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asx\Documents\Home\com\proj\research\proj.archive\20230423.BankingCrisisResearch\archive\20230718.BSPM\"/>
    </mc:Choice>
  </mc:AlternateContent>
  <xr:revisionPtr revIDLastSave="0" documentId="13_ncr:1_{4CFA5897-9061-481C-ADF9-273C380F9E4B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data" sheetId="4" r:id="rId1"/>
    <sheet name="notes" sheetId="7" state="hidden" r:id="rId2"/>
    <sheet name="A1" sheetId="5" state="hidden" r:id="rId3"/>
    <sheet name="Monitor" sheetId="17" r:id="rId4"/>
    <sheet name="ID-MAP" sheetId="19" r:id="rId5"/>
    <sheet name="orig" sheetId="1" state="hidden" r:id="rId6"/>
    <sheet name="universe.selection" sheetId="8" state="hidden" r:id="rId7"/>
    <sheet name="universe" sheetId="10" state="hidden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2" i="5" l="1"/>
  <c r="A1" i="5"/>
  <c r="I67" i="1"/>
  <c r="K67" i="1" s="1"/>
  <c r="I66" i="1"/>
  <c r="K66" i="1" s="1"/>
  <c r="I65" i="1"/>
  <c r="K65" i="1" s="1"/>
  <c r="I64" i="1"/>
  <c r="K64" i="1" s="1"/>
  <c r="J3" i="5"/>
  <c r="K3" i="5"/>
  <c r="L3" i="5"/>
  <c r="M3" i="5"/>
  <c r="N3" i="5"/>
  <c r="O3" i="5"/>
  <c r="P3" i="5"/>
  <c r="Q3" i="5"/>
  <c r="R3" i="5"/>
  <c r="B2" i="10"/>
  <c r="C2" i="10" s="1"/>
  <c r="D2" i="10" s="1"/>
  <c r="E2" i="10" s="1"/>
  <c r="F2" i="10" s="1"/>
  <c r="A1" i="10"/>
  <c r="B1" i="10"/>
  <c r="C1" i="10"/>
  <c r="D1" i="10"/>
  <c r="E1" i="10"/>
  <c r="F1" i="10"/>
  <c r="I10" i="1"/>
  <c r="K10" i="1" s="1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S1" i="8"/>
  <c r="T1" i="8"/>
  <c r="U1" i="8"/>
  <c r="V1" i="8"/>
  <c r="W1" i="8"/>
  <c r="T6" i="8"/>
  <c r="U6" i="8"/>
  <c r="V6" i="8"/>
  <c r="W6" i="8"/>
  <c r="T7" i="8"/>
  <c r="U7" i="8"/>
  <c r="V7" i="8"/>
  <c r="W7" i="8"/>
  <c r="T8" i="8"/>
  <c r="U8" i="8"/>
  <c r="V8" i="8"/>
  <c r="W8" i="8"/>
  <c r="T9" i="8"/>
  <c r="U9" i="8"/>
  <c r="V9" i="8"/>
  <c r="W9" i="8"/>
  <c r="T10" i="8"/>
  <c r="U10" i="8"/>
  <c r="V10" i="8"/>
  <c r="W10" i="8"/>
  <c r="T11" i="8"/>
  <c r="U11" i="8"/>
  <c r="V11" i="8"/>
  <c r="W11" i="8"/>
  <c r="T12" i="8"/>
  <c r="U12" i="8"/>
  <c r="V12" i="8"/>
  <c r="W12" i="8"/>
  <c r="T13" i="8"/>
  <c r="U13" i="8"/>
  <c r="V13" i="8"/>
  <c r="W13" i="8"/>
  <c r="T14" i="8"/>
  <c r="U14" i="8"/>
  <c r="V14" i="8"/>
  <c r="W14" i="8"/>
  <c r="T15" i="8"/>
  <c r="U15" i="8"/>
  <c r="V15" i="8"/>
  <c r="W15" i="8"/>
  <c r="T16" i="8"/>
  <c r="U16" i="8"/>
  <c r="V16" i="8"/>
  <c r="W16" i="8"/>
  <c r="T17" i="8"/>
  <c r="U17" i="8"/>
  <c r="V17" i="8"/>
  <c r="W17" i="8"/>
  <c r="T18" i="8"/>
  <c r="U18" i="8"/>
  <c r="V18" i="8"/>
  <c r="W18" i="8"/>
  <c r="T19" i="8"/>
  <c r="U19" i="8"/>
  <c r="V19" i="8"/>
  <c r="W19" i="8"/>
  <c r="T20" i="8"/>
  <c r="U20" i="8"/>
  <c r="V20" i="8"/>
  <c r="W20" i="8"/>
  <c r="T21" i="8"/>
  <c r="U21" i="8"/>
  <c r="V21" i="8"/>
  <c r="W21" i="8"/>
  <c r="T22" i="8"/>
  <c r="U22" i="8"/>
  <c r="V22" i="8"/>
  <c r="W22" i="8"/>
  <c r="T23" i="8"/>
  <c r="U23" i="8"/>
  <c r="V23" i="8"/>
  <c r="W23" i="8"/>
  <c r="T24" i="8"/>
  <c r="U24" i="8"/>
  <c r="V24" i="8"/>
  <c r="W24" i="8"/>
  <c r="T25" i="8"/>
  <c r="U25" i="8"/>
  <c r="V25" i="8"/>
  <c r="W25" i="8"/>
  <c r="T26" i="8"/>
  <c r="U26" i="8"/>
  <c r="V26" i="8"/>
  <c r="W26" i="8"/>
  <c r="T27" i="8"/>
  <c r="U27" i="8"/>
  <c r="V27" i="8"/>
  <c r="W27" i="8"/>
  <c r="T28" i="8"/>
  <c r="U28" i="8"/>
  <c r="V28" i="8"/>
  <c r="W28" i="8"/>
  <c r="T29" i="8"/>
  <c r="U29" i="8"/>
  <c r="V29" i="8"/>
  <c r="W29" i="8"/>
  <c r="T30" i="8"/>
  <c r="U30" i="8"/>
  <c r="V30" i="8"/>
  <c r="W30" i="8"/>
  <c r="T31" i="8"/>
  <c r="U31" i="8"/>
  <c r="V31" i="8"/>
  <c r="W31" i="8"/>
  <c r="T32" i="8"/>
  <c r="U32" i="8"/>
  <c r="V32" i="8"/>
  <c r="W32" i="8"/>
  <c r="T33" i="8"/>
  <c r="U33" i="8"/>
  <c r="V33" i="8"/>
  <c r="W33" i="8"/>
  <c r="T34" i="8"/>
  <c r="U34" i="8"/>
  <c r="V34" i="8"/>
  <c r="W34" i="8"/>
  <c r="T35" i="8"/>
  <c r="U35" i="8"/>
  <c r="V35" i="8"/>
  <c r="W35" i="8"/>
  <c r="T36" i="8"/>
  <c r="U36" i="8"/>
  <c r="V36" i="8"/>
  <c r="W36" i="8"/>
  <c r="T37" i="8"/>
  <c r="U37" i="8"/>
  <c r="V37" i="8"/>
  <c r="W37" i="8"/>
  <c r="T38" i="8"/>
  <c r="U38" i="8"/>
  <c r="V38" i="8"/>
  <c r="W38" i="8"/>
  <c r="T39" i="8"/>
  <c r="U39" i="8"/>
  <c r="V39" i="8"/>
  <c r="W39" i="8"/>
  <c r="T40" i="8"/>
  <c r="U40" i="8"/>
  <c r="V40" i="8"/>
  <c r="W40" i="8"/>
  <c r="T41" i="8"/>
  <c r="U41" i="8"/>
  <c r="V41" i="8"/>
  <c r="W41" i="8"/>
  <c r="T42" i="8"/>
  <c r="U42" i="8"/>
  <c r="V42" i="8"/>
  <c r="W42" i="8"/>
  <c r="T43" i="8"/>
  <c r="U43" i="8"/>
  <c r="V43" i="8"/>
  <c r="W43" i="8"/>
  <c r="T44" i="8"/>
  <c r="U44" i="8"/>
  <c r="V44" i="8"/>
  <c r="W44" i="8"/>
  <c r="T45" i="8"/>
  <c r="U45" i="8"/>
  <c r="V45" i="8"/>
  <c r="W45" i="8"/>
  <c r="T46" i="8"/>
  <c r="U46" i="8"/>
  <c r="V46" i="8"/>
  <c r="W46" i="8"/>
  <c r="T47" i="8"/>
  <c r="U47" i="8"/>
  <c r="V47" i="8"/>
  <c r="W47" i="8"/>
  <c r="T48" i="8"/>
  <c r="U48" i="8"/>
  <c r="V48" i="8"/>
  <c r="W48" i="8"/>
  <c r="T49" i="8"/>
  <c r="U49" i="8"/>
  <c r="V49" i="8"/>
  <c r="W49" i="8"/>
  <c r="T50" i="8"/>
  <c r="U50" i="8"/>
  <c r="V50" i="8"/>
  <c r="W50" i="8"/>
  <c r="T51" i="8"/>
  <c r="U51" i="8"/>
  <c r="V51" i="8"/>
  <c r="W51" i="8"/>
  <c r="T52" i="8"/>
  <c r="U52" i="8"/>
  <c r="V52" i="8"/>
  <c r="W52" i="8"/>
  <c r="T53" i="8"/>
  <c r="U53" i="8"/>
  <c r="V53" i="8"/>
  <c r="W53" i="8"/>
  <c r="T54" i="8"/>
  <c r="U54" i="8"/>
  <c r="V54" i="8"/>
  <c r="W54" i="8"/>
  <c r="T55" i="8"/>
  <c r="U55" i="8"/>
  <c r="V55" i="8"/>
  <c r="W55" i="8"/>
  <c r="T56" i="8"/>
  <c r="U56" i="8"/>
  <c r="V56" i="8"/>
  <c r="W56" i="8"/>
  <c r="T57" i="8"/>
  <c r="U57" i="8"/>
  <c r="V57" i="8"/>
  <c r="W57" i="8"/>
  <c r="T58" i="8"/>
  <c r="U58" i="8"/>
  <c r="V58" i="8"/>
  <c r="W58" i="8"/>
  <c r="T59" i="8"/>
  <c r="U59" i="8"/>
  <c r="V59" i="8"/>
  <c r="W59" i="8"/>
  <c r="T60" i="8"/>
  <c r="U60" i="8"/>
  <c r="V60" i="8"/>
  <c r="W60" i="8"/>
  <c r="T61" i="8"/>
  <c r="U61" i="8"/>
  <c r="V61" i="8"/>
  <c r="W61" i="8"/>
  <c r="T62" i="8"/>
  <c r="U62" i="8"/>
  <c r="V62" i="8"/>
  <c r="W62" i="8"/>
  <c r="T63" i="8"/>
  <c r="U63" i="8"/>
  <c r="V63" i="8"/>
  <c r="W63" i="8"/>
  <c r="T64" i="8"/>
  <c r="U64" i="8"/>
  <c r="V64" i="8"/>
  <c r="W64" i="8"/>
  <c r="T65" i="8"/>
  <c r="U65" i="8"/>
  <c r="V65" i="8"/>
  <c r="W65" i="8"/>
  <c r="T66" i="8"/>
  <c r="U66" i="8"/>
  <c r="V66" i="8"/>
  <c r="W66" i="8"/>
  <c r="T67" i="8"/>
  <c r="U67" i="8"/>
  <c r="V67" i="8"/>
  <c r="W67" i="8"/>
  <c r="T68" i="8"/>
  <c r="U68" i="8"/>
  <c r="V68" i="8"/>
  <c r="W68" i="8"/>
  <c r="T69" i="8"/>
  <c r="U69" i="8"/>
  <c r="V69" i="8"/>
  <c r="W69" i="8"/>
  <c r="T70" i="8"/>
  <c r="U70" i="8"/>
  <c r="V70" i="8"/>
  <c r="W70" i="8"/>
  <c r="T71" i="8"/>
  <c r="U71" i="8"/>
  <c r="V71" i="8"/>
  <c r="W71" i="8"/>
  <c r="T72" i="8"/>
  <c r="U72" i="8"/>
  <c r="V72" i="8"/>
  <c r="W72" i="8"/>
  <c r="T73" i="8"/>
  <c r="U73" i="8"/>
  <c r="V73" i="8"/>
  <c r="W73" i="8"/>
  <c r="T74" i="8"/>
  <c r="U74" i="8"/>
  <c r="V74" i="8"/>
  <c r="W74" i="8"/>
  <c r="T75" i="8"/>
  <c r="U75" i="8"/>
  <c r="V75" i="8"/>
  <c r="W75" i="8"/>
  <c r="T76" i="8"/>
  <c r="U76" i="8"/>
  <c r="V76" i="8"/>
  <c r="W76" i="8"/>
  <c r="T77" i="8"/>
  <c r="U77" i="8"/>
  <c r="V77" i="8"/>
  <c r="W77" i="8"/>
  <c r="T78" i="8"/>
  <c r="U78" i="8"/>
  <c r="V78" i="8"/>
  <c r="W78" i="8"/>
  <c r="T79" i="8"/>
  <c r="U79" i="8"/>
  <c r="V79" i="8"/>
  <c r="W79" i="8"/>
  <c r="T80" i="8"/>
  <c r="U80" i="8"/>
  <c r="V80" i="8"/>
  <c r="W80" i="8"/>
  <c r="T81" i="8"/>
  <c r="U81" i="8"/>
  <c r="V81" i="8"/>
  <c r="W81" i="8"/>
  <c r="T82" i="8"/>
  <c r="U82" i="8"/>
  <c r="V82" i="8"/>
  <c r="W82" i="8"/>
  <c r="T83" i="8"/>
  <c r="U83" i="8"/>
  <c r="V83" i="8"/>
  <c r="W83" i="8"/>
  <c r="T84" i="8"/>
  <c r="U84" i="8"/>
  <c r="V84" i="8"/>
  <c r="W84" i="8"/>
  <c r="T85" i="8"/>
  <c r="U85" i="8"/>
  <c r="V85" i="8"/>
  <c r="W85" i="8"/>
  <c r="T86" i="8"/>
  <c r="U86" i="8"/>
  <c r="V86" i="8"/>
  <c r="W86" i="8"/>
  <c r="T87" i="8"/>
  <c r="U87" i="8"/>
  <c r="V87" i="8"/>
  <c r="W87" i="8"/>
  <c r="T88" i="8"/>
  <c r="U88" i="8"/>
  <c r="V88" i="8"/>
  <c r="W88" i="8"/>
  <c r="T89" i="8"/>
  <c r="U89" i="8"/>
  <c r="V89" i="8"/>
  <c r="W89" i="8"/>
  <c r="T90" i="8"/>
  <c r="U90" i="8"/>
  <c r="V90" i="8"/>
  <c r="W90" i="8"/>
  <c r="T91" i="8"/>
  <c r="U91" i="8"/>
  <c r="V91" i="8"/>
  <c r="W91" i="8"/>
  <c r="T92" i="8"/>
  <c r="U92" i="8"/>
  <c r="V92" i="8"/>
  <c r="W92" i="8"/>
  <c r="T93" i="8"/>
  <c r="U93" i="8"/>
  <c r="V93" i="8"/>
  <c r="W93" i="8"/>
  <c r="T94" i="8"/>
  <c r="U94" i="8"/>
  <c r="V94" i="8"/>
  <c r="W94" i="8"/>
  <c r="T95" i="8"/>
  <c r="U95" i="8"/>
  <c r="V95" i="8"/>
  <c r="W95" i="8"/>
  <c r="T96" i="8"/>
  <c r="U96" i="8"/>
  <c r="V96" i="8"/>
  <c r="W96" i="8"/>
  <c r="T97" i="8"/>
  <c r="U97" i="8"/>
  <c r="V97" i="8"/>
  <c r="W97" i="8"/>
  <c r="T98" i="8"/>
  <c r="U98" i="8"/>
  <c r="V98" i="8"/>
  <c r="W98" i="8"/>
  <c r="T99" i="8"/>
  <c r="U99" i="8"/>
  <c r="V99" i="8"/>
  <c r="W99" i="8"/>
  <c r="T100" i="8"/>
  <c r="U100" i="8"/>
  <c r="V100" i="8"/>
  <c r="W100" i="8"/>
  <c r="T101" i="8"/>
  <c r="U101" i="8"/>
  <c r="V101" i="8"/>
  <c r="W101" i="8"/>
  <c r="T102" i="8"/>
  <c r="U102" i="8"/>
  <c r="V102" i="8"/>
  <c r="W102" i="8"/>
  <c r="T103" i="8"/>
  <c r="U103" i="8"/>
  <c r="V103" i="8"/>
  <c r="W103" i="8"/>
  <c r="T104" i="8"/>
  <c r="U104" i="8"/>
  <c r="V104" i="8"/>
  <c r="W104" i="8"/>
  <c r="T105" i="8"/>
  <c r="U105" i="8"/>
  <c r="V105" i="8"/>
  <c r="W105" i="8"/>
  <c r="T106" i="8"/>
  <c r="U106" i="8"/>
  <c r="V106" i="8"/>
  <c r="W106" i="8"/>
  <c r="T107" i="8"/>
  <c r="U107" i="8"/>
  <c r="V107" i="8"/>
  <c r="W107" i="8"/>
  <c r="T108" i="8"/>
  <c r="U108" i="8"/>
  <c r="V108" i="8"/>
  <c r="W108" i="8"/>
  <c r="T109" i="8"/>
  <c r="U109" i="8"/>
  <c r="V109" i="8"/>
  <c r="W109" i="8"/>
  <c r="T110" i="8"/>
  <c r="U110" i="8"/>
  <c r="V110" i="8"/>
  <c r="W110" i="8"/>
  <c r="T111" i="8"/>
  <c r="U111" i="8"/>
  <c r="V111" i="8"/>
  <c r="W111" i="8"/>
  <c r="T112" i="8"/>
  <c r="U112" i="8"/>
  <c r="V112" i="8"/>
  <c r="W112" i="8"/>
  <c r="T113" i="8"/>
  <c r="U113" i="8"/>
  <c r="V113" i="8"/>
  <c r="W113" i="8"/>
  <c r="T114" i="8"/>
  <c r="U114" i="8"/>
  <c r="V114" i="8"/>
  <c r="W114" i="8"/>
  <c r="T115" i="8"/>
  <c r="U115" i="8"/>
  <c r="V115" i="8"/>
  <c r="W115" i="8"/>
  <c r="T116" i="8"/>
  <c r="U116" i="8"/>
  <c r="V116" i="8"/>
  <c r="W116" i="8"/>
  <c r="T117" i="8"/>
  <c r="U117" i="8"/>
  <c r="V117" i="8"/>
  <c r="W117" i="8"/>
  <c r="T118" i="8"/>
  <c r="U118" i="8"/>
  <c r="V118" i="8"/>
  <c r="W118" i="8"/>
  <c r="T119" i="8"/>
  <c r="U119" i="8"/>
  <c r="V119" i="8"/>
  <c r="W119" i="8"/>
  <c r="T120" i="8"/>
  <c r="U120" i="8"/>
  <c r="V120" i="8"/>
  <c r="W120" i="8"/>
  <c r="T121" i="8"/>
  <c r="U121" i="8"/>
  <c r="V121" i="8"/>
  <c r="W121" i="8"/>
  <c r="T122" i="8"/>
  <c r="U122" i="8"/>
  <c r="V122" i="8"/>
  <c r="W122" i="8"/>
  <c r="T123" i="8"/>
  <c r="U123" i="8"/>
  <c r="V123" i="8"/>
  <c r="W123" i="8"/>
  <c r="T124" i="8"/>
  <c r="U124" i="8"/>
  <c r="V124" i="8"/>
  <c r="W124" i="8"/>
  <c r="T125" i="8"/>
  <c r="U125" i="8"/>
  <c r="V125" i="8"/>
  <c r="W125" i="8"/>
  <c r="T126" i="8"/>
  <c r="U126" i="8"/>
  <c r="V126" i="8"/>
  <c r="W126" i="8"/>
  <c r="T127" i="8"/>
  <c r="U127" i="8"/>
  <c r="V127" i="8"/>
  <c r="W127" i="8"/>
  <c r="T128" i="8"/>
  <c r="U128" i="8"/>
  <c r="V128" i="8"/>
  <c r="W128" i="8"/>
  <c r="T129" i="8"/>
  <c r="U129" i="8"/>
  <c r="V129" i="8"/>
  <c r="W129" i="8"/>
  <c r="T130" i="8"/>
  <c r="U130" i="8"/>
  <c r="V130" i="8"/>
  <c r="W130" i="8"/>
  <c r="T131" i="8"/>
  <c r="U131" i="8"/>
  <c r="V131" i="8"/>
  <c r="W131" i="8"/>
  <c r="T132" i="8"/>
  <c r="U132" i="8"/>
  <c r="V132" i="8"/>
  <c r="W132" i="8"/>
  <c r="T133" i="8"/>
  <c r="U133" i="8"/>
  <c r="V133" i="8"/>
  <c r="W133" i="8"/>
  <c r="T134" i="8"/>
  <c r="U134" i="8"/>
  <c r="V134" i="8"/>
  <c r="W134" i="8"/>
  <c r="T135" i="8"/>
  <c r="U135" i="8"/>
  <c r="V135" i="8"/>
  <c r="W135" i="8"/>
  <c r="T136" i="8"/>
  <c r="U136" i="8"/>
  <c r="V136" i="8"/>
  <c r="W136" i="8"/>
  <c r="T137" i="8"/>
  <c r="U137" i="8"/>
  <c r="V137" i="8"/>
  <c r="W137" i="8"/>
  <c r="T138" i="8"/>
  <c r="U138" i="8"/>
  <c r="V138" i="8"/>
  <c r="W138" i="8"/>
  <c r="T139" i="8"/>
  <c r="U139" i="8"/>
  <c r="V139" i="8"/>
  <c r="W139" i="8"/>
  <c r="T140" i="8"/>
  <c r="U140" i="8"/>
  <c r="V140" i="8"/>
  <c r="W140" i="8"/>
  <c r="T141" i="8"/>
  <c r="U141" i="8"/>
  <c r="V141" i="8"/>
  <c r="W141" i="8"/>
  <c r="T142" i="8"/>
  <c r="U142" i="8"/>
  <c r="V142" i="8"/>
  <c r="W142" i="8"/>
  <c r="T143" i="8"/>
  <c r="U143" i="8"/>
  <c r="V143" i="8"/>
  <c r="W143" i="8"/>
  <c r="T144" i="8"/>
  <c r="U144" i="8"/>
  <c r="V144" i="8"/>
  <c r="W144" i="8"/>
  <c r="T145" i="8"/>
  <c r="U145" i="8"/>
  <c r="V145" i="8"/>
  <c r="W145" i="8"/>
  <c r="T146" i="8"/>
  <c r="U146" i="8"/>
  <c r="V146" i="8"/>
  <c r="W146" i="8"/>
  <c r="T147" i="8"/>
  <c r="U147" i="8"/>
  <c r="V147" i="8"/>
  <c r="W147" i="8"/>
  <c r="T148" i="8"/>
  <c r="U148" i="8"/>
  <c r="V148" i="8"/>
  <c r="W148" i="8"/>
  <c r="T149" i="8"/>
  <c r="U149" i="8"/>
  <c r="V149" i="8"/>
  <c r="W149" i="8"/>
  <c r="T150" i="8"/>
  <c r="U150" i="8"/>
  <c r="V150" i="8"/>
  <c r="W150" i="8"/>
  <c r="T151" i="8"/>
  <c r="U151" i="8"/>
  <c r="V151" i="8"/>
  <c r="W151" i="8"/>
  <c r="T152" i="8"/>
  <c r="U152" i="8"/>
  <c r="V152" i="8"/>
  <c r="W152" i="8"/>
  <c r="T153" i="8"/>
  <c r="U153" i="8"/>
  <c r="V153" i="8"/>
  <c r="W153" i="8"/>
  <c r="T154" i="8"/>
  <c r="U154" i="8"/>
  <c r="V154" i="8"/>
  <c r="W154" i="8"/>
  <c r="T155" i="8"/>
  <c r="U155" i="8"/>
  <c r="V155" i="8"/>
  <c r="W155" i="8"/>
  <c r="T156" i="8"/>
  <c r="U156" i="8"/>
  <c r="V156" i="8"/>
  <c r="W156" i="8"/>
  <c r="T157" i="8"/>
  <c r="U157" i="8"/>
  <c r="V157" i="8"/>
  <c r="W157" i="8"/>
  <c r="T158" i="8"/>
  <c r="U158" i="8"/>
  <c r="V158" i="8"/>
  <c r="W158" i="8"/>
  <c r="T159" i="8"/>
  <c r="U159" i="8"/>
  <c r="V159" i="8"/>
  <c r="W159" i="8"/>
  <c r="T160" i="8"/>
  <c r="U160" i="8"/>
  <c r="V160" i="8"/>
  <c r="W160" i="8"/>
  <c r="T161" i="8"/>
  <c r="U161" i="8"/>
  <c r="V161" i="8"/>
  <c r="W161" i="8"/>
  <c r="T162" i="8"/>
  <c r="U162" i="8"/>
  <c r="V162" i="8"/>
  <c r="W162" i="8"/>
  <c r="T163" i="8"/>
  <c r="U163" i="8"/>
  <c r="V163" i="8"/>
  <c r="W163" i="8"/>
  <c r="T164" i="8"/>
  <c r="U164" i="8"/>
  <c r="V164" i="8"/>
  <c r="W164" i="8"/>
  <c r="T165" i="8"/>
  <c r="U165" i="8"/>
  <c r="V165" i="8"/>
  <c r="W165" i="8"/>
  <c r="T166" i="8"/>
  <c r="U166" i="8"/>
  <c r="V166" i="8"/>
  <c r="W166" i="8"/>
  <c r="T167" i="8"/>
  <c r="U167" i="8"/>
  <c r="V167" i="8"/>
  <c r="W167" i="8"/>
  <c r="T168" i="8"/>
  <c r="U168" i="8"/>
  <c r="V168" i="8"/>
  <c r="W168" i="8"/>
  <c r="T169" i="8"/>
  <c r="U169" i="8"/>
  <c r="V169" i="8"/>
  <c r="W169" i="8"/>
  <c r="T170" i="8"/>
  <c r="U170" i="8"/>
  <c r="V170" i="8"/>
  <c r="W170" i="8"/>
  <c r="T171" i="8"/>
  <c r="U171" i="8"/>
  <c r="V171" i="8"/>
  <c r="W171" i="8"/>
  <c r="T172" i="8"/>
  <c r="U172" i="8"/>
  <c r="V172" i="8"/>
  <c r="W172" i="8"/>
  <c r="T173" i="8"/>
  <c r="U173" i="8"/>
  <c r="V173" i="8"/>
  <c r="W173" i="8"/>
  <c r="T174" i="8"/>
  <c r="U174" i="8"/>
  <c r="V174" i="8"/>
  <c r="W174" i="8"/>
  <c r="T175" i="8"/>
  <c r="U175" i="8"/>
  <c r="V175" i="8"/>
  <c r="W175" i="8"/>
  <c r="T176" i="8"/>
  <c r="U176" i="8"/>
  <c r="V176" i="8"/>
  <c r="W176" i="8"/>
  <c r="T177" i="8"/>
  <c r="U177" i="8"/>
  <c r="V177" i="8"/>
  <c r="W177" i="8"/>
  <c r="T178" i="8"/>
  <c r="U178" i="8"/>
  <c r="V178" i="8"/>
  <c r="W178" i="8"/>
  <c r="T179" i="8"/>
  <c r="U179" i="8"/>
  <c r="V179" i="8"/>
  <c r="W179" i="8"/>
  <c r="T180" i="8"/>
  <c r="U180" i="8"/>
  <c r="V180" i="8"/>
  <c r="W180" i="8"/>
  <c r="T181" i="8"/>
  <c r="U181" i="8"/>
  <c r="V181" i="8"/>
  <c r="W181" i="8"/>
  <c r="T182" i="8"/>
  <c r="U182" i="8"/>
  <c r="V182" i="8"/>
  <c r="W182" i="8"/>
  <c r="T183" i="8"/>
  <c r="U183" i="8"/>
  <c r="V183" i="8"/>
  <c r="W183" i="8"/>
  <c r="T184" i="8"/>
  <c r="U184" i="8"/>
  <c r="V184" i="8"/>
  <c r="W184" i="8"/>
  <c r="T185" i="8"/>
  <c r="U185" i="8"/>
  <c r="V185" i="8"/>
  <c r="W185" i="8"/>
  <c r="T186" i="8"/>
  <c r="U186" i="8"/>
  <c r="V186" i="8"/>
  <c r="W186" i="8"/>
  <c r="T187" i="8"/>
  <c r="U187" i="8"/>
  <c r="V187" i="8"/>
  <c r="W187" i="8"/>
  <c r="T188" i="8"/>
  <c r="U188" i="8"/>
  <c r="V188" i="8"/>
  <c r="W188" i="8"/>
  <c r="T189" i="8"/>
  <c r="U189" i="8"/>
  <c r="V189" i="8"/>
  <c r="W189" i="8"/>
  <c r="T190" i="8"/>
  <c r="U190" i="8"/>
  <c r="V190" i="8"/>
  <c r="W190" i="8"/>
  <c r="T191" i="8"/>
  <c r="U191" i="8"/>
  <c r="V191" i="8"/>
  <c r="W191" i="8"/>
  <c r="T192" i="8"/>
  <c r="U192" i="8"/>
  <c r="V192" i="8"/>
  <c r="W192" i="8"/>
  <c r="T193" i="8"/>
  <c r="U193" i="8"/>
  <c r="V193" i="8"/>
  <c r="W193" i="8"/>
  <c r="T194" i="8"/>
  <c r="U194" i="8"/>
  <c r="V194" i="8"/>
  <c r="W194" i="8"/>
  <c r="T195" i="8"/>
  <c r="U195" i="8"/>
  <c r="V195" i="8"/>
  <c r="W195" i="8"/>
  <c r="T196" i="8"/>
  <c r="U196" i="8"/>
  <c r="V196" i="8"/>
  <c r="W196" i="8"/>
  <c r="T197" i="8"/>
  <c r="U197" i="8"/>
  <c r="V197" i="8"/>
  <c r="W197" i="8"/>
  <c r="T198" i="8"/>
  <c r="U198" i="8"/>
  <c r="V198" i="8"/>
  <c r="W198" i="8"/>
  <c r="T199" i="8"/>
  <c r="U199" i="8"/>
  <c r="V199" i="8"/>
  <c r="W199" i="8"/>
  <c r="T200" i="8"/>
  <c r="U200" i="8"/>
  <c r="V200" i="8"/>
  <c r="W200" i="8"/>
  <c r="T201" i="8"/>
  <c r="U201" i="8"/>
  <c r="V201" i="8"/>
  <c r="W201" i="8"/>
  <c r="T202" i="8"/>
  <c r="U202" i="8"/>
  <c r="V202" i="8"/>
  <c r="W202" i="8"/>
  <c r="T203" i="8"/>
  <c r="U203" i="8"/>
  <c r="V203" i="8"/>
  <c r="W203" i="8"/>
  <c r="T204" i="8"/>
  <c r="U204" i="8"/>
  <c r="V204" i="8"/>
  <c r="W204" i="8"/>
  <c r="T205" i="8"/>
  <c r="U205" i="8"/>
  <c r="V205" i="8"/>
  <c r="W205" i="8"/>
  <c r="T206" i="8"/>
  <c r="U206" i="8"/>
  <c r="V206" i="8"/>
  <c r="W206" i="8"/>
  <c r="T207" i="8"/>
  <c r="U207" i="8"/>
  <c r="V207" i="8"/>
  <c r="W207" i="8"/>
  <c r="T208" i="8"/>
  <c r="U208" i="8"/>
  <c r="V208" i="8"/>
  <c r="W208" i="8"/>
  <c r="T209" i="8"/>
  <c r="U209" i="8"/>
  <c r="V209" i="8"/>
  <c r="W209" i="8"/>
  <c r="T210" i="8"/>
  <c r="U210" i="8"/>
  <c r="V210" i="8"/>
  <c r="W210" i="8"/>
  <c r="T211" i="8"/>
  <c r="U211" i="8"/>
  <c r="V211" i="8"/>
  <c r="W211" i="8"/>
  <c r="T212" i="8"/>
  <c r="U212" i="8"/>
  <c r="V212" i="8"/>
  <c r="W212" i="8"/>
  <c r="T213" i="8"/>
  <c r="U213" i="8"/>
  <c r="V213" i="8"/>
  <c r="W213" i="8"/>
  <c r="T214" i="8"/>
  <c r="U214" i="8"/>
  <c r="V214" i="8"/>
  <c r="W214" i="8"/>
  <c r="T215" i="8"/>
  <c r="U215" i="8"/>
  <c r="V215" i="8"/>
  <c r="W215" i="8"/>
  <c r="T216" i="8"/>
  <c r="U216" i="8"/>
  <c r="V216" i="8"/>
  <c r="W216" i="8"/>
  <c r="T217" i="8"/>
  <c r="U217" i="8"/>
  <c r="V217" i="8"/>
  <c r="W217" i="8"/>
  <c r="T218" i="8"/>
  <c r="U218" i="8"/>
  <c r="V218" i="8"/>
  <c r="W218" i="8"/>
  <c r="T219" i="8"/>
  <c r="U219" i="8"/>
  <c r="V219" i="8"/>
  <c r="W219" i="8"/>
  <c r="T220" i="8"/>
  <c r="U220" i="8"/>
  <c r="V220" i="8"/>
  <c r="W220" i="8"/>
  <c r="T221" i="8"/>
  <c r="U221" i="8"/>
  <c r="V221" i="8"/>
  <c r="W221" i="8"/>
  <c r="T222" i="8"/>
  <c r="U222" i="8"/>
  <c r="V222" i="8"/>
  <c r="W222" i="8"/>
  <c r="T223" i="8"/>
  <c r="U223" i="8"/>
  <c r="V223" i="8"/>
  <c r="W223" i="8"/>
  <c r="T224" i="8"/>
  <c r="U224" i="8"/>
  <c r="V224" i="8"/>
  <c r="W224" i="8"/>
  <c r="T225" i="8"/>
  <c r="U225" i="8"/>
  <c r="V225" i="8"/>
  <c r="W225" i="8"/>
  <c r="T226" i="8"/>
  <c r="U226" i="8"/>
  <c r="V226" i="8"/>
  <c r="W226" i="8"/>
  <c r="T227" i="8"/>
  <c r="U227" i="8"/>
  <c r="V227" i="8"/>
  <c r="W227" i="8"/>
  <c r="T228" i="8"/>
  <c r="U228" i="8"/>
  <c r="V228" i="8"/>
  <c r="W228" i="8"/>
  <c r="T229" i="8"/>
  <c r="U229" i="8"/>
  <c r="V229" i="8"/>
  <c r="W229" i="8"/>
  <c r="T230" i="8"/>
  <c r="U230" i="8"/>
  <c r="V230" i="8"/>
  <c r="W230" i="8"/>
  <c r="T231" i="8"/>
  <c r="U231" i="8"/>
  <c r="V231" i="8"/>
  <c r="W231" i="8"/>
  <c r="T232" i="8"/>
  <c r="U232" i="8"/>
  <c r="V232" i="8"/>
  <c r="W232" i="8"/>
  <c r="T233" i="8"/>
  <c r="U233" i="8"/>
  <c r="V233" i="8"/>
  <c r="W233" i="8"/>
  <c r="T234" i="8"/>
  <c r="U234" i="8"/>
  <c r="V234" i="8"/>
  <c r="W234" i="8"/>
  <c r="T235" i="8"/>
  <c r="U235" i="8"/>
  <c r="V235" i="8"/>
  <c r="W235" i="8"/>
  <c r="T236" i="8"/>
  <c r="U236" i="8"/>
  <c r="V236" i="8"/>
  <c r="W236" i="8"/>
  <c r="T237" i="8"/>
  <c r="U237" i="8"/>
  <c r="V237" i="8"/>
  <c r="W237" i="8"/>
  <c r="T238" i="8"/>
  <c r="U238" i="8"/>
  <c r="V238" i="8"/>
  <c r="W238" i="8"/>
  <c r="T239" i="8"/>
  <c r="U239" i="8"/>
  <c r="V239" i="8"/>
  <c r="W239" i="8"/>
  <c r="T240" i="8"/>
  <c r="U240" i="8"/>
  <c r="V240" i="8"/>
  <c r="W240" i="8"/>
  <c r="T241" i="8"/>
  <c r="U241" i="8"/>
  <c r="V241" i="8"/>
  <c r="W241" i="8"/>
  <c r="T242" i="8"/>
  <c r="U242" i="8"/>
  <c r="V242" i="8"/>
  <c r="W242" i="8"/>
  <c r="T243" i="8"/>
  <c r="U243" i="8"/>
  <c r="V243" i="8"/>
  <c r="W243" i="8"/>
  <c r="T244" i="8"/>
  <c r="U244" i="8"/>
  <c r="V244" i="8"/>
  <c r="W244" i="8"/>
  <c r="T245" i="8"/>
  <c r="U245" i="8"/>
  <c r="V245" i="8"/>
  <c r="W245" i="8"/>
  <c r="T246" i="8"/>
  <c r="U246" i="8"/>
  <c r="V246" i="8"/>
  <c r="W246" i="8"/>
  <c r="T247" i="8"/>
  <c r="U247" i="8"/>
  <c r="V247" i="8"/>
  <c r="W247" i="8"/>
  <c r="T248" i="8"/>
  <c r="U248" i="8"/>
  <c r="V248" i="8"/>
  <c r="W248" i="8"/>
  <c r="T249" i="8"/>
  <c r="U249" i="8"/>
  <c r="V249" i="8"/>
  <c r="W249" i="8"/>
  <c r="T250" i="8"/>
  <c r="U250" i="8"/>
  <c r="V250" i="8"/>
  <c r="W250" i="8"/>
  <c r="T251" i="8"/>
  <c r="U251" i="8"/>
  <c r="V251" i="8"/>
  <c r="W251" i="8"/>
  <c r="T252" i="8"/>
  <c r="U252" i="8"/>
  <c r="V252" i="8"/>
  <c r="W252" i="8"/>
  <c r="T253" i="8"/>
  <c r="U253" i="8"/>
  <c r="V253" i="8"/>
  <c r="W253" i="8"/>
  <c r="T254" i="8"/>
  <c r="U254" i="8"/>
  <c r="V254" i="8"/>
  <c r="W254" i="8"/>
  <c r="T255" i="8"/>
  <c r="U255" i="8"/>
  <c r="V255" i="8"/>
  <c r="W255" i="8"/>
  <c r="T256" i="8"/>
  <c r="U256" i="8"/>
  <c r="V256" i="8"/>
  <c r="W256" i="8"/>
  <c r="T257" i="8"/>
  <c r="U257" i="8"/>
  <c r="V257" i="8"/>
  <c r="W257" i="8"/>
  <c r="T258" i="8"/>
  <c r="U258" i="8"/>
  <c r="V258" i="8"/>
  <c r="W258" i="8"/>
  <c r="T259" i="8"/>
  <c r="U259" i="8"/>
  <c r="V259" i="8"/>
  <c r="W259" i="8"/>
  <c r="T260" i="8"/>
  <c r="U260" i="8"/>
  <c r="V260" i="8"/>
  <c r="W260" i="8"/>
  <c r="T261" i="8"/>
  <c r="U261" i="8"/>
  <c r="V261" i="8"/>
  <c r="W261" i="8"/>
  <c r="T262" i="8"/>
  <c r="U262" i="8"/>
  <c r="V262" i="8"/>
  <c r="W262" i="8"/>
  <c r="T263" i="8"/>
  <c r="U263" i="8"/>
  <c r="V263" i="8"/>
  <c r="W263" i="8"/>
  <c r="T264" i="8"/>
  <c r="U264" i="8"/>
  <c r="V264" i="8"/>
  <c r="W264" i="8"/>
  <c r="T265" i="8"/>
  <c r="U265" i="8"/>
  <c r="V265" i="8"/>
  <c r="W265" i="8"/>
  <c r="T266" i="8"/>
  <c r="U266" i="8"/>
  <c r="V266" i="8"/>
  <c r="W266" i="8"/>
  <c r="T267" i="8"/>
  <c r="U267" i="8"/>
  <c r="V267" i="8"/>
  <c r="W267" i="8"/>
  <c r="T268" i="8"/>
  <c r="U268" i="8"/>
  <c r="V268" i="8"/>
  <c r="W268" i="8"/>
  <c r="T269" i="8"/>
  <c r="U269" i="8"/>
  <c r="V269" i="8"/>
  <c r="W269" i="8"/>
  <c r="T270" i="8"/>
  <c r="U270" i="8"/>
  <c r="V270" i="8"/>
  <c r="W270" i="8"/>
  <c r="T271" i="8"/>
  <c r="U271" i="8"/>
  <c r="V271" i="8"/>
  <c r="W271" i="8"/>
  <c r="T272" i="8"/>
  <c r="U272" i="8"/>
  <c r="V272" i="8"/>
  <c r="W272" i="8"/>
  <c r="T273" i="8"/>
  <c r="U273" i="8"/>
  <c r="V273" i="8"/>
  <c r="W273" i="8"/>
  <c r="T274" i="8"/>
  <c r="U274" i="8"/>
  <c r="V274" i="8"/>
  <c r="W274" i="8"/>
  <c r="T275" i="8"/>
  <c r="U275" i="8"/>
  <c r="V275" i="8"/>
  <c r="W275" i="8"/>
  <c r="T276" i="8"/>
  <c r="U276" i="8"/>
  <c r="V276" i="8"/>
  <c r="W276" i="8"/>
  <c r="T277" i="8"/>
  <c r="U277" i="8"/>
  <c r="V277" i="8"/>
  <c r="W277" i="8"/>
  <c r="T278" i="8"/>
  <c r="U278" i="8"/>
  <c r="V278" i="8"/>
  <c r="W278" i="8"/>
  <c r="T279" i="8"/>
  <c r="U279" i="8"/>
  <c r="V279" i="8"/>
  <c r="W279" i="8"/>
  <c r="T280" i="8"/>
  <c r="U280" i="8"/>
  <c r="V280" i="8"/>
  <c r="W280" i="8"/>
  <c r="T281" i="8"/>
  <c r="U281" i="8"/>
  <c r="V281" i="8"/>
  <c r="W281" i="8"/>
  <c r="T282" i="8"/>
  <c r="U282" i="8"/>
  <c r="V282" i="8"/>
  <c r="W282" i="8"/>
  <c r="T283" i="8"/>
  <c r="U283" i="8"/>
  <c r="V283" i="8"/>
  <c r="W283" i="8"/>
  <c r="T284" i="8"/>
  <c r="U284" i="8"/>
  <c r="V284" i="8"/>
  <c r="W284" i="8"/>
  <c r="T285" i="8"/>
  <c r="U285" i="8"/>
  <c r="V285" i="8"/>
  <c r="W285" i="8"/>
  <c r="T286" i="8"/>
  <c r="U286" i="8"/>
  <c r="V286" i="8"/>
  <c r="W286" i="8"/>
  <c r="T287" i="8"/>
  <c r="U287" i="8"/>
  <c r="V287" i="8"/>
  <c r="W287" i="8"/>
  <c r="T288" i="8"/>
  <c r="U288" i="8"/>
  <c r="V288" i="8"/>
  <c r="W288" i="8"/>
  <c r="T289" i="8"/>
  <c r="U289" i="8"/>
  <c r="V289" i="8"/>
  <c r="W289" i="8"/>
  <c r="T290" i="8"/>
  <c r="U290" i="8"/>
  <c r="V290" i="8"/>
  <c r="W290" i="8"/>
  <c r="T291" i="8"/>
  <c r="U291" i="8"/>
  <c r="V291" i="8"/>
  <c r="W291" i="8"/>
  <c r="T292" i="8"/>
  <c r="U292" i="8"/>
  <c r="V292" i="8"/>
  <c r="W292" i="8"/>
  <c r="T293" i="8"/>
  <c r="U293" i="8"/>
  <c r="V293" i="8"/>
  <c r="W293" i="8"/>
  <c r="T294" i="8"/>
  <c r="U294" i="8"/>
  <c r="V294" i="8"/>
  <c r="W294" i="8"/>
  <c r="T295" i="8"/>
  <c r="U295" i="8"/>
  <c r="V295" i="8"/>
  <c r="W295" i="8"/>
  <c r="T296" i="8"/>
  <c r="U296" i="8"/>
  <c r="V296" i="8"/>
  <c r="W296" i="8"/>
  <c r="T297" i="8"/>
  <c r="U297" i="8"/>
  <c r="V297" i="8"/>
  <c r="W297" i="8"/>
  <c r="T298" i="8"/>
  <c r="U298" i="8"/>
  <c r="V298" i="8"/>
  <c r="W298" i="8"/>
  <c r="T299" i="8"/>
  <c r="U299" i="8"/>
  <c r="V299" i="8"/>
  <c r="W299" i="8"/>
  <c r="T300" i="8"/>
  <c r="U300" i="8"/>
  <c r="V300" i="8"/>
  <c r="W300" i="8"/>
  <c r="T301" i="8"/>
  <c r="U301" i="8"/>
  <c r="V301" i="8"/>
  <c r="W301" i="8"/>
  <c r="T302" i="8"/>
  <c r="U302" i="8"/>
  <c r="V302" i="8"/>
  <c r="W302" i="8"/>
  <c r="T303" i="8"/>
  <c r="U303" i="8"/>
  <c r="V303" i="8"/>
  <c r="W303" i="8"/>
  <c r="T304" i="8"/>
  <c r="U304" i="8"/>
  <c r="V304" i="8"/>
  <c r="W304" i="8"/>
  <c r="T305" i="8"/>
  <c r="U305" i="8"/>
  <c r="V305" i="8"/>
  <c r="W305" i="8"/>
  <c r="T306" i="8"/>
  <c r="U306" i="8"/>
  <c r="V306" i="8"/>
  <c r="W306" i="8"/>
  <c r="T307" i="8"/>
  <c r="U307" i="8"/>
  <c r="V307" i="8"/>
  <c r="W307" i="8"/>
  <c r="T308" i="8"/>
  <c r="U308" i="8"/>
  <c r="V308" i="8"/>
  <c r="W308" i="8"/>
  <c r="T309" i="8"/>
  <c r="U309" i="8"/>
  <c r="V309" i="8"/>
  <c r="W309" i="8"/>
  <c r="T310" i="8"/>
  <c r="U310" i="8"/>
  <c r="V310" i="8"/>
  <c r="W310" i="8"/>
  <c r="T311" i="8"/>
  <c r="U311" i="8"/>
  <c r="V311" i="8"/>
  <c r="W311" i="8"/>
  <c r="T312" i="8"/>
  <c r="U312" i="8"/>
  <c r="V312" i="8"/>
  <c r="W312" i="8"/>
  <c r="T313" i="8"/>
  <c r="U313" i="8"/>
  <c r="V313" i="8"/>
  <c r="W313" i="8"/>
  <c r="T314" i="8"/>
  <c r="U314" i="8"/>
  <c r="V314" i="8"/>
  <c r="W314" i="8"/>
  <c r="T315" i="8"/>
  <c r="U315" i="8"/>
  <c r="V315" i="8"/>
  <c r="W315" i="8"/>
  <c r="T316" i="8"/>
  <c r="U316" i="8"/>
  <c r="V316" i="8"/>
  <c r="W316" i="8"/>
  <c r="T317" i="8"/>
  <c r="U317" i="8"/>
  <c r="V317" i="8"/>
  <c r="W317" i="8"/>
  <c r="T318" i="8"/>
  <c r="U318" i="8"/>
  <c r="V318" i="8"/>
  <c r="W318" i="8"/>
  <c r="T319" i="8"/>
  <c r="U319" i="8"/>
  <c r="V319" i="8"/>
  <c r="W319" i="8"/>
  <c r="T320" i="8"/>
  <c r="U320" i="8"/>
  <c r="V320" i="8"/>
  <c r="W320" i="8"/>
  <c r="T321" i="8"/>
  <c r="U321" i="8"/>
  <c r="V321" i="8"/>
  <c r="W321" i="8"/>
  <c r="T322" i="8"/>
  <c r="U322" i="8"/>
  <c r="V322" i="8"/>
  <c r="W322" i="8"/>
  <c r="T323" i="8"/>
  <c r="U323" i="8"/>
  <c r="V323" i="8"/>
  <c r="W323" i="8"/>
  <c r="T324" i="8"/>
  <c r="U324" i="8"/>
  <c r="V324" i="8"/>
  <c r="W324" i="8"/>
  <c r="T325" i="8"/>
  <c r="U325" i="8"/>
  <c r="V325" i="8"/>
  <c r="W325" i="8"/>
  <c r="T326" i="8"/>
  <c r="U326" i="8"/>
  <c r="V326" i="8"/>
  <c r="W326" i="8"/>
  <c r="T327" i="8"/>
  <c r="U327" i="8"/>
  <c r="V327" i="8"/>
  <c r="W327" i="8"/>
  <c r="T328" i="8"/>
  <c r="U328" i="8"/>
  <c r="V328" i="8"/>
  <c r="W328" i="8"/>
  <c r="T329" i="8"/>
  <c r="U329" i="8"/>
  <c r="V329" i="8"/>
  <c r="W329" i="8"/>
  <c r="T330" i="8"/>
  <c r="U330" i="8"/>
  <c r="V330" i="8"/>
  <c r="W330" i="8"/>
  <c r="T331" i="8"/>
  <c r="U331" i="8"/>
  <c r="V331" i="8"/>
  <c r="W331" i="8"/>
  <c r="T332" i="8"/>
  <c r="U332" i="8"/>
  <c r="V332" i="8"/>
  <c r="W332" i="8"/>
  <c r="T333" i="8"/>
  <c r="U333" i="8"/>
  <c r="V333" i="8"/>
  <c r="W333" i="8"/>
  <c r="T334" i="8"/>
  <c r="U334" i="8"/>
  <c r="V334" i="8"/>
  <c r="W334" i="8"/>
  <c r="T335" i="8"/>
  <c r="U335" i="8"/>
  <c r="V335" i="8"/>
  <c r="W335" i="8"/>
  <c r="T336" i="8"/>
  <c r="U336" i="8"/>
  <c r="V336" i="8"/>
  <c r="W336" i="8"/>
  <c r="T337" i="8"/>
  <c r="U337" i="8"/>
  <c r="V337" i="8"/>
  <c r="W337" i="8"/>
  <c r="T338" i="8"/>
  <c r="U338" i="8"/>
  <c r="V338" i="8"/>
  <c r="W338" i="8"/>
  <c r="T339" i="8"/>
  <c r="U339" i="8"/>
  <c r="V339" i="8"/>
  <c r="W339" i="8"/>
  <c r="T340" i="8"/>
  <c r="U340" i="8"/>
  <c r="V340" i="8"/>
  <c r="W340" i="8"/>
  <c r="T341" i="8"/>
  <c r="U341" i="8"/>
  <c r="V341" i="8"/>
  <c r="W341" i="8"/>
  <c r="T342" i="8"/>
  <c r="U342" i="8"/>
  <c r="V342" i="8"/>
  <c r="W342" i="8"/>
  <c r="T343" i="8"/>
  <c r="U343" i="8"/>
  <c r="V343" i="8"/>
  <c r="W343" i="8"/>
  <c r="T344" i="8"/>
  <c r="U344" i="8"/>
  <c r="V344" i="8"/>
  <c r="W344" i="8"/>
  <c r="T345" i="8"/>
  <c r="U345" i="8"/>
  <c r="V345" i="8"/>
  <c r="W345" i="8"/>
  <c r="T346" i="8"/>
  <c r="U346" i="8"/>
  <c r="V346" i="8"/>
  <c r="W346" i="8"/>
  <c r="T347" i="8"/>
  <c r="U347" i="8"/>
  <c r="V347" i="8"/>
  <c r="W347" i="8"/>
  <c r="T348" i="8"/>
  <c r="U348" i="8"/>
  <c r="V348" i="8"/>
  <c r="W348" i="8"/>
  <c r="T349" i="8"/>
  <c r="U349" i="8"/>
  <c r="V349" i="8"/>
  <c r="W349" i="8"/>
  <c r="T350" i="8"/>
  <c r="U350" i="8"/>
  <c r="V350" i="8"/>
  <c r="W350" i="8"/>
  <c r="T351" i="8"/>
  <c r="U351" i="8"/>
  <c r="V351" i="8"/>
  <c r="W351" i="8"/>
  <c r="T352" i="8"/>
  <c r="U352" i="8"/>
  <c r="V352" i="8"/>
  <c r="W352" i="8"/>
  <c r="T353" i="8"/>
  <c r="U353" i="8"/>
  <c r="V353" i="8"/>
  <c r="W353" i="8"/>
  <c r="T354" i="8"/>
  <c r="U354" i="8"/>
  <c r="V354" i="8"/>
  <c r="W354" i="8"/>
  <c r="T355" i="8"/>
  <c r="U355" i="8"/>
  <c r="V355" i="8"/>
  <c r="W355" i="8"/>
  <c r="T356" i="8"/>
  <c r="U356" i="8"/>
  <c r="V356" i="8"/>
  <c r="W356" i="8"/>
  <c r="T357" i="8"/>
  <c r="U357" i="8"/>
  <c r="V357" i="8"/>
  <c r="W357" i="8"/>
  <c r="T358" i="8"/>
  <c r="U358" i="8"/>
  <c r="V358" i="8"/>
  <c r="W358" i="8"/>
  <c r="T359" i="8"/>
  <c r="U359" i="8"/>
  <c r="V359" i="8"/>
  <c r="W359" i="8"/>
  <c r="T360" i="8"/>
  <c r="U360" i="8"/>
  <c r="V360" i="8"/>
  <c r="W360" i="8"/>
  <c r="T361" i="8"/>
  <c r="U361" i="8"/>
  <c r="V361" i="8"/>
  <c r="W361" i="8"/>
  <c r="T362" i="8"/>
  <c r="U362" i="8"/>
  <c r="V362" i="8"/>
  <c r="W362" i="8"/>
  <c r="T363" i="8"/>
  <c r="U363" i="8"/>
  <c r="V363" i="8"/>
  <c r="W363" i="8"/>
  <c r="T364" i="8"/>
  <c r="U364" i="8"/>
  <c r="V364" i="8"/>
  <c r="W364" i="8"/>
  <c r="T365" i="8"/>
  <c r="U365" i="8"/>
  <c r="V365" i="8"/>
  <c r="W365" i="8"/>
  <c r="T366" i="8"/>
  <c r="U366" i="8"/>
  <c r="V366" i="8"/>
  <c r="W366" i="8"/>
  <c r="T367" i="8"/>
  <c r="U367" i="8"/>
  <c r="V367" i="8"/>
  <c r="W367" i="8"/>
  <c r="T368" i="8"/>
  <c r="U368" i="8"/>
  <c r="V368" i="8"/>
  <c r="W368" i="8"/>
  <c r="T369" i="8"/>
  <c r="U369" i="8"/>
  <c r="V369" i="8"/>
  <c r="W369" i="8"/>
  <c r="T370" i="8"/>
  <c r="U370" i="8"/>
  <c r="V370" i="8"/>
  <c r="W370" i="8"/>
  <c r="T371" i="8"/>
  <c r="U371" i="8"/>
  <c r="V371" i="8"/>
  <c r="W371" i="8"/>
  <c r="T372" i="8"/>
  <c r="U372" i="8"/>
  <c r="V372" i="8"/>
  <c r="W372" i="8"/>
  <c r="T373" i="8"/>
  <c r="U373" i="8"/>
  <c r="V373" i="8"/>
  <c r="W373" i="8"/>
  <c r="T374" i="8"/>
  <c r="U374" i="8"/>
  <c r="V374" i="8"/>
  <c r="W374" i="8"/>
  <c r="T375" i="8"/>
  <c r="U375" i="8"/>
  <c r="V375" i="8"/>
  <c r="W375" i="8"/>
  <c r="T376" i="8"/>
  <c r="U376" i="8"/>
  <c r="V376" i="8"/>
  <c r="W376" i="8"/>
  <c r="T377" i="8"/>
  <c r="U377" i="8"/>
  <c r="V377" i="8"/>
  <c r="W377" i="8"/>
  <c r="T378" i="8"/>
  <c r="U378" i="8"/>
  <c r="V378" i="8"/>
  <c r="W378" i="8"/>
  <c r="T379" i="8"/>
  <c r="U379" i="8"/>
  <c r="V379" i="8"/>
  <c r="W379" i="8"/>
  <c r="T380" i="8"/>
  <c r="U380" i="8"/>
  <c r="V380" i="8"/>
  <c r="W380" i="8"/>
  <c r="T381" i="8"/>
  <c r="U381" i="8"/>
  <c r="V381" i="8"/>
  <c r="W381" i="8"/>
  <c r="T382" i="8"/>
  <c r="U382" i="8"/>
  <c r="V382" i="8"/>
  <c r="W382" i="8"/>
  <c r="T383" i="8"/>
  <c r="U383" i="8"/>
  <c r="V383" i="8"/>
  <c r="W383" i="8"/>
  <c r="T384" i="8"/>
  <c r="U384" i="8"/>
  <c r="V384" i="8"/>
  <c r="W384" i="8"/>
  <c r="T385" i="8"/>
  <c r="U385" i="8"/>
  <c r="V385" i="8"/>
  <c r="W385" i="8"/>
  <c r="T386" i="8"/>
  <c r="U386" i="8"/>
  <c r="V386" i="8"/>
  <c r="W386" i="8"/>
  <c r="T387" i="8"/>
  <c r="U387" i="8"/>
  <c r="V387" i="8"/>
  <c r="W387" i="8"/>
  <c r="T388" i="8"/>
  <c r="U388" i="8"/>
  <c r="V388" i="8"/>
  <c r="W388" i="8"/>
  <c r="T389" i="8"/>
  <c r="U389" i="8"/>
  <c r="V389" i="8"/>
  <c r="W389" i="8"/>
  <c r="T390" i="8"/>
  <c r="U390" i="8"/>
  <c r="V390" i="8"/>
  <c r="W390" i="8"/>
  <c r="T391" i="8"/>
  <c r="U391" i="8"/>
  <c r="V391" i="8"/>
  <c r="W391" i="8"/>
  <c r="T392" i="8"/>
  <c r="U392" i="8"/>
  <c r="V392" i="8"/>
  <c r="W392" i="8"/>
  <c r="T393" i="8"/>
  <c r="U393" i="8"/>
  <c r="V393" i="8"/>
  <c r="W393" i="8"/>
  <c r="T394" i="8"/>
  <c r="U394" i="8"/>
  <c r="V394" i="8"/>
  <c r="W394" i="8"/>
  <c r="T395" i="8"/>
  <c r="U395" i="8"/>
  <c r="V395" i="8"/>
  <c r="W395" i="8"/>
  <c r="T396" i="8"/>
  <c r="U396" i="8"/>
  <c r="V396" i="8"/>
  <c r="W396" i="8"/>
  <c r="T397" i="8"/>
  <c r="U397" i="8"/>
  <c r="V397" i="8"/>
  <c r="W397" i="8"/>
  <c r="T398" i="8"/>
  <c r="U398" i="8"/>
  <c r="V398" i="8"/>
  <c r="W398" i="8"/>
  <c r="T399" i="8"/>
  <c r="U399" i="8"/>
  <c r="V399" i="8"/>
  <c r="W399" i="8"/>
  <c r="T400" i="8"/>
  <c r="U400" i="8"/>
  <c r="V400" i="8"/>
  <c r="W400" i="8"/>
  <c r="T401" i="8"/>
  <c r="U401" i="8"/>
  <c r="V401" i="8"/>
  <c r="W401" i="8"/>
  <c r="T402" i="8"/>
  <c r="U402" i="8"/>
  <c r="V402" i="8"/>
  <c r="W402" i="8"/>
  <c r="T403" i="8"/>
  <c r="U403" i="8"/>
  <c r="V403" i="8"/>
  <c r="W403" i="8"/>
  <c r="T404" i="8"/>
  <c r="U404" i="8"/>
  <c r="V404" i="8"/>
  <c r="W404" i="8"/>
  <c r="T405" i="8"/>
  <c r="U405" i="8"/>
  <c r="V405" i="8"/>
  <c r="W405" i="8"/>
  <c r="T406" i="8"/>
  <c r="U406" i="8"/>
  <c r="V406" i="8"/>
  <c r="W406" i="8"/>
  <c r="T407" i="8"/>
  <c r="U407" i="8"/>
  <c r="V407" i="8"/>
  <c r="W407" i="8"/>
  <c r="T408" i="8"/>
  <c r="U408" i="8"/>
  <c r="V408" i="8"/>
  <c r="W408" i="8"/>
  <c r="T409" i="8"/>
  <c r="U409" i="8"/>
  <c r="V409" i="8"/>
  <c r="W409" i="8"/>
  <c r="T410" i="8"/>
  <c r="U410" i="8"/>
  <c r="V410" i="8"/>
  <c r="W410" i="8"/>
  <c r="T411" i="8"/>
  <c r="U411" i="8"/>
  <c r="V411" i="8"/>
  <c r="W411" i="8"/>
  <c r="T412" i="8"/>
  <c r="U412" i="8"/>
  <c r="V412" i="8"/>
  <c r="W412" i="8"/>
  <c r="T413" i="8"/>
  <c r="U413" i="8"/>
  <c r="V413" i="8"/>
  <c r="W413" i="8"/>
  <c r="T414" i="8"/>
  <c r="U414" i="8"/>
  <c r="V414" i="8"/>
  <c r="W414" i="8"/>
  <c r="T415" i="8"/>
  <c r="U415" i="8"/>
  <c r="V415" i="8"/>
  <c r="W415" i="8"/>
  <c r="T416" i="8"/>
  <c r="U416" i="8"/>
  <c r="V416" i="8"/>
  <c r="W416" i="8"/>
  <c r="T417" i="8"/>
  <c r="U417" i="8"/>
  <c r="V417" i="8"/>
  <c r="W417" i="8"/>
  <c r="T418" i="8"/>
  <c r="U418" i="8"/>
  <c r="V418" i="8"/>
  <c r="W418" i="8"/>
  <c r="T419" i="8"/>
  <c r="U419" i="8"/>
  <c r="V419" i="8"/>
  <c r="W419" i="8"/>
  <c r="T420" i="8"/>
  <c r="U420" i="8"/>
  <c r="V420" i="8"/>
  <c r="W420" i="8"/>
  <c r="T421" i="8"/>
  <c r="U421" i="8"/>
  <c r="V421" i="8"/>
  <c r="W421" i="8"/>
  <c r="T422" i="8"/>
  <c r="U422" i="8"/>
  <c r="V422" i="8"/>
  <c r="W422" i="8"/>
  <c r="T423" i="8"/>
  <c r="U423" i="8"/>
  <c r="V423" i="8"/>
  <c r="W423" i="8"/>
  <c r="T424" i="8"/>
  <c r="U424" i="8"/>
  <c r="V424" i="8"/>
  <c r="W424" i="8"/>
  <c r="T425" i="8"/>
  <c r="U425" i="8"/>
  <c r="V425" i="8"/>
  <c r="W425" i="8"/>
  <c r="T426" i="8"/>
  <c r="U426" i="8"/>
  <c r="V426" i="8"/>
  <c r="W426" i="8"/>
  <c r="T427" i="8"/>
  <c r="U427" i="8"/>
  <c r="V427" i="8"/>
  <c r="W427" i="8"/>
  <c r="T428" i="8"/>
  <c r="U428" i="8"/>
  <c r="V428" i="8"/>
  <c r="W428" i="8"/>
  <c r="T429" i="8"/>
  <c r="U429" i="8"/>
  <c r="V429" i="8"/>
  <c r="W429" i="8"/>
  <c r="T430" i="8"/>
  <c r="U430" i="8"/>
  <c r="V430" i="8"/>
  <c r="W430" i="8"/>
  <c r="T431" i="8"/>
  <c r="U431" i="8"/>
  <c r="V431" i="8"/>
  <c r="W431" i="8"/>
  <c r="T432" i="8"/>
  <c r="U432" i="8"/>
  <c r="V432" i="8"/>
  <c r="W432" i="8"/>
  <c r="T433" i="8"/>
  <c r="U433" i="8"/>
  <c r="V433" i="8"/>
  <c r="W433" i="8"/>
  <c r="T434" i="8"/>
  <c r="U434" i="8"/>
  <c r="V434" i="8"/>
  <c r="W434" i="8"/>
  <c r="T435" i="8"/>
  <c r="U435" i="8"/>
  <c r="V435" i="8"/>
  <c r="W435" i="8"/>
  <c r="T436" i="8"/>
  <c r="U436" i="8"/>
  <c r="V436" i="8"/>
  <c r="W436" i="8"/>
  <c r="T437" i="8"/>
  <c r="U437" i="8"/>
  <c r="V437" i="8"/>
  <c r="W437" i="8"/>
  <c r="T438" i="8"/>
  <c r="U438" i="8"/>
  <c r="V438" i="8"/>
  <c r="W438" i="8"/>
  <c r="T439" i="8"/>
  <c r="U439" i="8"/>
  <c r="V439" i="8"/>
  <c r="W439" i="8"/>
  <c r="T440" i="8"/>
  <c r="U440" i="8"/>
  <c r="V440" i="8"/>
  <c r="W440" i="8"/>
  <c r="T441" i="8"/>
  <c r="U441" i="8"/>
  <c r="V441" i="8"/>
  <c r="W441" i="8"/>
  <c r="T442" i="8"/>
  <c r="U442" i="8"/>
  <c r="V442" i="8"/>
  <c r="W442" i="8"/>
  <c r="T443" i="8"/>
  <c r="U443" i="8"/>
  <c r="V443" i="8"/>
  <c r="W443" i="8"/>
  <c r="T444" i="8"/>
  <c r="U444" i="8"/>
  <c r="V444" i="8"/>
  <c r="W444" i="8"/>
  <c r="T445" i="8"/>
  <c r="U445" i="8"/>
  <c r="V445" i="8"/>
  <c r="W445" i="8"/>
  <c r="T446" i="8"/>
  <c r="U446" i="8"/>
  <c r="V446" i="8"/>
  <c r="W446" i="8"/>
  <c r="T447" i="8"/>
  <c r="U447" i="8"/>
  <c r="V447" i="8"/>
  <c r="W447" i="8"/>
  <c r="T448" i="8"/>
  <c r="U448" i="8"/>
  <c r="V448" i="8"/>
  <c r="W448" i="8"/>
  <c r="T449" i="8"/>
  <c r="U449" i="8"/>
  <c r="V449" i="8"/>
  <c r="W449" i="8"/>
  <c r="T450" i="8"/>
  <c r="U450" i="8"/>
  <c r="V450" i="8"/>
  <c r="W450" i="8"/>
  <c r="T451" i="8"/>
  <c r="U451" i="8"/>
  <c r="V451" i="8"/>
  <c r="W451" i="8"/>
  <c r="T452" i="8"/>
  <c r="U452" i="8"/>
  <c r="V452" i="8"/>
  <c r="W452" i="8"/>
  <c r="T453" i="8"/>
  <c r="U453" i="8"/>
  <c r="V453" i="8"/>
  <c r="W453" i="8"/>
  <c r="T454" i="8"/>
  <c r="U454" i="8"/>
  <c r="V454" i="8"/>
  <c r="W454" i="8"/>
  <c r="T455" i="8"/>
  <c r="U455" i="8"/>
  <c r="V455" i="8"/>
  <c r="W455" i="8"/>
  <c r="T456" i="8"/>
  <c r="U456" i="8"/>
  <c r="V456" i="8"/>
  <c r="W456" i="8"/>
  <c r="T457" i="8"/>
  <c r="U457" i="8"/>
  <c r="V457" i="8"/>
  <c r="W457" i="8"/>
  <c r="T458" i="8"/>
  <c r="U458" i="8"/>
  <c r="V458" i="8"/>
  <c r="W458" i="8"/>
  <c r="T459" i="8"/>
  <c r="U459" i="8"/>
  <c r="V459" i="8"/>
  <c r="W459" i="8"/>
  <c r="T460" i="8"/>
  <c r="U460" i="8"/>
  <c r="V460" i="8"/>
  <c r="W460" i="8"/>
  <c r="T461" i="8"/>
  <c r="U461" i="8"/>
  <c r="V461" i="8"/>
  <c r="W461" i="8"/>
  <c r="T462" i="8"/>
  <c r="U462" i="8"/>
  <c r="V462" i="8"/>
  <c r="W462" i="8"/>
  <c r="T463" i="8"/>
  <c r="U463" i="8"/>
  <c r="V463" i="8"/>
  <c r="W463" i="8"/>
  <c r="T464" i="8"/>
  <c r="U464" i="8"/>
  <c r="V464" i="8"/>
  <c r="W464" i="8"/>
  <c r="T465" i="8"/>
  <c r="U465" i="8"/>
  <c r="V465" i="8"/>
  <c r="W465" i="8"/>
  <c r="T466" i="8"/>
  <c r="U466" i="8"/>
  <c r="V466" i="8"/>
  <c r="W466" i="8"/>
  <c r="T467" i="8"/>
  <c r="U467" i="8"/>
  <c r="V467" i="8"/>
  <c r="W467" i="8"/>
  <c r="T468" i="8"/>
  <c r="U468" i="8"/>
  <c r="V468" i="8"/>
  <c r="W468" i="8"/>
  <c r="T469" i="8"/>
  <c r="U469" i="8"/>
  <c r="V469" i="8"/>
  <c r="W469" i="8"/>
  <c r="T470" i="8"/>
  <c r="U470" i="8"/>
  <c r="V470" i="8"/>
  <c r="W470" i="8"/>
  <c r="T471" i="8"/>
  <c r="U471" i="8"/>
  <c r="V471" i="8"/>
  <c r="W471" i="8"/>
  <c r="T472" i="8"/>
  <c r="U472" i="8"/>
  <c r="V472" i="8"/>
  <c r="W472" i="8"/>
  <c r="T473" i="8"/>
  <c r="U473" i="8"/>
  <c r="V473" i="8"/>
  <c r="W473" i="8"/>
  <c r="T474" i="8"/>
  <c r="U474" i="8"/>
  <c r="V474" i="8"/>
  <c r="W474" i="8"/>
  <c r="T475" i="8"/>
  <c r="U475" i="8"/>
  <c r="V475" i="8"/>
  <c r="W475" i="8"/>
  <c r="T476" i="8"/>
  <c r="U476" i="8"/>
  <c r="V476" i="8"/>
  <c r="W476" i="8"/>
  <c r="T477" i="8"/>
  <c r="U477" i="8"/>
  <c r="V477" i="8"/>
  <c r="W477" i="8"/>
  <c r="T478" i="8"/>
  <c r="U478" i="8"/>
  <c r="V478" i="8"/>
  <c r="W478" i="8"/>
  <c r="T479" i="8"/>
  <c r="U479" i="8"/>
  <c r="V479" i="8"/>
  <c r="W479" i="8"/>
  <c r="T480" i="8"/>
  <c r="U480" i="8"/>
  <c r="V480" i="8"/>
  <c r="W480" i="8"/>
  <c r="T481" i="8"/>
  <c r="U481" i="8"/>
  <c r="V481" i="8"/>
  <c r="W481" i="8"/>
  <c r="T482" i="8"/>
  <c r="U482" i="8"/>
  <c r="V482" i="8"/>
  <c r="W482" i="8"/>
  <c r="T483" i="8"/>
  <c r="U483" i="8"/>
  <c r="V483" i="8"/>
  <c r="W483" i="8"/>
  <c r="T484" i="8"/>
  <c r="U484" i="8"/>
  <c r="V484" i="8"/>
  <c r="W484" i="8"/>
  <c r="T485" i="8"/>
  <c r="U485" i="8"/>
  <c r="V485" i="8"/>
  <c r="W485" i="8"/>
  <c r="T486" i="8"/>
  <c r="U486" i="8"/>
  <c r="V486" i="8"/>
  <c r="W486" i="8"/>
  <c r="T487" i="8"/>
  <c r="U487" i="8"/>
  <c r="V487" i="8"/>
  <c r="W487" i="8"/>
  <c r="T488" i="8"/>
  <c r="U488" i="8"/>
  <c r="V488" i="8"/>
  <c r="W488" i="8"/>
  <c r="T489" i="8"/>
  <c r="U489" i="8"/>
  <c r="V489" i="8"/>
  <c r="W489" i="8"/>
  <c r="T490" i="8"/>
  <c r="U490" i="8"/>
  <c r="V490" i="8"/>
  <c r="W490" i="8"/>
  <c r="T491" i="8"/>
  <c r="U491" i="8"/>
  <c r="V491" i="8"/>
  <c r="W491" i="8"/>
  <c r="T492" i="8"/>
  <c r="U492" i="8"/>
  <c r="V492" i="8"/>
  <c r="W492" i="8"/>
  <c r="T493" i="8"/>
  <c r="U493" i="8"/>
  <c r="V493" i="8"/>
  <c r="W493" i="8"/>
  <c r="T494" i="8"/>
  <c r="U494" i="8"/>
  <c r="V494" i="8"/>
  <c r="W494" i="8"/>
  <c r="T495" i="8"/>
  <c r="U495" i="8"/>
  <c r="V495" i="8"/>
  <c r="W495" i="8"/>
  <c r="T496" i="8"/>
  <c r="U496" i="8"/>
  <c r="V496" i="8"/>
  <c r="W496" i="8"/>
  <c r="T497" i="8"/>
  <c r="U497" i="8"/>
  <c r="V497" i="8"/>
  <c r="W497" i="8"/>
  <c r="T498" i="8"/>
  <c r="U498" i="8"/>
  <c r="V498" i="8"/>
  <c r="W498" i="8"/>
  <c r="T499" i="8"/>
  <c r="U499" i="8"/>
  <c r="V499" i="8"/>
  <c r="W499" i="8"/>
  <c r="T500" i="8"/>
  <c r="U500" i="8"/>
  <c r="V500" i="8"/>
  <c r="W500" i="8"/>
  <c r="T501" i="8"/>
  <c r="U501" i="8"/>
  <c r="V501" i="8"/>
  <c r="W501" i="8"/>
  <c r="T502" i="8"/>
  <c r="U502" i="8"/>
  <c r="V502" i="8"/>
  <c r="W502" i="8"/>
  <c r="T503" i="8"/>
  <c r="U503" i="8"/>
  <c r="V503" i="8"/>
  <c r="W503" i="8"/>
  <c r="T504" i="8"/>
  <c r="U504" i="8"/>
  <c r="V504" i="8"/>
  <c r="W504" i="8"/>
  <c r="T505" i="8"/>
  <c r="U505" i="8"/>
  <c r="V505" i="8"/>
  <c r="W505" i="8"/>
  <c r="T506" i="8"/>
  <c r="U506" i="8"/>
  <c r="V506" i="8"/>
  <c r="W506" i="8"/>
  <c r="T507" i="8"/>
  <c r="U507" i="8"/>
  <c r="V507" i="8"/>
  <c r="W507" i="8"/>
  <c r="T508" i="8"/>
  <c r="U508" i="8"/>
  <c r="V508" i="8"/>
  <c r="W508" i="8"/>
  <c r="T509" i="8"/>
  <c r="U509" i="8"/>
  <c r="V509" i="8"/>
  <c r="W509" i="8"/>
  <c r="T510" i="8"/>
  <c r="U510" i="8"/>
  <c r="V510" i="8"/>
  <c r="W510" i="8"/>
  <c r="T511" i="8"/>
  <c r="U511" i="8"/>
  <c r="V511" i="8"/>
  <c r="W511" i="8"/>
  <c r="T512" i="8"/>
  <c r="U512" i="8"/>
  <c r="V512" i="8"/>
  <c r="W512" i="8"/>
  <c r="T513" i="8"/>
  <c r="U513" i="8"/>
  <c r="V513" i="8"/>
  <c r="W513" i="8"/>
  <c r="T514" i="8"/>
  <c r="U514" i="8"/>
  <c r="V514" i="8"/>
  <c r="W514" i="8"/>
  <c r="T515" i="8"/>
  <c r="U515" i="8"/>
  <c r="V515" i="8"/>
  <c r="W515" i="8"/>
  <c r="T516" i="8"/>
  <c r="U516" i="8"/>
  <c r="V516" i="8"/>
  <c r="W516" i="8"/>
  <c r="T517" i="8"/>
  <c r="U517" i="8"/>
  <c r="V517" i="8"/>
  <c r="W517" i="8"/>
  <c r="T518" i="8"/>
  <c r="U518" i="8"/>
  <c r="V518" i="8"/>
  <c r="W518" i="8"/>
  <c r="T519" i="8"/>
  <c r="U519" i="8"/>
  <c r="V519" i="8"/>
  <c r="W519" i="8"/>
  <c r="T520" i="8"/>
  <c r="U520" i="8"/>
  <c r="V520" i="8"/>
  <c r="W520" i="8"/>
  <c r="T521" i="8"/>
  <c r="U521" i="8"/>
  <c r="V521" i="8"/>
  <c r="W521" i="8"/>
  <c r="T522" i="8"/>
  <c r="U522" i="8"/>
  <c r="V522" i="8"/>
  <c r="W522" i="8"/>
  <c r="T523" i="8"/>
  <c r="U523" i="8"/>
  <c r="V523" i="8"/>
  <c r="W523" i="8"/>
  <c r="T524" i="8"/>
  <c r="U524" i="8"/>
  <c r="V524" i="8"/>
  <c r="W524" i="8"/>
  <c r="T525" i="8"/>
  <c r="U525" i="8"/>
  <c r="V525" i="8"/>
  <c r="W525" i="8"/>
  <c r="T526" i="8"/>
  <c r="U526" i="8"/>
  <c r="V526" i="8"/>
  <c r="W526" i="8"/>
  <c r="T527" i="8"/>
  <c r="U527" i="8"/>
  <c r="V527" i="8"/>
  <c r="W527" i="8"/>
  <c r="T528" i="8"/>
  <c r="U528" i="8"/>
  <c r="V528" i="8"/>
  <c r="W528" i="8"/>
  <c r="T529" i="8"/>
  <c r="U529" i="8"/>
  <c r="V529" i="8"/>
  <c r="W529" i="8"/>
  <c r="T530" i="8"/>
  <c r="U530" i="8"/>
  <c r="V530" i="8"/>
  <c r="W530" i="8"/>
  <c r="T531" i="8"/>
  <c r="U531" i="8"/>
  <c r="V531" i="8"/>
  <c r="W531" i="8"/>
  <c r="T532" i="8"/>
  <c r="U532" i="8"/>
  <c r="V532" i="8"/>
  <c r="W532" i="8"/>
  <c r="T533" i="8"/>
  <c r="U533" i="8"/>
  <c r="V533" i="8"/>
  <c r="W533" i="8"/>
  <c r="T534" i="8"/>
  <c r="U534" i="8"/>
  <c r="V534" i="8"/>
  <c r="W534" i="8"/>
  <c r="T535" i="8"/>
  <c r="U535" i="8"/>
  <c r="V535" i="8"/>
  <c r="W535" i="8"/>
  <c r="T536" i="8"/>
  <c r="U536" i="8"/>
  <c r="V536" i="8"/>
  <c r="W536" i="8"/>
  <c r="T537" i="8"/>
  <c r="U537" i="8"/>
  <c r="V537" i="8"/>
  <c r="W537" i="8"/>
  <c r="T538" i="8"/>
  <c r="U538" i="8"/>
  <c r="V538" i="8"/>
  <c r="W538" i="8"/>
  <c r="T539" i="8"/>
  <c r="U539" i="8"/>
  <c r="V539" i="8"/>
  <c r="W539" i="8"/>
  <c r="T540" i="8"/>
  <c r="U540" i="8"/>
  <c r="V540" i="8"/>
  <c r="W540" i="8"/>
  <c r="T541" i="8"/>
  <c r="U541" i="8"/>
  <c r="V541" i="8"/>
  <c r="W541" i="8"/>
  <c r="T542" i="8"/>
  <c r="U542" i="8"/>
  <c r="V542" i="8"/>
  <c r="W542" i="8"/>
  <c r="T543" i="8"/>
  <c r="U543" i="8"/>
  <c r="V543" i="8"/>
  <c r="W543" i="8"/>
  <c r="T544" i="8"/>
  <c r="U544" i="8"/>
  <c r="V544" i="8"/>
  <c r="W544" i="8"/>
  <c r="T545" i="8"/>
  <c r="U545" i="8"/>
  <c r="V545" i="8"/>
  <c r="W545" i="8"/>
  <c r="T546" i="8"/>
  <c r="U546" i="8"/>
  <c r="V546" i="8"/>
  <c r="W546" i="8"/>
  <c r="T547" i="8"/>
  <c r="U547" i="8"/>
  <c r="V547" i="8"/>
  <c r="W547" i="8"/>
  <c r="T548" i="8"/>
  <c r="U548" i="8"/>
  <c r="V548" i="8"/>
  <c r="W548" i="8"/>
  <c r="T549" i="8"/>
  <c r="U549" i="8"/>
  <c r="V549" i="8"/>
  <c r="W549" i="8"/>
  <c r="T550" i="8"/>
  <c r="U550" i="8"/>
  <c r="V550" i="8"/>
  <c r="W550" i="8"/>
  <c r="T551" i="8"/>
  <c r="U551" i="8"/>
  <c r="V551" i="8"/>
  <c r="W551" i="8"/>
  <c r="T552" i="8"/>
  <c r="U552" i="8"/>
  <c r="V552" i="8"/>
  <c r="W552" i="8"/>
  <c r="T553" i="8"/>
  <c r="U553" i="8"/>
  <c r="V553" i="8"/>
  <c r="W553" i="8"/>
  <c r="T554" i="8"/>
  <c r="U554" i="8"/>
  <c r="V554" i="8"/>
  <c r="W554" i="8"/>
  <c r="T555" i="8"/>
  <c r="U555" i="8"/>
  <c r="V555" i="8"/>
  <c r="W555" i="8"/>
  <c r="T556" i="8"/>
  <c r="U556" i="8"/>
  <c r="V556" i="8"/>
  <c r="W556" i="8"/>
  <c r="T557" i="8"/>
  <c r="U557" i="8"/>
  <c r="V557" i="8"/>
  <c r="W557" i="8"/>
  <c r="T558" i="8"/>
  <c r="U558" i="8"/>
  <c r="V558" i="8"/>
  <c r="W558" i="8"/>
  <c r="T559" i="8"/>
  <c r="U559" i="8"/>
  <c r="V559" i="8"/>
  <c r="W559" i="8"/>
  <c r="T560" i="8"/>
  <c r="U560" i="8"/>
  <c r="V560" i="8"/>
  <c r="W560" i="8"/>
  <c r="T561" i="8"/>
  <c r="U561" i="8"/>
  <c r="V561" i="8"/>
  <c r="W561" i="8"/>
  <c r="T562" i="8"/>
  <c r="U562" i="8"/>
  <c r="V562" i="8"/>
  <c r="W562" i="8"/>
  <c r="T563" i="8"/>
  <c r="U563" i="8"/>
  <c r="V563" i="8"/>
  <c r="W563" i="8"/>
  <c r="T564" i="8"/>
  <c r="U564" i="8"/>
  <c r="V564" i="8"/>
  <c r="W564" i="8"/>
  <c r="T565" i="8"/>
  <c r="U565" i="8"/>
  <c r="V565" i="8"/>
  <c r="W565" i="8"/>
  <c r="T566" i="8"/>
  <c r="U566" i="8"/>
  <c r="V566" i="8"/>
  <c r="W566" i="8"/>
  <c r="T567" i="8"/>
  <c r="U567" i="8"/>
  <c r="V567" i="8"/>
  <c r="W567" i="8"/>
  <c r="T568" i="8"/>
  <c r="U568" i="8"/>
  <c r="V568" i="8"/>
  <c r="W568" i="8"/>
  <c r="T569" i="8"/>
  <c r="U569" i="8"/>
  <c r="V569" i="8"/>
  <c r="W569" i="8"/>
  <c r="T570" i="8"/>
  <c r="U570" i="8"/>
  <c r="V570" i="8"/>
  <c r="W570" i="8"/>
  <c r="T571" i="8"/>
  <c r="U571" i="8"/>
  <c r="V571" i="8"/>
  <c r="W571" i="8"/>
  <c r="T572" i="8"/>
  <c r="U572" i="8"/>
  <c r="V572" i="8"/>
  <c r="W572" i="8"/>
  <c r="T573" i="8"/>
  <c r="U573" i="8"/>
  <c r="V573" i="8"/>
  <c r="W573" i="8"/>
  <c r="T574" i="8"/>
  <c r="U574" i="8"/>
  <c r="V574" i="8"/>
  <c r="W574" i="8"/>
  <c r="T575" i="8"/>
  <c r="U575" i="8"/>
  <c r="V575" i="8"/>
  <c r="W575" i="8"/>
  <c r="T576" i="8"/>
  <c r="U576" i="8"/>
  <c r="V576" i="8"/>
  <c r="W576" i="8"/>
  <c r="T577" i="8"/>
  <c r="U577" i="8"/>
  <c r="V577" i="8"/>
  <c r="W577" i="8"/>
  <c r="T578" i="8"/>
  <c r="U578" i="8"/>
  <c r="V578" i="8"/>
  <c r="W578" i="8"/>
  <c r="T579" i="8"/>
  <c r="U579" i="8"/>
  <c r="V579" i="8"/>
  <c r="W579" i="8"/>
  <c r="T580" i="8"/>
  <c r="U580" i="8"/>
  <c r="V580" i="8"/>
  <c r="W580" i="8"/>
  <c r="T581" i="8"/>
  <c r="U581" i="8"/>
  <c r="V581" i="8"/>
  <c r="W581" i="8"/>
  <c r="T582" i="8"/>
  <c r="U582" i="8"/>
  <c r="V582" i="8"/>
  <c r="W582" i="8"/>
  <c r="T583" i="8"/>
  <c r="U583" i="8"/>
  <c r="V583" i="8"/>
  <c r="W583" i="8"/>
  <c r="T584" i="8"/>
  <c r="U584" i="8"/>
  <c r="V584" i="8"/>
  <c r="W584" i="8"/>
  <c r="T585" i="8"/>
  <c r="U585" i="8"/>
  <c r="V585" i="8"/>
  <c r="W585" i="8"/>
  <c r="T586" i="8"/>
  <c r="U586" i="8"/>
  <c r="V586" i="8"/>
  <c r="W586" i="8"/>
  <c r="T587" i="8"/>
  <c r="U587" i="8"/>
  <c r="V587" i="8"/>
  <c r="W587" i="8"/>
  <c r="T588" i="8"/>
  <c r="U588" i="8"/>
  <c r="V588" i="8"/>
  <c r="W588" i="8"/>
  <c r="T589" i="8"/>
  <c r="U589" i="8"/>
  <c r="V589" i="8"/>
  <c r="W589" i="8"/>
  <c r="T590" i="8"/>
  <c r="U590" i="8"/>
  <c r="V590" i="8"/>
  <c r="W590" i="8"/>
  <c r="T591" i="8"/>
  <c r="U591" i="8"/>
  <c r="V591" i="8"/>
  <c r="W591" i="8"/>
  <c r="T592" i="8"/>
  <c r="U592" i="8"/>
  <c r="V592" i="8"/>
  <c r="W592" i="8"/>
  <c r="T593" i="8"/>
  <c r="U593" i="8"/>
  <c r="V593" i="8"/>
  <c r="W593" i="8"/>
  <c r="T594" i="8"/>
  <c r="U594" i="8"/>
  <c r="V594" i="8"/>
  <c r="W594" i="8"/>
  <c r="T595" i="8"/>
  <c r="U595" i="8"/>
  <c r="V595" i="8"/>
  <c r="W595" i="8"/>
  <c r="T596" i="8"/>
  <c r="U596" i="8"/>
  <c r="V596" i="8"/>
  <c r="W596" i="8"/>
  <c r="T597" i="8"/>
  <c r="U597" i="8"/>
  <c r="V597" i="8"/>
  <c r="W597" i="8"/>
  <c r="T598" i="8"/>
  <c r="U598" i="8"/>
  <c r="V598" i="8"/>
  <c r="W598" i="8"/>
  <c r="T599" i="8"/>
  <c r="U599" i="8"/>
  <c r="V599" i="8"/>
  <c r="W599" i="8"/>
  <c r="T600" i="8"/>
  <c r="U600" i="8"/>
  <c r="V600" i="8"/>
  <c r="W600" i="8"/>
  <c r="T601" i="8"/>
  <c r="U601" i="8"/>
  <c r="V601" i="8"/>
  <c r="W601" i="8"/>
  <c r="T602" i="8"/>
  <c r="U602" i="8"/>
  <c r="V602" i="8"/>
  <c r="W602" i="8"/>
  <c r="T603" i="8"/>
  <c r="U603" i="8"/>
  <c r="V603" i="8"/>
  <c r="W603" i="8"/>
  <c r="T604" i="8"/>
  <c r="U604" i="8"/>
  <c r="V604" i="8"/>
  <c r="W604" i="8"/>
  <c r="T605" i="8"/>
  <c r="U605" i="8"/>
  <c r="V605" i="8"/>
  <c r="W605" i="8"/>
  <c r="T606" i="8"/>
  <c r="U606" i="8"/>
  <c r="V606" i="8"/>
  <c r="W606" i="8"/>
  <c r="T607" i="8"/>
  <c r="U607" i="8"/>
  <c r="V607" i="8"/>
  <c r="W607" i="8"/>
  <c r="T608" i="8"/>
  <c r="U608" i="8"/>
  <c r="V608" i="8"/>
  <c r="W608" i="8"/>
  <c r="T609" i="8"/>
  <c r="U609" i="8"/>
  <c r="V609" i="8"/>
  <c r="W609" i="8"/>
  <c r="T610" i="8"/>
  <c r="U610" i="8"/>
  <c r="V610" i="8"/>
  <c r="W610" i="8"/>
  <c r="T611" i="8"/>
  <c r="U611" i="8"/>
  <c r="V611" i="8"/>
  <c r="W611" i="8"/>
  <c r="T612" i="8"/>
  <c r="U612" i="8"/>
  <c r="V612" i="8"/>
  <c r="W612" i="8"/>
  <c r="T613" i="8"/>
  <c r="U613" i="8"/>
  <c r="V613" i="8"/>
  <c r="W613" i="8"/>
  <c r="T614" i="8"/>
  <c r="U614" i="8"/>
  <c r="V614" i="8"/>
  <c r="W614" i="8"/>
  <c r="T615" i="8"/>
  <c r="U615" i="8"/>
  <c r="V615" i="8"/>
  <c r="W615" i="8"/>
  <c r="T616" i="8"/>
  <c r="U616" i="8"/>
  <c r="V616" i="8"/>
  <c r="W616" i="8"/>
  <c r="T617" i="8"/>
  <c r="U617" i="8"/>
  <c r="V617" i="8"/>
  <c r="W617" i="8"/>
  <c r="T618" i="8"/>
  <c r="U618" i="8"/>
  <c r="V618" i="8"/>
  <c r="W618" i="8"/>
  <c r="T619" i="8"/>
  <c r="U619" i="8"/>
  <c r="V619" i="8"/>
  <c r="W619" i="8"/>
  <c r="T620" i="8"/>
  <c r="U620" i="8"/>
  <c r="V620" i="8"/>
  <c r="W620" i="8"/>
  <c r="T621" i="8"/>
  <c r="U621" i="8"/>
  <c r="V621" i="8"/>
  <c r="W621" i="8"/>
  <c r="T622" i="8"/>
  <c r="U622" i="8"/>
  <c r="V622" i="8"/>
  <c r="W622" i="8"/>
  <c r="T623" i="8"/>
  <c r="U623" i="8"/>
  <c r="V623" i="8"/>
  <c r="W623" i="8"/>
  <c r="T624" i="8"/>
  <c r="U624" i="8"/>
  <c r="V624" i="8"/>
  <c r="W624" i="8"/>
  <c r="T625" i="8"/>
  <c r="U625" i="8"/>
  <c r="V625" i="8"/>
  <c r="W625" i="8"/>
  <c r="T626" i="8"/>
  <c r="U626" i="8"/>
  <c r="V626" i="8"/>
  <c r="W626" i="8"/>
  <c r="T627" i="8"/>
  <c r="U627" i="8"/>
  <c r="V627" i="8"/>
  <c r="W627" i="8"/>
  <c r="T628" i="8"/>
  <c r="U628" i="8"/>
  <c r="V628" i="8"/>
  <c r="W628" i="8"/>
  <c r="T629" i="8"/>
  <c r="U629" i="8"/>
  <c r="V629" i="8"/>
  <c r="W629" i="8"/>
  <c r="T630" i="8"/>
  <c r="U630" i="8"/>
  <c r="V630" i="8"/>
  <c r="W630" i="8"/>
  <c r="T631" i="8"/>
  <c r="U631" i="8"/>
  <c r="V631" i="8"/>
  <c r="W631" i="8"/>
  <c r="T632" i="8"/>
  <c r="U632" i="8"/>
  <c r="V632" i="8"/>
  <c r="W632" i="8"/>
  <c r="T633" i="8"/>
  <c r="U633" i="8"/>
  <c r="V633" i="8"/>
  <c r="W633" i="8"/>
  <c r="T634" i="8"/>
  <c r="U634" i="8"/>
  <c r="V634" i="8"/>
  <c r="W634" i="8"/>
  <c r="T635" i="8"/>
  <c r="U635" i="8"/>
  <c r="V635" i="8"/>
  <c r="W635" i="8"/>
  <c r="T636" i="8"/>
  <c r="U636" i="8"/>
  <c r="V636" i="8"/>
  <c r="W636" i="8"/>
  <c r="T637" i="8"/>
  <c r="U637" i="8"/>
  <c r="V637" i="8"/>
  <c r="W637" i="8"/>
  <c r="T638" i="8"/>
  <c r="U638" i="8"/>
  <c r="V638" i="8"/>
  <c r="W638" i="8"/>
  <c r="T639" i="8"/>
  <c r="U639" i="8"/>
  <c r="V639" i="8"/>
  <c r="W639" i="8"/>
  <c r="T640" i="8"/>
  <c r="U640" i="8"/>
  <c r="V640" i="8"/>
  <c r="W640" i="8"/>
  <c r="T641" i="8"/>
  <c r="U641" i="8"/>
  <c r="V641" i="8"/>
  <c r="W641" i="8"/>
  <c r="T642" i="8"/>
  <c r="U642" i="8"/>
  <c r="V642" i="8"/>
  <c r="W642" i="8"/>
  <c r="T643" i="8"/>
  <c r="U643" i="8"/>
  <c r="V643" i="8"/>
  <c r="W643" i="8"/>
  <c r="T644" i="8"/>
  <c r="U644" i="8"/>
  <c r="V644" i="8"/>
  <c r="W644" i="8"/>
  <c r="T645" i="8"/>
  <c r="U645" i="8"/>
  <c r="V645" i="8"/>
  <c r="W645" i="8"/>
  <c r="T646" i="8"/>
  <c r="U646" i="8"/>
  <c r="V646" i="8"/>
  <c r="W646" i="8"/>
  <c r="T647" i="8"/>
  <c r="U647" i="8"/>
  <c r="V647" i="8"/>
  <c r="W647" i="8"/>
  <c r="T648" i="8"/>
  <c r="U648" i="8"/>
  <c r="V648" i="8"/>
  <c r="W648" i="8"/>
  <c r="T649" i="8"/>
  <c r="U649" i="8"/>
  <c r="V649" i="8"/>
  <c r="W649" i="8"/>
  <c r="T650" i="8"/>
  <c r="U650" i="8"/>
  <c r="V650" i="8"/>
  <c r="W650" i="8"/>
  <c r="T651" i="8"/>
  <c r="U651" i="8"/>
  <c r="V651" i="8"/>
  <c r="W651" i="8"/>
  <c r="T652" i="8"/>
  <c r="U652" i="8"/>
  <c r="V652" i="8"/>
  <c r="W652" i="8"/>
  <c r="T653" i="8"/>
  <c r="U653" i="8"/>
  <c r="V653" i="8"/>
  <c r="W653" i="8"/>
  <c r="T654" i="8"/>
  <c r="U654" i="8"/>
  <c r="V654" i="8"/>
  <c r="W654" i="8"/>
  <c r="T655" i="8"/>
  <c r="U655" i="8"/>
  <c r="V655" i="8"/>
  <c r="W655" i="8"/>
  <c r="T656" i="8"/>
  <c r="U656" i="8"/>
  <c r="V656" i="8"/>
  <c r="W656" i="8"/>
  <c r="T657" i="8"/>
  <c r="U657" i="8"/>
  <c r="V657" i="8"/>
  <c r="W657" i="8"/>
  <c r="T658" i="8"/>
  <c r="U658" i="8"/>
  <c r="V658" i="8"/>
  <c r="W658" i="8"/>
  <c r="T659" i="8"/>
  <c r="U659" i="8"/>
  <c r="V659" i="8"/>
  <c r="W659" i="8"/>
  <c r="T660" i="8"/>
  <c r="U660" i="8"/>
  <c r="V660" i="8"/>
  <c r="W660" i="8"/>
  <c r="T661" i="8"/>
  <c r="U661" i="8"/>
  <c r="V661" i="8"/>
  <c r="W661" i="8"/>
  <c r="T662" i="8"/>
  <c r="U662" i="8"/>
  <c r="V662" i="8"/>
  <c r="W662" i="8"/>
  <c r="T663" i="8"/>
  <c r="U663" i="8"/>
  <c r="V663" i="8"/>
  <c r="W663" i="8"/>
  <c r="T664" i="8"/>
  <c r="U664" i="8"/>
  <c r="V664" i="8"/>
  <c r="W664" i="8"/>
  <c r="T665" i="8"/>
  <c r="U665" i="8"/>
  <c r="V665" i="8"/>
  <c r="W665" i="8"/>
  <c r="T666" i="8"/>
  <c r="U666" i="8"/>
  <c r="V666" i="8"/>
  <c r="W666" i="8"/>
  <c r="T667" i="8"/>
  <c r="U667" i="8"/>
  <c r="V667" i="8"/>
  <c r="W667" i="8"/>
  <c r="T668" i="8"/>
  <c r="U668" i="8"/>
  <c r="V668" i="8"/>
  <c r="W668" i="8"/>
  <c r="T669" i="8"/>
  <c r="U669" i="8"/>
  <c r="V669" i="8"/>
  <c r="W669" i="8"/>
  <c r="T670" i="8"/>
  <c r="U670" i="8"/>
  <c r="V670" i="8"/>
  <c r="W670" i="8"/>
  <c r="T671" i="8"/>
  <c r="U671" i="8"/>
  <c r="V671" i="8"/>
  <c r="W671" i="8"/>
  <c r="T672" i="8"/>
  <c r="U672" i="8"/>
  <c r="V672" i="8"/>
  <c r="W672" i="8"/>
  <c r="T673" i="8"/>
  <c r="U673" i="8"/>
  <c r="V673" i="8"/>
  <c r="W673" i="8"/>
  <c r="T674" i="8"/>
  <c r="U674" i="8"/>
  <c r="V674" i="8"/>
  <c r="W674" i="8"/>
  <c r="T675" i="8"/>
  <c r="U675" i="8"/>
  <c r="V675" i="8"/>
  <c r="W675" i="8"/>
  <c r="T676" i="8"/>
  <c r="U676" i="8"/>
  <c r="V676" i="8"/>
  <c r="W676" i="8"/>
  <c r="T677" i="8"/>
  <c r="U677" i="8"/>
  <c r="V677" i="8"/>
  <c r="W677" i="8"/>
  <c r="T678" i="8"/>
  <c r="U678" i="8"/>
  <c r="V678" i="8"/>
  <c r="W678" i="8"/>
  <c r="T679" i="8"/>
  <c r="U679" i="8"/>
  <c r="V679" i="8"/>
  <c r="W679" i="8"/>
  <c r="T680" i="8"/>
  <c r="U680" i="8"/>
  <c r="V680" i="8"/>
  <c r="W680" i="8"/>
  <c r="T681" i="8"/>
  <c r="U681" i="8"/>
  <c r="V681" i="8"/>
  <c r="W681" i="8"/>
  <c r="T682" i="8"/>
  <c r="U682" i="8"/>
  <c r="V682" i="8"/>
  <c r="W682" i="8"/>
  <c r="T683" i="8"/>
  <c r="U683" i="8"/>
  <c r="V683" i="8"/>
  <c r="W683" i="8"/>
  <c r="T684" i="8"/>
  <c r="U684" i="8"/>
  <c r="V684" i="8"/>
  <c r="W684" i="8"/>
  <c r="T685" i="8"/>
  <c r="U685" i="8"/>
  <c r="V685" i="8"/>
  <c r="W685" i="8"/>
  <c r="T686" i="8"/>
  <c r="U686" i="8"/>
  <c r="V686" i="8"/>
  <c r="W686" i="8"/>
  <c r="T687" i="8"/>
  <c r="U687" i="8"/>
  <c r="V687" i="8"/>
  <c r="W687" i="8"/>
  <c r="T688" i="8"/>
  <c r="U688" i="8"/>
  <c r="V688" i="8"/>
  <c r="W688" i="8"/>
  <c r="T689" i="8"/>
  <c r="U689" i="8"/>
  <c r="V689" i="8"/>
  <c r="W689" i="8"/>
  <c r="T690" i="8"/>
  <c r="U690" i="8"/>
  <c r="V690" i="8"/>
  <c r="W690" i="8"/>
  <c r="T691" i="8"/>
  <c r="U691" i="8"/>
  <c r="V691" i="8"/>
  <c r="W691" i="8"/>
  <c r="T692" i="8"/>
  <c r="U692" i="8"/>
  <c r="V692" i="8"/>
  <c r="W692" i="8"/>
  <c r="T693" i="8"/>
  <c r="U693" i="8"/>
  <c r="V693" i="8"/>
  <c r="W693" i="8"/>
  <c r="T694" i="8"/>
  <c r="U694" i="8"/>
  <c r="V694" i="8"/>
  <c r="W694" i="8"/>
  <c r="T695" i="8"/>
  <c r="U695" i="8"/>
  <c r="V695" i="8"/>
  <c r="W695" i="8"/>
  <c r="T696" i="8"/>
  <c r="U696" i="8"/>
  <c r="V696" i="8"/>
  <c r="W696" i="8"/>
  <c r="T697" i="8"/>
  <c r="U697" i="8"/>
  <c r="V697" i="8"/>
  <c r="W697" i="8"/>
  <c r="T698" i="8"/>
  <c r="U698" i="8"/>
  <c r="V698" i="8"/>
  <c r="W698" i="8"/>
  <c r="T699" i="8"/>
  <c r="U699" i="8"/>
  <c r="V699" i="8"/>
  <c r="W699" i="8"/>
  <c r="T700" i="8"/>
  <c r="U700" i="8"/>
  <c r="V700" i="8"/>
  <c r="W700" i="8"/>
  <c r="T701" i="8"/>
  <c r="U701" i="8"/>
  <c r="V701" i="8"/>
  <c r="W701" i="8"/>
  <c r="T702" i="8"/>
  <c r="U702" i="8"/>
  <c r="V702" i="8"/>
  <c r="W702" i="8"/>
  <c r="T703" i="8"/>
  <c r="U703" i="8"/>
  <c r="V703" i="8"/>
  <c r="W703" i="8"/>
  <c r="T704" i="8"/>
  <c r="U704" i="8"/>
  <c r="V704" i="8"/>
  <c r="W704" i="8"/>
  <c r="T705" i="8"/>
  <c r="U705" i="8"/>
  <c r="V705" i="8"/>
  <c r="W705" i="8"/>
  <c r="T706" i="8"/>
  <c r="U706" i="8"/>
  <c r="V706" i="8"/>
  <c r="W706" i="8"/>
  <c r="T707" i="8"/>
  <c r="U707" i="8"/>
  <c r="V707" i="8"/>
  <c r="W707" i="8"/>
  <c r="T708" i="8"/>
  <c r="U708" i="8"/>
  <c r="V708" i="8"/>
  <c r="W708" i="8"/>
  <c r="T709" i="8"/>
  <c r="U709" i="8"/>
  <c r="V709" i="8"/>
  <c r="W709" i="8"/>
  <c r="T710" i="8"/>
  <c r="U710" i="8"/>
  <c r="V710" i="8"/>
  <c r="W710" i="8"/>
  <c r="T711" i="8"/>
  <c r="U711" i="8"/>
  <c r="V711" i="8"/>
  <c r="W711" i="8"/>
  <c r="T712" i="8"/>
  <c r="U712" i="8"/>
  <c r="V712" i="8"/>
  <c r="W712" i="8"/>
  <c r="T713" i="8"/>
  <c r="U713" i="8"/>
  <c r="V713" i="8"/>
  <c r="W713" i="8"/>
  <c r="T714" i="8"/>
  <c r="U714" i="8"/>
  <c r="V714" i="8"/>
  <c r="W714" i="8"/>
  <c r="T715" i="8"/>
  <c r="U715" i="8"/>
  <c r="V715" i="8"/>
  <c r="W715" i="8"/>
  <c r="T716" i="8"/>
  <c r="U716" i="8"/>
  <c r="V716" i="8"/>
  <c r="W716" i="8"/>
  <c r="T717" i="8"/>
  <c r="U717" i="8"/>
  <c r="V717" i="8"/>
  <c r="W717" i="8"/>
  <c r="T718" i="8"/>
  <c r="U718" i="8"/>
  <c r="V718" i="8"/>
  <c r="W718" i="8"/>
  <c r="T719" i="8"/>
  <c r="U719" i="8"/>
  <c r="V719" i="8"/>
  <c r="W719" i="8"/>
  <c r="T720" i="8"/>
  <c r="U720" i="8"/>
  <c r="V720" i="8"/>
  <c r="W720" i="8"/>
  <c r="T721" i="8"/>
  <c r="U721" i="8"/>
  <c r="V721" i="8"/>
  <c r="W721" i="8"/>
  <c r="T722" i="8"/>
  <c r="U722" i="8"/>
  <c r="V722" i="8"/>
  <c r="W722" i="8"/>
  <c r="T723" i="8"/>
  <c r="U723" i="8"/>
  <c r="V723" i="8"/>
  <c r="W723" i="8"/>
  <c r="T724" i="8"/>
  <c r="U724" i="8"/>
  <c r="V724" i="8"/>
  <c r="W724" i="8"/>
  <c r="T725" i="8"/>
  <c r="U725" i="8"/>
  <c r="V725" i="8"/>
  <c r="W725" i="8"/>
  <c r="T726" i="8"/>
  <c r="U726" i="8"/>
  <c r="V726" i="8"/>
  <c r="W726" i="8"/>
  <c r="T727" i="8"/>
  <c r="U727" i="8"/>
  <c r="V727" i="8"/>
  <c r="W727" i="8"/>
  <c r="T728" i="8"/>
  <c r="U728" i="8"/>
  <c r="V728" i="8"/>
  <c r="W728" i="8"/>
  <c r="T729" i="8"/>
  <c r="U729" i="8"/>
  <c r="V729" i="8"/>
  <c r="W729" i="8"/>
  <c r="T730" i="8"/>
  <c r="U730" i="8"/>
  <c r="V730" i="8"/>
  <c r="W730" i="8"/>
  <c r="T731" i="8"/>
  <c r="U731" i="8"/>
  <c r="V731" i="8"/>
  <c r="W731" i="8"/>
  <c r="T732" i="8"/>
  <c r="U732" i="8"/>
  <c r="V732" i="8"/>
  <c r="W732" i="8"/>
  <c r="T733" i="8"/>
  <c r="U733" i="8"/>
  <c r="V733" i="8"/>
  <c r="W733" i="8"/>
  <c r="T734" i="8"/>
  <c r="U734" i="8"/>
  <c r="V734" i="8"/>
  <c r="W734" i="8"/>
  <c r="T735" i="8"/>
  <c r="U735" i="8"/>
  <c r="V735" i="8"/>
  <c r="W735" i="8"/>
  <c r="T736" i="8"/>
  <c r="U736" i="8"/>
  <c r="V736" i="8"/>
  <c r="W736" i="8"/>
  <c r="T737" i="8"/>
  <c r="U737" i="8"/>
  <c r="V737" i="8"/>
  <c r="W737" i="8"/>
  <c r="T738" i="8"/>
  <c r="U738" i="8"/>
  <c r="V738" i="8"/>
  <c r="W738" i="8"/>
  <c r="T739" i="8"/>
  <c r="U739" i="8"/>
  <c r="V739" i="8"/>
  <c r="W739" i="8"/>
  <c r="T740" i="8"/>
  <c r="U740" i="8"/>
  <c r="V740" i="8"/>
  <c r="W740" i="8"/>
  <c r="T741" i="8"/>
  <c r="U741" i="8"/>
  <c r="V741" i="8"/>
  <c r="W741" i="8"/>
  <c r="T742" i="8"/>
  <c r="U742" i="8"/>
  <c r="V742" i="8"/>
  <c r="W742" i="8"/>
  <c r="T743" i="8"/>
  <c r="U743" i="8"/>
  <c r="V743" i="8"/>
  <c r="W743" i="8"/>
  <c r="T744" i="8"/>
  <c r="U744" i="8"/>
  <c r="V744" i="8"/>
  <c r="W744" i="8"/>
  <c r="T745" i="8"/>
  <c r="U745" i="8"/>
  <c r="V745" i="8"/>
  <c r="W745" i="8"/>
  <c r="T746" i="8"/>
  <c r="U746" i="8"/>
  <c r="V746" i="8"/>
  <c r="W746" i="8"/>
  <c r="T747" i="8"/>
  <c r="U747" i="8"/>
  <c r="V747" i="8"/>
  <c r="W747" i="8"/>
  <c r="T748" i="8"/>
  <c r="U748" i="8"/>
  <c r="V748" i="8"/>
  <c r="W748" i="8"/>
  <c r="T749" i="8"/>
  <c r="U749" i="8"/>
  <c r="V749" i="8"/>
  <c r="W749" i="8"/>
  <c r="T750" i="8"/>
  <c r="U750" i="8"/>
  <c r="V750" i="8"/>
  <c r="W750" i="8"/>
  <c r="T751" i="8"/>
  <c r="U751" i="8"/>
  <c r="V751" i="8"/>
  <c r="W751" i="8"/>
  <c r="T752" i="8"/>
  <c r="U752" i="8"/>
  <c r="V752" i="8"/>
  <c r="W752" i="8"/>
  <c r="T753" i="8"/>
  <c r="U753" i="8"/>
  <c r="V753" i="8"/>
  <c r="W753" i="8"/>
  <c r="T754" i="8"/>
  <c r="U754" i="8"/>
  <c r="V754" i="8"/>
  <c r="W754" i="8"/>
  <c r="T755" i="8"/>
  <c r="U755" i="8"/>
  <c r="V755" i="8"/>
  <c r="W755" i="8"/>
  <c r="T756" i="8"/>
  <c r="U756" i="8"/>
  <c r="V756" i="8"/>
  <c r="W756" i="8"/>
  <c r="T757" i="8"/>
  <c r="U757" i="8"/>
  <c r="V757" i="8"/>
  <c r="W757" i="8"/>
  <c r="T758" i="8"/>
  <c r="U758" i="8"/>
  <c r="V758" i="8"/>
  <c r="W758" i="8"/>
  <c r="T759" i="8"/>
  <c r="U759" i="8"/>
  <c r="V759" i="8"/>
  <c r="W759" i="8"/>
  <c r="T760" i="8"/>
  <c r="U760" i="8"/>
  <c r="V760" i="8"/>
  <c r="W760" i="8"/>
  <c r="T761" i="8"/>
  <c r="U761" i="8"/>
  <c r="V761" i="8"/>
  <c r="W761" i="8"/>
  <c r="T762" i="8"/>
  <c r="U762" i="8"/>
  <c r="V762" i="8"/>
  <c r="W762" i="8"/>
  <c r="T763" i="8"/>
  <c r="U763" i="8"/>
  <c r="V763" i="8"/>
  <c r="W763" i="8"/>
  <c r="T764" i="8"/>
  <c r="U764" i="8"/>
  <c r="V764" i="8"/>
  <c r="W764" i="8"/>
  <c r="T765" i="8"/>
  <c r="U765" i="8"/>
  <c r="V765" i="8"/>
  <c r="W765" i="8"/>
  <c r="T766" i="8"/>
  <c r="U766" i="8"/>
  <c r="V766" i="8"/>
  <c r="W766" i="8"/>
  <c r="T767" i="8"/>
  <c r="U767" i="8"/>
  <c r="V767" i="8"/>
  <c r="W767" i="8"/>
  <c r="T768" i="8"/>
  <c r="U768" i="8"/>
  <c r="V768" i="8"/>
  <c r="W768" i="8"/>
  <c r="T769" i="8"/>
  <c r="U769" i="8"/>
  <c r="V769" i="8"/>
  <c r="W769" i="8"/>
  <c r="T770" i="8"/>
  <c r="U770" i="8"/>
  <c r="V770" i="8"/>
  <c r="W770" i="8"/>
  <c r="T771" i="8"/>
  <c r="U771" i="8"/>
  <c r="V771" i="8"/>
  <c r="W771" i="8"/>
  <c r="T772" i="8"/>
  <c r="U772" i="8"/>
  <c r="V772" i="8"/>
  <c r="W772" i="8"/>
  <c r="T773" i="8"/>
  <c r="U773" i="8"/>
  <c r="V773" i="8"/>
  <c r="W773" i="8"/>
  <c r="T774" i="8"/>
  <c r="U774" i="8"/>
  <c r="V774" i="8"/>
  <c r="W774" i="8"/>
  <c r="T775" i="8"/>
  <c r="U775" i="8"/>
  <c r="V775" i="8"/>
  <c r="W775" i="8"/>
  <c r="T776" i="8"/>
  <c r="U776" i="8"/>
  <c r="V776" i="8"/>
  <c r="W776" i="8"/>
  <c r="T777" i="8"/>
  <c r="U777" i="8"/>
  <c r="V777" i="8"/>
  <c r="W777" i="8"/>
  <c r="T778" i="8"/>
  <c r="U778" i="8"/>
  <c r="V778" i="8"/>
  <c r="W778" i="8"/>
  <c r="T779" i="8"/>
  <c r="U779" i="8"/>
  <c r="V779" i="8"/>
  <c r="W779" i="8"/>
  <c r="T780" i="8"/>
  <c r="U780" i="8"/>
  <c r="V780" i="8"/>
  <c r="W780" i="8"/>
  <c r="T781" i="8"/>
  <c r="U781" i="8"/>
  <c r="V781" i="8"/>
  <c r="W781" i="8"/>
  <c r="T782" i="8"/>
  <c r="U782" i="8"/>
  <c r="V782" i="8"/>
  <c r="W782" i="8"/>
  <c r="T783" i="8"/>
  <c r="U783" i="8"/>
  <c r="V783" i="8"/>
  <c r="W783" i="8"/>
  <c r="T784" i="8"/>
  <c r="U784" i="8"/>
  <c r="V784" i="8"/>
  <c r="W784" i="8"/>
  <c r="T785" i="8"/>
  <c r="U785" i="8"/>
  <c r="V785" i="8"/>
  <c r="W785" i="8"/>
  <c r="T786" i="8"/>
  <c r="U786" i="8"/>
  <c r="V786" i="8"/>
  <c r="W786" i="8"/>
  <c r="T787" i="8"/>
  <c r="U787" i="8"/>
  <c r="V787" i="8"/>
  <c r="W787" i="8"/>
  <c r="T788" i="8"/>
  <c r="U788" i="8"/>
  <c r="V788" i="8"/>
  <c r="W788" i="8"/>
  <c r="T789" i="8"/>
  <c r="U789" i="8"/>
  <c r="V789" i="8"/>
  <c r="W789" i="8"/>
  <c r="T790" i="8"/>
  <c r="U790" i="8"/>
  <c r="V790" i="8"/>
  <c r="W790" i="8"/>
  <c r="T791" i="8"/>
  <c r="U791" i="8"/>
  <c r="V791" i="8"/>
  <c r="W791" i="8"/>
  <c r="T792" i="8"/>
  <c r="U792" i="8"/>
  <c r="V792" i="8"/>
  <c r="W792" i="8"/>
  <c r="T793" i="8"/>
  <c r="U793" i="8"/>
  <c r="V793" i="8"/>
  <c r="W793" i="8"/>
  <c r="T794" i="8"/>
  <c r="U794" i="8"/>
  <c r="V794" i="8"/>
  <c r="W794" i="8"/>
  <c r="T795" i="8"/>
  <c r="U795" i="8"/>
  <c r="V795" i="8"/>
  <c r="W795" i="8"/>
  <c r="T796" i="8"/>
  <c r="U796" i="8"/>
  <c r="V796" i="8"/>
  <c r="W796" i="8"/>
  <c r="T797" i="8"/>
  <c r="U797" i="8"/>
  <c r="V797" i="8"/>
  <c r="W797" i="8"/>
  <c r="T798" i="8"/>
  <c r="U798" i="8"/>
  <c r="V798" i="8"/>
  <c r="W798" i="8"/>
  <c r="T799" i="8"/>
  <c r="U799" i="8"/>
  <c r="V799" i="8"/>
  <c r="W799" i="8"/>
  <c r="T800" i="8"/>
  <c r="U800" i="8"/>
  <c r="V800" i="8"/>
  <c r="W800" i="8"/>
  <c r="T801" i="8"/>
  <c r="U801" i="8"/>
  <c r="V801" i="8"/>
  <c r="W801" i="8"/>
  <c r="T802" i="8"/>
  <c r="U802" i="8"/>
  <c r="V802" i="8"/>
  <c r="W802" i="8"/>
  <c r="T803" i="8"/>
  <c r="U803" i="8"/>
  <c r="V803" i="8"/>
  <c r="W803" i="8"/>
  <c r="T804" i="8"/>
  <c r="U804" i="8"/>
  <c r="V804" i="8"/>
  <c r="W804" i="8"/>
  <c r="T805" i="8"/>
  <c r="U805" i="8"/>
  <c r="V805" i="8"/>
  <c r="W805" i="8"/>
  <c r="T806" i="8"/>
  <c r="U806" i="8"/>
  <c r="V806" i="8"/>
  <c r="W806" i="8"/>
  <c r="T807" i="8"/>
  <c r="U807" i="8"/>
  <c r="V807" i="8"/>
  <c r="W807" i="8"/>
  <c r="T808" i="8"/>
  <c r="U808" i="8"/>
  <c r="V808" i="8"/>
  <c r="W808" i="8"/>
  <c r="T809" i="8"/>
  <c r="U809" i="8"/>
  <c r="V809" i="8"/>
  <c r="W809" i="8"/>
  <c r="T810" i="8"/>
  <c r="U810" i="8"/>
  <c r="V810" i="8"/>
  <c r="W810" i="8"/>
  <c r="T811" i="8"/>
  <c r="U811" i="8"/>
  <c r="V811" i="8"/>
  <c r="W811" i="8"/>
  <c r="T812" i="8"/>
  <c r="U812" i="8"/>
  <c r="V812" i="8"/>
  <c r="W812" i="8"/>
  <c r="T813" i="8"/>
  <c r="U813" i="8"/>
  <c r="V813" i="8"/>
  <c r="W813" i="8"/>
  <c r="T814" i="8"/>
  <c r="U814" i="8"/>
  <c r="V814" i="8"/>
  <c r="W814" i="8"/>
  <c r="T815" i="8"/>
  <c r="U815" i="8"/>
  <c r="V815" i="8"/>
  <c r="W815" i="8"/>
  <c r="T816" i="8"/>
  <c r="U816" i="8"/>
  <c r="V816" i="8"/>
  <c r="W816" i="8"/>
  <c r="T817" i="8"/>
  <c r="U817" i="8"/>
  <c r="V817" i="8"/>
  <c r="W817" i="8"/>
  <c r="T818" i="8"/>
  <c r="U818" i="8"/>
  <c r="V818" i="8"/>
  <c r="W818" i="8"/>
  <c r="T819" i="8"/>
  <c r="U819" i="8"/>
  <c r="V819" i="8"/>
  <c r="W819" i="8"/>
  <c r="T820" i="8"/>
  <c r="U820" i="8"/>
  <c r="V820" i="8"/>
  <c r="W820" i="8"/>
  <c r="T821" i="8"/>
  <c r="U821" i="8"/>
  <c r="V821" i="8"/>
  <c r="W821" i="8"/>
  <c r="T822" i="8"/>
  <c r="U822" i="8"/>
  <c r="V822" i="8"/>
  <c r="W822" i="8"/>
  <c r="T823" i="8"/>
  <c r="U823" i="8"/>
  <c r="V823" i="8"/>
  <c r="W823" i="8"/>
  <c r="T824" i="8"/>
  <c r="U824" i="8"/>
  <c r="V824" i="8"/>
  <c r="W824" i="8"/>
  <c r="T825" i="8"/>
  <c r="U825" i="8"/>
  <c r="V825" i="8"/>
  <c r="W825" i="8"/>
  <c r="T826" i="8"/>
  <c r="U826" i="8"/>
  <c r="V826" i="8"/>
  <c r="W826" i="8"/>
  <c r="T827" i="8"/>
  <c r="U827" i="8"/>
  <c r="V827" i="8"/>
  <c r="W827" i="8"/>
  <c r="T828" i="8"/>
  <c r="U828" i="8"/>
  <c r="V828" i="8"/>
  <c r="W828" i="8"/>
  <c r="T829" i="8"/>
  <c r="U829" i="8"/>
  <c r="V829" i="8"/>
  <c r="W829" i="8"/>
  <c r="T830" i="8"/>
  <c r="U830" i="8"/>
  <c r="V830" i="8"/>
  <c r="W830" i="8"/>
  <c r="T831" i="8"/>
  <c r="U831" i="8"/>
  <c r="V831" i="8"/>
  <c r="W831" i="8"/>
  <c r="T832" i="8"/>
  <c r="U832" i="8"/>
  <c r="V832" i="8"/>
  <c r="W832" i="8"/>
  <c r="T833" i="8"/>
  <c r="U833" i="8"/>
  <c r="V833" i="8"/>
  <c r="W833" i="8"/>
  <c r="T834" i="8"/>
  <c r="U834" i="8"/>
  <c r="V834" i="8"/>
  <c r="W834" i="8"/>
  <c r="T835" i="8"/>
  <c r="U835" i="8"/>
  <c r="V835" i="8"/>
  <c r="W835" i="8"/>
  <c r="T836" i="8"/>
  <c r="U836" i="8"/>
  <c r="V836" i="8"/>
  <c r="W836" i="8"/>
  <c r="T837" i="8"/>
  <c r="U837" i="8"/>
  <c r="V837" i="8"/>
  <c r="W837" i="8"/>
  <c r="T838" i="8"/>
  <c r="U838" i="8"/>
  <c r="V838" i="8"/>
  <c r="W838" i="8"/>
  <c r="T839" i="8"/>
  <c r="U839" i="8"/>
  <c r="V839" i="8"/>
  <c r="W839" i="8"/>
  <c r="T840" i="8"/>
  <c r="U840" i="8"/>
  <c r="V840" i="8"/>
  <c r="W840" i="8"/>
  <c r="T841" i="8"/>
  <c r="U841" i="8"/>
  <c r="V841" i="8"/>
  <c r="W841" i="8"/>
  <c r="T842" i="8"/>
  <c r="U842" i="8"/>
  <c r="V842" i="8"/>
  <c r="W842" i="8"/>
  <c r="T843" i="8"/>
  <c r="U843" i="8"/>
  <c r="V843" i="8"/>
  <c r="W843" i="8"/>
  <c r="T844" i="8"/>
  <c r="U844" i="8"/>
  <c r="V844" i="8"/>
  <c r="W844" i="8"/>
  <c r="T845" i="8"/>
  <c r="U845" i="8"/>
  <c r="V845" i="8"/>
  <c r="W845" i="8"/>
  <c r="T846" i="8"/>
  <c r="U846" i="8"/>
  <c r="V846" i="8"/>
  <c r="W846" i="8"/>
  <c r="T847" i="8"/>
  <c r="U847" i="8"/>
  <c r="V847" i="8"/>
  <c r="W847" i="8"/>
  <c r="T848" i="8"/>
  <c r="U848" i="8"/>
  <c r="V848" i="8"/>
  <c r="W848" i="8"/>
  <c r="T849" i="8"/>
  <c r="U849" i="8"/>
  <c r="V849" i="8"/>
  <c r="W849" i="8"/>
  <c r="T850" i="8"/>
  <c r="U850" i="8"/>
  <c r="V850" i="8"/>
  <c r="W850" i="8"/>
  <c r="T851" i="8"/>
  <c r="U851" i="8"/>
  <c r="V851" i="8"/>
  <c r="W851" i="8"/>
  <c r="T852" i="8"/>
  <c r="U852" i="8"/>
  <c r="V852" i="8"/>
  <c r="W852" i="8"/>
  <c r="T853" i="8"/>
  <c r="U853" i="8"/>
  <c r="V853" i="8"/>
  <c r="W853" i="8"/>
  <c r="T854" i="8"/>
  <c r="U854" i="8"/>
  <c r="V854" i="8"/>
  <c r="W854" i="8"/>
  <c r="T855" i="8"/>
  <c r="U855" i="8"/>
  <c r="V855" i="8"/>
  <c r="W855" i="8"/>
  <c r="T856" i="8"/>
  <c r="U856" i="8"/>
  <c r="V856" i="8"/>
  <c r="W856" i="8"/>
  <c r="T857" i="8"/>
  <c r="U857" i="8"/>
  <c r="V857" i="8"/>
  <c r="W857" i="8"/>
  <c r="T858" i="8"/>
  <c r="U858" i="8"/>
  <c r="V858" i="8"/>
  <c r="W858" i="8"/>
  <c r="T859" i="8"/>
  <c r="U859" i="8"/>
  <c r="V859" i="8"/>
  <c r="W859" i="8"/>
  <c r="T860" i="8"/>
  <c r="U860" i="8"/>
  <c r="V860" i="8"/>
  <c r="W860" i="8"/>
  <c r="T861" i="8"/>
  <c r="U861" i="8"/>
  <c r="V861" i="8"/>
  <c r="W861" i="8"/>
  <c r="T862" i="8"/>
  <c r="U862" i="8"/>
  <c r="V862" i="8"/>
  <c r="W862" i="8"/>
  <c r="T863" i="8"/>
  <c r="U863" i="8"/>
  <c r="V863" i="8"/>
  <c r="W863" i="8"/>
  <c r="T864" i="8"/>
  <c r="U864" i="8"/>
  <c r="V864" i="8"/>
  <c r="W864" i="8"/>
  <c r="T865" i="8"/>
  <c r="U865" i="8"/>
  <c r="V865" i="8"/>
  <c r="W865" i="8"/>
  <c r="T866" i="8"/>
  <c r="U866" i="8"/>
  <c r="V866" i="8"/>
  <c r="W866" i="8"/>
  <c r="T867" i="8"/>
  <c r="U867" i="8"/>
  <c r="V867" i="8"/>
  <c r="W867" i="8"/>
  <c r="T868" i="8"/>
  <c r="U868" i="8"/>
  <c r="V868" i="8"/>
  <c r="W868" i="8"/>
  <c r="T869" i="8"/>
  <c r="U869" i="8"/>
  <c r="V869" i="8"/>
  <c r="W869" i="8"/>
  <c r="T870" i="8"/>
  <c r="U870" i="8"/>
  <c r="V870" i="8"/>
  <c r="W870" i="8"/>
  <c r="T871" i="8"/>
  <c r="U871" i="8"/>
  <c r="V871" i="8"/>
  <c r="W871" i="8"/>
  <c r="T872" i="8"/>
  <c r="U872" i="8"/>
  <c r="V872" i="8"/>
  <c r="W872" i="8"/>
  <c r="T873" i="8"/>
  <c r="U873" i="8"/>
  <c r="V873" i="8"/>
  <c r="W873" i="8"/>
  <c r="T874" i="8"/>
  <c r="U874" i="8"/>
  <c r="V874" i="8"/>
  <c r="W874" i="8"/>
  <c r="T875" i="8"/>
  <c r="U875" i="8"/>
  <c r="V875" i="8"/>
  <c r="W875" i="8"/>
  <c r="T876" i="8"/>
  <c r="U876" i="8"/>
  <c r="V876" i="8"/>
  <c r="W876" i="8"/>
  <c r="T877" i="8"/>
  <c r="U877" i="8"/>
  <c r="V877" i="8"/>
  <c r="W877" i="8"/>
  <c r="T878" i="8"/>
  <c r="U878" i="8"/>
  <c r="V878" i="8"/>
  <c r="W878" i="8"/>
  <c r="T879" i="8"/>
  <c r="U879" i="8"/>
  <c r="V879" i="8"/>
  <c r="W879" i="8"/>
  <c r="T880" i="8"/>
  <c r="U880" i="8"/>
  <c r="V880" i="8"/>
  <c r="W880" i="8"/>
  <c r="T881" i="8"/>
  <c r="U881" i="8"/>
  <c r="V881" i="8"/>
  <c r="W881" i="8"/>
  <c r="T882" i="8"/>
  <c r="U882" i="8"/>
  <c r="V882" i="8"/>
  <c r="W882" i="8"/>
  <c r="T883" i="8"/>
  <c r="U883" i="8"/>
  <c r="V883" i="8"/>
  <c r="W883" i="8"/>
  <c r="T884" i="8"/>
  <c r="U884" i="8"/>
  <c r="V884" i="8"/>
  <c r="W884" i="8"/>
  <c r="T885" i="8"/>
  <c r="U885" i="8"/>
  <c r="V885" i="8"/>
  <c r="W885" i="8"/>
  <c r="T886" i="8"/>
  <c r="U886" i="8"/>
  <c r="V886" i="8"/>
  <c r="W886" i="8"/>
  <c r="T887" i="8"/>
  <c r="U887" i="8"/>
  <c r="V887" i="8"/>
  <c r="W887" i="8"/>
  <c r="T888" i="8"/>
  <c r="U888" i="8"/>
  <c r="V888" i="8"/>
  <c r="W888" i="8"/>
  <c r="T889" i="8"/>
  <c r="U889" i="8"/>
  <c r="V889" i="8"/>
  <c r="W889" i="8"/>
  <c r="T890" i="8"/>
  <c r="U890" i="8"/>
  <c r="V890" i="8"/>
  <c r="W890" i="8"/>
  <c r="T891" i="8"/>
  <c r="U891" i="8"/>
  <c r="V891" i="8"/>
  <c r="W891" i="8"/>
  <c r="T892" i="8"/>
  <c r="U892" i="8"/>
  <c r="V892" i="8"/>
  <c r="W892" i="8"/>
  <c r="T893" i="8"/>
  <c r="U893" i="8"/>
  <c r="V893" i="8"/>
  <c r="W893" i="8"/>
  <c r="T894" i="8"/>
  <c r="U894" i="8"/>
  <c r="V894" i="8"/>
  <c r="W894" i="8"/>
  <c r="T895" i="8"/>
  <c r="U895" i="8"/>
  <c r="V895" i="8"/>
  <c r="W895" i="8"/>
  <c r="T896" i="8"/>
  <c r="U896" i="8"/>
  <c r="V896" i="8"/>
  <c r="W896" i="8"/>
  <c r="T897" i="8"/>
  <c r="U897" i="8"/>
  <c r="V897" i="8"/>
  <c r="W897" i="8"/>
  <c r="T898" i="8"/>
  <c r="U898" i="8"/>
  <c r="V898" i="8"/>
  <c r="W898" i="8"/>
  <c r="T899" i="8"/>
  <c r="U899" i="8"/>
  <c r="V899" i="8"/>
  <c r="W899" i="8"/>
  <c r="T900" i="8"/>
  <c r="U900" i="8"/>
  <c r="V900" i="8"/>
  <c r="W900" i="8"/>
  <c r="T901" i="8"/>
  <c r="U901" i="8"/>
  <c r="V901" i="8"/>
  <c r="W901" i="8"/>
  <c r="T902" i="8"/>
  <c r="U902" i="8"/>
  <c r="V902" i="8"/>
  <c r="W902" i="8"/>
  <c r="T903" i="8"/>
  <c r="U903" i="8"/>
  <c r="V903" i="8"/>
  <c r="W903" i="8"/>
  <c r="T904" i="8"/>
  <c r="U904" i="8"/>
  <c r="V904" i="8"/>
  <c r="W904" i="8"/>
  <c r="T905" i="8"/>
  <c r="U905" i="8"/>
  <c r="V905" i="8"/>
  <c r="W905" i="8"/>
  <c r="T906" i="8"/>
  <c r="U906" i="8"/>
  <c r="V906" i="8"/>
  <c r="W906" i="8"/>
  <c r="T907" i="8"/>
  <c r="U907" i="8"/>
  <c r="V907" i="8"/>
  <c r="W907" i="8"/>
  <c r="T908" i="8"/>
  <c r="U908" i="8"/>
  <c r="V908" i="8"/>
  <c r="W908" i="8"/>
  <c r="T909" i="8"/>
  <c r="U909" i="8"/>
  <c r="V909" i="8"/>
  <c r="W909" i="8"/>
  <c r="T910" i="8"/>
  <c r="U910" i="8"/>
  <c r="V910" i="8"/>
  <c r="W910" i="8"/>
  <c r="T911" i="8"/>
  <c r="U911" i="8"/>
  <c r="V911" i="8"/>
  <c r="W911" i="8"/>
  <c r="T912" i="8"/>
  <c r="U912" i="8"/>
  <c r="V912" i="8"/>
  <c r="W912" i="8"/>
  <c r="T913" i="8"/>
  <c r="U913" i="8"/>
  <c r="V913" i="8"/>
  <c r="W913" i="8"/>
  <c r="T914" i="8"/>
  <c r="U914" i="8"/>
  <c r="V914" i="8"/>
  <c r="W914" i="8"/>
  <c r="T915" i="8"/>
  <c r="U915" i="8"/>
  <c r="V915" i="8"/>
  <c r="W915" i="8"/>
  <c r="T916" i="8"/>
  <c r="U916" i="8"/>
  <c r="V916" i="8"/>
  <c r="W916" i="8"/>
  <c r="T917" i="8"/>
  <c r="U917" i="8"/>
  <c r="V917" i="8"/>
  <c r="W917" i="8"/>
  <c r="T918" i="8"/>
  <c r="U918" i="8"/>
  <c r="V918" i="8"/>
  <c r="W918" i="8"/>
  <c r="T919" i="8"/>
  <c r="U919" i="8"/>
  <c r="V919" i="8"/>
  <c r="W919" i="8"/>
  <c r="T920" i="8"/>
  <c r="U920" i="8"/>
  <c r="V920" i="8"/>
  <c r="W920" i="8"/>
  <c r="T921" i="8"/>
  <c r="U921" i="8"/>
  <c r="V921" i="8"/>
  <c r="W921" i="8"/>
  <c r="T922" i="8"/>
  <c r="U922" i="8"/>
  <c r="V922" i="8"/>
  <c r="W922" i="8"/>
  <c r="T923" i="8"/>
  <c r="U923" i="8"/>
  <c r="V923" i="8"/>
  <c r="W923" i="8"/>
  <c r="T924" i="8"/>
  <c r="U924" i="8"/>
  <c r="V924" i="8"/>
  <c r="W924" i="8"/>
  <c r="T925" i="8"/>
  <c r="U925" i="8"/>
  <c r="V925" i="8"/>
  <c r="W925" i="8"/>
  <c r="T926" i="8"/>
  <c r="U926" i="8"/>
  <c r="V926" i="8"/>
  <c r="W926" i="8"/>
  <c r="T927" i="8"/>
  <c r="U927" i="8"/>
  <c r="V927" i="8"/>
  <c r="W927" i="8"/>
  <c r="T928" i="8"/>
  <c r="U928" i="8"/>
  <c r="V928" i="8"/>
  <c r="W928" i="8"/>
  <c r="T929" i="8"/>
  <c r="U929" i="8"/>
  <c r="V929" i="8"/>
  <c r="W929" i="8"/>
  <c r="T930" i="8"/>
  <c r="U930" i="8"/>
  <c r="V930" i="8"/>
  <c r="W930" i="8"/>
  <c r="T931" i="8"/>
  <c r="U931" i="8"/>
  <c r="V931" i="8"/>
  <c r="W931" i="8"/>
  <c r="T932" i="8"/>
  <c r="U932" i="8"/>
  <c r="V932" i="8"/>
  <c r="W932" i="8"/>
  <c r="T933" i="8"/>
  <c r="U933" i="8"/>
  <c r="V933" i="8"/>
  <c r="W933" i="8"/>
  <c r="T934" i="8"/>
  <c r="U934" i="8"/>
  <c r="V934" i="8"/>
  <c r="W934" i="8"/>
  <c r="T935" i="8"/>
  <c r="U935" i="8"/>
  <c r="V935" i="8"/>
  <c r="W935" i="8"/>
  <c r="T936" i="8"/>
  <c r="U936" i="8"/>
  <c r="V936" i="8"/>
  <c r="W936" i="8"/>
  <c r="T937" i="8"/>
  <c r="U937" i="8"/>
  <c r="V937" i="8"/>
  <c r="W937" i="8"/>
  <c r="T938" i="8"/>
  <c r="U938" i="8"/>
  <c r="V938" i="8"/>
  <c r="W938" i="8"/>
  <c r="T939" i="8"/>
  <c r="U939" i="8"/>
  <c r="V939" i="8"/>
  <c r="W939" i="8"/>
  <c r="T940" i="8"/>
  <c r="U940" i="8"/>
  <c r="V940" i="8"/>
  <c r="W940" i="8"/>
  <c r="T941" i="8"/>
  <c r="U941" i="8"/>
  <c r="V941" i="8"/>
  <c r="W941" i="8"/>
  <c r="T942" i="8"/>
  <c r="U942" i="8"/>
  <c r="V942" i="8"/>
  <c r="W942" i="8"/>
  <c r="T943" i="8"/>
  <c r="U943" i="8"/>
  <c r="V943" i="8"/>
  <c r="W943" i="8"/>
  <c r="T944" i="8"/>
  <c r="U944" i="8"/>
  <c r="V944" i="8"/>
  <c r="W944" i="8"/>
  <c r="T945" i="8"/>
  <c r="U945" i="8"/>
  <c r="V945" i="8"/>
  <c r="W945" i="8"/>
  <c r="T946" i="8"/>
  <c r="U946" i="8"/>
  <c r="V946" i="8"/>
  <c r="W946" i="8"/>
  <c r="T947" i="8"/>
  <c r="U947" i="8"/>
  <c r="V947" i="8"/>
  <c r="W947" i="8"/>
  <c r="T948" i="8"/>
  <c r="U948" i="8"/>
  <c r="V948" i="8"/>
  <c r="W948" i="8"/>
  <c r="T949" i="8"/>
  <c r="U949" i="8"/>
  <c r="V949" i="8"/>
  <c r="W949" i="8"/>
  <c r="T950" i="8"/>
  <c r="U950" i="8"/>
  <c r="V950" i="8"/>
  <c r="W950" i="8"/>
  <c r="T951" i="8"/>
  <c r="U951" i="8"/>
  <c r="V951" i="8"/>
  <c r="W951" i="8"/>
  <c r="T952" i="8"/>
  <c r="U952" i="8"/>
  <c r="V952" i="8"/>
  <c r="W952" i="8"/>
  <c r="T953" i="8"/>
  <c r="U953" i="8"/>
  <c r="V953" i="8"/>
  <c r="W953" i="8"/>
  <c r="T954" i="8"/>
  <c r="U954" i="8"/>
  <c r="V954" i="8"/>
  <c r="W954" i="8"/>
  <c r="T955" i="8"/>
  <c r="U955" i="8"/>
  <c r="V955" i="8"/>
  <c r="W955" i="8"/>
  <c r="T956" i="8"/>
  <c r="U956" i="8"/>
  <c r="V956" i="8"/>
  <c r="W956" i="8"/>
  <c r="T957" i="8"/>
  <c r="U957" i="8"/>
  <c r="V957" i="8"/>
  <c r="W957" i="8"/>
  <c r="T958" i="8"/>
  <c r="U958" i="8"/>
  <c r="V958" i="8"/>
  <c r="W958" i="8"/>
  <c r="T959" i="8"/>
  <c r="U959" i="8"/>
  <c r="V959" i="8"/>
  <c r="W959" i="8"/>
  <c r="T960" i="8"/>
  <c r="U960" i="8"/>
  <c r="V960" i="8"/>
  <c r="W960" i="8"/>
  <c r="T961" i="8"/>
  <c r="U961" i="8"/>
  <c r="V961" i="8"/>
  <c r="W961" i="8"/>
  <c r="T962" i="8"/>
  <c r="U962" i="8"/>
  <c r="V962" i="8"/>
  <c r="W962" i="8"/>
  <c r="T963" i="8"/>
  <c r="U963" i="8"/>
  <c r="V963" i="8"/>
  <c r="W963" i="8"/>
  <c r="T964" i="8"/>
  <c r="U964" i="8"/>
  <c r="V964" i="8"/>
  <c r="W964" i="8"/>
  <c r="T965" i="8"/>
  <c r="U965" i="8"/>
  <c r="V965" i="8"/>
  <c r="W965" i="8"/>
  <c r="T966" i="8"/>
  <c r="U966" i="8"/>
  <c r="V966" i="8"/>
  <c r="W966" i="8"/>
  <c r="T967" i="8"/>
  <c r="U967" i="8"/>
  <c r="V967" i="8"/>
  <c r="W967" i="8"/>
  <c r="T968" i="8"/>
  <c r="U968" i="8"/>
  <c r="V968" i="8"/>
  <c r="W968" i="8"/>
  <c r="T969" i="8"/>
  <c r="U969" i="8"/>
  <c r="V969" i="8"/>
  <c r="W969" i="8"/>
  <c r="T970" i="8"/>
  <c r="U970" i="8"/>
  <c r="V970" i="8"/>
  <c r="W970" i="8"/>
  <c r="T971" i="8"/>
  <c r="U971" i="8"/>
  <c r="V971" i="8"/>
  <c r="W971" i="8"/>
  <c r="T972" i="8"/>
  <c r="U972" i="8"/>
  <c r="V972" i="8"/>
  <c r="W972" i="8"/>
  <c r="T973" i="8"/>
  <c r="U973" i="8"/>
  <c r="V973" i="8"/>
  <c r="W973" i="8"/>
  <c r="T974" i="8"/>
  <c r="U974" i="8"/>
  <c r="V974" i="8"/>
  <c r="W974" i="8"/>
  <c r="T975" i="8"/>
  <c r="U975" i="8"/>
  <c r="V975" i="8"/>
  <c r="W975" i="8"/>
  <c r="T976" i="8"/>
  <c r="U976" i="8"/>
  <c r="V976" i="8"/>
  <c r="W976" i="8"/>
  <c r="T977" i="8"/>
  <c r="U977" i="8"/>
  <c r="V977" i="8"/>
  <c r="W977" i="8"/>
  <c r="T978" i="8"/>
  <c r="U978" i="8"/>
  <c r="V978" i="8"/>
  <c r="W978" i="8"/>
  <c r="T979" i="8"/>
  <c r="U979" i="8"/>
  <c r="V979" i="8"/>
  <c r="W979" i="8"/>
  <c r="T980" i="8"/>
  <c r="U980" i="8"/>
  <c r="V980" i="8"/>
  <c r="W980" i="8"/>
  <c r="T981" i="8"/>
  <c r="U981" i="8"/>
  <c r="V981" i="8"/>
  <c r="W981" i="8"/>
  <c r="T982" i="8"/>
  <c r="U982" i="8"/>
  <c r="V982" i="8"/>
  <c r="W982" i="8"/>
  <c r="T983" i="8"/>
  <c r="U983" i="8"/>
  <c r="V983" i="8"/>
  <c r="W983" i="8"/>
  <c r="T984" i="8"/>
  <c r="U984" i="8"/>
  <c r="V984" i="8"/>
  <c r="W984" i="8"/>
  <c r="T985" i="8"/>
  <c r="U985" i="8"/>
  <c r="V985" i="8"/>
  <c r="W985" i="8"/>
  <c r="T986" i="8"/>
  <c r="U986" i="8"/>
  <c r="V986" i="8"/>
  <c r="W986" i="8"/>
  <c r="T987" i="8"/>
  <c r="U987" i="8"/>
  <c r="V987" i="8"/>
  <c r="W987" i="8"/>
  <c r="T988" i="8"/>
  <c r="U988" i="8"/>
  <c r="V988" i="8"/>
  <c r="W988" i="8"/>
  <c r="T989" i="8"/>
  <c r="U989" i="8"/>
  <c r="V989" i="8"/>
  <c r="W989" i="8"/>
  <c r="T990" i="8"/>
  <c r="U990" i="8"/>
  <c r="V990" i="8"/>
  <c r="W990" i="8"/>
  <c r="T991" i="8"/>
  <c r="U991" i="8"/>
  <c r="V991" i="8"/>
  <c r="W991" i="8"/>
  <c r="T992" i="8"/>
  <c r="U992" i="8"/>
  <c r="V992" i="8"/>
  <c r="W992" i="8"/>
  <c r="T993" i="8"/>
  <c r="U993" i="8"/>
  <c r="V993" i="8"/>
  <c r="W993" i="8"/>
  <c r="T994" i="8"/>
  <c r="U994" i="8"/>
  <c r="V994" i="8"/>
  <c r="W994" i="8"/>
  <c r="T995" i="8"/>
  <c r="U995" i="8"/>
  <c r="V995" i="8"/>
  <c r="W995" i="8"/>
  <c r="T996" i="8"/>
  <c r="U996" i="8"/>
  <c r="V996" i="8"/>
  <c r="W996" i="8"/>
  <c r="T997" i="8"/>
  <c r="U997" i="8"/>
  <c r="V997" i="8"/>
  <c r="W997" i="8"/>
  <c r="T998" i="8"/>
  <c r="U998" i="8"/>
  <c r="V998" i="8"/>
  <c r="W998" i="8"/>
  <c r="T999" i="8"/>
  <c r="U999" i="8"/>
  <c r="V999" i="8"/>
  <c r="W999" i="8"/>
  <c r="T1000" i="8"/>
  <c r="U1000" i="8"/>
  <c r="V1000" i="8"/>
  <c r="W1000" i="8"/>
  <c r="T1001" i="8"/>
  <c r="U1001" i="8"/>
  <c r="V1001" i="8"/>
  <c r="W1001" i="8"/>
  <c r="T1002" i="8"/>
  <c r="U1002" i="8"/>
  <c r="V1002" i="8"/>
  <c r="W1002" i="8"/>
  <c r="T1003" i="8"/>
  <c r="U1003" i="8"/>
  <c r="V1003" i="8"/>
  <c r="W1003" i="8"/>
  <c r="T1004" i="8"/>
  <c r="U1004" i="8"/>
  <c r="V1004" i="8"/>
  <c r="W1004" i="8"/>
  <c r="T1005" i="8"/>
  <c r="U1005" i="8"/>
  <c r="V1005" i="8"/>
  <c r="W1005" i="8"/>
  <c r="T1006" i="8"/>
  <c r="U1006" i="8"/>
  <c r="V1006" i="8"/>
  <c r="W1006" i="8"/>
  <c r="T1007" i="8"/>
  <c r="U1007" i="8"/>
  <c r="V1007" i="8"/>
  <c r="W1007" i="8"/>
  <c r="T1008" i="8"/>
  <c r="U1008" i="8"/>
  <c r="V1008" i="8"/>
  <c r="W1008" i="8"/>
  <c r="T1009" i="8"/>
  <c r="U1009" i="8"/>
  <c r="V1009" i="8"/>
  <c r="W1009" i="8"/>
  <c r="T1010" i="8"/>
  <c r="U1010" i="8"/>
  <c r="V1010" i="8"/>
  <c r="W1010" i="8"/>
  <c r="T1011" i="8"/>
  <c r="U1011" i="8"/>
  <c r="V1011" i="8"/>
  <c r="W1011" i="8"/>
  <c r="T1012" i="8"/>
  <c r="U1012" i="8"/>
  <c r="V1012" i="8"/>
  <c r="W1012" i="8"/>
  <c r="T1013" i="8"/>
  <c r="U1013" i="8"/>
  <c r="V1013" i="8"/>
  <c r="W1013" i="8"/>
  <c r="T1014" i="8"/>
  <c r="U1014" i="8"/>
  <c r="V1014" i="8"/>
  <c r="W1014" i="8"/>
  <c r="T1015" i="8"/>
  <c r="U1015" i="8"/>
  <c r="V1015" i="8"/>
  <c r="W1015" i="8"/>
  <c r="T1016" i="8"/>
  <c r="U1016" i="8"/>
  <c r="V1016" i="8"/>
  <c r="W1016" i="8"/>
  <c r="T1017" i="8"/>
  <c r="U1017" i="8"/>
  <c r="V1017" i="8"/>
  <c r="W1017" i="8"/>
  <c r="T1018" i="8"/>
  <c r="U1018" i="8"/>
  <c r="V1018" i="8"/>
  <c r="W1018" i="8"/>
  <c r="T1019" i="8"/>
  <c r="U1019" i="8"/>
  <c r="V1019" i="8"/>
  <c r="W1019" i="8"/>
  <c r="T1020" i="8"/>
  <c r="U1020" i="8"/>
  <c r="V1020" i="8"/>
  <c r="W1020" i="8"/>
  <c r="T1021" i="8"/>
  <c r="U1021" i="8"/>
  <c r="V1021" i="8"/>
  <c r="W1021" i="8"/>
  <c r="T1022" i="8"/>
  <c r="U1022" i="8"/>
  <c r="V1022" i="8"/>
  <c r="W1022" i="8"/>
  <c r="T1023" i="8"/>
  <c r="U1023" i="8"/>
  <c r="V1023" i="8"/>
  <c r="W1023" i="8"/>
  <c r="T1024" i="8"/>
  <c r="U1024" i="8"/>
  <c r="V1024" i="8"/>
  <c r="W1024" i="8"/>
  <c r="T1025" i="8"/>
  <c r="U1025" i="8"/>
  <c r="V1025" i="8"/>
  <c r="W1025" i="8"/>
  <c r="T1026" i="8"/>
  <c r="U1026" i="8"/>
  <c r="V1026" i="8"/>
  <c r="W1026" i="8"/>
  <c r="T1027" i="8"/>
  <c r="U1027" i="8"/>
  <c r="V1027" i="8"/>
  <c r="W1027" i="8"/>
  <c r="T1028" i="8"/>
  <c r="U1028" i="8"/>
  <c r="V1028" i="8"/>
  <c r="W1028" i="8"/>
  <c r="T1029" i="8"/>
  <c r="U1029" i="8"/>
  <c r="V1029" i="8"/>
  <c r="W1029" i="8"/>
  <c r="T1030" i="8"/>
  <c r="U1030" i="8"/>
  <c r="V1030" i="8"/>
  <c r="W1030" i="8"/>
  <c r="T1031" i="8"/>
  <c r="U1031" i="8"/>
  <c r="V1031" i="8"/>
  <c r="W1031" i="8"/>
  <c r="T1032" i="8"/>
  <c r="U1032" i="8"/>
  <c r="V1032" i="8"/>
  <c r="W1032" i="8"/>
  <c r="T1033" i="8"/>
  <c r="U1033" i="8"/>
  <c r="V1033" i="8"/>
  <c r="W1033" i="8"/>
  <c r="T1034" i="8"/>
  <c r="U1034" i="8"/>
  <c r="V1034" i="8"/>
  <c r="W1034" i="8"/>
  <c r="T1035" i="8"/>
  <c r="U1035" i="8"/>
  <c r="V1035" i="8"/>
  <c r="W1035" i="8"/>
  <c r="T1036" i="8"/>
  <c r="U1036" i="8"/>
  <c r="V1036" i="8"/>
  <c r="W1036" i="8"/>
  <c r="T1037" i="8"/>
  <c r="U1037" i="8"/>
  <c r="V1037" i="8"/>
  <c r="W1037" i="8"/>
  <c r="T1038" i="8"/>
  <c r="U1038" i="8"/>
  <c r="V1038" i="8"/>
  <c r="W1038" i="8"/>
  <c r="T1039" i="8"/>
  <c r="U1039" i="8"/>
  <c r="V1039" i="8"/>
  <c r="W1039" i="8"/>
  <c r="T1040" i="8"/>
  <c r="U1040" i="8"/>
  <c r="V1040" i="8"/>
  <c r="W1040" i="8"/>
  <c r="T1041" i="8"/>
  <c r="U1041" i="8"/>
  <c r="V1041" i="8"/>
  <c r="W1041" i="8"/>
  <c r="T1042" i="8"/>
  <c r="U1042" i="8"/>
  <c r="V1042" i="8"/>
  <c r="W1042" i="8"/>
  <c r="T1043" i="8"/>
  <c r="U1043" i="8"/>
  <c r="V1043" i="8"/>
  <c r="W1043" i="8"/>
  <c r="T1044" i="8"/>
  <c r="U1044" i="8"/>
  <c r="V1044" i="8"/>
  <c r="W1044" i="8"/>
  <c r="T1045" i="8"/>
  <c r="U1045" i="8"/>
  <c r="V1045" i="8"/>
  <c r="W1045" i="8"/>
  <c r="T1046" i="8"/>
  <c r="U1046" i="8"/>
  <c r="V1046" i="8"/>
  <c r="W1046" i="8"/>
  <c r="T1047" i="8"/>
  <c r="U1047" i="8"/>
  <c r="V1047" i="8"/>
  <c r="W1047" i="8"/>
  <c r="T1048" i="8"/>
  <c r="U1048" i="8"/>
  <c r="V1048" i="8"/>
  <c r="W1048" i="8"/>
  <c r="T1049" i="8"/>
  <c r="U1049" i="8"/>
  <c r="V1049" i="8"/>
  <c r="W1049" i="8"/>
  <c r="T1050" i="8"/>
  <c r="U1050" i="8"/>
  <c r="V1050" i="8"/>
  <c r="W1050" i="8"/>
  <c r="T1051" i="8"/>
  <c r="U1051" i="8"/>
  <c r="V1051" i="8"/>
  <c r="W1051" i="8"/>
  <c r="T1052" i="8"/>
  <c r="U1052" i="8"/>
  <c r="V1052" i="8"/>
  <c r="W1052" i="8"/>
  <c r="T1053" i="8"/>
  <c r="U1053" i="8"/>
  <c r="V1053" i="8"/>
  <c r="W1053" i="8"/>
  <c r="T1054" i="8"/>
  <c r="U1054" i="8"/>
  <c r="V1054" i="8"/>
  <c r="W1054" i="8"/>
  <c r="T1055" i="8"/>
  <c r="U1055" i="8"/>
  <c r="V1055" i="8"/>
  <c r="W1055" i="8"/>
  <c r="T1056" i="8"/>
  <c r="U1056" i="8"/>
  <c r="V1056" i="8"/>
  <c r="W1056" i="8"/>
  <c r="T1057" i="8"/>
  <c r="U1057" i="8"/>
  <c r="V1057" i="8"/>
  <c r="W1057" i="8"/>
  <c r="T1058" i="8"/>
  <c r="U1058" i="8"/>
  <c r="V1058" i="8"/>
  <c r="W1058" i="8"/>
  <c r="T1059" i="8"/>
  <c r="U1059" i="8"/>
  <c r="V1059" i="8"/>
  <c r="W1059" i="8"/>
  <c r="T1060" i="8"/>
  <c r="U1060" i="8"/>
  <c r="V1060" i="8"/>
  <c r="W1060" i="8"/>
  <c r="T1061" i="8"/>
  <c r="U1061" i="8"/>
  <c r="V1061" i="8"/>
  <c r="W1061" i="8"/>
  <c r="T1062" i="8"/>
  <c r="U1062" i="8"/>
  <c r="V1062" i="8"/>
  <c r="W1062" i="8"/>
  <c r="T1063" i="8"/>
  <c r="U1063" i="8"/>
  <c r="V1063" i="8"/>
  <c r="W1063" i="8"/>
  <c r="T1064" i="8"/>
  <c r="U1064" i="8"/>
  <c r="V1064" i="8"/>
  <c r="W1064" i="8"/>
  <c r="T1065" i="8"/>
  <c r="U1065" i="8"/>
  <c r="V1065" i="8"/>
  <c r="W1065" i="8"/>
  <c r="T1066" i="8"/>
  <c r="U1066" i="8"/>
  <c r="V1066" i="8"/>
  <c r="W1066" i="8"/>
  <c r="T1067" i="8"/>
  <c r="U1067" i="8"/>
  <c r="V1067" i="8"/>
  <c r="W1067" i="8"/>
  <c r="T1068" i="8"/>
  <c r="U1068" i="8"/>
  <c r="V1068" i="8"/>
  <c r="W1068" i="8"/>
  <c r="T1069" i="8"/>
  <c r="U1069" i="8"/>
  <c r="V1069" i="8"/>
  <c r="W1069" i="8"/>
  <c r="T1070" i="8"/>
  <c r="U1070" i="8"/>
  <c r="V1070" i="8"/>
  <c r="W1070" i="8"/>
  <c r="T1071" i="8"/>
  <c r="U1071" i="8"/>
  <c r="V1071" i="8"/>
  <c r="W1071" i="8"/>
  <c r="T1072" i="8"/>
  <c r="U1072" i="8"/>
  <c r="V1072" i="8"/>
  <c r="W1072" i="8"/>
  <c r="T1073" i="8"/>
  <c r="U1073" i="8"/>
  <c r="V1073" i="8"/>
  <c r="W1073" i="8"/>
  <c r="T1074" i="8"/>
  <c r="U1074" i="8"/>
  <c r="V1074" i="8"/>
  <c r="W1074" i="8"/>
  <c r="T1075" i="8"/>
  <c r="U1075" i="8"/>
  <c r="V1075" i="8"/>
  <c r="W1075" i="8"/>
  <c r="T1076" i="8"/>
  <c r="U1076" i="8"/>
  <c r="V1076" i="8"/>
  <c r="W1076" i="8"/>
  <c r="T1077" i="8"/>
  <c r="U1077" i="8"/>
  <c r="V1077" i="8"/>
  <c r="W1077" i="8"/>
  <c r="T1078" i="8"/>
  <c r="U1078" i="8"/>
  <c r="V1078" i="8"/>
  <c r="W1078" i="8"/>
  <c r="T1079" i="8"/>
  <c r="U1079" i="8"/>
  <c r="V1079" i="8"/>
  <c r="W1079" i="8"/>
  <c r="T1080" i="8"/>
  <c r="U1080" i="8"/>
  <c r="V1080" i="8"/>
  <c r="W1080" i="8"/>
  <c r="T1081" i="8"/>
  <c r="U1081" i="8"/>
  <c r="V1081" i="8"/>
  <c r="W1081" i="8"/>
  <c r="T1082" i="8"/>
  <c r="U1082" i="8"/>
  <c r="V1082" i="8"/>
  <c r="W1082" i="8"/>
  <c r="T1083" i="8"/>
  <c r="U1083" i="8"/>
  <c r="V1083" i="8"/>
  <c r="W1083" i="8"/>
  <c r="T1084" i="8"/>
  <c r="U1084" i="8"/>
  <c r="V1084" i="8"/>
  <c r="W1084" i="8"/>
  <c r="T1085" i="8"/>
  <c r="U1085" i="8"/>
  <c r="V1085" i="8"/>
  <c r="W1085" i="8"/>
  <c r="T1086" i="8"/>
  <c r="U1086" i="8"/>
  <c r="V1086" i="8"/>
  <c r="W1086" i="8"/>
  <c r="T1087" i="8"/>
  <c r="U1087" i="8"/>
  <c r="V1087" i="8"/>
  <c r="W1087" i="8"/>
  <c r="T1088" i="8"/>
  <c r="U1088" i="8"/>
  <c r="V1088" i="8"/>
  <c r="W1088" i="8"/>
  <c r="T1089" i="8"/>
  <c r="U1089" i="8"/>
  <c r="V1089" i="8"/>
  <c r="W1089" i="8"/>
  <c r="T1090" i="8"/>
  <c r="U1090" i="8"/>
  <c r="V1090" i="8"/>
  <c r="W1090" i="8"/>
  <c r="T1091" i="8"/>
  <c r="U1091" i="8"/>
  <c r="V1091" i="8"/>
  <c r="W1091" i="8"/>
  <c r="T1092" i="8"/>
  <c r="U1092" i="8"/>
  <c r="V1092" i="8"/>
  <c r="W1092" i="8"/>
  <c r="T1093" i="8"/>
  <c r="U1093" i="8"/>
  <c r="V1093" i="8"/>
  <c r="W1093" i="8"/>
  <c r="T1094" i="8"/>
  <c r="U1094" i="8"/>
  <c r="V1094" i="8"/>
  <c r="W1094" i="8"/>
  <c r="T1095" i="8"/>
  <c r="U1095" i="8"/>
  <c r="V1095" i="8"/>
  <c r="W1095" i="8"/>
  <c r="T1096" i="8"/>
  <c r="U1096" i="8"/>
  <c r="V1096" i="8"/>
  <c r="W1096" i="8"/>
  <c r="T1097" i="8"/>
  <c r="U1097" i="8"/>
  <c r="V1097" i="8"/>
  <c r="W1097" i="8"/>
  <c r="T1098" i="8"/>
  <c r="U1098" i="8"/>
  <c r="V1098" i="8"/>
  <c r="W1098" i="8"/>
  <c r="T1099" i="8"/>
  <c r="U1099" i="8"/>
  <c r="V1099" i="8"/>
  <c r="W1099" i="8"/>
  <c r="T1100" i="8"/>
  <c r="U1100" i="8"/>
  <c r="V1100" i="8"/>
  <c r="W1100" i="8"/>
  <c r="T1101" i="8"/>
  <c r="U1101" i="8"/>
  <c r="V1101" i="8"/>
  <c r="W1101" i="8"/>
  <c r="T1102" i="8"/>
  <c r="U1102" i="8"/>
  <c r="V1102" i="8"/>
  <c r="W1102" i="8"/>
  <c r="T1103" i="8"/>
  <c r="U1103" i="8"/>
  <c r="V1103" i="8"/>
  <c r="W1103" i="8"/>
  <c r="T1104" i="8"/>
  <c r="U1104" i="8"/>
  <c r="V1104" i="8"/>
  <c r="W1104" i="8"/>
  <c r="T1105" i="8"/>
  <c r="U1105" i="8"/>
  <c r="V1105" i="8"/>
  <c r="W1105" i="8"/>
  <c r="T1106" i="8"/>
  <c r="U1106" i="8"/>
  <c r="V1106" i="8"/>
  <c r="W1106" i="8"/>
  <c r="T1107" i="8"/>
  <c r="U1107" i="8"/>
  <c r="V1107" i="8"/>
  <c r="W1107" i="8"/>
  <c r="T1108" i="8"/>
  <c r="U1108" i="8"/>
  <c r="V1108" i="8"/>
  <c r="W1108" i="8"/>
  <c r="T1109" i="8"/>
  <c r="U1109" i="8"/>
  <c r="V1109" i="8"/>
  <c r="W1109" i="8"/>
  <c r="T1110" i="8"/>
  <c r="U1110" i="8"/>
  <c r="V1110" i="8"/>
  <c r="W1110" i="8"/>
  <c r="T1111" i="8"/>
  <c r="U1111" i="8"/>
  <c r="V1111" i="8"/>
  <c r="W1111" i="8"/>
  <c r="T1112" i="8"/>
  <c r="U1112" i="8"/>
  <c r="V1112" i="8"/>
  <c r="W1112" i="8"/>
  <c r="T1113" i="8"/>
  <c r="U1113" i="8"/>
  <c r="V1113" i="8"/>
  <c r="W1113" i="8"/>
  <c r="T1114" i="8"/>
  <c r="U1114" i="8"/>
  <c r="V1114" i="8"/>
  <c r="W1114" i="8"/>
  <c r="T1115" i="8"/>
  <c r="U1115" i="8"/>
  <c r="V1115" i="8"/>
  <c r="W1115" i="8"/>
  <c r="T1116" i="8"/>
  <c r="U1116" i="8"/>
  <c r="V1116" i="8"/>
  <c r="W1116" i="8"/>
  <c r="T1117" i="8"/>
  <c r="U1117" i="8"/>
  <c r="V1117" i="8"/>
  <c r="W1117" i="8"/>
  <c r="T1118" i="8"/>
  <c r="U1118" i="8"/>
  <c r="V1118" i="8"/>
  <c r="W1118" i="8"/>
  <c r="T1119" i="8"/>
  <c r="U1119" i="8"/>
  <c r="V1119" i="8"/>
  <c r="W1119" i="8"/>
  <c r="T1120" i="8"/>
  <c r="U1120" i="8"/>
  <c r="V1120" i="8"/>
  <c r="W1120" i="8"/>
  <c r="T1121" i="8"/>
  <c r="U1121" i="8"/>
  <c r="V1121" i="8"/>
  <c r="W1121" i="8"/>
  <c r="T1122" i="8"/>
  <c r="U1122" i="8"/>
  <c r="V1122" i="8"/>
  <c r="W1122" i="8"/>
  <c r="T1123" i="8"/>
  <c r="U1123" i="8"/>
  <c r="V1123" i="8"/>
  <c r="W1123" i="8"/>
  <c r="T1124" i="8"/>
  <c r="U1124" i="8"/>
  <c r="V1124" i="8"/>
  <c r="W1124" i="8"/>
  <c r="T1125" i="8"/>
  <c r="U1125" i="8"/>
  <c r="V1125" i="8"/>
  <c r="W1125" i="8"/>
  <c r="T1126" i="8"/>
  <c r="U1126" i="8"/>
  <c r="V1126" i="8"/>
  <c r="W1126" i="8"/>
  <c r="T1127" i="8"/>
  <c r="U1127" i="8"/>
  <c r="V1127" i="8"/>
  <c r="W1127" i="8"/>
  <c r="T1128" i="8"/>
  <c r="U1128" i="8"/>
  <c r="V1128" i="8"/>
  <c r="W1128" i="8"/>
  <c r="T1129" i="8"/>
  <c r="U1129" i="8"/>
  <c r="V1129" i="8"/>
  <c r="W1129" i="8"/>
  <c r="T1130" i="8"/>
  <c r="U1130" i="8"/>
  <c r="V1130" i="8"/>
  <c r="W1130" i="8"/>
  <c r="T1131" i="8"/>
  <c r="U1131" i="8"/>
  <c r="V1131" i="8"/>
  <c r="W1131" i="8"/>
  <c r="T1132" i="8"/>
  <c r="U1132" i="8"/>
  <c r="V1132" i="8"/>
  <c r="W1132" i="8"/>
  <c r="T1133" i="8"/>
  <c r="U1133" i="8"/>
  <c r="V1133" i="8"/>
  <c r="W1133" i="8"/>
  <c r="T1134" i="8"/>
  <c r="U1134" i="8"/>
  <c r="V1134" i="8"/>
  <c r="W1134" i="8"/>
  <c r="T1135" i="8"/>
  <c r="U1135" i="8"/>
  <c r="V1135" i="8"/>
  <c r="W1135" i="8"/>
  <c r="T1136" i="8"/>
  <c r="U1136" i="8"/>
  <c r="V1136" i="8"/>
  <c r="W1136" i="8"/>
  <c r="T1137" i="8"/>
  <c r="U1137" i="8"/>
  <c r="V1137" i="8"/>
  <c r="W1137" i="8"/>
  <c r="T1138" i="8"/>
  <c r="U1138" i="8"/>
  <c r="V1138" i="8"/>
  <c r="W1138" i="8"/>
  <c r="T1139" i="8"/>
  <c r="U1139" i="8"/>
  <c r="V1139" i="8"/>
  <c r="W1139" i="8"/>
  <c r="T1140" i="8"/>
  <c r="U1140" i="8"/>
  <c r="V1140" i="8"/>
  <c r="W1140" i="8"/>
  <c r="T1141" i="8"/>
  <c r="U1141" i="8"/>
  <c r="V1141" i="8"/>
  <c r="W1141" i="8"/>
  <c r="T1142" i="8"/>
  <c r="U1142" i="8"/>
  <c r="V1142" i="8"/>
  <c r="W1142" i="8"/>
  <c r="T1143" i="8"/>
  <c r="U1143" i="8"/>
  <c r="V1143" i="8"/>
  <c r="W1143" i="8"/>
  <c r="T1144" i="8"/>
  <c r="U1144" i="8"/>
  <c r="V1144" i="8"/>
  <c r="W1144" i="8"/>
  <c r="T1145" i="8"/>
  <c r="U1145" i="8"/>
  <c r="V1145" i="8"/>
  <c r="W1145" i="8"/>
  <c r="T1146" i="8"/>
  <c r="U1146" i="8"/>
  <c r="V1146" i="8"/>
  <c r="W1146" i="8"/>
  <c r="T1147" i="8"/>
  <c r="U1147" i="8"/>
  <c r="V1147" i="8"/>
  <c r="W1147" i="8"/>
  <c r="T1148" i="8"/>
  <c r="U1148" i="8"/>
  <c r="V1148" i="8"/>
  <c r="W1148" i="8"/>
  <c r="T1149" i="8"/>
  <c r="U1149" i="8"/>
  <c r="V1149" i="8"/>
  <c r="W1149" i="8"/>
  <c r="T1150" i="8"/>
  <c r="U1150" i="8"/>
  <c r="V1150" i="8"/>
  <c r="W1150" i="8"/>
  <c r="T1151" i="8"/>
  <c r="U1151" i="8"/>
  <c r="V1151" i="8"/>
  <c r="W1151" i="8"/>
  <c r="T1152" i="8"/>
  <c r="U1152" i="8"/>
  <c r="V1152" i="8"/>
  <c r="W1152" i="8"/>
  <c r="T1153" i="8"/>
  <c r="U1153" i="8"/>
  <c r="V1153" i="8"/>
  <c r="W1153" i="8"/>
  <c r="T1154" i="8"/>
  <c r="U1154" i="8"/>
  <c r="V1154" i="8"/>
  <c r="W1154" i="8"/>
  <c r="T1155" i="8"/>
  <c r="U1155" i="8"/>
  <c r="V1155" i="8"/>
  <c r="W1155" i="8"/>
  <c r="T1156" i="8"/>
  <c r="U1156" i="8"/>
  <c r="V1156" i="8"/>
  <c r="W1156" i="8"/>
  <c r="T1157" i="8"/>
  <c r="U1157" i="8"/>
  <c r="V1157" i="8"/>
  <c r="W1157" i="8"/>
  <c r="T1158" i="8"/>
  <c r="U1158" i="8"/>
  <c r="V1158" i="8"/>
  <c r="W1158" i="8"/>
  <c r="T1159" i="8"/>
  <c r="U1159" i="8"/>
  <c r="V1159" i="8"/>
  <c r="W1159" i="8"/>
  <c r="T1160" i="8"/>
  <c r="U1160" i="8"/>
  <c r="V1160" i="8"/>
  <c r="W1160" i="8"/>
  <c r="T1161" i="8"/>
  <c r="U1161" i="8"/>
  <c r="V1161" i="8"/>
  <c r="W1161" i="8"/>
  <c r="T1162" i="8"/>
  <c r="U1162" i="8"/>
  <c r="V1162" i="8"/>
  <c r="W1162" i="8"/>
  <c r="T1163" i="8"/>
  <c r="U1163" i="8"/>
  <c r="V1163" i="8"/>
  <c r="W1163" i="8"/>
  <c r="T1164" i="8"/>
  <c r="U1164" i="8"/>
  <c r="V1164" i="8"/>
  <c r="W1164" i="8"/>
  <c r="T1165" i="8"/>
  <c r="U1165" i="8"/>
  <c r="V1165" i="8"/>
  <c r="W1165" i="8"/>
  <c r="T1166" i="8"/>
  <c r="U1166" i="8"/>
  <c r="V1166" i="8"/>
  <c r="W1166" i="8"/>
  <c r="T1167" i="8"/>
  <c r="U1167" i="8"/>
  <c r="V1167" i="8"/>
  <c r="W1167" i="8"/>
  <c r="T1168" i="8"/>
  <c r="U1168" i="8"/>
  <c r="V1168" i="8"/>
  <c r="W1168" i="8"/>
  <c r="T1169" i="8"/>
  <c r="U1169" i="8"/>
  <c r="V1169" i="8"/>
  <c r="W1169" i="8"/>
  <c r="T1170" i="8"/>
  <c r="U1170" i="8"/>
  <c r="V1170" i="8"/>
  <c r="W1170" i="8"/>
  <c r="T1171" i="8"/>
  <c r="U1171" i="8"/>
  <c r="V1171" i="8"/>
  <c r="W1171" i="8"/>
  <c r="T1172" i="8"/>
  <c r="U1172" i="8"/>
  <c r="V1172" i="8"/>
  <c r="W1172" i="8"/>
  <c r="T1173" i="8"/>
  <c r="U1173" i="8"/>
  <c r="V1173" i="8"/>
  <c r="W1173" i="8"/>
  <c r="T1174" i="8"/>
  <c r="U1174" i="8"/>
  <c r="V1174" i="8"/>
  <c r="W1174" i="8"/>
  <c r="T1175" i="8"/>
  <c r="U1175" i="8"/>
  <c r="V1175" i="8"/>
  <c r="W1175" i="8"/>
  <c r="T1176" i="8"/>
  <c r="U1176" i="8"/>
  <c r="V1176" i="8"/>
  <c r="W1176" i="8"/>
  <c r="T1177" i="8"/>
  <c r="U1177" i="8"/>
  <c r="V1177" i="8"/>
  <c r="W1177" i="8"/>
  <c r="T1178" i="8"/>
  <c r="U1178" i="8"/>
  <c r="V1178" i="8"/>
  <c r="W1178" i="8"/>
  <c r="T1179" i="8"/>
  <c r="U1179" i="8"/>
  <c r="V1179" i="8"/>
  <c r="W1179" i="8"/>
  <c r="T1180" i="8"/>
  <c r="U1180" i="8"/>
  <c r="V1180" i="8"/>
  <c r="W1180" i="8"/>
  <c r="T1181" i="8"/>
  <c r="U1181" i="8"/>
  <c r="V1181" i="8"/>
  <c r="W1181" i="8"/>
  <c r="T1182" i="8"/>
  <c r="U1182" i="8"/>
  <c r="V1182" i="8"/>
  <c r="W1182" i="8"/>
  <c r="T1183" i="8"/>
  <c r="U1183" i="8"/>
  <c r="V1183" i="8"/>
  <c r="W1183" i="8"/>
  <c r="T1184" i="8"/>
  <c r="U1184" i="8"/>
  <c r="V1184" i="8"/>
  <c r="W1184" i="8"/>
  <c r="T1185" i="8"/>
  <c r="U1185" i="8"/>
  <c r="V1185" i="8"/>
  <c r="W1185" i="8"/>
  <c r="T1186" i="8"/>
  <c r="U1186" i="8"/>
  <c r="V1186" i="8"/>
  <c r="W1186" i="8"/>
  <c r="T1187" i="8"/>
  <c r="U1187" i="8"/>
  <c r="V1187" i="8"/>
  <c r="W1187" i="8"/>
  <c r="T1188" i="8"/>
  <c r="U1188" i="8"/>
  <c r="V1188" i="8"/>
  <c r="W1188" i="8"/>
  <c r="T1189" i="8"/>
  <c r="U1189" i="8"/>
  <c r="V1189" i="8"/>
  <c r="W1189" i="8"/>
  <c r="T1190" i="8"/>
  <c r="U1190" i="8"/>
  <c r="V1190" i="8"/>
  <c r="W1190" i="8"/>
  <c r="T1191" i="8"/>
  <c r="U1191" i="8"/>
  <c r="V1191" i="8"/>
  <c r="W1191" i="8"/>
  <c r="T1192" i="8"/>
  <c r="U1192" i="8"/>
  <c r="V1192" i="8"/>
  <c r="W1192" i="8"/>
  <c r="T1193" i="8"/>
  <c r="U1193" i="8"/>
  <c r="V1193" i="8"/>
  <c r="W1193" i="8"/>
  <c r="T1194" i="8"/>
  <c r="U1194" i="8"/>
  <c r="V1194" i="8"/>
  <c r="W1194" i="8"/>
  <c r="T1195" i="8"/>
  <c r="U1195" i="8"/>
  <c r="V1195" i="8"/>
  <c r="W1195" i="8"/>
  <c r="T1196" i="8"/>
  <c r="U1196" i="8"/>
  <c r="V1196" i="8"/>
  <c r="W1196" i="8"/>
  <c r="T1197" i="8"/>
  <c r="U1197" i="8"/>
  <c r="V1197" i="8"/>
  <c r="W1197" i="8"/>
  <c r="T1198" i="8"/>
  <c r="U1198" i="8"/>
  <c r="V1198" i="8"/>
  <c r="W1198" i="8"/>
  <c r="T1199" i="8"/>
  <c r="U1199" i="8"/>
  <c r="V1199" i="8"/>
  <c r="W1199" i="8"/>
  <c r="T1200" i="8"/>
  <c r="U1200" i="8"/>
  <c r="V1200" i="8"/>
  <c r="W1200" i="8"/>
  <c r="T1201" i="8"/>
  <c r="U1201" i="8"/>
  <c r="V1201" i="8"/>
  <c r="W1201" i="8"/>
  <c r="T1202" i="8"/>
  <c r="U1202" i="8"/>
  <c r="V1202" i="8"/>
  <c r="W1202" i="8"/>
  <c r="T1203" i="8"/>
  <c r="U1203" i="8"/>
  <c r="V1203" i="8"/>
  <c r="W1203" i="8"/>
  <c r="T1204" i="8"/>
  <c r="U1204" i="8"/>
  <c r="V1204" i="8"/>
  <c r="W1204" i="8"/>
  <c r="T1205" i="8"/>
  <c r="U1205" i="8"/>
  <c r="V1205" i="8"/>
  <c r="W1205" i="8"/>
  <c r="T1206" i="8"/>
  <c r="U1206" i="8"/>
  <c r="V1206" i="8"/>
  <c r="W1206" i="8"/>
  <c r="T1207" i="8"/>
  <c r="U1207" i="8"/>
  <c r="V1207" i="8"/>
  <c r="W1207" i="8"/>
  <c r="T1208" i="8"/>
  <c r="U1208" i="8"/>
  <c r="V1208" i="8"/>
  <c r="W1208" i="8"/>
  <c r="T1209" i="8"/>
  <c r="U1209" i="8"/>
  <c r="V1209" i="8"/>
  <c r="W1209" i="8"/>
  <c r="T1210" i="8"/>
  <c r="U1210" i="8"/>
  <c r="V1210" i="8"/>
  <c r="W1210" i="8"/>
  <c r="T1211" i="8"/>
  <c r="U1211" i="8"/>
  <c r="V1211" i="8"/>
  <c r="W1211" i="8"/>
  <c r="T1212" i="8"/>
  <c r="U1212" i="8"/>
  <c r="V1212" i="8"/>
  <c r="W1212" i="8"/>
  <c r="T1213" i="8"/>
  <c r="U1213" i="8"/>
  <c r="V1213" i="8"/>
  <c r="W1213" i="8"/>
  <c r="T1214" i="8"/>
  <c r="U1214" i="8"/>
  <c r="V1214" i="8"/>
  <c r="W1214" i="8"/>
  <c r="T1215" i="8"/>
  <c r="U1215" i="8"/>
  <c r="V1215" i="8"/>
  <c r="W1215" i="8"/>
  <c r="T1216" i="8"/>
  <c r="U1216" i="8"/>
  <c r="V1216" i="8"/>
  <c r="W1216" i="8"/>
  <c r="T1217" i="8"/>
  <c r="U1217" i="8"/>
  <c r="V1217" i="8"/>
  <c r="W1217" i="8"/>
  <c r="T1218" i="8"/>
  <c r="U1218" i="8"/>
  <c r="V1218" i="8"/>
  <c r="W1218" i="8"/>
  <c r="T1219" i="8"/>
  <c r="U1219" i="8"/>
  <c r="V1219" i="8"/>
  <c r="W1219" i="8"/>
  <c r="T1220" i="8"/>
  <c r="U1220" i="8"/>
  <c r="V1220" i="8"/>
  <c r="W1220" i="8"/>
  <c r="T1221" i="8"/>
  <c r="U1221" i="8"/>
  <c r="V1221" i="8"/>
  <c r="W1221" i="8"/>
  <c r="T1222" i="8"/>
  <c r="U1222" i="8"/>
  <c r="V1222" i="8"/>
  <c r="W1222" i="8"/>
  <c r="T1223" i="8"/>
  <c r="U1223" i="8"/>
  <c r="V1223" i="8"/>
  <c r="W1223" i="8"/>
  <c r="T1224" i="8"/>
  <c r="U1224" i="8"/>
  <c r="V1224" i="8"/>
  <c r="W1224" i="8"/>
  <c r="T1225" i="8"/>
  <c r="U1225" i="8"/>
  <c r="V1225" i="8"/>
  <c r="W1225" i="8"/>
  <c r="T1226" i="8"/>
  <c r="U1226" i="8"/>
  <c r="V1226" i="8"/>
  <c r="W1226" i="8"/>
  <c r="T1227" i="8"/>
  <c r="U1227" i="8"/>
  <c r="V1227" i="8"/>
  <c r="W1227" i="8"/>
  <c r="T1228" i="8"/>
  <c r="U1228" i="8"/>
  <c r="V1228" i="8"/>
  <c r="W1228" i="8"/>
  <c r="T1229" i="8"/>
  <c r="U1229" i="8"/>
  <c r="V1229" i="8"/>
  <c r="W1229" i="8"/>
  <c r="T1230" i="8"/>
  <c r="U1230" i="8"/>
  <c r="V1230" i="8"/>
  <c r="W1230" i="8"/>
  <c r="T1231" i="8"/>
  <c r="U1231" i="8"/>
  <c r="V1231" i="8"/>
  <c r="W1231" i="8"/>
  <c r="T1232" i="8"/>
  <c r="U1232" i="8"/>
  <c r="V1232" i="8"/>
  <c r="W1232" i="8"/>
  <c r="T1233" i="8"/>
  <c r="U1233" i="8"/>
  <c r="V1233" i="8"/>
  <c r="W1233" i="8"/>
  <c r="T1234" i="8"/>
  <c r="U1234" i="8"/>
  <c r="V1234" i="8"/>
  <c r="W1234" i="8"/>
  <c r="T1235" i="8"/>
  <c r="U1235" i="8"/>
  <c r="V1235" i="8"/>
  <c r="W1235" i="8"/>
  <c r="T1236" i="8"/>
  <c r="U1236" i="8"/>
  <c r="V1236" i="8"/>
  <c r="W1236" i="8"/>
  <c r="T1237" i="8"/>
  <c r="U1237" i="8"/>
  <c r="V1237" i="8"/>
  <c r="W1237" i="8"/>
  <c r="T1238" i="8"/>
  <c r="U1238" i="8"/>
  <c r="V1238" i="8"/>
  <c r="W1238" i="8"/>
  <c r="T1239" i="8"/>
  <c r="U1239" i="8"/>
  <c r="V1239" i="8"/>
  <c r="W1239" i="8"/>
  <c r="T1240" i="8"/>
  <c r="U1240" i="8"/>
  <c r="V1240" i="8"/>
  <c r="W1240" i="8"/>
  <c r="T1241" i="8"/>
  <c r="U1241" i="8"/>
  <c r="V1241" i="8"/>
  <c r="W1241" i="8"/>
  <c r="T1242" i="8"/>
  <c r="U1242" i="8"/>
  <c r="V1242" i="8"/>
  <c r="W1242" i="8"/>
  <c r="T1243" i="8"/>
  <c r="U1243" i="8"/>
  <c r="V1243" i="8"/>
  <c r="W1243" i="8"/>
  <c r="T1244" i="8"/>
  <c r="U1244" i="8"/>
  <c r="V1244" i="8"/>
  <c r="W1244" i="8"/>
  <c r="T1245" i="8"/>
  <c r="U1245" i="8"/>
  <c r="V1245" i="8"/>
  <c r="W1245" i="8"/>
  <c r="T1246" i="8"/>
  <c r="U1246" i="8"/>
  <c r="V1246" i="8"/>
  <c r="W1246" i="8"/>
  <c r="T1247" i="8"/>
  <c r="U1247" i="8"/>
  <c r="V1247" i="8"/>
  <c r="W1247" i="8"/>
  <c r="T1248" i="8"/>
  <c r="U1248" i="8"/>
  <c r="V1248" i="8"/>
  <c r="W1248" i="8"/>
  <c r="T1249" i="8"/>
  <c r="U1249" i="8"/>
  <c r="V1249" i="8"/>
  <c r="W1249" i="8"/>
  <c r="T1250" i="8"/>
  <c r="U1250" i="8"/>
  <c r="V1250" i="8"/>
  <c r="W1250" i="8"/>
  <c r="T1251" i="8"/>
  <c r="U1251" i="8"/>
  <c r="V1251" i="8"/>
  <c r="W1251" i="8"/>
  <c r="T1252" i="8"/>
  <c r="U1252" i="8"/>
  <c r="V1252" i="8"/>
  <c r="W1252" i="8"/>
  <c r="T1253" i="8"/>
  <c r="U1253" i="8"/>
  <c r="V1253" i="8"/>
  <c r="W1253" i="8"/>
  <c r="T1254" i="8"/>
  <c r="U1254" i="8"/>
  <c r="V1254" i="8"/>
  <c r="W1254" i="8"/>
  <c r="T1255" i="8"/>
  <c r="U1255" i="8"/>
  <c r="V1255" i="8"/>
  <c r="W1255" i="8"/>
  <c r="T1256" i="8"/>
  <c r="U1256" i="8"/>
  <c r="V1256" i="8"/>
  <c r="W1256" i="8"/>
  <c r="T1257" i="8"/>
  <c r="U1257" i="8"/>
  <c r="V1257" i="8"/>
  <c r="W1257" i="8"/>
  <c r="T1258" i="8"/>
  <c r="U1258" i="8"/>
  <c r="V1258" i="8"/>
  <c r="W1258" i="8"/>
  <c r="T1259" i="8"/>
  <c r="U1259" i="8"/>
  <c r="V1259" i="8"/>
  <c r="W1259" i="8"/>
  <c r="T1260" i="8"/>
  <c r="U1260" i="8"/>
  <c r="V1260" i="8"/>
  <c r="W1260" i="8"/>
  <c r="T1261" i="8"/>
  <c r="U1261" i="8"/>
  <c r="V1261" i="8"/>
  <c r="W1261" i="8"/>
  <c r="T1262" i="8"/>
  <c r="U1262" i="8"/>
  <c r="V1262" i="8"/>
  <c r="W1262" i="8"/>
  <c r="T1263" i="8"/>
  <c r="U1263" i="8"/>
  <c r="V1263" i="8"/>
  <c r="W1263" i="8"/>
  <c r="T1264" i="8"/>
  <c r="U1264" i="8"/>
  <c r="V1264" i="8"/>
  <c r="W1264" i="8"/>
  <c r="T1265" i="8"/>
  <c r="U1265" i="8"/>
  <c r="V1265" i="8"/>
  <c r="W1265" i="8"/>
  <c r="T1266" i="8"/>
  <c r="U1266" i="8"/>
  <c r="V1266" i="8"/>
  <c r="W1266" i="8"/>
  <c r="T1267" i="8"/>
  <c r="U1267" i="8"/>
  <c r="V1267" i="8"/>
  <c r="W1267" i="8"/>
  <c r="T1268" i="8"/>
  <c r="U1268" i="8"/>
  <c r="V1268" i="8"/>
  <c r="W1268" i="8"/>
  <c r="T1269" i="8"/>
  <c r="U1269" i="8"/>
  <c r="V1269" i="8"/>
  <c r="W1269" i="8"/>
  <c r="T1270" i="8"/>
  <c r="U1270" i="8"/>
  <c r="V1270" i="8"/>
  <c r="W1270" i="8"/>
  <c r="T1271" i="8"/>
  <c r="U1271" i="8"/>
  <c r="V1271" i="8"/>
  <c r="W1271" i="8"/>
  <c r="T1272" i="8"/>
  <c r="U1272" i="8"/>
  <c r="V1272" i="8"/>
  <c r="W1272" i="8"/>
  <c r="T1273" i="8"/>
  <c r="U1273" i="8"/>
  <c r="V1273" i="8"/>
  <c r="W1273" i="8"/>
  <c r="T1274" i="8"/>
  <c r="U1274" i="8"/>
  <c r="V1274" i="8"/>
  <c r="W1274" i="8"/>
  <c r="T1275" i="8"/>
  <c r="U1275" i="8"/>
  <c r="V1275" i="8"/>
  <c r="W1275" i="8"/>
  <c r="T1276" i="8"/>
  <c r="U1276" i="8"/>
  <c r="V1276" i="8"/>
  <c r="W1276" i="8"/>
  <c r="T1277" i="8"/>
  <c r="U1277" i="8"/>
  <c r="V1277" i="8"/>
  <c r="W1277" i="8"/>
  <c r="T1278" i="8"/>
  <c r="U1278" i="8"/>
  <c r="V1278" i="8"/>
  <c r="W1278" i="8"/>
  <c r="T1279" i="8"/>
  <c r="U1279" i="8"/>
  <c r="V1279" i="8"/>
  <c r="W1279" i="8"/>
  <c r="T1280" i="8"/>
  <c r="U1280" i="8"/>
  <c r="V1280" i="8"/>
  <c r="W1280" i="8"/>
  <c r="T1281" i="8"/>
  <c r="U1281" i="8"/>
  <c r="V1281" i="8"/>
  <c r="W1281" i="8"/>
  <c r="T1282" i="8"/>
  <c r="U1282" i="8"/>
  <c r="V1282" i="8"/>
  <c r="W1282" i="8"/>
  <c r="T1283" i="8"/>
  <c r="U1283" i="8"/>
  <c r="V1283" i="8"/>
  <c r="W1283" i="8"/>
  <c r="T1284" i="8"/>
  <c r="U1284" i="8"/>
  <c r="V1284" i="8"/>
  <c r="W1284" i="8"/>
  <c r="T1285" i="8"/>
  <c r="U1285" i="8"/>
  <c r="V1285" i="8"/>
  <c r="W1285" i="8"/>
  <c r="T1286" i="8"/>
  <c r="U1286" i="8"/>
  <c r="V1286" i="8"/>
  <c r="W1286" i="8"/>
  <c r="T1287" i="8"/>
  <c r="U1287" i="8"/>
  <c r="V1287" i="8"/>
  <c r="W1287" i="8"/>
  <c r="T1288" i="8"/>
  <c r="U1288" i="8"/>
  <c r="V1288" i="8"/>
  <c r="W1288" i="8"/>
  <c r="T1289" i="8"/>
  <c r="U1289" i="8"/>
  <c r="V1289" i="8"/>
  <c r="W1289" i="8"/>
  <c r="T1290" i="8"/>
  <c r="U1290" i="8"/>
  <c r="V1290" i="8"/>
  <c r="W1290" i="8"/>
  <c r="T1291" i="8"/>
  <c r="U1291" i="8"/>
  <c r="V1291" i="8"/>
  <c r="W1291" i="8"/>
  <c r="T1292" i="8"/>
  <c r="U1292" i="8"/>
  <c r="V1292" i="8"/>
  <c r="W1292" i="8"/>
  <c r="T1293" i="8"/>
  <c r="U1293" i="8"/>
  <c r="V1293" i="8"/>
  <c r="W1293" i="8"/>
  <c r="T1294" i="8"/>
  <c r="U1294" i="8"/>
  <c r="V1294" i="8"/>
  <c r="W1294" i="8"/>
  <c r="T1295" i="8"/>
  <c r="U1295" i="8"/>
  <c r="V1295" i="8"/>
  <c r="W1295" i="8"/>
  <c r="T1296" i="8"/>
  <c r="U1296" i="8"/>
  <c r="V1296" i="8"/>
  <c r="W1296" i="8"/>
  <c r="T1297" i="8"/>
  <c r="U1297" i="8"/>
  <c r="V1297" i="8"/>
  <c r="W1297" i="8"/>
  <c r="T1298" i="8"/>
  <c r="U1298" i="8"/>
  <c r="V1298" i="8"/>
  <c r="W1298" i="8"/>
  <c r="T1299" i="8"/>
  <c r="U1299" i="8"/>
  <c r="V1299" i="8"/>
  <c r="W1299" i="8"/>
  <c r="T1300" i="8"/>
  <c r="U1300" i="8"/>
  <c r="V1300" i="8"/>
  <c r="W1300" i="8"/>
  <c r="T1301" i="8"/>
  <c r="U1301" i="8"/>
  <c r="V1301" i="8"/>
  <c r="W1301" i="8"/>
  <c r="T1302" i="8"/>
  <c r="U1302" i="8"/>
  <c r="V1302" i="8"/>
  <c r="W1302" i="8"/>
  <c r="T1303" i="8"/>
  <c r="U1303" i="8"/>
  <c r="V1303" i="8"/>
  <c r="W1303" i="8"/>
  <c r="T1304" i="8"/>
  <c r="U1304" i="8"/>
  <c r="V1304" i="8"/>
  <c r="W1304" i="8"/>
  <c r="T1305" i="8"/>
  <c r="U1305" i="8"/>
  <c r="V1305" i="8"/>
  <c r="W1305" i="8"/>
  <c r="T1306" i="8"/>
  <c r="U1306" i="8"/>
  <c r="V1306" i="8"/>
  <c r="W1306" i="8"/>
  <c r="T1307" i="8"/>
  <c r="U1307" i="8"/>
  <c r="V1307" i="8"/>
  <c r="W1307" i="8"/>
  <c r="T1308" i="8"/>
  <c r="U1308" i="8"/>
  <c r="V1308" i="8"/>
  <c r="W1308" i="8"/>
  <c r="T1309" i="8"/>
  <c r="U1309" i="8"/>
  <c r="V1309" i="8"/>
  <c r="W1309" i="8"/>
  <c r="T1310" i="8"/>
  <c r="U1310" i="8"/>
  <c r="V1310" i="8"/>
  <c r="W1310" i="8"/>
  <c r="T1311" i="8"/>
  <c r="U1311" i="8"/>
  <c r="V1311" i="8"/>
  <c r="W1311" i="8"/>
  <c r="T1312" i="8"/>
  <c r="U1312" i="8"/>
  <c r="V1312" i="8"/>
  <c r="W1312" i="8"/>
  <c r="T1313" i="8"/>
  <c r="U1313" i="8"/>
  <c r="V1313" i="8"/>
  <c r="W1313" i="8"/>
  <c r="T1314" i="8"/>
  <c r="U1314" i="8"/>
  <c r="V1314" i="8"/>
  <c r="W1314" i="8"/>
  <c r="T1315" i="8"/>
  <c r="U1315" i="8"/>
  <c r="V1315" i="8"/>
  <c r="W1315" i="8"/>
  <c r="T1316" i="8"/>
  <c r="U1316" i="8"/>
  <c r="V1316" i="8"/>
  <c r="W1316" i="8"/>
  <c r="T1317" i="8"/>
  <c r="U1317" i="8"/>
  <c r="V1317" i="8"/>
  <c r="W1317" i="8"/>
  <c r="T1318" i="8"/>
  <c r="U1318" i="8"/>
  <c r="V1318" i="8"/>
  <c r="W1318" i="8"/>
  <c r="T1319" i="8"/>
  <c r="U1319" i="8"/>
  <c r="V1319" i="8"/>
  <c r="W1319" i="8"/>
  <c r="T1320" i="8"/>
  <c r="U1320" i="8"/>
  <c r="V1320" i="8"/>
  <c r="W1320" i="8"/>
  <c r="T1321" i="8"/>
  <c r="U1321" i="8"/>
  <c r="V1321" i="8"/>
  <c r="W1321" i="8"/>
  <c r="T1322" i="8"/>
  <c r="U1322" i="8"/>
  <c r="V1322" i="8"/>
  <c r="W1322" i="8"/>
  <c r="T1323" i="8"/>
  <c r="U1323" i="8"/>
  <c r="V1323" i="8"/>
  <c r="W1323" i="8"/>
  <c r="T1324" i="8"/>
  <c r="U1324" i="8"/>
  <c r="V1324" i="8"/>
  <c r="W1324" i="8"/>
  <c r="T1325" i="8"/>
  <c r="U1325" i="8"/>
  <c r="V1325" i="8"/>
  <c r="W1325" i="8"/>
  <c r="T1326" i="8"/>
  <c r="U1326" i="8"/>
  <c r="V1326" i="8"/>
  <c r="W1326" i="8"/>
  <c r="T1327" i="8"/>
  <c r="U1327" i="8"/>
  <c r="V1327" i="8"/>
  <c r="W1327" i="8"/>
  <c r="T1328" i="8"/>
  <c r="U1328" i="8"/>
  <c r="V1328" i="8"/>
  <c r="W1328" i="8"/>
  <c r="T1329" i="8"/>
  <c r="U1329" i="8"/>
  <c r="V1329" i="8"/>
  <c r="W1329" i="8"/>
  <c r="T1330" i="8"/>
  <c r="U1330" i="8"/>
  <c r="V1330" i="8"/>
  <c r="W1330" i="8"/>
  <c r="T1331" i="8"/>
  <c r="U1331" i="8"/>
  <c r="V1331" i="8"/>
  <c r="W1331" i="8"/>
  <c r="T1332" i="8"/>
  <c r="U1332" i="8"/>
  <c r="V1332" i="8"/>
  <c r="W1332" i="8"/>
  <c r="T1333" i="8"/>
  <c r="U1333" i="8"/>
  <c r="V1333" i="8"/>
  <c r="W1333" i="8"/>
  <c r="T1334" i="8"/>
  <c r="U1334" i="8"/>
  <c r="V1334" i="8"/>
  <c r="W1334" i="8"/>
  <c r="T1335" i="8"/>
  <c r="U1335" i="8"/>
  <c r="V1335" i="8"/>
  <c r="W1335" i="8"/>
  <c r="T1336" i="8"/>
  <c r="U1336" i="8"/>
  <c r="V1336" i="8"/>
  <c r="W1336" i="8"/>
  <c r="T1337" i="8"/>
  <c r="U1337" i="8"/>
  <c r="V1337" i="8"/>
  <c r="W1337" i="8"/>
  <c r="T1338" i="8"/>
  <c r="U1338" i="8"/>
  <c r="V1338" i="8"/>
  <c r="W1338" i="8"/>
  <c r="T1339" i="8"/>
  <c r="U1339" i="8"/>
  <c r="V1339" i="8"/>
  <c r="W1339" i="8"/>
  <c r="T1340" i="8"/>
  <c r="U1340" i="8"/>
  <c r="V1340" i="8"/>
  <c r="W1340" i="8"/>
  <c r="T1341" i="8"/>
  <c r="U1341" i="8"/>
  <c r="V1341" i="8"/>
  <c r="W1341" i="8"/>
  <c r="T1342" i="8"/>
  <c r="U1342" i="8"/>
  <c r="V1342" i="8"/>
  <c r="W1342" i="8"/>
  <c r="T1343" i="8"/>
  <c r="U1343" i="8"/>
  <c r="V1343" i="8"/>
  <c r="W1343" i="8"/>
  <c r="T1344" i="8"/>
  <c r="U1344" i="8"/>
  <c r="V1344" i="8"/>
  <c r="W1344" i="8"/>
  <c r="T1345" i="8"/>
  <c r="U1345" i="8"/>
  <c r="V1345" i="8"/>
  <c r="W1345" i="8"/>
  <c r="T1346" i="8"/>
  <c r="U1346" i="8"/>
  <c r="V1346" i="8"/>
  <c r="W1346" i="8"/>
  <c r="T1347" i="8"/>
  <c r="U1347" i="8"/>
  <c r="V1347" i="8"/>
  <c r="W1347" i="8"/>
  <c r="T1348" i="8"/>
  <c r="U1348" i="8"/>
  <c r="V1348" i="8"/>
  <c r="W1348" i="8"/>
  <c r="T1349" i="8"/>
  <c r="U1349" i="8"/>
  <c r="V1349" i="8"/>
  <c r="W1349" i="8"/>
  <c r="T1350" i="8"/>
  <c r="U1350" i="8"/>
  <c r="V1350" i="8"/>
  <c r="W1350" i="8"/>
  <c r="T1351" i="8"/>
  <c r="U1351" i="8"/>
  <c r="V1351" i="8"/>
  <c r="W1351" i="8"/>
  <c r="T1352" i="8"/>
  <c r="U1352" i="8"/>
  <c r="V1352" i="8"/>
  <c r="W1352" i="8"/>
  <c r="T1353" i="8"/>
  <c r="U1353" i="8"/>
  <c r="V1353" i="8"/>
  <c r="W1353" i="8"/>
  <c r="T1354" i="8"/>
  <c r="U1354" i="8"/>
  <c r="V1354" i="8"/>
  <c r="W1354" i="8"/>
  <c r="T1355" i="8"/>
  <c r="U1355" i="8"/>
  <c r="V1355" i="8"/>
  <c r="W1355" i="8"/>
  <c r="T1356" i="8"/>
  <c r="U1356" i="8"/>
  <c r="V1356" i="8"/>
  <c r="W1356" i="8"/>
  <c r="T1357" i="8"/>
  <c r="U1357" i="8"/>
  <c r="V1357" i="8"/>
  <c r="W1357" i="8"/>
  <c r="T1358" i="8"/>
  <c r="U1358" i="8"/>
  <c r="V1358" i="8"/>
  <c r="W1358" i="8"/>
  <c r="T1359" i="8"/>
  <c r="U1359" i="8"/>
  <c r="V1359" i="8"/>
  <c r="W1359" i="8"/>
  <c r="T1360" i="8"/>
  <c r="U1360" i="8"/>
  <c r="V1360" i="8"/>
  <c r="W1360" i="8"/>
  <c r="T1361" i="8"/>
  <c r="U1361" i="8"/>
  <c r="V1361" i="8"/>
  <c r="W1361" i="8"/>
  <c r="T1362" i="8"/>
  <c r="U1362" i="8"/>
  <c r="V1362" i="8"/>
  <c r="W1362" i="8"/>
  <c r="T1363" i="8"/>
  <c r="U1363" i="8"/>
  <c r="V1363" i="8"/>
  <c r="W1363" i="8"/>
  <c r="T1364" i="8"/>
  <c r="U1364" i="8"/>
  <c r="V1364" i="8"/>
  <c r="W1364" i="8"/>
  <c r="T1365" i="8"/>
  <c r="U1365" i="8"/>
  <c r="V1365" i="8"/>
  <c r="W1365" i="8"/>
  <c r="T1366" i="8"/>
  <c r="U1366" i="8"/>
  <c r="V1366" i="8"/>
  <c r="W1366" i="8"/>
  <c r="T1367" i="8"/>
  <c r="U1367" i="8"/>
  <c r="V1367" i="8"/>
  <c r="W1367" i="8"/>
  <c r="T1368" i="8"/>
  <c r="U1368" i="8"/>
  <c r="V1368" i="8"/>
  <c r="W1368" i="8"/>
  <c r="T1369" i="8"/>
  <c r="U1369" i="8"/>
  <c r="V1369" i="8"/>
  <c r="W1369" i="8"/>
  <c r="T1370" i="8"/>
  <c r="U1370" i="8"/>
  <c r="V1370" i="8"/>
  <c r="W1370" i="8"/>
  <c r="T1371" i="8"/>
  <c r="U1371" i="8"/>
  <c r="V1371" i="8"/>
  <c r="W1371" i="8"/>
  <c r="T1372" i="8"/>
  <c r="U1372" i="8"/>
  <c r="V1372" i="8"/>
  <c r="W1372" i="8"/>
  <c r="T1373" i="8"/>
  <c r="U1373" i="8"/>
  <c r="V1373" i="8"/>
  <c r="W1373" i="8"/>
  <c r="T1374" i="8"/>
  <c r="U1374" i="8"/>
  <c r="V1374" i="8"/>
  <c r="W1374" i="8"/>
  <c r="T1375" i="8"/>
  <c r="U1375" i="8"/>
  <c r="V1375" i="8"/>
  <c r="W1375" i="8"/>
  <c r="T1376" i="8"/>
  <c r="U1376" i="8"/>
  <c r="V1376" i="8"/>
  <c r="W1376" i="8"/>
  <c r="T1377" i="8"/>
  <c r="U1377" i="8"/>
  <c r="V1377" i="8"/>
  <c r="W1377" i="8"/>
  <c r="T1378" i="8"/>
  <c r="U1378" i="8"/>
  <c r="V1378" i="8"/>
  <c r="W1378" i="8"/>
  <c r="T1379" i="8"/>
  <c r="U1379" i="8"/>
  <c r="V1379" i="8"/>
  <c r="W1379" i="8"/>
  <c r="T1380" i="8"/>
  <c r="U1380" i="8"/>
  <c r="V1380" i="8"/>
  <c r="W1380" i="8"/>
  <c r="T1381" i="8"/>
  <c r="U1381" i="8"/>
  <c r="V1381" i="8"/>
  <c r="W1381" i="8"/>
  <c r="T1382" i="8"/>
  <c r="U1382" i="8"/>
  <c r="V1382" i="8"/>
  <c r="W1382" i="8"/>
  <c r="T1383" i="8"/>
  <c r="U1383" i="8"/>
  <c r="V1383" i="8"/>
  <c r="W1383" i="8"/>
  <c r="T1384" i="8"/>
  <c r="U1384" i="8"/>
  <c r="V1384" i="8"/>
  <c r="W1384" i="8"/>
  <c r="T1385" i="8"/>
  <c r="U1385" i="8"/>
  <c r="V1385" i="8"/>
  <c r="W1385" i="8"/>
  <c r="T1386" i="8"/>
  <c r="U1386" i="8"/>
  <c r="V1386" i="8"/>
  <c r="W1386" i="8"/>
  <c r="T1387" i="8"/>
  <c r="U1387" i="8"/>
  <c r="V1387" i="8"/>
  <c r="W1387" i="8"/>
  <c r="T1388" i="8"/>
  <c r="U1388" i="8"/>
  <c r="V1388" i="8"/>
  <c r="W1388" i="8"/>
  <c r="T1389" i="8"/>
  <c r="U1389" i="8"/>
  <c r="V1389" i="8"/>
  <c r="W1389" i="8"/>
  <c r="T1390" i="8"/>
  <c r="U1390" i="8"/>
  <c r="V1390" i="8"/>
  <c r="W1390" i="8"/>
  <c r="T1391" i="8"/>
  <c r="U1391" i="8"/>
  <c r="V1391" i="8"/>
  <c r="W1391" i="8"/>
  <c r="T1392" i="8"/>
  <c r="U1392" i="8"/>
  <c r="V1392" i="8"/>
  <c r="W1392" i="8"/>
  <c r="T1393" i="8"/>
  <c r="U1393" i="8"/>
  <c r="V1393" i="8"/>
  <c r="W1393" i="8"/>
  <c r="T1394" i="8"/>
  <c r="U1394" i="8"/>
  <c r="V1394" i="8"/>
  <c r="W1394" i="8"/>
  <c r="T1395" i="8"/>
  <c r="U1395" i="8"/>
  <c r="V1395" i="8"/>
  <c r="W1395" i="8"/>
  <c r="T1396" i="8"/>
  <c r="U1396" i="8"/>
  <c r="V1396" i="8"/>
  <c r="W1396" i="8"/>
  <c r="T1397" i="8"/>
  <c r="U1397" i="8"/>
  <c r="V1397" i="8"/>
  <c r="W1397" i="8"/>
  <c r="T1398" i="8"/>
  <c r="U1398" i="8"/>
  <c r="V1398" i="8"/>
  <c r="W1398" i="8"/>
  <c r="T1399" i="8"/>
  <c r="U1399" i="8"/>
  <c r="V1399" i="8"/>
  <c r="W1399" i="8"/>
  <c r="T1400" i="8"/>
  <c r="U1400" i="8"/>
  <c r="V1400" i="8"/>
  <c r="W1400" i="8"/>
  <c r="T1401" i="8"/>
  <c r="U1401" i="8"/>
  <c r="V1401" i="8"/>
  <c r="W1401" i="8"/>
  <c r="T1402" i="8"/>
  <c r="U1402" i="8"/>
  <c r="V1402" i="8"/>
  <c r="W1402" i="8"/>
  <c r="T1403" i="8"/>
  <c r="U1403" i="8"/>
  <c r="V1403" i="8"/>
  <c r="W1403" i="8"/>
  <c r="T1404" i="8"/>
  <c r="U1404" i="8"/>
  <c r="V1404" i="8"/>
  <c r="W1404" i="8"/>
  <c r="T1405" i="8"/>
  <c r="U1405" i="8"/>
  <c r="V1405" i="8"/>
  <c r="W1405" i="8"/>
  <c r="T1406" i="8"/>
  <c r="U1406" i="8"/>
  <c r="V1406" i="8"/>
  <c r="W1406" i="8"/>
  <c r="T1407" i="8"/>
  <c r="U1407" i="8"/>
  <c r="V1407" i="8"/>
  <c r="W1407" i="8"/>
  <c r="T1408" i="8"/>
  <c r="U1408" i="8"/>
  <c r="V1408" i="8"/>
  <c r="W1408" i="8"/>
  <c r="T1409" i="8"/>
  <c r="U1409" i="8"/>
  <c r="V1409" i="8"/>
  <c r="W1409" i="8"/>
  <c r="T1410" i="8"/>
  <c r="U1410" i="8"/>
  <c r="V1410" i="8"/>
  <c r="W1410" i="8"/>
  <c r="T1411" i="8"/>
  <c r="U1411" i="8"/>
  <c r="V1411" i="8"/>
  <c r="W1411" i="8"/>
  <c r="T1412" i="8"/>
  <c r="U1412" i="8"/>
  <c r="V1412" i="8"/>
  <c r="W1412" i="8"/>
  <c r="T1413" i="8"/>
  <c r="U1413" i="8"/>
  <c r="V1413" i="8"/>
  <c r="W1413" i="8"/>
  <c r="T1414" i="8"/>
  <c r="U1414" i="8"/>
  <c r="V1414" i="8"/>
  <c r="W1414" i="8"/>
  <c r="T1415" i="8"/>
  <c r="U1415" i="8"/>
  <c r="V1415" i="8"/>
  <c r="W1415" i="8"/>
  <c r="T1416" i="8"/>
  <c r="U1416" i="8"/>
  <c r="V1416" i="8"/>
  <c r="W1416" i="8"/>
  <c r="T1417" i="8"/>
  <c r="U1417" i="8"/>
  <c r="V1417" i="8"/>
  <c r="W1417" i="8"/>
  <c r="T1418" i="8"/>
  <c r="U1418" i="8"/>
  <c r="V1418" i="8"/>
  <c r="W1418" i="8"/>
  <c r="T1419" i="8"/>
  <c r="U1419" i="8"/>
  <c r="V1419" i="8"/>
  <c r="W1419" i="8"/>
  <c r="T1420" i="8"/>
  <c r="U1420" i="8"/>
  <c r="V1420" i="8"/>
  <c r="W1420" i="8"/>
  <c r="T1421" i="8"/>
  <c r="U1421" i="8"/>
  <c r="V1421" i="8"/>
  <c r="W1421" i="8"/>
  <c r="T1422" i="8"/>
  <c r="U1422" i="8"/>
  <c r="V1422" i="8"/>
  <c r="W1422" i="8"/>
  <c r="T1423" i="8"/>
  <c r="U1423" i="8"/>
  <c r="V1423" i="8"/>
  <c r="W1423" i="8"/>
  <c r="T1424" i="8"/>
  <c r="U1424" i="8"/>
  <c r="V1424" i="8"/>
  <c r="W1424" i="8"/>
  <c r="T1425" i="8"/>
  <c r="U1425" i="8"/>
  <c r="V1425" i="8"/>
  <c r="W1425" i="8"/>
  <c r="T1426" i="8"/>
  <c r="U1426" i="8"/>
  <c r="V1426" i="8"/>
  <c r="W1426" i="8"/>
  <c r="T1427" i="8"/>
  <c r="U1427" i="8"/>
  <c r="V1427" i="8"/>
  <c r="W1427" i="8"/>
  <c r="T1428" i="8"/>
  <c r="U1428" i="8"/>
  <c r="V1428" i="8"/>
  <c r="W1428" i="8"/>
  <c r="T1429" i="8"/>
  <c r="U1429" i="8"/>
  <c r="V1429" i="8"/>
  <c r="W1429" i="8"/>
  <c r="T1430" i="8"/>
  <c r="U1430" i="8"/>
  <c r="V1430" i="8"/>
  <c r="W1430" i="8"/>
  <c r="T1431" i="8"/>
  <c r="U1431" i="8"/>
  <c r="V1431" i="8"/>
  <c r="W1431" i="8"/>
  <c r="T1432" i="8"/>
  <c r="U1432" i="8"/>
  <c r="V1432" i="8"/>
  <c r="W1432" i="8"/>
  <c r="T1433" i="8"/>
  <c r="U1433" i="8"/>
  <c r="V1433" i="8"/>
  <c r="W1433" i="8"/>
  <c r="T1434" i="8"/>
  <c r="U1434" i="8"/>
  <c r="V1434" i="8"/>
  <c r="W1434" i="8"/>
  <c r="T1435" i="8"/>
  <c r="U1435" i="8"/>
  <c r="V1435" i="8"/>
  <c r="W1435" i="8"/>
  <c r="T1436" i="8"/>
  <c r="U1436" i="8"/>
  <c r="V1436" i="8"/>
  <c r="W1436" i="8"/>
  <c r="T1437" i="8"/>
  <c r="U1437" i="8"/>
  <c r="V1437" i="8"/>
  <c r="W1437" i="8"/>
  <c r="T1438" i="8"/>
  <c r="U1438" i="8"/>
  <c r="V1438" i="8"/>
  <c r="W1438" i="8"/>
  <c r="T1439" i="8"/>
  <c r="U1439" i="8"/>
  <c r="V1439" i="8"/>
  <c r="W1439" i="8"/>
  <c r="T1440" i="8"/>
  <c r="U1440" i="8"/>
  <c r="V1440" i="8"/>
  <c r="W1440" i="8"/>
  <c r="T1441" i="8"/>
  <c r="U1441" i="8"/>
  <c r="V1441" i="8"/>
  <c r="W1441" i="8"/>
  <c r="T1442" i="8"/>
  <c r="U1442" i="8"/>
  <c r="V1442" i="8"/>
  <c r="W1442" i="8"/>
  <c r="T1443" i="8"/>
  <c r="U1443" i="8"/>
  <c r="V1443" i="8"/>
  <c r="W1443" i="8"/>
  <c r="T1444" i="8"/>
  <c r="U1444" i="8"/>
  <c r="V1444" i="8"/>
  <c r="W1444" i="8"/>
  <c r="T1445" i="8"/>
  <c r="U1445" i="8"/>
  <c r="V1445" i="8"/>
  <c r="W1445" i="8"/>
  <c r="T1446" i="8"/>
  <c r="U1446" i="8"/>
  <c r="V1446" i="8"/>
  <c r="W1446" i="8"/>
  <c r="T1447" i="8"/>
  <c r="U1447" i="8"/>
  <c r="V1447" i="8"/>
  <c r="W1447" i="8"/>
  <c r="T1448" i="8"/>
  <c r="U1448" i="8"/>
  <c r="V1448" i="8"/>
  <c r="W1448" i="8"/>
  <c r="T1449" i="8"/>
  <c r="U1449" i="8"/>
  <c r="V1449" i="8"/>
  <c r="W1449" i="8"/>
  <c r="T1450" i="8"/>
  <c r="U1450" i="8"/>
  <c r="V1450" i="8"/>
  <c r="W1450" i="8"/>
  <c r="T1451" i="8"/>
  <c r="U1451" i="8"/>
  <c r="V1451" i="8"/>
  <c r="W1451" i="8"/>
  <c r="T1452" i="8"/>
  <c r="U1452" i="8"/>
  <c r="V1452" i="8"/>
  <c r="W1452" i="8"/>
  <c r="T1453" i="8"/>
  <c r="U1453" i="8"/>
  <c r="V1453" i="8"/>
  <c r="W1453" i="8"/>
  <c r="T1454" i="8"/>
  <c r="U1454" i="8"/>
  <c r="V1454" i="8"/>
  <c r="W1454" i="8"/>
  <c r="T1455" i="8"/>
  <c r="U1455" i="8"/>
  <c r="V1455" i="8"/>
  <c r="W1455" i="8"/>
  <c r="T1456" i="8"/>
  <c r="U1456" i="8"/>
  <c r="V1456" i="8"/>
  <c r="W1456" i="8"/>
  <c r="T1457" i="8"/>
  <c r="U1457" i="8"/>
  <c r="V1457" i="8"/>
  <c r="W1457" i="8"/>
  <c r="T1458" i="8"/>
  <c r="U1458" i="8"/>
  <c r="V1458" i="8"/>
  <c r="W1458" i="8"/>
  <c r="T1459" i="8"/>
  <c r="U1459" i="8"/>
  <c r="V1459" i="8"/>
  <c r="W1459" i="8"/>
  <c r="T1460" i="8"/>
  <c r="U1460" i="8"/>
  <c r="V1460" i="8"/>
  <c r="W1460" i="8"/>
  <c r="T1461" i="8"/>
  <c r="U1461" i="8"/>
  <c r="V1461" i="8"/>
  <c r="W1461" i="8"/>
  <c r="T1462" i="8"/>
  <c r="U1462" i="8"/>
  <c r="V1462" i="8"/>
  <c r="W1462" i="8"/>
  <c r="T1463" i="8"/>
  <c r="U1463" i="8"/>
  <c r="V1463" i="8"/>
  <c r="W1463" i="8"/>
  <c r="T1464" i="8"/>
  <c r="U1464" i="8"/>
  <c r="V1464" i="8"/>
  <c r="W1464" i="8"/>
  <c r="T1465" i="8"/>
  <c r="U1465" i="8"/>
  <c r="V1465" i="8"/>
  <c r="W1465" i="8"/>
  <c r="T1466" i="8"/>
  <c r="U1466" i="8"/>
  <c r="V1466" i="8"/>
  <c r="W1466" i="8"/>
  <c r="T1467" i="8"/>
  <c r="U1467" i="8"/>
  <c r="V1467" i="8"/>
  <c r="W1467" i="8"/>
  <c r="T1468" i="8"/>
  <c r="U1468" i="8"/>
  <c r="V1468" i="8"/>
  <c r="W1468" i="8"/>
  <c r="T1469" i="8"/>
  <c r="U1469" i="8"/>
  <c r="V1469" i="8"/>
  <c r="W1469" i="8"/>
  <c r="T1470" i="8"/>
  <c r="U1470" i="8"/>
  <c r="V1470" i="8"/>
  <c r="W1470" i="8"/>
  <c r="T1471" i="8"/>
  <c r="U1471" i="8"/>
  <c r="V1471" i="8"/>
  <c r="W1471" i="8"/>
  <c r="T1472" i="8"/>
  <c r="U1472" i="8"/>
  <c r="V1472" i="8"/>
  <c r="W1472" i="8"/>
  <c r="T1473" i="8"/>
  <c r="U1473" i="8"/>
  <c r="V1473" i="8"/>
  <c r="W1473" i="8"/>
  <c r="T1474" i="8"/>
  <c r="U1474" i="8"/>
  <c r="V1474" i="8"/>
  <c r="W1474" i="8"/>
  <c r="T1475" i="8"/>
  <c r="U1475" i="8"/>
  <c r="V1475" i="8"/>
  <c r="W1475" i="8"/>
  <c r="T1476" i="8"/>
  <c r="U1476" i="8"/>
  <c r="V1476" i="8"/>
  <c r="W1476" i="8"/>
  <c r="T1477" i="8"/>
  <c r="U1477" i="8"/>
  <c r="V1477" i="8"/>
  <c r="W1477" i="8"/>
  <c r="T1478" i="8"/>
  <c r="U1478" i="8"/>
  <c r="V1478" i="8"/>
  <c r="W1478" i="8"/>
  <c r="T1479" i="8"/>
  <c r="U1479" i="8"/>
  <c r="V1479" i="8"/>
  <c r="W1479" i="8"/>
  <c r="T1480" i="8"/>
  <c r="U1480" i="8"/>
  <c r="V1480" i="8"/>
  <c r="W1480" i="8"/>
  <c r="T1481" i="8"/>
  <c r="U1481" i="8"/>
  <c r="V1481" i="8"/>
  <c r="W1481" i="8"/>
  <c r="T1482" i="8"/>
  <c r="U1482" i="8"/>
  <c r="V1482" i="8"/>
  <c r="W1482" i="8"/>
  <c r="T1483" i="8"/>
  <c r="U1483" i="8"/>
  <c r="V1483" i="8"/>
  <c r="W1483" i="8"/>
  <c r="T1484" i="8"/>
  <c r="U1484" i="8"/>
  <c r="V1484" i="8"/>
  <c r="W1484" i="8"/>
  <c r="T1485" i="8"/>
  <c r="U1485" i="8"/>
  <c r="V1485" i="8"/>
  <c r="W1485" i="8"/>
  <c r="T1486" i="8"/>
  <c r="U1486" i="8"/>
  <c r="V1486" i="8"/>
  <c r="W1486" i="8"/>
  <c r="T1487" i="8"/>
  <c r="U1487" i="8"/>
  <c r="V1487" i="8"/>
  <c r="W1487" i="8"/>
  <c r="T1488" i="8"/>
  <c r="U1488" i="8"/>
  <c r="V1488" i="8"/>
  <c r="W1488" i="8"/>
  <c r="T1489" i="8"/>
  <c r="U1489" i="8"/>
  <c r="V1489" i="8"/>
  <c r="W1489" i="8"/>
  <c r="T1490" i="8"/>
  <c r="U1490" i="8"/>
  <c r="V1490" i="8"/>
  <c r="W1490" i="8"/>
  <c r="T1491" i="8"/>
  <c r="U1491" i="8"/>
  <c r="V1491" i="8"/>
  <c r="W1491" i="8"/>
  <c r="T1492" i="8"/>
  <c r="U1492" i="8"/>
  <c r="V1492" i="8"/>
  <c r="W1492" i="8"/>
  <c r="T1493" i="8"/>
  <c r="U1493" i="8"/>
  <c r="V1493" i="8"/>
  <c r="W1493" i="8"/>
  <c r="T1494" i="8"/>
  <c r="U1494" i="8"/>
  <c r="V1494" i="8"/>
  <c r="W1494" i="8"/>
  <c r="T1495" i="8"/>
  <c r="U1495" i="8"/>
  <c r="V1495" i="8"/>
  <c r="W1495" i="8"/>
  <c r="T1496" i="8"/>
  <c r="U1496" i="8"/>
  <c r="V1496" i="8"/>
  <c r="W1496" i="8"/>
  <c r="T1497" i="8"/>
  <c r="U1497" i="8"/>
  <c r="V1497" i="8"/>
  <c r="W1497" i="8"/>
  <c r="T1498" i="8"/>
  <c r="U1498" i="8"/>
  <c r="V1498" i="8"/>
  <c r="W1498" i="8"/>
  <c r="T1499" i="8"/>
  <c r="U1499" i="8"/>
  <c r="V1499" i="8"/>
  <c r="W1499" i="8"/>
  <c r="T1500" i="8"/>
  <c r="U1500" i="8"/>
  <c r="V1500" i="8"/>
  <c r="W1500" i="8"/>
  <c r="T1501" i="8"/>
  <c r="U1501" i="8"/>
  <c r="V1501" i="8"/>
  <c r="W1501" i="8"/>
  <c r="T1502" i="8"/>
  <c r="U1502" i="8"/>
  <c r="V1502" i="8"/>
  <c r="W1502" i="8"/>
  <c r="T1503" i="8"/>
  <c r="U1503" i="8"/>
  <c r="V1503" i="8"/>
  <c r="W1503" i="8"/>
  <c r="T1504" i="8"/>
  <c r="U1504" i="8"/>
  <c r="V1504" i="8"/>
  <c r="W1504" i="8"/>
  <c r="T1505" i="8"/>
  <c r="U1505" i="8"/>
  <c r="V1505" i="8"/>
  <c r="W1505" i="8"/>
  <c r="T1506" i="8"/>
  <c r="U1506" i="8"/>
  <c r="V1506" i="8"/>
  <c r="W1506" i="8"/>
  <c r="T1507" i="8"/>
  <c r="U1507" i="8"/>
  <c r="V1507" i="8"/>
  <c r="W1507" i="8"/>
  <c r="T1508" i="8"/>
  <c r="U1508" i="8"/>
  <c r="V1508" i="8"/>
  <c r="W1508" i="8"/>
  <c r="T1509" i="8"/>
  <c r="U1509" i="8"/>
  <c r="V1509" i="8"/>
  <c r="W1509" i="8"/>
  <c r="T1510" i="8"/>
  <c r="U1510" i="8"/>
  <c r="V1510" i="8"/>
  <c r="W1510" i="8"/>
  <c r="T1511" i="8"/>
  <c r="U1511" i="8"/>
  <c r="V1511" i="8"/>
  <c r="W1511" i="8"/>
  <c r="T1512" i="8"/>
  <c r="U1512" i="8"/>
  <c r="V1512" i="8"/>
  <c r="W1512" i="8"/>
  <c r="T1513" i="8"/>
  <c r="U1513" i="8"/>
  <c r="V1513" i="8"/>
  <c r="W1513" i="8"/>
  <c r="T1514" i="8"/>
  <c r="U1514" i="8"/>
  <c r="V1514" i="8"/>
  <c r="W1514" i="8"/>
  <c r="T1515" i="8"/>
  <c r="U1515" i="8"/>
  <c r="V1515" i="8"/>
  <c r="W1515" i="8"/>
  <c r="T1516" i="8"/>
  <c r="U1516" i="8"/>
  <c r="V1516" i="8"/>
  <c r="W1516" i="8"/>
  <c r="T1517" i="8"/>
  <c r="U1517" i="8"/>
  <c r="V1517" i="8"/>
  <c r="W1517" i="8"/>
  <c r="T1518" i="8"/>
  <c r="U1518" i="8"/>
  <c r="V1518" i="8"/>
  <c r="W1518" i="8"/>
  <c r="T1519" i="8"/>
  <c r="U1519" i="8"/>
  <c r="V1519" i="8"/>
  <c r="W1519" i="8"/>
  <c r="T1520" i="8"/>
  <c r="U1520" i="8"/>
  <c r="V1520" i="8"/>
  <c r="W1520" i="8"/>
  <c r="T1521" i="8"/>
  <c r="U1521" i="8"/>
  <c r="V1521" i="8"/>
  <c r="W1521" i="8"/>
  <c r="T1522" i="8"/>
  <c r="U1522" i="8"/>
  <c r="V1522" i="8"/>
  <c r="W1522" i="8"/>
  <c r="T1523" i="8"/>
  <c r="U1523" i="8"/>
  <c r="V1523" i="8"/>
  <c r="W1523" i="8"/>
  <c r="T1524" i="8"/>
  <c r="U1524" i="8"/>
  <c r="V1524" i="8"/>
  <c r="W1524" i="8"/>
  <c r="T1525" i="8"/>
  <c r="U1525" i="8"/>
  <c r="V1525" i="8"/>
  <c r="W1525" i="8"/>
  <c r="T1526" i="8"/>
  <c r="U1526" i="8"/>
  <c r="V1526" i="8"/>
  <c r="W1526" i="8"/>
  <c r="T1527" i="8"/>
  <c r="U1527" i="8"/>
  <c r="V1527" i="8"/>
  <c r="W1527" i="8"/>
  <c r="T1528" i="8"/>
  <c r="U1528" i="8"/>
  <c r="V1528" i="8"/>
  <c r="W1528" i="8"/>
  <c r="T1529" i="8"/>
  <c r="U1529" i="8"/>
  <c r="V1529" i="8"/>
  <c r="W1529" i="8"/>
  <c r="T1530" i="8"/>
  <c r="U1530" i="8"/>
  <c r="V1530" i="8"/>
  <c r="W1530" i="8"/>
  <c r="T1531" i="8"/>
  <c r="U1531" i="8"/>
  <c r="V1531" i="8"/>
  <c r="W1531" i="8"/>
  <c r="T1532" i="8"/>
  <c r="U1532" i="8"/>
  <c r="V1532" i="8"/>
  <c r="W1532" i="8"/>
  <c r="T1533" i="8"/>
  <c r="U1533" i="8"/>
  <c r="V1533" i="8"/>
  <c r="W1533" i="8"/>
  <c r="T1534" i="8"/>
  <c r="U1534" i="8"/>
  <c r="V1534" i="8"/>
  <c r="W1534" i="8"/>
  <c r="T1535" i="8"/>
  <c r="U1535" i="8"/>
  <c r="V1535" i="8"/>
  <c r="W1535" i="8"/>
  <c r="T1536" i="8"/>
  <c r="U1536" i="8"/>
  <c r="V1536" i="8"/>
  <c r="W1536" i="8"/>
  <c r="T1537" i="8"/>
  <c r="U1537" i="8"/>
  <c r="V1537" i="8"/>
  <c r="W1537" i="8"/>
  <c r="T1538" i="8"/>
  <c r="U1538" i="8"/>
  <c r="V1538" i="8"/>
  <c r="W1538" i="8"/>
  <c r="T1539" i="8"/>
  <c r="U1539" i="8"/>
  <c r="V1539" i="8"/>
  <c r="W1539" i="8"/>
  <c r="T1540" i="8"/>
  <c r="U1540" i="8"/>
  <c r="V1540" i="8"/>
  <c r="W1540" i="8"/>
  <c r="T1541" i="8"/>
  <c r="U1541" i="8"/>
  <c r="V1541" i="8"/>
  <c r="W1541" i="8"/>
  <c r="T1542" i="8"/>
  <c r="U1542" i="8"/>
  <c r="V1542" i="8"/>
  <c r="W1542" i="8"/>
  <c r="T1543" i="8"/>
  <c r="U1543" i="8"/>
  <c r="V1543" i="8"/>
  <c r="W1543" i="8"/>
  <c r="T1544" i="8"/>
  <c r="U1544" i="8"/>
  <c r="V1544" i="8"/>
  <c r="W1544" i="8"/>
  <c r="T1545" i="8"/>
  <c r="U1545" i="8"/>
  <c r="V1545" i="8"/>
  <c r="W1545" i="8"/>
  <c r="T1546" i="8"/>
  <c r="U1546" i="8"/>
  <c r="V1546" i="8"/>
  <c r="W1546" i="8"/>
  <c r="T1547" i="8"/>
  <c r="U1547" i="8"/>
  <c r="V1547" i="8"/>
  <c r="W1547" i="8"/>
  <c r="T1548" i="8"/>
  <c r="U1548" i="8"/>
  <c r="V1548" i="8"/>
  <c r="W1548" i="8"/>
  <c r="T1549" i="8"/>
  <c r="U1549" i="8"/>
  <c r="V1549" i="8"/>
  <c r="W1549" i="8"/>
  <c r="T1550" i="8"/>
  <c r="U1550" i="8"/>
  <c r="V1550" i="8"/>
  <c r="W1550" i="8"/>
  <c r="T1551" i="8"/>
  <c r="U1551" i="8"/>
  <c r="V1551" i="8"/>
  <c r="W1551" i="8"/>
  <c r="T1552" i="8"/>
  <c r="U1552" i="8"/>
  <c r="V1552" i="8"/>
  <c r="W1552" i="8"/>
  <c r="T1553" i="8"/>
  <c r="U1553" i="8"/>
  <c r="V1553" i="8"/>
  <c r="W1553" i="8"/>
  <c r="T1554" i="8"/>
  <c r="U1554" i="8"/>
  <c r="V1554" i="8"/>
  <c r="W1554" i="8"/>
  <c r="T1555" i="8"/>
  <c r="U1555" i="8"/>
  <c r="V1555" i="8"/>
  <c r="W1555" i="8"/>
  <c r="T1556" i="8"/>
  <c r="U1556" i="8"/>
  <c r="V1556" i="8"/>
  <c r="W1556" i="8"/>
  <c r="T1557" i="8"/>
  <c r="U1557" i="8"/>
  <c r="V1557" i="8"/>
  <c r="W1557" i="8"/>
  <c r="T1558" i="8"/>
  <c r="U1558" i="8"/>
  <c r="V1558" i="8"/>
  <c r="W1558" i="8"/>
  <c r="T1559" i="8"/>
  <c r="U1559" i="8"/>
  <c r="V1559" i="8"/>
  <c r="W1559" i="8"/>
  <c r="T1560" i="8"/>
  <c r="U1560" i="8"/>
  <c r="V1560" i="8"/>
  <c r="W1560" i="8"/>
  <c r="T1561" i="8"/>
  <c r="U1561" i="8"/>
  <c r="V1561" i="8"/>
  <c r="W1561" i="8"/>
  <c r="T1562" i="8"/>
  <c r="U1562" i="8"/>
  <c r="V1562" i="8"/>
  <c r="W1562" i="8"/>
  <c r="T1563" i="8"/>
  <c r="U1563" i="8"/>
  <c r="V1563" i="8"/>
  <c r="W1563" i="8"/>
  <c r="T1564" i="8"/>
  <c r="U1564" i="8"/>
  <c r="V1564" i="8"/>
  <c r="W1564" i="8"/>
  <c r="T1565" i="8"/>
  <c r="U1565" i="8"/>
  <c r="V1565" i="8"/>
  <c r="W1565" i="8"/>
  <c r="T1566" i="8"/>
  <c r="U1566" i="8"/>
  <c r="V1566" i="8"/>
  <c r="W1566" i="8"/>
  <c r="T1567" i="8"/>
  <c r="U1567" i="8"/>
  <c r="V1567" i="8"/>
  <c r="W1567" i="8"/>
  <c r="T1568" i="8"/>
  <c r="U1568" i="8"/>
  <c r="V1568" i="8"/>
  <c r="W1568" i="8"/>
  <c r="T1569" i="8"/>
  <c r="U1569" i="8"/>
  <c r="V1569" i="8"/>
  <c r="W1569" i="8"/>
  <c r="T1570" i="8"/>
  <c r="U1570" i="8"/>
  <c r="V1570" i="8"/>
  <c r="W1570" i="8"/>
  <c r="T1571" i="8"/>
  <c r="U1571" i="8"/>
  <c r="V1571" i="8"/>
  <c r="W1571" i="8"/>
  <c r="T1572" i="8"/>
  <c r="U1572" i="8"/>
  <c r="V1572" i="8"/>
  <c r="W1572" i="8"/>
  <c r="T1573" i="8"/>
  <c r="U1573" i="8"/>
  <c r="V1573" i="8"/>
  <c r="W1573" i="8"/>
  <c r="T1574" i="8"/>
  <c r="U1574" i="8"/>
  <c r="V1574" i="8"/>
  <c r="W1574" i="8"/>
  <c r="T1575" i="8"/>
  <c r="U1575" i="8"/>
  <c r="V1575" i="8"/>
  <c r="W1575" i="8"/>
  <c r="T1576" i="8"/>
  <c r="U1576" i="8"/>
  <c r="V1576" i="8"/>
  <c r="W1576" i="8"/>
  <c r="T1577" i="8"/>
  <c r="U1577" i="8"/>
  <c r="V1577" i="8"/>
  <c r="W1577" i="8"/>
  <c r="T1578" i="8"/>
  <c r="U1578" i="8"/>
  <c r="V1578" i="8"/>
  <c r="W1578" i="8"/>
  <c r="T1579" i="8"/>
  <c r="U1579" i="8"/>
  <c r="V1579" i="8"/>
  <c r="W1579" i="8"/>
  <c r="T1580" i="8"/>
  <c r="U1580" i="8"/>
  <c r="V1580" i="8"/>
  <c r="W1580" i="8"/>
  <c r="T1581" i="8"/>
  <c r="U1581" i="8"/>
  <c r="V1581" i="8"/>
  <c r="W1581" i="8"/>
  <c r="T1582" i="8"/>
  <c r="U1582" i="8"/>
  <c r="V1582" i="8"/>
  <c r="W1582" i="8"/>
  <c r="T1583" i="8"/>
  <c r="U1583" i="8"/>
  <c r="V1583" i="8"/>
  <c r="W1583" i="8"/>
  <c r="T1584" i="8"/>
  <c r="U1584" i="8"/>
  <c r="V1584" i="8"/>
  <c r="W1584" i="8"/>
  <c r="T1585" i="8"/>
  <c r="U1585" i="8"/>
  <c r="V1585" i="8"/>
  <c r="W1585" i="8"/>
  <c r="T1586" i="8"/>
  <c r="U1586" i="8"/>
  <c r="V1586" i="8"/>
  <c r="W1586" i="8"/>
  <c r="T1587" i="8"/>
  <c r="U1587" i="8"/>
  <c r="V1587" i="8"/>
  <c r="W1587" i="8"/>
  <c r="T1588" i="8"/>
  <c r="U1588" i="8"/>
  <c r="V1588" i="8"/>
  <c r="W1588" i="8"/>
  <c r="T1589" i="8"/>
  <c r="U1589" i="8"/>
  <c r="V1589" i="8"/>
  <c r="W1589" i="8"/>
  <c r="T1590" i="8"/>
  <c r="U1590" i="8"/>
  <c r="V1590" i="8"/>
  <c r="W1590" i="8"/>
  <c r="T1591" i="8"/>
  <c r="U1591" i="8"/>
  <c r="V1591" i="8"/>
  <c r="W1591" i="8"/>
  <c r="T1592" i="8"/>
  <c r="U1592" i="8"/>
  <c r="V1592" i="8"/>
  <c r="W1592" i="8"/>
  <c r="T1593" i="8"/>
  <c r="U1593" i="8"/>
  <c r="V1593" i="8"/>
  <c r="W1593" i="8"/>
  <c r="T1594" i="8"/>
  <c r="U1594" i="8"/>
  <c r="V1594" i="8"/>
  <c r="W1594" i="8"/>
  <c r="T1595" i="8"/>
  <c r="U1595" i="8"/>
  <c r="V1595" i="8"/>
  <c r="W1595" i="8"/>
  <c r="T1596" i="8"/>
  <c r="U1596" i="8"/>
  <c r="V1596" i="8"/>
  <c r="W1596" i="8"/>
  <c r="T1597" i="8"/>
  <c r="U1597" i="8"/>
  <c r="V1597" i="8"/>
  <c r="W1597" i="8"/>
  <c r="T1598" i="8"/>
  <c r="U1598" i="8"/>
  <c r="V1598" i="8"/>
  <c r="W1598" i="8"/>
  <c r="T1599" i="8"/>
  <c r="U1599" i="8"/>
  <c r="V1599" i="8"/>
  <c r="W1599" i="8"/>
  <c r="T1600" i="8"/>
  <c r="U1600" i="8"/>
  <c r="V1600" i="8"/>
  <c r="W1600" i="8"/>
  <c r="T1601" i="8"/>
  <c r="U1601" i="8"/>
  <c r="V1601" i="8"/>
  <c r="W1601" i="8"/>
  <c r="T1602" i="8"/>
  <c r="U1602" i="8"/>
  <c r="V1602" i="8"/>
  <c r="W1602" i="8"/>
  <c r="T1603" i="8"/>
  <c r="U1603" i="8"/>
  <c r="V1603" i="8"/>
  <c r="W1603" i="8"/>
  <c r="T1604" i="8"/>
  <c r="U1604" i="8"/>
  <c r="V1604" i="8"/>
  <c r="W1604" i="8"/>
  <c r="T1605" i="8"/>
  <c r="U1605" i="8"/>
  <c r="V1605" i="8"/>
  <c r="W1605" i="8"/>
  <c r="T1606" i="8"/>
  <c r="U1606" i="8"/>
  <c r="V1606" i="8"/>
  <c r="W1606" i="8"/>
  <c r="T1607" i="8"/>
  <c r="U1607" i="8"/>
  <c r="V1607" i="8"/>
  <c r="W1607" i="8"/>
  <c r="T1608" i="8"/>
  <c r="U1608" i="8"/>
  <c r="V1608" i="8"/>
  <c r="W1608" i="8"/>
  <c r="T1609" i="8"/>
  <c r="U1609" i="8"/>
  <c r="V1609" i="8"/>
  <c r="W1609" i="8"/>
  <c r="T1610" i="8"/>
  <c r="U1610" i="8"/>
  <c r="V1610" i="8"/>
  <c r="W1610" i="8"/>
  <c r="T1611" i="8"/>
  <c r="U1611" i="8"/>
  <c r="V1611" i="8"/>
  <c r="W1611" i="8"/>
  <c r="T1612" i="8"/>
  <c r="U1612" i="8"/>
  <c r="V1612" i="8"/>
  <c r="W1612" i="8"/>
  <c r="T1613" i="8"/>
  <c r="U1613" i="8"/>
  <c r="V1613" i="8"/>
  <c r="W1613" i="8"/>
  <c r="T1614" i="8"/>
  <c r="U1614" i="8"/>
  <c r="V1614" i="8"/>
  <c r="W1614" i="8"/>
  <c r="T1615" i="8"/>
  <c r="U1615" i="8"/>
  <c r="V1615" i="8"/>
  <c r="W1615" i="8"/>
  <c r="T1616" i="8"/>
  <c r="U1616" i="8"/>
  <c r="V1616" i="8"/>
  <c r="W1616" i="8"/>
  <c r="T1617" i="8"/>
  <c r="U1617" i="8"/>
  <c r="V1617" i="8"/>
  <c r="W1617" i="8"/>
  <c r="T1618" i="8"/>
  <c r="U1618" i="8"/>
  <c r="V1618" i="8"/>
  <c r="W1618" i="8"/>
  <c r="T1619" i="8"/>
  <c r="U1619" i="8"/>
  <c r="V1619" i="8"/>
  <c r="W1619" i="8"/>
  <c r="T1620" i="8"/>
  <c r="U1620" i="8"/>
  <c r="V1620" i="8"/>
  <c r="W1620" i="8"/>
  <c r="T1621" i="8"/>
  <c r="U1621" i="8"/>
  <c r="V1621" i="8"/>
  <c r="W1621" i="8"/>
  <c r="T1622" i="8"/>
  <c r="U1622" i="8"/>
  <c r="V1622" i="8"/>
  <c r="W1622" i="8"/>
  <c r="T1623" i="8"/>
  <c r="U1623" i="8"/>
  <c r="V1623" i="8"/>
  <c r="W1623" i="8"/>
  <c r="T1624" i="8"/>
  <c r="U1624" i="8"/>
  <c r="V1624" i="8"/>
  <c r="W1624" i="8"/>
  <c r="T1625" i="8"/>
  <c r="U1625" i="8"/>
  <c r="V1625" i="8"/>
  <c r="W1625" i="8"/>
  <c r="T1626" i="8"/>
  <c r="U1626" i="8"/>
  <c r="V1626" i="8"/>
  <c r="W1626" i="8"/>
  <c r="T1627" i="8"/>
  <c r="U1627" i="8"/>
  <c r="V1627" i="8"/>
  <c r="W1627" i="8"/>
  <c r="T1628" i="8"/>
  <c r="U1628" i="8"/>
  <c r="V1628" i="8"/>
  <c r="W1628" i="8"/>
  <c r="T1629" i="8"/>
  <c r="U1629" i="8"/>
  <c r="V1629" i="8"/>
  <c r="W1629" i="8"/>
  <c r="T1630" i="8"/>
  <c r="U1630" i="8"/>
  <c r="V1630" i="8"/>
  <c r="W1630" i="8"/>
  <c r="T1631" i="8"/>
  <c r="U1631" i="8"/>
  <c r="V1631" i="8"/>
  <c r="W1631" i="8"/>
  <c r="T1632" i="8"/>
  <c r="U1632" i="8"/>
  <c r="V1632" i="8"/>
  <c r="W1632" i="8"/>
  <c r="T1633" i="8"/>
  <c r="U1633" i="8"/>
  <c r="V1633" i="8"/>
  <c r="W1633" i="8"/>
  <c r="T1634" i="8"/>
  <c r="U1634" i="8"/>
  <c r="V1634" i="8"/>
  <c r="W1634" i="8"/>
  <c r="T1635" i="8"/>
  <c r="U1635" i="8"/>
  <c r="V1635" i="8"/>
  <c r="W1635" i="8"/>
  <c r="T1636" i="8"/>
  <c r="U1636" i="8"/>
  <c r="V1636" i="8"/>
  <c r="W1636" i="8"/>
  <c r="T1637" i="8"/>
  <c r="U1637" i="8"/>
  <c r="V1637" i="8"/>
  <c r="W1637" i="8"/>
  <c r="T1638" i="8"/>
  <c r="U1638" i="8"/>
  <c r="V1638" i="8"/>
  <c r="W1638" i="8"/>
  <c r="T1639" i="8"/>
  <c r="U1639" i="8"/>
  <c r="V1639" i="8"/>
  <c r="W1639" i="8"/>
  <c r="T1640" i="8"/>
  <c r="U1640" i="8"/>
  <c r="V1640" i="8"/>
  <c r="W1640" i="8"/>
  <c r="T1641" i="8"/>
  <c r="U1641" i="8"/>
  <c r="V1641" i="8"/>
  <c r="W1641" i="8"/>
  <c r="T1642" i="8"/>
  <c r="U1642" i="8"/>
  <c r="V1642" i="8"/>
  <c r="W1642" i="8"/>
  <c r="T1643" i="8"/>
  <c r="U1643" i="8"/>
  <c r="V1643" i="8"/>
  <c r="W1643" i="8"/>
  <c r="T1644" i="8"/>
  <c r="U1644" i="8"/>
  <c r="V1644" i="8"/>
  <c r="W1644" i="8"/>
  <c r="T1645" i="8"/>
  <c r="U1645" i="8"/>
  <c r="V1645" i="8"/>
  <c r="W1645" i="8"/>
  <c r="T1646" i="8"/>
  <c r="U1646" i="8"/>
  <c r="V1646" i="8"/>
  <c r="W1646" i="8"/>
  <c r="T1647" i="8"/>
  <c r="U1647" i="8"/>
  <c r="V1647" i="8"/>
  <c r="W1647" i="8"/>
  <c r="T1648" i="8"/>
  <c r="U1648" i="8"/>
  <c r="V1648" i="8"/>
  <c r="W1648" i="8"/>
  <c r="T1649" i="8"/>
  <c r="U1649" i="8"/>
  <c r="V1649" i="8"/>
  <c r="W1649" i="8"/>
  <c r="T1650" i="8"/>
  <c r="U1650" i="8"/>
  <c r="V1650" i="8"/>
  <c r="W1650" i="8"/>
  <c r="T1651" i="8"/>
  <c r="U1651" i="8"/>
  <c r="V1651" i="8"/>
  <c r="W1651" i="8"/>
  <c r="T1652" i="8"/>
  <c r="U1652" i="8"/>
  <c r="V1652" i="8"/>
  <c r="W1652" i="8"/>
  <c r="T1653" i="8"/>
  <c r="U1653" i="8"/>
  <c r="V1653" i="8"/>
  <c r="W1653" i="8"/>
  <c r="T1654" i="8"/>
  <c r="U1654" i="8"/>
  <c r="V1654" i="8"/>
  <c r="W1654" i="8"/>
  <c r="T1655" i="8"/>
  <c r="U1655" i="8"/>
  <c r="V1655" i="8"/>
  <c r="W1655" i="8"/>
  <c r="T1656" i="8"/>
  <c r="U1656" i="8"/>
  <c r="V1656" i="8"/>
  <c r="W1656" i="8"/>
  <c r="T1657" i="8"/>
  <c r="U1657" i="8"/>
  <c r="V1657" i="8"/>
  <c r="W1657" i="8"/>
  <c r="T1658" i="8"/>
  <c r="U1658" i="8"/>
  <c r="V1658" i="8"/>
  <c r="W1658" i="8"/>
  <c r="T1659" i="8"/>
  <c r="U1659" i="8"/>
  <c r="V1659" i="8"/>
  <c r="W1659" i="8"/>
  <c r="T1660" i="8"/>
  <c r="U1660" i="8"/>
  <c r="V1660" i="8"/>
  <c r="W1660" i="8"/>
  <c r="T1661" i="8"/>
  <c r="U1661" i="8"/>
  <c r="V1661" i="8"/>
  <c r="W1661" i="8"/>
  <c r="T1662" i="8"/>
  <c r="U1662" i="8"/>
  <c r="V1662" i="8"/>
  <c r="W1662" i="8"/>
  <c r="T1663" i="8"/>
  <c r="U1663" i="8"/>
  <c r="V1663" i="8"/>
  <c r="W1663" i="8"/>
  <c r="T1664" i="8"/>
  <c r="U1664" i="8"/>
  <c r="V1664" i="8"/>
  <c r="W1664" i="8"/>
  <c r="T1665" i="8"/>
  <c r="U1665" i="8"/>
  <c r="V1665" i="8"/>
  <c r="W1665" i="8"/>
  <c r="T1666" i="8"/>
  <c r="U1666" i="8"/>
  <c r="V1666" i="8"/>
  <c r="W1666" i="8"/>
  <c r="T1667" i="8"/>
  <c r="U1667" i="8"/>
  <c r="V1667" i="8"/>
  <c r="W1667" i="8"/>
  <c r="T1668" i="8"/>
  <c r="U1668" i="8"/>
  <c r="V1668" i="8"/>
  <c r="W1668" i="8"/>
  <c r="T1669" i="8"/>
  <c r="U1669" i="8"/>
  <c r="V1669" i="8"/>
  <c r="W1669" i="8"/>
  <c r="T1670" i="8"/>
  <c r="U1670" i="8"/>
  <c r="V1670" i="8"/>
  <c r="W1670" i="8"/>
  <c r="T1671" i="8"/>
  <c r="U1671" i="8"/>
  <c r="V1671" i="8"/>
  <c r="W1671" i="8"/>
  <c r="T1672" i="8"/>
  <c r="U1672" i="8"/>
  <c r="V1672" i="8"/>
  <c r="W1672" i="8"/>
  <c r="T1673" i="8"/>
  <c r="U1673" i="8"/>
  <c r="V1673" i="8"/>
  <c r="W1673" i="8"/>
  <c r="T1674" i="8"/>
  <c r="U1674" i="8"/>
  <c r="V1674" i="8"/>
  <c r="W1674" i="8"/>
  <c r="T1675" i="8"/>
  <c r="U1675" i="8"/>
  <c r="V1675" i="8"/>
  <c r="W1675" i="8"/>
  <c r="T1676" i="8"/>
  <c r="U1676" i="8"/>
  <c r="V1676" i="8"/>
  <c r="W1676" i="8"/>
  <c r="T1677" i="8"/>
  <c r="U1677" i="8"/>
  <c r="V1677" i="8"/>
  <c r="W1677" i="8"/>
  <c r="T1678" i="8"/>
  <c r="U1678" i="8"/>
  <c r="V1678" i="8"/>
  <c r="W1678" i="8"/>
  <c r="T1679" i="8"/>
  <c r="U1679" i="8"/>
  <c r="V1679" i="8"/>
  <c r="W1679" i="8"/>
  <c r="T1680" i="8"/>
  <c r="U1680" i="8"/>
  <c r="V1680" i="8"/>
  <c r="W1680" i="8"/>
  <c r="T1681" i="8"/>
  <c r="U1681" i="8"/>
  <c r="V1681" i="8"/>
  <c r="W1681" i="8"/>
  <c r="T1682" i="8"/>
  <c r="U1682" i="8"/>
  <c r="V1682" i="8"/>
  <c r="W1682" i="8"/>
  <c r="T1683" i="8"/>
  <c r="U1683" i="8"/>
  <c r="V1683" i="8"/>
  <c r="W1683" i="8"/>
  <c r="T1684" i="8"/>
  <c r="U1684" i="8"/>
  <c r="V1684" i="8"/>
  <c r="W1684" i="8"/>
  <c r="T1685" i="8"/>
  <c r="U1685" i="8"/>
  <c r="V1685" i="8"/>
  <c r="W1685" i="8"/>
  <c r="T1686" i="8"/>
  <c r="U1686" i="8"/>
  <c r="V1686" i="8"/>
  <c r="W1686" i="8"/>
  <c r="T1687" i="8"/>
  <c r="U1687" i="8"/>
  <c r="V1687" i="8"/>
  <c r="W1687" i="8"/>
  <c r="T1688" i="8"/>
  <c r="U1688" i="8"/>
  <c r="V1688" i="8"/>
  <c r="W1688" i="8"/>
  <c r="T1689" i="8"/>
  <c r="U1689" i="8"/>
  <c r="V1689" i="8"/>
  <c r="W1689" i="8"/>
  <c r="T1690" i="8"/>
  <c r="U1690" i="8"/>
  <c r="V1690" i="8"/>
  <c r="W1690" i="8"/>
  <c r="T1691" i="8"/>
  <c r="U1691" i="8"/>
  <c r="V1691" i="8"/>
  <c r="W1691" i="8"/>
  <c r="T1692" i="8"/>
  <c r="U1692" i="8"/>
  <c r="V1692" i="8"/>
  <c r="W1692" i="8"/>
  <c r="T1693" i="8"/>
  <c r="U1693" i="8"/>
  <c r="V1693" i="8"/>
  <c r="W1693" i="8"/>
  <c r="T1694" i="8"/>
  <c r="U1694" i="8"/>
  <c r="V1694" i="8"/>
  <c r="W1694" i="8"/>
  <c r="T1695" i="8"/>
  <c r="U1695" i="8"/>
  <c r="V1695" i="8"/>
  <c r="W1695" i="8"/>
  <c r="T1696" i="8"/>
  <c r="U1696" i="8"/>
  <c r="V1696" i="8"/>
  <c r="W1696" i="8"/>
  <c r="T1697" i="8"/>
  <c r="U1697" i="8"/>
  <c r="V1697" i="8"/>
  <c r="W1697" i="8"/>
  <c r="T1698" i="8"/>
  <c r="U1698" i="8"/>
  <c r="V1698" i="8"/>
  <c r="W1698" i="8"/>
  <c r="T1699" i="8"/>
  <c r="U1699" i="8"/>
  <c r="V1699" i="8"/>
  <c r="W1699" i="8"/>
  <c r="T1700" i="8"/>
  <c r="U1700" i="8"/>
  <c r="V1700" i="8"/>
  <c r="W1700" i="8"/>
  <c r="T1701" i="8"/>
  <c r="U1701" i="8"/>
  <c r="V1701" i="8"/>
  <c r="W1701" i="8"/>
  <c r="T1702" i="8"/>
  <c r="U1702" i="8"/>
  <c r="V1702" i="8"/>
  <c r="W1702" i="8"/>
  <c r="T1703" i="8"/>
  <c r="U1703" i="8"/>
  <c r="V1703" i="8"/>
  <c r="W1703" i="8"/>
  <c r="T1704" i="8"/>
  <c r="U1704" i="8"/>
  <c r="V1704" i="8"/>
  <c r="W1704" i="8"/>
  <c r="T1705" i="8"/>
  <c r="U1705" i="8"/>
  <c r="V1705" i="8"/>
  <c r="W1705" i="8"/>
  <c r="T1706" i="8"/>
  <c r="U1706" i="8"/>
  <c r="V1706" i="8"/>
  <c r="W1706" i="8"/>
  <c r="T1707" i="8"/>
  <c r="U1707" i="8"/>
  <c r="V1707" i="8"/>
  <c r="W1707" i="8"/>
  <c r="T1708" i="8"/>
  <c r="U1708" i="8"/>
  <c r="V1708" i="8"/>
  <c r="W1708" i="8"/>
  <c r="T1709" i="8"/>
  <c r="U1709" i="8"/>
  <c r="V1709" i="8"/>
  <c r="W1709" i="8"/>
  <c r="T1710" i="8"/>
  <c r="U1710" i="8"/>
  <c r="V1710" i="8"/>
  <c r="W1710" i="8"/>
  <c r="T1711" i="8"/>
  <c r="U1711" i="8"/>
  <c r="V1711" i="8"/>
  <c r="W1711" i="8"/>
  <c r="T1712" i="8"/>
  <c r="U1712" i="8"/>
  <c r="V1712" i="8"/>
  <c r="W1712" i="8"/>
  <c r="T1713" i="8"/>
  <c r="U1713" i="8"/>
  <c r="V1713" i="8"/>
  <c r="W1713" i="8"/>
  <c r="T1714" i="8"/>
  <c r="U1714" i="8"/>
  <c r="V1714" i="8"/>
  <c r="W1714" i="8"/>
  <c r="T1715" i="8"/>
  <c r="U1715" i="8"/>
  <c r="V1715" i="8"/>
  <c r="W1715" i="8"/>
  <c r="T1716" i="8"/>
  <c r="U1716" i="8"/>
  <c r="V1716" i="8"/>
  <c r="W1716" i="8"/>
  <c r="T1717" i="8"/>
  <c r="U1717" i="8"/>
  <c r="V1717" i="8"/>
  <c r="W1717" i="8"/>
  <c r="T1718" i="8"/>
  <c r="U1718" i="8"/>
  <c r="V1718" i="8"/>
  <c r="W1718" i="8"/>
  <c r="T1719" i="8"/>
  <c r="U1719" i="8"/>
  <c r="V1719" i="8"/>
  <c r="W1719" i="8"/>
  <c r="T1720" i="8"/>
  <c r="U1720" i="8"/>
  <c r="V1720" i="8"/>
  <c r="W1720" i="8"/>
  <c r="T1721" i="8"/>
  <c r="U1721" i="8"/>
  <c r="V1721" i="8"/>
  <c r="W1721" i="8"/>
  <c r="T1722" i="8"/>
  <c r="U1722" i="8"/>
  <c r="V1722" i="8"/>
  <c r="W1722" i="8"/>
  <c r="T1723" i="8"/>
  <c r="U1723" i="8"/>
  <c r="V1723" i="8"/>
  <c r="W1723" i="8"/>
  <c r="T1724" i="8"/>
  <c r="U1724" i="8"/>
  <c r="V1724" i="8"/>
  <c r="W1724" i="8"/>
  <c r="T1725" i="8"/>
  <c r="U1725" i="8"/>
  <c r="V1725" i="8"/>
  <c r="W1725" i="8"/>
  <c r="T1726" i="8"/>
  <c r="U1726" i="8"/>
  <c r="V1726" i="8"/>
  <c r="W1726" i="8"/>
  <c r="T1727" i="8"/>
  <c r="U1727" i="8"/>
  <c r="V1727" i="8"/>
  <c r="W1727" i="8"/>
  <c r="T1728" i="8"/>
  <c r="U1728" i="8"/>
  <c r="V1728" i="8"/>
  <c r="W1728" i="8"/>
  <c r="T1729" i="8"/>
  <c r="U1729" i="8"/>
  <c r="V1729" i="8"/>
  <c r="W1729" i="8"/>
  <c r="T1730" i="8"/>
  <c r="U1730" i="8"/>
  <c r="V1730" i="8"/>
  <c r="W1730" i="8"/>
  <c r="T1731" i="8"/>
  <c r="U1731" i="8"/>
  <c r="V1731" i="8"/>
  <c r="W1731" i="8"/>
  <c r="T1732" i="8"/>
  <c r="U1732" i="8"/>
  <c r="V1732" i="8"/>
  <c r="W1732" i="8"/>
  <c r="T1733" i="8"/>
  <c r="U1733" i="8"/>
  <c r="V1733" i="8"/>
  <c r="W1733" i="8"/>
  <c r="T1734" i="8"/>
  <c r="U1734" i="8"/>
  <c r="V1734" i="8"/>
  <c r="W1734" i="8"/>
  <c r="T1735" i="8"/>
  <c r="U1735" i="8"/>
  <c r="V1735" i="8"/>
  <c r="W1735" i="8"/>
  <c r="T1736" i="8"/>
  <c r="U1736" i="8"/>
  <c r="V1736" i="8"/>
  <c r="W1736" i="8"/>
  <c r="T1737" i="8"/>
  <c r="U1737" i="8"/>
  <c r="V1737" i="8"/>
  <c r="W1737" i="8"/>
  <c r="T1738" i="8"/>
  <c r="U1738" i="8"/>
  <c r="V1738" i="8"/>
  <c r="W1738" i="8"/>
  <c r="T1739" i="8"/>
  <c r="U1739" i="8"/>
  <c r="V1739" i="8"/>
  <c r="W1739" i="8"/>
  <c r="T1740" i="8"/>
  <c r="U1740" i="8"/>
  <c r="V1740" i="8"/>
  <c r="W1740" i="8"/>
  <c r="T1741" i="8"/>
  <c r="U1741" i="8"/>
  <c r="V1741" i="8"/>
  <c r="W1741" i="8"/>
  <c r="T1742" i="8"/>
  <c r="U1742" i="8"/>
  <c r="V1742" i="8"/>
  <c r="W1742" i="8"/>
  <c r="T1743" i="8"/>
  <c r="U1743" i="8"/>
  <c r="V1743" i="8"/>
  <c r="W1743" i="8"/>
  <c r="T1744" i="8"/>
  <c r="U1744" i="8"/>
  <c r="V1744" i="8"/>
  <c r="W1744" i="8"/>
  <c r="T1745" i="8"/>
  <c r="U1745" i="8"/>
  <c r="V1745" i="8"/>
  <c r="W1745" i="8"/>
  <c r="T1746" i="8"/>
  <c r="U1746" i="8"/>
  <c r="V1746" i="8"/>
  <c r="W1746" i="8"/>
  <c r="T1747" i="8"/>
  <c r="U1747" i="8"/>
  <c r="V1747" i="8"/>
  <c r="W1747" i="8"/>
  <c r="T1748" i="8"/>
  <c r="U1748" i="8"/>
  <c r="V1748" i="8"/>
  <c r="W1748" i="8"/>
  <c r="T1749" i="8"/>
  <c r="U1749" i="8"/>
  <c r="V1749" i="8"/>
  <c r="W1749" i="8"/>
  <c r="T1750" i="8"/>
  <c r="U1750" i="8"/>
  <c r="V1750" i="8"/>
  <c r="W1750" i="8"/>
  <c r="T1751" i="8"/>
  <c r="U1751" i="8"/>
  <c r="V1751" i="8"/>
  <c r="W1751" i="8"/>
  <c r="T1752" i="8"/>
  <c r="U1752" i="8"/>
  <c r="V1752" i="8"/>
  <c r="W1752" i="8"/>
  <c r="T1753" i="8"/>
  <c r="U1753" i="8"/>
  <c r="V1753" i="8"/>
  <c r="W1753" i="8"/>
  <c r="T1754" i="8"/>
  <c r="U1754" i="8"/>
  <c r="V1754" i="8"/>
  <c r="W1754" i="8"/>
  <c r="T1755" i="8"/>
  <c r="U1755" i="8"/>
  <c r="V1755" i="8"/>
  <c r="W1755" i="8"/>
  <c r="T1756" i="8"/>
  <c r="U1756" i="8"/>
  <c r="V1756" i="8"/>
  <c r="W1756" i="8"/>
  <c r="T1757" i="8"/>
  <c r="U1757" i="8"/>
  <c r="V1757" i="8"/>
  <c r="W1757" i="8"/>
  <c r="T1758" i="8"/>
  <c r="U1758" i="8"/>
  <c r="V1758" i="8"/>
  <c r="W1758" i="8"/>
  <c r="T1759" i="8"/>
  <c r="U1759" i="8"/>
  <c r="V1759" i="8"/>
  <c r="W1759" i="8"/>
  <c r="T1760" i="8"/>
  <c r="U1760" i="8"/>
  <c r="V1760" i="8"/>
  <c r="W1760" i="8"/>
  <c r="T1761" i="8"/>
  <c r="U1761" i="8"/>
  <c r="V1761" i="8"/>
  <c r="W1761" i="8"/>
  <c r="T1762" i="8"/>
  <c r="U1762" i="8"/>
  <c r="V1762" i="8"/>
  <c r="W1762" i="8"/>
  <c r="T1763" i="8"/>
  <c r="U1763" i="8"/>
  <c r="V1763" i="8"/>
  <c r="W1763" i="8"/>
  <c r="T1764" i="8"/>
  <c r="U1764" i="8"/>
  <c r="V1764" i="8"/>
  <c r="W1764" i="8"/>
  <c r="T1765" i="8"/>
  <c r="U1765" i="8"/>
  <c r="V1765" i="8"/>
  <c r="W1765" i="8"/>
  <c r="T1766" i="8"/>
  <c r="U1766" i="8"/>
  <c r="V1766" i="8"/>
  <c r="W1766" i="8"/>
  <c r="T1767" i="8"/>
  <c r="U1767" i="8"/>
  <c r="V1767" i="8"/>
  <c r="W1767" i="8"/>
  <c r="T1768" i="8"/>
  <c r="U1768" i="8"/>
  <c r="V1768" i="8"/>
  <c r="W1768" i="8"/>
  <c r="T1769" i="8"/>
  <c r="U1769" i="8"/>
  <c r="V1769" i="8"/>
  <c r="W1769" i="8"/>
  <c r="T1770" i="8"/>
  <c r="U1770" i="8"/>
  <c r="V1770" i="8"/>
  <c r="W1770" i="8"/>
  <c r="T1771" i="8"/>
  <c r="U1771" i="8"/>
  <c r="V1771" i="8"/>
  <c r="W1771" i="8"/>
  <c r="T1772" i="8"/>
  <c r="U1772" i="8"/>
  <c r="V1772" i="8"/>
  <c r="W1772" i="8"/>
  <c r="T1773" i="8"/>
  <c r="U1773" i="8"/>
  <c r="V1773" i="8"/>
  <c r="W1773" i="8"/>
  <c r="T1774" i="8"/>
  <c r="U1774" i="8"/>
  <c r="V1774" i="8"/>
  <c r="W1774" i="8"/>
  <c r="T1775" i="8"/>
  <c r="U1775" i="8"/>
  <c r="V1775" i="8"/>
  <c r="W1775" i="8"/>
  <c r="T1776" i="8"/>
  <c r="U1776" i="8"/>
  <c r="V1776" i="8"/>
  <c r="W1776" i="8"/>
  <c r="T1777" i="8"/>
  <c r="U1777" i="8"/>
  <c r="V1777" i="8"/>
  <c r="W1777" i="8"/>
  <c r="T1778" i="8"/>
  <c r="U1778" i="8"/>
  <c r="V1778" i="8"/>
  <c r="W1778" i="8"/>
  <c r="T1779" i="8"/>
  <c r="U1779" i="8"/>
  <c r="V1779" i="8"/>
  <c r="W1779" i="8"/>
  <c r="T1780" i="8"/>
  <c r="U1780" i="8"/>
  <c r="V1780" i="8"/>
  <c r="W1780" i="8"/>
  <c r="T1781" i="8"/>
  <c r="U1781" i="8"/>
  <c r="V1781" i="8"/>
  <c r="W1781" i="8"/>
  <c r="T1782" i="8"/>
  <c r="U1782" i="8"/>
  <c r="V1782" i="8"/>
  <c r="W1782" i="8"/>
  <c r="T1783" i="8"/>
  <c r="U1783" i="8"/>
  <c r="V1783" i="8"/>
  <c r="W1783" i="8"/>
  <c r="T1784" i="8"/>
  <c r="U1784" i="8"/>
  <c r="V1784" i="8"/>
  <c r="W1784" i="8"/>
  <c r="T1785" i="8"/>
  <c r="U1785" i="8"/>
  <c r="V1785" i="8"/>
  <c r="W1785" i="8"/>
  <c r="T1786" i="8"/>
  <c r="U1786" i="8"/>
  <c r="V1786" i="8"/>
  <c r="W1786" i="8"/>
  <c r="T1787" i="8"/>
  <c r="U1787" i="8"/>
  <c r="V1787" i="8"/>
  <c r="W1787" i="8"/>
  <c r="T1788" i="8"/>
  <c r="U1788" i="8"/>
  <c r="V1788" i="8"/>
  <c r="W1788" i="8"/>
  <c r="T1789" i="8"/>
  <c r="U1789" i="8"/>
  <c r="V1789" i="8"/>
  <c r="W1789" i="8"/>
  <c r="T1790" i="8"/>
  <c r="U1790" i="8"/>
  <c r="V1790" i="8"/>
  <c r="W1790" i="8"/>
  <c r="T1791" i="8"/>
  <c r="U1791" i="8"/>
  <c r="V1791" i="8"/>
  <c r="W1791" i="8"/>
  <c r="T1792" i="8"/>
  <c r="U1792" i="8"/>
  <c r="V1792" i="8"/>
  <c r="W1792" i="8"/>
  <c r="T1793" i="8"/>
  <c r="U1793" i="8"/>
  <c r="V1793" i="8"/>
  <c r="W1793" i="8"/>
  <c r="T1794" i="8"/>
  <c r="U1794" i="8"/>
  <c r="V1794" i="8"/>
  <c r="W1794" i="8"/>
  <c r="T1795" i="8"/>
  <c r="U1795" i="8"/>
  <c r="V1795" i="8"/>
  <c r="W1795" i="8"/>
  <c r="T1796" i="8"/>
  <c r="U1796" i="8"/>
  <c r="V1796" i="8"/>
  <c r="W1796" i="8"/>
  <c r="T1797" i="8"/>
  <c r="U1797" i="8"/>
  <c r="V1797" i="8"/>
  <c r="W1797" i="8"/>
  <c r="T1798" i="8"/>
  <c r="U1798" i="8"/>
  <c r="V1798" i="8"/>
  <c r="W1798" i="8"/>
  <c r="T1799" i="8"/>
  <c r="U1799" i="8"/>
  <c r="V1799" i="8"/>
  <c r="W1799" i="8"/>
  <c r="T1800" i="8"/>
  <c r="U1800" i="8"/>
  <c r="V1800" i="8"/>
  <c r="W1800" i="8"/>
  <c r="T1801" i="8"/>
  <c r="U1801" i="8"/>
  <c r="V1801" i="8"/>
  <c r="W1801" i="8"/>
  <c r="T1802" i="8"/>
  <c r="U1802" i="8"/>
  <c r="V1802" i="8"/>
  <c r="W1802" i="8"/>
  <c r="T1803" i="8"/>
  <c r="U1803" i="8"/>
  <c r="V1803" i="8"/>
  <c r="W1803" i="8"/>
  <c r="T1804" i="8"/>
  <c r="U1804" i="8"/>
  <c r="V1804" i="8"/>
  <c r="W1804" i="8"/>
  <c r="T1805" i="8"/>
  <c r="U1805" i="8"/>
  <c r="V1805" i="8"/>
  <c r="W1805" i="8"/>
  <c r="T1806" i="8"/>
  <c r="U1806" i="8"/>
  <c r="V1806" i="8"/>
  <c r="W1806" i="8"/>
  <c r="T1807" i="8"/>
  <c r="U1807" i="8"/>
  <c r="V1807" i="8"/>
  <c r="W1807" i="8"/>
  <c r="T1808" i="8"/>
  <c r="U1808" i="8"/>
  <c r="V1808" i="8"/>
  <c r="W1808" i="8"/>
  <c r="T1809" i="8"/>
  <c r="U1809" i="8"/>
  <c r="V1809" i="8"/>
  <c r="W1809" i="8"/>
  <c r="T1810" i="8"/>
  <c r="U1810" i="8"/>
  <c r="V1810" i="8"/>
  <c r="W1810" i="8"/>
  <c r="T1811" i="8"/>
  <c r="U1811" i="8"/>
  <c r="V1811" i="8"/>
  <c r="W1811" i="8"/>
  <c r="T1812" i="8"/>
  <c r="U1812" i="8"/>
  <c r="V1812" i="8"/>
  <c r="W1812" i="8"/>
  <c r="T1813" i="8"/>
  <c r="U1813" i="8"/>
  <c r="V1813" i="8"/>
  <c r="W1813" i="8"/>
  <c r="T1814" i="8"/>
  <c r="U1814" i="8"/>
  <c r="V1814" i="8"/>
  <c r="W1814" i="8"/>
  <c r="T1815" i="8"/>
  <c r="U1815" i="8"/>
  <c r="V1815" i="8"/>
  <c r="W1815" i="8"/>
  <c r="T1816" i="8"/>
  <c r="U1816" i="8"/>
  <c r="V1816" i="8"/>
  <c r="W1816" i="8"/>
  <c r="T1817" i="8"/>
  <c r="U1817" i="8"/>
  <c r="V1817" i="8"/>
  <c r="W1817" i="8"/>
  <c r="T1818" i="8"/>
  <c r="U1818" i="8"/>
  <c r="V1818" i="8"/>
  <c r="W1818" i="8"/>
  <c r="T1819" i="8"/>
  <c r="U1819" i="8"/>
  <c r="V1819" i="8"/>
  <c r="W1819" i="8"/>
  <c r="T1820" i="8"/>
  <c r="U1820" i="8"/>
  <c r="V1820" i="8"/>
  <c r="W1820" i="8"/>
  <c r="T1821" i="8"/>
  <c r="U1821" i="8"/>
  <c r="V1821" i="8"/>
  <c r="W1821" i="8"/>
  <c r="T1822" i="8"/>
  <c r="U1822" i="8"/>
  <c r="V1822" i="8"/>
  <c r="W1822" i="8"/>
  <c r="T1823" i="8"/>
  <c r="U1823" i="8"/>
  <c r="V1823" i="8"/>
  <c r="W1823" i="8"/>
  <c r="T1824" i="8"/>
  <c r="U1824" i="8"/>
  <c r="V1824" i="8"/>
  <c r="W1824" i="8"/>
  <c r="T1825" i="8"/>
  <c r="U1825" i="8"/>
  <c r="V1825" i="8"/>
  <c r="W1825" i="8"/>
  <c r="T1826" i="8"/>
  <c r="U1826" i="8"/>
  <c r="V1826" i="8"/>
  <c r="W1826" i="8"/>
  <c r="T1827" i="8"/>
  <c r="U1827" i="8"/>
  <c r="V1827" i="8"/>
  <c r="W1827" i="8"/>
  <c r="T1828" i="8"/>
  <c r="U1828" i="8"/>
  <c r="V1828" i="8"/>
  <c r="W1828" i="8"/>
  <c r="T1829" i="8"/>
  <c r="U1829" i="8"/>
  <c r="V1829" i="8"/>
  <c r="W1829" i="8"/>
  <c r="T1830" i="8"/>
  <c r="U1830" i="8"/>
  <c r="V1830" i="8"/>
  <c r="W1830" i="8"/>
  <c r="T1831" i="8"/>
  <c r="U1831" i="8"/>
  <c r="V1831" i="8"/>
  <c r="W1831" i="8"/>
  <c r="T1832" i="8"/>
  <c r="U1832" i="8"/>
  <c r="V1832" i="8"/>
  <c r="W1832" i="8"/>
  <c r="T1833" i="8"/>
  <c r="U1833" i="8"/>
  <c r="V1833" i="8"/>
  <c r="W1833" i="8"/>
  <c r="T1834" i="8"/>
  <c r="U1834" i="8"/>
  <c r="V1834" i="8"/>
  <c r="W1834" i="8"/>
  <c r="T1835" i="8"/>
  <c r="U1835" i="8"/>
  <c r="V1835" i="8"/>
  <c r="W1835" i="8"/>
  <c r="T1836" i="8"/>
  <c r="U1836" i="8"/>
  <c r="V1836" i="8"/>
  <c r="W1836" i="8"/>
  <c r="T1837" i="8"/>
  <c r="U1837" i="8"/>
  <c r="V1837" i="8"/>
  <c r="W1837" i="8"/>
  <c r="T1838" i="8"/>
  <c r="U1838" i="8"/>
  <c r="V1838" i="8"/>
  <c r="W1838" i="8"/>
  <c r="T1839" i="8"/>
  <c r="U1839" i="8"/>
  <c r="V1839" i="8"/>
  <c r="W1839" i="8"/>
  <c r="T1840" i="8"/>
  <c r="U1840" i="8"/>
  <c r="V1840" i="8"/>
  <c r="W1840" i="8"/>
  <c r="T1841" i="8"/>
  <c r="U1841" i="8"/>
  <c r="V1841" i="8"/>
  <c r="W1841" i="8"/>
  <c r="T1842" i="8"/>
  <c r="U1842" i="8"/>
  <c r="V1842" i="8"/>
  <c r="W1842" i="8"/>
  <c r="T1843" i="8"/>
  <c r="U1843" i="8"/>
  <c r="V1843" i="8"/>
  <c r="W1843" i="8"/>
  <c r="T1844" i="8"/>
  <c r="U1844" i="8"/>
  <c r="V1844" i="8"/>
  <c r="W1844" i="8"/>
  <c r="T1845" i="8"/>
  <c r="U1845" i="8"/>
  <c r="V1845" i="8"/>
  <c r="W1845" i="8"/>
  <c r="T1846" i="8"/>
  <c r="U1846" i="8"/>
  <c r="V1846" i="8"/>
  <c r="W1846" i="8"/>
  <c r="T1847" i="8"/>
  <c r="U1847" i="8"/>
  <c r="V1847" i="8"/>
  <c r="W1847" i="8"/>
  <c r="T1848" i="8"/>
  <c r="U1848" i="8"/>
  <c r="V1848" i="8"/>
  <c r="W1848" i="8"/>
  <c r="T1849" i="8"/>
  <c r="U1849" i="8"/>
  <c r="V1849" i="8"/>
  <c r="W1849" i="8"/>
  <c r="T1850" i="8"/>
  <c r="U1850" i="8"/>
  <c r="V1850" i="8"/>
  <c r="W1850" i="8"/>
  <c r="T1851" i="8"/>
  <c r="U1851" i="8"/>
  <c r="V1851" i="8"/>
  <c r="W1851" i="8"/>
  <c r="T1852" i="8"/>
  <c r="U1852" i="8"/>
  <c r="V1852" i="8"/>
  <c r="W1852" i="8"/>
  <c r="T1853" i="8"/>
  <c r="U1853" i="8"/>
  <c r="V1853" i="8"/>
  <c r="W1853" i="8"/>
  <c r="T1854" i="8"/>
  <c r="U1854" i="8"/>
  <c r="V1854" i="8"/>
  <c r="W1854" i="8"/>
  <c r="T1855" i="8"/>
  <c r="U1855" i="8"/>
  <c r="V1855" i="8"/>
  <c r="W1855" i="8"/>
  <c r="T1856" i="8"/>
  <c r="U1856" i="8"/>
  <c r="V1856" i="8"/>
  <c r="W1856" i="8"/>
  <c r="T1857" i="8"/>
  <c r="U1857" i="8"/>
  <c r="V1857" i="8"/>
  <c r="W1857" i="8"/>
  <c r="T1858" i="8"/>
  <c r="U1858" i="8"/>
  <c r="V1858" i="8"/>
  <c r="W1858" i="8"/>
  <c r="T1859" i="8"/>
  <c r="U1859" i="8"/>
  <c r="V1859" i="8"/>
  <c r="W1859" i="8"/>
  <c r="T1860" i="8"/>
  <c r="U1860" i="8"/>
  <c r="V1860" i="8"/>
  <c r="W1860" i="8"/>
  <c r="T1861" i="8"/>
  <c r="U1861" i="8"/>
  <c r="V1861" i="8"/>
  <c r="W1861" i="8"/>
  <c r="T1862" i="8"/>
  <c r="U1862" i="8"/>
  <c r="V1862" i="8"/>
  <c r="W1862" i="8"/>
  <c r="T1863" i="8"/>
  <c r="U1863" i="8"/>
  <c r="V1863" i="8"/>
  <c r="W1863" i="8"/>
  <c r="T1864" i="8"/>
  <c r="U1864" i="8"/>
  <c r="V1864" i="8"/>
  <c r="W1864" i="8"/>
  <c r="T1865" i="8"/>
  <c r="U1865" i="8"/>
  <c r="V1865" i="8"/>
  <c r="W1865" i="8"/>
  <c r="T1866" i="8"/>
  <c r="U1866" i="8"/>
  <c r="V1866" i="8"/>
  <c r="W1866" i="8"/>
  <c r="T1867" i="8"/>
  <c r="U1867" i="8"/>
  <c r="V1867" i="8"/>
  <c r="W1867" i="8"/>
  <c r="T1868" i="8"/>
  <c r="U1868" i="8"/>
  <c r="V1868" i="8"/>
  <c r="W1868" i="8"/>
  <c r="T1869" i="8"/>
  <c r="U1869" i="8"/>
  <c r="V1869" i="8"/>
  <c r="W1869" i="8"/>
  <c r="T1870" i="8"/>
  <c r="U1870" i="8"/>
  <c r="V1870" i="8"/>
  <c r="W1870" i="8"/>
  <c r="T1871" i="8"/>
  <c r="U1871" i="8"/>
  <c r="V1871" i="8"/>
  <c r="W1871" i="8"/>
  <c r="T1872" i="8"/>
  <c r="U1872" i="8"/>
  <c r="V1872" i="8"/>
  <c r="W1872" i="8"/>
  <c r="T1873" i="8"/>
  <c r="U1873" i="8"/>
  <c r="V1873" i="8"/>
  <c r="W1873" i="8"/>
  <c r="T1874" i="8"/>
  <c r="U1874" i="8"/>
  <c r="V1874" i="8"/>
  <c r="W1874" i="8"/>
  <c r="T1875" i="8"/>
  <c r="U1875" i="8"/>
  <c r="V1875" i="8"/>
  <c r="W1875" i="8"/>
  <c r="T1876" i="8"/>
  <c r="U1876" i="8"/>
  <c r="V1876" i="8"/>
  <c r="W1876" i="8"/>
  <c r="T1877" i="8"/>
  <c r="U1877" i="8"/>
  <c r="V1877" i="8"/>
  <c r="W1877" i="8"/>
  <c r="T1878" i="8"/>
  <c r="U1878" i="8"/>
  <c r="V1878" i="8"/>
  <c r="W1878" i="8"/>
  <c r="T1879" i="8"/>
  <c r="U1879" i="8"/>
  <c r="V1879" i="8"/>
  <c r="W1879" i="8"/>
  <c r="T1880" i="8"/>
  <c r="U1880" i="8"/>
  <c r="V1880" i="8"/>
  <c r="W1880" i="8"/>
  <c r="T1881" i="8"/>
  <c r="U1881" i="8"/>
  <c r="V1881" i="8"/>
  <c r="W1881" i="8"/>
  <c r="T1882" i="8"/>
  <c r="U1882" i="8"/>
  <c r="V1882" i="8"/>
  <c r="W1882" i="8"/>
  <c r="T1883" i="8"/>
  <c r="U1883" i="8"/>
  <c r="V1883" i="8"/>
  <c r="W1883" i="8"/>
  <c r="T1884" i="8"/>
  <c r="U1884" i="8"/>
  <c r="V1884" i="8"/>
  <c r="W1884" i="8"/>
  <c r="T1885" i="8"/>
  <c r="U1885" i="8"/>
  <c r="V1885" i="8"/>
  <c r="W1885" i="8"/>
  <c r="T1886" i="8"/>
  <c r="U1886" i="8"/>
  <c r="V1886" i="8"/>
  <c r="W1886" i="8"/>
  <c r="T1887" i="8"/>
  <c r="U1887" i="8"/>
  <c r="V1887" i="8"/>
  <c r="W1887" i="8"/>
  <c r="T1888" i="8"/>
  <c r="U1888" i="8"/>
  <c r="V1888" i="8"/>
  <c r="W1888" i="8"/>
  <c r="T1889" i="8"/>
  <c r="U1889" i="8"/>
  <c r="V1889" i="8"/>
  <c r="W1889" i="8"/>
  <c r="T1890" i="8"/>
  <c r="U1890" i="8"/>
  <c r="V1890" i="8"/>
  <c r="W1890" i="8"/>
  <c r="T1891" i="8"/>
  <c r="U1891" i="8"/>
  <c r="V1891" i="8"/>
  <c r="W1891" i="8"/>
  <c r="T1892" i="8"/>
  <c r="U1892" i="8"/>
  <c r="V1892" i="8"/>
  <c r="W1892" i="8"/>
  <c r="T1893" i="8"/>
  <c r="U1893" i="8"/>
  <c r="V1893" i="8"/>
  <c r="W1893" i="8"/>
  <c r="T1894" i="8"/>
  <c r="U1894" i="8"/>
  <c r="V1894" i="8"/>
  <c r="W1894" i="8"/>
  <c r="T1895" i="8"/>
  <c r="U1895" i="8"/>
  <c r="V1895" i="8"/>
  <c r="W1895" i="8"/>
  <c r="T1896" i="8"/>
  <c r="U1896" i="8"/>
  <c r="V1896" i="8"/>
  <c r="W1896" i="8"/>
  <c r="T1897" i="8"/>
  <c r="U1897" i="8"/>
  <c r="V1897" i="8"/>
  <c r="W1897" i="8"/>
  <c r="T1898" i="8"/>
  <c r="U1898" i="8"/>
  <c r="V1898" i="8"/>
  <c r="W1898" i="8"/>
  <c r="T1899" i="8"/>
  <c r="U1899" i="8"/>
  <c r="V1899" i="8"/>
  <c r="W1899" i="8"/>
  <c r="T1900" i="8"/>
  <c r="U1900" i="8"/>
  <c r="V1900" i="8"/>
  <c r="W1900" i="8"/>
  <c r="T1901" i="8"/>
  <c r="U1901" i="8"/>
  <c r="V1901" i="8"/>
  <c r="W1901" i="8"/>
  <c r="T1902" i="8"/>
  <c r="U1902" i="8"/>
  <c r="V1902" i="8"/>
  <c r="W1902" i="8"/>
  <c r="T1903" i="8"/>
  <c r="U1903" i="8"/>
  <c r="V1903" i="8"/>
  <c r="W1903" i="8"/>
  <c r="T1904" i="8"/>
  <c r="U1904" i="8"/>
  <c r="V1904" i="8"/>
  <c r="W1904" i="8"/>
  <c r="T1905" i="8"/>
  <c r="U1905" i="8"/>
  <c r="V1905" i="8"/>
  <c r="W1905" i="8"/>
  <c r="T1906" i="8"/>
  <c r="U1906" i="8"/>
  <c r="V1906" i="8"/>
  <c r="W1906" i="8"/>
  <c r="T1907" i="8"/>
  <c r="U1907" i="8"/>
  <c r="V1907" i="8"/>
  <c r="W1907" i="8"/>
  <c r="T1908" i="8"/>
  <c r="U1908" i="8"/>
  <c r="V1908" i="8"/>
  <c r="W1908" i="8"/>
  <c r="T1909" i="8"/>
  <c r="U1909" i="8"/>
  <c r="V1909" i="8"/>
  <c r="W1909" i="8"/>
  <c r="T1910" i="8"/>
  <c r="U1910" i="8"/>
  <c r="V1910" i="8"/>
  <c r="W1910" i="8"/>
  <c r="T1911" i="8"/>
  <c r="U1911" i="8"/>
  <c r="V1911" i="8"/>
  <c r="W1911" i="8"/>
  <c r="T1912" i="8"/>
  <c r="U1912" i="8"/>
  <c r="V1912" i="8"/>
  <c r="W1912" i="8"/>
  <c r="T1913" i="8"/>
  <c r="U1913" i="8"/>
  <c r="V1913" i="8"/>
  <c r="W1913" i="8"/>
  <c r="T1914" i="8"/>
  <c r="U1914" i="8"/>
  <c r="V1914" i="8"/>
  <c r="W1914" i="8"/>
  <c r="T1915" i="8"/>
  <c r="U1915" i="8"/>
  <c r="V1915" i="8"/>
  <c r="W1915" i="8"/>
  <c r="T1916" i="8"/>
  <c r="U1916" i="8"/>
  <c r="V1916" i="8"/>
  <c r="W1916" i="8"/>
  <c r="T1917" i="8"/>
  <c r="U1917" i="8"/>
  <c r="V1917" i="8"/>
  <c r="W1917" i="8"/>
  <c r="T1918" i="8"/>
  <c r="U1918" i="8"/>
  <c r="V1918" i="8"/>
  <c r="W1918" i="8"/>
  <c r="T1919" i="8"/>
  <c r="U1919" i="8"/>
  <c r="V1919" i="8"/>
  <c r="W1919" i="8"/>
  <c r="T1920" i="8"/>
  <c r="U1920" i="8"/>
  <c r="V1920" i="8"/>
  <c r="W1920" i="8"/>
  <c r="T1921" i="8"/>
  <c r="U1921" i="8"/>
  <c r="V1921" i="8"/>
  <c r="W1921" i="8"/>
  <c r="T1922" i="8"/>
  <c r="U1922" i="8"/>
  <c r="V1922" i="8"/>
  <c r="W1922" i="8"/>
  <c r="T1923" i="8"/>
  <c r="U1923" i="8"/>
  <c r="V1923" i="8"/>
  <c r="W1923" i="8"/>
  <c r="T1924" i="8"/>
  <c r="U1924" i="8"/>
  <c r="V1924" i="8"/>
  <c r="W1924" i="8"/>
  <c r="T1925" i="8"/>
  <c r="U1925" i="8"/>
  <c r="V1925" i="8"/>
  <c r="W1925" i="8"/>
  <c r="T1926" i="8"/>
  <c r="U1926" i="8"/>
  <c r="V1926" i="8"/>
  <c r="W1926" i="8"/>
  <c r="T1927" i="8"/>
  <c r="U1927" i="8"/>
  <c r="V1927" i="8"/>
  <c r="W1927" i="8"/>
  <c r="T1928" i="8"/>
  <c r="U1928" i="8"/>
  <c r="V1928" i="8"/>
  <c r="W1928" i="8"/>
  <c r="T1929" i="8"/>
  <c r="U1929" i="8"/>
  <c r="V1929" i="8"/>
  <c r="W1929" i="8"/>
  <c r="T1930" i="8"/>
  <c r="U1930" i="8"/>
  <c r="V1930" i="8"/>
  <c r="W1930" i="8"/>
  <c r="T1931" i="8"/>
  <c r="U1931" i="8"/>
  <c r="V1931" i="8"/>
  <c r="W1931" i="8"/>
  <c r="T1932" i="8"/>
  <c r="U1932" i="8"/>
  <c r="V1932" i="8"/>
  <c r="W1932" i="8"/>
  <c r="T1933" i="8"/>
  <c r="U1933" i="8"/>
  <c r="V1933" i="8"/>
  <c r="W1933" i="8"/>
  <c r="T1934" i="8"/>
  <c r="U1934" i="8"/>
  <c r="V1934" i="8"/>
  <c r="W1934" i="8"/>
  <c r="T1935" i="8"/>
  <c r="U1935" i="8"/>
  <c r="V1935" i="8"/>
  <c r="W1935" i="8"/>
  <c r="T1936" i="8"/>
  <c r="U1936" i="8"/>
  <c r="V1936" i="8"/>
  <c r="W1936" i="8"/>
  <c r="T1937" i="8"/>
  <c r="U1937" i="8"/>
  <c r="V1937" i="8"/>
  <c r="W1937" i="8"/>
  <c r="T1938" i="8"/>
  <c r="U1938" i="8"/>
  <c r="V1938" i="8"/>
  <c r="W1938" i="8"/>
  <c r="T1939" i="8"/>
  <c r="U1939" i="8"/>
  <c r="V1939" i="8"/>
  <c r="W1939" i="8"/>
  <c r="T1940" i="8"/>
  <c r="U1940" i="8"/>
  <c r="V1940" i="8"/>
  <c r="W1940" i="8"/>
  <c r="T1941" i="8"/>
  <c r="U1941" i="8"/>
  <c r="V1941" i="8"/>
  <c r="W1941" i="8"/>
  <c r="T1942" i="8"/>
  <c r="U1942" i="8"/>
  <c r="V1942" i="8"/>
  <c r="W1942" i="8"/>
  <c r="T1943" i="8"/>
  <c r="U1943" i="8"/>
  <c r="V1943" i="8"/>
  <c r="W1943" i="8"/>
  <c r="T1944" i="8"/>
  <c r="U1944" i="8"/>
  <c r="V1944" i="8"/>
  <c r="W1944" i="8"/>
  <c r="T1945" i="8"/>
  <c r="U1945" i="8"/>
  <c r="V1945" i="8"/>
  <c r="W1945" i="8"/>
  <c r="T1946" i="8"/>
  <c r="U1946" i="8"/>
  <c r="V1946" i="8"/>
  <c r="W1946" i="8"/>
  <c r="T1947" i="8"/>
  <c r="U1947" i="8"/>
  <c r="V1947" i="8"/>
  <c r="W1947" i="8"/>
  <c r="T1948" i="8"/>
  <c r="U1948" i="8"/>
  <c r="V1948" i="8"/>
  <c r="W1948" i="8"/>
  <c r="T1949" i="8"/>
  <c r="U1949" i="8"/>
  <c r="V1949" i="8"/>
  <c r="W1949" i="8"/>
  <c r="T1950" i="8"/>
  <c r="U1950" i="8"/>
  <c r="V1950" i="8"/>
  <c r="W1950" i="8"/>
  <c r="T1951" i="8"/>
  <c r="U1951" i="8"/>
  <c r="V1951" i="8"/>
  <c r="W1951" i="8"/>
  <c r="T1952" i="8"/>
  <c r="U1952" i="8"/>
  <c r="V1952" i="8"/>
  <c r="W1952" i="8"/>
  <c r="T1953" i="8"/>
  <c r="U1953" i="8"/>
  <c r="V1953" i="8"/>
  <c r="W1953" i="8"/>
  <c r="T1954" i="8"/>
  <c r="U1954" i="8"/>
  <c r="V1954" i="8"/>
  <c r="W1954" i="8"/>
  <c r="T1955" i="8"/>
  <c r="U1955" i="8"/>
  <c r="V1955" i="8"/>
  <c r="W1955" i="8"/>
  <c r="T1956" i="8"/>
  <c r="U1956" i="8"/>
  <c r="V1956" i="8"/>
  <c r="W1956" i="8"/>
  <c r="T1957" i="8"/>
  <c r="U1957" i="8"/>
  <c r="V1957" i="8"/>
  <c r="W1957" i="8"/>
  <c r="T1958" i="8"/>
  <c r="U1958" i="8"/>
  <c r="V1958" i="8"/>
  <c r="W1958" i="8"/>
  <c r="T1959" i="8"/>
  <c r="U1959" i="8"/>
  <c r="V1959" i="8"/>
  <c r="W1959" i="8"/>
  <c r="T1960" i="8"/>
  <c r="U1960" i="8"/>
  <c r="V1960" i="8"/>
  <c r="W1960" i="8"/>
  <c r="T1961" i="8"/>
  <c r="U1961" i="8"/>
  <c r="V1961" i="8"/>
  <c r="W1961" i="8"/>
  <c r="T1962" i="8"/>
  <c r="U1962" i="8"/>
  <c r="V1962" i="8"/>
  <c r="W1962" i="8"/>
  <c r="T1963" i="8"/>
  <c r="U1963" i="8"/>
  <c r="V1963" i="8"/>
  <c r="W1963" i="8"/>
  <c r="T1964" i="8"/>
  <c r="U1964" i="8"/>
  <c r="V1964" i="8"/>
  <c r="W1964" i="8"/>
  <c r="T1965" i="8"/>
  <c r="U1965" i="8"/>
  <c r="V1965" i="8"/>
  <c r="W1965" i="8"/>
  <c r="T1966" i="8"/>
  <c r="U1966" i="8"/>
  <c r="V1966" i="8"/>
  <c r="W1966" i="8"/>
  <c r="T1967" i="8"/>
  <c r="U1967" i="8"/>
  <c r="V1967" i="8"/>
  <c r="W1967" i="8"/>
  <c r="T1968" i="8"/>
  <c r="U1968" i="8"/>
  <c r="V1968" i="8"/>
  <c r="W1968" i="8"/>
  <c r="T1969" i="8"/>
  <c r="U1969" i="8"/>
  <c r="V1969" i="8"/>
  <c r="W1969" i="8"/>
  <c r="T1970" i="8"/>
  <c r="U1970" i="8"/>
  <c r="V1970" i="8"/>
  <c r="W1970" i="8"/>
  <c r="T1971" i="8"/>
  <c r="U1971" i="8"/>
  <c r="V1971" i="8"/>
  <c r="W1971" i="8"/>
  <c r="T1972" i="8"/>
  <c r="U1972" i="8"/>
  <c r="V1972" i="8"/>
  <c r="W1972" i="8"/>
  <c r="T1973" i="8"/>
  <c r="U1973" i="8"/>
  <c r="V1973" i="8"/>
  <c r="W1973" i="8"/>
  <c r="T1974" i="8"/>
  <c r="U1974" i="8"/>
  <c r="V1974" i="8"/>
  <c r="W1974" i="8"/>
  <c r="T1975" i="8"/>
  <c r="U1975" i="8"/>
  <c r="V1975" i="8"/>
  <c r="W1975" i="8"/>
  <c r="T1976" i="8"/>
  <c r="U1976" i="8"/>
  <c r="V1976" i="8"/>
  <c r="W1976" i="8"/>
  <c r="T1977" i="8"/>
  <c r="U1977" i="8"/>
  <c r="V1977" i="8"/>
  <c r="W1977" i="8"/>
  <c r="T1978" i="8"/>
  <c r="U1978" i="8"/>
  <c r="V1978" i="8"/>
  <c r="W1978" i="8"/>
  <c r="T1979" i="8"/>
  <c r="U1979" i="8"/>
  <c r="V1979" i="8"/>
  <c r="W1979" i="8"/>
  <c r="T1980" i="8"/>
  <c r="U1980" i="8"/>
  <c r="V1980" i="8"/>
  <c r="W1980" i="8"/>
  <c r="T1981" i="8"/>
  <c r="U1981" i="8"/>
  <c r="V1981" i="8"/>
  <c r="W1981" i="8"/>
  <c r="T1982" i="8"/>
  <c r="U1982" i="8"/>
  <c r="V1982" i="8"/>
  <c r="W1982" i="8"/>
  <c r="T1983" i="8"/>
  <c r="U1983" i="8"/>
  <c r="V1983" i="8"/>
  <c r="W1983" i="8"/>
  <c r="T1984" i="8"/>
  <c r="U1984" i="8"/>
  <c r="V1984" i="8"/>
  <c r="W1984" i="8"/>
  <c r="T1985" i="8"/>
  <c r="U1985" i="8"/>
  <c r="V1985" i="8"/>
  <c r="W1985" i="8"/>
  <c r="T1986" i="8"/>
  <c r="U1986" i="8"/>
  <c r="V1986" i="8"/>
  <c r="W1986" i="8"/>
  <c r="T1987" i="8"/>
  <c r="U1987" i="8"/>
  <c r="V1987" i="8"/>
  <c r="W1987" i="8"/>
  <c r="T1988" i="8"/>
  <c r="U1988" i="8"/>
  <c r="V1988" i="8"/>
  <c r="W1988" i="8"/>
  <c r="T1989" i="8"/>
  <c r="U1989" i="8"/>
  <c r="V1989" i="8"/>
  <c r="W1989" i="8"/>
  <c r="T1990" i="8"/>
  <c r="U1990" i="8"/>
  <c r="V1990" i="8"/>
  <c r="W1990" i="8"/>
  <c r="T1991" i="8"/>
  <c r="U1991" i="8"/>
  <c r="V1991" i="8"/>
  <c r="W1991" i="8"/>
  <c r="T1992" i="8"/>
  <c r="U1992" i="8"/>
  <c r="V1992" i="8"/>
  <c r="W1992" i="8"/>
  <c r="T1993" i="8"/>
  <c r="U1993" i="8"/>
  <c r="V1993" i="8"/>
  <c r="W1993" i="8"/>
  <c r="T1994" i="8"/>
  <c r="U1994" i="8"/>
  <c r="V1994" i="8"/>
  <c r="W1994" i="8"/>
  <c r="T1995" i="8"/>
  <c r="U1995" i="8"/>
  <c r="V1995" i="8"/>
  <c r="W1995" i="8"/>
  <c r="T1996" i="8"/>
  <c r="U1996" i="8"/>
  <c r="V1996" i="8"/>
  <c r="W1996" i="8"/>
  <c r="T1997" i="8"/>
  <c r="U1997" i="8"/>
  <c r="V1997" i="8"/>
  <c r="W1997" i="8"/>
  <c r="T1998" i="8"/>
  <c r="U1998" i="8"/>
  <c r="V1998" i="8"/>
  <c r="W1998" i="8"/>
  <c r="T1999" i="8"/>
  <c r="U1999" i="8"/>
  <c r="V1999" i="8"/>
  <c r="W1999" i="8"/>
  <c r="T2000" i="8"/>
  <c r="U2000" i="8"/>
  <c r="V2000" i="8"/>
  <c r="W2000" i="8"/>
  <c r="T2001" i="8"/>
  <c r="U2001" i="8"/>
  <c r="V2001" i="8"/>
  <c r="W2001" i="8"/>
  <c r="T2002" i="8"/>
  <c r="U2002" i="8"/>
  <c r="V2002" i="8"/>
  <c r="W2002" i="8"/>
  <c r="T2003" i="8"/>
  <c r="U2003" i="8"/>
  <c r="V2003" i="8"/>
  <c r="W2003" i="8"/>
  <c r="T2004" i="8"/>
  <c r="U2004" i="8"/>
  <c r="V2004" i="8"/>
  <c r="W2004" i="8"/>
  <c r="T2005" i="8"/>
  <c r="U2005" i="8"/>
  <c r="V2005" i="8"/>
  <c r="W2005" i="8"/>
  <c r="T2006" i="8"/>
  <c r="U2006" i="8"/>
  <c r="V2006" i="8"/>
  <c r="W2006" i="8"/>
  <c r="T2007" i="8"/>
  <c r="U2007" i="8"/>
  <c r="V2007" i="8"/>
  <c r="W2007" i="8"/>
  <c r="T2008" i="8"/>
  <c r="U2008" i="8"/>
  <c r="V2008" i="8"/>
  <c r="W2008" i="8"/>
  <c r="T2009" i="8"/>
  <c r="U2009" i="8"/>
  <c r="V2009" i="8"/>
  <c r="W2009" i="8"/>
  <c r="T2010" i="8"/>
  <c r="U2010" i="8"/>
  <c r="V2010" i="8"/>
  <c r="W2010" i="8"/>
  <c r="T2011" i="8"/>
  <c r="U2011" i="8"/>
  <c r="V2011" i="8"/>
  <c r="W2011" i="8"/>
  <c r="T2012" i="8"/>
  <c r="U2012" i="8"/>
  <c r="V2012" i="8"/>
  <c r="W2012" i="8"/>
  <c r="T2013" i="8"/>
  <c r="U2013" i="8"/>
  <c r="V2013" i="8"/>
  <c r="W2013" i="8"/>
  <c r="T2014" i="8"/>
  <c r="U2014" i="8"/>
  <c r="V2014" i="8"/>
  <c r="W2014" i="8"/>
  <c r="T2015" i="8"/>
  <c r="U2015" i="8"/>
  <c r="V2015" i="8"/>
  <c r="W2015" i="8"/>
  <c r="T2016" i="8"/>
  <c r="U2016" i="8"/>
  <c r="V2016" i="8"/>
  <c r="W2016" i="8"/>
  <c r="T2017" i="8"/>
  <c r="U2017" i="8"/>
  <c r="V2017" i="8"/>
  <c r="W2017" i="8"/>
  <c r="T2018" i="8"/>
  <c r="U2018" i="8"/>
  <c r="V2018" i="8"/>
  <c r="W2018" i="8"/>
  <c r="T2019" i="8"/>
  <c r="U2019" i="8"/>
  <c r="V2019" i="8"/>
  <c r="W2019" i="8"/>
  <c r="T2020" i="8"/>
  <c r="U2020" i="8"/>
  <c r="V2020" i="8"/>
  <c r="W2020" i="8"/>
  <c r="T2021" i="8"/>
  <c r="U2021" i="8"/>
  <c r="V2021" i="8"/>
  <c r="W2021" i="8"/>
  <c r="T2022" i="8"/>
  <c r="U2022" i="8"/>
  <c r="V2022" i="8"/>
  <c r="W2022" i="8"/>
  <c r="T2023" i="8"/>
  <c r="U2023" i="8"/>
  <c r="V2023" i="8"/>
  <c r="W2023" i="8"/>
  <c r="T2024" i="8"/>
  <c r="U2024" i="8"/>
  <c r="V2024" i="8"/>
  <c r="W2024" i="8"/>
  <c r="T2025" i="8"/>
  <c r="U2025" i="8"/>
  <c r="V2025" i="8"/>
  <c r="W2025" i="8"/>
  <c r="T2026" i="8"/>
  <c r="U2026" i="8"/>
  <c r="V2026" i="8"/>
  <c r="W2026" i="8"/>
  <c r="T2027" i="8"/>
  <c r="U2027" i="8"/>
  <c r="V2027" i="8"/>
  <c r="W2027" i="8"/>
  <c r="T2028" i="8"/>
  <c r="U2028" i="8"/>
  <c r="V2028" i="8"/>
  <c r="W2028" i="8"/>
  <c r="T2029" i="8"/>
  <c r="U2029" i="8"/>
  <c r="V2029" i="8"/>
  <c r="W2029" i="8"/>
  <c r="T2030" i="8"/>
  <c r="U2030" i="8"/>
  <c r="V2030" i="8"/>
  <c r="W2030" i="8"/>
  <c r="T2031" i="8"/>
  <c r="U2031" i="8"/>
  <c r="V2031" i="8"/>
  <c r="W2031" i="8"/>
  <c r="T2032" i="8"/>
  <c r="U2032" i="8"/>
  <c r="V2032" i="8"/>
  <c r="W2032" i="8"/>
  <c r="T2033" i="8"/>
  <c r="U2033" i="8"/>
  <c r="V2033" i="8"/>
  <c r="W2033" i="8"/>
  <c r="T2034" i="8"/>
  <c r="U2034" i="8"/>
  <c r="V2034" i="8"/>
  <c r="W2034" i="8"/>
  <c r="T2035" i="8"/>
  <c r="U2035" i="8"/>
  <c r="V2035" i="8"/>
  <c r="W2035" i="8"/>
  <c r="T2036" i="8"/>
  <c r="U2036" i="8"/>
  <c r="V2036" i="8"/>
  <c r="W2036" i="8"/>
  <c r="T2037" i="8"/>
  <c r="U2037" i="8"/>
  <c r="V2037" i="8"/>
  <c r="W2037" i="8"/>
  <c r="T2038" i="8"/>
  <c r="U2038" i="8"/>
  <c r="V2038" i="8"/>
  <c r="W2038" i="8"/>
  <c r="T2039" i="8"/>
  <c r="U2039" i="8"/>
  <c r="V2039" i="8"/>
  <c r="W2039" i="8"/>
  <c r="T2040" i="8"/>
  <c r="U2040" i="8"/>
  <c r="V2040" i="8"/>
  <c r="W2040" i="8"/>
  <c r="T2041" i="8"/>
  <c r="U2041" i="8"/>
  <c r="V2041" i="8"/>
  <c r="W2041" i="8"/>
  <c r="T2042" i="8"/>
  <c r="U2042" i="8"/>
  <c r="V2042" i="8"/>
  <c r="W2042" i="8"/>
  <c r="T2043" i="8"/>
  <c r="U2043" i="8"/>
  <c r="V2043" i="8"/>
  <c r="W2043" i="8"/>
  <c r="T2044" i="8"/>
  <c r="U2044" i="8"/>
  <c r="V2044" i="8"/>
  <c r="W2044" i="8"/>
  <c r="T2045" i="8"/>
  <c r="U2045" i="8"/>
  <c r="V2045" i="8"/>
  <c r="W2045" i="8"/>
  <c r="T2046" i="8"/>
  <c r="U2046" i="8"/>
  <c r="V2046" i="8"/>
  <c r="W2046" i="8"/>
  <c r="T2047" i="8"/>
  <c r="U2047" i="8"/>
  <c r="V2047" i="8"/>
  <c r="W2047" i="8"/>
  <c r="T2048" i="8"/>
  <c r="U2048" i="8"/>
  <c r="V2048" i="8"/>
  <c r="W2048" i="8"/>
  <c r="T2049" i="8"/>
  <c r="U2049" i="8"/>
  <c r="V2049" i="8"/>
  <c r="W2049" i="8"/>
  <c r="T2050" i="8"/>
  <c r="U2050" i="8"/>
  <c r="V2050" i="8"/>
  <c r="W2050" i="8"/>
  <c r="T2051" i="8"/>
  <c r="U2051" i="8"/>
  <c r="V2051" i="8"/>
  <c r="W2051" i="8"/>
  <c r="T2052" i="8"/>
  <c r="U2052" i="8"/>
  <c r="V2052" i="8"/>
  <c r="W2052" i="8"/>
  <c r="T2053" i="8"/>
  <c r="U2053" i="8"/>
  <c r="V2053" i="8"/>
  <c r="W2053" i="8"/>
  <c r="T2054" i="8"/>
  <c r="U2054" i="8"/>
  <c r="V2054" i="8"/>
  <c r="W2054" i="8"/>
  <c r="T2055" i="8"/>
  <c r="U2055" i="8"/>
  <c r="V2055" i="8"/>
  <c r="W2055" i="8"/>
  <c r="T2056" i="8"/>
  <c r="U2056" i="8"/>
  <c r="V2056" i="8"/>
  <c r="W2056" i="8"/>
  <c r="T2057" i="8"/>
  <c r="U2057" i="8"/>
  <c r="V2057" i="8"/>
  <c r="W2057" i="8"/>
  <c r="T2058" i="8"/>
  <c r="U2058" i="8"/>
  <c r="V2058" i="8"/>
  <c r="W2058" i="8"/>
  <c r="T2059" i="8"/>
  <c r="U2059" i="8"/>
  <c r="V2059" i="8"/>
  <c r="W2059" i="8"/>
  <c r="T2060" i="8"/>
  <c r="U2060" i="8"/>
  <c r="V2060" i="8"/>
  <c r="W2060" i="8"/>
  <c r="T2061" i="8"/>
  <c r="U2061" i="8"/>
  <c r="V2061" i="8"/>
  <c r="W2061" i="8"/>
  <c r="T2062" i="8"/>
  <c r="U2062" i="8"/>
  <c r="V2062" i="8"/>
  <c r="W2062" i="8"/>
  <c r="T2063" i="8"/>
  <c r="U2063" i="8"/>
  <c r="V2063" i="8"/>
  <c r="W2063" i="8"/>
  <c r="T2064" i="8"/>
  <c r="U2064" i="8"/>
  <c r="V2064" i="8"/>
  <c r="W2064" i="8"/>
  <c r="T2065" i="8"/>
  <c r="U2065" i="8"/>
  <c r="V2065" i="8"/>
  <c r="W2065" i="8"/>
  <c r="T2066" i="8"/>
  <c r="U2066" i="8"/>
  <c r="V2066" i="8"/>
  <c r="W2066" i="8"/>
  <c r="T2067" i="8"/>
  <c r="U2067" i="8"/>
  <c r="V2067" i="8"/>
  <c r="W2067" i="8"/>
  <c r="T2068" i="8"/>
  <c r="U2068" i="8"/>
  <c r="V2068" i="8"/>
  <c r="W2068" i="8"/>
  <c r="T2069" i="8"/>
  <c r="U2069" i="8"/>
  <c r="V2069" i="8"/>
  <c r="W2069" i="8"/>
  <c r="T2070" i="8"/>
  <c r="U2070" i="8"/>
  <c r="V2070" i="8"/>
  <c r="W2070" i="8"/>
  <c r="T2071" i="8"/>
  <c r="U2071" i="8"/>
  <c r="V2071" i="8"/>
  <c r="W2071" i="8"/>
  <c r="T2072" i="8"/>
  <c r="U2072" i="8"/>
  <c r="V2072" i="8"/>
  <c r="W2072" i="8"/>
  <c r="T2073" i="8"/>
  <c r="U2073" i="8"/>
  <c r="V2073" i="8"/>
  <c r="W2073" i="8"/>
  <c r="T2074" i="8"/>
  <c r="U2074" i="8"/>
  <c r="V2074" i="8"/>
  <c r="W2074" i="8"/>
  <c r="T2075" i="8"/>
  <c r="U2075" i="8"/>
  <c r="V2075" i="8"/>
  <c r="W2075" i="8"/>
  <c r="T2076" i="8"/>
  <c r="U2076" i="8"/>
  <c r="V2076" i="8"/>
  <c r="W2076" i="8"/>
  <c r="T2077" i="8"/>
  <c r="U2077" i="8"/>
  <c r="V2077" i="8"/>
  <c r="W2077" i="8"/>
  <c r="T2078" i="8"/>
  <c r="U2078" i="8"/>
  <c r="V2078" i="8"/>
  <c r="W2078" i="8"/>
  <c r="T2079" i="8"/>
  <c r="U2079" i="8"/>
  <c r="V2079" i="8"/>
  <c r="W2079" i="8"/>
  <c r="T2080" i="8"/>
  <c r="U2080" i="8"/>
  <c r="V2080" i="8"/>
  <c r="W2080" i="8"/>
  <c r="T2081" i="8"/>
  <c r="U2081" i="8"/>
  <c r="V2081" i="8"/>
  <c r="W2081" i="8"/>
  <c r="T2082" i="8"/>
  <c r="U2082" i="8"/>
  <c r="V2082" i="8"/>
  <c r="W2082" i="8"/>
  <c r="T2083" i="8"/>
  <c r="U2083" i="8"/>
  <c r="V2083" i="8"/>
  <c r="W2083" i="8"/>
  <c r="T2084" i="8"/>
  <c r="U2084" i="8"/>
  <c r="V2084" i="8"/>
  <c r="W2084" i="8"/>
  <c r="T2085" i="8"/>
  <c r="U2085" i="8"/>
  <c r="V2085" i="8"/>
  <c r="W2085" i="8"/>
  <c r="T2086" i="8"/>
  <c r="U2086" i="8"/>
  <c r="V2086" i="8"/>
  <c r="W2086" i="8"/>
  <c r="T2087" i="8"/>
  <c r="U2087" i="8"/>
  <c r="V2087" i="8"/>
  <c r="W2087" i="8"/>
  <c r="T2088" i="8"/>
  <c r="U2088" i="8"/>
  <c r="V2088" i="8"/>
  <c r="W2088" i="8"/>
  <c r="T2089" i="8"/>
  <c r="U2089" i="8"/>
  <c r="V2089" i="8"/>
  <c r="W2089" i="8"/>
  <c r="T2090" i="8"/>
  <c r="U2090" i="8"/>
  <c r="V2090" i="8"/>
  <c r="W2090" i="8"/>
  <c r="T2091" i="8"/>
  <c r="U2091" i="8"/>
  <c r="V2091" i="8"/>
  <c r="W2091" i="8"/>
  <c r="T2092" i="8"/>
  <c r="U2092" i="8"/>
  <c r="V2092" i="8"/>
  <c r="W2092" i="8"/>
  <c r="T2093" i="8"/>
  <c r="U2093" i="8"/>
  <c r="V2093" i="8"/>
  <c r="W2093" i="8"/>
  <c r="T2094" i="8"/>
  <c r="U2094" i="8"/>
  <c r="V2094" i="8"/>
  <c r="W2094" i="8"/>
  <c r="T2095" i="8"/>
  <c r="U2095" i="8"/>
  <c r="V2095" i="8"/>
  <c r="W2095" i="8"/>
  <c r="T2096" i="8"/>
  <c r="U2096" i="8"/>
  <c r="V2096" i="8"/>
  <c r="W2096" i="8"/>
  <c r="T2097" i="8"/>
  <c r="U2097" i="8"/>
  <c r="V2097" i="8"/>
  <c r="W2097" i="8"/>
  <c r="T2098" i="8"/>
  <c r="U2098" i="8"/>
  <c r="V2098" i="8"/>
  <c r="W2098" i="8"/>
  <c r="T2099" i="8"/>
  <c r="U2099" i="8"/>
  <c r="V2099" i="8"/>
  <c r="W2099" i="8"/>
  <c r="T2100" i="8"/>
  <c r="U2100" i="8"/>
  <c r="V2100" i="8"/>
  <c r="W2100" i="8"/>
  <c r="T2101" i="8"/>
  <c r="U2101" i="8"/>
  <c r="V2101" i="8"/>
  <c r="W2101" i="8"/>
  <c r="T2102" i="8"/>
  <c r="U2102" i="8"/>
  <c r="V2102" i="8"/>
  <c r="W2102" i="8"/>
  <c r="T2103" i="8"/>
  <c r="U2103" i="8"/>
  <c r="V2103" i="8"/>
  <c r="W2103" i="8"/>
  <c r="T2104" i="8"/>
  <c r="U2104" i="8"/>
  <c r="V2104" i="8"/>
  <c r="W2104" i="8"/>
  <c r="T2105" i="8"/>
  <c r="U2105" i="8"/>
  <c r="V2105" i="8"/>
  <c r="W2105" i="8"/>
  <c r="T2106" i="8"/>
  <c r="U2106" i="8"/>
  <c r="V2106" i="8"/>
  <c r="W2106" i="8"/>
  <c r="T2107" i="8"/>
  <c r="U2107" i="8"/>
  <c r="V2107" i="8"/>
  <c r="W2107" i="8"/>
  <c r="T2108" i="8"/>
  <c r="U2108" i="8"/>
  <c r="V2108" i="8"/>
  <c r="W2108" i="8"/>
  <c r="T2109" i="8"/>
  <c r="U2109" i="8"/>
  <c r="V2109" i="8"/>
  <c r="W2109" i="8"/>
  <c r="T2110" i="8"/>
  <c r="U2110" i="8"/>
  <c r="V2110" i="8"/>
  <c r="W2110" i="8"/>
  <c r="T2111" i="8"/>
  <c r="U2111" i="8"/>
  <c r="V2111" i="8"/>
  <c r="W2111" i="8"/>
  <c r="T2112" i="8"/>
  <c r="U2112" i="8"/>
  <c r="V2112" i="8"/>
  <c r="W2112" i="8"/>
  <c r="T2113" i="8"/>
  <c r="U2113" i="8"/>
  <c r="V2113" i="8"/>
  <c r="W2113" i="8"/>
  <c r="T2114" i="8"/>
  <c r="U2114" i="8"/>
  <c r="V2114" i="8"/>
  <c r="W2114" i="8"/>
  <c r="T2115" i="8"/>
  <c r="U2115" i="8"/>
  <c r="V2115" i="8"/>
  <c r="W2115" i="8"/>
  <c r="T2116" i="8"/>
  <c r="U2116" i="8"/>
  <c r="V2116" i="8"/>
  <c r="W2116" i="8"/>
  <c r="T2117" i="8"/>
  <c r="U2117" i="8"/>
  <c r="V2117" i="8"/>
  <c r="W2117" i="8"/>
  <c r="T2118" i="8"/>
  <c r="U2118" i="8"/>
  <c r="V2118" i="8"/>
  <c r="W2118" i="8"/>
  <c r="T2119" i="8"/>
  <c r="U2119" i="8"/>
  <c r="V2119" i="8"/>
  <c r="W2119" i="8"/>
  <c r="T2120" i="8"/>
  <c r="U2120" i="8"/>
  <c r="V2120" i="8"/>
  <c r="W2120" i="8"/>
  <c r="T2121" i="8"/>
  <c r="U2121" i="8"/>
  <c r="V2121" i="8"/>
  <c r="W2121" i="8"/>
  <c r="T2122" i="8"/>
  <c r="U2122" i="8"/>
  <c r="V2122" i="8"/>
  <c r="W2122" i="8"/>
  <c r="T2123" i="8"/>
  <c r="U2123" i="8"/>
  <c r="V2123" i="8"/>
  <c r="W2123" i="8"/>
  <c r="T2124" i="8"/>
  <c r="U2124" i="8"/>
  <c r="V2124" i="8"/>
  <c r="W2124" i="8"/>
  <c r="T2125" i="8"/>
  <c r="U2125" i="8"/>
  <c r="V2125" i="8"/>
  <c r="W2125" i="8"/>
  <c r="T2126" i="8"/>
  <c r="U2126" i="8"/>
  <c r="V2126" i="8"/>
  <c r="W2126" i="8"/>
  <c r="T2127" i="8"/>
  <c r="U2127" i="8"/>
  <c r="V2127" i="8"/>
  <c r="W2127" i="8"/>
  <c r="T2128" i="8"/>
  <c r="U2128" i="8"/>
  <c r="V2128" i="8"/>
  <c r="W2128" i="8"/>
  <c r="T2129" i="8"/>
  <c r="U2129" i="8"/>
  <c r="V2129" i="8"/>
  <c r="W2129" i="8"/>
  <c r="T2130" i="8"/>
  <c r="U2130" i="8"/>
  <c r="V2130" i="8"/>
  <c r="W2130" i="8"/>
  <c r="T2131" i="8"/>
  <c r="U2131" i="8"/>
  <c r="V2131" i="8"/>
  <c r="W2131" i="8"/>
  <c r="T2132" i="8"/>
  <c r="U2132" i="8"/>
  <c r="V2132" i="8"/>
  <c r="W2132" i="8"/>
  <c r="T2133" i="8"/>
  <c r="U2133" i="8"/>
  <c r="V2133" i="8"/>
  <c r="W2133" i="8"/>
  <c r="T2134" i="8"/>
  <c r="U2134" i="8"/>
  <c r="V2134" i="8"/>
  <c r="W2134" i="8"/>
  <c r="T2135" i="8"/>
  <c r="U2135" i="8"/>
  <c r="V2135" i="8"/>
  <c r="W2135" i="8"/>
  <c r="T2136" i="8"/>
  <c r="U2136" i="8"/>
  <c r="V2136" i="8"/>
  <c r="W2136" i="8"/>
  <c r="T2137" i="8"/>
  <c r="U2137" i="8"/>
  <c r="V2137" i="8"/>
  <c r="W2137" i="8"/>
  <c r="T2138" i="8"/>
  <c r="U2138" i="8"/>
  <c r="V2138" i="8"/>
  <c r="W2138" i="8"/>
  <c r="T2139" i="8"/>
  <c r="U2139" i="8"/>
  <c r="V2139" i="8"/>
  <c r="W2139" i="8"/>
  <c r="T2140" i="8"/>
  <c r="U2140" i="8"/>
  <c r="V2140" i="8"/>
  <c r="W2140" i="8"/>
  <c r="T2141" i="8"/>
  <c r="U2141" i="8"/>
  <c r="V2141" i="8"/>
  <c r="W2141" i="8"/>
  <c r="T2142" i="8"/>
  <c r="U2142" i="8"/>
  <c r="V2142" i="8"/>
  <c r="W2142" i="8"/>
  <c r="T2143" i="8"/>
  <c r="U2143" i="8"/>
  <c r="V2143" i="8"/>
  <c r="W2143" i="8"/>
  <c r="T2144" i="8"/>
  <c r="U2144" i="8"/>
  <c r="V2144" i="8"/>
  <c r="W2144" i="8"/>
  <c r="T2145" i="8"/>
  <c r="U2145" i="8"/>
  <c r="V2145" i="8"/>
  <c r="W2145" i="8"/>
  <c r="T2146" i="8"/>
  <c r="U2146" i="8"/>
  <c r="V2146" i="8"/>
  <c r="W2146" i="8"/>
  <c r="T2147" i="8"/>
  <c r="U2147" i="8"/>
  <c r="V2147" i="8"/>
  <c r="W2147" i="8"/>
  <c r="T2148" i="8"/>
  <c r="U2148" i="8"/>
  <c r="V2148" i="8"/>
  <c r="W2148" i="8"/>
  <c r="T2149" i="8"/>
  <c r="U2149" i="8"/>
  <c r="V2149" i="8"/>
  <c r="W2149" i="8"/>
  <c r="T2150" i="8"/>
  <c r="U2150" i="8"/>
  <c r="V2150" i="8"/>
  <c r="W2150" i="8"/>
  <c r="T2151" i="8"/>
  <c r="U2151" i="8"/>
  <c r="V2151" i="8"/>
  <c r="W2151" i="8"/>
  <c r="T2152" i="8"/>
  <c r="U2152" i="8"/>
  <c r="V2152" i="8"/>
  <c r="W2152" i="8"/>
  <c r="T2153" i="8"/>
  <c r="U2153" i="8"/>
  <c r="V2153" i="8"/>
  <c r="W2153" i="8"/>
  <c r="T2154" i="8"/>
  <c r="U2154" i="8"/>
  <c r="V2154" i="8"/>
  <c r="W2154" i="8"/>
  <c r="T2155" i="8"/>
  <c r="U2155" i="8"/>
  <c r="V2155" i="8"/>
  <c r="W2155" i="8"/>
  <c r="T2156" i="8"/>
  <c r="U2156" i="8"/>
  <c r="V2156" i="8"/>
  <c r="W2156" i="8"/>
  <c r="T2157" i="8"/>
  <c r="U2157" i="8"/>
  <c r="V2157" i="8"/>
  <c r="W2157" i="8"/>
  <c r="T2158" i="8"/>
  <c r="U2158" i="8"/>
  <c r="V2158" i="8"/>
  <c r="W2158" i="8"/>
  <c r="T2159" i="8"/>
  <c r="U2159" i="8"/>
  <c r="V2159" i="8"/>
  <c r="W2159" i="8"/>
  <c r="T2160" i="8"/>
  <c r="U2160" i="8"/>
  <c r="V2160" i="8"/>
  <c r="W2160" i="8"/>
  <c r="T2161" i="8"/>
  <c r="U2161" i="8"/>
  <c r="V2161" i="8"/>
  <c r="W2161" i="8"/>
  <c r="T2162" i="8"/>
  <c r="U2162" i="8"/>
  <c r="V2162" i="8"/>
  <c r="W2162" i="8"/>
  <c r="T2163" i="8"/>
  <c r="U2163" i="8"/>
  <c r="V2163" i="8"/>
  <c r="W2163" i="8"/>
  <c r="T2164" i="8"/>
  <c r="U2164" i="8"/>
  <c r="V2164" i="8"/>
  <c r="W2164" i="8"/>
  <c r="T2165" i="8"/>
  <c r="U2165" i="8"/>
  <c r="V2165" i="8"/>
  <c r="W2165" i="8"/>
  <c r="T2166" i="8"/>
  <c r="U2166" i="8"/>
  <c r="V2166" i="8"/>
  <c r="W2166" i="8"/>
  <c r="T2167" i="8"/>
  <c r="U2167" i="8"/>
  <c r="V2167" i="8"/>
  <c r="W2167" i="8"/>
  <c r="T2168" i="8"/>
  <c r="U2168" i="8"/>
  <c r="V2168" i="8"/>
  <c r="W2168" i="8"/>
  <c r="T2169" i="8"/>
  <c r="U2169" i="8"/>
  <c r="V2169" i="8"/>
  <c r="W2169" i="8"/>
  <c r="T2170" i="8"/>
  <c r="U2170" i="8"/>
  <c r="V2170" i="8"/>
  <c r="W2170" i="8"/>
  <c r="T2171" i="8"/>
  <c r="U2171" i="8"/>
  <c r="V2171" i="8"/>
  <c r="W2171" i="8"/>
  <c r="T2172" i="8"/>
  <c r="U2172" i="8"/>
  <c r="V2172" i="8"/>
  <c r="W2172" i="8"/>
  <c r="T2173" i="8"/>
  <c r="U2173" i="8"/>
  <c r="V2173" i="8"/>
  <c r="W2173" i="8"/>
  <c r="T2174" i="8"/>
  <c r="U2174" i="8"/>
  <c r="V2174" i="8"/>
  <c r="W2174" i="8"/>
  <c r="T2175" i="8"/>
  <c r="U2175" i="8"/>
  <c r="V2175" i="8"/>
  <c r="W2175" i="8"/>
  <c r="T2176" i="8"/>
  <c r="U2176" i="8"/>
  <c r="V2176" i="8"/>
  <c r="W2176" i="8"/>
  <c r="T2177" i="8"/>
  <c r="U2177" i="8"/>
  <c r="V2177" i="8"/>
  <c r="W2177" i="8"/>
  <c r="T2178" i="8"/>
  <c r="U2178" i="8"/>
  <c r="V2178" i="8"/>
  <c r="W2178" i="8"/>
  <c r="T2179" i="8"/>
  <c r="U2179" i="8"/>
  <c r="V2179" i="8"/>
  <c r="W2179" i="8"/>
  <c r="T2180" i="8"/>
  <c r="U2180" i="8"/>
  <c r="V2180" i="8"/>
  <c r="W2180" i="8"/>
  <c r="T2181" i="8"/>
  <c r="U2181" i="8"/>
  <c r="V2181" i="8"/>
  <c r="W2181" i="8"/>
  <c r="T2182" i="8"/>
  <c r="U2182" i="8"/>
  <c r="V2182" i="8"/>
  <c r="W2182" i="8"/>
  <c r="T2183" i="8"/>
  <c r="U2183" i="8"/>
  <c r="V2183" i="8"/>
  <c r="W2183" i="8"/>
  <c r="T2184" i="8"/>
  <c r="U2184" i="8"/>
  <c r="V2184" i="8"/>
  <c r="W2184" i="8"/>
  <c r="T2185" i="8"/>
  <c r="U2185" i="8"/>
  <c r="V2185" i="8"/>
  <c r="W2185" i="8"/>
  <c r="T2186" i="8"/>
  <c r="U2186" i="8"/>
  <c r="V2186" i="8"/>
  <c r="W2186" i="8"/>
  <c r="T2187" i="8"/>
  <c r="U2187" i="8"/>
  <c r="V2187" i="8"/>
  <c r="W2187" i="8"/>
  <c r="T2188" i="8"/>
  <c r="U2188" i="8"/>
  <c r="V2188" i="8"/>
  <c r="W2188" i="8"/>
  <c r="T2189" i="8"/>
  <c r="U2189" i="8"/>
  <c r="V2189" i="8"/>
  <c r="W2189" i="8"/>
  <c r="T2190" i="8"/>
  <c r="U2190" i="8"/>
  <c r="V2190" i="8"/>
  <c r="W2190" i="8"/>
  <c r="T2191" i="8"/>
  <c r="U2191" i="8"/>
  <c r="V2191" i="8"/>
  <c r="W2191" i="8"/>
  <c r="T2192" i="8"/>
  <c r="U2192" i="8"/>
  <c r="V2192" i="8"/>
  <c r="W2192" i="8"/>
  <c r="T2193" i="8"/>
  <c r="U2193" i="8"/>
  <c r="V2193" i="8"/>
  <c r="W2193" i="8"/>
  <c r="T2194" i="8"/>
  <c r="U2194" i="8"/>
  <c r="V2194" i="8"/>
  <c r="W2194" i="8"/>
  <c r="T2195" i="8"/>
  <c r="U2195" i="8"/>
  <c r="V2195" i="8"/>
  <c r="W2195" i="8"/>
  <c r="T2196" i="8"/>
  <c r="U2196" i="8"/>
  <c r="V2196" i="8"/>
  <c r="W2196" i="8"/>
  <c r="T2197" i="8"/>
  <c r="U2197" i="8"/>
  <c r="V2197" i="8"/>
  <c r="W2197" i="8"/>
  <c r="T2198" i="8"/>
  <c r="U2198" i="8"/>
  <c r="V2198" i="8"/>
  <c r="W2198" i="8"/>
  <c r="T2199" i="8"/>
  <c r="U2199" i="8"/>
  <c r="V2199" i="8"/>
  <c r="W2199" i="8"/>
  <c r="T2200" i="8"/>
  <c r="U2200" i="8"/>
  <c r="V2200" i="8"/>
  <c r="W2200" i="8"/>
  <c r="T2201" i="8"/>
  <c r="U2201" i="8"/>
  <c r="V2201" i="8"/>
  <c r="W2201" i="8"/>
  <c r="T2202" i="8"/>
  <c r="U2202" i="8"/>
  <c r="V2202" i="8"/>
  <c r="W2202" i="8"/>
  <c r="T2203" i="8"/>
  <c r="U2203" i="8"/>
  <c r="V2203" i="8"/>
  <c r="W2203" i="8"/>
  <c r="T2204" i="8"/>
  <c r="U2204" i="8"/>
  <c r="V2204" i="8"/>
  <c r="W2204" i="8"/>
  <c r="T2205" i="8"/>
  <c r="U2205" i="8"/>
  <c r="V2205" i="8"/>
  <c r="W2205" i="8"/>
  <c r="T2206" i="8"/>
  <c r="U2206" i="8"/>
  <c r="V2206" i="8"/>
  <c r="W2206" i="8"/>
  <c r="T2207" i="8"/>
  <c r="U2207" i="8"/>
  <c r="V2207" i="8"/>
  <c r="W2207" i="8"/>
  <c r="T2208" i="8"/>
  <c r="U2208" i="8"/>
  <c r="V2208" i="8"/>
  <c r="W2208" i="8"/>
  <c r="T2209" i="8"/>
  <c r="U2209" i="8"/>
  <c r="V2209" i="8"/>
  <c r="W2209" i="8"/>
  <c r="T2210" i="8"/>
  <c r="U2210" i="8"/>
  <c r="V2210" i="8"/>
  <c r="W2210" i="8"/>
  <c r="T2211" i="8"/>
  <c r="U2211" i="8"/>
  <c r="V2211" i="8"/>
  <c r="W2211" i="8"/>
  <c r="T2212" i="8"/>
  <c r="U2212" i="8"/>
  <c r="V2212" i="8"/>
  <c r="W2212" i="8"/>
  <c r="T2213" i="8"/>
  <c r="U2213" i="8"/>
  <c r="V2213" i="8"/>
  <c r="W2213" i="8"/>
  <c r="T2214" i="8"/>
  <c r="U2214" i="8"/>
  <c r="V2214" i="8"/>
  <c r="W2214" i="8"/>
  <c r="T2215" i="8"/>
  <c r="U2215" i="8"/>
  <c r="V2215" i="8"/>
  <c r="W2215" i="8"/>
  <c r="T2216" i="8"/>
  <c r="U2216" i="8"/>
  <c r="V2216" i="8"/>
  <c r="W2216" i="8"/>
  <c r="T2217" i="8"/>
  <c r="U2217" i="8"/>
  <c r="V2217" i="8"/>
  <c r="W2217" i="8"/>
  <c r="T2218" i="8"/>
  <c r="U2218" i="8"/>
  <c r="V2218" i="8"/>
  <c r="W2218" i="8"/>
  <c r="T2219" i="8"/>
  <c r="U2219" i="8"/>
  <c r="V2219" i="8"/>
  <c r="W2219" i="8"/>
  <c r="T2220" i="8"/>
  <c r="U2220" i="8"/>
  <c r="V2220" i="8"/>
  <c r="W2220" i="8"/>
  <c r="T2221" i="8"/>
  <c r="U2221" i="8"/>
  <c r="V2221" i="8"/>
  <c r="W2221" i="8"/>
  <c r="T2222" i="8"/>
  <c r="U2222" i="8"/>
  <c r="V2222" i="8"/>
  <c r="W2222" i="8"/>
  <c r="T2223" i="8"/>
  <c r="U2223" i="8"/>
  <c r="V2223" i="8"/>
  <c r="W2223" i="8"/>
  <c r="T2224" i="8"/>
  <c r="U2224" i="8"/>
  <c r="V2224" i="8"/>
  <c r="W2224" i="8"/>
  <c r="T2225" i="8"/>
  <c r="U2225" i="8"/>
  <c r="V2225" i="8"/>
  <c r="W2225" i="8"/>
  <c r="T2226" i="8"/>
  <c r="U2226" i="8"/>
  <c r="V2226" i="8"/>
  <c r="W2226" i="8"/>
  <c r="T2227" i="8"/>
  <c r="U2227" i="8"/>
  <c r="V2227" i="8"/>
  <c r="W2227" i="8"/>
  <c r="T2228" i="8"/>
  <c r="U2228" i="8"/>
  <c r="V2228" i="8"/>
  <c r="W2228" i="8"/>
  <c r="T2229" i="8"/>
  <c r="U2229" i="8"/>
  <c r="V2229" i="8"/>
  <c r="W2229" i="8"/>
  <c r="T2230" i="8"/>
  <c r="U2230" i="8"/>
  <c r="V2230" i="8"/>
  <c r="W2230" i="8"/>
  <c r="T2231" i="8"/>
  <c r="U2231" i="8"/>
  <c r="V2231" i="8"/>
  <c r="W2231" i="8"/>
  <c r="T2232" i="8"/>
  <c r="U2232" i="8"/>
  <c r="V2232" i="8"/>
  <c r="W2232" i="8"/>
  <c r="T2233" i="8"/>
  <c r="U2233" i="8"/>
  <c r="V2233" i="8"/>
  <c r="W2233" i="8"/>
  <c r="T2234" i="8"/>
  <c r="U2234" i="8"/>
  <c r="V2234" i="8"/>
  <c r="W2234" i="8"/>
  <c r="T2235" i="8"/>
  <c r="U2235" i="8"/>
  <c r="V2235" i="8"/>
  <c r="W2235" i="8"/>
  <c r="T2236" i="8"/>
  <c r="U2236" i="8"/>
  <c r="V2236" i="8"/>
  <c r="W2236" i="8"/>
  <c r="T2237" i="8"/>
  <c r="U2237" i="8"/>
  <c r="V2237" i="8"/>
  <c r="W2237" i="8"/>
  <c r="T2238" i="8"/>
  <c r="U2238" i="8"/>
  <c r="V2238" i="8"/>
  <c r="W2238" i="8"/>
  <c r="T2239" i="8"/>
  <c r="U2239" i="8"/>
  <c r="V2239" i="8"/>
  <c r="W2239" i="8"/>
  <c r="T2240" i="8"/>
  <c r="U2240" i="8"/>
  <c r="V2240" i="8"/>
  <c r="W2240" i="8"/>
  <c r="T2241" i="8"/>
  <c r="U2241" i="8"/>
  <c r="V2241" i="8"/>
  <c r="W2241" i="8"/>
  <c r="T2242" i="8"/>
  <c r="U2242" i="8"/>
  <c r="V2242" i="8"/>
  <c r="W2242" i="8"/>
  <c r="T2243" i="8"/>
  <c r="U2243" i="8"/>
  <c r="V2243" i="8"/>
  <c r="W2243" i="8"/>
  <c r="T2244" i="8"/>
  <c r="U2244" i="8"/>
  <c r="V2244" i="8"/>
  <c r="W2244" i="8"/>
  <c r="T2245" i="8"/>
  <c r="U2245" i="8"/>
  <c r="V2245" i="8"/>
  <c r="W2245" i="8"/>
  <c r="T2246" i="8"/>
  <c r="U2246" i="8"/>
  <c r="V2246" i="8"/>
  <c r="W2246" i="8"/>
  <c r="T2247" i="8"/>
  <c r="U2247" i="8"/>
  <c r="V2247" i="8"/>
  <c r="W2247" i="8"/>
  <c r="T2248" i="8"/>
  <c r="U2248" i="8"/>
  <c r="V2248" i="8"/>
  <c r="W2248" i="8"/>
  <c r="T2249" i="8"/>
  <c r="U2249" i="8"/>
  <c r="V2249" i="8"/>
  <c r="W2249" i="8"/>
  <c r="T2250" i="8"/>
  <c r="U2250" i="8"/>
  <c r="V2250" i="8"/>
  <c r="W2250" i="8"/>
  <c r="T2251" i="8"/>
  <c r="U2251" i="8"/>
  <c r="V2251" i="8"/>
  <c r="W2251" i="8"/>
  <c r="T2252" i="8"/>
  <c r="U2252" i="8"/>
  <c r="V2252" i="8"/>
  <c r="W2252" i="8"/>
  <c r="T2253" i="8"/>
  <c r="U2253" i="8"/>
  <c r="V2253" i="8"/>
  <c r="W2253" i="8"/>
  <c r="T2254" i="8"/>
  <c r="U2254" i="8"/>
  <c r="V2254" i="8"/>
  <c r="W2254" i="8"/>
  <c r="T2255" i="8"/>
  <c r="U2255" i="8"/>
  <c r="V2255" i="8"/>
  <c r="W2255" i="8"/>
  <c r="T2256" i="8"/>
  <c r="U2256" i="8"/>
  <c r="V2256" i="8"/>
  <c r="W2256" i="8"/>
  <c r="T2257" i="8"/>
  <c r="U2257" i="8"/>
  <c r="V2257" i="8"/>
  <c r="W2257" i="8"/>
  <c r="T2258" i="8"/>
  <c r="U2258" i="8"/>
  <c r="V2258" i="8"/>
  <c r="W2258" i="8"/>
  <c r="T2259" i="8"/>
  <c r="U2259" i="8"/>
  <c r="V2259" i="8"/>
  <c r="W2259" i="8"/>
  <c r="T2260" i="8"/>
  <c r="U2260" i="8"/>
  <c r="V2260" i="8"/>
  <c r="W2260" i="8"/>
  <c r="T2261" i="8"/>
  <c r="U2261" i="8"/>
  <c r="V2261" i="8"/>
  <c r="W2261" i="8"/>
  <c r="T2262" i="8"/>
  <c r="U2262" i="8"/>
  <c r="V2262" i="8"/>
  <c r="W2262" i="8"/>
  <c r="T2263" i="8"/>
  <c r="U2263" i="8"/>
  <c r="V2263" i="8"/>
  <c r="W2263" i="8"/>
  <c r="T2264" i="8"/>
  <c r="U2264" i="8"/>
  <c r="V2264" i="8"/>
  <c r="W2264" i="8"/>
  <c r="T2265" i="8"/>
  <c r="U2265" i="8"/>
  <c r="V2265" i="8"/>
  <c r="W2265" i="8"/>
  <c r="T2266" i="8"/>
  <c r="U2266" i="8"/>
  <c r="V2266" i="8"/>
  <c r="W2266" i="8"/>
  <c r="T2267" i="8"/>
  <c r="U2267" i="8"/>
  <c r="V2267" i="8"/>
  <c r="W2267" i="8"/>
  <c r="T2268" i="8"/>
  <c r="U2268" i="8"/>
  <c r="V2268" i="8"/>
  <c r="W2268" i="8"/>
  <c r="T2269" i="8"/>
  <c r="U2269" i="8"/>
  <c r="V2269" i="8"/>
  <c r="W2269" i="8"/>
  <c r="T2270" i="8"/>
  <c r="U2270" i="8"/>
  <c r="V2270" i="8"/>
  <c r="W2270" i="8"/>
  <c r="T2271" i="8"/>
  <c r="U2271" i="8"/>
  <c r="V2271" i="8"/>
  <c r="W2271" i="8"/>
  <c r="T2272" i="8"/>
  <c r="U2272" i="8"/>
  <c r="V2272" i="8"/>
  <c r="W2272" i="8"/>
  <c r="T2273" i="8"/>
  <c r="U2273" i="8"/>
  <c r="V2273" i="8"/>
  <c r="W2273" i="8"/>
  <c r="T2274" i="8"/>
  <c r="U2274" i="8"/>
  <c r="V2274" i="8"/>
  <c r="W2274" i="8"/>
  <c r="T2275" i="8"/>
  <c r="U2275" i="8"/>
  <c r="V2275" i="8"/>
  <c r="W2275" i="8"/>
  <c r="T2276" i="8"/>
  <c r="U2276" i="8"/>
  <c r="V2276" i="8"/>
  <c r="W2276" i="8"/>
  <c r="T2277" i="8"/>
  <c r="U2277" i="8"/>
  <c r="V2277" i="8"/>
  <c r="W2277" i="8"/>
  <c r="T2278" i="8"/>
  <c r="U2278" i="8"/>
  <c r="V2278" i="8"/>
  <c r="W2278" i="8"/>
  <c r="T2279" i="8"/>
  <c r="U2279" i="8"/>
  <c r="V2279" i="8"/>
  <c r="W2279" i="8"/>
  <c r="T2280" i="8"/>
  <c r="U2280" i="8"/>
  <c r="V2280" i="8"/>
  <c r="W2280" i="8"/>
  <c r="T2281" i="8"/>
  <c r="U2281" i="8"/>
  <c r="V2281" i="8"/>
  <c r="W2281" i="8"/>
  <c r="T2282" i="8"/>
  <c r="U2282" i="8"/>
  <c r="V2282" i="8"/>
  <c r="W2282" i="8"/>
  <c r="T2283" i="8"/>
  <c r="U2283" i="8"/>
  <c r="V2283" i="8"/>
  <c r="W2283" i="8"/>
  <c r="T2284" i="8"/>
  <c r="U2284" i="8"/>
  <c r="V2284" i="8"/>
  <c r="W2284" i="8"/>
  <c r="T2285" i="8"/>
  <c r="U2285" i="8"/>
  <c r="V2285" i="8"/>
  <c r="W2285" i="8"/>
  <c r="T2286" i="8"/>
  <c r="U2286" i="8"/>
  <c r="V2286" i="8"/>
  <c r="W2286" i="8"/>
  <c r="T2287" i="8"/>
  <c r="U2287" i="8"/>
  <c r="V2287" i="8"/>
  <c r="W2287" i="8"/>
  <c r="T2288" i="8"/>
  <c r="U2288" i="8"/>
  <c r="V2288" i="8"/>
  <c r="W2288" i="8"/>
  <c r="T2289" i="8"/>
  <c r="U2289" i="8"/>
  <c r="V2289" i="8"/>
  <c r="W2289" i="8"/>
  <c r="T2290" i="8"/>
  <c r="U2290" i="8"/>
  <c r="V2290" i="8"/>
  <c r="W2290" i="8"/>
  <c r="T2291" i="8"/>
  <c r="U2291" i="8"/>
  <c r="V2291" i="8"/>
  <c r="W2291" i="8"/>
  <c r="T2292" i="8"/>
  <c r="U2292" i="8"/>
  <c r="V2292" i="8"/>
  <c r="W2292" i="8"/>
  <c r="T2293" i="8"/>
  <c r="U2293" i="8"/>
  <c r="V2293" i="8"/>
  <c r="W2293" i="8"/>
  <c r="T2294" i="8"/>
  <c r="U2294" i="8"/>
  <c r="V2294" i="8"/>
  <c r="W2294" i="8"/>
  <c r="T2295" i="8"/>
  <c r="U2295" i="8"/>
  <c r="V2295" i="8"/>
  <c r="W2295" i="8"/>
  <c r="T2296" i="8"/>
  <c r="U2296" i="8"/>
  <c r="V2296" i="8"/>
  <c r="W2296" i="8"/>
  <c r="T2297" i="8"/>
  <c r="U2297" i="8"/>
  <c r="V2297" i="8"/>
  <c r="W2297" i="8"/>
  <c r="T2298" i="8"/>
  <c r="U2298" i="8"/>
  <c r="V2298" i="8"/>
  <c r="W2298" i="8"/>
  <c r="T2299" i="8"/>
  <c r="U2299" i="8"/>
  <c r="V2299" i="8"/>
  <c r="W2299" i="8"/>
  <c r="T2300" i="8"/>
  <c r="U2300" i="8"/>
  <c r="V2300" i="8"/>
  <c r="W2300" i="8"/>
  <c r="T2301" i="8"/>
  <c r="U2301" i="8"/>
  <c r="V2301" i="8"/>
  <c r="W2301" i="8"/>
  <c r="T2302" i="8"/>
  <c r="U2302" i="8"/>
  <c r="V2302" i="8"/>
  <c r="W2302" i="8"/>
  <c r="T2303" i="8"/>
  <c r="U2303" i="8"/>
  <c r="V2303" i="8"/>
  <c r="W2303" i="8"/>
  <c r="T2304" i="8"/>
  <c r="U2304" i="8"/>
  <c r="V2304" i="8"/>
  <c r="W2304" i="8"/>
  <c r="T2305" i="8"/>
  <c r="U2305" i="8"/>
  <c r="V2305" i="8"/>
  <c r="W2305" i="8"/>
  <c r="T2306" i="8"/>
  <c r="U2306" i="8"/>
  <c r="V2306" i="8"/>
  <c r="W2306" i="8"/>
  <c r="T2307" i="8"/>
  <c r="U2307" i="8"/>
  <c r="V2307" i="8"/>
  <c r="W2307" i="8"/>
  <c r="T2308" i="8"/>
  <c r="U2308" i="8"/>
  <c r="V2308" i="8"/>
  <c r="W2308" i="8"/>
  <c r="T2309" i="8"/>
  <c r="U2309" i="8"/>
  <c r="V2309" i="8"/>
  <c r="W2309" i="8"/>
  <c r="T2310" i="8"/>
  <c r="U2310" i="8"/>
  <c r="V2310" i="8"/>
  <c r="W2310" i="8"/>
  <c r="T2311" i="8"/>
  <c r="U2311" i="8"/>
  <c r="V2311" i="8"/>
  <c r="W2311" i="8"/>
  <c r="T2312" i="8"/>
  <c r="U2312" i="8"/>
  <c r="V2312" i="8"/>
  <c r="W2312" i="8"/>
  <c r="T2313" i="8"/>
  <c r="U2313" i="8"/>
  <c r="V2313" i="8"/>
  <c r="W2313" i="8"/>
  <c r="T2314" i="8"/>
  <c r="U2314" i="8"/>
  <c r="V2314" i="8"/>
  <c r="W2314" i="8"/>
  <c r="T2315" i="8"/>
  <c r="U2315" i="8"/>
  <c r="V2315" i="8"/>
  <c r="W2315" i="8"/>
  <c r="T2316" i="8"/>
  <c r="U2316" i="8"/>
  <c r="V2316" i="8"/>
  <c r="W2316" i="8"/>
  <c r="T2317" i="8"/>
  <c r="U2317" i="8"/>
  <c r="V2317" i="8"/>
  <c r="W2317" i="8"/>
  <c r="T2318" i="8"/>
  <c r="U2318" i="8"/>
  <c r="V2318" i="8"/>
  <c r="W2318" i="8"/>
  <c r="T2319" i="8"/>
  <c r="U2319" i="8"/>
  <c r="V2319" i="8"/>
  <c r="W2319" i="8"/>
  <c r="T2320" i="8"/>
  <c r="U2320" i="8"/>
  <c r="V2320" i="8"/>
  <c r="W2320" i="8"/>
  <c r="T2321" i="8"/>
  <c r="U2321" i="8"/>
  <c r="V2321" i="8"/>
  <c r="W2321" i="8"/>
  <c r="T2322" i="8"/>
  <c r="U2322" i="8"/>
  <c r="V2322" i="8"/>
  <c r="W2322" i="8"/>
  <c r="T2323" i="8"/>
  <c r="U2323" i="8"/>
  <c r="V2323" i="8"/>
  <c r="W2323" i="8"/>
  <c r="T2324" i="8"/>
  <c r="U2324" i="8"/>
  <c r="V2324" i="8"/>
  <c r="W2324" i="8"/>
  <c r="T2325" i="8"/>
  <c r="U2325" i="8"/>
  <c r="V2325" i="8"/>
  <c r="W2325" i="8"/>
  <c r="T2326" i="8"/>
  <c r="U2326" i="8"/>
  <c r="V2326" i="8"/>
  <c r="W2326" i="8"/>
  <c r="T2327" i="8"/>
  <c r="U2327" i="8"/>
  <c r="V2327" i="8"/>
  <c r="W2327" i="8"/>
  <c r="T2328" i="8"/>
  <c r="U2328" i="8"/>
  <c r="V2328" i="8"/>
  <c r="W2328" i="8"/>
  <c r="T2329" i="8"/>
  <c r="U2329" i="8"/>
  <c r="V2329" i="8"/>
  <c r="W2329" i="8"/>
  <c r="T2330" i="8"/>
  <c r="U2330" i="8"/>
  <c r="V2330" i="8"/>
  <c r="W2330" i="8"/>
  <c r="T2331" i="8"/>
  <c r="U2331" i="8"/>
  <c r="V2331" i="8"/>
  <c r="W2331" i="8"/>
  <c r="T2332" i="8"/>
  <c r="U2332" i="8"/>
  <c r="V2332" i="8"/>
  <c r="W2332" i="8"/>
  <c r="T2333" i="8"/>
  <c r="U2333" i="8"/>
  <c r="V2333" i="8"/>
  <c r="W2333" i="8"/>
  <c r="T2334" i="8"/>
  <c r="U2334" i="8"/>
  <c r="V2334" i="8"/>
  <c r="W2334" i="8"/>
  <c r="T2335" i="8"/>
  <c r="U2335" i="8"/>
  <c r="V2335" i="8"/>
  <c r="W2335" i="8"/>
  <c r="T2336" i="8"/>
  <c r="U2336" i="8"/>
  <c r="V2336" i="8"/>
  <c r="W2336" i="8"/>
  <c r="T2337" i="8"/>
  <c r="U2337" i="8"/>
  <c r="V2337" i="8"/>
  <c r="W2337" i="8"/>
  <c r="T2338" i="8"/>
  <c r="U2338" i="8"/>
  <c r="V2338" i="8"/>
  <c r="W2338" i="8"/>
  <c r="T2339" i="8"/>
  <c r="U2339" i="8"/>
  <c r="V2339" i="8"/>
  <c r="W2339" i="8"/>
  <c r="T2340" i="8"/>
  <c r="U2340" i="8"/>
  <c r="V2340" i="8"/>
  <c r="W2340" i="8"/>
  <c r="T2341" i="8"/>
  <c r="U2341" i="8"/>
  <c r="V2341" i="8"/>
  <c r="W2341" i="8"/>
  <c r="T2342" i="8"/>
  <c r="U2342" i="8"/>
  <c r="V2342" i="8"/>
  <c r="W2342" i="8"/>
  <c r="T2343" i="8"/>
  <c r="U2343" i="8"/>
  <c r="V2343" i="8"/>
  <c r="W2343" i="8"/>
  <c r="T2344" i="8"/>
  <c r="U2344" i="8"/>
  <c r="V2344" i="8"/>
  <c r="W2344" i="8"/>
  <c r="T2345" i="8"/>
  <c r="U2345" i="8"/>
  <c r="V2345" i="8"/>
  <c r="W2345" i="8"/>
  <c r="T2346" i="8"/>
  <c r="U2346" i="8"/>
  <c r="V2346" i="8"/>
  <c r="W2346" i="8"/>
  <c r="T2347" i="8"/>
  <c r="U2347" i="8"/>
  <c r="V2347" i="8"/>
  <c r="W2347" i="8"/>
  <c r="T2348" i="8"/>
  <c r="U2348" i="8"/>
  <c r="V2348" i="8"/>
  <c r="W2348" i="8"/>
  <c r="T2349" i="8"/>
  <c r="U2349" i="8"/>
  <c r="V2349" i="8"/>
  <c r="W2349" i="8"/>
  <c r="T2350" i="8"/>
  <c r="U2350" i="8"/>
  <c r="V2350" i="8"/>
  <c r="W2350" i="8"/>
  <c r="T2351" i="8"/>
  <c r="U2351" i="8"/>
  <c r="V2351" i="8"/>
  <c r="W2351" i="8"/>
  <c r="T2352" i="8"/>
  <c r="U2352" i="8"/>
  <c r="V2352" i="8"/>
  <c r="W2352" i="8"/>
  <c r="T2353" i="8"/>
  <c r="U2353" i="8"/>
  <c r="V2353" i="8"/>
  <c r="W2353" i="8"/>
  <c r="T2354" i="8"/>
  <c r="U2354" i="8"/>
  <c r="V2354" i="8"/>
  <c r="W2354" i="8"/>
  <c r="T2355" i="8"/>
  <c r="U2355" i="8"/>
  <c r="V2355" i="8"/>
  <c r="W2355" i="8"/>
  <c r="T2356" i="8"/>
  <c r="U2356" i="8"/>
  <c r="V2356" i="8"/>
  <c r="W2356" i="8"/>
  <c r="T2357" i="8"/>
  <c r="U2357" i="8"/>
  <c r="V2357" i="8"/>
  <c r="W2357" i="8"/>
  <c r="T2358" i="8"/>
  <c r="U2358" i="8"/>
  <c r="V2358" i="8"/>
  <c r="W2358" i="8"/>
  <c r="T2359" i="8"/>
  <c r="U2359" i="8"/>
  <c r="V2359" i="8"/>
  <c r="W2359" i="8"/>
  <c r="T2360" i="8"/>
  <c r="U2360" i="8"/>
  <c r="V2360" i="8"/>
  <c r="W2360" i="8"/>
  <c r="T2361" i="8"/>
  <c r="U2361" i="8"/>
  <c r="V2361" i="8"/>
  <c r="W2361" i="8"/>
  <c r="T2362" i="8"/>
  <c r="U2362" i="8"/>
  <c r="V2362" i="8"/>
  <c r="W2362" i="8"/>
  <c r="T2363" i="8"/>
  <c r="U2363" i="8"/>
  <c r="V2363" i="8"/>
  <c r="W2363" i="8"/>
  <c r="T2364" i="8"/>
  <c r="U2364" i="8"/>
  <c r="V2364" i="8"/>
  <c r="W2364" i="8"/>
  <c r="T2365" i="8"/>
  <c r="U2365" i="8"/>
  <c r="V2365" i="8"/>
  <c r="W2365" i="8"/>
  <c r="T2366" i="8"/>
  <c r="U2366" i="8"/>
  <c r="V2366" i="8"/>
  <c r="W2366" i="8"/>
  <c r="T2367" i="8"/>
  <c r="U2367" i="8"/>
  <c r="V2367" i="8"/>
  <c r="W2367" i="8"/>
  <c r="T2368" i="8"/>
  <c r="U2368" i="8"/>
  <c r="V2368" i="8"/>
  <c r="W2368" i="8"/>
  <c r="T2369" i="8"/>
  <c r="U2369" i="8"/>
  <c r="V2369" i="8"/>
  <c r="W2369" i="8"/>
  <c r="T2370" i="8"/>
  <c r="U2370" i="8"/>
  <c r="V2370" i="8"/>
  <c r="W2370" i="8"/>
  <c r="T2371" i="8"/>
  <c r="U2371" i="8"/>
  <c r="V2371" i="8"/>
  <c r="W2371" i="8"/>
  <c r="T2372" i="8"/>
  <c r="U2372" i="8"/>
  <c r="V2372" i="8"/>
  <c r="W2372" i="8"/>
  <c r="T2373" i="8"/>
  <c r="U2373" i="8"/>
  <c r="V2373" i="8"/>
  <c r="W2373" i="8"/>
  <c r="T2374" i="8"/>
  <c r="U2374" i="8"/>
  <c r="V2374" i="8"/>
  <c r="W2374" i="8"/>
  <c r="T2375" i="8"/>
  <c r="U2375" i="8"/>
  <c r="V2375" i="8"/>
  <c r="W2375" i="8"/>
  <c r="T2376" i="8"/>
  <c r="U2376" i="8"/>
  <c r="V2376" i="8"/>
  <c r="W2376" i="8"/>
  <c r="T2377" i="8"/>
  <c r="U2377" i="8"/>
  <c r="V2377" i="8"/>
  <c r="W2377" i="8"/>
  <c r="T2378" i="8"/>
  <c r="U2378" i="8"/>
  <c r="V2378" i="8"/>
  <c r="W2378" i="8"/>
  <c r="T2379" i="8"/>
  <c r="U2379" i="8"/>
  <c r="V2379" i="8"/>
  <c r="W2379" i="8"/>
  <c r="T2380" i="8"/>
  <c r="U2380" i="8"/>
  <c r="V2380" i="8"/>
  <c r="W2380" i="8"/>
  <c r="T2381" i="8"/>
  <c r="U2381" i="8"/>
  <c r="V2381" i="8"/>
  <c r="W2381" i="8"/>
  <c r="T2382" i="8"/>
  <c r="U2382" i="8"/>
  <c r="V2382" i="8"/>
  <c r="W2382" i="8"/>
  <c r="T2383" i="8"/>
  <c r="U2383" i="8"/>
  <c r="V2383" i="8"/>
  <c r="W2383" i="8"/>
  <c r="T2384" i="8"/>
  <c r="U2384" i="8"/>
  <c r="V2384" i="8"/>
  <c r="W2384" i="8"/>
  <c r="T2385" i="8"/>
  <c r="U2385" i="8"/>
  <c r="V2385" i="8"/>
  <c r="W2385" i="8"/>
  <c r="T2386" i="8"/>
  <c r="U2386" i="8"/>
  <c r="V2386" i="8"/>
  <c r="W2386" i="8"/>
  <c r="T2387" i="8"/>
  <c r="U2387" i="8"/>
  <c r="V2387" i="8"/>
  <c r="W2387" i="8"/>
  <c r="T2388" i="8"/>
  <c r="U2388" i="8"/>
  <c r="V2388" i="8"/>
  <c r="W2388" i="8"/>
  <c r="T2389" i="8"/>
  <c r="U2389" i="8"/>
  <c r="V2389" i="8"/>
  <c r="W2389" i="8"/>
  <c r="T2390" i="8"/>
  <c r="U2390" i="8"/>
  <c r="V2390" i="8"/>
  <c r="W2390" i="8"/>
  <c r="T2391" i="8"/>
  <c r="U2391" i="8"/>
  <c r="V2391" i="8"/>
  <c r="W2391" i="8"/>
  <c r="T2392" i="8"/>
  <c r="U2392" i="8"/>
  <c r="V2392" i="8"/>
  <c r="W2392" i="8"/>
  <c r="T2393" i="8"/>
  <c r="U2393" i="8"/>
  <c r="V2393" i="8"/>
  <c r="W2393" i="8"/>
  <c r="T2394" i="8"/>
  <c r="U2394" i="8"/>
  <c r="V2394" i="8"/>
  <c r="W2394" i="8"/>
  <c r="T2395" i="8"/>
  <c r="U2395" i="8"/>
  <c r="V2395" i="8"/>
  <c r="W2395" i="8"/>
  <c r="T2396" i="8"/>
  <c r="U2396" i="8"/>
  <c r="V2396" i="8"/>
  <c r="W2396" i="8"/>
  <c r="T2397" i="8"/>
  <c r="U2397" i="8"/>
  <c r="V2397" i="8"/>
  <c r="W2397" i="8"/>
  <c r="T2398" i="8"/>
  <c r="U2398" i="8"/>
  <c r="V2398" i="8"/>
  <c r="W2398" i="8"/>
  <c r="T2399" i="8"/>
  <c r="U2399" i="8"/>
  <c r="V2399" i="8"/>
  <c r="W2399" i="8"/>
  <c r="T2400" i="8"/>
  <c r="U2400" i="8"/>
  <c r="V2400" i="8"/>
  <c r="W2400" i="8"/>
  <c r="T2401" i="8"/>
  <c r="U2401" i="8"/>
  <c r="V2401" i="8"/>
  <c r="W2401" i="8"/>
  <c r="T2402" i="8"/>
  <c r="U2402" i="8"/>
  <c r="V2402" i="8"/>
  <c r="W2402" i="8"/>
  <c r="T2403" i="8"/>
  <c r="U2403" i="8"/>
  <c r="V2403" i="8"/>
  <c r="W2403" i="8"/>
  <c r="T2404" i="8"/>
  <c r="U2404" i="8"/>
  <c r="V2404" i="8"/>
  <c r="W2404" i="8"/>
  <c r="T2405" i="8"/>
  <c r="U2405" i="8"/>
  <c r="V2405" i="8"/>
  <c r="W2405" i="8"/>
  <c r="T2406" i="8"/>
  <c r="U2406" i="8"/>
  <c r="V2406" i="8"/>
  <c r="W2406" i="8"/>
  <c r="T2407" i="8"/>
  <c r="U2407" i="8"/>
  <c r="V2407" i="8"/>
  <c r="W2407" i="8"/>
  <c r="T2408" i="8"/>
  <c r="U2408" i="8"/>
  <c r="V2408" i="8"/>
  <c r="W2408" i="8"/>
  <c r="T2409" i="8"/>
  <c r="U2409" i="8"/>
  <c r="V2409" i="8"/>
  <c r="W2409" i="8"/>
  <c r="T2410" i="8"/>
  <c r="U2410" i="8"/>
  <c r="V2410" i="8"/>
  <c r="W2410" i="8"/>
  <c r="T2411" i="8"/>
  <c r="U2411" i="8"/>
  <c r="V2411" i="8"/>
  <c r="W2411" i="8"/>
  <c r="T2412" i="8"/>
  <c r="U2412" i="8"/>
  <c r="V2412" i="8"/>
  <c r="W2412" i="8"/>
  <c r="T2413" i="8"/>
  <c r="U2413" i="8"/>
  <c r="V2413" i="8"/>
  <c r="W2413" i="8"/>
  <c r="T2414" i="8"/>
  <c r="U2414" i="8"/>
  <c r="V2414" i="8"/>
  <c r="W2414" i="8"/>
  <c r="T2415" i="8"/>
  <c r="U2415" i="8"/>
  <c r="V2415" i="8"/>
  <c r="W2415" i="8"/>
  <c r="T2416" i="8"/>
  <c r="U2416" i="8"/>
  <c r="V2416" i="8"/>
  <c r="W2416" i="8"/>
  <c r="T2417" i="8"/>
  <c r="U2417" i="8"/>
  <c r="V2417" i="8"/>
  <c r="W2417" i="8"/>
  <c r="T2418" i="8"/>
  <c r="U2418" i="8"/>
  <c r="V2418" i="8"/>
  <c r="W2418" i="8"/>
  <c r="T2419" i="8"/>
  <c r="U2419" i="8"/>
  <c r="V2419" i="8"/>
  <c r="W2419" i="8"/>
  <c r="T2420" i="8"/>
  <c r="U2420" i="8"/>
  <c r="V2420" i="8"/>
  <c r="W2420" i="8"/>
  <c r="T2421" i="8"/>
  <c r="U2421" i="8"/>
  <c r="V2421" i="8"/>
  <c r="W2421" i="8"/>
  <c r="T2422" i="8"/>
  <c r="U2422" i="8"/>
  <c r="V2422" i="8"/>
  <c r="W2422" i="8"/>
  <c r="T2423" i="8"/>
  <c r="U2423" i="8"/>
  <c r="V2423" i="8"/>
  <c r="W2423" i="8"/>
  <c r="T2424" i="8"/>
  <c r="U2424" i="8"/>
  <c r="V2424" i="8"/>
  <c r="W2424" i="8"/>
  <c r="T2425" i="8"/>
  <c r="U2425" i="8"/>
  <c r="V2425" i="8"/>
  <c r="W2425" i="8"/>
  <c r="T2426" i="8"/>
  <c r="U2426" i="8"/>
  <c r="V2426" i="8"/>
  <c r="W2426" i="8"/>
  <c r="T2427" i="8"/>
  <c r="U2427" i="8"/>
  <c r="V2427" i="8"/>
  <c r="W2427" i="8"/>
  <c r="T2428" i="8"/>
  <c r="U2428" i="8"/>
  <c r="V2428" i="8"/>
  <c r="W2428" i="8"/>
  <c r="T2429" i="8"/>
  <c r="U2429" i="8"/>
  <c r="V2429" i="8"/>
  <c r="W2429" i="8"/>
  <c r="T2430" i="8"/>
  <c r="U2430" i="8"/>
  <c r="V2430" i="8"/>
  <c r="W2430" i="8"/>
  <c r="T2431" i="8"/>
  <c r="U2431" i="8"/>
  <c r="V2431" i="8"/>
  <c r="W2431" i="8"/>
  <c r="T2432" i="8"/>
  <c r="U2432" i="8"/>
  <c r="V2432" i="8"/>
  <c r="W2432" i="8"/>
  <c r="T2433" i="8"/>
  <c r="U2433" i="8"/>
  <c r="V2433" i="8"/>
  <c r="W2433" i="8"/>
  <c r="T2434" i="8"/>
  <c r="U2434" i="8"/>
  <c r="V2434" i="8"/>
  <c r="W2434" i="8"/>
  <c r="T2435" i="8"/>
  <c r="U2435" i="8"/>
  <c r="V2435" i="8"/>
  <c r="W2435" i="8"/>
  <c r="T2436" i="8"/>
  <c r="U2436" i="8"/>
  <c r="V2436" i="8"/>
  <c r="W2436" i="8"/>
  <c r="T2437" i="8"/>
  <c r="U2437" i="8"/>
  <c r="V2437" i="8"/>
  <c r="W2437" i="8"/>
  <c r="T2438" i="8"/>
  <c r="U2438" i="8"/>
  <c r="V2438" i="8"/>
  <c r="W2438" i="8"/>
  <c r="T2439" i="8"/>
  <c r="U2439" i="8"/>
  <c r="V2439" i="8"/>
  <c r="W2439" i="8"/>
  <c r="T2440" i="8"/>
  <c r="U2440" i="8"/>
  <c r="V2440" i="8"/>
  <c r="W2440" i="8"/>
  <c r="T2441" i="8"/>
  <c r="U2441" i="8"/>
  <c r="V2441" i="8"/>
  <c r="W2441" i="8"/>
  <c r="T2442" i="8"/>
  <c r="U2442" i="8"/>
  <c r="V2442" i="8"/>
  <c r="W2442" i="8"/>
  <c r="T2443" i="8"/>
  <c r="U2443" i="8"/>
  <c r="V2443" i="8"/>
  <c r="W2443" i="8"/>
  <c r="T2444" i="8"/>
  <c r="U2444" i="8"/>
  <c r="V2444" i="8"/>
  <c r="W2444" i="8"/>
  <c r="T2445" i="8"/>
  <c r="U2445" i="8"/>
  <c r="V2445" i="8"/>
  <c r="W2445" i="8"/>
  <c r="T2446" i="8"/>
  <c r="U2446" i="8"/>
  <c r="V2446" i="8"/>
  <c r="W2446" i="8"/>
  <c r="T2447" i="8"/>
  <c r="U2447" i="8"/>
  <c r="V2447" i="8"/>
  <c r="W2447" i="8"/>
  <c r="T2448" i="8"/>
  <c r="U2448" i="8"/>
  <c r="V2448" i="8"/>
  <c r="W2448" i="8"/>
  <c r="T2449" i="8"/>
  <c r="U2449" i="8"/>
  <c r="V2449" i="8"/>
  <c r="W2449" i="8"/>
  <c r="T2450" i="8"/>
  <c r="U2450" i="8"/>
  <c r="V2450" i="8"/>
  <c r="W2450" i="8"/>
  <c r="T2451" i="8"/>
  <c r="U2451" i="8"/>
  <c r="V2451" i="8"/>
  <c r="W2451" i="8"/>
  <c r="T2452" i="8"/>
  <c r="U2452" i="8"/>
  <c r="V2452" i="8"/>
  <c r="W2452" i="8"/>
  <c r="T2453" i="8"/>
  <c r="U2453" i="8"/>
  <c r="V2453" i="8"/>
  <c r="W2453" i="8"/>
  <c r="T2454" i="8"/>
  <c r="U2454" i="8"/>
  <c r="V2454" i="8"/>
  <c r="W2454" i="8"/>
  <c r="T2455" i="8"/>
  <c r="U2455" i="8"/>
  <c r="V2455" i="8"/>
  <c r="W2455" i="8"/>
  <c r="T2456" i="8"/>
  <c r="U2456" i="8"/>
  <c r="V2456" i="8"/>
  <c r="W2456" i="8"/>
  <c r="T2457" i="8"/>
  <c r="U2457" i="8"/>
  <c r="V2457" i="8"/>
  <c r="W2457" i="8"/>
  <c r="T2458" i="8"/>
  <c r="U2458" i="8"/>
  <c r="V2458" i="8"/>
  <c r="W2458" i="8"/>
  <c r="T2459" i="8"/>
  <c r="U2459" i="8"/>
  <c r="V2459" i="8"/>
  <c r="W2459" i="8"/>
  <c r="T2460" i="8"/>
  <c r="U2460" i="8"/>
  <c r="V2460" i="8"/>
  <c r="W2460" i="8"/>
  <c r="T2461" i="8"/>
  <c r="U2461" i="8"/>
  <c r="V2461" i="8"/>
  <c r="W2461" i="8"/>
  <c r="T2462" i="8"/>
  <c r="U2462" i="8"/>
  <c r="V2462" i="8"/>
  <c r="W2462" i="8"/>
  <c r="T2463" i="8"/>
  <c r="U2463" i="8"/>
  <c r="V2463" i="8"/>
  <c r="W2463" i="8"/>
  <c r="T2464" i="8"/>
  <c r="U2464" i="8"/>
  <c r="V2464" i="8"/>
  <c r="W2464" i="8"/>
  <c r="T2465" i="8"/>
  <c r="U2465" i="8"/>
  <c r="V2465" i="8"/>
  <c r="W2465" i="8"/>
  <c r="T2466" i="8"/>
  <c r="U2466" i="8"/>
  <c r="V2466" i="8"/>
  <c r="W2466" i="8"/>
  <c r="T2467" i="8"/>
  <c r="U2467" i="8"/>
  <c r="V2467" i="8"/>
  <c r="W2467" i="8"/>
  <c r="T2468" i="8"/>
  <c r="U2468" i="8"/>
  <c r="V2468" i="8"/>
  <c r="W2468" i="8"/>
  <c r="T2469" i="8"/>
  <c r="U2469" i="8"/>
  <c r="V2469" i="8"/>
  <c r="W2469" i="8"/>
  <c r="T2470" i="8"/>
  <c r="U2470" i="8"/>
  <c r="V2470" i="8"/>
  <c r="W2470" i="8"/>
  <c r="T2471" i="8"/>
  <c r="U2471" i="8"/>
  <c r="V2471" i="8"/>
  <c r="W2471" i="8"/>
  <c r="T2472" i="8"/>
  <c r="U2472" i="8"/>
  <c r="V2472" i="8"/>
  <c r="W2472" i="8"/>
  <c r="T2473" i="8"/>
  <c r="U2473" i="8"/>
  <c r="V2473" i="8"/>
  <c r="W2473" i="8"/>
  <c r="T2474" i="8"/>
  <c r="U2474" i="8"/>
  <c r="V2474" i="8"/>
  <c r="W2474" i="8"/>
  <c r="T2475" i="8"/>
  <c r="U2475" i="8"/>
  <c r="V2475" i="8"/>
  <c r="W2475" i="8"/>
  <c r="T2476" i="8"/>
  <c r="U2476" i="8"/>
  <c r="V2476" i="8"/>
  <c r="W2476" i="8"/>
  <c r="T2477" i="8"/>
  <c r="U2477" i="8"/>
  <c r="V2477" i="8"/>
  <c r="W2477" i="8"/>
  <c r="T2478" i="8"/>
  <c r="U2478" i="8"/>
  <c r="V2478" i="8"/>
  <c r="W2478" i="8"/>
  <c r="T2479" i="8"/>
  <c r="U2479" i="8"/>
  <c r="V2479" i="8"/>
  <c r="W2479" i="8"/>
  <c r="T2480" i="8"/>
  <c r="U2480" i="8"/>
  <c r="V2480" i="8"/>
  <c r="W2480" i="8"/>
  <c r="T2481" i="8"/>
  <c r="U2481" i="8"/>
  <c r="V2481" i="8"/>
  <c r="W2481" i="8"/>
  <c r="T2482" i="8"/>
  <c r="U2482" i="8"/>
  <c r="V2482" i="8"/>
  <c r="W2482" i="8"/>
  <c r="T2483" i="8"/>
  <c r="U2483" i="8"/>
  <c r="V2483" i="8"/>
  <c r="W2483" i="8"/>
  <c r="T2484" i="8"/>
  <c r="U2484" i="8"/>
  <c r="V2484" i="8"/>
  <c r="W2484" i="8"/>
  <c r="T2485" i="8"/>
  <c r="U2485" i="8"/>
  <c r="V2485" i="8"/>
  <c r="W2485" i="8"/>
  <c r="T2486" i="8"/>
  <c r="U2486" i="8"/>
  <c r="V2486" i="8"/>
  <c r="W2486" i="8"/>
  <c r="T2487" i="8"/>
  <c r="U2487" i="8"/>
  <c r="V2487" i="8"/>
  <c r="W2487" i="8"/>
  <c r="T2488" i="8"/>
  <c r="U2488" i="8"/>
  <c r="V2488" i="8"/>
  <c r="W2488" i="8"/>
  <c r="T2489" i="8"/>
  <c r="U2489" i="8"/>
  <c r="V2489" i="8"/>
  <c r="W2489" i="8"/>
  <c r="T2490" i="8"/>
  <c r="U2490" i="8"/>
  <c r="V2490" i="8"/>
  <c r="W2490" i="8"/>
  <c r="T2491" i="8"/>
  <c r="U2491" i="8"/>
  <c r="V2491" i="8"/>
  <c r="W2491" i="8"/>
  <c r="T2492" i="8"/>
  <c r="U2492" i="8"/>
  <c r="V2492" i="8"/>
  <c r="W2492" i="8"/>
  <c r="T2493" i="8"/>
  <c r="U2493" i="8"/>
  <c r="V2493" i="8"/>
  <c r="W2493" i="8"/>
  <c r="T2494" i="8"/>
  <c r="U2494" i="8"/>
  <c r="V2494" i="8"/>
  <c r="W2494" i="8"/>
  <c r="T2495" i="8"/>
  <c r="U2495" i="8"/>
  <c r="V2495" i="8"/>
  <c r="W2495" i="8"/>
  <c r="T2496" i="8"/>
  <c r="U2496" i="8"/>
  <c r="V2496" i="8"/>
  <c r="W2496" i="8"/>
  <c r="T2497" i="8"/>
  <c r="U2497" i="8"/>
  <c r="V2497" i="8"/>
  <c r="W2497" i="8"/>
  <c r="T2498" i="8"/>
  <c r="U2498" i="8"/>
  <c r="V2498" i="8"/>
  <c r="W2498" i="8"/>
  <c r="T2499" i="8"/>
  <c r="U2499" i="8"/>
  <c r="V2499" i="8"/>
  <c r="W2499" i="8"/>
  <c r="T2500" i="8"/>
  <c r="U2500" i="8"/>
  <c r="V2500" i="8"/>
  <c r="W2500" i="8"/>
  <c r="T2501" i="8"/>
  <c r="U2501" i="8"/>
  <c r="V2501" i="8"/>
  <c r="W2501" i="8"/>
  <c r="T2502" i="8"/>
  <c r="U2502" i="8"/>
  <c r="V2502" i="8"/>
  <c r="W2502" i="8"/>
  <c r="T2503" i="8"/>
  <c r="U2503" i="8"/>
  <c r="V2503" i="8"/>
  <c r="W2503" i="8"/>
  <c r="T2504" i="8"/>
  <c r="U2504" i="8"/>
  <c r="V2504" i="8"/>
  <c r="W2504" i="8"/>
  <c r="T2505" i="8"/>
  <c r="U2505" i="8"/>
  <c r="V2505" i="8"/>
  <c r="W2505" i="8"/>
  <c r="T2506" i="8"/>
  <c r="U2506" i="8"/>
  <c r="V2506" i="8"/>
  <c r="W2506" i="8"/>
  <c r="T2507" i="8"/>
  <c r="U2507" i="8"/>
  <c r="V2507" i="8"/>
  <c r="W2507" i="8"/>
  <c r="T2508" i="8"/>
  <c r="U2508" i="8"/>
  <c r="V2508" i="8"/>
  <c r="W2508" i="8"/>
  <c r="T2509" i="8"/>
  <c r="U2509" i="8"/>
  <c r="V2509" i="8"/>
  <c r="W2509" i="8"/>
  <c r="T2510" i="8"/>
  <c r="U2510" i="8"/>
  <c r="V2510" i="8"/>
  <c r="W2510" i="8"/>
  <c r="T2511" i="8"/>
  <c r="U2511" i="8"/>
  <c r="V2511" i="8"/>
  <c r="W2511" i="8"/>
  <c r="T2512" i="8"/>
  <c r="U2512" i="8"/>
  <c r="V2512" i="8"/>
  <c r="W2512" i="8"/>
  <c r="T2513" i="8"/>
  <c r="U2513" i="8"/>
  <c r="V2513" i="8"/>
  <c r="W2513" i="8"/>
  <c r="T2514" i="8"/>
  <c r="U2514" i="8"/>
  <c r="V2514" i="8"/>
  <c r="W2514" i="8"/>
  <c r="T2515" i="8"/>
  <c r="U2515" i="8"/>
  <c r="V2515" i="8"/>
  <c r="W2515" i="8"/>
  <c r="T2516" i="8"/>
  <c r="U2516" i="8"/>
  <c r="V2516" i="8"/>
  <c r="W2516" i="8"/>
  <c r="T2517" i="8"/>
  <c r="U2517" i="8"/>
  <c r="V2517" i="8"/>
  <c r="W2517" i="8"/>
  <c r="T2518" i="8"/>
  <c r="U2518" i="8"/>
  <c r="V2518" i="8"/>
  <c r="W2518" i="8"/>
  <c r="T2519" i="8"/>
  <c r="U2519" i="8"/>
  <c r="V2519" i="8"/>
  <c r="W2519" i="8"/>
  <c r="T2520" i="8"/>
  <c r="U2520" i="8"/>
  <c r="V2520" i="8"/>
  <c r="W2520" i="8"/>
  <c r="T2521" i="8"/>
  <c r="U2521" i="8"/>
  <c r="V2521" i="8"/>
  <c r="W2521" i="8"/>
  <c r="T2522" i="8"/>
  <c r="U2522" i="8"/>
  <c r="V2522" i="8"/>
  <c r="W2522" i="8"/>
  <c r="T2523" i="8"/>
  <c r="U2523" i="8"/>
  <c r="V2523" i="8"/>
  <c r="W2523" i="8"/>
  <c r="T2524" i="8"/>
  <c r="U2524" i="8"/>
  <c r="V2524" i="8"/>
  <c r="W2524" i="8"/>
  <c r="T2525" i="8"/>
  <c r="U2525" i="8"/>
  <c r="V2525" i="8"/>
  <c r="W2525" i="8"/>
  <c r="T2526" i="8"/>
  <c r="U2526" i="8"/>
  <c r="V2526" i="8"/>
  <c r="W2526" i="8"/>
  <c r="T2527" i="8"/>
  <c r="U2527" i="8"/>
  <c r="V2527" i="8"/>
  <c r="W2527" i="8"/>
  <c r="T2528" i="8"/>
  <c r="U2528" i="8"/>
  <c r="V2528" i="8"/>
  <c r="W2528" i="8"/>
  <c r="T2529" i="8"/>
  <c r="U2529" i="8"/>
  <c r="V2529" i="8"/>
  <c r="W2529" i="8"/>
  <c r="T2530" i="8"/>
  <c r="U2530" i="8"/>
  <c r="V2530" i="8"/>
  <c r="W2530" i="8"/>
  <c r="T2531" i="8"/>
  <c r="U2531" i="8"/>
  <c r="V2531" i="8"/>
  <c r="W2531" i="8"/>
  <c r="T2532" i="8"/>
  <c r="U2532" i="8"/>
  <c r="V2532" i="8"/>
  <c r="W2532" i="8"/>
  <c r="T2533" i="8"/>
  <c r="U2533" i="8"/>
  <c r="V2533" i="8"/>
  <c r="W2533" i="8"/>
  <c r="T2534" i="8"/>
  <c r="U2534" i="8"/>
  <c r="V2534" i="8"/>
  <c r="W2534" i="8"/>
  <c r="T2535" i="8"/>
  <c r="U2535" i="8"/>
  <c r="V2535" i="8"/>
  <c r="W2535" i="8"/>
  <c r="T2536" i="8"/>
  <c r="U2536" i="8"/>
  <c r="V2536" i="8"/>
  <c r="W2536" i="8"/>
  <c r="T2537" i="8"/>
  <c r="U2537" i="8"/>
  <c r="V2537" i="8"/>
  <c r="W2537" i="8"/>
  <c r="T2538" i="8"/>
  <c r="U2538" i="8"/>
  <c r="V2538" i="8"/>
  <c r="W2538" i="8"/>
  <c r="T2539" i="8"/>
  <c r="U2539" i="8"/>
  <c r="V2539" i="8"/>
  <c r="W2539" i="8"/>
  <c r="T2540" i="8"/>
  <c r="U2540" i="8"/>
  <c r="V2540" i="8"/>
  <c r="W2540" i="8"/>
  <c r="T2541" i="8"/>
  <c r="U2541" i="8"/>
  <c r="V2541" i="8"/>
  <c r="W2541" i="8"/>
  <c r="T2542" i="8"/>
  <c r="U2542" i="8"/>
  <c r="V2542" i="8"/>
  <c r="W2542" i="8"/>
  <c r="T2543" i="8"/>
  <c r="U2543" i="8"/>
  <c r="V2543" i="8"/>
  <c r="W2543" i="8"/>
  <c r="T2544" i="8"/>
  <c r="U2544" i="8"/>
  <c r="V2544" i="8"/>
  <c r="W2544" i="8"/>
  <c r="T2545" i="8"/>
  <c r="U2545" i="8"/>
  <c r="V2545" i="8"/>
  <c r="W2545" i="8"/>
  <c r="T2546" i="8"/>
  <c r="U2546" i="8"/>
  <c r="V2546" i="8"/>
  <c r="W2546" i="8"/>
  <c r="T2547" i="8"/>
  <c r="U2547" i="8"/>
  <c r="V2547" i="8"/>
  <c r="W2547" i="8"/>
  <c r="T2548" i="8"/>
  <c r="U2548" i="8"/>
  <c r="V2548" i="8"/>
  <c r="W2548" i="8"/>
  <c r="T2549" i="8"/>
  <c r="U2549" i="8"/>
  <c r="V2549" i="8"/>
  <c r="W2549" i="8"/>
  <c r="T2550" i="8"/>
  <c r="U2550" i="8"/>
  <c r="V2550" i="8"/>
  <c r="W2550" i="8"/>
  <c r="T2551" i="8"/>
  <c r="U2551" i="8"/>
  <c r="V2551" i="8"/>
  <c r="W2551" i="8"/>
  <c r="T2552" i="8"/>
  <c r="U2552" i="8"/>
  <c r="V2552" i="8"/>
  <c r="W2552" i="8"/>
  <c r="T2553" i="8"/>
  <c r="U2553" i="8"/>
  <c r="V2553" i="8"/>
  <c r="W2553" i="8"/>
  <c r="T2554" i="8"/>
  <c r="U2554" i="8"/>
  <c r="V2554" i="8"/>
  <c r="W2554" i="8"/>
  <c r="T2555" i="8"/>
  <c r="U2555" i="8"/>
  <c r="V2555" i="8"/>
  <c r="W2555" i="8"/>
  <c r="T2556" i="8"/>
  <c r="U2556" i="8"/>
  <c r="V2556" i="8"/>
  <c r="W2556" i="8"/>
  <c r="T2557" i="8"/>
  <c r="U2557" i="8"/>
  <c r="V2557" i="8"/>
  <c r="W2557" i="8"/>
  <c r="T2558" i="8"/>
  <c r="U2558" i="8"/>
  <c r="V2558" i="8"/>
  <c r="W2558" i="8"/>
  <c r="T2559" i="8"/>
  <c r="U2559" i="8"/>
  <c r="V2559" i="8"/>
  <c r="W2559" i="8"/>
  <c r="T2560" i="8"/>
  <c r="U2560" i="8"/>
  <c r="V2560" i="8"/>
  <c r="W2560" i="8"/>
  <c r="T2561" i="8"/>
  <c r="U2561" i="8"/>
  <c r="V2561" i="8"/>
  <c r="W2561" i="8"/>
  <c r="T2562" i="8"/>
  <c r="U2562" i="8"/>
  <c r="V2562" i="8"/>
  <c r="W2562" i="8"/>
  <c r="T2563" i="8"/>
  <c r="U2563" i="8"/>
  <c r="V2563" i="8"/>
  <c r="W2563" i="8"/>
  <c r="T2564" i="8"/>
  <c r="U2564" i="8"/>
  <c r="V2564" i="8"/>
  <c r="W2564" i="8"/>
  <c r="T2565" i="8"/>
  <c r="U2565" i="8"/>
  <c r="V2565" i="8"/>
  <c r="W2565" i="8"/>
  <c r="T2566" i="8"/>
  <c r="U2566" i="8"/>
  <c r="V2566" i="8"/>
  <c r="W2566" i="8"/>
  <c r="T2567" i="8"/>
  <c r="U2567" i="8"/>
  <c r="V2567" i="8"/>
  <c r="W2567" i="8"/>
  <c r="T2568" i="8"/>
  <c r="U2568" i="8"/>
  <c r="V2568" i="8"/>
  <c r="W2568" i="8"/>
  <c r="T2569" i="8"/>
  <c r="U2569" i="8"/>
  <c r="V2569" i="8"/>
  <c r="W2569" i="8"/>
  <c r="T2570" i="8"/>
  <c r="U2570" i="8"/>
  <c r="V2570" i="8"/>
  <c r="W2570" i="8"/>
  <c r="T2571" i="8"/>
  <c r="U2571" i="8"/>
  <c r="V2571" i="8"/>
  <c r="W2571" i="8"/>
  <c r="T2572" i="8"/>
  <c r="U2572" i="8"/>
  <c r="V2572" i="8"/>
  <c r="W2572" i="8"/>
  <c r="T2573" i="8"/>
  <c r="U2573" i="8"/>
  <c r="V2573" i="8"/>
  <c r="W2573" i="8"/>
  <c r="T2574" i="8"/>
  <c r="U2574" i="8"/>
  <c r="V2574" i="8"/>
  <c r="W2574" i="8"/>
  <c r="T2575" i="8"/>
  <c r="U2575" i="8"/>
  <c r="V2575" i="8"/>
  <c r="W2575" i="8"/>
  <c r="T2576" i="8"/>
  <c r="U2576" i="8"/>
  <c r="V2576" i="8"/>
  <c r="W2576" i="8"/>
  <c r="T2577" i="8"/>
  <c r="U2577" i="8"/>
  <c r="V2577" i="8"/>
  <c r="W2577" i="8"/>
  <c r="T2578" i="8"/>
  <c r="U2578" i="8"/>
  <c r="V2578" i="8"/>
  <c r="W2578" i="8"/>
  <c r="T2579" i="8"/>
  <c r="U2579" i="8"/>
  <c r="V2579" i="8"/>
  <c r="W2579" i="8"/>
  <c r="T2580" i="8"/>
  <c r="U2580" i="8"/>
  <c r="V2580" i="8"/>
  <c r="W2580" i="8"/>
  <c r="T2581" i="8"/>
  <c r="U2581" i="8"/>
  <c r="V2581" i="8"/>
  <c r="W2581" i="8"/>
  <c r="T2582" i="8"/>
  <c r="U2582" i="8"/>
  <c r="V2582" i="8"/>
  <c r="W2582" i="8"/>
  <c r="T2583" i="8"/>
  <c r="U2583" i="8"/>
  <c r="V2583" i="8"/>
  <c r="W2583" i="8"/>
  <c r="T2584" i="8"/>
  <c r="U2584" i="8"/>
  <c r="V2584" i="8"/>
  <c r="W2584" i="8"/>
  <c r="T2585" i="8"/>
  <c r="U2585" i="8"/>
  <c r="V2585" i="8"/>
  <c r="W2585" i="8"/>
  <c r="T2586" i="8"/>
  <c r="U2586" i="8"/>
  <c r="V2586" i="8"/>
  <c r="W2586" i="8"/>
  <c r="T2587" i="8"/>
  <c r="U2587" i="8"/>
  <c r="V2587" i="8"/>
  <c r="W2587" i="8"/>
  <c r="T2588" i="8"/>
  <c r="U2588" i="8"/>
  <c r="V2588" i="8"/>
  <c r="W2588" i="8"/>
  <c r="T2589" i="8"/>
  <c r="U2589" i="8"/>
  <c r="V2589" i="8"/>
  <c r="W2589" i="8"/>
  <c r="T2590" i="8"/>
  <c r="U2590" i="8"/>
  <c r="V2590" i="8"/>
  <c r="W2590" i="8"/>
  <c r="T2591" i="8"/>
  <c r="U2591" i="8"/>
  <c r="V2591" i="8"/>
  <c r="W2591" i="8"/>
  <c r="T2592" i="8"/>
  <c r="U2592" i="8"/>
  <c r="V2592" i="8"/>
  <c r="W2592" i="8"/>
  <c r="T2593" i="8"/>
  <c r="U2593" i="8"/>
  <c r="V2593" i="8"/>
  <c r="W2593" i="8"/>
  <c r="T2594" i="8"/>
  <c r="U2594" i="8"/>
  <c r="V2594" i="8"/>
  <c r="W2594" i="8"/>
  <c r="T2595" i="8"/>
  <c r="U2595" i="8"/>
  <c r="V2595" i="8"/>
  <c r="W2595" i="8"/>
  <c r="T2596" i="8"/>
  <c r="U2596" i="8"/>
  <c r="V2596" i="8"/>
  <c r="W2596" i="8"/>
  <c r="T2597" i="8"/>
  <c r="U2597" i="8"/>
  <c r="V2597" i="8"/>
  <c r="W2597" i="8"/>
  <c r="T2598" i="8"/>
  <c r="U2598" i="8"/>
  <c r="V2598" i="8"/>
  <c r="W2598" i="8"/>
  <c r="T2599" i="8"/>
  <c r="U2599" i="8"/>
  <c r="V2599" i="8"/>
  <c r="W2599" i="8"/>
  <c r="T2600" i="8"/>
  <c r="U2600" i="8"/>
  <c r="V2600" i="8"/>
  <c r="W2600" i="8"/>
  <c r="T2601" i="8"/>
  <c r="U2601" i="8"/>
  <c r="V2601" i="8"/>
  <c r="W2601" i="8"/>
  <c r="T2602" i="8"/>
  <c r="U2602" i="8"/>
  <c r="V2602" i="8"/>
  <c r="W2602" i="8"/>
  <c r="T2603" i="8"/>
  <c r="U2603" i="8"/>
  <c r="V2603" i="8"/>
  <c r="W2603" i="8"/>
  <c r="T2604" i="8"/>
  <c r="U2604" i="8"/>
  <c r="V2604" i="8"/>
  <c r="W2604" i="8"/>
  <c r="T2605" i="8"/>
  <c r="U2605" i="8"/>
  <c r="V2605" i="8"/>
  <c r="W2605" i="8"/>
  <c r="T2606" i="8"/>
  <c r="U2606" i="8"/>
  <c r="V2606" i="8"/>
  <c r="W2606" i="8"/>
  <c r="T2607" i="8"/>
  <c r="U2607" i="8"/>
  <c r="V2607" i="8"/>
  <c r="W2607" i="8"/>
  <c r="T2608" i="8"/>
  <c r="U2608" i="8"/>
  <c r="V2608" i="8"/>
  <c r="W2608" i="8"/>
  <c r="T2609" i="8"/>
  <c r="U2609" i="8"/>
  <c r="V2609" i="8"/>
  <c r="W2609" i="8"/>
  <c r="T2610" i="8"/>
  <c r="U2610" i="8"/>
  <c r="V2610" i="8"/>
  <c r="W2610" i="8"/>
  <c r="T2611" i="8"/>
  <c r="U2611" i="8"/>
  <c r="V2611" i="8"/>
  <c r="W2611" i="8"/>
  <c r="T2612" i="8"/>
  <c r="U2612" i="8"/>
  <c r="V2612" i="8"/>
  <c r="W2612" i="8"/>
  <c r="T2613" i="8"/>
  <c r="U2613" i="8"/>
  <c r="V2613" i="8"/>
  <c r="W2613" i="8"/>
  <c r="T2614" i="8"/>
  <c r="U2614" i="8"/>
  <c r="V2614" i="8"/>
  <c r="W2614" i="8"/>
  <c r="T2615" i="8"/>
  <c r="U2615" i="8"/>
  <c r="V2615" i="8"/>
  <c r="W2615" i="8"/>
  <c r="T2616" i="8"/>
  <c r="U2616" i="8"/>
  <c r="V2616" i="8"/>
  <c r="W2616" i="8"/>
  <c r="T2617" i="8"/>
  <c r="U2617" i="8"/>
  <c r="V2617" i="8"/>
  <c r="W2617" i="8"/>
  <c r="T2618" i="8"/>
  <c r="U2618" i="8"/>
  <c r="V2618" i="8"/>
  <c r="W2618" i="8"/>
  <c r="T2619" i="8"/>
  <c r="U2619" i="8"/>
  <c r="V2619" i="8"/>
  <c r="W2619" i="8"/>
  <c r="T2620" i="8"/>
  <c r="U2620" i="8"/>
  <c r="V2620" i="8"/>
  <c r="W2620" i="8"/>
  <c r="T2621" i="8"/>
  <c r="U2621" i="8"/>
  <c r="V2621" i="8"/>
  <c r="W2621" i="8"/>
  <c r="T2622" i="8"/>
  <c r="U2622" i="8"/>
  <c r="V2622" i="8"/>
  <c r="W2622" i="8"/>
  <c r="T2623" i="8"/>
  <c r="U2623" i="8"/>
  <c r="V2623" i="8"/>
  <c r="W2623" i="8"/>
  <c r="T2624" i="8"/>
  <c r="U2624" i="8"/>
  <c r="V2624" i="8"/>
  <c r="W2624" i="8"/>
  <c r="T2625" i="8"/>
  <c r="U2625" i="8"/>
  <c r="V2625" i="8"/>
  <c r="W2625" i="8"/>
  <c r="T2626" i="8"/>
  <c r="U2626" i="8"/>
  <c r="V2626" i="8"/>
  <c r="W2626" i="8"/>
  <c r="T2627" i="8"/>
  <c r="U2627" i="8"/>
  <c r="V2627" i="8"/>
  <c r="W2627" i="8"/>
  <c r="T2628" i="8"/>
  <c r="U2628" i="8"/>
  <c r="V2628" i="8"/>
  <c r="W2628" i="8"/>
  <c r="T2629" i="8"/>
  <c r="U2629" i="8"/>
  <c r="V2629" i="8"/>
  <c r="W2629" i="8"/>
  <c r="T2630" i="8"/>
  <c r="U2630" i="8"/>
  <c r="V2630" i="8"/>
  <c r="W2630" i="8"/>
  <c r="T2631" i="8"/>
  <c r="U2631" i="8"/>
  <c r="V2631" i="8"/>
  <c r="W2631" i="8"/>
  <c r="T2632" i="8"/>
  <c r="U2632" i="8"/>
  <c r="V2632" i="8"/>
  <c r="W2632" i="8"/>
  <c r="T2633" i="8"/>
  <c r="U2633" i="8"/>
  <c r="V2633" i="8"/>
  <c r="W2633" i="8"/>
  <c r="T2634" i="8"/>
  <c r="U2634" i="8"/>
  <c r="V2634" i="8"/>
  <c r="W2634" i="8"/>
  <c r="T2635" i="8"/>
  <c r="U2635" i="8"/>
  <c r="V2635" i="8"/>
  <c r="W2635" i="8"/>
  <c r="T2636" i="8"/>
  <c r="U2636" i="8"/>
  <c r="V2636" i="8"/>
  <c r="W2636" i="8"/>
  <c r="T2637" i="8"/>
  <c r="U2637" i="8"/>
  <c r="V2637" i="8"/>
  <c r="W2637" i="8"/>
  <c r="T2638" i="8"/>
  <c r="U2638" i="8"/>
  <c r="V2638" i="8"/>
  <c r="W2638" i="8"/>
  <c r="T2639" i="8"/>
  <c r="U2639" i="8"/>
  <c r="V2639" i="8"/>
  <c r="W2639" i="8"/>
  <c r="T2640" i="8"/>
  <c r="U2640" i="8"/>
  <c r="V2640" i="8"/>
  <c r="W2640" i="8"/>
  <c r="T2641" i="8"/>
  <c r="U2641" i="8"/>
  <c r="V2641" i="8"/>
  <c r="W2641" i="8"/>
  <c r="T2642" i="8"/>
  <c r="U2642" i="8"/>
  <c r="V2642" i="8"/>
  <c r="W2642" i="8"/>
  <c r="T2643" i="8"/>
  <c r="U2643" i="8"/>
  <c r="V2643" i="8"/>
  <c r="W2643" i="8"/>
  <c r="T2644" i="8"/>
  <c r="U2644" i="8"/>
  <c r="V2644" i="8"/>
  <c r="W2644" i="8"/>
  <c r="T2645" i="8"/>
  <c r="U2645" i="8"/>
  <c r="V2645" i="8"/>
  <c r="W2645" i="8"/>
  <c r="T2646" i="8"/>
  <c r="U2646" i="8"/>
  <c r="V2646" i="8"/>
  <c r="W2646" i="8"/>
  <c r="T2647" i="8"/>
  <c r="U2647" i="8"/>
  <c r="V2647" i="8"/>
  <c r="W2647" i="8"/>
  <c r="T2648" i="8"/>
  <c r="U2648" i="8"/>
  <c r="V2648" i="8"/>
  <c r="W2648" i="8"/>
  <c r="T2649" i="8"/>
  <c r="U2649" i="8"/>
  <c r="V2649" i="8"/>
  <c r="W2649" i="8"/>
  <c r="T2650" i="8"/>
  <c r="U2650" i="8"/>
  <c r="V2650" i="8"/>
  <c r="W2650" i="8"/>
  <c r="T2651" i="8"/>
  <c r="U2651" i="8"/>
  <c r="V2651" i="8"/>
  <c r="W2651" i="8"/>
  <c r="T2652" i="8"/>
  <c r="U2652" i="8"/>
  <c r="V2652" i="8"/>
  <c r="W2652" i="8"/>
  <c r="T2653" i="8"/>
  <c r="U2653" i="8"/>
  <c r="V2653" i="8"/>
  <c r="W2653" i="8"/>
  <c r="T2654" i="8"/>
  <c r="U2654" i="8"/>
  <c r="V2654" i="8"/>
  <c r="W2654" i="8"/>
  <c r="T2655" i="8"/>
  <c r="U2655" i="8"/>
  <c r="V2655" i="8"/>
  <c r="W2655" i="8"/>
  <c r="T2656" i="8"/>
  <c r="U2656" i="8"/>
  <c r="V2656" i="8"/>
  <c r="W2656" i="8"/>
  <c r="T2657" i="8"/>
  <c r="U2657" i="8"/>
  <c r="V2657" i="8"/>
  <c r="W2657" i="8"/>
  <c r="T2658" i="8"/>
  <c r="U2658" i="8"/>
  <c r="V2658" i="8"/>
  <c r="W2658" i="8"/>
  <c r="T2659" i="8"/>
  <c r="U2659" i="8"/>
  <c r="V2659" i="8"/>
  <c r="W2659" i="8"/>
  <c r="T2660" i="8"/>
  <c r="U2660" i="8"/>
  <c r="V2660" i="8"/>
  <c r="W2660" i="8"/>
  <c r="T2661" i="8"/>
  <c r="U2661" i="8"/>
  <c r="V2661" i="8"/>
  <c r="W2661" i="8"/>
  <c r="T2662" i="8"/>
  <c r="U2662" i="8"/>
  <c r="V2662" i="8"/>
  <c r="W2662" i="8"/>
  <c r="T2663" i="8"/>
  <c r="U2663" i="8"/>
  <c r="V2663" i="8"/>
  <c r="W2663" i="8"/>
  <c r="T2664" i="8"/>
  <c r="U2664" i="8"/>
  <c r="V2664" i="8"/>
  <c r="W2664" i="8"/>
  <c r="T2665" i="8"/>
  <c r="U2665" i="8"/>
  <c r="V2665" i="8"/>
  <c r="W2665" i="8"/>
  <c r="T2666" i="8"/>
  <c r="U2666" i="8"/>
  <c r="V2666" i="8"/>
  <c r="W2666" i="8"/>
  <c r="T2667" i="8"/>
  <c r="U2667" i="8"/>
  <c r="V2667" i="8"/>
  <c r="W2667" i="8"/>
  <c r="T2668" i="8"/>
  <c r="U2668" i="8"/>
  <c r="V2668" i="8"/>
  <c r="W2668" i="8"/>
  <c r="T2669" i="8"/>
  <c r="U2669" i="8"/>
  <c r="V2669" i="8"/>
  <c r="W2669" i="8"/>
  <c r="T2670" i="8"/>
  <c r="U2670" i="8"/>
  <c r="V2670" i="8"/>
  <c r="W2670" i="8"/>
  <c r="T2671" i="8"/>
  <c r="U2671" i="8"/>
  <c r="V2671" i="8"/>
  <c r="W2671" i="8"/>
  <c r="T2672" i="8"/>
  <c r="U2672" i="8"/>
  <c r="V2672" i="8"/>
  <c r="W2672" i="8"/>
  <c r="T2673" i="8"/>
  <c r="U2673" i="8"/>
  <c r="V2673" i="8"/>
  <c r="W2673" i="8"/>
  <c r="T2674" i="8"/>
  <c r="U2674" i="8"/>
  <c r="V2674" i="8"/>
  <c r="W2674" i="8"/>
  <c r="T2675" i="8"/>
  <c r="U2675" i="8"/>
  <c r="V2675" i="8"/>
  <c r="W2675" i="8"/>
  <c r="T2676" i="8"/>
  <c r="U2676" i="8"/>
  <c r="V2676" i="8"/>
  <c r="W2676" i="8"/>
  <c r="T2677" i="8"/>
  <c r="U2677" i="8"/>
  <c r="V2677" i="8"/>
  <c r="W2677" i="8"/>
  <c r="T2678" i="8"/>
  <c r="U2678" i="8"/>
  <c r="V2678" i="8"/>
  <c r="W2678" i="8"/>
  <c r="T2679" i="8"/>
  <c r="U2679" i="8"/>
  <c r="V2679" i="8"/>
  <c r="W2679" i="8"/>
  <c r="T2680" i="8"/>
  <c r="U2680" i="8"/>
  <c r="V2680" i="8"/>
  <c r="W2680" i="8"/>
  <c r="T2681" i="8"/>
  <c r="U2681" i="8"/>
  <c r="V2681" i="8"/>
  <c r="W2681" i="8"/>
  <c r="T2682" i="8"/>
  <c r="U2682" i="8"/>
  <c r="V2682" i="8"/>
  <c r="W2682" i="8"/>
  <c r="T2683" i="8"/>
  <c r="U2683" i="8"/>
  <c r="V2683" i="8"/>
  <c r="W2683" i="8"/>
  <c r="T2684" i="8"/>
  <c r="U2684" i="8"/>
  <c r="V2684" i="8"/>
  <c r="W2684" i="8"/>
  <c r="T2685" i="8"/>
  <c r="U2685" i="8"/>
  <c r="V2685" i="8"/>
  <c r="W2685" i="8"/>
  <c r="T2686" i="8"/>
  <c r="U2686" i="8"/>
  <c r="V2686" i="8"/>
  <c r="W2686" i="8"/>
  <c r="T2687" i="8"/>
  <c r="U2687" i="8"/>
  <c r="V2687" i="8"/>
  <c r="W2687" i="8"/>
  <c r="T2688" i="8"/>
  <c r="U2688" i="8"/>
  <c r="V2688" i="8"/>
  <c r="W2688" i="8"/>
  <c r="T2689" i="8"/>
  <c r="U2689" i="8"/>
  <c r="V2689" i="8"/>
  <c r="W2689" i="8"/>
  <c r="T2690" i="8"/>
  <c r="U2690" i="8"/>
  <c r="V2690" i="8"/>
  <c r="W2690" i="8"/>
  <c r="T2691" i="8"/>
  <c r="U2691" i="8"/>
  <c r="V2691" i="8"/>
  <c r="W2691" i="8"/>
  <c r="T2692" i="8"/>
  <c r="U2692" i="8"/>
  <c r="V2692" i="8"/>
  <c r="W2692" i="8"/>
  <c r="T2693" i="8"/>
  <c r="U2693" i="8"/>
  <c r="V2693" i="8"/>
  <c r="W2693" i="8"/>
  <c r="T2694" i="8"/>
  <c r="U2694" i="8"/>
  <c r="V2694" i="8"/>
  <c r="W2694" i="8"/>
  <c r="T2695" i="8"/>
  <c r="U2695" i="8"/>
  <c r="V2695" i="8"/>
  <c r="W2695" i="8"/>
  <c r="T2696" i="8"/>
  <c r="U2696" i="8"/>
  <c r="V2696" i="8"/>
  <c r="W2696" i="8"/>
  <c r="T2697" i="8"/>
  <c r="U2697" i="8"/>
  <c r="V2697" i="8"/>
  <c r="W2697" i="8"/>
  <c r="T2698" i="8"/>
  <c r="U2698" i="8"/>
  <c r="V2698" i="8"/>
  <c r="W2698" i="8"/>
  <c r="T2699" i="8"/>
  <c r="U2699" i="8"/>
  <c r="V2699" i="8"/>
  <c r="W2699" i="8"/>
  <c r="T2700" i="8"/>
  <c r="U2700" i="8"/>
  <c r="V2700" i="8"/>
  <c r="W2700" i="8"/>
  <c r="T2701" i="8"/>
  <c r="U2701" i="8"/>
  <c r="V2701" i="8"/>
  <c r="W2701" i="8"/>
  <c r="T2702" i="8"/>
  <c r="U2702" i="8"/>
  <c r="V2702" i="8"/>
  <c r="W2702" i="8"/>
  <c r="T2703" i="8"/>
  <c r="U2703" i="8"/>
  <c r="V2703" i="8"/>
  <c r="W2703" i="8"/>
  <c r="T2704" i="8"/>
  <c r="U2704" i="8"/>
  <c r="V2704" i="8"/>
  <c r="W2704" i="8"/>
  <c r="T2705" i="8"/>
  <c r="U2705" i="8"/>
  <c r="V2705" i="8"/>
  <c r="W2705" i="8"/>
  <c r="T2706" i="8"/>
  <c r="U2706" i="8"/>
  <c r="V2706" i="8"/>
  <c r="W2706" i="8"/>
  <c r="T2707" i="8"/>
  <c r="U2707" i="8"/>
  <c r="V2707" i="8"/>
  <c r="W2707" i="8"/>
  <c r="T2708" i="8"/>
  <c r="U2708" i="8"/>
  <c r="V2708" i="8"/>
  <c r="W2708" i="8"/>
  <c r="T2709" i="8"/>
  <c r="U2709" i="8"/>
  <c r="V2709" i="8"/>
  <c r="W2709" i="8"/>
  <c r="T2710" i="8"/>
  <c r="U2710" i="8"/>
  <c r="V2710" i="8"/>
  <c r="W2710" i="8"/>
  <c r="T2711" i="8"/>
  <c r="U2711" i="8"/>
  <c r="V2711" i="8"/>
  <c r="W2711" i="8"/>
  <c r="T2712" i="8"/>
  <c r="U2712" i="8"/>
  <c r="V2712" i="8"/>
  <c r="W2712" i="8"/>
  <c r="T2713" i="8"/>
  <c r="U2713" i="8"/>
  <c r="V2713" i="8"/>
  <c r="W2713" i="8"/>
  <c r="T2714" i="8"/>
  <c r="U2714" i="8"/>
  <c r="V2714" i="8"/>
  <c r="W2714" i="8"/>
  <c r="T2715" i="8"/>
  <c r="U2715" i="8"/>
  <c r="V2715" i="8"/>
  <c r="W2715" i="8"/>
  <c r="T2716" i="8"/>
  <c r="U2716" i="8"/>
  <c r="V2716" i="8"/>
  <c r="W2716" i="8"/>
  <c r="T2717" i="8"/>
  <c r="U2717" i="8"/>
  <c r="V2717" i="8"/>
  <c r="W2717" i="8"/>
  <c r="T2718" i="8"/>
  <c r="U2718" i="8"/>
  <c r="V2718" i="8"/>
  <c r="W2718" i="8"/>
  <c r="T2719" i="8"/>
  <c r="U2719" i="8"/>
  <c r="V2719" i="8"/>
  <c r="W2719" i="8"/>
  <c r="T2720" i="8"/>
  <c r="U2720" i="8"/>
  <c r="V2720" i="8"/>
  <c r="W2720" i="8"/>
  <c r="T2721" i="8"/>
  <c r="U2721" i="8"/>
  <c r="V2721" i="8"/>
  <c r="W2721" i="8"/>
  <c r="T2722" i="8"/>
  <c r="U2722" i="8"/>
  <c r="V2722" i="8"/>
  <c r="W2722" i="8"/>
  <c r="T2723" i="8"/>
  <c r="U2723" i="8"/>
  <c r="V2723" i="8"/>
  <c r="W2723" i="8"/>
  <c r="T2724" i="8"/>
  <c r="U2724" i="8"/>
  <c r="V2724" i="8"/>
  <c r="W2724" i="8"/>
  <c r="T2725" i="8"/>
  <c r="U2725" i="8"/>
  <c r="V2725" i="8"/>
  <c r="W2725" i="8"/>
  <c r="T2726" i="8"/>
  <c r="U2726" i="8"/>
  <c r="V2726" i="8"/>
  <c r="W2726" i="8"/>
  <c r="T2727" i="8"/>
  <c r="U2727" i="8"/>
  <c r="V2727" i="8"/>
  <c r="W2727" i="8"/>
  <c r="T2728" i="8"/>
  <c r="U2728" i="8"/>
  <c r="V2728" i="8"/>
  <c r="W2728" i="8"/>
  <c r="T2729" i="8"/>
  <c r="U2729" i="8"/>
  <c r="V2729" i="8"/>
  <c r="W2729" i="8"/>
  <c r="T2730" i="8"/>
  <c r="U2730" i="8"/>
  <c r="V2730" i="8"/>
  <c r="W2730" i="8"/>
  <c r="T2731" i="8"/>
  <c r="U2731" i="8"/>
  <c r="V2731" i="8"/>
  <c r="W2731" i="8"/>
  <c r="T2732" i="8"/>
  <c r="U2732" i="8"/>
  <c r="V2732" i="8"/>
  <c r="W2732" i="8"/>
  <c r="T2733" i="8"/>
  <c r="U2733" i="8"/>
  <c r="V2733" i="8"/>
  <c r="W2733" i="8"/>
  <c r="T2734" i="8"/>
  <c r="U2734" i="8"/>
  <c r="V2734" i="8"/>
  <c r="W2734" i="8"/>
  <c r="T2735" i="8"/>
  <c r="U2735" i="8"/>
  <c r="V2735" i="8"/>
  <c r="W2735" i="8"/>
  <c r="T2736" i="8"/>
  <c r="U2736" i="8"/>
  <c r="V2736" i="8"/>
  <c r="W2736" i="8"/>
  <c r="T2737" i="8"/>
  <c r="U2737" i="8"/>
  <c r="V2737" i="8"/>
  <c r="W2737" i="8"/>
  <c r="T2738" i="8"/>
  <c r="U2738" i="8"/>
  <c r="V2738" i="8"/>
  <c r="W2738" i="8"/>
  <c r="T2739" i="8"/>
  <c r="U2739" i="8"/>
  <c r="V2739" i="8"/>
  <c r="W2739" i="8"/>
  <c r="T2740" i="8"/>
  <c r="U2740" i="8"/>
  <c r="V2740" i="8"/>
  <c r="W2740" i="8"/>
  <c r="T2741" i="8"/>
  <c r="U2741" i="8"/>
  <c r="V2741" i="8"/>
  <c r="W2741" i="8"/>
  <c r="T2742" i="8"/>
  <c r="U2742" i="8"/>
  <c r="V2742" i="8"/>
  <c r="W2742" i="8"/>
  <c r="T2743" i="8"/>
  <c r="U2743" i="8"/>
  <c r="V2743" i="8"/>
  <c r="W2743" i="8"/>
  <c r="T2744" i="8"/>
  <c r="U2744" i="8"/>
  <c r="V2744" i="8"/>
  <c r="W2744" i="8"/>
  <c r="T2745" i="8"/>
  <c r="U2745" i="8"/>
  <c r="V2745" i="8"/>
  <c r="W2745" i="8"/>
  <c r="T2746" i="8"/>
  <c r="U2746" i="8"/>
  <c r="V2746" i="8"/>
  <c r="W2746" i="8"/>
  <c r="T2747" i="8"/>
  <c r="U2747" i="8"/>
  <c r="V2747" i="8"/>
  <c r="W2747" i="8"/>
  <c r="T2748" i="8"/>
  <c r="U2748" i="8"/>
  <c r="V2748" i="8"/>
  <c r="W2748" i="8"/>
  <c r="T2749" i="8"/>
  <c r="U2749" i="8"/>
  <c r="V2749" i="8"/>
  <c r="W2749" i="8"/>
  <c r="T2750" i="8"/>
  <c r="U2750" i="8"/>
  <c r="V2750" i="8"/>
  <c r="W2750" i="8"/>
  <c r="T2751" i="8"/>
  <c r="U2751" i="8"/>
  <c r="V2751" i="8"/>
  <c r="W2751" i="8"/>
  <c r="T2752" i="8"/>
  <c r="U2752" i="8"/>
  <c r="V2752" i="8"/>
  <c r="W2752" i="8"/>
  <c r="T2753" i="8"/>
  <c r="U2753" i="8"/>
  <c r="V2753" i="8"/>
  <c r="W2753" i="8"/>
  <c r="T2754" i="8"/>
  <c r="U2754" i="8"/>
  <c r="V2754" i="8"/>
  <c r="W2754" i="8"/>
  <c r="T2755" i="8"/>
  <c r="U2755" i="8"/>
  <c r="V2755" i="8"/>
  <c r="W2755" i="8"/>
  <c r="T2756" i="8"/>
  <c r="U2756" i="8"/>
  <c r="V2756" i="8"/>
  <c r="W2756" i="8"/>
  <c r="T2757" i="8"/>
  <c r="U2757" i="8"/>
  <c r="V2757" i="8"/>
  <c r="W2757" i="8"/>
  <c r="T2758" i="8"/>
  <c r="U2758" i="8"/>
  <c r="V2758" i="8"/>
  <c r="W2758" i="8"/>
  <c r="T2759" i="8"/>
  <c r="U2759" i="8"/>
  <c r="V2759" i="8"/>
  <c r="W2759" i="8"/>
  <c r="T2760" i="8"/>
  <c r="U2760" i="8"/>
  <c r="V2760" i="8"/>
  <c r="W2760" i="8"/>
  <c r="T2761" i="8"/>
  <c r="U2761" i="8"/>
  <c r="V2761" i="8"/>
  <c r="W2761" i="8"/>
  <c r="T2762" i="8"/>
  <c r="U2762" i="8"/>
  <c r="V2762" i="8"/>
  <c r="W2762" i="8"/>
  <c r="T2763" i="8"/>
  <c r="U2763" i="8"/>
  <c r="V2763" i="8"/>
  <c r="W2763" i="8"/>
  <c r="T2764" i="8"/>
  <c r="U2764" i="8"/>
  <c r="V2764" i="8"/>
  <c r="W2764" i="8"/>
  <c r="T2765" i="8"/>
  <c r="U2765" i="8"/>
  <c r="V2765" i="8"/>
  <c r="W2765" i="8"/>
  <c r="T2766" i="8"/>
  <c r="U2766" i="8"/>
  <c r="V2766" i="8"/>
  <c r="W2766" i="8"/>
  <c r="T2767" i="8"/>
  <c r="U2767" i="8"/>
  <c r="V2767" i="8"/>
  <c r="W2767" i="8"/>
  <c r="T2768" i="8"/>
  <c r="U2768" i="8"/>
  <c r="V2768" i="8"/>
  <c r="W2768" i="8"/>
  <c r="T2769" i="8"/>
  <c r="U2769" i="8"/>
  <c r="V2769" i="8"/>
  <c r="W2769" i="8"/>
  <c r="T2770" i="8"/>
  <c r="U2770" i="8"/>
  <c r="V2770" i="8"/>
  <c r="W2770" i="8"/>
  <c r="T2771" i="8"/>
  <c r="U2771" i="8"/>
  <c r="V2771" i="8"/>
  <c r="W2771" i="8"/>
  <c r="T2772" i="8"/>
  <c r="U2772" i="8"/>
  <c r="V2772" i="8"/>
  <c r="W2772" i="8"/>
  <c r="T2773" i="8"/>
  <c r="U2773" i="8"/>
  <c r="V2773" i="8"/>
  <c r="W2773" i="8"/>
  <c r="T2774" i="8"/>
  <c r="U2774" i="8"/>
  <c r="V2774" i="8"/>
  <c r="W2774" i="8"/>
  <c r="T2775" i="8"/>
  <c r="U2775" i="8"/>
  <c r="V2775" i="8"/>
  <c r="W2775" i="8"/>
  <c r="T2776" i="8"/>
  <c r="U2776" i="8"/>
  <c r="V2776" i="8"/>
  <c r="W2776" i="8"/>
  <c r="T2777" i="8"/>
  <c r="U2777" i="8"/>
  <c r="V2777" i="8"/>
  <c r="W2777" i="8"/>
  <c r="T2778" i="8"/>
  <c r="U2778" i="8"/>
  <c r="V2778" i="8"/>
  <c r="W2778" i="8"/>
  <c r="T2779" i="8"/>
  <c r="U2779" i="8"/>
  <c r="V2779" i="8"/>
  <c r="W2779" i="8"/>
  <c r="T2780" i="8"/>
  <c r="U2780" i="8"/>
  <c r="V2780" i="8"/>
  <c r="W2780" i="8"/>
  <c r="T2781" i="8"/>
  <c r="U2781" i="8"/>
  <c r="V2781" i="8"/>
  <c r="W2781" i="8"/>
  <c r="T2782" i="8"/>
  <c r="U2782" i="8"/>
  <c r="V2782" i="8"/>
  <c r="W2782" i="8"/>
  <c r="T2783" i="8"/>
  <c r="U2783" i="8"/>
  <c r="V2783" i="8"/>
  <c r="W2783" i="8"/>
  <c r="T2784" i="8"/>
  <c r="U2784" i="8"/>
  <c r="V2784" i="8"/>
  <c r="W2784" i="8"/>
  <c r="T2785" i="8"/>
  <c r="U2785" i="8"/>
  <c r="V2785" i="8"/>
  <c r="W2785" i="8"/>
  <c r="T2786" i="8"/>
  <c r="U2786" i="8"/>
  <c r="V2786" i="8"/>
  <c r="W2786" i="8"/>
  <c r="T2787" i="8"/>
  <c r="U2787" i="8"/>
  <c r="V2787" i="8"/>
  <c r="W2787" i="8"/>
  <c r="T2788" i="8"/>
  <c r="U2788" i="8"/>
  <c r="V2788" i="8"/>
  <c r="W2788" i="8"/>
  <c r="T2789" i="8"/>
  <c r="U2789" i="8"/>
  <c r="V2789" i="8"/>
  <c r="W2789" i="8"/>
  <c r="T2790" i="8"/>
  <c r="U2790" i="8"/>
  <c r="V2790" i="8"/>
  <c r="W2790" i="8"/>
  <c r="T2791" i="8"/>
  <c r="U2791" i="8"/>
  <c r="V2791" i="8"/>
  <c r="W2791" i="8"/>
  <c r="T2792" i="8"/>
  <c r="U2792" i="8"/>
  <c r="V2792" i="8"/>
  <c r="W2792" i="8"/>
  <c r="T2793" i="8"/>
  <c r="U2793" i="8"/>
  <c r="V2793" i="8"/>
  <c r="W2793" i="8"/>
  <c r="T2794" i="8"/>
  <c r="U2794" i="8"/>
  <c r="V2794" i="8"/>
  <c r="W2794" i="8"/>
  <c r="T2795" i="8"/>
  <c r="U2795" i="8"/>
  <c r="V2795" i="8"/>
  <c r="W2795" i="8"/>
  <c r="T2796" i="8"/>
  <c r="U2796" i="8"/>
  <c r="V2796" i="8"/>
  <c r="W2796" i="8"/>
  <c r="T2797" i="8"/>
  <c r="U2797" i="8"/>
  <c r="V2797" i="8"/>
  <c r="W2797" i="8"/>
  <c r="T2798" i="8"/>
  <c r="U2798" i="8"/>
  <c r="V2798" i="8"/>
  <c r="W2798" i="8"/>
  <c r="T2799" i="8"/>
  <c r="U2799" i="8"/>
  <c r="V2799" i="8"/>
  <c r="W2799" i="8"/>
  <c r="T2800" i="8"/>
  <c r="U2800" i="8"/>
  <c r="V2800" i="8"/>
  <c r="W2800" i="8"/>
  <c r="T2801" i="8"/>
  <c r="U2801" i="8"/>
  <c r="V2801" i="8"/>
  <c r="W2801" i="8"/>
  <c r="T2802" i="8"/>
  <c r="U2802" i="8"/>
  <c r="V2802" i="8"/>
  <c r="W2802" i="8"/>
  <c r="T2803" i="8"/>
  <c r="U2803" i="8"/>
  <c r="V2803" i="8"/>
  <c r="W2803" i="8"/>
  <c r="T2804" i="8"/>
  <c r="U2804" i="8"/>
  <c r="V2804" i="8"/>
  <c r="W2804" i="8"/>
  <c r="T2805" i="8"/>
  <c r="U2805" i="8"/>
  <c r="V2805" i="8"/>
  <c r="W2805" i="8"/>
  <c r="T2806" i="8"/>
  <c r="U2806" i="8"/>
  <c r="V2806" i="8"/>
  <c r="W2806" i="8"/>
  <c r="T2807" i="8"/>
  <c r="U2807" i="8"/>
  <c r="V2807" i="8"/>
  <c r="W2807" i="8"/>
  <c r="T2808" i="8"/>
  <c r="U2808" i="8"/>
  <c r="V2808" i="8"/>
  <c r="W2808" i="8"/>
  <c r="T2809" i="8"/>
  <c r="U2809" i="8"/>
  <c r="V2809" i="8"/>
  <c r="W2809" i="8"/>
  <c r="T2810" i="8"/>
  <c r="U2810" i="8"/>
  <c r="V2810" i="8"/>
  <c r="W2810" i="8"/>
  <c r="T2811" i="8"/>
  <c r="U2811" i="8"/>
  <c r="V2811" i="8"/>
  <c r="W2811" i="8"/>
  <c r="T2812" i="8"/>
  <c r="U2812" i="8"/>
  <c r="V2812" i="8"/>
  <c r="W2812" i="8"/>
  <c r="T2813" i="8"/>
  <c r="U2813" i="8"/>
  <c r="V2813" i="8"/>
  <c r="W2813" i="8"/>
  <c r="T2814" i="8"/>
  <c r="U2814" i="8"/>
  <c r="V2814" i="8"/>
  <c r="W2814" i="8"/>
  <c r="T2815" i="8"/>
  <c r="U2815" i="8"/>
  <c r="V2815" i="8"/>
  <c r="W2815" i="8"/>
  <c r="T2816" i="8"/>
  <c r="U2816" i="8"/>
  <c r="V2816" i="8"/>
  <c r="W2816" i="8"/>
  <c r="T2817" i="8"/>
  <c r="U2817" i="8"/>
  <c r="V2817" i="8"/>
  <c r="W2817" i="8"/>
  <c r="T2818" i="8"/>
  <c r="U2818" i="8"/>
  <c r="V2818" i="8"/>
  <c r="W2818" i="8"/>
  <c r="T2819" i="8"/>
  <c r="U2819" i="8"/>
  <c r="V2819" i="8"/>
  <c r="W2819" i="8"/>
  <c r="T2820" i="8"/>
  <c r="U2820" i="8"/>
  <c r="V2820" i="8"/>
  <c r="W2820" i="8"/>
  <c r="T2821" i="8"/>
  <c r="U2821" i="8"/>
  <c r="V2821" i="8"/>
  <c r="W2821" i="8"/>
  <c r="T2822" i="8"/>
  <c r="U2822" i="8"/>
  <c r="V2822" i="8"/>
  <c r="W2822" i="8"/>
  <c r="T2823" i="8"/>
  <c r="U2823" i="8"/>
  <c r="V2823" i="8"/>
  <c r="W2823" i="8"/>
  <c r="T2824" i="8"/>
  <c r="U2824" i="8"/>
  <c r="V2824" i="8"/>
  <c r="W2824" i="8"/>
  <c r="T2825" i="8"/>
  <c r="U2825" i="8"/>
  <c r="V2825" i="8"/>
  <c r="W2825" i="8"/>
  <c r="T2826" i="8"/>
  <c r="U2826" i="8"/>
  <c r="V2826" i="8"/>
  <c r="W2826" i="8"/>
  <c r="T2827" i="8"/>
  <c r="U2827" i="8"/>
  <c r="V2827" i="8"/>
  <c r="W2827" i="8"/>
  <c r="T2828" i="8"/>
  <c r="U2828" i="8"/>
  <c r="V2828" i="8"/>
  <c r="W2828" i="8"/>
  <c r="T2829" i="8"/>
  <c r="U2829" i="8"/>
  <c r="V2829" i="8"/>
  <c r="W2829" i="8"/>
  <c r="T2830" i="8"/>
  <c r="U2830" i="8"/>
  <c r="V2830" i="8"/>
  <c r="W2830" i="8"/>
  <c r="T2831" i="8"/>
  <c r="U2831" i="8"/>
  <c r="V2831" i="8"/>
  <c r="W2831" i="8"/>
  <c r="T2832" i="8"/>
  <c r="U2832" i="8"/>
  <c r="V2832" i="8"/>
  <c r="W2832" i="8"/>
  <c r="T2833" i="8"/>
  <c r="U2833" i="8"/>
  <c r="V2833" i="8"/>
  <c r="W2833" i="8"/>
  <c r="T2834" i="8"/>
  <c r="U2834" i="8"/>
  <c r="V2834" i="8"/>
  <c r="W2834" i="8"/>
  <c r="T2835" i="8"/>
  <c r="U2835" i="8"/>
  <c r="V2835" i="8"/>
  <c r="W2835" i="8"/>
  <c r="T2836" i="8"/>
  <c r="U2836" i="8"/>
  <c r="V2836" i="8"/>
  <c r="W2836" i="8"/>
  <c r="T2837" i="8"/>
  <c r="U2837" i="8"/>
  <c r="V2837" i="8"/>
  <c r="W2837" i="8"/>
  <c r="T2838" i="8"/>
  <c r="U2838" i="8"/>
  <c r="V2838" i="8"/>
  <c r="W2838" i="8"/>
  <c r="T2839" i="8"/>
  <c r="U2839" i="8"/>
  <c r="V2839" i="8"/>
  <c r="W2839" i="8"/>
  <c r="T2840" i="8"/>
  <c r="U2840" i="8"/>
  <c r="V2840" i="8"/>
  <c r="W2840" i="8"/>
  <c r="T2841" i="8"/>
  <c r="U2841" i="8"/>
  <c r="V2841" i="8"/>
  <c r="W2841" i="8"/>
  <c r="T2842" i="8"/>
  <c r="U2842" i="8"/>
  <c r="V2842" i="8"/>
  <c r="W2842" i="8"/>
  <c r="T2843" i="8"/>
  <c r="U2843" i="8"/>
  <c r="V2843" i="8"/>
  <c r="W2843" i="8"/>
  <c r="T2844" i="8"/>
  <c r="U2844" i="8"/>
  <c r="V2844" i="8"/>
  <c r="W2844" i="8"/>
  <c r="T2845" i="8"/>
  <c r="U2845" i="8"/>
  <c r="V2845" i="8"/>
  <c r="W2845" i="8"/>
  <c r="T2846" i="8"/>
  <c r="U2846" i="8"/>
  <c r="V2846" i="8"/>
  <c r="W2846" i="8"/>
  <c r="T2847" i="8"/>
  <c r="U2847" i="8"/>
  <c r="V2847" i="8"/>
  <c r="W2847" i="8"/>
  <c r="T2848" i="8"/>
  <c r="U2848" i="8"/>
  <c r="V2848" i="8"/>
  <c r="W2848" i="8"/>
  <c r="T2849" i="8"/>
  <c r="U2849" i="8"/>
  <c r="V2849" i="8"/>
  <c r="W2849" i="8"/>
  <c r="T2850" i="8"/>
  <c r="U2850" i="8"/>
  <c r="V2850" i="8"/>
  <c r="W2850" i="8"/>
  <c r="T2851" i="8"/>
  <c r="U2851" i="8"/>
  <c r="V2851" i="8"/>
  <c r="W2851" i="8"/>
  <c r="T2852" i="8"/>
  <c r="U2852" i="8"/>
  <c r="V2852" i="8"/>
  <c r="W2852" i="8"/>
  <c r="T2853" i="8"/>
  <c r="U2853" i="8"/>
  <c r="V2853" i="8"/>
  <c r="W2853" i="8"/>
  <c r="T2854" i="8"/>
  <c r="U2854" i="8"/>
  <c r="V2854" i="8"/>
  <c r="W2854" i="8"/>
  <c r="T2855" i="8"/>
  <c r="U2855" i="8"/>
  <c r="V2855" i="8"/>
  <c r="W2855" i="8"/>
  <c r="T2856" i="8"/>
  <c r="U2856" i="8"/>
  <c r="V2856" i="8"/>
  <c r="W2856" i="8"/>
  <c r="T2857" i="8"/>
  <c r="U2857" i="8"/>
  <c r="V2857" i="8"/>
  <c r="W2857" i="8"/>
  <c r="T2858" i="8"/>
  <c r="U2858" i="8"/>
  <c r="V2858" i="8"/>
  <c r="W2858" i="8"/>
  <c r="T2859" i="8"/>
  <c r="U2859" i="8"/>
  <c r="V2859" i="8"/>
  <c r="W2859" i="8"/>
  <c r="T2860" i="8"/>
  <c r="U2860" i="8"/>
  <c r="V2860" i="8"/>
  <c r="W2860" i="8"/>
  <c r="T2861" i="8"/>
  <c r="U2861" i="8"/>
  <c r="V2861" i="8"/>
  <c r="W2861" i="8"/>
  <c r="T2862" i="8"/>
  <c r="U2862" i="8"/>
  <c r="V2862" i="8"/>
  <c r="W2862" i="8"/>
  <c r="T2863" i="8"/>
  <c r="U2863" i="8"/>
  <c r="V2863" i="8"/>
  <c r="W2863" i="8"/>
  <c r="T2864" i="8"/>
  <c r="U2864" i="8"/>
  <c r="V2864" i="8"/>
  <c r="W2864" i="8"/>
  <c r="T2865" i="8"/>
  <c r="U2865" i="8"/>
  <c r="V2865" i="8"/>
  <c r="W2865" i="8"/>
  <c r="T2866" i="8"/>
  <c r="U2866" i="8"/>
  <c r="V2866" i="8"/>
  <c r="W2866" i="8"/>
  <c r="T2867" i="8"/>
  <c r="U2867" i="8"/>
  <c r="V2867" i="8"/>
  <c r="W2867" i="8"/>
  <c r="T2868" i="8"/>
  <c r="U2868" i="8"/>
  <c r="V2868" i="8"/>
  <c r="W2868" i="8"/>
  <c r="T2869" i="8"/>
  <c r="U2869" i="8"/>
  <c r="V2869" i="8"/>
  <c r="W2869" i="8"/>
  <c r="T2870" i="8"/>
  <c r="U2870" i="8"/>
  <c r="V2870" i="8"/>
  <c r="W2870" i="8"/>
  <c r="T2871" i="8"/>
  <c r="U2871" i="8"/>
  <c r="V2871" i="8"/>
  <c r="W2871" i="8"/>
  <c r="T2872" i="8"/>
  <c r="U2872" i="8"/>
  <c r="V2872" i="8"/>
  <c r="W2872" i="8"/>
  <c r="T2873" i="8"/>
  <c r="U2873" i="8"/>
  <c r="V2873" i="8"/>
  <c r="W2873" i="8"/>
  <c r="T2874" i="8"/>
  <c r="U2874" i="8"/>
  <c r="V2874" i="8"/>
  <c r="W2874" i="8"/>
  <c r="T2875" i="8"/>
  <c r="U2875" i="8"/>
  <c r="V2875" i="8"/>
  <c r="W2875" i="8"/>
  <c r="T2876" i="8"/>
  <c r="U2876" i="8"/>
  <c r="V2876" i="8"/>
  <c r="W2876" i="8"/>
  <c r="T2877" i="8"/>
  <c r="U2877" i="8"/>
  <c r="V2877" i="8"/>
  <c r="W2877" i="8"/>
  <c r="T2878" i="8"/>
  <c r="U2878" i="8"/>
  <c r="V2878" i="8"/>
  <c r="W2878" i="8"/>
  <c r="T2879" i="8"/>
  <c r="U2879" i="8"/>
  <c r="V2879" i="8"/>
  <c r="W2879" i="8"/>
  <c r="T2880" i="8"/>
  <c r="U2880" i="8"/>
  <c r="V2880" i="8"/>
  <c r="W2880" i="8"/>
  <c r="T2881" i="8"/>
  <c r="U2881" i="8"/>
  <c r="V2881" i="8"/>
  <c r="W2881" i="8"/>
  <c r="T2882" i="8"/>
  <c r="U2882" i="8"/>
  <c r="V2882" i="8"/>
  <c r="W2882" i="8"/>
  <c r="T2883" i="8"/>
  <c r="U2883" i="8"/>
  <c r="V2883" i="8"/>
  <c r="W2883" i="8"/>
  <c r="T2884" i="8"/>
  <c r="U2884" i="8"/>
  <c r="V2884" i="8"/>
  <c r="W2884" i="8"/>
  <c r="T2885" i="8"/>
  <c r="U2885" i="8"/>
  <c r="V2885" i="8"/>
  <c r="W2885" i="8"/>
  <c r="T2886" i="8"/>
  <c r="U2886" i="8"/>
  <c r="V2886" i="8"/>
  <c r="W2886" i="8"/>
  <c r="T2887" i="8"/>
  <c r="U2887" i="8"/>
  <c r="V2887" i="8"/>
  <c r="W2887" i="8"/>
  <c r="T2888" i="8"/>
  <c r="U2888" i="8"/>
  <c r="V2888" i="8"/>
  <c r="W2888" i="8"/>
  <c r="T2889" i="8"/>
  <c r="U2889" i="8"/>
  <c r="V2889" i="8"/>
  <c r="W2889" i="8"/>
  <c r="T2890" i="8"/>
  <c r="U2890" i="8"/>
  <c r="V2890" i="8"/>
  <c r="W2890" i="8"/>
  <c r="T2891" i="8"/>
  <c r="U2891" i="8"/>
  <c r="V2891" i="8"/>
  <c r="W2891" i="8"/>
  <c r="T2892" i="8"/>
  <c r="U2892" i="8"/>
  <c r="V2892" i="8"/>
  <c r="W2892" i="8"/>
  <c r="T2893" i="8"/>
  <c r="U2893" i="8"/>
  <c r="V2893" i="8"/>
  <c r="W2893" i="8"/>
  <c r="T2894" i="8"/>
  <c r="U2894" i="8"/>
  <c r="V2894" i="8"/>
  <c r="W2894" i="8"/>
  <c r="T2895" i="8"/>
  <c r="U2895" i="8"/>
  <c r="V2895" i="8"/>
  <c r="W2895" i="8"/>
  <c r="T2896" i="8"/>
  <c r="U2896" i="8"/>
  <c r="V2896" i="8"/>
  <c r="W2896" i="8"/>
  <c r="T2897" i="8"/>
  <c r="U2897" i="8"/>
  <c r="V2897" i="8"/>
  <c r="W2897" i="8"/>
  <c r="T2898" i="8"/>
  <c r="U2898" i="8"/>
  <c r="V2898" i="8"/>
  <c r="W2898" i="8"/>
  <c r="T2899" i="8"/>
  <c r="U2899" i="8"/>
  <c r="V2899" i="8"/>
  <c r="W2899" i="8"/>
  <c r="T2900" i="8"/>
  <c r="U2900" i="8"/>
  <c r="V2900" i="8"/>
  <c r="W2900" i="8"/>
  <c r="T2901" i="8"/>
  <c r="U2901" i="8"/>
  <c r="V2901" i="8"/>
  <c r="W2901" i="8"/>
  <c r="T2902" i="8"/>
  <c r="U2902" i="8"/>
  <c r="V2902" i="8"/>
  <c r="W2902" i="8"/>
  <c r="T2903" i="8"/>
  <c r="U2903" i="8"/>
  <c r="V2903" i="8"/>
  <c r="W2903" i="8"/>
  <c r="T2904" i="8"/>
  <c r="U2904" i="8"/>
  <c r="V2904" i="8"/>
  <c r="W2904" i="8"/>
  <c r="T2905" i="8"/>
  <c r="U2905" i="8"/>
  <c r="V2905" i="8"/>
  <c r="W2905" i="8"/>
  <c r="T2906" i="8"/>
  <c r="U2906" i="8"/>
  <c r="V2906" i="8"/>
  <c r="W2906" i="8"/>
  <c r="T2907" i="8"/>
  <c r="U2907" i="8"/>
  <c r="V2907" i="8"/>
  <c r="W2907" i="8"/>
  <c r="T2908" i="8"/>
  <c r="U2908" i="8"/>
  <c r="V2908" i="8"/>
  <c r="W2908" i="8"/>
  <c r="T2909" i="8"/>
  <c r="U2909" i="8"/>
  <c r="V2909" i="8"/>
  <c r="W2909" i="8"/>
  <c r="T2910" i="8"/>
  <c r="U2910" i="8"/>
  <c r="V2910" i="8"/>
  <c r="W2910" i="8"/>
  <c r="T2911" i="8"/>
  <c r="U2911" i="8"/>
  <c r="V2911" i="8"/>
  <c r="W2911" i="8"/>
  <c r="T2912" i="8"/>
  <c r="U2912" i="8"/>
  <c r="V2912" i="8"/>
  <c r="W2912" i="8"/>
  <c r="T2913" i="8"/>
  <c r="U2913" i="8"/>
  <c r="V2913" i="8"/>
  <c r="W2913" i="8"/>
  <c r="T2914" i="8"/>
  <c r="U2914" i="8"/>
  <c r="V2914" i="8"/>
  <c r="W2914" i="8"/>
  <c r="T2915" i="8"/>
  <c r="U2915" i="8"/>
  <c r="V2915" i="8"/>
  <c r="W2915" i="8"/>
  <c r="T2916" i="8"/>
  <c r="U2916" i="8"/>
  <c r="V2916" i="8"/>
  <c r="W2916" i="8"/>
  <c r="T2917" i="8"/>
  <c r="U2917" i="8"/>
  <c r="V2917" i="8"/>
  <c r="W2917" i="8"/>
  <c r="T2918" i="8"/>
  <c r="U2918" i="8"/>
  <c r="V2918" i="8"/>
  <c r="W2918" i="8"/>
  <c r="T2919" i="8"/>
  <c r="U2919" i="8"/>
  <c r="V2919" i="8"/>
  <c r="W2919" i="8"/>
  <c r="T2920" i="8"/>
  <c r="U2920" i="8"/>
  <c r="V2920" i="8"/>
  <c r="W2920" i="8"/>
  <c r="T2921" i="8"/>
  <c r="U2921" i="8"/>
  <c r="V2921" i="8"/>
  <c r="W2921" i="8"/>
  <c r="T2922" i="8"/>
  <c r="U2922" i="8"/>
  <c r="V2922" i="8"/>
  <c r="W2922" i="8"/>
  <c r="T2923" i="8"/>
  <c r="U2923" i="8"/>
  <c r="V2923" i="8"/>
  <c r="W2923" i="8"/>
  <c r="T2924" i="8"/>
  <c r="U2924" i="8"/>
  <c r="V2924" i="8"/>
  <c r="W2924" i="8"/>
  <c r="T2925" i="8"/>
  <c r="U2925" i="8"/>
  <c r="V2925" i="8"/>
  <c r="W2925" i="8"/>
  <c r="T2926" i="8"/>
  <c r="U2926" i="8"/>
  <c r="V2926" i="8"/>
  <c r="W2926" i="8"/>
  <c r="T2927" i="8"/>
  <c r="U2927" i="8"/>
  <c r="V2927" i="8"/>
  <c r="W2927" i="8"/>
  <c r="T2928" i="8"/>
  <c r="U2928" i="8"/>
  <c r="V2928" i="8"/>
  <c r="W2928" i="8"/>
  <c r="T2929" i="8"/>
  <c r="U2929" i="8"/>
  <c r="V2929" i="8"/>
  <c r="W2929" i="8"/>
  <c r="T2930" i="8"/>
  <c r="U2930" i="8"/>
  <c r="V2930" i="8"/>
  <c r="W2930" i="8"/>
  <c r="T2931" i="8"/>
  <c r="U2931" i="8"/>
  <c r="V2931" i="8"/>
  <c r="W2931" i="8"/>
  <c r="T2932" i="8"/>
  <c r="U2932" i="8"/>
  <c r="V2932" i="8"/>
  <c r="W2932" i="8"/>
  <c r="T2933" i="8"/>
  <c r="U2933" i="8"/>
  <c r="V2933" i="8"/>
  <c r="W2933" i="8"/>
  <c r="T2934" i="8"/>
  <c r="U2934" i="8"/>
  <c r="V2934" i="8"/>
  <c r="W2934" i="8"/>
  <c r="T2935" i="8"/>
  <c r="U2935" i="8"/>
  <c r="V2935" i="8"/>
  <c r="W2935" i="8"/>
  <c r="T2936" i="8"/>
  <c r="U2936" i="8"/>
  <c r="V2936" i="8"/>
  <c r="W2936" i="8"/>
  <c r="T2937" i="8"/>
  <c r="U2937" i="8"/>
  <c r="V2937" i="8"/>
  <c r="W2937" i="8"/>
  <c r="T2938" i="8"/>
  <c r="U2938" i="8"/>
  <c r="V2938" i="8"/>
  <c r="W2938" i="8"/>
  <c r="T2939" i="8"/>
  <c r="U2939" i="8"/>
  <c r="V2939" i="8"/>
  <c r="W2939" i="8"/>
  <c r="T2940" i="8"/>
  <c r="U2940" i="8"/>
  <c r="V2940" i="8"/>
  <c r="W2940" i="8"/>
  <c r="T2941" i="8"/>
  <c r="U2941" i="8"/>
  <c r="V2941" i="8"/>
  <c r="W2941" i="8"/>
  <c r="T2942" i="8"/>
  <c r="U2942" i="8"/>
  <c r="V2942" i="8"/>
  <c r="W2942" i="8"/>
  <c r="T2943" i="8"/>
  <c r="U2943" i="8"/>
  <c r="V2943" i="8"/>
  <c r="W2943" i="8"/>
  <c r="T2944" i="8"/>
  <c r="U2944" i="8"/>
  <c r="V2944" i="8"/>
  <c r="W2944" i="8"/>
  <c r="T2945" i="8"/>
  <c r="U2945" i="8"/>
  <c r="V2945" i="8"/>
  <c r="W2945" i="8"/>
  <c r="T2946" i="8"/>
  <c r="U2946" i="8"/>
  <c r="V2946" i="8"/>
  <c r="W2946" i="8"/>
  <c r="T2947" i="8"/>
  <c r="U2947" i="8"/>
  <c r="V2947" i="8"/>
  <c r="W2947" i="8"/>
  <c r="T2948" i="8"/>
  <c r="U2948" i="8"/>
  <c r="V2948" i="8"/>
  <c r="W2948" i="8"/>
  <c r="T2949" i="8"/>
  <c r="U2949" i="8"/>
  <c r="V2949" i="8"/>
  <c r="W2949" i="8"/>
  <c r="T2950" i="8"/>
  <c r="U2950" i="8"/>
  <c r="V2950" i="8"/>
  <c r="W2950" i="8"/>
  <c r="T2951" i="8"/>
  <c r="U2951" i="8"/>
  <c r="V2951" i="8"/>
  <c r="W2951" i="8"/>
  <c r="T2952" i="8"/>
  <c r="U2952" i="8"/>
  <c r="V2952" i="8"/>
  <c r="W2952" i="8"/>
  <c r="T2953" i="8"/>
  <c r="U2953" i="8"/>
  <c r="V2953" i="8"/>
  <c r="W2953" i="8"/>
  <c r="T2954" i="8"/>
  <c r="U2954" i="8"/>
  <c r="V2954" i="8"/>
  <c r="W2954" i="8"/>
  <c r="T2955" i="8"/>
  <c r="U2955" i="8"/>
  <c r="V2955" i="8"/>
  <c r="W2955" i="8"/>
  <c r="T2956" i="8"/>
  <c r="U2956" i="8"/>
  <c r="V2956" i="8"/>
  <c r="W2956" i="8"/>
  <c r="T2957" i="8"/>
  <c r="U2957" i="8"/>
  <c r="V2957" i="8"/>
  <c r="W2957" i="8"/>
  <c r="T2958" i="8"/>
  <c r="U2958" i="8"/>
  <c r="V2958" i="8"/>
  <c r="W2958" i="8"/>
  <c r="T2959" i="8"/>
  <c r="U2959" i="8"/>
  <c r="V2959" i="8"/>
  <c r="W2959" i="8"/>
  <c r="T2960" i="8"/>
  <c r="U2960" i="8"/>
  <c r="V2960" i="8"/>
  <c r="W2960" i="8"/>
  <c r="T2961" i="8"/>
  <c r="U2961" i="8"/>
  <c r="V2961" i="8"/>
  <c r="W2961" i="8"/>
  <c r="T2962" i="8"/>
  <c r="U2962" i="8"/>
  <c r="V2962" i="8"/>
  <c r="W2962" i="8"/>
  <c r="T2963" i="8"/>
  <c r="U2963" i="8"/>
  <c r="V2963" i="8"/>
  <c r="W2963" i="8"/>
  <c r="T2964" i="8"/>
  <c r="U2964" i="8"/>
  <c r="V2964" i="8"/>
  <c r="W2964" i="8"/>
  <c r="T2965" i="8"/>
  <c r="U2965" i="8"/>
  <c r="V2965" i="8"/>
  <c r="W2965" i="8"/>
  <c r="T2966" i="8"/>
  <c r="U2966" i="8"/>
  <c r="V2966" i="8"/>
  <c r="W2966" i="8"/>
  <c r="T2967" i="8"/>
  <c r="U2967" i="8"/>
  <c r="V2967" i="8"/>
  <c r="W2967" i="8"/>
  <c r="T2968" i="8"/>
  <c r="U2968" i="8"/>
  <c r="V2968" i="8"/>
  <c r="W2968" i="8"/>
  <c r="T2969" i="8"/>
  <c r="U2969" i="8"/>
  <c r="V2969" i="8"/>
  <c r="W2969" i="8"/>
  <c r="T2970" i="8"/>
  <c r="U2970" i="8"/>
  <c r="V2970" i="8"/>
  <c r="W2970" i="8"/>
  <c r="T2971" i="8"/>
  <c r="U2971" i="8"/>
  <c r="V2971" i="8"/>
  <c r="W2971" i="8"/>
  <c r="T2972" i="8"/>
  <c r="U2972" i="8"/>
  <c r="V2972" i="8"/>
  <c r="W2972" i="8"/>
  <c r="T2973" i="8"/>
  <c r="U2973" i="8"/>
  <c r="V2973" i="8"/>
  <c r="W2973" i="8"/>
  <c r="T2974" i="8"/>
  <c r="U2974" i="8"/>
  <c r="V2974" i="8"/>
  <c r="W2974" i="8"/>
  <c r="T2975" i="8"/>
  <c r="U2975" i="8"/>
  <c r="V2975" i="8"/>
  <c r="W2975" i="8"/>
  <c r="T2976" i="8"/>
  <c r="U2976" i="8"/>
  <c r="V2976" i="8"/>
  <c r="W2976" i="8"/>
  <c r="T2977" i="8"/>
  <c r="U2977" i="8"/>
  <c r="V2977" i="8"/>
  <c r="W2977" i="8"/>
  <c r="T2978" i="8"/>
  <c r="U2978" i="8"/>
  <c r="V2978" i="8"/>
  <c r="W2978" i="8"/>
  <c r="T2979" i="8"/>
  <c r="U2979" i="8"/>
  <c r="V2979" i="8"/>
  <c r="W2979" i="8"/>
  <c r="T2980" i="8"/>
  <c r="U2980" i="8"/>
  <c r="V2980" i="8"/>
  <c r="W2980" i="8"/>
  <c r="T2981" i="8"/>
  <c r="U2981" i="8"/>
  <c r="V2981" i="8"/>
  <c r="W2981" i="8"/>
  <c r="T2982" i="8"/>
  <c r="U2982" i="8"/>
  <c r="V2982" i="8"/>
  <c r="W2982" i="8"/>
  <c r="T2983" i="8"/>
  <c r="U2983" i="8"/>
  <c r="V2983" i="8"/>
  <c r="W2983" i="8"/>
  <c r="T2984" i="8"/>
  <c r="U2984" i="8"/>
  <c r="V2984" i="8"/>
  <c r="W2984" i="8"/>
  <c r="T2985" i="8"/>
  <c r="U2985" i="8"/>
  <c r="V2985" i="8"/>
  <c r="W2985" i="8"/>
  <c r="T2986" i="8"/>
  <c r="U2986" i="8"/>
  <c r="V2986" i="8"/>
  <c r="W2986" i="8"/>
  <c r="T2987" i="8"/>
  <c r="U2987" i="8"/>
  <c r="V2987" i="8"/>
  <c r="W2987" i="8"/>
  <c r="T2988" i="8"/>
  <c r="U2988" i="8"/>
  <c r="V2988" i="8"/>
  <c r="W2988" i="8"/>
  <c r="T2989" i="8"/>
  <c r="U2989" i="8"/>
  <c r="V2989" i="8"/>
  <c r="W2989" i="8"/>
  <c r="T2990" i="8"/>
  <c r="U2990" i="8"/>
  <c r="V2990" i="8"/>
  <c r="W2990" i="8"/>
  <c r="T2991" i="8"/>
  <c r="U2991" i="8"/>
  <c r="V2991" i="8"/>
  <c r="W2991" i="8"/>
  <c r="T2992" i="8"/>
  <c r="U2992" i="8"/>
  <c r="V2992" i="8"/>
  <c r="W2992" i="8"/>
  <c r="T2993" i="8"/>
  <c r="U2993" i="8"/>
  <c r="V2993" i="8"/>
  <c r="W2993" i="8"/>
  <c r="T2994" i="8"/>
  <c r="U2994" i="8"/>
  <c r="V2994" i="8"/>
  <c r="W2994" i="8"/>
  <c r="T2995" i="8"/>
  <c r="U2995" i="8"/>
  <c r="V2995" i="8"/>
  <c r="W2995" i="8"/>
  <c r="T2996" i="8"/>
  <c r="U2996" i="8"/>
  <c r="V2996" i="8"/>
  <c r="W2996" i="8"/>
  <c r="T2997" i="8"/>
  <c r="U2997" i="8"/>
  <c r="V2997" i="8"/>
  <c r="W2997" i="8"/>
  <c r="T2998" i="8"/>
  <c r="U2998" i="8"/>
  <c r="V2998" i="8"/>
  <c r="W2998" i="8"/>
  <c r="T2999" i="8"/>
  <c r="U2999" i="8"/>
  <c r="V2999" i="8"/>
  <c r="W2999" i="8"/>
  <c r="T3000" i="8"/>
  <c r="U3000" i="8"/>
  <c r="V3000" i="8"/>
  <c r="W3000" i="8"/>
  <c r="T3001" i="8"/>
  <c r="U3001" i="8"/>
  <c r="V3001" i="8"/>
  <c r="W3001" i="8"/>
  <c r="T3002" i="8"/>
  <c r="U3002" i="8"/>
  <c r="V3002" i="8"/>
  <c r="W3002" i="8"/>
  <c r="T3003" i="8"/>
  <c r="U3003" i="8"/>
  <c r="V3003" i="8"/>
  <c r="W3003" i="8"/>
  <c r="T3004" i="8"/>
  <c r="U3004" i="8"/>
  <c r="V3004" i="8"/>
  <c r="W3004" i="8"/>
  <c r="T3005" i="8"/>
  <c r="U3005" i="8"/>
  <c r="V3005" i="8"/>
  <c r="W3005" i="8"/>
  <c r="T3006" i="8"/>
  <c r="U3006" i="8"/>
  <c r="V3006" i="8"/>
  <c r="W3006" i="8"/>
  <c r="T3007" i="8"/>
  <c r="U3007" i="8"/>
  <c r="V3007" i="8"/>
  <c r="W3007" i="8"/>
  <c r="T3008" i="8"/>
  <c r="U3008" i="8"/>
  <c r="V3008" i="8"/>
  <c r="W3008" i="8"/>
  <c r="T3009" i="8"/>
  <c r="U3009" i="8"/>
  <c r="V3009" i="8"/>
  <c r="W3009" i="8"/>
  <c r="T3010" i="8"/>
  <c r="U3010" i="8"/>
  <c r="V3010" i="8"/>
  <c r="W3010" i="8"/>
  <c r="T3011" i="8"/>
  <c r="U3011" i="8"/>
  <c r="V3011" i="8"/>
  <c r="W3011" i="8"/>
  <c r="T3012" i="8"/>
  <c r="U3012" i="8"/>
  <c r="V3012" i="8"/>
  <c r="W3012" i="8"/>
  <c r="T3013" i="8"/>
  <c r="U3013" i="8"/>
  <c r="V3013" i="8"/>
  <c r="W3013" i="8"/>
  <c r="T3014" i="8"/>
  <c r="U3014" i="8"/>
  <c r="V3014" i="8"/>
  <c r="W3014" i="8"/>
  <c r="T3015" i="8"/>
  <c r="U3015" i="8"/>
  <c r="V3015" i="8"/>
  <c r="W3015" i="8"/>
  <c r="T3016" i="8"/>
  <c r="U3016" i="8"/>
  <c r="V3016" i="8"/>
  <c r="W3016" i="8"/>
  <c r="T3017" i="8"/>
  <c r="U3017" i="8"/>
  <c r="V3017" i="8"/>
  <c r="W3017" i="8"/>
  <c r="T3018" i="8"/>
  <c r="U3018" i="8"/>
  <c r="V3018" i="8"/>
  <c r="W3018" i="8"/>
  <c r="T3019" i="8"/>
  <c r="U3019" i="8"/>
  <c r="V3019" i="8"/>
  <c r="W3019" i="8"/>
  <c r="T3020" i="8"/>
  <c r="U3020" i="8"/>
  <c r="V3020" i="8"/>
  <c r="W3020" i="8"/>
  <c r="T3021" i="8"/>
  <c r="U3021" i="8"/>
  <c r="V3021" i="8"/>
  <c r="W3021" i="8"/>
  <c r="T3022" i="8"/>
  <c r="U3022" i="8"/>
  <c r="V3022" i="8"/>
  <c r="W3022" i="8"/>
  <c r="T3023" i="8"/>
  <c r="U3023" i="8"/>
  <c r="V3023" i="8"/>
  <c r="W3023" i="8"/>
  <c r="T3024" i="8"/>
  <c r="U3024" i="8"/>
  <c r="V3024" i="8"/>
  <c r="W3024" i="8"/>
  <c r="T3025" i="8"/>
  <c r="U3025" i="8"/>
  <c r="V3025" i="8"/>
  <c r="W3025" i="8"/>
  <c r="T3026" i="8"/>
  <c r="U3026" i="8"/>
  <c r="V3026" i="8"/>
  <c r="W3026" i="8"/>
  <c r="T3027" i="8"/>
  <c r="U3027" i="8"/>
  <c r="V3027" i="8"/>
  <c r="W3027" i="8"/>
  <c r="T3028" i="8"/>
  <c r="U3028" i="8"/>
  <c r="V3028" i="8"/>
  <c r="W3028" i="8"/>
  <c r="T3029" i="8"/>
  <c r="U3029" i="8"/>
  <c r="V3029" i="8"/>
  <c r="W3029" i="8"/>
  <c r="T3030" i="8"/>
  <c r="U3030" i="8"/>
  <c r="V3030" i="8"/>
  <c r="W3030" i="8"/>
  <c r="T3031" i="8"/>
  <c r="U3031" i="8"/>
  <c r="V3031" i="8"/>
  <c r="W3031" i="8"/>
  <c r="T3032" i="8"/>
  <c r="U3032" i="8"/>
  <c r="V3032" i="8"/>
  <c r="W3032" i="8"/>
  <c r="T3033" i="8"/>
  <c r="U3033" i="8"/>
  <c r="V3033" i="8"/>
  <c r="W3033" i="8"/>
  <c r="T3034" i="8"/>
  <c r="U3034" i="8"/>
  <c r="V3034" i="8"/>
  <c r="W3034" i="8"/>
  <c r="T3035" i="8"/>
  <c r="U3035" i="8"/>
  <c r="V3035" i="8"/>
  <c r="W3035" i="8"/>
  <c r="T3036" i="8"/>
  <c r="U3036" i="8"/>
  <c r="V3036" i="8"/>
  <c r="W3036" i="8"/>
  <c r="T3037" i="8"/>
  <c r="U3037" i="8"/>
  <c r="V3037" i="8"/>
  <c r="W3037" i="8"/>
  <c r="T3038" i="8"/>
  <c r="U3038" i="8"/>
  <c r="V3038" i="8"/>
  <c r="W3038" i="8"/>
  <c r="T3039" i="8"/>
  <c r="U3039" i="8"/>
  <c r="V3039" i="8"/>
  <c r="W3039" i="8"/>
  <c r="T3040" i="8"/>
  <c r="U3040" i="8"/>
  <c r="V3040" i="8"/>
  <c r="W3040" i="8"/>
  <c r="T3041" i="8"/>
  <c r="U3041" i="8"/>
  <c r="V3041" i="8"/>
  <c r="W3041" i="8"/>
  <c r="T3042" i="8"/>
  <c r="U3042" i="8"/>
  <c r="V3042" i="8"/>
  <c r="W3042" i="8"/>
  <c r="T3043" i="8"/>
  <c r="U3043" i="8"/>
  <c r="V3043" i="8"/>
  <c r="W3043" i="8"/>
  <c r="T3044" i="8"/>
  <c r="U3044" i="8"/>
  <c r="V3044" i="8"/>
  <c r="W3044" i="8"/>
  <c r="T3045" i="8"/>
  <c r="U3045" i="8"/>
  <c r="V3045" i="8"/>
  <c r="W3045" i="8"/>
  <c r="T3046" i="8"/>
  <c r="U3046" i="8"/>
  <c r="V3046" i="8"/>
  <c r="W3046" i="8"/>
  <c r="T3047" i="8"/>
  <c r="U3047" i="8"/>
  <c r="V3047" i="8"/>
  <c r="W3047" i="8"/>
  <c r="T3048" i="8"/>
  <c r="U3048" i="8"/>
  <c r="V3048" i="8"/>
  <c r="W3048" i="8"/>
  <c r="T3049" i="8"/>
  <c r="U3049" i="8"/>
  <c r="V3049" i="8"/>
  <c r="W3049" i="8"/>
  <c r="T3050" i="8"/>
  <c r="U3050" i="8"/>
  <c r="V3050" i="8"/>
  <c r="W3050" i="8"/>
  <c r="T3051" i="8"/>
  <c r="U3051" i="8"/>
  <c r="V3051" i="8"/>
  <c r="W3051" i="8"/>
  <c r="T3052" i="8"/>
  <c r="U3052" i="8"/>
  <c r="V3052" i="8"/>
  <c r="W3052" i="8"/>
  <c r="T3053" i="8"/>
  <c r="U3053" i="8"/>
  <c r="V3053" i="8"/>
  <c r="W3053" i="8"/>
  <c r="T3054" i="8"/>
  <c r="U3054" i="8"/>
  <c r="V3054" i="8"/>
  <c r="W3054" i="8"/>
  <c r="T3055" i="8"/>
  <c r="U3055" i="8"/>
  <c r="V3055" i="8"/>
  <c r="W3055" i="8"/>
  <c r="T3056" i="8"/>
  <c r="U3056" i="8"/>
  <c r="V3056" i="8"/>
  <c r="W3056" i="8"/>
  <c r="T3057" i="8"/>
  <c r="U3057" i="8"/>
  <c r="V3057" i="8"/>
  <c r="W3057" i="8"/>
  <c r="T3058" i="8"/>
  <c r="U3058" i="8"/>
  <c r="V3058" i="8"/>
  <c r="W3058" i="8"/>
  <c r="T3059" i="8"/>
  <c r="U3059" i="8"/>
  <c r="V3059" i="8"/>
  <c r="W3059" i="8"/>
  <c r="T3060" i="8"/>
  <c r="U3060" i="8"/>
  <c r="V3060" i="8"/>
  <c r="W3060" i="8"/>
  <c r="T3061" i="8"/>
  <c r="U3061" i="8"/>
  <c r="V3061" i="8"/>
  <c r="W3061" i="8"/>
  <c r="T3062" i="8"/>
  <c r="U3062" i="8"/>
  <c r="V3062" i="8"/>
  <c r="W3062" i="8"/>
  <c r="T3063" i="8"/>
  <c r="U3063" i="8"/>
  <c r="V3063" i="8"/>
  <c r="W3063" i="8"/>
  <c r="T3064" i="8"/>
  <c r="U3064" i="8"/>
  <c r="V3064" i="8"/>
  <c r="W3064" i="8"/>
  <c r="T3065" i="8"/>
  <c r="U3065" i="8"/>
  <c r="V3065" i="8"/>
  <c r="W3065" i="8"/>
  <c r="T3066" i="8"/>
  <c r="U3066" i="8"/>
  <c r="V3066" i="8"/>
  <c r="W3066" i="8"/>
  <c r="T3067" i="8"/>
  <c r="U3067" i="8"/>
  <c r="V3067" i="8"/>
  <c r="W3067" i="8"/>
  <c r="T3068" i="8"/>
  <c r="U3068" i="8"/>
  <c r="V3068" i="8"/>
  <c r="W3068" i="8"/>
  <c r="T3069" i="8"/>
  <c r="U3069" i="8"/>
  <c r="V3069" i="8"/>
  <c r="W3069" i="8"/>
  <c r="T3070" i="8"/>
  <c r="U3070" i="8"/>
  <c r="V3070" i="8"/>
  <c r="W3070" i="8"/>
  <c r="T3071" i="8"/>
  <c r="U3071" i="8"/>
  <c r="V3071" i="8"/>
  <c r="W3071" i="8"/>
  <c r="T3072" i="8"/>
  <c r="U3072" i="8"/>
  <c r="V3072" i="8"/>
  <c r="W3072" i="8"/>
  <c r="T3073" i="8"/>
  <c r="U3073" i="8"/>
  <c r="V3073" i="8"/>
  <c r="W3073" i="8"/>
  <c r="T3074" i="8"/>
  <c r="U3074" i="8"/>
  <c r="V3074" i="8"/>
  <c r="W3074" i="8"/>
  <c r="T3075" i="8"/>
  <c r="U3075" i="8"/>
  <c r="V3075" i="8"/>
  <c r="W3075" i="8"/>
  <c r="T3076" i="8"/>
  <c r="U3076" i="8"/>
  <c r="V3076" i="8"/>
  <c r="W3076" i="8"/>
  <c r="T3077" i="8"/>
  <c r="U3077" i="8"/>
  <c r="V3077" i="8"/>
  <c r="W3077" i="8"/>
  <c r="T3078" i="8"/>
  <c r="U3078" i="8"/>
  <c r="V3078" i="8"/>
  <c r="W3078" i="8"/>
  <c r="T3079" i="8"/>
  <c r="U3079" i="8"/>
  <c r="V3079" i="8"/>
  <c r="W3079" i="8"/>
  <c r="T3080" i="8"/>
  <c r="U3080" i="8"/>
  <c r="V3080" i="8"/>
  <c r="W3080" i="8"/>
  <c r="T3081" i="8"/>
  <c r="U3081" i="8"/>
  <c r="V3081" i="8"/>
  <c r="W3081" i="8"/>
  <c r="T3082" i="8"/>
  <c r="U3082" i="8"/>
  <c r="V3082" i="8"/>
  <c r="W3082" i="8"/>
  <c r="T3083" i="8"/>
  <c r="U3083" i="8"/>
  <c r="V3083" i="8"/>
  <c r="W3083" i="8"/>
  <c r="T3084" i="8"/>
  <c r="U3084" i="8"/>
  <c r="V3084" i="8"/>
  <c r="W3084" i="8"/>
  <c r="T3085" i="8"/>
  <c r="U3085" i="8"/>
  <c r="V3085" i="8"/>
  <c r="W3085" i="8"/>
  <c r="T3086" i="8"/>
  <c r="U3086" i="8"/>
  <c r="V3086" i="8"/>
  <c r="W3086" i="8"/>
  <c r="T3087" i="8"/>
  <c r="U3087" i="8"/>
  <c r="V3087" i="8"/>
  <c r="W3087" i="8"/>
  <c r="T3088" i="8"/>
  <c r="U3088" i="8"/>
  <c r="V3088" i="8"/>
  <c r="W3088" i="8"/>
  <c r="T3089" i="8"/>
  <c r="U3089" i="8"/>
  <c r="V3089" i="8"/>
  <c r="W3089" i="8"/>
  <c r="T3090" i="8"/>
  <c r="U3090" i="8"/>
  <c r="V3090" i="8"/>
  <c r="W3090" i="8"/>
  <c r="T3091" i="8"/>
  <c r="U3091" i="8"/>
  <c r="V3091" i="8"/>
  <c r="W3091" i="8"/>
  <c r="T3092" i="8"/>
  <c r="U3092" i="8"/>
  <c r="V3092" i="8"/>
  <c r="W3092" i="8"/>
  <c r="T3093" i="8"/>
  <c r="U3093" i="8"/>
  <c r="V3093" i="8"/>
  <c r="W3093" i="8"/>
  <c r="T3094" i="8"/>
  <c r="U3094" i="8"/>
  <c r="V3094" i="8"/>
  <c r="W3094" i="8"/>
  <c r="T3095" i="8"/>
  <c r="U3095" i="8"/>
  <c r="V3095" i="8"/>
  <c r="W3095" i="8"/>
  <c r="T3096" i="8"/>
  <c r="U3096" i="8"/>
  <c r="V3096" i="8"/>
  <c r="W3096" i="8"/>
  <c r="T3097" i="8"/>
  <c r="U3097" i="8"/>
  <c r="V3097" i="8"/>
  <c r="W3097" i="8"/>
  <c r="T3098" i="8"/>
  <c r="U3098" i="8"/>
  <c r="V3098" i="8"/>
  <c r="W3098" i="8"/>
  <c r="T3099" i="8"/>
  <c r="U3099" i="8"/>
  <c r="V3099" i="8"/>
  <c r="W3099" i="8"/>
  <c r="T3100" i="8"/>
  <c r="U3100" i="8"/>
  <c r="V3100" i="8"/>
  <c r="W3100" i="8"/>
  <c r="T3101" i="8"/>
  <c r="U3101" i="8"/>
  <c r="V3101" i="8"/>
  <c r="W3101" i="8"/>
  <c r="T3102" i="8"/>
  <c r="U3102" i="8"/>
  <c r="V3102" i="8"/>
  <c r="W3102" i="8"/>
  <c r="T3103" i="8"/>
  <c r="U3103" i="8"/>
  <c r="V3103" i="8"/>
  <c r="W3103" i="8"/>
  <c r="T3104" i="8"/>
  <c r="U3104" i="8"/>
  <c r="V3104" i="8"/>
  <c r="W3104" i="8"/>
  <c r="T3105" i="8"/>
  <c r="U3105" i="8"/>
  <c r="V3105" i="8"/>
  <c r="W3105" i="8"/>
  <c r="T3106" i="8"/>
  <c r="U3106" i="8"/>
  <c r="V3106" i="8"/>
  <c r="W3106" i="8"/>
  <c r="T3107" i="8"/>
  <c r="U3107" i="8"/>
  <c r="V3107" i="8"/>
  <c r="W3107" i="8"/>
  <c r="T3108" i="8"/>
  <c r="U3108" i="8"/>
  <c r="V3108" i="8"/>
  <c r="W3108" i="8"/>
  <c r="T3109" i="8"/>
  <c r="U3109" i="8"/>
  <c r="V3109" i="8"/>
  <c r="W3109" i="8"/>
  <c r="T3110" i="8"/>
  <c r="U3110" i="8"/>
  <c r="V3110" i="8"/>
  <c r="W3110" i="8"/>
  <c r="T3111" i="8"/>
  <c r="U3111" i="8"/>
  <c r="V3111" i="8"/>
  <c r="W3111" i="8"/>
  <c r="T3112" i="8"/>
  <c r="U3112" i="8"/>
  <c r="V3112" i="8"/>
  <c r="W3112" i="8"/>
  <c r="T3113" i="8"/>
  <c r="U3113" i="8"/>
  <c r="V3113" i="8"/>
  <c r="W3113" i="8"/>
  <c r="T3114" i="8"/>
  <c r="U3114" i="8"/>
  <c r="V3114" i="8"/>
  <c r="W3114" i="8"/>
  <c r="T3115" i="8"/>
  <c r="U3115" i="8"/>
  <c r="V3115" i="8"/>
  <c r="W3115" i="8"/>
  <c r="T3116" i="8"/>
  <c r="U3116" i="8"/>
  <c r="V3116" i="8"/>
  <c r="W3116" i="8"/>
  <c r="T3117" i="8"/>
  <c r="U3117" i="8"/>
  <c r="V3117" i="8"/>
  <c r="W3117" i="8"/>
  <c r="T3118" i="8"/>
  <c r="U3118" i="8"/>
  <c r="V3118" i="8"/>
  <c r="W3118" i="8"/>
  <c r="T3119" i="8"/>
  <c r="U3119" i="8"/>
  <c r="V3119" i="8"/>
  <c r="W3119" i="8"/>
  <c r="T3120" i="8"/>
  <c r="U3120" i="8"/>
  <c r="V3120" i="8"/>
  <c r="W3120" i="8"/>
  <c r="T3121" i="8"/>
  <c r="U3121" i="8"/>
  <c r="V3121" i="8"/>
  <c r="W3121" i="8"/>
  <c r="T3122" i="8"/>
  <c r="U3122" i="8"/>
  <c r="V3122" i="8"/>
  <c r="W3122" i="8"/>
  <c r="T3123" i="8"/>
  <c r="U3123" i="8"/>
  <c r="V3123" i="8"/>
  <c r="W3123" i="8"/>
  <c r="T3124" i="8"/>
  <c r="U3124" i="8"/>
  <c r="V3124" i="8"/>
  <c r="W3124" i="8"/>
  <c r="T3125" i="8"/>
  <c r="U3125" i="8"/>
  <c r="V3125" i="8"/>
  <c r="W3125" i="8"/>
  <c r="T3126" i="8"/>
  <c r="U3126" i="8"/>
  <c r="V3126" i="8"/>
  <c r="W3126" i="8"/>
  <c r="T3127" i="8"/>
  <c r="U3127" i="8"/>
  <c r="V3127" i="8"/>
  <c r="W3127" i="8"/>
  <c r="T3128" i="8"/>
  <c r="U3128" i="8"/>
  <c r="V3128" i="8"/>
  <c r="W3128" i="8"/>
  <c r="T3129" i="8"/>
  <c r="U3129" i="8"/>
  <c r="V3129" i="8"/>
  <c r="W3129" i="8"/>
  <c r="T3130" i="8"/>
  <c r="U3130" i="8"/>
  <c r="V3130" i="8"/>
  <c r="W3130" i="8"/>
  <c r="T3131" i="8"/>
  <c r="U3131" i="8"/>
  <c r="V3131" i="8"/>
  <c r="W3131" i="8"/>
  <c r="T3132" i="8"/>
  <c r="U3132" i="8"/>
  <c r="V3132" i="8"/>
  <c r="W3132" i="8"/>
  <c r="T3133" i="8"/>
  <c r="U3133" i="8"/>
  <c r="V3133" i="8"/>
  <c r="W3133" i="8"/>
  <c r="T3134" i="8"/>
  <c r="U3134" i="8"/>
  <c r="V3134" i="8"/>
  <c r="W3134" i="8"/>
  <c r="T3135" i="8"/>
  <c r="U3135" i="8"/>
  <c r="V3135" i="8"/>
  <c r="W3135" i="8"/>
  <c r="T3136" i="8"/>
  <c r="U3136" i="8"/>
  <c r="V3136" i="8"/>
  <c r="W3136" i="8"/>
  <c r="T3137" i="8"/>
  <c r="U3137" i="8"/>
  <c r="V3137" i="8"/>
  <c r="W3137" i="8"/>
  <c r="T3138" i="8"/>
  <c r="U3138" i="8"/>
  <c r="V3138" i="8"/>
  <c r="W3138" i="8"/>
  <c r="T3139" i="8"/>
  <c r="U3139" i="8"/>
  <c r="V3139" i="8"/>
  <c r="W3139" i="8"/>
  <c r="T3140" i="8"/>
  <c r="U3140" i="8"/>
  <c r="V3140" i="8"/>
  <c r="W3140" i="8"/>
  <c r="T3141" i="8"/>
  <c r="U3141" i="8"/>
  <c r="V3141" i="8"/>
  <c r="W3141" i="8"/>
  <c r="T3142" i="8"/>
  <c r="U3142" i="8"/>
  <c r="V3142" i="8"/>
  <c r="W3142" i="8"/>
  <c r="T3143" i="8"/>
  <c r="U3143" i="8"/>
  <c r="V3143" i="8"/>
  <c r="W3143" i="8"/>
  <c r="T3144" i="8"/>
  <c r="U3144" i="8"/>
  <c r="V3144" i="8"/>
  <c r="W3144" i="8"/>
  <c r="T3145" i="8"/>
  <c r="U3145" i="8"/>
  <c r="V3145" i="8"/>
  <c r="W3145" i="8"/>
  <c r="T3146" i="8"/>
  <c r="U3146" i="8"/>
  <c r="V3146" i="8"/>
  <c r="W3146" i="8"/>
  <c r="T3147" i="8"/>
  <c r="U3147" i="8"/>
  <c r="V3147" i="8"/>
  <c r="W3147" i="8"/>
  <c r="T3148" i="8"/>
  <c r="U3148" i="8"/>
  <c r="V3148" i="8"/>
  <c r="W3148" i="8"/>
  <c r="T3149" i="8"/>
  <c r="U3149" i="8"/>
  <c r="V3149" i="8"/>
  <c r="W3149" i="8"/>
  <c r="T3150" i="8"/>
  <c r="U3150" i="8"/>
  <c r="V3150" i="8"/>
  <c r="W3150" i="8"/>
  <c r="T3151" i="8"/>
  <c r="U3151" i="8"/>
  <c r="V3151" i="8"/>
  <c r="W3151" i="8"/>
  <c r="T3152" i="8"/>
  <c r="U3152" i="8"/>
  <c r="V3152" i="8"/>
  <c r="W3152" i="8"/>
  <c r="T3153" i="8"/>
  <c r="U3153" i="8"/>
  <c r="V3153" i="8"/>
  <c r="W3153" i="8"/>
  <c r="T3154" i="8"/>
  <c r="U3154" i="8"/>
  <c r="V3154" i="8"/>
  <c r="W3154" i="8"/>
  <c r="T3155" i="8"/>
  <c r="U3155" i="8"/>
  <c r="V3155" i="8"/>
  <c r="W3155" i="8"/>
  <c r="T3156" i="8"/>
  <c r="U3156" i="8"/>
  <c r="V3156" i="8"/>
  <c r="W3156" i="8"/>
  <c r="T3157" i="8"/>
  <c r="U3157" i="8"/>
  <c r="V3157" i="8"/>
  <c r="W3157" i="8"/>
  <c r="T3158" i="8"/>
  <c r="U3158" i="8"/>
  <c r="V3158" i="8"/>
  <c r="W3158" i="8"/>
  <c r="T3159" i="8"/>
  <c r="U3159" i="8"/>
  <c r="V3159" i="8"/>
  <c r="W3159" i="8"/>
  <c r="T3160" i="8"/>
  <c r="U3160" i="8"/>
  <c r="V3160" i="8"/>
  <c r="W3160" i="8"/>
  <c r="T3161" i="8"/>
  <c r="U3161" i="8"/>
  <c r="V3161" i="8"/>
  <c r="W3161" i="8"/>
  <c r="T3162" i="8"/>
  <c r="U3162" i="8"/>
  <c r="V3162" i="8"/>
  <c r="W3162" i="8"/>
  <c r="T3163" i="8"/>
  <c r="U3163" i="8"/>
  <c r="V3163" i="8"/>
  <c r="W3163" i="8"/>
  <c r="T3164" i="8"/>
  <c r="U3164" i="8"/>
  <c r="V3164" i="8"/>
  <c r="W3164" i="8"/>
  <c r="T3165" i="8"/>
  <c r="U3165" i="8"/>
  <c r="V3165" i="8"/>
  <c r="W3165" i="8"/>
  <c r="T3166" i="8"/>
  <c r="U3166" i="8"/>
  <c r="V3166" i="8"/>
  <c r="W3166" i="8"/>
  <c r="T3167" i="8"/>
  <c r="U3167" i="8"/>
  <c r="V3167" i="8"/>
  <c r="W3167" i="8"/>
  <c r="T3168" i="8"/>
  <c r="U3168" i="8"/>
  <c r="V3168" i="8"/>
  <c r="W3168" i="8"/>
  <c r="T3169" i="8"/>
  <c r="U3169" i="8"/>
  <c r="V3169" i="8"/>
  <c r="W3169" i="8"/>
  <c r="T3170" i="8"/>
  <c r="U3170" i="8"/>
  <c r="V3170" i="8"/>
  <c r="W3170" i="8"/>
  <c r="T3171" i="8"/>
  <c r="U3171" i="8"/>
  <c r="V3171" i="8"/>
  <c r="W3171" i="8"/>
  <c r="T3172" i="8"/>
  <c r="U3172" i="8"/>
  <c r="V3172" i="8"/>
  <c r="W3172" i="8"/>
  <c r="T3173" i="8"/>
  <c r="U3173" i="8"/>
  <c r="V3173" i="8"/>
  <c r="W3173" i="8"/>
  <c r="T3174" i="8"/>
  <c r="U3174" i="8"/>
  <c r="V3174" i="8"/>
  <c r="W3174" i="8"/>
  <c r="T3175" i="8"/>
  <c r="U3175" i="8"/>
  <c r="V3175" i="8"/>
  <c r="W3175" i="8"/>
  <c r="T3176" i="8"/>
  <c r="U3176" i="8"/>
  <c r="V3176" i="8"/>
  <c r="W3176" i="8"/>
  <c r="T3177" i="8"/>
  <c r="U3177" i="8"/>
  <c r="V3177" i="8"/>
  <c r="W3177" i="8"/>
  <c r="T3178" i="8"/>
  <c r="U3178" i="8"/>
  <c r="V3178" i="8"/>
  <c r="W3178" i="8"/>
  <c r="T3179" i="8"/>
  <c r="U3179" i="8"/>
  <c r="V3179" i="8"/>
  <c r="W3179" i="8"/>
  <c r="T3180" i="8"/>
  <c r="U3180" i="8"/>
  <c r="V3180" i="8"/>
  <c r="W3180" i="8"/>
  <c r="T3181" i="8"/>
  <c r="U3181" i="8"/>
  <c r="V3181" i="8"/>
  <c r="W3181" i="8"/>
  <c r="T3182" i="8"/>
  <c r="U3182" i="8"/>
  <c r="V3182" i="8"/>
  <c r="W3182" i="8"/>
  <c r="T3183" i="8"/>
  <c r="U3183" i="8"/>
  <c r="V3183" i="8"/>
  <c r="W3183" i="8"/>
  <c r="T3184" i="8"/>
  <c r="U3184" i="8"/>
  <c r="V3184" i="8"/>
  <c r="W3184" i="8"/>
  <c r="T3185" i="8"/>
  <c r="U3185" i="8"/>
  <c r="V3185" i="8"/>
  <c r="W3185" i="8"/>
  <c r="T3186" i="8"/>
  <c r="U3186" i="8"/>
  <c r="V3186" i="8"/>
  <c r="W3186" i="8"/>
  <c r="T3187" i="8"/>
  <c r="U3187" i="8"/>
  <c r="V3187" i="8"/>
  <c r="W3187" i="8"/>
  <c r="T3188" i="8"/>
  <c r="U3188" i="8"/>
  <c r="V3188" i="8"/>
  <c r="W3188" i="8"/>
  <c r="T3189" i="8"/>
  <c r="U3189" i="8"/>
  <c r="V3189" i="8"/>
  <c r="W3189" i="8"/>
  <c r="T3190" i="8"/>
  <c r="U3190" i="8"/>
  <c r="V3190" i="8"/>
  <c r="W3190" i="8"/>
  <c r="T3191" i="8"/>
  <c r="U3191" i="8"/>
  <c r="V3191" i="8"/>
  <c r="W3191" i="8"/>
  <c r="T3192" i="8"/>
  <c r="U3192" i="8"/>
  <c r="V3192" i="8"/>
  <c r="W3192" i="8"/>
  <c r="T3193" i="8"/>
  <c r="U3193" i="8"/>
  <c r="V3193" i="8"/>
  <c r="W3193" i="8"/>
  <c r="T3194" i="8"/>
  <c r="U3194" i="8"/>
  <c r="V3194" i="8"/>
  <c r="W3194" i="8"/>
  <c r="T3195" i="8"/>
  <c r="U3195" i="8"/>
  <c r="V3195" i="8"/>
  <c r="W3195" i="8"/>
  <c r="T3196" i="8"/>
  <c r="U3196" i="8"/>
  <c r="V3196" i="8"/>
  <c r="W3196" i="8"/>
  <c r="T3197" i="8"/>
  <c r="U3197" i="8"/>
  <c r="V3197" i="8"/>
  <c r="W3197" i="8"/>
  <c r="T3198" i="8"/>
  <c r="U3198" i="8"/>
  <c r="V3198" i="8"/>
  <c r="W3198" i="8"/>
  <c r="T3199" i="8"/>
  <c r="U3199" i="8"/>
  <c r="V3199" i="8"/>
  <c r="W3199" i="8"/>
  <c r="T3200" i="8"/>
  <c r="U3200" i="8"/>
  <c r="V3200" i="8"/>
  <c r="W3200" i="8"/>
  <c r="T3201" i="8"/>
  <c r="U3201" i="8"/>
  <c r="V3201" i="8"/>
  <c r="W3201" i="8"/>
  <c r="T3202" i="8"/>
  <c r="U3202" i="8"/>
  <c r="V3202" i="8"/>
  <c r="W3202" i="8"/>
  <c r="T3203" i="8"/>
  <c r="U3203" i="8"/>
  <c r="V3203" i="8"/>
  <c r="W3203" i="8"/>
  <c r="T3204" i="8"/>
  <c r="U3204" i="8"/>
  <c r="V3204" i="8"/>
  <c r="W3204" i="8"/>
  <c r="T3205" i="8"/>
  <c r="U3205" i="8"/>
  <c r="V3205" i="8"/>
  <c r="W3205" i="8"/>
  <c r="T3206" i="8"/>
  <c r="U3206" i="8"/>
  <c r="V3206" i="8"/>
  <c r="W3206" i="8"/>
  <c r="T3207" i="8"/>
  <c r="U3207" i="8"/>
  <c r="V3207" i="8"/>
  <c r="W3207" i="8"/>
  <c r="T3208" i="8"/>
  <c r="U3208" i="8"/>
  <c r="V3208" i="8"/>
  <c r="W3208" i="8"/>
  <c r="T3209" i="8"/>
  <c r="U3209" i="8"/>
  <c r="V3209" i="8"/>
  <c r="W3209" i="8"/>
  <c r="T3210" i="8"/>
  <c r="U3210" i="8"/>
  <c r="V3210" i="8"/>
  <c r="W3210" i="8"/>
  <c r="T3211" i="8"/>
  <c r="U3211" i="8"/>
  <c r="V3211" i="8"/>
  <c r="W3211" i="8"/>
  <c r="T3212" i="8"/>
  <c r="U3212" i="8"/>
  <c r="V3212" i="8"/>
  <c r="W3212" i="8"/>
  <c r="T3213" i="8"/>
  <c r="U3213" i="8"/>
  <c r="V3213" i="8"/>
  <c r="W3213" i="8"/>
  <c r="T3214" i="8"/>
  <c r="U3214" i="8"/>
  <c r="V3214" i="8"/>
  <c r="W3214" i="8"/>
  <c r="T3215" i="8"/>
  <c r="U3215" i="8"/>
  <c r="V3215" i="8"/>
  <c r="W3215" i="8"/>
  <c r="T3216" i="8"/>
  <c r="U3216" i="8"/>
  <c r="V3216" i="8"/>
  <c r="W3216" i="8"/>
  <c r="T3217" i="8"/>
  <c r="U3217" i="8"/>
  <c r="V3217" i="8"/>
  <c r="W3217" i="8"/>
  <c r="T3218" i="8"/>
  <c r="U3218" i="8"/>
  <c r="V3218" i="8"/>
  <c r="W3218" i="8"/>
  <c r="T3219" i="8"/>
  <c r="U3219" i="8"/>
  <c r="V3219" i="8"/>
  <c r="W3219" i="8"/>
  <c r="T3220" i="8"/>
  <c r="U3220" i="8"/>
  <c r="V3220" i="8"/>
  <c r="W3220" i="8"/>
  <c r="T3221" i="8"/>
  <c r="U3221" i="8"/>
  <c r="V3221" i="8"/>
  <c r="W3221" i="8"/>
  <c r="T3222" i="8"/>
  <c r="U3222" i="8"/>
  <c r="V3222" i="8"/>
  <c r="W3222" i="8"/>
  <c r="T3223" i="8"/>
  <c r="U3223" i="8"/>
  <c r="V3223" i="8"/>
  <c r="W3223" i="8"/>
  <c r="T3224" i="8"/>
  <c r="U3224" i="8"/>
  <c r="V3224" i="8"/>
  <c r="W3224" i="8"/>
  <c r="T3225" i="8"/>
  <c r="U3225" i="8"/>
  <c r="V3225" i="8"/>
  <c r="W3225" i="8"/>
  <c r="T3226" i="8"/>
  <c r="U3226" i="8"/>
  <c r="V3226" i="8"/>
  <c r="W3226" i="8"/>
  <c r="T3227" i="8"/>
  <c r="U3227" i="8"/>
  <c r="V3227" i="8"/>
  <c r="W3227" i="8"/>
  <c r="T3228" i="8"/>
  <c r="U3228" i="8"/>
  <c r="V3228" i="8"/>
  <c r="W3228" i="8"/>
  <c r="T3229" i="8"/>
  <c r="U3229" i="8"/>
  <c r="V3229" i="8"/>
  <c r="W3229" i="8"/>
  <c r="T3230" i="8"/>
  <c r="U3230" i="8"/>
  <c r="V3230" i="8"/>
  <c r="W3230" i="8"/>
  <c r="T3231" i="8"/>
  <c r="U3231" i="8"/>
  <c r="V3231" i="8"/>
  <c r="W3231" i="8"/>
  <c r="T3232" i="8"/>
  <c r="U3232" i="8"/>
  <c r="V3232" i="8"/>
  <c r="W3232" i="8"/>
  <c r="T3233" i="8"/>
  <c r="U3233" i="8"/>
  <c r="V3233" i="8"/>
  <c r="W3233" i="8"/>
  <c r="T3234" i="8"/>
  <c r="U3234" i="8"/>
  <c r="V3234" i="8"/>
  <c r="W3234" i="8"/>
  <c r="T3235" i="8"/>
  <c r="U3235" i="8"/>
  <c r="V3235" i="8"/>
  <c r="W3235" i="8"/>
  <c r="T3236" i="8"/>
  <c r="U3236" i="8"/>
  <c r="V3236" i="8"/>
  <c r="W3236" i="8"/>
  <c r="T3237" i="8"/>
  <c r="U3237" i="8"/>
  <c r="V3237" i="8"/>
  <c r="W3237" i="8"/>
  <c r="T3238" i="8"/>
  <c r="U3238" i="8"/>
  <c r="V3238" i="8"/>
  <c r="W3238" i="8"/>
  <c r="T3239" i="8"/>
  <c r="U3239" i="8"/>
  <c r="V3239" i="8"/>
  <c r="W3239" i="8"/>
  <c r="T3240" i="8"/>
  <c r="U3240" i="8"/>
  <c r="V3240" i="8"/>
  <c r="W3240" i="8"/>
  <c r="T3241" i="8"/>
  <c r="U3241" i="8"/>
  <c r="V3241" i="8"/>
  <c r="W3241" i="8"/>
  <c r="T3242" i="8"/>
  <c r="U3242" i="8"/>
  <c r="V3242" i="8"/>
  <c r="W3242" i="8"/>
  <c r="T3243" i="8"/>
  <c r="U3243" i="8"/>
  <c r="V3243" i="8"/>
  <c r="W3243" i="8"/>
  <c r="T3244" i="8"/>
  <c r="U3244" i="8"/>
  <c r="V3244" i="8"/>
  <c r="W3244" i="8"/>
  <c r="T3245" i="8"/>
  <c r="U3245" i="8"/>
  <c r="V3245" i="8"/>
  <c r="W3245" i="8"/>
  <c r="T3246" i="8"/>
  <c r="U3246" i="8"/>
  <c r="V3246" i="8"/>
  <c r="W3246" i="8"/>
  <c r="T3247" i="8"/>
  <c r="U3247" i="8"/>
  <c r="V3247" i="8"/>
  <c r="W3247" i="8"/>
  <c r="T3248" i="8"/>
  <c r="U3248" i="8"/>
  <c r="V3248" i="8"/>
  <c r="W3248" i="8"/>
  <c r="T3249" i="8"/>
  <c r="U3249" i="8"/>
  <c r="V3249" i="8"/>
  <c r="W3249" i="8"/>
  <c r="T3250" i="8"/>
  <c r="U3250" i="8"/>
  <c r="V3250" i="8"/>
  <c r="W3250" i="8"/>
  <c r="T3251" i="8"/>
  <c r="U3251" i="8"/>
  <c r="V3251" i="8"/>
  <c r="W3251" i="8"/>
  <c r="T3252" i="8"/>
  <c r="U3252" i="8"/>
  <c r="V3252" i="8"/>
  <c r="W3252" i="8"/>
  <c r="T3253" i="8"/>
  <c r="U3253" i="8"/>
  <c r="V3253" i="8"/>
  <c r="W3253" i="8"/>
  <c r="T3254" i="8"/>
  <c r="U3254" i="8"/>
  <c r="V3254" i="8"/>
  <c r="W3254" i="8"/>
  <c r="T3255" i="8"/>
  <c r="U3255" i="8"/>
  <c r="V3255" i="8"/>
  <c r="W3255" i="8"/>
  <c r="T3256" i="8"/>
  <c r="U3256" i="8"/>
  <c r="V3256" i="8"/>
  <c r="W3256" i="8"/>
  <c r="T3257" i="8"/>
  <c r="U3257" i="8"/>
  <c r="V3257" i="8"/>
  <c r="W3257" i="8"/>
  <c r="T3258" i="8"/>
  <c r="U3258" i="8"/>
  <c r="V3258" i="8"/>
  <c r="W3258" i="8"/>
  <c r="T3259" i="8"/>
  <c r="U3259" i="8"/>
  <c r="V3259" i="8"/>
  <c r="W3259" i="8"/>
  <c r="T3260" i="8"/>
  <c r="U3260" i="8"/>
  <c r="V3260" i="8"/>
  <c r="W3260" i="8"/>
  <c r="T3261" i="8"/>
  <c r="U3261" i="8"/>
  <c r="V3261" i="8"/>
  <c r="W3261" i="8"/>
  <c r="T3262" i="8"/>
  <c r="U3262" i="8"/>
  <c r="V3262" i="8"/>
  <c r="W3262" i="8"/>
  <c r="T3263" i="8"/>
  <c r="U3263" i="8"/>
  <c r="V3263" i="8"/>
  <c r="W3263" i="8"/>
  <c r="T3264" i="8"/>
  <c r="U3264" i="8"/>
  <c r="V3264" i="8"/>
  <c r="W3264" i="8"/>
  <c r="T3265" i="8"/>
  <c r="U3265" i="8"/>
  <c r="V3265" i="8"/>
  <c r="W3265" i="8"/>
  <c r="T3266" i="8"/>
  <c r="U3266" i="8"/>
  <c r="V3266" i="8"/>
  <c r="W3266" i="8"/>
  <c r="T3267" i="8"/>
  <c r="U3267" i="8"/>
  <c r="V3267" i="8"/>
  <c r="W3267" i="8"/>
  <c r="T3268" i="8"/>
  <c r="U3268" i="8"/>
  <c r="V3268" i="8"/>
  <c r="W3268" i="8"/>
  <c r="T3269" i="8"/>
  <c r="U3269" i="8"/>
  <c r="V3269" i="8"/>
  <c r="W3269" i="8"/>
  <c r="T3270" i="8"/>
  <c r="U3270" i="8"/>
  <c r="V3270" i="8"/>
  <c r="W3270" i="8"/>
  <c r="T3271" i="8"/>
  <c r="U3271" i="8"/>
  <c r="V3271" i="8"/>
  <c r="W3271" i="8"/>
  <c r="T3272" i="8"/>
  <c r="U3272" i="8"/>
  <c r="V3272" i="8"/>
  <c r="W3272" i="8"/>
  <c r="T3273" i="8"/>
  <c r="U3273" i="8"/>
  <c r="V3273" i="8"/>
  <c r="W3273" i="8"/>
  <c r="T3274" i="8"/>
  <c r="U3274" i="8"/>
  <c r="V3274" i="8"/>
  <c r="W3274" i="8"/>
  <c r="T3275" i="8"/>
  <c r="U3275" i="8"/>
  <c r="V3275" i="8"/>
  <c r="W3275" i="8"/>
  <c r="T3276" i="8"/>
  <c r="U3276" i="8"/>
  <c r="V3276" i="8"/>
  <c r="W3276" i="8"/>
  <c r="T3277" i="8"/>
  <c r="U3277" i="8"/>
  <c r="V3277" i="8"/>
  <c r="W3277" i="8"/>
  <c r="T3278" i="8"/>
  <c r="U3278" i="8"/>
  <c r="V3278" i="8"/>
  <c r="W3278" i="8"/>
  <c r="T3279" i="8"/>
  <c r="U3279" i="8"/>
  <c r="V3279" i="8"/>
  <c r="W3279" i="8"/>
  <c r="T3280" i="8"/>
  <c r="U3280" i="8"/>
  <c r="V3280" i="8"/>
  <c r="W3280" i="8"/>
  <c r="T3281" i="8"/>
  <c r="U3281" i="8"/>
  <c r="V3281" i="8"/>
  <c r="W3281" i="8"/>
  <c r="T3282" i="8"/>
  <c r="U3282" i="8"/>
  <c r="V3282" i="8"/>
  <c r="W3282" i="8"/>
  <c r="T3283" i="8"/>
  <c r="U3283" i="8"/>
  <c r="V3283" i="8"/>
  <c r="W3283" i="8"/>
  <c r="T3284" i="8"/>
  <c r="U3284" i="8"/>
  <c r="V3284" i="8"/>
  <c r="W3284" i="8"/>
  <c r="T3285" i="8"/>
  <c r="U3285" i="8"/>
  <c r="V3285" i="8"/>
  <c r="W3285" i="8"/>
  <c r="T3286" i="8"/>
  <c r="U3286" i="8"/>
  <c r="V3286" i="8"/>
  <c r="W3286" i="8"/>
  <c r="T3287" i="8"/>
  <c r="U3287" i="8"/>
  <c r="V3287" i="8"/>
  <c r="W3287" i="8"/>
  <c r="T3288" i="8"/>
  <c r="U3288" i="8"/>
  <c r="V3288" i="8"/>
  <c r="W3288" i="8"/>
  <c r="T3289" i="8"/>
  <c r="U3289" i="8"/>
  <c r="V3289" i="8"/>
  <c r="W3289" i="8"/>
  <c r="T3290" i="8"/>
  <c r="U3290" i="8"/>
  <c r="V3290" i="8"/>
  <c r="W3290" i="8"/>
  <c r="T3291" i="8"/>
  <c r="U3291" i="8"/>
  <c r="V3291" i="8"/>
  <c r="W3291" i="8"/>
  <c r="T3292" i="8"/>
  <c r="U3292" i="8"/>
  <c r="V3292" i="8"/>
  <c r="W3292" i="8"/>
  <c r="T3293" i="8"/>
  <c r="U3293" i="8"/>
  <c r="V3293" i="8"/>
  <c r="W3293" i="8"/>
  <c r="T3294" i="8"/>
  <c r="U3294" i="8"/>
  <c r="V3294" i="8"/>
  <c r="W3294" i="8"/>
  <c r="T3295" i="8"/>
  <c r="U3295" i="8"/>
  <c r="V3295" i="8"/>
  <c r="W3295" i="8"/>
  <c r="T3296" i="8"/>
  <c r="U3296" i="8"/>
  <c r="V3296" i="8"/>
  <c r="W3296" i="8"/>
  <c r="T3297" i="8"/>
  <c r="U3297" i="8"/>
  <c r="V3297" i="8"/>
  <c r="W3297" i="8"/>
  <c r="T3298" i="8"/>
  <c r="U3298" i="8"/>
  <c r="V3298" i="8"/>
  <c r="W3298" i="8"/>
  <c r="T3299" i="8"/>
  <c r="U3299" i="8"/>
  <c r="V3299" i="8"/>
  <c r="W3299" i="8"/>
  <c r="T3300" i="8"/>
  <c r="U3300" i="8"/>
  <c r="V3300" i="8"/>
  <c r="W3300" i="8"/>
  <c r="T3301" i="8"/>
  <c r="U3301" i="8"/>
  <c r="V3301" i="8"/>
  <c r="W3301" i="8"/>
  <c r="T3302" i="8"/>
  <c r="U3302" i="8"/>
  <c r="V3302" i="8"/>
  <c r="W3302" i="8"/>
  <c r="T3303" i="8"/>
  <c r="U3303" i="8"/>
  <c r="V3303" i="8"/>
  <c r="W3303" i="8"/>
  <c r="T3304" i="8"/>
  <c r="U3304" i="8"/>
  <c r="V3304" i="8"/>
  <c r="W3304" i="8"/>
  <c r="T3305" i="8"/>
  <c r="U3305" i="8"/>
  <c r="V3305" i="8"/>
  <c r="W3305" i="8"/>
  <c r="T3306" i="8"/>
  <c r="U3306" i="8"/>
  <c r="V3306" i="8"/>
  <c r="W3306" i="8"/>
  <c r="T3307" i="8"/>
  <c r="U3307" i="8"/>
  <c r="V3307" i="8"/>
  <c r="W3307" i="8"/>
  <c r="T3308" i="8"/>
  <c r="U3308" i="8"/>
  <c r="V3308" i="8"/>
  <c r="W3308" i="8"/>
  <c r="T3309" i="8"/>
  <c r="U3309" i="8"/>
  <c r="V3309" i="8"/>
  <c r="W3309" i="8"/>
  <c r="T3310" i="8"/>
  <c r="U3310" i="8"/>
  <c r="V3310" i="8"/>
  <c r="W3310" i="8"/>
  <c r="T3311" i="8"/>
  <c r="U3311" i="8"/>
  <c r="V3311" i="8"/>
  <c r="W3311" i="8"/>
  <c r="T3312" i="8"/>
  <c r="U3312" i="8"/>
  <c r="V3312" i="8"/>
  <c r="W3312" i="8"/>
  <c r="T3313" i="8"/>
  <c r="U3313" i="8"/>
  <c r="V3313" i="8"/>
  <c r="W3313" i="8"/>
  <c r="T3314" i="8"/>
  <c r="U3314" i="8"/>
  <c r="V3314" i="8"/>
  <c r="W3314" i="8"/>
  <c r="T3315" i="8"/>
  <c r="U3315" i="8"/>
  <c r="V3315" i="8"/>
  <c r="W3315" i="8"/>
  <c r="T3316" i="8"/>
  <c r="U3316" i="8"/>
  <c r="V3316" i="8"/>
  <c r="W3316" i="8"/>
  <c r="T3317" i="8"/>
  <c r="U3317" i="8"/>
  <c r="V3317" i="8"/>
  <c r="W3317" i="8"/>
  <c r="T3318" i="8"/>
  <c r="U3318" i="8"/>
  <c r="V3318" i="8"/>
  <c r="W3318" i="8"/>
  <c r="T3319" i="8"/>
  <c r="U3319" i="8"/>
  <c r="V3319" i="8"/>
  <c r="W3319" i="8"/>
  <c r="T3320" i="8"/>
  <c r="U3320" i="8"/>
  <c r="V3320" i="8"/>
  <c r="W3320" i="8"/>
  <c r="T3321" i="8"/>
  <c r="U3321" i="8"/>
  <c r="V3321" i="8"/>
  <c r="W3321" i="8"/>
  <c r="T3322" i="8"/>
  <c r="U3322" i="8"/>
  <c r="V3322" i="8"/>
  <c r="W3322" i="8"/>
  <c r="T3323" i="8"/>
  <c r="U3323" i="8"/>
  <c r="V3323" i="8"/>
  <c r="W3323" i="8"/>
  <c r="T3324" i="8"/>
  <c r="U3324" i="8"/>
  <c r="V3324" i="8"/>
  <c r="W3324" i="8"/>
  <c r="T3325" i="8"/>
  <c r="U3325" i="8"/>
  <c r="V3325" i="8"/>
  <c r="W3325" i="8"/>
  <c r="T3326" i="8"/>
  <c r="U3326" i="8"/>
  <c r="V3326" i="8"/>
  <c r="W3326" i="8"/>
  <c r="T3327" i="8"/>
  <c r="U3327" i="8"/>
  <c r="V3327" i="8"/>
  <c r="W3327" i="8"/>
  <c r="T3328" i="8"/>
  <c r="U3328" i="8"/>
  <c r="V3328" i="8"/>
  <c r="W3328" i="8"/>
  <c r="T3329" i="8"/>
  <c r="U3329" i="8"/>
  <c r="V3329" i="8"/>
  <c r="W3329" i="8"/>
  <c r="T3330" i="8"/>
  <c r="U3330" i="8"/>
  <c r="V3330" i="8"/>
  <c r="W3330" i="8"/>
  <c r="T3331" i="8"/>
  <c r="U3331" i="8"/>
  <c r="V3331" i="8"/>
  <c r="W3331" i="8"/>
  <c r="T3332" i="8"/>
  <c r="U3332" i="8"/>
  <c r="V3332" i="8"/>
  <c r="W3332" i="8"/>
  <c r="T3333" i="8"/>
  <c r="U3333" i="8"/>
  <c r="V3333" i="8"/>
  <c r="W3333" i="8"/>
  <c r="T3334" i="8"/>
  <c r="U3334" i="8"/>
  <c r="V3334" i="8"/>
  <c r="W3334" i="8"/>
  <c r="T3335" i="8"/>
  <c r="U3335" i="8"/>
  <c r="V3335" i="8"/>
  <c r="W3335" i="8"/>
  <c r="T3336" i="8"/>
  <c r="U3336" i="8"/>
  <c r="V3336" i="8"/>
  <c r="W3336" i="8"/>
  <c r="T3337" i="8"/>
  <c r="U3337" i="8"/>
  <c r="V3337" i="8"/>
  <c r="W3337" i="8"/>
  <c r="T3338" i="8"/>
  <c r="U3338" i="8"/>
  <c r="V3338" i="8"/>
  <c r="W3338" i="8"/>
  <c r="T3339" i="8"/>
  <c r="U3339" i="8"/>
  <c r="V3339" i="8"/>
  <c r="W3339" i="8"/>
  <c r="T3340" i="8"/>
  <c r="U3340" i="8"/>
  <c r="V3340" i="8"/>
  <c r="W3340" i="8"/>
  <c r="T3341" i="8"/>
  <c r="U3341" i="8"/>
  <c r="V3341" i="8"/>
  <c r="W3341" i="8"/>
  <c r="T3342" i="8"/>
  <c r="U3342" i="8"/>
  <c r="V3342" i="8"/>
  <c r="W3342" i="8"/>
  <c r="T3343" i="8"/>
  <c r="U3343" i="8"/>
  <c r="V3343" i="8"/>
  <c r="W3343" i="8"/>
  <c r="T3344" i="8"/>
  <c r="U3344" i="8"/>
  <c r="V3344" i="8"/>
  <c r="W3344" i="8"/>
  <c r="T3345" i="8"/>
  <c r="U3345" i="8"/>
  <c r="V3345" i="8"/>
  <c r="W3345" i="8"/>
  <c r="T3346" i="8"/>
  <c r="U3346" i="8"/>
  <c r="V3346" i="8"/>
  <c r="W3346" i="8"/>
  <c r="T3347" i="8"/>
  <c r="U3347" i="8"/>
  <c r="V3347" i="8"/>
  <c r="W3347" i="8"/>
  <c r="T3348" i="8"/>
  <c r="U3348" i="8"/>
  <c r="V3348" i="8"/>
  <c r="W3348" i="8"/>
  <c r="T3349" i="8"/>
  <c r="U3349" i="8"/>
  <c r="V3349" i="8"/>
  <c r="W3349" i="8"/>
  <c r="T3350" i="8"/>
  <c r="U3350" i="8"/>
  <c r="V3350" i="8"/>
  <c r="W3350" i="8"/>
  <c r="T3351" i="8"/>
  <c r="U3351" i="8"/>
  <c r="V3351" i="8"/>
  <c r="W3351" i="8"/>
  <c r="T3352" i="8"/>
  <c r="U3352" i="8"/>
  <c r="V3352" i="8"/>
  <c r="W3352" i="8"/>
  <c r="T3353" i="8"/>
  <c r="U3353" i="8"/>
  <c r="V3353" i="8"/>
  <c r="W3353" i="8"/>
  <c r="T3354" i="8"/>
  <c r="U3354" i="8"/>
  <c r="V3354" i="8"/>
  <c r="W3354" i="8"/>
  <c r="T3355" i="8"/>
  <c r="U3355" i="8"/>
  <c r="V3355" i="8"/>
  <c r="W3355" i="8"/>
  <c r="T3356" i="8"/>
  <c r="U3356" i="8"/>
  <c r="V3356" i="8"/>
  <c r="W3356" i="8"/>
  <c r="T3357" i="8"/>
  <c r="U3357" i="8"/>
  <c r="V3357" i="8"/>
  <c r="W3357" i="8"/>
  <c r="T3358" i="8"/>
  <c r="U3358" i="8"/>
  <c r="V3358" i="8"/>
  <c r="W3358" i="8"/>
  <c r="T3359" i="8"/>
  <c r="U3359" i="8"/>
  <c r="V3359" i="8"/>
  <c r="W3359" i="8"/>
  <c r="T3360" i="8"/>
  <c r="U3360" i="8"/>
  <c r="V3360" i="8"/>
  <c r="W3360" i="8"/>
  <c r="T3361" i="8"/>
  <c r="U3361" i="8"/>
  <c r="V3361" i="8"/>
  <c r="W3361" i="8"/>
  <c r="T3362" i="8"/>
  <c r="U3362" i="8"/>
  <c r="V3362" i="8"/>
  <c r="W3362" i="8"/>
  <c r="T3363" i="8"/>
  <c r="U3363" i="8"/>
  <c r="V3363" i="8"/>
  <c r="W3363" i="8"/>
  <c r="T3364" i="8"/>
  <c r="U3364" i="8"/>
  <c r="V3364" i="8"/>
  <c r="W3364" i="8"/>
  <c r="T3365" i="8"/>
  <c r="U3365" i="8"/>
  <c r="V3365" i="8"/>
  <c r="W3365" i="8"/>
  <c r="T3366" i="8"/>
  <c r="U3366" i="8"/>
  <c r="V3366" i="8"/>
  <c r="W3366" i="8"/>
  <c r="T3367" i="8"/>
  <c r="U3367" i="8"/>
  <c r="V3367" i="8"/>
  <c r="W3367" i="8"/>
  <c r="T3368" i="8"/>
  <c r="U3368" i="8"/>
  <c r="V3368" i="8"/>
  <c r="W3368" i="8"/>
  <c r="T3369" i="8"/>
  <c r="U3369" i="8"/>
  <c r="V3369" i="8"/>
  <c r="W3369" i="8"/>
  <c r="T3370" i="8"/>
  <c r="U3370" i="8"/>
  <c r="V3370" i="8"/>
  <c r="W3370" i="8"/>
  <c r="T3371" i="8"/>
  <c r="U3371" i="8"/>
  <c r="V3371" i="8"/>
  <c r="W3371" i="8"/>
  <c r="T3372" i="8"/>
  <c r="U3372" i="8"/>
  <c r="V3372" i="8"/>
  <c r="W3372" i="8"/>
  <c r="T3373" i="8"/>
  <c r="U3373" i="8"/>
  <c r="V3373" i="8"/>
  <c r="W3373" i="8"/>
  <c r="T3374" i="8"/>
  <c r="U3374" i="8"/>
  <c r="V3374" i="8"/>
  <c r="W3374" i="8"/>
  <c r="T3375" i="8"/>
  <c r="U3375" i="8"/>
  <c r="V3375" i="8"/>
  <c r="W3375" i="8"/>
  <c r="T3376" i="8"/>
  <c r="U3376" i="8"/>
  <c r="V3376" i="8"/>
  <c r="W3376" i="8"/>
  <c r="T3377" i="8"/>
  <c r="U3377" i="8"/>
  <c r="V3377" i="8"/>
  <c r="W3377" i="8"/>
  <c r="T3378" i="8"/>
  <c r="U3378" i="8"/>
  <c r="V3378" i="8"/>
  <c r="W3378" i="8"/>
  <c r="T3379" i="8"/>
  <c r="U3379" i="8"/>
  <c r="V3379" i="8"/>
  <c r="W3379" i="8"/>
  <c r="T3380" i="8"/>
  <c r="U3380" i="8"/>
  <c r="V3380" i="8"/>
  <c r="W3380" i="8"/>
  <c r="T3381" i="8"/>
  <c r="U3381" i="8"/>
  <c r="V3381" i="8"/>
  <c r="W3381" i="8"/>
  <c r="T3382" i="8"/>
  <c r="U3382" i="8"/>
  <c r="V3382" i="8"/>
  <c r="W3382" i="8"/>
  <c r="T3383" i="8"/>
  <c r="U3383" i="8"/>
  <c r="V3383" i="8"/>
  <c r="W3383" i="8"/>
  <c r="T3384" i="8"/>
  <c r="U3384" i="8"/>
  <c r="V3384" i="8"/>
  <c r="W3384" i="8"/>
  <c r="T3385" i="8"/>
  <c r="U3385" i="8"/>
  <c r="V3385" i="8"/>
  <c r="W3385" i="8"/>
  <c r="T3386" i="8"/>
  <c r="U3386" i="8"/>
  <c r="V3386" i="8"/>
  <c r="W3386" i="8"/>
  <c r="T3387" i="8"/>
  <c r="U3387" i="8"/>
  <c r="V3387" i="8"/>
  <c r="W3387" i="8"/>
  <c r="T3388" i="8"/>
  <c r="U3388" i="8"/>
  <c r="V3388" i="8"/>
  <c r="W3388" i="8"/>
  <c r="T3389" i="8"/>
  <c r="U3389" i="8"/>
  <c r="V3389" i="8"/>
  <c r="W3389" i="8"/>
  <c r="T3390" i="8"/>
  <c r="U3390" i="8"/>
  <c r="V3390" i="8"/>
  <c r="W3390" i="8"/>
  <c r="T3391" i="8"/>
  <c r="U3391" i="8"/>
  <c r="V3391" i="8"/>
  <c r="W3391" i="8"/>
  <c r="T3392" i="8"/>
  <c r="U3392" i="8"/>
  <c r="V3392" i="8"/>
  <c r="W3392" i="8"/>
  <c r="T3393" i="8"/>
  <c r="U3393" i="8"/>
  <c r="V3393" i="8"/>
  <c r="W3393" i="8"/>
  <c r="T3394" i="8"/>
  <c r="U3394" i="8"/>
  <c r="V3394" i="8"/>
  <c r="W3394" i="8"/>
  <c r="T3395" i="8"/>
  <c r="U3395" i="8"/>
  <c r="V3395" i="8"/>
  <c r="W3395" i="8"/>
  <c r="T3396" i="8"/>
  <c r="U3396" i="8"/>
  <c r="V3396" i="8"/>
  <c r="W3396" i="8"/>
  <c r="T3397" i="8"/>
  <c r="U3397" i="8"/>
  <c r="V3397" i="8"/>
  <c r="W3397" i="8"/>
  <c r="T3398" i="8"/>
  <c r="U3398" i="8"/>
  <c r="V3398" i="8"/>
  <c r="W3398" i="8"/>
  <c r="T3399" i="8"/>
  <c r="U3399" i="8"/>
  <c r="V3399" i="8"/>
  <c r="W3399" i="8"/>
  <c r="T3400" i="8"/>
  <c r="U3400" i="8"/>
  <c r="V3400" i="8"/>
  <c r="W3400" i="8"/>
  <c r="T3401" i="8"/>
  <c r="U3401" i="8"/>
  <c r="V3401" i="8"/>
  <c r="W3401" i="8"/>
  <c r="T3402" i="8"/>
  <c r="U3402" i="8"/>
  <c r="V3402" i="8"/>
  <c r="W3402" i="8"/>
  <c r="T3403" i="8"/>
  <c r="U3403" i="8"/>
  <c r="V3403" i="8"/>
  <c r="W3403" i="8"/>
  <c r="T3404" i="8"/>
  <c r="U3404" i="8"/>
  <c r="V3404" i="8"/>
  <c r="W3404" i="8"/>
  <c r="T3405" i="8"/>
  <c r="U3405" i="8"/>
  <c r="V3405" i="8"/>
  <c r="W3405" i="8"/>
  <c r="T3406" i="8"/>
  <c r="U3406" i="8"/>
  <c r="V3406" i="8"/>
  <c r="W3406" i="8"/>
  <c r="T3407" i="8"/>
  <c r="U3407" i="8"/>
  <c r="V3407" i="8"/>
  <c r="W3407" i="8"/>
  <c r="T3408" i="8"/>
  <c r="U3408" i="8"/>
  <c r="V3408" i="8"/>
  <c r="W3408" i="8"/>
  <c r="T3409" i="8"/>
  <c r="U3409" i="8"/>
  <c r="V3409" i="8"/>
  <c r="W3409" i="8"/>
  <c r="T3410" i="8"/>
  <c r="U3410" i="8"/>
  <c r="V3410" i="8"/>
  <c r="W3410" i="8"/>
  <c r="T3411" i="8"/>
  <c r="U3411" i="8"/>
  <c r="V3411" i="8"/>
  <c r="W3411" i="8"/>
  <c r="T3412" i="8"/>
  <c r="U3412" i="8"/>
  <c r="V3412" i="8"/>
  <c r="W3412" i="8"/>
  <c r="T3413" i="8"/>
  <c r="U3413" i="8"/>
  <c r="V3413" i="8"/>
  <c r="W3413" i="8"/>
  <c r="T3414" i="8"/>
  <c r="U3414" i="8"/>
  <c r="V3414" i="8"/>
  <c r="W3414" i="8"/>
  <c r="T3415" i="8"/>
  <c r="U3415" i="8"/>
  <c r="V3415" i="8"/>
  <c r="W3415" i="8"/>
  <c r="T3416" i="8"/>
  <c r="U3416" i="8"/>
  <c r="V3416" i="8"/>
  <c r="W3416" i="8"/>
  <c r="T3417" i="8"/>
  <c r="U3417" i="8"/>
  <c r="V3417" i="8"/>
  <c r="W3417" i="8"/>
  <c r="T3418" i="8"/>
  <c r="U3418" i="8"/>
  <c r="V3418" i="8"/>
  <c r="W3418" i="8"/>
  <c r="T3419" i="8"/>
  <c r="U3419" i="8"/>
  <c r="V3419" i="8"/>
  <c r="W3419" i="8"/>
  <c r="T3420" i="8"/>
  <c r="U3420" i="8"/>
  <c r="V3420" i="8"/>
  <c r="W3420" i="8"/>
  <c r="T3421" i="8"/>
  <c r="U3421" i="8"/>
  <c r="V3421" i="8"/>
  <c r="W3421" i="8"/>
  <c r="T3422" i="8"/>
  <c r="U3422" i="8"/>
  <c r="V3422" i="8"/>
  <c r="W3422" i="8"/>
  <c r="T3423" i="8"/>
  <c r="U3423" i="8"/>
  <c r="V3423" i="8"/>
  <c r="W3423" i="8"/>
  <c r="T3424" i="8"/>
  <c r="U3424" i="8"/>
  <c r="V3424" i="8"/>
  <c r="W3424" i="8"/>
  <c r="T3425" i="8"/>
  <c r="U3425" i="8"/>
  <c r="V3425" i="8"/>
  <c r="W3425" i="8"/>
  <c r="T3426" i="8"/>
  <c r="U3426" i="8"/>
  <c r="V3426" i="8"/>
  <c r="W3426" i="8"/>
  <c r="T3427" i="8"/>
  <c r="U3427" i="8"/>
  <c r="V3427" i="8"/>
  <c r="W3427" i="8"/>
  <c r="T3428" i="8"/>
  <c r="U3428" i="8"/>
  <c r="V3428" i="8"/>
  <c r="W3428" i="8"/>
  <c r="T3429" i="8"/>
  <c r="U3429" i="8"/>
  <c r="V3429" i="8"/>
  <c r="W3429" i="8"/>
  <c r="T3430" i="8"/>
  <c r="U3430" i="8"/>
  <c r="V3430" i="8"/>
  <c r="W3430" i="8"/>
  <c r="T3431" i="8"/>
  <c r="U3431" i="8"/>
  <c r="V3431" i="8"/>
  <c r="W3431" i="8"/>
  <c r="T3432" i="8"/>
  <c r="U3432" i="8"/>
  <c r="V3432" i="8"/>
  <c r="W3432" i="8"/>
  <c r="T3433" i="8"/>
  <c r="U3433" i="8"/>
  <c r="V3433" i="8"/>
  <c r="W3433" i="8"/>
  <c r="T3434" i="8"/>
  <c r="U3434" i="8"/>
  <c r="V3434" i="8"/>
  <c r="W3434" i="8"/>
  <c r="T3435" i="8"/>
  <c r="U3435" i="8"/>
  <c r="V3435" i="8"/>
  <c r="W3435" i="8"/>
  <c r="T3436" i="8"/>
  <c r="U3436" i="8"/>
  <c r="V3436" i="8"/>
  <c r="W3436" i="8"/>
  <c r="T3437" i="8"/>
  <c r="U3437" i="8"/>
  <c r="V3437" i="8"/>
  <c r="W3437" i="8"/>
  <c r="T3438" i="8"/>
  <c r="U3438" i="8"/>
  <c r="V3438" i="8"/>
  <c r="W3438" i="8"/>
  <c r="T3439" i="8"/>
  <c r="U3439" i="8"/>
  <c r="V3439" i="8"/>
  <c r="W3439" i="8"/>
  <c r="T3440" i="8"/>
  <c r="U3440" i="8"/>
  <c r="V3440" i="8"/>
  <c r="W3440" i="8"/>
  <c r="T3441" i="8"/>
  <c r="U3441" i="8"/>
  <c r="V3441" i="8"/>
  <c r="W3441" i="8"/>
  <c r="T3442" i="8"/>
  <c r="U3442" i="8"/>
  <c r="V3442" i="8"/>
  <c r="W3442" i="8"/>
  <c r="T3443" i="8"/>
  <c r="U3443" i="8"/>
  <c r="V3443" i="8"/>
  <c r="W3443" i="8"/>
  <c r="T3444" i="8"/>
  <c r="U3444" i="8"/>
  <c r="V3444" i="8"/>
  <c r="W3444" i="8"/>
  <c r="T3445" i="8"/>
  <c r="U3445" i="8"/>
  <c r="V3445" i="8"/>
  <c r="W3445" i="8"/>
  <c r="T3446" i="8"/>
  <c r="U3446" i="8"/>
  <c r="V3446" i="8"/>
  <c r="W3446" i="8"/>
  <c r="T3447" i="8"/>
  <c r="U3447" i="8"/>
  <c r="V3447" i="8"/>
  <c r="W3447" i="8"/>
  <c r="T3448" i="8"/>
  <c r="U3448" i="8"/>
  <c r="V3448" i="8"/>
  <c r="W3448" i="8"/>
  <c r="T3449" i="8"/>
  <c r="U3449" i="8"/>
  <c r="V3449" i="8"/>
  <c r="W3449" i="8"/>
  <c r="T3450" i="8"/>
  <c r="U3450" i="8"/>
  <c r="V3450" i="8"/>
  <c r="W3450" i="8"/>
  <c r="T3451" i="8"/>
  <c r="U3451" i="8"/>
  <c r="V3451" i="8"/>
  <c r="W3451" i="8"/>
  <c r="T3452" i="8"/>
  <c r="U3452" i="8"/>
  <c r="V3452" i="8"/>
  <c r="W3452" i="8"/>
  <c r="T3453" i="8"/>
  <c r="U3453" i="8"/>
  <c r="V3453" i="8"/>
  <c r="W3453" i="8"/>
  <c r="T3454" i="8"/>
  <c r="U3454" i="8"/>
  <c r="V3454" i="8"/>
  <c r="W3454" i="8"/>
  <c r="T3455" i="8"/>
  <c r="U3455" i="8"/>
  <c r="V3455" i="8"/>
  <c r="W3455" i="8"/>
  <c r="T3456" i="8"/>
  <c r="U3456" i="8"/>
  <c r="V3456" i="8"/>
  <c r="W3456" i="8"/>
  <c r="T3457" i="8"/>
  <c r="U3457" i="8"/>
  <c r="V3457" i="8"/>
  <c r="W3457" i="8"/>
  <c r="T3458" i="8"/>
  <c r="U3458" i="8"/>
  <c r="V3458" i="8"/>
  <c r="W3458" i="8"/>
  <c r="T3459" i="8"/>
  <c r="U3459" i="8"/>
  <c r="V3459" i="8"/>
  <c r="W3459" i="8"/>
  <c r="T3460" i="8"/>
  <c r="U3460" i="8"/>
  <c r="V3460" i="8"/>
  <c r="W3460" i="8"/>
  <c r="T3461" i="8"/>
  <c r="U3461" i="8"/>
  <c r="V3461" i="8"/>
  <c r="W3461" i="8"/>
  <c r="T3462" i="8"/>
  <c r="U3462" i="8"/>
  <c r="V3462" i="8"/>
  <c r="W3462" i="8"/>
  <c r="T3463" i="8"/>
  <c r="U3463" i="8"/>
  <c r="V3463" i="8"/>
  <c r="W3463" i="8"/>
  <c r="T3464" i="8"/>
  <c r="U3464" i="8"/>
  <c r="V3464" i="8"/>
  <c r="W3464" i="8"/>
  <c r="T3465" i="8"/>
  <c r="U3465" i="8"/>
  <c r="V3465" i="8"/>
  <c r="W3465" i="8"/>
  <c r="T3466" i="8"/>
  <c r="U3466" i="8"/>
  <c r="V3466" i="8"/>
  <c r="W3466" i="8"/>
  <c r="T3467" i="8"/>
  <c r="U3467" i="8"/>
  <c r="V3467" i="8"/>
  <c r="W3467" i="8"/>
  <c r="T3468" i="8"/>
  <c r="U3468" i="8"/>
  <c r="V3468" i="8"/>
  <c r="W3468" i="8"/>
  <c r="T3469" i="8"/>
  <c r="U3469" i="8"/>
  <c r="V3469" i="8"/>
  <c r="W3469" i="8"/>
  <c r="T3470" i="8"/>
  <c r="U3470" i="8"/>
  <c r="V3470" i="8"/>
  <c r="W3470" i="8"/>
  <c r="T3471" i="8"/>
  <c r="U3471" i="8"/>
  <c r="V3471" i="8"/>
  <c r="W3471" i="8"/>
  <c r="T3472" i="8"/>
  <c r="U3472" i="8"/>
  <c r="V3472" i="8"/>
  <c r="W3472" i="8"/>
  <c r="T3473" i="8"/>
  <c r="U3473" i="8"/>
  <c r="V3473" i="8"/>
  <c r="W3473" i="8"/>
  <c r="T3474" i="8"/>
  <c r="U3474" i="8"/>
  <c r="V3474" i="8"/>
  <c r="W3474" i="8"/>
  <c r="T3475" i="8"/>
  <c r="U3475" i="8"/>
  <c r="V3475" i="8"/>
  <c r="W3475" i="8"/>
  <c r="T3476" i="8"/>
  <c r="U3476" i="8"/>
  <c r="V3476" i="8"/>
  <c r="W3476" i="8"/>
  <c r="T3477" i="8"/>
  <c r="U3477" i="8"/>
  <c r="V3477" i="8"/>
  <c r="W3477" i="8"/>
  <c r="T3478" i="8"/>
  <c r="U3478" i="8"/>
  <c r="V3478" i="8"/>
  <c r="W3478" i="8"/>
  <c r="T3479" i="8"/>
  <c r="U3479" i="8"/>
  <c r="V3479" i="8"/>
  <c r="W3479" i="8"/>
  <c r="T3480" i="8"/>
  <c r="U3480" i="8"/>
  <c r="V3480" i="8"/>
  <c r="W3480" i="8"/>
  <c r="T3481" i="8"/>
  <c r="U3481" i="8"/>
  <c r="V3481" i="8"/>
  <c r="W3481" i="8"/>
  <c r="T3482" i="8"/>
  <c r="U3482" i="8"/>
  <c r="V3482" i="8"/>
  <c r="W3482" i="8"/>
  <c r="T3483" i="8"/>
  <c r="U3483" i="8"/>
  <c r="V3483" i="8"/>
  <c r="W3483" i="8"/>
  <c r="T3484" i="8"/>
  <c r="U3484" i="8"/>
  <c r="V3484" i="8"/>
  <c r="W3484" i="8"/>
  <c r="T3485" i="8"/>
  <c r="U3485" i="8"/>
  <c r="V3485" i="8"/>
  <c r="W3485" i="8"/>
  <c r="T3486" i="8"/>
  <c r="U3486" i="8"/>
  <c r="V3486" i="8"/>
  <c r="W3486" i="8"/>
  <c r="T3487" i="8"/>
  <c r="U3487" i="8"/>
  <c r="V3487" i="8"/>
  <c r="W3487" i="8"/>
  <c r="T3488" i="8"/>
  <c r="U3488" i="8"/>
  <c r="V3488" i="8"/>
  <c r="W3488" i="8"/>
  <c r="T3489" i="8"/>
  <c r="U3489" i="8"/>
  <c r="V3489" i="8"/>
  <c r="W3489" i="8"/>
  <c r="T3490" i="8"/>
  <c r="U3490" i="8"/>
  <c r="V3490" i="8"/>
  <c r="W3490" i="8"/>
  <c r="T3491" i="8"/>
  <c r="U3491" i="8"/>
  <c r="V3491" i="8"/>
  <c r="W3491" i="8"/>
  <c r="T3492" i="8"/>
  <c r="U3492" i="8"/>
  <c r="V3492" i="8"/>
  <c r="W3492" i="8"/>
  <c r="T3493" i="8"/>
  <c r="U3493" i="8"/>
  <c r="V3493" i="8"/>
  <c r="W3493" i="8"/>
  <c r="T3494" i="8"/>
  <c r="U3494" i="8"/>
  <c r="V3494" i="8"/>
  <c r="W3494" i="8"/>
  <c r="T3495" i="8"/>
  <c r="U3495" i="8"/>
  <c r="V3495" i="8"/>
  <c r="W3495" i="8"/>
  <c r="T3496" i="8"/>
  <c r="U3496" i="8"/>
  <c r="V3496" i="8"/>
  <c r="W3496" i="8"/>
  <c r="T3497" i="8"/>
  <c r="U3497" i="8"/>
  <c r="V3497" i="8"/>
  <c r="W3497" i="8"/>
  <c r="T3498" i="8"/>
  <c r="U3498" i="8"/>
  <c r="V3498" i="8"/>
  <c r="W3498" i="8"/>
  <c r="T3499" i="8"/>
  <c r="U3499" i="8"/>
  <c r="V3499" i="8"/>
  <c r="W3499" i="8"/>
  <c r="T3500" i="8"/>
  <c r="U3500" i="8"/>
  <c r="V3500" i="8"/>
  <c r="W3500" i="8"/>
  <c r="T3501" i="8"/>
  <c r="U3501" i="8"/>
  <c r="V3501" i="8"/>
  <c r="W3501" i="8"/>
  <c r="T3502" i="8"/>
  <c r="U3502" i="8"/>
  <c r="V3502" i="8"/>
  <c r="W3502" i="8"/>
  <c r="T3503" i="8"/>
  <c r="U3503" i="8"/>
  <c r="V3503" i="8"/>
  <c r="W3503" i="8"/>
  <c r="T3504" i="8"/>
  <c r="U3504" i="8"/>
  <c r="V3504" i="8"/>
  <c r="W3504" i="8"/>
  <c r="T3505" i="8"/>
  <c r="U3505" i="8"/>
  <c r="V3505" i="8"/>
  <c r="W3505" i="8"/>
  <c r="T3506" i="8"/>
  <c r="U3506" i="8"/>
  <c r="V3506" i="8"/>
  <c r="W3506" i="8"/>
  <c r="T3507" i="8"/>
  <c r="U3507" i="8"/>
  <c r="V3507" i="8"/>
  <c r="W3507" i="8"/>
  <c r="T3508" i="8"/>
  <c r="U3508" i="8"/>
  <c r="V3508" i="8"/>
  <c r="W3508" i="8"/>
  <c r="T3509" i="8"/>
  <c r="U3509" i="8"/>
  <c r="V3509" i="8"/>
  <c r="W3509" i="8"/>
  <c r="T3510" i="8"/>
  <c r="U3510" i="8"/>
  <c r="V3510" i="8"/>
  <c r="W3510" i="8"/>
  <c r="T3511" i="8"/>
  <c r="U3511" i="8"/>
  <c r="V3511" i="8"/>
  <c r="W3511" i="8"/>
  <c r="T3512" i="8"/>
  <c r="U3512" i="8"/>
  <c r="V3512" i="8"/>
  <c r="W3512" i="8"/>
  <c r="T3513" i="8"/>
  <c r="U3513" i="8"/>
  <c r="V3513" i="8"/>
  <c r="W3513" i="8"/>
  <c r="T3514" i="8"/>
  <c r="U3514" i="8"/>
  <c r="V3514" i="8"/>
  <c r="W3514" i="8"/>
  <c r="T3515" i="8"/>
  <c r="U3515" i="8"/>
  <c r="V3515" i="8"/>
  <c r="W3515" i="8"/>
  <c r="T3516" i="8"/>
  <c r="U3516" i="8"/>
  <c r="V3516" i="8"/>
  <c r="W3516" i="8"/>
  <c r="T3517" i="8"/>
  <c r="U3517" i="8"/>
  <c r="V3517" i="8"/>
  <c r="W3517" i="8"/>
  <c r="T3518" i="8"/>
  <c r="U3518" i="8"/>
  <c r="V3518" i="8"/>
  <c r="W3518" i="8"/>
  <c r="T3519" i="8"/>
  <c r="U3519" i="8"/>
  <c r="V3519" i="8"/>
  <c r="W3519" i="8"/>
  <c r="T3520" i="8"/>
  <c r="U3520" i="8"/>
  <c r="V3520" i="8"/>
  <c r="W3520" i="8"/>
  <c r="T3521" i="8"/>
  <c r="U3521" i="8"/>
  <c r="V3521" i="8"/>
  <c r="W3521" i="8"/>
  <c r="T3522" i="8"/>
  <c r="U3522" i="8"/>
  <c r="V3522" i="8"/>
  <c r="W3522" i="8"/>
  <c r="T3523" i="8"/>
  <c r="U3523" i="8"/>
  <c r="V3523" i="8"/>
  <c r="W3523" i="8"/>
  <c r="T3524" i="8"/>
  <c r="U3524" i="8"/>
  <c r="V3524" i="8"/>
  <c r="W3524" i="8"/>
  <c r="T3525" i="8"/>
  <c r="U3525" i="8"/>
  <c r="V3525" i="8"/>
  <c r="W3525" i="8"/>
  <c r="T3526" i="8"/>
  <c r="U3526" i="8"/>
  <c r="V3526" i="8"/>
  <c r="W3526" i="8"/>
  <c r="T3527" i="8"/>
  <c r="U3527" i="8"/>
  <c r="V3527" i="8"/>
  <c r="W3527" i="8"/>
  <c r="T3528" i="8"/>
  <c r="U3528" i="8"/>
  <c r="V3528" i="8"/>
  <c r="W3528" i="8"/>
  <c r="T3529" i="8"/>
  <c r="U3529" i="8"/>
  <c r="V3529" i="8"/>
  <c r="W3529" i="8"/>
  <c r="T3530" i="8"/>
  <c r="U3530" i="8"/>
  <c r="V3530" i="8"/>
  <c r="W3530" i="8"/>
  <c r="T3531" i="8"/>
  <c r="U3531" i="8"/>
  <c r="V3531" i="8"/>
  <c r="W3531" i="8"/>
  <c r="T3532" i="8"/>
  <c r="U3532" i="8"/>
  <c r="V3532" i="8"/>
  <c r="W3532" i="8"/>
  <c r="T3533" i="8"/>
  <c r="U3533" i="8"/>
  <c r="V3533" i="8"/>
  <c r="W3533" i="8"/>
  <c r="T3534" i="8"/>
  <c r="U3534" i="8"/>
  <c r="V3534" i="8"/>
  <c r="W3534" i="8"/>
  <c r="T3535" i="8"/>
  <c r="U3535" i="8"/>
  <c r="V3535" i="8"/>
  <c r="W3535" i="8"/>
  <c r="T3536" i="8"/>
  <c r="U3536" i="8"/>
  <c r="V3536" i="8"/>
  <c r="W3536" i="8"/>
  <c r="T3537" i="8"/>
  <c r="U3537" i="8"/>
  <c r="V3537" i="8"/>
  <c r="W3537" i="8"/>
  <c r="T3538" i="8"/>
  <c r="U3538" i="8"/>
  <c r="V3538" i="8"/>
  <c r="W3538" i="8"/>
  <c r="T3539" i="8"/>
  <c r="U3539" i="8"/>
  <c r="V3539" i="8"/>
  <c r="W3539" i="8"/>
  <c r="T3540" i="8"/>
  <c r="U3540" i="8"/>
  <c r="V3540" i="8"/>
  <c r="W3540" i="8"/>
  <c r="T3541" i="8"/>
  <c r="U3541" i="8"/>
  <c r="V3541" i="8"/>
  <c r="W3541" i="8"/>
  <c r="T3542" i="8"/>
  <c r="U3542" i="8"/>
  <c r="V3542" i="8"/>
  <c r="W3542" i="8"/>
  <c r="T3543" i="8"/>
  <c r="U3543" i="8"/>
  <c r="V3543" i="8"/>
  <c r="W3543" i="8"/>
  <c r="T3544" i="8"/>
  <c r="U3544" i="8"/>
  <c r="V3544" i="8"/>
  <c r="W3544" i="8"/>
  <c r="T3545" i="8"/>
  <c r="U3545" i="8"/>
  <c r="V3545" i="8"/>
  <c r="W3545" i="8"/>
  <c r="T3546" i="8"/>
  <c r="U3546" i="8"/>
  <c r="V3546" i="8"/>
  <c r="W3546" i="8"/>
  <c r="T3547" i="8"/>
  <c r="U3547" i="8"/>
  <c r="V3547" i="8"/>
  <c r="W3547" i="8"/>
  <c r="T3548" i="8"/>
  <c r="U3548" i="8"/>
  <c r="V3548" i="8"/>
  <c r="W3548" i="8"/>
  <c r="T3549" i="8"/>
  <c r="U3549" i="8"/>
  <c r="V3549" i="8"/>
  <c r="W3549" i="8"/>
  <c r="T3550" i="8"/>
  <c r="U3550" i="8"/>
  <c r="V3550" i="8"/>
  <c r="W3550" i="8"/>
  <c r="T3551" i="8"/>
  <c r="U3551" i="8"/>
  <c r="V3551" i="8"/>
  <c r="W3551" i="8"/>
  <c r="T3552" i="8"/>
  <c r="U3552" i="8"/>
  <c r="V3552" i="8"/>
  <c r="W3552" i="8"/>
  <c r="T3553" i="8"/>
  <c r="U3553" i="8"/>
  <c r="V3553" i="8"/>
  <c r="W3553" i="8"/>
  <c r="T3554" i="8"/>
  <c r="U3554" i="8"/>
  <c r="V3554" i="8"/>
  <c r="W3554" i="8"/>
  <c r="T3555" i="8"/>
  <c r="U3555" i="8"/>
  <c r="V3555" i="8"/>
  <c r="W3555" i="8"/>
  <c r="T3556" i="8"/>
  <c r="U3556" i="8"/>
  <c r="V3556" i="8"/>
  <c r="W3556" i="8"/>
  <c r="T3557" i="8"/>
  <c r="U3557" i="8"/>
  <c r="V3557" i="8"/>
  <c r="W3557" i="8"/>
  <c r="T3558" i="8"/>
  <c r="U3558" i="8"/>
  <c r="V3558" i="8"/>
  <c r="W3558" i="8"/>
  <c r="T3559" i="8"/>
  <c r="U3559" i="8"/>
  <c r="V3559" i="8"/>
  <c r="W3559" i="8"/>
  <c r="T3560" i="8"/>
  <c r="U3560" i="8"/>
  <c r="V3560" i="8"/>
  <c r="W3560" i="8"/>
  <c r="T3561" i="8"/>
  <c r="U3561" i="8"/>
  <c r="V3561" i="8"/>
  <c r="W3561" i="8"/>
  <c r="T3562" i="8"/>
  <c r="U3562" i="8"/>
  <c r="V3562" i="8"/>
  <c r="W3562" i="8"/>
  <c r="T3563" i="8"/>
  <c r="U3563" i="8"/>
  <c r="V3563" i="8"/>
  <c r="W3563" i="8"/>
  <c r="T3564" i="8"/>
  <c r="U3564" i="8"/>
  <c r="V3564" i="8"/>
  <c r="W3564" i="8"/>
  <c r="T3565" i="8"/>
  <c r="U3565" i="8"/>
  <c r="V3565" i="8"/>
  <c r="W3565" i="8"/>
  <c r="T3566" i="8"/>
  <c r="U3566" i="8"/>
  <c r="V3566" i="8"/>
  <c r="W3566" i="8"/>
  <c r="T3567" i="8"/>
  <c r="U3567" i="8"/>
  <c r="V3567" i="8"/>
  <c r="W3567" i="8"/>
  <c r="T3568" i="8"/>
  <c r="U3568" i="8"/>
  <c r="V3568" i="8"/>
  <c r="W3568" i="8"/>
  <c r="T3569" i="8"/>
  <c r="U3569" i="8"/>
  <c r="V3569" i="8"/>
  <c r="W3569" i="8"/>
  <c r="T3570" i="8"/>
  <c r="U3570" i="8"/>
  <c r="V3570" i="8"/>
  <c r="W3570" i="8"/>
  <c r="T3571" i="8"/>
  <c r="U3571" i="8"/>
  <c r="V3571" i="8"/>
  <c r="W3571" i="8"/>
  <c r="T3572" i="8"/>
  <c r="U3572" i="8"/>
  <c r="V3572" i="8"/>
  <c r="W3572" i="8"/>
  <c r="T3573" i="8"/>
  <c r="U3573" i="8"/>
  <c r="V3573" i="8"/>
  <c r="W3573" i="8"/>
  <c r="T3574" i="8"/>
  <c r="U3574" i="8"/>
  <c r="V3574" i="8"/>
  <c r="W3574" i="8"/>
  <c r="T3575" i="8"/>
  <c r="U3575" i="8"/>
  <c r="V3575" i="8"/>
  <c r="W3575" i="8"/>
  <c r="T3576" i="8"/>
  <c r="U3576" i="8"/>
  <c r="V3576" i="8"/>
  <c r="W3576" i="8"/>
  <c r="T3577" i="8"/>
  <c r="U3577" i="8"/>
  <c r="V3577" i="8"/>
  <c r="W3577" i="8"/>
  <c r="T3578" i="8"/>
  <c r="U3578" i="8"/>
  <c r="V3578" i="8"/>
  <c r="W3578" i="8"/>
  <c r="T3579" i="8"/>
  <c r="U3579" i="8"/>
  <c r="V3579" i="8"/>
  <c r="W3579" i="8"/>
  <c r="T3580" i="8"/>
  <c r="U3580" i="8"/>
  <c r="V3580" i="8"/>
  <c r="W3580" i="8"/>
  <c r="T3581" i="8"/>
  <c r="U3581" i="8"/>
  <c r="V3581" i="8"/>
  <c r="W3581" i="8"/>
  <c r="T3582" i="8"/>
  <c r="U3582" i="8"/>
  <c r="V3582" i="8"/>
  <c r="W3582" i="8"/>
  <c r="T3583" i="8"/>
  <c r="U3583" i="8"/>
  <c r="V3583" i="8"/>
  <c r="W3583" i="8"/>
  <c r="T3584" i="8"/>
  <c r="U3584" i="8"/>
  <c r="V3584" i="8"/>
  <c r="W3584" i="8"/>
  <c r="T3585" i="8"/>
  <c r="U3585" i="8"/>
  <c r="V3585" i="8"/>
  <c r="W3585" i="8"/>
  <c r="T3586" i="8"/>
  <c r="U3586" i="8"/>
  <c r="V3586" i="8"/>
  <c r="W3586" i="8"/>
  <c r="T3587" i="8"/>
  <c r="U3587" i="8"/>
  <c r="V3587" i="8"/>
  <c r="W3587" i="8"/>
  <c r="T3588" i="8"/>
  <c r="U3588" i="8"/>
  <c r="V3588" i="8"/>
  <c r="W3588" i="8"/>
  <c r="T3589" i="8"/>
  <c r="U3589" i="8"/>
  <c r="V3589" i="8"/>
  <c r="W3589" i="8"/>
  <c r="T3590" i="8"/>
  <c r="U3590" i="8"/>
  <c r="V3590" i="8"/>
  <c r="W3590" i="8"/>
  <c r="T3591" i="8"/>
  <c r="U3591" i="8"/>
  <c r="V3591" i="8"/>
  <c r="W3591" i="8"/>
  <c r="T3592" i="8"/>
  <c r="U3592" i="8"/>
  <c r="V3592" i="8"/>
  <c r="W3592" i="8"/>
  <c r="T3593" i="8"/>
  <c r="U3593" i="8"/>
  <c r="V3593" i="8"/>
  <c r="W3593" i="8"/>
  <c r="T3594" i="8"/>
  <c r="U3594" i="8"/>
  <c r="V3594" i="8"/>
  <c r="W3594" i="8"/>
  <c r="T3595" i="8"/>
  <c r="U3595" i="8"/>
  <c r="V3595" i="8"/>
  <c r="W3595" i="8"/>
  <c r="T3596" i="8"/>
  <c r="U3596" i="8"/>
  <c r="V3596" i="8"/>
  <c r="W3596" i="8"/>
  <c r="T3597" i="8"/>
  <c r="U3597" i="8"/>
  <c r="V3597" i="8"/>
  <c r="W3597" i="8"/>
  <c r="T3598" i="8"/>
  <c r="U3598" i="8"/>
  <c r="V3598" i="8"/>
  <c r="W3598" i="8"/>
  <c r="T3599" i="8"/>
  <c r="U3599" i="8"/>
  <c r="V3599" i="8"/>
  <c r="W3599" i="8"/>
  <c r="T3600" i="8"/>
  <c r="U3600" i="8"/>
  <c r="V3600" i="8"/>
  <c r="W3600" i="8"/>
  <c r="T3601" i="8"/>
  <c r="U3601" i="8"/>
  <c r="V3601" i="8"/>
  <c r="W3601" i="8"/>
  <c r="T3602" i="8"/>
  <c r="U3602" i="8"/>
  <c r="V3602" i="8"/>
  <c r="W3602" i="8"/>
  <c r="T3603" i="8"/>
  <c r="U3603" i="8"/>
  <c r="V3603" i="8"/>
  <c r="W3603" i="8"/>
  <c r="T3604" i="8"/>
  <c r="U3604" i="8"/>
  <c r="V3604" i="8"/>
  <c r="W3604" i="8"/>
  <c r="T3605" i="8"/>
  <c r="U3605" i="8"/>
  <c r="V3605" i="8"/>
  <c r="W3605" i="8"/>
  <c r="T3606" i="8"/>
  <c r="U3606" i="8"/>
  <c r="V3606" i="8"/>
  <c r="W3606" i="8"/>
  <c r="T3607" i="8"/>
  <c r="U3607" i="8"/>
  <c r="V3607" i="8"/>
  <c r="W3607" i="8"/>
  <c r="T3608" i="8"/>
  <c r="U3608" i="8"/>
  <c r="V3608" i="8"/>
  <c r="W3608" i="8"/>
  <c r="T3609" i="8"/>
  <c r="U3609" i="8"/>
  <c r="V3609" i="8"/>
  <c r="W3609" i="8"/>
  <c r="T3610" i="8"/>
  <c r="U3610" i="8"/>
  <c r="V3610" i="8"/>
  <c r="W3610" i="8"/>
  <c r="T3611" i="8"/>
  <c r="U3611" i="8"/>
  <c r="V3611" i="8"/>
  <c r="W3611" i="8"/>
  <c r="T3612" i="8"/>
  <c r="U3612" i="8"/>
  <c r="V3612" i="8"/>
  <c r="W3612" i="8"/>
  <c r="T3613" i="8"/>
  <c r="U3613" i="8"/>
  <c r="V3613" i="8"/>
  <c r="W3613" i="8"/>
  <c r="T3614" i="8"/>
  <c r="U3614" i="8"/>
  <c r="V3614" i="8"/>
  <c r="W3614" i="8"/>
  <c r="T3615" i="8"/>
  <c r="U3615" i="8"/>
  <c r="V3615" i="8"/>
  <c r="W3615" i="8"/>
  <c r="T3616" i="8"/>
  <c r="U3616" i="8"/>
  <c r="V3616" i="8"/>
  <c r="W3616" i="8"/>
  <c r="T3617" i="8"/>
  <c r="U3617" i="8"/>
  <c r="V3617" i="8"/>
  <c r="W3617" i="8"/>
  <c r="T3618" i="8"/>
  <c r="U3618" i="8"/>
  <c r="V3618" i="8"/>
  <c r="W3618" i="8"/>
  <c r="T3619" i="8"/>
  <c r="U3619" i="8"/>
  <c r="V3619" i="8"/>
  <c r="W3619" i="8"/>
  <c r="T3620" i="8"/>
  <c r="U3620" i="8"/>
  <c r="V3620" i="8"/>
  <c r="W3620" i="8"/>
  <c r="T3621" i="8"/>
  <c r="U3621" i="8"/>
  <c r="V3621" i="8"/>
  <c r="W3621" i="8"/>
  <c r="T3622" i="8"/>
  <c r="U3622" i="8"/>
  <c r="V3622" i="8"/>
  <c r="W3622" i="8"/>
  <c r="T3623" i="8"/>
  <c r="U3623" i="8"/>
  <c r="V3623" i="8"/>
  <c r="W3623" i="8"/>
  <c r="T3624" i="8"/>
  <c r="U3624" i="8"/>
  <c r="V3624" i="8"/>
  <c r="W3624" i="8"/>
  <c r="T3625" i="8"/>
  <c r="U3625" i="8"/>
  <c r="V3625" i="8"/>
  <c r="W3625" i="8"/>
  <c r="T3626" i="8"/>
  <c r="U3626" i="8"/>
  <c r="V3626" i="8"/>
  <c r="W3626" i="8"/>
  <c r="T3627" i="8"/>
  <c r="U3627" i="8"/>
  <c r="V3627" i="8"/>
  <c r="W3627" i="8"/>
  <c r="T3628" i="8"/>
  <c r="U3628" i="8"/>
  <c r="V3628" i="8"/>
  <c r="W3628" i="8"/>
  <c r="T3629" i="8"/>
  <c r="U3629" i="8"/>
  <c r="V3629" i="8"/>
  <c r="W3629" i="8"/>
  <c r="T3630" i="8"/>
  <c r="U3630" i="8"/>
  <c r="V3630" i="8"/>
  <c r="W3630" i="8"/>
  <c r="T3631" i="8"/>
  <c r="U3631" i="8"/>
  <c r="V3631" i="8"/>
  <c r="W3631" i="8"/>
  <c r="T3632" i="8"/>
  <c r="U3632" i="8"/>
  <c r="V3632" i="8"/>
  <c r="W3632" i="8"/>
  <c r="T3633" i="8"/>
  <c r="U3633" i="8"/>
  <c r="V3633" i="8"/>
  <c r="W3633" i="8"/>
  <c r="T3634" i="8"/>
  <c r="U3634" i="8"/>
  <c r="V3634" i="8"/>
  <c r="W3634" i="8"/>
  <c r="T3635" i="8"/>
  <c r="U3635" i="8"/>
  <c r="V3635" i="8"/>
  <c r="W3635" i="8"/>
  <c r="T3636" i="8"/>
  <c r="U3636" i="8"/>
  <c r="V3636" i="8"/>
  <c r="W3636" i="8"/>
  <c r="T3637" i="8"/>
  <c r="U3637" i="8"/>
  <c r="V3637" i="8"/>
  <c r="W3637" i="8"/>
  <c r="T3638" i="8"/>
  <c r="U3638" i="8"/>
  <c r="V3638" i="8"/>
  <c r="W3638" i="8"/>
  <c r="T3639" i="8"/>
  <c r="U3639" i="8"/>
  <c r="V3639" i="8"/>
  <c r="W3639" i="8"/>
  <c r="T3640" i="8"/>
  <c r="U3640" i="8"/>
  <c r="V3640" i="8"/>
  <c r="W3640" i="8"/>
  <c r="T3641" i="8"/>
  <c r="U3641" i="8"/>
  <c r="V3641" i="8"/>
  <c r="W3641" i="8"/>
  <c r="T3642" i="8"/>
  <c r="U3642" i="8"/>
  <c r="V3642" i="8"/>
  <c r="W3642" i="8"/>
  <c r="T3643" i="8"/>
  <c r="U3643" i="8"/>
  <c r="V3643" i="8"/>
  <c r="W3643" i="8"/>
  <c r="T3644" i="8"/>
  <c r="U3644" i="8"/>
  <c r="V3644" i="8"/>
  <c r="W3644" i="8"/>
  <c r="T3645" i="8"/>
  <c r="U3645" i="8"/>
  <c r="V3645" i="8"/>
  <c r="W3645" i="8"/>
  <c r="T3646" i="8"/>
  <c r="U3646" i="8"/>
  <c r="V3646" i="8"/>
  <c r="W3646" i="8"/>
  <c r="T3647" i="8"/>
  <c r="U3647" i="8"/>
  <c r="V3647" i="8"/>
  <c r="W3647" i="8"/>
  <c r="T3648" i="8"/>
  <c r="U3648" i="8"/>
  <c r="V3648" i="8"/>
  <c r="W3648" i="8"/>
  <c r="T3649" i="8"/>
  <c r="U3649" i="8"/>
  <c r="V3649" i="8"/>
  <c r="W3649" i="8"/>
  <c r="T3650" i="8"/>
  <c r="U3650" i="8"/>
  <c r="V3650" i="8"/>
  <c r="W3650" i="8"/>
  <c r="T3651" i="8"/>
  <c r="U3651" i="8"/>
  <c r="V3651" i="8"/>
  <c r="W3651" i="8"/>
  <c r="T3652" i="8"/>
  <c r="U3652" i="8"/>
  <c r="V3652" i="8"/>
  <c r="W3652" i="8"/>
  <c r="T3653" i="8"/>
  <c r="U3653" i="8"/>
  <c r="V3653" i="8"/>
  <c r="W3653" i="8"/>
  <c r="T3654" i="8"/>
  <c r="U3654" i="8"/>
  <c r="V3654" i="8"/>
  <c r="W3654" i="8"/>
  <c r="T3655" i="8"/>
  <c r="U3655" i="8"/>
  <c r="V3655" i="8"/>
  <c r="W3655" i="8"/>
  <c r="T3656" i="8"/>
  <c r="U3656" i="8"/>
  <c r="V3656" i="8"/>
  <c r="W3656" i="8"/>
  <c r="T3657" i="8"/>
  <c r="U3657" i="8"/>
  <c r="V3657" i="8"/>
  <c r="W3657" i="8"/>
  <c r="T3658" i="8"/>
  <c r="U3658" i="8"/>
  <c r="V3658" i="8"/>
  <c r="W3658" i="8"/>
  <c r="T3659" i="8"/>
  <c r="U3659" i="8"/>
  <c r="V3659" i="8"/>
  <c r="W3659" i="8"/>
  <c r="T3660" i="8"/>
  <c r="U3660" i="8"/>
  <c r="V3660" i="8"/>
  <c r="W3660" i="8"/>
  <c r="T3661" i="8"/>
  <c r="U3661" i="8"/>
  <c r="V3661" i="8"/>
  <c r="W3661" i="8"/>
  <c r="T3662" i="8"/>
  <c r="U3662" i="8"/>
  <c r="V3662" i="8"/>
  <c r="W3662" i="8"/>
  <c r="T3663" i="8"/>
  <c r="U3663" i="8"/>
  <c r="V3663" i="8"/>
  <c r="W3663" i="8"/>
  <c r="T3664" i="8"/>
  <c r="U3664" i="8"/>
  <c r="V3664" i="8"/>
  <c r="W3664" i="8"/>
  <c r="T3665" i="8"/>
  <c r="U3665" i="8"/>
  <c r="V3665" i="8"/>
  <c r="W3665" i="8"/>
  <c r="T3666" i="8"/>
  <c r="U3666" i="8"/>
  <c r="V3666" i="8"/>
  <c r="W3666" i="8"/>
  <c r="T3667" i="8"/>
  <c r="U3667" i="8"/>
  <c r="V3667" i="8"/>
  <c r="W3667" i="8"/>
  <c r="T3668" i="8"/>
  <c r="U3668" i="8"/>
  <c r="V3668" i="8"/>
  <c r="W3668" i="8"/>
  <c r="T3669" i="8"/>
  <c r="U3669" i="8"/>
  <c r="V3669" i="8"/>
  <c r="W3669" i="8"/>
  <c r="T3670" i="8"/>
  <c r="U3670" i="8"/>
  <c r="V3670" i="8"/>
  <c r="W3670" i="8"/>
  <c r="T3671" i="8"/>
  <c r="U3671" i="8"/>
  <c r="V3671" i="8"/>
  <c r="W3671" i="8"/>
  <c r="T3672" i="8"/>
  <c r="U3672" i="8"/>
  <c r="V3672" i="8"/>
  <c r="W3672" i="8"/>
  <c r="T3673" i="8"/>
  <c r="U3673" i="8"/>
  <c r="V3673" i="8"/>
  <c r="W3673" i="8"/>
  <c r="T3674" i="8"/>
  <c r="U3674" i="8"/>
  <c r="V3674" i="8"/>
  <c r="W3674" i="8"/>
  <c r="T3675" i="8"/>
  <c r="U3675" i="8"/>
  <c r="V3675" i="8"/>
  <c r="W3675" i="8"/>
  <c r="T3676" i="8"/>
  <c r="U3676" i="8"/>
  <c r="V3676" i="8"/>
  <c r="W3676" i="8"/>
  <c r="T3677" i="8"/>
  <c r="U3677" i="8"/>
  <c r="V3677" i="8"/>
  <c r="W3677" i="8"/>
  <c r="T3678" i="8"/>
  <c r="U3678" i="8"/>
  <c r="V3678" i="8"/>
  <c r="W3678" i="8"/>
  <c r="T3679" i="8"/>
  <c r="U3679" i="8"/>
  <c r="V3679" i="8"/>
  <c r="W3679" i="8"/>
  <c r="T3680" i="8"/>
  <c r="U3680" i="8"/>
  <c r="V3680" i="8"/>
  <c r="W3680" i="8"/>
  <c r="T3681" i="8"/>
  <c r="U3681" i="8"/>
  <c r="V3681" i="8"/>
  <c r="W3681" i="8"/>
  <c r="T3682" i="8"/>
  <c r="U3682" i="8"/>
  <c r="V3682" i="8"/>
  <c r="W3682" i="8"/>
  <c r="T3683" i="8"/>
  <c r="U3683" i="8"/>
  <c r="V3683" i="8"/>
  <c r="W3683" i="8"/>
  <c r="T3684" i="8"/>
  <c r="U3684" i="8"/>
  <c r="V3684" i="8"/>
  <c r="W3684" i="8"/>
  <c r="T3685" i="8"/>
  <c r="U3685" i="8"/>
  <c r="V3685" i="8"/>
  <c r="W3685" i="8"/>
  <c r="T3686" i="8"/>
  <c r="U3686" i="8"/>
  <c r="V3686" i="8"/>
  <c r="W3686" i="8"/>
  <c r="T3687" i="8"/>
  <c r="U3687" i="8"/>
  <c r="V3687" i="8"/>
  <c r="W3687" i="8"/>
  <c r="T3688" i="8"/>
  <c r="U3688" i="8"/>
  <c r="V3688" i="8"/>
  <c r="W3688" i="8"/>
  <c r="T3689" i="8"/>
  <c r="U3689" i="8"/>
  <c r="V3689" i="8"/>
  <c r="W3689" i="8"/>
  <c r="T3690" i="8"/>
  <c r="U3690" i="8"/>
  <c r="V3690" i="8"/>
  <c r="W3690" i="8"/>
  <c r="T3691" i="8"/>
  <c r="U3691" i="8"/>
  <c r="V3691" i="8"/>
  <c r="W3691" i="8"/>
  <c r="T3692" i="8"/>
  <c r="U3692" i="8"/>
  <c r="V3692" i="8"/>
  <c r="W3692" i="8"/>
  <c r="T3693" i="8"/>
  <c r="U3693" i="8"/>
  <c r="V3693" i="8"/>
  <c r="W3693" i="8"/>
  <c r="T3694" i="8"/>
  <c r="U3694" i="8"/>
  <c r="V3694" i="8"/>
  <c r="W3694" i="8"/>
  <c r="T3695" i="8"/>
  <c r="U3695" i="8"/>
  <c r="V3695" i="8"/>
  <c r="W3695" i="8"/>
  <c r="T3696" i="8"/>
  <c r="U3696" i="8"/>
  <c r="V3696" i="8"/>
  <c r="W3696" i="8"/>
  <c r="T3697" i="8"/>
  <c r="U3697" i="8"/>
  <c r="V3697" i="8"/>
  <c r="W3697" i="8"/>
  <c r="T3698" i="8"/>
  <c r="U3698" i="8"/>
  <c r="V3698" i="8"/>
  <c r="W3698" i="8"/>
  <c r="T3699" i="8"/>
  <c r="U3699" i="8"/>
  <c r="V3699" i="8"/>
  <c r="W3699" i="8"/>
  <c r="T3700" i="8"/>
  <c r="U3700" i="8"/>
  <c r="V3700" i="8"/>
  <c r="W3700" i="8"/>
  <c r="T3701" i="8"/>
  <c r="U3701" i="8"/>
  <c r="V3701" i="8"/>
  <c r="W3701" i="8"/>
  <c r="T3702" i="8"/>
  <c r="U3702" i="8"/>
  <c r="V3702" i="8"/>
  <c r="W3702" i="8"/>
  <c r="T3703" i="8"/>
  <c r="U3703" i="8"/>
  <c r="V3703" i="8"/>
  <c r="W3703" i="8"/>
  <c r="T3704" i="8"/>
  <c r="U3704" i="8"/>
  <c r="V3704" i="8"/>
  <c r="W3704" i="8"/>
  <c r="T3705" i="8"/>
  <c r="U3705" i="8"/>
  <c r="V3705" i="8"/>
  <c r="W3705" i="8"/>
  <c r="T3706" i="8"/>
  <c r="U3706" i="8"/>
  <c r="V3706" i="8"/>
  <c r="W3706" i="8"/>
  <c r="T3707" i="8"/>
  <c r="U3707" i="8"/>
  <c r="V3707" i="8"/>
  <c r="W3707" i="8"/>
  <c r="T3708" i="8"/>
  <c r="U3708" i="8"/>
  <c r="V3708" i="8"/>
  <c r="W3708" i="8"/>
  <c r="T3709" i="8"/>
  <c r="U3709" i="8"/>
  <c r="V3709" i="8"/>
  <c r="W3709" i="8"/>
  <c r="T3710" i="8"/>
  <c r="U3710" i="8"/>
  <c r="V3710" i="8"/>
  <c r="W3710" i="8"/>
  <c r="T3711" i="8"/>
  <c r="U3711" i="8"/>
  <c r="V3711" i="8"/>
  <c r="W3711" i="8"/>
  <c r="T3712" i="8"/>
  <c r="U3712" i="8"/>
  <c r="V3712" i="8"/>
  <c r="W3712" i="8"/>
  <c r="T3713" i="8"/>
  <c r="U3713" i="8"/>
  <c r="V3713" i="8"/>
  <c r="W3713" i="8"/>
  <c r="T3714" i="8"/>
  <c r="U3714" i="8"/>
  <c r="V3714" i="8"/>
  <c r="W3714" i="8"/>
  <c r="T3715" i="8"/>
  <c r="U3715" i="8"/>
  <c r="V3715" i="8"/>
  <c r="W3715" i="8"/>
  <c r="T3716" i="8"/>
  <c r="U3716" i="8"/>
  <c r="V3716" i="8"/>
  <c r="W3716" i="8"/>
  <c r="T3717" i="8"/>
  <c r="U3717" i="8"/>
  <c r="V3717" i="8"/>
  <c r="W3717" i="8"/>
  <c r="T3718" i="8"/>
  <c r="U3718" i="8"/>
  <c r="V3718" i="8"/>
  <c r="W3718" i="8"/>
  <c r="T3719" i="8"/>
  <c r="U3719" i="8"/>
  <c r="V3719" i="8"/>
  <c r="W3719" i="8"/>
  <c r="T3720" i="8"/>
  <c r="U3720" i="8"/>
  <c r="V3720" i="8"/>
  <c r="W3720" i="8"/>
  <c r="T3721" i="8"/>
  <c r="U3721" i="8"/>
  <c r="V3721" i="8"/>
  <c r="W3721" i="8"/>
  <c r="T3722" i="8"/>
  <c r="U3722" i="8"/>
  <c r="V3722" i="8"/>
  <c r="W3722" i="8"/>
  <c r="T3723" i="8"/>
  <c r="U3723" i="8"/>
  <c r="V3723" i="8"/>
  <c r="W3723" i="8"/>
  <c r="T3724" i="8"/>
  <c r="U3724" i="8"/>
  <c r="V3724" i="8"/>
  <c r="W3724" i="8"/>
  <c r="T3725" i="8"/>
  <c r="U3725" i="8"/>
  <c r="V3725" i="8"/>
  <c r="W3725" i="8"/>
  <c r="T3726" i="8"/>
  <c r="U3726" i="8"/>
  <c r="V3726" i="8"/>
  <c r="W3726" i="8"/>
  <c r="T3727" i="8"/>
  <c r="U3727" i="8"/>
  <c r="V3727" i="8"/>
  <c r="W3727" i="8"/>
  <c r="T3728" i="8"/>
  <c r="U3728" i="8"/>
  <c r="V3728" i="8"/>
  <c r="W3728" i="8"/>
  <c r="T3729" i="8"/>
  <c r="U3729" i="8"/>
  <c r="V3729" i="8"/>
  <c r="W3729" i="8"/>
  <c r="T3730" i="8"/>
  <c r="U3730" i="8"/>
  <c r="V3730" i="8"/>
  <c r="W3730" i="8"/>
  <c r="T3731" i="8"/>
  <c r="U3731" i="8"/>
  <c r="V3731" i="8"/>
  <c r="W3731" i="8"/>
  <c r="T3732" i="8"/>
  <c r="U3732" i="8"/>
  <c r="V3732" i="8"/>
  <c r="W3732" i="8"/>
  <c r="T3733" i="8"/>
  <c r="U3733" i="8"/>
  <c r="V3733" i="8"/>
  <c r="W3733" i="8"/>
  <c r="T3734" i="8"/>
  <c r="U3734" i="8"/>
  <c r="V3734" i="8"/>
  <c r="W3734" i="8"/>
  <c r="T3735" i="8"/>
  <c r="U3735" i="8"/>
  <c r="V3735" i="8"/>
  <c r="W3735" i="8"/>
  <c r="T3736" i="8"/>
  <c r="U3736" i="8"/>
  <c r="V3736" i="8"/>
  <c r="W3736" i="8"/>
  <c r="T3737" i="8"/>
  <c r="U3737" i="8"/>
  <c r="V3737" i="8"/>
  <c r="W3737" i="8"/>
  <c r="T3738" i="8"/>
  <c r="U3738" i="8"/>
  <c r="V3738" i="8"/>
  <c r="W3738" i="8"/>
  <c r="T3739" i="8"/>
  <c r="U3739" i="8"/>
  <c r="V3739" i="8"/>
  <c r="W3739" i="8"/>
  <c r="T3740" i="8"/>
  <c r="U3740" i="8"/>
  <c r="V3740" i="8"/>
  <c r="W3740" i="8"/>
  <c r="T3741" i="8"/>
  <c r="U3741" i="8"/>
  <c r="V3741" i="8"/>
  <c r="W3741" i="8"/>
  <c r="T3742" i="8"/>
  <c r="U3742" i="8"/>
  <c r="V3742" i="8"/>
  <c r="W3742" i="8"/>
  <c r="T3743" i="8"/>
  <c r="U3743" i="8"/>
  <c r="V3743" i="8"/>
  <c r="W3743" i="8"/>
  <c r="T3744" i="8"/>
  <c r="U3744" i="8"/>
  <c r="V3744" i="8"/>
  <c r="W3744" i="8"/>
  <c r="T3745" i="8"/>
  <c r="U3745" i="8"/>
  <c r="V3745" i="8"/>
  <c r="W3745" i="8"/>
  <c r="T3746" i="8"/>
  <c r="U3746" i="8"/>
  <c r="V3746" i="8"/>
  <c r="W3746" i="8"/>
  <c r="T3747" i="8"/>
  <c r="U3747" i="8"/>
  <c r="V3747" i="8"/>
  <c r="W3747" i="8"/>
  <c r="T3748" i="8"/>
  <c r="U3748" i="8"/>
  <c r="V3748" i="8"/>
  <c r="W3748" i="8"/>
  <c r="T3749" i="8"/>
  <c r="U3749" i="8"/>
  <c r="V3749" i="8"/>
  <c r="W3749" i="8"/>
  <c r="T3750" i="8"/>
  <c r="U3750" i="8"/>
  <c r="V3750" i="8"/>
  <c r="W3750" i="8"/>
  <c r="T3751" i="8"/>
  <c r="U3751" i="8"/>
  <c r="V3751" i="8"/>
  <c r="W3751" i="8"/>
  <c r="T3752" i="8"/>
  <c r="U3752" i="8"/>
  <c r="V3752" i="8"/>
  <c r="W3752" i="8"/>
  <c r="T3753" i="8"/>
  <c r="U3753" i="8"/>
  <c r="V3753" i="8"/>
  <c r="W3753" i="8"/>
  <c r="T3754" i="8"/>
  <c r="U3754" i="8"/>
  <c r="V3754" i="8"/>
  <c r="W3754" i="8"/>
  <c r="T3755" i="8"/>
  <c r="U3755" i="8"/>
  <c r="V3755" i="8"/>
  <c r="W3755" i="8"/>
  <c r="T3756" i="8"/>
  <c r="U3756" i="8"/>
  <c r="V3756" i="8"/>
  <c r="W3756" i="8"/>
  <c r="T3757" i="8"/>
  <c r="U3757" i="8"/>
  <c r="V3757" i="8"/>
  <c r="W3757" i="8"/>
  <c r="T3758" i="8"/>
  <c r="U3758" i="8"/>
  <c r="V3758" i="8"/>
  <c r="W3758" i="8"/>
  <c r="T3759" i="8"/>
  <c r="U3759" i="8"/>
  <c r="V3759" i="8"/>
  <c r="W3759" i="8"/>
  <c r="T3760" i="8"/>
  <c r="U3760" i="8"/>
  <c r="V3760" i="8"/>
  <c r="W3760" i="8"/>
  <c r="T3761" i="8"/>
  <c r="U3761" i="8"/>
  <c r="V3761" i="8"/>
  <c r="W3761" i="8"/>
  <c r="T3762" i="8"/>
  <c r="U3762" i="8"/>
  <c r="V3762" i="8"/>
  <c r="W3762" i="8"/>
  <c r="T3763" i="8"/>
  <c r="U3763" i="8"/>
  <c r="V3763" i="8"/>
  <c r="W3763" i="8"/>
  <c r="T3764" i="8"/>
  <c r="U3764" i="8"/>
  <c r="V3764" i="8"/>
  <c r="W3764" i="8"/>
  <c r="T3765" i="8"/>
  <c r="U3765" i="8"/>
  <c r="V3765" i="8"/>
  <c r="W3765" i="8"/>
  <c r="T3766" i="8"/>
  <c r="U3766" i="8"/>
  <c r="V3766" i="8"/>
  <c r="W3766" i="8"/>
  <c r="T3767" i="8"/>
  <c r="U3767" i="8"/>
  <c r="V3767" i="8"/>
  <c r="W3767" i="8"/>
  <c r="T3768" i="8"/>
  <c r="U3768" i="8"/>
  <c r="V3768" i="8"/>
  <c r="W3768" i="8"/>
  <c r="T3769" i="8"/>
  <c r="U3769" i="8"/>
  <c r="V3769" i="8"/>
  <c r="W3769" i="8"/>
  <c r="T3770" i="8"/>
  <c r="U3770" i="8"/>
  <c r="V3770" i="8"/>
  <c r="W3770" i="8"/>
  <c r="T3771" i="8"/>
  <c r="U3771" i="8"/>
  <c r="V3771" i="8"/>
  <c r="W3771" i="8"/>
  <c r="T3772" i="8"/>
  <c r="U3772" i="8"/>
  <c r="V3772" i="8"/>
  <c r="W3772" i="8"/>
  <c r="T3773" i="8"/>
  <c r="U3773" i="8"/>
  <c r="V3773" i="8"/>
  <c r="W3773" i="8"/>
  <c r="T3774" i="8"/>
  <c r="U3774" i="8"/>
  <c r="V3774" i="8"/>
  <c r="W3774" i="8"/>
  <c r="T3775" i="8"/>
  <c r="U3775" i="8"/>
  <c r="V3775" i="8"/>
  <c r="W3775" i="8"/>
  <c r="T3776" i="8"/>
  <c r="U3776" i="8"/>
  <c r="V3776" i="8"/>
  <c r="W3776" i="8"/>
  <c r="T3777" i="8"/>
  <c r="U3777" i="8"/>
  <c r="V3777" i="8"/>
  <c r="W3777" i="8"/>
  <c r="T3778" i="8"/>
  <c r="U3778" i="8"/>
  <c r="V3778" i="8"/>
  <c r="W3778" i="8"/>
  <c r="T3779" i="8"/>
  <c r="U3779" i="8"/>
  <c r="V3779" i="8"/>
  <c r="W3779" i="8"/>
  <c r="T3780" i="8"/>
  <c r="U3780" i="8"/>
  <c r="V3780" i="8"/>
  <c r="W3780" i="8"/>
  <c r="T3781" i="8"/>
  <c r="U3781" i="8"/>
  <c r="V3781" i="8"/>
  <c r="W3781" i="8"/>
  <c r="T3782" i="8"/>
  <c r="U3782" i="8"/>
  <c r="V3782" i="8"/>
  <c r="W3782" i="8"/>
  <c r="T3783" i="8"/>
  <c r="U3783" i="8"/>
  <c r="V3783" i="8"/>
  <c r="W3783" i="8"/>
  <c r="T3784" i="8"/>
  <c r="U3784" i="8"/>
  <c r="V3784" i="8"/>
  <c r="W3784" i="8"/>
  <c r="T3785" i="8"/>
  <c r="U3785" i="8"/>
  <c r="V3785" i="8"/>
  <c r="W3785" i="8"/>
  <c r="T3786" i="8"/>
  <c r="U3786" i="8"/>
  <c r="V3786" i="8"/>
  <c r="W3786" i="8"/>
  <c r="T3787" i="8"/>
  <c r="U3787" i="8"/>
  <c r="V3787" i="8"/>
  <c r="W3787" i="8"/>
  <c r="T3788" i="8"/>
  <c r="U3788" i="8"/>
  <c r="V3788" i="8"/>
  <c r="W3788" i="8"/>
  <c r="T3789" i="8"/>
  <c r="U3789" i="8"/>
  <c r="V3789" i="8"/>
  <c r="W3789" i="8"/>
  <c r="T3790" i="8"/>
  <c r="U3790" i="8"/>
  <c r="V3790" i="8"/>
  <c r="W3790" i="8"/>
  <c r="T3791" i="8"/>
  <c r="U3791" i="8"/>
  <c r="V3791" i="8"/>
  <c r="W3791" i="8"/>
  <c r="T3792" i="8"/>
  <c r="U3792" i="8"/>
  <c r="V3792" i="8"/>
  <c r="W3792" i="8"/>
  <c r="T3793" i="8"/>
  <c r="U3793" i="8"/>
  <c r="V3793" i="8"/>
  <c r="W3793" i="8"/>
  <c r="T3794" i="8"/>
  <c r="U3794" i="8"/>
  <c r="V3794" i="8"/>
  <c r="W3794" i="8"/>
  <c r="T3795" i="8"/>
  <c r="U3795" i="8"/>
  <c r="V3795" i="8"/>
  <c r="W3795" i="8"/>
  <c r="T3796" i="8"/>
  <c r="U3796" i="8"/>
  <c r="V3796" i="8"/>
  <c r="W3796" i="8"/>
  <c r="T3797" i="8"/>
  <c r="U3797" i="8"/>
  <c r="V3797" i="8"/>
  <c r="W3797" i="8"/>
  <c r="T3798" i="8"/>
  <c r="U3798" i="8"/>
  <c r="V3798" i="8"/>
  <c r="W3798" i="8"/>
  <c r="T3799" i="8"/>
  <c r="U3799" i="8"/>
  <c r="V3799" i="8"/>
  <c r="W3799" i="8"/>
  <c r="T3800" i="8"/>
  <c r="U3800" i="8"/>
  <c r="V3800" i="8"/>
  <c r="W3800" i="8"/>
  <c r="T3801" i="8"/>
  <c r="U3801" i="8"/>
  <c r="V3801" i="8"/>
  <c r="W3801" i="8"/>
  <c r="T3802" i="8"/>
  <c r="U3802" i="8"/>
  <c r="V3802" i="8"/>
  <c r="W3802" i="8"/>
  <c r="T3803" i="8"/>
  <c r="U3803" i="8"/>
  <c r="V3803" i="8"/>
  <c r="W3803" i="8"/>
  <c r="T3804" i="8"/>
  <c r="U3804" i="8"/>
  <c r="V3804" i="8"/>
  <c r="W3804" i="8"/>
  <c r="T3805" i="8"/>
  <c r="U3805" i="8"/>
  <c r="V3805" i="8"/>
  <c r="W3805" i="8"/>
  <c r="T3806" i="8"/>
  <c r="U3806" i="8"/>
  <c r="V3806" i="8"/>
  <c r="W3806" i="8"/>
  <c r="T3807" i="8"/>
  <c r="U3807" i="8"/>
  <c r="V3807" i="8"/>
  <c r="W3807" i="8"/>
  <c r="T3808" i="8"/>
  <c r="U3808" i="8"/>
  <c r="V3808" i="8"/>
  <c r="W3808" i="8"/>
  <c r="T3809" i="8"/>
  <c r="U3809" i="8"/>
  <c r="V3809" i="8"/>
  <c r="W3809" i="8"/>
  <c r="T3810" i="8"/>
  <c r="U3810" i="8"/>
  <c r="V3810" i="8"/>
  <c r="W3810" i="8"/>
  <c r="T3811" i="8"/>
  <c r="U3811" i="8"/>
  <c r="V3811" i="8"/>
  <c r="W3811" i="8"/>
  <c r="T3812" i="8"/>
  <c r="U3812" i="8"/>
  <c r="V3812" i="8"/>
  <c r="W3812" i="8"/>
  <c r="T3813" i="8"/>
  <c r="U3813" i="8"/>
  <c r="V3813" i="8"/>
  <c r="W3813" i="8"/>
  <c r="T3814" i="8"/>
  <c r="U3814" i="8"/>
  <c r="V3814" i="8"/>
  <c r="W3814" i="8"/>
  <c r="T3815" i="8"/>
  <c r="U3815" i="8"/>
  <c r="V3815" i="8"/>
  <c r="W3815" i="8"/>
  <c r="T3816" i="8"/>
  <c r="U3816" i="8"/>
  <c r="V3816" i="8"/>
  <c r="W3816" i="8"/>
  <c r="T3817" i="8"/>
  <c r="U3817" i="8"/>
  <c r="V3817" i="8"/>
  <c r="W3817" i="8"/>
  <c r="T3818" i="8"/>
  <c r="U3818" i="8"/>
  <c r="V3818" i="8"/>
  <c r="W3818" i="8"/>
  <c r="T3819" i="8"/>
  <c r="U3819" i="8"/>
  <c r="V3819" i="8"/>
  <c r="W3819" i="8"/>
  <c r="T3820" i="8"/>
  <c r="U3820" i="8"/>
  <c r="V3820" i="8"/>
  <c r="W3820" i="8"/>
  <c r="T3821" i="8"/>
  <c r="U3821" i="8"/>
  <c r="V3821" i="8"/>
  <c r="W3821" i="8"/>
  <c r="T3822" i="8"/>
  <c r="U3822" i="8"/>
  <c r="V3822" i="8"/>
  <c r="W3822" i="8"/>
  <c r="T3823" i="8"/>
  <c r="U3823" i="8"/>
  <c r="V3823" i="8"/>
  <c r="W3823" i="8"/>
  <c r="T3824" i="8"/>
  <c r="U3824" i="8"/>
  <c r="V3824" i="8"/>
  <c r="W3824" i="8"/>
  <c r="T3825" i="8"/>
  <c r="U3825" i="8"/>
  <c r="V3825" i="8"/>
  <c r="W3825" i="8"/>
  <c r="T3826" i="8"/>
  <c r="U3826" i="8"/>
  <c r="V3826" i="8"/>
  <c r="W3826" i="8"/>
  <c r="T3827" i="8"/>
  <c r="U3827" i="8"/>
  <c r="V3827" i="8"/>
  <c r="W3827" i="8"/>
  <c r="T3828" i="8"/>
  <c r="U3828" i="8"/>
  <c r="V3828" i="8"/>
  <c r="W3828" i="8"/>
  <c r="T3829" i="8"/>
  <c r="U3829" i="8"/>
  <c r="V3829" i="8"/>
  <c r="W3829" i="8"/>
  <c r="T3830" i="8"/>
  <c r="U3830" i="8"/>
  <c r="V3830" i="8"/>
  <c r="W3830" i="8"/>
  <c r="T3831" i="8"/>
  <c r="U3831" i="8"/>
  <c r="V3831" i="8"/>
  <c r="W3831" i="8"/>
  <c r="T3832" i="8"/>
  <c r="U3832" i="8"/>
  <c r="V3832" i="8"/>
  <c r="W3832" i="8"/>
  <c r="T3833" i="8"/>
  <c r="U3833" i="8"/>
  <c r="V3833" i="8"/>
  <c r="W3833" i="8"/>
  <c r="T3834" i="8"/>
  <c r="U3834" i="8"/>
  <c r="V3834" i="8"/>
  <c r="W3834" i="8"/>
  <c r="T3835" i="8"/>
  <c r="U3835" i="8"/>
  <c r="V3835" i="8"/>
  <c r="W3835" i="8"/>
  <c r="T3836" i="8"/>
  <c r="U3836" i="8"/>
  <c r="V3836" i="8"/>
  <c r="W3836" i="8"/>
  <c r="T3837" i="8"/>
  <c r="U3837" i="8"/>
  <c r="V3837" i="8"/>
  <c r="W3837" i="8"/>
  <c r="T3838" i="8"/>
  <c r="U3838" i="8"/>
  <c r="V3838" i="8"/>
  <c r="W3838" i="8"/>
  <c r="T3839" i="8"/>
  <c r="U3839" i="8"/>
  <c r="V3839" i="8"/>
  <c r="W3839" i="8"/>
  <c r="T3840" i="8"/>
  <c r="U3840" i="8"/>
  <c r="V3840" i="8"/>
  <c r="W3840" i="8"/>
  <c r="T3841" i="8"/>
  <c r="U3841" i="8"/>
  <c r="V3841" i="8"/>
  <c r="W3841" i="8"/>
  <c r="T3842" i="8"/>
  <c r="U3842" i="8"/>
  <c r="V3842" i="8"/>
  <c r="W3842" i="8"/>
  <c r="T3843" i="8"/>
  <c r="U3843" i="8"/>
  <c r="V3843" i="8"/>
  <c r="W3843" i="8"/>
  <c r="T3844" i="8"/>
  <c r="U3844" i="8"/>
  <c r="V3844" i="8"/>
  <c r="W3844" i="8"/>
  <c r="T3845" i="8"/>
  <c r="U3845" i="8"/>
  <c r="V3845" i="8"/>
  <c r="W3845" i="8"/>
  <c r="T3846" i="8"/>
  <c r="U3846" i="8"/>
  <c r="V3846" i="8"/>
  <c r="W3846" i="8"/>
  <c r="T3847" i="8"/>
  <c r="U3847" i="8"/>
  <c r="V3847" i="8"/>
  <c r="W3847" i="8"/>
  <c r="T3848" i="8"/>
  <c r="U3848" i="8"/>
  <c r="V3848" i="8"/>
  <c r="W3848" i="8"/>
  <c r="T3849" i="8"/>
  <c r="U3849" i="8"/>
  <c r="V3849" i="8"/>
  <c r="W3849" i="8"/>
  <c r="T3850" i="8"/>
  <c r="U3850" i="8"/>
  <c r="V3850" i="8"/>
  <c r="W3850" i="8"/>
  <c r="T3851" i="8"/>
  <c r="U3851" i="8"/>
  <c r="V3851" i="8"/>
  <c r="W3851" i="8"/>
  <c r="T3852" i="8"/>
  <c r="U3852" i="8"/>
  <c r="V3852" i="8"/>
  <c r="W3852" i="8"/>
  <c r="T3853" i="8"/>
  <c r="U3853" i="8"/>
  <c r="V3853" i="8"/>
  <c r="W3853" i="8"/>
  <c r="T3854" i="8"/>
  <c r="U3854" i="8"/>
  <c r="V3854" i="8"/>
  <c r="W3854" i="8"/>
  <c r="T3855" i="8"/>
  <c r="U3855" i="8"/>
  <c r="V3855" i="8"/>
  <c r="W3855" i="8"/>
  <c r="T3856" i="8"/>
  <c r="U3856" i="8"/>
  <c r="V3856" i="8"/>
  <c r="W3856" i="8"/>
  <c r="T3857" i="8"/>
  <c r="U3857" i="8"/>
  <c r="V3857" i="8"/>
  <c r="W3857" i="8"/>
  <c r="T3858" i="8"/>
  <c r="U3858" i="8"/>
  <c r="V3858" i="8"/>
  <c r="W3858" i="8"/>
  <c r="T3859" i="8"/>
  <c r="U3859" i="8"/>
  <c r="V3859" i="8"/>
  <c r="W3859" i="8"/>
  <c r="T3860" i="8"/>
  <c r="U3860" i="8"/>
  <c r="V3860" i="8"/>
  <c r="W3860" i="8"/>
  <c r="T3861" i="8"/>
  <c r="U3861" i="8"/>
  <c r="V3861" i="8"/>
  <c r="W3861" i="8"/>
  <c r="T3862" i="8"/>
  <c r="U3862" i="8"/>
  <c r="V3862" i="8"/>
  <c r="W3862" i="8"/>
  <c r="T3863" i="8"/>
  <c r="U3863" i="8"/>
  <c r="V3863" i="8"/>
  <c r="W3863" i="8"/>
  <c r="T3864" i="8"/>
  <c r="U3864" i="8"/>
  <c r="V3864" i="8"/>
  <c r="W3864" i="8"/>
  <c r="T3865" i="8"/>
  <c r="U3865" i="8"/>
  <c r="V3865" i="8"/>
  <c r="W3865" i="8"/>
  <c r="T3866" i="8"/>
  <c r="U3866" i="8"/>
  <c r="V3866" i="8"/>
  <c r="W3866" i="8"/>
  <c r="T3867" i="8"/>
  <c r="U3867" i="8"/>
  <c r="V3867" i="8"/>
  <c r="W3867" i="8"/>
  <c r="T3868" i="8"/>
  <c r="U3868" i="8"/>
  <c r="V3868" i="8"/>
  <c r="W3868" i="8"/>
  <c r="T3869" i="8"/>
  <c r="U3869" i="8"/>
  <c r="V3869" i="8"/>
  <c r="W3869" i="8"/>
  <c r="T3870" i="8"/>
  <c r="U3870" i="8"/>
  <c r="V3870" i="8"/>
  <c r="W3870" i="8"/>
  <c r="T3871" i="8"/>
  <c r="U3871" i="8"/>
  <c r="V3871" i="8"/>
  <c r="W3871" i="8"/>
  <c r="T3872" i="8"/>
  <c r="U3872" i="8"/>
  <c r="V3872" i="8"/>
  <c r="W3872" i="8"/>
  <c r="T3873" i="8"/>
  <c r="U3873" i="8"/>
  <c r="V3873" i="8"/>
  <c r="W3873" i="8"/>
  <c r="T3874" i="8"/>
  <c r="U3874" i="8"/>
  <c r="V3874" i="8"/>
  <c r="W3874" i="8"/>
  <c r="T3875" i="8"/>
  <c r="U3875" i="8"/>
  <c r="V3875" i="8"/>
  <c r="W3875" i="8"/>
  <c r="T3876" i="8"/>
  <c r="U3876" i="8"/>
  <c r="V3876" i="8"/>
  <c r="W3876" i="8"/>
  <c r="T3877" i="8"/>
  <c r="U3877" i="8"/>
  <c r="V3877" i="8"/>
  <c r="W3877" i="8"/>
  <c r="T3878" i="8"/>
  <c r="U3878" i="8"/>
  <c r="V3878" i="8"/>
  <c r="W3878" i="8"/>
  <c r="T3879" i="8"/>
  <c r="U3879" i="8"/>
  <c r="V3879" i="8"/>
  <c r="W3879" i="8"/>
  <c r="T3880" i="8"/>
  <c r="U3880" i="8"/>
  <c r="V3880" i="8"/>
  <c r="W3880" i="8"/>
  <c r="T3881" i="8"/>
  <c r="U3881" i="8"/>
  <c r="V3881" i="8"/>
  <c r="W3881" i="8"/>
  <c r="T3882" i="8"/>
  <c r="U3882" i="8"/>
  <c r="V3882" i="8"/>
  <c r="W3882" i="8"/>
  <c r="T3883" i="8"/>
  <c r="U3883" i="8"/>
  <c r="V3883" i="8"/>
  <c r="W3883" i="8"/>
  <c r="T3884" i="8"/>
  <c r="U3884" i="8"/>
  <c r="V3884" i="8"/>
  <c r="W3884" i="8"/>
  <c r="T3885" i="8"/>
  <c r="U3885" i="8"/>
  <c r="V3885" i="8"/>
  <c r="W3885" i="8"/>
  <c r="T3886" i="8"/>
  <c r="U3886" i="8"/>
  <c r="V3886" i="8"/>
  <c r="W3886" i="8"/>
  <c r="T3887" i="8"/>
  <c r="U3887" i="8"/>
  <c r="V3887" i="8"/>
  <c r="W3887" i="8"/>
  <c r="T3888" i="8"/>
  <c r="U3888" i="8"/>
  <c r="V3888" i="8"/>
  <c r="W3888" i="8"/>
  <c r="T3889" i="8"/>
  <c r="U3889" i="8"/>
  <c r="V3889" i="8"/>
  <c r="W3889" i="8"/>
  <c r="T3890" i="8"/>
  <c r="U3890" i="8"/>
  <c r="V3890" i="8"/>
  <c r="W3890" i="8"/>
  <c r="T3891" i="8"/>
  <c r="U3891" i="8"/>
  <c r="V3891" i="8"/>
  <c r="W3891" i="8"/>
  <c r="T3892" i="8"/>
  <c r="U3892" i="8"/>
  <c r="V3892" i="8"/>
  <c r="W3892" i="8"/>
  <c r="T3893" i="8"/>
  <c r="U3893" i="8"/>
  <c r="V3893" i="8"/>
  <c r="W3893" i="8"/>
  <c r="T3894" i="8"/>
  <c r="U3894" i="8"/>
  <c r="V3894" i="8"/>
  <c r="W3894" i="8"/>
  <c r="T3895" i="8"/>
  <c r="U3895" i="8"/>
  <c r="V3895" i="8"/>
  <c r="W3895" i="8"/>
  <c r="T3896" i="8"/>
  <c r="U3896" i="8"/>
  <c r="V3896" i="8"/>
  <c r="W3896" i="8"/>
  <c r="T3897" i="8"/>
  <c r="U3897" i="8"/>
  <c r="V3897" i="8"/>
  <c r="W3897" i="8"/>
  <c r="T3898" i="8"/>
  <c r="U3898" i="8"/>
  <c r="V3898" i="8"/>
  <c r="W3898" i="8"/>
  <c r="T3899" i="8"/>
  <c r="U3899" i="8"/>
  <c r="V3899" i="8"/>
  <c r="W3899" i="8"/>
  <c r="T3900" i="8"/>
  <c r="U3900" i="8"/>
  <c r="V3900" i="8"/>
  <c r="W3900" i="8"/>
  <c r="T3901" i="8"/>
  <c r="U3901" i="8"/>
  <c r="V3901" i="8"/>
  <c r="W3901" i="8"/>
  <c r="T3902" i="8"/>
  <c r="U3902" i="8"/>
  <c r="V3902" i="8"/>
  <c r="W3902" i="8"/>
  <c r="T3903" i="8"/>
  <c r="U3903" i="8"/>
  <c r="V3903" i="8"/>
  <c r="W3903" i="8"/>
  <c r="T3904" i="8"/>
  <c r="U3904" i="8"/>
  <c r="V3904" i="8"/>
  <c r="W3904" i="8"/>
  <c r="T3905" i="8"/>
  <c r="U3905" i="8"/>
  <c r="V3905" i="8"/>
  <c r="W3905" i="8"/>
  <c r="T3906" i="8"/>
  <c r="U3906" i="8"/>
  <c r="V3906" i="8"/>
  <c r="W3906" i="8"/>
  <c r="T3907" i="8"/>
  <c r="U3907" i="8"/>
  <c r="V3907" i="8"/>
  <c r="W3907" i="8"/>
  <c r="T3908" i="8"/>
  <c r="U3908" i="8"/>
  <c r="V3908" i="8"/>
  <c r="W3908" i="8"/>
  <c r="T3909" i="8"/>
  <c r="U3909" i="8"/>
  <c r="V3909" i="8"/>
  <c r="W3909" i="8"/>
  <c r="T3910" i="8"/>
  <c r="U3910" i="8"/>
  <c r="V3910" i="8"/>
  <c r="W3910" i="8"/>
  <c r="T3911" i="8"/>
  <c r="U3911" i="8"/>
  <c r="V3911" i="8"/>
  <c r="W3911" i="8"/>
  <c r="T3912" i="8"/>
  <c r="U3912" i="8"/>
  <c r="V3912" i="8"/>
  <c r="W3912" i="8"/>
  <c r="T3913" i="8"/>
  <c r="U3913" i="8"/>
  <c r="V3913" i="8"/>
  <c r="W3913" i="8"/>
  <c r="T3914" i="8"/>
  <c r="U3914" i="8"/>
  <c r="V3914" i="8"/>
  <c r="W3914" i="8"/>
  <c r="T3915" i="8"/>
  <c r="U3915" i="8"/>
  <c r="V3915" i="8"/>
  <c r="W3915" i="8"/>
  <c r="T3916" i="8"/>
  <c r="U3916" i="8"/>
  <c r="V3916" i="8"/>
  <c r="W3916" i="8"/>
  <c r="T3917" i="8"/>
  <c r="U3917" i="8"/>
  <c r="V3917" i="8"/>
  <c r="W3917" i="8"/>
  <c r="T3918" i="8"/>
  <c r="U3918" i="8"/>
  <c r="V3918" i="8"/>
  <c r="W3918" i="8"/>
  <c r="T3919" i="8"/>
  <c r="U3919" i="8"/>
  <c r="V3919" i="8"/>
  <c r="W3919" i="8"/>
  <c r="T3920" i="8"/>
  <c r="U3920" i="8"/>
  <c r="V3920" i="8"/>
  <c r="W3920" i="8"/>
  <c r="T3921" i="8"/>
  <c r="U3921" i="8"/>
  <c r="V3921" i="8"/>
  <c r="W3921" i="8"/>
  <c r="T3922" i="8"/>
  <c r="U3922" i="8"/>
  <c r="V3922" i="8"/>
  <c r="W3922" i="8"/>
  <c r="T3923" i="8"/>
  <c r="U3923" i="8"/>
  <c r="V3923" i="8"/>
  <c r="W3923" i="8"/>
  <c r="T3924" i="8"/>
  <c r="U3924" i="8"/>
  <c r="V3924" i="8"/>
  <c r="W3924" i="8"/>
  <c r="T3925" i="8"/>
  <c r="U3925" i="8"/>
  <c r="V3925" i="8"/>
  <c r="W3925" i="8"/>
  <c r="T3926" i="8"/>
  <c r="U3926" i="8"/>
  <c r="V3926" i="8"/>
  <c r="W3926" i="8"/>
  <c r="T3927" i="8"/>
  <c r="U3927" i="8"/>
  <c r="V3927" i="8"/>
  <c r="W3927" i="8"/>
  <c r="T3928" i="8"/>
  <c r="U3928" i="8"/>
  <c r="V3928" i="8"/>
  <c r="W3928" i="8"/>
  <c r="T3929" i="8"/>
  <c r="U3929" i="8"/>
  <c r="V3929" i="8"/>
  <c r="W3929" i="8"/>
  <c r="T3930" i="8"/>
  <c r="U3930" i="8"/>
  <c r="V3930" i="8"/>
  <c r="W3930" i="8"/>
  <c r="T3931" i="8"/>
  <c r="U3931" i="8"/>
  <c r="V3931" i="8"/>
  <c r="W3931" i="8"/>
  <c r="T3932" i="8"/>
  <c r="U3932" i="8"/>
  <c r="V3932" i="8"/>
  <c r="W3932" i="8"/>
  <c r="T3933" i="8"/>
  <c r="U3933" i="8"/>
  <c r="V3933" i="8"/>
  <c r="W3933" i="8"/>
  <c r="T3934" i="8"/>
  <c r="U3934" i="8"/>
  <c r="V3934" i="8"/>
  <c r="W3934" i="8"/>
  <c r="T3935" i="8"/>
  <c r="U3935" i="8"/>
  <c r="V3935" i="8"/>
  <c r="W3935" i="8"/>
  <c r="T3936" i="8"/>
  <c r="U3936" i="8"/>
  <c r="V3936" i="8"/>
  <c r="W3936" i="8"/>
  <c r="T3937" i="8"/>
  <c r="U3937" i="8"/>
  <c r="V3937" i="8"/>
  <c r="W3937" i="8"/>
  <c r="T3938" i="8"/>
  <c r="U3938" i="8"/>
  <c r="V3938" i="8"/>
  <c r="W3938" i="8"/>
  <c r="T3939" i="8"/>
  <c r="U3939" i="8"/>
  <c r="V3939" i="8"/>
  <c r="W3939" i="8"/>
  <c r="T3940" i="8"/>
  <c r="U3940" i="8"/>
  <c r="V3940" i="8"/>
  <c r="W3940" i="8"/>
  <c r="T3941" i="8"/>
  <c r="U3941" i="8"/>
  <c r="V3941" i="8"/>
  <c r="W3941" i="8"/>
  <c r="T3942" i="8"/>
  <c r="U3942" i="8"/>
  <c r="V3942" i="8"/>
  <c r="W3942" i="8"/>
  <c r="T3943" i="8"/>
  <c r="U3943" i="8"/>
  <c r="V3943" i="8"/>
  <c r="W3943" i="8"/>
  <c r="T3944" i="8"/>
  <c r="U3944" i="8"/>
  <c r="V3944" i="8"/>
  <c r="W3944" i="8"/>
  <c r="T3945" i="8"/>
  <c r="U3945" i="8"/>
  <c r="V3945" i="8"/>
  <c r="W3945" i="8"/>
  <c r="T3946" i="8"/>
  <c r="U3946" i="8"/>
  <c r="V3946" i="8"/>
  <c r="W3946" i="8"/>
  <c r="T3947" i="8"/>
  <c r="U3947" i="8"/>
  <c r="V3947" i="8"/>
  <c r="W3947" i="8"/>
  <c r="T3948" i="8"/>
  <c r="U3948" i="8"/>
  <c r="V3948" i="8"/>
  <c r="W3948" i="8"/>
  <c r="T3949" i="8"/>
  <c r="U3949" i="8"/>
  <c r="V3949" i="8"/>
  <c r="W3949" i="8"/>
  <c r="T3950" i="8"/>
  <c r="U3950" i="8"/>
  <c r="V3950" i="8"/>
  <c r="W3950" i="8"/>
  <c r="T3951" i="8"/>
  <c r="U3951" i="8"/>
  <c r="V3951" i="8"/>
  <c r="W3951" i="8"/>
  <c r="T3952" i="8"/>
  <c r="U3952" i="8"/>
  <c r="V3952" i="8"/>
  <c r="W3952" i="8"/>
  <c r="T3953" i="8"/>
  <c r="U3953" i="8"/>
  <c r="V3953" i="8"/>
  <c r="W3953" i="8"/>
  <c r="T3954" i="8"/>
  <c r="U3954" i="8"/>
  <c r="V3954" i="8"/>
  <c r="W3954" i="8"/>
  <c r="T3955" i="8"/>
  <c r="U3955" i="8"/>
  <c r="V3955" i="8"/>
  <c r="W3955" i="8"/>
  <c r="T3956" i="8"/>
  <c r="U3956" i="8"/>
  <c r="V3956" i="8"/>
  <c r="W3956" i="8"/>
  <c r="T3957" i="8"/>
  <c r="U3957" i="8"/>
  <c r="V3957" i="8"/>
  <c r="W3957" i="8"/>
  <c r="T3958" i="8"/>
  <c r="U3958" i="8"/>
  <c r="V3958" i="8"/>
  <c r="W3958" i="8"/>
  <c r="T3959" i="8"/>
  <c r="U3959" i="8"/>
  <c r="V3959" i="8"/>
  <c r="W3959" i="8"/>
  <c r="T3960" i="8"/>
  <c r="U3960" i="8"/>
  <c r="V3960" i="8"/>
  <c r="W3960" i="8"/>
  <c r="T3961" i="8"/>
  <c r="U3961" i="8"/>
  <c r="V3961" i="8"/>
  <c r="W3961" i="8"/>
  <c r="T3962" i="8"/>
  <c r="U3962" i="8"/>
  <c r="V3962" i="8"/>
  <c r="W3962" i="8"/>
  <c r="T3963" i="8"/>
  <c r="U3963" i="8"/>
  <c r="V3963" i="8"/>
  <c r="W3963" i="8"/>
  <c r="T3964" i="8"/>
  <c r="U3964" i="8"/>
  <c r="V3964" i="8"/>
  <c r="W3964" i="8"/>
  <c r="T3965" i="8"/>
  <c r="U3965" i="8"/>
  <c r="V3965" i="8"/>
  <c r="W3965" i="8"/>
  <c r="T3966" i="8"/>
  <c r="U3966" i="8"/>
  <c r="V3966" i="8"/>
  <c r="W3966" i="8"/>
  <c r="T3967" i="8"/>
  <c r="U3967" i="8"/>
  <c r="V3967" i="8"/>
  <c r="W3967" i="8"/>
  <c r="T3968" i="8"/>
  <c r="U3968" i="8"/>
  <c r="V3968" i="8"/>
  <c r="W3968" i="8"/>
  <c r="T3969" i="8"/>
  <c r="U3969" i="8"/>
  <c r="V3969" i="8"/>
  <c r="W3969" i="8"/>
  <c r="T3970" i="8"/>
  <c r="U3970" i="8"/>
  <c r="V3970" i="8"/>
  <c r="W3970" i="8"/>
  <c r="T3971" i="8"/>
  <c r="U3971" i="8"/>
  <c r="V3971" i="8"/>
  <c r="W3971" i="8"/>
  <c r="T3972" i="8"/>
  <c r="U3972" i="8"/>
  <c r="V3972" i="8"/>
  <c r="W3972" i="8"/>
  <c r="T3973" i="8"/>
  <c r="U3973" i="8"/>
  <c r="V3973" i="8"/>
  <c r="W3973" i="8"/>
  <c r="T3974" i="8"/>
  <c r="U3974" i="8"/>
  <c r="V3974" i="8"/>
  <c r="W3974" i="8"/>
  <c r="T3975" i="8"/>
  <c r="U3975" i="8"/>
  <c r="V3975" i="8"/>
  <c r="W3975" i="8"/>
  <c r="T3976" i="8"/>
  <c r="U3976" i="8"/>
  <c r="V3976" i="8"/>
  <c r="W3976" i="8"/>
  <c r="T3977" i="8"/>
  <c r="U3977" i="8"/>
  <c r="V3977" i="8"/>
  <c r="W3977" i="8"/>
  <c r="T3978" i="8"/>
  <c r="U3978" i="8"/>
  <c r="V3978" i="8"/>
  <c r="W3978" i="8"/>
  <c r="T3979" i="8"/>
  <c r="U3979" i="8"/>
  <c r="V3979" i="8"/>
  <c r="W3979" i="8"/>
  <c r="T3980" i="8"/>
  <c r="U3980" i="8"/>
  <c r="V3980" i="8"/>
  <c r="W3980" i="8"/>
  <c r="T3981" i="8"/>
  <c r="U3981" i="8"/>
  <c r="V3981" i="8"/>
  <c r="W3981" i="8"/>
  <c r="T3982" i="8"/>
  <c r="U3982" i="8"/>
  <c r="V3982" i="8"/>
  <c r="W3982" i="8"/>
  <c r="T3983" i="8"/>
  <c r="U3983" i="8"/>
  <c r="V3983" i="8"/>
  <c r="W3983" i="8"/>
  <c r="T3984" i="8"/>
  <c r="U3984" i="8"/>
  <c r="V3984" i="8"/>
  <c r="W3984" i="8"/>
  <c r="T3985" i="8"/>
  <c r="U3985" i="8"/>
  <c r="V3985" i="8"/>
  <c r="W3985" i="8"/>
  <c r="T3986" i="8"/>
  <c r="U3986" i="8"/>
  <c r="V3986" i="8"/>
  <c r="W3986" i="8"/>
  <c r="T3987" i="8"/>
  <c r="U3987" i="8"/>
  <c r="V3987" i="8"/>
  <c r="W3987" i="8"/>
  <c r="T3988" i="8"/>
  <c r="U3988" i="8"/>
  <c r="V3988" i="8"/>
  <c r="W3988" i="8"/>
  <c r="T3989" i="8"/>
  <c r="U3989" i="8"/>
  <c r="V3989" i="8"/>
  <c r="W3989" i="8"/>
  <c r="T3990" i="8"/>
  <c r="U3990" i="8"/>
  <c r="V3990" i="8"/>
  <c r="W3990" i="8"/>
  <c r="T3991" i="8"/>
  <c r="U3991" i="8"/>
  <c r="V3991" i="8"/>
  <c r="W3991" i="8"/>
  <c r="T3992" i="8"/>
  <c r="U3992" i="8"/>
  <c r="V3992" i="8"/>
  <c r="W3992" i="8"/>
  <c r="T3993" i="8"/>
  <c r="U3993" i="8"/>
  <c r="V3993" i="8"/>
  <c r="W3993" i="8"/>
  <c r="T3994" i="8"/>
  <c r="U3994" i="8"/>
  <c r="V3994" i="8"/>
  <c r="W3994" i="8"/>
  <c r="T3995" i="8"/>
  <c r="U3995" i="8"/>
  <c r="V3995" i="8"/>
  <c r="W3995" i="8"/>
  <c r="T3996" i="8"/>
  <c r="U3996" i="8"/>
  <c r="V3996" i="8"/>
  <c r="W3996" i="8"/>
  <c r="T3997" i="8"/>
  <c r="U3997" i="8"/>
  <c r="V3997" i="8"/>
  <c r="W3997" i="8"/>
  <c r="T3998" i="8"/>
  <c r="U3998" i="8"/>
  <c r="V3998" i="8"/>
  <c r="W3998" i="8"/>
  <c r="T3999" i="8"/>
  <c r="U3999" i="8"/>
  <c r="V3999" i="8"/>
  <c r="W3999" i="8"/>
  <c r="T4000" i="8"/>
  <c r="U4000" i="8"/>
  <c r="V4000" i="8"/>
  <c r="W4000" i="8"/>
  <c r="T4001" i="8"/>
  <c r="U4001" i="8"/>
  <c r="V4001" i="8"/>
  <c r="W4001" i="8"/>
  <c r="T4002" i="8"/>
  <c r="U4002" i="8"/>
  <c r="V4002" i="8"/>
  <c r="W4002" i="8"/>
  <c r="T4003" i="8"/>
  <c r="U4003" i="8"/>
  <c r="V4003" i="8"/>
  <c r="W4003" i="8"/>
  <c r="T4004" i="8"/>
  <c r="U4004" i="8"/>
  <c r="V4004" i="8"/>
  <c r="W4004" i="8"/>
  <c r="T4005" i="8"/>
  <c r="U4005" i="8"/>
  <c r="V4005" i="8"/>
  <c r="W4005" i="8"/>
  <c r="T4006" i="8"/>
  <c r="U4006" i="8"/>
  <c r="V4006" i="8"/>
  <c r="W4006" i="8"/>
  <c r="T4007" i="8"/>
  <c r="U4007" i="8"/>
  <c r="V4007" i="8"/>
  <c r="W4007" i="8"/>
  <c r="T4008" i="8"/>
  <c r="U4008" i="8"/>
  <c r="V4008" i="8"/>
  <c r="W4008" i="8"/>
  <c r="T4009" i="8"/>
  <c r="U4009" i="8"/>
  <c r="V4009" i="8"/>
  <c r="W4009" i="8"/>
  <c r="T4010" i="8"/>
  <c r="U4010" i="8"/>
  <c r="V4010" i="8"/>
  <c r="W4010" i="8"/>
  <c r="T4011" i="8"/>
  <c r="U4011" i="8"/>
  <c r="V4011" i="8"/>
  <c r="W4011" i="8"/>
  <c r="T4012" i="8"/>
  <c r="U4012" i="8"/>
  <c r="V4012" i="8"/>
  <c r="W4012" i="8"/>
  <c r="T4013" i="8"/>
  <c r="U4013" i="8"/>
  <c r="V4013" i="8"/>
  <c r="W4013" i="8"/>
  <c r="T4014" i="8"/>
  <c r="U4014" i="8"/>
  <c r="V4014" i="8"/>
  <c r="W4014" i="8"/>
  <c r="T4015" i="8"/>
  <c r="U4015" i="8"/>
  <c r="V4015" i="8"/>
  <c r="W4015" i="8"/>
  <c r="T4016" i="8"/>
  <c r="U4016" i="8"/>
  <c r="V4016" i="8"/>
  <c r="W4016" i="8"/>
  <c r="T4017" i="8"/>
  <c r="U4017" i="8"/>
  <c r="V4017" i="8"/>
  <c r="W4017" i="8"/>
  <c r="T4018" i="8"/>
  <c r="U4018" i="8"/>
  <c r="V4018" i="8"/>
  <c r="W4018" i="8"/>
  <c r="T4019" i="8"/>
  <c r="U4019" i="8"/>
  <c r="V4019" i="8"/>
  <c r="W4019" i="8"/>
  <c r="T4020" i="8"/>
  <c r="U4020" i="8"/>
  <c r="V4020" i="8"/>
  <c r="W4020" i="8"/>
  <c r="T4021" i="8"/>
  <c r="U4021" i="8"/>
  <c r="V4021" i="8"/>
  <c r="W4021" i="8"/>
  <c r="T4022" i="8"/>
  <c r="U4022" i="8"/>
  <c r="V4022" i="8"/>
  <c r="W4022" i="8"/>
  <c r="T4023" i="8"/>
  <c r="U4023" i="8"/>
  <c r="V4023" i="8"/>
  <c r="W4023" i="8"/>
  <c r="T4024" i="8"/>
  <c r="U4024" i="8"/>
  <c r="V4024" i="8"/>
  <c r="W4024" i="8"/>
  <c r="T4025" i="8"/>
  <c r="U4025" i="8"/>
  <c r="V4025" i="8"/>
  <c r="W4025" i="8"/>
  <c r="T4026" i="8"/>
  <c r="U4026" i="8"/>
  <c r="V4026" i="8"/>
  <c r="W4026" i="8"/>
  <c r="T4027" i="8"/>
  <c r="U4027" i="8"/>
  <c r="V4027" i="8"/>
  <c r="W4027" i="8"/>
  <c r="T4028" i="8"/>
  <c r="U4028" i="8"/>
  <c r="V4028" i="8"/>
  <c r="W4028" i="8"/>
  <c r="T4029" i="8"/>
  <c r="U4029" i="8"/>
  <c r="V4029" i="8"/>
  <c r="W4029" i="8"/>
  <c r="T4030" i="8"/>
  <c r="U4030" i="8"/>
  <c r="V4030" i="8"/>
  <c r="W4030" i="8"/>
  <c r="T4031" i="8"/>
  <c r="U4031" i="8"/>
  <c r="V4031" i="8"/>
  <c r="W4031" i="8"/>
  <c r="T4032" i="8"/>
  <c r="U4032" i="8"/>
  <c r="V4032" i="8"/>
  <c r="W4032" i="8"/>
  <c r="T4033" i="8"/>
  <c r="U4033" i="8"/>
  <c r="V4033" i="8"/>
  <c r="W4033" i="8"/>
  <c r="T4034" i="8"/>
  <c r="U4034" i="8"/>
  <c r="V4034" i="8"/>
  <c r="W4034" i="8"/>
  <c r="T4035" i="8"/>
  <c r="U4035" i="8"/>
  <c r="V4035" i="8"/>
  <c r="W4035" i="8"/>
  <c r="T4036" i="8"/>
  <c r="U4036" i="8"/>
  <c r="V4036" i="8"/>
  <c r="W4036" i="8"/>
  <c r="T4037" i="8"/>
  <c r="U4037" i="8"/>
  <c r="V4037" i="8"/>
  <c r="W4037" i="8"/>
  <c r="T4038" i="8"/>
  <c r="U4038" i="8"/>
  <c r="V4038" i="8"/>
  <c r="W4038" i="8"/>
  <c r="T4039" i="8"/>
  <c r="U4039" i="8"/>
  <c r="V4039" i="8"/>
  <c r="W4039" i="8"/>
  <c r="T4040" i="8"/>
  <c r="U4040" i="8"/>
  <c r="V4040" i="8"/>
  <c r="W4040" i="8"/>
  <c r="T4041" i="8"/>
  <c r="U4041" i="8"/>
  <c r="V4041" i="8"/>
  <c r="W4041" i="8"/>
  <c r="T4042" i="8"/>
  <c r="U4042" i="8"/>
  <c r="V4042" i="8"/>
  <c r="W4042" i="8"/>
  <c r="T4043" i="8"/>
  <c r="U4043" i="8"/>
  <c r="V4043" i="8"/>
  <c r="W4043" i="8"/>
  <c r="T4044" i="8"/>
  <c r="U4044" i="8"/>
  <c r="V4044" i="8"/>
  <c r="W4044" i="8"/>
  <c r="T4045" i="8"/>
  <c r="U4045" i="8"/>
  <c r="V4045" i="8"/>
  <c r="W4045" i="8"/>
  <c r="T4046" i="8"/>
  <c r="U4046" i="8"/>
  <c r="V4046" i="8"/>
  <c r="W4046" i="8"/>
  <c r="T4047" i="8"/>
  <c r="U4047" i="8"/>
  <c r="V4047" i="8"/>
  <c r="W4047" i="8"/>
  <c r="T4048" i="8"/>
  <c r="U4048" i="8"/>
  <c r="V4048" i="8"/>
  <c r="W4048" i="8"/>
  <c r="T4049" i="8"/>
  <c r="U4049" i="8"/>
  <c r="V4049" i="8"/>
  <c r="W4049" i="8"/>
  <c r="T4050" i="8"/>
  <c r="U4050" i="8"/>
  <c r="V4050" i="8"/>
  <c r="W4050" i="8"/>
  <c r="T4051" i="8"/>
  <c r="U4051" i="8"/>
  <c r="V4051" i="8"/>
  <c r="W4051" i="8"/>
  <c r="T4052" i="8"/>
  <c r="U4052" i="8"/>
  <c r="V4052" i="8"/>
  <c r="W4052" i="8"/>
  <c r="T4053" i="8"/>
  <c r="U4053" i="8"/>
  <c r="V4053" i="8"/>
  <c r="W4053" i="8"/>
  <c r="T4054" i="8"/>
  <c r="U4054" i="8"/>
  <c r="V4054" i="8"/>
  <c r="W4054" i="8"/>
  <c r="T4055" i="8"/>
  <c r="U4055" i="8"/>
  <c r="V4055" i="8"/>
  <c r="W4055" i="8"/>
  <c r="T4056" i="8"/>
  <c r="U4056" i="8"/>
  <c r="V4056" i="8"/>
  <c r="W4056" i="8"/>
  <c r="T4057" i="8"/>
  <c r="U4057" i="8"/>
  <c r="V4057" i="8"/>
  <c r="W4057" i="8"/>
  <c r="T4058" i="8"/>
  <c r="U4058" i="8"/>
  <c r="V4058" i="8"/>
  <c r="W4058" i="8"/>
  <c r="T4059" i="8"/>
  <c r="U4059" i="8"/>
  <c r="V4059" i="8"/>
  <c r="W4059" i="8"/>
  <c r="T4060" i="8"/>
  <c r="U4060" i="8"/>
  <c r="V4060" i="8"/>
  <c r="W4060" i="8"/>
  <c r="T4061" i="8"/>
  <c r="U4061" i="8"/>
  <c r="V4061" i="8"/>
  <c r="W4061" i="8"/>
  <c r="T4062" i="8"/>
  <c r="U4062" i="8"/>
  <c r="V4062" i="8"/>
  <c r="W4062" i="8"/>
  <c r="T4063" i="8"/>
  <c r="U4063" i="8"/>
  <c r="V4063" i="8"/>
  <c r="W4063" i="8"/>
  <c r="T4064" i="8"/>
  <c r="U4064" i="8"/>
  <c r="V4064" i="8"/>
  <c r="W4064" i="8"/>
  <c r="T4065" i="8"/>
  <c r="U4065" i="8"/>
  <c r="V4065" i="8"/>
  <c r="W4065" i="8"/>
  <c r="T4066" i="8"/>
  <c r="U4066" i="8"/>
  <c r="V4066" i="8"/>
  <c r="W4066" i="8"/>
  <c r="T4067" i="8"/>
  <c r="U4067" i="8"/>
  <c r="V4067" i="8"/>
  <c r="W4067" i="8"/>
  <c r="T4068" i="8"/>
  <c r="U4068" i="8"/>
  <c r="V4068" i="8"/>
  <c r="W4068" i="8"/>
  <c r="T4069" i="8"/>
  <c r="U4069" i="8"/>
  <c r="V4069" i="8"/>
  <c r="W4069" i="8"/>
  <c r="T4070" i="8"/>
  <c r="U4070" i="8"/>
  <c r="V4070" i="8"/>
  <c r="W4070" i="8"/>
  <c r="T4071" i="8"/>
  <c r="U4071" i="8"/>
  <c r="V4071" i="8"/>
  <c r="W4071" i="8"/>
  <c r="T4072" i="8"/>
  <c r="U4072" i="8"/>
  <c r="V4072" i="8"/>
  <c r="W4072" i="8"/>
  <c r="T4073" i="8"/>
  <c r="U4073" i="8"/>
  <c r="V4073" i="8"/>
  <c r="W4073" i="8"/>
  <c r="T4074" i="8"/>
  <c r="U4074" i="8"/>
  <c r="V4074" i="8"/>
  <c r="W4074" i="8"/>
  <c r="T4075" i="8"/>
  <c r="U4075" i="8"/>
  <c r="V4075" i="8"/>
  <c r="W4075" i="8"/>
  <c r="T4076" i="8"/>
  <c r="U4076" i="8"/>
  <c r="V4076" i="8"/>
  <c r="W4076" i="8"/>
  <c r="T4077" i="8"/>
  <c r="U4077" i="8"/>
  <c r="V4077" i="8"/>
  <c r="W4077" i="8"/>
  <c r="T4078" i="8"/>
  <c r="U4078" i="8"/>
  <c r="V4078" i="8"/>
  <c r="W4078" i="8"/>
  <c r="T4079" i="8"/>
  <c r="U4079" i="8"/>
  <c r="V4079" i="8"/>
  <c r="W4079" i="8"/>
  <c r="T4080" i="8"/>
  <c r="U4080" i="8"/>
  <c r="V4080" i="8"/>
  <c r="W4080" i="8"/>
  <c r="T4081" i="8"/>
  <c r="U4081" i="8"/>
  <c r="V4081" i="8"/>
  <c r="W4081" i="8"/>
  <c r="T4082" i="8"/>
  <c r="U4082" i="8"/>
  <c r="V4082" i="8"/>
  <c r="W4082" i="8"/>
  <c r="T4083" i="8"/>
  <c r="U4083" i="8"/>
  <c r="V4083" i="8"/>
  <c r="W4083" i="8"/>
  <c r="T4084" i="8"/>
  <c r="U4084" i="8"/>
  <c r="V4084" i="8"/>
  <c r="W4084" i="8"/>
  <c r="T4085" i="8"/>
  <c r="U4085" i="8"/>
  <c r="V4085" i="8"/>
  <c r="W4085" i="8"/>
  <c r="T4086" i="8"/>
  <c r="U4086" i="8"/>
  <c r="V4086" i="8"/>
  <c r="W4086" i="8"/>
  <c r="T4087" i="8"/>
  <c r="U4087" i="8"/>
  <c r="V4087" i="8"/>
  <c r="W4087" i="8"/>
  <c r="T4088" i="8"/>
  <c r="U4088" i="8"/>
  <c r="V4088" i="8"/>
  <c r="W4088" i="8"/>
  <c r="T4089" i="8"/>
  <c r="U4089" i="8"/>
  <c r="V4089" i="8"/>
  <c r="W4089" i="8"/>
  <c r="T4090" i="8"/>
  <c r="U4090" i="8"/>
  <c r="V4090" i="8"/>
  <c r="W4090" i="8"/>
  <c r="T4091" i="8"/>
  <c r="U4091" i="8"/>
  <c r="V4091" i="8"/>
  <c r="W4091" i="8"/>
  <c r="T4092" i="8"/>
  <c r="U4092" i="8"/>
  <c r="V4092" i="8"/>
  <c r="W4092" i="8"/>
  <c r="T4093" i="8"/>
  <c r="U4093" i="8"/>
  <c r="V4093" i="8"/>
  <c r="W4093" i="8"/>
  <c r="T4094" i="8"/>
  <c r="U4094" i="8"/>
  <c r="V4094" i="8"/>
  <c r="W4094" i="8"/>
  <c r="T4095" i="8"/>
  <c r="U4095" i="8"/>
  <c r="V4095" i="8"/>
  <c r="W4095" i="8"/>
  <c r="T4096" i="8"/>
  <c r="U4096" i="8"/>
  <c r="V4096" i="8"/>
  <c r="W4096" i="8"/>
  <c r="T4097" i="8"/>
  <c r="U4097" i="8"/>
  <c r="V4097" i="8"/>
  <c r="W4097" i="8"/>
  <c r="T4098" i="8"/>
  <c r="U4098" i="8"/>
  <c r="V4098" i="8"/>
  <c r="W4098" i="8"/>
  <c r="T4099" i="8"/>
  <c r="U4099" i="8"/>
  <c r="V4099" i="8"/>
  <c r="W4099" i="8"/>
  <c r="T4100" i="8"/>
  <c r="U4100" i="8"/>
  <c r="V4100" i="8"/>
  <c r="W4100" i="8"/>
  <c r="T4101" i="8"/>
  <c r="U4101" i="8"/>
  <c r="V4101" i="8"/>
  <c r="W4101" i="8"/>
  <c r="T4102" i="8"/>
  <c r="U4102" i="8"/>
  <c r="V4102" i="8"/>
  <c r="W4102" i="8"/>
  <c r="T4103" i="8"/>
  <c r="U4103" i="8"/>
  <c r="V4103" i="8"/>
  <c r="W4103" i="8"/>
  <c r="T4104" i="8"/>
  <c r="U4104" i="8"/>
  <c r="V4104" i="8"/>
  <c r="W4104" i="8"/>
  <c r="T4105" i="8"/>
  <c r="U4105" i="8"/>
  <c r="V4105" i="8"/>
  <c r="W4105" i="8"/>
  <c r="T4106" i="8"/>
  <c r="U4106" i="8"/>
  <c r="V4106" i="8"/>
  <c r="W4106" i="8"/>
  <c r="T4107" i="8"/>
  <c r="U4107" i="8"/>
  <c r="V4107" i="8"/>
  <c r="W4107" i="8"/>
  <c r="T4108" i="8"/>
  <c r="U4108" i="8"/>
  <c r="V4108" i="8"/>
  <c r="W4108" i="8"/>
  <c r="T4109" i="8"/>
  <c r="U4109" i="8"/>
  <c r="V4109" i="8"/>
  <c r="W4109" i="8"/>
  <c r="T4110" i="8"/>
  <c r="U4110" i="8"/>
  <c r="V4110" i="8"/>
  <c r="W4110" i="8"/>
  <c r="T4111" i="8"/>
  <c r="U4111" i="8"/>
  <c r="V4111" i="8"/>
  <c r="W4111" i="8"/>
  <c r="T4112" i="8"/>
  <c r="U4112" i="8"/>
  <c r="V4112" i="8"/>
  <c r="W4112" i="8"/>
  <c r="T4113" i="8"/>
  <c r="U4113" i="8"/>
  <c r="V4113" i="8"/>
  <c r="W4113" i="8"/>
  <c r="T4114" i="8"/>
  <c r="U4114" i="8"/>
  <c r="V4114" i="8"/>
  <c r="W4114" i="8"/>
  <c r="T4115" i="8"/>
  <c r="U4115" i="8"/>
  <c r="V4115" i="8"/>
  <c r="W4115" i="8"/>
  <c r="T4116" i="8"/>
  <c r="U4116" i="8"/>
  <c r="V4116" i="8"/>
  <c r="W4116" i="8"/>
  <c r="T4117" i="8"/>
  <c r="U4117" i="8"/>
  <c r="V4117" i="8"/>
  <c r="W4117" i="8"/>
  <c r="T4118" i="8"/>
  <c r="U4118" i="8"/>
  <c r="V4118" i="8"/>
  <c r="W4118" i="8"/>
  <c r="T4119" i="8"/>
  <c r="U4119" i="8"/>
  <c r="V4119" i="8"/>
  <c r="W4119" i="8"/>
  <c r="T4120" i="8"/>
  <c r="U4120" i="8"/>
  <c r="V4120" i="8"/>
  <c r="W4120" i="8"/>
  <c r="T4121" i="8"/>
  <c r="U4121" i="8"/>
  <c r="V4121" i="8"/>
  <c r="W4121" i="8"/>
  <c r="T4122" i="8"/>
  <c r="U4122" i="8"/>
  <c r="V4122" i="8"/>
  <c r="W4122" i="8"/>
  <c r="T4123" i="8"/>
  <c r="U4123" i="8"/>
  <c r="V4123" i="8"/>
  <c r="W4123" i="8"/>
  <c r="T4124" i="8"/>
  <c r="U4124" i="8"/>
  <c r="V4124" i="8"/>
  <c r="W4124" i="8"/>
  <c r="T4125" i="8"/>
  <c r="U4125" i="8"/>
  <c r="V4125" i="8"/>
  <c r="W4125" i="8"/>
  <c r="T4126" i="8"/>
  <c r="U4126" i="8"/>
  <c r="V4126" i="8"/>
  <c r="W4126" i="8"/>
  <c r="T4127" i="8"/>
  <c r="U4127" i="8"/>
  <c r="V4127" i="8"/>
  <c r="W4127" i="8"/>
  <c r="T4128" i="8"/>
  <c r="U4128" i="8"/>
  <c r="V4128" i="8"/>
  <c r="W4128" i="8"/>
  <c r="T4129" i="8"/>
  <c r="U4129" i="8"/>
  <c r="V4129" i="8"/>
  <c r="W4129" i="8"/>
  <c r="T4130" i="8"/>
  <c r="U4130" i="8"/>
  <c r="V4130" i="8"/>
  <c r="W4130" i="8"/>
  <c r="T4131" i="8"/>
  <c r="U4131" i="8"/>
  <c r="V4131" i="8"/>
  <c r="W4131" i="8"/>
  <c r="T4132" i="8"/>
  <c r="U4132" i="8"/>
  <c r="V4132" i="8"/>
  <c r="W4132" i="8"/>
  <c r="T4133" i="8"/>
  <c r="U4133" i="8"/>
  <c r="V4133" i="8"/>
  <c r="W4133" i="8"/>
  <c r="T4134" i="8"/>
  <c r="U4134" i="8"/>
  <c r="V4134" i="8"/>
  <c r="W4134" i="8"/>
  <c r="T4135" i="8"/>
  <c r="U4135" i="8"/>
  <c r="V4135" i="8"/>
  <c r="W4135" i="8"/>
  <c r="T4136" i="8"/>
  <c r="U4136" i="8"/>
  <c r="V4136" i="8"/>
  <c r="W4136" i="8"/>
  <c r="T4137" i="8"/>
  <c r="U4137" i="8"/>
  <c r="V4137" i="8"/>
  <c r="W4137" i="8"/>
  <c r="T4138" i="8"/>
  <c r="U4138" i="8"/>
  <c r="V4138" i="8"/>
  <c r="W4138" i="8"/>
  <c r="T4139" i="8"/>
  <c r="U4139" i="8"/>
  <c r="V4139" i="8"/>
  <c r="W4139" i="8"/>
  <c r="T4140" i="8"/>
  <c r="U4140" i="8"/>
  <c r="V4140" i="8"/>
  <c r="W4140" i="8"/>
  <c r="T4141" i="8"/>
  <c r="U4141" i="8"/>
  <c r="V4141" i="8"/>
  <c r="W4141" i="8"/>
  <c r="T4142" i="8"/>
  <c r="U4142" i="8"/>
  <c r="V4142" i="8"/>
  <c r="W4142" i="8"/>
  <c r="T4143" i="8"/>
  <c r="U4143" i="8"/>
  <c r="V4143" i="8"/>
  <c r="W4143" i="8"/>
  <c r="T4144" i="8"/>
  <c r="U4144" i="8"/>
  <c r="V4144" i="8"/>
  <c r="W4144" i="8"/>
  <c r="T4145" i="8"/>
  <c r="U4145" i="8"/>
  <c r="V4145" i="8"/>
  <c r="W4145" i="8"/>
  <c r="T4146" i="8"/>
  <c r="U4146" i="8"/>
  <c r="V4146" i="8"/>
  <c r="W4146" i="8"/>
  <c r="T4147" i="8"/>
  <c r="U4147" i="8"/>
  <c r="V4147" i="8"/>
  <c r="W4147" i="8"/>
  <c r="T4148" i="8"/>
  <c r="U4148" i="8"/>
  <c r="V4148" i="8"/>
  <c r="W4148" i="8"/>
  <c r="T4149" i="8"/>
  <c r="U4149" i="8"/>
  <c r="V4149" i="8"/>
  <c r="W4149" i="8"/>
  <c r="T4150" i="8"/>
  <c r="U4150" i="8"/>
  <c r="V4150" i="8"/>
  <c r="W4150" i="8"/>
  <c r="T4151" i="8"/>
  <c r="U4151" i="8"/>
  <c r="V4151" i="8"/>
  <c r="W4151" i="8"/>
  <c r="T4152" i="8"/>
  <c r="U4152" i="8"/>
  <c r="V4152" i="8"/>
  <c r="W4152" i="8"/>
  <c r="T4153" i="8"/>
  <c r="U4153" i="8"/>
  <c r="V4153" i="8"/>
  <c r="W4153" i="8"/>
  <c r="T4154" i="8"/>
  <c r="U4154" i="8"/>
  <c r="V4154" i="8"/>
  <c r="W4154" i="8"/>
  <c r="T4155" i="8"/>
  <c r="U4155" i="8"/>
  <c r="V4155" i="8"/>
  <c r="W4155" i="8"/>
  <c r="T4156" i="8"/>
  <c r="U4156" i="8"/>
  <c r="V4156" i="8"/>
  <c r="W4156" i="8"/>
  <c r="T4157" i="8"/>
  <c r="U4157" i="8"/>
  <c r="V4157" i="8"/>
  <c r="W4157" i="8"/>
  <c r="T4158" i="8"/>
  <c r="U4158" i="8"/>
  <c r="V4158" i="8"/>
  <c r="W4158" i="8"/>
  <c r="T4159" i="8"/>
  <c r="U4159" i="8"/>
  <c r="V4159" i="8"/>
  <c r="W4159" i="8"/>
  <c r="T4160" i="8"/>
  <c r="U4160" i="8"/>
  <c r="V4160" i="8"/>
  <c r="W4160" i="8"/>
  <c r="T4161" i="8"/>
  <c r="U4161" i="8"/>
  <c r="V4161" i="8"/>
  <c r="W4161" i="8"/>
  <c r="T4162" i="8"/>
  <c r="U4162" i="8"/>
  <c r="V4162" i="8"/>
  <c r="W4162" i="8"/>
  <c r="T4163" i="8"/>
  <c r="U4163" i="8"/>
  <c r="V4163" i="8"/>
  <c r="W4163" i="8"/>
  <c r="T4164" i="8"/>
  <c r="U4164" i="8"/>
  <c r="V4164" i="8"/>
  <c r="W4164" i="8"/>
  <c r="T4165" i="8"/>
  <c r="U4165" i="8"/>
  <c r="V4165" i="8"/>
  <c r="W4165" i="8"/>
  <c r="T4166" i="8"/>
  <c r="U4166" i="8"/>
  <c r="V4166" i="8"/>
  <c r="W4166" i="8"/>
  <c r="T4167" i="8"/>
  <c r="U4167" i="8"/>
  <c r="V4167" i="8"/>
  <c r="W4167" i="8"/>
  <c r="T4168" i="8"/>
  <c r="U4168" i="8"/>
  <c r="V4168" i="8"/>
  <c r="W4168" i="8"/>
  <c r="T4169" i="8"/>
  <c r="U4169" i="8"/>
  <c r="V4169" i="8"/>
  <c r="W4169" i="8"/>
  <c r="T4170" i="8"/>
  <c r="U4170" i="8"/>
  <c r="V4170" i="8"/>
  <c r="W4170" i="8"/>
  <c r="T4171" i="8"/>
  <c r="U4171" i="8"/>
  <c r="V4171" i="8"/>
  <c r="W4171" i="8"/>
  <c r="T4172" i="8"/>
  <c r="U4172" i="8"/>
  <c r="V4172" i="8"/>
  <c r="W4172" i="8"/>
  <c r="T4173" i="8"/>
  <c r="U4173" i="8"/>
  <c r="V4173" i="8"/>
  <c r="W4173" i="8"/>
  <c r="T4174" i="8"/>
  <c r="U4174" i="8"/>
  <c r="V4174" i="8"/>
  <c r="W4174" i="8"/>
  <c r="T4175" i="8"/>
  <c r="U4175" i="8"/>
  <c r="V4175" i="8"/>
  <c r="W4175" i="8"/>
  <c r="T4176" i="8"/>
  <c r="U4176" i="8"/>
  <c r="V4176" i="8"/>
  <c r="W4176" i="8"/>
  <c r="T4177" i="8"/>
  <c r="U4177" i="8"/>
  <c r="V4177" i="8"/>
  <c r="W4177" i="8"/>
  <c r="T4178" i="8"/>
  <c r="U4178" i="8"/>
  <c r="V4178" i="8"/>
  <c r="W4178" i="8"/>
  <c r="T4179" i="8"/>
  <c r="U4179" i="8"/>
  <c r="V4179" i="8"/>
  <c r="W4179" i="8"/>
  <c r="T4180" i="8"/>
  <c r="U4180" i="8"/>
  <c r="V4180" i="8"/>
  <c r="W4180" i="8"/>
  <c r="T4181" i="8"/>
  <c r="U4181" i="8"/>
  <c r="V4181" i="8"/>
  <c r="W4181" i="8"/>
  <c r="T4182" i="8"/>
  <c r="U4182" i="8"/>
  <c r="V4182" i="8"/>
  <c r="W4182" i="8"/>
  <c r="T4183" i="8"/>
  <c r="U4183" i="8"/>
  <c r="V4183" i="8"/>
  <c r="W4183" i="8"/>
  <c r="T4184" i="8"/>
  <c r="U4184" i="8"/>
  <c r="V4184" i="8"/>
  <c r="W4184" i="8"/>
  <c r="T4185" i="8"/>
  <c r="U4185" i="8"/>
  <c r="V4185" i="8"/>
  <c r="W4185" i="8"/>
  <c r="T4186" i="8"/>
  <c r="U4186" i="8"/>
  <c r="V4186" i="8"/>
  <c r="W4186" i="8"/>
  <c r="T4187" i="8"/>
  <c r="U4187" i="8"/>
  <c r="V4187" i="8"/>
  <c r="W4187" i="8"/>
  <c r="T4188" i="8"/>
  <c r="U4188" i="8"/>
  <c r="V4188" i="8"/>
  <c r="W4188" i="8"/>
  <c r="T4189" i="8"/>
  <c r="U4189" i="8"/>
  <c r="V4189" i="8"/>
  <c r="W4189" i="8"/>
  <c r="T4190" i="8"/>
  <c r="U4190" i="8"/>
  <c r="V4190" i="8"/>
  <c r="W4190" i="8"/>
  <c r="T4191" i="8"/>
  <c r="U4191" i="8"/>
  <c r="V4191" i="8"/>
  <c r="W4191" i="8"/>
  <c r="T4192" i="8"/>
  <c r="U4192" i="8"/>
  <c r="V4192" i="8"/>
  <c r="W4192" i="8"/>
  <c r="T4193" i="8"/>
  <c r="U4193" i="8"/>
  <c r="V4193" i="8"/>
  <c r="W4193" i="8"/>
  <c r="T4194" i="8"/>
  <c r="U4194" i="8"/>
  <c r="V4194" i="8"/>
  <c r="W4194" i="8"/>
  <c r="T4195" i="8"/>
  <c r="U4195" i="8"/>
  <c r="V4195" i="8"/>
  <c r="W4195" i="8"/>
  <c r="T4196" i="8"/>
  <c r="U4196" i="8"/>
  <c r="V4196" i="8"/>
  <c r="W4196" i="8"/>
  <c r="T4197" i="8"/>
  <c r="U4197" i="8"/>
  <c r="V4197" i="8"/>
  <c r="W4197" i="8"/>
  <c r="T4198" i="8"/>
  <c r="U4198" i="8"/>
  <c r="V4198" i="8"/>
  <c r="W4198" i="8"/>
  <c r="T4199" i="8"/>
  <c r="U4199" i="8"/>
  <c r="V4199" i="8"/>
  <c r="W4199" i="8"/>
  <c r="T4200" i="8"/>
  <c r="U4200" i="8"/>
  <c r="V4200" i="8"/>
  <c r="W4200" i="8"/>
  <c r="T4201" i="8"/>
  <c r="U4201" i="8"/>
  <c r="V4201" i="8"/>
  <c r="W4201" i="8"/>
  <c r="T4202" i="8"/>
  <c r="U4202" i="8"/>
  <c r="V4202" i="8"/>
  <c r="W4202" i="8"/>
  <c r="T4203" i="8"/>
  <c r="U4203" i="8"/>
  <c r="V4203" i="8"/>
  <c r="W4203" i="8"/>
  <c r="T4204" i="8"/>
  <c r="U4204" i="8"/>
  <c r="V4204" i="8"/>
  <c r="W4204" i="8"/>
  <c r="T4205" i="8"/>
  <c r="U4205" i="8"/>
  <c r="V4205" i="8"/>
  <c r="W4205" i="8"/>
  <c r="T4206" i="8"/>
  <c r="U4206" i="8"/>
  <c r="V4206" i="8"/>
  <c r="W4206" i="8"/>
  <c r="T4207" i="8"/>
  <c r="U4207" i="8"/>
  <c r="V4207" i="8"/>
  <c r="W4207" i="8"/>
  <c r="T4208" i="8"/>
  <c r="U4208" i="8"/>
  <c r="V4208" i="8"/>
  <c r="W4208" i="8"/>
  <c r="T4209" i="8"/>
  <c r="U4209" i="8"/>
  <c r="V4209" i="8"/>
  <c r="W4209" i="8"/>
  <c r="T4210" i="8"/>
  <c r="U4210" i="8"/>
  <c r="V4210" i="8"/>
  <c r="W4210" i="8"/>
  <c r="T4211" i="8"/>
  <c r="U4211" i="8"/>
  <c r="V4211" i="8"/>
  <c r="W4211" i="8"/>
  <c r="T4212" i="8"/>
  <c r="U4212" i="8"/>
  <c r="V4212" i="8"/>
  <c r="W4212" i="8"/>
  <c r="T4213" i="8"/>
  <c r="U4213" i="8"/>
  <c r="V4213" i="8"/>
  <c r="W4213" i="8"/>
  <c r="T4214" i="8"/>
  <c r="U4214" i="8"/>
  <c r="V4214" i="8"/>
  <c r="W4214" i="8"/>
  <c r="T4215" i="8"/>
  <c r="U4215" i="8"/>
  <c r="V4215" i="8"/>
  <c r="W4215" i="8"/>
  <c r="T4216" i="8"/>
  <c r="U4216" i="8"/>
  <c r="V4216" i="8"/>
  <c r="W4216" i="8"/>
  <c r="T4217" i="8"/>
  <c r="U4217" i="8"/>
  <c r="V4217" i="8"/>
  <c r="W4217" i="8"/>
  <c r="T4218" i="8"/>
  <c r="U4218" i="8"/>
  <c r="V4218" i="8"/>
  <c r="W4218" i="8"/>
  <c r="T4219" i="8"/>
  <c r="U4219" i="8"/>
  <c r="V4219" i="8"/>
  <c r="W4219" i="8"/>
  <c r="T4220" i="8"/>
  <c r="U4220" i="8"/>
  <c r="V4220" i="8"/>
  <c r="W4220" i="8"/>
  <c r="T4221" i="8"/>
  <c r="U4221" i="8"/>
  <c r="V4221" i="8"/>
  <c r="W4221" i="8"/>
  <c r="T4222" i="8"/>
  <c r="U4222" i="8"/>
  <c r="V4222" i="8"/>
  <c r="W4222" i="8"/>
  <c r="T4223" i="8"/>
  <c r="U4223" i="8"/>
  <c r="V4223" i="8"/>
  <c r="W4223" i="8"/>
  <c r="T4224" i="8"/>
  <c r="U4224" i="8"/>
  <c r="V4224" i="8"/>
  <c r="W4224" i="8"/>
  <c r="T4225" i="8"/>
  <c r="U4225" i="8"/>
  <c r="V4225" i="8"/>
  <c r="W4225" i="8"/>
  <c r="T4226" i="8"/>
  <c r="U4226" i="8"/>
  <c r="V4226" i="8"/>
  <c r="W4226" i="8"/>
  <c r="T4227" i="8"/>
  <c r="U4227" i="8"/>
  <c r="V4227" i="8"/>
  <c r="W4227" i="8"/>
  <c r="T4228" i="8"/>
  <c r="U4228" i="8"/>
  <c r="V4228" i="8"/>
  <c r="W4228" i="8"/>
  <c r="T4229" i="8"/>
  <c r="U4229" i="8"/>
  <c r="V4229" i="8"/>
  <c r="W4229" i="8"/>
  <c r="T4230" i="8"/>
  <c r="U4230" i="8"/>
  <c r="V4230" i="8"/>
  <c r="W4230" i="8"/>
  <c r="T4231" i="8"/>
  <c r="U4231" i="8"/>
  <c r="V4231" i="8"/>
  <c r="W4231" i="8"/>
  <c r="T4232" i="8"/>
  <c r="U4232" i="8"/>
  <c r="V4232" i="8"/>
  <c r="W4232" i="8"/>
  <c r="T4233" i="8"/>
  <c r="U4233" i="8"/>
  <c r="V4233" i="8"/>
  <c r="W4233" i="8"/>
  <c r="T4234" i="8"/>
  <c r="U4234" i="8"/>
  <c r="V4234" i="8"/>
  <c r="W4234" i="8"/>
  <c r="T4235" i="8"/>
  <c r="U4235" i="8"/>
  <c r="V4235" i="8"/>
  <c r="W4235" i="8"/>
  <c r="T4236" i="8"/>
  <c r="U4236" i="8"/>
  <c r="V4236" i="8"/>
  <c r="W4236" i="8"/>
  <c r="T4237" i="8"/>
  <c r="U4237" i="8"/>
  <c r="V4237" i="8"/>
  <c r="W4237" i="8"/>
  <c r="T4238" i="8"/>
  <c r="U4238" i="8"/>
  <c r="V4238" i="8"/>
  <c r="W4238" i="8"/>
  <c r="T4239" i="8"/>
  <c r="U4239" i="8"/>
  <c r="V4239" i="8"/>
  <c r="W4239" i="8"/>
  <c r="T4240" i="8"/>
  <c r="U4240" i="8"/>
  <c r="V4240" i="8"/>
  <c r="W4240" i="8"/>
  <c r="T4241" i="8"/>
  <c r="U4241" i="8"/>
  <c r="V4241" i="8"/>
  <c r="W4241" i="8"/>
  <c r="T4242" i="8"/>
  <c r="U4242" i="8"/>
  <c r="V4242" i="8"/>
  <c r="W4242" i="8"/>
  <c r="T4243" i="8"/>
  <c r="U4243" i="8"/>
  <c r="V4243" i="8"/>
  <c r="W4243" i="8"/>
  <c r="T4244" i="8"/>
  <c r="U4244" i="8"/>
  <c r="V4244" i="8"/>
  <c r="W4244" i="8"/>
  <c r="T4245" i="8"/>
  <c r="U4245" i="8"/>
  <c r="V4245" i="8"/>
  <c r="W4245" i="8"/>
  <c r="T4246" i="8"/>
  <c r="U4246" i="8"/>
  <c r="V4246" i="8"/>
  <c r="W4246" i="8"/>
  <c r="T4247" i="8"/>
  <c r="U4247" i="8"/>
  <c r="V4247" i="8"/>
  <c r="W4247" i="8"/>
  <c r="T4248" i="8"/>
  <c r="U4248" i="8"/>
  <c r="V4248" i="8"/>
  <c r="W4248" i="8"/>
  <c r="T4249" i="8"/>
  <c r="U4249" i="8"/>
  <c r="V4249" i="8"/>
  <c r="W4249" i="8"/>
  <c r="T4250" i="8"/>
  <c r="U4250" i="8"/>
  <c r="V4250" i="8"/>
  <c r="W4250" i="8"/>
  <c r="T4251" i="8"/>
  <c r="U4251" i="8"/>
  <c r="V4251" i="8"/>
  <c r="W4251" i="8"/>
  <c r="T4252" i="8"/>
  <c r="U4252" i="8"/>
  <c r="V4252" i="8"/>
  <c r="W4252" i="8"/>
  <c r="T4253" i="8"/>
  <c r="U4253" i="8"/>
  <c r="V4253" i="8"/>
  <c r="W4253" i="8"/>
  <c r="T4254" i="8"/>
  <c r="U4254" i="8"/>
  <c r="V4254" i="8"/>
  <c r="W4254" i="8"/>
  <c r="T4255" i="8"/>
  <c r="U4255" i="8"/>
  <c r="V4255" i="8"/>
  <c r="W4255" i="8"/>
  <c r="T4256" i="8"/>
  <c r="U4256" i="8"/>
  <c r="V4256" i="8"/>
  <c r="W4256" i="8"/>
  <c r="T4257" i="8"/>
  <c r="U4257" i="8"/>
  <c r="V4257" i="8"/>
  <c r="W4257" i="8"/>
  <c r="T4258" i="8"/>
  <c r="U4258" i="8"/>
  <c r="V4258" i="8"/>
  <c r="W4258" i="8"/>
  <c r="T4259" i="8"/>
  <c r="U4259" i="8"/>
  <c r="V4259" i="8"/>
  <c r="W4259" i="8"/>
  <c r="T4260" i="8"/>
  <c r="U4260" i="8"/>
  <c r="V4260" i="8"/>
  <c r="W4260" i="8"/>
  <c r="T4261" i="8"/>
  <c r="U4261" i="8"/>
  <c r="V4261" i="8"/>
  <c r="W4261" i="8"/>
  <c r="T4262" i="8"/>
  <c r="U4262" i="8"/>
  <c r="V4262" i="8"/>
  <c r="W4262" i="8"/>
  <c r="T4263" i="8"/>
  <c r="U4263" i="8"/>
  <c r="V4263" i="8"/>
  <c r="W4263" i="8"/>
  <c r="T4264" i="8"/>
  <c r="U4264" i="8"/>
  <c r="V4264" i="8"/>
  <c r="W4264" i="8"/>
  <c r="T4265" i="8"/>
  <c r="U4265" i="8"/>
  <c r="V4265" i="8"/>
  <c r="W4265" i="8"/>
  <c r="T4266" i="8"/>
  <c r="U4266" i="8"/>
  <c r="V4266" i="8"/>
  <c r="W4266" i="8"/>
  <c r="T4267" i="8"/>
  <c r="U4267" i="8"/>
  <c r="V4267" i="8"/>
  <c r="W4267" i="8"/>
  <c r="T4268" i="8"/>
  <c r="U4268" i="8"/>
  <c r="V4268" i="8"/>
  <c r="W4268" i="8"/>
  <c r="T4269" i="8"/>
  <c r="U4269" i="8"/>
  <c r="V4269" i="8"/>
  <c r="W4269" i="8"/>
  <c r="T4270" i="8"/>
  <c r="U4270" i="8"/>
  <c r="V4270" i="8"/>
  <c r="W4270" i="8"/>
  <c r="T4271" i="8"/>
  <c r="U4271" i="8"/>
  <c r="V4271" i="8"/>
  <c r="W4271" i="8"/>
  <c r="T4272" i="8"/>
  <c r="U4272" i="8"/>
  <c r="V4272" i="8"/>
  <c r="W4272" i="8"/>
  <c r="T4273" i="8"/>
  <c r="U4273" i="8"/>
  <c r="V4273" i="8"/>
  <c r="W4273" i="8"/>
  <c r="T4274" i="8"/>
  <c r="U4274" i="8"/>
  <c r="V4274" i="8"/>
  <c r="W4274" i="8"/>
  <c r="T4275" i="8"/>
  <c r="U4275" i="8"/>
  <c r="V4275" i="8"/>
  <c r="W4275" i="8"/>
  <c r="T4276" i="8"/>
  <c r="U4276" i="8"/>
  <c r="V4276" i="8"/>
  <c r="W4276" i="8"/>
  <c r="T4277" i="8"/>
  <c r="U4277" i="8"/>
  <c r="V4277" i="8"/>
  <c r="W4277" i="8"/>
  <c r="T4278" i="8"/>
  <c r="U4278" i="8"/>
  <c r="V4278" i="8"/>
  <c r="W4278" i="8"/>
  <c r="T4279" i="8"/>
  <c r="U4279" i="8"/>
  <c r="V4279" i="8"/>
  <c r="W4279" i="8"/>
  <c r="T4280" i="8"/>
  <c r="U4280" i="8"/>
  <c r="V4280" i="8"/>
  <c r="W4280" i="8"/>
  <c r="T4281" i="8"/>
  <c r="U4281" i="8"/>
  <c r="V4281" i="8"/>
  <c r="W4281" i="8"/>
  <c r="T4282" i="8"/>
  <c r="U4282" i="8"/>
  <c r="V4282" i="8"/>
  <c r="W4282" i="8"/>
  <c r="T4283" i="8"/>
  <c r="U4283" i="8"/>
  <c r="V4283" i="8"/>
  <c r="W4283" i="8"/>
  <c r="T4284" i="8"/>
  <c r="U4284" i="8"/>
  <c r="V4284" i="8"/>
  <c r="W4284" i="8"/>
  <c r="T4285" i="8"/>
  <c r="U4285" i="8"/>
  <c r="V4285" i="8"/>
  <c r="W4285" i="8"/>
  <c r="T4286" i="8"/>
  <c r="U4286" i="8"/>
  <c r="V4286" i="8"/>
  <c r="W4286" i="8"/>
  <c r="T4287" i="8"/>
  <c r="U4287" i="8"/>
  <c r="V4287" i="8"/>
  <c r="W4287" i="8"/>
  <c r="T4288" i="8"/>
  <c r="U4288" i="8"/>
  <c r="V4288" i="8"/>
  <c r="W4288" i="8"/>
  <c r="T4289" i="8"/>
  <c r="U4289" i="8"/>
  <c r="V4289" i="8"/>
  <c r="W4289" i="8"/>
  <c r="T4290" i="8"/>
  <c r="U4290" i="8"/>
  <c r="V4290" i="8"/>
  <c r="W4290" i="8"/>
  <c r="T4291" i="8"/>
  <c r="U4291" i="8"/>
  <c r="V4291" i="8"/>
  <c r="W4291" i="8"/>
  <c r="T4292" i="8"/>
  <c r="U4292" i="8"/>
  <c r="V4292" i="8"/>
  <c r="W4292" i="8"/>
  <c r="T4293" i="8"/>
  <c r="U4293" i="8"/>
  <c r="V4293" i="8"/>
  <c r="W4293" i="8"/>
  <c r="T4294" i="8"/>
  <c r="U4294" i="8"/>
  <c r="V4294" i="8"/>
  <c r="W4294" i="8"/>
  <c r="T4295" i="8"/>
  <c r="U4295" i="8"/>
  <c r="V4295" i="8"/>
  <c r="W4295" i="8"/>
  <c r="T4296" i="8"/>
  <c r="U4296" i="8"/>
  <c r="V4296" i="8"/>
  <c r="W4296" i="8"/>
  <c r="T4297" i="8"/>
  <c r="U4297" i="8"/>
  <c r="V4297" i="8"/>
  <c r="W4297" i="8"/>
  <c r="T4298" i="8"/>
  <c r="U4298" i="8"/>
  <c r="V4298" i="8"/>
  <c r="W4298" i="8"/>
  <c r="T4299" i="8"/>
  <c r="U4299" i="8"/>
  <c r="V4299" i="8"/>
  <c r="W4299" i="8"/>
  <c r="T4300" i="8"/>
  <c r="U4300" i="8"/>
  <c r="V4300" i="8"/>
  <c r="W4300" i="8"/>
  <c r="T4301" i="8"/>
  <c r="U4301" i="8"/>
  <c r="V4301" i="8"/>
  <c r="W4301" i="8"/>
  <c r="T4302" i="8"/>
  <c r="U4302" i="8"/>
  <c r="V4302" i="8"/>
  <c r="W4302" i="8"/>
  <c r="T4303" i="8"/>
  <c r="U4303" i="8"/>
  <c r="V4303" i="8"/>
  <c r="W4303" i="8"/>
  <c r="T4304" i="8"/>
  <c r="U4304" i="8"/>
  <c r="V4304" i="8"/>
  <c r="W4304" i="8"/>
  <c r="T4305" i="8"/>
  <c r="U4305" i="8"/>
  <c r="V4305" i="8"/>
  <c r="W4305" i="8"/>
  <c r="T4306" i="8"/>
  <c r="U4306" i="8"/>
  <c r="V4306" i="8"/>
  <c r="W4306" i="8"/>
  <c r="T4307" i="8"/>
  <c r="U4307" i="8"/>
  <c r="V4307" i="8"/>
  <c r="W4307" i="8"/>
  <c r="T4308" i="8"/>
  <c r="U4308" i="8"/>
  <c r="V4308" i="8"/>
  <c r="W4308" i="8"/>
  <c r="T4309" i="8"/>
  <c r="U4309" i="8"/>
  <c r="V4309" i="8"/>
  <c r="W4309" i="8"/>
  <c r="T4310" i="8"/>
  <c r="U4310" i="8"/>
  <c r="V4310" i="8"/>
  <c r="W4310" i="8"/>
  <c r="T4311" i="8"/>
  <c r="U4311" i="8"/>
  <c r="V4311" i="8"/>
  <c r="W4311" i="8"/>
  <c r="T4312" i="8"/>
  <c r="U4312" i="8"/>
  <c r="V4312" i="8"/>
  <c r="W4312" i="8"/>
  <c r="T4313" i="8"/>
  <c r="U4313" i="8"/>
  <c r="V4313" i="8"/>
  <c r="W4313" i="8"/>
  <c r="T4314" i="8"/>
  <c r="U4314" i="8"/>
  <c r="V4314" i="8"/>
  <c r="W4314" i="8"/>
  <c r="T4315" i="8"/>
  <c r="U4315" i="8"/>
  <c r="V4315" i="8"/>
  <c r="W4315" i="8"/>
  <c r="T4316" i="8"/>
  <c r="U4316" i="8"/>
  <c r="V4316" i="8"/>
  <c r="W4316" i="8"/>
  <c r="T4317" i="8"/>
  <c r="U4317" i="8"/>
  <c r="V4317" i="8"/>
  <c r="W4317" i="8"/>
  <c r="T4318" i="8"/>
  <c r="U4318" i="8"/>
  <c r="V4318" i="8"/>
  <c r="W4318" i="8"/>
  <c r="T4319" i="8"/>
  <c r="U4319" i="8"/>
  <c r="V4319" i="8"/>
  <c r="W4319" i="8"/>
  <c r="T4320" i="8"/>
  <c r="U4320" i="8"/>
  <c r="V4320" i="8"/>
  <c r="W4320" i="8"/>
  <c r="T4321" i="8"/>
  <c r="U4321" i="8"/>
  <c r="V4321" i="8"/>
  <c r="W4321" i="8"/>
  <c r="T4322" i="8"/>
  <c r="U4322" i="8"/>
  <c r="V4322" i="8"/>
  <c r="W4322" i="8"/>
  <c r="T4323" i="8"/>
  <c r="U4323" i="8"/>
  <c r="V4323" i="8"/>
  <c r="W4323" i="8"/>
  <c r="T4324" i="8"/>
  <c r="U4324" i="8"/>
  <c r="V4324" i="8"/>
  <c r="W4324" i="8"/>
  <c r="T4325" i="8"/>
  <c r="U4325" i="8"/>
  <c r="V4325" i="8"/>
  <c r="W4325" i="8"/>
  <c r="T4326" i="8"/>
  <c r="U4326" i="8"/>
  <c r="V4326" i="8"/>
  <c r="W4326" i="8"/>
  <c r="T4327" i="8"/>
  <c r="U4327" i="8"/>
  <c r="V4327" i="8"/>
  <c r="W4327" i="8"/>
  <c r="T4328" i="8"/>
  <c r="U4328" i="8"/>
  <c r="V4328" i="8"/>
  <c r="W4328" i="8"/>
  <c r="T4329" i="8"/>
  <c r="U4329" i="8"/>
  <c r="V4329" i="8"/>
  <c r="W4329" i="8"/>
  <c r="T4330" i="8"/>
  <c r="U4330" i="8"/>
  <c r="V4330" i="8"/>
  <c r="W4330" i="8"/>
  <c r="T4331" i="8"/>
  <c r="U4331" i="8"/>
  <c r="V4331" i="8"/>
  <c r="W4331" i="8"/>
  <c r="T4332" i="8"/>
  <c r="U4332" i="8"/>
  <c r="V4332" i="8"/>
  <c r="W4332" i="8"/>
  <c r="T4333" i="8"/>
  <c r="U4333" i="8"/>
  <c r="V4333" i="8"/>
  <c r="W4333" i="8"/>
  <c r="T4334" i="8"/>
  <c r="U4334" i="8"/>
  <c r="V4334" i="8"/>
  <c r="W4334" i="8"/>
  <c r="T4335" i="8"/>
  <c r="U4335" i="8"/>
  <c r="V4335" i="8"/>
  <c r="W4335" i="8"/>
  <c r="T4336" i="8"/>
  <c r="U4336" i="8"/>
  <c r="V4336" i="8"/>
  <c r="W4336" i="8"/>
  <c r="T4337" i="8"/>
  <c r="U4337" i="8"/>
  <c r="V4337" i="8"/>
  <c r="W4337" i="8"/>
  <c r="T4338" i="8"/>
  <c r="U4338" i="8"/>
  <c r="V4338" i="8"/>
  <c r="W4338" i="8"/>
  <c r="T4339" i="8"/>
  <c r="U4339" i="8"/>
  <c r="V4339" i="8"/>
  <c r="W4339" i="8"/>
  <c r="T4340" i="8"/>
  <c r="U4340" i="8"/>
  <c r="V4340" i="8"/>
  <c r="W4340" i="8"/>
  <c r="T4341" i="8"/>
  <c r="U4341" i="8"/>
  <c r="V4341" i="8"/>
  <c r="W4341" i="8"/>
  <c r="T4342" i="8"/>
  <c r="U4342" i="8"/>
  <c r="V4342" i="8"/>
  <c r="W4342" i="8"/>
  <c r="T4343" i="8"/>
  <c r="U4343" i="8"/>
  <c r="V4343" i="8"/>
  <c r="W4343" i="8"/>
  <c r="T4344" i="8"/>
  <c r="U4344" i="8"/>
  <c r="V4344" i="8"/>
  <c r="W4344" i="8"/>
  <c r="T4345" i="8"/>
  <c r="U4345" i="8"/>
  <c r="V4345" i="8"/>
  <c r="W4345" i="8"/>
  <c r="T4346" i="8"/>
  <c r="U4346" i="8"/>
  <c r="V4346" i="8"/>
  <c r="W4346" i="8"/>
  <c r="T4347" i="8"/>
  <c r="U4347" i="8"/>
  <c r="V4347" i="8"/>
  <c r="W4347" i="8"/>
  <c r="T4348" i="8"/>
  <c r="U4348" i="8"/>
  <c r="V4348" i="8"/>
  <c r="W4348" i="8"/>
  <c r="T4349" i="8"/>
  <c r="U4349" i="8"/>
  <c r="V4349" i="8"/>
  <c r="W4349" i="8"/>
  <c r="T4350" i="8"/>
  <c r="U4350" i="8"/>
  <c r="V4350" i="8"/>
  <c r="W4350" i="8"/>
  <c r="T4351" i="8"/>
  <c r="U4351" i="8"/>
  <c r="V4351" i="8"/>
  <c r="W4351" i="8"/>
  <c r="T4352" i="8"/>
  <c r="U4352" i="8"/>
  <c r="V4352" i="8"/>
  <c r="W4352" i="8"/>
  <c r="T4353" i="8"/>
  <c r="U4353" i="8"/>
  <c r="V4353" i="8"/>
  <c r="W4353" i="8"/>
  <c r="T4354" i="8"/>
  <c r="U4354" i="8"/>
  <c r="V4354" i="8"/>
  <c r="W4354" i="8"/>
  <c r="T4355" i="8"/>
  <c r="U4355" i="8"/>
  <c r="V4355" i="8"/>
  <c r="W4355" i="8"/>
  <c r="T4356" i="8"/>
  <c r="U4356" i="8"/>
  <c r="V4356" i="8"/>
  <c r="W4356" i="8"/>
  <c r="T4357" i="8"/>
  <c r="U4357" i="8"/>
  <c r="V4357" i="8"/>
  <c r="W4357" i="8"/>
  <c r="T4358" i="8"/>
  <c r="U4358" i="8"/>
  <c r="V4358" i="8"/>
  <c r="W4358" i="8"/>
  <c r="T4359" i="8"/>
  <c r="U4359" i="8"/>
  <c r="V4359" i="8"/>
  <c r="W4359" i="8"/>
  <c r="T4360" i="8"/>
  <c r="U4360" i="8"/>
  <c r="V4360" i="8"/>
  <c r="W4360" i="8"/>
  <c r="T4361" i="8"/>
  <c r="U4361" i="8"/>
  <c r="V4361" i="8"/>
  <c r="W4361" i="8"/>
  <c r="T4362" i="8"/>
  <c r="U4362" i="8"/>
  <c r="V4362" i="8"/>
  <c r="W4362" i="8"/>
  <c r="T4363" i="8"/>
  <c r="U4363" i="8"/>
  <c r="V4363" i="8"/>
  <c r="W4363" i="8"/>
  <c r="T4364" i="8"/>
  <c r="U4364" i="8"/>
  <c r="V4364" i="8"/>
  <c r="W4364" i="8"/>
  <c r="T4365" i="8"/>
  <c r="U4365" i="8"/>
  <c r="V4365" i="8"/>
  <c r="W4365" i="8"/>
  <c r="T4366" i="8"/>
  <c r="U4366" i="8"/>
  <c r="V4366" i="8"/>
  <c r="W4366" i="8"/>
  <c r="T4367" i="8"/>
  <c r="U4367" i="8"/>
  <c r="V4367" i="8"/>
  <c r="W4367" i="8"/>
  <c r="T4368" i="8"/>
  <c r="U4368" i="8"/>
  <c r="V4368" i="8"/>
  <c r="W4368" i="8"/>
  <c r="T4369" i="8"/>
  <c r="U4369" i="8"/>
  <c r="V4369" i="8"/>
  <c r="W4369" i="8"/>
  <c r="T4370" i="8"/>
  <c r="U4370" i="8"/>
  <c r="V4370" i="8"/>
  <c r="W4370" i="8"/>
  <c r="T4371" i="8"/>
  <c r="U4371" i="8"/>
  <c r="V4371" i="8"/>
  <c r="W4371" i="8"/>
  <c r="T4372" i="8"/>
  <c r="U4372" i="8"/>
  <c r="V4372" i="8"/>
  <c r="W4372" i="8"/>
  <c r="T4373" i="8"/>
  <c r="U4373" i="8"/>
  <c r="V4373" i="8"/>
  <c r="W4373" i="8"/>
  <c r="T4374" i="8"/>
  <c r="U4374" i="8"/>
  <c r="V4374" i="8"/>
  <c r="W4374" i="8"/>
  <c r="T4375" i="8"/>
  <c r="U4375" i="8"/>
  <c r="V4375" i="8"/>
  <c r="W4375" i="8"/>
  <c r="T4376" i="8"/>
  <c r="U4376" i="8"/>
  <c r="V4376" i="8"/>
  <c r="W4376" i="8"/>
  <c r="T4377" i="8"/>
  <c r="U4377" i="8"/>
  <c r="V4377" i="8"/>
  <c r="W4377" i="8"/>
  <c r="T4378" i="8"/>
  <c r="U4378" i="8"/>
  <c r="V4378" i="8"/>
  <c r="W4378" i="8"/>
  <c r="T4379" i="8"/>
  <c r="U4379" i="8"/>
  <c r="V4379" i="8"/>
  <c r="W4379" i="8"/>
  <c r="T4380" i="8"/>
  <c r="U4380" i="8"/>
  <c r="V4380" i="8"/>
  <c r="W4380" i="8"/>
  <c r="T4381" i="8"/>
  <c r="U4381" i="8"/>
  <c r="V4381" i="8"/>
  <c r="W4381" i="8"/>
  <c r="T4382" i="8"/>
  <c r="U4382" i="8"/>
  <c r="V4382" i="8"/>
  <c r="W4382" i="8"/>
  <c r="T4383" i="8"/>
  <c r="U4383" i="8"/>
  <c r="V4383" i="8"/>
  <c r="W4383" i="8"/>
  <c r="T4384" i="8"/>
  <c r="U4384" i="8"/>
  <c r="V4384" i="8"/>
  <c r="W4384" i="8"/>
  <c r="T4385" i="8"/>
  <c r="U4385" i="8"/>
  <c r="V4385" i="8"/>
  <c r="W4385" i="8"/>
  <c r="T4386" i="8"/>
  <c r="U4386" i="8"/>
  <c r="V4386" i="8"/>
  <c r="W4386" i="8"/>
  <c r="T4387" i="8"/>
  <c r="U4387" i="8"/>
  <c r="V4387" i="8"/>
  <c r="W4387" i="8"/>
  <c r="T4388" i="8"/>
  <c r="U4388" i="8"/>
  <c r="V4388" i="8"/>
  <c r="W4388" i="8"/>
  <c r="T4389" i="8"/>
  <c r="U4389" i="8"/>
  <c r="V4389" i="8"/>
  <c r="W4389" i="8"/>
  <c r="T4390" i="8"/>
  <c r="U4390" i="8"/>
  <c r="V4390" i="8"/>
  <c r="W4390" i="8"/>
  <c r="T4391" i="8"/>
  <c r="U4391" i="8"/>
  <c r="V4391" i="8"/>
  <c r="W4391" i="8"/>
  <c r="T4392" i="8"/>
  <c r="U4392" i="8"/>
  <c r="V4392" i="8"/>
  <c r="W4392" i="8"/>
  <c r="T4393" i="8"/>
  <c r="U4393" i="8"/>
  <c r="V4393" i="8"/>
  <c r="W4393" i="8"/>
  <c r="T4394" i="8"/>
  <c r="U4394" i="8"/>
  <c r="V4394" i="8"/>
  <c r="W4394" i="8"/>
  <c r="T4395" i="8"/>
  <c r="U4395" i="8"/>
  <c r="V4395" i="8"/>
  <c r="W4395" i="8"/>
  <c r="T4396" i="8"/>
  <c r="U4396" i="8"/>
  <c r="V4396" i="8"/>
  <c r="W4396" i="8"/>
  <c r="T4397" i="8"/>
  <c r="U4397" i="8"/>
  <c r="V4397" i="8"/>
  <c r="W4397" i="8"/>
  <c r="T4398" i="8"/>
  <c r="U4398" i="8"/>
  <c r="V4398" i="8"/>
  <c r="W4398" i="8"/>
  <c r="T4399" i="8"/>
  <c r="U4399" i="8"/>
  <c r="V4399" i="8"/>
  <c r="W4399" i="8"/>
  <c r="T4400" i="8"/>
  <c r="U4400" i="8"/>
  <c r="V4400" i="8"/>
  <c r="W4400" i="8"/>
  <c r="T4401" i="8"/>
  <c r="U4401" i="8"/>
  <c r="V4401" i="8"/>
  <c r="W4401" i="8"/>
  <c r="T4402" i="8"/>
  <c r="U4402" i="8"/>
  <c r="V4402" i="8"/>
  <c r="W4402" i="8"/>
  <c r="T4403" i="8"/>
  <c r="U4403" i="8"/>
  <c r="V4403" i="8"/>
  <c r="W4403" i="8"/>
  <c r="T4404" i="8"/>
  <c r="U4404" i="8"/>
  <c r="V4404" i="8"/>
  <c r="W4404" i="8"/>
  <c r="T4405" i="8"/>
  <c r="U4405" i="8"/>
  <c r="V4405" i="8"/>
  <c r="W4405" i="8"/>
  <c r="T4406" i="8"/>
  <c r="U4406" i="8"/>
  <c r="V4406" i="8"/>
  <c r="W4406" i="8"/>
  <c r="T4407" i="8"/>
  <c r="U4407" i="8"/>
  <c r="V4407" i="8"/>
  <c r="W4407" i="8"/>
  <c r="T4408" i="8"/>
  <c r="U4408" i="8"/>
  <c r="V4408" i="8"/>
  <c r="W4408" i="8"/>
  <c r="T4409" i="8"/>
  <c r="U4409" i="8"/>
  <c r="V4409" i="8"/>
  <c r="W4409" i="8"/>
  <c r="T4410" i="8"/>
  <c r="U4410" i="8"/>
  <c r="V4410" i="8"/>
  <c r="W4410" i="8"/>
  <c r="T4411" i="8"/>
  <c r="U4411" i="8"/>
  <c r="V4411" i="8"/>
  <c r="W4411" i="8"/>
  <c r="T4412" i="8"/>
  <c r="U4412" i="8"/>
  <c r="V4412" i="8"/>
  <c r="W4412" i="8"/>
  <c r="T4413" i="8"/>
  <c r="U4413" i="8"/>
  <c r="V4413" i="8"/>
  <c r="W4413" i="8"/>
  <c r="T4414" i="8"/>
  <c r="U4414" i="8"/>
  <c r="V4414" i="8"/>
  <c r="W4414" i="8"/>
  <c r="T4415" i="8"/>
  <c r="U4415" i="8"/>
  <c r="V4415" i="8"/>
  <c r="W4415" i="8"/>
  <c r="T4416" i="8"/>
  <c r="U4416" i="8"/>
  <c r="V4416" i="8"/>
  <c r="W4416" i="8"/>
  <c r="T4417" i="8"/>
  <c r="U4417" i="8"/>
  <c r="V4417" i="8"/>
  <c r="W4417" i="8"/>
  <c r="T4418" i="8"/>
  <c r="U4418" i="8"/>
  <c r="V4418" i="8"/>
  <c r="W4418" i="8"/>
  <c r="T4419" i="8"/>
  <c r="U4419" i="8"/>
  <c r="V4419" i="8"/>
  <c r="W4419" i="8"/>
  <c r="T4420" i="8"/>
  <c r="U4420" i="8"/>
  <c r="V4420" i="8"/>
  <c r="W4420" i="8"/>
  <c r="T4421" i="8"/>
  <c r="U4421" i="8"/>
  <c r="V4421" i="8"/>
  <c r="W4421" i="8"/>
  <c r="T4422" i="8"/>
  <c r="U4422" i="8"/>
  <c r="V4422" i="8"/>
  <c r="W4422" i="8"/>
  <c r="T4423" i="8"/>
  <c r="U4423" i="8"/>
  <c r="V4423" i="8"/>
  <c r="W4423" i="8"/>
  <c r="T4424" i="8"/>
  <c r="U4424" i="8"/>
  <c r="V4424" i="8"/>
  <c r="W4424" i="8"/>
  <c r="T4425" i="8"/>
  <c r="U4425" i="8"/>
  <c r="V4425" i="8"/>
  <c r="W4425" i="8"/>
  <c r="T4426" i="8"/>
  <c r="U4426" i="8"/>
  <c r="V4426" i="8"/>
  <c r="W4426" i="8"/>
  <c r="T4427" i="8"/>
  <c r="U4427" i="8"/>
  <c r="V4427" i="8"/>
  <c r="W4427" i="8"/>
  <c r="T4428" i="8"/>
  <c r="U4428" i="8"/>
  <c r="V4428" i="8"/>
  <c r="W4428" i="8"/>
  <c r="T4429" i="8"/>
  <c r="U4429" i="8"/>
  <c r="V4429" i="8"/>
  <c r="W4429" i="8"/>
  <c r="T4430" i="8"/>
  <c r="U4430" i="8"/>
  <c r="V4430" i="8"/>
  <c r="W4430" i="8"/>
  <c r="T4431" i="8"/>
  <c r="U4431" i="8"/>
  <c r="V4431" i="8"/>
  <c r="W4431" i="8"/>
  <c r="T4432" i="8"/>
  <c r="U4432" i="8"/>
  <c r="V4432" i="8"/>
  <c r="W4432" i="8"/>
  <c r="T4433" i="8"/>
  <c r="U4433" i="8"/>
  <c r="V4433" i="8"/>
  <c r="W4433" i="8"/>
  <c r="T4434" i="8"/>
  <c r="U4434" i="8"/>
  <c r="V4434" i="8"/>
  <c r="W4434" i="8"/>
  <c r="T4435" i="8"/>
  <c r="U4435" i="8"/>
  <c r="V4435" i="8"/>
  <c r="W4435" i="8"/>
  <c r="T4436" i="8"/>
  <c r="U4436" i="8"/>
  <c r="V4436" i="8"/>
  <c r="W4436" i="8"/>
  <c r="T4437" i="8"/>
  <c r="U4437" i="8"/>
  <c r="V4437" i="8"/>
  <c r="W4437" i="8"/>
  <c r="T4438" i="8"/>
  <c r="U4438" i="8"/>
  <c r="V4438" i="8"/>
  <c r="W4438" i="8"/>
  <c r="T4439" i="8"/>
  <c r="U4439" i="8"/>
  <c r="V4439" i="8"/>
  <c r="W4439" i="8"/>
  <c r="T4440" i="8"/>
  <c r="U4440" i="8"/>
  <c r="V4440" i="8"/>
  <c r="W4440" i="8"/>
  <c r="T4441" i="8"/>
  <c r="U4441" i="8"/>
  <c r="V4441" i="8"/>
  <c r="W4441" i="8"/>
  <c r="T4442" i="8"/>
  <c r="U4442" i="8"/>
  <c r="V4442" i="8"/>
  <c r="W4442" i="8"/>
  <c r="T4443" i="8"/>
  <c r="U4443" i="8"/>
  <c r="V4443" i="8"/>
  <c r="W4443" i="8"/>
  <c r="T4444" i="8"/>
  <c r="U4444" i="8"/>
  <c r="V4444" i="8"/>
  <c r="W4444" i="8"/>
  <c r="T4445" i="8"/>
  <c r="U4445" i="8"/>
  <c r="V4445" i="8"/>
  <c r="W4445" i="8"/>
  <c r="T4446" i="8"/>
  <c r="U4446" i="8"/>
  <c r="V4446" i="8"/>
  <c r="W4446" i="8"/>
  <c r="T4447" i="8"/>
  <c r="U4447" i="8"/>
  <c r="V4447" i="8"/>
  <c r="W4447" i="8"/>
  <c r="T4448" i="8"/>
  <c r="U4448" i="8"/>
  <c r="V4448" i="8"/>
  <c r="W4448" i="8"/>
  <c r="T4449" i="8"/>
  <c r="U4449" i="8"/>
  <c r="V4449" i="8"/>
  <c r="W4449" i="8"/>
  <c r="T4450" i="8"/>
  <c r="U4450" i="8"/>
  <c r="V4450" i="8"/>
  <c r="W4450" i="8"/>
  <c r="T4451" i="8"/>
  <c r="U4451" i="8"/>
  <c r="V4451" i="8"/>
  <c r="W4451" i="8"/>
  <c r="T4452" i="8"/>
  <c r="U4452" i="8"/>
  <c r="V4452" i="8"/>
  <c r="W4452" i="8"/>
  <c r="T4453" i="8"/>
  <c r="U4453" i="8"/>
  <c r="V4453" i="8"/>
  <c r="W4453" i="8"/>
  <c r="T4454" i="8"/>
  <c r="U4454" i="8"/>
  <c r="V4454" i="8"/>
  <c r="W4454" i="8"/>
  <c r="T4455" i="8"/>
  <c r="U4455" i="8"/>
  <c r="V4455" i="8"/>
  <c r="W4455" i="8"/>
  <c r="T4456" i="8"/>
  <c r="U4456" i="8"/>
  <c r="V4456" i="8"/>
  <c r="W4456" i="8"/>
  <c r="T4457" i="8"/>
  <c r="U4457" i="8"/>
  <c r="V4457" i="8"/>
  <c r="W4457" i="8"/>
  <c r="T4458" i="8"/>
  <c r="U4458" i="8"/>
  <c r="V4458" i="8"/>
  <c r="W4458" i="8"/>
  <c r="T4459" i="8"/>
  <c r="U4459" i="8"/>
  <c r="V4459" i="8"/>
  <c r="W4459" i="8"/>
  <c r="T4460" i="8"/>
  <c r="U4460" i="8"/>
  <c r="V4460" i="8"/>
  <c r="W4460" i="8"/>
  <c r="T4461" i="8"/>
  <c r="U4461" i="8"/>
  <c r="V4461" i="8"/>
  <c r="W4461" i="8"/>
  <c r="T4462" i="8"/>
  <c r="U4462" i="8"/>
  <c r="V4462" i="8"/>
  <c r="W4462" i="8"/>
  <c r="T4463" i="8"/>
  <c r="U4463" i="8"/>
  <c r="V4463" i="8"/>
  <c r="W4463" i="8"/>
  <c r="T4464" i="8"/>
  <c r="U4464" i="8"/>
  <c r="V4464" i="8"/>
  <c r="W4464" i="8"/>
  <c r="T4465" i="8"/>
  <c r="U4465" i="8"/>
  <c r="V4465" i="8"/>
  <c r="W4465" i="8"/>
  <c r="T4466" i="8"/>
  <c r="U4466" i="8"/>
  <c r="V4466" i="8"/>
  <c r="W4466" i="8"/>
  <c r="T4467" i="8"/>
  <c r="U4467" i="8"/>
  <c r="V4467" i="8"/>
  <c r="W4467" i="8"/>
  <c r="T4468" i="8"/>
  <c r="U4468" i="8"/>
  <c r="V4468" i="8"/>
  <c r="W4468" i="8"/>
  <c r="T4469" i="8"/>
  <c r="U4469" i="8"/>
  <c r="V4469" i="8"/>
  <c r="W4469" i="8"/>
  <c r="T4470" i="8"/>
  <c r="U4470" i="8"/>
  <c r="V4470" i="8"/>
  <c r="W4470" i="8"/>
  <c r="T4471" i="8"/>
  <c r="U4471" i="8"/>
  <c r="V4471" i="8"/>
  <c r="W4471" i="8"/>
  <c r="T4472" i="8"/>
  <c r="U4472" i="8"/>
  <c r="V4472" i="8"/>
  <c r="W4472" i="8"/>
  <c r="T4473" i="8"/>
  <c r="U4473" i="8"/>
  <c r="V4473" i="8"/>
  <c r="W4473" i="8"/>
  <c r="T4474" i="8"/>
  <c r="U4474" i="8"/>
  <c r="V4474" i="8"/>
  <c r="W4474" i="8"/>
  <c r="T4475" i="8"/>
  <c r="U4475" i="8"/>
  <c r="V4475" i="8"/>
  <c r="W4475" i="8"/>
  <c r="T4476" i="8"/>
  <c r="U4476" i="8"/>
  <c r="V4476" i="8"/>
  <c r="W4476" i="8"/>
  <c r="T4477" i="8"/>
  <c r="U4477" i="8"/>
  <c r="V4477" i="8"/>
  <c r="W4477" i="8"/>
  <c r="T4478" i="8"/>
  <c r="U4478" i="8"/>
  <c r="V4478" i="8"/>
  <c r="W4478" i="8"/>
  <c r="T4479" i="8"/>
  <c r="U4479" i="8"/>
  <c r="V4479" i="8"/>
  <c r="W4479" i="8"/>
  <c r="T4480" i="8"/>
  <c r="U4480" i="8"/>
  <c r="V4480" i="8"/>
  <c r="W4480" i="8"/>
  <c r="T4481" i="8"/>
  <c r="U4481" i="8"/>
  <c r="V4481" i="8"/>
  <c r="W4481" i="8"/>
  <c r="T4482" i="8"/>
  <c r="U4482" i="8"/>
  <c r="V4482" i="8"/>
  <c r="W4482" i="8"/>
  <c r="T4483" i="8"/>
  <c r="U4483" i="8"/>
  <c r="V4483" i="8"/>
  <c r="W4483" i="8"/>
  <c r="T4484" i="8"/>
  <c r="U4484" i="8"/>
  <c r="V4484" i="8"/>
  <c r="W4484" i="8"/>
  <c r="T4485" i="8"/>
  <c r="U4485" i="8"/>
  <c r="V4485" i="8"/>
  <c r="W4485" i="8"/>
  <c r="T4486" i="8"/>
  <c r="U4486" i="8"/>
  <c r="V4486" i="8"/>
  <c r="W4486" i="8"/>
  <c r="T4487" i="8"/>
  <c r="U4487" i="8"/>
  <c r="V4487" i="8"/>
  <c r="W4487" i="8"/>
  <c r="T4488" i="8"/>
  <c r="U4488" i="8"/>
  <c r="V4488" i="8"/>
  <c r="W4488" i="8"/>
  <c r="T4489" i="8"/>
  <c r="U4489" i="8"/>
  <c r="V4489" i="8"/>
  <c r="W4489" i="8"/>
  <c r="T4490" i="8"/>
  <c r="U4490" i="8"/>
  <c r="V4490" i="8"/>
  <c r="W4490" i="8"/>
  <c r="T4491" i="8"/>
  <c r="U4491" i="8"/>
  <c r="V4491" i="8"/>
  <c r="W4491" i="8"/>
  <c r="T4492" i="8"/>
  <c r="U4492" i="8"/>
  <c r="V4492" i="8"/>
  <c r="W4492" i="8"/>
  <c r="T4493" i="8"/>
  <c r="U4493" i="8"/>
  <c r="V4493" i="8"/>
  <c r="W4493" i="8"/>
  <c r="T4494" i="8"/>
  <c r="U4494" i="8"/>
  <c r="V4494" i="8"/>
  <c r="W4494" i="8"/>
  <c r="T4495" i="8"/>
  <c r="U4495" i="8"/>
  <c r="V4495" i="8"/>
  <c r="W4495" i="8"/>
  <c r="T4496" i="8"/>
  <c r="U4496" i="8"/>
  <c r="V4496" i="8"/>
  <c r="W4496" i="8"/>
  <c r="T4497" i="8"/>
  <c r="U4497" i="8"/>
  <c r="V4497" i="8"/>
  <c r="W4497" i="8"/>
  <c r="T4498" i="8"/>
  <c r="U4498" i="8"/>
  <c r="V4498" i="8"/>
  <c r="W4498" i="8"/>
  <c r="T4499" i="8"/>
  <c r="U4499" i="8"/>
  <c r="V4499" i="8"/>
  <c r="W4499" i="8"/>
  <c r="T4500" i="8"/>
  <c r="U4500" i="8"/>
  <c r="V4500" i="8"/>
  <c r="W4500" i="8"/>
  <c r="T4501" i="8"/>
  <c r="U4501" i="8"/>
  <c r="V4501" i="8"/>
  <c r="W4501" i="8"/>
  <c r="T4502" i="8"/>
  <c r="U4502" i="8"/>
  <c r="V4502" i="8"/>
  <c r="W4502" i="8"/>
  <c r="T4503" i="8"/>
  <c r="U4503" i="8"/>
  <c r="V4503" i="8"/>
  <c r="W4503" i="8"/>
  <c r="T4504" i="8"/>
  <c r="U4504" i="8"/>
  <c r="V4504" i="8"/>
  <c r="W4504" i="8"/>
  <c r="T4505" i="8"/>
  <c r="U4505" i="8"/>
  <c r="V4505" i="8"/>
  <c r="W4505" i="8"/>
  <c r="T4506" i="8"/>
  <c r="U4506" i="8"/>
  <c r="V4506" i="8"/>
  <c r="W4506" i="8"/>
  <c r="T4507" i="8"/>
  <c r="U4507" i="8"/>
  <c r="V4507" i="8"/>
  <c r="W4507" i="8"/>
  <c r="T4508" i="8"/>
  <c r="U4508" i="8"/>
  <c r="V4508" i="8"/>
  <c r="W4508" i="8"/>
  <c r="T4509" i="8"/>
  <c r="U4509" i="8"/>
  <c r="V4509" i="8"/>
  <c r="W4509" i="8"/>
  <c r="T4510" i="8"/>
  <c r="U4510" i="8"/>
  <c r="V4510" i="8"/>
  <c r="W4510" i="8"/>
  <c r="T4511" i="8"/>
  <c r="U4511" i="8"/>
  <c r="V4511" i="8"/>
  <c r="W4511" i="8"/>
  <c r="T4512" i="8"/>
  <c r="U4512" i="8"/>
  <c r="V4512" i="8"/>
  <c r="W4512" i="8"/>
  <c r="T4513" i="8"/>
  <c r="U4513" i="8"/>
  <c r="V4513" i="8"/>
  <c r="W4513" i="8"/>
  <c r="T4514" i="8"/>
  <c r="U4514" i="8"/>
  <c r="V4514" i="8"/>
  <c r="W4514" i="8"/>
  <c r="T4515" i="8"/>
  <c r="U4515" i="8"/>
  <c r="V4515" i="8"/>
  <c r="W4515" i="8"/>
  <c r="T4516" i="8"/>
  <c r="U4516" i="8"/>
  <c r="V4516" i="8"/>
  <c r="W4516" i="8"/>
  <c r="T4517" i="8"/>
  <c r="U4517" i="8"/>
  <c r="V4517" i="8"/>
  <c r="W4517" i="8"/>
  <c r="T4518" i="8"/>
  <c r="U4518" i="8"/>
  <c r="V4518" i="8"/>
  <c r="W4518" i="8"/>
  <c r="T4519" i="8"/>
  <c r="U4519" i="8"/>
  <c r="V4519" i="8"/>
  <c r="W4519" i="8"/>
  <c r="T4520" i="8"/>
  <c r="U4520" i="8"/>
  <c r="V4520" i="8"/>
  <c r="W4520" i="8"/>
  <c r="T4521" i="8"/>
  <c r="U4521" i="8"/>
  <c r="V4521" i="8"/>
  <c r="W4521" i="8"/>
  <c r="T4522" i="8"/>
  <c r="U4522" i="8"/>
  <c r="V4522" i="8"/>
  <c r="W4522" i="8"/>
  <c r="T4523" i="8"/>
  <c r="U4523" i="8"/>
  <c r="V4523" i="8"/>
  <c r="W4523" i="8"/>
  <c r="T4524" i="8"/>
  <c r="U4524" i="8"/>
  <c r="V4524" i="8"/>
  <c r="W4524" i="8"/>
  <c r="T4525" i="8"/>
  <c r="U4525" i="8"/>
  <c r="V4525" i="8"/>
  <c r="W4525" i="8"/>
  <c r="T4526" i="8"/>
  <c r="U4526" i="8"/>
  <c r="V4526" i="8"/>
  <c r="W4526" i="8"/>
  <c r="T4527" i="8"/>
  <c r="U4527" i="8"/>
  <c r="V4527" i="8"/>
  <c r="W4527" i="8"/>
  <c r="T4528" i="8"/>
  <c r="U4528" i="8"/>
  <c r="V4528" i="8"/>
  <c r="W4528" i="8"/>
  <c r="T4529" i="8"/>
  <c r="U4529" i="8"/>
  <c r="V4529" i="8"/>
  <c r="W4529" i="8"/>
  <c r="T4530" i="8"/>
  <c r="U4530" i="8"/>
  <c r="V4530" i="8"/>
  <c r="W4530" i="8"/>
  <c r="T4531" i="8"/>
  <c r="U4531" i="8"/>
  <c r="V4531" i="8"/>
  <c r="W4531" i="8"/>
  <c r="T4532" i="8"/>
  <c r="U4532" i="8"/>
  <c r="V4532" i="8"/>
  <c r="W4532" i="8"/>
  <c r="T4533" i="8"/>
  <c r="U4533" i="8"/>
  <c r="V4533" i="8"/>
  <c r="W4533" i="8"/>
  <c r="T4534" i="8"/>
  <c r="U4534" i="8"/>
  <c r="V4534" i="8"/>
  <c r="W4534" i="8"/>
  <c r="T4535" i="8"/>
  <c r="U4535" i="8"/>
  <c r="V4535" i="8"/>
  <c r="W4535" i="8"/>
  <c r="T4536" i="8"/>
  <c r="U4536" i="8"/>
  <c r="V4536" i="8"/>
  <c r="W4536" i="8"/>
  <c r="T4537" i="8"/>
  <c r="U4537" i="8"/>
  <c r="V4537" i="8"/>
  <c r="W4537" i="8"/>
  <c r="T4538" i="8"/>
  <c r="U4538" i="8"/>
  <c r="V4538" i="8"/>
  <c r="W4538" i="8"/>
  <c r="T4539" i="8"/>
  <c r="U4539" i="8"/>
  <c r="V4539" i="8"/>
  <c r="W4539" i="8"/>
  <c r="T4540" i="8"/>
  <c r="U4540" i="8"/>
  <c r="V4540" i="8"/>
  <c r="W4540" i="8"/>
  <c r="T4541" i="8"/>
  <c r="U4541" i="8"/>
  <c r="V4541" i="8"/>
  <c r="W4541" i="8"/>
  <c r="T4542" i="8"/>
  <c r="U4542" i="8"/>
  <c r="V4542" i="8"/>
  <c r="W4542" i="8"/>
  <c r="T4543" i="8"/>
  <c r="U4543" i="8"/>
  <c r="V4543" i="8"/>
  <c r="W4543" i="8"/>
  <c r="T4544" i="8"/>
  <c r="U4544" i="8"/>
  <c r="V4544" i="8"/>
  <c r="W4544" i="8"/>
  <c r="T4545" i="8"/>
  <c r="U4545" i="8"/>
  <c r="V4545" i="8"/>
  <c r="W4545" i="8"/>
  <c r="T4546" i="8"/>
  <c r="U4546" i="8"/>
  <c r="V4546" i="8"/>
  <c r="W4546" i="8"/>
  <c r="T4547" i="8"/>
  <c r="U4547" i="8"/>
  <c r="V4547" i="8"/>
  <c r="W4547" i="8"/>
  <c r="T4548" i="8"/>
  <c r="U4548" i="8"/>
  <c r="V4548" i="8"/>
  <c r="W4548" i="8"/>
  <c r="T4549" i="8"/>
  <c r="U4549" i="8"/>
  <c r="V4549" i="8"/>
  <c r="W4549" i="8"/>
  <c r="T4550" i="8"/>
  <c r="U4550" i="8"/>
  <c r="V4550" i="8"/>
  <c r="W4550" i="8"/>
  <c r="T4551" i="8"/>
  <c r="U4551" i="8"/>
  <c r="V4551" i="8"/>
  <c r="W4551" i="8"/>
  <c r="T4552" i="8"/>
  <c r="U4552" i="8"/>
  <c r="V4552" i="8"/>
  <c r="W4552" i="8"/>
  <c r="T4553" i="8"/>
  <c r="U4553" i="8"/>
  <c r="V4553" i="8"/>
  <c r="W4553" i="8"/>
  <c r="T4554" i="8"/>
  <c r="U4554" i="8"/>
  <c r="V4554" i="8"/>
  <c r="W4554" i="8"/>
  <c r="T4555" i="8"/>
  <c r="U4555" i="8"/>
  <c r="V4555" i="8"/>
  <c r="W4555" i="8"/>
  <c r="T4556" i="8"/>
  <c r="U4556" i="8"/>
  <c r="V4556" i="8"/>
  <c r="W4556" i="8"/>
  <c r="T4557" i="8"/>
  <c r="U4557" i="8"/>
  <c r="V4557" i="8"/>
  <c r="W4557" i="8"/>
  <c r="T4558" i="8"/>
  <c r="U4558" i="8"/>
  <c r="V4558" i="8"/>
  <c r="W4558" i="8"/>
  <c r="T4559" i="8"/>
  <c r="U4559" i="8"/>
  <c r="V4559" i="8"/>
  <c r="W4559" i="8"/>
  <c r="T4560" i="8"/>
  <c r="U4560" i="8"/>
  <c r="V4560" i="8"/>
  <c r="W4560" i="8"/>
  <c r="T4561" i="8"/>
  <c r="U4561" i="8"/>
  <c r="V4561" i="8"/>
  <c r="W4561" i="8"/>
  <c r="T4562" i="8"/>
  <c r="U4562" i="8"/>
  <c r="V4562" i="8"/>
  <c r="W4562" i="8"/>
  <c r="T4563" i="8"/>
  <c r="U4563" i="8"/>
  <c r="V4563" i="8"/>
  <c r="W4563" i="8"/>
  <c r="T4564" i="8"/>
  <c r="U4564" i="8"/>
  <c r="V4564" i="8"/>
  <c r="W4564" i="8"/>
  <c r="T4565" i="8"/>
  <c r="U4565" i="8"/>
  <c r="V4565" i="8"/>
  <c r="W4565" i="8"/>
  <c r="T4566" i="8"/>
  <c r="U4566" i="8"/>
  <c r="V4566" i="8"/>
  <c r="W4566" i="8"/>
  <c r="T4567" i="8"/>
  <c r="U4567" i="8"/>
  <c r="V4567" i="8"/>
  <c r="W4567" i="8"/>
  <c r="T4568" i="8"/>
  <c r="U4568" i="8"/>
  <c r="V4568" i="8"/>
  <c r="W4568" i="8"/>
  <c r="T4569" i="8"/>
  <c r="U4569" i="8"/>
  <c r="V4569" i="8"/>
  <c r="W4569" i="8"/>
  <c r="T4570" i="8"/>
  <c r="U4570" i="8"/>
  <c r="V4570" i="8"/>
  <c r="W4570" i="8"/>
  <c r="T4571" i="8"/>
  <c r="U4571" i="8"/>
  <c r="V4571" i="8"/>
  <c r="W4571" i="8"/>
  <c r="T4572" i="8"/>
  <c r="U4572" i="8"/>
  <c r="V4572" i="8"/>
  <c r="W4572" i="8"/>
  <c r="T4573" i="8"/>
  <c r="U4573" i="8"/>
  <c r="V4573" i="8"/>
  <c r="W4573" i="8"/>
  <c r="T4574" i="8"/>
  <c r="U4574" i="8"/>
  <c r="V4574" i="8"/>
  <c r="W4574" i="8"/>
  <c r="T4575" i="8"/>
  <c r="U4575" i="8"/>
  <c r="V4575" i="8"/>
  <c r="W4575" i="8"/>
  <c r="T4576" i="8"/>
  <c r="U4576" i="8"/>
  <c r="V4576" i="8"/>
  <c r="W4576" i="8"/>
  <c r="T4577" i="8"/>
  <c r="U4577" i="8"/>
  <c r="V4577" i="8"/>
  <c r="W4577" i="8"/>
  <c r="T4578" i="8"/>
  <c r="U4578" i="8"/>
  <c r="V4578" i="8"/>
  <c r="W4578" i="8"/>
  <c r="T4579" i="8"/>
  <c r="U4579" i="8"/>
  <c r="V4579" i="8"/>
  <c r="W4579" i="8"/>
  <c r="T4580" i="8"/>
  <c r="U4580" i="8"/>
  <c r="V4580" i="8"/>
  <c r="W4580" i="8"/>
  <c r="T4581" i="8"/>
  <c r="U4581" i="8"/>
  <c r="V4581" i="8"/>
  <c r="W4581" i="8"/>
  <c r="T4582" i="8"/>
  <c r="U4582" i="8"/>
  <c r="V4582" i="8"/>
  <c r="W4582" i="8"/>
  <c r="T4583" i="8"/>
  <c r="U4583" i="8"/>
  <c r="V4583" i="8"/>
  <c r="W4583" i="8"/>
  <c r="T4584" i="8"/>
  <c r="U4584" i="8"/>
  <c r="V4584" i="8"/>
  <c r="W4584" i="8"/>
  <c r="T4585" i="8"/>
  <c r="U4585" i="8"/>
  <c r="V4585" i="8"/>
  <c r="W4585" i="8"/>
  <c r="T4586" i="8"/>
  <c r="U4586" i="8"/>
  <c r="V4586" i="8"/>
  <c r="W4586" i="8"/>
  <c r="T4587" i="8"/>
  <c r="U4587" i="8"/>
  <c r="V4587" i="8"/>
  <c r="W4587" i="8"/>
  <c r="T4588" i="8"/>
  <c r="U4588" i="8"/>
  <c r="V4588" i="8"/>
  <c r="W4588" i="8"/>
  <c r="T4589" i="8"/>
  <c r="U4589" i="8"/>
  <c r="V4589" i="8"/>
  <c r="W4589" i="8"/>
  <c r="T4590" i="8"/>
  <c r="U4590" i="8"/>
  <c r="V4590" i="8"/>
  <c r="W4590" i="8"/>
  <c r="T4591" i="8"/>
  <c r="U4591" i="8"/>
  <c r="V4591" i="8"/>
  <c r="W4591" i="8"/>
  <c r="T4592" i="8"/>
  <c r="U4592" i="8"/>
  <c r="V4592" i="8"/>
  <c r="W4592" i="8"/>
  <c r="T4593" i="8"/>
  <c r="U4593" i="8"/>
  <c r="V4593" i="8"/>
  <c r="W4593" i="8"/>
  <c r="T4594" i="8"/>
  <c r="U4594" i="8"/>
  <c r="V4594" i="8"/>
  <c r="W4594" i="8"/>
  <c r="T4595" i="8"/>
  <c r="U4595" i="8"/>
  <c r="V4595" i="8"/>
  <c r="W4595" i="8"/>
  <c r="T4596" i="8"/>
  <c r="U4596" i="8"/>
  <c r="V4596" i="8"/>
  <c r="W4596" i="8"/>
  <c r="T4597" i="8"/>
  <c r="U4597" i="8"/>
  <c r="V4597" i="8"/>
  <c r="W4597" i="8"/>
  <c r="T4598" i="8"/>
  <c r="U4598" i="8"/>
  <c r="V4598" i="8"/>
  <c r="W4598" i="8"/>
  <c r="T4599" i="8"/>
  <c r="U4599" i="8"/>
  <c r="V4599" i="8"/>
  <c r="W4599" i="8"/>
  <c r="T4600" i="8"/>
  <c r="U4600" i="8"/>
  <c r="V4600" i="8"/>
  <c r="W4600" i="8"/>
  <c r="T4601" i="8"/>
  <c r="U4601" i="8"/>
  <c r="V4601" i="8"/>
  <c r="W4601" i="8"/>
  <c r="T4602" i="8"/>
  <c r="U4602" i="8"/>
  <c r="V4602" i="8"/>
  <c r="W4602" i="8"/>
  <c r="T4603" i="8"/>
  <c r="U4603" i="8"/>
  <c r="V4603" i="8"/>
  <c r="W4603" i="8"/>
  <c r="T4604" i="8"/>
  <c r="U4604" i="8"/>
  <c r="V4604" i="8"/>
  <c r="W4604" i="8"/>
  <c r="T4605" i="8"/>
  <c r="U4605" i="8"/>
  <c r="V4605" i="8"/>
  <c r="W4605" i="8"/>
  <c r="T4606" i="8"/>
  <c r="U4606" i="8"/>
  <c r="V4606" i="8"/>
  <c r="W4606" i="8"/>
  <c r="T4607" i="8"/>
  <c r="U4607" i="8"/>
  <c r="V4607" i="8"/>
  <c r="W4607" i="8"/>
  <c r="T4608" i="8"/>
  <c r="U4608" i="8"/>
  <c r="V4608" i="8"/>
  <c r="W4608" i="8"/>
  <c r="T4609" i="8"/>
  <c r="U4609" i="8"/>
  <c r="V4609" i="8"/>
  <c r="W4609" i="8"/>
  <c r="T4610" i="8"/>
  <c r="U4610" i="8"/>
  <c r="V4610" i="8"/>
  <c r="W4610" i="8"/>
  <c r="T4611" i="8"/>
  <c r="U4611" i="8"/>
  <c r="V4611" i="8"/>
  <c r="W4611" i="8"/>
  <c r="T4612" i="8"/>
  <c r="U4612" i="8"/>
  <c r="V4612" i="8"/>
  <c r="W4612" i="8"/>
  <c r="T4613" i="8"/>
  <c r="U4613" i="8"/>
  <c r="V4613" i="8"/>
  <c r="W4613" i="8"/>
  <c r="T4614" i="8"/>
  <c r="U4614" i="8"/>
  <c r="V4614" i="8"/>
  <c r="W4614" i="8"/>
  <c r="T4615" i="8"/>
  <c r="U4615" i="8"/>
  <c r="V4615" i="8"/>
  <c r="W4615" i="8"/>
  <c r="T4616" i="8"/>
  <c r="U4616" i="8"/>
  <c r="V4616" i="8"/>
  <c r="W4616" i="8"/>
  <c r="T4617" i="8"/>
  <c r="U4617" i="8"/>
  <c r="V4617" i="8"/>
  <c r="W4617" i="8"/>
  <c r="T4618" i="8"/>
  <c r="U4618" i="8"/>
  <c r="V4618" i="8"/>
  <c r="W4618" i="8"/>
  <c r="T4619" i="8"/>
  <c r="U4619" i="8"/>
  <c r="V4619" i="8"/>
  <c r="W4619" i="8"/>
  <c r="T4620" i="8"/>
  <c r="U4620" i="8"/>
  <c r="V4620" i="8"/>
  <c r="W4620" i="8"/>
  <c r="T4621" i="8"/>
  <c r="U4621" i="8"/>
  <c r="V4621" i="8"/>
  <c r="W4621" i="8"/>
  <c r="T4622" i="8"/>
  <c r="U4622" i="8"/>
  <c r="V4622" i="8"/>
  <c r="W4622" i="8"/>
  <c r="T4623" i="8"/>
  <c r="U4623" i="8"/>
  <c r="V4623" i="8"/>
  <c r="W4623" i="8"/>
  <c r="T4624" i="8"/>
  <c r="U4624" i="8"/>
  <c r="V4624" i="8"/>
  <c r="W4624" i="8"/>
  <c r="T4625" i="8"/>
  <c r="U4625" i="8"/>
  <c r="V4625" i="8"/>
  <c r="W4625" i="8"/>
  <c r="T4626" i="8"/>
  <c r="U4626" i="8"/>
  <c r="V4626" i="8"/>
  <c r="W4626" i="8"/>
  <c r="T4627" i="8"/>
  <c r="U4627" i="8"/>
  <c r="V4627" i="8"/>
  <c r="W4627" i="8"/>
  <c r="T4628" i="8"/>
  <c r="U4628" i="8"/>
  <c r="V4628" i="8"/>
  <c r="W4628" i="8"/>
  <c r="T4629" i="8"/>
  <c r="U4629" i="8"/>
  <c r="V4629" i="8"/>
  <c r="W4629" i="8"/>
  <c r="T4630" i="8"/>
  <c r="U4630" i="8"/>
  <c r="V4630" i="8"/>
  <c r="W4630" i="8"/>
  <c r="T4631" i="8"/>
  <c r="U4631" i="8"/>
  <c r="V4631" i="8"/>
  <c r="W4631" i="8"/>
  <c r="T4632" i="8"/>
  <c r="U4632" i="8"/>
  <c r="V4632" i="8"/>
  <c r="W4632" i="8"/>
  <c r="T4633" i="8"/>
  <c r="U4633" i="8"/>
  <c r="V4633" i="8"/>
  <c r="W4633" i="8"/>
  <c r="T4634" i="8"/>
  <c r="U4634" i="8"/>
  <c r="V4634" i="8"/>
  <c r="W4634" i="8"/>
  <c r="T4635" i="8"/>
  <c r="U4635" i="8"/>
  <c r="V4635" i="8"/>
  <c r="W4635" i="8"/>
  <c r="T4636" i="8"/>
  <c r="U4636" i="8"/>
  <c r="V4636" i="8"/>
  <c r="W4636" i="8"/>
  <c r="T4637" i="8"/>
  <c r="U4637" i="8"/>
  <c r="V4637" i="8"/>
  <c r="W4637" i="8"/>
  <c r="T4638" i="8"/>
  <c r="U4638" i="8"/>
  <c r="V4638" i="8"/>
  <c r="W4638" i="8"/>
  <c r="T4639" i="8"/>
  <c r="U4639" i="8"/>
  <c r="V4639" i="8"/>
  <c r="W4639" i="8"/>
  <c r="T4640" i="8"/>
  <c r="U4640" i="8"/>
  <c r="V4640" i="8"/>
  <c r="W4640" i="8"/>
  <c r="T4641" i="8"/>
  <c r="U4641" i="8"/>
  <c r="V4641" i="8"/>
  <c r="W4641" i="8"/>
  <c r="T4642" i="8"/>
  <c r="U4642" i="8"/>
  <c r="V4642" i="8"/>
  <c r="W4642" i="8"/>
  <c r="T4643" i="8"/>
  <c r="U4643" i="8"/>
  <c r="V4643" i="8"/>
  <c r="W4643" i="8"/>
  <c r="T4644" i="8"/>
  <c r="U4644" i="8"/>
  <c r="V4644" i="8"/>
  <c r="W4644" i="8"/>
  <c r="T4645" i="8"/>
  <c r="U4645" i="8"/>
  <c r="V4645" i="8"/>
  <c r="W4645" i="8"/>
  <c r="T4646" i="8"/>
  <c r="U4646" i="8"/>
  <c r="V4646" i="8"/>
  <c r="W4646" i="8"/>
  <c r="T4647" i="8"/>
  <c r="U4647" i="8"/>
  <c r="V4647" i="8"/>
  <c r="W4647" i="8"/>
  <c r="T4648" i="8"/>
  <c r="U4648" i="8"/>
  <c r="V4648" i="8"/>
  <c r="W4648" i="8"/>
  <c r="T4649" i="8"/>
  <c r="U4649" i="8"/>
  <c r="V4649" i="8"/>
  <c r="W4649" i="8"/>
  <c r="T4650" i="8"/>
  <c r="U4650" i="8"/>
  <c r="V4650" i="8"/>
  <c r="W4650" i="8"/>
  <c r="T4651" i="8"/>
  <c r="U4651" i="8"/>
  <c r="V4651" i="8"/>
  <c r="W4651" i="8"/>
  <c r="T4652" i="8"/>
  <c r="U4652" i="8"/>
  <c r="V4652" i="8"/>
  <c r="W4652" i="8"/>
  <c r="T4653" i="8"/>
  <c r="U4653" i="8"/>
  <c r="V4653" i="8"/>
  <c r="W4653" i="8"/>
  <c r="T4654" i="8"/>
  <c r="U4654" i="8"/>
  <c r="V4654" i="8"/>
  <c r="W4654" i="8"/>
  <c r="T4655" i="8"/>
  <c r="U4655" i="8"/>
  <c r="V4655" i="8"/>
  <c r="W4655" i="8"/>
  <c r="T4656" i="8"/>
  <c r="U4656" i="8"/>
  <c r="V4656" i="8"/>
  <c r="W4656" i="8"/>
  <c r="T4657" i="8"/>
  <c r="U4657" i="8"/>
  <c r="V4657" i="8"/>
  <c r="W4657" i="8"/>
  <c r="T4658" i="8"/>
  <c r="U4658" i="8"/>
  <c r="V4658" i="8"/>
  <c r="W4658" i="8"/>
  <c r="T4659" i="8"/>
  <c r="U4659" i="8"/>
  <c r="V4659" i="8"/>
  <c r="W4659" i="8"/>
  <c r="T4660" i="8"/>
  <c r="U4660" i="8"/>
  <c r="V4660" i="8"/>
  <c r="W4660" i="8"/>
  <c r="T4661" i="8"/>
  <c r="U4661" i="8"/>
  <c r="V4661" i="8"/>
  <c r="W4661" i="8"/>
  <c r="T4662" i="8"/>
  <c r="U4662" i="8"/>
  <c r="V4662" i="8"/>
  <c r="W4662" i="8"/>
  <c r="T4663" i="8"/>
  <c r="U4663" i="8"/>
  <c r="V4663" i="8"/>
  <c r="W4663" i="8"/>
  <c r="T4664" i="8"/>
  <c r="U4664" i="8"/>
  <c r="V4664" i="8"/>
  <c r="W4664" i="8"/>
  <c r="T4665" i="8"/>
  <c r="U4665" i="8"/>
  <c r="V4665" i="8"/>
  <c r="W4665" i="8"/>
  <c r="T4666" i="8"/>
  <c r="U4666" i="8"/>
  <c r="V4666" i="8"/>
  <c r="W4666" i="8"/>
  <c r="T4667" i="8"/>
  <c r="U4667" i="8"/>
  <c r="V4667" i="8"/>
  <c r="W4667" i="8"/>
  <c r="T4668" i="8"/>
  <c r="U4668" i="8"/>
  <c r="V4668" i="8"/>
  <c r="W4668" i="8"/>
  <c r="T4669" i="8"/>
  <c r="U4669" i="8"/>
  <c r="V4669" i="8"/>
  <c r="W4669" i="8"/>
  <c r="T4670" i="8"/>
  <c r="U4670" i="8"/>
  <c r="V4670" i="8"/>
  <c r="W4670" i="8"/>
  <c r="T4671" i="8"/>
  <c r="U4671" i="8"/>
  <c r="V4671" i="8"/>
  <c r="W4671" i="8"/>
  <c r="T4672" i="8"/>
  <c r="U4672" i="8"/>
  <c r="V4672" i="8"/>
  <c r="W4672" i="8"/>
  <c r="T4673" i="8"/>
  <c r="U4673" i="8"/>
  <c r="V4673" i="8"/>
  <c r="W4673" i="8"/>
  <c r="T4674" i="8"/>
  <c r="U4674" i="8"/>
  <c r="V4674" i="8"/>
  <c r="W4674" i="8"/>
  <c r="T4675" i="8"/>
  <c r="U4675" i="8"/>
  <c r="V4675" i="8"/>
  <c r="W4675" i="8"/>
  <c r="T4676" i="8"/>
  <c r="U4676" i="8"/>
  <c r="V4676" i="8"/>
  <c r="W4676" i="8"/>
  <c r="T4677" i="8"/>
  <c r="U4677" i="8"/>
  <c r="V4677" i="8"/>
  <c r="W4677" i="8"/>
  <c r="T4678" i="8"/>
  <c r="U4678" i="8"/>
  <c r="V4678" i="8"/>
  <c r="W4678" i="8"/>
  <c r="T4679" i="8"/>
  <c r="U4679" i="8"/>
  <c r="V4679" i="8"/>
  <c r="W4679" i="8"/>
  <c r="T4680" i="8"/>
  <c r="U4680" i="8"/>
  <c r="V4680" i="8"/>
  <c r="W4680" i="8"/>
  <c r="T4681" i="8"/>
  <c r="U4681" i="8"/>
  <c r="V4681" i="8"/>
  <c r="W4681" i="8"/>
  <c r="T4682" i="8"/>
  <c r="U4682" i="8"/>
  <c r="V4682" i="8"/>
  <c r="W4682" i="8"/>
  <c r="T4683" i="8"/>
  <c r="U4683" i="8"/>
  <c r="V4683" i="8"/>
  <c r="W4683" i="8"/>
  <c r="T4684" i="8"/>
  <c r="U4684" i="8"/>
  <c r="V4684" i="8"/>
  <c r="W4684" i="8"/>
  <c r="T4685" i="8"/>
  <c r="U4685" i="8"/>
  <c r="V4685" i="8"/>
  <c r="W4685" i="8"/>
  <c r="T4686" i="8"/>
  <c r="U4686" i="8"/>
  <c r="V4686" i="8"/>
  <c r="W4686" i="8"/>
  <c r="T4687" i="8"/>
  <c r="U4687" i="8"/>
  <c r="V4687" i="8"/>
  <c r="W4687" i="8"/>
  <c r="T4688" i="8"/>
  <c r="U4688" i="8"/>
  <c r="V4688" i="8"/>
  <c r="W4688" i="8"/>
  <c r="T4689" i="8"/>
  <c r="U4689" i="8"/>
  <c r="V4689" i="8"/>
  <c r="W4689" i="8"/>
  <c r="T4690" i="8"/>
  <c r="U4690" i="8"/>
  <c r="V4690" i="8"/>
  <c r="W4690" i="8"/>
  <c r="T4691" i="8"/>
  <c r="U4691" i="8"/>
  <c r="V4691" i="8"/>
  <c r="W4691" i="8"/>
  <c r="T4692" i="8"/>
  <c r="U4692" i="8"/>
  <c r="V4692" i="8"/>
  <c r="W4692" i="8"/>
  <c r="T4693" i="8"/>
  <c r="U4693" i="8"/>
  <c r="V4693" i="8"/>
  <c r="W4693" i="8"/>
  <c r="T4694" i="8"/>
  <c r="U4694" i="8"/>
  <c r="V4694" i="8"/>
  <c r="W4694" i="8"/>
  <c r="T4695" i="8"/>
  <c r="U4695" i="8"/>
  <c r="V4695" i="8"/>
  <c r="W4695" i="8"/>
  <c r="T4696" i="8"/>
  <c r="U4696" i="8"/>
  <c r="V4696" i="8"/>
  <c r="W4696" i="8"/>
  <c r="T4697" i="8"/>
  <c r="U4697" i="8"/>
  <c r="V4697" i="8"/>
  <c r="W4697" i="8"/>
  <c r="T4698" i="8"/>
  <c r="U4698" i="8"/>
  <c r="V4698" i="8"/>
  <c r="W4698" i="8"/>
  <c r="T4699" i="8"/>
  <c r="U4699" i="8"/>
  <c r="V4699" i="8"/>
  <c r="W4699" i="8"/>
  <c r="T4700" i="8"/>
  <c r="U4700" i="8"/>
  <c r="V4700" i="8"/>
  <c r="W4700" i="8"/>
  <c r="T4701" i="8"/>
  <c r="U4701" i="8"/>
  <c r="V4701" i="8"/>
  <c r="W4701" i="8"/>
  <c r="T4702" i="8"/>
  <c r="U4702" i="8"/>
  <c r="V4702" i="8"/>
  <c r="W4702" i="8"/>
  <c r="T4703" i="8"/>
  <c r="U4703" i="8"/>
  <c r="V4703" i="8"/>
  <c r="W4703" i="8"/>
  <c r="T4704" i="8"/>
  <c r="U4704" i="8"/>
  <c r="V4704" i="8"/>
  <c r="W4704" i="8"/>
  <c r="T4705" i="8"/>
  <c r="U4705" i="8"/>
  <c r="V4705" i="8"/>
  <c r="W4705" i="8"/>
  <c r="T4706" i="8"/>
  <c r="U4706" i="8"/>
  <c r="V4706" i="8"/>
  <c r="W4706" i="8"/>
  <c r="T4707" i="8"/>
  <c r="U4707" i="8"/>
  <c r="V4707" i="8"/>
  <c r="W4707" i="8"/>
  <c r="T4708" i="8"/>
  <c r="U4708" i="8"/>
  <c r="V4708" i="8"/>
  <c r="W4708" i="8"/>
  <c r="T4709" i="8"/>
  <c r="U4709" i="8"/>
  <c r="V4709" i="8"/>
  <c r="W4709" i="8"/>
  <c r="T4710" i="8"/>
  <c r="U4710" i="8"/>
  <c r="V4710" i="8"/>
  <c r="W4710" i="8"/>
  <c r="T4711" i="8"/>
  <c r="U4711" i="8"/>
  <c r="V4711" i="8"/>
  <c r="W4711" i="8"/>
  <c r="T4712" i="8"/>
  <c r="U4712" i="8"/>
  <c r="V4712" i="8"/>
  <c r="W4712" i="8"/>
  <c r="T4713" i="8"/>
  <c r="U4713" i="8"/>
  <c r="V4713" i="8"/>
  <c r="W4713" i="8"/>
  <c r="T4714" i="8"/>
  <c r="U4714" i="8"/>
  <c r="V4714" i="8"/>
  <c r="W4714" i="8"/>
  <c r="T4715" i="8"/>
  <c r="U4715" i="8"/>
  <c r="V4715" i="8"/>
  <c r="W4715" i="8"/>
  <c r="T4716" i="8"/>
  <c r="U4716" i="8"/>
  <c r="V4716" i="8"/>
  <c r="W4716" i="8"/>
  <c r="T4717" i="8"/>
  <c r="U4717" i="8"/>
  <c r="V4717" i="8"/>
  <c r="W4717" i="8"/>
  <c r="T4718" i="8"/>
  <c r="U4718" i="8"/>
  <c r="V4718" i="8"/>
  <c r="W4718" i="8"/>
  <c r="T4719" i="8"/>
  <c r="U4719" i="8"/>
  <c r="V4719" i="8"/>
  <c r="W4719" i="8"/>
  <c r="T4720" i="8"/>
  <c r="U4720" i="8"/>
  <c r="V4720" i="8"/>
  <c r="W4720" i="8"/>
  <c r="T4721" i="8"/>
  <c r="U4721" i="8"/>
  <c r="V4721" i="8"/>
  <c r="W4721" i="8"/>
  <c r="T4722" i="8"/>
  <c r="U4722" i="8"/>
  <c r="V4722" i="8"/>
  <c r="W4722" i="8"/>
  <c r="T4723" i="8"/>
  <c r="U4723" i="8"/>
  <c r="V4723" i="8"/>
  <c r="W4723" i="8"/>
  <c r="T4724" i="8"/>
  <c r="U4724" i="8"/>
  <c r="V4724" i="8"/>
  <c r="W4724" i="8"/>
  <c r="T4725" i="8"/>
  <c r="U4725" i="8"/>
  <c r="V4725" i="8"/>
  <c r="W4725" i="8"/>
  <c r="T4726" i="8"/>
  <c r="U4726" i="8"/>
  <c r="V4726" i="8"/>
  <c r="W4726" i="8"/>
  <c r="T4727" i="8"/>
  <c r="U4727" i="8"/>
  <c r="V4727" i="8"/>
  <c r="W4727" i="8"/>
  <c r="T4728" i="8"/>
  <c r="U4728" i="8"/>
  <c r="V4728" i="8"/>
  <c r="W4728" i="8"/>
  <c r="T4729" i="8"/>
  <c r="U4729" i="8"/>
  <c r="V4729" i="8"/>
  <c r="W4729" i="8"/>
  <c r="T4730" i="8"/>
  <c r="U4730" i="8"/>
  <c r="V4730" i="8"/>
  <c r="W4730" i="8"/>
  <c r="T4731" i="8"/>
  <c r="U4731" i="8"/>
  <c r="V4731" i="8"/>
  <c r="W4731" i="8"/>
  <c r="T4732" i="8"/>
  <c r="U4732" i="8"/>
  <c r="V4732" i="8"/>
  <c r="W4732" i="8"/>
  <c r="T4733" i="8"/>
  <c r="U4733" i="8"/>
  <c r="V4733" i="8"/>
  <c r="W4733" i="8"/>
  <c r="T4734" i="8"/>
  <c r="U4734" i="8"/>
  <c r="V4734" i="8"/>
  <c r="W4734" i="8"/>
  <c r="T4735" i="8"/>
  <c r="U4735" i="8"/>
  <c r="V4735" i="8"/>
  <c r="W4735" i="8"/>
  <c r="T4736" i="8"/>
  <c r="U4736" i="8"/>
  <c r="V4736" i="8"/>
  <c r="W4736" i="8"/>
  <c r="T4737" i="8"/>
  <c r="U4737" i="8"/>
  <c r="V4737" i="8"/>
  <c r="W4737" i="8"/>
  <c r="T4738" i="8"/>
  <c r="U4738" i="8"/>
  <c r="V4738" i="8"/>
  <c r="W4738" i="8"/>
  <c r="T4739" i="8"/>
  <c r="U4739" i="8"/>
  <c r="V4739" i="8"/>
  <c r="W4739" i="8"/>
  <c r="T4740" i="8"/>
  <c r="U4740" i="8"/>
  <c r="V4740" i="8"/>
  <c r="W4740" i="8"/>
  <c r="T4741" i="8"/>
  <c r="U4741" i="8"/>
  <c r="V4741" i="8"/>
  <c r="W4741" i="8"/>
  <c r="T4742" i="8"/>
  <c r="U4742" i="8"/>
  <c r="V4742" i="8"/>
  <c r="W4742" i="8"/>
  <c r="T4743" i="8"/>
  <c r="U4743" i="8"/>
  <c r="V4743" i="8"/>
  <c r="W4743" i="8"/>
  <c r="T4744" i="8"/>
  <c r="U4744" i="8"/>
  <c r="V4744" i="8"/>
  <c r="W4744" i="8"/>
  <c r="T4745" i="8"/>
  <c r="U4745" i="8"/>
  <c r="V4745" i="8"/>
  <c r="W4745" i="8"/>
  <c r="T4746" i="8"/>
  <c r="U4746" i="8"/>
  <c r="V4746" i="8"/>
  <c r="W4746" i="8"/>
  <c r="T4747" i="8"/>
  <c r="U4747" i="8"/>
  <c r="V4747" i="8"/>
  <c r="W4747" i="8"/>
  <c r="T4748" i="8"/>
  <c r="U4748" i="8"/>
  <c r="V4748" i="8"/>
  <c r="W4748" i="8"/>
  <c r="T4749" i="8"/>
  <c r="U4749" i="8"/>
  <c r="V4749" i="8"/>
  <c r="W4749" i="8"/>
  <c r="T4750" i="8"/>
  <c r="U4750" i="8"/>
  <c r="V4750" i="8"/>
  <c r="W4750" i="8"/>
  <c r="T4751" i="8"/>
  <c r="U4751" i="8"/>
  <c r="V4751" i="8"/>
  <c r="W4751" i="8"/>
  <c r="T4752" i="8"/>
  <c r="U4752" i="8"/>
  <c r="V4752" i="8"/>
  <c r="W4752" i="8"/>
  <c r="T4753" i="8"/>
  <c r="U4753" i="8"/>
  <c r="V4753" i="8"/>
  <c r="W4753" i="8"/>
  <c r="T4754" i="8"/>
  <c r="U4754" i="8"/>
  <c r="V4754" i="8"/>
  <c r="W4754" i="8"/>
  <c r="T4755" i="8"/>
  <c r="U4755" i="8"/>
  <c r="V4755" i="8"/>
  <c r="W4755" i="8"/>
  <c r="T4756" i="8"/>
  <c r="U4756" i="8"/>
  <c r="V4756" i="8"/>
  <c r="W4756" i="8"/>
  <c r="T4757" i="8"/>
  <c r="U4757" i="8"/>
  <c r="V4757" i="8"/>
  <c r="W4757" i="8"/>
  <c r="T4758" i="8"/>
  <c r="U4758" i="8"/>
  <c r="V4758" i="8"/>
  <c r="W4758" i="8"/>
  <c r="T4759" i="8"/>
  <c r="U4759" i="8"/>
  <c r="V4759" i="8"/>
  <c r="W4759" i="8"/>
  <c r="T4760" i="8"/>
  <c r="U4760" i="8"/>
  <c r="V4760" i="8"/>
  <c r="W4760" i="8"/>
  <c r="T4761" i="8"/>
  <c r="U4761" i="8"/>
  <c r="V4761" i="8"/>
  <c r="W4761" i="8"/>
  <c r="T4762" i="8"/>
  <c r="U4762" i="8"/>
  <c r="V4762" i="8"/>
  <c r="W4762" i="8"/>
  <c r="T4763" i="8"/>
  <c r="U4763" i="8"/>
  <c r="V4763" i="8"/>
  <c r="W4763" i="8"/>
  <c r="T4764" i="8"/>
  <c r="U4764" i="8"/>
  <c r="V4764" i="8"/>
  <c r="W4764" i="8"/>
  <c r="T4765" i="8"/>
  <c r="U4765" i="8"/>
  <c r="V4765" i="8"/>
  <c r="W4765" i="8"/>
  <c r="T4766" i="8"/>
  <c r="U4766" i="8"/>
  <c r="V4766" i="8"/>
  <c r="W4766" i="8"/>
  <c r="T4767" i="8"/>
  <c r="U4767" i="8"/>
  <c r="V4767" i="8"/>
  <c r="W4767" i="8"/>
  <c r="T4768" i="8"/>
  <c r="U4768" i="8"/>
  <c r="V4768" i="8"/>
  <c r="W4768" i="8"/>
  <c r="T4769" i="8"/>
  <c r="U4769" i="8"/>
  <c r="V4769" i="8"/>
  <c r="W4769" i="8"/>
  <c r="T4770" i="8"/>
  <c r="U4770" i="8"/>
  <c r="V4770" i="8"/>
  <c r="W4770" i="8"/>
  <c r="T4771" i="8"/>
  <c r="U4771" i="8"/>
  <c r="V4771" i="8"/>
  <c r="W4771" i="8"/>
  <c r="T4772" i="8"/>
  <c r="U4772" i="8"/>
  <c r="V4772" i="8"/>
  <c r="W4772" i="8"/>
  <c r="T4773" i="8"/>
  <c r="U4773" i="8"/>
  <c r="V4773" i="8"/>
  <c r="W4773" i="8"/>
  <c r="T4774" i="8"/>
  <c r="U4774" i="8"/>
  <c r="V4774" i="8"/>
  <c r="W4774" i="8"/>
  <c r="T4775" i="8"/>
  <c r="U4775" i="8"/>
  <c r="V4775" i="8"/>
  <c r="W4775" i="8"/>
  <c r="T4776" i="8"/>
  <c r="U4776" i="8"/>
  <c r="V4776" i="8"/>
  <c r="W4776" i="8"/>
  <c r="T4777" i="8"/>
  <c r="U4777" i="8"/>
  <c r="V4777" i="8"/>
  <c r="W4777" i="8"/>
  <c r="T4778" i="8"/>
  <c r="U4778" i="8"/>
  <c r="V4778" i="8"/>
  <c r="W4778" i="8"/>
  <c r="T4779" i="8"/>
  <c r="U4779" i="8"/>
  <c r="V4779" i="8"/>
  <c r="W4779" i="8"/>
  <c r="T4780" i="8"/>
  <c r="U4780" i="8"/>
  <c r="V4780" i="8"/>
  <c r="W4780" i="8"/>
  <c r="T4781" i="8"/>
  <c r="U4781" i="8"/>
  <c r="V4781" i="8"/>
  <c r="W4781" i="8"/>
  <c r="T4782" i="8"/>
  <c r="U4782" i="8"/>
  <c r="V4782" i="8"/>
  <c r="W4782" i="8"/>
  <c r="T4783" i="8"/>
  <c r="U4783" i="8"/>
  <c r="V4783" i="8"/>
  <c r="W4783" i="8"/>
  <c r="T4784" i="8"/>
  <c r="U4784" i="8"/>
  <c r="V4784" i="8"/>
  <c r="W4784" i="8"/>
  <c r="T4785" i="8"/>
  <c r="U4785" i="8"/>
  <c r="V4785" i="8"/>
  <c r="W4785" i="8"/>
  <c r="T4786" i="8"/>
  <c r="U4786" i="8"/>
  <c r="V4786" i="8"/>
  <c r="W4786" i="8"/>
  <c r="T4787" i="8"/>
  <c r="U4787" i="8"/>
  <c r="V4787" i="8"/>
  <c r="W4787" i="8"/>
  <c r="T4788" i="8"/>
  <c r="U4788" i="8"/>
  <c r="V4788" i="8"/>
  <c r="W4788" i="8"/>
  <c r="T4789" i="8"/>
  <c r="U4789" i="8"/>
  <c r="V4789" i="8"/>
  <c r="W4789" i="8"/>
  <c r="T4790" i="8"/>
  <c r="U4790" i="8"/>
  <c r="V4790" i="8"/>
  <c r="W4790" i="8"/>
  <c r="T4791" i="8"/>
  <c r="U4791" i="8"/>
  <c r="V4791" i="8"/>
  <c r="W4791" i="8"/>
  <c r="T4792" i="8"/>
  <c r="U4792" i="8"/>
  <c r="V4792" i="8"/>
  <c r="W4792" i="8"/>
  <c r="T4793" i="8"/>
  <c r="U4793" i="8"/>
  <c r="V4793" i="8"/>
  <c r="W4793" i="8"/>
  <c r="T4794" i="8"/>
  <c r="U4794" i="8"/>
  <c r="V4794" i="8"/>
  <c r="W4794" i="8"/>
  <c r="T4795" i="8"/>
  <c r="U4795" i="8"/>
  <c r="V4795" i="8"/>
  <c r="W4795" i="8"/>
  <c r="T4796" i="8"/>
  <c r="U4796" i="8"/>
  <c r="V4796" i="8"/>
  <c r="W4796" i="8"/>
  <c r="T4797" i="8"/>
  <c r="U4797" i="8"/>
  <c r="V4797" i="8"/>
  <c r="W4797" i="8"/>
  <c r="T4798" i="8"/>
  <c r="U4798" i="8"/>
  <c r="V4798" i="8"/>
  <c r="W4798" i="8"/>
  <c r="T4799" i="8"/>
  <c r="U4799" i="8"/>
  <c r="V4799" i="8"/>
  <c r="W4799" i="8"/>
  <c r="T4800" i="8"/>
  <c r="U4800" i="8"/>
  <c r="V4800" i="8"/>
  <c r="W4800" i="8"/>
  <c r="T4801" i="8"/>
  <c r="U4801" i="8"/>
  <c r="V4801" i="8"/>
  <c r="W4801" i="8"/>
  <c r="T4802" i="8"/>
  <c r="U4802" i="8"/>
  <c r="V4802" i="8"/>
  <c r="W4802" i="8"/>
  <c r="T4803" i="8"/>
  <c r="U4803" i="8"/>
  <c r="V4803" i="8"/>
  <c r="W4803" i="8"/>
  <c r="T4804" i="8"/>
  <c r="U4804" i="8"/>
  <c r="V4804" i="8"/>
  <c r="W4804" i="8"/>
  <c r="T4805" i="8"/>
  <c r="U4805" i="8"/>
  <c r="V4805" i="8"/>
  <c r="W4805" i="8"/>
  <c r="T4806" i="8"/>
  <c r="U4806" i="8"/>
  <c r="V4806" i="8"/>
  <c r="W4806" i="8"/>
  <c r="T4807" i="8"/>
  <c r="U4807" i="8"/>
  <c r="V4807" i="8"/>
  <c r="W4807" i="8"/>
  <c r="T4808" i="8"/>
  <c r="U4808" i="8"/>
  <c r="V4808" i="8"/>
  <c r="W4808" i="8"/>
  <c r="T4809" i="8"/>
  <c r="U4809" i="8"/>
  <c r="V4809" i="8"/>
  <c r="W4809" i="8"/>
  <c r="T4810" i="8"/>
  <c r="U4810" i="8"/>
  <c r="V4810" i="8"/>
  <c r="W4810" i="8"/>
  <c r="T4811" i="8"/>
  <c r="U4811" i="8"/>
  <c r="V4811" i="8"/>
  <c r="W4811" i="8"/>
  <c r="T4812" i="8"/>
  <c r="U4812" i="8"/>
  <c r="V4812" i="8"/>
  <c r="W4812" i="8"/>
  <c r="T4813" i="8"/>
  <c r="U4813" i="8"/>
  <c r="V4813" i="8"/>
  <c r="W4813" i="8"/>
  <c r="T4814" i="8"/>
  <c r="U4814" i="8"/>
  <c r="V4814" i="8"/>
  <c r="W4814" i="8"/>
  <c r="T4815" i="8"/>
  <c r="U4815" i="8"/>
  <c r="V4815" i="8"/>
  <c r="W4815" i="8"/>
  <c r="T4816" i="8"/>
  <c r="U4816" i="8"/>
  <c r="V4816" i="8"/>
  <c r="W4816" i="8"/>
  <c r="T4817" i="8"/>
  <c r="U4817" i="8"/>
  <c r="V4817" i="8"/>
  <c r="W4817" i="8"/>
  <c r="T4818" i="8"/>
  <c r="U4818" i="8"/>
  <c r="V4818" i="8"/>
  <c r="W4818" i="8"/>
  <c r="T4819" i="8"/>
  <c r="U4819" i="8"/>
  <c r="V4819" i="8"/>
  <c r="W4819" i="8"/>
  <c r="T4820" i="8"/>
  <c r="U4820" i="8"/>
  <c r="V4820" i="8"/>
  <c r="W4820" i="8"/>
  <c r="T4821" i="8"/>
  <c r="U4821" i="8"/>
  <c r="V4821" i="8"/>
  <c r="W4821" i="8"/>
  <c r="T4822" i="8"/>
  <c r="U4822" i="8"/>
  <c r="V4822" i="8"/>
  <c r="W4822" i="8"/>
  <c r="T4823" i="8"/>
  <c r="U4823" i="8"/>
  <c r="V4823" i="8"/>
  <c r="W4823" i="8"/>
  <c r="T4824" i="8"/>
  <c r="U4824" i="8"/>
  <c r="V4824" i="8"/>
  <c r="W4824" i="8"/>
  <c r="T4825" i="8"/>
  <c r="U4825" i="8"/>
  <c r="V4825" i="8"/>
  <c r="W4825" i="8"/>
  <c r="T4826" i="8"/>
  <c r="U4826" i="8"/>
  <c r="V4826" i="8"/>
  <c r="W4826" i="8"/>
  <c r="T4827" i="8"/>
  <c r="U4827" i="8"/>
  <c r="V4827" i="8"/>
  <c r="W4827" i="8"/>
  <c r="T4828" i="8"/>
  <c r="U4828" i="8"/>
  <c r="V4828" i="8"/>
  <c r="W4828" i="8"/>
  <c r="T4829" i="8"/>
  <c r="U4829" i="8"/>
  <c r="V4829" i="8"/>
  <c r="W4829" i="8"/>
  <c r="T4830" i="8"/>
  <c r="U4830" i="8"/>
  <c r="V4830" i="8"/>
  <c r="W4830" i="8"/>
  <c r="T4831" i="8"/>
  <c r="U4831" i="8"/>
  <c r="V4831" i="8"/>
  <c r="W4831" i="8"/>
  <c r="T4832" i="8"/>
  <c r="U4832" i="8"/>
  <c r="V4832" i="8"/>
  <c r="W4832" i="8"/>
  <c r="T4833" i="8"/>
  <c r="U4833" i="8"/>
  <c r="V4833" i="8"/>
  <c r="W4833" i="8"/>
  <c r="T4834" i="8"/>
  <c r="U4834" i="8"/>
  <c r="V4834" i="8"/>
  <c r="W4834" i="8"/>
  <c r="T4835" i="8"/>
  <c r="U4835" i="8"/>
  <c r="V4835" i="8"/>
  <c r="W4835" i="8"/>
  <c r="T4836" i="8"/>
  <c r="U4836" i="8"/>
  <c r="V4836" i="8"/>
  <c r="W4836" i="8"/>
  <c r="T4837" i="8"/>
  <c r="U4837" i="8"/>
  <c r="V4837" i="8"/>
  <c r="W4837" i="8"/>
  <c r="T4838" i="8"/>
  <c r="U4838" i="8"/>
  <c r="V4838" i="8"/>
  <c r="W4838" i="8"/>
  <c r="T4839" i="8"/>
  <c r="U4839" i="8"/>
  <c r="V4839" i="8"/>
  <c r="W4839" i="8"/>
  <c r="T4840" i="8"/>
  <c r="U4840" i="8"/>
  <c r="V4840" i="8"/>
  <c r="W4840" i="8"/>
  <c r="T4841" i="8"/>
  <c r="U4841" i="8"/>
  <c r="V4841" i="8"/>
  <c r="W4841" i="8"/>
  <c r="T4842" i="8"/>
  <c r="U4842" i="8"/>
  <c r="V4842" i="8"/>
  <c r="W4842" i="8"/>
  <c r="T4843" i="8"/>
  <c r="U4843" i="8"/>
  <c r="V4843" i="8"/>
  <c r="W4843" i="8"/>
  <c r="T4844" i="8"/>
  <c r="U4844" i="8"/>
  <c r="V4844" i="8"/>
  <c r="W4844" i="8"/>
  <c r="T4845" i="8"/>
  <c r="U4845" i="8"/>
  <c r="V4845" i="8"/>
  <c r="W4845" i="8"/>
  <c r="T4846" i="8"/>
  <c r="U4846" i="8"/>
  <c r="V4846" i="8"/>
  <c r="W4846" i="8"/>
  <c r="T4847" i="8"/>
  <c r="U4847" i="8"/>
  <c r="V4847" i="8"/>
  <c r="W4847" i="8"/>
  <c r="T4848" i="8"/>
  <c r="U4848" i="8"/>
  <c r="V4848" i="8"/>
  <c r="W4848" i="8"/>
  <c r="T4849" i="8"/>
  <c r="U4849" i="8"/>
  <c r="V4849" i="8"/>
  <c r="W4849" i="8"/>
  <c r="T4850" i="8"/>
  <c r="U4850" i="8"/>
  <c r="V4850" i="8"/>
  <c r="W4850" i="8"/>
  <c r="T4851" i="8"/>
  <c r="U4851" i="8"/>
  <c r="V4851" i="8"/>
  <c r="W4851" i="8"/>
  <c r="T4852" i="8"/>
  <c r="U4852" i="8"/>
  <c r="V4852" i="8"/>
  <c r="W4852" i="8"/>
  <c r="T4853" i="8"/>
  <c r="U4853" i="8"/>
  <c r="V4853" i="8"/>
  <c r="W4853" i="8"/>
  <c r="T4854" i="8"/>
  <c r="U4854" i="8"/>
  <c r="V4854" i="8"/>
  <c r="W4854" i="8"/>
  <c r="T4855" i="8"/>
  <c r="U4855" i="8"/>
  <c r="V4855" i="8"/>
  <c r="W4855" i="8"/>
  <c r="T4856" i="8"/>
  <c r="U4856" i="8"/>
  <c r="V4856" i="8"/>
  <c r="W4856" i="8"/>
  <c r="T4857" i="8"/>
  <c r="U4857" i="8"/>
  <c r="V4857" i="8"/>
  <c r="W4857" i="8"/>
  <c r="T4858" i="8"/>
  <c r="U4858" i="8"/>
  <c r="V4858" i="8"/>
  <c r="W4858" i="8"/>
  <c r="T4859" i="8"/>
  <c r="U4859" i="8"/>
  <c r="V4859" i="8"/>
  <c r="W4859" i="8"/>
  <c r="T4860" i="8"/>
  <c r="U4860" i="8"/>
  <c r="V4860" i="8"/>
  <c r="W4860" i="8"/>
  <c r="T4861" i="8"/>
  <c r="U4861" i="8"/>
  <c r="V4861" i="8"/>
  <c r="W4861" i="8"/>
  <c r="T4862" i="8"/>
  <c r="U4862" i="8"/>
  <c r="V4862" i="8"/>
  <c r="W4862" i="8"/>
  <c r="T4863" i="8"/>
  <c r="U4863" i="8"/>
  <c r="V4863" i="8"/>
  <c r="W4863" i="8"/>
  <c r="T4864" i="8"/>
  <c r="U4864" i="8"/>
  <c r="V4864" i="8"/>
  <c r="W4864" i="8"/>
  <c r="T4865" i="8"/>
  <c r="U4865" i="8"/>
  <c r="V4865" i="8"/>
  <c r="W4865" i="8"/>
  <c r="T4866" i="8"/>
  <c r="U4866" i="8"/>
  <c r="V4866" i="8"/>
  <c r="W4866" i="8"/>
  <c r="T4867" i="8"/>
  <c r="U4867" i="8"/>
  <c r="V4867" i="8"/>
  <c r="W4867" i="8"/>
  <c r="T4868" i="8"/>
  <c r="U4868" i="8"/>
  <c r="V4868" i="8"/>
  <c r="W4868" i="8"/>
  <c r="T4869" i="8"/>
  <c r="U4869" i="8"/>
  <c r="V4869" i="8"/>
  <c r="W4869" i="8"/>
  <c r="T4870" i="8"/>
  <c r="U4870" i="8"/>
  <c r="V4870" i="8"/>
  <c r="W4870" i="8"/>
  <c r="T4871" i="8"/>
  <c r="U4871" i="8"/>
  <c r="V4871" i="8"/>
  <c r="W4871" i="8"/>
  <c r="T4872" i="8"/>
  <c r="U4872" i="8"/>
  <c r="V4872" i="8"/>
  <c r="W4872" i="8"/>
  <c r="T4873" i="8"/>
  <c r="U4873" i="8"/>
  <c r="V4873" i="8"/>
  <c r="W4873" i="8"/>
  <c r="T4874" i="8"/>
  <c r="U4874" i="8"/>
  <c r="V4874" i="8"/>
  <c r="W4874" i="8"/>
  <c r="T4875" i="8"/>
  <c r="U4875" i="8"/>
  <c r="V4875" i="8"/>
  <c r="W4875" i="8"/>
  <c r="T4876" i="8"/>
  <c r="U4876" i="8"/>
  <c r="V4876" i="8"/>
  <c r="W4876" i="8"/>
  <c r="T4877" i="8"/>
  <c r="U4877" i="8"/>
  <c r="V4877" i="8"/>
  <c r="W4877" i="8"/>
  <c r="T4878" i="8"/>
  <c r="U4878" i="8"/>
  <c r="V4878" i="8"/>
  <c r="W4878" i="8"/>
  <c r="T4879" i="8"/>
  <c r="U4879" i="8"/>
  <c r="V4879" i="8"/>
  <c r="W4879" i="8"/>
  <c r="T4880" i="8"/>
  <c r="U4880" i="8"/>
  <c r="V4880" i="8"/>
  <c r="W4880" i="8"/>
  <c r="T4881" i="8"/>
  <c r="U4881" i="8"/>
  <c r="V4881" i="8"/>
  <c r="W4881" i="8"/>
  <c r="T4882" i="8"/>
  <c r="U4882" i="8"/>
  <c r="V4882" i="8"/>
  <c r="W4882" i="8"/>
  <c r="T4883" i="8"/>
  <c r="U4883" i="8"/>
  <c r="V4883" i="8"/>
  <c r="W4883" i="8"/>
  <c r="T4884" i="8"/>
  <c r="U4884" i="8"/>
  <c r="V4884" i="8"/>
  <c r="W4884" i="8"/>
  <c r="T4885" i="8"/>
  <c r="U4885" i="8"/>
  <c r="V4885" i="8"/>
  <c r="W4885" i="8"/>
  <c r="T4886" i="8"/>
  <c r="U4886" i="8"/>
  <c r="V4886" i="8"/>
  <c r="W4886" i="8"/>
  <c r="T4887" i="8"/>
  <c r="U4887" i="8"/>
  <c r="V4887" i="8"/>
  <c r="W4887" i="8"/>
  <c r="T4888" i="8"/>
  <c r="U4888" i="8"/>
  <c r="V4888" i="8"/>
  <c r="W4888" i="8"/>
  <c r="T4889" i="8"/>
  <c r="U4889" i="8"/>
  <c r="V4889" i="8"/>
  <c r="W4889" i="8"/>
  <c r="T4890" i="8"/>
  <c r="U4890" i="8"/>
  <c r="V4890" i="8"/>
  <c r="W4890" i="8"/>
  <c r="T4891" i="8"/>
  <c r="U4891" i="8"/>
  <c r="V4891" i="8"/>
  <c r="W4891" i="8"/>
  <c r="T4892" i="8"/>
  <c r="U4892" i="8"/>
  <c r="V4892" i="8"/>
  <c r="W4892" i="8"/>
  <c r="T4893" i="8"/>
  <c r="U4893" i="8"/>
  <c r="V4893" i="8"/>
  <c r="W4893" i="8"/>
  <c r="T4894" i="8"/>
  <c r="U4894" i="8"/>
  <c r="V4894" i="8"/>
  <c r="W4894" i="8"/>
  <c r="T4895" i="8"/>
  <c r="U4895" i="8"/>
  <c r="V4895" i="8"/>
  <c r="W4895" i="8"/>
  <c r="T4896" i="8"/>
  <c r="U4896" i="8"/>
  <c r="V4896" i="8"/>
  <c r="W4896" i="8"/>
  <c r="T4897" i="8"/>
  <c r="U4897" i="8"/>
  <c r="V4897" i="8"/>
  <c r="W4897" i="8"/>
  <c r="T4898" i="8"/>
  <c r="U4898" i="8"/>
  <c r="V4898" i="8"/>
  <c r="W4898" i="8"/>
  <c r="T4899" i="8"/>
  <c r="U4899" i="8"/>
  <c r="V4899" i="8"/>
  <c r="W4899" i="8"/>
  <c r="T4900" i="8"/>
  <c r="U4900" i="8"/>
  <c r="V4900" i="8"/>
  <c r="W4900" i="8"/>
  <c r="T4901" i="8"/>
  <c r="U4901" i="8"/>
  <c r="V4901" i="8"/>
  <c r="W4901" i="8"/>
  <c r="T4902" i="8"/>
  <c r="U4902" i="8"/>
  <c r="V4902" i="8"/>
  <c r="W4902" i="8"/>
  <c r="T4903" i="8"/>
  <c r="U4903" i="8"/>
  <c r="V4903" i="8"/>
  <c r="W4903" i="8"/>
  <c r="T4904" i="8"/>
  <c r="U4904" i="8"/>
  <c r="V4904" i="8"/>
  <c r="W4904" i="8"/>
  <c r="T4905" i="8"/>
  <c r="U4905" i="8"/>
  <c r="V4905" i="8"/>
  <c r="W4905" i="8"/>
  <c r="T4906" i="8"/>
  <c r="U4906" i="8"/>
  <c r="V4906" i="8"/>
  <c r="W4906" i="8"/>
  <c r="T4907" i="8"/>
  <c r="U4907" i="8"/>
  <c r="V4907" i="8"/>
  <c r="W4907" i="8"/>
  <c r="T4908" i="8"/>
  <c r="U4908" i="8"/>
  <c r="V4908" i="8"/>
  <c r="W4908" i="8"/>
  <c r="T4909" i="8"/>
  <c r="U4909" i="8"/>
  <c r="V4909" i="8"/>
  <c r="W4909" i="8"/>
  <c r="T4910" i="8"/>
  <c r="U4910" i="8"/>
  <c r="V4910" i="8"/>
  <c r="W4910" i="8"/>
  <c r="T4911" i="8"/>
  <c r="U4911" i="8"/>
  <c r="V4911" i="8"/>
  <c r="W4911" i="8"/>
  <c r="T4912" i="8"/>
  <c r="U4912" i="8"/>
  <c r="V4912" i="8"/>
  <c r="W4912" i="8"/>
  <c r="T4913" i="8"/>
  <c r="U4913" i="8"/>
  <c r="V4913" i="8"/>
  <c r="W4913" i="8"/>
  <c r="T4914" i="8"/>
  <c r="U4914" i="8"/>
  <c r="V4914" i="8"/>
  <c r="W4914" i="8"/>
  <c r="T4915" i="8"/>
  <c r="U4915" i="8"/>
  <c r="V4915" i="8"/>
  <c r="W4915" i="8"/>
  <c r="T4916" i="8"/>
  <c r="U4916" i="8"/>
  <c r="V4916" i="8"/>
  <c r="W4916" i="8"/>
  <c r="T4917" i="8"/>
  <c r="U4917" i="8"/>
  <c r="V4917" i="8"/>
  <c r="W4917" i="8"/>
  <c r="T4918" i="8"/>
  <c r="U4918" i="8"/>
  <c r="V4918" i="8"/>
  <c r="W4918" i="8"/>
  <c r="T4919" i="8"/>
  <c r="U4919" i="8"/>
  <c r="V4919" i="8"/>
  <c r="W4919" i="8"/>
  <c r="T4920" i="8"/>
  <c r="U4920" i="8"/>
  <c r="V4920" i="8"/>
  <c r="W4920" i="8"/>
  <c r="T4921" i="8"/>
  <c r="U4921" i="8"/>
  <c r="V4921" i="8"/>
  <c r="W4921" i="8"/>
  <c r="T4922" i="8"/>
  <c r="U4922" i="8"/>
  <c r="V4922" i="8"/>
  <c r="W4922" i="8"/>
  <c r="T4923" i="8"/>
  <c r="U4923" i="8"/>
  <c r="V4923" i="8"/>
  <c r="W4923" i="8"/>
  <c r="T4924" i="8"/>
  <c r="U4924" i="8"/>
  <c r="V4924" i="8"/>
  <c r="W4924" i="8"/>
  <c r="T4925" i="8"/>
  <c r="U4925" i="8"/>
  <c r="V4925" i="8"/>
  <c r="W4925" i="8"/>
  <c r="T4926" i="8"/>
  <c r="U4926" i="8"/>
  <c r="V4926" i="8"/>
  <c r="W4926" i="8"/>
  <c r="T4927" i="8"/>
  <c r="U4927" i="8"/>
  <c r="V4927" i="8"/>
  <c r="W4927" i="8"/>
  <c r="T4928" i="8"/>
  <c r="U4928" i="8"/>
  <c r="V4928" i="8"/>
  <c r="W4928" i="8"/>
  <c r="T4929" i="8"/>
  <c r="U4929" i="8"/>
  <c r="V4929" i="8"/>
  <c r="W4929" i="8"/>
  <c r="T4930" i="8"/>
  <c r="U4930" i="8"/>
  <c r="V4930" i="8"/>
  <c r="W4930" i="8"/>
  <c r="T4931" i="8"/>
  <c r="U4931" i="8"/>
  <c r="V4931" i="8"/>
  <c r="W4931" i="8"/>
  <c r="T4932" i="8"/>
  <c r="U4932" i="8"/>
  <c r="V4932" i="8"/>
  <c r="W4932" i="8"/>
  <c r="T4933" i="8"/>
  <c r="U4933" i="8"/>
  <c r="V4933" i="8"/>
  <c r="W4933" i="8"/>
  <c r="T4934" i="8"/>
  <c r="U4934" i="8"/>
  <c r="V4934" i="8"/>
  <c r="W4934" i="8"/>
  <c r="T4935" i="8"/>
  <c r="U4935" i="8"/>
  <c r="V4935" i="8"/>
  <c r="W4935" i="8"/>
  <c r="T4936" i="8"/>
  <c r="U4936" i="8"/>
  <c r="V4936" i="8"/>
  <c r="W4936" i="8"/>
  <c r="T4937" i="8"/>
  <c r="U4937" i="8"/>
  <c r="V4937" i="8"/>
  <c r="W4937" i="8"/>
  <c r="T4938" i="8"/>
  <c r="U4938" i="8"/>
  <c r="V4938" i="8"/>
  <c r="W4938" i="8"/>
  <c r="T4939" i="8"/>
  <c r="U4939" i="8"/>
  <c r="V4939" i="8"/>
  <c r="W4939" i="8"/>
  <c r="T4940" i="8"/>
  <c r="U4940" i="8"/>
  <c r="V4940" i="8"/>
  <c r="W4940" i="8"/>
  <c r="T4941" i="8"/>
  <c r="U4941" i="8"/>
  <c r="V4941" i="8"/>
  <c r="W4941" i="8"/>
  <c r="T4942" i="8"/>
  <c r="U4942" i="8"/>
  <c r="V4942" i="8"/>
  <c r="W4942" i="8"/>
  <c r="T4943" i="8"/>
  <c r="U4943" i="8"/>
  <c r="V4943" i="8"/>
  <c r="W4943" i="8"/>
  <c r="T4944" i="8"/>
  <c r="U4944" i="8"/>
  <c r="V4944" i="8"/>
  <c r="W4944" i="8"/>
  <c r="T4945" i="8"/>
  <c r="U4945" i="8"/>
  <c r="V4945" i="8"/>
  <c r="W4945" i="8"/>
  <c r="T4946" i="8"/>
  <c r="U4946" i="8"/>
  <c r="V4946" i="8"/>
  <c r="W4946" i="8"/>
  <c r="T4947" i="8"/>
  <c r="U4947" i="8"/>
  <c r="V4947" i="8"/>
  <c r="W4947" i="8"/>
  <c r="T4948" i="8"/>
  <c r="U4948" i="8"/>
  <c r="V4948" i="8"/>
  <c r="W4948" i="8"/>
  <c r="T4949" i="8"/>
  <c r="U4949" i="8"/>
  <c r="V4949" i="8"/>
  <c r="W4949" i="8"/>
  <c r="T4950" i="8"/>
  <c r="U4950" i="8"/>
  <c r="V4950" i="8"/>
  <c r="W4950" i="8"/>
  <c r="T4951" i="8"/>
  <c r="U4951" i="8"/>
  <c r="V4951" i="8"/>
  <c r="W4951" i="8"/>
  <c r="T4952" i="8"/>
  <c r="U4952" i="8"/>
  <c r="V4952" i="8"/>
  <c r="W4952" i="8"/>
  <c r="T4953" i="8"/>
  <c r="U4953" i="8"/>
  <c r="V4953" i="8"/>
  <c r="W4953" i="8"/>
  <c r="T4954" i="8"/>
  <c r="U4954" i="8"/>
  <c r="V4954" i="8"/>
  <c r="W4954" i="8"/>
  <c r="T4955" i="8"/>
  <c r="U4955" i="8"/>
  <c r="V4955" i="8"/>
  <c r="W4955" i="8"/>
  <c r="T4956" i="8"/>
  <c r="U4956" i="8"/>
  <c r="V4956" i="8"/>
  <c r="W4956" i="8"/>
  <c r="T4957" i="8"/>
  <c r="U4957" i="8"/>
  <c r="V4957" i="8"/>
  <c r="W4957" i="8"/>
  <c r="T4958" i="8"/>
  <c r="U4958" i="8"/>
  <c r="V4958" i="8"/>
  <c r="W4958" i="8"/>
  <c r="T4959" i="8"/>
  <c r="U4959" i="8"/>
  <c r="V4959" i="8"/>
  <c r="W4959" i="8"/>
  <c r="T4960" i="8"/>
  <c r="U4960" i="8"/>
  <c r="V4960" i="8"/>
  <c r="W4960" i="8"/>
  <c r="T4961" i="8"/>
  <c r="U4961" i="8"/>
  <c r="V4961" i="8"/>
  <c r="W4961" i="8"/>
  <c r="T4962" i="8"/>
  <c r="U4962" i="8"/>
  <c r="V4962" i="8"/>
  <c r="W4962" i="8"/>
  <c r="T4963" i="8"/>
  <c r="U4963" i="8"/>
  <c r="V4963" i="8"/>
  <c r="W4963" i="8"/>
  <c r="T4964" i="8"/>
  <c r="U4964" i="8"/>
  <c r="V4964" i="8"/>
  <c r="W4964" i="8"/>
  <c r="T4965" i="8"/>
  <c r="U4965" i="8"/>
  <c r="V4965" i="8"/>
  <c r="W4965" i="8"/>
  <c r="T4966" i="8"/>
  <c r="U4966" i="8"/>
  <c r="V4966" i="8"/>
  <c r="W4966" i="8"/>
  <c r="T4967" i="8"/>
  <c r="U4967" i="8"/>
  <c r="V4967" i="8"/>
  <c r="W4967" i="8"/>
  <c r="T4968" i="8"/>
  <c r="U4968" i="8"/>
  <c r="V4968" i="8"/>
  <c r="W4968" i="8"/>
  <c r="T4969" i="8"/>
  <c r="U4969" i="8"/>
  <c r="V4969" i="8"/>
  <c r="W4969" i="8"/>
  <c r="T4970" i="8"/>
  <c r="U4970" i="8"/>
  <c r="V4970" i="8"/>
  <c r="W4970" i="8"/>
  <c r="T4971" i="8"/>
  <c r="U4971" i="8"/>
  <c r="V4971" i="8"/>
  <c r="W4971" i="8"/>
  <c r="T4972" i="8"/>
  <c r="U4972" i="8"/>
  <c r="V4972" i="8"/>
  <c r="W4972" i="8"/>
  <c r="T4973" i="8"/>
  <c r="U4973" i="8"/>
  <c r="V4973" i="8"/>
  <c r="W4973" i="8"/>
  <c r="T4974" i="8"/>
  <c r="U4974" i="8"/>
  <c r="V4974" i="8"/>
  <c r="W4974" i="8"/>
  <c r="T4975" i="8"/>
  <c r="U4975" i="8"/>
  <c r="V4975" i="8"/>
  <c r="W4975" i="8"/>
  <c r="T4976" i="8"/>
  <c r="U4976" i="8"/>
  <c r="V4976" i="8"/>
  <c r="W4976" i="8"/>
  <c r="T4977" i="8"/>
  <c r="U4977" i="8"/>
  <c r="V4977" i="8"/>
  <c r="W4977" i="8"/>
  <c r="T4978" i="8"/>
  <c r="U4978" i="8"/>
  <c r="V4978" i="8"/>
  <c r="W4978" i="8"/>
  <c r="T4979" i="8"/>
  <c r="U4979" i="8"/>
  <c r="V4979" i="8"/>
  <c r="W4979" i="8"/>
  <c r="T4980" i="8"/>
  <c r="U4980" i="8"/>
  <c r="V4980" i="8"/>
  <c r="W4980" i="8"/>
  <c r="T4981" i="8"/>
  <c r="U4981" i="8"/>
  <c r="V4981" i="8"/>
  <c r="W4981" i="8"/>
  <c r="T4982" i="8"/>
  <c r="U4982" i="8"/>
  <c r="V4982" i="8"/>
  <c r="W4982" i="8"/>
  <c r="T4983" i="8"/>
  <c r="U4983" i="8"/>
  <c r="V4983" i="8"/>
  <c r="W4983" i="8"/>
  <c r="T4984" i="8"/>
  <c r="U4984" i="8"/>
  <c r="V4984" i="8"/>
  <c r="W4984" i="8"/>
  <c r="T4985" i="8"/>
  <c r="U4985" i="8"/>
  <c r="V4985" i="8"/>
  <c r="W4985" i="8"/>
  <c r="T4986" i="8"/>
  <c r="U4986" i="8"/>
  <c r="V4986" i="8"/>
  <c r="W4986" i="8"/>
  <c r="T4987" i="8"/>
  <c r="U4987" i="8"/>
  <c r="V4987" i="8"/>
  <c r="W4987" i="8"/>
  <c r="T4988" i="8"/>
  <c r="U4988" i="8"/>
  <c r="V4988" i="8"/>
  <c r="W4988" i="8"/>
  <c r="T4989" i="8"/>
  <c r="U4989" i="8"/>
  <c r="V4989" i="8"/>
  <c r="W4989" i="8"/>
  <c r="T4990" i="8"/>
  <c r="U4990" i="8"/>
  <c r="V4990" i="8"/>
  <c r="W4990" i="8"/>
  <c r="T4991" i="8"/>
  <c r="U4991" i="8"/>
  <c r="V4991" i="8"/>
  <c r="W4991" i="8"/>
  <c r="T4992" i="8"/>
  <c r="U4992" i="8"/>
  <c r="V4992" i="8"/>
  <c r="W4992" i="8"/>
  <c r="T4993" i="8"/>
  <c r="U4993" i="8"/>
  <c r="V4993" i="8"/>
  <c r="W4993" i="8"/>
  <c r="T4994" i="8"/>
  <c r="U4994" i="8"/>
  <c r="V4994" i="8"/>
  <c r="W4994" i="8"/>
  <c r="T4995" i="8"/>
  <c r="U4995" i="8"/>
  <c r="V4995" i="8"/>
  <c r="W4995" i="8"/>
  <c r="T4996" i="8"/>
  <c r="U4996" i="8"/>
  <c r="V4996" i="8"/>
  <c r="W4996" i="8"/>
  <c r="T4997" i="8"/>
  <c r="U4997" i="8"/>
  <c r="V4997" i="8"/>
  <c r="W4997" i="8"/>
  <c r="T4998" i="8"/>
  <c r="U4998" i="8"/>
  <c r="V4998" i="8"/>
  <c r="W4998" i="8"/>
  <c r="T4999" i="8"/>
  <c r="U4999" i="8"/>
  <c r="V4999" i="8"/>
  <c r="W4999" i="8"/>
  <c r="T5000" i="8"/>
  <c r="U5000" i="8"/>
  <c r="V5000" i="8"/>
  <c r="W5000" i="8"/>
  <c r="T5001" i="8"/>
  <c r="U5001" i="8"/>
  <c r="V5001" i="8"/>
  <c r="W5001" i="8"/>
  <c r="T5002" i="8"/>
  <c r="U5002" i="8"/>
  <c r="V5002" i="8"/>
  <c r="W5002" i="8"/>
  <c r="T5003" i="8"/>
  <c r="U5003" i="8"/>
  <c r="V5003" i="8"/>
  <c r="W5003" i="8"/>
  <c r="T5004" i="8"/>
  <c r="U5004" i="8"/>
  <c r="V5004" i="8"/>
  <c r="W5004" i="8"/>
  <c r="T5005" i="8"/>
  <c r="U5005" i="8"/>
  <c r="V5005" i="8"/>
  <c r="W5005" i="8"/>
  <c r="T5006" i="8"/>
  <c r="U5006" i="8"/>
  <c r="V5006" i="8"/>
  <c r="W5006" i="8"/>
  <c r="T5007" i="8"/>
  <c r="U5007" i="8"/>
  <c r="V5007" i="8"/>
  <c r="W5007" i="8"/>
  <c r="T5008" i="8"/>
  <c r="U5008" i="8"/>
  <c r="V5008" i="8"/>
  <c r="W5008" i="8"/>
  <c r="T5009" i="8"/>
  <c r="U5009" i="8"/>
  <c r="V5009" i="8"/>
  <c r="W5009" i="8"/>
  <c r="T5010" i="8"/>
  <c r="U5010" i="8"/>
  <c r="V5010" i="8"/>
  <c r="W5010" i="8"/>
  <c r="T5011" i="8"/>
  <c r="U5011" i="8"/>
  <c r="V5011" i="8"/>
  <c r="W5011" i="8"/>
  <c r="T5012" i="8"/>
  <c r="U5012" i="8"/>
  <c r="V5012" i="8"/>
  <c r="W5012" i="8"/>
  <c r="T5013" i="8"/>
  <c r="U5013" i="8"/>
  <c r="V5013" i="8"/>
  <c r="W5013" i="8"/>
  <c r="T5014" i="8"/>
  <c r="U5014" i="8"/>
  <c r="V5014" i="8"/>
  <c r="W5014" i="8"/>
  <c r="T5015" i="8"/>
  <c r="U5015" i="8"/>
  <c r="V5015" i="8"/>
  <c r="W5015" i="8"/>
  <c r="T5016" i="8"/>
  <c r="U5016" i="8"/>
  <c r="V5016" i="8"/>
  <c r="W5016" i="8"/>
  <c r="T5017" i="8"/>
  <c r="U5017" i="8"/>
  <c r="V5017" i="8"/>
  <c r="W5017" i="8"/>
  <c r="T5018" i="8"/>
  <c r="U5018" i="8"/>
  <c r="V5018" i="8"/>
  <c r="W5018" i="8"/>
  <c r="T5019" i="8"/>
  <c r="U5019" i="8"/>
  <c r="V5019" i="8"/>
  <c r="W5019" i="8"/>
  <c r="T5020" i="8"/>
  <c r="U5020" i="8"/>
  <c r="V5020" i="8"/>
  <c r="W5020" i="8"/>
  <c r="T5021" i="8"/>
  <c r="U5021" i="8"/>
  <c r="V5021" i="8"/>
  <c r="W5021" i="8"/>
  <c r="T5022" i="8"/>
  <c r="U5022" i="8"/>
  <c r="V5022" i="8"/>
  <c r="W5022" i="8"/>
  <c r="T5023" i="8"/>
  <c r="U5023" i="8"/>
  <c r="V5023" i="8"/>
  <c r="W5023" i="8"/>
  <c r="T5024" i="8"/>
  <c r="U5024" i="8"/>
  <c r="V5024" i="8"/>
  <c r="W5024" i="8"/>
  <c r="T5025" i="8"/>
  <c r="U5025" i="8"/>
  <c r="V5025" i="8"/>
  <c r="W5025" i="8"/>
  <c r="T5026" i="8"/>
  <c r="U5026" i="8"/>
  <c r="V5026" i="8"/>
  <c r="W5026" i="8"/>
  <c r="T5027" i="8"/>
  <c r="U5027" i="8"/>
  <c r="V5027" i="8"/>
  <c r="W5027" i="8"/>
  <c r="T5028" i="8"/>
  <c r="U5028" i="8"/>
  <c r="V5028" i="8"/>
  <c r="W5028" i="8"/>
  <c r="T5029" i="8"/>
  <c r="U5029" i="8"/>
  <c r="V5029" i="8"/>
  <c r="W5029" i="8"/>
  <c r="T5030" i="8"/>
  <c r="U5030" i="8"/>
  <c r="V5030" i="8"/>
  <c r="W5030" i="8"/>
  <c r="T5031" i="8"/>
  <c r="U5031" i="8"/>
  <c r="V5031" i="8"/>
  <c r="W5031" i="8"/>
  <c r="T5032" i="8"/>
  <c r="U5032" i="8"/>
  <c r="V5032" i="8"/>
  <c r="W5032" i="8"/>
  <c r="T5033" i="8"/>
  <c r="U5033" i="8"/>
  <c r="V5033" i="8"/>
  <c r="W5033" i="8"/>
  <c r="T5034" i="8"/>
  <c r="U5034" i="8"/>
  <c r="V5034" i="8"/>
  <c r="W5034" i="8"/>
  <c r="T5035" i="8"/>
  <c r="U5035" i="8"/>
  <c r="V5035" i="8"/>
  <c r="W5035" i="8"/>
  <c r="T5036" i="8"/>
  <c r="U5036" i="8"/>
  <c r="V5036" i="8"/>
  <c r="W5036" i="8"/>
  <c r="T5037" i="8"/>
  <c r="U5037" i="8"/>
  <c r="V5037" i="8"/>
  <c r="W5037" i="8"/>
  <c r="T5038" i="8"/>
  <c r="U5038" i="8"/>
  <c r="V5038" i="8"/>
  <c r="W5038" i="8"/>
  <c r="T5039" i="8"/>
  <c r="U5039" i="8"/>
  <c r="V5039" i="8"/>
  <c r="W5039" i="8"/>
  <c r="T5040" i="8"/>
  <c r="U5040" i="8"/>
  <c r="V5040" i="8"/>
  <c r="W5040" i="8"/>
  <c r="T5041" i="8"/>
  <c r="U5041" i="8"/>
  <c r="V5041" i="8"/>
  <c r="W5041" i="8"/>
  <c r="T5042" i="8"/>
  <c r="U5042" i="8"/>
  <c r="V5042" i="8"/>
  <c r="W5042" i="8"/>
  <c r="T5043" i="8"/>
  <c r="U5043" i="8"/>
  <c r="V5043" i="8"/>
  <c r="W5043" i="8"/>
  <c r="T5044" i="8"/>
  <c r="U5044" i="8"/>
  <c r="V5044" i="8"/>
  <c r="W5044" i="8"/>
  <c r="T5045" i="8"/>
  <c r="U5045" i="8"/>
  <c r="V5045" i="8"/>
  <c r="W5045" i="8"/>
  <c r="T5046" i="8"/>
  <c r="U5046" i="8"/>
  <c r="V5046" i="8"/>
  <c r="W5046" i="8"/>
  <c r="T5047" i="8"/>
  <c r="U5047" i="8"/>
  <c r="V5047" i="8"/>
  <c r="W5047" i="8"/>
  <c r="T5048" i="8"/>
  <c r="U5048" i="8"/>
  <c r="V5048" i="8"/>
  <c r="W5048" i="8"/>
  <c r="T5049" i="8"/>
  <c r="U5049" i="8"/>
  <c r="V5049" i="8"/>
  <c r="W5049" i="8"/>
  <c r="T5050" i="8"/>
  <c r="U5050" i="8"/>
  <c r="V5050" i="8"/>
  <c r="W5050" i="8"/>
  <c r="T5051" i="8"/>
  <c r="U5051" i="8"/>
  <c r="V5051" i="8"/>
  <c r="W5051" i="8"/>
  <c r="T5052" i="8"/>
  <c r="U5052" i="8"/>
  <c r="V5052" i="8"/>
  <c r="W5052" i="8"/>
  <c r="T5053" i="8"/>
  <c r="U5053" i="8"/>
  <c r="V5053" i="8"/>
  <c r="W5053" i="8"/>
  <c r="T5054" i="8"/>
  <c r="U5054" i="8"/>
  <c r="V5054" i="8"/>
  <c r="W5054" i="8"/>
  <c r="T5055" i="8"/>
  <c r="U5055" i="8"/>
  <c r="V5055" i="8"/>
  <c r="W5055" i="8"/>
  <c r="T5056" i="8"/>
  <c r="U5056" i="8"/>
  <c r="V5056" i="8"/>
  <c r="W5056" i="8"/>
  <c r="T5057" i="8"/>
  <c r="U5057" i="8"/>
  <c r="V5057" i="8"/>
  <c r="W5057" i="8"/>
  <c r="T5058" i="8"/>
  <c r="U5058" i="8"/>
  <c r="V5058" i="8"/>
  <c r="W5058" i="8"/>
  <c r="T5059" i="8"/>
  <c r="U5059" i="8"/>
  <c r="V5059" i="8"/>
  <c r="W5059" i="8"/>
  <c r="T5060" i="8"/>
  <c r="U5060" i="8"/>
  <c r="V5060" i="8"/>
  <c r="W5060" i="8"/>
  <c r="T5061" i="8"/>
  <c r="U5061" i="8"/>
  <c r="V5061" i="8"/>
  <c r="W5061" i="8"/>
  <c r="T5062" i="8"/>
  <c r="U5062" i="8"/>
  <c r="V5062" i="8"/>
  <c r="W5062" i="8"/>
  <c r="T5063" i="8"/>
  <c r="U5063" i="8"/>
  <c r="V5063" i="8"/>
  <c r="W5063" i="8"/>
  <c r="T5064" i="8"/>
  <c r="U5064" i="8"/>
  <c r="V5064" i="8"/>
  <c r="W5064" i="8"/>
  <c r="T5065" i="8"/>
  <c r="U5065" i="8"/>
  <c r="V5065" i="8"/>
  <c r="W5065" i="8"/>
  <c r="T5066" i="8"/>
  <c r="U5066" i="8"/>
  <c r="V5066" i="8"/>
  <c r="W5066" i="8"/>
  <c r="T5067" i="8"/>
  <c r="U5067" i="8"/>
  <c r="V5067" i="8"/>
  <c r="W5067" i="8"/>
  <c r="T5068" i="8"/>
  <c r="U5068" i="8"/>
  <c r="V5068" i="8"/>
  <c r="W5068" i="8"/>
  <c r="T5069" i="8"/>
  <c r="U5069" i="8"/>
  <c r="V5069" i="8"/>
  <c r="W5069" i="8"/>
  <c r="T5070" i="8"/>
  <c r="U5070" i="8"/>
  <c r="V5070" i="8"/>
  <c r="W5070" i="8"/>
  <c r="T5071" i="8"/>
  <c r="U5071" i="8"/>
  <c r="V5071" i="8"/>
  <c r="W5071" i="8"/>
  <c r="T5072" i="8"/>
  <c r="U5072" i="8"/>
  <c r="V5072" i="8"/>
  <c r="W5072" i="8"/>
  <c r="T5073" i="8"/>
  <c r="U5073" i="8"/>
  <c r="V5073" i="8"/>
  <c r="W5073" i="8"/>
  <c r="T5074" i="8"/>
  <c r="U5074" i="8"/>
  <c r="V5074" i="8"/>
  <c r="W5074" i="8"/>
  <c r="T5075" i="8"/>
  <c r="U5075" i="8"/>
  <c r="V5075" i="8"/>
  <c r="W5075" i="8"/>
  <c r="T5076" i="8"/>
  <c r="U5076" i="8"/>
  <c r="V5076" i="8"/>
  <c r="W5076" i="8"/>
  <c r="T5077" i="8"/>
  <c r="U5077" i="8"/>
  <c r="V5077" i="8"/>
  <c r="W5077" i="8"/>
  <c r="T5078" i="8"/>
  <c r="U5078" i="8"/>
  <c r="V5078" i="8"/>
  <c r="W5078" i="8"/>
  <c r="T5079" i="8"/>
  <c r="U5079" i="8"/>
  <c r="V5079" i="8"/>
  <c r="W5079" i="8"/>
  <c r="T5080" i="8"/>
  <c r="U5080" i="8"/>
  <c r="V5080" i="8"/>
  <c r="W5080" i="8"/>
  <c r="T5081" i="8"/>
  <c r="U5081" i="8"/>
  <c r="V5081" i="8"/>
  <c r="W5081" i="8"/>
  <c r="T5082" i="8"/>
  <c r="U5082" i="8"/>
  <c r="V5082" i="8"/>
  <c r="W5082" i="8"/>
  <c r="T5083" i="8"/>
  <c r="U5083" i="8"/>
  <c r="V5083" i="8"/>
  <c r="W5083" i="8"/>
  <c r="T5084" i="8"/>
  <c r="U5084" i="8"/>
  <c r="V5084" i="8"/>
  <c r="W5084" i="8"/>
  <c r="T5085" i="8"/>
  <c r="U5085" i="8"/>
  <c r="V5085" i="8"/>
  <c r="W5085" i="8"/>
  <c r="T5086" i="8"/>
  <c r="U5086" i="8"/>
  <c r="V5086" i="8"/>
  <c r="W5086" i="8"/>
  <c r="T5087" i="8"/>
  <c r="U5087" i="8"/>
  <c r="V5087" i="8"/>
  <c r="W5087" i="8"/>
  <c r="T5" i="8"/>
  <c r="U5" i="8"/>
  <c r="V5" i="8"/>
  <c r="W5" i="8"/>
  <c r="T3" i="8"/>
  <c r="W3" i="8"/>
  <c r="V3" i="8" s="1"/>
  <c r="V2" i="8"/>
  <c r="F5" i="8"/>
  <c r="G5" i="8"/>
  <c r="H5" i="8"/>
  <c r="I5" i="8"/>
  <c r="J5" i="8"/>
  <c r="K5" i="8"/>
  <c r="L5" i="8"/>
  <c r="M5" i="8"/>
  <c r="N5" i="8"/>
  <c r="O5" i="8"/>
  <c r="F6" i="8"/>
  <c r="G6" i="8"/>
  <c r="H6" i="8"/>
  <c r="I6" i="8"/>
  <c r="J6" i="8"/>
  <c r="K6" i="8"/>
  <c r="L6" i="8"/>
  <c r="M6" i="8"/>
  <c r="N6" i="8"/>
  <c r="O6" i="8"/>
  <c r="F7" i="8"/>
  <c r="G7" i="8"/>
  <c r="H7" i="8"/>
  <c r="I7" i="8"/>
  <c r="J7" i="8"/>
  <c r="K7" i="8"/>
  <c r="L7" i="8"/>
  <c r="M7" i="8"/>
  <c r="N7" i="8"/>
  <c r="O7" i="8"/>
  <c r="F8" i="8"/>
  <c r="G8" i="8"/>
  <c r="H8" i="8"/>
  <c r="I8" i="8"/>
  <c r="J8" i="8"/>
  <c r="K8" i="8"/>
  <c r="L8" i="8"/>
  <c r="M8" i="8"/>
  <c r="N8" i="8"/>
  <c r="O8" i="8"/>
  <c r="F9" i="8"/>
  <c r="G9" i="8"/>
  <c r="H9" i="8"/>
  <c r="I9" i="8"/>
  <c r="J9" i="8"/>
  <c r="K9" i="8"/>
  <c r="L9" i="8"/>
  <c r="M9" i="8"/>
  <c r="N9" i="8"/>
  <c r="O9" i="8"/>
  <c r="F10" i="8"/>
  <c r="G10" i="8"/>
  <c r="H10" i="8"/>
  <c r="I10" i="8"/>
  <c r="J10" i="8"/>
  <c r="K10" i="8"/>
  <c r="L10" i="8"/>
  <c r="M10" i="8"/>
  <c r="N10" i="8"/>
  <c r="O10" i="8"/>
  <c r="F11" i="8"/>
  <c r="G11" i="8"/>
  <c r="H11" i="8"/>
  <c r="I11" i="8"/>
  <c r="J11" i="8"/>
  <c r="K11" i="8"/>
  <c r="L11" i="8"/>
  <c r="M11" i="8"/>
  <c r="N11" i="8"/>
  <c r="O11" i="8"/>
  <c r="F12" i="8"/>
  <c r="G12" i="8"/>
  <c r="H12" i="8"/>
  <c r="I12" i="8"/>
  <c r="J12" i="8"/>
  <c r="K12" i="8"/>
  <c r="L12" i="8"/>
  <c r="M12" i="8"/>
  <c r="N12" i="8"/>
  <c r="O12" i="8"/>
  <c r="F13" i="8"/>
  <c r="G13" i="8"/>
  <c r="H13" i="8"/>
  <c r="I13" i="8"/>
  <c r="J13" i="8"/>
  <c r="K13" i="8"/>
  <c r="L13" i="8"/>
  <c r="M13" i="8"/>
  <c r="N13" i="8"/>
  <c r="O13" i="8"/>
  <c r="F14" i="8"/>
  <c r="G14" i="8"/>
  <c r="H14" i="8"/>
  <c r="I14" i="8"/>
  <c r="J14" i="8"/>
  <c r="K14" i="8"/>
  <c r="L14" i="8"/>
  <c r="M14" i="8"/>
  <c r="N14" i="8"/>
  <c r="O14" i="8"/>
  <c r="F15" i="8"/>
  <c r="G15" i="8"/>
  <c r="H15" i="8"/>
  <c r="I15" i="8"/>
  <c r="J15" i="8"/>
  <c r="K15" i="8"/>
  <c r="L15" i="8"/>
  <c r="M15" i="8"/>
  <c r="N15" i="8"/>
  <c r="O15" i="8"/>
  <c r="F16" i="8"/>
  <c r="G16" i="8"/>
  <c r="H16" i="8"/>
  <c r="I16" i="8"/>
  <c r="J16" i="8"/>
  <c r="K16" i="8"/>
  <c r="L16" i="8"/>
  <c r="M16" i="8"/>
  <c r="N16" i="8"/>
  <c r="O16" i="8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F25" i="8"/>
  <c r="G25" i="8"/>
  <c r="H25" i="8"/>
  <c r="I25" i="8"/>
  <c r="J25" i="8"/>
  <c r="K25" i="8"/>
  <c r="L25" i="8"/>
  <c r="M25" i="8"/>
  <c r="N25" i="8"/>
  <c r="O25" i="8"/>
  <c r="F26" i="8"/>
  <c r="G26" i="8"/>
  <c r="H26" i="8"/>
  <c r="I26" i="8"/>
  <c r="J26" i="8"/>
  <c r="K26" i="8"/>
  <c r="L26" i="8"/>
  <c r="M26" i="8"/>
  <c r="N26" i="8"/>
  <c r="O26" i="8"/>
  <c r="F27" i="8"/>
  <c r="G27" i="8"/>
  <c r="H27" i="8"/>
  <c r="I27" i="8"/>
  <c r="J27" i="8"/>
  <c r="K27" i="8"/>
  <c r="L27" i="8"/>
  <c r="M27" i="8"/>
  <c r="N27" i="8"/>
  <c r="O27" i="8"/>
  <c r="F28" i="8"/>
  <c r="G28" i="8"/>
  <c r="H28" i="8"/>
  <c r="I28" i="8"/>
  <c r="J28" i="8"/>
  <c r="K28" i="8"/>
  <c r="L28" i="8"/>
  <c r="M28" i="8"/>
  <c r="N28" i="8"/>
  <c r="O28" i="8"/>
  <c r="F29" i="8"/>
  <c r="G29" i="8"/>
  <c r="H29" i="8"/>
  <c r="I29" i="8"/>
  <c r="J29" i="8"/>
  <c r="K29" i="8"/>
  <c r="L29" i="8"/>
  <c r="M29" i="8"/>
  <c r="N29" i="8"/>
  <c r="O29" i="8"/>
  <c r="F30" i="8"/>
  <c r="G30" i="8"/>
  <c r="H30" i="8"/>
  <c r="I30" i="8"/>
  <c r="J30" i="8"/>
  <c r="K30" i="8"/>
  <c r="L30" i="8"/>
  <c r="M30" i="8"/>
  <c r="N30" i="8"/>
  <c r="O30" i="8"/>
  <c r="F31" i="8"/>
  <c r="G31" i="8"/>
  <c r="H31" i="8"/>
  <c r="I31" i="8"/>
  <c r="J31" i="8"/>
  <c r="K31" i="8"/>
  <c r="L31" i="8"/>
  <c r="M31" i="8"/>
  <c r="N31" i="8"/>
  <c r="O31" i="8"/>
  <c r="F32" i="8"/>
  <c r="G32" i="8"/>
  <c r="H32" i="8"/>
  <c r="I32" i="8"/>
  <c r="J32" i="8"/>
  <c r="K32" i="8"/>
  <c r="L32" i="8"/>
  <c r="M32" i="8"/>
  <c r="N32" i="8"/>
  <c r="O32" i="8"/>
  <c r="F33" i="8"/>
  <c r="G33" i="8"/>
  <c r="H33" i="8"/>
  <c r="I33" i="8"/>
  <c r="J33" i="8"/>
  <c r="K33" i="8"/>
  <c r="L33" i="8"/>
  <c r="M33" i="8"/>
  <c r="N33" i="8"/>
  <c r="O33" i="8"/>
  <c r="F34" i="8"/>
  <c r="G34" i="8"/>
  <c r="H34" i="8"/>
  <c r="I34" i="8"/>
  <c r="J34" i="8"/>
  <c r="K34" i="8"/>
  <c r="L34" i="8"/>
  <c r="M34" i="8"/>
  <c r="N34" i="8"/>
  <c r="O34" i="8"/>
  <c r="F35" i="8"/>
  <c r="G35" i="8"/>
  <c r="H35" i="8"/>
  <c r="I35" i="8"/>
  <c r="J35" i="8"/>
  <c r="K35" i="8"/>
  <c r="L35" i="8"/>
  <c r="M35" i="8"/>
  <c r="N35" i="8"/>
  <c r="O35" i="8"/>
  <c r="F36" i="8"/>
  <c r="G36" i="8"/>
  <c r="H36" i="8"/>
  <c r="I36" i="8"/>
  <c r="J36" i="8"/>
  <c r="K36" i="8"/>
  <c r="L36" i="8"/>
  <c r="M36" i="8"/>
  <c r="N36" i="8"/>
  <c r="O36" i="8"/>
  <c r="F37" i="8"/>
  <c r="G37" i="8"/>
  <c r="H37" i="8"/>
  <c r="I37" i="8"/>
  <c r="J37" i="8"/>
  <c r="K37" i="8"/>
  <c r="L37" i="8"/>
  <c r="M37" i="8"/>
  <c r="N37" i="8"/>
  <c r="O37" i="8"/>
  <c r="F38" i="8"/>
  <c r="G38" i="8"/>
  <c r="H38" i="8"/>
  <c r="I38" i="8"/>
  <c r="J38" i="8"/>
  <c r="K38" i="8"/>
  <c r="L38" i="8"/>
  <c r="M38" i="8"/>
  <c r="N38" i="8"/>
  <c r="O38" i="8"/>
  <c r="F39" i="8"/>
  <c r="G39" i="8"/>
  <c r="H39" i="8"/>
  <c r="I39" i="8"/>
  <c r="J39" i="8"/>
  <c r="K39" i="8"/>
  <c r="L39" i="8"/>
  <c r="M39" i="8"/>
  <c r="N39" i="8"/>
  <c r="O39" i="8"/>
  <c r="F40" i="8"/>
  <c r="G40" i="8"/>
  <c r="H40" i="8"/>
  <c r="I40" i="8"/>
  <c r="J40" i="8"/>
  <c r="K40" i="8"/>
  <c r="L40" i="8"/>
  <c r="M40" i="8"/>
  <c r="N40" i="8"/>
  <c r="O40" i="8"/>
  <c r="F41" i="8"/>
  <c r="G41" i="8"/>
  <c r="H41" i="8"/>
  <c r="I41" i="8"/>
  <c r="J41" i="8"/>
  <c r="K41" i="8"/>
  <c r="L41" i="8"/>
  <c r="M41" i="8"/>
  <c r="N41" i="8"/>
  <c r="O41" i="8"/>
  <c r="F42" i="8"/>
  <c r="G42" i="8"/>
  <c r="H42" i="8"/>
  <c r="I42" i="8"/>
  <c r="J42" i="8"/>
  <c r="K42" i="8"/>
  <c r="L42" i="8"/>
  <c r="M42" i="8"/>
  <c r="N42" i="8"/>
  <c r="O42" i="8"/>
  <c r="F43" i="8"/>
  <c r="G43" i="8"/>
  <c r="H43" i="8"/>
  <c r="I43" i="8"/>
  <c r="J43" i="8"/>
  <c r="K43" i="8"/>
  <c r="L43" i="8"/>
  <c r="M43" i="8"/>
  <c r="N43" i="8"/>
  <c r="O43" i="8"/>
  <c r="F44" i="8"/>
  <c r="G44" i="8"/>
  <c r="H44" i="8"/>
  <c r="I44" i="8"/>
  <c r="J44" i="8"/>
  <c r="K44" i="8"/>
  <c r="L44" i="8"/>
  <c r="M44" i="8"/>
  <c r="N44" i="8"/>
  <c r="O44" i="8"/>
  <c r="F45" i="8"/>
  <c r="G45" i="8"/>
  <c r="H45" i="8"/>
  <c r="I45" i="8"/>
  <c r="J45" i="8"/>
  <c r="K45" i="8"/>
  <c r="L45" i="8"/>
  <c r="M45" i="8"/>
  <c r="N45" i="8"/>
  <c r="O45" i="8"/>
  <c r="F46" i="8"/>
  <c r="G46" i="8"/>
  <c r="H46" i="8"/>
  <c r="I46" i="8"/>
  <c r="J46" i="8"/>
  <c r="K46" i="8"/>
  <c r="L46" i="8"/>
  <c r="M46" i="8"/>
  <c r="N46" i="8"/>
  <c r="O46" i="8"/>
  <c r="F47" i="8"/>
  <c r="G47" i="8"/>
  <c r="H47" i="8"/>
  <c r="I47" i="8"/>
  <c r="J47" i="8"/>
  <c r="K47" i="8"/>
  <c r="L47" i="8"/>
  <c r="M47" i="8"/>
  <c r="N47" i="8"/>
  <c r="O47" i="8"/>
  <c r="F48" i="8"/>
  <c r="G48" i="8"/>
  <c r="H48" i="8"/>
  <c r="I48" i="8"/>
  <c r="J48" i="8"/>
  <c r="K48" i="8"/>
  <c r="L48" i="8"/>
  <c r="M48" i="8"/>
  <c r="N48" i="8"/>
  <c r="O48" i="8"/>
  <c r="F49" i="8"/>
  <c r="G49" i="8"/>
  <c r="H49" i="8"/>
  <c r="I49" i="8"/>
  <c r="J49" i="8"/>
  <c r="K49" i="8"/>
  <c r="L49" i="8"/>
  <c r="M49" i="8"/>
  <c r="N49" i="8"/>
  <c r="O49" i="8"/>
  <c r="F50" i="8"/>
  <c r="G50" i="8"/>
  <c r="H50" i="8"/>
  <c r="I50" i="8"/>
  <c r="J50" i="8"/>
  <c r="K50" i="8"/>
  <c r="L50" i="8"/>
  <c r="M50" i="8"/>
  <c r="N50" i="8"/>
  <c r="O50" i="8"/>
  <c r="F51" i="8"/>
  <c r="G51" i="8"/>
  <c r="H51" i="8"/>
  <c r="I51" i="8"/>
  <c r="J51" i="8"/>
  <c r="K51" i="8"/>
  <c r="L51" i="8"/>
  <c r="M51" i="8"/>
  <c r="N51" i="8"/>
  <c r="O51" i="8"/>
  <c r="F52" i="8"/>
  <c r="G52" i="8"/>
  <c r="H52" i="8"/>
  <c r="I52" i="8"/>
  <c r="J52" i="8"/>
  <c r="K52" i="8"/>
  <c r="L52" i="8"/>
  <c r="M52" i="8"/>
  <c r="N52" i="8"/>
  <c r="O52" i="8"/>
  <c r="F53" i="8"/>
  <c r="G53" i="8"/>
  <c r="H53" i="8"/>
  <c r="I53" i="8"/>
  <c r="J53" i="8"/>
  <c r="K53" i="8"/>
  <c r="L53" i="8"/>
  <c r="M53" i="8"/>
  <c r="N53" i="8"/>
  <c r="O53" i="8"/>
  <c r="F54" i="8"/>
  <c r="G54" i="8"/>
  <c r="H54" i="8"/>
  <c r="I54" i="8"/>
  <c r="J54" i="8"/>
  <c r="K54" i="8"/>
  <c r="L54" i="8"/>
  <c r="M54" i="8"/>
  <c r="N54" i="8"/>
  <c r="O54" i="8"/>
  <c r="F55" i="8"/>
  <c r="G55" i="8"/>
  <c r="H55" i="8"/>
  <c r="I55" i="8"/>
  <c r="J55" i="8"/>
  <c r="K55" i="8"/>
  <c r="L55" i="8"/>
  <c r="M55" i="8"/>
  <c r="N55" i="8"/>
  <c r="O55" i="8"/>
  <c r="F56" i="8"/>
  <c r="G56" i="8"/>
  <c r="H56" i="8"/>
  <c r="I56" i="8"/>
  <c r="J56" i="8"/>
  <c r="K56" i="8"/>
  <c r="L56" i="8"/>
  <c r="M56" i="8"/>
  <c r="N56" i="8"/>
  <c r="O56" i="8"/>
  <c r="F57" i="8"/>
  <c r="G57" i="8"/>
  <c r="H57" i="8"/>
  <c r="I57" i="8"/>
  <c r="J57" i="8"/>
  <c r="K57" i="8"/>
  <c r="L57" i="8"/>
  <c r="M57" i="8"/>
  <c r="N57" i="8"/>
  <c r="O57" i="8"/>
  <c r="F58" i="8"/>
  <c r="G58" i="8"/>
  <c r="H58" i="8"/>
  <c r="I58" i="8"/>
  <c r="J58" i="8"/>
  <c r="K58" i="8"/>
  <c r="L58" i="8"/>
  <c r="M58" i="8"/>
  <c r="N58" i="8"/>
  <c r="O58" i="8"/>
  <c r="F59" i="8"/>
  <c r="G59" i="8"/>
  <c r="H59" i="8"/>
  <c r="I59" i="8"/>
  <c r="J59" i="8"/>
  <c r="K59" i="8"/>
  <c r="L59" i="8"/>
  <c r="M59" i="8"/>
  <c r="N59" i="8"/>
  <c r="O59" i="8"/>
  <c r="F60" i="8"/>
  <c r="G60" i="8"/>
  <c r="H60" i="8"/>
  <c r="I60" i="8"/>
  <c r="J60" i="8"/>
  <c r="K60" i="8"/>
  <c r="L60" i="8"/>
  <c r="M60" i="8"/>
  <c r="N60" i="8"/>
  <c r="O60" i="8"/>
  <c r="F61" i="8"/>
  <c r="G61" i="8"/>
  <c r="H61" i="8"/>
  <c r="I61" i="8"/>
  <c r="J61" i="8"/>
  <c r="K61" i="8"/>
  <c r="L61" i="8"/>
  <c r="M61" i="8"/>
  <c r="N61" i="8"/>
  <c r="O61" i="8"/>
  <c r="F62" i="8"/>
  <c r="G62" i="8"/>
  <c r="H62" i="8"/>
  <c r="I62" i="8"/>
  <c r="J62" i="8"/>
  <c r="K62" i="8"/>
  <c r="L62" i="8"/>
  <c r="M62" i="8"/>
  <c r="N62" i="8"/>
  <c r="O62" i="8"/>
  <c r="F63" i="8"/>
  <c r="G63" i="8"/>
  <c r="H63" i="8"/>
  <c r="I63" i="8"/>
  <c r="J63" i="8"/>
  <c r="K63" i="8"/>
  <c r="L63" i="8"/>
  <c r="M63" i="8"/>
  <c r="N63" i="8"/>
  <c r="O63" i="8"/>
  <c r="F64" i="8"/>
  <c r="G64" i="8"/>
  <c r="H64" i="8"/>
  <c r="I64" i="8"/>
  <c r="J64" i="8"/>
  <c r="K64" i="8"/>
  <c r="L64" i="8"/>
  <c r="M64" i="8"/>
  <c r="N64" i="8"/>
  <c r="O64" i="8"/>
  <c r="F65" i="8"/>
  <c r="G65" i="8"/>
  <c r="H65" i="8"/>
  <c r="I65" i="8"/>
  <c r="J65" i="8"/>
  <c r="K65" i="8"/>
  <c r="L65" i="8"/>
  <c r="M65" i="8"/>
  <c r="N65" i="8"/>
  <c r="O65" i="8"/>
  <c r="F66" i="8"/>
  <c r="G66" i="8"/>
  <c r="H66" i="8"/>
  <c r="I66" i="8"/>
  <c r="J66" i="8"/>
  <c r="K66" i="8"/>
  <c r="L66" i="8"/>
  <c r="M66" i="8"/>
  <c r="N66" i="8"/>
  <c r="O66" i="8"/>
  <c r="F67" i="8"/>
  <c r="G67" i="8"/>
  <c r="H67" i="8"/>
  <c r="I67" i="8"/>
  <c r="J67" i="8"/>
  <c r="K67" i="8"/>
  <c r="L67" i="8"/>
  <c r="M67" i="8"/>
  <c r="N67" i="8"/>
  <c r="O67" i="8"/>
  <c r="F68" i="8"/>
  <c r="G68" i="8"/>
  <c r="H68" i="8"/>
  <c r="I68" i="8"/>
  <c r="J68" i="8"/>
  <c r="K68" i="8"/>
  <c r="L68" i="8"/>
  <c r="M68" i="8"/>
  <c r="N68" i="8"/>
  <c r="O68" i="8"/>
  <c r="F69" i="8"/>
  <c r="G69" i="8"/>
  <c r="H69" i="8"/>
  <c r="I69" i="8"/>
  <c r="J69" i="8"/>
  <c r="K69" i="8"/>
  <c r="L69" i="8"/>
  <c r="M69" i="8"/>
  <c r="N69" i="8"/>
  <c r="O69" i="8"/>
  <c r="F70" i="8"/>
  <c r="G70" i="8"/>
  <c r="H70" i="8"/>
  <c r="I70" i="8"/>
  <c r="J70" i="8"/>
  <c r="K70" i="8"/>
  <c r="L70" i="8"/>
  <c r="M70" i="8"/>
  <c r="N70" i="8"/>
  <c r="O70" i="8"/>
  <c r="F71" i="8"/>
  <c r="G71" i="8"/>
  <c r="H71" i="8"/>
  <c r="I71" i="8"/>
  <c r="J71" i="8"/>
  <c r="K71" i="8"/>
  <c r="L71" i="8"/>
  <c r="M71" i="8"/>
  <c r="N71" i="8"/>
  <c r="O71" i="8"/>
  <c r="F72" i="8"/>
  <c r="G72" i="8"/>
  <c r="H72" i="8"/>
  <c r="I72" i="8"/>
  <c r="J72" i="8"/>
  <c r="K72" i="8"/>
  <c r="L72" i="8"/>
  <c r="M72" i="8"/>
  <c r="N72" i="8"/>
  <c r="O72" i="8"/>
  <c r="F73" i="8"/>
  <c r="G73" i="8"/>
  <c r="H73" i="8"/>
  <c r="I73" i="8"/>
  <c r="J73" i="8"/>
  <c r="K73" i="8"/>
  <c r="L73" i="8"/>
  <c r="M73" i="8"/>
  <c r="N73" i="8"/>
  <c r="O73" i="8"/>
  <c r="F74" i="8"/>
  <c r="G74" i="8"/>
  <c r="H74" i="8"/>
  <c r="I74" i="8"/>
  <c r="J74" i="8"/>
  <c r="K74" i="8"/>
  <c r="L74" i="8"/>
  <c r="M74" i="8"/>
  <c r="N74" i="8"/>
  <c r="O74" i="8"/>
  <c r="F75" i="8"/>
  <c r="G75" i="8"/>
  <c r="H75" i="8"/>
  <c r="I75" i="8"/>
  <c r="J75" i="8"/>
  <c r="K75" i="8"/>
  <c r="L75" i="8"/>
  <c r="M75" i="8"/>
  <c r="N75" i="8"/>
  <c r="O75" i="8"/>
  <c r="F76" i="8"/>
  <c r="G76" i="8"/>
  <c r="H76" i="8"/>
  <c r="I76" i="8"/>
  <c r="J76" i="8"/>
  <c r="K76" i="8"/>
  <c r="L76" i="8"/>
  <c r="M76" i="8"/>
  <c r="N76" i="8"/>
  <c r="O76" i="8"/>
  <c r="F77" i="8"/>
  <c r="G77" i="8"/>
  <c r="H77" i="8"/>
  <c r="I77" i="8"/>
  <c r="J77" i="8"/>
  <c r="K77" i="8"/>
  <c r="L77" i="8"/>
  <c r="M77" i="8"/>
  <c r="N77" i="8"/>
  <c r="O77" i="8"/>
  <c r="F78" i="8"/>
  <c r="G78" i="8"/>
  <c r="H78" i="8"/>
  <c r="I78" i="8"/>
  <c r="J78" i="8"/>
  <c r="K78" i="8"/>
  <c r="L78" i="8"/>
  <c r="M78" i="8"/>
  <c r="N78" i="8"/>
  <c r="O78" i="8"/>
  <c r="F79" i="8"/>
  <c r="G79" i="8"/>
  <c r="H79" i="8"/>
  <c r="I79" i="8"/>
  <c r="J79" i="8"/>
  <c r="K79" i="8"/>
  <c r="L79" i="8"/>
  <c r="M79" i="8"/>
  <c r="N79" i="8"/>
  <c r="O79" i="8"/>
  <c r="F80" i="8"/>
  <c r="G80" i="8"/>
  <c r="H80" i="8"/>
  <c r="I80" i="8"/>
  <c r="J80" i="8"/>
  <c r="K80" i="8"/>
  <c r="L80" i="8"/>
  <c r="M80" i="8"/>
  <c r="N80" i="8"/>
  <c r="O80" i="8"/>
  <c r="F81" i="8"/>
  <c r="G81" i="8"/>
  <c r="H81" i="8"/>
  <c r="I81" i="8"/>
  <c r="J81" i="8"/>
  <c r="K81" i="8"/>
  <c r="L81" i="8"/>
  <c r="M81" i="8"/>
  <c r="N81" i="8"/>
  <c r="O81" i="8"/>
  <c r="F82" i="8"/>
  <c r="G82" i="8"/>
  <c r="H82" i="8"/>
  <c r="I82" i="8"/>
  <c r="J82" i="8"/>
  <c r="K82" i="8"/>
  <c r="L82" i="8"/>
  <c r="M82" i="8"/>
  <c r="N82" i="8"/>
  <c r="O82" i="8"/>
  <c r="F83" i="8"/>
  <c r="G83" i="8"/>
  <c r="H83" i="8"/>
  <c r="I83" i="8"/>
  <c r="J83" i="8"/>
  <c r="K83" i="8"/>
  <c r="L83" i="8"/>
  <c r="M83" i="8"/>
  <c r="N83" i="8"/>
  <c r="O83" i="8"/>
  <c r="F84" i="8"/>
  <c r="G84" i="8"/>
  <c r="H84" i="8"/>
  <c r="I84" i="8"/>
  <c r="J84" i="8"/>
  <c r="K84" i="8"/>
  <c r="L84" i="8"/>
  <c r="M84" i="8"/>
  <c r="N84" i="8"/>
  <c r="O84" i="8"/>
  <c r="F85" i="8"/>
  <c r="G85" i="8"/>
  <c r="H85" i="8"/>
  <c r="I85" i="8"/>
  <c r="J85" i="8"/>
  <c r="K85" i="8"/>
  <c r="L85" i="8"/>
  <c r="M85" i="8"/>
  <c r="N85" i="8"/>
  <c r="O85" i="8"/>
  <c r="F86" i="8"/>
  <c r="G86" i="8"/>
  <c r="H86" i="8"/>
  <c r="I86" i="8"/>
  <c r="J86" i="8"/>
  <c r="K86" i="8"/>
  <c r="L86" i="8"/>
  <c r="M86" i="8"/>
  <c r="N86" i="8"/>
  <c r="O86" i="8"/>
  <c r="F87" i="8"/>
  <c r="G87" i="8"/>
  <c r="H87" i="8"/>
  <c r="I87" i="8"/>
  <c r="J87" i="8"/>
  <c r="K87" i="8"/>
  <c r="L87" i="8"/>
  <c r="M87" i="8"/>
  <c r="N87" i="8"/>
  <c r="O87" i="8"/>
  <c r="F88" i="8"/>
  <c r="G88" i="8"/>
  <c r="H88" i="8"/>
  <c r="I88" i="8"/>
  <c r="J88" i="8"/>
  <c r="K88" i="8"/>
  <c r="L88" i="8"/>
  <c r="M88" i="8"/>
  <c r="N88" i="8"/>
  <c r="O88" i="8"/>
  <c r="F89" i="8"/>
  <c r="G89" i="8"/>
  <c r="H89" i="8"/>
  <c r="I89" i="8"/>
  <c r="J89" i="8"/>
  <c r="K89" i="8"/>
  <c r="L89" i="8"/>
  <c r="M89" i="8"/>
  <c r="N89" i="8"/>
  <c r="O89" i="8"/>
  <c r="F90" i="8"/>
  <c r="G90" i="8"/>
  <c r="H90" i="8"/>
  <c r="I90" i="8"/>
  <c r="J90" i="8"/>
  <c r="K90" i="8"/>
  <c r="L90" i="8"/>
  <c r="M90" i="8"/>
  <c r="N90" i="8"/>
  <c r="O90" i="8"/>
  <c r="F91" i="8"/>
  <c r="G91" i="8"/>
  <c r="H91" i="8"/>
  <c r="I91" i="8"/>
  <c r="J91" i="8"/>
  <c r="K91" i="8"/>
  <c r="L91" i="8"/>
  <c r="M91" i="8"/>
  <c r="N91" i="8"/>
  <c r="O91" i="8"/>
  <c r="F92" i="8"/>
  <c r="G92" i="8"/>
  <c r="H92" i="8"/>
  <c r="I92" i="8"/>
  <c r="J92" i="8"/>
  <c r="K92" i="8"/>
  <c r="L92" i="8"/>
  <c r="M92" i="8"/>
  <c r="N92" i="8"/>
  <c r="O92" i="8"/>
  <c r="F93" i="8"/>
  <c r="G93" i="8"/>
  <c r="H93" i="8"/>
  <c r="I93" i="8"/>
  <c r="J93" i="8"/>
  <c r="K93" i="8"/>
  <c r="L93" i="8"/>
  <c r="M93" i="8"/>
  <c r="N93" i="8"/>
  <c r="O93" i="8"/>
  <c r="F94" i="8"/>
  <c r="G94" i="8"/>
  <c r="H94" i="8"/>
  <c r="I94" i="8"/>
  <c r="J94" i="8"/>
  <c r="K94" i="8"/>
  <c r="L94" i="8"/>
  <c r="M94" i="8"/>
  <c r="N94" i="8"/>
  <c r="O94" i="8"/>
  <c r="F95" i="8"/>
  <c r="G95" i="8"/>
  <c r="H95" i="8"/>
  <c r="I95" i="8"/>
  <c r="J95" i="8"/>
  <c r="K95" i="8"/>
  <c r="L95" i="8"/>
  <c r="M95" i="8"/>
  <c r="N95" i="8"/>
  <c r="O95" i="8"/>
  <c r="F96" i="8"/>
  <c r="G96" i="8"/>
  <c r="H96" i="8"/>
  <c r="I96" i="8"/>
  <c r="J96" i="8"/>
  <c r="K96" i="8"/>
  <c r="L96" i="8"/>
  <c r="M96" i="8"/>
  <c r="N96" i="8"/>
  <c r="O96" i="8"/>
  <c r="F97" i="8"/>
  <c r="G97" i="8"/>
  <c r="H97" i="8"/>
  <c r="I97" i="8"/>
  <c r="J97" i="8"/>
  <c r="K97" i="8"/>
  <c r="L97" i="8"/>
  <c r="M97" i="8"/>
  <c r="N97" i="8"/>
  <c r="O97" i="8"/>
  <c r="F98" i="8"/>
  <c r="G98" i="8"/>
  <c r="H98" i="8"/>
  <c r="I98" i="8"/>
  <c r="J98" i="8"/>
  <c r="K98" i="8"/>
  <c r="L98" i="8"/>
  <c r="M98" i="8"/>
  <c r="N98" i="8"/>
  <c r="O98" i="8"/>
  <c r="F99" i="8"/>
  <c r="G99" i="8"/>
  <c r="H99" i="8"/>
  <c r="I99" i="8"/>
  <c r="J99" i="8"/>
  <c r="K99" i="8"/>
  <c r="L99" i="8"/>
  <c r="M99" i="8"/>
  <c r="N99" i="8"/>
  <c r="O99" i="8"/>
  <c r="F100" i="8"/>
  <c r="G100" i="8"/>
  <c r="H100" i="8"/>
  <c r="I100" i="8"/>
  <c r="J100" i="8"/>
  <c r="K100" i="8"/>
  <c r="L100" i="8"/>
  <c r="M100" i="8"/>
  <c r="N100" i="8"/>
  <c r="O100" i="8"/>
  <c r="F101" i="8"/>
  <c r="G101" i="8"/>
  <c r="H101" i="8"/>
  <c r="I101" i="8"/>
  <c r="J101" i="8"/>
  <c r="K101" i="8"/>
  <c r="L101" i="8"/>
  <c r="M101" i="8"/>
  <c r="N101" i="8"/>
  <c r="O101" i="8"/>
  <c r="F102" i="8"/>
  <c r="G102" i="8"/>
  <c r="H102" i="8"/>
  <c r="I102" i="8"/>
  <c r="J102" i="8"/>
  <c r="K102" i="8"/>
  <c r="L102" i="8"/>
  <c r="M102" i="8"/>
  <c r="N102" i="8"/>
  <c r="O102" i="8"/>
  <c r="F103" i="8"/>
  <c r="G103" i="8"/>
  <c r="H103" i="8"/>
  <c r="I103" i="8"/>
  <c r="J103" i="8"/>
  <c r="K103" i="8"/>
  <c r="L103" i="8"/>
  <c r="M103" i="8"/>
  <c r="N103" i="8"/>
  <c r="O103" i="8"/>
  <c r="F104" i="8"/>
  <c r="G104" i="8"/>
  <c r="H104" i="8"/>
  <c r="I104" i="8"/>
  <c r="J104" i="8"/>
  <c r="K104" i="8"/>
  <c r="L104" i="8"/>
  <c r="M104" i="8"/>
  <c r="N104" i="8"/>
  <c r="O104" i="8"/>
  <c r="F105" i="8"/>
  <c r="G105" i="8"/>
  <c r="H105" i="8"/>
  <c r="I105" i="8"/>
  <c r="J105" i="8"/>
  <c r="K105" i="8"/>
  <c r="L105" i="8"/>
  <c r="M105" i="8"/>
  <c r="N105" i="8"/>
  <c r="O105" i="8"/>
  <c r="F106" i="8"/>
  <c r="G106" i="8"/>
  <c r="H106" i="8"/>
  <c r="I106" i="8"/>
  <c r="J106" i="8"/>
  <c r="K106" i="8"/>
  <c r="L106" i="8"/>
  <c r="M106" i="8"/>
  <c r="N106" i="8"/>
  <c r="O106" i="8"/>
  <c r="F107" i="8"/>
  <c r="G107" i="8"/>
  <c r="H107" i="8"/>
  <c r="I107" i="8"/>
  <c r="J107" i="8"/>
  <c r="K107" i="8"/>
  <c r="L107" i="8"/>
  <c r="M107" i="8"/>
  <c r="N107" i="8"/>
  <c r="O107" i="8"/>
  <c r="F108" i="8"/>
  <c r="G108" i="8"/>
  <c r="H108" i="8"/>
  <c r="I108" i="8"/>
  <c r="J108" i="8"/>
  <c r="K108" i="8"/>
  <c r="L108" i="8"/>
  <c r="M108" i="8"/>
  <c r="N108" i="8"/>
  <c r="O108" i="8"/>
  <c r="F109" i="8"/>
  <c r="G109" i="8"/>
  <c r="H109" i="8"/>
  <c r="I109" i="8"/>
  <c r="J109" i="8"/>
  <c r="K109" i="8"/>
  <c r="L109" i="8"/>
  <c r="M109" i="8"/>
  <c r="N109" i="8"/>
  <c r="O109" i="8"/>
  <c r="F110" i="8"/>
  <c r="G110" i="8"/>
  <c r="H110" i="8"/>
  <c r="I110" i="8"/>
  <c r="J110" i="8"/>
  <c r="K110" i="8"/>
  <c r="L110" i="8"/>
  <c r="M110" i="8"/>
  <c r="N110" i="8"/>
  <c r="O110" i="8"/>
  <c r="F111" i="8"/>
  <c r="G111" i="8"/>
  <c r="H111" i="8"/>
  <c r="I111" i="8"/>
  <c r="J111" i="8"/>
  <c r="K111" i="8"/>
  <c r="L111" i="8"/>
  <c r="M111" i="8"/>
  <c r="N111" i="8"/>
  <c r="O111" i="8"/>
  <c r="F112" i="8"/>
  <c r="G112" i="8"/>
  <c r="H112" i="8"/>
  <c r="I112" i="8"/>
  <c r="J112" i="8"/>
  <c r="K112" i="8"/>
  <c r="L112" i="8"/>
  <c r="M112" i="8"/>
  <c r="N112" i="8"/>
  <c r="O112" i="8"/>
  <c r="F113" i="8"/>
  <c r="G113" i="8"/>
  <c r="H113" i="8"/>
  <c r="I113" i="8"/>
  <c r="J113" i="8"/>
  <c r="K113" i="8"/>
  <c r="L113" i="8"/>
  <c r="M113" i="8"/>
  <c r="N113" i="8"/>
  <c r="O113" i="8"/>
  <c r="F114" i="8"/>
  <c r="G114" i="8"/>
  <c r="H114" i="8"/>
  <c r="I114" i="8"/>
  <c r="J114" i="8"/>
  <c r="K114" i="8"/>
  <c r="L114" i="8"/>
  <c r="M114" i="8"/>
  <c r="N114" i="8"/>
  <c r="O114" i="8"/>
  <c r="F115" i="8"/>
  <c r="G115" i="8"/>
  <c r="H115" i="8"/>
  <c r="I115" i="8"/>
  <c r="J115" i="8"/>
  <c r="K115" i="8"/>
  <c r="L115" i="8"/>
  <c r="M115" i="8"/>
  <c r="N115" i="8"/>
  <c r="O115" i="8"/>
  <c r="F116" i="8"/>
  <c r="G116" i="8"/>
  <c r="H116" i="8"/>
  <c r="I116" i="8"/>
  <c r="J116" i="8"/>
  <c r="K116" i="8"/>
  <c r="L116" i="8"/>
  <c r="M116" i="8"/>
  <c r="N116" i="8"/>
  <c r="O116" i="8"/>
  <c r="F117" i="8"/>
  <c r="G117" i="8"/>
  <c r="H117" i="8"/>
  <c r="I117" i="8"/>
  <c r="J117" i="8"/>
  <c r="K117" i="8"/>
  <c r="L117" i="8"/>
  <c r="M117" i="8"/>
  <c r="N117" i="8"/>
  <c r="O117" i="8"/>
  <c r="F118" i="8"/>
  <c r="G118" i="8"/>
  <c r="H118" i="8"/>
  <c r="I118" i="8"/>
  <c r="J118" i="8"/>
  <c r="K118" i="8"/>
  <c r="L118" i="8"/>
  <c r="M118" i="8"/>
  <c r="N118" i="8"/>
  <c r="O118" i="8"/>
  <c r="F119" i="8"/>
  <c r="G119" i="8"/>
  <c r="H119" i="8"/>
  <c r="I119" i="8"/>
  <c r="J119" i="8"/>
  <c r="K119" i="8"/>
  <c r="L119" i="8"/>
  <c r="M119" i="8"/>
  <c r="N119" i="8"/>
  <c r="O119" i="8"/>
  <c r="F120" i="8"/>
  <c r="G120" i="8"/>
  <c r="H120" i="8"/>
  <c r="I120" i="8"/>
  <c r="J120" i="8"/>
  <c r="K120" i="8"/>
  <c r="L120" i="8"/>
  <c r="M120" i="8"/>
  <c r="N120" i="8"/>
  <c r="O120" i="8"/>
  <c r="F121" i="8"/>
  <c r="G121" i="8"/>
  <c r="H121" i="8"/>
  <c r="I121" i="8"/>
  <c r="J121" i="8"/>
  <c r="K121" i="8"/>
  <c r="L121" i="8"/>
  <c r="M121" i="8"/>
  <c r="N121" i="8"/>
  <c r="O121" i="8"/>
  <c r="F122" i="8"/>
  <c r="G122" i="8"/>
  <c r="H122" i="8"/>
  <c r="I122" i="8"/>
  <c r="J122" i="8"/>
  <c r="K122" i="8"/>
  <c r="L122" i="8"/>
  <c r="M122" i="8"/>
  <c r="N122" i="8"/>
  <c r="O122" i="8"/>
  <c r="F123" i="8"/>
  <c r="G123" i="8"/>
  <c r="H123" i="8"/>
  <c r="I123" i="8"/>
  <c r="J123" i="8"/>
  <c r="K123" i="8"/>
  <c r="L123" i="8"/>
  <c r="M123" i="8"/>
  <c r="N123" i="8"/>
  <c r="O123" i="8"/>
  <c r="F124" i="8"/>
  <c r="G124" i="8"/>
  <c r="H124" i="8"/>
  <c r="I124" i="8"/>
  <c r="J124" i="8"/>
  <c r="K124" i="8"/>
  <c r="L124" i="8"/>
  <c r="M124" i="8"/>
  <c r="N124" i="8"/>
  <c r="O124" i="8"/>
  <c r="F125" i="8"/>
  <c r="G125" i="8"/>
  <c r="H125" i="8"/>
  <c r="I125" i="8"/>
  <c r="J125" i="8"/>
  <c r="K125" i="8"/>
  <c r="L125" i="8"/>
  <c r="M125" i="8"/>
  <c r="N125" i="8"/>
  <c r="O125" i="8"/>
  <c r="F126" i="8"/>
  <c r="G126" i="8"/>
  <c r="H126" i="8"/>
  <c r="I126" i="8"/>
  <c r="J126" i="8"/>
  <c r="K126" i="8"/>
  <c r="L126" i="8"/>
  <c r="M126" i="8"/>
  <c r="N126" i="8"/>
  <c r="O126" i="8"/>
  <c r="F127" i="8"/>
  <c r="G127" i="8"/>
  <c r="H127" i="8"/>
  <c r="I127" i="8"/>
  <c r="J127" i="8"/>
  <c r="K127" i="8"/>
  <c r="L127" i="8"/>
  <c r="M127" i="8"/>
  <c r="N127" i="8"/>
  <c r="O127" i="8"/>
  <c r="F128" i="8"/>
  <c r="G128" i="8"/>
  <c r="H128" i="8"/>
  <c r="I128" i="8"/>
  <c r="J128" i="8"/>
  <c r="K128" i="8"/>
  <c r="L128" i="8"/>
  <c r="M128" i="8"/>
  <c r="N128" i="8"/>
  <c r="O128" i="8"/>
  <c r="F129" i="8"/>
  <c r="G129" i="8"/>
  <c r="H129" i="8"/>
  <c r="I129" i="8"/>
  <c r="J129" i="8"/>
  <c r="K129" i="8"/>
  <c r="L129" i="8"/>
  <c r="M129" i="8"/>
  <c r="N129" i="8"/>
  <c r="O129" i="8"/>
  <c r="F130" i="8"/>
  <c r="G130" i="8"/>
  <c r="H130" i="8"/>
  <c r="I130" i="8"/>
  <c r="J130" i="8"/>
  <c r="K130" i="8"/>
  <c r="L130" i="8"/>
  <c r="M130" i="8"/>
  <c r="N130" i="8"/>
  <c r="O130" i="8"/>
  <c r="F131" i="8"/>
  <c r="G131" i="8"/>
  <c r="H131" i="8"/>
  <c r="I131" i="8"/>
  <c r="J131" i="8"/>
  <c r="K131" i="8"/>
  <c r="L131" i="8"/>
  <c r="M131" i="8"/>
  <c r="N131" i="8"/>
  <c r="O131" i="8"/>
  <c r="F132" i="8"/>
  <c r="G132" i="8"/>
  <c r="H132" i="8"/>
  <c r="I132" i="8"/>
  <c r="J132" i="8"/>
  <c r="K132" i="8"/>
  <c r="L132" i="8"/>
  <c r="M132" i="8"/>
  <c r="N132" i="8"/>
  <c r="O132" i="8"/>
  <c r="F133" i="8"/>
  <c r="G133" i="8"/>
  <c r="H133" i="8"/>
  <c r="I133" i="8"/>
  <c r="J133" i="8"/>
  <c r="K133" i="8"/>
  <c r="L133" i="8"/>
  <c r="M133" i="8"/>
  <c r="N133" i="8"/>
  <c r="O133" i="8"/>
  <c r="F134" i="8"/>
  <c r="G134" i="8"/>
  <c r="H134" i="8"/>
  <c r="I134" i="8"/>
  <c r="J134" i="8"/>
  <c r="K134" i="8"/>
  <c r="L134" i="8"/>
  <c r="M134" i="8"/>
  <c r="N134" i="8"/>
  <c r="O134" i="8"/>
  <c r="F135" i="8"/>
  <c r="G135" i="8"/>
  <c r="H135" i="8"/>
  <c r="I135" i="8"/>
  <c r="J135" i="8"/>
  <c r="K135" i="8"/>
  <c r="L135" i="8"/>
  <c r="M135" i="8"/>
  <c r="N135" i="8"/>
  <c r="O135" i="8"/>
  <c r="F136" i="8"/>
  <c r="G136" i="8"/>
  <c r="H136" i="8"/>
  <c r="I136" i="8"/>
  <c r="J136" i="8"/>
  <c r="K136" i="8"/>
  <c r="L136" i="8"/>
  <c r="M136" i="8"/>
  <c r="N136" i="8"/>
  <c r="O136" i="8"/>
  <c r="F137" i="8"/>
  <c r="G137" i="8"/>
  <c r="H137" i="8"/>
  <c r="I137" i="8"/>
  <c r="J137" i="8"/>
  <c r="K137" i="8"/>
  <c r="L137" i="8"/>
  <c r="M137" i="8"/>
  <c r="N137" i="8"/>
  <c r="O137" i="8"/>
  <c r="F138" i="8"/>
  <c r="G138" i="8"/>
  <c r="H138" i="8"/>
  <c r="I138" i="8"/>
  <c r="J138" i="8"/>
  <c r="K138" i="8"/>
  <c r="L138" i="8"/>
  <c r="M138" i="8"/>
  <c r="N138" i="8"/>
  <c r="O138" i="8"/>
  <c r="F139" i="8"/>
  <c r="G139" i="8"/>
  <c r="H139" i="8"/>
  <c r="I139" i="8"/>
  <c r="J139" i="8"/>
  <c r="K139" i="8"/>
  <c r="L139" i="8"/>
  <c r="M139" i="8"/>
  <c r="N139" i="8"/>
  <c r="O139" i="8"/>
  <c r="F140" i="8"/>
  <c r="G140" i="8"/>
  <c r="H140" i="8"/>
  <c r="I140" i="8"/>
  <c r="J140" i="8"/>
  <c r="K140" i="8"/>
  <c r="L140" i="8"/>
  <c r="M140" i="8"/>
  <c r="N140" i="8"/>
  <c r="O140" i="8"/>
  <c r="F141" i="8"/>
  <c r="G141" i="8"/>
  <c r="H141" i="8"/>
  <c r="I141" i="8"/>
  <c r="J141" i="8"/>
  <c r="K141" i="8"/>
  <c r="L141" i="8"/>
  <c r="M141" i="8"/>
  <c r="N141" i="8"/>
  <c r="O141" i="8"/>
  <c r="F142" i="8"/>
  <c r="G142" i="8"/>
  <c r="H142" i="8"/>
  <c r="I142" i="8"/>
  <c r="J142" i="8"/>
  <c r="K142" i="8"/>
  <c r="L142" i="8"/>
  <c r="M142" i="8"/>
  <c r="N142" i="8"/>
  <c r="O142" i="8"/>
  <c r="F143" i="8"/>
  <c r="G143" i="8"/>
  <c r="H143" i="8"/>
  <c r="I143" i="8"/>
  <c r="J143" i="8"/>
  <c r="K143" i="8"/>
  <c r="L143" i="8"/>
  <c r="M143" i="8"/>
  <c r="N143" i="8"/>
  <c r="O143" i="8"/>
  <c r="F144" i="8"/>
  <c r="G144" i="8"/>
  <c r="H144" i="8"/>
  <c r="I144" i="8"/>
  <c r="J144" i="8"/>
  <c r="K144" i="8"/>
  <c r="L144" i="8"/>
  <c r="M144" i="8"/>
  <c r="N144" i="8"/>
  <c r="O144" i="8"/>
  <c r="F145" i="8"/>
  <c r="G145" i="8"/>
  <c r="H145" i="8"/>
  <c r="I145" i="8"/>
  <c r="J145" i="8"/>
  <c r="K145" i="8"/>
  <c r="L145" i="8"/>
  <c r="M145" i="8"/>
  <c r="N145" i="8"/>
  <c r="O145" i="8"/>
  <c r="F146" i="8"/>
  <c r="G146" i="8"/>
  <c r="H146" i="8"/>
  <c r="I146" i="8"/>
  <c r="J146" i="8"/>
  <c r="K146" i="8"/>
  <c r="L146" i="8"/>
  <c r="M146" i="8"/>
  <c r="N146" i="8"/>
  <c r="O146" i="8"/>
  <c r="F147" i="8"/>
  <c r="G147" i="8"/>
  <c r="H147" i="8"/>
  <c r="I147" i="8"/>
  <c r="J147" i="8"/>
  <c r="K147" i="8"/>
  <c r="L147" i="8"/>
  <c r="M147" i="8"/>
  <c r="N147" i="8"/>
  <c r="O147" i="8"/>
  <c r="F148" i="8"/>
  <c r="G148" i="8"/>
  <c r="H148" i="8"/>
  <c r="I148" i="8"/>
  <c r="J148" i="8"/>
  <c r="K148" i="8"/>
  <c r="L148" i="8"/>
  <c r="M148" i="8"/>
  <c r="N148" i="8"/>
  <c r="O148" i="8"/>
  <c r="F149" i="8"/>
  <c r="G149" i="8"/>
  <c r="H149" i="8"/>
  <c r="I149" i="8"/>
  <c r="J149" i="8"/>
  <c r="K149" i="8"/>
  <c r="L149" i="8"/>
  <c r="M149" i="8"/>
  <c r="N149" i="8"/>
  <c r="O149" i="8"/>
  <c r="F150" i="8"/>
  <c r="G150" i="8"/>
  <c r="H150" i="8"/>
  <c r="I150" i="8"/>
  <c r="J150" i="8"/>
  <c r="K150" i="8"/>
  <c r="L150" i="8"/>
  <c r="M150" i="8"/>
  <c r="N150" i="8"/>
  <c r="O150" i="8"/>
  <c r="F151" i="8"/>
  <c r="G151" i="8"/>
  <c r="H151" i="8"/>
  <c r="I151" i="8"/>
  <c r="J151" i="8"/>
  <c r="K151" i="8"/>
  <c r="L151" i="8"/>
  <c r="M151" i="8"/>
  <c r="N151" i="8"/>
  <c r="O151" i="8"/>
  <c r="F152" i="8"/>
  <c r="G152" i="8"/>
  <c r="H152" i="8"/>
  <c r="I152" i="8"/>
  <c r="J152" i="8"/>
  <c r="K152" i="8"/>
  <c r="L152" i="8"/>
  <c r="M152" i="8"/>
  <c r="N152" i="8"/>
  <c r="O152" i="8"/>
  <c r="F153" i="8"/>
  <c r="G153" i="8"/>
  <c r="H153" i="8"/>
  <c r="I153" i="8"/>
  <c r="J153" i="8"/>
  <c r="K153" i="8"/>
  <c r="L153" i="8"/>
  <c r="M153" i="8"/>
  <c r="N153" i="8"/>
  <c r="O153" i="8"/>
  <c r="F154" i="8"/>
  <c r="G154" i="8"/>
  <c r="H154" i="8"/>
  <c r="I154" i="8"/>
  <c r="J154" i="8"/>
  <c r="K154" i="8"/>
  <c r="L154" i="8"/>
  <c r="M154" i="8"/>
  <c r="N154" i="8"/>
  <c r="O154" i="8"/>
  <c r="F155" i="8"/>
  <c r="G155" i="8"/>
  <c r="H155" i="8"/>
  <c r="I155" i="8"/>
  <c r="J155" i="8"/>
  <c r="K155" i="8"/>
  <c r="L155" i="8"/>
  <c r="M155" i="8"/>
  <c r="N155" i="8"/>
  <c r="O155" i="8"/>
  <c r="F156" i="8"/>
  <c r="G156" i="8"/>
  <c r="H156" i="8"/>
  <c r="I156" i="8"/>
  <c r="J156" i="8"/>
  <c r="K156" i="8"/>
  <c r="L156" i="8"/>
  <c r="M156" i="8"/>
  <c r="N156" i="8"/>
  <c r="O156" i="8"/>
  <c r="F157" i="8"/>
  <c r="G157" i="8"/>
  <c r="H157" i="8"/>
  <c r="I157" i="8"/>
  <c r="J157" i="8"/>
  <c r="K157" i="8"/>
  <c r="L157" i="8"/>
  <c r="M157" i="8"/>
  <c r="N157" i="8"/>
  <c r="O157" i="8"/>
  <c r="F158" i="8"/>
  <c r="G158" i="8"/>
  <c r="H158" i="8"/>
  <c r="I158" i="8"/>
  <c r="J158" i="8"/>
  <c r="K158" i="8"/>
  <c r="L158" i="8"/>
  <c r="M158" i="8"/>
  <c r="N158" i="8"/>
  <c r="O158" i="8"/>
  <c r="F159" i="8"/>
  <c r="G159" i="8"/>
  <c r="H159" i="8"/>
  <c r="I159" i="8"/>
  <c r="J159" i="8"/>
  <c r="K159" i="8"/>
  <c r="L159" i="8"/>
  <c r="M159" i="8"/>
  <c r="N159" i="8"/>
  <c r="O159" i="8"/>
  <c r="F160" i="8"/>
  <c r="G160" i="8"/>
  <c r="H160" i="8"/>
  <c r="I160" i="8"/>
  <c r="J160" i="8"/>
  <c r="K160" i="8"/>
  <c r="L160" i="8"/>
  <c r="M160" i="8"/>
  <c r="N160" i="8"/>
  <c r="O160" i="8"/>
  <c r="F161" i="8"/>
  <c r="G161" i="8"/>
  <c r="H161" i="8"/>
  <c r="I161" i="8"/>
  <c r="J161" i="8"/>
  <c r="K161" i="8"/>
  <c r="L161" i="8"/>
  <c r="M161" i="8"/>
  <c r="N161" i="8"/>
  <c r="O161" i="8"/>
  <c r="F162" i="8"/>
  <c r="G162" i="8"/>
  <c r="H162" i="8"/>
  <c r="I162" i="8"/>
  <c r="J162" i="8"/>
  <c r="K162" i="8"/>
  <c r="L162" i="8"/>
  <c r="M162" i="8"/>
  <c r="N162" i="8"/>
  <c r="O162" i="8"/>
  <c r="F163" i="8"/>
  <c r="G163" i="8"/>
  <c r="H163" i="8"/>
  <c r="I163" i="8"/>
  <c r="J163" i="8"/>
  <c r="K163" i="8"/>
  <c r="L163" i="8"/>
  <c r="M163" i="8"/>
  <c r="N163" i="8"/>
  <c r="O163" i="8"/>
  <c r="F164" i="8"/>
  <c r="G164" i="8"/>
  <c r="H164" i="8"/>
  <c r="I164" i="8"/>
  <c r="J164" i="8"/>
  <c r="K164" i="8"/>
  <c r="L164" i="8"/>
  <c r="M164" i="8"/>
  <c r="N164" i="8"/>
  <c r="O164" i="8"/>
  <c r="F165" i="8"/>
  <c r="G165" i="8"/>
  <c r="H165" i="8"/>
  <c r="I165" i="8"/>
  <c r="J165" i="8"/>
  <c r="K165" i="8"/>
  <c r="L165" i="8"/>
  <c r="M165" i="8"/>
  <c r="N165" i="8"/>
  <c r="O165" i="8"/>
  <c r="F166" i="8"/>
  <c r="G166" i="8"/>
  <c r="H166" i="8"/>
  <c r="I166" i="8"/>
  <c r="J166" i="8"/>
  <c r="K166" i="8"/>
  <c r="L166" i="8"/>
  <c r="M166" i="8"/>
  <c r="N166" i="8"/>
  <c r="O166" i="8"/>
  <c r="F167" i="8"/>
  <c r="G167" i="8"/>
  <c r="H167" i="8"/>
  <c r="I167" i="8"/>
  <c r="J167" i="8"/>
  <c r="K167" i="8"/>
  <c r="L167" i="8"/>
  <c r="M167" i="8"/>
  <c r="N167" i="8"/>
  <c r="O167" i="8"/>
  <c r="F168" i="8"/>
  <c r="G168" i="8"/>
  <c r="H168" i="8"/>
  <c r="I168" i="8"/>
  <c r="J168" i="8"/>
  <c r="K168" i="8"/>
  <c r="L168" i="8"/>
  <c r="M168" i="8"/>
  <c r="N168" i="8"/>
  <c r="O168" i="8"/>
  <c r="F169" i="8"/>
  <c r="G169" i="8"/>
  <c r="H169" i="8"/>
  <c r="I169" i="8"/>
  <c r="J169" i="8"/>
  <c r="K169" i="8"/>
  <c r="L169" i="8"/>
  <c r="M169" i="8"/>
  <c r="N169" i="8"/>
  <c r="O169" i="8"/>
  <c r="F170" i="8"/>
  <c r="G170" i="8"/>
  <c r="H170" i="8"/>
  <c r="I170" i="8"/>
  <c r="J170" i="8"/>
  <c r="K170" i="8"/>
  <c r="L170" i="8"/>
  <c r="M170" i="8"/>
  <c r="N170" i="8"/>
  <c r="O170" i="8"/>
  <c r="F171" i="8"/>
  <c r="G171" i="8"/>
  <c r="H171" i="8"/>
  <c r="I171" i="8"/>
  <c r="J171" i="8"/>
  <c r="K171" i="8"/>
  <c r="L171" i="8"/>
  <c r="M171" i="8"/>
  <c r="N171" i="8"/>
  <c r="O171" i="8"/>
  <c r="F172" i="8"/>
  <c r="G172" i="8"/>
  <c r="H172" i="8"/>
  <c r="I172" i="8"/>
  <c r="J172" i="8"/>
  <c r="K172" i="8"/>
  <c r="L172" i="8"/>
  <c r="M172" i="8"/>
  <c r="N172" i="8"/>
  <c r="O172" i="8"/>
  <c r="F173" i="8"/>
  <c r="G173" i="8"/>
  <c r="H173" i="8"/>
  <c r="I173" i="8"/>
  <c r="J173" i="8"/>
  <c r="K173" i="8"/>
  <c r="L173" i="8"/>
  <c r="M173" i="8"/>
  <c r="N173" i="8"/>
  <c r="O173" i="8"/>
  <c r="F174" i="8"/>
  <c r="G174" i="8"/>
  <c r="H174" i="8"/>
  <c r="I174" i="8"/>
  <c r="J174" i="8"/>
  <c r="K174" i="8"/>
  <c r="L174" i="8"/>
  <c r="M174" i="8"/>
  <c r="N174" i="8"/>
  <c r="O174" i="8"/>
  <c r="F175" i="8"/>
  <c r="G175" i="8"/>
  <c r="H175" i="8"/>
  <c r="I175" i="8"/>
  <c r="J175" i="8"/>
  <c r="K175" i="8"/>
  <c r="L175" i="8"/>
  <c r="M175" i="8"/>
  <c r="N175" i="8"/>
  <c r="O175" i="8"/>
  <c r="F176" i="8"/>
  <c r="G176" i="8"/>
  <c r="H176" i="8"/>
  <c r="I176" i="8"/>
  <c r="J176" i="8"/>
  <c r="K176" i="8"/>
  <c r="L176" i="8"/>
  <c r="M176" i="8"/>
  <c r="N176" i="8"/>
  <c r="O176" i="8"/>
  <c r="F177" i="8"/>
  <c r="G177" i="8"/>
  <c r="H177" i="8"/>
  <c r="I177" i="8"/>
  <c r="J177" i="8"/>
  <c r="K177" i="8"/>
  <c r="L177" i="8"/>
  <c r="M177" i="8"/>
  <c r="N177" i="8"/>
  <c r="O177" i="8"/>
  <c r="F178" i="8"/>
  <c r="G178" i="8"/>
  <c r="H178" i="8"/>
  <c r="I178" i="8"/>
  <c r="J178" i="8"/>
  <c r="K178" i="8"/>
  <c r="L178" i="8"/>
  <c r="M178" i="8"/>
  <c r="N178" i="8"/>
  <c r="O178" i="8"/>
  <c r="F179" i="8"/>
  <c r="G179" i="8"/>
  <c r="H179" i="8"/>
  <c r="I179" i="8"/>
  <c r="J179" i="8"/>
  <c r="K179" i="8"/>
  <c r="L179" i="8"/>
  <c r="M179" i="8"/>
  <c r="N179" i="8"/>
  <c r="O179" i="8"/>
  <c r="F180" i="8"/>
  <c r="G180" i="8"/>
  <c r="H180" i="8"/>
  <c r="I180" i="8"/>
  <c r="J180" i="8"/>
  <c r="K180" i="8"/>
  <c r="L180" i="8"/>
  <c r="M180" i="8"/>
  <c r="N180" i="8"/>
  <c r="O180" i="8"/>
  <c r="F181" i="8"/>
  <c r="G181" i="8"/>
  <c r="H181" i="8"/>
  <c r="I181" i="8"/>
  <c r="J181" i="8"/>
  <c r="K181" i="8"/>
  <c r="L181" i="8"/>
  <c r="M181" i="8"/>
  <c r="N181" i="8"/>
  <c r="O181" i="8"/>
  <c r="F182" i="8"/>
  <c r="G182" i="8"/>
  <c r="H182" i="8"/>
  <c r="I182" i="8"/>
  <c r="J182" i="8"/>
  <c r="K182" i="8"/>
  <c r="L182" i="8"/>
  <c r="M182" i="8"/>
  <c r="N182" i="8"/>
  <c r="O182" i="8"/>
  <c r="F183" i="8"/>
  <c r="G183" i="8"/>
  <c r="H183" i="8"/>
  <c r="I183" i="8"/>
  <c r="J183" i="8"/>
  <c r="K183" i="8"/>
  <c r="L183" i="8"/>
  <c r="M183" i="8"/>
  <c r="N183" i="8"/>
  <c r="O183" i="8"/>
  <c r="F184" i="8"/>
  <c r="G184" i="8"/>
  <c r="H184" i="8"/>
  <c r="I184" i="8"/>
  <c r="J184" i="8"/>
  <c r="K184" i="8"/>
  <c r="L184" i="8"/>
  <c r="M184" i="8"/>
  <c r="N184" i="8"/>
  <c r="O184" i="8"/>
  <c r="F185" i="8"/>
  <c r="G185" i="8"/>
  <c r="H185" i="8"/>
  <c r="I185" i="8"/>
  <c r="J185" i="8"/>
  <c r="K185" i="8"/>
  <c r="L185" i="8"/>
  <c r="M185" i="8"/>
  <c r="N185" i="8"/>
  <c r="O185" i="8"/>
  <c r="F186" i="8"/>
  <c r="G186" i="8"/>
  <c r="H186" i="8"/>
  <c r="I186" i="8"/>
  <c r="J186" i="8"/>
  <c r="K186" i="8"/>
  <c r="L186" i="8"/>
  <c r="M186" i="8"/>
  <c r="N186" i="8"/>
  <c r="O186" i="8"/>
  <c r="F187" i="8"/>
  <c r="G187" i="8"/>
  <c r="H187" i="8"/>
  <c r="I187" i="8"/>
  <c r="J187" i="8"/>
  <c r="K187" i="8"/>
  <c r="L187" i="8"/>
  <c r="M187" i="8"/>
  <c r="N187" i="8"/>
  <c r="O187" i="8"/>
  <c r="F188" i="8"/>
  <c r="G188" i="8"/>
  <c r="H188" i="8"/>
  <c r="I188" i="8"/>
  <c r="J188" i="8"/>
  <c r="K188" i="8"/>
  <c r="L188" i="8"/>
  <c r="M188" i="8"/>
  <c r="N188" i="8"/>
  <c r="O188" i="8"/>
  <c r="F189" i="8"/>
  <c r="G189" i="8"/>
  <c r="H189" i="8"/>
  <c r="I189" i="8"/>
  <c r="J189" i="8"/>
  <c r="K189" i="8"/>
  <c r="L189" i="8"/>
  <c r="M189" i="8"/>
  <c r="N189" i="8"/>
  <c r="O189" i="8"/>
  <c r="F190" i="8"/>
  <c r="G190" i="8"/>
  <c r="H190" i="8"/>
  <c r="I190" i="8"/>
  <c r="J190" i="8"/>
  <c r="K190" i="8"/>
  <c r="L190" i="8"/>
  <c r="M190" i="8"/>
  <c r="N190" i="8"/>
  <c r="O190" i="8"/>
  <c r="F191" i="8"/>
  <c r="G191" i="8"/>
  <c r="H191" i="8"/>
  <c r="I191" i="8"/>
  <c r="J191" i="8"/>
  <c r="K191" i="8"/>
  <c r="L191" i="8"/>
  <c r="M191" i="8"/>
  <c r="N191" i="8"/>
  <c r="O191" i="8"/>
  <c r="F192" i="8"/>
  <c r="G192" i="8"/>
  <c r="H192" i="8"/>
  <c r="I192" i="8"/>
  <c r="J192" i="8"/>
  <c r="K192" i="8"/>
  <c r="L192" i="8"/>
  <c r="M192" i="8"/>
  <c r="N192" i="8"/>
  <c r="O192" i="8"/>
  <c r="F193" i="8"/>
  <c r="G193" i="8"/>
  <c r="H193" i="8"/>
  <c r="I193" i="8"/>
  <c r="J193" i="8"/>
  <c r="K193" i="8"/>
  <c r="L193" i="8"/>
  <c r="M193" i="8"/>
  <c r="N193" i="8"/>
  <c r="O193" i="8"/>
  <c r="F194" i="8"/>
  <c r="G194" i="8"/>
  <c r="H194" i="8"/>
  <c r="I194" i="8"/>
  <c r="J194" i="8"/>
  <c r="K194" i="8"/>
  <c r="L194" i="8"/>
  <c r="M194" i="8"/>
  <c r="N194" i="8"/>
  <c r="O194" i="8"/>
  <c r="F195" i="8"/>
  <c r="G195" i="8"/>
  <c r="H195" i="8"/>
  <c r="I195" i="8"/>
  <c r="J195" i="8"/>
  <c r="K195" i="8"/>
  <c r="L195" i="8"/>
  <c r="M195" i="8"/>
  <c r="N195" i="8"/>
  <c r="O195" i="8"/>
  <c r="F196" i="8"/>
  <c r="G196" i="8"/>
  <c r="H196" i="8"/>
  <c r="I196" i="8"/>
  <c r="J196" i="8"/>
  <c r="K196" i="8"/>
  <c r="L196" i="8"/>
  <c r="M196" i="8"/>
  <c r="N196" i="8"/>
  <c r="O196" i="8"/>
  <c r="F197" i="8"/>
  <c r="G197" i="8"/>
  <c r="H197" i="8"/>
  <c r="I197" i="8"/>
  <c r="J197" i="8"/>
  <c r="K197" i="8"/>
  <c r="L197" i="8"/>
  <c r="M197" i="8"/>
  <c r="N197" i="8"/>
  <c r="O197" i="8"/>
  <c r="F198" i="8"/>
  <c r="G198" i="8"/>
  <c r="H198" i="8"/>
  <c r="I198" i="8"/>
  <c r="J198" i="8"/>
  <c r="K198" i="8"/>
  <c r="L198" i="8"/>
  <c r="M198" i="8"/>
  <c r="N198" i="8"/>
  <c r="O198" i="8"/>
  <c r="F199" i="8"/>
  <c r="G199" i="8"/>
  <c r="H199" i="8"/>
  <c r="I199" i="8"/>
  <c r="J199" i="8"/>
  <c r="K199" i="8"/>
  <c r="L199" i="8"/>
  <c r="M199" i="8"/>
  <c r="N199" i="8"/>
  <c r="O199" i="8"/>
  <c r="F200" i="8"/>
  <c r="G200" i="8"/>
  <c r="H200" i="8"/>
  <c r="I200" i="8"/>
  <c r="J200" i="8"/>
  <c r="K200" i="8"/>
  <c r="L200" i="8"/>
  <c r="M200" i="8"/>
  <c r="N200" i="8"/>
  <c r="O200" i="8"/>
  <c r="F201" i="8"/>
  <c r="G201" i="8"/>
  <c r="H201" i="8"/>
  <c r="I201" i="8"/>
  <c r="J201" i="8"/>
  <c r="K201" i="8"/>
  <c r="L201" i="8"/>
  <c r="M201" i="8"/>
  <c r="N201" i="8"/>
  <c r="O201" i="8"/>
  <c r="F202" i="8"/>
  <c r="G202" i="8"/>
  <c r="H202" i="8"/>
  <c r="I202" i="8"/>
  <c r="J202" i="8"/>
  <c r="K202" i="8"/>
  <c r="L202" i="8"/>
  <c r="M202" i="8"/>
  <c r="N202" i="8"/>
  <c r="O202" i="8"/>
  <c r="F203" i="8"/>
  <c r="G203" i="8"/>
  <c r="H203" i="8"/>
  <c r="I203" i="8"/>
  <c r="J203" i="8"/>
  <c r="K203" i="8"/>
  <c r="L203" i="8"/>
  <c r="M203" i="8"/>
  <c r="N203" i="8"/>
  <c r="O203" i="8"/>
  <c r="F204" i="8"/>
  <c r="G204" i="8"/>
  <c r="H204" i="8"/>
  <c r="I204" i="8"/>
  <c r="J204" i="8"/>
  <c r="K204" i="8"/>
  <c r="L204" i="8"/>
  <c r="M204" i="8"/>
  <c r="N204" i="8"/>
  <c r="O204" i="8"/>
  <c r="F205" i="8"/>
  <c r="G205" i="8"/>
  <c r="H205" i="8"/>
  <c r="I205" i="8"/>
  <c r="J205" i="8"/>
  <c r="K205" i="8"/>
  <c r="L205" i="8"/>
  <c r="M205" i="8"/>
  <c r="N205" i="8"/>
  <c r="O205" i="8"/>
  <c r="F206" i="8"/>
  <c r="G206" i="8"/>
  <c r="H206" i="8"/>
  <c r="I206" i="8"/>
  <c r="J206" i="8"/>
  <c r="K206" i="8"/>
  <c r="L206" i="8"/>
  <c r="M206" i="8"/>
  <c r="N206" i="8"/>
  <c r="O206" i="8"/>
  <c r="F207" i="8"/>
  <c r="G207" i="8"/>
  <c r="H207" i="8"/>
  <c r="I207" i="8"/>
  <c r="J207" i="8"/>
  <c r="K207" i="8"/>
  <c r="L207" i="8"/>
  <c r="M207" i="8"/>
  <c r="N207" i="8"/>
  <c r="O207" i="8"/>
  <c r="F208" i="8"/>
  <c r="G208" i="8"/>
  <c r="H208" i="8"/>
  <c r="I208" i="8"/>
  <c r="J208" i="8"/>
  <c r="K208" i="8"/>
  <c r="L208" i="8"/>
  <c r="M208" i="8"/>
  <c r="N208" i="8"/>
  <c r="O208" i="8"/>
  <c r="F209" i="8"/>
  <c r="G209" i="8"/>
  <c r="H209" i="8"/>
  <c r="I209" i="8"/>
  <c r="J209" i="8"/>
  <c r="K209" i="8"/>
  <c r="L209" i="8"/>
  <c r="M209" i="8"/>
  <c r="N209" i="8"/>
  <c r="O209" i="8"/>
  <c r="F210" i="8"/>
  <c r="G210" i="8"/>
  <c r="H210" i="8"/>
  <c r="I210" i="8"/>
  <c r="J210" i="8"/>
  <c r="K210" i="8"/>
  <c r="L210" i="8"/>
  <c r="M210" i="8"/>
  <c r="N210" i="8"/>
  <c r="O210" i="8"/>
  <c r="F211" i="8"/>
  <c r="G211" i="8"/>
  <c r="H211" i="8"/>
  <c r="I211" i="8"/>
  <c r="J211" i="8"/>
  <c r="K211" i="8"/>
  <c r="L211" i="8"/>
  <c r="M211" i="8"/>
  <c r="N211" i="8"/>
  <c r="O211" i="8"/>
  <c r="F212" i="8"/>
  <c r="G212" i="8"/>
  <c r="H212" i="8"/>
  <c r="I212" i="8"/>
  <c r="J212" i="8"/>
  <c r="K212" i="8"/>
  <c r="L212" i="8"/>
  <c r="M212" i="8"/>
  <c r="N212" i="8"/>
  <c r="O212" i="8"/>
  <c r="F213" i="8"/>
  <c r="G213" i="8"/>
  <c r="H213" i="8"/>
  <c r="I213" i="8"/>
  <c r="J213" i="8"/>
  <c r="K213" i="8"/>
  <c r="L213" i="8"/>
  <c r="M213" i="8"/>
  <c r="N213" i="8"/>
  <c r="O213" i="8"/>
  <c r="F214" i="8"/>
  <c r="G214" i="8"/>
  <c r="H214" i="8"/>
  <c r="I214" i="8"/>
  <c r="J214" i="8"/>
  <c r="K214" i="8"/>
  <c r="L214" i="8"/>
  <c r="M214" i="8"/>
  <c r="N214" i="8"/>
  <c r="O214" i="8"/>
  <c r="F215" i="8"/>
  <c r="G215" i="8"/>
  <c r="H215" i="8"/>
  <c r="I215" i="8"/>
  <c r="J215" i="8"/>
  <c r="K215" i="8"/>
  <c r="L215" i="8"/>
  <c r="M215" i="8"/>
  <c r="N215" i="8"/>
  <c r="O215" i="8"/>
  <c r="F216" i="8"/>
  <c r="G216" i="8"/>
  <c r="H216" i="8"/>
  <c r="I216" i="8"/>
  <c r="J216" i="8"/>
  <c r="K216" i="8"/>
  <c r="L216" i="8"/>
  <c r="M216" i="8"/>
  <c r="N216" i="8"/>
  <c r="O216" i="8"/>
  <c r="F217" i="8"/>
  <c r="G217" i="8"/>
  <c r="H217" i="8"/>
  <c r="I217" i="8"/>
  <c r="J217" i="8"/>
  <c r="K217" i="8"/>
  <c r="L217" i="8"/>
  <c r="M217" i="8"/>
  <c r="N217" i="8"/>
  <c r="O217" i="8"/>
  <c r="F218" i="8"/>
  <c r="G218" i="8"/>
  <c r="H218" i="8"/>
  <c r="I218" i="8"/>
  <c r="J218" i="8"/>
  <c r="K218" i="8"/>
  <c r="L218" i="8"/>
  <c r="M218" i="8"/>
  <c r="N218" i="8"/>
  <c r="O218" i="8"/>
  <c r="F219" i="8"/>
  <c r="G219" i="8"/>
  <c r="H219" i="8"/>
  <c r="I219" i="8"/>
  <c r="J219" i="8"/>
  <c r="K219" i="8"/>
  <c r="L219" i="8"/>
  <c r="M219" i="8"/>
  <c r="N219" i="8"/>
  <c r="O219" i="8"/>
  <c r="F220" i="8"/>
  <c r="G220" i="8"/>
  <c r="H220" i="8"/>
  <c r="I220" i="8"/>
  <c r="J220" i="8"/>
  <c r="K220" i="8"/>
  <c r="L220" i="8"/>
  <c r="M220" i="8"/>
  <c r="N220" i="8"/>
  <c r="O220" i="8"/>
  <c r="F221" i="8"/>
  <c r="G221" i="8"/>
  <c r="H221" i="8"/>
  <c r="I221" i="8"/>
  <c r="J221" i="8"/>
  <c r="K221" i="8"/>
  <c r="L221" i="8"/>
  <c r="M221" i="8"/>
  <c r="N221" i="8"/>
  <c r="O221" i="8"/>
  <c r="F222" i="8"/>
  <c r="G222" i="8"/>
  <c r="H222" i="8"/>
  <c r="I222" i="8"/>
  <c r="J222" i="8"/>
  <c r="K222" i="8"/>
  <c r="L222" i="8"/>
  <c r="M222" i="8"/>
  <c r="N222" i="8"/>
  <c r="O222" i="8"/>
  <c r="F223" i="8"/>
  <c r="G223" i="8"/>
  <c r="H223" i="8"/>
  <c r="I223" i="8"/>
  <c r="J223" i="8"/>
  <c r="K223" i="8"/>
  <c r="L223" i="8"/>
  <c r="M223" i="8"/>
  <c r="N223" i="8"/>
  <c r="O223" i="8"/>
  <c r="F224" i="8"/>
  <c r="G224" i="8"/>
  <c r="H224" i="8"/>
  <c r="I224" i="8"/>
  <c r="J224" i="8"/>
  <c r="K224" i="8"/>
  <c r="L224" i="8"/>
  <c r="M224" i="8"/>
  <c r="N224" i="8"/>
  <c r="O224" i="8"/>
  <c r="F225" i="8"/>
  <c r="G225" i="8"/>
  <c r="H225" i="8"/>
  <c r="I225" i="8"/>
  <c r="J225" i="8"/>
  <c r="K225" i="8"/>
  <c r="L225" i="8"/>
  <c r="M225" i="8"/>
  <c r="N225" i="8"/>
  <c r="O225" i="8"/>
  <c r="F226" i="8"/>
  <c r="G226" i="8"/>
  <c r="H226" i="8"/>
  <c r="I226" i="8"/>
  <c r="J226" i="8"/>
  <c r="K226" i="8"/>
  <c r="L226" i="8"/>
  <c r="M226" i="8"/>
  <c r="N226" i="8"/>
  <c r="O226" i="8"/>
  <c r="F227" i="8"/>
  <c r="G227" i="8"/>
  <c r="H227" i="8"/>
  <c r="I227" i="8"/>
  <c r="J227" i="8"/>
  <c r="K227" i="8"/>
  <c r="L227" i="8"/>
  <c r="M227" i="8"/>
  <c r="N227" i="8"/>
  <c r="O227" i="8"/>
  <c r="F228" i="8"/>
  <c r="G228" i="8"/>
  <c r="H228" i="8"/>
  <c r="I228" i="8"/>
  <c r="J228" i="8"/>
  <c r="K228" i="8"/>
  <c r="L228" i="8"/>
  <c r="M228" i="8"/>
  <c r="N228" i="8"/>
  <c r="O228" i="8"/>
  <c r="F229" i="8"/>
  <c r="G229" i="8"/>
  <c r="H229" i="8"/>
  <c r="I229" i="8"/>
  <c r="J229" i="8"/>
  <c r="K229" i="8"/>
  <c r="L229" i="8"/>
  <c r="M229" i="8"/>
  <c r="N229" i="8"/>
  <c r="O229" i="8"/>
  <c r="F230" i="8"/>
  <c r="G230" i="8"/>
  <c r="H230" i="8"/>
  <c r="I230" i="8"/>
  <c r="J230" i="8"/>
  <c r="K230" i="8"/>
  <c r="L230" i="8"/>
  <c r="M230" i="8"/>
  <c r="N230" i="8"/>
  <c r="O230" i="8"/>
  <c r="F231" i="8"/>
  <c r="G231" i="8"/>
  <c r="H231" i="8"/>
  <c r="I231" i="8"/>
  <c r="J231" i="8"/>
  <c r="K231" i="8"/>
  <c r="L231" i="8"/>
  <c r="M231" i="8"/>
  <c r="N231" i="8"/>
  <c r="O231" i="8"/>
  <c r="F232" i="8"/>
  <c r="G232" i="8"/>
  <c r="H232" i="8"/>
  <c r="I232" i="8"/>
  <c r="J232" i="8"/>
  <c r="K232" i="8"/>
  <c r="L232" i="8"/>
  <c r="M232" i="8"/>
  <c r="N232" i="8"/>
  <c r="O232" i="8"/>
  <c r="F233" i="8"/>
  <c r="G233" i="8"/>
  <c r="H233" i="8"/>
  <c r="I233" i="8"/>
  <c r="J233" i="8"/>
  <c r="K233" i="8"/>
  <c r="L233" i="8"/>
  <c r="M233" i="8"/>
  <c r="N233" i="8"/>
  <c r="O233" i="8"/>
  <c r="F234" i="8"/>
  <c r="G234" i="8"/>
  <c r="H234" i="8"/>
  <c r="I234" i="8"/>
  <c r="J234" i="8"/>
  <c r="K234" i="8"/>
  <c r="L234" i="8"/>
  <c r="M234" i="8"/>
  <c r="N234" i="8"/>
  <c r="O234" i="8"/>
  <c r="F235" i="8"/>
  <c r="G235" i="8"/>
  <c r="H235" i="8"/>
  <c r="I235" i="8"/>
  <c r="J235" i="8"/>
  <c r="K235" i="8"/>
  <c r="L235" i="8"/>
  <c r="M235" i="8"/>
  <c r="N235" i="8"/>
  <c r="O235" i="8"/>
  <c r="F236" i="8"/>
  <c r="G236" i="8"/>
  <c r="H236" i="8"/>
  <c r="I236" i="8"/>
  <c r="J236" i="8"/>
  <c r="K236" i="8"/>
  <c r="L236" i="8"/>
  <c r="M236" i="8"/>
  <c r="N236" i="8"/>
  <c r="O236" i="8"/>
  <c r="F237" i="8"/>
  <c r="G237" i="8"/>
  <c r="H237" i="8"/>
  <c r="I237" i="8"/>
  <c r="J237" i="8"/>
  <c r="K237" i="8"/>
  <c r="L237" i="8"/>
  <c r="M237" i="8"/>
  <c r="N237" i="8"/>
  <c r="O237" i="8"/>
  <c r="F238" i="8"/>
  <c r="G238" i="8"/>
  <c r="H238" i="8"/>
  <c r="I238" i="8"/>
  <c r="J238" i="8"/>
  <c r="K238" i="8"/>
  <c r="L238" i="8"/>
  <c r="M238" i="8"/>
  <c r="N238" i="8"/>
  <c r="O238" i="8"/>
  <c r="F239" i="8"/>
  <c r="G239" i="8"/>
  <c r="H239" i="8"/>
  <c r="I239" i="8"/>
  <c r="J239" i="8"/>
  <c r="K239" i="8"/>
  <c r="L239" i="8"/>
  <c r="M239" i="8"/>
  <c r="N239" i="8"/>
  <c r="O239" i="8"/>
  <c r="F240" i="8"/>
  <c r="G240" i="8"/>
  <c r="H240" i="8"/>
  <c r="I240" i="8"/>
  <c r="J240" i="8"/>
  <c r="K240" i="8"/>
  <c r="L240" i="8"/>
  <c r="M240" i="8"/>
  <c r="N240" i="8"/>
  <c r="O240" i="8"/>
  <c r="F241" i="8"/>
  <c r="G241" i="8"/>
  <c r="H241" i="8"/>
  <c r="I241" i="8"/>
  <c r="J241" i="8"/>
  <c r="K241" i="8"/>
  <c r="L241" i="8"/>
  <c r="M241" i="8"/>
  <c r="N241" i="8"/>
  <c r="O241" i="8"/>
  <c r="F242" i="8"/>
  <c r="G242" i="8"/>
  <c r="H242" i="8"/>
  <c r="I242" i="8"/>
  <c r="J242" i="8"/>
  <c r="K242" i="8"/>
  <c r="L242" i="8"/>
  <c r="M242" i="8"/>
  <c r="N242" i="8"/>
  <c r="O242" i="8"/>
  <c r="F243" i="8"/>
  <c r="G243" i="8"/>
  <c r="H243" i="8"/>
  <c r="I243" i="8"/>
  <c r="J243" i="8"/>
  <c r="K243" i="8"/>
  <c r="L243" i="8"/>
  <c r="M243" i="8"/>
  <c r="N243" i="8"/>
  <c r="O243" i="8"/>
  <c r="F244" i="8"/>
  <c r="G244" i="8"/>
  <c r="H244" i="8"/>
  <c r="I244" i="8"/>
  <c r="J244" i="8"/>
  <c r="K244" i="8"/>
  <c r="L244" i="8"/>
  <c r="M244" i="8"/>
  <c r="N244" i="8"/>
  <c r="O244" i="8"/>
  <c r="F245" i="8"/>
  <c r="G245" i="8"/>
  <c r="H245" i="8"/>
  <c r="I245" i="8"/>
  <c r="J245" i="8"/>
  <c r="K245" i="8"/>
  <c r="L245" i="8"/>
  <c r="M245" i="8"/>
  <c r="N245" i="8"/>
  <c r="O245" i="8"/>
  <c r="F246" i="8"/>
  <c r="G246" i="8"/>
  <c r="H246" i="8"/>
  <c r="I246" i="8"/>
  <c r="J246" i="8"/>
  <c r="K246" i="8"/>
  <c r="L246" i="8"/>
  <c r="M246" i="8"/>
  <c r="N246" i="8"/>
  <c r="O246" i="8"/>
  <c r="F247" i="8"/>
  <c r="G247" i="8"/>
  <c r="H247" i="8"/>
  <c r="I247" i="8"/>
  <c r="J247" i="8"/>
  <c r="K247" i="8"/>
  <c r="L247" i="8"/>
  <c r="M247" i="8"/>
  <c r="N247" i="8"/>
  <c r="O247" i="8"/>
  <c r="F248" i="8"/>
  <c r="G248" i="8"/>
  <c r="H248" i="8"/>
  <c r="I248" i="8"/>
  <c r="J248" i="8"/>
  <c r="K248" i="8"/>
  <c r="L248" i="8"/>
  <c r="M248" i="8"/>
  <c r="N248" i="8"/>
  <c r="O248" i="8"/>
  <c r="F249" i="8"/>
  <c r="G249" i="8"/>
  <c r="H249" i="8"/>
  <c r="I249" i="8"/>
  <c r="J249" i="8"/>
  <c r="K249" i="8"/>
  <c r="L249" i="8"/>
  <c r="M249" i="8"/>
  <c r="N249" i="8"/>
  <c r="O249" i="8"/>
  <c r="F250" i="8"/>
  <c r="G250" i="8"/>
  <c r="H250" i="8"/>
  <c r="I250" i="8"/>
  <c r="J250" i="8"/>
  <c r="K250" i="8"/>
  <c r="L250" i="8"/>
  <c r="M250" i="8"/>
  <c r="N250" i="8"/>
  <c r="O250" i="8"/>
  <c r="F251" i="8"/>
  <c r="G251" i="8"/>
  <c r="H251" i="8"/>
  <c r="I251" i="8"/>
  <c r="J251" i="8"/>
  <c r="K251" i="8"/>
  <c r="L251" i="8"/>
  <c r="M251" i="8"/>
  <c r="N251" i="8"/>
  <c r="O251" i="8"/>
  <c r="F252" i="8"/>
  <c r="G252" i="8"/>
  <c r="H252" i="8"/>
  <c r="I252" i="8"/>
  <c r="J252" i="8"/>
  <c r="K252" i="8"/>
  <c r="L252" i="8"/>
  <c r="M252" i="8"/>
  <c r="N252" i="8"/>
  <c r="O252" i="8"/>
  <c r="F253" i="8"/>
  <c r="G253" i="8"/>
  <c r="H253" i="8"/>
  <c r="I253" i="8"/>
  <c r="J253" i="8"/>
  <c r="K253" i="8"/>
  <c r="L253" i="8"/>
  <c r="M253" i="8"/>
  <c r="N253" i="8"/>
  <c r="O253" i="8"/>
  <c r="F254" i="8"/>
  <c r="G254" i="8"/>
  <c r="H254" i="8"/>
  <c r="I254" i="8"/>
  <c r="J254" i="8"/>
  <c r="K254" i="8"/>
  <c r="L254" i="8"/>
  <c r="M254" i="8"/>
  <c r="N254" i="8"/>
  <c r="O254" i="8"/>
  <c r="F255" i="8"/>
  <c r="G255" i="8"/>
  <c r="H255" i="8"/>
  <c r="I255" i="8"/>
  <c r="J255" i="8"/>
  <c r="K255" i="8"/>
  <c r="L255" i="8"/>
  <c r="M255" i="8"/>
  <c r="N255" i="8"/>
  <c r="O255" i="8"/>
  <c r="F256" i="8"/>
  <c r="G256" i="8"/>
  <c r="H256" i="8"/>
  <c r="I256" i="8"/>
  <c r="J256" i="8"/>
  <c r="K256" i="8"/>
  <c r="L256" i="8"/>
  <c r="M256" i="8"/>
  <c r="N256" i="8"/>
  <c r="O256" i="8"/>
  <c r="F257" i="8"/>
  <c r="G257" i="8"/>
  <c r="H257" i="8"/>
  <c r="I257" i="8"/>
  <c r="J257" i="8"/>
  <c r="K257" i="8"/>
  <c r="L257" i="8"/>
  <c r="M257" i="8"/>
  <c r="N257" i="8"/>
  <c r="O257" i="8"/>
  <c r="F258" i="8"/>
  <c r="G258" i="8"/>
  <c r="H258" i="8"/>
  <c r="I258" i="8"/>
  <c r="J258" i="8"/>
  <c r="K258" i="8"/>
  <c r="L258" i="8"/>
  <c r="M258" i="8"/>
  <c r="N258" i="8"/>
  <c r="O258" i="8"/>
  <c r="F259" i="8"/>
  <c r="G259" i="8"/>
  <c r="H259" i="8"/>
  <c r="I259" i="8"/>
  <c r="J259" i="8"/>
  <c r="K259" i="8"/>
  <c r="L259" i="8"/>
  <c r="M259" i="8"/>
  <c r="N259" i="8"/>
  <c r="O259" i="8"/>
  <c r="F260" i="8"/>
  <c r="G260" i="8"/>
  <c r="H260" i="8"/>
  <c r="I260" i="8"/>
  <c r="J260" i="8"/>
  <c r="K260" i="8"/>
  <c r="L260" i="8"/>
  <c r="M260" i="8"/>
  <c r="N260" i="8"/>
  <c r="O260" i="8"/>
  <c r="F261" i="8"/>
  <c r="G261" i="8"/>
  <c r="H261" i="8"/>
  <c r="I261" i="8"/>
  <c r="J261" i="8"/>
  <c r="K261" i="8"/>
  <c r="L261" i="8"/>
  <c r="M261" i="8"/>
  <c r="N261" i="8"/>
  <c r="O261" i="8"/>
  <c r="F262" i="8"/>
  <c r="G262" i="8"/>
  <c r="H262" i="8"/>
  <c r="I262" i="8"/>
  <c r="J262" i="8"/>
  <c r="K262" i="8"/>
  <c r="L262" i="8"/>
  <c r="M262" i="8"/>
  <c r="N262" i="8"/>
  <c r="O262" i="8"/>
  <c r="F263" i="8"/>
  <c r="G263" i="8"/>
  <c r="H263" i="8"/>
  <c r="I263" i="8"/>
  <c r="J263" i="8"/>
  <c r="K263" i="8"/>
  <c r="L263" i="8"/>
  <c r="M263" i="8"/>
  <c r="N263" i="8"/>
  <c r="O263" i="8"/>
  <c r="F264" i="8"/>
  <c r="G264" i="8"/>
  <c r="H264" i="8"/>
  <c r="I264" i="8"/>
  <c r="J264" i="8"/>
  <c r="K264" i="8"/>
  <c r="L264" i="8"/>
  <c r="M264" i="8"/>
  <c r="N264" i="8"/>
  <c r="O264" i="8"/>
  <c r="F265" i="8"/>
  <c r="G265" i="8"/>
  <c r="H265" i="8"/>
  <c r="I265" i="8"/>
  <c r="J265" i="8"/>
  <c r="K265" i="8"/>
  <c r="L265" i="8"/>
  <c r="M265" i="8"/>
  <c r="N265" i="8"/>
  <c r="O265" i="8"/>
  <c r="F266" i="8"/>
  <c r="G266" i="8"/>
  <c r="H266" i="8"/>
  <c r="I266" i="8"/>
  <c r="J266" i="8"/>
  <c r="K266" i="8"/>
  <c r="L266" i="8"/>
  <c r="M266" i="8"/>
  <c r="N266" i="8"/>
  <c r="O266" i="8"/>
  <c r="F267" i="8"/>
  <c r="G267" i="8"/>
  <c r="H267" i="8"/>
  <c r="I267" i="8"/>
  <c r="J267" i="8"/>
  <c r="K267" i="8"/>
  <c r="L267" i="8"/>
  <c r="M267" i="8"/>
  <c r="N267" i="8"/>
  <c r="O267" i="8"/>
  <c r="F268" i="8"/>
  <c r="G268" i="8"/>
  <c r="H268" i="8"/>
  <c r="I268" i="8"/>
  <c r="J268" i="8"/>
  <c r="K268" i="8"/>
  <c r="L268" i="8"/>
  <c r="M268" i="8"/>
  <c r="N268" i="8"/>
  <c r="O268" i="8"/>
  <c r="F269" i="8"/>
  <c r="G269" i="8"/>
  <c r="H269" i="8"/>
  <c r="I269" i="8"/>
  <c r="J269" i="8"/>
  <c r="K269" i="8"/>
  <c r="L269" i="8"/>
  <c r="M269" i="8"/>
  <c r="N269" i="8"/>
  <c r="O269" i="8"/>
  <c r="F270" i="8"/>
  <c r="G270" i="8"/>
  <c r="H270" i="8"/>
  <c r="I270" i="8"/>
  <c r="J270" i="8"/>
  <c r="K270" i="8"/>
  <c r="L270" i="8"/>
  <c r="M270" i="8"/>
  <c r="N270" i="8"/>
  <c r="O270" i="8"/>
  <c r="F271" i="8"/>
  <c r="G271" i="8"/>
  <c r="H271" i="8"/>
  <c r="I271" i="8"/>
  <c r="J271" i="8"/>
  <c r="K271" i="8"/>
  <c r="L271" i="8"/>
  <c r="M271" i="8"/>
  <c r="N271" i="8"/>
  <c r="O271" i="8"/>
  <c r="F272" i="8"/>
  <c r="G272" i="8"/>
  <c r="H272" i="8"/>
  <c r="I272" i="8"/>
  <c r="J272" i="8"/>
  <c r="K272" i="8"/>
  <c r="L272" i="8"/>
  <c r="M272" i="8"/>
  <c r="N272" i="8"/>
  <c r="O272" i="8"/>
  <c r="F273" i="8"/>
  <c r="G273" i="8"/>
  <c r="H273" i="8"/>
  <c r="I273" i="8"/>
  <c r="J273" i="8"/>
  <c r="K273" i="8"/>
  <c r="L273" i="8"/>
  <c r="M273" i="8"/>
  <c r="N273" i="8"/>
  <c r="O273" i="8"/>
  <c r="F274" i="8"/>
  <c r="G274" i="8"/>
  <c r="H274" i="8"/>
  <c r="I274" i="8"/>
  <c r="J274" i="8"/>
  <c r="K274" i="8"/>
  <c r="L274" i="8"/>
  <c r="M274" i="8"/>
  <c r="N274" i="8"/>
  <c r="O274" i="8"/>
  <c r="F275" i="8"/>
  <c r="G275" i="8"/>
  <c r="H275" i="8"/>
  <c r="I275" i="8"/>
  <c r="J275" i="8"/>
  <c r="K275" i="8"/>
  <c r="L275" i="8"/>
  <c r="M275" i="8"/>
  <c r="N275" i="8"/>
  <c r="O275" i="8"/>
  <c r="F276" i="8"/>
  <c r="G276" i="8"/>
  <c r="H276" i="8"/>
  <c r="I276" i="8"/>
  <c r="J276" i="8"/>
  <c r="K276" i="8"/>
  <c r="L276" i="8"/>
  <c r="M276" i="8"/>
  <c r="N276" i="8"/>
  <c r="O276" i="8"/>
  <c r="F277" i="8"/>
  <c r="G277" i="8"/>
  <c r="H277" i="8"/>
  <c r="I277" i="8"/>
  <c r="J277" i="8"/>
  <c r="K277" i="8"/>
  <c r="L277" i="8"/>
  <c r="M277" i="8"/>
  <c r="N277" i="8"/>
  <c r="O277" i="8"/>
  <c r="F278" i="8"/>
  <c r="G278" i="8"/>
  <c r="H278" i="8"/>
  <c r="I278" i="8"/>
  <c r="J278" i="8"/>
  <c r="K278" i="8"/>
  <c r="L278" i="8"/>
  <c r="M278" i="8"/>
  <c r="N278" i="8"/>
  <c r="O278" i="8"/>
  <c r="F279" i="8"/>
  <c r="G279" i="8"/>
  <c r="H279" i="8"/>
  <c r="I279" i="8"/>
  <c r="J279" i="8"/>
  <c r="K279" i="8"/>
  <c r="L279" i="8"/>
  <c r="M279" i="8"/>
  <c r="N279" i="8"/>
  <c r="O279" i="8"/>
  <c r="F280" i="8"/>
  <c r="G280" i="8"/>
  <c r="H280" i="8"/>
  <c r="I280" i="8"/>
  <c r="J280" i="8"/>
  <c r="K280" i="8"/>
  <c r="L280" i="8"/>
  <c r="M280" i="8"/>
  <c r="N280" i="8"/>
  <c r="O280" i="8"/>
  <c r="F281" i="8"/>
  <c r="G281" i="8"/>
  <c r="H281" i="8"/>
  <c r="I281" i="8"/>
  <c r="J281" i="8"/>
  <c r="K281" i="8"/>
  <c r="L281" i="8"/>
  <c r="M281" i="8"/>
  <c r="N281" i="8"/>
  <c r="O281" i="8"/>
  <c r="F282" i="8"/>
  <c r="G282" i="8"/>
  <c r="H282" i="8"/>
  <c r="I282" i="8"/>
  <c r="J282" i="8"/>
  <c r="K282" i="8"/>
  <c r="L282" i="8"/>
  <c r="M282" i="8"/>
  <c r="N282" i="8"/>
  <c r="O282" i="8"/>
  <c r="F283" i="8"/>
  <c r="G283" i="8"/>
  <c r="H283" i="8"/>
  <c r="I283" i="8"/>
  <c r="J283" i="8"/>
  <c r="K283" i="8"/>
  <c r="L283" i="8"/>
  <c r="M283" i="8"/>
  <c r="N283" i="8"/>
  <c r="O283" i="8"/>
  <c r="F284" i="8"/>
  <c r="G284" i="8"/>
  <c r="H284" i="8"/>
  <c r="I284" i="8"/>
  <c r="J284" i="8"/>
  <c r="K284" i="8"/>
  <c r="L284" i="8"/>
  <c r="M284" i="8"/>
  <c r="N284" i="8"/>
  <c r="O284" i="8"/>
  <c r="F285" i="8"/>
  <c r="G285" i="8"/>
  <c r="H285" i="8"/>
  <c r="I285" i="8"/>
  <c r="J285" i="8"/>
  <c r="K285" i="8"/>
  <c r="L285" i="8"/>
  <c r="M285" i="8"/>
  <c r="N285" i="8"/>
  <c r="O285" i="8"/>
  <c r="F286" i="8"/>
  <c r="G286" i="8"/>
  <c r="H286" i="8"/>
  <c r="I286" i="8"/>
  <c r="J286" i="8"/>
  <c r="K286" i="8"/>
  <c r="L286" i="8"/>
  <c r="M286" i="8"/>
  <c r="N286" i="8"/>
  <c r="O286" i="8"/>
  <c r="F287" i="8"/>
  <c r="G287" i="8"/>
  <c r="H287" i="8"/>
  <c r="I287" i="8"/>
  <c r="J287" i="8"/>
  <c r="K287" i="8"/>
  <c r="L287" i="8"/>
  <c r="M287" i="8"/>
  <c r="N287" i="8"/>
  <c r="O287" i="8"/>
  <c r="F288" i="8"/>
  <c r="G288" i="8"/>
  <c r="H288" i="8"/>
  <c r="I288" i="8"/>
  <c r="J288" i="8"/>
  <c r="K288" i="8"/>
  <c r="L288" i="8"/>
  <c r="M288" i="8"/>
  <c r="N288" i="8"/>
  <c r="O288" i="8"/>
  <c r="F289" i="8"/>
  <c r="G289" i="8"/>
  <c r="H289" i="8"/>
  <c r="I289" i="8"/>
  <c r="J289" i="8"/>
  <c r="K289" i="8"/>
  <c r="L289" i="8"/>
  <c r="M289" i="8"/>
  <c r="N289" i="8"/>
  <c r="O289" i="8"/>
  <c r="F290" i="8"/>
  <c r="G290" i="8"/>
  <c r="H290" i="8"/>
  <c r="I290" i="8"/>
  <c r="J290" i="8"/>
  <c r="K290" i="8"/>
  <c r="L290" i="8"/>
  <c r="M290" i="8"/>
  <c r="N290" i="8"/>
  <c r="O290" i="8"/>
  <c r="F291" i="8"/>
  <c r="G291" i="8"/>
  <c r="H291" i="8"/>
  <c r="I291" i="8"/>
  <c r="J291" i="8"/>
  <c r="K291" i="8"/>
  <c r="L291" i="8"/>
  <c r="M291" i="8"/>
  <c r="N291" i="8"/>
  <c r="O291" i="8"/>
  <c r="F292" i="8"/>
  <c r="G292" i="8"/>
  <c r="H292" i="8"/>
  <c r="I292" i="8"/>
  <c r="J292" i="8"/>
  <c r="K292" i="8"/>
  <c r="L292" i="8"/>
  <c r="M292" i="8"/>
  <c r="N292" i="8"/>
  <c r="O292" i="8"/>
  <c r="F293" i="8"/>
  <c r="G293" i="8"/>
  <c r="H293" i="8"/>
  <c r="I293" i="8"/>
  <c r="J293" i="8"/>
  <c r="K293" i="8"/>
  <c r="L293" i="8"/>
  <c r="M293" i="8"/>
  <c r="N293" i="8"/>
  <c r="O293" i="8"/>
  <c r="F294" i="8"/>
  <c r="G294" i="8"/>
  <c r="H294" i="8"/>
  <c r="I294" i="8"/>
  <c r="J294" i="8"/>
  <c r="K294" i="8"/>
  <c r="L294" i="8"/>
  <c r="M294" i="8"/>
  <c r="N294" i="8"/>
  <c r="O294" i="8"/>
  <c r="F295" i="8"/>
  <c r="G295" i="8"/>
  <c r="H295" i="8"/>
  <c r="I295" i="8"/>
  <c r="J295" i="8"/>
  <c r="K295" i="8"/>
  <c r="L295" i="8"/>
  <c r="M295" i="8"/>
  <c r="N295" i="8"/>
  <c r="O295" i="8"/>
  <c r="F296" i="8"/>
  <c r="G296" i="8"/>
  <c r="H296" i="8"/>
  <c r="I296" i="8"/>
  <c r="J296" i="8"/>
  <c r="K296" i="8"/>
  <c r="L296" i="8"/>
  <c r="M296" i="8"/>
  <c r="N296" i="8"/>
  <c r="O296" i="8"/>
  <c r="F297" i="8"/>
  <c r="G297" i="8"/>
  <c r="H297" i="8"/>
  <c r="I297" i="8"/>
  <c r="J297" i="8"/>
  <c r="K297" i="8"/>
  <c r="L297" i="8"/>
  <c r="M297" i="8"/>
  <c r="N297" i="8"/>
  <c r="O297" i="8"/>
  <c r="F298" i="8"/>
  <c r="G298" i="8"/>
  <c r="H298" i="8"/>
  <c r="I298" i="8"/>
  <c r="J298" i="8"/>
  <c r="K298" i="8"/>
  <c r="L298" i="8"/>
  <c r="M298" i="8"/>
  <c r="N298" i="8"/>
  <c r="O298" i="8"/>
  <c r="F299" i="8"/>
  <c r="G299" i="8"/>
  <c r="H299" i="8"/>
  <c r="I299" i="8"/>
  <c r="J299" i="8"/>
  <c r="K299" i="8"/>
  <c r="L299" i="8"/>
  <c r="M299" i="8"/>
  <c r="N299" i="8"/>
  <c r="O299" i="8"/>
  <c r="F300" i="8"/>
  <c r="G300" i="8"/>
  <c r="H300" i="8"/>
  <c r="I300" i="8"/>
  <c r="J300" i="8"/>
  <c r="K300" i="8"/>
  <c r="L300" i="8"/>
  <c r="M300" i="8"/>
  <c r="N300" i="8"/>
  <c r="O300" i="8"/>
  <c r="F301" i="8"/>
  <c r="G301" i="8"/>
  <c r="H301" i="8"/>
  <c r="I301" i="8"/>
  <c r="J301" i="8"/>
  <c r="K301" i="8"/>
  <c r="L301" i="8"/>
  <c r="M301" i="8"/>
  <c r="N301" i="8"/>
  <c r="O301" i="8"/>
  <c r="F302" i="8"/>
  <c r="G302" i="8"/>
  <c r="H302" i="8"/>
  <c r="I302" i="8"/>
  <c r="J302" i="8"/>
  <c r="K302" i="8"/>
  <c r="L302" i="8"/>
  <c r="M302" i="8"/>
  <c r="N302" i="8"/>
  <c r="O302" i="8"/>
  <c r="F303" i="8"/>
  <c r="G303" i="8"/>
  <c r="H303" i="8"/>
  <c r="I303" i="8"/>
  <c r="J303" i="8"/>
  <c r="K303" i="8"/>
  <c r="L303" i="8"/>
  <c r="M303" i="8"/>
  <c r="N303" i="8"/>
  <c r="O303" i="8"/>
  <c r="F304" i="8"/>
  <c r="G304" i="8"/>
  <c r="H304" i="8"/>
  <c r="I304" i="8"/>
  <c r="J304" i="8"/>
  <c r="K304" i="8"/>
  <c r="L304" i="8"/>
  <c r="M304" i="8"/>
  <c r="N304" i="8"/>
  <c r="O304" i="8"/>
  <c r="F305" i="8"/>
  <c r="G305" i="8"/>
  <c r="H305" i="8"/>
  <c r="I305" i="8"/>
  <c r="J305" i="8"/>
  <c r="K305" i="8"/>
  <c r="L305" i="8"/>
  <c r="M305" i="8"/>
  <c r="N305" i="8"/>
  <c r="O305" i="8"/>
  <c r="F306" i="8"/>
  <c r="G306" i="8"/>
  <c r="H306" i="8"/>
  <c r="I306" i="8"/>
  <c r="J306" i="8"/>
  <c r="K306" i="8"/>
  <c r="L306" i="8"/>
  <c r="M306" i="8"/>
  <c r="N306" i="8"/>
  <c r="O306" i="8"/>
  <c r="F307" i="8"/>
  <c r="G307" i="8"/>
  <c r="H307" i="8"/>
  <c r="I307" i="8"/>
  <c r="J307" i="8"/>
  <c r="K307" i="8"/>
  <c r="L307" i="8"/>
  <c r="M307" i="8"/>
  <c r="N307" i="8"/>
  <c r="O307" i="8"/>
  <c r="F308" i="8"/>
  <c r="G308" i="8"/>
  <c r="H308" i="8"/>
  <c r="I308" i="8"/>
  <c r="J308" i="8"/>
  <c r="K308" i="8"/>
  <c r="L308" i="8"/>
  <c r="M308" i="8"/>
  <c r="N308" i="8"/>
  <c r="O308" i="8"/>
  <c r="F309" i="8"/>
  <c r="G309" i="8"/>
  <c r="H309" i="8"/>
  <c r="I309" i="8"/>
  <c r="J309" i="8"/>
  <c r="K309" i="8"/>
  <c r="L309" i="8"/>
  <c r="M309" i="8"/>
  <c r="N309" i="8"/>
  <c r="O309" i="8"/>
  <c r="F310" i="8"/>
  <c r="G310" i="8"/>
  <c r="H310" i="8"/>
  <c r="I310" i="8"/>
  <c r="J310" i="8"/>
  <c r="K310" i="8"/>
  <c r="L310" i="8"/>
  <c r="M310" i="8"/>
  <c r="N310" i="8"/>
  <c r="O310" i="8"/>
  <c r="F311" i="8"/>
  <c r="G311" i="8"/>
  <c r="H311" i="8"/>
  <c r="I311" i="8"/>
  <c r="J311" i="8"/>
  <c r="K311" i="8"/>
  <c r="L311" i="8"/>
  <c r="M311" i="8"/>
  <c r="N311" i="8"/>
  <c r="O311" i="8"/>
  <c r="F312" i="8"/>
  <c r="G312" i="8"/>
  <c r="H312" i="8"/>
  <c r="I312" i="8"/>
  <c r="J312" i="8"/>
  <c r="K312" i="8"/>
  <c r="L312" i="8"/>
  <c r="M312" i="8"/>
  <c r="N312" i="8"/>
  <c r="O312" i="8"/>
  <c r="F313" i="8"/>
  <c r="G313" i="8"/>
  <c r="H313" i="8"/>
  <c r="I313" i="8"/>
  <c r="J313" i="8"/>
  <c r="K313" i="8"/>
  <c r="L313" i="8"/>
  <c r="M313" i="8"/>
  <c r="N313" i="8"/>
  <c r="O313" i="8"/>
  <c r="F314" i="8"/>
  <c r="G314" i="8"/>
  <c r="H314" i="8"/>
  <c r="I314" i="8"/>
  <c r="J314" i="8"/>
  <c r="K314" i="8"/>
  <c r="L314" i="8"/>
  <c r="M314" i="8"/>
  <c r="N314" i="8"/>
  <c r="O314" i="8"/>
  <c r="F315" i="8"/>
  <c r="G315" i="8"/>
  <c r="H315" i="8"/>
  <c r="I315" i="8"/>
  <c r="J315" i="8"/>
  <c r="K315" i="8"/>
  <c r="L315" i="8"/>
  <c r="M315" i="8"/>
  <c r="N315" i="8"/>
  <c r="O315" i="8"/>
  <c r="F316" i="8"/>
  <c r="G316" i="8"/>
  <c r="H316" i="8"/>
  <c r="I316" i="8"/>
  <c r="J316" i="8"/>
  <c r="K316" i="8"/>
  <c r="L316" i="8"/>
  <c r="M316" i="8"/>
  <c r="N316" i="8"/>
  <c r="O316" i="8"/>
  <c r="F317" i="8"/>
  <c r="G317" i="8"/>
  <c r="H317" i="8"/>
  <c r="I317" i="8"/>
  <c r="J317" i="8"/>
  <c r="K317" i="8"/>
  <c r="L317" i="8"/>
  <c r="M317" i="8"/>
  <c r="N317" i="8"/>
  <c r="O317" i="8"/>
  <c r="F318" i="8"/>
  <c r="G318" i="8"/>
  <c r="H318" i="8"/>
  <c r="I318" i="8"/>
  <c r="J318" i="8"/>
  <c r="K318" i="8"/>
  <c r="L318" i="8"/>
  <c r="M318" i="8"/>
  <c r="N318" i="8"/>
  <c r="O318" i="8"/>
  <c r="F319" i="8"/>
  <c r="G319" i="8"/>
  <c r="H319" i="8"/>
  <c r="I319" i="8"/>
  <c r="J319" i="8"/>
  <c r="K319" i="8"/>
  <c r="L319" i="8"/>
  <c r="M319" i="8"/>
  <c r="N319" i="8"/>
  <c r="O319" i="8"/>
  <c r="F320" i="8"/>
  <c r="G320" i="8"/>
  <c r="H320" i="8"/>
  <c r="I320" i="8"/>
  <c r="J320" i="8"/>
  <c r="K320" i="8"/>
  <c r="L320" i="8"/>
  <c r="M320" i="8"/>
  <c r="N320" i="8"/>
  <c r="O320" i="8"/>
  <c r="F321" i="8"/>
  <c r="G321" i="8"/>
  <c r="H321" i="8"/>
  <c r="I321" i="8"/>
  <c r="J321" i="8"/>
  <c r="K321" i="8"/>
  <c r="L321" i="8"/>
  <c r="M321" i="8"/>
  <c r="N321" i="8"/>
  <c r="O321" i="8"/>
  <c r="F322" i="8"/>
  <c r="G322" i="8"/>
  <c r="H322" i="8"/>
  <c r="I322" i="8"/>
  <c r="J322" i="8"/>
  <c r="K322" i="8"/>
  <c r="L322" i="8"/>
  <c r="M322" i="8"/>
  <c r="N322" i="8"/>
  <c r="O322" i="8"/>
  <c r="F323" i="8"/>
  <c r="G323" i="8"/>
  <c r="H323" i="8"/>
  <c r="I323" i="8"/>
  <c r="J323" i="8"/>
  <c r="K323" i="8"/>
  <c r="L323" i="8"/>
  <c r="M323" i="8"/>
  <c r="N323" i="8"/>
  <c r="O323" i="8"/>
  <c r="F324" i="8"/>
  <c r="G324" i="8"/>
  <c r="H324" i="8"/>
  <c r="I324" i="8"/>
  <c r="J324" i="8"/>
  <c r="K324" i="8"/>
  <c r="L324" i="8"/>
  <c r="M324" i="8"/>
  <c r="N324" i="8"/>
  <c r="O324" i="8"/>
  <c r="F325" i="8"/>
  <c r="G325" i="8"/>
  <c r="H325" i="8"/>
  <c r="I325" i="8"/>
  <c r="J325" i="8"/>
  <c r="K325" i="8"/>
  <c r="L325" i="8"/>
  <c r="M325" i="8"/>
  <c r="N325" i="8"/>
  <c r="O325" i="8"/>
  <c r="F326" i="8"/>
  <c r="G326" i="8"/>
  <c r="H326" i="8"/>
  <c r="I326" i="8"/>
  <c r="J326" i="8"/>
  <c r="K326" i="8"/>
  <c r="L326" i="8"/>
  <c r="M326" i="8"/>
  <c r="N326" i="8"/>
  <c r="O326" i="8"/>
  <c r="F327" i="8"/>
  <c r="G327" i="8"/>
  <c r="H327" i="8"/>
  <c r="I327" i="8"/>
  <c r="J327" i="8"/>
  <c r="K327" i="8"/>
  <c r="L327" i="8"/>
  <c r="M327" i="8"/>
  <c r="N327" i="8"/>
  <c r="O327" i="8"/>
  <c r="F328" i="8"/>
  <c r="G328" i="8"/>
  <c r="H328" i="8"/>
  <c r="I328" i="8"/>
  <c r="J328" i="8"/>
  <c r="K328" i="8"/>
  <c r="L328" i="8"/>
  <c r="M328" i="8"/>
  <c r="N328" i="8"/>
  <c r="O328" i="8"/>
  <c r="F329" i="8"/>
  <c r="G329" i="8"/>
  <c r="H329" i="8"/>
  <c r="I329" i="8"/>
  <c r="J329" i="8"/>
  <c r="K329" i="8"/>
  <c r="L329" i="8"/>
  <c r="M329" i="8"/>
  <c r="N329" i="8"/>
  <c r="O329" i="8"/>
  <c r="F330" i="8"/>
  <c r="G330" i="8"/>
  <c r="H330" i="8"/>
  <c r="I330" i="8"/>
  <c r="J330" i="8"/>
  <c r="K330" i="8"/>
  <c r="L330" i="8"/>
  <c r="M330" i="8"/>
  <c r="N330" i="8"/>
  <c r="O330" i="8"/>
  <c r="F331" i="8"/>
  <c r="G331" i="8"/>
  <c r="H331" i="8"/>
  <c r="I331" i="8"/>
  <c r="J331" i="8"/>
  <c r="K331" i="8"/>
  <c r="L331" i="8"/>
  <c r="M331" i="8"/>
  <c r="N331" i="8"/>
  <c r="O331" i="8"/>
  <c r="F332" i="8"/>
  <c r="G332" i="8"/>
  <c r="H332" i="8"/>
  <c r="I332" i="8"/>
  <c r="J332" i="8"/>
  <c r="K332" i="8"/>
  <c r="L332" i="8"/>
  <c r="M332" i="8"/>
  <c r="N332" i="8"/>
  <c r="O332" i="8"/>
  <c r="F333" i="8"/>
  <c r="G333" i="8"/>
  <c r="H333" i="8"/>
  <c r="I333" i="8"/>
  <c r="J333" i="8"/>
  <c r="K333" i="8"/>
  <c r="L333" i="8"/>
  <c r="M333" i="8"/>
  <c r="N333" i="8"/>
  <c r="O333" i="8"/>
  <c r="F334" i="8"/>
  <c r="G334" i="8"/>
  <c r="H334" i="8"/>
  <c r="I334" i="8"/>
  <c r="J334" i="8"/>
  <c r="K334" i="8"/>
  <c r="L334" i="8"/>
  <c r="M334" i="8"/>
  <c r="N334" i="8"/>
  <c r="O334" i="8"/>
  <c r="F335" i="8"/>
  <c r="G335" i="8"/>
  <c r="H335" i="8"/>
  <c r="I335" i="8"/>
  <c r="J335" i="8"/>
  <c r="K335" i="8"/>
  <c r="L335" i="8"/>
  <c r="M335" i="8"/>
  <c r="N335" i="8"/>
  <c r="O335" i="8"/>
  <c r="F336" i="8"/>
  <c r="G336" i="8"/>
  <c r="H336" i="8"/>
  <c r="I336" i="8"/>
  <c r="J336" i="8"/>
  <c r="K336" i="8"/>
  <c r="L336" i="8"/>
  <c r="M336" i="8"/>
  <c r="N336" i="8"/>
  <c r="O336" i="8"/>
  <c r="F337" i="8"/>
  <c r="G337" i="8"/>
  <c r="H337" i="8"/>
  <c r="I337" i="8"/>
  <c r="J337" i="8"/>
  <c r="K337" i="8"/>
  <c r="L337" i="8"/>
  <c r="M337" i="8"/>
  <c r="N337" i="8"/>
  <c r="O337" i="8"/>
  <c r="F338" i="8"/>
  <c r="G338" i="8"/>
  <c r="H338" i="8"/>
  <c r="I338" i="8"/>
  <c r="J338" i="8"/>
  <c r="K338" i="8"/>
  <c r="L338" i="8"/>
  <c r="M338" i="8"/>
  <c r="N338" i="8"/>
  <c r="O338" i="8"/>
  <c r="F339" i="8"/>
  <c r="G339" i="8"/>
  <c r="H339" i="8"/>
  <c r="I339" i="8"/>
  <c r="J339" i="8"/>
  <c r="K339" i="8"/>
  <c r="L339" i="8"/>
  <c r="M339" i="8"/>
  <c r="N339" i="8"/>
  <c r="O339" i="8"/>
  <c r="F340" i="8"/>
  <c r="G340" i="8"/>
  <c r="H340" i="8"/>
  <c r="I340" i="8"/>
  <c r="J340" i="8"/>
  <c r="K340" i="8"/>
  <c r="L340" i="8"/>
  <c r="M340" i="8"/>
  <c r="N340" i="8"/>
  <c r="O340" i="8"/>
  <c r="F341" i="8"/>
  <c r="G341" i="8"/>
  <c r="H341" i="8"/>
  <c r="I341" i="8"/>
  <c r="J341" i="8"/>
  <c r="K341" i="8"/>
  <c r="L341" i="8"/>
  <c r="M341" i="8"/>
  <c r="N341" i="8"/>
  <c r="O341" i="8"/>
  <c r="F342" i="8"/>
  <c r="G342" i="8"/>
  <c r="H342" i="8"/>
  <c r="I342" i="8"/>
  <c r="J342" i="8"/>
  <c r="K342" i="8"/>
  <c r="L342" i="8"/>
  <c r="M342" i="8"/>
  <c r="N342" i="8"/>
  <c r="O342" i="8"/>
  <c r="F343" i="8"/>
  <c r="G343" i="8"/>
  <c r="H343" i="8"/>
  <c r="I343" i="8"/>
  <c r="J343" i="8"/>
  <c r="K343" i="8"/>
  <c r="L343" i="8"/>
  <c r="M343" i="8"/>
  <c r="N343" i="8"/>
  <c r="O343" i="8"/>
  <c r="F344" i="8"/>
  <c r="G344" i="8"/>
  <c r="H344" i="8"/>
  <c r="I344" i="8"/>
  <c r="J344" i="8"/>
  <c r="K344" i="8"/>
  <c r="L344" i="8"/>
  <c r="M344" i="8"/>
  <c r="N344" i="8"/>
  <c r="O344" i="8"/>
  <c r="F345" i="8"/>
  <c r="G345" i="8"/>
  <c r="H345" i="8"/>
  <c r="I345" i="8"/>
  <c r="J345" i="8"/>
  <c r="K345" i="8"/>
  <c r="L345" i="8"/>
  <c r="M345" i="8"/>
  <c r="N345" i="8"/>
  <c r="O345" i="8"/>
  <c r="F346" i="8"/>
  <c r="G346" i="8"/>
  <c r="H346" i="8"/>
  <c r="I346" i="8"/>
  <c r="J346" i="8"/>
  <c r="K346" i="8"/>
  <c r="L346" i="8"/>
  <c r="M346" i="8"/>
  <c r="N346" i="8"/>
  <c r="O346" i="8"/>
  <c r="F347" i="8"/>
  <c r="G347" i="8"/>
  <c r="H347" i="8"/>
  <c r="I347" i="8"/>
  <c r="J347" i="8"/>
  <c r="K347" i="8"/>
  <c r="L347" i="8"/>
  <c r="M347" i="8"/>
  <c r="N347" i="8"/>
  <c r="O347" i="8"/>
  <c r="F348" i="8"/>
  <c r="G348" i="8"/>
  <c r="H348" i="8"/>
  <c r="I348" i="8"/>
  <c r="J348" i="8"/>
  <c r="K348" i="8"/>
  <c r="L348" i="8"/>
  <c r="M348" i="8"/>
  <c r="N348" i="8"/>
  <c r="O348" i="8"/>
  <c r="F349" i="8"/>
  <c r="G349" i="8"/>
  <c r="H349" i="8"/>
  <c r="I349" i="8"/>
  <c r="J349" i="8"/>
  <c r="K349" i="8"/>
  <c r="L349" i="8"/>
  <c r="M349" i="8"/>
  <c r="N349" i="8"/>
  <c r="O349" i="8"/>
  <c r="F350" i="8"/>
  <c r="G350" i="8"/>
  <c r="H350" i="8"/>
  <c r="I350" i="8"/>
  <c r="J350" i="8"/>
  <c r="K350" i="8"/>
  <c r="L350" i="8"/>
  <c r="M350" i="8"/>
  <c r="N350" i="8"/>
  <c r="O350" i="8"/>
  <c r="F351" i="8"/>
  <c r="G351" i="8"/>
  <c r="H351" i="8"/>
  <c r="I351" i="8"/>
  <c r="J351" i="8"/>
  <c r="K351" i="8"/>
  <c r="L351" i="8"/>
  <c r="M351" i="8"/>
  <c r="N351" i="8"/>
  <c r="O351" i="8"/>
  <c r="F352" i="8"/>
  <c r="G352" i="8"/>
  <c r="H352" i="8"/>
  <c r="I352" i="8"/>
  <c r="J352" i="8"/>
  <c r="K352" i="8"/>
  <c r="L352" i="8"/>
  <c r="M352" i="8"/>
  <c r="N352" i="8"/>
  <c r="O352" i="8"/>
  <c r="F353" i="8"/>
  <c r="G353" i="8"/>
  <c r="H353" i="8"/>
  <c r="I353" i="8"/>
  <c r="J353" i="8"/>
  <c r="K353" i="8"/>
  <c r="L353" i="8"/>
  <c r="M353" i="8"/>
  <c r="N353" i="8"/>
  <c r="O353" i="8"/>
  <c r="F354" i="8"/>
  <c r="G354" i="8"/>
  <c r="H354" i="8"/>
  <c r="I354" i="8"/>
  <c r="J354" i="8"/>
  <c r="K354" i="8"/>
  <c r="L354" i="8"/>
  <c r="M354" i="8"/>
  <c r="N354" i="8"/>
  <c r="O354" i="8"/>
  <c r="F355" i="8"/>
  <c r="G355" i="8"/>
  <c r="H355" i="8"/>
  <c r="I355" i="8"/>
  <c r="J355" i="8"/>
  <c r="K355" i="8"/>
  <c r="L355" i="8"/>
  <c r="M355" i="8"/>
  <c r="N355" i="8"/>
  <c r="O355" i="8"/>
  <c r="F356" i="8"/>
  <c r="G356" i="8"/>
  <c r="H356" i="8"/>
  <c r="I356" i="8"/>
  <c r="J356" i="8"/>
  <c r="K356" i="8"/>
  <c r="L356" i="8"/>
  <c r="M356" i="8"/>
  <c r="N356" i="8"/>
  <c r="O356" i="8"/>
  <c r="F357" i="8"/>
  <c r="G357" i="8"/>
  <c r="H357" i="8"/>
  <c r="I357" i="8"/>
  <c r="J357" i="8"/>
  <c r="K357" i="8"/>
  <c r="L357" i="8"/>
  <c r="M357" i="8"/>
  <c r="N357" i="8"/>
  <c r="O357" i="8"/>
  <c r="F358" i="8"/>
  <c r="G358" i="8"/>
  <c r="H358" i="8"/>
  <c r="I358" i="8"/>
  <c r="J358" i="8"/>
  <c r="K358" i="8"/>
  <c r="L358" i="8"/>
  <c r="M358" i="8"/>
  <c r="N358" i="8"/>
  <c r="O358" i="8"/>
  <c r="F359" i="8"/>
  <c r="G359" i="8"/>
  <c r="H359" i="8"/>
  <c r="I359" i="8"/>
  <c r="J359" i="8"/>
  <c r="K359" i="8"/>
  <c r="L359" i="8"/>
  <c r="M359" i="8"/>
  <c r="N359" i="8"/>
  <c r="O359" i="8"/>
  <c r="F360" i="8"/>
  <c r="G360" i="8"/>
  <c r="H360" i="8"/>
  <c r="I360" i="8"/>
  <c r="J360" i="8"/>
  <c r="K360" i="8"/>
  <c r="L360" i="8"/>
  <c r="M360" i="8"/>
  <c r="N360" i="8"/>
  <c r="O360" i="8"/>
  <c r="F361" i="8"/>
  <c r="G361" i="8"/>
  <c r="H361" i="8"/>
  <c r="I361" i="8"/>
  <c r="J361" i="8"/>
  <c r="K361" i="8"/>
  <c r="L361" i="8"/>
  <c r="M361" i="8"/>
  <c r="N361" i="8"/>
  <c r="O361" i="8"/>
  <c r="F362" i="8"/>
  <c r="G362" i="8"/>
  <c r="H362" i="8"/>
  <c r="I362" i="8"/>
  <c r="J362" i="8"/>
  <c r="K362" i="8"/>
  <c r="L362" i="8"/>
  <c r="M362" i="8"/>
  <c r="N362" i="8"/>
  <c r="O362" i="8"/>
  <c r="F363" i="8"/>
  <c r="G363" i="8"/>
  <c r="H363" i="8"/>
  <c r="I363" i="8"/>
  <c r="J363" i="8"/>
  <c r="K363" i="8"/>
  <c r="L363" i="8"/>
  <c r="M363" i="8"/>
  <c r="N363" i="8"/>
  <c r="O363" i="8"/>
  <c r="F364" i="8"/>
  <c r="G364" i="8"/>
  <c r="H364" i="8"/>
  <c r="I364" i="8"/>
  <c r="J364" i="8"/>
  <c r="K364" i="8"/>
  <c r="L364" i="8"/>
  <c r="M364" i="8"/>
  <c r="N364" i="8"/>
  <c r="O364" i="8"/>
  <c r="F365" i="8"/>
  <c r="G365" i="8"/>
  <c r="H365" i="8"/>
  <c r="I365" i="8"/>
  <c r="J365" i="8"/>
  <c r="K365" i="8"/>
  <c r="L365" i="8"/>
  <c r="M365" i="8"/>
  <c r="N365" i="8"/>
  <c r="O365" i="8"/>
  <c r="F366" i="8"/>
  <c r="G366" i="8"/>
  <c r="H366" i="8"/>
  <c r="I366" i="8"/>
  <c r="J366" i="8"/>
  <c r="K366" i="8"/>
  <c r="L366" i="8"/>
  <c r="M366" i="8"/>
  <c r="N366" i="8"/>
  <c r="O366" i="8"/>
  <c r="F367" i="8"/>
  <c r="G367" i="8"/>
  <c r="H367" i="8"/>
  <c r="I367" i="8"/>
  <c r="J367" i="8"/>
  <c r="K367" i="8"/>
  <c r="L367" i="8"/>
  <c r="M367" i="8"/>
  <c r="N367" i="8"/>
  <c r="O367" i="8"/>
  <c r="F368" i="8"/>
  <c r="G368" i="8"/>
  <c r="H368" i="8"/>
  <c r="I368" i="8"/>
  <c r="J368" i="8"/>
  <c r="K368" i="8"/>
  <c r="L368" i="8"/>
  <c r="M368" i="8"/>
  <c r="N368" i="8"/>
  <c r="O368" i="8"/>
  <c r="F369" i="8"/>
  <c r="G369" i="8"/>
  <c r="H369" i="8"/>
  <c r="I369" i="8"/>
  <c r="J369" i="8"/>
  <c r="K369" i="8"/>
  <c r="L369" i="8"/>
  <c r="M369" i="8"/>
  <c r="N369" i="8"/>
  <c r="O369" i="8"/>
  <c r="F370" i="8"/>
  <c r="G370" i="8"/>
  <c r="H370" i="8"/>
  <c r="I370" i="8"/>
  <c r="J370" i="8"/>
  <c r="K370" i="8"/>
  <c r="L370" i="8"/>
  <c r="M370" i="8"/>
  <c r="N370" i="8"/>
  <c r="O370" i="8"/>
  <c r="F371" i="8"/>
  <c r="G371" i="8"/>
  <c r="H371" i="8"/>
  <c r="I371" i="8"/>
  <c r="J371" i="8"/>
  <c r="K371" i="8"/>
  <c r="L371" i="8"/>
  <c r="M371" i="8"/>
  <c r="N371" i="8"/>
  <c r="O371" i="8"/>
  <c r="F372" i="8"/>
  <c r="G372" i="8"/>
  <c r="H372" i="8"/>
  <c r="I372" i="8"/>
  <c r="J372" i="8"/>
  <c r="K372" i="8"/>
  <c r="L372" i="8"/>
  <c r="M372" i="8"/>
  <c r="N372" i="8"/>
  <c r="O372" i="8"/>
  <c r="F373" i="8"/>
  <c r="G373" i="8"/>
  <c r="H373" i="8"/>
  <c r="I373" i="8"/>
  <c r="J373" i="8"/>
  <c r="K373" i="8"/>
  <c r="L373" i="8"/>
  <c r="M373" i="8"/>
  <c r="N373" i="8"/>
  <c r="O373" i="8"/>
  <c r="F374" i="8"/>
  <c r="G374" i="8"/>
  <c r="H374" i="8"/>
  <c r="I374" i="8"/>
  <c r="J374" i="8"/>
  <c r="K374" i="8"/>
  <c r="L374" i="8"/>
  <c r="M374" i="8"/>
  <c r="N374" i="8"/>
  <c r="O374" i="8"/>
  <c r="F375" i="8"/>
  <c r="G375" i="8"/>
  <c r="H375" i="8"/>
  <c r="I375" i="8"/>
  <c r="J375" i="8"/>
  <c r="K375" i="8"/>
  <c r="L375" i="8"/>
  <c r="M375" i="8"/>
  <c r="N375" i="8"/>
  <c r="O375" i="8"/>
  <c r="F376" i="8"/>
  <c r="G376" i="8"/>
  <c r="H376" i="8"/>
  <c r="I376" i="8"/>
  <c r="J376" i="8"/>
  <c r="K376" i="8"/>
  <c r="L376" i="8"/>
  <c r="M376" i="8"/>
  <c r="N376" i="8"/>
  <c r="O376" i="8"/>
  <c r="F377" i="8"/>
  <c r="G377" i="8"/>
  <c r="H377" i="8"/>
  <c r="I377" i="8"/>
  <c r="J377" i="8"/>
  <c r="K377" i="8"/>
  <c r="L377" i="8"/>
  <c r="M377" i="8"/>
  <c r="N377" i="8"/>
  <c r="O377" i="8"/>
  <c r="F378" i="8"/>
  <c r="G378" i="8"/>
  <c r="H378" i="8"/>
  <c r="I378" i="8"/>
  <c r="J378" i="8"/>
  <c r="K378" i="8"/>
  <c r="L378" i="8"/>
  <c r="M378" i="8"/>
  <c r="N378" i="8"/>
  <c r="O378" i="8"/>
  <c r="F379" i="8"/>
  <c r="G379" i="8"/>
  <c r="H379" i="8"/>
  <c r="I379" i="8"/>
  <c r="J379" i="8"/>
  <c r="K379" i="8"/>
  <c r="L379" i="8"/>
  <c r="M379" i="8"/>
  <c r="N379" i="8"/>
  <c r="O379" i="8"/>
  <c r="F380" i="8"/>
  <c r="G380" i="8"/>
  <c r="H380" i="8"/>
  <c r="I380" i="8"/>
  <c r="J380" i="8"/>
  <c r="K380" i="8"/>
  <c r="L380" i="8"/>
  <c r="M380" i="8"/>
  <c r="N380" i="8"/>
  <c r="O380" i="8"/>
  <c r="F381" i="8"/>
  <c r="G381" i="8"/>
  <c r="H381" i="8"/>
  <c r="I381" i="8"/>
  <c r="J381" i="8"/>
  <c r="K381" i="8"/>
  <c r="L381" i="8"/>
  <c r="M381" i="8"/>
  <c r="N381" i="8"/>
  <c r="O381" i="8"/>
  <c r="F382" i="8"/>
  <c r="G382" i="8"/>
  <c r="H382" i="8"/>
  <c r="I382" i="8"/>
  <c r="J382" i="8"/>
  <c r="K382" i="8"/>
  <c r="L382" i="8"/>
  <c r="M382" i="8"/>
  <c r="N382" i="8"/>
  <c r="O382" i="8"/>
  <c r="F383" i="8"/>
  <c r="G383" i="8"/>
  <c r="H383" i="8"/>
  <c r="I383" i="8"/>
  <c r="J383" i="8"/>
  <c r="K383" i="8"/>
  <c r="L383" i="8"/>
  <c r="M383" i="8"/>
  <c r="N383" i="8"/>
  <c r="O383" i="8"/>
  <c r="F384" i="8"/>
  <c r="G384" i="8"/>
  <c r="H384" i="8"/>
  <c r="I384" i="8"/>
  <c r="J384" i="8"/>
  <c r="K384" i="8"/>
  <c r="L384" i="8"/>
  <c r="M384" i="8"/>
  <c r="N384" i="8"/>
  <c r="O384" i="8"/>
  <c r="F385" i="8"/>
  <c r="G385" i="8"/>
  <c r="H385" i="8"/>
  <c r="I385" i="8"/>
  <c r="J385" i="8"/>
  <c r="K385" i="8"/>
  <c r="L385" i="8"/>
  <c r="M385" i="8"/>
  <c r="N385" i="8"/>
  <c r="O385" i="8"/>
  <c r="F386" i="8"/>
  <c r="G386" i="8"/>
  <c r="H386" i="8"/>
  <c r="I386" i="8"/>
  <c r="J386" i="8"/>
  <c r="K386" i="8"/>
  <c r="L386" i="8"/>
  <c r="M386" i="8"/>
  <c r="N386" i="8"/>
  <c r="O386" i="8"/>
  <c r="F387" i="8"/>
  <c r="G387" i="8"/>
  <c r="H387" i="8"/>
  <c r="I387" i="8"/>
  <c r="J387" i="8"/>
  <c r="K387" i="8"/>
  <c r="L387" i="8"/>
  <c r="M387" i="8"/>
  <c r="N387" i="8"/>
  <c r="O387" i="8"/>
  <c r="F388" i="8"/>
  <c r="G388" i="8"/>
  <c r="H388" i="8"/>
  <c r="I388" i="8"/>
  <c r="J388" i="8"/>
  <c r="K388" i="8"/>
  <c r="L388" i="8"/>
  <c r="M388" i="8"/>
  <c r="N388" i="8"/>
  <c r="O388" i="8"/>
  <c r="F389" i="8"/>
  <c r="G389" i="8"/>
  <c r="H389" i="8"/>
  <c r="I389" i="8"/>
  <c r="J389" i="8"/>
  <c r="K389" i="8"/>
  <c r="L389" i="8"/>
  <c r="M389" i="8"/>
  <c r="N389" i="8"/>
  <c r="O389" i="8"/>
  <c r="F390" i="8"/>
  <c r="G390" i="8"/>
  <c r="H390" i="8"/>
  <c r="I390" i="8"/>
  <c r="J390" i="8"/>
  <c r="K390" i="8"/>
  <c r="L390" i="8"/>
  <c r="M390" i="8"/>
  <c r="N390" i="8"/>
  <c r="O390" i="8"/>
  <c r="F391" i="8"/>
  <c r="G391" i="8"/>
  <c r="H391" i="8"/>
  <c r="I391" i="8"/>
  <c r="J391" i="8"/>
  <c r="K391" i="8"/>
  <c r="L391" i="8"/>
  <c r="M391" i="8"/>
  <c r="N391" i="8"/>
  <c r="O391" i="8"/>
  <c r="F392" i="8"/>
  <c r="G392" i="8"/>
  <c r="H392" i="8"/>
  <c r="I392" i="8"/>
  <c r="J392" i="8"/>
  <c r="K392" i="8"/>
  <c r="L392" i="8"/>
  <c r="M392" i="8"/>
  <c r="N392" i="8"/>
  <c r="O392" i="8"/>
  <c r="F393" i="8"/>
  <c r="G393" i="8"/>
  <c r="H393" i="8"/>
  <c r="I393" i="8"/>
  <c r="J393" i="8"/>
  <c r="K393" i="8"/>
  <c r="L393" i="8"/>
  <c r="M393" i="8"/>
  <c r="N393" i="8"/>
  <c r="O393" i="8"/>
  <c r="F394" i="8"/>
  <c r="G394" i="8"/>
  <c r="H394" i="8"/>
  <c r="I394" i="8"/>
  <c r="J394" i="8"/>
  <c r="K394" i="8"/>
  <c r="L394" i="8"/>
  <c r="M394" i="8"/>
  <c r="N394" i="8"/>
  <c r="O394" i="8"/>
  <c r="F395" i="8"/>
  <c r="G395" i="8"/>
  <c r="H395" i="8"/>
  <c r="I395" i="8"/>
  <c r="J395" i="8"/>
  <c r="K395" i="8"/>
  <c r="L395" i="8"/>
  <c r="M395" i="8"/>
  <c r="N395" i="8"/>
  <c r="O395" i="8"/>
  <c r="F396" i="8"/>
  <c r="G396" i="8"/>
  <c r="H396" i="8"/>
  <c r="I396" i="8"/>
  <c r="J396" i="8"/>
  <c r="K396" i="8"/>
  <c r="L396" i="8"/>
  <c r="M396" i="8"/>
  <c r="N396" i="8"/>
  <c r="O396" i="8"/>
  <c r="F397" i="8"/>
  <c r="G397" i="8"/>
  <c r="H397" i="8"/>
  <c r="I397" i="8"/>
  <c r="J397" i="8"/>
  <c r="K397" i="8"/>
  <c r="L397" i="8"/>
  <c r="M397" i="8"/>
  <c r="N397" i="8"/>
  <c r="O397" i="8"/>
  <c r="F398" i="8"/>
  <c r="G398" i="8"/>
  <c r="H398" i="8"/>
  <c r="I398" i="8"/>
  <c r="J398" i="8"/>
  <c r="K398" i="8"/>
  <c r="L398" i="8"/>
  <c r="M398" i="8"/>
  <c r="N398" i="8"/>
  <c r="O398" i="8"/>
  <c r="F399" i="8"/>
  <c r="G399" i="8"/>
  <c r="H399" i="8"/>
  <c r="I399" i="8"/>
  <c r="J399" i="8"/>
  <c r="K399" i="8"/>
  <c r="L399" i="8"/>
  <c r="M399" i="8"/>
  <c r="N399" i="8"/>
  <c r="O399" i="8"/>
  <c r="F400" i="8"/>
  <c r="G400" i="8"/>
  <c r="H400" i="8"/>
  <c r="I400" i="8"/>
  <c r="J400" i="8"/>
  <c r="K400" i="8"/>
  <c r="L400" i="8"/>
  <c r="M400" i="8"/>
  <c r="N400" i="8"/>
  <c r="O400" i="8"/>
  <c r="F401" i="8"/>
  <c r="G401" i="8"/>
  <c r="H401" i="8"/>
  <c r="I401" i="8"/>
  <c r="J401" i="8"/>
  <c r="K401" i="8"/>
  <c r="L401" i="8"/>
  <c r="M401" i="8"/>
  <c r="N401" i="8"/>
  <c r="O401" i="8"/>
  <c r="F402" i="8"/>
  <c r="G402" i="8"/>
  <c r="H402" i="8"/>
  <c r="I402" i="8"/>
  <c r="J402" i="8"/>
  <c r="K402" i="8"/>
  <c r="L402" i="8"/>
  <c r="M402" i="8"/>
  <c r="N402" i="8"/>
  <c r="O402" i="8"/>
  <c r="F403" i="8"/>
  <c r="G403" i="8"/>
  <c r="H403" i="8"/>
  <c r="I403" i="8"/>
  <c r="J403" i="8"/>
  <c r="K403" i="8"/>
  <c r="L403" i="8"/>
  <c r="M403" i="8"/>
  <c r="N403" i="8"/>
  <c r="O403" i="8"/>
  <c r="F404" i="8"/>
  <c r="G404" i="8"/>
  <c r="H404" i="8"/>
  <c r="I404" i="8"/>
  <c r="J404" i="8"/>
  <c r="K404" i="8"/>
  <c r="L404" i="8"/>
  <c r="M404" i="8"/>
  <c r="N404" i="8"/>
  <c r="O404" i="8"/>
  <c r="F405" i="8"/>
  <c r="G405" i="8"/>
  <c r="H405" i="8"/>
  <c r="I405" i="8"/>
  <c r="J405" i="8"/>
  <c r="K405" i="8"/>
  <c r="L405" i="8"/>
  <c r="M405" i="8"/>
  <c r="N405" i="8"/>
  <c r="O405" i="8"/>
  <c r="F406" i="8"/>
  <c r="G406" i="8"/>
  <c r="H406" i="8"/>
  <c r="I406" i="8"/>
  <c r="J406" i="8"/>
  <c r="K406" i="8"/>
  <c r="L406" i="8"/>
  <c r="M406" i="8"/>
  <c r="N406" i="8"/>
  <c r="O406" i="8"/>
  <c r="F407" i="8"/>
  <c r="G407" i="8"/>
  <c r="H407" i="8"/>
  <c r="I407" i="8"/>
  <c r="J407" i="8"/>
  <c r="K407" i="8"/>
  <c r="L407" i="8"/>
  <c r="M407" i="8"/>
  <c r="N407" i="8"/>
  <c r="O407" i="8"/>
  <c r="F408" i="8"/>
  <c r="G408" i="8"/>
  <c r="H408" i="8"/>
  <c r="I408" i="8"/>
  <c r="J408" i="8"/>
  <c r="K408" i="8"/>
  <c r="L408" i="8"/>
  <c r="M408" i="8"/>
  <c r="N408" i="8"/>
  <c r="O408" i="8"/>
  <c r="F409" i="8"/>
  <c r="G409" i="8"/>
  <c r="H409" i="8"/>
  <c r="I409" i="8"/>
  <c r="J409" i="8"/>
  <c r="K409" i="8"/>
  <c r="L409" i="8"/>
  <c r="M409" i="8"/>
  <c r="N409" i="8"/>
  <c r="O409" i="8"/>
  <c r="F410" i="8"/>
  <c r="G410" i="8"/>
  <c r="H410" i="8"/>
  <c r="I410" i="8"/>
  <c r="J410" i="8"/>
  <c r="K410" i="8"/>
  <c r="L410" i="8"/>
  <c r="M410" i="8"/>
  <c r="N410" i="8"/>
  <c r="O410" i="8"/>
  <c r="F411" i="8"/>
  <c r="G411" i="8"/>
  <c r="H411" i="8"/>
  <c r="I411" i="8"/>
  <c r="J411" i="8"/>
  <c r="K411" i="8"/>
  <c r="L411" i="8"/>
  <c r="M411" i="8"/>
  <c r="N411" i="8"/>
  <c r="O411" i="8"/>
  <c r="F412" i="8"/>
  <c r="G412" i="8"/>
  <c r="H412" i="8"/>
  <c r="I412" i="8"/>
  <c r="J412" i="8"/>
  <c r="K412" i="8"/>
  <c r="L412" i="8"/>
  <c r="M412" i="8"/>
  <c r="N412" i="8"/>
  <c r="O412" i="8"/>
  <c r="F413" i="8"/>
  <c r="G413" i="8"/>
  <c r="H413" i="8"/>
  <c r="I413" i="8"/>
  <c r="J413" i="8"/>
  <c r="K413" i="8"/>
  <c r="L413" i="8"/>
  <c r="M413" i="8"/>
  <c r="N413" i="8"/>
  <c r="O413" i="8"/>
  <c r="F414" i="8"/>
  <c r="G414" i="8"/>
  <c r="H414" i="8"/>
  <c r="I414" i="8"/>
  <c r="J414" i="8"/>
  <c r="K414" i="8"/>
  <c r="L414" i="8"/>
  <c r="M414" i="8"/>
  <c r="N414" i="8"/>
  <c r="O414" i="8"/>
  <c r="F415" i="8"/>
  <c r="G415" i="8"/>
  <c r="H415" i="8"/>
  <c r="I415" i="8"/>
  <c r="J415" i="8"/>
  <c r="K415" i="8"/>
  <c r="L415" i="8"/>
  <c r="M415" i="8"/>
  <c r="N415" i="8"/>
  <c r="O415" i="8"/>
  <c r="F416" i="8"/>
  <c r="G416" i="8"/>
  <c r="H416" i="8"/>
  <c r="I416" i="8"/>
  <c r="J416" i="8"/>
  <c r="K416" i="8"/>
  <c r="L416" i="8"/>
  <c r="M416" i="8"/>
  <c r="N416" i="8"/>
  <c r="O416" i="8"/>
  <c r="F417" i="8"/>
  <c r="G417" i="8"/>
  <c r="H417" i="8"/>
  <c r="I417" i="8"/>
  <c r="J417" i="8"/>
  <c r="K417" i="8"/>
  <c r="L417" i="8"/>
  <c r="M417" i="8"/>
  <c r="N417" i="8"/>
  <c r="O417" i="8"/>
  <c r="F418" i="8"/>
  <c r="G418" i="8"/>
  <c r="H418" i="8"/>
  <c r="I418" i="8"/>
  <c r="J418" i="8"/>
  <c r="K418" i="8"/>
  <c r="L418" i="8"/>
  <c r="M418" i="8"/>
  <c r="N418" i="8"/>
  <c r="O418" i="8"/>
  <c r="F419" i="8"/>
  <c r="G419" i="8"/>
  <c r="H419" i="8"/>
  <c r="I419" i="8"/>
  <c r="J419" i="8"/>
  <c r="K419" i="8"/>
  <c r="L419" i="8"/>
  <c r="M419" i="8"/>
  <c r="N419" i="8"/>
  <c r="O419" i="8"/>
  <c r="F420" i="8"/>
  <c r="G420" i="8"/>
  <c r="H420" i="8"/>
  <c r="I420" i="8"/>
  <c r="J420" i="8"/>
  <c r="K420" i="8"/>
  <c r="L420" i="8"/>
  <c r="M420" i="8"/>
  <c r="N420" i="8"/>
  <c r="O420" i="8"/>
  <c r="F421" i="8"/>
  <c r="G421" i="8"/>
  <c r="H421" i="8"/>
  <c r="I421" i="8"/>
  <c r="J421" i="8"/>
  <c r="K421" i="8"/>
  <c r="L421" i="8"/>
  <c r="M421" i="8"/>
  <c r="N421" i="8"/>
  <c r="O421" i="8"/>
  <c r="F422" i="8"/>
  <c r="G422" i="8"/>
  <c r="H422" i="8"/>
  <c r="I422" i="8"/>
  <c r="J422" i="8"/>
  <c r="K422" i="8"/>
  <c r="L422" i="8"/>
  <c r="M422" i="8"/>
  <c r="N422" i="8"/>
  <c r="O422" i="8"/>
  <c r="F423" i="8"/>
  <c r="G423" i="8"/>
  <c r="H423" i="8"/>
  <c r="I423" i="8"/>
  <c r="J423" i="8"/>
  <c r="K423" i="8"/>
  <c r="L423" i="8"/>
  <c r="M423" i="8"/>
  <c r="N423" i="8"/>
  <c r="O423" i="8"/>
  <c r="F424" i="8"/>
  <c r="G424" i="8"/>
  <c r="H424" i="8"/>
  <c r="I424" i="8"/>
  <c r="J424" i="8"/>
  <c r="K424" i="8"/>
  <c r="L424" i="8"/>
  <c r="M424" i="8"/>
  <c r="N424" i="8"/>
  <c r="O424" i="8"/>
  <c r="F425" i="8"/>
  <c r="G425" i="8"/>
  <c r="H425" i="8"/>
  <c r="I425" i="8"/>
  <c r="J425" i="8"/>
  <c r="K425" i="8"/>
  <c r="L425" i="8"/>
  <c r="M425" i="8"/>
  <c r="N425" i="8"/>
  <c r="O425" i="8"/>
  <c r="F426" i="8"/>
  <c r="G426" i="8"/>
  <c r="H426" i="8"/>
  <c r="I426" i="8"/>
  <c r="J426" i="8"/>
  <c r="K426" i="8"/>
  <c r="L426" i="8"/>
  <c r="M426" i="8"/>
  <c r="N426" i="8"/>
  <c r="O426" i="8"/>
  <c r="F427" i="8"/>
  <c r="G427" i="8"/>
  <c r="H427" i="8"/>
  <c r="I427" i="8"/>
  <c r="J427" i="8"/>
  <c r="K427" i="8"/>
  <c r="L427" i="8"/>
  <c r="M427" i="8"/>
  <c r="N427" i="8"/>
  <c r="O427" i="8"/>
  <c r="F428" i="8"/>
  <c r="G428" i="8"/>
  <c r="H428" i="8"/>
  <c r="I428" i="8"/>
  <c r="J428" i="8"/>
  <c r="K428" i="8"/>
  <c r="L428" i="8"/>
  <c r="M428" i="8"/>
  <c r="N428" i="8"/>
  <c r="O428" i="8"/>
  <c r="F429" i="8"/>
  <c r="G429" i="8"/>
  <c r="H429" i="8"/>
  <c r="I429" i="8"/>
  <c r="J429" i="8"/>
  <c r="K429" i="8"/>
  <c r="L429" i="8"/>
  <c r="M429" i="8"/>
  <c r="N429" i="8"/>
  <c r="O429" i="8"/>
  <c r="F430" i="8"/>
  <c r="G430" i="8"/>
  <c r="H430" i="8"/>
  <c r="I430" i="8"/>
  <c r="J430" i="8"/>
  <c r="K430" i="8"/>
  <c r="L430" i="8"/>
  <c r="M430" i="8"/>
  <c r="N430" i="8"/>
  <c r="O430" i="8"/>
  <c r="F431" i="8"/>
  <c r="G431" i="8"/>
  <c r="H431" i="8"/>
  <c r="I431" i="8"/>
  <c r="J431" i="8"/>
  <c r="K431" i="8"/>
  <c r="L431" i="8"/>
  <c r="M431" i="8"/>
  <c r="N431" i="8"/>
  <c r="O431" i="8"/>
  <c r="F432" i="8"/>
  <c r="G432" i="8"/>
  <c r="H432" i="8"/>
  <c r="I432" i="8"/>
  <c r="J432" i="8"/>
  <c r="K432" i="8"/>
  <c r="L432" i="8"/>
  <c r="M432" i="8"/>
  <c r="N432" i="8"/>
  <c r="O432" i="8"/>
  <c r="F433" i="8"/>
  <c r="G433" i="8"/>
  <c r="H433" i="8"/>
  <c r="I433" i="8"/>
  <c r="J433" i="8"/>
  <c r="K433" i="8"/>
  <c r="L433" i="8"/>
  <c r="M433" i="8"/>
  <c r="N433" i="8"/>
  <c r="O433" i="8"/>
  <c r="F434" i="8"/>
  <c r="G434" i="8"/>
  <c r="H434" i="8"/>
  <c r="I434" i="8"/>
  <c r="J434" i="8"/>
  <c r="K434" i="8"/>
  <c r="L434" i="8"/>
  <c r="M434" i="8"/>
  <c r="N434" i="8"/>
  <c r="O434" i="8"/>
  <c r="F435" i="8"/>
  <c r="G435" i="8"/>
  <c r="H435" i="8"/>
  <c r="I435" i="8"/>
  <c r="J435" i="8"/>
  <c r="K435" i="8"/>
  <c r="L435" i="8"/>
  <c r="M435" i="8"/>
  <c r="N435" i="8"/>
  <c r="O435" i="8"/>
  <c r="F436" i="8"/>
  <c r="G436" i="8"/>
  <c r="H436" i="8"/>
  <c r="I436" i="8"/>
  <c r="J436" i="8"/>
  <c r="K436" i="8"/>
  <c r="L436" i="8"/>
  <c r="M436" i="8"/>
  <c r="N436" i="8"/>
  <c r="O436" i="8"/>
  <c r="F437" i="8"/>
  <c r="G437" i="8"/>
  <c r="H437" i="8"/>
  <c r="I437" i="8"/>
  <c r="J437" i="8"/>
  <c r="K437" i="8"/>
  <c r="L437" i="8"/>
  <c r="M437" i="8"/>
  <c r="N437" i="8"/>
  <c r="O437" i="8"/>
  <c r="F438" i="8"/>
  <c r="G438" i="8"/>
  <c r="H438" i="8"/>
  <c r="I438" i="8"/>
  <c r="J438" i="8"/>
  <c r="K438" i="8"/>
  <c r="L438" i="8"/>
  <c r="M438" i="8"/>
  <c r="N438" i="8"/>
  <c r="O438" i="8"/>
  <c r="F439" i="8"/>
  <c r="G439" i="8"/>
  <c r="H439" i="8"/>
  <c r="I439" i="8"/>
  <c r="J439" i="8"/>
  <c r="K439" i="8"/>
  <c r="L439" i="8"/>
  <c r="M439" i="8"/>
  <c r="N439" i="8"/>
  <c r="O439" i="8"/>
  <c r="F440" i="8"/>
  <c r="G440" i="8"/>
  <c r="H440" i="8"/>
  <c r="I440" i="8"/>
  <c r="J440" i="8"/>
  <c r="K440" i="8"/>
  <c r="L440" i="8"/>
  <c r="M440" i="8"/>
  <c r="N440" i="8"/>
  <c r="O440" i="8"/>
  <c r="F441" i="8"/>
  <c r="G441" i="8"/>
  <c r="H441" i="8"/>
  <c r="I441" i="8"/>
  <c r="J441" i="8"/>
  <c r="K441" i="8"/>
  <c r="L441" i="8"/>
  <c r="M441" i="8"/>
  <c r="N441" i="8"/>
  <c r="O441" i="8"/>
  <c r="F442" i="8"/>
  <c r="G442" i="8"/>
  <c r="H442" i="8"/>
  <c r="I442" i="8"/>
  <c r="J442" i="8"/>
  <c r="K442" i="8"/>
  <c r="L442" i="8"/>
  <c r="M442" i="8"/>
  <c r="N442" i="8"/>
  <c r="O442" i="8"/>
  <c r="F443" i="8"/>
  <c r="G443" i="8"/>
  <c r="H443" i="8"/>
  <c r="I443" i="8"/>
  <c r="J443" i="8"/>
  <c r="K443" i="8"/>
  <c r="L443" i="8"/>
  <c r="M443" i="8"/>
  <c r="N443" i="8"/>
  <c r="O443" i="8"/>
  <c r="F444" i="8"/>
  <c r="G444" i="8"/>
  <c r="H444" i="8"/>
  <c r="I444" i="8"/>
  <c r="J444" i="8"/>
  <c r="K444" i="8"/>
  <c r="L444" i="8"/>
  <c r="M444" i="8"/>
  <c r="N444" i="8"/>
  <c r="O444" i="8"/>
  <c r="F445" i="8"/>
  <c r="G445" i="8"/>
  <c r="H445" i="8"/>
  <c r="I445" i="8"/>
  <c r="J445" i="8"/>
  <c r="K445" i="8"/>
  <c r="L445" i="8"/>
  <c r="M445" i="8"/>
  <c r="N445" i="8"/>
  <c r="O445" i="8"/>
  <c r="F446" i="8"/>
  <c r="G446" i="8"/>
  <c r="H446" i="8"/>
  <c r="I446" i="8"/>
  <c r="J446" i="8"/>
  <c r="K446" i="8"/>
  <c r="L446" i="8"/>
  <c r="M446" i="8"/>
  <c r="N446" i="8"/>
  <c r="O446" i="8"/>
  <c r="F447" i="8"/>
  <c r="G447" i="8"/>
  <c r="H447" i="8"/>
  <c r="I447" i="8"/>
  <c r="J447" i="8"/>
  <c r="K447" i="8"/>
  <c r="L447" i="8"/>
  <c r="M447" i="8"/>
  <c r="N447" i="8"/>
  <c r="O447" i="8"/>
  <c r="F448" i="8"/>
  <c r="G448" i="8"/>
  <c r="H448" i="8"/>
  <c r="I448" i="8"/>
  <c r="J448" i="8"/>
  <c r="K448" i="8"/>
  <c r="L448" i="8"/>
  <c r="M448" i="8"/>
  <c r="N448" i="8"/>
  <c r="O448" i="8"/>
  <c r="F449" i="8"/>
  <c r="G449" i="8"/>
  <c r="H449" i="8"/>
  <c r="I449" i="8"/>
  <c r="J449" i="8"/>
  <c r="K449" i="8"/>
  <c r="L449" i="8"/>
  <c r="M449" i="8"/>
  <c r="N449" i="8"/>
  <c r="O449" i="8"/>
  <c r="F450" i="8"/>
  <c r="G450" i="8"/>
  <c r="H450" i="8"/>
  <c r="I450" i="8"/>
  <c r="J450" i="8"/>
  <c r="K450" i="8"/>
  <c r="L450" i="8"/>
  <c r="M450" i="8"/>
  <c r="N450" i="8"/>
  <c r="O450" i="8"/>
  <c r="F451" i="8"/>
  <c r="G451" i="8"/>
  <c r="H451" i="8"/>
  <c r="I451" i="8"/>
  <c r="J451" i="8"/>
  <c r="K451" i="8"/>
  <c r="L451" i="8"/>
  <c r="M451" i="8"/>
  <c r="N451" i="8"/>
  <c r="O451" i="8"/>
  <c r="F452" i="8"/>
  <c r="G452" i="8"/>
  <c r="H452" i="8"/>
  <c r="I452" i="8"/>
  <c r="J452" i="8"/>
  <c r="K452" i="8"/>
  <c r="L452" i="8"/>
  <c r="M452" i="8"/>
  <c r="N452" i="8"/>
  <c r="O452" i="8"/>
  <c r="F453" i="8"/>
  <c r="G453" i="8"/>
  <c r="H453" i="8"/>
  <c r="I453" i="8"/>
  <c r="J453" i="8"/>
  <c r="K453" i="8"/>
  <c r="L453" i="8"/>
  <c r="M453" i="8"/>
  <c r="N453" i="8"/>
  <c r="O453" i="8"/>
  <c r="F454" i="8"/>
  <c r="G454" i="8"/>
  <c r="H454" i="8"/>
  <c r="I454" i="8"/>
  <c r="J454" i="8"/>
  <c r="K454" i="8"/>
  <c r="L454" i="8"/>
  <c r="M454" i="8"/>
  <c r="N454" i="8"/>
  <c r="O454" i="8"/>
  <c r="F455" i="8"/>
  <c r="G455" i="8"/>
  <c r="H455" i="8"/>
  <c r="I455" i="8"/>
  <c r="J455" i="8"/>
  <c r="K455" i="8"/>
  <c r="L455" i="8"/>
  <c r="M455" i="8"/>
  <c r="N455" i="8"/>
  <c r="O455" i="8"/>
  <c r="F456" i="8"/>
  <c r="G456" i="8"/>
  <c r="H456" i="8"/>
  <c r="I456" i="8"/>
  <c r="J456" i="8"/>
  <c r="K456" i="8"/>
  <c r="L456" i="8"/>
  <c r="M456" i="8"/>
  <c r="N456" i="8"/>
  <c r="O456" i="8"/>
  <c r="F457" i="8"/>
  <c r="G457" i="8"/>
  <c r="H457" i="8"/>
  <c r="I457" i="8"/>
  <c r="J457" i="8"/>
  <c r="K457" i="8"/>
  <c r="L457" i="8"/>
  <c r="M457" i="8"/>
  <c r="N457" i="8"/>
  <c r="O457" i="8"/>
  <c r="F458" i="8"/>
  <c r="G458" i="8"/>
  <c r="H458" i="8"/>
  <c r="I458" i="8"/>
  <c r="J458" i="8"/>
  <c r="K458" i="8"/>
  <c r="L458" i="8"/>
  <c r="M458" i="8"/>
  <c r="N458" i="8"/>
  <c r="O458" i="8"/>
  <c r="F459" i="8"/>
  <c r="G459" i="8"/>
  <c r="H459" i="8"/>
  <c r="I459" i="8"/>
  <c r="J459" i="8"/>
  <c r="K459" i="8"/>
  <c r="L459" i="8"/>
  <c r="M459" i="8"/>
  <c r="N459" i="8"/>
  <c r="O459" i="8"/>
  <c r="F460" i="8"/>
  <c r="G460" i="8"/>
  <c r="H460" i="8"/>
  <c r="I460" i="8"/>
  <c r="J460" i="8"/>
  <c r="K460" i="8"/>
  <c r="L460" i="8"/>
  <c r="M460" i="8"/>
  <c r="N460" i="8"/>
  <c r="O460" i="8"/>
  <c r="F461" i="8"/>
  <c r="G461" i="8"/>
  <c r="H461" i="8"/>
  <c r="I461" i="8"/>
  <c r="J461" i="8"/>
  <c r="K461" i="8"/>
  <c r="L461" i="8"/>
  <c r="M461" i="8"/>
  <c r="N461" i="8"/>
  <c r="O461" i="8"/>
  <c r="F462" i="8"/>
  <c r="G462" i="8"/>
  <c r="H462" i="8"/>
  <c r="I462" i="8"/>
  <c r="J462" i="8"/>
  <c r="K462" i="8"/>
  <c r="L462" i="8"/>
  <c r="M462" i="8"/>
  <c r="N462" i="8"/>
  <c r="O462" i="8"/>
  <c r="F463" i="8"/>
  <c r="G463" i="8"/>
  <c r="H463" i="8"/>
  <c r="I463" i="8"/>
  <c r="J463" i="8"/>
  <c r="K463" i="8"/>
  <c r="L463" i="8"/>
  <c r="M463" i="8"/>
  <c r="N463" i="8"/>
  <c r="O463" i="8"/>
  <c r="F464" i="8"/>
  <c r="G464" i="8"/>
  <c r="H464" i="8"/>
  <c r="I464" i="8"/>
  <c r="J464" i="8"/>
  <c r="K464" i="8"/>
  <c r="L464" i="8"/>
  <c r="M464" i="8"/>
  <c r="N464" i="8"/>
  <c r="O464" i="8"/>
  <c r="F465" i="8"/>
  <c r="G465" i="8"/>
  <c r="H465" i="8"/>
  <c r="I465" i="8"/>
  <c r="J465" i="8"/>
  <c r="K465" i="8"/>
  <c r="L465" i="8"/>
  <c r="M465" i="8"/>
  <c r="N465" i="8"/>
  <c r="O465" i="8"/>
  <c r="F466" i="8"/>
  <c r="G466" i="8"/>
  <c r="H466" i="8"/>
  <c r="I466" i="8"/>
  <c r="J466" i="8"/>
  <c r="K466" i="8"/>
  <c r="L466" i="8"/>
  <c r="M466" i="8"/>
  <c r="N466" i="8"/>
  <c r="O466" i="8"/>
  <c r="F467" i="8"/>
  <c r="G467" i="8"/>
  <c r="H467" i="8"/>
  <c r="I467" i="8"/>
  <c r="J467" i="8"/>
  <c r="K467" i="8"/>
  <c r="L467" i="8"/>
  <c r="M467" i="8"/>
  <c r="N467" i="8"/>
  <c r="O467" i="8"/>
  <c r="F468" i="8"/>
  <c r="G468" i="8"/>
  <c r="H468" i="8"/>
  <c r="I468" i="8"/>
  <c r="J468" i="8"/>
  <c r="K468" i="8"/>
  <c r="L468" i="8"/>
  <c r="M468" i="8"/>
  <c r="N468" i="8"/>
  <c r="O468" i="8"/>
  <c r="F469" i="8"/>
  <c r="G469" i="8"/>
  <c r="H469" i="8"/>
  <c r="I469" i="8"/>
  <c r="J469" i="8"/>
  <c r="K469" i="8"/>
  <c r="L469" i="8"/>
  <c r="M469" i="8"/>
  <c r="N469" i="8"/>
  <c r="O469" i="8"/>
  <c r="F470" i="8"/>
  <c r="G470" i="8"/>
  <c r="H470" i="8"/>
  <c r="I470" i="8"/>
  <c r="J470" i="8"/>
  <c r="K470" i="8"/>
  <c r="L470" i="8"/>
  <c r="M470" i="8"/>
  <c r="N470" i="8"/>
  <c r="O470" i="8"/>
  <c r="F471" i="8"/>
  <c r="G471" i="8"/>
  <c r="H471" i="8"/>
  <c r="I471" i="8"/>
  <c r="J471" i="8"/>
  <c r="K471" i="8"/>
  <c r="L471" i="8"/>
  <c r="M471" i="8"/>
  <c r="N471" i="8"/>
  <c r="O471" i="8"/>
  <c r="F472" i="8"/>
  <c r="G472" i="8"/>
  <c r="H472" i="8"/>
  <c r="I472" i="8"/>
  <c r="J472" i="8"/>
  <c r="K472" i="8"/>
  <c r="L472" i="8"/>
  <c r="M472" i="8"/>
  <c r="N472" i="8"/>
  <c r="O472" i="8"/>
  <c r="F473" i="8"/>
  <c r="G473" i="8"/>
  <c r="H473" i="8"/>
  <c r="I473" i="8"/>
  <c r="J473" i="8"/>
  <c r="K473" i="8"/>
  <c r="L473" i="8"/>
  <c r="M473" i="8"/>
  <c r="N473" i="8"/>
  <c r="O473" i="8"/>
  <c r="F474" i="8"/>
  <c r="G474" i="8"/>
  <c r="H474" i="8"/>
  <c r="I474" i="8"/>
  <c r="J474" i="8"/>
  <c r="K474" i="8"/>
  <c r="L474" i="8"/>
  <c r="M474" i="8"/>
  <c r="N474" i="8"/>
  <c r="O474" i="8"/>
  <c r="F475" i="8"/>
  <c r="G475" i="8"/>
  <c r="H475" i="8"/>
  <c r="I475" i="8"/>
  <c r="J475" i="8"/>
  <c r="K475" i="8"/>
  <c r="L475" i="8"/>
  <c r="M475" i="8"/>
  <c r="N475" i="8"/>
  <c r="O475" i="8"/>
  <c r="F476" i="8"/>
  <c r="G476" i="8"/>
  <c r="H476" i="8"/>
  <c r="I476" i="8"/>
  <c r="J476" i="8"/>
  <c r="K476" i="8"/>
  <c r="L476" i="8"/>
  <c r="M476" i="8"/>
  <c r="N476" i="8"/>
  <c r="O476" i="8"/>
  <c r="F477" i="8"/>
  <c r="G477" i="8"/>
  <c r="H477" i="8"/>
  <c r="I477" i="8"/>
  <c r="J477" i="8"/>
  <c r="K477" i="8"/>
  <c r="L477" i="8"/>
  <c r="M477" i="8"/>
  <c r="N477" i="8"/>
  <c r="O477" i="8"/>
  <c r="F478" i="8"/>
  <c r="G478" i="8"/>
  <c r="H478" i="8"/>
  <c r="I478" i="8"/>
  <c r="J478" i="8"/>
  <c r="K478" i="8"/>
  <c r="L478" i="8"/>
  <c r="M478" i="8"/>
  <c r="N478" i="8"/>
  <c r="O478" i="8"/>
  <c r="F479" i="8"/>
  <c r="G479" i="8"/>
  <c r="H479" i="8"/>
  <c r="I479" i="8"/>
  <c r="J479" i="8"/>
  <c r="K479" i="8"/>
  <c r="L479" i="8"/>
  <c r="M479" i="8"/>
  <c r="N479" i="8"/>
  <c r="O479" i="8"/>
  <c r="F480" i="8"/>
  <c r="G480" i="8"/>
  <c r="H480" i="8"/>
  <c r="I480" i="8"/>
  <c r="J480" i="8"/>
  <c r="K480" i="8"/>
  <c r="L480" i="8"/>
  <c r="M480" i="8"/>
  <c r="N480" i="8"/>
  <c r="O480" i="8"/>
  <c r="F481" i="8"/>
  <c r="G481" i="8"/>
  <c r="H481" i="8"/>
  <c r="I481" i="8"/>
  <c r="J481" i="8"/>
  <c r="K481" i="8"/>
  <c r="L481" i="8"/>
  <c r="M481" i="8"/>
  <c r="N481" i="8"/>
  <c r="O481" i="8"/>
  <c r="F482" i="8"/>
  <c r="G482" i="8"/>
  <c r="H482" i="8"/>
  <c r="I482" i="8"/>
  <c r="J482" i="8"/>
  <c r="K482" i="8"/>
  <c r="L482" i="8"/>
  <c r="M482" i="8"/>
  <c r="N482" i="8"/>
  <c r="O482" i="8"/>
  <c r="F483" i="8"/>
  <c r="G483" i="8"/>
  <c r="H483" i="8"/>
  <c r="I483" i="8"/>
  <c r="J483" i="8"/>
  <c r="K483" i="8"/>
  <c r="L483" i="8"/>
  <c r="M483" i="8"/>
  <c r="N483" i="8"/>
  <c r="O483" i="8"/>
  <c r="F484" i="8"/>
  <c r="G484" i="8"/>
  <c r="H484" i="8"/>
  <c r="I484" i="8"/>
  <c r="J484" i="8"/>
  <c r="K484" i="8"/>
  <c r="L484" i="8"/>
  <c r="M484" i="8"/>
  <c r="N484" i="8"/>
  <c r="O484" i="8"/>
  <c r="F485" i="8"/>
  <c r="G485" i="8"/>
  <c r="H485" i="8"/>
  <c r="I485" i="8"/>
  <c r="J485" i="8"/>
  <c r="K485" i="8"/>
  <c r="L485" i="8"/>
  <c r="M485" i="8"/>
  <c r="N485" i="8"/>
  <c r="O485" i="8"/>
  <c r="F486" i="8"/>
  <c r="G486" i="8"/>
  <c r="H486" i="8"/>
  <c r="I486" i="8"/>
  <c r="J486" i="8"/>
  <c r="K486" i="8"/>
  <c r="L486" i="8"/>
  <c r="M486" i="8"/>
  <c r="N486" i="8"/>
  <c r="O486" i="8"/>
  <c r="F487" i="8"/>
  <c r="G487" i="8"/>
  <c r="H487" i="8"/>
  <c r="I487" i="8"/>
  <c r="J487" i="8"/>
  <c r="K487" i="8"/>
  <c r="L487" i="8"/>
  <c r="M487" i="8"/>
  <c r="N487" i="8"/>
  <c r="O487" i="8"/>
  <c r="F488" i="8"/>
  <c r="G488" i="8"/>
  <c r="H488" i="8"/>
  <c r="I488" i="8"/>
  <c r="J488" i="8"/>
  <c r="K488" i="8"/>
  <c r="L488" i="8"/>
  <c r="M488" i="8"/>
  <c r="N488" i="8"/>
  <c r="O488" i="8"/>
  <c r="F489" i="8"/>
  <c r="G489" i="8"/>
  <c r="H489" i="8"/>
  <c r="I489" i="8"/>
  <c r="J489" i="8"/>
  <c r="K489" i="8"/>
  <c r="L489" i="8"/>
  <c r="M489" i="8"/>
  <c r="N489" i="8"/>
  <c r="O489" i="8"/>
  <c r="F490" i="8"/>
  <c r="G490" i="8"/>
  <c r="H490" i="8"/>
  <c r="I490" i="8"/>
  <c r="J490" i="8"/>
  <c r="K490" i="8"/>
  <c r="L490" i="8"/>
  <c r="M490" i="8"/>
  <c r="N490" i="8"/>
  <c r="O490" i="8"/>
  <c r="F491" i="8"/>
  <c r="G491" i="8"/>
  <c r="H491" i="8"/>
  <c r="I491" i="8"/>
  <c r="J491" i="8"/>
  <c r="K491" i="8"/>
  <c r="L491" i="8"/>
  <c r="M491" i="8"/>
  <c r="N491" i="8"/>
  <c r="O491" i="8"/>
  <c r="F492" i="8"/>
  <c r="G492" i="8"/>
  <c r="H492" i="8"/>
  <c r="I492" i="8"/>
  <c r="J492" i="8"/>
  <c r="K492" i="8"/>
  <c r="L492" i="8"/>
  <c r="M492" i="8"/>
  <c r="N492" i="8"/>
  <c r="O492" i="8"/>
  <c r="F493" i="8"/>
  <c r="G493" i="8"/>
  <c r="H493" i="8"/>
  <c r="I493" i="8"/>
  <c r="J493" i="8"/>
  <c r="K493" i="8"/>
  <c r="L493" i="8"/>
  <c r="M493" i="8"/>
  <c r="N493" i="8"/>
  <c r="O493" i="8"/>
  <c r="F494" i="8"/>
  <c r="G494" i="8"/>
  <c r="H494" i="8"/>
  <c r="I494" i="8"/>
  <c r="J494" i="8"/>
  <c r="K494" i="8"/>
  <c r="L494" i="8"/>
  <c r="M494" i="8"/>
  <c r="N494" i="8"/>
  <c r="O494" i="8"/>
  <c r="F495" i="8"/>
  <c r="G495" i="8"/>
  <c r="H495" i="8"/>
  <c r="I495" i="8"/>
  <c r="J495" i="8"/>
  <c r="K495" i="8"/>
  <c r="L495" i="8"/>
  <c r="M495" i="8"/>
  <c r="N495" i="8"/>
  <c r="O495" i="8"/>
  <c r="F496" i="8"/>
  <c r="G496" i="8"/>
  <c r="H496" i="8"/>
  <c r="I496" i="8"/>
  <c r="J496" i="8"/>
  <c r="K496" i="8"/>
  <c r="L496" i="8"/>
  <c r="M496" i="8"/>
  <c r="N496" i="8"/>
  <c r="O496" i="8"/>
  <c r="F497" i="8"/>
  <c r="G497" i="8"/>
  <c r="H497" i="8"/>
  <c r="I497" i="8"/>
  <c r="J497" i="8"/>
  <c r="K497" i="8"/>
  <c r="L497" i="8"/>
  <c r="M497" i="8"/>
  <c r="N497" i="8"/>
  <c r="O497" i="8"/>
  <c r="F498" i="8"/>
  <c r="G498" i="8"/>
  <c r="H498" i="8"/>
  <c r="I498" i="8"/>
  <c r="J498" i="8"/>
  <c r="K498" i="8"/>
  <c r="L498" i="8"/>
  <c r="M498" i="8"/>
  <c r="N498" i="8"/>
  <c r="O498" i="8"/>
  <c r="F499" i="8"/>
  <c r="G499" i="8"/>
  <c r="H499" i="8"/>
  <c r="I499" i="8"/>
  <c r="J499" i="8"/>
  <c r="K499" i="8"/>
  <c r="L499" i="8"/>
  <c r="M499" i="8"/>
  <c r="N499" i="8"/>
  <c r="O499" i="8"/>
  <c r="F500" i="8"/>
  <c r="G500" i="8"/>
  <c r="H500" i="8"/>
  <c r="I500" i="8"/>
  <c r="J500" i="8"/>
  <c r="K500" i="8"/>
  <c r="L500" i="8"/>
  <c r="M500" i="8"/>
  <c r="N500" i="8"/>
  <c r="O500" i="8"/>
  <c r="F501" i="8"/>
  <c r="G501" i="8"/>
  <c r="H501" i="8"/>
  <c r="I501" i="8"/>
  <c r="J501" i="8"/>
  <c r="K501" i="8"/>
  <c r="L501" i="8"/>
  <c r="M501" i="8"/>
  <c r="N501" i="8"/>
  <c r="O501" i="8"/>
  <c r="F502" i="8"/>
  <c r="G502" i="8"/>
  <c r="H502" i="8"/>
  <c r="I502" i="8"/>
  <c r="J502" i="8"/>
  <c r="K502" i="8"/>
  <c r="L502" i="8"/>
  <c r="M502" i="8"/>
  <c r="N502" i="8"/>
  <c r="O502" i="8"/>
  <c r="F503" i="8"/>
  <c r="G503" i="8"/>
  <c r="H503" i="8"/>
  <c r="I503" i="8"/>
  <c r="J503" i="8"/>
  <c r="K503" i="8"/>
  <c r="L503" i="8"/>
  <c r="M503" i="8"/>
  <c r="N503" i="8"/>
  <c r="O503" i="8"/>
  <c r="F504" i="8"/>
  <c r="G504" i="8"/>
  <c r="H504" i="8"/>
  <c r="I504" i="8"/>
  <c r="J504" i="8"/>
  <c r="K504" i="8"/>
  <c r="L504" i="8"/>
  <c r="M504" i="8"/>
  <c r="N504" i="8"/>
  <c r="O504" i="8"/>
  <c r="F505" i="8"/>
  <c r="G505" i="8"/>
  <c r="H505" i="8"/>
  <c r="I505" i="8"/>
  <c r="J505" i="8"/>
  <c r="K505" i="8"/>
  <c r="L505" i="8"/>
  <c r="M505" i="8"/>
  <c r="N505" i="8"/>
  <c r="O505" i="8"/>
  <c r="F506" i="8"/>
  <c r="G506" i="8"/>
  <c r="H506" i="8"/>
  <c r="I506" i="8"/>
  <c r="J506" i="8"/>
  <c r="K506" i="8"/>
  <c r="L506" i="8"/>
  <c r="M506" i="8"/>
  <c r="N506" i="8"/>
  <c r="O506" i="8"/>
  <c r="F507" i="8"/>
  <c r="G507" i="8"/>
  <c r="H507" i="8"/>
  <c r="I507" i="8"/>
  <c r="J507" i="8"/>
  <c r="K507" i="8"/>
  <c r="L507" i="8"/>
  <c r="M507" i="8"/>
  <c r="N507" i="8"/>
  <c r="O507" i="8"/>
  <c r="F508" i="8"/>
  <c r="G508" i="8"/>
  <c r="H508" i="8"/>
  <c r="I508" i="8"/>
  <c r="J508" i="8"/>
  <c r="K508" i="8"/>
  <c r="L508" i="8"/>
  <c r="M508" i="8"/>
  <c r="N508" i="8"/>
  <c r="O508" i="8"/>
  <c r="F509" i="8"/>
  <c r="G509" i="8"/>
  <c r="H509" i="8"/>
  <c r="I509" i="8"/>
  <c r="J509" i="8"/>
  <c r="K509" i="8"/>
  <c r="L509" i="8"/>
  <c r="M509" i="8"/>
  <c r="N509" i="8"/>
  <c r="O509" i="8"/>
  <c r="F510" i="8"/>
  <c r="G510" i="8"/>
  <c r="H510" i="8"/>
  <c r="I510" i="8"/>
  <c r="J510" i="8"/>
  <c r="K510" i="8"/>
  <c r="L510" i="8"/>
  <c r="M510" i="8"/>
  <c r="N510" i="8"/>
  <c r="O510" i="8"/>
  <c r="F511" i="8"/>
  <c r="G511" i="8"/>
  <c r="H511" i="8"/>
  <c r="I511" i="8"/>
  <c r="J511" i="8"/>
  <c r="K511" i="8"/>
  <c r="L511" i="8"/>
  <c r="M511" i="8"/>
  <c r="N511" i="8"/>
  <c r="O511" i="8"/>
  <c r="F512" i="8"/>
  <c r="G512" i="8"/>
  <c r="H512" i="8"/>
  <c r="I512" i="8"/>
  <c r="J512" i="8"/>
  <c r="K512" i="8"/>
  <c r="L512" i="8"/>
  <c r="M512" i="8"/>
  <c r="N512" i="8"/>
  <c r="O512" i="8"/>
  <c r="F513" i="8"/>
  <c r="G513" i="8"/>
  <c r="H513" i="8"/>
  <c r="I513" i="8"/>
  <c r="J513" i="8"/>
  <c r="K513" i="8"/>
  <c r="L513" i="8"/>
  <c r="M513" i="8"/>
  <c r="N513" i="8"/>
  <c r="O513" i="8"/>
  <c r="F514" i="8"/>
  <c r="G514" i="8"/>
  <c r="H514" i="8"/>
  <c r="I514" i="8"/>
  <c r="J514" i="8"/>
  <c r="K514" i="8"/>
  <c r="L514" i="8"/>
  <c r="M514" i="8"/>
  <c r="N514" i="8"/>
  <c r="O514" i="8"/>
  <c r="F515" i="8"/>
  <c r="G515" i="8"/>
  <c r="H515" i="8"/>
  <c r="I515" i="8"/>
  <c r="J515" i="8"/>
  <c r="K515" i="8"/>
  <c r="L515" i="8"/>
  <c r="M515" i="8"/>
  <c r="N515" i="8"/>
  <c r="O515" i="8"/>
  <c r="F516" i="8"/>
  <c r="G516" i="8"/>
  <c r="H516" i="8"/>
  <c r="I516" i="8"/>
  <c r="J516" i="8"/>
  <c r="K516" i="8"/>
  <c r="L516" i="8"/>
  <c r="M516" i="8"/>
  <c r="N516" i="8"/>
  <c r="O516" i="8"/>
  <c r="F517" i="8"/>
  <c r="G517" i="8"/>
  <c r="H517" i="8"/>
  <c r="I517" i="8"/>
  <c r="J517" i="8"/>
  <c r="K517" i="8"/>
  <c r="L517" i="8"/>
  <c r="M517" i="8"/>
  <c r="N517" i="8"/>
  <c r="O517" i="8"/>
  <c r="F518" i="8"/>
  <c r="G518" i="8"/>
  <c r="H518" i="8"/>
  <c r="I518" i="8"/>
  <c r="J518" i="8"/>
  <c r="K518" i="8"/>
  <c r="L518" i="8"/>
  <c r="M518" i="8"/>
  <c r="N518" i="8"/>
  <c r="O518" i="8"/>
  <c r="F519" i="8"/>
  <c r="G519" i="8"/>
  <c r="H519" i="8"/>
  <c r="I519" i="8"/>
  <c r="J519" i="8"/>
  <c r="K519" i="8"/>
  <c r="L519" i="8"/>
  <c r="M519" i="8"/>
  <c r="N519" i="8"/>
  <c r="O519" i="8"/>
  <c r="F520" i="8"/>
  <c r="G520" i="8"/>
  <c r="H520" i="8"/>
  <c r="I520" i="8"/>
  <c r="J520" i="8"/>
  <c r="K520" i="8"/>
  <c r="L520" i="8"/>
  <c r="M520" i="8"/>
  <c r="N520" i="8"/>
  <c r="O520" i="8"/>
  <c r="F521" i="8"/>
  <c r="G521" i="8"/>
  <c r="H521" i="8"/>
  <c r="I521" i="8"/>
  <c r="J521" i="8"/>
  <c r="K521" i="8"/>
  <c r="L521" i="8"/>
  <c r="M521" i="8"/>
  <c r="N521" i="8"/>
  <c r="O521" i="8"/>
  <c r="F522" i="8"/>
  <c r="G522" i="8"/>
  <c r="H522" i="8"/>
  <c r="I522" i="8"/>
  <c r="J522" i="8"/>
  <c r="K522" i="8"/>
  <c r="L522" i="8"/>
  <c r="M522" i="8"/>
  <c r="N522" i="8"/>
  <c r="O522" i="8"/>
  <c r="F523" i="8"/>
  <c r="G523" i="8"/>
  <c r="H523" i="8"/>
  <c r="I523" i="8"/>
  <c r="J523" i="8"/>
  <c r="K523" i="8"/>
  <c r="L523" i="8"/>
  <c r="M523" i="8"/>
  <c r="N523" i="8"/>
  <c r="O523" i="8"/>
  <c r="F524" i="8"/>
  <c r="G524" i="8"/>
  <c r="H524" i="8"/>
  <c r="I524" i="8"/>
  <c r="J524" i="8"/>
  <c r="K524" i="8"/>
  <c r="L524" i="8"/>
  <c r="M524" i="8"/>
  <c r="N524" i="8"/>
  <c r="O524" i="8"/>
  <c r="F525" i="8"/>
  <c r="G525" i="8"/>
  <c r="H525" i="8"/>
  <c r="I525" i="8"/>
  <c r="J525" i="8"/>
  <c r="K525" i="8"/>
  <c r="L525" i="8"/>
  <c r="M525" i="8"/>
  <c r="N525" i="8"/>
  <c r="O525" i="8"/>
  <c r="F526" i="8"/>
  <c r="G526" i="8"/>
  <c r="H526" i="8"/>
  <c r="I526" i="8"/>
  <c r="J526" i="8"/>
  <c r="K526" i="8"/>
  <c r="L526" i="8"/>
  <c r="M526" i="8"/>
  <c r="N526" i="8"/>
  <c r="O526" i="8"/>
  <c r="F527" i="8"/>
  <c r="G527" i="8"/>
  <c r="H527" i="8"/>
  <c r="I527" i="8"/>
  <c r="J527" i="8"/>
  <c r="K527" i="8"/>
  <c r="L527" i="8"/>
  <c r="M527" i="8"/>
  <c r="N527" i="8"/>
  <c r="O527" i="8"/>
  <c r="F528" i="8"/>
  <c r="G528" i="8"/>
  <c r="H528" i="8"/>
  <c r="I528" i="8"/>
  <c r="J528" i="8"/>
  <c r="K528" i="8"/>
  <c r="L528" i="8"/>
  <c r="M528" i="8"/>
  <c r="N528" i="8"/>
  <c r="O528" i="8"/>
  <c r="F529" i="8"/>
  <c r="G529" i="8"/>
  <c r="H529" i="8"/>
  <c r="I529" i="8"/>
  <c r="J529" i="8"/>
  <c r="K529" i="8"/>
  <c r="L529" i="8"/>
  <c r="M529" i="8"/>
  <c r="N529" i="8"/>
  <c r="O529" i="8"/>
  <c r="F530" i="8"/>
  <c r="G530" i="8"/>
  <c r="H530" i="8"/>
  <c r="I530" i="8"/>
  <c r="J530" i="8"/>
  <c r="K530" i="8"/>
  <c r="L530" i="8"/>
  <c r="M530" i="8"/>
  <c r="N530" i="8"/>
  <c r="O530" i="8"/>
  <c r="F531" i="8"/>
  <c r="G531" i="8"/>
  <c r="H531" i="8"/>
  <c r="I531" i="8"/>
  <c r="J531" i="8"/>
  <c r="K531" i="8"/>
  <c r="L531" i="8"/>
  <c r="M531" i="8"/>
  <c r="N531" i="8"/>
  <c r="O531" i="8"/>
  <c r="F532" i="8"/>
  <c r="G532" i="8"/>
  <c r="H532" i="8"/>
  <c r="I532" i="8"/>
  <c r="J532" i="8"/>
  <c r="K532" i="8"/>
  <c r="L532" i="8"/>
  <c r="M532" i="8"/>
  <c r="N532" i="8"/>
  <c r="O532" i="8"/>
  <c r="F533" i="8"/>
  <c r="G533" i="8"/>
  <c r="H533" i="8"/>
  <c r="I533" i="8"/>
  <c r="J533" i="8"/>
  <c r="K533" i="8"/>
  <c r="L533" i="8"/>
  <c r="M533" i="8"/>
  <c r="N533" i="8"/>
  <c r="O533" i="8"/>
  <c r="F534" i="8"/>
  <c r="G534" i="8"/>
  <c r="H534" i="8"/>
  <c r="I534" i="8"/>
  <c r="J534" i="8"/>
  <c r="K534" i="8"/>
  <c r="L534" i="8"/>
  <c r="M534" i="8"/>
  <c r="N534" i="8"/>
  <c r="O534" i="8"/>
  <c r="F535" i="8"/>
  <c r="G535" i="8"/>
  <c r="H535" i="8"/>
  <c r="I535" i="8"/>
  <c r="J535" i="8"/>
  <c r="K535" i="8"/>
  <c r="L535" i="8"/>
  <c r="M535" i="8"/>
  <c r="N535" i="8"/>
  <c r="O535" i="8"/>
  <c r="F536" i="8"/>
  <c r="G536" i="8"/>
  <c r="H536" i="8"/>
  <c r="I536" i="8"/>
  <c r="J536" i="8"/>
  <c r="K536" i="8"/>
  <c r="L536" i="8"/>
  <c r="M536" i="8"/>
  <c r="N536" i="8"/>
  <c r="O536" i="8"/>
  <c r="F537" i="8"/>
  <c r="G537" i="8"/>
  <c r="H537" i="8"/>
  <c r="I537" i="8"/>
  <c r="J537" i="8"/>
  <c r="K537" i="8"/>
  <c r="L537" i="8"/>
  <c r="M537" i="8"/>
  <c r="N537" i="8"/>
  <c r="O537" i="8"/>
  <c r="F538" i="8"/>
  <c r="G538" i="8"/>
  <c r="H538" i="8"/>
  <c r="I538" i="8"/>
  <c r="J538" i="8"/>
  <c r="K538" i="8"/>
  <c r="L538" i="8"/>
  <c r="M538" i="8"/>
  <c r="N538" i="8"/>
  <c r="O538" i="8"/>
  <c r="F539" i="8"/>
  <c r="G539" i="8"/>
  <c r="H539" i="8"/>
  <c r="I539" i="8"/>
  <c r="J539" i="8"/>
  <c r="K539" i="8"/>
  <c r="L539" i="8"/>
  <c r="M539" i="8"/>
  <c r="N539" i="8"/>
  <c r="O539" i="8"/>
  <c r="F540" i="8"/>
  <c r="G540" i="8"/>
  <c r="H540" i="8"/>
  <c r="I540" i="8"/>
  <c r="J540" i="8"/>
  <c r="K540" i="8"/>
  <c r="L540" i="8"/>
  <c r="M540" i="8"/>
  <c r="N540" i="8"/>
  <c r="O540" i="8"/>
  <c r="F541" i="8"/>
  <c r="G541" i="8"/>
  <c r="H541" i="8"/>
  <c r="I541" i="8"/>
  <c r="J541" i="8"/>
  <c r="K541" i="8"/>
  <c r="L541" i="8"/>
  <c r="M541" i="8"/>
  <c r="N541" i="8"/>
  <c r="O541" i="8"/>
  <c r="F542" i="8"/>
  <c r="G542" i="8"/>
  <c r="H542" i="8"/>
  <c r="I542" i="8"/>
  <c r="J542" i="8"/>
  <c r="K542" i="8"/>
  <c r="L542" i="8"/>
  <c r="M542" i="8"/>
  <c r="N542" i="8"/>
  <c r="O542" i="8"/>
  <c r="F543" i="8"/>
  <c r="G543" i="8"/>
  <c r="H543" i="8"/>
  <c r="I543" i="8"/>
  <c r="J543" i="8"/>
  <c r="K543" i="8"/>
  <c r="L543" i="8"/>
  <c r="M543" i="8"/>
  <c r="N543" i="8"/>
  <c r="O543" i="8"/>
  <c r="F544" i="8"/>
  <c r="G544" i="8"/>
  <c r="H544" i="8"/>
  <c r="I544" i="8"/>
  <c r="J544" i="8"/>
  <c r="K544" i="8"/>
  <c r="L544" i="8"/>
  <c r="M544" i="8"/>
  <c r="N544" i="8"/>
  <c r="O544" i="8"/>
  <c r="F545" i="8"/>
  <c r="G545" i="8"/>
  <c r="H545" i="8"/>
  <c r="I545" i="8"/>
  <c r="J545" i="8"/>
  <c r="K545" i="8"/>
  <c r="L545" i="8"/>
  <c r="M545" i="8"/>
  <c r="N545" i="8"/>
  <c r="O545" i="8"/>
  <c r="F546" i="8"/>
  <c r="G546" i="8"/>
  <c r="H546" i="8"/>
  <c r="I546" i="8"/>
  <c r="J546" i="8"/>
  <c r="K546" i="8"/>
  <c r="L546" i="8"/>
  <c r="M546" i="8"/>
  <c r="N546" i="8"/>
  <c r="O546" i="8"/>
  <c r="F547" i="8"/>
  <c r="G547" i="8"/>
  <c r="H547" i="8"/>
  <c r="I547" i="8"/>
  <c r="J547" i="8"/>
  <c r="K547" i="8"/>
  <c r="L547" i="8"/>
  <c r="M547" i="8"/>
  <c r="N547" i="8"/>
  <c r="O547" i="8"/>
  <c r="F548" i="8"/>
  <c r="G548" i="8"/>
  <c r="H548" i="8"/>
  <c r="I548" i="8"/>
  <c r="J548" i="8"/>
  <c r="K548" i="8"/>
  <c r="L548" i="8"/>
  <c r="M548" i="8"/>
  <c r="N548" i="8"/>
  <c r="O548" i="8"/>
  <c r="F549" i="8"/>
  <c r="G549" i="8"/>
  <c r="H549" i="8"/>
  <c r="I549" i="8"/>
  <c r="J549" i="8"/>
  <c r="K549" i="8"/>
  <c r="L549" i="8"/>
  <c r="M549" i="8"/>
  <c r="N549" i="8"/>
  <c r="O549" i="8"/>
  <c r="F550" i="8"/>
  <c r="G550" i="8"/>
  <c r="H550" i="8"/>
  <c r="I550" i="8"/>
  <c r="J550" i="8"/>
  <c r="K550" i="8"/>
  <c r="L550" i="8"/>
  <c r="M550" i="8"/>
  <c r="N550" i="8"/>
  <c r="O550" i="8"/>
  <c r="F551" i="8"/>
  <c r="G551" i="8"/>
  <c r="H551" i="8"/>
  <c r="I551" i="8"/>
  <c r="J551" i="8"/>
  <c r="K551" i="8"/>
  <c r="L551" i="8"/>
  <c r="M551" i="8"/>
  <c r="N551" i="8"/>
  <c r="O551" i="8"/>
  <c r="F552" i="8"/>
  <c r="G552" i="8"/>
  <c r="H552" i="8"/>
  <c r="I552" i="8"/>
  <c r="J552" i="8"/>
  <c r="K552" i="8"/>
  <c r="L552" i="8"/>
  <c r="M552" i="8"/>
  <c r="N552" i="8"/>
  <c r="O552" i="8"/>
  <c r="F553" i="8"/>
  <c r="G553" i="8"/>
  <c r="H553" i="8"/>
  <c r="I553" i="8"/>
  <c r="J553" i="8"/>
  <c r="K553" i="8"/>
  <c r="L553" i="8"/>
  <c r="M553" i="8"/>
  <c r="N553" i="8"/>
  <c r="O553" i="8"/>
  <c r="F554" i="8"/>
  <c r="G554" i="8"/>
  <c r="H554" i="8"/>
  <c r="I554" i="8"/>
  <c r="J554" i="8"/>
  <c r="K554" i="8"/>
  <c r="L554" i="8"/>
  <c r="M554" i="8"/>
  <c r="N554" i="8"/>
  <c r="O554" i="8"/>
  <c r="F555" i="8"/>
  <c r="G555" i="8"/>
  <c r="H555" i="8"/>
  <c r="I555" i="8"/>
  <c r="J555" i="8"/>
  <c r="K555" i="8"/>
  <c r="L555" i="8"/>
  <c r="M555" i="8"/>
  <c r="N555" i="8"/>
  <c r="O555" i="8"/>
  <c r="F556" i="8"/>
  <c r="G556" i="8"/>
  <c r="H556" i="8"/>
  <c r="I556" i="8"/>
  <c r="J556" i="8"/>
  <c r="K556" i="8"/>
  <c r="L556" i="8"/>
  <c r="M556" i="8"/>
  <c r="N556" i="8"/>
  <c r="O556" i="8"/>
  <c r="F557" i="8"/>
  <c r="G557" i="8"/>
  <c r="H557" i="8"/>
  <c r="I557" i="8"/>
  <c r="J557" i="8"/>
  <c r="K557" i="8"/>
  <c r="L557" i="8"/>
  <c r="M557" i="8"/>
  <c r="N557" i="8"/>
  <c r="O557" i="8"/>
  <c r="F558" i="8"/>
  <c r="G558" i="8"/>
  <c r="H558" i="8"/>
  <c r="I558" i="8"/>
  <c r="J558" i="8"/>
  <c r="K558" i="8"/>
  <c r="L558" i="8"/>
  <c r="M558" i="8"/>
  <c r="N558" i="8"/>
  <c r="O558" i="8"/>
  <c r="F559" i="8"/>
  <c r="G559" i="8"/>
  <c r="H559" i="8"/>
  <c r="I559" i="8"/>
  <c r="J559" i="8"/>
  <c r="K559" i="8"/>
  <c r="L559" i="8"/>
  <c r="M559" i="8"/>
  <c r="N559" i="8"/>
  <c r="O559" i="8"/>
  <c r="F560" i="8"/>
  <c r="G560" i="8"/>
  <c r="H560" i="8"/>
  <c r="I560" i="8"/>
  <c r="J560" i="8"/>
  <c r="K560" i="8"/>
  <c r="L560" i="8"/>
  <c r="M560" i="8"/>
  <c r="N560" i="8"/>
  <c r="O560" i="8"/>
  <c r="F561" i="8"/>
  <c r="G561" i="8"/>
  <c r="H561" i="8"/>
  <c r="I561" i="8"/>
  <c r="J561" i="8"/>
  <c r="K561" i="8"/>
  <c r="L561" i="8"/>
  <c r="M561" i="8"/>
  <c r="N561" i="8"/>
  <c r="O561" i="8"/>
  <c r="F562" i="8"/>
  <c r="G562" i="8"/>
  <c r="H562" i="8"/>
  <c r="I562" i="8"/>
  <c r="J562" i="8"/>
  <c r="K562" i="8"/>
  <c r="L562" i="8"/>
  <c r="M562" i="8"/>
  <c r="N562" i="8"/>
  <c r="O562" i="8"/>
  <c r="F563" i="8"/>
  <c r="G563" i="8"/>
  <c r="H563" i="8"/>
  <c r="I563" i="8"/>
  <c r="J563" i="8"/>
  <c r="K563" i="8"/>
  <c r="L563" i="8"/>
  <c r="M563" i="8"/>
  <c r="N563" i="8"/>
  <c r="O563" i="8"/>
  <c r="F564" i="8"/>
  <c r="G564" i="8"/>
  <c r="H564" i="8"/>
  <c r="I564" i="8"/>
  <c r="J564" i="8"/>
  <c r="K564" i="8"/>
  <c r="L564" i="8"/>
  <c r="M564" i="8"/>
  <c r="N564" i="8"/>
  <c r="O564" i="8"/>
  <c r="F565" i="8"/>
  <c r="G565" i="8"/>
  <c r="H565" i="8"/>
  <c r="I565" i="8"/>
  <c r="J565" i="8"/>
  <c r="K565" i="8"/>
  <c r="L565" i="8"/>
  <c r="M565" i="8"/>
  <c r="N565" i="8"/>
  <c r="O565" i="8"/>
  <c r="F566" i="8"/>
  <c r="G566" i="8"/>
  <c r="H566" i="8"/>
  <c r="I566" i="8"/>
  <c r="J566" i="8"/>
  <c r="K566" i="8"/>
  <c r="L566" i="8"/>
  <c r="M566" i="8"/>
  <c r="N566" i="8"/>
  <c r="O566" i="8"/>
  <c r="F567" i="8"/>
  <c r="G567" i="8"/>
  <c r="H567" i="8"/>
  <c r="I567" i="8"/>
  <c r="J567" i="8"/>
  <c r="K567" i="8"/>
  <c r="L567" i="8"/>
  <c r="M567" i="8"/>
  <c r="N567" i="8"/>
  <c r="O567" i="8"/>
  <c r="F568" i="8"/>
  <c r="G568" i="8"/>
  <c r="H568" i="8"/>
  <c r="I568" i="8"/>
  <c r="J568" i="8"/>
  <c r="K568" i="8"/>
  <c r="L568" i="8"/>
  <c r="M568" i="8"/>
  <c r="N568" i="8"/>
  <c r="O568" i="8"/>
  <c r="F569" i="8"/>
  <c r="G569" i="8"/>
  <c r="H569" i="8"/>
  <c r="I569" i="8"/>
  <c r="J569" i="8"/>
  <c r="K569" i="8"/>
  <c r="L569" i="8"/>
  <c r="M569" i="8"/>
  <c r="N569" i="8"/>
  <c r="O569" i="8"/>
  <c r="F570" i="8"/>
  <c r="G570" i="8"/>
  <c r="H570" i="8"/>
  <c r="I570" i="8"/>
  <c r="J570" i="8"/>
  <c r="K570" i="8"/>
  <c r="L570" i="8"/>
  <c r="M570" i="8"/>
  <c r="N570" i="8"/>
  <c r="O570" i="8"/>
  <c r="F571" i="8"/>
  <c r="G571" i="8"/>
  <c r="H571" i="8"/>
  <c r="I571" i="8"/>
  <c r="J571" i="8"/>
  <c r="K571" i="8"/>
  <c r="L571" i="8"/>
  <c r="M571" i="8"/>
  <c r="N571" i="8"/>
  <c r="O571" i="8"/>
  <c r="F572" i="8"/>
  <c r="G572" i="8"/>
  <c r="H572" i="8"/>
  <c r="I572" i="8"/>
  <c r="J572" i="8"/>
  <c r="K572" i="8"/>
  <c r="L572" i="8"/>
  <c r="M572" i="8"/>
  <c r="N572" i="8"/>
  <c r="O572" i="8"/>
  <c r="F573" i="8"/>
  <c r="G573" i="8"/>
  <c r="H573" i="8"/>
  <c r="I573" i="8"/>
  <c r="J573" i="8"/>
  <c r="K573" i="8"/>
  <c r="L573" i="8"/>
  <c r="M573" i="8"/>
  <c r="N573" i="8"/>
  <c r="O573" i="8"/>
  <c r="F574" i="8"/>
  <c r="G574" i="8"/>
  <c r="H574" i="8"/>
  <c r="I574" i="8"/>
  <c r="J574" i="8"/>
  <c r="K574" i="8"/>
  <c r="L574" i="8"/>
  <c r="M574" i="8"/>
  <c r="N574" i="8"/>
  <c r="O574" i="8"/>
  <c r="F575" i="8"/>
  <c r="G575" i="8"/>
  <c r="H575" i="8"/>
  <c r="I575" i="8"/>
  <c r="J575" i="8"/>
  <c r="K575" i="8"/>
  <c r="L575" i="8"/>
  <c r="M575" i="8"/>
  <c r="N575" i="8"/>
  <c r="O575" i="8"/>
  <c r="F576" i="8"/>
  <c r="G576" i="8"/>
  <c r="H576" i="8"/>
  <c r="I576" i="8"/>
  <c r="J576" i="8"/>
  <c r="K576" i="8"/>
  <c r="L576" i="8"/>
  <c r="M576" i="8"/>
  <c r="N576" i="8"/>
  <c r="O576" i="8"/>
  <c r="F577" i="8"/>
  <c r="G577" i="8"/>
  <c r="H577" i="8"/>
  <c r="I577" i="8"/>
  <c r="J577" i="8"/>
  <c r="K577" i="8"/>
  <c r="L577" i="8"/>
  <c r="M577" i="8"/>
  <c r="N577" i="8"/>
  <c r="O577" i="8"/>
  <c r="F578" i="8"/>
  <c r="G578" i="8"/>
  <c r="H578" i="8"/>
  <c r="I578" i="8"/>
  <c r="J578" i="8"/>
  <c r="K578" i="8"/>
  <c r="L578" i="8"/>
  <c r="M578" i="8"/>
  <c r="N578" i="8"/>
  <c r="O578" i="8"/>
  <c r="F579" i="8"/>
  <c r="G579" i="8"/>
  <c r="H579" i="8"/>
  <c r="I579" i="8"/>
  <c r="J579" i="8"/>
  <c r="K579" i="8"/>
  <c r="L579" i="8"/>
  <c r="M579" i="8"/>
  <c r="N579" i="8"/>
  <c r="O579" i="8"/>
  <c r="F580" i="8"/>
  <c r="G580" i="8"/>
  <c r="H580" i="8"/>
  <c r="I580" i="8"/>
  <c r="J580" i="8"/>
  <c r="K580" i="8"/>
  <c r="L580" i="8"/>
  <c r="M580" i="8"/>
  <c r="N580" i="8"/>
  <c r="O580" i="8"/>
  <c r="F581" i="8"/>
  <c r="G581" i="8"/>
  <c r="H581" i="8"/>
  <c r="I581" i="8"/>
  <c r="J581" i="8"/>
  <c r="K581" i="8"/>
  <c r="L581" i="8"/>
  <c r="M581" i="8"/>
  <c r="N581" i="8"/>
  <c r="O581" i="8"/>
  <c r="F582" i="8"/>
  <c r="G582" i="8"/>
  <c r="H582" i="8"/>
  <c r="I582" i="8"/>
  <c r="J582" i="8"/>
  <c r="K582" i="8"/>
  <c r="L582" i="8"/>
  <c r="M582" i="8"/>
  <c r="N582" i="8"/>
  <c r="O582" i="8"/>
  <c r="F583" i="8"/>
  <c r="G583" i="8"/>
  <c r="H583" i="8"/>
  <c r="I583" i="8"/>
  <c r="J583" i="8"/>
  <c r="K583" i="8"/>
  <c r="L583" i="8"/>
  <c r="M583" i="8"/>
  <c r="N583" i="8"/>
  <c r="O583" i="8"/>
  <c r="F584" i="8"/>
  <c r="G584" i="8"/>
  <c r="H584" i="8"/>
  <c r="I584" i="8"/>
  <c r="J584" i="8"/>
  <c r="K584" i="8"/>
  <c r="L584" i="8"/>
  <c r="M584" i="8"/>
  <c r="N584" i="8"/>
  <c r="O584" i="8"/>
  <c r="F585" i="8"/>
  <c r="G585" i="8"/>
  <c r="H585" i="8"/>
  <c r="I585" i="8"/>
  <c r="J585" i="8"/>
  <c r="K585" i="8"/>
  <c r="L585" i="8"/>
  <c r="M585" i="8"/>
  <c r="N585" i="8"/>
  <c r="O585" i="8"/>
  <c r="F586" i="8"/>
  <c r="G586" i="8"/>
  <c r="H586" i="8"/>
  <c r="I586" i="8"/>
  <c r="J586" i="8"/>
  <c r="K586" i="8"/>
  <c r="L586" i="8"/>
  <c r="M586" i="8"/>
  <c r="N586" i="8"/>
  <c r="O586" i="8"/>
  <c r="F587" i="8"/>
  <c r="G587" i="8"/>
  <c r="H587" i="8"/>
  <c r="I587" i="8"/>
  <c r="J587" i="8"/>
  <c r="K587" i="8"/>
  <c r="L587" i="8"/>
  <c r="M587" i="8"/>
  <c r="N587" i="8"/>
  <c r="O587" i="8"/>
  <c r="F588" i="8"/>
  <c r="G588" i="8"/>
  <c r="H588" i="8"/>
  <c r="I588" i="8"/>
  <c r="J588" i="8"/>
  <c r="K588" i="8"/>
  <c r="L588" i="8"/>
  <c r="M588" i="8"/>
  <c r="N588" i="8"/>
  <c r="O588" i="8"/>
  <c r="F589" i="8"/>
  <c r="G589" i="8"/>
  <c r="H589" i="8"/>
  <c r="I589" i="8"/>
  <c r="J589" i="8"/>
  <c r="K589" i="8"/>
  <c r="L589" i="8"/>
  <c r="M589" i="8"/>
  <c r="N589" i="8"/>
  <c r="O589" i="8"/>
  <c r="F590" i="8"/>
  <c r="G590" i="8"/>
  <c r="H590" i="8"/>
  <c r="I590" i="8"/>
  <c r="J590" i="8"/>
  <c r="K590" i="8"/>
  <c r="L590" i="8"/>
  <c r="M590" i="8"/>
  <c r="N590" i="8"/>
  <c r="O590" i="8"/>
  <c r="F591" i="8"/>
  <c r="G591" i="8"/>
  <c r="H591" i="8"/>
  <c r="I591" i="8"/>
  <c r="J591" i="8"/>
  <c r="K591" i="8"/>
  <c r="L591" i="8"/>
  <c r="M591" i="8"/>
  <c r="N591" i="8"/>
  <c r="O591" i="8"/>
  <c r="F592" i="8"/>
  <c r="G592" i="8"/>
  <c r="H592" i="8"/>
  <c r="I592" i="8"/>
  <c r="J592" i="8"/>
  <c r="K592" i="8"/>
  <c r="L592" i="8"/>
  <c r="M592" i="8"/>
  <c r="N592" i="8"/>
  <c r="O592" i="8"/>
  <c r="F593" i="8"/>
  <c r="G593" i="8"/>
  <c r="H593" i="8"/>
  <c r="I593" i="8"/>
  <c r="J593" i="8"/>
  <c r="K593" i="8"/>
  <c r="L593" i="8"/>
  <c r="M593" i="8"/>
  <c r="N593" i="8"/>
  <c r="O593" i="8"/>
  <c r="F594" i="8"/>
  <c r="G594" i="8"/>
  <c r="H594" i="8"/>
  <c r="I594" i="8"/>
  <c r="J594" i="8"/>
  <c r="K594" i="8"/>
  <c r="L594" i="8"/>
  <c r="M594" i="8"/>
  <c r="N594" i="8"/>
  <c r="O594" i="8"/>
  <c r="F595" i="8"/>
  <c r="G595" i="8"/>
  <c r="H595" i="8"/>
  <c r="I595" i="8"/>
  <c r="J595" i="8"/>
  <c r="K595" i="8"/>
  <c r="L595" i="8"/>
  <c r="M595" i="8"/>
  <c r="N595" i="8"/>
  <c r="O595" i="8"/>
  <c r="F596" i="8"/>
  <c r="G596" i="8"/>
  <c r="H596" i="8"/>
  <c r="I596" i="8"/>
  <c r="J596" i="8"/>
  <c r="K596" i="8"/>
  <c r="L596" i="8"/>
  <c r="M596" i="8"/>
  <c r="N596" i="8"/>
  <c r="O596" i="8"/>
  <c r="F597" i="8"/>
  <c r="G597" i="8"/>
  <c r="H597" i="8"/>
  <c r="I597" i="8"/>
  <c r="J597" i="8"/>
  <c r="K597" i="8"/>
  <c r="L597" i="8"/>
  <c r="M597" i="8"/>
  <c r="N597" i="8"/>
  <c r="O597" i="8"/>
  <c r="F598" i="8"/>
  <c r="G598" i="8"/>
  <c r="H598" i="8"/>
  <c r="I598" i="8"/>
  <c r="J598" i="8"/>
  <c r="K598" i="8"/>
  <c r="L598" i="8"/>
  <c r="M598" i="8"/>
  <c r="N598" i="8"/>
  <c r="O598" i="8"/>
  <c r="F599" i="8"/>
  <c r="G599" i="8"/>
  <c r="H599" i="8"/>
  <c r="I599" i="8"/>
  <c r="J599" i="8"/>
  <c r="K599" i="8"/>
  <c r="L599" i="8"/>
  <c r="M599" i="8"/>
  <c r="N599" i="8"/>
  <c r="O599" i="8"/>
  <c r="F600" i="8"/>
  <c r="G600" i="8"/>
  <c r="H600" i="8"/>
  <c r="I600" i="8"/>
  <c r="J600" i="8"/>
  <c r="K600" i="8"/>
  <c r="L600" i="8"/>
  <c r="M600" i="8"/>
  <c r="N600" i="8"/>
  <c r="O600" i="8"/>
  <c r="F601" i="8"/>
  <c r="G601" i="8"/>
  <c r="H601" i="8"/>
  <c r="I601" i="8"/>
  <c r="J601" i="8"/>
  <c r="K601" i="8"/>
  <c r="L601" i="8"/>
  <c r="M601" i="8"/>
  <c r="N601" i="8"/>
  <c r="O601" i="8"/>
  <c r="F602" i="8"/>
  <c r="G602" i="8"/>
  <c r="H602" i="8"/>
  <c r="I602" i="8"/>
  <c r="J602" i="8"/>
  <c r="K602" i="8"/>
  <c r="L602" i="8"/>
  <c r="M602" i="8"/>
  <c r="N602" i="8"/>
  <c r="O602" i="8"/>
  <c r="F603" i="8"/>
  <c r="G603" i="8"/>
  <c r="H603" i="8"/>
  <c r="I603" i="8"/>
  <c r="J603" i="8"/>
  <c r="K603" i="8"/>
  <c r="L603" i="8"/>
  <c r="M603" i="8"/>
  <c r="N603" i="8"/>
  <c r="O603" i="8"/>
  <c r="F604" i="8"/>
  <c r="G604" i="8"/>
  <c r="H604" i="8"/>
  <c r="I604" i="8"/>
  <c r="J604" i="8"/>
  <c r="K604" i="8"/>
  <c r="L604" i="8"/>
  <c r="M604" i="8"/>
  <c r="N604" i="8"/>
  <c r="O604" i="8"/>
  <c r="F605" i="8"/>
  <c r="G605" i="8"/>
  <c r="H605" i="8"/>
  <c r="I605" i="8"/>
  <c r="J605" i="8"/>
  <c r="K605" i="8"/>
  <c r="L605" i="8"/>
  <c r="M605" i="8"/>
  <c r="N605" i="8"/>
  <c r="O605" i="8"/>
  <c r="F606" i="8"/>
  <c r="G606" i="8"/>
  <c r="H606" i="8"/>
  <c r="I606" i="8"/>
  <c r="J606" i="8"/>
  <c r="K606" i="8"/>
  <c r="L606" i="8"/>
  <c r="M606" i="8"/>
  <c r="N606" i="8"/>
  <c r="O606" i="8"/>
  <c r="F607" i="8"/>
  <c r="G607" i="8"/>
  <c r="H607" i="8"/>
  <c r="I607" i="8"/>
  <c r="J607" i="8"/>
  <c r="K607" i="8"/>
  <c r="L607" i="8"/>
  <c r="M607" i="8"/>
  <c r="N607" i="8"/>
  <c r="O607" i="8"/>
  <c r="F608" i="8"/>
  <c r="G608" i="8"/>
  <c r="H608" i="8"/>
  <c r="I608" i="8"/>
  <c r="J608" i="8"/>
  <c r="K608" i="8"/>
  <c r="L608" i="8"/>
  <c r="M608" i="8"/>
  <c r="N608" i="8"/>
  <c r="O608" i="8"/>
  <c r="F609" i="8"/>
  <c r="G609" i="8"/>
  <c r="H609" i="8"/>
  <c r="I609" i="8"/>
  <c r="J609" i="8"/>
  <c r="K609" i="8"/>
  <c r="L609" i="8"/>
  <c r="M609" i="8"/>
  <c r="N609" i="8"/>
  <c r="O609" i="8"/>
  <c r="F610" i="8"/>
  <c r="G610" i="8"/>
  <c r="H610" i="8"/>
  <c r="I610" i="8"/>
  <c r="J610" i="8"/>
  <c r="K610" i="8"/>
  <c r="L610" i="8"/>
  <c r="M610" i="8"/>
  <c r="N610" i="8"/>
  <c r="O610" i="8"/>
  <c r="F611" i="8"/>
  <c r="G611" i="8"/>
  <c r="H611" i="8"/>
  <c r="I611" i="8"/>
  <c r="J611" i="8"/>
  <c r="K611" i="8"/>
  <c r="L611" i="8"/>
  <c r="M611" i="8"/>
  <c r="N611" i="8"/>
  <c r="O611" i="8"/>
  <c r="F612" i="8"/>
  <c r="G612" i="8"/>
  <c r="H612" i="8"/>
  <c r="I612" i="8"/>
  <c r="J612" i="8"/>
  <c r="K612" i="8"/>
  <c r="L612" i="8"/>
  <c r="M612" i="8"/>
  <c r="N612" i="8"/>
  <c r="O612" i="8"/>
  <c r="F613" i="8"/>
  <c r="G613" i="8"/>
  <c r="H613" i="8"/>
  <c r="I613" i="8"/>
  <c r="J613" i="8"/>
  <c r="K613" i="8"/>
  <c r="L613" i="8"/>
  <c r="M613" i="8"/>
  <c r="N613" i="8"/>
  <c r="O613" i="8"/>
  <c r="F614" i="8"/>
  <c r="G614" i="8"/>
  <c r="H614" i="8"/>
  <c r="I614" i="8"/>
  <c r="J614" i="8"/>
  <c r="K614" i="8"/>
  <c r="L614" i="8"/>
  <c r="M614" i="8"/>
  <c r="N614" i="8"/>
  <c r="O614" i="8"/>
  <c r="F615" i="8"/>
  <c r="G615" i="8"/>
  <c r="H615" i="8"/>
  <c r="I615" i="8"/>
  <c r="J615" i="8"/>
  <c r="K615" i="8"/>
  <c r="L615" i="8"/>
  <c r="M615" i="8"/>
  <c r="N615" i="8"/>
  <c r="O615" i="8"/>
  <c r="F616" i="8"/>
  <c r="G616" i="8"/>
  <c r="H616" i="8"/>
  <c r="I616" i="8"/>
  <c r="J616" i="8"/>
  <c r="K616" i="8"/>
  <c r="L616" i="8"/>
  <c r="M616" i="8"/>
  <c r="N616" i="8"/>
  <c r="O616" i="8"/>
  <c r="F617" i="8"/>
  <c r="G617" i="8"/>
  <c r="H617" i="8"/>
  <c r="I617" i="8"/>
  <c r="J617" i="8"/>
  <c r="K617" i="8"/>
  <c r="L617" i="8"/>
  <c r="M617" i="8"/>
  <c r="N617" i="8"/>
  <c r="O617" i="8"/>
  <c r="F618" i="8"/>
  <c r="G618" i="8"/>
  <c r="H618" i="8"/>
  <c r="I618" i="8"/>
  <c r="J618" i="8"/>
  <c r="K618" i="8"/>
  <c r="L618" i="8"/>
  <c r="M618" i="8"/>
  <c r="N618" i="8"/>
  <c r="O618" i="8"/>
  <c r="F619" i="8"/>
  <c r="G619" i="8"/>
  <c r="H619" i="8"/>
  <c r="I619" i="8"/>
  <c r="J619" i="8"/>
  <c r="K619" i="8"/>
  <c r="L619" i="8"/>
  <c r="M619" i="8"/>
  <c r="N619" i="8"/>
  <c r="O619" i="8"/>
  <c r="F620" i="8"/>
  <c r="G620" i="8"/>
  <c r="H620" i="8"/>
  <c r="I620" i="8"/>
  <c r="J620" i="8"/>
  <c r="K620" i="8"/>
  <c r="L620" i="8"/>
  <c r="M620" i="8"/>
  <c r="N620" i="8"/>
  <c r="O620" i="8"/>
  <c r="F621" i="8"/>
  <c r="G621" i="8"/>
  <c r="H621" i="8"/>
  <c r="I621" i="8"/>
  <c r="J621" i="8"/>
  <c r="K621" i="8"/>
  <c r="L621" i="8"/>
  <c r="M621" i="8"/>
  <c r="N621" i="8"/>
  <c r="O621" i="8"/>
  <c r="F622" i="8"/>
  <c r="G622" i="8"/>
  <c r="H622" i="8"/>
  <c r="I622" i="8"/>
  <c r="J622" i="8"/>
  <c r="K622" i="8"/>
  <c r="L622" i="8"/>
  <c r="M622" i="8"/>
  <c r="N622" i="8"/>
  <c r="O622" i="8"/>
  <c r="F623" i="8"/>
  <c r="G623" i="8"/>
  <c r="H623" i="8"/>
  <c r="I623" i="8"/>
  <c r="J623" i="8"/>
  <c r="K623" i="8"/>
  <c r="L623" i="8"/>
  <c r="M623" i="8"/>
  <c r="N623" i="8"/>
  <c r="O623" i="8"/>
  <c r="F624" i="8"/>
  <c r="G624" i="8"/>
  <c r="H624" i="8"/>
  <c r="I624" i="8"/>
  <c r="J624" i="8"/>
  <c r="K624" i="8"/>
  <c r="L624" i="8"/>
  <c r="M624" i="8"/>
  <c r="N624" i="8"/>
  <c r="O624" i="8"/>
  <c r="F625" i="8"/>
  <c r="G625" i="8"/>
  <c r="H625" i="8"/>
  <c r="I625" i="8"/>
  <c r="J625" i="8"/>
  <c r="K625" i="8"/>
  <c r="L625" i="8"/>
  <c r="M625" i="8"/>
  <c r="N625" i="8"/>
  <c r="O625" i="8"/>
  <c r="F626" i="8"/>
  <c r="G626" i="8"/>
  <c r="H626" i="8"/>
  <c r="I626" i="8"/>
  <c r="J626" i="8"/>
  <c r="K626" i="8"/>
  <c r="L626" i="8"/>
  <c r="M626" i="8"/>
  <c r="N626" i="8"/>
  <c r="O626" i="8"/>
  <c r="F627" i="8"/>
  <c r="G627" i="8"/>
  <c r="H627" i="8"/>
  <c r="I627" i="8"/>
  <c r="J627" i="8"/>
  <c r="K627" i="8"/>
  <c r="L627" i="8"/>
  <c r="M627" i="8"/>
  <c r="N627" i="8"/>
  <c r="O627" i="8"/>
  <c r="F628" i="8"/>
  <c r="G628" i="8"/>
  <c r="H628" i="8"/>
  <c r="I628" i="8"/>
  <c r="J628" i="8"/>
  <c r="K628" i="8"/>
  <c r="L628" i="8"/>
  <c r="M628" i="8"/>
  <c r="N628" i="8"/>
  <c r="O628" i="8"/>
  <c r="F629" i="8"/>
  <c r="G629" i="8"/>
  <c r="H629" i="8"/>
  <c r="I629" i="8"/>
  <c r="J629" i="8"/>
  <c r="K629" i="8"/>
  <c r="L629" i="8"/>
  <c r="M629" i="8"/>
  <c r="N629" i="8"/>
  <c r="O629" i="8"/>
  <c r="F630" i="8"/>
  <c r="G630" i="8"/>
  <c r="H630" i="8"/>
  <c r="I630" i="8"/>
  <c r="J630" i="8"/>
  <c r="K630" i="8"/>
  <c r="L630" i="8"/>
  <c r="M630" i="8"/>
  <c r="N630" i="8"/>
  <c r="O630" i="8"/>
  <c r="F631" i="8"/>
  <c r="G631" i="8"/>
  <c r="H631" i="8"/>
  <c r="I631" i="8"/>
  <c r="J631" i="8"/>
  <c r="K631" i="8"/>
  <c r="L631" i="8"/>
  <c r="M631" i="8"/>
  <c r="N631" i="8"/>
  <c r="O631" i="8"/>
  <c r="F632" i="8"/>
  <c r="G632" i="8"/>
  <c r="H632" i="8"/>
  <c r="I632" i="8"/>
  <c r="J632" i="8"/>
  <c r="K632" i="8"/>
  <c r="L632" i="8"/>
  <c r="M632" i="8"/>
  <c r="N632" i="8"/>
  <c r="O632" i="8"/>
  <c r="F633" i="8"/>
  <c r="G633" i="8"/>
  <c r="H633" i="8"/>
  <c r="I633" i="8"/>
  <c r="J633" i="8"/>
  <c r="K633" i="8"/>
  <c r="L633" i="8"/>
  <c r="M633" i="8"/>
  <c r="N633" i="8"/>
  <c r="O633" i="8"/>
  <c r="F634" i="8"/>
  <c r="G634" i="8"/>
  <c r="H634" i="8"/>
  <c r="I634" i="8"/>
  <c r="J634" i="8"/>
  <c r="K634" i="8"/>
  <c r="L634" i="8"/>
  <c r="M634" i="8"/>
  <c r="N634" i="8"/>
  <c r="O634" i="8"/>
  <c r="F635" i="8"/>
  <c r="G635" i="8"/>
  <c r="H635" i="8"/>
  <c r="I635" i="8"/>
  <c r="J635" i="8"/>
  <c r="K635" i="8"/>
  <c r="L635" i="8"/>
  <c r="M635" i="8"/>
  <c r="N635" i="8"/>
  <c r="O635" i="8"/>
  <c r="F636" i="8"/>
  <c r="G636" i="8"/>
  <c r="H636" i="8"/>
  <c r="I636" i="8"/>
  <c r="J636" i="8"/>
  <c r="K636" i="8"/>
  <c r="L636" i="8"/>
  <c r="M636" i="8"/>
  <c r="N636" i="8"/>
  <c r="O636" i="8"/>
  <c r="F637" i="8"/>
  <c r="G637" i="8"/>
  <c r="H637" i="8"/>
  <c r="I637" i="8"/>
  <c r="J637" i="8"/>
  <c r="K637" i="8"/>
  <c r="L637" i="8"/>
  <c r="M637" i="8"/>
  <c r="N637" i="8"/>
  <c r="O637" i="8"/>
  <c r="F638" i="8"/>
  <c r="G638" i="8"/>
  <c r="H638" i="8"/>
  <c r="I638" i="8"/>
  <c r="J638" i="8"/>
  <c r="K638" i="8"/>
  <c r="L638" i="8"/>
  <c r="M638" i="8"/>
  <c r="N638" i="8"/>
  <c r="O638" i="8"/>
  <c r="F639" i="8"/>
  <c r="G639" i="8"/>
  <c r="H639" i="8"/>
  <c r="I639" i="8"/>
  <c r="J639" i="8"/>
  <c r="K639" i="8"/>
  <c r="L639" i="8"/>
  <c r="M639" i="8"/>
  <c r="N639" i="8"/>
  <c r="O639" i="8"/>
  <c r="F640" i="8"/>
  <c r="G640" i="8"/>
  <c r="H640" i="8"/>
  <c r="I640" i="8"/>
  <c r="J640" i="8"/>
  <c r="K640" i="8"/>
  <c r="L640" i="8"/>
  <c r="M640" i="8"/>
  <c r="N640" i="8"/>
  <c r="O640" i="8"/>
  <c r="F641" i="8"/>
  <c r="G641" i="8"/>
  <c r="H641" i="8"/>
  <c r="I641" i="8"/>
  <c r="J641" i="8"/>
  <c r="K641" i="8"/>
  <c r="L641" i="8"/>
  <c r="M641" i="8"/>
  <c r="N641" i="8"/>
  <c r="O641" i="8"/>
  <c r="F642" i="8"/>
  <c r="G642" i="8"/>
  <c r="H642" i="8"/>
  <c r="I642" i="8"/>
  <c r="J642" i="8"/>
  <c r="K642" i="8"/>
  <c r="L642" i="8"/>
  <c r="M642" i="8"/>
  <c r="N642" i="8"/>
  <c r="O642" i="8"/>
  <c r="F643" i="8"/>
  <c r="G643" i="8"/>
  <c r="H643" i="8"/>
  <c r="I643" i="8"/>
  <c r="J643" i="8"/>
  <c r="K643" i="8"/>
  <c r="L643" i="8"/>
  <c r="M643" i="8"/>
  <c r="N643" i="8"/>
  <c r="O643" i="8"/>
  <c r="F644" i="8"/>
  <c r="G644" i="8"/>
  <c r="H644" i="8"/>
  <c r="I644" i="8"/>
  <c r="J644" i="8"/>
  <c r="K644" i="8"/>
  <c r="L644" i="8"/>
  <c r="M644" i="8"/>
  <c r="N644" i="8"/>
  <c r="O644" i="8"/>
  <c r="F645" i="8"/>
  <c r="G645" i="8"/>
  <c r="H645" i="8"/>
  <c r="I645" i="8"/>
  <c r="J645" i="8"/>
  <c r="K645" i="8"/>
  <c r="L645" i="8"/>
  <c r="M645" i="8"/>
  <c r="N645" i="8"/>
  <c r="O645" i="8"/>
  <c r="F646" i="8"/>
  <c r="G646" i="8"/>
  <c r="H646" i="8"/>
  <c r="I646" i="8"/>
  <c r="J646" i="8"/>
  <c r="K646" i="8"/>
  <c r="L646" i="8"/>
  <c r="M646" i="8"/>
  <c r="N646" i="8"/>
  <c r="O646" i="8"/>
  <c r="F647" i="8"/>
  <c r="G647" i="8"/>
  <c r="H647" i="8"/>
  <c r="I647" i="8"/>
  <c r="J647" i="8"/>
  <c r="K647" i="8"/>
  <c r="L647" i="8"/>
  <c r="M647" i="8"/>
  <c r="N647" i="8"/>
  <c r="O647" i="8"/>
  <c r="F648" i="8"/>
  <c r="G648" i="8"/>
  <c r="H648" i="8"/>
  <c r="I648" i="8"/>
  <c r="J648" i="8"/>
  <c r="K648" i="8"/>
  <c r="L648" i="8"/>
  <c r="M648" i="8"/>
  <c r="N648" i="8"/>
  <c r="O648" i="8"/>
  <c r="F649" i="8"/>
  <c r="G649" i="8"/>
  <c r="H649" i="8"/>
  <c r="I649" i="8"/>
  <c r="J649" i="8"/>
  <c r="K649" i="8"/>
  <c r="L649" i="8"/>
  <c r="M649" i="8"/>
  <c r="N649" i="8"/>
  <c r="O649" i="8"/>
  <c r="F650" i="8"/>
  <c r="G650" i="8"/>
  <c r="H650" i="8"/>
  <c r="I650" i="8"/>
  <c r="J650" i="8"/>
  <c r="K650" i="8"/>
  <c r="L650" i="8"/>
  <c r="M650" i="8"/>
  <c r="N650" i="8"/>
  <c r="O650" i="8"/>
  <c r="F651" i="8"/>
  <c r="G651" i="8"/>
  <c r="H651" i="8"/>
  <c r="I651" i="8"/>
  <c r="J651" i="8"/>
  <c r="K651" i="8"/>
  <c r="L651" i="8"/>
  <c r="M651" i="8"/>
  <c r="N651" i="8"/>
  <c r="O651" i="8"/>
  <c r="F652" i="8"/>
  <c r="G652" i="8"/>
  <c r="H652" i="8"/>
  <c r="I652" i="8"/>
  <c r="J652" i="8"/>
  <c r="K652" i="8"/>
  <c r="L652" i="8"/>
  <c r="M652" i="8"/>
  <c r="N652" i="8"/>
  <c r="O652" i="8"/>
  <c r="F653" i="8"/>
  <c r="G653" i="8"/>
  <c r="H653" i="8"/>
  <c r="I653" i="8"/>
  <c r="J653" i="8"/>
  <c r="K653" i="8"/>
  <c r="L653" i="8"/>
  <c r="M653" i="8"/>
  <c r="N653" i="8"/>
  <c r="O653" i="8"/>
  <c r="F654" i="8"/>
  <c r="G654" i="8"/>
  <c r="H654" i="8"/>
  <c r="I654" i="8"/>
  <c r="J654" i="8"/>
  <c r="K654" i="8"/>
  <c r="L654" i="8"/>
  <c r="M654" i="8"/>
  <c r="N654" i="8"/>
  <c r="O654" i="8"/>
  <c r="F655" i="8"/>
  <c r="G655" i="8"/>
  <c r="H655" i="8"/>
  <c r="I655" i="8"/>
  <c r="J655" i="8"/>
  <c r="K655" i="8"/>
  <c r="L655" i="8"/>
  <c r="M655" i="8"/>
  <c r="N655" i="8"/>
  <c r="O655" i="8"/>
  <c r="F656" i="8"/>
  <c r="G656" i="8"/>
  <c r="H656" i="8"/>
  <c r="I656" i="8"/>
  <c r="J656" i="8"/>
  <c r="K656" i="8"/>
  <c r="L656" i="8"/>
  <c r="M656" i="8"/>
  <c r="N656" i="8"/>
  <c r="O656" i="8"/>
  <c r="F657" i="8"/>
  <c r="G657" i="8"/>
  <c r="H657" i="8"/>
  <c r="I657" i="8"/>
  <c r="J657" i="8"/>
  <c r="K657" i="8"/>
  <c r="L657" i="8"/>
  <c r="M657" i="8"/>
  <c r="N657" i="8"/>
  <c r="O657" i="8"/>
  <c r="F658" i="8"/>
  <c r="G658" i="8"/>
  <c r="H658" i="8"/>
  <c r="I658" i="8"/>
  <c r="J658" i="8"/>
  <c r="K658" i="8"/>
  <c r="L658" i="8"/>
  <c r="M658" i="8"/>
  <c r="N658" i="8"/>
  <c r="O658" i="8"/>
  <c r="F659" i="8"/>
  <c r="G659" i="8"/>
  <c r="H659" i="8"/>
  <c r="I659" i="8"/>
  <c r="J659" i="8"/>
  <c r="K659" i="8"/>
  <c r="L659" i="8"/>
  <c r="M659" i="8"/>
  <c r="N659" i="8"/>
  <c r="O659" i="8"/>
  <c r="F660" i="8"/>
  <c r="G660" i="8"/>
  <c r="H660" i="8"/>
  <c r="I660" i="8"/>
  <c r="J660" i="8"/>
  <c r="K660" i="8"/>
  <c r="L660" i="8"/>
  <c r="M660" i="8"/>
  <c r="N660" i="8"/>
  <c r="O660" i="8"/>
  <c r="F661" i="8"/>
  <c r="G661" i="8"/>
  <c r="H661" i="8"/>
  <c r="I661" i="8"/>
  <c r="J661" i="8"/>
  <c r="K661" i="8"/>
  <c r="L661" i="8"/>
  <c r="M661" i="8"/>
  <c r="N661" i="8"/>
  <c r="O661" i="8"/>
  <c r="F662" i="8"/>
  <c r="G662" i="8"/>
  <c r="H662" i="8"/>
  <c r="I662" i="8"/>
  <c r="J662" i="8"/>
  <c r="K662" i="8"/>
  <c r="L662" i="8"/>
  <c r="M662" i="8"/>
  <c r="N662" i="8"/>
  <c r="O662" i="8"/>
  <c r="F663" i="8"/>
  <c r="G663" i="8"/>
  <c r="H663" i="8"/>
  <c r="I663" i="8"/>
  <c r="J663" i="8"/>
  <c r="K663" i="8"/>
  <c r="L663" i="8"/>
  <c r="M663" i="8"/>
  <c r="N663" i="8"/>
  <c r="O663" i="8"/>
  <c r="F664" i="8"/>
  <c r="G664" i="8"/>
  <c r="H664" i="8"/>
  <c r="I664" i="8"/>
  <c r="J664" i="8"/>
  <c r="K664" i="8"/>
  <c r="L664" i="8"/>
  <c r="M664" i="8"/>
  <c r="N664" i="8"/>
  <c r="O664" i="8"/>
  <c r="F665" i="8"/>
  <c r="G665" i="8"/>
  <c r="H665" i="8"/>
  <c r="I665" i="8"/>
  <c r="J665" i="8"/>
  <c r="K665" i="8"/>
  <c r="L665" i="8"/>
  <c r="M665" i="8"/>
  <c r="N665" i="8"/>
  <c r="O665" i="8"/>
  <c r="F666" i="8"/>
  <c r="G666" i="8"/>
  <c r="H666" i="8"/>
  <c r="I666" i="8"/>
  <c r="J666" i="8"/>
  <c r="K666" i="8"/>
  <c r="L666" i="8"/>
  <c r="M666" i="8"/>
  <c r="N666" i="8"/>
  <c r="O666" i="8"/>
  <c r="F667" i="8"/>
  <c r="G667" i="8"/>
  <c r="H667" i="8"/>
  <c r="I667" i="8"/>
  <c r="J667" i="8"/>
  <c r="K667" i="8"/>
  <c r="L667" i="8"/>
  <c r="M667" i="8"/>
  <c r="N667" i="8"/>
  <c r="O667" i="8"/>
  <c r="F668" i="8"/>
  <c r="G668" i="8"/>
  <c r="H668" i="8"/>
  <c r="I668" i="8"/>
  <c r="J668" i="8"/>
  <c r="K668" i="8"/>
  <c r="L668" i="8"/>
  <c r="M668" i="8"/>
  <c r="N668" i="8"/>
  <c r="O668" i="8"/>
  <c r="F669" i="8"/>
  <c r="G669" i="8"/>
  <c r="H669" i="8"/>
  <c r="I669" i="8"/>
  <c r="J669" i="8"/>
  <c r="K669" i="8"/>
  <c r="L669" i="8"/>
  <c r="M669" i="8"/>
  <c r="N669" i="8"/>
  <c r="O669" i="8"/>
  <c r="F670" i="8"/>
  <c r="G670" i="8"/>
  <c r="H670" i="8"/>
  <c r="I670" i="8"/>
  <c r="J670" i="8"/>
  <c r="K670" i="8"/>
  <c r="L670" i="8"/>
  <c r="M670" i="8"/>
  <c r="N670" i="8"/>
  <c r="O670" i="8"/>
  <c r="F671" i="8"/>
  <c r="G671" i="8"/>
  <c r="H671" i="8"/>
  <c r="I671" i="8"/>
  <c r="J671" i="8"/>
  <c r="K671" i="8"/>
  <c r="L671" i="8"/>
  <c r="M671" i="8"/>
  <c r="N671" i="8"/>
  <c r="O671" i="8"/>
  <c r="F672" i="8"/>
  <c r="G672" i="8"/>
  <c r="H672" i="8"/>
  <c r="I672" i="8"/>
  <c r="J672" i="8"/>
  <c r="K672" i="8"/>
  <c r="L672" i="8"/>
  <c r="M672" i="8"/>
  <c r="N672" i="8"/>
  <c r="O672" i="8"/>
  <c r="F673" i="8"/>
  <c r="G673" i="8"/>
  <c r="H673" i="8"/>
  <c r="I673" i="8"/>
  <c r="J673" i="8"/>
  <c r="K673" i="8"/>
  <c r="L673" i="8"/>
  <c r="M673" i="8"/>
  <c r="N673" i="8"/>
  <c r="O673" i="8"/>
  <c r="F674" i="8"/>
  <c r="G674" i="8"/>
  <c r="H674" i="8"/>
  <c r="I674" i="8"/>
  <c r="J674" i="8"/>
  <c r="K674" i="8"/>
  <c r="L674" i="8"/>
  <c r="M674" i="8"/>
  <c r="N674" i="8"/>
  <c r="O674" i="8"/>
  <c r="F675" i="8"/>
  <c r="G675" i="8"/>
  <c r="H675" i="8"/>
  <c r="I675" i="8"/>
  <c r="J675" i="8"/>
  <c r="K675" i="8"/>
  <c r="L675" i="8"/>
  <c r="M675" i="8"/>
  <c r="N675" i="8"/>
  <c r="O675" i="8"/>
  <c r="F676" i="8"/>
  <c r="G676" i="8"/>
  <c r="H676" i="8"/>
  <c r="I676" i="8"/>
  <c r="J676" i="8"/>
  <c r="K676" i="8"/>
  <c r="L676" i="8"/>
  <c r="M676" i="8"/>
  <c r="N676" i="8"/>
  <c r="O676" i="8"/>
  <c r="F677" i="8"/>
  <c r="G677" i="8"/>
  <c r="H677" i="8"/>
  <c r="I677" i="8"/>
  <c r="J677" i="8"/>
  <c r="K677" i="8"/>
  <c r="L677" i="8"/>
  <c r="M677" i="8"/>
  <c r="N677" i="8"/>
  <c r="O677" i="8"/>
  <c r="F678" i="8"/>
  <c r="G678" i="8"/>
  <c r="H678" i="8"/>
  <c r="I678" i="8"/>
  <c r="J678" i="8"/>
  <c r="K678" i="8"/>
  <c r="L678" i="8"/>
  <c r="M678" i="8"/>
  <c r="N678" i="8"/>
  <c r="O678" i="8"/>
  <c r="F679" i="8"/>
  <c r="G679" i="8"/>
  <c r="H679" i="8"/>
  <c r="I679" i="8"/>
  <c r="J679" i="8"/>
  <c r="K679" i="8"/>
  <c r="L679" i="8"/>
  <c r="M679" i="8"/>
  <c r="N679" i="8"/>
  <c r="O679" i="8"/>
  <c r="F680" i="8"/>
  <c r="G680" i="8"/>
  <c r="H680" i="8"/>
  <c r="I680" i="8"/>
  <c r="J680" i="8"/>
  <c r="K680" i="8"/>
  <c r="L680" i="8"/>
  <c r="M680" i="8"/>
  <c r="N680" i="8"/>
  <c r="O680" i="8"/>
  <c r="F681" i="8"/>
  <c r="G681" i="8"/>
  <c r="H681" i="8"/>
  <c r="I681" i="8"/>
  <c r="J681" i="8"/>
  <c r="K681" i="8"/>
  <c r="L681" i="8"/>
  <c r="M681" i="8"/>
  <c r="N681" i="8"/>
  <c r="O681" i="8"/>
  <c r="F682" i="8"/>
  <c r="G682" i="8"/>
  <c r="H682" i="8"/>
  <c r="I682" i="8"/>
  <c r="J682" i="8"/>
  <c r="K682" i="8"/>
  <c r="L682" i="8"/>
  <c r="M682" i="8"/>
  <c r="N682" i="8"/>
  <c r="O682" i="8"/>
  <c r="F683" i="8"/>
  <c r="G683" i="8"/>
  <c r="H683" i="8"/>
  <c r="I683" i="8"/>
  <c r="J683" i="8"/>
  <c r="K683" i="8"/>
  <c r="L683" i="8"/>
  <c r="M683" i="8"/>
  <c r="N683" i="8"/>
  <c r="O683" i="8"/>
  <c r="F684" i="8"/>
  <c r="G684" i="8"/>
  <c r="H684" i="8"/>
  <c r="I684" i="8"/>
  <c r="J684" i="8"/>
  <c r="K684" i="8"/>
  <c r="L684" i="8"/>
  <c r="M684" i="8"/>
  <c r="N684" i="8"/>
  <c r="O684" i="8"/>
  <c r="F685" i="8"/>
  <c r="G685" i="8"/>
  <c r="H685" i="8"/>
  <c r="I685" i="8"/>
  <c r="J685" i="8"/>
  <c r="K685" i="8"/>
  <c r="L685" i="8"/>
  <c r="M685" i="8"/>
  <c r="N685" i="8"/>
  <c r="O685" i="8"/>
  <c r="F686" i="8"/>
  <c r="G686" i="8"/>
  <c r="H686" i="8"/>
  <c r="I686" i="8"/>
  <c r="J686" i="8"/>
  <c r="K686" i="8"/>
  <c r="L686" i="8"/>
  <c r="M686" i="8"/>
  <c r="N686" i="8"/>
  <c r="O686" i="8"/>
  <c r="F687" i="8"/>
  <c r="G687" i="8"/>
  <c r="H687" i="8"/>
  <c r="I687" i="8"/>
  <c r="J687" i="8"/>
  <c r="K687" i="8"/>
  <c r="L687" i="8"/>
  <c r="M687" i="8"/>
  <c r="N687" i="8"/>
  <c r="O687" i="8"/>
  <c r="F688" i="8"/>
  <c r="G688" i="8"/>
  <c r="H688" i="8"/>
  <c r="I688" i="8"/>
  <c r="J688" i="8"/>
  <c r="K688" i="8"/>
  <c r="L688" i="8"/>
  <c r="M688" i="8"/>
  <c r="N688" i="8"/>
  <c r="O688" i="8"/>
  <c r="F689" i="8"/>
  <c r="G689" i="8"/>
  <c r="H689" i="8"/>
  <c r="I689" i="8"/>
  <c r="J689" i="8"/>
  <c r="K689" i="8"/>
  <c r="L689" i="8"/>
  <c r="M689" i="8"/>
  <c r="N689" i="8"/>
  <c r="O689" i="8"/>
  <c r="F690" i="8"/>
  <c r="G690" i="8"/>
  <c r="H690" i="8"/>
  <c r="I690" i="8"/>
  <c r="J690" i="8"/>
  <c r="K690" i="8"/>
  <c r="L690" i="8"/>
  <c r="M690" i="8"/>
  <c r="N690" i="8"/>
  <c r="O690" i="8"/>
  <c r="F691" i="8"/>
  <c r="G691" i="8"/>
  <c r="H691" i="8"/>
  <c r="I691" i="8"/>
  <c r="J691" i="8"/>
  <c r="K691" i="8"/>
  <c r="L691" i="8"/>
  <c r="M691" i="8"/>
  <c r="N691" i="8"/>
  <c r="O691" i="8"/>
  <c r="F692" i="8"/>
  <c r="G692" i="8"/>
  <c r="H692" i="8"/>
  <c r="I692" i="8"/>
  <c r="J692" i="8"/>
  <c r="K692" i="8"/>
  <c r="L692" i="8"/>
  <c r="M692" i="8"/>
  <c r="N692" i="8"/>
  <c r="O692" i="8"/>
  <c r="F693" i="8"/>
  <c r="G693" i="8"/>
  <c r="H693" i="8"/>
  <c r="I693" i="8"/>
  <c r="J693" i="8"/>
  <c r="K693" i="8"/>
  <c r="L693" i="8"/>
  <c r="M693" i="8"/>
  <c r="N693" i="8"/>
  <c r="O693" i="8"/>
  <c r="F694" i="8"/>
  <c r="G694" i="8"/>
  <c r="H694" i="8"/>
  <c r="I694" i="8"/>
  <c r="J694" i="8"/>
  <c r="K694" i="8"/>
  <c r="L694" i="8"/>
  <c r="M694" i="8"/>
  <c r="N694" i="8"/>
  <c r="O694" i="8"/>
  <c r="F695" i="8"/>
  <c r="G695" i="8"/>
  <c r="H695" i="8"/>
  <c r="I695" i="8"/>
  <c r="J695" i="8"/>
  <c r="K695" i="8"/>
  <c r="L695" i="8"/>
  <c r="M695" i="8"/>
  <c r="N695" i="8"/>
  <c r="O695" i="8"/>
  <c r="F696" i="8"/>
  <c r="G696" i="8"/>
  <c r="H696" i="8"/>
  <c r="I696" i="8"/>
  <c r="J696" i="8"/>
  <c r="K696" i="8"/>
  <c r="L696" i="8"/>
  <c r="M696" i="8"/>
  <c r="N696" i="8"/>
  <c r="O696" i="8"/>
  <c r="F697" i="8"/>
  <c r="G697" i="8"/>
  <c r="H697" i="8"/>
  <c r="I697" i="8"/>
  <c r="J697" i="8"/>
  <c r="K697" i="8"/>
  <c r="L697" i="8"/>
  <c r="M697" i="8"/>
  <c r="N697" i="8"/>
  <c r="O697" i="8"/>
  <c r="F698" i="8"/>
  <c r="G698" i="8"/>
  <c r="H698" i="8"/>
  <c r="I698" i="8"/>
  <c r="J698" i="8"/>
  <c r="K698" i="8"/>
  <c r="L698" i="8"/>
  <c r="M698" i="8"/>
  <c r="N698" i="8"/>
  <c r="O698" i="8"/>
  <c r="F699" i="8"/>
  <c r="G699" i="8"/>
  <c r="H699" i="8"/>
  <c r="I699" i="8"/>
  <c r="J699" i="8"/>
  <c r="K699" i="8"/>
  <c r="L699" i="8"/>
  <c r="M699" i="8"/>
  <c r="N699" i="8"/>
  <c r="O699" i="8"/>
  <c r="F700" i="8"/>
  <c r="G700" i="8"/>
  <c r="H700" i="8"/>
  <c r="I700" i="8"/>
  <c r="J700" i="8"/>
  <c r="K700" i="8"/>
  <c r="L700" i="8"/>
  <c r="M700" i="8"/>
  <c r="N700" i="8"/>
  <c r="O700" i="8"/>
  <c r="F701" i="8"/>
  <c r="G701" i="8"/>
  <c r="H701" i="8"/>
  <c r="I701" i="8"/>
  <c r="J701" i="8"/>
  <c r="K701" i="8"/>
  <c r="L701" i="8"/>
  <c r="M701" i="8"/>
  <c r="N701" i="8"/>
  <c r="O701" i="8"/>
  <c r="F702" i="8"/>
  <c r="G702" i="8"/>
  <c r="H702" i="8"/>
  <c r="I702" i="8"/>
  <c r="J702" i="8"/>
  <c r="K702" i="8"/>
  <c r="L702" i="8"/>
  <c r="M702" i="8"/>
  <c r="N702" i="8"/>
  <c r="O702" i="8"/>
  <c r="F703" i="8"/>
  <c r="G703" i="8"/>
  <c r="H703" i="8"/>
  <c r="I703" i="8"/>
  <c r="J703" i="8"/>
  <c r="K703" i="8"/>
  <c r="L703" i="8"/>
  <c r="M703" i="8"/>
  <c r="N703" i="8"/>
  <c r="O703" i="8"/>
  <c r="F704" i="8"/>
  <c r="G704" i="8"/>
  <c r="H704" i="8"/>
  <c r="I704" i="8"/>
  <c r="J704" i="8"/>
  <c r="K704" i="8"/>
  <c r="L704" i="8"/>
  <c r="M704" i="8"/>
  <c r="N704" i="8"/>
  <c r="O704" i="8"/>
  <c r="F705" i="8"/>
  <c r="G705" i="8"/>
  <c r="H705" i="8"/>
  <c r="I705" i="8"/>
  <c r="J705" i="8"/>
  <c r="K705" i="8"/>
  <c r="L705" i="8"/>
  <c r="M705" i="8"/>
  <c r="N705" i="8"/>
  <c r="O705" i="8"/>
  <c r="F706" i="8"/>
  <c r="G706" i="8"/>
  <c r="H706" i="8"/>
  <c r="I706" i="8"/>
  <c r="J706" i="8"/>
  <c r="K706" i="8"/>
  <c r="L706" i="8"/>
  <c r="M706" i="8"/>
  <c r="N706" i="8"/>
  <c r="O706" i="8"/>
  <c r="F707" i="8"/>
  <c r="G707" i="8"/>
  <c r="H707" i="8"/>
  <c r="I707" i="8"/>
  <c r="J707" i="8"/>
  <c r="K707" i="8"/>
  <c r="L707" i="8"/>
  <c r="M707" i="8"/>
  <c r="N707" i="8"/>
  <c r="O707" i="8"/>
  <c r="F708" i="8"/>
  <c r="G708" i="8"/>
  <c r="H708" i="8"/>
  <c r="I708" i="8"/>
  <c r="J708" i="8"/>
  <c r="K708" i="8"/>
  <c r="L708" i="8"/>
  <c r="M708" i="8"/>
  <c r="N708" i="8"/>
  <c r="O708" i="8"/>
  <c r="F709" i="8"/>
  <c r="G709" i="8"/>
  <c r="H709" i="8"/>
  <c r="I709" i="8"/>
  <c r="J709" i="8"/>
  <c r="K709" i="8"/>
  <c r="L709" i="8"/>
  <c r="M709" i="8"/>
  <c r="N709" i="8"/>
  <c r="O709" i="8"/>
  <c r="F710" i="8"/>
  <c r="G710" i="8"/>
  <c r="H710" i="8"/>
  <c r="I710" i="8"/>
  <c r="J710" i="8"/>
  <c r="K710" i="8"/>
  <c r="L710" i="8"/>
  <c r="M710" i="8"/>
  <c r="N710" i="8"/>
  <c r="O710" i="8"/>
  <c r="F711" i="8"/>
  <c r="G711" i="8"/>
  <c r="H711" i="8"/>
  <c r="I711" i="8"/>
  <c r="J711" i="8"/>
  <c r="K711" i="8"/>
  <c r="L711" i="8"/>
  <c r="M711" i="8"/>
  <c r="N711" i="8"/>
  <c r="O711" i="8"/>
  <c r="F712" i="8"/>
  <c r="G712" i="8"/>
  <c r="H712" i="8"/>
  <c r="I712" i="8"/>
  <c r="J712" i="8"/>
  <c r="K712" i="8"/>
  <c r="L712" i="8"/>
  <c r="M712" i="8"/>
  <c r="N712" i="8"/>
  <c r="O712" i="8"/>
  <c r="F713" i="8"/>
  <c r="G713" i="8"/>
  <c r="H713" i="8"/>
  <c r="I713" i="8"/>
  <c r="J713" i="8"/>
  <c r="K713" i="8"/>
  <c r="L713" i="8"/>
  <c r="M713" i="8"/>
  <c r="N713" i="8"/>
  <c r="O713" i="8"/>
  <c r="F714" i="8"/>
  <c r="G714" i="8"/>
  <c r="H714" i="8"/>
  <c r="I714" i="8"/>
  <c r="J714" i="8"/>
  <c r="K714" i="8"/>
  <c r="L714" i="8"/>
  <c r="M714" i="8"/>
  <c r="N714" i="8"/>
  <c r="O714" i="8"/>
  <c r="F715" i="8"/>
  <c r="G715" i="8"/>
  <c r="H715" i="8"/>
  <c r="I715" i="8"/>
  <c r="J715" i="8"/>
  <c r="K715" i="8"/>
  <c r="L715" i="8"/>
  <c r="M715" i="8"/>
  <c r="N715" i="8"/>
  <c r="O715" i="8"/>
  <c r="F716" i="8"/>
  <c r="G716" i="8"/>
  <c r="H716" i="8"/>
  <c r="I716" i="8"/>
  <c r="J716" i="8"/>
  <c r="K716" i="8"/>
  <c r="L716" i="8"/>
  <c r="M716" i="8"/>
  <c r="N716" i="8"/>
  <c r="O716" i="8"/>
  <c r="F717" i="8"/>
  <c r="G717" i="8"/>
  <c r="H717" i="8"/>
  <c r="I717" i="8"/>
  <c r="J717" i="8"/>
  <c r="K717" i="8"/>
  <c r="L717" i="8"/>
  <c r="M717" i="8"/>
  <c r="N717" i="8"/>
  <c r="O717" i="8"/>
  <c r="F718" i="8"/>
  <c r="G718" i="8"/>
  <c r="H718" i="8"/>
  <c r="I718" i="8"/>
  <c r="J718" i="8"/>
  <c r="K718" i="8"/>
  <c r="L718" i="8"/>
  <c r="M718" i="8"/>
  <c r="N718" i="8"/>
  <c r="O718" i="8"/>
  <c r="F719" i="8"/>
  <c r="G719" i="8"/>
  <c r="H719" i="8"/>
  <c r="I719" i="8"/>
  <c r="J719" i="8"/>
  <c r="K719" i="8"/>
  <c r="L719" i="8"/>
  <c r="M719" i="8"/>
  <c r="N719" i="8"/>
  <c r="O719" i="8"/>
  <c r="F720" i="8"/>
  <c r="G720" i="8"/>
  <c r="H720" i="8"/>
  <c r="I720" i="8"/>
  <c r="J720" i="8"/>
  <c r="K720" i="8"/>
  <c r="L720" i="8"/>
  <c r="M720" i="8"/>
  <c r="N720" i="8"/>
  <c r="O720" i="8"/>
  <c r="F721" i="8"/>
  <c r="G721" i="8"/>
  <c r="H721" i="8"/>
  <c r="I721" i="8"/>
  <c r="J721" i="8"/>
  <c r="K721" i="8"/>
  <c r="L721" i="8"/>
  <c r="M721" i="8"/>
  <c r="N721" i="8"/>
  <c r="O721" i="8"/>
  <c r="F722" i="8"/>
  <c r="G722" i="8"/>
  <c r="H722" i="8"/>
  <c r="I722" i="8"/>
  <c r="J722" i="8"/>
  <c r="K722" i="8"/>
  <c r="L722" i="8"/>
  <c r="M722" i="8"/>
  <c r="N722" i="8"/>
  <c r="O722" i="8"/>
  <c r="F723" i="8"/>
  <c r="G723" i="8"/>
  <c r="H723" i="8"/>
  <c r="I723" i="8"/>
  <c r="J723" i="8"/>
  <c r="K723" i="8"/>
  <c r="L723" i="8"/>
  <c r="M723" i="8"/>
  <c r="N723" i="8"/>
  <c r="O723" i="8"/>
  <c r="F724" i="8"/>
  <c r="G724" i="8"/>
  <c r="H724" i="8"/>
  <c r="I724" i="8"/>
  <c r="J724" i="8"/>
  <c r="K724" i="8"/>
  <c r="L724" i="8"/>
  <c r="M724" i="8"/>
  <c r="N724" i="8"/>
  <c r="O724" i="8"/>
  <c r="F725" i="8"/>
  <c r="G725" i="8"/>
  <c r="H725" i="8"/>
  <c r="I725" i="8"/>
  <c r="J725" i="8"/>
  <c r="K725" i="8"/>
  <c r="L725" i="8"/>
  <c r="M725" i="8"/>
  <c r="N725" i="8"/>
  <c r="O725" i="8"/>
  <c r="F726" i="8"/>
  <c r="G726" i="8"/>
  <c r="H726" i="8"/>
  <c r="I726" i="8"/>
  <c r="J726" i="8"/>
  <c r="K726" i="8"/>
  <c r="L726" i="8"/>
  <c r="M726" i="8"/>
  <c r="N726" i="8"/>
  <c r="O726" i="8"/>
  <c r="F727" i="8"/>
  <c r="G727" i="8"/>
  <c r="H727" i="8"/>
  <c r="I727" i="8"/>
  <c r="J727" i="8"/>
  <c r="K727" i="8"/>
  <c r="L727" i="8"/>
  <c r="M727" i="8"/>
  <c r="N727" i="8"/>
  <c r="O727" i="8"/>
  <c r="F728" i="8"/>
  <c r="G728" i="8"/>
  <c r="H728" i="8"/>
  <c r="I728" i="8"/>
  <c r="J728" i="8"/>
  <c r="K728" i="8"/>
  <c r="L728" i="8"/>
  <c r="M728" i="8"/>
  <c r="N728" i="8"/>
  <c r="O728" i="8"/>
  <c r="F729" i="8"/>
  <c r="G729" i="8"/>
  <c r="H729" i="8"/>
  <c r="I729" i="8"/>
  <c r="J729" i="8"/>
  <c r="K729" i="8"/>
  <c r="L729" i="8"/>
  <c r="M729" i="8"/>
  <c r="N729" i="8"/>
  <c r="O729" i="8"/>
  <c r="F730" i="8"/>
  <c r="G730" i="8"/>
  <c r="H730" i="8"/>
  <c r="I730" i="8"/>
  <c r="J730" i="8"/>
  <c r="K730" i="8"/>
  <c r="L730" i="8"/>
  <c r="M730" i="8"/>
  <c r="N730" i="8"/>
  <c r="O730" i="8"/>
  <c r="F731" i="8"/>
  <c r="G731" i="8"/>
  <c r="H731" i="8"/>
  <c r="I731" i="8"/>
  <c r="J731" i="8"/>
  <c r="K731" i="8"/>
  <c r="L731" i="8"/>
  <c r="M731" i="8"/>
  <c r="N731" i="8"/>
  <c r="O731" i="8"/>
  <c r="F732" i="8"/>
  <c r="G732" i="8"/>
  <c r="H732" i="8"/>
  <c r="I732" i="8"/>
  <c r="J732" i="8"/>
  <c r="K732" i="8"/>
  <c r="L732" i="8"/>
  <c r="M732" i="8"/>
  <c r="N732" i="8"/>
  <c r="O732" i="8"/>
  <c r="F733" i="8"/>
  <c r="G733" i="8"/>
  <c r="H733" i="8"/>
  <c r="I733" i="8"/>
  <c r="J733" i="8"/>
  <c r="K733" i="8"/>
  <c r="L733" i="8"/>
  <c r="M733" i="8"/>
  <c r="N733" i="8"/>
  <c r="O733" i="8"/>
  <c r="F734" i="8"/>
  <c r="G734" i="8"/>
  <c r="H734" i="8"/>
  <c r="I734" i="8"/>
  <c r="J734" i="8"/>
  <c r="K734" i="8"/>
  <c r="L734" i="8"/>
  <c r="M734" i="8"/>
  <c r="N734" i="8"/>
  <c r="O734" i="8"/>
  <c r="F735" i="8"/>
  <c r="G735" i="8"/>
  <c r="H735" i="8"/>
  <c r="I735" i="8"/>
  <c r="J735" i="8"/>
  <c r="K735" i="8"/>
  <c r="L735" i="8"/>
  <c r="M735" i="8"/>
  <c r="N735" i="8"/>
  <c r="O735" i="8"/>
  <c r="F736" i="8"/>
  <c r="G736" i="8"/>
  <c r="H736" i="8"/>
  <c r="I736" i="8"/>
  <c r="J736" i="8"/>
  <c r="K736" i="8"/>
  <c r="L736" i="8"/>
  <c r="M736" i="8"/>
  <c r="N736" i="8"/>
  <c r="O736" i="8"/>
  <c r="F737" i="8"/>
  <c r="G737" i="8"/>
  <c r="H737" i="8"/>
  <c r="I737" i="8"/>
  <c r="J737" i="8"/>
  <c r="K737" i="8"/>
  <c r="L737" i="8"/>
  <c r="M737" i="8"/>
  <c r="N737" i="8"/>
  <c r="O737" i="8"/>
  <c r="F738" i="8"/>
  <c r="G738" i="8"/>
  <c r="H738" i="8"/>
  <c r="I738" i="8"/>
  <c r="J738" i="8"/>
  <c r="K738" i="8"/>
  <c r="L738" i="8"/>
  <c r="M738" i="8"/>
  <c r="N738" i="8"/>
  <c r="O738" i="8"/>
  <c r="F739" i="8"/>
  <c r="G739" i="8"/>
  <c r="H739" i="8"/>
  <c r="I739" i="8"/>
  <c r="J739" i="8"/>
  <c r="K739" i="8"/>
  <c r="L739" i="8"/>
  <c r="M739" i="8"/>
  <c r="N739" i="8"/>
  <c r="O739" i="8"/>
  <c r="F740" i="8"/>
  <c r="G740" i="8"/>
  <c r="H740" i="8"/>
  <c r="I740" i="8"/>
  <c r="J740" i="8"/>
  <c r="K740" i="8"/>
  <c r="L740" i="8"/>
  <c r="M740" i="8"/>
  <c r="N740" i="8"/>
  <c r="O740" i="8"/>
  <c r="F741" i="8"/>
  <c r="G741" i="8"/>
  <c r="H741" i="8"/>
  <c r="I741" i="8"/>
  <c r="J741" i="8"/>
  <c r="K741" i="8"/>
  <c r="L741" i="8"/>
  <c r="M741" i="8"/>
  <c r="N741" i="8"/>
  <c r="O741" i="8"/>
  <c r="F742" i="8"/>
  <c r="G742" i="8"/>
  <c r="H742" i="8"/>
  <c r="I742" i="8"/>
  <c r="J742" i="8"/>
  <c r="K742" i="8"/>
  <c r="L742" i="8"/>
  <c r="M742" i="8"/>
  <c r="N742" i="8"/>
  <c r="O742" i="8"/>
  <c r="F743" i="8"/>
  <c r="G743" i="8"/>
  <c r="H743" i="8"/>
  <c r="I743" i="8"/>
  <c r="J743" i="8"/>
  <c r="K743" i="8"/>
  <c r="L743" i="8"/>
  <c r="M743" i="8"/>
  <c r="N743" i="8"/>
  <c r="O743" i="8"/>
  <c r="F744" i="8"/>
  <c r="G744" i="8"/>
  <c r="H744" i="8"/>
  <c r="I744" i="8"/>
  <c r="J744" i="8"/>
  <c r="K744" i="8"/>
  <c r="L744" i="8"/>
  <c r="M744" i="8"/>
  <c r="N744" i="8"/>
  <c r="O744" i="8"/>
  <c r="F745" i="8"/>
  <c r="G745" i="8"/>
  <c r="H745" i="8"/>
  <c r="I745" i="8"/>
  <c r="J745" i="8"/>
  <c r="K745" i="8"/>
  <c r="L745" i="8"/>
  <c r="M745" i="8"/>
  <c r="N745" i="8"/>
  <c r="O745" i="8"/>
  <c r="F746" i="8"/>
  <c r="G746" i="8"/>
  <c r="H746" i="8"/>
  <c r="I746" i="8"/>
  <c r="J746" i="8"/>
  <c r="K746" i="8"/>
  <c r="L746" i="8"/>
  <c r="M746" i="8"/>
  <c r="N746" i="8"/>
  <c r="O746" i="8"/>
  <c r="F747" i="8"/>
  <c r="G747" i="8"/>
  <c r="H747" i="8"/>
  <c r="I747" i="8"/>
  <c r="J747" i="8"/>
  <c r="K747" i="8"/>
  <c r="L747" i="8"/>
  <c r="M747" i="8"/>
  <c r="N747" i="8"/>
  <c r="O747" i="8"/>
  <c r="F748" i="8"/>
  <c r="G748" i="8"/>
  <c r="H748" i="8"/>
  <c r="I748" i="8"/>
  <c r="J748" i="8"/>
  <c r="K748" i="8"/>
  <c r="L748" i="8"/>
  <c r="M748" i="8"/>
  <c r="N748" i="8"/>
  <c r="O748" i="8"/>
  <c r="F749" i="8"/>
  <c r="G749" i="8"/>
  <c r="H749" i="8"/>
  <c r="I749" i="8"/>
  <c r="J749" i="8"/>
  <c r="K749" i="8"/>
  <c r="L749" i="8"/>
  <c r="M749" i="8"/>
  <c r="N749" i="8"/>
  <c r="O749" i="8"/>
  <c r="F750" i="8"/>
  <c r="G750" i="8"/>
  <c r="H750" i="8"/>
  <c r="I750" i="8"/>
  <c r="J750" i="8"/>
  <c r="K750" i="8"/>
  <c r="L750" i="8"/>
  <c r="M750" i="8"/>
  <c r="N750" i="8"/>
  <c r="O750" i="8"/>
  <c r="F751" i="8"/>
  <c r="G751" i="8"/>
  <c r="H751" i="8"/>
  <c r="I751" i="8"/>
  <c r="J751" i="8"/>
  <c r="K751" i="8"/>
  <c r="L751" i="8"/>
  <c r="M751" i="8"/>
  <c r="N751" i="8"/>
  <c r="O751" i="8"/>
  <c r="F752" i="8"/>
  <c r="G752" i="8"/>
  <c r="H752" i="8"/>
  <c r="I752" i="8"/>
  <c r="J752" i="8"/>
  <c r="K752" i="8"/>
  <c r="L752" i="8"/>
  <c r="M752" i="8"/>
  <c r="N752" i="8"/>
  <c r="O752" i="8"/>
  <c r="F753" i="8"/>
  <c r="G753" i="8"/>
  <c r="H753" i="8"/>
  <c r="I753" i="8"/>
  <c r="J753" i="8"/>
  <c r="K753" i="8"/>
  <c r="L753" i="8"/>
  <c r="M753" i="8"/>
  <c r="N753" i="8"/>
  <c r="O753" i="8"/>
  <c r="F754" i="8"/>
  <c r="G754" i="8"/>
  <c r="H754" i="8"/>
  <c r="I754" i="8"/>
  <c r="J754" i="8"/>
  <c r="K754" i="8"/>
  <c r="L754" i="8"/>
  <c r="M754" i="8"/>
  <c r="N754" i="8"/>
  <c r="O754" i="8"/>
  <c r="F755" i="8"/>
  <c r="G755" i="8"/>
  <c r="H755" i="8"/>
  <c r="I755" i="8"/>
  <c r="J755" i="8"/>
  <c r="K755" i="8"/>
  <c r="L755" i="8"/>
  <c r="M755" i="8"/>
  <c r="N755" i="8"/>
  <c r="O755" i="8"/>
  <c r="F756" i="8"/>
  <c r="G756" i="8"/>
  <c r="H756" i="8"/>
  <c r="I756" i="8"/>
  <c r="J756" i="8"/>
  <c r="K756" i="8"/>
  <c r="L756" i="8"/>
  <c r="M756" i="8"/>
  <c r="N756" i="8"/>
  <c r="O756" i="8"/>
  <c r="F757" i="8"/>
  <c r="G757" i="8"/>
  <c r="H757" i="8"/>
  <c r="I757" i="8"/>
  <c r="J757" i="8"/>
  <c r="K757" i="8"/>
  <c r="L757" i="8"/>
  <c r="M757" i="8"/>
  <c r="N757" i="8"/>
  <c r="O757" i="8"/>
  <c r="F758" i="8"/>
  <c r="G758" i="8"/>
  <c r="H758" i="8"/>
  <c r="I758" i="8"/>
  <c r="J758" i="8"/>
  <c r="K758" i="8"/>
  <c r="L758" i="8"/>
  <c r="M758" i="8"/>
  <c r="N758" i="8"/>
  <c r="O758" i="8"/>
  <c r="F759" i="8"/>
  <c r="G759" i="8"/>
  <c r="H759" i="8"/>
  <c r="I759" i="8"/>
  <c r="J759" i="8"/>
  <c r="K759" i="8"/>
  <c r="L759" i="8"/>
  <c r="M759" i="8"/>
  <c r="N759" i="8"/>
  <c r="O759" i="8"/>
  <c r="F760" i="8"/>
  <c r="G760" i="8"/>
  <c r="H760" i="8"/>
  <c r="I760" i="8"/>
  <c r="J760" i="8"/>
  <c r="K760" i="8"/>
  <c r="L760" i="8"/>
  <c r="M760" i="8"/>
  <c r="N760" i="8"/>
  <c r="O760" i="8"/>
  <c r="F761" i="8"/>
  <c r="G761" i="8"/>
  <c r="H761" i="8"/>
  <c r="I761" i="8"/>
  <c r="J761" i="8"/>
  <c r="K761" i="8"/>
  <c r="L761" i="8"/>
  <c r="M761" i="8"/>
  <c r="N761" i="8"/>
  <c r="O761" i="8"/>
  <c r="F762" i="8"/>
  <c r="G762" i="8"/>
  <c r="H762" i="8"/>
  <c r="I762" i="8"/>
  <c r="J762" i="8"/>
  <c r="K762" i="8"/>
  <c r="L762" i="8"/>
  <c r="M762" i="8"/>
  <c r="N762" i="8"/>
  <c r="O762" i="8"/>
  <c r="F763" i="8"/>
  <c r="G763" i="8"/>
  <c r="H763" i="8"/>
  <c r="I763" i="8"/>
  <c r="J763" i="8"/>
  <c r="K763" i="8"/>
  <c r="L763" i="8"/>
  <c r="M763" i="8"/>
  <c r="N763" i="8"/>
  <c r="O763" i="8"/>
  <c r="F764" i="8"/>
  <c r="G764" i="8"/>
  <c r="H764" i="8"/>
  <c r="I764" i="8"/>
  <c r="J764" i="8"/>
  <c r="K764" i="8"/>
  <c r="L764" i="8"/>
  <c r="M764" i="8"/>
  <c r="N764" i="8"/>
  <c r="O764" i="8"/>
  <c r="F765" i="8"/>
  <c r="G765" i="8"/>
  <c r="H765" i="8"/>
  <c r="I765" i="8"/>
  <c r="J765" i="8"/>
  <c r="K765" i="8"/>
  <c r="L765" i="8"/>
  <c r="M765" i="8"/>
  <c r="N765" i="8"/>
  <c r="O765" i="8"/>
  <c r="F766" i="8"/>
  <c r="G766" i="8"/>
  <c r="H766" i="8"/>
  <c r="I766" i="8"/>
  <c r="J766" i="8"/>
  <c r="K766" i="8"/>
  <c r="L766" i="8"/>
  <c r="M766" i="8"/>
  <c r="N766" i="8"/>
  <c r="O766" i="8"/>
  <c r="F767" i="8"/>
  <c r="G767" i="8"/>
  <c r="H767" i="8"/>
  <c r="I767" i="8"/>
  <c r="J767" i="8"/>
  <c r="K767" i="8"/>
  <c r="L767" i="8"/>
  <c r="M767" i="8"/>
  <c r="N767" i="8"/>
  <c r="O767" i="8"/>
  <c r="F768" i="8"/>
  <c r="G768" i="8"/>
  <c r="H768" i="8"/>
  <c r="I768" i="8"/>
  <c r="J768" i="8"/>
  <c r="K768" i="8"/>
  <c r="L768" i="8"/>
  <c r="M768" i="8"/>
  <c r="N768" i="8"/>
  <c r="O768" i="8"/>
  <c r="F769" i="8"/>
  <c r="G769" i="8"/>
  <c r="H769" i="8"/>
  <c r="I769" i="8"/>
  <c r="J769" i="8"/>
  <c r="K769" i="8"/>
  <c r="L769" i="8"/>
  <c r="M769" i="8"/>
  <c r="N769" i="8"/>
  <c r="O769" i="8"/>
  <c r="F770" i="8"/>
  <c r="G770" i="8"/>
  <c r="H770" i="8"/>
  <c r="I770" i="8"/>
  <c r="J770" i="8"/>
  <c r="K770" i="8"/>
  <c r="L770" i="8"/>
  <c r="M770" i="8"/>
  <c r="N770" i="8"/>
  <c r="O770" i="8"/>
  <c r="F771" i="8"/>
  <c r="G771" i="8"/>
  <c r="H771" i="8"/>
  <c r="I771" i="8"/>
  <c r="J771" i="8"/>
  <c r="K771" i="8"/>
  <c r="L771" i="8"/>
  <c r="M771" i="8"/>
  <c r="N771" i="8"/>
  <c r="O771" i="8"/>
  <c r="F772" i="8"/>
  <c r="G772" i="8"/>
  <c r="H772" i="8"/>
  <c r="I772" i="8"/>
  <c r="J772" i="8"/>
  <c r="K772" i="8"/>
  <c r="L772" i="8"/>
  <c r="M772" i="8"/>
  <c r="N772" i="8"/>
  <c r="O772" i="8"/>
  <c r="F773" i="8"/>
  <c r="G773" i="8"/>
  <c r="H773" i="8"/>
  <c r="I773" i="8"/>
  <c r="J773" i="8"/>
  <c r="K773" i="8"/>
  <c r="L773" i="8"/>
  <c r="M773" i="8"/>
  <c r="N773" i="8"/>
  <c r="O773" i="8"/>
  <c r="F774" i="8"/>
  <c r="G774" i="8"/>
  <c r="H774" i="8"/>
  <c r="I774" i="8"/>
  <c r="J774" i="8"/>
  <c r="K774" i="8"/>
  <c r="L774" i="8"/>
  <c r="M774" i="8"/>
  <c r="N774" i="8"/>
  <c r="O774" i="8"/>
  <c r="F775" i="8"/>
  <c r="G775" i="8"/>
  <c r="H775" i="8"/>
  <c r="I775" i="8"/>
  <c r="J775" i="8"/>
  <c r="K775" i="8"/>
  <c r="L775" i="8"/>
  <c r="M775" i="8"/>
  <c r="N775" i="8"/>
  <c r="O775" i="8"/>
  <c r="F776" i="8"/>
  <c r="G776" i="8"/>
  <c r="H776" i="8"/>
  <c r="I776" i="8"/>
  <c r="J776" i="8"/>
  <c r="K776" i="8"/>
  <c r="L776" i="8"/>
  <c r="M776" i="8"/>
  <c r="N776" i="8"/>
  <c r="O776" i="8"/>
  <c r="F777" i="8"/>
  <c r="G777" i="8"/>
  <c r="H777" i="8"/>
  <c r="I777" i="8"/>
  <c r="J777" i="8"/>
  <c r="K777" i="8"/>
  <c r="L777" i="8"/>
  <c r="M777" i="8"/>
  <c r="N777" i="8"/>
  <c r="O777" i="8"/>
  <c r="F778" i="8"/>
  <c r="G778" i="8"/>
  <c r="H778" i="8"/>
  <c r="I778" i="8"/>
  <c r="J778" i="8"/>
  <c r="K778" i="8"/>
  <c r="L778" i="8"/>
  <c r="M778" i="8"/>
  <c r="N778" i="8"/>
  <c r="O778" i="8"/>
  <c r="F779" i="8"/>
  <c r="G779" i="8"/>
  <c r="H779" i="8"/>
  <c r="I779" i="8"/>
  <c r="J779" i="8"/>
  <c r="K779" i="8"/>
  <c r="L779" i="8"/>
  <c r="M779" i="8"/>
  <c r="N779" i="8"/>
  <c r="O779" i="8"/>
  <c r="F780" i="8"/>
  <c r="G780" i="8"/>
  <c r="H780" i="8"/>
  <c r="I780" i="8"/>
  <c r="J780" i="8"/>
  <c r="K780" i="8"/>
  <c r="L780" i="8"/>
  <c r="M780" i="8"/>
  <c r="N780" i="8"/>
  <c r="O780" i="8"/>
  <c r="F781" i="8"/>
  <c r="G781" i="8"/>
  <c r="H781" i="8"/>
  <c r="I781" i="8"/>
  <c r="J781" i="8"/>
  <c r="K781" i="8"/>
  <c r="L781" i="8"/>
  <c r="M781" i="8"/>
  <c r="N781" i="8"/>
  <c r="O781" i="8"/>
  <c r="F782" i="8"/>
  <c r="G782" i="8"/>
  <c r="H782" i="8"/>
  <c r="I782" i="8"/>
  <c r="J782" i="8"/>
  <c r="K782" i="8"/>
  <c r="L782" i="8"/>
  <c r="M782" i="8"/>
  <c r="N782" i="8"/>
  <c r="O782" i="8"/>
  <c r="F783" i="8"/>
  <c r="G783" i="8"/>
  <c r="H783" i="8"/>
  <c r="I783" i="8"/>
  <c r="J783" i="8"/>
  <c r="K783" i="8"/>
  <c r="L783" i="8"/>
  <c r="M783" i="8"/>
  <c r="N783" i="8"/>
  <c r="O783" i="8"/>
  <c r="F784" i="8"/>
  <c r="G784" i="8"/>
  <c r="H784" i="8"/>
  <c r="I784" i="8"/>
  <c r="J784" i="8"/>
  <c r="K784" i="8"/>
  <c r="L784" i="8"/>
  <c r="M784" i="8"/>
  <c r="N784" i="8"/>
  <c r="O784" i="8"/>
  <c r="F785" i="8"/>
  <c r="G785" i="8"/>
  <c r="H785" i="8"/>
  <c r="I785" i="8"/>
  <c r="J785" i="8"/>
  <c r="K785" i="8"/>
  <c r="L785" i="8"/>
  <c r="M785" i="8"/>
  <c r="N785" i="8"/>
  <c r="O785" i="8"/>
  <c r="F786" i="8"/>
  <c r="G786" i="8"/>
  <c r="H786" i="8"/>
  <c r="I786" i="8"/>
  <c r="J786" i="8"/>
  <c r="K786" i="8"/>
  <c r="L786" i="8"/>
  <c r="M786" i="8"/>
  <c r="N786" i="8"/>
  <c r="O786" i="8"/>
  <c r="F787" i="8"/>
  <c r="G787" i="8"/>
  <c r="H787" i="8"/>
  <c r="I787" i="8"/>
  <c r="J787" i="8"/>
  <c r="K787" i="8"/>
  <c r="L787" i="8"/>
  <c r="M787" i="8"/>
  <c r="N787" i="8"/>
  <c r="O787" i="8"/>
  <c r="F788" i="8"/>
  <c r="G788" i="8"/>
  <c r="H788" i="8"/>
  <c r="I788" i="8"/>
  <c r="J788" i="8"/>
  <c r="K788" i="8"/>
  <c r="L788" i="8"/>
  <c r="M788" i="8"/>
  <c r="N788" i="8"/>
  <c r="O788" i="8"/>
  <c r="F789" i="8"/>
  <c r="G789" i="8"/>
  <c r="H789" i="8"/>
  <c r="I789" i="8"/>
  <c r="J789" i="8"/>
  <c r="K789" i="8"/>
  <c r="L789" i="8"/>
  <c r="M789" i="8"/>
  <c r="N789" i="8"/>
  <c r="O789" i="8"/>
  <c r="F790" i="8"/>
  <c r="G790" i="8"/>
  <c r="H790" i="8"/>
  <c r="I790" i="8"/>
  <c r="J790" i="8"/>
  <c r="K790" i="8"/>
  <c r="L790" i="8"/>
  <c r="M790" i="8"/>
  <c r="N790" i="8"/>
  <c r="O790" i="8"/>
  <c r="F791" i="8"/>
  <c r="G791" i="8"/>
  <c r="H791" i="8"/>
  <c r="I791" i="8"/>
  <c r="J791" i="8"/>
  <c r="K791" i="8"/>
  <c r="L791" i="8"/>
  <c r="M791" i="8"/>
  <c r="N791" i="8"/>
  <c r="O791" i="8"/>
  <c r="F792" i="8"/>
  <c r="G792" i="8"/>
  <c r="H792" i="8"/>
  <c r="I792" i="8"/>
  <c r="J792" i="8"/>
  <c r="K792" i="8"/>
  <c r="L792" i="8"/>
  <c r="M792" i="8"/>
  <c r="N792" i="8"/>
  <c r="O792" i="8"/>
  <c r="F793" i="8"/>
  <c r="G793" i="8"/>
  <c r="H793" i="8"/>
  <c r="I793" i="8"/>
  <c r="J793" i="8"/>
  <c r="K793" i="8"/>
  <c r="L793" i="8"/>
  <c r="M793" i="8"/>
  <c r="N793" i="8"/>
  <c r="O793" i="8"/>
  <c r="F794" i="8"/>
  <c r="G794" i="8"/>
  <c r="H794" i="8"/>
  <c r="I794" i="8"/>
  <c r="J794" i="8"/>
  <c r="K794" i="8"/>
  <c r="L794" i="8"/>
  <c r="M794" i="8"/>
  <c r="N794" i="8"/>
  <c r="O794" i="8"/>
  <c r="F795" i="8"/>
  <c r="G795" i="8"/>
  <c r="H795" i="8"/>
  <c r="I795" i="8"/>
  <c r="J795" i="8"/>
  <c r="K795" i="8"/>
  <c r="L795" i="8"/>
  <c r="M795" i="8"/>
  <c r="N795" i="8"/>
  <c r="O795" i="8"/>
  <c r="F796" i="8"/>
  <c r="G796" i="8"/>
  <c r="H796" i="8"/>
  <c r="I796" i="8"/>
  <c r="J796" i="8"/>
  <c r="K796" i="8"/>
  <c r="L796" i="8"/>
  <c r="M796" i="8"/>
  <c r="N796" i="8"/>
  <c r="O796" i="8"/>
  <c r="F797" i="8"/>
  <c r="G797" i="8"/>
  <c r="H797" i="8"/>
  <c r="I797" i="8"/>
  <c r="J797" i="8"/>
  <c r="K797" i="8"/>
  <c r="L797" i="8"/>
  <c r="M797" i="8"/>
  <c r="N797" i="8"/>
  <c r="O797" i="8"/>
  <c r="F798" i="8"/>
  <c r="G798" i="8"/>
  <c r="H798" i="8"/>
  <c r="I798" i="8"/>
  <c r="J798" i="8"/>
  <c r="K798" i="8"/>
  <c r="L798" i="8"/>
  <c r="M798" i="8"/>
  <c r="N798" i="8"/>
  <c r="O798" i="8"/>
  <c r="F799" i="8"/>
  <c r="G799" i="8"/>
  <c r="H799" i="8"/>
  <c r="I799" i="8"/>
  <c r="J799" i="8"/>
  <c r="K799" i="8"/>
  <c r="L799" i="8"/>
  <c r="M799" i="8"/>
  <c r="N799" i="8"/>
  <c r="O799" i="8"/>
  <c r="F800" i="8"/>
  <c r="G800" i="8"/>
  <c r="H800" i="8"/>
  <c r="I800" i="8"/>
  <c r="J800" i="8"/>
  <c r="K800" i="8"/>
  <c r="L800" i="8"/>
  <c r="M800" i="8"/>
  <c r="N800" i="8"/>
  <c r="O800" i="8"/>
  <c r="F801" i="8"/>
  <c r="G801" i="8"/>
  <c r="H801" i="8"/>
  <c r="I801" i="8"/>
  <c r="J801" i="8"/>
  <c r="K801" i="8"/>
  <c r="L801" i="8"/>
  <c r="M801" i="8"/>
  <c r="N801" i="8"/>
  <c r="O801" i="8"/>
  <c r="F802" i="8"/>
  <c r="G802" i="8"/>
  <c r="H802" i="8"/>
  <c r="I802" i="8"/>
  <c r="J802" i="8"/>
  <c r="K802" i="8"/>
  <c r="L802" i="8"/>
  <c r="M802" i="8"/>
  <c r="N802" i="8"/>
  <c r="O802" i="8"/>
  <c r="F803" i="8"/>
  <c r="G803" i="8"/>
  <c r="H803" i="8"/>
  <c r="I803" i="8"/>
  <c r="J803" i="8"/>
  <c r="K803" i="8"/>
  <c r="L803" i="8"/>
  <c r="M803" i="8"/>
  <c r="N803" i="8"/>
  <c r="O803" i="8"/>
  <c r="F804" i="8"/>
  <c r="G804" i="8"/>
  <c r="H804" i="8"/>
  <c r="I804" i="8"/>
  <c r="J804" i="8"/>
  <c r="K804" i="8"/>
  <c r="L804" i="8"/>
  <c r="M804" i="8"/>
  <c r="N804" i="8"/>
  <c r="O804" i="8"/>
  <c r="F805" i="8"/>
  <c r="G805" i="8"/>
  <c r="H805" i="8"/>
  <c r="I805" i="8"/>
  <c r="J805" i="8"/>
  <c r="K805" i="8"/>
  <c r="L805" i="8"/>
  <c r="M805" i="8"/>
  <c r="N805" i="8"/>
  <c r="O805" i="8"/>
  <c r="F806" i="8"/>
  <c r="G806" i="8"/>
  <c r="H806" i="8"/>
  <c r="I806" i="8"/>
  <c r="J806" i="8"/>
  <c r="K806" i="8"/>
  <c r="L806" i="8"/>
  <c r="M806" i="8"/>
  <c r="N806" i="8"/>
  <c r="O806" i="8"/>
  <c r="F807" i="8"/>
  <c r="G807" i="8"/>
  <c r="H807" i="8"/>
  <c r="I807" i="8"/>
  <c r="J807" i="8"/>
  <c r="K807" i="8"/>
  <c r="L807" i="8"/>
  <c r="M807" i="8"/>
  <c r="N807" i="8"/>
  <c r="O807" i="8"/>
  <c r="F808" i="8"/>
  <c r="G808" i="8"/>
  <c r="H808" i="8"/>
  <c r="I808" i="8"/>
  <c r="J808" i="8"/>
  <c r="K808" i="8"/>
  <c r="L808" i="8"/>
  <c r="M808" i="8"/>
  <c r="N808" i="8"/>
  <c r="O808" i="8"/>
  <c r="F809" i="8"/>
  <c r="G809" i="8"/>
  <c r="H809" i="8"/>
  <c r="I809" i="8"/>
  <c r="J809" i="8"/>
  <c r="K809" i="8"/>
  <c r="L809" i="8"/>
  <c r="M809" i="8"/>
  <c r="N809" i="8"/>
  <c r="O809" i="8"/>
  <c r="F810" i="8"/>
  <c r="G810" i="8"/>
  <c r="H810" i="8"/>
  <c r="I810" i="8"/>
  <c r="J810" i="8"/>
  <c r="K810" i="8"/>
  <c r="L810" i="8"/>
  <c r="M810" i="8"/>
  <c r="N810" i="8"/>
  <c r="O810" i="8"/>
  <c r="F811" i="8"/>
  <c r="G811" i="8"/>
  <c r="H811" i="8"/>
  <c r="I811" i="8"/>
  <c r="J811" i="8"/>
  <c r="K811" i="8"/>
  <c r="L811" i="8"/>
  <c r="M811" i="8"/>
  <c r="N811" i="8"/>
  <c r="O811" i="8"/>
  <c r="F812" i="8"/>
  <c r="G812" i="8"/>
  <c r="H812" i="8"/>
  <c r="I812" i="8"/>
  <c r="J812" i="8"/>
  <c r="K812" i="8"/>
  <c r="L812" i="8"/>
  <c r="M812" i="8"/>
  <c r="N812" i="8"/>
  <c r="O812" i="8"/>
  <c r="F813" i="8"/>
  <c r="G813" i="8"/>
  <c r="H813" i="8"/>
  <c r="I813" i="8"/>
  <c r="J813" i="8"/>
  <c r="K813" i="8"/>
  <c r="L813" i="8"/>
  <c r="M813" i="8"/>
  <c r="N813" i="8"/>
  <c r="O813" i="8"/>
  <c r="F814" i="8"/>
  <c r="G814" i="8"/>
  <c r="H814" i="8"/>
  <c r="I814" i="8"/>
  <c r="J814" i="8"/>
  <c r="K814" i="8"/>
  <c r="L814" i="8"/>
  <c r="M814" i="8"/>
  <c r="N814" i="8"/>
  <c r="O814" i="8"/>
  <c r="F815" i="8"/>
  <c r="G815" i="8"/>
  <c r="H815" i="8"/>
  <c r="I815" i="8"/>
  <c r="J815" i="8"/>
  <c r="K815" i="8"/>
  <c r="L815" i="8"/>
  <c r="M815" i="8"/>
  <c r="N815" i="8"/>
  <c r="O815" i="8"/>
  <c r="F816" i="8"/>
  <c r="G816" i="8"/>
  <c r="H816" i="8"/>
  <c r="I816" i="8"/>
  <c r="J816" i="8"/>
  <c r="K816" i="8"/>
  <c r="L816" i="8"/>
  <c r="M816" i="8"/>
  <c r="N816" i="8"/>
  <c r="O816" i="8"/>
  <c r="F817" i="8"/>
  <c r="G817" i="8"/>
  <c r="H817" i="8"/>
  <c r="I817" i="8"/>
  <c r="J817" i="8"/>
  <c r="K817" i="8"/>
  <c r="L817" i="8"/>
  <c r="M817" i="8"/>
  <c r="N817" i="8"/>
  <c r="O817" i="8"/>
  <c r="F818" i="8"/>
  <c r="G818" i="8"/>
  <c r="H818" i="8"/>
  <c r="I818" i="8"/>
  <c r="J818" i="8"/>
  <c r="K818" i="8"/>
  <c r="L818" i="8"/>
  <c r="M818" i="8"/>
  <c r="N818" i="8"/>
  <c r="O818" i="8"/>
  <c r="F819" i="8"/>
  <c r="G819" i="8"/>
  <c r="H819" i="8"/>
  <c r="I819" i="8"/>
  <c r="J819" i="8"/>
  <c r="K819" i="8"/>
  <c r="L819" i="8"/>
  <c r="M819" i="8"/>
  <c r="N819" i="8"/>
  <c r="O819" i="8"/>
  <c r="F820" i="8"/>
  <c r="G820" i="8"/>
  <c r="H820" i="8"/>
  <c r="I820" i="8"/>
  <c r="J820" i="8"/>
  <c r="K820" i="8"/>
  <c r="L820" i="8"/>
  <c r="M820" i="8"/>
  <c r="N820" i="8"/>
  <c r="O820" i="8"/>
  <c r="F821" i="8"/>
  <c r="G821" i="8"/>
  <c r="H821" i="8"/>
  <c r="I821" i="8"/>
  <c r="J821" i="8"/>
  <c r="K821" i="8"/>
  <c r="L821" i="8"/>
  <c r="M821" i="8"/>
  <c r="N821" i="8"/>
  <c r="O821" i="8"/>
  <c r="F822" i="8"/>
  <c r="G822" i="8"/>
  <c r="H822" i="8"/>
  <c r="I822" i="8"/>
  <c r="J822" i="8"/>
  <c r="K822" i="8"/>
  <c r="L822" i="8"/>
  <c r="M822" i="8"/>
  <c r="N822" i="8"/>
  <c r="O822" i="8"/>
  <c r="F823" i="8"/>
  <c r="G823" i="8"/>
  <c r="H823" i="8"/>
  <c r="I823" i="8"/>
  <c r="J823" i="8"/>
  <c r="K823" i="8"/>
  <c r="L823" i="8"/>
  <c r="M823" i="8"/>
  <c r="N823" i="8"/>
  <c r="O823" i="8"/>
  <c r="F824" i="8"/>
  <c r="G824" i="8"/>
  <c r="H824" i="8"/>
  <c r="I824" i="8"/>
  <c r="J824" i="8"/>
  <c r="K824" i="8"/>
  <c r="L824" i="8"/>
  <c r="M824" i="8"/>
  <c r="N824" i="8"/>
  <c r="O824" i="8"/>
  <c r="F825" i="8"/>
  <c r="G825" i="8"/>
  <c r="H825" i="8"/>
  <c r="I825" i="8"/>
  <c r="J825" i="8"/>
  <c r="K825" i="8"/>
  <c r="L825" i="8"/>
  <c r="M825" i="8"/>
  <c r="N825" i="8"/>
  <c r="O825" i="8"/>
  <c r="F826" i="8"/>
  <c r="G826" i="8"/>
  <c r="H826" i="8"/>
  <c r="I826" i="8"/>
  <c r="J826" i="8"/>
  <c r="K826" i="8"/>
  <c r="L826" i="8"/>
  <c r="M826" i="8"/>
  <c r="N826" i="8"/>
  <c r="O826" i="8"/>
  <c r="F827" i="8"/>
  <c r="G827" i="8"/>
  <c r="H827" i="8"/>
  <c r="I827" i="8"/>
  <c r="J827" i="8"/>
  <c r="K827" i="8"/>
  <c r="L827" i="8"/>
  <c r="M827" i="8"/>
  <c r="N827" i="8"/>
  <c r="O827" i="8"/>
  <c r="F828" i="8"/>
  <c r="G828" i="8"/>
  <c r="H828" i="8"/>
  <c r="I828" i="8"/>
  <c r="J828" i="8"/>
  <c r="K828" i="8"/>
  <c r="L828" i="8"/>
  <c r="M828" i="8"/>
  <c r="N828" i="8"/>
  <c r="O828" i="8"/>
  <c r="F829" i="8"/>
  <c r="G829" i="8"/>
  <c r="H829" i="8"/>
  <c r="I829" i="8"/>
  <c r="J829" i="8"/>
  <c r="K829" i="8"/>
  <c r="L829" i="8"/>
  <c r="M829" i="8"/>
  <c r="N829" i="8"/>
  <c r="O829" i="8"/>
  <c r="F830" i="8"/>
  <c r="G830" i="8"/>
  <c r="H830" i="8"/>
  <c r="I830" i="8"/>
  <c r="J830" i="8"/>
  <c r="K830" i="8"/>
  <c r="L830" i="8"/>
  <c r="M830" i="8"/>
  <c r="N830" i="8"/>
  <c r="O830" i="8"/>
  <c r="F831" i="8"/>
  <c r="G831" i="8"/>
  <c r="H831" i="8"/>
  <c r="I831" i="8"/>
  <c r="J831" i="8"/>
  <c r="K831" i="8"/>
  <c r="L831" i="8"/>
  <c r="M831" i="8"/>
  <c r="N831" i="8"/>
  <c r="O831" i="8"/>
  <c r="F832" i="8"/>
  <c r="G832" i="8"/>
  <c r="H832" i="8"/>
  <c r="I832" i="8"/>
  <c r="J832" i="8"/>
  <c r="K832" i="8"/>
  <c r="L832" i="8"/>
  <c r="M832" i="8"/>
  <c r="N832" i="8"/>
  <c r="O832" i="8"/>
  <c r="F833" i="8"/>
  <c r="G833" i="8"/>
  <c r="H833" i="8"/>
  <c r="I833" i="8"/>
  <c r="J833" i="8"/>
  <c r="K833" i="8"/>
  <c r="L833" i="8"/>
  <c r="M833" i="8"/>
  <c r="N833" i="8"/>
  <c r="O833" i="8"/>
  <c r="F834" i="8"/>
  <c r="G834" i="8"/>
  <c r="H834" i="8"/>
  <c r="I834" i="8"/>
  <c r="J834" i="8"/>
  <c r="K834" i="8"/>
  <c r="L834" i="8"/>
  <c r="M834" i="8"/>
  <c r="N834" i="8"/>
  <c r="O834" i="8"/>
  <c r="F835" i="8"/>
  <c r="G835" i="8"/>
  <c r="H835" i="8"/>
  <c r="I835" i="8"/>
  <c r="J835" i="8"/>
  <c r="K835" i="8"/>
  <c r="L835" i="8"/>
  <c r="M835" i="8"/>
  <c r="N835" i="8"/>
  <c r="O835" i="8"/>
  <c r="F836" i="8"/>
  <c r="G836" i="8"/>
  <c r="H836" i="8"/>
  <c r="I836" i="8"/>
  <c r="J836" i="8"/>
  <c r="K836" i="8"/>
  <c r="L836" i="8"/>
  <c r="M836" i="8"/>
  <c r="N836" i="8"/>
  <c r="O836" i="8"/>
  <c r="F837" i="8"/>
  <c r="G837" i="8"/>
  <c r="H837" i="8"/>
  <c r="I837" i="8"/>
  <c r="J837" i="8"/>
  <c r="K837" i="8"/>
  <c r="L837" i="8"/>
  <c r="M837" i="8"/>
  <c r="N837" i="8"/>
  <c r="O837" i="8"/>
  <c r="F838" i="8"/>
  <c r="G838" i="8"/>
  <c r="H838" i="8"/>
  <c r="I838" i="8"/>
  <c r="J838" i="8"/>
  <c r="K838" i="8"/>
  <c r="L838" i="8"/>
  <c r="M838" i="8"/>
  <c r="N838" i="8"/>
  <c r="O838" i="8"/>
  <c r="F839" i="8"/>
  <c r="G839" i="8"/>
  <c r="H839" i="8"/>
  <c r="I839" i="8"/>
  <c r="J839" i="8"/>
  <c r="K839" i="8"/>
  <c r="L839" i="8"/>
  <c r="M839" i="8"/>
  <c r="N839" i="8"/>
  <c r="O839" i="8"/>
  <c r="F840" i="8"/>
  <c r="G840" i="8"/>
  <c r="H840" i="8"/>
  <c r="I840" i="8"/>
  <c r="J840" i="8"/>
  <c r="K840" i="8"/>
  <c r="L840" i="8"/>
  <c r="M840" i="8"/>
  <c r="N840" i="8"/>
  <c r="O840" i="8"/>
  <c r="F841" i="8"/>
  <c r="G841" i="8"/>
  <c r="H841" i="8"/>
  <c r="I841" i="8"/>
  <c r="J841" i="8"/>
  <c r="K841" i="8"/>
  <c r="L841" i="8"/>
  <c r="M841" i="8"/>
  <c r="N841" i="8"/>
  <c r="O841" i="8"/>
  <c r="F842" i="8"/>
  <c r="G842" i="8"/>
  <c r="H842" i="8"/>
  <c r="I842" i="8"/>
  <c r="J842" i="8"/>
  <c r="K842" i="8"/>
  <c r="L842" i="8"/>
  <c r="M842" i="8"/>
  <c r="N842" i="8"/>
  <c r="O842" i="8"/>
  <c r="F843" i="8"/>
  <c r="G843" i="8"/>
  <c r="H843" i="8"/>
  <c r="I843" i="8"/>
  <c r="J843" i="8"/>
  <c r="K843" i="8"/>
  <c r="L843" i="8"/>
  <c r="M843" i="8"/>
  <c r="N843" i="8"/>
  <c r="O843" i="8"/>
  <c r="F844" i="8"/>
  <c r="G844" i="8"/>
  <c r="H844" i="8"/>
  <c r="I844" i="8"/>
  <c r="J844" i="8"/>
  <c r="K844" i="8"/>
  <c r="L844" i="8"/>
  <c r="M844" i="8"/>
  <c r="N844" i="8"/>
  <c r="O844" i="8"/>
  <c r="F845" i="8"/>
  <c r="G845" i="8"/>
  <c r="H845" i="8"/>
  <c r="I845" i="8"/>
  <c r="J845" i="8"/>
  <c r="K845" i="8"/>
  <c r="L845" i="8"/>
  <c r="M845" i="8"/>
  <c r="N845" i="8"/>
  <c r="O845" i="8"/>
  <c r="F846" i="8"/>
  <c r="G846" i="8"/>
  <c r="H846" i="8"/>
  <c r="I846" i="8"/>
  <c r="J846" i="8"/>
  <c r="K846" i="8"/>
  <c r="L846" i="8"/>
  <c r="M846" i="8"/>
  <c r="N846" i="8"/>
  <c r="O846" i="8"/>
  <c r="F847" i="8"/>
  <c r="G847" i="8"/>
  <c r="H847" i="8"/>
  <c r="I847" i="8"/>
  <c r="J847" i="8"/>
  <c r="K847" i="8"/>
  <c r="L847" i="8"/>
  <c r="M847" i="8"/>
  <c r="N847" i="8"/>
  <c r="O847" i="8"/>
  <c r="F848" i="8"/>
  <c r="G848" i="8"/>
  <c r="H848" i="8"/>
  <c r="I848" i="8"/>
  <c r="J848" i="8"/>
  <c r="K848" i="8"/>
  <c r="L848" i="8"/>
  <c r="M848" i="8"/>
  <c r="N848" i="8"/>
  <c r="O848" i="8"/>
  <c r="F849" i="8"/>
  <c r="G849" i="8"/>
  <c r="H849" i="8"/>
  <c r="I849" i="8"/>
  <c r="J849" i="8"/>
  <c r="K849" i="8"/>
  <c r="L849" i="8"/>
  <c r="M849" i="8"/>
  <c r="N849" i="8"/>
  <c r="O849" i="8"/>
  <c r="F850" i="8"/>
  <c r="G850" i="8"/>
  <c r="H850" i="8"/>
  <c r="I850" i="8"/>
  <c r="J850" i="8"/>
  <c r="K850" i="8"/>
  <c r="L850" i="8"/>
  <c r="M850" i="8"/>
  <c r="N850" i="8"/>
  <c r="O850" i="8"/>
  <c r="F851" i="8"/>
  <c r="G851" i="8"/>
  <c r="H851" i="8"/>
  <c r="I851" i="8"/>
  <c r="J851" i="8"/>
  <c r="K851" i="8"/>
  <c r="L851" i="8"/>
  <c r="M851" i="8"/>
  <c r="N851" i="8"/>
  <c r="O851" i="8"/>
  <c r="F852" i="8"/>
  <c r="G852" i="8"/>
  <c r="H852" i="8"/>
  <c r="I852" i="8"/>
  <c r="J852" i="8"/>
  <c r="K852" i="8"/>
  <c r="L852" i="8"/>
  <c r="M852" i="8"/>
  <c r="N852" i="8"/>
  <c r="O852" i="8"/>
  <c r="F853" i="8"/>
  <c r="G853" i="8"/>
  <c r="H853" i="8"/>
  <c r="I853" i="8"/>
  <c r="J853" i="8"/>
  <c r="K853" i="8"/>
  <c r="L853" i="8"/>
  <c r="M853" i="8"/>
  <c r="N853" i="8"/>
  <c r="O853" i="8"/>
  <c r="F854" i="8"/>
  <c r="G854" i="8"/>
  <c r="H854" i="8"/>
  <c r="I854" i="8"/>
  <c r="J854" i="8"/>
  <c r="K854" i="8"/>
  <c r="L854" i="8"/>
  <c r="M854" i="8"/>
  <c r="N854" i="8"/>
  <c r="O854" i="8"/>
  <c r="F855" i="8"/>
  <c r="G855" i="8"/>
  <c r="H855" i="8"/>
  <c r="I855" i="8"/>
  <c r="J855" i="8"/>
  <c r="K855" i="8"/>
  <c r="L855" i="8"/>
  <c r="M855" i="8"/>
  <c r="N855" i="8"/>
  <c r="O855" i="8"/>
  <c r="F856" i="8"/>
  <c r="G856" i="8"/>
  <c r="H856" i="8"/>
  <c r="I856" i="8"/>
  <c r="J856" i="8"/>
  <c r="K856" i="8"/>
  <c r="L856" i="8"/>
  <c r="M856" i="8"/>
  <c r="N856" i="8"/>
  <c r="O856" i="8"/>
  <c r="F857" i="8"/>
  <c r="G857" i="8"/>
  <c r="H857" i="8"/>
  <c r="I857" i="8"/>
  <c r="J857" i="8"/>
  <c r="K857" i="8"/>
  <c r="L857" i="8"/>
  <c r="M857" i="8"/>
  <c r="N857" i="8"/>
  <c r="O857" i="8"/>
  <c r="F858" i="8"/>
  <c r="G858" i="8"/>
  <c r="H858" i="8"/>
  <c r="I858" i="8"/>
  <c r="J858" i="8"/>
  <c r="K858" i="8"/>
  <c r="L858" i="8"/>
  <c r="M858" i="8"/>
  <c r="N858" i="8"/>
  <c r="O858" i="8"/>
  <c r="F859" i="8"/>
  <c r="G859" i="8"/>
  <c r="H859" i="8"/>
  <c r="I859" i="8"/>
  <c r="J859" i="8"/>
  <c r="K859" i="8"/>
  <c r="L859" i="8"/>
  <c r="M859" i="8"/>
  <c r="N859" i="8"/>
  <c r="O859" i="8"/>
  <c r="F860" i="8"/>
  <c r="G860" i="8"/>
  <c r="H860" i="8"/>
  <c r="I860" i="8"/>
  <c r="J860" i="8"/>
  <c r="K860" i="8"/>
  <c r="L860" i="8"/>
  <c r="M860" i="8"/>
  <c r="N860" i="8"/>
  <c r="O860" i="8"/>
  <c r="F861" i="8"/>
  <c r="G861" i="8"/>
  <c r="H861" i="8"/>
  <c r="I861" i="8"/>
  <c r="J861" i="8"/>
  <c r="K861" i="8"/>
  <c r="L861" i="8"/>
  <c r="M861" i="8"/>
  <c r="N861" i="8"/>
  <c r="O861" i="8"/>
  <c r="F862" i="8"/>
  <c r="G862" i="8"/>
  <c r="H862" i="8"/>
  <c r="I862" i="8"/>
  <c r="J862" i="8"/>
  <c r="K862" i="8"/>
  <c r="L862" i="8"/>
  <c r="M862" i="8"/>
  <c r="N862" i="8"/>
  <c r="O862" i="8"/>
  <c r="F863" i="8"/>
  <c r="G863" i="8"/>
  <c r="H863" i="8"/>
  <c r="I863" i="8"/>
  <c r="J863" i="8"/>
  <c r="K863" i="8"/>
  <c r="L863" i="8"/>
  <c r="M863" i="8"/>
  <c r="N863" i="8"/>
  <c r="O863" i="8"/>
  <c r="F864" i="8"/>
  <c r="G864" i="8"/>
  <c r="H864" i="8"/>
  <c r="I864" i="8"/>
  <c r="J864" i="8"/>
  <c r="K864" i="8"/>
  <c r="L864" i="8"/>
  <c r="M864" i="8"/>
  <c r="N864" i="8"/>
  <c r="O864" i="8"/>
  <c r="F865" i="8"/>
  <c r="G865" i="8"/>
  <c r="H865" i="8"/>
  <c r="I865" i="8"/>
  <c r="J865" i="8"/>
  <c r="K865" i="8"/>
  <c r="L865" i="8"/>
  <c r="M865" i="8"/>
  <c r="N865" i="8"/>
  <c r="O865" i="8"/>
  <c r="F866" i="8"/>
  <c r="G866" i="8"/>
  <c r="H866" i="8"/>
  <c r="I866" i="8"/>
  <c r="J866" i="8"/>
  <c r="K866" i="8"/>
  <c r="L866" i="8"/>
  <c r="M866" i="8"/>
  <c r="N866" i="8"/>
  <c r="O866" i="8"/>
  <c r="F867" i="8"/>
  <c r="G867" i="8"/>
  <c r="H867" i="8"/>
  <c r="I867" i="8"/>
  <c r="J867" i="8"/>
  <c r="K867" i="8"/>
  <c r="L867" i="8"/>
  <c r="M867" i="8"/>
  <c r="N867" i="8"/>
  <c r="O867" i="8"/>
  <c r="F868" i="8"/>
  <c r="G868" i="8"/>
  <c r="H868" i="8"/>
  <c r="I868" i="8"/>
  <c r="J868" i="8"/>
  <c r="K868" i="8"/>
  <c r="L868" i="8"/>
  <c r="M868" i="8"/>
  <c r="N868" i="8"/>
  <c r="O868" i="8"/>
  <c r="F869" i="8"/>
  <c r="G869" i="8"/>
  <c r="H869" i="8"/>
  <c r="I869" i="8"/>
  <c r="J869" i="8"/>
  <c r="K869" i="8"/>
  <c r="L869" i="8"/>
  <c r="M869" i="8"/>
  <c r="N869" i="8"/>
  <c r="O869" i="8"/>
  <c r="F870" i="8"/>
  <c r="G870" i="8"/>
  <c r="H870" i="8"/>
  <c r="I870" i="8"/>
  <c r="J870" i="8"/>
  <c r="K870" i="8"/>
  <c r="L870" i="8"/>
  <c r="M870" i="8"/>
  <c r="N870" i="8"/>
  <c r="O870" i="8"/>
  <c r="F871" i="8"/>
  <c r="G871" i="8"/>
  <c r="H871" i="8"/>
  <c r="I871" i="8"/>
  <c r="J871" i="8"/>
  <c r="K871" i="8"/>
  <c r="L871" i="8"/>
  <c r="M871" i="8"/>
  <c r="N871" i="8"/>
  <c r="O871" i="8"/>
  <c r="F872" i="8"/>
  <c r="G872" i="8"/>
  <c r="H872" i="8"/>
  <c r="I872" i="8"/>
  <c r="J872" i="8"/>
  <c r="K872" i="8"/>
  <c r="L872" i="8"/>
  <c r="M872" i="8"/>
  <c r="N872" i="8"/>
  <c r="O872" i="8"/>
  <c r="F873" i="8"/>
  <c r="G873" i="8"/>
  <c r="H873" i="8"/>
  <c r="I873" i="8"/>
  <c r="J873" i="8"/>
  <c r="K873" i="8"/>
  <c r="L873" i="8"/>
  <c r="M873" i="8"/>
  <c r="N873" i="8"/>
  <c r="O873" i="8"/>
  <c r="F874" i="8"/>
  <c r="G874" i="8"/>
  <c r="H874" i="8"/>
  <c r="I874" i="8"/>
  <c r="J874" i="8"/>
  <c r="K874" i="8"/>
  <c r="L874" i="8"/>
  <c r="M874" i="8"/>
  <c r="N874" i="8"/>
  <c r="O874" i="8"/>
  <c r="F875" i="8"/>
  <c r="G875" i="8"/>
  <c r="H875" i="8"/>
  <c r="I875" i="8"/>
  <c r="J875" i="8"/>
  <c r="K875" i="8"/>
  <c r="L875" i="8"/>
  <c r="M875" i="8"/>
  <c r="N875" i="8"/>
  <c r="O875" i="8"/>
  <c r="F876" i="8"/>
  <c r="G876" i="8"/>
  <c r="H876" i="8"/>
  <c r="I876" i="8"/>
  <c r="J876" i="8"/>
  <c r="K876" i="8"/>
  <c r="L876" i="8"/>
  <c r="M876" i="8"/>
  <c r="N876" i="8"/>
  <c r="O876" i="8"/>
  <c r="F877" i="8"/>
  <c r="G877" i="8"/>
  <c r="H877" i="8"/>
  <c r="I877" i="8"/>
  <c r="J877" i="8"/>
  <c r="K877" i="8"/>
  <c r="L877" i="8"/>
  <c r="M877" i="8"/>
  <c r="N877" i="8"/>
  <c r="O877" i="8"/>
  <c r="F878" i="8"/>
  <c r="G878" i="8"/>
  <c r="H878" i="8"/>
  <c r="I878" i="8"/>
  <c r="J878" i="8"/>
  <c r="K878" i="8"/>
  <c r="L878" i="8"/>
  <c r="M878" i="8"/>
  <c r="N878" i="8"/>
  <c r="O878" i="8"/>
  <c r="F879" i="8"/>
  <c r="G879" i="8"/>
  <c r="H879" i="8"/>
  <c r="I879" i="8"/>
  <c r="J879" i="8"/>
  <c r="K879" i="8"/>
  <c r="L879" i="8"/>
  <c r="M879" i="8"/>
  <c r="N879" i="8"/>
  <c r="O879" i="8"/>
  <c r="F880" i="8"/>
  <c r="G880" i="8"/>
  <c r="H880" i="8"/>
  <c r="I880" i="8"/>
  <c r="J880" i="8"/>
  <c r="K880" i="8"/>
  <c r="L880" i="8"/>
  <c r="M880" i="8"/>
  <c r="N880" i="8"/>
  <c r="O880" i="8"/>
  <c r="F881" i="8"/>
  <c r="G881" i="8"/>
  <c r="H881" i="8"/>
  <c r="I881" i="8"/>
  <c r="J881" i="8"/>
  <c r="K881" i="8"/>
  <c r="L881" i="8"/>
  <c r="M881" i="8"/>
  <c r="N881" i="8"/>
  <c r="O881" i="8"/>
  <c r="F882" i="8"/>
  <c r="G882" i="8"/>
  <c r="H882" i="8"/>
  <c r="I882" i="8"/>
  <c r="J882" i="8"/>
  <c r="K882" i="8"/>
  <c r="L882" i="8"/>
  <c r="M882" i="8"/>
  <c r="N882" i="8"/>
  <c r="O882" i="8"/>
  <c r="F883" i="8"/>
  <c r="G883" i="8"/>
  <c r="H883" i="8"/>
  <c r="I883" i="8"/>
  <c r="J883" i="8"/>
  <c r="K883" i="8"/>
  <c r="L883" i="8"/>
  <c r="M883" i="8"/>
  <c r="N883" i="8"/>
  <c r="O883" i="8"/>
  <c r="F884" i="8"/>
  <c r="G884" i="8"/>
  <c r="H884" i="8"/>
  <c r="I884" i="8"/>
  <c r="J884" i="8"/>
  <c r="K884" i="8"/>
  <c r="L884" i="8"/>
  <c r="M884" i="8"/>
  <c r="N884" i="8"/>
  <c r="O884" i="8"/>
  <c r="F885" i="8"/>
  <c r="G885" i="8"/>
  <c r="H885" i="8"/>
  <c r="I885" i="8"/>
  <c r="J885" i="8"/>
  <c r="K885" i="8"/>
  <c r="L885" i="8"/>
  <c r="M885" i="8"/>
  <c r="N885" i="8"/>
  <c r="O885" i="8"/>
  <c r="F886" i="8"/>
  <c r="G886" i="8"/>
  <c r="H886" i="8"/>
  <c r="I886" i="8"/>
  <c r="J886" i="8"/>
  <c r="K886" i="8"/>
  <c r="L886" i="8"/>
  <c r="M886" i="8"/>
  <c r="N886" i="8"/>
  <c r="O886" i="8"/>
  <c r="F887" i="8"/>
  <c r="G887" i="8"/>
  <c r="H887" i="8"/>
  <c r="I887" i="8"/>
  <c r="J887" i="8"/>
  <c r="K887" i="8"/>
  <c r="L887" i="8"/>
  <c r="M887" i="8"/>
  <c r="N887" i="8"/>
  <c r="O887" i="8"/>
  <c r="F888" i="8"/>
  <c r="G888" i="8"/>
  <c r="H888" i="8"/>
  <c r="I888" i="8"/>
  <c r="J888" i="8"/>
  <c r="K888" i="8"/>
  <c r="L888" i="8"/>
  <c r="M888" i="8"/>
  <c r="N888" i="8"/>
  <c r="O888" i="8"/>
  <c r="F889" i="8"/>
  <c r="G889" i="8"/>
  <c r="H889" i="8"/>
  <c r="I889" i="8"/>
  <c r="J889" i="8"/>
  <c r="K889" i="8"/>
  <c r="L889" i="8"/>
  <c r="M889" i="8"/>
  <c r="N889" i="8"/>
  <c r="O889" i="8"/>
  <c r="F890" i="8"/>
  <c r="G890" i="8"/>
  <c r="H890" i="8"/>
  <c r="I890" i="8"/>
  <c r="J890" i="8"/>
  <c r="K890" i="8"/>
  <c r="L890" i="8"/>
  <c r="M890" i="8"/>
  <c r="N890" i="8"/>
  <c r="O890" i="8"/>
  <c r="F891" i="8"/>
  <c r="G891" i="8"/>
  <c r="H891" i="8"/>
  <c r="I891" i="8"/>
  <c r="J891" i="8"/>
  <c r="K891" i="8"/>
  <c r="L891" i="8"/>
  <c r="M891" i="8"/>
  <c r="N891" i="8"/>
  <c r="O891" i="8"/>
  <c r="F892" i="8"/>
  <c r="G892" i="8"/>
  <c r="H892" i="8"/>
  <c r="I892" i="8"/>
  <c r="J892" i="8"/>
  <c r="K892" i="8"/>
  <c r="L892" i="8"/>
  <c r="M892" i="8"/>
  <c r="N892" i="8"/>
  <c r="O892" i="8"/>
  <c r="F893" i="8"/>
  <c r="G893" i="8"/>
  <c r="H893" i="8"/>
  <c r="I893" i="8"/>
  <c r="J893" i="8"/>
  <c r="K893" i="8"/>
  <c r="L893" i="8"/>
  <c r="M893" i="8"/>
  <c r="N893" i="8"/>
  <c r="O893" i="8"/>
  <c r="F894" i="8"/>
  <c r="G894" i="8"/>
  <c r="H894" i="8"/>
  <c r="I894" i="8"/>
  <c r="J894" i="8"/>
  <c r="K894" i="8"/>
  <c r="L894" i="8"/>
  <c r="M894" i="8"/>
  <c r="N894" i="8"/>
  <c r="O894" i="8"/>
  <c r="F895" i="8"/>
  <c r="G895" i="8"/>
  <c r="H895" i="8"/>
  <c r="I895" i="8"/>
  <c r="J895" i="8"/>
  <c r="K895" i="8"/>
  <c r="L895" i="8"/>
  <c r="M895" i="8"/>
  <c r="N895" i="8"/>
  <c r="O895" i="8"/>
  <c r="F896" i="8"/>
  <c r="G896" i="8"/>
  <c r="H896" i="8"/>
  <c r="I896" i="8"/>
  <c r="J896" i="8"/>
  <c r="K896" i="8"/>
  <c r="L896" i="8"/>
  <c r="M896" i="8"/>
  <c r="N896" i="8"/>
  <c r="O896" i="8"/>
  <c r="F897" i="8"/>
  <c r="G897" i="8"/>
  <c r="H897" i="8"/>
  <c r="I897" i="8"/>
  <c r="J897" i="8"/>
  <c r="K897" i="8"/>
  <c r="L897" i="8"/>
  <c r="M897" i="8"/>
  <c r="N897" i="8"/>
  <c r="O897" i="8"/>
  <c r="F898" i="8"/>
  <c r="G898" i="8"/>
  <c r="H898" i="8"/>
  <c r="I898" i="8"/>
  <c r="J898" i="8"/>
  <c r="K898" i="8"/>
  <c r="L898" i="8"/>
  <c r="M898" i="8"/>
  <c r="N898" i="8"/>
  <c r="O898" i="8"/>
  <c r="F899" i="8"/>
  <c r="G899" i="8"/>
  <c r="H899" i="8"/>
  <c r="I899" i="8"/>
  <c r="J899" i="8"/>
  <c r="K899" i="8"/>
  <c r="L899" i="8"/>
  <c r="M899" i="8"/>
  <c r="N899" i="8"/>
  <c r="O899" i="8"/>
  <c r="F900" i="8"/>
  <c r="G900" i="8"/>
  <c r="H900" i="8"/>
  <c r="I900" i="8"/>
  <c r="J900" i="8"/>
  <c r="K900" i="8"/>
  <c r="L900" i="8"/>
  <c r="M900" i="8"/>
  <c r="N900" i="8"/>
  <c r="O900" i="8"/>
  <c r="F901" i="8"/>
  <c r="G901" i="8"/>
  <c r="H901" i="8"/>
  <c r="I901" i="8"/>
  <c r="J901" i="8"/>
  <c r="K901" i="8"/>
  <c r="L901" i="8"/>
  <c r="M901" i="8"/>
  <c r="N901" i="8"/>
  <c r="O901" i="8"/>
  <c r="F902" i="8"/>
  <c r="G902" i="8"/>
  <c r="H902" i="8"/>
  <c r="I902" i="8"/>
  <c r="J902" i="8"/>
  <c r="K902" i="8"/>
  <c r="L902" i="8"/>
  <c r="M902" i="8"/>
  <c r="N902" i="8"/>
  <c r="O902" i="8"/>
  <c r="F903" i="8"/>
  <c r="G903" i="8"/>
  <c r="H903" i="8"/>
  <c r="I903" i="8"/>
  <c r="J903" i="8"/>
  <c r="K903" i="8"/>
  <c r="L903" i="8"/>
  <c r="M903" i="8"/>
  <c r="N903" i="8"/>
  <c r="O903" i="8"/>
  <c r="F904" i="8"/>
  <c r="G904" i="8"/>
  <c r="H904" i="8"/>
  <c r="I904" i="8"/>
  <c r="J904" i="8"/>
  <c r="K904" i="8"/>
  <c r="L904" i="8"/>
  <c r="M904" i="8"/>
  <c r="N904" i="8"/>
  <c r="O904" i="8"/>
  <c r="F905" i="8"/>
  <c r="G905" i="8"/>
  <c r="H905" i="8"/>
  <c r="I905" i="8"/>
  <c r="J905" i="8"/>
  <c r="K905" i="8"/>
  <c r="L905" i="8"/>
  <c r="M905" i="8"/>
  <c r="N905" i="8"/>
  <c r="O905" i="8"/>
  <c r="F906" i="8"/>
  <c r="G906" i="8"/>
  <c r="H906" i="8"/>
  <c r="I906" i="8"/>
  <c r="J906" i="8"/>
  <c r="K906" i="8"/>
  <c r="L906" i="8"/>
  <c r="M906" i="8"/>
  <c r="N906" i="8"/>
  <c r="O906" i="8"/>
  <c r="F907" i="8"/>
  <c r="G907" i="8"/>
  <c r="H907" i="8"/>
  <c r="I907" i="8"/>
  <c r="J907" i="8"/>
  <c r="K907" i="8"/>
  <c r="L907" i="8"/>
  <c r="M907" i="8"/>
  <c r="N907" i="8"/>
  <c r="O907" i="8"/>
  <c r="F908" i="8"/>
  <c r="G908" i="8"/>
  <c r="H908" i="8"/>
  <c r="I908" i="8"/>
  <c r="J908" i="8"/>
  <c r="K908" i="8"/>
  <c r="L908" i="8"/>
  <c r="M908" i="8"/>
  <c r="N908" i="8"/>
  <c r="O908" i="8"/>
  <c r="F909" i="8"/>
  <c r="G909" i="8"/>
  <c r="H909" i="8"/>
  <c r="I909" i="8"/>
  <c r="J909" i="8"/>
  <c r="K909" i="8"/>
  <c r="L909" i="8"/>
  <c r="M909" i="8"/>
  <c r="N909" i="8"/>
  <c r="O909" i="8"/>
  <c r="F910" i="8"/>
  <c r="G910" i="8"/>
  <c r="H910" i="8"/>
  <c r="I910" i="8"/>
  <c r="J910" i="8"/>
  <c r="K910" i="8"/>
  <c r="L910" i="8"/>
  <c r="M910" i="8"/>
  <c r="N910" i="8"/>
  <c r="O910" i="8"/>
  <c r="F911" i="8"/>
  <c r="G911" i="8"/>
  <c r="H911" i="8"/>
  <c r="I911" i="8"/>
  <c r="J911" i="8"/>
  <c r="K911" i="8"/>
  <c r="L911" i="8"/>
  <c r="M911" i="8"/>
  <c r="N911" i="8"/>
  <c r="O911" i="8"/>
  <c r="F912" i="8"/>
  <c r="G912" i="8"/>
  <c r="H912" i="8"/>
  <c r="I912" i="8"/>
  <c r="J912" i="8"/>
  <c r="K912" i="8"/>
  <c r="L912" i="8"/>
  <c r="M912" i="8"/>
  <c r="N912" i="8"/>
  <c r="O912" i="8"/>
  <c r="F913" i="8"/>
  <c r="G913" i="8"/>
  <c r="H913" i="8"/>
  <c r="I913" i="8"/>
  <c r="J913" i="8"/>
  <c r="K913" i="8"/>
  <c r="L913" i="8"/>
  <c r="M913" i="8"/>
  <c r="N913" i="8"/>
  <c r="O913" i="8"/>
  <c r="F914" i="8"/>
  <c r="G914" i="8"/>
  <c r="H914" i="8"/>
  <c r="I914" i="8"/>
  <c r="J914" i="8"/>
  <c r="K914" i="8"/>
  <c r="L914" i="8"/>
  <c r="M914" i="8"/>
  <c r="N914" i="8"/>
  <c r="O914" i="8"/>
  <c r="F915" i="8"/>
  <c r="G915" i="8"/>
  <c r="H915" i="8"/>
  <c r="I915" i="8"/>
  <c r="J915" i="8"/>
  <c r="K915" i="8"/>
  <c r="L915" i="8"/>
  <c r="M915" i="8"/>
  <c r="N915" i="8"/>
  <c r="O915" i="8"/>
  <c r="F916" i="8"/>
  <c r="G916" i="8"/>
  <c r="H916" i="8"/>
  <c r="I916" i="8"/>
  <c r="J916" i="8"/>
  <c r="K916" i="8"/>
  <c r="L916" i="8"/>
  <c r="M916" i="8"/>
  <c r="N916" i="8"/>
  <c r="O916" i="8"/>
  <c r="F917" i="8"/>
  <c r="G917" i="8"/>
  <c r="H917" i="8"/>
  <c r="I917" i="8"/>
  <c r="J917" i="8"/>
  <c r="K917" i="8"/>
  <c r="L917" i="8"/>
  <c r="M917" i="8"/>
  <c r="N917" i="8"/>
  <c r="O917" i="8"/>
  <c r="F918" i="8"/>
  <c r="G918" i="8"/>
  <c r="H918" i="8"/>
  <c r="I918" i="8"/>
  <c r="J918" i="8"/>
  <c r="K918" i="8"/>
  <c r="L918" i="8"/>
  <c r="M918" i="8"/>
  <c r="N918" i="8"/>
  <c r="O918" i="8"/>
  <c r="F919" i="8"/>
  <c r="G919" i="8"/>
  <c r="H919" i="8"/>
  <c r="I919" i="8"/>
  <c r="J919" i="8"/>
  <c r="K919" i="8"/>
  <c r="L919" i="8"/>
  <c r="M919" i="8"/>
  <c r="N919" i="8"/>
  <c r="O919" i="8"/>
  <c r="F920" i="8"/>
  <c r="G920" i="8"/>
  <c r="H920" i="8"/>
  <c r="I920" i="8"/>
  <c r="J920" i="8"/>
  <c r="K920" i="8"/>
  <c r="L920" i="8"/>
  <c r="M920" i="8"/>
  <c r="N920" i="8"/>
  <c r="O920" i="8"/>
  <c r="F921" i="8"/>
  <c r="G921" i="8"/>
  <c r="H921" i="8"/>
  <c r="I921" i="8"/>
  <c r="J921" i="8"/>
  <c r="K921" i="8"/>
  <c r="L921" i="8"/>
  <c r="M921" i="8"/>
  <c r="N921" i="8"/>
  <c r="O921" i="8"/>
  <c r="F922" i="8"/>
  <c r="G922" i="8"/>
  <c r="H922" i="8"/>
  <c r="I922" i="8"/>
  <c r="J922" i="8"/>
  <c r="K922" i="8"/>
  <c r="L922" i="8"/>
  <c r="M922" i="8"/>
  <c r="N922" i="8"/>
  <c r="O922" i="8"/>
  <c r="F923" i="8"/>
  <c r="G923" i="8"/>
  <c r="H923" i="8"/>
  <c r="I923" i="8"/>
  <c r="J923" i="8"/>
  <c r="K923" i="8"/>
  <c r="L923" i="8"/>
  <c r="M923" i="8"/>
  <c r="N923" i="8"/>
  <c r="O923" i="8"/>
  <c r="F924" i="8"/>
  <c r="G924" i="8"/>
  <c r="H924" i="8"/>
  <c r="I924" i="8"/>
  <c r="J924" i="8"/>
  <c r="K924" i="8"/>
  <c r="L924" i="8"/>
  <c r="M924" i="8"/>
  <c r="N924" i="8"/>
  <c r="O924" i="8"/>
  <c r="F925" i="8"/>
  <c r="G925" i="8"/>
  <c r="H925" i="8"/>
  <c r="I925" i="8"/>
  <c r="J925" i="8"/>
  <c r="K925" i="8"/>
  <c r="L925" i="8"/>
  <c r="M925" i="8"/>
  <c r="N925" i="8"/>
  <c r="O925" i="8"/>
  <c r="F926" i="8"/>
  <c r="G926" i="8"/>
  <c r="H926" i="8"/>
  <c r="I926" i="8"/>
  <c r="J926" i="8"/>
  <c r="K926" i="8"/>
  <c r="L926" i="8"/>
  <c r="M926" i="8"/>
  <c r="N926" i="8"/>
  <c r="O926" i="8"/>
  <c r="F927" i="8"/>
  <c r="G927" i="8"/>
  <c r="H927" i="8"/>
  <c r="I927" i="8"/>
  <c r="J927" i="8"/>
  <c r="K927" i="8"/>
  <c r="L927" i="8"/>
  <c r="M927" i="8"/>
  <c r="N927" i="8"/>
  <c r="O927" i="8"/>
  <c r="F928" i="8"/>
  <c r="G928" i="8"/>
  <c r="H928" i="8"/>
  <c r="I928" i="8"/>
  <c r="J928" i="8"/>
  <c r="K928" i="8"/>
  <c r="L928" i="8"/>
  <c r="M928" i="8"/>
  <c r="N928" i="8"/>
  <c r="O928" i="8"/>
  <c r="F929" i="8"/>
  <c r="G929" i="8"/>
  <c r="H929" i="8"/>
  <c r="I929" i="8"/>
  <c r="J929" i="8"/>
  <c r="K929" i="8"/>
  <c r="L929" i="8"/>
  <c r="M929" i="8"/>
  <c r="N929" i="8"/>
  <c r="O929" i="8"/>
  <c r="F930" i="8"/>
  <c r="G930" i="8"/>
  <c r="H930" i="8"/>
  <c r="I930" i="8"/>
  <c r="J930" i="8"/>
  <c r="K930" i="8"/>
  <c r="L930" i="8"/>
  <c r="M930" i="8"/>
  <c r="N930" i="8"/>
  <c r="O930" i="8"/>
  <c r="F931" i="8"/>
  <c r="G931" i="8"/>
  <c r="H931" i="8"/>
  <c r="I931" i="8"/>
  <c r="J931" i="8"/>
  <c r="K931" i="8"/>
  <c r="L931" i="8"/>
  <c r="M931" i="8"/>
  <c r="N931" i="8"/>
  <c r="O931" i="8"/>
  <c r="F932" i="8"/>
  <c r="G932" i="8"/>
  <c r="H932" i="8"/>
  <c r="I932" i="8"/>
  <c r="J932" i="8"/>
  <c r="K932" i="8"/>
  <c r="L932" i="8"/>
  <c r="M932" i="8"/>
  <c r="N932" i="8"/>
  <c r="O932" i="8"/>
  <c r="F933" i="8"/>
  <c r="G933" i="8"/>
  <c r="H933" i="8"/>
  <c r="I933" i="8"/>
  <c r="J933" i="8"/>
  <c r="K933" i="8"/>
  <c r="L933" i="8"/>
  <c r="M933" i="8"/>
  <c r="N933" i="8"/>
  <c r="O933" i="8"/>
  <c r="F934" i="8"/>
  <c r="G934" i="8"/>
  <c r="H934" i="8"/>
  <c r="I934" i="8"/>
  <c r="J934" i="8"/>
  <c r="K934" i="8"/>
  <c r="L934" i="8"/>
  <c r="M934" i="8"/>
  <c r="N934" i="8"/>
  <c r="O934" i="8"/>
  <c r="F935" i="8"/>
  <c r="G935" i="8"/>
  <c r="H935" i="8"/>
  <c r="I935" i="8"/>
  <c r="J935" i="8"/>
  <c r="K935" i="8"/>
  <c r="L935" i="8"/>
  <c r="M935" i="8"/>
  <c r="N935" i="8"/>
  <c r="O935" i="8"/>
  <c r="F936" i="8"/>
  <c r="G936" i="8"/>
  <c r="H936" i="8"/>
  <c r="I936" i="8"/>
  <c r="J936" i="8"/>
  <c r="K936" i="8"/>
  <c r="L936" i="8"/>
  <c r="M936" i="8"/>
  <c r="N936" i="8"/>
  <c r="O936" i="8"/>
  <c r="F937" i="8"/>
  <c r="G937" i="8"/>
  <c r="H937" i="8"/>
  <c r="I937" i="8"/>
  <c r="J937" i="8"/>
  <c r="K937" i="8"/>
  <c r="L937" i="8"/>
  <c r="M937" i="8"/>
  <c r="N937" i="8"/>
  <c r="O937" i="8"/>
  <c r="F938" i="8"/>
  <c r="G938" i="8"/>
  <c r="H938" i="8"/>
  <c r="I938" i="8"/>
  <c r="J938" i="8"/>
  <c r="K938" i="8"/>
  <c r="L938" i="8"/>
  <c r="M938" i="8"/>
  <c r="N938" i="8"/>
  <c r="O938" i="8"/>
  <c r="F939" i="8"/>
  <c r="G939" i="8"/>
  <c r="H939" i="8"/>
  <c r="I939" i="8"/>
  <c r="J939" i="8"/>
  <c r="K939" i="8"/>
  <c r="L939" i="8"/>
  <c r="M939" i="8"/>
  <c r="N939" i="8"/>
  <c r="O939" i="8"/>
  <c r="F940" i="8"/>
  <c r="G940" i="8"/>
  <c r="H940" i="8"/>
  <c r="I940" i="8"/>
  <c r="J940" i="8"/>
  <c r="K940" i="8"/>
  <c r="L940" i="8"/>
  <c r="M940" i="8"/>
  <c r="N940" i="8"/>
  <c r="O940" i="8"/>
  <c r="F941" i="8"/>
  <c r="G941" i="8"/>
  <c r="H941" i="8"/>
  <c r="I941" i="8"/>
  <c r="J941" i="8"/>
  <c r="K941" i="8"/>
  <c r="L941" i="8"/>
  <c r="M941" i="8"/>
  <c r="N941" i="8"/>
  <c r="O941" i="8"/>
  <c r="F942" i="8"/>
  <c r="G942" i="8"/>
  <c r="H942" i="8"/>
  <c r="I942" i="8"/>
  <c r="J942" i="8"/>
  <c r="K942" i="8"/>
  <c r="L942" i="8"/>
  <c r="M942" i="8"/>
  <c r="N942" i="8"/>
  <c r="O942" i="8"/>
  <c r="F943" i="8"/>
  <c r="G943" i="8"/>
  <c r="H943" i="8"/>
  <c r="I943" i="8"/>
  <c r="J943" i="8"/>
  <c r="K943" i="8"/>
  <c r="L943" i="8"/>
  <c r="M943" i="8"/>
  <c r="N943" i="8"/>
  <c r="O943" i="8"/>
  <c r="F944" i="8"/>
  <c r="G944" i="8"/>
  <c r="H944" i="8"/>
  <c r="I944" i="8"/>
  <c r="J944" i="8"/>
  <c r="K944" i="8"/>
  <c r="L944" i="8"/>
  <c r="M944" i="8"/>
  <c r="N944" i="8"/>
  <c r="O944" i="8"/>
  <c r="F945" i="8"/>
  <c r="G945" i="8"/>
  <c r="H945" i="8"/>
  <c r="I945" i="8"/>
  <c r="J945" i="8"/>
  <c r="K945" i="8"/>
  <c r="L945" i="8"/>
  <c r="M945" i="8"/>
  <c r="N945" i="8"/>
  <c r="O945" i="8"/>
  <c r="F946" i="8"/>
  <c r="G946" i="8"/>
  <c r="H946" i="8"/>
  <c r="I946" i="8"/>
  <c r="J946" i="8"/>
  <c r="K946" i="8"/>
  <c r="L946" i="8"/>
  <c r="M946" i="8"/>
  <c r="N946" i="8"/>
  <c r="O946" i="8"/>
  <c r="F947" i="8"/>
  <c r="G947" i="8"/>
  <c r="H947" i="8"/>
  <c r="I947" i="8"/>
  <c r="J947" i="8"/>
  <c r="K947" i="8"/>
  <c r="L947" i="8"/>
  <c r="M947" i="8"/>
  <c r="N947" i="8"/>
  <c r="O947" i="8"/>
  <c r="F948" i="8"/>
  <c r="G948" i="8"/>
  <c r="H948" i="8"/>
  <c r="I948" i="8"/>
  <c r="J948" i="8"/>
  <c r="K948" i="8"/>
  <c r="L948" i="8"/>
  <c r="M948" i="8"/>
  <c r="N948" i="8"/>
  <c r="O948" i="8"/>
  <c r="F949" i="8"/>
  <c r="G949" i="8"/>
  <c r="H949" i="8"/>
  <c r="I949" i="8"/>
  <c r="J949" i="8"/>
  <c r="K949" i="8"/>
  <c r="L949" i="8"/>
  <c r="M949" i="8"/>
  <c r="N949" i="8"/>
  <c r="O949" i="8"/>
  <c r="F950" i="8"/>
  <c r="G950" i="8"/>
  <c r="H950" i="8"/>
  <c r="I950" i="8"/>
  <c r="J950" i="8"/>
  <c r="K950" i="8"/>
  <c r="L950" i="8"/>
  <c r="M950" i="8"/>
  <c r="N950" i="8"/>
  <c r="O950" i="8"/>
  <c r="F951" i="8"/>
  <c r="G951" i="8"/>
  <c r="H951" i="8"/>
  <c r="I951" i="8"/>
  <c r="J951" i="8"/>
  <c r="K951" i="8"/>
  <c r="L951" i="8"/>
  <c r="M951" i="8"/>
  <c r="N951" i="8"/>
  <c r="O951" i="8"/>
  <c r="F952" i="8"/>
  <c r="G952" i="8"/>
  <c r="H952" i="8"/>
  <c r="I952" i="8"/>
  <c r="J952" i="8"/>
  <c r="K952" i="8"/>
  <c r="L952" i="8"/>
  <c r="M952" i="8"/>
  <c r="N952" i="8"/>
  <c r="O952" i="8"/>
  <c r="F953" i="8"/>
  <c r="G953" i="8"/>
  <c r="H953" i="8"/>
  <c r="I953" i="8"/>
  <c r="J953" i="8"/>
  <c r="K953" i="8"/>
  <c r="L953" i="8"/>
  <c r="M953" i="8"/>
  <c r="N953" i="8"/>
  <c r="O953" i="8"/>
  <c r="F954" i="8"/>
  <c r="G954" i="8"/>
  <c r="H954" i="8"/>
  <c r="I954" i="8"/>
  <c r="J954" i="8"/>
  <c r="K954" i="8"/>
  <c r="L954" i="8"/>
  <c r="M954" i="8"/>
  <c r="N954" i="8"/>
  <c r="O954" i="8"/>
  <c r="F955" i="8"/>
  <c r="G955" i="8"/>
  <c r="H955" i="8"/>
  <c r="I955" i="8"/>
  <c r="J955" i="8"/>
  <c r="K955" i="8"/>
  <c r="L955" i="8"/>
  <c r="M955" i="8"/>
  <c r="N955" i="8"/>
  <c r="O955" i="8"/>
  <c r="F956" i="8"/>
  <c r="G956" i="8"/>
  <c r="H956" i="8"/>
  <c r="I956" i="8"/>
  <c r="J956" i="8"/>
  <c r="K956" i="8"/>
  <c r="L956" i="8"/>
  <c r="M956" i="8"/>
  <c r="N956" i="8"/>
  <c r="O956" i="8"/>
  <c r="F957" i="8"/>
  <c r="G957" i="8"/>
  <c r="H957" i="8"/>
  <c r="I957" i="8"/>
  <c r="J957" i="8"/>
  <c r="K957" i="8"/>
  <c r="L957" i="8"/>
  <c r="M957" i="8"/>
  <c r="N957" i="8"/>
  <c r="O957" i="8"/>
  <c r="F958" i="8"/>
  <c r="G958" i="8"/>
  <c r="H958" i="8"/>
  <c r="I958" i="8"/>
  <c r="J958" i="8"/>
  <c r="K958" i="8"/>
  <c r="L958" i="8"/>
  <c r="M958" i="8"/>
  <c r="N958" i="8"/>
  <c r="O958" i="8"/>
  <c r="F959" i="8"/>
  <c r="G959" i="8"/>
  <c r="H959" i="8"/>
  <c r="I959" i="8"/>
  <c r="J959" i="8"/>
  <c r="K959" i="8"/>
  <c r="L959" i="8"/>
  <c r="M959" i="8"/>
  <c r="N959" i="8"/>
  <c r="O959" i="8"/>
  <c r="F960" i="8"/>
  <c r="G960" i="8"/>
  <c r="H960" i="8"/>
  <c r="I960" i="8"/>
  <c r="J960" i="8"/>
  <c r="K960" i="8"/>
  <c r="L960" i="8"/>
  <c r="M960" i="8"/>
  <c r="N960" i="8"/>
  <c r="O960" i="8"/>
  <c r="F961" i="8"/>
  <c r="G961" i="8"/>
  <c r="H961" i="8"/>
  <c r="I961" i="8"/>
  <c r="J961" i="8"/>
  <c r="K961" i="8"/>
  <c r="L961" i="8"/>
  <c r="M961" i="8"/>
  <c r="N961" i="8"/>
  <c r="O961" i="8"/>
  <c r="F962" i="8"/>
  <c r="G962" i="8"/>
  <c r="H962" i="8"/>
  <c r="I962" i="8"/>
  <c r="J962" i="8"/>
  <c r="K962" i="8"/>
  <c r="L962" i="8"/>
  <c r="M962" i="8"/>
  <c r="N962" i="8"/>
  <c r="O962" i="8"/>
  <c r="F963" i="8"/>
  <c r="G963" i="8"/>
  <c r="H963" i="8"/>
  <c r="I963" i="8"/>
  <c r="J963" i="8"/>
  <c r="K963" i="8"/>
  <c r="L963" i="8"/>
  <c r="M963" i="8"/>
  <c r="N963" i="8"/>
  <c r="O963" i="8"/>
  <c r="F964" i="8"/>
  <c r="G964" i="8"/>
  <c r="H964" i="8"/>
  <c r="I964" i="8"/>
  <c r="J964" i="8"/>
  <c r="K964" i="8"/>
  <c r="L964" i="8"/>
  <c r="M964" i="8"/>
  <c r="N964" i="8"/>
  <c r="O964" i="8"/>
  <c r="F965" i="8"/>
  <c r="G965" i="8"/>
  <c r="H965" i="8"/>
  <c r="I965" i="8"/>
  <c r="J965" i="8"/>
  <c r="K965" i="8"/>
  <c r="L965" i="8"/>
  <c r="M965" i="8"/>
  <c r="N965" i="8"/>
  <c r="O965" i="8"/>
  <c r="F966" i="8"/>
  <c r="G966" i="8"/>
  <c r="H966" i="8"/>
  <c r="I966" i="8"/>
  <c r="J966" i="8"/>
  <c r="K966" i="8"/>
  <c r="L966" i="8"/>
  <c r="M966" i="8"/>
  <c r="N966" i="8"/>
  <c r="O966" i="8"/>
  <c r="F967" i="8"/>
  <c r="G967" i="8"/>
  <c r="H967" i="8"/>
  <c r="I967" i="8"/>
  <c r="J967" i="8"/>
  <c r="K967" i="8"/>
  <c r="L967" i="8"/>
  <c r="M967" i="8"/>
  <c r="N967" i="8"/>
  <c r="O967" i="8"/>
  <c r="F968" i="8"/>
  <c r="G968" i="8"/>
  <c r="H968" i="8"/>
  <c r="I968" i="8"/>
  <c r="J968" i="8"/>
  <c r="K968" i="8"/>
  <c r="L968" i="8"/>
  <c r="M968" i="8"/>
  <c r="N968" i="8"/>
  <c r="O968" i="8"/>
  <c r="F969" i="8"/>
  <c r="G969" i="8"/>
  <c r="H969" i="8"/>
  <c r="I969" i="8"/>
  <c r="J969" i="8"/>
  <c r="K969" i="8"/>
  <c r="L969" i="8"/>
  <c r="M969" i="8"/>
  <c r="N969" i="8"/>
  <c r="O969" i="8"/>
  <c r="F970" i="8"/>
  <c r="G970" i="8"/>
  <c r="H970" i="8"/>
  <c r="I970" i="8"/>
  <c r="J970" i="8"/>
  <c r="K970" i="8"/>
  <c r="L970" i="8"/>
  <c r="M970" i="8"/>
  <c r="N970" i="8"/>
  <c r="O970" i="8"/>
  <c r="F971" i="8"/>
  <c r="G971" i="8"/>
  <c r="H971" i="8"/>
  <c r="I971" i="8"/>
  <c r="J971" i="8"/>
  <c r="K971" i="8"/>
  <c r="L971" i="8"/>
  <c r="M971" i="8"/>
  <c r="N971" i="8"/>
  <c r="O971" i="8"/>
  <c r="F972" i="8"/>
  <c r="G972" i="8"/>
  <c r="H972" i="8"/>
  <c r="I972" i="8"/>
  <c r="J972" i="8"/>
  <c r="K972" i="8"/>
  <c r="L972" i="8"/>
  <c r="M972" i="8"/>
  <c r="N972" i="8"/>
  <c r="O972" i="8"/>
  <c r="F973" i="8"/>
  <c r="G973" i="8"/>
  <c r="H973" i="8"/>
  <c r="I973" i="8"/>
  <c r="J973" i="8"/>
  <c r="K973" i="8"/>
  <c r="L973" i="8"/>
  <c r="M973" i="8"/>
  <c r="N973" i="8"/>
  <c r="O973" i="8"/>
  <c r="F974" i="8"/>
  <c r="G974" i="8"/>
  <c r="H974" i="8"/>
  <c r="I974" i="8"/>
  <c r="J974" i="8"/>
  <c r="K974" i="8"/>
  <c r="L974" i="8"/>
  <c r="M974" i="8"/>
  <c r="N974" i="8"/>
  <c r="O974" i="8"/>
  <c r="F975" i="8"/>
  <c r="G975" i="8"/>
  <c r="H975" i="8"/>
  <c r="I975" i="8"/>
  <c r="J975" i="8"/>
  <c r="K975" i="8"/>
  <c r="L975" i="8"/>
  <c r="M975" i="8"/>
  <c r="N975" i="8"/>
  <c r="O975" i="8"/>
  <c r="F976" i="8"/>
  <c r="G976" i="8"/>
  <c r="H976" i="8"/>
  <c r="I976" i="8"/>
  <c r="J976" i="8"/>
  <c r="K976" i="8"/>
  <c r="L976" i="8"/>
  <c r="M976" i="8"/>
  <c r="N976" i="8"/>
  <c r="O976" i="8"/>
  <c r="F977" i="8"/>
  <c r="G977" i="8"/>
  <c r="H977" i="8"/>
  <c r="I977" i="8"/>
  <c r="J977" i="8"/>
  <c r="K977" i="8"/>
  <c r="L977" i="8"/>
  <c r="M977" i="8"/>
  <c r="N977" i="8"/>
  <c r="O977" i="8"/>
  <c r="F978" i="8"/>
  <c r="G978" i="8"/>
  <c r="H978" i="8"/>
  <c r="I978" i="8"/>
  <c r="J978" i="8"/>
  <c r="K978" i="8"/>
  <c r="L978" i="8"/>
  <c r="M978" i="8"/>
  <c r="N978" i="8"/>
  <c r="O978" i="8"/>
  <c r="F979" i="8"/>
  <c r="G979" i="8"/>
  <c r="H979" i="8"/>
  <c r="I979" i="8"/>
  <c r="J979" i="8"/>
  <c r="K979" i="8"/>
  <c r="L979" i="8"/>
  <c r="M979" i="8"/>
  <c r="N979" i="8"/>
  <c r="O979" i="8"/>
  <c r="F980" i="8"/>
  <c r="G980" i="8"/>
  <c r="H980" i="8"/>
  <c r="I980" i="8"/>
  <c r="J980" i="8"/>
  <c r="K980" i="8"/>
  <c r="L980" i="8"/>
  <c r="M980" i="8"/>
  <c r="N980" i="8"/>
  <c r="O980" i="8"/>
  <c r="F981" i="8"/>
  <c r="G981" i="8"/>
  <c r="H981" i="8"/>
  <c r="I981" i="8"/>
  <c r="J981" i="8"/>
  <c r="K981" i="8"/>
  <c r="L981" i="8"/>
  <c r="M981" i="8"/>
  <c r="N981" i="8"/>
  <c r="O981" i="8"/>
  <c r="F982" i="8"/>
  <c r="G982" i="8"/>
  <c r="H982" i="8"/>
  <c r="I982" i="8"/>
  <c r="J982" i="8"/>
  <c r="K982" i="8"/>
  <c r="L982" i="8"/>
  <c r="M982" i="8"/>
  <c r="N982" i="8"/>
  <c r="O982" i="8"/>
  <c r="F983" i="8"/>
  <c r="G983" i="8"/>
  <c r="H983" i="8"/>
  <c r="I983" i="8"/>
  <c r="J983" i="8"/>
  <c r="K983" i="8"/>
  <c r="L983" i="8"/>
  <c r="M983" i="8"/>
  <c r="N983" i="8"/>
  <c r="O983" i="8"/>
  <c r="F984" i="8"/>
  <c r="G984" i="8"/>
  <c r="H984" i="8"/>
  <c r="I984" i="8"/>
  <c r="J984" i="8"/>
  <c r="K984" i="8"/>
  <c r="L984" i="8"/>
  <c r="M984" i="8"/>
  <c r="N984" i="8"/>
  <c r="O984" i="8"/>
  <c r="F985" i="8"/>
  <c r="G985" i="8"/>
  <c r="H985" i="8"/>
  <c r="I985" i="8"/>
  <c r="J985" i="8"/>
  <c r="K985" i="8"/>
  <c r="L985" i="8"/>
  <c r="M985" i="8"/>
  <c r="N985" i="8"/>
  <c r="O985" i="8"/>
  <c r="F986" i="8"/>
  <c r="G986" i="8"/>
  <c r="H986" i="8"/>
  <c r="I986" i="8"/>
  <c r="J986" i="8"/>
  <c r="K986" i="8"/>
  <c r="L986" i="8"/>
  <c r="M986" i="8"/>
  <c r="N986" i="8"/>
  <c r="O986" i="8"/>
  <c r="F987" i="8"/>
  <c r="G987" i="8"/>
  <c r="H987" i="8"/>
  <c r="I987" i="8"/>
  <c r="J987" i="8"/>
  <c r="K987" i="8"/>
  <c r="L987" i="8"/>
  <c r="M987" i="8"/>
  <c r="N987" i="8"/>
  <c r="O987" i="8"/>
  <c r="F988" i="8"/>
  <c r="G988" i="8"/>
  <c r="H988" i="8"/>
  <c r="I988" i="8"/>
  <c r="J988" i="8"/>
  <c r="K988" i="8"/>
  <c r="L988" i="8"/>
  <c r="M988" i="8"/>
  <c r="N988" i="8"/>
  <c r="O988" i="8"/>
  <c r="F989" i="8"/>
  <c r="G989" i="8"/>
  <c r="H989" i="8"/>
  <c r="I989" i="8"/>
  <c r="J989" i="8"/>
  <c r="K989" i="8"/>
  <c r="L989" i="8"/>
  <c r="M989" i="8"/>
  <c r="N989" i="8"/>
  <c r="O989" i="8"/>
  <c r="F990" i="8"/>
  <c r="G990" i="8"/>
  <c r="H990" i="8"/>
  <c r="I990" i="8"/>
  <c r="J990" i="8"/>
  <c r="K990" i="8"/>
  <c r="L990" i="8"/>
  <c r="M990" i="8"/>
  <c r="N990" i="8"/>
  <c r="O990" i="8"/>
  <c r="F991" i="8"/>
  <c r="G991" i="8"/>
  <c r="H991" i="8"/>
  <c r="I991" i="8"/>
  <c r="J991" i="8"/>
  <c r="K991" i="8"/>
  <c r="L991" i="8"/>
  <c r="M991" i="8"/>
  <c r="N991" i="8"/>
  <c r="O991" i="8"/>
  <c r="F992" i="8"/>
  <c r="G992" i="8"/>
  <c r="H992" i="8"/>
  <c r="I992" i="8"/>
  <c r="J992" i="8"/>
  <c r="K992" i="8"/>
  <c r="L992" i="8"/>
  <c r="M992" i="8"/>
  <c r="N992" i="8"/>
  <c r="O992" i="8"/>
  <c r="F993" i="8"/>
  <c r="G993" i="8"/>
  <c r="H993" i="8"/>
  <c r="I993" i="8"/>
  <c r="J993" i="8"/>
  <c r="K993" i="8"/>
  <c r="L993" i="8"/>
  <c r="M993" i="8"/>
  <c r="N993" i="8"/>
  <c r="O993" i="8"/>
  <c r="F994" i="8"/>
  <c r="G994" i="8"/>
  <c r="H994" i="8"/>
  <c r="I994" i="8"/>
  <c r="J994" i="8"/>
  <c r="K994" i="8"/>
  <c r="L994" i="8"/>
  <c r="M994" i="8"/>
  <c r="N994" i="8"/>
  <c r="O994" i="8"/>
  <c r="F995" i="8"/>
  <c r="G995" i="8"/>
  <c r="H995" i="8"/>
  <c r="I995" i="8"/>
  <c r="J995" i="8"/>
  <c r="K995" i="8"/>
  <c r="L995" i="8"/>
  <c r="M995" i="8"/>
  <c r="N995" i="8"/>
  <c r="O995" i="8"/>
  <c r="F996" i="8"/>
  <c r="G996" i="8"/>
  <c r="H996" i="8"/>
  <c r="I996" i="8"/>
  <c r="J996" i="8"/>
  <c r="K996" i="8"/>
  <c r="L996" i="8"/>
  <c r="M996" i="8"/>
  <c r="N996" i="8"/>
  <c r="O996" i="8"/>
  <c r="F997" i="8"/>
  <c r="G997" i="8"/>
  <c r="H997" i="8"/>
  <c r="I997" i="8"/>
  <c r="J997" i="8"/>
  <c r="K997" i="8"/>
  <c r="L997" i="8"/>
  <c r="M997" i="8"/>
  <c r="N997" i="8"/>
  <c r="O997" i="8"/>
  <c r="F998" i="8"/>
  <c r="G998" i="8"/>
  <c r="H998" i="8"/>
  <c r="I998" i="8"/>
  <c r="J998" i="8"/>
  <c r="K998" i="8"/>
  <c r="L998" i="8"/>
  <c r="M998" i="8"/>
  <c r="N998" i="8"/>
  <c r="O998" i="8"/>
  <c r="F999" i="8"/>
  <c r="G999" i="8"/>
  <c r="H999" i="8"/>
  <c r="I999" i="8"/>
  <c r="J999" i="8"/>
  <c r="K999" i="8"/>
  <c r="L999" i="8"/>
  <c r="M999" i="8"/>
  <c r="N999" i="8"/>
  <c r="O999" i="8"/>
  <c r="F1000" i="8"/>
  <c r="G1000" i="8"/>
  <c r="H1000" i="8"/>
  <c r="I1000" i="8"/>
  <c r="J1000" i="8"/>
  <c r="K1000" i="8"/>
  <c r="L1000" i="8"/>
  <c r="M1000" i="8"/>
  <c r="N1000" i="8"/>
  <c r="O1000" i="8"/>
  <c r="F1001" i="8"/>
  <c r="G1001" i="8"/>
  <c r="H1001" i="8"/>
  <c r="I1001" i="8"/>
  <c r="J1001" i="8"/>
  <c r="K1001" i="8"/>
  <c r="L1001" i="8"/>
  <c r="M1001" i="8"/>
  <c r="N1001" i="8"/>
  <c r="O1001" i="8"/>
  <c r="F1002" i="8"/>
  <c r="G1002" i="8"/>
  <c r="H1002" i="8"/>
  <c r="I1002" i="8"/>
  <c r="J1002" i="8"/>
  <c r="K1002" i="8"/>
  <c r="L1002" i="8"/>
  <c r="M1002" i="8"/>
  <c r="N1002" i="8"/>
  <c r="O1002" i="8"/>
  <c r="F1003" i="8"/>
  <c r="G1003" i="8"/>
  <c r="H1003" i="8"/>
  <c r="I1003" i="8"/>
  <c r="J1003" i="8"/>
  <c r="K1003" i="8"/>
  <c r="L1003" i="8"/>
  <c r="M1003" i="8"/>
  <c r="N1003" i="8"/>
  <c r="O1003" i="8"/>
  <c r="F1004" i="8"/>
  <c r="G1004" i="8"/>
  <c r="H1004" i="8"/>
  <c r="I1004" i="8"/>
  <c r="J1004" i="8"/>
  <c r="K1004" i="8"/>
  <c r="L1004" i="8"/>
  <c r="M1004" i="8"/>
  <c r="N1004" i="8"/>
  <c r="O1004" i="8"/>
  <c r="F1005" i="8"/>
  <c r="G1005" i="8"/>
  <c r="H1005" i="8"/>
  <c r="I1005" i="8"/>
  <c r="J1005" i="8"/>
  <c r="K1005" i="8"/>
  <c r="L1005" i="8"/>
  <c r="M1005" i="8"/>
  <c r="N1005" i="8"/>
  <c r="O1005" i="8"/>
  <c r="F1006" i="8"/>
  <c r="G1006" i="8"/>
  <c r="H1006" i="8"/>
  <c r="I1006" i="8"/>
  <c r="J1006" i="8"/>
  <c r="K1006" i="8"/>
  <c r="L1006" i="8"/>
  <c r="M1006" i="8"/>
  <c r="N1006" i="8"/>
  <c r="O1006" i="8"/>
  <c r="F1007" i="8"/>
  <c r="G1007" i="8"/>
  <c r="H1007" i="8"/>
  <c r="I1007" i="8"/>
  <c r="J1007" i="8"/>
  <c r="K1007" i="8"/>
  <c r="L1007" i="8"/>
  <c r="M1007" i="8"/>
  <c r="N1007" i="8"/>
  <c r="O1007" i="8"/>
  <c r="F1008" i="8"/>
  <c r="G1008" i="8"/>
  <c r="H1008" i="8"/>
  <c r="I1008" i="8"/>
  <c r="J1008" i="8"/>
  <c r="K1008" i="8"/>
  <c r="L1008" i="8"/>
  <c r="M1008" i="8"/>
  <c r="N1008" i="8"/>
  <c r="O1008" i="8"/>
  <c r="F1009" i="8"/>
  <c r="G1009" i="8"/>
  <c r="H1009" i="8"/>
  <c r="I1009" i="8"/>
  <c r="J1009" i="8"/>
  <c r="K1009" i="8"/>
  <c r="L1009" i="8"/>
  <c r="M1009" i="8"/>
  <c r="N1009" i="8"/>
  <c r="O1009" i="8"/>
  <c r="F1010" i="8"/>
  <c r="G1010" i="8"/>
  <c r="H1010" i="8"/>
  <c r="I1010" i="8"/>
  <c r="J1010" i="8"/>
  <c r="K1010" i="8"/>
  <c r="L1010" i="8"/>
  <c r="M1010" i="8"/>
  <c r="N1010" i="8"/>
  <c r="O1010" i="8"/>
  <c r="F1011" i="8"/>
  <c r="G1011" i="8"/>
  <c r="H1011" i="8"/>
  <c r="I1011" i="8"/>
  <c r="J1011" i="8"/>
  <c r="K1011" i="8"/>
  <c r="L1011" i="8"/>
  <c r="M1011" i="8"/>
  <c r="N1011" i="8"/>
  <c r="O1011" i="8"/>
  <c r="F1012" i="8"/>
  <c r="G1012" i="8"/>
  <c r="H1012" i="8"/>
  <c r="I1012" i="8"/>
  <c r="J1012" i="8"/>
  <c r="K1012" i="8"/>
  <c r="L1012" i="8"/>
  <c r="M1012" i="8"/>
  <c r="N1012" i="8"/>
  <c r="O1012" i="8"/>
  <c r="F1013" i="8"/>
  <c r="G1013" i="8"/>
  <c r="H1013" i="8"/>
  <c r="I1013" i="8"/>
  <c r="J1013" i="8"/>
  <c r="K1013" i="8"/>
  <c r="L1013" i="8"/>
  <c r="M1013" i="8"/>
  <c r="N1013" i="8"/>
  <c r="O1013" i="8"/>
  <c r="F1014" i="8"/>
  <c r="G1014" i="8"/>
  <c r="H1014" i="8"/>
  <c r="I1014" i="8"/>
  <c r="J1014" i="8"/>
  <c r="K1014" i="8"/>
  <c r="L1014" i="8"/>
  <c r="M1014" i="8"/>
  <c r="N1014" i="8"/>
  <c r="O1014" i="8"/>
  <c r="F1015" i="8"/>
  <c r="G1015" i="8"/>
  <c r="H1015" i="8"/>
  <c r="I1015" i="8"/>
  <c r="J1015" i="8"/>
  <c r="K1015" i="8"/>
  <c r="L1015" i="8"/>
  <c r="M1015" i="8"/>
  <c r="N1015" i="8"/>
  <c r="O1015" i="8"/>
  <c r="F1016" i="8"/>
  <c r="G1016" i="8"/>
  <c r="H1016" i="8"/>
  <c r="I1016" i="8"/>
  <c r="J1016" i="8"/>
  <c r="K1016" i="8"/>
  <c r="L1016" i="8"/>
  <c r="M1016" i="8"/>
  <c r="N1016" i="8"/>
  <c r="O1016" i="8"/>
  <c r="F1017" i="8"/>
  <c r="G1017" i="8"/>
  <c r="H1017" i="8"/>
  <c r="I1017" i="8"/>
  <c r="J1017" i="8"/>
  <c r="K1017" i="8"/>
  <c r="L1017" i="8"/>
  <c r="M1017" i="8"/>
  <c r="N1017" i="8"/>
  <c r="O1017" i="8"/>
  <c r="F1018" i="8"/>
  <c r="G1018" i="8"/>
  <c r="H1018" i="8"/>
  <c r="I1018" i="8"/>
  <c r="J1018" i="8"/>
  <c r="K1018" i="8"/>
  <c r="L1018" i="8"/>
  <c r="M1018" i="8"/>
  <c r="N1018" i="8"/>
  <c r="O1018" i="8"/>
  <c r="F1019" i="8"/>
  <c r="G1019" i="8"/>
  <c r="H1019" i="8"/>
  <c r="I1019" i="8"/>
  <c r="J1019" i="8"/>
  <c r="K1019" i="8"/>
  <c r="L1019" i="8"/>
  <c r="M1019" i="8"/>
  <c r="N1019" i="8"/>
  <c r="O1019" i="8"/>
  <c r="F1020" i="8"/>
  <c r="G1020" i="8"/>
  <c r="H1020" i="8"/>
  <c r="I1020" i="8"/>
  <c r="J1020" i="8"/>
  <c r="K1020" i="8"/>
  <c r="L1020" i="8"/>
  <c r="M1020" i="8"/>
  <c r="N1020" i="8"/>
  <c r="O1020" i="8"/>
  <c r="F1021" i="8"/>
  <c r="G1021" i="8"/>
  <c r="H1021" i="8"/>
  <c r="I1021" i="8"/>
  <c r="J1021" i="8"/>
  <c r="K1021" i="8"/>
  <c r="L1021" i="8"/>
  <c r="M1021" i="8"/>
  <c r="N1021" i="8"/>
  <c r="O1021" i="8"/>
  <c r="F1022" i="8"/>
  <c r="G1022" i="8"/>
  <c r="H1022" i="8"/>
  <c r="I1022" i="8"/>
  <c r="J1022" i="8"/>
  <c r="K1022" i="8"/>
  <c r="L1022" i="8"/>
  <c r="M1022" i="8"/>
  <c r="N1022" i="8"/>
  <c r="O1022" i="8"/>
  <c r="F1023" i="8"/>
  <c r="G1023" i="8"/>
  <c r="H1023" i="8"/>
  <c r="I1023" i="8"/>
  <c r="J1023" i="8"/>
  <c r="K1023" i="8"/>
  <c r="L1023" i="8"/>
  <c r="M1023" i="8"/>
  <c r="N1023" i="8"/>
  <c r="O1023" i="8"/>
  <c r="F1024" i="8"/>
  <c r="G1024" i="8"/>
  <c r="H1024" i="8"/>
  <c r="I1024" i="8"/>
  <c r="J1024" i="8"/>
  <c r="K1024" i="8"/>
  <c r="L1024" i="8"/>
  <c r="M1024" i="8"/>
  <c r="N1024" i="8"/>
  <c r="O1024" i="8"/>
  <c r="F1025" i="8"/>
  <c r="G1025" i="8"/>
  <c r="H1025" i="8"/>
  <c r="I1025" i="8"/>
  <c r="J1025" i="8"/>
  <c r="K1025" i="8"/>
  <c r="L1025" i="8"/>
  <c r="M1025" i="8"/>
  <c r="N1025" i="8"/>
  <c r="O1025" i="8"/>
  <c r="F1026" i="8"/>
  <c r="G1026" i="8"/>
  <c r="H1026" i="8"/>
  <c r="I1026" i="8"/>
  <c r="J1026" i="8"/>
  <c r="K1026" i="8"/>
  <c r="L1026" i="8"/>
  <c r="M1026" i="8"/>
  <c r="N1026" i="8"/>
  <c r="O1026" i="8"/>
  <c r="F1027" i="8"/>
  <c r="G1027" i="8"/>
  <c r="H1027" i="8"/>
  <c r="I1027" i="8"/>
  <c r="J1027" i="8"/>
  <c r="K1027" i="8"/>
  <c r="L1027" i="8"/>
  <c r="M1027" i="8"/>
  <c r="N1027" i="8"/>
  <c r="O1027" i="8"/>
  <c r="F1028" i="8"/>
  <c r="G1028" i="8"/>
  <c r="H1028" i="8"/>
  <c r="I1028" i="8"/>
  <c r="J1028" i="8"/>
  <c r="K1028" i="8"/>
  <c r="L1028" i="8"/>
  <c r="M1028" i="8"/>
  <c r="N1028" i="8"/>
  <c r="O1028" i="8"/>
  <c r="F1029" i="8"/>
  <c r="G1029" i="8"/>
  <c r="H1029" i="8"/>
  <c r="I1029" i="8"/>
  <c r="J1029" i="8"/>
  <c r="K1029" i="8"/>
  <c r="L1029" i="8"/>
  <c r="M1029" i="8"/>
  <c r="N1029" i="8"/>
  <c r="O1029" i="8"/>
  <c r="F1030" i="8"/>
  <c r="G1030" i="8"/>
  <c r="H1030" i="8"/>
  <c r="I1030" i="8"/>
  <c r="J1030" i="8"/>
  <c r="K1030" i="8"/>
  <c r="L1030" i="8"/>
  <c r="M1030" i="8"/>
  <c r="N1030" i="8"/>
  <c r="O1030" i="8"/>
  <c r="F1031" i="8"/>
  <c r="G1031" i="8"/>
  <c r="H1031" i="8"/>
  <c r="I1031" i="8"/>
  <c r="J1031" i="8"/>
  <c r="K1031" i="8"/>
  <c r="L1031" i="8"/>
  <c r="M1031" i="8"/>
  <c r="N1031" i="8"/>
  <c r="O1031" i="8"/>
  <c r="F1032" i="8"/>
  <c r="G1032" i="8"/>
  <c r="H1032" i="8"/>
  <c r="I1032" i="8"/>
  <c r="J1032" i="8"/>
  <c r="K1032" i="8"/>
  <c r="L1032" i="8"/>
  <c r="M1032" i="8"/>
  <c r="N1032" i="8"/>
  <c r="O1032" i="8"/>
  <c r="F1033" i="8"/>
  <c r="G1033" i="8"/>
  <c r="H1033" i="8"/>
  <c r="I1033" i="8"/>
  <c r="J1033" i="8"/>
  <c r="K1033" i="8"/>
  <c r="L1033" i="8"/>
  <c r="M1033" i="8"/>
  <c r="N1033" i="8"/>
  <c r="O1033" i="8"/>
  <c r="F1034" i="8"/>
  <c r="G1034" i="8"/>
  <c r="H1034" i="8"/>
  <c r="I1034" i="8"/>
  <c r="J1034" i="8"/>
  <c r="K1034" i="8"/>
  <c r="L1034" i="8"/>
  <c r="M1034" i="8"/>
  <c r="N1034" i="8"/>
  <c r="O1034" i="8"/>
  <c r="F1035" i="8"/>
  <c r="G1035" i="8"/>
  <c r="H1035" i="8"/>
  <c r="I1035" i="8"/>
  <c r="J1035" i="8"/>
  <c r="K1035" i="8"/>
  <c r="L1035" i="8"/>
  <c r="M1035" i="8"/>
  <c r="N1035" i="8"/>
  <c r="O1035" i="8"/>
  <c r="F1036" i="8"/>
  <c r="G1036" i="8"/>
  <c r="H1036" i="8"/>
  <c r="I1036" i="8"/>
  <c r="J1036" i="8"/>
  <c r="K1036" i="8"/>
  <c r="L1036" i="8"/>
  <c r="M1036" i="8"/>
  <c r="N1036" i="8"/>
  <c r="O1036" i="8"/>
  <c r="F1037" i="8"/>
  <c r="G1037" i="8"/>
  <c r="H1037" i="8"/>
  <c r="I1037" i="8"/>
  <c r="J1037" i="8"/>
  <c r="K1037" i="8"/>
  <c r="L1037" i="8"/>
  <c r="M1037" i="8"/>
  <c r="N1037" i="8"/>
  <c r="O1037" i="8"/>
  <c r="F1038" i="8"/>
  <c r="G1038" i="8"/>
  <c r="H1038" i="8"/>
  <c r="I1038" i="8"/>
  <c r="J1038" i="8"/>
  <c r="K1038" i="8"/>
  <c r="L1038" i="8"/>
  <c r="M1038" i="8"/>
  <c r="N1038" i="8"/>
  <c r="O1038" i="8"/>
  <c r="F1039" i="8"/>
  <c r="G1039" i="8"/>
  <c r="H1039" i="8"/>
  <c r="I1039" i="8"/>
  <c r="J1039" i="8"/>
  <c r="K1039" i="8"/>
  <c r="L1039" i="8"/>
  <c r="M1039" i="8"/>
  <c r="N1039" i="8"/>
  <c r="O1039" i="8"/>
  <c r="F1040" i="8"/>
  <c r="G1040" i="8"/>
  <c r="H1040" i="8"/>
  <c r="I1040" i="8"/>
  <c r="J1040" i="8"/>
  <c r="K1040" i="8"/>
  <c r="L1040" i="8"/>
  <c r="M1040" i="8"/>
  <c r="N1040" i="8"/>
  <c r="O1040" i="8"/>
  <c r="F1041" i="8"/>
  <c r="G1041" i="8"/>
  <c r="H1041" i="8"/>
  <c r="I1041" i="8"/>
  <c r="J1041" i="8"/>
  <c r="K1041" i="8"/>
  <c r="L1041" i="8"/>
  <c r="M1041" i="8"/>
  <c r="N1041" i="8"/>
  <c r="O1041" i="8"/>
  <c r="F1042" i="8"/>
  <c r="G1042" i="8"/>
  <c r="H1042" i="8"/>
  <c r="I1042" i="8"/>
  <c r="J1042" i="8"/>
  <c r="K1042" i="8"/>
  <c r="L1042" i="8"/>
  <c r="M1042" i="8"/>
  <c r="N1042" i="8"/>
  <c r="O1042" i="8"/>
  <c r="F1043" i="8"/>
  <c r="G1043" i="8"/>
  <c r="H1043" i="8"/>
  <c r="I1043" i="8"/>
  <c r="J1043" i="8"/>
  <c r="K1043" i="8"/>
  <c r="L1043" i="8"/>
  <c r="M1043" i="8"/>
  <c r="N1043" i="8"/>
  <c r="O1043" i="8"/>
  <c r="F1044" i="8"/>
  <c r="G1044" i="8"/>
  <c r="H1044" i="8"/>
  <c r="I1044" i="8"/>
  <c r="J1044" i="8"/>
  <c r="K1044" i="8"/>
  <c r="L1044" i="8"/>
  <c r="M1044" i="8"/>
  <c r="N1044" i="8"/>
  <c r="O1044" i="8"/>
  <c r="F1045" i="8"/>
  <c r="G1045" i="8"/>
  <c r="H1045" i="8"/>
  <c r="I1045" i="8"/>
  <c r="J1045" i="8"/>
  <c r="K1045" i="8"/>
  <c r="L1045" i="8"/>
  <c r="M1045" i="8"/>
  <c r="N1045" i="8"/>
  <c r="O1045" i="8"/>
  <c r="F1046" i="8"/>
  <c r="G1046" i="8"/>
  <c r="H1046" i="8"/>
  <c r="I1046" i="8"/>
  <c r="J1046" i="8"/>
  <c r="K1046" i="8"/>
  <c r="L1046" i="8"/>
  <c r="M1046" i="8"/>
  <c r="N1046" i="8"/>
  <c r="O1046" i="8"/>
  <c r="F1047" i="8"/>
  <c r="G1047" i="8"/>
  <c r="H1047" i="8"/>
  <c r="I1047" i="8"/>
  <c r="J1047" i="8"/>
  <c r="K1047" i="8"/>
  <c r="L1047" i="8"/>
  <c r="M1047" i="8"/>
  <c r="N1047" i="8"/>
  <c r="O1047" i="8"/>
  <c r="F1048" i="8"/>
  <c r="G1048" i="8"/>
  <c r="H1048" i="8"/>
  <c r="I1048" i="8"/>
  <c r="J1048" i="8"/>
  <c r="K1048" i="8"/>
  <c r="L1048" i="8"/>
  <c r="M1048" i="8"/>
  <c r="N1048" i="8"/>
  <c r="O1048" i="8"/>
  <c r="F1049" i="8"/>
  <c r="G1049" i="8"/>
  <c r="H1049" i="8"/>
  <c r="I1049" i="8"/>
  <c r="J1049" i="8"/>
  <c r="K1049" i="8"/>
  <c r="L1049" i="8"/>
  <c r="M1049" i="8"/>
  <c r="N1049" i="8"/>
  <c r="O1049" i="8"/>
  <c r="F1050" i="8"/>
  <c r="G1050" i="8"/>
  <c r="H1050" i="8"/>
  <c r="I1050" i="8"/>
  <c r="J1050" i="8"/>
  <c r="K1050" i="8"/>
  <c r="L1050" i="8"/>
  <c r="M1050" i="8"/>
  <c r="N1050" i="8"/>
  <c r="O1050" i="8"/>
  <c r="F1051" i="8"/>
  <c r="G1051" i="8"/>
  <c r="H1051" i="8"/>
  <c r="I1051" i="8"/>
  <c r="J1051" i="8"/>
  <c r="K1051" i="8"/>
  <c r="L1051" i="8"/>
  <c r="M1051" i="8"/>
  <c r="N1051" i="8"/>
  <c r="O1051" i="8"/>
  <c r="F1052" i="8"/>
  <c r="G1052" i="8"/>
  <c r="H1052" i="8"/>
  <c r="I1052" i="8"/>
  <c r="J1052" i="8"/>
  <c r="K1052" i="8"/>
  <c r="L1052" i="8"/>
  <c r="M1052" i="8"/>
  <c r="N1052" i="8"/>
  <c r="O1052" i="8"/>
  <c r="F1053" i="8"/>
  <c r="G1053" i="8"/>
  <c r="H1053" i="8"/>
  <c r="I1053" i="8"/>
  <c r="J1053" i="8"/>
  <c r="K1053" i="8"/>
  <c r="L1053" i="8"/>
  <c r="M1053" i="8"/>
  <c r="N1053" i="8"/>
  <c r="O1053" i="8"/>
  <c r="F1054" i="8"/>
  <c r="G1054" i="8"/>
  <c r="H1054" i="8"/>
  <c r="I1054" i="8"/>
  <c r="J1054" i="8"/>
  <c r="K1054" i="8"/>
  <c r="L1054" i="8"/>
  <c r="M1054" i="8"/>
  <c r="N1054" i="8"/>
  <c r="O1054" i="8"/>
  <c r="F1055" i="8"/>
  <c r="G1055" i="8"/>
  <c r="H1055" i="8"/>
  <c r="I1055" i="8"/>
  <c r="J1055" i="8"/>
  <c r="K1055" i="8"/>
  <c r="L1055" i="8"/>
  <c r="M1055" i="8"/>
  <c r="N1055" i="8"/>
  <c r="O1055" i="8"/>
  <c r="F1056" i="8"/>
  <c r="G1056" i="8"/>
  <c r="H1056" i="8"/>
  <c r="I1056" i="8"/>
  <c r="J1056" i="8"/>
  <c r="K1056" i="8"/>
  <c r="L1056" i="8"/>
  <c r="M1056" i="8"/>
  <c r="N1056" i="8"/>
  <c r="O1056" i="8"/>
  <c r="F1057" i="8"/>
  <c r="G1057" i="8"/>
  <c r="H1057" i="8"/>
  <c r="I1057" i="8"/>
  <c r="J1057" i="8"/>
  <c r="K1057" i="8"/>
  <c r="L1057" i="8"/>
  <c r="M1057" i="8"/>
  <c r="N1057" i="8"/>
  <c r="O1057" i="8"/>
  <c r="F1058" i="8"/>
  <c r="G1058" i="8"/>
  <c r="H1058" i="8"/>
  <c r="I1058" i="8"/>
  <c r="J1058" i="8"/>
  <c r="K1058" i="8"/>
  <c r="L1058" i="8"/>
  <c r="M1058" i="8"/>
  <c r="N1058" i="8"/>
  <c r="O1058" i="8"/>
  <c r="F1059" i="8"/>
  <c r="G1059" i="8"/>
  <c r="H1059" i="8"/>
  <c r="I1059" i="8"/>
  <c r="J1059" i="8"/>
  <c r="K1059" i="8"/>
  <c r="L1059" i="8"/>
  <c r="M1059" i="8"/>
  <c r="N1059" i="8"/>
  <c r="O1059" i="8"/>
  <c r="F1060" i="8"/>
  <c r="G1060" i="8"/>
  <c r="H1060" i="8"/>
  <c r="I1060" i="8"/>
  <c r="J1060" i="8"/>
  <c r="K1060" i="8"/>
  <c r="L1060" i="8"/>
  <c r="M1060" i="8"/>
  <c r="N1060" i="8"/>
  <c r="O1060" i="8"/>
  <c r="F1061" i="8"/>
  <c r="G1061" i="8"/>
  <c r="H1061" i="8"/>
  <c r="I1061" i="8"/>
  <c r="J1061" i="8"/>
  <c r="K1061" i="8"/>
  <c r="L1061" i="8"/>
  <c r="M1061" i="8"/>
  <c r="N1061" i="8"/>
  <c r="O1061" i="8"/>
  <c r="F1062" i="8"/>
  <c r="G1062" i="8"/>
  <c r="H1062" i="8"/>
  <c r="I1062" i="8"/>
  <c r="J1062" i="8"/>
  <c r="K1062" i="8"/>
  <c r="L1062" i="8"/>
  <c r="M1062" i="8"/>
  <c r="N1062" i="8"/>
  <c r="O1062" i="8"/>
  <c r="F1063" i="8"/>
  <c r="G1063" i="8"/>
  <c r="H1063" i="8"/>
  <c r="I1063" i="8"/>
  <c r="J1063" i="8"/>
  <c r="K1063" i="8"/>
  <c r="L1063" i="8"/>
  <c r="M1063" i="8"/>
  <c r="N1063" i="8"/>
  <c r="O1063" i="8"/>
  <c r="F1064" i="8"/>
  <c r="G1064" i="8"/>
  <c r="H1064" i="8"/>
  <c r="I1064" i="8"/>
  <c r="J1064" i="8"/>
  <c r="K1064" i="8"/>
  <c r="L1064" i="8"/>
  <c r="M1064" i="8"/>
  <c r="N1064" i="8"/>
  <c r="O1064" i="8"/>
  <c r="F1065" i="8"/>
  <c r="G1065" i="8"/>
  <c r="H1065" i="8"/>
  <c r="I1065" i="8"/>
  <c r="J1065" i="8"/>
  <c r="K1065" i="8"/>
  <c r="L1065" i="8"/>
  <c r="M1065" i="8"/>
  <c r="N1065" i="8"/>
  <c r="O1065" i="8"/>
  <c r="F1066" i="8"/>
  <c r="G1066" i="8"/>
  <c r="H1066" i="8"/>
  <c r="I1066" i="8"/>
  <c r="J1066" i="8"/>
  <c r="K1066" i="8"/>
  <c r="L1066" i="8"/>
  <c r="M1066" i="8"/>
  <c r="N1066" i="8"/>
  <c r="O1066" i="8"/>
  <c r="F1067" i="8"/>
  <c r="G1067" i="8"/>
  <c r="H1067" i="8"/>
  <c r="I1067" i="8"/>
  <c r="J1067" i="8"/>
  <c r="K1067" i="8"/>
  <c r="L1067" i="8"/>
  <c r="M1067" i="8"/>
  <c r="N1067" i="8"/>
  <c r="O1067" i="8"/>
  <c r="F1068" i="8"/>
  <c r="G1068" i="8"/>
  <c r="H1068" i="8"/>
  <c r="I1068" i="8"/>
  <c r="J1068" i="8"/>
  <c r="K1068" i="8"/>
  <c r="L1068" i="8"/>
  <c r="M1068" i="8"/>
  <c r="N1068" i="8"/>
  <c r="O1068" i="8"/>
  <c r="F1069" i="8"/>
  <c r="G1069" i="8"/>
  <c r="H1069" i="8"/>
  <c r="I1069" i="8"/>
  <c r="J1069" i="8"/>
  <c r="K1069" i="8"/>
  <c r="L1069" i="8"/>
  <c r="M1069" i="8"/>
  <c r="N1069" i="8"/>
  <c r="O1069" i="8"/>
  <c r="F1070" i="8"/>
  <c r="G1070" i="8"/>
  <c r="H1070" i="8"/>
  <c r="I1070" i="8"/>
  <c r="J1070" i="8"/>
  <c r="K1070" i="8"/>
  <c r="L1070" i="8"/>
  <c r="M1070" i="8"/>
  <c r="N1070" i="8"/>
  <c r="O1070" i="8"/>
  <c r="F1071" i="8"/>
  <c r="G1071" i="8"/>
  <c r="H1071" i="8"/>
  <c r="I1071" i="8"/>
  <c r="J1071" i="8"/>
  <c r="K1071" i="8"/>
  <c r="L1071" i="8"/>
  <c r="M1071" i="8"/>
  <c r="N1071" i="8"/>
  <c r="O1071" i="8"/>
  <c r="F1072" i="8"/>
  <c r="G1072" i="8"/>
  <c r="H1072" i="8"/>
  <c r="I1072" i="8"/>
  <c r="J1072" i="8"/>
  <c r="K1072" i="8"/>
  <c r="L1072" i="8"/>
  <c r="M1072" i="8"/>
  <c r="N1072" i="8"/>
  <c r="O1072" i="8"/>
  <c r="F1073" i="8"/>
  <c r="G1073" i="8"/>
  <c r="H1073" i="8"/>
  <c r="I1073" i="8"/>
  <c r="J1073" i="8"/>
  <c r="K1073" i="8"/>
  <c r="L1073" i="8"/>
  <c r="M1073" i="8"/>
  <c r="N1073" i="8"/>
  <c r="O1073" i="8"/>
  <c r="F1074" i="8"/>
  <c r="G1074" i="8"/>
  <c r="H1074" i="8"/>
  <c r="I1074" i="8"/>
  <c r="J1074" i="8"/>
  <c r="K1074" i="8"/>
  <c r="L1074" i="8"/>
  <c r="M1074" i="8"/>
  <c r="N1074" i="8"/>
  <c r="O1074" i="8"/>
  <c r="F1075" i="8"/>
  <c r="G1075" i="8"/>
  <c r="H1075" i="8"/>
  <c r="I1075" i="8"/>
  <c r="J1075" i="8"/>
  <c r="K1075" i="8"/>
  <c r="L1075" i="8"/>
  <c r="M1075" i="8"/>
  <c r="N1075" i="8"/>
  <c r="O1075" i="8"/>
  <c r="F1076" i="8"/>
  <c r="G1076" i="8"/>
  <c r="H1076" i="8"/>
  <c r="I1076" i="8"/>
  <c r="J1076" i="8"/>
  <c r="K1076" i="8"/>
  <c r="L1076" i="8"/>
  <c r="M1076" i="8"/>
  <c r="N1076" i="8"/>
  <c r="O1076" i="8"/>
  <c r="F1077" i="8"/>
  <c r="G1077" i="8"/>
  <c r="H1077" i="8"/>
  <c r="I1077" i="8"/>
  <c r="J1077" i="8"/>
  <c r="K1077" i="8"/>
  <c r="L1077" i="8"/>
  <c r="M1077" i="8"/>
  <c r="N1077" i="8"/>
  <c r="O1077" i="8"/>
  <c r="F1078" i="8"/>
  <c r="G1078" i="8"/>
  <c r="H1078" i="8"/>
  <c r="I1078" i="8"/>
  <c r="J1078" i="8"/>
  <c r="K1078" i="8"/>
  <c r="L1078" i="8"/>
  <c r="M1078" i="8"/>
  <c r="N1078" i="8"/>
  <c r="O1078" i="8"/>
  <c r="F1079" i="8"/>
  <c r="G1079" i="8"/>
  <c r="H1079" i="8"/>
  <c r="I1079" i="8"/>
  <c r="J1079" i="8"/>
  <c r="K1079" i="8"/>
  <c r="L1079" i="8"/>
  <c r="M1079" i="8"/>
  <c r="N1079" i="8"/>
  <c r="O1079" i="8"/>
  <c r="F1080" i="8"/>
  <c r="G1080" i="8"/>
  <c r="H1080" i="8"/>
  <c r="I1080" i="8"/>
  <c r="J1080" i="8"/>
  <c r="K1080" i="8"/>
  <c r="L1080" i="8"/>
  <c r="M1080" i="8"/>
  <c r="N1080" i="8"/>
  <c r="O1080" i="8"/>
  <c r="F1081" i="8"/>
  <c r="G1081" i="8"/>
  <c r="H1081" i="8"/>
  <c r="I1081" i="8"/>
  <c r="J1081" i="8"/>
  <c r="K1081" i="8"/>
  <c r="L1081" i="8"/>
  <c r="M1081" i="8"/>
  <c r="N1081" i="8"/>
  <c r="O1081" i="8"/>
  <c r="F1082" i="8"/>
  <c r="G1082" i="8"/>
  <c r="H1082" i="8"/>
  <c r="I1082" i="8"/>
  <c r="J1082" i="8"/>
  <c r="K1082" i="8"/>
  <c r="L1082" i="8"/>
  <c r="M1082" i="8"/>
  <c r="N1082" i="8"/>
  <c r="O1082" i="8"/>
  <c r="F1083" i="8"/>
  <c r="G1083" i="8"/>
  <c r="H1083" i="8"/>
  <c r="I1083" i="8"/>
  <c r="J1083" i="8"/>
  <c r="K1083" i="8"/>
  <c r="L1083" i="8"/>
  <c r="M1083" i="8"/>
  <c r="N1083" i="8"/>
  <c r="O1083" i="8"/>
  <c r="F1084" i="8"/>
  <c r="G1084" i="8"/>
  <c r="H1084" i="8"/>
  <c r="I1084" i="8"/>
  <c r="J1084" i="8"/>
  <c r="K1084" i="8"/>
  <c r="L1084" i="8"/>
  <c r="M1084" i="8"/>
  <c r="N1084" i="8"/>
  <c r="O1084" i="8"/>
  <c r="F1085" i="8"/>
  <c r="G1085" i="8"/>
  <c r="H1085" i="8"/>
  <c r="I1085" i="8"/>
  <c r="J1085" i="8"/>
  <c r="K1085" i="8"/>
  <c r="L1085" i="8"/>
  <c r="M1085" i="8"/>
  <c r="N1085" i="8"/>
  <c r="O1085" i="8"/>
  <c r="F1086" i="8"/>
  <c r="G1086" i="8"/>
  <c r="H1086" i="8"/>
  <c r="I1086" i="8"/>
  <c r="J1086" i="8"/>
  <c r="K1086" i="8"/>
  <c r="L1086" i="8"/>
  <c r="M1086" i="8"/>
  <c r="N1086" i="8"/>
  <c r="O1086" i="8"/>
  <c r="F1087" i="8"/>
  <c r="G1087" i="8"/>
  <c r="H1087" i="8"/>
  <c r="I1087" i="8"/>
  <c r="J1087" i="8"/>
  <c r="K1087" i="8"/>
  <c r="L1087" i="8"/>
  <c r="M1087" i="8"/>
  <c r="N1087" i="8"/>
  <c r="O1087" i="8"/>
  <c r="F1088" i="8"/>
  <c r="G1088" i="8"/>
  <c r="H1088" i="8"/>
  <c r="I1088" i="8"/>
  <c r="J1088" i="8"/>
  <c r="K1088" i="8"/>
  <c r="L1088" i="8"/>
  <c r="M1088" i="8"/>
  <c r="N1088" i="8"/>
  <c r="O1088" i="8"/>
  <c r="F1089" i="8"/>
  <c r="G1089" i="8"/>
  <c r="H1089" i="8"/>
  <c r="I1089" i="8"/>
  <c r="J1089" i="8"/>
  <c r="K1089" i="8"/>
  <c r="L1089" i="8"/>
  <c r="M1089" i="8"/>
  <c r="N1089" i="8"/>
  <c r="O1089" i="8"/>
  <c r="F1090" i="8"/>
  <c r="G1090" i="8"/>
  <c r="H1090" i="8"/>
  <c r="I1090" i="8"/>
  <c r="J1090" i="8"/>
  <c r="K1090" i="8"/>
  <c r="L1090" i="8"/>
  <c r="M1090" i="8"/>
  <c r="N1090" i="8"/>
  <c r="O1090" i="8"/>
  <c r="F1091" i="8"/>
  <c r="G1091" i="8"/>
  <c r="H1091" i="8"/>
  <c r="I1091" i="8"/>
  <c r="J1091" i="8"/>
  <c r="K1091" i="8"/>
  <c r="L1091" i="8"/>
  <c r="M1091" i="8"/>
  <c r="N1091" i="8"/>
  <c r="O1091" i="8"/>
  <c r="F1092" i="8"/>
  <c r="G1092" i="8"/>
  <c r="H1092" i="8"/>
  <c r="I1092" i="8"/>
  <c r="J1092" i="8"/>
  <c r="K1092" i="8"/>
  <c r="L1092" i="8"/>
  <c r="M1092" i="8"/>
  <c r="N1092" i="8"/>
  <c r="O1092" i="8"/>
  <c r="F1093" i="8"/>
  <c r="G1093" i="8"/>
  <c r="H1093" i="8"/>
  <c r="I1093" i="8"/>
  <c r="J1093" i="8"/>
  <c r="K1093" i="8"/>
  <c r="L1093" i="8"/>
  <c r="M1093" i="8"/>
  <c r="N1093" i="8"/>
  <c r="O1093" i="8"/>
  <c r="F1094" i="8"/>
  <c r="G1094" i="8"/>
  <c r="H1094" i="8"/>
  <c r="I1094" i="8"/>
  <c r="J1094" i="8"/>
  <c r="K1094" i="8"/>
  <c r="L1094" i="8"/>
  <c r="M1094" i="8"/>
  <c r="N1094" i="8"/>
  <c r="O1094" i="8"/>
  <c r="F1095" i="8"/>
  <c r="G1095" i="8"/>
  <c r="H1095" i="8"/>
  <c r="I1095" i="8"/>
  <c r="J1095" i="8"/>
  <c r="K1095" i="8"/>
  <c r="L1095" i="8"/>
  <c r="M1095" i="8"/>
  <c r="N1095" i="8"/>
  <c r="O1095" i="8"/>
  <c r="F1096" i="8"/>
  <c r="G1096" i="8"/>
  <c r="H1096" i="8"/>
  <c r="I1096" i="8"/>
  <c r="J1096" i="8"/>
  <c r="K1096" i="8"/>
  <c r="L1096" i="8"/>
  <c r="M1096" i="8"/>
  <c r="N1096" i="8"/>
  <c r="O1096" i="8"/>
  <c r="F1097" i="8"/>
  <c r="G1097" i="8"/>
  <c r="H1097" i="8"/>
  <c r="I1097" i="8"/>
  <c r="J1097" i="8"/>
  <c r="K1097" i="8"/>
  <c r="L1097" i="8"/>
  <c r="M1097" i="8"/>
  <c r="N1097" i="8"/>
  <c r="O1097" i="8"/>
  <c r="F1098" i="8"/>
  <c r="G1098" i="8"/>
  <c r="H1098" i="8"/>
  <c r="I1098" i="8"/>
  <c r="J1098" i="8"/>
  <c r="K1098" i="8"/>
  <c r="L1098" i="8"/>
  <c r="M1098" i="8"/>
  <c r="N1098" i="8"/>
  <c r="O1098" i="8"/>
  <c r="F1099" i="8"/>
  <c r="G1099" i="8"/>
  <c r="H1099" i="8"/>
  <c r="I1099" i="8"/>
  <c r="J1099" i="8"/>
  <c r="K1099" i="8"/>
  <c r="L1099" i="8"/>
  <c r="M1099" i="8"/>
  <c r="N1099" i="8"/>
  <c r="O1099" i="8"/>
  <c r="F1100" i="8"/>
  <c r="G1100" i="8"/>
  <c r="H1100" i="8"/>
  <c r="I1100" i="8"/>
  <c r="J1100" i="8"/>
  <c r="K1100" i="8"/>
  <c r="L1100" i="8"/>
  <c r="M1100" i="8"/>
  <c r="N1100" i="8"/>
  <c r="O1100" i="8"/>
  <c r="F1101" i="8"/>
  <c r="G1101" i="8"/>
  <c r="H1101" i="8"/>
  <c r="I1101" i="8"/>
  <c r="J1101" i="8"/>
  <c r="K1101" i="8"/>
  <c r="L1101" i="8"/>
  <c r="M1101" i="8"/>
  <c r="N1101" i="8"/>
  <c r="O1101" i="8"/>
  <c r="F1102" i="8"/>
  <c r="G1102" i="8"/>
  <c r="H1102" i="8"/>
  <c r="I1102" i="8"/>
  <c r="J1102" i="8"/>
  <c r="K1102" i="8"/>
  <c r="L1102" i="8"/>
  <c r="M1102" i="8"/>
  <c r="N1102" i="8"/>
  <c r="O1102" i="8"/>
  <c r="F1103" i="8"/>
  <c r="G1103" i="8"/>
  <c r="H1103" i="8"/>
  <c r="I1103" i="8"/>
  <c r="J1103" i="8"/>
  <c r="K1103" i="8"/>
  <c r="L1103" i="8"/>
  <c r="M1103" i="8"/>
  <c r="N1103" i="8"/>
  <c r="O1103" i="8"/>
  <c r="F1104" i="8"/>
  <c r="G1104" i="8"/>
  <c r="H1104" i="8"/>
  <c r="I1104" i="8"/>
  <c r="J1104" i="8"/>
  <c r="K1104" i="8"/>
  <c r="L1104" i="8"/>
  <c r="M1104" i="8"/>
  <c r="N1104" i="8"/>
  <c r="O1104" i="8"/>
  <c r="F1105" i="8"/>
  <c r="G1105" i="8"/>
  <c r="H1105" i="8"/>
  <c r="I1105" i="8"/>
  <c r="J1105" i="8"/>
  <c r="K1105" i="8"/>
  <c r="L1105" i="8"/>
  <c r="M1105" i="8"/>
  <c r="N1105" i="8"/>
  <c r="O1105" i="8"/>
  <c r="F1106" i="8"/>
  <c r="G1106" i="8"/>
  <c r="H1106" i="8"/>
  <c r="I1106" i="8"/>
  <c r="J1106" i="8"/>
  <c r="K1106" i="8"/>
  <c r="L1106" i="8"/>
  <c r="M1106" i="8"/>
  <c r="N1106" i="8"/>
  <c r="O1106" i="8"/>
  <c r="F1107" i="8"/>
  <c r="G1107" i="8"/>
  <c r="H1107" i="8"/>
  <c r="I1107" i="8"/>
  <c r="J1107" i="8"/>
  <c r="K1107" i="8"/>
  <c r="L1107" i="8"/>
  <c r="M1107" i="8"/>
  <c r="N1107" i="8"/>
  <c r="O1107" i="8"/>
  <c r="F1108" i="8"/>
  <c r="G1108" i="8"/>
  <c r="H1108" i="8"/>
  <c r="I1108" i="8"/>
  <c r="J1108" i="8"/>
  <c r="K1108" i="8"/>
  <c r="L1108" i="8"/>
  <c r="M1108" i="8"/>
  <c r="N1108" i="8"/>
  <c r="O1108" i="8"/>
  <c r="F1109" i="8"/>
  <c r="G1109" i="8"/>
  <c r="H1109" i="8"/>
  <c r="I1109" i="8"/>
  <c r="J1109" i="8"/>
  <c r="K1109" i="8"/>
  <c r="L1109" i="8"/>
  <c r="M1109" i="8"/>
  <c r="N1109" i="8"/>
  <c r="O1109" i="8"/>
  <c r="F1110" i="8"/>
  <c r="G1110" i="8"/>
  <c r="H1110" i="8"/>
  <c r="I1110" i="8"/>
  <c r="J1110" i="8"/>
  <c r="K1110" i="8"/>
  <c r="L1110" i="8"/>
  <c r="M1110" i="8"/>
  <c r="N1110" i="8"/>
  <c r="O1110" i="8"/>
  <c r="F1111" i="8"/>
  <c r="G1111" i="8"/>
  <c r="H1111" i="8"/>
  <c r="I1111" i="8"/>
  <c r="J1111" i="8"/>
  <c r="K1111" i="8"/>
  <c r="L1111" i="8"/>
  <c r="M1111" i="8"/>
  <c r="N1111" i="8"/>
  <c r="O1111" i="8"/>
  <c r="F1112" i="8"/>
  <c r="G1112" i="8"/>
  <c r="H1112" i="8"/>
  <c r="I1112" i="8"/>
  <c r="J1112" i="8"/>
  <c r="K1112" i="8"/>
  <c r="L1112" i="8"/>
  <c r="M1112" i="8"/>
  <c r="N1112" i="8"/>
  <c r="O1112" i="8"/>
  <c r="F1113" i="8"/>
  <c r="G1113" i="8"/>
  <c r="H1113" i="8"/>
  <c r="I1113" i="8"/>
  <c r="J1113" i="8"/>
  <c r="K1113" i="8"/>
  <c r="L1113" i="8"/>
  <c r="M1113" i="8"/>
  <c r="N1113" i="8"/>
  <c r="O1113" i="8"/>
  <c r="F1114" i="8"/>
  <c r="G1114" i="8"/>
  <c r="H1114" i="8"/>
  <c r="I1114" i="8"/>
  <c r="J1114" i="8"/>
  <c r="K1114" i="8"/>
  <c r="L1114" i="8"/>
  <c r="M1114" i="8"/>
  <c r="N1114" i="8"/>
  <c r="O1114" i="8"/>
  <c r="F1115" i="8"/>
  <c r="G1115" i="8"/>
  <c r="H1115" i="8"/>
  <c r="I1115" i="8"/>
  <c r="J1115" i="8"/>
  <c r="K1115" i="8"/>
  <c r="L1115" i="8"/>
  <c r="M1115" i="8"/>
  <c r="N1115" i="8"/>
  <c r="O1115" i="8"/>
  <c r="F1116" i="8"/>
  <c r="G1116" i="8"/>
  <c r="H1116" i="8"/>
  <c r="I1116" i="8"/>
  <c r="J1116" i="8"/>
  <c r="K1116" i="8"/>
  <c r="L1116" i="8"/>
  <c r="M1116" i="8"/>
  <c r="N1116" i="8"/>
  <c r="O1116" i="8"/>
  <c r="F1117" i="8"/>
  <c r="G1117" i="8"/>
  <c r="H1117" i="8"/>
  <c r="I1117" i="8"/>
  <c r="J1117" i="8"/>
  <c r="K1117" i="8"/>
  <c r="L1117" i="8"/>
  <c r="M1117" i="8"/>
  <c r="N1117" i="8"/>
  <c r="O1117" i="8"/>
  <c r="F1118" i="8"/>
  <c r="G1118" i="8"/>
  <c r="H1118" i="8"/>
  <c r="I1118" i="8"/>
  <c r="J1118" i="8"/>
  <c r="K1118" i="8"/>
  <c r="L1118" i="8"/>
  <c r="M1118" i="8"/>
  <c r="N1118" i="8"/>
  <c r="O1118" i="8"/>
  <c r="F1119" i="8"/>
  <c r="G1119" i="8"/>
  <c r="H1119" i="8"/>
  <c r="I1119" i="8"/>
  <c r="J1119" i="8"/>
  <c r="K1119" i="8"/>
  <c r="L1119" i="8"/>
  <c r="M1119" i="8"/>
  <c r="N1119" i="8"/>
  <c r="O1119" i="8"/>
  <c r="F1120" i="8"/>
  <c r="G1120" i="8"/>
  <c r="H1120" i="8"/>
  <c r="I1120" i="8"/>
  <c r="J1120" i="8"/>
  <c r="K1120" i="8"/>
  <c r="L1120" i="8"/>
  <c r="M1120" i="8"/>
  <c r="N1120" i="8"/>
  <c r="O1120" i="8"/>
  <c r="F1121" i="8"/>
  <c r="G1121" i="8"/>
  <c r="H1121" i="8"/>
  <c r="I1121" i="8"/>
  <c r="J1121" i="8"/>
  <c r="K1121" i="8"/>
  <c r="L1121" i="8"/>
  <c r="M1121" i="8"/>
  <c r="N1121" i="8"/>
  <c r="O1121" i="8"/>
  <c r="F1122" i="8"/>
  <c r="G1122" i="8"/>
  <c r="H1122" i="8"/>
  <c r="I1122" i="8"/>
  <c r="J1122" i="8"/>
  <c r="K1122" i="8"/>
  <c r="L1122" i="8"/>
  <c r="M1122" i="8"/>
  <c r="N1122" i="8"/>
  <c r="O1122" i="8"/>
  <c r="F1123" i="8"/>
  <c r="G1123" i="8"/>
  <c r="H1123" i="8"/>
  <c r="I1123" i="8"/>
  <c r="J1123" i="8"/>
  <c r="K1123" i="8"/>
  <c r="L1123" i="8"/>
  <c r="M1123" i="8"/>
  <c r="N1123" i="8"/>
  <c r="O1123" i="8"/>
  <c r="F1124" i="8"/>
  <c r="G1124" i="8"/>
  <c r="H1124" i="8"/>
  <c r="I1124" i="8"/>
  <c r="J1124" i="8"/>
  <c r="K1124" i="8"/>
  <c r="L1124" i="8"/>
  <c r="M1124" i="8"/>
  <c r="N1124" i="8"/>
  <c r="O1124" i="8"/>
  <c r="F1125" i="8"/>
  <c r="G1125" i="8"/>
  <c r="H1125" i="8"/>
  <c r="I1125" i="8"/>
  <c r="J1125" i="8"/>
  <c r="K1125" i="8"/>
  <c r="L1125" i="8"/>
  <c r="M1125" i="8"/>
  <c r="N1125" i="8"/>
  <c r="O1125" i="8"/>
  <c r="F1126" i="8"/>
  <c r="G1126" i="8"/>
  <c r="H1126" i="8"/>
  <c r="I1126" i="8"/>
  <c r="J1126" i="8"/>
  <c r="K1126" i="8"/>
  <c r="L1126" i="8"/>
  <c r="M1126" i="8"/>
  <c r="N1126" i="8"/>
  <c r="O1126" i="8"/>
  <c r="F1127" i="8"/>
  <c r="G1127" i="8"/>
  <c r="H1127" i="8"/>
  <c r="I1127" i="8"/>
  <c r="J1127" i="8"/>
  <c r="K1127" i="8"/>
  <c r="L1127" i="8"/>
  <c r="M1127" i="8"/>
  <c r="N1127" i="8"/>
  <c r="O1127" i="8"/>
  <c r="F1128" i="8"/>
  <c r="G1128" i="8"/>
  <c r="H1128" i="8"/>
  <c r="I1128" i="8"/>
  <c r="J1128" i="8"/>
  <c r="K1128" i="8"/>
  <c r="L1128" i="8"/>
  <c r="M1128" i="8"/>
  <c r="N1128" i="8"/>
  <c r="O1128" i="8"/>
  <c r="F1129" i="8"/>
  <c r="G1129" i="8"/>
  <c r="H1129" i="8"/>
  <c r="I1129" i="8"/>
  <c r="J1129" i="8"/>
  <c r="K1129" i="8"/>
  <c r="L1129" i="8"/>
  <c r="M1129" i="8"/>
  <c r="N1129" i="8"/>
  <c r="O1129" i="8"/>
  <c r="F1130" i="8"/>
  <c r="G1130" i="8"/>
  <c r="H1130" i="8"/>
  <c r="I1130" i="8"/>
  <c r="J1130" i="8"/>
  <c r="K1130" i="8"/>
  <c r="L1130" i="8"/>
  <c r="M1130" i="8"/>
  <c r="N1130" i="8"/>
  <c r="O1130" i="8"/>
  <c r="F1131" i="8"/>
  <c r="G1131" i="8"/>
  <c r="H1131" i="8"/>
  <c r="I1131" i="8"/>
  <c r="J1131" i="8"/>
  <c r="K1131" i="8"/>
  <c r="L1131" i="8"/>
  <c r="M1131" i="8"/>
  <c r="N1131" i="8"/>
  <c r="O1131" i="8"/>
  <c r="F1132" i="8"/>
  <c r="G1132" i="8"/>
  <c r="H1132" i="8"/>
  <c r="I1132" i="8"/>
  <c r="J1132" i="8"/>
  <c r="K1132" i="8"/>
  <c r="L1132" i="8"/>
  <c r="M1132" i="8"/>
  <c r="N1132" i="8"/>
  <c r="O1132" i="8"/>
  <c r="F1133" i="8"/>
  <c r="G1133" i="8"/>
  <c r="H1133" i="8"/>
  <c r="I1133" i="8"/>
  <c r="J1133" i="8"/>
  <c r="K1133" i="8"/>
  <c r="L1133" i="8"/>
  <c r="M1133" i="8"/>
  <c r="N1133" i="8"/>
  <c r="O1133" i="8"/>
  <c r="F1134" i="8"/>
  <c r="G1134" i="8"/>
  <c r="H1134" i="8"/>
  <c r="I1134" i="8"/>
  <c r="J1134" i="8"/>
  <c r="K1134" i="8"/>
  <c r="L1134" i="8"/>
  <c r="M1134" i="8"/>
  <c r="N1134" i="8"/>
  <c r="O1134" i="8"/>
  <c r="F1135" i="8"/>
  <c r="G1135" i="8"/>
  <c r="H1135" i="8"/>
  <c r="I1135" i="8"/>
  <c r="J1135" i="8"/>
  <c r="K1135" i="8"/>
  <c r="L1135" i="8"/>
  <c r="M1135" i="8"/>
  <c r="N1135" i="8"/>
  <c r="O1135" i="8"/>
  <c r="F1136" i="8"/>
  <c r="G1136" i="8"/>
  <c r="H1136" i="8"/>
  <c r="I1136" i="8"/>
  <c r="J1136" i="8"/>
  <c r="K1136" i="8"/>
  <c r="L1136" i="8"/>
  <c r="M1136" i="8"/>
  <c r="N1136" i="8"/>
  <c r="O1136" i="8"/>
  <c r="F1137" i="8"/>
  <c r="G1137" i="8"/>
  <c r="H1137" i="8"/>
  <c r="I1137" i="8"/>
  <c r="J1137" i="8"/>
  <c r="K1137" i="8"/>
  <c r="L1137" i="8"/>
  <c r="M1137" i="8"/>
  <c r="N1137" i="8"/>
  <c r="O1137" i="8"/>
  <c r="F1138" i="8"/>
  <c r="G1138" i="8"/>
  <c r="H1138" i="8"/>
  <c r="I1138" i="8"/>
  <c r="J1138" i="8"/>
  <c r="K1138" i="8"/>
  <c r="L1138" i="8"/>
  <c r="M1138" i="8"/>
  <c r="N1138" i="8"/>
  <c r="O1138" i="8"/>
  <c r="F1139" i="8"/>
  <c r="G1139" i="8"/>
  <c r="H1139" i="8"/>
  <c r="I1139" i="8"/>
  <c r="J1139" i="8"/>
  <c r="K1139" i="8"/>
  <c r="L1139" i="8"/>
  <c r="M1139" i="8"/>
  <c r="N1139" i="8"/>
  <c r="O1139" i="8"/>
  <c r="F1140" i="8"/>
  <c r="G1140" i="8"/>
  <c r="H1140" i="8"/>
  <c r="I1140" i="8"/>
  <c r="J1140" i="8"/>
  <c r="K1140" i="8"/>
  <c r="L1140" i="8"/>
  <c r="M1140" i="8"/>
  <c r="N1140" i="8"/>
  <c r="O1140" i="8"/>
  <c r="F1141" i="8"/>
  <c r="G1141" i="8"/>
  <c r="H1141" i="8"/>
  <c r="I1141" i="8"/>
  <c r="J1141" i="8"/>
  <c r="K1141" i="8"/>
  <c r="L1141" i="8"/>
  <c r="M1141" i="8"/>
  <c r="N1141" i="8"/>
  <c r="O1141" i="8"/>
  <c r="F1142" i="8"/>
  <c r="G1142" i="8"/>
  <c r="H1142" i="8"/>
  <c r="I1142" i="8"/>
  <c r="J1142" i="8"/>
  <c r="K1142" i="8"/>
  <c r="L1142" i="8"/>
  <c r="M1142" i="8"/>
  <c r="N1142" i="8"/>
  <c r="O1142" i="8"/>
  <c r="F1143" i="8"/>
  <c r="G1143" i="8"/>
  <c r="H1143" i="8"/>
  <c r="I1143" i="8"/>
  <c r="J1143" i="8"/>
  <c r="K1143" i="8"/>
  <c r="L1143" i="8"/>
  <c r="M1143" i="8"/>
  <c r="N1143" i="8"/>
  <c r="O1143" i="8"/>
  <c r="F1144" i="8"/>
  <c r="G1144" i="8"/>
  <c r="H1144" i="8"/>
  <c r="I1144" i="8"/>
  <c r="J1144" i="8"/>
  <c r="K1144" i="8"/>
  <c r="L1144" i="8"/>
  <c r="M1144" i="8"/>
  <c r="N1144" i="8"/>
  <c r="O1144" i="8"/>
  <c r="F1145" i="8"/>
  <c r="G1145" i="8"/>
  <c r="H1145" i="8"/>
  <c r="I1145" i="8"/>
  <c r="J1145" i="8"/>
  <c r="K1145" i="8"/>
  <c r="L1145" i="8"/>
  <c r="M1145" i="8"/>
  <c r="N1145" i="8"/>
  <c r="O1145" i="8"/>
  <c r="F1146" i="8"/>
  <c r="G1146" i="8"/>
  <c r="H1146" i="8"/>
  <c r="I1146" i="8"/>
  <c r="J1146" i="8"/>
  <c r="K1146" i="8"/>
  <c r="L1146" i="8"/>
  <c r="M1146" i="8"/>
  <c r="N1146" i="8"/>
  <c r="O1146" i="8"/>
  <c r="F1147" i="8"/>
  <c r="G1147" i="8"/>
  <c r="H1147" i="8"/>
  <c r="I1147" i="8"/>
  <c r="J1147" i="8"/>
  <c r="K1147" i="8"/>
  <c r="L1147" i="8"/>
  <c r="M1147" i="8"/>
  <c r="N1147" i="8"/>
  <c r="O1147" i="8"/>
  <c r="F1148" i="8"/>
  <c r="G1148" i="8"/>
  <c r="H1148" i="8"/>
  <c r="I1148" i="8"/>
  <c r="J1148" i="8"/>
  <c r="K1148" i="8"/>
  <c r="L1148" i="8"/>
  <c r="M1148" i="8"/>
  <c r="N1148" i="8"/>
  <c r="O1148" i="8"/>
  <c r="F1149" i="8"/>
  <c r="G1149" i="8"/>
  <c r="H1149" i="8"/>
  <c r="I1149" i="8"/>
  <c r="J1149" i="8"/>
  <c r="K1149" i="8"/>
  <c r="L1149" i="8"/>
  <c r="M1149" i="8"/>
  <c r="N1149" i="8"/>
  <c r="O1149" i="8"/>
  <c r="F1150" i="8"/>
  <c r="G1150" i="8"/>
  <c r="H1150" i="8"/>
  <c r="I1150" i="8"/>
  <c r="J1150" i="8"/>
  <c r="K1150" i="8"/>
  <c r="L1150" i="8"/>
  <c r="M1150" i="8"/>
  <c r="N1150" i="8"/>
  <c r="O1150" i="8"/>
  <c r="F1151" i="8"/>
  <c r="G1151" i="8"/>
  <c r="H1151" i="8"/>
  <c r="I1151" i="8"/>
  <c r="J1151" i="8"/>
  <c r="K1151" i="8"/>
  <c r="L1151" i="8"/>
  <c r="M1151" i="8"/>
  <c r="N1151" i="8"/>
  <c r="O1151" i="8"/>
  <c r="F1152" i="8"/>
  <c r="G1152" i="8"/>
  <c r="H1152" i="8"/>
  <c r="I1152" i="8"/>
  <c r="J1152" i="8"/>
  <c r="K1152" i="8"/>
  <c r="L1152" i="8"/>
  <c r="M1152" i="8"/>
  <c r="N1152" i="8"/>
  <c r="O1152" i="8"/>
  <c r="F1153" i="8"/>
  <c r="G1153" i="8"/>
  <c r="H1153" i="8"/>
  <c r="I1153" i="8"/>
  <c r="J1153" i="8"/>
  <c r="K1153" i="8"/>
  <c r="L1153" i="8"/>
  <c r="M1153" i="8"/>
  <c r="N1153" i="8"/>
  <c r="O1153" i="8"/>
  <c r="F1154" i="8"/>
  <c r="G1154" i="8"/>
  <c r="H1154" i="8"/>
  <c r="I1154" i="8"/>
  <c r="J1154" i="8"/>
  <c r="K1154" i="8"/>
  <c r="L1154" i="8"/>
  <c r="M1154" i="8"/>
  <c r="N1154" i="8"/>
  <c r="O1154" i="8"/>
  <c r="F1155" i="8"/>
  <c r="G1155" i="8"/>
  <c r="H1155" i="8"/>
  <c r="I1155" i="8"/>
  <c r="J1155" i="8"/>
  <c r="K1155" i="8"/>
  <c r="L1155" i="8"/>
  <c r="M1155" i="8"/>
  <c r="N1155" i="8"/>
  <c r="O1155" i="8"/>
  <c r="F1156" i="8"/>
  <c r="G1156" i="8"/>
  <c r="H1156" i="8"/>
  <c r="I1156" i="8"/>
  <c r="J1156" i="8"/>
  <c r="K1156" i="8"/>
  <c r="L1156" i="8"/>
  <c r="M1156" i="8"/>
  <c r="N1156" i="8"/>
  <c r="O1156" i="8"/>
  <c r="F1157" i="8"/>
  <c r="G1157" i="8"/>
  <c r="H1157" i="8"/>
  <c r="I1157" i="8"/>
  <c r="J1157" i="8"/>
  <c r="K1157" i="8"/>
  <c r="L1157" i="8"/>
  <c r="M1157" i="8"/>
  <c r="N1157" i="8"/>
  <c r="O1157" i="8"/>
  <c r="F1158" i="8"/>
  <c r="G1158" i="8"/>
  <c r="H1158" i="8"/>
  <c r="I1158" i="8"/>
  <c r="J1158" i="8"/>
  <c r="K1158" i="8"/>
  <c r="L1158" i="8"/>
  <c r="M1158" i="8"/>
  <c r="N1158" i="8"/>
  <c r="O1158" i="8"/>
  <c r="F1159" i="8"/>
  <c r="G1159" i="8"/>
  <c r="H1159" i="8"/>
  <c r="I1159" i="8"/>
  <c r="J1159" i="8"/>
  <c r="K1159" i="8"/>
  <c r="L1159" i="8"/>
  <c r="M1159" i="8"/>
  <c r="N1159" i="8"/>
  <c r="O1159" i="8"/>
  <c r="F1160" i="8"/>
  <c r="G1160" i="8"/>
  <c r="H1160" i="8"/>
  <c r="I1160" i="8"/>
  <c r="J1160" i="8"/>
  <c r="K1160" i="8"/>
  <c r="L1160" i="8"/>
  <c r="M1160" i="8"/>
  <c r="N1160" i="8"/>
  <c r="O1160" i="8"/>
  <c r="F1161" i="8"/>
  <c r="G1161" i="8"/>
  <c r="H1161" i="8"/>
  <c r="I1161" i="8"/>
  <c r="J1161" i="8"/>
  <c r="K1161" i="8"/>
  <c r="L1161" i="8"/>
  <c r="M1161" i="8"/>
  <c r="N1161" i="8"/>
  <c r="O1161" i="8"/>
  <c r="F1162" i="8"/>
  <c r="G1162" i="8"/>
  <c r="H1162" i="8"/>
  <c r="I1162" i="8"/>
  <c r="J1162" i="8"/>
  <c r="K1162" i="8"/>
  <c r="L1162" i="8"/>
  <c r="M1162" i="8"/>
  <c r="N1162" i="8"/>
  <c r="O1162" i="8"/>
  <c r="F1163" i="8"/>
  <c r="G1163" i="8"/>
  <c r="H1163" i="8"/>
  <c r="I1163" i="8"/>
  <c r="J1163" i="8"/>
  <c r="K1163" i="8"/>
  <c r="L1163" i="8"/>
  <c r="M1163" i="8"/>
  <c r="N1163" i="8"/>
  <c r="O1163" i="8"/>
  <c r="F1164" i="8"/>
  <c r="G1164" i="8"/>
  <c r="H1164" i="8"/>
  <c r="I1164" i="8"/>
  <c r="J1164" i="8"/>
  <c r="K1164" i="8"/>
  <c r="L1164" i="8"/>
  <c r="M1164" i="8"/>
  <c r="N1164" i="8"/>
  <c r="O1164" i="8"/>
  <c r="F1165" i="8"/>
  <c r="G1165" i="8"/>
  <c r="H1165" i="8"/>
  <c r="I1165" i="8"/>
  <c r="J1165" i="8"/>
  <c r="K1165" i="8"/>
  <c r="L1165" i="8"/>
  <c r="M1165" i="8"/>
  <c r="N1165" i="8"/>
  <c r="O1165" i="8"/>
  <c r="F1166" i="8"/>
  <c r="G1166" i="8"/>
  <c r="H1166" i="8"/>
  <c r="I1166" i="8"/>
  <c r="J1166" i="8"/>
  <c r="K1166" i="8"/>
  <c r="L1166" i="8"/>
  <c r="M1166" i="8"/>
  <c r="N1166" i="8"/>
  <c r="O1166" i="8"/>
  <c r="F1167" i="8"/>
  <c r="G1167" i="8"/>
  <c r="H1167" i="8"/>
  <c r="I1167" i="8"/>
  <c r="J1167" i="8"/>
  <c r="K1167" i="8"/>
  <c r="L1167" i="8"/>
  <c r="M1167" i="8"/>
  <c r="N1167" i="8"/>
  <c r="O1167" i="8"/>
  <c r="F1168" i="8"/>
  <c r="G1168" i="8"/>
  <c r="H1168" i="8"/>
  <c r="I1168" i="8"/>
  <c r="J1168" i="8"/>
  <c r="K1168" i="8"/>
  <c r="L1168" i="8"/>
  <c r="M1168" i="8"/>
  <c r="N1168" i="8"/>
  <c r="O1168" i="8"/>
  <c r="F1169" i="8"/>
  <c r="G1169" i="8"/>
  <c r="H1169" i="8"/>
  <c r="I1169" i="8"/>
  <c r="J1169" i="8"/>
  <c r="K1169" i="8"/>
  <c r="L1169" i="8"/>
  <c r="M1169" i="8"/>
  <c r="N1169" i="8"/>
  <c r="O1169" i="8"/>
  <c r="F1170" i="8"/>
  <c r="G1170" i="8"/>
  <c r="H1170" i="8"/>
  <c r="I1170" i="8"/>
  <c r="J1170" i="8"/>
  <c r="K1170" i="8"/>
  <c r="L1170" i="8"/>
  <c r="M1170" i="8"/>
  <c r="N1170" i="8"/>
  <c r="O1170" i="8"/>
  <c r="F1171" i="8"/>
  <c r="G1171" i="8"/>
  <c r="H1171" i="8"/>
  <c r="I1171" i="8"/>
  <c r="J1171" i="8"/>
  <c r="K1171" i="8"/>
  <c r="L1171" i="8"/>
  <c r="M1171" i="8"/>
  <c r="N1171" i="8"/>
  <c r="O1171" i="8"/>
  <c r="F1172" i="8"/>
  <c r="G1172" i="8"/>
  <c r="H1172" i="8"/>
  <c r="I1172" i="8"/>
  <c r="J1172" i="8"/>
  <c r="K1172" i="8"/>
  <c r="L1172" i="8"/>
  <c r="M1172" i="8"/>
  <c r="N1172" i="8"/>
  <c r="O1172" i="8"/>
  <c r="F1173" i="8"/>
  <c r="G1173" i="8"/>
  <c r="H1173" i="8"/>
  <c r="I1173" i="8"/>
  <c r="J1173" i="8"/>
  <c r="K1173" i="8"/>
  <c r="L1173" i="8"/>
  <c r="M1173" i="8"/>
  <c r="N1173" i="8"/>
  <c r="O1173" i="8"/>
  <c r="F1174" i="8"/>
  <c r="G1174" i="8"/>
  <c r="H1174" i="8"/>
  <c r="I1174" i="8"/>
  <c r="J1174" i="8"/>
  <c r="K1174" i="8"/>
  <c r="L1174" i="8"/>
  <c r="M1174" i="8"/>
  <c r="N1174" i="8"/>
  <c r="O1174" i="8"/>
  <c r="F1175" i="8"/>
  <c r="G1175" i="8"/>
  <c r="H1175" i="8"/>
  <c r="I1175" i="8"/>
  <c r="J1175" i="8"/>
  <c r="K1175" i="8"/>
  <c r="L1175" i="8"/>
  <c r="M1175" i="8"/>
  <c r="N1175" i="8"/>
  <c r="O1175" i="8"/>
  <c r="F1176" i="8"/>
  <c r="G1176" i="8"/>
  <c r="H1176" i="8"/>
  <c r="I1176" i="8"/>
  <c r="J1176" i="8"/>
  <c r="K1176" i="8"/>
  <c r="L1176" i="8"/>
  <c r="M1176" i="8"/>
  <c r="N1176" i="8"/>
  <c r="O1176" i="8"/>
  <c r="F1177" i="8"/>
  <c r="G1177" i="8"/>
  <c r="H1177" i="8"/>
  <c r="I1177" i="8"/>
  <c r="J1177" i="8"/>
  <c r="K1177" i="8"/>
  <c r="L1177" i="8"/>
  <c r="M1177" i="8"/>
  <c r="N1177" i="8"/>
  <c r="O1177" i="8"/>
  <c r="F1178" i="8"/>
  <c r="G1178" i="8"/>
  <c r="H1178" i="8"/>
  <c r="I1178" i="8"/>
  <c r="J1178" i="8"/>
  <c r="K1178" i="8"/>
  <c r="L1178" i="8"/>
  <c r="M1178" i="8"/>
  <c r="N1178" i="8"/>
  <c r="O1178" i="8"/>
  <c r="F1179" i="8"/>
  <c r="G1179" i="8"/>
  <c r="H1179" i="8"/>
  <c r="I1179" i="8"/>
  <c r="J1179" i="8"/>
  <c r="K1179" i="8"/>
  <c r="L1179" i="8"/>
  <c r="M1179" i="8"/>
  <c r="N1179" i="8"/>
  <c r="O1179" i="8"/>
  <c r="F1180" i="8"/>
  <c r="G1180" i="8"/>
  <c r="H1180" i="8"/>
  <c r="I1180" i="8"/>
  <c r="J1180" i="8"/>
  <c r="K1180" i="8"/>
  <c r="L1180" i="8"/>
  <c r="M1180" i="8"/>
  <c r="N1180" i="8"/>
  <c r="O1180" i="8"/>
  <c r="F1181" i="8"/>
  <c r="G1181" i="8"/>
  <c r="H1181" i="8"/>
  <c r="I1181" i="8"/>
  <c r="J1181" i="8"/>
  <c r="K1181" i="8"/>
  <c r="L1181" i="8"/>
  <c r="M1181" i="8"/>
  <c r="N1181" i="8"/>
  <c r="O1181" i="8"/>
  <c r="F1182" i="8"/>
  <c r="G1182" i="8"/>
  <c r="H1182" i="8"/>
  <c r="I1182" i="8"/>
  <c r="J1182" i="8"/>
  <c r="K1182" i="8"/>
  <c r="L1182" i="8"/>
  <c r="M1182" i="8"/>
  <c r="N1182" i="8"/>
  <c r="O1182" i="8"/>
  <c r="F1183" i="8"/>
  <c r="G1183" i="8"/>
  <c r="H1183" i="8"/>
  <c r="I1183" i="8"/>
  <c r="J1183" i="8"/>
  <c r="K1183" i="8"/>
  <c r="L1183" i="8"/>
  <c r="M1183" i="8"/>
  <c r="N1183" i="8"/>
  <c r="O1183" i="8"/>
  <c r="F1184" i="8"/>
  <c r="G1184" i="8"/>
  <c r="H1184" i="8"/>
  <c r="I1184" i="8"/>
  <c r="J1184" i="8"/>
  <c r="K1184" i="8"/>
  <c r="L1184" i="8"/>
  <c r="M1184" i="8"/>
  <c r="N1184" i="8"/>
  <c r="O1184" i="8"/>
  <c r="F1185" i="8"/>
  <c r="G1185" i="8"/>
  <c r="H1185" i="8"/>
  <c r="I1185" i="8"/>
  <c r="J1185" i="8"/>
  <c r="K1185" i="8"/>
  <c r="L1185" i="8"/>
  <c r="M1185" i="8"/>
  <c r="N1185" i="8"/>
  <c r="O1185" i="8"/>
  <c r="F1186" i="8"/>
  <c r="G1186" i="8"/>
  <c r="H1186" i="8"/>
  <c r="I1186" i="8"/>
  <c r="J1186" i="8"/>
  <c r="K1186" i="8"/>
  <c r="L1186" i="8"/>
  <c r="M1186" i="8"/>
  <c r="N1186" i="8"/>
  <c r="O1186" i="8"/>
  <c r="F1187" i="8"/>
  <c r="G1187" i="8"/>
  <c r="H1187" i="8"/>
  <c r="I1187" i="8"/>
  <c r="J1187" i="8"/>
  <c r="K1187" i="8"/>
  <c r="L1187" i="8"/>
  <c r="M1187" i="8"/>
  <c r="N1187" i="8"/>
  <c r="O1187" i="8"/>
  <c r="F1188" i="8"/>
  <c r="G1188" i="8"/>
  <c r="H1188" i="8"/>
  <c r="I1188" i="8"/>
  <c r="J1188" i="8"/>
  <c r="K1188" i="8"/>
  <c r="L1188" i="8"/>
  <c r="M1188" i="8"/>
  <c r="N1188" i="8"/>
  <c r="O1188" i="8"/>
  <c r="F1189" i="8"/>
  <c r="G1189" i="8"/>
  <c r="H1189" i="8"/>
  <c r="I1189" i="8"/>
  <c r="J1189" i="8"/>
  <c r="K1189" i="8"/>
  <c r="L1189" i="8"/>
  <c r="M1189" i="8"/>
  <c r="N1189" i="8"/>
  <c r="O1189" i="8"/>
  <c r="F1190" i="8"/>
  <c r="G1190" i="8"/>
  <c r="H1190" i="8"/>
  <c r="I1190" i="8"/>
  <c r="J1190" i="8"/>
  <c r="K1190" i="8"/>
  <c r="L1190" i="8"/>
  <c r="M1190" i="8"/>
  <c r="N1190" i="8"/>
  <c r="O1190" i="8"/>
  <c r="F1191" i="8"/>
  <c r="G1191" i="8"/>
  <c r="H1191" i="8"/>
  <c r="I1191" i="8"/>
  <c r="J1191" i="8"/>
  <c r="K1191" i="8"/>
  <c r="L1191" i="8"/>
  <c r="M1191" i="8"/>
  <c r="N1191" i="8"/>
  <c r="O1191" i="8"/>
  <c r="F1192" i="8"/>
  <c r="G1192" i="8"/>
  <c r="H1192" i="8"/>
  <c r="I1192" i="8"/>
  <c r="J1192" i="8"/>
  <c r="K1192" i="8"/>
  <c r="L1192" i="8"/>
  <c r="M1192" i="8"/>
  <c r="N1192" i="8"/>
  <c r="O1192" i="8"/>
  <c r="F1193" i="8"/>
  <c r="G1193" i="8"/>
  <c r="H1193" i="8"/>
  <c r="I1193" i="8"/>
  <c r="J1193" i="8"/>
  <c r="K1193" i="8"/>
  <c r="L1193" i="8"/>
  <c r="M1193" i="8"/>
  <c r="N1193" i="8"/>
  <c r="O1193" i="8"/>
  <c r="F1194" i="8"/>
  <c r="G1194" i="8"/>
  <c r="H1194" i="8"/>
  <c r="I1194" i="8"/>
  <c r="J1194" i="8"/>
  <c r="K1194" i="8"/>
  <c r="L1194" i="8"/>
  <c r="M1194" i="8"/>
  <c r="N1194" i="8"/>
  <c r="O1194" i="8"/>
  <c r="F1195" i="8"/>
  <c r="G1195" i="8"/>
  <c r="H1195" i="8"/>
  <c r="I1195" i="8"/>
  <c r="J1195" i="8"/>
  <c r="K1195" i="8"/>
  <c r="L1195" i="8"/>
  <c r="M1195" i="8"/>
  <c r="N1195" i="8"/>
  <c r="O1195" i="8"/>
  <c r="F1196" i="8"/>
  <c r="G1196" i="8"/>
  <c r="H1196" i="8"/>
  <c r="I1196" i="8"/>
  <c r="J1196" i="8"/>
  <c r="K1196" i="8"/>
  <c r="L1196" i="8"/>
  <c r="M1196" i="8"/>
  <c r="N1196" i="8"/>
  <c r="O1196" i="8"/>
  <c r="F1197" i="8"/>
  <c r="G1197" i="8"/>
  <c r="H1197" i="8"/>
  <c r="I1197" i="8"/>
  <c r="J1197" i="8"/>
  <c r="K1197" i="8"/>
  <c r="L1197" i="8"/>
  <c r="M1197" i="8"/>
  <c r="N1197" i="8"/>
  <c r="O1197" i="8"/>
  <c r="F1198" i="8"/>
  <c r="G1198" i="8"/>
  <c r="H1198" i="8"/>
  <c r="I1198" i="8"/>
  <c r="J1198" i="8"/>
  <c r="K1198" i="8"/>
  <c r="L1198" i="8"/>
  <c r="M1198" i="8"/>
  <c r="N1198" i="8"/>
  <c r="O1198" i="8"/>
  <c r="F1199" i="8"/>
  <c r="G1199" i="8"/>
  <c r="H1199" i="8"/>
  <c r="I1199" i="8"/>
  <c r="J1199" i="8"/>
  <c r="K1199" i="8"/>
  <c r="L1199" i="8"/>
  <c r="M1199" i="8"/>
  <c r="N1199" i="8"/>
  <c r="O1199" i="8"/>
  <c r="F1200" i="8"/>
  <c r="G1200" i="8"/>
  <c r="H1200" i="8"/>
  <c r="I1200" i="8"/>
  <c r="J1200" i="8"/>
  <c r="K1200" i="8"/>
  <c r="L1200" i="8"/>
  <c r="M1200" i="8"/>
  <c r="N1200" i="8"/>
  <c r="O1200" i="8"/>
  <c r="F1201" i="8"/>
  <c r="G1201" i="8"/>
  <c r="H1201" i="8"/>
  <c r="I1201" i="8"/>
  <c r="J1201" i="8"/>
  <c r="K1201" i="8"/>
  <c r="L1201" i="8"/>
  <c r="M1201" i="8"/>
  <c r="N1201" i="8"/>
  <c r="O1201" i="8"/>
  <c r="F1202" i="8"/>
  <c r="G1202" i="8"/>
  <c r="H1202" i="8"/>
  <c r="I1202" i="8"/>
  <c r="J1202" i="8"/>
  <c r="K1202" i="8"/>
  <c r="L1202" i="8"/>
  <c r="M1202" i="8"/>
  <c r="N1202" i="8"/>
  <c r="O1202" i="8"/>
  <c r="F1203" i="8"/>
  <c r="G1203" i="8"/>
  <c r="H1203" i="8"/>
  <c r="I1203" i="8"/>
  <c r="J1203" i="8"/>
  <c r="K1203" i="8"/>
  <c r="L1203" i="8"/>
  <c r="M1203" i="8"/>
  <c r="N1203" i="8"/>
  <c r="O1203" i="8"/>
  <c r="F1204" i="8"/>
  <c r="G1204" i="8"/>
  <c r="H1204" i="8"/>
  <c r="I1204" i="8"/>
  <c r="J1204" i="8"/>
  <c r="K1204" i="8"/>
  <c r="L1204" i="8"/>
  <c r="M1204" i="8"/>
  <c r="N1204" i="8"/>
  <c r="O1204" i="8"/>
  <c r="F1205" i="8"/>
  <c r="G1205" i="8"/>
  <c r="H1205" i="8"/>
  <c r="I1205" i="8"/>
  <c r="J1205" i="8"/>
  <c r="K1205" i="8"/>
  <c r="L1205" i="8"/>
  <c r="M1205" i="8"/>
  <c r="N1205" i="8"/>
  <c r="O1205" i="8"/>
  <c r="F1206" i="8"/>
  <c r="G1206" i="8"/>
  <c r="H1206" i="8"/>
  <c r="I1206" i="8"/>
  <c r="J1206" i="8"/>
  <c r="K1206" i="8"/>
  <c r="L1206" i="8"/>
  <c r="M1206" i="8"/>
  <c r="N1206" i="8"/>
  <c r="O1206" i="8"/>
  <c r="F1207" i="8"/>
  <c r="G1207" i="8"/>
  <c r="H1207" i="8"/>
  <c r="I1207" i="8"/>
  <c r="J1207" i="8"/>
  <c r="K1207" i="8"/>
  <c r="L1207" i="8"/>
  <c r="M1207" i="8"/>
  <c r="N1207" i="8"/>
  <c r="O1207" i="8"/>
  <c r="F1208" i="8"/>
  <c r="G1208" i="8"/>
  <c r="H1208" i="8"/>
  <c r="I1208" i="8"/>
  <c r="J1208" i="8"/>
  <c r="K1208" i="8"/>
  <c r="L1208" i="8"/>
  <c r="M1208" i="8"/>
  <c r="N1208" i="8"/>
  <c r="O1208" i="8"/>
  <c r="F1209" i="8"/>
  <c r="G1209" i="8"/>
  <c r="H1209" i="8"/>
  <c r="I1209" i="8"/>
  <c r="J1209" i="8"/>
  <c r="K1209" i="8"/>
  <c r="L1209" i="8"/>
  <c r="M1209" i="8"/>
  <c r="N1209" i="8"/>
  <c r="O1209" i="8"/>
  <c r="F1210" i="8"/>
  <c r="G1210" i="8"/>
  <c r="H1210" i="8"/>
  <c r="I1210" i="8"/>
  <c r="J1210" i="8"/>
  <c r="K1210" i="8"/>
  <c r="L1210" i="8"/>
  <c r="M1210" i="8"/>
  <c r="N1210" i="8"/>
  <c r="O1210" i="8"/>
  <c r="F1211" i="8"/>
  <c r="G1211" i="8"/>
  <c r="H1211" i="8"/>
  <c r="I1211" i="8"/>
  <c r="J1211" i="8"/>
  <c r="K1211" i="8"/>
  <c r="L1211" i="8"/>
  <c r="M1211" i="8"/>
  <c r="N1211" i="8"/>
  <c r="O1211" i="8"/>
  <c r="F1212" i="8"/>
  <c r="G1212" i="8"/>
  <c r="H1212" i="8"/>
  <c r="I1212" i="8"/>
  <c r="J1212" i="8"/>
  <c r="K1212" i="8"/>
  <c r="L1212" i="8"/>
  <c r="M1212" i="8"/>
  <c r="N1212" i="8"/>
  <c r="O1212" i="8"/>
  <c r="F1213" i="8"/>
  <c r="G1213" i="8"/>
  <c r="H1213" i="8"/>
  <c r="I1213" i="8"/>
  <c r="J1213" i="8"/>
  <c r="K1213" i="8"/>
  <c r="L1213" i="8"/>
  <c r="M1213" i="8"/>
  <c r="N1213" i="8"/>
  <c r="O1213" i="8"/>
  <c r="F1214" i="8"/>
  <c r="G1214" i="8"/>
  <c r="H1214" i="8"/>
  <c r="I1214" i="8"/>
  <c r="J1214" i="8"/>
  <c r="K1214" i="8"/>
  <c r="L1214" i="8"/>
  <c r="M1214" i="8"/>
  <c r="N1214" i="8"/>
  <c r="O1214" i="8"/>
  <c r="F1215" i="8"/>
  <c r="G1215" i="8"/>
  <c r="H1215" i="8"/>
  <c r="I1215" i="8"/>
  <c r="J1215" i="8"/>
  <c r="K1215" i="8"/>
  <c r="L1215" i="8"/>
  <c r="M1215" i="8"/>
  <c r="N1215" i="8"/>
  <c r="O1215" i="8"/>
  <c r="F1216" i="8"/>
  <c r="G1216" i="8"/>
  <c r="H1216" i="8"/>
  <c r="I1216" i="8"/>
  <c r="J1216" i="8"/>
  <c r="K1216" i="8"/>
  <c r="L1216" i="8"/>
  <c r="M1216" i="8"/>
  <c r="N1216" i="8"/>
  <c r="O1216" i="8"/>
  <c r="F1217" i="8"/>
  <c r="G1217" i="8"/>
  <c r="H1217" i="8"/>
  <c r="I1217" i="8"/>
  <c r="J1217" i="8"/>
  <c r="K1217" i="8"/>
  <c r="L1217" i="8"/>
  <c r="M1217" i="8"/>
  <c r="N1217" i="8"/>
  <c r="O1217" i="8"/>
  <c r="F1218" i="8"/>
  <c r="G1218" i="8"/>
  <c r="H1218" i="8"/>
  <c r="I1218" i="8"/>
  <c r="J1218" i="8"/>
  <c r="K1218" i="8"/>
  <c r="L1218" i="8"/>
  <c r="M1218" i="8"/>
  <c r="N1218" i="8"/>
  <c r="O1218" i="8"/>
  <c r="F1219" i="8"/>
  <c r="G1219" i="8"/>
  <c r="H1219" i="8"/>
  <c r="I1219" i="8"/>
  <c r="J1219" i="8"/>
  <c r="K1219" i="8"/>
  <c r="L1219" i="8"/>
  <c r="M1219" i="8"/>
  <c r="N1219" i="8"/>
  <c r="O1219" i="8"/>
  <c r="F1220" i="8"/>
  <c r="G1220" i="8"/>
  <c r="H1220" i="8"/>
  <c r="I1220" i="8"/>
  <c r="J1220" i="8"/>
  <c r="K1220" i="8"/>
  <c r="L1220" i="8"/>
  <c r="M1220" i="8"/>
  <c r="N1220" i="8"/>
  <c r="O1220" i="8"/>
  <c r="F1221" i="8"/>
  <c r="G1221" i="8"/>
  <c r="H1221" i="8"/>
  <c r="I1221" i="8"/>
  <c r="J1221" i="8"/>
  <c r="K1221" i="8"/>
  <c r="L1221" i="8"/>
  <c r="M1221" i="8"/>
  <c r="N1221" i="8"/>
  <c r="O1221" i="8"/>
  <c r="F1222" i="8"/>
  <c r="G1222" i="8"/>
  <c r="H1222" i="8"/>
  <c r="I1222" i="8"/>
  <c r="J1222" i="8"/>
  <c r="K1222" i="8"/>
  <c r="L1222" i="8"/>
  <c r="M1222" i="8"/>
  <c r="N1222" i="8"/>
  <c r="O1222" i="8"/>
  <c r="F1223" i="8"/>
  <c r="G1223" i="8"/>
  <c r="H1223" i="8"/>
  <c r="I1223" i="8"/>
  <c r="J1223" i="8"/>
  <c r="K1223" i="8"/>
  <c r="L1223" i="8"/>
  <c r="M1223" i="8"/>
  <c r="N1223" i="8"/>
  <c r="O1223" i="8"/>
  <c r="F1224" i="8"/>
  <c r="G1224" i="8"/>
  <c r="H1224" i="8"/>
  <c r="I1224" i="8"/>
  <c r="J1224" i="8"/>
  <c r="K1224" i="8"/>
  <c r="L1224" i="8"/>
  <c r="M1224" i="8"/>
  <c r="N1224" i="8"/>
  <c r="O1224" i="8"/>
  <c r="F1225" i="8"/>
  <c r="G1225" i="8"/>
  <c r="H1225" i="8"/>
  <c r="I1225" i="8"/>
  <c r="J1225" i="8"/>
  <c r="K1225" i="8"/>
  <c r="L1225" i="8"/>
  <c r="M1225" i="8"/>
  <c r="N1225" i="8"/>
  <c r="O1225" i="8"/>
  <c r="F1226" i="8"/>
  <c r="G1226" i="8"/>
  <c r="H1226" i="8"/>
  <c r="I1226" i="8"/>
  <c r="J1226" i="8"/>
  <c r="K1226" i="8"/>
  <c r="L1226" i="8"/>
  <c r="M1226" i="8"/>
  <c r="N1226" i="8"/>
  <c r="O1226" i="8"/>
  <c r="F1227" i="8"/>
  <c r="G1227" i="8"/>
  <c r="H1227" i="8"/>
  <c r="I1227" i="8"/>
  <c r="J1227" i="8"/>
  <c r="K1227" i="8"/>
  <c r="L1227" i="8"/>
  <c r="M1227" i="8"/>
  <c r="N1227" i="8"/>
  <c r="O1227" i="8"/>
  <c r="F1228" i="8"/>
  <c r="G1228" i="8"/>
  <c r="H1228" i="8"/>
  <c r="I1228" i="8"/>
  <c r="J1228" i="8"/>
  <c r="K1228" i="8"/>
  <c r="L1228" i="8"/>
  <c r="M1228" i="8"/>
  <c r="N1228" i="8"/>
  <c r="O1228" i="8"/>
  <c r="F1229" i="8"/>
  <c r="G1229" i="8"/>
  <c r="H1229" i="8"/>
  <c r="I1229" i="8"/>
  <c r="J1229" i="8"/>
  <c r="K1229" i="8"/>
  <c r="L1229" i="8"/>
  <c r="M1229" i="8"/>
  <c r="N1229" i="8"/>
  <c r="O1229" i="8"/>
  <c r="F1230" i="8"/>
  <c r="G1230" i="8"/>
  <c r="H1230" i="8"/>
  <c r="I1230" i="8"/>
  <c r="J1230" i="8"/>
  <c r="K1230" i="8"/>
  <c r="L1230" i="8"/>
  <c r="M1230" i="8"/>
  <c r="N1230" i="8"/>
  <c r="O1230" i="8"/>
  <c r="F1231" i="8"/>
  <c r="G1231" i="8"/>
  <c r="H1231" i="8"/>
  <c r="I1231" i="8"/>
  <c r="J1231" i="8"/>
  <c r="K1231" i="8"/>
  <c r="L1231" i="8"/>
  <c r="M1231" i="8"/>
  <c r="N1231" i="8"/>
  <c r="O1231" i="8"/>
  <c r="F1232" i="8"/>
  <c r="G1232" i="8"/>
  <c r="H1232" i="8"/>
  <c r="I1232" i="8"/>
  <c r="J1232" i="8"/>
  <c r="K1232" i="8"/>
  <c r="L1232" i="8"/>
  <c r="M1232" i="8"/>
  <c r="N1232" i="8"/>
  <c r="O1232" i="8"/>
  <c r="F1233" i="8"/>
  <c r="G1233" i="8"/>
  <c r="H1233" i="8"/>
  <c r="I1233" i="8"/>
  <c r="J1233" i="8"/>
  <c r="K1233" i="8"/>
  <c r="L1233" i="8"/>
  <c r="M1233" i="8"/>
  <c r="N1233" i="8"/>
  <c r="O1233" i="8"/>
  <c r="F1234" i="8"/>
  <c r="G1234" i="8"/>
  <c r="H1234" i="8"/>
  <c r="I1234" i="8"/>
  <c r="J1234" i="8"/>
  <c r="K1234" i="8"/>
  <c r="L1234" i="8"/>
  <c r="M1234" i="8"/>
  <c r="N1234" i="8"/>
  <c r="O1234" i="8"/>
  <c r="F1235" i="8"/>
  <c r="G1235" i="8"/>
  <c r="H1235" i="8"/>
  <c r="I1235" i="8"/>
  <c r="J1235" i="8"/>
  <c r="K1235" i="8"/>
  <c r="L1235" i="8"/>
  <c r="M1235" i="8"/>
  <c r="N1235" i="8"/>
  <c r="O1235" i="8"/>
  <c r="F1236" i="8"/>
  <c r="G1236" i="8"/>
  <c r="H1236" i="8"/>
  <c r="I1236" i="8"/>
  <c r="J1236" i="8"/>
  <c r="K1236" i="8"/>
  <c r="L1236" i="8"/>
  <c r="M1236" i="8"/>
  <c r="N1236" i="8"/>
  <c r="O1236" i="8"/>
  <c r="F1237" i="8"/>
  <c r="G1237" i="8"/>
  <c r="H1237" i="8"/>
  <c r="I1237" i="8"/>
  <c r="J1237" i="8"/>
  <c r="K1237" i="8"/>
  <c r="L1237" i="8"/>
  <c r="M1237" i="8"/>
  <c r="N1237" i="8"/>
  <c r="O1237" i="8"/>
  <c r="F1238" i="8"/>
  <c r="G1238" i="8"/>
  <c r="H1238" i="8"/>
  <c r="I1238" i="8"/>
  <c r="J1238" i="8"/>
  <c r="K1238" i="8"/>
  <c r="L1238" i="8"/>
  <c r="M1238" i="8"/>
  <c r="N1238" i="8"/>
  <c r="O1238" i="8"/>
  <c r="F1239" i="8"/>
  <c r="G1239" i="8"/>
  <c r="H1239" i="8"/>
  <c r="I1239" i="8"/>
  <c r="J1239" i="8"/>
  <c r="K1239" i="8"/>
  <c r="L1239" i="8"/>
  <c r="M1239" i="8"/>
  <c r="N1239" i="8"/>
  <c r="O1239" i="8"/>
  <c r="F1240" i="8"/>
  <c r="G1240" i="8"/>
  <c r="H1240" i="8"/>
  <c r="I1240" i="8"/>
  <c r="J1240" i="8"/>
  <c r="K1240" i="8"/>
  <c r="L1240" i="8"/>
  <c r="M1240" i="8"/>
  <c r="N1240" i="8"/>
  <c r="O1240" i="8"/>
  <c r="F1241" i="8"/>
  <c r="G1241" i="8"/>
  <c r="H1241" i="8"/>
  <c r="I1241" i="8"/>
  <c r="J1241" i="8"/>
  <c r="K1241" i="8"/>
  <c r="L1241" i="8"/>
  <c r="M1241" i="8"/>
  <c r="N1241" i="8"/>
  <c r="O1241" i="8"/>
  <c r="F1242" i="8"/>
  <c r="G1242" i="8"/>
  <c r="H1242" i="8"/>
  <c r="I1242" i="8"/>
  <c r="J1242" i="8"/>
  <c r="K1242" i="8"/>
  <c r="L1242" i="8"/>
  <c r="M1242" i="8"/>
  <c r="N1242" i="8"/>
  <c r="O1242" i="8"/>
  <c r="F1243" i="8"/>
  <c r="G1243" i="8"/>
  <c r="H1243" i="8"/>
  <c r="I1243" i="8"/>
  <c r="J1243" i="8"/>
  <c r="K1243" i="8"/>
  <c r="L1243" i="8"/>
  <c r="M1243" i="8"/>
  <c r="N1243" i="8"/>
  <c r="O1243" i="8"/>
  <c r="F1244" i="8"/>
  <c r="G1244" i="8"/>
  <c r="H1244" i="8"/>
  <c r="I1244" i="8"/>
  <c r="J1244" i="8"/>
  <c r="K1244" i="8"/>
  <c r="L1244" i="8"/>
  <c r="M1244" i="8"/>
  <c r="N1244" i="8"/>
  <c r="O1244" i="8"/>
  <c r="F1245" i="8"/>
  <c r="G1245" i="8"/>
  <c r="H1245" i="8"/>
  <c r="I1245" i="8"/>
  <c r="J1245" i="8"/>
  <c r="K1245" i="8"/>
  <c r="L1245" i="8"/>
  <c r="M1245" i="8"/>
  <c r="N1245" i="8"/>
  <c r="O1245" i="8"/>
  <c r="F1246" i="8"/>
  <c r="G1246" i="8"/>
  <c r="H1246" i="8"/>
  <c r="I1246" i="8"/>
  <c r="J1246" i="8"/>
  <c r="K1246" i="8"/>
  <c r="L1246" i="8"/>
  <c r="M1246" i="8"/>
  <c r="N1246" i="8"/>
  <c r="O1246" i="8"/>
  <c r="F1247" i="8"/>
  <c r="G1247" i="8"/>
  <c r="H1247" i="8"/>
  <c r="I1247" i="8"/>
  <c r="J1247" i="8"/>
  <c r="K1247" i="8"/>
  <c r="L1247" i="8"/>
  <c r="M1247" i="8"/>
  <c r="N1247" i="8"/>
  <c r="O1247" i="8"/>
  <c r="F1248" i="8"/>
  <c r="G1248" i="8"/>
  <c r="H1248" i="8"/>
  <c r="I1248" i="8"/>
  <c r="J1248" i="8"/>
  <c r="K1248" i="8"/>
  <c r="L1248" i="8"/>
  <c r="M1248" i="8"/>
  <c r="N1248" i="8"/>
  <c r="O1248" i="8"/>
  <c r="F1249" i="8"/>
  <c r="G1249" i="8"/>
  <c r="H1249" i="8"/>
  <c r="I1249" i="8"/>
  <c r="J1249" i="8"/>
  <c r="K1249" i="8"/>
  <c r="L1249" i="8"/>
  <c r="M1249" i="8"/>
  <c r="N1249" i="8"/>
  <c r="O1249" i="8"/>
  <c r="F1250" i="8"/>
  <c r="G1250" i="8"/>
  <c r="H1250" i="8"/>
  <c r="I1250" i="8"/>
  <c r="J1250" i="8"/>
  <c r="K1250" i="8"/>
  <c r="L1250" i="8"/>
  <c r="M1250" i="8"/>
  <c r="N1250" i="8"/>
  <c r="O1250" i="8"/>
  <c r="F1251" i="8"/>
  <c r="G1251" i="8"/>
  <c r="H1251" i="8"/>
  <c r="I1251" i="8"/>
  <c r="J1251" i="8"/>
  <c r="K1251" i="8"/>
  <c r="L1251" i="8"/>
  <c r="M1251" i="8"/>
  <c r="N1251" i="8"/>
  <c r="O1251" i="8"/>
  <c r="F1252" i="8"/>
  <c r="G1252" i="8"/>
  <c r="H1252" i="8"/>
  <c r="I1252" i="8"/>
  <c r="J1252" i="8"/>
  <c r="K1252" i="8"/>
  <c r="L1252" i="8"/>
  <c r="M1252" i="8"/>
  <c r="N1252" i="8"/>
  <c r="O1252" i="8"/>
  <c r="F1253" i="8"/>
  <c r="G1253" i="8"/>
  <c r="H1253" i="8"/>
  <c r="I1253" i="8"/>
  <c r="J1253" i="8"/>
  <c r="K1253" i="8"/>
  <c r="L1253" i="8"/>
  <c r="M1253" i="8"/>
  <c r="N1253" i="8"/>
  <c r="O1253" i="8"/>
  <c r="F1254" i="8"/>
  <c r="G1254" i="8"/>
  <c r="H1254" i="8"/>
  <c r="I1254" i="8"/>
  <c r="J1254" i="8"/>
  <c r="K1254" i="8"/>
  <c r="L1254" i="8"/>
  <c r="M1254" i="8"/>
  <c r="N1254" i="8"/>
  <c r="O1254" i="8"/>
  <c r="F1255" i="8"/>
  <c r="G1255" i="8"/>
  <c r="H1255" i="8"/>
  <c r="I1255" i="8"/>
  <c r="J1255" i="8"/>
  <c r="K1255" i="8"/>
  <c r="L1255" i="8"/>
  <c r="M1255" i="8"/>
  <c r="N1255" i="8"/>
  <c r="O1255" i="8"/>
  <c r="F1256" i="8"/>
  <c r="G1256" i="8"/>
  <c r="H1256" i="8"/>
  <c r="I1256" i="8"/>
  <c r="J1256" i="8"/>
  <c r="K1256" i="8"/>
  <c r="L1256" i="8"/>
  <c r="M1256" i="8"/>
  <c r="N1256" i="8"/>
  <c r="O1256" i="8"/>
  <c r="F1257" i="8"/>
  <c r="G1257" i="8"/>
  <c r="H1257" i="8"/>
  <c r="I1257" i="8"/>
  <c r="J1257" i="8"/>
  <c r="K1257" i="8"/>
  <c r="L1257" i="8"/>
  <c r="M1257" i="8"/>
  <c r="N1257" i="8"/>
  <c r="O1257" i="8"/>
  <c r="F1258" i="8"/>
  <c r="G1258" i="8"/>
  <c r="H1258" i="8"/>
  <c r="I1258" i="8"/>
  <c r="J1258" i="8"/>
  <c r="K1258" i="8"/>
  <c r="L1258" i="8"/>
  <c r="M1258" i="8"/>
  <c r="N1258" i="8"/>
  <c r="O1258" i="8"/>
  <c r="F1259" i="8"/>
  <c r="G1259" i="8"/>
  <c r="H1259" i="8"/>
  <c r="I1259" i="8"/>
  <c r="J1259" i="8"/>
  <c r="K1259" i="8"/>
  <c r="L1259" i="8"/>
  <c r="M1259" i="8"/>
  <c r="N1259" i="8"/>
  <c r="O1259" i="8"/>
  <c r="F1260" i="8"/>
  <c r="G1260" i="8"/>
  <c r="H1260" i="8"/>
  <c r="I1260" i="8"/>
  <c r="J1260" i="8"/>
  <c r="K1260" i="8"/>
  <c r="L1260" i="8"/>
  <c r="M1260" i="8"/>
  <c r="N1260" i="8"/>
  <c r="O1260" i="8"/>
  <c r="F1261" i="8"/>
  <c r="G1261" i="8"/>
  <c r="H1261" i="8"/>
  <c r="I1261" i="8"/>
  <c r="J1261" i="8"/>
  <c r="K1261" i="8"/>
  <c r="L1261" i="8"/>
  <c r="M1261" i="8"/>
  <c r="N1261" i="8"/>
  <c r="O1261" i="8"/>
  <c r="F1262" i="8"/>
  <c r="G1262" i="8"/>
  <c r="H1262" i="8"/>
  <c r="I1262" i="8"/>
  <c r="J1262" i="8"/>
  <c r="K1262" i="8"/>
  <c r="L1262" i="8"/>
  <c r="M1262" i="8"/>
  <c r="N1262" i="8"/>
  <c r="O1262" i="8"/>
  <c r="F1263" i="8"/>
  <c r="G1263" i="8"/>
  <c r="H1263" i="8"/>
  <c r="I1263" i="8"/>
  <c r="J1263" i="8"/>
  <c r="K1263" i="8"/>
  <c r="L1263" i="8"/>
  <c r="M1263" i="8"/>
  <c r="N1263" i="8"/>
  <c r="O1263" i="8"/>
  <c r="F1264" i="8"/>
  <c r="G1264" i="8"/>
  <c r="H1264" i="8"/>
  <c r="I1264" i="8"/>
  <c r="J1264" i="8"/>
  <c r="K1264" i="8"/>
  <c r="L1264" i="8"/>
  <c r="M1264" i="8"/>
  <c r="N1264" i="8"/>
  <c r="O1264" i="8"/>
  <c r="F1265" i="8"/>
  <c r="G1265" i="8"/>
  <c r="H1265" i="8"/>
  <c r="I1265" i="8"/>
  <c r="J1265" i="8"/>
  <c r="K1265" i="8"/>
  <c r="L1265" i="8"/>
  <c r="M1265" i="8"/>
  <c r="N1265" i="8"/>
  <c r="O1265" i="8"/>
  <c r="F1266" i="8"/>
  <c r="G1266" i="8"/>
  <c r="H1266" i="8"/>
  <c r="I1266" i="8"/>
  <c r="J1266" i="8"/>
  <c r="K1266" i="8"/>
  <c r="L1266" i="8"/>
  <c r="M1266" i="8"/>
  <c r="N1266" i="8"/>
  <c r="O1266" i="8"/>
  <c r="F1267" i="8"/>
  <c r="G1267" i="8"/>
  <c r="H1267" i="8"/>
  <c r="I1267" i="8"/>
  <c r="J1267" i="8"/>
  <c r="K1267" i="8"/>
  <c r="L1267" i="8"/>
  <c r="M1267" i="8"/>
  <c r="N1267" i="8"/>
  <c r="O1267" i="8"/>
  <c r="F1268" i="8"/>
  <c r="G1268" i="8"/>
  <c r="H1268" i="8"/>
  <c r="I1268" i="8"/>
  <c r="J1268" i="8"/>
  <c r="K1268" i="8"/>
  <c r="L1268" i="8"/>
  <c r="M1268" i="8"/>
  <c r="N1268" i="8"/>
  <c r="O1268" i="8"/>
  <c r="F1269" i="8"/>
  <c r="G1269" i="8"/>
  <c r="H1269" i="8"/>
  <c r="I1269" i="8"/>
  <c r="J1269" i="8"/>
  <c r="K1269" i="8"/>
  <c r="L1269" i="8"/>
  <c r="M1269" i="8"/>
  <c r="N1269" i="8"/>
  <c r="O1269" i="8"/>
  <c r="F1270" i="8"/>
  <c r="G1270" i="8"/>
  <c r="H1270" i="8"/>
  <c r="I1270" i="8"/>
  <c r="J1270" i="8"/>
  <c r="K1270" i="8"/>
  <c r="L1270" i="8"/>
  <c r="M1270" i="8"/>
  <c r="N1270" i="8"/>
  <c r="O1270" i="8"/>
  <c r="F1271" i="8"/>
  <c r="G1271" i="8"/>
  <c r="H1271" i="8"/>
  <c r="I1271" i="8"/>
  <c r="J1271" i="8"/>
  <c r="K1271" i="8"/>
  <c r="L1271" i="8"/>
  <c r="M1271" i="8"/>
  <c r="N1271" i="8"/>
  <c r="O1271" i="8"/>
  <c r="F1272" i="8"/>
  <c r="G1272" i="8"/>
  <c r="H1272" i="8"/>
  <c r="I1272" i="8"/>
  <c r="J1272" i="8"/>
  <c r="K1272" i="8"/>
  <c r="L1272" i="8"/>
  <c r="M1272" i="8"/>
  <c r="N1272" i="8"/>
  <c r="O1272" i="8"/>
  <c r="F1273" i="8"/>
  <c r="G1273" i="8"/>
  <c r="H1273" i="8"/>
  <c r="I1273" i="8"/>
  <c r="J1273" i="8"/>
  <c r="K1273" i="8"/>
  <c r="L1273" i="8"/>
  <c r="M1273" i="8"/>
  <c r="N1273" i="8"/>
  <c r="O1273" i="8"/>
  <c r="F1274" i="8"/>
  <c r="G1274" i="8"/>
  <c r="H1274" i="8"/>
  <c r="I1274" i="8"/>
  <c r="J1274" i="8"/>
  <c r="K1274" i="8"/>
  <c r="L1274" i="8"/>
  <c r="M1274" i="8"/>
  <c r="N1274" i="8"/>
  <c r="O1274" i="8"/>
  <c r="F1275" i="8"/>
  <c r="G1275" i="8"/>
  <c r="H1275" i="8"/>
  <c r="I1275" i="8"/>
  <c r="J1275" i="8"/>
  <c r="K1275" i="8"/>
  <c r="L1275" i="8"/>
  <c r="M1275" i="8"/>
  <c r="N1275" i="8"/>
  <c r="O1275" i="8"/>
  <c r="F1276" i="8"/>
  <c r="G1276" i="8"/>
  <c r="H1276" i="8"/>
  <c r="I1276" i="8"/>
  <c r="J1276" i="8"/>
  <c r="K1276" i="8"/>
  <c r="L1276" i="8"/>
  <c r="M1276" i="8"/>
  <c r="N1276" i="8"/>
  <c r="O1276" i="8"/>
  <c r="F1277" i="8"/>
  <c r="G1277" i="8"/>
  <c r="H1277" i="8"/>
  <c r="I1277" i="8"/>
  <c r="J1277" i="8"/>
  <c r="K1277" i="8"/>
  <c r="L1277" i="8"/>
  <c r="M1277" i="8"/>
  <c r="N1277" i="8"/>
  <c r="O1277" i="8"/>
  <c r="F1278" i="8"/>
  <c r="G1278" i="8"/>
  <c r="H1278" i="8"/>
  <c r="I1278" i="8"/>
  <c r="J1278" i="8"/>
  <c r="K1278" i="8"/>
  <c r="L1278" i="8"/>
  <c r="M1278" i="8"/>
  <c r="N1278" i="8"/>
  <c r="O1278" i="8"/>
  <c r="F1279" i="8"/>
  <c r="G1279" i="8"/>
  <c r="H1279" i="8"/>
  <c r="I1279" i="8"/>
  <c r="J1279" i="8"/>
  <c r="K1279" i="8"/>
  <c r="L1279" i="8"/>
  <c r="M1279" i="8"/>
  <c r="N1279" i="8"/>
  <c r="O1279" i="8"/>
  <c r="F1280" i="8"/>
  <c r="G1280" i="8"/>
  <c r="H1280" i="8"/>
  <c r="I1280" i="8"/>
  <c r="J1280" i="8"/>
  <c r="K1280" i="8"/>
  <c r="L1280" i="8"/>
  <c r="M1280" i="8"/>
  <c r="N1280" i="8"/>
  <c r="O1280" i="8"/>
  <c r="F1281" i="8"/>
  <c r="G1281" i="8"/>
  <c r="H1281" i="8"/>
  <c r="I1281" i="8"/>
  <c r="J1281" i="8"/>
  <c r="K1281" i="8"/>
  <c r="L1281" i="8"/>
  <c r="M1281" i="8"/>
  <c r="N1281" i="8"/>
  <c r="O1281" i="8"/>
  <c r="F1282" i="8"/>
  <c r="G1282" i="8"/>
  <c r="H1282" i="8"/>
  <c r="I1282" i="8"/>
  <c r="J1282" i="8"/>
  <c r="K1282" i="8"/>
  <c r="L1282" i="8"/>
  <c r="M1282" i="8"/>
  <c r="N1282" i="8"/>
  <c r="O1282" i="8"/>
  <c r="F1283" i="8"/>
  <c r="G1283" i="8"/>
  <c r="H1283" i="8"/>
  <c r="I1283" i="8"/>
  <c r="J1283" i="8"/>
  <c r="K1283" i="8"/>
  <c r="L1283" i="8"/>
  <c r="M1283" i="8"/>
  <c r="N1283" i="8"/>
  <c r="O1283" i="8"/>
  <c r="F1284" i="8"/>
  <c r="G1284" i="8"/>
  <c r="H1284" i="8"/>
  <c r="I1284" i="8"/>
  <c r="J1284" i="8"/>
  <c r="K1284" i="8"/>
  <c r="L1284" i="8"/>
  <c r="M1284" i="8"/>
  <c r="N1284" i="8"/>
  <c r="O1284" i="8"/>
  <c r="F1285" i="8"/>
  <c r="G1285" i="8"/>
  <c r="H1285" i="8"/>
  <c r="I1285" i="8"/>
  <c r="J1285" i="8"/>
  <c r="K1285" i="8"/>
  <c r="L1285" i="8"/>
  <c r="M1285" i="8"/>
  <c r="N1285" i="8"/>
  <c r="O1285" i="8"/>
  <c r="F1286" i="8"/>
  <c r="G1286" i="8"/>
  <c r="H1286" i="8"/>
  <c r="I1286" i="8"/>
  <c r="J1286" i="8"/>
  <c r="K1286" i="8"/>
  <c r="L1286" i="8"/>
  <c r="M1286" i="8"/>
  <c r="N1286" i="8"/>
  <c r="O1286" i="8"/>
  <c r="F1287" i="8"/>
  <c r="G1287" i="8"/>
  <c r="H1287" i="8"/>
  <c r="I1287" i="8"/>
  <c r="J1287" i="8"/>
  <c r="K1287" i="8"/>
  <c r="L1287" i="8"/>
  <c r="M1287" i="8"/>
  <c r="N1287" i="8"/>
  <c r="O1287" i="8"/>
  <c r="F1288" i="8"/>
  <c r="G1288" i="8"/>
  <c r="H1288" i="8"/>
  <c r="I1288" i="8"/>
  <c r="J1288" i="8"/>
  <c r="K1288" i="8"/>
  <c r="L1288" i="8"/>
  <c r="M1288" i="8"/>
  <c r="N1288" i="8"/>
  <c r="O1288" i="8"/>
  <c r="F1289" i="8"/>
  <c r="G1289" i="8"/>
  <c r="H1289" i="8"/>
  <c r="I1289" i="8"/>
  <c r="J1289" i="8"/>
  <c r="K1289" i="8"/>
  <c r="L1289" i="8"/>
  <c r="M1289" i="8"/>
  <c r="N1289" i="8"/>
  <c r="O1289" i="8"/>
  <c r="F1290" i="8"/>
  <c r="G1290" i="8"/>
  <c r="H1290" i="8"/>
  <c r="I1290" i="8"/>
  <c r="J1290" i="8"/>
  <c r="K1290" i="8"/>
  <c r="L1290" i="8"/>
  <c r="M1290" i="8"/>
  <c r="N1290" i="8"/>
  <c r="O1290" i="8"/>
  <c r="F1291" i="8"/>
  <c r="G1291" i="8"/>
  <c r="H1291" i="8"/>
  <c r="I1291" i="8"/>
  <c r="J1291" i="8"/>
  <c r="K1291" i="8"/>
  <c r="L1291" i="8"/>
  <c r="M1291" i="8"/>
  <c r="N1291" i="8"/>
  <c r="O1291" i="8"/>
  <c r="F1292" i="8"/>
  <c r="G1292" i="8"/>
  <c r="H1292" i="8"/>
  <c r="I1292" i="8"/>
  <c r="J1292" i="8"/>
  <c r="K1292" i="8"/>
  <c r="L1292" i="8"/>
  <c r="M1292" i="8"/>
  <c r="N1292" i="8"/>
  <c r="O1292" i="8"/>
  <c r="F1293" i="8"/>
  <c r="G1293" i="8"/>
  <c r="H1293" i="8"/>
  <c r="I1293" i="8"/>
  <c r="J1293" i="8"/>
  <c r="K1293" i="8"/>
  <c r="L1293" i="8"/>
  <c r="M1293" i="8"/>
  <c r="N1293" i="8"/>
  <c r="O1293" i="8"/>
  <c r="F1294" i="8"/>
  <c r="G1294" i="8"/>
  <c r="H1294" i="8"/>
  <c r="I1294" i="8"/>
  <c r="J1294" i="8"/>
  <c r="K1294" i="8"/>
  <c r="L1294" i="8"/>
  <c r="M1294" i="8"/>
  <c r="N1294" i="8"/>
  <c r="O1294" i="8"/>
  <c r="F1295" i="8"/>
  <c r="G1295" i="8"/>
  <c r="H1295" i="8"/>
  <c r="I1295" i="8"/>
  <c r="J1295" i="8"/>
  <c r="K1295" i="8"/>
  <c r="L1295" i="8"/>
  <c r="M1295" i="8"/>
  <c r="N1295" i="8"/>
  <c r="O1295" i="8"/>
  <c r="F1296" i="8"/>
  <c r="G1296" i="8"/>
  <c r="H1296" i="8"/>
  <c r="I1296" i="8"/>
  <c r="J1296" i="8"/>
  <c r="K1296" i="8"/>
  <c r="L1296" i="8"/>
  <c r="M1296" i="8"/>
  <c r="N1296" i="8"/>
  <c r="O1296" i="8"/>
  <c r="F1297" i="8"/>
  <c r="G1297" i="8"/>
  <c r="H1297" i="8"/>
  <c r="I1297" i="8"/>
  <c r="J1297" i="8"/>
  <c r="K1297" i="8"/>
  <c r="L1297" i="8"/>
  <c r="M1297" i="8"/>
  <c r="N1297" i="8"/>
  <c r="O1297" i="8"/>
  <c r="F1298" i="8"/>
  <c r="G1298" i="8"/>
  <c r="H1298" i="8"/>
  <c r="I1298" i="8"/>
  <c r="J1298" i="8"/>
  <c r="K1298" i="8"/>
  <c r="L1298" i="8"/>
  <c r="M1298" i="8"/>
  <c r="N1298" i="8"/>
  <c r="O1298" i="8"/>
  <c r="F1299" i="8"/>
  <c r="G1299" i="8"/>
  <c r="H1299" i="8"/>
  <c r="I1299" i="8"/>
  <c r="J1299" i="8"/>
  <c r="K1299" i="8"/>
  <c r="L1299" i="8"/>
  <c r="M1299" i="8"/>
  <c r="N1299" i="8"/>
  <c r="O1299" i="8"/>
  <c r="F1300" i="8"/>
  <c r="G1300" i="8"/>
  <c r="H1300" i="8"/>
  <c r="I1300" i="8"/>
  <c r="J1300" i="8"/>
  <c r="K1300" i="8"/>
  <c r="L1300" i="8"/>
  <c r="M1300" i="8"/>
  <c r="N1300" i="8"/>
  <c r="O1300" i="8"/>
  <c r="F1301" i="8"/>
  <c r="G1301" i="8"/>
  <c r="H1301" i="8"/>
  <c r="I1301" i="8"/>
  <c r="J1301" i="8"/>
  <c r="K1301" i="8"/>
  <c r="L1301" i="8"/>
  <c r="M1301" i="8"/>
  <c r="N1301" i="8"/>
  <c r="O1301" i="8"/>
  <c r="F1302" i="8"/>
  <c r="G1302" i="8"/>
  <c r="H1302" i="8"/>
  <c r="I1302" i="8"/>
  <c r="J1302" i="8"/>
  <c r="K1302" i="8"/>
  <c r="L1302" i="8"/>
  <c r="M1302" i="8"/>
  <c r="N1302" i="8"/>
  <c r="O1302" i="8"/>
  <c r="F1303" i="8"/>
  <c r="G1303" i="8"/>
  <c r="H1303" i="8"/>
  <c r="I1303" i="8"/>
  <c r="J1303" i="8"/>
  <c r="K1303" i="8"/>
  <c r="L1303" i="8"/>
  <c r="M1303" i="8"/>
  <c r="N1303" i="8"/>
  <c r="O1303" i="8"/>
  <c r="F1304" i="8"/>
  <c r="G1304" i="8"/>
  <c r="H1304" i="8"/>
  <c r="I1304" i="8"/>
  <c r="J1304" i="8"/>
  <c r="K1304" i="8"/>
  <c r="L1304" i="8"/>
  <c r="M1304" i="8"/>
  <c r="N1304" i="8"/>
  <c r="O1304" i="8"/>
  <c r="F1305" i="8"/>
  <c r="G1305" i="8"/>
  <c r="H1305" i="8"/>
  <c r="I1305" i="8"/>
  <c r="J1305" i="8"/>
  <c r="K1305" i="8"/>
  <c r="L1305" i="8"/>
  <c r="M1305" i="8"/>
  <c r="N1305" i="8"/>
  <c r="O1305" i="8"/>
  <c r="F1306" i="8"/>
  <c r="G1306" i="8"/>
  <c r="H1306" i="8"/>
  <c r="I1306" i="8"/>
  <c r="J1306" i="8"/>
  <c r="K1306" i="8"/>
  <c r="L1306" i="8"/>
  <c r="M1306" i="8"/>
  <c r="N1306" i="8"/>
  <c r="O1306" i="8"/>
  <c r="F1307" i="8"/>
  <c r="G1307" i="8"/>
  <c r="H1307" i="8"/>
  <c r="I1307" i="8"/>
  <c r="J1307" i="8"/>
  <c r="K1307" i="8"/>
  <c r="L1307" i="8"/>
  <c r="M1307" i="8"/>
  <c r="N1307" i="8"/>
  <c r="O1307" i="8"/>
  <c r="F1308" i="8"/>
  <c r="G1308" i="8"/>
  <c r="H1308" i="8"/>
  <c r="I1308" i="8"/>
  <c r="J1308" i="8"/>
  <c r="K1308" i="8"/>
  <c r="L1308" i="8"/>
  <c r="M1308" i="8"/>
  <c r="N1308" i="8"/>
  <c r="O1308" i="8"/>
  <c r="F1309" i="8"/>
  <c r="G1309" i="8"/>
  <c r="H1309" i="8"/>
  <c r="I1309" i="8"/>
  <c r="J1309" i="8"/>
  <c r="K1309" i="8"/>
  <c r="L1309" i="8"/>
  <c r="M1309" i="8"/>
  <c r="N1309" i="8"/>
  <c r="O1309" i="8"/>
  <c r="F1310" i="8"/>
  <c r="G1310" i="8"/>
  <c r="H1310" i="8"/>
  <c r="I1310" i="8"/>
  <c r="J1310" i="8"/>
  <c r="K1310" i="8"/>
  <c r="L1310" i="8"/>
  <c r="M1310" i="8"/>
  <c r="N1310" i="8"/>
  <c r="O1310" i="8"/>
  <c r="F1311" i="8"/>
  <c r="G1311" i="8"/>
  <c r="H1311" i="8"/>
  <c r="I1311" i="8"/>
  <c r="J1311" i="8"/>
  <c r="K1311" i="8"/>
  <c r="L1311" i="8"/>
  <c r="M1311" i="8"/>
  <c r="N1311" i="8"/>
  <c r="O1311" i="8"/>
  <c r="F1312" i="8"/>
  <c r="G1312" i="8"/>
  <c r="H1312" i="8"/>
  <c r="I1312" i="8"/>
  <c r="J1312" i="8"/>
  <c r="K1312" i="8"/>
  <c r="L1312" i="8"/>
  <c r="M1312" i="8"/>
  <c r="N1312" i="8"/>
  <c r="O1312" i="8"/>
  <c r="F1313" i="8"/>
  <c r="G1313" i="8"/>
  <c r="H1313" i="8"/>
  <c r="I1313" i="8"/>
  <c r="J1313" i="8"/>
  <c r="K1313" i="8"/>
  <c r="L1313" i="8"/>
  <c r="M1313" i="8"/>
  <c r="N1313" i="8"/>
  <c r="O1313" i="8"/>
  <c r="F1314" i="8"/>
  <c r="G1314" i="8"/>
  <c r="H1314" i="8"/>
  <c r="I1314" i="8"/>
  <c r="J1314" i="8"/>
  <c r="K1314" i="8"/>
  <c r="L1314" i="8"/>
  <c r="M1314" i="8"/>
  <c r="N1314" i="8"/>
  <c r="O1314" i="8"/>
  <c r="F1315" i="8"/>
  <c r="G1315" i="8"/>
  <c r="H1315" i="8"/>
  <c r="I1315" i="8"/>
  <c r="J1315" i="8"/>
  <c r="K1315" i="8"/>
  <c r="L1315" i="8"/>
  <c r="M1315" i="8"/>
  <c r="N1315" i="8"/>
  <c r="O1315" i="8"/>
  <c r="F1316" i="8"/>
  <c r="G1316" i="8"/>
  <c r="H1316" i="8"/>
  <c r="I1316" i="8"/>
  <c r="J1316" i="8"/>
  <c r="K1316" i="8"/>
  <c r="L1316" i="8"/>
  <c r="M1316" i="8"/>
  <c r="N1316" i="8"/>
  <c r="O1316" i="8"/>
  <c r="F1317" i="8"/>
  <c r="G1317" i="8"/>
  <c r="H1317" i="8"/>
  <c r="I1317" i="8"/>
  <c r="J1317" i="8"/>
  <c r="K1317" i="8"/>
  <c r="L1317" i="8"/>
  <c r="M1317" i="8"/>
  <c r="N1317" i="8"/>
  <c r="O1317" i="8"/>
  <c r="F1318" i="8"/>
  <c r="G1318" i="8"/>
  <c r="H1318" i="8"/>
  <c r="I1318" i="8"/>
  <c r="J1318" i="8"/>
  <c r="K1318" i="8"/>
  <c r="L1318" i="8"/>
  <c r="M1318" i="8"/>
  <c r="N1318" i="8"/>
  <c r="O1318" i="8"/>
  <c r="F1319" i="8"/>
  <c r="G1319" i="8"/>
  <c r="H1319" i="8"/>
  <c r="I1319" i="8"/>
  <c r="J1319" i="8"/>
  <c r="K1319" i="8"/>
  <c r="L1319" i="8"/>
  <c r="M1319" i="8"/>
  <c r="N1319" i="8"/>
  <c r="O1319" i="8"/>
  <c r="F1320" i="8"/>
  <c r="G1320" i="8"/>
  <c r="H1320" i="8"/>
  <c r="I1320" i="8"/>
  <c r="J1320" i="8"/>
  <c r="K1320" i="8"/>
  <c r="L1320" i="8"/>
  <c r="M1320" i="8"/>
  <c r="N1320" i="8"/>
  <c r="O1320" i="8"/>
  <c r="F1321" i="8"/>
  <c r="G1321" i="8"/>
  <c r="H1321" i="8"/>
  <c r="I1321" i="8"/>
  <c r="J1321" i="8"/>
  <c r="K1321" i="8"/>
  <c r="L1321" i="8"/>
  <c r="M1321" i="8"/>
  <c r="N1321" i="8"/>
  <c r="O1321" i="8"/>
  <c r="F1322" i="8"/>
  <c r="G1322" i="8"/>
  <c r="H1322" i="8"/>
  <c r="I1322" i="8"/>
  <c r="J1322" i="8"/>
  <c r="K1322" i="8"/>
  <c r="L1322" i="8"/>
  <c r="M1322" i="8"/>
  <c r="N1322" i="8"/>
  <c r="O1322" i="8"/>
  <c r="F1323" i="8"/>
  <c r="G1323" i="8"/>
  <c r="H1323" i="8"/>
  <c r="I1323" i="8"/>
  <c r="J1323" i="8"/>
  <c r="K1323" i="8"/>
  <c r="L1323" i="8"/>
  <c r="M1323" i="8"/>
  <c r="N1323" i="8"/>
  <c r="O1323" i="8"/>
  <c r="F1324" i="8"/>
  <c r="G1324" i="8"/>
  <c r="H1324" i="8"/>
  <c r="I1324" i="8"/>
  <c r="J1324" i="8"/>
  <c r="K1324" i="8"/>
  <c r="L1324" i="8"/>
  <c r="M1324" i="8"/>
  <c r="N1324" i="8"/>
  <c r="O1324" i="8"/>
  <c r="F1325" i="8"/>
  <c r="G1325" i="8"/>
  <c r="H1325" i="8"/>
  <c r="I1325" i="8"/>
  <c r="J1325" i="8"/>
  <c r="K1325" i="8"/>
  <c r="L1325" i="8"/>
  <c r="M1325" i="8"/>
  <c r="N1325" i="8"/>
  <c r="O1325" i="8"/>
  <c r="F1326" i="8"/>
  <c r="G1326" i="8"/>
  <c r="H1326" i="8"/>
  <c r="I1326" i="8"/>
  <c r="J1326" i="8"/>
  <c r="K1326" i="8"/>
  <c r="L1326" i="8"/>
  <c r="M1326" i="8"/>
  <c r="N1326" i="8"/>
  <c r="O1326" i="8"/>
  <c r="F1327" i="8"/>
  <c r="G1327" i="8"/>
  <c r="H1327" i="8"/>
  <c r="I1327" i="8"/>
  <c r="J1327" i="8"/>
  <c r="K1327" i="8"/>
  <c r="L1327" i="8"/>
  <c r="M1327" i="8"/>
  <c r="N1327" i="8"/>
  <c r="O1327" i="8"/>
  <c r="F1328" i="8"/>
  <c r="G1328" i="8"/>
  <c r="H1328" i="8"/>
  <c r="I1328" i="8"/>
  <c r="J1328" i="8"/>
  <c r="K1328" i="8"/>
  <c r="L1328" i="8"/>
  <c r="M1328" i="8"/>
  <c r="N1328" i="8"/>
  <c r="O1328" i="8"/>
  <c r="F1329" i="8"/>
  <c r="G1329" i="8"/>
  <c r="H1329" i="8"/>
  <c r="I1329" i="8"/>
  <c r="J1329" i="8"/>
  <c r="K1329" i="8"/>
  <c r="L1329" i="8"/>
  <c r="M1329" i="8"/>
  <c r="N1329" i="8"/>
  <c r="O1329" i="8"/>
  <c r="F1330" i="8"/>
  <c r="G1330" i="8"/>
  <c r="H1330" i="8"/>
  <c r="I1330" i="8"/>
  <c r="J1330" i="8"/>
  <c r="K1330" i="8"/>
  <c r="L1330" i="8"/>
  <c r="M1330" i="8"/>
  <c r="N1330" i="8"/>
  <c r="O1330" i="8"/>
  <c r="F1331" i="8"/>
  <c r="G1331" i="8"/>
  <c r="H1331" i="8"/>
  <c r="I1331" i="8"/>
  <c r="J1331" i="8"/>
  <c r="K1331" i="8"/>
  <c r="L1331" i="8"/>
  <c r="M1331" i="8"/>
  <c r="N1331" i="8"/>
  <c r="O1331" i="8"/>
  <c r="F1332" i="8"/>
  <c r="G1332" i="8"/>
  <c r="H1332" i="8"/>
  <c r="I1332" i="8"/>
  <c r="J1332" i="8"/>
  <c r="K1332" i="8"/>
  <c r="L1332" i="8"/>
  <c r="M1332" i="8"/>
  <c r="N1332" i="8"/>
  <c r="O1332" i="8"/>
  <c r="F1333" i="8"/>
  <c r="G1333" i="8"/>
  <c r="H1333" i="8"/>
  <c r="I1333" i="8"/>
  <c r="J1333" i="8"/>
  <c r="K1333" i="8"/>
  <c r="L1333" i="8"/>
  <c r="M1333" i="8"/>
  <c r="N1333" i="8"/>
  <c r="O1333" i="8"/>
  <c r="F1334" i="8"/>
  <c r="G1334" i="8"/>
  <c r="H1334" i="8"/>
  <c r="I1334" i="8"/>
  <c r="J1334" i="8"/>
  <c r="K1334" i="8"/>
  <c r="L1334" i="8"/>
  <c r="M1334" i="8"/>
  <c r="N1334" i="8"/>
  <c r="O1334" i="8"/>
  <c r="F1335" i="8"/>
  <c r="G1335" i="8"/>
  <c r="H1335" i="8"/>
  <c r="I1335" i="8"/>
  <c r="J1335" i="8"/>
  <c r="K1335" i="8"/>
  <c r="L1335" i="8"/>
  <c r="M1335" i="8"/>
  <c r="N1335" i="8"/>
  <c r="O1335" i="8"/>
  <c r="F1336" i="8"/>
  <c r="G1336" i="8"/>
  <c r="H1336" i="8"/>
  <c r="I1336" i="8"/>
  <c r="J1336" i="8"/>
  <c r="K1336" i="8"/>
  <c r="L1336" i="8"/>
  <c r="M1336" i="8"/>
  <c r="N1336" i="8"/>
  <c r="O1336" i="8"/>
  <c r="F1337" i="8"/>
  <c r="G1337" i="8"/>
  <c r="H1337" i="8"/>
  <c r="I1337" i="8"/>
  <c r="J1337" i="8"/>
  <c r="K1337" i="8"/>
  <c r="L1337" i="8"/>
  <c r="M1337" i="8"/>
  <c r="N1337" i="8"/>
  <c r="O1337" i="8"/>
  <c r="F1338" i="8"/>
  <c r="G1338" i="8"/>
  <c r="H1338" i="8"/>
  <c r="I1338" i="8"/>
  <c r="J1338" i="8"/>
  <c r="K1338" i="8"/>
  <c r="L1338" i="8"/>
  <c r="M1338" i="8"/>
  <c r="N1338" i="8"/>
  <c r="O1338" i="8"/>
  <c r="F1339" i="8"/>
  <c r="G1339" i="8"/>
  <c r="H1339" i="8"/>
  <c r="I1339" i="8"/>
  <c r="J1339" i="8"/>
  <c r="K1339" i="8"/>
  <c r="L1339" i="8"/>
  <c r="M1339" i="8"/>
  <c r="N1339" i="8"/>
  <c r="O1339" i="8"/>
  <c r="F1340" i="8"/>
  <c r="G1340" i="8"/>
  <c r="H1340" i="8"/>
  <c r="I1340" i="8"/>
  <c r="J1340" i="8"/>
  <c r="K1340" i="8"/>
  <c r="L1340" i="8"/>
  <c r="M1340" i="8"/>
  <c r="N1340" i="8"/>
  <c r="O1340" i="8"/>
  <c r="F1341" i="8"/>
  <c r="G1341" i="8"/>
  <c r="H1341" i="8"/>
  <c r="I1341" i="8"/>
  <c r="J1341" i="8"/>
  <c r="K1341" i="8"/>
  <c r="L1341" i="8"/>
  <c r="M1341" i="8"/>
  <c r="N1341" i="8"/>
  <c r="O1341" i="8"/>
  <c r="F1342" i="8"/>
  <c r="G1342" i="8"/>
  <c r="H1342" i="8"/>
  <c r="I1342" i="8"/>
  <c r="J1342" i="8"/>
  <c r="K1342" i="8"/>
  <c r="L1342" i="8"/>
  <c r="M1342" i="8"/>
  <c r="N1342" i="8"/>
  <c r="O1342" i="8"/>
  <c r="F1343" i="8"/>
  <c r="G1343" i="8"/>
  <c r="H1343" i="8"/>
  <c r="I1343" i="8"/>
  <c r="J1343" i="8"/>
  <c r="K1343" i="8"/>
  <c r="L1343" i="8"/>
  <c r="M1343" i="8"/>
  <c r="N1343" i="8"/>
  <c r="O1343" i="8"/>
  <c r="F1344" i="8"/>
  <c r="G1344" i="8"/>
  <c r="H1344" i="8"/>
  <c r="I1344" i="8"/>
  <c r="J1344" i="8"/>
  <c r="K1344" i="8"/>
  <c r="L1344" i="8"/>
  <c r="M1344" i="8"/>
  <c r="N1344" i="8"/>
  <c r="O1344" i="8"/>
  <c r="F1345" i="8"/>
  <c r="G1345" i="8"/>
  <c r="H1345" i="8"/>
  <c r="I1345" i="8"/>
  <c r="J1345" i="8"/>
  <c r="K1345" i="8"/>
  <c r="L1345" i="8"/>
  <c r="M1345" i="8"/>
  <c r="N1345" i="8"/>
  <c r="O1345" i="8"/>
  <c r="F1346" i="8"/>
  <c r="G1346" i="8"/>
  <c r="H1346" i="8"/>
  <c r="I1346" i="8"/>
  <c r="J1346" i="8"/>
  <c r="K1346" i="8"/>
  <c r="L1346" i="8"/>
  <c r="M1346" i="8"/>
  <c r="N1346" i="8"/>
  <c r="O1346" i="8"/>
  <c r="F1347" i="8"/>
  <c r="G1347" i="8"/>
  <c r="H1347" i="8"/>
  <c r="I1347" i="8"/>
  <c r="J1347" i="8"/>
  <c r="K1347" i="8"/>
  <c r="L1347" i="8"/>
  <c r="M1347" i="8"/>
  <c r="N1347" i="8"/>
  <c r="O1347" i="8"/>
  <c r="F1348" i="8"/>
  <c r="G1348" i="8"/>
  <c r="H1348" i="8"/>
  <c r="I1348" i="8"/>
  <c r="J1348" i="8"/>
  <c r="K1348" i="8"/>
  <c r="L1348" i="8"/>
  <c r="M1348" i="8"/>
  <c r="N1348" i="8"/>
  <c r="O1348" i="8"/>
  <c r="F1349" i="8"/>
  <c r="G1349" i="8"/>
  <c r="H1349" i="8"/>
  <c r="I1349" i="8"/>
  <c r="J1349" i="8"/>
  <c r="K1349" i="8"/>
  <c r="L1349" i="8"/>
  <c r="M1349" i="8"/>
  <c r="N1349" i="8"/>
  <c r="O1349" i="8"/>
  <c r="F1350" i="8"/>
  <c r="G1350" i="8"/>
  <c r="H1350" i="8"/>
  <c r="I1350" i="8"/>
  <c r="J1350" i="8"/>
  <c r="K1350" i="8"/>
  <c r="L1350" i="8"/>
  <c r="M1350" i="8"/>
  <c r="N1350" i="8"/>
  <c r="O1350" i="8"/>
  <c r="F1351" i="8"/>
  <c r="G1351" i="8"/>
  <c r="H1351" i="8"/>
  <c r="I1351" i="8"/>
  <c r="J1351" i="8"/>
  <c r="K1351" i="8"/>
  <c r="L1351" i="8"/>
  <c r="M1351" i="8"/>
  <c r="N1351" i="8"/>
  <c r="O1351" i="8"/>
  <c r="F1352" i="8"/>
  <c r="G1352" i="8"/>
  <c r="H1352" i="8"/>
  <c r="I1352" i="8"/>
  <c r="J1352" i="8"/>
  <c r="K1352" i="8"/>
  <c r="L1352" i="8"/>
  <c r="M1352" i="8"/>
  <c r="N1352" i="8"/>
  <c r="O1352" i="8"/>
  <c r="F1353" i="8"/>
  <c r="G1353" i="8"/>
  <c r="H1353" i="8"/>
  <c r="I1353" i="8"/>
  <c r="J1353" i="8"/>
  <c r="K1353" i="8"/>
  <c r="L1353" i="8"/>
  <c r="M1353" i="8"/>
  <c r="N1353" i="8"/>
  <c r="O1353" i="8"/>
  <c r="F1354" i="8"/>
  <c r="G1354" i="8"/>
  <c r="H1354" i="8"/>
  <c r="I1354" i="8"/>
  <c r="J1354" i="8"/>
  <c r="K1354" i="8"/>
  <c r="L1354" i="8"/>
  <c r="M1354" i="8"/>
  <c r="N1354" i="8"/>
  <c r="O1354" i="8"/>
  <c r="F1355" i="8"/>
  <c r="G1355" i="8"/>
  <c r="H1355" i="8"/>
  <c r="I1355" i="8"/>
  <c r="J1355" i="8"/>
  <c r="K1355" i="8"/>
  <c r="L1355" i="8"/>
  <c r="M1355" i="8"/>
  <c r="N1355" i="8"/>
  <c r="O1355" i="8"/>
  <c r="F1356" i="8"/>
  <c r="G1356" i="8"/>
  <c r="H1356" i="8"/>
  <c r="I1356" i="8"/>
  <c r="J1356" i="8"/>
  <c r="K1356" i="8"/>
  <c r="L1356" i="8"/>
  <c r="M1356" i="8"/>
  <c r="N1356" i="8"/>
  <c r="O1356" i="8"/>
  <c r="F1357" i="8"/>
  <c r="G1357" i="8"/>
  <c r="H1357" i="8"/>
  <c r="I1357" i="8"/>
  <c r="J1357" i="8"/>
  <c r="K1357" i="8"/>
  <c r="L1357" i="8"/>
  <c r="M1357" i="8"/>
  <c r="N1357" i="8"/>
  <c r="O1357" i="8"/>
  <c r="F1358" i="8"/>
  <c r="G1358" i="8"/>
  <c r="H1358" i="8"/>
  <c r="I1358" i="8"/>
  <c r="J1358" i="8"/>
  <c r="K1358" i="8"/>
  <c r="L1358" i="8"/>
  <c r="M1358" i="8"/>
  <c r="N1358" i="8"/>
  <c r="O1358" i="8"/>
  <c r="F1359" i="8"/>
  <c r="G1359" i="8"/>
  <c r="H1359" i="8"/>
  <c r="I1359" i="8"/>
  <c r="J1359" i="8"/>
  <c r="K1359" i="8"/>
  <c r="L1359" i="8"/>
  <c r="M1359" i="8"/>
  <c r="N1359" i="8"/>
  <c r="O1359" i="8"/>
  <c r="F1360" i="8"/>
  <c r="G1360" i="8"/>
  <c r="H1360" i="8"/>
  <c r="I1360" i="8"/>
  <c r="J1360" i="8"/>
  <c r="K1360" i="8"/>
  <c r="L1360" i="8"/>
  <c r="M1360" i="8"/>
  <c r="N1360" i="8"/>
  <c r="O1360" i="8"/>
  <c r="F1361" i="8"/>
  <c r="G1361" i="8"/>
  <c r="H1361" i="8"/>
  <c r="I1361" i="8"/>
  <c r="J1361" i="8"/>
  <c r="K1361" i="8"/>
  <c r="L1361" i="8"/>
  <c r="M1361" i="8"/>
  <c r="N1361" i="8"/>
  <c r="O1361" i="8"/>
  <c r="F1362" i="8"/>
  <c r="G1362" i="8"/>
  <c r="H1362" i="8"/>
  <c r="I1362" i="8"/>
  <c r="J1362" i="8"/>
  <c r="K1362" i="8"/>
  <c r="L1362" i="8"/>
  <c r="M1362" i="8"/>
  <c r="N1362" i="8"/>
  <c r="O1362" i="8"/>
  <c r="F1363" i="8"/>
  <c r="G1363" i="8"/>
  <c r="H1363" i="8"/>
  <c r="I1363" i="8"/>
  <c r="J1363" i="8"/>
  <c r="K1363" i="8"/>
  <c r="L1363" i="8"/>
  <c r="M1363" i="8"/>
  <c r="N1363" i="8"/>
  <c r="O1363" i="8"/>
  <c r="F1364" i="8"/>
  <c r="G1364" i="8"/>
  <c r="H1364" i="8"/>
  <c r="I1364" i="8"/>
  <c r="J1364" i="8"/>
  <c r="K1364" i="8"/>
  <c r="L1364" i="8"/>
  <c r="M1364" i="8"/>
  <c r="N1364" i="8"/>
  <c r="O1364" i="8"/>
  <c r="F1365" i="8"/>
  <c r="G1365" i="8"/>
  <c r="H1365" i="8"/>
  <c r="I1365" i="8"/>
  <c r="J1365" i="8"/>
  <c r="K1365" i="8"/>
  <c r="L1365" i="8"/>
  <c r="M1365" i="8"/>
  <c r="N1365" i="8"/>
  <c r="O1365" i="8"/>
  <c r="F1366" i="8"/>
  <c r="G1366" i="8"/>
  <c r="H1366" i="8"/>
  <c r="I1366" i="8"/>
  <c r="J1366" i="8"/>
  <c r="K1366" i="8"/>
  <c r="L1366" i="8"/>
  <c r="M1366" i="8"/>
  <c r="N1366" i="8"/>
  <c r="O1366" i="8"/>
  <c r="F1367" i="8"/>
  <c r="G1367" i="8"/>
  <c r="H1367" i="8"/>
  <c r="I1367" i="8"/>
  <c r="J1367" i="8"/>
  <c r="K1367" i="8"/>
  <c r="L1367" i="8"/>
  <c r="M1367" i="8"/>
  <c r="N1367" i="8"/>
  <c r="O1367" i="8"/>
  <c r="F1368" i="8"/>
  <c r="G1368" i="8"/>
  <c r="H1368" i="8"/>
  <c r="I1368" i="8"/>
  <c r="J1368" i="8"/>
  <c r="K1368" i="8"/>
  <c r="L1368" i="8"/>
  <c r="M1368" i="8"/>
  <c r="N1368" i="8"/>
  <c r="O1368" i="8"/>
  <c r="F1369" i="8"/>
  <c r="G1369" i="8"/>
  <c r="H1369" i="8"/>
  <c r="I1369" i="8"/>
  <c r="J1369" i="8"/>
  <c r="K1369" i="8"/>
  <c r="L1369" i="8"/>
  <c r="M1369" i="8"/>
  <c r="N1369" i="8"/>
  <c r="O1369" i="8"/>
  <c r="F1370" i="8"/>
  <c r="G1370" i="8"/>
  <c r="H1370" i="8"/>
  <c r="I1370" i="8"/>
  <c r="J1370" i="8"/>
  <c r="K1370" i="8"/>
  <c r="L1370" i="8"/>
  <c r="M1370" i="8"/>
  <c r="N1370" i="8"/>
  <c r="O1370" i="8"/>
  <c r="F1371" i="8"/>
  <c r="G1371" i="8"/>
  <c r="H1371" i="8"/>
  <c r="I1371" i="8"/>
  <c r="J1371" i="8"/>
  <c r="K1371" i="8"/>
  <c r="L1371" i="8"/>
  <c r="M1371" i="8"/>
  <c r="N1371" i="8"/>
  <c r="O1371" i="8"/>
  <c r="F1372" i="8"/>
  <c r="G1372" i="8"/>
  <c r="H1372" i="8"/>
  <c r="I1372" i="8"/>
  <c r="J1372" i="8"/>
  <c r="K1372" i="8"/>
  <c r="L1372" i="8"/>
  <c r="M1372" i="8"/>
  <c r="N1372" i="8"/>
  <c r="O1372" i="8"/>
  <c r="F1373" i="8"/>
  <c r="G1373" i="8"/>
  <c r="H1373" i="8"/>
  <c r="I1373" i="8"/>
  <c r="J1373" i="8"/>
  <c r="K1373" i="8"/>
  <c r="L1373" i="8"/>
  <c r="M1373" i="8"/>
  <c r="N1373" i="8"/>
  <c r="O1373" i="8"/>
  <c r="F1374" i="8"/>
  <c r="G1374" i="8"/>
  <c r="H1374" i="8"/>
  <c r="I1374" i="8"/>
  <c r="J1374" i="8"/>
  <c r="K1374" i="8"/>
  <c r="L1374" i="8"/>
  <c r="M1374" i="8"/>
  <c r="N1374" i="8"/>
  <c r="O1374" i="8"/>
  <c r="F1375" i="8"/>
  <c r="G1375" i="8"/>
  <c r="H1375" i="8"/>
  <c r="I1375" i="8"/>
  <c r="J1375" i="8"/>
  <c r="K1375" i="8"/>
  <c r="L1375" i="8"/>
  <c r="M1375" i="8"/>
  <c r="N1375" i="8"/>
  <c r="O1375" i="8"/>
  <c r="F1376" i="8"/>
  <c r="G1376" i="8"/>
  <c r="H1376" i="8"/>
  <c r="I1376" i="8"/>
  <c r="J1376" i="8"/>
  <c r="K1376" i="8"/>
  <c r="L1376" i="8"/>
  <c r="M1376" i="8"/>
  <c r="N1376" i="8"/>
  <c r="O1376" i="8"/>
  <c r="F1377" i="8"/>
  <c r="G1377" i="8"/>
  <c r="H1377" i="8"/>
  <c r="I1377" i="8"/>
  <c r="J1377" i="8"/>
  <c r="K1377" i="8"/>
  <c r="L1377" i="8"/>
  <c r="M1377" i="8"/>
  <c r="N1377" i="8"/>
  <c r="O1377" i="8"/>
  <c r="F1378" i="8"/>
  <c r="G1378" i="8"/>
  <c r="H1378" i="8"/>
  <c r="I1378" i="8"/>
  <c r="J1378" i="8"/>
  <c r="K1378" i="8"/>
  <c r="L1378" i="8"/>
  <c r="M1378" i="8"/>
  <c r="N1378" i="8"/>
  <c r="O1378" i="8"/>
  <c r="F1379" i="8"/>
  <c r="G1379" i="8"/>
  <c r="H1379" i="8"/>
  <c r="I1379" i="8"/>
  <c r="J1379" i="8"/>
  <c r="K1379" i="8"/>
  <c r="L1379" i="8"/>
  <c r="M1379" i="8"/>
  <c r="N1379" i="8"/>
  <c r="O1379" i="8"/>
  <c r="F1380" i="8"/>
  <c r="G1380" i="8"/>
  <c r="H1380" i="8"/>
  <c r="I1380" i="8"/>
  <c r="J1380" i="8"/>
  <c r="K1380" i="8"/>
  <c r="L1380" i="8"/>
  <c r="M1380" i="8"/>
  <c r="N1380" i="8"/>
  <c r="O1380" i="8"/>
  <c r="F1381" i="8"/>
  <c r="G1381" i="8"/>
  <c r="H1381" i="8"/>
  <c r="I1381" i="8"/>
  <c r="J1381" i="8"/>
  <c r="K1381" i="8"/>
  <c r="L1381" i="8"/>
  <c r="M1381" i="8"/>
  <c r="N1381" i="8"/>
  <c r="O1381" i="8"/>
  <c r="F1382" i="8"/>
  <c r="G1382" i="8"/>
  <c r="H1382" i="8"/>
  <c r="I1382" i="8"/>
  <c r="J1382" i="8"/>
  <c r="K1382" i="8"/>
  <c r="L1382" i="8"/>
  <c r="M1382" i="8"/>
  <c r="N1382" i="8"/>
  <c r="O1382" i="8"/>
  <c r="F1383" i="8"/>
  <c r="G1383" i="8"/>
  <c r="H1383" i="8"/>
  <c r="I1383" i="8"/>
  <c r="J1383" i="8"/>
  <c r="K1383" i="8"/>
  <c r="L1383" i="8"/>
  <c r="M1383" i="8"/>
  <c r="N1383" i="8"/>
  <c r="O1383" i="8"/>
  <c r="F1384" i="8"/>
  <c r="G1384" i="8"/>
  <c r="H1384" i="8"/>
  <c r="I1384" i="8"/>
  <c r="J1384" i="8"/>
  <c r="K1384" i="8"/>
  <c r="L1384" i="8"/>
  <c r="M1384" i="8"/>
  <c r="N1384" i="8"/>
  <c r="O1384" i="8"/>
  <c r="F1385" i="8"/>
  <c r="G1385" i="8"/>
  <c r="H1385" i="8"/>
  <c r="I1385" i="8"/>
  <c r="J1385" i="8"/>
  <c r="K1385" i="8"/>
  <c r="L1385" i="8"/>
  <c r="M1385" i="8"/>
  <c r="N1385" i="8"/>
  <c r="O1385" i="8"/>
  <c r="F1386" i="8"/>
  <c r="G1386" i="8"/>
  <c r="H1386" i="8"/>
  <c r="I1386" i="8"/>
  <c r="J1386" i="8"/>
  <c r="K1386" i="8"/>
  <c r="L1386" i="8"/>
  <c r="M1386" i="8"/>
  <c r="N1386" i="8"/>
  <c r="O1386" i="8"/>
  <c r="F1387" i="8"/>
  <c r="G1387" i="8"/>
  <c r="H1387" i="8"/>
  <c r="I1387" i="8"/>
  <c r="J1387" i="8"/>
  <c r="K1387" i="8"/>
  <c r="L1387" i="8"/>
  <c r="M1387" i="8"/>
  <c r="N1387" i="8"/>
  <c r="O1387" i="8"/>
  <c r="F1388" i="8"/>
  <c r="G1388" i="8"/>
  <c r="H1388" i="8"/>
  <c r="I1388" i="8"/>
  <c r="J1388" i="8"/>
  <c r="K1388" i="8"/>
  <c r="L1388" i="8"/>
  <c r="M1388" i="8"/>
  <c r="N1388" i="8"/>
  <c r="O1388" i="8"/>
  <c r="F1389" i="8"/>
  <c r="G1389" i="8"/>
  <c r="H1389" i="8"/>
  <c r="I1389" i="8"/>
  <c r="J1389" i="8"/>
  <c r="K1389" i="8"/>
  <c r="L1389" i="8"/>
  <c r="M1389" i="8"/>
  <c r="N1389" i="8"/>
  <c r="O1389" i="8"/>
  <c r="F1390" i="8"/>
  <c r="G1390" i="8"/>
  <c r="H1390" i="8"/>
  <c r="I1390" i="8"/>
  <c r="J1390" i="8"/>
  <c r="K1390" i="8"/>
  <c r="L1390" i="8"/>
  <c r="M1390" i="8"/>
  <c r="N1390" i="8"/>
  <c r="O1390" i="8"/>
  <c r="F1391" i="8"/>
  <c r="G1391" i="8"/>
  <c r="H1391" i="8"/>
  <c r="I1391" i="8"/>
  <c r="J1391" i="8"/>
  <c r="K1391" i="8"/>
  <c r="L1391" i="8"/>
  <c r="M1391" i="8"/>
  <c r="N1391" i="8"/>
  <c r="O1391" i="8"/>
  <c r="F1392" i="8"/>
  <c r="G1392" i="8"/>
  <c r="H1392" i="8"/>
  <c r="I1392" i="8"/>
  <c r="J1392" i="8"/>
  <c r="K1392" i="8"/>
  <c r="L1392" i="8"/>
  <c r="M1392" i="8"/>
  <c r="N1392" i="8"/>
  <c r="O1392" i="8"/>
  <c r="F1393" i="8"/>
  <c r="G1393" i="8"/>
  <c r="H1393" i="8"/>
  <c r="I1393" i="8"/>
  <c r="J1393" i="8"/>
  <c r="K1393" i="8"/>
  <c r="L1393" i="8"/>
  <c r="M1393" i="8"/>
  <c r="N1393" i="8"/>
  <c r="O1393" i="8"/>
  <c r="F1394" i="8"/>
  <c r="G1394" i="8"/>
  <c r="H1394" i="8"/>
  <c r="I1394" i="8"/>
  <c r="J1394" i="8"/>
  <c r="K1394" i="8"/>
  <c r="L1394" i="8"/>
  <c r="M1394" i="8"/>
  <c r="N1394" i="8"/>
  <c r="O1394" i="8"/>
  <c r="F1395" i="8"/>
  <c r="G1395" i="8"/>
  <c r="H1395" i="8"/>
  <c r="I1395" i="8"/>
  <c r="J1395" i="8"/>
  <c r="K1395" i="8"/>
  <c r="L1395" i="8"/>
  <c r="M1395" i="8"/>
  <c r="N1395" i="8"/>
  <c r="O1395" i="8"/>
  <c r="F1396" i="8"/>
  <c r="G1396" i="8"/>
  <c r="H1396" i="8"/>
  <c r="I1396" i="8"/>
  <c r="J1396" i="8"/>
  <c r="K1396" i="8"/>
  <c r="L1396" i="8"/>
  <c r="M1396" i="8"/>
  <c r="N1396" i="8"/>
  <c r="O1396" i="8"/>
  <c r="F1397" i="8"/>
  <c r="G1397" i="8"/>
  <c r="H1397" i="8"/>
  <c r="I1397" i="8"/>
  <c r="J1397" i="8"/>
  <c r="K1397" i="8"/>
  <c r="L1397" i="8"/>
  <c r="M1397" i="8"/>
  <c r="N1397" i="8"/>
  <c r="O1397" i="8"/>
  <c r="F1398" i="8"/>
  <c r="G1398" i="8"/>
  <c r="H1398" i="8"/>
  <c r="I1398" i="8"/>
  <c r="J1398" i="8"/>
  <c r="K1398" i="8"/>
  <c r="L1398" i="8"/>
  <c r="M1398" i="8"/>
  <c r="N1398" i="8"/>
  <c r="O1398" i="8"/>
  <c r="F1399" i="8"/>
  <c r="G1399" i="8"/>
  <c r="H1399" i="8"/>
  <c r="I1399" i="8"/>
  <c r="J1399" i="8"/>
  <c r="K1399" i="8"/>
  <c r="L1399" i="8"/>
  <c r="M1399" i="8"/>
  <c r="N1399" i="8"/>
  <c r="O1399" i="8"/>
  <c r="F1400" i="8"/>
  <c r="G1400" i="8"/>
  <c r="H1400" i="8"/>
  <c r="I1400" i="8"/>
  <c r="J1400" i="8"/>
  <c r="K1400" i="8"/>
  <c r="L1400" i="8"/>
  <c r="M1400" i="8"/>
  <c r="N1400" i="8"/>
  <c r="O1400" i="8"/>
  <c r="F1401" i="8"/>
  <c r="G1401" i="8"/>
  <c r="H1401" i="8"/>
  <c r="I1401" i="8"/>
  <c r="J1401" i="8"/>
  <c r="K1401" i="8"/>
  <c r="L1401" i="8"/>
  <c r="M1401" i="8"/>
  <c r="N1401" i="8"/>
  <c r="O1401" i="8"/>
  <c r="F1402" i="8"/>
  <c r="G1402" i="8"/>
  <c r="H1402" i="8"/>
  <c r="I1402" i="8"/>
  <c r="J1402" i="8"/>
  <c r="K1402" i="8"/>
  <c r="L1402" i="8"/>
  <c r="M1402" i="8"/>
  <c r="N1402" i="8"/>
  <c r="O1402" i="8"/>
  <c r="F1403" i="8"/>
  <c r="G1403" i="8"/>
  <c r="H1403" i="8"/>
  <c r="I1403" i="8"/>
  <c r="J1403" i="8"/>
  <c r="K1403" i="8"/>
  <c r="L1403" i="8"/>
  <c r="M1403" i="8"/>
  <c r="N1403" i="8"/>
  <c r="O1403" i="8"/>
  <c r="F1404" i="8"/>
  <c r="G1404" i="8"/>
  <c r="H1404" i="8"/>
  <c r="I1404" i="8"/>
  <c r="J1404" i="8"/>
  <c r="K1404" i="8"/>
  <c r="L1404" i="8"/>
  <c r="M1404" i="8"/>
  <c r="N1404" i="8"/>
  <c r="O1404" i="8"/>
  <c r="F1405" i="8"/>
  <c r="G1405" i="8"/>
  <c r="H1405" i="8"/>
  <c r="I1405" i="8"/>
  <c r="J1405" i="8"/>
  <c r="K1405" i="8"/>
  <c r="L1405" i="8"/>
  <c r="M1405" i="8"/>
  <c r="N1405" i="8"/>
  <c r="O1405" i="8"/>
  <c r="F1406" i="8"/>
  <c r="G1406" i="8"/>
  <c r="H1406" i="8"/>
  <c r="I1406" i="8"/>
  <c r="J1406" i="8"/>
  <c r="K1406" i="8"/>
  <c r="L1406" i="8"/>
  <c r="M1406" i="8"/>
  <c r="N1406" i="8"/>
  <c r="O1406" i="8"/>
  <c r="F1407" i="8"/>
  <c r="G1407" i="8"/>
  <c r="H1407" i="8"/>
  <c r="I1407" i="8"/>
  <c r="J1407" i="8"/>
  <c r="K1407" i="8"/>
  <c r="L1407" i="8"/>
  <c r="M1407" i="8"/>
  <c r="N1407" i="8"/>
  <c r="O1407" i="8"/>
  <c r="F1408" i="8"/>
  <c r="G1408" i="8"/>
  <c r="H1408" i="8"/>
  <c r="I1408" i="8"/>
  <c r="J1408" i="8"/>
  <c r="K1408" i="8"/>
  <c r="L1408" i="8"/>
  <c r="M1408" i="8"/>
  <c r="N1408" i="8"/>
  <c r="O1408" i="8"/>
  <c r="F1409" i="8"/>
  <c r="G1409" i="8"/>
  <c r="H1409" i="8"/>
  <c r="I1409" i="8"/>
  <c r="J1409" i="8"/>
  <c r="K1409" i="8"/>
  <c r="L1409" i="8"/>
  <c r="M1409" i="8"/>
  <c r="N1409" i="8"/>
  <c r="O1409" i="8"/>
  <c r="F1410" i="8"/>
  <c r="G1410" i="8"/>
  <c r="H1410" i="8"/>
  <c r="I1410" i="8"/>
  <c r="J1410" i="8"/>
  <c r="K1410" i="8"/>
  <c r="L1410" i="8"/>
  <c r="M1410" i="8"/>
  <c r="N1410" i="8"/>
  <c r="O1410" i="8"/>
  <c r="F1411" i="8"/>
  <c r="G1411" i="8"/>
  <c r="H1411" i="8"/>
  <c r="I1411" i="8"/>
  <c r="J1411" i="8"/>
  <c r="K1411" i="8"/>
  <c r="L1411" i="8"/>
  <c r="M1411" i="8"/>
  <c r="N1411" i="8"/>
  <c r="O1411" i="8"/>
  <c r="F1412" i="8"/>
  <c r="G1412" i="8"/>
  <c r="H1412" i="8"/>
  <c r="I1412" i="8"/>
  <c r="J1412" i="8"/>
  <c r="K1412" i="8"/>
  <c r="L1412" i="8"/>
  <c r="M1412" i="8"/>
  <c r="N1412" i="8"/>
  <c r="O1412" i="8"/>
  <c r="F1413" i="8"/>
  <c r="G1413" i="8"/>
  <c r="H1413" i="8"/>
  <c r="I1413" i="8"/>
  <c r="J1413" i="8"/>
  <c r="K1413" i="8"/>
  <c r="L1413" i="8"/>
  <c r="M1413" i="8"/>
  <c r="N1413" i="8"/>
  <c r="O1413" i="8"/>
  <c r="F1414" i="8"/>
  <c r="G1414" i="8"/>
  <c r="H1414" i="8"/>
  <c r="I1414" i="8"/>
  <c r="J1414" i="8"/>
  <c r="K1414" i="8"/>
  <c r="L1414" i="8"/>
  <c r="M1414" i="8"/>
  <c r="N1414" i="8"/>
  <c r="O1414" i="8"/>
  <c r="F1415" i="8"/>
  <c r="G1415" i="8"/>
  <c r="H1415" i="8"/>
  <c r="I1415" i="8"/>
  <c r="J1415" i="8"/>
  <c r="K1415" i="8"/>
  <c r="L1415" i="8"/>
  <c r="M1415" i="8"/>
  <c r="N1415" i="8"/>
  <c r="O1415" i="8"/>
  <c r="F1416" i="8"/>
  <c r="G1416" i="8"/>
  <c r="H1416" i="8"/>
  <c r="I1416" i="8"/>
  <c r="J1416" i="8"/>
  <c r="K1416" i="8"/>
  <c r="L1416" i="8"/>
  <c r="M1416" i="8"/>
  <c r="N1416" i="8"/>
  <c r="O1416" i="8"/>
  <c r="F1417" i="8"/>
  <c r="G1417" i="8"/>
  <c r="H1417" i="8"/>
  <c r="I1417" i="8"/>
  <c r="J1417" i="8"/>
  <c r="K1417" i="8"/>
  <c r="L1417" i="8"/>
  <c r="M1417" i="8"/>
  <c r="N1417" i="8"/>
  <c r="O1417" i="8"/>
  <c r="F1418" i="8"/>
  <c r="G1418" i="8"/>
  <c r="H1418" i="8"/>
  <c r="I1418" i="8"/>
  <c r="J1418" i="8"/>
  <c r="K1418" i="8"/>
  <c r="L1418" i="8"/>
  <c r="M1418" i="8"/>
  <c r="N1418" i="8"/>
  <c r="O1418" i="8"/>
  <c r="F1419" i="8"/>
  <c r="G1419" i="8"/>
  <c r="H1419" i="8"/>
  <c r="I1419" i="8"/>
  <c r="J1419" i="8"/>
  <c r="K1419" i="8"/>
  <c r="L1419" i="8"/>
  <c r="M1419" i="8"/>
  <c r="N1419" i="8"/>
  <c r="O1419" i="8"/>
  <c r="F1420" i="8"/>
  <c r="G1420" i="8"/>
  <c r="H1420" i="8"/>
  <c r="I1420" i="8"/>
  <c r="J1420" i="8"/>
  <c r="K1420" i="8"/>
  <c r="L1420" i="8"/>
  <c r="M1420" i="8"/>
  <c r="N1420" i="8"/>
  <c r="O1420" i="8"/>
  <c r="F1421" i="8"/>
  <c r="G1421" i="8"/>
  <c r="H1421" i="8"/>
  <c r="I1421" i="8"/>
  <c r="J1421" i="8"/>
  <c r="K1421" i="8"/>
  <c r="L1421" i="8"/>
  <c r="M1421" i="8"/>
  <c r="N1421" i="8"/>
  <c r="O1421" i="8"/>
  <c r="F1422" i="8"/>
  <c r="G1422" i="8"/>
  <c r="H1422" i="8"/>
  <c r="I1422" i="8"/>
  <c r="J1422" i="8"/>
  <c r="K1422" i="8"/>
  <c r="L1422" i="8"/>
  <c r="M1422" i="8"/>
  <c r="N1422" i="8"/>
  <c r="O1422" i="8"/>
  <c r="F1423" i="8"/>
  <c r="G1423" i="8"/>
  <c r="H1423" i="8"/>
  <c r="I1423" i="8"/>
  <c r="J1423" i="8"/>
  <c r="K1423" i="8"/>
  <c r="L1423" i="8"/>
  <c r="M1423" i="8"/>
  <c r="N1423" i="8"/>
  <c r="O1423" i="8"/>
  <c r="F1424" i="8"/>
  <c r="G1424" i="8"/>
  <c r="H1424" i="8"/>
  <c r="I1424" i="8"/>
  <c r="J1424" i="8"/>
  <c r="K1424" i="8"/>
  <c r="L1424" i="8"/>
  <c r="M1424" i="8"/>
  <c r="N1424" i="8"/>
  <c r="O1424" i="8"/>
  <c r="F1425" i="8"/>
  <c r="G1425" i="8"/>
  <c r="H1425" i="8"/>
  <c r="I1425" i="8"/>
  <c r="J1425" i="8"/>
  <c r="K1425" i="8"/>
  <c r="L1425" i="8"/>
  <c r="M1425" i="8"/>
  <c r="N1425" i="8"/>
  <c r="O1425" i="8"/>
  <c r="F1426" i="8"/>
  <c r="G1426" i="8"/>
  <c r="H1426" i="8"/>
  <c r="I1426" i="8"/>
  <c r="J1426" i="8"/>
  <c r="K1426" i="8"/>
  <c r="L1426" i="8"/>
  <c r="M1426" i="8"/>
  <c r="N1426" i="8"/>
  <c r="O1426" i="8"/>
  <c r="F1427" i="8"/>
  <c r="G1427" i="8"/>
  <c r="H1427" i="8"/>
  <c r="I1427" i="8"/>
  <c r="J1427" i="8"/>
  <c r="K1427" i="8"/>
  <c r="L1427" i="8"/>
  <c r="M1427" i="8"/>
  <c r="N1427" i="8"/>
  <c r="O1427" i="8"/>
  <c r="F1428" i="8"/>
  <c r="G1428" i="8"/>
  <c r="H1428" i="8"/>
  <c r="I1428" i="8"/>
  <c r="J1428" i="8"/>
  <c r="K1428" i="8"/>
  <c r="L1428" i="8"/>
  <c r="M1428" i="8"/>
  <c r="N1428" i="8"/>
  <c r="O1428" i="8"/>
  <c r="F1429" i="8"/>
  <c r="G1429" i="8"/>
  <c r="H1429" i="8"/>
  <c r="I1429" i="8"/>
  <c r="J1429" i="8"/>
  <c r="K1429" i="8"/>
  <c r="L1429" i="8"/>
  <c r="M1429" i="8"/>
  <c r="N1429" i="8"/>
  <c r="O1429" i="8"/>
  <c r="F1430" i="8"/>
  <c r="G1430" i="8"/>
  <c r="H1430" i="8"/>
  <c r="I1430" i="8"/>
  <c r="J1430" i="8"/>
  <c r="K1430" i="8"/>
  <c r="L1430" i="8"/>
  <c r="M1430" i="8"/>
  <c r="N1430" i="8"/>
  <c r="O1430" i="8"/>
  <c r="F1431" i="8"/>
  <c r="G1431" i="8"/>
  <c r="H1431" i="8"/>
  <c r="I1431" i="8"/>
  <c r="J1431" i="8"/>
  <c r="K1431" i="8"/>
  <c r="L1431" i="8"/>
  <c r="M1431" i="8"/>
  <c r="N1431" i="8"/>
  <c r="O1431" i="8"/>
  <c r="F1432" i="8"/>
  <c r="G1432" i="8"/>
  <c r="H1432" i="8"/>
  <c r="I1432" i="8"/>
  <c r="J1432" i="8"/>
  <c r="K1432" i="8"/>
  <c r="L1432" i="8"/>
  <c r="M1432" i="8"/>
  <c r="N1432" i="8"/>
  <c r="O1432" i="8"/>
  <c r="F1433" i="8"/>
  <c r="G1433" i="8"/>
  <c r="H1433" i="8"/>
  <c r="I1433" i="8"/>
  <c r="J1433" i="8"/>
  <c r="K1433" i="8"/>
  <c r="L1433" i="8"/>
  <c r="M1433" i="8"/>
  <c r="N1433" i="8"/>
  <c r="O1433" i="8"/>
  <c r="F1434" i="8"/>
  <c r="G1434" i="8"/>
  <c r="H1434" i="8"/>
  <c r="I1434" i="8"/>
  <c r="J1434" i="8"/>
  <c r="K1434" i="8"/>
  <c r="L1434" i="8"/>
  <c r="M1434" i="8"/>
  <c r="N1434" i="8"/>
  <c r="O1434" i="8"/>
  <c r="F1435" i="8"/>
  <c r="G1435" i="8"/>
  <c r="H1435" i="8"/>
  <c r="I1435" i="8"/>
  <c r="J1435" i="8"/>
  <c r="K1435" i="8"/>
  <c r="L1435" i="8"/>
  <c r="M1435" i="8"/>
  <c r="N1435" i="8"/>
  <c r="O1435" i="8"/>
  <c r="F1436" i="8"/>
  <c r="G1436" i="8"/>
  <c r="H1436" i="8"/>
  <c r="I1436" i="8"/>
  <c r="J1436" i="8"/>
  <c r="K1436" i="8"/>
  <c r="L1436" i="8"/>
  <c r="M1436" i="8"/>
  <c r="N1436" i="8"/>
  <c r="O1436" i="8"/>
  <c r="F1437" i="8"/>
  <c r="G1437" i="8"/>
  <c r="H1437" i="8"/>
  <c r="I1437" i="8"/>
  <c r="J1437" i="8"/>
  <c r="K1437" i="8"/>
  <c r="L1437" i="8"/>
  <c r="M1437" i="8"/>
  <c r="N1437" i="8"/>
  <c r="O1437" i="8"/>
  <c r="F1438" i="8"/>
  <c r="G1438" i="8"/>
  <c r="H1438" i="8"/>
  <c r="I1438" i="8"/>
  <c r="J1438" i="8"/>
  <c r="K1438" i="8"/>
  <c r="L1438" i="8"/>
  <c r="M1438" i="8"/>
  <c r="N1438" i="8"/>
  <c r="O1438" i="8"/>
  <c r="F1439" i="8"/>
  <c r="G1439" i="8"/>
  <c r="H1439" i="8"/>
  <c r="I1439" i="8"/>
  <c r="J1439" i="8"/>
  <c r="K1439" i="8"/>
  <c r="L1439" i="8"/>
  <c r="M1439" i="8"/>
  <c r="N1439" i="8"/>
  <c r="O1439" i="8"/>
  <c r="F1440" i="8"/>
  <c r="G1440" i="8"/>
  <c r="H1440" i="8"/>
  <c r="I1440" i="8"/>
  <c r="J1440" i="8"/>
  <c r="K1440" i="8"/>
  <c r="L1440" i="8"/>
  <c r="M1440" i="8"/>
  <c r="N1440" i="8"/>
  <c r="O1440" i="8"/>
  <c r="F1441" i="8"/>
  <c r="G1441" i="8"/>
  <c r="H1441" i="8"/>
  <c r="I1441" i="8"/>
  <c r="J1441" i="8"/>
  <c r="K1441" i="8"/>
  <c r="L1441" i="8"/>
  <c r="M1441" i="8"/>
  <c r="N1441" i="8"/>
  <c r="O1441" i="8"/>
  <c r="F1442" i="8"/>
  <c r="G1442" i="8"/>
  <c r="H1442" i="8"/>
  <c r="I1442" i="8"/>
  <c r="J1442" i="8"/>
  <c r="K1442" i="8"/>
  <c r="L1442" i="8"/>
  <c r="M1442" i="8"/>
  <c r="N1442" i="8"/>
  <c r="O1442" i="8"/>
  <c r="F1443" i="8"/>
  <c r="G1443" i="8"/>
  <c r="H1443" i="8"/>
  <c r="I1443" i="8"/>
  <c r="J1443" i="8"/>
  <c r="K1443" i="8"/>
  <c r="L1443" i="8"/>
  <c r="M1443" i="8"/>
  <c r="N1443" i="8"/>
  <c r="O1443" i="8"/>
  <c r="F1444" i="8"/>
  <c r="G1444" i="8"/>
  <c r="H1444" i="8"/>
  <c r="I1444" i="8"/>
  <c r="J1444" i="8"/>
  <c r="K1444" i="8"/>
  <c r="L1444" i="8"/>
  <c r="M1444" i="8"/>
  <c r="N1444" i="8"/>
  <c r="O1444" i="8"/>
  <c r="F1445" i="8"/>
  <c r="G1445" i="8"/>
  <c r="H1445" i="8"/>
  <c r="I1445" i="8"/>
  <c r="J1445" i="8"/>
  <c r="K1445" i="8"/>
  <c r="L1445" i="8"/>
  <c r="M1445" i="8"/>
  <c r="N1445" i="8"/>
  <c r="O1445" i="8"/>
  <c r="F1446" i="8"/>
  <c r="G1446" i="8"/>
  <c r="H1446" i="8"/>
  <c r="I1446" i="8"/>
  <c r="J1446" i="8"/>
  <c r="K1446" i="8"/>
  <c r="L1446" i="8"/>
  <c r="M1446" i="8"/>
  <c r="N1446" i="8"/>
  <c r="O1446" i="8"/>
  <c r="F1447" i="8"/>
  <c r="G1447" i="8"/>
  <c r="H1447" i="8"/>
  <c r="I1447" i="8"/>
  <c r="J1447" i="8"/>
  <c r="K1447" i="8"/>
  <c r="L1447" i="8"/>
  <c r="M1447" i="8"/>
  <c r="N1447" i="8"/>
  <c r="O1447" i="8"/>
  <c r="F1448" i="8"/>
  <c r="G1448" i="8"/>
  <c r="H1448" i="8"/>
  <c r="I1448" i="8"/>
  <c r="J1448" i="8"/>
  <c r="K1448" i="8"/>
  <c r="L1448" i="8"/>
  <c r="M1448" i="8"/>
  <c r="N1448" i="8"/>
  <c r="O1448" i="8"/>
  <c r="F1449" i="8"/>
  <c r="G1449" i="8"/>
  <c r="H1449" i="8"/>
  <c r="I1449" i="8"/>
  <c r="J1449" i="8"/>
  <c r="K1449" i="8"/>
  <c r="L1449" i="8"/>
  <c r="M1449" i="8"/>
  <c r="N1449" i="8"/>
  <c r="O1449" i="8"/>
  <c r="F1450" i="8"/>
  <c r="G1450" i="8"/>
  <c r="H1450" i="8"/>
  <c r="I1450" i="8"/>
  <c r="J1450" i="8"/>
  <c r="K1450" i="8"/>
  <c r="L1450" i="8"/>
  <c r="M1450" i="8"/>
  <c r="N1450" i="8"/>
  <c r="O1450" i="8"/>
  <c r="F1451" i="8"/>
  <c r="G1451" i="8"/>
  <c r="H1451" i="8"/>
  <c r="I1451" i="8"/>
  <c r="J1451" i="8"/>
  <c r="K1451" i="8"/>
  <c r="L1451" i="8"/>
  <c r="M1451" i="8"/>
  <c r="N1451" i="8"/>
  <c r="O1451" i="8"/>
  <c r="F1452" i="8"/>
  <c r="G1452" i="8"/>
  <c r="H1452" i="8"/>
  <c r="I1452" i="8"/>
  <c r="J1452" i="8"/>
  <c r="K1452" i="8"/>
  <c r="L1452" i="8"/>
  <c r="M1452" i="8"/>
  <c r="N1452" i="8"/>
  <c r="O1452" i="8"/>
  <c r="F1453" i="8"/>
  <c r="G1453" i="8"/>
  <c r="H1453" i="8"/>
  <c r="I1453" i="8"/>
  <c r="J1453" i="8"/>
  <c r="K1453" i="8"/>
  <c r="L1453" i="8"/>
  <c r="M1453" i="8"/>
  <c r="N1453" i="8"/>
  <c r="O1453" i="8"/>
  <c r="F1454" i="8"/>
  <c r="G1454" i="8"/>
  <c r="H1454" i="8"/>
  <c r="I1454" i="8"/>
  <c r="J1454" i="8"/>
  <c r="K1454" i="8"/>
  <c r="L1454" i="8"/>
  <c r="M1454" i="8"/>
  <c r="N1454" i="8"/>
  <c r="O1454" i="8"/>
  <c r="F1455" i="8"/>
  <c r="G1455" i="8"/>
  <c r="H1455" i="8"/>
  <c r="I1455" i="8"/>
  <c r="J1455" i="8"/>
  <c r="K1455" i="8"/>
  <c r="L1455" i="8"/>
  <c r="M1455" i="8"/>
  <c r="N1455" i="8"/>
  <c r="O1455" i="8"/>
  <c r="F1456" i="8"/>
  <c r="G1456" i="8"/>
  <c r="H1456" i="8"/>
  <c r="I1456" i="8"/>
  <c r="J1456" i="8"/>
  <c r="K1456" i="8"/>
  <c r="L1456" i="8"/>
  <c r="M1456" i="8"/>
  <c r="N1456" i="8"/>
  <c r="O1456" i="8"/>
  <c r="F1457" i="8"/>
  <c r="G1457" i="8"/>
  <c r="H1457" i="8"/>
  <c r="I1457" i="8"/>
  <c r="J1457" i="8"/>
  <c r="K1457" i="8"/>
  <c r="L1457" i="8"/>
  <c r="M1457" i="8"/>
  <c r="N1457" i="8"/>
  <c r="O1457" i="8"/>
  <c r="F1458" i="8"/>
  <c r="G1458" i="8"/>
  <c r="H1458" i="8"/>
  <c r="I1458" i="8"/>
  <c r="J1458" i="8"/>
  <c r="K1458" i="8"/>
  <c r="L1458" i="8"/>
  <c r="M1458" i="8"/>
  <c r="N1458" i="8"/>
  <c r="O1458" i="8"/>
  <c r="F1459" i="8"/>
  <c r="G1459" i="8"/>
  <c r="H1459" i="8"/>
  <c r="I1459" i="8"/>
  <c r="J1459" i="8"/>
  <c r="K1459" i="8"/>
  <c r="L1459" i="8"/>
  <c r="M1459" i="8"/>
  <c r="N1459" i="8"/>
  <c r="O1459" i="8"/>
  <c r="F1460" i="8"/>
  <c r="G1460" i="8"/>
  <c r="H1460" i="8"/>
  <c r="I1460" i="8"/>
  <c r="J1460" i="8"/>
  <c r="K1460" i="8"/>
  <c r="L1460" i="8"/>
  <c r="M1460" i="8"/>
  <c r="N1460" i="8"/>
  <c r="O1460" i="8"/>
  <c r="F1461" i="8"/>
  <c r="G1461" i="8"/>
  <c r="H1461" i="8"/>
  <c r="I1461" i="8"/>
  <c r="J1461" i="8"/>
  <c r="K1461" i="8"/>
  <c r="L1461" i="8"/>
  <c r="M1461" i="8"/>
  <c r="N1461" i="8"/>
  <c r="O1461" i="8"/>
  <c r="F1462" i="8"/>
  <c r="G1462" i="8"/>
  <c r="H1462" i="8"/>
  <c r="I1462" i="8"/>
  <c r="J1462" i="8"/>
  <c r="K1462" i="8"/>
  <c r="L1462" i="8"/>
  <c r="M1462" i="8"/>
  <c r="N1462" i="8"/>
  <c r="O1462" i="8"/>
  <c r="F1463" i="8"/>
  <c r="G1463" i="8"/>
  <c r="H1463" i="8"/>
  <c r="I1463" i="8"/>
  <c r="J1463" i="8"/>
  <c r="K1463" i="8"/>
  <c r="L1463" i="8"/>
  <c r="M1463" i="8"/>
  <c r="N1463" i="8"/>
  <c r="O1463" i="8"/>
  <c r="F1464" i="8"/>
  <c r="G1464" i="8"/>
  <c r="H1464" i="8"/>
  <c r="I1464" i="8"/>
  <c r="J1464" i="8"/>
  <c r="K1464" i="8"/>
  <c r="L1464" i="8"/>
  <c r="M1464" i="8"/>
  <c r="N1464" i="8"/>
  <c r="O1464" i="8"/>
  <c r="F1465" i="8"/>
  <c r="G1465" i="8"/>
  <c r="H1465" i="8"/>
  <c r="I1465" i="8"/>
  <c r="J1465" i="8"/>
  <c r="K1465" i="8"/>
  <c r="L1465" i="8"/>
  <c r="M1465" i="8"/>
  <c r="N1465" i="8"/>
  <c r="O1465" i="8"/>
  <c r="F1466" i="8"/>
  <c r="G1466" i="8"/>
  <c r="H1466" i="8"/>
  <c r="I1466" i="8"/>
  <c r="J1466" i="8"/>
  <c r="K1466" i="8"/>
  <c r="L1466" i="8"/>
  <c r="M1466" i="8"/>
  <c r="N1466" i="8"/>
  <c r="O1466" i="8"/>
  <c r="F1467" i="8"/>
  <c r="G1467" i="8"/>
  <c r="H1467" i="8"/>
  <c r="I1467" i="8"/>
  <c r="J1467" i="8"/>
  <c r="K1467" i="8"/>
  <c r="L1467" i="8"/>
  <c r="M1467" i="8"/>
  <c r="N1467" i="8"/>
  <c r="O1467" i="8"/>
  <c r="F1468" i="8"/>
  <c r="G1468" i="8"/>
  <c r="H1468" i="8"/>
  <c r="I1468" i="8"/>
  <c r="J1468" i="8"/>
  <c r="K1468" i="8"/>
  <c r="L1468" i="8"/>
  <c r="M1468" i="8"/>
  <c r="N1468" i="8"/>
  <c r="O1468" i="8"/>
  <c r="F1469" i="8"/>
  <c r="G1469" i="8"/>
  <c r="H1469" i="8"/>
  <c r="I1469" i="8"/>
  <c r="J1469" i="8"/>
  <c r="K1469" i="8"/>
  <c r="L1469" i="8"/>
  <c r="M1469" i="8"/>
  <c r="N1469" i="8"/>
  <c r="O1469" i="8"/>
  <c r="F1470" i="8"/>
  <c r="G1470" i="8"/>
  <c r="H1470" i="8"/>
  <c r="I1470" i="8"/>
  <c r="J1470" i="8"/>
  <c r="K1470" i="8"/>
  <c r="L1470" i="8"/>
  <c r="M1470" i="8"/>
  <c r="N1470" i="8"/>
  <c r="O1470" i="8"/>
  <c r="F1471" i="8"/>
  <c r="G1471" i="8"/>
  <c r="H1471" i="8"/>
  <c r="I1471" i="8"/>
  <c r="J1471" i="8"/>
  <c r="K1471" i="8"/>
  <c r="L1471" i="8"/>
  <c r="M1471" i="8"/>
  <c r="N1471" i="8"/>
  <c r="O1471" i="8"/>
  <c r="F1472" i="8"/>
  <c r="G1472" i="8"/>
  <c r="H1472" i="8"/>
  <c r="I1472" i="8"/>
  <c r="J1472" i="8"/>
  <c r="K1472" i="8"/>
  <c r="L1472" i="8"/>
  <c r="M1472" i="8"/>
  <c r="N1472" i="8"/>
  <c r="O1472" i="8"/>
  <c r="F1473" i="8"/>
  <c r="G1473" i="8"/>
  <c r="H1473" i="8"/>
  <c r="I1473" i="8"/>
  <c r="J1473" i="8"/>
  <c r="K1473" i="8"/>
  <c r="L1473" i="8"/>
  <c r="M1473" i="8"/>
  <c r="N1473" i="8"/>
  <c r="O1473" i="8"/>
  <c r="F1474" i="8"/>
  <c r="G1474" i="8"/>
  <c r="H1474" i="8"/>
  <c r="I1474" i="8"/>
  <c r="J1474" i="8"/>
  <c r="K1474" i="8"/>
  <c r="L1474" i="8"/>
  <c r="M1474" i="8"/>
  <c r="N1474" i="8"/>
  <c r="O1474" i="8"/>
  <c r="F1475" i="8"/>
  <c r="G1475" i="8"/>
  <c r="H1475" i="8"/>
  <c r="I1475" i="8"/>
  <c r="J1475" i="8"/>
  <c r="K1475" i="8"/>
  <c r="L1475" i="8"/>
  <c r="M1475" i="8"/>
  <c r="N1475" i="8"/>
  <c r="O1475" i="8"/>
  <c r="F1476" i="8"/>
  <c r="G1476" i="8"/>
  <c r="H1476" i="8"/>
  <c r="I1476" i="8"/>
  <c r="J1476" i="8"/>
  <c r="K1476" i="8"/>
  <c r="L1476" i="8"/>
  <c r="M1476" i="8"/>
  <c r="N1476" i="8"/>
  <c r="O1476" i="8"/>
  <c r="F1477" i="8"/>
  <c r="G1477" i="8"/>
  <c r="H1477" i="8"/>
  <c r="I1477" i="8"/>
  <c r="J1477" i="8"/>
  <c r="K1477" i="8"/>
  <c r="L1477" i="8"/>
  <c r="M1477" i="8"/>
  <c r="N1477" i="8"/>
  <c r="O1477" i="8"/>
  <c r="F1478" i="8"/>
  <c r="G1478" i="8"/>
  <c r="H1478" i="8"/>
  <c r="I1478" i="8"/>
  <c r="J1478" i="8"/>
  <c r="K1478" i="8"/>
  <c r="L1478" i="8"/>
  <c r="M1478" i="8"/>
  <c r="N1478" i="8"/>
  <c r="O1478" i="8"/>
  <c r="F1479" i="8"/>
  <c r="G1479" i="8"/>
  <c r="H1479" i="8"/>
  <c r="I1479" i="8"/>
  <c r="J1479" i="8"/>
  <c r="K1479" i="8"/>
  <c r="L1479" i="8"/>
  <c r="M1479" i="8"/>
  <c r="N1479" i="8"/>
  <c r="O1479" i="8"/>
  <c r="F1480" i="8"/>
  <c r="G1480" i="8"/>
  <c r="H1480" i="8"/>
  <c r="I1480" i="8"/>
  <c r="J1480" i="8"/>
  <c r="K1480" i="8"/>
  <c r="L1480" i="8"/>
  <c r="M1480" i="8"/>
  <c r="N1480" i="8"/>
  <c r="O1480" i="8"/>
  <c r="F1481" i="8"/>
  <c r="G1481" i="8"/>
  <c r="H1481" i="8"/>
  <c r="I1481" i="8"/>
  <c r="J1481" i="8"/>
  <c r="K1481" i="8"/>
  <c r="L1481" i="8"/>
  <c r="M1481" i="8"/>
  <c r="N1481" i="8"/>
  <c r="O1481" i="8"/>
  <c r="F1482" i="8"/>
  <c r="G1482" i="8"/>
  <c r="H1482" i="8"/>
  <c r="I1482" i="8"/>
  <c r="J1482" i="8"/>
  <c r="K1482" i="8"/>
  <c r="L1482" i="8"/>
  <c r="M1482" i="8"/>
  <c r="N1482" i="8"/>
  <c r="O1482" i="8"/>
  <c r="F1483" i="8"/>
  <c r="G1483" i="8"/>
  <c r="H1483" i="8"/>
  <c r="I1483" i="8"/>
  <c r="J1483" i="8"/>
  <c r="K1483" i="8"/>
  <c r="L1483" i="8"/>
  <c r="M1483" i="8"/>
  <c r="N1483" i="8"/>
  <c r="O1483" i="8"/>
  <c r="F1484" i="8"/>
  <c r="G1484" i="8"/>
  <c r="H1484" i="8"/>
  <c r="I1484" i="8"/>
  <c r="J1484" i="8"/>
  <c r="K1484" i="8"/>
  <c r="L1484" i="8"/>
  <c r="M1484" i="8"/>
  <c r="N1484" i="8"/>
  <c r="O1484" i="8"/>
  <c r="F1485" i="8"/>
  <c r="G1485" i="8"/>
  <c r="H1485" i="8"/>
  <c r="I1485" i="8"/>
  <c r="J1485" i="8"/>
  <c r="K1485" i="8"/>
  <c r="L1485" i="8"/>
  <c r="M1485" i="8"/>
  <c r="N1485" i="8"/>
  <c r="O1485" i="8"/>
  <c r="F1486" i="8"/>
  <c r="G1486" i="8"/>
  <c r="H1486" i="8"/>
  <c r="I1486" i="8"/>
  <c r="J1486" i="8"/>
  <c r="K1486" i="8"/>
  <c r="L1486" i="8"/>
  <c r="M1486" i="8"/>
  <c r="N1486" i="8"/>
  <c r="O1486" i="8"/>
  <c r="F1487" i="8"/>
  <c r="G1487" i="8"/>
  <c r="H1487" i="8"/>
  <c r="I1487" i="8"/>
  <c r="J1487" i="8"/>
  <c r="K1487" i="8"/>
  <c r="L1487" i="8"/>
  <c r="M1487" i="8"/>
  <c r="N1487" i="8"/>
  <c r="O1487" i="8"/>
  <c r="F1488" i="8"/>
  <c r="G1488" i="8"/>
  <c r="H1488" i="8"/>
  <c r="I1488" i="8"/>
  <c r="J1488" i="8"/>
  <c r="K1488" i="8"/>
  <c r="L1488" i="8"/>
  <c r="M1488" i="8"/>
  <c r="N1488" i="8"/>
  <c r="O1488" i="8"/>
  <c r="F1489" i="8"/>
  <c r="G1489" i="8"/>
  <c r="H1489" i="8"/>
  <c r="I1489" i="8"/>
  <c r="J1489" i="8"/>
  <c r="K1489" i="8"/>
  <c r="L1489" i="8"/>
  <c r="M1489" i="8"/>
  <c r="N1489" i="8"/>
  <c r="O1489" i="8"/>
  <c r="F1490" i="8"/>
  <c r="G1490" i="8"/>
  <c r="H1490" i="8"/>
  <c r="I1490" i="8"/>
  <c r="J1490" i="8"/>
  <c r="K1490" i="8"/>
  <c r="L1490" i="8"/>
  <c r="M1490" i="8"/>
  <c r="N1490" i="8"/>
  <c r="O1490" i="8"/>
  <c r="F1491" i="8"/>
  <c r="G1491" i="8"/>
  <c r="H1491" i="8"/>
  <c r="I1491" i="8"/>
  <c r="J1491" i="8"/>
  <c r="K1491" i="8"/>
  <c r="L1491" i="8"/>
  <c r="M1491" i="8"/>
  <c r="N1491" i="8"/>
  <c r="O1491" i="8"/>
  <c r="F1492" i="8"/>
  <c r="G1492" i="8"/>
  <c r="H1492" i="8"/>
  <c r="I1492" i="8"/>
  <c r="J1492" i="8"/>
  <c r="K1492" i="8"/>
  <c r="L1492" i="8"/>
  <c r="M1492" i="8"/>
  <c r="N1492" i="8"/>
  <c r="O1492" i="8"/>
  <c r="F1493" i="8"/>
  <c r="G1493" i="8"/>
  <c r="H1493" i="8"/>
  <c r="I1493" i="8"/>
  <c r="J1493" i="8"/>
  <c r="K1493" i="8"/>
  <c r="L1493" i="8"/>
  <c r="M1493" i="8"/>
  <c r="N1493" i="8"/>
  <c r="O1493" i="8"/>
  <c r="F1494" i="8"/>
  <c r="G1494" i="8"/>
  <c r="H1494" i="8"/>
  <c r="I1494" i="8"/>
  <c r="J1494" i="8"/>
  <c r="K1494" i="8"/>
  <c r="L1494" i="8"/>
  <c r="M1494" i="8"/>
  <c r="N1494" i="8"/>
  <c r="O1494" i="8"/>
  <c r="F1495" i="8"/>
  <c r="G1495" i="8"/>
  <c r="H1495" i="8"/>
  <c r="I1495" i="8"/>
  <c r="J1495" i="8"/>
  <c r="K1495" i="8"/>
  <c r="L1495" i="8"/>
  <c r="M1495" i="8"/>
  <c r="N1495" i="8"/>
  <c r="O1495" i="8"/>
  <c r="F1496" i="8"/>
  <c r="G1496" i="8"/>
  <c r="H1496" i="8"/>
  <c r="I1496" i="8"/>
  <c r="J1496" i="8"/>
  <c r="K1496" i="8"/>
  <c r="L1496" i="8"/>
  <c r="M1496" i="8"/>
  <c r="N1496" i="8"/>
  <c r="O1496" i="8"/>
  <c r="F1497" i="8"/>
  <c r="G1497" i="8"/>
  <c r="H1497" i="8"/>
  <c r="I1497" i="8"/>
  <c r="J1497" i="8"/>
  <c r="K1497" i="8"/>
  <c r="L1497" i="8"/>
  <c r="M1497" i="8"/>
  <c r="N1497" i="8"/>
  <c r="O1497" i="8"/>
  <c r="F1498" i="8"/>
  <c r="G1498" i="8"/>
  <c r="H1498" i="8"/>
  <c r="I1498" i="8"/>
  <c r="J1498" i="8"/>
  <c r="K1498" i="8"/>
  <c r="L1498" i="8"/>
  <c r="M1498" i="8"/>
  <c r="N1498" i="8"/>
  <c r="O1498" i="8"/>
  <c r="F1499" i="8"/>
  <c r="G1499" i="8"/>
  <c r="H1499" i="8"/>
  <c r="I1499" i="8"/>
  <c r="J1499" i="8"/>
  <c r="K1499" i="8"/>
  <c r="L1499" i="8"/>
  <c r="M1499" i="8"/>
  <c r="N1499" i="8"/>
  <c r="O1499" i="8"/>
  <c r="F1500" i="8"/>
  <c r="G1500" i="8"/>
  <c r="H1500" i="8"/>
  <c r="I1500" i="8"/>
  <c r="J1500" i="8"/>
  <c r="K1500" i="8"/>
  <c r="L1500" i="8"/>
  <c r="M1500" i="8"/>
  <c r="N1500" i="8"/>
  <c r="O1500" i="8"/>
  <c r="F1501" i="8"/>
  <c r="G1501" i="8"/>
  <c r="H1501" i="8"/>
  <c r="I1501" i="8"/>
  <c r="J1501" i="8"/>
  <c r="K1501" i="8"/>
  <c r="L1501" i="8"/>
  <c r="M1501" i="8"/>
  <c r="N1501" i="8"/>
  <c r="O1501" i="8"/>
  <c r="F1502" i="8"/>
  <c r="G1502" i="8"/>
  <c r="H1502" i="8"/>
  <c r="I1502" i="8"/>
  <c r="J1502" i="8"/>
  <c r="K1502" i="8"/>
  <c r="L1502" i="8"/>
  <c r="M1502" i="8"/>
  <c r="N1502" i="8"/>
  <c r="O1502" i="8"/>
  <c r="F1503" i="8"/>
  <c r="G1503" i="8"/>
  <c r="H1503" i="8"/>
  <c r="I1503" i="8"/>
  <c r="J1503" i="8"/>
  <c r="K1503" i="8"/>
  <c r="L1503" i="8"/>
  <c r="M1503" i="8"/>
  <c r="N1503" i="8"/>
  <c r="O1503" i="8"/>
  <c r="F1504" i="8"/>
  <c r="G1504" i="8"/>
  <c r="H1504" i="8"/>
  <c r="I1504" i="8"/>
  <c r="J1504" i="8"/>
  <c r="K1504" i="8"/>
  <c r="L1504" i="8"/>
  <c r="M1504" i="8"/>
  <c r="N1504" i="8"/>
  <c r="O1504" i="8"/>
  <c r="F1505" i="8"/>
  <c r="G1505" i="8"/>
  <c r="H1505" i="8"/>
  <c r="I1505" i="8"/>
  <c r="J1505" i="8"/>
  <c r="K1505" i="8"/>
  <c r="L1505" i="8"/>
  <c r="M1505" i="8"/>
  <c r="N1505" i="8"/>
  <c r="O1505" i="8"/>
  <c r="F1506" i="8"/>
  <c r="G1506" i="8"/>
  <c r="H1506" i="8"/>
  <c r="I1506" i="8"/>
  <c r="J1506" i="8"/>
  <c r="K1506" i="8"/>
  <c r="L1506" i="8"/>
  <c r="M1506" i="8"/>
  <c r="N1506" i="8"/>
  <c r="O1506" i="8"/>
  <c r="F1507" i="8"/>
  <c r="G1507" i="8"/>
  <c r="H1507" i="8"/>
  <c r="I1507" i="8"/>
  <c r="J1507" i="8"/>
  <c r="K1507" i="8"/>
  <c r="L1507" i="8"/>
  <c r="M1507" i="8"/>
  <c r="N1507" i="8"/>
  <c r="O1507" i="8"/>
  <c r="F1508" i="8"/>
  <c r="G1508" i="8"/>
  <c r="H1508" i="8"/>
  <c r="I1508" i="8"/>
  <c r="J1508" i="8"/>
  <c r="K1508" i="8"/>
  <c r="L1508" i="8"/>
  <c r="M1508" i="8"/>
  <c r="N1508" i="8"/>
  <c r="O1508" i="8"/>
  <c r="F1509" i="8"/>
  <c r="G1509" i="8"/>
  <c r="H1509" i="8"/>
  <c r="I1509" i="8"/>
  <c r="J1509" i="8"/>
  <c r="K1509" i="8"/>
  <c r="L1509" i="8"/>
  <c r="M1509" i="8"/>
  <c r="N1509" i="8"/>
  <c r="O1509" i="8"/>
  <c r="F1510" i="8"/>
  <c r="G1510" i="8"/>
  <c r="H1510" i="8"/>
  <c r="I1510" i="8"/>
  <c r="J1510" i="8"/>
  <c r="K1510" i="8"/>
  <c r="L1510" i="8"/>
  <c r="M1510" i="8"/>
  <c r="N1510" i="8"/>
  <c r="O1510" i="8"/>
  <c r="F1511" i="8"/>
  <c r="G1511" i="8"/>
  <c r="H1511" i="8"/>
  <c r="I1511" i="8"/>
  <c r="J1511" i="8"/>
  <c r="K1511" i="8"/>
  <c r="L1511" i="8"/>
  <c r="M1511" i="8"/>
  <c r="N1511" i="8"/>
  <c r="O1511" i="8"/>
  <c r="F1512" i="8"/>
  <c r="G1512" i="8"/>
  <c r="H1512" i="8"/>
  <c r="I1512" i="8"/>
  <c r="J1512" i="8"/>
  <c r="K1512" i="8"/>
  <c r="L1512" i="8"/>
  <c r="M1512" i="8"/>
  <c r="N1512" i="8"/>
  <c r="O1512" i="8"/>
  <c r="F1513" i="8"/>
  <c r="G1513" i="8"/>
  <c r="H1513" i="8"/>
  <c r="I1513" i="8"/>
  <c r="J1513" i="8"/>
  <c r="K1513" i="8"/>
  <c r="L1513" i="8"/>
  <c r="M1513" i="8"/>
  <c r="N1513" i="8"/>
  <c r="O1513" i="8"/>
  <c r="F1514" i="8"/>
  <c r="G1514" i="8"/>
  <c r="H1514" i="8"/>
  <c r="I1514" i="8"/>
  <c r="J1514" i="8"/>
  <c r="K1514" i="8"/>
  <c r="L1514" i="8"/>
  <c r="M1514" i="8"/>
  <c r="N1514" i="8"/>
  <c r="O1514" i="8"/>
  <c r="F1515" i="8"/>
  <c r="G1515" i="8"/>
  <c r="H1515" i="8"/>
  <c r="I1515" i="8"/>
  <c r="J1515" i="8"/>
  <c r="K1515" i="8"/>
  <c r="L1515" i="8"/>
  <c r="M1515" i="8"/>
  <c r="N1515" i="8"/>
  <c r="O1515" i="8"/>
  <c r="F1516" i="8"/>
  <c r="G1516" i="8"/>
  <c r="H1516" i="8"/>
  <c r="I1516" i="8"/>
  <c r="J1516" i="8"/>
  <c r="K1516" i="8"/>
  <c r="L1516" i="8"/>
  <c r="M1516" i="8"/>
  <c r="N1516" i="8"/>
  <c r="O1516" i="8"/>
  <c r="F1517" i="8"/>
  <c r="G1517" i="8"/>
  <c r="H1517" i="8"/>
  <c r="I1517" i="8"/>
  <c r="J1517" i="8"/>
  <c r="K1517" i="8"/>
  <c r="L1517" i="8"/>
  <c r="M1517" i="8"/>
  <c r="N1517" i="8"/>
  <c r="O1517" i="8"/>
  <c r="F1518" i="8"/>
  <c r="G1518" i="8"/>
  <c r="H1518" i="8"/>
  <c r="I1518" i="8"/>
  <c r="J1518" i="8"/>
  <c r="K1518" i="8"/>
  <c r="L1518" i="8"/>
  <c r="M1518" i="8"/>
  <c r="N1518" i="8"/>
  <c r="O1518" i="8"/>
  <c r="F1519" i="8"/>
  <c r="G1519" i="8"/>
  <c r="H1519" i="8"/>
  <c r="I1519" i="8"/>
  <c r="J1519" i="8"/>
  <c r="K1519" i="8"/>
  <c r="L1519" i="8"/>
  <c r="M1519" i="8"/>
  <c r="N1519" i="8"/>
  <c r="O1519" i="8"/>
  <c r="F1520" i="8"/>
  <c r="G1520" i="8"/>
  <c r="H1520" i="8"/>
  <c r="I1520" i="8"/>
  <c r="J1520" i="8"/>
  <c r="K1520" i="8"/>
  <c r="L1520" i="8"/>
  <c r="M1520" i="8"/>
  <c r="N1520" i="8"/>
  <c r="O1520" i="8"/>
  <c r="F1521" i="8"/>
  <c r="G1521" i="8"/>
  <c r="H1521" i="8"/>
  <c r="I1521" i="8"/>
  <c r="J1521" i="8"/>
  <c r="K1521" i="8"/>
  <c r="L1521" i="8"/>
  <c r="M1521" i="8"/>
  <c r="N1521" i="8"/>
  <c r="O1521" i="8"/>
  <c r="F1522" i="8"/>
  <c r="G1522" i="8"/>
  <c r="H1522" i="8"/>
  <c r="I1522" i="8"/>
  <c r="J1522" i="8"/>
  <c r="K1522" i="8"/>
  <c r="L1522" i="8"/>
  <c r="M1522" i="8"/>
  <c r="N1522" i="8"/>
  <c r="O1522" i="8"/>
  <c r="F1523" i="8"/>
  <c r="G1523" i="8"/>
  <c r="H1523" i="8"/>
  <c r="I1523" i="8"/>
  <c r="J1523" i="8"/>
  <c r="K1523" i="8"/>
  <c r="L1523" i="8"/>
  <c r="M1523" i="8"/>
  <c r="N1523" i="8"/>
  <c r="O1523" i="8"/>
  <c r="F1524" i="8"/>
  <c r="G1524" i="8"/>
  <c r="H1524" i="8"/>
  <c r="I1524" i="8"/>
  <c r="J1524" i="8"/>
  <c r="K1524" i="8"/>
  <c r="L1524" i="8"/>
  <c r="M1524" i="8"/>
  <c r="N1524" i="8"/>
  <c r="O1524" i="8"/>
  <c r="F1525" i="8"/>
  <c r="G1525" i="8"/>
  <c r="H1525" i="8"/>
  <c r="I1525" i="8"/>
  <c r="J1525" i="8"/>
  <c r="K1525" i="8"/>
  <c r="L1525" i="8"/>
  <c r="M1525" i="8"/>
  <c r="N1525" i="8"/>
  <c r="O1525" i="8"/>
  <c r="F1526" i="8"/>
  <c r="G1526" i="8"/>
  <c r="H1526" i="8"/>
  <c r="I1526" i="8"/>
  <c r="J1526" i="8"/>
  <c r="K1526" i="8"/>
  <c r="L1526" i="8"/>
  <c r="M1526" i="8"/>
  <c r="N1526" i="8"/>
  <c r="O1526" i="8"/>
  <c r="F1527" i="8"/>
  <c r="G1527" i="8"/>
  <c r="H1527" i="8"/>
  <c r="I1527" i="8"/>
  <c r="J1527" i="8"/>
  <c r="K1527" i="8"/>
  <c r="L1527" i="8"/>
  <c r="M1527" i="8"/>
  <c r="N1527" i="8"/>
  <c r="O1527" i="8"/>
  <c r="F1528" i="8"/>
  <c r="G1528" i="8"/>
  <c r="H1528" i="8"/>
  <c r="I1528" i="8"/>
  <c r="J1528" i="8"/>
  <c r="K1528" i="8"/>
  <c r="L1528" i="8"/>
  <c r="M1528" i="8"/>
  <c r="N1528" i="8"/>
  <c r="O1528" i="8"/>
  <c r="F1529" i="8"/>
  <c r="G1529" i="8"/>
  <c r="H1529" i="8"/>
  <c r="I1529" i="8"/>
  <c r="J1529" i="8"/>
  <c r="K1529" i="8"/>
  <c r="L1529" i="8"/>
  <c r="M1529" i="8"/>
  <c r="N1529" i="8"/>
  <c r="O1529" i="8"/>
  <c r="F1530" i="8"/>
  <c r="G1530" i="8"/>
  <c r="H1530" i="8"/>
  <c r="I1530" i="8"/>
  <c r="J1530" i="8"/>
  <c r="K1530" i="8"/>
  <c r="L1530" i="8"/>
  <c r="M1530" i="8"/>
  <c r="N1530" i="8"/>
  <c r="O1530" i="8"/>
  <c r="F1531" i="8"/>
  <c r="G1531" i="8"/>
  <c r="H1531" i="8"/>
  <c r="I1531" i="8"/>
  <c r="J1531" i="8"/>
  <c r="K1531" i="8"/>
  <c r="L1531" i="8"/>
  <c r="M1531" i="8"/>
  <c r="N1531" i="8"/>
  <c r="O1531" i="8"/>
  <c r="F1532" i="8"/>
  <c r="G1532" i="8"/>
  <c r="H1532" i="8"/>
  <c r="I1532" i="8"/>
  <c r="J1532" i="8"/>
  <c r="K1532" i="8"/>
  <c r="L1532" i="8"/>
  <c r="M1532" i="8"/>
  <c r="N1532" i="8"/>
  <c r="O1532" i="8"/>
  <c r="F1533" i="8"/>
  <c r="G1533" i="8"/>
  <c r="H1533" i="8"/>
  <c r="I1533" i="8"/>
  <c r="J1533" i="8"/>
  <c r="K1533" i="8"/>
  <c r="L1533" i="8"/>
  <c r="M1533" i="8"/>
  <c r="N1533" i="8"/>
  <c r="O1533" i="8"/>
  <c r="F1534" i="8"/>
  <c r="G1534" i="8"/>
  <c r="H1534" i="8"/>
  <c r="I1534" i="8"/>
  <c r="J1534" i="8"/>
  <c r="K1534" i="8"/>
  <c r="L1534" i="8"/>
  <c r="M1534" i="8"/>
  <c r="N1534" i="8"/>
  <c r="O1534" i="8"/>
  <c r="F1535" i="8"/>
  <c r="G1535" i="8"/>
  <c r="H1535" i="8"/>
  <c r="I1535" i="8"/>
  <c r="J1535" i="8"/>
  <c r="K1535" i="8"/>
  <c r="L1535" i="8"/>
  <c r="M1535" i="8"/>
  <c r="N1535" i="8"/>
  <c r="O1535" i="8"/>
  <c r="F1536" i="8"/>
  <c r="G1536" i="8"/>
  <c r="H1536" i="8"/>
  <c r="I1536" i="8"/>
  <c r="J1536" i="8"/>
  <c r="K1536" i="8"/>
  <c r="L1536" i="8"/>
  <c r="M1536" i="8"/>
  <c r="N1536" i="8"/>
  <c r="O1536" i="8"/>
  <c r="F1537" i="8"/>
  <c r="G1537" i="8"/>
  <c r="H1537" i="8"/>
  <c r="I1537" i="8"/>
  <c r="J1537" i="8"/>
  <c r="K1537" i="8"/>
  <c r="L1537" i="8"/>
  <c r="M1537" i="8"/>
  <c r="N1537" i="8"/>
  <c r="O1537" i="8"/>
  <c r="F1538" i="8"/>
  <c r="G1538" i="8"/>
  <c r="H1538" i="8"/>
  <c r="I1538" i="8"/>
  <c r="J1538" i="8"/>
  <c r="K1538" i="8"/>
  <c r="L1538" i="8"/>
  <c r="M1538" i="8"/>
  <c r="N1538" i="8"/>
  <c r="O1538" i="8"/>
  <c r="F1539" i="8"/>
  <c r="G1539" i="8"/>
  <c r="H1539" i="8"/>
  <c r="I1539" i="8"/>
  <c r="J1539" i="8"/>
  <c r="K1539" i="8"/>
  <c r="L1539" i="8"/>
  <c r="M1539" i="8"/>
  <c r="N1539" i="8"/>
  <c r="O1539" i="8"/>
  <c r="F1540" i="8"/>
  <c r="G1540" i="8"/>
  <c r="H1540" i="8"/>
  <c r="I1540" i="8"/>
  <c r="J1540" i="8"/>
  <c r="K1540" i="8"/>
  <c r="L1540" i="8"/>
  <c r="M1540" i="8"/>
  <c r="N1540" i="8"/>
  <c r="O1540" i="8"/>
  <c r="F1541" i="8"/>
  <c r="G1541" i="8"/>
  <c r="H1541" i="8"/>
  <c r="I1541" i="8"/>
  <c r="J1541" i="8"/>
  <c r="K1541" i="8"/>
  <c r="L1541" i="8"/>
  <c r="M1541" i="8"/>
  <c r="N1541" i="8"/>
  <c r="O1541" i="8"/>
  <c r="F1542" i="8"/>
  <c r="G1542" i="8"/>
  <c r="H1542" i="8"/>
  <c r="I1542" i="8"/>
  <c r="J1542" i="8"/>
  <c r="K1542" i="8"/>
  <c r="L1542" i="8"/>
  <c r="M1542" i="8"/>
  <c r="N1542" i="8"/>
  <c r="O1542" i="8"/>
  <c r="F1543" i="8"/>
  <c r="G1543" i="8"/>
  <c r="H1543" i="8"/>
  <c r="I1543" i="8"/>
  <c r="J1543" i="8"/>
  <c r="K1543" i="8"/>
  <c r="L1543" i="8"/>
  <c r="M1543" i="8"/>
  <c r="N1543" i="8"/>
  <c r="O1543" i="8"/>
  <c r="F1544" i="8"/>
  <c r="G1544" i="8"/>
  <c r="H1544" i="8"/>
  <c r="I1544" i="8"/>
  <c r="J1544" i="8"/>
  <c r="K1544" i="8"/>
  <c r="L1544" i="8"/>
  <c r="M1544" i="8"/>
  <c r="N1544" i="8"/>
  <c r="O1544" i="8"/>
  <c r="F1545" i="8"/>
  <c r="G1545" i="8"/>
  <c r="H1545" i="8"/>
  <c r="I1545" i="8"/>
  <c r="J1545" i="8"/>
  <c r="K1545" i="8"/>
  <c r="L1545" i="8"/>
  <c r="M1545" i="8"/>
  <c r="N1545" i="8"/>
  <c r="O1545" i="8"/>
  <c r="F1546" i="8"/>
  <c r="G1546" i="8"/>
  <c r="H1546" i="8"/>
  <c r="I1546" i="8"/>
  <c r="J1546" i="8"/>
  <c r="K1546" i="8"/>
  <c r="L1546" i="8"/>
  <c r="M1546" i="8"/>
  <c r="N1546" i="8"/>
  <c r="O1546" i="8"/>
  <c r="F1547" i="8"/>
  <c r="G1547" i="8"/>
  <c r="H1547" i="8"/>
  <c r="I1547" i="8"/>
  <c r="J1547" i="8"/>
  <c r="K1547" i="8"/>
  <c r="L1547" i="8"/>
  <c r="M1547" i="8"/>
  <c r="N1547" i="8"/>
  <c r="O1547" i="8"/>
  <c r="F1548" i="8"/>
  <c r="G1548" i="8"/>
  <c r="H1548" i="8"/>
  <c r="I1548" i="8"/>
  <c r="J1548" i="8"/>
  <c r="K1548" i="8"/>
  <c r="L1548" i="8"/>
  <c r="M1548" i="8"/>
  <c r="N1548" i="8"/>
  <c r="O1548" i="8"/>
  <c r="F1549" i="8"/>
  <c r="G1549" i="8"/>
  <c r="H1549" i="8"/>
  <c r="I1549" i="8"/>
  <c r="J1549" i="8"/>
  <c r="K1549" i="8"/>
  <c r="L1549" i="8"/>
  <c r="M1549" i="8"/>
  <c r="N1549" i="8"/>
  <c r="O1549" i="8"/>
  <c r="F1550" i="8"/>
  <c r="G1550" i="8"/>
  <c r="H1550" i="8"/>
  <c r="I1550" i="8"/>
  <c r="J1550" i="8"/>
  <c r="K1550" i="8"/>
  <c r="L1550" i="8"/>
  <c r="M1550" i="8"/>
  <c r="N1550" i="8"/>
  <c r="O1550" i="8"/>
  <c r="F1551" i="8"/>
  <c r="G1551" i="8"/>
  <c r="H1551" i="8"/>
  <c r="I1551" i="8"/>
  <c r="J1551" i="8"/>
  <c r="K1551" i="8"/>
  <c r="L1551" i="8"/>
  <c r="M1551" i="8"/>
  <c r="N1551" i="8"/>
  <c r="O1551" i="8"/>
  <c r="F1552" i="8"/>
  <c r="G1552" i="8"/>
  <c r="H1552" i="8"/>
  <c r="I1552" i="8"/>
  <c r="J1552" i="8"/>
  <c r="K1552" i="8"/>
  <c r="L1552" i="8"/>
  <c r="M1552" i="8"/>
  <c r="N1552" i="8"/>
  <c r="O1552" i="8"/>
  <c r="F1553" i="8"/>
  <c r="G1553" i="8"/>
  <c r="H1553" i="8"/>
  <c r="I1553" i="8"/>
  <c r="J1553" i="8"/>
  <c r="K1553" i="8"/>
  <c r="L1553" i="8"/>
  <c r="M1553" i="8"/>
  <c r="N1553" i="8"/>
  <c r="O1553" i="8"/>
  <c r="F1554" i="8"/>
  <c r="G1554" i="8"/>
  <c r="H1554" i="8"/>
  <c r="I1554" i="8"/>
  <c r="J1554" i="8"/>
  <c r="K1554" i="8"/>
  <c r="L1554" i="8"/>
  <c r="M1554" i="8"/>
  <c r="N1554" i="8"/>
  <c r="O1554" i="8"/>
  <c r="F1555" i="8"/>
  <c r="G1555" i="8"/>
  <c r="H1555" i="8"/>
  <c r="I1555" i="8"/>
  <c r="J1555" i="8"/>
  <c r="K1555" i="8"/>
  <c r="L1555" i="8"/>
  <c r="M1555" i="8"/>
  <c r="N1555" i="8"/>
  <c r="O1555" i="8"/>
  <c r="F1556" i="8"/>
  <c r="G1556" i="8"/>
  <c r="H1556" i="8"/>
  <c r="I1556" i="8"/>
  <c r="J1556" i="8"/>
  <c r="K1556" i="8"/>
  <c r="L1556" i="8"/>
  <c r="M1556" i="8"/>
  <c r="N1556" i="8"/>
  <c r="O1556" i="8"/>
  <c r="F1557" i="8"/>
  <c r="G1557" i="8"/>
  <c r="H1557" i="8"/>
  <c r="I1557" i="8"/>
  <c r="J1557" i="8"/>
  <c r="K1557" i="8"/>
  <c r="L1557" i="8"/>
  <c r="M1557" i="8"/>
  <c r="N1557" i="8"/>
  <c r="O1557" i="8"/>
  <c r="F1558" i="8"/>
  <c r="G1558" i="8"/>
  <c r="H1558" i="8"/>
  <c r="I1558" i="8"/>
  <c r="J1558" i="8"/>
  <c r="K1558" i="8"/>
  <c r="L1558" i="8"/>
  <c r="M1558" i="8"/>
  <c r="N1558" i="8"/>
  <c r="O1558" i="8"/>
  <c r="F1559" i="8"/>
  <c r="G1559" i="8"/>
  <c r="H1559" i="8"/>
  <c r="I1559" i="8"/>
  <c r="J1559" i="8"/>
  <c r="K1559" i="8"/>
  <c r="L1559" i="8"/>
  <c r="M1559" i="8"/>
  <c r="N1559" i="8"/>
  <c r="O1559" i="8"/>
  <c r="F1560" i="8"/>
  <c r="G1560" i="8"/>
  <c r="H1560" i="8"/>
  <c r="I1560" i="8"/>
  <c r="J1560" i="8"/>
  <c r="K1560" i="8"/>
  <c r="L1560" i="8"/>
  <c r="M1560" i="8"/>
  <c r="N1560" i="8"/>
  <c r="O1560" i="8"/>
  <c r="F1561" i="8"/>
  <c r="G1561" i="8"/>
  <c r="H1561" i="8"/>
  <c r="I1561" i="8"/>
  <c r="J1561" i="8"/>
  <c r="K1561" i="8"/>
  <c r="L1561" i="8"/>
  <c r="M1561" i="8"/>
  <c r="N1561" i="8"/>
  <c r="O1561" i="8"/>
  <c r="F1562" i="8"/>
  <c r="G1562" i="8"/>
  <c r="H1562" i="8"/>
  <c r="I1562" i="8"/>
  <c r="J1562" i="8"/>
  <c r="K1562" i="8"/>
  <c r="L1562" i="8"/>
  <c r="M1562" i="8"/>
  <c r="N1562" i="8"/>
  <c r="O1562" i="8"/>
  <c r="F1563" i="8"/>
  <c r="G1563" i="8"/>
  <c r="H1563" i="8"/>
  <c r="I1563" i="8"/>
  <c r="J1563" i="8"/>
  <c r="K1563" i="8"/>
  <c r="L1563" i="8"/>
  <c r="M1563" i="8"/>
  <c r="N1563" i="8"/>
  <c r="O1563" i="8"/>
  <c r="F1564" i="8"/>
  <c r="G1564" i="8"/>
  <c r="H1564" i="8"/>
  <c r="I1564" i="8"/>
  <c r="J1564" i="8"/>
  <c r="K1564" i="8"/>
  <c r="L1564" i="8"/>
  <c r="M1564" i="8"/>
  <c r="N1564" i="8"/>
  <c r="O1564" i="8"/>
  <c r="F1565" i="8"/>
  <c r="G1565" i="8"/>
  <c r="H1565" i="8"/>
  <c r="I1565" i="8"/>
  <c r="J1565" i="8"/>
  <c r="K1565" i="8"/>
  <c r="L1565" i="8"/>
  <c r="M1565" i="8"/>
  <c r="N1565" i="8"/>
  <c r="O1565" i="8"/>
  <c r="F1566" i="8"/>
  <c r="G1566" i="8"/>
  <c r="H1566" i="8"/>
  <c r="I1566" i="8"/>
  <c r="J1566" i="8"/>
  <c r="K1566" i="8"/>
  <c r="L1566" i="8"/>
  <c r="M1566" i="8"/>
  <c r="N1566" i="8"/>
  <c r="O1566" i="8"/>
  <c r="F1567" i="8"/>
  <c r="G1567" i="8"/>
  <c r="H1567" i="8"/>
  <c r="I1567" i="8"/>
  <c r="J1567" i="8"/>
  <c r="K1567" i="8"/>
  <c r="L1567" i="8"/>
  <c r="M1567" i="8"/>
  <c r="N1567" i="8"/>
  <c r="O1567" i="8"/>
  <c r="F1568" i="8"/>
  <c r="G1568" i="8"/>
  <c r="H1568" i="8"/>
  <c r="I1568" i="8"/>
  <c r="J1568" i="8"/>
  <c r="K1568" i="8"/>
  <c r="L1568" i="8"/>
  <c r="M1568" i="8"/>
  <c r="N1568" i="8"/>
  <c r="O1568" i="8"/>
  <c r="F1569" i="8"/>
  <c r="G1569" i="8"/>
  <c r="H1569" i="8"/>
  <c r="I1569" i="8"/>
  <c r="J1569" i="8"/>
  <c r="K1569" i="8"/>
  <c r="L1569" i="8"/>
  <c r="M1569" i="8"/>
  <c r="N1569" i="8"/>
  <c r="O1569" i="8"/>
  <c r="F1570" i="8"/>
  <c r="G1570" i="8"/>
  <c r="H1570" i="8"/>
  <c r="I1570" i="8"/>
  <c r="J1570" i="8"/>
  <c r="K1570" i="8"/>
  <c r="L1570" i="8"/>
  <c r="M1570" i="8"/>
  <c r="N1570" i="8"/>
  <c r="O1570" i="8"/>
  <c r="F1571" i="8"/>
  <c r="G1571" i="8"/>
  <c r="H1571" i="8"/>
  <c r="I1571" i="8"/>
  <c r="J1571" i="8"/>
  <c r="K1571" i="8"/>
  <c r="L1571" i="8"/>
  <c r="M1571" i="8"/>
  <c r="N1571" i="8"/>
  <c r="O1571" i="8"/>
  <c r="F1572" i="8"/>
  <c r="G1572" i="8"/>
  <c r="H1572" i="8"/>
  <c r="I1572" i="8"/>
  <c r="J1572" i="8"/>
  <c r="K1572" i="8"/>
  <c r="L1572" i="8"/>
  <c r="M1572" i="8"/>
  <c r="N1572" i="8"/>
  <c r="O1572" i="8"/>
  <c r="F1573" i="8"/>
  <c r="G1573" i="8"/>
  <c r="H1573" i="8"/>
  <c r="I1573" i="8"/>
  <c r="J1573" i="8"/>
  <c r="K1573" i="8"/>
  <c r="L1573" i="8"/>
  <c r="M1573" i="8"/>
  <c r="N1573" i="8"/>
  <c r="O1573" i="8"/>
  <c r="F1574" i="8"/>
  <c r="G1574" i="8"/>
  <c r="H1574" i="8"/>
  <c r="I1574" i="8"/>
  <c r="J1574" i="8"/>
  <c r="K1574" i="8"/>
  <c r="L1574" i="8"/>
  <c r="M1574" i="8"/>
  <c r="N1574" i="8"/>
  <c r="O1574" i="8"/>
  <c r="F1575" i="8"/>
  <c r="G1575" i="8"/>
  <c r="H1575" i="8"/>
  <c r="I1575" i="8"/>
  <c r="J1575" i="8"/>
  <c r="K1575" i="8"/>
  <c r="L1575" i="8"/>
  <c r="M1575" i="8"/>
  <c r="N1575" i="8"/>
  <c r="O1575" i="8"/>
  <c r="F1576" i="8"/>
  <c r="G1576" i="8"/>
  <c r="H1576" i="8"/>
  <c r="I1576" i="8"/>
  <c r="J1576" i="8"/>
  <c r="K1576" i="8"/>
  <c r="L1576" i="8"/>
  <c r="M1576" i="8"/>
  <c r="N1576" i="8"/>
  <c r="O1576" i="8"/>
  <c r="F1577" i="8"/>
  <c r="G1577" i="8"/>
  <c r="H1577" i="8"/>
  <c r="I1577" i="8"/>
  <c r="J1577" i="8"/>
  <c r="K1577" i="8"/>
  <c r="L1577" i="8"/>
  <c r="M1577" i="8"/>
  <c r="N1577" i="8"/>
  <c r="O1577" i="8"/>
  <c r="F1578" i="8"/>
  <c r="G1578" i="8"/>
  <c r="H1578" i="8"/>
  <c r="I1578" i="8"/>
  <c r="J1578" i="8"/>
  <c r="K1578" i="8"/>
  <c r="L1578" i="8"/>
  <c r="M1578" i="8"/>
  <c r="N1578" i="8"/>
  <c r="O1578" i="8"/>
  <c r="F1579" i="8"/>
  <c r="G1579" i="8"/>
  <c r="H1579" i="8"/>
  <c r="I1579" i="8"/>
  <c r="J1579" i="8"/>
  <c r="K1579" i="8"/>
  <c r="L1579" i="8"/>
  <c r="M1579" i="8"/>
  <c r="N1579" i="8"/>
  <c r="O1579" i="8"/>
  <c r="F1580" i="8"/>
  <c r="G1580" i="8"/>
  <c r="H1580" i="8"/>
  <c r="I1580" i="8"/>
  <c r="J1580" i="8"/>
  <c r="K1580" i="8"/>
  <c r="L1580" i="8"/>
  <c r="M1580" i="8"/>
  <c r="N1580" i="8"/>
  <c r="O1580" i="8"/>
  <c r="F1581" i="8"/>
  <c r="G1581" i="8"/>
  <c r="H1581" i="8"/>
  <c r="I1581" i="8"/>
  <c r="J1581" i="8"/>
  <c r="K1581" i="8"/>
  <c r="L1581" i="8"/>
  <c r="M1581" i="8"/>
  <c r="N1581" i="8"/>
  <c r="O1581" i="8"/>
  <c r="F1582" i="8"/>
  <c r="G1582" i="8"/>
  <c r="H1582" i="8"/>
  <c r="I1582" i="8"/>
  <c r="J1582" i="8"/>
  <c r="K1582" i="8"/>
  <c r="L1582" i="8"/>
  <c r="M1582" i="8"/>
  <c r="N1582" i="8"/>
  <c r="O1582" i="8"/>
  <c r="F1583" i="8"/>
  <c r="G1583" i="8"/>
  <c r="H1583" i="8"/>
  <c r="I1583" i="8"/>
  <c r="J1583" i="8"/>
  <c r="K1583" i="8"/>
  <c r="L1583" i="8"/>
  <c r="M1583" i="8"/>
  <c r="N1583" i="8"/>
  <c r="O1583" i="8"/>
  <c r="F1584" i="8"/>
  <c r="G1584" i="8"/>
  <c r="H1584" i="8"/>
  <c r="I1584" i="8"/>
  <c r="J1584" i="8"/>
  <c r="K1584" i="8"/>
  <c r="L1584" i="8"/>
  <c r="M1584" i="8"/>
  <c r="N1584" i="8"/>
  <c r="O1584" i="8"/>
  <c r="F1585" i="8"/>
  <c r="G1585" i="8"/>
  <c r="H1585" i="8"/>
  <c r="I1585" i="8"/>
  <c r="J1585" i="8"/>
  <c r="K1585" i="8"/>
  <c r="L1585" i="8"/>
  <c r="M1585" i="8"/>
  <c r="N1585" i="8"/>
  <c r="O1585" i="8"/>
  <c r="F1586" i="8"/>
  <c r="G1586" i="8"/>
  <c r="H1586" i="8"/>
  <c r="I1586" i="8"/>
  <c r="J1586" i="8"/>
  <c r="K1586" i="8"/>
  <c r="L1586" i="8"/>
  <c r="M1586" i="8"/>
  <c r="N1586" i="8"/>
  <c r="O1586" i="8"/>
  <c r="F1587" i="8"/>
  <c r="G1587" i="8"/>
  <c r="H1587" i="8"/>
  <c r="I1587" i="8"/>
  <c r="J1587" i="8"/>
  <c r="K1587" i="8"/>
  <c r="L1587" i="8"/>
  <c r="M1587" i="8"/>
  <c r="N1587" i="8"/>
  <c r="O1587" i="8"/>
  <c r="F1588" i="8"/>
  <c r="G1588" i="8"/>
  <c r="H1588" i="8"/>
  <c r="I1588" i="8"/>
  <c r="J1588" i="8"/>
  <c r="K1588" i="8"/>
  <c r="L1588" i="8"/>
  <c r="M1588" i="8"/>
  <c r="N1588" i="8"/>
  <c r="O1588" i="8"/>
  <c r="F1589" i="8"/>
  <c r="G1589" i="8"/>
  <c r="H1589" i="8"/>
  <c r="I1589" i="8"/>
  <c r="J1589" i="8"/>
  <c r="K1589" i="8"/>
  <c r="L1589" i="8"/>
  <c r="M1589" i="8"/>
  <c r="N1589" i="8"/>
  <c r="O1589" i="8"/>
  <c r="F1590" i="8"/>
  <c r="G1590" i="8"/>
  <c r="H1590" i="8"/>
  <c r="I1590" i="8"/>
  <c r="J1590" i="8"/>
  <c r="K1590" i="8"/>
  <c r="L1590" i="8"/>
  <c r="M1590" i="8"/>
  <c r="N1590" i="8"/>
  <c r="O1590" i="8"/>
  <c r="F1591" i="8"/>
  <c r="G1591" i="8"/>
  <c r="H1591" i="8"/>
  <c r="I1591" i="8"/>
  <c r="J1591" i="8"/>
  <c r="K1591" i="8"/>
  <c r="L1591" i="8"/>
  <c r="M1591" i="8"/>
  <c r="N1591" i="8"/>
  <c r="O1591" i="8"/>
  <c r="F1592" i="8"/>
  <c r="G1592" i="8"/>
  <c r="H1592" i="8"/>
  <c r="I1592" i="8"/>
  <c r="J1592" i="8"/>
  <c r="K1592" i="8"/>
  <c r="L1592" i="8"/>
  <c r="M1592" i="8"/>
  <c r="N1592" i="8"/>
  <c r="O1592" i="8"/>
  <c r="F1593" i="8"/>
  <c r="G1593" i="8"/>
  <c r="H1593" i="8"/>
  <c r="I1593" i="8"/>
  <c r="J1593" i="8"/>
  <c r="K1593" i="8"/>
  <c r="L1593" i="8"/>
  <c r="M1593" i="8"/>
  <c r="N1593" i="8"/>
  <c r="O1593" i="8"/>
  <c r="F1594" i="8"/>
  <c r="G1594" i="8"/>
  <c r="H1594" i="8"/>
  <c r="I1594" i="8"/>
  <c r="J1594" i="8"/>
  <c r="K1594" i="8"/>
  <c r="L1594" i="8"/>
  <c r="M1594" i="8"/>
  <c r="N1594" i="8"/>
  <c r="O1594" i="8"/>
  <c r="F1595" i="8"/>
  <c r="G1595" i="8"/>
  <c r="H1595" i="8"/>
  <c r="I1595" i="8"/>
  <c r="J1595" i="8"/>
  <c r="K1595" i="8"/>
  <c r="L1595" i="8"/>
  <c r="M1595" i="8"/>
  <c r="N1595" i="8"/>
  <c r="O1595" i="8"/>
  <c r="F1596" i="8"/>
  <c r="G1596" i="8"/>
  <c r="H1596" i="8"/>
  <c r="I1596" i="8"/>
  <c r="J1596" i="8"/>
  <c r="K1596" i="8"/>
  <c r="L1596" i="8"/>
  <c r="M1596" i="8"/>
  <c r="N1596" i="8"/>
  <c r="O1596" i="8"/>
  <c r="F1597" i="8"/>
  <c r="G1597" i="8"/>
  <c r="H1597" i="8"/>
  <c r="I1597" i="8"/>
  <c r="J1597" i="8"/>
  <c r="K1597" i="8"/>
  <c r="L1597" i="8"/>
  <c r="M1597" i="8"/>
  <c r="N1597" i="8"/>
  <c r="O1597" i="8"/>
  <c r="F1598" i="8"/>
  <c r="G1598" i="8"/>
  <c r="H1598" i="8"/>
  <c r="I1598" i="8"/>
  <c r="J1598" i="8"/>
  <c r="K1598" i="8"/>
  <c r="L1598" i="8"/>
  <c r="M1598" i="8"/>
  <c r="N1598" i="8"/>
  <c r="O1598" i="8"/>
  <c r="F1599" i="8"/>
  <c r="G1599" i="8"/>
  <c r="H1599" i="8"/>
  <c r="I1599" i="8"/>
  <c r="J1599" i="8"/>
  <c r="K1599" i="8"/>
  <c r="L1599" i="8"/>
  <c r="M1599" i="8"/>
  <c r="N1599" i="8"/>
  <c r="O1599" i="8"/>
  <c r="F1600" i="8"/>
  <c r="G1600" i="8"/>
  <c r="H1600" i="8"/>
  <c r="I1600" i="8"/>
  <c r="J1600" i="8"/>
  <c r="K1600" i="8"/>
  <c r="L1600" i="8"/>
  <c r="M1600" i="8"/>
  <c r="N1600" i="8"/>
  <c r="O1600" i="8"/>
  <c r="F1601" i="8"/>
  <c r="G1601" i="8"/>
  <c r="H1601" i="8"/>
  <c r="I1601" i="8"/>
  <c r="J1601" i="8"/>
  <c r="K1601" i="8"/>
  <c r="L1601" i="8"/>
  <c r="M1601" i="8"/>
  <c r="N1601" i="8"/>
  <c r="O1601" i="8"/>
  <c r="F1602" i="8"/>
  <c r="G1602" i="8"/>
  <c r="H1602" i="8"/>
  <c r="I1602" i="8"/>
  <c r="J1602" i="8"/>
  <c r="K1602" i="8"/>
  <c r="L1602" i="8"/>
  <c r="M1602" i="8"/>
  <c r="N1602" i="8"/>
  <c r="O1602" i="8"/>
  <c r="F1603" i="8"/>
  <c r="G1603" i="8"/>
  <c r="H1603" i="8"/>
  <c r="I1603" i="8"/>
  <c r="J1603" i="8"/>
  <c r="K1603" i="8"/>
  <c r="L1603" i="8"/>
  <c r="M1603" i="8"/>
  <c r="N1603" i="8"/>
  <c r="O1603" i="8"/>
  <c r="F1604" i="8"/>
  <c r="G1604" i="8"/>
  <c r="H1604" i="8"/>
  <c r="I1604" i="8"/>
  <c r="J1604" i="8"/>
  <c r="K1604" i="8"/>
  <c r="L1604" i="8"/>
  <c r="M1604" i="8"/>
  <c r="N1604" i="8"/>
  <c r="O1604" i="8"/>
  <c r="F1605" i="8"/>
  <c r="G1605" i="8"/>
  <c r="H1605" i="8"/>
  <c r="I1605" i="8"/>
  <c r="J1605" i="8"/>
  <c r="K1605" i="8"/>
  <c r="L1605" i="8"/>
  <c r="M1605" i="8"/>
  <c r="N1605" i="8"/>
  <c r="O1605" i="8"/>
  <c r="F1606" i="8"/>
  <c r="G1606" i="8"/>
  <c r="H1606" i="8"/>
  <c r="I1606" i="8"/>
  <c r="J1606" i="8"/>
  <c r="K1606" i="8"/>
  <c r="L1606" i="8"/>
  <c r="M1606" i="8"/>
  <c r="N1606" i="8"/>
  <c r="O1606" i="8"/>
  <c r="F1607" i="8"/>
  <c r="G1607" i="8"/>
  <c r="H1607" i="8"/>
  <c r="I1607" i="8"/>
  <c r="J1607" i="8"/>
  <c r="K1607" i="8"/>
  <c r="L1607" i="8"/>
  <c r="M1607" i="8"/>
  <c r="N1607" i="8"/>
  <c r="O1607" i="8"/>
  <c r="F1608" i="8"/>
  <c r="G1608" i="8"/>
  <c r="H1608" i="8"/>
  <c r="I1608" i="8"/>
  <c r="J1608" i="8"/>
  <c r="K1608" i="8"/>
  <c r="L1608" i="8"/>
  <c r="M1608" i="8"/>
  <c r="N1608" i="8"/>
  <c r="O1608" i="8"/>
  <c r="F1609" i="8"/>
  <c r="G1609" i="8"/>
  <c r="H1609" i="8"/>
  <c r="I1609" i="8"/>
  <c r="J1609" i="8"/>
  <c r="K1609" i="8"/>
  <c r="L1609" i="8"/>
  <c r="M1609" i="8"/>
  <c r="N1609" i="8"/>
  <c r="O1609" i="8"/>
  <c r="F1610" i="8"/>
  <c r="G1610" i="8"/>
  <c r="H1610" i="8"/>
  <c r="I1610" i="8"/>
  <c r="J1610" i="8"/>
  <c r="K1610" i="8"/>
  <c r="L1610" i="8"/>
  <c r="M1610" i="8"/>
  <c r="N1610" i="8"/>
  <c r="O1610" i="8"/>
  <c r="F1611" i="8"/>
  <c r="G1611" i="8"/>
  <c r="H1611" i="8"/>
  <c r="I1611" i="8"/>
  <c r="J1611" i="8"/>
  <c r="K1611" i="8"/>
  <c r="L1611" i="8"/>
  <c r="M1611" i="8"/>
  <c r="N1611" i="8"/>
  <c r="O1611" i="8"/>
  <c r="F1612" i="8"/>
  <c r="G1612" i="8"/>
  <c r="H1612" i="8"/>
  <c r="I1612" i="8"/>
  <c r="J1612" i="8"/>
  <c r="K1612" i="8"/>
  <c r="L1612" i="8"/>
  <c r="M1612" i="8"/>
  <c r="N1612" i="8"/>
  <c r="O1612" i="8"/>
  <c r="F1613" i="8"/>
  <c r="G1613" i="8"/>
  <c r="H1613" i="8"/>
  <c r="I1613" i="8"/>
  <c r="J1613" i="8"/>
  <c r="K1613" i="8"/>
  <c r="L1613" i="8"/>
  <c r="M1613" i="8"/>
  <c r="N1613" i="8"/>
  <c r="O1613" i="8"/>
  <c r="F1614" i="8"/>
  <c r="G1614" i="8"/>
  <c r="H1614" i="8"/>
  <c r="I1614" i="8"/>
  <c r="J1614" i="8"/>
  <c r="K1614" i="8"/>
  <c r="L1614" i="8"/>
  <c r="M1614" i="8"/>
  <c r="N1614" i="8"/>
  <c r="O1614" i="8"/>
  <c r="F1615" i="8"/>
  <c r="G1615" i="8"/>
  <c r="H1615" i="8"/>
  <c r="I1615" i="8"/>
  <c r="J1615" i="8"/>
  <c r="K1615" i="8"/>
  <c r="L1615" i="8"/>
  <c r="M1615" i="8"/>
  <c r="N1615" i="8"/>
  <c r="O1615" i="8"/>
  <c r="F1616" i="8"/>
  <c r="G1616" i="8"/>
  <c r="H1616" i="8"/>
  <c r="I1616" i="8"/>
  <c r="J1616" i="8"/>
  <c r="K1616" i="8"/>
  <c r="L1616" i="8"/>
  <c r="M1616" i="8"/>
  <c r="N1616" i="8"/>
  <c r="O1616" i="8"/>
  <c r="F1617" i="8"/>
  <c r="G1617" i="8"/>
  <c r="H1617" i="8"/>
  <c r="I1617" i="8"/>
  <c r="J1617" i="8"/>
  <c r="K1617" i="8"/>
  <c r="L1617" i="8"/>
  <c r="M1617" i="8"/>
  <c r="N1617" i="8"/>
  <c r="O1617" i="8"/>
  <c r="F1618" i="8"/>
  <c r="G1618" i="8"/>
  <c r="H1618" i="8"/>
  <c r="I1618" i="8"/>
  <c r="J1618" i="8"/>
  <c r="K1618" i="8"/>
  <c r="L1618" i="8"/>
  <c r="M1618" i="8"/>
  <c r="N1618" i="8"/>
  <c r="O1618" i="8"/>
  <c r="F1619" i="8"/>
  <c r="G1619" i="8"/>
  <c r="H1619" i="8"/>
  <c r="I1619" i="8"/>
  <c r="J1619" i="8"/>
  <c r="K1619" i="8"/>
  <c r="L1619" i="8"/>
  <c r="M1619" i="8"/>
  <c r="N1619" i="8"/>
  <c r="O1619" i="8"/>
  <c r="F1620" i="8"/>
  <c r="G1620" i="8"/>
  <c r="H1620" i="8"/>
  <c r="I1620" i="8"/>
  <c r="J1620" i="8"/>
  <c r="K1620" i="8"/>
  <c r="L1620" i="8"/>
  <c r="M1620" i="8"/>
  <c r="N1620" i="8"/>
  <c r="O1620" i="8"/>
  <c r="F1621" i="8"/>
  <c r="G1621" i="8"/>
  <c r="H1621" i="8"/>
  <c r="I1621" i="8"/>
  <c r="J1621" i="8"/>
  <c r="K1621" i="8"/>
  <c r="L1621" i="8"/>
  <c r="M1621" i="8"/>
  <c r="N1621" i="8"/>
  <c r="O1621" i="8"/>
  <c r="F1622" i="8"/>
  <c r="G1622" i="8"/>
  <c r="H1622" i="8"/>
  <c r="I1622" i="8"/>
  <c r="J1622" i="8"/>
  <c r="K1622" i="8"/>
  <c r="L1622" i="8"/>
  <c r="M1622" i="8"/>
  <c r="N1622" i="8"/>
  <c r="O1622" i="8"/>
  <c r="F1623" i="8"/>
  <c r="G1623" i="8"/>
  <c r="H1623" i="8"/>
  <c r="I1623" i="8"/>
  <c r="J1623" i="8"/>
  <c r="K1623" i="8"/>
  <c r="L1623" i="8"/>
  <c r="M1623" i="8"/>
  <c r="N1623" i="8"/>
  <c r="O1623" i="8"/>
  <c r="F1624" i="8"/>
  <c r="G1624" i="8"/>
  <c r="H1624" i="8"/>
  <c r="I1624" i="8"/>
  <c r="J1624" i="8"/>
  <c r="K1624" i="8"/>
  <c r="L1624" i="8"/>
  <c r="M1624" i="8"/>
  <c r="N1624" i="8"/>
  <c r="O1624" i="8"/>
  <c r="F1625" i="8"/>
  <c r="G1625" i="8"/>
  <c r="H1625" i="8"/>
  <c r="I1625" i="8"/>
  <c r="J1625" i="8"/>
  <c r="K1625" i="8"/>
  <c r="L1625" i="8"/>
  <c r="M1625" i="8"/>
  <c r="N1625" i="8"/>
  <c r="O1625" i="8"/>
  <c r="F1626" i="8"/>
  <c r="G1626" i="8"/>
  <c r="H1626" i="8"/>
  <c r="I1626" i="8"/>
  <c r="J1626" i="8"/>
  <c r="K1626" i="8"/>
  <c r="L1626" i="8"/>
  <c r="M1626" i="8"/>
  <c r="N1626" i="8"/>
  <c r="O1626" i="8"/>
  <c r="F1627" i="8"/>
  <c r="G1627" i="8"/>
  <c r="H1627" i="8"/>
  <c r="I1627" i="8"/>
  <c r="J1627" i="8"/>
  <c r="K1627" i="8"/>
  <c r="L1627" i="8"/>
  <c r="M1627" i="8"/>
  <c r="N1627" i="8"/>
  <c r="O1627" i="8"/>
  <c r="F1628" i="8"/>
  <c r="G1628" i="8"/>
  <c r="H1628" i="8"/>
  <c r="I1628" i="8"/>
  <c r="J1628" i="8"/>
  <c r="K1628" i="8"/>
  <c r="L1628" i="8"/>
  <c r="M1628" i="8"/>
  <c r="N1628" i="8"/>
  <c r="O1628" i="8"/>
  <c r="F1629" i="8"/>
  <c r="G1629" i="8"/>
  <c r="H1629" i="8"/>
  <c r="I1629" i="8"/>
  <c r="J1629" i="8"/>
  <c r="K1629" i="8"/>
  <c r="L1629" i="8"/>
  <c r="M1629" i="8"/>
  <c r="N1629" i="8"/>
  <c r="O1629" i="8"/>
  <c r="F1630" i="8"/>
  <c r="G1630" i="8"/>
  <c r="H1630" i="8"/>
  <c r="I1630" i="8"/>
  <c r="J1630" i="8"/>
  <c r="K1630" i="8"/>
  <c r="L1630" i="8"/>
  <c r="M1630" i="8"/>
  <c r="N1630" i="8"/>
  <c r="O1630" i="8"/>
  <c r="F1631" i="8"/>
  <c r="G1631" i="8"/>
  <c r="H1631" i="8"/>
  <c r="I1631" i="8"/>
  <c r="J1631" i="8"/>
  <c r="K1631" i="8"/>
  <c r="L1631" i="8"/>
  <c r="M1631" i="8"/>
  <c r="N1631" i="8"/>
  <c r="O1631" i="8"/>
  <c r="F1632" i="8"/>
  <c r="G1632" i="8"/>
  <c r="H1632" i="8"/>
  <c r="I1632" i="8"/>
  <c r="J1632" i="8"/>
  <c r="K1632" i="8"/>
  <c r="L1632" i="8"/>
  <c r="M1632" i="8"/>
  <c r="N1632" i="8"/>
  <c r="O1632" i="8"/>
  <c r="F1633" i="8"/>
  <c r="G1633" i="8"/>
  <c r="H1633" i="8"/>
  <c r="I1633" i="8"/>
  <c r="J1633" i="8"/>
  <c r="K1633" i="8"/>
  <c r="L1633" i="8"/>
  <c r="M1633" i="8"/>
  <c r="N1633" i="8"/>
  <c r="O1633" i="8"/>
  <c r="F1634" i="8"/>
  <c r="G1634" i="8"/>
  <c r="H1634" i="8"/>
  <c r="I1634" i="8"/>
  <c r="J1634" i="8"/>
  <c r="K1634" i="8"/>
  <c r="L1634" i="8"/>
  <c r="M1634" i="8"/>
  <c r="N1634" i="8"/>
  <c r="O1634" i="8"/>
  <c r="F1635" i="8"/>
  <c r="G1635" i="8"/>
  <c r="H1635" i="8"/>
  <c r="I1635" i="8"/>
  <c r="J1635" i="8"/>
  <c r="K1635" i="8"/>
  <c r="L1635" i="8"/>
  <c r="M1635" i="8"/>
  <c r="N1635" i="8"/>
  <c r="O1635" i="8"/>
  <c r="F1636" i="8"/>
  <c r="G1636" i="8"/>
  <c r="H1636" i="8"/>
  <c r="I1636" i="8"/>
  <c r="J1636" i="8"/>
  <c r="K1636" i="8"/>
  <c r="L1636" i="8"/>
  <c r="M1636" i="8"/>
  <c r="N1636" i="8"/>
  <c r="O1636" i="8"/>
  <c r="F1637" i="8"/>
  <c r="G1637" i="8"/>
  <c r="H1637" i="8"/>
  <c r="I1637" i="8"/>
  <c r="J1637" i="8"/>
  <c r="K1637" i="8"/>
  <c r="L1637" i="8"/>
  <c r="M1637" i="8"/>
  <c r="N1637" i="8"/>
  <c r="O1637" i="8"/>
  <c r="F1638" i="8"/>
  <c r="G1638" i="8"/>
  <c r="H1638" i="8"/>
  <c r="I1638" i="8"/>
  <c r="J1638" i="8"/>
  <c r="K1638" i="8"/>
  <c r="L1638" i="8"/>
  <c r="M1638" i="8"/>
  <c r="N1638" i="8"/>
  <c r="O1638" i="8"/>
  <c r="F1639" i="8"/>
  <c r="G1639" i="8"/>
  <c r="H1639" i="8"/>
  <c r="I1639" i="8"/>
  <c r="J1639" i="8"/>
  <c r="K1639" i="8"/>
  <c r="L1639" i="8"/>
  <c r="M1639" i="8"/>
  <c r="N1639" i="8"/>
  <c r="O1639" i="8"/>
  <c r="F1640" i="8"/>
  <c r="G1640" i="8"/>
  <c r="H1640" i="8"/>
  <c r="I1640" i="8"/>
  <c r="J1640" i="8"/>
  <c r="K1640" i="8"/>
  <c r="L1640" i="8"/>
  <c r="M1640" i="8"/>
  <c r="N1640" i="8"/>
  <c r="O1640" i="8"/>
  <c r="F1641" i="8"/>
  <c r="G1641" i="8"/>
  <c r="H1641" i="8"/>
  <c r="I1641" i="8"/>
  <c r="J1641" i="8"/>
  <c r="K1641" i="8"/>
  <c r="L1641" i="8"/>
  <c r="M1641" i="8"/>
  <c r="N1641" i="8"/>
  <c r="O1641" i="8"/>
  <c r="F1642" i="8"/>
  <c r="G1642" i="8"/>
  <c r="H1642" i="8"/>
  <c r="I1642" i="8"/>
  <c r="J1642" i="8"/>
  <c r="K1642" i="8"/>
  <c r="L1642" i="8"/>
  <c r="M1642" i="8"/>
  <c r="N1642" i="8"/>
  <c r="O1642" i="8"/>
  <c r="F1643" i="8"/>
  <c r="G1643" i="8"/>
  <c r="H1643" i="8"/>
  <c r="I1643" i="8"/>
  <c r="J1643" i="8"/>
  <c r="K1643" i="8"/>
  <c r="L1643" i="8"/>
  <c r="M1643" i="8"/>
  <c r="N1643" i="8"/>
  <c r="O1643" i="8"/>
  <c r="F1644" i="8"/>
  <c r="G1644" i="8"/>
  <c r="H1644" i="8"/>
  <c r="I1644" i="8"/>
  <c r="J1644" i="8"/>
  <c r="K1644" i="8"/>
  <c r="L1644" i="8"/>
  <c r="M1644" i="8"/>
  <c r="N1644" i="8"/>
  <c r="O1644" i="8"/>
  <c r="F1645" i="8"/>
  <c r="G1645" i="8"/>
  <c r="H1645" i="8"/>
  <c r="I1645" i="8"/>
  <c r="J1645" i="8"/>
  <c r="K1645" i="8"/>
  <c r="L1645" i="8"/>
  <c r="M1645" i="8"/>
  <c r="N1645" i="8"/>
  <c r="O1645" i="8"/>
  <c r="F1646" i="8"/>
  <c r="G1646" i="8"/>
  <c r="H1646" i="8"/>
  <c r="I1646" i="8"/>
  <c r="J1646" i="8"/>
  <c r="K1646" i="8"/>
  <c r="L1646" i="8"/>
  <c r="M1646" i="8"/>
  <c r="N1646" i="8"/>
  <c r="O1646" i="8"/>
  <c r="F1647" i="8"/>
  <c r="G1647" i="8"/>
  <c r="H1647" i="8"/>
  <c r="I1647" i="8"/>
  <c r="J1647" i="8"/>
  <c r="K1647" i="8"/>
  <c r="L1647" i="8"/>
  <c r="M1647" i="8"/>
  <c r="N1647" i="8"/>
  <c r="O1647" i="8"/>
  <c r="F1648" i="8"/>
  <c r="G1648" i="8"/>
  <c r="H1648" i="8"/>
  <c r="I1648" i="8"/>
  <c r="J1648" i="8"/>
  <c r="K1648" i="8"/>
  <c r="L1648" i="8"/>
  <c r="M1648" i="8"/>
  <c r="N1648" i="8"/>
  <c r="O1648" i="8"/>
  <c r="F1649" i="8"/>
  <c r="G1649" i="8"/>
  <c r="H1649" i="8"/>
  <c r="I1649" i="8"/>
  <c r="J1649" i="8"/>
  <c r="K1649" i="8"/>
  <c r="L1649" i="8"/>
  <c r="M1649" i="8"/>
  <c r="N1649" i="8"/>
  <c r="O1649" i="8"/>
  <c r="F1650" i="8"/>
  <c r="G1650" i="8"/>
  <c r="H1650" i="8"/>
  <c r="I1650" i="8"/>
  <c r="J1650" i="8"/>
  <c r="K1650" i="8"/>
  <c r="L1650" i="8"/>
  <c r="M1650" i="8"/>
  <c r="N1650" i="8"/>
  <c r="O1650" i="8"/>
  <c r="F1651" i="8"/>
  <c r="G1651" i="8"/>
  <c r="H1651" i="8"/>
  <c r="I1651" i="8"/>
  <c r="J1651" i="8"/>
  <c r="K1651" i="8"/>
  <c r="L1651" i="8"/>
  <c r="M1651" i="8"/>
  <c r="N1651" i="8"/>
  <c r="O1651" i="8"/>
  <c r="F1652" i="8"/>
  <c r="G1652" i="8"/>
  <c r="H1652" i="8"/>
  <c r="I1652" i="8"/>
  <c r="J1652" i="8"/>
  <c r="K1652" i="8"/>
  <c r="L1652" i="8"/>
  <c r="M1652" i="8"/>
  <c r="N1652" i="8"/>
  <c r="O1652" i="8"/>
  <c r="F1653" i="8"/>
  <c r="G1653" i="8"/>
  <c r="H1653" i="8"/>
  <c r="I1653" i="8"/>
  <c r="J1653" i="8"/>
  <c r="K1653" i="8"/>
  <c r="L1653" i="8"/>
  <c r="M1653" i="8"/>
  <c r="N1653" i="8"/>
  <c r="O1653" i="8"/>
  <c r="F1654" i="8"/>
  <c r="G1654" i="8"/>
  <c r="H1654" i="8"/>
  <c r="I1654" i="8"/>
  <c r="J1654" i="8"/>
  <c r="K1654" i="8"/>
  <c r="L1654" i="8"/>
  <c r="M1654" i="8"/>
  <c r="N1654" i="8"/>
  <c r="O1654" i="8"/>
  <c r="F1655" i="8"/>
  <c r="G1655" i="8"/>
  <c r="H1655" i="8"/>
  <c r="I1655" i="8"/>
  <c r="J1655" i="8"/>
  <c r="K1655" i="8"/>
  <c r="L1655" i="8"/>
  <c r="M1655" i="8"/>
  <c r="N1655" i="8"/>
  <c r="O1655" i="8"/>
  <c r="F1656" i="8"/>
  <c r="G1656" i="8"/>
  <c r="H1656" i="8"/>
  <c r="I1656" i="8"/>
  <c r="J1656" i="8"/>
  <c r="K1656" i="8"/>
  <c r="L1656" i="8"/>
  <c r="M1656" i="8"/>
  <c r="N1656" i="8"/>
  <c r="O1656" i="8"/>
  <c r="F1657" i="8"/>
  <c r="G1657" i="8"/>
  <c r="H1657" i="8"/>
  <c r="I1657" i="8"/>
  <c r="J1657" i="8"/>
  <c r="K1657" i="8"/>
  <c r="L1657" i="8"/>
  <c r="M1657" i="8"/>
  <c r="N1657" i="8"/>
  <c r="O1657" i="8"/>
  <c r="F1658" i="8"/>
  <c r="G1658" i="8"/>
  <c r="H1658" i="8"/>
  <c r="I1658" i="8"/>
  <c r="J1658" i="8"/>
  <c r="K1658" i="8"/>
  <c r="L1658" i="8"/>
  <c r="M1658" i="8"/>
  <c r="N1658" i="8"/>
  <c r="O1658" i="8"/>
  <c r="F1659" i="8"/>
  <c r="G1659" i="8"/>
  <c r="H1659" i="8"/>
  <c r="I1659" i="8"/>
  <c r="J1659" i="8"/>
  <c r="K1659" i="8"/>
  <c r="L1659" i="8"/>
  <c r="M1659" i="8"/>
  <c r="N1659" i="8"/>
  <c r="O1659" i="8"/>
  <c r="F1660" i="8"/>
  <c r="G1660" i="8"/>
  <c r="H1660" i="8"/>
  <c r="I1660" i="8"/>
  <c r="J1660" i="8"/>
  <c r="K1660" i="8"/>
  <c r="L1660" i="8"/>
  <c r="M1660" i="8"/>
  <c r="N1660" i="8"/>
  <c r="O1660" i="8"/>
  <c r="F1661" i="8"/>
  <c r="G1661" i="8"/>
  <c r="H1661" i="8"/>
  <c r="I1661" i="8"/>
  <c r="J1661" i="8"/>
  <c r="K1661" i="8"/>
  <c r="L1661" i="8"/>
  <c r="M1661" i="8"/>
  <c r="N1661" i="8"/>
  <c r="O1661" i="8"/>
  <c r="F1662" i="8"/>
  <c r="G1662" i="8"/>
  <c r="H1662" i="8"/>
  <c r="I1662" i="8"/>
  <c r="J1662" i="8"/>
  <c r="K1662" i="8"/>
  <c r="L1662" i="8"/>
  <c r="M1662" i="8"/>
  <c r="N1662" i="8"/>
  <c r="O1662" i="8"/>
  <c r="F1663" i="8"/>
  <c r="G1663" i="8"/>
  <c r="H1663" i="8"/>
  <c r="I1663" i="8"/>
  <c r="J1663" i="8"/>
  <c r="K1663" i="8"/>
  <c r="L1663" i="8"/>
  <c r="M1663" i="8"/>
  <c r="N1663" i="8"/>
  <c r="O1663" i="8"/>
  <c r="F1664" i="8"/>
  <c r="G1664" i="8"/>
  <c r="H1664" i="8"/>
  <c r="I1664" i="8"/>
  <c r="J1664" i="8"/>
  <c r="K1664" i="8"/>
  <c r="L1664" i="8"/>
  <c r="M1664" i="8"/>
  <c r="N1664" i="8"/>
  <c r="O1664" i="8"/>
  <c r="F1665" i="8"/>
  <c r="G1665" i="8"/>
  <c r="H1665" i="8"/>
  <c r="I1665" i="8"/>
  <c r="J1665" i="8"/>
  <c r="K1665" i="8"/>
  <c r="L1665" i="8"/>
  <c r="M1665" i="8"/>
  <c r="N1665" i="8"/>
  <c r="O1665" i="8"/>
  <c r="F1666" i="8"/>
  <c r="G1666" i="8"/>
  <c r="H1666" i="8"/>
  <c r="I1666" i="8"/>
  <c r="J1666" i="8"/>
  <c r="K1666" i="8"/>
  <c r="L1666" i="8"/>
  <c r="M1666" i="8"/>
  <c r="N1666" i="8"/>
  <c r="O1666" i="8"/>
  <c r="F1667" i="8"/>
  <c r="G1667" i="8"/>
  <c r="H1667" i="8"/>
  <c r="I1667" i="8"/>
  <c r="J1667" i="8"/>
  <c r="K1667" i="8"/>
  <c r="L1667" i="8"/>
  <c r="M1667" i="8"/>
  <c r="N1667" i="8"/>
  <c r="O1667" i="8"/>
  <c r="F1668" i="8"/>
  <c r="G1668" i="8"/>
  <c r="H1668" i="8"/>
  <c r="I1668" i="8"/>
  <c r="J1668" i="8"/>
  <c r="K1668" i="8"/>
  <c r="L1668" i="8"/>
  <c r="M1668" i="8"/>
  <c r="N1668" i="8"/>
  <c r="O1668" i="8"/>
  <c r="F1669" i="8"/>
  <c r="G1669" i="8"/>
  <c r="H1669" i="8"/>
  <c r="I1669" i="8"/>
  <c r="J1669" i="8"/>
  <c r="K1669" i="8"/>
  <c r="L1669" i="8"/>
  <c r="M1669" i="8"/>
  <c r="N1669" i="8"/>
  <c r="O1669" i="8"/>
  <c r="F1670" i="8"/>
  <c r="G1670" i="8"/>
  <c r="H1670" i="8"/>
  <c r="I1670" i="8"/>
  <c r="J1670" i="8"/>
  <c r="K1670" i="8"/>
  <c r="L1670" i="8"/>
  <c r="M1670" i="8"/>
  <c r="N1670" i="8"/>
  <c r="O1670" i="8"/>
  <c r="F1671" i="8"/>
  <c r="G1671" i="8"/>
  <c r="H1671" i="8"/>
  <c r="I1671" i="8"/>
  <c r="J1671" i="8"/>
  <c r="K1671" i="8"/>
  <c r="L1671" i="8"/>
  <c r="M1671" i="8"/>
  <c r="N1671" i="8"/>
  <c r="O1671" i="8"/>
  <c r="F1672" i="8"/>
  <c r="G1672" i="8"/>
  <c r="H1672" i="8"/>
  <c r="I1672" i="8"/>
  <c r="J1672" i="8"/>
  <c r="K1672" i="8"/>
  <c r="L1672" i="8"/>
  <c r="M1672" i="8"/>
  <c r="N1672" i="8"/>
  <c r="O1672" i="8"/>
  <c r="F1673" i="8"/>
  <c r="G1673" i="8"/>
  <c r="H1673" i="8"/>
  <c r="I1673" i="8"/>
  <c r="J1673" i="8"/>
  <c r="K1673" i="8"/>
  <c r="L1673" i="8"/>
  <c r="M1673" i="8"/>
  <c r="N1673" i="8"/>
  <c r="O1673" i="8"/>
  <c r="F1674" i="8"/>
  <c r="G1674" i="8"/>
  <c r="H1674" i="8"/>
  <c r="I1674" i="8"/>
  <c r="J1674" i="8"/>
  <c r="K1674" i="8"/>
  <c r="L1674" i="8"/>
  <c r="M1674" i="8"/>
  <c r="N1674" i="8"/>
  <c r="O1674" i="8"/>
  <c r="F1675" i="8"/>
  <c r="G1675" i="8"/>
  <c r="H1675" i="8"/>
  <c r="I1675" i="8"/>
  <c r="J1675" i="8"/>
  <c r="K1675" i="8"/>
  <c r="L1675" i="8"/>
  <c r="M1675" i="8"/>
  <c r="N1675" i="8"/>
  <c r="O1675" i="8"/>
  <c r="F1676" i="8"/>
  <c r="G1676" i="8"/>
  <c r="H1676" i="8"/>
  <c r="I1676" i="8"/>
  <c r="J1676" i="8"/>
  <c r="K1676" i="8"/>
  <c r="L1676" i="8"/>
  <c r="M1676" i="8"/>
  <c r="N1676" i="8"/>
  <c r="O1676" i="8"/>
  <c r="F1677" i="8"/>
  <c r="G1677" i="8"/>
  <c r="H1677" i="8"/>
  <c r="I1677" i="8"/>
  <c r="J1677" i="8"/>
  <c r="K1677" i="8"/>
  <c r="L1677" i="8"/>
  <c r="M1677" i="8"/>
  <c r="N1677" i="8"/>
  <c r="O1677" i="8"/>
  <c r="F1678" i="8"/>
  <c r="G1678" i="8"/>
  <c r="H1678" i="8"/>
  <c r="I1678" i="8"/>
  <c r="J1678" i="8"/>
  <c r="K1678" i="8"/>
  <c r="L1678" i="8"/>
  <c r="M1678" i="8"/>
  <c r="N1678" i="8"/>
  <c r="O1678" i="8"/>
  <c r="F1679" i="8"/>
  <c r="G1679" i="8"/>
  <c r="H1679" i="8"/>
  <c r="I1679" i="8"/>
  <c r="J1679" i="8"/>
  <c r="K1679" i="8"/>
  <c r="L1679" i="8"/>
  <c r="M1679" i="8"/>
  <c r="N1679" i="8"/>
  <c r="O1679" i="8"/>
  <c r="F1680" i="8"/>
  <c r="G1680" i="8"/>
  <c r="H1680" i="8"/>
  <c r="I1680" i="8"/>
  <c r="J1680" i="8"/>
  <c r="K1680" i="8"/>
  <c r="L1680" i="8"/>
  <c r="M1680" i="8"/>
  <c r="N1680" i="8"/>
  <c r="O1680" i="8"/>
  <c r="F1681" i="8"/>
  <c r="G1681" i="8"/>
  <c r="H1681" i="8"/>
  <c r="I1681" i="8"/>
  <c r="J1681" i="8"/>
  <c r="K1681" i="8"/>
  <c r="L1681" i="8"/>
  <c r="M1681" i="8"/>
  <c r="N1681" i="8"/>
  <c r="O1681" i="8"/>
  <c r="F1682" i="8"/>
  <c r="G1682" i="8"/>
  <c r="H1682" i="8"/>
  <c r="I1682" i="8"/>
  <c r="J1682" i="8"/>
  <c r="K1682" i="8"/>
  <c r="L1682" i="8"/>
  <c r="M1682" i="8"/>
  <c r="N1682" i="8"/>
  <c r="O1682" i="8"/>
  <c r="F1683" i="8"/>
  <c r="G1683" i="8"/>
  <c r="H1683" i="8"/>
  <c r="I1683" i="8"/>
  <c r="J1683" i="8"/>
  <c r="K1683" i="8"/>
  <c r="L1683" i="8"/>
  <c r="M1683" i="8"/>
  <c r="N1683" i="8"/>
  <c r="O1683" i="8"/>
  <c r="F1684" i="8"/>
  <c r="G1684" i="8"/>
  <c r="H1684" i="8"/>
  <c r="I1684" i="8"/>
  <c r="J1684" i="8"/>
  <c r="K1684" i="8"/>
  <c r="L1684" i="8"/>
  <c r="M1684" i="8"/>
  <c r="N1684" i="8"/>
  <c r="O1684" i="8"/>
  <c r="F1685" i="8"/>
  <c r="G1685" i="8"/>
  <c r="H1685" i="8"/>
  <c r="I1685" i="8"/>
  <c r="J1685" i="8"/>
  <c r="K1685" i="8"/>
  <c r="L1685" i="8"/>
  <c r="M1685" i="8"/>
  <c r="N1685" i="8"/>
  <c r="O1685" i="8"/>
  <c r="F1686" i="8"/>
  <c r="G1686" i="8"/>
  <c r="H1686" i="8"/>
  <c r="I1686" i="8"/>
  <c r="J1686" i="8"/>
  <c r="K1686" i="8"/>
  <c r="L1686" i="8"/>
  <c r="M1686" i="8"/>
  <c r="N1686" i="8"/>
  <c r="O1686" i="8"/>
  <c r="F1687" i="8"/>
  <c r="G1687" i="8"/>
  <c r="H1687" i="8"/>
  <c r="I1687" i="8"/>
  <c r="J1687" i="8"/>
  <c r="K1687" i="8"/>
  <c r="L1687" i="8"/>
  <c r="M1687" i="8"/>
  <c r="N1687" i="8"/>
  <c r="O1687" i="8"/>
  <c r="F1688" i="8"/>
  <c r="G1688" i="8"/>
  <c r="H1688" i="8"/>
  <c r="I1688" i="8"/>
  <c r="J1688" i="8"/>
  <c r="K1688" i="8"/>
  <c r="L1688" i="8"/>
  <c r="M1688" i="8"/>
  <c r="N1688" i="8"/>
  <c r="O1688" i="8"/>
  <c r="F1689" i="8"/>
  <c r="G1689" i="8"/>
  <c r="H1689" i="8"/>
  <c r="I1689" i="8"/>
  <c r="J1689" i="8"/>
  <c r="K1689" i="8"/>
  <c r="L1689" i="8"/>
  <c r="M1689" i="8"/>
  <c r="N1689" i="8"/>
  <c r="O1689" i="8"/>
  <c r="F1690" i="8"/>
  <c r="G1690" i="8"/>
  <c r="H1690" i="8"/>
  <c r="I1690" i="8"/>
  <c r="J1690" i="8"/>
  <c r="K1690" i="8"/>
  <c r="L1690" i="8"/>
  <c r="M1690" i="8"/>
  <c r="N1690" i="8"/>
  <c r="O1690" i="8"/>
  <c r="F1691" i="8"/>
  <c r="G1691" i="8"/>
  <c r="H1691" i="8"/>
  <c r="I1691" i="8"/>
  <c r="J1691" i="8"/>
  <c r="K1691" i="8"/>
  <c r="L1691" i="8"/>
  <c r="M1691" i="8"/>
  <c r="N1691" i="8"/>
  <c r="O1691" i="8"/>
  <c r="F1692" i="8"/>
  <c r="G1692" i="8"/>
  <c r="H1692" i="8"/>
  <c r="I1692" i="8"/>
  <c r="J1692" i="8"/>
  <c r="K1692" i="8"/>
  <c r="L1692" i="8"/>
  <c r="M1692" i="8"/>
  <c r="N1692" i="8"/>
  <c r="O1692" i="8"/>
  <c r="F1693" i="8"/>
  <c r="G1693" i="8"/>
  <c r="H1693" i="8"/>
  <c r="I1693" i="8"/>
  <c r="J1693" i="8"/>
  <c r="K1693" i="8"/>
  <c r="L1693" i="8"/>
  <c r="M1693" i="8"/>
  <c r="N1693" i="8"/>
  <c r="O1693" i="8"/>
  <c r="F1694" i="8"/>
  <c r="G1694" i="8"/>
  <c r="H1694" i="8"/>
  <c r="I1694" i="8"/>
  <c r="J1694" i="8"/>
  <c r="K1694" i="8"/>
  <c r="L1694" i="8"/>
  <c r="M1694" i="8"/>
  <c r="N1694" i="8"/>
  <c r="O1694" i="8"/>
  <c r="F1695" i="8"/>
  <c r="G1695" i="8"/>
  <c r="H1695" i="8"/>
  <c r="I1695" i="8"/>
  <c r="J1695" i="8"/>
  <c r="K1695" i="8"/>
  <c r="L1695" i="8"/>
  <c r="M1695" i="8"/>
  <c r="N1695" i="8"/>
  <c r="O1695" i="8"/>
  <c r="F1696" i="8"/>
  <c r="G1696" i="8"/>
  <c r="H1696" i="8"/>
  <c r="I1696" i="8"/>
  <c r="J1696" i="8"/>
  <c r="K1696" i="8"/>
  <c r="L1696" i="8"/>
  <c r="M1696" i="8"/>
  <c r="N1696" i="8"/>
  <c r="O1696" i="8"/>
  <c r="F1697" i="8"/>
  <c r="G1697" i="8"/>
  <c r="H1697" i="8"/>
  <c r="I1697" i="8"/>
  <c r="J1697" i="8"/>
  <c r="K1697" i="8"/>
  <c r="L1697" i="8"/>
  <c r="M1697" i="8"/>
  <c r="N1697" i="8"/>
  <c r="O1697" i="8"/>
  <c r="F1698" i="8"/>
  <c r="G1698" i="8"/>
  <c r="H1698" i="8"/>
  <c r="I1698" i="8"/>
  <c r="J1698" i="8"/>
  <c r="K1698" i="8"/>
  <c r="L1698" i="8"/>
  <c r="M1698" i="8"/>
  <c r="N1698" i="8"/>
  <c r="O1698" i="8"/>
  <c r="F1699" i="8"/>
  <c r="G1699" i="8"/>
  <c r="H1699" i="8"/>
  <c r="I1699" i="8"/>
  <c r="J1699" i="8"/>
  <c r="K1699" i="8"/>
  <c r="L1699" i="8"/>
  <c r="M1699" i="8"/>
  <c r="N1699" i="8"/>
  <c r="O1699" i="8"/>
  <c r="F1700" i="8"/>
  <c r="G1700" i="8"/>
  <c r="H1700" i="8"/>
  <c r="I1700" i="8"/>
  <c r="J1700" i="8"/>
  <c r="K1700" i="8"/>
  <c r="L1700" i="8"/>
  <c r="M1700" i="8"/>
  <c r="N1700" i="8"/>
  <c r="O1700" i="8"/>
  <c r="F1701" i="8"/>
  <c r="G1701" i="8"/>
  <c r="H1701" i="8"/>
  <c r="I1701" i="8"/>
  <c r="J1701" i="8"/>
  <c r="K1701" i="8"/>
  <c r="L1701" i="8"/>
  <c r="M1701" i="8"/>
  <c r="N1701" i="8"/>
  <c r="O1701" i="8"/>
  <c r="F1702" i="8"/>
  <c r="G1702" i="8"/>
  <c r="H1702" i="8"/>
  <c r="I1702" i="8"/>
  <c r="J1702" i="8"/>
  <c r="K1702" i="8"/>
  <c r="L1702" i="8"/>
  <c r="M1702" i="8"/>
  <c r="N1702" i="8"/>
  <c r="O1702" i="8"/>
  <c r="F1703" i="8"/>
  <c r="G1703" i="8"/>
  <c r="H1703" i="8"/>
  <c r="I1703" i="8"/>
  <c r="J1703" i="8"/>
  <c r="K1703" i="8"/>
  <c r="L1703" i="8"/>
  <c r="M1703" i="8"/>
  <c r="N1703" i="8"/>
  <c r="O1703" i="8"/>
  <c r="F1704" i="8"/>
  <c r="G1704" i="8"/>
  <c r="H1704" i="8"/>
  <c r="I1704" i="8"/>
  <c r="J1704" i="8"/>
  <c r="K1704" i="8"/>
  <c r="L1704" i="8"/>
  <c r="M1704" i="8"/>
  <c r="N1704" i="8"/>
  <c r="O1704" i="8"/>
  <c r="F1705" i="8"/>
  <c r="G1705" i="8"/>
  <c r="H1705" i="8"/>
  <c r="I1705" i="8"/>
  <c r="J1705" i="8"/>
  <c r="K1705" i="8"/>
  <c r="L1705" i="8"/>
  <c r="M1705" i="8"/>
  <c r="N1705" i="8"/>
  <c r="O1705" i="8"/>
  <c r="F1706" i="8"/>
  <c r="G1706" i="8"/>
  <c r="H1706" i="8"/>
  <c r="I1706" i="8"/>
  <c r="J1706" i="8"/>
  <c r="K1706" i="8"/>
  <c r="L1706" i="8"/>
  <c r="M1706" i="8"/>
  <c r="N1706" i="8"/>
  <c r="O1706" i="8"/>
  <c r="F1707" i="8"/>
  <c r="G1707" i="8"/>
  <c r="H1707" i="8"/>
  <c r="I1707" i="8"/>
  <c r="J1707" i="8"/>
  <c r="K1707" i="8"/>
  <c r="L1707" i="8"/>
  <c r="M1707" i="8"/>
  <c r="N1707" i="8"/>
  <c r="O1707" i="8"/>
  <c r="F1708" i="8"/>
  <c r="G1708" i="8"/>
  <c r="H1708" i="8"/>
  <c r="I1708" i="8"/>
  <c r="J1708" i="8"/>
  <c r="K1708" i="8"/>
  <c r="L1708" i="8"/>
  <c r="M1708" i="8"/>
  <c r="N1708" i="8"/>
  <c r="O1708" i="8"/>
  <c r="F1709" i="8"/>
  <c r="G1709" i="8"/>
  <c r="H1709" i="8"/>
  <c r="I1709" i="8"/>
  <c r="J1709" i="8"/>
  <c r="K1709" i="8"/>
  <c r="L1709" i="8"/>
  <c r="M1709" i="8"/>
  <c r="N1709" i="8"/>
  <c r="O1709" i="8"/>
  <c r="F1710" i="8"/>
  <c r="G1710" i="8"/>
  <c r="H1710" i="8"/>
  <c r="I1710" i="8"/>
  <c r="J1710" i="8"/>
  <c r="K1710" i="8"/>
  <c r="L1710" i="8"/>
  <c r="M1710" i="8"/>
  <c r="N1710" i="8"/>
  <c r="O1710" i="8"/>
  <c r="F1711" i="8"/>
  <c r="G1711" i="8"/>
  <c r="H1711" i="8"/>
  <c r="I1711" i="8"/>
  <c r="J1711" i="8"/>
  <c r="K1711" i="8"/>
  <c r="L1711" i="8"/>
  <c r="M1711" i="8"/>
  <c r="N1711" i="8"/>
  <c r="O1711" i="8"/>
  <c r="F1712" i="8"/>
  <c r="G1712" i="8"/>
  <c r="H1712" i="8"/>
  <c r="I1712" i="8"/>
  <c r="J1712" i="8"/>
  <c r="K1712" i="8"/>
  <c r="L1712" i="8"/>
  <c r="M1712" i="8"/>
  <c r="N1712" i="8"/>
  <c r="O1712" i="8"/>
  <c r="F1713" i="8"/>
  <c r="G1713" i="8"/>
  <c r="H1713" i="8"/>
  <c r="I1713" i="8"/>
  <c r="J1713" i="8"/>
  <c r="K1713" i="8"/>
  <c r="L1713" i="8"/>
  <c r="M1713" i="8"/>
  <c r="N1713" i="8"/>
  <c r="O1713" i="8"/>
  <c r="F1714" i="8"/>
  <c r="G1714" i="8"/>
  <c r="H1714" i="8"/>
  <c r="I1714" i="8"/>
  <c r="J1714" i="8"/>
  <c r="K1714" i="8"/>
  <c r="L1714" i="8"/>
  <c r="M1714" i="8"/>
  <c r="N1714" i="8"/>
  <c r="O1714" i="8"/>
  <c r="F1715" i="8"/>
  <c r="G1715" i="8"/>
  <c r="H1715" i="8"/>
  <c r="I1715" i="8"/>
  <c r="J1715" i="8"/>
  <c r="K1715" i="8"/>
  <c r="L1715" i="8"/>
  <c r="M1715" i="8"/>
  <c r="N1715" i="8"/>
  <c r="O1715" i="8"/>
  <c r="F1716" i="8"/>
  <c r="G1716" i="8"/>
  <c r="H1716" i="8"/>
  <c r="I1716" i="8"/>
  <c r="J1716" i="8"/>
  <c r="K1716" i="8"/>
  <c r="L1716" i="8"/>
  <c r="M1716" i="8"/>
  <c r="N1716" i="8"/>
  <c r="O1716" i="8"/>
  <c r="F1717" i="8"/>
  <c r="G1717" i="8"/>
  <c r="H1717" i="8"/>
  <c r="I1717" i="8"/>
  <c r="J1717" i="8"/>
  <c r="K1717" i="8"/>
  <c r="L1717" i="8"/>
  <c r="M1717" i="8"/>
  <c r="N1717" i="8"/>
  <c r="O1717" i="8"/>
  <c r="F1718" i="8"/>
  <c r="G1718" i="8"/>
  <c r="H1718" i="8"/>
  <c r="I1718" i="8"/>
  <c r="J1718" i="8"/>
  <c r="K1718" i="8"/>
  <c r="L1718" i="8"/>
  <c r="M1718" i="8"/>
  <c r="N1718" i="8"/>
  <c r="O1718" i="8"/>
  <c r="F1719" i="8"/>
  <c r="G1719" i="8"/>
  <c r="H1719" i="8"/>
  <c r="I1719" i="8"/>
  <c r="J1719" i="8"/>
  <c r="K1719" i="8"/>
  <c r="L1719" i="8"/>
  <c r="M1719" i="8"/>
  <c r="N1719" i="8"/>
  <c r="O1719" i="8"/>
  <c r="F1720" i="8"/>
  <c r="G1720" i="8"/>
  <c r="H1720" i="8"/>
  <c r="I1720" i="8"/>
  <c r="J1720" i="8"/>
  <c r="K1720" i="8"/>
  <c r="L1720" i="8"/>
  <c r="M1720" i="8"/>
  <c r="N1720" i="8"/>
  <c r="O1720" i="8"/>
  <c r="F1721" i="8"/>
  <c r="G1721" i="8"/>
  <c r="H1721" i="8"/>
  <c r="I1721" i="8"/>
  <c r="J1721" i="8"/>
  <c r="K1721" i="8"/>
  <c r="L1721" i="8"/>
  <c r="M1721" i="8"/>
  <c r="N1721" i="8"/>
  <c r="O1721" i="8"/>
  <c r="F1722" i="8"/>
  <c r="G1722" i="8"/>
  <c r="H1722" i="8"/>
  <c r="I1722" i="8"/>
  <c r="J1722" i="8"/>
  <c r="K1722" i="8"/>
  <c r="L1722" i="8"/>
  <c r="M1722" i="8"/>
  <c r="N1722" i="8"/>
  <c r="O1722" i="8"/>
  <c r="F1723" i="8"/>
  <c r="G1723" i="8"/>
  <c r="H1723" i="8"/>
  <c r="I1723" i="8"/>
  <c r="J1723" i="8"/>
  <c r="K1723" i="8"/>
  <c r="L1723" i="8"/>
  <c r="M1723" i="8"/>
  <c r="N1723" i="8"/>
  <c r="O1723" i="8"/>
  <c r="F1724" i="8"/>
  <c r="G1724" i="8"/>
  <c r="H1724" i="8"/>
  <c r="I1724" i="8"/>
  <c r="J1724" i="8"/>
  <c r="K1724" i="8"/>
  <c r="L1724" i="8"/>
  <c r="M1724" i="8"/>
  <c r="N1724" i="8"/>
  <c r="O1724" i="8"/>
  <c r="F1725" i="8"/>
  <c r="G1725" i="8"/>
  <c r="H1725" i="8"/>
  <c r="I1725" i="8"/>
  <c r="J1725" i="8"/>
  <c r="K1725" i="8"/>
  <c r="L1725" i="8"/>
  <c r="M1725" i="8"/>
  <c r="N1725" i="8"/>
  <c r="O1725" i="8"/>
  <c r="F1726" i="8"/>
  <c r="G1726" i="8"/>
  <c r="H1726" i="8"/>
  <c r="I1726" i="8"/>
  <c r="J1726" i="8"/>
  <c r="K1726" i="8"/>
  <c r="L1726" i="8"/>
  <c r="M1726" i="8"/>
  <c r="N1726" i="8"/>
  <c r="O1726" i="8"/>
  <c r="F1727" i="8"/>
  <c r="G1727" i="8"/>
  <c r="H1727" i="8"/>
  <c r="I1727" i="8"/>
  <c r="J1727" i="8"/>
  <c r="K1727" i="8"/>
  <c r="L1727" i="8"/>
  <c r="M1727" i="8"/>
  <c r="N1727" i="8"/>
  <c r="O1727" i="8"/>
  <c r="F1728" i="8"/>
  <c r="G1728" i="8"/>
  <c r="H1728" i="8"/>
  <c r="I1728" i="8"/>
  <c r="J1728" i="8"/>
  <c r="K1728" i="8"/>
  <c r="L1728" i="8"/>
  <c r="M1728" i="8"/>
  <c r="N1728" i="8"/>
  <c r="O1728" i="8"/>
  <c r="F1729" i="8"/>
  <c r="G1729" i="8"/>
  <c r="H1729" i="8"/>
  <c r="I1729" i="8"/>
  <c r="J1729" i="8"/>
  <c r="K1729" i="8"/>
  <c r="L1729" i="8"/>
  <c r="M1729" i="8"/>
  <c r="N1729" i="8"/>
  <c r="O1729" i="8"/>
  <c r="F1730" i="8"/>
  <c r="G1730" i="8"/>
  <c r="H1730" i="8"/>
  <c r="I1730" i="8"/>
  <c r="J1730" i="8"/>
  <c r="K1730" i="8"/>
  <c r="L1730" i="8"/>
  <c r="M1730" i="8"/>
  <c r="N1730" i="8"/>
  <c r="O1730" i="8"/>
  <c r="F1731" i="8"/>
  <c r="G1731" i="8"/>
  <c r="H1731" i="8"/>
  <c r="I1731" i="8"/>
  <c r="J1731" i="8"/>
  <c r="K1731" i="8"/>
  <c r="L1731" i="8"/>
  <c r="M1731" i="8"/>
  <c r="N1731" i="8"/>
  <c r="O1731" i="8"/>
  <c r="F1732" i="8"/>
  <c r="G1732" i="8"/>
  <c r="H1732" i="8"/>
  <c r="I1732" i="8"/>
  <c r="J1732" i="8"/>
  <c r="K1732" i="8"/>
  <c r="L1732" i="8"/>
  <c r="M1732" i="8"/>
  <c r="N1732" i="8"/>
  <c r="O1732" i="8"/>
  <c r="F1733" i="8"/>
  <c r="G1733" i="8"/>
  <c r="H1733" i="8"/>
  <c r="I1733" i="8"/>
  <c r="J1733" i="8"/>
  <c r="K1733" i="8"/>
  <c r="L1733" i="8"/>
  <c r="M1733" i="8"/>
  <c r="N1733" i="8"/>
  <c r="O1733" i="8"/>
  <c r="F1734" i="8"/>
  <c r="G1734" i="8"/>
  <c r="H1734" i="8"/>
  <c r="I1734" i="8"/>
  <c r="J1734" i="8"/>
  <c r="K1734" i="8"/>
  <c r="L1734" i="8"/>
  <c r="M1734" i="8"/>
  <c r="N1734" i="8"/>
  <c r="O1734" i="8"/>
  <c r="F1735" i="8"/>
  <c r="G1735" i="8"/>
  <c r="H1735" i="8"/>
  <c r="I1735" i="8"/>
  <c r="J1735" i="8"/>
  <c r="K1735" i="8"/>
  <c r="L1735" i="8"/>
  <c r="M1735" i="8"/>
  <c r="N1735" i="8"/>
  <c r="O1735" i="8"/>
  <c r="F1736" i="8"/>
  <c r="G1736" i="8"/>
  <c r="H1736" i="8"/>
  <c r="I1736" i="8"/>
  <c r="J1736" i="8"/>
  <c r="K1736" i="8"/>
  <c r="L1736" i="8"/>
  <c r="M1736" i="8"/>
  <c r="N1736" i="8"/>
  <c r="O1736" i="8"/>
  <c r="F1737" i="8"/>
  <c r="G1737" i="8"/>
  <c r="H1737" i="8"/>
  <c r="I1737" i="8"/>
  <c r="J1737" i="8"/>
  <c r="K1737" i="8"/>
  <c r="L1737" i="8"/>
  <c r="M1737" i="8"/>
  <c r="N1737" i="8"/>
  <c r="O1737" i="8"/>
  <c r="F1738" i="8"/>
  <c r="G1738" i="8"/>
  <c r="H1738" i="8"/>
  <c r="I1738" i="8"/>
  <c r="J1738" i="8"/>
  <c r="K1738" i="8"/>
  <c r="L1738" i="8"/>
  <c r="M1738" i="8"/>
  <c r="N1738" i="8"/>
  <c r="O1738" i="8"/>
  <c r="F1739" i="8"/>
  <c r="G1739" i="8"/>
  <c r="H1739" i="8"/>
  <c r="I1739" i="8"/>
  <c r="J1739" i="8"/>
  <c r="K1739" i="8"/>
  <c r="L1739" i="8"/>
  <c r="M1739" i="8"/>
  <c r="N1739" i="8"/>
  <c r="O1739" i="8"/>
  <c r="F1740" i="8"/>
  <c r="G1740" i="8"/>
  <c r="H1740" i="8"/>
  <c r="I1740" i="8"/>
  <c r="J1740" i="8"/>
  <c r="K1740" i="8"/>
  <c r="L1740" i="8"/>
  <c r="M1740" i="8"/>
  <c r="N1740" i="8"/>
  <c r="O1740" i="8"/>
  <c r="F1741" i="8"/>
  <c r="G1741" i="8"/>
  <c r="H1741" i="8"/>
  <c r="I1741" i="8"/>
  <c r="J1741" i="8"/>
  <c r="K1741" i="8"/>
  <c r="L1741" i="8"/>
  <c r="M1741" i="8"/>
  <c r="N1741" i="8"/>
  <c r="O1741" i="8"/>
  <c r="F1742" i="8"/>
  <c r="G1742" i="8"/>
  <c r="H1742" i="8"/>
  <c r="I1742" i="8"/>
  <c r="J1742" i="8"/>
  <c r="K1742" i="8"/>
  <c r="L1742" i="8"/>
  <c r="M1742" i="8"/>
  <c r="N1742" i="8"/>
  <c r="O1742" i="8"/>
  <c r="F1743" i="8"/>
  <c r="G1743" i="8"/>
  <c r="H1743" i="8"/>
  <c r="I1743" i="8"/>
  <c r="J1743" i="8"/>
  <c r="K1743" i="8"/>
  <c r="L1743" i="8"/>
  <c r="M1743" i="8"/>
  <c r="N1743" i="8"/>
  <c r="O1743" i="8"/>
  <c r="F1744" i="8"/>
  <c r="G1744" i="8"/>
  <c r="H1744" i="8"/>
  <c r="I1744" i="8"/>
  <c r="J1744" i="8"/>
  <c r="K1744" i="8"/>
  <c r="L1744" i="8"/>
  <c r="M1744" i="8"/>
  <c r="N1744" i="8"/>
  <c r="O1744" i="8"/>
  <c r="F1745" i="8"/>
  <c r="G1745" i="8"/>
  <c r="H1745" i="8"/>
  <c r="I1745" i="8"/>
  <c r="J1745" i="8"/>
  <c r="K1745" i="8"/>
  <c r="L1745" i="8"/>
  <c r="M1745" i="8"/>
  <c r="N1745" i="8"/>
  <c r="O1745" i="8"/>
  <c r="F1746" i="8"/>
  <c r="G1746" i="8"/>
  <c r="H1746" i="8"/>
  <c r="I1746" i="8"/>
  <c r="J1746" i="8"/>
  <c r="K1746" i="8"/>
  <c r="L1746" i="8"/>
  <c r="M1746" i="8"/>
  <c r="N1746" i="8"/>
  <c r="O1746" i="8"/>
  <c r="F1747" i="8"/>
  <c r="G1747" i="8"/>
  <c r="H1747" i="8"/>
  <c r="I1747" i="8"/>
  <c r="J1747" i="8"/>
  <c r="K1747" i="8"/>
  <c r="L1747" i="8"/>
  <c r="M1747" i="8"/>
  <c r="N1747" i="8"/>
  <c r="O1747" i="8"/>
  <c r="F1748" i="8"/>
  <c r="G1748" i="8"/>
  <c r="H1748" i="8"/>
  <c r="I1748" i="8"/>
  <c r="J1748" i="8"/>
  <c r="K1748" i="8"/>
  <c r="L1748" i="8"/>
  <c r="M1748" i="8"/>
  <c r="N1748" i="8"/>
  <c r="O1748" i="8"/>
  <c r="F1749" i="8"/>
  <c r="G1749" i="8"/>
  <c r="H1749" i="8"/>
  <c r="I1749" i="8"/>
  <c r="J1749" i="8"/>
  <c r="K1749" i="8"/>
  <c r="L1749" i="8"/>
  <c r="M1749" i="8"/>
  <c r="N1749" i="8"/>
  <c r="O1749" i="8"/>
  <c r="F1750" i="8"/>
  <c r="G1750" i="8"/>
  <c r="H1750" i="8"/>
  <c r="I1750" i="8"/>
  <c r="J1750" i="8"/>
  <c r="K1750" i="8"/>
  <c r="L1750" i="8"/>
  <c r="M1750" i="8"/>
  <c r="N1750" i="8"/>
  <c r="O1750" i="8"/>
  <c r="F1751" i="8"/>
  <c r="G1751" i="8"/>
  <c r="H1751" i="8"/>
  <c r="I1751" i="8"/>
  <c r="J1751" i="8"/>
  <c r="K1751" i="8"/>
  <c r="L1751" i="8"/>
  <c r="M1751" i="8"/>
  <c r="N1751" i="8"/>
  <c r="O1751" i="8"/>
  <c r="F1752" i="8"/>
  <c r="G1752" i="8"/>
  <c r="H1752" i="8"/>
  <c r="I1752" i="8"/>
  <c r="J1752" i="8"/>
  <c r="K1752" i="8"/>
  <c r="L1752" i="8"/>
  <c r="M1752" i="8"/>
  <c r="N1752" i="8"/>
  <c r="O1752" i="8"/>
  <c r="F1753" i="8"/>
  <c r="G1753" i="8"/>
  <c r="H1753" i="8"/>
  <c r="I1753" i="8"/>
  <c r="J1753" i="8"/>
  <c r="K1753" i="8"/>
  <c r="L1753" i="8"/>
  <c r="M1753" i="8"/>
  <c r="N1753" i="8"/>
  <c r="O1753" i="8"/>
  <c r="F1754" i="8"/>
  <c r="G1754" i="8"/>
  <c r="H1754" i="8"/>
  <c r="I1754" i="8"/>
  <c r="J1754" i="8"/>
  <c r="K1754" i="8"/>
  <c r="L1754" i="8"/>
  <c r="M1754" i="8"/>
  <c r="N1754" i="8"/>
  <c r="O1754" i="8"/>
  <c r="F1755" i="8"/>
  <c r="G1755" i="8"/>
  <c r="H1755" i="8"/>
  <c r="I1755" i="8"/>
  <c r="J1755" i="8"/>
  <c r="K1755" i="8"/>
  <c r="L1755" i="8"/>
  <c r="M1755" i="8"/>
  <c r="N1755" i="8"/>
  <c r="O1755" i="8"/>
  <c r="F1756" i="8"/>
  <c r="G1756" i="8"/>
  <c r="H1756" i="8"/>
  <c r="I1756" i="8"/>
  <c r="J1756" i="8"/>
  <c r="K1756" i="8"/>
  <c r="L1756" i="8"/>
  <c r="M1756" i="8"/>
  <c r="N1756" i="8"/>
  <c r="O1756" i="8"/>
  <c r="F1757" i="8"/>
  <c r="G1757" i="8"/>
  <c r="H1757" i="8"/>
  <c r="I1757" i="8"/>
  <c r="J1757" i="8"/>
  <c r="K1757" i="8"/>
  <c r="L1757" i="8"/>
  <c r="M1757" i="8"/>
  <c r="N1757" i="8"/>
  <c r="O1757" i="8"/>
  <c r="F1758" i="8"/>
  <c r="G1758" i="8"/>
  <c r="H1758" i="8"/>
  <c r="I1758" i="8"/>
  <c r="J1758" i="8"/>
  <c r="K1758" i="8"/>
  <c r="L1758" i="8"/>
  <c r="M1758" i="8"/>
  <c r="N1758" i="8"/>
  <c r="O1758" i="8"/>
  <c r="F1759" i="8"/>
  <c r="G1759" i="8"/>
  <c r="H1759" i="8"/>
  <c r="I1759" i="8"/>
  <c r="J1759" i="8"/>
  <c r="K1759" i="8"/>
  <c r="L1759" i="8"/>
  <c r="M1759" i="8"/>
  <c r="N1759" i="8"/>
  <c r="O1759" i="8"/>
  <c r="F1760" i="8"/>
  <c r="G1760" i="8"/>
  <c r="H1760" i="8"/>
  <c r="I1760" i="8"/>
  <c r="J1760" i="8"/>
  <c r="K1760" i="8"/>
  <c r="L1760" i="8"/>
  <c r="M1760" i="8"/>
  <c r="N1760" i="8"/>
  <c r="O1760" i="8"/>
  <c r="F1761" i="8"/>
  <c r="G1761" i="8"/>
  <c r="H1761" i="8"/>
  <c r="I1761" i="8"/>
  <c r="J1761" i="8"/>
  <c r="K1761" i="8"/>
  <c r="L1761" i="8"/>
  <c r="M1761" i="8"/>
  <c r="N1761" i="8"/>
  <c r="O1761" i="8"/>
  <c r="F1762" i="8"/>
  <c r="G1762" i="8"/>
  <c r="H1762" i="8"/>
  <c r="I1762" i="8"/>
  <c r="J1762" i="8"/>
  <c r="K1762" i="8"/>
  <c r="L1762" i="8"/>
  <c r="M1762" i="8"/>
  <c r="N1762" i="8"/>
  <c r="O1762" i="8"/>
  <c r="F1763" i="8"/>
  <c r="G1763" i="8"/>
  <c r="H1763" i="8"/>
  <c r="I1763" i="8"/>
  <c r="J1763" i="8"/>
  <c r="K1763" i="8"/>
  <c r="L1763" i="8"/>
  <c r="M1763" i="8"/>
  <c r="N1763" i="8"/>
  <c r="O1763" i="8"/>
  <c r="F1764" i="8"/>
  <c r="G1764" i="8"/>
  <c r="H1764" i="8"/>
  <c r="I1764" i="8"/>
  <c r="J1764" i="8"/>
  <c r="K1764" i="8"/>
  <c r="L1764" i="8"/>
  <c r="M1764" i="8"/>
  <c r="N1764" i="8"/>
  <c r="O1764" i="8"/>
  <c r="F1765" i="8"/>
  <c r="G1765" i="8"/>
  <c r="H1765" i="8"/>
  <c r="I1765" i="8"/>
  <c r="J1765" i="8"/>
  <c r="K1765" i="8"/>
  <c r="L1765" i="8"/>
  <c r="M1765" i="8"/>
  <c r="N1765" i="8"/>
  <c r="O1765" i="8"/>
  <c r="F1766" i="8"/>
  <c r="G1766" i="8"/>
  <c r="H1766" i="8"/>
  <c r="I1766" i="8"/>
  <c r="J1766" i="8"/>
  <c r="K1766" i="8"/>
  <c r="L1766" i="8"/>
  <c r="M1766" i="8"/>
  <c r="N1766" i="8"/>
  <c r="O1766" i="8"/>
  <c r="F1767" i="8"/>
  <c r="G1767" i="8"/>
  <c r="H1767" i="8"/>
  <c r="I1767" i="8"/>
  <c r="J1767" i="8"/>
  <c r="K1767" i="8"/>
  <c r="L1767" i="8"/>
  <c r="M1767" i="8"/>
  <c r="N1767" i="8"/>
  <c r="O1767" i="8"/>
  <c r="F1768" i="8"/>
  <c r="G1768" i="8"/>
  <c r="H1768" i="8"/>
  <c r="I1768" i="8"/>
  <c r="J1768" i="8"/>
  <c r="K1768" i="8"/>
  <c r="L1768" i="8"/>
  <c r="M1768" i="8"/>
  <c r="N1768" i="8"/>
  <c r="O1768" i="8"/>
  <c r="F1769" i="8"/>
  <c r="G1769" i="8"/>
  <c r="H1769" i="8"/>
  <c r="I1769" i="8"/>
  <c r="J1769" i="8"/>
  <c r="K1769" i="8"/>
  <c r="L1769" i="8"/>
  <c r="M1769" i="8"/>
  <c r="N1769" i="8"/>
  <c r="O1769" i="8"/>
  <c r="F1770" i="8"/>
  <c r="G1770" i="8"/>
  <c r="H1770" i="8"/>
  <c r="I1770" i="8"/>
  <c r="J1770" i="8"/>
  <c r="K1770" i="8"/>
  <c r="L1770" i="8"/>
  <c r="M1770" i="8"/>
  <c r="N1770" i="8"/>
  <c r="O1770" i="8"/>
  <c r="F1771" i="8"/>
  <c r="G1771" i="8"/>
  <c r="H1771" i="8"/>
  <c r="I1771" i="8"/>
  <c r="J1771" i="8"/>
  <c r="K1771" i="8"/>
  <c r="L1771" i="8"/>
  <c r="M1771" i="8"/>
  <c r="N1771" i="8"/>
  <c r="O1771" i="8"/>
  <c r="F1772" i="8"/>
  <c r="G1772" i="8"/>
  <c r="H1772" i="8"/>
  <c r="I1772" i="8"/>
  <c r="J1772" i="8"/>
  <c r="K1772" i="8"/>
  <c r="L1772" i="8"/>
  <c r="M1772" i="8"/>
  <c r="N1772" i="8"/>
  <c r="O1772" i="8"/>
  <c r="F1773" i="8"/>
  <c r="G1773" i="8"/>
  <c r="H1773" i="8"/>
  <c r="I1773" i="8"/>
  <c r="J1773" i="8"/>
  <c r="K1773" i="8"/>
  <c r="L1773" i="8"/>
  <c r="M1773" i="8"/>
  <c r="N1773" i="8"/>
  <c r="O1773" i="8"/>
  <c r="F1774" i="8"/>
  <c r="G1774" i="8"/>
  <c r="H1774" i="8"/>
  <c r="I1774" i="8"/>
  <c r="J1774" i="8"/>
  <c r="K1774" i="8"/>
  <c r="L1774" i="8"/>
  <c r="M1774" i="8"/>
  <c r="N1774" i="8"/>
  <c r="O1774" i="8"/>
  <c r="F1775" i="8"/>
  <c r="G1775" i="8"/>
  <c r="H1775" i="8"/>
  <c r="I1775" i="8"/>
  <c r="J1775" i="8"/>
  <c r="K1775" i="8"/>
  <c r="L1775" i="8"/>
  <c r="M1775" i="8"/>
  <c r="N1775" i="8"/>
  <c r="O1775" i="8"/>
  <c r="F1776" i="8"/>
  <c r="G1776" i="8"/>
  <c r="H1776" i="8"/>
  <c r="I1776" i="8"/>
  <c r="J1776" i="8"/>
  <c r="K1776" i="8"/>
  <c r="L1776" i="8"/>
  <c r="M1776" i="8"/>
  <c r="N1776" i="8"/>
  <c r="O1776" i="8"/>
  <c r="F1777" i="8"/>
  <c r="G1777" i="8"/>
  <c r="H1777" i="8"/>
  <c r="I1777" i="8"/>
  <c r="J1777" i="8"/>
  <c r="K1777" i="8"/>
  <c r="L1777" i="8"/>
  <c r="M1777" i="8"/>
  <c r="N1777" i="8"/>
  <c r="O1777" i="8"/>
  <c r="F1778" i="8"/>
  <c r="G1778" i="8"/>
  <c r="H1778" i="8"/>
  <c r="I1778" i="8"/>
  <c r="J1778" i="8"/>
  <c r="K1778" i="8"/>
  <c r="L1778" i="8"/>
  <c r="M1778" i="8"/>
  <c r="N1778" i="8"/>
  <c r="O1778" i="8"/>
  <c r="F1779" i="8"/>
  <c r="G1779" i="8"/>
  <c r="H1779" i="8"/>
  <c r="I1779" i="8"/>
  <c r="J1779" i="8"/>
  <c r="K1779" i="8"/>
  <c r="L1779" i="8"/>
  <c r="M1779" i="8"/>
  <c r="N1779" i="8"/>
  <c r="O1779" i="8"/>
  <c r="F1780" i="8"/>
  <c r="G1780" i="8"/>
  <c r="H1780" i="8"/>
  <c r="I1780" i="8"/>
  <c r="J1780" i="8"/>
  <c r="K1780" i="8"/>
  <c r="L1780" i="8"/>
  <c r="M1780" i="8"/>
  <c r="N1780" i="8"/>
  <c r="O1780" i="8"/>
  <c r="F1781" i="8"/>
  <c r="G1781" i="8"/>
  <c r="H1781" i="8"/>
  <c r="I1781" i="8"/>
  <c r="J1781" i="8"/>
  <c r="K1781" i="8"/>
  <c r="L1781" i="8"/>
  <c r="M1781" i="8"/>
  <c r="N1781" i="8"/>
  <c r="O1781" i="8"/>
  <c r="F1782" i="8"/>
  <c r="G1782" i="8"/>
  <c r="H1782" i="8"/>
  <c r="I1782" i="8"/>
  <c r="J1782" i="8"/>
  <c r="K1782" i="8"/>
  <c r="L1782" i="8"/>
  <c r="M1782" i="8"/>
  <c r="N1782" i="8"/>
  <c r="O1782" i="8"/>
  <c r="F1783" i="8"/>
  <c r="G1783" i="8"/>
  <c r="H1783" i="8"/>
  <c r="I1783" i="8"/>
  <c r="J1783" i="8"/>
  <c r="K1783" i="8"/>
  <c r="L1783" i="8"/>
  <c r="M1783" i="8"/>
  <c r="N1783" i="8"/>
  <c r="O1783" i="8"/>
  <c r="F1784" i="8"/>
  <c r="G1784" i="8"/>
  <c r="H1784" i="8"/>
  <c r="I1784" i="8"/>
  <c r="J1784" i="8"/>
  <c r="K1784" i="8"/>
  <c r="L1784" i="8"/>
  <c r="M1784" i="8"/>
  <c r="N1784" i="8"/>
  <c r="O1784" i="8"/>
  <c r="F1785" i="8"/>
  <c r="G1785" i="8"/>
  <c r="H1785" i="8"/>
  <c r="I1785" i="8"/>
  <c r="J1785" i="8"/>
  <c r="K1785" i="8"/>
  <c r="L1785" i="8"/>
  <c r="M1785" i="8"/>
  <c r="N1785" i="8"/>
  <c r="O1785" i="8"/>
  <c r="F1786" i="8"/>
  <c r="G1786" i="8"/>
  <c r="H1786" i="8"/>
  <c r="I1786" i="8"/>
  <c r="J1786" i="8"/>
  <c r="K1786" i="8"/>
  <c r="L1786" i="8"/>
  <c r="M1786" i="8"/>
  <c r="N1786" i="8"/>
  <c r="O1786" i="8"/>
  <c r="F1787" i="8"/>
  <c r="G1787" i="8"/>
  <c r="H1787" i="8"/>
  <c r="I1787" i="8"/>
  <c r="J1787" i="8"/>
  <c r="K1787" i="8"/>
  <c r="L1787" i="8"/>
  <c r="M1787" i="8"/>
  <c r="N1787" i="8"/>
  <c r="O1787" i="8"/>
  <c r="F1788" i="8"/>
  <c r="G1788" i="8"/>
  <c r="H1788" i="8"/>
  <c r="I1788" i="8"/>
  <c r="J1788" i="8"/>
  <c r="K1788" i="8"/>
  <c r="L1788" i="8"/>
  <c r="M1788" i="8"/>
  <c r="N1788" i="8"/>
  <c r="O1788" i="8"/>
  <c r="F1789" i="8"/>
  <c r="G1789" i="8"/>
  <c r="H1789" i="8"/>
  <c r="I1789" i="8"/>
  <c r="J1789" i="8"/>
  <c r="K1789" i="8"/>
  <c r="L1789" i="8"/>
  <c r="M1789" i="8"/>
  <c r="N1789" i="8"/>
  <c r="O1789" i="8"/>
  <c r="F1790" i="8"/>
  <c r="G1790" i="8"/>
  <c r="H1790" i="8"/>
  <c r="I1790" i="8"/>
  <c r="J1790" i="8"/>
  <c r="K1790" i="8"/>
  <c r="L1790" i="8"/>
  <c r="M1790" i="8"/>
  <c r="N1790" i="8"/>
  <c r="O1790" i="8"/>
  <c r="F1791" i="8"/>
  <c r="G1791" i="8"/>
  <c r="H1791" i="8"/>
  <c r="I1791" i="8"/>
  <c r="J1791" i="8"/>
  <c r="K1791" i="8"/>
  <c r="L1791" i="8"/>
  <c r="M1791" i="8"/>
  <c r="N1791" i="8"/>
  <c r="O1791" i="8"/>
  <c r="F1792" i="8"/>
  <c r="G1792" i="8"/>
  <c r="H1792" i="8"/>
  <c r="I1792" i="8"/>
  <c r="J1792" i="8"/>
  <c r="K1792" i="8"/>
  <c r="L1792" i="8"/>
  <c r="M1792" i="8"/>
  <c r="N1792" i="8"/>
  <c r="O1792" i="8"/>
  <c r="F1793" i="8"/>
  <c r="G1793" i="8"/>
  <c r="H1793" i="8"/>
  <c r="I1793" i="8"/>
  <c r="J1793" i="8"/>
  <c r="K1793" i="8"/>
  <c r="L1793" i="8"/>
  <c r="M1793" i="8"/>
  <c r="N1793" i="8"/>
  <c r="O1793" i="8"/>
  <c r="F1794" i="8"/>
  <c r="G1794" i="8"/>
  <c r="H1794" i="8"/>
  <c r="I1794" i="8"/>
  <c r="J1794" i="8"/>
  <c r="K1794" i="8"/>
  <c r="L1794" i="8"/>
  <c r="M1794" i="8"/>
  <c r="N1794" i="8"/>
  <c r="O1794" i="8"/>
  <c r="F1795" i="8"/>
  <c r="G1795" i="8"/>
  <c r="H1795" i="8"/>
  <c r="I1795" i="8"/>
  <c r="J1795" i="8"/>
  <c r="K1795" i="8"/>
  <c r="L1795" i="8"/>
  <c r="M1795" i="8"/>
  <c r="N1795" i="8"/>
  <c r="O1795" i="8"/>
  <c r="F1796" i="8"/>
  <c r="G1796" i="8"/>
  <c r="H1796" i="8"/>
  <c r="I1796" i="8"/>
  <c r="J1796" i="8"/>
  <c r="K1796" i="8"/>
  <c r="L1796" i="8"/>
  <c r="M1796" i="8"/>
  <c r="N1796" i="8"/>
  <c r="O1796" i="8"/>
  <c r="F1797" i="8"/>
  <c r="G1797" i="8"/>
  <c r="H1797" i="8"/>
  <c r="I1797" i="8"/>
  <c r="J1797" i="8"/>
  <c r="K1797" i="8"/>
  <c r="L1797" i="8"/>
  <c r="M1797" i="8"/>
  <c r="N1797" i="8"/>
  <c r="O1797" i="8"/>
  <c r="F1798" i="8"/>
  <c r="G1798" i="8"/>
  <c r="H1798" i="8"/>
  <c r="I1798" i="8"/>
  <c r="J1798" i="8"/>
  <c r="K1798" i="8"/>
  <c r="L1798" i="8"/>
  <c r="M1798" i="8"/>
  <c r="N1798" i="8"/>
  <c r="O1798" i="8"/>
  <c r="F1799" i="8"/>
  <c r="G1799" i="8"/>
  <c r="H1799" i="8"/>
  <c r="I1799" i="8"/>
  <c r="J1799" i="8"/>
  <c r="K1799" i="8"/>
  <c r="L1799" i="8"/>
  <c r="M1799" i="8"/>
  <c r="N1799" i="8"/>
  <c r="O1799" i="8"/>
  <c r="F1800" i="8"/>
  <c r="G1800" i="8"/>
  <c r="H1800" i="8"/>
  <c r="I1800" i="8"/>
  <c r="J1800" i="8"/>
  <c r="K1800" i="8"/>
  <c r="L1800" i="8"/>
  <c r="M1800" i="8"/>
  <c r="N1800" i="8"/>
  <c r="O1800" i="8"/>
  <c r="F1801" i="8"/>
  <c r="G1801" i="8"/>
  <c r="H1801" i="8"/>
  <c r="I1801" i="8"/>
  <c r="J1801" i="8"/>
  <c r="K1801" i="8"/>
  <c r="L1801" i="8"/>
  <c r="M1801" i="8"/>
  <c r="N1801" i="8"/>
  <c r="O1801" i="8"/>
  <c r="F1802" i="8"/>
  <c r="G1802" i="8"/>
  <c r="H1802" i="8"/>
  <c r="I1802" i="8"/>
  <c r="J1802" i="8"/>
  <c r="K1802" i="8"/>
  <c r="L1802" i="8"/>
  <c r="M1802" i="8"/>
  <c r="N1802" i="8"/>
  <c r="O1802" i="8"/>
  <c r="F1803" i="8"/>
  <c r="G1803" i="8"/>
  <c r="H1803" i="8"/>
  <c r="I1803" i="8"/>
  <c r="J1803" i="8"/>
  <c r="K1803" i="8"/>
  <c r="L1803" i="8"/>
  <c r="M1803" i="8"/>
  <c r="N1803" i="8"/>
  <c r="O1803" i="8"/>
  <c r="F1804" i="8"/>
  <c r="G1804" i="8"/>
  <c r="H1804" i="8"/>
  <c r="I1804" i="8"/>
  <c r="J1804" i="8"/>
  <c r="K1804" i="8"/>
  <c r="L1804" i="8"/>
  <c r="M1804" i="8"/>
  <c r="N1804" i="8"/>
  <c r="O1804" i="8"/>
  <c r="F1805" i="8"/>
  <c r="G1805" i="8"/>
  <c r="H1805" i="8"/>
  <c r="I1805" i="8"/>
  <c r="J1805" i="8"/>
  <c r="K1805" i="8"/>
  <c r="L1805" i="8"/>
  <c r="M1805" i="8"/>
  <c r="N1805" i="8"/>
  <c r="O1805" i="8"/>
  <c r="F1806" i="8"/>
  <c r="G1806" i="8"/>
  <c r="H1806" i="8"/>
  <c r="I1806" i="8"/>
  <c r="J1806" i="8"/>
  <c r="K1806" i="8"/>
  <c r="L1806" i="8"/>
  <c r="M1806" i="8"/>
  <c r="N1806" i="8"/>
  <c r="O1806" i="8"/>
  <c r="F1807" i="8"/>
  <c r="G1807" i="8"/>
  <c r="H1807" i="8"/>
  <c r="I1807" i="8"/>
  <c r="J1807" i="8"/>
  <c r="K1807" i="8"/>
  <c r="L1807" i="8"/>
  <c r="M1807" i="8"/>
  <c r="N1807" i="8"/>
  <c r="O1807" i="8"/>
  <c r="F1808" i="8"/>
  <c r="G1808" i="8"/>
  <c r="H1808" i="8"/>
  <c r="I1808" i="8"/>
  <c r="J1808" i="8"/>
  <c r="K1808" i="8"/>
  <c r="L1808" i="8"/>
  <c r="M1808" i="8"/>
  <c r="N1808" i="8"/>
  <c r="O1808" i="8"/>
  <c r="F1809" i="8"/>
  <c r="G1809" i="8"/>
  <c r="H1809" i="8"/>
  <c r="I1809" i="8"/>
  <c r="J1809" i="8"/>
  <c r="K1809" i="8"/>
  <c r="L1809" i="8"/>
  <c r="M1809" i="8"/>
  <c r="N1809" i="8"/>
  <c r="O1809" i="8"/>
  <c r="F1810" i="8"/>
  <c r="G1810" i="8"/>
  <c r="H1810" i="8"/>
  <c r="I1810" i="8"/>
  <c r="J1810" i="8"/>
  <c r="K1810" i="8"/>
  <c r="L1810" i="8"/>
  <c r="M1810" i="8"/>
  <c r="N1810" i="8"/>
  <c r="O1810" i="8"/>
  <c r="F1811" i="8"/>
  <c r="G1811" i="8"/>
  <c r="H1811" i="8"/>
  <c r="I1811" i="8"/>
  <c r="J1811" i="8"/>
  <c r="K1811" i="8"/>
  <c r="L1811" i="8"/>
  <c r="M1811" i="8"/>
  <c r="N1811" i="8"/>
  <c r="O1811" i="8"/>
  <c r="F1812" i="8"/>
  <c r="G1812" i="8"/>
  <c r="H1812" i="8"/>
  <c r="I1812" i="8"/>
  <c r="J1812" i="8"/>
  <c r="K1812" i="8"/>
  <c r="L1812" i="8"/>
  <c r="M1812" i="8"/>
  <c r="N1812" i="8"/>
  <c r="O1812" i="8"/>
  <c r="F1813" i="8"/>
  <c r="G1813" i="8"/>
  <c r="H1813" i="8"/>
  <c r="I1813" i="8"/>
  <c r="J1813" i="8"/>
  <c r="K1813" i="8"/>
  <c r="L1813" i="8"/>
  <c r="M1813" i="8"/>
  <c r="N1813" i="8"/>
  <c r="O1813" i="8"/>
  <c r="F1814" i="8"/>
  <c r="G1814" i="8"/>
  <c r="H1814" i="8"/>
  <c r="I1814" i="8"/>
  <c r="J1814" i="8"/>
  <c r="K1814" i="8"/>
  <c r="L1814" i="8"/>
  <c r="M1814" i="8"/>
  <c r="N1814" i="8"/>
  <c r="O1814" i="8"/>
  <c r="F1815" i="8"/>
  <c r="G1815" i="8"/>
  <c r="H1815" i="8"/>
  <c r="I1815" i="8"/>
  <c r="J1815" i="8"/>
  <c r="K1815" i="8"/>
  <c r="L1815" i="8"/>
  <c r="M1815" i="8"/>
  <c r="N1815" i="8"/>
  <c r="O1815" i="8"/>
  <c r="F1816" i="8"/>
  <c r="G1816" i="8"/>
  <c r="H1816" i="8"/>
  <c r="I1816" i="8"/>
  <c r="J1816" i="8"/>
  <c r="K1816" i="8"/>
  <c r="L1816" i="8"/>
  <c r="M1816" i="8"/>
  <c r="N1816" i="8"/>
  <c r="O1816" i="8"/>
  <c r="F1817" i="8"/>
  <c r="G1817" i="8"/>
  <c r="H1817" i="8"/>
  <c r="I1817" i="8"/>
  <c r="J1817" i="8"/>
  <c r="K1817" i="8"/>
  <c r="L1817" i="8"/>
  <c r="M1817" i="8"/>
  <c r="N1817" i="8"/>
  <c r="O1817" i="8"/>
  <c r="F1818" i="8"/>
  <c r="G1818" i="8"/>
  <c r="H1818" i="8"/>
  <c r="I1818" i="8"/>
  <c r="J1818" i="8"/>
  <c r="K1818" i="8"/>
  <c r="L1818" i="8"/>
  <c r="M1818" i="8"/>
  <c r="N1818" i="8"/>
  <c r="O1818" i="8"/>
  <c r="F1819" i="8"/>
  <c r="G1819" i="8"/>
  <c r="H1819" i="8"/>
  <c r="I1819" i="8"/>
  <c r="J1819" i="8"/>
  <c r="K1819" i="8"/>
  <c r="L1819" i="8"/>
  <c r="M1819" i="8"/>
  <c r="N1819" i="8"/>
  <c r="O1819" i="8"/>
  <c r="F1820" i="8"/>
  <c r="G1820" i="8"/>
  <c r="H1820" i="8"/>
  <c r="I1820" i="8"/>
  <c r="J1820" i="8"/>
  <c r="K1820" i="8"/>
  <c r="L1820" i="8"/>
  <c r="M1820" i="8"/>
  <c r="N1820" i="8"/>
  <c r="O1820" i="8"/>
  <c r="F1821" i="8"/>
  <c r="G1821" i="8"/>
  <c r="H1821" i="8"/>
  <c r="I1821" i="8"/>
  <c r="J1821" i="8"/>
  <c r="K1821" i="8"/>
  <c r="L1821" i="8"/>
  <c r="M1821" i="8"/>
  <c r="N1821" i="8"/>
  <c r="O1821" i="8"/>
  <c r="F1822" i="8"/>
  <c r="G1822" i="8"/>
  <c r="H1822" i="8"/>
  <c r="I1822" i="8"/>
  <c r="J1822" i="8"/>
  <c r="K1822" i="8"/>
  <c r="L1822" i="8"/>
  <c r="M1822" i="8"/>
  <c r="N1822" i="8"/>
  <c r="O1822" i="8"/>
  <c r="F1823" i="8"/>
  <c r="G1823" i="8"/>
  <c r="H1823" i="8"/>
  <c r="I1823" i="8"/>
  <c r="J1823" i="8"/>
  <c r="K1823" i="8"/>
  <c r="L1823" i="8"/>
  <c r="M1823" i="8"/>
  <c r="N1823" i="8"/>
  <c r="O1823" i="8"/>
  <c r="F1824" i="8"/>
  <c r="G1824" i="8"/>
  <c r="H1824" i="8"/>
  <c r="I1824" i="8"/>
  <c r="J1824" i="8"/>
  <c r="K1824" i="8"/>
  <c r="L1824" i="8"/>
  <c r="M1824" i="8"/>
  <c r="N1824" i="8"/>
  <c r="O1824" i="8"/>
  <c r="F1825" i="8"/>
  <c r="G1825" i="8"/>
  <c r="H1825" i="8"/>
  <c r="I1825" i="8"/>
  <c r="J1825" i="8"/>
  <c r="K1825" i="8"/>
  <c r="L1825" i="8"/>
  <c r="M1825" i="8"/>
  <c r="N1825" i="8"/>
  <c r="O1825" i="8"/>
  <c r="F1826" i="8"/>
  <c r="G1826" i="8"/>
  <c r="H1826" i="8"/>
  <c r="I1826" i="8"/>
  <c r="J1826" i="8"/>
  <c r="K1826" i="8"/>
  <c r="L1826" i="8"/>
  <c r="M1826" i="8"/>
  <c r="N1826" i="8"/>
  <c r="O1826" i="8"/>
  <c r="F1827" i="8"/>
  <c r="G1827" i="8"/>
  <c r="H1827" i="8"/>
  <c r="I1827" i="8"/>
  <c r="J1827" i="8"/>
  <c r="K1827" i="8"/>
  <c r="L1827" i="8"/>
  <c r="M1827" i="8"/>
  <c r="N1827" i="8"/>
  <c r="O1827" i="8"/>
  <c r="F1828" i="8"/>
  <c r="G1828" i="8"/>
  <c r="H1828" i="8"/>
  <c r="I1828" i="8"/>
  <c r="J1828" i="8"/>
  <c r="K1828" i="8"/>
  <c r="L1828" i="8"/>
  <c r="M1828" i="8"/>
  <c r="N1828" i="8"/>
  <c r="O1828" i="8"/>
  <c r="F1829" i="8"/>
  <c r="G1829" i="8"/>
  <c r="H1829" i="8"/>
  <c r="I1829" i="8"/>
  <c r="J1829" i="8"/>
  <c r="K1829" i="8"/>
  <c r="L1829" i="8"/>
  <c r="M1829" i="8"/>
  <c r="N1829" i="8"/>
  <c r="O1829" i="8"/>
  <c r="F1830" i="8"/>
  <c r="G1830" i="8"/>
  <c r="H1830" i="8"/>
  <c r="I1830" i="8"/>
  <c r="J1830" i="8"/>
  <c r="K1830" i="8"/>
  <c r="L1830" i="8"/>
  <c r="M1830" i="8"/>
  <c r="N1830" i="8"/>
  <c r="O1830" i="8"/>
  <c r="F1831" i="8"/>
  <c r="G1831" i="8"/>
  <c r="H1831" i="8"/>
  <c r="I1831" i="8"/>
  <c r="J1831" i="8"/>
  <c r="K1831" i="8"/>
  <c r="L1831" i="8"/>
  <c r="M1831" i="8"/>
  <c r="N1831" i="8"/>
  <c r="O1831" i="8"/>
  <c r="F1832" i="8"/>
  <c r="G1832" i="8"/>
  <c r="H1832" i="8"/>
  <c r="I1832" i="8"/>
  <c r="J1832" i="8"/>
  <c r="K1832" i="8"/>
  <c r="L1832" i="8"/>
  <c r="M1832" i="8"/>
  <c r="N1832" i="8"/>
  <c r="O1832" i="8"/>
  <c r="F1833" i="8"/>
  <c r="G1833" i="8"/>
  <c r="H1833" i="8"/>
  <c r="I1833" i="8"/>
  <c r="J1833" i="8"/>
  <c r="K1833" i="8"/>
  <c r="L1833" i="8"/>
  <c r="M1833" i="8"/>
  <c r="N1833" i="8"/>
  <c r="O1833" i="8"/>
  <c r="F1834" i="8"/>
  <c r="G1834" i="8"/>
  <c r="H1834" i="8"/>
  <c r="I1834" i="8"/>
  <c r="J1834" i="8"/>
  <c r="K1834" i="8"/>
  <c r="L1834" i="8"/>
  <c r="M1834" i="8"/>
  <c r="N1834" i="8"/>
  <c r="O1834" i="8"/>
  <c r="F1835" i="8"/>
  <c r="G1835" i="8"/>
  <c r="H1835" i="8"/>
  <c r="I1835" i="8"/>
  <c r="J1835" i="8"/>
  <c r="K1835" i="8"/>
  <c r="L1835" i="8"/>
  <c r="M1835" i="8"/>
  <c r="N1835" i="8"/>
  <c r="O1835" i="8"/>
  <c r="F1836" i="8"/>
  <c r="G1836" i="8"/>
  <c r="H1836" i="8"/>
  <c r="I1836" i="8"/>
  <c r="J1836" i="8"/>
  <c r="K1836" i="8"/>
  <c r="L1836" i="8"/>
  <c r="M1836" i="8"/>
  <c r="N1836" i="8"/>
  <c r="O1836" i="8"/>
  <c r="F1837" i="8"/>
  <c r="G1837" i="8"/>
  <c r="H1837" i="8"/>
  <c r="I1837" i="8"/>
  <c r="J1837" i="8"/>
  <c r="K1837" i="8"/>
  <c r="L1837" i="8"/>
  <c r="M1837" i="8"/>
  <c r="N1837" i="8"/>
  <c r="O1837" i="8"/>
  <c r="F1838" i="8"/>
  <c r="G1838" i="8"/>
  <c r="H1838" i="8"/>
  <c r="I1838" i="8"/>
  <c r="J1838" i="8"/>
  <c r="K1838" i="8"/>
  <c r="L1838" i="8"/>
  <c r="M1838" i="8"/>
  <c r="N1838" i="8"/>
  <c r="O1838" i="8"/>
  <c r="F1839" i="8"/>
  <c r="G1839" i="8"/>
  <c r="H1839" i="8"/>
  <c r="I1839" i="8"/>
  <c r="J1839" i="8"/>
  <c r="K1839" i="8"/>
  <c r="L1839" i="8"/>
  <c r="M1839" i="8"/>
  <c r="N1839" i="8"/>
  <c r="O1839" i="8"/>
  <c r="F1840" i="8"/>
  <c r="G1840" i="8"/>
  <c r="H1840" i="8"/>
  <c r="I1840" i="8"/>
  <c r="J1840" i="8"/>
  <c r="K1840" i="8"/>
  <c r="L1840" i="8"/>
  <c r="M1840" i="8"/>
  <c r="N1840" i="8"/>
  <c r="O1840" i="8"/>
  <c r="F1841" i="8"/>
  <c r="G1841" i="8"/>
  <c r="H1841" i="8"/>
  <c r="I1841" i="8"/>
  <c r="J1841" i="8"/>
  <c r="K1841" i="8"/>
  <c r="L1841" i="8"/>
  <c r="M1841" i="8"/>
  <c r="N1841" i="8"/>
  <c r="O1841" i="8"/>
  <c r="F1842" i="8"/>
  <c r="G1842" i="8"/>
  <c r="H1842" i="8"/>
  <c r="I1842" i="8"/>
  <c r="J1842" i="8"/>
  <c r="K1842" i="8"/>
  <c r="L1842" i="8"/>
  <c r="M1842" i="8"/>
  <c r="N1842" i="8"/>
  <c r="O1842" i="8"/>
  <c r="F1843" i="8"/>
  <c r="G1843" i="8"/>
  <c r="H1843" i="8"/>
  <c r="I1843" i="8"/>
  <c r="J1843" i="8"/>
  <c r="K1843" i="8"/>
  <c r="L1843" i="8"/>
  <c r="M1843" i="8"/>
  <c r="N1843" i="8"/>
  <c r="O1843" i="8"/>
  <c r="F1844" i="8"/>
  <c r="G1844" i="8"/>
  <c r="H1844" i="8"/>
  <c r="I1844" i="8"/>
  <c r="J1844" i="8"/>
  <c r="K1844" i="8"/>
  <c r="L1844" i="8"/>
  <c r="M1844" i="8"/>
  <c r="N1844" i="8"/>
  <c r="O1844" i="8"/>
  <c r="F1845" i="8"/>
  <c r="G1845" i="8"/>
  <c r="H1845" i="8"/>
  <c r="I1845" i="8"/>
  <c r="J1845" i="8"/>
  <c r="K1845" i="8"/>
  <c r="L1845" i="8"/>
  <c r="M1845" i="8"/>
  <c r="N1845" i="8"/>
  <c r="O1845" i="8"/>
  <c r="F1846" i="8"/>
  <c r="G1846" i="8"/>
  <c r="H1846" i="8"/>
  <c r="I1846" i="8"/>
  <c r="J1846" i="8"/>
  <c r="K1846" i="8"/>
  <c r="L1846" i="8"/>
  <c r="M1846" i="8"/>
  <c r="N1846" i="8"/>
  <c r="O1846" i="8"/>
  <c r="F1847" i="8"/>
  <c r="G1847" i="8"/>
  <c r="H1847" i="8"/>
  <c r="I1847" i="8"/>
  <c r="J1847" i="8"/>
  <c r="K1847" i="8"/>
  <c r="L1847" i="8"/>
  <c r="M1847" i="8"/>
  <c r="N1847" i="8"/>
  <c r="O1847" i="8"/>
  <c r="F1848" i="8"/>
  <c r="G1848" i="8"/>
  <c r="H1848" i="8"/>
  <c r="I1848" i="8"/>
  <c r="J1848" i="8"/>
  <c r="K1848" i="8"/>
  <c r="L1848" i="8"/>
  <c r="M1848" i="8"/>
  <c r="N1848" i="8"/>
  <c r="O1848" i="8"/>
  <c r="F1849" i="8"/>
  <c r="G1849" i="8"/>
  <c r="H1849" i="8"/>
  <c r="I1849" i="8"/>
  <c r="J1849" i="8"/>
  <c r="K1849" i="8"/>
  <c r="L1849" i="8"/>
  <c r="M1849" i="8"/>
  <c r="N1849" i="8"/>
  <c r="O1849" i="8"/>
  <c r="F1850" i="8"/>
  <c r="G1850" i="8"/>
  <c r="H1850" i="8"/>
  <c r="I1850" i="8"/>
  <c r="J1850" i="8"/>
  <c r="K1850" i="8"/>
  <c r="L1850" i="8"/>
  <c r="M1850" i="8"/>
  <c r="N1850" i="8"/>
  <c r="O1850" i="8"/>
  <c r="F1851" i="8"/>
  <c r="G1851" i="8"/>
  <c r="H1851" i="8"/>
  <c r="I1851" i="8"/>
  <c r="J1851" i="8"/>
  <c r="K1851" i="8"/>
  <c r="L1851" i="8"/>
  <c r="M1851" i="8"/>
  <c r="N1851" i="8"/>
  <c r="O1851" i="8"/>
  <c r="F1852" i="8"/>
  <c r="G1852" i="8"/>
  <c r="H1852" i="8"/>
  <c r="I1852" i="8"/>
  <c r="J1852" i="8"/>
  <c r="K1852" i="8"/>
  <c r="L1852" i="8"/>
  <c r="M1852" i="8"/>
  <c r="N1852" i="8"/>
  <c r="O1852" i="8"/>
  <c r="F1853" i="8"/>
  <c r="G1853" i="8"/>
  <c r="H1853" i="8"/>
  <c r="I1853" i="8"/>
  <c r="J1853" i="8"/>
  <c r="K1853" i="8"/>
  <c r="L1853" i="8"/>
  <c r="M1853" i="8"/>
  <c r="N1853" i="8"/>
  <c r="O1853" i="8"/>
  <c r="F1854" i="8"/>
  <c r="G1854" i="8"/>
  <c r="H1854" i="8"/>
  <c r="I1854" i="8"/>
  <c r="J1854" i="8"/>
  <c r="K1854" i="8"/>
  <c r="L1854" i="8"/>
  <c r="M1854" i="8"/>
  <c r="N1854" i="8"/>
  <c r="O1854" i="8"/>
  <c r="F1855" i="8"/>
  <c r="G1855" i="8"/>
  <c r="H1855" i="8"/>
  <c r="I1855" i="8"/>
  <c r="J1855" i="8"/>
  <c r="K1855" i="8"/>
  <c r="L1855" i="8"/>
  <c r="M1855" i="8"/>
  <c r="N1855" i="8"/>
  <c r="O1855" i="8"/>
  <c r="F1856" i="8"/>
  <c r="G1856" i="8"/>
  <c r="H1856" i="8"/>
  <c r="I1856" i="8"/>
  <c r="J1856" i="8"/>
  <c r="K1856" i="8"/>
  <c r="L1856" i="8"/>
  <c r="M1856" i="8"/>
  <c r="N1856" i="8"/>
  <c r="O1856" i="8"/>
  <c r="F1857" i="8"/>
  <c r="G1857" i="8"/>
  <c r="H1857" i="8"/>
  <c r="I1857" i="8"/>
  <c r="J1857" i="8"/>
  <c r="K1857" i="8"/>
  <c r="L1857" i="8"/>
  <c r="M1857" i="8"/>
  <c r="N1857" i="8"/>
  <c r="O1857" i="8"/>
  <c r="F1858" i="8"/>
  <c r="G1858" i="8"/>
  <c r="H1858" i="8"/>
  <c r="I1858" i="8"/>
  <c r="J1858" i="8"/>
  <c r="K1858" i="8"/>
  <c r="L1858" i="8"/>
  <c r="M1858" i="8"/>
  <c r="N1858" i="8"/>
  <c r="O1858" i="8"/>
  <c r="F1859" i="8"/>
  <c r="G1859" i="8"/>
  <c r="H1859" i="8"/>
  <c r="I1859" i="8"/>
  <c r="J1859" i="8"/>
  <c r="K1859" i="8"/>
  <c r="L1859" i="8"/>
  <c r="M1859" i="8"/>
  <c r="N1859" i="8"/>
  <c r="O1859" i="8"/>
  <c r="F1860" i="8"/>
  <c r="G1860" i="8"/>
  <c r="H1860" i="8"/>
  <c r="I1860" i="8"/>
  <c r="J1860" i="8"/>
  <c r="K1860" i="8"/>
  <c r="L1860" i="8"/>
  <c r="M1860" i="8"/>
  <c r="N1860" i="8"/>
  <c r="O1860" i="8"/>
  <c r="F1861" i="8"/>
  <c r="G1861" i="8"/>
  <c r="H1861" i="8"/>
  <c r="I1861" i="8"/>
  <c r="J1861" i="8"/>
  <c r="K1861" i="8"/>
  <c r="L1861" i="8"/>
  <c r="M1861" i="8"/>
  <c r="N1861" i="8"/>
  <c r="O1861" i="8"/>
  <c r="F1862" i="8"/>
  <c r="G1862" i="8"/>
  <c r="H1862" i="8"/>
  <c r="I1862" i="8"/>
  <c r="J1862" i="8"/>
  <c r="K1862" i="8"/>
  <c r="L1862" i="8"/>
  <c r="M1862" i="8"/>
  <c r="N1862" i="8"/>
  <c r="O1862" i="8"/>
  <c r="F1863" i="8"/>
  <c r="G1863" i="8"/>
  <c r="H1863" i="8"/>
  <c r="I1863" i="8"/>
  <c r="J1863" i="8"/>
  <c r="K1863" i="8"/>
  <c r="L1863" i="8"/>
  <c r="M1863" i="8"/>
  <c r="N1863" i="8"/>
  <c r="O1863" i="8"/>
  <c r="F1864" i="8"/>
  <c r="G1864" i="8"/>
  <c r="H1864" i="8"/>
  <c r="I1864" i="8"/>
  <c r="J1864" i="8"/>
  <c r="K1864" i="8"/>
  <c r="L1864" i="8"/>
  <c r="M1864" i="8"/>
  <c r="N1864" i="8"/>
  <c r="O1864" i="8"/>
  <c r="F1865" i="8"/>
  <c r="G1865" i="8"/>
  <c r="H1865" i="8"/>
  <c r="I1865" i="8"/>
  <c r="J1865" i="8"/>
  <c r="K1865" i="8"/>
  <c r="L1865" i="8"/>
  <c r="M1865" i="8"/>
  <c r="N1865" i="8"/>
  <c r="O1865" i="8"/>
  <c r="F1866" i="8"/>
  <c r="G1866" i="8"/>
  <c r="H1866" i="8"/>
  <c r="I1866" i="8"/>
  <c r="J1866" i="8"/>
  <c r="K1866" i="8"/>
  <c r="L1866" i="8"/>
  <c r="M1866" i="8"/>
  <c r="N1866" i="8"/>
  <c r="O1866" i="8"/>
  <c r="F1867" i="8"/>
  <c r="G1867" i="8"/>
  <c r="H1867" i="8"/>
  <c r="I1867" i="8"/>
  <c r="J1867" i="8"/>
  <c r="K1867" i="8"/>
  <c r="L1867" i="8"/>
  <c r="M1867" i="8"/>
  <c r="N1867" i="8"/>
  <c r="O1867" i="8"/>
  <c r="F1868" i="8"/>
  <c r="G1868" i="8"/>
  <c r="H1868" i="8"/>
  <c r="I1868" i="8"/>
  <c r="J1868" i="8"/>
  <c r="K1868" i="8"/>
  <c r="L1868" i="8"/>
  <c r="M1868" i="8"/>
  <c r="N1868" i="8"/>
  <c r="O1868" i="8"/>
  <c r="F1869" i="8"/>
  <c r="G1869" i="8"/>
  <c r="H1869" i="8"/>
  <c r="I1869" i="8"/>
  <c r="J1869" i="8"/>
  <c r="K1869" i="8"/>
  <c r="L1869" i="8"/>
  <c r="M1869" i="8"/>
  <c r="N1869" i="8"/>
  <c r="O1869" i="8"/>
  <c r="F1870" i="8"/>
  <c r="G1870" i="8"/>
  <c r="H1870" i="8"/>
  <c r="I1870" i="8"/>
  <c r="J1870" i="8"/>
  <c r="K1870" i="8"/>
  <c r="L1870" i="8"/>
  <c r="M1870" i="8"/>
  <c r="N1870" i="8"/>
  <c r="O1870" i="8"/>
  <c r="F1871" i="8"/>
  <c r="G1871" i="8"/>
  <c r="H1871" i="8"/>
  <c r="I1871" i="8"/>
  <c r="J1871" i="8"/>
  <c r="K1871" i="8"/>
  <c r="L1871" i="8"/>
  <c r="M1871" i="8"/>
  <c r="N1871" i="8"/>
  <c r="O1871" i="8"/>
  <c r="F1872" i="8"/>
  <c r="G1872" i="8"/>
  <c r="H1872" i="8"/>
  <c r="I1872" i="8"/>
  <c r="J1872" i="8"/>
  <c r="K1872" i="8"/>
  <c r="L1872" i="8"/>
  <c r="M1872" i="8"/>
  <c r="N1872" i="8"/>
  <c r="O1872" i="8"/>
  <c r="F1873" i="8"/>
  <c r="G1873" i="8"/>
  <c r="H1873" i="8"/>
  <c r="I1873" i="8"/>
  <c r="J1873" i="8"/>
  <c r="K1873" i="8"/>
  <c r="L1873" i="8"/>
  <c r="M1873" i="8"/>
  <c r="N1873" i="8"/>
  <c r="O1873" i="8"/>
  <c r="F1874" i="8"/>
  <c r="G1874" i="8"/>
  <c r="H1874" i="8"/>
  <c r="I1874" i="8"/>
  <c r="J1874" i="8"/>
  <c r="K1874" i="8"/>
  <c r="L1874" i="8"/>
  <c r="M1874" i="8"/>
  <c r="N1874" i="8"/>
  <c r="O1874" i="8"/>
  <c r="F1875" i="8"/>
  <c r="G1875" i="8"/>
  <c r="H1875" i="8"/>
  <c r="I1875" i="8"/>
  <c r="J1875" i="8"/>
  <c r="K1875" i="8"/>
  <c r="L1875" i="8"/>
  <c r="M1875" i="8"/>
  <c r="N1875" i="8"/>
  <c r="O1875" i="8"/>
  <c r="F1876" i="8"/>
  <c r="G1876" i="8"/>
  <c r="H1876" i="8"/>
  <c r="I1876" i="8"/>
  <c r="J1876" i="8"/>
  <c r="K1876" i="8"/>
  <c r="L1876" i="8"/>
  <c r="M1876" i="8"/>
  <c r="N1876" i="8"/>
  <c r="O1876" i="8"/>
  <c r="F1877" i="8"/>
  <c r="G1877" i="8"/>
  <c r="H1877" i="8"/>
  <c r="I1877" i="8"/>
  <c r="J1877" i="8"/>
  <c r="K1877" i="8"/>
  <c r="L1877" i="8"/>
  <c r="M1877" i="8"/>
  <c r="N1877" i="8"/>
  <c r="O1877" i="8"/>
  <c r="F1878" i="8"/>
  <c r="G1878" i="8"/>
  <c r="H1878" i="8"/>
  <c r="I1878" i="8"/>
  <c r="J1878" i="8"/>
  <c r="K1878" i="8"/>
  <c r="L1878" i="8"/>
  <c r="M1878" i="8"/>
  <c r="N1878" i="8"/>
  <c r="O1878" i="8"/>
  <c r="F1879" i="8"/>
  <c r="G1879" i="8"/>
  <c r="H1879" i="8"/>
  <c r="I1879" i="8"/>
  <c r="J1879" i="8"/>
  <c r="K1879" i="8"/>
  <c r="L1879" i="8"/>
  <c r="M1879" i="8"/>
  <c r="N1879" i="8"/>
  <c r="O1879" i="8"/>
  <c r="F1880" i="8"/>
  <c r="G1880" i="8"/>
  <c r="H1880" i="8"/>
  <c r="I1880" i="8"/>
  <c r="J1880" i="8"/>
  <c r="K1880" i="8"/>
  <c r="L1880" i="8"/>
  <c r="M1880" i="8"/>
  <c r="N1880" i="8"/>
  <c r="O1880" i="8"/>
  <c r="F1881" i="8"/>
  <c r="G1881" i="8"/>
  <c r="H1881" i="8"/>
  <c r="I1881" i="8"/>
  <c r="J1881" i="8"/>
  <c r="K1881" i="8"/>
  <c r="L1881" i="8"/>
  <c r="M1881" i="8"/>
  <c r="N1881" i="8"/>
  <c r="O1881" i="8"/>
  <c r="F1882" i="8"/>
  <c r="G1882" i="8"/>
  <c r="H1882" i="8"/>
  <c r="I1882" i="8"/>
  <c r="J1882" i="8"/>
  <c r="K1882" i="8"/>
  <c r="L1882" i="8"/>
  <c r="M1882" i="8"/>
  <c r="N1882" i="8"/>
  <c r="O1882" i="8"/>
  <c r="F1883" i="8"/>
  <c r="G1883" i="8"/>
  <c r="H1883" i="8"/>
  <c r="I1883" i="8"/>
  <c r="J1883" i="8"/>
  <c r="K1883" i="8"/>
  <c r="L1883" i="8"/>
  <c r="M1883" i="8"/>
  <c r="N1883" i="8"/>
  <c r="O1883" i="8"/>
  <c r="F1884" i="8"/>
  <c r="G1884" i="8"/>
  <c r="H1884" i="8"/>
  <c r="I1884" i="8"/>
  <c r="J1884" i="8"/>
  <c r="K1884" i="8"/>
  <c r="L1884" i="8"/>
  <c r="M1884" i="8"/>
  <c r="N1884" i="8"/>
  <c r="O1884" i="8"/>
  <c r="F1885" i="8"/>
  <c r="G1885" i="8"/>
  <c r="H1885" i="8"/>
  <c r="I1885" i="8"/>
  <c r="J1885" i="8"/>
  <c r="K1885" i="8"/>
  <c r="L1885" i="8"/>
  <c r="M1885" i="8"/>
  <c r="N1885" i="8"/>
  <c r="O1885" i="8"/>
  <c r="F1886" i="8"/>
  <c r="G1886" i="8"/>
  <c r="H1886" i="8"/>
  <c r="I1886" i="8"/>
  <c r="J1886" i="8"/>
  <c r="K1886" i="8"/>
  <c r="L1886" i="8"/>
  <c r="M1886" i="8"/>
  <c r="N1886" i="8"/>
  <c r="O1886" i="8"/>
  <c r="F1887" i="8"/>
  <c r="G1887" i="8"/>
  <c r="H1887" i="8"/>
  <c r="I1887" i="8"/>
  <c r="J1887" i="8"/>
  <c r="K1887" i="8"/>
  <c r="L1887" i="8"/>
  <c r="M1887" i="8"/>
  <c r="N1887" i="8"/>
  <c r="O1887" i="8"/>
  <c r="F1888" i="8"/>
  <c r="G1888" i="8"/>
  <c r="H1888" i="8"/>
  <c r="I1888" i="8"/>
  <c r="J1888" i="8"/>
  <c r="K1888" i="8"/>
  <c r="L1888" i="8"/>
  <c r="M1888" i="8"/>
  <c r="N1888" i="8"/>
  <c r="O1888" i="8"/>
  <c r="F1889" i="8"/>
  <c r="G1889" i="8"/>
  <c r="H1889" i="8"/>
  <c r="I1889" i="8"/>
  <c r="J1889" i="8"/>
  <c r="K1889" i="8"/>
  <c r="L1889" i="8"/>
  <c r="M1889" i="8"/>
  <c r="N1889" i="8"/>
  <c r="O1889" i="8"/>
  <c r="F1890" i="8"/>
  <c r="G1890" i="8"/>
  <c r="H1890" i="8"/>
  <c r="I1890" i="8"/>
  <c r="J1890" i="8"/>
  <c r="K1890" i="8"/>
  <c r="L1890" i="8"/>
  <c r="M1890" i="8"/>
  <c r="N1890" i="8"/>
  <c r="O1890" i="8"/>
  <c r="F1891" i="8"/>
  <c r="G1891" i="8"/>
  <c r="H1891" i="8"/>
  <c r="I1891" i="8"/>
  <c r="J1891" i="8"/>
  <c r="K1891" i="8"/>
  <c r="L1891" i="8"/>
  <c r="M1891" i="8"/>
  <c r="N1891" i="8"/>
  <c r="O1891" i="8"/>
  <c r="F1892" i="8"/>
  <c r="G1892" i="8"/>
  <c r="H1892" i="8"/>
  <c r="I1892" i="8"/>
  <c r="J1892" i="8"/>
  <c r="K1892" i="8"/>
  <c r="L1892" i="8"/>
  <c r="M1892" i="8"/>
  <c r="N1892" i="8"/>
  <c r="O1892" i="8"/>
  <c r="F1893" i="8"/>
  <c r="G1893" i="8"/>
  <c r="H1893" i="8"/>
  <c r="I1893" i="8"/>
  <c r="J1893" i="8"/>
  <c r="K1893" i="8"/>
  <c r="L1893" i="8"/>
  <c r="M1893" i="8"/>
  <c r="N1893" i="8"/>
  <c r="O1893" i="8"/>
  <c r="F1894" i="8"/>
  <c r="G1894" i="8"/>
  <c r="H1894" i="8"/>
  <c r="I1894" i="8"/>
  <c r="J1894" i="8"/>
  <c r="K1894" i="8"/>
  <c r="L1894" i="8"/>
  <c r="M1894" i="8"/>
  <c r="N1894" i="8"/>
  <c r="O1894" i="8"/>
  <c r="F1895" i="8"/>
  <c r="G1895" i="8"/>
  <c r="H1895" i="8"/>
  <c r="I1895" i="8"/>
  <c r="J1895" i="8"/>
  <c r="K1895" i="8"/>
  <c r="L1895" i="8"/>
  <c r="M1895" i="8"/>
  <c r="N1895" i="8"/>
  <c r="O1895" i="8"/>
  <c r="F1896" i="8"/>
  <c r="G1896" i="8"/>
  <c r="H1896" i="8"/>
  <c r="I1896" i="8"/>
  <c r="J1896" i="8"/>
  <c r="K1896" i="8"/>
  <c r="L1896" i="8"/>
  <c r="M1896" i="8"/>
  <c r="N1896" i="8"/>
  <c r="O1896" i="8"/>
  <c r="F1897" i="8"/>
  <c r="G1897" i="8"/>
  <c r="H1897" i="8"/>
  <c r="I1897" i="8"/>
  <c r="J1897" i="8"/>
  <c r="K1897" i="8"/>
  <c r="L1897" i="8"/>
  <c r="M1897" i="8"/>
  <c r="N1897" i="8"/>
  <c r="O1897" i="8"/>
  <c r="F1898" i="8"/>
  <c r="G1898" i="8"/>
  <c r="H1898" i="8"/>
  <c r="I1898" i="8"/>
  <c r="J1898" i="8"/>
  <c r="K1898" i="8"/>
  <c r="L1898" i="8"/>
  <c r="M1898" i="8"/>
  <c r="N1898" i="8"/>
  <c r="O1898" i="8"/>
  <c r="F1899" i="8"/>
  <c r="G1899" i="8"/>
  <c r="H1899" i="8"/>
  <c r="I1899" i="8"/>
  <c r="J1899" i="8"/>
  <c r="K1899" i="8"/>
  <c r="L1899" i="8"/>
  <c r="M1899" i="8"/>
  <c r="N1899" i="8"/>
  <c r="O1899" i="8"/>
  <c r="F1900" i="8"/>
  <c r="G1900" i="8"/>
  <c r="H1900" i="8"/>
  <c r="I1900" i="8"/>
  <c r="J1900" i="8"/>
  <c r="K1900" i="8"/>
  <c r="L1900" i="8"/>
  <c r="M1900" i="8"/>
  <c r="N1900" i="8"/>
  <c r="O1900" i="8"/>
  <c r="F1901" i="8"/>
  <c r="G1901" i="8"/>
  <c r="H1901" i="8"/>
  <c r="I1901" i="8"/>
  <c r="J1901" i="8"/>
  <c r="K1901" i="8"/>
  <c r="L1901" i="8"/>
  <c r="M1901" i="8"/>
  <c r="N1901" i="8"/>
  <c r="O1901" i="8"/>
  <c r="F1902" i="8"/>
  <c r="G1902" i="8"/>
  <c r="H1902" i="8"/>
  <c r="I1902" i="8"/>
  <c r="J1902" i="8"/>
  <c r="K1902" i="8"/>
  <c r="L1902" i="8"/>
  <c r="M1902" i="8"/>
  <c r="N1902" i="8"/>
  <c r="O1902" i="8"/>
  <c r="F1903" i="8"/>
  <c r="G1903" i="8"/>
  <c r="H1903" i="8"/>
  <c r="I1903" i="8"/>
  <c r="J1903" i="8"/>
  <c r="K1903" i="8"/>
  <c r="L1903" i="8"/>
  <c r="M1903" i="8"/>
  <c r="N1903" i="8"/>
  <c r="O1903" i="8"/>
  <c r="F1904" i="8"/>
  <c r="G1904" i="8"/>
  <c r="H1904" i="8"/>
  <c r="I1904" i="8"/>
  <c r="J1904" i="8"/>
  <c r="K1904" i="8"/>
  <c r="L1904" i="8"/>
  <c r="M1904" i="8"/>
  <c r="N1904" i="8"/>
  <c r="O1904" i="8"/>
  <c r="F1905" i="8"/>
  <c r="G1905" i="8"/>
  <c r="H1905" i="8"/>
  <c r="I1905" i="8"/>
  <c r="J1905" i="8"/>
  <c r="K1905" i="8"/>
  <c r="L1905" i="8"/>
  <c r="M1905" i="8"/>
  <c r="N1905" i="8"/>
  <c r="O1905" i="8"/>
  <c r="F1906" i="8"/>
  <c r="G1906" i="8"/>
  <c r="H1906" i="8"/>
  <c r="I1906" i="8"/>
  <c r="J1906" i="8"/>
  <c r="K1906" i="8"/>
  <c r="L1906" i="8"/>
  <c r="M1906" i="8"/>
  <c r="N1906" i="8"/>
  <c r="O1906" i="8"/>
  <c r="F1907" i="8"/>
  <c r="G1907" i="8"/>
  <c r="H1907" i="8"/>
  <c r="I1907" i="8"/>
  <c r="J1907" i="8"/>
  <c r="K1907" i="8"/>
  <c r="L1907" i="8"/>
  <c r="M1907" i="8"/>
  <c r="N1907" i="8"/>
  <c r="O1907" i="8"/>
  <c r="F1908" i="8"/>
  <c r="G1908" i="8"/>
  <c r="H1908" i="8"/>
  <c r="I1908" i="8"/>
  <c r="J1908" i="8"/>
  <c r="K1908" i="8"/>
  <c r="L1908" i="8"/>
  <c r="M1908" i="8"/>
  <c r="N1908" i="8"/>
  <c r="O1908" i="8"/>
  <c r="F1909" i="8"/>
  <c r="G1909" i="8"/>
  <c r="H1909" i="8"/>
  <c r="I1909" i="8"/>
  <c r="J1909" i="8"/>
  <c r="K1909" i="8"/>
  <c r="L1909" i="8"/>
  <c r="M1909" i="8"/>
  <c r="N1909" i="8"/>
  <c r="O1909" i="8"/>
  <c r="F1910" i="8"/>
  <c r="G1910" i="8"/>
  <c r="H1910" i="8"/>
  <c r="I1910" i="8"/>
  <c r="J1910" i="8"/>
  <c r="K1910" i="8"/>
  <c r="L1910" i="8"/>
  <c r="M1910" i="8"/>
  <c r="N1910" i="8"/>
  <c r="O1910" i="8"/>
  <c r="F1911" i="8"/>
  <c r="G1911" i="8"/>
  <c r="H1911" i="8"/>
  <c r="I1911" i="8"/>
  <c r="J1911" i="8"/>
  <c r="K1911" i="8"/>
  <c r="L1911" i="8"/>
  <c r="M1911" i="8"/>
  <c r="N1911" i="8"/>
  <c r="O1911" i="8"/>
  <c r="F1912" i="8"/>
  <c r="G1912" i="8"/>
  <c r="H1912" i="8"/>
  <c r="I1912" i="8"/>
  <c r="J1912" i="8"/>
  <c r="K1912" i="8"/>
  <c r="L1912" i="8"/>
  <c r="M1912" i="8"/>
  <c r="N1912" i="8"/>
  <c r="O1912" i="8"/>
  <c r="F1913" i="8"/>
  <c r="G1913" i="8"/>
  <c r="H1913" i="8"/>
  <c r="I1913" i="8"/>
  <c r="J1913" i="8"/>
  <c r="K1913" i="8"/>
  <c r="L1913" i="8"/>
  <c r="M1913" i="8"/>
  <c r="N1913" i="8"/>
  <c r="O1913" i="8"/>
  <c r="F1914" i="8"/>
  <c r="G1914" i="8"/>
  <c r="H1914" i="8"/>
  <c r="I1914" i="8"/>
  <c r="J1914" i="8"/>
  <c r="K1914" i="8"/>
  <c r="L1914" i="8"/>
  <c r="M1914" i="8"/>
  <c r="N1914" i="8"/>
  <c r="O1914" i="8"/>
  <c r="F1915" i="8"/>
  <c r="G1915" i="8"/>
  <c r="H1915" i="8"/>
  <c r="I1915" i="8"/>
  <c r="J1915" i="8"/>
  <c r="K1915" i="8"/>
  <c r="L1915" i="8"/>
  <c r="M1915" i="8"/>
  <c r="N1915" i="8"/>
  <c r="O1915" i="8"/>
  <c r="F1916" i="8"/>
  <c r="G1916" i="8"/>
  <c r="H1916" i="8"/>
  <c r="I1916" i="8"/>
  <c r="J1916" i="8"/>
  <c r="K1916" i="8"/>
  <c r="L1916" i="8"/>
  <c r="M1916" i="8"/>
  <c r="N1916" i="8"/>
  <c r="O1916" i="8"/>
  <c r="F1917" i="8"/>
  <c r="G1917" i="8"/>
  <c r="H1917" i="8"/>
  <c r="I1917" i="8"/>
  <c r="J1917" i="8"/>
  <c r="K1917" i="8"/>
  <c r="L1917" i="8"/>
  <c r="M1917" i="8"/>
  <c r="N1917" i="8"/>
  <c r="O1917" i="8"/>
  <c r="F1918" i="8"/>
  <c r="G1918" i="8"/>
  <c r="H1918" i="8"/>
  <c r="I1918" i="8"/>
  <c r="J1918" i="8"/>
  <c r="K1918" i="8"/>
  <c r="L1918" i="8"/>
  <c r="M1918" i="8"/>
  <c r="N1918" i="8"/>
  <c r="O1918" i="8"/>
  <c r="F1919" i="8"/>
  <c r="G1919" i="8"/>
  <c r="H1919" i="8"/>
  <c r="I1919" i="8"/>
  <c r="J1919" i="8"/>
  <c r="K1919" i="8"/>
  <c r="L1919" i="8"/>
  <c r="M1919" i="8"/>
  <c r="N1919" i="8"/>
  <c r="O1919" i="8"/>
  <c r="F1920" i="8"/>
  <c r="G1920" i="8"/>
  <c r="H1920" i="8"/>
  <c r="I1920" i="8"/>
  <c r="J1920" i="8"/>
  <c r="K1920" i="8"/>
  <c r="L1920" i="8"/>
  <c r="M1920" i="8"/>
  <c r="N1920" i="8"/>
  <c r="O1920" i="8"/>
  <c r="F1921" i="8"/>
  <c r="G1921" i="8"/>
  <c r="H1921" i="8"/>
  <c r="I1921" i="8"/>
  <c r="J1921" i="8"/>
  <c r="K1921" i="8"/>
  <c r="L1921" i="8"/>
  <c r="M1921" i="8"/>
  <c r="N1921" i="8"/>
  <c r="O1921" i="8"/>
  <c r="F1922" i="8"/>
  <c r="G1922" i="8"/>
  <c r="H1922" i="8"/>
  <c r="I1922" i="8"/>
  <c r="J1922" i="8"/>
  <c r="K1922" i="8"/>
  <c r="L1922" i="8"/>
  <c r="M1922" i="8"/>
  <c r="N1922" i="8"/>
  <c r="O1922" i="8"/>
  <c r="F1923" i="8"/>
  <c r="G1923" i="8"/>
  <c r="H1923" i="8"/>
  <c r="I1923" i="8"/>
  <c r="J1923" i="8"/>
  <c r="K1923" i="8"/>
  <c r="L1923" i="8"/>
  <c r="M1923" i="8"/>
  <c r="N1923" i="8"/>
  <c r="O1923" i="8"/>
  <c r="F1924" i="8"/>
  <c r="G1924" i="8"/>
  <c r="H1924" i="8"/>
  <c r="I1924" i="8"/>
  <c r="J1924" i="8"/>
  <c r="K1924" i="8"/>
  <c r="L1924" i="8"/>
  <c r="M1924" i="8"/>
  <c r="N1924" i="8"/>
  <c r="O1924" i="8"/>
  <c r="F1925" i="8"/>
  <c r="G1925" i="8"/>
  <c r="H1925" i="8"/>
  <c r="I1925" i="8"/>
  <c r="J1925" i="8"/>
  <c r="K1925" i="8"/>
  <c r="L1925" i="8"/>
  <c r="M1925" i="8"/>
  <c r="N1925" i="8"/>
  <c r="O1925" i="8"/>
  <c r="F1926" i="8"/>
  <c r="G1926" i="8"/>
  <c r="H1926" i="8"/>
  <c r="I1926" i="8"/>
  <c r="J1926" i="8"/>
  <c r="K1926" i="8"/>
  <c r="L1926" i="8"/>
  <c r="M1926" i="8"/>
  <c r="N1926" i="8"/>
  <c r="O1926" i="8"/>
  <c r="F1927" i="8"/>
  <c r="G1927" i="8"/>
  <c r="H1927" i="8"/>
  <c r="I1927" i="8"/>
  <c r="J1927" i="8"/>
  <c r="K1927" i="8"/>
  <c r="L1927" i="8"/>
  <c r="M1927" i="8"/>
  <c r="N1927" i="8"/>
  <c r="O1927" i="8"/>
  <c r="F1928" i="8"/>
  <c r="G1928" i="8"/>
  <c r="H1928" i="8"/>
  <c r="I1928" i="8"/>
  <c r="J1928" i="8"/>
  <c r="K1928" i="8"/>
  <c r="L1928" i="8"/>
  <c r="M1928" i="8"/>
  <c r="N1928" i="8"/>
  <c r="O1928" i="8"/>
  <c r="F1929" i="8"/>
  <c r="G1929" i="8"/>
  <c r="H1929" i="8"/>
  <c r="I1929" i="8"/>
  <c r="J1929" i="8"/>
  <c r="K1929" i="8"/>
  <c r="L1929" i="8"/>
  <c r="M1929" i="8"/>
  <c r="N1929" i="8"/>
  <c r="O1929" i="8"/>
  <c r="F1930" i="8"/>
  <c r="G1930" i="8"/>
  <c r="H1930" i="8"/>
  <c r="I1930" i="8"/>
  <c r="J1930" i="8"/>
  <c r="K1930" i="8"/>
  <c r="L1930" i="8"/>
  <c r="M1930" i="8"/>
  <c r="N1930" i="8"/>
  <c r="O1930" i="8"/>
  <c r="F1931" i="8"/>
  <c r="G1931" i="8"/>
  <c r="H1931" i="8"/>
  <c r="I1931" i="8"/>
  <c r="J1931" i="8"/>
  <c r="K1931" i="8"/>
  <c r="L1931" i="8"/>
  <c r="M1931" i="8"/>
  <c r="N1931" i="8"/>
  <c r="O1931" i="8"/>
  <c r="F1932" i="8"/>
  <c r="G1932" i="8"/>
  <c r="H1932" i="8"/>
  <c r="I1932" i="8"/>
  <c r="J1932" i="8"/>
  <c r="K1932" i="8"/>
  <c r="L1932" i="8"/>
  <c r="M1932" i="8"/>
  <c r="N1932" i="8"/>
  <c r="O1932" i="8"/>
  <c r="F1933" i="8"/>
  <c r="G1933" i="8"/>
  <c r="H1933" i="8"/>
  <c r="I1933" i="8"/>
  <c r="J1933" i="8"/>
  <c r="K1933" i="8"/>
  <c r="L1933" i="8"/>
  <c r="M1933" i="8"/>
  <c r="N1933" i="8"/>
  <c r="O1933" i="8"/>
  <c r="F1934" i="8"/>
  <c r="G1934" i="8"/>
  <c r="H1934" i="8"/>
  <c r="I1934" i="8"/>
  <c r="J1934" i="8"/>
  <c r="K1934" i="8"/>
  <c r="L1934" i="8"/>
  <c r="M1934" i="8"/>
  <c r="N1934" i="8"/>
  <c r="O1934" i="8"/>
  <c r="F1935" i="8"/>
  <c r="G1935" i="8"/>
  <c r="H1935" i="8"/>
  <c r="I1935" i="8"/>
  <c r="J1935" i="8"/>
  <c r="K1935" i="8"/>
  <c r="L1935" i="8"/>
  <c r="M1935" i="8"/>
  <c r="N1935" i="8"/>
  <c r="O1935" i="8"/>
  <c r="F1936" i="8"/>
  <c r="G1936" i="8"/>
  <c r="H1936" i="8"/>
  <c r="I1936" i="8"/>
  <c r="J1936" i="8"/>
  <c r="K1936" i="8"/>
  <c r="L1936" i="8"/>
  <c r="M1936" i="8"/>
  <c r="N1936" i="8"/>
  <c r="O1936" i="8"/>
  <c r="F1937" i="8"/>
  <c r="G1937" i="8"/>
  <c r="H1937" i="8"/>
  <c r="I1937" i="8"/>
  <c r="J1937" i="8"/>
  <c r="K1937" i="8"/>
  <c r="L1937" i="8"/>
  <c r="M1937" i="8"/>
  <c r="N1937" i="8"/>
  <c r="O1937" i="8"/>
  <c r="F1938" i="8"/>
  <c r="G1938" i="8"/>
  <c r="H1938" i="8"/>
  <c r="I1938" i="8"/>
  <c r="J1938" i="8"/>
  <c r="K1938" i="8"/>
  <c r="L1938" i="8"/>
  <c r="M1938" i="8"/>
  <c r="N1938" i="8"/>
  <c r="O1938" i="8"/>
  <c r="F1939" i="8"/>
  <c r="G1939" i="8"/>
  <c r="H1939" i="8"/>
  <c r="I1939" i="8"/>
  <c r="J1939" i="8"/>
  <c r="K1939" i="8"/>
  <c r="L1939" i="8"/>
  <c r="M1939" i="8"/>
  <c r="N1939" i="8"/>
  <c r="O1939" i="8"/>
  <c r="F1940" i="8"/>
  <c r="G1940" i="8"/>
  <c r="H1940" i="8"/>
  <c r="I1940" i="8"/>
  <c r="J1940" i="8"/>
  <c r="K1940" i="8"/>
  <c r="L1940" i="8"/>
  <c r="M1940" i="8"/>
  <c r="N1940" i="8"/>
  <c r="O1940" i="8"/>
  <c r="F1941" i="8"/>
  <c r="G1941" i="8"/>
  <c r="H1941" i="8"/>
  <c r="I1941" i="8"/>
  <c r="J1941" i="8"/>
  <c r="K1941" i="8"/>
  <c r="L1941" i="8"/>
  <c r="M1941" i="8"/>
  <c r="N1941" i="8"/>
  <c r="O1941" i="8"/>
  <c r="F1942" i="8"/>
  <c r="G1942" i="8"/>
  <c r="H1942" i="8"/>
  <c r="I1942" i="8"/>
  <c r="J1942" i="8"/>
  <c r="K1942" i="8"/>
  <c r="L1942" i="8"/>
  <c r="M1942" i="8"/>
  <c r="N1942" i="8"/>
  <c r="O1942" i="8"/>
  <c r="F1943" i="8"/>
  <c r="G1943" i="8"/>
  <c r="H1943" i="8"/>
  <c r="I1943" i="8"/>
  <c r="J1943" i="8"/>
  <c r="K1943" i="8"/>
  <c r="L1943" i="8"/>
  <c r="M1943" i="8"/>
  <c r="N1943" i="8"/>
  <c r="O1943" i="8"/>
  <c r="F1944" i="8"/>
  <c r="G1944" i="8"/>
  <c r="H1944" i="8"/>
  <c r="I1944" i="8"/>
  <c r="J1944" i="8"/>
  <c r="K1944" i="8"/>
  <c r="L1944" i="8"/>
  <c r="M1944" i="8"/>
  <c r="N1944" i="8"/>
  <c r="O1944" i="8"/>
  <c r="F1945" i="8"/>
  <c r="G1945" i="8"/>
  <c r="H1945" i="8"/>
  <c r="I1945" i="8"/>
  <c r="J1945" i="8"/>
  <c r="K1945" i="8"/>
  <c r="L1945" i="8"/>
  <c r="M1945" i="8"/>
  <c r="N1945" i="8"/>
  <c r="O1945" i="8"/>
  <c r="F1946" i="8"/>
  <c r="G1946" i="8"/>
  <c r="H1946" i="8"/>
  <c r="I1946" i="8"/>
  <c r="J1946" i="8"/>
  <c r="K1946" i="8"/>
  <c r="L1946" i="8"/>
  <c r="M1946" i="8"/>
  <c r="N1946" i="8"/>
  <c r="O1946" i="8"/>
  <c r="F1947" i="8"/>
  <c r="G1947" i="8"/>
  <c r="H1947" i="8"/>
  <c r="I1947" i="8"/>
  <c r="J1947" i="8"/>
  <c r="K1947" i="8"/>
  <c r="L1947" i="8"/>
  <c r="M1947" i="8"/>
  <c r="N1947" i="8"/>
  <c r="O1947" i="8"/>
  <c r="F1948" i="8"/>
  <c r="G1948" i="8"/>
  <c r="H1948" i="8"/>
  <c r="I1948" i="8"/>
  <c r="J1948" i="8"/>
  <c r="K1948" i="8"/>
  <c r="L1948" i="8"/>
  <c r="M1948" i="8"/>
  <c r="N1948" i="8"/>
  <c r="O1948" i="8"/>
  <c r="F1949" i="8"/>
  <c r="G1949" i="8"/>
  <c r="H1949" i="8"/>
  <c r="I1949" i="8"/>
  <c r="J1949" i="8"/>
  <c r="K1949" i="8"/>
  <c r="L1949" i="8"/>
  <c r="M1949" i="8"/>
  <c r="N1949" i="8"/>
  <c r="O1949" i="8"/>
  <c r="F1950" i="8"/>
  <c r="G1950" i="8"/>
  <c r="H1950" i="8"/>
  <c r="I1950" i="8"/>
  <c r="J1950" i="8"/>
  <c r="K1950" i="8"/>
  <c r="L1950" i="8"/>
  <c r="M1950" i="8"/>
  <c r="N1950" i="8"/>
  <c r="O1950" i="8"/>
  <c r="F1951" i="8"/>
  <c r="G1951" i="8"/>
  <c r="H1951" i="8"/>
  <c r="I1951" i="8"/>
  <c r="J1951" i="8"/>
  <c r="K1951" i="8"/>
  <c r="L1951" i="8"/>
  <c r="M1951" i="8"/>
  <c r="N1951" i="8"/>
  <c r="O1951" i="8"/>
  <c r="F1952" i="8"/>
  <c r="G1952" i="8"/>
  <c r="H1952" i="8"/>
  <c r="I1952" i="8"/>
  <c r="J1952" i="8"/>
  <c r="K1952" i="8"/>
  <c r="L1952" i="8"/>
  <c r="M1952" i="8"/>
  <c r="N1952" i="8"/>
  <c r="O1952" i="8"/>
  <c r="F1953" i="8"/>
  <c r="G1953" i="8"/>
  <c r="H1953" i="8"/>
  <c r="I1953" i="8"/>
  <c r="J1953" i="8"/>
  <c r="K1953" i="8"/>
  <c r="L1953" i="8"/>
  <c r="M1953" i="8"/>
  <c r="N1953" i="8"/>
  <c r="O1953" i="8"/>
  <c r="F1954" i="8"/>
  <c r="G1954" i="8"/>
  <c r="H1954" i="8"/>
  <c r="I1954" i="8"/>
  <c r="J1954" i="8"/>
  <c r="K1954" i="8"/>
  <c r="L1954" i="8"/>
  <c r="M1954" i="8"/>
  <c r="N1954" i="8"/>
  <c r="O1954" i="8"/>
  <c r="F1955" i="8"/>
  <c r="G1955" i="8"/>
  <c r="H1955" i="8"/>
  <c r="I1955" i="8"/>
  <c r="J1955" i="8"/>
  <c r="K1955" i="8"/>
  <c r="L1955" i="8"/>
  <c r="M1955" i="8"/>
  <c r="N1955" i="8"/>
  <c r="O1955" i="8"/>
  <c r="F1956" i="8"/>
  <c r="G1956" i="8"/>
  <c r="H1956" i="8"/>
  <c r="I1956" i="8"/>
  <c r="J1956" i="8"/>
  <c r="K1956" i="8"/>
  <c r="L1956" i="8"/>
  <c r="M1956" i="8"/>
  <c r="N1956" i="8"/>
  <c r="O1956" i="8"/>
  <c r="F1957" i="8"/>
  <c r="G1957" i="8"/>
  <c r="H1957" i="8"/>
  <c r="I1957" i="8"/>
  <c r="J1957" i="8"/>
  <c r="K1957" i="8"/>
  <c r="L1957" i="8"/>
  <c r="M1957" i="8"/>
  <c r="N1957" i="8"/>
  <c r="O1957" i="8"/>
  <c r="F1958" i="8"/>
  <c r="G1958" i="8"/>
  <c r="H1958" i="8"/>
  <c r="I1958" i="8"/>
  <c r="J1958" i="8"/>
  <c r="K1958" i="8"/>
  <c r="L1958" i="8"/>
  <c r="M1958" i="8"/>
  <c r="N1958" i="8"/>
  <c r="O1958" i="8"/>
  <c r="F1959" i="8"/>
  <c r="G1959" i="8"/>
  <c r="H1959" i="8"/>
  <c r="I1959" i="8"/>
  <c r="J1959" i="8"/>
  <c r="K1959" i="8"/>
  <c r="L1959" i="8"/>
  <c r="M1959" i="8"/>
  <c r="N1959" i="8"/>
  <c r="O1959" i="8"/>
  <c r="F1960" i="8"/>
  <c r="G1960" i="8"/>
  <c r="H1960" i="8"/>
  <c r="I1960" i="8"/>
  <c r="J1960" i="8"/>
  <c r="K1960" i="8"/>
  <c r="L1960" i="8"/>
  <c r="M1960" i="8"/>
  <c r="N1960" i="8"/>
  <c r="O1960" i="8"/>
  <c r="F1961" i="8"/>
  <c r="G1961" i="8"/>
  <c r="H1961" i="8"/>
  <c r="I1961" i="8"/>
  <c r="J1961" i="8"/>
  <c r="K1961" i="8"/>
  <c r="L1961" i="8"/>
  <c r="M1961" i="8"/>
  <c r="N1961" i="8"/>
  <c r="O1961" i="8"/>
  <c r="F1962" i="8"/>
  <c r="G1962" i="8"/>
  <c r="H1962" i="8"/>
  <c r="I1962" i="8"/>
  <c r="J1962" i="8"/>
  <c r="K1962" i="8"/>
  <c r="L1962" i="8"/>
  <c r="M1962" i="8"/>
  <c r="N1962" i="8"/>
  <c r="O1962" i="8"/>
  <c r="F1963" i="8"/>
  <c r="G1963" i="8"/>
  <c r="H1963" i="8"/>
  <c r="I1963" i="8"/>
  <c r="J1963" i="8"/>
  <c r="K1963" i="8"/>
  <c r="L1963" i="8"/>
  <c r="M1963" i="8"/>
  <c r="N1963" i="8"/>
  <c r="O1963" i="8"/>
  <c r="F1964" i="8"/>
  <c r="G1964" i="8"/>
  <c r="H1964" i="8"/>
  <c r="I1964" i="8"/>
  <c r="J1964" i="8"/>
  <c r="K1964" i="8"/>
  <c r="L1964" i="8"/>
  <c r="M1964" i="8"/>
  <c r="N1964" i="8"/>
  <c r="O1964" i="8"/>
  <c r="F1965" i="8"/>
  <c r="G1965" i="8"/>
  <c r="H1965" i="8"/>
  <c r="I1965" i="8"/>
  <c r="J1965" i="8"/>
  <c r="K1965" i="8"/>
  <c r="L1965" i="8"/>
  <c r="M1965" i="8"/>
  <c r="N1965" i="8"/>
  <c r="O1965" i="8"/>
  <c r="F1966" i="8"/>
  <c r="G1966" i="8"/>
  <c r="H1966" i="8"/>
  <c r="I1966" i="8"/>
  <c r="J1966" i="8"/>
  <c r="K1966" i="8"/>
  <c r="L1966" i="8"/>
  <c r="M1966" i="8"/>
  <c r="N1966" i="8"/>
  <c r="O1966" i="8"/>
  <c r="F1967" i="8"/>
  <c r="G1967" i="8"/>
  <c r="H1967" i="8"/>
  <c r="I1967" i="8"/>
  <c r="J1967" i="8"/>
  <c r="K1967" i="8"/>
  <c r="L1967" i="8"/>
  <c r="M1967" i="8"/>
  <c r="N1967" i="8"/>
  <c r="O1967" i="8"/>
  <c r="F1968" i="8"/>
  <c r="G1968" i="8"/>
  <c r="H1968" i="8"/>
  <c r="I1968" i="8"/>
  <c r="J1968" i="8"/>
  <c r="K1968" i="8"/>
  <c r="L1968" i="8"/>
  <c r="M1968" i="8"/>
  <c r="N1968" i="8"/>
  <c r="O1968" i="8"/>
  <c r="F1969" i="8"/>
  <c r="G1969" i="8"/>
  <c r="H1969" i="8"/>
  <c r="I1969" i="8"/>
  <c r="J1969" i="8"/>
  <c r="K1969" i="8"/>
  <c r="L1969" i="8"/>
  <c r="M1969" i="8"/>
  <c r="N1969" i="8"/>
  <c r="O1969" i="8"/>
  <c r="F1970" i="8"/>
  <c r="G1970" i="8"/>
  <c r="H1970" i="8"/>
  <c r="I1970" i="8"/>
  <c r="J1970" i="8"/>
  <c r="K1970" i="8"/>
  <c r="L1970" i="8"/>
  <c r="M1970" i="8"/>
  <c r="N1970" i="8"/>
  <c r="O1970" i="8"/>
  <c r="F1971" i="8"/>
  <c r="G1971" i="8"/>
  <c r="H1971" i="8"/>
  <c r="I1971" i="8"/>
  <c r="J1971" i="8"/>
  <c r="K1971" i="8"/>
  <c r="L1971" i="8"/>
  <c r="M1971" i="8"/>
  <c r="N1971" i="8"/>
  <c r="O1971" i="8"/>
  <c r="F1972" i="8"/>
  <c r="G1972" i="8"/>
  <c r="H1972" i="8"/>
  <c r="I1972" i="8"/>
  <c r="J1972" i="8"/>
  <c r="K1972" i="8"/>
  <c r="L1972" i="8"/>
  <c r="M1972" i="8"/>
  <c r="N1972" i="8"/>
  <c r="O1972" i="8"/>
  <c r="F1973" i="8"/>
  <c r="G1973" i="8"/>
  <c r="H1973" i="8"/>
  <c r="I1973" i="8"/>
  <c r="J1973" i="8"/>
  <c r="K1973" i="8"/>
  <c r="L1973" i="8"/>
  <c r="M1973" i="8"/>
  <c r="N1973" i="8"/>
  <c r="O1973" i="8"/>
  <c r="F1974" i="8"/>
  <c r="G1974" i="8"/>
  <c r="H1974" i="8"/>
  <c r="I1974" i="8"/>
  <c r="J1974" i="8"/>
  <c r="K1974" i="8"/>
  <c r="L1974" i="8"/>
  <c r="M1974" i="8"/>
  <c r="N1974" i="8"/>
  <c r="O1974" i="8"/>
  <c r="F1975" i="8"/>
  <c r="G1975" i="8"/>
  <c r="H1975" i="8"/>
  <c r="I1975" i="8"/>
  <c r="J1975" i="8"/>
  <c r="K1975" i="8"/>
  <c r="L1975" i="8"/>
  <c r="M1975" i="8"/>
  <c r="N1975" i="8"/>
  <c r="O1975" i="8"/>
  <c r="F1976" i="8"/>
  <c r="G1976" i="8"/>
  <c r="H1976" i="8"/>
  <c r="I1976" i="8"/>
  <c r="J1976" i="8"/>
  <c r="K1976" i="8"/>
  <c r="L1976" i="8"/>
  <c r="M1976" i="8"/>
  <c r="N1976" i="8"/>
  <c r="O1976" i="8"/>
  <c r="F1977" i="8"/>
  <c r="G1977" i="8"/>
  <c r="H1977" i="8"/>
  <c r="I1977" i="8"/>
  <c r="J1977" i="8"/>
  <c r="K1977" i="8"/>
  <c r="L1977" i="8"/>
  <c r="M1977" i="8"/>
  <c r="N1977" i="8"/>
  <c r="O1977" i="8"/>
  <c r="F1978" i="8"/>
  <c r="G1978" i="8"/>
  <c r="H1978" i="8"/>
  <c r="I1978" i="8"/>
  <c r="J1978" i="8"/>
  <c r="K1978" i="8"/>
  <c r="L1978" i="8"/>
  <c r="M1978" i="8"/>
  <c r="N1978" i="8"/>
  <c r="O1978" i="8"/>
  <c r="F1979" i="8"/>
  <c r="G1979" i="8"/>
  <c r="H1979" i="8"/>
  <c r="I1979" i="8"/>
  <c r="J1979" i="8"/>
  <c r="K1979" i="8"/>
  <c r="L1979" i="8"/>
  <c r="M1979" i="8"/>
  <c r="N1979" i="8"/>
  <c r="O1979" i="8"/>
  <c r="F1980" i="8"/>
  <c r="G1980" i="8"/>
  <c r="H1980" i="8"/>
  <c r="I1980" i="8"/>
  <c r="J1980" i="8"/>
  <c r="K1980" i="8"/>
  <c r="L1980" i="8"/>
  <c r="M1980" i="8"/>
  <c r="N1980" i="8"/>
  <c r="O1980" i="8"/>
  <c r="F1981" i="8"/>
  <c r="G1981" i="8"/>
  <c r="H1981" i="8"/>
  <c r="I1981" i="8"/>
  <c r="J1981" i="8"/>
  <c r="K1981" i="8"/>
  <c r="L1981" i="8"/>
  <c r="M1981" i="8"/>
  <c r="N1981" i="8"/>
  <c r="O1981" i="8"/>
  <c r="F1982" i="8"/>
  <c r="G1982" i="8"/>
  <c r="H1982" i="8"/>
  <c r="I1982" i="8"/>
  <c r="J1982" i="8"/>
  <c r="K1982" i="8"/>
  <c r="L1982" i="8"/>
  <c r="M1982" i="8"/>
  <c r="N1982" i="8"/>
  <c r="O1982" i="8"/>
  <c r="F1983" i="8"/>
  <c r="G1983" i="8"/>
  <c r="H1983" i="8"/>
  <c r="I1983" i="8"/>
  <c r="J1983" i="8"/>
  <c r="K1983" i="8"/>
  <c r="L1983" i="8"/>
  <c r="M1983" i="8"/>
  <c r="N1983" i="8"/>
  <c r="O1983" i="8"/>
  <c r="F1984" i="8"/>
  <c r="G1984" i="8"/>
  <c r="H1984" i="8"/>
  <c r="I1984" i="8"/>
  <c r="J1984" i="8"/>
  <c r="K1984" i="8"/>
  <c r="L1984" i="8"/>
  <c r="M1984" i="8"/>
  <c r="N1984" i="8"/>
  <c r="O1984" i="8"/>
  <c r="F1985" i="8"/>
  <c r="G1985" i="8"/>
  <c r="H1985" i="8"/>
  <c r="I1985" i="8"/>
  <c r="J1985" i="8"/>
  <c r="K1985" i="8"/>
  <c r="L1985" i="8"/>
  <c r="M1985" i="8"/>
  <c r="N1985" i="8"/>
  <c r="O1985" i="8"/>
  <c r="F1986" i="8"/>
  <c r="G1986" i="8"/>
  <c r="H1986" i="8"/>
  <c r="I1986" i="8"/>
  <c r="J1986" i="8"/>
  <c r="K1986" i="8"/>
  <c r="L1986" i="8"/>
  <c r="M1986" i="8"/>
  <c r="N1986" i="8"/>
  <c r="O1986" i="8"/>
  <c r="F1987" i="8"/>
  <c r="G1987" i="8"/>
  <c r="H1987" i="8"/>
  <c r="I1987" i="8"/>
  <c r="J1987" i="8"/>
  <c r="K1987" i="8"/>
  <c r="L1987" i="8"/>
  <c r="M1987" i="8"/>
  <c r="N1987" i="8"/>
  <c r="O1987" i="8"/>
  <c r="F1988" i="8"/>
  <c r="G1988" i="8"/>
  <c r="H1988" i="8"/>
  <c r="I1988" i="8"/>
  <c r="J1988" i="8"/>
  <c r="K1988" i="8"/>
  <c r="L1988" i="8"/>
  <c r="M1988" i="8"/>
  <c r="N1988" i="8"/>
  <c r="O1988" i="8"/>
  <c r="F1989" i="8"/>
  <c r="G1989" i="8"/>
  <c r="H1989" i="8"/>
  <c r="I1989" i="8"/>
  <c r="J1989" i="8"/>
  <c r="K1989" i="8"/>
  <c r="L1989" i="8"/>
  <c r="M1989" i="8"/>
  <c r="N1989" i="8"/>
  <c r="O1989" i="8"/>
  <c r="F1990" i="8"/>
  <c r="G1990" i="8"/>
  <c r="H1990" i="8"/>
  <c r="I1990" i="8"/>
  <c r="J1990" i="8"/>
  <c r="K1990" i="8"/>
  <c r="L1990" i="8"/>
  <c r="M1990" i="8"/>
  <c r="N1990" i="8"/>
  <c r="O1990" i="8"/>
  <c r="F1991" i="8"/>
  <c r="G1991" i="8"/>
  <c r="H1991" i="8"/>
  <c r="I1991" i="8"/>
  <c r="J1991" i="8"/>
  <c r="K1991" i="8"/>
  <c r="L1991" i="8"/>
  <c r="M1991" i="8"/>
  <c r="N1991" i="8"/>
  <c r="O1991" i="8"/>
  <c r="F1992" i="8"/>
  <c r="G1992" i="8"/>
  <c r="H1992" i="8"/>
  <c r="I1992" i="8"/>
  <c r="J1992" i="8"/>
  <c r="K1992" i="8"/>
  <c r="L1992" i="8"/>
  <c r="M1992" i="8"/>
  <c r="N1992" i="8"/>
  <c r="O1992" i="8"/>
  <c r="F1993" i="8"/>
  <c r="G1993" i="8"/>
  <c r="H1993" i="8"/>
  <c r="I1993" i="8"/>
  <c r="J1993" i="8"/>
  <c r="K1993" i="8"/>
  <c r="L1993" i="8"/>
  <c r="M1993" i="8"/>
  <c r="N1993" i="8"/>
  <c r="O1993" i="8"/>
  <c r="F1994" i="8"/>
  <c r="G1994" i="8"/>
  <c r="H1994" i="8"/>
  <c r="I1994" i="8"/>
  <c r="J1994" i="8"/>
  <c r="K1994" i="8"/>
  <c r="L1994" i="8"/>
  <c r="M1994" i="8"/>
  <c r="N1994" i="8"/>
  <c r="O1994" i="8"/>
  <c r="F1995" i="8"/>
  <c r="G1995" i="8"/>
  <c r="H1995" i="8"/>
  <c r="I1995" i="8"/>
  <c r="J1995" i="8"/>
  <c r="K1995" i="8"/>
  <c r="L1995" i="8"/>
  <c r="M1995" i="8"/>
  <c r="N1995" i="8"/>
  <c r="O1995" i="8"/>
  <c r="F1996" i="8"/>
  <c r="G1996" i="8"/>
  <c r="H1996" i="8"/>
  <c r="I1996" i="8"/>
  <c r="J1996" i="8"/>
  <c r="K1996" i="8"/>
  <c r="L1996" i="8"/>
  <c r="M1996" i="8"/>
  <c r="N1996" i="8"/>
  <c r="O1996" i="8"/>
  <c r="F1997" i="8"/>
  <c r="G1997" i="8"/>
  <c r="H1997" i="8"/>
  <c r="I1997" i="8"/>
  <c r="J1997" i="8"/>
  <c r="K1997" i="8"/>
  <c r="L1997" i="8"/>
  <c r="M1997" i="8"/>
  <c r="N1997" i="8"/>
  <c r="O1997" i="8"/>
  <c r="F1998" i="8"/>
  <c r="G1998" i="8"/>
  <c r="H1998" i="8"/>
  <c r="I1998" i="8"/>
  <c r="J1998" i="8"/>
  <c r="K1998" i="8"/>
  <c r="L1998" i="8"/>
  <c r="M1998" i="8"/>
  <c r="N1998" i="8"/>
  <c r="O1998" i="8"/>
  <c r="F1999" i="8"/>
  <c r="G1999" i="8"/>
  <c r="H1999" i="8"/>
  <c r="I1999" i="8"/>
  <c r="J1999" i="8"/>
  <c r="K1999" i="8"/>
  <c r="L1999" i="8"/>
  <c r="M1999" i="8"/>
  <c r="N1999" i="8"/>
  <c r="O1999" i="8"/>
  <c r="F2000" i="8"/>
  <c r="G2000" i="8"/>
  <c r="H2000" i="8"/>
  <c r="I2000" i="8"/>
  <c r="J2000" i="8"/>
  <c r="K2000" i="8"/>
  <c r="L2000" i="8"/>
  <c r="M2000" i="8"/>
  <c r="N2000" i="8"/>
  <c r="O2000" i="8"/>
  <c r="F2001" i="8"/>
  <c r="G2001" i="8"/>
  <c r="H2001" i="8"/>
  <c r="I2001" i="8"/>
  <c r="J2001" i="8"/>
  <c r="K2001" i="8"/>
  <c r="L2001" i="8"/>
  <c r="M2001" i="8"/>
  <c r="N2001" i="8"/>
  <c r="O2001" i="8"/>
  <c r="F2002" i="8"/>
  <c r="G2002" i="8"/>
  <c r="H2002" i="8"/>
  <c r="I2002" i="8"/>
  <c r="J2002" i="8"/>
  <c r="K2002" i="8"/>
  <c r="L2002" i="8"/>
  <c r="M2002" i="8"/>
  <c r="N2002" i="8"/>
  <c r="O2002" i="8"/>
  <c r="F2003" i="8"/>
  <c r="G2003" i="8"/>
  <c r="H2003" i="8"/>
  <c r="I2003" i="8"/>
  <c r="J2003" i="8"/>
  <c r="K2003" i="8"/>
  <c r="L2003" i="8"/>
  <c r="M2003" i="8"/>
  <c r="N2003" i="8"/>
  <c r="O2003" i="8"/>
  <c r="F2004" i="8"/>
  <c r="G2004" i="8"/>
  <c r="H2004" i="8"/>
  <c r="I2004" i="8"/>
  <c r="J2004" i="8"/>
  <c r="K2004" i="8"/>
  <c r="L2004" i="8"/>
  <c r="M2004" i="8"/>
  <c r="N2004" i="8"/>
  <c r="O2004" i="8"/>
  <c r="F2005" i="8"/>
  <c r="G2005" i="8"/>
  <c r="H2005" i="8"/>
  <c r="I2005" i="8"/>
  <c r="J2005" i="8"/>
  <c r="K2005" i="8"/>
  <c r="L2005" i="8"/>
  <c r="M2005" i="8"/>
  <c r="N2005" i="8"/>
  <c r="O2005" i="8"/>
  <c r="F2006" i="8"/>
  <c r="G2006" i="8"/>
  <c r="H2006" i="8"/>
  <c r="I2006" i="8"/>
  <c r="J2006" i="8"/>
  <c r="K2006" i="8"/>
  <c r="L2006" i="8"/>
  <c r="M2006" i="8"/>
  <c r="N2006" i="8"/>
  <c r="O2006" i="8"/>
  <c r="F2007" i="8"/>
  <c r="G2007" i="8"/>
  <c r="H2007" i="8"/>
  <c r="I2007" i="8"/>
  <c r="J2007" i="8"/>
  <c r="K2007" i="8"/>
  <c r="L2007" i="8"/>
  <c r="M2007" i="8"/>
  <c r="N2007" i="8"/>
  <c r="O2007" i="8"/>
  <c r="F2008" i="8"/>
  <c r="G2008" i="8"/>
  <c r="H2008" i="8"/>
  <c r="I2008" i="8"/>
  <c r="J2008" i="8"/>
  <c r="K2008" i="8"/>
  <c r="L2008" i="8"/>
  <c r="M2008" i="8"/>
  <c r="N2008" i="8"/>
  <c r="O2008" i="8"/>
  <c r="F2009" i="8"/>
  <c r="G2009" i="8"/>
  <c r="H2009" i="8"/>
  <c r="I2009" i="8"/>
  <c r="J2009" i="8"/>
  <c r="K2009" i="8"/>
  <c r="L2009" i="8"/>
  <c r="M2009" i="8"/>
  <c r="N2009" i="8"/>
  <c r="O2009" i="8"/>
  <c r="F2010" i="8"/>
  <c r="G2010" i="8"/>
  <c r="H2010" i="8"/>
  <c r="I2010" i="8"/>
  <c r="J2010" i="8"/>
  <c r="K2010" i="8"/>
  <c r="L2010" i="8"/>
  <c r="M2010" i="8"/>
  <c r="N2010" i="8"/>
  <c r="O2010" i="8"/>
  <c r="F2011" i="8"/>
  <c r="G2011" i="8"/>
  <c r="H2011" i="8"/>
  <c r="I2011" i="8"/>
  <c r="J2011" i="8"/>
  <c r="K2011" i="8"/>
  <c r="L2011" i="8"/>
  <c r="M2011" i="8"/>
  <c r="N2011" i="8"/>
  <c r="O2011" i="8"/>
  <c r="F2012" i="8"/>
  <c r="G2012" i="8"/>
  <c r="H2012" i="8"/>
  <c r="I2012" i="8"/>
  <c r="J2012" i="8"/>
  <c r="K2012" i="8"/>
  <c r="L2012" i="8"/>
  <c r="M2012" i="8"/>
  <c r="N2012" i="8"/>
  <c r="O2012" i="8"/>
  <c r="F2013" i="8"/>
  <c r="G2013" i="8"/>
  <c r="H2013" i="8"/>
  <c r="I2013" i="8"/>
  <c r="J2013" i="8"/>
  <c r="K2013" i="8"/>
  <c r="L2013" i="8"/>
  <c r="M2013" i="8"/>
  <c r="N2013" i="8"/>
  <c r="O2013" i="8"/>
  <c r="F2014" i="8"/>
  <c r="G2014" i="8"/>
  <c r="H2014" i="8"/>
  <c r="I2014" i="8"/>
  <c r="J2014" i="8"/>
  <c r="K2014" i="8"/>
  <c r="L2014" i="8"/>
  <c r="M2014" i="8"/>
  <c r="N2014" i="8"/>
  <c r="O2014" i="8"/>
  <c r="F2015" i="8"/>
  <c r="G2015" i="8"/>
  <c r="H2015" i="8"/>
  <c r="I2015" i="8"/>
  <c r="J2015" i="8"/>
  <c r="K2015" i="8"/>
  <c r="L2015" i="8"/>
  <c r="M2015" i="8"/>
  <c r="N2015" i="8"/>
  <c r="O2015" i="8"/>
  <c r="F2016" i="8"/>
  <c r="G2016" i="8"/>
  <c r="H2016" i="8"/>
  <c r="I2016" i="8"/>
  <c r="J2016" i="8"/>
  <c r="K2016" i="8"/>
  <c r="L2016" i="8"/>
  <c r="M2016" i="8"/>
  <c r="N2016" i="8"/>
  <c r="O2016" i="8"/>
  <c r="F2017" i="8"/>
  <c r="G2017" i="8"/>
  <c r="H2017" i="8"/>
  <c r="I2017" i="8"/>
  <c r="J2017" i="8"/>
  <c r="K2017" i="8"/>
  <c r="L2017" i="8"/>
  <c r="M2017" i="8"/>
  <c r="N2017" i="8"/>
  <c r="O2017" i="8"/>
  <c r="F2018" i="8"/>
  <c r="G2018" i="8"/>
  <c r="H2018" i="8"/>
  <c r="I2018" i="8"/>
  <c r="J2018" i="8"/>
  <c r="K2018" i="8"/>
  <c r="L2018" i="8"/>
  <c r="M2018" i="8"/>
  <c r="N2018" i="8"/>
  <c r="O2018" i="8"/>
  <c r="F2019" i="8"/>
  <c r="G2019" i="8"/>
  <c r="H2019" i="8"/>
  <c r="I2019" i="8"/>
  <c r="J2019" i="8"/>
  <c r="K2019" i="8"/>
  <c r="L2019" i="8"/>
  <c r="M2019" i="8"/>
  <c r="N2019" i="8"/>
  <c r="O2019" i="8"/>
  <c r="F2020" i="8"/>
  <c r="G2020" i="8"/>
  <c r="H2020" i="8"/>
  <c r="I2020" i="8"/>
  <c r="J2020" i="8"/>
  <c r="K2020" i="8"/>
  <c r="L2020" i="8"/>
  <c r="M2020" i="8"/>
  <c r="N2020" i="8"/>
  <c r="O2020" i="8"/>
  <c r="F2021" i="8"/>
  <c r="G2021" i="8"/>
  <c r="H2021" i="8"/>
  <c r="I2021" i="8"/>
  <c r="J2021" i="8"/>
  <c r="K2021" i="8"/>
  <c r="L2021" i="8"/>
  <c r="M2021" i="8"/>
  <c r="N2021" i="8"/>
  <c r="O2021" i="8"/>
  <c r="F2022" i="8"/>
  <c r="G2022" i="8"/>
  <c r="H2022" i="8"/>
  <c r="I2022" i="8"/>
  <c r="J2022" i="8"/>
  <c r="K2022" i="8"/>
  <c r="L2022" i="8"/>
  <c r="M2022" i="8"/>
  <c r="N2022" i="8"/>
  <c r="O2022" i="8"/>
  <c r="F2023" i="8"/>
  <c r="G2023" i="8"/>
  <c r="H2023" i="8"/>
  <c r="I2023" i="8"/>
  <c r="J2023" i="8"/>
  <c r="K2023" i="8"/>
  <c r="L2023" i="8"/>
  <c r="M2023" i="8"/>
  <c r="N2023" i="8"/>
  <c r="O2023" i="8"/>
  <c r="F2024" i="8"/>
  <c r="G2024" i="8"/>
  <c r="H2024" i="8"/>
  <c r="I2024" i="8"/>
  <c r="J2024" i="8"/>
  <c r="K2024" i="8"/>
  <c r="L2024" i="8"/>
  <c r="M2024" i="8"/>
  <c r="N2024" i="8"/>
  <c r="O2024" i="8"/>
  <c r="F2025" i="8"/>
  <c r="G2025" i="8"/>
  <c r="H2025" i="8"/>
  <c r="I2025" i="8"/>
  <c r="J2025" i="8"/>
  <c r="K2025" i="8"/>
  <c r="L2025" i="8"/>
  <c r="M2025" i="8"/>
  <c r="N2025" i="8"/>
  <c r="O2025" i="8"/>
  <c r="F2026" i="8"/>
  <c r="G2026" i="8"/>
  <c r="H2026" i="8"/>
  <c r="I2026" i="8"/>
  <c r="J2026" i="8"/>
  <c r="K2026" i="8"/>
  <c r="L2026" i="8"/>
  <c r="M2026" i="8"/>
  <c r="N2026" i="8"/>
  <c r="O2026" i="8"/>
  <c r="F2027" i="8"/>
  <c r="G2027" i="8"/>
  <c r="H2027" i="8"/>
  <c r="I2027" i="8"/>
  <c r="J2027" i="8"/>
  <c r="K2027" i="8"/>
  <c r="L2027" i="8"/>
  <c r="M2027" i="8"/>
  <c r="N2027" i="8"/>
  <c r="O2027" i="8"/>
  <c r="F2028" i="8"/>
  <c r="G2028" i="8"/>
  <c r="H2028" i="8"/>
  <c r="I2028" i="8"/>
  <c r="J2028" i="8"/>
  <c r="K2028" i="8"/>
  <c r="L2028" i="8"/>
  <c r="M2028" i="8"/>
  <c r="N2028" i="8"/>
  <c r="O2028" i="8"/>
  <c r="F2029" i="8"/>
  <c r="G2029" i="8"/>
  <c r="H2029" i="8"/>
  <c r="I2029" i="8"/>
  <c r="J2029" i="8"/>
  <c r="K2029" i="8"/>
  <c r="L2029" i="8"/>
  <c r="M2029" i="8"/>
  <c r="N2029" i="8"/>
  <c r="O2029" i="8"/>
  <c r="F2030" i="8"/>
  <c r="G2030" i="8"/>
  <c r="H2030" i="8"/>
  <c r="I2030" i="8"/>
  <c r="J2030" i="8"/>
  <c r="K2030" i="8"/>
  <c r="L2030" i="8"/>
  <c r="M2030" i="8"/>
  <c r="N2030" i="8"/>
  <c r="O2030" i="8"/>
  <c r="F2031" i="8"/>
  <c r="G2031" i="8"/>
  <c r="H2031" i="8"/>
  <c r="I2031" i="8"/>
  <c r="J2031" i="8"/>
  <c r="K2031" i="8"/>
  <c r="L2031" i="8"/>
  <c r="M2031" i="8"/>
  <c r="N2031" i="8"/>
  <c r="O2031" i="8"/>
  <c r="F2032" i="8"/>
  <c r="G2032" i="8"/>
  <c r="H2032" i="8"/>
  <c r="I2032" i="8"/>
  <c r="J2032" i="8"/>
  <c r="K2032" i="8"/>
  <c r="L2032" i="8"/>
  <c r="M2032" i="8"/>
  <c r="N2032" i="8"/>
  <c r="O2032" i="8"/>
  <c r="F2033" i="8"/>
  <c r="G2033" i="8"/>
  <c r="H2033" i="8"/>
  <c r="I2033" i="8"/>
  <c r="J2033" i="8"/>
  <c r="K2033" i="8"/>
  <c r="L2033" i="8"/>
  <c r="M2033" i="8"/>
  <c r="N2033" i="8"/>
  <c r="O2033" i="8"/>
  <c r="F2034" i="8"/>
  <c r="G2034" i="8"/>
  <c r="H2034" i="8"/>
  <c r="I2034" i="8"/>
  <c r="J2034" i="8"/>
  <c r="K2034" i="8"/>
  <c r="L2034" i="8"/>
  <c r="M2034" i="8"/>
  <c r="N2034" i="8"/>
  <c r="O2034" i="8"/>
  <c r="F2035" i="8"/>
  <c r="G2035" i="8"/>
  <c r="H2035" i="8"/>
  <c r="I2035" i="8"/>
  <c r="J2035" i="8"/>
  <c r="K2035" i="8"/>
  <c r="L2035" i="8"/>
  <c r="M2035" i="8"/>
  <c r="N2035" i="8"/>
  <c r="O2035" i="8"/>
  <c r="F2036" i="8"/>
  <c r="G2036" i="8"/>
  <c r="H2036" i="8"/>
  <c r="I2036" i="8"/>
  <c r="J2036" i="8"/>
  <c r="K2036" i="8"/>
  <c r="L2036" i="8"/>
  <c r="M2036" i="8"/>
  <c r="N2036" i="8"/>
  <c r="O2036" i="8"/>
  <c r="F2037" i="8"/>
  <c r="G2037" i="8"/>
  <c r="H2037" i="8"/>
  <c r="I2037" i="8"/>
  <c r="J2037" i="8"/>
  <c r="K2037" i="8"/>
  <c r="L2037" i="8"/>
  <c r="M2037" i="8"/>
  <c r="N2037" i="8"/>
  <c r="O2037" i="8"/>
  <c r="F2038" i="8"/>
  <c r="G2038" i="8"/>
  <c r="H2038" i="8"/>
  <c r="I2038" i="8"/>
  <c r="J2038" i="8"/>
  <c r="K2038" i="8"/>
  <c r="L2038" i="8"/>
  <c r="M2038" i="8"/>
  <c r="N2038" i="8"/>
  <c r="O2038" i="8"/>
  <c r="F2039" i="8"/>
  <c r="G2039" i="8"/>
  <c r="H2039" i="8"/>
  <c r="I2039" i="8"/>
  <c r="J2039" i="8"/>
  <c r="K2039" i="8"/>
  <c r="L2039" i="8"/>
  <c r="M2039" i="8"/>
  <c r="N2039" i="8"/>
  <c r="O2039" i="8"/>
  <c r="F2040" i="8"/>
  <c r="G2040" i="8"/>
  <c r="H2040" i="8"/>
  <c r="I2040" i="8"/>
  <c r="J2040" i="8"/>
  <c r="K2040" i="8"/>
  <c r="L2040" i="8"/>
  <c r="M2040" i="8"/>
  <c r="N2040" i="8"/>
  <c r="O2040" i="8"/>
  <c r="F2041" i="8"/>
  <c r="G2041" i="8"/>
  <c r="H2041" i="8"/>
  <c r="I2041" i="8"/>
  <c r="J2041" i="8"/>
  <c r="K2041" i="8"/>
  <c r="L2041" i="8"/>
  <c r="M2041" i="8"/>
  <c r="N2041" i="8"/>
  <c r="O2041" i="8"/>
  <c r="F2042" i="8"/>
  <c r="G2042" i="8"/>
  <c r="H2042" i="8"/>
  <c r="I2042" i="8"/>
  <c r="J2042" i="8"/>
  <c r="K2042" i="8"/>
  <c r="L2042" i="8"/>
  <c r="M2042" i="8"/>
  <c r="N2042" i="8"/>
  <c r="O2042" i="8"/>
  <c r="F2043" i="8"/>
  <c r="G2043" i="8"/>
  <c r="H2043" i="8"/>
  <c r="I2043" i="8"/>
  <c r="J2043" i="8"/>
  <c r="K2043" i="8"/>
  <c r="L2043" i="8"/>
  <c r="M2043" i="8"/>
  <c r="N2043" i="8"/>
  <c r="O2043" i="8"/>
  <c r="F2044" i="8"/>
  <c r="G2044" i="8"/>
  <c r="H2044" i="8"/>
  <c r="I2044" i="8"/>
  <c r="J2044" i="8"/>
  <c r="K2044" i="8"/>
  <c r="L2044" i="8"/>
  <c r="M2044" i="8"/>
  <c r="N2044" i="8"/>
  <c r="O2044" i="8"/>
  <c r="F2045" i="8"/>
  <c r="G2045" i="8"/>
  <c r="H2045" i="8"/>
  <c r="I2045" i="8"/>
  <c r="J2045" i="8"/>
  <c r="K2045" i="8"/>
  <c r="L2045" i="8"/>
  <c r="M2045" i="8"/>
  <c r="N2045" i="8"/>
  <c r="O2045" i="8"/>
  <c r="F2046" i="8"/>
  <c r="G2046" i="8"/>
  <c r="H2046" i="8"/>
  <c r="I2046" i="8"/>
  <c r="J2046" i="8"/>
  <c r="K2046" i="8"/>
  <c r="L2046" i="8"/>
  <c r="M2046" i="8"/>
  <c r="N2046" i="8"/>
  <c r="O2046" i="8"/>
  <c r="F2047" i="8"/>
  <c r="G2047" i="8"/>
  <c r="H2047" i="8"/>
  <c r="I2047" i="8"/>
  <c r="J2047" i="8"/>
  <c r="K2047" i="8"/>
  <c r="L2047" i="8"/>
  <c r="M2047" i="8"/>
  <c r="N2047" i="8"/>
  <c r="O2047" i="8"/>
  <c r="F2048" i="8"/>
  <c r="G2048" i="8"/>
  <c r="H2048" i="8"/>
  <c r="I2048" i="8"/>
  <c r="J2048" i="8"/>
  <c r="K2048" i="8"/>
  <c r="L2048" i="8"/>
  <c r="M2048" i="8"/>
  <c r="N2048" i="8"/>
  <c r="O2048" i="8"/>
  <c r="F2049" i="8"/>
  <c r="G2049" i="8"/>
  <c r="H2049" i="8"/>
  <c r="I2049" i="8"/>
  <c r="J2049" i="8"/>
  <c r="K2049" i="8"/>
  <c r="L2049" i="8"/>
  <c r="M2049" i="8"/>
  <c r="N2049" i="8"/>
  <c r="O2049" i="8"/>
  <c r="F2050" i="8"/>
  <c r="G2050" i="8"/>
  <c r="H2050" i="8"/>
  <c r="I2050" i="8"/>
  <c r="J2050" i="8"/>
  <c r="K2050" i="8"/>
  <c r="L2050" i="8"/>
  <c r="M2050" i="8"/>
  <c r="N2050" i="8"/>
  <c r="O2050" i="8"/>
  <c r="F2051" i="8"/>
  <c r="G2051" i="8"/>
  <c r="H2051" i="8"/>
  <c r="I2051" i="8"/>
  <c r="J2051" i="8"/>
  <c r="K2051" i="8"/>
  <c r="L2051" i="8"/>
  <c r="M2051" i="8"/>
  <c r="N2051" i="8"/>
  <c r="O2051" i="8"/>
  <c r="F2052" i="8"/>
  <c r="G2052" i="8"/>
  <c r="H2052" i="8"/>
  <c r="I2052" i="8"/>
  <c r="J2052" i="8"/>
  <c r="K2052" i="8"/>
  <c r="L2052" i="8"/>
  <c r="M2052" i="8"/>
  <c r="N2052" i="8"/>
  <c r="O2052" i="8"/>
  <c r="F2053" i="8"/>
  <c r="G2053" i="8"/>
  <c r="H2053" i="8"/>
  <c r="I2053" i="8"/>
  <c r="J2053" i="8"/>
  <c r="K2053" i="8"/>
  <c r="L2053" i="8"/>
  <c r="M2053" i="8"/>
  <c r="N2053" i="8"/>
  <c r="O2053" i="8"/>
  <c r="F2054" i="8"/>
  <c r="G2054" i="8"/>
  <c r="H2054" i="8"/>
  <c r="I2054" i="8"/>
  <c r="J2054" i="8"/>
  <c r="K2054" i="8"/>
  <c r="L2054" i="8"/>
  <c r="M2054" i="8"/>
  <c r="N2054" i="8"/>
  <c r="O2054" i="8"/>
  <c r="F2055" i="8"/>
  <c r="G2055" i="8"/>
  <c r="H2055" i="8"/>
  <c r="I2055" i="8"/>
  <c r="J2055" i="8"/>
  <c r="K2055" i="8"/>
  <c r="L2055" i="8"/>
  <c r="M2055" i="8"/>
  <c r="N2055" i="8"/>
  <c r="O2055" i="8"/>
  <c r="F2056" i="8"/>
  <c r="G2056" i="8"/>
  <c r="H2056" i="8"/>
  <c r="I2056" i="8"/>
  <c r="J2056" i="8"/>
  <c r="K2056" i="8"/>
  <c r="L2056" i="8"/>
  <c r="M2056" i="8"/>
  <c r="N2056" i="8"/>
  <c r="O2056" i="8"/>
  <c r="F2057" i="8"/>
  <c r="G2057" i="8"/>
  <c r="H2057" i="8"/>
  <c r="I2057" i="8"/>
  <c r="J2057" i="8"/>
  <c r="K2057" i="8"/>
  <c r="L2057" i="8"/>
  <c r="M2057" i="8"/>
  <c r="N2057" i="8"/>
  <c r="O2057" i="8"/>
  <c r="F2058" i="8"/>
  <c r="G2058" i="8"/>
  <c r="H2058" i="8"/>
  <c r="I2058" i="8"/>
  <c r="J2058" i="8"/>
  <c r="K2058" i="8"/>
  <c r="L2058" i="8"/>
  <c r="M2058" i="8"/>
  <c r="N2058" i="8"/>
  <c r="O2058" i="8"/>
  <c r="F2059" i="8"/>
  <c r="G2059" i="8"/>
  <c r="H2059" i="8"/>
  <c r="I2059" i="8"/>
  <c r="J2059" i="8"/>
  <c r="K2059" i="8"/>
  <c r="L2059" i="8"/>
  <c r="M2059" i="8"/>
  <c r="N2059" i="8"/>
  <c r="O2059" i="8"/>
  <c r="F2060" i="8"/>
  <c r="G2060" i="8"/>
  <c r="H2060" i="8"/>
  <c r="I2060" i="8"/>
  <c r="J2060" i="8"/>
  <c r="K2060" i="8"/>
  <c r="L2060" i="8"/>
  <c r="M2060" i="8"/>
  <c r="N2060" i="8"/>
  <c r="O2060" i="8"/>
  <c r="F2061" i="8"/>
  <c r="G2061" i="8"/>
  <c r="H2061" i="8"/>
  <c r="I2061" i="8"/>
  <c r="J2061" i="8"/>
  <c r="K2061" i="8"/>
  <c r="L2061" i="8"/>
  <c r="M2061" i="8"/>
  <c r="N2061" i="8"/>
  <c r="O2061" i="8"/>
  <c r="F2062" i="8"/>
  <c r="G2062" i="8"/>
  <c r="H2062" i="8"/>
  <c r="I2062" i="8"/>
  <c r="J2062" i="8"/>
  <c r="K2062" i="8"/>
  <c r="L2062" i="8"/>
  <c r="M2062" i="8"/>
  <c r="N2062" i="8"/>
  <c r="O2062" i="8"/>
  <c r="F2063" i="8"/>
  <c r="G2063" i="8"/>
  <c r="H2063" i="8"/>
  <c r="I2063" i="8"/>
  <c r="J2063" i="8"/>
  <c r="K2063" i="8"/>
  <c r="L2063" i="8"/>
  <c r="M2063" i="8"/>
  <c r="N2063" i="8"/>
  <c r="O2063" i="8"/>
  <c r="F2064" i="8"/>
  <c r="G2064" i="8"/>
  <c r="H2064" i="8"/>
  <c r="I2064" i="8"/>
  <c r="J2064" i="8"/>
  <c r="K2064" i="8"/>
  <c r="L2064" i="8"/>
  <c r="M2064" i="8"/>
  <c r="N2064" i="8"/>
  <c r="O2064" i="8"/>
  <c r="F2065" i="8"/>
  <c r="G2065" i="8"/>
  <c r="H2065" i="8"/>
  <c r="I2065" i="8"/>
  <c r="J2065" i="8"/>
  <c r="K2065" i="8"/>
  <c r="L2065" i="8"/>
  <c r="M2065" i="8"/>
  <c r="N2065" i="8"/>
  <c r="O2065" i="8"/>
  <c r="F2066" i="8"/>
  <c r="G2066" i="8"/>
  <c r="H2066" i="8"/>
  <c r="I2066" i="8"/>
  <c r="J2066" i="8"/>
  <c r="K2066" i="8"/>
  <c r="L2066" i="8"/>
  <c r="M2066" i="8"/>
  <c r="N2066" i="8"/>
  <c r="O2066" i="8"/>
  <c r="F2067" i="8"/>
  <c r="G2067" i="8"/>
  <c r="H2067" i="8"/>
  <c r="I2067" i="8"/>
  <c r="J2067" i="8"/>
  <c r="K2067" i="8"/>
  <c r="L2067" i="8"/>
  <c r="M2067" i="8"/>
  <c r="N2067" i="8"/>
  <c r="O2067" i="8"/>
  <c r="F2068" i="8"/>
  <c r="G2068" i="8"/>
  <c r="H2068" i="8"/>
  <c r="I2068" i="8"/>
  <c r="J2068" i="8"/>
  <c r="K2068" i="8"/>
  <c r="L2068" i="8"/>
  <c r="M2068" i="8"/>
  <c r="N2068" i="8"/>
  <c r="O2068" i="8"/>
  <c r="F2069" i="8"/>
  <c r="G2069" i="8"/>
  <c r="H2069" i="8"/>
  <c r="I2069" i="8"/>
  <c r="J2069" i="8"/>
  <c r="K2069" i="8"/>
  <c r="L2069" i="8"/>
  <c r="M2069" i="8"/>
  <c r="N2069" i="8"/>
  <c r="O2069" i="8"/>
  <c r="F2070" i="8"/>
  <c r="G2070" i="8"/>
  <c r="H2070" i="8"/>
  <c r="I2070" i="8"/>
  <c r="J2070" i="8"/>
  <c r="K2070" i="8"/>
  <c r="L2070" i="8"/>
  <c r="M2070" i="8"/>
  <c r="N2070" i="8"/>
  <c r="O2070" i="8"/>
  <c r="F2071" i="8"/>
  <c r="G2071" i="8"/>
  <c r="H2071" i="8"/>
  <c r="I2071" i="8"/>
  <c r="J2071" i="8"/>
  <c r="K2071" i="8"/>
  <c r="L2071" i="8"/>
  <c r="M2071" i="8"/>
  <c r="N2071" i="8"/>
  <c r="O2071" i="8"/>
  <c r="F2072" i="8"/>
  <c r="G2072" i="8"/>
  <c r="H2072" i="8"/>
  <c r="I2072" i="8"/>
  <c r="J2072" i="8"/>
  <c r="K2072" i="8"/>
  <c r="L2072" i="8"/>
  <c r="M2072" i="8"/>
  <c r="N2072" i="8"/>
  <c r="O2072" i="8"/>
  <c r="F2073" i="8"/>
  <c r="G2073" i="8"/>
  <c r="H2073" i="8"/>
  <c r="I2073" i="8"/>
  <c r="J2073" i="8"/>
  <c r="K2073" i="8"/>
  <c r="L2073" i="8"/>
  <c r="M2073" i="8"/>
  <c r="N2073" i="8"/>
  <c r="O2073" i="8"/>
  <c r="F2074" i="8"/>
  <c r="G2074" i="8"/>
  <c r="H2074" i="8"/>
  <c r="I2074" i="8"/>
  <c r="J2074" i="8"/>
  <c r="K2074" i="8"/>
  <c r="L2074" i="8"/>
  <c r="M2074" i="8"/>
  <c r="N2074" i="8"/>
  <c r="O2074" i="8"/>
  <c r="F2075" i="8"/>
  <c r="G2075" i="8"/>
  <c r="H2075" i="8"/>
  <c r="I2075" i="8"/>
  <c r="J2075" i="8"/>
  <c r="K2075" i="8"/>
  <c r="L2075" i="8"/>
  <c r="M2075" i="8"/>
  <c r="N2075" i="8"/>
  <c r="O2075" i="8"/>
  <c r="F2076" i="8"/>
  <c r="G2076" i="8"/>
  <c r="H2076" i="8"/>
  <c r="I2076" i="8"/>
  <c r="J2076" i="8"/>
  <c r="K2076" i="8"/>
  <c r="L2076" i="8"/>
  <c r="M2076" i="8"/>
  <c r="N2076" i="8"/>
  <c r="O2076" i="8"/>
  <c r="F2077" i="8"/>
  <c r="G2077" i="8"/>
  <c r="H2077" i="8"/>
  <c r="I2077" i="8"/>
  <c r="J2077" i="8"/>
  <c r="K2077" i="8"/>
  <c r="L2077" i="8"/>
  <c r="M2077" i="8"/>
  <c r="N2077" i="8"/>
  <c r="O2077" i="8"/>
  <c r="F2078" i="8"/>
  <c r="G2078" i="8"/>
  <c r="H2078" i="8"/>
  <c r="I2078" i="8"/>
  <c r="J2078" i="8"/>
  <c r="K2078" i="8"/>
  <c r="L2078" i="8"/>
  <c r="M2078" i="8"/>
  <c r="N2078" i="8"/>
  <c r="O2078" i="8"/>
  <c r="F2079" i="8"/>
  <c r="G2079" i="8"/>
  <c r="H2079" i="8"/>
  <c r="I2079" i="8"/>
  <c r="J2079" i="8"/>
  <c r="K2079" i="8"/>
  <c r="L2079" i="8"/>
  <c r="M2079" i="8"/>
  <c r="N2079" i="8"/>
  <c r="O2079" i="8"/>
  <c r="F2080" i="8"/>
  <c r="G2080" i="8"/>
  <c r="H2080" i="8"/>
  <c r="I2080" i="8"/>
  <c r="J2080" i="8"/>
  <c r="K2080" i="8"/>
  <c r="L2080" i="8"/>
  <c r="M2080" i="8"/>
  <c r="N2080" i="8"/>
  <c r="O2080" i="8"/>
  <c r="F2081" i="8"/>
  <c r="G2081" i="8"/>
  <c r="H2081" i="8"/>
  <c r="I2081" i="8"/>
  <c r="J2081" i="8"/>
  <c r="K2081" i="8"/>
  <c r="L2081" i="8"/>
  <c r="M2081" i="8"/>
  <c r="N2081" i="8"/>
  <c r="O2081" i="8"/>
  <c r="F2082" i="8"/>
  <c r="G2082" i="8"/>
  <c r="H2082" i="8"/>
  <c r="I2082" i="8"/>
  <c r="J2082" i="8"/>
  <c r="K2082" i="8"/>
  <c r="L2082" i="8"/>
  <c r="M2082" i="8"/>
  <c r="N2082" i="8"/>
  <c r="O2082" i="8"/>
  <c r="F2083" i="8"/>
  <c r="G2083" i="8"/>
  <c r="H2083" i="8"/>
  <c r="I2083" i="8"/>
  <c r="J2083" i="8"/>
  <c r="K2083" i="8"/>
  <c r="L2083" i="8"/>
  <c r="M2083" i="8"/>
  <c r="N2083" i="8"/>
  <c r="O2083" i="8"/>
  <c r="F2084" i="8"/>
  <c r="G2084" i="8"/>
  <c r="H2084" i="8"/>
  <c r="I2084" i="8"/>
  <c r="J2084" i="8"/>
  <c r="K2084" i="8"/>
  <c r="L2084" i="8"/>
  <c r="M2084" i="8"/>
  <c r="N2084" i="8"/>
  <c r="O2084" i="8"/>
  <c r="F2085" i="8"/>
  <c r="G2085" i="8"/>
  <c r="H2085" i="8"/>
  <c r="I2085" i="8"/>
  <c r="J2085" i="8"/>
  <c r="K2085" i="8"/>
  <c r="L2085" i="8"/>
  <c r="M2085" i="8"/>
  <c r="N2085" i="8"/>
  <c r="O2085" i="8"/>
  <c r="F2086" i="8"/>
  <c r="G2086" i="8"/>
  <c r="H2086" i="8"/>
  <c r="I2086" i="8"/>
  <c r="J2086" i="8"/>
  <c r="K2086" i="8"/>
  <c r="L2086" i="8"/>
  <c r="M2086" i="8"/>
  <c r="N2086" i="8"/>
  <c r="O2086" i="8"/>
  <c r="F2087" i="8"/>
  <c r="G2087" i="8"/>
  <c r="H2087" i="8"/>
  <c r="I2087" i="8"/>
  <c r="J2087" i="8"/>
  <c r="K2087" i="8"/>
  <c r="L2087" i="8"/>
  <c r="M2087" i="8"/>
  <c r="N2087" i="8"/>
  <c r="O2087" i="8"/>
  <c r="F2088" i="8"/>
  <c r="G2088" i="8"/>
  <c r="H2088" i="8"/>
  <c r="I2088" i="8"/>
  <c r="J2088" i="8"/>
  <c r="K2088" i="8"/>
  <c r="L2088" i="8"/>
  <c r="M2088" i="8"/>
  <c r="N2088" i="8"/>
  <c r="O2088" i="8"/>
  <c r="F2089" i="8"/>
  <c r="G2089" i="8"/>
  <c r="H2089" i="8"/>
  <c r="I2089" i="8"/>
  <c r="J2089" i="8"/>
  <c r="K2089" i="8"/>
  <c r="L2089" i="8"/>
  <c r="M2089" i="8"/>
  <c r="N2089" i="8"/>
  <c r="O2089" i="8"/>
  <c r="F2090" i="8"/>
  <c r="G2090" i="8"/>
  <c r="H2090" i="8"/>
  <c r="I2090" i="8"/>
  <c r="J2090" i="8"/>
  <c r="K2090" i="8"/>
  <c r="L2090" i="8"/>
  <c r="M2090" i="8"/>
  <c r="N2090" i="8"/>
  <c r="O2090" i="8"/>
  <c r="F2091" i="8"/>
  <c r="G2091" i="8"/>
  <c r="H2091" i="8"/>
  <c r="I2091" i="8"/>
  <c r="J2091" i="8"/>
  <c r="K2091" i="8"/>
  <c r="L2091" i="8"/>
  <c r="M2091" i="8"/>
  <c r="N2091" i="8"/>
  <c r="O2091" i="8"/>
  <c r="F2092" i="8"/>
  <c r="G2092" i="8"/>
  <c r="H2092" i="8"/>
  <c r="I2092" i="8"/>
  <c r="J2092" i="8"/>
  <c r="K2092" i="8"/>
  <c r="L2092" i="8"/>
  <c r="M2092" i="8"/>
  <c r="N2092" i="8"/>
  <c r="O2092" i="8"/>
  <c r="F2093" i="8"/>
  <c r="G2093" i="8"/>
  <c r="H2093" i="8"/>
  <c r="I2093" i="8"/>
  <c r="J2093" i="8"/>
  <c r="K2093" i="8"/>
  <c r="L2093" i="8"/>
  <c r="M2093" i="8"/>
  <c r="N2093" i="8"/>
  <c r="O2093" i="8"/>
  <c r="F2094" i="8"/>
  <c r="G2094" i="8"/>
  <c r="H2094" i="8"/>
  <c r="I2094" i="8"/>
  <c r="J2094" i="8"/>
  <c r="K2094" i="8"/>
  <c r="L2094" i="8"/>
  <c r="M2094" i="8"/>
  <c r="N2094" i="8"/>
  <c r="O2094" i="8"/>
  <c r="F2095" i="8"/>
  <c r="G2095" i="8"/>
  <c r="H2095" i="8"/>
  <c r="I2095" i="8"/>
  <c r="J2095" i="8"/>
  <c r="K2095" i="8"/>
  <c r="L2095" i="8"/>
  <c r="M2095" i="8"/>
  <c r="N2095" i="8"/>
  <c r="O2095" i="8"/>
  <c r="F2096" i="8"/>
  <c r="G2096" i="8"/>
  <c r="H2096" i="8"/>
  <c r="I2096" i="8"/>
  <c r="J2096" i="8"/>
  <c r="K2096" i="8"/>
  <c r="L2096" i="8"/>
  <c r="M2096" i="8"/>
  <c r="N2096" i="8"/>
  <c r="O2096" i="8"/>
  <c r="F2097" i="8"/>
  <c r="G2097" i="8"/>
  <c r="H2097" i="8"/>
  <c r="I2097" i="8"/>
  <c r="J2097" i="8"/>
  <c r="K2097" i="8"/>
  <c r="L2097" i="8"/>
  <c r="M2097" i="8"/>
  <c r="N2097" i="8"/>
  <c r="O2097" i="8"/>
  <c r="F2098" i="8"/>
  <c r="G2098" i="8"/>
  <c r="H2098" i="8"/>
  <c r="I2098" i="8"/>
  <c r="J2098" i="8"/>
  <c r="K2098" i="8"/>
  <c r="L2098" i="8"/>
  <c r="M2098" i="8"/>
  <c r="N2098" i="8"/>
  <c r="O2098" i="8"/>
  <c r="F2099" i="8"/>
  <c r="G2099" i="8"/>
  <c r="H2099" i="8"/>
  <c r="I2099" i="8"/>
  <c r="J2099" i="8"/>
  <c r="K2099" i="8"/>
  <c r="L2099" i="8"/>
  <c r="M2099" i="8"/>
  <c r="N2099" i="8"/>
  <c r="O2099" i="8"/>
  <c r="F2100" i="8"/>
  <c r="G2100" i="8"/>
  <c r="H2100" i="8"/>
  <c r="I2100" i="8"/>
  <c r="J2100" i="8"/>
  <c r="K2100" i="8"/>
  <c r="L2100" i="8"/>
  <c r="M2100" i="8"/>
  <c r="N2100" i="8"/>
  <c r="O2100" i="8"/>
  <c r="F2101" i="8"/>
  <c r="G2101" i="8"/>
  <c r="H2101" i="8"/>
  <c r="I2101" i="8"/>
  <c r="J2101" i="8"/>
  <c r="K2101" i="8"/>
  <c r="L2101" i="8"/>
  <c r="M2101" i="8"/>
  <c r="N2101" i="8"/>
  <c r="O2101" i="8"/>
  <c r="F2102" i="8"/>
  <c r="G2102" i="8"/>
  <c r="H2102" i="8"/>
  <c r="I2102" i="8"/>
  <c r="J2102" i="8"/>
  <c r="K2102" i="8"/>
  <c r="L2102" i="8"/>
  <c r="M2102" i="8"/>
  <c r="N2102" i="8"/>
  <c r="O2102" i="8"/>
  <c r="F2103" i="8"/>
  <c r="G2103" i="8"/>
  <c r="H2103" i="8"/>
  <c r="I2103" i="8"/>
  <c r="J2103" i="8"/>
  <c r="K2103" i="8"/>
  <c r="L2103" i="8"/>
  <c r="M2103" i="8"/>
  <c r="N2103" i="8"/>
  <c r="O2103" i="8"/>
  <c r="F2104" i="8"/>
  <c r="G2104" i="8"/>
  <c r="H2104" i="8"/>
  <c r="I2104" i="8"/>
  <c r="J2104" i="8"/>
  <c r="K2104" i="8"/>
  <c r="L2104" i="8"/>
  <c r="M2104" i="8"/>
  <c r="N2104" i="8"/>
  <c r="O2104" i="8"/>
  <c r="F2105" i="8"/>
  <c r="G2105" i="8"/>
  <c r="H2105" i="8"/>
  <c r="I2105" i="8"/>
  <c r="J2105" i="8"/>
  <c r="K2105" i="8"/>
  <c r="L2105" i="8"/>
  <c r="M2105" i="8"/>
  <c r="N2105" i="8"/>
  <c r="O2105" i="8"/>
  <c r="F2106" i="8"/>
  <c r="G2106" i="8"/>
  <c r="H2106" i="8"/>
  <c r="I2106" i="8"/>
  <c r="J2106" i="8"/>
  <c r="K2106" i="8"/>
  <c r="L2106" i="8"/>
  <c r="M2106" i="8"/>
  <c r="N2106" i="8"/>
  <c r="O2106" i="8"/>
  <c r="F2107" i="8"/>
  <c r="G2107" i="8"/>
  <c r="H2107" i="8"/>
  <c r="I2107" i="8"/>
  <c r="J2107" i="8"/>
  <c r="K2107" i="8"/>
  <c r="L2107" i="8"/>
  <c r="M2107" i="8"/>
  <c r="N2107" i="8"/>
  <c r="O2107" i="8"/>
  <c r="F2108" i="8"/>
  <c r="G2108" i="8"/>
  <c r="H2108" i="8"/>
  <c r="I2108" i="8"/>
  <c r="J2108" i="8"/>
  <c r="K2108" i="8"/>
  <c r="L2108" i="8"/>
  <c r="M2108" i="8"/>
  <c r="N2108" i="8"/>
  <c r="O2108" i="8"/>
  <c r="F2109" i="8"/>
  <c r="G2109" i="8"/>
  <c r="H2109" i="8"/>
  <c r="I2109" i="8"/>
  <c r="J2109" i="8"/>
  <c r="K2109" i="8"/>
  <c r="L2109" i="8"/>
  <c r="M2109" i="8"/>
  <c r="N2109" i="8"/>
  <c r="O2109" i="8"/>
  <c r="F2110" i="8"/>
  <c r="G2110" i="8"/>
  <c r="H2110" i="8"/>
  <c r="I2110" i="8"/>
  <c r="J2110" i="8"/>
  <c r="K2110" i="8"/>
  <c r="L2110" i="8"/>
  <c r="M2110" i="8"/>
  <c r="N2110" i="8"/>
  <c r="O2110" i="8"/>
  <c r="F2111" i="8"/>
  <c r="G2111" i="8"/>
  <c r="H2111" i="8"/>
  <c r="I2111" i="8"/>
  <c r="J2111" i="8"/>
  <c r="K2111" i="8"/>
  <c r="L2111" i="8"/>
  <c r="M2111" i="8"/>
  <c r="N2111" i="8"/>
  <c r="O2111" i="8"/>
  <c r="F2112" i="8"/>
  <c r="G2112" i="8"/>
  <c r="H2112" i="8"/>
  <c r="I2112" i="8"/>
  <c r="J2112" i="8"/>
  <c r="K2112" i="8"/>
  <c r="L2112" i="8"/>
  <c r="M2112" i="8"/>
  <c r="N2112" i="8"/>
  <c r="O2112" i="8"/>
  <c r="F2113" i="8"/>
  <c r="G2113" i="8"/>
  <c r="H2113" i="8"/>
  <c r="I2113" i="8"/>
  <c r="J2113" i="8"/>
  <c r="K2113" i="8"/>
  <c r="L2113" i="8"/>
  <c r="M2113" i="8"/>
  <c r="N2113" i="8"/>
  <c r="O2113" i="8"/>
  <c r="F2114" i="8"/>
  <c r="G2114" i="8"/>
  <c r="H2114" i="8"/>
  <c r="I2114" i="8"/>
  <c r="J2114" i="8"/>
  <c r="K2114" i="8"/>
  <c r="L2114" i="8"/>
  <c r="M2114" i="8"/>
  <c r="N2114" i="8"/>
  <c r="O2114" i="8"/>
  <c r="F2115" i="8"/>
  <c r="G2115" i="8"/>
  <c r="H2115" i="8"/>
  <c r="I2115" i="8"/>
  <c r="J2115" i="8"/>
  <c r="K2115" i="8"/>
  <c r="L2115" i="8"/>
  <c r="M2115" i="8"/>
  <c r="N2115" i="8"/>
  <c r="O2115" i="8"/>
  <c r="F2116" i="8"/>
  <c r="G2116" i="8"/>
  <c r="H2116" i="8"/>
  <c r="I2116" i="8"/>
  <c r="J2116" i="8"/>
  <c r="K2116" i="8"/>
  <c r="L2116" i="8"/>
  <c r="M2116" i="8"/>
  <c r="N2116" i="8"/>
  <c r="O2116" i="8"/>
  <c r="F2117" i="8"/>
  <c r="G2117" i="8"/>
  <c r="H2117" i="8"/>
  <c r="I2117" i="8"/>
  <c r="J2117" i="8"/>
  <c r="K2117" i="8"/>
  <c r="L2117" i="8"/>
  <c r="M2117" i="8"/>
  <c r="N2117" i="8"/>
  <c r="O2117" i="8"/>
  <c r="F2118" i="8"/>
  <c r="G2118" i="8"/>
  <c r="H2118" i="8"/>
  <c r="I2118" i="8"/>
  <c r="J2118" i="8"/>
  <c r="K2118" i="8"/>
  <c r="L2118" i="8"/>
  <c r="M2118" i="8"/>
  <c r="N2118" i="8"/>
  <c r="O2118" i="8"/>
  <c r="F2119" i="8"/>
  <c r="G2119" i="8"/>
  <c r="H2119" i="8"/>
  <c r="I2119" i="8"/>
  <c r="J2119" i="8"/>
  <c r="K2119" i="8"/>
  <c r="L2119" i="8"/>
  <c r="M2119" i="8"/>
  <c r="N2119" i="8"/>
  <c r="O2119" i="8"/>
  <c r="F2120" i="8"/>
  <c r="G2120" i="8"/>
  <c r="H2120" i="8"/>
  <c r="I2120" i="8"/>
  <c r="J2120" i="8"/>
  <c r="K2120" i="8"/>
  <c r="L2120" i="8"/>
  <c r="M2120" i="8"/>
  <c r="N2120" i="8"/>
  <c r="O2120" i="8"/>
  <c r="F2121" i="8"/>
  <c r="G2121" i="8"/>
  <c r="H2121" i="8"/>
  <c r="I2121" i="8"/>
  <c r="J2121" i="8"/>
  <c r="K2121" i="8"/>
  <c r="L2121" i="8"/>
  <c r="M2121" i="8"/>
  <c r="N2121" i="8"/>
  <c r="O2121" i="8"/>
  <c r="F2122" i="8"/>
  <c r="G2122" i="8"/>
  <c r="H2122" i="8"/>
  <c r="I2122" i="8"/>
  <c r="J2122" i="8"/>
  <c r="K2122" i="8"/>
  <c r="L2122" i="8"/>
  <c r="M2122" i="8"/>
  <c r="N2122" i="8"/>
  <c r="O2122" i="8"/>
  <c r="F2123" i="8"/>
  <c r="G2123" i="8"/>
  <c r="H2123" i="8"/>
  <c r="I2123" i="8"/>
  <c r="J2123" i="8"/>
  <c r="K2123" i="8"/>
  <c r="L2123" i="8"/>
  <c r="M2123" i="8"/>
  <c r="N2123" i="8"/>
  <c r="O2123" i="8"/>
  <c r="F2124" i="8"/>
  <c r="G2124" i="8"/>
  <c r="H2124" i="8"/>
  <c r="I2124" i="8"/>
  <c r="J2124" i="8"/>
  <c r="K2124" i="8"/>
  <c r="L2124" i="8"/>
  <c r="M2124" i="8"/>
  <c r="N2124" i="8"/>
  <c r="O2124" i="8"/>
  <c r="F2125" i="8"/>
  <c r="G2125" i="8"/>
  <c r="H2125" i="8"/>
  <c r="I2125" i="8"/>
  <c r="J2125" i="8"/>
  <c r="K2125" i="8"/>
  <c r="L2125" i="8"/>
  <c r="M2125" i="8"/>
  <c r="N2125" i="8"/>
  <c r="O2125" i="8"/>
  <c r="F2126" i="8"/>
  <c r="G2126" i="8"/>
  <c r="H2126" i="8"/>
  <c r="I2126" i="8"/>
  <c r="J2126" i="8"/>
  <c r="K2126" i="8"/>
  <c r="L2126" i="8"/>
  <c r="M2126" i="8"/>
  <c r="N2126" i="8"/>
  <c r="O2126" i="8"/>
  <c r="F2127" i="8"/>
  <c r="G2127" i="8"/>
  <c r="H2127" i="8"/>
  <c r="I2127" i="8"/>
  <c r="J2127" i="8"/>
  <c r="K2127" i="8"/>
  <c r="L2127" i="8"/>
  <c r="M2127" i="8"/>
  <c r="N2127" i="8"/>
  <c r="O2127" i="8"/>
  <c r="F2128" i="8"/>
  <c r="G2128" i="8"/>
  <c r="H2128" i="8"/>
  <c r="I2128" i="8"/>
  <c r="J2128" i="8"/>
  <c r="K2128" i="8"/>
  <c r="L2128" i="8"/>
  <c r="M2128" i="8"/>
  <c r="N2128" i="8"/>
  <c r="O2128" i="8"/>
  <c r="F2129" i="8"/>
  <c r="G2129" i="8"/>
  <c r="H2129" i="8"/>
  <c r="I2129" i="8"/>
  <c r="J2129" i="8"/>
  <c r="K2129" i="8"/>
  <c r="L2129" i="8"/>
  <c r="M2129" i="8"/>
  <c r="N2129" i="8"/>
  <c r="O2129" i="8"/>
  <c r="F2130" i="8"/>
  <c r="G2130" i="8"/>
  <c r="H2130" i="8"/>
  <c r="I2130" i="8"/>
  <c r="J2130" i="8"/>
  <c r="K2130" i="8"/>
  <c r="L2130" i="8"/>
  <c r="M2130" i="8"/>
  <c r="N2130" i="8"/>
  <c r="O2130" i="8"/>
  <c r="F2131" i="8"/>
  <c r="G2131" i="8"/>
  <c r="H2131" i="8"/>
  <c r="I2131" i="8"/>
  <c r="J2131" i="8"/>
  <c r="K2131" i="8"/>
  <c r="L2131" i="8"/>
  <c r="M2131" i="8"/>
  <c r="N2131" i="8"/>
  <c r="O2131" i="8"/>
  <c r="F2132" i="8"/>
  <c r="G2132" i="8"/>
  <c r="H2132" i="8"/>
  <c r="I2132" i="8"/>
  <c r="J2132" i="8"/>
  <c r="K2132" i="8"/>
  <c r="L2132" i="8"/>
  <c r="M2132" i="8"/>
  <c r="N2132" i="8"/>
  <c r="O2132" i="8"/>
  <c r="F2133" i="8"/>
  <c r="G2133" i="8"/>
  <c r="H2133" i="8"/>
  <c r="I2133" i="8"/>
  <c r="J2133" i="8"/>
  <c r="K2133" i="8"/>
  <c r="L2133" i="8"/>
  <c r="M2133" i="8"/>
  <c r="N2133" i="8"/>
  <c r="O2133" i="8"/>
  <c r="F2134" i="8"/>
  <c r="G2134" i="8"/>
  <c r="H2134" i="8"/>
  <c r="I2134" i="8"/>
  <c r="J2134" i="8"/>
  <c r="K2134" i="8"/>
  <c r="L2134" i="8"/>
  <c r="M2134" i="8"/>
  <c r="N2134" i="8"/>
  <c r="O2134" i="8"/>
  <c r="F2135" i="8"/>
  <c r="G2135" i="8"/>
  <c r="H2135" i="8"/>
  <c r="I2135" i="8"/>
  <c r="J2135" i="8"/>
  <c r="K2135" i="8"/>
  <c r="L2135" i="8"/>
  <c r="M2135" i="8"/>
  <c r="N2135" i="8"/>
  <c r="O2135" i="8"/>
  <c r="F2136" i="8"/>
  <c r="G2136" i="8"/>
  <c r="H2136" i="8"/>
  <c r="I2136" i="8"/>
  <c r="J2136" i="8"/>
  <c r="K2136" i="8"/>
  <c r="L2136" i="8"/>
  <c r="M2136" i="8"/>
  <c r="N2136" i="8"/>
  <c r="O2136" i="8"/>
  <c r="F2137" i="8"/>
  <c r="G2137" i="8"/>
  <c r="H2137" i="8"/>
  <c r="I2137" i="8"/>
  <c r="J2137" i="8"/>
  <c r="K2137" i="8"/>
  <c r="L2137" i="8"/>
  <c r="M2137" i="8"/>
  <c r="N2137" i="8"/>
  <c r="O2137" i="8"/>
  <c r="F2138" i="8"/>
  <c r="G2138" i="8"/>
  <c r="H2138" i="8"/>
  <c r="I2138" i="8"/>
  <c r="J2138" i="8"/>
  <c r="K2138" i="8"/>
  <c r="L2138" i="8"/>
  <c r="M2138" i="8"/>
  <c r="N2138" i="8"/>
  <c r="O2138" i="8"/>
  <c r="F2139" i="8"/>
  <c r="G2139" i="8"/>
  <c r="H2139" i="8"/>
  <c r="I2139" i="8"/>
  <c r="J2139" i="8"/>
  <c r="K2139" i="8"/>
  <c r="L2139" i="8"/>
  <c r="M2139" i="8"/>
  <c r="N2139" i="8"/>
  <c r="O2139" i="8"/>
  <c r="F2140" i="8"/>
  <c r="G2140" i="8"/>
  <c r="H2140" i="8"/>
  <c r="I2140" i="8"/>
  <c r="J2140" i="8"/>
  <c r="K2140" i="8"/>
  <c r="L2140" i="8"/>
  <c r="M2140" i="8"/>
  <c r="N2140" i="8"/>
  <c r="O2140" i="8"/>
  <c r="F2141" i="8"/>
  <c r="G2141" i="8"/>
  <c r="H2141" i="8"/>
  <c r="I2141" i="8"/>
  <c r="J2141" i="8"/>
  <c r="K2141" i="8"/>
  <c r="L2141" i="8"/>
  <c r="M2141" i="8"/>
  <c r="N2141" i="8"/>
  <c r="O2141" i="8"/>
  <c r="F2142" i="8"/>
  <c r="G2142" i="8"/>
  <c r="H2142" i="8"/>
  <c r="I2142" i="8"/>
  <c r="J2142" i="8"/>
  <c r="K2142" i="8"/>
  <c r="L2142" i="8"/>
  <c r="M2142" i="8"/>
  <c r="N2142" i="8"/>
  <c r="O2142" i="8"/>
  <c r="F2143" i="8"/>
  <c r="G2143" i="8"/>
  <c r="H2143" i="8"/>
  <c r="I2143" i="8"/>
  <c r="J2143" i="8"/>
  <c r="K2143" i="8"/>
  <c r="L2143" i="8"/>
  <c r="M2143" i="8"/>
  <c r="N2143" i="8"/>
  <c r="O2143" i="8"/>
  <c r="F2144" i="8"/>
  <c r="G2144" i="8"/>
  <c r="H2144" i="8"/>
  <c r="I2144" i="8"/>
  <c r="J2144" i="8"/>
  <c r="K2144" i="8"/>
  <c r="L2144" i="8"/>
  <c r="M2144" i="8"/>
  <c r="N2144" i="8"/>
  <c r="O2144" i="8"/>
  <c r="F2145" i="8"/>
  <c r="G2145" i="8"/>
  <c r="H2145" i="8"/>
  <c r="I2145" i="8"/>
  <c r="J2145" i="8"/>
  <c r="K2145" i="8"/>
  <c r="L2145" i="8"/>
  <c r="M2145" i="8"/>
  <c r="N2145" i="8"/>
  <c r="O2145" i="8"/>
  <c r="F2146" i="8"/>
  <c r="G2146" i="8"/>
  <c r="H2146" i="8"/>
  <c r="I2146" i="8"/>
  <c r="J2146" i="8"/>
  <c r="K2146" i="8"/>
  <c r="L2146" i="8"/>
  <c r="M2146" i="8"/>
  <c r="N2146" i="8"/>
  <c r="O2146" i="8"/>
  <c r="F2147" i="8"/>
  <c r="G2147" i="8"/>
  <c r="H2147" i="8"/>
  <c r="I2147" i="8"/>
  <c r="J2147" i="8"/>
  <c r="K2147" i="8"/>
  <c r="L2147" i="8"/>
  <c r="M2147" i="8"/>
  <c r="N2147" i="8"/>
  <c r="O2147" i="8"/>
  <c r="F2148" i="8"/>
  <c r="G2148" i="8"/>
  <c r="H2148" i="8"/>
  <c r="I2148" i="8"/>
  <c r="J2148" i="8"/>
  <c r="K2148" i="8"/>
  <c r="L2148" i="8"/>
  <c r="M2148" i="8"/>
  <c r="N2148" i="8"/>
  <c r="O2148" i="8"/>
  <c r="F2149" i="8"/>
  <c r="G2149" i="8"/>
  <c r="H2149" i="8"/>
  <c r="I2149" i="8"/>
  <c r="J2149" i="8"/>
  <c r="K2149" i="8"/>
  <c r="L2149" i="8"/>
  <c r="M2149" i="8"/>
  <c r="N2149" i="8"/>
  <c r="O2149" i="8"/>
  <c r="F2150" i="8"/>
  <c r="G2150" i="8"/>
  <c r="H2150" i="8"/>
  <c r="I2150" i="8"/>
  <c r="J2150" i="8"/>
  <c r="K2150" i="8"/>
  <c r="L2150" i="8"/>
  <c r="M2150" i="8"/>
  <c r="N2150" i="8"/>
  <c r="O2150" i="8"/>
  <c r="F2151" i="8"/>
  <c r="G2151" i="8"/>
  <c r="H2151" i="8"/>
  <c r="I2151" i="8"/>
  <c r="J2151" i="8"/>
  <c r="K2151" i="8"/>
  <c r="L2151" i="8"/>
  <c r="M2151" i="8"/>
  <c r="N2151" i="8"/>
  <c r="O2151" i="8"/>
  <c r="F2152" i="8"/>
  <c r="G2152" i="8"/>
  <c r="H2152" i="8"/>
  <c r="I2152" i="8"/>
  <c r="J2152" i="8"/>
  <c r="K2152" i="8"/>
  <c r="L2152" i="8"/>
  <c r="M2152" i="8"/>
  <c r="N2152" i="8"/>
  <c r="O2152" i="8"/>
  <c r="F2153" i="8"/>
  <c r="G2153" i="8"/>
  <c r="H2153" i="8"/>
  <c r="I2153" i="8"/>
  <c r="J2153" i="8"/>
  <c r="K2153" i="8"/>
  <c r="L2153" i="8"/>
  <c r="M2153" i="8"/>
  <c r="N2153" i="8"/>
  <c r="O2153" i="8"/>
  <c r="F2154" i="8"/>
  <c r="G2154" i="8"/>
  <c r="H2154" i="8"/>
  <c r="I2154" i="8"/>
  <c r="J2154" i="8"/>
  <c r="K2154" i="8"/>
  <c r="L2154" i="8"/>
  <c r="M2154" i="8"/>
  <c r="N2154" i="8"/>
  <c r="O2154" i="8"/>
  <c r="F2155" i="8"/>
  <c r="G2155" i="8"/>
  <c r="H2155" i="8"/>
  <c r="I2155" i="8"/>
  <c r="J2155" i="8"/>
  <c r="K2155" i="8"/>
  <c r="L2155" i="8"/>
  <c r="M2155" i="8"/>
  <c r="N2155" i="8"/>
  <c r="O2155" i="8"/>
  <c r="F2156" i="8"/>
  <c r="G2156" i="8"/>
  <c r="H2156" i="8"/>
  <c r="I2156" i="8"/>
  <c r="J2156" i="8"/>
  <c r="K2156" i="8"/>
  <c r="L2156" i="8"/>
  <c r="M2156" i="8"/>
  <c r="N2156" i="8"/>
  <c r="O2156" i="8"/>
  <c r="F2157" i="8"/>
  <c r="G2157" i="8"/>
  <c r="H2157" i="8"/>
  <c r="I2157" i="8"/>
  <c r="J2157" i="8"/>
  <c r="K2157" i="8"/>
  <c r="L2157" i="8"/>
  <c r="M2157" i="8"/>
  <c r="N2157" i="8"/>
  <c r="O2157" i="8"/>
  <c r="F2158" i="8"/>
  <c r="G2158" i="8"/>
  <c r="H2158" i="8"/>
  <c r="I2158" i="8"/>
  <c r="J2158" i="8"/>
  <c r="K2158" i="8"/>
  <c r="L2158" i="8"/>
  <c r="M2158" i="8"/>
  <c r="N2158" i="8"/>
  <c r="O2158" i="8"/>
  <c r="F2159" i="8"/>
  <c r="G2159" i="8"/>
  <c r="H2159" i="8"/>
  <c r="I2159" i="8"/>
  <c r="J2159" i="8"/>
  <c r="K2159" i="8"/>
  <c r="L2159" i="8"/>
  <c r="M2159" i="8"/>
  <c r="N2159" i="8"/>
  <c r="O2159" i="8"/>
  <c r="F2160" i="8"/>
  <c r="G2160" i="8"/>
  <c r="H2160" i="8"/>
  <c r="I2160" i="8"/>
  <c r="J2160" i="8"/>
  <c r="K2160" i="8"/>
  <c r="L2160" i="8"/>
  <c r="M2160" i="8"/>
  <c r="N2160" i="8"/>
  <c r="O2160" i="8"/>
  <c r="F2161" i="8"/>
  <c r="G2161" i="8"/>
  <c r="H2161" i="8"/>
  <c r="I2161" i="8"/>
  <c r="J2161" i="8"/>
  <c r="K2161" i="8"/>
  <c r="L2161" i="8"/>
  <c r="M2161" i="8"/>
  <c r="N2161" i="8"/>
  <c r="O2161" i="8"/>
  <c r="F2162" i="8"/>
  <c r="G2162" i="8"/>
  <c r="H2162" i="8"/>
  <c r="I2162" i="8"/>
  <c r="J2162" i="8"/>
  <c r="K2162" i="8"/>
  <c r="L2162" i="8"/>
  <c r="M2162" i="8"/>
  <c r="N2162" i="8"/>
  <c r="O2162" i="8"/>
  <c r="F2163" i="8"/>
  <c r="G2163" i="8"/>
  <c r="H2163" i="8"/>
  <c r="I2163" i="8"/>
  <c r="J2163" i="8"/>
  <c r="K2163" i="8"/>
  <c r="L2163" i="8"/>
  <c r="M2163" i="8"/>
  <c r="N2163" i="8"/>
  <c r="O2163" i="8"/>
  <c r="F2164" i="8"/>
  <c r="G2164" i="8"/>
  <c r="H2164" i="8"/>
  <c r="I2164" i="8"/>
  <c r="J2164" i="8"/>
  <c r="K2164" i="8"/>
  <c r="L2164" i="8"/>
  <c r="M2164" i="8"/>
  <c r="N2164" i="8"/>
  <c r="O2164" i="8"/>
  <c r="F2165" i="8"/>
  <c r="G2165" i="8"/>
  <c r="H2165" i="8"/>
  <c r="I2165" i="8"/>
  <c r="J2165" i="8"/>
  <c r="K2165" i="8"/>
  <c r="L2165" i="8"/>
  <c r="M2165" i="8"/>
  <c r="N2165" i="8"/>
  <c r="O2165" i="8"/>
  <c r="F2166" i="8"/>
  <c r="G2166" i="8"/>
  <c r="H2166" i="8"/>
  <c r="I2166" i="8"/>
  <c r="J2166" i="8"/>
  <c r="K2166" i="8"/>
  <c r="L2166" i="8"/>
  <c r="M2166" i="8"/>
  <c r="N2166" i="8"/>
  <c r="O2166" i="8"/>
  <c r="F2167" i="8"/>
  <c r="G2167" i="8"/>
  <c r="H2167" i="8"/>
  <c r="I2167" i="8"/>
  <c r="J2167" i="8"/>
  <c r="K2167" i="8"/>
  <c r="L2167" i="8"/>
  <c r="M2167" i="8"/>
  <c r="N2167" i="8"/>
  <c r="O2167" i="8"/>
  <c r="F2168" i="8"/>
  <c r="G2168" i="8"/>
  <c r="H2168" i="8"/>
  <c r="I2168" i="8"/>
  <c r="J2168" i="8"/>
  <c r="K2168" i="8"/>
  <c r="L2168" i="8"/>
  <c r="M2168" i="8"/>
  <c r="N2168" i="8"/>
  <c r="O2168" i="8"/>
  <c r="F2169" i="8"/>
  <c r="G2169" i="8"/>
  <c r="H2169" i="8"/>
  <c r="I2169" i="8"/>
  <c r="J2169" i="8"/>
  <c r="K2169" i="8"/>
  <c r="L2169" i="8"/>
  <c r="M2169" i="8"/>
  <c r="N2169" i="8"/>
  <c r="O2169" i="8"/>
  <c r="F2170" i="8"/>
  <c r="G2170" i="8"/>
  <c r="H2170" i="8"/>
  <c r="I2170" i="8"/>
  <c r="J2170" i="8"/>
  <c r="K2170" i="8"/>
  <c r="L2170" i="8"/>
  <c r="M2170" i="8"/>
  <c r="N2170" i="8"/>
  <c r="O2170" i="8"/>
  <c r="F2171" i="8"/>
  <c r="G2171" i="8"/>
  <c r="H2171" i="8"/>
  <c r="I2171" i="8"/>
  <c r="J2171" i="8"/>
  <c r="K2171" i="8"/>
  <c r="L2171" i="8"/>
  <c r="M2171" i="8"/>
  <c r="N2171" i="8"/>
  <c r="O2171" i="8"/>
  <c r="F2172" i="8"/>
  <c r="G2172" i="8"/>
  <c r="H2172" i="8"/>
  <c r="I2172" i="8"/>
  <c r="J2172" i="8"/>
  <c r="K2172" i="8"/>
  <c r="L2172" i="8"/>
  <c r="M2172" i="8"/>
  <c r="N2172" i="8"/>
  <c r="O2172" i="8"/>
  <c r="F2173" i="8"/>
  <c r="G2173" i="8"/>
  <c r="H2173" i="8"/>
  <c r="I2173" i="8"/>
  <c r="J2173" i="8"/>
  <c r="K2173" i="8"/>
  <c r="L2173" i="8"/>
  <c r="M2173" i="8"/>
  <c r="N2173" i="8"/>
  <c r="O2173" i="8"/>
  <c r="F2174" i="8"/>
  <c r="G2174" i="8"/>
  <c r="H2174" i="8"/>
  <c r="I2174" i="8"/>
  <c r="J2174" i="8"/>
  <c r="K2174" i="8"/>
  <c r="L2174" i="8"/>
  <c r="M2174" i="8"/>
  <c r="N2174" i="8"/>
  <c r="O2174" i="8"/>
  <c r="F2175" i="8"/>
  <c r="G2175" i="8"/>
  <c r="H2175" i="8"/>
  <c r="I2175" i="8"/>
  <c r="J2175" i="8"/>
  <c r="K2175" i="8"/>
  <c r="L2175" i="8"/>
  <c r="M2175" i="8"/>
  <c r="N2175" i="8"/>
  <c r="O2175" i="8"/>
  <c r="F2176" i="8"/>
  <c r="G2176" i="8"/>
  <c r="H2176" i="8"/>
  <c r="I2176" i="8"/>
  <c r="J2176" i="8"/>
  <c r="K2176" i="8"/>
  <c r="L2176" i="8"/>
  <c r="M2176" i="8"/>
  <c r="N2176" i="8"/>
  <c r="O2176" i="8"/>
  <c r="F2177" i="8"/>
  <c r="G2177" i="8"/>
  <c r="H2177" i="8"/>
  <c r="I2177" i="8"/>
  <c r="J2177" i="8"/>
  <c r="K2177" i="8"/>
  <c r="L2177" i="8"/>
  <c r="M2177" i="8"/>
  <c r="N2177" i="8"/>
  <c r="O2177" i="8"/>
  <c r="F2178" i="8"/>
  <c r="G2178" i="8"/>
  <c r="H2178" i="8"/>
  <c r="I2178" i="8"/>
  <c r="J2178" i="8"/>
  <c r="K2178" i="8"/>
  <c r="L2178" i="8"/>
  <c r="M2178" i="8"/>
  <c r="N2178" i="8"/>
  <c r="O2178" i="8"/>
  <c r="F2179" i="8"/>
  <c r="G2179" i="8"/>
  <c r="H2179" i="8"/>
  <c r="I2179" i="8"/>
  <c r="J2179" i="8"/>
  <c r="K2179" i="8"/>
  <c r="L2179" i="8"/>
  <c r="M2179" i="8"/>
  <c r="N2179" i="8"/>
  <c r="O2179" i="8"/>
  <c r="F2180" i="8"/>
  <c r="G2180" i="8"/>
  <c r="H2180" i="8"/>
  <c r="I2180" i="8"/>
  <c r="J2180" i="8"/>
  <c r="K2180" i="8"/>
  <c r="L2180" i="8"/>
  <c r="M2180" i="8"/>
  <c r="N2180" i="8"/>
  <c r="O2180" i="8"/>
  <c r="F2181" i="8"/>
  <c r="G2181" i="8"/>
  <c r="H2181" i="8"/>
  <c r="I2181" i="8"/>
  <c r="J2181" i="8"/>
  <c r="K2181" i="8"/>
  <c r="L2181" i="8"/>
  <c r="M2181" i="8"/>
  <c r="N2181" i="8"/>
  <c r="O2181" i="8"/>
  <c r="F2182" i="8"/>
  <c r="G2182" i="8"/>
  <c r="H2182" i="8"/>
  <c r="I2182" i="8"/>
  <c r="J2182" i="8"/>
  <c r="K2182" i="8"/>
  <c r="L2182" i="8"/>
  <c r="M2182" i="8"/>
  <c r="N2182" i="8"/>
  <c r="O2182" i="8"/>
  <c r="F2183" i="8"/>
  <c r="G2183" i="8"/>
  <c r="H2183" i="8"/>
  <c r="I2183" i="8"/>
  <c r="J2183" i="8"/>
  <c r="K2183" i="8"/>
  <c r="L2183" i="8"/>
  <c r="M2183" i="8"/>
  <c r="N2183" i="8"/>
  <c r="O2183" i="8"/>
  <c r="F2184" i="8"/>
  <c r="G2184" i="8"/>
  <c r="H2184" i="8"/>
  <c r="I2184" i="8"/>
  <c r="J2184" i="8"/>
  <c r="K2184" i="8"/>
  <c r="L2184" i="8"/>
  <c r="M2184" i="8"/>
  <c r="N2184" i="8"/>
  <c r="O2184" i="8"/>
  <c r="F2185" i="8"/>
  <c r="G2185" i="8"/>
  <c r="H2185" i="8"/>
  <c r="I2185" i="8"/>
  <c r="J2185" i="8"/>
  <c r="K2185" i="8"/>
  <c r="L2185" i="8"/>
  <c r="M2185" i="8"/>
  <c r="N2185" i="8"/>
  <c r="O2185" i="8"/>
  <c r="F2186" i="8"/>
  <c r="G2186" i="8"/>
  <c r="H2186" i="8"/>
  <c r="I2186" i="8"/>
  <c r="J2186" i="8"/>
  <c r="K2186" i="8"/>
  <c r="L2186" i="8"/>
  <c r="M2186" i="8"/>
  <c r="N2186" i="8"/>
  <c r="O2186" i="8"/>
  <c r="F2187" i="8"/>
  <c r="G2187" i="8"/>
  <c r="H2187" i="8"/>
  <c r="I2187" i="8"/>
  <c r="J2187" i="8"/>
  <c r="K2187" i="8"/>
  <c r="L2187" i="8"/>
  <c r="M2187" i="8"/>
  <c r="N2187" i="8"/>
  <c r="O2187" i="8"/>
  <c r="F2188" i="8"/>
  <c r="G2188" i="8"/>
  <c r="H2188" i="8"/>
  <c r="I2188" i="8"/>
  <c r="J2188" i="8"/>
  <c r="K2188" i="8"/>
  <c r="L2188" i="8"/>
  <c r="M2188" i="8"/>
  <c r="N2188" i="8"/>
  <c r="O2188" i="8"/>
  <c r="F2189" i="8"/>
  <c r="G2189" i="8"/>
  <c r="H2189" i="8"/>
  <c r="I2189" i="8"/>
  <c r="J2189" i="8"/>
  <c r="K2189" i="8"/>
  <c r="L2189" i="8"/>
  <c r="M2189" i="8"/>
  <c r="N2189" i="8"/>
  <c r="O2189" i="8"/>
  <c r="F2190" i="8"/>
  <c r="G2190" i="8"/>
  <c r="H2190" i="8"/>
  <c r="I2190" i="8"/>
  <c r="J2190" i="8"/>
  <c r="K2190" i="8"/>
  <c r="L2190" i="8"/>
  <c r="M2190" i="8"/>
  <c r="N2190" i="8"/>
  <c r="O2190" i="8"/>
  <c r="F2191" i="8"/>
  <c r="G2191" i="8"/>
  <c r="H2191" i="8"/>
  <c r="I2191" i="8"/>
  <c r="J2191" i="8"/>
  <c r="K2191" i="8"/>
  <c r="L2191" i="8"/>
  <c r="M2191" i="8"/>
  <c r="N2191" i="8"/>
  <c r="O2191" i="8"/>
  <c r="F2192" i="8"/>
  <c r="G2192" i="8"/>
  <c r="H2192" i="8"/>
  <c r="I2192" i="8"/>
  <c r="J2192" i="8"/>
  <c r="K2192" i="8"/>
  <c r="L2192" i="8"/>
  <c r="M2192" i="8"/>
  <c r="N2192" i="8"/>
  <c r="O2192" i="8"/>
  <c r="F2193" i="8"/>
  <c r="G2193" i="8"/>
  <c r="H2193" i="8"/>
  <c r="I2193" i="8"/>
  <c r="J2193" i="8"/>
  <c r="K2193" i="8"/>
  <c r="L2193" i="8"/>
  <c r="M2193" i="8"/>
  <c r="N2193" i="8"/>
  <c r="O2193" i="8"/>
  <c r="F2194" i="8"/>
  <c r="G2194" i="8"/>
  <c r="H2194" i="8"/>
  <c r="I2194" i="8"/>
  <c r="J2194" i="8"/>
  <c r="K2194" i="8"/>
  <c r="L2194" i="8"/>
  <c r="M2194" i="8"/>
  <c r="N2194" i="8"/>
  <c r="O2194" i="8"/>
  <c r="F2195" i="8"/>
  <c r="G2195" i="8"/>
  <c r="H2195" i="8"/>
  <c r="I2195" i="8"/>
  <c r="J2195" i="8"/>
  <c r="K2195" i="8"/>
  <c r="L2195" i="8"/>
  <c r="M2195" i="8"/>
  <c r="N2195" i="8"/>
  <c r="O2195" i="8"/>
  <c r="F2196" i="8"/>
  <c r="G2196" i="8"/>
  <c r="H2196" i="8"/>
  <c r="I2196" i="8"/>
  <c r="J2196" i="8"/>
  <c r="K2196" i="8"/>
  <c r="L2196" i="8"/>
  <c r="M2196" i="8"/>
  <c r="N2196" i="8"/>
  <c r="O2196" i="8"/>
  <c r="F2197" i="8"/>
  <c r="G2197" i="8"/>
  <c r="H2197" i="8"/>
  <c r="I2197" i="8"/>
  <c r="J2197" i="8"/>
  <c r="K2197" i="8"/>
  <c r="L2197" i="8"/>
  <c r="M2197" i="8"/>
  <c r="N2197" i="8"/>
  <c r="O2197" i="8"/>
  <c r="F2198" i="8"/>
  <c r="G2198" i="8"/>
  <c r="H2198" i="8"/>
  <c r="I2198" i="8"/>
  <c r="J2198" i="8"/>
  <c r="K2198" i="8"/>
  <c r="L2198" i="8"/>
  <c r="M2198" i="8"/>
  <c r="N2198" i="8"/>
  <c r="O2198" i="8"/>
  <c r="F2199" i="8"/>
  <c r="G2199" i="8"/>
  <c r="H2199" i="8"/>
  <c r="I2199" i="8"/>
  <c r="J2199" i="8"/>
  <c r="K2199" i="8"/>
  <c r="L2199" i="8"/>
  <c r="M2199" i="8"/>
  <c r="N2199" i="8"/>
  <c r="O2199" i="8"/>
  <c r="F2200" i="8"/>
  <c r="G2200" i="8"/>
  <c r="H2200" i="8"/>
  <c r="I2200" i="8"/>
  <c r="J2200" i="8"/>
  <c r="K2200" i="8"/>
  <c r="L2200" i="8"/>
  <c r="M2200" i="8"/>
  <c r="N2200" i="8"/>
  <c r="O2200" i="8"/>
  <c r="F2201" i="8"/>
  <c r="G2201" i="8"/>
  <c r="H2201" i="8"/>
  <c r="I2201" i="8"/>
  <c r="J2201" i="8"/>
  <c r="K2201" i="8"/>
  <c r="L2201" i="8"/>
  <c r="M2201" i="8"/>
  <c r="N2201" i="8"/>
  <c r="O2201" i="8"/>
  <c r="F2202" i="8"/>
  <c r="G2202" i="8"/>
  <c r="H2202" i="8"/>
  <c r="I2202" i="8"/>
  <c r="J2202" i="8"/>
  <c r="K2202" i="8"/>
  <c r="L2202" i="8"/>
  <c r="M2202" i="8"/>
  <c r="N2202" i="8"/>
  <c r="O2202" i="8"/>
  <c r="F2203" i="8"/>
  <c r="G2203" i="8"/>
  <c r="H2203" i="8"/>
  <c r="I2203" i="8"/>
  <c r="J2203" i="8"/>
  <c r="K2203" i="8"/>
  <c r="L2203" i="8"/>
  <c r="M2203" i="8"/>
  <c r="N2203" i="8"/>
  <c r="O2203" i="8"/>
  <c r="F2204" i="8"/>
  <c r="G2204" i="8"/>
  <c r="H2204" i="8"/>
  <c r="I2204" i="8"/>
  <c r="J2204" i="8"/>
  <c r="K2204" i="8"/>
  <c r="L2204" i="8"/>
  <c r="M2204" i="8"/>
  <c r="N2204" i="8"/>
  <c r="O2204" i="8"/>
  <c r="F2205" i="8"/>
  <c r="G2205" i="8"/>
  <c r="H2205" i="8"/>
  <c r="I2205" i="8"/>
  <c r="J2205" i="8"/>
  <c r="K2205" i="8"/>
  <c r="L2205" i="8"/>
  <c r="M2205" i="8"/>
  <c r="N2205" i="8"/>
  <c r="O2205" i="8"/>
  <c r="F2206" i="8"/>
  <c r="G2206" i="8"/>
  <c r="H2206" i="8"/>
  <c r="I2206" i="8"/>
  <c r="J2206" i="8"/>
  <c r="K2206" i="8"/>
  <c r="L2206" i="8"/>
  <c r="M2206" i="8"/>
  <c r="N2206" i="8"/>
  <c r="O2206" i="8"/>
  <c r="F2207" i="8"/>
  <c r="G2207" i="8"/>
  <c r="H2207" i="8"/>
  <c r="I2207" i="8"/>
  <c r="J2207" i="8"/>
  <c r="K2207" i="8"/>
  <c r="L2207" i="8"/>
  <c r="M2207" i="8"/>
  <c r="N2207" i="8"/>
  <c r="O2207" i="8"/>
  <c r="F2208" i="8"/>
  <c r="G2208" i="8"/>
  <c r="H2208" i="8"/>
  <c r="I2208" i="8"/>
  <c r="J2208" i="8"/>
  <c r="K2208" i="8"/>
  <c r="L2208" i="8"/>
  <c r="M2208" i="8"/>
  <c r="N2208" i="8"/>
  <c r="O2208" i="8"/>
  <c r="F2209" i="8"/>
  <c r="G2209" i="8"/>
  <c r="H2209" i="8"/>
  <c r="I2209" i="8"/>
  <c r="J2209" i="8"/>
  <c r="K2209" i="8"/>
  <c r="L2209" i="8"/>
  <c r="M2209" i="8"/>
  <c r="N2209" i="8"/>
  <c r="O2209" i="8"/>
  <c r="F2210" i="8"/>
  <c r="G2210" i="8"/>
  <c r="H2210" i="8"/>
  <c r="I2210" i="8"/>
  <c r="J2210" i="8"/>
  <c r="K2210" i="8"/>
  <c r="L2210" i="8"/>
  <c r="M2210" i="8"/>
  <c r="N2210" i="8"/>
  <c r="O2210" i="8"/>
  <c r="F2211" i="8"/>
  <c r="G2211" i="8"/>
  <c r="H2211" i="8"/>
  <c r="I2211" i="8"/>
  <c r="J2211" i="8"/>
  <c r="K2211" i="8"/>
  <c r="L2211" i="8"/>
  <c r="M2211" i="8"/>
  <c r="N2211" i="8"/>
  <c r="O2211" i="8"/>
  <c r="F2212" i="8"/>
  <c r="G2212" i="8"/>
  <c r="H2212" i="8"/>
  <c r="I2212" i="8"/>
  <c r="J2212" i="8"/>
  <c r="K2212" i="8"/>
  <c r="L2212" i="8"/>
  <c r="M2212" i="8"/>
  <c r="N2212" i="8"/>
  <c r="O2212" i="8"/>
  <c r="F2213" i="8"/>
  <c r="G2213" i="8"/>
  <c r="H2213" i="8"/>
  <c r="I2213" i="8"/>
  <c r="J2213" i="8"/>
  <c r="K2213" i="8"/>
  <c r="L2213" i="8"/>
  <c r="M2213" i="8"/>
  <c r="N2213" i="8"/>
  <c r="O2213" i="8"/>
  <c r="F2214" i="8"/>
  <c r="G2214" i="8"/>
  <c r="H2214" i="8"/>
  <c r="I2214" i="8"/>
  <c r="J2214" i="8"/>
  <c r="K2214" i="8"/>
  <c r="L2214" i="8"/>
  <c r="M2214" i="8"/>
  <c r="N2214" i="8"/>
  <c r="O2214" i="8"/>
  <c r="F2215" i="8"/>
  <c r="G2215" i="8"/>
  <c r="H2215" i="8"/>
  <c r="I2215" i="8"/>
  <c r="J2215" i="8"/>
  <c r="K2215" i="8"/>
  <c r="L2215" i="8"/>
  <c r="M2215" i="8"/>
  <c r="N2215" i="8"/>
  <c r="O2215" i="8"/>
  <c r="F2216" i="8"/>
  <c r="G2216" i="8"/>
  <c r="H2216" i="8"/>
  <c r="I2216" i="8"/>
  <c r="J2216" i="8"/>
  <c r="K2216" i="8"/>
  <c r="L2216" i="8"/>
  <c r="M2216" i="8"/>
  <c r="N2216" i="8"/>
  <c r="O2216" i="8"/>
  <c r="F2217" i="8"/>
  <c r="G2217" i="8"/>
  <c r="H2217" i="8"/>
  <c r="I2217" i="8"/>
  <c r="J2217" i="8"/>
  <c r="K2217" i="8"/>
  <c r="L2217" i="8"/>
  <c r="M2217" i="8"/>
  <c r="N2217" i="8"/>
  <c r="O2217" i="8"/>
  <c r="F2218" i="8"/>
  <c r="G2218" i="8"/>
  <c r="H2218" i="8"/>
  <c r="I2218" i="8"/>
  <c r="J2218" i="8"/>
  <c r="K2218" i="8"/>
  <c r="L2218" i="8"/>
  <c r="M2218" i="8"/>
  <c r="N2218" i="8"/>
  <c r="O2218" i="8"/>
  <c r="F2219" i="8"/>
  <c r="G2219" i="8"/>
  <c r="H2219" i="8"/>
  <c r="I2219" i="8"/>
  <c r="J2219" i="8"/>
  <c r="K2219" i="8"/>
  <c r="L2219" i="8"/>
  <c r="M2219" i="8"/>
  <c r="N2219" i="8"/>
  <c r="O2219" i="8"/>
  <c r="F2220" i="8"/>
  <c r="G2220" i="8"/>
  <c r="H2220" i="8"/>
  <c r="I2220" i="8"/>
  <c r="J2220" i="8"/>
  <c r="K2220" i="8"/>
  <c r="L2220" i="8"/>
  <c r="M2220" i="8"/>
  <c r="N2220" i="8"/>
  <c r="O2220" i="8"/>
  <c r="F2221" i="8"/>
  <c r="G2221" i="8"/>
  <c r="H2221" i="8"/>
  <c r="I2221" i="8"/>
  <c r="J2221" i="8"/>
  <c r="K2221" i="8"/>
  <c r="L2221" i="8"/>
  <c r="M2221" i="8"/>
  <c r="N2221" i="8"/>
  <c r="O2221" i="8"/>
  <c r="F2222" i="8"/>
  <c r="G2222" i="8"/>
  <c r="H2222" i="8"/>
  <c r="I2222" i="8"/>
  <c r="J2222" i="8"/>
  <c r="K2222" i="8"/>
  <c r="L2222" i="8"/>
  <c r="M2222" i="8"/>
  <c r="N2222" i="8"/>
  <c r="O2222" i="8"/>
  <c r="F2223" i="8"/>
  <c r="G2223" i="8"/>
  <c r="H2223" i="8"/>
  <c r="I2223" i="8"/>
  <c r="J2223" i="8"/>
  <c r="K2223" i="8"/>
  <c r="L2223" i="8"/>
  <c r="M2223" i="8"/>
  <c r="N2223" i="8"/>
  <c r="O2223" i="8"/>
  <c r="F2224" i="8"/>
  <c r="G2224" i="8"/>
  <c r="H2224" i="8"/>
  <c r="I2224" i="8"/>
  <c r="J2224" i="8"/>
  <c r="K2224" i="8"/>
  <c r="L2224" i="8"/>
  <c r="M2224" i="8"/>
  <c r="N2224" i="8"/>
  <c r="O2224" i="8"/>
  <c r="F2225" i="8"/>
  <c r="G2225" i="8"/>
  <c r="H2225" i="8"/>
  <c r="I2225" i="8"/>
  <c r="J2225" i="8"/>
  <c r="K2225" i="8"/>
  <c r="L2225" i="8"/>
  <c r="M2225" i="8"/>
  <c r="N2225" i="8"/>
  <c r="O2225" i="8"/>
  <c r="F2226" i="8"/>
  <c r="G2226" i="8"/>
  <c r="H2226" i="8"/>
  <c r="I2226" i="8"/>
  <c r="J2226" i="8"/>
  <c r="K2226" i="8"/>
  <c r="L2226" i="8"/>
  <c r="M2226" i="8"/>
  <c r="N2226" i="8"/>
  <c r="O2226" i="8"/>
  <c r="F2227" i="8"/>
  <c r="G2227" i="8"/>
  <c r="H2227" i="8"/>
  <c r="I2227" i="8"/>
  <c r="J2227" i="8"/>
  <c r="K2227" i="8"/>
  <c r="L2227" i="8"/>
  <c r="M2227" i="8"/>
  <c r="N2227" i="8"/>
  <c r="O2227" i="8"/>
  <c r="F2228" i="8"/>
  <c r="G2228" i="8"/>
  <c r="H2228" i="8"/>
  <c r="I2228" i="8"/>
  <c r="J2228" i="8"/>
  <c r="K2228" i="8"/>
  <c r="L2228" i="8"/>
  <c r="M2228" i="8"/>
  <c r="N2228" i="8"/>
  <c r="O2228" i="8"/>
  <c r="F2229" i="8"/>
  <c r="G2229" i="8"/>
  <c r="H2229" i="8"/>
  <c r="I2229" i="8"/>
  <c r="J2229" i="8"/>
  <c r="K2229" i="8"/>
  <c r="L2229" i="8"/>
  <c r="M2229" i="8"/>
  <c r="N2229" i="8"/>
  <c r="O2229" i="8"/>
  <c r="F2230" i="8"/>
  <c r="G2230" i="8"/>
  <c r="H2230" i="8"/>
  <c r="I2230" i="8"/>
  <c r="J2230" i="8"/>
  <c r="K2230" i="8"/>
  <c r="L2230" i="8"/>
  <c r="M2230" i="8"/>
  <c r="N2230" i="8"/>
  <c r="O2230" i="8"/>
  <c r="F2231" i="8"/>
  <c r="G2231" i="8"/>
  <c r="H2231" i="8"/>
  <c r="I2231" i="8"/>
  <c r="J2231" i="8"/>
  <c r="K2231" i="8"/>
  <c r="L2231" i="8"/>
  <c r="M2231" i="8"/>
  <c r="N2231" i="8"/>
  <c r="O2231" i="8"/>
  <c r="F2232" i="8"/>
  <c r="G2232" i="8"/>
  <c r="H2232" i="8"/>
  <c r="I2232" i="8"/>
  <c r="J2232" i="8"/>
  <c r="K2232" i="8"/>
  <c r="L2232" i="8"/>
  <c r="M2232" i="8"/>
  <c r="N2232" i="8"/>
  <c r="O2232" i="8"/>
  <c r="F2233" i="8"/>
  <c r="G2233" i="8"/>
  <c r="H2233" i="8"/>
  <c r="I2233" i="8"/>
  <c r="J2233" i="8"/>
  <c r="K2233" i="8"/>
  <c r="L2233" i="8"/>
  <c r="M2233" i="8"/>
  <c r="N2233" i="8"/>
  <c r="O2233" i="8"/>
  <c r="F2234" i="8"/>
  <c r="G2234" i="8"/>
  <c r="H2234" i="8"/>
  <c r="I2234" i="8"/>
  <c r="J2234" i="8"/>
  <c r="K2234" i="8"/>
  <c r="L2234" i="8"/>
  <c r="M2234" i="8"/>
  <c r="N2234" i="8"/>
  <c r="O2234" i="8"/>
  <c r="F2235" i="8"/>
  <c r="G2235" i="8"/>
  <c r="H2235" i="8"/>
  <c r="I2235" i="8"/>
  <c r="J2235" i="8"/>
  <c r="K2235" i="8"/>
  <c r="L2235" i="8"/>
  <c r="M2235" i="8"/>
  <c r="N2235" i="8"/>
  <c r="O2235" i="8"/>
  <c r="F2236" i="8"/>
  <c r="G2236" i="8"/>
  <c r="H2236" i="8"/>
  <c r="I2236" i="8"/>
  <c r="J2236" i="8"/>
  <c r="K2236" i="8"/>
  <c r="L2236" i="8"/>
  <c r="M2236" i="8"/>
  <c r="N2236" i="8"/>
  <c r="O2236" i="8"/>
  <c r="F2237" i="8"/>
  <c r="G2237" i="8"/>
  <c r="H2237" i="8"/>
  <c r="I2237" i="8"/>
  <c r="J2237" i="8"/>
  <c r="K2237" i="8"/>
  <c r="L2237" i="8"/>
  <c r="M2237" i="8"/>
  <c r="N2237" i="8"/>
  <c r="O2237" i="8"/>
  <c r="F2238" i="8"/>
  <c r="G2238" i="8"/>
  <c r="H2238" i="8"/>
  <c r="I2238" i="8"/>
  <c r="J2238" i="8"/>
  <c r="K2238" i="8"/>
  <c r="L2238" i="8"/>
  <c r="M2238" i="8"/>
  <c r="N2238" i="8"/>
  <c r="O2238" i="8"/>
  <c r="F2239" i="8"/>
  <c r="G2239" i="8"/>
  <c r="H2239" i="8"/>
  <c r="I2239" i="8"/>
  <c r="J2239" i="8"/>
  <c r="K2239" i="8"/>
  <c r="L2239" i="8"/>
  <c r="M2239" i="8"/>
  <c r="N2239" i="8"/>
  <c r="O2239" i="8"/>
  <c r="F2240" i="8"/>
  <c r="G2240" i="8"/>
  <c r="H2240" i="8"/>
  <c r="I2240" i="8"/>
  <c r="J2240" i="8"/>
  <c r="K2240" i="8"/>
  <c r="L2240" i="8"/>
  <c r="M2240" i="8"/>
  <c r="N2240" i="8"/>
  <c r="O2240" i="8"/>
  <c r="F2241" i="8"/>
  <c r="G2241" i="8"/>
  <c r="H2241" i="8"/>
  <c r="I2241" i="8"/>
  <c r="J2241" i="8"/>
  <c r="K2241" i="8"/>
  <c r="L2241" i="8"/>
  <c r="M2241" i="8"/>
  <c r="N2241" i="8"/>
  <c r="O2241" i="8"/>
  <c r="F2242" i="8"/>
  <c r="G2242" i="8"/>
  <c r="H2242" i="8"/>
  <c r="I2242" i="8"/>
  <c r="J2242" i="8"/>
  <c r="K2242" i="8"/>
  <c r="L2242" i="8"/>
  <c r="M2242" i="8"/>
  <c r="N2242" i="8"/>
  <c r="O2242" i="8"/>
  <c r="F2243" i="8"/>
  <c r="G2243" i="8"/>
  <c r="H2243" i="8"/>
  <c r="I2243" i="8"/>
  <c r="J2243" i="8"/>
  <c r="K2243" i="8"/>
  <c r="L2243" i="8"/>
  <c r="M2243" i="8"/>
  <c r="N2243" i="8"/>
  <c r="O2243" i="8"/>
  <c r="F2244" i="8"/>
  <c r="G2244" i="8"/>
  <c r="H2244" i="8"/>
  <c r="I2244" i="8"/>
  <c r="J2244" i="8"/>
  <c r="K2244" i="8"/>
  <c r="L2244" i="8"/>
  <c r="M2244" i="8"/>
  <c r="N2244" i="8"/>
  <c r="O2244" i="8"/>
  <c r="F2245" i="8"/>
  <c r="G2245" i="8"/>
  <c r="H2245" i="8"/>
  <c r="I2245" i="8"/>
  <c r="J2245" i="8"/>
  <c r="K2245" i="8"/>
  <c r="L2245" i="8"/>
  <c r="M2245" i="8"/>
  <c r="N2245" i="8"/>
  <c r="O2245" i="8"/>
  <c r="F2246" i="8"/>
  <c r="G2246" i="8"/>
  <c r="H2246" i="8"/>
  <c r="I2246" i="8"/>
  <c r="J2246" i="8"/>
  <c r="K2246" i="8"/>
  <c r="L2246" i="8"/>
  <c r="M2246" i="8"/>
  <c r="N2246" i="8"/>
  <c r="O2246" i="8"/>
  <c r="F2247" i="8"/>
  <c r="G2247" i="8"/>
  <c r="H2247" i="8"/>
  <c r="I2247" i="8"/>
  <c r="J2247" i="8"/>
  <c r="K2247" i="8"/>
  <c r="L2247" i="8"/>
  <c r="M2247" i="8"/>
  <c r="N2247" i="8"/>
  <c r="O2247" i="8"/>
  <c r="F2248" i="8"/>
  <c r="G2248" i="8"/>
  <c r="H2248" i="8"/>
  <c r="I2248" i="8"/>
  <c r="J2248" i="8"/>
  <c r="K2248" i="8"/>
  <c r="L2248" i="8"/>
  <c r="M2248" i="8"/>
  <c r="N2248" i="8"/>
  <c r="O2248" i="8"/>
  <c r="F2249" i="8"/>
  <c r="G2249" i="8"/>
  <c r="H2249" i="8"/>
  <c r="I2249" i="8"/>
  <c r="J2249" i="8"/>
  <c r="K2249" i="8"/>
  <c r="L2249" i="8"/>
  <c r="M2249" i="8"/>
  <c r="N2249" i="8"/>
  <c r="O2249" i="8"/>
  <c r="F2250" i="8"/>
  <c r="G2250" i="8"/>
  <c r="H2250" i="8"/>
  <c r="I2250" i="8"/>
  <c r="J2250" i="8"/>
  <c r="K2250" i="8"/>
  <c r="L2250" i="8"/>
  <c r="M2250" i="8"/>
  <c r="N2250" i="8"/>
  <c r="O2250" i="8"/>
  <c r="F2251" i="8"/>
  <c r="G2251" i="8"/>
  <c r="H2251" i="8"/>
  <c r="I2251" i="8"/>
  <c r="J2251" i="8"/>
  <c r="K2251" i="8"/>
  <c r="L2251" i="8"/>
  <c r="M2251" i="8"/>
  <c r="N2251" i="8"/>
  <c r="O2251" i="8"/>
  <c r="F2252" i="8"/>
  <c r="G2252" i="8"/>
  <c r="H2252" i="8"/>
  <c r="I2252" i="8"/>
  <c r="J2252" i="8"/>
  <c r="K2252" i="8"/>
  <c r="L2252" i="8"/>
  <c r="M2252" i="8"/>
  <c r="N2252" i="8"/>
  <c r="O2252" i="8"/>
  <c r="F2253" i="8"/>
  <c r="G2253" i="8"/>
  <c r="H2253" i="8"/>
  <c r="I2253" i="8"/>
  <c r="J2253" i="8"/>
  <c r="K2253" i="8"/>
  <c r="L2253" i="8"/>
  <c r="M2253" i="8"/>
  <c r="N2253" i="8"/>
  <c r="O2253" i="8"/>
  <c r="F2254" i="8"/>
  <c r="G2254" i="8"/>
  <c r="H2254" i="8"/>
  <c r="I2254" i="8"/>
  <c r="J2254" i="8"/>
  <c r="K2254" i="8"/>
  <c r="L2254" i="8"/>
  <c r="M2254" i="8"/>
  <c r="N2254" i="8"/>
  <c r="O2254" i="8"/>
  <c r="F2255" i="8"/>
  <c r="G2255" i="8"/>
  <c r="H2255" i="8"/>
  <c r="I2255" i="8"/>
  <c r="J2255" i="8"/>
  <c r="K2255" i="8"/>
  <c r="L2255" i="8"/>
  <c r="M2255" i="8"/>
  <c r="N2255" i="8"/>
  <c r="O2255" i="8"/>
  <c r="F2256" i="8"/>
  <c r="G2256" i="8"/>
  <c r="H2256" i="8"/>
  <c r="I2256" i="8"/>
  <c r="J2256" i="8"/>
  <c r="K2256" i="8"/>
  <c r="L2256" i="8"/>
  <c r="M2256" i="8"/>
  <c r="N2256" i="8"/>
  <c r="O2256" i="8"/>
  <c r="F2257" i="8"/>
  <c r="G2257" i="8"/>
  <c r="H2257" i="8"/>
  <c r="I2257" i="8"/>
  <c r="J2257" i="8"/>
  <c r="K2257" i="8"/>
  <c r="L2257" i="8"/>
  <c r="M2257" i="8"/>
  <c r="N2257" i="8"/>
  <c r="O2257" i="8"/>
  <c r="F2258" i="8"/>
  <c r="G2258" i="8"/>
  <c r="H2258" i="8"/>
  <c r="I2258" i="8"/>
  <c r="J2258" i="8"/>
  <c r="K2258" i="8"/>
  <c r="L2258" i="8"/>
  <c r="M2258" i="8"/>
  <c r="N2258" i="8"/>
  <c r="O2258" i="8"/>
  <c r="F2259" i="8"/>
  <c r="G2259" i="8"/>
  <c r="H2259" i="8"/>
  <c r="I2259" i="8"/>
  <c r="J2259" i="8"/>
  <c r="K2259" i="8"/>
  <c r="L2259" i="8"/>
  <c r="M2259" i="8"/>
  <c r="N2259" i="8"/>
  <c r="O2259" i="8"/>
  <c r="F2260" i="8"/>
  <c r="G2260" i="8"/>
  <c r="H2260" i="8"/>
  <c r="I2260" i="8"/>
  <c r="J2260" i="8"/>
  <c r="K2260" i="8"/>
  <c r="L2260" i="8"/>
  <c r="M2260" i="8"/>
  <c r="N2260" i="8"/>
  <c r="O2260" i="8"/>
  <c r="F2261" i="8"/>
  <c r="G2261" i="8"/>
  <c r="H2261" i="8"/>
  <c r="I2261" i="8"/>
  <c r="J2261" i="8"/>
  <c r="K2261" i="8"/>
  <c r="L2261" i="8"/>
  <c r="M2261" i="8"/>
  <c r="N2261" i="8"/>
  <c r="O2261" i="8"/>
  <c r="F2262" i="8"/>
  <c r="G2262" i="8"/>
  <c r="H2262" i="8"/>
  <c r="I2262" i="8"/>
  <c r="J2262" i="8"/>
  <c r="K2262" i="8"/>
  <c r="L2262" i="8"/>
  <c r="M2262" i="8"/>
  <c r="N2262" i="8"/>
  <c r="O2262" i="8"/>
  <c r="F2263" i="8"/>
  <c r="G2263" i="8"/>
  <c r="H2263" i="8"/>
  <c r="I2263" i="8"/>
  <c r="J2263" i="8"/>
  <c r="K2263" i="8"/>
  <c r="L2263" i="8"/>
  <c r="M2263" i="8"/>
  <c r="N2263" i="8"/>
  <c r="O2263" i="8"/>
  <c r="F2264" i="8"/>
  <c r="G2264" i="8"/>
  <c r="H2264" i="8"/>
  <c r="I2264" i="8"/>
  <c r="J2264" i="8"/>
  <c r="K2264" i="8"/>
  <c r="L2264" i="8"/>
  <c r="M2264" i="8"/>
  <c r="N2264" i="8"/>
  <c r="O2264" i="8"/>
  <c r="F2265" i="8"/>
  <c r="G2265" i="8"/>
  <c r="H2265" i="8"/>
  <c r="I2265" i="8"/>
  <c r="J2265" i="8"/>
  <c r="K2265" i="8"/>
  <c r="L2265" i="8"/>
  <c r="M2265" i="8"/>
  <c r="N2265" i="8"/>
  <c r="O2265" i="8"/>
  <c r="F2266" i="8"/>
  <c r="G2266" i="8"/>
  <c r="H2266" i="8"/>
  <c r="I2266" i="8"/>
  <c r="J2266" i="8"/>
  <c r="K2266" i="8"/>
  <c r="L2266" i="8"/>
  <c r="M2266" i="8"/>
  <c r="N2266" i="8"/>
  <c r="O2266" i="8"/>
  <c r="F2267" i="8"/>
  <c r="G2267" i="8"/>
  <c r="H2267" i="8"/>
  <c r="I2267" i="8"/>
  <c r="J2267" i="8"/>
  <c r="K2267" i="8"/>
  <c r="L2267" i="8"/>
  <c r="M2267" i="8"/>
  <c r="N2267" i="8"/>
  <c r="O2267" i="8"/>
  <c r="F2268" i="8"/>
  <c r="G2268" i="8"/>
  <c r="H2268" i="8"/>
  <c r="I2268" i="8"/>
  <c r="J2268" i="8"/>
  <c r="K2268" i="8"/>
  <c r="L2268" i="8"/>
  <c r="M2268" i="8"/>
  <c r="N2268" i="8"/>
  <c r="O2268" i="8"/>
  <c r="F2269" i="8"/>
  <c r="G2269" i="8"/>
  <c r="H2269" i="8"/>
  <c r="I2269" i="8"/>
  <c r="J2269" i="8"/>
  <c r="K2269" i="8"/>
  <c r="L2269" i="8"/>
  <c r="M2269" i="8"/>
  <c r="N2269" i="8"/>
  <c r="O2269" i="8"/>
  <c r="F2270" i="8"/>
  <c r="G2270" i="8"/>
  <c r="H2270" i="8"/>
  <c r="I2270" i="8"/>
  <c r="J2270" i="8"/>
  <c r="K2270" i="8"/>
  <c r="L2270" i="8"/>
  <c r="M2270" i="8"/>
  <c r="N2270" i="8"/>
  <c r="O2270" i="8"/>
  <c r="F2271" i="8"/>
  <c r="G2271" i="8"/>
  <c r="H2271" i="8"/>
  <c r="I2271" i="8"/>
  <c r="J2271" i="8"/>
  <c r="K2271" i="8"/>
  <c r="L2271" i="8"/>
  <c r="M2271" i="8"/>
  <c r="N2271" i="8"/>
  <c r="O2271" i="8"/>
  <c r="F2272" i="8"/>
  <c r="G2272" i="8"/>
  <c r="H2272" i="8"/>
  <c r="I2272" i="8"/>
  <c r="J2272" i="8"/>
  <c r="K2272" i="8"/>
  <c r="L2272" i="8"/>
  <c r="M2272" i="8"/>
  <c r="N2272" i="8"/>
  <c r="O2272" i="8"/>
  <c r="F2273" i="8"/>
  <c r="G2273" i="8"/>
  <c r="H2273" i="8"/>
  <c r="I2273" i="8"/>
  <c r="J2273" i="8"/>
  <c r="K2273" i="8"/>
  <c r="L2273" i="8"/>
  <c r="M2273" i="8"/>
  <c r="N2273" i="8"/>
  <c r="O2273" i="8"/>
  <c r="F2274" i="8"/>
  <c r="G2274" i="8"/>
  <c r="H2274" i="8"/>
  <c r="I2274" i="8"/>
  <c r="J2274" i="8"/>
  <c r="K2274" i="8"/>
  <c r="L2274" i="8"/>
  <c r="M2274" i="8"/>
  <c r="N2274" i="8"/>
  <c r="O2274" i="8"/>
  <c r="F2275" i="8"/>
  <c r="G2275" i="8"/>
  <c r="H2275" i="8"/>
  <c r="I2275" i="8"/>
  <c r="J2275" i="8"/>
  <c r="K2275" i="8"/>
  <c r="L2275" i="8"/>
  <c r="M2275" i="8"/>
  <c r="N2275" i="8"/>
  <c r="O2275" i="8"/>
  <c r="F2276" i="8"/>
  <c r="G2276" i="8"/>
  <c r="H2276" i="8"/>
  <c r="I2276" i="8"/>
  <c r="J2276" i="8"/>
  <c r="K2276" i="8"/>
  <c r="L2276" i="8"/>
  <c r="M2276" i="8"/>
  <c r="N2276" i="8"/>
  <c r="O2276" i="8"/>
  <c r="F2277" i="8"/>
  <c r="G2277" i="8"/>
  <c r="H2277" i="8"/>
  <c r="I2277" i="8"/>
  <c r="J2277" i="8"/>
  <c r="K2277" i="8"/>
  <c r="L2277" i="8"/>
  <c r="M2277" i="8"/>
  <c r="N2277" i="8"/>
  <c r="O2277" i="8"/>
  <c r="F2278" i="8"/>
  <c r="G2278" i="8"/>
  <c r="H2278" i="8"/>
  <c r="I2278" i="8"/>
  <c r="J2278" i="8"/>
  <c r="K2278" i="8"/>
  <c r="L2278" i="8"/>
  <c r="M2278" i="8"/>
  <c r="N2278" i="8"/>
  <c r="O2278" i="8"/>
  <c r="F2279" i="8"/>
  <c r="G2279" i="8"/>
  <c r="H2279" i="8"/>
  <c r="I2279" i="8"/>
  <c r="J2279" i="8"/>
  <c r="K2279" i="8"/>
  <c r="L2279" i="8"/>
  <c r="M2279" i="8"/>
  <c r="N2279" i="8"/>
  <c r="O2279" i="8"/>
  <c r="F2280" i="8"/>
  <c r="G2280" i="8"/>
  <c r="H2280" i="8"/>
  <c r="I2280" i="8"/>
  <c r="J2280" i="8"/>
  <c r="K2280" i="8"/>
  <c r="L2280" i="8"/>
  <c r="M2280" i="8"/>
  <c r="N2280" i="8"/>
  <c r="O2280" i="8"/>
  <c r="F2281" i="8"/>
  <c r="G2281" i="8"/>
  <c r="H2281" i="8"/>
  <c r="I2281" i="8"/>
  <c r="J2281" i="8"/>
  <c r="K2281" i="8"/>
  <c r="L2281" i="8"/>
  <c r="M2281" i="8"/>
  <c r="N2281" i="8"/>
  <c r="O2281" i="8"/>
  <c r="F2282" i="8"/>
  <c r="G2282" i="8"/>
  <c r="H2282" i="8"/>
  <c r="I2282" i="8"/>
  <c r="J2282" i="8"/>
  <c r="K2282" i="8"/>
  <c r="L2282" i="8"/>
  <c r="M2282" i="8"/>
  <c r="N2282" i="8"/>
  <c r="O2282" i="8"/>
  <c r="F2283" i="8"/>
  <c r="G2283" i="8"/>
  <c r="H2283" i="8"/>
  <c r="I2283" i="8"/>
  <c r="J2283" i="8"/>
  <c r="K2283" i="8"/>
  <c r="L2283" i="8"/>
  <c r="M2283" i="8"/>
  <c r="N2283" i="8"/>
  <c r="O2283" i="8"/>
  <c r="F2284" i="8"/>
  <c r="G2284" i="8"/>
  <c r="H2284" i="8"/>
  <c r="I2284" i="8"/>
  <c r="J2284" i="8"/>
  <c r="K2284" i="8"/>
  <c r="L2284" i="8"/>
  <c r="M2284" i="8"/>
  <c r="N2284" i="8"/>
  <c r="O2284" i="8"/>
  <c r="F2285" i="8"/>
  <c r="G2285" i="8"/>
  <c r="H2285" i="8"/>
  <c r="I2285" i="8"/>
  <c r="J2285" i="8"/>
  <c r="K2285" i="8"/>
  <c r="L2285" i="8"/>
  <c r="M2285" i="8"/>
  <c r="N2285" i="8"/>
  <c r="O2285" i="8"/>
  <c r="F2286" i="8"/>
  <c r="G2286" i="8"/>
  <c r="H2286" i="8"/>
  <c r="I2286" i="8"/>
  <c r="J2286" i="8"/>
  <c r="K2286" i="8"/>
  <c r="L2286" i="8"/>
  <c r="M2286" i="8"/>
  <c r="N2286" i="8"/>
  <c r="O2286" i="8"/>
  <c r="F2287" i="8"/>
  <c r="G2287" i="8"/>
  <c r="H2287" i="8"/>
  <c r="I2287" i="8"/>
  <c r="J2287" i="8"/>
  <c r="K2287" i="8"/>
  <c r="L2287" i="8"/>
  <c r="M2287" i="8"/>
  <c r="N2287" i="8"/>
  <c r="O2287" i="8"/>
  <c r="F2288" i="8"/>
  <c r="G2288" i="8"/>
  <c r="H2288" i="8"/>
  <c r="I2288" i="8"/>
  <c r="J2288" i="8"/>
  <c r="K2288" i="8"/>
  <c r="L2288" i="8"/>
  <c r="M2288" i="8"/>
  <c r="N2288" i="8"/>
  <c r="O2288" i="8"/>
  <c r="F2289" i="8"/>
  <c r="G2289" i="8"/>
  <c r="H2289" i="8"/>
  <c r="I2289" i="8"/>
  <c r="J2289" i="8"/>
  <c r="K2289" i="8"/>
  <c r="L2289" i="8"/>
  <c r="M2289" i="8"/>
  <c r="N2289" i="8"/>
  <c r="O2289" i="8"/>
  <c r="F2290" i="8"/>
  <c r="G2290" i="8"/>
  <c r="H2290" i="8"/>
  <c r="I2290" i="8"/>
  <c r="J2290" i="8"/>
  <c r="K2290" i="8"/>
  <c r="L2290" i="8"/>
  <c r="M2290" i="8"/>
  <c r="N2290" i="8"/>
  <c r="O2290" i="8"/>
  <c r="F2291" i="8"/>
  <c r="G2291" i="8"/>
  <c r="H2291" i="8"/>
  <c r="I2291" i="8"/>
  <c r="J2291" i="8"/>
  <c r="K2291" i="8"/>
  <c r="L2291" i="8"/>
  <c r="M2291" i="8"/>
  <c r="N2291" i="8"/>
  <c r="O2291" i="8"/>
  <c r="F2292" i="8"/>
  <c r="G2292" i="8"/>
  <c r="H2292" i="8"/>
  <c r="I2292" i="8"/>
  <c r="J2292" i="8"/>
  <c r="K2292" i="8"/>
  <c r="L2292" i="8"/>
  <c r="M2292" i="8"/>
  <c r="N2292" i="8"/>
  <c r="O2292" i="8"/>
  <c r="F2293" i="8"/>
  <c r="G2293" i="8"/>
  <c r="H2293" i="8"/>
  <c r="I2293" i="8"/>
  <c r="J2293" i="8"/>
  <c r="K2293" i="8"/>
  <c r="L2293" i="8"/>
  <c r="M2293" i="8"/>
  <c r="N2293" i="8"/>
  <c r="O2293" i="8"/>
  <c r="F2294" i="8"/>
  <c r="G2294" i="8"/>
  <c r="H2294" i="8"/>
  <c r="I2294" i="8"/>
  <c r="J2294" i="8"/>
  <c r="K2294" i="8"/>
  <c r="L2294" i="8"/>
  <c r="M2294" i="8"/>
  <c r="N2294" i="8"/>
  <c r="O2294" i="8"/>
  <c r="F2295" i="8"/>
  <c r="G2295" i="8"/>
  <c r="H2295" i="8"/>
  <c r="I2295" i="8"/>
  <c r="J2295" i="8"/>
  <c r="K2295" i="8"/>
  <c r="L2295" i="8"/>
  <c r="M2295" i="8"/>
  <c r="N2295" i="8"/>
  <c r="O2295" i="8"/>
  <c r="F2296" i="8"/>
  <c r="G2296" i="8"/>
  <c r="H2296" i="8"/>
  <c r="I2296" i="8"/>
  <c r="J2296" i="8"/>
  <c r="K2296" i="8"/>
  <c r="L2296" i="8"/>
  <c r="M2296" i="8"/>
  <c r="N2296" i="8"/>
  <c r="O2296" i="8"/>
  <c r="F2297" i="8"/>
  <c r="G2297" i="8"/>
  <c r="H2297" i="8"/>
  <c r="I2297" i="8"/>
  <c r="J2297" i="8"/>
  <c r="K2297" i="8"/>
  <c r="L2297" i="8"/>
  <c r="M2297" i="8"/>
  <c r="N2297" i="8"/>
  <c r="O2297" i="8"/>
  <c r="F2298" i="8"/>
  <c r="G2298" i="8"/>
  <c r="H2298" i="8"/>
  <c r="I2298" i="8"/>
  <c r="J2298" i="8"/>
  <c r="K2298" i="8"/>
  <c r="L2298" i="8"/>
  <c r="M2298" i="8"/>
  <c r="N2298" i="8"/>
  <c r="O2298" i="8"/>
  <c r="F2299" i="8"/>
  <c r="G2299" i="8"/>
  <c r="H2299" i="8"/>
  <c r="I2299" i="8"/>
  <c r="J2299" i="8"/>
  <c r="K2299" i="8"/>
  <c r="L2299" i="8"/>
  <c r="M2299" i="8"/>
  <c r="N2299" i="8"/>
  <c r="O2299" i="8"/>
  <c r="F2300" i="8"/>
  <c r="G2300" i="8"/>
  <c r="H2300" i="8"/>
  <c r="I2300" i="8"/>
  <c r="J2300" i="8"/>
  <c r="K2300" i="8"/>
  <c r="L2300" i="8"/>
  <c r="M2300" i="8"/>
  <c r="N2300" i="8"/>
  <c r="O2300" i="8"/>
  <c r="F2301" i="8"/>
  <c r="G2301" i="8"/>
  <c r="H2301" i="8"/>
  <c r="I2301" i="8"/>
  <c r="J2301" i="8"/>
  <c r="K2301" i="8"/>
  <c r="L2301" i="8"/>
  <c r="M2301" i="8"/>
  <c r="N2301" i="8"/>
  <c r="O2301" i="8"/>
  <c r="F2302" i="8"/>
  <c r="G2302" i="8"/>
  <c r="H2302" i="8"/>
  <c r="I2302" i="8"/>
  <c r="J2302" i="8"/>
  <c r="K2302" i="8"/>
  <c r="L2302" i="8"/>
  <c r="M2302" i="8"/>
  <c r="N2302" i="8"/>
  <c r="O2302" i="8"/>
  <c r="F2303" i="8"/>
  <c r="G2303" i="8"/>
  <c r="H2303" i="8"/>
  <c r="I2303" i="8"/>
  <c r="J2303" i="8"/>
  <c r="K2303" i="8"/>
  <c r="L2303" i="8"/>
  <c r="M2303" i="8"/>
  <c r="N2303" i="8"/>
  <c r="O2303" i="8"/>
  <c r="F2304" i="8"/>
  <c r="G2304" i="8"/>
  <c r="H2304" i="8"/>
  <c r="I2304" i="8"/>
  <c r="J2304" i="8"/>
  <c r="K2304" i="8"/>
  <c r="L2304" i="8"/>
  <c r="M2304" i="8"/>
  <c r="N2304" i="8"/>
  <c r="O2304" i="8"/>
  <c r="F2305" i="8"/>
  <c r="G2305" i="8"/>
  <c r="H2305" i="8"/>
  <c r="I2305" i="8"/>
  <c r="J2305" i="8"/>
  <c r="K2305" i="8"/>
  <c r="L2305" i="8"/>
  <c r="M2305" i="8"/>
  <c r="N2305" i="8"/>
  <c r="O2305" i="8"/>
  <c r="F2306" i="8"/>
  <c r="G2306" i="8"/>
  <c r="H2306" i="8"/>
  <c r="I2306" i="8"/>
  <c r="J2306" i="8"/>
  <c r="K2306" i="8"/>
  <c r="L2306" i="8"/>
  <c r="M2306" i="8"/>
  <c r="N2306" i="8"/>
  <c r="O2306" i="8"/>
  <c r="F2307" i="8"/>
  <c r="G2307" i="8"/>
  <c r="H2307" i="8"/>
  <c r="I2307" i="8"/>
  <c r="J2307" i="8"/>
  <c r="K2307" i="8"/>
  <c r="L2307" i="8"/>
  <c r="M2307" i="8"/>
  <c r="N2307" i="8"/>
  <c r="O2307" i="8"/>
  <c r="F2308" i="8"/>
  <c r="G2308" i="8"/>
  <c r="H2308" i="8"/>
  <c r="I2308" i="8"/>
  <c r="J2308" i="8"/>
  <c r="K2308" i="8"/>
  <c r="L2308" i="8"/>
  <c r="M2308" i="8"/>
  <c r="N2308" i="8"/>
  <c r="O2308" i="8"/>
  <c r="F2309" i="8"/>
  <c r="G2309" i="8"/>
  <c r="H2309" i="8"/>
  <c r="I2309" i="8"/>
  <c r="J2309" i="8"/>
  <c r="K2309" i="8"/>
  <c r="L2309" i="8"/>
  <c r="M2309" i="8"/>
  <c r="N2309" i="8"/>
  <c r="O2309" i="8"/>
  <c r="F2310" i="8"/>
  <c r="G2310" i="8"/>
  <c r="H2310" i="8"/>
  <c r="I2310" i="8"/>
  <c r="J2310" i="8"/>
  <c r="K2310" i="8"/>
  <c r="L2310" i="8"/>
  <c r="M2310" i="8"/>
  <c r="N2310" i="8"/>
  <c r="O2310" i="8"/>
  <c r="F2311" i="8"/>
  <c r="G2311" i="8"/>
  <c r="H2311" i="8"/>
  <c r="I2311" i="8"/>
  <c r="J2311" i="8"/>
  <c r="K2311" i="8"/>
  <c r="L2311" i="8"/>
  <c r="M2311" i="8"/>
  <c r="N2311" i="8"/>
  <c r="O2311" i="8"/>
  <c r="F2312" i="8"/>
  <c r="G2312" i="8"/>
  <c r="H2312" i="8"/>
  <c r="I2312" i="8"/>
  <c r="J2312" i="8"/>
  <c r="K2312" i="8"/>
  <c r="L2312" i="8"/>
  <c r="M2312" i="8"/>
  <c r="N2312" i="8"/>
  <c r="O2312" i="8"/>
  <c r="F2313" i="8"/>
  <c r="G2313" i="8"/>
  <c r="H2313" i="8"/>
  <c r="I2313" i="8"/>
  <c r="J2313" i="8"/>
  <c r="K2313" i="8"/>
  <c r="L2313" i="8"/>
  <c r="M2313" i="8"/>
  <c r="N2313" i="8"/>
  <c r="O2313" i="8"/>
  <c r="F2314" i="8"/>
  <c r="G2314" i="8"/>
  <c r="H2314" i="8"/>
  <c r="I2314" i="8"/>
  <c r="J2314" i="8"/>
  <c r="K2314" i="8"/>
  <c r="L2314" i="8"/>
  <c r="M2314" i="8"/>
  <c r="N2314" i="8"/>
  <c r="O2314" i="8"/>
  <c r="F2315" i="8"/>
  <c r="G2315" i="8"/>
  <c r="H2315" i="8"/>
  <c r="I2315" i="8"/>
  <c r="J2315" i="8"/>
  <c r="K2315" i="8"/>
  <c r="L2315" i="8"/>
  <c r="M2315" i="8"/>
  <c r="N2315" i="8"/>
  <c r="O2315" i="8"/>
  <c r="F2316" i="8"/>
  <c r="G2316" i="8"/>
  <c r="H2316" i="8"/>
  <c r="I2316" i="8"/>
  <c r="J2316" i="8"/>
  <c r="K2316" i="8"/>
  <c r="L2316" i="8"/>
  <c r="M2316" i="8"/>
  <c r="N2316" i="8"/>
  <c r="O2316" i="8"/>
  <c r="F2317" i="8"/>
  <c r="G2317" i="8"/>
  <c r="H2317" i="8"/>
  <c r="I2317" i="8"/>
  <c r="J2317" i="8"/>
  <c r="K2317" i="8"/>
  <c r="L2317" i="8"/>
  <c r="M2317" i="8"/>
  <c r="N2317" i="8"/>
  <c r="O2317" i="8"/>
  <c r="F2318" i="8"/>
  <c r="G2318" i="8"/>
  <c r="H2318" i="8"/>
  <c r="I2318" i="8"/>
  <c r="J2318" i="8"/>
  <c r="K2318" i="8"/>
  <c r="L2318" i="8"/>
  <c r="M2318" i="8"/>
  <c r="N2318" i="8"/>
  <c r="O2318" i="8"/>
  <c r="F2319" i="8"/>
  <c r="G2319" i="8"/>
  <c r="H2319" i="8"/>
  <c r="I2319" i="8"/>
  <c r="J2319" i="8"/>
  <c r="K2319" i="8"/>
  <c r="L2319" i="8"/>
  <c r="M2319" i="8"/>
  <c r="N2319" i="8"/>
  <c r="O2319" i="8"/>
  <c r="F2320" i="8"/>
  <c r="G2320" i="8"/>
  <c r="H2320" i="8"/>
  <c r="I2320" i="8"/>
  <c r="J2320" i="8"/>
  <c r="K2320" i="8"/>
  <c r="L2320" i="8"/>
  <c r="M2320" i="8"/>
  <c r="N2320" i="8"/>
  <c r="O2320" i="8"/>
  <c r="F2321" i="8"/>
  <c r="G2321" i="8"/>
  <c r="H2321" i="8"/>
  <c r="I2321" i="8"/>
  <c r="J2321" i="8"/>
  <c r="K2321" i="8"/>
  <c r="L2321" i="8"/>
  <c r="M2321" i="8"/>
  <c r="N2321" i="8"/>
  <c r="O2321" i="8"/>
  <c r="F2322" i="8"/>
  <c r="G2322" i="8"/>
  <c r="H2322" i="8"/>
  <c r="I2322" i="8"/>
  <c r="J2322" i="8"/>
  <c r="K2322" i="8"/>
  <c r="L2322" i="8"/>
  <c r="M2322" i="8"/>
  <c r="N2322" i="8"/>
  <c r="O2322" i="8"/>
  <c r="F2323" i="8"/>
  <c r="G2323" i="8"/>
  <c r="H2323" i="8"/>
  <c r="I2323" i="8"/>
  <c r="J2323" i="8"/>
  <c r="K2323" i="8"/>
  <c r="L2323" i="8"/>
  <c r="M2323" i="8"/>
  <c r="N2323" i="8"/>
  <c r="O2323" i="8"/>
  <c r="F2324" i="8"/>
  <c r="G2324" i="8"/>
  <c r="H2324" i="8"/>
  <c r="I2324" i="8"/>
  <c r="J2324" i="8"/>
  <c r="K2324" i="8"/>
  <c r="L2324" i="8"/>
  <c r="M2324" i="8"/>
  <c r="N2324" i="8"/>
  <c r="O2324" i="8"/>
  <c r="F2325" i="8"/>
  <c r="G2325" i="8"/>
  <c r="H2325" i="8"/>
  <c r="I2325" i="8"/>
  <c r="J2325" i="8"/>
  <c r="K2325" i="8"/>
  <c r="L2325" i="8"/>
  <c r="M2325" i="8"/>
  <c r="N2325" i="8"/>
  <c r="O2325" i="8"/>
  <c r="F2326" i="8"/>
  <c r="G2326" i="8"/>
  <c r="H2326" i="8"/>
  <c r="I2326" i="8"/>
  <c r="J2326" i="8"/>
  <c r="K2326" i="8"/>
  <c r="L2326" i="8"/>
  <c r="M2326" i="8"/>
  <c r="N2326" i="8"/>
  <c r="O2326" i="8"/>
  <c r="F2327" i="8"/>
  <c r="G2327" i="8"/>
  <c r="H2327" i="8"/>
  <c r="I2327" i="8"/>
  <c r="J2327" i="8"/>
  <c r="K2327" i="8"/>
  <c r="L2327" i="8"/>
  <c r="M2327" i="8"/>
  <c r="N2327" i="8"/>
  <c r="O2327" i="8"/>
  <c r="F2328" i="8"/>
  <c r="G2328" i="8"/>
  <c r="H2328" i="8"/>
  <c r="I2328" i="8"/>
  <c r="J2328" i="8"/>
  <c r="K2328" i="8"/>
  <c r="L2328" i="8"/>
  <c r="M2328" i="8"/>
  <c r="N2328" i="8"/>
  <c r="O2328" i="8"/>
  <c r="F2329" i="8"/>
  <c r="G2329" i="8"/>
  <c r="H2329" i="8"/>
  <c r="I2329" i="8"/>
  <c r="J2329" i="8"/>
  <c r="K2329" i="8"/>
  <c r="L2329" i="8"/>
  <c r="M2329" i="8"/>
  <c r="N2329" i="8"/>
  <c r="O2329" i="8"/>
  <c r="F2330" i="8"/>
  <c r="G2330" i="8"/>
  <c r="H2330" i="8"/>
  <c r="I2330" i="8"/>
  <c r="J2330" i="8"/>
  <c r="K2330" i="8"/>
  <c r="L2330" i="8"/>
  <c r="M2330" i="8"/>
  <c r="N2330" i="8"/>
  <c r="O2330" i="8"/>
  <c r="F2331" i="8"/>
  <c r="G2331" i="8"/>
  <c r="H2331" i="8"/>
  <c r="I2331" i="8"/>
  <c r="J2331" i="8"/>
  <c r="K2331" i="8"/>
  <c r="L2331" i="8"/>
  <c r="M2331" i="8"/>
  <c r="N2331" i="8"/>
  <c r="O2331" i="8"/>
  <c r="F2332" i="8"/>
  <c r="G2332" i="8"/>
  <c r="H2332" i="8"/>
  <c r="I2332" i="8"/>
  <c r="J2332" i="8"/>
  <c r="K2332" i="8"/>
  <c r="L2332" i="8"/>
  <c r="M2332" i="8"/>
  <c r="N2332" i="8"/>
  <c r="O2332" i="8"/>
  <c r="F2333" i="8"/>
  <c r="G2333" i="8"/>
  <c r="H2333" i="8"/>
  <c r="I2333" i="8"/>
  <c r="J2333" i="8"/>
  <c r="K2333" i="8"/>
  <c r="L2333" i="8"/>
  <c r="M2333" i="8"/>
  <c r="N2333" i="8"/>
  <c r="O2333" i="8"/>
  <c r="F2334" i="8"/>
  <c r="G2334" i="8"/>
  <c r="H2334" i="8"/>
  <c r="I2334" i="8"/>
  <c r="J2334" i="8"/>
  <c r="K2334" i="8"/>
  <c r="L2334" i="8"/>
  <c r="M2334" i="8"/>
  <c r="N2334" i="8"/>
  <c r="O2334" i="8"/>
  <c r="F2335" i="8"/>
  <c r="G2335" i="8"/>
  <c r="H2335" i="8"/>
  <c r="I2335" i="8"/>
  <c r="J2335" i="8"/>
  <c r="K2335" i="8"/>
  <c r="L2335" i="8"/>
  <c r="M2335" i="8"/>
  <c r="N2335" i="8"/>
  <c r="O2335" i="8"/>
  <c r="F2336" i="8"/>
  <c r="G2336" i="8"/>
  <c r="H2336" i="8"/>
  <c r="I2336" i="8"/>
  <c r="J2336" i="8"/>
  <c r="K2336" i="8"/>
  <c r="L2336" i="8"/>
  <c r="M2336" i="8"/>
  <c r="N2336" i="8"/>
  <c r="O2336" i="8"/>
  <c r="F2337" i="8"/>
  <c r="G2337" i="8"/>
  <c r="H2337" i="8"/>
  <c r="I2337" i="8"/>
  <c r="J2337" i="8"/>
  <c r="K2337" i="8"/>
  <c r="L2337" i="8"/>
  <c r="M2337" i="8"/>
  <c r="N2337" i="8"/>
  <c r="O2337" i="8"/>
  <c r="F2338" i="8"/>
  <c r="G2338" i="8"/>
  <c r="H2338" i="8"/>
  <c r="I2338" i="8"/>
  <c r="J2338" i="8"/>
  <c r="K2338" i="8"/>
  <c r="L2338" i="8"/>
  <c r="M2338" i="8"/>
  <c r="N2338" i="8"/>
  <c r="O2338" i="8"/>
  <c r="F2339" i="8"/>
  <c r="G2339" i="8"/>
  <c r="H2339" i="8"/>
  <c r="I2339" i="8"/>
  <c r="J2339" i="8"/>
  <c r="K2339" i="8"/>
  <c r="L2339" i="8"/>
  <c r="M2339" i="8"/>
  <c r="N2339" i="8"/>
  <c r="O2339" i="8"/>
  <c r="F2340" i="8"/>
  <c r="G2340" i="8"/>
  <c r="H2340" i="8"/>
  <c r="I2340" i="8"/>
  <c r="J2340" i="8"/>
  <c r="K2340" i="8"/>
  <c r="L2340" i="8"/>
  <c r="M2340" i="8"/>
  <c r="N2340" i="8"/>
  <c r="O2340" i="8"/>
  <c r="F2341" i="8"/>
  <c r="G2341" i="8"/>
  <c r="H2341" i="8"/>
  <c r="I2341" i="8"/>
  <c r="J2341" i="8"/>
  <c r="K2341" i="8"/>
  <c r="L2341" i="8"/>
  <c r="M2341" i="8"/>
  <c r="N2341" i="8"/>
  <c r="O2341" i="8"/>
  <c r="F2342" i="8"/>
  <c r="G2342" i="8"/>
  <c r="H2342" i="8"/>
  <c r="I2342" i="8"/>
  <c r="J2342" i="8"/>
  <c r="K2342" i="8"/>
  <c r="L2342" i="8"/>
  <c r="M2342" i="8"/>
  <c r="N2342" i="8"/>
  <c r="O2342" i="8"/>
  <c r="F2343" i="8"/>
  <c r="G2343" i="8"/>
  <c r="H2343" i="8"/>
  <c r="I2343" i="8"/>
  <c r="J2343" i="8"/>
  <c r="K2343" i="8"/>
  <c r="L2343" i="8"/>
  <c r="M2343" i="8"/>
  <c r="N2343" i="8"/>
  <c r="O2343" i="8"/>
  <c r="F2344" i="8"/>
  <c r="G2344" i="8"/>
  <c r="H2344" i="8"/>
  <c r="I2344" i="8"/>
  <c r="J2344" i="8"/>
  <c r="K2344" i="8"/>
  <c r="L2344" i="8"/>
  <c r="M2344" i="8"/>
  <c r="N2344" i="8"/>
  <c r="O2344" i="8"/>
  <c r="F2345" i="8"/>
  <c r="G2345" i="8"/>
  <c r="H2345" i="8"/>
  <c r="I2345" i="8"/>
  <c r="J2345" i="8"/>
  <c r="K2345" i="8"/>
  <c r="L2345" i="8"/>
  <c r="M2345" i="8"/>
  <c r="N2345" i="8"/>
  <c r="O2345" i="8"/>
  <c r="F2346" i="8"/>
  <c r="G2346" i="8"/>
  <c r="H2346" i="8"/>
  <c r="I2346" i="8"/>
  <c r="J2346" i="8"/>
  <c r="K2346" i="8"/>
  <c r="L2346" i="8"/>
  <c r="M2346" i="8"/>
  <c r="N2346" i="8"/>
  <c r="O2346" i="8"/>
  <c r="F2347" i="8"/>
  <c r="G2347" i="8"/>
  <c r="H2347" i="8"/>
  <c r="I2347" i="8"/>
  <c r="J2347" i="8"/>
  <c r="K2347" i="8"/>
  <c r="L2347" i="8"/>
  <c r="M2347" i="8"/>
  <c r="N2347" i="8"/>
  <c r="O2347" i="8"/>
  <c r="F2348" i="8"/>
  <c r="G2348" i="8"/>
  <c r="H2348" i="8"/>
  <c r="I2348" i="8"/>
  <c r="J2348" i="8"/>
  <c r="K2348" i="8"/>
  <c r="L2348" i="8"/>
  <c r="M2348" i="8"/>
  <c r="N2348" i="8"/>
  <c r="O2348" i="8"/>
  <c r="F2349" i="8"/>
  <c r="G2349" i="8"/>
  <c r="H2349" i="8"/>
  <c r="I2349" i="8"/>
  <c r="J2349" i="8"/>
  <c r="K2349" i="8"/>
  <c r="L2349" i="8"/>
  <c r="M2349" i="8"/>
  <c r="N2349" i="8"/>
  <c r="O2349" i="8"/>
  <c r="F2350" i="8"/>
  <c r="G2350" i="8"/>
  <c r="H2350" i="8"/>
  <c r="I2350" i="8"/>
  <c r="J2350" i="8"/>
  <c r="K2350" i="8"/>
  <c r="L2350" i="8"/>
  <c r="M2350" i="8"/>
  <c r="N2350" i="8"/>
  <c r="O2350" i="8"/>
  <c r="F2351" i="8"/>
  <c r="G2351" i="8"/>
  <c r="H2351" i="8"/>
  <c r="I2351" i="8"/>
  <c r="J2351" i="8"/>
  <c r="K2351" i="8"/>
  <c r="L2351" i="8"/>
  <c r="M2351" i="8"/>
  <c r="N2351" i="8"/>
  <c r="O2351" i="8"/>
  <c r="F2352" i="8"/>
  <c r="G2352" i="8"/>
  <c r="H2352" i="8"/>
  <c r="I2352" i="8"/>
  <c r="J2352" i="8"/>
  <c r="K2352" i="8"/>
  <c r="L2352" i="8"/>
  <c r="M2352" i="8"/>
  <c r="N2352" i="8"/>
  <c r="O2352" i="8"/>
  <c r="F2353" i="8"/>
  <c r="G2353" i="8"/>
  <c r="H2353" i="8"/>
  <c r="I2353" i="8"/>
  <c r="J2353" i="8"/>
  <c r="K2353" i="8"/>
  <c r="L2353" i="8"/>
  <c r="M2353" i="8"/>
  <c r="N2353" i="8"/>
  <c r="O2353" i="8"/>
  <c r="F2354" i="8"/>
  <c r="G2354" i="8"/>
  <c r="H2354" i="8"/>
  <c r="I2354" i="8"/>
  <c r="J2354" i="8"/>
  <c r="K2354" i="8"/>
  <c r="L2354" i="8"/>
  <c r="M2354" i="8"/>
  <c r="N2354" i="8"/>
  <c r="O2354" i="8"/>
  <c r="F2355" i="8"/>
  <c r="G2355" i="8"/>
  <c r="H2355" i="8"/>
  <c r="I2355" i="8"/>
  <c r="J2355" i="8"/>
  <c r="K2355" i="8"/>
  <c r="L2355" i="8"/>
  <c r="M2355" i="8"/>
  <c r="N2355" i="8"/>
  <c r="O2355" i="8"/>
  <c r="F2356" i="8"/>
  <c r="G2356" i="8"/>
  <c r="H2356" i="8"/>
  <c r="I2356" i="8"/>
  <c r="J2356" i="8"/>
  <c r="K2356" i="8"/>
  <c r="L2356" i="8"/>
  <c r="M2356" i="8"/>
  <c r="N2356" i="8"/>
  <c r="O2356" i="8"/>
  <c r="F2357" i="8"/>
  <c r="G2357" i="8"/>
  <c r="H2357" i="8"/>
  <c r="I2357" i="8"/>
  <c r="J2357" i="8"/>
  <c r="K2357" i="8"/>
  <c r="L2357" i="8"/>
  <c r="M2357" i="8"/>
  <c r="N2357" i="8"/>
  <c r="O2357" i="8"/>
  <c r="F2358" i="8"/>
  <c r="G2358" i="8"/>
  <c r="H2358" i="8"/>
  <c r="I2358" i="8"/>
  <c r="J2358" i="8"/>
  <c r="K2358" i="8"/>
  <c r="L2358" i="8"/>
  <c r="M2358" i="8"/>
  <c r="N2358" i="8"/>
  <c r="O2358" i="8"/>
  <c r="F2359" i="8"/>
  <c r="G2359" i="8"/>
  <c r="H2359" i="8"/>
  <c r="I2359" i="8"/>
  <c r="J2359" i="8"/>
  <c r="K2359" i="8"/>
  <c r="L2359" i="8"/>
  <c r="M2359" i="8"/>
  <c r="N2359" i="8"/>
  <c r="O2359" i="8"/>
  <c r="F2360" i="8"/>
  <c r="G2360" i="8"/>
  <c r="H2360" i="8"/>
  <c r="I2360" i="8"/>
  <c r="J2360" i="8"/>
  <c r="K2360" i="8"/>
  <c r="L2360" i="8"/>
  <c r="M2360" i="8"/>
  <c r="N2360" i="8"/>
  <c r="O2360" i="8"/>
  <c r="F2361" i="8"/>
  <c r="G2361" i="8"/>
  <c r="H2361" i="8"/>
  <c r="I2361" i="8"/>
  <c r="J2361" i="8"/>
  <c r="K2361" i="8"/>
  <c r="L2361" i="8"/>
  <c r="M2361" i="8"/>
  <c r="N2361" i="8"/>
  <c r="O2361" i="8"/>
  <c r="F2362" i="8"/>
  <c r="G2362" i="8"/>
  <c r="H2362" i="8"/>
  <c r="I2362" i="8"/>
  <c r="J2362" i="8"/>
  <c r="K2362" i="8"/>
  <c r="L2362" i="8"/>
  <c r="M2362" i="8"/>
  <c r="N2362" i="8"/>
  <c r="O2362" i="8"/>
  <c r="F2363" i="8"/>
  <c r="G2363" i="8"/>
  <c r="H2363" i="8"/>
  <c r="I2363" i="8"/>
  <c r="J2363" i="8"/>
  <c r="K2363" i="8"/>
  <c r="L2363" i="8"/>
  <c r="M2363" i="8"/>
  <c r="N2363" i="8"/>
  <c r="O2363" i="8"/>
  <c r="F2364" i="8"/>
  <c r="G2364" i="8"/>
  <c r="H2364" i="8"/>
  <c r="I2364" i="8"/>
  <c r="J2364" i="8"/>
  <c r="K2364" i="8"/>
  <c r="L2364" i="8"/>
  <c r="M2364" i="8"/>
  <c r="N2364" i="8"/>
  <c r="O2364" i="8"/>
  <c r="F2365" i="8"/>
  <c r="G2365" i="8"/>
  <c r="H2365" i="8"/>
  <c r="I2365" i="8"/>
  <c r="J2365" i="8"/>
  <c r="K2365" i="8"/>
  <c r="L2365" i="8"/>
  <c r="M2365" i="8"/>
  <c r="N2365" i="8"/>
  <c r="O2365" i="8"/>
  <c r="F2366" i="8"/>
  <c r="G2366" i="8"/>
  <c r="H2366" i="8"/>
  <c r="I2366" i="8"/>
  <c r="J2366" i="8"/>
  <c r="K2366" i="8"/>
  <c r="L2366" i="8"/>
  <c r="M2366" i="8"/>
  <c r="N2366" i="8"/>
  <c r="O2366" i="8"/>
  <c r="F2367" i="8"/>
  <c r="G2367" i="8"/>
  <c r="H2367" i="8"/>
  <c r="I2367" i="8"/>
  <c r="J2367" i="8"/>
  <c r="K2367" i="8"/>
  <c r="L2367" i="8"/>
  <c r="M2367" i="8"/>
  <c r="N2367" i="8"/>
  <c r="O2367" i="8"/>
  <c r="F2368" i="8"/>
  <c r="G2368" i="8"/>
  <c r="H2368" i="8"/>
  <c r="I2368" i="8"/>
  <c r="J2368" i="8"/>
  <c r="K2368" i="8"/>
  <c r="L2368" i="8"/>
  <c r="M2368" i="8"/>
  <c r="N2368" i="8"/>
  <c r="O2368" i="8"/>
  <c r="F2369" i="8"/>
  <c r="G2369" i="8"/>
  <c r="H2369" i="8"/>
  <c r="I2369" i="8"/>
  <c r="J2369" i="8"/>
  <c r="K2369" i="8"/>
  <c r="L2369" i="8"/>
  <c r="M2369" i="8"/>
  <c r="N2369" i="8"/>
  <c r="O2369" i="8"/>
  <c r="F2370" i="8"/>
  <c r="G2370" i="8"/>
  <c r="H2370" i="8"/>
  <c r="I2370" i="8"/>
  <c r="J2370" i="8"/>
  <c r="K2370" i="8"/>
  <c r="L2370" i="8"/>
  <c r="M2370" i="8"/>
  <c r="N2370" i="8"/>
  <c r="O2370" i="8"/>
  <c r="F2371" i="8"/>
  <c r="G2371" i="8"/>
  <c r="H2371" i="8"/>
  <c r="I2371" i="8"/>
  <c r="J2371" i="8"/>
  <c r="K2371" i="8"/>
  <c r="L2371" i="8"/>
  <c r="M2371" i="8"/>
  <c r="N2371" i="8"/>
  <c r="O2371" i="8"/>
  <c r="F2372" i="8"/>
  <c r="G2372" i="8"/>
  <c r="H2372" i="8"/>
  <c r="I2372" i="8"/>
  <c r="J2372" i="8"/>
  <c r="K2372" i="8"/>
  <c r="L2372" i="8"/>
  <c r="M2372" i="8"/>
  <c r="N2372" i="8"/>
  <c r="O2372" i="8"/>
  <c r="F2373" i="8"/>
  <c r="G2373" i="8"/>
  <c r="H2373" i="8"/>
  <c r="I2373" i="8"/>
  <c r="J2373" i="8"/>
  <c r="K2373" i="8"/>
  <c r="L2373" i="8"/>
  <c r="M2373" i="8"/>
  <c r="N2373" i="8"/>
  <c r="O2373" i="8"/>
  <c r="F2374" i="8"/>
  <c r="G2374" i="8"/>
  <c r="H2374" i="8"/>
  <c r="I2374" i="8"/>
  <c r="J2374" i="8"/>
  <c r="K2374" i="8"/>
  <c r="L2374" i="8"/>
  <c r="M2374" i="8"/>
  <c r="N2374" i="8"/>
  <c r="O2374" i="8"/>
  <c r="F2375" i="8"/>
  <c r="G2375" i="8"/>
  <c r="H2375" i="8"/>
  <c r="I2375" i="8"/>
  <c r="J2375" i="8"/>
  <c r="K2375" i="8"/>
  <c r="L2375" i="8"/>
  <c r="M2375" i="8"/>
  <c r="N2375" i="8"/>
  <c r="O2375" i="8"/>
  <c r="F2376" i="8"/>
  <c r="G2376" i="8"/>
  <c r="H2376" i="8"/>
  <c r="I2376" i="8"/>
  <c r="J2376" i="8"/>
  <c r="K2376" i="8"/>
  <c r="L2376" i="8"/>
  <c r="M2376" i="8"/>
  <c r="N2376" i="8"/>
  <c r="O2376" i="8"/>
  <c r="F2377" i="8"/>
  <c r="G2377" i="8"/>
  <c r="H2377" i="8"/>
  <c r="I2377" i="8"/>
  <c r="J2377" i="8"/>
  <c r="K2377" i="8"/>
  <c r="L2377" i="8"/>
  <c r="M2377" i="8"/>
  <c r="N2377" i="8"/>
  <c r="O2377" i="8"/>
  <c r="F2378" i="8"/>
  <c r="G2378" i="8"/>
  <c r="H2378" i="8"/>
  <c r="I2378" i="8"/>
  <c r="J2378" i="8"/>
  <c r="K2378" i="8"/>
  <c r="L2378" i="8"/>
  <c r="M2378" i="8"/>
  <c r="N2378" i="8"/>
  <c r="O2378" i="8"/>
  <c r="F2379" i="8"/>
  <c r="G2379" i="8"/>
  <c r="H2379" i="8"/>
  <c r="I2379" i="8"/>
  <c r="J2379" i="8"/>
  <c r="K2379" i="8"/>
  <c r="L2379" i="8"/>
  <c r="M2379" i="8"/>
  <c r="N2379" i="8"/>
  <c r="O2379" i="8"/>
  <c r="F2380" i="8"/>
  <c r="G2380" i="8"/>
  <c r="H2380" i="8"/>
  <c r="I2380" i="8"/>
  <c r="J2380" i="8"/>
  <c r="K2380" i="8"/>
  <c r="L2380" i="8"/>
  <c r="M2380" i="8"/>
  <c r="N2380" i="8"/>
  <c r="O2380" i="8"/>
  <c r="F2381" i="8"/>
  <c r="G2381" i="8"/>
  <c r="H2381" i="8"/>
  <c r="I2381" i="8"/>
  <c r="J2381" i="8"/>
  <c r="K2381" i="8"/>
  <c r="L2381" i="8"/>
  <c r="M2381" i="8"/>
  <c r="N2381" i="8"/>
  <c r="O2381" i="8"/>
  <c r="F2382" i="8"/>
  <c r="G2382" i="8"/>
  <c r="H2382" i="8"/>
  <c r="I2382" i="8"/>
  <c r="J2382" i="8"/>
  <c r="K2382" i="8"/>
  <c r="L2382" i="8"/>
  <c r="M2382" i="8"/>
  <c r="N2382" i="8"/>
  <c r="O2382" i="8"/>
  <c r="F2383" i="8"/>
  <c r="G2383" i="8"/>
  <c r="H2383" i="8"/>
  <c r="I2383" i="8"/>
  <c r="J2383" i="8"/>
  <c r="K2383" i="8"/>
  <c r="L2383" i="8"/>
  <c r="M2383" i="8"/>
  <c r="N2383" i="8"/>
  <c r="O2383" i="8"/>
  <c r="F2384" i="8"/>
  <c r="G2384" i="8"/>
  <c r="H2384" i="8"/>
  <c r="I2384" i="8"/>
  <c r="J2384" i="8"/>
  <c r="K2384" i="8"/>
  <c r="L2384" i="8"/>
  <c r="M2384" i="8"/>
  <c r="N2384" i="8"/>
  <c r="O2384" i="8"/>
  <c r="F2385" i="8"/>
  <c r="G2385" i="8"/>
  <c r="H2385" i="8"/>
  <c r="I2385" i="8"/>
  <c r="J2385" i="8"/>
  <c r="K2385" i="8"/>
  <c r="L2385" i="8"/>
  <c r="M2385" i="8"/>
  <c r="N2385" i="8"/>
  <c r="O2385" i="8"/>
  <c r="F2386" i="8"/>
  <c r="G2386" i="8"/>
  <c r="H2386" i="8"/>
  <c r="I2386" i="8"/>
  <c r="J2386" i="8"/>
  <c r="K2386" i="8"/>
  <c r="L2386" i="8"/>
  <c r="M2386" i="8"/>
  <c r="N2386" i="8"/>
  <c r="O2386" i="8"/>
  <c r="F2387" i="8"/>
  <c r="G2387" i="8"/>
  <c r="H2387" i="8"/>
  <c r="I2387" i="8"/>
  <c r="J2387" i="8"/>
  <c r="K2387" i="8"/>
  <c r="L2387" i="8"/>
  <c r="M2387" i="8"/>
  <c r="N2387" i="8"/>
  <c r="O2387" i="8"/>
  <c r="F2388" i="8"/>
  <c r="G2388" i="8"/>
  <c r="H2388" i="8"/>
  <c r="I2388" i="8"/>
  <c r="J2388" i="8"/>
  <c r="K2388" i="8"/>
  <c r="L2388" i="8"/>
  <c r="M2388" i="8"/>
  <c r="N2388" i="8"/>
  <c r="O2388" i="8"/>
  <c r="F2389" i="8"/>
  <c r="G2389" i="8"/>
  <c r="H2389" i="8"/>
  <c r="I2389" i="8"/>
  <c r="J2389" i="8"/>
  <c r="K2389" i="8"/>
  <c r="L2389" i="8"/>
  <c r="M2389" i="8"/>
  <c r="N2389" i="8"/>
  <c r="O2389" i="8"/>
  <c r="F2390" i="8"/>
  <c r="G2390" i="8"/>
  <c r="H2390" i="8"/>
  <c r="I2390" i="8"/>
  <c r="J2390" i="8"/>
  <c r="K2390" i="8"/>
  <c r="L2390" i="8"/>
  <c r="M2390" i="8"/>
  <c r="N2390" i="8"/>
  <c r="O2390" i="8"/>
  <c r="F2391" i="8"/>
  <c r="G2391" i="8"/>
  <c r="H2391" i="8"/>
  <c r="I2391" i="8"/>
  <c r="J2391" i="8"/>
  <c r="K2391" i="8"/>
  <c r="L2391" i="8"/>
  <c r="M2391" i="8"/>
  <c r="N2391" i="8"/>
  <c r="O2391" i="8"/>
  <c r="F2392" i="8"/>
  <c r="G2392" i="8"/>
  <c r="H2392" i="8"/>
  <c r="I2392" i="8"/>
  <c r="J2392" i="8"/>
  <c r="K2392" i="8"/>
  <c r="L2392" i="8"/>
  <c r="M2392" i="8"/>
  <c r="N2392" i="8"/>
  <c r="O2392" i="8"/>
  <c r="F2393" i="8"/>
  <c r="G2393" i="8"/>
  <c r="H2393" i="8"/>
  <c r="I2393" i="8"/>
  <c r="J2393" i="8"/>
  <c r="K2393" i="8"/>
  <c r="L2393" i="8"/>
  <c r="M2393" i="8"/>
  <c r="N2393" i="8"/>
  <c r="O2393" i="8"/>
  <c r="F2394" i="8"/>
  <c r="G2394" i="8"/>
  <c r="H2394" i="8"/>
  <c r="I2394" i="8"/>
  <c r="J2394" i="8"/>
  <c r="K2394" i="8"/>
  <c r="L2394" i="8"/>
  <c r="M2394" i="8"/>
  <c r="N2394" i="8"/>
  <c r="O2394" i="8"/>
  <c r="F2395" i="8"/>
  <c r="G2395" i="8"/>
  <c r="H2395" i="8"/>
  <c r="I2395" i="8"/>
  <c r="J2395" i="8"/>
  <c r="K2395" i="8"/>
  <c r="L2395" i="8"/>
  <c r="M2395" i="8"/>
  <c r="N2395" i="8"/>
  <c r="O2395" i="8"/>
  <c r="F2396" i="8"/>
  <c r="G2396" i="8"/>
  <c r="H2396" i="8"/>
  <c r="I2396" i="8"/>
  <c r="J2396" i="8"/>
  <c r="K2396" i="8"/>
  <c r="L2396" i="8"/>
  <c r="M2396" i="8"/>
  <c r="N2396" i="8"/>
  <c r="O2396" i="8"/>
  <c r="F2397" i="8"/>
  <c r="G2397" i="8"/>
  <c r="H2397" i="8"/>
  <c r="I2397" i="8"/>
  <c r="J2397" i="8"/>
  <c r="K2397" i="8"/>
  <c r="L2397" i="8"/>
  <c r="M2397" i="8"/>
  <c r="N2397" i="8"/>
  <c r="O2397" i="8"/>
  <c r="F2398" i="8"/>
  <c r="G2398" i="8"/>
  <c r="H2398" i="8"/>
  <c r="I2398" i="8"/>
  <c r="J2398" i="8"/>
  <c r="K2398" i="8"/>
  <c r="L2398" i="8"/>
  <c r="M2398" i="8"/>
  <c r="N2398" i="8"/>
  <c r="O2398" i="8"/>
  <c r="F2399" i="8"/>
  <c r="G2399" i="8"/>
  <c r="H2399" i="8"/>
  <c r="I2399" i="8"/>
  <c r="J2399" i="8"/>
  <c r="K2399" i="8"/>
  <c r="L2399" i="8"/>
  <c r="M2399" i="8"/>
  <c r="N2399" i="8"/>
  <c r="O2399" i="8"/>
  <c r="F2400" i="8"/>
  <c r="G2400" i="8"/>
  <c r="H2400" i="8"/>
  <c r="I2400" i="8"/>
  <c r="J2400" i="8"/>
  <c r="K2400" i="8"/>
  <c r="L2400" i="8"/>
  <c r="M2400" i="8"/>
  <c r="N2400" i="8"/>
  <c r="O2400" i="8"/>
  <c r="F2401" i="8"/>
  <c r="G2401" i="8"/>
  <c r="H2401" i="8"/>
  <c r="I2401" i="8"/>
  <c r="J2401" i="8"/>
  <c r="K2401" i="8"/>
  <c r="L2401" i="8"/>
  <c r="M2401" i="8"/>
  <c r="N2401" i="8"/>
  <c r="O2401" i="8"/>
  <c r="F2402" i="8"/>
  <c r="G2402" i="8"/>
  <c r="H2402" i="8"/>
  <c r="I2402" i="8"/>
  <c r="J2402" i="8"/>
  <c r="K2402" i="8"/>
  <c r="L2402" i="8"/>
  <c r="M2402" i="8"/>
  <c r="N2402" i="8"/>
  <c r="O2402" i="8"/>
  <c r="F2403" i="8"/>
  <c r="G2403" i="8"/>
  <c r="H2403" i="8"/>
  <c r="I2403" i="8"/>
  <c r="J2403" i="8"/>
  <c r="K2403" i="8"/>
  <c r="L2403" i="8"/>
  <c r="M2403" i="8"/>
  <c r="N2403" i="8"/>
  <c r="O2403" i="8"/>
  <c r="F2404" i="8"/>
  <c r="G2404" i="8"/>
  <c r="H2404" i="8"/>
  <c r="I2404" i="8"/>
  <c r="J2404" i="8"/>
  <c r="K2404" i="8"/>
  <c r="L2404" i="8"/>
  <c r="M2404" i="8"/>
  <c r="N2404" i="8"/>
  <c r="O2404" i="8"/>
  <c r="F2405" i="8"/>
  <c r="G2405" i="8"/>
  <c r="H2405" i="8"/>
  <c r="I2405" i="8"/>
  <c r="J2405" i="8"/>
  <c r="K2405" i="8"/>
  <c r="L2405" i="8"/>
  <c r="M2405" i="8"/>
  <c r="N2405" i="8"/>
  <c r="O2405" i="8"/>
  <c r="F2406" i="8"/>
  <c r="G2406" i="8"/>
  <c r="H2406" i="8"/>
  <c r="I2406" i="8"/>
  <c r="J2406" i="8"/>
  <c r="K2406" i="8"/>
  <c r="L2406" i="8"/>
  <c r="M2406" i="8"/>
  <c r="N2406" i="8"/>
  <c r="O2406" i="8"/>
  <c r="F2407" i="8"/>
  <c r="G2407" i="8"/>
  <c r="H2407" i="8"/>
  <c r="I2407" i="8"/>
  <c r="J2407" i="8"/>
  <c r="K2407" i="8"/>
  <c r="L2407" i="8"/>
  <c r="M2407" i="8"/>
  <c r="N2407" i="8"/>
  <c r="O2407" i="8"/>
  <c r="F2408" i="8"/>
  <c r="G2408" i="8"/>
  <c r="H2408" i="8"/>
  <c r="I2408" i="8"/>
  <c r="J2408" i="8"/>
  <c r="K2408" i="8"/>
  <c r="L2408" i="8"/>
  <c r="M2408" i="8"/>
  <c r="N2408" i="8"/>
  <c r="O2408" i="8"/>
  <c r="F2409" i="8"/>
  <c r="G2409" i="8"/>
  <c r="H2409" i="8"/>
  <c r="I2409" i="8"/>
  <c r="J2409" i="8"/>
  <c r="K2409" i="8"/>
  <c r="L2409" i="8"/>
  <c r="M2409" i="8"/>
  <c r="N2409" i="8"/>
  <c r="O2409" i="8"/>
  <c r="F2410" i="8"/>
  <c r="G2410" i="8"/>
  <c r="H2410" i="8"/>
  <c r="I2410" i="8"/>
  <c r="J2410" i="8"/>
  <c r="K2410" i="8"/>
  <c r="L2410" i="8"/>
  <c r="M2410" i="8"/>
  <c r="N2410" i="8"/>
  <c r="O2410" i="8"/>
  <c r="F2411" i="8"/>
  <c r="G2411" i="8"/>
  <c r="H2411" i="8"/>
  <c r="I2411" i="8"/>
  <c r="J2411" i="8"/>
  <c r="K2411" i="8"/>
  <c r="L2411" i="8"/>
  <c r="M2411" i="8"/>
  <c r="N2411" i="8"/>
  <c r="O2411" i="8"/>
  <c r="F2412" i="8"/>
  <c r="G2412" i="8"/>
  <c r="H2412" i="8"/>
  <c r="I2412" i="8"/>
  <c r="J2412" i="8"/>
  <c r="K2412" i="8"/>
  <c r="L2412" i="8"/>
  <c r="M2412" i="8"/>
  <c r="N2412" i="8"/>
  <c r="O2412" i="8"/>
  <c r="F2413" i="8"/>
  <c r="G2413" i="8"/>
  <c r="H2413" i="8"/>
  <c r="I2413" i="8"/>
  <c r="J2413" i="8"/>
  <c r="K2413" i="8"/>
  <c r="L2413" i="8"/>
  <c r="M2413" i="8"/>
  <c r="N2413" i="8"/>
  <c r="O2413" i="8"/>
  <c r="F2414" i="8"/>
  <c r="G2414" i="8"/>
  <c r="H2414" i="8"/>
  <c r="I2414" i="8"/>
  <c r="J2414" i="8"/>
  <c r="K2414" i="8"/>
  <c r="L2414" i="8"/>
  <c r="M2414" i="8"/>
  <c r="N2414" i="8"/>
  <c r="O2414" i="8"/>
  <c r="F2415" i="8"/>
  <c r="G2415" i="8"/>
  <c r="H2415" i="8"/>
  <c r="I2415" i="8"/>
  <c r="J2415" i="8"/>
  <c r="K2415" i="8"/>
  <c r="L2415" i="8"/>
  <c r="M2415" i="8"/>
  <c r="N2415" i="8"/>
  <c r="O2415" i="8"/>
  <c r="F2416" i="8"/>
  <c r="G2416" i="8"/>
  <c r="H2416" i="8"/>
  <c r="I2416" i="8"/>
  <c r="J2416" i="8"/>
  <c r="K2416" i="8"/>
  <c r="L2416" i="8"/>
  <c r="M2416" i="8"/>
  <c r="N2416" i="8"/>
  <c r="O2416" i="8"/>
  <c r="F2417" i="8"/>
  <c r="G2417" i="8"/>
  <c r="H2417" i="8"/>
  <c r="I2417" i="8"/>
  <c r="J2417" i="8"/>
  <c r="K2417" i="8"/>
  <c r="L2417" i="8"/>
  <c r="M2417" i="8"/>
  <c r="N2417" i="8"/>
  <c r="O2417" i="8"/>
  <c r="F2418" i="8"/>
  <c r="G2418" i="8"/>
  <c r="H2418" i="8"/>
  <c r="I2418" i="8"/>
  <c r="J2418" i="8"/>
  <c r="K2418" i="8"/>
  <c r="L2418" i="8"/>
  <c r="M2418" i="8"/>
  <c r="N2418" i="8"/>
  <c r="O2418" i="8"/>
  <c r="F2419" i="8"/>
  <c r="G2419" i="8"/>
  <c r="H2419" i="8"/>
  <c r="I2419" i="8"/>
  <c r="J2419" i="8"/>
  <c r="K2419" i="8"/>
  <c r="L2419" i="8"/>
  <c r="M2419" i="8"/>
  <c r="N2419" i="8"/>
  <c r="O2419" i="8"/>
  <c r="F2420" i="8"/>
  <c r="G2420" i="8"/>
  <c r="H2420" i="8"/>
  <c r="I2420" i="8"/>
  <c r="J2420" i="8"/>
  <c r="K2420" i="8"/>
  <c r="L2420" i="8"/>
  <c r="M2420" i="8"/>
  <c r="N2420" i="8"/>
  <c r="O2420" i="8"/>
  <c r="F2421" i="8"/>
  <c r="G2421" i="8"/>
  <c r="H2421" i="8"/>
  <c r="I2421" i="8"/>
  <c r="J2421" i="8"/>
  <c r="K2421" i="8"/>
  <c r="L2421" i="8"/>
  <c r="M2421" i="8"/>
  <c r="N2421" i="8"/>
  <c r="O2421" i="8"/>
  <c r="F2422" i="8"/>
  <c r="G2422" i="8"/>
  <c r="H2422" i="8"/>
  <c r="I2422" i="8"/>
  <c r="J2422" i="8"/>
  <c r="K2422" i="8"/>
  <c r="L2422" i="8"/>
  <c r="M2422" i="8"/>
  <c r="N2422" i="8"/>
  <c r="O2422" i="8"/>
  <c r="F2423" i="8"/>
  <c r="G2423" i="8"/>
  <c r="H2423" i="8"/>
  <c r="I2423" i="8"/>
  <c r="J2423" i="8"/>
  <c r="K2423" i="8"/>
  <c r="L2423" i="8"/>
  <c r="M2423" i="8"/>
  <c r="N2423" i="8"/>
  <c r="O2423" i="8"/>
  <c r="F2424" i="8"/>
  <c r="G2424" i="8"/>
  <c r="H2424" i="8"/>
  <c r="I2424" i="8"/>
  <c r="J2424" i="8"/>
  <c r="K2424" i="8"/>
  <c r="L2424" i="8"/>
  <c r="M2424" i="8"/>
  <c r="N2424" i="8"/>
  <c r="O2424" i="8"/>
  <c r="F2425" i="8"/>
  <c r="G2425" i="8"/>
  <c r="H2425" i="8"/>
  <c r="I2425" i="8"/>
  <c r="J2425" i="8"/>
  <c r="K2425" i="8"/>
  <c r="L2425" i="8"/>
  <c r="M2425" i="8"/>
  <c r="N2425" i="8"/>
  <c r="O2425" i="8"/>
  <c r="F2426" i="8"/>
  <c r="G2426" i="8"/>
  <c r="H2426" i="8"/>
  <c r="I2426" i="8"/>
  <c r="J2426" i="8"/>
  <c r="K2426" i="8"/>
  <c r="L2426" i="8"/>
  <c r="M2426" i="8"/>
  <c r="N2426" i="8"/>
  <c r="O2426" i="8"/>
  <c r="F2427" i="8"/>
  <c r="G2427" i="8"/>
  <c r="H2427" i="8"/>
  <c r="I2427" i="8"/>
  <c r="J2427" i="8"/>
  <c r="K2427" i="8"/>
  <c r="L2427" i="8"/>
  <c r="M2427" i="8"/>
  <c r="N2427" i="8"/>
  <c r="O2427" i="8"/>
  <c r="F2428" i="8"/>
  <c r="G2428" i="8"/>
  <c r="H2428" i="8"/>
  <c r="I2428" i="8"/>
  <c r="J2428" i="8"/>
  <c r="K2428" i="8"/>
  <c r="L2428" i="8"/>
  <c r="M2428" i="8"/>
  <c r="N2428" i="8"/>
  <c r="O2428" i="8"/>
  <c r="F2429" i="8"/>
  <c r="G2429" i="8"/>
  <c r="H2429" i="8"/>
  <c r="I2429" i="8"/>
  <c r="J2429" i="8"/>
  <c r="K2429" i="8"/>
  <c r="L2429" i="8"/>
  <c r="M2429" i="8"/>
  <c r="N2429" i="8"/>
  <c r="O2429" i="8"/>
  <c r="F2430" i="8"/>
  <c r="G2430" i="8"/>
  <c r="H2430" i="8"/>
  <c r="I2430" i="8"/>
  <c r="J2430" i="8"/>
  <c r="K2430" i="8"/>
  <c r="L2430" i="8"/>
  <c r="M2430" i="8"/>
  <c r="N2430" i="8"/>
  <c r="O2430" i="8"/>
  <c r="F2431" i="8"/>
  <c r="G2431" i="8"/>
  <c r="H2431" i="8"/>
  <c r="I2431" i="8"/>
  <c r="J2431" i="8"/>
  <c r="K2431" i="8"/>
  <c r="L2431" i="8"/>
  <c r="M2431" i="8"/>
  <c r="N2431" i="8"/>
  <c r="O2431" i="8"/>
  <c r="F2432" i="8"/>
  <c r="G2432" i="8"/>
  <c r="H2432" i="8"/>
  <c r="I2432" i="8"/>
  <c r="J2432" i="8"/>
  <c r="K2432" i="8"/>
  <c r="L2432" i="8"/>
  <c r="M2432" i="8"/>
  <c r="N2432" i="8"/>
  <c r="O2432" i="8"/>
  <c r="F2433" i="8"/>
  <c r="G2433" i="8"/>
  <c r="H2433" i="8"/>
  <c r="I2433" i="8"/>
  <c r="J2433" i="8"/>
  <c r="K2433" i="8"/>
  <c r="L2433" i="8"/>
  <c r="M2433" i="8"/>
  <c r="N2433" i="8"/>
  <c r="O2433" i="8"/>
  <c r="F2434" i="8"/>
  <c r="G2434" i="8"/>
  <c r="H2434" i="8"/>
  <c r="I2434" i="8"/>
  <c r="J2434" i="8"/>
  <c r="K2434" i="8"/>
  <c r="L2434" i="8"/>
  <c r="M2434" i="8"/>
  <c r="N2434" i="8"/>
  <c r="O2434" i="8"/>
  <c r="F2435" i="8"/>
  <c r="G2435" i="8"/>
  <c r="H2435" i="8"/>
  <c r="I2435" i="8"/>
  <c r="J2435" i="8"/>
  <c r="K2435" i="8"/>
  <c r="L2435" i="8"/>
  <c r="M2435" i="8"/>
  <c r="N2435" i="8"/>
  <c r="O2435" i="8"/>
  <c r="F2436" i="8"/>
  <c r="G2436" i="8"/>
  <c r="H2436" i="8"/>
  <c r="I2436" i="8"/>
  <c r="J2436" i="8"/>
  <c r="K2436" i="8"/>
  <c r="L2436" i="8"/>
  <c r="M2436" i="8"/>
  <c r="N2436" i="8"/>
  <c r="O2436" i="8"/>
  <c r="F2437" i="8"/>
  <c r="G2437" i="8"/>
  <c r="H2437" i="8"/>
  <c r="I2437" i="8"/>
  <c r="J2437" i="8"/>
  <c r="K2437" i="8"/>
  <c r="L2437" i="8"/>
  <c r="M2437" i="8"/>
  <c r="N2437" i="8"/>
  <c r="O2437" i="8"/>
  <c r="F2438" i="8"/>
  <c r="G2438" i="8"/>
  <c r="H2438" i="8"/>
  <c r="I2438" i="8"/>
  <c r="J2438" i="8"/>
  <c r="K2438" i="8"/>
  <c r="L2438" i="8"/>
  <c r="M2438" i="8"/>
  <c r="N2438" i="8"/>
  <c r="O2438" i="8"/>
  <c r="F2439" i="8"/>
  <c r="G2439" i="8"/>
  <c r="H2439" i="8"/>
  <c r="I2439" i="8"/>
  <c r="J2439" i="8"/>
  <c r="K2439" i="8"/>
  <c r="L2439" i="8"/>
  <c r="M2439" i="8"/>
  <c r="N2439" i="8"/>
  <c r="O2439" i="8"/>
  <c r="F2440" i="8"/>
  <c r="G2440" i="8"/>
  <c r="H2440" i="8"/>
  <c r="I2440" i="8"/>
  <c r="J2440" i="8"/>
  <c r="K2440" i="8"/>
  <c r="L2440" i="8"/>
  <c r="M2440" i="8"/>
  <c r="N2440" i="8"/>
  <c r="O2440" i="8"/>
  <c r="F2441" i="8"/>
  <c r="G2441" i="8"/>
  <c r="H2441" i="8"/>
  <c r="I2441" i="8"/>
  <c r="J2441" i="8"/>
  <c r="K2441" i="8"/>
  <c r="L2441" i="8"/>
  <c r="M2441" i="8"/>
  <c r="N2441" i="8"/>
  <c r="O2441" i="8"/>
  <c r="F2442" i="8"/>
  <c r="G2442" i="8"/>
  <c r="H2442" i="8"/>
  <c r="I2442" i="8"/>
  <c r="J2442" i="8"/>
  <c r="K2442" i="8"/>
  <c r="L2442" i="8"/>
  <c r="M2442" i="8"/>
  <c r="N2442" i="8"/>
  <c r="O2442" i="8"/>
  <c r="F2443" i="8"/>
  <c r="G2443" i="8"/>
  <c r="H2443" i="8"/>
  <c r="I2443" i="8"/>
  <c r="J2443" i="8"/>
  <c r="K2443" i="8"/>
  <c r="L2443" i="8"/>
  <c r="M2443" i="8"/>
  <c r="N2443" i="8"/>
  <c r="O2443" i="8"/>
  <c r="F2444" i="8"/>
  <c r="G2444" i="8"/>
  <c r="H2444" i="8"/>
  <c r="I2444" i="8"/>
  <c r="J2444" i="8"/>
  <c r="K2444" i="8"/>
  <c r="L2444" i="8"/>
  <c r="M2444" i="8"/>
  <c r="N2444" i="8"/>
  <c r="O2444" i="8"/>
  <c r="F2445" i="8"/>
  <c r="G2445" i="8"/>
  <c r="H2445" i="8"/>
  <c r="I2445" i="8"/>
  <c r="J2445" i="8"/>
  <c r="K2445" i="8"/>
  <c r="L2445" i="8"/>
  <c r="M2445" i="8"/>
  <c r="N2445" i="8"/>
  <c r="O2445" i="8"/>
  <c r="F2446" i="8"/>
  <c r="G2446" i="8"/>
  <c r="H2446" i="8"/>
  <c r="I2446" i="8"/>
  <c r="J2446" i="8"/>
  <c r="K2446" i="8"/>
  <c r="L2446" i="8"/>
  <c r="M2446" i="8"/>
  <c r="N2446" i="8"/>
  <c r="O2446" i="8"/>
  <c r="F2447" i="8"/>
  <c r="G2447" i="8"/>
  <c r="H2447" i="8"/>
  <c r="I2447" i="8"/>
  <c r="J2447" i="8"/>
  <c r="K2447" i="8"/>
  <c r="L2447" i="8"/>
  <c r="M2447" i="8"/>
  <c r="N2447" i="8"/>
  <c r="O2447" i="8"/>
  <c r="F2448" i="8"/>
  <c r="G2448" i="8"/>
  <c r="H2448" i="8"/>
  <c r="I2448" i="8"/>
  <c r="J2448" i="8"/>
  <c r="K2448" i="8"/>
  <c r="L2448" i="8"/>
  <c r="M2448" i="8"/>
  <c r="N2448" i="8"/>
  <c r="O2448" i="8"/>
  <c r="F2449" i="8"/>
  <c r="G2449" i="8"/>
  <c r="H2449" i="8"/>
  <c r="I2449" i="8"/>
  <c r="J2449" i="8"/>
  <c r="K2449" i="8"/>
  <c r="L2449" i="8"/>
  <c r="M2449" i="8"/>
  <c r="N2449" i="8"/>
  <c r="O2449" i="8"/>
  <c r="F2450" i="8"/>
  <c r="G2450" i="8"/>
  <c r="H2450" i="8"/>
  <c r="I2450" i="8"/>
  <c r="J2450" i="8"/>
  <c r="K2450" i="8"/>
  <c r="L2450" i="8"/>
  <c r="M2450" i="8"/>
  <c r="N2450" i="8"/>
  <c r="O2450" i="8"/>
  <c r="F2451" i="8"/>
  <c r="G2451" i="8"/>
  <c r="H2451" i="8"/>
  <c r="I2451" i="8"/>
  <c r="J2451" i="8"/>
  <c r="K2451" i="8"/>
  <c r="L2451" i="8"/>
  <c r="M2451" i="8"/>
  <c r="N2451" i="8"/>
  <c r="O2451" i="8"/>
  <c r="F2452" i="8"/>
  <c r="G2452" i="8"/>
  <c r="H2452" i="8"/>
  <c r="I2452" i="8"/>
  <c r="J2452" i="8"/>
  <c r="K2452" i="8"/>
  <c r="L2452" i="8"/>
  <c r="M2452" i="8"/>
  <c r="N2452" i="8"/>
  <c r="O2452" i="8"/>
  <c r="F2453" i="8"/>
  <c r="G2453" i="8"/>
  <c r="H2453" i="8"/>
  <c r="I2453" i="8"/>
  <c r="J2453" i="8"/>
  <c r="K2453" i="8"/>
  <c r="L2453" i="8"/>
  <c r="M2453" i="8"/>
  <c r="N2453" i="8"/>
  <c r="O2453" i="8"/>
  <c r="F2454" i="8"/>
  <c r="G2454" i="8"/>
  <c r="H2454" i="8"/>
  <c r="I2454" i="8"/>
  <c r="J2454" i="8"/>
  <c r="K2454" i="8"/>
  <c r="L2454" i="8"/>
  <c r="M2454" i="8"/>
  <c r="N2454" i="8"/>
  <c r="O2454" i="8"/>
  <c r="F2455" i="8"/>
  <c r="G2455" i="8"/>
  <c r="H2455" i="8"/>
  <c r="I2455" i="8"/>
  <c r="J2455" i="8"/>
  <c r="K2455" i="8"/>
  <c r="L2455" i="8"/>
  <c r="M2455" i="8"/>
  <c r="N2455" i="8"/>
  <c r="O2455" i="8"/>
  <c r="F2456" i="8"/>
  <c r="G2456" i="8"/>
  <c r="H2456" i="8"/>
  <c r="I2456" i="8"/>
  <c r="J2456" i="8"/>
  <c r="K2456" i="8"/>
  <c r="L2456" i="8"/>
  <c r="M2456" i="8"/>
  <c r="N2456" i="8"/>
  <c r="O2456" i="8"/>
  <c r="F2457" i="8"/>
  <c r="G2457" i="8"/>
  <c r="H2457" i="8"/>
  <c r="I2457" i="8"/>
  <c r="J2457" i="8"/>
  <c r="K2457" i="8"/>
  <c r="L2457" i="8"/>
  <c r="M2457" i="8"/>
  <c r="N2457" i="8"/>
  <c r="O2457" i="8"/>
  <c r="F2458" i="8"/>
  <c r="G2458" i="8"/>
  <c r="H2458" i="8"/>
  <c r="I2458" i="8"/>
  <c r="J2458" i="8"/>
  <c r="K2458" i="8"/>
  <c r="L2458" i="8"/>
  <c r="M2458" i="8"/>
  <c r="N2458" i="8"/>
  <c r="O2458" i="8"/>
  <c r="F2459" i="8"/>
  <c r="G2459" i="8"/>
  <c r="H2459" i="8"/>
  <c r="I2459" i="8"/>
  <c r="J2459" i="8"/>
  <c r="K2459" i="8"/>
  <c r="L2459" i="8"/>
  <c r="M2459" i="8"/>
  <c r="N2459" i="8"/>
  <c r="O2459" i="8"/>
  <c r="F2460" i="8"/>
  <c r="G2460" i="8"/>
  <c r="H2460" i="8"/>
  <c r="I2460" i="8"/>
  <c r="J2460" i="8"/>
  <c r="K2460" i="8"/>
  <c r="L2460" i="8"/>
  <c r="M2460" i="8"/>
  <c r="N2460" i="8"/>
  <c r="O2460" i="8"/>
  <c r="F2461" i="8"/>
  <c r="G2461" i="8"/>
  <c r="H2461" i="8"/>
  <c r="I2461" i="8"/>
  <c r="J2461" i="8"/>
  <c r="K2461" i="8"/>
  <c r="L2461" i="8"/>
  <c r="M2461" i="8"/>
  <c r="N2461" i="8"/>
  <c r="O2461" i="8"/>
  <c r="F2462" i="8"/>
  <c r="G2462" i="8"/>
  <c r="H2462" i="8"/>
  <c r="I2462" i="8"/>
  <c r="J2462" i="8"/>
  <c r="K2462" i="8"/>
  <c r="L2462" i="8"/>
  <c r="M2462" i="8"/>
  <c r="N2462" i="8"/>
  <c r="O2462" i="8"/>
  <c r="F2463" i="8"/>
  <c r="G2463" i="8"/>
  <c r="H2463" i="8"/>
  <c r="I2463" i="8"/>
  <c r="J2463" i="8"/>
  <c r="K2463" i="8"/>
  <c r="L2463" i="8"/>
  <c r="M2463" i="8"/>
  <c r="N2463" i="8"/>
  <c r="O2463" i="8"/>
  <c r="F2464" i="8"/>
  <c r="G2464" i="8"/>
  <c r="H2464" i="8"/>
  <c r="I2464" i="8"/>
  <c r="J2464" i="8"/>
  <c r="K2464" i="8"/>
  <c r="L2464" i="8"/>
  <c r="M2464" i="8"/>
  <c r="N2464" i="8"/>
  <c r="O2464" i="8"/>
  <c r="F2465" i="8"/>
  <c r="G2465" i="8"/>
  <c r="H2465" i="8"/>
  <c r="I2465" i="8"/>
  <c r="J2465" i="8"/>
  <c r="K2465" i="8"/>
  <c r="L2465" i="8"/>
  <c r="M2465" i="8"/>
  <c r="N2465" i="8"/>
  <c r="O2465" i="8"/>
  <c r="F2466" i="8"/>
  <c r="G2466" i="8"/>
  <c r="H2466" i="8"/>
  <c r="I2466" i="8"/>
  <c r="J2466" i="8"/>
  <c r="K2466" i="8"/>
  <c r="L2466" i="8"/>
  <c r="M2466" i="8"/>
  <c r="N2466" i="8"/>
  <c r="O2466" i="8"/>
  <c r="F2467" i="8"/>
  <c r="G2467" i="8"/>
  <c r="H2467" i="8"/>
  <c r="I2467" i="8"/>
  <c r="J2467" i="8"/>
  <c r="K2467" i="8"/>
  <c r="L2467" i="8"/>
  <c r="M2467" i="8"/>
  <c r="N2467" i="8"/>
  <c r="O2467" i="8"/>
  <c r="F2468" i="8"/>
  <c r="G2468" i="8"/>
  <c r="H2468" i="8"/>
  <c r="I2468" i="8"/>
  <c r="J2468" i="8"/>
  <c r="K2468" i="8"/>
  <c r="L2468" i="8"/>
  <c r="M2468" i="8"/>
  <c r="N2468" i="8"/>
  <c r="O2468" i="8"/>
  <c r="F2469" i="8"/>
  <c r="G2469" i="8"/>
  <c r="H2469" i="8"/>
  <c r="I2469" i="8"/>
  <c r="J2469" i="8"/>
  <c r="K2469" i="8"/>
  <c r="L2469" i="8"/>
  <c r="M2469" i="8"/>
  <c r="N2469" i="8"/>
  <c r="O2469" i="8"/>
  <c r="F2470" i="8"/>
  <c r="G2470" i="8"/>
  <c r="H2470" i="8"/>
  <c r="I2470" i="8"/>
  <c r="J2470" i="8"/>
  <c r="K2470" i="8"/>
  <c r="L2470" i="8"/>
  <c r="M2470" i="8"/>
  <c r="N2470" i="8"/>
  <c r="O2470" i="8"/>
  <c r="F2471" i="8"/>
  <c r="G2471" i="8"/>
  <c r="H2471" i="8"/>
  <c r="I2471" i="8"/>
  <c r="J2471" i="8"/>
  <c r="K2471" i="8"/>
  <c r="L2471" i="8"/>
  <c r="M2471" i="8"/>
  <c r="N2471" i="8"/>
  <c r="O2471" i="8"/>
  <c r="F2472" i="8"/>
  <c r="G2472" i="8"/>
  <c r="H2472" i="8"/>
  <c r="I2472" i="8"/>
  <c r="J2472" i="8"/>
  <c r="K2472" i="8"/>
  <c r="L2472" i="8"/>
  <c r="M2472" i="8"/>
  <c r="N2472" i="8"/>
  <c r="O2472" i="8"/>
  <c r="F2473" i="8"/>
  <c r="G2473" i="8"/>
  <c r="H2473" i="8"/>
  <c r="I2473" i="8"/>
  <c r="J2473" i="8"/>
  <c r="K2473" i="8"/>
  <c r="L2473" i="8"/>
  <c r="M2473" i="8"/>
  <c r="N2473" i="8"/>
  <c r="O2473" i="8"/>
  <c r="F2474" i="8"/>
  <c r="G2474" i="8"/>
  <c r="H2474" i="8"/>
  <c r="I2474" i="8"/>
  <c r="J2474" i="8"/>
  <c r="K2474" i="8"/>
  <c r="L2474" i="8"/>
  <c r="M2474" i="8"/>
  <c r="N2474" i="8"/>
  <c r="O2474" i="8"/>
  <c r="F2475" i="8"/>
  <c r="G2475" i="8"/>
  <c r="H2475" i="8"/>
  <c r="I2475" i="8"/>
  <c r="J2475" i="8"/>
  <c r="K2475" i="8"/>
  <c r="L2475" i="8"/>
  <c r="M2475" i="8"/>
  <c r="N2475" i="8"/>
  <c r="O2475" i="8"/>
  <c r="F2476" i="8"/>
  <c r="G2476" i="8"/>
  <c r="H2476" i="8"/>
  <c r="I2476" i="8"/>
  <c r="J2476" i="8"/>
  <c r="K2476" i="8"/>
  <c r="L2476" i="8"/>
  <c r="M2476" i="8"/>
  <c r="N2476" i="8"/>
  <c r="O2476" i="8"/>
  <c r="F2477" i="8"/>
  <c r="G2477" i="8"/>
  <c r="H2477" i="8"/>
  <c r="I2477" i="8"/>
  <c r="J2477" i="8"/>
  <c r="K2477" i="8"/>
  <c r="L2477" i="8"/>
  <c r="M2477" i="8"/>
  <c r="N2477" i="8"/>
  <c r="O2477" i="8"/>
  <c r="F2478" i="8"/>
  <c r="G2478" i="8"/>
  <c r="H2478" i="8"/>
  <c r="I2478" i="8"/>
  <c r="J2478" i="8"/>
  <c r="K2478" i="8"/>
  <c r="L2478" i="8"/>
  <c r="M2478" i="8"/>
  <c r="N2478" i="8"/>
  <c r="O2478" i="8"/>
  <c r="F2479" i="8"/>
  <c r="G2479" i="8"/>
  <c r="H2479" i="8"/>
  <c r="I2479" i="8"/>
  <c r="J2479" i="8"/>
  <c r="K2479" i="8"/>
  <c r="L2479" i="8"/>
  <c r="M2479" i="8"/>
  <c r="N2479" i="8"/>
  <c r="O2479" i="8"/>
  <c r="F2480" i="8"/>
  <c r="G2480" i="8"/>
  <c r="H2480" i="8"/>
  <c r="I2480" i="8"/>
  <c r="J2480" i="8"/>
  <c r="K2480" i="8"/>
  <c r="L2480" i="8"/>
  <c r="M2480" i="8"/>
  <c r="N2480" i="8"/>
  <c r="O2480" i="8"/>
  <c r="F2481" i="8"/>
  <c r="G2481" i="8"/>
  <c r="H2481" i="8"/>
  <c r="I2481" i="8"/>
  <c r="J2481" i="8"/>
  <c r="K2481" i="8"/>
  <c r="L2481" i="8"/>
  <c r="M2481" i="8"/>
  <c r="N2481" i="8"/>
  <c r="O2481" i="8"/>
  <c r="F2482" i="8"/>
  <c r="G2482" i="8"/>
  <c r="H2482" i="8"/>
  <c r="I2482" i="8"/>
  <c r="J2482" i="8"/>
  <c r="K2482" i="8"/>
  <c r="L2482" i="8"/>
  <c r="M2482" i="8"/>
  <c r="N2482" i="8"/>
  <c r="O2482" i="8"/>
  <c r="F2483" i="8"/>
  <c r="G2483" i="8"/>
  <c r="H2483" i="8"/>
  <c r="I2483" i="8"/>
  <c r="J2483" i="8"/>
  <c r="K2483" i="8"/>
  <c r="L2483" i="8"/>
  <c r="M2483" i="8"/>
  <c r="N2483" i="8"/>
  <c r="O2483" i="8"/>
  <c r="F2484" i="8"/>
  <c r="G2484" i="8"/>
  <c r="H2484" i="8"/>
  <c r="I2484" i="8"/>
  <c r="J2484" i="8"/>
  <c r="K2484" i="8"/>
  <c r="L2484" i="8"/>
  <c r="M2484" i="8"/>
  <c r="N2484" i="8"/>
  <c r="O2484" i="8"/>
  <c r="F2485" i="8"/>
  <c r="G2485" i="8"/>
  <c r="H2485" i="8"/>
  <c r="I2485" i="8"/>
  <c r="J2485" i="8"/>
  <c r="K2485" i="8"/>
  <c r="L2485" i="8"/>
  <c r="M2485" i="8"/>
  <c r="N2485" i="8"/>
  <c r="O2485" i="8"/>
  <c r="F2486" i="8"/>
  <c r="G2486" i="8"/>
  <c r="H2486" i="8"/>
  <c r="I2486" i="8"/>
  <c r="J2486" i="8"/>
  <c r="K2486" i="8"/>
  <c r="L2486" i="8"/>
  <c r="M2486" i="8"/>
  <c r="N2486" i="8"/>
  <c r="O2486" i="8"/>
  <c r="F2487" i="8"/>
  <c r="G2487" i="8"/>
  <c r="H2487" i="8"/>
  <c r="I2487" i="8"/>
  <c r="J2487" i="8"/>
  <c r="K2487" i="8"/>
  <c r="L2487" i="8"/>
  <c r="M2487" i="8"/>
  <c r="N2487" i="8"/>
  <c r="O2487" i="8"/>
  <c r="F2488" i="8"/>
  <c r="G2488" i="8"/>
  <c r="H2488" i="8"/>
  <c r="I2488" i="8"/>
  <c r="J2488" i="8"/>
  <c r="K2488" i="8"/>
  <c r="L2488" i="8"/>
  <c r="M2488" i="8"/>
  <c r="N2488" i="8"/>
  <c r="O2488" i="8"/>
  <c r="F2489" i="8"/>
  <c r="G2489" i="8"/>
  <c r="H2489" i="8"/>
  <c r="I2489" i="8"/>
  <c r="J2489" i="8"/>
  <c r="K2489" i="8"/>
  <c r="L2489" i="8"/>
  <c r="M2489" i="8"/>
  <c r="N2489" i="8"/>
  <c r="O2489" i="8"/>
  <c r="F2490" i="8"/>
  <c r="G2490" i="8"/>
  <c r="H2490" i="8"/>
  <c r="I2490" i="8"/>
  <c r="J2490" i="8"/>
  <c r="K2490" i="8"/>
  <c r="L2490" i="8"/>
  <c r="M2490" i="8"/>
  <c r="N2490" i="8"/>
  <c r="O2490" i="8"/>
  <c r="F2491" i="8"/>
  <c r="G2491" i="8"/>
  <c r="H2491" i="8"/>
  <c r="I2491" i="8"/>
  <c r="J2491" i="8"/>
  <c r="K2491" i="8"/>
  <c r="L2491" i="8"/>
  <c r="M2491" i="8"/>
  <c r="N2491" i="8"/>
  <c r="O2491" i="8"/>
  <c r="F2492" i="8"/>
  <c r="G2492" i="8"/>
  <c r="H2492" i="8"/>
  <c r="I2492" i="8"/>
  <c r="J2492" i="8"/>
  <c r="K2492" i="8"/>
  <c r="L2492" i="8"/>
  <c r="M2492" i="8"/>
  <c r="N2492" i="8"/>
  <c r="O2492" i="8"/>
  <c r="F2493" i="8"/>
  <c r="G2493" i="8"/>
  <c r="H2493" i="8"/>
  <c r="I2493" i="8"/>
  <c r="J2493" i="8"/>
  <c r="K2493" i="8"/>
  <c r="L2493" i="8"/>
  <c r="M2493" i="8"/>
  <c r="N2493" i="8"/>
  <c r="O2493" i="8"/>
  <c r="F2494" i="8"/>
  <c r="G2494" i="8"/>
  <c r="H2494" i="8"/>
  <c r="I2494" i="8"/>
  <c r="J2494" i="8"/>
  <c r="K2494" i="8"/>
  <c r="L2494" i="8"/>
  <c r="M2494" i="8"/>
  <c r="N2494" i="8"/>
  <c r="O2494" i="8"/>
  <c r="F2495" i="8"/>
  <c r="G2495" i="8"/>
  <c r="H2495" i="8"/>
  <c r="I2495" i="8"/>
  <c r="J2495" i="8"/>
  <c r="K2495" i="8"/>
  <c r="L2495" i="8"/>
  <c r="M2495" i="8"/>
  <c r="N2495" i="8"/>
  <c r="O2495" i="8"/>
  <c r="F2496" i="8"/>
  <c r="G2496" i="8"/>
  <c r="H2496" i="8"/>
  <c r="I2496" i="8"/>
  <c r="J2496" i="8"/>
  <c r="K2496" i="8"/>
  <c r="L2496" i="8"/>
  <c r="M2496" i="8"/>
  <c r="N2496" i="8"/>
  <c r="O2496" i="8"/>
  <c r="F2497" i="8"/>
  <c r="G2497" i="8"/>
  <c r="H2497" i="8"/>
  <c r="I2497" i="8"/>
  <c r="J2497" i="8"/>
  <c r="K2497" i="8"/>
  <c r="L2497" i="8"/>
  <c r="M2497" i="8"/>
  <c r="N2497" i="8"/>
  <c r="O2497" i="8"/>
  <c r="F2498" i="8"/>
  <c r="G2498" i="8"/>
  <c r="H2498" i="8"/>
  <c r="I2498" i="8"/>
  <c r="J2498" i="8"/>
  <c r="K2498" i="8"/>
  <c r="L2498" i="8"/>
  <c r="M2498" i="8"/>
  <c r="N2498" i="8"/>
  <c r="O2498" i="8"/>
  <c r="F2499" i="8"/>
  <c r="G2499" i="8"/>
  <c r="H2499" i="8"/>
  <c r="I2499" i="8"/>
  <c r="J2499" i="8"/>
  <c r="K2499" i="8"/>
  <c r="L2499" i="8"/>
  <c r="M2499" i="8"/>
  <c r="N2499" i="8"/>
  <c r="O2499" i="8"/>
  <c r="F2500" i="8"/>
  <c r="G2500" i="8"/>
  <c r="H2500" i="8"/>
  <c r="I2500" i="8"/>
  <c r="J2500" i="8"/>
  <c r="K2500" i="8"/>
  <c r="L2500" i="8"/>
  <c r="M2500" i="8"/>
  <c r="N2500" i="8"/>
  <c r="O2500" i="8"/>
  <c r="F2501" i="8"/>
  <c r="G2501" i="8"/>
  <c r="H2501" i="8"/>
  <c r="I2501" i="8"/>
  <c r="J2501" i="8"/>
  <c r="K2501" i="8"/>
  <c r="L2501" i="8"/>
  <c r="M2501" i="8"/>
  <c r="N2501" i="8"/>
  <c r="O2501" i="8"/>
  <c r="F2502" i="8"/>
  <c r="G2502" i="8"/>
  <c r="H2502" i="8"/>
  <c r="I2502" i="8"/>
  <c r="J2502" i="8"/>
  <c r="K2502" i="8"/>
  <c r="L2502" i="8"/>
  <c r="M2502" i="8"/>
  <c r="N2502" i="8"/>
  <c r="O2502" i="8"/>
  <c r="F2503" i="8"/>
  <c r="G2503" i="8"/>
  <c r="H2503" i="8"/>
  <c r="I2503" i="8"/>
  <c r="J2503" i="8"/>
  <c r="K2503" i="8"/>
  <c r="L2503" i="8"/>
  <c r="M2503" i="8"/>
  <c r="N2503" i="8"/>
  <c r="O2503" i="8"/>
  <c r="F2504" i="8"/>
  <c r="G2504" i="8"/>
  <c r="H2504" i="8"/>
  <c r="I2504" i="8"/>
  <c r="J2504" i="8"/>
  <c r="K2504" i="8"/>
  <c r="L2504" i="8"/>
  <c r="M2504" i="8"/>
  <c r="N2504" i="8"/>
  <c r="O2504" i="8"/>
  <c r="F2505" i="8"/>
  <c r="G2505" i="8"/>
  <c r="H2505" i="8"/>
  <c r="I2505" i="8"/>
  <c r="J2505" i="8"/>
  <c r="K2505" i="8"/>
  <c r="L2505" i="8"/>
  <c r="M2505" i="8"/>
  <c r="N2505" i="8"/>
  <c r="O2505" i="8"/>
  <c r="F2506" i="8"/>
  <c r="G2506" i="8"/>
  <c r="H2506" i="8"/>
  <c r="I2506" i="8"/>
  <c r="J2506" i="8"/>
  <c r="K2506" i="8"/>
  <c r="L2506" i="8"/>
  <c r="M2506" i="8"/>
  <c r="N2506" i="8"/>
  <c r="O2506" i="8"/>
  <c r="F2507" i="8"/>
  <c r="G2507" i="8"/>
  <c r="H2507" i="8"/>
  <c r="I2507" i="8"/>
  <c r="J2507" i="8"/>
  <c r="K2507" i="8"/>
  <c r="L2507" i="8"/>
  <c r="M2507" i="8"/>
  <c r="N2507" i="8"/>
  <c r="O2507" i="8"/>
  <c r="F2508" i="8"/>
  <c r="G2508" i="8"/>
  <c r="H2508" i="8"/>
  <c r="I2508" i="8"/>
  <c r="J2508" i="8"/>
  <c r="K2508" i="8"/>
  <c r="L2508" i="8"/>
  <c r="M2508" i="8"/>
  <c r="N2508" i="8"/>
  <c r="O2508" i="8"/>
  <c r="F2509" i="8"/>
  <c r="G2509" i="8"/>
  <c r="H2509" i="8"/>
  <c r="I2509" i="8"/>
  <c r="J2509" i="8"/>
  <c r="K2509" i="8"/>
  <c r="L2509" i="8"/>
  <c r="M2509" i="8"/>
  <c r="N2509" i="8"/>
  <c r="O2509" i="8"/>
  <c r="F2510" i="8"/>
  <c r="G2510" i="8"/>
  <c r="H2510" i="8"/>
  <c r="I2510" i="8"/>
  <c r="J2510" i="8"/>
  <c r="K2510" i="8"/>
  <c r="L2510" i="8"/>
  <c r="M2510" i="8"/>
  <c r="N2510" i="8"/>
  <c r="O2510" i="8"/>
  <c r="F2511" i="8"/>
  <c r="G2511" i="8"/>
  <c r="H2511" i="8"/>
  <c r="I2511" i="8"/>
  <c r="J2511" i="8"/>
  <c r="K2511" i="8"/>
  <c r="L2511" i="8"/>
  <c r="M2511" i="8"/>
  <c r="N2511" i="8"/>
  <c r="O2511" i="8"/>
  <c r="F2512" i="8"/>
  <c r="G2512" i="8"/>
  <c r="H2512" i="8"/>
  <c r="I2512" i="8"/>
  <c r="J2512" i="8"/>
  <c r="K2512" i="8"/>
  <c r="L2512" i="8"/>
  <c r="M2512" i="8"/>
  <c r="N2512" i="8"/>
  <c r="O2512" i="8"/>
  <c r="F2513" i="8"/>
  <c r="G2513" i="8"/>
  <c r="H2513" i="8"/>
  <c r="I2513" i="8"/>
  <c r="J2513" i="8"/>
  <c r="K2513" i="8"/>
  <c r="L2513" i="8"/>
  <c r="M2513" i="8"/>
  <c r="N2513" i="8"/>
  <c r="O2513" i="8"/>
  <c r="F2514" i="8"/>
  <c r="G2514" i="8"/>
  <c r="H2514" i="8"/>
  <c r="I2514" i="8"/>
  <c r="J2514" i="8"/>
  <c r="K2514" i="8"/>
  <c r="L2514" i="8"/>
  <c r="M2514" i="8"/>
  <c r="N2514" i="8"/>
  <c r="O2514" i="8"/>
  <c r="F2515" i="8"/>
  <c r="G2515" i="8"/>
  <c r="H2515" i="8"/>
  <c r="I2515" i="8"/>
  <c r="J2515" i="8"/>
  <c r="K2515" i="8"/>
  <c r="L2515" i="8"/>
  <c r="M2515" i="8"/>
  <c r="N2515" i="8"/>
  <c r="O2515" i="8"/>
  <c r="F2516" i="8"/>
  <c r="G2516" i="8"/>
  <c r="H2516" i="8"/>
  <c r="I2516" i="8"/>
  <c r="J2516" i="8"/>
  <c r="K2516" i="8"/>
  <c r="L2516" i="8"/>
  <c r="M2516" i="8"/>
  <c r="N2516" i="8"/>
  <c r="O2516" i="8"/>
  <c r="F2517" i="8"/>
  <c r="G2517" i="8"/>
  <c r="H2517" i="8"/>
  <c r="I2517" i="8"/>
  <c r="J2517" i="8"/>
  <c r="K2517" i="8"/>
  <c r="L2517" i="8"/>
  <c r="M2517" i="8"/>
  <c r="N2517" i="8"/>
  <c r="O2517" i="8"/>
  <c r="F2518" i="8"/>
  <c r="G2518" i="8"/>
  <c r="H2518" i="8"/>
  <c r="I2518" i="8"/>
  <c r="J2518" i="8"/>
  <c r="K2518" i="8"/>
  <c r="L2518" i="8"/>
  <c r="M2518" i="8"/>
  <c r="N2518" i="8"/>
  <c r="O2518" i="8"/>
  <c r="F2519" i="8"/>
  <c r="G2519" i="8"/>
  <c r="H2519" i="8"/>
  <c r="I2519" i="8"/>
  <c r="J2519" i="8"/>
  <c r="K2519" i="8"/>
  <c r="L2519" i="8"/>
  <c r="M2519" i="8"/>
  <c r="N2519" i="8"/>
  <c r="O2519" i="8"/>
  <c r="F2520" i="8"/>
  <c r="G2520" i="8"/>
  <c r="H2520" i="8"/>
  <c r="I2520" i="8"/>
  <c r="J2520" i="8"/>
  <c r="K2520" i="8"/>
  <c r="L2520" i="8"/>
  <c r="M2520" i="8"/>
  <c r="N2520" i="8"/>
  <c r="O2520" i="8"/>
  <c r="F2521" i="8"/>
  <c r="G2521" i="8"/>
  <c r="H2521" i="8"/>
  <c r="I2521" i="8"/>
  <c r="J2521" i="8"/>
  <c r="K2521" i="8"/>
  <c r="L2521" i="8"/>
  <c r="M2521" i="8"/>
  <c r="N2521" i="8"/>
  <c r="O2521" i="8"/>
  <c r="F2522" i="8"/>
  <c r="G2522" i="8"/>
  <c r="H2522" i="8"/>
  <c r="I2522" i="8"/>
  <c r="J2522" i="8"/>
  <c r="K2522" i="8"/>
  <c r="L2522" i="8"/>
  <c r="M2522" i="8"/>
  <c r="N2522" i="8"/>
  <c r="O2522" i="8"/>
  <c r="F2523" i="8"/>
  <c r="G2523" i="8"/>
  <c r="H2523" i="8"/>
  <c r="I2523" i="8"/>
  <c r="J2523" i="8"/>
  <c r="K2523" i="8"/>
  <c r="L2523" i="8"/>
  <c r="M2523" i="8"/>
  <c r="N2523" i="8"/>
  <c r="O2523" i="8"/>
  <c r="F2524" i="8"/>
  <c r="G2524" i="8"/>
  <c r="H2524" i="8"/>
  <c r="I2524" i="8"/>
  <c r="J2524" i="8"/>
  <c r="K2524" i="8"/>
  <c r="L2524" i="8"/>
  <c r="M2524" i="8"/>
  <c r="N2524" i="8"/>
  <c r="O2524" i="8"/>
  <c r="F2525" i="8"/>
  <c r="G2525" i="8"/>
  <c r="H2525" i="8"/>
  <c r="I2525" i="8"/>
  <c r="J2525" i="8"/>
  <c r="K2525" i="8"/>
  <c r="L2525" i="8"/>
  <c r="M2525" i="8"/>
  <c r="N2525" i="8"/>
  <c r="O2525" i="8"/>
  <c r="F2526" i="8"/>
  <c r="G2526" i="8"/>
  <c r="H2526" i="8"/>
  <c r="I2526" i="8"/>
  <c r="J2526" i="8"/>
  <c r="K2526" i="8"/>
  <c r="L2526" i="8"/>
  <c r="M2526" i="8"/>
  <c r="N2526" i="8"/>
  <c r="O2526" i="8"/>
  <c r="F2527" i="8"/>
  <c r="G2527" i="8"/>
  <c r="H2527" i="8"/>
  <c r="I2527" i="8"/>
  <c r="J2527" i="8"/>
  <c r="K2527" i="8"/>
  <c r="L2527" i="8"/>
  <c r="M2527" i="8"/>
  <c r="N2527" i="8"/>
  <c r="O2527" i="8"/>
  <c r="F2528" i="8"/>
  <c r="G2528" i="8"/>
  <c r="H2528" i="8"/>
  <c r="I2528" i="8"/>
  <c r="J2528" i="8"/>
  <c r="K2528" i="8"/>
  <c r="L2528" i="8"/>
  <c r="M2528" i="8"/>
  <c r="N2528" i="8"/>
  <c r="O2528" i="8"/>
  <c r="F2529" i="8"/>
  <c r="G2529" i="8"/>
  <c r="H2529" i="8"/>
  <c r="I2529" i="8"/>
  <c r="J2529" i="8"/>
  <c r="K2529" i="8"/>
  <c r="L2529" i="8"/>
  <c r="M2529" i="8"/>
  <c r="N2529" i="8"/>
  <c r="O2529" i="8"/>
  <c r="F2530" i="8"/>
  <c r="G2530" i="8"/>
  <c r="H2530" i="8"/>
  <c r="I2530" i="8"/>
  <c r="J2530" i="8"/>
  <c r="K2530" i="8"/>
  <c r="L2530" i="8"/>
  <c r="M2530" i="8"/>
  <c r="N2530" i="8"/>
  <c r="O2530" i="8"/>
  <c r="F2531" i="8"/>
  <c r="G2531" i="8"/>
  <c r="H2531" i="8"/>
  <c r="I2531" i="8"/>
  <c r="J2531" i="8"/>
  <c r="K2531" i="8"/>
  <c r="L2531" i="8"/>
  <c r="M2531" i="8"/>
  <c r="N2531" i="8"/>
  <c r="O2531" i="8"/>
  <c r="F2532" i="8"/>
  <c r="G2532" i="8"/>
  <c r="H2532" i="8"/>
  <c r="I2532" i="8"/>
  <c r="J2532" i="8"/>
  <c r="K2532" i="8"/>
  <c r="L2532" i="8"/>
  <c r="M2532" i="8"/>
  <c r="N2532" i="8"/>
  <c r="O2532" i="8"/>
  <c r="F2533" i="8"/>
  <c r="G2533" i="8"/>
  <c r="H2533" i="8"/>
  <c r="I2533" i="8"/>
  <c r="J2533" i="8"/>
  <c r="K2533" i="8"/>
  <c r="L2533" i="8"/>
  <c r="M2533" i="8"/>
  <c r="N2533" i="8"/>
  <c r="O2533" i="8"/>
  <c r="F2534" i="8"/>
  <c r="G2534" i="8"/>
  <c r="H2534" i="8"/>
  <c r="I2534" i="8"/>
  <c r="J2534" i="8"/>
  <c r="K2534" i="8"/>
  <c r="L2534" i="8"/>
  <c r="M2534" i="8"/>
  <c r="N2534" i="8"/>
  <c r="O2534" i="8"/>
  <c r="F2535" i="8"/>
  <c r="G2535" i="8"/>
  <c r="H2535" i="8"/>
  <c r="I2535" i="8"/>
  <c r="J2535" i="8"/>
  <c r="K2535" i="8"/>
  <c r="L2535" i="8"/>
  <c r="M2535" i="8"/>
  <c r="N2535" i="8"/>
  <c r="O2535" i="8"/>
  <c r="F2536" i="8"/>
  <c r="G2536" i="8"/>
  <c r="H2536" i="8"/>
  <c r="I2536" i="8"/>
  <c r="J2536" i="8"/>
  <c r="K2536" i="8"/>
  <c r="L2536" i="8"/>
  <c r="M2536" i="8"/>
  <c r="N2536" i="8"/>
  <c r="O2536" i="8"/>
  <c r="F2537" i="8"/>
  <c r="G2537" i="8"/>
  <c r="H2537" i="8"/>
  <c r="I2537" i="8"/>
  <c r="J2537" i="8"/>
  <c r="K2537" i="8"/>
  <c r="L2537" i="8"/>
  <c r="M2537" i="8"/>
  <c r="N2537" i="8"/>
  <c r="O2537" i="8"/>
  <c r="F2538" i="8"/>
  <c r="G2538" i="8"/>
  <c r="H2538" i="8"/>
  <c r="I2538" i="8"/>
  <c r="J2538" i="8"/>
  <c r="K2538" i="8"/>
  <c r="L2538" i="8"/>
  <c r="M2538" i="8"/>
  <c r="N2538" i="8"/>
  <c r="O2538" i="8"/>
  <c r="F2539" i="8"/>
  <c r="G2539" i="8"/>
  <c r="H2539" i="8"/>
  <c r="I2539" i="8"/>
  <c r="J2539" i="8"/>
  <c r="K2539" i="8"/>
  <c r="L2539" i="8"/>
  <c r="M2539" i="8"/>
  <c r="N2539" i="8"/>
  <c r="O2539" i="8"/>
  <c r="F2540" i="8"/>
  <c r="G2540" i="8"/>
  <c r="H2540" i="8"/>
  <c r="I2540" i="8"/>
  <c r="J2540" i="8"/>
  <c r="K2540" i="8"/>
  <c r="L2540" i="8"/>
  <c r="M2540" i="8"/>
  <c r="N2540" i="8"/>
  <c r="O2540" i="8"/>
  <c r="F2541" i="8"/>
  <c r="G2541" i="8"/>
  <c r="H2541" i="8"/>
  <c r="I2541" i="8"/>
  <c r="J2541" i="8"/>
  <c r="K2541" i="8"/>
  <c r="L2541" i="8"/>
  <c r="M2541" i="8"/>
  <c r="N2541" i="8"/>
  <c r="O2541" i="8"/>
  <c r="F2542" i="8"/>
  <c r="G2542" i="8"/>
  <c r="H2542" i="8"/>
  <c r="I2542" i="8"/>
  <c r="J2542" i="8"/>
  <c r="K2542" i="8"/>
  <c r="L2542" i="8"/>
  <c r="M2542" i="8"/>
  <c r="N2542" i="8"/>
  <c r="O2542" i="8"/>
  <c r="F2543" i="8"/>
  <c r="G2543" i="8"/>
  <c r="H2543" i="8"/>
  <c r="I2543" i="8"/>
  <c r="J2543" i="8"/>
  <c r="K2543" i="8"/>
  <c r="L2543" i="8"/>
  <c r="M2543" i="8"/>
  <c r="N2543" i="8"/>
  <c r="O2543" i="8"/>
  <c r="F2544" i="8"/>
  <c r="G2544" i="8"/>
  <c r="H2544" i="8"/>
  <c r="I2544" i="8"/>
  <c r="J2544" i="8"/>
  <c r="K2544" i="8"/>
  <c r="L2544" i="8"/>
  <c r="M2544" i="8"/>
  <c r="N2544" i="8"/>
  <c r="O2544" i="8"/>
  <c r="F2545" i="8"/>
  <c r="G2545" i="8"/>
  <c r="H2545" i="8"/>
  <c r="I2545" i="8"/>
  <c r="J2545" i="8"/>
  <c r="K2545" i="8"/>
  <c r="L2545" i="8"/>
  <c r="M2545" i="8"/>
  <c r="N2545" i="8"/>
  <c r="O2545" i="8"/>
  <c r="F2546" i="8"/>
  <c r="G2546" i="8"/>
  <c r="H2546" i="8"/>
  <c r="I2546" i="8"/>
  <c r="J2546" i="8"/>
  <c r="K2546" i="8"/>
  <c r="L2546" i="8"/>
  <c r="M2546" i="8"/>
  <c r="N2546" i="8"/>
  <c r="O2546" i="8"/>
  <c r="F2547" i="8"/>
  <c r="G2547" i="8"/>
  <c r="H2547" i="8"/>
  <c r="I2547" i="8"/>
  <c r="J2547" i="8"/>
  <c r="K2547" i="8"/>
  <c r="L2547" i="8"/>
  <c r="M2547" i="8"/>
  <c r="N2547" i="8"/>
  <c r="O2547" i="8"/>
  <c r="F2548" i="8"/>
  <c r="G2548" i="8"/>
  <c r="H2548" i="8"/>
  <c r="I2548" i="8"/>
  <c r="J2548" i="8"/>
  <c r="K2548" i="8"/>
  <c r="L2548" i="8"/>
  <c r="M2548" i="8"/>
  <c r="N2548" i="8"/>
  <c r="O2548" i="8"/>
  <c r="F2549" i="8"/>
  <c r="G2549" i="8"/>
  <c r="H2549" i="8"/>
  <c r="I2549" i="8"/>
  <c r="J2549" i="8"/>
  <c r="K2549" i="8"/>
  <c r="L2549" i="8"/>
  <c r="M2549" i="8"/>
  <c r="N2549" i="8"/>
  <c r="O2549" i="8"/>
  <c r="F2550" i="8"/>
  <c r="G2550" i="8"/>
  <c r="H2550" i="8"/>
  <c r="I2550" i="8"/>
  <c r="J2550" i="8"/>
  <c r="K2550" i="8"/>
  <c r="L2550" i="8"/>
  <c r="M2550" i="8"/>
  <c r="N2550" i="8"/>
  <c r="O2550" i="8"/>
  <c r="F2551" i="8"/>
  <c r="G2551" i="8"/>
  <c r="H2551" i="8"/>
  <c r="I2551" i="8"/>
  <c r="J2551" i="8"/>
  <c r="K2551" i="8"/>
  <c r="L2551" i="8"/>
  <c r="M2551" i="8"/>
  <c r="N2551" i="8"/>
  <c r="O2551" i="8"/>
  <c r="F2552" i="8"/>
  <c r="G2552" i="8"/>
  <c r="H2552" i="8"/>
  <c r="I2552" i="8"/>
  <c r="J2552" i="8"/>
  <c r="K2552" i="8"/>
  <c r="L2552" i="8"/>
  <c r="M2552" i="8"/>
  <c r="N2552" i="8"/>
  <c r="O2552" i="8"/>
  <c r="F2553" i="8"/>
  <c r="G2553" i="8"/>
  <c r="H2553" i="8"/>
  <c r="I2553" i="8"/>
  <c r="J2553" i="8"/>
  <c r="K2553" i="8"/>
  <c r="L2553" i="8"/>
  <c r="M2553" i="8"/>
  <c r="N2553" i="8"/>
  <c r="O2553" i="8"/>
  <c r="F2554" i="8"/>
  <c r="G2554" i="8"/>
  <c r="H2554" i="8"/>
  <c r="I2554" i="8"/>
  <c r="J2554" i="8"/>
  <c r="K2554" i="8"/>
  <c r="L2554" i="8"/>
  <c r="M2554" i="8"/>
  <c r="N2554" i="8"/>
  <c r="O2554" i="8"/>
  <c r="F2555" i="8"/>
  <c r="G2555" i="8"/>
  <c r="H2555" i="8"/>
  <c r="I2555" i="8"/>
  <c r="J2555" i="8"/>
  <c r="K2555" i="8"/>
  <c r="L2555" i="8"/>
  <c r="M2555" i="8"/>
  <c r="N2555" i="8"/>
  <c r="O2555" i="8"/>
  <c r="F2556" i="8"/>
  <c r="G2556" i="8"/>
  <c r="H2556" i="8"/>
  <c r="I2556" i="8"/>
  <c r="J2556" i="8"/>
  <c r="K2556" i="8"/>
  <c r="L2556" i="8"/>
  <c r="M2556" i="8"/>
  <c r="N2556" i="8"/>
  <c r="O2556" i="8"/>
  <c r="F2557" i="8"/>
  <c r="G2557" i="8"/>
  <c r="H2557" i="8"/>
  <c r="I2557" i="8"/>
  <c r="J2557" i="8"/>
  <c r="K2557" i="8"/>
  <c r="L2557" i="8"/>
  <c r="M2557" i="8"/>
  <c r="N2557" i="8"/>
  <c r="O2557" i="8"/>
  <c r="F2558" i="8"/>
  <c r="G2558" i="8"/>
  <c r="H2558" i="8"/>
  <c r="I2558" i="8"/>
  <c r="J2558" i="8"/>
  <c r="K2558" i="8"/>
  <c r="L2558" i="8"/>
  <c r="M2558" i="8"/>
  <c r="N2558" i="8"/>
  <c r="O2558" i="8"/>
  <c r="F2559" i="8"/>
  <c r="G2559" i="8"/>
  <c r="H2559" i="8"/>
  <c r="I2559" i="8"/>
  <c r="J2559" i="8"/>
  <c r="K2559" i="8"/>
  <c r="L2559" i="8"/>
  <c r="M2559" i="8"/>
  <c r="N2559" i="8"/>
  <c r="O2559" i="8"/>
  <c r="F2560" i="8"/>
  <c r="G2560" i="8"/>
  <c r="H2560" i="8"/>
  <c r="I2560" i="8"/>
  <c r="J2560" i="8"/>
  <c r="K2560" i="8"/>
  <c r="L2560" i="8"/>
  <c r="M2560" i="8"/>
  <c r="N2560" i="8"/>
  <c r="O2560" i="8"/>
  <c r="F2561" i="8"/>
  <c r="G2561" i="8"/>
  <c r="H2561" i="8"/>
  <c r="I2561" i="8"/>
  <c r="J2561" i="8"/>
  <c r="K2561" i="8"/>
  <c r="L2561" i="8"/>
  <c r="M2561" i="8"/>
  <c r="N2561" i="8"/>
  <c r="O2561" i="8"/>
  <c r="F2562" i="8"/>
  <c r="G2562" i="8"/>
  <c r="H2562" i="8"/>
  <c r="I2562" i="8"/>
  <c r="J2562" i="8"/>
  <c r="K2562" i="8"/>
  <c r="L2562" i="8"/>
  <c r="M2562" i="8"/>
  <c r="N2562" i="8"/>
  <c r="O2562" i="8"/>
  <c r="F2563" i="8"/>
  <c r="G2563" i="8"/>
  <c r="H2563" i="8"/>
  <c r="I2563" i="8"/>
  <c r="J2563" i="8"/>
  <c r="K2563" i="8"/>
  <c r="L2563" i="8"/>
  <c r="M2563" i="8"/>
  <c r="N2563" i="8"/>
  <c r="O2563" i="8"/>
  <c r="F2564" i="8"/>
  <c r="G2564" i="8"/>
  <c r="H2564" i="8"/>
  <c r="I2564" i="8"/>
  <c r="J2564" i="8"/>
  <c r="K2564" i="8"/>
  <c r="L2564" i="8"/>
  <c r="M2564" i="8"/>
  <c r="N2564" i="8"/>
  <c r="O2564" i="8"/>
  <c r="F2565" i="8"/>
  <c r="G2565" i="8"/>
  <c r="H2565" i="8"/>
  <c r="I2565" i="8"/>
  <c r="J2565" i="8"/>
  <c r="K2565" i="8"/>
  <c r="L2565" i="8"/>
  <c r="M2565" i="8"/>
  <c r="N2565" i="8"/>
  <c r="O2565" i="8"/>
  <c r="F2566" i="8"/>
  <c r="G2566" i="8"/>
  <c r="H2566" i="8"/>
  <c r="I2566" i="8"/>
  <c r="J2566" i="8"/>
  <c r="K2566" i="8"/>
  <c r="L2566" i="8"/>
  <c r="M2566" i="8"/>
  <c r="N2566" i="8"/>
  <c r="O2566" i="8"/>
  <c r="F2567" i="8"/>
  <c r="G2567" i="8"/>
  <c r="H2567" i="8"/>
  <c r="I2567" i="8"/>
  <c r="J2567" i="8"/>
  <c r="K2567" i="8"/>
  <c r="L2567" i="8"/>
  <c r="M2567" i="8"/>
  <c r="N2567" i="8"/>
  <c r="O2567" i="8"/>
  <c r="F2568" i="8"/>
  <c r="G2568" i="8"/>
  <c r="H2568" i="8"/>
  <c r="I2568" i="8"/>
  <c r="J2568" i="8"/>
  <c r="K2568" i="8"/>
  <c r="L2568" i="8"/>
  <c r="M2568" i="8"/>
  <c r="N2568" i="8"/>
  <c r="O2568" i="8"/>
  <c r="F2569" i="8"/>
  <c r="G2569" i="8"/>
  <c r="H2569" i="8"/>
  <c r="I2569" i="8"/>
  <c r="J2569" i="8"/>
  <c r="K2569" i="8"/>
  <c r="L2569" i="8"/>
  <c r="M2569" i="8"/>
  <c r="N2569" i="8"/>
  <c r="O2569" i="8"/>
  <c r="F2570" i="8"/>
  <c r="G2570" i="8"/>
  <c r="H2570" i="8"/>
  <c r="I2570" i="8"/>
  <c r="J2570" i="8"/>
  <c r="K2570" i="8"/>
  <c r="L2570" i="8"/>
  <c r="M2570" i="8"/>
  <c r="N2570" i="8"/>
  <c r="O2570" i="8"/>
  <c r="F2571" i="8"/>
  <c r="G2571" i="8"/>
  <c r="H2571" i="8"/>
  <c r="I2571" i="8"/>
  <c r="J2571" i="8"/>
  <c r="K2571" i="8"/>
  <c r="L2571" i="8"/>
  <c r="M2571" i="8"/>
  <c r="N2571" i="8"/>
  <c r="O2571" i="8"/>
  <c r="F2572" i="8"/>
  <c r="G2572" i="8"/>
  <c r="H2572" i="8"/>
  <c r="I2572" i="8"/>
  <c r="J2572" i="8"/>
  <c r="K2572" i="8"/>
  <c r="L2572" i="8"/>
  <c r="M2572" i="8"/>
  <c r="N2572" i="8"/>
  <c r="O2572" i="8"/>
  <c r="F2573" i="8"/>
  <c r="G2573" i="8"/>
  <c r="H2573" i="8"/>
  <c r="I2573" i="8"/>
  <c r="J2573" i="8"/>
  <c r="K2573" i="8"/>
  <c r="L2573" i="8"/>
  <c r="M2573" i="8"/>
  <c r="N2573" i="8"/>
  <c r="O2573" i="8"/>
  <c r="F2574" i="8"/>
  <c r="G2574" i="8"/>
  <c r="H2574" i="8"/>
  <c r="I2574" i="8"/>
  <c r="J2574" i="8"/>
  <c r="K2574" i="8"/>
  <c r="L2574" i="8"/>
  <c r="M2574" i="8"/>
  <c r="N2574" i="8"/>
  <c r="O2574" i="8"/>
  <c r="F2575" i="8"/>
  <c r="G2575" i="8"/>
  <c r="H2575" i="8"/>
  <c r="I2575" i="8"/>
  <c r="J2575" i="8"/>
  <c r="K2575" i="8"/>
  <c r="L2575" i="8"/>
  <c r="M2575" i="8"/>
  <c r="N2575" i="8"/>
  <c r="O2575" i="8"/>
  <c r="F2576" i="8"/>
  <c r="G2576" i="8"/>
  <c r="H2576" i="8"/>
  <c r="I2576" i="8"/>
  <c r="J2576" i="8"/>
  <c r="K2576" i="8"/>
  <c r="L2576" i="8"/>
  <c r="M2576" i="8"/>
  <c r="N2576" i="8"/>
  <c r="O2576" i="8"/>
  <c r="F2577" i="8"/>
  <c r="G2577" i="8"/>
  <c r="H2577" i="8"/>
  <c r="I2577" i="8"/>
  <c r="J2577" i="8"/>
  <c r="K2577" i="8"/>
  <c r="L2577" i="8"/>
  <c r="M2577" i="8"/>
  <c r="N2577" i="8"/>
  <c r="O2577" i="8"/>
  <c r="F2578" i="8"/>
  <c r="G2578" i="8"/>
  <c r="H2578" i="8"/>
  <c r="I2578" i="8"/>
  <c r="J2578" i="8"/>
  <c r="K2578" i="8"/>
  <c r="L2578" i="8"/>
  <c r="M2578" i="8"/>
  <c r="N2578" i="8"/>
  <c r="O2578" i="8"/>
  <c r="F2579" i="8"/>
  <c r="G2579" i="8"/>
  <c r="H2579" i="8"/>
  <c r="I2579" i="8"/>
  <c r="J2579" i="8"/>
  <c r="K2579" i="8"/>
  <c r="L2579" i="8"/>
  <c r="M2579" i="8"/>
  <c r="N2579" i="8"/>
  <c r="O2579" i="8"/>
  <c r="F2580" i="8"/>
  <c r="G2580" i="8"/>
  <c r="H2580" i="8"/>
  <c r="I2580" i="8"/>
  <c r="J2580" i="8"/>
  <c r="K2580" i="8"/>
  <c r="L2580" i="8"/>
  <c r="M2580" i="8"/>
  <c r="N2580" i="8"/>
  <c r="O2580" i="8"/>
  <c r="F2581" i="8"/>
  <c r="G2581" i="8"/>
  <c r="H2581" i="8"/>
  <c r="I2581" i="8"/>
  <c r="J2581" i="8"/>
  <c r="K2581" i="8"/>
  <c r="L2581" i="8"/>
  <c r="M2581" i="8"/>
  <c r="N2581" i="8"/>
  <c r="O2581" i="8"/>
  <c r="F2582" i="8"/>
  <c r="G2582" i="8"/>
  <c r="H2582" i="8"/>
  <c r="I2582" i="8"/>
  <c r="J2582" i="8"/>
  <c r="K2582" i="8"/>
  <c r="L2582" i="8"/>
  <c r="M2582" i="8"/>
  <c r="N2582" i="8"/>
  <c r="O2582" i="8"/>
  <c r="F2583" i="8"/>
  <c r="G2583" i="8"/>
  <c r="H2583" i="8"/>
  <c r="I2583" i="8"/>
  <c r="J2583" i="8"/>
  <c r="K2583" i="8"/>
  <c r="L2583" i="8"/>
  <c r="M2583" i="8"/>
  <c r="N2583" i="8"/>
  <c r="O2583" i="8"/>
  <c r="F2584" i="8"/>
  <c r="G2584" i="8"/>
  <c r="H2584" i="8"/>
  <c r="I2584" i="8"/>
  <c r="J2584" i="8"/>
  <c r="K2584" i="8"/>
  <c r="L2584" i="8"/>
  <c r="M2584" i="8"/>
  <c r="N2584" i="8"/>
  <c r="O2584" i="8"/>
  <c r="F2585" i="8"/>
  <c r="G2585" i="8"/>
  <c r="H2585" i="8"/>
  <c r="I2585" i="8"/>
  <c r="J2585" i="8"/>
  <c r="K2585" i="8"/>
  <c r="L2585" i="8"/>
  <c r="M2585" i="8"/>
  <c r="N2585" i="8"/>
  <c r="O2585" i="8"/>
  <c r="F2586" i="8"/>
  <c r="G2586" i="8"/>
  <c r="H2586" i="8"/>
  <c r="I2586" i="8"/>
  <c r="J2586" i="8"/>
  <c r="K2586" i="8"/>
  <c r="L2586" i="8"/>
  <c r="M2586" i="8"/>
  <c r="N2586" i="8"/>
  <c r="O2586" i="8"/>
  <c r="F2587" i="8"/>
  <c r="G2587" i="8"/>
  <c r="H2587" i="8"/>
  <c r="I2587" i="8"/>
  <c r="J2587" i="8"/>
  <c r="K2587" i="8"/>
  <c r="L2587" i="8"/>
  <c r="M2587" i="8"/>
  <c r="N2587" i="8"/>
  <c r="O2587" i="8"/>
  <c r="F2588" i="8"/>
  <c r="G2588" i="8"/>
  <c r="H2588" i="8"/>
  <c r="I2588" i="8"/>
  <c r="J2588" i="8"/>
  <c r="K2588" i="8"/>
  <c r="L2588" i="8"/>
  <c r="M2588" i="8"/>
  <c r="N2588" i="8"/>
  <c r="O2588" i="8"/>
  <c r="F2589" i="8"/>
  <c r="G2589" i="8"/>
  <c r="H2589" i="8"/>
  <c r="I2589" i="8"/>
  <c r="J2589" i="8"/>
  <c r="K2589" i="8"/>
  <c r="L2589" i="8"/>
  <c r="M2589" i="8"/>
  <c r="N2589" i="8"/>
  <c r="O2589" i="8"/>
  <c r="F2590" i="8"/>
  <c r="G2590" i="8"/>
  <c r="H2590" i="8"/>
  <c r="I2590" i="8"/>
  <c r="J2590" i="8"/>
  <c r="K2590" i="8"/>
  <c r="L2590" i="8"/>
  <c r="M2590" i="8"/>
  <c r="N2590" i="8"/>
  <c r="O2590" i="8"/>
  <c r="F2591" i="8"/>
  <c r="G2591" i="8"/>
  <c r="H2591" i="8"/>
  <c r="I2591" i="8"/>
  <c r="J2591" i="8"/>
  <c r="K2591" i="8"/>
  <c r="L2591" i="8"/>
  <c r="M2591" i="8"/>
  <c r="N2591" i="8"/>
  <c r="O2591" i="8"/>
  <c r="F2592" i="8"/>
  <c r="G2592" i="8"/>
  <c r="H2592" i="8"/>
  <c r="I2592" i="8"/>
  <c r="J2592" i="8"/>
  <c r="K2592" i="8"/>
  <c r="L2592" i="8"/>
  <c r="M2592" i="8"/>
  <c r="N2592" i="8"/>
  <c r="O2592" i="8"/>
  <c r="F2593" i="8"/>
  <c r="G2593" i="8"/>
  <c r="H2593" i="8"/>
  <c r="I2593" i="8"/>
  <c r="J2593" i="8"/>
  <c r="K2593" i="8"/>
  <c r="L2593" i="8"/>
  <c r="M2593" i="8"/>
  <c r="N2593" i="8"/>
  <c r="O2593" i="8"/>
  <c r="F2594" i="8"/>
  <c r="G2594" i="8"/>
  <c r="H2594" i="8"/>
  <c r="I2594" i="8"/>
  <c r="J2594" i="8"/>
  <c r="K2594" i="8"/>
  <c r="L2594" i="8"/>
  <c r="M2594" i="8"/>
  <c r="N2594" i="8"/>
  <c r="O2594" i="8"/>
  <c r="F2595" i="8"/>
  <c r="G2595" i="8"/>
  <c r="H2595" i="8"/>
  <c r="I2595" i="8"/>
  <c r="J2595" i="8"/>
  <c r="K2595" i="8"/>
  <c r="L2595" i="8"/>
  <c r="M2595" i="8"/>
  <c r="N2595" i="8"/>
  <c r="O2595" i="8"/>
  <c r="F2596" i="8"/>
  <c r="G2596" i="8"/>
  <c r="H2596" i="8"/>
  <c r="I2596" i="8"/>
  <c r="J2596" i="8"/>
  <c r="K2596" i="8"/>
  <c r="L2596" i="8"/>
  <c r="M2596" i="8"/>
  <c r="N2596" i="8"/>
  <c r="O2596" i="8"/>
  <c r="F2597" i="8"/>
  <c r="G2597" i="8"/>
  <c r="H2597" i="8"/>
  <c r="I2597" i="8"/>
  <c r="J2597" i="8"/>
  <c r="K2597" i="8"/>
  <c r="L2597" i="8"/>
  <c r="M2597" i="8"/>
  <c r="N2597" i="8"/>
  <c r="O2597" i="8"/>
  <c r="F2598" i="8"/>
  <c r="G2598" i="8"/>
  <c r="H2598" i="8"/>
  <c r="I2598" i="8"/>
  <c r="J2598" i="8"/>
  <c r="K2598" i="8"/>
  <c r="L2598" i="8"/>
  <c r="M2598" i="8"/>
  <c r="N2598" i="8"/>
  <c r="O2598" i="8"/>
  <c r="F2599" i="8"/>
  <c r="G2599" i="8"/>
  <c r="H2599" i="8"/>
  <c r="I2599" i="8"/>
  <c r="J2599" i="8"/>
  <c r="K2599" i="8"/>
  <c r="L2599" i="8"/>
  <c r="M2599" i="8"/>
  <c r="N2599" i="8"/>
  <c r="O2599" i="8"/>
  <c r="F2600" i="8"/>
  <c r="G2600" i="8"/>
  <c r="H2600" i="8"/>
  <c r="I2600" i="8"/>
  <c r="J2600" i="8"/>
  <c r="K2600" i="8"/>
  <c r="L2600" i="8"/>
  <c r="M2600" i="8"/>
  <c r="N2600" i="8"/>
  <c r="O2600" i="8"/>
  <c r="F2601" i="8"/>
  <c r="G2601" i="8"/>
  <c r="H2601" i="8"/>
  <c r="I2601" i="8"/>
  <c r="J2601" i="8"/>
  <c r="K2601" i="8"/>
  <c r="L2601" i="8"/>
  <c r="M2601" i="8"/>
  <c r="N2601" i="8"/>
  <c r="O2601" i="8"/>
  <c r="F2602" i="8"/>
  <c r="G2602" i="8"/>
  <c r="H2602" i="8"/>
  <c r="I2602" i="8"/>
  <c r="J2602" i="8"/>
  <c r="K2602" i="8"/>
  <c r="L2602" i="8"/>
  <c r="M2602" i="8"/>
  <c r="N2602" i="8"/>
  <c r="O2602" i="8"/>
  <c r="F2603" i="8"/>
  <c r="G2603" i="8"/>
  <c r="H2603" i="8"/>
  <c r="I2603" i="8"/>
  <c r="J2603" i="8"/>
  <c r="K2603" i="8"/>
  <c r="L2603" i="8"/>
  <c r="M2603" i="8"/>
  <c r="N2603" i="8"/>
  <c r="O2603" i="8"/>
  <c r="F2604" i="8"/>
  <c r="G2604" i="8"/>
  <c r="H2604" i="8"/>
  <c r="I2604" i="8"/>
  <c r="J2604" i="8"/>
  <c r="K2604" i="8"/>
  <c r="L2604" i="8"/>
  <c r="M2604" i="8"/>
  <c r="N2604" i="8"/>
  <c r="O2604" i="8"/>
  <c r="F2605" i="8"/>
  <c r="G2605" i="8"/>
  <c r="H2605" i="8"/>
  <c r="I2605" i="8"/>
  <c r="J2605" i="8"/>
  <c r="K2605" i="8"/>
  <c r="L2605" i="8"/>
  <c r="M2605" i="8"/>
  <c r="N2605" i="8"/>
  <c r="O2605" i="8"/>
  <c r="F2606" i="8"/>
  <c r="G2606" i="8"/>
  <c r="H2606" i="8"/>
  <c r="I2606" i="8"/>
  <c r="J2606" i="8"/>
  <c r="K2606" i="8"/>
  <c r="L2606" i="8"/>
  <c r="M2606" i="8"/>
  <c r="N2606" i="8"/>
  <c r="O2606" i="8"/>
  <c r="F2607" i="8"/>
  <c r="G2607" i="8"/>
  <c r="H2607" i="8"/>
  <c r="I2607" i="8"/>
  <c r="J2607" i="8"/>
  <c r="K2607" i="8"/>
  <c r="L2607" i="8"/>
  <c r="M2607" i="8"/>
  <c r="N2607" i="8"/>
  <c r="O2607" i="8"/>
  <c r="F2608" i="8"/>
  <c r="G2608" i="8"/>
  <c r="H2608" i="8"/>
  <c r="I2608" i="8"/>
  <c r="J2608" i="8"/>
  <c r="K2608" i="8"/>
  <c r="L2608" i="8"/>
  <c r="M2608" i="8"/>
  <c r="N2608" i="8"/>
  <c r="O2608" i="8"/>
  <c r="F2609" i="8"/>
  <c r="G2609" i="8"/>
  <c r="H2609" i="8"/>
  <c r="I2609" i="8"/>
  <c r="J2609" i="8"/>
  <c r="K2609" i="8"/>
  <c r="L2609" i="8"/>
  <c r="M2609" i="8"/>
  <c r="N2609" i="8"/>
  <c r="O2609" i="8"/>
  <c r="F2610" i="8"/>
  <c r="G2610" i="8"/>
  <c r="H2610" i="8"/>
  <c r="I2610" i="8"/>
  <c r="J2610" i="8"/>
  <c r="K2610" i="8"/>
  <c r="L2610" i="8"/>
  <c r="M2610" i="8"/>
  <c r="N2610" i="8"/>
  <c r="O2610" i="8"/>
  <c r="F2611" i="8"/>
  <c r="G2611" i="8"/>
  <c r="H2611" i="8"/>
  <c r="I2611" i="8"/>
  <c r="J2611" i="8"/>
  <c r="K2611" i="8"/>
  <c r="L2611" i="8"/>
  <c r="M2611" i="8"/>
  <c r="N2611" i="8"/>
  <c r="O2611" i="8"/>
  <c r="F2612" i="8"/>
  <c r="G2612" i="8"/>
  <c r="H2612" i="8"/>
  <c r="I2612" i="8"/>
  <c r="J2612" i="8"/>
  <c r="K2612" i="8"/>
  <c r="L2612" i="8"/>
  <c r="M2612" i="8"/>
  <c r="N2612" i="8"/>
  <c r="O2612" i="8"/>
  <c r="F2613" i="8"/>
  <c r="G2613" i="8"/>
  <c r="H2613" i="8"/>
  <c r="I2613" i="8"/>
  <c r="J2613" i="8"/>
  <c r="K2613" i="8"/>
  <c r="L2613" i="8"/>
  <c r="M2613" i="8"/>
  <c r="N2613" i="8"/>
  <c r="O2613" i="8"/>
  <c r="F2614" i="8"/>
  <c r="G2614" i="8"/>
  <c r="H2614" i="8"/>
  <c r="I2614" i="8"/>
  <c r="J2614" i="8"/>
  <c r="K2614" i="8"/>
  <c r="L2614" i="8"/>
  <c r="M2614" i="8"/>
  <c r="N2614" i="8"/>
  <c r="O2614" i="8"/>
  <c r="F2615" i="8"/>
  <c r="G2615" i="8"/>
  <c r="H2615" i="8"/>
  <c r="I2615" i="8"/>
  <c r="J2615" i="8"/>
  <c r="K2615" i="8"/>
  <c r="L2615" i="8"/>
  <c r="M2615" i="8"/>
  <c r="N2615" i="8"/>
  <c r="O2615" i="8"/>
  <c r="F2616" i="8"/>
  <c r="G2616" i="8"/>
  <c r="H2616" i="8"/>
  <c r="I2616" i="8"/>
  <c r="J2616" i="8"/>
  <c r="K2616" i="8"/>
  <c r="L2616" i="8"/>
  <c r="M2616" i="8"/>
  <c r="N2616" i="8"/>
  <c r="O2616" i="8"/>
  <c r="F2617" i="8"/>
  <c r="G2617" i="8"/>
  <c r="H2617" i="8"/>
  <c r="I2617" i="8"/>
  <c r="J2617" i="8"/>
  <c r="K2617" i="8"/>
  <c r="L2617" i="8"/>
  <c r="M2617" i="8"/>
  <c r="N2617" i="8"/>
  <c r="O2617" i="8"/>
  <c r="F2618" i="8"/>
  <c r="G2618" i="8"/>
  <c r="H2618" i="8"/>
  <c r="I2618" i="8"/>
  <c r="J2618" i="8"/>
  <c r="K2618" i="8"/>
  <c r="L2618" i="8"/>
  <c r="M2618" i="8"/>
  <c r="N2618" i="8"/>
  <c r="O2618" i="8"/>
  <c r="F2619" i="8"/>
  <c r="G2619" i="8"/>
  <c r="H2619" i="8"/>
  <c r="I2619" i="8"/>
  <c r="J2619" i="8"/>
  <c r="K2619" i="8"/>
  <c r="L2619" i="8"/>
  <c r="M2619" i="8"/>
  <c r="N2619" i="8"/>
  <c r="O2619" i="8"/>
  <c r="F2620" i="8"/>
  <c r="G2620" i="8"/>
  <c r="H2620" i="8"/>
  <c r="I2620" i="8"/>
  <c r="J2620" i="8"/>
  <c r="K2620" i="8"/>
  <c r="L2620" i="8"/>
  <c r="M2620" i="8"/>
  <c r="N2620" i="8"/>
  <c r="O2620" i="8"/>
  <c r="F2621" i="8"/>
  <c r="G2621" i="8"/>
  <c r="H2621" i="8"/>
  <c r="I2621" i="8"/>
  <c r="J2621" i="8"/>
  <c r="K2621" i="8"/>
  <c r="L2621" i="8"/>
  <c r="M2621" i="8"/>
  <c r="N2621" i="8"/>
  <c r="O2621" i="8"/>
  <c r="F2622" i="8"/>
  <c r="G2622" i="8"/>
  <c r="H2622" i="8"/>
  <c r="I2622" i="8"/>
  <c r="J2622" i="8"/>
  <c r="K2622" i="8"/>
  <c r="L2622" i="8"/>
  <c r="M2622" i="8"/>
  <c r="N2622" i="8"/>
  <c r="O2622" i="8"/>
  <c r="F2623" i="8"/>
  <c r="G2623" i="8"/>
  <c r="H2623" i="8"/>
  <c r="I2623" i="8"/>
  <c r="J2623" i="8"/>
  <c r="K2623" i="8"/>
  <c r="L2623" i="8"/>
  <c r="M2623" i="8"/>
  <c r="N2623" i="8"/>
  <c r="O2623" i="8"/>
  <c r="F2624" i="8"/>
  <c r="G2624" i="8"/>
  <c r="H2624" i="8"/>
  <c r="I2624" i="8"/>
  <c r="J2624" i="8"/>
  <c r="K2624" i="8"/>
  <c r="L2624" i="8"/>
  <c r="M2624" i="8"/>
  <c r="N2624" i="8"/>
  <c r="O2624" i="8"/>
  <c r="F2625" i="8"/>
  <c r="G2625" i="8"/>
  <c r="H2625" i="8"/>
  <c r="I2625" i="8"/>
  <c r="J2625" i="8"/>
  <c r="K2625" i="8"/>
  <c r="L2625" i="8"/>
  <c r="M2625" i="8"/>
  <c r="N2625" i="8"/>
  <c r="O2625" i="8"/>
  <c r="F2626" i="8"/>
  <c r="G2626" i="8"/>
  <c r="H2626" i="8"/>
  <c r="I2626" i="8"/>
  <c r="J2626" i="8"/>
  <c r="K2626" i="8"/>
  <c r="L2626" i="8"/>
  <c r="M2626" i="8"/>
  <c r="N2626" i="8"/>
  <c r="O2626" i="8"/>
  <c r="F2627" i="8"/>
  <c r="G2627" i="8"/>
  <c r="H2627" i="8"/>
  <c r="I2627" i="8"/>
  <c r="J2627" i="8"/>
  <c r="K2627" i="8"/>
  <c r="L2627" i="8"/>
  <c r="M2627" i="8"/>
  <c r="N2627" i="8"/>
  <c r="O2627" i="8"/>
  <c r="F2628" i="8"/>
  <c r="G2628" i="8"/>
  <c r="H2628" i="8"/>
  <c r="I2628" i="8"/>
  <c r="J2628" i="8"/>
  <c r="K2628" i="8"/>
  <c r="L2628" i="8"/>
  <c r="M2628" i="8"/>
  <c r="N2628" i="8"/>
  <c r="O2628" i="8"/>
  <c r="F2629" i="8"/>
  <c r="G2629" i="8"/>
  <c r="H2629" i="8"/>
  <c r="I2629" i="8"/>
  <c r="J2629" i="8"/>
  <c r="K2629" i="8"/>
  <c r="L2629" i="8"/>
  <c r="M2629" i="8"/>
  <c r="N2629" i="8"/>
  <c r="O2629" i="8"/>
  <c r="F2630" i="8"/>
  <c r="G2630" i="8"/>
  <c r="H2630" i="8"/>
  <c r="I2630" i="8"/>
  <c r="J2630" i="8"/>
  <c r="K2630" i="8"/>
  <c r="L2630" i="8"/>
  <c r="M2630" i="8"/>
  <c r="N2630" i="8"/>
  <c r="O2630" i="8"/>
  <c r="F2631" i="8"/>
  <c r="G2631" i="8"/>
  <c r="H2631" i="8"/>
  <c r="I2631" i="8"/>
  <c r="J2631" i="8"/>
  <c r="K2631" i="8"/>
  <c r="L2631" i="8"/>
  <c r="M2631" i="8"/>
  <c r="N2631" i="8"/>
  <c r="O2631" i="8"/>
  <c r="F2632" i="8"/>
  <c r="G2632" i="8"/>
  <c r="H2632" i="8"/>
  <c r="I2632" i="8"/>
  <c r="J2632" i="8"/>
  <c r="K2632" i="8"/>
  <c r="L2632" i="8"/>
  <c r="M2632" i="8"/>
  <c r="N2632" i="8"/>
  <c r="O2632" i="8"/>
  <c r="F2633" i="8"/>
  <c r="G2633" i="8"/>
  <c r="H2633" i="8"/>
  <c r="I2633" i="8"/>
  <c r="J2633" i="8"/>
  <c r="K2633" i="8"/>
  <c r="L2633" i="8"/>
  <c r="M2633" i="8"/>
  <c r="N2633" i="8"/>
  <c r="O2633" i="8"/>
  <c r="F2634" i="8"/>
  <c r="G2634" i="8"/>
  <c r="H2634" i="8"/>
  <c r="I2634" i="8"/>
  <c r="J2634" i="8"/>
  <c r="K2634" i="8"/>
  <c r="L2634" i="8"/>
  <c r="M2634" i="8"/>
  <c r="N2634" i="8"/>
  <c r="O2634" i="8"/>
  <c r="F2635" i="8"/>
  <c r="G2635" i="8"/>
  <c r="H2635" i="8"/>
  <c r="I2635" i="8"/>
  <c r="J2635" i="8"/>
  <c r="K2635" i="8"/>
  <c r="L2635" i="8"/>
  <c r="M2635" i="8"/>
  <c r="N2635" i="8"/>
  <c r="O2635" i="8"/>
  <c r="F2636" i="8"/>
  <c r="G2636" i="8"/>
  <c r="H2636" i="8"/>
  <c r="I2636" i="8"/>
  <c r="J2636" i="8"/>
  <c r="K2636" i="8"/>
  <c r="L2636" i="8"/>
  <c r="M2636" i="8"/>
  <c r="N2636" i="8"/>
  <c r="O2636" i="8"/>
  <c r="F2637" i="8"/>
  <c r="G2637" i="8"/>
  <c r="H2637" i="8"/>
  <c r="I2637" i="8"/>
  <c r="J2637" i="8"/>
  <c r="K2637" i="8"/>
  <c r="L2637" i="8"/>
  <c r="M2637" i="8"/>
  <c r="N2637" i="8"/>
  <c r="O2637" i="8"/>
  <c r="F2638" i="8"/>
  <c r="G2638" i="8"/>
  <c r="H2638" i="8"/>
  <c r="I2638" i="8"/>
  <c r="J2638" i="8"/>
  <c r="K2638" i="8"/>
  <c r="L2638" i="8"/>
  <c r="M2638" i="8"/>
  <c r="N2638" i="8"/>
  <c r="O2638" i="8"/>
  <c r="F2639" i="8"/>
  <c r="G2639" i="8"/>
  <c r="H2639" i="8"/>
  <c r="I2639" i="8"/>
  <c r="J2639" i="8"/>
  <c r="K2639" i="8"/>
  <c r="L2639" i="8"/>
  <c r="M2639" i="8"/>
  <c r="N2639" i="8"/>
  <c r="O2639" i="8"/>
  <c r="F2640" i="8"/>
  <c r="G2640" i="8"/>
  <c r="H2640" i="8"/>
  <c r="I2640" i="8"/>
  <c r="J2640" i="8"/>
  <c r="K2640" i="8"/>
  <c r="L2640" i="8"/>
  <c r="M2640" i="8"/>
  <c r="N2640" i="8"/>
  <c r="O2640" i="8"/>
  <c r="F2641" i="8"/>
  <c r="G2641" i="8"/>
  <c r="H2641" i="8"/>
  <c r="I2641" i="8"/>
  <c r="J2641" i="8"/>
  <c r="K2641" i="8"/>
  <c r="L2641" i="8"/>
  <c r="M2641" i="8"/>
  <c r="N2641" i="8"/>
  <c r="O2641" i="8"/>
  <c r="F2642" i="8"/>
  <c r="G2642" i="8"/>
  <c r="H2642" i="8"/>
  <c r="I2642" i="8"/>
  <c r="J2642" i="8"/>
  <c r="K2642" i="8"/>
  <c r="L2642" i="8"/>
  <c r="M2642" i="8"/>
  <c r="N2642" i="8"/>
  <c r="O2642" i="8"/>
  <c r="F2643" i="8"/>
  <c r="G2643" i="8"/>
  <c r="H2643" i="8"/>
  <c r="I2643" i="8"/>
  <c r="J2643" i="8"/>
  <c r="K2643" i="8"/>
  <c r="L2643" i="8"/>
  <c r="M2643" i="8"/>
  <c r="N2643" i="8"/>
  <c r="O2643" i="8"/>
  <c r="F2644" i="8"/>
  <c r="G2644" i="8"/>
  <c r="H2644" i="8"/>
  <c r="I2644" i="8"/>
  <c r="J2644" i="8"/>
  <c r="K2644" i="8"/>
  <c r="L2644" i="8"/>
  <c r="M2644" i="8"/>
  <c r="N2644" i="8"/>
  <c r="O2644" i="8"/>
  <c r="F2645" i="8"/>
  <c r="G2645" i="8"/>
  <c r="H2645" i="8"/>
  <c r="I2645" i="8"/>
  <c r="J2645" i="8"/>
  <c r="K2645" i="8"/>
  <c r="L2645" i="8"/>
  <c r="M2645" i="8"/>
  <c r="N2645" i="8"/>
  <c r="O2645" i="8"/>
  <c r="F2646" i="8"/>
  <c r="G2646" i="8"/>
  <c r="H2646" i="8"/>
  <c r="I2646" i="8"/>
  <c r="J2646" i="8"/>
  <c r="K2646" i="8"/>
  <c r="L2646" i="8"/>
  <c r="M2646" i="8"/>
  <c r="N2646" i="8"/>
  <c r="O2646" i="8"/>
  <c r="F2647" i="8"/>
  <c r="G2647" i="8"/>
  <c r="H2647" i="8"/>
  <c r="I2647" i="8"/>
  <c r="J2647" i="8"/>
  <c r="K2647" i="8"/>
  <c r="L2647" i="8"/>
  <c r="M2647" i="8"/>
  <c r="N2647" i="8"/>
  <c r="O2647" i="8"/>
  <c r="F2648" i="8"/>
  <c r="G2648" i="8"/>
  <c r="H2648" i="8"/>
  <c r="I2648" i="8"/>
  <c r="J2648" i="8"/>
  <c r="K2648" i="8"/>
  <c r="L2648" i="8"/>
  <c r="M2648" i="8"/>
  <c r="N2648" i="8"/>
  <c r="O2648" i="8"/>
  <c r="F2649" i="8"/>
  <c r="G2649" i="8"/>
  <c r="H2649" i="8"/>
  <c r="I2649" i="8"/>
  <c r="J2649" i="8"/>
  <c r="K2649" i="8"/>
  <c r="L2649" i="8"/>
  <c r="M2649" i="8"/>
  <c r="N2649" i="8"/>
  <c r="O2649" i="8"/>
  <c r="F2650" i="8"/>
  <c r="G2650" i="8"/>
  <c r="H2650" i="8"/>
  <c r="I2650" i="8"/>
  <c r="J2650" i="8"/>
  <c r="K2650" i="8"/>
  <c r="L2650" i="8"/>
  <c r="M2650" i="8"/>
  <c r="N2650" i="8"/>
  <c r="O2650" i="8"/>
  <c r="F2651" i="8"/>
  <c r="G2651" i="8"/>
  <c r="H2651" i="8"/>
  <c r="I2651" i="8"/>
  <c r="J2651" i="8"/>
  <c r="K2651" i="8"/>
  <c r="L2651" i="8"/>
  <c r="M2651" i="8"/>
  <c r="N2651" i="8"/>
  <c r="O2651" i="8"/>
  <c r="F2652" i="8"/>
  <c r="G2652" i="8"/>
  <c r="H2652" i="8"/>
  <c r="I2652" i="8"/>
  <c r="J2652" i="8"/>
  <c r="K2652" i="8"/>
  <c r="L2652" i="8"/>
  <c r="M2652" i="8"/>
  <c r="N2652" i="8"/>
  <c r="O2652" i="8"/>
  <c r="F2653" i="8"/>
  <c r="G2653" i="8"/>
  <c r="H2653" i="8"/>
  <c r="I2653" i="8"/>
  <c r="J2653" i="8"/>
  <c r="K2653" i="8"/>
  <c r="L2653" i="8"/>
  <c r="M2653" i="8"/>
  <c r="N2653" i="8"/>
  <c r="O2653" i="8"/>
  <c r="F2654" i="8"/>
  <c r="G2654" i="8"/>
  <c r="H2654" i="8"/>
  <c r="I2654" i="8"/>
  <c r="J2654" i="8"/>
  <c r="K2654" i="8"/>
  <c r="L2654" i="8"/>
  <c r="M2654" i="8"/>
  <c r="N2654" i="8"/>
  <c r="O2654" i="8"/>
  <c r="F2655" i="8"/>
  <c r="G2655" i="8"/>
  <c r="H2655" i="8"/>
  <c r="I2655" i="8"/>
  <c r="J2655" i="8"/>
  <c r="K2655" i="8"/>
  <c r="L2655" i="8"/>
  <c r="M2655" i="8"/>
  <c r="N2655" i="8"/>
  <c r="O2655" i="8"/>
  <c r="F2656" i="8"/>
  <c r="G2656" i="8"/>
  <c r="H2656" i="8"/>
  <c r="I2656" i="8"/>
  <c r="J2656" i="8"/>
  <c r="K2656" i="8"/>
  <c r="L2656" i="8"/>
  <c r="M2656" i="8"/>
  <c r="N2656" i="8"/>
  <c r="O2656" i="8"/>
  <c r="F2657" i="8"/>
  <c r="G2657" i="8"/>
  <c r="H2657" i="8"/>
  <c r="I2657" i="8"/>
  <c r="J2657" i="8"/>
  <c r="K2657" i="8"/>
  <c r="L2657" i="8"/>
  <c r="M2657" i="8"/>
  <c r="N2657" i="8"/>
  <c r="O2657" i="8"/>
  <c r="F2658" i="8"/>
  <c r="G2658" i="8"/>
  <c r="H2658" i="8"/>
  <c r="I2658" i="8"/>
  <c r="J2658" i="8"/>
  <c r="K2658" i="8"/>
  <c r="L2658" i="8"/>
  <c r="M2658" i="8"/>
  <c r="N2658" i="8"/>
  <c r="O2658" i="8"/>
  <c r="F2659" i="8"/>
  <c r="G2659" i="8"/>
  <c r="H2659" i="8"/>
  <c r="I2659" i="8"/>
  <c r="J2659" i="8"/>
  <c r="K2659" i="8"/>
  <c r="L2659" i="8"/>
  <c r="M2659" i="8"/>
  <c r="N2659" i="8"/>
  <c r="O2659" i="8"/>
  <c r="F2660" i="8"/>
  <c r="G2660" i="8"/>
  <c r="H2660" i="8"/>
  <c r="I2660" i="8"/>
  <c r="J2660" i="8"/>
  <c r="K2660" i="8"/>
  <c r="L2660" i="8"/>
  <c r="M2660" i="8"/>
  <c r="N2660" i="8"/>
  <c r="O2660" i="8"/>
  <c r="F2661" i="8"/>
  <c r="G2661" i="8"/>
  <c r="H2661" i="8"/>
  <c r="I2661" i="8"/>
  <c r="J2661" i="8"/>
  <c r="K2661" i="8"/>
  <c r="L2661" i="8"/>
  <c r="M2661" i="8"/>
  <c r="N2661" i="8"/>
  <c r="O2661" i="8"/>
  <c r="F2662" i="8"/>
  <c r="G2662" i="8"/>
  <c r="H2662" i="8"/>
  <c r="I2662" i="8"/>
  <c r="J2662" i="8"/>
  <c r="K2662" i="8"/>
  <c r="L2662" i="8"/>
  <c r="M2662" i="8"/>
  <c r="N2662" i="8"/>
  <c r="O2662" i="8"/>
  <c r="F2663" i="8"/>
  <c r="G2663" i="8"/>
  <c r="H2663" i="8"/>
  <c r="I2663" i="8"/>
  <c r="J2663" i="8"/>
  <c r="K2663" i="8"/>
  <c r="L2663" i="8"/>
  <c r="M2663" i="8"/>
  <c r="N2663" i="8"/>
  <c r="O2663" i="8"/>
  <c r="F2664" i="8"/>
  <c r="G2664" i="8"/>
  <c r="H2664" i="8"/>
  <c r="I2664" i="8"/>
  <c r="J2664" i="8"/>
  <c r="K2664" i="8"/>
  <c r="L2664" i="8"/>
  <c r="M2664" i="8"/>
  <c r="N2664" i="8"/>
  <c r="O2664" i="8"/>
  <c r="F2665" i="8"/>
  <c r="G2665" i="8"/>
  <c r="H2665" i="8"/>
  <c r="I2665" i="8"/>
  <c r="J2665" i="8"/>
  <c r="K2665" i="8"/>
  <c r="L2665" i="8"/>
  <c r="M2665" i="8"/>
  <c r="N2665" i="8"/>
  <c r="O2665" i="8"/>
  <c r="F2666" i="8"/>
  <c r="G2666" i="8"/>
  <c r="H2666" i="8"/>
  <c r="I2666" i="8"/>
  <c r="J2666" i="8"/>
  <c r="K2666" i="8"/>
  <c r="L2666" i="8"/>
  <c r="M2666" i="8"/>
  <c r="N2666" i="8"/>
  <c r="O2666" i="8"/>
  <c r="F2667" i="8"/>
  <c r="G2667" i="8"/>
  <c r="H2667" i="8"/>
  <c r="I2667" i="8"/>
  <c r="J2667" i="8"/>
  <c r="K2667" i="8"/>
  <c r="L2667" i="8"/>
  <c r="M2667" i="8"/>
  <c r="N2667" i="8"/>
  <c r="O2667" i="8"/>
  <c r="F2668" i="8"/>
  <c r="G2668" i="8"/>
  <c r="H2668" i="8"/>
  <c r="I2668" i="8"/>
  <c r="J2668" i="8"/>
  <c r="K2668" i="8"/>
  <c r="L2668" i="8"/>
  <c r="M2668" i="8"/>
  <c r="N2668" i="8"/>
  <c r="O2668" i="8"/>
  <c r="F2669" i="8"/>
  <c r="G2669" i="8"/>
  <c r="H2669" i="8"/>
  <c r="I2669" i="8"/>
  <c r="J2669" i="8"/>
  <c r="K2669" i="8"/>
  <c r="L2669" i="8"/>
  <c r="M2669" i="8"/>
  <c r="N2669" i="8"/>
  <c r="O2669" i="8"/>
  <c r="F2670" i="8"/>
  <c r="G2670" i="8"/>
  <c r="H2670" i="8"/>
  <c r="I2670" i="8"/>
  <c r="J2670" i="8"/>
  <c r="K2670" i="8"/>
  <c r="L2670" i="8"/>
  <c r="M2670" i="8"/>
  <c r="N2670" i="8"/>
  <c r="O2670" i="8"/>
  <c r="F2671" i="8"/>
  <c r="G2671" i="8"/>
  <c r="H2671" i="8"/>
  <c r="I2671" i="8"/>
  <c r="J2671" i="8"/>
  <c r="K2671" i="8"/>
  <c r="L2671" i="8"/>
  <c r="M2671" i="8"/>
  <c r="N2671" i="8"/>
  <c r="O2671" i="8"/>
  <c r="F2672" i="8"/>
  <c r="G2672" i="8"/>
  <c r="H2672" i="8"/>
  <c r="I2672" i="8"/>
  <c r="J2672" i="8"/>
  <c r="K2672" i="8"/>
  <c r="L2672" i="8"/>
  <c r="M2672" i="8"/>
  <c r="N2672" i="8"/>
  <c r="O2672" i="8"/>
  <c r="F2673" i="8"/>
  <c r="G2673" i="8"/>
  <c r="H2673" i="8"/>
  <c r="I2673" i="8"/>
  <c r="J2673" i="8"/>
  <c r="K2673" i="8"/>
  <c r="L2673" i="8"/>
  <c r="M2673" i="8"/>
  <c r="N2673" i="8"/>
  <c r="O2673" i="8"/>
  <c r="F2674" i="8"/>
  <c r="G2674" i="8"/>
  <c r="H2674" i="8"/>
  <c r="I2674" i="8"/>
  <c r="J2674" i="8"/>
  <c r="K2674" i="8"/>
  <c r="L2674" i="8"/>
  <c r="M2674" i="8"/>
  <c r="N2674" i="8"/>
  <c r="O2674" i="8"/>
  <c r="F2675" i="8"/>
  <c r="G2675" i="8"/>
  <c r="H2675" i="8"/>
  <c r="I2675" i="8"/>
  <c r="J2675" i="8"/>
  <c r="K2675" i="8"/>
  <c r="L2675" i="8"/>
  <c r="M2675" i="8"/>
  <c r="N2675" i="8"/>
  <c r="O2675" i="8"/>
  <c r="F2676" i="8"/>
  <c r="G2676" i="8"/>
  <c r="H2676" i="8"/>
  <c r="I2676" i="8"/>
  <c r="J2676" i="8"/>
  <c r="K2676" i="8"/>
  <c r="L2676" i="8"/>
  <c r="M2676" i="8"/>
  <c r="N2676" i="8"/>
  <c r="O2676" i="8"/>
  <c r="F2677" i="8"/>
  <c r="G2677" i="8"/>
  <c r="H2677" i="8"/>
  <c r="I2677" i="8"/>
  <c r="J2677" i="8"/>
  <c r="K2677" i="8"/>
  <c r="L2677" i="8"/>
  <c r="M2677" i="8"/>
  <c r="N2677" i="8"/>
  <c r="O2677" i="8"/>
  <c r="F2678" i="8"/>
  <c r="G2678" i="8"/>
  <c r="H2678" i="8"/>
  <c r="I2678" i="8"/>
  <c r="J2678" i="8"/>
  <c r="K2678" i="8"/>
  <c r="L2678" i="8"/>
  <c r="M2678" i="8"/>
  <c r="N2678" i="8"/>
  <c r="O2678" i="8"/>
  <c r="F2679" i="8"/>
  <c r="G2679" i="8"/>
  <c r="H2679" i="8"/>
  <c r="I2679" i="8"/>
  <c r="J2679" i="8"/>
  <c r="K2679" i="8"/>
  <c r="L2679" i="8"/>
  <c r="M2679" i="8"/>
  <c r="N2679" i="8"/>
  <c r="O2679" i="8"/>
  <c r="F2680" i="8"/>
  <c r="G2680" i="8"/>
  <c r="H2680" i="8"/>
  <c r="I2680" i="8"/>
  <c r="J2680" i="8"/>
  <c r="K2680" i="8"/>
  <c r="L2680" i="8"/>
  <c r="M2680" i="8"/>
  <c r="N2680" i="8"/>
  <c r="O2680" i="8"/>
  <c r="F2681" i="8"/>
  <c r="G2681" i="8"/>
  <c r="H2681" i="8"/>
  <c r="I2681" i="8"/>
  <c r="J2681" i="8"/>
  <c r="K2681" i="8"/>
  <c r="L2681" i="8"/>
  <c r="M2681" i="8"/>
  <c r="N2681" i="8"/>
  <c r="O2681" i="8"/>
  <c r="F2682" i="8"/>
  <c r="G2682" i="8"/>
  <c r="H2682" i="8"/>
  <c r="I2682" i="8"/>
  <c r="J2682" i="8"/>
  <c r="K2682" i="8"/>
  <c r="L2682" i="8"/>
  <c r="M2682" i="8"/>
  <c r="N2682" i="8"/>
  <c r="O2682" i="8"/>
  <c r="F2683" i="8"/>
  <c r="G2683" i="8"/>
  <c r="H2683" i="8"/>
  <c r="I2683" i="8"/>
  <c r="J2683" i="8"/>
  <c r="K2683" i="8"/>
  <c r="L2683" i="8"/>
  <c r="M2683" i="8"/>
  <c r="N2683" i="8"/>
  <c r="O2683" i="8"/>
  <c r="F2684" i="8"/>
  <c r="G2684" i="8"/>
  <c r="H2684" i="8"/>
  <c r="I2684" i="8"/>
  <c r="J2684" i="8"/>
  <c r="K2684" i="8"/>
  <c r="L2684" i="8"/>
  <c r="M2684" i="8"/>
  <c r="N2684" i="8"/>
  <c r="O2684" i="8"/>
  <c r="F2685" i="8"/>
  <c r="G2685" i="8"/>
  <c r="H2685" i="8"/>
  <c r="I2685" i="8"/>
  <c r="J2685" i="8"/>
  <c r="K2685" i="8"/>
  <c r="L2685" i="8"/>
  <c r="M2685" i="8"/>
  <c r="N2685" i="8"/>
  <c r="O2685" i="8"/>
  <c r="F2686" i="8"/>
  <c r="G2686" i="8"/>
  <c r="H2686" i="8"/>
  <c r="I2686" i="8"/>
  <c r="J2686" i="8"/>
  <c r="K2686" i="8"/>
  <c r="L2686" i="8"/>
  <c r="M2686" i="8"/>
  <c r="N2686" i="8"/>
  <c r="O2686" i="8"/>
  <c r="F2687" i="8"/>
  <c r="G2687" i="8"/>
  <c r="H2687" i="8"/>
  <c r="I2687" i="8"/>
  <c r="J2687" i="8"/>
  <c r="K2687" i="8"/>
  <c r="L2687" i="8"/>
  <c r="M2687" i="8"/>
  <c r="N2687" i="8"/>
  <c r="O2687" i="8"/>
  <c r="F2688" i="8"/>
  <c r="G2688" i="8"/>
  <c r="H2688" i="8"/>
  <c r="I2688" i="8"/>
  <c r="J2688" i="8"/>
  <c r="K2688" i="8"/>
  <c r="L2688" i="8"/>
  <c r="M2688" i="8"/>
  <c r="N2688" i="8"/>
  <c r="O2688" i="8"/>
  <c r="F2689" i="8"/>
  <c r="G2689" i="8"/>
  <c r="H2689" i="8"/>
  <c r="I2689" i="8"/>
  <c r="J2689" i="8"/>
  <c r="K2689" i="8"/>
  <c r="L2689" i="8"/>
  <c r="M2689" i="8"/>
  <c r="N2689" i="8"/>
  <c r="O2689" i="8"/>
  <c r="F2690" i="8"/>
  <c r="G2690" i="8"/>
  <c r="H2690" i="8"/>
  <c r="I2690" i="8"/>
  <c r="J2690" i="8"/>
  <c r="K2690" i="8"/>
  <c r="L2690" i="8"/>
  <c r="M2690" i="8"/>
  <c r="N2690" i="8"/>
  <c r="O2690" i="8"/>
  <c r="F2691" i="8"/>
  <c r="G2691" i="8"/>
  <c r="H2691" i="8"/>
  <c r="I2691" i="8"/>
  <c r="J2691" i="8"/>
  <c r="K2691" i="8"/>
  <c r="L2691" i="8"/>
  <c r="M2691" i="8"/>
  <c r="N2691" i="8"/>
  <c r="O2691" i="8"/>
  <c r="F2692" i="8"/>
  <c r="G2692" i="8"/>
  <c r="H2692" i="8"/>
  <c r="I2692" i="8"/>
  <c r="J2692" i="8"/>
  <c r="K2692" i="8"/>
  <c r="L2692" i="8"/>
  <c r="M2692" i="8"/>
  <c r="N2692" i="8"/>
  <c r="O2692" i="8"/>
  <c r="F2693" i="8"/>
  <c r="G2693" i="8"/>
  <c r="H2693" i="8"/>
  <c r="I2693" i="8"/>
  <c r="J2693" i="8"/>
  <c r="K2693" i="8"/>
  <c r="L2693" i="8"/>
  <c r="M2693" i="8"/>
  <c r="N2693" i="8"/>
  <c r="O2693" i="8"/>
  <c r="F2694" i="8"/>
  <c r="G2694" i="8"/>
  <c r="H2694" i="8"/>
  <c r="I2694" i="8"/>
  <c r="J2694" i="8"/>
  <c r="K2694" i="8"/>
  <c r="L2694" i="8"/>
  <c r="M2694" i="8"/>
  <c r="N2694" i="8"/>
  <c r="O2694" i="8"/>
  <c r="F2695" i="8"/>
  <c r="G2695" i="8"/>
  <c r="H2695" i="8"/>
  <c r="I2695" i="8"/>
  <c r="J2695" i="8"/>
  <c r="K2695" i="8"/>
  <c r="L2695" i="8"/>
  <c r="M2695" i="8"/>
  <c r="N2695" i="8"/>
  <c r="O2695" i="8"/>
  <c r="F2696" i="8"/>
  <c r="G2696" i="8"/>
  <c r="H2696" i="8"/>
  <c r="I2696" i="8"/>
  <c r="J2696" i="8"/>
  <c r="K2696" i="8"/>
  <c r="L2696" i="8"/>
  <c r="M2696" i="8"/>
  <c r="N2696" i="8"/>
  <c r="O2696" i="8"/>
  <c r="F2697" i="8"/>
  <c r="G2697" i="8"/>
  <c r="H2697" i="8"/>
  <c r="I2697" i="8"/>
  <c r="J2697" i="8"/>
  <c r="K2697" i="8"/>
  <c r="L2697" i="8"/>
  <c r="M2697" i="8"/>
  <c r="N2697" i="8"/>
  <c r="O2697" i="8"/>
  <c r="F2698" i="8"/>
  <c r="G2698" i="8"/>
  <c r="H2698" i="8"/>
  <c r="I2698" i="8"/>
  <c r="J2698" i="8"/>
  <c r="K2698" i="8"/>
  <c r="L2698" i="8"/>
  <c r="M2698" i="8"/>
  <c r="N2698" i="8"/>
  <c r="O2698" i="8"/>
  <c r="F2699" i="8"/>
  <c r="G2699" i="8"/>
  <c r="H2699" i="8"/>
  <c r="I2699" i="8"/>
  <c r="J2699" i="8"/>
  <c r="K2699" i="8"/>
  <c r="L2699" i="8"/>
  <c r="M2699" i="8"/>
  <c r="N2699" i="8"/>
  <c r="O2699" i="8"/>
  <c r="F2700" i="8"/>
  <c r="G2700" i="8"/>
  <c r="H2700" i="8"/>
  <c r="I2700" i="8"/>
  <c r="J2700" i="8"/>
  <c r="K2700" i="8"/>
  <c r="L2700" i="8"/>
  <c r="M2700" i="8"/>
  <c r="N2700" i="8"/>
  <c r="O2700" i="8"/>
  <c r="F2701" i="8"/>
  <c r="G2701" i="8"/>
  <c r="H2701" i="8"/>
  <c r="I2701" i="8"/>
  <c r="J2701" i="8"/>
  <c r="K2701" i="8"/>
  <c r="L2701" i="8"/>
  <c r="M2701" i="8"/>
  <c r="N2701" i="8"/>
  <c r="O2701" i="8"/>
  <c r="F2702" i="8"/>
  <c r="G2702" i="8"/>
  <c r="H2702" i="8"/>
  <c r="I2702" i="8"/>
  <c r="J2702" i="8"/>
  <c r="K2702" i="8"/>
  <c r="L2702" i="8"/>
  <c r="M2702" i="8"/>
  <c r="N2702" i="8"/>
  <c r="O2702" i="8"/>
  <c r="F2703" i="8"/>
  <c r="G2703" i="8"/>
  <c r="H2703" i="8"/>
  <c r="I2703" i="8"/>
  <c r="J2703" i="8"/>
  <c r="K2703" i="8"/>
  <c r="L2703" i="8"/>
  <c r="M2703" i="8"/>
  <c r="N2703" i="8"/>
  <c r="O2703" i="8"/>
  <c r="F2704" i="8"/>
  <c r="G2704" i="8"/>
  <c r="H2704" i="8"/>
  <c r="I2704" i="8"/>
  <c r="J2704" i="8"/>
  <c r="K2704" i="8"/>
  <c r="L2704" i="8"/>
  <c r="M2704" i="8"/>
  <c r="N2704" i="8"/>
  <c r="O2704" i="8"/>
  <c r="F2705" i="8"/>
  <c r="G2705" i="8"/>
  <c r="H2705" i="8"/>
  <c r="I2705" i="8"/>
  <c r="J2705" i="8"/>
  <c r="K2705" i="8"/>
  <c r="L2705" i="8"/>
  <c r="M2705" i="8"/>
  <c r="N2705" i="8"/>
  <c r="O2705" i="8"/>
  <c r="F2706" i="8"/>
  <c r="G2706" i="8"/>
  <c r="H2706" i="8"/>
  <c r="I2706" i="8"/>
  <c r="J2706" i="8"/>
  <c r="K2706" i="8"/>
  <c r="L2706" i="8"/>
  <c r="M2706" i="8"/>
  <c r="N2706" i="8"/>
  <c r="O2706" i="8"/>
  <c r="F2707" i="8"/>
  <c r="G2707" i="8"/>
  <c r="H2707" i="8"/>
  <c r="I2707" i="8"/>
  <c r="J2707" i="8"/>
  <c r="K2707" i="8"/>
  <c r="L2707" i="8"/>
  <c r="M2707" i="8"/>
  <c r="N2707" i="8"/>
  <c r="O2707" i="8"/>
  <c r="F2708" i="8"/>
  <c r="G2708" i="8"/>
  <c r="H2708" i="8"/>
  <c r="I2708" i="8"/>
  <c r="J2708" i="8"/>
  <c r="K2708" i="8"/>
  <c r="L2708" i="8"/>
  <c r="M2708" i="8"/>
  <c r="N2708" i="8"/>
  <c r="O2708" i="8"/>
  <c r="F2709" i="8"/>
  <c r="G2709" i="8"/>
  <c r="H2709" i="8"/>
  <c r="I2709" i="8"/>
  <c r="J2709" i="8"/>
  <c r="K2709" i="8"/>
  <c r="L2709" i="8"/>
  <c r="M2709" i="8"/>
  <c r="N2709" i="8"/>
  <c r="O2709" i="8"/>
  <c r="F2710" i="8"/>
  <c r="G2710" i="8"/>
  <c r="H2710" i="8"/>
  <c r="I2710" i="8"/>
  <c r="J2710" i="8"/>
  <c r="K2710" i="8"/>
  <c r="L2710" i="8"/>
  <c r="M2710" i="8"/>
  <c r="N2710" i="8"/>
  <c r="O2710" i="8"/>
  <c r="F2711" i="8"/>
  <c r="G2711" i="8"/>
  <c r="H2711" i="8"/>
  <c r="I2711" i="8"/>
  <c r="J2711" i="8"/>
  <c r="K2711" i="8"/>
  <c r="L2711" i="8"/>
  <c r="M2711" i="8"/>
  <c r="N2711" i="8"/>
  <c r="O2711" i="8"/>
  <c r="F2712" i="8"/>
  <c r="G2712" i="8"/>
  <c r="H2712" i="8"/>
  <c r="I2712" i="8"/>
  <c r="J2712" i="8"/>
  <c r="K2712" i="8"/>
  <c r="L2712" i="8"/>
  <c r="M2712" i="8"/>
  <c r="N2712" i="8"/>
  <c r="O2712" i="8"/>
  <c r="F2713" i="8"/>
  <c r="G2713" i="8"/>
  <c r="H2713" i="8"/>
  <c r="I2713" i="8"/>
  <c r="J2713" i="8"/>
  <c r="K2713" i="8"/>
  <c r="L2713" i="8"/>
  <c r="M2713" i="8"/>
  <c r="N2713" i="8"/>
  <c r="O2713" i="8"/>
  <c r="F2714" i="8"/>
  <c r="G2714" i="8"/>
  <c r="H2714" i="8"/>
  <c r="I2714" i="8"/>
  <c r="J2714" i="8"/>
  <c r="K2714" i="8"/>
  <c r="L2714" i="8"/>
  <c r="M2714" i="8"/>
  <c r="N2714" i="8"/>
  <c r="O2714" i="8"/>
  <c r="F2715" i="8"/>
  <c r="G2715" i="8"/>
  <c r="H2715" i="8"/>
  <c r="I2715" i="8"/>
  <c r="J2715" i="8"/>
  <c r="K2715" i="8"/>
  <c r="L2715" i="8"/>
  <c r="M2715" i="8"/>
  <c r="N2715" i="8"/>
  <c r="O2715" i="8"/>
  <c r="F2716" i="8"/>
  <c r="G2716" i="8"/>
  <c r="H2716" i="8"/>
  <c r="I2716" i="8"/>
  <c r="J2716" i="8"/>
  <c r="K2716" i="8"/>
  <c r="L2716" i="8"/>
  <c r="M2716" i="8"/>
  <c r="N2716" i="8"/>
  <c r="O2716" i="8"/>
  <c r="F2717" i="8"/>
  <c r="G2717" i="8"/>
  <c r="H2717" i="8"/>
  <c r="I2717" i="8"/>
  <c r="J2717" i="8"/>
  <c r="K2717" i="8"/>
  <c r="L2717" i="8"/>
  <c r="M2717" i="8"/>
  <c r="N2717" i="8"/>
  <c r="O2717" i="8"/>
  <c r="F2718" i="8"/>
  <c r="G2718" i="8"/>
  <c r="H2718" i="8"/>
  <c r="I2718" i="8"/>
  <c r="J2718" i="8"/>
  <c r="K2718" i="8"/>
  <c r="L2718" i="8"/>
  <c r="M2718" i="8"/>
  <c r="N2718" i="8"/>
  <c r="O2718" i="8"/>
  <c r="F2719" i="8"/>
  <c r="G2719" i="8"/>
  <c r="H2719" i="8"/>
  <c r="I2719" i="8"/>
  <c r="J2719" i="8"/>
  <c r="K2719" i="8"/>
  <c r="L2719" i="8"/>
  <c r="M2719" i="8"/>
  <c r="N2719" i="8"/>
  <c r="O2719" i="8"/>
  <c r="F2720" i="8"/>
  <c r="G2720" i="8"/>
  <c r="H2720" i="8"/>
  <c r="I2720" i="8"/>
  <c r="J2720" i="8"/>
  <c r="K2720" i="8"/>
  <c r="L2720" i="8"/>
  <c r="M2720" i="8"/>
  <c r="N2720" i="8"/>
  <c r="O2720" i="8"/>
  <c r="F2721" i="8"/>
  <c r="G2721" i="8"/>
  <c r="H2721" i="8"/>
  <c r="I2721" i="8"/>
  <c r="J2721" i="8"/>
  <c r="K2721" i="8"/>
  <c r="L2721" i="8"/>
  <c r="M2721" i="8"/>
  <c r="N2721" i="8"/>
  <c r="O2721" i="8"/>
  <c r="F2722" i="8"/>
  <c r="G2722" i="8"/>
  <c r="H2722" i="8"/>
  <c r="I2722" i="8"/>
  <c r="J2722" i="8"/>
  <c r="K2722" i="8"/>
  <c r="L2722" i="8"/>
  <c r="M2722" i="8"/>
  <c r="N2722" i="8"/>
  <c r="O2722" i="8"/>
  <c r="F2723" i="8"/>
  <c r="G2723" i="8"/>
  <c r="H2723" i="8"/>
  <c r="I2723" i="8"/>
  <c r="J2723" i="8"/>
  <c r="K2723" i="8"/>
  <c r="L2723" i="8"/>
  <c r="M2723" i="8"/>
  <c r="N2723" i="8"/>
  <c r="O2723" i="8"/>
  <c r="F2724" i="8"/>
  <c r="G2724" i="8"/>
  <c r="H2724" i="8"/>
  <c r="I2724" i="8"/>
  <c r="J2724" i="8"/>
  <c r="K2724" i="8"/>
  <c r="L2724" i="8"/>
  <c r="M2724" i="8"/>
  <c r="N2724" i="8"/>
  <c r="O2724" i="8"/>
  <c r="F2725" i="8"/>
  <c r="G2725" i="8"/>
  <c r="H2725" i="8"/>
  <c r="I2725" i="8"/>
  <c r="J2725" i="8"/>
  <c r="K2725" i="8"/>
  <c r="L2725" i="8"/>
  <c r="M2725" i="8"/>
  <c r="N2725" i="8"/>
  <c r="O2725" i="8"/>
  <c r="F2726" i="8"/>
  <c r="G2726" i="8"/>
  <c r="H2726" i="8"/>
  <c r="I2726" i="8"/>
  <c r="J2726" i="8"/>
  <c r="K2726" i="8"/>
  <c r="L2726" i="8"/>
  <c r="M2726" i="8"/>
  <c r="N2726" i="8"/>
  <c r="O2726" i="8"/>
  <c r="F2727" i="8"/>
  <c r="G2727" i="8"/>
  <c r="H2727" i="8"/>
  <c r="I2727" i="8"/>
  <c r="J2727" i="8"/>
  <c r="K2727" i="8"/>
  <c r="L2727" i="8"/>
  <c r="M2727" i="8"/>
  <c r="N2727" i="8"/>
  <c r="O2727" i="8"/>
  <c r="F2728" i="8"/>
  <c r="G2728" i="8"/>
  <c r="H2728" i="8"/>
  <c r="I2728" i="8"/>
  <c r="J2728" i="8"/>
  <c r="K2728" i="8"/>
  <c r="L2728" i="8"/>
  <c r="M2728" i="8"/>
  <c r="N2728" i="8"/>
  <c r="O2728" i="8"/>
  <c r="F2729" i="8"/>
  <c r="G2729" i="8"/>
  <c r="H2729" i="8"/>
  <c r="I2729" i="8"/>
  <c r="J2729" i="8"/>
  <c r="K2729" i="8"/>
  <c r="L2729" i="8"/>
  <c r="M2729" i="8"/>
  <c r="N2729" i="8"/>
  <c r="O2729" i="8"/>
  <c r="F2730" i="8"/>
  <c r="G2730" i="8"/>
  <c r="H2730" i="8"/>
  <c r="I2730" i="8"/>
  <c r="J2730" i="8"/>
  <c r="K2730" i="8"/>
  <c r="L2730" i="8"/>
  <c r="M2730" i="8"/>
  <c r="N2730" i="8"/>
  <c r="O2730" i="8"/>
  <c r="F2731" i="8"/>
  <c r="G2731" i="8"/>
  <c r="H2731" i="8"/>
  <c r="I2731" i="8"/>
  <c r="J2731" i="8"/>
  <c r="K2731" i="8"/>
  <c r="L2731" i="8"/>
  <c r="M2731" i="8"/>
  <c r="N2731" i="8"/>
  <c r="O2731" i="8"/>
  <c r="F2732" i="8"/>
  <c r="G2732" i="8"/>
  <c r="H2732" i="8"/>
  <c r="I2732" i="8"/>
  <c r="J2732" i="8"/>
  <c r="K2732" i="8"/>
  <c r="L2732" i="8"/>
  <c r="M2732" i="8"/>
  <c r="N2732" i="8"/>
  <c r="O2732" i="8"/>
  <c r="F2733" i="8"/>
  <c r="G2733" i="8"/>
  <c r="H2733" i="8"/>
  <c r="I2733" i="8"/>
  <c r="J2733" i="8"/>
  <c r="K2733" i="8"/>
  <c r="L2733" i="8"/>
  <c r="M2733" i="8"/>
  <c r="N2733" i="8"/>
  <c r="O2733" i="8"/>
  <c r="F2734" i="8"/>
  <c r="G2734" i="8"/>
  <c r="H2734" i="8"/>
  <c r="I2734" i="8"/>
  <c r="J2734" i="8"/>
  <c r="K2734" i="8"/>
  <c r="L2734" i="8"/>
  <c r="M2734" i="8"/>
  <c r="N2734" i="8"/>
  <c r="O2734" i="8"/>
  <c r="F2735" i="8"/>
  <c r="G2735" i="8"/>
  <c r="H2735" i="8"/>
  <c r="I2735" i="8"/>
  <c r="J2735" i="8"/>
  <c r="K2735" i="8"/>
  <c r="L2735" i="8"/>
  <c r="M2735" i="8"/>
  <c r="N2735" i="8"/>
  <c r="O2735" i="8"/>
  <c r="F2736" i="8"/>
  <c r="G2736" i="8"/>
  <c r="H2736" i="8"/>
  <c r="I2736" i="8"/>
  <c r="J2736" i="8"/>
  <c r="K2736" i="8"/>
  <c r="L2736" i="8"/>
  <c r="M2736" i="8"/>
  <c r="N2736" i="8"/>
  <c r="O2736" i="8"/>
  <c r="F2737" i="8"/>
  <c r="G2737" i="8"/>
  <c r="H2737" i="8"/>
  <c r="I2737" i="8"/>
  <c r="J2737" i="8"/>
  <c r="K2737" i="8"/>
  <c r="L2737" i="8"/>
  <c r="M2737" i="8"/>
  <c r="N2737" i="8"/>
  <c r="O2737" i="8"/>
  <c r="F2738" i="8"/>
  <c r="G2738" i="8"/>
  <c r="H2738" i="8"/>
  <c r="I2738" i="8"/>
  <c r="J2738" i="8"/>
  <c r="K2738" i="8"/>
  <c r="L2738" i="8"/>
  <c r="M2738" i="8"/>
  <c r="N2738" i="8"/>
  <c r="O2738" i="8"/>
  <c r="F2739" i="8"/>
  <c r="G2739" i="8"/>
  <c r="H2739" i="8"/>
  <c r="I2739" i="8"/>
  <c r="J2739" i="8"/>
  <c r="K2739" i="8"/>
  <c r="L2739" i="8"/>
  <c r="M2739" i="8"/>
  <c r="N2739" i="8"/>
  <c r="O2739" i="8"/>
  <c r="F2740" i="8"/>
  <c r="G2740" i="8"/>
  <c r="H2740" i="8"/>
  <c r="I2740" i="8"/>
  <c r="J2740" i="8"/>
  <c r="K2740" i="8"/>
  <c r="L2740" i="8"/>
  <c r="M2740" i="8"/>
  <c r="N2740" i="8"/>
  <c r="O2740" i="8"/>
  <c r="F2741" i="8"/>
  <c r="G2741" i="8"/>
  <c r="H2741" i="8"/>
  <c r="I2741" i="8"/>
  <c r="J2741" i="8"/>
  <c r="K2741" i="8"/>
  <c r="L2741" i="8"/>
  <c r="M2741" i="8"/>
  <c r="N2741" i="8"/>
  <c r="O2741" i="8"/>
  <c r="F2742" i="8"/>
  <c r="G2742" i="8"/>
  <c r="H2742" i="8"/>
  <c r="I2742" i="8"/>
  <c r="J2742" i="8"/>
  <c r="K2742" i="8"/>
  <c r="L2742" i="8"/>
  <c r="M2742" i="8"/>
  <c r="N2742" i="8"/>
  <c r="O2742" i="8"/>
  <c r="F2743" i="8"/>
  <c r="G2743" i="8"/>
  <c r="H2743" i="8"/>
  <c r="I2743" i="8"/>
  <c r="J2743" i="8"/>
  <c r="K2743" i="8"/>
  <c r="L2743" i="8"/>
  <c r="M2743" i="8"/>
  <c r="N2743" i="8"/>
  <c r="O2743" i="8"/>
  <c r="F2744" i="8"/>
  <c r="G2744" i="8"/>
  <c r="H2744" i="8"/>
  <c r="I2744" i="8"/>
  <c r="J2744" i="8"/>
  <c r="K2744" i="8"/>
  <c r="L2744" i="8"/>
  <c r="M2744" i="8"/>
  <c r="N2744" i="8"/>
  <c r="O2744" i="8"/>
  <c r="F2745" i="8"/>
  <c r="G2745" i="8"/>
  <c r="H2745" i="8"/>
  <c r="I2745" i="8"/>
  <c r="J2745" i="8"/>
  <c r="K2745" i="8"/>
  <c r="L2745" i="8"/>
  <c r="M2745" i="8"/>
  <c r="N2745" i="8"/>
  <c r="O2745" i="8"/>
  <c r="F2746" i="8"/>
  <c r="G2746" i="8"/>
  <c r="H2746" i="8"/>
  <c r="I2746" i="8"/>
  <c r="J2746" i="8"/>
  <c r="K2746" i="8"/>
  <c r="L2746" i="8"/>
  <c r="M2746" i="8"/>
  <c r="N2746" i="8"/>
  <c r="O2746" i="8"/>
  <c r="F2747" i="8"/>
  <c r="G2747" i="8"/>
  <c r="H2747" i="8"/>
  <c r="I2747" i="8"/>
  <c r="J2747" i="8"/>
  <c r="K2747" i="8"/>
  <c r="L2747" i="8"/>
  <c r="M2747" i="8"/>
  <c r="N2747" i="8"/>
  <c r="O2747" i="8"/>
  <c r="F2748" i="8"/>
  <c r="G2748" i="8"/>
  <c r="H2748" i="8"/>
  <c r="I2748" i="8"/>
  <c r="J2748" i="8"/>
  <c r="K2748" i="8"/>
  <c r="L2748" i="8"/>
  <c r="M2748" i="8"/>
  <c r="N2748" i="8"/>
  <c r="O2748" i="8"/>
  <c r="F2749" i="8"/>
  <c r="G2749" i="8"/>
  <c r="H2749" i="8"/>
  <c r="I2749" i="8"/>
  <c r="J2749" i="8"/>
  <c r="K2749" i="8"/>
  <c r="L2749" i="8"/>
  <c r="M2749" i="8"/>
  <c r="N2749" i="8"/>
  <c r="O2749" i="8"/>
  <c r="F2750" i="8"/>
  <c r="G2750" i="8"/>
  <c r="H2750" i="8"/>
  <c r="I2750" i="8"/>
  <c r="J2750" i="8"/>
  <c r="K2750" i="8"/>
  <c r="L2750" i="8"/>
  <c r="M2750" i="8"/>
  <c r="N2750" i="8"/>
  <c r="O2750" i="8"/>
  <c r="F2751" i="8"/>
  <c r="G2751" i="8"/>
  <c r="H2751" i="8"/>
  <c r="I2751" i="8"/>
  <c r="J2751" i="8"/>
  <c r="K2751" i="8"/>
  <c r="L2751" i="8"/>
  <c r="M2751" i="8"/>
  <c r="N2751" i="8"/>
  <c r="O2751" i="8"/>
  <c r="F2752" i="8"/>
  <c r="G2752" i="8"/>
  <c r="H2752" i="8"/>
  <c r="I2752" i="8"/>
  <c r="J2752" i="8"/>
  <c r="K2752" i="8"/>
  <c r="L2752" i="8"/>
  <c r="M2752" i="8"/>
  <c r="N2752" i="8"/>
  <c r="O2752" i="8"/>
  <c r="F2753" i="8"/>
  <c r="G2753" i="8"/>
  <c r="H2753" i="8"/>
  <c r="I2753" i="8"/>
  <c r="J2753" i="8"/>
  <c r="K2753" i="8"/>
  <c r="L2753" i="8"/>
  <c r="M2753" i="8"/>
  <c r="N2753" i="8"/>
  <c r="O2753" i="8"/>
  <c r="F2754" i="8"/>
  <c r="G2754" i="8"/>
  <c r="H2754" i="8"/>
  <c r="I2754" i="8"/>
  <c r="J2754" i="8"/>
  <c r="K2754" i="8"/>
  <c r="L2754" i="8"/>
  <c r="M2754" i="8"/>
  <c r="N2754" i="8"/>
  <c r="O2754" i="8"/>
  <c r="F2755" i="8"/>
  <c r="G2755" i="8"/>
  <c r="H2755" i="8"/>
  <c r="I2755" i="8"/>
  <c r="J2755" i="8"/>
  <c r="K2755" i="8"/>
  <c r="L2755" i="8"/>
  <c r="M2755" i="8"/>
  <c r="N2755" i="8"/>
  <c r="O2755" i="8"/>
  <c r="F2756" i="8"/>
  <c r="G2756" i="8"/>
  <c r="H2756" i="8"/>
  <c r="I2756" i="8"/>
  <c r="J2756" i="8"/>
  <c r="K2756" i="8"/>
  <c r="L2756" i="8"/>
  <c r="M2756" i="8"/>
  <c r="N2756" i="8"/>
  <c r="O2756" i="8"/>
  <c r="F2757" i="8"/>
  <c r="G2757" i="8"/>
  <c r="H2757" i="8"/>
  <c r="I2757" i="8"/>
  <c r="J2757" i="8"/>
  <c r="K2757" i="8"/>
  <c r="L2757" i="8"/>
  <c r="M2757" i="8"/>
  <c r="N2757" i="8"/>
  <c r="O2757" i="8"/>
  <c r="F2758" i="8"/>
  <c r="G2758" i="8"/>
  <c r="H2758" i="8"/>
  <c r="I2758" i="8"/>
  <c r="J2758" i="8"/>
  <c r="K2758" i="8"/>
  <c r="L2758" i="8"/>
  <c r="M2758" i="8"/>
  <c r="N2758" i="8"/>
  <c r="O2758" i="8"/>
  <c r="F2759" i="8"/>
  <c r="G2759" i="8"/>
  <c r="H2759" i="8"/>
  <c r="I2759" i="8"/>
  <c r="J2759" i="8"/>
  <c r="K2759" i="8"/>
  <c r="L2759" i="8"/>
  <c r="M2759" i="8"/>
  <c r="N2759" i="8"/>
  <c r="O2759" i="8"/>
  <c r="F2760" i="8"/>
  <c r="G2760" i="8"/>
  <c r="H2760" i="8"/>
  <c r="I2760" i="8"/>
  <c r="J2760" i="8"/>
  <c r="K2760" i="8"/>
  <c r="L2760" i="8"/>
  <c r="M2760" i="8"/>
  <c r="N2760" i="8"/>
  <c r="O2760" i="8"/>
  <c r="F2761" i="8"/>
  <c r="G2761" i="8"/>
  <c r="H2761" i="8"/>
  <c r="I2761" i="8"/>
  <c r="J2761" i="8"/>
  <c r="K2761" i="8"/>
  <c r="L2761" i="8"/>
  <c r="M2761" i="8"/>
  <c r="N2761" i="8"/>
  <c r="O2761" i="8"/>
  <c r="F2762" i="8"/>
  <c r="G2762" i="8"/>
  <c r="H2762" i="8"/>
  <c r="I2762" i="8"/>
  <c r="J2762" i="8"/>
  <c r="K2762" i="8"/>
  <c r="L2762" i="8"/>
  <c r="M2762" i="8"/>
  <c r="N2762" i="8"/>
  <c r="O2762" i="8"/>
  <c r="F2763" i="8"/>
  <c r="G2763" i="8"/>
  <c r="H2763" i="8"/>
  <c r="I2763" i="8"/>
  <c r="J2763" i="8"/>
  <c r="K2763" i="8"/>
  <c r="L2763" i="8"/>
  <c r="M2763" i="8"/>
  <c r="N2763" i="8"/>
  <c r="O2763" i="8"/>
  <c r="F2764" i="8"/>
  <c r="G2764" i="8"/>
  <c r="H2764" i="8"/>
  <c r="I2764" i="8"/>
  <c r="J2764" i="8"/>
  <c r="K2764" i="8"/>
  <c r="L2764" i="8"/>
  <c r="M2764" i="8"/>
  <c r="N2764" i="8"/>
  <c r="O2764" i="8"/>
  <c r="F2765" i="8"/>
  <c r="G2765" i="8"/>
  <c r="H2765" i="8"/>
  <c r="I2765" i="8"/>
  <c r="J2765" i="8"/>
  <c r="K2765" i="8"/>
  <c r="L2765" i="8"/>
  <c r="M2765" i="8"/>
  <c r="N2765" i="8"/>
  <c r="O2765" i="8"/>
  <c r="F2766" i="8"/>
  <c r="G2766" i="8"/>
  <c r="H2766" i="8"/>
  <c r="I2766" i="8"/>
  <c r="J2766" i="8"/>
  <c r="K2766" i="8"/>
  <c r="L2766" i="8"/>
  <c r="M2766" i="8"/>
  <c r="N2766" i="8"/>
  <c r="O2766" i="8"/>
  <c r="F2767" i="8"/>
  <c r="G2767" i="8"/>
  <c r="H2767" i="8"/>
  <c r="I2767" i="8"/>
  <c r="J2767" i="8"/>
  <c r="K2767" i="8"/>
  <c r="L2767" i="8"/>
  <c r="M2767" i="8"/>
  <c r="N2767" i="8"/>
  <c r="O2767" i="8"/>
  <c r="F2768" i="8"/>
  <c r="G2768" i="8"/>
  <c r="H2768" i="8"/>
  <c r="I2768" i="8"/>
  <c r="J2768" i="8"/>
  <c r="K2768" i="8"/>
  <c r="L2768" i="8"/>
  <c r="M2768" i="8"/>
  <c r="N2768" i="8"/>
  <c r="O2768" i="8"/>
  <c r="F2769" i="8"/>
  <c r="G2769" i="8"/>
  <c r="H2769" i="8"/>
  <c r="I2769" i="8"/>
  <c r="J2769" i="8"/>
  <c r="K2769" i="8"/>
  <c r="L2769" i="8"/>
  <c r="M2769" i="8"/>
  <c r="N2769" i="8"/>
  <c r="O2769" i="8"/>
  <c r="F2770" i="8"/>
  <c r="G2770" i="8"/>
  <c r="H2770" i="8"/>
  <c r="I2770" i="8"/>
  <c r="J2770" i="8"/>
  <c r="K2770" i="8"/>
  <c r="L2770" i="8"/>
  <c r="M2770" i="8"/>
  <c r="N2770" i="8"/>
  <c r="O2770" i="8"/>
  <c r="F2771" i="8"/>
  <c r="G2771" i="8"/>
  <c r="H2771" i="8"/>
  <c r="I2771" i="8"/>
  <c r="J2771" i="8"/>
  <c r="K2771" i="8"/>
  <c r="L2771" i="8"/>
  <c r="M2771" i="8"/>
  <c r="N2771" i="8"/>
  <c r="O2771" i="8"/>
  <c r="F2772" i="8"/>
  <c r="G2772" i="8"/>
  <c r="H2772" i="8"/>
  <c r="I2772" i="8"/>
  <c r="J2772" i="8"/>
  <c r="K2772" i="8"/>
  <c r="L2772" i="8"/>
  <c r="M2772" i="8"/>
  <c r="N2772" i="8"/>
  <c r="O2772" i="8"/>
  <c r="F2773" i="8"/>
  <c r="G2773" i="8"/>
  <c r="H2773" i="8"/>
  <c r="I2773" i="8"/>
  <c r="J2773" i="8"/>
  <c r="K2773" i="8"/>
  <c r="L2773" i="8"/>
  <c r="M2773" i="8"/>
  <c r="N2773" i="8"/>
  <c r="O2773" i="8"/>
  <c r="F2774" i="8"/>
  <c r="G2774" i="8"/>
  <c r="H2774" i="8"/>
  <c r="I2774" i="8"/>
  <c r="J2774" i="8"/>
  <c r="K2774" i="8"/>
  <c r="L2774" i="8"/>
  <c r="M2774" i="8"/>
  <c r="N2774" i="8"/>
  <c r="O2774" i="8"/>
  <c r="F2775" i="8"/>
  <c r="G2775" i="8"/>
  <c r="H2775" i="8"/>
  <c r="I2775" i="8"/>
  <c r="J2775" i="8"/>
  <c r="K2775" i="8"/>
  <c r="L2775" i="8"/>
  <c r="M2775" i="8"/>
  <c r="N2775" i="8"/>
  <c r="O2775" i="8"/>
  <c r="F2776" i="8"/>
  <c r="G2776" i="8"/>
  <c r="H2776" i="8"/>
  <c r="I2776" i="8"/>
  <c r="J2776" i="8"/>
  <c r="K2776" i="8"/>
  <c r="L2776" i="8"/>
  <c r="M2776" i="8"/>
  <c r="N2776" i="8"/>
  <c r="O2776" i="8"/>
  <c r="F2777" i="8"/>
  <c r="G2777" i="8"/>
  <c r="H2777" i="8"/>
  <c r="I2777" i="8"/>
  <c r="J2777" i="8"/>
  <c r="K2777" i="8"/>
  <c r="L2777" i="8"/>
  <c r="M2777" i="8"/>
  <c r="N2777" i="8"/>
  <c r="O2777" i="8"/>
  <c r="F2778" i="8"/>
  <c r="G2778" i="8"/>
  <c r="H2778" i="8"/>
  <c r="I2778" i="8"/>
  <c r="J2778" i="8"/>
  <c r="K2778" i="8"/>
  <c r="L2778" i="8"/>
  <c r="M2778" i="8"/>
  <c r="N2778" i="8"/>
  <c r="O2778" i="8"/>
  <c r="F2779" i="8"/>
  <c r="G2779" i="8"/>
  <c r="H2779" i="8"/>
  <c r="I2779" i="8"/>
  <c r="J2779" i="8"/>
  <c r="K2779" i="8"/>
  <c r="L2779" i="8"/>
  <c r="M2779" i="8"/>
  <c r="N2779" i="8"/>
  <c r="O2779" i="8"/>
  <c r="F2780" i="8"/>
  <c r="G2780" i="8"/>
  <c r="H2780" i="8"/>
  <c r="I2780" i="8"/>
  <c r="J2780" i="8"/>
  <c r="K2780" i="8"/>
  <c r="L2780" i="8"/>
  <c r="M2780" i="8"/>
  <c r="N2780" i="8"/>
  <c r="O2780" i="8"/>
  <c r="F2781" i="8"/>
  <c r="G2781" i="8"/>
  <c r="H2781" i="8"/>
  <c r="I2781" i="8"/>
  <c r="J2781" i="8"/>
  <c r="K2781" i="8"/>
  <c r="L2781" i="8"/>
  <c r="M2781" i="8"/>
  <c r="N2781" i="8"/>
  <c r="O2781" i="8"/>
  <c r="F2782" i="8"/>
  <c r="G2782" i="8"/>
  <c r="H2782" i="8"/>
  <c r="I2782" i="8"/>
  <c r="J2782" i="8"/>
  <c r="K2782" i="8"/>
  <c r="L2782" i="8"/>
  <c r="M2782" i="8"/>
  <c r="N2782" i="8"/>
  <c r="O2782" i="8"/>
  <c r="F2783" i="8"/>
  <c r="G2783" i="8"/>
  <c r="H2783" i="8"/>
  <c r="I2783" i="8"/>
  <c r="J2783" i="8"/>
  <c r="K2783" i="8"/>
  <c r="L2783" i="8"/>
  <c r="M2783" i="8"/>
  <c r="N2783" i="8"/>
  <c r="O2783" i="8"/>
  <c r="F2784" i="8"/>
  <c r="G2784" i="8"/>
  <c r="H2784" i="8"/>
  <c r="I2784" i="8"/>
  <c r="J2784" i="8"/>
  <c r="K2784" i="8"/>
  <c r="L2784" i="8"/>
  <c r="M2784" i="8"/>
  <c r="N2784" i="8"/>
  <c r="O2784" i="8"/>
  <c r="F2785" i="8"/>
  <c r="G2785" i="8"/>
  <c r="H2785" i="8"/>
  <c r="I2785" i="8"/>
  <c r="J2785" i="8"/>
  <c r="K2785" i="8"/>
  <c r="L2785" i="8"/>
  <c r="M2785" i="8"/>
  <c r="N2785" i="8"/>
  <c r="O2785" i="8"/>
  <c r="F2786" i="8"/>
  <c r="G2786" i="8"/>
  <c r="H2786" i="8"/>
  <c r="I2786" i="8"/>
  <c r="J2786" i="8"/>
  <c r="K2786" i="8"/>
  <c r="L2786" i="8"/>
  <c r="M2786" i="8"/>
  <c r="N2786" i="8"/>
  <c r="O2786" i="8"/>
  <c r="F2787" i="8"/>
  <c r="G2787" i="8"/>
  <c r="H2787" i="8"/>
  <c r="I2787" i="8"/>
  <c r="J2787" i="8"/>
  <c r="K2787" i="8"/>
  <c r="L2787" i="8"/>
  <c r="M2787" i="8"/>
  <c r="N2787" i="8"/>
  <c r="O2787" i="8"/>
  <c r="F2788" i="8"/>
  <c r="G2788" i="8"/>
  <c r="H2788" i="8"/>
  <c r="I2788" i="8"/>
  <c r="J2788" i="8"/>
  <c r="K2788" i="8"/>
  <c r="L2788" i="8"/>
  <c r="M2788" i="8"/>
  <c r="N2788" i="8"/>
  <c r="O2788" i="8"/>
  <c r="F2789" i="8"/>
  <c r="G2789" i="8"/>
  <c r="H2789" i="8"/>
  <c r="I2789" i="8"/>
  <c r="J2789" i="8"/>
  <c r="K2789" i="8"/>
  <c r="L2789" i="8"/>
  <c r="M2789" i="8"/>
  <c r="N2789" i="8"/>
  <c r="O2789" i="8"/>
  <c r="F2790" i="8"/>
  <c r="G2790" i="8"/>
  <c r="H2790" i="8"/>
  <c r="I2790" i="8"/>
  <c r="J2790" i="8"/>
  <c r="K2790" i="8"/>
  <c r="L2790" i="8"/>
  <c r="M2790" i="8"/>
  <c r="N2790" i="8"/>
  <c r="O2790" i="8"/>
  <c r="F2791" i="8"/>
  <c r="G2791" i="8"/>
  <c r="H2791" i="8"/>
  <c r="I2791" i="8"/>
  <c r="J2791" i="8"/>
  <c r="K2791" i="8"/>
  <c r="L2791" i="8"/>
  <c r="M2791" i="8"/>
  <c r="N2791" i="8"/>
  <c r="O2791" i="8"/>
  <c r="F2792" i="8"/>
  <c r="G2792" i="8"/>
  <c r="H2792" i="8"/>
  <c r="I2792" i="8"/>
  <c r="J2792" i="8"/>
  <c r="K2792" i="8"/>
  <c r="L2792" i="8"/>
  <c r="M2792" i="8"/>
  <c r="N2792" i="8"/>
  <c r="O2792" i="8"/>
  <c r="F2793" i="8"/>
  <c r="G2793" i="8"/>
  <c r="H2793" i="8"/>
  <c r="I2793" i="8"/>
  <c r="J2793" i="8"/>
  <c r="K2793" i="8"/>
  <c r="L2793" i="8"/>
  <c r="M2793" i="8"/>
  <c r="N2793" i="8"/>
  <c r="O2793" i="8"/>
  <c r="F2794" i="8"/>
  <c r="G2794" i="8"/>
  <c r="H2794" i="8"/>
  <c r="I2794" i="8"/>
  <c r="J2794" i="8"/>
  <c r="K2794" i="8"/>
  <c r="L2794" i="8"/>
  <c r="M2794" i="8"/>
  <c r="N2794" i="8"/>
  <c r="O2794" i="8"/>
  <c r="F2795" i="8"/>
  <c r="G2795" i="8"/>
  <c r="H2795" i="8"/>
  <c r="I2795" i="8"/>
  <c r="J2795" i="8"/>
  <c r="K2795" i="8"/>
  <c r="L2795" i="8"/>
  <c r="M2795" i="8"/>
  <c r="N2795" i="8"/>
  <c r="O2795" i="8"/>
  <c r="F2796" i="8"/>
  <c r="G2796" i="8"/>
  <c r="H2796" i="8"/>
  <c r="I2796" i="8"/>
  <c r="J2796" i="8"/>
  <c r="K2796" i="8"/>
  <c r="L2796" i="8"/>
  <c r="M2796" i="8"/>
  <c r="N2796" i="8"/>
  <c r="O2796" i="8"/>
  <c r="F2797" i="8"/>
  <c r="G2797" i="8"/>
  <c r="H2797" i="8"/>
  <c r="I2797" i="8"/>
  <c r="J2797" i="8"/>
  <c r="K2797" i="8"/>
  <c r="L2797" i="8"/>
  <c r="M2797" i="8"/>
  <c r="N2797" i="8"/>
  <c r="O2797" i="8"/>
  <c r="F2798" i="8"/>
  <c r="G2798" i="8"/>
  <c r="H2798" i="8"/>
  <c r="I2798" i="8"/>
  <c r="J2798" i="8"/>
  <c r="K2798" i="8"/>
  <c r="L2798" i="8"/>
  <c r="M2798" i="8"/>
  <c r="N2798" i="8"/>
  <c r="O2798" i="8"/>
  <c r="F2799" i="8"/>
  <c r="G2799" i="8"/>
  <c r="H2799" i="8"/>
  <c r="I2799" i="8"/>
  <c r="J2799" i="8"/>
  <c r="K2799" i="8"/>
  <c r="L2799" i="8"/>
  <c r="M2799" i="8"/>
  <c r="N2799" i="8"/>
  <c r="O2799" i="8"/>
  <c r="F2800" i="8"/>
  <c r="G2800" i="8"/>
  <c r="H2800" i="8"/>
  <c r="I2800" i="8"/>
  <c r="J2800" i="8"/>
  <c r="K2800" i="8"/>
  <c r="L2800" i="8"/>
  <c r="M2800" i="8"/>
  <c r="N2800" i="8"/>
  <c r="O2800" i="8"/>
  <c r="F2801" i="8"/>
  <c r="G2801" i="8"/>
  <c r="H2801" i="8"/>
  <c r="I2801" i="8"/>
  <c r="J2801" i="8"/>
  <c r="K2801" i="8"/>
  <c r="L2801" i="8"/>
  <c r="M2801" i="8"/>
  <c r="N2801" i="8"/>
  <c r="O2801" i="8"/>
  <c r="F2802" i="8"/>
  <c r="G2802" i="8"/>
  <c r="H2802" i="8"/>
  <c r="I2802" i="8"/>
  <c r="J2802" i="8"/>
  <c r="K2802" i="8"/>
  <c r="L2802" i="8"/>
  <c r="M2802" i="8"/>
  <c r="N2802" i="8"/>
  <c r="O2802" i="8"/>
  <c r="F2803" i="8"/>
  <c r="G2803" i="8"/>
  <c r="H2803" i="8"/>
  <c r="I2803" i="8"/>
  <c r="J2803" i="8"/>
  <c r="K2803" i="8"/>
  <c r="L2803" i="8"/>
  <c r="M2803" i="8"/>
  <c r="N2803" i="8"/>
  <c r="O2803" i="8"/>
  <c r="F2804" i="8"/>
  <c r="G2804" i="8"/>
  <c r="H2804" i="8"/>
  <c r="I2804" i="8"/>
  <c r="J2804" i="8"/>
  <c r="K2804" i="8"/>
  <c r="L2804" i="8"/>
  <c r="M2804" i="8"/>
  <c r="N2804" i="8"/>
  <c r="O2804" i="8"/>
  <c r="F2805" i="8"/>
  <c r="G2805" i="8"/>
  <c r="H2805" i="8"/>
  <c r="I2805" i="8"/>
  <c r="J2805" i="8"/>
  <c r="K2805" i="8"/>
  <c r="L2805" i="8"/>
  <c r="M2805" i="8"/>
  <c r="N2805" i="8"/>
  <c r="O2805" i="8"/>
  <c r="F2806" i="8"/>
  <c r="G2806" i="8"/>
  <c r="H2806" i="8"/>
  <c r="I2806" i="8"/>
  <c r="J2806" i="8"/>
  <c r="K2806" i="8"/>
  <c r="L2806" i="8"/>
  <c r="M2806" i="8"/>
  <c r="N2806" i="8"/>
  <c r="O2806" i="8"/>
  <c r="F2807" i="8"/>
  <c r="G2807" i="8"/>
  <c r="H2807" i="8"/>
  <c r="I2807" i="8"/>
  <c r="J2807" i="8"/>
  <c r="K2807" i="8"/>
  <c r="L2807" i="8"/>
  <c r="M2807" i="8"/>
  <c r="N2807" i="8"/>
  <c r="O2807" i="8"/>
  <c r="F2808" i="8"/>
  <c r="G2808" i="8"/>
  <c r="H2808" i="8"/>
  <c r="I2808" i="8"/>
  <c r="J2808" i="8"/>
  <c r="K2808" i="8"/>
  <c r="L2808" i="8"/>
  <c r="M2808" i="8"/>
  <c r="N2808" i="8"/>
  <c r="O2808" i="8"/>
  <c r="F2809" i="8"/>
  <c r="G2809" i="8"/>
  <c r="H2809" i="8"/>
  <c r="I2809" i="8"/>
  <c r="J2809" i="8"/>
  <c r="K2809" i="8"/>
  <c r="L2809" i="8"/>
  <c r="M2809" i="8"/>
  <c r="N2809" i="8"/>
  <c r="O2809" i="8"/>
  <c r="F2810" i="8"/>
  <c r="G2810" i="8"/>
  <c r="H2810" i="8"/>
  <c r="I2810" i="8"/>
  <c r="J2810" i="8"/>
  <c r="K2810" i="8"/>
  <c r="L2810" i="8"/>
  <c r="M2810" i="8"/>
  <c r="N2810" i="8"/>
  <c r="O2810" i="8"/>
  <c r="F2811" i="8"/>
  <c r="G2811" i="8"/>
  <c r="H2811" i="8"/>
  <c r="I2811" i="8"/>
  <c r="J2811" i="8"/>
  <c r="K2811" i="8"/>
  <c r="L2811" i="8"/>
  <c r="M2811" i="8"/>
  <c r="N2811" i="8"/>
  <c r="O2811" i="8"/>
  <c r="F2812" i="8"/>
  <c r="G2812" i="8"/>
  <c r="H2812" i="8"/>
  <c r="I2812" i="8"/>
  <c r="J2812" i="8"/>
  <c r="K2812" i="8"/>
  <c r="L2812" i="8"/>
  <c r="M2812" i="8"/>
  <c r="N2812" i="8"/>
  <c r="O2812" i="8"/>
  <c r="F2813" i="8"/>
  <c r="G2813" i="8"/>
  <c r="H2813" i="8"/>
  <c r="I2813" i="8"/>
  <c r="J2813" i="8"/>
  <c r="K2813" i="8"/>
  <c r="L2813" i="8"/>
  <c r="M2813" i="8"/>
  <c r="N2813" i="8"/>
  <c r="O2813" i="8"/>
  <c r="F2814" i="8"/>
  <c r="G2814" i="8"/>
  <c r="H2814" i="8"/>
  <c r="I2814" i="8"/>
  <c r="J2814" i="8"/>
  <c r="K2814" i="8"/>
  <c r="L2814" i="8"/>
  <c r="M2814" i="8"/>
  <c r="N2814" i="8"/>
  <c r="O2814" i="8"/>
  <c r="F2815" i="8"/>
  <c r="G2815" i="8"/>
  <c r="H2815" i="8"/>
  <c r="I2815" i="8"/>
  <c r="J2815" i="8"/>
  <c r="K2815" i="8"/>
  <c r="L2815" i="8"/>
  <c r="M2815" i="8"/>
  <c r="N2815" i="8"/>
  <c r="O2815" i="8"/>
  <c r="F2816" i="8"/>
  <c r="G2816" i="8"/>
  <c r="H2816" i="8"/>
  <c r="I2816" i="8"/>
  <c r="J2816" i="8"/>
  <c r="K2816" i="8"/>
  <c r="L2816" i="8"/>
  <c r="M2816" i="8"/>
  <c r="N2816" i="8"/>
  <c r="O2816" i="8"/>
  <c r="F2817" i="8"/>
  <c r="G2817" i="8"/>
  <c r="H2817" i="8"/>
  <c r="I2817" i="8"/>
  <c r="J2817" i="8"/>
  <c r="K2817" i="8"/>
  <c r="L2817" i="8"/>
  <c r="M2817" i="8"/>
  <c r="N2817" i="8"/>
  <c r="O2817" i="8"/>
  <c r="F2818" i="8"/>
  <c r="G2818" i="8"/>
  <c r="H2818" i="8"/>
  <c r="I2818" i="8"/>
  <c r="J2818" i="8"/>
  <c r="K2818" i="8"/>
  <c r="L2818" i="8"/>
  <c r="M2818" i="8"/>
  <c r="N2818" i="8"/>
  <c r="O2818" i="8"/>
  <c r="F2819" i="8"/>
  <c r="G2819" i="8"/>
  <c r="H2819" i="8"/>
  <c r="I2819" i="8"/>
  <c r="J2819" i="8"/>
  <c r="K2819" i="8"/>
  <c r="L2819" i="8"/>
  <c r="M2819" i="8"/>
  <c r="N2819" i="8"/>
  <c r="O2819" i="8"/>
  <c r="F2820" i="8"/>
  <c r="G2820" i="8"/>
  <c r="H2820" i="8"/>
  <c r="I2820" i="8"/>
  <c r="J2820" i="8"/>
  <c r="K2820" i="8"/>
  <c r="L2820" i="8"/>
  <c r="M2820" i="8"/>
  <c r="N2820" i="8"/>
  <c r="O2820" i="8"/>
  <c r="F2821" i="8"/>
  <c r="G2821" i="8"/>
  <c r="H2821" i="8"/>
  <c r="I2821" i="8"/>
  <c r="J2821" i="8"/>
  <c r="K2821" i="8"/>
  <c r="L2821" i="8"/>
  <c r="M2821" i="8"/>
  <c r="N2821" i="8"/>
  <c r="O2821" i="8"/>
  <c r="F2822" i="8"/>
  <c r="G2822" i="8"/>
  <c r="H2822" i="8"/>
  <c r="I2822" i="8"/>
  <c r="J2822" i="8"/>
  <c r="K2822" i="8"/>
  <c r="L2822" i="8"/>
  <c r="M2822" i="8"/>
  <c r="N2822" i="8"/>
  <c r="O2822" i="8"/>
  <c r="F2823" i="8"/>
  <c r="G2823" i="8"/>
  <c r="H2823" i="8"/>
  <c r="I2823" i="8"/>
  <c r="J2823" i="8"/>
  <c r="K2823" i="8"/>
  <c r="L2823" i="8"/>
  <c r="M2823" i="8"/>
  <c r="N2823" i="8"/>
  <c r="O2823" i="8"/>
  <c r="F2824" i="8"/>
  <c r="G2824" i="8"/>
  <c r="H2824" i="8"/>
  <c r="I2824" i="8"/>
  <c r="J2824" i="8"/>
  <c r="K2824" i="8"/>
  <c r="L2824" i="8"/>
  <c r="M2824" i="8"/>
  <c r="N2824" i="8"/>
  <c r="O2824" i="8"/>
  <c r="F2825" i="8"/>
  <c r="G2825" i="8"/>
  <c r="H2825" i="8"/>
  <c r="I2825" i="8"/>
  <c r="J2825" i="8"/>
  <c r="K2825" i="8"/>
  <c r="L2825" i="8"/>
  <c r="M2825" i="8"/>
  <c r="N2825" i="8"/>
  <c r="O2825" i="8"/>
  <c r="F2826" i="8"/>
  <c r="G2826" i="8"/>
  <c r="H2826" i="8"/>
  <c r="I2826" i="8"/>
  <c r="J2826" i="8"/>
  <c r="K2826" i="8"/>
  <c r="L2826" i="8"/>
  <c r="M2826" i="8"/>
  <c r="N2826" i="8"/>
  <c r="O2826" i="8"/>
  <c r="F2827" i="8"/>
  <c r="G2827" i="8"/>
  <c r="H2827" i="8"/>
  <c r="I2827" i="8"/>
  <c r="J2827" i="8"/>
  <c r="K2827" i="8"/>
  <c r="L2827" i="8"/>
  <c r="M2827" i="8"/>
  <c r="N2827" i="8"/>
  <c r="O2827" i="8"/>
  <c r="F2828" i="8"/>
  <c r="G2828" i="8"/>
  <c r="H2828" i="8"/>
  <c r="I2828" i="8"/>
  <c r="J2828" i="8"/>
  <c r="K2828" i="8"/>
  <c r="L2828" i="8"/>
  <c r="M2828" i="8"/>
  <c r="N2828" i="8"/>
  <c r="O2828" i="8"/>
  <c r="F2829" i="8"/>
  <c r="G2829" i="8"/>
  <c r="H2829" i="8"/>
  <c r="I2829" i="8"/>
  <c r="J2829" i="8"/>
  <c r="K2829" i="8"/>
  <c r="L2829" i="8"/>
  <c r="M2829" i="8"/>
  <c r="N2829" i="8"/>
  <c r="O2829" i="8"/>
  <c r="F2830" i="8"/>
  <c r="G2830" i="8"/>
  <c r="H2830" i="8"/>
  <c r="I2830" i="8"/>
  <c r="J2830" i="8"/>
  <c r="K2830" i="8"/>
  <c r="L2830" i="8"/>
  <c r="M2830" i="8"/>
  <c r="N2830" i="8"/>
  <c r="O2830" i="8"/>
  <c r="F2831" i="8"/>
  <c r="G2831" i="8"/>
  <c r="H2831" i="8"/>
  <c r="I2831" i="8"/>
  <c r="J2831" i="8"/>
  <c r="K2831" i="8"/>
  <c r="L2831" i="8"/>
  <c r="M2831" i="8"/>
  <c r="N2831" i="8"/>
  <c r="O2831" i="8"/>
  <c r="F2832" i="8"/>
  <c r="G2832" i="8"/>
  <c r="H2832" i="8"/>
  <c r="I2832" i="8"/>
  <c r="J2832" i="8"/>
  <c r="K2832" i="8"/>
  <c r="L2832" i="8"/>
  <c r="M2832" i="8"/>
  <c r="N2832" i="8"/>
  <c r="O2832" i="8"/>
  <c r="F2833" i="8"/>
  <c r="G2833" i="8"/>
  <c r="H2833" i="8"/>
  <c r="I2833" i="8"/>
  <c r="J2833" i="8"/>
  <c r="K2833" i="8"/>
  <c r="L2833" i="8"/>
  <c r="M2833" i="8"/>
  <c r="N2833" i="8"/>
  <c r="O2833" i="8"/>
  <c r="F2834" i="8"/>
  <c r="G2834" i="8"/>
  <c r="H2834" i="8"/>
  <c r="I2834" i="8"/>
  <c r="J2834" i="8"/>
  <c r="K2834" i="8"/>
  <c r="L2834" i="8"/>
  <c r="M2834" i="8"/>
  <c r="N2834" i="8"/>
  <c r="O2834" i="8"/>
  <c r="F2835" i="8"/>
  <c r="G2835" i="8"/>
  <c r="H2835" i="8"/>
  <c r="I2835" i="8"/>
  <c r="J2835" i="8"/>
  <c r="K2835" i="8"/>
  <c r="L2835" i="8"/>
  <c r="M2835" i="8"/>
  <c r="N2835" i="8"/>
  <c r="O2835" i="8"/>
  <c r="F2836" i="8"/>
  <c r="G2836" i="8"/>
  <c r="H2836" i="8"/>
  <c r="I2836" i="8"/>
  <c r="J2836" i="8"/>
  <c r="K2836" i="8"/>
  <c r="L2836" i="8"/>
  <c r="M2836" i="8"/>
  <c r="N2836" i="8"/>
  <c r="O2836" i="8"/>
  <c r="F2837" i="8"/>
  <c r="G2837" i="8"/>
  <c r="H2837" i="8"/>
  <c r="I2837" i="8"/>
  <c r="J2837" i="8"/>
  <c r="K2837" i="8"/>
  <c r="L2837" i="8"/>
  <c r="M2837" i="8"/>
  <c r="N2837" i="8"/>
  <c r="O2837" i="8"/>
  <c r="F2838" i="8"/>
  <c r="G2838" i="8"/>
  <c r="H2838" i="8"/>
  <c r="I2838" i="8"/>
  <c r="J2838" i="8"/>
  <c r="K2838" i="8"/>
  <c r="L2838" i="8"/>
  <c r="M2838" i="8"/>
  <c r="N2838" i="8"/>
  <c r="O2838" i="8"/>
  <c r="F2839" i="8"/>
  <c r="G2839" i="8"/>
  <c r="H2839" i="8"/>
  <c r="I2839" i="8"/>
  <c r="J2839" i="8"/>
  <c r="K2839" i="8"/>
  <c r="L2839" i="8"/>
  <c r="M2839" i="8"/>
  <c r="N2839" i="8"/>
  <c r="O2839" i="8"/>
  <c r="F2840" i="8"/>
  <c r="G2840" i="8"/>
  <c r="H2840" i="8"/>
  <c r="I2840" i="8"/>
  <c r="J2840" i="8"/>
  <c r="K2840" i="8"/>
  <c r="L2840" i="8"/>
  <c r="M2840" i="8"/>
  <c r="N2840" i="8"/>
  <c r="O2840" i="8"/>
  <c r="F2841" i="8"/>
  <c r="G2841" i="8"/>
  <c r="H2841" i="8"/>
  <c r="I2841" i="8"/>
  <c r="J2841" i="8"/>
  <c r="K2841" i="8"/>
  <c r="L2841" i="8"/>
  <c r="M2841" i="8"/>
  <c r="N2841" i="8"/>
  <c r="O2841" i="8"/>
  <c r="F2842" i="8"/>
  <c r="G2842" i="8"/>
  <c r="H2842" i="8"/>
  <c r="I2842" i="8"/>
  <c r="J2842" i="8"/>
  <c r="K2842" i="8"/>
  <c r="L2842" i="8"/>
  <c r="M2842" i="8"/>
  <c r="N2842" i="8"/>
  <c r="O2842" i="8"/>
  <c r="F2843" i="8"/>
  <c r="G2843" i="8"/>
  <c r="H2843" i="8"/>
  <c r="I2843" i="8"/>
  <c r="J2843" i="8"/>
  <c r="K2843" i="8"/>
  <c r="L2843" i="8"/>
  <c r="M2843" i="8"/>
  <c r="N2843" i="8"/>
  <c r="O2843" i="8"/>
  <c r="F2844" i="8"/>
  <c r="G2844" i="8"/>
  <c r="H2844" i="8"/>
  <c r="I2844" i="8"/>
  <c r="J2844" i="8"/>
  <c r="K2844" i="8"/>
  <c r="L2844" i="8"/>
  <c r="M2844" i="8"/>
  <c r="N2844" i="8"/>
  <c r="O2844" i="8"/>
  <c r="F2845" i="8"/>
  <c r="G2845" i="8"/>
  <c r="H2845" i="8"/>
  <c r="I2845" i="8"/>
  <c r="J2845" i="8"/>
  <c r="K2845" i="8"/>
  <c r="L2845" i="8"/>
  <c r="M2845" i="8"/>
  <c r="N2845" i="8"/>
  <c r="O2845" i="8"/>
  <c r="F2846" i="8"/>
  <c r="G2846" i="8"/>
  <c r="H2846" i="8"/>
  <c r="I2846" i="8"/>
  <c r="J2846" i="8"/>
  <c r="K2846" i="8"/>
  <c r="L2846" i="8"/>
  <c r="M2846" i="8"/>
  <c r="N2846" i="8"/>
  <c r="O2846" i="8"/>
  <c r="F2847" i="8"/>
  <c r="G2847" i="8"/>
  <c r="H2847" i="8"/>
  <c r="I2847" i="8"/>
  <c r="J2847" i="8"/>
  <c r="K2847" i="8"/>
  <c r="L2847" i="8"/>
  <c r="M2847" i="8"/>
  <c r="N2847" i="8"/>
  <c r="O2847" i="8"/>
  <c r="F2848" i="8"/>
  <c r="G2848" i="8"/>
  <c r="H2848" i="8"/>
  <c r="I2848" i="8"/>
  <c r="J2848" i="8"/>
  <c r="K2848" i="8"/>
  <c r="L2848" i="8"/>
  <c r="M2848" i="8"/>
  <c r="N2848" i="8"/>
  <c r="O2848" i="8"/>
  <c r="F2849" i="8"/>
  <c r="G2849" i="8"/>
  <c r="H2849" i="8"/>
  <c r="I2849" i="8"/>
  <c r="J2849" i="8"/>
  <c r="K2849" i="8"/>
  <c r="L2849" i="8"/>
  <c r="M2849" i="8"/>
  <c r="N2849" i="8"/>
  <c r="O2849" i="8"/>
  <c r="F2850" i="8"/>
  <c r="G2850" i="8"/>
  <c r="H2850" i="8"/>
  <c r="I2850" i="8"/>
  <c r="J2850" i="8"/>
  <c r="K2850" i="8"/>
  <c r="L2850" i="8"/>
  <c r="M2850" i="8"/>
  <c r="N2850" i="8"/>
  <c r="O2850" i="8"/>
  <c r="F2851" i="8"/>
  <c r="G2851" i="8"/>
  <c r="H2851" i="8"/>
  <c r="I2851" i="8"/>
  <c r="J2851" i="8"/>
  <c r="K2851" i="8"/>
  <c r="L2851" i="8"/>
  <c r="M2851" i="8"/>
  <c r="N2851" i="8"/>
  <c r="O2851" i="8"/>
  <c r="F2852" i="8"/>
  <c r="G2852" i="8"/>
  <c r="H2852" i="8"/>
  <c r="I2852" i="8"/>
  <c r="J2852" i="8"/>
  <c r="K2852" i="8"/>
  <c r="L2852" i="8"/>
  <c r="M2852" i="8"/>
  <c r="N2852" i="8"/>
  <c r="O2852" i="8"/>
  <c r="F2853" i="8"/>
  <c r="G2853" i="8"/>
  <c r="H2853" i="8"/>
  <c r="I2853" i="8"/>
  <c r="J2853" i="8"/>
  <c r="K2853" i="8"/>
  <c r="L2853" i="8"/>
  <c r="M2853" i="8"/>
  <c r="N2853" i="8"/>
  <c r="O2853" i="8"/>
  <c r="F2854" i="8"/>
  <c r="G2854" i="8"/>
  <c r="H2854" i="8"/>
  <c r="I2854" i="8"/>
  <c r="J2854" i="8"/>
  <c r="K2854" i="8"/>
  <c r="L2854" i="8"/>
  <c r="M2854" i="8"/>
  <c r="N2854" i="8"/>
  <c r="O2854" i="8"/>
  <c r="F2855" i="8"/>
  <c r="G2855" i="8"/>
  <c r="H2855" i="8"/>
  <c r="I2855" i="8"/>
  <c r="J2855" i="8"/>
  <c r="K2855" i="8"/>
  <c r="L2855" i="8"/>
  <c r="M2855" i="8"/>
  <c r="N2855" i="8"/>
  <c r="O2855" i="8"/>
  <c r="F2856" i="8"/>
  <c r="G2856" i="8"/>
  <c r="H2856" i="8"/>
  <c r="I2856" i="8"/>
  <c r="J2856" i="8"/>
  <c r="K2856" i="8"/>
  <c r="L2856" i="8"/>
  <c r="M2856" i="8"/>
  <c r="N2856" i="8"/>
  <c r="O2856" i="8"/>
  <c r="F2857" i="8"/>
  <c r="G2857" i="8"/>
  <c r="H2857" i="8"/>
  <c r="I2857" i="8"/>
  <c r="J2857" i="8"/>
  <c r="K2857" i="8"/>
  <c r="L2857" i="8"/>
  <c r="M2857" i="8"/>
  <c r="N2857" i="8"/>
  <c r="O2857" i="8"/>
  <c r="F2858" i="8"/>
  <c r="G2858" i="8"/>
  <c r="H2858" i="8"/>
  <c r="I2858" i="8"/>
  <c r="J2858" i="8"/>
  <c r="K2858" i="8"/>
  <c r="L2858" i="8"/>
  <c r="M2858" i="8"/>
  <c r="N2858" i="8"/>
  <c r="O2858" i="8"/>
  <c r="F2859" i="8"/>
  <c r="G2859" i="8"/>
  <c r="H2859" i="8"/>
  <c r="I2859" i="8"/>
  <c r="J2859" i="8"/>
  <c r="K2859" i="8"/>
  <c r="L2859" i="8"/>
  <c r="M2859" i="8"/>
  <c r="N2859" i="8"/>
  <c r="O2859" i="8"/>
  <c r="F2860" i="8"/>
  <c r="G2860" i="8"/>
  <c r="H2860" i="8"/>
  <c r="I2860" i="8"/>
  <c r="J2860" i="8"/>
  <c r="K2860" i="8"/>
  <c r="L2860" i="8"/>
  <c r="M2860" i="8"/>
  <c r="N2860" i="8"/>
  <c r="O2860" i="8"/>
  <c r="F2861" i="8"/>
  <c r="G2861" i="8"/>
  <c r="H2861" i="8"/>
  <c r="I2861" i="8"/>
  <c r="J2861" i="8"/>
  <c r="K2861" i="8"/>
  <c r="L2861" i="8"/>
  <c r="M2861" i="8"/>
  <c r="N2861" i="8"/>
  <c r="O2861" i="8"/>
  <c r="F2862" i="8"/>
  <c r="G2862" i="8"/>
  <c r="H2862" i="8"/>
  <c r="I2862" i="8"/>
  <c r="J2862" i="8"/>
  <c r="K2862" i="8"/>
  <c r="L2862" i="8"/>
  <c r="M2862" i="8"/>
  <c r="N2862" i="8"/>
  <c r="O2862" i="8"/>
  <c r="F2863" i="8"/>
  <c r="G2863" i="8"/>
  <c r="H2863" i="8"/>
  <c r="I2863" i="8"/>
  <c r="J2863" i="8"/>
  <c r="K2863" i="8"/>
  <c r="L2863" i="8"/>
  <c r="M2863" i="8"/>
  <c r="N2863" i="8"/>
  <c r="O2863" i="8"/>
  <c r="F2864" i="8"/>
  <c r="G2864" i="8"/>
  <c r="H2864" i="8"/>
  <c r="I2864" i="8"/>
  <c r="J2864" i="8"/>
  <c r="K2864" i="8"/>
  <c r="L2864" i="8"/>
  <c r="M2864" i="8"/>
  <c r="N2864" i="8"/>
  <c r="O2864" i="8"/>
  <c r="F2865" i="8"/>
  <c r="G2865" i="8"/>
  <c r="H2865" i="8"/>
  <c r="I2865" i="8"/>
  <c r="J2865" i="8"/>
  <c r="K2865" i="8"/>
  <c r="L2865" i="8"/>
  <c r="M2865" i="8"/>
  <c r="N2865" i="8"/>
  <c r="O2865" i="8"/>
  <c r="F2866" i="8"/>
  <c r="G2866" i="8"/>
  <c r="H2866" i="8"/>
  <c r="I2866" i="8"/>
  <c r="J2866" i="8"/>
  <c r="K2866" i="8"/>
  <c r="L2866" i="8"/>
  <c r="M2866" i="8"/>
  <c r="N2866" i="8"/>
  <c r="O2866" i="8"/>
  <c r="F2867" i="8"/>
  <c r="G2867" i="8"/>
  <c r="H2867" i="8"/>
  <c r="I2867" i="8"/>
  <c r="J2867" i="8"/>
  <c r="K2867" i="8"/>
  <c r="L2867" i="8"/>
  <c r="M2867" i="8"/>
  <c r="N2867" i="8"/>
  <c r="O2867" i="8"/>
  <c r="F2868" i="8"/>
  <c r="G2868" i="8"/>
  <c r="H2868" i="8"/>
  <c r="I2868" i="8"/>
  <c r="J2868" i="8"/>
  <c r="K2868" i="8"/>
  <c r="L2868" i="8"/>
  <c r="M2868" i="8"/>
  <c r="N2868" i="8"/>
  <c r="O2868" i="8"/>
  <c r="F2869" i="8"/>
  <c r="G2869" i="8"/>
  <c r="H2869" i="8"/>
  <c r="I2869" i="8"/>
  <c r="J2869" i="8"/>
  <c r="K2869" i="8"/>
  <c r="L2869" i="8"/>
  <c r="M2869" i="8"/>
  <c r="N2869" i="8"/>
  <c r="O2869" i="8"/>
  <c r="F2870" i="8"/>
  <c r="G2870" i="8"/>
  <c r="H2870" i="8"/>
  <c r="I2870" i="8"/>
  <c r="J2870" i="8"/>
  <c r="K2870" i="8"/>
  <c r="L2870" i="8"/>
  <c r="M2870" i="8"/>
  <c r="N2870" i="8"/>
  <c r="O2870" i="8"/>
  <c r="F2871" i="8"/>
  <c r="G2871" i="8"/>
  <c r="H2871" i="8"/>
  <c r="I2871" i="8"/>
  <c r="J2871" i="8"/>
  <c r="K2871" i="8"/>
  <c r="L2871" i="8"/>
  <c r="M2871" i="8"/>
  <c r="N2871" i="8"/>
  <c r="O2871" i="8"/>
  <c r="F2872" i="8"/>
  <c r="G2872" i="8"/>
  <c r="H2872" i="8"/>
  <c r="I2872" i="8"/>
  <c r="J2872" i="8"/>
  <c r="K2872" i="8"/>
  <c r="L2872" i="8"/>
  <c r="M2872" i="8"/>
  <c r="N2872" i="8"/>
  <c r="O2872" i="8"/>
  <c r="F2873" i="8"/>
  <c r="G2873" i="8"/>
  <c r="H2873" i="8"/>
  <c r="I2873" i="8"/>
  <c r="J2873" i="8"/>
  <c r="K2873" i="8"/>
  <c r="L2873" i="8"/>
  <c r="M2873" i="8"/>
  <c r="N2873" i="8"/>
  <c r="O2873" i="8"/>
  <c r="F2874" i="8"/>
  <c r="G2874" i="8"/>
  <c r="H2874" i="8"/>
  <c r="I2874" i="8"/>
  <c r="J2874" i="8"/>
  <c r="K2874" i="8"/>
  <c r="L2874" i="8"/>
  <c r="M2874" i="8"/>
  <c r="N2874" i="8"/>
  <c r="O2874" i="8"/>
  <c r="F2875" i="8"/>
  <c r="G2875" i="8"/>
  <c r="H2875" i="8"/>
  <c r="I2875" i="8"/>
  <c r="J2875" i="8"/>
  <c r="K2875" i="8"/>
  <c r="L2875" i="8"/>
  <c r="M2875" i="8"/>
  <c r="N2875" i="8"/>
  <c r="O2875" i="8"/>
  <c r="F2876" i="8"/>
  <c r="G2876" i="8"/>
  <c r="H2876" i="8"/>
  <c r="I2876" i="8"/>
  <c r="J2876" i="8"/>
  <c r="K2876" i="8"/>
  <c r="L2876" i="8"/>
  <c r="M2876" i="8"/>
  <c r="N2876" i="8"/>
  <c r="O2876" i="8"/>
  <c r="F2877" i="8"/>
  <c r="G2877" i="8"/>
  <c r="H2877" i="8"/>
  <c r="I2877" i="8"/>
  <c r="J2877" i="8"/>
  <c r="K2877" i="8"/>
  <c r="L2877" i="8"/>
  <c r="M2877" i="8"/>
  <c r="N2877" i="8"/>
  <c r="O2877" i="8"/>
  <c r="F2878" i="8"/>
  <c r="G2878" i="8"/>
  <c r="H2878" i="8"/>
  <c r="I2878" i="8"/>
  <c r="J2878" i="8"/>
  <c r="K2878" i="8"/>
  <c r="L2878" i="8"/>
  <c r="M2878" i="8"/>
  <c r="N2878" i="8"/>
  <c r="O2878" i="8"/>
  <c r="F2879" i="8"/>
  <c r="G2879" i="8"/>
  <c r="H2879" i="8"/>
  <c r="I2879" i="8"/>
  <c r="J2879" i="8"/>
  <c r="K2879" i="8"/>
  <c r="L2879" i="8"/>
  <c r="M2879" i="8"/>
  <c r="N2879" i="8"/>
  <c r="O2879" i="8"/>
  <c r="F2880" i="8"/>
  <c r="G2880" i="8"/>
  <c r="H2880" i="8"/>
  <c r="I2880" i="8"/>
  <c r="J2880" i="8"/>
  <c r="K2880" i="8"/>
  <c r="L2880" i="8"/>
  <c r="M2880" i="8"/>
  <c r="N2880" i="8"/>
  <c r="O2880" i="8"/>
  <c r="F2881" i="8"/>
  <c r="G2881" i="8"/>
  <c r="H2881" i="8"/>
  <c r="I2881" i="8"/>
  <c r="J2881" i="8"/>
  <c r="K2881" i="8"/>
  <c r="L2881" i="8"/>
  <c r="M2881" i="8"/>
  <c r="N2881" i="8"/>
  <c r="O2881" i="8"/>
  <c r="F2882" i="8"/>
  <c r="G2882" i="8"/>
  <c r="H2882" i="8"/>
  <c r="I2882" i="8"/>
  <c r="J2882" i="8"/>
  <c r="K2882" i="8"/>
  <c r="L2882" i="8"/>
  <c r="M2882" i="8"/>
  <c r="N2882" i="8"/>
  <c r="O2882" i="8"/>
  <c r="F2883" i="8"/>
  <c r="G2883" i="8"/>
  <c r="H2883" i="8"/>
  <c r="I2883" i="8"/>
  <c r="J2883" i="8"/>
  <c r="K2883" i="8"/>
  <c r="L2883" i="8"/>
  <c r="M2883" i="8"/>
  <c r="N2883" i="8"/>
  <c r="O2883" i="8"/>
  <c r="F2884" i="8"/>
  <c r="G2884" i="8"/>
  <c r="H2884" i="8"/>
  <c r="I2884" i="8"/>
  <c r="J2884" i="8"/>
  <c r="K2884" i="8"/>
  <c r="L2884" i="8"/>
  <c r="M2884" i="8"/>
  <c r="N2884" i="8"/>
  <c r="O2884" i="8"/>
  <c r="F2885" i="8"/>
  <c r="G2885" i="8"/>
  <c r="H2885" i="8"/>
  <c r="I2885" i="8"/>
  <c r="J2885" i="8"/>
  <c r="K2885" i="8"/>
  <c r="L2885" i="8"/>
  <c r="M2885" i="8"/>
  <c r="N2885" i="8"/>
  <c r="O2885" i="8"/>
  <c r="F2886" i="8"/>
  <c r="G2886" i="8"/>
  <c r="H2886" i="8"/>
  <c r="I2886" i="8"/>
  <c r="J2886" i="8"/>
  <c r="K2886" i="8"/>
  <c r="L2886" i="8"/>
  <c r="M2886" i="8"/>
  <c r="N2886" i="8"/>
  <c r="O2886" i="8"/>
  <c r="F2887" i="8"/>
  <c r="G2887" i="8"/>
  <c r="H2887" i="8"/>
  <c r="I2887" i="8"/>
  <c r="J2887" i="8"/>
  <c r="K2887" i="8"/>
  <c r="L2887" i="8"/>
  <c r="M2887" i="8"/>
  <c r="N2887" i="8"/>
  <c r="O2887" i="8"/>
  <c r="F2888" i="8"/>
  <c r="G2888" i="8"/>
  <c r="H2888" i="8"/>
  <c r="I2888" i="8"/>
  <c r="J2888" i="8"/>
  <c r="K2888" i="8"/>
  <c r="L2888" i="8"/>
  <c r="M2888" i="8"/>
  <c r="N2888" i="8"/>
  <c r="O2888" i="8"/>
  <c r="F2889" i="8"/>
  <c r="G2889" i="8"/>
  <c r="H2889" i="8"/>
  <c r="I2889" i="8"/>
  <c r="J2889" i="8"/>
  <c r="K2889" i="8"/>
  <c r="L2889" i="8"/>
  <c r="M2889" i="8"/>
  <c r="N2889" i="8"/>
  <c r="O2889" i="8"/>
  <c r="F2890" i="8"/>
  <c r="G2890" i="8"/>
  <c r="H2890" i="8"/>
  <c r="I2890" i="8"/>
  <c r="J2890" i="8"/>
  <c r="K2890" i="8"/>
  <c r="L2890" i="8"/>
  <c r="M2890" i="8"/>
  <c r="N2890" i="8"/>
  <c r="O2890" i="8"/>
  <c r="F2891" i="8"/>
  <c r="G2891" i="8"/>
  <c r="H2891" i="8"/>
  <c r="I2891" i="8"/>
  <c r="J2891" i="8"/>
  <c r="K2891" i="8"/>
  <c r="L2891" i="8"/>
  <c r="M2891" i="8"/>
  <c r="N2891" i="8"/>
  <c r="O2891" i="8"/>
  <c r="F2892" i="8"/>
  <c r="G2892" i="8"/>
  <c r="H2892" i="8"/>
  <c r="I2892" i="8"/>
  <c r="J2892" i="8"/>
  <c r="K2892" i="8"/>
  <c r="L2892" i="8"/>
  <c r="M2892" i="8"/>
  <c r="N2892" i="8"/>
  <c r="O2892" i="8"/>
  <c r="F2893" i="8"/>
  <c r="G2893" i="8"/>
  <c r="H2893" i="8"/>
  <c r="I2893" i="8"/>
  <c r="J2893" i="8"/>
  <c r="K2893" i="8"/>
  <c r="L2893" i="8"/>
  <c r="M2893" i="8"/>
  <c r="N2893" i="8"/>
  <c r="O2893" i="8"/>
  <c r="F2894" i="8"/>
  <c r="G2894" i="8"/>
  <c r="H2894" i="8"/>
  <c r="I2894" i="8"/>
  <c r="J2894" i="8"/>
  <c r="K2894" i="8"/>
  <c r="L2894" i="8"/>
  <c r="M2894" i="8"/>
  <c r="N2894" i="8"/>
  <c r="O2894" i="8"/>
  <c r="F2895" i="8"/>
  <c r="G2895" i="8"/>
  <c r="H2895" i="8"/>
  <c r="I2895" i="8"/>
  <c r="J2895" i="8"/>
  <c r="K2895" i="8"/>
  <c r="L2895" i="8"/>
  <c r="M2895" i="8"/>
  <c r="N2895" i="8"/>
  <c r="O2895" i="8"/>
  <c r="F2896" i="8"/>
  <c r="G2896" i="8"/>
  <c r="H2896" i="8"/>
  <c r="I2896" i="8"/>
  <c r="J2896" i="8"/>
  <c r="K2896" i="8"/>
  <c r="L2896" i="8"/>
  <c r="M2896" i="8"/>
  <c r="N2896" i="8"/>
  <c r="O2896" i="8"/>
  <c r="F2897" i="8"/>
  <c r="G2897" i="8"/>
  <c r="H2897" i="8"/>
  <c r="I2897" i="8"/>
  <c r="J2897" i="8"/>
  <c r="K2897" i="8"/>
  <c r="L2897" i="8"/>
  <c r="M2897" i="8"/>
  <c r="N2897" i="8"/>
  <c r="O2897" i="8"/>
  <c r="F2898" i="8"/>
  <c r="G2898" i="8"/>
  <c r="H2898" i="8"/>
  <c r="I2898" i="8"/>
  <c r="J2898" i="8"/>
  <c r="K2898" i="8"/>
  <c r="L2898" i="8"/>
  <c r="M2898" i="8"/>
  <c r="N2898" i="8"/>
  <c r="O2898" i="8"/>
  <c r="F2899" i="8"/>
  <c r="G2899" i="8"/>
  <c r="H2899" i="8"/>
  <c r="I2899" i="8"/>
  <c r="J2899" i="8"/>
  <c r="K2899" i="8"/>
  <c r="L2899" i="8"/>
  <c r="M2899" i="8"/>
  <c r="N2899" i="8"/>
  <c r="O2899" i="8"/>
  <c r="F2900" i="8"/>
  <c r="G2900" i="8"/>
  <c r="H2900" i="8"/>
  <c r="I2900" i="8"/>
  <c r="J2900" i="8"/>
  <c r="K2900" i="8"/>
  <c r="L2900" i="8"/>
  <c r="M2900" i="8"/>
  <c r="N2900" i="8"/>
  <c r="O2900" i="8"/>
  <c r="F2901" i="8"/>
  <c r="G2901" i="8"/>
  <c r="H2901" i="8"/>
  <c r="I2901" i="8"/>
  <c r="J2901" i="8"/>
  <c r="K2901" i="8"/>
  <c r="L2901" i="8"/>
  <c r="M2901" i="8"/>
  <c r="N2901" i="8"/>
  <c r="O2901" i="8"/>
  <c r="F2902" i="8"/>
  <c r="G2902" i="8"/>
  <c r="H2902" i="8"/>
  <c r="I2902" i="8"/>
  <c r="J2902" i="8"/>
  <c r="K2902" i="8"/>
  <c r="L2902" i="8"/>
  <c r="M2902" i="8"/>
  <c r="N2902" i="8"/>
  <c r="O2902" i="8"/>
  <c r="F2903" i="8"/>
  <c r="G2903" i="8"/>
  <c r="H2903" i="8"/>
  <c r="I2903" i="8"/>
  <c r="J2903" i="8"/>
  <c r="K2903" i="8"/>
  <c r="L2903" i="8"/>
  <c r="M2903" i="8"/>
  <c r="N2903" i="8"/>
  <c r="O2903" i="8"/>
  <c r="F2904" i="8"/>
  <c r="G2904" i="8"/>
  <c r="H2904" i="8"/>
  <c r="I2904" i="8"/>
  <c r="J2904" i="8"/>
  <c r="K2904" i="8"/>
  <c r="L2904" i="8"/>
  <c r="M2904" i="8"/>
  <c r="N2904" i="8"/>
  <c r="O2904" i="8"/>
  <c r="F2905" i="8"/>
  <c r="G2905" i="8"/>
  <c r="H2905" i="8"/>
  <c r="I2905" i="8"/>
  <c r="J2905" i="8"/>
  <c r="K2905" i="8"/>
  <c r="L2905" i="8"/>
  <c r="M2905" i="8"/>
  <c r="N2905" i="8"/>
  <c r="O2905" i="8"/>
  <c r="F2906" i="8"/>
  <c r="G2906" i="8"/>
  <c r="H2906" i="8"/>
  <c r="I2906" i="8"/>
  <c r="J2906" i="8"/>
  <c r="K2906" i="8"/>
  <c r="L2906" i="8"/>
  <c r="M2906" i="8"/>
  <c r="N2906" i="8"/>
  <c r="O2906" i="8"/>
  <c r="F2907" i="8"/>
  <c r="G2907" i="8"/>
  <c r="H2907" i="8"/>
  <c r="I2907" i="8"/>
  <c r="J2907" i="8"/>
  <c r="K2907" i="8"/>
  <c r="L2907" i="8"/>
  <c r="M2907" i="8"/>
  <c r="N2907" i="8"/>
  <c r="O2907" i="8"/>
  <c r="F2908" i="8"/>
  <c r="G2908" i="8"/>
  <c r="H2908" i="8"/>
  <c r="I2908" i="8"/>
  <c r="J2908" i="8"/>
  <c r="K2908" i="8"/>
  <c r="L2908" i="8"/>
  <c r="M2908" i="8"/>
  <c r="N2908" i="8"/>
  <c r="O2908" i="8"/>
  <c r="F2909" i="8"/>
  <c r="G2909" i="8"/>
  <c r="H2909" i="8"/>
  <c r="I2909" i="8"/>
  <c r="J2909" i="8"/>
  <c r="K2909" i="8"/>
  <c r="L2909" i="8"/>
  <c r="M2909" i="8"/>
  <c r="N2909" i="8"/>
  <c r="O2909" i="8"/>
  <c r="F2910" i="8"/>
  <c r="G2910" i="8"/>
  <c r="H2910" i="8"/>
  <c r="I2910" i="8"/>
  <c r="J2910" i="8"/>
  <c r="K2910" i="8"/>
  <c r="L2910" i="8"/>
  <c r="M2910" i="8"/>
  <c r="N2910" i="8"/>
  <c r="O2910" i="8"/>
  <c r="F2911" i="8"/>
  <c r="G2911" i="8"/>
  <c r="H2911" i="8"/>
  <c r="I2911" i="8"/>
  <c r="J2911" i="8"/>
  <c r="K2911" i="8"/>
  <c r="L2911" i="8"/>
  <c r="M2911" i="8"/>
  <c r="N2911" i="8"/>
  <c r="O2911" i="8"/>
  <c r="F2912" i="8"/>
  <c r="G2912" i="8"/>
  <c r="H2912" i="8"/>
  <c r="I2912" i="8"/>
  <c r="J2912" i="8"/>
  <c r="K2912" i="8"/>
  <c r="L2912" i="8"/>
  <c r="M2912" i="8"/>
  <c r="N2912" i="8"/>
  <c r="O2912" i="8"/>
  <c r="F2913" i="8"/>
  <c r="G2913" i="8"/>
  <c r="H2913" i="8"/>
  <c r="I2913" i="8"/>
  <c r="J2913" i="8"/>
  <c r="K2913" i="8"/>
  <c r="L2913" i="8"/>
  <c r="M2913" i="8"/>
  <c r="N2913" i="8"/>
  <c r="O2913" i="8"/>
  <c r="F2914" i="8"/>
  <c r="G2914" i="8"/>
  <c r="H2914" i="8"/>
  <c r="I2914" i="8"/>
  <c r="J2914" i="8"/>
  <c r="K2914" i="8"/>
  <c r="L2914" i="8"/>
  <c r="M2914" i="8"/>
  <c r="N2914" i="8"/>
  <c r="O2914" i="8"/>
  <c r="F2915" i="8"/>
  <c r="G2915" i="8"/>
  <c r="H2915" i="8"/>
  <c r="I2915" i="8"/>
  <c r="J2915" i="8"/>
  <c r="K2915" i="8"/>
  <c r="L2915" i="8"/>
  <c r="M2915" i="8"/>
  <c r="N2915" i="8"/>
  <c r="O2915" i="8"/>
  <c r="F2916" i="8"/>
  <c r="G2916" i="8"/>
  <c r="H2916" i="8"/>
  <c r="I2916" i="8"/>
  <c r="J2916" i="8"/>
  <c r="K2916" i="8"/>
  <c r="L2916" i="8"/>
  <c r="M2916" i="8"/>
  <c r="N2916" i="8"/>
  <c r="O2916" i="8"/>
  <c r="F2917" i="8"/>
  <c r="G2917" i="8"/>
  <c r="H2917" i="8"/>
  <c r="I2917" i="8"/>
  <c r="J2917" i="8"/>
  <c r="K2917" i="8"/>
  <c r="L2917" i="8"/>
  <c r="M2917" i="8"/>
  <c r="N2917" i="8"/>
  <c r="O2917" i="8"/>
  <c r="F2918" i="8"/>
  <c r="G2918" i="8"/>
  <c r="H2918" i="8"/>
  <c r="I2918" i="8"/>
  <c r="J2918" i="8"/>
  <c r="K2918" i="8"/>
  <c r="L2918" i="8"/>
  <c r="M2918" i="8"/>
  <c r="N2918" i="8"/>
  <c r="O2918" i="8"/>
  <c r="F2919" i="8"/>
  <c r="G2919" i="8"/>
  <c r="H2919" i="8"/>
  <c r="I2919" i="8"/>
  <c r="J2919" i="8"/>
  <c r="K2919" i="8"/>
  <c r="L2919" i="8"/>
  <c r="M2919" i="8"/>
  <c r="N2919" i="8"/>
  <c r="O2919" i="8"/>
  <c r="F2920" i="8"/>
  <c r="G2920" i="8"/>
  <c r="H2920" i="8"/>
  <c r="I2920" i="8"/>
  <c r="J2920" i="8"/>
  <c r="K2920" i="8"/>
  <c r="L2920" i="8"/>
  <c r="M2920" i="8"/>
  <c r="N2920" i="8"/>
  <c r="O2920" i="8"/>
  <c r="F2921" i="8"/>
  <c r="G2921" i="8"/>
  <c r="H2921" i="8"/>
  <c r="I2921" i="8"/>
  <c r="J2921" i="8"/>
  <c r="K2921" i="8"/>
  <c r="L2921" i="8"/>
  <c r="M2921" i="8"/>
  <c r="N2921" i="8"/>
  <c r="O2921" i="8"/>
  <c r="F2922" i="8"/>
  <c r="G2922" i="8"/>
  <c r="H2922" i="8"/>
  <c r="I2922" i="8"/>
  <c r="J2922" i="8"/>
  <c r="K2922" i="8"/>
  <c r="L2922" i="8"/>
  <c r="M2922" i="8"/>
  <c r="N2922" i="8"/>
  <c r="O2922" i="8"/>
  <c r="F2923" i="8"/>
  <c r="G2923" i="8"/>
  <c r="H2923" i="8"/>
  <c r="I2923" i="8"/>
  <c r="J2923" i="8"/>
  <c r="K2923" i="8"/>
  <c r="L2923" i="8"/>
  <c r="M2923" i="8"/>
  <c r="N2923" i="8"/>
  <c r="O2923" i="8"/>
  <c r="F2924" i="8"/>
  <c r="G2924" i="8"/>
  <c r="H2924" i="8"/>
  <c r="I2924" i="8"/>
  <c r="J2924" i="8"/>
  <c r="K2924" i="8"/>
  <c r="L2924" i="8"/>
  <c r="M2924" i="8"/>
  <c r="N2924" i="8"/>
  <c r="O2924" i="8"/>
  <c r="F2925" i="8"/>
  <c r="G2925" i="8"/>
  <c r="H2925" i="8"/>
  <c r="I2925" i="8"/>
  <c r="J2925" i="8"/>
  <c r="K2925" i="8"/>
  <c r="L2925" i="8"/>
  <c r="M2925" i="8"/>
  <c r="N2925" i="8"/>
  <c r="O2925" i="8"/>
  <c r="F2926" i="8"/>
  <c r="G2926" i="8"/>
  <c r="H2926" i="8"/>
  <c r="I2926" i="8"/>
  <c r="J2926" i="8"/>
  <c r="K2926" i="8"/>
  <c r="L2926" i="8"/>
  <c r="M2926" i="8"/>
  <c r="N2926" i="8"/>
  <c r="O2926" i="8"/>
  <c r="F2927" i="8"/>
  <c r="G2927" i="8"/>
  <c r="H2927" i="8"/>
  <c r="I2927" i="8"/>
  <c r="J2927" i="8"/>
  <c r="K2927" i="8"/>
  <c r="L2927" i="8"/>
  <c r="M2927" i="8"/>
  <c r="N2927" i="8"/>
  <c r="O2927" i="8"/>
  <c r="F2928" i="8"/>
  <c r="G2928" i="8"/>
  <c r="H2928" i="8"/>
  <c r="I2928" i="8"/>
  <c r="J2928" i="8"/>
  <c r="K2928" i="8"/>
  <c r="L2928" i="8"/>
  <c r="M2928" i="8"/>
  <c r="N2928" i="8"/>
  <c r="O2928" i="8"/>
  <c r="F2929" i="8"/>
  <c r="G2929" i="8"/>
  <c r="H2929" i="8"/>
  <c r="I2929" i="8"/>
  <c r="J2929" i="8"/>
  <c r="K2929" i="8"/>
  <c r="L2929" i="8"/>
  <c r="M2929" i="8"/>
  <c r="N2929" i="8"/>
  <c r="O2929" i="8"/>
  <c r="F2930" i="8"/>
  <c r="G2930" i="8"/>
  <c r="H2930" i="8"/>
  <c r="I2930" i="8"/>
  <c r="J2930" i="8"/>
  <c r="K2930" i="8"/>
  <c r="L2930" i="8"/>
  <c r="M2930" i="8"/>
  <c r="N2930" i="8"/>
  <c r="O2930" i="8"/>
  <c r="F2931" i="8"/>
  <c r="G2931" i="8"/>
  <c r="H2931" i="8"/>
  <c r="I2931" i="8"/>
  <c r="J2931" i="8"/>
  <c r="K2931" i="8"/>
  <c r="L2931" i="8"/>
  <c r="M2931" i="8"/>
  <c r="N2931" i="8"/>
  <c r="O2931" i="8"/>
  <c r="F2932" i="8"/>
  <c r="G2932" i="8"/>
  <c r="H2932" i="8"/>
  <c r="I2932" i="8"/>
  <c r="J2932" i="8"/>
  <c r="K2932" i="8"/>
  <c r="L2932" i="8"/>
  <c r="M2932" i="8"/>
  <c r="N2932" i="8"/>
  <c r="O2932" i="8"/>
  <c r="F2933" i="8"/>
  <c r="G2933" i="8"/>
  <c r="H2933" i="8"/>
  <c r="I2933" i="8"/>
  <c r="J2933" i="8"/>
  <c r="K2933" i="8"/>
  <c r="L2933" i="8"/>
  <c r="M2933" i="8"/>
  <c r="N2933" i="8"/>
  <c r="O2933" i="8"/>
  <c r="F2934" i="8"/>
  <c r="G2934" i="8"/>
  <c r="H2934" i="8"/>
  <c r="I2934" i="8"/>
  <c r="J2934" i="8"/>
  <c r="K2934" i="8"/>
  <c r="L2934" i="8"/>
  <c r="M2934" i="8"/>
  <c r="N2934" i="8"/>
  <c r="O2934" i="8"/>
  <c r="F2935" i="8"/>
  <c r="G2935" i="8"/>
  <c r="H2935" i="8"/>
  <c r="I2935" i="8"/>
  <c r="J2935" i="8"/>
  <c r="K2935" i="8"/>
  <c r="L2935" i="8"/>
  <c r="M2935" i="8"/>
  <c r="N2935" i="8"/>
  <c r="O2935" i="8"/>
  <c r="F2936" i="8"/>
  <c r="G2936" i="8"/>
  <c r="H2936" i="8"/>
  <c r="I2936" i="8"/>
  <c r="J2936" i="8"/>
  <c r="K2936" i="8"/>
  <c r="L2936" i="8"/>
  <c r="M2936" i="8"/>
  <c r="N2936" i="8"/>
  <c r="O2936" i="8"/>
  <c r="F2937" i="8"/>
  <c r="G2937" i="8"/>
  <c r="H2937" i="8"/>
  <c r="I2937" i="8"/>
  <c r="J2937" i="8"/>
  <c r="K2937" i="8"/>
  <c r="L2937" i="8"/>
  <c r="M2937" i="8"/>
  <c r="N2937" i="8"/>
  <c r="O2937" i="8"/>
  <c r="F2938" i="8"/>
  <c r="G2938" i="8"/>
  <c r="H2938" i="8"/>
  <c r="I2938" i="8"/>
  <c r="J2938" i="8"/>
  <c r="K2938" i="8"/>
  <c r="L2938" i="8"/>
  <c r="M2938" i="8"/>
  <c r="N2938" i="8"/>
  <c r="O2938" i="8"/>
  <c r="F2939" i="8"/>
  <c r="G2939" i="8"/>
  <c r="H2939" i="8"/>
  <c r="I2939" i="8"/>
  <c r="J2939" i="8"/>
  <c r="K2939" i="8"/>
  <c r="L2939" i="8"/>
  <c r="M2939" i="8"/>
  <c r="N2939" i="8"/>
  <c r="O2939" i="8"/>
  <c r="F2940" i="8"/>
  <c r="G2940" i="8"/>
  <c r="H2940" i="8"/>
  <c r="I2940" i="8"/>
  <c r="J2940" i="8"/>
  <c r="K2940" i="8"/>
  <c r="L2940" i="8"/>
  <c r="M2940" i="8"/>
  <c r="N2940" i="8"/>
  <c r="O2940" i="8"/>
  <c r="F2941" i="8"/>
  <c r="G2941" i="8"/>
  <c r="H2941" i="8"/>
  <c r="I2941" i="8"/>
  <c r="J2941" i="8"/>
  <c r="K2941" i="8"/>
  <c r="L2941" i="8"/>
  <c r="M2941" i="8"/>
  <c r="N2941" i="8"/>
  <c r="O2941" i="8"/>
  <c r="F2942" i="8"/>
  <c r="G2942" i="8"/>
  <c r="H2942" i="8"/>
  <c r="I2942" i="8"/>
  <c r="J2942" i="8"/>
  <c r="K2942" i="8"/>
  <c r="L2942" i="8"/>
  <c r="M2942" i="8"/>
  <c r="N2942" i="8"/>
  <c r="O2942" i="8"/>
  <c r="F2943" i="8"/>
  <c r="G2943" i="8"/>
  <c r="H2943" i="8"/>
  <c r="I2943" i="8"/>
  <c r="J2943" i="8"/>
  <c r="K2943" i="8"/>
  <c r="L2943" i="8"/>
  <c r="M2943" i="8"/>
  <c r="N2943" i="8"/>
  <c r="O2943" i="8"/>
  <c r="F2944" i="8"/>
  <c r="G2944" i="8"/>
  <c r="H2944" i="8"/>
  <c r="I2944" i="8"/>
  <c r="J2944" i="8"/>
  <c r="K2944" i="8"/>
  <c r="L2944" i="8"/>
  <c r="M2944" i="8"/>
  <c r="N2944" i="8"/>
  <c r="O2944" i="8"/>
  <c r="F2945" i="8"/>
  <c r="G2945" i="8"/>
  <c r="H2945" i="8"/>
  <c r="I2945" i="8"/>
  <c r="J2945" i="8"/>
  <c r="K2945" i="8"/>
  <c r="L2945" i="8"/>
  <c r="M2945" i="8"/>
  <c r="N2945" i="8"/>
  <c r="O2945" i="8"/>
  <c r="F2946" i="8"/>
  <c r="G2946" i="8"/>
  <c r="H2946" i="8"/>
  <c r="I2946" i="8"/>
  <c r="J2946" i="8"/>
  <c r="K2946" i="8"/>
  <c r="L2946" i="8"/>
  <c r="M2946" i="8"/>
  <c r="N2946" i="8"/>
  <c r="O2946" i="8"/>
  <c r="F2947" i="8"/>
  <c r="G2947" i="8"/>
  <c r="H2947" i="8"/>
  <c r="I2947" i="8"/>
  <c r="J2947" i="8"/>
  <c r="K2947" i="8"/>
  <c r="L2947" i="8"/>
  <c r="M2947" i="8"/>
  <c r="N2947" i="8"/>
  <c r="O2947" i="8"/>
  <c r="F2948" i="8"/>
  <c r="G2948" i="8"/>
  <c r="H2948" i="8"/>
  <c r="I2948" i="8"/>
  <c r="J2948" i="8"/>
  <c r="K2948" i="8"/>
  <c r="L2948" i="8"/>
  <c r="M2948" i="8"/>
  <c r="N2948" i="8"/>
  <c r="O2948" i="8"/>
  <c r="F2949" i="8"/>
  <c r="G2949" i="8"/>
  <c r="H2949" i="8"/>
  <c r="I2949" i="8"/>
  <c r="J2949" i="8"/>
  <c r="K2949" i="8"/>
  <c r="L2949" i="8"/>
  <c r="M2949" i="8"/>
  <c r="N2949" i="8"/>
  <c r="O2949" i="8"/>
  <c r="F2950" i="8"/>
  <c r="G2950" i="8"/>
  <c r="H2950" i="8"/>
  <c r="I2950" i="8"/>
  <c r="J2950" i="8"/>
  <c r="K2950" i="8"/>
  <c r="L2950" i="8"/>
  <c r="M2950" i="8"/>
  <c r="N2950" i="8"/>
  <c r="O2950" i="8"/>
  <c r="F2951" i="8"/>
  <c r="G2951" i="8"/>
  <c r="H2951" i="8"/>
  <c r="I2951" i="8"/>
  <c r="J2951" i="8"/>
  <c r="K2951" i="8"/>
  <c r="L2951" i="8"/>
  <c r="M2951" i="8"/>
  <c r="N2951" i="8"/>
  <c r="O2951" i="8"/>
  <c r="F2952" i="8"/>
  <c r="G2952" i="8"/>
  <c r="H2952" i="8"/>
  <c r="I2952" i="8"/>
  <c r="J2952" i="8"/>
  <c r="K2952" i="8"/>
  <c r="L2952" i="8"/>
  <c r="M2952" i="8"/>
  <c r="N2952" i="8"/>
  <c r="O2952" i="8"/>
  <c r="F2953" i="8"/>
  <c r="G2953" i="8"/>
  <c r="H2953" i="8"/>
  <c r="I2953" i="8"/>
  <c r="J2953" i="8"/>
  <c r="K2953" i="8"/>
  <c r="L2953" i="8"/>
  <c r="M2953" i="8"/>
  <c r="N2953" i="8"/>
  <c r="O2953" i="8"/>
  <c r="F2954" i="8"/>
  <c r="G2954" i="8"/>
  <c r="H2954" i="8"/>
  <c r="I2954" i="8"/>
  <c r="J2954" i="8"/>
  <c r="K2954" i="8"/>
  <c r="L2954" i="8"/>
  <c r="M2954" i="8"/>
  <c r="N2954" i="8"/>
  <c r="O2954" i="8"/>
  <c r="F2955" i="8"/>
  <c r="G2955" i="8"/>
  <c r="H2955" i="8"/>
  <c r="I2955" i="8"/>
  <c r="J2955" i="8"/>
  <c r="K2955" i="8"/>
  <c r="L2955" i="8"/>
  <c r="M2955" i="8"/>
  <c r="N2955" i="8"/>
  <c r="O2955" i="8"/>
  <c r="F2956" i="8"/>
  <c r="G2956" i="8"/>
  <c r="H2956" i="8"/>
  <c r="I2956" i="8"/>
  <c r="J2956" i="8"/>
  <c r="K2956" i="8"/>
  <c r="L2956" i="8"/>
  <c r="M2956" i="8"/>
  <c r="N2956" i="8"/>
  <c r="O2956" i="8"/>
  <c r="F2957" i="8"/>
  <c r="G2957" i="8"/>
  <c r="H2957" i="8"/>
  <c r="I2957" i="8"/>
  <c r="J2957" i="8"/>
  <c r="K2957" i="8"/>
  <c r="L2957" i="8"/>
  <c r="M2957" i="8"/>
  <c r="N2957" i="8"/>
  <c r="O2957" i="8"/>
  <c r="F2958" i="8"/>
  <c r="G2958" i="8"/>
  <c r="H2958" i="8"/>
  <c r="I2958" i="8"/>
  <c r="J2958" i="8"/>
  <c r="K2958" i="8"/>
  <c r="L2958" i="8"/>
  <c r="M2958" i="8"/>
  <c r="N2958" i="8"/>
  <c r="O2958" i="8"/>
  <c r="F2959" i="8"/>
  <c r="G2959" i="8"/>
  <c r="H2959" i="8"/>
  <c r="I2959" i="8"/>
  <c r="J2959" i="8"/>
  <c r="K2959" i="8"/>
  <c r="L2959" i="8"/>
  <c r="M2959" i="8"/>
  <c r="N2959" i="8"/>
  <c r="O2959" i="8"/>
  <c r="F2960" i="8"/>
  <c r="G2960" i="8"/>
  <c r="H2960" i="8"/>
  <c r="I2960" i="8"/>
  <c r="J2960" i="8"/>
  <c r="K2960" i="8"/>
  <c r="L2960" i="8"/>
  <c r="M2960" i="8"/>
  <c r="N2960" i="8"/>
  <c r="O2960" i="8"/>
  <c r="F2961" i="8"/>
  <c r="G2961" i="8"/>
  <c r="H2961" i="8"/>
  <c r="I2961" i="8"/>
  <c r="J2961" i="8"/>
  <c r="K2961" i="8"/>
  <c r="L2961" i="8"/>
  <c r="M2961" i="8"/>
  <c r="N2961" i="8"/>
  <c r="O2961" i="8"/>
  <c r="F2962" i="8"/>
  <c r="G2962" i="8"/>
  <c r="H2962" i="8"/>
  <c r="I2962" i="8"/>
  <c r="J2962" i="8"/>
  <c r="K2962" i="8"/>
  <c r="L2962" i="8"/>
  <c r="M2962" i="8"/>
  <c r="N2962" i="8"/>
  <c r="O2962" i="8"/>
  <c r="F2963" i="8"/>
  <c r="G2963" i="8"/>
  <c r="H2963" i="8"/>
  <c r="I2963" i="8"/>
  <c r="J2963" i="8"/>
  <c r="K2963" i="8"/>
  <c r="L2963" i="8"/>
  <c r="M2963" i="8"/>
  <c r="N2963" i="8"/>
  <c r="O2963" i="8"/>
  <c r="F2964" i="8"/>
  <c r="G2964" i="8"/>
  <c r="H2964" i="8"/>
  <c r="I2964" i="8"/>
  <c r="J2964" i="8"/>
  <c r="K2964" i="8"/>
  <c r="L2964" i="8"/>
  <c r="M2964" i="8"/>
  <c r="N2964" i="8"/>
  <c r="O2964" i="8"/>
  <c r="F2965" i="8"/>
  <c r="G2965" i="8"/>
  <c r="H2965" i="8"/>
  <c r="I2965" i="8"/>
  <c r="J2965" i="8"/>
  <c r="K2965" i="8"/>
  <c r="L2965" i="8"/>
  <c r="M2965" i="8"/>
  <c r="N2965" i="8"/>
  <c r="O2965" i="8"/>
  <c r="F2966" i="8"/>
  <c r="G2966" i="8"/>
  <c r="H2966" i="8"/>
  <c r="I2966" i="8"/>
  <c r="J2966" i="8"/>
  <c r="K2966" i="8"/>
  <c r="L2966" i="8"/>
  <c r="M2966" i="8"/>
  <c r="N2966" i="8"/>
  <c r="O2966" i="8"/>
  <c r="F2967" i="8"/>
  <c r="G2967" i="8"/>
  <c r="H2967" i="8"/>
  <c r="I2967" i="8"/>
  <c r="J2967" i="8"/>
  <c r="K2967" i="8"/>
  <c r="L2967" i="8"/>
  <c r="M2967" i="8"/>
  <c r="N2967" i="8"/>
  <c r="O2967" i="8"/>
  <c r="F2968" i="8"/>
  <c r="G2968" i="8"/>
  <c r="H2968" i="8"/>
  <c r="I2968" i="8"/>
  <c r="J2968" i="8"/>
  <c r="K2968" i="8"/>
  <c r="L2968" i="8"/>
  <c r="M2968" i="8"/>
  <c r="N2968" i="8"/>
  <c r="O2968" i="8"/>
  <c r="F2969" i="8"/>
  <c r="G2969" i="8"/>
  <c r="H2969" i="8"/>
  <c r="I2969" i="8"/>
  <c r="J2969" i="8"/>
  <c r="K2969" i="8"/>
  <c r="L2969" i="8"/>
  <c r="M2969" i="8"/>
  <c r="N2969" i="8"/>
  <c r="O2969" i="8"/>
  <c r="F2970" i="8"/>
  <c r="G2970" i="8"/>
  <c r="H2970" i="8"/>
  <c r="I2970" i="8"/>
  <c r="J2970" i="8"/>
  <c r="K2970" i="8"/>
  <c r="L2970" i="8"/>
  <c r="M2970" i="8"/>
  <c r="N2970" i="8"/>
  <c r="O2970" i="8"/>
  <c r="F2971" i="8"/>
  <c r="G2971" i="8"/>
  <c r="H2971" i="8"/>
  <c r="I2971" i="8"/>
  <c r="J2971" i="8"/>
  <c r="K2971" i="8"/>
  <c r="L2971" i="8"/>
  <c r="M2971" i="8"/>
  <c r="N2971" i="8"/>
  <c r="O2971" i="8"/>
  <c r="F2972" i="8"/>
  <c r="G2972" i="8"/>
  <c r="H2972" i="8"/>
  <c r="I2972" i="8"/>
  <c r="J2972" i="8"/>
  <c r="K2972" i="8"/>
  <c r="L2972" i="8"/>
  <c r="M2972" i="8"/>
  <c r="N2972" i="8"/>
  <c r="O2972" i="8"/>
  <c r="F2973" i="8"/>
  <c r="G2973" i="8"/>
  <c r="H2973" i="8"/>
  <c r="I2973" i="8"/>
  <c r="J2973" i="8"/>
  <c r="K2973" i="8"/>
  <c r="L2973" i="8"/>
  <c r="M2973" i="8"/>
  <c r="N2973" i="8"/>
  <c r="O2973" i="8"/>
  <c r="F2974" i="8"/>
  <c r="G2974" i="8"/>
  <c r="H2974" i="8"/>
  <c r="I2974" i="8"/>
  <c r="J2974" i="8"/>
  <c r="K2974" i="8"/>
  <c r="L2974" i="8"/>
  <c r="M2974" i="8"/>
  <c r="N2974" i="8"/>
  <c r="O2974" i="8"/>
  <c r="F2975" i="8"/>
  <c r="G2975" i="8"/>
  <c r="H2975" i="8"/>
  <c r="I2975" i="8"/>
  <c r="J2975" i="8"/>
  <c r="K2975" i="8"/>
  <c r="L2975" i="8"/>
  <c r="M2975" i="8"/>
  <c r="N2975" i="8"/>
  <c r="O2975" i="8"/>
  <c r="F2976" i="8"/>
  <c r="G2976" i="8"/>
  <c r="H2976" i="8"/>
  <c r="I2976" i="8"/>
  <c r="J2976" i="8"/>
  <c r="K2976" i="8"/>
  <c r="L2976" i="8"/>
  <c r="M2976" i="8"/>
  <c r="N2976" i="8"/>
  <c r="O2976" i="8"/>
  <c r="F2977" i="8"/>
  <c r="G2977" i="8"/>
  <c r="H2977" i="8"/>
  <c r="I2977" i="8"/>
  <c r="J2977" i="8"/>
  <c r="K2977" i="8"/>
  <c r="L2977" i="8"/>
  <c r="M2977" i="8"/>
  <c r="N2977" i="8"/>
  <c r="O2977" i="8"/>
  <c r="F2978" i="8"/>
  <c r="G2978" i="8"/>
  <c r="H2978" i="8"/>
  <c r="I2978" i="8"/>
  <c r="J2978" i="8"/>
  <c r="K2978" i="8"/>
  <c r="L2978" i="8"/>
  <c r="M2978" i="8"/>
  <c r="N2978" i="8"/>
  <c r="O2978" i="8"/>
  <c r="F2979" i="8"/>
  <c r="G2979" i="8"/>
  <c r="H2979" i="8"/>
  <c r="I2979" i="8"/>
  <c r="J2979" i="8"/>
  <c r="K2979" i="8"/>
  <c r="L2979" i="8"/>
  <c r="M2979" i="8"/>
  <c r="N2979" i="8"/>
  <c r="O2979" i="8"/>
  <c r="F2980" i="8"/>
  <c r="G2980" i="8"/>
  <c r="H2980" i="8"/>
  <c r="I2980" i="8"/>
  <c r="J2980" i="8"/>
  <c r="K2980" i="8"/>
  <c r="L2980" i="8"/>
  <c r="M2980" i="8"/>
  <c r="N2980" i="8"/>
  <c r="O2980" i="8"/>
  <c r="F2981" i="8"/>
  <c r="G2981" i="8"/>
  <c r="H2981" i="8"/>
  <c r="I2981" i="8"/>
  <c r="J2981" i="8"/>
  <c r="K2981" i="8"/>
  <c r="L2981" i="8"/>
  <c r="M2981" i="8"/>
  <c r="N2981" i="8"/>
  <c r="O2981" i="8"/>
  <c r="F2982" i="8"/>
  <c r="G2982" i="8"/>
  <c r="H2982" i="8"/>
  <c r="I2982" i="8"/>
  <c r="J2982" i="8"/>
  <c r="K2982" i="8"/>
  <c r="L2982" i="8"/>
  <c r="M2982" i="8"/>
  <c r="N2982" i="8"/>
  <c r="O2982" i="8"/>
  <c r="F2983" i="8"/>
  <c r="G2983" i="8"/>
  <c r="H2983" i="8"/>
  <c r="I2983" i="8"/>
  <c r="J2983" i="8"/>
  <c r="K2983" i="8"/>
  <c r="L2983" i="8"/>
  <c r="M2983" i="8"/>
  <c r="N2983" i="8"/>
  <c r="O2983" i="8"/>
  <c r="F2984" i="8"/>
  <c r="G2984" i="8"/>
  <c r="H2984" i="8"/>
  <c r="I2984" i="8"/>
  <c r="J2984" i="8"/>
  <c r="K2984" i="8"/>
  <c r="L2984" i="8"/>
  <c r="M2984" i="8"/>
  <c r="N2984" i="8"/>
  <c r="O2984" i="8"/>
  <c r="F2985" i="8"/>
  <c r="G2985" i="8"/>
  <c r="H2985" i="8"/>
  <c r="I2985" i="8"/>
  <c r="J2985" i="8"/>
  <c r="K2985" i="8"/>
  <c r="L2985" i="8"/>
  <c r="M2985" i="8"/>
  <c r="N2985" i="8"/>
  <c r="O2985" i="8"/>
  <c r="F2986" i="8"/>
  <c r="G2986" i="8"/>
  <c r="H2986" i="8"/>
  <c r="I2986" i="8"/>
  <c r="J2986" i="8"/>
  <c r="K2986" i="8"/>
  <c r="L2986" i="8"/>
  <c r="M2986" i="8"/>
  <c r="N2986" i="8"/>
  <c r="O2986" i="8"/>
  <c r="F2987" i="8"/>
  <c r="G2987" i="8"/>
  <c r="H2987" i="8"/>
  <c r="I2987" i="8"/>
  <c r="J2987" i="8"/>
  <c r="K2987" i="8"/>
  <c r="L2987" i="8"/>
  <c r="M2987" i="8"/>
  <c r="N2987" i="8"/>
  <c r="O2987" i="8"/>
  <c r="F2988" i="8"/>
  <c r="G2988" i="8"/>
  <c r="H2988" i="8"/>
  <c r="I2988" i="8"/>
  <c r="J2988" i="8"/>
  <c r="K2988" i="8"/>
  <c r="L2988" i="8"/>
  <c r="M2988" i="8"/>
  <c r="N2988" i="8"/>
  <c r="O2988" i="8"/>
  <c r="F2989" i="8"/>
  <c r="G2989" i="8"/>
  <c r="H2989" i="8"/>
  <c r="I2989" i="8"/>
  <c r="J2989" i="8"/>
  <c r="K2989" i="8"/>
  <c r="L2989" i="8"/>
  <c r="M2989" i="8"/>
  <c r="N2989" i="8"/>
  <c r="O2989" i="8"/>
  <c r="F2990" i="8"/>
  <c r="G2990" i="8"/>
  <c r="H2990" i="8"/>
  <c r="I2990" i="8"/>
  <c r="J2990" i="8"/>
  <c r="K2990" i="8"/>
  <c r="L2990" i="8"/>
  <c r="M2990" i="8"/>
  <c r="N2990" i="8"/>
  <c r="O2990" i="8"/>
  <c r="F2991" i="8"/>
  <c r="G2991" i="8"/>
  <c r="H2991" i="8"/>
  <c r="I2991" i="8"/>
  <c r="J2991" i="8"/>
  <c r="K2991" i="8"/>
  <c r="L2991" i="8"/>
  <c r="M2991" i="8"/>
  <c r="N2991" i="8"/>
  <c r="O2991" i="8"/>
  <c r="F2992" i="8"/>
  <c r="G2992" i="8"/>
  <c r="H2992" i="8"/>
  <c r="I2992" i="8"/>
  <c r="J2992" i="8"/>
  <c r="K2992" i="8"/>
  <c r="L2992" i="8"/>
  <c r="M2992" i="8"/>
  <c r="N2992" i="8"/>
  <c r="O2992" i="8"/>
  <c r="F2993" i="8"/>
  <c r="G2993" i="8"/>
  <c r="H2993" i="8"/>
  <c r="I2993" i="8"/>
  <c r="J2993" i="8"/>
  <c r="K2993" i="8"/>
  <c r="L2993" i="8"/>
  <c r="M2993" i="8"/>
  <c r="N2993" i="8"/>
  <c r="O2993" i="8"/>
  <c r="F2994" i="8"/>
  <c r="G2994" i="8"/>
  <c r="H2994" i="8"/>
  <c r="I2994" i="8"/>
  <c r="J2994" i="8"/>
  <c r="K2994" i="8"/>
  <c r="L2994" i="8"/>
  <c r="M2994" i="8"/>
  <c r="N2994" i="8"/>
  <c r="O2994" i="8"/>
  <c r="F2995" i="8"/>
  <c r="G2995" i="8"/>
  <c r="H2995" i="8"/>
  <c r="I2995" i="8"/>
  <c r="J2995" i="8"/>
  <c r="K2995" i="8"/>
  <c r="L2995" i="8"/>
  <c r="M2995" i="8"/>
  <c r="N2995" i="8"/>
  <c r="O2995" i="8"/>
  <c r="F2996" i="8"/>
  <c r="G2996" i="8"/>
  <c r="H2996" i="8"/>
  <c r="I2996" i="8"/>
  <c r="J2996" i="8"/>
  <c r="K2996" i="8"/>
  <c r="L2996" i="8"/>
  <c r="M2996" i="8"/>
  <c r="N2996" i="8"/>
  <c r="O2996" i="8"/>
  <c r="F2997" i="8"/>
  <c r="G2997" i="8"/>
  <c r="H2997" i="8"/>
  <c r="I2997" i="8"/>
  <c r="J2997" i="8"/>
  <c r="K2997" i="8"/>
  <c r="L2997" i="8"/>
  <c r="M2997" i="8"/>
  <c r="N2997" i="8"/>
  <c r="O2997" i="8"/>
  <c r="F2998" i="8"/>
  <c r="G2998" i="8"/>
  <c r="H2998" i="8"/>
  <c r="I2998" i="8"/>
  <c r="J2998" i="8"/>
  <c r="K2998" i="8"/>
  <c r="L2998" i="8"/>
  <c r="M2998" i="8"/>
  <c r="N2998" i="8"/>
  <c r="O2998" i="8"/>
  <c r="F2999" i="8"/>
  <c r="G2999" i="8"/>
  <c r="H2999" i="8"/>
  <c r="I2999" i="8"/>
  <c r="J2999" i="8"/>
  <c r="K2999" i="8"/>
  <c r="L2999" i="8"/>
  <c r="M2999" i="8"/>
  <c r="N2999" i="8"/>
  <c r="O2999" i="8"/>
  <c r="F3000" i="8"/>
  <c r="G3000" i="8"/>
  <c r="H3000" i="8"/>
  <c r="I3000" i="8"/>
  <c r="J3000" i="8"/>
  <c r="K3000" i="8"/>
  <c r="L3000" i="8"/>
  <c r="M3000" i="8"/>
  <c r="N3000" i="8"/>
  <c r="O3000" i="8"/>
  <c r="F3001" i="8"/>
  <c r="G3001" i="8"/>
  <c r="H3001" i="8"/>
  <c r="I3001" i="8"/>
  <c r="J3001" i="8"/>
  <c r="K3001" i="8"/>
  <c r="L3001" i="8"/>
  <c r="M3001" i="8"/>
  <c r="N3001" i="8"/>
  <c r="O3001" i="8"/>
  <c r="F3002" i="8"/>
  <c r="G3002" i="8"/>
  <c r="H3002" i="8"/>
  <c r="I3002" i="8"/>
  <c r="J3002" i="8"/>
  <c r="K3002" i="8"/>
  <c r="L3002" i="8"/>
  <c r="M3002" i="8"/>
  <c r="N3002" i="8"/>
  <c r="O3002" i="8"/>
  <c r="F3003" i="8"/>
  <c r="G3003" i="8"/>
  <c r="H3003" i="8"/>
  <c r="I3003" i="8"/>
  <c r="J3003" i="8"/>
  <c r="K3003" i="8"/>
  <c r="L3003" i="8"/>
  <c r="M3003" i="8"/>
  <c r="N3003" i="8"/>
  <c r="O3003" i="8"/>
  <c r="F3004" i="8"/>
  <c r="G3004" i="8"/>
  <c r="H3004" i="8"/>
  <c r="I3004" i="8"/>
  <c r="J3004" i="8"/>
  <c r="K3004" i="8"/>
  <c r="L3004" i="8"/>
  <c r="M3004" i="8"/>
  <c r="N3004" i="8"/>
  <c r="O3004" i="8"/>
  <c r="F3005" i="8"/>
  <c r="G3005" i="8"/>
  <c r="H3005" i="8"/>
  <c r="I3005" i="8"/>
  <c r="J3005" i="8"/>
  <c r="K3005" i="8"/>
  <c r="L3005" i="8"/>
  <c r="M3005" i="8"/>
  <c r="N3005" i="8"/>
  <c r="O3005" i="8"/>
  <c r="F3006" i="8"/>
  <c r="G3006" i="8"/>
  <c r="H3006" i="8"/>
  <c r="I3006" i="8"/>
  <c r="J3006" i="8"/>
  <c r="K3006" i="8"/>
  <c r="L3006" i="8"/>
  <c r="M3006" i="8"/>
  <c r="N3006" i="8"/>
  <c r="O3006" i="8"/>
  <c r="F3007" i="8"/>
  <c r="G3007" i="8"/>
  <c r="H3007" i="8"/>
  <c r="I3007" i="8"/>
  <c r="J3007" i="8"/>
  <c r="K3007" i="8"/>
  <c r="L3007" i="8"/>
  <c r="M3007" i="8"/>
  <c r="N3007" i="8"/>
  <c r="O3007" i="8"/>
  <c r="F3008" i="8"/>
  <c r="G3008" i="8"/>
  <c r="H3008" i="8"/>
  <c r="I3008" i="8"/>
  <c r="J3008" i="8"/>
  <c r="K3008" i="8"/>
  <c r="L3008" i="8"/>
  <c r="M3008" i="8"/>
  <c r="N3008" i="8"/>
  <c r="O3008" i="8"/>
  <c r="F3009" i="8"/>
  <c r="G3009" i="8"/>
  <c r="H3009" i="8"/>
  <c r="I3009" i="8"/>
  <c r="J3009" i="8"/>
  <c r="K3009" i="8"/>
  <c r="L3009" i="8"/>
  <c r="M3009" i="8"/>
  <c r="N3009" i="8"/>
  <c r="O3009" i="8"/>
  <c r="F3010" i="8"/>
  <c r="G3010" i="8"/>
  <c r="H3010" i="8"/>
  <c r="I3010" i="8"/>
  <c r="J3010" i="8"/>
  <c r="K3010" i="8"/>
  <c r="L3010" i="8"/>
  <c r="M3010" i="8"/>
  <c r="N3010" i="8"/>
  <c r="O3010" i="8"/>
  <c r="F3011" i="8"/>
  <c r="G3011" i="8"/>
  <c r="H3011" i="8"/>
  <c r="I3011" i="8"/>
  <c r="J3011" i="8"/>
  <c r="K3011" i="8"/>
  <c r="L3011" i="8"/>
  <c r="M3011" i="8"/>
  <c r="N3011" i="8"/>
  <c r="O3011" i="8"/>
  <c r="F3012" i="8"/>
  <c r="G3012" i="8"/>
  <c r="H3012" i="8"/>
  <c r="I3012" i="8"/>
  <c r="J3012" i="8"/>
  <c r="K3012" i="8"/>
  <c r="L3012" i="8"/>
  <c r="M3012" i="8"/>
  <c r="N3012" i="8"/>
  <c r="O3012" i="8"/>
  <c r="F3013" i="8"/>
  <c r="G3013" i="8"/>
  <c r="H3013" i="8"/>
  <c r="I3013" i="8"/>
  <c r="J3013" i="8"/>
  <c r="K3013" i="8"/>
  <c r="L3013" i="8"/>
  <c r="M3013" i="8"/>
  <c r="N3013" i="8"/>
  <c r="O3013" i="8"/>
  <c r="F3014" i="8"/>
  <c r="G3014" i="8"/>
  <c r="H3014" i="8"/>
  <c r="I3014" i="8"/>
  <c r="J3014" i="8"/>
  <c r="K3014" i="8"/>
  <c r="L3014" i="8"/>
  <c r="M3014" i="8"/>
  <c r="N3014" i="8"/>
  <c r="O3014" i="8"/>
  <c r="F3015" i="8"/>
  <c r="G3015" i="8"/>
  <c r="H3015" i="8"/>
  <c r="I3015" i="8"/>
  <c r="J3015" i="8"/>
  <c r="K3015" i="8"/>
  <c r="L3015" i="8"/>
  <c r="M3015" i="8"/>
  <c r="N3015" i="8"/>
  <c r="O3015" i="8"/>
  <c r="F3016" i="8"/>
  <c r="G3016" i="8"/>
  <c r="H3016" i="8"/>
  <c r="I3016" i="8"/>
  <c r="J3016" i="8"/>
  <c r="K3016" i="8"/>
  <c r="L3016" i="8"/>
  <c r="M3016" i="8"/>
  <c r="N3016" i="8"/>
  <c r="O3016" i="8"/>
  <c r="F3017" i="8"/>
  <c r="G3017" i="8"/>
  <c r="H3017" i="8"/>
  <c r="I3017" i="8"/>
  <c r="J3017" i="8"/>
  <c r="K3017" i="8"/>
  <c r="L3017" i="8"/>
  <c r="M3017" i="8"/>
  <c r="N3017" i="8"/>
  <c r="O3017" i="8"/>
  <c r="F3018" i="8"/>
  <c r="G3018" i="8"/>
  <c r="H3018" i="8"/>
  <c r="I3018" i="8"/>
  <c r="J3018" i="8"/>
  <c r="K3018" i="8"/>
  <c r="L3018" i="8"/>
  <c r="M3018" i="8"/>
  <c r="N3018" i="8"/>
  <c r="O3018" i="8"/>
  <c r="F3019" i="8"/>
  <c r="G3019" i="8"/>
  <c r="H3019" i="8"/>
  <c r="I3019" i="8"/>
  <c r="J3019" i="8"/>
  <c r="K3019" i="8"/>
  <c r="L3019" i="8"/>
  <c r="M3019" i="8"/>
  <c r="N3019" i="8"/>
  <c r="O3019" i="8"/>
  <c r="F3020" i="8"/>
  <c r="G3020" i="8"/>
  <c r="H3020" i="8"/>
  <c r="I3020" i="8"/>
  <c r="J3020" i="8"/>
  <c r="K3020" i="8"/>
  <c r="L3020" i="8"/>
  <c r="M3020" i="8"/>
  <c r="N3020" i="8"/>
  <c r="O3020" i="8"/>
  <c r="F3021" i="8"/>
  <c r="G3021" i="8"/>
  <c r="H3021" i="8"/>
  <c r="I3021" i="8"/>
  <c r="J3021" i="8"/>
  <c r="K3021" i="8"/>
  <c r="L3021" i="8"/>
  <c r="M3021" i="8"/>
  <c r="N3021" i="8"/>
  <c r="O3021" i="8"/>
  <c r="F3022" i="8"/>
  <c r="G3022" i="8"/>
  <c r="H3022" i="8"/>
  <c r="I3022" i="8"/>
  <c r="J3022" i="8"/>
  <c r="K3022" i="8"/>
  <c r="L3022" i="8"/>
  <c r="M3022" i="8"/>
  <c r="N3022" i="8"/>
  <c r="O3022" i="8"/>
  <c r="F3023" i="8"/>
  <c r="G3023" i="8"/>
  <c r="H3023" i="8"/>
  <c r="I3023" i="8"/>
  <c r="J3023" i="8"/>
  <c r="K3023" i="8"/>
  <c r="L3023" i="8"/>
  <c r="M3023" i="8"/>
  <c r="N3023" i="8"/>
  <c r="O3023" i="8"/>
  <c r="F3024" i="8"/>
  <c r="G3024" i="8"/>
  <c r="H3024" i="8"/>
  <c r="I3024" i="8"/>
  <c r="J3024" i="8"/>
  <c r="K3024" i="8"/>
  <c r="L3024" i="8"/>
  <c r="M3024" i="8"/>
  <c r="N3024" i="8"/>
  <c r="O3024" i="8"/>
  <c r="F3025" i="8"/>
  <c r="G3025" i="8"/>
  <c r="H3025" i="8"/>
  <c r="I3025" i="8"/>
  <c r="J3025" i="8"/>
  <c r="K3025" i="8"/>
  <c r="L3025" i="8"/>
  <c r="M3025" i="8"/>
  <c r="N3025" i="8"/>
  <c r="O3025" i="8"/>
  <c r="F3026" i="8"/>
  <c r="G3026" i="8"/>
  <c r="H3026" i="8"/>
  <c r="I3026" i="8"/>
  <c r="J3026" i="8"/>
  <c r="K3026" i="8"/>
  <c r="L3026" i="8"/>
  <c r="M3026" i="8"/>
  <c r="N3026" i="8"/>
  <c r="O3026" i="8"/>
  <c r="F3027" i="8"/>
  <c r="G3027" i="8"/>
  <c r="H3027" i="8"/>
  <c r="I3027" i="8"/>
  <c r="J3027" i="8"/>
  <c r="K3027" i="8"/>
  <c r="L3027" i="8"/>
  <c r="M3027" i="8"/>
  <c r="N3027" i="8"/>
  <c r="O3027" i="8"/>
  <c r="F3028" i="8"/>
  <c r="G3028" i="8"/>
  <c r="H3028" i="8"/>
  <c r="I3028" i="8"/>
  <c r="J3028" i="8"/>
  <c r="K3028" i="8"/>
  <c r="L3028" i="8"/>
  <c r="M3028" i="8"/>
  <c r="N3028" i="8"/>
  <c r="O3028" i="8"/>
  <c r="F3029" i="8"/>
  <c r="G3029" i="8"/>
  <c r="H3029" i="8"/>
  <c r="I3029" i="8"/>
  <c r="J3029" i="8"/>
  <c r="K3029" i="8"/>
  <c r="L3029" i="8"/>
  <c r="M3029" i="8"/>
  <c r="N3029" i="8"/>
  <c r="O3029" i="8"/>
  <c r="F3030" i="8"/>
  <c r="G3030" i="8"/>
  <c r="H3030" i="8"/>
  <c r="I3030" i="8"/>
  <c r="J3030" i="8"/>
  <c r="K3030" i="8"/>
  <c r="L3030" i="8"/>
  <c r="M3030" i="8"/>
  <c r="N3030" i="8"/>
  <c r="O3030" i="8"/>
  <c r="F3031" i="8"/>
  <c r="G3031" i="8"/>
  <c r="H3031" i="8"/>
  <c r="I3031" i="8"/>
  <c r="J3031" i="8"/>
  <c r="K3031" i="8"/>
  <c r="L3031" i="8"/>
  <c r="M3031" i="8"/>
  <c r="N3031" i="8"/>
  <c r="O3031" i="8"/>
  <c r="F3032" i="8"/>
  <c r="G3032" i="8"/>
  <c r="H3032" i="8"/>
  <c r="I3032" i="8"/>
  <c r="J3032" i="8"/>
  <c r="K3032" i="8"/>
  <c r="L3032" i="8"/>
  <c r="M3032" i="8"/>
  <c r="N3032" i="8"/>
  <c r="O3032" i="8"/>
  <c r="F3033" i="8"/>
  <c r="G3033" i="8"/>
  <c r="H3033" i="8"/>
  <c r="I3033" i="8"/>
  <c r="J3033" i="8"/>
  <c r="K3033" i="8"/>
  <c r="L3033" i="8"/>
  <c r="M3033" i="8"/>
  <c r="N3033" i="8"/>
  <c r="O3033" i="8"/>
  <c r="F3034" i="8"/>
  <c r="G3034" i="8"/>
  <c r="H3034" i="8"/>
  <c r="I3034" i="8"/>
  <c r="J3034" i="8"/>
  <c r="K3034" i="8"/>
  <c r="L3034" i="8"/>
  <c r="M3034" i="8"/>
  <c r="N3034" i="8"/>
  <c r="O3034" i="8"/>
  <c r="F3035" i="8"/>
  <c r="G3035" i="8"/>
  <c r="H3035" i="8"/>
  <c r="I3035" i="8"/>
  <c r="J3035" i="8"/>
  <c r="K3035" i="8"/>
  <c r="L3035" i="8"/>
  <c r="M3035" i="8"/>
  <c r="N3035" i="8"/>
  <c r="O3035" i="8"/>
  <c r="F3036" i="8"/>
  <c r="G3036" i="8"/>
  <c r="H3036" i="8"/>
  <c r="I3036" i="8"/>
  <c r="J3036" i="8"/>
  <c r="K3036" i="8"/>
  <c r="L3036" i="8"/>
  <c r="M3036" i="8"/>
  <c r="N3036" i="8"/>
  <c r="O3036" i="8"/>
  <c r="F3037" i="8"/>
  <c r="G3037" i="8"/>
  <c r="H3037" i="8"/>
  <c r="I3037" i="8"/>
  <c r="J3037" i="8"/>
  <c r="K3037" i="8"/>
  <c r="L3037" i="8"/>
  <c r="M3037" i="8"/>
  <c r="N3037" i="8"/>
  <c r="O3037" i="8"/>
  <c r="F3038" i="8"/>
  <c r="G3038" i="8"/>
  <c r="H3038" i="8"/>
  <c r="I3038" i="8"/>
  <c r="J3038" i="8"/>
  <c r="K3038" i="8"/>
  <c r="L3038" i="8"/>
  <c r="M3038" i="8"/>
  <c r="N3038" i="8"/>
  <c r="O3038" i="8"/>
  <c r="F3039" i="8"/>
  <c r="G3039" i="8"/>
  <c r="H3039" i="8"/>
  <c r="I3039" i="8"/>
  <c r="J3039" i="8"/>
  <c r="K3039" i="8"/>
  <c r="L3039" i="8"/>
  <c r="M3039" i="8"/>
  <c r="N3039" i="8"/>
  <c r="O3039" i="8"/>
  <c r="F3040" i="8"/>
  <c r="G3040" i="8"/>
  <c r="H3040" i="8"/>
  <c r="I3040" i="8"/>
  <c r="J3040" i="8"/>
  <c r="K3040" i="8"/>
  <c r="L3040" i="8"/>
  <c r="M3040" i="8"/>
  <c r="N3040" i="8"/>
  <c r="O3040" i="8"/>
  <c r="F3041" i="8"/>
  <c r="G3041" i="8"/>
  <c r="H3041" i="8"/>
  <c r="I3041" i="8"/>
  <c r="J3041" i="8"/>
  <c r="K3041" i="8"/>
  <c r="L3041" i="8"/>
  <c r="M3041" i="8"/>
  <c r="N3041" i="8"/>
  <c r="O3041" i="8"/>
  <c r="F3042" i="8"/>
  <c r="G3042" i="8"/>
  <c r="H3042" i="8"/>
  <c r="I3042" i="8"/>
  <c r="J3042" i="8"/>
  <c r="K3042" i="8"/>
  <c r="L3042" i="8"/>
  <c r="M3042" i="8"/>
  <c r="N3042" i="8"/>
  <c r="O3042" i="8"/>
  <c r="F3043" i="8"/>
  <c r="G3043" i="8"/>
  <c r="H3043" i="8"/>
  <c r="I3043" i="8"/>
  <c r="J3043" i="8"/>
  <c r="K3043" i="8"/>
  <c r="L3043" i="8"/>
  <c r="M3043" i="8"/>
  <c r="N3043" i="8"/>
  <c r="O3043" i="8"/>
  <c r="F3044" i="8"/>
  <c r="G3044" i="8"/>
  <c r="H3044" i="8"/>
  <c r="I3044" i="8"/>
  <c r="J3044" i="8"/>
  <c r="K3044" i="8"/>
  <c r="L3044" i="8"/>
  <c r="M3044" i="8"/>
  <c r="N3044" i="8"/>
  <c r="O3044" i="8"/>
  <c r="F3045" i="8"/>
  <c r="G3045" i="8"/>
  <c r="H3045" i="8"/>
  <c r="I3045" i="8"/>
  <c r="J3045" i="8"/>
  <c r="K3045" i="8"/>
  <c r="L3045" i="8"/>
  <c r="M3045" i="8"/>
  <c r="N3045" i="8"/>
  <c r="O3045" i="8"/>
  <c r="F3046" i="8"/>
  <c r="G3046" i="8"/>
  <c r="H3046" i="8"/>
  <c r="I3046" i="8"/>
  <c r="J3046" i="8"/>
  <c r="K3046" i="8"/>
  <c r="L3046" i="8"/>
  <c r="M3046" i="8"/>
  <c r="N3046" i="8"/>
  <c r="O3046" i="8"/>
  <c r="F3047" i="8"/>
  <c r="G3047" i="8"/>
  <c r="H3047" i="8"/>
  <c r="I3047" i="8"/>
  <c r="J3047" i="8"/>
  <c r="K3047" i="8"/>
  <c r="L3047" i="8"/>
  <c r="M3047" i="8"/>
  <c r="N3047" i="8"/>
  <c r="O3047" i="8"/>
  <c r="F3048" i="8"/>
  <c r="G3048" i="8"/>
  <c r="H3048" i="8"/>
  <c r="I3048" i="8"/>
  <c r="J3048" i="8"/>
  <c r="K3048" i="8"/>
  <c r="L3048" i="8"/>
  <c r="M3048" i="8"/>
  <c r="N3048" i="8"/>
  <c r="O3048" i="8"/>
  <c r="F3049" i="8"/>
  <c r="G3049" i="8"/>
  <c r="H3049" i="8"/>
  <c r="I3049" i="8"/>
  <c r="J3049" i="8"/>
  <c r="K3049" i="8"/>
  <c r="L3049" i="8"/>
  <c r="M3049" i="8"/>
  <c r="N3049" i="8"/>
  <c r="O3049" i="8"/>
  <c r="F3050" i="8"/>
  <c r="G3050" i="8"/>
  <c r="H3050" i="8"/>
  <c r="I3050" i="8"/>
  <c r="J3050" i="8"/>
  <c r="K3050" i="8"/>
  <c r="L3050" i="8"/>
  <c r="M3050" i="8"/>
  <c r="N3050" i="8"/>
  <c r="O3050" i="8"/>
  <c r="F3051" i="8"/>
  <c r="G3051" i="8"/>
  <c r="H3051" i="8"/>
  <c r="I3051" i="8"/>
  <c r="J3051" i="8"/>
  <c r="K3051" i="8"/>
  <c r="L3051" i="8"/>
  <c r="M3051" i="8"/>
  <c r="N3051" i="8"/>
  <c r="O3051" i="8"/>
  <c r="F3052" i="8"/>
  <c r="G3052" i="8"/>
  <c r="H3052" i="8"/>
  <c r="I3052" i="8"/>
  <c r="J3052" i="8"/>
  <c r="K3052" i="8"/>
  <c r="L3052" i="8"/>
  <c r="M3052" i="8"/>
  <c r="N3052" i="8"/>
  <c r="O3052" i="8"/>
  <c r="F3053" i="8"/>
  <c r="G3053" i="8"/>
  <c r="H3053" i="8"/>
  <c r="I3053" i="8"/>
  <c r="J3053" i="8"/>
  <c r="K3053" i="8"/>
  <c r="L3053" i="8"/>
  <c r="M3053" i="8"/>
  <c r="N3053" i="8"/>
  <c r="O3053" i="8"/>
  <c r="F3054" i="8"/>
  <c r="G3054" i="8"/>
  <c r="H3054" i="8"/>
  <c r="I3054" i="8"/>
  <c r="J3054" i="8"/>
  <c r="K3054" i="8"/>
  <c r="L3054" i="8"/>
  <c r="M3054" i="8"/>
  <c r="N3054" i="8"/>
  <c r="O3054" i="8"/>
  <c r="F3055" i="8"/>
  <c r="G3055" i="8"/>
  <c r="H3055" i="8"/>
  <c r="I3055" i="8"/>
  <c r="J3055" i="8"/>
  <c r="K3055" i="8"/>
  <c r="L3055" i="8"/>
  <c r="M3055" i="8"/>
  <c r="N3055" i="8"/>
  <c r="O3055" i="8"/>
  <c r="F3056" i="8"/>
  <c r="G3056" i="8"/>
  <c r="H3056" i="8"/>
  <c r="I3056" i="8"/>
  <c r="J3056" i="8"/>
  <c r="K3056" i="8"/>
  <c r="L3056" i="8"/>
  <c r="M3056" i="8"/>
  <c r="N3056" i="8"/>
  <c r="O3056" i="8"/>
  <c r="F3057" i="8"/>
  <c r="G3057" i="8"/>
  <c r="H3057" i="8"/>
  <c r="I3057" i="8"/>
  <c r="J3057" i="8"/>
  <c r="K3057" i="8"/>
  <c r="L3057" i="8"/>
  <c r="M3057" i="8"/>
  <c r="N3057" i="8"/>
  <c r="O3057" i="8"/>
  <c r="F3058" i="8"/>
  <c r="G3058" i="8"/>
  <c r="H3058" i="8"/>
  <c r="I3058" i="8"/>
  <c r="J3058" i="8"/>
  <c r="K3058" i="8"/>
  <c r="L3058" i="8"/>
  <c r="M3058" i="8"/>
  <c r="N3058" i="8"/>
  <c r="O3058" i="8"/>
  <c r="F3059" i="8"/>
  <c r="G3059" i="8"/>
  <c r="H3059" i="8"/>
  <c r="I3059" i="8"/>
  <c r="J3059" i="8"/>
  <c r="K3059" i="8"/>
  <c r="L3059" i="8"/>
  <c r="M3059" i="8"/>
  <c r="N3059" i="8"/>
  <c r="O3059" i="8"/>
  <c r="F3060" i="8"/>
  <c r="G3060" i="8"/>
  <c r="H3060" i="8"/>
  <c r="I3060" i="8"/>
  <c r="J3060" i="8"/>
  <c r="K3060" i="8"/>
  <c r="L3060" i="8"/>
  <c r="M3060" i="8"/>
  <c r="N3060" i="8"/>
  <c r="O3060" i="8"/>
  <c r="F3061" i="8"/>
  <c r="G3061" i="8"/>
  <c r="H3061" i="8"/>
  <c r="I3061" i="8"/>
  <c r="J3061" i="8"/>
  <c r="K3061" i="8"/>
  <c r="L3061" i="8"/>
  <c r="M3061" i="8"/>
  <c r="N3061" i="8"/>
  <c r="O3061" i="8"/>
  <c r="F3062" i="8"/>
  <c r="G3062" i="8"/>
  <c r="H3062" i="8"/>
  <c r="I3062" i="8"/>
  <c r="J3062" i="8"/>
  <c r="K3062" i="8"/>
  <c r="L3062" i="8"/>
  <c r="M3062" i="8"/>
  <c r="N3062" i="8"/>
  <c r="O3062" i="8"/>
  <c r="F3063" i="8"/>
  <c r="G3063" i="8"/>
  <c r="H3063" i="8"/>
  <c r="I3063" i="8"/>
  <c r="J3063" i="8"/>
  <c r="K3063" i="8"/>
  <c r="L3063" i="8"/>
  <c r="M3063" i="8"/>
  <c r="N3063" i="8"/>
  <c r="O3063" i="8"/>
  <c r="F3064" i="8"/>
  <c r="G3064" i="8"/>
  <c r="H3064" i="8"/>
  <c r="I3064" i="8"/>
  <c r="J3064" i="8"/>
  <c r="K3064" i="8"/>
  <c r="L3064" i="8"/>
  <c r="M3064" i="8"/>
  <c r="N3064" i="8"/>
  <c r="O3064" i="8"/>
  <c r="F3065" i="8"/>
  <c r="G3065" i="8"/>
  <c r="H3065" i="8"/>
  <c r="I3065" i="8"/>
  <c r="J3065" i="8"/>
  <c r="K3065" i="8"/>
  <c r="L3065" i="8"/>
  <c r="M3065" i="8"/>
  <c r="N3065" i="8"/>
  <c r="O3065" i="8"/>
  <c r="F3066" i="8"/>
  <c r="G3066" i="8"/>
  <c r="H3066" i="8"/>
  <c r="I3066" i="8"/>
  <c r="J3066" i="8"/>
  <c r="K3066" i="8"/>
  <c r="L3066" i="8"/>
  <c r="M3066" i="8"/>
  <c r="N3066" i="8"/>
  <c r="O3066" i="8"/>
  <c r="F3067" i="8"/>
  <c r="G3067" i="8"/>
  <c r="H3067" i="8"/>
  <c r="I3067" i="8"/>
  <c r="J3067" i="8"/>
  <c r="K3067" i="8"/>
  <c r="L3067" i="8"/>
  <c r="M3067" i="8"/>
  <c r="N3067" i="8"/>
  <c r="O3067" i="8"/>
  <c r="F3068" i="8"/>
  <c r="G3068" i="8"/>
  <c r="H3068" i="8"/>
  <c r="I3068" i="8"/>
  <c r="J3068" i="8"/>
  <c r="K3068" i="8"/>
  <c r="L3068" i="8"/>
  <c r="M3068" i="8"/>
  <c r="N3068" i="8"/>
  <c r="O3068" i="8"/>
  <c r="F3069" i="8"/>
  <c r="G3069" i="8"/>
  <c r="H3069" i="8"/>
  <c r="I3069" i="8"/>
  <c r="J3069" i="8"/>
  <c r="K3069" i="8"/>
  <c r="L3069" i="8"/>
  <c r="M3069" i="8"/>
  <c r="N3069" i="8"/>
  <c r="O3069" i="8"/>
  <c r="F3070" i="8"/>
  <c r="G3070" i="8"/>
  <c r="H3070" i="8"/>
  <c r="I3070" i="8"/>
  <c r="J3070" i="8"/>
  <c r="K3070" i="8"/>
  <c r="L3070" i="8"/>
  <c r="M3070" i="8"/>
  <c r="N3070" i="8"/>
  <c r="O3070" i="8"/>
  <c r="F3071" i="8"/>
  <c r="G3071" i="8"/>
  <c r="H3071" i="8"/>
  <c r="I3071" i="8"/>
  <c r="J3071" i="8"/>
  <c r="K3071" i="8"/>
  <c r="L3071" i="8"/>
  <c r="M3071" i="8"/>
  <c r="N3071" i="8"/>
  <c r="O3071" i="8"/>
  <c r="F3072" i="8"/>
  <c r="G3072" i="8"/>
  <c r="H3072" i="8"/>
  <c r="I3072" i="8"/>
  <c r="J3072" i="8"/>
  <c r="K3072" i="8"/>
  <c r="L3072" i="8"/>
  <c r="M3072" i="8"/>
  <c r="N3072" i="8"/>
  <c r="O3072" i="8"/>
  <c r="F3073" i="8"/>
  <c r="G3073" i="8"/>
  <c r="H3073" i="8"/>
  <c r="I3073" i="8"/>
  <c r="J3073" i="8"/>
  <c r="K3073" i="8"/>
  <c r="L3073" i="8"/>
  <c r="M3073" i="8"/>
  <c r="N3073" i="8"/>
  <c r="O3073" i="8"/>
  <c r="F3074" i="8"/>
  <c r="G3074" i="8"/>
  <c r="H3074" i="8"/>
  <c r="I3074" i="8"/>
  <c r="J3074" i="8"/>
  <c r="K3074" i="8"/>
  <c r="L3074" i="8"/>
  <c r="M3074" i="8"/>
  <c r="N3074" i="8"/>
  <c r="O3074" i="8"/>
  <c r="F3075" i="8"/>
  <c r="G3075" i="8"/>
  <c r="H3075" i="8"/>
  <c r="I3075" i="8"/>
  <c r="J3075" i="8"/>
  <c r="K3075" i="8"/>
  <c r="L3075" i="8"/>
  <c r="M3075" i="8"/>
  <c r="N3075" i="8"/>
  <c r="O3075" i="8"/>
  <c r="F3076" i="8"/>
  <c r="G3076" i="8"/>
  <c r="H3076" i="8"/>
  <c r="I3076" i="8"/>
  <c r="J3076" i="8"/>
  <c r="K3076" i="8"/>
  <c r="L3076" i="8"/>
  <c r="M3076" i="8"/>
  <c r="N3076" i="8"/>
  <c r="O3076" i="8"/>
  <c r="F3077" i="8"/>
  <c r="G3077" i="8"/>
  <c r="H3077" i="8"/>
  <c r="I3077" i="8"/>
  <c r="J3077" i="8"/>
  <c r="K3077" i="8"/>
  <c r="L3077" i="8"/>
  <c r="M3077" i="8"/>
  <c r="N3077" i="8"/>
  <c r="O3077" i="8"/>
  <c r="F3078" i="8"/>
  <c r="G3078" i="8"/>
  <c r="H3078" i="8"/>
  <c r="I3078" i="8"/>
  <c r="J3078" i="8"/>
  <c r="K3078" i="8"/>
  <c r="L3078" i="8"/>
  <c r="M3078" i="8"/>
  <c r="N3078" i="8"/>
  <c r="O3078" i="8"/>
  <c r="F3079" i="8"/>
  <c r="G3079" i="8"/>
  <c r="H3079" i="8"/>
  <c r="I3079" i="8"/>
  <c r="J3079" i="8"/>
  <c r="K3079" i="8"/>
  <c r="L3079" i="8"/>
  <c r="M3079" i="8"/>
  <c r="N3079" i="8"/>
  <c r="O3079" i="8"/>
  <c r="F3080" i="8"/>
  <c r="G3080" i="8"/>
  <c r="H3080" i="8"/>
  <c r="I3080" i="8"/>
  <c r="J3080" i="8"/>
  <c r="K3080" i="8"/>
  <c r="L3080" i="8"/>
  <c r="M3080" i="8"/>
  <c r="N3080" i="8"/>
  <c r="O3080" i="8"/>
  <c r="F3081" i="8"/>
  <c r="G3081" i="8"/>
  <c r="H3081" i="8"/>
  <c r="I3081" i="8"/>
  <c r="J3081" i="8"/>
  <c r="K3081" i="8"/>
  <c r="L3081" i="8"/>
  <c r="M3081" i="8"/>
  <c r="N3081" i="8"/>
  <c r="O3081" i="8"/>
  <c r="F3082" i="8"/>
  <c r="G3082" i="8"/>
  <c r="H3082" i="8"/>
  <c r="I3082" i="8"/>
  <c r="J3082" i="8"/>
  <c r="K3082" i="8"/>
  <c r="L3082" i="8"/>
  <c r="M3082" i="8"/>
  <c r="N3082" i="8"/>
  <c r="O3082" i="8"/>
  <c r="F3083" i="8"/>
  <c r="G3083" i="8"/>
  <c r="H3083" i="8"/>
  <c r="I3083" i="8"/>
  <c r="J3083" i="8"/>
  <c r="K3083" i="8"/>
  <c r="L3083" i="8"/>
  <c r="M3083" i="8"/>
  <c r="N3083" i="8"/>
  <c r="O3083" i="8"/>
  <c r="F3084" i="8"/>
  <c r="G3084" i="8"/>
  <c r="H3084" i="8"/>
  <c r="I3084" i="8"/>
  <c r="J3084" i="8"/>
  <c r="K3084" i="8"/>
  <c r="L3084" i="8"/>
  <c r="M3084" i="8"/>
  <c r="N3084" i="8"/>
  <c r="O3084" i="8"/>
  <c r="F3085" i="8"/>
  <c r="G3085" i="8"/>
  <c r="H3085" i="8"/>
  <c r="I3085" i="8"/>
  <c r="J3085" i="8"/>
  <c r="K3085" i="8"/>
  <c r="L3085" i="8"/>
  <c r="M3085" i="8"/>
  <c r="N3085" i="8"/>
  <c r="O3085" i="8"/>
  <c r="F3086" i="8"/>
  <c r="G3086" i="8"/>
  <c r="H3086" i="8"/>
  <c r="I3086" i="8"/>
  <c r="J3086" i="8"/>
  <c r="K3086" i="8"/>
  <c r="L3086" i="8"/>
  <c r="M3086" i="8"/>
  <c r="N3086" i="8"/>
  <c r="O3086" i="8"/>
  <c r="F3087" i="8"/>
  <c r="G3087" i="8"/>
  <c r="H3087" i="8"/>
  <c r="I3087" i="8"/>
  <c r="J3087" i="8"/>
  <c r="K3087" i="8"/>
  <c r="L3087" i="8"/>
  <c r="M3087" i="8"/>
  <c r="N3087" i="8"/>
  <c r="O3087" i="8"/>
  <c r="F3088" i="8"/>
  <c r="G3088" i="8"/>
  <c r="H3088" i="8"/>
  <c r="I3088" i="8"/>
  <c r="J3088" i="8"/>
  <c r="K3088" i="8"/>
  <c r="L3088" i="8"/>
  <c r="M3088" i="8"/>
  <c r="N3088" i="8"/>
  <c r="O3088" i="8"/>
  <c r="F3089" i="8"/>
  <c r="G3089" i="8"/>
  <c r="H3089" i="8"/>
  <c r="I3089" i="8"/>
  <c r="J3089" i="8"/>
  <c r="K3089" i="8"/>
  <c r="L3089" i="8"/>
  <c r="M3089" i="8"/>
  <c r="N3089" i="8"/>
  <c r="O3089" i="8"/>
  <c r="F3090" i="8"/>
  <c r="G3090" i="8"/>
  <c r="H3090" i="8"/>
  <c r="I3090" i="8"/>
  <c r="J3090" i="8"/>
  <c r="K3090" i="8"/>
  <c r="L3090" i="8"/>
  <c r="M3090" i="8"/>
  <c r="N3090" i="8"/>
  <c r="O3090" i="8"/>
  <c r="F3091" i="8"/>
  <c r="G3091" i="8"/>
  <c r="H3091" i="8"/>
  <c r="I3091" i="8"/>
  <c r="J3091" i="8"/>
  <c r="K3091" i="8"/>
  <c r="L3091" i="8"/>
  <c r="M3091" i="8"/>
  <c r="N3091" i="8"/>
  <c r="O3091" i="8"/>
  <c r="F3092" i="8"/>
  <c r="G3092" i="8"/>
  <c r="H3092" i="8"/>
  <c r="I3092" i="8"/>
  <c r="J3092" i="8"/>
  <c r="K3092" i="8"/>
  <c r="L3092" i="8"/>
  <c r="M3092" i="8"/>
  <c r="N3092" i="8"/>
  <c r="O3092" i="8"/>
  <c r="F3093" i="8"/>
  <c r="G3093" i="8"/>
  <c r="H3093" i="8"/>
  <c r="I3093" i="8"/>
  <c r="J3093" i="8"/>
  <c r="K3093" i="8"/>
  <c r="L3093" i="8"/>
  <c r="M3093" i="8"/>
  <c r="N3093" i="8"/>
  <c r="O3093" i="8"/>
  <c r="F3094" i="8"/>
  <c r="G3094" i="8"/>
  <c r="H3094" i="8"/>
  <c r="I3094" i="8"/>
  <c r="J3094" i="8"/>
  <c r="K3094" i="8"/>
  <c r="L3094" i="8"/>
  <c r="M3094" i="8"/>
  <c r="N3094" i="8"/>
  <c r="O3094" i="8"/>
  <c r="F3095" i="8"/>
  <c r="G3095" i="8"/>
  <c r="H3095" i="8"/>
  <c r="I3095" i="8"/>
  <c r="J3095" i="8"/>
  <c r="K3095" i="8"/>
  <c r="L3095" i="8"/>
  <c r="M3095" i="8"/>
  <c r="N3095" i="8"/>
  <c r="O3095" i="8"/>
  <c r="F3096" i="8"/>
  <c r="G3096" i="8"/>
  <c r="H3096" i="8"/>
  <c r="I3096" i="8"/>
  <c r="J3096" i="8"/>
  <c r="K3096" i="8"/>
  <c r="L3096" i="8"/>
  <c r="M3096" i="8"/>
  <c r="N3096" i="8"/>
  <c r="O3096" i="8"/>
  <c r="F3097" i="8"/>
  <c r="G3097" i="8"/>
  <c r="H3097" i="8"/>
  <c r="I3097" i="8"/>
  <c r="J3097" i="8"/>
  <c r="K3097" i="8"/>
  <c r="L3097" i="8"/>
  <c r="M3097" i="8"/>
  <c r="N3097" i="8"/>
  <c r="O3097" i="8"/>
  <c r="F3098" i="8"/>
  <c r="G3098" i="8"/>
  <c r="H3098" i="8"/>
  <c r="I3098" i="8"/>
  <c r="J3098" i="8"/>
  <c r="K3098" i="8"/>
  <c r="L3098" i="8"/>
  <c r="M3098" i="8"/>
  <c r="N3098" i="8"/>
  <c r="O3098" i="8"/>
  <c r="F3099" i="8"/>
  <c r="G3099" i="8"/>
  <c r="H3099" i="8"/>
  <c r="I3099" i="8"/>
  <c r="J3099" i="8"/>
  <c r="K3099" i="8"/>
  <c r="L3099" i="8"/>
  <c r="M3099" i="8"/>
  <c r="N3099" i="8"/>
  <c r="O3099" i="8"/>
  <c r="F3100" i="8"/>
  <c r="G3100" i="8"/>
  <c r="H3100" i="8"/>
  <c r="I3100" i="8"/>
  <c r="J3100" i="8"/>
  <c r="K3100" i="8"/>
  <c r="L3100" i="8"/>
  <c r="M3100" i="8"/>
  <c r="N3100" i="8"/>
  <c r="O3100" i="8"/>
  <c r="F3101" i="8"/>
  <c r="G3101" i="8"/>
  <c r="H3101" i="8"/>
  <c r="I3101" i="8"/>
  <c r="J3101" i="8"/>
  <c r="K3101" i="8"/>
  <c r="L3101" i="8"/>
  <c r="M3101" i="8"/>
  <c r="N3101" i="8"/>
  <c r="O3101" i="8"/>
  <c r="F3102" i="8"/>
  <c r="G3102" i="8"/>
  <c r="H3102" i="8"/>
  <c r="I3102" i="8"/>
  <c r="J3102" i="8"/>
  <c r="K3102" i="8"/>
  <c r="L3102" i="8"/>
  <c r="M3102" i="8"/>
  <c r="N3102" i="8"/>
  <c r="O3102" i="8"/>
  <c r="F3103" i="8"/>
  <c r="G3103" i="8"/>
  <c r="H3103" i="8"/>
  <c r="I3103" i="8"/>
  <c r="J3103" i="8"/>
  <c r="K3103" i="8"/>
  <c r="L3103" i="8"/>
  <c r="M3103" i="8"/>
  <c r="N3103" i="8"/>
  <c r="O3103" i="8"/>
  <c r="F3104" i="8"/>
  <c r="G3104" i="8"/>
  <c r="H3104" i="8"/>
  <c r="I3104" i="8"/>
  <c r="J3104" i="8"/>
  <c r="K3104" i="8"/>
  <c r="L3104" i="8"/>
  <c r="M3104" i="8"/>
  <c r="N3104" i="8"/>
  <c r="O3104" i="8"/>
  <c r="F3105" i="8"/>
  <c r="G3105" i="8"/>
  <c r="H3105" i="8"/>
  <c r="I3105" i="8"/>
  <c r="J3105" i="8"/>
  <c r="K3105" i="8"/>
  <c r="L3105" i="8"/>
  <c r="M3105" i="8"/>
  <c r="N3105" i="8"/>
  <c r="O3105" i="8"/>
  <c r="F3106" i="8"/>
  <c r="G3106" i="8"/>
  <c r="H3106" i="8"/>
  <c r="I3106" i="8"/>
  <c r="J3106" i="8"/>
  <c r="K3106" i="8"/>
  <c r="L3106" i="8"/>
  <c r="M3106" i="8"/>
  <c r="N3106" i="8"/>
  <c r="O3106" i="8"/>
  <c r="F3107" i="8"/>
  <c r="G3107" i="8"/>
  <c r="H3107" i="8"/>
  <c r="I3107" i="8"/>
  <c r="J3107" i="8"/>
  <c r="K3107" i="8"/>
  <c r="L3107" i="8"/>
  <c r="M3107" i="8"/>
  <c r="N3107" i="8"/>
  <c r="O3107" i="8"/>
  <c r="F3108" i="8"/>
  <c r="G3108" i="8"/>
  <c r="H3108" i="8"/>
  <c r="I3108" i="8"/>
  <c r="J3108" i="8"/>
  <c r="K3108" i="8"/>
  <c r="L3108" i="8"/>
  <c r="M3108" i="8"/>
  <c r="N3108" i="8"/>
  <c r="O3108" i="8"/>
  <c r="F3109" i="8"/>
  <c r="G3109" i="8"/>
  <c r="H3109" i="8"/>
  <c r="I3109" i="8"/>
  <c r="J3109" i="8"/>
  <c r="K3109" i="8"/>
  <c r="L3109" i="8"/>
  <c r="M3109" i="8"/>
  <c r="N3109" i="8"/>
  <c r="O3109" i="8"/>
  <c r="F3110" i="8"/>
  <c r="G3110" i="8"/>
  <c r="H3110" i="8"/>
  <c r="I3110" i="8"/>
  <c r="J3110" i="8"/>
  <c r="K3110" i="8"/>
  <c r="L3110" i="8"/>
  <c r="M3110" i="8"/>
  <c r="N3110" i="8"/>
  <c r="O3110" i="8"/>
  <c r="F3111" i="8"/>
  <c r="G3111" i="8"/>
  <c r="H3111" i="8"/>
  <c r="I3111" i="8"/>
  <c r="J3111" i="8"/>
  <c r="K3111" i="8"/>
  <c r="L3111" i="8"/>
  <c r="M3111" i="8"/>
  <c r="N3111" i="8"/>
  <c r="O3111" i="8"/>
  <c r="F3112" i="8"/>
  <c r="G3112" i="8"/>
  <c r="H3112" i="8"/>
  <c r="I3112" i="8"/>
  <c r="J3112" i="8"/>
  <c r="K3112" i="8"/>
  <c r="L3112" i="8"/>
  <c r="M3112" i="8"/>
  <c r="N3112" i="8"/>
  <c r="O3112" i="8"/>
  <c r="F3113" i="8"/>
  <c r="G3113" i="8"/>
  <c r="H3113" i="8"/>
  <c r="I3113" i="8"/>
  <c r="J3113" i="8"/>
  <c r="K3113" i="8"/>
  <c r="L3113" i="8"/>
  <c r="M3113" i="8"/>
  <c r="N3113" i="8"/>
  <c r="O3113" i="8"/>
  <c r="F3114" i="8"/>
  <c r="G3114" i="8"/>
  <c r="H3114" i="8"/>
  <c r="I3114" i="8"/>
  <c r="J3114" i="8"/>
  <c r="K3114" i="8"/>
  <c r="L3114" i="8"/>
  <c r="M3114" i="8"/>
  <c r="N3114" i="8"/>
  <c r="O3114" i="8"/>
  <c r="F3115" i="8"/>
  <c r="G3115" i="8"/>
  <c r="H3115" i="8"/>
  <c r="I3115" i="8"/>
  <c r="J3115" i="8"/>
  <c r="K3115" i="8"/>
  <c r="L3115" i="8"/>
  <c r="M3115" i="8"/>
  <c r="N3115" i="8"/>
  <c r="O3115" i="8"/>
  <c r="F3116" i="8"/>
  <c r="G3116" i="8"/>
  <c r="H3116" i="8"/>
  <c r="I3116" i="8"/>
  <c r="J3116" i="8"/>
  <c r="K3116" i="8"/>
  <c r="L3116" i="8"/>
  <c r="M3116" i="8"/>
  <c r="N3116" i="8"/>
  <c r="O3116" i="8"/>
  <c r="F3117" i="8"/>
  <c r="G3117" i="8"/>
  <c r="H3117" i="8"/>
  <c r="I3117" i="8"/>
  <c r="J3117" i="8"/>
  <c r="K3117" i="8"/>
  <c r="L3117" i="8"/>
  <c r="M3117" i="8"/>
  <c r="N3117" i="8"/>
  <c r="O3117" i="8"/>
  <c r="F3118" i="8"/>
  <c r="G3118" i="8"/>
  <c r="H3118" i="8"/>
  <c r="I3118" i="8"/>
  <c r="J3118" i="8"/>
  <c r="K3118" i="8"/>
  <c r="L3118" i="8"/>
  <c r="M3118" i="8"/>
  <c r="N3118" i="8"/>
  <c r="O3118" i="8"/>
  <c r="F3119" i="8"/>
  <c r="G3119" i="8"/>
  <c r="H3119" i="8"/>
  <c r="I3119" i="8"/>
  <c r="J3119" i="8"/>
  <c r="K3119" i="8"/>
  <c r="L3119" i="8"/>
  <c r="M3119" i="8"/>
  <c r="N3119" i="8"/>
  <c r="O3119" i="8"/>
  <c r="F3120" i="8"/>
  <c r="G3120" i="8"/>
  <c r="H3120" i="8"/>
  <c r="I3120" i="8"/>
  <c r="J3120" i="8"/>
  <c r="K3120" i="8"/>
  <c r="L3120" i="8"/>
  <c r="M3120" i="8"/>
  <c r="N3120" i="8"/>
  <c r="O3120" i="8"/>
  <c r="F3121" i="8"/>
  <c r="G3121" i="8"/>
  <c r="H3121" i="8"/>
  <c r="I3121" i="8"/>
  <c r="J3121" i="8"/>
  <c r="K3121" i="8"/>
  <c r="L3121" i="8"/>
  <c r="M3121" i="8"/>
  <c r="N3121" i="8"/>
  <c r="O3121" i="8"/>
  <c r="F3122" i="8"/>
  <c r="G3122" i="8"/>
  <c r="H3122" i="8"/>
  <c r="I3122" i="8"/>
  <c r="J3122" i="8"/>
  <c r="K3122" i="8"/>
  <c r="L3122" i="8"/>
  <c r="M3122" i="8"/>
  <c r="N3122" i="8"/>
  <c r="O3122" i="8"/>
  <c r="F3123" i="8"/>
  <c r="G3123" i="8"/>
  <c r="H3123" i="8"/>
  <c r="I3123" i="8"/>
  <c r="J3123" i="8"/>
  <c r="K3123" i="8"/>
  <c r="L3123" i="8"/>
  <c r="M3123" i="8"/>
  <c r="N3123" i="8"/>
  <c r="O3123" i="8"/>
  <c r="F3124" i="8"/>
  <c r="G3124" i="8"/>
  <c r="H3124" i="8"/>
  <c r="I3124" i="8"/>
  <c r="J3124" i="8"/>
  <c r="K3124" i="8"/>
  <c r="L3124" i="8"/>
  <c r="M3124" i="8"/>
  <c r="N3124" i="8"/>
  <c r="O3124" i="8"/>
  <c r="F3125" i="8"/>
  <c r="G3125" i="8"/>
  <c r="H3125" i="8"/>
  <c r="I3125" i="8"/>
  <c r="J3125" i="8"/>
  <c r="K3125" i="8"/>
  <c r="L3125" i="8"/>
  <c r="M3125" i="8"/>
  <c r="N3125" i="8"/>
  <c r="O3125" i="8"/>
  <c r="F3126" i="8"/>
  <c r="G3126" i="8"/>
  <c r="H3126" i="8"/>
  <c r="I3126" i="8"/>
  <c r="J3126" i="8"/>
  <c r="K3126" i="8"/>
  <c r="L3126" i="8"/>
  <c r="M3126" i="8"/>
  <c r="N3126" i="8"/>
  <c r="O3126" i="8"/>
  <c r="F3127" i="8"/>
  <c r="G3127" i="8"/>
  <c r="H3127" i="8"/>
  <c r="I3127" i="8"/>
  <c r="J3127" i="8"/>
  <c r="K3127" i="8"/>
  <c r="L3127" i="8"/>
  <c r="M3127" i="8"/>
  <c r="N3127" i="8"/>
  <c r="O3127" i="8"/>
  <c r="F3128" i="8"/>
  <c r="G3128" i="8"/>
  <c r="H3128" i="8"/>
  <c r="I3128" i="8"/>
  <c r="J3128" i="8"/>
  <c r="K3128" i="8"/>
  <c r="L3128" i="8"/>
  <c r="M3128" i="8"/>
  <c r="N3128" i="8"/>
  <c r="O3128" i="8"/>
  <c r="F3129" i="8"/>
  <c r="G3129" i="8"/>
  <c r="H3129" i="8"/>
  <c r="I3129" i="8"/>
  <c r="J3129" i="8"/>
  <c r="K3129" i="8"/>
  <c r="L3129" i="8"/>
  <c r="M3129" i="8"/>
  <c r="N3129" i="8"/>
  <c r="O3129" i="8"/>
  <c r="F3130" i="8"/>
  <c r="G3130" i="8"/>
  <c r="H3130" i="8"/>
  <c r="I3130" i="8"/>
  <c r="J3130" i="8"/>
  <c r="K3130" i="8"/>
  <c r="L3130" i="8"/>
  <c r="M3130" i="8"/>
  <c r="N3130" i="8"/>
  <c r="O3130" i="8"/>
  <c r="F3131" i="8"/>
  <c r="G3131" i="8"/>
  <c r="H3131" i="8"/>
  <c r="I3131" i="8"/>
  <c r="J3131" i="8"/>
  <c r="K3131" i="8"/>
  <c r="L3131" i="8"/>
  <c r="M3131" i="8"/>
  <c r="N3131" i="8"/>
  <c r="O3131" i="8"/>
  <c r="F3132" i="8"/>
  <c r="G3132" i="8"/>
  <c r="H3132" i="8"/>
  <c r="I3132" i="8"/>
  <c r="J3132" i="8"/>
  <c r="K3132" i="8"/>
  <c r="L3132" i="8"/>
  <c r="M3132" i="8"/>
  <c r="N3132" i="8"/>
  <c r="O3132" i="8"/>
  <c r="F3133" i="8"/>
  <c r="G3133" i="8"/>
  <c r="H3133" i="8"/>
  <c r="I3133" i="8"/>
  <c r="J3133" i="8"/>
  <c r="K3133" i="8"/>
  <c r="L3133" i="8"/>
  <c r="M3133" i="8"/>
  <c r="N3133" i="8"/>
  <c r="O3133" i="8"/>
  <c r="F3134" i="8"/>
  <c r="G3134" i="8"/>
  <c r="H3134" i="8"/>
  <c r="I3134" i="8"/>
  <c r="J3134" i="8"/>
  <c r="K3134" i="8"/>
  <c r="L3134" i="8"/>
  <c r="M3134" i="8"/>
  <c r="N3134" i="8"/>
  <c r="O3134" i="8"/>
  <c r="F3135" i="8"/>
  <c r="G3135" i="8"/>
  <c r="H3135" i="8"/>
  <c r="I3135" i="8"/>
  <c r="J3135" i="8"/>
  <c r="K3135" i="8"/>
  <c r="L3135" i="8"/>
  <c r="M3135" i="8"/>
  <c r="N3135" i="8"/>
  <c r="O3135" i="8"/>
  <c r="F3136" i="8"/>
  <c r="G3136" i="8"/>
  <c r="H3136" i="8"/>
  <c r="I3136" i="8"/>
  <c r="J3136" i="8"/>
  <c r="K3136" i="8"/>
  <c r="L3136" i="8"/>
  <c r="M3136" i="8"/>
  <c r="N3136" i="8"/>
  <c r="O3136" i="8"/>
  <c r="F3137" i="8"/>
  <c r="G3137" i="8"/>
  <c r="H3137" i="8"/>
  <c r="I3137" i="8"/>
  <c r="J3137" i="8"/>
  <c r="K3137" i="8"/>
  <c r="L3137" i="8"/>
  <c r="M3137" i="8"/>
  <c r="N3137" i="8"/>
  <c r="O3137" i="8"/>
  <c r="F3138" i="8"/>
  <c r="G3138" i="8"/>
  <c r="H3138" i="8"/>
  <c r="I3138" i="8"/>
  <c r="J3138" i="8"/>
  <c r="K3138" i="8"/>
  <c r="L3138" i="8"/>
  <c r="M3138" i="8"/>
  <c r="N3138" i="8"/>
  <c r="O3138" i="8"/>
  <c r="F3139" i="8"/>
  <c r="G3139" i="8"/>
  <c r="H3139" i="8"/>
  <c r="I3139" i="8"/>
  <c r="J3139" i="8"/>
  <c r="K3139" i="8"/>
  <c r="L3139" i="8"/>
  <c r="M3139" i="8"/>
  <c r="N3139" i="8"/>
  <c r="O3139" i="8"/>
  <c r="F3140" i="8"/>
  <c r="G3140" i="8"/>
  <c r="H3140" i="8"/>
  <c r="I3140" i="8"/>
  <c r="J3140" i="8"/>
  <c r="K3140" i="8"/>
  <c r="L3140" i="8"/>
  <c r="M3140" i="8"/>
  <c r="N3140" i="8"/>
  <c r="O3140" i="8"/>
  <c r="F3141" i="8"/>
  <c r="G3141" i="8"/>
  <c r="H3141" i="8"/>
  <c r="I3141" i="8"/>
  <c r="J3141" i="8"/>
  <c r="K3141" i="8"/>
  <c r="L3141" i="8"/>
  <c r="M3141" i="8"/>
  <c r="N3141" i="8"/>
  <c r="O3141" i="8"/>
  <c r="F3142" i="8"/>
  <c r="G3142" i="8"/>
  <c r="H3142" i="8"/>
  <c r="I3142" i="8"/>
  <c r="J3142" i="8"/>
  <c r="K3142" i="8"/>
  <c r="L3142" i="8"/>
  <c r="M3142" i="8"/>
  <c r="N3142" i="8"/>
  <c r="O3142" i="8"/>
  <c r="F3143" i="8"/>
  <c r="G3143" i="8"/>
  <c r="H3143" i="8"/>
  <c r="I3143" i="8"/>
  <c r="J3143" i="8"/>
  <c r="K3143" i="8"/>
  <c r="L3143" i="8"/>
  <c r="M3143" i="8"/>
  <c r="N3143" i="8"/>
  <c r="O3143" i="8"/>
  <c r="F3144" i="8"/>
  <c r="G3144" i="8"/>
  <c r="H3144" i="8"/>
  <c r="I3144" i="8"/>
  <c r="J3144" i="8"/>
  <c r="K3144" i="8"/>
  <c r="L3144" i="8"/>
  <c r="M3144" i="8"/>
  <c r="N3144" i="8"/>
  <c r="O3144" i="8"/>
  <c r="F3145" i="8"/>
  <c r="G3145" i="8"/>
  <c r="H3145" i="8"/>
  <c r="I3145" i="8"/>
  <c r="J3145" i="8"/>
  <c r="K3145" i="8"/>
  <c r="L3145" i="8"/>
  <c r="M3145" i="8"/>
  <c r="N3145" i="8"/>
  <c r="O3145" i="8"/>
  <c r="F3146" i="8"/>
  <c r="G3146" i="8"/>
  <c r="H3146" i="8"/>
  <c r="I3146" i="8"/>
  <c r="J3146" i="8"/>
  <c r="K3146" i="8"/>
  <c r="L3146" i="8"/>
  <c r="M3146" i="8"/>
  <c r="N3146" i="8"/>
  <c r="O3146" i="8"/>
  <c r="F3147" i="8"/>
  <c r="G3147" i="8"/>
  <c r="H3147" i="8"/>
  <c r="I3147" i="8"/>
  <c r="J3147" i="8"/>
  <c r="K3147" i="8"/>
  <c r="L3147" i="8"/>
  <c r="M3147" i="8"/>
  <c r="N3147" i="8"/>
  <c r="O3147" i="8"/>
  <c r="F3148" i="8"/>
  <c r="G3148" i="8"/>
  <c r="H3148" i="8"/>
  <c r="I3148" i="8"/>
  <c r="J3148" i="8"/>
  <c r="K3148" i="8"/>
  <c r="L3148" i="8"/>
  <c r="M3148" i="8"/>
  <c r="N3148" i="8"/>
  <c r="O3148" i="8"/>
  <c r="F3149" i="8"/>
  <c r="G3149" i="8"/>
  <c r="H3149" i="8"/>
  <c r="I3149" i="8"/>
  <c r="J3149" i="8"/>
  <c r="K3149" i="8"/>
  <c r="L3149" i="8"/>
  <c r="M3149" i="8"/>
  <c r="N3149" i="8"/>
  <c r="O3149" i="8"/>
  <c r="F3150" i="8"/>
  <c r="G3150" i="8"/>
  <c r="H3150" i="8"/>
  <c r="I3150" i="8"/>
  <c r="J3150" i="8"/>
  <c r="K3150" i="8"/>
  <c r="L3150" i="8"/>
  <c r="M3150" i="8"/>
  <c r="N3150" i="8"/>
  <c r="O3150" i="8"/>
  <c r="F3151" i="8"/>
  <c r="G3151" i="8"/>
  <c r="H3151" i="8"/>
  <c r="I3151" i="8"/>
  <c r="J3151" i="8"/>
  <c r="K3151" i="8"/>
  <c r="L3151" i="8"/>
  <c r="M3151" i="8"/>
  <c r="N3151" i="8"/>
  <c r="O3151" i="8"/>
  <c r="F3152" i="8"/>
  <c r="G3152" i="8"/>
  <c r="H3152" i="8"/>
  <c r="I3152" i="8"/>
  <c r="J3152" i="8"/>
  <c r="K3152" i="8"/>
  <c r="L3152" i="8"/>
  <c r="M3152" i="8"/>
  <c r="N3152" i="8"/>
  <c r="O3152" i="8"/>
  <c r="F3153" i="8"/>
  <c r="G3153" i="8"/>
  <c r="H3153" i="8"/>
  <c r="I3153" i="8"/>
  <c r="J3153" i="8"/>
  <c r="K3153" i="8"/>
  <c r="L3153" i="8"/>
  <c r="M3153" i="8"/>
  <c r="N3153" i="8"/>
  <c r="O3153" i="8"/>
  <c r="F3154" i="8"/>
  <c r="G3154" i="8"/>
  <c r="H3154" i="8"/>
  <c r="I3154" i="8"/>
  <c r="J3154" i="8"/>
  <c r="K3154" i="8"/>
  <c r="L3154" i="8"/>
  <c r="M3154" i="8"/>
  <c r="N3154" i="8"/>
  <c r="O3154" i="8"/>
  <c r="F3155" i="8"/>
  <c r="G3155" i="8"/>
  <c r="H3155" i="8"/>
  <c r="I3155" i="8"/>
  <c r="J3155" i="8"/>
  <c r="K3155" i="8"/>
  <c r="L3155" i="8"/>
  <c r="M3155" i="8"/>
  <c r="N3155" i="8"/>
  <c r="O3155" i="8"/>
  <c r="F3156" i="8"/>
  <c r="G3156" i="8"/>
  <c r="H3156" i="8"/>
  <c r="I3156" i="8"/>
  <c r="J3156" i="8"/>
  <c r="K3156" i="8"/>
  <c r="L3156" i="8"/>
  <c r="M3156" i="8"/>
  <c r="N3156" i="8"/>
  <c r="O3156" i="8"/>
  <c r="F3157" i="8"/>
  <c r="G3157" i="8"/>
  <c r="H3157" i="8"/>
  <c r="I3157" i="8"/>
  <c r="J3157" i="8"/>
  <c r="K3157" i="8"/>
  <c r="L3157" i="8"/>
  <c r="M3157" i="8"/>
  <c r="N3157" i="8"/>
  <c r="O3157" i="8"/>
  <c r="F3158" i="8"/>
  <c r="G3158" i="8"/>
  <c r="H3158" i="8"/>
  <c r="I3158" i="8"/>
  <c r="J3158" i="8"/>
  <c r="K3158" i="8"/>
  <c r="L3158" i="8"/>
  <c r="M3158" i="8"/>
  <c r="N3158" i="8"/>
  <c r="O3158" i="8"/>
  <c r="F3159" i="8"/>
  <c r="G3159" i="8"/>
  <c r="H3159" i="8"/>
  <c r="I3159" i="8"/>
  <c r="J3159" i="8"/>
  <c r="K3159" i="8"/>
  <c r="L3159" i="8"/>
  <c r="M3159" i="8"/>
  <c r="N3159" i="8"/>
  <c r="O3159" i="8"/>
  <c r="F3160" i="8"/>
  <c r="G3160" i="8"/>
  <c r="H3160" i="8"/>
  <c r="I3160" i="8"/>
  <c r="J3160" i="8"/>
  <c r="K3160" i="8"/>
  <c r="L3160" i="8"/>
  <c r="M3160" i="8"/>
  <c r="N3160" i="8"/>
  <c r="O3160" i="8"/>
  <c r="F3161" i="8"/>
  <c r="G3161" i="8"/>
  <c r="H3161" i="8"/>
  <c r="I3161" i="8"/>
  <c r="J3161" i="8"/>
  <c r="K3161" i="8"/>
  <c r="L3161" i="8"/>
  <c r="M3161" i="8"/>
  <c r="N3161" i="8"/>
  <c r="O3161" i="8"/>
  <c r="F3162" i="8"/>
  <c r="G3162" i="8"/>
  <c r="H3162" i="8"/>
  <c r="I3162" i="8"/>
  <c r="J3162" i="8"/>
  <c r="K3162" i="8"/>
  <c r="L3162" i="8"/>
  <c r="M3162" i="8"/>
  <c r="N3162" i="8"/>
  <c r="O3162" i="8"/>
  <c r="F3163" i="8"/>
  <c r="G3163" i="8"/>
  <c r="H3163" i="8"/>
  <c r="I3163" i="8"/>
  <c r="J3163" i="8"/>
  <c r="K3163" i="8"/>
  <c r="L3163" i="8"/>
  <c r="M3163" i="8"/>
  <c r="N3163" i="8"/>
  <c r="O3163" i="8"/>
  <c r="F3164" i="8"/>
  <c r="G3164" i="8"/>
  <c r="H3164" i="8"/>
  <c r="I3164" i="8"/>
  <c r="J3164" i="8"/>
  <c r="K3164" i="8"/>
  <c r="L3164" i="8"/>
  <c r="M3164" i="8"/>
  <c r="N3164" i="8"/>
  <c r="O3164" i="8"/>
  <c r="F3165" i="8"/>
  <c r="G3165" i="8"/>
  <c r="H3165" i="8"/>
  <c r="I3165" i="8"/>
  <c r="J3165" i="8"/>
  <c r="K3165" i="8"/>
  <c r="L3165" i="8"/>
  <c r="M3165" i="8"/>
  <c r="N3165" i="8"/>
  <c r="O3165" i="8"/>
  <c r="F3166" i="8"/>
  <c r="G3166" i="8"/>
  <c r="H3166" i="8"/>
  <c r="I3166" i="8"/>
  <c r="J3166" i="8"/>
  <c r="K3166" i="8"/>
  <c r="L3166" i="8"/>
  <c r="M3166" i="8"/>
  <c r="N3166" i="8"/>
  <c r="O3166" i="8"/>
  <c r="F3167" i="8"/>
  <c r="G3167" i="8"/>
  <c r="H3167" i="8"/>
  <c r="I3167" i="8"/>
  <c r="J3167" i="8"/>
  <c r="K3167" i="8"/>
  <c r="L3167" i="8"/>
  <c r="M3167" i="8"/>
  <c r="N3167" i="8"/>
  <c r="O3167" i="8"/>
  <c r="F3168" i="8"/>
  <c r="G3168" i="8"/>
  <c r="H3168" i="8"/>
  <c r="I3168" i="8"/>
  <c r="J3168" i="8"/>
  <c r="K3168" i="8"/>
  <c r="L3168" i="8"/>
  <c r="M3168" i="8"/>
  <c r="N3168" i="8"/>
  <c r="O3168" i="8"/>
  <c r="F3169" i="8"/>
  <c r="G3169" i="8"/>
  <c r="H3169" i="8"/>
  <c r="I3169" i="8"/>
  <c r="J3169" i="8"/>
  <c r="K3169" i="8"/>
  <c r="L3169" i="8"/>
  <c r="M3169" i="8"/>
  <c r="N3169" i="8"/>
  <c r="O3169" i="8"/>
  <c r="F3170" i="8"/>
  <c r="G3170" i="8"/>
  <c r="H3170" i="8"/>
  <c r="I3170" i="8"/>
  <c r="J3170" i="8"/>
  <c r="K3170" i="8"/>
  <c r="L3170" i="8"/>
  <c r="M3170" i="8"/>
  <c r="N3170" i="8"/>
  <c r="O3170" i="8"/>
  <c r="F3171" i="8"/>
  <c r="G3171" i="8"/>
  <c r="H3171" i="8"/>
  <c r="I3171" i="8"/>
  <c r="J3171" i="8"/>
  <c r="K3171" i="8"/>
  <c r="L3171" i="8"/>
  <c r="M3171" i="8"/>
  <c r="N3171" i="8"/>
  <c r="O3171" i="8"/>
  <c r="F3172" i="8"/>
  <c r="G3172" i="8"/>
  <c r="H3172" i="8"/>
  <c r="I3172" i="8"/>
  <c r="J3172" i="8"/>
  <c r="K3172" i="8"/>
  <c r="L3172" i="8"/>
  <c r="M3172" i="8"/>
  <c r="N3172" i="8"/>
  <c r="O3172" i="8"/>
  <c r="F3173" i="8"/>
  <c r="G3173" i="8"/>
  <c r="H3173" i="8"/>
  <c r="I3173" i="8"/>
  <c r="J3173" i="8"/>
  <c r="K3173" i="8"/>
  <c r="L3173" i="8"/>
  <c r="M3173" i="8"/>
  <c r="N3173" i="8"/>
  <c r="O3173" i="8"/>
  <c r="F3174" i="8"/>
  <c r="G3174" i="8"/>
  <c r="H3174" i="8"/>
  <c r="I3174" i="8"/>
  <c r="J3174" i="8"/>
  <c r="K3174" i="8"/>
  <c r="L3174" i="8"/>
  <c r="M3174" i="8"/>
  <c r="N3174" i="8"/>
  <c r="O3174" i="8"/>
  <c r="F3175" i="8"/>
  <c r="G3175" i="8"/>
  <c r="H3175" i="8"/>
  <c r="I3175" i="8"/>
  <c r="J3175" i="8"/>
  <c r="K3175" i="8"/>
  <c r="L3175" i="8"/>
  <c r="M3175" i="8"/>
  <c r="N3175" i="8"/>
  <c r="O3175" i="8"/>
  <c r="F3176" i="8"/>
  <c r="G3176" i="8"/>
  <c r="H3176" i="8"/>
  <c r="I3176" i="8"/>
  <c r="J3176" i="8"/>
  <c r="K3176" i="8"/>
  <c r="L3176" i="8"/>
  <c r="M3176" i="8"/>
  <c r="N3176" i="8"/>
  <c r="O3176" i="8"/>
  <c r="F3177" i="8"/>
  <c r="G3177" i="8"/>
  <c r="H3177" i="8"/>
  <c r="I3177" i="8"/>
  <c r="J3177" i="8"/>
  <c r="K3177" i="8"/>
  <c r="L3177" i="8"/>
  <c r="M3177" i="8"/>
  <c r="N3177" i="8"/>
  <c r="O3177" i="8"/>
  <c r="F3178" i="8"/>
  <c r="G3178" i="8"/>
  <c r="H3178" i="8"/>
  <c r="I3178" i="8"/>
  <c r="J3178" i="8"/>
  <c r="K3178" i="8"/>
  <c r="L3178" i="8"/>
  <c r="M3178" i="8"/>
  <c r="N3178" i="8"/>
  <c r="O3178" i="8"/>
  <c r="F3179" i="8"/>
  <c r="G3179" i="8"/>
  <c r="H3179" i="8"/>
  <c r="I3179" i="8"/>
  <c r="J3179" i="8"/>
  <c r="K3179" i="8"/>
  <c r="L3179" i="8"/>
  <c r="M3179" i="8"/>
  <c r="N3179" i="8"/>
  <c r="O3179" i="8"/>
  <c r="F3180" i="8"/>
  <c r="G3180" i="8"/>
  <c r="H3180" i="8"/>
  <c r="I3180" i="8"/>
  <c r="J3180" i="8"/>
  <c r="K3180" i="8"/>
  <c r="L3180" i="8"/>
  <c r="M3180" i="8"/>
  <c r="N3180" i="8"/>
  <c r="O3180" i="8"/>
  <c r="F3181" i="8"/>
  <c r="G3181" i="8"/>
  <c r="H3181" i="8"/>
  <c r="I3181" i="8"/>
  <c r="J3181" i="8"/>
  <c r="K3181" i="8"/>
  <c r="L3181" i="8"/>
  <c r="M3181" i="8"/>
  <c r="N3181" i="8"/>
  <c r="O3181" i="8"/>
  <c r="F3182" i="8"/>
  <c r="G3182" i="8"/>
  <c r="H3182" i="8"/>
  <c r="I3182" i="8"/>
  <c r="J3182" i="8"/>
  <c r="K3182" i="8"/>
  <c r="L3182" i="8"/>
  <c r="M3182" i="8"/>
  <c r="N3182" i="8"/>
  <c r="O3182" i="8"/>
  <c r="F3183" i="8"/>
  <c r="G3183" i="8"/>
  <c r="H3183" i="8"/>
  <c r="I3183" i="8"/>
  <c r="J3183" i="8"/>
  <c r="K3183" i="8"/>
  <c r="L3183" i="8"/>
  <c r="M3183" i="8"/>
  <c r="N3183" i="8"/>
  <c r="O3183" i="8"/>
  <c r="F3184" i="8"/>
  <c r="G3184" i="8"/>
  <c r="H3184" i="8"/>
  <c r="I3184" i="8"/>
  <c r="J3184" i="8"/>
  <c r="K3184" i="8"/>
  <c r="L3184" i="8"/>
  <c r="M3184" i="8"/>
  <c r="N3184" i="8"/>
  <c r="O3184" i="8"/>
  <c r="F3185" i="8"/>
  <c r="G3185" i="8"/>
  <c r="H3185" i="8"/>
  <c r="I3185" i="8"/>
  <c r="J3185" i="8"/>
  <c r="K3185" i="8"/>
  <c r="L3185" i="8"/>
  <c r="M3185" i="8"/>
  <c r="N3185" i="8"/>
  <c r="O3185" i="8"/>
  <c r="F3186" i="8"/>
  <c r="G3186" i="8"/>
  <c r="H3186" i="8"/>
  <c r="I3186" i="8"/>
  <c r="J3186" i="8"/>
  <c r="K3186" i="8"/>
  <c r="L3186" i="8"/>
  <c r="M3186" i="8"/>
  <c r="N3186" i="8"/>
  <c r="O3186" i="8"/>
  <c r="F3187" i="8"/>
  <c r="G3187" i="8"/>
  <c r="H3187" i="8"/>
  <c r="I3187" i="8"/>
  <c r="J3187" i="8"/>
  <c r="K3187" i="8"/>
  <c r="L3187" i="8"/>
  <c r="M3187" i="8"/>
  <c r="N3187" i="8"/>
  <c r="O3187" i="8"/>
  <c r="F3188" i="8"/>
  <c r="G3188" i="8"/>
  <c r="H3188" i="8"/>
  <c r="I3188" i="8"/>
  <c r="J3188" i="8"/>
  <c r="K3188" i="8"/>
  <c r="L3188" i="8"/>
  <c r="M3188" i="8"/>
  <c r="N3188" i="8"/>
  <c r="O3188" i="8"/>
  <c r="F3189" i="8"/>
  <c r="G3189" i="8"/>
  <c r="H3189" i="8"/>
  <c r="I3189" i="8"/>
  <c r="J3189" i="8"/>
  <c r="K3189" i="8"/>
  <c r="L3189" i="8"/>
  <c r="M3189" i="8"/>
  <c r="N3189" i="8"/>
  <c r="O3189" i="8"/>
  <c r="F3190" i="8"/>
  <c r="G3190" i="8"/>
  <c r="H3190" i="8"/>
  <c r="I3190" i="8"/>
  <c r="J3190" i="8"/>
  <c r="K3190" i="8"/>
  <c r="L3190" i="8"/>
  <c r="M3190" i="8"/>
  <c r="N3190" i="8"/>
  <c r="O3190" i="8"/>
  <c r="F3191" i="8"/>
  <c r="G3191" i="8"/>
  <c r="H3191" i="8"/>
  <c r="I3191" i="8"/>
  <c r="J3191" i="8"/>
  <c r="K3191" i="8"/>
  <c r="L3191" i="8"/>
  <c r="M3191" i="8"/>
  <c r="N3191" i="8"/>
  <c r="O3191" i="8"/>
  <c r="F3192" i="8"/>
  <c r="G3192" i="8"/>
  <c r="H3192" i="8"/>
  <c r="I3192" i="8"/>
  <c r="J3192" i="8"/>
  <c r="K3192" i="8"/>
  <c r="L3192" i="8"/>
  <c r="M3192" i="8"/>
  <c r="N3192" i="8"/>
  <c r="O3192" i="8"/>
  <c r="F3193" i="8"/>
  <c r="G3193" i="8"/>
  <c r="H3193" i="8"/>
  <c r="I3193" i="8"/>
  <c r="J3193" i="8"/>
  <c r="K3193" i="8"/>
  <c r="L3193" i="8"/>
  <c r="M3193" i="8"/>
  <c r="N3193" i="8"/>
  <c r="O3193" i="8"/>
  <c r="F3194" i="8"/>
  <c r="G3194" i="8"/>
  <c r="H3194" i="8"/>
  <c r="I3194" i="8"/>
  <c r="J3194" i="8"/>
  <c r="K3194" i="8"/>
  <c r="L3194" i="8"/>
  <c r="M3194" i="8"/>
  <c r="N3194" i="8"/>
  <c r="O3194" i="8"/>
  <c r="F3195" i="8"/>
  <c r="G3195" i="8"/>
  <c r="H3195" i="8"/>
  <c r="I3195" i="8"/>
  <c r="J3195" i="8"/>
  <c r="K3195" i="8"/>
  <c r="L3195" i="8"/>
  <c r="M3195" i="8"/>
  <c r="N3195" i="8"/>
  <c r="O3195" i="8"/>
  <c r="F3196" i="8"/>
  <c r="G3196" i="8"/>
  <c r="H3196" i="8"/>
  <c r="I3196" i="8"/>
  <c r="J3196" i="8"/>
  <c r="K3196" i="8"/>
  <c r="L3196" i="8"/>
  <c r="M3196" i="8"/>
  <c r="N3196" i="8"/>
  <c r="O3196" i="8"/>
  <c r="F3197" i="8"/>
  <c r="G3197" i="8"/>
  <c r="H3197" i="8"/>
  <c r="I3197" i="8"/>
  <c r="J3197" i="8"/>
  <c r="K3197" i="8"/>
  <c r="L3197" i="8"/>
  <c r="M3197" i="8"/>
  <c r="N3197" i="8"/>
  <c r="O3197" i="8"/>
  <c r="F3198" i="8"/>
  <c r="G3198" i="8"/>
  <c r="H3198" i="8"/>
  <c r="I3198" i="8"/>
  <c r="J3198" i="8"/>
  <c r="K3198" i="8"/>
  <c r="L3198" i="8"/>
  <c r="M3198" i="8"/>
  <c r="N3198" i="8"/>
  <c r="O3198" i="8"/>
  <c r="F3199" i="8"/>
  <c r="G3199" i="8"/>
  <c r="H3199" i="8"/>
  <c r="I3199" i="8"/>
  <c r="J3199" i="8"/>
  <c r="K3199" i="8"/>
  <c r="L3199" i="8"/>
  <c r="M3199" i="8"/>
  <c r="N3199" i="8"/>
  <c r="O3199" i="8"/>
  <c r="F3200" i="8"/>
  <c r="G3200" i="8"/>
  <c r="H3200" i="8"/>
  <c r="I3200" i="8"/>
  <c r="J3200" i="8"/>
  <c r="K3200" i="8"/>
  <c r="L3200" i="8"/>
  <c r="M3200" i="8"/>
  <c r="N3200" i="8"/>
  <c r="O3200" i="8"/>
  <c r="F3201" i="8"/>
  <c r="G3201" i="8"/>
  <c r="H3201" i="8"/>
  <c r="I3201" i="8"/>
  <c r="J3201" i="8"/>
  <c r="K3201" i="8"/>
  <c r="L3201" i="8"/>
  <c r="M3201" i="8"/>
  <c r="N3201" i="8"/>
  <c r="O3201" i="8"/>
  <c r="F3202" i="8"/>
  <c r="G3202" i="8"/>
  <c r="H3202" i="8"/>
  <c r="I3202" i="8"/>
  <c r="J3202" i="8"/>
  <c r="K3202" i="8"/>
  <c r="L3202" i="8"/>
  <c r="M3202" i="8"/>
  <c r="N3202" i="8"/>
  <c r="O3202" i="8"/>
  <c r="F3203" i="8"/>
  <c r="G3203" i="8"/>
  <c r="H3203" i="8"/>
  <c r="I3203" i="8"/>
  <c r="J3203" i="8"/>
  <c r="K3203" i="8"/>
  <c r="L3203" i="8"/>
  <c r="M3203" i="8"/>
  <c r="N3203" i="8"/>
  <c r="O3203" i="8"/>
  <c r="F3204" i="8"/>
  <c r="G3204" i="8"/>
  <c r="H3204" i="8"/>
  <c r="I3204" i="8"/>
  <c r="J3204" i="8"/>
  <c r="K3204" i="8"/>
  <c r="L3204" i="8"/>
  <c r="M3204" i="8"/>
  <c r="N3204" i="8"/>
  <c r="O3204" i="8"/>
  <c r="F3205" i="8"/>
  <c r="G3205" i="8"/>
  <c r="H3205" i="8"/>
  <c r="I3205" i="8"/>
  <c r="J3205" i="8"/>
  <c r="K3205" i="8"/>
  <c r="L3205" i="8"/>
  <c r="M3205" i="8"/>
  <c r="N3205" i="8"/>
  <c r="O3205" i="8"/>
  <c r="F3206" i="8"/>
  <c r="G3206" i="8"/>
  <c r="H3206" i="8"/>
  <c r="I3206" i="8"/>
  <c r="J3206" i="8"/>
  <c r="K3206" i="8"/>
  <c r="L3206" i="8"/>
  <c r="M3206" i="8"/>
  <c r="N3206" i="8"/>
  <c r="O3206" i="8"/>
  <c r="F3207" i="8"/>
  <c r="G3207" i="8"/>
  <c r="H3207" i="8"/>
  <c r="I3207" i="8"/>
  <c r="J3207" i="8"/>
  <c r="K3207" i="8"/>
  <c r="L3207" i="8"/>
  <c r="M3207" i="8"/>
  <c r="N3207" i="8"/>
  <c r="O3207" i="8"/>
  <c r="F3208" i="8"/>
  <c r="G3208" i="8"/>
  <c r="H3208" i="8"/>
  <c r="I3208" i="8"/>
  <c r="J3208" i="8"/>
  <c r="K3208" i="8"/>
  <c r="L3208" i="8"/>
  <c r="M3208" i="8"/>
  <c r="N3208" i="8"/>
  <c r="O3208" i="8"/>
  <c r="F3209" i="8"/>
  <c r="G3209" i="8"/>
  <c r="H3209" i="8"/>
  <c r="I3209" i="8"/>
  <c r="J3209" i="8"/>
  <c r="K3209" i="8"/>
  <c r="L3209" i="8"/>
  <c r="M3209" i="8"/>
  <c r="N3209" i="8"/>
  <c r="O3209" i="8"/>
  <c r="F3210" i="8"/>
  <c r="G3210" i="8"/>
  <c r="H3210" i="8"/>
  <c r="I3210" i="8"/>
  <c r="J3210" i="8"/>
  <c r="K3210" i="8"/>
  <c r="L3210" i="8"/>
  <c r="M3210" i="8"/>
  <c r="N3210" i="8"/>
  <c r="O3210" i="8"/>
  <c r="F3211" i="8"/>
  <c r="G3211" i="8"/>
  <c r="H3211" i="8"/>
  <c r="I3211" i="8"/>
  <c r="J3211" i="8"/>
  <c r="K3211" i="8"/>
  <c r="L3211" i="8"/>
  <c r="M3211" i="8"/>
  <c r="N3211" i="8"/>
  <c r="O3211" i="8"/>
  <c r="F3212" i="8"/>
  <c r="G3212" i="8"/>
  <c r="H3212" i="8"/>
  <c r="I3212" i="8"/>
  <c r="J3212" i="8"/>
  <c r="K3212" i="8"/>
  <c r="L3212" i="8"/>
  <c r="M3212" i="8"/>
  <c r="N3212" i="8"/>
  <c r="O3212" i="8"/>
  <c r="F3213" i="8"/>
  <c r="G3213" i="8"/>
  <c r="H3213" i="8"/>
  <c r="I3213" i="8"/>
  <c r="J3213" i="8"/>
  <c r="K3213" i="8"/>
  <c r="L3213" i="8"/>
  <c r="M3213" i="8"/>
  <c r="N3213" i="8"/>
  <c r="O3213" i="8"/>
  <c r="F3214" i="8"/>
  <c r="G3214" i="8"/>
  <c r="H3214" i="8"/>
  <c r="I3214" i="8"/>
  <c r="J3214" i="8"/>
  <c r="K3214" i="8"/>
  <c r="L3214" i="8"/>
  <c r="M3214" i="8"/>
  <c r="N3214" i="8"/>
  <c r="O3214" i="8"/>
  <c r="F3215" i="8"/>
  <c r="G3215" i="8"/>
  <c r="H3215" i="8"/>
  <c r="I3215" i="8"/>
  <c r="J3215" i="8"/>
  <c r="K3215" i="8"/>
  <c r="L3215" i="8"/>
  <c r="M3215" i="8"/>
  <c r="N3215" i="8"/>
  <c r="O3215" i="8"/>
  <c r="F3216" i="8"/>
  <c r="G3216" i="8"/>
  <c r="H3216" i="8"/>
  <c r="I3216" i="8"/>
  <c r="J3216" i="8"/>
  <c r="K3216" i="8"/>
  <c r="L3216" i="8"/>
  <c r="M3216" i="8"/>
  <c r="N3216" i="8"/>
  <c r="O3216" i="8"/>
  <c r="F3217" i="8"/>
  <c r="G3217" i="8"/>
  <c r="H3217" i="8"/>
  <c r="I3217" i="8"/>
  <c r="J3217" i="8"/>
  <c r="K3217" i="8"/>
  <c r="L3217" i="8"/>
  <c r="M3217" i="8"/>
  <c r="N3217" i="8"/>
  <c r="O3217" i="8"/>
  <c r="F3218" i="8"/>
  <c r="G3218" i="8"/>
  <c r="H3218" i="8"/>
  <c r="I3218" i="8"/>
  <c r="J3218" i="8"/>
  <c r="K3218" i="8"/>
  <c r="L3218" i="8"/>
  <c r="M3218" i="8"/>
  <c r="N3218" i="8"/>
  <c r="O3218" i="8"/>
  <c r="F3219" i="8"/>
  <c r="G3219" i="8"/>
  <c r="H3219" i="8"/>
  <c r="I3219" i="8"/>
  <c r="J3219" i="8"/>
  <c r="K3219" i="8"/>
  <c r="L3219" i="8"/>
  <c r="M3219" i="8"/>
  <c r="N3219" i="8"/>
  <c r="O3219" i="8"/>
  <c r="F3220" i="8"/>
  <c r="G3220" i="8"/>
  <c r="H3220" i="8"/>
  <c r="I3220" i="8"/>
  <c r="J3220" i="8"/>
  <c r="K3220" i="8"/>
  <c r="L3220" i="8"/>
  <c r="M3220" i="8"/>
  <c r="N3220" i="8"/>
  <c r="O3220" i="8"/>
  <c r="F3221" i="8"/>
  <c r="G3221" i="8"/>
  <c r="H3221" i="8"/>
  <c r="I3221" i="8"/>
  <c r="J3221" i="8"/>
  <c r="K3221" i="8"/>
  <c r="L3221" i="8"/>
  <c r="M3221" i="8"/>
  <c r="N3221" i="8"/>
  <c r="O3221" i="8"/>
  <c r="F3222" i="8"/>
  <c r="G3222" i="8"/>
  <c r="H3222" i="8"/>
  <c r="I3222" i="8"/>
  <c r="J3222" i="8"/>
  <c r="K3222" i="8"/>
  <c r="L3222" i="8"/>
  <c r="M3222" i="8"/>
  <c r="N3222" i="8"/>
  <c r="O3222" i="8"/>
  <c r="F3223" i="8"/>
  <c r="G3223" i="8"/>
  <c r="H3223" i="8"/>
  <c r="I3223" i="8"/>
  <c r="J3223" i="8"/>
  <c r="K3223" i="8"/>
  <c r="L3223" i="8"/>
  <c r="M3223" i="8"/>
  <c r="N3223" i="8"/>
  <c r="O3223" i="8"/>
  <c r="F3224" i="8"/>
  <c r="G3224" i="8"/>
  <c r="H3224" i="8"/>
  <c r="I3224" i="8"/>
  <c r="J3224" i="8"/>
  <c r="K3224" i="8"/>
  <c r="L3224" i="8"/>
  <c r="M3224" i="8"/>
  <c r="N3224" i="8"/>
  <c r="O3224" i="8"/>
  <c r="F3225" i="8"/>
  <c r="G3225" i="8"/>
  <c r="H3225" i="8"/>
  <c r="I3225" i="8"/>
  <c r="J3225" i="8"/>
  <c r="K3225" i="8"/>
  <c r="L3225" i="8"/>
  <c r="M3225" i="8"/>
  <c r="N3225" i="8"/>
  <c r="O3225" i="8"/>
  <c r="F3226" i="8"/>
  <c r="G3226" i="8"/>
  <c r="H3226" i="8"/>
  <c r="I3226" i="8"/>
  <c r="J3226" i="8"/>
  <c r="K3226" i="8"/>
  <c r="L3226" i="8"/>
  <c r="M3226" i="8"/>
  <c r="N3226" i="8"/>
  <c r="O3226" i="8"/>
  <c r="F3227" i="8"/>
  <c r="G3227" i="8"/>
  <c r="H3227" i="8"/>
  <c r="I3227" i="8"/>
  <c r="J3227" i="8"/>
  <c r="K3227" i="8"/>
  <c r="L3227" i="8"/>
  <c r="M3227" i="8"/>
  <c r="N3227" i="8"/>
  <c r="O3227" i="8"/>
  <c r="F3228" i="8"/>
  <c r="G3228" i="8"/>
  <c r="H3228" i="8"/>
  <c r="I3228" i="8"/>
  <c r="J3228" i="8"/>
  <c r="K3228" i="8"/>
  <c r="L3228" i="8"/>
  <c r="M3228" i="8"/>
  <c r="N3228" i="8"/>
  <c r="O3228" i="8"/>
  <c r="F3229" i="8"/>
  <c r="G3229" i="8"/>
  <c r="H3229" i="8"/>
  <c r="I3229" i="8"/>
  <c r="J3229" i="8"/>
  <c r="K3229" i="8"/>
  <c r="L3229" i="8"/>
  <c r="M3229" i="8"/>
  <c r="N3229" i="8"/>
  <c r="O3229" i="8"/>
  <c r="F3230" i="8"/>
  <c r="G3230" i="8"/>
  <c r="H3230" i="8"/>
  <c r="I3230" i="8"/>
  <c r="J3230" i="8"/>
  <c r="K3230" i="8"/>
  <c r="L3230" i="8"/>
  <c r="M3230" i="8"/>
  <c r="N3230" i="8"/>
  <c r="O3230" i="8"/>
  <c r="F3231" i="8"/>
  <c r="G3231" i="8"/>
  <c r="H3231" i="8"/>
  <c r="I3231" i="8"/>
  <c r="J3231" i="8"/>
  <c r="K3231" i="8"/>
  <c r="L3231" i="8"/>
  <c r="M3231" i="8"/>
  <c r="N3231" i="8"/>
  <c r="O3231" i="8"/>
  <c r="F3232" i="8"/>
  <c r="G3232" i="8"/>
  <c r="H3232" i="8"/>
  <c r="I3232" i="8"/>
  <c r="J3232" i="8"/>
  <c r="K3232" i="8"/>
  <c r="L3232" i="8"/>
  <c r="M3232" i="8"/>
  <c r="N3232" i="8"/>
  <c r="O3232" i="8"/>
  <c r="F3233" i="8"/>
  <c r="G3233" i="8"/>
  <c r="H3233" i="8"/>
  <c r="I3233" i="8"/>
  <c r="J3233" i="8"/>
  <c r="K3233" i="8"/>
  <c r="L3233" i="8"/>
  <c r="M3233" i="8"/>
  <c r="N3233" i="8"/>
  <c r="O3233" i="8"/>
  <c r="F3234" i="8"/>
  <c r="G3234" i="8"/>
  <c r="H3234" i="8"/>
  <c r="I3234" i="8"/>
  <c r="J3234" i="8"/>
  <c r="K3234" i="8"/>
  <c r="L3234" i="8"/>
  <c r="M3234" i="8"/>
  <c r="N3234" i="8"/>
  <c r="O3234" i="8"/>
  <c r="F3235" i="8"/>
  <c r="G3235" i="8"/>
  <c r="H3235" i="8"/>
  <c r="I3235" i="8"/>
  <c r="J3235" i="8"/>
  <c r="K3235" i="8"/>
  <c r="L3235" i="8"/>
  <c r="M3235" i="8"/>
  <c r="N3235" i="8"/>
  <c r="O3235" i="8"/>
  <c r="F3236" i="8"/>
  <c r="G3236" i="8"/>
  <c r="H3236" i="8"/>
  <c r="I3236" i="8"/>
  <c r="J3236" i="8"/>
  <c r="K3236" i="8"/>
  <c r="L3236" i="8"/>
  <c r="M3236" i="8"/>
  <c r="N3236" i="8"/>
  <c r="O3236" i="8"/>
  <c r="F3237" i="8"/>
  <c r="G3237" i="8"/>
  <c r="H3237" i="8"/>
  <c r="I3237" i="8"/>
  <c r="J3237" i="8"/>
  <c r="K3237" i="8"/>
  <c r="L3237" i="8"/>
  <c r="M3237" i="8"/>
  <c r="N3237" i="8"/>
  <c r="O3237" i="8"/>
  <c r="F3238" i="8"/>
  <c r="G3238" i="8"/>
  <c r="H3238" i="8"/>
  <c r="I3238" i="8"/>
  <c r="J3238" i="8"/>
  <c r="K3238" i="8"/>
  <c r="L3238" i="8"/>
  <c r="M3238" i="8"/>
  <c r="N3238" i="8"/>
  <c r="O3238" i="8"/>
  <c r="F3239" i="8"/>
  <c r="G3239" i="8"/>
  <c r="H3239" i="8"/>
  <c r="I3239" i="8"/>
  <c r="J3239" i="8"/>
  <c r="K3239" i="8"/>
  <c r="L3239" i="8"/>
  <c r="M3239" i="8"/>
  <c r="N3239" i="8"/>
  <c r="O3239" i="8"/>
  <c r="F3240" i="8"/>
  <c r="G3240" i="8"/>
  <c r="H3240" i="8"/>
  <c r="I3240" i="8"/>
  <c r="J3240" i="8"/>
  <c r="K3240" i="8"/>
  <c r="L3240" i="8"/>
  <c r="M3240" i="8"/>
  <c r="N3240" i="8"/>
  <c r="O3240" i="8"/>
  <c r="F3241" i="8"/>
  <c r="G3241" i="8"/>
  <c r="H3241" i="8"/>
  <c r="I3241" i="8"/>
  <c r="J3241" i="8"/>
  <c r="K3241" i="8"/>
  <c r="L3241" i="8"/>
  <c r="M3241" i="8"/>
  <c r="N3241" i="8"/>
  <c r="O3241" i="8"/>
  <c r="F3242" i="8"/>
  <c r="G3242" i="8"/>
  <c r="H3242" i="8"/>
  <c r="I3242" i="8"/>
  <c r="J3242" i="8"/>
  <c r="K3242" i="8"/>
  <c r="L3242" i="8"/>
  <c r="M3242" i="8"/>
  <c r="N3242" i="8"/>
  <c r="O3242" i="8"/>
  <c r="F3243" i="8"/>
  <c r="G3243" i="8"/>
  <c r="H3243" i="8"/>
  <c r="I3243" i="8"/>
  <c r="J3243" i="8"/>
  <c r="K3243" i="8"/>
  <c r="L3243" i="8"/>
  <c r="M3243" i="8"/>
  <c r="N3243" i="8"/>
  <c r="O3243" i="8"/>
  <c r="F3244" i="8"/>
  <c r="G3244" i="8"/>
  <c r="H3244" i="8"/>
  <c r="I3244" i="8"/>
  <c r="J3244" i="8"/>
  <c r="K3244" i="8"/>
  <c r="L3244" i="8"/>
  <c r="M3244" i="8"/>
  <c r="N3244" i="8"/>
  <c r="O3244" i="8"/>
  <c r="F3245" i="8"/>
  <c r="G3245" i="8"/>
  <c r="H3245" i="8"/>
  <c r="I3245" i="8"/>
  <c r="J3245" i="8"/>
  <c r="K3245" i="8"/>
  <c r="L3245" i="8"/>
  <c r="M3245" i="8"/>
  <c r="N3245" i="8"/>
  <c r="O3245" i="8"/>
  <c r="F3246" i="8"/>
  <c r="G3246" i="8"/>
  <c r="H3246" i="8"/>
  <c r="I3246" i="8"/>
  <c r="J3246" i="8"/>
  <c r="K3246" i="8"/>
  <c r="L3246" i="8"/>
  <c r="M3246" i="8"/>
  <c r="N3246" i="8"/>
  <c r="O3246" i="8"/>
  <c r="F3247" i="8"/>
  <c r="G3247" i="8"/>
  <c r="H3247" i="8"/>
  <c r="I3247" i="8"/>
  <c r="J3247" i="8"/>
  <c r="K3247" i="8"/>
  <c r="L3247" i="8"/>
  <c r="M3247" i="8"/>
  <c r="N3247" i="8"/>
  <c r="O3247" i="8"/>
  <c r="F3248" i="8"/>
  <c r="G3248" i="8"/>
  <c r="H3248" i="8"/>
  <c r="I3248" i="8"/>
  <c r="J3248" i="8"/>
  <c r="K3248" i="8"/>
  <c r="L3248" i="8"/>
  <c r="M3248" i="8"/>
  <c r="N3248" i="8"/>
  <c r="O3248" i="8"/>
  <c r="F3249" i="8"/>
  <c r="G3249" i="8"/>
  <c r="H3249" i="8"/>
  <c r="I3249" i="8"/>
  <c r="J3249" i="8"/>
  <c r="K3249" i="8"/>
  <c r="L3249" i="8"/>
  <c r="M3249" i="8"/>
  <c r="N3249" i="8"/>
  <c r="O3249" i="8"/>
  <c r="F3250" i="8"/>
  <c r="G3250" i="8"/>
  <c r="H3250" i="8"/>
  <c r="I3250" i="8"/>
  <c r="J3250" i="8"/>
  <c r="K3250" i="8"/>
  <c r="L3250" i="8"/>
  <c r="M3250" i="8"/>
  <c r="N3250" i="8"/>
  <c r="O3250" i="8"/>
  <c r="F3251" i="8"/>
  <c r="G3251" i="8"/>
  <c r="H3251" i="8"/>
  <c r="I3251" i="8"/>
  <c r="J3251" i="8"/>
  <c r="K3251" i="8"/>
  <c r="L3251" i="8"/>
  <c r="M3251" i="8"/>
  <c r="N3251" i="8"/>
  <c r="O3251" i="8"/>
  <c r="F3252" i="8"/>
  <c r="G3252" i="8"/>
  <c r="H3252" i="8"/>
  <c r="I3252" i="8"/>
  <c r="J3252" i="8"/>
  <c r="K3252" i="8"/>
  <c r="L3252" i="8"/>
  <c r="M3252" i="8"/>
  <c r="N3252" i="8"/>
  <c r="O3252" i="8"/>
  <c r="F3253" i="8"/>
  <c r="G3253" i="8"/>
  <c r="H3253" i="8"/>
  <c r="I3253" i="8"/>
  <c r="J3253" i="8"/>
  <c r="K3253" i="8"/>
  <c r="L3253" i="8"/>
  <c r="M3253" i="8"/>
  <c r="N3253" i="8"/>
  <c r="O3253" i="8"/>
  <c r="F3254" i="8"/>
  <c r="G3254" i="8"/>
  <c r="H3254" i="8"/>
  <c r="I3254" i="8"/>
  <c r="J3254" i="8"/>
  <c r="K3254" i="8"/>
  <c r="L3254" i="8"/>
  <c r="M3254" i="8"/>
  <c r="N3254" i="8"/>
  <c r="O3254" i="8"/>
  <c r="F3255" i="8"/>
  <c r="G3255" i="8"/>
  <c r="H3255" i="8"/>
  <c r="I3255" i="8"/>
  <c r="J3255" i="8"/>
  <c r="K3255" i="8"/>
  <c r="L3255" i="8"/>
  <c r="M3255" i="8"/>
  <c r="N3255" i="8"/>
  <c r="O3255" i="8"/>
  <c r="F3256" i="8"/>
  <c r="G3256" i="8"/>
  <c r="H3256" i="8"/>
  <c r="I3256" i="8"/>
  <c r="J3256" i="8"/>
  <c r="K3256" i="8"/>
  <c r="L3256" i="8"/>
  <c r="M3256" i="8"/>
  <c r="N3256" i="8"/>
  <c r="O3256" i="8"/>
  <c r="F3257" i="8"/>
  <c r="G3257" i="8"/>
  <c r="H3257" i="8"/>
  <c r="I3257" i="8"/>
  <c r="J3257" i="8"/>
  <c r="K3257" i="8"/>
  <c r="L3257" i="8"/>
  <c r="M3257" i="8"/>
  <c r="N3257" i="8"/>
  <c r="O3257" i="8"/>
  <c r="F3258" i="8"/>
  <c r="G3258" i="8"/>
  <c r="H3258" i="8"/>
  <c r="I3258" i="8"/>
  <c r="J3258" i="8"/>
  <c r="K3258" i="8"/>
  <c r="L3258" i="8"/>
  <c r="M3258" i="8"/>
  <c r="N3258" i="8"/>
  <c r="O3258" i="8"/>
  <c r="F3259" i="8"/>
  <c r="G3259" i="8"/>
  <c r="H3259" i="8"/>
  <c r="I3259" i="8"/>
  <c r="J3259" i="8"/>
  <c r="K3259" i="8"/>
  <c r="L3259" i="8"/>
  <c r="M3259" i="8"/>
  <c r="N3259" i="8"/>
  <c r="O3259" i="8"/>
  <c r="F3260" i="8"/>
  <c r="G3260" i="8"/>
  <c r="H3260" i="8"/>
  <c r="I3260" i="8"/>
  <c r="J3260" i="8"/>
  <c r="K3260" i="8"/>
  <c r="L3260" i="8"/>
  <c r="M3260" i="8"/>
  <c r="N3260" i="8"/>
  <c r="O3260" i="8"/>
  <c r="F3261" i="8"/>
  <c r="G3261" i="8"/>
  <c r="H3261" i="8"/>
  <c r="I3261" i="8"/>
  <c r="J3261" i="8"/>
  <c r="K3261" i="8"/>
  <c r="L3261" i="8"/>
  <c r="M3261" i="8"/>
  <c r="N3261" i="8"/>
  <c r="O3261" i="8"/>
  <c r="F3262" i="8"/>
  <c r="G3262" i="8"/>
  <c r="H3262" i="8"/>
  <c r="I3262" i="8"/>
  <c r="J3262" i="8"/>
  <c r="K3262" i="8"/>
  <c r="L3262" i="8"/>
  <c r="M3262" i="8"/>
  <c r="N3262" i="8"/>
  <c r="O3262" i="8"/>
  <c r="F3263" i="8"/>
  <c r="G3263" i="8"/>
  <c r="H3263" i="8"/>
  <c r="I3263" i="8"/>
  <c r="J3263" i="8"/>
  <c r="K3263" i="8"/>
  <c r="L3263" i="8"/>
  <c r="M3263" i="8"/>
  <c r="N3263" i="8"/>
  <c r="O3263" i="8"/>
  <c r="F3264" i="8"/>
  <c r="G3264" i="8"/>
  <c r="H3264" i="8"/>
  <c r="I3264" i="8"/>
  <c r="J3264" i="8"/>
  <c r="K3264" i="8"/>
  <c r="L3264" i="8"/>
  <c r="M3264" i="8"/>
  <c r="N3264" i="8"/>
  <c r="O3264" i="8"/>
  <c r="F3265" i="8"/>
  <c r="G3265" i="8"/>
  <c r="H3265" i="8"/>
  <c r="I3265" i="8"/>
  <c r="J3265" i="8"/>
  <c r="K3265" i="8"/>
  <c r="L3265" i="8"/>
  <c r="M3265" i="8"/>
  <c r="N3265" i="8"/>
  <c r="O3265" i="8"/>
  <c r="F3266" i="8"/>
  <c r="G3266" i="8"/>
  <c r="H3266" i="8"/>
  <c r="I3266" i="8"/>
  <c r="J3266" i="8"/>
  <c r="K3266" i="8"/>
  <c r="L3266" i="8"/>
  <c r="M3266" i="8"/>
  <c r="N3266" i="8"/>
  <c r="O3266" i="8"/>
  <c r="F3267" i="8"/>
  <c r="G3267" i="8"/>
  <c r="H3267" i="8"/>
  <c r="I3267" i="8"/>
  <c r="J3267" i="8"/>
  <c r="K3267" i="8"/>
  <c r="L3267" i="8"/>
  <c r="M3267" i="8"/>
  <c r="N3267" i="8"/>
  <c r="O3267" i="8"/>
  <c r="F3268" i="8"/>
  <c r="G3268" i="8"/>
  <c r="H3268" i="8"/>
  <c r="I3268" i="8"/>
  <c r="J3268" i="8"/>
  <c r="K3268" i="8"/>
  <c r="L3268" i="8"/>
  <c r="M3268" i="8"/>
  <c r="N3268" i="8"/>
  <c r="O3268" i="8"/>
  <c r="F3269" i="8"/>
  <c r="G3269" i="8"/>
  <c r="H3269" i="8"/>
  <c r="I3269" i="8"/>
  <c r="J3269" i="8"/>
  <c r="K3269" i="8"/>
  <c r="L3269" i="8"/>
  <c r="M3269" i="8"/>
  <c r="N3269" i="8"/>
  <c r="O3269" i="8"/>
  <c r="F3270" i="8"/>
  <c r="G3270" i="8"/>
  <c r="H3270" i="8"/>
  <c r="I3270" i="8"/>
  <c r="J3270" i="8"/>
  <c r="K3270" i="8"/>
  <c r="L3270" i="8"/>
  <c r="M3270" i="8"/>
  <c r="N3270" i="8"/>
  <c r="O3270" i="8"/>
  <c r="F3271" i="8"/>
  <c r="G3271" i="8"/>
  <c r="H3271" i="8"/>
  <c r="I3271" i="8"/>
  <c r="J3271" i="8"/>
  <c r="K3271" i="8"/>
  <c r="L3271" i="8"/>
  <c r="M3271" i="8"/>
  <c r="N3271" i="8"/>
  <c r="O3271" i="8"/>
  <c r="F3272" i="8"/>
  <c r="G3272" i="8"/>
  <c r="H3272" i="8"/>
  <c r="I3272" i="8"/>
  <c r="J3272" i="8"/>
  <c r="K3272" i="8"/>
  <c r="L3272" i="8"/>
  <c r="M3272" i="8"/>
  <c r="N3272" i="8"/>
  <c r="O3272" i="8"/>
  <c r="F3273" i="8"/>
  <c r="G3273" i="8"/>
  <c r="H3273" i="8"/>
  <c r="I3273" i="8"/>
  <c r="J3273" i="8"/>
  <c r="K3273" i="8"/>
  <c r="L3273" i="8"/>
  <c r="M3273" i="8"/>
  <c r="N3273" i="8"/>
  <c r="O3273" i="8"/>
  <c r="F3274" i="8"/>
  <c r="G3274" i="8"/>
  <c r="H3274" i="8"/>
  <c r="I3274" i="8"/>
  <c r="J3274" i="8"/>
  <c r="K3274" i="8"/>
  <c r="L3274" i="8"/>
  <c r="M3274" i="8"/>
  <c r="N3274" i="8"/>
  <c r="O3274" i="8"/>
  <c r="F3275" i="8"/>
  <c r="G3275" i="8"/>
  <c r="H3275" i="8"/>
  <c r="I3275" i="8"/>
  <c r="J3275" i="8"/>
  <c r="K3275" i="8"/>
  <c r="L3275" i="8"/>
  <c r="M3275" i="8"/>
  <c r="N3275" i="8"/>
  <c r="O3275" i="8"/>
  <c r="F3276" i="8"/>
  <c r="G3276" i="8"/>
  <c r="H3276" i="8"/>
  <c r="I3276" i="8"/>
  <c r="J3276" i="8"/>
  <c r="K3276" i="8"/>
  <c r="L3276" i="8"/>
  <c r="M3276" i="8"/>
  <c r="N3276" i="8"/>
  <c r="O3276" i="8"/>
  <c r="F3277" i="8"/>
  <c r="G3277" i="8"/>
  <c r="H3277" i="8"/>
  <c r="I3277" i="8"/>
  <c r="J3277" i="8"/>
  <c r="K3277" i="8"/>
  <c r="L3277" i="8"/>
  <c r="M3277" i="8"/>
  <c r="N3277" i="8"/>
  <c r="O3277" i="8"/>
  <c r="F3278" i="8"/>
  <c r="G3278" i="8"/>
  <c r="H3278" i="8"/>
  <c r="I3278" i="8"/>
  <c r="J3278" i="8"/>
  <c r="K3278" i="8"/>
  <c r="L3278" i="8"/>
  <c r="M3278" i="8"/>
  <c r="N3278" i="8"/>
  <c r="O3278" i="8"/>
  <c r="F3279" i="8"/>
  <c r="G3279" i="8"/>
  <c r="H3279" i="8"/>
  <c r="I3279" i="8"/>
  <c r="J3279" i="8"/>
  <c r="K3279" i="8"/>
  <c r="L3279" i="8"/>
  <c r="M3279" i="8"/>
  <c r="N3279" i="8"/>
  <c r="O3279" i="8"/>
  <c r="F3280" i="8"/>
  <c r="G3280" i="8"/>
  <c r="H3280" i="8"/>
  <c r="I3280" i="8"/>
  <c r="J3280" i="8"/>
  <c r="K3280" i="8"/>
  <c r="L3280" i="8"/>
  <c r="M3280" i="8"/>
  <c r="N3280" i="8"/>
  <c r="O3280" i="8"/>
  <c r="F3281" i="8"/>
  <c r="G3281" i="8"/>
  <c r="H3281" i="8"/>
  <c r="I3281" i="8"/>
  <c r="J3281" i="8"/>
  <c r="K3281" i="8"/>
  <c r="L3281" i="8"/>
  <c r="M3281" i="8"/>
  <c r="N3281" i="8"/>
  <c r="O3281" i="8"/>
  <c r="F3282" i="8"/>
  <c r="G3282" i="8"/>
  <c r="H3282" i="8"/>
  <c r="I3282" i="8"/>
  <c r="J3282" i="8"/>
  <c r="K3282" i="8"/>
  <c r="L3282" i="8"/>
  <c r="M3282" i="8"/>
  <c r="N3282" i="8"/>
  <c r="O3282" i="8"/>
  <c r="F3283" i="8"/>
  <c r="G3283" i="8"/>
  <c r="H3283" i="8"/>
  <c r="I3283" i="8"/>
  <c r="J3283" i="8"/>
  <c r="K3283" i="8"/>
  <c r="L3283" i="8"/>
  <c r="M3283" i="8"/>
  <c r="N3283" i="8"/>
  <c r="O3283" i="8"/>
  <c r="F3284" i="8"/>
  <c r="G3284" i="8"/>
  <c r="H3284" i="8"/>
  <c r="I3284" i="8"/>
  <c r="J3284" i="8"/>
  <c r="K3284" i="8"/>
  <c r="L3284" i="8"/>
  <c r="M3284" i="8"/>
  <c r="N3284" i="8"/>
  <c r="O3284" i="8"/>
  <c r="F3285" i="8"/>
  <c r="G3285" i="8"/>
  <c r="H3285" i="8"/>
  <c r="I3285" i="8"/>
  <c r="J3285" i="8"/>
  <c r="K3285" i="8"/>
  <c r="L3285" i="8"/>
  <c r="M3285" i="8"/>
  <c r="N3285" i="8"/>
  <c r="O3285" i="8"/>
  <c r="F3286" i="8"/>
  <c r="G3286" i="8"/>
  <c r="H3286" i="8"/>
  <c r="I3286" i="8"/>
  <c r="J3286" i="8"/>
  <c r="K3286" i="8"/>
  <c r="L3286" i="8"/>
  <c r="M3286" i="8"/>
  <c r="N3286" i="8"/>
  <c r="O3286" i="8"/>
  <c r="F3287" i="8"/>
  <c r="G3287" i="8"/>
  <c r="H3287" i="8"/>
  <c r="I3287" i="8"/>
  <c r="J3287" i="8"/>
  <c r="K3287" i="8"/>
  <c r="L3287" i="8"/>
  <c r="M3287" i="8"/>
  <c r="N3287" i="8"/>
  <c r="O3287" i="8"/>
  <c r="F3288" i="8"/>
  <c r="G3288" i="8"/>
  <c r="H3288" i="8"/>
  <c r="I3288" i="8"/>
  <c r="J3288" i="8"/>
  <c r="K3288" i="8"/>
  <c r="L3288" i="8"/>
  <c r="M3288" i="8"/>
  <c r="N3288" i="8"/>
  <c r="O3288" i="8"/>
  <c r="F3289" i="8"/>
  <c r="G3289" i="8"/>
  <c r="H3289" i="8"/>
  <c r="I3289" i="8"/>
  <c r="J3289" i="8"/>
  <c r="K3289" i="8"/>
  <c r="L3289" i="8"/>
  <c r="M3289" i="8"/>
  <c r="N3289" i="8"/>
  <c r="O3289" i="8"/>
  <c r="F3290" i="8"/>
  <c r="G3290" i="8"/>
  <c r="H3290" i="8"/>
  <c r="I3290" i="8"/>
  <c r="J3290" i="8"/>
  <c r="K3290" i="8"/>
  <c r="L3290" i="8"/>
  <c r="M3290" i="8"/>
  <c r="N3290" i="8"/>
  <c r="O3290" i="8"/>
  <c r="F3291" i="8"/>
  <c r="G3291" i="8"/>
  <c r="H3291" i="8"/>
  <c r="I3291" i="8"/>
  <c r="J3291" i="8"/>
  <c r="K3291" i="8"/>
  <c r="L3291" i="8"/>
  <c r="M3291" i="8"/>
  <c r="N3291" i="8"/>
  <c r="O3291" i="8"/>
  <c r="F3292" i="8"/>
  <c r="G3292" i="8"/>
  <c r="H3292" i="8"/>
  <c r="I3292" i="8"/>
  <c r="J3292" i="8"/>
  <c r="K3292" i="8"/>
  <c r="L3292" i="8"/>
  <c r="M3292" i="8"/>
  <c r="N3292" i="8"/>
  <c r="O3292" i="8"/>
  <c r="F3293" i="8"/>
  <c r="G3293" i="8"/>
  <c r="H3293" i="8"/>
  <c r="I3293" i="8"/>
  <c r="J3293" i="8"/>
  <c r="K3293" i="8"/>
  <c r="L3293" i="8"/>
  <c r="M3293" i="8"/>
  <c r="N3293" i="8"/>
  <c r="O3293" i="8"/>
  <c r="F3294" i="8"/>
  <c r="G3294" i="8"/>
  <c r="H3294" i="8"/>
  <c r="I3294" i="8"/>
  <c r="J3294" i="8"/>
  <c r="K3294" i="8"/>
  <c r="L3294" i="8"/>
  <c r="M3294" i="8"/>
  <c r="N3294" i="8"/>
  <c r="O3294" i="8"/>
  <c r="F3295" i="8"/>
  <c r="G3295" i="8"/>
  <c r="H3295" i="8"/>
  <c r="I3295" i="8"/>
  <c r="J3295" i="8"/>
  <c r="K3295" i="8"/>
  <c r="L3295" i="8"/>
  <c r="M3295" i="8"/>
  <c r="N3295" i="8"/>
  <c r="O3295" i="8"/>
  <c r="F3296" i="8"/>
  <c r="G3296" i="8"/>
  <c r="H3296" i="8"/>
  <c r="I3296" i="8"/>
  <c r="J3296" i="8"/>
  <c r="K3296" i="8"/>
  <c r="L3296" i="8"/>
  <c r="M3296" i="8"/>
  <c r="N3296" i="8"/>
  <c r="O3296" i="8"/>
  <c r="F3297" i="8"/>
  <c r="G3297" i="8"/>
  <c r="H3297" i="8"/>
  <c r="I3297" i="8"/>
  <c r="J3297" i="8"/>
  <c r="K3297" i="8"/>
  <c r="L3297" i="8"/>
  <c r="M3297" i="8"/>
  <c r="N3297" i="8"/>
  <c r="O3297" i="8"/>
  <c r="F3298" i="8"/>
  <c r="G3298" i="8"/>
  <c r="H3298" i="8"/>
  <c r="I3298" i="8"/>
  <c r="J3298" i="8"/>
  <c r="K3298" i="8"/>
  <c r="L3298" i="8"/>
  <c r="M3298" i="8"/>
  <c r="N3298" i="8"/>
  <c r="O3298" i="8"/>
  <c r="F3299" i="8"/>
  <c r="G3299" i="8"/>
  <c r="H3299" i="8"/>
  <c r="I3299" i="8"/>
  <c r="J3299" i="8"/>
  <c r="K3299" i="8"/>
  <c r="L3299" i="8"/>
  <c r="M3299" i="8"/>
  <c r="N3299" i="8"/>
  <c r="O3299" i="8"/>
  <c r="F3300" i="8"/>
  <c r="G3300" i="8"/>
  <c r="H3300" i="8"/>
  <c r="I3300" i="8"/>
  <c r="J3300" i="8"/>
  <c r="K3300" i="8"/>
  <c r="L3300" i="8"/>
  <c r="M3300" i="8"/>
  <c r="N3300" i="8"/>
  <c r="O3300" i="8"/>
  <c r="F3301" i="8"/>
  <c r="G3301" i="8"/>
  <c r="H3301" i="8"/>
  <c r="I3301" i="8"/>
  <c r="J3301" i="8"/>
  <c r="K3301" i="8"/>
  <c r="L3301" i="8"/>
  <c r="M3301" i="8"/>
  <c r="N3301" i="8"/>
  <c r="O3301" i="8"/>
  <c r="F3302" i="8"/>
  <c r="G3302" i="8"/>
  <c r="H3302" i="8"/>
  <c r="I3302" i="8"/>
  <c r="J3302" i="8"/>
  <c r="K3302" i="8"/>
  <c r="L3302" i="8"/>
  <c r="M3302" i="8"/>
  <c r="N3302" i="8"/>
  <c r="O3302" i="8"/>
  <c r="F3303" i="8"/>
  <c r="G3303" i="8"/>
  <c r="H3303" i="8"/>
  <c r="I3303" i="8"/>
  <c r="J3303" i="8"/>
  <c r="K3303" i="8"/>
  <c r="L3303" i="8"/>
  <c r="M3303" i="8"/>
  <c r="N3303" i="8"/>
  <c r="O3303" i="8"/>
  <c r="F3304" i="8"/>
  <c r="G3304" i="8"/>
  <c r="H3304" i="8"/>
  <c r="I3304" i="8"/>
  <c r="J3304" i="8"/>
  <c r="K3304" i="8"/>
  <c r="L3304" i="8"/>
  <c r="M3304" i="8"/>
  <c r="N3304" i="8"/>
  <c r="O3304" i="8"/>
  <c r="F3305" i="8"/>
  <c r="G3305" i="8"/>
  <c r="H3305" i="8"/>
  <c r="I3305" i="8"/>
  <c r="J3305" i="8"/>
  <c r="K3305" i="8"/>
  <c r="L3305" i="8"/>
  <c r="M3305" i="8"/>
  <c r="N3305" i="8"/>
  <c r="O3305" i="8"/>
  <c r="F3306" i="8"/>
  <c r="G3306" i="8"/>
  <c r="H3306" i="8"/>
  <c r="I3306" i="8"/>
  <c r="J3306" i="8"/>
  <c r="K3306" i="8"/>
  <c r="L3306" i="8"/>
  <c r="M3306" i="8"/>
  <c r="N3306" i="8"/>
  <c r="O3306" i="8"/>
  <c r="F3307" i="8"/>
  <c r="G3307" i="8"/>
  <c r="H3307" i="8"/>
  <c r="I3307" i="8"/>
  <c r="J3307" i="8"/>
  <c r="K3307" i="8"/>
  <c r="L3307" i="8"/>
  <c r="M3307" i="8"/>
  <c r="N3307" i="8"/>
  <c r="O3307" i="8"/>
  <c r="F3308" i="8"/>
  <c r="G3308" i="8"/>
  <c r="H3308" i="8"/>
  <c r="I3308" i="8"/>
  <c r="J3308" i="8"/>
  <c r="K3308" i="8"/>
  <c r="L3308" i="8"/>
  <c r="M3308" i="8"/>
  <c r="N3308" i="8"/>
  <c r="O3308" i="8"/>
  <c r="F3309" i="8"/>
  <c r="G3309" i="8"/>
  <c r="H3309" i="8"/>
  <c r="I3309" i="8"/>
  <c r="J3309" i="8"/>
  <c r="K3309" i="8"/>
  <c r="L3309" i="8"/>
  <c r="M3309" i="8"/>
  <c r="N3309" i="8"/>
  <c r="O3309" i="8"/>
  <c r="F3310" i="8"/>
  <c r="G3310" i="8"/>
  <c r="H3310" i="8"/>
  <c r="I3310" i="8"/>
  <c r="J3310" i="8"/>
  <c r="K3310" i="8"/>
  <c r="L3310" i="8"/>
  <c r="M3310" i="8"/>
  <c r="N3310" i="8"/>
  <c r="O3310" i="8"/>
  <c r="F3311" i="8"/>
  <c r="G3311" i="8"/>
  <c r="H3311" i="8"/>
  <c r="I3311" i="8"/>
  <c r="J3311" i="8"/>
  <c r="K3311" i="8"/>
  <c r="L3311" i="8"/>
  <c r="M3311" i="8"/>
  <c r="N3311" i="8"/>
  <c r="O3311" i="8"/>
  <c r="F3312" i="8"/>
  <c r="G3312" i="8"/>
  <c r="H3312" i="8"/>
  <c r="I3312" i="8"/>
  <c r="J3312" i="8"/>
  <c r="K3312" i="8"/>
  <c r="L3312" i="8"/>
  <c r="M3312" i="8"/>
  <c r="N3312" i="8"/>
  <c r="O3312" i="8"/>
  <c r="F3313" i="8"/>
  <c r="G3313" i="8"/>
  <c r="H3313" i="8"/>
  <c r="I3313" i="8"/>
  <c r="J3313" i="8"/>
  <c r="K3313" i="8"/>
  <c r="L3313" i="8"/>
  <c r="M3313" i="8"/>
  <c r="N3313" i="8"/>
  <c r="O3313" i="8"/>
  <c r="F3314" i="8"/>
  <c r="G3314" i="8"/>
  <c r="H3314" i="8"/>
  <c r="I3314" i="8"/>
  <c r="J3314" i="8"/>
  <c r="K3314" i="8"/>
  <c r="L3314" i="8"/>
  <c r="M3314" i="8"/>
  <c r="N3314" i="8"/>
  <c r="O3314" i="8"/>
  <c r="F3315" i="8"/>
  <c r="G3315" i="8"/>
  <c r="H3315" i="8"/>
  <c r="I3315" i="8"/>
  <c r="J3315" i="8"/>
  <c r="K3315" i="8"/>
  <c r="L3315" i="8"/>
  <c r="M3315" i="8"/>
  <c r="N3315" i="8"/>
  <c r="O3315" i="8"/>
  <c r="F3316" i="8"/>
  <c r="G3316" i="8"/>
  <c r="H3316" i="8"/>
  <c r="I3316" i="8"/>
  <c r="J3316" i="8"/>
  <c r="K3316" i="8"/>
  <c r="L3316" i="8"/>
  <c r="M3316" i="8"/>
  <c r="N3316" i="8"/>
  <c r="O3316" i="8"/>
  <c r="F3317" i="8"/>
  <c r="G3317" i="8"/>
  <c r="H3317" i="8"/>
  <c r="I3317" i="8"/>
  <c r="J3317" i="8"/>
  <c r="K3317" i="8"/>
  <c r="L3317" i="8"/>
  <c r="M3317" i="8"/>
  <c r="N3317" i="8"/>
  <c r="O3317" i="8"/>
  <c r="F3318" i="8"/>
  <c r="G3318" i="8"/>
  <c r="H3318" i="8"/>
  <c r="I3318" i="8"/>
  <c r="J3318" i="8"/>
  <c r="K3318" i="8"/>
  <c r="L3318" i="8"/>
  <c r="M3318" i="8"/>
  <c r="N3318" i="8"/>
  <c r="O3318" i="8"/>
  <c r="F3319" i="8"/>
  <c r="G3319" i="8"/>
  <c r="H3319" i="8"/>
  <c r="I3319" i="8"/>
  <c r="J3319" i="8"/>
  <c r="K3319" i="8"/>
  <c r="L3319" i="8"/>
  <c r="M3319" i="8"/>
  <c r="N3319" i="8"/>
  <c r="O3319" i="8"/>
  <c r="F3320" i="8"/>
  <c r="G3320" i="8"/>
  <c r="H3320" i="8"/>
  <c r="I3320" i="8"/>
  <c r="J3320" i="8"/>
  <c r="K3320" i="8"/>
  <c r="L3320" i="8"/>
  <c r="M3320" i="8"/>
  <c r="N3320" i="8"/>
  <c r="O3320" i="8"/>
  <c r="F3321" i="8"/>
  <c r="G3321" i="8"/>
  <c r="H3321" i="8"/>
  <c r="I3321" i="8"/>
  <c r="J3321" i="8"/>
  <c r="K3321" i="8"/>
  <c r="L3321" i="8"/>
  <c r="M3321" i="8"/>
  <c r="N3321" i="8"/>
  <c r="O3321" i="8"/>
  <c r="F3322" i="8"/>
  <c r="G3322" i="8"/>
  <c r="H3322" i="8"/>
  <c r="I3322" i="8"/>
  <c r="J3322" i="8"/>
  <c r="K3322" i="8"/>
  <c r="L3322" i="8"/>
  <c r="M3322" i="8"/>
  <c r="N3322" i="8"/>
  <c r="O3322" i="8"/>
  <c r="F3323" i="8"/>
  <c r="G3323" i="8"/>
  <c r="H3323" i="8"/>
  <c r="I3323" i="8"/>
  <c r="J3323" i="8"/>
  <c r="K3323" i="8"/>
  <c r="L3323" i="8"/>
  <c r="M3323" i="8"/>
  <c r="N3323" i="8"/>
  <c r="O3323" i="8"/>
  <c r="F3324" i="8"/>
  <c r="G3324" i="8"/>
  <c r="H3324" i="8"/>
  <c r="I3324" i="8"/>
  <c r="J3324" i="8"/>
  <c r="K3324" i="8"/>
  <c r="L3324" i="8"/>
  <c r="M3324" i="8"/>
  <c r="N3324" i="8"/>
  <c r="O3324" i="8"/>
  <c r="F3325" i="8"/>
  <c r="G3325" i="8"/>
  <c r="H3325" i="8"/>
  <c r="I3325" i="8"/>
  <c r="J3325" i="8"/>
  <c r="K3325" i="8"/>
  <c r="L3325" i="8"/>
  <c r="M3325" i="8"/>
  <c r="N3325" i="8"/>
  <c r="O3325" i="8"/>
  <c r="F3326" i="8"/>
  <c r="G3326" i="8"/>
  <c r="H3326" i="8"/>
  <c r="I3326" i="8"/>
  <c r="J3326" i="8"/>
  <c r="K3326" i="8"/>
  <c r="L3326" i="8"/>
  <c r="M3326" i="8"/>
  <c r="N3326" i="8"/>
  <c r="O3326" i="8"/>
  <c r="F3327" i="8"/>
  <c r="G3327" i="8"/>
  <c r="H3327" i="8"/>
  <c r="I3327" i="8"/>
  <c r="J3327" i="8"/>
  <c r="K3327" i="8"/>
  <c r="L3327" i="8"/>
  <c r="M3327" i="8"/>
  <c r="N3327" i="8"/>
  <c r="O3327" i="8"/>
  <c r="F3328" i="8"/>
  <c r="G3328" i="8"/>
  <c r="H3328" i="8"/>
  <c r="I3328" i="8"/>
  <c r="J3328" i="8"/>
  <c r="K3328" i="8"/>
  <c r="L3328" i="8"/>
  <c r="M3328" i="8"/>
  <c r="N3328" i="8"/>
  <c r="O3328" i="8"/>
  <c r="F3329" i="8"/>
  <c r="G3329" i="8"/>
  <c r="H3329" i="8"/>
  <c r="I3329" i="8"/>
  <c r="J3329" i="8"/>
  <c r="K3329" i="8"/>
  <c r="L3329" i="8"/>
  <c r="M3329" i="8"/>
  <c r="N3329" i="8"/>
  <c r="O3329" i="8"/>
  <c r="F3330" i="8"/>
  <c r="G3330" i="8"/>
  <c r="H3330" i="8"/>
  <c r="I3330" i="8"/>
  <c r="J3330" i="8"/>
  <c r="K3330" i="8"/>
  <c r="L3330" i="8"/>
  <c r="M3330" i="8"/>
  <c r="N3330" i="8"/>
  <c r="O3330" i="8"/>
  <c r="F3331" i="8"/>
  <c r="G3331" i="8"/>
  <c r="H3331" i="8"/>
  <c r="I3331" i="8"/>
  <c r="J3331" i="8"/>
  <c r="K3331" i="8"/>
  <c r="L3331" i="8"/>
  <c r="M3331" i="8"/>
  <c r="N3331" i="8"/>
  <c r="O3331" i="8"/>
  <c r="F3332" i="8"/>
  <c r="G3332" i="8"/>
  <c r="H3332" i="8"/>
  <c r="I3332" i="8"/>
  <c r="J3332" i="8"/>
  <c r="K3332" i="8"/>
  <c r="L3332" i="8"/>
  <c r="M3332" i="8"/>
  <c r="N3332" i="8"/>
  <c r="O3332" i="8"/>
  <c r="F3333" i="8"/>
  <c r="G3333" i="8"/>
  <c r="H3333" i="8"/>
  <c r="I3333" i="8"/>
  <c r="J3333" i="8"/>
  <c r="K3333" i="8"/>
  <c r="L3333" i="8"/>
  <c r="M3333" i="8"/>
  <c r="N3333" i="8"/>
  <c r="O3333" i="8"/>
  <c r="F3334" i="8"/>
  <c r="G3334" i="8"/>
  <c r="H3334" i="8"/>
  <c r="I3334" i="8"/>
  <c r="J3334" i="8"/>
  <c r="K3334" i="8"/>
  <c r="L3334" i="8"/>
  <c r="M3334" i="8"/>
  <c r="N3334" i="8"/>
  <c r="O3334" i="8"/>
  <c r="F3335" i="8"/>
  <c r="G3335" i="8"/>
  <c r="H3335" i="8"/>
  <c r="I3335" i="8"/>
  <c r="J3335" i="8"/>
  <c r="K3335" i="8"/>
  <c r="L3335" i="8"/>
  <c r="M3335" i="8"/>
  <c r="N3335" i="8"/>
  <c r="O3335" i="8"/>
  <c r="F3336" i="8"/>
  <c r="G3336" i="8"/>
  <c r="H3336" i="8"/>
  <c r="I3336" i="8"/>
  <c r="J3336" i="8"/>
  <c r="K3336" i="8"/>
  <c r="L3336" i="8"/>
  <c r="M3336" i="8"/>
  <c r="N3336" i="8"/>
  <c r="O3336" i="8"/>
  <c r="F3337" i="8"/>
  <c r="G3337" i="8"/>
  <c r="H3337" i="8"/>
  <c r="I3337" i="8"/>
  <c r="J3337" i="8"/>
  <c r="K3337" i="8"/>
  <c r="L3337" i="8"/>
  <c r="M3337" i="8"/>
  <c r="N3337" i="8"/>
  <c r="O3337" i="8"/>
  <c r="F3338" i="8"/>
  <c r="G3338" i="8"/>
  <c r="H3338" i="8"/>
  <c r="I3338" i="8"/>
  <c r="J3338" i="8"/>
  <c r="K3338" i="8"/>
  <c r="L3338" i="8"/>
  <c r="M3338" i="8"/>
  <c r="N3338" i="8"/>
  <c r="O3338" i="8"/>
  <c r="F3339" i="8"/>
  <c r="G3339" i="8"/>
  <c r="H3339" i="8"/>
  <c r="I3339" i="8"/>
  <c r="J3339" i="8"/>
  <c r="K3339" i="8"/>
  <c r="L3339" i="8"/>
  <c r="M3339" i="8"/>
  <c r="N3339" i="8"/>
  <c r="O3339" i="8"/>
  <c r="F3340" i="8"/>
  <c r="G3340" i="8"/>
  <c r="H3340" i="8"/>
  <c r="I3340" i="8"/>
  <c r="J3340" i="8"/>
  <c r="K3340" i="8"/>
  <c r="L3340" i="8"/>
  <c r="M3340" i="8"/>
  <c r="N3340" i="8"/>
  <c r="O3340" i="8"/>
  <c r="F3341" i="8"/>
  <c r="G3341" i="8"/>
  <c r="H3341" i="8"/>
  <c r="I3341" i="8"/>
  <c r="J3341" i="8"/>
  <c r="K3341" i="8"/>
  <c r="L3341" i="8"/>
  <c r="M3341" i="8"/>
  <c r="N3341" i="8"/>
  <c r="O3341" i="8"/>
  <c r="F3342" i="8"/>
  <c r="G3342" i="8"/>
  <c r="H3342" i="8"/>
  <c r="I3342" i="8"/>
  <c r="J3342" i="8"/>
  <c r="K3342" i="8"/>
  <c r="L3342" i="8"/>
  <c r="M3342" i="8"/>
  <c r="N3342" i="8"/>
  <c r="O3342" i="8"/>
  <c r="F3343" i="8"/>
  <c r="G3343" i="8"/>
  <c r="H3343" i="8"/>
  <c r="I3343" i="8"/>
  <c r="J3343" i="8"/>
  <c r="K3343" i="8"/>
  <c r="L3343" i="8"/>
  <c r="M3343" i="8"/>
  <c r="N3343" i="8"/>
  <c r="O3343" i="8"/>
  <c r="F3344" i="8"/>
  <c r="G3344" i="8"/>
  <c r="H3344" i="8"/>
  <c r="I3344" i="8"/>
  <c r="J3344" i="8"/>
  <c r="K3344" i="8"/>
  <c r="L3344" i="8"/>
  <c r="M3344" i="8"/>
  <c r="N3344" i="8"/>
  <c r="O3344" i="8"/>
  <c r="F3345" i="8"/>
  <c r="G3345" i="8"/>
  <c r="H3345" i="8"/>
  <c r="I3345" i="8"/>
  <c r="J3345" i="8"/>
  <c r="K3345" i="8"/>
  <c r="L3345" i="8"/>
  <c r="M3345" i="8"/>
  <c r="N3345" i="8"/>
  <c r="O3345" i="8"/>
  <c r="F3346" i="8"/>
  <c r="G3346" i="8"/>
  <c r="H3346" i="8"/>
  <c r="I3346" i="8"/>
  <c r="J3346" i="8"/>
  <c r="K3346" i="8"/>
  <c r="L3346" i="8"/>
  <c r="M3346" i="8"/>
  <c r="N3346" i="8"/>
  <c r="O3346" i="8"/>
  <c r="F3347" i="8"/>
  <c r="G3347" i="8"/>
  <c r="H3347" i="8"/>
  <c r="I3347" i="8"/>
  <c r="J3347" i="8"/>
  <c r="K3347" i="8"/>
  <c r="L3347" i="8"/>
  <c r="M3347" i="8"/>
  <c r="N3347" i="8"/>
  <c r="O3347" i="8"/>
  <c r="F3348" i="8"/>
  <c r="G3348" i="8"/>
  <c r="H3348" i="8"/>
  <c r="I3348" i="8"/>
  <c r="J3348" i="8"/>
  <c r="K3348" i="8"/>
  <c r="L3348" i="8"/>
  <c r="M3348" i="8"/>
  <c r="N3348" i="8"/>
  <c r="O3348" i="8"/>
  <c r="F3349" i="8"/>
  <c r="G3349" i="8"/>
  <c r="H3349" i="8"/>
  <c r="I3349" i="8"/>
  <c r="J3349" i="8"/>
  <c r="K3349" i="8"/>
  <c r="L3349" i="8"/>
  <c r="M3349" i="8"/>
  <c r="N3349" i="8"/>
  <c r="O3349" i="8"/>
  <c r="F3350" i="8"/>
  <c r="G3350" i="8"/>
  <c r="H3350" i="8"/>
  <c r="I3350" i="8"/>
  <c r="J3350" i="8"/>
  <c r="K3350" i="8"/>
  <c r="L3350" i="8"/>
  <c r="M3350" i="8"/>
  <c r="N3350" i="8"/>
  <c r="O3350" i="8"/>
  <c r="F3351" i="8"/>
  <c r="G3351" i="8"/>
  <c r="H3351" i="8"/>
  <c r="I3351" i="8"/>
  <c r="J3351" i="8"/>
  <c r="K3351" i="8"/>
  <c r="L3351" i="8"/>
  <c r="M3351" i="8"/>
  <c r="N3351" i="8"/>
  <c r="O3351" i="8"/>
  <c r="F3352" i="8"/>
  <c r="G3352" i="8"/>
  <c r="H3352" i="8"/>
  <c r="I3352" i="8"/>
  <c r="J3352" i="8"/>
  <c r="K3352" i="8"/>
  <c r="L3352" i="8"/>
  <c r="M3352" i="8"/>
  <c r="N3352" i="8"/>
  <c r="O3352" i="8"/>
  <c r="F3353" i="8"/>
  <c r="G3353" i="8"/>
  <c r="H3353" i="8"/>
  <c r="I3353" i="8"/>
  <c r="J3353" i="8"/>
  <c r="K3353" i="8"/>
  <c r="L3353" i="8"/>
  <c r="M3353" i="8"/>
  <c r="N3353" i="8"/>
  <c r="O3353" i="8"/>
  <c r="F3354" i="8"/>
  <c r="G3354" i="8"/>
  <c r="H3354" i="8"/>
  <c r="I3354" i="8"/>
  <c r="J3354" i="8"/>
  <c r="K3354" i="8"/>
  <c r="L3354" i="8"/>
  <c r="M3354" i="8"/>
  <c r="N3354" i="8"/>
  <c r="O3354" i="8"/>
  <c r="F3355" i="8"/>
  <c r="G3355" i="8"/>
  <c r="H3355" i="8"/>
  <c r="I3355" i="8"/>
  <c r="J3355" i="8"/>
  <c r="K3355" i="8"/>
  <c r="L3355" i="8"/>
  <c r="M3355" i="8"/>
  <c r="N3355" i="8"/>
  <c r="O3355" i="8"/>
  <c r="F3356" i="8"/>
  <c r="G3356" i="8"/>
  <c r="H3356" i="8"/>
  <c r="I3356" i="8"/>
  <c r="J3356" i="8"/>
  <c r="K3356" i="8"/>
  <c r="L3356" i="8"/>
  <c r="M3356" i="8"/>
  <c r="N3356" i="8"/>
  <c r="O3356" i="8"/>
  <c r="F3357" i="8"/>
  <c r="G3357" i="8"/>
  <c r="H3357" i="8"/>
  <c r="I3357" i="8"/>
  <c r="J3357" i="8"/>
  <c r="K3357" i="8"/>
  <c r="L3357" i="8"/>
  <c r="M3357" i="8"/>
  <c r="N3357" i="8"/>
  <c r="O3357" i="8"/>
  <c r="F3358" i="8"/>
  <c r="G3358" i="8"/>
  <c r="H3358" i="8"/>
  <c r="I3358" i="8"/>
  <c r="J3358" i="8"/>
  <c r="K3358" i="8"/>
  <c r="L3358" i="8"/>
  <c r="M3358" i="8"/>
  <c r="N3358" i="8"/>
  <c r="O3358" i="8"/>
  <c r="F3359" i="8"/>
  <c r="G3359" i="8"/>
  <c r="H3359" i="8"/>
  <c r="I3359" i="8"/>
  <c r="J3359" i="8"/>
  <c r="K3359" i="8"/>
  <c r="L3359" i="8"/>
  <c r="M3359" i="8"/>
  <c r="N3359" i="8"/>
  <c r="O3359" i="8"/>
  <c r="F3360" i="8"/>
  <c r="G3360" i="8"/>
  <c r="H3360" i="8"/>
  <c r="I3360" i="8"/>
  <c r="J3360" i="8"/>
  <c r="K3360" i="8"/>
  <c r="L3360" i="8"/>
  <c r="M3360" i="8"/>
  <c r="N3360" i="8"/>
  <c r="O3360" i="8"/>
  <c r="F3361" i="8"/>
  <c r="G3361" i="8"/>
  <c r="H3361" i="8"/>
  <c r="I3361" i="8"/>
  <c r="J3361" i="8"/>
  <c r="K3361" i="8"/>
  <c r="L3361" i="8"/>
  <c r="M3361" i="8"/>
  <c r="N3361" i="8"/>
  <c r="O3361" i="8"/>
  <c r="F3362" i="8"/>
  <c r="G3362" i="8"/>
  <c r="H3362" i="8"/>
  <c r="I3362" i="8"/>
  <c r="J3362" i="8"/>
  <c r="K3362" i="8"/>
  <c r="L3362" i="8"/>
  <c r="M3362" i="8"/>
  <c r="N3362" i="8"/>
  <c r="O3362" i="8"/>
  <c r="F3363" i="8"/>
  <c r="G3363" i="8"/>
  <c r="H3363" i="8"/>
  <c r="I3363" i="8"/>
  <c r="J3363" i="8"/>
  <c r="K3363" i="8"/>
  <c r="L3363" i="8"/>
  <c r="M3363" i="8"/>
  <c r="N3363" i="8"/>
  <c r="O3363" i="8"/>
  <c r="F3364" i="8"/>
  <c r="G3364" i="8"/>
  <c r="H3364" i="8"/>
  <c r="I3364" i="8"/>
  <c r="J3364" i="8"/>
  <c r="K3364" i="8"/>
  <c r="L3364" i="8"/>
  <c r="M3364" i="8"/>
  <c r="N3364" i="8"/>
  <c r="O3364" i="8"/>
  <c r="F3365" i="8"/>
  <c r="G3365" i="8"/>
  <c r="H3365" i="8"/>
  <c r="I3365" i="8"/>
  <c r="J3365" i="8"/>
  <c r="K3365" i="8"/>
  <c r="L3365" i="8"/>
  <c r="M3365" i="8"/>
  <c r="N3365" i="8"/>
  <c r="O3365" i="8"/>
  <c r="F3366" i="8"/>
  <c r="G3366" i="8"/>
  <c r="H3366" i="8"/>
  <c r="I3366" i="8"/>
  <c r="J3366" i="8"/>
  <c r="K3366" i="8"/>
  <c r="L3366" i="8"/>
  <c r="M3366" i="8"/>
  <c r="N3366" i="8"/>
  <c r="O3366" i="8"/>
  <c r="F3367" i="8"/>
  <c r="G3367" i="8"/>
  <c r="H3367" i="8"/>
  <c r="I3367" i="8"/>
  <c r="J3367" i="8"/>
  <c r="K3367" i="8"/>
  <c r="L3367" i="8"/>
  <c r="M3367" i="8"/>
  <c r="N3367" i="8"/>
  <c r="O3367" i="8"/>
  <c r="F3368" i="8"/>
  <c r="G3368" i="8"/>
  <c r="H3368" i="8"/>
  <c r="I3368" i="8"/>
  <c r="J3368" i="8"/>
  <c r="K3368" i="8"/>
  <c r="L3368" i="8"/>
  <c r="M3368" i="8"/>
  <c r="N3368" i="8"/>
  <c r="O3368" i="8"/>
  <c r="F3369" i="8"/>
  <c r="G3369" i="8"/>
  <c r="H3369" i="8"/>
  <c r="I3369" i="8"/>
  <c r="J3369" i="8"/>
  <c r="K3369" i="8"/>
  <c r="L3369" i="8"/>
  <c r="M3369" i="8"/>
  <c r="N3369" i="8"/>
  <c r="O3369" i="8"/>
  <c r="F3370" i="8"/>
  <c r="G3370" i="8"/>
  <c r="H3370" i="8"/>
  <c r="I3370" i="8"/>
  <c r="J3370" i="8"/>
  <c r="K3370" i="8"/>
  <c r="L3370" i="8"/>
  <c r="M3370" i="8"/>
  <c r="N3370" i="8"/>
  <c r="O3370" i="8"/>
  <c r="F3371" i="8"/>
  <c r="G3371" i="8"/>
  <c r="H3371" i="8"/>
  <c r="I3371" i="8"/>
  <c r="J3371" i="8"/>
  <c r="K3371" i="8"/>
  <c r="L3371" i="8"/>
  <c r="M3371" i="8"/>
  <c r="N3371" i="8"/>
  <c r="O3371" i="8"/>
  <c r="F3372" i="8"/>
  <c r="G3372" i="8"/>
  <c r="H3372" i="8"/>
  <c r="I3372" i="8"/>
  <c r="J3372" i="8"/>
  <c r="K3372" i="8"/>
  <c r="L3372" i="8"/>
  <c r="M3372" i="8"/>
  <c r="N3372" i="8"/>
  <c r="O3372" i="8"/>
  <c r="F3373" i="8"/>
  <c r="G3373" i="8"/>
  <c r="H3373" i="8"/>
  <c r="I3373" i="8"/>
  <c r="J3373" i="8"/>
  <c r="K3373" i="8"/>
  <c r="L3373" i="8"/>
  <c r="M3373" i="8"/>
  <c r="N3373" i="8"/>
  <c r="O3373" i="8"/>
  <c r="F3374" i="8"/>
  <c r="G3374" i="8"/>
  <c r="H3374" i="8"/>
  <c r="I3374" i="8"/>
  <c r="J3374" i="8"/>
  <c r="K3374" i="8"/>
  <c r="L3374" i="8"/>
  <c r="M3374" i="8"/>
  <c r="N3374" i="8"/>
  <c r="O3374" i="8"/>
  <c r="F3375" i="8"/>
  <c r="G3375" i="8"/>
  <c r="H3375" i="8"/>
  <c r="I3375" i="8"/>
  <c r="J3375" i="8"/>
  <c r="K3375" i="8"/>
  <c r="L3375" i="8"/>
  <c r="M3375" i="8"/>
  <c r="N3375" i="8"/>
  <c r="O3375" i="8"/>
  <c r="F3376" i="8"/>
  <c r="G3376" i="8"/>
  <c r="H3376" i="8"/>
  <c r="I3376" i="8"/>
  <c r="J3376" i="8"/>
  <c r="K3376" i="8"/>
  <c r="L3376" i="8"/>
  <c r="M3376" i="8"/>
  <c r="N3376" i="8"/>
  <c r="O3376" i="8"/>
  <c r="F3377" i="8"/>
  <c r="G3377" i="8"/>
  <c r="H3377" i="8"/>
  <c r="I3377" i="8"/>
  <c r="J3377" i="8"/>
  <c r="K3377" i="8"/>
  <c r="L3377" i="8"/>
  <c r="M3377" i="8"/>
  <c r="N3377" i="8"/>
  <c r="O3377" i="8"/>
  <c r="F3378" i="8"/>
  <c r="G3378" i="8"/>
  <c r="H3378" i="8"/>
  <c r="I3378" i="8"/>
  <c r="J3378" i="8"/>
  <c r="K3378" i="8"/>
  <c r="L3378" i="8"/>
  <c r="M3378" i="8"/>
  <c r="N3378" i="8"/>
  <c r="O3378" i="8"/>
  <c r="F3379" i="8"/>
  <c r="G3379" i="8"/>
  <c r="H3379" i="8"/>
  <c r="I3379" i="8"/>
  <c r="J3379" i="8"/>
  <c r="K3379" i="8"/>
  <c r="L3379" i="8"/>
  <c r="M3379" i="8"/>
  <c r="N3379" i="8"/>
  <c r="O3379" i="8"/>
  <c r="F3380" i="8"/>
  <c r="G3380" i="8"/>
  <c r="H3380" i="8"/>
  <c r="I3380" i="8"/>
  <c r="J3380" i="8"/>
  <c r="K3380" i="8"/>
  <c r="L3380" i="8"/>
  <c r="M3380" i="8"/>
  <c r="N3380" i="8"/>
  <c r="O3380" i="8"/>
  <c r="F3381" i="8"/>
  <c r="G3381" i="8"/>
  <c r="H3381" i="8"/>
  <c r="I3381" i="8"/>
  <c r="J3381" i="8"/>
  <c r="K3381" i="8"/>
  <c r="L3381" i="8"/>
  <c r="M3381" i="8"/>
  <c r="N3381" i="8"/>
  <c r="O3381" i="8"/>
  <c r="F3382" i="8"/>
  <c r="G3382" i="8"/>
  <c r="H3382" i="8"/>
  <c r="I3382" i="8"/>
  <c r="J3382" i="8"/>
  <c r="K3382" i="8"/>
  <c r="L3382" i="8"/>
  <c r="M3382" i="8"/>
  <c r="N3382" i="8"/>
  <c r="O3382" i="8"/>
  <c r="F3383" i="8"/>
  <c r="G3383" i="8"/>
  <c r="H3383" i="8"/>
  <c r="I3383" i="8"/>
  <c r="J3383" i="8"/>
  <c r="K3383" i="8"/>
  <c r="L3383" i="8"/>
  <c r="M3383" i="8"/>
  <c r="N3383" i="8"/>
  <c r="O3383" i="8"/>
  <c r="F3384" i="8"/>
  <c r="G3384" i="8"/>
  <c r="H3384" i="8"/>
  <c r="I3384" i="8"/>
  <c r="J3384" i="8"/>
  <c r="K3384" i="8"/>
  <c r="L3384" i="8"/>
  <c r="M3384" i="8"/>
  <c r="N3384" i="8"/>
  <c r="O3384" i="8"/>
  <c r="F3385" i="8"/>
  <c r="G3385" i="8"/>
  <c r="H3385" i="8"/>
  <c r="I3385" i="8"/>
  <c r="J3385" i="8"/>
  <c r="K3385" i="8"/>
  <c r="L3385" i="8"/>
  <c r="M3385" i="8"/>
  <c r="N3385" i="8"/>
  <c r="O3385" i="8"/>
  <c r="F3386" i="8"/>
  <c r="G3386" i="8"/>
  <c r="H3386" i="8"/>
  <c r="I3386" i="8"/>
  <c r="J3386" i="8"/>
  <c r="K3386" i="8"/>
  <c r="L3386" i="8"/>
  <c r="M3386" i="8"/>
  <c r="N3386" i="8"/>
  <c r="O3386" i="8"/>
  <c r="F3387" i="8"/>
  <c r="G3387" i="8"/>
  <c r="H3387" i="8"/>
  <c r="I3387" i="8"/>
  <c r="J3387" i="8"/>
  <c r="K3387" i="8"/>
  <c r="L3387" i="8"/>
  <c r="M3387" i="8"/>
  <c r="N3387" i="8"/>
  <c r="O3387" i="8"/>
  <c r="F3388" i="8"/>
  <c r="G3388" i="8"/>
  <c r="H3388" i="8"/>
  <c r="I3388" i="8"/>
  <c r="J3388" i="8"/>
  <c r="K3388" i="8"/>
  <c r="L3388" i="8"/>
  <c r="M3388" i="8"/>
  <c r="N3388" i="8"/>
  <c r="O3388" i="8"/>
  <c r="F3389" i="8"/>
  <c r="G3389" i="8"/>
  <c r="H3389" i="8"/>
  <c r="I3389" i="8"/>
  <c r="J3389" i="8"/>
  <c r="K3389" i="8"/>
  <c r="L3389" i="8"/>
  <c r="M3389" i="8"/>
  <c r="N3389" i="8"/>
  <c r="O3389" i="8"/>
  <c r="F3390" i="8"/>
  <c r="G3390" i="8"/>
  <c r="H3390" i="8"/>
  <c r="I3390" i="8"/>
  <c r="J3390" i="8"/>
  <c r="K3390" i="8"/>
  <c r="L3390" i="8"/>
  <c r="M3390" i="8"/>
  <c r="N3390" i="8"/>
  <c r="O3390" i="8"/>
  <c r="F3391" i="8"/>
  <c r="G3391" i="8"/>
  <c r="H3391" i="8"/>
  <c r="I3391" i="8"/>
  <c r="J3391" i="8"/>
  <c r="K3391" i="8"/>
  <c r="L3391" i="8"/>
  <c r="M3391" i="8"/>
  <c r="N3391" i="8"/>
  <c r="O3391" i="8"/>
  <c r="F3392" i="8"/>
  <c r="G3392" i="8"/>
  <c r="H3392" i="8"/>
  <c r="I3392" i="8"/>
  <c r="J3392" i="8"/>
  <c r="K3392" i="8"/>
  <c r="L3392" i="8"/>
  <c r="M3392" i="8"/>
  <c r="N3392" i="8"/>
  <c r="O3392" i="8"/>
  <c r="F3393" i="8"/>
  <c r="G3393" i="8"/>
  <c r="H3393" i="8"/>
  <c r="I3393" i="8"/>
  <c r="J3393" i="8"/>
  <c r="K3393" i="8"/>
  <c r="L3393" i="8"/>
  <c r="M3393" i="8"/>
  <c r="N3393" i="8"/>
  <c r="O3393" i="8"/>
  <c r="F3394" i="8"/>
  <c r="G3394" i="8"/>
  <c r="H3394" i="8"/>
  <c r="I3394" i="8"/>
  <c r="J3394" i="8"/>
  <c r="K3394" i="8"/>
  <c r="L3394" i="8"/>
  <c r="M3394" i="8"/>
  <c r="N3394" i="8"/>
  <c r="O3394" i="8"/>
  <c r="F3395" i="8"/>
  <c r="G3395" i="8"/>
  <c r="H3395" i="8"/>
  <c r="I3395" i="8"/>
  <c r="J3395" i="8"/>
  <c r="K3395" i="8"/>
  <c r="L3395" i="8"/>
  <c r="M3395" i="8"/>
  <c r="N3395" i="8"/>
  <c r="O3395" i="8"/>
  <c r="F3396" i="8"/>
  <c r="G3396" i="8"/>
  <c r="H3396" i="8"/>
  <c r="I3396" i="8"/>
  <c r="J3396" i="8"/>
  <c r="K3396" i="8"/>
  <c r="L3396" i="8"/>
  <c r="M3396" i="8"/>
  <c r="N3396" i="8"/>
  <c r="O3396" i="8"/>
  <c r="F3397" i="8"/>
  <c r="G3397" i="8"/>
  <c r="H3397" i="8"/>
  <c r="I3397" i="8"/>
  <c r="J3397" i="8"/>
  <c r="K3397" i="8"/>
  <c r="L3397" i="8"/>
  <c r="M3397" i="8"/>
  <c r="N3397" i="8"/>
  <c r="O3397" i="8"/>
  <c r="F3398" i="8"/>
  <c r="G3398" i="8"/>
  <c r="H3398" i="8"/>
  <c r="I3398" i="8"/>
  <c r="J3398" i="8"/>
  <c r="K3398" i="8"/>
  <c r="L3398" i="8"/>
  <c r="M3398" i="8"/>
  <c r="N3398" i="8"/>
  <c r="O3398" i="8"/>
  <c r="F3399" i="8"/>
  <c r="G3399" i="8"/>
  <c r="H3399" i="8"/>
  <c r="I3399" i="8"/>
  <c r="J3399" i="8"/>
  <c r="K3399" i="8"/>
  <c r="L3399" i="8"/>
  <c r="M3399" i="8"/>
  <c r="N3399" i="8"/>
  <c r="O3399" i="8"/>
  <c r="F3400" i="8"/>
  <c r="G3400" i="8"/>
  <c r="H3400" i="8"/>
  <c r="I3400" i="8"/>
  <c r="J3400" i="8"/>
  <c r="K3400" i="8"/>
  <c r="L3400" i="8"/>
  <c r="M3400" i="8"/>
  <c r="N3400" i="8"/>
  <c r="O3400" i="8"/>
  <c r="F3401" i="8"/>
  <c r="G3401" i="8"/>
  <c r="H3401" i="8"/>
  <c r="I3401" i="8"/>
  <c r="J3401" i="8"/>
  <c r="K3401" i="8"/>
  <c r="L3401" i="8"/>
  <c r="M3401" i="8"/>
  <c r="N3401" i="8"/>
  <c r="O3401" i="8"/>
  <c r="F3402" i="8"/>
  <c r="G3402" i="8"/>
  <c r="H3402" i="8"/>
  <c r="I3402" i="8"/>
  <c r="J3402" i="8"/>
  <c r="K3402" i="8"/>
  <c r="L3402" i="8"/>
  <c r="M3402" i="8"/>
  <c r="N3402" i="8"/>
  <c r="O3402" i="8"/>
  <c r="F3403" i="8"/>
  <c r="G3403" i="8"/>
  <c r="H3403" i="8"/>
  <c r="I3403" i="8"/>
  <c r="J3403" i="8"/>
  <c r="K3403" i="8"/>
  <c r="L3403" i="8"/>
  <c r="M3403" i="8"/>
  <c r="N3403" i="8"/>
  <c r="O3403" i="8"/>
  <c r="F3404" i="8"/>
  <c r="G3404" i="8"/>
  <c r="H3404" i="8"/>
  <c r="I3404" i="8"/>
  <c r="J3404" i="8"/>
  <c r="K3404" i="8"/>
  <c r="L3404" i="8"/>
  <c r="M3404" i="8"/>
  <c r="N3404" i="8"/>
  <c r="O3404" i="8"/>
  <c r="F3405" i="8"/>
  <c r="G3405" i="8"/>
  <c r="H3405" i="8"/>
  <c r="I3405" i="8"/>
  <c r="J3405" i="8"/>
  <c r="K3405" i="8"/>
  <c r="L3405" i="8"/>
  <c r="M3405" i="8"/>
  <c r="N3405" i="8"/>
  <c r="O3405" i="8"/>
  <c r="F3406" i="8"/>
  <c r="G3406" i="8"/>
  <c r="H3406" i="8"/>
  <c r="I3406" i="8"/>
  <c r="J3406" i="8"/>
  <c r="K3406" i="8"/>
  <c r="L3406" i="8"/>
  <c r="M3406" i="8"/>
  <c r="N3406" i="8"/>
  <c r="O3406" i="8"/>
  <c r="F3407" i="8"/>
  <c r="G3407" i="8"/>
  <c r="H3407" i="8"/>
  <c r="I3407" i="8"/>
  <c r="J3407" i="8"/>
  <c r="K3407" i="8"/>
  <c r="L3407" i="8"/>
  <c r="M3407" i="8"/>
  <c r="N3407" i="8"/>
  <c r="O3407" i="8"/>
  <c r="F3408" i="8"/>
  <c r="G3408" i="8"/>
  <c r="H3408" i="8"/>
  <c r="I3408" i="8"/>
  <c r="J3408" i="8"/>
  <c r="K3408" i="8"/>
  <c r="L3408" i="8"/>
  <c r="M3408" i="8"/>
  <c r="N3408" i="8"/>
  <c r="O3408" i="8"/>
  <c r="F3409" i="8"/>
  <c r="G3409" i="8"/>
  <c r="H3409" i="8"/>
  <c r="I3409" i="8"/>
  <c r="J3409" i="8"/>
  <c r="K3409" i="8"/>
  <c r="L3409" i="8"/>
  <c r="M3409" i="8"/>
  <c r="N3409" i="8"/>
  <c r="O3409" i="8"/>
  <c r="F3410" i="8"/>
  <c r="G3410" i="8"/>
  <c r="H3410" i="8"/>
  <c r="I3410" i="8"/>
  <c r="J3410" i="8"/>
  <c r="K3410" i="8"/>
  <c r="L3410" i="8"/>
  <c r="M3410" i="8"/>
  <c r="N3410" i="8"/>
  <c r="O3410" i="8"/>
  <c r="F3411" i="8"/>
  <c r="G3411" i="8"/>
  <c r="H3411" i="8"/>
  <c r="I3411" i="8"/>
  <c r="J3411" i="8"/>
  <c r="K3411" i="8"/>
  <c r="L3411" i="8"/>
  <c r="M3411" i="8"/>
  <c r="N3411" i="8"/>
  <c r="O3411" i="8"/>
  <c r="F3412" i="8"/>
  <c r="G3412" i="8"/>
  <c r="H3412" i="8"/>
  <c r="I3412" i="8"/>
  <c r="J3412" i="8"/>
  <c r="K3412" i="8"/>
  <c r="L3412" i="8"/>
  <c r="M3412" i="8"/>
  <c r="N3412" i="8"/>
  <c r="O3412" i="8"/>
  <c r="F3413" i="8"/>
  <c r="G3413" i="8"/>
  <c r="H3413" i="8"/>
  <c r="I3413" i="8"/>
  <c r="J3413" i="8"/>
  <c r="K3413" i="8"/>
  <c r="L3413" i="8"/>
  <c r="M3413" i="8"/>
  <c r="N3413" i="8"/>
  <c r="O3413" i="8"/>
  <c r="F3414" i="8"/>
  <c r="G3414" i="8"/>
  <c r="H3414" i="8"/>
  <c r="I3414" i="8"/>
  <c r="J3414" i="8"/>
  <c r="K3414" i="8"/>
  <c r="L3414" i="8"/>
  <c r="M3414" i="8"/>
  <c r="N3414" i="8"/>
  <c r="O3414" i="8"/>
  <c r="F3415" i="8"/>
  <c r="G3415" i="8"/>
  <c r="H3415" i="8"/>
  <c r="I3415" i="8"/>
  <c r="J3415" i="8"/>
  <c r="K3415" i="8"/>
  <c r="L3415" i="8"/>
  <c r="M3415" i="8"/>
  <c r="N3415" i="8"/>
  <c r="O3415" i="8"/>
  <c r="F3416" i="8"/>
  <c r="G3416" i="8"/>
  <c r="H3416" i="8"/>
  <c r="I3416" i="8"/>
  <c r="J3416" i="8"/>
  <c r="K3416" i="8"/>
  <c r="L3416" i="8"/>
  <c r="M3416" i="8"/>
  <c r="N3416" i="8"/>
  <c r="O3416" i="8"/>
  <c r="F3417" i="8"/>
  <c r="G3417" i="8"/>
  <c r="H3417" i="8"/>
  <c r="I3417" i="8"/>
  <c r="J3417" i="8"/>
  <c r="K3417" i="8"/>
  <c r="L3417" i="8"/>
  <c r="M3417" i="8"/>
  <c r="N3417" i="8"/>
  <c r="O3417" i="8"/>
  <c r="F3418" i="8"/>
  <c r="G3418" i="8"/>
  <c r="H3418" i="8"/>
  <c r="I3418" i="8"/>
  <c r="J3418" i="8"/>
  <c r="K3418" i="8"/>
  <c r="L3418" i="8"/>
  <c r="M3418" i="8"/>
  <c r="N3418" i="8"/>
  <c r="O3418" i="8"/>
  <c r="F3419" i="8"/>
  <c r="G3419" i="8"/>
  <c r="H3419" i="8"/>
  <c r="I3419" i="8"/>
  <c r="J3419" i="8"/>
  <c r="K3419" i="8"/>
  <c r="L3419" i="8"/>
  <c r="M3419" i="8"/>
  <c r="N3419" i="8"/>
  <c r="O3419" i="8"/>
  <c r="F3420" i="8"/>
  <c r="G3420" i="8"/>
  <c r="H3420" i="8"/>
  <c r="I3420" i="8"/>
  <c r="J3420" i="8"/>
  <c r="K3420" i="8"/>
  <c r="L3420" i="8"/>
  <c r="M3420" i="8"/>
  <c r="N3420" i="8"/>
  <c r="O3420" i="8"/>
  <c r="F3421" i="8"/>
  <c r="G3421" i="8"/>
  <c r="H3421" i="8"/>
  <c r="I3421" i="8"/>
  <c r="J3421" i="8"/>
  <c r="K3421" i="8"/>
  <c r="L3421" i="8"/>
  <c r="M3421" i="8"/>
  <c r="N3421" i="8"/>
  <c r="O3421" i="8"/>
  <c r="F3422" i="8"/>
  <c r="G3422" i="8"/>
  <c r="H3422" i="8"/>
  <c r="I3422" i="8"/>
  <c r="J3422" i="8"/>
  <c r="K3422" i="8"/>
  <c r="L3422" i="8"/>
  <c r="M3422" i="8"/>
  <c r="N3422" i="8"/>
  <c r="O3422" i="8"/>
  <c r="F3423" i="8"/>
  <c r="G3423" i="8"/>
  <c r="H3423" i="8"/>
  <c r="I3423" i="8"/>
  <c r="J3423" i="8"/>
  <c r="K3423" i="8"/>
  <c r="L3423" i="8"/>
  <c r="M3423" i="8"/>
  <c r="N3423" i="8"/>
  <c r="O3423" i="8"/>
  <c r="F3424" i="8"/>
  <c r="G3424" i="8"/>
  <c r="H3424" i="8"/>
  <c r="I3424" i="8"/>
  <c r="J3424" i="8"/>
  <c r="K3424" i="8"/>
  <c r="L3424" i="8"/>
  <c r="M3424" i="8"/>
  <c r="N3424" i="8"/>
  <c r="O3424" i="8"/>
  <c r="F3425" i="8"/>
  <c r="G3425" i="8"/>
  <c r="H3425" i="8"/>
  <c r="I3425" i="8"/>
  <c r="J3425" i="8"/>
  <c r="K3425" i="8"/>
  <c r="L3425" i="8"/>
  <c r="M3425" i="8"/>
  <c r="N3425" i="8"/>
  <c r="O3425" i="8"/>
  <c r="F3426" i="8"/>
  <c r="G3426" i="8"/>
  <c r="H3426" i="8"/>
  <c r="I3426" i="8"/>
  <c r="J3426" i="8"/>
  <c r="K3426" i="8"/>
  <c r="L3426" i="8"/>
  <c r="M3426" i="8"/>
  <c r="N3426" i="8"/>
  <c r="O3426" i="8"/>
  <c r="F3427" i="8"/>
  <c r="G3427" i="8"/>
  <c r="H3427" i="8"/>
  <c r="I3427" i="8"/>
  <c r="J3427" i="8"/>
  <c r="K3427" i="8"/>
  <c r="L3427" i="8"/>
  <c r="M3427" i="8"/>
  <c r="N3427" i="8"/>
  <c r="O3427" i="8"/>
  <c r="F3428" i="8"/>
  <c r="G3428" i="8"/>
  <c r="H3428" i="8"/>
  <c r="I3428" i="8"/>
  <c r="J3428" i="8"/>
  <c r="K3428" i="8"/>
  <c r="L3428" i="8"/>
  <c r="M3428" i="8"/>
  <c r="N3428" i="8"/>
  <c r="O3428" i="8"/>
  <c r="F3429" i="8"/>
  <c r="G3429" i="8"/>
  <c r="H3429" i="8"/>
  <c r="I3429" i="8"/>
  <c r="J3429" i="8"/>
  <c r="K3429" i="8"/>
  <c r="L3429" i="8"/>
  <c r="M3429" i="8"/>
  <c r="N3429" i="8"/>
  <c r="O3429" i="8"/>
  <c r="F3430" i="8"/>
  <c r="G3430" i="8"/>
  <c r="H3430" i="8"/>
  <c r="I3430" i="8"/>
  <c r="J3430" i="8"/>
  <c r="K3430" i="8"/>
  <c r="L3430" i="8"/>
  <c r="M3430" i="8"/>
  <c r="N3430" i="8"/>
  <c r="O3430" i="8"/>
  <c r="F3431" i="8"/>
  <c r="G3431" i="8"/>
  <c r="H3431" i="8"/>
  <c r="I3431" i="8"/>
  <c r="J3431" i="8"/>
  <c r="K3431" i="8"/>
  <c r="L3431" i="8"/>
  <c r="M3431" i="8"/>
  <c r="N3431" i="8"/>
  <c r="O3431" i="8"/>
  <c r="F3432" i="8"/>
  <c r="G3432" i="8"/>
  <c r="H3432" i="8"/>
  <c r="I3432" i="8"/>
  <c r="J3432" i="8"/>
  <c r="K3432" i="8"/>
  <c r="L3432" i="8"/>
  <c r="M3432" i="8"/>
  <c r="N3432" i="8"/>
  <c r="O3432" i="8"/>
  <c r="F3433" i="8"/>
  <c r="G3433" i="8"/>
  <c r="H3433" i="8"/>
  <c r="I3433" i="8"/>
  <c r="J3433" i="8"/>
  <c r="K3433" i="8"/>
  <c r="L3433" i="8"/>
  <c r="M3433" i="8"/>
  <c r="N3433" i="8"/>
  <c r="O3433" i="8"/>
  <c r="F3434" i="8"/>
  <c r="G3434" i="8"/>
  <c r="H3434" i="8"/>
  <c r="I3434" i="8"/>
  <c r="J3434" i="8"/>
  <c r="K3434" i="8"/>
  <c r="L3434" i="8"/>
  <c r="M3434" i="8"/>
  <c r="N3434" i="8"/>
  <c r="O3434" i="8"/>
  <c r="F3435" i="8"/>
  <c r="G3435" i="8"/>
  <c r="H3435" i="8"/>
  <c r="I3435" i="8"/>
  <c r="J3435" i="8"/>
  <c r="K3435" i="8"/>
  <c r="L3435" i="8"/>
  <c r="M3435" i="8"/>
  <c r="N3435" i="8"/>
  <c r="O3435" i="8"/>
  <c r="F3436" i="8"/>
  <c r="G3436" i="8"/>
  <c r="H3436" i="8"/>
  <c r="I3436" i="8"/>
  <c r="J3436" i="8"/>
  <c r="K3436" i="8"/>
  <c r="L3436" i="8"/>
  <c r="M3436" i="8"/>
  <c r="N3436" i="8"/>
  <c r="O3436" i="8"/>
  <c r="F3437" i="8"/>
  <c r="G3437" i="8"/>
  <c r="H3437" i="8"/>
  <c r="I3437" i="8"/>
  <c r="J3437" i="8"/>
  <c r="K3437" i="8"/>
  <c r="L3437" i="8"/>
  <c r="M3437" i="8"/>
  <c r="N3437" i="8"/>
  <c r="O3437" i="8"/>
  <c r="F3438" i="8"/>
  <c r="G3438" i="8"/>
  <c r="H3438" i="8"/>
  <c r="I3438" i="8"/>
  <c r="J3438" i="8"/>
  <c r="K3438" i="8"/>
  <c r="L3438" i="8"/>
  <c r="M3438" i="8"/>
  <c r="N3438" i="8"/>
  <c r="O3438" i="8"/>
  <c r="F3439" i="8"/>
  <c r="G3439" i="8"/>
  <c r="H3439" i="8"/>
  <c r="I3439" i="8"/>
  <c r="J3439" i="8"/>
  <c r="K3439" i="8"/>
  <c r="L3439" i="8"/>
  <c r="M3439" i="8"/>
  <c r="N3439" i="8"/>
  <c r="O3439" i="8"/>
  <c r="F3440" i="8"/>
  <c r="G3440" i="8"/>
  <c r="H3440" i="8"/>
  <c r="I3440" i="8"/>
  <c r="J3440" i="8"/>
  <c r="K3440" i="8"/>
  <c r="L3440" i="8"/>
  <c r="M3440" i="8"/>
  <c r="N3440" i="8"/>
  <c r="O3440" i="8"/>
  <c r="F3441" i="8"/>
  <c r="G3441" i="8"/>
  <c r="H3441" i="8"/>
  <c r="I3441" i="8"/>
  <c r="J3441" i="8"/>
  <c r="K3441" i="8"/>
  <c r="L3441" i="8"/>
  <c r="M3441" i="8"/>
  <c r="N3441" i="8"/>
  <c r="O3441" i="8"/>
  <c r="F3442" i="8"/>
  <c r="G3442" i="8"/>
  <c r="H3442" i="8"/>
  <c r="I3442" i="8"/>
  <c r="J3442" i="8"/>
  <c r="K3442" i="8"/>
  <c r="L3442" i="8"/>
  <c r="M3442" i="8"/>
  <c r="N3442" i="8"/>
  <c r="O3442" i="8"/>
  <c r="F3443" i="8"/>
  <c r="G3443" i="8"/>
  <c r="H3443" i="8"/>
  <c r="I3443" i="8"/>
  <c r="J3443" i="8"/>
  <c r="K3443" i="8"/>
  <c r="L3443" i="8"/>
  <c r="M3443" i="8"/>
  <c r="N3443" i="8"/>
  <c r="O3443" i="8"/>
  <c r="F3444" i="8"/>
  <c r="G3444" i="8"/>
  <c r="H3444" i="8"/>
  <c r="I3444" i="8"/>
  <c r="J3444" i="8"/>
  <c r="K3444" i="8"/>
  <c r="L3444" i="8"/>
  <c r="M3444" i="8"/>
  <c r="N3444" i="8"/>
  <c r="O3444" i="8"/>
  <c r="F3445" i="8"/>
  <c r="G3445" i="8"/>
  <c r="H3445" i="8"/>
  <c r="I3445" i="8"/>
  <c r="J3445" i="8"/>
  <c r="K3445" i="8"/>
  <c r="L3445" i="8"/>
  <c r="M3445" i="8"/>
  <c r="N3445" i="8"/>
  <c r="O3445" i="8"/>
  <c r="F3446" i="8"/>
  <c r="G3446" i="8"/>
  <c r="H3446" i="8"/>
  <c r="I3446" i="8"/>
  <c r="J3446" i="8"/>
  <c r="K3446" i="8"/>
  <c r="L3446" i="8"/>
  <c r="M3446" i="8"/>
  <c r="N3446" i="8"/>
  <c r="O3446" i="8"/>
  <c r="F3447" i="8"/>
  <c r="G3447" i="8"/>
  <c r="H3447" i="8"/>
  <c r="I3447" i="8"/>
  <c r="J3447" i="8"/>
  <c r="K3447" i="8"/>
  <c r="L3447" i="8"/>
  <c r="M3447" i="8"/>
  <c r="N3447" i="8"/>
  <c r="O3447" i="8"/>
  <c r="F3448" i="8"/>
  <c r="G3448" i="8"/>
  <c r="H3448" i="8"/>
  <c r="I3448" i="8"/>
  <c r="J3448" i="8"/>
  <c r="K3448" i="8"/>
  <c r="L3448" i="8"/>
  <c r="M3448" i="8"/>
  <c r="N3448" i="8"/>
  <c r="O3448" i="8"/>
  <c r="F3449" i="8"/>
  <c r="G3449" i="8"/>
  <c r="H3449" i="8"/>
  <c r="I3449" i="8"/>
  <c r="J3449" i="8"/>
  <c r="K3449" i="8"/>
  <c r="L3449" i="8"/>
  <c r="M3449" i="8"/>
  <c r="N3449" i="8"/>
  <c r="O3449" i="8"/>
  <c r="F3450" i="8"/>
  <c r="G3450" i="8"/>
  <c r="H3450" i="8"/>
  <c r="I3450" i="8"/>
  <c r="J3450" i="8"/>
  <c r="K3450" i="8"/>
  <c r="L3450" i="8"/>
  <c r="M3450" i="8"/>
  <c r="N3450" i="8"/>
  <c r="O3450" i="8"/>
  <c r="F3451" i="8"/>
  <c r="G3451" i="8"/>
  <c r="H3451" i="8"/>
  <c r="I3451" i="8"/>
  <c r="J3451" i="8"/>
  <c r="K3451" i="8"/>
  <c r="L3451" i="8"/>
  <c r="M3451" i="8"/>
  <c r="N3451" i="8"/>
  <c r="O3451" i="8"/>
  <c r="F3452" i="8"/>
  <c r="G3452" i="8"/>
  <c r="H3452" i="8"/>
  <c r="I3452" i="8"/>
  <c r="J3452" i="8"/>
  <c r="K3452" i="8"/>
  <c r="L3452" i="8"/>
  <c r="M3452" i="8"/>
  <c r="N3452" i="8"/>
  <c r="O3452" i="8"/>
  <c r="F3453" i="8"/>
  <c r="G3453" i="8"/>
  <c r="H3453" i="8"/>
  <c r="I3453" i="8"/>
  <c r="J3453" i="8"/>
  <c r="K3453" i="8"/>
  <c r="L3453" i="8"/>
  <c r="M3453" i="8"/>
  <c r="N3453" i="8"/>
  <c r="O3453" i="8"/>
  <c r="F3454" i="8"/>
  <c r="G3454" i="8"/>
  <c r="H3454" i="8"/>
  <c r="I3454" i="8"/>
  <c r="J3454" i="8"/>
  <c r="K3454" i="8"/>
  <c r="L3454" i="8"/>
  <c r="M3454" i="8"/>
  <c r="N3454" i="8"/>
  <c r="O3454" i="8"/>
  <c r="F3455" i="8"/>
  <c r="G3455" i="8"/>
  <c r="H3455" i="8"/>
  <c r="I3455" i="8"/>
  <c r="J3455" i="8"/>
  <c r="K3455" i="8"/>
  <c r="L3455" i="8"/>
  <c r="M3455" i="8"/>
  <c r="N3455" i="8"/>
  <c r="O3455" i="8"/>
  <c r="F3456" i="8"/>
  <c r="G3456" i="8"/>
  <c r="H3456" i="8"/>
  <c r="I3456" i="8"/>
  <c r="J3456" i="8"/>
  <c r="K3456" i="8"/>
  <c r="L3456" i="8"/>
  <c r="M3456" i="8"/>
  <c r="N3456" i="8"/>
  <c r="O3456" i="8"/>
  <c r="F3457" i="8"/>
  <c r="G3457" i="8"/>
  <c r="H3457" i="8"/>
  <c r="I3457" i="8"/>
  <c r="J3457" i="8"/>
  <c r="K3457" i="8"/>
  <c r="L3457" i="8"/>
  <c r="M3457" i="8"/>
  <c r="N3457" i="8"/>
  <c r="O3457" i="8"/>
  <c r="F3458" i="8"/>
  <c r="G3458" i="8"/>
  <c r="H3458" i="8"/>
  <c r="I3458" i="8"/>
  <c r="J3458" i="8"/>
  <c r="K3458" i="8"/>
  <c r="L3458" i="8"/>
  <c r="M3458" i="8"/>
  <c r="N3458" i="8"/>
  <c r="O3458" i="8"/>
  <c r="F3459" i="8"/>
  <c r="G3459" i="8"/>
  <c r="H3459" i="8"/>
  <c r="I3459" i="8"/>
  <c r="J3459" i="8"/>
  <c r="K3459" i="8"/>
  <c r="L3459" i="8"/>
  <c r="M3459" i="8"/>
  <c r="N3459" i="8"/>
  <c r="O3459" i="8"/>
  <c r="F3460" i="8"/>
  <c r="G3460" i="8"/>
  <c r="H3460" i="8"/>
  <c r="I3460" i="8"/>
  <c r="J3460" i="8"/>
  <c r="K3460" i="8"/>
  <c r="L3460" i="8"/>
  <c r="M3460" i="8"/>
  <c r="N3460" i="8"/>
  <c r="O3460" i="8"/>
  <c r="F3461" i="8"/>
  <c r="G3461" i="8"/>
  <c r="H3461" i="8"/>
  <c r="I3461" i="8"/>
  <c r="J3461" i="8"/>
  <c r="K3461" i="8"/>
  <c r="L3461" i="8"/>
  <c r="M3461" i="8"/>
  <c r="N3461" i="8"/>
  <c r="O3461" i="8"/>
  <c r="F3462" i="8"/>
  <c r="G3462" i="8"/>
  <c r="H3462" i="8"/>
  <c r="I3462" i="8"/>
  <c r="J3462" i="8"/>
  <c r="K3462" i="8"/>
  <c r="L3462" i="8"/>
  <c r="M3462" i="8"/>
  <c r="N3462" i="8"/>
  <c r="O3462" i="8"/>
  <c r="F3463" i="8"/>
  <c r="G3463" i="8"/>
  <c r="H3463" i="8"/>
  <c r="I3463" i="8"/>
  <c r="J3463" i="8"/>
  <c r="K3463" i="8"/>
  <c r="L3463" i="8"/>
  <c r="M3463" i="8"/>
  <c r="N3463" i="8"/>
  <c r="O3463" i="8"/>
  <c r="F3464" i="8"/>
  <c r="G3464" i="8"/>
  <c r="H3464" i="8"/>
  <c r="I3464" i="8"/>
  <c r="J3464" i="8"/>
  <c r="K3464" i="8"/>
  <c r="L3464" i="8"/>
  <c r="M3464" i="8"/>
  <c r="N3464" i="8"/>
  <c r="O3464" i="8"/>
  <c r="F3465" i="8"/>
  <c r="G3465" i="8"/>
  <c r="H3465" i="8"/>
  <c r="I3465" i="8"/>
  <c r="J3465" i="8"/>
  <c r="K3465" i="8"/>
  <c r="L3465" i="8"/>
  <c r="M3465" i="8"/>
  <c r="N3465" i="8"/>
  <c r="O3465" i="8"/>
  <c r="F3466" i="8"/>
  <c r="G3466" i="8"/>
  <c r="H3466" i="8"/>
  <c r="I3466" i="8"/>
  <c r="J3466" i="8"/>
  <c r="K3466" i="8"/>
  <c r="L3466" i="8"/>
  <c r="M3466" i="8"/>
  <c r="N3466" i="8"/>
  <c r="O3466" i="8"/>
  <c r="F3467" i="8"/>
  <c r="G3467" i="8"/>
  <c r="H3467" i="8"/>
  <c r="I3467" i="8"/>
  <c r="J3467" i="8"/>
  <c r="K3467" i="8"/>
  <c r="L3467" i="8"/>
  <c r="M3467" i="8"/>
  <c r="N3467" i="8"/>
  <c r="O3467" i="8"/>
  <c r="F3468" i="8"/>
  <c r="G3468" i="8"/>
  <c r="H3468" i="8"/>
  <c r="I3468" i="8"/>
  <c r="J3468" i="8"/>
  <c r="K3468" i="8"/>
  <c r="L3468" i="8"/>
  <c r="M3468" i="8"/>
  <c r="N3468" i="8"/>
  <c r="O3468" i="8"/>
  <c r="F3469" i="8"/>
  <c r="G3469" i="8"/>
  <c r="H3469" i="8"/>
  <c r="I3469" i="8"/>
  <c r="J3469" i="8"/>
  <c r="K3469" i="8"/>
  <c r="L3469" i="8"/>
  <c r="M3469" i="8"/>
  <c r="N3469" i="8"/>
  <c r="O3469" i="8"/>
  <c r="F3470" i="8"/>
  <c r="G3470" i="8"/>
  <c r="H3470" i="8"/>
  <c r="I3470" i="8"/>
  <c r="J3470" i="8"/>
  <c r="K3470" i="8"/>
  <c r="L3470" i="8"/>
  <c r="M3470" i="8"/>
  <c r="N3470" i="8"/>
  <c r="O3470" i="8"/>
  <c r="F3471" i="8"/>
  <c r="G3471" i="8"/>
  <c r="H3471" i="8"/>
  <c r="I3471" i="8"/>
  <c r="J3471" i="8"/>
  <c r="K3471" i="8"/>
  <c r="L3471" i="8"/>
  <c r="M3471" i="8"/>
  <c r="N3471" i="8"/>
  <c r="O3471" i="8"/>
  <c r="F3472" i="8"/>
  <c r="G3472" i="8"/>
  <c r="H3472" i="8"/>
  <c r="I3472" i="8"/>
  <c r="J3472" i="8"/>
  <c r="K3472" i="8"/>
  <c r="L3472" i="8"/>
  <c r="M3472" i="8"/>
  <c r="N3472" i="8"/>
  <c r="O3472" i="8"/>
  <c r="F3473" i="8"/>
  <c r="G3473" i="8"/>
  <c r="H3473" i="8"/>
  <c r="I3473" i="8"/>
  <c r="J3473" i="8"/>
  <c r="K3473" i="8"/>
  <c r="L3473" i="8"/>
  <c r="M3473" i="8"/>
  <c r="N3473" i="8"/>
  <c r="O3473" i="8"/>
  <c r="F3474" i="8"/>
  <c r="G3474" i="8"/>
  <c r="H3474" i="8"/>
  <c r="I3474" i="8"/>
  <c r="J3474" i="8"/>
  <c r="K3474" i="8"/>
  <c r="L3474" i="8"/>
  <c r="M3474" i="8"/>
  <c r="N3474" i="8"/>
  <c r="O3474" i="8"/>
  <c r="F3475" i="8"/>
  <c r="G3475" i="8"/>
  <c r="H3475" i="8"/>
  <c r="I3475" i="8"/>
  <c r="J3475" i="8"/>
  <c r="K3475" i="8"/>
  <c r="L3475" i="8"/>
  <c r="M3475" i="8"/>
  <c r="N3475" i="8"/>
  <c r="O3475" i="8"/>
  <c r="F3476" i="8"/>
  <c r="G3476" i="8"/>
  <c r="H3476" i="8"/>
  <c r="I3476" i="8"/>
  <c r="J3476" i="8"/>
  <c r="K3476" i="8"/>
  <c r="L3476" i="8"/>
  <c r="M3476" i="8"/>
  <c r="N3476" i="8"/>
  <c r="O3476" i="8"/>
  <c r="F3477" i="8"/>
  <c r="G3477" i="8"/>
  <c r="H3477" i="8"/>
  <c r="I3477" i="8"/>
  <c r="J3477" i="8"/>
  <c r="K3477" i="8"/>
  <c r="L3477" i="8"/>
  <c r="M3477" i="8"/>
  <c r="N3477" i="8"/>
  <c r="O3477" i="8"/>
  <c r="F3478" i="8"/>
  <c r="G3478" i="8"/>
  <c r="H3478" i="8"/>
  <c r="I3478" i="8"/>
  <c r="J3478" i="8"/>
  <c r="K3478" i="8"/>
  <c r="L3478" i="8"/>
  <c r="M3478" i="8"/>
  <c r="N3478" i="8"/>
  <c r="O3478" i="8"/>
  <c r="F3479" i="8"/>
  <c r="G3479" i="8"/>
  <c r="H3479" i="8"/>
  <c r="I3479" i="8"/>
  <c r="J3479" i="8"/>
  <c r="K3479" i="8"/>
  <c r="L3479" i="8"/>
  <c r="M3479" i="8"/>
  <c r="N3479" i="8"/>
  <c r="O3479" i="8"/>
  <c r="F3480" i="8"/>
  <c r="G3480" i="8"/>
  <c r="H3480" i="8"/>
  <c r="I3480" i="8"/>
  <c r="J3480" i="8"/>
  <c r="K3480" i="8"/>
  <c r="L3480" i="8"/>
  <c r="M3480" i="8"/>
  <c r="N3480" i="8"/>
  <c r="O3480" i="8"/>
  <c r="F3481" i="8"/>
  <c r="G3481" i="8"/>
  <c r="H3481" i="8"/>
  <c r="I3481" i="8"/>
  <c r="J3481" i="8"/>
  <c r="K3481" i="8"/>
  <c r="L3481" i="8"/>
  <c r="M3481" i="8"/>
  <c r="N3481" i="8"/>
  <c r="O3481" i="8"/>
  <c r="F3482" i="8"/>
  <c r="G3482" i="8"/>
  <c r="H3482" i="8"/>
  <c r="I3482" i="8"/>
  <c r="J3482" i="8"/>
  <c r="K3482" i="8"/>
  <c r="L3482" i="8"/>
  <c r="M3482" i="8"/>
  <c r="N3482" i="8"/>
  <c r="O3482" i="8"/>
  <c r="F3483" i="8"/>
  <c r="G3483" i="8"/>
  <c r="H3483" i="8"/>
  <c r="I3483" i="8"/>
  <c r="J3483" i="8"/>
  <c r="K3483" i="8"/>
  <c r="L3483" i="8"/>
  <c r="M3483" i="8"/>
  <c r="N3483" i="8"/>
  <c r="O3483" i="8"/>
  <c r="F3484" i="8"/>
  <c r="G3484" i="8"/>
  <c r="H3484" i="8"/>
  <c r="I3484" i="8"/>
  <c r="J3484" i="8"/>
  <c r="K3484" i="8"/>
  <c r="L3484" i="8"/>
  <c r="M3484" i="8"/>
  <c r="N3484" i="8"/>
  <c r="O3484" i="8"/>
  <c r="F3485" i="8"/>
  <c r="G3485" i="8"/>
  <c r="H3485" i="8"/>
  <c r="I3485" i="8"/>
  <c r="J3485" i="8"/>
  <c r="K3485" i="8"/>
  <c r="L3485" i="8"/>
  <c r="M3485" i="8"/>
  <c r="N3485" i="8"/>
  <c r="O3485" i="8"/>
  <c r="F3486" i="8"/>
  <c r="G3486" i="8"/>
  <c r="H3486" i="8"/>
  <c r="I3486" i="8"/>
  <c r="J3486" i="8"/>
  <c r="K3486" i="8"/>
  <c r="L3486" i="8"/>
  <c r="M3486" i="8"/>
  <c r="N3486" i="8"/>
  <c r="O3486" i="8"/>
  <c r="F3487" i="8"/>
  <c r="G3487" i="8"/>
  <c r="H3487" i="8"/>
  <c r="I3487" i="8"/>
  <c r="J3487" i="8"/>
  <c r="K3487" i="8"/>
  <c r="L3487" i="8"/>
  <c r="M3487" i="8"/>
  <c r="N3487" i="8"/>
  <c r="O3487" i="8"/>
  <c r="F3488" i="8"/>
  <c r="G3488" i="8"/>
  <c r="H3488" i="8"/>
  <c r="I3488" i="8"/>
  <c r="J3488" i="8"/>
  <c r="K3488" i="8"/>
  <c r="L3488" i="8"/>
  <c r="M3488" i="8"/>
  <c r="N3488" i="8"/>
  <c r="O3488" i="8"/>
  <c r="F3489" i="8"/>
  <c r="G3489" i="8"/>
  <c r="H3489" i="8"/>
  <c r="I3489" i="8"/>
  <c r="J3489" i="8"/>
  <c r="K3489" i="8"/>
  <c r="L3489" i="8"/>
  <c r="M3489" i="8"/>
  <c r="N3489" i="8"/>
  <c r="O3489" i="8"/>
  <c r="F3490" i="8"/>
  <c r="G3490" i="8"/>
  <c r="H3490" i="8"/>
  <c r="I3490" i="8"/>
  <c r="J3490" i="8"/>
  <c r="K3490" i="8"/>
  <c r="L3490" i="8"/>
  <c r="M3490" i="8"/>
  <c r="N3490" i="8"/>
  <c r="O3490" i="8"/>
  <c r="F3491" i="8"/>
  <c r="G3491" i="8"/>
  <c r="H3491" i="8"/>
  <c r="I3491" i="8"/>
  <c r="J3491" i="8"/>
  <c r="K3491" i="8"/>
  <c r="L3491" i="8"/>
  <c r="M3491" i="8"/>
  <c r="N3491" i="8"/>
  <c r="O3491" i="8"/>
  <c r="F3492" i="8"/>
  <c r="G3492" i="8"/>
  <c r="H3492" i="8"/>
  <c r="I3492" i="8"/>
  <c r="J3492" i="8"/>
  <c r="K3492" i="8"/>
  <c r="L3492" i="8"/>
  <c r="M3492" i="8"/>
  <c r="N3492" i="8"/>
  <c r="O3492" i="8"/>
  <c r="F3493" i="8"/>
  <c r="G3493" i="8"/>
  <c r="H3493" i="8"/>
  <c r="I3493" i="8"/>
  <c r="J3493" i="8"/>
  <c r="K3493" i="8"/>
  <c r="L3493" i="8"/>
  <c r="M3493" i="8"/>
  <c r="N3493" i="8"/>
  <c r="O3493" i="8"/>
  <c r="F3494" i="8"/>
  <c r="G3494" i="8"/>
  <c r="H3494" i="8"/>
  <c r="I3494" i="8"/>
  <c r="J3494" i="8"/>
  <c r="K3494" i="8"/>
  <c r="L3494" i="8"/>
  <c r="M3494" i="8"/>
  <c r="N3494" i="8"/>
  <c r="O3494" i="8"/>
  <c r="F3495" i="8"/>
  <c r="G3495" i="8"/>
  <c r="H3495" i="8"/>
  <c r="I3495" i="8"/>
  <c r="J3495" i="8"/>
  <c r="K3495" i="8"/>
  <c r="L3495" i="8"/>
  <c r="M3495" i="8"/>
  <c r="N3495" i="8"/>
  <c r="O3495" i="8"/>
  <c r="F3496" i="8"/>
  <c r="G3496" i="8"/>
  <c r="H3496" i="8"/>
  <c r="I3496" i="8"/>
  <c r="J3496" i="8"/>
  <c r="K3496" i="8"/>
  <c r="L3496" i="8"/>
  <c r="M3496" i="8"/>
  <c r="N3496" i="8"/>
  <c r="O3496" i="8"/>
  <c r="F3497" i="8"/>
  <c r="G3497" i="8"/>
  <c r="H3497" i="8"/>
  <c r="I3497" i="8"/>
  <c r="J3497" i="8"/>
  <c r="K3497" i="8"/>
  <c r="L3497" i="8"/>
  <c r="M3497" i="8"/>
  <c r="N3497" i="8"/>
  <c r="O3497" i="8"/>
  <c r="F3498" i="8"/>
  <c r="G3498" i="8"/>
  <c r="H3498" i="8"/>
  <c r="I3498" i="8"/>
  <c r="J3498" i="8"/>
  <c r="K3498" i="8"/>
  <c r="L3498" i="8"/>
  <c r="M3498" i="8"/>
  <c r="N3498" i="8"/>
  <c r="O3498" i="8"/>
  <c r="F3499" i="8"/>
  <c r="G3499" i="8"/>
  <c r="H3499" i="8"/>
  <c r="I3499" i="8"/>
  <c r="J3499" i="8"/>
  <c r="K3499" i="8"/>
  <c r="L3499" i="8"/>
  <c r="M3499" i="8"/>
  <c r="N3499" i="8"/>
  <c r="O3499" i="8"/>
  <c r="F3500" i="8"/>
  <c r="G3500" i="8"/>
  <c r="H3500" i="8"/>
  <c r="I3500" i="8"/>
  <c r="J3500" i="8"/>
  <c r="K3500" i="8"/>
  <c r="L3500" i="8"/>
  <c r="M3500" i="8"/>
  <c r="N3500" i="8"/>
  <c r="O3500" i="8"/>
  <c r="F3501" i="8"/>
  <c r="G3501" i="8"/>
  <c r="H3501" i="8"/>
  <c r="I3501" i="8"/>
  <c r="J3501" i="8"/>
  <c r="K3501" i="8"/>
  <c r="L3501" i="8"/>
  <c r="M3501" i="8"/>
  <c r="N3501" i="8"/>
  <c r="O3501" i="8"/>
  <c r="F3502" i="8"/>
  <c r="G3502" i="8"/>
  <c r="H3502" i="8"/>
  <c r="I3502" i="8"/>
  <c r="J3502" i="8"/>
  <c r="K3502" i="8"/>
  <c r="L3502" i="8"/>
  <c r="M3502" i="8"/>
  <c r="N3502" i="8"/>
  <c r="O3502" i="8"/>
  <c r="F3503" i="8"/>
  <c r="G3503" i="8"/>
  <c r="H3503" i="8"/>
  <c r="I3503" i="8"/>
  <c r="J3503" i="8"/>
  <c r="K3503" i="8"/>
  <c r="L3503" i="8"/>
  <c r="M3503" i="8"/>
  <c r="N3503" i="8"/>
  <c r="O3503" i="8"/>
  <c r="F3504" i="8"/>
  <c r="G3504" i="8"/>
  <c r="H3504" i="8"/>
  <c r="I3504" i="8"/>
  <c r="J3504" i="8"/>
  <c r="K3504" i="8"/>
  <c r="L3504" i="8"/>
  <c r="M3504" i="8"/>
  <c r="N3504" i="8"/>
  <c r="O3504" i="8"/>
  <c r="F3505" i="8"/>
  <c r="G3505" i="8"/>
  <c r="H3505" i="8"/>
  <c r="I3505" i="8"/>
  <c r="J3505" i="8"/>
  <c r="K3505" i="8"/>
  <c r="L3505" i="8"/>
  <c r="M3505" i="8"/>
  <c r="N3505" i="8"/>
  <c r="O3505" i="8"/>
  <c r="F3506" i="8"/>
  <c r="G3506" i="8"/>
  <c r="H3506" i="8"/>
  <c r="I3506" i="8"/>
  <c r="J3506" i="8"/>
  <c r="K3506" i="8"/>
  <c r="L3506" i="8"/>
  <c r="M3506" i="8"/>
  <c r="N3506" i="8"/>
  <c r="O3506" i="8"/>
  <c r="F3507" i="8"/>
  <c r="G3507" i="8"/>
  <c r="H3507" i="8"/>
  <c r="I3507" i="8"/>
  <c r="J3507" i="8"/>
  <c r="K3507" i="8"/>
  <c r="L3507" i="8"/>
  <c r="M3507" i="8"/>
  <c r="N3507" i="8"/>
  <c r="O3507" i="8"/>
  <c r="F3508" i="8"/>
  <c r="G3508" i="8"/>
  <c r="H3508" i="8"/>
  <c r="I3508" i="8"/>
  <c r="J3508" i="8"/>
  <c r="K3508" i="8"/>
  <c r="L3508" i="8"/>
  <c r="M3508" i="8"/>
  <c r="N3508" i="8"/>
  <c r="O3508" i="8"/>
  <c r="F3509" i="8"/>
  <c r="G3509" i="8"/>
  <c r="H3509" i="8"/>
  <c r="I3509" i="8"/>
  <c r="J3509" i="8"/>
  <c r="K3509" i="8"/>
  <c r="L3509" i="8"/>
  <c r="M3509" i="8"/>
  <c r="N3509" i="8"/>
  <c r="O3509" i="8"/>
  <c r="F3510" i="8"/>
  <c r="G3510" i="8"/>
  <c r="H3510" i="8"/>
  <c r="I3510" i="8"/>
  <c r="J3510" i="8"/>
  <c r="K3510" i="8"/>
  <c r="L3510" i="8"/>
  <c r="M3510" i="8"/>
  <c r="N3510" i="8"/>
  <c r="O3510" i="8"/>
  <c r="F3511" i="8"/>
  <c r="G3511" i="8"/>
  <c r="H3511" i="8"/>
  <c r="I3511" i="8"/>
  <c r="J3511" i="8"/>
  <c r="K3511" i="8"/>
  <c r="L3511" i="8"/>
  <c r="M3511" i="8"/>
  <c r="N3511" i="8"/>
  <c r="O3511" i="8"/>
  <c r="F3512" i="8"/>
  <c r="G3512" i="8"/>
  <c r="H3512" i="8"/>
  <c r="I3512" i="8"/>
  <c r="J3512" i="8"/>
  <c r="K3512" i="8"/>
  <c r="L3512" i="8"/>
  <c r="M3512" i="8"/>
  <c r="N3512" i="8"/>
  <c r="O3512" i="8"/>
  <c r="F3513" i="8"/>
  <c r="G3513" i="8"/>
  <c r="H3513" i="8"/>
  <c r="I3513" i="8"/>
  <c r="J3513" i="8"/>
  <c r="K3513" i="8"/>
  <c r="L3513" i="8"/>
  <c r="M3513" i="8"/>
  <c r="N3513" i="8"/>
  <c r="O3513" i="8"/>
  <c r="F3514" i="8"/>
  <c r="G3514" i="8"/>
  <c r="H3514" i="8"/>
  <c r="I3514" i="8"/>
  <c r="J3514" i="8"/>
  <c r="K3514" i="8"/>
  <c r="L3514" i="8"/>
  <c r="M3514" i="8"/>
  <c r="N3514" i="8"/>
  <c r="O3514" i="8"/>
  <c r="F3515" i="8"/>
  <c r="G3515" i="8"/>
  <c r="H3515" i="8"/>
  <c r="I3515" i="8"/>
  <c r="J3515" i="8"/>
  <c r="K3515" i="8"/>
  <c r="L3515" i="8"/>
  <c r="M3515" i="8"/>
  <c r="N3515" i="8"/>
  <c r="O3515" i="8"/>
  <c r="F3516" i="8"/>
  <c r="G3516" i="8"/>
  <c r="H3516" i="8"/>
  <c r="I3516" i="8"/>
  <c r="J3516" i="8"/>
  <c r="K3516" i="8"/>
  <c r="L3516" i="8"/>
  <c r="M3516" i="8"/>
  <c r="N3516" i="8"/>
  <c r="O3516" i="8"/>
  <c r="F3517" i="8"/>
  <c r="G3517" i="8"/>
  <c r="H3517" i="8"/>
  <c r="I3517" i="8"/>
  <c r="J3517" i="8"/>
  <c r="K3517" i="8"/>
  <c r="L3517" i="8"/>
  <c r="M3517" i="8"/>
  <c r="N3517" i="8"/>
  <c r="O3517" i="8"/>
  <c r="F3518" i="8"/>
  <c r="G3518" i="8"/>
  <c r="H3518" i="8"/>
  <c r="I3518" i="8"/>
  <c r="J3518" i="8"/>
  <c r="K3518" i="8"/>
  <c r="L3518" i="8"/>
  <c r="M3518" i="8"/>
  <c r="N3518" i="8"/>
  <c r="O3518" i="8"/>
  <c r="F3519" i="8"/>
  <c r="G3519" i="8"/>
  <c r="H3519" i="8"/>
  <c r="I3519" i="8"/>
  <c r="J3519" i="8"/>
  <c r="K3519" i="8"/>
  <c r="L3519" i="8"/>
  <c r="M3519" i="8"/>
  <c r="N3519" i="8"/>
  <c r="O3519" i="8"/>
  <c r="F3520" i="8"/>
  <c r="G3520" i="8"/>
  <c r="H3520" i="8"/>
  <c r="I3520" i="8"/>
  <c r="J3520" i="8"/>
  <c r="K3520" i="8"/>
  <c r="L3520" i="8"/>
  <c r="M3520" i="8"/>
  <c r="N3520" i="8"/>
  <c r="O3520" i="8"/>
  <c r="F3521" i="8"/>
  <c r="G3521" i="8"/>
  <c r="H3521" i="8"/>
  <c r="I3521" i="8"/>
  <c r="J3521" i="8"/>
  <c r="K3521" i="8"/>
  <c r="L3521" i="8"/>
  <c r="M3521" i="8"/>
  <c r="N3521" i="8"/>
  <c r="O3521" i="8"/>
  <c r="F3522" i="8"/>
  <c r="G3522" i="8"/>
  <c r="H3522" i="8"/>
  <c r="I3522" i="8"/>
  <c r="J3522" i="8"/>
  <c r="K3522" i="8"/>
  <c r="L3522" i="8"/>
  <c r="M3522" i="8"/>
  <c r="N3522" i="8"/>
  <c r="O3522" i="8"/>
  <c r="F3523" i="8"/>
  <c r="G3523" i="8"/>
  <c r="H3523" i="8"/>
  <c r="I3523" i="8"/>
  <c r="J3523" i="8"/>
  <c r="K3523" i="8"/>
  <c r="L3523" i="8"/>
  <c r="M3523" i="8"/>
  <c r="N3523" i="8"/>
  <c r="O3523" i="8"/>
  <c r="F3524" i="8"/>
  <c r="G3524" i="8"/>
  <c r="H3524" i="8"/>
  <c r="I3524" i="8"/>
  <c r="J3524" i="8"/>
  <c r="K3524" i="8"/>
  <c r="L3524" i="8"/>
  <c r="M3524" i="8"/>
  <c r="N3524" i="8"/>
  <c r="O3524" i="8"/>
  <c r="F3525" i="8"/>
  <c r="G3525" i="8"/>
  <c r="H3525" i="8"/>
  <c r="I3525" i="8"/>
  <c r="J3525" i="8"/>
  <c r="K3525" i="8"/>
  <c r="L3525" i="8"/>
  <c r="M3525" i="8"/>
  <c r="N3525" i="8"/>
  <c r="O3525" i="8"/>
  <c r="F3526" i="8"/>
  <c r="G3526" i="8"/>
  <c r="H3526" i="8"/>
  <c r="I3526" i="8"/>
  <c r="J3526" i="8"/>
  <c r="K3526" i="8"/>
  <c r="L3526" i="8"/>
  <c r="M3526" i="8"/>
  <c r="N3526" i="8"/>
  <c r="O3526" i="8"/>
  <c r="F3527" i="8"/>
  <c r="G3527" i="8"/>
  <c r="H3527" i="8"/>
  <c r="I3527" i="8"/>
  <c r="J3527" i="8"/>
  <c r="K3527" i="8"/>
  <c r="L3527" i="8"/>
  <c r="M3527" i="8"/>
  <c r="N3527" i="8"/>
  <c r="O3527" i="8"/>
  <c r="F3528" i="8"/>
  <c r="G3528" i="8"/>
  <c r="H3528" i="8"/>
  <c r="I3528" i="8"/>
  <c r="J3528" i="8"/>
  <c r="K3528" i="8"/>
  <c r="L3528" i="8"/>
  <c r="M3528" i="8"/>
  <c r="N3528" i="8"/>
  <c r="O3528" i="8"/>
  <c r="F3529" i="8"/>
  <c r="G3529" i="8"/>
  <c r="H3529" i="8"/>
  <c r="I3529" i="8"/>
  <c r="J3529" i="8"/>
  <c r="K3529" i="8"/>
  <c r="L3529" i="8"/>
  <c r="M3529" i="8"/>
  <c r="N3529" i="8"/>
  <c r="O3529" i="8"/>
  <c r="F3530" i="8"/>
  <c r="G3530" i="8"/>
  <c r="H3530" i="8"/>
  <c r="I3530" i="8"/>
  <c r="J3530" i="8"/>
  <c r="K3530" i="8"/>
  <c r="L3530" i="8"/>
  <c r="M3530" i="8"/>
  <c r="N3530" i="8"/>
  <c r="O3530" i="8"/>
  <c r="F3531" i="8"/>
  <c r="G3531" i="8"/>
  <c r="H3531" i="8"/>
  <c r="I3531" i="8"/>
  <c r="J3531" i="8"/>
  <c r="K3531" i="8"/>
  <c r="L3531" i="8"/>
  <c r="M3531" i="8"/>
  <c r="N3531" i="8"/>
  <c r="O3531" i="8"/>
  <c r="F3532" i="8"/>
  <c r="G3532" i="8"/>
  <c r="H3532" i="8"/>
  <c r="I3532" i="8"/>
  <c r="J3532" i="8"/>
  <c r="K3532" i="8"/>
  <c r="L3532" i="8"/>
  <c r="M3532" i="8"/>
  <c r="N3532" i="8"/>
  <c r="O3532" i="8"/>
  <c r="F3533" i="8"/>
  <c r="G3533" i="8"/>
  <c r="H3533" i="8"/>
  <c r="I3533" i="8"/>
  <c r="J3533" i="8"/>
  <c r="K3533" i="8"/>
  <c r="L3533" i="8"/>
  <c r="M3533" i="8"/>
  <c r="N3533" i="8"/>
  <c r="O3533" i="8"/>
  <c r="F3534" i="8"/>
  <c r="G3534" i="8"/>
  <c r="H3534" i="8"/>
  <c r="I3534" i="8"/>
  <c r="J3534" i="8"/>
  <c r="K3534" i="8"/>
  <c r="L3534" i="8"/>
  <c r="M3534" i="8"/>
  <c r="N3534" i="8"/>
  <c r="O3534" i="8"/>
  <c r="F3535" i="8"/>
  <c r="G3535" i="8"/>
  <c r="H3535" i="8"/>
  <c r="I3535" i="8"/>
  <c r="J3535" i="8"/>
  <c r="K3535" i="8"/>
  <c r="L3535" i="8"/>
  <c r="M3535" i="8"/>
  <c r="N3535" i="8"/>
  <c r="O3535" i="8"/>
  <c r="F3536" i="8"/>
  <c r="G3536" i="8"/>
  <c r="H3536" i="8"/>
  <c r="I3536" i="8"/>
  <c r="J3536" i="8"/>
  <c r="K3536" i="8"/>
  <c r="L3536" i="8"/>
  <c r="M3536" i="8"/>
  <c r="N3536" i="8"/>
  <c r="O3536" i="8"/>
  <c r="F3537" i="8"/>
  <c r="G3537" i="8"/>
  <c r="H3537" i="8"/>
  <c r="I3537" i="8"/>
  <c r="J3537" i="8"/>
  <c r="K3537" i="8"/>
  <c r="L3537" i="8"/>
  <c r="M3537" i="8"/>
  <c r="N3537" i="8"/>
  <c r="O3537" i="8"/>
  <c r="F3538" i="8"/>
  <c r="G3538" i="8"/>
  <c r="H3538" i="8"/>
  <c r="I3538" i="8"/>
  <c r="J3538" i="8"/>
  <c r="K3538" i="8"/>
  <c r="L3538" i="8"/>
  <c r="M3538" i="8"/>
  <c r="N3538" i="8"/>
  <c r="O3538" i="8"/>
  <c r="F3539" i="8"/>
  <c r="G3539" i="8"/>
  <c r="H3539" i="8"/>
  <c r="I3539" i="8"/>
  <c r="J3539" i="8"/>
  <c r="K3539" i="8"/>
  <c r="L3539" i="8"/>
  <c r="M3539" i="8"/>
  <c r="N3539" i="8"/>
  <c r="O3539" i="8"/>
  <c r="F3540" i="8"/>
  <c r="G3540" i="8"/>
  <c r="H3540" i="8"/>
  <c r="I3540" i="8"/>
  <c r="J3540" i="8"/>
  <c r="K3540" i="8"/>
  <c r="L3540" i="8"/>
  <c r="M3540" i="8"/>
  <c r="N3540" i="8"/>
  <c r="O3540" i="8"/>
  <c r="F3541" i="8"/>
  <c r="G3541" i="8"/>
  <c r="H3541" i="8"/>
  <c r="I3541" i="8"/>
  <c r="J3541" i="8"/>
  <c r="K3541" i="8"/>
  <c r="L3541" i="8"/>
  <c r="M3541" i="8"/>
  <c r="N3541" i="8"/>
  <c r="O3541" i="8"/>
  <c r="F3542" i="8"/>
  <c r="G3542" i="8"/>
  <c r="H3542" i="8"/>
  <c r="I3542" i="8"/>
  <c r="J3542" i="8"/>
  <c r="K3542" i="8"/>
  <c r="L3542" i="8"/>
  <c r="M3542" i="8"/>
  <c r="N3542" i="8"/>
  <c r="O3542" i="8"/>
  <c r="F3543" i="8"/>
  <c r="G3543" i="8"/>
  <c r="H3543" i="8"/>
  <c r="I3543" i="8"/>
  <c r="J3543" i="8"/>
  <c r="K3543" i="8"/>
  <c r="L3543" i="8"/>
  <c r="M3543" i="8"/>
  <c r="N3543" i="8"/>
  <c r="O3543" i="8"/>
  <c r="F3544" i="8"/>
  <c r="G3544" i="8"/>
  <c r="H3544" i="8"/>
  <c r="I3544" i="8"/>
  <c r="J3544" i="8"/>
  <c r="K3544" i="8"/>
  <c r="L3544" i="8"/>
  <c r="M3544" i="8"/>
  <c r="N3544" i="8"/>
  <c r="O3544" i="8"/>
  <c r="F3545" i="8"/>
  <c r="G3545" i="8"/>
  <c r="H3545" i="8"/>
  <c r="I3545" i="8"/>
  <c r="J3545" i="8"/>
  <c r="K3545" i="8"/>
  <c r="L3545" i="8"/>
  <c r="M3545" i="8"/>
  <c r="N3545" i="8"/>
  <c r="O3545" i="8"/>
  <c r="F3546" i="8"/>
  <c r="G3546" i="8"/>
  <c r="H3546" i="8"/>
  <c r="I3546" i="8"/>
  <c r="J3546" i="8"/>
  <c r="K3546" i="8"/>
  <c r="L3546" i="8"/>
  <c r="M3546" i="8"/>
  <c r="N3546" i="8"/>
  <c r="O3546" i="8"/>
  <c r="F3547" i="8"/>
  <c r="G3547" i="8"/>
  <c r="H3547" i="8"/>
  <c r="I3547" i="8"/>
  <c r="J3547" i="8"/>
  <c r="K3547" i="8"/>
  <c r="L3547" i="8"/>
  <c r="M3547" i="8"/>
  <c r="N3547" i="8"/>
  <c r="O3547" i="8"/>
  <c r="F3548" i="8"/>
  <c r="G3548" i="8"/>
  <c r="H3548" i="8"/>
  <c r="I3548" i="8"/>
  <c r="J3548" i="8"/>
  <c r="K3548" i="8"/>
  <c r="L3548" i="8"/>
  <c r="M3548" i="8"/>
  <c r="N3548" i="8"/>
  <c r="O3548" i="8"/>
  <c r="F3549" i="8"/>
  <c r="G3549" i="8"/>
  <c r="H3549" i="8"/>
  <c r="I3549" i="8"/>
  <c r="J3549" i="8"/>
  <c r="K3549" i="8"/>
  <c r="L3549" i="8"/>
  <c r="M3549" i="8"/>
  <c r="N3549" i="8"/>
  <c r="O3549" i="8"/>
  <c r="F3550" i="8"/>
  <c r="G3550" i="8"/>
  <c r="H3550" i="8"/>
  <c r="I3550" i="8"/>
  <c r="J3550" i="8"/>
  <c r="K3550" i="8"/>
  <c r="L3550" i="8"/>
  <c r="M3550" i="8"/>
  <c r="N3550" i="8"/>
  <c r="O3550" i="8"/>
  <c r="F3551" i="8"/>
  <c r="G3551" i="8"/>
  <c r="H3551" i="8"/>
  <c r="I3551" i="8"/>
  <c r="J3551" i="8"/>
  <c r="K3551" i="8"/>
  <c r="L3551" i="8"/>
  <c r="M3551" i="8"/>
  <c r="N3551" i="8"/>
  <c r="O3551" i="8"/>
  <c r="F3552" i="8"/>
  <c r="G3552" i="8"/>
  <c r="H3552" i="8"/>
  <c r="I3552" i="8"/>
  <c r="J3552" i="8"/>
  <c r="K3552" i="8"/>
  <c r="L3552" i="8"/>
  <c r="M3552" i="8"/>
  <c r="N3552" i="8"/>
  <c r="O3552" i="8"/>
  <c r="F3553" i="8"/>
  <c r="G3553" i="8"/>
  <c r="H3553" i="8"/>
  <c r="I3553" i="8"/>
  <c r="J3553" i="8"/>
  <c r="K3553" i="8"/>
  <c r="L3553" i="8"/>
  <c r="M3553" i="8"/>
  <c r="N3553" i="8"/>
  <c r="O3553" i="8"/>
  <c r="F3554" i="8"/>
  <c r="G3554" i="8"/>
  <c r="H3554" i="8"/>
  <c r="I3554" i="8"/>
  <c r="J3554" i="8"/>
  <c r="K3554" i="8"/>
  <c r="L3554" i="8"/>
  <c r="M3554" i="8"/>
  <c r="N3554" i="8"/>
  <c r="O3554" i="8"/>
  <c r="F3555" i="8"/>
  <c r="G3555" i="8"/>
  <c r="H3555" i="8"/>
  <c r="I3555" i="8"/>
  <c r="J3555" i="8"/>
  <c r="K3555" i="8"/>
  <c r="L3555" i="8"/>
  <c r="M3555" i="8"/>
  <c r="N3555" i="8"/>
  <c r="O3555" i="8"/>
  <c r="F3556" i="8"/>
  <c r="G3556" i="8"/>
  <c r="H3556" i="8"/>
  <c r="I3556" i="8"/>
  <c r="J3556" i="8"/>
  <c r="K3556" i="8"/>
  <c r="L3556" i="8"/>
  <c r="M3556" i="8"/>
  <c r="N3556" i="8"/>
  <c r="O3556" i="8"/>
  <c r="F3557" i="8"/>
  <c r="G3557" i="8"/>
  <c r="H3557" i="8"/>
  <c r="I3557" i="8"/>
  <c r="J3557" i="8"/>
  <c r="K3557" i="8"/>
  <c r="L3557" i="8"/>
  <c r="M3557" i="8"/>
  <c r="N3557" i="8"/>
  <c r="O3557" i="8"/>
  <c r="F3558" i="8"/>
  <c r="G3558" i="8"/>
  <c r="H3558" i="8"/>
  <c r="I3558" i="8"/>
  <c r="J3558" i="8"/>
  <c r="K3558" i="8"/>
  <c r="L3558" i="8"/>
  <c r="M3558" i="8"/>
  <c r="N3558" i="8"/>
  <c r="O3558" i="8"/>
  <c r="F3559" i="8"/>
  <c r="G3559" i="8"/>
  <c r="H3559" i="8"/>
  <c r="I3559" i="8"/>
  <c r="J3559" i="8"/>
  <c r="K3559" i="8"/>
  <c r="L3559" i="8"/>
  <c r="M3559" i="8"/>
  <c r="N3559" i="8"/>
  <c r="O3559" i="8"/>
  <c r="F3560" i="8"/>
  <c r="G3560" i="8"/>
  <c r="H3560" i="8"/>
  <c r="I3560" i="8"/>
  <c r="J3560" i="8"/>
  <c r="K3560" i="8"/>
  <c r="L3560" i="8"/>
  <c r="M3560" i="8"/>
  <c r="N3560" i="8"/>
  <c r="O3560" i="8"/>
  <c r="F3561" i="8"/>
  <c r="G3561" i="8"/>
  <c r="H3561" i="8"/>
  <c r="I3561" i="8"/>
  <c r="J3561" i="8"/>
  <c r="K3561" i="8"/>
  <c r="L3561" i="8"/>
  <c r="M3561" i="8"/>
  <c r="N3561" i="8"/>
  <c r="O3561" i="8"/>
  <c r="F3562" i="8"/>
  <c r="G3562" i="8"/>
  <c r="H3562" i="8"/>
  <c r="I3562" i="8"/>
  <c r="J3562" i="8"/>
  <c r="K3562" i="8"/>
  <c r="L3562" i="8"/>
  <c r="M3562" i="8"/>
  <c r="N3562" i="8"/>
  <c r="O3562" i="8"/>
  <c r="F3563" i="8"/>
  <c r="G3563" i="8"/>
  <c r="H3563" i="8"/>
  <c r="I3563" i="8"/>
  <c r="J3563" i="8"/>
  <c r="K3563" i="8"/>
  <c r="L3563" i="8"/>
  <c r="M3563" i="8"/>
  <c r="N3563" i="8"/>
  <c r="O3563" i="8"/>
  <c r="F3564" i="8"/>
  <c r="G3564" i="8"/>
  <c r="H3564" i="8"/>
  <c r="I3564" i="8"/>
  <c r="J3564" i="8"/>
  <c r="K3564" i="8"/>
  <c r="L3564" i="8"/>
  <c r="M3564" i="8"/>
  <c r="N3564" i="8"/>
  <c r="O3564" i="8"/>
  <c r="F3565" i="8"/>
  <c r="G3565" i="8"/>
  <c r="H3565" i="8"/>
  <c r="I3565" i="8"/>
  <c r="J3565" i="8"/>
  <c r="K3565" i="8"/>
  <c r="L3565" i="8"/>
  <c r="M3565" i="8"/>
  <c r="N3565" i="8"/>
  <c r="O3565" i="8"/>
  <c r="F3566" i="8"/>
  <c r="G3566" i="8"/>
  <c r="H3566" i="8"/>
  <c r="I3566" i="8"/>
  <c r="J3566" i="8"/>
  <c r="K3566" i="8"/>
  <c r="L3566" i="8"/>
  <c r="M3566" i="8"/>
  <c r="N3566" i="8"/>
  <c r="O3566" i="8"/>
  <c r="F3567" i="8"/>
  <c r="G3567" i="8"/>
  <c r="H3567" i="8"/>
  <c r="I3567" i="8"/>
  <c r="J3567" i="8"/>
  <c r="K3567" i="8"/>
  <c r="L3567" i="8"/>
  <c r="M3567" i="8"/>
  <c r="N3567" i="8"/>
  <c r="O3567" i="8"/>
  <c r="F3568" i="8"/>
  <c r="G3568" i="8"/>
  <c r="H3568" i="8"/>
  <c r="I3568" i="8"/>
  <c r="J3568" i="8"/>
  <c r="K3568" i="8"/>
  <c r="L3568" i="8"/>
  <c r="M3568" i="8"/>
  <c r="N3568" i="8"/>
  <c r="O3568" i="8"/>
  <c r="F3569" i="8"/>
  <c r="G3569" i="8"/>
  <c r="H3569" i="8"/>
  <c r="I3569" i="8"/>
  <c r="J3569" i="8"/>
  <c r="K3569" i="8"/>
  <c r="L3569" i="8"/>
  <c r="M3569" i="8"/>
  <c r="N3569" i="8"/>
  <c r="O3569" i="8"/>
  <c r="F3570" i="8"/>
  <c r="G3570" i="8"/>
  <c r="H3570" i="8"/>
  <c r="I3570" i="8"/>
  <c r="J3570" i="8"/>
  <c r="K3570" i="8"/>
  <c r="L3570" i="8"/>
  <c r="M3570" i="8"/>
  <c r="N3570" i="8"/>
  <c r="O3570" i="8"/>
  <c r="F3571" i="8"/>
  <c r="G3571" i="8"/>
  <c r="H3571" i="8"/>
  <c r="I3571" i="8"/>
  <c r="J3571" i="8"/>
  <c r="K3571" i="8"/>
  <c r="L3571" i="8"/>
  <c r="M3571" i="8"/>
  <c r="N3571" i="8"/>
  <c r="O3571" i="8"/>
  <c r="F3572" i="8"/>
  <c r="G3572" i="8"/>
  <c r="H3572" i="8"/>
  <c r="I3572" i="8"/>
  <c r="J3572" i="8"/>
  <c r="K3572" i="8"/>
  <c r="L3572" i="8"/>
  <c r="M3572" i="8"/>
  <c r="N3572" i="8"/>
  <c r="O3572" i="8"/>
  <c r="F3573" i="8"/>
  <c r="G3573" i="8"/>
  <c r="H3573" i="8"/>
  <c r="I3573" i="8"/>
  <c r="J3573" i="8"/>
  <c r="K3573" i="8"/>
  <c r="L3573" i="8"/>
  <c r="M3573" i="8"/>
  <c r="N3573" i="8"/>
  <c r="O3573" i="8"/>
  <c r="F3574" i="8"/>
  <c r="G3574" i="8"/>
  <c r="H3574" i="8"/>
  <c r="I3574" i="8"/>
  <c r="J3574" i="8"/>
  <c r="K3574" i="8"/>
  <c r="L3574" i="8"/>
  <c r="M3574" i="8"/>
  <c r="N3574" i="8"/>
  <c r="O3574" i="8"/>
  <c r="F3575" i="8"/>
  <c r="G3575" i="8"/>
  <c r="H3575" i="8"/>
  <c r="I3575" i="8"/>
  <c r="J3575" i="8"/>
  <c r="K3575" i="8"/>
  <c r="L3575" i="8"/>
  <c r="M3575" i="8"/>
  <c r="N3575" i="8"/>
  <c r="O3575" i="8"/>
  <c r="F3576" i="8"/>
  <c r="G3576" i="8"/>
  <c r="H3576" i="8"/>
  <c r="I3576" i="8"/>
  <c r="J3576" i="8"/>
  <c r="K3576" i="8"/>
  <c r="L3576" i="8"/>
  <c r="M3576" i="8"/>
  <c r="N3576" i="8"/>
  <c r="O3576" i="8"/>
  <c r="F3577" i="8"/>
  <c r="G3577" i="8"/>
  <c r="H3577" i="8"/>
  <c r="I3577" i="8"/>
  <c r="J3577" i="8"/>
  <c r="K3577" i="8"/>
  <c r="L3577" i="8"/>
  <c r="M3577" i="8"/>
  <c r="N3577" i="8"/>
  <c r="O3577" i="8"/>
  <c r="F3578" i="8"/>
  <c r="G3578" i="8"/>
  <c r="H3578" i="8"/>
  <c r="I3578" i="8"/>
  <c r="J3578" i="8"/>
  <c r="K3578" i="8"/>
  <c r="L3578" i="8"/>
  <c r="M3578" i="8"/>
  <c r="N3578" i="8"/>
  <c r="O3578" i="8"/>
  <c r="F3579" i="8"/>
  <c r="G3579" i="8"/>
  <c r="H3579" i="8"/>
  <c r="I3579" i="8"/>
  <c r="J3579" i="8"/>
  <c r="K3579" i="8"/>
  <c r="L3579" i="8"/>
  <c r="M3579" i="8"/>
  <c r="N3579" i="8"/>
  <c r="O3579" i="8"/>
  <c r="F3580" i="8"/>
  <c r="G3580" i="8"/>
  <c r="H3580" i="8"/>
  <c r="I3580" i="8"/>
  <c r="J3580" i="8"/>
  <c r="K3580" i="8"/>
  <c r="L3580" i="8"/>
  <c r="M3580" i="8"/>
  <c r="N3580" i="8"/>
  <c r="O3580" i="8"/>
  <c r="F3581" i="8"/>
  <c r="G3581" i="8"/>
  <c r="H3581" i="8"/>
  <c r="I3581" i="8"/>
  <c r="J3581" i="8"/>
  <c r="K3581" i="8"/>
  <c r="L3581" i="8"/>
  <c r="M3581" i="8"/>
  <c r="N3581" i="8"/>
  <c r="O3581" i="8"/>
  <c r="F3582" i="8"/>
  <c r="G3582" i="8"/>
  <c r="H3582" i="8"/>
  <c r="I3582" i="8"/>
  <c r="J3582" i="8"/>
  <c r="K3582" i="8"/>
  <c r="L3582" i="8"/>
  <c r="M3582" i="8"/>
  <c r="N3582" i="8"/>
  <c r="O3582" i="8"/>
  <c r="F3583" i="8"/>
  <c r="G3583" i="8"/>
  <c r="H3583" i="8"/>
  <c r="I3583" i="8"/>
  <c r="J3583" i="8"/>
  <c r="K3583" i="8"/>
  <c r="L3583" i="8"/>
  <c r="M3583" i="8"/>
  <c r="N3583" i="8"/>
  <c r="O3583" i="8"/>
  <c r="F3584" i="8"/>
  <c r="G3584" i="8"/>
  <c r="H3584" i="8"/>
  <c r="I3584" i="8"/>
  <c r="J3584" i="8"/>
  <c r="K3584" i="8"/>
  <c r="L3584" i="8"/>
  <c r="M3584" i="8"/>
  <c r="N3584" i="8"/>
  <c r="O3584" i="8"/>
  <c r="F3585" i="8"/>
  <c r="G3585" i="8"/>
  <c r="H3585" i="8"/>
  <c r="I3585" i="8"/>
  <c r="J3585" i="8"/>
  <c r="K3585" i="8"/>
  <c r="L3585" i="8"/>
  <c r="M3585" i="8"/>
  <c r="N3585" i="8"/>
  <c r="O3585" i="8"/>
  <c r="F3586" i="8"/>
  <c r="G3586" i="8"/>
  <c r="H3586" i="8"/>
  <c r="I3586" i="8"/>
  <c r="J3586" i="8"/>
  <c r="K3586" i="8"/>
  <c r="L3586" i="8"/>
  <c r="M3586" i="8"/>
  <c r="N3586" i="8"/>
  <c r="O3586" i="8"/>
  <c r="F3587" i="8"/>
  <c r="G3587" i="8"/>
  <c r="H3587" i="8"/>
  <c r="I3587" i="8"/>
  <c r="J3587" i="8"/>
  <c r="K3587" i="8"/>
  <c r="L3587" i="8"/>
  <c r="M3587" i="8"/>
  <c r="N3587" i="8"/>
  <c r="O3587" i="8"/>
  <c r="F3588" i="8"/>
  <c r="G3588" i="8"/>
  <c r="H3588" i="8"/>
  <c r="I3588" i="8"/>
  <c r="J3588" i="8"/>
  <c r="K3588" i="8"/>
  <c r="L3588" i="8"/>
  <c r="M3588" i="8"/>
  <c r="N3588" i="8"/>
  <c r="O3588" i="8"/>
  <c r="F3589" i="8"/>
  <c r="G3589" i="8"/>
  <c r="H3589" i="8"/>
  <c r="I3589" i="8"/>
  <c r="J3589" i="8"/>
  <c r="K3589" i="8"/>
  <c r="L3589" i="8"/>
  <c r="M3589" i="8"/>
  <c r="N3589" i="8"/>
  <c r="O3589" i="8"/>
  <c r="F3590" i="8"/>
  <c r="G3590" i="8"/>
  <c r="H3590" i="8"/>
  <c r="I3590" i="8"/>
  <c r="J3590" i="8"/>
  <c r="K3590" i="8"/>
  <c r="L3590" i="8"/>
  <c r="M3590" i="8"/>
  <c r="N3590" i="8"/>
  <c r="O3590" i="8"/>
  <c r="F3591" i="8"/>
  <c r="G3591" i="8"/>
  <c r="H3591" i="8"/>
  <c r="I3591" i="8"/>
  <c r="J3591" i="8"/>
  <c r="K3591" i="8"/>
  <c r="L3591" i="8"/>
  <c r="M3591" i="8"/>
  <c r="N3591" i="8"/>
  <c r="O3591" i="8"/>
  <c r="F3592" i="8"/>
  <c r="G3592" i="8"/>
  <c r="H3592" i="8"/>
  <c r="I3592" i="8"/>
  <c r="J3592" i="8"/>
  <c r="K3592" i="8"/>
  <c r="L3592" i="8"/>
  <c r="M3592" i="8"/>
  <c r="N3592" i="8"/>
  <c r="O3592" i="8"/>
  <c r="F3593" i="8"/>
  <c r="G3593" i="8"/>
  <c r="H3593" i="8"/>
  <c r="I3593" i="8"/>
  <c r="J3593" i="8"/>
  <c r="K3593" i="8"/>
  <c r="L3593" i="8"/>
  <c r="M3593" i="8"/>
  <c r="N3593" i="8"/>
  <c r="O3593" i="8"/>
  <c r="F3594" i="8"/>
  <c r="G3594" i="8"/>
  <c r="H3594" i="8"/>
  <c r="I3594" i="8"/>
  <c r="J3594" i="8"/>
  <c r="K3594" i="8"/>
  <c r="L3594" i="8"/>
  <c r="M3594" i="8"/>
  <c r="N3594" i="8"/>
  <c r="O3594" i="8"/>
  <c r="F3595" i="8"/>
  <c r="G3595" i="8"/>
  <c r="H3595" i="8"/>
  <c r="I3595" i="8"/>
  <c r="J3595" i="8"/>
  <c r="K3595" i="8"/>
  <c r="L3595" i="8"/>
  <c r="M3595" i="8"/>
  <c r="N3595" i="8"/>
  <c r="O3595" i="8"/>
  <c r="F3596" i="8"/>
  <c r="G3596" i="8"/>
  <c r="H3596" i="8"/>
  <c r="I3596" i="8"/>
  <c r="J3596" i="8"/>
  <c r="K3596" i="8"/>
  <c r="L3596" i="8"/>
  <c r="M3596" i="8"/>
  <c r="N3596" i="8"/>
  <c r="O3596" i="8"/>
  <c r="F3597" i="8"/>
  <c r="G3597" i="8"/>
  <c r="H3597" i="8"/>
  <c r="I3597" i="8"/>
  <c r="J3597" i="8"/>
  <c r="K3597" i="8"/>
  <c r="L3597" i="8"/>
  <c r="M3597" i="8"/>
  <c r="N3597" i="8"/>
  <c r="O3597" i="8"/>
  <c r="F3598" i="8"/>
  <c r="G3598" i="8"/>
  <c r="H3598" i="8"/>
  <c r="I3598" i="8"/>
  <c r="J3598" i="8"/>
  <c r="K3598" i="8"/>
  <c r="L3598" i="8"/>
  <c r="M3598" i="8"/>
  <c r="N3598" i="8"/>
  <c r="O3598" i="8"/>
  <c r="F3599" i="8"/>
  <c r="G3599" i="8"/>
  <c r="H3599" i="8"/>
  <c r="I3599" i="8"/>
  <c r="J3599" i="8"/>
  <c r="K3599" i="8"/>
  <c r="L3599" i="8"/>
  <c r="M3599" i="8"/>
  <c r="N3599" i="8"/>
  <c r="O3599" i="8"/>
  <c r="F3600" i="8"/>
  <c r="G3600" i="8"/>
  <c r="H3600" i="8"/>
  <c r="I3600" i="8"/>
  <c r="J3600" i="8"/>
  <c r="K3600" i="8"/>
  <c r="L3600" i="8"/>
  <c r="M3600" i="8"/>
  <c r="N3600" i="8"/>
  <c r="O3600" i="8"/>
  <c r="F3601" i="8"/>
  <c r="G3601" i="8"/>
  <c r="H3601" i="8"/>
  <c r="I3601" i="8"/>
  <c r="J3601" i="8"/>
  <c r="K3601" i="8"/>
  <c r="L3601" i="8"/>
  <c r="M3601" i="8"/>
  <c r="N3601" i="8"/>
  <c r="O3601" i="8"/>
  <c r="F3602" i="8"/>
  <c r="G3602" i="8"/>
  <c r="H3602" i="8"/>
  <c r="I3602" i="8"/>
  <c r="J3602" i="8"/>
  <c r="K3602" i="8"/>
  <c r="L3602" i="8"/>
  <c r="M3602" i="8"/>
  <c r="N3602" i="8"/>
  <c r="O3602" i="8"/>
  <c r="F3603" i="8"/>
  <c r="G3603" i="8"/>
  <c r="H3603" i="8"/>
  <c r="I3603" i="8"/>
  <c r="J3603" i="8"/>
  <c r="K3603" i="8"/>
  <c r="L3603" i="8"/>
  <c r="M3603" i="8"/>
  <c r="N3603" i="8"/>
  <c r="O3603" i="8"/>
  <c r="F3604" i="8"/>
  <c r="G3604" i="8"/>
  <c r="H3604" i="8"/>
  <c r="I3604" i="8"/>
  <c r="J3604" i="8"/>
  <c r="K3604" i="8"/>
  <c r="L3604" i="8"/>
  <c r="M3604" i="8"/>
  <c r="N3604" i="8"/>
  <c r="O3604" i="8"/>
  <c r="F3605" i="8"/>
  <c r="G3605" i="8"/>
  <c r="H3605" i="8"/>
  <c r="I3605" i="8"/>
  <c r="J3605" i="8"/>
  <c r="K3605" i="8"/>
  <c r="L3605" i="8"/>
  <c r="M3605" i="8"/>
  <c r="N3605" i="8"/>
  <c r="O3605" i="8"/>
  <c r="F3606" i="8"/>
  <c r="G3606" i="8"/>
  <c r="H3606" i="8"/>
  <c r="I3606" i="8"/>
  <c r="J3606" i="8"/>
  <c r="K3606" i="8"/>
  <c r="L3606" i="8"/>
  <c r="M3606" i="8"/>
  <c r="N3606" i="8"/>
  <c r="O3606" i="8"/>
  <c r="F3607" i="8"/>
  <c r="G3607" i="8"/>
  <c r="H3607" i="8"/>
  <c r="I3607" i="8"/>
  <c r="J3607" i="8"/>
  <c r="K3607" i="8"/>
  <c r="L3607" i="8"/>
  <c r="M3607" i="8"/>
  <c r="N3607" i="8"/>
  <c r="O3607" i="8"/>
  <c r="F3608" i="8"/>
  <c r="G3608" i="8"/>
  <c r="H3608" i="8"/>
  <c r="I3608" i="8"/>
  <c r="J3608" i="8"/>
  <c r="K3608" i="8"/>
  <c r="L3608" i="8"/>
  <c r="M3608" i="8"/>
  <c r="N3608" i="8"/>
  <c r="O3608" i="8"/>
  <c r="F3609" i="8"/>
  <c r="G3609" i="8"/>
  <c r="H3609" i="8"/>
  <c r="I3609" i="8"/>
  <c r="J3609" i="8"/>
  <c r="K3609" i="8"/>
  <c r="L3609" i="8"/>
  <c r="M3609" i="8"/>
  <c r="N3609" i="8"/>
  <c r="O3609" i="8"/>
  <c r="F3610" i="8"/>
  <c r="G3610" i="8"/>
  <c r="H3610" i="8"/>
  <c r="I3610" i="8"/>
  <c r="J3610" i="8"/>
  <c r="K3610" i="8"/>
  <c r="L3610" i="8"/>
  <c r="M3610" i="8"/>
  <c r="N3610" i="8"/>
  <c r="O3610" i="8"/>
  <c r="F3611" i="8"/>
  <c r="G3611" i="8"/>
  <c r="H3611" i="8"/>
  <c r="I3611" i="8"/>
  <c r="J3611" i="8"/>
  <c r="K3611" i="8"/>
  <c r="L3611" i="8"/>
  <c r="M3611" i="8"/>
  <c r="N3611" i="8"/>
  <c r="O3611" i="8"/>
  <c r="F3612" i="8"/>
  <c r="G3612" i="8"/>
  <c r="H3612" i="8"/>
  <c r="I3612" i="8"/>
  <c r="J3612" i="8"/>
  <c r="K3612" i="8"/>
  <c r="L3612" i="8"/>
  <c r="M3612" i="8"/>
  <c r="N3612" i="8"/>
  <c r="O3612" i="8"/>
  <c r="F3613" i="8"/>
  <c r="G3613" i="8"/>
  <c r="H3613" i="8"/>
  <c r="I3613" i="8"/>
  <c r="J3613" i="8"/>
  <c r="K3613" i="8"/>
  <c r="L3613" i="8"/>
  <c r="M3613" i="8"/>
  <c r="N3613" i="8"/>
  <c r="O3613" i="8"/>
  <c r="F3614" i="8"/>
  <c r="G3614" i="8"/>
  <c r="H3614" i="8"/>
  <c r="I3614" i="8"/>
  <c r="J3614" i="8"/>
  <c r="K3614" i="8"/>
  <c r="L3614" i="8"/>
  <c r="M3614" i="8"/>
  <c r="N3614" i="8"/>
  <c r="O3614" i="8"/>
  <c r="F3615" i="8"/>
  <c r="G3615" i="8"/>
  <c r="H3615" i="8"/>
  <c r="I3615" i="8"/>
  <c r="J3615" i="8"/>
  <c r="K3615" i="8"/>
  <c r="L3615" i="8"/>
  <c r="M3615" i="8"/>
  <c r="N3615" i="8"/>
  <c r="O3615" i="8"/>
  <c r="F3616" i="8"/>
  <c r="G3616" i="8"/>
  <c r="H3616" i="8"/>
  <c r="I3616" i="8"/>
  <c r="J3616" i="8"/>
  <c r="K3616" i="8"/>
  <c r="L3616" i="8"/>
  <c r="M3616" i="8"/>
  <c r="N3616" i="8"/>
  <c r="O3616" i="8"/>
  <c r="F3617" i="8"/>
  <c r="G3617" i="8"/>
  <c r="H3617" i="8"/>
  <c r="I3617" i="8"/>
  <c r="J3617" i="8"/>
  <c r="K3617" i="8"/>
  <c r="L3617" i="8"/>
  <c r="M3617" i="8"/>
  <c r="N3617" i="8"/>
  <c r="O3617" i="8"/>
  <c r="F3618" i="8"/>
  <c r="G3618" i="8"/>
  <c r="H3618" i="8"/>
  <c r="I3618" i="8"/>
  <c r="J3618" i="8"/>
  <c r="K3618" i="8"/>
  <c r="L3618" i="8"/>
  <c r="M3618" i="8"/>
  <c r="N3618" i="8"/>
  <c r="O3618" i="8"/>
  <c r="F3619" i="8"/>
  <c r="G3619" i="8"/>
  <c r="H3619" i="8"/>
  <c r="I3619" i="8"/>
  <c r="J3619" i="8"/>
  <c r="K3619" i="8"/>
  <c r="L3619" i="8"/>
  <c r="M3619" i="8"/>
  <c r="N3619" i="8"/>
  <c r="O3619" i="8"/>
  <c r="F3620" i="8"/>
  <c r="G3620" i="8"/>
  <c r="H3620" i="8"/>
  <c r="I3620" i="8"/>
  <c r="J3620" i="8"/>
  <c r="K3620" i="8"/>
  <c r="L3620" i="8"/>
  <c r="M3620" i="8"/>
  <c r="N3620" i="8"/>
  <c r="O3620" i="8"/>
  <c r="F3621" i="8"/>
  <c r="G3621" i="8"/>
  <c r="H3621" i="8"/>
  <c r="I3621" i="8"/>
  <c r="J3621" i="8"/>
  <c r="K3621" i="8"/>
  <c r="L3621" i="8"/>
  <c r="M3621" i="8"/>
  <c r="N3621" i="8"/>
  <c r="O3621" i="8"/>
  <c r="F3622" i="8"/>
  <c r="G3622" i="8"/>
  <c r="H3622" i="8"/>
  <c r="I3622" i="8"/>
  <c r="J3622" i="8"/>
  <c r="K3622" i="8"/>
  <c r="L3622" i="8"/>
  <c r="M3622" i="8"/>
  <c r="N3622" i="8"/>
  <c r="O3622" i="8"/>
  <c r="F3623" i="8"/>
  <c r="G3623" i="8"/>
  <c r="H3623" i="8"/>
  <c r="I3623" i="8"/>
  <c r="J3623" i="8"/>
  <c r="K3623" i="8"/>
  <c r="L3623" i="8"/>
  <c r="M3623" i="8"/>
  <c r="N3623" i="8"/>
  <c r="O3623" i="8"/>
  <c r="F3624" i="8"/>
  <c r="G3624" i="8"/>
  <c r="H3624" i="8"/>
  <c r="I3624" i="8"/>
  <c r="J3624" i="8"/>
  <c r="K3624" i="8"/>
  <c r="L3624" i="8"/>
  <c r="M3624" i="8"/>
  <c r="N3624" i="8"/>
  <c r="O3624" i="8"/>
  <c r="F3625" i="8"/>
  <c r="G3625" i="8"/>
  <c r="H3625" i="8"/>
  <c r="I3625" i="8"/>
  <c r="J3625" i="8"/>
  <c r="K3625" i="8"/>
  <c r="L3625" i="8"/>
  <c r="M3625" i="8"/>
  <c r="N3625" i="8"/>
  <c r="O3625" i="8"/>
  <c r="F3626" i="8"/>
  <c r="G3626" i="8"/>
  <c r="H3626" i="8"/>
  <c r="I3626" i="8"/>
  <c r="J3626" i="8"/>
  <c r="K3626" i="8"/>
  <c r="L3626" i="8"/>
  <c r="M3626" i="8"/>
  <c r="N3626" i="8"/>
  <c r="O3626" i="8"/>
  <c r="F3627" i="8"/>
  <c r="G3627" i="8"/>
  <c r="H3627" i="8"/>
  <c r="I3627" i="8"/>
  <c r="J3627" i="8"/>
  <c r="K3627" i="8"/>
  <c r="L3627" i="8"/>
  <c r="M3627" i="8"/>
  <c r="N3627" i="8"/>
  <c r="O3627" i="8"/>
  <c r="F3628" i="8"/>
  <c r="G3628" i="8"/>
  <c r="H3628" i="8"/>
  <c r="I3628" i="8"/>
  <c r="J3628" i="8"/>
  <c r="K3628" i="8"/>
  <c r="L3628" i="8"/>
  <c r="M3628" i="8"/>
  <c r="N3628" i="8"/>
  <c r="O3628" i="8"/>
  <c r="F3629" i="8"/>
  <c r="G3629" i="8"/>
  <c r="H3629" i="8"/>
  <c r="I3629" i="8"/>
  <c r="J3629" i="8"/>
  <c r="K3629" i="8"/>
  <c r="L3629" i="8"/>
  <c r="M3629" i="8"/>
  <c r="N3629" i="8"/>
  <c r="O3629" i="8"/>
  <c r="F3630" i="8"/>
  <c r="G3630" i="8"/>
  <c r="H3630" i="8"/>
  <c r="I3630" i="8"/>
  <c r="J3630" i="8"/>
  <c r="K3630" i="8"/>
  <c r="L3630" i="8"/>
  <c r="M3630" i="8"/>
  <c r="N3630" i="8"/>
  <c r="O3630" i="8"/>
  <c r="F3631" i="8"/>
  <c r="G3631" i="8"/>
  <c r="H3631" i="8"/>
  <c r="I3631" i="8"/>
  <c r="J3631" i="8"/>
  <c r="K3631" i="8"/>
  <c r="L3631" i="8"/>
  <c r="M3631" i="8"/>
  <c r="N3631" i="8"/>
  <c r="O3631" i="8"/>
  <c r="F3632" i="8"/>
  <c r="G3632" i="8"/>
  <c r="H3632" i="8"/>
  <c r="I3632" i="8"/>
  <c r="J3632" i="8"/>
  <c r="K3632" i="8"/>
  <c r="L3632" i="8"/>
  <c r="M3632" i="8"/>
  <c r="N3632" i="8"/>
  <c r="O3632" i="8"/>
  <c r="F3633" i="8"/>
  <c r="G3633" i="8"/>
  <c r="H3633" i="8"/>
  <c r="I3633" i="8"/>
  <c r="J3633" i="8"/>
  <c r="K3633" i="8"/>
  <c r="L3633" i="8"/>
  <c r="M3633" i="8"/>
  <c r="N3633" i="8"/>
  <c r="O3633" i="8"/>
  <c r="F3634" i="8"/>
  <c r="G3634" i="8"/>
  <c r="H3634" i="8"/>
  <c r="I3634" i="8"/>
  <c r="J3634" i="8"/>
  <c r="K3634" i="8"/>
  <c r="L3634" i="8"/>
  <c r="M3634" i="8"/>
  <c r="N3634" i="8"/>
  <c r="O3634" i="8"/>
  <c r="F3635" i="8"/>
  <c r="G3635" i="8"/>
  <c r="H3635" i="8"/>
  <c r="I3635" i="8"/>
  <c r="J3635" i="8"/>
  <c r="K3635" i="8"/>
  <c r="L3635" i="8"/>
  <c r="M3635" i="8"/>
  <c r="N3635" i="8"/>
  <c r="O3635" i="8"/>
  <c r="F3636" i="8"/>
  <c r="G3636" i="8"/>
  <c r="H3636" i="8"/>
  <c r="I3636" i="8"/>
  <c r="J3636" i="8"/>
  <c r="K3636" i="8"/>
  <c r="L3636" i="8"/>
  <c r="M3636" i="8"/>
  <c r="N3636" i="8"/>
  <c r="O3636" i="8"/>
  <c r="F3637" i="8"/>
  <c r="G3637" i="8"/>
  <c r="H3637" i="8"/>
  <c r="I3637" i="8"/>
  <c r="J3637" i="8"/>
  <c r="K3637" i="8"/>
  <c r="L3637" i="8"/>
  <c r="M3637" i="8"/>
  <c r="N3637" i="8"/>
  <c r="O3637" i="8"/>
  <c r="F3638" i="8"/>
  <c r="G3638" i="8"/>
  <c r="H3638" i="8"/>
  <c r="I3638" i="8"/>
  <c r="J3638" i="8"/>
  <c r="K3638" i="8"/>
  <c r="L3638" i="8"/>
  <c r="M3638" i="8"/>
  <c r="N3638" i="8"/>
  <c r="O3638" i="8"/>
  <c r="F3639" i="8"/>
  <c r="G3639" i="8"/>
  <c r="H3639" i="8"/>
  <c r="I3639" i="8"/>
  <c r="J3639" i="8"/>
  <c r="K3639" i="8"/>
  <c r="L3639" i="8"/>
  <c r="M3639" i="8"/>
  <c r="N3639" i="8"/>
  <c r="O3639" i="8"/>
  <c r="F3640" i="8"/>
  <c r="G3640" i="8"/>
  <c r="H3640" i="8"/>
  <c r="I3640" i="8"/>
  <c r="J3640" i="8"/>
  <c r="K3640" i="8"/>
  <c r="L3640" i="8"/>
  <c r="M3640" i="8"/>
  <c r="N3640" i="8"/>
  <c r="O3640" i="8"/>
  <c r="F3641" i="8"/>
  <c r="G3641" i="8"/>
  <c r="H3641" i="8"/>
  <c r="I3641" i="8"/>
  <c r="J3641" i="8"/>
  <c r="K3641" i="8"/>
  <c r="L3641" i="8"/>
  <c r="M3641" i="8"/>
  <c r="N3641" i="8"/>
  <c r="O3641" i="8"/>
  <c r="F3642" i="8"/>
  <c r="G3642" i="8"/>
  <c r="H3642" i="8"/>
  <c r="I3642" i="8"/>
  <c r="J3642" i="8"/>
  <c r="K3642" i="8"/>
  <c r="L3642" i="8"/>
  <c r="M3642" i="8"/>
  <c r="N3642" i="8"/>
  <c r="O3642" i="8"/>
  <c r="F3643" i="8"/>
  <c r="G3643" i="8"/>
  <c r="H3643" i="8"/>
  <c r="I3643" i="8"/>
  <c r="J3643" i="8"/>
  <c r="K3643" i="8"/>
  <c r="L3643" i="8"/>
  <c r="M3643" i="8"/>
  <c r="N3643" i="8"/>
  <c r="O3643" i="8"/>
  <c r="F3644" i="8"/>
  <c r="G3644" i="8"/>
  <c r="H3644" i="8"/>
  <c r="I3644" i="8"/>
  <c r="J3644" i="8"/>
  <c r="K3644" i="8"/>
  <c r="L3644" i="8"/>
  <c r="M3644" i="8"/>
  <c r="N3644" i="8"/>
  <c r="O3644" i="8"/>
  <c r="F3645" i="8"/>
  <c r="G3645" i="8"/>
  <c r="H3645" i="8"/>
  <c r="I3645" i="8"/>
  <c r="J3645" i="8"/>
  <c r="K3645" i="8"/>
  <c r="L3645" i="8"/>
  <c r="M3645" i="8"/>
  <c r="N3645" i="8"/>
  <c r="O3645" i="8"/>
  <c r="F3646" i="8"/>
  <c r="G3646" i="8"/>
  <c r="H3646" i="8"/>
  <c r="I3646" i="8"/>
  <c r="J3646" i="8"/>
  <c r="K3646" i="8"/>
  <c r="L3646" i="8"/>
  <c r="M3646" i="8"/>
  <c r="N3646" i="8"/>
  <c r="O3646" i="8"/>
  <c r="F3647" i="8"/>
  <c r="G3647" i="8"/>
  <c r="H3647" i="8"/>
  <c r="I3647" i="8"/>
  <c r="J3647" i="8"/>
  <c r="K3647" i="8"/>
  <c r="L3647" i="8"/>
  <c r="M3647" i="8"/>
  <c r="N3647" i="8"/>
  <c r="O3647" i="8"/>
  <c r="F3648" i="8"/>
  <c r="G3648" i="8"/>
  <c r="H3648" i="8"/>
  <c r="I3648" i="8"/>
  <c r="J3648" i="8"/>
  <c r="K3648" i="8"/>
  <c r="L3648" i="8"/>
  <c r="M3648" i="8"/>
  <c r="N3648" i="8"/>
  <c r="O3648" i="8"/>
  <c r="F3649" i="8"/>
  <c r="G3649" i="8"/>
  <c r="H3649" i="8"/>
  <c r="I3649" i="8"/>
  <c r="J3649" i="8"/>
  <c r="K3649" i="8"/>
  <c r="L3649" i="8"/>
  <c r="M3649" i="8"/>
  <c r="N3649" i="8"/>
  <c r="O3649" i="8"/>
  <c r="F3650" i="8"/>
  <c r="G3650" i="8"/>
  <c r="H3650" i="8"/>
  <c r="I3650" i="8"/>
  <c r="J3650" i="8"/>
  <c r="K3650" i="8"/>
  <c r="L3650" i="8"/>
  <c r="M3650" i="8"/>
  <c r="N3650" i="8"/>
  <c r="O3650" i="8"/>
  <c r="F3651" i="8"/>
  <c r="G3651" i="8"/>
  <c r="H3651" i="8"/>
  <c r="I3651" i="8"/>
  <c r="J3651" i="8"/>
  <c r="K3651" i="8"/>
  <c r="L3651" i="8"/>
  <c r="M3651" i="8"/>
  <c r="N3651" i="8"/>
  <c r="O3651" i="8"/>
  <c r="F3652" i="8"/>
  <c r="G3652" i="8"/>
  <c r="H3652" i="8"/>
  <c r="I3652" i="8"/>
  <c r="J3652" i="8"/>
  <c r="K3652" i="8"/>
  <c r="L3652" i="8"/>
  <c r="M3652" i="8"/>
  <c r="N3652" i="8"/>
  <c r="O3652" i="8"/>
  <c r="F3653" i="8"/>
  <c r="G3653" i="8"/>
  <c r="H3653" i="8"/>
  <c r="I3653" i="8"/>
  <c r="J3653" i="8"/>
  <c r="K3653" i="8"/>
  <c r="L3653" i="8"/>
  <c r="M3653" i="8"/>
  <c r="N3653" i="8"/>
  <c r="O3653" i="8"/>
  <c r="F3654" i="8"/>
  <c r="G3654" i="8"/>
  <c r="H3654" i="8"/>
  <c r="I3654" i="8"/>
  <c r="J3654" i="8"/>
  <c r="K3654" i="8"/>
  <c r="L3654" i="8"/>
  <c r="M3654" i="8"/>
  <c r="N3654" i="8"/>
  <c r="O3654" i="8"/>
  <c r="F3655" i="8"/>
  <c r="G3655" i="8"/>
  <c r="H3655" i="8"/>
  <c r="I3655" i="8"/>
  <c r="J3655" i="8"/>
  <c r="K3655" i="8"/>
  <c r="L3655" i="8"/>
  <c r="M3655" i="8"/>
  <c r="N3655" i="8"/>
  <c r="O3655" i="8"/>
  <c r="F3656" i="8"/>
  <c r="G3656" i="8"/>
  <c r="H3656" i="8"/>
  <c r="I3656" i="8"/>
  <c r="J3656" i="8"/>
  <c r="K3656" i="8"/>
  <c r="L3656" i="8"/>
  <c r="M3656" i="8"/>
  <c r="N3656" i="8"/>
  <c r="O3656" i="8"/>
  <c r="F3657" i="8"/>
  <c r="G3657" i="8"/>
  <c r="H3657" i="8"/>
  <c r="I3657" i="8"/>
  <c r="J3657" i="8"/>
  <c r="K3657" i="8"/>
  <c r="L3657" i="8"/>
  <c r="M3657" i="8"/>
  <c r="N3657" i="8"/>
  <c r="O3657" i="8"/>
  <c r="F3658" i="8"/>
  <c r="G3658" i="8"/>
  <c r="H3658" i="8"/>
  <c r="I3658" i="8"/>
  <c r="J3658" i="8"/>
  <c r="K3658" i="8"/>
  <c r="L3658" i="8"/>
  <c r="M3658" i="8"/>
  <c r="N3658" i="8"/>
  <c r="O3658" i="8"/>
  <c r="F3659" i="8"/>
  <c r="G3659" i="8"/>
  <c r="H3659" i="8"/>
  <c r="I3659" i="8"/>
  <c r="J3659" i="8"/>
  <c r="K3659" i="8"/>
  <c r="L3659" i="8"/>
  <c r="M3659" i="8"/>
  <c r="N3659" i="8"/>
  <c r="O3659" i="8"/>
  <c r="F3660" i="8"/>
  <c r="G3660" i="8"/>
  <c r="H3660" i="8"/>
  <c r="I3660" i="8"/>
  <c r="J3660" i="8"/>
  <c r="K3660" i="8"/>
  <c r="L3660" i="8"/>
  <c r="M3660" i="8"/>
  <c r="N3660" i="8"/>
  <c r="O3660" i="8"/>
  <c r="F3661" i="8"/>
  <c r="G3661" i="8"/>
  <c r="H3661" i="8"/>
  <c r="I3661" i="8"/>
  <c r="J3661" i="8"/>
  <c r="K3661" i="8"/>
  <c r="L3661" i="8"/>
  <c r="M3661" i="8"/>
  <c r="N3661" i="8"/>
  <c r="O3661" i="8"/>
  <c r="F3662" i="8"/>
  <c r="G3662" i="8"/>
  <c r="H3662" i="8"/>
  <c r="I3662" i="8"/>
  <c r="J3662" i="8"/>
  <c r="K3662" i="8"/>
  <c r="L3662" i="8"/>
  <c r="M3662" i="8"/>
  <c r="N3662" i="8"/>
  <c r="O3662" i="8"/>
  <c r="F3663" i="8"/>
  <c r="G3663" i="8"/>
  <c r="H3663" i="8"/>
  <c r="I3663" i="8"/>
  <c r="J3663" i="8"/>
  <c r="K3663" i="8"/>
  <c r="L3663" i="8"/>
  <c r="M3663" i="8"/>
  <c r="N3663" i="8"/>
  <c r="O3663" i="8"/>
  <c r="F3664" i="8"/>
  <c r="G3664" i="8"/>
  <c r="H3664" i="8"/>
  <c r="I3664" i="8"/>
  <c r="J3664" i="8"/>
  <c r="K3664" i="8"/>
  <c r="L3664" i="8"/>
  <c r="M3664" i="8"/>
  <c r="N3664" i="8"/>
  <c r="O3664" i="8"/>
  <c r="F3665" i="8"/>
  <c r="G3665" i="8"/>
  <c r="H3665" i="8"/>
  <c r="I3665" i="8"/>
  <c r="J3665" i="8"/>
  <c r="K3665" i="8"/>
  <c r="L3665" i="8"/>
  <c r="M3665" i="8"/>
  <c r="N3665" i="8"/>
  <c r="O3665" i="8"/>
  <c r="F3666" i="8"/>
  <c r="G3666" i="8"/>
  <c r="H3666" i="8"/>
  <c r="I3666" i="8"/>
  <c r="J3666" i="8"/>
  <c r="K3666" i="8"/>
  <c r="L3666" i="8"/>
  <c r="M3666" i="8"/>
  <c r="N3666" i="8"/>
  <c r="O3666" i="8"/>
  <c r="F3667" i="8"/>
  <c r="G3667" i="8"/>
  <c r="H3667" i="8"/>
  <c r="I3667" i="8"/>
  <c r="J3667" i="8"/>
  <c r="K3667" i="8"/>
  <c r="L3667" i="8"/>
  <c r="M3667" i="8"/>
  <c r="N3667" i="8"/>
  <c r="O3667" i="8"/>
  <c r="F3668" i="8"/>
  <c r="G3668" i="8"/>
  <c r="H3668" i="8"/>
  <c r="I3668" i="8"/>
  <c r="J3668" i="8"/>
  <c r="K3668" i="8"/>
  <c r="L3668" i="8"/>
  <c r="M3668" i="8"/>
  <c r="N3668" i="8"/>
  <c r="O3668" i="8"/>
  <c r="F3669" i="8"/>
  <c r="G3669" i="8"/>
  <c r="H3669" i="8"/>
  <c r="I3669" i="8"/>
  <c r="J3669" i="8"/>
  <c r="K3669" i="8"/>
  <c r="L3669" i="8"/>
  <c r="M3669" i="8"/>
  <c r="N3669" i="8"/>
  <c r="O3669" i="8"/>
  <c r="F3670" i="8"/>
  <c r="G3670" i="8"/>
  <c r="H3670" i="8"/>
  <c r="I3670" i="8"/>
  <c r="J3670" i="8"/>
  <c r="K3670" i="8"/>
  <c r="L3670" i="8"/>
  <c r="M3670" i="8"/>
  <c r="N3670" i="8"/>
  <c r="O3670" i="8"/>
  <c r="F3671" i="8"/>
  <c r="G3671" i="8"/>
  <c r="H3671" i="8"/>
  <c r="I3671" i="8"/>
  <c r="J3671" i="8"/>
  <c r="K3671" i="8"/>
  <c r="L3671" i="8"/>
  <c r="M3671" i="8"/>
  <c r="N3671" i="8"/>
  <c r="O3671" i="8"/>
  <c r="F3672" i="8"/>
  <c r="G3672" i="8"/>
  <c r="H3672" i="8"/>
  <c r="I3672" i="8"/>
  <c r="J3672" i="8"/>
  <c r="K3672" i="8"/>
  <c r="L3672" i="8"/>
  <c r="M3672" i="8"/>
  <c r="N3672" i="8"/>
  <c r="O3672" i="8"/>
  <c r="F3673" i="8"/>
  <c r="G3673" i="8"/>
  <c r="H3673" i="8"/>
  <c r="I3673" i="8"/>
  <c r="J3673" i="8"/>
  <c r="K3673" i="8"/>
  <c r="L3673" i="8"/>
  <c r="M3673" i="8"/>
  <c r="N3673" i="8"/>
  <c r="O3673" i="8"/>
  <c r="F3674" i="8"/>
  <c r="G3674" i="8"/>
  <c r="H3674" i="8"/>
  <c r="I3674" i="8"/>
  <c r="J3674" i="8"/>
  <c r="K3674" i="8"/>
  <c r="L3674" i="8"/>
  <c r="M3674" i="8"/>
  <c r="N3674" i="8"/>
  <c r="O3674" i="8"/>
  <c r="F3675" i="8"/>
  <c r="G3675" i="8"/>
  <c r="H3675" i="8"/>
  <c r="I3675" i="8"/>
  <c r="J3675" i="8"/>
  <c r="K3675" i="8"/>
  <c r="L3675" i="8"/>
  <c r="M3675" i="8"/>
  <c r="N3675" i="8"/>
  <c r="O3675" i="8"/>
  <c r="F3676" i="8"/>
  <c r="G3676" i="8"/>
  <c r="H3676" i="8"/>
  <c r="I3676" i="8"/>
  <c r="J3676" i="8"/>
  <c r="K3676" i="8"/>
  <c r="L3676" i="8"/>
  <c r="M3676" i="8"/>
  <c r="N3676" i="8"/>
  <c r="O3676" i="8"/>
  <c r="F3677" i="8"/>
  <c r="G3677" i="8"/>
  <c r="H3677" i="8"/>
  <c r="I3677" i="8"/>
  <c r="J3677" i="8"/>
  <c r="K3677" i="8"/>
  <c r="L3677" i="8"/>
  <c r="M3677" i="8"/>
  <c r="N3677" i="8"/>
  <c r="O3677" i="8"/>
  <c r="F3678" i="8"/>
  <c r="G3678" i="8"/>
  <c r="H3678" i="8"/>
  <c r="I3678" i="8"/>
  <c r="J3678" i="8"/>
  <c r="K3678" i="8"/>
  <c r="L3678" i="8"/>
  <c r="M3678" i="8"/>
  <c r="N3678" i="8"/>
  <c r="O3678" i="8"/>
  <c r="F3679" i="8"/>
  <c r="G3679" i="8"/>
  <c r="H3679" i="8"/>
  <c r="I3679" i="8"/>
  <c r="J3679" i="8"/>
  <c r="K3679" i="8"/>
  <c r="L3679" i="8"/>
  <c r="M3679" i="8"/>
  <c r="N3679" i="8"/>
  <c r="O3679" i="8"/>
  <c r="F3680" i="8"/>
  <c r="G3680" i="8"/>
  <c r="H3680" i="8"/>
  <c r="I3680" i="8"/>
  <c r="J3680" i="8"/>
  <c r="K3680" i="8"/>
  <c r="L3680" i="8"/>
  <c r="M3680" i="8"/>
  <c r="N3680" i="8"/>
  <c r="O3680" i="8"/>
  <c r="F3681" i="8"/>
  <c r="G3681" i="8"/>
  <c r="H3681" i="8"/>
  <c r="I3681" i="8"/>
  <c r="J3681" i="8"/>
  <c r="K3681" i="8"/>
  <c r="L3681" i="8"/>
  <c r="M3681" i="8"/>
  <c r="N3681" i="8"/>
  <c r="O3681" i="8"/>
  <c r="F3682" i="8"/>
  <c r="G3682" i="8"/>
  <c r="H3682" i="8"/>
  <c r="I3682" i="8"/>
  <c r="J3682" i="8"/>
  <c r="K3682" i="8"/>
  <c r="L3682" i="8"/>
  <c r="M3682" i="8"/>
  <c r="N3682" i="8"/>
  <c r="O3682" i="8"/>
  <c r="F3683" i="8"/>
  <c r="G3683" i="8"/>
  <c r="H3683" i="8"/>
  <c r="I3683" i="8"/>
  <c r="J3683" i="8"/>
  <c r="K3683" i="8"/>
  <c r="L3683" i="8"/>
  <c r="M3683" i="8"/>
  <c r="N3683" i="8"/>
  <c r="O3683" i="8"/>
  <c r="F3684" i="8"/>
  <c r="G3684" i="8"/>
  <c r="H3684" i="8"/>
  <c r="I3684" i="8"/>
  <c r="J3684" i="8"/>
  <c r="K3684" i="8"/>
  <c r="L3684" i="8"/>
  <c r="M3684" i="8"/>
  <c r="N3684" i="8"/>
  <c r="O3684" i="8"/>
  <c r="F3685" i="8"/>
  <c r="G3685" i="8"/>
  <c r="H3685" i="8"/>
  <c r="I3685" i="8"/>
  <c r="J3685" i="8"/>
  <c r="K3685" i="8"/>
  <c r="L3685" i="8"/>
  <c r="M3685" i="8"/>
  <c r="N3685" i="8"/>
  <c r="O3685" i="8"/>
  <c r="F3686" i="8"/>
  <c r="G3686" i="8"/>
  <c r="H3686" i="8"/>
  <c r="I3686" i="8"/>
  <c r="J3686" i="8"/>
  <c r="K3686" i="8"/>
  <c r="L3686" i="8"/>
  <c r="M3686" i="8"/>
  <c r="N3686" i="8"/>
  <c r="O3686" i="8"/>
  <c r="F3687" i="8"/>
  <c r="G3687" i="8"/>
  <c r="H3687" i="8"/>
  <c r="I3687" i="8"/>
  <c r="J3687" i="8"/>
  <c r="K3687" i="8"/>
  <c r="L3687" i="8"/>
  <c r="M3687" i="8"/>
  <c r="N3687" i="8"/>
  <c r="O3687" i="8"/>
  <c r="F3688" i="8"/>
  <c r="G3688" i="8"/>
  <c r="H3688" i="8"/>
  <c r="I3688" i="8"/>
  <c r="J3688" i="8"/>
  <c r="K3688" i="8"/>
  <c r="L3688" i="8"/>
  <c r="M3688" i="8"/>
  <c r="N3688" i="8"/>
  <c r="O3688" i="8"/>
  <c r="F3689" i="8"/>
  <c r="G3689" i="8"/>
  <c r="H3689" i="8"/>
  <c r="I3689" i="8"/>
  <c r="J3689" i="8"/>
  <c r="K3689" i="8"/>
  <c r="L3689" i="8"/>
  <c r="M3689" i="8"/>
  <c r="N3689" i="8"/>
  <c r="O3689" i="8"/>
  <c r="F3690" i="8"/>
  <c r="G3690" i="8"/>
  <c r="H3690" i="8"/>
  <c r="I3690" i="8"/>
  <c r="J3690" i="8"/>
  <c r="K3690" i="8"/>
  <c r="L3690" i="8"/>
  <c r="M3690" i="8"/>
  <c r="N3690" i="8"/>
  <c r="O3690" i="8"/>
  <c r="F3691" i="8"/>
  <c r="G3691" i="8"/>
  <c r="H3691" i="8"/>
  <c r="I3691" i="8"/>
  <c r="J3691" i="8"/>
  <c r="K3691" i="8"/>
  <c r="L3691" i="8"/>
  <c r="M3691" i="8"/>
  <c r="N3691" i="8"/>
  <c r="O3691" i="8"/>
  <c r="F3692" i="8"/>
  <c r="G3692" i="8"/>
  <c r="H3692" i="8"/>
  <c r="I3692" i="8"/>
  <c r="J3692" i="8"/>
  <c r="K3692" i="8"/>
  <c r="L3692" i="8"/>
  <c r="M3692" i="8"/>
  <c r="N3692" i="8"/>
  <c r="O3692" i="8"/>
  <c r="F3693" i="8"/>
  <c r="G3693" i="8"/>
  <c r="H3693" i="8"/>
  <c r="I3693" i="8"/>
  <c r="J3693" i="8"/>
  <c r="K3693" i="8"/>
  <c r="L3693" i="8"/>
  <c r="M3693" i="8"/>
  <c r="N3693" i="8"/>
  <c r="O3693" i="8"/>
  <c r="F3694" i="8"/>
  <c r="G3694" i="8"/>
  <c r="H3694" i="8"/>
  <c r="I3694" i="8"/>
  <c r="J3694" i="8"/>
  <c r="K3694" i="8"/>
  <c r="L3694" i="8"/>
  <c r="M3694" i="8"/>
  <c r="N3694" i="8"/>
  <c r="O3694" i="8"/>
  <c r="F3695" i="8"/>
  <c r="G3695" i="8"/>
  <c r="H3695" i="8"/>
  <c r="I3695" i="8"/>
  <c r="J3695" i="8"/>
  <c r="K3695" i="8"/>
  <c r="L3695" i="8"/>
  <c r="M3695" i="8"/>
  <c r="N3695" i="8"/>
  <c r="O3695" i="8"/>
  <c r="F3696" i="8"/>
  <c r="G3696" i="8"/>
  <c r="H3696" i="8"/>
  <c r="I3696" i="8"/>
  <c r="J3696" i="8"/>
  <c r="K3696" i="8"/>
  <c r="L3696" i="8"/>
  <c r="M3696" i="8"/>
  <c r="N3696" i="8"/>
  <c r="O3696" i="8"/>
  <c r="F3697" i="8"/>
  <c r="G3697" i="8"/>
  <c r="H3697" i="8"/>
  <c r="I3697" i="8"/>
  <c r="J3697" i="8"/>
  <c r="K3697" i="8"/>
  <c r="L3697" i="8"/>
  <c r="M3697" i="8"/>
  <c r="N3697" i="8"/>
  <c r="O3697" i="8"/>
  <c r="F3698" i="8"/>
  <c r="G3698" i="8"/>
  <c r="H3698" i="8"/>
  <c r="I3698" i="8"/>
  <c r="J3698" i="8"/>
  <c r="K3698" i="8"/>
  <c r="L3698" i="8"/>
  <c r="M3698" i="8"/>
  <c r="N3698" i="8"/>
  <c r="O3698" i="8"/>
  <c r="F3699" i="8"/>
  <c r="G3699" i="8"/>
  <c r="H3699" i="8"/>
  <c r="I3699" i="8"/>
  <c r="J3699" i="8"/>
  <c r="K3699" i="8"/>
  <c r="L3699" i="8"/>
  <c r="M3699" i="8"/>
  <c r="N3699" i="8"/>
  <c r="O3699" i="8"/>
  <c r="F3700" i="8"/>
  <c r="G3700" i="8"/>
  <c r="H3700" i="8"/>
  <c r="I3700" i="8"/>
  <c r="J3700" i="8"/>
  <c r="K3700" i="8"/>
  <c r="L3700" i="8"/>
  <c r="M3700" i="8"/>
  <c r="N3700" i="8"/>
  <c r="O3700" i="8"/>
  <c r="F3701" i="8"/>
  <c r="G3701" i="8"/>
  <c r="H3701" i="8"/>
  <c r="I3701" i="8"/>
  <c r="J3701" i="8"/>
  <c r="K3701" i="8"/>
  <c r="L3701" i="8"/>
  <c r="M3701" i="8"/>
  <c r="N3701" i="8"/>
  <c r="O3701" i="8"/>
  <c r="F3702" i="8"/>
  <c r="G3702" i="8"/>
  <c r="H3702" i="8"/>
  <c r="I3702" i="8"/>
  <c r="J3702" i="8"/>
  <c r="K3702" i="8"/>
  <c r="L3702" i="8"/>
  <c r="M3702" i="8"/>
  <c r="N3702" i="8"/>
  <c r="O3702" i="8"/>
  <c r="F3703" i="8"/>
  <c r="G3703" i="8"/>
  <c r="H3703" i="8"/>
  <c r="I3703" i="8"/>
  <c r="J3703" i="8"/>
  <c r="K3703" i="8"/>
  <c r="L3703" i="8"/>
  <c r="M3703" i="8"/>
  <c r="N3703" i="8"/>
  <c r="O3703" i="8"/>
  <c r="F3704" i="8"/>
  <c r="G3704" i="8"/>
  <c r="H3704" i="8"/>
  <c r="I3704" i="8"/>
  <c r="J3704" i="8"/>
  <c r="K3704" i="8"/>
  <c r="L3704" i="8"/>
  <c r="M3704" i="8"/>
  <c r="N3704" i="8"/>
  <c r="O3704" i="8"/>
  <c r="F3705" i="8"/>
  <c r="G3705" i="8"/>
  <c r="H3705" i="8"/>
  <c r="I3705" i="8"/>
  <c r="J3705" i="8"/>
  <c r="K3705" i="8"/>
  <c r="L3705" i="8"/>
  <c r="M3705" i="8"/>
  <c r="N3705" i="8"/>
  <c r="O3705" i="8"/>
  <c r="F3706" i="8"/>
  <c r="G3706" i="8"/>
  <c r="H3706" i="8"/>
  <c r="I3706" i="8"/>
  <c r="J3706" i="8"/>
  <c r="K3706" i="8"/>
  <c r="L3706" i="8"/>
  <c r="M3706" i="8"/>
  <c r="N3706" i="8"/>
  <c r="O3706" i="8"/>
  <c r="F3707" i="8"/>
  <c r="G3707" i="8"/>
  <c r="H3707" i="8"/>
  <c r="I3707" i="8"/>
  <c r="J3707" i="8"/>
  <c r="K3707" i="8"/>
  <c r="L3707" i="8"/>
  <c r="M3707" i="8"/>
  <c r="N3707" i="8"/>
  <c r="O3707" i="8"/>
  <c r="F3708" i="8"/>
  <c r="G3708" i="8"/>
  <c r="H3708" i="8"/>
  <c r="I3708" i="8"/>
  <c r="J3708" i="8"/>
  <c r="K3708" i="8"/>
  <c r="L3708" i="8"/>
  <c r="M3708" i="8"/>
  <c r="N3708" i="8"/>
  <c r="O3708" i="8"/>
  <c r="F3709" i="8"/>
  <c r="G3709" i="8"/>
  <c r="H3709" i="8"/>
  <c r="I3709" i="8"/>
  <c r="J3709" i="8"/>
  <c r="K3709" i="8"/>
  <c r="L3709" i="8"/>
  <c r="M3709" i="8"/>
  <c r="N3709" i="8"/>
  <c r="O3709" i="8"/>
  <c r="F3710" i="8"/>
  <c r="G3710" i="8"/>
  <c r="H3710" i="8"/>
  <c r="I3710" i="8"/>
  <c r="J3710" i="8"/>
  <c r="K3710" i="8"/>
  <c r="L3710" i="8"/>
  <c r="M3710" i="8"/>
  <c r="N3710" i="8"/>
  <c r="O3710" i="8"/>
  <c r="F3711" i="8"/>
  <c r="G3711" i="8"/>
  <c r="H3711" i="8"/>
  <c r="I3711" i="8"/>
  <c r="J3711" i="8"/>
  <c r="K3711" i="8"/>
  <c r="L3711" i="8"/>
  <c r="M3711" i="8"/>
  <c r="N3711" i="8"/>
  <c r="O3711" i="8"/>
  <c r="F3712" i="8"/>
  <c r="G3712" i="8"/>
  <c r="H3712" i="8"/>
  <c r="I3712" i="8"/>
  <c r="J3712" i="8"/>
  <c r="K3712" i="8"/>
  <c r="L3712" i="8"/>
  <c r="M3712" i="8"/>
  <c r="N3712" i="8"/>
  <c r="O3712" i="8"/>
  <c r="F3713" i="8"/>
  <c r="G3713" i="8"/>
  <c r="H3713" i="8"/>
  <c r="I3713" i="8"/>
  <c r="J3713" i="8"/>
  <c r="K3713" i="8"/>
  <c r="L3713" i="8"/>
  <c r="M3713" i="8"/>
  <c r="N3713" i="8"/>
  <c r="O3713" i="8"/>
  <c r="F3714" i="8"/>
  <c r="G3714" i="8"/>
  <c r="H3714" i="8"/>
  <c r="I3714" i="8"/>
  <c r="J3714" i="8"/>
  <c r="K3714" i="8"/>
  <c r="L3714" i="8"/>
  <c r="M3714" i="8"/>
  <c r="N3714" i="8"/>
  <c r="O3714" i="8"/>
  <c r="F3715" i="8"/>
  <c r="G3715" i="8"/>
  <c r="H3715" i="8"/>
  <c r="I3715" i="8"/>
  <c r="J3715" i="8"/>
  <c r="K3715" i="8"/>
  <c r="L3715" i="8"/>
  <c r="M3715" i="8"/>
  <c r="N3715" i="8"/>
  <c r="O3715" i="8"/>
  <c r="F3716" i="8"/>
  <c r="G3716" i="8"/>
  <c r="H3716" i="8"/>
  <c r="I3716" i="8"/>
  <c r="J3716" i="8"/>
  <c r="K3716" i="8"/>
  <c r="L3716" i="8"/>
  <c r="M3716" i="8"/>
  <c r="N3716" i="8"/>
  <c r="O3716" i="8"/>
  <c r="F3717" i="8"/>
  <c r="G3717" i="8"/>
  <c r="H3717" i="8"/>
  <c r="I3717" i="8"/>
  <c r="J3717" i="8"/>
  <c r="K3717" i="8"/>
  <c r="L3717" i="8"/>
  <c r="M3717" i="8"/>
  <c r="N3717" i="8"/>
  <c r="O3717" i="8"/>
  <c r="F3718" i="8"/>
  <c r="G3718" i="8"/>
  <c r="H3718" i="8"/>
  <c r="I3718" i="8"/>
  <c r="J3718" i="8"/>
  <c r="K3718" i="8"/>
  <c r="L3718" i="8"/>
  <c r="M3718" i="8"/>
  <c r="N3718" i="8"/>
  <c r="O3718" i="8"/>
  <c r="F3719" i="8"/>
  <c r="G3719" i="8"/>
  <c r="H3719" i="8"/>
  <c r="I3719" i="8"/>
  <c r="J3719" i="8"/>
  <c r="K3719" i="8"/>
  <c r="L3719" i="8"/>
  <c r="M3719" i="8"/>
  <c r="N3719" i="8"/>
  <c r="O3719" i="8"/>
  <c r="F3720" i="8"/>
  <c r="G3720" i="8"/>
  <c r="H3720" i="8"/>
  <c r="I3720" i="8"/>
  <c r="J3720" i="8"/>
  <c r="K3720" i="8"/>
  <c r="L3720" i="8"/>
  <c r="M3720" i="8"/>
  <c r="N3720" i="8"/>
  <c r="O3720" i="8"/>
  <c r="F3721" i="8"/>
  <c r="G3721" i="8"/>
  <c r="H3721" i="8"/>
  <c r="I3721" i="8"/>
  <c r="J3721" i="8"/>
  <c r="K3721" i="8"/>
  <c r="L3721" i="8"/>
  <c r="M3721" i="8"/>
  <c r="N3721" i="8"/>
  <c r="O3721" i="8"/>
  <c r="F3722" i="8"/>
  <c r="G3722" i="8"/>
  <c r="H3722" i="8"/>
  <c r="I3722" i="8"/>
  <c r="J3722" i="8"/>
  <c r="K3722" i="8"/>
  <c r="L3722" i="8"/>
  <c r="M3722" i="8"/>
  <c r="N3722" i="8"/>
  <c r="O3722" i="8"/>
  <c r="F3723" i="8"/>
  <c r="G3723" i="8"/>
  <c r="H3723" i="8"/>
  <c r="I3723" i="8"/>
  <c r="J3723" i="8"/>
  <c r="K3723" i="8"/>
  <c r="L3723" i="8"/>
  <c r="M3723" i="8"/>
  <c r="N3723" i="8"/>
  <c r="O3723" i="8"/>
  <c r="F3724" i="8"/>
  <c r="G3724" i="8"/>
  <c r="H3724" i="8"/>
  <c r="I3724" i="8"/>
  <c r="J3724" i="8"/>
  <c r="K3724" i="8"/>
  <c r="L3724" i="8"/>
  <c r="M3724" i="8"/>
  <c r="N3724" i="8"/>
  <c r="O3724" i="8"/>
  <c r="F3725" i="8"/>
  <c r="G3725" i="8"/>
  <c r="H3725" i="8"/>
  <c r="I3725" i="8"/>
  <c r="J3725" i="8"/>
  <c r="K3725" i="8"/>
  <c r="L3725" i="8"/>
  <c r="M3725" i="8"/>
  <c r="N3725" i="8"/>
  <c r="O3725" i="8"/>
  <c r="F3726" i="8"/>
  <c r="G3726" i="8"/>
  <c r="H3726" i="8"/>
  <c r="I3726" i="8"/>
  <c r="J3726" i="8"/>
  <c r="K3726" i="8"/>
  <c r="L3726" i="8"/>
  <c r="M3726" i="8"/>
  <c r="N3726" i="8"/>
  <c r="O3726" i="8"/>
  <c r="F3727" i="8"/>
  <c r="G3727" i="8"/>
  <c r="H3727" i="8"/>
  <c r="I3727" i="8"/>
  <c r="J3727" i="8"/>
  <c r="K3727" i="8"/>
  <c r="L3727" i="8"/>
  <c r="M3727" i="8"/>
  <c r="N3727" i="8"/>
  <c r="O3727" i="8"/>
  <c r="F3728" i="8"/>
  <c r="G3728" i="8"/>
  <c r="H3728" i="8"/>
  <c r="I3728" i="8"/>
  <c r="J3728" i="8"/>
  <c r="K3728" i="8"/>
  <c r="L3728" i="8"/>
  <c r="M3728" i="8"/>
  <c r="N3728" i="8"/>
  <c r="O3728" i="8"/>
  <c r="F3729" i="8"/>
  <c r="G3729" i="8"/>
  <c r="H3729" i="8"/>
  <c r="I3729" i="8"/>
  <c r="J3729" i="8"/>
  <c r="K3729" i="8"/>
  <c r="L3729" i="8"/>
  <c r="M3729" i="8"/>
  <c r="N3729" i="8"/>
  <c r="O3729" i="8"/>
  <c r="F3730" i="8"/>
  <c r="G3730" i="8"/>
  <c r="H3730" i="8"/>
  <c r="I3730" i="8"/>
  <c r="J3730" i="8"/>
  <c r="K3730" i="8"/>
  <c r="L3730" i="8"/>
  <c r="M3730" i="8"/>
  <c r="N3730" i="8"/>
  <c r="O3730" i="8"/>
  <c r="F3731" i="8"/>
  <c r="G3731" i="8"/>
  <c r="H3731" i="8"/>
  <c r="I3731" i="8"/>
  <c r="J3731" i="8"/>
  <c r="K3731" i="8"/>
  <c r="L3731" i="8"/>
  <c r="M3731" i="8"/>
  <c r="N3731" i="8"/>
  <c r="O3731" i="8"/>
  <c r="F3732" i="8"/>
  <c r="G3732" i="8"/>
  <c r="H3732" i="8"/>
  <c r="I3732" i="8"/>
  <c r="J3732" i="8"/>
  <c r="K3732" i="8"/>
  <c r="L3732" i="8"/>
  <c r="M3732" i="8"/>
  <c r="N3732" i="8"/>
  <c r="O3732" i="8"/>
  <c r="F3733" i="8"/>
  <c r="G3733" i="8"/>
  <c r="H3733" i="8"/>
  <c r="I3733" i="8"/>
  <c r="J3733" i="8"/>
  <c r="K3733" i="8"/>
  <c r="L3733" i="8"/>
  <c r="M3733" i="8"/>
  <c r="N3733" i="8"/>
  <c r="O3733" i="8"/>
  <c r="F3734" i="8"/>
  <c r="G3734" i="8"/>
  <c r="H3734" i="8"/>
  <c r="I3734" i="8"/>
  <c r="J3734" i="8"/>
  <c r="K3734" i="8"/>
  <c r="L3734" i="8"/>
  <c r="M3734" i="8"/>
  <c r="N3734" i="8"/>
  <c r="O3734" i="8"/>
  <c r="F3735" i="8"/>
  <c r="G3735" i="8"/>
  <c r="H3735" i="8"/>
  <c r="I3735" i="8"/>
  <c r="J3735" i="8"/>
  <c r="K3735" i="8"/>
  <c r="L3735" i="8"/>
  <c r="M3735" i="8"/>
  <c r="N3735" i="8"/>
  <c r="O3735" i="8"/>
  <c r="F3736" i="8"/>
  <c r="G3736" i="8"/>
  <c r="H3736" i="8"/>
  <c r="I3736" i="8"/>
  <c r="J3736" i="8"/>
  <c r="K3736" i="8"/>
  <c r="L3736" i="8"/>
  <c r="M3736" i="8"/>
  <c r="N3736" i="8"/>
  <c r="O3736" i="8"/>
  <c r="F3737" i="8"/>
  <c r="G3737" i="8"/>
  <c r="H3737" i="8"/>
  <c r="I3737" i="8"/>
  <c r="J3737" i="8"/>
  <c r="K3737" i="8"/>
  <c r="L3737" i="8"/>
  <c r="M3737" i="8"/>
  <c r="N3737" i="8"/>
  <c r="O3737" i="8"/>
  <c r="F3738" i="8"/>
  <c r="G3738" i="8"/>
  <c r="H3738" i="8"/>
  <c r="I3738" i="8"/>
  <c r="J3738" i="8"/>
  <c r="K3738" i="8"/>
  <c r="L3738" i="8"/>
  <c r="M3738" i="8"/>
  <c r="N3738" i="8"/>
  <c r="O3738" i="8"/>
  <c r="F3739" i="8"/>
  <c r="G3739" i="8"/>
  <c r="H3739" i="8"/>
  <c r="I3739" i="8"/>
  <c r="J3739" i="8"/>
  <c r="K3739" i="8"/>
  <c r="L3739" i="8"/>
  <c r="M3739" i="8"/>
  <c r="N3739" i="8"/>
  <c r="O3739" i="8"/>
  <c r="F3740" i="8"/>
  <c r="G3740" i="8"/>
  <c r="H3740" i="8"/>
  <c r="I3740" i="8"/>
  <c r="J3740" i="8"/>
  <c r="K3740" i="8"/>
  <c r="L3740" i="8"/>
  <c r="M3740" i="8"/>
  <c r="N3740" i="8"/>
  <c r="O3740" i="8"/>
  <c r="F3741" i="8"/>
  <c r="G3741" i="8"/>
  <c r="H3741" i="8"/>
  <c r="I3741" i="8"/>
  <c r="J3741" i="8"/>
  <c r="K3741" i="8"/>
  <c r="L3741" i="8"/>
  <c r="M3741" i="8"/>
  <c r="N3741" i="8"/>
  <c r="O3741" i="8"/>
  <c r="F3742" i="8"/>
  <c r="G3742" i="8"/>
  <c r="H3742" i="8"/>
  <c r="I3742" i="8"/>
  <c r="J3742" i="8"/>
  <c r="K3742" i="8"/>
  <c r="L3742" i="8"/>
  <c r="M3742" i="8"/>
  <c r="N3742" i="8"/>
  <c r="O3742" i="8"/>
  <c r="F3743" i="8"/>
  <c r="G3743" i="8"/>
  <c r="H3743" i="8"/>
  <c r="I3743" i="8"/>
  <c r="J3743" i="8"/>
  <c r="K3743" i="8"/>
  <c r="L3743" i="8"/>
  <c r="M3743" i="8"/>
  <c r="N3743" i="8"/>
  <c r="O3743" i="8"/>
  <c r="F3744" i="8"/>
  <c r="G3744" i="8"/>
  <c r="H3744" i="8"/>
  <c r="I3744" i="8"/>
  <c r="J3744" i="8"/>
  <c r="K3744" i="8"/>
  <c r="L3744" i="8"/>
  <c r="M3744" i="8"/>
  <c r="N3744" i="8"/>
  <c r="O3744" i="8"/>
  <c r="F3745" i="8"/>
  <c r="G3745" i="8"/>
  <c r="H3745" i="8"/>
  <c r="I3745" i="8"/>
  <c r="J3745" i="8"/>
  <c r="K3745" i="8"/>
  <c r="L3745" i="8"/>
  <c r="M3745" i="8"/>
  <c r="N3745" i="8"/>
  <c r="O3745" i="8"/>
  <c r="F3746" i="8"/>
  <c r="G3746" i="8"/>
  <c r="H3746" i="8"/>
  <c r="I3746" i="8"/>
  <c r="J3746" i="8"/>
  <c r="K3746" i="8"/>
  <c r="L3746" i="8"/>
  <c r="M3746" i="8"/>
  <c r="N3746" i="8"/>
  <c r="O3746" i="8"/>
  <c r="F3747" i="8"/>
  <c r="G3747" i="8"/>
  <c r="H3747" i="8"/>
  <c r="I3747" i="8"/>
  <c r="J3747" i="8"/>
  <c r="K3747" i="8"/>
  <c r="L3747" i="8"/>
  <c r="M3747" i="8"/>
  <c r="N3747" i="8"/>
  <c r="O3747" i="8"/>
  <c r="F3748" i="8"/>
  <c r="G3748" i="8"/>
  <c r="H3748" i="8"/>
  <c r="I3748" i="8"/>
  <c r="J3748" i="8"/>
  <c r="K3748" i="8"/>
  <c r="L3748" i="8"/>
  <c r="M3748" i="8"/>
  <c r="N3748" i="8"/>
  <c r="O3748" i="8"/>
  <c r="F3749" i="8"/>
  <c r="G3749" i="8"/>
  <c r="H3749" i="8"/>
  <c r="I3749" i="8"/>
  <c r="J3749" i="8"/>
  <c r="K3749" i="8"/>
  <c r="L3749" i="8"/>
  <c r="M3749" i="8"/>
  <c r="N3749" i="8"/>
  <c r="O3749" i="8"/>
  <c r="F3750" i="8"/>
  <c r="G3750" i="8"/>
  <c r="H3750" i="8"/>
  <c r="I3750" i="8"/>
  <c r="J3750" i="8"/>
  <c r="K3750" i="8"/>
  <c r="L3750" i="8"/>
  <c r="M3750" i="8"/>
  <c r="N3750" i="8"/>
  <c r="O3750" i="8"/>
  <c r="F3751" i="8"/>
  <c r="G3751" i="8"/>
  <c r="H3751" i="8"/>
  <c r="I3751" i="8"/>
  <c r="J3751" i="8"/>
  <c r="K3751" i="8"/>
  <c r="L3751" i="8"/>
  <c r="M3751" i="8"/>
  <c r="N3751" i="8"/>
  <c r="O3751" i="8"/>
  <c r="F3752" i="8"/>
  <c r="G3752" i="8"/>
  <c r="H3752" i="8"/>
  <c r="I3752" i="8"/>
  <c r="J3752" i="8"/>
  <c r="K3752" i="8"/>
  <c r="L3752" i="8"/>
  <c r="M3752" i="8"/>
  <c r="N3752" i="8"/>
  <c r="O3752" i="8"/>
  <c r="F3753" i="8"/>
  <c r="G3753" i="8"/>
  <c r="H3753" i="8"/>
  <c r="I3753" i="8"/>
  <c r="J3753" i="8"/>
  <c r="K3753" i="8"/>
  <c r="L3753" i="8"/>
  <c r="M3753" i="8"/>
  <c r="N3753" i="8"/>
  <c r="O3753" i="8"/>
  <c r="F3754" i="8"/>
  <c r="G3754" i="8"/>
  <c r="H3754" i="8"/>
  <c r="I3754" i="8"/>
  <c r="J3754" i="8"/>
  <c r="K3754" i="8"/>
  <c r="L3754" i="8"/>
  <c r="M3754" i="8"/>
  <c r="N3754" i="8"/>
  <c r="O3754" i="8"/>
  <c r="F3755" i="8"/>
  <c r="G3755" i="8"/>
  <c r="H3755" i="8"/>
  <c r="I3755" i="8"/>
  <c r="J3755" i="8"/>
  <c r="K3755" i="8"/>
  <c r="L3755" i="8"/>
  <c r="M3755" i="8"/>
  <c r="N3755" i="8"/>
  <c r="O3755" i="8"/>
  <c r="F3756" i="8"/>
  <c r="G3756" i="8"/>
  <c r="H3756" i="8"/>
  <c r="I3756" i="8"/>
  <c r="J3756" i="8"/>
  <c r="K3756" i="8"/>
  <c r="L3756" i="8"/>
  <c r="M3756" i="8"/>
  <c r="N3756" i="8"/>
  <c r="O3756" i="8"/>
  <c r="F3757" i="8"/>
  <c r="G3757" i="8"/>
  <c r="H3757" i="8"/>
  <c r="I3757" i="8"/>
  <c r="J3757" i="8"/>
  <c r="K3757" i="8"/>
  <c r="L3757" i="8"/>
  <c r="M3757" i="8"/>
  <c r="N3757" i="8"/>
  <c r="O3757" i="8"/>
  <c r="F3758" i="8"/>
  <c r="G3758" i="8"/>
  <c r="H3758" i="8"/>
  <c r="I3758" i="8"/>
  <c r="J3758" i="8"/>
  <c r="K3758" i="8"/>
  <c r="L3758" i="8"/>
  <c r="M3758" i="8"/>
  <c r="N3758" i="8"/>
  <c r="O3758" i="8"/>
  <c r="F3759" i="8"/>
  <c r="G3759" i="8"/>
  <c r="H3759" i="8"/>
  <c r="I3759" i="8"/>
  <c r="J3759" i="8"/>
  <c r="K3759" i="8"/>
  <c r="L3759" i="8"/>
  <c r="M3759" i="8"/>
  <c r="N3759" i="8"/>
  <c r="O3759" i="8"/>
  <c r="F3760" i="8"/>
  <c r="G3760" i="8"/>
  <c r="H3760" i="8"/>
  <c r="I3760" i="8"/>
  <c r="J3760" i="8"/>
  <c r="K3760" i="8"/>
  <c r="L3760" i="8"/>
  <c r="M3760" i="8"/>
  <c r="N3760" i="8"/>
  <c r="O3760" i="8"/>
  <c r="F3761" i="8"/>
  <c r="G3761" i="8"/>
  <c r="H3761" i="8"/>
  <c r="I3761" i="8"/>
  <c r="J3761" i="8"/>
  <c r="K3761" i="8"/>
  <c r="L3761" i="8"/>
  <c r="M3761" i="8"/>
  <c r="N3761" i="8"/>
  <c r="O3761" i="8"/>
  <c r="F3762" i="8"/>
  <c r="G3762" i="8"/>
  <c r="H3762" i="8"/>
  <c r="I3762" i="8"/>
  <c r="J3762" i="8"/>
  <c r="K3762" i="8"/>
  <c r="L3762" i="8"/>
  <c r="M3762" i="8"/>
  <c r="N3762" i="8"/>
  <c r="O3762" i="8"/>
  <c r="F3763" i="8"/>
  <c r="G3763" i="8"/>
  <c r="H3763" i="8"/>
  <c r="I3763" i="8"/>
  <c r="J3763" i="8"/>
  <c r="K3763" i="8"/>
  <c r="L3763" i="8"/>
  <c r="M3763" i="8"/>
  <c r="N3763" i="8"/>
  <c r="O3763" i="8"/>
  <c r="F3764" i="8"/>
  <c r="G3764" i="8"/>
  <c r="H3764" i="8"/>
  <c r="I3764" i="8"/>
  <c r="J3764" i="8"/>
  <c r="K3764" i="8"/>
  <c r="L3764" i="8"/>
  <c r="M3764" i="8"/>
  <c r="N3764" i="8"/>
  <c r="O3764" i="8"/>
  <c r="F3765" i="8"/>
  <c r="G3765" i="8"/>
  <c r="H3765" i="8"/>
  <c r="I3765" i="8"/>
  <c r="J3765" i="8"/>
  <c r="K3765" i="8"/>
  <c r="L3765" i="8"/>
  <c r="M3765" i="8"/>
  <c r="N3765" i="8"/>
  <c r="O3765" i="8"/>
  <c r="F3766" i="8"/>
  <c r="G3766" i="8"/>
  <c r="H3766" i="8"/>
  <c r="I3766" i="8"/>
  <c r="J3766" i="8"/>
  <c r="K3766" i="8"/>
  <c r="L3766" i="8"/>
  <c r="M3766" i="8"/>
  <c r="N3766" i="8"/>
  <c r="O3766" i="8"/>
  <c r="F3767" i="8"/>
  <c r="G3767" i="8"/>
  <c r="H3767" i="8"/>
  <c r="I3767" i="8"/>
  <c r="J3767" i="8"/>
  <c r="K3767" i="8"/>
  <c r="L3767" i="8"/>
  <c r="M3767" i="8"/>
  <c r="N3767" i="8"/>
  <c r="O3767" i="8"/>
  <c r="F3768" i="8"/>
  <c r="G3768" i="8"/>
  <c r="H3768" i="8"/>
  <c r="I3768" i="8"/>
  <c r="J3768" i="8"/>
  <c r="K3768" i="8"/>
  <c r="L3768" i="8"/>
  <c r="M3768" i="8"/>
  <c r="N3768" i="8"/>
  <c r="O3768" i="8"/>
  <c r="F3769" i="8"/>
  <c r="G3769" i="8"/>
  <c r="H3769" i="8"/>
  <c r="I3769" i="8"/>
  <c r="J3769" i="8"/>
  <c r="K3769" i="8"/>
  <c r="L3769" i="8"/>
  <c r="M3769" i="8"/>
  <c r="N3769" i="8"/>
  <c r="O3769" i="8"/>
  <c r="F3770" i="8"/>
  <c r="G3770" i="8"/>
  <c r="H3770" i="8"/>
  <c r="I3770" i="8"/>
  <c r="J3770" i="8"/>
  <c r="K3770" i="8"/>
  <c r="L3770" i="8"/>
  <c r="M3770" i="8"/>
  <c r="N3770" i="8"/>
  <c r="O3770" i="8"/>
  <c r="F3771" i="8"/>
  <c r="G3771" i="8"/>
  <c r="H3771" i="8"/>
  <c r="I3771" i="8"/>
  <c r="J3771" i="8"/>
  <c r="K3771" i="8"/>
  <c r="L3771" i="8"/>
  <c r="M3771" i="8"/>
  <c r="N3771" i="8"/>
  <c r="O3771" i="8"/>
  <c r="F3772" i="8"/>
  <c r="G3772" i="8"/>
  <c r="H3772" i="8"/>
  <c r="I3772" i="8"/>
  <c r="J3772" i="8"/>
  <c r="K3772" i="8"/>
  <c r="L3772" i="8"/>
  <c r="M3772" i="8"/>
  <c r="N3772" i="8"/>
  <c r="O3772" i="8"/>
  <c r="F3773" i="8"/>
  <c r="G3773" i="8"/>
  <c r="H3773" i="8"/>
  <c r="I3773" i="8"/>
  <c r="J3773" i="8"/>
  <c r="K3773" i="8"/>
  <c r="L3773" i="8"/>
  <c r="M3773" i="8"/>
  <c r="N3773" i="8"/>
  <c r="O3773" i="8"/>
  <c r="F3774" i="8"/>
  <c r="G3774" i="8"/>
  <c r="H3774" i="8"/>
  <c r="I3774" i="8"/>
  <c r="J3774" i="8"/>
  <c r="K3774" i="8"/>
  <c r="L3774" i="8"/>
  <c r="M3774" i="8"/>
  <c r="N3774" i="8"/>
  <c r="O3774" i="8"/>
  <c r="F3775" i="8"/>
  <c r="G3775" i="8"/>
  <c r="H3775" i="8"/>
  <c r="I3775" i="8"/>
  <c r="J3775" i="8"/>
  <c r="K3775" i="8"/>
  <c r="L3775" i="8"/>
  <c r="M3775" i="8"/>
  <c r="N3775" i="8"/>
  <c r="O3775" i="8"/>
  <c r="F3776" i="8"/>
  <c r="G3776" i="8"/>
  <c r="H3776" i="8"/>
  <c r="I3776" i="8"/>
  <c r="J3776" i="8"/>
  <c r="K3776" i="8"/>
  <c r="L3776" i="8"/>
  <c r="M3776" i="8"/>
  <c r="N3776" i="8"/>
  <c r="O3776" i="8"/>
  <c r="F3777" i="8"/>
  <c r="G3777" i="8"/>
  <c r="H3777" i="8"/>
  <c r="I3777" i="8"/>
  <c r="J3777" i="8"/>
  <c r="K3777" i="8"/>
  <c r="L3777" i="8"/>
  <c r="M3777" i="8"/>
  <c r="N3777" i="8"/>
  <c r="O3777" i="8"/>
  <c r="F3778" i="8"/>
  <c r="G3778" i="8"/>
  <c r="H3778" i="8"/>
  <c r="I3778" i="8"/>
  <c r="J3778" i="8"/>
  <c r="K3778" i="8"/>
  <c r="L3778" i="8"/>
  <c r="M3778" i="8"/>
  <c r="N3778" i="8"/>
  <c r="O3778" i="8"/>
  <c r="F3779" i="8"/>
  <c r="G3779" i="8"/>
  <c r="H3779" i="8"/>
  <c r="I3779" i="8"/>
  <c r="J3779" i="8"/>
  <c r="K3779" i="8"/>
  <c r="L3779" i="8"/>
  <c r="M3779" i="8"/>
  <c r="N3779" i="8"/>
  <c r="O3779" i="8"/>
  <c r="F3780" i="8"/>
  <c r="G3780" i="8"/>
  <c r="H3780" i="8"/>
  <c r="I3780" i="8"/>
  <c r="J3780" i="8"/>
  <c r="K3780" i="8"/>
  <c r="L3780" i="8"/>
  <c r="M3780" i="8"/>
  <c r="N3780" i="8"/>
  <c r="O3780" i="8"/>
  <c r="F3781" i="8"/>
  <c r="G3781" i="8"/>
  <c r="H3781" i="8"/>
  <c r="I3781" i="8"/>
  <c r="J3781" i="8"/>
  <c r="K3781" i="8"/>
  <c r="L3781" i="8"/>
  <c r="M3781" i="8"/>
  <c r="N3781" i="8"/>
  <c r="O3781" i="8"/>
  <c r="F3782" i="8"/>
  <c r="G3782" i="8"/>
  <c r="H3782" i="8"/>
  <c r="I3782" i="8"/>
  <c r="J3782" i="8"/>
  <c r="K3782" i="8"/>
  <c r="L3782" i="8"/>
  <c r="M3782" i="8"/>
  <c r="N3782" i="8"/>
  <c r="O3782" i="8"/>
  <c r="F3783" i="8"/>
  <c r="G3783" i="8"/>
  <c r="H3783" i="8"/>
  <c r="I3783" i="8"/>
  <c r="J3783" i="8"/>
  <c r="K3783" i="8"/>
  <c r="L3783" i="8"/>
  <c r="M3783" i="8"/>
  <c r="N3783" i="8"/>
  <c r="O3783" i="8"/>
  <c r="F3784" i="8"/>
  <c r="G3784" i="8"/>
  <c r="H3784" i="8"/>
  <c r="I3784" i="8"/>
  <c r="J3784" i="8"/>
  <c r="K3784" i="8"/>
  <c r="L3784" i="8"/>
  <c r="M3784" i="8"/>
  <c r="N3784" i="8"/>
  <c r="O3784" i="8"/>
  <c r="F3785" i="8"/>
  <c r="G3785" i="8"/>
  <c r="H3785" i="8"/>
  <c r="I3785" i="8"/>
  <c r="J3785" i="8"/>
  <c r="K3785" i="8"/>
  <c r="L3785" i="8"/>
  <c r="M3785" i="8"/>
  <c r="N3785" i="8"/>
  <c r="O3785" i="8"/>
  <c r="F3786" i="8"/>
  <c r="G3786" i="8"/>
  <c r="H3786" i="8"/>
  <c r="I3786" i="8"/>
  <c r="J3786" i="8"/>
  <c r="K3786" i="8"/>
  <c r="L3786" i="8"/>
  <c r="M3786" i="8"/>
  <c r="N3786" i="8"/>
  <c r="O3786" i="8"/>
  <c r="F3787" i="8"/>
  <c r="G3787" i="8"/>
  <c r="H3787" i="8"/>
  <c r="I3787" i="8"/>
  <c r="J3787" i="8"/>
  <c r="K3787" i="8"/>
  <c r="L3787" i="8"/>
  <c r="M3787" i="8"/>
  <c r="N3787" i="8"/>
  <c r="O3787" i="8"/>
  <c r="F3788" i="8"/>
  <c r="G3788" i="8"/>
  <c r="H3788" i="8"/>
  <c r="I3788" i="8"/>
  <c r="J3788" i="8"/>
  <c r="K3788" i="8"/>
  <c r="L3788" i="8"/>
  <c r="M3788" i="8"/>
  <c r="N3788" i="8"/>
  <c r="O3788" i="8"/>
  <c r="F3789" i="8"/>
  <c r="G3789" i="8"/>
  <c r="H3789" i="8"/>
  <c r="I3789" i="8"/>
  <c r="J3789" i="8"/>
  <c r="K3789" i="8"/>
  <c r="L3789" i="8"/>
  <c r="M3789" i="8"/>
  <c r="N3789" i="8"/>
  <c r="O3789" i="8"/>
  <c r="F3790" i="8"/>
  <c r="G3790" i="8"/>
  <c r="H3790" i="8"/>
  <c r="I3790" i="8"/>
  <c r="J3790" i="8"/>
  <c r="K3790" i="8"/>
  <c r="L3790" i="8"/>
  <c r="M3790" i="8"/>
  <c r="N3790" i="8"/>
  <c r="O3790" i="8"/>
  <c r="F3791" i="8"/>
  <c r="G3791" i="8"/>
  <c r="H3791" i="8"/>
  <c r="I3791" i="8"/>
  <c r="J3791" i="8"/>
  <c r="K3791" i="8"/>
  <c r="L3791" i="8"/>
  <c r="M3791" i="8"/>
  <c r="N3791" i="8"/>
  <c r="O3791" i="8"/>
  <c r="F3792" i="8"/>
  <c r="G3792" i="8"/>
  <c r="H3792" i="8"/>
  <c r="I3792" i="8"/>
  <c r="J3792" i="8"/>
  <c r="K3792" i="8"/>
  <c r="L3792" i="8"/>
  <c r="M3792" i="8"/>
  <c r="N3792" i="8"/>
  <c r="O3792" i="8"/>
  <c r="F3793" i="8"/>
  <c r="G3793" i="8"/>
  <c r="H3793" i="8"/>
  <c r="I3793" i="8"/>
  <c r="J3793" i="8"/>
  <c r="K3793" i="8"/>
  <c r="L3793" i="8"/>
  <c r="M3793" i="8"/>
  <c r="N3793" i="8"/>
  <c r="O3793" i="8"/>
  <c r="F3794" i="8"/>
  <c r="G3794" i="8"/>
  <c r="H3794" i="8"/>
  <c r="I3794" i="8"/>
  <c r="J3794" i="8"/>
  <c r="K3794" i="8"/>
  <c r="L3794" i="8"/>
  <c r="M3794" i="8"/>
  <c r="N3794" i="8"/>
  <c r="O3794" i="8"/>
  <c r="F3795" i="8"/>
  <c r="G3795" i="8"/>
  <c r="H3795" i="8"/>
  <c r="I3795" i="8"/>
  <c r="J3795" i="8"/>
  <c r="K3795" i="8"/>
  <c r="L3795" i="8"/>
  <c r="M3795" i="8"/>
  <c r="N3795" i="8"/>
  <c r="O3795" i="8"/>
  <c r="F3796" i="8"/>
  <c r="G3796" i="8"/>
  <c r="H3796" i="8"/>
  <c r="I3796" i="8"/>
  <c r="J3796" i="8"/>
  <c r="K3796" i="8"/>
  <c r="L3796" i="8"/>
  <c r="M3796" i="8"/>
  <c r="N3796" i="8"/>
  <c r="O3796" i="8"/>
  <c r="F3797" i="8"/>
  <c r="G3797" i="8"/>
  <c r="H3797" i="8"/>
  <c r="I3797" i="8"/>
  <c r="J3797" i="8"/>
  <c r="K3797" i="8"/>
  <c r="L3797" i="8"/>
  <c r="M3797" i="8"/>
  <c r="N3797" i="8"/>
  <c r="O3797" i="8"/>
  <c r="F3798" i="8"/>
  <c r="G3798" i="8"/>
  <c r="H3798" i="8"/>
  <c r="I3798" i="8"/>
  <c r="J3798" i="8"/>
  <c r="K3798" i="8"/>
  <c r="L3798" i="8"/>
  <c r="M3798" i="8"/>
  <c r="N3798" i="8"/>
  <c r="O3798" i="8"/>
  <c r="F3799" i="8"/>
  <c r="G3799" i="8"/>
  <c r="H3799" i="8"/>
  <c r="I3799" i="8"/>
  <c r="J3799" i="8"/>
  <c r="K3799" i="8"/>
  <c r="L3799" i="8"/>
  <c r="M3799" i="8"/>
  <c r="N3799" i="8"/>
  <c r="O3799" i="8"/>
  <c r="F3800" i="8"/>
  <c r="G3800" i="8"/>
  <c r="H3800" i="8"/>
  <c r="I3800" i="8"/>
  <c r="J3800" i="8"/>
  <c r="K3800" i="8"/>
  <c r="L3800" i="8"/>
  <c r="M3800" i="8"/>
  <c r="N3800" i="8"/>
  <c r="O3800" i="8"/>
  <c r="F3801" i="8"/>
  <c r="G3801" i="8"/>
  <c r="H3801" i="8"/>
  <c r="I3801" i="8"/>
  <c r="J3801" i="8"/>
  <c r="K3801" i="8"/>
  <c r="L3801" i="8"/>
  <c r="M3801" i="8"/>
  <c r="N3801" i="8"/>
  <c r="O3801" i="8"/>
  <c r="F3802" i="8"/>
  <c r="G3802" i="8"/>
  <c r="H3802" i="8"/>
  <c r="I3802" i="8"/>
  <c r="J3802" i="8"/>
  <c r="K3802" i="8"/>
  <c r="L3802" i="8"/>
  <c r="M3802" i="8"/>
  <c r="N3802" i="8"/>
  <c r="O3802" i="8"/>
  <c r="F3803" i="8"/>
  <c r="G3803" i="8"/>
  <c r="H3803" i="8"/>
  <c r="I3803" i="8"/>
  <c r="J3803" i="8"/>
  <c r="K3803" i="8"/>
  <c r="L3803" i="8"/>
  <c r="M3803" i="8"/>
  <c r="N3803" i="8"/>
  <c r="O3803" i="8"/>
  <c r="F3804" i="8"/>
  <c r="G3804" i="8"/>
  <c r="H3804" i="8"/>
  <c r="I3804" i="8"/>
  <c r="J3804" i="8"/>
  <c r="K3804" i="8"/>
  <c r="L3804" i="8"/>
  <c r="M3804" i="8"/>
  <c r="N3804" i="8"/>
  <c r="O3804" i="8"/>
  <c r="F3805" i="8"/>
  <c r="G3805" i="8"/>
  <c r="H3805" i="8"/>
  <c r="I3805" i="8"/>
  <c r="J3805" i="8"/>
  <c r="K3805" i="8"/>
  <c r="L3805" i="8"/>
  <c r="M3805" i="8"/>
  <c r="N3805" i="8"/>
  <c r="O3805" i="8"/>
  <c r="F3806" i="8"/>
  <c r="G3806" i="8"/>
  <c r="H3806" i="8"/>
  <c r="I3806" i="8"/>
  <c r="J3806" i="8"/>
  <c r="K3806" i="8"/>
  <c r="L3806" i="8"/>
  <c r="M3806" i="8"/>
  <c r="N3806" i="8"/>
  <c r="O3806" i="8"/>
  <c r="F3807" i="8"/>
  <c r="G3807" i="8"/>
  <c r="H3807" i="8"/>
  <c r="I3807" i="8"/>
  <c r="J3807" i="8"/>
  <c r="K3807" i="8"/>
  <c r="L3807" i="8"/>
  <c r="M3807" i="8"/>
  <c r="N3807" i="8"/>
  <c r="O3807" i="8"/>
  <c r="F3808" i="8"/>
  <c r="G3808" i="8"/>
  <c r="H3808" i="8"/>
  <c r="I3808" i="8"/>
  <c r="J3808" i="8"/>
  <c r="K3808" i="8"/>
  <c r="L3808" i="8"/>
  <c r="M3808" i="8"/>
  <c r="N3808" i="8"/>
  <c r="O3808" i="8"/>
  <c r="F3809" i="8"/>
  <c r="G3809" i="8"/>
  <c r="H3809" i="8"/>
  <c r="I3809" i="8"/>
  <c r="J3809" i="8"/>
  <c r="K3809" i="8"/>
  <c r="L3809" i="8"/>
  <c r="M3809" i="8"/>
  <c r="N3809" i="8"/>
  <c r="O3809" i="8"/>
  <c r="F3810" i="8"/>
  <c r="G3810" i="8"/>
  <c r="H3810" i="8"/>
  <c r="I3810" i="8"/>
  <c r="J3810" i="8"/>
  <c r="K3810" i="8"/>
  <c r="L3810" i="8"/>
  <c r="M3810" i="8"/>
  <c r="N3810" i="8"/>
  <c r="O3810" i="8"/>
  <c r="F3811" i="8"/>
  <c r="G3811" i="8"/>
  <c r="H3811" i="8"/>
  <c r="I3811" i="8"/>
  <c r="J3811" i="8"/>
  <c r="K3811" i="8"/>
  <c r="L3811" i="8"/>
  <c r="M3811" i="8"/>
  <c r="N3811" i="8"/>
  <c r="O3811" i="8"/>
  <c r="F3812" i="8"/>
  <c r="G3812" i="8"/>
  <c r="H3812" i="8"/>
  <c r="I3812" i="8"/>
  <c r="J3812" i="8"/>
  <c r="K3812" i="8"/>
  <c r="L3812" i="8"/>
  <c r="M3812" i="8"/>
  <c r="N3812" i="8"/>
  <c r="O3812" i="8"/>
  <c r="F3813" i="8"/>
  <c r="G3813" i="8"/>
  <c r="H3813" i="8"/>
  <c r="I3813" i="8"/>
  <c r="J3813" i="8"/>
  <c r="K3813" i="8"/>
  <c r="L3813" i="8"/>
  <c r="M3813" i="8"/>
  <c r="N3813" i="8"/>
  <c r="O3813" i="8"/>
  <c r="F3814" i="8"/>
  <c r="G3814" i="8"/>
  <c r="H3814" i="8"/>
  <c r="I3814" i="8"/>
  <c r="J3814" i="8"/>
  <c r="K3814" i="8"/>
  <c r="L3814" i="8"/>
  <c r="M3814" i="8"/>
  <c r="N3814" i="8"/>
  <c r="O3814" i="8"/>
  <c r="F3815" i="8"/>
  <c r="G3815" i="8"/>
  <c r="H3815" i="8"/>
  <c r="I3815" i="8"/>
  <c r="J3815" i="8"/>
  <c r="K3815" i="8"/>
  <c r="L3815" i="8"/>
  <c r="M3815" i="8"/>
  <c r="N3815" i="8"/>
  <c r="O3815" i="8"/>
  <c r="F3816" i="8"/>
  <c r="G3816" i="8"/>
  <c r="H3816" i="8"/>
  <c r="I3816" i="8"/>
  <c r="J3816" i="8"/>
  <c r="K3816" i="8"/>
  <c r="L3816" i="8"/>
  <c r="M3816" i="8"/>
  <c r="N3816" i="8"/>
  <c r="O3816" i="8"/>
  <c r="F3817" i="8"/>
  <c r="G3817" i="8"/>
  <c r="H3817" i="8"/>
  <c r="I3817" i="8"/>
  <c r="J3817" i="8"/>
  <c r="K3817" i="8"/>
  <c r="L3817" i="8"/>
  <c r="M3817" i="8"/>
  <c r="N3817" i="8"/>
  <c r="O3817" i="8"/>
  <c r="F3818" i="8"/>
  <c r="G3818" i="8"/>
  <c r="H3818" i="8"/>
  <c r="I3818" i="8"/>
  <c r="J3818" i="8"/>
  <c r="K3818" i="8"/>
  <c r="L3818" i="8"/>
  <c r="M3818" i="8"/>
  <c r="N3818" i="8"/>
  <c r="O3818" i="8"/>
  <c r="F3819" i="8"/>
  <c r="G3819" i="8"/>
  <c r="H3819" i="8"/>
  <c r="I3819" i="8"/>
  <c r="J3819" i="8"/>
  <c r="K3819" i="8"/>
  <c r="L3819" i="8"/>
  <c r="M3819" i="8"/>
  <c r="N3819" i="8"/>
  <c r="O3819" i="8"/>
  <c r="F3820" i="8"/>
  <c r="G3820" i="8"/>
  <c r="H3820" i="8"/>
  <c r="I3820" i="8"/>
  <c r="J3820" i="8"/>
  <c r="K3820" i="8"/>
  <c r="L3820" i="8"/>
  <c r="M3820" i="8"/>
  <c r="N3820" i="8"/>
  <c r="O3820" i="8"/>
  <c r="F3821" i="8"/>
  <c r="G3821" i="8"/>
  <c r="H3821" i="8"/>
  <c r="I3821" i="8"/>
  <c r="J3821" i="8"/>
  <c r="K3821" i="8"/>
  <c r="L3821" i="8"/>
  <c r="M3821" i="8"/>
  <c r="N3821" i="8"/>
  <c r="O3821" i="8"/>
  <c r="F3822" i="8"/>
  <c r="G3822" i="8"/>
  <c r="H3822" i="8"/>
  <c r="I3822" i="8"/>
  <c r="J3822" i="8"/>
  <c r="K3822" i="8"/>
  <c r="L3822" i="8"/>
  <c r="M3822" i="8"/>
  <c r="N3822" i="8"/>
  <c r="O3822" i="8"/>
  <c r="F3823" i="8"/>
  <c r="G3823" i="8"/>
  <c r="H3823" i="8"/>
  <c r="I3823" i="8"/>
  <c r="J3823" i="8"/>
  <c r="K3823" i="8"/>
  <c r="L3823" i="8"/>
  <c r="M3823" i="8"/>
  <c r="N3823" i="8"/>
  <c r="O3823" i="8"/>
  <c r="F3824" i="8"/>
  <c r="G3824" i="8"/>
  <c r="H3824" i="8"/>
  <c r="I3824" i="8"/>
  <c r="J3824" i="8"/>
  <c r="K3824" i="8"/>
  <c r="L3824" i="8"/>
  <c r="M3824" i="8"/>
  <c r="N3824" i="8"/>
  <c r="O3824" i="8"/>
  <c r="F3825" i="8"/>
  <c r="G3825" i="8"/>
  <c r="H3825" i="8"/>
  <c r="I3825" i="8"/>
  <c r="J3825" i="8"/>
  <c r="K3825" i="8"/>
  <c r="L3825" i="8"/>
  <c r="M3825" i="8"/>
  <c r="N3825" i="8"/>
  <c r="O3825" i="8"/>
  <c r="F3826" i="8"/>
  <c r="G3826" i="8"/>
  <c r="H3826" i="8"/>
  <c r="I3826" i="8"/>
  <c r="J3826" i="8"/>
  <c r="K3826" i="8"/>
  <c r="L3826" i="8"/>
  <c r="M3826" i="8"/>
  <c r="N3826" i="8"/>
  <c r="O3826" i="8"/>
  <c r="F3827" i="8"/>
  <c r="G3827" i="8"/>
  <c r="H3827" i="8"/>
  <c r="I3827" i="8"/>
  <c r="J3827" i="8"/>
  <c r="K3827" i="8"/>
  <c r="L3827" i="8"/>
  <c r="M3827" i="8"/>
  <c r="N3827" i="8"/>
  <c r="O3827" i="8"/>
  <c r="F3828" i="8"/>
  <c r="G3828" i="8"/>
  <c r="H3828" i="8"/>
  <c r="I3828" i="8"/>
  <c r="J3828" i="8"/>
  <c r="K3828" i="8"/>
  <c r="L3828" i="8"/>
  <c r="M3828" i="8"/>
  <c r="N3828" i="8"/>
  <c r="O3828" i="8"/>
  <c r="F3829" i="8"/>
  <c r="G3829" i="8"/>
  <c r="H3829" i="8"/>
  <c r="I3829" i="8"/>
  <c r="J3829" i="8"/>
  <c r="K3829" i="8"/>
  <c r="L3829" i="8"/>
  <c r="M3829" i="8"/>
  <c r="N3829" i="8"/>
  <c r="O3829" i="8"/>
  <c r="F3830" i="8"/>
  <c r="G3830" i="8"/>
  <c r="H3830" i="8"/>
  <c r="I3830" i="8"/>
  <c r="J3830" i="8"/>
  <c r="K3830" i="8"/>
  <c r="L3830" i="8"/>
  <c r="M3830" i="8"/>
  <c r="N3830" i="8"/>
  <c r="O3830" i="8"/>
  <c r="F3831" i="8"/>
  <c r="G3831" i="8"/>
  <c r="H3831" i="8"/>
  <c r="I3831" i="8"/>
  <c r="J3831" i="8"/>
  <c r="K3831" i="8"/>
  <c r="L3831" i="8"/>
  <c r="M3831" i="8"/>
  <c r="N3831" i="8"/>
  <c r="O3831" i="8"/>
  <c r="F3832" i="8"/>
  <c r="G3832" i="8"/>
  <c r="H3832" i="8"/>
  <c r="I3832" i="8"/>
  <c r="J3832" i="8"/>
  <c r="K3832" i="8"/>
  <c r="L3832" i="8"/>
  <c r="M3832" i="8"/>
  <c r="N3832" i="8"/>
  <c r="O3832" i="8"/>
  <c r="F3833" i="8"/>
  <c r="G3833" i="8"/>
  <c r="H3833" i="8"/>
  <c r="I3833" i="8"/>
  <c r="J3833" i="8"/>
  <c r="K3833" i="8"/>
  <c r="L3833" i="8"/>
  <c r="M3833" i="8"/>
  <c r="N3833" i="8"/>
  <c r="O3833" i="8"/>
  <c r="F3834" i="8"/>
  <c r="G3834" i="8"/>
  <c r="H3834" i="8"/>
  <c r="I3834" i="8"/>
  <c r="J3834" i="8"/>
  <c r="K3834" i="8"/>
  <c r="L3834" i="8"/>
  <c r="M3834" i="8"/>
  <c r="N3834" i="8"/>
  <c r="O3834" i="8"/>
  <c r="F3835" i="8"/>
  <c r="G3835" i="8"/>
  <c r="H3835" i="8"/>
  <c r="I3835" i="8"/>
  <c r="J3835" i="8"/>
  <c r="K3835" i="8"/>
  <c r="L3835" i="8"/>
  <c r="M3835" i="8"/>
  <c r="N3835" i="8"/>
  <c r="O3835" i="8"/>
  <c r="F3836" i="8"/>
  <c r="G3836" i="8"/>
  <c r="H3836" i="8"/>
  <c r="I3836" i="8"/>
  <c r="J3836" i="8"/>
  <c r="K3836" i="8"/>
  <c r="L3836" i="8"/>
  <c r="M3836" i="8"/>
  <c r="N3836" i="8"/>
  <c r="O3836" i="8"/>
  <c r="F3837" i="8"/>
  <c r="G3837" i="8"/>
  <c r="H3837" i="8"/>
  <c r="I3837" i="8"/>
  <c r="J3837" i="8"/>
  <c r="K3837" i="8"/>
  <c r="L3837" i="8"/>
  <c r="M3837" i="8"/>
  <c r="N3837" i="8"/>
  <c r="O3837" i="8"/>
  <c r="F3838" i="8"/>
  <c r="G3838" i="8"/>
  <c r="H3838" i="8"/>
  <c r="I3838" i="8"/>
  <c r="J3838" i="8"/>
  <c r="K3838" i="8"/>
  <c r="L3838" i="8"/>
  <c r="M3838" i="8"/>
  <c r="N3838" i="8"/>
  <c r="O3838" i="8"/>
  <c r="F3839" i="8"/>
  <c r="G3839" i="8"/>
  <c r="H3839" i="8"/>
  <c r="I3839" i="8"/>
  <c r="J3839" i="8"/>
  <c r="K3839" i="8"/>
  <c r="L3839" i="8"/>
  <c r="M3839" i="8"/>
  <c r="N3839" i="8"/>
  <c r="O3839" i="8"/>
  <c r="F3840" i="8"/>
  <c r="G3840" i="8"/>
  <c r="H3840" i="8"/>
  <c r="I3840" i="8"/>
  <c r="J3840" i="8"/>
  <c r="K3840" i="8"/>
  <c r="L3840" i="8"/>
  <c r="M3840" i="8"/>
  <c r="N3840" i="8"/>
  <c r="O3840" i="8"/>
  <c r="F3841" i="8"/>
  <c r="G3841" i="8"/>
  <c r="H3841" i="8"/>
  <c r="I3841" i="8"/>
  <c r="J3841" i="8"/>
  <c r="K3841" i="8"/>
  <c r="L3841" i="8"/>
  <c r="M3841" i="8"/>
  <c r="N3841" i="8"/>
  <c r="O3841" i="8"/>
  <c r="F3842" i="8"/>
  <c r="G3842" i="8"/>
  <c r="H3842" i="8"/>
  <c r="I3842" i="8"/>
  <c r="J3842" i="8"/>
  <c r="K3842" i="8"/>
  <c r="L3842" i="8"/>
  <c r="M3842" i="8"/>
  <c r="N3842" i="8"/>
  <c r="O3842" i="8"/>
  <c r="F3843" i="8"/>
  <c r="G3843" i="8"/>
  <c r="H3843" i="8"/>
  <c r="I3843" i="8"/>
  <c r="J3843" i="8"/>
  <c r="K3843" i="8"/>
  <c r="L3843" i="8"/>
  <c r="M3843" i="8"/>
  <c r="N3843" i="8"/>
  <c r="O3843" i="8"/>
  <c r="F3844" i="8"/>
  <c r="G3844" i="8"/>
  <c r="H3844" i="8"/>
  <c r="I3844" i="8"/>
  <c r="J3844" i="8"/>
  <c r="K3844" i="8"/>
  <c r="L3844" i="8"/>
  <c r="M3844" i="8"/>
  <c r="N3844" i="8"/>
  <c r="O3844" i="8"/>
  <c r="F3845" i="8"/>
  <c r="G3845" i="8"/>
  <c r="H3845" i="8"/>
  <c r="I3845" i="8"/>
  <c r="J3845" i="8"/>
  <c r="K3845" i="8"/>
  <c r="L3845" i="8"/>
  <c r="M3845" i="8"/>
  <c r="N3845" i="8"/>
  <c r="O3845" i="8"/>
  <c r="F3846" i="8"/>
  <c r="G3846" i="8"/>
  <c r="H3846" i="8"/>
  <c r="I3846" i="8"/>
  <c r="J3846" i="8"/>
  <c r="K3846" i="8"/>
  <c r="L3846" i="8"/>
  <c r="M3846" i="8"/>
  <c r="N3846" i="8"/>
  <c r="O3846" i="8"/>
  <c r="F3847" i="8"/>
  <c r="G3847" i="8"/>
  <c r="H3847" i="8"/>
  <c r="I3847" i="8"/>
  <c r="J3847" i="8"/>
  <c r="K3847" i="8"/>
  <c r="L3847" i="8"/>
  <c r="M3847" i="8"/>
  <c r="N3847" i="8"/>
  <c r="O3847" i="8"/>
  <c r="F3848" i="8"/>
  <c r="G3848" i="8"/>
  <c r="H3848" i="8"/>
  <c r="I3848" i="8"/>
  <c r="J3848" i="8"/>
  <c r="K3848" i="8"/>
  <c r="L3848" i="8"/>
  <c r="M3848" i="8"/>
  <c r="N3848" i="8"/>
  <c r="O3848" i="8"/>
  <c r="F3849" i="8"/>
  <c r="G3849" i="8"/>
  <c r="H3849" i="8"/>
  <c r="I3849" i="8"/>
  <c r="J3849" i="8"/>
  <c r="K3849" i="8"/>
  <c r="L3849" i="8"/>
  <c r="M3849" i="8"/>
  <c r="N3849" i="8"/>
  <c r="O3849" i="8"/>
  <c r="F3850" i="8"/>
  <c r="G3850" i="8"/>
  <c r="H3850" i="8"/>
  <c r="I3850" i="8"/>
  <c r="J3850" i="8"/>
  <c r="K3850" i="8"/>
  <c r="L3850" i="8"/>
  <c r="M3850" i="8"/>
  <c r="N3850" i="8"/>
  <c r="O3850" i="8"/>
  <c r="F3851" i="8"/>
  <c r="G3851" i="8"/>
  <c r="H3851" i="8"/>
  <c r="I3851" i="8"/>
  <c r="J3851" i="8"/>
  <c r="K3851" i="8"/>
  <c r="L3851" i="8"/>
  <c r="M3851" i="8"/>
  <c r="N3851" i="8"/>
  <c r="O3851" i="8"/>
  <c r="F3852" i="8"/>
  <c r="G3852" i="8"/>
  <c r="H3852" i="8"/>
  <c r="I3852" i="8"/>
  <c r="J3852" i="8"/>
  <c r="K3852" i="8"/>
  <c r="L3852" i="8"/>
  <c r="M3852" i="8"/>
  <c r="N3852" i="8"/>
  <c r="O3852" i="8"/>
  <c r="F3853" i="8"/>
  <c r="G3853" i="8"/>
  <c r="H3853" i="8"/>
  <c r="I3853" i="8"/>
  <c r="J3853" i="8"/>
  <c r="K3853" i="8"/>
  <c r="L3853" i="8"/>
  <c r="M3853" i="8"/>
  <c r="N3853" i="8"/>
  <c r="O3853" i="8"/>
  <c r="F3854" i="8"/>
  <c r="G3854" i="8"/>
  <c r="H3854" i="8"/>
  <c r="I3854" i="8"/>
  <c r="J3854" i="8"/>
  <c r="K3854" i="8"/>
  <c r="L3854" i="8"/>
  <c r="M3854" i="8"/>
  <c r="N3854" i="8"/>
  <c r="O3854" i="8"/>
  <c r="F3855" i="8"/>
  <c r="G3855" i="8"/>
  <c r="H3855" i="8"/>
  <c r="I3855" i="8"/>
  <c r="J3855" i="8"/>
  <c r="K3855" i="8"/>
  <c r="L3855" i="8"/>
  <c r="M3855" i="8"/>
  <c r="N3855" i="8"/>
  <c r="O3855" i="8"/>
  <c r="F3856" i="8"/>
  <c r="G3856" i="8"/>
  <c r="H3856" i="8"/>
  <c r="I3856" i="8"/>
  <c r="J3856" i="8"/>
  <c r="K3856" i="8"/>
  <c r="L3856" i="8"/>
  <c r="M3856" i="8"/>
  <c r="N3856" i="8"/>
  <c r="O3856" i="8"/>
  <c r="F3857" i="8"/>
  <c r="G3857" i="8"/>
  <c r="H3857" i="8"/>
  <c r="I3857" i="8"/>
  <c r="J3857" i="8"/>
  <c r="K3857" i="8"/>
  <c r="L3857" i="8"/>
  <c r="M3857" i="8"/>
  <c r="N3857" i="8"/>
  <c r="O3857" i="8"/>
  <c r="F3858" i="8"/>
  <c r="G3858" i="8"/>
  <c r="H3858" i="8"/>
  <c r="I3858" i="8"/>
  <c r="J3858" i="8"/>
  <c r="K3858" i="8"/>
  <c r="L3858" i="8"/>
  <c r="M3858" i="8"/>
  <c r="N3858" i="8"/>
  <c r="O3858" i="8"/>
  <c r="F3859" i="8"/>
  <c r="G3859" i="8"/>
  <c r="H3859" i="8"/>
  <c r="I3859" i="8"/>
  <c r="J3859" i="8"/>
  <c r="K3859" i="8"/>
  <c r="L3859" i="8"/>
  <c r="M3859" i="8"/>
  <c r="N3859" i="8"/>
  <c r="O3859" i="8"/>
  <c r="F3860" i="8"/>
  <c r="G3860" i="8"/>
  <c r="H3860" i="8"/>
  <c r="I3860" i="8"/>
  <c r="J3860" i="8"/>
  <c r="K3860" i="8"/>
  <c r="L3860" i="8"/>
  <c r="M3860" i="8"/>
  <c r="N3860" i="8"/>
  <c r="O3860" i="8"/>
  <c r="F3861" i="8"/>
  <c r="G3861" i="8"/>
  <c r="H3861" i="8"/>
  <c r="I3861" i="8"/>
  <c r="J3861" i="8"/>
  <c r="K3861" i="8"/>
  <c r="L3861" i="8"/>
  <c r="M3861" i="8"/>
  <c r="N3861" i="8"/>
  <c r="O3861" i="8"/>
  <c r="F3862" i="8"/>
  <c r="G3862" i="8"/>
  <c r="H3862" i="8"/>
  <c r="I3862" i="8"/>
  <c r="J3862" i="8"/>
  <c r="K3862" i="8"/>
  <c r="L3862" i="8"/>
  <c r="M3862" i="8"/>
  <c r="N3862" i="8"/>
  <c r="O3862" i="8"/>
  <c r="F3863" i="8"/>
  <c r="G3863" i="8"/>
  <c r="H3863" i="8"/>
  <c r="I3863" i="8"/>
  <c r="J3863" i="8"/>
  <c r="K3863" i="8"/>
  <c r="L3863" i="8"/>
  <c r="M3863" i="8"/>
  <c r="N3863" i="8"/>
  <c r="O3863" i="8"/>
  <c r="F3864" i="8"/>
  <c r="G3864" i="8"/>
  <c r="H3864" i="8"/>
  <c r="I3864" i="8"/>
  <c r="J3864" i="8"/>
  <c r="K3864" i="8"/>
  <c r="L3864" i="8"/>
  <c r="M3864" i="8"/>
  <c r="N3864" i="8"/>
  <c r="O3864" i="8"/>
  <c r="F3865" i="8"/>
  <c r="G3865" i="8"/>
  <c r="H3865" i="8"/>
  <c r="I3865" i="8"/>
  <c r="J3865" i="8"/>
  <c r="K3865" i="8"/>
  <c r="L3865" i="8"/>
  <c r="M3865" i="8"/>
  <c r="N3865" i="8"/>
  <c r="O3865" i="8"/>
  <c r="F3866" i="8"/>
  <c r="G3866" i="8"/>
  <c r="H3866" i="8"/>
  <c r="I3866" i="8"/>
  <c r="J3866" i="8"/>
  <c r="K3866" i="8"/>
  <c r="L3866" i="8"/>
  <c r="M3866" i="8"/>
  <c r="N3866" i="8"/>
  <c r="O3866" i="8"/>
  <c r="F3867" i="8"/>
  <c r="G3867" i="8"/>
  <c r="H3867" i="8"/>
  <c r="I3867" i="8"/>
  <c r="J3867" i="8"/>
  <c r="K3867" i="8"/>
  <c r="L3867" i="8"/>
  <c r="M3867" i="8"/>
  <c r="N3867" i="8"/>
  <c r="O3867" i="8"/>
  <c r="F3868" i="8"/>
  <c r="G3868" i="8"/>
  <c r="H3868" i="8"/>
  <c r="I3868" i="8"/>
  <c r="J3868" i="8"/>
  <c r="K3868" i="8"/>
  <c r="L3868" i="8"/>
  <c r="M3868" i="8"/>
  <c r="N3868" i="8"/>
  <c r="O3868" i="8"/>
  <c r="F3869" i="8"/>
  <c r="G3869" i="8"/>
  <c r="H3869" i="8"/>
  <c r="I3869" i="8"/>
  <c r="J3869" i="8"/>
  <c r="K3869" i="8"/>
  <c r="L3869" i="8"/>
  <c r="M3869" i="8"/>
  <c r="N3869" i="8"/>
  <c r="O3869" i="8"/>
  <c r="F3870" i="8"/>
  <c r="G3870" i="8"/>
  <c r="H3870" i="8"/>
  <c r="I3870" i="8"/>
  <c r="J3870" i="8"/>
  <c r="K3870" i="8"/>
  <c r="L3870" i="8"/>
  <c r="M3870" i="8"/>
  <c r="N3870" i="8"/>
  <c r="O3870" i="8"/>
  <c r="F3871" i="8"/>
  <c r="G3871" i="8"/>
  <c r="H3871" i="8"/>
  <c r="I3871" i="8"/>
  <c r="J3871" i="8"/>
  <c r="K3871" i="8"/>
  <c r="L3871" i="8"/>
  <c r="M3871" i="8"/>
  <c r="N3871" i="8"/>
  <c r="O3871" i="8"/>
  <c r="F3872" i="8"/>
  <c r="G3872" i="8"/>
  <c r="H3872" i="8"/>
  <c r="I3872" i="8"/>
  <c r="J3872" i="8"/>
  <c r="K3872" i="8"/>
  <c r="L3872" i="8"/>
  <c r="M3872" i="8"/>
  <c r="N3872" i="8"/>
  <c r="O3872" i="8"/>
  <c r="F3873" i="8"/>
  <c r="G3873" i="8"/>
  <c r="H3873" i="8"/>
  <c r="I3873" i="8"/>
  <c r="J3873" i="8"/>
  <c r="K3873" i="8"/>
  <c r="L3873" i="8"/>
  <c r="M3873" i="8"/>
  <c r="N3873" i="8"/>
  <c r="O3873" i="8"/>
  <c r="F3874" i="8"/>
  <c r="G3874" i="8"/>
  <c r="H3874" i="8"/>
  <c r="I3874" i="8"/>
  <c r="J3874" i="8"/>
  <c r="K3874" i="8"/>
  <c r="L3874" i="8"/>
  <c r="M3874" i="8"/>
  <c r="N3874" i="8"/>
  <c r="O3874" i="8"/>
  <c r="F3875" i="8"/>
  <c r="G3875" i="8"/>
  <c r="H3875" i="8"/>
  <c r="I3875" i="8"/>
  <c r="J3875" i="8"/>
  <c r="K3875" i="8"/>
  <c r="L3875" i="8"/>
  <c r="M3875" i="8"/>
  <c r="N3875" i="8"/>
  <c r="O3875" i="8"/>
  <c r="F3876" i="8"/>
  <c r="G3876" i="8"/>
  <c r="H3876" i="8"/>
  <c r="I3876" i="8"/>
  <c r="J3876" i="8"/>
  <c r="K3876" i="8"/>
  <c r="L3876" i="8"/>
  <c r="M3876" i="8"/>
  <c r="N3876" i="8"/>
  <c r="O3876" i="8"/>
  <c r="F3877" i="8"/>
  <c r="G3877" i="8"/>
  <c r="H3877" i="8"/>
  <c r="I3877" i="8"/>
  <c r="J3877" i="8"/>
  <c r="K3877" i="8"/>
  <c r="L3877" i="8"/>
  <c r="M3877" i="8"/>
  <c r="N3877" i="8"/>
  <c r="O3877" i="8"/>
  <c r="F3878" i="8"/>
  <c r="G3878" i="8"/>
  <c r="H3878" i="8"/>
  <c r="I3878" i="8"/>
  <c r="J3878" i="8"/>
  <c r="K3878" i="8"/>
  <c r="L3878" i="8"/>
  <c r="M3878" i="8"/>
  <c r="N3878" i="8"/>
  <c r="O3878" i="8"/>
  <c r="F3879" i="8"/>
  <c r="G3879" i="8"/>
  <c r="H3879" i="8"/>
  <c r="I3879" i="8"/>
  <c r="J3879" i="8"/>
  <c r="K3879" i="8"/>
  <c r="L3879" i="8"/>
  <c r="M3879" i="8"/>
  <c r="N3879" i="8"/>
  <c r="O3879" i="8"/>
  <c r="F3880" i="8"/>
  <c r="G3880" i="8"/>
  <c r="H3880" i="8"/>
  <c r="I3880" i="8"/>
  <c r="J3880" i="8"/>
  <c r="K3880" i="8"/>
  <c r="L3880" i="8"/>
  <c r="M3880" i="8"/>
  <c r="N3880" i="8"/>
  <c r="O3880" i="8"/>
  <c r="F3881" i="8"/>
  <c r="G3881" i="8"/>
  <c r="H3881" i="8"/>
  <c r="I3881" i="8"/>
  <c r="J3881" i="8"/>
  <c r="K3881" i="8"/>
  <c r="L3881" i="8"/>
  <c r="M3881" i="8"/>
  <c r="N3881" i="8"/>
  <c r="O3881" i="8"/>
  <c r="F3882" i="8"/>
  <c r="G3882" i="8"/>
  <c r="H3882" i="8"/>
  <c r="I3882" i="8"/>
  <c r="J3882" i="8"/>
  <c r="K3882" i="8"/>
  <c r="L3882" i="8"/>
  <c r="M3882" i="8"/>
  <c r="N3882" i="8"/>
  <c r="O3882" i="8"/>
  <c r="F3883" i="8"/>
  <c r="G3883" i="8"/>
  <c r="H3883" i="8"/>
  <c r="I3883" i="8"/>
  <c r="J3883" i="8"/>
  <c r="K3883" i="8"/>
  <c r="L3883" i="8"/>
  <c r="M3883" i="8"/>
  <c r="N3883" i="8"/>
  <c r="O3883" i="8"/>
  <c r="F3884" i="8"/>
  <c r="G3884" i="8"/>
  <c r="H3884" i="8"/>
  <c r="I3884" i="8"/>
  <c r="J3884" i="8"/>
  <c r="K3884" i="8"/>
  <c r="L3884" i="8"/>
  <c r="M3884" i="8"/>
  <c r="N3884" i="8"/>
  <c r="O3884" i="8"/>
  <c r="F3885" i="8"/>
  <c r="G3885" i="8"/>
  <c r="H3885" i="8"/>
  <c r="I3885" i="8"/>
  <c r="J3885" i="8"/>
  <c r="K3885" i="8"/>
  <c r="L3885" i="8"/>
  <c r="M3885" i="8"/>
  <c r="N3885" i="8"/>
  <c r="O3885" i="8"/>
  <c r="F3886" i="8"/>
  <c r="G3886" i="8"/>
  <c r="H3886" i="8"/>
  <c r="I3886" i="8"/>
  <c r="J3886" i="8"/>
  <c r="K3886" i="8"/>
  <c r="L3886" i="8"/>
  <c r="M3886" i="8"/>
  <c r="N3886" i="8"/>
  <c r="O3886" i="8"/>
  <c r="F3887" i="8"/>
  <c r="G3887" i="8"/>
  <c r="H3887" i="8"/>
  <c r="I3887" i="8"/>
  <c r="J3887" i="8"/>
  <c r="K3887" i="8"/>
  <c r="L3887" i="8"/>
  <c r="M3887" i="8"/>
  <c r="N3887" i="8"/>
  <c r="O3887" i="8"/>
  <c r="F3888" i="8"/>
  <c r="G3888" i="8"/>
  <c r="H3888" i="8"/>
  <c r="I3888" i="8"/>
  <c r="J3888" i="8"/>
  <c r="K3888" i="8"/>
  <c r="L3888" i="8"/>
  <c r="M3888" i="8"/>
  <c r="N3888" i="8"/>
  <c r="O3888" i="8"/>
  <c r="F3889" i="8"/>
  <c r="G3889" i="8"/>
  <c r="H3889" i="8"/>
  <c r="I3889" i="8"/>
  <c r="J3889" i="8"/>
  <c r="K3889" i="8"/>
  <c r="L3889" i="8"/>
  <c r="M3889" i="8"/>
  <c r="N3889" i="8"/>
  <c r="O3889" i="8"/>
  <c r="F3890" i="8"/>
  <c r="G3890" i="8"/>
  <c r="H3890" i="8"/>
  <c r="I3890" i="8"/>
  <c r="J3890" i="8"/>
  <c r="K3890" i="8"/>
  <c r="L3890" i="8"/>
  <c r="M3890" i="8"/>
  <c r="N3890" i="8"/>
  <c r="O3890" i="8"/>
  <c r="F3891" i="8"/>
  <c r="G3891" i="8"/>
  <c r="H3891" i="8"/>
  <c r="I3891" i="8"/>
  <c r="J3891" i="8"/>
  <c r="K3891" i="8"/>
  <c r="L3891" i="8"/>
  <c r="M3891" i="8"/>
  <c r="N3891" i="8"/>
  <c r="O3891" i="8"/>
  <c r="F3892" i="8"/>
  <c r="G3892" i="8"/>
  <c r="H3892" i="8"/>
  <c r="I3892" i="8"/>
  <c r="J3892" i="8"/>
  <c r="K3892" i="8"/>
  <c r="L3892" i="8"/>
  <c r="M3892" i="8"/>
  <c r="N3892" i="8"/>
  <c r="O3892" i="8"/>
  <c r="F3893" i="8"/>
  <c r="G3893" i="8"/>
  <c r="H3893" i="8"/>
  <c r="I3893" i="8"/>
  <c r="J3893" i="8"/>
  <c r="K3893" i="8"/>
  <c r="L3893" i="8"/>
  <c r="M3893" i="8"/>
  <c r="N3893" i="8"/>
  <c r="O3893" i="8"/>
  <c r="F3894" i="8"/>
  <c r="G3894" i="8"/>
  <c r="H3894" i="8"/>
  <c r="I3894" i="8"/>
  <c r="J3894" i="8"/>
  <c r="K3894" i="8"/>
  <c r="L3894" i="8"/>
  <c r="M3894" i="8"/>
  <c r="N3894" i="8"/>
  <c r="O3894" i="8"/>
  <c r="F3895" i="8"/>
  <c r="G3895" i="8"/>
  <c r="H3895" i="8"/>
  <c r="I3895" i="8"/>
  <c r="J3895" i="8"/>
  <c r="K3895" i="8"/>
  <c r="L3895" i="8"/>
  <c r="M3895" i="8"/>
  <c r="N3895" i="8"/>
  <c r="O3895" i="8"/>
  <c r="F3896" i="8"/>
  <c r="G3896" i="8"/>
  <c r="H3896" i="8"/>
  <c r="I3896" i="8"/>
  <c r="J3896" i="8"/>
  <c r="K3896" i="8"/>
  <c r="L3896" i="8"/>
  <c r="M3896" i="8"/>
  <c r="N3896" i="8"/>
  <c r="O3896" i="8"/>
  <c r="F3897" i="8"/>
  <c r="G3897" i="8"/>
  <c r="H3897" i="8"/>
  <c r="I3897" i="8"/>
  <c r="J3897" i="8"/>
  <c r="K3897" i="8"/>
  <c r="L3897" i="8"/>
  <c r="M3897" i="8"/>
  <c r="N3897" i="8"/>
  <c r="O3897" i="8"/>
  <c r="F3898" i="8"/>
  <c r="G3898" i="8"/>
  <c r="H3898" i="8"/>
  <c r="I3898" i="8"/>
  <c r="J3898" i="8"/>
  <c r="K3898" i="8"/>
  <c r="L3898" i="8"/>
  <c r="M3898" i="8"/>
  <c r="N3898" i="8"/>
  <c r="O3898" i="8"/>
  <c r="F3899" i="8"/>
  <c r="G3899" i="8"/>
  <c r="H3899" i="8"/>
  <c r="I3899" i="8"/>
  <c r="J3899" i="8"/>
  <c r="K3899" i="8"/>
  <c r="L3899" i="8"/>
  <c r="M3899" i="8"/>
  <c r="N3899" i="8"/>
  <c r="O3899" i="8"/>
  <c r="F3900" i="8"/>
  <c r="G3900" i="8"/>
  <c r="H3900" i="8"/>
  <c r="I3900" i="8"/>
  <c r="J3900" i="8"/>
  <c r="K3900" i="8"/>
  <c r="L3900" i="8"/>
  <c r="M3900" i="8"/>
  <c r="N3900" i="8"/>
  <c r="O3900" i="8"/>
  <c r="F3901" i="8"/>
  <c r="G3901" i="8"/>
  <c r="H3901" i="8"/>
  <c r="I3901" i="8"/>
  <c r="J3901" i="8"/>
  <c r="K3901" i="8"/>
  <c r="L3901" i="8"/>
  <c r="M3901" i="8"/>
  <c r="N3901" i="8"/>
  <c r="O3901" i="8"/>
  <c r="F3902" i="8"/>
  <c r="G3902" i="8"/>
  <c r="H3902" i="8"/>
  <c r="I3902" i="8"/>
  <c r="J3902" i="8"/>
  <c r="K3902" i="8"/>
  <c r="L3902" i="8"/>
  <c r="M3902" i="8"/>
  <c r="N3902" i="8"/>
  <c r="O3902" i="8"/>
  <c r="F3903" i="8"/>
  <c r="G3903" i="8"/>
  <c r="H3903" i="8"/>
  <c r="I3903" i="8"/>
  <c r="J3903" i="8"/>
  <c r="K3903" i="8"/>
  <c r="L3903" i="8"/>
  <c r="M3903" i="8"/>
  <c r="N3903" i="8"/>
  <c r="O3903" i="8"/>
  <c r="F3904" i="8"/>
  <c r="G3904" i="8"/>
  <c r="H3904" i="8"/>
  <c r="I3904" i="8"/>
  <c r="J3904" i="8"/>
  <c r="K3904" i="8"/>
  <c r="L3904" i="8"/>
  <c r="M3904" i="8"/>
  <c r="N3904" i="8"/>
  <c r="O3904" i="8"/>
  <c r="F3905" i="8"/>
  <c r="G3905" i="8"/>
  <c r="H3905" i="8"/>
  <c r="I3905" i="8"/>
  <c r="J3905" i="8"/>
  <c r="K3905" i="8"/>
  <c r="L3905" i="8"/>
  <c r="M3905" i="8"/>
  <c r="N3905" i="8"/>
  <c r="O3905" i="8"/>
  <c r="F3906" i="8"/>
  <c r="G3906" i="8"/>
  <c r="H3906" i="8"/>
  <c r="I3906" i="8"/>
  <c r="J3906" i="8"/>
  <c r="K3906" i="8"/>
  <c r="L3906" i="8"/>
  <c r="M3906" i="8"/>
  <c r="N3906" i="8"/>
  <c r="O3906" i="8"/>
  <c r="F3907" i="8"/>
  <c r="G3907" i="8"/>
  <c r="H3907" i="8"/>
  <c r="I3907" i="8"/>
  <c r="J3907" i="8"/>
  <c r="K3907" i="8"/>
  <c r="L3907" i="8"/>
  <c r="M3907" i="8"/>
  <c r="N3907" i="8"/>
  <c r="O3907" i="8"/>
  <c r="F3908" i="8"/>
  <c r="G3908" i="8"/>
  <c r="H3908" i="8"/>
  <c r="I3908" i="8"/>
  <c r="J3908" i="8"/>
  <c r="K3908" i="8"/>
  <c r="L3908" i="8"/>
  <c r="M3908" i="8"/>
  <c r="N3908" i="8"/>
  <c r="O3908" i="8"/>
  <c r="F3909" i="8"/>
  <c r="G3909" i="8"/>
  <c r="H3909" i="8"/>
  <c r="I3909" i="8"/>
  <c r="J3909" i="8"/>
  <c r="K3909" i="8"/>
  <c r="L3909" i="8"/>
  <c r="M3909" i="8"/>
  <c r="N3909" i="8"/>
  <c r="O3909" i="8"/>
  <c r="F3910" i="8"/>
  <c r="G3910" i="8"/>
  <c r="H3910" i="8"/>
  <c r="I3910" i="8"/>
  <c r="J3910" i="8"/>
  <c r="K3910" i="8"/>
  <c r="L3910" i="8"/>
  <c r="M3910" i="8"/>
  <c r="N3910" i="8"/>
  <c r="O3910" i="8"/>
  <c r="F3911" i="8"/>
  <c r="G3911" i="8"/>
  <c r="H3911" i="8"/>
  <c r="I3911" i="8"/>
  <c r="J3911" i="8"/>
  <c r="K3911" i="8"/>
  <c r="L3911" i="8"/>
  <c r="M3911" i="8"/>
  <c r="N3911" i="8"/>
  <c r="O3911" i="8"/>
  <c r="F3912" i="8"/>
  <c r="G3912" i="8"/>
  <c r="H3912" i="8"/>
  <c r="I3912" i="8"/>
  <c r="J3912" i="8"/>
  <c r="K3912" i="8"/>
  <c r="L3912" i="8"/>
  <c r="M3912" i="8"/>
  <c r="N3912" i="8"/>
  <c r="O3912" i="8"/>
  <c r="F3913" i="8"/>
  <c r="G3913" i="8"/>
  <c r="H3913" i="8"/>
  <c r="I3913" i="8"/>
  <c r="J3913" i="8"/>
  <c r="K3913" i="8"/>
  <c r="L3913" i="8"/>
  <c r="M3913" i="8"/>
  <c r="N3913" i="8"/>
  <c r="O3913" i="8"/>
  <c r="F3914" i="8"/>
  <c r="G3914" i="8"/>
  <c r="H3914" i="8"/>
  <c r="I3914" i="8"/>
  <c r="J3914" i="8"/>
  <c r="K3914" i="8"/>
  <c r="L3914" i="8"/>
  <c r="M3914" i="8"/>
  <c r="N3914" i="8"/>
  <c r="O3914" i="8"/>
  <c r="F3915" i="8"/>
  <c r="G3915" i="8"/>
  <c r="H3915" i="8"/>
  <c r="I3915" i="8"/>
  <c r="J3915" i="8"/>
  <c r="K3915" i="8"/>
  <c r="L3915" i="8"/>
  <c r="M3915" i="8"/>
  <c r="N3915" i="8"/>
  <c r="O3915" i="8"/>
  <c r="F3916" i="8"/>
  <c r="G3916" i="8"/>
  <c r="H3916" i="8"/>
  <c r="I3916" i="8"/>
  <c r="J3916" i="8"/>
  <c r="K3916" i="8"/>
  <c r="L3916" i="8"/>
  <c r="M3916" i="8"/>
  <c r="N3916" i="8"/>
  <c r="O3916" i="8"/>
  <c r="F3917" i="8"/>
  <c r="G3917" i="8"/>
  <c r="H3917" i="8"/>
  <c r="I3917" i="8"/>
  <c r="J3917" i="8"/>
  <c r="K3917" i="8"/>
  <c r="L3917" i="8"/>
  <c r="M3917" i="8"/>
  <c r="N3917" i="8"/>
  <c r="O3917" i="8"/>
  <c r="F3918" i="8"/>
  <c r="G3918" i="8"/>
  <c r="H3918" i="8"/>
  <c r="I3918" i="8"/>
  <c r="J3918" i="8"/>
  <c r="K3918" i="8"/>
  <c r="L3918" i="8"/>
  <c r="M3918" i="8"/>
  <c r="N3918" i="8"/>
  <c r="O3918" i="8"/>
  <c r="F3919" i="8"/>
  <c r="G3919" i="8"/>
  <c r="H3919" i="8"/>
  <c r="I3919" i="8"/>
  <c r="J3919" i="8"/>
  <c r="K3919" i="8"/>
  <c r="L3919" i="8"/>
  <c r="M3919" i="8"/>
  <c r="N3919" i="8"/>
  <c r="O3919" i="8"/>
  <c r="F3920" i="8"/>
  <c r="G3920" i="8"/>
  <c r="H3920" i="8"/>
  <c r="I3920" i="8"/>
  <c r="J3920" i="8"/>
  <c r="K3920" i="8"/>
  <c r="L3920" i="8"/>
  <c r="M3920" i="8"/>
  <c r="N3920" i="8"/>
  <c r="O3920" i="8"/>
  <c r="F3921" i="8"/>
  <c r="G3921" i="8"/>
  <c r="H3921" i="8"/>
  <c r="I3921" i="8"/>
  <c r="J3921" i="8"/>
  <c r="K3921" i="8"/>
  <c r="L3921" i="8"/>
  <c r="M3921" i="8"/>
  <c r="N3921" i="8"/>
  <c r="O3921" i="8"/>
  <c r="F3922" i="8"/>
  <c r="G3922" i="8"/>
  <c r="H3922" i="8"/>
  <c r="I3922" i="8"/>
  <c r="J3922" i="8"/>
  <c r="K3922" i="8"/>
  <c r="L3922" i="8"/>
  <c r="M3922" i="8"/>
  <c r="N3922" i="8"/>
  <c r="O3922" i="8"/>
  <c r="F3923" i="8"/>
  <c r="G3923" i="8"/>
  <c r="H3923" i="8"/>
  <c r="I3923" i="8"/>
  <c r="J3923" i="8"/>
  <c r="K3923" i="8"/>
  <c r="L3923" i="8"/>
  <c r="M3923" i="8"/>
  <c r="N3923" i="8"/>
  <c r="O3923" i="8"/>
  <c r="F3924" i="8"/>
  <c r="G3924" i="8"/>
  <c r="H3924" i="8"/>
  <c r="I3924" i="8"/>
  <c r="J3924" i="8"/>
  <c r="K3924" i="8"/>
  <c r="L3924" i="8"/>
  <c r="M3924" i="8"/>
  <c r="N3924" i="8"/>
  <c r="O3924" i="8"/>
  <c r="F3925" i="8"/>
  <c r="G3925" i="8"/>
  <c r="H3925" i="8"/>
  <c r="I3925" i="8"/>
  <c r="J3925" i="8"/>
  <c r="K3925" i="8"/>
  <c r="L3925" i="8"/>
  <c r="M3925" i="8"/>
  <c r="N3925" i="8"/>
  <c r="O3925" i="8"/>
  <c r="F3926" i="8"/>
  <c r="G3926" i="8"/>
  <c r="H3926" i="8"/>
  <c r="I3926" i="8"/>
  <c r="J3926" i="8"/>
  <c r="K3926" i="8"/>
  <c r="L3926" i="8"/>
  <c r="M3926" i="8"/>
  <c r="N3926" i="8"/>
  <c r="O3926" i="8"/>
  <c r="F3927" i="8"/>
  <c r="G3927" i="8"/>
  <c r="H3927" i="8"/>
  <c r="I3927" i="8"/>
  <c r="J3927" i="8"/>
  <c r="K3927" i="8"/>
  <c r="L3927" i="8"/>
  <c r="M3927" i="8"/>
  <c r="N3927" i="8"/>
  <c r="O3927" i="8"/>
  <c r="F3928" i="8"/>
  <c r="G3928" i="8"/>
  <c r="H3928" i="8"/>
  <c r="I3928" i="8"/>
  <c r="J3928" i="8"/>
  <c r="K3928" i="8"/>
  <c r="L3928" i="8"/>
  <c r="M3928" i="8"/>
  <c r="N3928" i="8"/>
  <c r="O3928" i="8"/>
  <c r="F3929" i="8"/>
  <c r="G3929" i="8"/>
  <c r="H3929" i="8"/>
  <c r="I3929" i="8"/>
  <c r="J3929" i="8"/>
  <c r="K3929" i="8"/>
  <c r="L3929" i="8"/>
  <c r="M3929" i="8"/>
  <c r="N3929" i="8"/>
  <c r="O3929" i="8"/>
  <c r="F3930" i="8"/>
  <c r="G3930" i="8"/>
  <c r="H3930" i="8"/>
  <c r="I3930" i="8"/>
  <c r="J3930" i="8"/>
  <c r="K3930" i="8"/>
  <c r="L3930" i="8"/>
  <c r="M3930" i="8"/>
  <c r="N3930" i="8"/>
  <c r="O3930" i="8"/>
  <c r="F3931" i="8"/>
  <c r="G3931" i="8"/>
  <c r="H3931" i="8"/>
  <c r="I3931" i="8"/>
  <c r="J3931" i="8"/>
  <c r="K3931" i="8"/>
  <c r="L3931" i="8"/>
  <c r="M3931" i="8"/>
  <c r="N3931" i="8"/>
  <c r="O3931" i="8"/>
  <c r="F3932" i="8"/>
  <c r="G3932" i="8"/>
  <c r="H3932" i="8"/>
  <c r="I3932" i="8"/>
  <c r="J3932" i="8"/>
  <c r="K3932" i="8"/>
  <c r="L3932" i="8"/>
  <c r="M3932" i="8"/>
  <c r="N3932" i="8"/>
  <c r="O3932" i="8"/>
  <c r="F3933" i="8"/>
  <c r="G3933" i="8"/>
  <c r="H3933" i="8"/>
  <c r="I3933" i="8"/>
  <c r="J3933" i="8"/>
  <c r="K3933" i="8"/>
  <c r="L3933" i="8"/>
  <c r="M3933" i="8"/>
  <c r="N3933" i="8"/>
  <c r="O3933" i="8"/>
  <c r="F3934" i="8"/>
  <c r="G3934" i="8"/>
  <c r="H3934" i="8"/>
  <c r="I3934" i="8"/>
  <c r="J3934" i="8"/>
  <c r="K3934" i="8"/>
  <c r="L3934" i="8"/>
  <c r="M3934" i="8"/>
  <c r="N3934" i="8"/>
  <c r="O3934" i="8"/>
  <c r="F3935" i="8"/>
  <c r="G3935" i="8"/>
  <c r="H3935" i="8"/>
  <c r="I3935" i="8"/>
  <c r="J3935" i="8"/>
  <c r="K3935" i="8"/>
  <c r="L3935" i="8"/>
  <c r="M3935" i="8"/>
  <c r="N3935" i="8"/>
  <c r="O3935" i="8"/>
  <c r="F3936" i="8"/>
  <c r="G3936" i="8"/>
  <c r="H3936" i="8"/>
  <c r="I3936" i="8"/>
  <c r="J3936" i="8"/>
  <c r="K3936" i="8"/>
  <c r="L3936" i="8"/>
  <c r="M3936" i="8"/>
  <c r="N3936" i="8"/>
  <c r="O3936" i="8"/>
  <c r="F3937" i="8"/>
  <c r="G3937" i="8"/>
  <c r="H3937" i="8"/>
  <c r="I3937" i="8"/>
  <c r="J3937" i="8"/>
  <c r="K3937" i="8"/>
  <c r="L3937" i="8"/>
  <c r="M3937" i="8"/>
  <c r="N3937" i="8"/>
  <c r="O3937" i="8"/>
  <c r="F3938" i="8"/>
  <c r="G3938" i="8"/>
  <c r="H3938" i="8"/>
  <c r="I3938" i="8"/>
  <c r="J3938" i="8"/>
  <c r="K3938" i="8"/>
  <c r="L3938" i="8"/>
  <c r="M3938" i="8"/>
  <c r="N3938" i="8"/>
  <c r="O3938" i="8"/>
  <c r="F3939" i="8"/>
  <c r="G3939" i="8"/>
  <c r="H3939" i="8"/>
  <c r="I3939" i="8"/>
  <c r="J3939" i="8"/>
  <c r="K3939" i="8"/>
  <c r="L3939" i="8"/>
  <c r="M3939" i="8"/>
  <c r="N3939" i="8"/>
  <c r="O3939" i="8"/>
  <c r="F3940" i="8"/>
  <c r="G3940" i="8"/>
  <c r="H3940" i="8"/>
  <c r="I3940" i="8"/>
  <c r="J3940" i="8"/>
  <c r="K3940" i="8"/>
  <c r="L3940" i="8"/>
  <c r="M3940" i="8"/>
  <c r="N3940" i="8"/>
  <c r="O3940" i="8"/>
  <c r="F3941" i="8"/>
  <c r="G3941" i="8"/>
  <c r="H3941" i="8"/>
  <c r="I3941" i="8"/>
  <c r="J3941" i="8"/>
  <c r="K3941" i="8"/>
  <c r="L3941" i="8"/>
  <c r="M3941" i="8"/>
  <c r="N3941" i="8"/>
  <c r="O3941" i="8"/>
  <c r="F3942" i="8"/>
  <c r="G3942" i="8"/>
  <c r="H3942" i="8"/>
  <c r="I3942" i="8"/>
  <c r="J3942" i="8"/>
  <c r="K3942" i="8"/>
  <c r="L3942" i="8"/>
  <c r="M3942" i="8"/>
  <c r="N3942" i="8"/>
  <c r="O3942" i="8"/>
  <c r="F3943" i="8"/>
  <c r="G3943" i="8"/>
  <c r="H3943" i="8"/>
  <c r="I3943" i="8"/>
  <c r="J3943" i="8"/>
  <c r="K3943" i="8"/>
  <c r="L3943" i="8"/>
  <c r="M3943" i="8"/>
  <c r="N3943" i="8"/>
  <c r="O3943" i="8"/>
  <c r="F3944" i="8"/>
  <c r="G3944" i="8"/>
  <c r="H3944" i="8"/>
  <c r="I3944" i="8"/>
  <c r="J3944" i="8"/>
  <c r="K3944" i="8"/>
  <c r="L3944" i="8"/>
  <c r="M3944" i="8"/>
  <c r="N3944" i="8"/>
  <c r="O3944" i="8"/>
  <c r="F3945" i="8"/>
  <c r="G3945" i="8"/>
  <c r="H3945" i="8"/>
  <c r="I3945" i="8"/>
  <c r="J3945" i="8"/>
  <c r="K3945" i="8"/>
  <c r="L3945" i="8"/>
  <c r="M3945" i="8"/>
  <c r="N3945" i="8"/>
  <c r="O3945" i="8"/>
  <c r="F3946" i="8"/>
  <c r="G3946" i="8"/>
  <c r="H3946" i="8"/>
  <c r="I3946" i="8"/>
  <c r="J3946" i="8"/>
  <c r="K3946" i="8"/>
  <c r="L3946" i="8"/>
  <c r="M3946" i="8"/>
  <c r="N3946" i="8"/>
  <c r="O3946" i="8"/>
  <c r="F3947" i="8"/>
  <c r="G3947" i="8"/>
  <c r="H3947" i="8"/>
  <c r="I3947" i="8"/>
  <c r="J3947" i="8"/>
  <c r="K3947" i="8"/>
  <c r="L3947" i="8"/>
  <c r="M3947" i="8"/>
  <c r="N3947" i="8"/>
  <c r="O3947" i="8"/>
  <c r="F3948" i="8"/>
  <c r="G3948" i="8"/>
  <c r="H3948" i="8"/>
  <c r="I3948" i="8"/>
  <c r="J3948" i="8"/>
  <c r="K3948" i="8"/>
  <c r="L3948" i="8"/>
  <c r="M3948" i="8"/>
  <c r="N3948" i="8"/>
  <c r="O3948" i="8"/>
  <c r="F3949" i="8"/>
  <c r="G3949" i="8"/>
  <c r="H3949" i="8"/>
  <c r="I3949" i="8"/>
  <c r="J3949" i="8"/>
  <c r="K3949" i="8"/>
  <c r="L3949" i="8"/>
  <c r="M3949" i="8"/>
  <c r="N3949" i="8"/>
  <c r="O3949" i="8"/>
  <c r="F3950" i="8"/>
  <c r="G3950" i="8"/>
  <c r="H3950" i="8"/>
  <c r="I3950" i="8"/>
  <c r="J3950" i="8"/>
  <c r="K3950" i="8"/>
  <c r="L3950" i="8"/>
  <c r="M3950" i="8"/>
  <c r="N3950" i="8"/>
  <c r="O3950" i="8"/>
  <c r="F3951" i="8"/>
  <c r="G3951" i="8"/>
  <c r="H3951" i="8"/>
  <c r="I3951" i="8"/>
  <c r="J3951" i="8"/>
  <c r="K3951" i="8"/>
  <c r="L3951" i="8"/>
  <c r="M3951" i="8"/>
  <c r="N3951" i="8"/>
  <c r="O3951" i="8"/>
  <c r="F3952" i="8"/>
  <c r="G3952" i="8"/>
  <c r="H3952" i="8"/>
  <c r="I3952" i="8"/>
  <c r="J3952" i="8"/>
  <c r="K3952" i="8"/>
  <c r="L3952" i="8"/>
  <c r="M3952" i="8"/>
  <c r="N3952" i="8"/>
  <c r="O3952" i="8"/>
  <c r="F3953" i="8"/>
  <c r="G3953" i="8"/>
  <c r="H3953" i="8"/>
  <c r="I3953" i="8"/>
  <c r="J3953" i="8"/>
  <c r="K3953" i="8"/>
  <c r="L3953" i="8"/>
  <c r="M3953" i="8"/>
  <c r="N3953" i="8"/>
  <c r="O3953" i="8"/>
  <c r="F3954" i="8"/>
  <c r="G3954" i="8"/>
  <c r="H3954" i="8"/>
  <c r="I3954" i="8"/>
  <c r="J3954" i="8"/>
  <c r="K3954" i="8"/>
  <c r="L3954" i="8"/>
  <c r="M3954" i="8"/>
  <c r="N3954" i="8"/>
  <c r="O3954" i="8"/>
  <c r="F3955" i="8"/>
  <c r="G3955" i="8"/>
  <c r="H3955" i="8"/>
  <c r="I3955" i="8"/>
  <c r="J3955" i="8"/>
  <c r="K3955" i="8"/>
  <c r="L3955" i="8"/>
  <c r="M3955" i="8"/>
  <c r="N3955" i="8"/>
  <c r="O3955" i="8"/>
  <c r="F3956" i="8"/>
  <c r="G3956" i="8"/>
  <c r="H3956" i="8"/>
  <c r="I3956" i="8"/>
  <c r="J3956" i="8"/>
  <c r="K3956" i="8"/>
  <c r="L3956" i="8"/>
  <c r="M3956" i="8"/>
  <c r="N3956" i="8"/>
  <c r="O3956" i="8"/>
  <c r="F3957" i="8"/>
  <c r="G3957" i="8"/>
  <c r="H3957" i="8"/>
  <c r="I3957" i="8"/>
  <c r="J3957" i="8"/>
  <c r="K3957" i="8"/>
  <c r="L3957" i="8"/>
  <c r="M3957" i="8"/>
  <c r="N3957" i="8"/>
  <c r="O3957" i="8"/>
  <c r="F3958" i="8"/>
  <c r="G3958" i="8"/>
  <c r="H3958" i="8"/>
  <c r="I3958" i="8"/>
  <c r="J3958" i="8"/>
  <c r="K3958" i="8"/>
  <c r="L3958" i="8"/>
  <c r="M3958" i="8"/>
  <c r="N3958" i="8"/>
  <c r="O3958" i="8"/>
  <c r="F3959" i="8"/>
  <c r="G3959" i="8"/>
  <c r="H3959" i="8"/>
  <c r="I3959" i="8"/>
  <c r="J3959" i="8"/>
  <c r="K3959" i="8"/>
  <c r="L3959" i="8"/>
  <c r="M3959" i="8"/>
  <c r="N3959" i="8"/>
  <c r="O3959" i="8"/>
  <c r="F3960" i="8"/>
  <c r="G3960" i="8"/>
  <c r="H3960" i="8"/>
  <c r="I3960" i="8"/>
  <c r="J3960" i="8"/>
  <c r="K3960" i="8"/>
  <c r="L3960" i="8"/>
  <c r="M3960" i="8"/>
  <c r="N3960" i="8"/>
  <c r="O3960" i="8"/>
  <c r="F3961" i="8"/>
  <c r="G3961" i="8"/>
  <c r="H3961" i="8"/>
  <c r="I3961" i="8"/>
  <c r="J3961" i="8"/>
  <c r="K3961" i="8"/>
  <c r="L3961" i="8"/>
  <c r="M3961" i="8"/>
  <c r="N3961" i="8"/>
  <c r="O3961" i="8"/>
  <c r="F3962" i="8"/>
  <c r="G3962" i="8"/>
  <c r="H3962" i="8"/>
  <c r="I3962" i="8"/>
  <c r="J3962" i="8"/>
  <c r="K3962" i="8"/>
  <c r="L3962" i="8"/>
  <c r="M3962" i="8"/>
  <c r="N3962" i="8"/>
  <c r="O3962" i="8"/>
  <c r="F3963" i="8"/>
  <c r="G3963" i="8"/>
  <c r="H3963" i="8"/>
  <c r="I3963" i="8"/>
  <c r="J3963" i="8"/>
  <c r="K3963" i="8"/>
  <c r="L3963" i="8"/>
  <c r="M3963" i="8"/>
  <c r="N3963" i="8"/>
  <c r="O3963" i="8"/>
  <c r="F3964" i="8"/>
  <c r="G3964" i="8"/>
  <c r="H3964" i="8"/>
  <c r="I3964" i="8"/>
  <c r="J3964" i="8"/>
  <c r="K3964" i="8"/>
  <c r="L3964" i="8"/>
  <c r="M3964" i="8"/>
  <c r="N3964" i="8"/>
  <c r="O3964" i="8"/>
  <c r="F3965" i="8"/>
  <c r="G3965" i="8"/>
  <c r="H3965" i="8"/>
  <c r="I3965" i="8"/>
  <c r="J3965" i="8"/>
  <c r="K3965" i="8"/>
  <c r="L3965" i="8"/>
  <c r="M3965" i="8"/>
  <c r="N3965" i="8"/>
  <c r="O3965" i="8"/>
  <c r="F3966" i="8"/>
  <c r="G3966" i="8"/>
  <c r="H3966" i="8"/>
  <c r="I3966" i="8"/>
  <c r="J3966" i="8"/>
  <c r="K3966" i="8"/>
  <c r="L3966" i="8"/>
  <c r="M3966" i="8"/>
  <c r="N3966" i="8"/>
  <c r="O3966" i="8"/>
  <c r="F3967" i="8"/>
  <c r="G3967" i="8"/>
  <c r="H3967" i="8"/>
  <c r="I3967" i="8"/>
  <c r="J3967" i="8"/>
  <c r="K3967" i="8"/>
  <c r="L3967" i="8"/>
  <c r="M3967" i="8"/>
  <c r="N3967" i="8"/>
  <c r="O3967" i="8"/>
  <c r="F3968" i="8"/>
  <c r="G3968" i="8"/>
  <c r="H3968" i="8"/>
  <c r="I3968" i="8"/>
  <c r="J3968" i="8"/>
  <c r="K3968" i="8"/>
  <c r="L3968" i="8"/>
  <c r="M3968" i="8"/>
  <c r="N3968" i="8"/>
  <c r="O3968" i="8"/>
  <c r="F3969" i="8"/>
  <c r="G3969" i="8"/>
  <c r="H3969" i="8"/>
  <c r="I3969" i="8"/>
  <c r="J3969" i="8"/>
  <c r="K3969" i="8"/>
  <c r="L3969" i="8"/>
  <c r="M3969" i="8"/>
  <c r="N3969" i="8"/>
  <c r="O3969" i="8"/>
  <c r="F3970" i="8"/>
  <c r="G3970" i="8"/>
  <c r="H3970" i="8"/>
  <c r="I3970" i="8"/>
  <c r="J3970" i="8"/>
  <c r="K3970" i="8"/>
  <c r="L3970" i="8"/>
  <c r="M3970" i="8"/>
  <c r="N3970" i="8"/>
  <c r="O3970" i="8"/>
  <c r="F3971" i="8"/>
  <c r="G3971" i="8"/>
  <c r="H3971" i="8"/>
  <c r="I3971" i="8"/>
  <c r="J3971" i="8"/>
  <c r="K3971" i="8"/>
  <c r="L3971" i="8"/>
  <c r="M3971" i="8"/>
  <c r="N3971" i="8"/>
  <c r="O3971" i="8"/>
  <c r="F3972" i="8"/>
  <c r="G3972" i="8"/>
  <c r="H3972" i="8"/>
  <c r="I3972" i="8"/>
  <c r="J3972" i="8"/>
  <c r="K3972" i="8"/>
  <c r="L3972" i="8"/>
  <c r="M3972" i="8"/>
  <c r="N3972" i="8"/>
  <c r="O3972" i="8"/>
  <c r="F3973" i="8"/>
  <c r="G3973" i="8"/>
  <c r="H3973" i="8"/>
  <c r="I3973" i="8"/>
  <c r="J3973" i="8"/>
  <c r="K3973" i="8"/>
  <c r="L3973" i="8"/>
  <c r="M3973" i="8"/>
  <c r="N3973" i="8"/>
  <c r="O3973" i="8"/>
  <c r="F3974" i="8"/>
  <c r="G3974" i="8"/>
  <c r="H3974" i="8"/>
  <c r="I3974" i="8"/>
  <c r="J3974" i="8"/>
  <c r="K3974" i="8"/>
  <c r="L3974" i="8"/>
  <c r="M3974" i="8"/>
  <c r="N3974" i="8"/>
  <c r="O3974" i="8"/>
  <c r="F3975" i="8"/>
  <c r="G3975" i="8"/>
  <c r="H3975" i="8"/>
  <c r="I3975" i="8"/>
  <c r="J3975" i="8"/>
  <c r="K3975" i="8"/>
  <c r="L3975" i="8"/>
  <c r="M3975" i="8"/>
  <c r="N3975" i="8"/>
  <c r="O3975" i="8"/>
  <c r="F3976" i="8"/>
  <c r="G3976" i="8"/>
  <c r="H3976" i="8"/>
  <c r="I3976" i="8"/>
  <c r="J3976" i="8"/>
  <c r="K3976" i="8"/>
  <c r="L3976" i="8"/>
  <c r="M3976" i="8"/>
  <c r="N3976" i="8"/>
  <c r="O3976" i="8"/>
  <c r="F3977" i="8"/>
  <c r="G3977" i="8"/>
  <c r="H3977" i="8"/>
  <c r="I3977" i="8"/>
  <c r="J3977" i="8"/>
  <c r="K3977" i="8"/>
  <c r="L3977" i="8"/>
  <c r="M3977" i="8"/>
  <c r="N3977" i="8"/>
  <c r="O3977" i="8"/>
  <c r="F3978" i="8"/>
  <c r="G3978" i="8"/>
  <c r="H3978" i="8"/>
  <c r="I3978" i="8"/>
  <c r="J3978" i="8"/>
  <c r="K3978" i="8"/>
  <c r="L3978" i="8"/>
  <c r="M3978" i="8"/>
  <c r="N3978" i="8"/>
  <c r="O3978" i="8"/>
  <c r="F3979" i="8"/>
  <c r="G3979" i="8"/>
  <c r="H3979" i="8"/>
  <c r="I3979" i="8"/>
  <c r="J3979" i="8"/>
  <c r="K3979" i="8"/>
  <c r="L3979" i="8"/>
  <c r="M3979" i="8"/>
  <c r="N3979" i="8"/>
  <c r="O3979" i="8"/>
  <c r="F3980" i="8"/>
  <c r="G3980" i="8"/>
  <c r="H3980" i="8"/>
  <c r="I3980" i="8"/>
  <c r="J3980" i="8"/>
  <c r="K3980" i="8"/>
  <c r="L3980" i="8"/>
  <c r="M3980" i="8"/>
  <c r="N3980" i="8"/>
  <c r="O3980" i="8"/>
  <c r="F3981" i="8"/>
  <c r="G3981" i="8"/>
  <c r="H3981" i="8"/>
  <c r="I3981" i="8"/>
  <c r="J3981" i="8"/>
  <c r="K3981" i="8"/>
  <c r="L3981" i="8"/>
  <c r="M3981" i="8"/>
  <c r="N3981" i="8"/>
  <c r="O3981" i="8"/>
  <c r="F3982" i="8"/>
  <c r="G3982" i="8"/>
  <c r="H3982" i="8"/>
  <c r="I3982" i="8"/>
  <c r="J3982" i="8"/>
  <c r="K3982" i="8"/>
  <c r="L3982" i="8"/>
  <c r="M3982" i="8"/>
  <c r="N3982" i="8"/>
  <c r="O3982" i="8"/>
  <c r="F3983" i="8"/>
  <c r="G3983" i="8"/>
  <c r="H3983" i="8"/>
  <c r="I3983" i="8"/>
  <c r="J3983" i="8"/>
  <c r="K3983" i="8"/>
  <c r="L3983" i="8"/>
  <c r="M3983" i="8"/>
  <c r="N3983" i="8"/>
  <c r="O3983" i="8"/>
  <c r="F3984" i="8"/>
  <c r="G3984" i="8"/>
  <c r="H3984" i="8"/>
  <c r="I3984" i="8"/>
  <c r="J3984" i="8"/>
  <c r="K3984" i="8"/>
  <c r="L3984" i="8"/>
  <c r="M3984" i="8"/>
  <c r="N3984" i="8"/>
  <c r="O3984" i="8"/>
  <c r="F3985" i="8"/>
  <c r="G3985" i="8"/>
  <c r="H3985" i="8"/>
  <c r="I3985" i="8"/>
  <c r="J3985" i="8"/>
  <c r="K3985" i="8"/>
  <c r="L3985" i="8"/>
  <c r="M3985" i="8"/>
  <c r="N3985" i="8"/>
  <c r="O3985" i="8"/>
  <c r="F3986" i="8"/>
  <c r="G3986" i="8"/>
  <c r="H3986" i="8"/>
  <c r="I3986" i="8"/>
  <c r="J3986" i="8"/>
  <c r="K3986" i="8"/>
  <c r="L3986" i="8"/>
  <c r="M3986" i="8"/>
  <c r="N3986" i="8"/>
  <c r="O3986" i="8"/>
  <c r="F3987" i="8"/>
  <c r="G3987" i="8"/>
  <c r="H3987" i="8"/>
  <c r="I3987" i="8"/>
  <c r="J3987" i="8"/>
  <c r="K3987" i="8"/>
  <c r="L3987" i="8"/>
  <c r="M3987" i="8"/>
  <c r="N3987" i="8"/>
  <c r="O3987" i="8"/>
  <c r="F3988" i="8"/>
  <c r="G3988" i="8"/>
  <c r="H3988" i="8"/>
  <c r="I3988" i="8"/>
  <c r="J3988" i="8"/>
  <c r="K3988" i="8"/>
  <c r="L3988" i="8"/>
  <c r="M3988" i="8"/>
  <c r="N3988" i="8"/>
  <c r="O3988" i="8"/>
  <c r="F3989" i="8"/>
  <c r="G3989" i="8"/>
  <c r="H3989" i="8"/>
  <c r="I3989" i="8"/>
  <c r="J3989" i="8"/>
  <c r="K3989" i="8"/>
  <c r="L3989" i="8"/>
  <c r="M3989" i="8"/>
  <c r="N3989" i="8"/>
  <c r="O3989" i="8"/>
  <c r="F3990" i="8"/>
  <c r="G3990" i="8"/>
  <c r="H3990" i="8"/>
  <c r="I3990" i="8"/>
  <c r="J3990" i="8"/>
  <c r="K3990" i="8"/>
  <c r="L3990" i="8"/>
  <c r="M3990" i="8"/>
  <c r="N3990" i="8"/>
  <c r="O3990" i="8"/>
  <c r="F3991" i="8"/>
  <c r="G3991" i="8"/>
  <c r="H3991" i="8"/>
  <c r="I3991" i="8"/>
  <c r="J3991" i="8"/>
  <c r="K3991" i="8"/>
  <c r="L3991" i="8"/>
  <c r="M3991" i="8"/>
  <c r="N3991" i="8"/>
  <c r="O3991" i="8"/>
  <c r="F3992" i="8"/>
  <c r="G3992" i="8"/>
  <c r="H3992" i="8"/>
  <c r="I3992" i="8"/>
  <c r="J3992" i="8"/>
  <c r="K3992" i="8"/>
  <c r="L3992" i="8"/>
  <c r="M3992" i="8"/>
  <c r="N3992" i="8"/>
  <c r="O3992" i="8"/>
  <c r="F3993" i="8"/>
  <c r="G3993" i="8"/>
  <c r="H3993" i="8"/>
  <c r="I3993" i="8"/>
  <c r="J3993" i="8"/>
  <c r="K3993" i="8"/>
  <c r="L3993" i="8"/>
  <c r="M3993" i="8"/>
  <c r="N3993" i="8"/>
  <c r="O3993" i="8"/>
  <c r="F3994" i="8"/>
  <c r="G3994" i="8"/>
  <c r="H3994" i="8"/>
  <c r="I3994" i="8"/>
  <c r="J3994" i="8"/>
  <c r="K3994" i="8"/>
  <c r="L3994" i="8"/>
  <c r="M3994" i="8"/>
  <c r="N3994" i="8"/>
  <c r="O3994" i="8"/>
  <c r="F3995" i="8"/>
  <c r="G3995" i="8"/>
  <c r="H3995" i="8"/>
  <c r="I3995" i="8"/>
  <c r="J3995" i="8"/>
  <c r="K3995" i="8"/>
  <c r="L3995" i="8"/>
  <c r="M3995" i="8"/>
  <c r="N3995" i="8"/>
  <c r="O3995" i="8"/>
  <c r="F3996" i="8"/>
  <c r="G3996" i="8"/>
  <c r="H3996" i="8"/>
  <c r="I3996" i="8"/>
  <c r="J3996" i="8"/>
  <c r="K3996" i="8"/>
  <c r="L3996" i="8"/>
  <c r="M3996" i="8"/>
  <c r="N3996" i="8"/>
  <c r="O3996" i="8"/>
  <c r="F3997" i="8"/>
  <c r="G3997" i="8"/>
  <c r="H3997" i="8"/>
  <c r="I3997" i="8"/>
  <c r="J3997" i="8"/>
  <c r="K3997" i="8"/>
  <c r="L3997" i="8"/>
  <c r="M3997" i="8"/>
  <c r="N3997" i="8"/>
  <c r="O3997" i="8"/>
  <c r="F3998" i="8"/>
  <c r="G3998" i="8"/>
  <c r="H3998" i="8"/>
  <c r="I3998" i="8"/>
  <c r="J3998" i="8"/>
  <c r="K3998" i="8"/>
  <c r="L3998" i="8"/>
  <c r="M3998" i="8"/>
  <c r="N3998" i="8"/>
  <c r="O3998" i="8"/>
  <c r="F3999" i="8"/>
  <c r="G3999" i="8"/>
  <c r="H3999" i="8"/>
  <c r="I3999" i="8"/>
  <c r="J3999" i="8"/>
  <c r="K3999" i="8"/>
  <c r="L3999" i="8"/>
  <c r="M3999" i="8"/>
  <c r="N3999" i="8"/>
  <c r="O3999" i="8"/>
  <c r="F4000" i="8"/>
  <c r="G4000" i="8"/>
  <c r="H4000" i="8"/>
  <c r="I4000" i="8"/>
  <c r="J4000" i="8"/>
  <c r="K4000" i="8"/>
  <c r="L4000" i="8"/>
  <c r="M4000" i="8"/>
  <c r="N4000" i="8"/>
  <c r="O4000" i="8"/>
  <c r="F4001" i="8"/>
  <c r="G4001" i="8"/>
  <c r="H4001" i="8"/>
  <c r="I4001" i="8"/>
  <c r="J4001" i="8"/>
  <c r="K4001" i="8"/>
  <c r="L4001" i="8"/>
  <c r="M4001" i="8"/>
  <c r="N4001" i="8"/>
  <c r="O4001" i="8"/>
  <c r="F4002" i="8"/>
  <c r="G4002" i="8"/>
  <c r="H4002" i="8"/>
  <c r="I4002" i="8"/>
  <c r="J4002" i="8"/>
  <c r="K4002" i="8"/>
  <c r="L4002" i="8"/>
  <c r="M4002" i="8"/>
  <c r="N4002" i="8"/>
  <c r="O4002" i="8"/>
  <c r="F4003" i="8"/>
  <c r="G4003" i="8"/>
  <c r="H4003" i="8"/>
  <c r="I4003" i="8"/>
  <c r="J4003" i="8"/>
  <c r="K4003" i="8"/>
  <c r="L4003" i="8"/>
  <c r="M4003" i="8"/>
  <c r="N4003" i="8"/>
  <c r="O4003" i="8"/>
  <c r="F4004" i="8"/>
  <c r="G4004" i="8"/>
  <c r="H4004" i="8"/>
  <c r="I4004" i="8"/>
  <c r="J4004" i="8"/>
  <c r="K4004" i="8"/>
  <c r="L4004" i="8"/>
  <c r="M4004" i="8"/>
  <c r="N4004" i="8"/>
  <c r="O4004" i="8"/>
  <c r="F4005" i="8"/>
  <c r="G4005" i="8"/>
  <c r="H4005" i="8"/>
  <c r="I4005" i="8"/>
  <c r="J4005" i="8"/>
  <c r="K4005" i="8"/>
  <c r="L4005" i="8"/>
  <c r="M4005" i="8"/>
  <c r="N4005" i="8"/>
  <c r="O4005" i="8"/>
  <c r="F4006" i="8"/>
  <c r="G4006" i="8"/>
  <c r="H4006" i="8"/>
  <c r="I4006" i="8"/>
  <c r="J4006" i="8"/>
  <c r="K4006" i="8"/>
  <c r="L4006" i="8"/>
  <c r="M4006" i="8"/>
  <c r="N4006" i="8"/>
  <c r="O4006" i="8"/>
  <c r="F4007" i="8"/>
  <c r="G4007" i="8"/>
  <c r="H4007" i="8"/>
  <c r="I4007" i="8"/>
  <c r="J4007" i="8"/>
  <c r="K4007" i="8"/>
  <c r="L4007" i="8"/>
  <c r="M4007" i="8"/>
  <c r="N4007" i="8"/>
  <c r="O4007" i="8"/>
  <c r="F4008" i="8"/>
  <c r="G4008" i="8"/>
  <c r="H4008" i="8"/>
  <c r="I4008" i="8"/>
  <c r="J4008" i="8"/>
  <c r="K4008" i="8"/>
  <c r="L4008" i="8"/>
  <c r="M4008" i="8"/>
  <c r="N4008" i="8"/>
  <c r="O4008" i="8"/>
  <c r="F4009" i="8"/>
  <c r="G4009" i="8"/>
  <c r="H4009" i="8"/>
  <c r="I4009" i="8"/>
  <c r="J4009" i="8"/>
  <c r="K4009" i="8"/>
  <c r="L4009" i="8"/>
  <c r="M4009" i="8"/>
  <c r="N4009" i="8"/>
  <c r="O4009" i="8"/>
  <c r="F4010" i="8"/>
  <c r="G4010" i="8"/>
  <c r="H4010" i="8"/>
  <c r="I4010" i="8"/>
  <c r="J4010" i="8"/>
  <c r="K4010" i="8"/>
  <c r="L4010" i="8"/>
  <c r="M4010" i="8"/>
  <c r="N4010" i="8"/>
  <c r="O4010" i="8"/>
  <c r="F4011" i="8"/>
  <c r="G4011" i="8"/>
  <c r="H4011" i="8"/>
  <c r="I4011" i="8"/>
  <c r="J4011" i="8"/>
  <c r="K4011" i="8"/>
  <c r="L4011" i="8"/>
  <c r="M4011" i="8"/>
  <c r="N4011" i="8"/>
  <c r="O4011" i="8"/>
  <c r="F4012" i="8"/>
  <c r="G4012" i="8"/>
  <c r="H4012" i="8"/>
  <c r="I4012" i="8"/>
  <c r="J4012" i="8"/>
  <c r="K4012" i="8"/>
  <c r="L4012" i="8"/>
  <c r="M4012" i="8"/>
  <c r="N4012" i="8"/>
  <c r="O4012" i="8"/>
  <c r="F4013" i="8"/>
  <c r="G4013" i="8"/>
  <c r="H4013" i="8"/>
  <c r="I4013" i="8"/>
  <c r="J4013" i="8"/>
  <c r="K4013" i="8"/>
  <c r="L4013" i="8"/>
  <c r="M4013" i="8"/>
  <c r="N4013" i="8"/>
  <c r="O4013" i="8"/>
  <c r="F4014" i="8"/>
  <c r="G4014" i="8"/>
  <c r="H4014" i="8"/>
  <c r="I4014" i="8"/>
  <c r="J4014" i="8"/>
  <c r="K4014" i="8"/>
  <c r="L4014" i="8"/>
  <c r="M4014" i="8"/>
  <c r="N4014" i="8"/>
  <c r="O4014" i="8"/>
  <c r="F4015" i="8"/>
  <c r="G4015" i="8"/>
  <c r="H4015" i="8"/>
  <c r="I4015" i="8"/>
  <c r="J4015" i="8"/>
  <c r="K4015" i="8"/>
  <c r="L4015" i="8"/>
  <c r="M4015" i="8"/>
  <c r="N4015" i="8"/>
  <c r="O4015" i="8"/>
  <c r="F4016" i="8"/>
  <c r="G4016" i="8"/>
  <c r="H4016" i="8"/>
  <c r="I4016" i="8"/>
  <c r="J4016" i="8"/>
  <c r="K4016" i="8"/>
  <c r="L4016" i="8"/>
  <c r="M4016" i="8"/>
  <c r="N4016" i="8"/>
  <c r="O4016" i="8"/>
  <c r="F4017" i="8"/>
  <c r="G4017" i="8"/>
  <c r="H4017" i="8"/>
  <c r="I4017" i="8"/>
  <c r="J4017" i="8"/>
  <c r="K4017" i="8"/>
  <c r="L4017" i="8"/>
  <c r="M4017" i="8"/>
  <c r="N4017" i="8"/>
  <c r="O4017" i="8"/>
  <c r="F4018" i="8"/>
  <c r="G4018" i="8"/>
  <c r="H4018" i="8"/>
  <c r="I4018" i="8"/>
  <c r="J4018" i="8"/>
  <c r="K4018" i="8"/>
  <c r="L4018" i="8"/>
  <c r="M4018" i="8"/>
  <c r="N4018" i="8"/>
  <c r="O4018" i="8"/>
  <c r="F4019" i="8"/>
  <c r="G4019" i="8"/>
  <c r="H4019" i="8"/>
  <c r="I4019" i="8"/>
  <c r="J4019" i="8"/>
  <c r="K4019" i="8"/>
  <c r="L4019" i="8"/>
  <c r="M4019" i="8"/>
  <c r="N4019" i="8"/>
  <c r="O4019" i="8"/>
  <c r="F4020" i="8"/>
  <c r="G4020" i="8"/>
  <c r="H4020" i="8"/>
  <c r="I4020" i="8"/>
  <c r="J4020" i="8"/>
  <c r="K4020" i="8"/>
  <c r="L4020" i="8"/>
  <c r="M4020" i="8"/>
  <c r="N4020" i="8"/>
  <c r="O4020" i="8"/>
  <c r="F4021" i="8"/>
  <c r="G4021" i="8"/>
  <c r="H4021" i="8"/>
  <c r="I4021" i="8"/>
  <c r="J4021" i="8"/>
  <c r="K4021" i="8"/>
  <c r="L4021" i="8"/>
  <c r="M4021" i="8"/>
  <c r="N4021" i="8"/>
  <c r="O4021" i="8"/>
  <c r="F4022" i="8"/>
  <c r="G4022" i="8"/>
  <c r="H4022" i="8"/>
  <c r="I4022" i="8"/>
  <c r="J4022" i="8"/>
  <c r="K4022" i="8"/>
  <c r="L4022" i="8"/>
  <c r="M4022" i="8"/>
  <c r="N4022" i="8"/>
  <c r="O4022" i="8"/>
  <c r="F4023" i="8"/>
  <c r="G4023" i="8"/>
  <c r="H4023" i="8"/>
  <c r="I4023" i="8"/>
  <c r="J4023" i="8"/>
  <c r="K4023" i="8"/>
  <c r="L4023" i="8"/>
  <c r="M4023" i="8"/>
  <c r="N4023" i="8"/>
  <c r="O4023" i="8"/>
  <c r="F4024" i="8"/>
  <c r="G4024" i="8"/>
  <c r="H4024" i="8"/>
  <c r="I4024" i="8"/>
  <c r="J4024" i="8"/>
  <c r="K4024" i="8"/>
  <c r="L4024" i="8"/>
  <c r="M4024" i="8"/>
  <c r="N4024" i="8"/>
  <c r="O4024" i="8"/>
  <c r="F4025" i="8"/>
  <c r="G4025" i="8"/>
  <c r="H4025" i="8"/>
  <c r="I4025" i="8"/>
  <c r="J4025" i="8"/>
  <c r="K4025" i="8"/>
  <c r="L4025" i="8"/>
  <c r="M4025" i="8"/>
  <c r="N4025" i="8"/>
  <c r="O4025" i="8"/>
  <c r="F4026" i="8"/>
  <c r="G4026" i="8"/>
  <c r="H4026" i="8"/>
  <c r="I4026" i="8"/>
  <c r="J4026" i="8"/>
  <c r="K4026" i="8"/>
  <c r="L4026" i="8"/>
  <c r="M4026" i="8"/>
  <c r="N4026" i="8"/>
  <c r="O4026" i="8"/>
  <c r="F4027" i="8"/>
  <c r="G4027" i="8"/>
  <c r="H4027" i="8"/>
  <c r="I4027" i="8"/>
  <c r="J4027" i="8"/>
  <c r="K4027" i="8"/>
  <c r="L4027" i="8"/>
  <c r="M4027" i="8"/>
  <c r="N4027" i="8"/>
  <c r="O4027" i="8"/>
  <c r="F4028" i="8"/>
  <c r="G4028" i="8"/>
  <c r="H4028" i="8"/>
  <c r="I4028" i="8"/>
  <c r="J4028" i="8"/>
  <c r="K4028" i="8"/>
  <c r="L4028" i="8"/>
  <c r="M4028" i="8"/>
  <c r="N4028" i="8"/>
  <c r="O4028" i="8"/>
  <c r="F4029" i="8"/>
  <c r="G4029" i="8"/>
  <c r="H4029" i="8"/>
  <c r="I4029" i="8"/>
  <c r="J4029" i="8"/>
  <c r="K4029" i="8"/>
  <c r="L4029" i="8"/>
  <c r="M4029" i="8"/>
  <c r="N4029" i="8"/>
  <c r="O4029" i="8"/>
  <c r="F4030" i="8"/>
  <c r="G4030" i="8"/>
  <c r="H4030" i="8"/>
  <c r="I4030" i="8"/>
  <c r="J4030" i="8"/>
  <c r="K4030" i="8"/>
  <c r="L4030" i="8"/>
  <c r="M4030" i="8"/>
  <c r="N4030" i="8"/>
  <c r="O4030" i="8"/>
  <c r="F4031" i="8"/>
  <c r="G4031" i="8"/>
  <c r="H4031" i="8"/>
  <c r="I4031" i="8"/>
  <c r="J4031" i="8"/>
  <c r="K4031" i="8"/>
  <c r="L4031" i="8"/>
  <c r="M4031" i="8"/>
  <c r="N4031" i="8"/>
  <c r="O4031" i="8"/>
  <c r="F4032" i="8"/>
  <c r="G4032" i="8"/>
  <c r="H4032" i="8"/>
  <c r="I4032" i="8"/>
  <c r="J4032" i="8"/>
  <c r="K4032" i="8"/>
  <c r="L4032" i="8"/>
  <c r="M4032" i="8"/>
  <c r="N4032" i="8"/>
  <c r="O4032" i="8"/>
  <c r="F4033" i="8"/>
  <c r="G4033" i="8"/>
  <c r="H4033" i="8"/>
  <c r="I4033" i="8"/>
  <c r="J4033" i="8"/>
  <c r="K4033" i="8"/>
  <c r="L4033" i="8"/>
  <c r="M4033" i="8"/>
  <c r="N4033" i="8"/>
  <c r="O4033" i="8"/>
  <c r="F4034" i="8"/>
  <c r="G4034" i="8"/>
  <c r="H4034" i="8"/>
  <c r="I4034" i="8"/>
  <c r="J4034" i="8"/>
  <c r="K4034" i="8"/>
  <c r="L4034" i="8"/>
  <c r="M4034" i="8"/>
  <c r="N4034" i="8"/>
  <c r="O4034" i="8"/>
  <c r="F4035" i="8"/>
  <c r="G4035" i="8"/>
  <c r="H4035" i="8"/>
  <c r="I4035" i="8"/>
  <c r="J4035" i="8"/>
  <c r="K4035" i="8"/>
  <c r="L4035" i="8"/>
  <c r="M4035" i="8"/>
  <c r="N4035" i="8"/>
  <c r="O4035" i="8"/>
  <c r="F4036" i="8"/>
  <c r="G4036" i="8"/>
  <c r="H4036" i="8"/>
  <c r="I4036" i="8"/>
  <c r="J4036" i="8"/>
  <c r="K4036" i="8"/>
  <c r="L4036" i="8"/>
  <c r="M4036" i="8"/>
  <c r="N4036" i="8"/>
  <c r="O4036" i="8"/>
  <c r="F4037" i="8"/>
  <c r="G4037" i="8"/>
  <c r="H4037" i="8"/>
  <c r="I4037" i="8"/>
  <c r="J4037" i="8"/>
  <c r="K4037" i="8"/>
  <c r="L4037" i="8"/>
  <c r="M4037" i="8"/>
  <c r="N4037" i="8"/>
  <c r="O4037" i="8"/>
  <c r="F4038" i="8"/>
  <c r="G4038" i="8"/>
  <c r="H4038" i="8"/>
  <c r="I4038" i="8"/>
  <c r="J4038" i="8"/>
  <c r="K4038" i="8"/>
  <c r="L4038" i="8"/>
  <c r="M4038" i="8"/>
  <c r="N4038" i="8"/>
  <c r="O4038" i="8"/>
  <c r="F4039" i="8"/>
  <c r="G4039" i="8"/>
  <c r="H4039" i="8"/>
  <c r="I4039" i="8"/>
  <c r="J4039" i="8"/>
  <c r="K4039" i="8"/>
  <c r="L4039" i="8"/>
  <c r="M4039" i="8"/>
  <c r="N4039" i="8"/>
  <c r="O4039" i="8"/>
  <c r="F4040" i="8"/>
  <c r="G4040" i="8"/>
  <c r="H4040" i="8"/>
  <c r="I4040" i="8"/>
  <c r="J4040" i="8"/>
  <c r="K4040" i="8"/>
  <c r="L4040" i="8"/>
  <c r="M4040" i="8"/>
  <c r="N4040" i="8"/>
  <c r="O4040" i="8"/>
  <c r="F4041" i="8"/>
  <c r="G4041" i="8"/>
  <c r="H4041" i="8"/>
  <c r="I4041" i="8"/>
  <c r="J4041" i="8"/>
  <c r="K4041" i="8"/>
  <c r="L4041" i="8"/>
  <c r="M4041" i="8"/>
  <c r="N4041" i="8"/>
  <c r="O4041" i="8"/>
  <c r="F4042" i="8"/>
  <c r="G4042" i="8"/>
  <c r="H4042" i="8"/>
  <c r="I4042" i="8"/>
  <c r="J4042" i="8"/>
  <c r="K4042" i="8"/>
  <c r="L4042" i="8"/>
  <c r="M4042" i="8"/>
  <c r="N4042" i="8"/>
  <c r="O4042" i="8"/>
  <c r="F4043" i="8"/>
  <c r="G4043" i="8"/>
  <c r="H4043" i="8"/>
  <c r="I4043" i="8"/>
  <c r="J4043" i="8"/>
  <c r="K4043" i="8"/>
  <c r="L4043" i="8"/>
  <c r="M4043" i="8"/>
  <c r="N4043" i="8"/>
  <c r="O4043" i="8"/>
  <c r="F4044" i="8"/>
  <c r="G4044" i="8"/>
  <c r="H4044" i="8"/>
  <c r="I4044" i="8"/>
  <c r="J4044" i="8"/>
  <c r="K4044" i="8"/>
  <c r="L4044" i="8"/>
  <c r="M4044" i="8"/>
  <c r="N4044" i="8"/>
  <c r="O4044" i="8"/>
  <c r="F4045" i="8"/>
  <c r="G4045" i="8"/>
  <c r="H4045" i="8"/>
  <c r="I4045" i="8"/>
  <c r="J4045" i="8"/>
  <c r="K4045" i="8"/>
  <c r="L4045" i="8"/>
  <c r="M4045" i="8"/>
  <c r="N4045" i="8"/>
  <c r="O4045" i="8"/>
  <c r="F4046" i="8"/>
  <c r="G4046" i="8"/>
  <c r="H4046" i="8"/>
  <c r="I4046" i="8"/>
  <c r="J4046" i="8"/>
  <c r="K4046" i="8"/>
  <c r="L4046" i="8"/>
  <c r="M4046" i="8"/>
  <c r="N4046" i="8"/>
  <c r="O4046" i="8"/>
  <c r="F4047" i="8"/>
  <c r="G4047" i="8"/>
  <c r="H4047" i="8"/>
  <c r="I4047" i="8"/>
  <c r="J4047" i="8"/>
  <c r="K4047" i="8"/>
  <c r="L4047" i="8"/>
  <c r="M4047" i="8"/>
  <c r="N4047" i="8"/>
  <c r="O4047" i="8"/>
  <c r="F4048" i="8"/>
  <c r="G4048" i="8"/>
  <c r="H4048" i="8"/>
  <c r="I4048" i="8"/>
  <c r="J4048" i="8"/>
  <c r="K4048" i="8"/>
  <c r="L4048" i="8"/>
  <c r="M4048" i="8"/>
  <c r="N4048" i="8"/>
  <c r="O4048" i="8"/>
  <c r="F4049" i="8"/>
  <c r="G4049" i="8"/>
  <c r="H4049" i="8"/>
  <c r="I4049" i="8"/>
  <c r="J4049" i="8"/>
  <c r="K4049" i="8"/>
  <c r="L4049" i="8"/>
  <c r="M4049" i="8"/>
  <c r="N4049" i="8"/>
  <c r="O4049" i="8"/>
  <c r="F4050" i="8"/>
  <c r="G4050" i="8"/>
  <c r="H4050" i="8"/>
  <c r="I4050" i="8"/>
  <c r="J4050" i="8"/>
  <c r="K4050" i="8"/>
  <c r="L4050" i="8"/>
  <c r="M4050" i="8"/>
  <c r="N4050" i="8"/>
  <c r="O4050" i="8"/>
  <c r="F4051" i="8"/>
  <c r="G4051" i="8"/>
  <c r="H4051" i="8"/>
  <c r="I4051" i="8"/>
  <c r="J4051" i="8"/>
  <c r="K4051" i="8"/>
  <c r="L4051" i="8"/>
  <c r="M4051" i="8"/>
  <c r="N4051" i="8"/>
  <c r="O4051" i="8"/>
  <c r="F4052" i="8"/>
  <c r="G4052" i="8"/>
  <c r="H4052" i="8"/>
  <c r="I4052" i="8"/>
  <c r="J4052" i="8"/>
  <c r="K4052" i="8"/>
  <c r="L4052" i="8"/>
  <c r="M4052" i="8"/>
  <c r="N4052" i="8"/>
  <c r="O4052" i="8"/>
  <c r="F4053" i="8"/>
  <c r="G4053" i="8"/>
  <c r="H4053" i="8"/>
  <c r="I4053" i="8"/>
  <c r="J4053" i="8"/>
  <c r="K4053" i="8"/>
  <c r="L4053" i="8"/>
  <c r="M4053" i="8"/>
  <c r="N4053" i="8"/>
  <c r="O4053" i="8"/>
  <c r="F4054" i="8"/>
  <c r="G4054" i="8"/>
  <c r="H4054" i="8"/>
  <c r="I4054" i="8"/>
  <c r="J4054" i="8"/>
  <c r="K4054" i="8"/>
  <c r="L4054" i="8"/>
  <c r="M4054" i="8"/>
  <c r="N4054" i="8"/>
  <c r="O4054" i="8"/>
  <c r="F4055" i="8"/>
  <c r="G4055" i="8"/>
  <c r="H4055" i="8"/>
  <c r="I4055" i="8"/>
  <c r="J4055" i="8"/>
  <c r="K4055" i="8"/>
  <c r="L4055" i="8"/>
  <c r="M4055" i="8"/>
  <c r="N4055" i="8"/>
  <c r="O4055" i="8"/>
  <c r="F4056" i="8"/>
  <c r="G4056" i="8"/>
  <c r="H4056" i="8"/>
  <c r="I4056" i="8"/>
  <c r="J4056" i="8"/>
  <c r="K4056" i="8"/>
  <c r="L4056" i="8"/>
  <c r="M4056" i="8"/>
  <c r="N4056" i="8"/>
  <c r="O4056" i="8"/>
  <c r="F4057" i="8"/>
  <c r="G4057" i="8"/>
  <c r="H4057" i="8"/>
  <c r="I4057" i="8"/>
  <c r="J4057" i="8"/>
  <c r="K4057" i="8"/>
  <c r="L4057" i="8"/>
  <c r="M4057" i="8"/>
  <c r="N4057" i="8"/>
  <c r="O4057" i="8"/>
  <c r="F4058" i="8"/>
  <c r="G4058" i="8"/>
  <c r="H4058" i="8"/>
  <c r="I4058" i="8"/>
  <c r="J4058" i="8"/>
  <c r="K4058" i="8"/>
  <c r="L4058" i="8"/>
  <c r="M4058" i="8"/>
  <c r="N4058" i="8"/>
  <c r="O4058" i="8"/>
  <c r="F4059" i="8"/>
  <c r="G4059" i="8"/>
  <c r="H4059" i="8"/>
  <c r="I4059" i="8"/>
  <c r="J4059" i="8"/>
  <c r="K4059" i="8"/>
  <c r="L4059" i="8"/>
  <c r="M4059" i="8"/>
  <c r="N4059" i="8"/>
  <c r="O4059" i="8"/>
  <c r="F4060" i="8"/>
  <c r="G4060" i="8"/>
  <c r="H4060" i="8"/>
  <c r="I4060" i="8"/>
  <c r="J4060" i="8"/>
  <c r="K4060" i="8"/>
  <c r="L4060" i="8"/>
  <c r="M4060" i="8"/>
  <c r="N4060" i="8"/>
  <c r="O4060" i="8"/>
  <c r="F4061" i="8"/>
  <c r="G4061" i="8"/>
  <c r="H4061" i="8"/>
  <c r="I4061" i="8"/>
  <c r="J4061" i="8"/>
  <c r="K4061" i="8"/>
  <c r="L4061" i="8"/>
  <c r="M4061" i="8"/>
  <c r="N4061" i="8"/>
  <c r="O4061" i="8"/>
  <c r="F4062" i="8"/>
  <c r="G4062" i="8"/>
  <c r="H4062" i="8"/>
  <c r="I4062" i="8"/>
  <c r="J4062" i="8"/>
  <c r="K4062" i="8"/>
  <c r="L4062" i="8"/>
  <c r="M4062" i="8"/>
  <c r="N4062" i="8"/>
  <c r="O4062" i="8"/>
  <c r="F4063" i="8"/>
  <c r="G4063" i="8"/>
  <c r="H4063" i="8"/>
  <c r="I4063" i="8"/>
  <c r="J4063" i="8"/>
  <c r="K4063" i="8"/>
  <c r="L4063" i="8"/>
  <c r="M4063" i="8"/>
  <c r="N4063" i="8"/>
  <c r="O4063" i="8"/>
  <c r="F4064" i="8"/>
  <c r="G4064" i="8"/>
  <c r="H4064" i="8"/>
  <c r="I4064" i="8"/>
  <c r="J4064" i="8"/>
  <c r="K4064" i="8"/>
  <c r="L4064" i="8"/>
  <c r="M4064" i="8"/>
  <c r="N4064" i="8"/>
  <c r="O4064" i="8"/>
  <c r="F4065" i="8"/>
  <c r="G4065" i="8"/>
  <c r="H4065" i="8"/>
  <c r="I4065" i="8"/>
  <c r="J4065" i="8"/>
  <c r="K4065" i="8"/>
  <c r="L4065" i="8"/>
  <c r="M4065" i="8"/>
  <c r="N4065" i="8"/>
  <c r="O4065" i="8"/>
  <c r="F4066" i="8"/>
  <c r="G4066" i="8"/>
  <c r="H4066" i="8"/>
  <c r="I4066" i="8"/>
  <c r="J4066" i="8"/>
  <c r="K4066" i="8"/>
  <c r="L4066" i="8"/>
  <c r="M4066" i="8"/>
  <c r="N4066" i="8"/>
  <c r="O4066" i="8"/>
  <c r="F4067" i="8"/>
  <c r="G4067" i="8"/>
  <c r="H4067" i="8"/>
  <c r="I4067" i="8"/>
  <c r="J4067" i="8"/>
  <c r="K4067" i="8"/>
  <c r="L4067" i="8"/>
  <c r="M4067" i="8"/>
  <c r="N4067" i="8"/>
  <c r="O4067" i="8"/>
  <c r="F4068" i="8"/>
  <c r="G4068" i="8"/>
  <c r="H4068" i="8"/>
  <c r="I4068" i="8"/>
  <c r="J4068" i="8"/>
  <c r="K4068" i="8"/>
  <c r="L4068" i="8"/>
  <c r="M4068" i="8"/>
  <c r="N4068" i="8"/>
  <c r="O4068" i="8"/>
  <c r="F4069" i="8"/>
  <c r="G4069" i="8"/>
  <c r="H4069" i="8"/>
  <c r="I4069" i="8"/>
  <c r="J4069" i="8"/>
  <c r="K4069" i="8"/>
  <c r="L4069" i="8"/>
  <c r="M4069" i="8"/>
  <c r="N4069" i="8"/>
  <c r="O4069" i="8"/>
  <c r="F4070" i="8"/>
  <c r="G4070" i="8"/>
  <c r="H4070" i="8"/>
  <c r="I4070" i="8"/>
  <c r="J4070" i="8"/>
  <c r="K4070" i="8"/>
  <c r="L4070" i="8"/>
  <c r="M4070" i="8"/>
  <c r="N4070" i="8"/>
  <c r="O4070" i="8"/>
  <c r="F4071" i="8"/>
  <c r="G4071" i="8"/>
  <c r="H4071" i="8"/>
  <c r="I4071" i="8"/>
  <c r="J4071" i="8"/>
  <c r="K4071" i="8"/>
  <c r="L4071" i="8"/>
  <c r="M4071" i="8"/>
  <c r="N4071" i="8"/>
  <c r="O4071" i="8"/>
  <c r="F4072" i="8"/>
  <c r="G4072" i="8"/>
  <c r="H4072" i="8"/>
  <c r="I4072" i="8"/>
  <c r="J4072" i="8"/>
  <c r="K4072" i="8"/>
  <c r="L4072" i="8"/>
  <c r="M4072" i="8"/>
  <c r="N4072" i="8"/>
  <c r="O4072" i="8"/>
  <c r="F4073" i="8"/>
  <c r="G4073" i="8"/>
  <c r="H4073" i="8"/>
  <c r="I4073" i="8"/>
  <c r="J4073" i="8"/>
  <c r="K4073" i="8"/>
  <c r="L4073" i="8"/>
  <c r="M4073" i="8"/>
  <c r="N4073" i="8"/>
  <c r="O4073" i="8"/>
  <c r="F4074" i="8"/>
  <c r="G4074" i="8"/>
  <c r="H4074" i="8"/>
  <c r="I4074" i="8"/>
  <c r="J4074" i="8"/>
  <c r="K4074" i="8"/>
  <c r="L4074" i="8"/>
  <c r="M4074" i="8"/>
  <c r="N4074" i="8"/>
  <c r="O4074" i="8"/>
  <c r="F4075" i="8"/>
  <c r="G4075" i="8"/>
  <c r="H4075" i="8"/>
  <c r="I4075" i="8"/>
  <c r="J4075" i="8"/>
  <c r="K4075" i="8"/>
  <c r="L4075" i="8"/>
  <c r="M4075" i="8"/>
  <c r="N4075" i="8"/>
  <c r="O4075" i="8"/>
  <c r="F4076" i="8"/>
  <c r="G4076" i="8"/>
  <c r="H4076" i="8"/>
  <c r="I4076" i="8"/>
  <c r="J4076" i="8"/>
  <c r="K4076" i="8"/>
  <c r="L4076" i="8"/>
  <c r="M4076" i="8"/>
  <c r="N4076" i="8"/>
  <c r="O4076" i="8"/>
  <c r="F4077" i="8"/>
  <c r="G4077" i="8"/>
  <c r="H4077" i="8"/>
  <c r="I4077" i="8"/>
  <c r="J4077" i="8"/>
  <c r="K4077" i="8"/>
  <c r="L4077" i="8"/>
  <c r="M4077" i="8"/>
  <c r="N4077" i="8"/>
  <c r="O4077" i="8"/>
  <c r="F4078" i="8"/>
  <c r="G4078" i="8"/>
  <c r="H4078" i="8"/>
  <c r="I4078" i="8"/>
  <c r="J4078" i="8"/>
  <c r="K4078" i="8"/>
  <c r="L4078" i="8"/>
  <c r="M4078" i="8"/>
  <c r="N4078" i="8"/>
  <c r="O4078" i="8"/>
  <c r="F4079" i="8"/>
  <c r="G4079" i="8"/>
  <c r="H4079" i="8"/>
  <c r="I4079" i="8"/>
  <c r="J4079" i="8"/>
  <c r="K4079" i="8"/>
  <c r="L4079" i="8"/>
  <c r="M4079" i="8"/>
  <c r="N4079" i="8"/>
  <c r="O4079" i="8"/>
  <c r="F4080" i="8"/>
  <c r="G4080" i="8"/>
  <c r="H4080" i="8"/>
  <c r="I4080" i="8"/>
  <c r="J4080" i="8"/>
  <c r="K4080" i="8"/>
  <c r="L4080" i="8"/>
  <c r="M4080" i="8"/>
  <c r="N4080" i="8"/>
  <c r="O4080" i="8"/>
  <c r="F4081" i="8"/>
  <c r="G4081" i="8"/>
  <c r="H4081" i="8"/>
  <c r="I4081" i="8"/>
  <c r="J4081" i="8"/>
  <c r="K4081" i="8"/>
  <c r="L4081" i="8"/>
  <c r="M4081" i="8"/>
  <c r="N4081" i="8"/>
  <c r="O4081" i="8"/>
  <c r="F4082" i="8"/>
  <c r="G4082" i="8"/>
  <c r="H4082" i="8"/>
  <c r="I4082" i="8"/>
  <c r="J4082" i="8"/>
  <c r="K4082" i="8"/>
  <c r="L4082" i="8"/>
  <c r="M4082" i="8"/>
  <c r="N4082" i="8"/>
  <c r="O4082" i="8"/>
  <c r="F4083" i="8"/>
  <c r="G4083" i="8"/>
  <c r="H4083" i="8"/>
  <c r="I4083" i="8"/>
  <c r="J4083" i="8"/>
  <c r="K4083" i="8"/>
  <c r="L4083" i="8"/>
  <c r="M4083" i="8"/>
  <c r="N4083" i="8"/>
  <c r="O4083" i="8"/>
  <c r="F4084" i="8"/>
  <c r="G4084" i="8"/>
  <c r="H4084" i="8"/>
  <c r="I4084" i="8"/>
  <c r="J4084" i="8"/>
  <c r="K4084" i="8"/>
  <c r="L4084" i="8"/>
  <c r="M4084" i="8"/>
  <c r="N4084" i="8"/>
  <c r="O4084" i="8"/>
  <c r="F4085" i="8"/>
  <c r="G4085" i="8"/>
  <c r="H4085" i="8"/>
  <c r="I4085" i="8"/>
  <c r="J4085" i="8"/>
  <c r="K4085" i="8"/>
  <c r="L4085" i="8"/>
  <c r="M4085" i="8"/>
  <c r="N4085" i="8"/>
  <c r="O4085" i="8"/>
  <c r="F4086" i="8"/>
  <c r="G4086" i="8"/>
  <c r="H4086" i="8"/>
  <c r="I4086" i="8"/>
  <c r="J4086" i="8"/>
  <c r="K4086" i="8"/>
  <c r="L4086" i="8"/>
  <c r="M4086" i="8"/>
  <c r="N4086" i="8"/>
  <c r="O4086" i="8"/>
  <c r="F4087" i="8"/>
  <c r="G4087" i="8"/>
  <c r="H4087" i="8"/>
  <c r="I4087" i="8"/>
  <c r="J4087" i="8"/>
  <c r="K4087" i="8"/>
  <c r="L4087" i="8"/>
  <c r="M4087" i="8"/>
  <c r="N4087" i="8"/>
  <c r="O4087" i="8"/>
  <c r="F4088" i="8"/>
  <c r="G4088" i="8"/>
  <c r="H4088" i="8"/>
  <c r="I4088" i="8"/>
  <c r="J4088" i="8"/>
  <c r="K4088" i="8"/>
  <c r="L4088" i="8"/>
  <c r="M4088" i="8"/>
  <c r="N4088" i="8"/>
  <c r="O4088" i="8"/>
  <c r="F4089" i="8"/>
  <c r="G4089" i="8"/>
  <c r="H4089" i="8"/>
  <c r="I4089" i="8"/>
  <c r="J4089" i="8"/>
  <c r="K4089" i="8"/>
  <c r="L4089" i="8"/>
  <c r="M4089" i="8"/>
  <c r="N4089" i="8"/>
  <c r="O4089" i="8"/>
  <c r="F4090" i="8"/>
  <c r="G4090" i="8"/>
  <c r="H4090" i="8"/>
  <c r="I4090" i="8"/>
  <c r="J4090" i="8"/>
  <c r="K4090" i="8"/>
  <c r="L4090" i="8"/>
  <c r="M4090" i="8"/>
  <c r="N4090" i="8"/>
  <c r="O4090" i="8"/>
  <c r="F4091" i="8"/>
  <c r="G4091" i="8"/>
  <c r="H4091" i="8"/>
  <c r="I4091" i="8"/>
  <c r="J4091" i="8"/>
  <c r="K4091" i="8"/>
  <c r="L4091" i="8"/>
  <c r="M4091" i="8"/>
  <c r="N4091" i="8"/>
  <c r="O4091" i="8"/>
  <c r="F4092" i="8"/>
  <c r="G4092" i="8"/>
  <c r="H4092" i="8"/>
  <c r="I4092" i="8"/>
  <c r="J4092" i="8"/>
  <c r="K4092" i="8"/>
  <c r="L4092" i="8"/>
  <c r="M4092" i="8"/>
  <c r="N4092" i="8"/>
  <c r="O4092" i="8"/>
  <c r="F4093" i="8"/>
  <c r="G4093" i="8"/>
  <c r="H4093" i="8"/>
  <c r="I4093" i="8"/>
  <c r="J4093" i="8"/>
  <c r="K4093" i="8"/>
  <c r="L4093" i="8"/>
  <c r="M4093" i="8"/>
  <c r="N4093" i="8"/>
  <c r="O4093" i="8"/>
  <c r="F4094" i="8"/>
  <c r="G4094" i="8"/>
  <c r="H4094" i="8"/>
  <c r="I4094" i="8"/>
  <c r="J4094" i="8"/>
  <c r="K4094" i="8"/>
  <c r="L4094" i="8"/>
  <c r="M4094" i="8"/>
  <c r="N4094" i="8"/>
  <c r="O4094" i="8"/>
  <c r="F4095" i="8"/>
  <c r="G4095" i="8"/>
  <c r="H4095" i="8"/>
  <c r="I4095" i="8"/>
  <c r="J4095" i="8"/>
  <c r="K4095" i="8"/>
  <c r="L4095" i="8"/>
  <c r="M4095" i="8"/>
  <c r="N4095" i="8"/>
  <c r="O4095" i="8"/>
  <c r="F4096" i="8"/>
  <c r="G4096" i="8"/>
  <c r="H4096" i="8"/>
  <c r="I4096" i="8"/>
  <c r="J4096" i="8"/>
  <c r="K4096" i="8"/>
  <c r="L4096" i="8"/>
  <c r="M4096" i="8"/>
  <c r="N4096" i="8"/>
  <c r="O4096" i="8"/>
  <c r="F4097" i="8"/>
  <c r="G4097" i="8"/>
  <c r="H4097" i="8"/>
  <c r="I4097" i="8"/>
  <c r="J4097" i="8"/>
  <c r="K4097" i="8"/>
  <c r="L4097" i="8"/>
  <c r="M4097" i="8"/>
  <c r="N4097" i="8"/>
  <c r="O4097" i="8"/>
  <c r="F4098" i="8"/>
  <c r="G4098" i="8"/>
  <c r="H4098" i="8"/>
  <c r="I4098" i="8"/>
  <c r="J4098" i="8"/>
  <c r="K4098" i="8"/>
  <c r="L4098" i="8"/>
  <c r="M4098" i="8"/>
  <c r="N4098" i="8"/>
  <c r="O4098" i="8"/>
  <c r="F4099" i="8"/>
  <c r="G4099" i="8"/>
  <c r="H4099" i="8"/>
  <c r="I4099" i="8"/>
  <c r="J4099" i="8"/>
  <c r="K4099" i="8"/>
  <c r="L4099" i="8"/>
  <c r="M4099" i="8"/>
  <c r="N4099" i="8"/>
  <c r="O4099" i="8"/>
  <c r="F4100" i="8"/>
  <c r="G4100" i="8"/>
  <c r="H4100" i="8"/>
  <c r="I4100" i="8"/>
  <c r="J4100" i="8"/>
  <c r="K4100" i="8"/>
  <c r="L4100" i="8"/>
  <c r="M4100" i="8"/>
  <c r="N4100" i="8"/>
  <c r="O4100" i="8"/>
  <c r="F4101" i="8"/>
  <c r="G4101" i="8"/>
  <c r="H4101" i="8"/>
  <c r="I4101" i="8"/>
  <c r="J4101" i="8"/>
  <c r="K4101" i="8"/>
  <c r="L4101" i="8"/>
  <c r="M4101" i="8"/>
  <c r="N4101" i="8"/>
  <c r="O4101" i="8"/>
  <c r="F4102" i="8"/>
  <c r="G4102" i="8"/>
  <c r="H4102" i="8"/>
  <c r="I4102" i="8"/>
  <c r="J4102" i="8"/>
  <c r="K4102" i="8"/>
  <c r="L4102" i="8"/>
  <c r="M4102" i="8"/>
  <c r="N4102" i="8"/>
  <c r="O4102" i="8"/>
  <c r="F4103" i="8"/>
  <c r="G4103" i="8"/>
  <c r="H4103" i="8"/>
  <c r="I4103" i="8"/>
  <c r="J4103" i="8"/>
  <c r="K4103" i="8"/>
  <c r="L4103" i="8"/>
  <c r="M4103" i="8"/>
  <c r="N4103" i="8"/>
  <c r="O4103" i="8"/>
  <c r="F4104" i="8"/>
  <c r="G4104" i="8"/>
  <c r="H4104" i="8"/>
  <c r="I4104" i="8"/>
  <c r="J4104" i="8"/>
  <c r="K4104" i="8"/>
  <c r="L4104" i="8"/>
  <c r="M4104" i="8"/>
  <c r="N4104" i="8"/>
  <c r="O4104" i="8"/>
  <c r="F4105" i="8"/>
  <c r="G4105" i="8"/>
  <c r="H4105" i="8"/>
  <c r="I4105" i="8"/>
  <c r="J4105" i="8"/>
  <c r="K4105" i="8"/>
  <c r="L4105" i="8"/>
  <c r="M4105" i="8"/>
  <c r="N4105" i="8"/>
  <c r="O4105" i="8"/>
  <c r="F4106" i="8"/>
  <c r="G4106" i="8"/>
  <c r="H4106" i="8"/>
  <c r="I4106" i="8"/>
  <c r="J4106" i="8"/>
  <c r="K4106" i="8"/>
  <c r="L4106" i="8"/>
  <c r="M4106" i="8"/>
  <c r="N4106" i="8"/>
  <c r="O4106" i="8"/>
  <c r="F4107" i="8"/>
  <c r="G4107" i="8"/>
  <c r="H4107" i="8"/>
  <c r="I4107" i="8"/>
  <c r="J4107" i="8"/>
  <c r="K4107" i="8"/>
  <c r="L4107" i="8"/>
  <c r="M4107" i="8"/>
  <c r="N4107" i="8"/>
  <c r="O4107" i="8"/>
  <c r="F4108" i="8"/>
  <c r="G4108" i="8"/>
  <c r="H4108" i="8"/>
  <c r="I4108" i="8"/>
  <c r="J4108" i="8"/>
  <c r="K4108" i="8"/>
  <c r="L4108" i="8"/>
  <c r="M4108" i="8"/>
  <c r="N4108" i="8"/>
  <c r="O4108" i="8"/>
  <c r="F4109" i="8"/>
  <c r="G4109" i="8"/>
  <c r="H4109" i="8"/>
  <c r="I4109" i="8"/>
  <c r="J4109" i="8"/>
  <c r="K4109" i="8"/>
  <c r="L4109" i="8"/>
  <c r="M4109" i="8"/>
  <c r="N4109" i="8"/>
  <c r="O4109" i="8"/>
  <c r="F4110" i="8"/>
  <c r="G4110" i="8"/>
  <c r="H4110" i="8"/>
  <c r="I4110" i="8"/>
  <c r="J4110" i="8"/>
  <c r="K4110" i="8"/>
  <c r="L4110" i="8"/>
  <c r="M4110" i="8"/>
  <c r="N4110" i="8"/>
  <c r="O4110" i="8"/>
  <c r="F4111" i="8"/>
  <c r="G4111" i="8"/>
  <c r="H4111" i="8"/>
  <c r="I4111" i="8"/>
  <c r="J4111" i="8"/>
  <c r="K4111" i="8"/>
  <c r="L4111" i="8"/>
  <c r="M4111" i="8"/>
  <c r="N4111" i="8"/>
  <c r="O4111" i="8"/>
  <c r="F4112" i="8"/>
  <c r="G4112" i="8"/>
  <c r="H4112" i="8"/>
  <c r="I4112" i="8"/>
  <c r="J4112" i="8"/>
  <c r="K4112" i="8"/>
  <c r="L4112" i="8"/>
  <c r="M4112" i="8"/>
  <c r="N4112" i="8"/>
  <c r="O4112" i="8"/>
  <c r="F4113" i="8"/>
  <c r="G4113" i="8"/>
  <c r="H4113" i="8"/>
  <c r="I4113" i="8"/>
  <c r="J4113" i="8"/>
  <c r="K4113" i="8"/>
  <c r="L4113" i="8"/>
  <c r="M4113" i="8"/>
  <c r="N4113" i="8"/>
  <c r="O4113" i="8"/>
  <c r="F4114" i="8"/>
  <c r="G4114" i="8"/>
  <c r="H4114" i="8"/>
  <c r="I4114" i="8"/>
  <c r="J4114" i="8"/>
  <c r="K4114" i="8"/>
  <c r="L4114" i="8"/>
  <c r="M4114" i="8"/>
  <c r="N4114" i="8"/>
  <c r="O4114" i="8"/>
  <c r="F4115" i="8"/>
  <c r="G4115" i="8"/>
  <c r="H4115" i="8"/>
  <c r="I4115" i="8"/>
  <c r="J4115" i="8"/>
  <c r="K4115" i="8"/>
  <c r="L4115" i="8"/>
  <c r="M4115" i="8"/>
  <c r="N4115" i="8"/>
  <c r="O4115" i="8"/>
  <c r="F4116" i="8"/>
  <c r="G4116" i="8"/>
  <c r="H4116" i="8"/>
  <c r="I4116" i="8"/>
  <c r="J4116" i="8"/>
  <c r="K4116" i="8"/>
  <c r="L4116" i="8"/>
  <c r="M4116" i="8"/>
  <c r="N4116" i="8"/>
  <c r="O4116" i="8"/>
  <c r="F4117" i="8"/>
  <c r="G4117" i="8"/>
  <c r="H4117" i="8"/>
  <c r="I4117" i="8"/>
  <c r="J4117" i="8"/>
  <c r="K4117" i="8"/>
  <c r="L4117" i="8"/>
  <c r="M4117" i="8"/>
  <c r="N4117" i="8"/>
  <c r="O4117" i="8"/>
  <c r="F4118" i="8"/>
  <c r="G4118" i="8"/>
  <c r="H4118" i="8"/>
  <c r="I4118" i="8"/>
  <c r="J4118" i="8"/>
  <c r="K4118" i="8"/>
  <c r="L4118" i="8"/>
  <c r="M4118" i="8"/>
  <c r="N4118" i="8"/>
  <c r="O4118" i="8"/>
  <c r="F4119" i="8"/>
  <c r="G4119" i="8"/>
  <c r="H4119" i="8"/>
  <c r="I4119" i="8"/>
  <c r="J4119" i="8"/>
  <c r="K4119" i="8"/>
  <c r="L4119" i="8"/>
  <c r="M4119" i="8"/>
  <c r="N4119" i="8"/>
  <c r="O4119" i="8"/>
  <c r="F4120" i="8"/>
  <c r="G4120" i="8"/>
  <c r="H4120" i="8"/>
  <c r="I4120" i="8"/>
  <c r="J4120" i="8"/>
  <c r="K4120" i="8"/>
  <c r="L4120" i="8"/>
  <c r="M4120" i="8"/>
  <c r="N4120" i="8"/>
  <c r="O4120" i="8"/>
  <c r="F4121" i="8"/>
  <c r="G4121" i="8"/>
  <c r="H4121" i="8"/>
  <c r="I4121" i="8"/>
  <c r="J4121" i="8"/>
  <c r="K4121" i="8"/>
  <c r="L4121" i="8"/>
  <c r="M4121" i="8"/>
  <c r="N4121" i="8"/>
  <c r="O4121" i="8"/>
  <c r="F4122" i="8"/>
  <c r="G4122" i="8"/>
  <c r="H4122" i="8"/>
  <c r="I4122" i="8"/>
  <c r="J4122" i="8"/>
  <c r="K4122" i="8"/>
  <c r="L4122" i="8"/>
  <c r="M4122" i="8"/>
  <c r="N4122" i="8"/>
  <c r="O4122" i="8"/>
  <c r="F4123" i="8"/>
  <c r="G4123" i="8"/>
  <c r="H4123" i="8"/>
  <c r="I4123" i="8"/>
  <c r="J4123" i="8"/>
  <c r="K4123" i="8"/>
  <c r="L4123" i="8"/>
  <c r="M4123" i="8"/>
  <c r="N4123" i="8"/>
  <c r="O4123" i="8"/>
  <c r="F4124" i="8"/>
  <c r="G4124" i="8"/>
  <c r="H4124" i="8"/>
  <c r="I4124" i="8"/>
  <c r="J4124" i="8"/>
  <c r="K4124" i="8"/>
  <c r="L4124" i="8"/>
  <c r="M4124" i="8"/>
  <c r="N4124" i="8"/>
  <c r="O4124" i="8"/>
  <c r="F4125" i="8"/>
  <c r="G4125" i="8"/>
  <c r="H4125" i="8"/>
  <c r="I4125" i="8"/>
  <c r="J4125" i="8"/>
  <c r="K4125" i="8"/>
  <c r="L4125" i="8"/>
  <c r="M4125" i="8"/>
  <c r="N4125" i="8"/>
  <c r="O4125" i="8"/>
  <c r="F4126" i="8"/>
  <c r="G4126" i="8"/>
  <c r="H4126" i="8"/>
  <c r="I4126" i="8"/>
  <c r="J4126" i="8"/>
  <c r="K4126" i="8"/>
  <c r="L4126" i="8"/>
  <c r="M4126" i="8"/>
  <c r="N4126" i="8"/>
  <c r="O4126" i="8"/>
  <c r="F4127" i="8"/>
  <c r="G4127" i="8"/>
  <c r="H4127" i="8"/>
  <c r="I4127" i="8"/>
  <c r="J4127" i="8"/>
  <c r="K4127" i="8"/>
  <c r="L4127" i="8"/>
  <c r="M4127" i="8"/>
  <c r="N4127" i="8"/>
  <c r="O4127" i="8"/>
  <c r="F4128" i="8"/>
  <c r="G4128" i="8"/>
  <c r="H4128" i="8"/>
  <c r="I4128" i="8"/>
  <c r="J4128" i="8"/>
  <c r="K4128" i="8"/>
  <c r="L4128" i="8"/>
  <c r="M4128" i="8"/>
  <c r="N4128" i="8"/>
  <c r="O4128" i="8"/>
  <c r="F4129" i="8"/>
  <c r="G4129" i="8"/>
  <c r="H4129" i="8"/>
  <c r="I4129" i="8"/>
  <c r="J4129" i="8"/>
  <c r="K4129" i="8"/>
  <c r="L4129" i="8"/>
  <c r="M4129" i="8"/>
  <c r="N4129" i="8"/>
  <c r="O4129" i="8"/>
  <c r="F4130" i="8"/>
  <c r="G4130" i="8"/>
  <c r="H4130" i="8"/>
  <c r="I4130" i="8"/>
  <c r="J4130" i="8"/>
  <c r="K4130" i="8"/>
  <c r="L4130" i="8"/>
  <c r="M4130" i="8"/>
  <c r="N4130" i="8"/>
  <c r="O4130" i="8"/>
  <c r="F4131" i="8"/>
  <c r="G4131" i="8"/>
  <c r="H4131" i="8"/>
  <c r="I4131" i="8"/>
  <c r="J4131" i="8"/>
  <c r="K4131" i="8"/>
  <c r="L4131" i="8"/>
  <c r="M4131" i="8"/>
  <c r="N4131" i="8"/>
  <c r="O4131" i="8"/>
  <c r="F4132" i="8"/>
  <c r="G4132" i="8"/>
  <c r="H4132" i="8"/>
  <c r="I4132" i="8"/>
  <c r="J4132" i="8"/>
  <c r="K4132" i="8"/>
  <c r="L4132" i="8"/>
  <c r="M4132" i="8"/>
  <c r="N4132" i="8"/>
  <c r="O4132" i="8"/>
  <c r="F4133" i="8"/>
  <c r="G4133" i="8"/>
  <c r="H4133" i="8"/>
  <c r="I4133" i="8"/>
  <c r="J4133" i="8"/>
  <c r="K4133" i="8"/>
  <c r="L4133" i="8"/>
  <c r="M4133" i="8"/>
  <c r="N4133" i="8"/>
  <c r="O4133" i="8"/>
  <c r="F4134" i="8"/>
  <c r="G4134" i="8"/>
  <c r="H4134" i="8"/>
  <c r="I4134" i="8"/>
  <c r="J4134" i="8"/>
  <c r="K4134" i="8"/>
  <c r="L4134" i="8"/>
  <c r="M4134" i="8"/>
  <c r="N4134" i="8"/>
  <c r="O4134" i="8"/>
  <c r="F4135" i="8"/>
  <c r="G4135" i="8"/>
  <c r="H4135" i="8"/>
  <c r="I4135" i="8"/>
  <c r="J4135" i="8"/>
  <c r="K4135" i="8"/>
  <c r="L4135" i="8"/>
  <c r="M4135" i="8"/>
  <c r="N4135" i="8"/>
  <c r="O4135" i="8"/>
  <c r="F4136" i="8"/>
  <c r="G4136" i="8"/>
  <c r="H4136" i="8"/>
  <c r="I4136" i="8"/>
  <c r="J4136" i="8"/>
  <c r="K4136" i="8"/>
  <c r="L4136" i="8"/>
  <c r="M4136" i="8"/>
  <c r="N4136" i="8"/>
  <c r="O4136" i="8"/>
  <c r="F4137" i="8"/>
  <c r="G4137" i="8"/>
  <c r="H4137" i="8"/>
  <c r="I4137" i="8"/>
  <c r="J4137" i="8"/>
  <c r="K4137" i="8"/>
  <c r="L4137" i="8"/>
  <c r="M4137" i="8"/>
  <c r="N4137" i="8"/>
  <c r="O4137" i="8"/>
  <c r="F4138" i="8"/>
  <c r="G4138" i="8"/>
  <c r="H4138" i="8"/>
  <c r="I4138" i="8"/>
  <c r="J4138" i="8"/>
  <c r="K4138" i="8"/>
  <c r="L4138" i="8"/>
  <c r="M4138" i="8"/>
  <c r="N4138" i="8"/>
  <c r="O4138" i="8"/>
  <c r="F4139" i="8"/>
  <c r="G4139" i="8"/>
  <c r="H4139" i="8"/>
  <c r="I4139" i="8"/>
  <c r="J4139" i="8"/>
  <c r="K4139" i="8"/>
  <c r="L4139" i="8"/>
  <c r="M4139" i="8"/>
  <c r="N4139" i="8"/>
  <c r="O4139" i="8"/>
  <c r="F4140" i="8"/>
  <c r="G4140" i="8"/>
  <c r="H4140" i="8"/>
  <c r="I4140" i="8"/>
  <c r="J4140" i="8"/>
  <c r="K4140" i="8"/>
  <c r="L4140" i="8"/>
  <c r="M4140" i="8"/>
  <c r="N4140" i="8"/>
  <c r="O4140" i="8"/>
  <c r="F4141" i="8"/>
  <c r="G4141" i="8"/>
  <c r="H4141" i="8"/>
  <c r="I4141" i="8"/>
  <c r="J4141" i="8"/>
  <c r="K4141" i="8"/>
  <c r="L4141" i="8"/>
  <c r="M4141" i="8"/>
  <c r="N4141" i="8"/>
  <c r="O4141" i="8"/>
  <c r="F4142" i="8"/>
  <c r="G4142" i="8"/>
  <c r="H4142" i="8"/>
  <c r="I4142" i="8"/>
  <c r="J4142" i="8"/>
  <c r="K4142" i="8"/>
  <c r="L4142" i="8"/>
  <c r="M4142" i="8"/>
  <c r="N4142" i="8"/>
  <c r="O4142" i="8"/>
  <c r="F4143" i="8"/>
  <c r="G4143" i="8"/>
  <c r="H4143" i="8"/>
  <c r="I4143" i="8"/>
  <c r="J4143" i="8"/>
  <c r="K4143" i="8"/>
  <c r="L4143" i="8"/>
  <c r="M4143" i="8"/>
  <c r="N4143" i="8"/>
  <c r="O4143" i="8"/>
  <c r="F4144" i="8"/>
  <c r="G4144" i="8"/>
  <c r="H4144" i="8"/>
  <c r="I4144" i="8"/>
  <c r="J4144" i="8"/>
  <c r="K4144" i="8"/>
  <c r="L4144" i="8"/>
  <c r="M4144" i="8"/>
  <c r="N4144" i="8"/>
  <c r="O4144" i="8"/>
  <c r="F4145" i="8"/>
  <c r="G4145" i="8"/>
  <c r="H4145" i="8"/>
  <c r="I4145" i="8"/>
  <c r="J4145" i="8"/>
  <c r="K4145" i="8"/>
  <c r="L4145" i="8"/>
  <c r="M4145" i="8"/>
  <c r="N4145" i="8"/>
  <c r="O4145" i="8"/>
  <c r="F4146" i="8"/>
  <c r="G4146" i="8"/>
  <c r="H4146" i="8"/>
  <c r="I4146" i="8"/>
  <c r="J4146" i="8"/>
  <c r="K4146" i="8"/>
  <c r="L4146" i="8"/>
  <c r="M4146" i="8"/>
  <c r="N4146" i="8"/>
  <c r="O4146" i="8"/>
  <c r="F4147" i="8"/>
  <c r="G4147" i="8"/>
  <c r="H4147" i="8"/>
  <c r="I4147" i="8"/>
  <c r="J4147" i="8"/>
  <c r="K4147" i="8"/>
  <c r="L4147" i="8"/>
  <c r="M4147" i="8"/>
  <c r="N4147" i="8"/>
  <c r="O4147" i="8"/>
  <c r="F4148" i="8"/>
  <c r="G4148" i="8"/>
  <c r="H4148" i="8"/>
  <c r="I4148" i="8"/>
  <c r="J4148" i="8"/>
  <c r="K4148" i="8"/>
  <c r="L4148" i="8"/>
  <c r="M4148" i="8"/>
  <c r="N4148" i="8"/>
  <c r="O4148" i="8"/>
  <c r="F4149" i="8"/>
  <c r="G4149" i="8"/>
  <c r="H4149" i="8"/>
  <c r="I4149" i="8"/>
  <c r="J4149" i="8"/>
  <c r="K4149" i="8"/>
  <c r="L4149" i="8"/>
  <c r="M4149" i="8"/>
  <c r="N4149" i="8"/>
  <c r="O4149" i="8"/>
  <c r="F4150" i="8"/>
  <c r="G4150" i="8"/>
  <c r="H4150" i="8"/>
  <c r="I4150" i="8"/>
  <c r="J4150" i="8"/>
  <c r="K4150" i="8"/>
  <c r="L4150" i="8"/>
  <c r="M4150" i="8"/>
  <c r="N4150" i="8"/>
  <c r="O4150" i="8"/>
  <c r="F4151" i="8"/>
  <c r="G4151" i="8"/>
  <c r="H4151" i="8"/>
  <c r="I4151" i="8"/>
  <c r="J4151" i="8"/>
  <c r="K4151" i="8"/>
  <c r="L4151" i="8"/>
  <c r="M4151" i="8"/>
  <c r="N4151" i="8"/>
  <c r="O4151" i="8"/>
  <c r="F4152" i="8"/>
  <c r="G4152" i="8"/>
  <c r="H4152" i="8"/>
  <c r="I4152" i="8"/>
  <c r="J4152" i="8"/>
  <c r="K4152" i="8"/>
  <c r="L4152" i="8"/>
  <c r="M4152" i="8"/>
  <c r="N4152" i="8"/>
  <c r="O4152" i="8"/>
  <c r="F4153" i="8"/>
  <c r="G4153" i="8"/>
  <c r="H4153" i="8"/>
  <c r="I4153" i="8"/>
  <c r="J4153" i="8"/>
  <c r="K4153" i="8"/>
  <c r="L4153" i="8"/>
  <c r="M4153" i="8"/>
  <c r="N4153" i="8"/>
  <c r="O4153" i="8"/>
  <c r="F4154" i="8"/>
  <c r="G4154" i="8"/>
  <c r="H4154" i="8"/>
  <c r="I4154" i="8"/>
  <c r="J4154" i="8"/>
  <c r="K4154" i="8"/>
  <c r="L4154" i="8"/>
  <c r="M4154" i="8"/>
  <c r="N4154" i="8"/>
  <c r="O4154" i="8"/>
  <c r="F4155" i="8"/>
  <c r="G4155" i="8"/>
  <c r="H4155" i="8"/>
  <c r="I4155" i="8"/>
  <c r="J4155" i="8"/>
  <c r="K4155" i="8"/>
  <c r="L4155" i="8"/>
  <c r="M4155" i="8"/>
  <c r="N4155" i="8"/>
  <c r="O4155" i="8"/>
  <c r="F4156" i="8"/>
  <c r="G4156" i="8"/>
  <c r="H4156" i="8"/>
  <c r="I4156" i="8"/>
  <c r="J4156" i="8"/>
  <c r="K4156" i="8"/>
  <c r="L4156" i="8"/>
  <c r="M4156" i="8"/>
  <c r="N4156" i="8"/>
  <c r="O4156" i="8"/>
  <c r="F4157" i="8"/>
  <c r="G4157" i="8"/>
  <c r="H4157" i="8"/>
  <c r="I4157" i="8"/>
  <c r="J4157" i="8"/>
  <c r="K4157" i="8"/>
  <c r="L4157" i="8"/>
  <c r="M4157" i="8"/>
  <c r="N4157" i="8"/>
  <c r="O4157" i="8"/>
  <c r="F4158" i="8"/>
  <c r="G4158" i="8"/>
  <c r="H4158" i="8"/>
  <c r="I4158" i="8"/>
  <c r="J4158" i="8"/>
  <c r="K4158" i="8"/>
  <c r="L4158" i="8"/>
  <c r="M4158" i="8"/>
  <c r="N4158" i="8"/>
  <c r="O4158" i="8"/>
  <c r="F4159" i="8"/>
  <c r="G4159" i="8"/>
  <c r="H4159" i="8"/>
  <c r="I4159" i="8"/>
  <c r="J4159" i="8"/>
  <c r="K4159" i="8"/>
  <c r="L4159" i="8"/>
  <c r="M4159" i="8"/>
  <c r="N4159" i="8"/>
  <c r="O4159" i="8"/>
  <c r="F4160" i="8"/>
  <c r="G4160" i="8"/>
  <c r="H4160" i="8"/>
  <c r="I4160" i="8"/>
  <c r="J4160" i="8"/>
  <c r="K4160" i="8"/>
  <c r="L4160" i="8"/>
  <c r="M4160" i="8"/>
  <c r="N4160" i="8"/>
  <c r="O4160" i="8"/>
  <c r="F4161" i="8"/>
  <c r="G4161" i="8"/>
  <c r="H4161" i="8"/>
  <c r="I4161" i="8"/>
  <c r="J4161" i="8"/>
  <c r="K4161" i="8"/>
  <c r="L4161" i="8"/>
  <c r="M4161" i="8"/>
  <c r="N4161" i="8"/>
  <c r="O4161" i="8"/>
  <c r="F4162" i="8"/>
  <c r="G4162" i="8"/>
  <c r="H4162" i="8"/>
  <c r="I4162" i="8"/>
  <c r="J4162" i="8"/>
  <c r="K4162" i="8"/>
  <c r="L4162" i="8"/>
  <c r="M4162" i="8"/>
  <c r="N4162" i="8"/>
  <c r="O4162" i="8"/>
  <c r="F4163" i="8"/>
  <c r="G4163" i="8"/>
  <c r="H4163" i="8"/>
  <c r="I4163" i="8"/>
  <c r="J4163" i="8"/>
  <c r="K4163" i="8"/>
  <c r="L4163" i="8"/>
  <c r="M4163" i="8"/>
  <c r="N4163" i="8"/>
  <c r="O4163" i="8"/>
  <c r="F4164" i="8"/>
  <c r="G4164" i="8"/>
  <c r="H4164" i="8"/>
  <c r="I4164" i="8"/>
  <c r="J4164" i="8"/>
  <c r="K4164" i="8"/>
  <c r="L4164" i="8"/>
  <c r="M4164" i="8"/>
  <c r="N4164" i="8"/>
  <c r="O4164" i="8"/>
  <c r="F4165" i="8"/>
  <c r="G4165" i="8"/>
  <c r="H4165" i="8"/>
  <c r="I4165" i="8"/>
  <c r="J4165" i="8"/>
  <c r="K4165" i="8"/>
  <c r="L4165" i="8"/>
  <c r="M4165" i="8"/>
  <c r="N4165" i="8"/>
  <c r="O4165" i="8"/>
  <c r="F4166" i="8"/>
  <c r="G4166" i="8"/>
  <c r="H4166" i="8"/>
  <c r="I4166" i="8"/>
  <c r="J4166" i="8"/>
  <c r="K4166" i="8"/>
  <c r="L4166" i="8"/>
  <c r="M4166" i="8"/>
  <c r="N4166" i="8"/>
  <c r="O4166" i="8"/>
  <c r="F4167" i="8"/>
  <c r="G4167" i="8"/>
  <c r="H4167" i="8"/>
  <c r="I4167" i="8"/>
  <c r="J4167" i="8"/>
  <c r="K4167" i="8"/>
  <c r="L4167" i="8"/>
  <c r="M4167" i="8"/>
  <c r="N4167" i="8"/>
  <c r="O4167" i="8"/>
  <c r="F4168" i="8"/>
  <c r="G4168" i="8"/>
  <c r="H4168" i="8"/>
  <c r="I4168" i="8"/>
  <c r="J4168" i="8"/>
  <c r="K4168" i="8"/>
  <c r="L4168" i="8"/>
  <c r="M4168" i="8"/>
  <c r="N4168" i="8"/>
  <c r="O4168" i="8"/>
  <c r="F4169" i="8"/>
  <c r="G4169" i="8"/>
  <c r="H4169" i="8"/>
  <c r="I4169" i="8"/>
  <c r="J4169" i="8"/>
  <c r="K4169" i="8"/>
  <c r="L4169" i="8"/>
  <c r="M4169" i="8"/>
  <c r="N4169" i="8"/>
  <c r="O4169" i="8"/>
  <c r="F4170" i="8"/>
  <c r="G4170" i="8"/>
  <c r="H4170" i="8"/>
  <c r="I4170" i="8"/>
  <c r="J4170" i="8"/>
  <c r="K4170" i="8"/>
  <c r="L4170" i="8"/>
  <c r="M4170" i="8"/>
  <c r="N4170" i="8"/>
  <c r="O4170" i="8"/>
  <c r="F4171" i="8"/>
  <c r="G4171" i="8"/>
  <c r="H4171" i="8"/>
  <c r="I4171" i="8"/>
  <c r="J4171" i="8"/>
  <c r="K4171" i="8"/>
  <c r="L4171" i="8"/>
  <c r="M4171" i="8"/>
  <c r="N4171" i="8"/>
  <c r="O4171" i="8"/>
  <c r="F4172" i="8"/>
  <c r="G4172" i="8"/>
  <c r="H4172" i="8"/>
  <c r="I4172" i="8"/>
  <c r="J4172" i="8"/>
  <c r="K4172" i="8"/>
  <c r="L4172" i="8"/>
  <c r="M4172" i="8"/>
  <c r="N4172" i="8"/>
  <c r="O4172" i="8"/>
  <c r="F4173" i="8"/>
  <c r="G4173" i="8"/>
  <c r="H4173" i="8"/>
  <c r="I4173" i="8"/>
  <c r="J4173" i="8"/>
  <c r="K4173" i="8"/>
  <c r="L4173" i="8"/>
  <c r="M4173" i="8"/>
  <c r="N4173" i="8"/>
  <c r="O4173" i="8"/>
  <c r="F4174" i="8"/>
  <c r="G4174" i="8"/>
  <c r="H4174" i="8"/>
  <c r="I4174" i="8"/>
  <c r="J4174" i="8"/>
  <c r="K4174" i="8"/>
  <c r="L4174" i="8"/>
  <c r="M4174" i="8"/>
  <c r="N4174" i="8"/>
  <c r="O4174" i="8"/>
  <c r="F4175" i="8"/>
  <c r="G4175" i="8"/>
  <c r="H4175" i="8"/>
  <c r="I4175" i="8"/>
  <c r="J4175" i="8"/>
  <c r="K4175" i="8"/>
  <c r="L4175" i="8"/>
  <c r="M4175" i="8"/>
  <c r="N4175" i="8"/>
  <c r="O4175" i="8"/>
  <c r="F4176" i="8"/>
  <c r="G4176" i="8"/>
  <c r="H4176" i="8"/>
  <c r="I4176" i="8"/>
  <c r="J4176" i="8"/>
  <c r="K4176" i="8"/>
  <c r="L4176" i="8"/>
  <c r="M4176" i="8"/>
  <c r="N4176" i="8"/>
  <c r="O4176" i="8"/>
  <c r="F4177" i="8"/>
  <c r="G4177" i="8"/>
  <c r="H4177" i="8"/>
  <c r="I4177" i="8"/>
  <c r="J4177" i="8"/>
  <c r="K4177" i="8"/>
  <c r="L4177" i="8"/>
  <c r="M4177" i="8"/>
  <c r="N4177" i="8"/>
  <c r="O4177" i="8"/>
  <c r="F4178" i="8"/>
  <c r="G4178" i="8"/>
  <c r="H4178" i="8"/>
  <c r="I4178" i="8"/>
  <c r="J4178" i="8"/>
  <c r="K4178" i="8"/>
  <c r="L4178" i="8"/>
  <c r="M4178" i="8"/>
  <c r="N4178" i="8"/>
  <c r="O4178" i="8"/>
  <c r="F4179" i="8"/>
  <c r="G4179" i="8"/>
  <c r="H4179" i="8"/>
  <c r="I4179" i="8"/>
  <c r="J4179" i="8"/>
  <c r="K4179" i="8"/>
  <c r="L4179" i="8"/>
  <c r="M4179" i="8"/>
  <c r="N4179" i="8"/>
  <c r="O4179" i="8"/>
  <c r="F4180" i="8"/>
  <c r="G4180" i="8"/>
  <c r="H4180" i="8"/>
  <c r="I4180" i="8"/>
  <c r="J4180" i="8"/>
  <c r="K4180" i="8"/>
  <c r="L4180" i="8"/>
  <c r="M4180" i="8"/>
  <c r="N4180" i="8"/>
  <c r="O4180" i="8"/>
  <c r="F4181" i="8"/>
  <c r="G4181" i="8"/>
  <c r="H4181" i="8"/>
  <c r="I4181" i="8"/>
  <c r="J4181" i="8"/>
  <c r="K4181" i="8"/>
  <c r="L4181" i="8"/>
  <c r="M4181" i="8"/>
  <c r="N4181" i="8"/>
  <c r="O4181" i="8"/>
  <c r="F4182" i="8"/>
  <c r="G4182" i="8"/>
  <c r="H4182" i="8"/>
  <c r="I4182" i="8"/>
  <c r="J4182" i="8"/>
  <c r="K4182" i="8"/>
  <c r="L4182" i="8"/>
  <c r="M4182" i="8"/>
  <c r="N4182" i="8"/>
  <c r="O4182" i="8"/>
  <c r="F4183" i="8"/>
  <c r="G4183" i="8"/>
  <c r="H4183" i="8"/>
  <c r="I4183" i="8"/>
  <c r="J4183" i="8"/>
  <c r="K4183" i="8"/>
  <c r="L4183" i="8"/>
  <c r="M4183" i="8"/>
  <c r="N4183" i="8"/>
  <c r="O4183" i="8"/>
  <c r="F4184" i="8"/>
  <c r="G4184" i="8"/>
  <c r="H4184" i="8"/>
  <c r="I4184" i="8"/>
  <c r="J4184" i="8"/>
  <c r="K4184" i="8"/>
  <c r="L4184" i="8"/>
  <c r="M4184" i="8"/>
  <c r="N4184" i="8"/>
  <c r="O4184" i="8"/>
  <c r="F4185" i="8"/>
  <c r="G4185" i="8"/>
  <c r="H4185" i="8"/>
  <c r="I4185" i="8"/>
  <c r="J4185" i="8"/>
  <c r="K4185" i="8"/>
  <c r="L4185" i="8"/>
  <c r="M4185" i="8"/>
  <c r="N4185" i="8"/>
  <c r="O4185" i="8"/>
  <c r="F4186" i="8"/>
  <c r="G4186" i="8"/>
  <c r="H4186" i="8"/>
  <c r="I4186" i="8"/>
  <c r="J4186" i="8"/>
  <c r="K4186" i="8"/>
  <c r="L4186" i="8"/>
  <c r="M4186" i="8"/>
  <c r="N4186" i="8"/>
  <c r="O4186" i="8"/>
  <c r="F4187" i="8"/>
  <c r="G4187" i="8"/>
  <c r="H4187" i="8"/>
  <c r="I4187" i="8"/>
  <c r="J4187" i="8"/>
  <c r="K4187" i="8"/>
  <c r="L4187" i="8"/>
  <c r="M4187" i="8"/>
  <c r="N4187" i="8"/>
  <c r="O4187" i="8"/>
  <c r="F4188" i="8"/>
  <c r="G4188" i="8"/>
  <c r="H4188" i="8"/>
  <c r="I4188" i="8"/>
  <c r="J4188" i="8"/>
  <c r="K4188" i="8"/>
  <c r="L4188" i="8"/>
  <c r="M4188" i="8"/>
  <c r="N4188" i="8"/>
  <c r="O4188" i="8"/>
  <c r="F4189" i="8"/>
  <c r="G4189" i="8"/>
  <c r="H4189" i="8"/>
  <c r="I4189" i="8"/>
  <c r="J4189" i="8"/>
  <c r="K4189" i="8"/>
  <c r="L4189" i="8"/>
  <c r="M4189" i="8"/>
  <c r="N4189" i="8"/>
  <c r="O4189" i="8"/>
  <c r="F4190" i="8"/>
  <c r="G4190" i="8"/>
  <c r="H4190" i="8"/>
  <c r="I4190" i="8"/>
  <c r="J4190" i="8"/>
  <c r="K4190" i="8"/>
  <c r="L4190" i="8"/>
  <c r="M4190" i="8"/>
  <c r="N4190" i="8"/>
  <c r="O4190" i="8"/>
  <c r="F4191" i="8"/>
  <c r="G4191" i="8"/>
  <c r="H4191" i="8"/>
  <c r="I4191" i="8"/>
  <c r="J4191" i="8"/>
  <c r="K4191" i="8"/>
  <c r="L4191" i="8"/>
  <c r="M4191" i="8"/>
  <c r="N4191" i="8"/>
  <c r="O4191" i="8"/>
  <c r="F4192" i="8"/>
  <c r="G4192" i="8"/>
  <c r="H4192" i="8"/>
  <c r="I4192" i="8"/>
  <c r="J4192" i="8"/>
  <c r="K4192" i="8"/>
  <c r="L4192" i="8"/>
  <c r="M4192" i="8"/>
  <c r="N4192" i="8"/>
  <c r="O4192" i="8"/>
  <c r="F4193" i="8"/>
  <c r="G4193" i="8"/>
  <c r="H4193" i="8"/>
  <c r="I4193" i="8"/>
  <c r="J4193" i="8"/>
  <c r="K4193" i="8"/>
  <c r="L4193" i="8"/>
  <c r="M4193" i="8"/>
  <c r="N4193" i="8"/>
  <c r="O4193" i="8"/>
  <c r="F4194" i="8"/>
  <c r="G4194" i="8"/>
  <c r="H4194" i="8"/>
  <c r="I4194" i="8"/>
  <c r="J4194" i="8"/>
  <c r="K4194" i="8"/>
  <c r="L4194" i="8"/>
  <c r="M4194" i="8"/>
  <c r="N4194" i="8"/>
  <c r="O4194" i="8"/>
  <c r="F4195" i="8"/>
  <c r="G4195" i="8"/>
  <c r="H4195" i="8"/>
  <c r="I4195" i="8"/>
  <c r="J4195" i="8"/>
  <c r="K4195" i="8"/>
  <c r="L4195" i="8"/>
  <c r="M4195" i="8"/>
  <c r="N4195" i="8"/>
  <c r="O4195" i="8"/>
  <c r="F4196" i="8"/>
  <c r="G4196" i="8"/>
  <c r="H4196" i="8"/>
  <c r="I4196" i="8"/>
  <c r="J4196" i="8"/>
  <c r="K4196" i="8"/>
  <c r="L4196" i="8"/>
  <c r="M4196" i="8"/>
  <c r="N4196" i="8"/>
  <c r="O4196" i="8"/>
  <c r="F4197" i="8"/>
  <c r="G4197" i="8"/>
  <c r="H4197" i="8"/>
  <c r="I4197" i="8"/>
  <c r="J4197" i="8"/>
  <c r="K4197" i="8"/>
  <c r="L4197" i="8"/>
  <c r="M4197" i="8"/>
  <c r="N4197" i="8"/>
  <c r="O4197" i="8"/>
  <c r="F4198" i="8"/>
  <c r="G4198" i="8"/>
  <c r="H4198" i="8"/>
  <c r="I4198" i="8"/>
  <c r="J4198" i="8"/>
  <c r="K4198" i="8"/>
  <c r="L4198" i="8"/>
  <c r="M4198" i="8"/>
  <c r="N4198" i="8"/>
  <c r="O4198" i="8"/>
  <c r="F4199" i="8"/>
  <c r="G4199" i="8"/>
  <c r="H4199" i="8"/>
  <c r="I4199" i="8"/>
  <c r="J4199" i="8"/>
  <c r="K4199" i="8"/>
  <c r="L4199" i="8"/>
  <c r="M4199" i="8"/>
  <c r="N4199" i="8"/>
  <c r="O4199" i="8"/>
  <c r="F4200" i="8"/>
  <c r="G4200" i="8"/>
  <c r="H4200" i="8"/>
  <c r="I4200" i="8"/>
  <c r="J4200" i="8"/>
  <c r="K4200" i="8"/>
  <c r="L4200" i="8"/>
  <c r="M4200" i="8"/>
  <c r="N4200" i="8"/>
  <c r="O4200" i="8"/>
  <c r="F4201" i="8"/>
  <c r="G4201" i="8"/>
  <c r="H4201" i="8"/>
  <c r="I4201" i="8"/>
  <c r="J4201" i="8"/>
  <c r="K4201" i="8"/>
  <c r="L4201" i="8"/>
  <c r="M4201" i="8"/>
  <c r="N4201" i="8"/>
  <c r="O4201" i="8"/>
  <c r="F4202" i="8"/>
  <c r="G4202" i="8"/>
  <c r="H4202" i="8"/>
  <c r="I4202" i="8"/>
  <c r="J4202" i="8"/>
  <c r="K4202" i="8"/>
  <c r="L4202" i="8"/>
  <c r="M4202" i="8"/>
  <c r="N4202" i="8"/>
  <c r="O4202" i="8"/>
  <c r="F4203" i="8"/>
  <c r="G4203" i="8"/>
  <c r="H4203" i="8"/>
  <c r="I4203" i="8"/>
  <c r="J4203" i="8"/>
  <c r="K4203" i="8"/>
  <c r="L4203" i="8"/>
  <c r="M4203" i="8"/>
  <c r="N4203" i="8"/>
  <c r="O4203" i="8"/>
  <c r="F4204" i="8"/>
  <c r="G4204" i="8"/>
  <c r="H4204" i="8"/>
  <c r="I4204" i="8"/>
  <c r="J4204" i="8"/>
  <c r="K4204" i="8"/>
  <c r="L4204" i="8"/>
  <c r="M4204" i="8"/>
  <c r="N4204" i="8"/>
  <c r="O4204" i="8"/>
  <c r="F4205" i="8"/>
  <c r="G4205" i="8"/>
  <c r="H4205" i="8"/>
  <c r="I4205" i="8"/>
  <c r="J4205" i="8"/>
  <c r="K4205" i="8"/>
  <c r="L4205" i="8"/>
  <c r="M4205" i="8"/>
  <c r="N4205" i="8"/>
  <c r="O4205" i="8"/>
  <c r="F4206" i="8"/>
  <c r="G4206" i="8"/>
  <c r="H4206" i="8"/>
  <c r="I4206" i="8"/>
  <c r="J4206" i="8"/>
  <c r="K4206" i="8"/>
  <c r="L4206" i="8"/>
  <c r="M4206" i="8"/>
  <c r="N4206" i="8"/>
  <c r="O4206" i="8"/>
  <c r="F4207" i="8"/>
  <c r="G4207" i="8"/>
  <c r="H4207" i="8"/>
  <c r="I4207" i="8"/>
  <c r="J4207" i="8"/>
  <c r="K4207" i="8"/>
  <c r="L4207" i="8"/>
  <c r="M4207" i="8"/>
  <c r="N4207" i="8"/>
  <c r="O4207" i="8"/>
  <c r="F4208" i="8"/>
  <c r="G4208" i="8"/>
  <c r="H4208" i="8"/>
  <c r="I4208" i="8"/>
  <c r="J4208" i="8"/>
  <c r="K4208" i="8"/>
  <c r="L4208" i="8"/>
  <c r="M4208" i="8"/>
  <c r="N4208" i="8"/>
  <c r="O4208" i="8"/>
  <c r="F4209" i="8"/>
  <c r="G4209" i="8"/>
  <c r="H4209" i="8"/>
  <c r="I4209" i="8"/>
  <c r="J4209" i="8"/>
  <c r="K4209" i="8"/>
  <c r="L4209" i="8"/>
  <c r="M4209" i="8"/>
  <c r="N4209" i="8"/>
  <c r="O4209" i="8"/>
  <c r="F4210" i="8"/>
  <c r="G4210" i="8"/>
  <c r="H4210" i="8"/>
  <c r="I4210" i="8"/>
  <c r="J4210" i="8"/>
  <c r="K4210" i="8"/>
  <c r="L4210" i="8"/>
  <c r="M4210" i="8"/>
  <c r="N4210" i="8"/>
  <c r="O4210" i="8"/>
  <c r="F4211" i="8"/>
  <c r="G4211" i="8"/>
  <c r="H4211" i="8"/>
  <c r="I4211" i="8"/>
  <c r="J4211" i="8"/>
  <c r="K4211" i="8"/>
  <c r="L4211" i="8"/>
  <c r="M4211" i="8"/>
  <c r="N4211" i="8"/>
  <c r="O4211" i="8"/>
  <c r="F4212" i="8"/>
  <c r="G4212" i="8"/>
  <c r="H4212" i="8"/>
  <c r="I4212" i="8"/>
  <c r="J4212" i="8"/>
  <c r="K4212" i="8"/>
  <c r="L4212" i="8"/>
  <c r="M4212" i="8"/>
  <c r="N4212" i="8"/>
  <c r="O4212" i="8"/>
  <c r="F4213" i="8"/>
  <c r="G4213" i="8"/>
  <c r="H4213" i="8"/>
  <c r="I4213" i="8"/>
  <c r="J4213" i="8"/>
  <c r="K4213" i="8"/>
  <c r="L4213" i="8"/>
  <c r="M4213" i="8"/>
  <c r="N4213" i="8"/>
  <c r="O4213" i="8"/>
  <c r="F4214" i="8"/>
  <c r="G4214" i="8"/>
  <c r="H4214" i="8"/>
  <c r="I4214" i="8"/>
  <c r="J4214" i="8"/>
  <c r="K4214" i="8"/>
  <c r="L4214" i="8"/>
  <c r="M4214" i="8"/>
  <c r="N4214" i="8"/>
  <c r="O4214" i="8"/>
  <c r="F4215" i="8"/>
  <c r="G4215" i="8"/>
  <c r="H4215" i="8"/>
  <c r="I4215" i="8"/>
  <c r="J4215" i="8"/>
  <c r="K4215" i="8"/>
  <c r="L4215" i="8"/>
  <c r="M4215" i="8"/>
  <c r="N4215" i="8"/>
  <c r="O4215" i="8"/>
  <c r="F4216" i="8"/>
  <c r="G4216" i="8"/>
  <c r="H4216" i="8"/>
  <c r="I4216" i="8"/>
  <c r="J4216" i="8"/>
  <c r="K4216" i="8"/>
  <c r="L4216" i="8"/>
  <c r="M4216" i="8"/>
  <c r="N4216" i="8"/>
  <c r="O4216" i="8"/>
  <c r="F4217" i="8"/>
  <c r="G4217" i="8"/>
  <c r="H4217" i="8"/>
  <c r="I4217" i="8"/>
  <c r="J4217" i="8"/>
  <c r="K4217" i="8"/>
  <c r="L4217" i="8"/>
  <c r="M4217" i="8"/>
  <c r="N4217" i="8"/>
  <c r="O4217" i="8"/>
  <c r="F4218" i="8"/>
  <c r="G4218" i="8"/>
  <c r="H4218" i="8"/>
  <c r="I4218" i="8"/>
  <c r="J4218" i="8"/>
  <c r="K4218" i="8"/>
  <c r="L4218" i="8"/>
  <c r="M4218" i="8"/>
  <c r="N4218" i="8"/>
  <c r="O4218" i="8"/>
  <c r="F4219" i="8"/>
  <c r="G4219" i="8"/>
  <c r="H4219" i="8"/>
  <c r="I4219" i="8"/>
  <c r="J4219" i="8"/>
  <c r="K4219" i="8"/>
  <c r="L4219" i="8"/>
  <c r="M4219" i="8"/>
  <c r="N4219" i="8"/>
  <c r="O4219" i="8"/>
  <c r="F4220" i="8"/>
  <c r="G4220" i="8"/>
  <c r="H4220" i="8"/>
  <c r="I4220" i="8"/>
  <c r="J4220" i="8"/>
  <c r="K4220" i="8"/>
  <c r="L4220" i="8"/>
  <c r="M4220" i="8"/>
  <c r="N4220" i="8"/>
  <c r="O4220" i="8"/>
  <c r="F4221" i="8"/>
  <c r="G4221" i="8"/>
  <c r="H4221" i="8"/>
  <c r="I4221" i="8"/>
  <c r="J4221" i="8"/>
  <c r="K4221" i="8"/>
  <c r="L4221" i="8"/>
  <c r="M4221" i="8"/>
  <c r="N4221" i="8"/>
  <c r="O4221" i="8"/>
  <c r="F4222" i="8"/>
  <c r="G4222" i="8"/>
  <c r="H4222" i="8"/>
  <c r="I4222" i="8"/>
  <c r="J4222" i="8"/>
  <c r="K4222" i="8"/>
  <c r="L4222" i="8"/>
  <c r="M4222" i="8"/>
  <c r="N4222" i="8"/>
  <c r="O4222" i="8"/>
  <c r="F4223" i="8"/>
  <c r="G4223" i="8"/>
  <c r="H4223" i="8"/>
  <c r="I4223" i="8"/>
  <c r="J4223" i="8"/>
  <c r="K4223" i="8"/>
  <c r="L4223" i="8"/>
  <c r="M4223" i="8"/>
  <c r="N4223" i="8"/>
  <c r="O4223" i="8"/>
  <c r="F4224" i="8"/>
  <c r="G4224" i="8"/>
  <c r="H4224" i="8"/>
  <c r="I4224" i="8"/>
  <c r="J4224" i="8"/>
  <c r="K4224" i="8"/>
  <c r="L4224" i="8"/>
  <c r="M4224" i="8"/>
  <c r="N4224" i="8"/>
  <c r="O4224" i="8"/>
  <c r="F4225" i="8"/>
  <c r="G4225" i="8"/>
  <c r="H4225" i="8"/>
  <c r="I4225" i="8"/>
  <c r="J4225" i="8"/>
  <c r="K4225" i="8"/>
  <c r="L4225" i="8"/>
  <c r="M4225" i="8"/>
  <c r="N4225" i="8"/>
  <c r="O4225" i="8"/>
  <c r="F4226" i="8"/>
  <c r="G4226" i="8"/>
  <c r="H4226" i="8"/>
  <c r="I4226" i="8"/>
  <c r="J4226" i="8"/>
  <c r="K4226" i="8"/>
  <c r="L4226" i="8"/>
  <c r="M4226" i="8"/>
  <c r="N4226" i="8"/>
  <c r="O4226" i="8"/>
  <c r="F4227" i="8"/>
  <c r="G4227" i="8"/>
  <c r="H4227" i="8"/>
  <c r="I4227" i="8"/>
  <c r="J4227" i="8"/>
  <c r="K4227" i="8"/>
  <c r="L4227" i="8"/>
  <c r="M4227" i="8"/>
  <c r="N4227" i="8"/>
  <c r="O4227" i="8"/>
  <c r="F4228" i="8"/>
  <c r="G4228" i="8"/>
  <c r="H4228" i="8"/>
  <c r="I4228" i="8"/>
  <c r="J4228" i="8"/>
  <c r="K4228" i="8"/>
  <c r="L4228" i="8"/>
  <c r="M4228" i="8"/>
  <c r="N4228" i="8"/>
  <c r="O4228" i="8"/>
  <c r="F4229" i="8"/>
  <c r="G4229" i="8"/>
  <c r="H4229" i="8"/>
  <c r="I4229" i="8"/>
  <c r="J4229" i="8"/>
  <c r="K4229" i="8"/>
  <c r="L4229" i="8"/>
  <c r="M4229" i="8"/>
  <c r="N4229" i="8"/>
  <c r="O4229" i="8"/>
  <c r="F4230" i="8"/>
  <c r="G4230" i="8"/>
  <c r="H4230" i="8"/>
  <c r="I4230" i="8"/>
  <c r="J4230" i="8"/>
  <c r="K4230" i="8"/>
  <c r="L4230" i="8"/>
  <c r="M4230" i="8"/>
  <c r="N4230" i="8"/>
  <c r="O4230" i="8"/>
  <c r="F4231" i="8"/>
  <c r="G4231" i="8"/>
  <c r="H4231" i="8"/>
  <c r="I4231" i="8"/>
  <c r="J4231" i="8"/>
  <c r="K4231" i="8"/>
  <c r="L4231" i="8"/>
  <c r="M4231" i="8"/>
  <c r="N4231" i="8"/>
  <c r="O4231" i="8"/>
  <c r="F4232" i="8"/>
  <c r="G4232" i="8"/>
  <c r="H4232" i="8"/>
  <c r="I4232" i="8"/>
  <c r="J4232" i="8"/>
  <c r="K4232" i="8"/>
  <c r="L4232" i="8"/>
  <c r="M4232" i="8"/>
  <c r="N4232" i="8"/>
  <c r="O4232" i="8"/>
  <c r="F4233" i="8"/>
  <c r="G4233" i="8"/>
  <c r="H4233" i="8"/>
  <c r="I4233" i="8"/>
  <c r="J4233" i="8"/>
  <c r="K4233" i="8"/>
  <c r="L4233" i="8"/>
  <c r="M4233" i="8"/>
  <c r="N4233" i="8"/>
  <c r="O4233" i="8"/>
  <c r="F4234" i="8"/>
  <c r="G4234" i="8"/>
  <c r="H4234" i="8"/>
  <c r="I4234" i="8"/>
  <c r="J4234" i="8"/>
  <c r="K4234" i="8"/>
  <c r="L4234" i="8"/>
  <c r="M4234" i="8"/>
  <c r="N4234" i="8"/>
  <c r="O4234" i="8"/>
  <c r="F4235" i="8"/>
  <c r="G4235" i="8"/>
  <c r="H4235" i="8"/>
  <c r="I4235" i="8"/>
  <c r="J4235" i="8"/>
  <c r="K4235" i="8"/>
  <c r="L4235" i="8"/>
  <c r="M4235" i="8"/>
  <c r="N4235" i="8"/>
  <c r="O4235" i="8"/>
  <c r="F4236" i="8"/>
  <c r="G4236" i="8"/>
  <c r="H4236" i="8"/>
  <c r="I4236" i="8"/>
  <c r="J4236" i="8"/>
  <c r="K4236" i="8"/>
  <c r="L4236" i="8"/>
  <c r="M4236" i="8"/>
  <c r="N4236" i="8"/>
  <c r="O4236" i="8"/>
  <c r="F4237" i="8"/>
  <c r="G4237" i="8"/>
  <c r="H4237" i="8"/>
  <c r="I4237" i="8"/>
  <c r="J4237" i="8"/>
  <c r="K4237" i="8"/>
  <c r="L4237" i="8"/>
  <c r="M4237" i="8"/>
  <c r="N4237" i="8"/>
  <c r="O4237" i="8"/>
  <c r="F4238" i="8"/>
  <c r="G4238" i="8"/>
  <c r="H4238" i="8"/>
  <c r="I4238" i="8"/>
  <c r="J4238" i="8"/>
  <c r="K4238" i="8"/>
  <c r="L4238" i="8"/>
  <c r="M4238" i="8"/>
  <c r="N4238" i="8"/>
  <c r="O4238" i="8"/>
  <c r="F4239" i="8"/>
  <c r="G4239" i="8"/>
  <c r="H4239" i="8"/>
  <c r="I4239" i="8"/>
  <c r="J4239" i="8"/>
  <c r="K4239" i="8"/>
  <c r="L4239" i="8"/>
  <c r="M4239" i="8"/>
  <c r="N4239" i="8"/>
  <c r="O4239" i="8"/>
  <c r="F4240" i="8"/>
  <c r="G4240" i="8"/>
  <c r="H4240" i="8"/>
  <c r="I4240" i="8"/>
  <c r="J4240" i="8"/>
  <c r="K4240" i="8"/>
  <c r="L4240" i="8"/>
  <c r="M4240" i="8"/>
  <c r="N4240" i="8"/>
  <c r="O4240" i="8"/>
  <c r="F4241" i="8"/>
  <c r="G4241" i="8"/>
  <c r="H4241" i="8"/>
  <c r="I4241" i="8"/>
  <c r="J4241" i="8"/>
  <c r="K4241" i="8"/>
  <c r="L4241" i="8"/>
  <c r="M4241" i="8"/>
  <c r="N4241" i="8"/>
  <c r="O4241" i="8"/>
  <c r="F4242" i="8"/>
  <c r="G4242" i="8"/>
  <c r="H4242" i="8"/>
  <c r="I4242" i="8"/>
  <c r="J4242" i="8"/>
  <c r="K4242" i="8"/>
  <c r="L4242" i="8"/>
  <c r="M4242" i="8"/>
  <c r="N4242" i="8"/>
  <c r="O4242" i="8"/>
  <c r="F4243" i="8"/>
  <c r="G4243" i="8"/>
  <c r="H4243" i="8"/>
  <c r="I4243" i="8"/>
  <c r="J4243" i="8"/>
  <c r="K4243" i="8"/>
  <c r="L4243" i="8"/>
  <c r="M4243" i="8"/>
  <c r="N4243" i="8"/>
  <c r="O4243" i="8"/>
  <c r="F4244" i="8"/>
  <c r="G4244" i="8"/>
  <c r="H4244" i="8"/>
  <c r="I4244" i="8"/>
  <c r="J4244" i="8"/>
  <c r="K4244" i="8"/>
  <c r="L4244" i="8"/>
  <c r="M4244" i="8"/>
  <c r="N4244" i="8"/>
  <c r="O4244" i="8"/>
  <c r="F4245" i="8"/>
  <c r="G4245" i="8"/>
  <c r="H4245" i="8"/>
  <c r="I4245" i="8"/>
  <c r="J4245" i="8"/>
  <c r="K4245" i="8"/>
  <c r="L4245" i="8"/>
  <c r="M4245" i="8"/>
  <c r="N4245" i="8"/>
  <c r="O4245" i="8"/>
  <c r="F4246" i="8"/>
  <c r="G4246" i="8"/>
  <c r="H4246" i="8"/>
  <c r="I4246" i="8"/>
  <c r="J4246" i="8"/>
  <c r="K4246" i="8"/>
  <c r="L4246" i="8"/>
  <c r="M4246" i="8"/>
  <c r="N4246" i="8"/>
  <c r="O4246" i="8"/>
  <c r="F4247" i="8"/>
  <c r="G4247" i="8"/>
  <c r="H4247" i="8"/>
  <c r="I4247" i="8"/>
  <c r="J4247" i="8"/>
  <c r="K4247" i="8"/>
  <c r="L4247" i="8"/>
  <c r="M4247" i="8"/>
  <c r="N4247" i="8"/>
  <c r="O4247" i="8"/>
  <c r="F4248" i="8"/>
  <c r="G4248" i="8"/>
  <c r="H4248" i="8"/>
  <c r="I4248" i="8"/>
  <c r="J4248" i="8"/>
  <c r="K4248" i="8"/>
  <c r="L4248" i="8"/>
  <c r="M4248" i="8"/>
  <c r="N4248" i="8"/>
  <c r="O4248" i="8"/>
  <c r="F4249" i="8"/>
  <c r="G4249" i="8"/>
  <c r="H4249" i="8"/>
  <c r="I4249" i="8"/>
  <c r="J4249" i="8"/>
  <c r="K4249" i="8"/>
  <c r="L4249" i="8"/>
  <c r="M4249" i="8"/>
  <c r="N4249" i="8"/>
  <c r="O4249" i="8"/>
  <c r="F4250" i="8"/>
  <c r="G4250" i="8"/>
  <c r="H4250" i="8"/>
  <c r="I4250" i="8"/>
  <c r="J4250" i="8"/>
  <c r="K4250" i="8"/>
  <c r="L4250" i="8"/>
  <c r="M4250" i="8"/>
  <c r="N4250" i="8"/>
  <c r="O4250" i="8"/>
  <c r="F4251" i="8"/>
  <c r="G4251" i="8"/>
  <c r="H4251" i="8"/>
  <c r="I4251" i="8"/>
  <c r="J4251" i="8"/>
  <c r="K4251" i="8"/>
  <c r="L4251" i="8"/>
  <c r="M4251" i="8"/>
  <c r="N4251" i="8"/>
  <c r="O4251" i="8"/>
  <c r="F4252" i="8"/>
  <c r="G4252" i="8"/>
  <c r="H4252" i="8"/>
  <c r="I4252" i="8"/>
  <c r="J4252" i="8"/>
  <c r="K4252" i="8"/>
  <c r="L4252" i="8"/>
  <c r="M4252" i="8"/>
  <c r="N4252" i="8"/>
  <c r="O4252" i="8"/>
  <c r="F4253" i="8"/>
  <c r="G4253" i="8"/>
  <c r="H4253" i="8"/>
  <c r="I4253" i="8"/>
  <c r="J4253" i="8"/>
  <c r="K4253" i="8"/>
  <c r="L4253" i="8"/>
  <c r="M4253" i="8"/>
  <c r="N4253" i="8"/>
  <c r="O4253" i="8"/>
  <c r="F4254" i="8"/>
  <c r="G4254" i="8"/>
  <c r="H4254" i="8"/>
  <c r="I4254" i="8"/>
  <c r="J4254" i="8"/>
  <c r="K4254" i="8"/>
  <c r="L4254" i="8"/>
  <c r="M4254" i="8"/>
  <c r="N4254" i="8"/>
  <c r="O4254" i="8"/>
  <c r="F4255" i="8"/>
  <c r="G4255" i="8"/>
  <c r="H4255" i="8"/>
  <c r="I4255" i="8"/>
  <c r="J4255" i="8"/>
  <c r="K4255" i="8"/>
  <c r="L4255" i="8"/>
  <c r="M4255" i="8"/>
  <c r="N4255" i="8"/>
  <c r="O4255" i="8"/>
  <c r="F4256" i="8"/>
  <c r="G4256" i="8"/>
  <c r="H4256" i="8"/>
  <c r="I4256" i="8"/>
  <c r="J4256" i="8"/>
  <c r="K4256" i="8"/>
  <c r="L4256" i="8"/>
  <c r="M4256" i="8"/>
  <c r="N4256" i="8"/>
  <c r="O4256" i="8"/>
  <c r="F4257" i="8"/>
  <c r="G4257" i="8"/>
  <c r="H4257" i="8"/>
  <c r="I4257" i="8"/>
  <c r="J4257" i="8"/>
  <c r="K4257" i="8"/>
  <c r="L4257" i="8"/>
  <c r="M4257" i="8"/>
  <c r="N4257" i="8"/>
  <c r="O4257" i="8"/>
  <c r="F4258" i="8"/>
  <c r="G4258" i="8"/>
  <c r="H4258" i="8"/>
  <c r="I4258" i="8"/>
  <c r="J4258" i="8"/>
  <c r="K4258" i="8"/>
  <c r="L4258" i="8"/>
  <c r="M4258" i="8"/>
  <c r="N4258" i="8"/>
  <c r="O4258" i="8"/>
  <c r="F4259" i="8"/>
  <c r="G4259" i="8"/>
  <c r="H4259" i="8"/>
  <c r="I4259" i="8"/>
  <c r="J4259" i="8"/>
  <c r="K4259" i="8"/>
  <c r="L4259" i="8"/>
  <c r="M4259" i="8"/>
  <c r="N4259" i="8"/>
  <c r="O4259" i="8"/>
  <c r="F4260" i="8"/>
  <c r="G4260" i="8"/>
  <c r="H4260" i="8"/>
  <c r="I4260" i="8"/>
  <c r="J4260" i="8"/>
  <c r="K4260" i="8"/>
  <c r="L4260" i="8"/>
  <c r="M4260" i="8"/>
  <c r="N4260" i="8"/>
  <c r="O4260" i="8"/>
  <c r="F4261" i="8"/>
  <c r="G4261" i="8"/>
  <c r="H4261" i="8"/>
  <c r="I4261" i="8"/>
  <c r="J4261" i="8"/>
  <c r="K4261" i="8"/>
  <c r="L4261" i="8"/>
  <c r="M4261" i="8"/>
  <c r="N4261" i="8"/>
  <c r="O4261" i="8"/>
  <c r="F4262" i="8"/>
  <c r="G4262" i="8"/>
  <c r="H4262" i="8"/>
  <c r="I4262" i="8"/>
  <c r="J4262" i="8"/>
  <c r="K4262" i="8"/>
  <c r="L4262" i="8"/>
  <c r="M4262" i="8"/>
  <c r="N4262" i="8"/>
  <c r="O4262" i="8"/>
  <c r="F4263" i="8"/>
  <c r="G4263" i="8"/>
  <c r="H4263" i="8"/>
  <c r="I4263" i="8"/>
  <c r="J4263" i="8"/>
  <c r="K4263" i="8"/>
  <c r="L4263" i="8"/>
  <c r="M4263" i="8"/>
  <c r="N4263" i="8"/>
  <c r="O4263" i="8"/>
  <c r="F4264" i="8"/>
  <c r="G4264" i="8"/>
  <c r="H4264" i="8"/>
  <c r="I4264" i="8"/>
  <c r="J4264" i="8"/>
  <c r="K4264" i="8"/>
  <c r="L4264" i="8"/>
  <c r="M4264" i="8"/>
  <c r="N4264" i="8"/>
  <c r="O4264" i="8"/>
  <c r="F4265" i="8"/>
  <c r="G4265" i="8"/>
  <c r="H4265" i="8"/>
  <c r="I4265" i="8"/>
  <c r="J4265" i="8"/>
  <c r="K4265" i="8"/>
  <c r="L4265" i="8"/>
  <c r="M4265" i="8"/>
  <c r="N4265" i="8"/>
  <c r="O4265" i="8"/>
  <c r="F4266" i="8"/>
  <c r="G4266" i="8"/>
  <c r="H4266" i="8"/>
  <c r="I4266" i="8"/>
  <c r="J4266" i="8"/>
  <c r="K4266" i="8"/>
  <c r="L4266" i="8"/>
  <c r="M4266" i="8"/>
  <c r="N4266" i="8"/>
  <c r="O4266" i="8"/>
  <c r="F4267" i="8"/>
  <c r="G4267" i="8"/>
  <c r="H4267" i="8"/>
  <c r="I4267" i="8"/>
  <c r="J4267" i="8"/>
  <c r="K4267" i="8"/>
  <c r="L4267" i="8"/>
  <c r="M4267" i="8"/>
  <c r="N4267" i="8"/>
  <c r="O4267" i="8"/>
  <c r="F4268" i="8"/>
  <c r="G4268" i="8"/>
  <c r="H4268" i="8"/>
  <c r="I4268" i="8"/>
  <c r="J4268" i="8"/>
  <c r="K4268" i="8"/>
  <c r="L4268" i="8"/>
  <c r="M4268" i="8"/>
  <c r="N4268" i="8"/>
  <c r="O4268" i="8"/>
  <c r="F4269" i="8"/>
  <c r="G4269" i="8"/>
  <c r="H4269" i="8"/>
  <c r="I4269" i="8"/>
  <c r="J4269" i="8"/>
  <c r="K4269" i="8"/>
  <c r="L4269" i="8"/>
  <c r="M4269" i="8"/>
  <c r="N4269" i="8"/>
  <c r="O4269" i="8"/>
  <c r="F4270" i="8"/>
  <c r="G4270" i="8"/>
  <c r="H4270" i="8"/>
  <c r="I4270" i="8"/>
  <c r="J4270" i="8"/>
  <c r="K4270" i="8"/>
  <c r="L4270" i="8"/>
  <c r="M4270" i="8"/>
  <c r="N4270" i="8"/>
  <c r="O4270" i="8"/>
  <c r="F4271" i="8"/>
  <c r="G4271" i="8"/>
  <c r="H4271" i="8"/>
  <c r="I4271" i="8"/>
  <c r="J4271" i="8"/>
  <c r="K4271" i="8"/>
  <c r="L4271" i="8"/>
  <c r="M4271" i="8"/>
  <c r="N4271" i="8"/>
  <c r="O4271" i="8"/>
  <c r="F4272" i="8"/>
  <c r="G4272" i="8"/>
  <c r="H4272" i="8"/>
  <c r="I4272" i="8"/>
  <c r="J4272" i="8"/>
  <c r="K4272" i="8"/>
  <c r="L4272" i="8"/>
  <c r="M4272" i="8"/>
  <c r="N4272" i="8"/>
  <c r="O4272" i="8"/>
  <c r="F4273" i="8"/>
  <c r="G4273" i="8"/>
  <c r="H4273" i="8"/>
  <c r="I4273" i="8"/>
  <c r="J4273" i="8"/>
  <c r="K4273" i="8"/>
  <c r="L4273" i="8"/>
  <c r="M4273" i="8"/>
  <c r="N4273" i="8"/>
  <c r="O4273" i="8"/>
  <c r="F4274" i="8"/>
  <c r="G4274" i="8"/>
  <c r="H4274" i="8"/>
  <c r="I4274" i="8"/>
  <c r="J4274" i="8"/>
  <c r="K4274" i="8"/>
  <c r="L4274" i="8"/>
  <c r="M4274" i="8"/>
  <c r="N4274" i="8"/>
  <c r="O4274" i="8"/>
  <c r="F4275" i="8"/>
  <c r="G4275" i="8"/>
  <c r="H4275" i="8"/>
  <c r="I4275" i="8"/>
  <c r="J4275" i="8"/>
  <c r="K4275" i="8"/>
  <c r="L4275" i="8"/>
  <c r="M4275" i="8"/>
  <c r="N4275" i="8"/>
  <c r="O4275" i="8"/>
  <c r="F4276" i="8"/>
  <c r="G4276" i="8"/>
  <c r="H4276" i="8"/>
  <c r="I4276" i="8"/>
  <c r="J4276" i="8"/>
  <c r="K4276" i="8"/>
  <c r="L4276" i="8"/>
  <c r="M4276" i="8"/>
  <c r="N4276" i="8"/>
  <c r="O4276" i="8"/>
  <c r="F4277" i="8"/>
  <c r="G4277" i="8"/>
  <c r="H4277" i="8"/>
  <c r="I4277" i="8"/>
  <c r="J4277" i="8"/>
  <c r="K4277" i="8"/>
  <c r="L4277" i="8"/>
  <c r="M4277" i="8"/>
  <c r="N4277" i="8"/>
  <c r="O4277" i="8"/>
  <c r="F4278" i="8"/>
  <c r="G4278" i="8"/>
  <c r="H4278" i="8"/>
  <c r="I4278" i="8"/>
  <c r="J4278" i="8"/>
  <c r="K4278" i="8"/>
  <c r="L4278" i="8"/>
  <c r="M4278" i="8"/>
  <c r="N4278" i="8"/>
  <c r="O4278" i="8"/>
  <c r="F4279" i="8"/>
  <c r="G4279" i="8"/>
  <c r="H4279" i="8"/>
  <c r="I4279" i="8"/>
  <c r="J4279" i="8"/>
  <c r="K4279" i="8"/>
  <c r="L4279" i="8"/>
  <c r="M4279" i="8"/>
  <c r="N4279" i="8"/>
  <c r="O4279" i="8"/>
  <c r="F4280" i="8"/>
  <c r="G4280" i="8"/>
  <c r="H4280" i="8"/>
  <c r="I4280" i="8"/>
  <c r="J4280" i="8"/>
  <c r="K4280" i="8"/>
  <c r="L4280" i="8"/>
  <c r="M4280" i="8"/>
  <c r="N4280" i="8"/>
  <c r="O4280" i="8"/>
  <c r="F4281" i="8"/>
  <c r="G4281" i="8"/>
  <c r="H4281" i="8"/>
  <c r="I4281" i="8"/>
  <c r="J4281" i="8"/>
  <c r="K4281" i="8"/>
  <c r="L4281" i="8"/>
  <c r="M4281" i="8"/>
  <c r="N4281" i="8"/>
  <c r="O4281" i="8"/>
  <c r="F4282" i="8"/>
  <c r="G4282" i="8"/>
  <c r="H4282" i="8"/>
  <c r="I4282" i="8"/>
  <c r="J4282" i="8"/>
  <c r="K4282" i="8"/>
  <c r="L4282" i="8"/>
  <c r="M4282" i="8"/>
  <c r="N4282" i="8"/>
  <c r="O4282" i="8"/>
  <c r="F4283" i="8"/>
  <c r="G4283" i="8"/>
  <c r="H4283" i="8"/>
  <c r="I4283" i="8"/>
  <c r="J4283" i="8"/>
  <c r="K4283" i="8"/>
  <c r="L4283" i="8"/>
  <c r="M4283" i="8"/>
  <c r="N4283" i="8"/>
  <c r="O4283" i="8"/>
  <c r="F4284" i="8"/>
  <c r="G4284" i="8"/>
  <c r="H4284" i="8"/>
  <c r="I4284" i="8"/>
  <c r="J4284" i="8"/>
  <c r="K4284" i="8"/>
  <c r="L4284" i="8"/>
  <c r="M4284" i="8"/>
  <c r="N4284" i="8"/>
  <c r="O4284" i="8"/>
  <c r="F4285" i="8"/>
  <c r="G4285" i="8"/>
  <c r="H4285" i="8"/>
  <c r="I4285" i="8"/>
  <c r="J4285" i="8"/>
  <c r="K4285" i="8"/>
  <c r="L4285" i="8"/>
  <c r="M4285" i="8"/>
  <c r="N4285" i="8"/>
  <c r="O4285" i="8"/>
  <c r="F4286" i="8"/>
  <c r="G4286" i="8"/>
  <c r="H4286" i="8"/>
  <c r="I4286" i="8"/>
  <c r="J4286" i="8"/>
  <c r="K4286" i="8"/>
  <c r="L4286" i="8"/>
  <c r="M4286" i="8"/>
  <c r="N4286" i="8"/>
  <c r="O4286" i="8"/>
  <c r="F4287" i="8"/>
  <c r="G4287" i="8"/>
  <c r="H4287" i="8"/>
  <c r="I4287" i="8"/>
  <c r="J4287" i="8"/>
  <c r="K4287" i="8"/>
  <c r="L4287" i="8"/>
  <c r="M4287" i="8"/>
  <c r="N4287" i="8"/>
  <c r="O4287" i="8"/>
  <c r="F4288" i="8"/>
  <c r="G4288" i="8"/>
  <c r="H4288" i="8"/>
  <c r="I4288" i="8"/>
  <c r="J4288" i="8"/>
  <c r="K4288" i="8"/>
  <c r="L4288" i="8"/>
  <c r="M4288" i="8"/>
  <c r="N4288" i="8"/>
  <c r="O4288" i="8"/>
  <c r="F4289" i="8"/>
  <c r="G4289" i="8"/>
  <c r="H4289" i="8"/>
  <c r="I4289" i="8"/>
  <c r="J4289" i="8"/>
  <c r="K4289" i="8"/>
  <c r="L4289" i="8"/>
  <c r="M4289" i="8"/>
  <c r="N4289" i="8"/>
  <c r="O4289" i="8"/>
  <c r="F4290" i="8"/>
  <c r="G4290" i="8"/>
  <c r="H4290" i="8"/>
  <c r="I4290" i="8"/>
  <c r="J4290" i="8"/>
  <c r="K4290" i="8"/>
  <c r="L4290" i="8"/>
  <c r="M4290" i="8"/>
  <c r="N4290" i="8"/>
  <c r="O4290" i="8"/>
  <c r="F4291" i="8"/>
  <c r="G4291" i="8"/>
  <c r="H4291" i="8"/>
  <c r="I4291" i="8"/>
  <c r="J4291" i="8"/>
  <c r="K4291" i="8"/>
  <c r="L4291" i="8"/>
  <c r="M4291" i="8"/>
  <c r="N4291" i="8"/>
  <c r="O4291" i="8"/>
  <c r="F4292" i="8"/>
  <c r="G4292" i="8"/>
  <c r="H4292" i="8"/>
  <c r="I4292" i="8"/>
  <c r="J4292" i="8"/>
  <c r="K4292" i="8"/>
  <c r="L4292" i="8"/>
  <c r="M4292" i="8"/>
  <c r="N4292" i="8"/>
  <c r="O4292" i="8"/>
  <c r="F4293" i="8"/>
  <c r="G4293" i="8"/>
  <c r="H4293" i="8"/>
  <c r="I4293" i="8"/>
  <c r="J4293" i="8"/>
  <c r="K4293" i="8"/>
  <c r="L4293" i="8"/>
  <c r="M4293" i="8"/>
  <c r="N4293" i="8"/>
  <c r="O4293" i="8"/>
  <c r="F4294" i="8"/>
  <c r="G4294" i="8"/>
  <c r="H4294" i="8"/>
  <c r="I4294" i="8"/>
  <c r="J4294" i="8"/>
  <c r="K4294" i="8"/>
  <c r="L4294" i="8"/>
  <c r="M4294" i="8"/>
  <c r="N4294" i="8"/>
  <c r="O4294" i="8"/>
  <c r="F4295" i="8"/>
  <c r="G4295" i="8"/>
  <c r="H4295" i="8"/>
  <c r="I4295" i="8"/>
  <c r="J4295" i="8"/>
  <c r="K4295" i="8"/>
  <c r="L4295" i="8"/>
  <c r="M4295" i="8"/>
  <c r="N4295" i="8"/>
  <c r="O4295" i="8"/>
  <c r="F4296" i="8"/>
  <c r="G4296" i="8"/>
  <c r="H4296" i="8"/>
  <c r="I4296" i="8"/>
  <c r="J4296" i="8"/>
  <c r="K4296" i="8"/>
  <c r="L4296" i="8"/>
  <c r="M4296" i="8"/>
  <c r="N4296" i="8"/>
  <c r="O4296" i="8"/>
  <c r="F4297" i="8"/>
  <c r="G4297" i="8"/>
  <c r="H4297" i="8"/>
  <c r="I4297" i="8"/>
  <c r="J4297" i="8"/>
  <c r="K4297" i="8"/>
  <c r="L4297" i="8"/>
  <c r="M4297" i="8"/>
  <c r="N4297" i="8"/>
  <c r="O4297" i="8"/>
  <c r="F4298" i="8"/>
  <c r="G4298" i="8"/>
  <c r="H4298" i="8"/>
  <c r="I4298" i="8"/>
  <c r="J4298" i="8"/>
  <c r="K4298" i="8"/>
  <c r="L4298" i="8"/>
  <c r="M4298" i="8"/>
  <c r="N4298" i="8"/>
  <c r="O4298" i="8"/>
  <c r="F4299" i="8"/>
  <c r="G4299" i="8"/>
  <c r="H4299" i="8"/>
  <c r="I4299" i="8"/>
  <c r="J4299" i="8"/>
  <c r="K4299" i="8"/>
  <c r="L4299" i="8"/>
  <c r="M4299" i="8"/>
  <c r="N4299" i="8"/>
  <c r="O4299" i="8"/>
  <c r="F4300" i="8"/>
  <c r="G4300" i="8"/>
  <c r="H4300" i="8"/>
  <c r="I4300" i="8"/>
  <c r="J4300" i="8"/>
  <c r="K4300" i="8"/>
  <c r="L4300" i="8"/>
  <c r="M4300" i="8"/>
  <c r="N4300" i="8"/>
  <c r="O4300" i="8"/>
  <c r="F4301" i="8"/>
  <c r="G4301" i="8"/>
  <c r="H4301" i="8"/>
  <c r="I4301" i="8"/>
  <c r="J4301" i="8"/>
  <c r="K4301" i="8"/>
  <c r="L4301" i="8"/>
  <c r="M4301" i="8"/>
  <c r="N4301" i="8"/>
  <c r="O4301" i="8"/>
  <c r="F4302" i="8"/>
  <c r="G4302" i="8"/>
  <c r="H4302" i="8"/>
  <c r="I4302" i="8"/>
  <c r="J4302" i="8"/>
  <c r="K4302" i="8"/>
  <c r="L4302" i="8"/>
  <c r="M4302" i="8"/>
  <c r="N4302" i="8"/>
  <c r="O4302" i="8"/>
  <c r="F4303" i="8"/>
  <c r="G4303" i="8"/>
  <c r="H4303" i="8"/>
  <c r="I4303" i="8"/>
  <c r="J4303" i="8"/>
  <c r="K4303" i="8"/>
  <c r="L4303" i="8"/>
  <c r="M4303" i="8"/>
  <c r="N4303" i="8"/>
  <c r="O4303" i="8"/>
  <c r="F4304" i="8"/>
  <c r="G4304" i="8"/>
  <c r="H4304" i="8"/>
  <c r="I4304" i="8"/>
  <c r="J4304" i="8"/>
  <c r="K4304" i="8"/>
  <c r="L4304" i="8"/>
  <c r="M4304" i="8"/>
  <c r="N4304" i="8"/>
  <c r="O4304" i="8"/>
  <c r="F4305" i="8"/>
  <c r="G4305" i="8"/>
  <c r="H4305" i="8"/>
  <c r="I4305" i="8"/>
  <c r="J4305" i="8"/>
  <c r="K4305" i="8"/>
  <c r="L4305" i="8"/>
  <c r="M4305" i="8"/>
  <c r="N4305" i="8"/>
  <c r="O4305" i="8"/>
  <c r="F4306" i="8"/>
  <c r="G4306" i="8"/>
  <c r="H4306" i="8"/>
  <c r="I4306" i="8"/>
  <c r="J4306" i="8"/>
  <c r="K4306" i="8"/>
  <c r="L4306" i="8"/>
  <c r="M4306" i="8"/>
  <c r="N4306" i="8"/>
  <c r="O4306" i="8"/>
  <c r="F4307" i="8"/>
  <c r="G4307" i="8"/>
  <c r="H4307" i="8"/>
  <c r="I4307" i="8"/>
  <c r="J4307" i="8"/>
  <c r="K4307" i="8"/>
  <c r="L4307" i="8"/>
  <c r="M4307" i="8"/>
  <c r="N4307" i="8"/>
  <c r="O4307" i="8"/>
  <c r="F4308" i="8"/>
  <c r="G4308" i="8"/>
  <c r="H4308" i="8"/>
  <c r="I4308" i="8"/>
  <c r="J4308" i="8"/>
  <c r="K4308" i="8"/>
  <c r="L4308" i="8"/>
  <c r="M4308" i="8"/>
  <c r="N4308" i="8"/>
  <c r="O4308" i="8"/>
  <c r="F4309" i="8"/>
  <c r="G4309" i="8"/>
  <c r="H4309" i="8"/>
  <c r="I4309" i="8"/>
  <c r="J4309" i="8"/>
  <c r="K4309" i="8"/>
  <c r="L4309" i="8"/>
  <c r="M4309" i="8"/>
  <c r="N4309" i="8"/>
  <c r="O4309" i="8"/>
  <c r="F4310" i="8"/>
  <c r="G4310" i="8"/>
  <c r="H4310" i="8"/>
  <c r="I4310" i="8"/>
  <c r="J4310" i="8"/>
  <c r="K4310" i="8"/>
  <c r="L4310" i="8"/>
  <c r="M4310" i="8"/>
  <c r="N4310" i="8"/>
  <c r="O4310" i="8"/>
  <c r="F4311" i="8"/>
  <c r="G4311" i="8"/>
  <c r="H4311" i="8"/>
  <c r="I4311" i="8"/>
  <c r="J4311" i="8"/>
  <c r="K4311" i="8"/>
  <c r="L4311" i="8"/>
  <c r="M4311" i="8"/>
  <c r="N4311" i="8"/>
  <c r="O4311" i="8"/>
  <c r="F4312" i="8"/>
  <c r="G4312" i="8"/>
  <c r="H4312" i="8"/>
  <c r="I4312" i="8"/>
  <c r="J4312" i="8"/>
  <c r="K4312" i="8"/>
  <c r="L4312" i="8"/>
  <c r="M4312" i="8"/>
  <c r="N4312" i="8"/>
  <c r="O4312" i="8"/>
  <c r="F4313" i="8"/>
  <c r="G4313" i="8"/>
  <c r="H4313" i="8"/>
  <c r="I4313" i="8"/>
  <c r="J4313" i="8"/>
  <c r="K4313" i="8"/>
  <c r="L4313" i="8"/>
  <c r="M4313" i="8"/>
  <c r="N4313" i="8"/>
  <c r="O4313" i="8"/>
  <c r="F4314" i="8"/>
  <c r="G4314" i="8"/>
  <c r="H4314" i="8"/>
  <c r="I4314" i="8"/>
  <c r="J4314" i="8"/>
  <c r="K4314" i="8"/>
  <c r="L4314" i="8"/>
  <c r="M4314" i="8"/>
  <c r="N4314" i="8"/>
  <c r="O4314" i="8"/>
  <c r="F4315" i="8"/>
  <c r="G4315" i="8"/>
  <c r="H4315" i="8"/>
  <c r="I4315" i="8"/>
  <c r="J4315" i="8"/>
  <c r="K4315" i="8"/>
  <c r="L4315" i="8"/>
  <c r="M4315" i="8"/>
  <c r="N4315" i="8"/>
  <c r="O4315" i="8"/>
  <c r="F4316" i="8"/>
  <c r="G4316" i="8"/>
  <c r="H4316" i="8"/>
  <c r="I4316" i="8"/>
  <c r="J4316" i="8"/>
  <c r="K4316" i="8"/>
  <c r="L4316" i="8"/>
  <c r="M4316" i="8"/>
  <c r="N4316" i="8"/>
  <c r="O4316" i="8"/>
  <c r="F4317" i="8"/>
  <c r="G4317" i="8"/>
  <c r="H4317" i="8"/>
  <c r="I4317" i="8"/>
  <c r="J4317" i="8"/>
  <c r="K4317" i="8"/>
  <c r="L4317" i="8"/>
  <c r="M4317" i="8"/>
  <c r="N4317" i="8"/>
  <c r="O4317" i="8"/>
  <c r="F4318" i="8"/>
  <c r="G4318" i="8"/>
  <c r="H4318" i="8"/>
  <c r="I4318" i="8"/>
  <c r="J4318" i="8"/>
  <c r="K4318" i="8"/>
  <c r="L4318" i="8"/>
  <c r="M4318" i="8"/>
  <c r="N4318" i="8"/>
  <c r="O4318" i="8"/>
  <c r="F4319" i="8"/>
  <c r="G4319" i="8"/>
  <c r="H4319" i="8"/>
  <c r="I4319" i="8"/>
  <c r="J4319" i="8"/>
  <c r="K4319" i="8"/>
  <c r="L4319" i="8"/>
  <c r="M4319" i="8"/>
  <c r="N4319" i="8"/>
  <c r="O4319" i="8"/>
  <c r="F4320" i="8"/>
  <c r="G4320" i="8"/>
  <c r="H4320" i="8"/>
  <c r="I4320" i="8"/>
  <c r="J4320" i="8"/>
  <c r="K4320" i="8"/>
  <c r="L4320" i="8"/>
  <c r="M4320" i="8"/>
  <c r="N4320" i="8"/>
  <c r="O4320" i="8"/>
  <c r="F4321" i="8"/>
  <c r="G4321" i="8"/>
  <c r="H4321" i="8"/>
  <c r="I4321" i="8"/>
  <c r="J4321" i="8"/>
  <c r="K4321" i="8"/>
  <c r="L4321" i="8"/>
  <c r="M4321" i="8"/>
  <c r="N4321" i="8"/>
  <c r="O4321" i="8"/>
  <c r="F4322" i="8"/>
  <c r="G4322" i="8"/>
  <c r="H4322" i="8"/>
  <c r="I4322" i="8"/>
  <c r="J4322" i="8"/>
  <c r="K4322" i="8"/>
  <c r="L4322" i="8"/>
  <c r="M4322" i="8"/>
  <c r="N4322" i="8"/>
  <c r="O4322" i="8"/>
  <c r="F4323" i="8"/>
  <c r="G4323" i="8"/>
  <c r="H4323" i="8"/>
  <c r="I4323" i="8"/>
  <c r="J4323" i="8"/>
  <c r="K4323" i="8"/>
  <c r="L4323" i="8"/>
  <c r="M4323" i="8"/>
  <c r="N4323" i="8"/>
  <c r="O4323" i="8"/>
  <c r="F4324" i="8"/>
  <c r="G4324" i="8"/>
  <c r="H4324" i="8"/>
  <c r="I4324" i="8"/>
  <c r="J4324" i="8"/>
  <c r="K4324" i="8"/>
  <c r="L4324" i="8"/>
  <c r="M4324" i="8"/>
  <c r="N4324" i="8"/>
  <c r="O4324" i="8"/>
  <c r="F4325" i="8"/>
  <c r="G4325" i="8"/>
  <c r="H4325" i="8"/>
  <c r="I4325" i="8"/>
  <c r="J4325" i="8"/>
  <c r="K4325" i="8"/>
  <c r="L4325" i="8"/>
  <c r="M4325" i="8"/>
  <c r="N4325" i="8"/>
  <c r="O4325" i="8"/>
  <c r="F4326" i="8"/>
  <c r="G4326" i="8"/>
  <c r="H4326" i="8"/>
  <c r="I4326" i="8"/>
  <c r="J4326" i="8"/>
  <c r="K4326" i="8"/>
  <c r="L4326" i="8"/>
  <c r="M4326" i="8"/>
  <c r="N4326" i="8"/>
  <c r="O4326" i="8"/>
  <c r="F4327" i="8"/>
  <c r="G4327" i="8"/>
  <c r="H4327" i="8"/>
  <c r="I4327" i="8"/>
  <c r="J4327" i="8"/>
  <c r="K4327" i="8"/>
  <c r="L4327" i="8"/>
  <c r="M4327" i="8"/>
  <c r="N4327" i="8"/>
  <c r="O4327" i="8"/>
  <c r="F4328" i="8"/>
  <c r="G4328" i="8"/>
  <c r="H4328" i="8"/>
  <c r="I4328" i="8"/>
  <c r="J4328" i="8"/>
  <c r="K4328" i="8"/>
  <c r="L4328" i="8"/>
  <c r="M4328" i="8"/>
  <c r="N4328" i="8"/>
  <c r="O4328" i="8"/>
  <c r="F4329" i="8"/>
  <c r="G4329" i="8"/>
  <c r="H4329" i="8"/>
  <c r="I4329" i="8"/>
  <c r="J4329" i="8"/>
  <c r="K4329" i="8"/>
  <c r="L4329" i="8"/>
  <c r="M4329" i="8"/>
  <c r="N4329" i="8"/>
  <c r="O4329" i="8"/>
  <c r="F4330" i="8"/>
  <c r="G4330" i="8"/>
  <c r="H4330" i="8"/>
  <c r="I4330" i="8"/>
  <c r="J4330" i="8"/>
  <c r="K4330" i="8"/>
  <c r="L4330" i="8"/>
  <c r="M4330" i="8"/>
  <c r="N4330" i="8"/>
  <c r="O4330" i="8"/>
  <c r="F4331" i="8"/>
  <c r="G4331" i="8"/>
  <c r="H4331" i="8"/>
  <c r="I4331" i="8"/>
  <c r="J4331" i="8"/>
  <c r="K4331" i="8"/>
  <c r="L4331" i="8"/>
  <c r="M4331" i="8"/>
  <c r="N4331" i="8"/>
  <c r="O4331" i="8"/>
  <c r="F4332" i="8"/>
  <c r="G4332" i="8"/>
  <c r="H4332" i="8"/>
  <c r="I4332" i="8"/>
  <c r="J4332" i="8"/>
  <c r="K4332" i="8"/>
  <c r="L4332" i="8"/>
  <c r="M4332" i="8"/>
  <c r="N4332" i="8"/>
  <c r="O4332" i="8"/>
  <c r="F4333" i="8"/>
  <c r="G4333" i="8"/>
  <c r="H4333" i="8"/>
  <c r="I4333" i="8"/>
  <c r="J4333" i="8"/>
  <c r="K4333" i="8"/>
  <c r="L4333" i="8"/>
  <c r="M4333" i="8"/>
  <c r="N4333" i="8"/>
  <c r="O4333" i="8"/>
  <c r="F4334" i="8"/>
  <c r="G4334" i="8"/>
  <c r="H4334" i="8"/>
  <c r="I4334" i="8"/>
  <c r="J4334" i="8"/>
  <c r="K4334" i="8"/>
  <c r="L4334" i="8"/>
  <c r="M4334" i="8"/>
  <c r="N4334" i="8"/>
  <c r="O4334" i="8"/>
  <c r="F4335" i="8"/>
  <c r="G4335" i="8"/>
  <c r="H4335" i="8"/>
  <c r="I4335" i="8"/>
  <c r="J4335" i="8"/>
  <c r="K4335" i="8"/>
  <c r="L4335" i="8"/>
  <c r="M4335" i="8"/>
  <c r="N4335" i="8"/>
  <c r="O4335" i="8"/>
  <c r="F4336" i="8"/>
  <c r="G4336" i="8"/>
  <c r="H4336" i="8"/>
  <c r="I4336" i="8"/>
  <c r="J4336" i="8"/>
  <c r="K4336" i="8"/>
  <c r="L4336" i="8"/>
  <c r="M4336" i="8"/>
  <c r="N4336" i="8"/>
  <c r="O4336" i="8"/>
  <c r="F4337" i="8"/>
  <c r="G4337" i="8"/>
  <c r="H4337" i="8"/>
  <c r="I4337" i="8"/>
  <c r="J4337" i="8"/>
  <c r="K4337" i="8"/>
  <c r="L4337" i="8"/>
  <c r="M4337" i="8"/>
  <c r="N4337" i="8"/>
  <c r="O4337" i="8"/>
  <c r="F4338" i="8"/>
  <c r="G4338" i="8"/>
  <c r="H4338" i="8"/>
  <c r="I4338" i="8"/>
  <c r="J4338" i="8"/>
  <c r="K4338" i="8"/>
  <c r="L4338" i="8"/>
  <c r="M4338" i="8"/>
  <c r="N4338" i="8"/>
  <c r="O4338" i="8"/>
  <c r="F4339" i="8"/>
  <c r="G4339" i="8"/>
  <c r="H4339" i="8"/>
  <c r="I4339" i="8"/>
  <c r="J4339" i="8"/>
  <c r="K4339" i="8"/>
  <c r="L4339" i="8"/>
  <c r="M4339" i="8"/>
  <c r="N4339" i="8"/>
  <c r="O4339" i="8"/>
  <c r="F4340" i="8"/>
  <c r="G4340" i="8"/>
  <c r="H4340" i="8"/>
  <c r="I4340" i="8"/>
  <c r="J4340" i="8"/>
  <c r="K4340" i="8"/>
  <c r="L4340" i="8"/>
  <c r="M4340" i="8"/>
  <c r="N4340" i="8"/>
  <c r="O4340" i="8"/>
  <c r="F4341" i="8"/>
  <c r="G4341" i="8"/>
  <c r="H4341" i="8"/>
  <c r="I4341" i="8"/>
  <c r="J4341" i="8"/>
  <c r="K4341" i="8"/>
  <c r="L4341" i="8"/>
  <c r="M4341" i="8"/>
  <c r="N4341" i="8"/>
  <c r="O4341" i="8"/>
  <c r="F4342" i="8"/>
  <c r="G4342" i="8"/>
  <c r="H4342" i="8"/>
  <c r="I4342" i="8"/>
  <c r="J4342" i="8"/>
  <c r="K4342" i="8"/>
  <c r="L4342" i="8"/>
  <c r="M4342" i="8"/>
  <c r="N4342" i="8"/>
  <c r="O4342" i="8"/>
  <c r="F4343" i="8"/>
  <c r="G4343" i="8"/>
  <c r="H4343" i="8"/>
  <c r="I4343" i="8"/>
  <c r="J4343" i="8"/>
  <c r="K4343" i="8"/>
  <c r="L4343" i="8"/>
  <c r="M4343" i="8"/>
  <c r="N4343" i="8"/>
  <c r="O4343" i="8"/>
  <c r="F4344" i="8"/>
  <c r="G4344" i="8"/>
  <c r="H4344" i="8"/>
  <c r="I4344" i="8"/>
  <c r="J4344" i="8"/>
  <c r="K4344" i="8"/>
  <c r="L4344" i="8"/>
  <c r="M4344" i="8"/>
  <c r="N4344" i="8"/>
  <c r="O4344" i="8"/>
  <c r="F4345" i="8"/>
  <c r="G4345" i="8"/>
  <c r="H4345" i="8"/>
  <c r="I4345" i="8"/>
  <c r="J4345" i="8"/>
  <c r="K4345" i="8"/>
  <c r="L4345" i="8"/>
  <c r="M4345" i="8"/>
  <c r="N4345" i="8"/>
  <c r="O4345" i="8"/>
  <c r="F4346" i="8"/>
  <c r="G4346" i="8"/>
  <c r="H4346" i="8"/>
  <c r="I4346" i="8"/>
  <c r="J4346" i="8"/>
  <c r="K4346" i="8"/>
  <c r="L4346" i="8"/>
  <c r="M4346" i="8"/>
  <c r="N4346" i="8"/>
  <c r="O4346" i="8"/>
  <c r="F4347" i="8"/>
  <c r="G4347" i="8"/>
  <c r="H4347" i="8"/>
  <c r="I4347" i="8"/>
  <c r="J4347" i="8"/>
  <c r="K4347" i="8"/>
  <c r="L4347" i="8"/>
  <c r="M4347" i="8"/>
  <c r="N4347" i="8"/>
  <c r="O4347" i="8"/>
  <c r="F4348" i="8"/>
  <c r="G4348" i="8"/>
  <c r="H4348" i="8"/>
  <c r="I4348" i="8"/>
  <c r="J4348" i="8"/>
  <c r="K4348" i="8"/>
  <c r="L4348" i="8"/>
  <c r="M4348" i="8"/>
  <c r="N4348" i="8"/>
  <c r="O4348" i="8"/>
  <c r="F4349" i="8"/>
  <c r="G4349" i="8"/>
  <c r="H4349" i="8"/>
  <c r="I4349" i="8"/>
  <c r="J4349" i="8"/>
  <c r="K4349" i="8"/>
  <c r="L4349" i="8"/>
  <c r="M4349" i="8"/>
  <c r="N4349" i="8"/>
  <c r="O4349" i="8"/>
  <c r="F4350" i="8"/>
  <c r="G4350" i="8"/>
  <c r="H4350" i="8"/>
  <c r="I4350" i="8"/>
  <c r="J4350" i="8"/>
  <c r="K4350" i="8"/>
  <c r="L4350" i="8"/>
  <c r="M4350" i="8"/>
  <c r="N4350" i="8"/>
  <c r="O4350" i="8"/>
  <c r="F4351" i="8"/>
  <c r="G4351" i="8"/>
  <c r="H4351" i="8"/>
  <c r="I4351" i="8"/>
  <c r="J4351" i="8"/>
  <c r="K4351" i="8"/>
  <c r="L4351" i="8"/>
  <c r="M4351" i="8"/>
  <c r="N4351" i="8"/>
  <c r="O4351" i="8"/>
  <c r="F4352" i="8"/>
  <c r="G4352" i="8"/>
  <c r="H4352" i="8"/>
  <c r="I4352" i="8"/>
  <c r="J4352" i="8"/>
  <c r="K4352" i="8"/>
  <c r="L4352" i="8"/>
  <c r="M4352" i="8"/>
  <c r="N4352" i="8"/>
  <c r="O4352" i="8"/>
  <c r="F4353" i="8"/>
  <c r="G4353" i="8"/>
  <c r="H4353" i="8"/>
  <c r="I4353" i="8"/>
  <c r="J4353" i="8"/>
  <c r="K4353" i="8"/>
  <c r="L4353" i="8"/>
  <c r="M4353" i="8"/>
  <c r="N4353" i="8"/>
  <c r="O4353" i="8"/>
  <c r="F4354" i="8"/>
  <c r="G4354" i="8"/>
  <c r="H4354" i="8"/>
  <c r="I4354" i="8"/>
  <c r="J4354" i="8"/>
  <c r="K4354" i="8"/>
  <c r="L4354" i="8"/>
  <c r="M4354" i="8"/>
  <c r="N4354" i="8"/>
  <c r="O4354" i="8"/>
  <c r="F4355" i="8"/>
  <c r="G4355" i="8"/>
  <c r="H4355" i="8"/>
  <c r="I4355" i="8"/>
  <c r="J4355" i="8"/>
  <c r="K4355" i="8"/>
  <c r="L4355" i="8"/>
  <c r="M4355" i="8"/>
  <c r="N4355" i="8"/>
  <c r="O4355" i="8"/>
  <c r="F4356" i="8"/>
  <c r="G4356" i="8"/>
  <c r="H4356" i="8"/>
  <c r="I4356" i="8"/>
  <c r="J4356" i="8"/>
  <c r="K4356" i="8"/>
  <c r="L4356" i="8"/>
  <c r="M4356" i="8"/>
  <c r="N4356" i="8"/>
  <c r="O4356" i="8"/>
  <c r="F4357" i="8"/>
  <c r="G4357" i="8"/>
  <c r="H4357" i="8"/>
  <c r="I4357" i="8"/>
  <c r="J4357" i="8"/>
  <c r="K4357" i="8"/>
  <c r="L4357" i="8"/>
  <c r="M4357" i="8"/>
  <c r="N4357" i="8"/>
  <c r="O4357" i="8"/>
  <c r="F4358" i="8"/>
  <c r="G4358" i="8"/>
  <c r="H4358" i="8"/>
  <c r="I4358" i="8"/>
  <c r="J4358" i="8"/>
  <c r="K4358" i="8"/>
  <c r="L4358" i="8"/>
  <c r="M4358" i="8"/>
  <c r="N4358" i="8"/>
  <c r="O4358" i="8"/>
  <c r="F4359" i="8"/>
  <c r="G4359" i="8"/>
  <c r="H4359" i="8"/>
  <c r="I4359" i="8"/>
  <c r="J4359" i="8"/>
  <c r="K4359" i="8"/>
  <c r="L4359" i="8"/>
  <c r="M4359" i="8"/>
  <c r="N4359" i="8"/>
  <c r="O4359" i="8"/>
  <c r="F4360" i="8"/>
  <c r="G4360" i="8"/>
  <c r="H4360" i="8"/>
  <c r="I4360" i="8"/>
  <c r="J4360" i="8"/>
  <c r="K4360" i="8"/>
  <c r="L4360" i="8"/>
  <c r="M4360" i="8"/>
  <c r="N4360" i="8"/>
  <c r="O4360" i="8"/>
  <c r="F4361" i="8"/>
  <c r="G4361" i="8"/>
  <c r="H4361" i="8"/>
  <c r="I4361" i="8"/>
  <c r="J4361" i="8"/>
  <c r="K4361" i="8"/>
  <c r="L4361" i="8"/>
  <c r="M4361" i="8"/>
  <c r="N4361" i="8"/>
  <c r="O4361" i="8"/>
  <c r="F4362" i="8"/>
  <c r="G4362" i="8"/>
  <c r="H4362" i="8"/>
  <c r="I4362" i="8"/>
  <c r="J4362" i="8"/>
  <c r="K4362" i="8"/>
  <c r="L4362" i="8"/>
  <c r="M4362" i="8"/>
  <c r="N4362" i="8"/>
  <c r="O4362" i="8"/>
  <c r="F4363" i="8"/>
  <c r="G4363" i="8"/>
  <c r="H4363" i="8"/>
  <c r="I4363" i="8"/>
  <c r="J4363" i="8"/>
  <c r="K4363" i="8"/>
  <c r="L4363" i="8"/>
  <c r="M4363" i="8"/>
  <c r="N4363" i="8"/>
  <c r="O4363" i="8"/>
  <c r="F4364" i="8"/>
  <c r="G4364" i="8"/>
  <c r="H4364" i="8"/>
  <c r="I4364" i="8"/>
  <c r="J4364" i="8"/>
  <c r="K4364" i="8"/>
  <c r="L4364" i="8"/>
  <c r="M4364" i="8"/>
  <c r="N4364" i="8"/>
  <c r="O4364" i="8"/>
  <c r="F4365" i="8"/>
  <c r="G4365" i="8"/>
  <c r="H4365" i="8"/>
  <c r="I4365" i="8"/>
  <c r="J4365" i="8"/>
  <c r="K4365" i="8"/>
  <c r="L4365" i="8"/>
  <c r="M4365" i="8"/>
  <c r="N4365" i="8"/>
  <c r="O4365" i="8"/>
  <c r="F4366" i="8"/>
  <c r="G4366" i="8"/>
  <c r="H4366" i="8"/>
  <c r="I4366" i="8"/>
  <c r="J4366" i="8"/>
  <c r="K4366" i="8"/>
  <c r="L4366" i="8"/>
  <c r="M4366" i="8"/>
  <c r="N4366" i="8"/>
  <c r="O4366" i="8"/>
  <c r="F4367" i="8"/>
  <c r="G4367" i="8"/>
  <c r="H4367" i="8"/>
  <c r="I4367" i="8"/>
  <c r="J4367" i="8"/>
  <c r="K4367" i="8"/>
  <c r="L4367" i="8"/>
  <c r="M4367" i="8"/>
  <c r="N4367" i="8"/>
  <c r="O4367" i="8"/>
  <c r="F4368" i="8"/>
  <c r="G4368" i="8"/>
  <c r="H4368" i="8"/>
  <c r="I4368" i="8"/>
  <c r="J4368" i="8"/>
  <c r="K4368" i="8"/>
  <c r="L4368" i="8"/>
  <c r="M4368" i="8"/>
  <c r="N4368" i="8"/>
  <c r="O4368" i="8"/>
  <c r="F4369" i="8"/>
  <c r="G4369" i="8"/>
  <c r="H4369" i="8"/>
  <c r="I4369" i="8"/>
  <c r="J4369" i="8"/>
  <c r="K4369" i="8"/>
  <c r="L4369" i="8"/>
  <c r="M4369" i="8"/>
  <c r="N4369" i="8"/>
  <c r="O4369" i="8"/>
  <c r="F4370" i="8"/>
  <c r="G4370" i="8"/>
  <c r="H4370" i="8"/>
  <c r="I4370" i="8"/>
  <c r="J4370" i="8"/>
  <c r="K4370" i="8"/>
  <c r="L4370" i="8"/>
  <c r="M4370" i="8"/>
  <c r="N4370" i="8"/>
  <c r="O4370" i="8"/>
  <c r="F4371" i="8"/>
  <c r="G4371" i="8"/>
  <c r="H4371" i="8"/>
  <c r="I4371" i="8"/>
  <c r="J4371" i="8"/>
  <c r="K4371" i="8"/>
  <c r="L4371" i="8"/>
  <c r="M4371" i="8"/>
  <c r="N4371" i="8"/>
  <c r="O4371" i="8"/>
  <c r="F4372" i="8"/>
  <c r="G4372" i="8"/>
  <c r="H4372" i="8"/>
  <c r="I4372" i="8"/>
  <c r="J4372" i="8"/>
  <c r="K4372" i="8"/>
  <c r="L4372" i="8"/>
  <c r="M4372" i="8"/>
  <c r="N4372" i="8"/>
  <c r="O4372" i="8"/>
  <c r="F4373" i="8"/>
  <c r="G4373" i="8"/>
  <c r="H4373" i="8"/>
  <c r="I4373" i="8"/>
  <c r="J4373" i="8"/>
  <c r="K4373" i="8"/>
  <c r="L4373" i="8"/>
  <c r="M4373" i="8"/>
  <c r="N4373" i="8"/>
  <c r="O4373" i="8"/>
  <c r="F4374" i="8"/>
  <c r="G4374" i="8"/>
  <c r="H4374" i="8"/>
  <c r="I4374" i="8"/>
  <c r="J4374" i="8"/>
  <c r="K4374" i="8"/>
  <c r="L4374" i="8"/>
  <c r="M4374" i="8"/>
  <c r="N4374" i="8"/>
  <c r="O4374" i="8"/>
  <c r="F4375" i="8"/>
  <c r="G4375" i="8"/>
  <c r="H4375" i="8"/>
  <c r="I4375" i="8"/>
  <c r="J4375" i="8"/>
  <c r="K4375" i="8"/>
  <c r="L4375" i="8"/>
  <c r="M4375" i="8"/>
  <c r="N4375" i="8"/>
  <c r="O4375" i="8"/>
  <c r="F4376" i="8"/>
  <c r="G4376" i="8"/>
  <c r="H4376" i="8"/>
  <c r="I4376" i="8"/>
  <c r="J4376" i="8"/>
  <c r="K4376" i="8"/>
  <c r="L4376" i="8"/>
  <c r="M4376" i="8"/>
  <c r="N4376" i="8"/>
  <c r="O4376" i="8"/>
  <c r="F4377" i="8"/>
  <c r="G4377" i="8"/>
  <c r="H4377" i="8"/>
  <c r="I4377" i="8"/>
  <c r="J4377" i="8"/>
  <c r="K4377" i="8"/>
  <c r="L4377" i="8"/>
  <c r="M4377" i="8"/>
  <c r="N4377" i="8"/>
  <c r="O4377" i="8"/>
  <c r="F4378" i="8"/>
  <c r="G4378" i="8"/>
  <c r="H4378" i="8"/>
  <c r="I4378" i="8"/>
  <c r="J4378" i="8"/>
  <c r="K4378" i="8"/>
  <c r="L4378" i="8"/>
  <c r="M4378" i="8"/>
  <c r="N4378" i="8"/>
  <c r="O4378" i="8"/>
  <c r="F4379" i="8"/>
  <c r="G4379" i="8"/>
  <c r="H4379" i="8"/>
  <c r="I4379" i="8"/>
  <c r="J4379" i="8"/>
  <c r="K4379" i="8"/>
  <c r="L4379" i="8"/>
  <c r="M4379" i="8"/>
  <c r="N4379" i="8"/>
  <c r="O4379" i="8"/>
  <c r="F4380" i="8"/>
  <c r="G4380" i="8"/>
  <c r="H4380" i="8"/>
  <c r="I4380" i="8"/>
  <c r="J4380" i="8"/>
  <c r="K4380" i="8"/>
  <c r="L4380" i="8"/>
  <c r="M4380" i="8"/>
  <c r="N4380" i="8"/>
  <c r="O4380" i="8"/>
  <c r="F4381" i="8"/>
  <c r="G4381" i="8"/>
  <c r="H4381" i="8"/>
  <c r="I4381" i="8"/>
  <c r="J4381" i="8"/>
  <c r="K4381" i="8"/>
  <c r="L4381" i="8"/>
  <c r="M4381" i="8"/>
  <c r="N4381" i="8"/>
  <c r="O4381" i="8"/>
  <c r="F4382" i="8"/>
  <c r="G4382" i="8"/>
  <c r="H4382" i="8"/>
  <c r="I4382" i="8"/>
  <c r="J4382" i="8"/>
  <c r="K4382" i="8"/>
  <c r="L4382" i="8"/>
  <c r="M4382" i="8"/>
  <c r="N4382" i="8"/>
  <c r="O4382" i="8"/>
  <c r="F4383" i="8"/>
  <c r="G4383" i="8"/>
  <c r="H4383" i="8"/>
  <c r="I4383" i="8"/>
  <c r="J4383" i="8"/>
  <c r="K4383" i="8"/>
  <c r="L4383" i="8"/>
  <c r="M4383" i="8"/>
  <c r="N4383" i="8"/>
  <c r="O4383" i="8"/>
  <c r="F4384" i="8"/>
  <c r="G4384" i="8"/>
  <c r="H4384" i="8"/>
  <c r="I4384" i="8"/>
  <c r="J4384" i="8"/>
  <c r="K4384" i="8"/>
  <c r="L4384" i="8"/>
  <c r="M4384" i="8"/>
  <c r="N4384" i="8"/>
  <c r="O4384" i="8"/>
  <c r="F4385" i="8"/>
  <c r="G4385" i="8"/>
  <c r="H4385" i="8"/>
  <c r="I4385" i="8"/>
  <c r="J4385" i="8"/>
  <c r="K4385" i="8"/>
  <c r="L4385" i="8"/>
  <c r="M4385" i="8"/>
  <c r="N4385" i="8"/>
  <c r="O4385" i="8"/>
  <c r="F4386" i="8"/>
  <c r="G4386" i="8"/>
  <c r="H4386" i="8"/>
  <c r="I4386" i="8"/>
  <c r="J4386" i="8"/>
  <c r="K4386" i="8"/>
  <c r="L4386" i="8"/>
  <c r="M4386" i="8"/>
  <c r="N4386" i="8"/>
  <c r="O4386" i="8"/>
  <c r="F4387" i="8"/>
  <c r="G4387" i="8"/>
  <c r="H4387" i="8"/>
  <c r="I4387" i="8"/>
  <c r="J4387" i="8"/>
  <c r="K4387" i="8"/>
  <c r="L4387" i="8"/>
  <c r="M4387" i="8"/>
  <c r="N4387" i="8"/>
  <c r="O4387" i="8"/>
  <c r="F4388" i="8"/>
  <c r="G4388" i="8"/>
  <c r="H4388" i="8"/>
  <c r="I4388" i="8"/>
  <c r="J4388" i="8"/>
  <c r="K4388" i="8"/>
  <c r="L4388" i="8"/>
  <c r="M4388" i="8"/>
  <c r="N4388" i="8"/>
  <c r="O4388" i="8"/>
  <c r="F4389" i="8"/>
  <c r="G4389" i="8"/>
  <c r="H4389" i="8"/>
  <c r="I4389" i="8"/>
  <c r="J4389" i="8"/>
  <c r="K4389" i="8"/>
  <c r="L4389" i="8"/>
  <c r="M4389" i="8"/>
  <c r="N4389" i="8"/>
  <c r="O4389" i="8"/>
  <c r="F4390" i="8"/>
  <c r="G4390" i="8"/>
  <c r="H4390" i="8"/>
  <c r="I4390" i="8"/>
  <c r="J4390" i="8"/>
  <c r="K4390" i="8"/>
  <c r="L4390" i="8"/>
  <c r="M4390" i="8"/>
  <c r="N4390" i="8"/>
  <c r="O4390" i="8"/>
  <c r="F4391" i="8"/>
  <c r="G4391" i="8"/>
  <c r="H4391" i="8"/>
  <c r="I4391" i="8"/>
  <c r="J4391" i="8"/>
  <c r="K4391" i="8"/>
  <c r="L4391" i="8"/>
  <c r="M4391" i="8"/>
  <c r="N4391" i="8"/>
  <c r="O4391" i="8"/>
  <c r="F4392" i="8"/>
  <c r="G4392" i="8"/>
  <c r="H4392" i="8"/>
  <c r="I4392" i="8"/>
  <c r="J4392" i="8"/>
  <c r="K4392" i="8"/>
  <c r="L4392" i="8"/>
  <c r="M4392" i="8"/>
  <c r="N4392" i="8"/>
  <c r="O4392" i="8"/>
  <c r="F4393" i="8"/>
  <c r="G4393" i="8"/>
  <c r="H4393" i="8"/>
  <c r="I4393" i="8"/>
  <c r="J4393" i="8"/>
  <c r="K4393" i="8"/>
  <c r="L4393" i="8"/>
  <c r="M4393" i="8"/>
  <c r="N4393" i="8"/>
  <c r="O4393" i="8"/>
  <c r="F4394" i="8"/>
  <c r="G4394" i="8"/>
  <c r="H4394" i="8"/>
  <c r="I4394" i="8"/>
  <c r="J4394" i="8"/>
  <c r="K4394" i="8"/>
  <c r="L4394" i="8"/>
  <c r="M4394" i="8"/>
  <c r="N4394" i="8"/>
  <c r="O4394" i="8"/>
  <c r="F4395" i="8"/>
  <c r="G4395" i="8"/>
  <c r="H4395" i="8"/>
  <c r="I4395" i="8"/>
  <c r="J4395" i="8"/>
  <c r="K4395" i="8"/>
  <c r="L4395" i="8"/>
  <c r="M4395" i="8"/>
  <c r="N4395" i="8"/>
  <c r="O4395" i="8"/>
  <c r="F4396" i="8"/>
  <c r="G4396" i="8"/>
  <c r="H4396" i="8"/>
  <c r="I4396" i="8"/>
  <c r="J4396" i="8"/>
  <c r="K4396" i="8"/>
  <c r="L4396" i="8"/>
  <c r="M4396" i="8"/>
  <c r="N4396" i="8"/>
  <c r="O4396" i="8"/>
  <c r="F4397" i="8"/>
  <c r="G4397" i="8"/>
  <c r="H4397" i="8"/>
  <c r="I4397" i="8"/>
  <c r="J4397" i="8"/>
  <c r="K4397" i="8"/>
  <c r="L4397" i="8"/>
  <c r="M4397" i="8"/>
  <c r="N4397" i="8"/>
  <c r="O4397" i="8"/>
  <c r="F4398" i="8"/>
  <c r="G4398" i="8"/>
  <c r="H4398" i="8"/>
  <c r="I4398" i="8"/>
  <c r="J4398" i="8"/>
  <c r="K4398" i="8"/>
  <c r="L4398" i="8"/>
  <c r="M4398" i="8"/>
  <c r="N4398" i="8"/>
  <c r="O4398" i="8"/>
  <c r="F4399" i="8"/>
  <c r="G4399" i="8"/>
  <c r="H4399" i="8"/>
  <c r="I4399" i="8"/>
  <c r="J4399" i="8"/>
  <c r="K4399" i="8"/>
  <c r="L4399" i="8"/>
  <c r="M4399" i="8"/>
  <c r="N4399" i="8"/>
  <c r="O4399" i="8"/>
  <c r="F4400" i="8"/>
  <c r="G4400" i="8"/>
  <c r="H4400" i="8"/>
  <c r="I4400" i="8"/>
  <c r="J4400" i="8"/>
  <c r="K4400" i="8"/>
  <c r="L4400" i="8"/>
  <c r="M4400" i="8"/>
  <c r="N4400" i="8"/>
  <c r="O4400" i="8"/>
  <c r="F4401" i="8"/>
  <c r="G4401" i="8"/>
  <c r="H4401" i="8"/>
  <c r="I4401" i="8"/>
  <c r="J4401" i="8"/>
  <c r="K4401" i="8"/>
  <c r="L4401" i="8"/>
  <c r="M4401" i="8"/>
  <c r="N4401" i="8"/>
  <c r="O4401" i="8"/>
  <c r="F4402" i="8"/>
  <c r="G4402" i="8"/>
  <c r="H4402" i="8"/>
  <c r="I4402" i="8"/>
  <c r="J4402" i="8"/>
  <c r="K4402" i="8"/>
  <c r="L4402" i="8"/>
  <c r="M4402" i="8"/>
  <c r="N4402" i="8"/>
  <c r="O4402" i="8"/>
  <c r="F4403" i="8"/>
  <c r="G4403" i="8"/>
  <c r="H4403" i="8"/>
  <c r="I4403" i="8"/>
  <c r="J4403" i="8"/>
  <c r="K4403" i="8"/>
  <c r="L4403" i="8"/>
  <c r="M4403" i="8"/>
  <c r="N4403" i="8"/>
  <c r="O4403" i="8"/>
  <c r="F4404" i="8"/>
  <c r="G4404" i="8"/>
  <c r="H4404" i="8"/>
  <c r="I4404" i="8"/>
  <c r="J4404" i="8"/>
  <c r="K4404" i="8"/>
  <c r="L4404" i="8"/>
  <c r="M4404" i="8"/>
  <c r="N4404" i="8"/>
  <c r="O4404" i="8"/>
  <c r="F4405" i="8"/>
  <c r="G4405" i="8"/>
  <c r="H4405" i="8"/>
  <c r="I4405" i="8"/>
  <c r="J4405" i="8"/>
  <c r="K4405" i="8"/>
  <c r="L4405" i="8"/>
  <c r="M4405" i="8"/>
  <c r="N4405" i="8"/>
  <c r="O4405" i="8"/>
  <c r="F4406" i="8"/>
  <c r="G4406" i="8"/>
  <c r="H4406" i="8"/>
  <c r="I4406" i="8"/>
  <c r="J4406" i="8"/>
  <c r="K4406" i="8"/>
  <c r="L4406" i="8"/>
  <c r="M4406" i="8"/>
  <c r="N4406" i="8"/>
  <c r="O4406" i="8"/>
  <c r="F4407" i="8"/>
  <c r="G4407" i="8"/>
  <c r="H4407" i="8"/>
  <c r="I4407" i="8"/>
  <c r="J4407" i="8"/>
  <c r="K4407" i="8"/>
  <c r="L4407" i="8"/>
  <c r="M4407" i="8"/>
  <c r="N4407" i="8"/>
  <c r="O4407" i="8"/>
  <c r="F4408" i="8"/>
  <c r="G4408" i="8"/>
  <c r="H4408" i="8"/>
  <c r="I4408" i="8"/>
  <c r="J4408" i="8"/>
  <c r="K4408" i="8"/>
  <c r="L4408" i="8"/>
  <c r="M4408" i="8"/>
  <c r="N4408" i="8"/>
  <c r="O4408" i="8"/>
  <c r="F4409" i="8"/>
  <c r="G4409" i="8"/>
  <c r="H4409" i="8"/>
  <c r="I4409" i="8"/>
  <c r="J4409" i="8"/>
  <c r="K4409" i="8"/>
  <c r="L4409" i="8"/>
  <c r="M4409" i="8"/>
  <c r="N4409" i="8"/>
  <c r="O4409" i="8"/>
  <c r="F4410" i="8"/>
  <c r="G4410" i="8"/>
  <c r="H4410" i="8"/>
  <c r="I4410" i="8"/>
  <c r="J4410" i="8"/>
  <c r="K4410" i="8"/>
  <c r="L4410" i="8"/>
  <c r="M4410" i="8"/>
  <c r="N4410" i="8"/>
  <c r="O4410" i="8"/>
  <c r="F4411" i="8"/>
  <c r="G4411" i="8"/>
  <c r="H4411" i="8"/>
  <c r="I4411" i="8"/>
  <c r="J4411" i="8"/>
  <c r="K4411" i="8"/>
  <c r="L4411" i="8"/>
  <c r="M4411" i="8"/>
  <c r="N4411" i="8"/>
  <c r="O4411" i="8"/>
  <c r="F4412" i="8"/>
  <c r="G4412" i="8"/>
  <c r="H4412" i="8"/>
  <c r="I4412" i="8"/>
  <c r="J4412" i="8"/>
  <c r="K4412" i="8"/>
  <c r="L4412" i="8"/>
  <c r="M4412" i="8"/>
  <c r="N4412" i="8"/>
  <c r="O4412" i="8"/>
  <c r="F4413" i="8"/>
  <c r="G4413" i="8"/>
  <c r="H4413" i="8"/>
  <c r="I4413" i="8"/>
  <c r="J4413" i="8"/>
  <c r="K4413" i="8"/>
  <c r="L4413" i="8"/>
  <c r="M4413" i="8"/>
  <c r="N4413" i="8"/>
  <c r="O4413" i="8"/>
  <c r="F4414" i="8"/>
  <c r="G4414" i="8"/>
  <c r="H4414" i="8"/>
  <c r="I4414" i="8"/>
  <c r="J4414" i="8"/>
  <c r="K4414" i="8"/>
  <c r="L4414" i="8"/>
  <c r="M4414" i="8"/>
  <c r="N4414" i="8"/>
  <c r="O4414" i="8"/>
  <c r="F4415" i="8"/>
  <c r="G4415" i="8"/>
  <c r="H4415" i="8"/>
  <c r="I4415" i="8"/>
  <c r="J4415" i="8"/>
  <c r="K4415" i="8"/>
  <c r="L4415" i="8"/>
  <c r="M4415" i="8"/>
  <c r="N4415" i="8"/>
  <c r="O4415" i="8"/>
  <c r="F4416" i="8"/>
  <c r="G4416" i="8"/>
  <c r="H4416" i="8"/>
  <c r="I4416" i="8"/>
  <c r="J4416" i="8"/>
  <c r="K4416" i="8"/>
  <c r="L4416" i="8"/>
  <c r="M4416" i="8"/>
  <c r="N4416" i="8"/>
  <c r="O4416" i="8"/>
  <c r="F4417" i="8"/>
  <c r="G4417" i="8"/>
  <c r="H4417" i="8"/>
  <c r="I4417" i="8"/>
  <c r="J4417" i="8"/>
  <c r="K4417" i="8"/>
  <c r="L4417" i="8"/>
  <c r="M4417" i="8"/>
  <c r="N4417" i="8"/>
  <c r="O4417" i="8"/>
  <c r="F4418" i="8"/>
  <c r="G4418" i="8"/>
  <c r="H4418" i="8"/>
  <c r="I4418" i="8"/>
  <c r="J4418" i="8"/>
  <c r="K4418" i="8"/>
  <c r="L4418" i="8"/>
  <c r="M4418" i="8"/>
  <c r="N4418" i="8"/>
  <c r="O4418" i="8"/>
  <c r="F4419" i="8"/>
  <c r="G4419" i="8"/>
  <c r="H4419" i="8"/>
  <c r="I4419" i="8"/>
  <c r="J4419" i="8"/>
  <c r="K4419" i="8"/>
  <c r="L4419" i="8"/>
  <c r="M4419" i="8"/>
  <c r="N4419" i="8"/>
  <c r="O4419" i="8"/>
  <c r="F4420" i="8"/>
  <c r="G4420" i="8"/>
  <c r="H4420" i="8"/>
  <c r="I4420" i="8"/>
  <c r="J4420" i="8"/>
  <c r="K4420" i="8"/>
  <c r="L4420" i="8"/>
  <c r="M4420" i="8"/>
  <c r="N4420" i="8"/>
  <c r="O4420" i="8"/>
  <c r="F4421" i="8"/>
  <c r="G4421" i="8"/>
  <c r="H4421" i="8"/>
  <c r="I4421" i="8"/>
  <c r="J4421" i="8"/>
  <c r="K4421" i="8"/>
  <c r="L4421" i="8"/>
  <c r="M4421" i="8"/>
  <c r="N4421" i="8"/>
  <c r="O4421" i="8"/>
  <c r="F4422" i="8"/>
  <c r="G4422" i="8"/>
  <c r="H4422" i="8"/>
  <c r="I4422" i="8"/>
  <c r="J4422" i="8"/>
  <c r="K4422" i="8"/>
  <c r="L4422" i="8"/>
  <c r="M4422" i="8"/>
  <c r="N4422" i="8"/>
  <c r="O4422" i="8"/>
  <c r="F4423" i="8"/>
  <c r="G4423" i="8"/>
  <c r="H4423" i="8"/>
  <c r="I4423" i="8"/>
  <c r="J4423" i="8"/>
  <c r="K4423" i="8"/>
  <c r="L4423" i="8"/>
  <c r="M4423" i="8"/>
  <c r="N4423" i="8"/>
  <c r="O4423" i="8"/>
  <c r="F4424" i="8"/>
  <c r="G4424" i="8"/>
  <c r="H4424" i="8"/>
  <c r="I4424" i="8"/>
  <c r="J4424" i="8"/>
  <c r="K4424" i="8"/>
  <c r="L4424" i="8"/>
  <c r="M4424" i="8"/>
  <c r="N4424" i="8"/>
  <c r="O4424" i="8"/>
  <c r="F4425" i="8"/>
  <c r="G4425" i="8"/>
  <c r="H4425" i="8"/>
  <c r="I4425" i="8"/>
  <c r="J4425" i="8"/>
  <c r="K4425" i="8"/>
  <c r="L4425" i="8"/>
  <c r="M4425" i="8"/>
  <c r="N4425" i="8"/>
  <c r="O4425" i="8"/>
  <c r="F4426" i="8"/>
  <c r="G4426" i="8"/>
  <c r="H4426" i="8"/>
  <c r="I4426" i="8"/>
  <c r="J4426" i="8"/>
  <c r="K4426" i="8"/>
  <c r="L4426" i="8"/>
  <c r="M4426" i="8"/>
  <c r="N4426" i="8"/>
  <c r="O4426" i="8"/>
  <c r="F4427" i="8"/>
  <c r="G4427" i="8"/>
  <c r="H4427" i="8"/>
  <c r="I4427" i="8"/>
  <c r="J4427" i="8"/>
  <c r="K4427" i="8"/>
  <c r="L4427" i="8"/>
  <c r="M4427" i="8"/>
  <c r="N4427" i="8"/>
  <c r="O4427" i="8"/>
  <c r="F4428" i="8"/>
  <c r="G4428" i="8"/>
  <c r="H4428" i="8"/>
  <c r="I4428" i="8"/>
  <c r="J4428" i="8"/>
  <c r="K4428" i="8"/>
  <c r="L4428" i="8"/>
  <c r="M4428" i="8"/>
  <c r="N4428" i="8"/>
  <c r="O4428" i="8"/>
  <c r="F4429" i="8"/>
  <c r="G4429" i="8"/>
  <c r="H4429" i="8"/>
  <c r="I4429" i="8"/>
  <c r="J4429" i="8"/>
  <c r="K4429" i="8"/>
  <c r="L4429" i="8"/>
  <c r="M4429" i="8"/>
  <c r="N4429" i="8"/>
  <c r="O4429" i="8"/>
  <c r="F4430" i="8"/>
  <c r="G4430" i="8"/>
  <c r="H4430" i="8"/>
  <c r="I4430" i="8"/>
  <c r="J4430" i="8"/>
  <c r="K4430" i="8"/>
  <c r="L4430" i="8"/>
  <c r="M4430" i="8"/>
  <c r="N4430" i="8"/>
  <c r="O4430" i="8"/>
  <c r="F4431" i="8"/>
  <c r="G4431" i="8"/>
  <c r="H4431" i="8"/>
  <c r="I4431" i="8"/>
  <c r="J4431" i="8"/>
  <c r="K4431" i="8"/>
  <c r="L4431" i="8"/>
  <c r="M4431" i="8"/>
  <c r="N4431" i="8"/>
  <c r="O4431" i="8"/>
  <c r="F4432" i="8"/>
  <c r="G4432" i="8"/>
  <c r="H4432" i="8"/>
  <c r="I4432" i="8"/>
  <c r="J4432" i="8"/>
  <c r="K4432" i="8"/>
  <c r="L4432" i="8"/>
  <c r="M4432" i="8"/>
  <c r="N4432" i="8"/>
  <c r="O4432" i="8"/>
  <c r="F4433" i="8"/>
  <c r="G4433" i="8"/>
  <c r="H4433" i="8"/>
  <c r="I4433" i="8"/>
  <c r="J4433" i="8"/>
  <c r="K4433" i="8"/>
  <c r="L4433" i="8"/>
  <c r="M4433" i="8"/>
  <c r="N4433" i="8"/>
  <c r="O4433" i="8"/>
  <c r="F4434" i="8"/>
  <c r="G4434" i="8"/>
  <c r="H4434" i="8"/>
  <c r="I4434" i="8"/>
  <c r="J4434" i="8"/>
  <c r="K4434" i="8"/>
  <c r="L4434" i="8"/>
  <c r="M4434" i="8"/>
  <c r="N4434" i="8"/>
  <c r="O4434" i="8"/>
  <c r="F4435" i="8"/>
  <c r="G4435" i="8"/>
  <c r="H4435" i="8"/>
  <c r="I4435" i="8"/>
  <c r="J4435" i="8"/>
  <c r="K4435" i="8"/>
  <c r="L4435" i="8"/>
  <c r="M4435" i="8"/>
  <c r="N4435" i="8"/>
  <c r="O4435" i="8"/>
  <c r="F4436" i="8"/>
  <c r="G4436" i="8"/>
  <c r="H4436" i="8"/>
  <c r="I4436" i="8"/>
  <c r="J4436" i="8"/>
  <c r="K4436" i="8"/>
  <c r="L4436" i="8"/>
  <c r="M4436" i="8"/>
  <c r="N4436" i="8"/>
  <c r="O4436" i="8"/>
  <c r="F4437" i="8"/>
  <c r="G4437" i="8"/>
  <c r="H4437" i="8"/>
  <c r="I4437" i="8"/>
  <c r="J4437" i="8"/>
  <c r="K4437" i="8"/>
  <c r="L4437" i="8"/>
  <c r="M4437" i="8"/>
  <c r="N4437" i="8"/>
  <c r="O4437" i="8"/>
  <c r="F4438" i="8"/>
  <c r="G4438" i="8"/>
  <c r="H4438" i="8"/>
  <c r="I4438" i="8"/>
  <c r="J4438" i="8"/>
  <c r="K4438" i="8"/>
  <c r="L4438" i="8"/>
  <c r="M4438" i="8"/>
  <c r="N4438" i="8"/>
  <c r="O4438" i="8"/>
  <c r="F4439" i="8"/>
  <c r="G4439" i="8"/>
  <c r="H4439" i="8"/>
  <c r="I4439" i="8"/>
  <c r="J4439" i="8"/>
  <c r="K4439" i="8"/>
  <c r="L4439" i="8"/>
  <c r="M4439" i="8"/>
  <c r="N4439" i="8"/>
  <c r="O4439" i="8"/>
  <c r="F4440" i="8"/>
  <c r="G4440" i="8"/>
  <c r="H4440" i="8"/>
  <c r="I4440" i="8"/>
  <c r="J4440" i="8"/>
  <c r="K4440" i="8"/>
  <c r="L4440" i="8"/>
  <c r="M4440" i="8"/>
  <c r="N4440" i="8"/>
  <c r="O4440" i="8"/>
  <c r="F4441" i="8"/>
  <c r="G4441" i="8"/>
  <c r="H4441" i="8"/>
  <c r="I4441" i="8"/>
  <c r="J4441" i="8"/>
  <c r="K4441" i="8"/>
  <c r="L4441" i="8"/>
  <c r="M4441" i="8"/>
  <c r="N4441" i="8"/>
  <c r="O4441" i="8"/>
  <c r="F4442" i="8"/>
  <c r="G4442" i="8"/>
  <c r="H4442" i="8"/>
  <c r="I4442" i="8"/>
  <c r="J4442" i="8"/>
  <c r="K4442" i="8"/>
  <c r="L4442" i="8"/>
  <c r="M4442" i="8"/>
  <c r="N4442" i="8"/>
  <c r="O4442" i="8"/>
  <c r="F4443" i="8"/>
  <c r="G4443" i="8"/>
  <c r="H4443" i="8"/>
  <c r="I4443" i="8"/>
  <c r="J4443" i="8"/>
  <c r="K4443" i="8"/>
  <c r="L4443" i="8"/>
  <c r="M4443" i="8"/>
  <c r="N4443" i="8"/>
  <c r="O4443" i="8"/>
  <c r="F4444" i="8"/>
  <c r="G4444" i="8"/>
  <c r="H4444" i="8"/>
  <c r="I4444" i="8"/>
  <c r="J4444" i="8"/>
  <c r="K4444" i="8"/>
  <c r="L4444" i="8"/>
  <c r="M4444" i="8"/>
  <c r="N4444" i="8"/>
  <c r="O4444" i="8"/>
  <c r="F4445" i="8"/>
  <c r="G4445" i="8"/>
  <c r="H4445" i="8"/>
  <c r="I4445" i="8"/>
  <c r="J4445" i="8"/>
  <c r="K4445" i="8"/>
  <c r="L4445" i="8"/>
  <c r="M4445" i="8"/>
  <c r="N4445" i="8"/>
  <c r="O4445" i="8"/>
  <c r="F4446" i="8"/>
  <c r="G4446" i="8"/>
  <c r="H4446" i="8"/>
  <c r="I4446" i="8"/>
  <c r="J4446" i="8"/>
  <c r="K4446" i="8"/>
  <c r="L4446" i="8"/>
  <c r="M4446" i="8"/>
  <c r="N4446" i="8"/>
  <c r="O4446" i="8"/>
  <c r="F4447" i="8"/>
  <c r="G4447" i="8"/>
  <c r="H4447" i="8"/>
  <c r="I4447" i="8"/>
  <c r="J4447" i="8"/>
  <c r="K4447" i="8"/>
  <c r="L4447" i="8"/>
  <c r="M4447" i="8"/>
  <c r="N4447" i="8"/>
  <c r="O4447" i="8"/>
  <c r="F4448" i="8"/>
  <c r="G4448" i="8"/>
  <c r="H4448" i="8"/>
  <c r="I4448" i="8"/>
  <c r="J4448" i="8"/>
  <c r="K4448" i="8"/>
  <c r="L4448" i="8"/>
  <c r="M4448" i="8"/>
  <c r="N4448" i="8"/>
  <c r="O4448" i="8"/>
  <c r="F4449" i="8"/>
  <c r="G4449" i="8"/>
  <c r="H4449" i="8"/>
  <c r="I4449" i="8"/>
  <c r="J4449" i="8"/>
  <c r="K4449" i="8"/>
  <c r="L4449" i="8"/>
  <c r="M4449" i="8"/>
  <c r="N4449" i="8"/>
  <c r="O4449" i="8"/>
  <c r="F4450" i="8"/>
  <c r="G4450" i="8"/>
  <c r="H4450" i="8"/>
  <c r="I4450" i="8"/>
  <c r="J4450" i="8"/>
  <c r="K4450" i="8"/>
  <c r="L4450" i="8"/>
  <c r="M4450" i="8"/>
  <c r="N4450" i="8"/>
  <c r="O4450" i="8"/>
  <c r="F4451" i="8"/>
  <c r="G4451" i="8"/>
  <c r="H4451" i="8"/>
  <c r="I4451" i="8"/>
  <c r="J4451" i="8"/>
  <c r="K4451" i="8"/>
  <c r="L4451" i="8"/>
  <c r="M4451" i="8"/>
  <c r="N4451" i="8"/>
  <c r="O4451" i="8"/>
  <c r="F4452" i="8"/>
  <c r="G4452" i="8"/>
  <c r="H4452" i="8"/>
  <c r="I4452" i="8"/>
  <c r="J4452" i="8"/>
  <c r="K4452" i="8"/>
  <c r="L4452" i="8"/>
  <c r="M4452" i="8"/>
  <c r="N4452" i="8"/>
  <c r="O4452" i="8"/>
  <c r="F4453" i="8"/>
  <c r="G4453" i="8"/>
  <c r="H4453" i="8"/>
  <c r="I4453" i="8"/>
  <c r="J4453" i="8"/>
  <c r="K4453" i="8"/>
  <c r="L4453" i="8"/>
  <c r="M4453" i="8"/>
  <c r="N4453" i="8"/>
  <c r="O4453" i="8"/>
  <c r="F4454" i="8"/>
  <c r="G4454" i="8"/>
  <c r="H4454" i="8"/>
  <c r="I4454" i="8"/>
  <c r="J4454" i="8"/>
  <c r="K4454" i="8"/>
  <c r="L4454" i="8"/>
  <c r="M4454" i="8"/>
  <c r="N4454" i="8"/>
  <c r="O4454" i="8"/>
  <c r="F4455" i="8"/>
  <c r="G4455" i="8"/>
  <c r="H4455" i="8"/>
  <c r="I4455" i="8"/>
  <c r="J4455" i="8"/>
  <c r="K4455" i="8"/>
  <c r="L4455" i="8"/>
  <c r="M4455" i="8"/>
  <c r="N4455" i="8"/>
  <c r="O4455" i="8"/>
  <c r="F4456" i="8"/>
  <c r="G4456" i="8"/>
  <c r="H4456" i="8"/>
  <c r="I4456" i="8"/>
  <c r="J4456" i="8"/>
  <c r="K4456" i="8"/>
  <c r="L4456" i="8"/>
  <c r="M4456" i="8"/>
  <c r="N4456" i="8"/>
  <c r="O4456" i="8"/>
  <c r="F4457" i="8"/>
  <c r="G4457" i="8"/>
  <c r="H4457" i="8"/>
  <c r="I4457" i="8"/>
  <c r="J4457" i="8"/>
  <c r="K4457" i="8"/>
  <c r="L4457" i="8"/>
  <c r="M4457" i="8"/>
  <c r="N4457" i="8"/>
  <c r="O4457" i="8"/>
  <c r="F4458" i="8"/>
  <c r="G4458" i="8"/>
  <c r="H4458" i="8"/>
  <c r="I4458" i="8"/>
  <c r="J4458" i="8"/>
  <c r="K4458" i="8"/>
  <c r="L4458" i="8"/>
  <c r="M4458" i="8"/>
  <c r="N4458" i="8"/>
  <c r="O4458" i="8"/>
  <c r="F4459" i="8"/>
  <c r="G4459" i="8"/>
  <c r="H4459" i="8"/>
  <c r="I4459" i="8"/>
  <c r="J4459" i="8"/>
  <c r="K4459" i="8"/>
  <c r="L4459" i="8"/>
  <c r="M4459" i="8"/>
  <c r="N4459" i="8"/>
  <c r="O4459" i="8"/>
  <c r="F4460" i="8"/>
  <c r="G4460" i="8"/>
  <c r="H4460" i="8"/>
  <c r="I4460" i="8"/>
  <c r="J4460" i="8"/>
  <c r="K4460" i="8"/>
  <c r="L4460" i="8"/>
  <c r="M4460" i="8"/>
  <c r="N4460" i="8"/>
  <c r="O4460" i="8"/>
  <c r="F4461" i="8"/>
  <c r="G4461" i="8"/>
  <c r="H4461" i="8"/>
  <c r="I4461" i="8"/>
  <c r="J4461" i="8"/>
  <c r="K4461" i="8"/>
  <c r="L4461" i="8"/>
  <c r="M4461" i="8"/>
  <c r="N4461" i="8"/>
  <c r="O4461" i="8"/>
  <c r="F4462" i="8"/>
  <c r="G4462" i="8"/>
  <c r="H4462" i="8"/>
  <c r="I4462" i="8"/>
  <c r="J4462" i="8"/>
  <c r="K4462" i="8"/>
  <c r="L4462" i="8"/>
  <c r="M4462" i="8"/>
  <c r="N4462" i="8"/>
  <c r="O4462" i="8"/>
  <c r="F4463" i="8"/>
  <c r="G4463" i="8"/>
  <c r="H4463" i="8"/>
  <c r="I4463" i="8"/>
  <c r="J4463" i="8"/>
  <c r="K4463" i="8"/>
  <c r="L4463" i="8"/>
  <c r="M4463" i="8"/>
  <c r="N4463" i="8"/>
  <c r="O4463" i="8"/>
  <c r="F4464" i="8"/>
  <c r="G4464" i="8"/>
  <c r="H4464" i="8"/>
  <c r="I4464" i="8"/>
  <c r="J4464" i="8"/>
  <c r="K4464" i="8"/>
  <c r="L4464" i="8"/>
  <c r="M4464" i="8"/>
  <c r="N4464" i="8"/>
  <c r="O4464" i="8"/>
  <c r="F4465" i="8"/>
  <c r="G4465" i="8"/>
  <c r="H4465" i="8"/>
  <c r="I4465" i="8"/>
  <c r="J4465" i="8"/>
  <c r="K4465" i="8"/>
  <c r="L4465" i="8"/>
  <c r="M4465" i="8"/>
  <c r="N4465" i="8"/>
  <c r="O4465" i="8"/>
  <c r="F4466" i="8"/>
  <c r="G4466" i="8"/>
  <c r="H4466" i="8"/>
  <c r="I4466" i="8"/>
  <c r="J4466" i="8"/>
  <c r="K4466" i="8"/>
  <c r="L4466" i="8"/>
  <c r="M4466" i="8"/>
  <c r="N4466" i="8"/>
  <c r="O4466" i="8"/>
  <c r="F4467" i="8"/>
  <c r="G4467" i="8"/>
  <c r="H4467" i="8"/>
  <c r="I4467" i="8"/>
  <c r="J4467" i="8"/>
  <c r="K4467" i="8"/>
  <c r="L4467" i="8"/>
  <c r="M4467" i="8"/>
  <c r="N4467" i="8"/>
  <c r="O4467" i="8"/>
  <c r="F4468" i="8"/>
  <c r="G4468" i="8"/>
  <c r="H4468" i="8"/>
  <c r="I4468" i="8"/>
  <c r="J4468" i="8"/>
  <c r="K4468" i="8"/>
  <c r="L4468" i="8"/>
  <c r="M4468" i="8"/>
  <c r="N4468" i="8"/>
  <c r="O4468" i="8"/>
  <c r="F4469" i="8"/>
  <c r="G4469" i="8"/>
  <c r="H4469" i="8"/>
  <c r="I4469" i="8"/>
  <c r="J4469" i="8"/>
  <c r="K4469" i="8"/>
  <c r="L4469" i="8"/>
  <c r="M4469" i="8"/>
  <c r="N4469" i="8"/>
  <c r="O4469" i="8"/>
  <c r="F4470" i="8"/>
  <c r="G4470" i="8"/>
  <c r="H4470" i="8"/>
  <c r="I4470" i="8"/>
  <c r="J4470" i="8"/>
  <c r="K4470" i="8"/>
  <c r="L4470" i="8"/>
  <c r="M4470" i="8"/>
  <c r="N4470" i="8"/>
  <c r="O4470" i="8"/>
  <c r="F4471" i="8"/>
  <c r="G4471" i="8"/>
  <c r="H4471" i="8"/>
  <c r="I4471" i="8"/>
  <c r="J4471" i="8"/>
  <c r="K4471" i="8"/>
  <c r="L4471" i="8"/>
  <c r="M4471" i="8"/>
  <c r="N4471" i="8"/>
  <c r="O4471" i="8"/>
  <c r="F4472" i="8"/>
  <c r="G4472" i="8"/>
  <c r="H4472" i="8"/>
  <c r="I4472" i="8"/>
  <c r="J4472" i="8"/>
  <c r="K4472" i="8"/>
  <c r="L4472" i="8"/>
  <c r="M4472" i="8"/>
  <c r="N4472" i="8"/>
  <c r="O4472" i="8"/>
  <c r="F4473" i="8"/>
  <c r="G4473" i="8"/>
  <c r="H4473" i="8"/>
  <c r="I4473" i="8"/>
  <c r="J4473" i="8"/>
  <c r="K4473" i="8"/>
  <c r="L4473" i="8"/>
  <c r="M4473" i="8"/>
  <c r="N4473" i="8"/>
  <c r="O4473" i="8"/>
  <c r="F4474" i="8"/>
  <c r="G4474" i="8"/>
  <c r="H4474" i="8"/>
  <c r="I4474" i="8"/>
  <c r="J4474" i="8"/>
  <c r="K4474" i="8"/>
  <c r="L4474" i="8"/>
  <c r="M4474" i="8"/>
  <c r="N4474" i="8"/>
  <c r="O4474" i="8"/>
  <c r="F4475" i="8"/>
  <c r="G4475" i="8"/>
  <c r="H4475" i="8"/>
  <c r="I4475" i="8"/>
  <c r="J4475" i="8"/>
  <c r="K4475" i="8"/>
  <c r="L4475" i="8"/>
  <c r="M4475" i="8"/>
  <c r="N4475" i="8"/>
  <c r="O4475" i="8"/>
  <c r="F4476" i="8"/>
  <c r="G4476" i="8"/>
  <c r="H4476" i="8"/>
  <c r="I4476" i="8"/>
  <c r="J4476" i="8"/>
  <c r="K4476" i="8"/>
  <c r="L4476" i="8"/>
  <c r="M4476" i="8"/>
  <c r="N4476" i="8"/>
  <c r="O4476" i="8"/>
  <c r="F4477" i="8"/>
  <c r="G4477" i="8"/>
  <c r="H4477" i="8"/>
  <c r="I4477" i="8"/>
  <c r="J4477" i="8"/>
  <c r="K4477" i="8"/>
  <c r="L4477" i="8"/>
  <c r="M4477" i="8"/>
  <c r="N4477" i="8"/>
  <c r="O4477" i="8"/>
  <c r="F4478" i="8"/>
  <c r="G4478" i="8"/>
  <c r="H4478" i="8"/>
  <c r="I4478" i="8"/>
  <c r="J4478" i="8"/>
  <c r="K4478" i="8"/>
  <c r="L4478" i="8"/>
  <c r="M4478" i="8"/>
  <c r="N4478" i="8"/>
  <c r="O4478" i="8"/>
  <c r="F4479" i="8"/>
  <c r="G4479" i="8"/>
  <c r="H4479" i="8"/>
  <c r="I4479" i="8"/>
  <c r="J4479" i="8"/>
  <c r="K4479" i="8"/>
  <c r="L4479" i="8"/>
  <c r="M4479" i="8"/>
  <c r="N4479" i="8"/>
  <c r="O4479" i="8"/>
  <c r="F4480" i="8"/>
  <c r="G4480" i="8"/>
  <c r="H4480" i="8"/>
  <c r="I4480" i="8"/>
  <c r="J4480" i="8"/>
  <c r="K4480" i="8"/>
  <c r="L4480" i="8"/>
  <c r="M4480" i="8"/>
  <c r="N4480" i="8"/>
  <c r="O4480" i="8"/>
  <c r="F4481" i="8"/>
  <c r="G4481" i="8"/>
  <c r="H4481" i="8"/>
  <c r="I4481" i="8"/>
  <c r="J4481" i="8"/>
  <c r="K4481" i="8"/>
  <c r="L4481" i="8"/>
  <c r="M4481" i="8"/>
  <c r="N4481" i="8"/>
  <c r="O4481" i="8"/>
  <c r="F4482" i="8"/>
  <c r="G4482" i="8"/>
  <c r="H4482" i="8"/>
  <c r="I4482" i="8"/>
  <c r="J4482" i="8"/>
  <c r="K4482" i="8"/>
  <c r="L4482" i="8"/>
  <c r="M4482" i="8"/>
  <c r="N4482" i="8"/>
  <c r="O4482" i="8"/>
  <c r="F4483" i="8"/>
  <c r="G4483" i="8"/>
  <c r="H4483" i="8"/>
  <c r="I4483" i="8"/>
  <c r="J4483" i="8"/>
  <c r="K4483" i="8"/>
  <c r="L4483" i="8"/>
  <c r="M4483" i="8"/>
  <c r="N4483" i="8"/>
  <c r="O4483" i="8"/>
  <c r="F4484" i="8"/>
  <c r="G4484" i="8"/>
  <c r="H4484" i="8"/>
  <c r="I4484" i="8"/>
  <c r="J4484" i="8"/>
  <c r="K4484" i="8"/>
  <c r="L4484" i="8"/>
  <c r="M4484" i="8"/>
  <c r="N4484" i="8"/>
  <c r="O4484" i="8"/>
  <c r="F4485" i="8"/>
  <c r="G4485" i="8"/>
  <c r="H4485" i="8"/>
  <c r="I4485" i="8"/>
  <c r="J4485" i="8"/>
  <c r="K4485" i="8"/>
  <c r="L4485" i="8"/>
  <c r="M4485" i="8"/>
  <c r="N4485" i="8"/>
  <c r="O4485" i="8"/>
  <c r="F4486" i="8"/>
  <c r="G4486" i="8"/>
  <c r="H4486" i="8"/>
  <c r="I4486" i="8"/>
  <c r="J4486" i="8"/>
  <c r="K4486" i="8"/>
  <c r="L4486" i="8"/>
  <c r="M4486" i="8"/>
  <c r="N4486" i="8"/>
  <c r="O4486" i="8"/>
  <c r="F4487" i="8"/>
  <c r="G4487" i="8"/>
  <c r="H4487" i="8"/>
  <c r="I4487" i="8"/>
  <c r="J4487" i="8"/>
  <c r="K4487" i="8"/>
  <c r="L4487" i="8"/>
  <c r="M4487" i="8"/>
  <c r="N4487" i="8"/>
  <c r="O4487" i="8"/>
  <c r="F4488" i="8"/>
  <c r="G4488" i="8"/>
  <c r="H4488" i="8"/>
  <c r="I4488" i="8"/>
  <c r="J4488" i="8"/>
  <c r="K4488" i="8"/>
  <c r="L4488" i="8"/>
  <c r="M4488" i="8"/>
  <c r="N4488" i="8"/>
  <c r="O4488" i="8"/>
  <c r="F4489" i="8"/>
  <c r="G4489" i="8"/>
  <c r="H4489" i="8"/>
  <c r="I4489" i="8"/>
  <c r="J4489" i="8"/>
  <c r="K4489" i="8"/>
  <c r="L4489" i="8"/>
  <c r="M4489" i="8"/>
  <c r="N4489" i="8"/>
  <c r="O4489" i="8"/>
  <c r="F4490" i="8"/>
  <c r="G4490" i="8"/>
  <c r="H4490" i="8"/>
  <c r="I4490" i="8"/>
  <c r="J4490" i="8"/>
  <c r="K4490" i="8"/>
  <c r="L4490" i="8"/>
  <c r="M4490" i="8"/>
  <c r="N4490" i="8"/>
  <c r="O4490" i="8"/>
  <c r="F4491" i="8"/>
  <c r="G4491" i="8"/>
  <c r="H4491" i="8"/>
  <c r="I4491" i="8"/>
  <c r="J4491" i="8"/>
  <c r="K4491" i="8"/>
  <c r="L4491" i="8"/>
  <c r="M4491" i="8"/>
  <c r="N4491" i="8"/>
  <c r="O4491" i="8"/>
  <c r="F4492" i="8"/>
  <c r="G4492" i="8"/>
  <c r="H4492" i="8"/>
  <c r="I4492" i="8"/>
  <c r="J4492" i="8"/>
  <c r="K4492" i="8"/>
  <c r="L4492" i="8"/>
  <c r="M4492" i="8"/>
  <c r="N4492" i="8"/>
  <c r="O4492" i="8"/>
  <c r="F4493" i="8"/>
  <c r="G4493" i="8"/>
  <c r="H4493" i="8"/>
  <c r="I4493" i="8"/>
  <c r="J4493" i="8"/>
  <c r="K4493" i="8"/>
  <c r="L4493" i="8"/>
  <c r="M4493" i="8"/>
  <c r="N4493" i="8"/>
  <c r="O4493" i="8"/>
  <c r="F4494" i="8"/>
  <c r="G4494" i="8"/>
  <c r="H4494" i="8"/>
  <c r="I4494" i="8"/>
  <c r="J4494" i="8"/>
  <c r="K4494" i="8"/>
  <c r="L4494" i="8"/>
  <c r="M4494" i="8"/>
  <c r="N4494" i="8"/>
  <c r="O4494" i="8"/>
  <c r="F4495" i="8"/>
  <c r="G4495" i="8"/>
  <c r="H4495" i="8"/>
  <c r="I4495" i="8"/>
  <c r="J4495" i="8"/>
  <c r="K4495" i="8"/>
  <c r="L4495" i="8"/>
  <c r="M4495" i="8"/>
  <c r="N4495" i="8"/>
  <c r="O4495" i="8"/>
  <c r="F4496" i="8"/>
  <c r="G4496" i="8"/>
  <c r="H4496" i="8"/>
  <c r="I4496" i="8"/>
  <c r="J4496" i="8"/>
  <c r="K4496" i="8"/>
  <c r="L4496" i="8"/>
  <c r="M4496" i="8"/>
  <c r="N4496" i="8"/>
  <c r="O4496" i="8"/>
  <c r="F4497" i="8"/>
  <c r="G4497" i="8"/>
  <c r="H4497" i="8"/>
  <c r="I4497" i="8"/>
  <c r="J4497" i="8"/>
  <c r="K4497" i="8"/>
  <c r="L4497" i="8"/>
  <c r="M4497" i="8"/>
  <c r="N4497" i="8"/>
  <c r="O4497" i="8"/>
  <c r="F4498" i="8"/>
  <c r="G4498" i="8"/>
  <c r="H4498" i="8"/>
  <c r="I4498" i="8"/>
  <c r="J4498" i="8"/>
  <c r="K4498" i="8"/>
  <c r="L4498" i="8"/>
  <c r="M4498" i="8"/>
  <c r="N4498" i="8"/>
  <c r="O4498" i="8"/>
  <c r="F4499" i="8"/>
  <c r="G4499" i="8"/>
  <c r="H4499" i="8"/>
  <c r="I4499" i="8"/>
  <c r="J4499" i="8"/>
  <c r="K4499" i="8"/>
  <c r="L4499" i="8"/>
  <c r="M4499" i="8"/>
  <c r="N4499" i="8"/>
  <c r="O4499" i="8"/>
  <c r="F4500" i="8"/>
  <c r="G4500" i="8"/>
  <c r="H4500" i="8"/>
  <c r="I4500" i="8"/>
  <c r="J4500" i="8"/>
  <c r="K4500" i="8"/>
  <c r="L4500" i="8"/>
  <c r="M4500" i="8"/>
  <c r="N4500" i="8"/>
  <c r="O4500" i="8"/>
  <c r="F4501" i="8"/>
  <c r="G4501" i="8"/>
  <c r="H4501" i="8"/>
  <c r="I4501" i="8"/>
  <c r="J4501" i="8"/>
  <c r="K4501" i="8"/>
  <c r="L4501" i="8"/>
  <c r="M4501" i="8"/>
  <c r="N4501" i="8"/>
  <c r="O4501" i="8"/>
  <c r="F4502" i="8"/>
  <c r="G4502" i="8"/>
  <c r="H4502" i="8"/>
  <c r="I4502" i="8"/>
  <c r="J4502" i="8"/>
  <c r="K4502" i="8"/>
  <c r="L4502" i="8"/>
  <c r="M4502" i="8"/>
  <c r="N4502" i="8"/>
  <c r="O4502" i="8"/>
  <c r="F4503" i="8"/>
  <c r="G4503" i="8"/>
  <c r="H4503" i="8"/>
  <c r="I4503" i="8"/>
  <c r="J4503" i="8"/>
  <c r="K4503" i="8"/>
  <c r="L4503" i="8"/>
  <c r="M4503" i="8"/>
  <c r="N4503" i="8"/>
  <c r="O4503" i="8"/>
  <c r="F4504" i="8"/>
  <c r="G4504" i="8"/>
  <c r="H4504" i="8"/>
  <c r="I4504" i="8"/>
  <c r="J4504" i="8"/>
  <c r="K4504" i="8"/>
  <c r="L4504" i="8"/>
  <c r="M4504" i="8"/>
  <c r="N4504" i="8"/>
  <c r="O4504" i="8"/>
  <c r="F4505" i="8"/>
  <c r="G4505" i="8"/>
  <c r="H4505" i="8"/>
  <c r="I4505" i="8"/>
  <c r="J4505" i="8"/>
  <c r="K4505" i="8"/>
  <c r="L4505" i="8"/>
  <c r="M4505" i="8"/>
  <c r="N4505" i="8"/>
  <c r="O4505" i="8"/>
  <c r="F4506" i="8"/>
  <c r="G4506" i="8"/>
  <c r="H4506" i="8"/>
  <c r="I4506" i="8"/>
  <c r="J4506" i="8"/>
  <c r="K4506" i="8"/>
  <c r="L4506" i="8"/>
  <c r="M4506" i="8"/>
  <c r="N4506" i="8"/>
  <c r="O4506" i="8"/>
  <c r="F4507" i="8"/>
  <c r="G4507" i="8"/>
  <c r="H4507" i="8"/>
  <c r="I4507" i="8"/>
  <c r="J4507" i="8"/>
  <c r="K4507" i="8"/>
  <c r="L4507" i="8"/>
  <c r="M4507" i="8"/>
  <c r="N4507" i="8"/>
  <c r="O4507" i="8"/>
  <c r="F4508" i="8"/>
  <c r="G4508" i="8"/>
  <c r="H4508" i="8"/>
  <c r="I4508" i="8"/>
  <c r="J4508" i="8"/>
  <c r="K4508" i="8"/>
  <c r="L4508" i="8"/>
  <c r="M4508" i="8"/>
  <c r="N4508" i="8"/>
  <c r="O4508" i="8"/>
  <c r="F4509" i="8"/>
  <c r="G4509" i="8"/>
  <c r="H4509" i="8"/>
  <c r="I4509" i="8"/>
  <c r="J4509" i="8"/>
  <c r="K4509" i="8"/>
  <c r="L4509" i="8"/>
  <c r="M4509" i="8"/>
  <c r="N4509" i="8"/>
  <c r="O4509" i="8"/>
  <c r="F4510" i="8"/>
  <c r="G4510" i="8"/>
  <c r="H4510" i="8"/>
  <c r="I4510" i="8"/>
  <c r="J4510" i="8"/>
  <c r="K4510" i="8"/>
  <c r="L4510" i="8"/>
  <c r="M4510" i="8"/>
  <c r="N4510" i="8"/>
  <c r="O4510" i="8"/>
  <c r="F4511" i="8"/>
  <c r="G4511" i="8"/>
  <c r="H4511" i="8"/>
  <c r="I4511" i="8"/>
  <c r="J4511" i="8"/>
  <c r="K4511" i="8"/>
  <c r="L4511" i="8"/>
  <c r="M4511" i="8"/>
  <c r="N4511" i="8"/>
  <c r="O4511" i="8"/>
  <c r="F4512" i="8"/>
  <c r="G4512" i="8"/>
  <c r="H4512" i="8"/>
  <c r="I4512" i="8"/>
  <c r="J4512" i="8"/>
  <c r="K4512" i="8"/>
  <c r="L4512" i="8"/>
  <c r="M4512" i="8"/>
  <c r="N4512" i="8"/>
  <c r="O4512" i="8"/>
  <c r="F4513" i="8"/>
  <c r="G4513" i="8"/>
  <c r="H4513" i="8"/>
  <c r="I4513" i="8"/>
  <c r="J4513" i="8"/>
  <c r="K4513" i="8"/>
  <c r="L4513" i="8"/>
  <c r="M4513" i="8"/>
  <c r="N4513" i="8"/>
  <c r="O4513" i="8"/>
  <c r="F4514" i="8"/>
  <c r="G4514" i="8"/>
  <c r="H4514" i="8"/>
  <c r="I4514" i="8"/>
  <c r="J4514" i="8"/>
  <c r="K4514" i="8"/>
  <c r="L4514" i="8"/>
  <c r="M4514" i="8"/>
  <c r="N4514" i="8"/>
  <c r="O4514" i="8"/>
  <c r="F4515" i="8"/>
  <c r="G4515" i="8"/>
  <c r="H4515" i="8"/>
  <c r="I4515" i="8"/>
  <c r="J4515" i="8"/>
  <c r="K4515" i="8"/>
  <c r="L4515" i="8"/>
  <c r="M4515" i="8"/>
  <c r="N4515" i="8"/>
  <c r="O4515" i="8"/>
  <c r="F4516" i="8"/>
  <c r="G4516" i="8"/>
  <c r="H4516" i="8"/>
  <c r="I4516" i="8"/>
  <c r="J4516" i="8"/>
  <c r="K4516" i="8"/>
  <c r="L4516" i="8"/>
  <c r="M4516" i="8"/>
  <c r="N4516" i="8"/>
  <c r="O4516" i="8"/>
  <c r="F4517" i="8"/>
  <c r="G4517" i="8"/>
  <c r="H4517" i="8"/>
  <c r="I4517" i="8"/>
  <c r="J4517" i="8"/>
  <c r="K4517" i="8"/>
  <c r="L4517" i="8"/>
  <c r="M4517" i="8"/>
  <c r="N4517" i="8"/>
  <c r="O4517" i="8"/>
  <c r="F4518" i="8"/>
  <c r="G4518" i="8"/>
  <c r="H4518" i="8"/>
  <c r="I4518" i="8"/>
  <c r="J4518" i="8"/>
  <c r="K4518" i="8"/>
  <c r="L4518" i="8"/>
  <c r="M4518" i="8"/>
  <c r="N4518" i="8"/>
  <c r="O4518" i="8"/>
  <c r="F4519" i="8"/>
  <c r="G4519" i="8"/>
  <c r="H4519" i="8"/>
  <c r="I4519" i="8"/>
  <c r="J4519" i="8"/>
  <c r="K4519" i="8"/>
  <c r="L4519" i="8"/>
  <c r="M4519" i="8"/>
  <c r="N4519" i="8"/>
  <c r="O4519" i="8"/>
  <c r="F4520" i="8"/>
  <c r="G4520" i="8"/>
  <c r="H4520" i="8"/>
  <c r="I4520" i="8"/>
  <c r="J4520" i="8"/>
  <c r="K4520" i="8"/>
  <c r="L4520" i="8"/>
  <c r="M4520" i="8"/>
  <c r="N4520" i="8"/>
  <c r="O4520" i="8"/>
  <c r="F4521" i="8"/>
  <c r="G4521" i="8"/>
  <c r="H4521" i="8"/>
  <c r="I4521" i="8"/>
  <c r="J4521" i="8"/>
  <c r="K4521" i="8"/>
  <c r="L4521" i="8"/>
  <c r="M4521" i="8"/>
  <c r="N4521" i="8"/>
  <c r="O4521" i="8"/>
  <c r="F4522" i="8"/>
  <c r="G4522" i="8"/>
  <c r="H4522" i="8"/>
  <c r="I4522" i="8"/>
  <c r="J4522" i="8"/>
  <c r="K4522" i="8"/>
  <c r="L4522" i="8"/>
  <c r="M4522" i="8"/>
  <c r="N4522" i="8"/>
  <c r="O4522" i="8"/>
  <c r="F4523" i="8"/>
  <c r="G4523" i="8"/>
  <c r="H4523" i="8"/>
  <c r="I4523" i="8"/>
  <c r="J4523" i="8"/>
  <c r="K4523" i="8"/>
  <c r="L4523" i="8"/>
  <c r="M4523" i="8"/>
  <c r="N4523" i="8"/>
  <c r="O4523" i="8"/>
  <c r="F4524" i="8"/>
  <c r="G4524" i="8"/>
  <c r="H4524" i="8"/>
  <c r="I4524" i="8"/>
  <c r="J4524" i="8"/>
  <c r="K4524" i="8"/>
  <c r="L4524" i="8"/>
  <c r="M4524" i="8"/>
  <c r="N4524" i="8"/>
  <c r="O4524" i="8"/>
  <c r="F4525" i="8"/>
  <c r="G4525" i="8"/>
  <c r="H4525" i="8"/>
  <c r="I4525" i="8"/>
  <c r="J4525" i="8"/>
  <c r="K4525" i="8"/>
  <c r="L4525" i="8"/>
  <c r="M4525" i="8"/>
  <c r="N4525" i="8"/>
  <c r="O4525" i="8"/>
  <c r="F4526" i="8"/>
  <c r="G4526" i="8"/>
  <c r="H4526" i="8"/>
  <c r="I4526" i="8"/>
  <c r="J4526" i="8"/>
  <c r="K4526" i="8"/>
  <c r="L4526" i="8"/>
  <c r="M4526" i="8"/>
  <c r="N4526" i="8"/>
  <c r="O4526" i="8"/>
  <c r="F4527" i="8"/>
  <c r="G4527" i="8"/>
  <c r="H4527" i="8"/>
  <c r="I4527" i="8"/>
  <c r="J4527" i="8"/>
  <c r="K4527" i="8"/>
  <c r="L4527" i="8"/>
  <c r="M4527" i="8"/>
  <c r="N4527" i="8"/>
  <c r="O4527" i="8"/>
  <c r="F4528" i="8"/>
  <c r="G4528" i="8"/>
  <c r="H4528" i="8"/>
  <c r="I4528" i="8"/>
  <c r="J4528" i="8"/>
  <c r="K4528" i="8"/>
  <c r="L4528" i="8"/>
  <c r="M4528" i="8"/>
  <c r="N4528" i="8"/>
  <c r="O4528" i="8"/>
  <c r="F4529" i="8"/>
  <c r="G4529" i="8"/>
  <c r="H4529" i="8"/>
  <c r="I4529" i="8"/>
  <c r="J4529" i="8"/>
  <c r="K4529" i="8"/>
  <c r="L4529" i="8"/>
  <c r="M4529" i="8"/>
  <c r="N4529" i="8"/>
  <c r="O4529" i="8"/>
  <c r="F4530" i="8"/>
  <c r="G4530" i="8"/>
  <c r="H4530" i="8"/>
  <c r="I4530" i="8"/>
  <c r="J4530" i="8"/>
  <c r="K4530" i="8"/>
  <c r="L4530" i="8"/>
  <c r="M4530" i="8"/>
  <c r="N4530" i="8"/>
  <c r="O4530" i="8"/>
  <c r="F4531" i="8"/>
  <c r="G4531" i="8"/>
  <c r="H4531" i="8"/>
  <c r="I4531" i="8"/>
  <c r="J4531" i="8"/>
  <c r="K4531" i="8"/>
  <c r="L4531" i="8"/>
  <c r="M4531" i="8"/>
  <c r="N4531" i="8"/>
  <c r="O4531" i="8"/>
  <c r="F4532" i="8"/>
  <c r="G4532" i="8"/>
  <c r="H4532" i="8"/>
  <c r="I4532" i="8"/>
  <c r="J4532" i="8"/>
  <c r="K4532" i="8"/>
  <c r="L4532" i="8"/>
  <c r="M4532" i="8"/>
  <c r="N4532" i="8"/>
  <c r="O4532" i="8"/>
  <c r="F4533" i="8"/>
  <c r="G4533" i="8"/>
  <c r="H4533" i="8"/>
  <c r="I4533" i="8"/>
  <c r="J4533" i="8"/>
  <c r="K4533" i="8"/>
  <c r="L4533" i="8"/>
  <c r="M4533" i="8"/>
  <c r="N4533" i="8"/>
  <c r="O4533" i="8"/>
  <c r="F4534" i="8"/>
  <c r="G4534" i="8"/>
  <c r="H4534" i="8"/>
  <c r="I4534" i="8"/>
  <c r="J4534" i="8"/>
  <c r="K4534" i="8"/>
  <c r="L4534" i="8"/>
  <c r="M4534" i="8"/>
  <c r="N4534" i="8"/>
  <c r="O4534" i="8"/>
  <c r="F4535" i="8"/>
  <c r="G4535" i="8"/>
  <c r="H4535" i="8"/>
  <c r="I4535" i="8"/>
  <c r="J4535" i="8"/>
  <c r="K4535" i="8"/>
  <c r="L4535" i="8"/>
  <c r="M4535" i="8"/>
  <c r="N4535" i="8"/>
  <c r="O4535" i="8"/>
  <c r="F4536" i="8"/>
  <c r="G4536" i="8"/>
  <c r="H4536" i="8"/>
  <c r="I4536" i="8"/>
  <c r="J4536" i="8"/>
  <c r="K4536" i="8"/>
  <c r="L4536" i="8"/>
  <c r="M4536" i="8"/>
  <c r="N4536" i="8"/>
  <c r="O4536" i="8"/>
  <c r="F4537" i="8"/>
  <c r="G4537" i="8"/>
  <c r="H4537" i="8"/>
  <c r="I4537" i="8"/>
  <c r="J4537" i="8"/>
  <c r="K4537" i="8"/>
  <c r="L4537" i="8"/>
  <c r="M4537" i="8"/>
  <c r="N4537" i="8"/>
  <c r="O4537" i="8"/>
  <c r="F4538" i="8"/>
  <c r="G4538" i="8"/>
  <c r="H4538" i="8"/>
  <c r="I4538" i="8"/>
  <c r="J4538" i="8"/>
  <c r="K4538" i="8"/>
  <c r="L4538" i="8"/>
  <c r="M4538" i="8"/>
  <c r="N4538" i="8"/>
  <c r="O4538" i="8"/>
  <c r="F4539" i="8"/>
  <c r="G4539" i="8"/>
  <c r="H4539" i="8"/>
  <c r="I4539" i="8"/>
  <c r="J4539" i="8"/>
  <c r="K4539" i="8"/>
  <c r="L4539" i="8"/>
  <c r="M4539" i="8"/>
  <c r="N4539" i="8"/>
  <c r="O4539" i="8"/>
  <c r="F4540" i="8"/>
  <c r="G4540" i="8"/>
  <c r="H4540" i="8"/>
  <c r="I4540" i="8"/>
  <c r="J4540" i="8"/>
  <c r="K4540" i="8"/>
  <c r="L4540" i="8"/>
  <c r="M4540" i="8"/>
  <c r="N4540" i="8"/>
  <c r="O4540" i="8"/>
  <c r="F4541" i="8"/>
  <c r="G4541" i="8"/>
  <c r="H4541" i="8"/>
  <c r="I4541" i="8"/>
  <c r="J4541" i="8"/>
  <c r="K4541" i="8"/>
  <c r="L4541" i="8"/>
  <c r="M4541" i="8"/>
  <c r="N4541" i="8"/>
  <c r="O4541" i="8"/>
  <c r="F4542" i="8"/>
  <c r="G4542" i="8"/>
  <c r="H4542" i="8"/>
  <c r="I4542" i="8"/>
  <c r="J4542" i="8"/>
  <c r="K4542" i="8"/>
  <c r="L4542" i="8"/>
  <c r="M4542" i="8"/>
  <c r="N4542" i="8"/>
  <c r="O4542" i="8"/>
  <c r="F4543" i="8"/>
  <c r="G4543" i="8"/>
  <c r="H4543" i="8"/>
  <c r="I4543" i="8"/>
  <c r="J4543" i="8"/>
  <c r="K4543" i="8"/>
  <c r="L4543" i="8"/>
  <c r="M4543" i="8"/>
  <c r="N4543" i="8"/>
  <c r="O4543" i="8"/>
  <c r="F4544" i="8"/>
  <c r="G4544" i="8"/>
  <c r="H4544" i="8"/>
  <c r="I4544" i="8"/>
  <c r="J4544" i="8"/>
  <c r="K4544" i="8"/>
  <c r="L4544" i="8"/>
  <c r="M4544" i="8"/>
  <c r="N4544" i="8"/>
  <c r="O4544" i="8"/>
  <c r="F4545" i="8"/>
  <c r="G4545" i="8"/>
  <c r="H4545" i="8"/>
  <c r="I4545" i="8"/>
  <c r="J4545" i="8"/>
  <c r="K4545" i="8"/>
  <c r="L4545" i="8"/>
  <c r="M4545" i="8"/>
  <c r="N4545" i="8"/>
  <c r="O4545" i="8"/>
  <c r="F4546" i="8"/>
  <c r="G4546" i="8"/>
  <c r="H4546" i="8"/>
  <c r="I4546" i="8"/>
  <c r="J4546" i="8"/>
  <c r="K4546" i="8"/>
  <c r="L4546" i="8"/>
  <c r="M4546" i="8"/>
  <c r="N4546" i="8"/>
  <c r="O4546" i="8"/>
  <c r="F4547" i="8"/>
  <c r="G4547" i="8"/>
  <c r="H4547" i="8"/>
  <c r="I4547" i="8"/>
  <c r="J4547" i="8"/>
  <c r="K4547" i="8"/>
  <c r="L4547" i="8"/>
  <c r="M4547" i="8"/>
  <c r="N4547" i="8"/>
  <c r="O4547" i="8"/>
  <c r="F4548" i="8"/>
  <c r="G4548" i="8"/>
  <c r="H4548" i="8"/>
  <c r="I4548" i="8"/>
  <c r="J4548" i="8"/>
  <c r="K4548" i="8"/>
  <c r="L4548" i="8"/>
  <c r="M4548" i="8"/>
  <c r="N4548" i="8"/>
  <c r="O4548" i="8"/>
  <c r="F4549" i="8"/>
  <c r="G4549" i="8"/>
  <c r="H4549" i="8"/>
  <c r="I4549" i="8"/>
  <c r="J4549" i="8"/>
  <c r="K4549" i="8"/>
  <c r="L4549" i="8"/>
  <c r="M4549" i="8"/>
  <c r="N4549" i="8"/>
  <c r="O4549" i="8"/>
  <c r="F4550" i="8"/>
  <c r="G4550" i="8"/>
  <c r="H4550" i="8"/>
  <c r="I4550" i="8"/>
  <c r="J4550" i="8"/>
  <c r="K4550" i="8"/>
  <c r="L4550" i="8"/>
  <c r="M4550" i="8"/>
  <c r="N4550" i="8"/>
  <c r="O4550" i="8"/>
  <c r="F4551" i="8"/>
  <c r="G4551" i="8"/>
  <c r="H4551" i="8"/>
  <c r="I4551" i="8"/>
  <c r="J4551" i="8"/>
  <c r="K4551" i="8"/>
  <c r="L4551" i="8"/>
  <c r="M4551" i="8"/>
  <c r="N4551" i="8"/>
  <c r="O4551" i="8"/>
  <c r="F4552" i="8"/>
  <c r="G4552" i="8"/>
  <c r="H4552" i="8"/>
  <c r="I4552" i="8"/>
  <c r="J4552" i="8"/>
  <c r="K4552" i="8"/>
  <c r="L4552" i="8"/>
  <c r="M4552" i="8"/>
  <c r="N4552" i="8"/>
  <c r="O4552" i="8"/>
  <c r="F4553" i="8"/>
  <c r="G4553" i="8"/>
  <c r="H4553" i="8"/>
  <c r="I4553" i="8"/>
  <c r="J4553" i="8"/>
  <c r="K4553" i="8"/>
  <c r="L4553" i="8"/>
  <c r="M4553" i="8"/>
  <c r="N4553" i="8"/>
  <c r="O4553" i="8"/>
  <c r="F4554" i="8"/>
  <c r="G4554" i="8"/>
  <c r="H4554" i="8"/>
  <c r="I4554" i="8"/>
  <c r="J4554" i="8"/>
  <c r="K4554" i="8"/>
  <c r="L4554" i="8"/>
  <c r="M4554" i="8"/>
  <c r="N4554" i="8"/>
  <c r="O4554" i="8"/>
  <c r="F4555" i="8"/>
  <c r="G4555" i="8"/>
  <c r="H4555" i="8"/>
  <c r="I4555" i="8"/>
  <c r="J4555" i="8"/>
  <c r="K4555" i="8"/>
  <c r="L4555" i="8"/>
  <c r="M4555" i="8"/>
  <c r="N4555" i="8"/>
  <c r="O4555" i="8"/>
  <c r="F4556" i="8"/>
  <c r="G4556" i="8"/>
  <c r="H4556" i="8"/>
  <c r="I4556" i="8"/>
  <c r="J4556" i="8"/>
  <c r="K4556" i="8"/>
  <c r="L4556" i="8"/>
  <c r="M4556" i="8"/>
  <c r="N4556" i="8"/>
  <c r="O4556" i="8"/>
  <c r="F4557" i="8"/>
  <c r="G4557" i="8"/>
  <c r="H4557" i="8"/>
  <c r="I4557" i="8"/>
  <c r="J4557" i="8"/>
  <c r="K4557" i="8"/>
  <c r="L4557" i="8"/>
  <c r="M4557" i="8"/>
  <c r="N4557" i="8"/>
  <c r="O4557" i="8"/>
  <c r="F4558" i="8"/>
  <c r="G4558" i="8"/>
  <c r="H4558" i="8"/>
  <c r="I4558" i="8"/>
  <c r="J4558" i="8"/>
  <c r="K4558" i="8"/>
  <c r="L4558" i="8"/>
  <c r="M4558" i="8"/>
  <c r="N4558" i="8"/>
  <c r="O4558" i="8"/>
  <c r="F4559" i="8"/>
  <c r="G4559" i="8"/>
  <c r="H4559" i="8"/>
  <c r="I4559" i="8"/>
  <c r="J4559" i="8"/>
  <c r="K4559" i="8"/>
  <c r="L4559" i="8"/>
  <c r="M4559" i="8"/>
  <c r="N4559" i="8"/>
  <c r="O4559" i="8"/>
  <c r="F4560" i="8"/>
  <c r="G4560" i="8"/>
  <c r="H4560" i="8"/>
  <c r="I4560" i="8"/>
  <c r="J4560" i="8"/>
  <c r="K4560" i="8"/>
  <c r="L4560" i="8"/>
  <c r="M4560" i="8"/>
  <c r="N4560" i="8"/>
  <c r="O4560" i="8"/>
  <c r="F4561" i="8"/>
  <c r="G4561" i="8"/>
  <c r="H4561" i="8"/>
  <c r="I4561" i="8"/>
  <c r="J4561" i="8"/>
  <c r="K4561" i="8"/>
  <c r="L4561" i="8"/>
  <c r="M4561" i="8"/>
  <c r="N4561" i="8"/>
  <c r="O4561" i="8"/>
  <c r="F4562" i="8"/>
  <c r="G4562" i="8"/>
  <c r="H4562" i="8"/>
  <c r="I4562" i="8"/>
  <c r="J4562" i="8"/>
  <c r="K4562" i="8"/>
  <c r="L4562" i="8"/>
  <c r="M4562" i="8"/>
  <c r="N4562" i="8"/>
  <c r="O4562" i="8"/>
  <c r="F4563" i="8"/>
  <c r="G4563" i="8"/>
  <c r="H4563" i="8"/>
  <c r="I4563" i="8"/>
  <c r="J4563" i="8"/>
  <c r="K4563" i="8"/>
  <c r="L4563" i="8"/>
  <c r="M4563" i="8"/>
  <c r="N4563" i="8"/>
  <c r="O4563" i="8"/>
  <c r="F4564" i="8"/>
  <c r="G4564" i="8"/>
  <c r="H4564" i="8"/>
  <c r="I4564" i="8"/>
  <c r="J4564" i="8"/>
  <c r="K4564" i="8"/>
  <c r="L4564" i="8"/>
  <c r="M4564" i="8"/>
  <c r="N4564" i="8"/>
  <c r="O4564" i="8"/>
  <c r="F4565" i="8"/>
  <c r="G4565" i="8"/>
  <c r="H4565" i="8"/>
  <c r="I4565" i="8"/>
  <c r="J4565" i="8"/>
  <c r="K4565" i="8"/>
  <c r="L4565" i="8"/>
  <c r="M4565" i="8"/>
  <c r="N4565" i="8"/>
  <c r="O4565" i="8"/>
  <c r="F4566" i="8"/>
  <c r="G4566" i="8"/>
  <c r="H4566" i="8"/>
  <c r="I4566" i="8"/>
  <c r="J4566" i="8"/>
  <c r="K4566" i="8"/>
  <c r="L4566" i="8"/>
  <c r="M4566" i="8"/>
  <c r="N4566" i="8"/>
  <c r="O4566" i="8"/>
  <c r="F4567" i="8"/>
  <c r="G4567" i="8"/>
  <c r="H4567" i="8"/>
  <c r="I4567" i="8"/>
  <c r="J4567" i="8"/>
  <c r="K4567" i="8"/>
  <c r="L4567" i="8"/>
  <c r="M4567" i="8"/>
  <c r="N4567" i="8"/>
  <c r="O4567" i="8"/>
  <c r="F4568" i="8"/>
  <c r="G4568" i="8"/>
  <c r="H4568" i="8"/>
  <c r="I4568" i="8"/>
  <c r="J4568" i="8"/>
  <c r="K4568" i="8"/>
  <c r="L4568" i="8"/>
  <c r="M4568" i="8"/>
  <c r="N4568" i="8"/>
  <c r="O4568" i="8"/>
  <c r="F4569" i="8"/>
  <c r="G4569" i="8"/>
  <c r="H4569" i="8"/>
  <c r="I4569" i="8"/>
  <c r="J4569" i="8"/>
  <c r="K4569" i="8"/>
  <c r="L4569" i="8"/>
  <c r="M4569" i="8"/>
  <c r="N4569" i="8"/>
  <c r="O4569" i="8"/>
  <c r="F4570" i="8"/>
  <c r="G4570" i="8"/>
  <c r="H4570" i="8"/>
  <c r="I4570" i="8"/>
  <c r="J4570" i="8"/>
  <c r="K4570" i="8"/>
  <c r="L4570" i="8"/>
  <c r="M4570" i="8"/>
  <c r="N4570" i="8"/>
  <c r="O4570" i="8"/>
  <c r="F4571" i="8"/>
  <c r="G4571" i="8"/>
  <c r="H4571" i="8"/>
  <c r="I4571" i="8"/>
  <c r="J4571" i="8"/>
  <c r="K4571" i="8"/>
  <c r="L4571" i="8"/>
  <c r="M4571" i="8"/>
  <c r="N4571" i="8"/>
  <c r="O4571" i="8"/>
  <c r="F4572" i="8"/>
  <c r="G4572" i="8"/>
  <c r="H4572" i="8"/>
  <c r="I4572" i="8"/>
  <c r="J4572" i="8"/>
  <c r="K4572" i="8"/>
  <c r="L4572" i="8"/>
  <c r="M4572" i="8"/>
  <c r="N4572" i="8"/>
  <c r="O4572" i="8"/>
  <c r="F4573" i="8"/>
  <c r="G4573" i="8"/>
  <c r="H4573" i="8"/>
  <c r="I4573" i="8"/>
  <c r="J4573" i="8"/>
  <c r="K4573" i="8"/>
  <c r="L4573" i="8"/>
  <c r="M4573" i="8"/>
  <c r="N4573" i="8"/>
  <c r="O4573" i="8"/>
  <c r="F4574" i="8"/>
  <c r="G4574" i="8"/>
  <c r="H4574" i="8"/>
  <c r="I4574" i="8"/>
  <c r="J4574" i="8"/>
  <c r="K4574" i="8"/>
  <c r="L4574" i="8"/>
  <c r="M4574" i="8"/>
  <c r="N4574" i="8"/>
  <c r="O4574" i="8"/>
  <c r="F4575" i="8"/>
  <c r="G4575" i="8"/>
  <c r="H4575" i="8"/>
  <c r="I4575" i="8"/>
  <c r="J4575" i="8"/>
  <c r="K4575" i="8"/>
  <c r="L4575" i="8"/>
  <c r="M4575" i="8"/>
  <c r="N4575" i="8"/>
  <c r="O4575" i="8"/>
  <c r="F4576" i="8"/>
  <c r="G4576" i="8"/>
  <c r="H4576" i="8"/>
  <c r="I4576" i="8"/>
  <c r="J4576" i="8"/>
  <c r="K4576" i="8"/>
  <c r="L4576" i="8"/>
  <c r="M4576" i="8"/>
  <c r="N4576" i="8"/>
  <c r="O4576" i="8"/>
  <c r="F4577" i="8"/>
  <c r="G4577" i="8"/>
  <c r="H4577" i="8"/>
  <c r="I4577" i="8"/>
  <c r="J4577" i="8"/>
  <c r="K4577" i="8"/>
  <c r="L4577" i="8"/>
  <c r="M4577" i="8"/>
  <c r="N4577" i="8"/>
  <c r="O4577" i="8"/>
  <c r="F4578" i="8"/>
  <c r="G4578" i="8"/>
  <c r="H4578" i="8"/>
  <c r="I4578" i="8"/>
  <c r="J4578" i="8"/>
  <c r="K4578" i="8"/>
  <c r="L4578" i="8"/>
  <c r="M4578" i="8"/>
  <c r="N4578" i="8"/>
  <c r="O4578" i="8"/>
  <c r="F4579" i="8"/>
  <c r="G4579" i="8"/>
  <c r="H4579" i="8"/>
  <c r="I4579" i="8"/>
  <c r="J4579" i="8"/>
  <c r="K4579" i="8"/>
  <c r="L4579" i="8"/>
  <c r="M4579" i="8"/>
  <c r="N4579" i="8"/>
  <c r="O4579" i="8"/>
  <c r="F4580" i="8"/>
  <c r="G4580" i="8"/>
  <c r="H4580" i="8"/>
  <c r="I4580" i="8"/>
  <c r="J4580" i="8"/>
  <c r="K4580" i="8"/>
  <c r="L4580" i="8"/>
  <c r="M4580" i="8"/>
  <c r="N4580" i="8"/>
  <c r="O4580" i="8"/>
  <c r="F4581" i="8"/>
  <c r="G4581" i="8"/>
  <c r="H4581" i="8"/>
  <c r="I4581" i="8"/>
  <c r="J4581" i="8"/>
  <c r="K4581" i="8"/>
  <c r="L4581" i="8"/>
  <c r="M4581" i="8"/>
  <c r="N4581" i="8"/>
  <c r="O4581" i="8"/>
  <c r="F4582" i="8"/>
  <c r="G4582" i="8"/>
  <c r="H4582" i="8"/>
  <c r="I4582" i="8"/>
  <c r="J4582" i="8"/>
  <c r="K4582" i="8"/>
  <c r="L4582" i="8"/>
  <c r="M4582" i="8"/>
  <c r="N4582" i="8"/>
  <c r="O4582" i="8"/>
  <c r="F4583" i="8"/>
  <c r="G4583" i="8"/>
  <c r="H4583" i="8"/>
  <c r="I4583" i="8"/>
  <c r="J4583" i="8"/>
  <c r="K4583" i="8"/>
  <c r="L4583" i="8"/>
  <c r="M4583" i="8"/>
  <c r="N4583" i="8"/>
  <c r="O4583" i="8"/>
  <c r="F4584" i="8"/>
  <c r="G4584" i="8"/>
  <c r="H4584" i="8"/>
  <c r="I4584" i="8"/>
  <c r="J4584" i="8"/>
  <c r="K4584" i="8"/>
  <c r="L4584" i="8"/>
  <c r="M4584" i="8"/>
  <c r="N4584" i="8"/>
  <c r="O4584" i="8"/>
  <c r="F4585" i="8"/>
  <c r="G4585" i="8"/>
  <c r="H4585" i="8"/>
  <c r="I4585" i="8"/>
  <c r="J4585" i="8"/>
  <c r="K4585" i="8"/>
  <c r="L4585" i="8"/>
  <c r="M4585" i="8"/>
  <c r="N4585" i="8"/>
  <c r="O4585" i="8"/>
  <c r="F4586" i="8"/>
  <c r="G4586" i="8"/>
  <c r="H4586" i="8"/>
  <c r="I4586" i="8"/>
  <c r="J4586" i="8"/>
  <c r="K4586" i="8"/>
  <c r="L4586" i="8"/>
  <c r="M4586" i="8"/>
  <c r="N4586" i="8"/>
  <c r="O4586" i="8"/>
  <c r="F4587" i="8"/>
  <c r="G4587" i="8"/>
  <c r="H4587" i="8"/>
  <c r="I4587" i="8"/>
  <c r="J4587" i="8"/>
  <c r="K4587" i="8"/>
  <c r="L4587" i="8"/>
  <c r="M4587" i="8"/>
  <c r="N4587" i="8"/>
  <c r="O4587" i="8"/>
  <c r="F4588" i="8"/>
  <c r="G4588" i="8"/>
  <c r="H4588" i="8"/>
  <c r="I4588" i="8"/>
  <c r="J4588" i="8"/>
  <c r="K4588" i="8"/>
  <c r="L4588" i="8"/>
  <c r="M4588" i="8"/>
  <c r="N4588" i="8"/>
  <c r="O4588" i="8"/>
  <c r="F4589" i="8"/>
  <c r="G4589" i="8"/>
  <c r="H4589" i="8"/>
  <c r="I4589" i="8"/>
  <c r="J4589" i="8"/>
  <c r="K4589" i="8"/>
  <c r="L4589" i="8"/>
  <c r="M4589" i="8"/>
  <c r="N4589" i="8"/>
  <c r="O4589" i="8"/>
  <c r="F4590" i="8"/>
  <c r="G4590" i="8"/>
  <c r="H4590" i="8"/>
  <c r="I4590" i="8"/>
  <c r="J4590" i="8"/>
  <c r="K4590" i="8"/>
  <c r="L4590" i="8"/>
  <c r="M4590" i="8"/>
  <c r="N4590" i="8"/>
  <c r="O4590" i="8"/>
  <c r="F4591" i="8"/>
  <c r="G4591" i="8"/>
  <c r="H4591" i="8"/>
  <c r="I4591" i="8"/>
  <c r="J4591" i="8"/>
  <c r="K4591" i="8"/>
  <c r="L4591" i="8"/>
  <c r="M4591" i="8"/>
  <c r="N4591" i="8"/>
  <c r="O4591" i="8"/>
  <c r="F4592" i="8"/>
  <c r="G4592" i="8"/>
  <c r="H4592" i="8"/>
  <c r="I4592" i="8"/>
  <c r="J4592" i="8"/>
  <c r="K4592" i="8"/>
  <c r="L4592" i="8"/>
  <c r="M4592" i="8"/>
  <c r="N4592" i="8"/>
  <c r="O4592" i="8"/>
  <c r="F4593" i="8"/>
  <c r="G4593" i="8"/>
  <c r="H4593" i="8"/>
  <c r="I4593" i="8"/>
  <c r="J4593" i="8"/>
  <c r="K4593" i="8"/>
  <c r="L4593" i="8"/>
  <c r="M4593" i="8"/>
  <c r="N4593" i="8"/>
  <c r="O4593" i="8"/>
  <c r="F4594" i="8"/>
  <c r="G4594" i="8"/>
  <c r="H4594" i="8"/>
  <c r="I4594" i="8"/>
  <c r="J4594" i="8"/>
  <c r="K4594" i="8"/>
  <c r="L4594" i="8"/>
  <c r="M4594" i="8"/>
  <c r="N4594" i="8"/>
  <c r="O4594" i="8"/>
  <c r="F4595" i="8"/>
  <c r="G4595" i="8"/>
  <c r="H4595" i="8"/>
  <c r="I4595" i="8"/>
  <c r="J4595" i="8"/>
  <c r="K4595" i="8"/>
  <c r="L4595" i="8"/>
  <c r="M4595" i="8"/>
  <c r="N4595" i="8"/>
  <c r="O4595" i="8"/>
  <c r="F4596" i="8"/>
  <c r="G4596" i="8"/>
  <c r="H4596" i="8"/>
  <c r="I4596" i="8"/>
  <c r="J4596" i="8"/>
  <c r="K4596" i="8"/>
  <c r="L4596" i="8"/>
  <c r="M4596" i="8"/>
  <c r="N4596" i="8"/>
  <c r="O4596" i="8"/>
  <c r="F4597" i="8"/>
  <c r="G4597" i="8"/>
  <c r="H4597" i="8"/>
  <c r="I4597" i="8"/>
  <c r="J4597" i="8"/>
  <c r="K4597" i="8"/>
  <c r="L4597" i="8"/>
  <c r="M4597" i="8"/>
  <c r="N4597" i="8"/>
  <c r="O4597" i="8"/>
  <c r="F4598" i="8"/>
  <c r="G4598" i="8"/>
  <c r="H4598" i="8"/>
  <c r="I4598" i="8"/>
  <c r="J4598" i="8"/>
  <c r="K4598" i="8"/>
  <c r="L4598" i="8"/>
  <c r="M4598" i="8"/>
  <c r="N4598" i="8"/>
  <c r="O4598" i="8"/>
  <c r="F4599" i="8"/>
  <c r="G4599" i="8"/>
  <c r="H4599" i="8"/>
  <c r="I4599" i="8"/>
  <c r="J4599" i="8"/>
  <c r="K4599" i="8"/>
  <c r="L4599" i="8"/>
  <c r="M4599" i="8"/>
  <c r="N4599" i="8"/>
  <c r="O4599" i="8"/>
  <c r="F4600" i="8"/>
  <c r="G4600" i="8"/>
  <c r="H4600" i="8"/>
  <c r="I4600" i="8"/>
  <c r="J4600" i="8"/>
  <c r="K4600" i="8"/>
  <c r="L4600" i="8"/>
  <c r="M4600" i="8"/>
  <c r="N4600" i="8"/>
  <c r="O4600" i="8"/>
  <c r="F4601" i="8"/>
  <c r="G4601" i="8"/>
  <c r="H4601" i="8"/>
  <c r="I4601" i="8"/>
  <c r="J4601" i="8"/>
  <c r="K4601" i="8"/>
  <c r="L4601" i="8"/>
  <c r="M4601" i="8"/>
  <c r="N4601" i="8"/>
  <c r="O4601" i="8"/>
  <c r="F4602" i="8"/>
  <c r="G4602" i="8"/>
  <c r="H4602" i="8"/>
  <c r="I4602" i="8"/>
  <c r="J4602" i="8"/>
  <c r="K4602" i="8"/>
  <c r="L4602" i="8"/>
  <c r="M4602" i="8"/>
  <c r="N4602" i="8"/>
  <c r="O4602" i="8"/>
  <c r="F4603" i="8"/>
  <c r="G4603" i="8"/>
  <c r="H4603" i="8"/>
  <c r="I4603" i="8"/>
  <c r="J4603" i="8"/>
  <c r="K4603" i="8"/>
  <c r="L4603" i="8"/>
  <c r="M4603" i="8"/>
  <c r="N4603" i="8"/>
  <c r="O4603" i="8"/>
  <c r="F4604" i="8"/>
  <c r="G4604" i="8"/>
  <c r="H4604" i="8"/>
  <c r="I4604" i="8"/>
  <c r="J4604" i="8"/>
  <c r="K4604" i="8"/>
  <c r="L4604" i="8"/>
  <c r="M4604" i="8"/>
  <c r="N4604" i="8"/>
  <c r="O4604" i="8"/>
  <c r="F4605" i="8"/>
  <c r="G4605" i="8"/>
  <c r="H4605" i="8"/>
  <c r="I4605" i="8"/>
  <c r="J4605" i="8"/>
  <c r="K4605" i="8"/>
  <c r="L4605" i="8"/>
  <c r="M4605" i="8"/>
  <c r="N4605" i="8"/>
  <c r="O4605" i="8"/>
  <c r="F4606" i="8"/>
  <c r="G4606" i="8"/>
  <c r="H4606" i="8"/>
  <c r="I4606" i="8"/>
  <c r="J4606" i="8"/>
  <c r="K4606" i="8"/>
  <c r="L4606" i="8"/>
  <c r="M4606" i="8"/>
  <c r="N4606" i="8"/>
  <c r="O4606" i="8"/>
  <c r="F4607" i="8"/>
  <c r="G4607" i="8"/>
  <c r="H4607" i="8"/>
  <c r="I4607" i="8"/>
  <c r="J4607" i="8"/>
  <c r="K4607" i="8"/>
  <c r="L4607" i="8"/>
  <c r="M4607" i="8"/>
  <c r="N4607" i="8"/>
  <c r="O4607" i="8"/>
  <c r="F4608" i="8"/>
  <c r="G4608" i="8"/>
  <c r="H4608" i="8"/>
  <c r="I4608" i="8"/>
  <c r="J4608" i="8"/>
  <c r="K4608" i="8"/>
  <c r="L4608" i="8"/>
  <c r="M4608" i="8"/>
  <c r="N4608" i="8"/>
  <c r="O4608" i="8"/>
  <c r="F4609" i="8"/>
  <c r="G4609" i="8"/>
  <c r="H4609" i="8"/>
  <c r="I4609" i="8"/>
  <c r="J4609" i="8"/>
  <c r="K4609" i="8"/>
  <c r="L4609" i="8"/>
  <c r="M4609" i="8"/>
  <c r="N4609" i="8"/>
  <c r="O4609" i="8"/>
  <c r="F4610" i="8"/>
  <c r="G4610" i="8"/>
  <c r="H4610" i="8"/>
  <c r="I4610" i="8"/>
  <c r="J4610" i="8"/>
  <c r="K4610" i="8"/>
  <c r="L4610" i="8"/>
  <c r="M4610" i="8"/>
  <c r="N4610" i="8"/>
  <c r="O4610" i="8"/>
  <c r="F4611" i="8"/>
  <c r="G4611" i="8"/>
  <c r="H4611" i="8"/>
  <c r="I4611" i="8"/>
  <c r="J4611" i="8"/>
  <c r="K4611" i="8"/>
  <c r="L4611" i="8"/>
  <c r="M4611" i="8"/>
  <c r="N4611" i="8"/>
  <c r="O4611" i="8"/>
  <c r="F4612" i="8"/>
  <c r="G4612" i="8"/>
  <c r="H4612" i="8"/>
  <c r="I4612" i="8"/>
  <c r="J4612" i="8"/>
  <c r="K4612" i="8"/>
  <c r="L4612" i="8"/>
  <c r="M4612" i="8"/>
  <c r="N4612" i="8"/>
  <c r="O4612" i="8"/>
  <c r="F4613" i="8"/>
  <c r="G4613" i="8"/>
  <c r="H4613" i="8"/>
  <c r="I4613" i="8"/>
  <c r="J4613" i="8"/>
  <c r="K4613" i="8"/>
  <c r="L4613" i="8"/>
  <c r="M4613" i="8"/>
  <c r="N4613" i="8"/>
  <c r="O4613" i="8"/>
  <c r="F4614" i="8"/>
  <c r="G4614" i="8"/>
  <c r="H4614" i="8"/>
  <c r="I4614" i="8"/>
  <c r="J4614" i="8"/>
  <c r="K4614" i="8"/>
  <c r="L4614" i="8"/>
  <c r="M4614" i="8"/>
  <c r="N4614" i="8"/>
  <c r="O4614" i="8"/>
  <c r="F4615" i="8"/>
  <c r="G4615" i="8"/>
  <c r="H4615" i="8"/>
  <c r="I4615" i="8"/>
  <c r="J4615" i="8"/>
  <c r="K4615" i="8"/>
  <c r="L4615" i="8"/>
  <c r="M4615" i="8"/>
  <c r="N4615" i="8"/>
  <c r="O4615" i="8"/>
  <c r="F4616" i="8"/>
  <c r="G4616" i="8"/>
  <c r="H4616" i="8"/>
  <c r="I4616" i="8"/>
  <c r="J4616" i="8"/>
  <c r="K4616" i="8"/>
  <c r="L4616" i="8"/>
  <c r="M4616" i="8"/>
  <c r="N4616" i="8"/>
  <c r="O4616" i="8"/>
  <c r="F4617" i="8"/>
  <c r="G4617" i="8"/>
  <c r="H4617" i="8"/>
  <c r="I4617" i="8"/>
  <c r="J4617" i="8"/>
  <c r="K4617" i="8"/>
  <c r="L4617" i="8"/>
  <c r="M4617" i="8"/>
  <c r="N4617" i="8"/>
  <c r="O4617" i="8"/>
  <c r="F4618" i="8"/>
  <c r="G4618" i="8"/>
  <c r="H4618" i="8"/>
  <c r="I4618" i="8"/>
  <c r="J4618" i="8"/>
  <c r="K4618" i="8"/>
  <c r="L4618" i="8"/>
  <c r="M4618" i="8"/>
  <c r="N4618" i="8"/>
  <c r="O4618" i="8"/>
  <c r="F4619" i="8"/>
  <c r="G4619" i="8"/>
  <c r="H4619" i="8"/>
  <c r="I4619" i="8"/>
  <c r="J4619" i="8"/>
  <c r="K4619" i="8"/>
  <c r="L4619" i="8"/>
  <c r="M4619" i="8"/>
  <c r="N4619" i="8"/>
  <c r="O4619" i="8"/>
  <c r="F4620" i="8"/>
  <c r="G4620" i="8"/>
  <c r="H4620" i="8"/>
  <c r="I4620" i="8"/>
  <c r="J4620" i="8"/>
  <c r="K4620" i="8"/>
  <c r="L4620" i="8"/>
  <c r="M4620" i="8"/>
  <c r="N4620" i="8"/>
  <c r="O4620" i="8"/>
  <c r="F4621" i="8"/>
  <c r="G4621" i="8"/>
  <c r="H4621" i="8"/>
  <c r="I4621" i="8"/>
  <c r="J4621" i="8"/>
  <c r="K4621" i="8"/>
  <c r="L4621" i="8"/>
  <c r="M4621" i="8"/>
  <c r="N4621" i="8"/>
  <c r="O4621" i="8"/>
  <c r="F4622" i="8"/>
  <c r="G4622" i="8"/>
  <c r="H4622" i="8"/>
  <c r="I4622" i="8"/>
  <c r="J4622" i="8"/>
  <c r="K4622" i="8"/>
  <c r="L4622" i="8"/>
  <c r="M4622" i="8"/>
  <c r="N4622" i="8"/>
  <c r="O4622" i="8"/>
  <c r="F4623" i="8"/>
  <c r="G4623" i="8"/>
  <c r="H4623" i="8"/>
  <c r="I4623" i="8"/>
  <c r="J4623" i="8"/>
  <c r="K4623" i="8"/>
  <c r="L4623" i="8"/>
  <c r="M4623" i="8"/>
  <c r="N4623" i="8"/>
  <c r="O4623" i="8"/>
  <c r="F4624" i="8"/>
  <c r="G4624" i="8"/>
  <c r="H4624" i="8"/>
  <c r="I4624" i="8"/>
  <c r="J4624" i="8"/>
  <c r="K4624" i="8"/>
  <c r="L4624" i="8"/>
  <c r="M4624" i="8"/>
  <c r="N4624" i="8"/>
  <c r="O4624" i="8"/>
  <c r="F4625" i="8"/>
  <c r="G4625" i="8"/>
  <c r="H4625" i="8"/>
  <c r="I4625" i="8"/>
  <c r="J4625" i="8"/>
  <c r="K4625" i="8"/>
  <c r="L4625" i="8"/>
  <c r="M4625" i="8"/>
  <c r="N4625" i="8"/>
  <c r="O4625" i="8"/>
  <c r="F4626" i="8"/>
  <c r="G4626" i="8"/>
  <c r="H4626" i="8"/>
  <c r="I4626" i="8"/>
  <c r="J4626" i="8"/>
  <c r="K4626" i="8"/>
  <c r="L4626" i="8"/>
  <c r="M4626" i="8"/>
  <c r="N4626" i="8"/>
  <c r="O4626" i="8"/>
  <c r="F4627" i="8"/>
  <c r="G4627" i="8"/>
  <c r="H4627" i="8"/>
  <c r="I4627" i="8"/>
  <c r="J4627" i="8"/>
  <c r="K4627" i="8"/>
  <c r="L4627" i="8"/>
  <c r="M4627" i="8"/>
  <c r="N4627" i="8"/>
  <c r="O4627" i="8"/>
  <c r="F4628" i="8"/>
  <c r="G4628" i="8"/>
  <c r="H4628" i="8"/>
  <c r="I4628" i="8"/>
  <c r="J4628" i="8"/>
  <c r="K4628" i="8"/>
  <c r="L4628" i="8"/>
  <c r="M4628" i="8"/>
  <c r="N4628" i="8"/>
  <c r="O4628" i="8"/>
  <c r="F4629" i="8"/>
  <c r="G4629" i="8"/>
  <c r="H4629" i="8"/>
  <c r="I4629" i="8"/>
  <c r="J4629" i="8"/>
  <c r="K4629" i="8"/>
  <c r="L4629" i="8"/>
  <c r="M4629" i="8"/>
  <c r="N4629" i="8"/>
  <c r="O4629" i="8"/>
  <c r="F4630" i="8"/>
  <c r="G4630" i="8"/>
  <c r="H4630" i="8"/>
  <c r="I4630" i="8"/>
  <c r="J4630" i="8"/>
  <c r="K4630" i="8"/>
  <c r="L4630" i="8"/>
  <c r="M4630" i="8"/>
  <c r="N4630" i="8"/>
  <c r="O4630" i="8"/>
  <c r="F4631" i="8"/>
  <c r="G4631" i="8"/>
  <c r="H4631" i="8"/>
  <c r="I4631" i="8"/>
  <c r="J4631" i="8"/>
  <c r="K4631" i="8"/>
  <c r="L4631" i="8"/>
  <c r="M4631" i="8"/>
  <c r="N4631" i="8"/>
  <c r="O4631" i="8"/>
  <c r="F4632" i="8"/>
  <c r="G4632" i="8"/>
  <c r="H4632" i="8"/>
  <c r="I4632" i="8"/>
  <c r="J4632" i="8"/>
  <c r="K4632" i="8"/>
  <c r="L4632" i="8"/>
  <c r="M4632" i="8"/>
  <c r="N4632" i="8"/>
  <c r="O4632" i="8"/>
  <c r="F4633" i="8"/>
  <c r="G4633" i="8"/>
  <c r="H4633" i="8"/>
  <c r="I4633" i="8"/>
  <c r="J4633" i="8"/>
  <c r="K4633" i="8"/>
  <c r="L4633" i="8"/>
  <c r="M4633" i="8"/>
  <c r="N4633" i="8"/>
  <c r="O4633" i="8"/>
  <c r="F4634" i="8"/>
  <c r="G4634" i="8"/>
  <c r="H4634" i="8"/>
  <c r="I4634" i="8"/>
  <c r="J4634" i="8"/>
  <c r="K4634" i="8"/>
  <c r="L4634" i="8"/>
  <c r="M4634" i="8"/>
  <c r="N4634" i="8"/>
  <c r="O4634" i="8"/>
  <c r="F4635" i="8"/>
  <c r="G4635" i="8"/>
  <c r="H4635" i="8"/>
  <c r="I4635" i="8"/>
  <c r="J4635" i="8"/>
  <c r="K4635" i="8"/>
  <c r="L4635" i="8"/>
  <c r="M4635" i="8"/>
  <c r="N4635" i="8"/>
  <c r="O4635" i="8"/>
  <c r="F4636" i="8"/>
  <c r="G4636" i="8"/>
  <c r="H4636" i="8"/>
  <c r="I4636" i="8"/>
  <c r="J4636" i="8"/>
  <c r="K4636" i="8"/>
  <c r="L4636" i="8"/>
  <c r="M4636" i="8"/>
  <c r="N4636" i="8"/>
  <c r="O4636" i="8"/>
  <c r="F4637" i="8"/>
  <c r="G4637" i="8"/>
  <c r="H4637" i="8"/>
  <c r="I4637" i="8"/>
  <c r="J4637" i="8"/>
  <c r="K4637" i="8"/>
  <c r="L4637" i="8"/>
  <c r="M4637" i="8"/>
  <c r="N4637" i="8"/>
  <c r="O4637" i="8"/>
  <c r="F4638" i="8"/>
  <c r="G4638" i="8"/>
  <c r="H4638" i="8"/>
  <c r="I4638" i="8"/>
  <c r="J4638" i="8"/>
  <c r="K4638" i="8"/>
  <c r="L4638" i="8"/>
  <c r="M4638" i="8"/>
  <c r="N4638" i="8"/>
  <c r="O4638" i="8"/>
  <c r="F4639" i="8"/>
  <c r="G4639" i="8"/>
  <c r="H4639" i="8"/>
  <c r="I4639" i="8"/>
  <c r="J4639" i="8"/>
  <c r="K4639" i="8"/>
  <c r="L4639" i="8"/>
  <c r="M4639" i="8"/>
  <c r="N4639" i="8"/>
  <c r="O4639" i="8"/>
  <c r="F4640" i="8"/>
  <c r="G4640" i="8"/>
  <c r="H4640" i="8"/>
  <c r="I4640" i="8"/>
  <c r="J4640" i="8"/>
  <c r="K4640" i="8"/>
  <c r="L4640" i="8"/>
  <c r="M4640" i="8"/>
  <c r="N4640" i="8"/>
  <c r="O4640" i="8"/>
  <c r="F4641" i="8"/>
  <c r="G4641" i="8"/>
  <c r="H4641" i="8"/>
  <c r="I4641" i="8"/>
  <c r="J4641" i="8"/>
  <c r="K4641" i="8"/>
  <c r="L4641" i="8"/>
  <c r="M4641" i="8"/>
  <c r="N4641" i="8"/>
  <c r="O4641" i="8"/>
  <c r="F4642" i="8"/>
  <c r="G4642" i="8"/>
  <c r="H4642" i="8"/>
  <c r="I4642" i="8"/>
  <c r="J4642" i="8"/>
  <c r="K4642" i="8"/>
  <c r="L4642" i="8"/>
  <c r="M4642" i="8"/>
  <c r="N4642" i="8"/>
  <c r="O4642" i="8"/>
  <c r="F4643" i="8"/>
  <c r="G4643" i="8"/>
  <c r="H4643" i="8"/>
  <c r="I4643" i="8"/>
  <c r="J4643" i="8"/>
  <c r="K4643" i="8"/>
  <c r="L4643" i="8"/>
  <c r="M4643" i="8"/>
  <c r="N4643" i="8"/>
  <c r="O4643" i="8"/>
  <c r="F4644" i="8"/>
  <c r="G4644" i="8"/>
  <c r="H4644" i="8"/>
  <c r="I4644" i="8"/>
  <c r="J4644" i="8"/>
  <c r="K4644" i="8"/>
  <c r="L4644" i="8"/>
  <c r="M4644" i="8"/>
  <c r="N4644" i="8"/>
  <c r="O4644" i="8"/>
  <c r="F4645" i="8"/>
  <c r="G4645" i="8"/>
  <c r="H4645" i="8"/>
  <c r="I4645" i="8"/>
  <c r="J4645" i="8"/>
  <c r="K4645" i="8"/>
  <c r="L4645" i="8"/>
  <c r="M4645" i="8"/>
  <c r="N4645" i="8"/>
  <c r="O4645" i="8"/>
  <c r="F4646" i="8"/>
  <c r="G4646" i="8"/>
  <c r="H4646" i="8"/>
  <c r="I4646" i="8"/>
  <c r="J4646" i="8"/>
  <c r="K4646" i="8"/>
  <c r="L4646" i="8"/>
  <c r="M4646" i="8"/>
  <c r="N4646" i="8"/>
  <c r="O4646" i="8"/>
  <c r="F4647" i="8"/>
  <c r="G4647" i="8"/>
  <c r="H4647" i="8"/>
  <c r="I4647" i="8"/>
  <c r="J4647" i="8"/>
  <c r="K4647" i="8"/>
  <c r="L4647" i="8"/>
  <c r="M4647" i="8"/>
  <c r="N4647" i="8"/>
  <c r="O4647" i="8"/>
  <c r="F4648" i="8"/>
  <c r="G4648" i="8"/>
  <c r="H4648" i="8"/>
  <c r="I4648" i="8"/>
  <c r="J4648" i="8"/>
  <c r="K4648" i="8"/>
  <c r="L4648" i="8"/>
  <c r="M4648" i="8"/>
  <c r="N4648" i="8"/>
  <c r="O4648" i="8"/>
  <c r="F4649" i="8"/>
  <c r="G4649" i="8"/>
  <c r="H4649" i="8"/>
  <c r="I4649" i="8"/>
  <c r="J4649" i="8"/>
  <c r="K4649" i="8"/>
  <c r="L4649" i="8"/>
  <c r="M4649" i="8"/>
  <c r="N4649" i="8"/>
  <c r="O4649" i="8"/>
  <c r="F4650" i="8"/>
  <c r="G4650" i="8"/>
  <c r="H4650" i="8"/>
  <c r="I4650" i="8"/>
  <c r="J4650" i="8"/>
  <c r="K4650" i="8"/>
  <c r="L4650" i="8"/>
  <c r="M4650" i="8"/>
  <c r="N4650" i="8"/>
  <c r="O4650" i="8"/>
  <c r="F4651" i="8"/>
  <c r="G4651" i="8"/>
  <c r="H4651" i="8"/>
  <c r="I4651" i="8"/>
  <c r="J4651" i="8"/>
  <c r="K4651" i="8"/>
  <c r="L4651" i="8"/>
  <c r="M4651" i="8"/>
  <c r="N4651" i="8"/>
  <c r="O4651" i="8"/>
  <c r="F4652" i="8"/>
  <c r="G4652" i="8"/>
  <c r="H4652" i="8"/>
  <c r="I4652" i="8"/>
  <c r="J4652" i="8"/>
  <c r="K4652" i="8"/>
  <c r="L4652" i="8"/>
  <c r="M4652" i="8"/>
  <c r="N4652" i="8"/>
  <c r="O4652" i="8"/>
  <c r="F4653" i="8"/>
  <c r="G4653" i="8"/>
  <c r="H4653" i="8"/>
  <c r="I4653" i="8"/>
  <c r="J4653" i="8"/>
  <c r="K4653" i="8"/>
  <c r="L4653" i="8"/>
  <c r="M4653" i="8"/>
  <c r="N4653" i="8"/>
  <c r="O4653" i="8"/>
  <c r="F4654" i="8"/>
  <c r="G4654" i="8"/>
  <c r="H4654" i="8"/>
  <c r="I4654" i="8"/>
  <c r="J4654" i="8"/>
  <c r="K4654" i="8"/>
  <c r="L4654" i="8"/>
  <c r="M4654" i="8"/>
  <c r="N4654" i="8"/>
  <c r="O4654" i="8"/>
  <c r="F4655" i="8"/>
  <c r="G4655" i="8"/>
  <c r="H4655" i="8"/>
  <c r="I4655" i="8"/>
  <c r="J4655" i="8"/>
  <c r="K4655" i="8"/>
  <c r="L4655" i="8"/>
  <c r="M4655" i="8"/>
  <c r="N4655" i="8"/>
  <c r="O4655" i="8"/>
  <c r="F4656" i="8"/>
  <c r="G4656" i="8"/>
  <c r="H4656" i="8"/>
  <c r="I4656" i="8"/>
  <c r="J4656" i="8"/>
  <c r="K4656" i="8"/>
  <c r="L4656" i="8"/>
  <c r="M4656" i="8"/>
  <c r="N4656" i="8"/>
  <c r="O4656" i="8"/>
  <c r="F4657" i="8"/>
  <c r="G4657" i="8"/>
  <c r="H4657" i="8"/>
  <c r="I4657" i="8"/>
  <c r="J4657" i="8"/>
  <c r="K4657" i="8"/>
  <c r="L4657" i="8"/>
  <c r="M4657" i="8"/>
  <c r="N4657" i="8"/>
  <c r="O4657" i="8"/>
  <c r="F4658" i="8"/>
  <c r="G4658" i="8"/>
  <c r="H4658" i="8"/>
  <c r="I4658" i="8"/>
  <c r="J4658" i="8"/>
  <c r="K4658" i="8"/>
  <c r="L4658" i="8"/>
  <c r="M4658" i="8"/>
  <c r="N4658" i="8"/>
  <c r="O4658" i="8"/>
  <c r="F4659" i="8"/>
  <c r="G4659" i="8"/>
  <c r="H4659" i="8"/>
  <c r="I4659" i="8"/>
  <c r="J4659" i="8"/>
  <c r="K4659" i="8"/>
  <c r="L4659" i="8"/>
  <c r="M4659" i="8"/>
  <c r="N4659" i="8"/>
  <c r="O4659" i="8"/>
  <c r="F4660" i="8"/>
  <c r="G4660" i="8"/>
  <c r="H4660" i="8"/>
  <c r="I4660" i="8"/>
  <c r="J4660" i="8"/>
  <c r="K4660" i="8"/>
  <c r="L4660" i="8"/>
  <c r="M4660" i="8"/>
  <c r="N4660" i="8"/>
  <c r="O4660" i="8"/>
  <c r="F4661" i="8"/>
  <c r="G4661" i="8"/>
  <c r="H4661" i="8"/>
  <c r="I4661" i="8"/>
  <c r="J4661" i="8"/>
  <c r="K4661" i="8"/>
  <c r="L4661" i="8"/>
  <c r="M4661" i="8"/>
  <c r="N4661" i="8"/>
  <c r="O4661" i="8"/>
  <c r="F4662" i="8"/>
  <c r="G4662" i="8"/>
  <c r="H4662" i="8"/>
  <c r="I4662" i="8"/>
  <c r="J4662" i="8"/>
  <c r="K4662" i="8"/>
  <c r="L4662" i="8"/>
  <c r="M4662" i="8"/>
  <c r="N4662" i="8"/>
  <c r="O4662" i="8"/>
  <c r="F4663" i="8"/>
  <c r="G4663" i="8"/>
  <c r="H4663" i="8"/>
  <c r="I4663" i="8"/>
  <c r="J4663" i="8"/>
  <c r="K4663" i="8"/>
  <c r="L4663" i="8"/>
  <c r="M4663" i="8"/>
  <c r="N4663" i="8"/>
  <c r="O4663" i="8"/>
  <c r="F4664" i="8"/>
  <c r="G4664" i="8"/>
  <c r="H4664" i="8"/>
  <c r="I4664" i="8"/>
  <c r="J4664" i="8"/>
  <c r="K4664" i="8"/>
  <c r="L4664" i="8"/>
  <c r="M4664" i="8"/>
  <c r="N4664" i="8"/>
  <c r="O4664" i="8"/>
  <c r="F4665" i="8"/>
  <c r="G4665" i="8"/>
  <c r="H4665" i="8"/>
  <c r="I4665" i="8"/>
  <c r="J4665" i="8"/>
  <c r="K4665" i="8"/>
  <c r="L4665" i="8"/>
  <c r="M4665" i="8"/>
  <c r="N4665" i="8"/>
  <c r="O4665" i="8"/>
  <c r="F4666" i="8"/>
  <c r="G4666" i="8"/>
  <c r="H4666" i="8"/>
  <c r="I4666" i="8"/>
  <c r="J4666" i="8"/>
  <c r="K4666" i="8"/>
  <c r="L4666" i="8"/>
  <c r="M4666" i="8"/>
  <c r="N4666" i="8"/>
  <c r="O4666" i="8"/>
  <c r="F4667" i="8"/>
  <c r="G4667" i="8"/>
  <c r="H4667" i="8"/>
  <c r="I4667" i="8"/>
  <c r="J4667" i="8"/>
  <c r="K4667" i="8"/>
  <c r="L4667" i="8"/>
  <c r="M4667" i="8"/>
  <c r="N4667" i="8"/>
  <c r="O4667" i="8"/>
  <c r="F4668" i="8"/>
  <c r="G4668" i="8"/>
  <c r="H4668" i="8"/>
  <c r="I4668" i="8"/>
  <c r="J4668" i="8"/>
  <c r="K4668" i="8"/>
  <c r="L4668" i="8"/>
  <c r="M4668" i="8"/>
  <c r="N4668" i="8"/>
  <c r="O4668" i="8"/>
  <c r="F4669" i="8"/>
  <c r="G4669" i="8"/>
  <c r="H4669" i="8"/>
  <c r="I4669" i="8"/>
  <c r="J4669" i="8"/>
  <c r="K4669" i="8"/>
  <c r="L4669" i="8"/>
  <c r="M4669" i="8"/>
  <c r="N4669" i="8"/>
  <c r="O4669" i="8"/>
  <c r="F4670" i="8"/>
  <c r="G4670" i="8"/>
  <c r="H4670" i="8"/>
  <c r="I4670" i="8"/>
  <c r="J4670" i="8"/>
  <c r="K4670" i="8"/>
  <c r="L4670" i="8"/>
  <c r="M4670" i="8"/>
  <c r="N4670" i="8"/>
  <c r="O4670" i="8"/>
  <c r="F4671" i="8"/>
  <c r="G4671" i="8"/>
  <c r="H4671" i="8"/>
  <c r="I4671" i="8"/>
  <c r="J4671" i="8"/>
  <c r="K4671" i="8"/>
  <c r="L4671" i="8"/>
  <c r="M4671" i="8"/>
  <c r="N4671" i="8"/>
  <c r="O4671" i="8"/>
  <c r="F4672" i="8"/>
  <c r="G4672" i="8"/>
  <c r="H4672" i="8"/>
  <c r="I4672" i="8"/>
  <c r="J4672" i="8"/>
  <c r="K4672" i="8"/>
  <c r="L4672" i="8"/>
  <c r="M4672" i="8"/>
  <c r="N4672" i="8"/>
  <c r="O4672" i="8"/>
  <c r="F4673" i="8"/>
  <c r="G4673" i="8"/>
  <c r="H4673" i="8"/>
  <c r="I4673" i="8"/>
  <c r="J4673" i="8"/>
  <c r="K4673" i="8"/>
  <c r="L4673" i="8"/>
  <c r="M4673" i="8"/>
  <c r="N4673" i="8"/>
  <c r="O4673" i="8"/>
  <c r="F4674" i="8"/>
  <c r="G4674" i="8"/>
  <c r="H4674" i="8"/>
  <c r="I4674" i="8"/>
  <c r="J4674" i="8"/>
  <c r="K4674" i="8"/>
  <c r="L4674" i="8"/>
  <c r="M4674" i="8"/>
  <c r="N4674" i="8"/>
  <c r="O4674" i="8"/>
  <c r="F4675" i="8"/>
  <c r="G4675" i="8"/>
  <c r="H4675" i="8"/>
  <c r="I4675" i="8"/>
  <c r="J4675" i="8"/>
  <c r="K4675" i="8"/>
  <c r="L4675" i="8"/>
  <c r="M4675" i="8"/>
  <c r="N4675" i="8"/>
  <c r="O4675" i="8"/>
  <c r="F4676" i="8"/>
  <c r="G4676" i="8"/>
  <c r="H4676" i="8"/>
  <c r="I4676" i="8"/>
  <c r="J4676" i="8"/>
  <c r="K4676" i="8"/>
  <c r="L4676" i="8"/>
  <c r="M4676" i="8"/>
  <c r="N4676" i="8"/>
  <c r="O4676" i="8"/>
  <c r="F4677" i="8"/>
  <c r="G4677" i="8"/>
  <c r="H4677" i="8"/>
  <c r="I4677" i="8"/>
  <c r="J4677" i="8"/>
  <c r="K4677" i="8"/>
  <c r="L4677" i="8"/>
  <c r="M4677" i="8"/>
  <c r="N4677" i="8"/>
  <c r="O4677" i="8"/>
  <c r="F4678" i="8"/>
  <c r="G4678" i="8"/>
  <c r="H4678" i="8"/>
  <c r="I4678" i="8"/>
  <c r="J4678" i="8"/>
  <c r="K4678" i="8"/>
  <c r="L4678" i="8"/>
  <c r="M4678" i="8"/>
  <c r="N4678" i="8"/>
  <c r="O4678" i="8"/>
  <c r="F4679" i="8"/>
  <c r="G4679" i="8"/>
  <c r="H4679" i="8"/>
  <c r="I4679" i="8"/>
  <c r="J4679" i="8"/>
  <c r="K4679" i="8"/>
  <c r="L4679" i="8"/>
  <c r="M4679" i="8"/>
  <c r="N4679" i="8"/>
  <c r="O4679" i="8"/>
  <c r="F4680" i="8"/>
  <c r="G4680" i="8"/>
  <c r="H4680" i="8"/>
  <c r="I4680" i="8"/>
  <c r="J4680" i="8"/>
  <c r="K4680" i="8"/>
  <c r="L4680" i="8"/>
  <c r="M4680" i="8"/>
  <c r="N4680" i="8"/>
  <c r="O4680" i="8"/>
  <c r="F4681" i="8"/>
  <c r="G4681" i="8"/>
  <c r="H4681" i="8"/>
  <c r="I4681" i="8"/>
  <c r="J4681" i="8"/>
  <c r="K4681" i="8"/>
  <c r="L4681" i="8"/>
  <c r="M4681" i="8"/>
  <c r="N4681" i="8"/>
  <c r="O4681" i="8"/>
  <c r="F4682" i="8"/>
  <c r="G4682" i="8"/>
  <c r="H4682" i="8"/>
  <c r="I4682" i="8"/>
  <c r="J4682" i="8"/>
  <c r="K4682" i="8"/>
  <c r="L4682" i="8"/>
  <c r="M4682" i="8"/>
  <c r="N4682" i="8"/>
  <c r="O4682" i="8"/>
  <c r="F4683" i="8"/>
  <c r="G4683" i="8"/>
  <c r="H4683" i="8"/>
  <c r="I4683" i="8"/>
  <c r="J4683" i="8"/>
  <c r="K4683" i="8"/>
  <c r="L4683" i="8"/>
  <c r="M4683" i="8"/>
  <c r="N4683" i="8"/>
  <c r="O4683" i="8"/>
  <c r="F4684" i="8"/>
  <c r="G4684" i="8"/>
  <c r="H4684" i="8"/>
  <c r="I4684" i="8"/>
  <c r="J4684" i="8"/>
  <c r="K4684" i="8"/>
  <c r="L4684" i="8"/>
  <c r="M4684" i="8"/>
  <c r="N4684" i="8"/>
  <c r="O4684" i="8"/>
  <c r="F4685" i="8"/>
  <c r="G4685" i="8"/>
  <c r="H4685" i="8"/>
  <c r="I4685" i="8"/>
  <c r="J4685" i="8"/>
  <c r="K4685" i="8"/>
  <c r="L4685" i="8"/>
  <c r="M4685" i="8"/>
  <c r="N4685" i="8"/>
  <c r="O4685" i="8"/>
  <c r="F4686" i="8"/>
  <c r="G4686" i="8"/>
  <c r="H4686" i="8"/>
  <c r="I4686" i="8"/>
  <c r="J4686" i="8"/>
  <c r="K4686" i="8"/>
  <c r="L4686" i="8"/>
  <c r="M4686" i="8"/>
  <c r="N4686" i="8"/>
  <c r="O4686" i="8"/>
  <c r="F4687" i="8"/>
  <c r="G4687" i="8"/>
  <c r="H4687" i="8"/>
  <c r="I4687" i="8"/>
  <c r="J4687" i="8"/>
  <c r="K4687" i="8"/>
  <c r="L4687" i="8"/>
  <c r="M4687" i="8"/>
  <c r="N4687" i="8"/>
  <c r="O4687" i="8"/>
  <c r="F4688" i="8"/>
  <c r="G4688" i="8"/>
  <c r="H4688" i="8"/>
  <c r="I4688" i="8"/>
  <c r="J4688" i="8"/>
  <c r="K4688" i="8"/>
  <c r="L4688" i="8"/>
  <c r="M4688" i="8"/>
  <c r="N4688" i="8"/>
  <c r="O4688" i="8"/>
  <c r="F4689" i="8"/>
  <c r="G4689" i="8"/>
  <c r="H4689" i="8"/>
  <c r="I4689" i="8"/>
  <c r="J4689" i="8"/>
  <c r="K4689" i="8"/>
  <c r="L4689" i="8"/>
  <c r="M4689" i="8"/>
  <c r="N4689" i="8"/>
  <c r="O4689" i="8"/>
  <c r="F4690" i="8"/>
  <c r="G4690" i="8"/>
  <c r="H4690" i="8"/>
  <c r="I4690" i="8"/>
  <c r="J4690" i="8"/>
  <c r="K4690" i="8"/>
  <c r="L4690" i="8"/>
  <c r="M4690" i="8"/>
  <c r="N4690" i="8"/>
  <c r="O4690" i="8"/>
  <c r="F4691" i="8"/>
  <c r="G4691" i="8"/>
  <c r="H4691" i="8"/>
  <c r="I4691" i="8"/>
  <c r="J4691" i="8"/>
  <c r="K4691" i="8"/>
  <c r="L4691" i="8"/>
  <c r="M4691" i="8"/>
  <c r="N4691" i="8"/>
  <c r="O4691" i="8"/>
  <c r="F4692" i="8"/>
  <c r="G4692" i="8"/>
  <c r="H4692" i="8"/>
  <c r="I4692" i="8"/>
  <c r="J4692" i="8"/>
  <c r="K4692" i="8"/>
  <c r="L4692" i="8"/>
  <c r="M4692" i="8"/>
  <c r="N4692" i="8"/>
  <c r="O4692" i="8"/>
  <c r="F4693" i="8"/>
  <c r="G4693" i="8"/>
  <c r="H4693" i="8"/>
  <c r="I4693" i="8"/>
  <c r="J4693" i="8"/>
  <c r="K4693" i="8"/>
  <c r="L4693" i="8"/>
  <c r="M4693" i="8"/>
  <c r="N4693" i="8"/>
  <c r="O4693" i="8"/>
  <c r="F4694" i="8"/>
  <c r="G4694" i="8"/>
  <c r="H4694" i="8"/>
  <c r="I4694" i="8"/>
  <c r="J4694" i="8"/>
  <c r="K4694" i="8"/>
  <c r="L4694" i="8"/>
  <c r="M4694" i="8"/>
  <c r="N4694" i="8"/>
  <c r="O4694" i="8"/>
  <c r="F4695" i="8"/>
  <c r="G4695" i="8"/>
  <c r="H4695" i="8"/>
  <c r="I4695" i="8"/>
  <c r="J4695" i="8"/>
  <c r="K4695" i="8"/>
  <c r="L4695" i="8"/>
  <c r="M4695" i="8"/>
  <c r="N4695" i="8"/>
  <c r="O4695" i="8"/>
  <c r="F4696" i="8"/>
  <c r="G4696" i="8"/>
  <c r="H4696" i="8"/>
  <c r="I4696" i="8"/>
  <c r="J4696" i="8"/>
  <c r="K4696" i="8"/>
  <c r="L4696" i="8"/>
  <c r="M4696" i="8"/>
  <c r="N4696" i="8"/>
  <c r="O4696" i="8"/>
  <c r="F4697" i="8"/>
  <c r="G4697" i="8"/>
  <c r="H4697" i="8"/>
  <c r="I4697" i="8"/>
  <c r="J4697" i="8"/>
  <c r="K4697" i="8"/>
  <c r="L4697" i="8"/>
  <c r="M4697" i="8"/>
  <c r="N4697" i="8"/>
  <c r="O4697" i="8"/>
  <c r="F4698" i="8"/>
  <c r="G4698" i="8"/>
  <c r="H4698" i="8"/>
  <c r="I4698" i="8"/>
  <c r="J4698" i="8"/>
  <c r="K4698" i="8"/>
  <c r="L4698" i="8"/>
  <c r="M4698" i="8"/>
  <c r="N4698" i="8"/>
  <c r="O4698" i="8"/>
  <c r="F4699" i="8"/>
  <c r="G4699" i="8"/>
  <c r="H4699" i="8"/>
  <c r="I4699" i="8"/>
  <c r="J4699" i="8"/>
  <c r="K4699" i="8"/>
  <c r="L4699" i="8"/>
  <c r="M4699" i="8"/>
  <c r="N4699" i="8"/>
  <c r="O4699" i="8"/>
  <c r="F4700" i="8"/>
  <c r="G4700" i="8"/>
  <c r="H4700" i="8"/>
  <c r="I4700" i="8"/>
  <c r="J4700" i="8"/>
  <c r="K4700" i="8"/>
  <c r="L4700" i="8"/>
  <c r="M4700" i="8"/>
  <c r="N4700" i="8"/>
  <c r="O4700" i="8"/>
  <c r="F4701" i="8"/>
  <c r="G4701" i="8"/>
  <c r="H4701" i="8"/>
  <c r="I4701" i="8"/>
  <c r="J4701" i="8"/>
  <c r="K4701" i="8"/>
  <c r="L4701" i="8"/>
  <c r="M4701" i="8"/>
  <c r="N4701" i="8"/>
  <c r="O4701" i="8"/>
  <c r="F4702" i="8"/>
  <c r="G4702" i="8"/>
  <c r="H4702" i="8"/>
  <c r="I4702" i="8"/>
  <c r="J4702" i="8"/>
  <c r="K4702" i="8"/>
  <c r="L4702" i="8"/>
  <c r="M4702" i="8"/>
  <c r="N4702" i="8"/>
  <c r="O4702" i="8"/>
  <c r="F4703" i="8"/>
  <c r="G4703" i="8"/>
  <c r="H4703" i="8"/>
  <c r="I4703" i="8"/>
  <c r="J4703" i="8"/>
  <c r="K4703" i="8"/>
  <c r="L4703" i="8"/>
  <c r="M4703" i="8"/>
  <c r="N4703" i="8"/>
  <c r="O4703" i="8"/>
  <c r="F4704" i="8"/>
  <c r="G4704" i="8"/>
  <c r="H4704" i="8"/>
  <c r="I4704" i="8"/>
  <c r="J4704" i="8"/>
  <c r="K4704" i="8"/>
  <c r="L4704" i="8"/>
  <c r="M4704" i="8"/>
  <c r="N4704" i="8"/>
  <c r="O4704" i="8"/>
  <c r="F4705" i="8"/>
  <c r="G4705" i="8"/>
  <c r="H4705" i="8"/>
  <c r="I4705" i="8"/>
  <c r="J4705" i="8"/>
  <c r="K4705" i="8"/>
  <c r="L4705" i="8"/>
  <c r="M4705" i="8"/>
  <c r="N4705" i="8"/>
  <c r="O4705" i="8"/>
  <c r="F4706" i="8"/>
  <c r="G4706" i="8"/>
  <c r="H4706" i="8"/>
  <c r="I4706" i="8"/>
  <c r="J4706" i="8"/>
  <c r="K4706" i="8"/>
  <c r="L4706" i="8"/>
  <c r="M4706" i="8"/>
  <c r="N4706" i="8"/>
  <c r="O4706" i="8"/>
  <c r="F4707" i="8"/>
  <c r="G4707" i="8"/>
  <c r="H4707" i="8"/>
  <c r="I4707" i="8"/>
  <c r="J4707" i="8"/>
  <c r="K4707" i="8"/>
  <c r="L4707" i="8"/>
  <c r="M4707" i="8"/>
  <c r="N4707" i="8"/>
  <c r="O4707" i="8"/>
  <c r="F4708" i="8"/>
  <c r="G4708" i="8"/>
  <c r="H4708" i="8"/>
  <c r="I4708" i="8"/>
  <c r="J4708" i="8"/>
  <c r="K4708" i="8"/>
  <c r="L4708" i="8"/>
  <c r="M4708" i="8"/>
  <c r="N4708" i="8"/>
  <c r="O4708" i="8"/>
  <c r="F4709" i="8"/>
  <c r="G4709" i="8"/>
  <c r="H4709" i="8"/>
  <c r="I4709" i="8"/>
  <c r="J4709" i="8"/>
  <c r="K4709" i="8"/>
  <c r="L4709" i="8"/>
  <c r="M4709" i="8"/>
  <c r="N4709" i="8"/>
  <c r="O4709" i="8"/>
  <c r="F4710" i="8"/>
  <c r="G4710" i="8"/>
  <c r="H4710" i="8"/>
  <c r="I4710" i="8"/>
  <c r="J4710" i="8"/>
  <c r="K4710" i="8"/>
  <c r="L4710" i="8"/>
  <c r="M4710" i="8"/>
  <c r="N4710" i="8"/>
  <c r="O4710" i="8"/>
  <c r="F4711" i="8"/>
  <c r="G4711" i="8"/>
  <c r="H4711" i="8"/>
  <c r="I4711" i="8"/>
  <c r="J4711" i="8"/>
  <c r="K4711" i="8"/>
  <c r="L4711" i="8"/>
  <c r="M4711" i="8"/>
  <c r="N4711" i="8"/>
  <c r="O4711" i="8"/>
  <c r="F4712" i="8"/>
  <c r="G4712" i="8"/>
  <c r="H4712" i="8"/>
  <c r="I4712" i="8"/>
  <c r="J4712" i="8"/>
  <c r="K4712" i="8"/>
  <c r="L4712" i="8"/>
  <c r="M4712" i="8"/>
  <c r="N4712" i="8"/>
  <c r="O4712" i="8"/>
  <c r="F4713" i="8"/>
  <c r="G4713" i="8"/>
  <c r="H4713" i="8"/>
  <c r="I4713" i="8"/>
  <c r="J4713" i="8"/>
  <c r="K4713" i="8"/>
  <c r="L4713" i="8"/>
  <c r="M4713" i="8"/>
  <c r="N4713" i="8"/>
  <c r="O4713" i="8"/>
  <c r="F4714" i="8"/>
  <c r="G4714" i="8"/>
  <c r="H4714" i="8"/>
  <c r="I4714" i="8"/>
  <c r="J4714" i="8"/>
  <c r="K4714" i="8"/>
  <c r="L4714" i="8"/>
  <c r="M4714" i="8"/>
  <c r="N4714" i="8"/>
  <c r="O4714" i="8"/>
  <c r="F4715" i="8"/>
  <c r="G4715" i="8"/>
  <c r="H4715" i="8"/>
  <c r="I4715" i="8"/>
  <c r="J4715" i="8"/>
  <c r="K4715" i="8"/>
  <c r="L4715" i="8"/>
  <c r="M4715" i="8"/>
  <c r="N4715" i="8"/>
  <c r="O4715" i="8"/>
  <c r="F4716" i="8"/>
  <c r="G4716" i="8"/>
  <c r="H4716" i="8"/>
  <c r="I4716" i="8"/>
  <c r="J4716" i="8"/>
  <c r="K4716" i="8"/>
  <c r="L4716" i="8"/>
  <c r="M4716" i="8"/>
  <c r="N4716" i="8"/>
  <c r="O4716" i="8"/>
  <c r="F4717" i="8"/>
  <c r="G4717" i="8"/>
  <c r="H4717" i="8"/>
  <c r="I4717" i="8"/>
  <c r="J4717" i="8"/>
  <c r="K4717" i="8"/>
  <c r="L4717" i="8"/>
  <c r="M4717" i="8"/>
  <c r="N4717" i="8"/>
  <c r="O4717" i="8"/>
  <c r="F4718" i="8"/>
  <c r="G4718" i="8"/>
  <c r="H4718" i="8"/>
  <c r="I4718" i="8"/>
  <c r="J4718" i="8"/>
  <c r="K4718" i="8"/>
  <c r="L4718" i="8"/>
  <c r="M4718" i="8"/>
  <c r="N4718" i="8"/>
  <c r="O4718" i="8"/>
  <c r="F4719" i="8"/>
  <c r="G4719" i="8"/>
  <c r="H4719" i="8"/>
  <c r="I4719" i="8"/>
  <c r="J4719" i="8"/>
  <c r="K4719" i="8"/>
  <c r="L4719" i="8"/>
  <c r="M4719" i="8"/>
  <c r="N4719" i="8"/>
  <c r="O4719" i="8"/>
  <c r="F4720" i="8"/>
  <c r="G4720" i="8"/>
  <c r="H4720" i="8"/>
  <c r="I4720" i="8"/>
  <c r="J4720" i="8"/>
  <c r="K4720" i="8"/>
  <c r="L4720" i="8"/>
  <c r="M4720" i="8"/>
  <c r="N4720" i="8"/>
  <c r="O4720" i="8"/>
  <c r="F4721" i="8"/>
  <c r="G4721" i="8"/>
  <c r="H4721" i="8"/>
  <c r="I4721" i="8"/>
  <c r="J4721" i="8"/>
  <c r="K4721" i="8"/>
  <c r="L4721" i="8"/>
  <c r="M4721" i="8"/>
  <c r="N4721" i="8"/>
  <c r="O4721" i="8"/>
  <c r="F4722" i="8"/>
  <c r="G4722" i="8"/>
  <c r="H4722" i="8"/>
  <c r="I4722" i="8"/>
  <c r="J4722" i="8"/>
  <c r="K4722" i="8"/>
  <c r="L4722" i="8"/>
  <c r="M4722" i="8"/>
  <c r="N4722" i="8"/>
  <c r="O4722" i="8"/>
  <c r="F4723" i="8"/>
  <c r="G4723" i="8"/>
  <c r="H4723" i="8"/>
  <c r="I4723" i="8"/>
  <c r="J4723" i="8"/>
  <c r="K4723" i="8"/>
  <c r="L4723" i="8"/>
  <c r="M4723" i="8"/>
  <c r="N4723" i="8"/>
  <c r="O4723" i="8"/>
  <c r="F4724" i="8"/>
  <c r="G4724" i="8"/>
  <c r="H4724" i="8"/>
  <c r="I4724" i="8"/>
  <c r="J4724" i="8"/>
  <c r="K4724" i="8"/>
  <c r="L4724" i="8"/>
  <c r="M4724" i="8"/>
  <c r="N4724" i="8"/>
  <c r="O4724" i="8"/>
  <c r="F4725" i="8"/>
  <c r="G4725" i="8"/>
  <c r="H4725" i="8"/>
  <c r="I4725" i="8"/>
  <c r="J4725" i="8"/>
  <c r="K4725" i="8"/>
  <c r="L4725" i="8"/>
  <c r="M4725" i="8"/>
  <c r="N4725" i="8"/>
  <c r="O4725" i="8"/>
  <c r="F4726" i="8"/>
  <c r="G4726" i="8"/>
  <c r="H4726" i="8"/>
  <c r="I4726" i="8"/>
  <c r="J4726" i="8"/>
  <c r="K4726" i="8"/>
  <c r="L4726" i="8"/>
  <c r="M4726" i="8"/>
  <c r="N4726" i="8"/>
  <c r="O4726" i="8"/>
  <c r="F4727" i="8"/>
  <c r="G4727" i="8"/>
  <c r="H4727" i="8"/>
  <c r="I4727" i="8"/>
  <c r="J4727" i="8"/>
  <c r="K4727" i="8"/>
  <c r="L4727" i="8"/>
  <c r="M4727" i="8"/>
  <c r="N4727" i="8"/>
  <c r="O4727" i="8"/>
  <c r="F4728" i="8"/>
  <c r="G4728" i="8"/>
  <c r="H4728" i="8"/>
  <c r="I4728" i="8"/>
  <c r="J4728" i="8"/>
  <c r="K4728" i="8"/>
  <c r="L4728" i="8"/>
  <c r="M4728" i="8"/>
  <c r="N4728" i="8"/>
  <c r="O4728" i="8"/>
  <c r="F4729" i="8"/>
  <c r="G4729" i="8"/>
  <c r="H4729" i="8"/>
  <c r="I4729" i="8"/>
  <c r="J4729" i="8"/>
  <c r="K4729" i="8"/>
  <c r="L4729" i="8"/>
  <c r="M4729" i="8"/>
  <c r="N4729" i="8"/>
  <c r="O4729" i="8"/>
  <c r="F4730" i="8"/>
  <c r="G4730" i="8"/>
  <c r="H4730" i="8"/>
  <c r="I4730" i="8"/>
  <c r="J4730" i="8"/>
  <c r="K4730" i="8"/>
  <c r="L4730" i="8"/>
  <c r="M4730" i="8"/>
  <c r="N4730" i="8"/>
  <c r="O4730" i="8"/>
  <c r="F4731" i="8"/>
  <c r="G4731" i="8"/>
  <c r="H4731" i="8"/>
  <c r="I4731" i="8"/>
  <c r="J4731" i="8"/>
  <c r="K4731" i="8"/>
  <c r="L4731" i="8"/>
  <c r="M4731" i="8"/>
  <c r="N4731" i="8"/>
  <c r="O4731" i="8"/>
  <c r="F4732" i="8"/>
  <c r="G4732" i="8"/>
  <c r="H4732" i="8"/>
  <c r="I4732" i="8"/>
  <c r="J4732" i="8"/>
  <c r="K4732" i="8"/>
  <c r="L4732" i="8"/>
  <c r="M4732" i="8"/>
  <c r="N4732" i="8"/>
  <c r="O4732" i="8"/>
  <c r="F4733" i="8"/>
  <c r="G4733" i="8"/>
  <c r="H4733" i="8"/>
  <c r="I4733" i="8"/>
  <c r="J4733" i="8"/>
  <c r="K4733" i="8"/>
  <c r="L4733" i="8"/>
  <c r="M4733" i="8"/>
  <c r="N4733" i="8"/>
  <c r="O4733" i="8"/>
  <c r="F4734" i="8"/>
  <c r="G4734" i="8"/>
  <c r="H4734" i="8"/>
  <c r="I4734" i="8"/>
  <c r="J4734" i="8"/>
  <c r="K4734" i="8"/>
  <c r="L4734" i="8"/>
  <c r="M4734" i="8"/>
  <c r="N4734" i="8"/>
  <c r="O4734" i="8"/>
  <c r="F4735" i="8"/>
  <c r="G4735" i="8"/>
  <c r="H4735" i="8"/>
  <c r="I4735" i="8"/>
  <c r="J4735" i="8"/>
  <c r="K4735" i="8"/>
  <c r="L4735" i="8"/>
  <c r="M4735" i="8"/>
  <c r="N4735" i="8"/>
  <c r="O4735" i="8"/>
  <c r="F4736" i="8"/>
  <c r="G4736" i="8"/>
  <c r="H4736" i="8"/>
  <c r="I4736" i="8"/>
  <c r="J4736" i="8"/>
  <c r="K4736" i="8"/>
  <c r="L4736" i="8"/>
  <c r="M4736" i="8"/>
  <c r="N4736" i="8"/>
  <c r="O4736" i="8"/>
  <c r="F4737" i="8"/>
  <c r="G4737" i="8"/>
  <c r="H4737" i="8"/>
  <c r="I4737" i="8"/>
  <c r="J4737" i="8"/>
  <c r="K4737" i="8"/>
  <c r="L4737" i="8"/>
  <c r="M4737" i="8"/>
  <c r="N4737" i="8"/>
  <c r="O4737" i="8"/>
  <c r="F4738" i="8"/>
  <c r="G4738" i="8"/>
  <c r="H4738" i="8"/>
  <c r="I4738" i="8"/>
  <c r="J4738" i="8"/>
  <c r="K4738" i="8"/>
  <c r="L4738" i="8"/>
  <c r="M4738" i="8"/>
  <c r="N4738" i="8"/>
  <c r="O4738" i="8"/>
  <c r="F4739" i="8"/>
  <c r="G4739" i="8"/>
  <c r="H4739" i="8"/>
  <c r="I4739" i="8"/>
  <c r="J4739" i="8"/>
  <c r="K4739" i="8"/>
  <c r="L4739" i="8"/>
  <c r="M4739" i="8"/>
  <c r="N4739" i="8"/>
  <c r="O4739" i="8"/>
  <c r="F4740" i="8"/>
  <c r="G4740" i="8"/>
  <c r="H4740" i="8"/>
  <c r="I4740" i="8"/>
  <c r="J4740" i="8"/>
  <c r="K4740" i="8"/>
  <c r="L4740" i="8"/>
  <c r="M4740" i="8"/>
  <c r="N4740" i="8"/>
  <c r="O4740" i="8"/>
  <c r="F4741" i="8"/>
  <c r="G4741" i="8"/>
  <c r="H4741" i="8"/>
  <c r="I4741" i="8"/>
  <c r="J4741" i="8"/>
  <c r="K4741" i="8"/>
  <c r="L4741" i="8"/>
  <c r="M4741" i="8"/>
  <c r="N4741" i="8"/>
  <c r="O4741" i="8"/>
  <c r="F4742" i="8"/>
  <c r="G4742" i="8"/>
  <c r="H4742" i="8"/>
  <c r="I4742" i="8"/>
  <c r="J4742" i="8"/>
  <c r="K4742" i="8"/>
  <c r="L4742" i="8"/>
  <c r="M4742" i="8"/>
  <c r="N4742" i="8"/>
  <c r="O4742" i="8"/>
  <c r="F4743" i="8"/>
  <c r="G4743" i="8"/>
  <c r="H4743" i="8"/>
  <c r="I4743" i="8"/>
  <c r="J4743" i="8"/>
  <c r="K4743" i="8"/>
  <c r="L4743" i="8"/>
  <c r="M4743" i="8"/>
  <c r="N4743" i="8"/>
  <c r="O4743" i="8"/>
  <c r="F4744" i="8"/>
  <c r="G4744" i="8"/>
  <c r="H4744" i="8"/>
  <c r="I4744" i="8"/>
  <c r="J4744" i="8"/>
  <c r="K4744" i="8"/>
  <c r="L4744" i="8"/>
  <c r="M4744" i="8"/>
  <c r="N4744" i="8"/>
  <c r="O4744" i="8"/>
  <c r="F4745" i="8"/>
  <c r="G4745" i="8"/>
  <c r="H4745" i="8"/>
  <c r="I4745" i="8"/>
  <c r="J4745" i="8"/>
  <c r="K4745" i="8"/>
  <c r="L4745" i="8"/>
  <c r="M4745" i="8"/>
  <c r="N4745" i="8"/>
  <c r="O4745" i="8"/>
  <c r="F4746" i="8"/>
  <c r="G4746" i="8"/>
  <c r="H4746" i="8"/>
  <c r="I4746" i="8"/>
  <c r="J4746" i="8"/>
  <c r="K4746" i="8"/>
  <c r="L4746" i="8"/>
  <c r="M4746" i="8"/>
  <c r="N4746" i="8"/>
  <c r="O4746" i="8"/>
  <c r="F4747" i="8"/>
  <c r="G4747" i="8"/>
  <c r="H4747" i="8"/>
  <c r="I4747" i="8"/>
  <c r="J4747" i="8"/>
  <c r="K4747" i="8"/>
  <c r="L4747" i="8"/>
  <c r="M4747" i="8"/>
  <c r="N4747" i="8"/>
  <c r="O4747" i="8"/>
  <c r="F4748" i="8"/>
  <c r="G4748" i="8"/>
  <c r="H4748" i="8"/>
  <c r="I4748" i="8"/>
  <c r="J4748" i="8"/>
  <c r="K4748" i="8"/>
  <c r="L4748" i="8"/>
  <c r="M4748" i="8"/>
  <c r="N4748" i="8"/>
  <c r="O4748" i="8"/>
  <c r="F4749" i="8"/>
  <c r="G4749" i="8"/>
  <c r="H4749" i="8"/>
  <c r="I4749" i="8"/>
  <c r="J4749" i="8"/>
  <c r="K4749" i="8"/>
  <c r="L4749" i="8"/>
  <c r="M4749" i="8"/>
  <c r="N4749" i="8"/>
  <c r="O4749" i="8"/>
  <c r="F4750" i="8"/>
  <c r="G4750" i="8"/>
  <c r="H4750" i="8"/>
  <c r="I4750" i="8"/>
  <c r="J4750" i="8"/>
  <c r="K4750" i="8"/>
  <c r="L4750" i="8"/>
  <c r="M4750" i="8"/>
  <c r="N4750" i="8"/>
  <c r="O4750" i="8"/>
  <c r="F4751" i="8"/>
  <c r="G4751" i="8"/>
  <c r="H4751" i="8"/>
  <c r="I4751" i="8"/>
  <c r="J4751" i="8"/>
  <c r="K4751" i="8"/>
  <c r="L4751" i="8"/>
  <c r="M4751" i="8"/>
  <c r="N4751" i="8"/>
  <c r="O4751" i="8"/>
  <c r="F4752" i="8"/>
  <c r="G4752" i="8"/>
  <c r="H4752" i="8"/>
  <c r="I4752" i="8"/>
  <c r="J4752" i="8"/>
  <c r="K4752" i="8"/>
  <c r="L4752" i="8"/>
  <c r="M4752" i="8"/>
  <c r="N4752" i="8"/>
  <c r="O4752" i="8"/>
  <c r="F4753" i="8"/>
  <c r="G4753" i="8"/>
  <c r="H4753" i="8"/>
  <c r="I4753" i="8"/>
  <c r="J4753" i="8"/>
  <c r="K4753" i="8"/>
  <c r="L4753" i="8"/>
  <c r="M4753" i="8"/>
  <c r="N4753" i="8"/>
  <c r="O4753" i="8"/>
  <c r="F4754" i="8"/>
  <c r="G4754" i="8"/>
  <c r="H4754" i="8"/>
  <c r="I4754" i="8"/>
  <c r="J4754" i="8"/>
  <c r="K4754" i="8"/>
  <c r="L4754" i="8"/>
  <c r="M4754" i="8"/>
  <c r="N4754" i="8"/>
  <c r="O4754" i="8"/>
  <c r="F4755" i="8"/>
  <c r="G4755" i="8"/>
  <c r="H4755" i="8"/>
  <c r="I4755" i="8"/>
  <c r="J4755" i="8"/>
  <c r="K4755" i="8"/>
  <c r="L4755" i="8"/>
  <c r="M4755" i="8"/>
  <c r="N4755" i="8"/>
  <c r="O4755" i="8"/>
  <c r="F4756" i="8"/>
  <c r="G4756" i="8"/>
  <c r="H4756" i="8"/>
  <c r="I4756" i="8"/>
  <c r="J4756" i="8"/>
  <c r="K4756" i="8"/>
  <c r="L4756" i="8"/>
  <c r="M4756" i="8"/>
  <c r="N4756" i="8"/>
  <c r="O4756" i="8"/>
  <c r="F4757" i="8"/>
  <c r="G4757" i="8"/>
  <c r="H4757" i="8"/>
  <c r="I4757" i="8"/>
  <c r="J4757" i="8"/>
  <c r="K4757" i="8"/>
  <c r="L4757" i="8"/>
  <c r="M4757" i="8"/>
  <c r="N4757" i="8"/>
  <c r="O4757" i="8"/>
  <c r="F4758" i="8"/>
  <c r="G4758" i="8"/>
  <c r="H4758" i="8"/>
  <c r="I4758" i="8"/>
  <c r="J4758" i="8"/>
  <c r="K4758" i="8"/>
  <c r="L4758" i="8"/>
  <c r="M4758" i="8"/>
  <c r="N4758" i="8"/>
  <c r="O4758" i="8"/>
  <c r="F4759" i="8"/>
  <c r="G4759" i="8"/>
  <c r="H4759" i="8"/>
  <c r="I4759" i="8"/>
  <c r="J4759" i="8"/>
  <c r="K4759" i="8"/>
  <c r="L4759" i="8"/>
  <c r="M4759" i="8"/>
  <c r="N4759" i="8"/>
  <c r="O4759" i="8"/>
  <c r="F4760" i="8"/>
  <c r="G4760" i="8"/>
  <c r="H4760" i="8"/>
  <c r="I4760" i="8"/>
  <c r="J4760" i="8"/>
  <c r="K4760" i="8"/>
  <c r="L4760" i="8"/>
  <c r="M4760" i="8"/>
  <c r="N4760" i="8"/>
  <c r="O4760" i="8"/>
  <c r="F4761" i="8"/>
  <c r="G4761" i="8"/>
  <c r="H4761" i="8"/>
  <c r="I4761" i="8"/>
  <c r="J4761" i="8"/>
  <c r="K4761" i="8"/>
  <c r="L4761" i="8"/>
  <c r="M4761" i="8"/>
  <c r="N4761" i="8"/>
  <c r="O4761" i="8"/>
  <c r="F4762" i="8"/>
  <c r="G4762" i="8"/>
  <c r="H4762" i="8"/>
  <c r="I4762" i="8"/>
  <c r="J4762" i="8"/>
  <c r="K4762" i="8"/>
  <c r="L4762" i="8"/>
  <c r="M4762" i="8"/>
  <c r="N4762" i="8"/>
  <c r="O4762" i="8"/>
  <c r="F4763" i="8"/>
  <c r="G4763" i="8"/>
  <c r="H4763" i="8"/>
  <c r="I4763" i="8"/>
  <c r="J4763" i="8"/>
  <c r="K4763" i="8"/>
  <c r="L4763" i="8"/>
  <c r="M4763" i="8"/>
  <c r="N4763" i="8"/>
  <c r="O4763" i="8"/>
  <c r="F4764" i="8"/>
  <c r="G4764" i="8"/>
  <c r="H4764" i="8"/>
  <c r="I4764" i="8"/>
  <c r="J4764" i="8"/>
  <c r="K4764" i="8"/>
  <c r="L4764" i="8"/>
  <c r="M4764" i="8"/>
  <c r="N4764" i="8"/>
  <c r="O4764" i="8"/>
  <c r="F4765" i="8"/>
  <c r="G4765" i="8"/>
  <c r="H4765" i="8"/>
  <c r="I4765" i="8"/>
  <c r="J4765" i="8"/>
  <c r="K4765" i="8"/>
  <c r="L4765" i="8"/>
  <c r="M4765" i="8"/>
  <c r="N4765" i="8"/>
  <c r="O4765" i="8"/>
  <c r="F4766" i="8"/>
  <c r="G4766" i="8"/>
  <c r="H4766" i="8"/>
  <c r="I4766" i="8"/>
  <c r="J4766" i="8"/>
  <c r="K4766" i="8"/>
  <c r="L4766" i="8"/>
  <c r="M4766" i="8"/>
  <c r="N4766" i="8"/>
  <c r="O4766" i="8"/>
  <c r="F4767" i="8"/>
  <c r="G4767" i="8"/>
  <c r="H4767" i="8"/>
  <c r="I4767" i="8"/>
  <c r="J4767" i="8"/>
  <c r="K4767" i="8"/>
  <c r="L4767" i="8"/>
  <c r="M4767" i="8"/>
  <c r="N4767" i="8"/>
  <c r="O4767" i="8"/>
  <c r="F4768" i="8"/>
  <c r="G4768" i="8"/>
  <c r="H4768" i="8"/>
  <c r="I4768" i="8"/>
  <c r="J4768" i="8"/>
  <c r="K4768" i="8"/>
  <c r="L4768" i="8"/>
  <c r="M4768" i="8"/>
  <c r="N4768" i="8"/>
  <c r="O4768" i="8"/>
  <c r="F4769" i="8"/>
  <c r="G4769" i="8"/>
  <c r="H4769" i="8"/>
  <c r="I4769" i="8"/>
  <c r="J4769" i="8"/>
  <c r="K4769" i="8"/>
  <c r="L4769" i="8"/>
  <c r="M4769" i="8"/>
  <c r="N4769" i="8"/>
  <c r="O4769" i="8"/>
  <c r="F4770" i="8"/>
  <c r="G4770" i="8"/>
  <c r="H4770" i="8"/>
  <c r="I4770" i="8"/>
  <c r="J4770" i="8"/>
  <c r="K4770" i="8"/>
  <c r="L4770" i="8"/>
  <c r="M4770" i="8"/>
  <c r="N4770" i="8"/>
  <c r="O4770" i="8"/>
  <c r="F4771" i="8"/>
  <c r="G4771" i="8"/>
  <c r="H4771" i="8"/>
  <c r="I4771" i="8"/>
  <c r="J4771" i="8"/>
  <c r="K4771" i="8"/>
  <c r="L4771" i="8"/>
  <c r="M4771" i="8"/>
  <c r="N4771" i="8"/>
  <c r="O4771" i="8"/>
  <c r="F4772" i="8"/>
  <c r="G4772" i="8"/>
  <c r="H4772" i="8"/>
  <c r="I4772" i="8"/>
  <c r="J4772" i="8"/>
  <c r="K4772" i="8"/>
  <c r="L4772" i="8"/>
  <c r="M4772" i="8"/>
  <c r="N4772" i="8"/>
  <c r="O4772" i="8"/>
  <c r="F4773" i="8"/>
  <c r="G4773" i="8"/>
  <c r="H4773" i="8"/>
  <c r="I4773" i="8"/>
  <c r="J4773" i="8"/>
  <c r="K4773" i="8"/>
  <c r="L4773" i="8"/>
  <c r="M4773" i="8"/>
  <c r="N4773" i="8"/>
  <c r="O4773" i="8"/>
  <c r="F4774" i="8"/>
  <c r="G4774" i="8"/>
  <c r="H4774" i="8"/>
  <c r="I4774" i="8"/>
  <c r="J4774" i="8"/>
  <c r="K4774" i="8"/>
  <c r="L4774" i="8"/>
  <c r="M4774" i="8"/>
  <c r="N4774" i="8"/>
  <c r="O4774" i="8"/>
  <c r="F4775" i="8"/>
  <c r="G4775" i="8"/>
  <c r="H4775" i="8"/>
  <c r="I4775" i="8"/>
  <c r="J4775" i="8"/>
  <c r="K4775" i="8"/>
  <c r="L4775" i="8"/>
  <c r="M4775" i="8"/>
  <c r="N4775" i="8"/>
  <c r="O4775" i="8"/>
  <c r="F4776" i="8"/>
  <c r="G4776" i="8"/>
  <c r="H4776" i="8"/>
  <c r="I4776" i="8"/>
  <c r="J4776" i="8"/>
  <c r="K4776" i="8"/>
  <c r="L4776" i="8"/>
  <c r="M4776" i="8"/>
  <c r="N4776" i="8"/>
  <c r="O4776" i="8"/>
  <c r="F4777" i="8"/>
  <c r="G4777" i="8"/>
  <c r="H4777" i="8"/>
  <c r="I4777" i="8"/>
  <c r="J4777" i="8"/>
  <c r="K4777" i="8"/>
  <c r="L4777" i="8"/>
  <c r="M4777" i="8"/>
  <c r="N4777" i="8"/>
  <c r="O4777" i="8"/>
  <c r="F4778" i="8"/>
  <c r="G4778" i="8"/>
  <c r="H4778" i="8"/>
  <c r="I4778" i="8"/>
  <c r="J4778" i="8"/>
  <c r="K4778" i="8"/>
  <c r="L4778" i="8"/>
  <c r="M4778" i="8"/>
  <c r="N4778" i="8"/>
  <c r="O4778" i="8"/>
  <c r="F4779" i="8"/>
  <c r="G4779" i="8"/>
  <c r="H4779" i="8"/>
  <c r="I4779" i="8"/>
  <c r="J4779" i="8"/>
  <c r="K4779" i="8"/>
  <c r="L4779" i="8"/>
  <c r="M4779" i="8"/>
  <c r="N4779" i="8"/>
  <c r="O4779" i="8"/>
  <c r="F4780" i="8"/>
  <c r="G4780" i="8"/>
  <c r="H4780" i="8"/>
  <c r="I4780" i="8"/>
  <c r="J4780" i="8"/>
  <c r="K4780" i="8"/>
  <c r="L4780" i="8"/>
  <c r="M4780" i="8"/>
  <c r="N4780" i="8"/>
  <c r="O4780" i="8"/>
  <c r="F4781" i="8"/>
  <c r="G4781" i="8"/>
  <c r="H4781" i="8"/>
  <c r="I4781" i="8"/>
  <c r="J4781" i="8"/>
  <c r="K4781" i="8"/>
  <c r="L4781" i="8"/>
  <c r="M4781" i="8"/>
  <c r="N4781" i="8"/>
  <c r="O4781" i="8"/>
  <c r="F4782" i="8"/>
  <c r="G4782" i="8"/>
  <c r="H4782" i="8"/>
  <c r="I4782" i="8"/>
  <c r="J4782" i="8"/>
  <c r="K4782" i="8"/>
  <c r="L4782" i="8"/>
  <c r="M4782" i="8"/>
  <c r="N4782" i="8"/>
  <c r="O4782" i="8"/>
  <c r="F4783" i="8"/>
  <c r="G4783" i="8"/>
  <c r="H4783" i="8"/>
  <c r="I4783" i="8"/>
  <c r="J4783" i="8"/>
  <c r="K4783" i="8"/>
  <c r="L4783" i="8"/>
  <c r="M4783" i="8"/>
  <c r="N4783" i="8"/>
  <c r="O4783" i="8"/>
  <c r="F4784" i="8"/>
  <c r="G4784" i="8"/>
  <c r="H4784" i="8"/>
  <c r="I4784" i="8"/>
  <c r="J4784" i="8"/>
  <c r="K4784" i="8"/>
  <c r="L4784" i="8"/>
  <c r="M4784" i="8"/>
  <c r="N4784" i="8"/>
  <c r="O4784" i="8"/>
  <c r="F4785" i="8"/>
  <c r="G4785" i="8"/>
  <c r="H4785" i="8"/>
  <c r="I4785" i="8"/>
  <c r="J4785" i="8"/>
  <c r="K4785" i="8"/>
  <c r="L4785" i="8"/>
  <c r="M4785" i="8"/>
  <c r="N4785" i="8"/>
  <c r="O4785" i="8"/>
  <c r="F4786" i="8"/>
  <c r="G4786" i="8"/>
  <c r="H4786" i="8"/>
  <c r="I4786" i="8"/>
  <c r="J4786" i="8"/>
  <c r="K4786" i="8"/>
  <c r="L4786" i="8"/>
  <c r="M4786" i="8"/>
  <c r="N4786" i="8"/>
  <c r="O4786" i="8"/>
  <c r="F4787" i="8"/>
  <c r="G4787" i="8"/>
  <c r="H4787" i="8"/>
  <c r="I4787" i="8"/>
  <c r="J4787" i="8"/>
  <c r="K4787" i="8"/>
  <c r="L4787" i="8"/>
  <c r="M4787" i="8"/>
  <c r="N4787" i="8"/>
  <c r="O4787" i="8"/>
  <c r="F4788" i="8"/>
  <c r="G4788" i="8"/>
  <c r="H4788" i="8"/>
  <c r="I4788" i="8"/>
  <c r="J4788" i="8"/>
  <c r="K4788" i="8"/>
  <c r="L4788" i="8"/>
  <c r="M4788" i="8"/>
  <c r="N4788" i="8"/>
  <c r="O4788" i="8"/>
  <c r="F4789" i="8"/>
  <c r="G4789" i="8"/>
  <c r="H4789" i="8"/>
  <c r="I4789" i="8"/>
  <c r="J4789" i="8"/>
  <c r="K4789" i="8"/>
  <c r="L4789" i="8"/>
  <c r="M4789" i="8"/>
  <c r="N4789" i="8"/>
  <c r="O4789" i="8"/>
  <c r="F4790" i="8"/>
  <c r="G4790" i="8"/>
  <c r="H4790" i="8"/>
  <c r="I4790" i="8"/>
  <c r="J4790" i="8"/>
  <c r="K4790" i="8"/>
  <c r="L4790" i="8"/>
  <c r="M4790" i="8"/>
  <c r="N4790" i="8"/>
  <c r="O4790" i="8"/>
  <c r="F4791" i="8"/>
  <c r="G4791" i="8"/>
  <c r="H4791" i="8"/>
  <c r="I4791" i="8"/>
  <c r="J4791" i="8"/>
  <c r="K4791" i="8"/>
  <c r="L4791" i="8"/>
  <c r="M4791" i="8"/>
  <c r="N4791" i="8"/>
  <c r="O4791" i="8"/>
  <c r="F4792" i="8"/>
  <c r="G4792" i="8"/>
  <c r="H4792" i="8"/>
  <c r="I4792" i="8"/>
  <c r="J4792" i="8"/>
  <c r="K4792" i="8"/>
  <c r="L4792" i="8"/>
  <c r="M4792" i="8"/>
  <c r="N4792" i="8"/>
  <c r="O4792" i="8"/>
  <c r="F4793" i="8"/>
  <c r="G4793" i="8"/>
  <c r="H4793" i="8"/>
  <c r="I4793" i="8"/>
  <c r="J4793" i="8"/>
  <c r="K4793" i="8"/>
  <c r="L4793" i="8"/>
  <c r="M4793" i="8"/>
  <c r="N4793" i="8"/>
  <c r="O4793" i="8"/>
  <c r="F4794" i="8"/>
  <c r="G4794" i="8"/>
  <c r="H4794" i="8"/>
  <c r="I4794" i="8"/>
  <c r="J4794" i="8"/>
  <c r="K4794" i="8"/>
  <c r="L4794" i="8"/>
  <c r="M4794" i="8"/>
  <c r="N4794" i="8"/>
  <c r="O4794" i="8"/>
  <c r="F4795" i="8"/>
  <c r="G4795" i="8"/>
  <c r="H4795" i="8"/>
  <c r="I4795" i="8"/>
  <c r="J4795" i="8"/>
  <c r="K4795" i="8"/>
  <c r="L4795" i="8"/>
  <c r="M4795" i="8"/>
  <c r="N4795" i="8"/>
  <c r="O4795" i="8"/>
  <c r="F4796" i="8"/>
  <c r="G4796" i="8"/>
  <c r="H4796" i="8"/>
  <c r="I4796" i="8"/>
  <c r="J4796" i="8"/>
  <c r="K4796" i="8"/>
  <c r="L4796" i="8"/>
  <c r="M4796" i="8"/>
  <c r="N4796" i="8"/>
  <c r="O4796" i="8"/>
  <c r="F4797" i="8"/>
  <c r="G4797" i="8"/>
  <c r="H4797" i="8"/>
  <c r="I4797" i="8"/>
  <c r="J4797" i="8"/>
  <c r="K4797" i="8"/>
  <c r="L4797" i="8"/>
  <c r="M4797" i="8"/>
  <c r="N4797" i="8"/>
  <c r="O4797" i="8"/>
  <c r="F4798" i="8"/>
  <c r="G4798" i="8"/>
  <c r="H4798" i="8"/>
  <c r="I4798" i="8"/>
  <c r="J4798" i="8"/>
  <c r="K4798" i="8"/>
  <c r="L4798" i="8"/>
  <c r="M4798" i="8"/>
  <c r="N4798" i="8"/>
  <c r="O4798" i="8"/>
  <c r="F4799" i="8"/>
  <c r="G4799" i="8"/>
  <c r="H4799" i="8"/>
  <c r="I4799" i="8"/>
  <c r="J4799" i="8"/>
  <c r="K4799" i="8"/>
  <c r="L4799" i="8"/>
  <c r="M4799" i="8"/>
  <c r="N4799" i="8"/>
  <c r="O4799" i="8"/>
  <c r="F4800" i="8"/>
  <c r="G4800" i="8"/>
  <c r="H4800" i="8"/>
  <c r="I4800" i="8"/>
  <c r="J4800" i="8"/>
  <c r="K4800" i="8"/>
  <c r="L4800" i="8"/>
  <c r="M4800" i="8"/>
  <c r="N4800" i="8"/>
  <c r="O4800" i="8"/>
  <c r="F4801" i="8"/>
  <c r="G4801" i="8"/>
  <c r="H4801" i="8"/>
  <c r="I4801" i="8"/>
  <c r="J4801" i="8"/>
  <c r="K4801" i="8"/>
  <c r="L4801" i="8"/>
  <c r="M4801" i="8"/>
  <c r="N4801" i="8"/>
  <c r="O4801" i="8"/>
  <c r="F4802" i="8"/>
  <c r="G4802" i="8"/>
  <c r="H4802" i="8"/>
  <c r="I4802" i="8"/>
  <c r="J4802" i="8"/>
  <c r="K4802" i="8"/>
  <c r="L4802" i="8"/>
  <c r="M4802" i="8"/>
  <c r="N4802" i="8"/>
  <c r="O4802" i="8"/>
  <c r="F4803" i="8"/>
  <c r="G4803" i="8"/>
  <c r="H4803" i="8"/>
  <c r="I4803" i="8"/>
  <c r="J4803" i="8"/>
  <c r="K4803" i="8"/>
  <c r="L4803" i="8"/>
  <c r="M4803" i="8"/>
  <c r="N4803" i="8"/>
  <c r="O4803" i="8"/>
  <c r="F4804" i="8"/>
  <c r="G4804" i="8"/>
  <c r="H4804" i="8"/>
  <c r="I4804" i="8"/>
  <c r="J4804" i="8"/>
  <c r="K4804" i="8"/>
  <c r="L4804" i="8"/>
  <c r="M4804" i="8"/>
  <c r="N4804" i="8"/>
  <c r="O4804" i="8"/>
  <c r="F4805" i="8"/>
  <c r="G4805" i="8"/>
  <c r="H4805" i="8"/>
  <c r="I4805" i="8"/>
  <c r="J4805" i="8"/>
  <c r="K4805" i="8"/>
  <c r="L4805" i="8"/>
  <c r="M4805" i="8"/>
  <c r="N4805" i="8"/>
  <c r="O4805" i="8"/>
  <c r="F4806" i="8"/>
  <c r="G4806" i="8"/>
  <c r="H4806" i="8"/>
  <c r="I4806" i="8"/>
  <c r="J4806" i="8"/>
  <c r="K4806" i="8"/>
  <c r="L4806" i="8"/>
  <c r="M4806" i="8"/>
  <c r="N4806" i="8"/>
  <c r="O4806" i="8"/>
  <c r="F4807" i="8"/>
  <c r="G4807" i="8"/>
  <c r="H4807" i="8"/>
  <c r="I4807" i="8"/>
  <c r="J4807" i="8"/>
  <c r="K4807" i="8"/>
  <c r="L4807" i="8"/>
  <c r="M4807" i="8"/>
  <c r="N4807" i="8"/>
  <c r="O4807" i="8"/>
  <c r="F4808" i="8"/>
  <c r="G4808" i="8"/>
  <c r="H4808" i="8"/>
  <c r="I4808" i="8"/>
  <c r="J4808" i="8"/>
  <c r="K4808" i="8"/>
  <c r="L4808" i="8"/>
  <c r="M4808" i="8"/>
  <c r="N4808" i="8"/>
  <c r="O4808" i="8"/>
  <c r="F4809" i="8"/>
  <c r="G4809" i="8"/>
  <c r="H4809" i="8"/>
  <c r="I4809" i="8"/>
  <c r="J4809" i="8"/>
  <c r="K4809" i="8"/>
  <c r="L4809" i="8"/>
  <c r="M4809" i="8"/>
  <c r="N4809" i="8"/>
  <c r="O4809" i="8"/>
  <c r="F4810" i="8"/>
  <c r="G4810" i="8"/>
  <c r="H4810" i="8"/>
  <c r="I4810" i="8"/>
  <c r="J4810" i="8"/>
  <c r="K4810" i="8"/>
  <c r="L4810" i="8"/>
  <c r="M4810" i="8"/>
  <c r="N4810" i="8"/>
  <c r="O4810" i="8"/>
  <c r="F4811" i="8"/>
  <c r="G4811" i="8"/>
  <c r="H4811" i="8"/>
  <c r="I4811" i="8"/>
  <c r="J4811" i="8"/>
  <c r="K4811" i="8"/>
  <c r="L4811" i="8"/>
  <c r="M4811" i="8"/>
  <c r="N4811" i="8"/>
  <c r="O4811" i="8"/>
  <c r="F4812" i="8"/>
  <c r="G4812" i="8"/>
  <c r="H4812" i="8"/>
  <c r="I4812" i="8"/>
  <c r="J4812" i="8"/>
  <c r="K4812" i="8"/>
  <c r="L4812" i="8"/>
  <c r="M4812" i="8"/>
  <c r="N4812" i="8"/>
  <c r="O4812" i="8"/>
  <c r="F4813" i="8"/>
  <c r="G4813" i="8"/>
  <c r="H4813" i="8"/>
  <c r="I4813" i="8"/>
  <c r="J4813" i="8"/>
  <c r="K4813" i="8"/>
  <c r="L4813" i="8"/>
  <c r="M4813" i="8"/>
  <c r="N4813" i="8"/>
  <c r="O4813" i="8"/>
  <c r="F4814" i="8"/>
  <c r="G4814" i="8"/>
  <c r="H4814" i="8"/>
  <c r="I4814" i="8"/>
  <c r="J4814" i="8"/>
  <c r="K4814" i="8"/>
  <c r="L4814" i="8"/>
  <c r="M4814" i="8"/>
  <c r="N4814" i="8"/>
  <c r="O4814" i="8"/>
  <c r="F4815" i="8"/>
  <c r="G4815" i="8"/>
  <c r="H4815" i="8"/>
  <c r="I4815" i="8"/>
  <c r="J4815" i="8"/>
  <c r="K4815" i="8"/>
  <c r="L4815" i="8"/>
  <c r="M4815" i="8"/>
  <c r="N4815" i="8"/>
  <c r="O4815" i="8"/>
  <c r="F4816" i="8"/>
  <c r="G4816" i="8"/>
  <c r="H4816" i="8"/>
  <c r="I4816" i="8"/>
  <c r="J4816" i="8"/>
  <c r="K4816" i="8"/>
  <c r="L4816" i="8"/>
  <c r="M4816" i="8"/>
  <c r="N4816" i="8"/>
  <c r="O4816" i="8"/>
  <c r="F4817" i="8"/>
  <c r="G4817" i="8"/>
  <c r="H4817" i="8"/>
  <c r="I4817" i="8"/>
  <c r="J4817" i="8"/>
  <c r="K4817" i="8"/>
  <c r="L4817" i="8"/>
  <c r="M4817" i="8"/>
  <c r="N4817" i="8"/>
  <c r="O4817" i="8"/>
  <c r="F4818" i="8"/>
  <c r="G4818" i="8"/>
  <c r="H4818" i="8"/>
  <c r="I4818" i="8"/>
  <c r="J4818" i="8"/>
  <c r="K4818" i="8"/>
  <c r="L4818" i="8"/>
  <c r="M4818" i="8"/>
  <c r="N4818" i="8"/>
  <c r="O4818" i="8"/>
  <c r="F4819" i="8"/>
  <c r="G4819" i="8"/>
  <c r="H4819" i="8"/>
  <c r="I4819" i="8"/>
  <c r="J4819" i="8"/>
  <c r="K4819" i="8"/>
  <c r="L4819" i="8"/>
  <c r="M4819" i="8"/>
  <c r="N4819" i="8"/>
  <c r="O4819" i="8"/>
  <c r="F4820" i="8"/>
  <c r="G4820" i="8"/>
  <c r="H4820" i="8"/>
  <c r="I4820" i="8"/>
  <c r="J4820" i="8"/>
  <c r="K4820" i="8"/>
  <c r="L4820" i="8"/>
  <c r="M4820" i="8"/>
  <c r="N4820" i="8"/>
  <c r="O4820" i="8"/>
  <c r="F4821" i="8"/>
  <c r="G4821" i="8"/>
  <c r="H4821" i="8"/>
  <c r="I4821" i="8"/>
  <c r="J4821" i="8"/>
  <c r="K4821" i="8"/>
  <c r="L4821" i="8"/>
  <c r="M4821" i="8"/>
  <c r="N4821" i="8"/>
  <c r="O4821" i="8"/>
  <c r="F4822" i="8"/>
  <c r="G4822" i="8"/>
  <c r="H4822" i="8"/>
  <c r="I4822" i="8"/>
  <c r="J4822" i="8"/>
  <c r="K4822" i="8"/>
  <c r="L4822" i="8"/>
  <c r="M4822" i="8"/>
  <c r="N4822" i="8"/>
  <c r="O4822" i="8"/>
  <c r="F4823" i="8"/>
  <c r="G4823" i="8"/>
  <c r="H4823" i="8"/>
  <c r="I4823" i="8"/>
  <c r="J4823" i="8"/>
  <c r="K4823" i="8"/>
  <c r="L4823" i="8"/>
  <c r="M4823" i="8"/>
  <c r="N4823" i="8"/>
  <c r="O4823" i="8"/>
  <c r="F4824" i="8"/>
  <c r="G4824" i="8"/>
  <c r="H4824" i="8"/>
  <c r="I4824" i="8"/>
  <c r="J4824" i="8"/>
  <c r="K4824" i="8"/>
  <c r="L4824" i="8"/>
  <c r="M4824" i="8"/>
  <c r="N4824" i="8"/>
  <c r="O4824" i="8"/>
  <c r="F4825" i="8"/>
  <c r="G4825" i="8"/>
  <c r="H4825" i="8"/>
  <c r="I4825" i="8"/>
  <c r="J4825" i="8"/>
  <c r="K4825" i="8"/>
  <c r="L4825" i="8"/>
  <c r="M4825" i="8"/>
  <c r="N4825" i="8"/>
  <c r="O4825" i="8"/>
  <c r="F4826" i="8"/>
  <c r="G4826" i="8"/>
  <c r="H4826" i="8"/>
  <c r="I4826" i="8"/>
  <c r="J4826" i="8"/>
  <c r="K4826" i="8"/>
  <c r="L4826" i="8"/>
  <c r="M4826" i="8"/>
  <c r="N4826" i="8"/>
  <c r="O4826" i="8"/>
  <c r="F4827" i="8"/>
  <c r="G4827" i="8"/>
  <c r="H4827" i="8"/>
  <c r="I4827" i="8"/>
  <c r="J4827" i="8"/>
  <c r="K4827" i="8"/>
  <c r="L4827" i="8"/>
  <c r="M4827" i="8"/>
  <c r="N4827" i="8"/>
  <c r="O4827" i="8"/>
  <c r="F4828" i="8"/>
  <c r="G4828" i="8"/>
  <c r="H4828" i="8"/>
  <c r="I4828" i="8"/>
  <c r="J4828" i="8"/>
  <c r="K4828" i="8"/>
  <c r="L4828" i="8"/>
  <c r="M4828" i="8"/>
  <c r="N4828" i="8"/>
  <c r="O4828" i="8"/>
  <c r="F4829" i="8"/>
  <c r="G4829" i="8"/>
  <c r="H4829" i="8"/>
  <c r="I4829" i="8"/>
  <c r="J4829" i="8"/>
  <c r="K4829" i="8"/>
  <c r="L4829" i="8"/>
  <c r="M4829" i="8"/>
  <c r="N4829" i="8"/>
  <c r="O4829" i="8"/>
  <c r="F4830" i="8"/>
  <c r="G4830" i="8"/>
  <c r="H4830" i="8"/>
  <c r="I4830" i="8"/>
  <c r="J4830" i="8"/>
  <c r="K4830" i="8"/>
  <c r="L4830" i="8"/>
  <c r="M4830" i="8"/>
  <c r="N4830" i="8"/>
  <c r="O4830" i="8"/>
  <c r="F4831" i="8"/>
  <c r="G4831" i="8"/>
  <c r="H4831" i="8"/>
  <c r="I4831" i="8"/>
  <c r="J4831" i="8"/>
  <c r="K4831" i="8"/>
  <c r="L4831" i="8"/>
  <c r="M4831" i="8"/>
  <c r="N4831" i="8"/>
  <c r="O4831" i="8"/>
  <c r="F4832" i="8"/>
  <c r="G4832" i="8"/>
  <c r="H4832" i="8"/>
  <c r="I4832" i="8"/>
  <c r="J4832" i="8"/>
  <c r="K4832" i="8"/>
  <c r="L4832" i="8"/>
  <c r="M4832" i="8"/>
  <c r="N4832" i="8"/>
  <c r="O4832" i="8"/>
  <c r="F4833" i="8"/>
  <c r="G4833" i="8"/>
  <c r="H4833" i="8"/>
  <c r="I4833" i="8"/>
  <c r="J4833" i="8"/>
  <c r="K4833" i="8"/>
  <c r="L4833" i="8"/>
  <c r="M4833" i="8"/>
  <c r="N4833" i="8"/>
  <c r="O4833" i="8"/>
  <c r="F4834" i="8"/>
  <c r="G4834" i="8"/>
  <c r="H4834" i="8"/>
  <c r="I4834" i="8"/>
  <c r="J4834" i="8"/>
  <c r="K4834" i="8"/>
  <c r="L4834" i="8"/>
  <c r="M4834" i="8"/>
  <c r="N4834" i="8"/>
  <c r="O4834" i="8"/>
  <c r="F4835" i="8"/>
  <c r="G4835" i="8"/>
  <c r="H4835" i="8"/>
  <c r="I4835" i="8"/>
  <c r="J4835" i="8"/>
  <c r="K4835" i="8"/>
  <c r="L4835" i="8"/>
  <c r="M4835" i="8"/>
  <c r="N4835" i="8"/>
  <c r="O4835" i="8"/>
  <c r="F4836" i="8"/>
  <c r="G4836" i="8"/>
  <c r="H4836" i="8"/>
  <c r="I4836" i="8"/>
  <c r="J4836" i="8"/>
  <c r="K4836" i="8"/>
  <c r="L4836" i="8"/>
  <c r="M4836" i="8"/>
  <c r="N4836" i="8"/>
  <c r="O4836" i="8"/>
  <c r="F4837" i="8"/>
  <c r="G4837" i="8"/>
  <c r="H4837" i="8"/>
  <c r="I4837" i="8"/>
  <c r="J4837" i="8"/>
  <c r="K4837" i="8"/>
  <c r="L4837" i="8"/>
  <c r="M4837" i="8"/>
  <c r="N4837" i="8"/>
  <c r="O4837" i="8"/>
  <c r="F4838" i="8"/>
  <c r="G4838" i="8"/>
  <c r="H4838" i="8"/>
  <c r="I4838" i="8"/>
  <c r="J4838" i="8"/>
  <c r="K4838" i="8"/>
  <c r="L4838" i="8"/>
  <c r="M4838" i="8"/>
  <c r="N4838" i="8"/>
  <c r="O4838" i="8"/>
  <c r="F4839" i="8"/>
  <c r="G4839" i="8"/>
  <c r="H4839" i="8"/>
  <c r="I4839" i="8"/>
  <c r="J4839" i="8"/>
  <c r="K4839" i="8"/>
  <c r="L4839" i="8"/>
  <c r="M4839" i="8"/>
  <c r="N4839" i="8"/>
  <c r="O4839" i="8"/>
  <c r="F4840" i="8"/>
  <c r="G4840" i="8"/>
  <c r="H4840" i="8"/>
  <c r="I4840" i="8"/>
  <c r="J4840" i="8"/>
  <c r="K4840" i="8"/>
  <c r="L4840" i="8"/>
  <c r="M4840" i="8"/>
  <c r="N4840" i="8"/>
  <c r="O4840" i="8"/>
  <c r="F4841" i="8"/>
  <c r="G4841" i="8"/>
  <c r="H4841" i="8"/>
  <c r="I4841" i="8"/>
  <c r="J4841" i="8"/>
  <c r="K4841" i="8"/>
  <c r="L4841" i="8"/>
  <c r="M4841" i="8"/>
  <c r="N4841" i="8"/>
  <c r="O4841" i="8"/>
  <c r="F4842" i="8"/>
  <c r="G4842" i="8"/>
  <c r="H4842" i="8"/>
  <c r="I4842" i="8"/>
  <c r="J4842" i="8"/>
  <c r="K4842" i="8"/>
  <c r="L4842" i="8"/>
  <c r="M4842" i="8"/>
  <c r="N4842" i="8"/>
  <c r="O4842" i="8"/>
  <c r="F4843" i="8"/>
  <c r="G4843" i="8"/>
  <c r="H4843" i="8"/>
  <c r="I4843" i="8"/>
  <c r="J4843" i="8"/>
  <c r="K4843" i="8"/>
  <c r="L4843" i="8"/>
  <c r="M4843" i="8"/>
  <c r="N4843" i="8"/>
  <c r="O4843" i="8"/>
  <c r="F4844" i="8"/>
  <c r="G4844" i="8"/>
  <c r="H4844" i="8"/>
  <c r="I4844" i="8"/>
  <c r="J4844" i="8"/>
  <c r="K4844" i="8"/>
  <c r="L4844" i="8"/>
  <c r="M4844" i="8"/>
  <c r="N4844" i="8"/>
  <c r="O4844" i="8"/>
  <c r="F4845" i="8"/>
  <c r="G4845" i="8"/>
  <c r="H4845" i="8"/>
  <c r="I4845" i="8"/>
  <c r="J4845" i="8"/>
  <c r="K4845" i="8"/>
  <c r="L4845" i="8"/>
  <c r="M4845" i="8"/>
  <c r="N4845" i="8"/>
  <c r="O4845" i="8"/>
  <c r="F4846" i="8"/>
  <c r="G4846" i="8"/>
  <c r="H4846" i="8"/>
  <c r="I4846" i="8"/>
  <c r="J4846" i="8"/>
  <c r="K4846" i="8"/>
  <c r="L4846" i="8"/>
  <c r="M4846" i="8"/>
  <c r="N4846" i="8"/>
  <c r="O4846" i="8"/>
  <c r="F4847" i="8"/>
  <c r="G4847" i="8"/>
  <c r="H4847" i="8"/>
  <c r="I4847" i="8"/>
  <c r="J4847" i="8"/>
  <c r="K4847" i="8"/>
  <c r="L4847" i="8"/>
  <c r="M4847" i="8"/>
  <c r="N4847" i="8"/>
  <c r="O4847" i="8"/>
  <c r="F4848" i="8"/>
  <c r="G4848" i="8"/>
  <c r="H4848" i="8"/>
  <c r="I4848" i="8"/>
  <c r="J4848" i="8"/>
  <c r="K4848" i="8"/>
  <c r="L4848" i="8"/>
  <c r="M4848" i="8"/>
  <c r="N4848" i="8"/>
  <c r="O4848" i="8"/>
  <c r="F4849" i="8"/>
  <c r="G4849" i="8"/>
  <c r="H4849" i="8"/>
  <c r="I4849" i="8"/>
  <c r="J4849" i="8"/>
  <c r="K4849" i="8"/>
  <c r="L4849" i="8"/>
  <c r="M4849" i="8"/>
  <c r="N4849" i="8"/>
  <c r="O4849" i="8"/>
  <c r="F4850" i="8"/>
  <c r="G4850" i="8"/>
  <c r="H4850" i="8"/>
  <c r="I4850" i="8"/>
  <c r="J4850" i="8"/>
  <c r="K4850" i="8"/>
  <c r="L4850" i="8"/>
  <c r="M4850" i="8"/>
  <c r="N4850" i="8"/>
  <c r="O4850" i="8"/>
  <c r="F4851" i="8"/>
  <c r="G4851" i="8"/>
  <c r="H4851" i="8"/>
  <c r="I4851" i="8"/>
  <c r="J4851" i="8"/>
  <c r="K4851" i="8"/>
  <c r="L4851" i="8"/>
  <c r="M4851" i="8"/>
  <c r="N4851" i="8"/>
  <c r="O4851" i="8"/>
  <c r="F4852" i="8"/>
  <c r="G4852" i="8"/>
  <c r="H4852" i="8"/>
  <c r="I4852" i="8"/>
  <c r="J4852" i="8"/>
  <c r="K4852" i="8"/>
  <c r="L4852" i="8"/>
  <c r="M4852" i="8"/>
  <c r="N4852" i="8"/>
  <c r="O4852" i="8"/>
  <c r="F4853" i="8"/>
  <c r="G4853" i="8"/>
  <c r="H4853" i="8"/>
  <c r="I4853" i="8"/>
  <c r="J4853" i="8"/>
  <c r="K4853" i="8"/>
  <c r="L4853" i="8"/>
  <c r="M4853" i="8"/>
  <c r="N4853" i="8"/>
  <c r="O4853" i="8"/>
  <c r="F4854" i="8"/>
  <c r="G4854" i="8"/>
  <c r="H4854" i="8"/>
  <c r="I4854" i="8"/>
  <c r="J4854" i="8"/>
  <c r="K4854" i="8"/>
  <c r="L4854" i="8"/>
  <c r="M4854" i="8"/>
  <c r="N4854" i="8"/>
  <c r="O4854" i="8"/>
  <c r="F4855" i="8"/>
  <c r="G4855" i="8"/>
  <c r="H4855" i="8"/>
  <c r="I4855" i="8"/>
  <c r="J4855" i="8"/>
  <c r="K4855" i="8"/>
  <c r="L4855" i="8"/>
  <c r="M4855" i="8"/>
  <c r="N4855" i="8"/>
  <c r="O4855" i="8"/>
  <c r="F4856" i="8"/>
  <c r="G4856" i="8"/>
  <c r="H4856" i="8"/>
  <c r="I4856" i="8"/>
  <c r="J4856" i="8"/>
  <c r="K4856" i="8"/>
  <c r="L4856" i="8"/>
  <c r="M4856" i="8"/>
  <c r="N4856" i="8"/>
  <c r="O4856" i="8"/>
  <c r="F4857" i="8"/>
  <c r="G4857" i="8"/>
  <c r="H4857" i="8"/>
  <c r="I4857" i="8"/>
  <c r="J4857" i="8"/>
  <c r="K4857" i="8"/>
  <c r="L4857" i="8"/>
  <c r="M4857" i="8"/>
  <c r="N4857" i="8"/>
  <c r="O4857" i="8"/>
  <c r="F4858" i="8"/>
  <c r="G4858" i="8"/>
  <c r="H4858" i="8"/>
  <c r="I4858" i="8"/>
  <c r="J4858" i="8"/>
  <c r="K4858" i="8"/>
  <c r="L4858" i="8"/>
  <c r="M4858" i="8"/>
  <c r="N4858" i="8"/>
  <c r="O4858" i="8"/>
  <c r="F4859" i="8"/>
  <c r="G4859" i="8"/>
  <c r="H4859" i="8"/>
  <c r="I4859" i="8"/>
  <c r="J4859" i="8"/>
  <c r="K4859" i="8"/>
  <c r="L4859" i="8"/>
  <c r="M4859" i="8"/>
  <c r="N4859" i="8"/>
  <c r="O4859" i="8"/>
  <c r="F4860" i="8"/>
  <c r="G4860" i="8"/>
  <c r="H4860" i="8"/>
  <c r="I4860" i="8"/>
  <c r="J4860" i="8"/>
  <c r="K4860" i="8"/>
  <c r="L4860" i="8"/>
  <c r="M4860" i="8"/>
  <c r="N4860" i="8"/>
  <c r="O4860" i="8"/>
  <c r="F4861" i="8"/>
  <c r="G4861" i="8"/>
  <c r="H4861" i="8"/>
  <c r="I4861" i="8"/>
  <c r="J4861" i="8"/>
  <c r="K4861" i="8"/>
  <c r="L4861" i="8"/>
  <c r="M4861" i="8"/>
  <c r="N4861" i="8"/>
  <c r="O4861" i="8"/>
  <c r="F4862" i="8"/>
  <c r="G4862" i="8"/>
  <c r="H4862" i="8"/>
  <c r="I4862" i="8"/>
  <c r="J4862" i="8"/>
  <c r="K4862" i="8"/>
  <c r="L4862" i="8"/>
  <c r="M4862" i="8"/>
  <c r="N4862" i="8"/>
  <c r="O4862" i="8"/>
  <c r="F4863" i="8"/>
  <c r="G4863" i="8"/>
  <c r="H4863" i="8"/>
  <c r="I4863" i="8"/>
  <c r="J4863" i="8"/>
  <c r="K4863" i="8"/>
  <c r="L4863" i="8"/>
  <c r="M4863" i="8"/>
  <c r="N4863" i="8"/>
  <c r="O4863" i="8"/>
  <c r="F4864" i="8"/>
  <c r="G4864" i="8"/>
  <c r="H4864" i="8"/>
  <c r="I4864" i="8"/>
  <c r="J4864" i="8"/>
  <c r="K4864" i="8"/>
  <c r="L4864" i="8"/>
  <c r="M4864" i="8"/>
  <c r="N4864" i="8"/>
  <c r="O4864" i="8"/>
  <c r="F4865" i="8"/>
  <c r="G4865" i="8"/>
  <c r="H4865" i="8"/>
  <c r="I4865" i="8"/>
  <c r="J4865" i="8"/>
  <c r="K4865" i="8"/>
  <c r="L4865" i="8"/>
  <c r="M4865" i="8"/>
  <c r="N4865" i="8"/>
  <c r="O4865" i="8"/>
  <c r="F4866" i="8"/>
  <c r="G4866" i="8"/>
  <c r="H4866" i="8"/>
  <c r="I4866" i="8"/>
  <c r="J4866" i="8"/>
  <c r="K4866" i="8"/>
  <c r="L4866" i="8"/>
  <c r="M4866" i="8"/>
  <c r="N4866" i="8"/>
  <c r="O4866" i="8"/>
  <c r="F4867" i="8"/>
  <c r="G4867" i="8"/>
  <c r="H4867" i="8"/>
  <c r="I4867" i="8"/>
  <c r="J4867" i="8"/>
  <c r="K4867" i="8"/>
  <c r="L4867" i="8"/>
  <c r="M4867" i="8"/>
  <c r="N4867" i="8"/>
  <c r="O4867" i="8"/>
  <c r="F4868" i="8"/>
  <c r="G4868" i="8"/>
  <c r="H4868" i="8"/>
  <c r="I4868" i="8"/>
  <c r="J4868" i="8"/>
  <c r="K4868" i="8"/>
  <c r="L4868" i="8"/>
  <c r="M4868" i="8"/>
  <c r="N4868" i="8"/>
  <c r="O4868" i="8"/>
  <c r="F4869" i="8"/>
  <c r="G4869" i="8"/>
  <c r="H4869" i="8"/>
  <c r="I4869" i="8"/>
  <c r="J4869" i="8"/>
  <c r="K4869" i="8"/>
  <c r="L4869" i="8"/>
  <c r="M4869" i="8"/>
  <c r="N4869" i="8"/>
  <c r="O4869" i="8"/>
  <c r="F4870" i="8"/>
  <c r="G4870" i="8"/>
  <c r="H4870" i="8"/>
  <c r="I4870" i="8"/>
  <c r="J4870" i="8"/>
  <c r="K4870" i="8"/>
  <c r="L4870" i="8"/>
  <c r="M4870" i="8"/>
  <c r="N4870" i="8"/>
  <c r="O4870" i="8"/>
  <c r="F4871" i="8"/>
  <c r="G4871" i="8"/>
  <c r="H4871" i="8"/>
  <c r="I4871" i="8"/>
  <c r="J4871" i="8"/>
  <c r="K4871" i="8"/>
  <c r="L4871" i="8"/>
  <c r="M4871" i="8"/>
  <c r="N4871" i="8"/>
  <c r="O4871" i="8"/>
  <c r="F4872" i="8"/>
  <c r="G4872" i="8"/>
  <c r="H4872" i="8"/>
  <c r="I4872" i="8"/>
  <c r="J4872" i="8"/>
  <c r="K4872" i="8"/>
  <c r="L4872" i="8"/>
  <c r="M4872" i="8"/>
  <c r="N4872" i="8"/>
  <c r="O4872" i="8"/>
  <c r="F4873" i="8"/>
  <c r="G4873" i="8"/>
  <c r="H4873" i="8"/>
  <c r="I4873" i="8"/>
  <c r="J4873" i="8"/>
  <c r="K4873" i="8"/>
  <c r="L4873" i="8"/>
  <c r="M4873" i="8"/>
  <c r="N4873" i="8"/>
  <c r="O4873" i="8"/>
  <c r="F4874" i="8"/>
  <c r="G4874" i="8"/>
  <c r="H4874" i="8"/>
  <c r="I4874" i="8"/>
  <c r="J4874" i="8"/>
  <c r="K4874" i="8"/>
  <c r="L4874" i="8"/>
  <c r="M4874" i="8"/>
  <c r="N4874" i="8"/>
  <c r="O4874" i="8"/>
  <c r="F4875" i="8"/>
  <c r="G4875" i="8"/>
  <c r="H4875" i="8"/>
  <c r="I4875" i="8"/>
  <c r="J4875" i="8"/>
  <c r="K4875" i="8"/>
  <c r="L4875" i="8"/>
  <c r="M4875" i="8"/>
  <c r="N4875" i="8"/>
  <c r="O4875" i="8"/>
  <c r="F4876" i="8"/>
  <c r="G4876" i="8"/>
  <c r="H4876" i="8"/>
  <c r="I4876" i="8"/>
  <c r="J4876" i="8"/>
  <c r="K4876" i="8"/>
  <c r="L4876" i="8"/>
  <c r="M4876" i="8"/>
  <c r="N4876" i="8"/>
  <c r="O4876" i="8"/>
  <c r="F4877" i="8"/>
  <c r="G4877" i="8"/>
  <c r="H4877" i="8"/>
  <c r="I4877" i="8"/>
  <c r="J4877" i="8"/>
  <c r="K4877" i="8"/>
  <c r="L4877" i="8"/>
  <c r="M4877" i="8"/>
  <c r="N4877" i="8"/>
  <c r="O4877" i="8"/>
  <c r="F4878" i="8"/>
  <c r="G4878" i="8"/>
  <c r="H4878" i="8"/>
  <c r="I4878" i="8"/>
  <c r="J4878" i="8"/>
  <c r="K4878" i="8"/>
  <c r="L4878" i="8"/>
  <c r="M4878" i="8"/>
  <c r="N4878" i="8"/>
  <c r="O4878" i="8"/>
  <c r="F4879" i="8"/>
  <c r="G4879" i="8"/>
  <c r="H4879" i="8"/>
  <c r="I4879" i="8"/>
  <c r="J4879" i="8"/>
  <c r="K4879" i="8"/>
  <c r="L4879" i="8"/>
  <c r="M4879" i="8"/>
  <c r="N4879" i="8"/>
  <c r="O4879" i="8"/>
  <c r="F4880" i="8"/>
  <c r="G4880" i="8"/>
  <c r="H4880" i="8"/>
  <c r="I4880" i="8"/>
  <c r="J4880" i="8"/>
  <c r="K4880" i="8"/>
  <c r="L4880" i="8"/>
  <c r="M4880" i="8"/>
  <c r="N4880" i="8"/>
  <c r="O4880" i="8"/>
  <c r="F4881" i="8"/>
  <c r="G4881" i="8"/>
  <c r="H4881" i="8"/>
  <c r="I4881" i="8"/>
  <c r="J4881" i="8"/>
  <c r="K4881" i="8"/>
  <c r="L4881" i="8"/>
  <c r="M4881" i="8"/>
  <c r="N4881" i="8"/>
  <c r="O4881" i="8"/>
  <c r="F4882" i="8"/>
  <c r="G4882" i="8"/>
  <c r="H4882" i="8"/>
  <c r="I4882" i="8"/>
  <c r="J4882" i="8"/>
  <c r="K4882" i="8"/>
  <c r="L4882" i="8"/>
  <c r="M4882" i="8"/>
  <c r="N4882" i="8"/>
  <c r="O4882" i="8"/>
  <c r="F4883" i="8"/>
  <c r="G4883" i="8"/>
  <c r="H4883" i="8"/>
  <c r="I4883" i="8"/>
  <c r="J4883" i="8"/>
  <c r="K4883" i="8"/>
  <c r="L4883" i="8"/>
  <c r="M4883" i="8"/>
  <c r="N4883" i="8"/>
  <c r="O4883" i="8"/>
  <c r="F4884" i="8"/>
  <c r="G4884" i="8"/>
  <c r="H4884" i="8"/>
  <c r="I4884" i="8"/>
  <c r="J4884" i="8"/>
  <c r="K4884" i="8"/>
  <c r="L4884" i="8"/>
  <c r="M4884" i="8"/>
  <c r="N4884" i="8"/>
  <c r="O4884" i="8"/>
  <c r="F4885" i="8"/>
  <c r="G4885" i="8"/>
  <c r="H4885" i="8"/>
  <c r="I4885" i="8"/>
  <c r="J4885" i="8"/>
  <c r="K4885" i="8"/>
  <c r="L4885" i="8"/>
  <c r="M4885" i="8"/>
  <c r="N4885" i="8"/>
  <c r="O4885" i="8"/>
  <c r="F4886" i="8"/>
  <c r="G4886" i="8"/>
  <c r="H4886" i="8"/>
  <c r="I4886" i="8"/>
  <c r="J4886" i="8"/>
  <c r="K4886" i="8"/>
  <c r="L4886" i="8"/>
  <c r="M4886" i="8"/>
  <c r="N4886" i="8"/>
  <c r="O4886" i="8"/>
  <c r="F4887" i="8"/>
  <c r="G4887" i="8"/>
  <c r="H4887" i="8"/>
  <c r="I4887" i="8"/>
  <c r="J4887" i="8"/>
  <c r="K4887" i="8"/>
  <c r="L4887" i="8"/>
  <c r="M4887" i="8"/>
  <c r="N4887" i="8"/>
  <c r="O4887" i="8"/>
  <c r="F4888" i="8"/>
  <c r="G4888" i="8"/>
  <c r="H4888" i="8"/>
  <c r="I4888" i="8"/>
  <c r="J4888" i="8"/>
  <c r="K4888" i="8"/>
  <c r="L4888" i="8"/>
  <c r="M4888" i="8"/>
  <c r="N4888" i="8"/>
  <c r="O4888" i="8"/>
  <c r="F4889" i="8"/>
  <c r="G4889" i="8"/>
  <c r="H4889" i="8"/>
  <c r="I4889" i="8"/>
  <c r="J4889" i="8"/>
  <c r="K4889" i="8"/>
  <c r="L4889" i="8"/>
  <c r="M4889" i="8"/>
  <c r="N4889" i="8"/>
  <c r="O4889" i="8"/>
  <c r="F4890" i="8"/>
  <c r="G4890" i="8"/>
  <c r="H4890" i="8"/>
  <c r="I4890" i="8"/>
  <c r="J4890" i="8"/>
  <c r="K4890" i="8"/>
  <c r="L4890" i="8"/>
  <c r="M4890" i="8"/>
  <c r="N4890" i="8"/>
  <c r="O4890" i="8"/>
  <c r="F4891" i="8"/>
  <c r="G4891" i="8"/>
  <c r="H4891" i="8"/>
  <c r="I4891" i="8"/>
  <c r="J4891" i="8"/>
  <c r="K4891" i="8"/>
  <c r="L4891" i="8"/>
  <c r="M4891" i="8"/>
  <c r="N4891" i="8"/>
  <c r="O4891" i="8"/>
  <c r="F4892" i="8"/>
  <c r="G4892" i="8"/>
  <c r="H4892" i="8"/>
  <c r="I4892" i="8"/>
  <c r="J4892" i="8"/>
  <c r="K4892" i="8"/>
  <c r="L4892" i="8"/>
  <c r="M4892" i="8"/>
  <c r="N4892" i="8"/>
  <c r="O4892" i="8"/>
  <c r="F4893" i="8"/>
  <c r="G4893" i="8"/>
  <c r="H4893" i="8"/>
  <c r="I4893" i="8"/>
  <c r="J4893" i="8"/>
  <c r="K4893" i="8"/>
  <c r="L4893" i="8"/>
  <c r="M4893" i="8"/>
  <c r="N4893" i="8"/>
  <c r="O4893" i="8"/>
  <c r="F4894" i="8"/>
  <c r="G4894" i="8"/>
  <c r="H4894" i="8"/>
  <c r="I4894" i="8"/>
  <c r="J4894" i="8"/>
  <c r="K4894" i="8"/>
  <c r="L4894" i="8"/>
  <c r="M4894" i="8"/>
  <c r="N4894" i="8"/>
  <c r="O4894" i="8"/>
  <c r="F4895" i="8"/>
  <c r="G4895" i="8"/>
  <c r="H4895" i="8"/>
  <c r="I4895" i="8"/>
  <c r="J4895" i="8"/>
  <c r="K4895" i="8"/>
  <c r="L4895" i="8"/>
  <c r="M4895" i="8"/>
  <c r="N4895" i="8"/>
  <c r="O4895" i="8"/>
  <c r="F4896" i="8"/>
  <c r="G4896" i="8"/>
  <c r="H4896" i="8"/>
  <c r="I4896" i="8"/>
  <c r="J4896" i="8"/>
  <c r="K4896" i="8"/>
  <c r="L4896" i="8"/>
  <c r="M4896" i="8"/>
  <c r="N4896" i="8"/>
  <c r="O4896" i="8"/>
  <c r="F4897" i="8"/>
  <c r="G4897" i="8"/>
  <c r="H4897" i="8"/>
  <c r="I4897" i="8"/>
  <c r="J4897" i="8"/>
  <c r="K4897" i="8"/>
  <c r="L4897" i="8"/>
  <c r="M4897" i="8"/>
  <c r="N4897" i="8"/>
  <c r="O4897" i="8"/>
  <c r="F4898" i="8"/>
  <c r="G4898" i="8"/>
  <c r="H4898" i="8"/>
  <c r="I4898" i="8"/>
  <c r="J4898" i="8"/>
  <c r="K4898" i="8"/>
  <c r="L4898" i="8"/>
  <c r="M4898" i="8"/>
  <c r="N4898" i="8"/>
  <c r="O4898" i="8"/>
  <c r="F4899" i="8"/>
  <c r="G4899" i="8"/>
  <c r="H4899" i="8"/>
  <c r="I4899" i="8"/>
  <c r="J4899" i="8"/>
  <c r="K4899" i="8"/>
  <c r="L4899" i="8"/>
  <c r="M4899" i="8"/>
  <c r="N4899" i="8"/>
  <c r="O4899" i="8"/>
  <c r="F4900" i="8"/>
  <c r="G4900" i="8"/>
  <c r="H4900" i="8"/>
  <c r="I4900" i="8"/>
  <c r="J4900" i="8"/>
  <c r="K4900" i="8"/>
  <c r="L4900" i="8"/>
  <c r="M4900" i="8"/>
  <c r="N4900" i="8"/>
  <c r="O4900" i="8"/>
  <c r="F4901" i="8"/>
  <c r="G4901" i="8"/>
  <c r="H4901" i="8"/>
  <c r="I4901" i="8"/>
  <c r="J4901" i="8"/>
  <c r="K4901" i="8"/>
  <c r="L4901" i="8"/>
  <c r="M4901" i="8"/>
  <c r="N4901" i="8"/>
  <c r="O4901" i="8"/>
  <c r="F4902" i="8"/>
  <c r="G4902" i="8"/>
  <c r="H4902" i="8"/>
  <c r="I4902" i="8"/>
  <c r="J4902" i="8"/>
  <c r="K4902" i="8"/>
  <c r="L4902" i="8"/>
  <c r="M4902" i="8"/>
  <c r="N4902" i="8"/>
  <c r="O4902" i="8"/>
  <c r="F4903" i="8"/>
  <c r="G4903" i="8"/>
  <c r="H4903" i="8"/>
  <c r="I4903" i="8"/>
  <c r="J4903" i="8"/>
  <c r="K4903" i="8"/>
  <c r="L4903" i="8"/>
  <c r="M4903" i="8"/>
  <c r="N4903" i="8"/>
  <c r="O4903" i="8"/>
  <c r="F4904" i="8"/>
  <c r="G4904" i="8"/>
  <c r="H4904" i="8"/>
  <c r="I4904" i="8"/>
  <c r="J4904" i="8"/>
  <c r="K4904" i="8"/>
  <c r="L4904" i="8"/>
  <c r="M4904" i="8"/>
  <c r="N4904" i="8"/>
  <c r="O4904" i="8"/>
  <c r="F4905" i="8"/>
  <c r="G4905" i="8"/>
  <c r="H4905" i="8"/>
  <c r="I4905" i="8"/>
  <c r="J4905" i="8"/>
  <c r="K4905" i="8"/>
  <c r="L4905" i="8"/>
  <c r="M4905" i="8"/>
  <c r="N4905" i="8"/>
  <c r="O4905" i="8"/>
  <c r="F4906" i="8"/>
  <c r="G4906" i="8"/>
  <c r="H4906" i="8"/>
  <c r="I4906" i="8"/>
  <c r="J4906" i="8"/>
  <c r="K4906" i="8"/>
  <c r="L4906" i="8"/>
  <c r="M4906" i="8"/>
  <c r="N4906" i="8"/>
  <c r="O4906" i="8"/>
  <c r="F4907" i="8"/>
  <c r="G4907" i="8"/>
  <c r="H4907" i="8"/>
  <c r="I4907" i="8"/>
  <c r="J4907" i="8"/>
  <c r="K4907" i="8"/>
  <c r="L4907" i="8"/>
  <c r="M4907" i="8"/>
  <c r="N4907" i="8"/>
  <c r="O4907" i="8"/>
  <c r="F4908" i="8"/>
  <c r="G4908" i="8"/>
  <c r="H4908" i="8"/>
  <c r="I4908" i="8"/>
  <c r="J4908" i="8"/>
  <c r="K4908" i="8"/>
  <c r="L4908" i="8"/>
  <c r="M4908" i="8"/>
  <c r="N4908" i="8"/>
  <c r="O4908" i="8"/>
  <c r="F4909" i="8"/>
  <c r="G4909" i="8"/>
  <c r="H4909" i="8"/>
  <c r="I4909" i="8"/>
  <c r="J4909" i="8"/>
  <c r="K4909" i="8"/>
  <c r="L4909" i="8"/>
  <c r="M4909" i="8"/>
  <c r="N4909" i="8"/>
  <c r="O4909" i="8"/>
  <c r="F4910" i="8"/>
  <c r="G4910" i="8"/>
  <c r="H4910" i="8"/>
  <c r="I4910" i="8"/>
  <c r="J4910" i="8"/>
  <c r="K4910" i="8"/>
  <c r="L4910" i="8"/>
  <c r="M4910" i="8"/>
  <c r="N4910" i="8"/>
  <c r="O4910" i="8"/>
  <c r="F4911" i="8"/>
  <c r="G4911" i="8"/>
  <c r="H4911" i="8"/>
  <c r="I4911" i="8"/>
  <c r="J4911" i="8"/>
  <c r="K4911" i="8"/>
  <c r="L4911" i="8"/>
  <c r="M4911" i="8"/>
  <c r="N4911" i="8"/>
  <c r="O4911" i="8"/>
  <c r="F4912" i="8"/>
  <c r="G4912" i="8"/>
  <c r="H4912" i="8"/>
  <c r="I4912" i="8"/>
  <c r="J4912" i="8"/>
  <c r="K4912" i="8"/>
  <c r="L4912" i="8"/>
  <c r="M4912" i="8"/>
  <c r="N4912" i="8"/>
  <c r="O4912" i="8"/>
  <c r="F4913" i="8"/>
  <c r="G4913" i="8"/>
  <c r="H4913" i="8"/>
  <c r="I4913" i="8"/>
  <c r="J4913" i="8"/>
  <c r="K4913" i="8"/>
  <c r="L4913" i="8"/>
  <c r="M4913" i="8"/>
  <c r="N4913" i="8"/>
  <c r="O4913" i="8"/>
  <c r="F4914" i="8"/>
  <c r="G4914" i="8"/>
  <c r="H4914" i="8"/>
  <c r="I4914" i="8"/>
  <c r="J4914" i="8"/>
  <c r="K4914" i="8"/>
  <c r="L4914" i="8"/>
  <c r="M4914" i="8"/>
  <c r="N4914" i="8"/>
  <c r="O4914" i="8"/>
  <c r="F4915" i="8"/>
  <c r="G4915" i="8"/>
  <c r="H4915" i="8"/>
  <c r="I4915" i="8"/>
  <c r="J4915" i="8"/>
  <c r="K4915" i="8"/>
  <c r="L4915" i="8"/>
  <c r="M4915" i="8"/>
  <c r="N4915" i="8"/>
  <c r="O4915" i="8"/>
  <c r="F4916" i="8"/>
  <c r="G4916" i="8"/>
  <c r="H4916" i="8"/>
  <c r="I4916" i="8"/>
  <c r="J4916" i="8"/>
  <c r="K4916" i="8"/>
  <c r="L4916" i="8"/>
  <c r="M4916" i="8"/>
  <c r="N4916" i="8"/>
  <c r="O4916" i="8"/>
  <c r="F4917" i="8"/>
  <c r="G4917" i="8"/>
  <c r="H4917" i="8"/>
  <c r="I4917" i="8"/>
  <c r="J4917" i="8"/>
  <c r="K4917" i="8"/>
  <c r="L4917" i="8"/>
  <c r="M4917" i="8"/>
  <c r="N4917" i="8"/>
  <c r="O4917" i="8"/>
  <c r="F4918" i="8"/>
  <c r="G4918" i="8"/>
  <c r="H4918" i="8"/>
  <c r="I4918" i="8"/>
  <c r="J4918" i="8"/>
  <c r="K4918" i="8"/>
  <c r="L4918" i="8"/>
  <c r="M4918" i="8"/>
  <c r="N4918" i="8"/>
  <c r="O4918" i="8"/>
  <c r="F4919" i="8"/>
  <c r="G4919" i="8"/>
  <c r="H4919" i="8"/>
  <c r="I4919" i="8"/>
  <c r="J4919" i="8"/>
  <c r="K4919" i="8"/>
  <c r="L4919" i="8"/>
  <c r="M4919" i="8"/>
  <c r="N4919" i="8"/>
  <c r="O4919" i="8"/>
  <c r="F4920" i="8"/>
  <c r="G4920" i="8"/>
  <c r="H4920" i="8"/>
  <c r="I4920" i="8"/>
  <c r="J4920" i="8"/>
  <c r="K4920" i="8"/>
  <c r="L4920" i="8"/>
  <c r="M4920" i="8"/>
  <c r="N4920" i="8"/>
  <c r="O4920" i="8"/>
  <c r="F4921" i="8"/>
  <c r="G4921" i="8"/>
  <c r="H4921" i="8"/>
  <c r="I4921" i="8"/>
  <c r="J4921" i="8"/>
  <c r="K4921" i="8"/>
  <c r="L4921" i="8"/>
  <c r="M4921" i="8"/>
  <c r="N4921" i="8"/>
  <c r="O4921" i="8"/>
  <c r="F4922" i="8"/>
  <c r="G4922" i="8"/>
  <c r="H4922" i="8"/>
  <c r="I4922" i="8"/>
  <c r="J4922" i="8"/>
  <c r="K4922" i="8"/>
  <c r="L4922" i="8"/>
  <c r="M4922" i="8"/>
  <c r="N4922" i="8"/>
  <c r="O4922" i="8"/>
  <c r="F4923" i="8"/>
  <c r="G4923" i="8"/>
  <c r="H4923" i="8"/>
  <c r="I4923" i="8"/>
  <c r="J4923" i="8"/>
  <c r="K4923" i="8"/>
  <c r="L4923" i="8"/>
  <c r="M4923" i="8"/>
  <c r="N4923" i="8"/>
  <c r="O4923" i="8"/>
  <c r="F4924" i="8"/>
  <c r="G4924" i="8"/>
  <c r="H4924" i="8"/>
  <c r="I4924" i="8"/>
  <c r="J4924" i="8"/>
  <c r="K4924" i="8"/>
  <c r="L4924" i="8"/>
  <c r="M4924" i="8"/>
  <c r="N4924" i="8"/>
  <c r="O4924" i="8"/>
  <c r="F4925" i="8"/>
  <c r="G4925" i="8"/>
  <c r="H4925" i="8"/>
  <c r="I4925" i="8"/>
  <c r="J4925" i="8"/>
  <c r="K4925" i="8"/>
  <c r="L4925" i="8"/>
  <c r="M4925" i="8"/>
  <c r="N4925" i="8"/>
  <c r="O4925" i="8"/>
  <c r="F4926" i="8"/>
  <c r="G4926" i="8"/>
  <c r="H4926" i="8"/>
  <c r="I4926" i="8"/>
  <c r="J4926" i="8"/>
  <c r="K4926" i="8"/>
  <c r="L4926" i="8"/>
  <c r="M4926" i="8"/>
  <c r="N4926" i="8"/>
  <c r="O4926" i="8"/>
  <c r="F4927" i="8"/>
  <c r="G4927" i="8"/>
  <c r="H4927" i="8"/>
  <c r="I4927" i="8"/>
  <c r="J4927" i="8"/>
  <c r="K4927" i="8"/>
  <c r="L4927" i="8"/>
  <c r="M4927" i="8"/>
  <c r="N4927" i="8"/>
  <c r="O4927" i="8"/>
  <c r="F4928" i="8"/>
  <c r="G4928" i="8"/>
  <c r="H4928" i="8"/>
  <c r="I4928" i="8"/>
  <c r="J4928" i="8"/>
  <c r="K4928" i="8"/>
  <c r="L4928" i="8"/>
  <c r="M4928" i="8"/>
  <c r="N4928" i="8"/>
  <c r="O4928" i="8"/>
  <c r="F4929" i="8"/>
  <c r="G4929" i="8"/>
  <c r="H4929" i="8"/>
  <c r="I4929" i="8"/>
  <c r="J4929" i="8"/>
  <c r="K4929" i="8"/>
  <c r="L4929" i="8"/>
  <c r="M4929" i="8"/>
  <c r="N4929" i="8"/>
  <c r="O4929" i="8"/>
  <c r="F4930" i="8"/>
  <c r="G4930" i="8"/>
  <c r="H4930" i="8"/>
  <c r="I4930" i="8"/>
  <c r="J4930" i="8"/>
  <c r="K4930" i="8"/>
  <c r="L4930" i="8"/>
  <c r="M4930" i="8"/>
  <c r="N4930" i="8"/>
  <c r="O4930" i="8"/>
  <c r="F4931" i="8"/>
  <c r="G4931" i="8"/>
  <c r="H4931" i="8"/>
  <c r="I4931" i="8"/>
  <c r="J4931" i="8"/>
  <c r="K4931" i="8"/>
  <c r="L4931" i="8"/>
  <c r="M4931" i="8"/>
  <c r="N4931" i="8"/>
  <c r="O4931" i="8"/>
  <c r="F4932" i="8"/>
  <c r="G4932" i="8"/>
  <c r="H4932" i="8"/>
  <c r="I4932" i="8"/>
  <c r="J4932" i="8"/>
  <c r="K4932" i="8"/>
  <c r="L4932" i="8"/>
  <c r="M4932" i="8"/>
  <c r="N4932" i="8"/>
  <c r="O4932" i="8"/>
  <c r="F4933" i="8"/>
  <c r="G4933" i="8"/>
  <c r="H4933" i="8"/>
  <c r="I4933" i="8"/>
  <c r="J4933" i="8"/>
  <c r="K4933" i="8"/>
  <c r="L4933" i="8"/>
  <c r="M4933" i="8"/>
  <c r="N4933" i="8"/>
  <c r="O4933" i="8"/>
  <c r="F4934" i="8"/>
  <c r="G4934" i="8"/>
  <c r="H4934" i="8"/>
  <c r="I4934" i="8"/>
  <c r="J4934" i="8"/>
  <c r="K4934" i="8"/>
  <c r="L4934" i="8"/>
  <c r="M4934" i="8"/>
  <c r="N4934" i="8"/>
  <c r="O4934" i="8"/>
  <c r="F4935" i="8"/>
  <c r="G4935" i="8"/>
  <c r="H4935" i="8"/>
  <c r="I4935" i="8"/>
  <c r="J4935" i="8"/>
  <c r="K4935" i="8"/>
  <c r="L4935" i="8"/>
  <c r="M4935" i="8"/>
  <c r="N4935" i="8"/>
  <c r="O4935" i="8"/>
  <c r="F4936" i="8"/>
  <c r="G4936" i="8"/>
  <c r="H4936" i="8"/>
  <c r="I4936" i="8"/>
  <c r="J4936" i="8"/>
  <c r="K4936" i="8"/>
  <c r="L4936" i="8"/>
  <c r="M4936" i="8"/>
  <c r="N4936" i="8"/>
  <c r="O4936" i="8"/>
  <c r="F4937" i="8"/>
  <c r="G4937" i="8"/>
  <c r="H4937" i="8"/>
  <c r="I4937" i="8"/>
  <c r="J4937" i="8"/>
  <c r="K4937" i="8"/>
  <c r="L4937" i="8"/>
  <c r="M4937" i="8"/>
  <c r="N4937" i="8"/>
  <c r="O4937" i="8"/>
  <c r="F4938" i="8"/>
  <c r="G4938" i="8"/>
  <c r="H4938" i="8"/>
  <c r="I4938" i="8"/>
  <c r="J4938" i="8"/>
  <c r="K4938" i="8"/>
  <c r="L4938" i="8"/>
  <c r="M4938" i="8"/>
  <c r="N4938" i="8"/>
  <c r="O4938" i="8"/>
  <c r="F4939" i="8"/>
  <c r="G4939" i="8"/>
  <c r="H4939" i="8"/>
  <c r="I4939" i="8"/>
  <c r="J4939" i="8"/>
  <c r="K4939" i="8"/>
  <c r="L4939" i="8"/>
  <c r="M4939" i="8"/>
  <c r="N4939" i="8"/>
  <c r="O4939" i="8"/>
  <c r="F4940" i="8"/>
  <c r="G4940" i="8"/>
  <c r="H4940" i="8"/>
  <c r="I4940" i="8"/>
  <c r="J4940" i="8"/>
  <c r="K4940" i="8"/>
  <c r="L4940" i="8"/>
  <c r="M4940" i="8"/>
  <c r="N4940" i="8"/>
  <c r="O4940" i="8"/>
  <c r="F4941" i="8"/>
  <c r="G4941" i="8"/>
  <c r="H4941" i="8"/>
  <c r="I4941" i="8"/>
  <c r="J4941" i="8"/>
  <c r="K4941" i="8"/>
  <c r="L4941" i="8"/>
  <c r="M4941" i="8"/>
  <c r="N4941" i="8"/>
  <c r="O4941" i="8"/>
  <c r="F4942" i="8"/>
  <c r="G4942" i="8"/>
  <c r="H4942" i="8"/>
  <c r="I4942" i="8"/>
  <c r="J4942" i="8"/>
  <c r="K4942" i="8"/>
  <c r="L4942" i="8"/>
  <c r="M4942" i="8"/>
  <c r="N4942" i="8"/>
  <c r="O4942" i="8"/>
  <c r="F4943" i="8"/>
  <c r="G4943" i="8"/>
  <c r="H4943" i="8"/>
  <c r="I4943" i="8"/>
  <c r="J4943" i="8"/>
  <c r="K4943" i="8"/>
  <c r="L4943" i="8"/>
  <c r="M4943" i="8"/>
  <c r="N4943" i="8"/>
  <c r="O4943" i="8"/>
  <c r="F4944" i="8"/>
  <c r="G4944" i="8"/>
  <c r="H4944" i="8"/>
  <c r="I4944" i="8"/>
  <c r="J4944" i="8"/>
  <c r="K4944" i="8"/>
  <c r="L4944" i="8"/>
  <c r="M4944" i="8"/>
  <c r="N4944" i="8"/>
  <c r="O4944" i="8"/>
  <c r="F4945" i="8"/>
  <c r="G4945" i="8"/>
  <c r="H4945" i="8"/>
  <c r="I4945" i="8"/>
  <c r="J4945" i="8"/>
  <c r="K4945" i="8"/>
  <c r="L4945" i="8"/>
  <c r="M4945" i="8"/>
  <c r="N4945" i="8"/>
  <c r="O4945" i="8"/>
  <c r="F4946" i="8"/>
  <c r="G4946" i="8"/>
  <c r="H4946" i="8"/>
  <c r="I4946" i="8"/>
  <c r="J4946" i="8"/>
  <c r="K4946" i="8"/>
  <c r="L4946" i="8"/>
  <c r="M4946" i="8"/>
  <c r="N4946" i="8"/>
  <c r="O4946" i="8"/>
  <c r="F4947" i="8"/>
  <c r="G4947" i="8"/>
  <c r="H4947" i="8"/>
  <c r="I4947" i="8"/>
  <c r="J4947" i="8"/>
  <c r="K4947" i="8"/>
  <c r="L4947" i="8"/>
  <c r="M4947" i="8"/>
  <c r="N4947" i="8"/>
  <c r="O4947" i="8"/>
  <c r="F4948" i="8"/>
  <c r="G4948" i="8"/>
  <c r="H4948" i="8"/>
  <c r="I4948" i="8"/>
  <c r="J4948" i="8"/>
  <c r="K4948" i="8"/>
  <c r="L4948" i="8"/>
  <c r="M4948" i="8"/>
  <c r="N4948" i="8"/>
  <c r="O4948" i="8"/>
  <c r="F4949" i="8"/>
  <c r="G4949" i="8"/>
  <c r="H4949" i="8"/>
  <c r="I4949" i="8"/>
  <c r="J4949" i="8"/>
  <c r="K4949" i="8"/>
  <c r="L4949" i="8"/>
  <c r="M4949" i="8"/>
  <c r="N4949" i="8"/>
  <c r="O4949" i="8"/>
  <c r="F4950" i="8"/>
  <c r="G4950" i="8"/>
  <c r="H4950" i="8"/>
  <c r="I4950" i="8"/>
  <c r="J4950" i="8"/>
  <c r="K4950" i="8"/>
  <c r="L4950" i="8"/>
  <c r="M4950" i="8"/>
  <c r="N4950" i="8"/>
  <c r="O4950" i="8"/>
  <c r="F4951" i="8"/>
  <c r="G4951" i="8"/>
  <c r="H4951" i="8"/>
  <c r="I4951" i="8"/>
  <c r="J4951" i="8"/>
  <c r="K4951" i="8"/>
  <c r="L4951" i="8"/>
  <c r="M4951" i="8"/>
  <c r="N4951" i="8"/>
  <c r="O4951" i="8"/>
  <c r="F4952" i="8"/>
  <c r="G4952" i="8"/>
  <c r="H4952" i="8"/>
  <c r="I4952" i="8"/>
  <c r="J4952" i="8"/>
  <c r="K4952" i="8"/>
  <c r="L4952" i="8"/>
  <c r="M4952" i="8"/>
  <c r="N4952" i="8"/>
  <c r="O4952" i="8"/>
  <c r="F4953" i="8"/>
  <c r="G4953" i="8"/>
  <c r="H4953" i="8"/>
  <c r="I4953" i="8"/>
  <c r="J4953" i="8"/>
  <c r="K4953" i="8"/>
  <c r="L4953" i="8"/>
  <c r="M4953" i="8"/>
  <c r="N4953" i="8"/>
  <c r="O4953" i="8"/>
  <c r="F4954" i="8"/>
  <c r="G4954" i="8"/>
  <c r="H4954" i="8"/>
  <c r="I4954" i="8"/>
  <c r="J4954" i="8"/>
  <c r="K4954" i="8"/>
  <c r="L4954" i="8"/>
  <c r="M4954" i="8"/>
  <c r="N4954" i="8"/>
  <c r="O4954" i="8"/>
  <c r="F4955" i="8"/>
  <c r="G4955" i="8"/>
  <c r="H4955" i="8"/>
  <c r="I4955" i="8"/>
  <c r="J4955" i="8"/>
  <c r="K4955" i="8"/>
  <c r="L4955" i="8"/>
  <c r="M4955" i="8"/>
  <c r="N4955" i="8"/>
  <c r="O4955" i="8"/>
  <c r="F4956" i="8"/>
  <c r="G4956" i="8"/>
  <c r="H4956" i="8"/>
  <c r="I4956" i="8"/>
  <c r="J4956" i="8"/>
  <c r="K4956" i="8"/>
  <c r="L4956" i="8"/>
  <c r="M4956" i="8"/>
  <c r="N4956" i="8"/>
  <c r="O4956" i="8"/>
  <c r="F4957" i="8"/>
  <c r="G4957" i="8"/>
  <c r="H4957" i="8"/>
  <c r="I4957" i="8"/>
  <c r="J4957" i="8"/>
  <c r="K4957" i="8"/>
  <c r="L4957" i="8"/>
  <c r="M4957" i="8"/>
  <c r="N4957" i="8"/>
  <c r="O4957" i="8"/>
  <c r="F4958" i="8"/>
  <c r="G4958" i="8"/>
  <c r="H4958" i="8"/>
  <c r="I4958" i="8"/>
  <c r="J4958" i="8"/>
  <c r="K4958" i="8"/>
  <c r="L4958" i="8"/>
  <c r="M4958" i="8"/>
  <c r="N4958" i="8"/>
  <c r="O4958" i="8"/>
  <c r="F4959" i="8"/>
  <c r="G4959" i="8"/>
  <c r="H4959" i="8"/>
  <c r="I4959" i="8"/>
  <c r="J4959" i="8"/>
  <c r="K4959" i="8"/>
  <c r="L4959" i="8"/>
  <c r="M4959" i="8"/>
  <c r="N4959" i="8"/>
  <c r="O4959" i="8"/>
  <c r="F4960" i="8"/>
  <c r="G4960" i="8"/>
  <c r="H4960" i="8"/>
  <c r="I4960" i="8"/>
  <c r="J4960" i="8"/>
  <c r="K4960" i="8"/>
  <c r="L4960" i="8"/>
  <c r="M4960" i="8"/>
  <c r="N4960" i="8"/>
  <c r="O4960" i="8"/>
  <c r="F4961" i="8"/>
  <c r="G4961" i="8"/>
  <c r="H4961" i="8"/>
  <c r="I4961" i="8"/>
  <c r="J4961" i="8"/>
  <c r="K4961" i="8"/>
  <c r="L4961" i="8"/>
  <c r="M4961" i="8"/>
  <c r="N4961" i="8"/>
  <c r="O4961" i="8"/>
  <c r="F4962" i="8"/>
  <c r="G4962" i="8"/>
  <c r="H4962" i="8"/>
  <c r="I4962" i="8"/>
  <c r="J4962" i="8"/>
  <c r="K4962" i="8"/>
  <c r="L4962" i="8"/>
  <c r="M4962" i="8"/>
  <c r="N4962" i="8"/>
  <c r="O4962" i="8"/>
  <c r="F4963" i="8"/>
  <c r="G4963" i="8"/>
  <c r="H4963" i="8"/>
  <c r="I4963" i="8"/>
  <c r="J4963" i="8"/>
  <c r="K4963" i="8"/>
  <c r="L4963" i="8"/>
  <c r="M4963" i="8"/>
  <c r="N4963" i="8"/>
  <c r="O4963" i="8"/>
  <c r="F4964" i="8"/>
  <c r="G4964" i="8"/>
  <c r="H4964" i="8"/>
  <c r="I4964" i="8"/>
  <c r="J4964" i="8"/>
  <c r="K4964" i="8"/>
  <c r="L4964" i="8"/>
  <c r="M4964" i="8"/>
  <c r="N4964" i="8"/>
  <c r="O4964" i="8"/>
  <c r="F4965" i="8"/>
  <c r="G4965" i="8"/>
  <c r="H4965" i="8"/>
  <c r="I4965" i="8"/>
  <c r="J4965" i="8"/>
  <c r="K4965" i="8"/>
  <c r="L4965" i="8"/>
  <c r="M4965" i="8"/>
  <c r="N4965" i="8"/>
  <c r="O4965" i="8"/>
  <c r="F4966" i="8"/>
  <c r="G4966" i="8"/>
  <c r="H4966" i="8"/>
  <c r="I4966" i="8"/>
  <c r="J4966" i="8"/>
  <c r="K4966" i="8"/>
  <c r="L4966" i="8"/>
  <c r="M4966" i="8"/>
  <c r="N4966" i="8"/>
  <c r="O4966" i="8"/>
  <c r="F4967" i="8"/>
  <c r="G4967" i="8"/>
  <c r="H4967" i="8"/>
  <c r="I4967" i="8"/>
  <c r="J4967" i="8"/>
  <c r="K4967" i="8"/>
  <c r="L4967" i="8"/>
  <c r="M4967" i="8"/>
  <c r="N4967" i="8"/>
  <c r="O4967" i="8"/>
  <c r="F4968" i="8"/>
  <c r="G4968" i="8"/>
  <c r="H4968" i="8"/>
  <c r="I4968" i="8"/>
  <c r="J4968" i="8"/>
  <c r="K4968" i="8"/>
  <c r="L4968" i="8"/>
  <c r="M4968" i="8"/>
  <c r="N4968" i="8"/>
  <c r="O4968" i="8"/>
  <c r="F4969" i="8"/>
  <c r="G4969" i="8"/>
  <c r="H4969" i="8"/>
  <c r="I4969" i="8"/>
  <c r="J4969" i="8"/>
  <c r="K4969" i="8"/>
  <c r="L4969" i="8"/>
  <c r="M4969" i="8"/>
  <c r="N4969" i="8"/>
  <c r="O4969" i="8"/>
  <c r="F4970" i="8"/>
  <c r="G4970" i="8"/>
  <c r="H4970" i="8"/>
  <c r="I4970" i="8"/>
  <c r="J4970" i="8"/>
  <c r="K4970" i="8"/>
  <c r="L4970" i="8"/>
  <c r="M4970" i="8"/>
  <c r="N4970" i="8"/>
  <c r="O4970" i="8"/>
  <c r="F4971" i="8"/>
  <c r="G4971" i="8"/>
  <c r="H4971" i="8"/>
  <c r="I4971" i="8"/>
  <c r="J4971" i="8"/>
  <c r="K4971" i="8"/>
  <c r="L4971" i="8"/>
  <c r="M4971" i="8"/>
  <c r="N4971" i="8"/>
  <c r="O4971" i="8"/>
  <c r="F4972" i="8"/>
  <c r="G4972" i="8"/>
  <c r="H4972" i="8"/>
  <c r="I4972" i="8"/>
  <c r="J4972" i="8"/>
  <c r="K4972" i="8"/>
  <c r="L4972" i="8"/>
  <c r="M4972" i="8"/>
  <c r="N4972" i="8"/>
  <c r="O4972" i="8"/>
  <c r="F4973" i="8"/>
  <c r="G4973" i="8"/>
  <c r="H4973" i="8"/>
  <c r="I4973" i="8"/>
  <c r="J4973" i="8"/>
  <c r="K4973" i="8"/>
  <c r="L4973" i="8"/>
  <c r="M4973" i="8"/>
  <c r="N4973" i="8"/>
  <c r="O4973" i="8"/>
  <c r="F4974" i="8"/>
  <c r="G4974" i="8"/>
  <c r="H4974" i="8"/>
  <c r="I4974" i="8"/>
  <c r="J4974" i="8"/>
  <c r="K4974" i="8"/>
  <c r="L4974" i="8"/>
  <c r="M4974" i="8"/>
  <c r="N4974" i="8"/>
  <c r="O4974" i="8"/>
  <c r="F4975" i="8"/>
  <c r="G4975" i="8"/>
  <c r="H4975" i="8"/>
  <c r="I4975" i="8"/>
  <c r="J4975" i="8"/>
  <c r="K4975" i="8"/>
  <c r="L4975" i="8"/>
  <c r="M4975" i="8"/>
  <c r="N4975" i="8"/>
  <c r="O4975" i="8"/>
  <c r="F4976" i="8"/>
  <c r="G4976" i="8"/>
  <c r="H4976" i="8"/>
  <c r="I4976" i="8"/>
  <c r="J4976" i="8"/>
  <c r="K4976" i="8"/>
  <c r="L4976" i="8"/>
  <c r="M4976" i="8"/>
  <c r="N4976" i="8"/>
  <c r="O4976" i="8"/>
  <c r="F4977" i="8"/>
  <c r="G4977" i="8"/>
  <c r="H4977" i="8"/>
  <c r="I4977" i="8"/>
  <c r="J4977" i="8"/>
  <c r="K4977" i="8"/>
  <c r="L4977" i="8"/>
  <c r="M4977" i="8"/>
  <c r="N4977" i="8"/>
  <c r="O4977" i="8"/>
  <c r="F4978" i="8"/>
  <c r="G4978" i="8"/>
  <c r="H4978" i="8"/>
  <c r="I4978" i="8"/>
  <c r="J4978" i="8"/>
  <c r="K4978" i="8"/>
  <c r="L4978" i="8"/>
  <c r="M4978" i="8"/>
  <c r="N4978" i="8"/>
  <c r="O4978" i="8"/>
  <c r="F4979" i="8"/>
  <c r="G4979" i="8"/>
  <c r="H4979" i="8"/>
  <c r="I4979" i="8"/>
  <c r="J4979" i="8"/>
  <c r="K4979" i="8"/>
  <c r="L4979" i="8"/>
  <c r="M4979" i="8"/>
  <c r="N4979" i="8"/>
  <c r="O4979" i="8"/>
  <c r="F4980" i="8"/>
  <c r="G4980" i="8"/>
  <c r="H4980" i="8"/>
  <c r="I4980" i="8"/>
  <c r="J4980" i="8"/>
  <c r="K4980" i="8"/>
  <c r="L4980" i="8"/>
  <c r="M4980" i="8"/>
  <c r="N4980" i="8"/>
  <c r="O4980" i="8"/>
  <c r="F4981" i="8"/>
  <c r="G4981" i="8"/>
  <c r="H4981" i="8"/>
  <c r="I4981" i="8"/>
  <c r="J4981" i="8"/>
  <c r="K4981" i="8"/>
  <c r="L4981" i="8"/>
  <c r="M4981" i="8"/>
  <c r="N4981" i="8"/>
  <c r="O4981" i="8"/>
  <c r="F4982" i="8"/>
  <c r="G4982" i="8"/>
  <c r="H4982" i="8"/>
  <c r="I4982" i="8"/>
  <c r="J4982" i="8"/>
  <c r="K4982" i="8"/>
  <c r="L4982" i="8"/>
  <c r="M4982" i="8"/>
  <c r="N4982" i="8"/>
  <c r="O4982" i="8"/>
  <c r="F4983" i="8"/>
  <c r="G4983" i="8"/>
  <c r="H4983" i="8"/>
  <c r="I4983" i="8"/>
  <c r="J4983" i="8"/>
  <c r="K4983" i="8"/>
  <c r="L4983" i="8"/>
  <c r="M4983" i="8"/>
  <c r="N4983" i="8"/>
  <c r="O4983" i="8"/>
  <c r="F4984" i="8"/>
  <c r="G4984" i="8"/>
  <c r="H4984" i="8"/>
  <c r="I4984" i="8"/>
  <c r="J4984" i="8"/>
  <c r="K4984" i="8"/>
  <c r="L4984" i="8"/>
  <c r="M4984" i="8"/>
  <c r="N4984" i="8"/>
  <c r="O4984" i="8"/>
  <c r="F4985" i="8"/>
  <c r="G4985" i="8"/>
  <c r="H4985" i="8"/>
  <c r="I4985" i="8"/>
  <c r="J4985" i="8"/>
  <c r="K4985" i="8"/>
  <c r="L4985" i="8"/>
  <c r="M4985" i="8"/>
  <c r="N4985" i="8"/>
  <c r="O4985" i="8"/>
  <c r="F4986" i="8"/>
  <c r="G4986" i="8"/>
  <c r="H4986" i="8"/>
  <c r="I4986" i="8"/>
  <c r="J4986" i="8"/>
  <c r="K4986" i="8"/>
  <c r="L4986" i="8"/>
  <c r="M4986" i="8"/>
  <c r="N4986" i="8"/>
  <c r="O4986" i="8"/>
  <c r="F4987" i="8"/>
  <c r="G4987" i="8"/>
  <c r="H4987" i="8"/>
  <c r="I4987" i="8"/>
  <c r="J4987" i="8"/>
  <c r="K4987" i="8"/>
  <c r="L4987" i="8"/>
  <c r="M4987" i="8"/>
  <c r="N4987" i="8"/>
  <c r="O4987" i="8"/>
  <c r="F4988" i="8"/>
  <c r="G4988" i="8"/>
  <c r="H4988" i="8"/>
  <c r="I4988" i="8"/>
  <c r="J4988" i="8"/>
  <c r="K4988" i="8"/>
  <c r="L4988" i="8"/>
  <c r="M4988" i="8"/>
  <c r="N4988" i="8"/>
  <c r="O4988" i="8"/>
  <c r="F4989" i="8"/>
  <c r="G4989" i="8"/>
  <c r="H4989" i="8"/>
  <c r="I4989" i="8"/>
  <c r="J4989" i="8"/>
  <c r="K4989" i="8"/>
  <c r="L4989" i="8"/>
  <c r="M4989" i="8"/>
  <c r="N4989" i="8"/>
  <c r="O4989" i="8"/>
  <c r="F4990" i="8"/>
  <c r="G4990" i="8"/>
  <c r="H4990" i="8"/>
  <c r="I4990" i="8"/>
  <c r="J4990" i="8"/>
  <c r="K4990" i="8"/>
  <c r="L4990" i="8"/>
  <c r="M4990" i="8"/>
  <c r="N4990" i="8"/>
  <c r="O4990" i="8"/>
  <c r="F4991" i="8"/>
  <c r="G4991" i="8"/>
  <c r="H4991" i="8"/>
  <c r="I4991" i="8"/>
  <c r="J4991" i="8"/>
  <c r="K4991" i="8"/>
  <c r="L4991" i="8"/>
  <c r="M4991" i="8"/>
  <c r="N4991" i="8"/>
  <c r="O4991" i="8"/>
  <c r="F4992" i="8"/>
  <c r="G4992" i="8"/>
  <c r="H4992" i="8"/>
  <c r="I4992" i="8"/>
  <c r="J4992" i="8"/>
  <c r="K4992" i="8"/>
  <c r="L4992" i="8"/>
  <c r="M4992" i="8"/>
  <c r="N4992" i="8"/>
  <c r="O4992" i="8"/>
  <c r="F4993" i="8"/>
  <c r="G4993" i="8"/>
  <c r="H4993" i="8"/>
  <c r="I4993" i="8"/>
  <c r="J4993" i="8"/>
  <c r="K4993" i="8"/>
  <c r="L4993" i="8"/>
  <c r="M4993" i="8"/>
  <c r="N4993" i="8"/>
  <c r="O4993" i="8"/>
  <c r="F4994" i="8"/>
  <c r="G4994" i="8"/>
  <c r="H4994" i="8"/>
  <c r="I4994" i="8"/>
  <c r="J4994" i="8"/>
  <c r="K4994" i="8"/>
  <c r="L4994" i="8"/>
  <c r="M4994" i="8"/>
  <c r="N4994" i="8"/>
  <c r="O4994" i="8"/>
  <c r="F4995" i="8"/>
  <c r="G4995" i="8"/>
  <c r="H4995" i="8"/>
  <c r="I4995" i="8"/>
  <c r="J4995" i="8"/>
  <c r="K4995" i="8"/>
  <c r="L4995" i="8"/>
  <c r="M4995" i="8"/>
  <c r="N4995" i="8"/>
  <c r="O4995" i="8"/>
  <c r="F4996" i="8"/>
  <c r="G4996" i="8"/>
  <c r="H4996" i="8"/>
  <c r="I4996" i="8"/>
  <c r="J4996" i="8"/>
  <c r="K4996" i="8"/>
  <c r="L4996" i="8"/>
  <c r="M4996" i="8"/>
  <c r="N4996" i="8"/>
  <c r="O4996" i="8"/>
  <c r="F4997" i="8"/>
  <c r="G4997" i="8"/>
  <c r="H4997" i="8"/>
  <c r="I4997" i="8"/>
  <c r="J4997" i="8"/>
  <c r="K4997" i="8"/>
  <c r="L4997" i="8"/>
  <c r="M4997" i="8"/>
  <c r="N4997" i="8"/>
  <c r="O4997" i="8"/>
  <c r="F4998" i="8"/>
  <c r="G4998" i="8"/>
  <c r="H4998" i="8"/>
  <c r="I4998" i="8"/>
  <c r="J4998" i="8"/>
  <c r="K4998" i="8"/>
  <c r="L4998" i="8"/>
  <c r="M4998" i="8"/>
  <c r="N4998" i="8"/>
  <c r="O4998" i="8"/>
  <c r="F4999" i="8"/>
  <c r="G4999" i="8"/>
  <c r="H4999" i="8"/>
  <c r="I4999" i="8"/>
  <c r="J4999" i="8"/>
  <c r="K4999" i="8"/>
  <c r="L4999" i="8"/>
  <c r="M4999" i="8"/>
  <c r="N4999" i="8"/>
  <c r="O4999" i="8"/>
  <c r="F5000" i="8"/>
  <c r="G5000" i="8"/>
  <c r="H5000" i="8"/>
  <c r="I5000" i="8"/>
  <c r="J5000" i="8"/>
  <c r="K5000" i="8"/>
  <c r="L5000" i="8"/>
  <c r="M5000" i="8"/>
  <c r="N5000" i="8"/>
  <c r="O5000" i="8"/>
  <c r="F5001" i="8"/>
  <c r="G5001" i="8"/>
  <c r="H5001" i="8"/>
  <c r="I5001" i="8"/>
  <c r="J5001" i="8"/>
  <c r="K5001" i="8"/>
  <c r="L5001" i="8"/>
  <c r="M5001" i="8"/>
  <c r="N5001" i="8"/>
  <c r="O5001" i="8"/>
  <c r="F5002" i="8"/>
  <c r="G5002" i="8"/>
  <c r="H5002" i="8"/>
  <c r="I5002" i="8"/>
  <c r="J5002" i="8"/>
  <c r="K5002" i="8"/>
  <c r="L5002" i="8"/>
  <c r="M5002" i="8"/>
  <c r="N5002" i="8"/>
  <c r="O5002" i="8"/>
  <c r="F5003" i="8"/>
  <c r="G5003" i="8"/>
  <c r="H5003" i="8"/>
  <c r="I5003" i="8"/>
  <c r="J5003" i="8"/>
  <c r="K5003" i="8"/>
  <c r="L5003" i="8"/>
  <c r="M5003" i="8"/>
  <c r="N5003" i="8"/>
  <c r="O5003" i="8"/>
  <c r="F5004" i="8"/>
  <c r="G5004" i="8"/>
  <c r="H5004" i="8"/>
  <c r="I5004" i="8"/>
  <c r="J5004" i="8"/>
  <c r="K5004" i="8"/>
  <c r="L5004" i="8"/>
  <c r="M5004" i="8"/>
  <c r="N5004" i="8"/>
  <c r="O5004" i="8"/>
  <c r="F5005" i="8"/>
  <c r="G5005" i="8"/>
  <c r="H5005" i="8"/>
  <c r="I5005" i="8"/>
  <c r="J5005" i="8"/>
  <c r="K5005" i="8"/>
  <c r="L5005" i="8"/>
  <c r="M5005" i="8"/>
  <c r="N5005" i="8"/>
  <c r="O5005" i="8"/>
  <c r="F5006" i="8"/>
  <c r="G5006" i="8"/>
  <c r="H5006" i="8"/>
  <c r="I5006" i="8"/>
  <c r="J5006" i="8"/>
  <c r="K5006" i="8"/>
  <c r="L5006" i="8"/>
  <c r="M5006" i="8"/>
  <c r="N5006" i="8"/>
  <c r="O5006" i="8"/>
  <c r="F5007" i="8"/>
  <c r="G5007" i="8"/>
  <c r="H5007" i="8"/>
  <c r="I5007" i="8"/>
  <c r="J5007" i="8"/>
  <c r="K5007" i="8"/>
  <c r="L5007" i="8"/>
  <c r="M5007" i="8"/>
  <c r="N5007" i="8"/>
  <c r="O5007" i="8"/>
  <c r="F5008" i="8"/>
  <c r="G5008" i="8"/>
  <c r="H5008" i="8"/>
  <c r="I5008" i="8"/>
  <c r="J5008" i="8"/>
  <c r="K5008" i="8"/>
  <c r="L5008" i="8"/>
  <c r="M5008" i="8"/>
  <c r="N5008" i="8"/>
  <c r="O5008" i="8"/>
  <c r="F5009" i="8"/>
  <c r="G5009" i="8"/>
  <c r="H5009" i="8"/>
  <c r="I5009" i="8"/>
  <c r="J5009" i="8"/>
  <c r="K5009" i="8"/>
  <c r="L5009" i="8"/>
  <c r="M5009" i="8"/>
  <c r="N5009" i="8"/>
  <c r="O5009" i="8"/>
  <c r="F5010" i="8"/>
  <c r="G5010" i="8"/>
  <c r="H5010" i="8"/>
  <c r="I5010" i="8"/>
  <c r="J5010" i="8"/>
  <c r="K5010" i="8"/>
  <c r="L5010" i="8"/>
  <c r="M5010" i="8"/>
  <c r="N5010" i="8"/>
  <c r="O5010" i="8"/>
  <c r="F5011" i="8"/>
  <c r="G5011" i="8"/>
  <c r="H5011" i="8"/>
  <c r="I5011" i="8"/>
  <c r="J5011" i="8"/>
  <c r="K5011" i="8"/>
  <c r="L5011" i="8"/>
  <c r="M5011" i="8"/>
  <c r="N5011" i="8"/>
  <c r="O5011" i="8"/>
  <c r="F5012" i="8"/>
  <c r="G5012" i="8"/>
  <c r="H5012" i="8"/>
  <c r="I5012" i="8"/>
  <c r="J5012" i="8"/>
  <c r="K5012" i="8"/>
  <c r="L5012" i="8"/>
  <c r="M5012" i="8"/>
  <c r="N5012" i="8"/>
  <c r="O5012" i="8"/>
  <c r="F5013" i="8"/>
  <c r="G5013" i="8"/>
  <c r="H5013" i="8"/>
  <c r="I5013" i="8"/>
  <c r="J5013" i="8"/>
  <c r="K5013" i="8"/>
  <c r="L5013" i="8"/>
  <c r="M5013" i="8"/>
  <c r="N5013" i="8"/>
  <c r="O5013" i="8"/>
  <c r="F5014" i="8"/>
  <c r="G5014" i="8"/>
  <c r="H5014" i="8"/>
  <c r="I5014" i="8"/>
  <c r="J5014" i="8"/>
  <c r="K5014" i="8"/>
  <c r="L5014" i="8"/>
  <c r="M5014" i="8"/>
  <c r="N5014" i="8"/>
  <c r="O5014" i="8"/>
  <c r="F5015" i="8"/>
  <c r="G5015" i="8"/>
  <c r="H5015" i="8"/>
  <c r="I5015" i="8"/>
  <c r="J5015" i="8"/>
  <c r="K5015" i="8"/>
  <c r="L5015" i="8"/>
  <c r="M5015" i="8"/>
  <c r="N5015" i="8"/>
  <c r="O5015" i="8"/>
  <c r="F5016" i="8"/>
  <c r="G5016" i="8"/>
  <c r="H5016" i="8"/>
  <c r="I5016" i="8"/>
  <c r="J5016" i="8"/>
  <c r="K5016" i="8"/>
  <c r="L5016" i="8"/>
  <c r="M5016" i="8"/>
  <c r="N5016" i="8"/>
  <c r="O5016" i="8"/>
  <c r="F5017" i="8"/>
  <c r="G5017" i="8"/>
  <c r="H5017" i="8"/>
  <c r="I5017" i="8"/>
  <c r="J5017" i="8"/>
  <c r="K5017" i="8"/>
  <c r="L5017" i="8"/>
  <c r="M5017" i="8"/>
  <c r="N5017" i="8"/>
  <c r="O5017" i="8"/>
  <c r="F5018" i="8"/>
  <c r="G5018" i="8"/>
  <c r="H5018" i="8"/>
  <c r="I5018" i="8"/>
  <c r="J5018" i="8"/>
  <c r="K5018" i="8"/>
  <c r="L5018" i="8"/>
  <c r="M5018" i="8"/>
  <c r="N5018" i="8"/>
  <c r="O5018" i="8"/>
  <c r="F5019" i="8"/>
  <c r="G5019" i="8"/>
  <c r="H5019" i="8"/>
  <c r="I5019" i="8"/>
  <c r="J5019" i="8"/>
  <c r="K5019" i="8"/>
  <c r="L5019" i="8"/>
  <c r="M5019" i="8"/>
  <c r="N5019" i="8"/>
  <c r="O5019" i="8"/>
  <c r="F5020" i="8"/>
  <c r="G5020" i="8"/>
  <c r="H5020" i="8"/>
  <c r="I5020" i="8"/>
  <c r="J5020" i="8"/>
  <c r="K5020" i="8"/>
  <c r="L5020" i="8"/>
  <c r="M5020" i="8"/>
  <c r="N5020" i="8"/>
  <c r="O5020" i="8"/>
  <c r="F5021" i="8"/>
  <c r="G5021" i="8"/>
  <c r="H5021" i="8"/>
  <c r="I5021" i="8"/>
  <c r="J5021" i="8"/>
  <c r="K5021" i="8"/>
  <c r="L5021" i="8"/>
  <c r="M5021" i="8"/>
  <c r="N5021" i="8"/>
  <c r="O5021" i="8"/>
  <c r="F5022" i="8"/>
  <c r="G5022" i="8"/>
  <c r="H5022" i="8"/>
  <c r="I5022" i="8"/>
  <c r="J5022" i="8"/>
  <c r="K5022" i="8"/>
  <c r="L5022" i="8"/>
  <c r="M5022" i="8"/>
  <c r="N5022" i="8"/>
  <c r="O5022" i="8"/>
  <c r="F5023" i="8"/>
  <c r="G5023" i="8"/>
  <c r="H5023" i="8"/>
  <c r="I5023" i="8"/>
  <c r="J5023" i="8"/>
  <c r="K5023" i="8"/>
  <c r="L5023" i="8"/>
  <c r="M5023" i="8"/>
  <c r="N5023" i="8"/>
  <c r="O5023" i="8"/>
  <c r="F5024" i="8"/>
  <c r="G5024" i="8"/>
  <c r="H5024" i="8"/>
  <c r="I5024" i="8"/>
  <c r="J5024" i="8"/>
  <c r="K5024" i="8"/>
  <c r="L5024" i="8"/>
  <c r="M5024" i="8"/>
  <c r="N5024" i="8"/>
  <c r="O5024" i="8"/>
  <c r="F5025" i="8"/>
  <c r="G5025" i="8"/>
  <c r="H5025" i="8"/>
  <c r="I5025" i="8"/>
  <c r="J5025" i="8"/>
  <c r="K5025" i="8"/>
  <c r="L5025" i="8"/>
  <c r="M5025" i="8"/>
  <c r="N5025" i="8"/>
  <c r="O5025" i="8"/>
  <c r="F5026" i="8"/>
  <c r="G5026" i="8"/>
  <c r="H5026" i="8"/>
  <c r="I5026" i="8"/>
  <c r="J5026" i="8"/>
  <c r="K5026" i="8"/>
  <c r="L5026" i="8"/>
  <c r="M5026" i="8"/>
  <c r="N5026" i="8"/>
  <c r="O5026" i="8"/>
  <c r="F5027" i="8"/>
  <c r="G5027" i="8"/>
  <c r="H5027" i="8"/>
  <c r="I5027" i="8"/>
  <c r="J5027" i="8"/>
  <c r="K5027" i="8"/>
  <c r="L5027" i="8"/>
  <c r="M5027" i="8"/>
  <c r="N5027" i="8"/>
  <c r="O5027" i="8"/>
  <c r="F5028" i="8"/>
  <c r="G5028" i="8"/>
  <c r="H5028" i="8"/>
  <c r="I5028" i="8"/>
  <c r="J5028" i="8"/>
  <c r="K5028" i="8"/>
  <c r="L5028" i="8"/>
  <c r="M5028" i="8"/>
  <c r="N5028" i="8"/>
  <c r="O5028" i="8"/>
  <c r="F5029" i="8"/>
  <c r="G5029" i="8"/>
  <c r="H5029" i="8"/>
  <c r="I5029" i="8"/>
  <c r="J5029" i="8"/>
  <c r="K5029" i="8"/>
  <c r="L5029" i="8"/>
  <c r="M5029" i="8"/>
  <c r="N5029" i="8"/>
  <c r="O5029" i="8"/>
  <c r="F5030" i="8"/>
  <c r="G5030" i="8"/>
  <c r="H5030" i="8"/>
  <c r="I5030" i="8"/>
  <c r="J5030" i="8"/>
  <c r="K5030" i="8"/>
  <c r="L5030" i="8"/>
  <c r="M5030" i="8"/>
  <c r="N5030" i="8"/>
  <c r="O5030" i="8"/>
  <c r="F5031" i="8"/>
  <c r="G5031" i="8"/>
  <c r="H5031" i="8"/>
  <c r="I5031" i="8"/>
  <c r="J5031" i="8"/>
  <c r="K5031" i="8"/>
  <c r="L5031" i="8"/>
  <c r="M5031" i="8"/>
  <c r="N5031" i="8"/>
  <c r="O5031" i="8"/>
  <c r="F5032" i="8"/>
  <c r="G5032" i="8"/>
  <c r="H5032" i="8"/>
  <c r="I5032" i="8"/>
  <c r="J5032" i="8"/>
  <c r="K5032" i="8"/>
  <c r="L5032" i="8"/>
  <c r="M5032" i="8"/>
  <c r="N5032" i="8"/>
  <c r="O5032" i="8"/>
  <c r="F5033" i="8"/>
  <c r="G5033" i="8"/>
  <c r="H5033" i="8"/>
  <c r="I5033" i="8"/>
  <c r="J5033" i="8"/>
  <c r="K5033" i="8"/>
  <c r="L5033" i="8"/>
  <c r="M5033" i="8"/>
  <c r="N5033" i="8"/>
  <c r="O5033" i="8"/>
  <c r="F5034" i="8"/>
  <c r="G5034" i="8"/>
  <c r="H5034" i="8"/>
  <c r="I5034" i="8"/>
  <c r="J5034" i="8"/>
  <c r="K5034" i="8"/>
  <c r="L5034" i="8"/>
  <c r="M5034" i="8"/>
  <c r="N5034" i="8"/>
  <c r="O5034" i="8"/>
  <c r="F5035" i="8"/>
  <c r="G5035" i="8"/>
  <c r="H5035" i="8"/>
  <c r="I5035" i="8"/>
  <c r="J5035" i="8"/>
  <c r="K5035" i="8"/>
  <c r="L5035" i="8"/>
  <c r="M5035" i="8"/>
  <c r="N5035" i="8"/>
  <c r="O5035" i="8"/>
  <c r="F5036" i="8"/>
  <c r="G5036" i="8"/>
  <c r="H5036" i="8"/>
  <c r="I5036" i="8"/>
  <c r="J5036" i="8"/>
  <c r="K5036" i="8"/>
  <c r="L5036" i="8"/>
  <c r="M5036" i="8"/>
  <c r="N5036" i="8"/>
  <c r="O5036" i="8"/>
  <c r="F5037" i="8"/>
  <c r="G5037" i="8"/>
  <c r="H5037" i="8"/>
  <c r="I5037" i="8"/>
  <c r="J5037" i="8"/>
  <c r="K5037" i="8"/>
  <c r="L5037" i="8"/>
  <c r="M5037" i="8"/>
  <c r="N5037" i="8"/>
  <c r="O5037" i="8"/>
  <c r="F5038" i="8"/>
  <c r="G5038" i="8"/>
  <c r="H5038" i="8"/>
  <c r="I5038" i="8"/>
  <c r="J5038" i="8"/>
  <c r="K5038" i="8"/>
  <c r="L5038" i="8"/>
  <c r="M5038" i="8"/>
  <c r="N5038" i="8"/>
  <c r="O5038" i="8"/>
  <c r="F5039" i="8"/>
  <c r="G5039" i="8"/>
  <c r="H5039" i="8"/>
  <c r="I5039" i="8"/>
  <c r="J5039" i="8"/>
  <c r="K5039" i="8"/>
  <c r="L5039" i="8"/>
  <c r="M5039" i="8"/>
  <c r="N5039" i="8"/>
  <c r="O5039" i="8"/>
  <c r="F5040" i="8"/>
  <c r="G5040" i="8"/>
  <c r="H5040" i="8"/>
  <c r="I5040" i="8"/>
  <c r="J5040" i="8"/>
  <c r="K5040" i="8"/>
  <c r="L5040" i="8"/>
  <c r="M5040" i="8"/>
  <c r="N5040" i="8"/>
  <c r="O5040" i="8"/>
  <c r="F5041" i="8"/>
  <c r="G5041" i="8"/>
  <c r="H5041" i="8"/>
  <c r="I5041" i="8"/>
  <c r="J5041" i="8"/>
  <c r="K5041" i="8"/>
  <c r="L5041" i="8"/>
  <c r="M5041" i="8"/>
  <c r="N5041" i="8"/>
  <c r="O5041" i="8"/>
  <c r="F5042" i="8"/>
  <c r="G5042" i="8"/>
  <c r="H5042" i="8"/>
  <c r="I5042" i="8"/>
  <c r="J5042" i="8"/>
  <c r="K5042" i="8"/>
  <c r="L5042" i="8"/>
  <c r="M5042" i="8"/>
  <c r="N5042" i="8"/>
  <c r="O5042" i="8"/>
  <c r="F5043" i="8"/>
  <c r="G5043" i="8"/>
  <c r="H5043" i="8"/>
  <c r="I5043" i="8"/>
  <c r="J5043" i="8"/>
  <c r="K5043" i="8"/>
  <c r="L5043" i="8"/>
  <c r="M5043" i="8"/>
  <c r="N5043" i="8"/>
  <c r="O5043" i="8"/>
  <c r="F5044" i="8"/>
  <c r="G5044" i="8"/>
  <c r="H5044" i="8"/>
  <c r="I5044" i="8"/>
  <c r="J5044" i="8"/>
  <c r="K5044" i="8"/>
  <c r="L5044" i="8"/>
  <c r="M5044" i="8"/>
  <c r="N5044" i="8"/>
  <c r="O5044" i="8"/>
  <c r="F5045" i="8"/>
  <c r="G5045" i="8"/>
  <c r="H5045" i="8"/>
  <c r="I5045" i="8"/>
  <c r="J5045" i="8"/>
  <c r="K5045" i="8"/>
  <c r="L5045" i="8"/>
  <c r="M5045" i="8"/>
  <c r="N5045" i="8"/>
  <c r="O5045" i="8"/>
  <c r="F5046" i="8"/>
  <c r="G5046" i="8"/>
  <c r="H5046" i="8"/>
  <c r="I5046" i="8"/>
  <c r="J5046" i="8"/>
  <c r="K5046" i="8"/>
  <c r="L5046" i="8"/>
  <c r="M5046" i="8"/>
  <c r="N5046" i="8"/>
  <c r="O5046" i="8"/>
  <c r="F5047" i="8"/>
  <c r="G5047" i="8"/>
  <c r="H5047" i="8"/>
  <c r="I5047" i="8"/>
  <c r="J5047" i="8"/>
  <c r="K5047" i="8"/>
  <c r="L5047" i="8"/>
  <c r="M5047" i="8"/>
  <c r="N5047" i="8"/>
  <c r="O5047" i="8"/>
  <c r="F5048" i="8"/>
  <c r="G5048" i="8"/>
  <c r="H5048" i="8"/>
  <c r="I5048" i="8"/>
  <c r="J5048" i="8"/>
  <c r="K5048" i="8"/>
  <c r="L5048" i="8"/>
  <c r="M5048" i="8"/>
  <c r="N5048" i="8"/>
  <c r="O5048" i="8"/>
  <c r="F5049" i="8"/>
  <c r="G5049" i="8"/>
  <c r="H5049" i="8"/>
  <c r="I5049" i="8"/>
  <c r="J5049" i="8"/>
  <c r="K5049" i="8"/>
  <c r="L5049" i="8"/>
  <c r="M5049" i="8"/>
  <c r="N5049" i="8"/>
  <c r="O5049" i="8"/>
  <c r="F5050" i="8"/>
  <c r="G5050" i="8"/>
  <c r="H5050" i="8"/>
  <c r="I5050" i="8"/>
  <c r="J5050" i="8"/>
  <c r="K5050" i="8"/>
  <c r="L5050" i="8"/>
  <c r="M5050" i="8"/>
  <c r="N5050" i="8"/>
  <c r="O5050" i="8"/>
  <c r="F5051" i="8"/>
  <c r="G5051" i="8"/>
  <c r="H5051" i="8"/>
  <c r="I5051" i="8"/>
  <c r="J5051" i="8"/>
  <c r="K5051" i="8"/>
  <c r="L5051" i="8"/>
  <c r="M5051" i="8"/>
  <c r="N5051" i="8"/>
  <c r="O5051" i="8"/>
  <c r="F5052" i="8"/>
  <c r="G5052" i="8"/>
  <c r="H5052" i="8"/>
  <c r="I5052" i="8"/>
  <c r="J5052" i="8"/>
  <c r="K5052" i="8"/>
  <c r="L5052" i="8"/>
  <c r="M5052" i="8"/>
  <c r="N5052" i="8"/>
  <c r="O5052" i="8"/>
  <c r="F5053" i="8"/>
  <c r="G5053" i="8"/>
  <c r="H5053" i="8"/>
  <c r="I5053" i="8"/>
  <c r="J5053" i="8"/>
  <c r="K5053" i="8"/>
  <c r="L5053" i="8"/>
  <c r="M5053" i="8"/>
  <c r="N5053" i="8"/>
  <c r="O5053" i="8"/>
  <c r="F5054" i="8"/>
  <c r="G5054" i="8"/>
  <c r="H5054" i="8"/>
  <c r="I5054" i="8"/>
  <c r="J5054" i="8"/>
  <c r="K5054" i="8"/>
  <c r="L5054" i="8"/>
  <c r="M5054" i="8"/>
  <c r="N5054" i="8"/>
  <c r="O5054" i="8"/>
  <c r="F5055" i="8"/>
  <c r="G5055" i="8"/>
  <c r="H5055" i="8"/>
  <c r="I5055" i="8"/>
  <c r="J5055" i="8"/>
  <c r="K5055" i="8"/>
  <c r="L5055" i="8"/>
  <c r="M5055" i="8"/>
  <c r="N5055" i="8"/>
  <c r="O5055" i="8"/>
  <c r="F5056" i="8"/>
  <c r="G5056" i="8"/>
  <c r="H5056" i="8"/>
  <c r="I5056" i="8"/>
  <c r="J5056" i="8"/>
  <c r="K5056" i="8"/>
  <c r="L5056" i="8"/>
  <c r="M5056" i="8"/>
  <c r="N5056" i="8"/>
  <c r="O5056" i="8"/>
  <c r="F5057" i="8"/>
  <c r="G5057" i="8"/>
  <c r="H5057" i="8"/>
  <c r="I5057" i="8"/>
  <c r="J5057" i="8"/>
  <c r="K5057" i="8"/>
  <c r="L5057" i="8"/>
  <c r="M5057" i="8"/>
  <c r="N5057" i="8"/>
  <c r="O5057" i="8"/>
  <c r="F5058" i="8"/>
  <c r="G5058" i="8"/>
  <c r="H5058" i="8"/>
  <c r="I5058" i="8"/>
  <c r="J5058" i="8"/>
  <c r="K5058" i="8"/>
  <c r="L5058" i="8"/>
  <c r="M5058" i="8"/>
  <c r="N5058" i="8"/>
  <c r="O5058" i="8"/>
  <c r="F5059" i="8"/>
  <c r="G5059" i="8"/>
  <c r="H5059" i="8"/>
  <c r="I5059" i="8"/>
  <c r="J5059" i="8"/>
  <c r="K5059" i="8"/>
  <c r="L5059" i="8"/>
  <c r="M5059" i="8"/>
  <c r="N5059" i="8"/>
  <c r="O5059" i="8"/>
  <c r="F5060" i="8"/>
  <c r="G5060" i="8"/>
  <c r="H5060" i="8"/>
  <c r="I5060" i="8"/>
  <c r="J5060" i="8"/>
  <c r="K5060" i="8"/>
  <c r="L5060" i="8"/>
  <c r="M5060" i="8"/>
  <c r="N5060" i="8"/>
  <c r="O5060" i="8"/>
  <c r="F5061" i="8"/>
  <c r="G5061" i="8"/>
  <c r="H5061" i="8"/>
  <c r="I5061" i="8"/>
  <c r="J5061" i="8"/>
  <c r="K5061" i="8"/>
  <c r="L5061" i="8"/>
  <c r="M5061" i="8"/>
  <c r="N5061" i="8"/>
  <c r="O5061" i="8"/>
  <c r="F5062" i="8"/>
  <c r="G5062" i="8"/>
  <c r="H5062" i="8"/>
  <c r="I5062" i="8"/>
  <c r="J5062" i="8"/>
  <c r="K5062" i="8"/>
  <c r="L5062" i="8"/>
  <c r="M5062" i="8"/>
  <c r="N5062" i="8"/>
  <c r="O5062" i="8"/>
  <c r="F5063" i="8"/>
  <c r="G5063" i="8"/>
  <c r="H5063" i="8"/>
  <c r="I5063" i="8"/>
  <c r="J5063" i="8"/>
  <c r="K5063" i="8"/>
  <c r="L5063" i="8"/>
  <c r="M5063" i="8"/>
  <c r="N5063" i="8"/>
  <c r="O5063" i="8"/>
  <c r="F5064" i="8"/>
  <c r="G5064" i="8"/>
  <c r="H5064" i="8"/>
  <c r="I5064" i="8"/>
  <c r="J5064" i="8"/>
  <c r="K5064" i="8"/>
  <c r="L5064" i="8"/>
  <c r="M5064" i="8"/>
  <c r="N5064" i="8"/>
  <c r="O5064" i="8"/>
  <c r="F5065" i="8"/>
  <c r="G5065" i="8"/>
  <c r="H5065" i="8"/>
  <c r="I5065" i="8"/>
  <c r="J5065" i="8"/>
  <c r="K5065" i="8"/>
  <c r="L5065" i="8"/>
  <c r="M5065" i="8"/>
  <c r="N5065" i="8"/>
  <c r="O5065" i="8"/>
  <c r="F5066" i="8"/>
  <c r="G5066" i="8"/>
  <c r="H5066" i="8"/>
  <c r="I5066" i="8"/>
  <c r="J5066" i="8"/>
  <c r="K5066" i="8"/>
  <c r="L5066" i="8"/>
  <c r="M5066" i="8"/>
  <c r="N5066" i="8"/>
  <c r="O5066" i="8"/>
  <c r="F5067" i="8"/>
  <c r="G5067" i="8"/>
  <c r="H5067" i="8"/>
  <c r="I5067" i="8"/>
  <c r="J5067" i="8"/>
  <c r="K5067" i="8"/>
  <c r="L5067" i="8"/>
  <c r="M5067" i="8"/>
  <c r="N5067" i="8"/>
  <c r="O5067" i="8"/>
  <c r="F5068" i="8"/>
  <c r="G5068" i="8"/>
  <c r="H5068" i="8"/>
  <c r="I5068" i="8"/>
  <c r="J5068" i="8"/>
  <c r="K5068" i="8"/>
  <c r="L5068" i="8"/>
  <c r="M5068" i="8"/>
  <c r="N5068" i="8"/>
  <c r="O5068" i="8"/>
  <c r="F5069" i="8"/>
  <c r="G5069" i="8"/>
  <c r="H5069" i="8"/>
  <c r="I5069" i="8"/>
  <c r="J5069" i="8"/>
  <c r="K5069" i="8"/>
  <c r="L5069" i="8"/>
  <c r="M5069" i="8"/>
  <c r="N5069" i="8"/>
  <c r="O5069" i="8"/>
  <c r="F5070" i="8"/>
  <c r="G5070" i="8"/>
  <c r="H5070" i="8"/>
  <c r="I5070" i="8"/>
  <c r="J5070" i="8"/>
  <c r="K5070" i="8"/>
  <c r="L5070" i="8"/>
  <c r="M5070" i="8"/>
  <c r="N5070" i="8"/>
  <c r="O5070" i="8"/>
  <c r="F5071" i="8"/>
  <c r="G5071" i="8"/>
  <c r="H5071" i="8"/>
  <c r="I5071" i="8"/>
  <c r="J5071" i="8"/>
  <c r="K5071" i="8"/>
  <c r="L5071" i="8"/>
  <c r="M5071" i="8"/>
  <c r="N5071" i="8"/>
  <c r="O5071" i="8"/>
  <c r="F5072" i="8"/>
  <c r="G5072" i="8"/>
  <c r="H5072" i="8"/>
  <c r="I5072" i="8"/>
  <c r="J5072" i="8"/>
  <c r="K5072" i="8"/>
  <c r="L5072" i="8"/>
  <c r="M5072" i="8"/>
  <c r="N5072" i="8"/>
  <c r="O5072" i="8"/>
  <c r="F5073" i="8"/>
  <c r="G5073" i="8"/>
  <c r="H5073" i="8"/>
  <c r="I5073" i="8"/>
  <c r="J5073" i="8"/>
  <c r="K5073" i="8"/>
  <c r="L5073" i="8"/>
  <c r="M5073" i="8"/>
  <c r="N5073" i="8"/>
  <c r="O5073" i="8"/>
  <c r="F5074" i="8"/>
  <c r="G5074" i="8"/>
  <c r="H5074" i="8"/>
  <c r="I5074" i="8"/>
  <c r="J5074" i="8"/>
  <c r="K5074" i="8"/>
  <c r="L5074" i="8"/>
  <c r="M5074" i="8"/>
  <c r="N5074" i="8"/>
  <c r="O5074" i="8"/>
  <c r="F5075" i="8"/>
  <c r="G5075" i="8"/>
  <c r="H5075" i="8"/>
  <c r="I5075" i="8"/>
  <c r="J5075" i="8"/>
  <c r="K5075" i="8"/>
  <c r="L5075" i="8"/>
  <c r="M5075" i="8"/>
  <c r="N5075" i="8"/>
  <c r="O5075" i="8"/>
  <c r="F5076" i="8"/>
  <c r="G5076" i="8"/>
  <c r="H5076" i="8"/>
  <c r="I5076" i="8"/>
  <c r="J5076" i="8"/>
  <c r="K5076" i="8"/>
  <c r="L5076" i="8"/>
  <c r="M5076" i="8"/>
  <c r="N5076" i="8"/>
  <c r="O5076" i="8"/>
  <c r="F5077" i="8"/>
  <c r="G5077" i="8"/>
  <c r="H5077" i="8"/>
  <c r="I5077" i="8"/>
  <c r="J5077" i="8"/>
  <c r="K5077" i="8"/>
  <c r="L5077" i="8"/>
  <c r="M5077" i="8"/>
  <c r="N5077" i="8"/>
  <c r="O5077" i="8"/>
  <c r="F5078" i="8"/>
  <c r="G5078" i="8"/>
  <c r="H5078" i="8"/>
  <c r="I5078" i="8"/>
  <c r="J5078" i="8"/>
  <c r="K5078" i="8"/>
  <c r="L5078" i="8"/>
  <c r="M5078" i="8"/>
  <c r="N5078" i="8"/>
  <c r="O5078" i="8"/>
  <c r="F5079" i="8"/>
  <c r="G5079" i="8"/>
  <c r="H5079" i="8"/>
  <c r="I5079" i="8"/>
  <c r="J5079" i="8"/>
  <c r="K5079" i="8"/>
  <c r="L5079" i="8"/>
  <c r="M5079" i="8"/>
  <c r="N5079" i="8"/>
  <c r="O5079" i="8"/>
  <c r="F5080" i="8"/>
  <c r="G5080" i="8"/>
  <c r="H5080" i="8"/>
  <c r="I5080" i="8"/>
  <c r="J5080" i="8"/>
  <c r="K5080" i="8"/>
  <c r="L5080" i="8"/>
  <c r="M5080" i="8"/>
  <c r="N5080" i="8"/>
  <c r="O5080" i="8"/>
  <c r="F5081" i="8"/>
  <c r="G5081" i="8"/>
  <c r="H5081" i="8"/>
  <c r="I5081" i="8"/>
  <c r="J5081" i="8"/>
  <c r="K5081" i="8"/>
  <c r="L5081" i="8"/>
  <c r="M5081" i="8"/>
  <c r="N5081" i="8"/>
  <c r="O5081" i="8"/>
  <c r="F5082" i="8"/>
  <c r="G5082" i="8"/>
  <c r="H5082" i="8"/>
  <c r="I5082" i="8"/>
  <c r="J5082" i="8"/>
  <c r="K5082" i="8"/>
  <c r="L5082" i="8"/>
  <c r="M5082" i="8"/>
  <c r="N5082" i="8"/>
  <c r="O5082" i="8"/>
  <c r="F5083" i="8"/>
  <c r="G5083" i="8"/>
  <c r="H5083" i="8"/>
  <c r="I5083" i="8"/>
  <c r="J5083" i="8"/>
  <c r="K5083" i="8"/>
  <c r="L5083" i="8"/>
  <c r="M5083" i="8"/>
  <c r="N5083" i="8"/>
  <c r="O5083" i="8"/>
  <c r="F5084" i="8"/>
  <c r="G5084" i="8"/>
  <c r="H5084" i="8"/>
  <c r="I5084" i="8"/>
  <c r="J5084" i="8"/>
  <c r="K5084" i="8"/>
  <c r="L5084" i="8"/>
  <c r="M5084" i="8"/>
  <c r="N5084" i="8"/>
  <c r="O5084" i="8"/>
  <c r="F5085" i="8"/>
  <c r="G5085" i="8"/>
  <c r="H5085" i="8"/>
  <c r="I5085" i="8"/>
  <c r="J5085" i="8"/>
  <c r="K5085" i="8"/>
  <c r="L5085" i="8"/>
  <c r="M5085" i="8"/>
  <c r="N5085" i="8"/>
  <c r="O5085" i="8"/>
  <c r="F5086" i="8"/>
  <c r="G5086" i="8"/>
  <c r="H5086" i="8"/>
  <c r="I5086" i="8"/>
  <c r="J5086" i="8"/>
  <c r="K5086" i="8"/>
  <c r="L5086" i="8"/>
  <c r="M5086" i="8"/>
  <c r="N5086" i="8"/>
  <c r="O5086" i="8"/>
  <c r="F5087" i="8"/>
  <c r="G5087" i="8"/>
  <c r="H5087" i="8"/>
  <c r="I5087" i="8"/>
  <c r="J5087" i="8"/>
  <c r="K5087" i="8"/>
  <c r="L5087" i="8"/>
  <c r="M5087" i="8"/>
  <c r="N5087" i="8"/>
  <c r="O5087" i="8"/>
  <c r="G3" i="8"/>
  <c r="H3" i="8" s="1"/>
  <c r="I3" i="8" s="1"/>
  <c r="J3" i="8" s="1"/>
  <c r="K3" i="8" s="1"/>
  <c r="L3" i="8" s="1"/>
  <c r="M3" i="8" s="1"/>
  <c r="N3" i="8" s="1"/>
  <c r="O3" i="8" s="1"/>
  <c r="H9" i="5"/>
  <c r="J5" i="5"/>
  <c r="K5" i="5"/>
  <c r="L5" i="5"/>
  <c r="M5" i="5"/>
  <c r="N5" i="5"/>
  <c r="O5" i="5"/>
  <c r="P5" i="5"/>
  <c r="Q5" i="5"/>
  <c r="R5" i="5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3" i="10"/>
  <c r="I325" i="1"/>
  <c r="K325" i="1" s="1"/>
  <c r="I324" i="1"/>
  <c r="K324" i="1" s="1"/>
  <c r="I323" i="1"/>
  <c r="K323" i="1" s="1"/>
  <c r="I322" i="1"/>
  <c r="K322" i="1" s="1"/>
  <c r="I321" i="1"/>
  <c r="K321" i="1" s="1"/>
  <c r="I320" i="1"/>
  <c r="K320" i="1" s="1"/>
  <c r="I319" i="1"/>
  <c r="K319" i="1" s="1"/>
  <c r="I318" i="1"/>
  <c r="K318" i="1" s="1"/>
  <c r="I317" i="1"/>
  <c r="K317" i="1" s="1"/>
  <c r="I316" i="1"/>
  <c r="K316" i="1" s="1"/>
  <c r="I315" i="1"/>
  <c r="K315" i="1" s="1"/>
  <c r="I314" i="1"/>
  <c r="K314" i="1" s="1"/>
  <c r="I313" i="1"/>
  <c r="K313" i="1" s="1"/>
  <c r="I312" i="1"/>
  <c r="K312" i="1" s="1"/>
  <c r="I311" i="1"/>
  <c r="K311" i="1" s="1"/>
  <c r="I310" i="1"/>
  <c r="K310" i="1" s="1"/>
  <c r="I306" i="1"/>
  <c r="K306" i="1" s="1"/>
  <c r="I308" i="1"/>
  <c r="K308" i="1" s="1"/>
  <c r="I309" i="1"/>
  <c r="K309" i="1" s="1"/>
  <c r="I307" i="1"/>
  <c r="K307" i="1" s="1"/>
  <c r="I305" i="1"/>
  <c r="K305" i="1" s="1"/>
  <c r="I304" i="1"/>
  <c r="K304" i="1" s="1"/>
  <c r="I303" i="1"/>
  <c r="K303" i="1" s="1"/>
  <c r="I302" i="1"/>
  <c r="K302" i="1" s="1"/>
  <c r="I301" i="1"/>
  <c r="K301" i="1" s="1"/>
  <c r="I300" i="1"/>
  <c r="K300" i="1" s="1"/>
  <c r="I299" i="1"/>
  <c r="K299" i="1" s="1"/>
  <c r="I298" i="1"/>
  <c r="K298" i="1" s="1"/>
  <c r="I297" i="1"/>
  <c r="K297" i="1" s="1"/>
  <c r="I296" i="1"/>
  <c r="K296" i="1" s="1"/>
  <c r="I295" i="1"/>
  <c r="K295" i="1" s="1"/>
  <c r="C3" i="7"/>
  <c r="I89" i="1"/>
  <c r="K89" i="1" s="1"/>
  <c r="I90" i="1"/>
  <c r="K90" i="1" s="1"/>
  <c r="I81" i="1"/>
  <c r="K81" i="1" s="1"/>
  <c r="I294" i="1"/>
  <c r="K294" i="1" s="1"/>
  <c r="I293" i="1"/>
  <c r="K293" i="1" s="1"/>
  <c r="I292" i="1"/>
  <c r="K292" i="1" s="1"/>
  <c r="I291" i="1"/>
  <c r="K291" i="1" s="1"/>
  <c r="I290" i="1"/>
  <c r="K290" i="1" s="1"/>
  <c r="I289" i="1"/>
  <c r="K289" i="1" s="1"/>
  <c r="I288" i="1"/>
  <c r="K288" i="1" s="1"/>
  <c r="I287" i="1"/>
  <c r="K287" i="1" s="1"/>
  <c r="I286" i="1"/>
  <c r="K286" i="1" s="1"/>
  <c r="I285" i="1"/>
  <c r="K285" i="1" s="1"/>
  <c r="I284" i="1"/>
  <c r="K284" i="1" s="1"/>
  <c r="I283" i="1"/>
  <c r="K283" i="1" s="1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  <c r="HD1" i="4"/>
  <c r="HE1" i="4"/>
  <c r="HF1" i="4"/>
  <c r="HG1" i="4"/>
  <c r="HH1" i="4"/>
  <c r="HI1" i="4"/>
  <c r="HJ1" i="4"/>
  <c r="HK1" i="4"/>
  <c r="HL1" i="4"/>
  <c r="HM1" i="4"/>
  <c r="HN1" i="4"/>
  <c r="HO1" i="4"/>
  <c r="FV2" i="4"/>
  <c r="FW2" i="4"/>
  <c r="FX2" i="4" s="1"/>
  <c r="FY2" i="4" s="1"/>
  <c r="FZ2" i="4" s="1"/>
  <c r="GA2" i="4" s="1"/>
  <c r="GB2" i="4" s="1"/>
  <c r="GC2" i="4" s="1"/>
  <c r="GD2" i="4" s="1"/>
  <c r="GE2" i="4" s="1"/>
  <c r="GF2" i="4" s="1"/>
  <c r="GG2" i="4" s="1"/>
  <c r="GH2" i="4" s="1"/>
  <c r="GI2" i="4" s="1"/>
  <c r="GJ2" i="4" s="1"/>
  <c r="GK2" i="4" s="1"/>
  <c r="GL2" i="4" s="1"/>
  <c r="GM2" i="4" s="1"/>
  <c r="GN2" i="4" s="1"/>
  <c r="GO2" i="4" s="1"/>
  <c r="GP2" i="4" s="1"/>
  <c r="GQ2" i="4" s="1"/>
  <c r="GR2" i="4" s="1"/>
  <c r="GS2" i="4" s="1"/>
  <c r="GT2" i="4" s="1"/>
  <c r="GU2" i="4" s="1"/>
  <c r="GV2" i="4" s="1"/>
  <c r="GW2" i="4" s="1"/>
  <c r="GX2" i="4" s="1"/>
  <c r="GY2" i="4" s="1"/>
  <c r="GZ2" i="4" s="1"/>
  <c r="HA2" i="4" s="1"/>
  <c r="HB2" i="4" s="1"/>
  <c r="HC2" i="4" s="1"/>
  <c r="HD2" i="4" s="1"/>
  <c r="HE2" i="4" s="1"/>
  <c r="HF2" i="4" s="1"/>
  <c r="HG2" i="4" s="1"/>
  <c r="HH2" i="4" s="1"/>
  <c r="HI2" i="4" s="1"/>
  <c r="HJ2" i="4" s="1"/>
  <c r="HK2" i="4" s="1"/>
  <c r="HL2" i="4" s="1"/>
  <c r="HM2" i="4" s="1"/>
  <c r="HN2" i="4" s="1"/>
  <c r="HO2" i="4" s="1"/>
  <c r="FK1" i="4"/>
  <c r="FL1" i="4"/>
  <c r="FM1" i="4"/>
  <c r="FN1" i="4"/>
  <c r="FO1" i="4"/>
  <c r="FP1" i="4"/>
  <c r="FQ1" i="4"/>
  <c r="FR1" i="4"/>
  <c r="FS1" i="4"/>
  <c r="FT1" i="4"/>
  <c r="FU1" i="4"/>
  <c r="FK2" i="4"/>
  <c r="FL2" i="4" s="1"/>
  <c r="FM2" i="4" s="1"/>
  <c r="FN2" i="4" s="1"/>
  <c r="FO2" i="4" s="1"/>
  <c r="FP2" i="4" s="1"/>
  <c r="FQ2" i="4" s="1"/>
  <c r="FR2" i="4" s="1"/>
  <c r="FS2" i="4" s="1"/>
  <c r="FT2" i="4" s="1"/>
  <c r="FU2" i="4" s="1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EP2" i="4"/>
  <c r="EQ2" i="4"/>
  <c r="ER2" i="4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FJ2" i="4" s="1"/>
  <c r="EG1" i="4"/>
  <c r="EH1" i="4"/>
  <c r="EI1" i="4"/>
  <c r="EJ1" i="4"/>
  <c r="EK1" i="4"/>
  <c r="EL1" i="4"/>
  <c r="EM1" i="4"/>
  <c r="EN1" i="4"/>
  <c r="EO1" i="4"/>
  <c r="EG2" i="4"/>
  <c r="EH2" i="4"/>
  <c r="EI2" i="4"/>
  <c r="EJ2" i="4" s="1"/>
  <c r="EK2" i="4" s="1"/>
  <c r="EL2" i="4" s="1"/>
  <c r="EM2" i="4" s="1"/>
  <c r="EN2" i="4" s="1"/>
  <c r="EO2" i="4" s="1"/>
  <c r="I279" i="1"/>
  <c r="K279" i="1" s="1"/>
  <c r="I278" i="1"/>
  <c r="K278" i="1" s="1"/>
  <c r="I277" i="1"/>
  <c r="K277" i="1" s="1"/>
  <c r="I276" i="1"/>
  <c r="K276" i="1" s="1"/>
  <c r="I275" i="1"/>
  <c r="K275" i="1" s="1"/>
  <c r="I274" i="1"/>
  <c r="K274" i="1" s="1"/>
  <c r="I282" i="1"/>
  <c r="K282" i="1" s="1"/>
  <c r="I281" i="1"/>
  <c r="K281" i="1" s="1"/>
  <c r="I280" i="1"/>
  <c r="K280" i="1" s="1"/>
  <c r="I273" i="1"/>
  <c r="K273" i="1" s="1"/>
  <c r="I270" i="1"/>
  <c r="K270" i="1" s="1"/>
  <c r="I269" i="1"/>
  <c r="K269" i="1" s="1"/>
  <c r="I268" i="1"/>
  <c r="K268" i="1" s="1"/>
  <c r="I267" i="1"/>
  <c r="K267" i="1" s="1"/>
  <c r="I266" i="1"/>
  <c r="K266" i="1" s="1"/>
  <c r="I265" i="1"/>
  <c r="K265" i="1" s="1"/>
  <c r="I263" i="1"/>
  <c r="K263" i="1" s="1"/>
  <c r="I262" i="1"/>
  <c r="K262" i="1" s="1"/>
  <c r="I261" i="1"/>
  <c r="K261" i="1" s="1"/>
  <c r="I260" i="1"/>
  <c r="K260" i="1" s="1"/>
  <c r="I259" i="1"/>
  <c r="K259" i="1" s="1"/>
  <c r="I258" i="1"/>
  <c r="K258" i="1" s="1"/>
  <c r="I257" i="1"/>
  <c r="K257" i="1" s="1"/>
  <c r="I256" i="1"/>
  <c r="K256" i="1" s="1"/>
  <c r="I255" i="1"/>
  <c r="K255" i="1" s="1"/>
  <c r="I254" i="1"/>
  <c r="K254" i="1" s="1"/>
  <c r="I253" i="1"/>
  <c r="K253" i="1" s="1"/>
  <c r="I250" i="1"/>
  <c r="K250" i="1" s="1"/>
  <c r="I249" i="1"/>
  <c r="K249" i="1" s="1"/>
  <c r="I248" i="1"/>
  <c r="K248" i="1" s="1"/>
  <c r="I247" i="1"/>
  <c r="K247" i="1" s="1"/>
  <c r="I246" i="1"/>
  <c r="K246" i="1" s="1"/>
  <c r="I245" i="1"/>
  <c r="K245" i="1" s="1"/>
  <c r="I243" i="1"/>
  <c r="K243" i="1" s="1"/>
  <c r="I242" i="1"/>
  <c r="K242" i="1" s="1"/>
  <c r="I240" i="1"/>
  <c r="K240" i="1" s="1"/>
  <c r="I234" i="1"/>
  <c r="K234" i="1" s="1"/>
  <c r="I233" i="1"/>
  <c r="K233" i="1" s="1"/>
  <c r="I232" i="1"/>
  <c r="K232" i="1" s="1"/>
  <c r="I222" i="1"/>
  <c r="K222" i="1" s="1"/>
  <c r="I221" i="1"/>
  <c r="K221" i="1" s="1"/>
  <c r="I220" i="1"/>
  <c r="K220" i="1" s="1"/>
  <c r="I219" i="1"/>
  <c r="K219" i="1" s="1"/>
  <c r="I218" i="1"/>
  <c r="K218" i="1" s="1"/>
  <c r="I217" i="1"/>
  <c r="K217" i="1" s="1"/>
  <c r="I216" i="1"/>
  <c r="K216" i="1" s="1"/>
  <c r="I215" i="1"/>
  <c r="K215" i="1" s="1"/>
  <c r="I214" i="1"/>
  <c r="K214" i="1" s="1"/>
  <c r="I213" i="1"/>
  <c r="K213" i="1" s="1"/>
  <c r="I212" i="1"/>
  <c r="K212" i="1" s="1"/>
  <c r="I211" i="1"/>
  <c r="K211" i="1" s="1"/>
  <c r="I210" i="1"/>
  <c r="K210" i="1" s="1"/>
  <c r="I209" i="1"/>
  <c r="K209" i="1" s="1"/>
  <c r="I208" i="1"/>
  <c r="K208" i="1" s="1"/>
  <c r="I207" i="1"/>
  <c r="K207" i="1" s="1"/>
  <c r="I206" i="1"/>
  <c r="K206" i="1" s="1"/>
  <c r="I205" i="1"/>
  <c r="K205" i="1" s="1"/>
  <c r="I272" i="1"/>
  <c r="K272" i="1" s="1"/>
  <c r="I271" i="1"/>
  <c r="K271" i="1" s="1"/>
  <c r="I264" i="1"/>
  <c r="K264" i="1" s="1"/>
  <c r="I252" i="1"/>
  <c r="K252" i="1" s="1"/>
  <c r="I251" i="1"/>
  <c r="K251" i="1" s="1"/>
  <c r="I244" i="1"/>
  <c r="K244" i="1" s="1"/>
  <c r="I241" i="1"/>
  <c r="K241" i="1" s="1"/>
  <c r="I239" i="1"/>
  <c r="K239" i="1" s="1"/>
  <c r="I238" i="1"/>
  <c r="K238" i="1" s="1"/>
  <c r="I237" i="1"/>
  <c r="K237" i="1" s="1"/>
  <c r="I236" i="1"/>
  <c r="K236" i="1" s="1"/>
  <c r="I235" i="1"/>
  <c r="K235" i="1" s="1"/>
  <c r="I231" i="1"/>
  <c r="K231" i="1" s="1"/>
  <c r="I230" i="1"/>
  <c r="K230" i="1" s="1"/>
  <c r="I229" i="1"/>
  <c r="K229" i="1" s="1"/>
  <c r="I228" i="1"/>
  <c r="K228" i="1" s="1"/>
  <c r="I227" i="1"/>
  <c r="K227" i="1" s="1"/>
  <c r="I226" i="1"/>
  <c r="K226" i="1" s="1"/>
  <c r="I225" i="1"/>
  <c r="K225" i="1" s="1"/>
  <c r="I224" i="1"/>
  <c r="K224" i="1" s="1"/>
  <c r="I223" i="1"/>
  <c r="K223" i="1" s="1"/>
  <c r="R545" i="5"/>
  <c r="Q545" i="5"/>
  <c r="P545" i="5"/>
  <c r="O545" i="5"/>
  <c r="N545" i="5"/>
  <c r="M545" i="5"/>
  <c r="L545" i="5"/>
  <c r="K545" i="5"/>
  <c r="J545" i="5"/>
  <c r="DZ1" i="4"/>
  <c r="EA1" i="4"/>
  <c r="EB1" i="4"/>
  <c r="EC1" i="4"/>
  <c r="ED1" i="4"/>
  <c r="EE1" i="4"/>
  <c r="EF1" i="4"/>
  <c r="DZ2" i="4"/>
  <c r="EA2" i="4" s="1"/>
  <c r="EB2" i="4" s="1"/>
  <c r="EC2" i="4" s="1"/>
  <c r="ED2" i="4" s="1"/>
  <c r="EE2" i="4" s="1"/>
  <c r="EF2" i="4" s="1"/>
  <c r="J508" i="5"/>
  <c r="K508" i="5"/>
  <c r="L508" i="5"/>
  <c r="M508" i="5"/>
  <c r="N508" i="5"/>
  <c r="O508" i="5"/>
  <c r="P508" i="5"/>
  <c r="Q508" i="5"/>
  <c r="R508" i="5"/>
  <c r="I194" i="1"/>
  <c r="K194" i="1" s="1"/>
  <c r="I193" i="1"/>
  <c r="K193" i="1" s="1"/>
  <c r="I174" i="1"/>
  <c r="K174" i="1" s="1"/>
  <c r="I173" i="1"/>
  <c r="K173" i="1" s="1"/>
  <c r="I202" i="1"/>
  <c r="K202" i="1" s="1"/>
  <c r="I201" i="1"/>
  <c r="K201" i="1" s="1"/>
  <c r="I200" i="1"/>
  <c r="K200" i="1" s="1"/>
  <c r="I199" i="1"/>
  <c r="K199" i="1" s="1"/>
  <c r="I180" i="1"/>
  <c r="K180" i="1" s="1"/>
  <c r="I179" i="1"/>
  <c r="K179" i="1" s="1"/>
  <c r="I178" i="1"/>
  <c r="K178" i="1" s="1"/>
  <c r="I177" i="1"/>
  <c r="K177" i="1" s="1"/>
  <c r="I186" i="1"/>
  <c r="K186" i="1" s="1"/>
  <c r="I185" i="1"/>
  <c r="K185" i="1" s="1"/>
  <c r="I184" i="1"/>
  <c r="K184" i="1" s="1"/>
  <c r="I183" i="1"/>
  <c r="K183" i="1" s="1"/>
  <c r="I182" i="1"/>
  <c r="K182" i="1" s="1"/>
  <c r="I181" i="1"/>
  <c r="K181" i="1" s="1"/>
  <c r="DY2" i="4"/>
  <c r="DY1" i="4"/>
  <c r="I24" i="1"/>
  <c r="K24" i="1" s="1"/>
  <c r="I23" i="1"/>
  <c r="K23" i="1" s="1"/>
  <c r="I21" i="1"/>
  <c r="K21" i="1" s="1"/>
  <c r="DW1" i="4"/>
  <c r="DX1" i="4"/>
  <c r="DW2" i="4"/>
  <c r="DX2" i="4"/>
  <c r="I72" i="1"/>
  <c r="K72" i="1" s="1"/>
  <c r="I71" i="1"/>
  <c r="K71" i="1" s="1"/>
  <c r="I70" i="1"/>
  <c r="K70" i="1" s="1"/>
  <c r="I69" i="1"/>
  <c r="K69" i="1" s="1"/>
  <c r="I68" i="1"/>
  <c r="K68" i="1" s="1"/>
  <c r="K3" i="1"/>
  <c r="K1" i="1" s="1"/>
  <c r="J1" i="1"/>
  <c r="I53" i="1"/>
  <c r="K53" i="1" s="1"/>
  <c r="I52" i="1"/>
  <c r="K52" i="1" s="1"/>
  <c r="I46" i="1"/>
  <c r="K46" i="1" s="1"/>
  <c r="C2" i="1"/>
  <c r="D2" i="1" s="1"/>
  <c r="E2" i="1" s="1"/>
  <c r="F2" i="1" s="1"/>
  <c r="G2" i="1" s="1"/>
  <c r="H2" i="1" s="1"/>
  <c r="I2" i="1" s="1"/>
  <c r="K2" i="1" s="1"/>
  <c r="I5" i="1"/>
  <c r="K5" i="1" s="1"/>
  <c r="I6" i="1"/>
  <c r="K6" i="1" s="1"/>
  <c r="I7" i="1"/>
  <c r="K7" i="1" s="1"/>
  <c r="I8" i="1"/>
  <c r="K8" i="1" s="1"/>
  <c r="I11" i="1"/>
  <c r="K11" i="1" s="1"/>
  <c r="I9" i="1"/>
  <c r="K9" i="1" s="1"/>
  <c r="I12" i="1"/>
  <c r="K12" i="1" s="1"/>
  <c r="I13" i="1"/>
  <c r="K13" i="1" s="1"/>
  <c r="I14" i="1"/>
  <c r="K14" i="1" s="1"/>
  <c r="I15" i="1"/>
  <c r="K15" i="1" s="1"/>
  <c r="I16" i="1"/>
  <c r="K16" i="1" s="1"/>
  <c r="I17" i="1"/>
  <c r="K17" i="1" s="1"/>
  <c r="I18" i="1"/>
  <c r="K18" i="1" s="1"/>
  <c r="I19" i="1"/>
  <c r="K19" i="1" s="1"/>
  <c r="I20" i="1"/>
  <c r="K20" i="1" s="1"/>
  <c r="I22" i="1"/>
  <c r="K22" i="1" s="1"/>
  <c r="I25" i="1"/>
  <c r="K25" i="1" s="1"/>
  <c r="I26" i="1"/>
  <c r="K26" i="1" s="1"/>
  <c r="I27" i="1"/>
  <c r="K27" i="1" s="1"/>
  <c r="I28" i="1"/>
  <c r="K28" i="1" s="1"/>
  <c r="I29" i="1"/>
  <c r="K29" i="1" s="1"/>
  <c r="I30" i="1"/>
  <c r="K30" i="1" s="1"/>
  <c r="I31" i="1"/>
  <c r="K31" i="1" s="1"/>
  <c r="I32" i="1"/>
  <c r="K32" i="1" s="1"/>
  <c r="I33" i="1"/>
  <c r="K33" i="1" s="1"/>
  <c r="I34" i="1"/>
  <c r="K34" i="1" s="1"/>
  <c r="I35" i="1"/>
  <c r="K35" i="1" s="1"/>
  <c r="I36" i="1"/>
  <c r="K36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43" i="1"/>
  <c r="K43" i="1" s="1"/>
  <c r="I44" i="1"/>
  <c r="K44" i="1" s="1"/>
  <c r="I45" i="1"/>
  <c r="K45" i="1" s="1"/>
  <c r="I47" i="1"/>
  <c r="K47" i="1" s="1"/>
  <c r="I48" i="1"/>
  <c r="K48" i="1" s="1"/>
  <c r="I49" i="1"/>
  <c r="K49" i="1" s="1"/>
  <c r="I50" i="1"/>
  <c r="K50" i="1" s="1"/>
  <c r="I51" i="1"/>
  <c r="K51" i="1" s="1"/>
  <c r="I54" i="1"/>
  <c r="K54" i="1" s="1"/>
  <c r="I55" i="1"/>
  <c r="K55" i="1" s="1"/>
  <c r="I56" i="1"/>
  <c r="K56" i="1" s="1"/>
  <c r="I57" i="1"/>
  <c r="K57" i="1" s="1"/>
  <c r="I58" i="1"/>
  <c r="K58" i="1" s="1"/>
  <c r="I59" i="1"/>
  <c r="K59" i="1" s="1"/>
  <c r="I60" i="1"/>
  <c r="K60" i="1" s="1"/>
  <c r="I61" i="1"/>
  <c r="K61" i="1" s="1"/>
  <c r="I62" i="1"/>
  <c r="K62" i="1" s="1"/>
  <c r="I63" i="1"/>
  <c r="K63" i="1" s="1"/>
  <c r="I73" i="1"/>
  <c r="K73" i="1" s="1"/>
  <c r="I74" i="1"/>
  <c r="K74" i="1" s="1"/>
  <c r="I75" i="1"/>
  <c r="K75" i="1" s="1"/>
  <c r="I76" i="1"/>
  <c r="K76" i="1" s="1"/>
  <c r="I77" i="1"/>
  <c r="K77" i="1" s="1"/>
  <c r="I78" i="1"/>
  <c r="K78" i="1" s="1"/>
  <c r="I79" i="1"/>
  <c r="K79" i="1" s="1"/>
  <c r="I80" i="1"/>
  <c r="K80" i="1" s="1"/>
  <c r="I82" i="1"/>
  <c r="K82" i="1" s="1"/>
  <c r="I83" i="1"/>
  <c r="K83" i="1" s="1"/>
  <c r="I84" i="1"/>
  <c r="K84" i="1" s="1"/>
  <c r="I85" i="1"/>
  <c r="K85" i="1" s="1"/>
  <c r="I86" i="1"/>
  <c r="K86" i="1" s="1"/>
  <c r="I87" i="1"/>
  <c r="K87" i="1" s="1"/>
  <c r="I88" i="1"/>
  <c r="K88" i="1" s="1"/>
  <c r="I91" i="1"/>
  <c r="K91" i="1" s="1"/>
  <c r="I92" i="1"/>
  <c r="K92" i="1" s="1"/>
  <c r="I93" i="1"/>
  <c r="K93" i="1" s="1"/>
  <c r="I94" i="1"/>
  <c r="K94" i="1" s="1"/>
  <c r="I95" i="1"/>
  <c r="K95" i="1" s="1"/>
  <c r="I96" i="1"/>
  <c r="K96" i="1" s="1"/>
  <c r="I97" i="1"/>
  <c r="K97" i="1" s="1"/>
  <c r="I98" i="1"/>
  <c r="K98" i="1" s="1"/>
  <c r="I99" i="1"/>
  <c r="K99" i="1" s="1"/>
  <c r="I100" i="1"/>
  <c r="K100" i="1" s="1"/>
  <c r="I101" i="1"/>
  <c r="K101" i="1" s="1"/>
  <c r="I102" i="1"/>
  <c r="K102" i="1" s="1"/>
  <c r="I103" i="1"/>
  <c r="K103" i="1" s="1"/>
  <c r="I104" i="1"/>
  <c r="K104" i="1" s="1"/>
  <c r="I105" i="1"/>
  <c r="K105" i="1" s="1"/>
  <c r="I106" i="1"/>
  <c r="K106" i="1" s="1"/>
  <c r="I107" i="1"/>
  <c r="K107" i="1" s="1"/>
  <c r="I108" i="1"/>
  <c r="K108" i="1" s="1"/>
  <c r="I109" i="1"/>
  <c r="K109" i="1" s="1"/>
  <c r="I110" i="1"/>
  <c r="K110" i="1" s="1"/>
  <c r="I111" i="1"/>
  <c r="K111" i="1" s="1"/>
  <c r="I112" i="1"/>
  <c r="K112" i="1" s="1"/>
  <c r="I113" i="1"/>
  <c r="K113" i="1" s="1"/>
  <c r="I114" i="1"/>
  <c r="K114" i="1" s="1"/>
  <c r="I115" i="1"/>
  <c r="K115" i="1" s="1"/>
  <c r="I116" i="1"/>
  <c r="K116" i="1" s="1"/>
  <c r="I117" i="1"/>
  <c r="K117" i="1" s="1"/>
  <c r="I118" i="1"/>
  <c r="K118" i="1" s="1"/>
  <c r="I119" i="1"/>
  <c r="K119" i="1" s="1"/>
  <c r="I120" i="1"/>
  <c r="K120" i="1" s="1"/>
  <c r="I121" i="1"/>
  <c r="K121" i="1" s="1"/>
  <c r="I122" i="1"/>
  <c r="K122" i="1" s="1"/>
  <c r="I123" i="1"/>
  <c r="K123" i="1" s="1"/>
  <c r="I124" i="1"/>
  <c r="K124" i="1" s="1"/>
  <c r="I125" i="1"/>
  <c r="K125" i="1" s="1"/>
  <c r="I126" i="1"/>
  <c r="K126" i="1" s="1"/>
  <c r="I127" i="1"/>
  <c r="K127" i="1" s="1"/>
  <c r="I128" i="1"/>
  <c r="K128" i="1" s="1"/>
  <c r="I129" i="1"/>
  <c r="K129" i="1" s="1"/>
  <c r="I130" i="1"/>
  <c r="K130" i="1" s="1"/>
  <c r="I131" i="1"/>
  <c r="K131" i="1" s="1"/>
  <c r="I132" i="1"/>
  <c r="K132" i="1" s="1"/>
  <c r="I133" i="1"/>
  <c r="K133" i="1" s="1"/>
  <c r="I134" i="1"/>
  <c r="K134" i="1" s="1"/>
  <c r="I135" i="1"/>
  <c r="K135" i="1" s="1"/>
  <c r="I136" i="1"/>
  <c r="K136" i="1" s="1"/>
  <c r="I137" i="1"/>
  <c r="K137" i="1" s="1"/>
  <c r="I138" i="1"/>
  <c r="K138" i="1" s="1"/>
  <c r="I139" i="1"/>
  <c r="K139" i="1" s="1"/>
  <c r="I140" i="1"/>
  <c r="K140" i="1" s="1"/>
  <c r="I141" i="1"/>
  <c r="K141" i="1" s="1"/>
  <c r="I142" i="1"/>
  <c r="K142" i="1" s="1"/>
  <c r="I143" i="1"/>
  <c r="K143" i="1" s="1"/>
  <c r="I144" i="1"/>
  <c r="K144" i="1" s="1"/>
  <c r="I145" i="1"/>
  <c r="K145" i="1" s="1"/>
  <c r="I146" i="1"/>
  <c r="K146" i="1" s="1"/>
  <c r="I147" i="1"/>
  <c r="K147" i="1" s="1"/>
  <c r="I148" i="1"/>
  <c r="K148" i="1" s="1"/>
  <c r="I149" i="1"/>
  <c r="K149" i="1" s="1"/>
  <c r="I150" i="1"/>
  <c r="K150" i="1" s="1"/>
  <c r="I151" i="1"/>
  <c r="K151" i="1" s="1"/>
  <c r="I152" i="1"/>
  <c r="K152" i="1" s="1"/>
  <c r="I153" i="1"/>
  <c r="K153" i="1" s="1"/>
  <c r="I154" i="1"/>
  <c r="K154" i="1" s="1"/>
  <c r="I155" i="1"/>
  <c r="K155" i="1" s="1"/>
  <c r="I156" i="1"/>
  <c r="K156" i="1" s="1"/>
  <c r="I157" i="1"/>
  <c r="K157" i="1" s="1"/>
  <c r="I158" i="1"/>
  <c r="K158" i="1" s="1"/>
  <c r="I159" i="1"/>
  <c r="K159" i="1" s="1"/>
  <c r="I160" i="1"/>
  <c r="K160" i="1" s="1"/>
  <c r="I161" i="1"/>
  <c r="K161" i="1" s="1"/>
  <c r="I162" i="1"/>
  <c r="K162" i="1" s="1"/>
  <c r="I163" i="1"/>
  <c r="K163" i="1" s="1"/>
  <c r="I164" i="1"/>
  <c r="K164" i="1" s="1"/>
  <c r="I165" i="1"/>
  <c r="K165" i="1" s="1"/>
  <c r="I166" i="1"/>
  <c r="K166" i="1" s="1"/>
  <c r="I167" i="1"/>
  <c r="K167" i="1" s="1"/>
  <c r="I168" i="1"/>
  <c r="K168" i="1" s="1"/>
  <c r="I169" i="1"/>
  <c r="K169" i="1" s="1"/>
  <c r="I170" i="1"/>
  <c r="K170" i="1" s="1"/>
  <c r="I171" i="1"/>
  <c r="K171" i="1" s="1"/>
  <c r="I172" i="1"/>
  <c r="K172" i="1" s="1"/>
  <c r="I175" i="1"/>
  <c r="K175" i="1" s="1"/>
  <c r="I176" i="1"/>
  <c r="K176" i="1" s="1"/>
  <c r="I187" i="1"/>
  <c r="K187" i="1" s="1"/>
  <c r="I188" i="1"/>
  <c r="K188" i="1" s="1"/>
  <c r="I189" i="1"/>
  <c r="K189" i="1" s="1"/>
  <c r="I190" i="1"/>
  <c r="K190" i="1" s="1"/>
  <c r="I191" i="1"/>
  <c r="K191" i="1" s="1"/>
  <c r="I192" i="1"/>
  <c r="K192" i="1" s="1"/>
  <c r="I195" i="1"/>
  <c r="K195" i="1" s="1"/>
  <c r="I196" i="1"/>
  <c r="K196" i="1" s="1"/>
  <c r="I197" i="1"/>
  <c r="K197" i="1" s="1"/>
  <c r="I198" i="1"/>
  <c r="K198" i="1" s="1"/>
  <c r="I203" i="1"/>
  <c r="K203" i="1" s="1"/>
  <c r="I204" i="1"/>
  <c r="K204" i="1" s="1"/>
  <c r="I4" i="1"/>
  <c r="K4" i="1" s="1"/>
  <c r="B2" i="4"/>
  <c r="C2" i="4" s="1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AT2" i="4" s="1"/>
  <c r="AU2" i="4" s="1"/>
  <c r="AV2" i="4" s="1"/>
  <c r="AW2" i="4" s="1"/>
  <c r="AX2" i="4" s="1"/>
  <c r="AY2" i="4" s="1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BR2" i="4" s="1"/>
  <c r="BS2" i="4" s="1"/>
  <c r="BT2" i="4" s="1"/>
  <c r="BU2" i="4" s="1"/>
  <c r="BV2" i="4" s="1"/>
  <c r="BW2" i="4" s="1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CP2" i="4" s="1"/>
  <c r="CQ2" i="4" s="1"/>
  <c r="CR2" i="4" s="1"/>
  <c r="CS2" i="4" s="1"/>
  <c r="CT2" i="4" s="1"/>
  <c r="CU2" i="4" s="1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DN2" i="4" s="1"/>
  <c r="DO2" i="4" s="1"/>
  <c r="DP2" i="4" s="1"/>
  <c r="DQ2" i="4" s="1"/>
  <c r="DR2" i="4" s="1"/>
  <c r="DS2" i="4" s="1"/>
  <c r="DT2" i="4" s="1"/>
  <c r="DU2" i="4" s="1"/>
  <c r="DV2" i="4" s="1"/>
  <c r="A1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B1" i="1"/>
  <c r="C1" i="1"/>
  <c r="D1" i="1"/>
  <c r="E1" i="1"/>
  <c r="F1" i="1"/>
  <c r="G1" i="1"/>
  <c r="H1" i="1"/>
  <c r="I1" i="1"/>
  <c r="J2" i="5" l="1"/>
  <c r="J6" i="5" s="1"/>
  <c r="N2" i="5"/>
  <c r="N6" i="5" s="1"/>
  <c r="R2" i="5"/>
  <c r="R6" i="5" s="1"/>
  <c r="R292" i="5" s="1"/>
  <c r="K2" i="5"/>
  <c r="K6" i="5" s="1"/>
  <c r="O2" i="5"/>
  <c r="O6" i="5" s="1"/>
  <c r="Q2" i="5"/>
  <c r="Q6" i="5" s="1"/>
  <c r="Q290" i="5" s="1"/>
  <c r="L2" i="5"/>
  <c r="L6" i="5" s="1"/>
  <c r="P2" i="5"/>
  <c r="P6" i="5" s="1"/>
  <c r="P689" i="5" s="1"/>
  <c r="M2" i="5"/>
  <c r="M6" i="5" s="1"/>
  <c r="U2" i="8"/>
  <c r="U3" i="8"/>
  <c r="T2" i="8" s="1"/>
  <c r="P5086" i="8"/>
  <c r="Q5086" i="8" s="1"/>
  <c r="R5086" i="8" s="1"/>
  <c r="P5070" i="8"/>
  <c r="Q5070" i="8" s="1"/>
  <c r="R5070" i="8" s="1"/>
  <c r="P5054" i="8"/>
  <c r="Q5054" i="8" s="1"/>
  <c r="R5054" i="8" s="1"/>
  <c r="P5038" i="8"/>
  <c r="Q5038" i="8" s="1"/>
  <c r="R5038" i="8" s="1"/>
  <c r="P5022" i="8"/>
  <c r="Q5022" i="8" s="1"/>
  <c r="R5022" i="8" s="1"/>
  <c r="P5006" i="8"/>
  <c r="Q5006" i="8" s="1"/>
  <c r="R5006" i="8" s="1"/>
  <c r="P4990" i="8"/>
  <c r="Q4990" i="8" s="1"/>
  <c r="R4990" i="8" s="1"/>
  <c r="P4974" i="8"/>
  <c r="Q4974" i="8" s="1"/>
  <c r="R4974" i="8" s="1"/>
  <c r="P4958" i="8"/>
  <c r="Q4958" i="8" s="1"/>
  <c r="R4958" i="8" s="1"/>
  <c r="P4942" i="8"/>
  <c r="Q4942" i="8" s="1"/>
  <c r="R4942" i="8" s="1"/>
  <c r="P4926" i="8"/>
  <c r="Q4926" i="8" s="1"/>
  <c r="R4926" i="8" s="1"/>
  <c r="P4910" i="8"/>
  <c r="Q4910" i="8" s="1"/>
  <c r="R4910" i="8" s="1"/>
  <c r="P4894" i="8"/>
  <c r="Q4894" i="8" s="1"/>
  <c r="R4894" i="8" s="1"/>
  <c r="P4878" i="8"/>
  <c r="Q4878" i="8" s="1"/>
  <c r="R4878" i="8" s="1"/>
  <c r="P4862" i="8"/>
  <c r="Q4862" i="8" s="1"/>
  <c r="R4862" i="8" s="1"/>
  <c r="P4846" i="8"/>
  <c r="Q4846" i="8" s="1"/>
  <c r="R4846" i="8" s="1"/>
  <c r="P4830" i="8"/>
  <c r="Q4830" i="8" s="1"/>
  <c r="R4830" i="8" s="1"/>
  <c r="P4814" i="8"/>
  <c r="Q4814" i="8" s="1"/>
  <c r="R4814" i="8" s="1"/>
  <c r="P4798" i="8"/>
  <c r="Q4798" i="8" s="1"/>
  <c r="R4798" i="8" s="1"/>
  <c r="P4782" i="8"/>
  <c r="Q4782" i="8" s="1"/>
  <c r="R4782" i="8" s="1"/>
  <c r="P4766" i="8"/>
  <c r="Q4766" i="8" s="1"/>
  <c r="R4766" i="8" s="1"/>
  <c r="P4750" i="8"/>
  <c r="Q4750" i="8" s="1"/>
  <c r="R4750" i="8" s="1"/>
  <c r="P4734" i="8"/>
  <c r="Q4734" i="8" s="1"/>
  <c r="R4734" i="8" s="1"/>
  <c r="P4718" i="8"/>
  <c r="Q4718" i="8" s="1"/>
  <c r="R4718" i="8" s="1"/>
  <c r="P4702" i="8"/>
  <c r="Q4702" i="8" s="1"/>
  <c r="R4702" i="8" s="1"/>
  <c r="P4686" i="8"/>
  <c r="Q4686" i="8" s="1"/>
  <c r="R4686" i="8" s="1"/>
  <c r="P4670" i="8"/>
  <c r="Q4670" i="8" s="1"/>
  <c r="R4670" i="8" s="1"/>
  <c r="P4654" i="8"/>
  <c r="Q4654" i="8" s="1"/>
  <c r="R4654" i="8" s="1"/>
  <c r="P4638" i="8"/>
  <c r="Q4638" i="8" s="1"/>
  <c r="R4638" i="8" s="1"/>
  <c r="P4622" i="8"/>
  <c r="Q4622" i="8" s="1"/>
  <c r="R4622" i="8" s="1"/>
  <c r="P4606" i="8"/>
  <c r="Q4606" i="8" s="1"/>
  <c r="R4606" i="8" s="1"/>
  <c r="P4590" i="8"/>
  <c r="Q4590" i="8" s="1"/>
  <c r="R4590" i="8" s="1"/>
  <c r="P4574" i="8"/>
  <c r="Q4574" i="8" s="1"/>
  <c r="R4574" i="8" s="1"/>
  <c r="P4558" i="8"/>
  <c r="Q4558" i="8" s="1"/>
  <c r="R4558" i="8" s="1"/>
  <c r="P4542" i="8"/>
  <c r="Q4542" i="8" s="1"/>
  <c r="R4542" i="8" s="1"/>
  <c r="P4526" i="8"/>
  <c r="Q4526" i="8" s="1"/>
  <c r="R4526" i="8" s="1"/>
  <c r="P5084" i="8"/>
  <c r="Q5084" i="8" s="1"/>
  <c r="R5084" i="8" s="1"/>
  <c r="P5082" i="8"/>
  <c r="Q5082" i="8" s="1"/>
  <c r="R5082" i="8" s="1"/>
  <c r="P5080" i="8"/>
  <c r="Q5080" i="8" s="1"/>
  <c r="R5080" i="8" s="1"/>
  <c r="P5078" i="8"/>
  <c r="Q5078" i="8" s="1"/>
  <c r="R5078" i="8" s="1"/>
  <c r="P5076" i="8"/>
  <c r="Q5076" i="8" s="1"/>
  <c r="R5076" i="8" s="1"/>
  <c r="P5074" i="8"/>
  <c r="Q5074" i="8" s="1"/>
  <c r="R5074" i="8" s="1"/>
  <c r="P5072" i="8"/>
  <c r="Q5072" i="8" s="1"/>
  <c r="R5072" i="8" s="1"/>
  <c r="P5068" i="8"/>
  <c r="Q5068" i="8" s="1"/>
  <c r="R5068" i="8" s="1"/>
  <c r="P5066" i="8"/>
  <c r="Q5066" i="8" s="1"/>
  <c r="R5066" i="8" s="1"/>
  <c r="P5064" i="8"/>
  <c r="Q5064" i="8" s="1"/>
  <c r="R5064" i="8" s="1"/>
  <c r="P5062" i="8"/>
  <c r="Q5062" i="8" s="1"/>
  <c r="R5062" i="8" s="1"/>
  <c r="P5060" i="8"/>
  <c r="Q5060" i="8" s="1"/>
  <c r="R5060" i="8" s="1"/>
  <c r="P5058" i="8"/>
  <c r="Q5058" i="8" s="1"/>
  <c r="R5058" i="8" s="1"/>
  <c r="P5056" i="8"/>
  <c r="Q5056" i="8" s="1"/>
  <c r="R5056" i="8" s="1"/>
  <c r="P5052" i="8"/>
  <c r="Q5052" i="8" s="1"/>
  <c r="R5052" i="8" s="1"/>
  <c r="P5050" i="8"/>
  <c r="Q5050" i="8" s="1"/>
  <c r="R5050" i="8" s="1"/>
  <c r="P5048" i="8"/>
  <c r="Q5048" i="8" s="1"/>
  <c r="R5048" i="8" s="1"/>
  <c r="P5046" i="8"/>
  <c r="Q5046" i="8" s="1"/>
  <c r="R5046" i="8" s="1"/>
  <c r="P5044" i="8"/>
  <c r="Q5044" i="8" s="1"/>
  <c r="R5044" i="8" s="1"/>
  <c r="P5042" i="8"/>
  <c r="Q5042" i="8" s="1"/>
  <c r="R5042" i="8" s="1"/>
  <c r="P5040" i="8"/>
  <c r="Q5040" i="8" s="1"/>
  <c r="R5040" i="8" s="1"/>
  <c r="P5036" i="8"/>
  <c r="Q5036" i="8" s="1"/>
  <c r="R5036" i="8" s="1"/>
  <c r="P5034" i="8"/>
  <c r="Q5034" i="8" s="1"/>
  <c r="R5034" i="8" s="1"/>
  <c r="P5032" i="8"/>
  <c r="Q5032" i="8" s="1"/>
  <c r="R5032" i="8" s="1"/>
  <c r="P5030" i="8"/>
  <c r="Q5030" i="8" s="1"/>
  <c r="R5030" i="8" s="1"/>
  <c r="P5028" i="8"/>
  <c r="Q5028" i="8" s="1"/>
  <c r="R5028" i="8" s="1"/>
  <c r="P5026" i="8"/>
  <c r="Q5026" i="8" s="1"/>
  <c r="R5026" i="8" s="1"/>
  <c r="P5024" i="8"/>
  <c r="Q5024" i="8" s="1"/>
  <c r="R5024" i="8" s="1"/>
  <c r="P5020" i="8"/>
  <c r="Q5020" i="8" s="1"/>
  <c r="R5020" i="8" s="1"/>
  <c r="P5018" i="8"/>
  <c r="Q5018" i="8" s="1"/>
  <c r="R5018" i="8" s="1"/>
  <c r="P5016" i="8"/>
  <c r="Q5016" i="8" s="1"/>
  <c r="R5016" i="8" s="1"/>
  <c r="P5014" i="8"/>
  <c r="Q5014" i="8" s="1"/>
  <c r="R5014" i="8" s="1"/>
  <c r="P5012" i="8"/>
  <c r="Q5012" i="8" s="1"/>
  <c r="R5012" i="8" s="1"/>
  <c r="P5010" i="8"/>
  <c r="Q5010" i="8" s="1"/>
  <c r="R5010" i="8" s="1"/>
  <c r="P5008" i="8"/>
  <c r="Q5008" i="8" s="1"/>
  <c r="R5008" i="8" s="1"/>
  <c r="P5004" i="8"/>
  <c r="Q5004" i="8" s="1"/>
  <c r="R5004" i="8" s="1"/>
  <c r="P5002" i="8"/>
  <c r="Q5002" i="8" s="1"/>
  <c r="R5002" i="8" s="1"/>
  <c r="P5000" i="8"/>
  <c r="Q5000" i="8" s="1"/>
  <c r="R5000" i="8" s="1"/>
  <c r="P4998" i="8"/>
  <c r="Q4998" i="8" s="1"/>
  <c r="R4998" i="8" s="1"/>
  <c r="P4996" i="8"/>
  <c r="Q4996" i="8" s="1"/>
  <c r="R4996" i="8" s="1"/>
  <c r="P4994" i="8"/>
  <c r="Q4994" i="8" s="1"/>
  <c r="R4994" i="8" s="1"/>
  <c r="P4992" i="8"/>
  <c r="Q4992" i="8" s="1"/>
  <c r="R4992" i="8" s="1"/>
  <c r="P4988" i="8"/>
  <c r="Q4988" i="8" s="1"/>
  <c r="R4988" i="8" s="1"/>
  <c r="P4986" i="8"/>
  <c r="Q4986" i="8" s="1"/>
  <c r="R4986" i="8" s="1"/>
  <c r="P4984" i="8"/>
  <c r="Q4984" i="8" s="1"/>
  <c r="R4984" i="8" s="1"/>
  <c r="P4982" i="8"/>
  <c r="Q4982" i="8" s="1"/>
  <c r="R4982" i="8" s="1"/>
  <c r="P4980" i="8"/>
  <c r="Q4980" i="8" s="1"/>
  <c r="R4980" i="8" s="1"/>
  <c r="P4978" i="8"/>
  <c r="Q4978" i="8" s="1"/>
  <c r="R4978" i="8" s="1"/>
  <c r="P4976" i="8"/>
  <c r="Q4976" i="8" s="1"/>
  <c r="R4976" i="8" s="1"/>
  <c r="P4972" i="8"/>
  <c r="Q4972" i="8" s="1"/>
  <c r="R4972" i="8" s="1"/>
  <c r="P4970" i="8"/>
  <c r="Q4970" i="8" s="1"/>
  <c r="R4970" i="8" s="1"/>
  <c r="P4968" i="8"/>
  <c r="Q4968" i="8" s="1"/>
  <c r="R4968" i="8" s="1"/>
  <c r="P4966" i="8"/>
  <c r="Q4966" i="8" s="1"/>
  <c r="R4966" i="8" s="1"/>
  <c r="P4964" i="8"/>
  <c r="Q4964" i="8" s="1"/>
  <c r="R4964" i="8" s="1"/>
  <c r="P4962" i="8"/>
  <c r="Q4962" i="8" s="1"/>
  <c r="R4962" i="8" s="1"/>
  <c r="P4960" i="8"/>
  <c r="Q4960" i="8" s="1"/>
  <c r="R4960" i="8" s="1"/>
  <c r="P4956" i="8"/>
  <c r="Q4956" i="8" s="1"/>
  <c r="R4956" i="8" s="1"/>
  <c r="P4954" i="8"/>
  <c r="Q4954" i="8" s="1"/>
  <c r="R4954" i="8" s="1"/>
  <c r="P4952" i="8"/>
  <c r="Q4952" i="8" s="1"/>
  <c r="R4952" i="8" s="1"/>
  <c r="P4950" i="8"/>
  <c r="Q4950" i="8" s="1"/>
  <c r="R4950" i="8" s="1"/>
  <c r="P4948" i="8"/>
  <c r="Q4948" i="8" s="1"/>
  <c r="R4948" i="8" s="1"/>
  <c r="P4946" i="8"/>
  <c r="Q4946" i="8" s="1"/>
  <c r="R4946" i="8" s="1"/>
  <c r="P4944" i="8"/>
  <c r="Q4944" i="8" s="1"/>
  <c r="R4944" i="8" s="1"/>
  <c r="P4940" i="8"/>
  <c r="Q4940" i="8" s="1"/>
  <c r="R4940" i="8" s="1"/>
  <c r="P4938" i="8"/>
  <c r="Q4938" i="8" s="1"/>
  <c r="R4938" i="8" s="1"/>
  <c r="P4936" i="8"/>
  <c r="Q4936" i="8" s="1"/>
  <c r="R4936" i="8" s="1"/>
  <c r="P4934" i="8"/>
  <c r="Q4934" i="8" s="1"/>
  <c r="R4934" i="8" s="1"/>
  <c r="P4932" i="8"/>
  <c r="Q4932" i="8" s="1"/>
  <c r="R4932" i="8" s="1"/>
  <c r="P4930" i="8"/>
  <c r="Q4930" i="8" s="1"/>
  <c r="R4930" i="8" s="1"/>
  <c r="P4928" i="8"/>
  <c r="Q4928" i="8" s="1"/>
  <c r="R4928" i="8" s="1"/>
  <c r="P4924" i="8"/>
  <c r="Q4924" i="8" s="1"/>
  <c r="R4924" i="8" s="1"/>
  <c r="P4922" i="8"/>
  <c r="Q4922" i="8" s="1"/>
  <c r="R4922" i="8" s="1"/>
  <c r="P4920" i="8"/>
  <c r="Q4920" i="8" s="1"/>
  <c r="R4920" i="8" s="1"/>
  <c r="P4918" i="8"/>
  <c r="Q4918" i="8" s="1"/>
  <c r="R4918" i="8" s="1"/>
  <c r="P4916" i="8"/>
  <c r="Q4916" i="8" s="1"/>
  <c r="R4916" i="8" s="1"/>
  <c r="P4914" i="8"/>
  <c r="Q4914" i="8" s="1"/>
  <c r="R4914" i="8" s="1"/>
  <c r="P4912" i="8"/>
  <c r="Q4912" i="8" s="1"/>
  <c r="R4912" i="8" s="1"/>
  <c r="P4908" i="8"/>
  <c r="Q4908" i="8" s="1"/>
  <c r="R4908" i="8" s="1"/>
  <c r="P4906" i="8"/>
  <c r="Q4906" i="8" s="1"/>
  <c r="R4906" i="8" s="1"/>
  <c r="P4904" i="8"/>
  <c r="Q4904" i="8" s="1"/>
  <c r="R4904" i="8" s="1"/>
  <c r="P4902" i="8"/>
  <c r="Q4902" i="8" s="1"/>
  <c r="R4902" i="8" s="1"/>
  <c r="P4900" i="8"/>
  <c r="Q4900" i="8" s="1"/>
  <c r="R4900" i="8" s="1"/>
  <c r="P4898" i="8"/>
  <c r="Q4898" i="8" s="1"/>
  <c r="R4898" i="8" s="1"/>
  <c r="P4896" i="8"/>
  <c r="Q4896" i="8" s="1"/>
  <c r="R4896" i="8" s="1"/>
  <c r="P4892" i="8"/>
  <c r="Q4892" i="8" s="1"/>
  <c r="R4892" i="8" s="1"/>
  <c r="P4890" i="8"/>
  <c r="Q4890" i="8" s="1"/>
  <c r="R4890" i="8" s="1"/>
  <c r="P4888" i="8"/>
  <c r="Q4888" i="8" s="1"/>
  <c r="R4888" i="8" s="1"/>
  <c r="P4886" i="8"/>
  <c r="Q4886" i="8" s="1"/>
  <c r="R4886" i="8" s="1"/>
  <c r="P4884" i="8"/>
  <c r="Q4884" i="8" s="1"/>
  <c r="R4884" i="8" s="1"/>
  <c r="P4882" i="8"/>
  <c r="Q4882" i="8" s="1"/>
  <c r="R4882" i="8" s="1"/>
  <c r="P4880" i="8"/>
  <c r="Q4880" i="8" s="1"/>
  <c r="R4880" i="8" s="1"/>
  <c r="P4876" i="8"/>
  <c r="Q4876" i="8" s="1"/>
  <c r="R4876" i="8" s="1"/>
  <c r="P4874" i="8"/>
  <c r="Q4874" i="8" s="1"/>
  <c r="R4874" i="8" s="1"/>
  <c r="P4872" i="8"/>
  <c r="Q4872" i="8" s="1"/>
  <c r="R4872" i="8" s="1"/>
  <c r="P4870" i="8"/>
  <c r="Q4870" i="8" s="1"/>
  <c r="R4870" i="8" s="1"/>
  <c r="P4868" i="8"/>
  <c r="Q4868" i="8" s="1"/>
  <c r="R4868" i="8" s="1"/>
  <c r="P4866" i="8"/>
  <c r="Q4866" i="8" s="1"/>
  <c r="R4866" i="8" s="1"/>
  <c r="P4864" i="8"/>
  <c r="Q4864" i="8" s="1"/>
  <c r="R4864" i="8" s="1"/>
  <c r="P4860" i="8"/>
  <c r="Q4860" i="8" s="1"/>
  <c r="R4860" i="8" s="1"/>
  <c r="P4858" i="8"/>
  <c r="Q4858" i="8" s="1"/>
  <c r="R4858" i="8" s="1"/>
  <c r="P4856" i="8"/>
  <c r="Q4856" i="8" s="1"/>
  <c r="R4856" i="8" s="1"/>
  <c r="P4854" i="8"/>
  <c r="Q4854" i="8" s="1"/>
  <c r="R4854" i="8" s="1"/>
  <c r="P4852" i="8"/>
  <c r="Q4852" i="8" s="1"/>
  <c r="R4852" i="8" s="1"/>
  <c r="P4850" i="8"/>
  <c r="Q4850" i="8" s="1"/>
  <c r="R4850" i="8" s="1"/>
  <c r="P4848" i="8"/>
  <c r="Q4848" i="8" s="1"/>
  <c r="R4848" i="8" s="1"/>
  <c r="P4844" i="8"/>
  <c r="Q4844" i="8" s="1"/>
  <c r="R4844" i="8" s="1"/>
  <c r="P4842" i="8"/>
  <c r="Q4842" i="8" s="1"/>
  <c r="R4842" i="8" s="1"/>
  <c r="P4840" i="8"/>
  <c r="Q4840" i="8" s="1"/>
  <c r="R4840" i="8" s="1"/>
  <c r="P4838" i="8"/>
  <c r="Q4838" i="8" s="1"/>
  <c r="R4838" i="8" s="1"/>
  <c r="P4836" i="8"/>
  <c r="Q4836" i="8" s="1"/>
  <c r="R4836" i="8" s="1"/>
  <c r="P4834" i="8"/>
  <c r="Q4834" i="8" s="1"/>
  <c r="R4834" i="8" s="1"/>
  <c r="P4832" i="8"/>
  <c r="Q4832" i="8" s="1"/>
  <c r="R4832" i="8" s="1"/>
  <c r="P4828" i="8"/>
  <c r="Q4828" i="8" s="1"/>
  <c r="R4828" i="8" s="1"/>
  <c r="P4826" i="8"/>
  <c r="Q4826" i="8" s="1"/>
  <c r="R4826" i="8" s="1"/>
  <c r="P4824" i="8"/>
  <c r="Q4824" i="8" s="1"/>
  <c r="R4824" i="8" s="1"/>
  <c r="P4822" i="8"/>
  <c r="Q4822" i="8" s="1"/>
  <c r="R4822" i="8" s="1"/>
  <c r="P4820" i="8"/>
  <c r="Q4820" i="8" s="1"/>
  <c r="R4820" i="8" s="1"/>
  <c r="P4818" i="8"/>
  <c r="Q4818" i="8" s="1"/>
  <c r="R4818" i="8" s="1"/>
  <c r="P4816" i="8"/>
  <c r="Q4816" i="8" s="1"/>
  <c r="R4816" i="8" s="1"/>
  <c r="P4812" i="8"/>
  <c r="Q4812" i="8" s="1"/>
  <c r="R4812" i="8" s="1"/>
  <c r="P4810" i="8"/>
  <c r="Q4810" i="8" s="1"/>
  <c r="R4810" i="8" s="1"/>
  <c r="P4808" i="8"/>
  <c r="Q4808" i="8" s="1"/>
  <c r="R4808" i="8" s="1"/>
  <c r="P4806" i="8"/>
  <c r="Q4806" i="8" s="1"/>
  <c r="R4806" i="8" s="1"/>
  <c r="P4804" i="8"/>
  <c r="Q4804" i="8" s="1"/>
  <c r="R4804" i="8" s="1"/>
  <c r="P4802" i="8"/>
  <c r="Q4802" i="8" s="1"/>
  <c r="R4802" i="8" s="1"/>
  <c r="P4800" i="8"/>
  <c r="Q4800" i="8" s="1"/>
  <c r="R4800" i="8" s="1"/>
  <c r="P4796" i="8"/>
  <c r="Q4796" i="8" s="1"/>
  <c r="R4796" i="8" s="1"/>
  <c r="P4794" i="8"/>
  <c r="Q4794" i="8" s="1"/>
  <c r="R4794" i="8" s="1"/>
  <c r="P4792" i="8"/>
  <c r="Q4792" i="8" s="1"/>
  <c r="R4792" i="8" s="1"/>
  <c r="P4790" i="8"/>
  <c r="Q4790" i="8" s="1"/>
  <c r="R4790" i="8" s="1"/>
  <c r="P4788" i="8"/>
  <c r="Q4788" i="8" s="1"/>
  <c r="R4788" i="8" s="1"/>
  <c r="P4786" i="8"/>
  <c r="Q4786" i="8" s="1"/>
  <c r="R4786" i="8" s="1"/>
  <c r="P4784" i="8"/>
  <c r="Q4784" i="8" s="1"/>
  <c r="R4784" i="8" s="1"/>
  <c r="P4780" i="8"/>
  <c r="Q4780" i="8" s="1"/>
  <c r="R4780" i="8" s="1"/>
  <c r="P4778" i="8"/>
  <c r="Q4778" i="8" s="1"/>
  <c r="R4778" i="8" s="1"/>
  <c r="P4776" i="8"/>
  <c r="Q4776" i="8" s="1"/>
  <c r="R4776" i="8" s="1"/>
  <c r="P4774" i="8"/>
  <c r="Q4774" i="8" s="1"/>
  <c r="R4774" i="8" s="1"/>
  <c r="P4772" i="8"/>
  <c r="Q4772" i="8" s="1"/>
  <c r="R4772" i="8" s="1"/>
  <c r="P4770" i="8"/>
  <c r="Q4770" i="8" s="1"/>
  <c r="R4770" i="8" s="1"/>
  <c r="P4768" i="8"/>
  <c r="Q4768" i="8" s="1"/>
  <c r="R4768" i="8" s="1"/>
  <c r="P4764" i="8"/>
  <c r="Q4764" i="8" s="1"/>
  <c r="R4764" i="8" s="1"/>
  <c r="P4762" i="8"/>
  <c r="Q4762" i="8" s="1"/>
  <c r="R4762" i="8" s="1"/>
  <c r="P4760" i="8"/>
  <c r="Q4760" i="8" s="1"/>
  <c r="R4760" i="8" s="1"/>
  <c r="P4758" i="8"/>
  <c r="Q4758" i="8" s="1"/>
  <c r="R4758" i="8" s="1"/>
  <c r="P4756" i="8"/>
  <c r="Q4756" i="8" s="1"/>
  <c r="R4756" i="8" s="1"/>
  <c r="P4754" i="8"/>
  <c r="Q4754" i="8" s="1"/>
  <c r="R4754" i="8" s="1"/>
  <c r="P4752" i="8"/>
  <c r="Q4752" i="8" s="1"/>
  <c r="R4752" i="8" s="1"/>
  <c r="P4748" i="8"/>
  <c r="Q4748" i="8" s="1"/>
  <c r="R4748" i="8" s="1"/>
  <c r="P4746" i="8"/>
  <c r="Q4746" i="8" s="1"/>
  <c r="R4746" i="8" s="1"/>
  <c r="P4744" i="8"/>
  <c r="Q4744" i="8" s="1"/>
  <c r="R4744" i="8" s="1"/>
  <c r="P4742" i="8"/>
  <c r="Q4742" i="8" s="1"/>
  <c r="R4742" i="8" s="1"/>
  <c r="P4740" i="8"/>
  <c r="Q4740" i="8" s="1"/>
  <c r="R4740" i="8" s="1"/>
  <c r="P4738" i="8"/>
  <c r="Q4738" i="8" s="1"/>
  <c r="R4738" i="8" s="1"/>
  <c r="P4736" i="8"/>
  <c r="Q4736" i="8" s="1"/>
  <c r="R4736" i="8" s="1"/>
  <c r="P4732" i="8"/>
  <c r="Q4732" i="8" s="1"/>
  <c r="R4732" i="8" s="1"/>
  <c r="P4730" i="8"/>
  <c r="Q4730" i="8" s="1"/>
  <c r="R4730" i="8" s="1"/>
  <c r="P4728" i="8"/>
  <c r="Q4728" i="8" s="1"/>
  <c r="R4728" i="8" s="1"/>
  <c r="P4726" i="8"/>
  <c r="Q4726" i="8" s="1"/>
  <c r="R4726" i="8" s="1"/>
  <c r="P4724" i="8"/>
  <c r="Q4724" i="8" s="1"/>
  <c r="R4724" i="8" s="1"/>
  <c r="P4722" i="8"/>
  <c r="Q4722" i="8" s="1"/>
  <c r="R4722" i="8" s="1"/>
  <c r="P4720" i="8"/>
  <c r="Q4720" i="8" s="1"/>
  <c r="R4720" i="8" s="1"/>
  <c r="P4716" i="8"/>
  <c r="Q4716" i="8" s="1"/>
  <c r="R4716" i="8" s="1"/>
  <c r="P4714" i="8"/>
  <c r="Q4714" i="8" s="1"/>
  <c r="R4714" i="8" s="1"/>
  <c r="P4712" i="8"/>
  <c r="Q4712" i="8" s="1"/>
  <c r="R4712" i="8" s="1"/>
  <c r="P4710" i="8"/>
  <c r="Q4710" i="8" s="1"/>
  <c r="R4710" i="8" s="1"/>
  <c r="P4708" i="8"/>
  <c r="Q4708" i="8" s="1"/>
  <c r="R4708" i="8" s="1"/>
  <c r="P4706" i="8"/>
  <c r="Q4706" i="8" s="1"/>
  <c r="R4706" i="8" s="1"/>
  <c r="P4704" i="8"/>
  <c r="Q4704" i="8" s="1"/>
  <c r="R4704" i="8" s="1"/>
  <c r="P4700" i="8"/>
  <c r="Q4700" i="8" s="1"/>
  <c r="R4700" i="8" s="1"/>
  <c r="P4698" i="8"/>
  <c r="Q4698" i="8" s="1"/>
  <c r="R4698" i="8" s="1"/>
  <c r="P4696" i="8"/>
  <c r="Q4696" i="8" s="1"/>
  <c r="R4696" i="8" s="1"/>
  <c r="P4694" i="8"/>
  <c r="Q4694" i="8" s="1"/>
  <c r="R4694" i="8" s="1"/>
  <c r="P4692" i="8"/>
  <c r="Q4692" i="8" s="1"/>
  <c r="R4692" i="8" s="1"/>
  <c r="P4690" i="8"/>
  <c r="Q4690" i="8" s="1"/>
  <c r="R4690" i="8" s="1"/>
  <c r="P4688" i="8"/>
  <c r="Q4688" i="8" s="1"/>
  <c r="R4688" i="8" s="1"/>
  <c r="P4684" i="8"/>
  <c r="Q4684" i="8" s="1"/>
  <c r="R4684" i="8" s="1"/>
  <c r="P4682" i="8"/>
  <c r="Q4682" i="8" s="1"/>
  <c r="R4682" i="8" s="1"/>
  <c r="P4680" i="8"/>
  <c r="Q4680" i="8" s="1"/>
  <c r="R4680" i="8" s="1"/>
  <c r="P4678" i="8"/>
  <c r="Q4678" i="8" s="1"/>
  <c r="R4678" i="8" s="1"/>
  <c r="P4676" i="8"/>
  <c r="Q4676" i="8" s="1"/>
  <c r="R4676" i="8" s="1"/>
  <c r="P4674" i="8"/>
  <c r="Q4674" i="8" s="1"/>
  <c r="R4674" i="8" s="1"/>
  <c r="P4672" i="8"/>
  <c r="Q4672" i="8" s="1"/>
  <c r="R4672" i="8" s="1"/>
  <c r="P4668" i="8"/>
  <c r="Q4668" i="8" s="1"/>
  <c r="R4668" i="8" s="1"/>
  <c r="P4666" i="8"/>
  <c r="Q4666" i="8" s="1"/>
  <c r="R4666" i="8" s="1"/>
  <c r="P4664" i="8"/>
  <c r="Q4664" i="8" s="1"/>
  <c r="R4664" i="8" s="1"/>
  <c r="P4662" i="8"/>
  <c r="Q4662" i="8" s="1"/>
  <c r="R4662" i="8" s="1"/>
  <c r="P4660" i="8"/>
  <c r="Q4660" i="8" s="1"/>
  <c r="R4660" i="8" s="1"/>
  <c r="P4658" i="8"/>
  <c r="Q4658" i="8" s="1"/>
  <c r="R4658" i="8" s="1"/>
  <c r="P4656" i="8"/>
  <c r="Q4656" i="8" s="1"/>
  <c r="R4656" i="8" s="1"/>
  <c r="P4652" i="8"/>
  <c r="Q4652" i="8" s="1"/>
  <c r="R4652" i="8" s="1"/>
  <c r="P4650" i="8"/>
  <c r="Q4650" i="8" s="1"/>
  <c r="R4650" i="8" s="1"/>
  <c r="P4648" i="8"/>
  <c r="Q4648" i="8" s="1"/>
  <c r="R4648" i="8" s="1"/>
  <c r="P4646" i="8"/>
  <c r="Q4646" i="8" s="1"/>
  <c r="R4646" i="8" s="1"/>
  <c r="P4644" i="8"/>
  <c r="Q4644" i="8" s="1"/>
  <c r="R4644" i="8" s="1"/>
  <c r="P4642" i="8"/>
  <c r="Q4642" i="8" s="1"/>
  <c r="R4642" i="8" s="1"/>
  <c r="P4640" i="8"/>
  <c r="Q4640" i="8" s="1"/>
  <c r="R4640" i="8" s="1"/>
  <c r="P4636" i="8"/>
  <c r="Q4636" i="8" s="1"/>
  <c r="R4636" i="8" s="1"/>
  <c r="P4634" i="8"/>
  <c r="Q4634" i="8" s="1"/>
  <c r="R4634" i="8" s="1"/>
  <c r="P4632" i="8"/>
  <c r="Q4632" i="8" s="1"/>
  <c r="R4632" i="8" s="1"/>
  <c r="P4630" i="8"/>
  <c r="Q4630" i="8" s="1"/>
  <c r="R4630" i="8" s="1"/>
  <c r="P4628" i="8"/>
  <c r="Q4628" i="8" s="1"/>
  <c r="R4628" i="8" s="1"/>
  <c r="P4626" i="8"/>
  <c r="Q4626" i="8" s="1"/>
  <c r="R4626" i="8" s="1"/>
  <c r="P4624" i="8"/>
  <c r="Q4624" i="8" s="1"/>
  <c r="R4624" i="8" s="1"/>
  <c r="P4620" i="8"/>
  <c r="Q4620" i="8" s="1"/>
  <c r="R4620" i="8" s="1"/>
  <c r="P4618" i="8"/>
  <c r="Q4618" i="8" s="1"/>
  <c r="R4618" i="8" s="1"/>
  <c r="P4616" i="8"/>
  <c r="Q4616" i="8" s="1"/>
  <c r="R4616" i="8" s="1"/>
  <c r="P4614" i="8"/>
  <c r="Q4614" i="8" s="1"/>
  <c r="R4614" i="8" s="1"/>
  <c r="P4612" i="8"/>
  <c r="Q4612" i="8" s="1"/>
  <c r="R4612" i="8" s="1"/>
  <c r="P4610" i="8"/>
  <c r="Q4610" i="8" s="1"/>
  <c r="R4610" i="8" s="1"/>
  <c r="P4608" i="8"/>
  <c r="Q4608" i="8" s="1"/>
  <c r="R4608" i="8" s="1"/>
  <c r="P4604" i="8"/>
  <c r="Q4604" i="8" s="1"/>
  <c r="R4604" i="8" s="1"/>
  <c r="P4602" i="8"/>
  <c r="Q4602" i="8" s="1"/>
  <c r="R4602" i="8" s="1"/>
  <c r="P4600" i="8"/>
  <c r="Q4600" i="8" s="1"/>
  <c r="R4600" i="8" s="1"/>
  <c r="P4598" i="8"/>
  <c r="Q4598" i="8" s="1"/>
  <c r="R4598" i="8" s="1"/>
  <c r="P4596" i="8"/>
  <c r="Q4596" i="8" s="1"/>
  <c r="R4596" i="8" s="1"/>
  <c r="P4594" i="8"/>
  <c r="Q4594" i="8" s="1"/>
  <c r="R4594" i="8" s="1"/>
  <c r="P4592" i="8"/>
  <c r="Q4592" i="8" s="1"/>
  <c r="R4592" i="8" s="1"/>
  <c r="P4588" i="8"/>
  <c r="Q4588" i="8" s="1"/>
  <c r="R4588" i="8" s="1"/>
  <c r="P4586" i="8"/>
  <c r="Q4586" i="8" s="1"/>
  <c r="R4586" i="8" s="1"/>
  <c r="P4584" i="8"/>
  <c r="Q4584" i="8" s="1"/>
  <c r="R4584" i="8" s="1"/>
  <c r="P4582" i="8"/>
  <c r="Q4582" i="8" s="1"/>
  <c r="R4582" i="8" s="1"/>
  <c r="P4580" i="8"/>
  <c r="Q4580" i="8" s="1"/>
  <c r="R4580" i="8" s="1"/>
  <c r="P4578" i="8"/>
  <c r="Q4578" i="8" s="1"/>
  <c r="R4578" i="8" s="1"/>
  <c r="P4576" i="8"/>
  <c r="Q4576" i="8" s="1"/>
  <c r="R4576" i="8" s="1"/>
  <c r="P4572" i="8"/>
  <c r="Q4572" i="8" s="1"/>
  <c r="R4572" i="8" s="1"/>
  <c r="P4570" i="8"/>
  <c r="Q4570" i="8" s="1"/>
  <c r="R4570" i="8" s="1"/>
  <c r="P4568" i="8"/>
  <c r="Q4568" i="8" s="1"/>
  <c r="R4568" i="8" s="1"/>
  <c r="P4566" i="8"/>
  <c r="Q4566" i="8" s="1"/>
  <c r="R4566" i="8" s="1"/>
  <c r="P4564" i="8"/>
  <c r="Q4564" i="8" s="1"/>
  <c r="R4564" i="8" s="1"/>
  <c r="P4562" i="8"/>
  <c r="Q4562" i="8" s="1"/>
  <c r="R4562" i="8" s="1"/>
  <c r="P4560" i="8"/>
  <c r="Q4560" i="8" s="1"/>
  <c r="R4560" i="8" s="1"/>
  <c r="P4556" i="8"/>
  <c r="Q4556" i="8" s="1"/>
  <c r="R4556" i="8" s="1"/>
  <c r="P4554" i="8"/>
  <c r="Q4554" i="8" s="1"/>
  <c r="R4554" i="8" s="1"/>
  <c r="P4552" i="8"/>
  <c r="Q4552" i="8" s="1"/>
  <c r="R4552" i="8" s="1"/>
  <c r="P4550" i="8"/>
  <c r="Q4550" i="8" s="1"/>
  <c r="R4550" i="8" s="1"/>
  <c r="P4548" i="8"/>
  <c r="Q4548" i="8" s="1"/>
  <c r="R4548" i="8" s="1"/>
  <c r="P4546" i="8"/>
  <c r="Q4546" i="8" s="1"/>
  <c r="R4546" i="8" s="1"/>
  <c r="P4544" i="8"/>
  <c r="Q4544" i="8" s="1"/>
  <c r="R4544" i="8" s="1"/>
  <c r="P4540" i="8"/>
  <c r="Q4540" i="8" s="1"/>
  <c r="R4540" i="8" s="1"/>
  <c r="P4538" i="8"/>
  <c r="Q4538" i="8" s="1"/>
  <c r="R4538" i="8" s="1"/>
  <c r="P4536" i="8"/>
  <c r="Q4536" i="8" s="1"/>
  <c r="R4536" i="8" s="1"/>
  <c r="P4534" i="8"/>
  <c r="Q4534" i="8" s="1"/>
  <c r="R4534" i="8" s="1"/>
  <c r="P4532" i="8"/>
  <c r="Q4532" i="8" s="1"/>
  <c r="R4532" i="8" s="1"/>
  <c r="P4530" i="8"/>
  <c r="Q4530" i="8" s="1"/>
  <c r="R4530" i="8" s="1"/>
  <c r="P4528" i="8"/>
  <c r="Q4528" i="8" s="1"/>
  <c r="R4528" i="8" s="1"/>
  <c r="P4524" i="8"/>
  <c r="Q4524" i="8" s="1"/>
  <c r="R4524" i="8" s="1"/>
  <c r="P4522" i="8"/>
  <c r="Q4522" i="8" s="1"/>
  <c r="R4522" i="8" s="1"/>
  <c r="P4520" i="8"/>
  <c r="Q4520" i="8" s="1"/>
  <c r="R4520" i="8" s="1"/>
  <c r="P4518" i="8"/>
  <c r="Q4518" i="8" s="1"/>
  <c r="R4518" i="8" s="1"/>
  <c r="P4516" i="8"/>
  <c r="Q4516" i="8" s="1"/>
  <c r="R4516" i="8" s="1"/>
  <c r="P4514" i="8"/>
  <c r="Q4514" i="8" s="1"/>
  <c r="R4514" i="8" s="1"/>
  <c r="P4512" i="8"/>
  <c r="Q4512" i="8" s="1"/>
  <c r="R4512" i="8" s="1"/>
  <c r="P4510" i="8"/>
  <c r="Q4510" i="8" s="1"/>
  <c r="R4510" i="8" s="1"/>
  <c r="P4508" i="8"/>
  <c r="Q4508" i="8" s="1"/>
  <c r="R4508" i="8" s="1"/>
  <c r="P4506" i="8"/>
  <c r="Q4506" i="8" s="1"/>
  <c r="R4506" i="8" s="1"/>
  <c r="P4504" i="8"/>
  <c r="Q4504" i="8" s="1"/>
  <c r="R4504" i="8" s="1"/>
  <c r="P4502" i="8"/>
  <c r="Q4502" i="8" s="1"/>
  <c r="R4502" i="8" s="1"/>
  <c r="P4500" i="8"/>
  <c r="Q4500" i="8" s="1"/>
  <c r="R4500" i="8" s="1"/>
  <c r="P4498" i="8"/>
  <c r="Q4498" i="8" s="1"/>
  <c r="R4498" i="8" s="1"/>
  <c r="P4496" i="8"/>
  <c r="Q4496" i="8" s="1"/>
  <c r="R4496" i="8" s="1"/>
  <c r="P4494" i="8"/>
  <c r="Q4494" i="8" s="1"/>
  <c r="R4494" i="8" s="1"/>
  <c r="P4492" i="8"/>
  <c r="Q4492" i="8" s="1"/>
  <c r="R4492" i="8" s="1"/>
  <c r="P4490" i="8"/>
  <c r="Q4490" i="8" s="1"/>
  <c r="R4490" i="8" s="1"/>
  <c r="P4488" i="8"/>
  <c r="Q4488" i="8" s="1"/>
  <c r="R4488" i="8" s="1"/>
  <c r="P4486" i="8"/>
  <c r="Q4486" i="8" s="1"/>
  <c r="R4486" i="8" s="1"/>
  <c r="P4484" i="8"/>
  <c r="Q4484" i="8" s="1"/>
  <c r="R4484" i="8" s="1"/>
  <c r="P4482" i="8"/>
  <c r="Q4482" i="8" s="1"/>
  <c r="R4482" i="8" s="1"/>
  <c r="P4480" i="8"/>
  <c r="Q4480" i="8" s="1"/>
  <c r="R4480" i="8" s="1"/>
  <c r="P4478" i="8"/>
  <c r="Q4478" i="8" s="1"/>
  <c r="R4478" i="8" s="1"/>
  <c r="P4476" i="8"/>
  <c r="Q4476" i="8" s="1"/>
  <c r="R4476" i="8" s="1"/>
  <c r="P4474" i="8"/>
  <c r="Q4474" i="8" s="1"/>
  <c r="R4474" i="8" s="1"/>
  <c r="P4472" i="8"/>
  <c r="Q4472" i="8" s="1"/>
  <c r="R4472" i="8" s="1"/>
  <c r="P4470" i="8"/>
  <c r="Q4470" i="8" s="1"/>
  <c r="R4470" i="8" s="1"/>
  <c r="P4468" i="8"/>
  <c r="Q4468" i="8" s="1"/>
  <c r="R4468" i="8" s="1"/>
  <c r="P4466" i="8"/>
  <c r="Q4466" i="8" s="1"/>
  <c r="R4466" i="8" s="1"/>
  <c r="P4464" i="8"/>
  <c r="Q4464" i="8" s="1"/>
  <c r="R4464" i="8" s="1"/>
  <c r="P4462" i="8"/>
  <c r="Q4462" i="8" s="1"/>
  <c r="R4462" i="8" s="1"/>
  <c r="P4460" i="8"/>
  <c r="Q4460" i="8" s="1"/>
  <c r="R4460" i="8" s="1"/>
  <c r="P4458" i="8"/>
  <c r="Q4458" i="8" s="1"/>
  <c r="R4458" i="8" s="1"/>
  <c r="P4456" i="8"/>
  <c r="Q4456" i="8" s="1"/>
  <c r="R4456" i="8" s="1"/>
  <c r="P4454" i="8"/>
  <c r="Q4454" i="8" s="1"/>
  <c r="R4454" i="8" s="1"/>
  <c r="P4452" i="8"/>
  <c r="Q4452" i="8" s="1"/>
  <c r="R4452" i="8" s="1"/>
  <c r="P4450" i="8"/>
  <c r="Q4450" i="8" s="1"/>
  <c r="R4450" i="8" s="1"/>
  <c r="P4448" i="8"/>
  <c r="Q4448" i="8" s="1"/>
  <c r="R4448" i="8" s="1"/>
  <c r="P4446" i="8"/>
  <c r="Q4446" i="8" s="1"/>
  <c r="R4446" i="8" s="1"/>
  <c r="P4444" i="8"/>
  <c r="Q4444" i="8" s="1"/>
  <c r="R4444" i="8" s="1"/>
  <c r="P4442" i="8"/>
  <c r="Q4442" i="8" s="1"/>
  <c r="R4442" i="8" s="1"/>
  <c r="P4440" i="8"/>
  <c r="Q4440" i="8" s="1"/>
  <c r="R4440" i="8" s="1"/>
  <c r="P4438" i="8"/>
  <c r="Q4438" i="8" s="1"/>
  <c r="R4438" i="8" s="1"/>
  <c r="P4436" i="8"/>
  <c r="Q4436" i="8" s="1"/>
  <c r="R4436" i="8" s="1"/>
  <c r="P4434" i="8"/>
  <c r="Q4434" i="8" s="1"/>
  <c r="R4434" i="8" s="1"/>
  <c r="P4432" i="8"/>
  <c r="Q4432" i="8" s="1"/>
  <c r="R4432" i="8" s="1"/>
  <c r="P4430" i="8"/>
  <c r="Q4430" i="8" s="1"/>
  <c r="R4430" i="8" s="1"/>
  <c r="P4428" i="8"/>
  <c r="Q4428" i="8" s="1"/>
  <c r="R4428" i="8" s="1"/>
  <c r="P4426" i="8"/>
  <c r="Q4426" i="8" s="1"/>
  <c r="R4426" i="8" s="1"/>
  <c r="P4424" i="8"/>
  <c r="Q4424" i="8" s="1"/>
  <c r="R4424" i="8" s="1"/>
  <c r="P4422" i="8"/>
  <c r="Q4422" i="8" s="1"/>
  <c r="R4422" i="8" s="1"/>
  <c r="P4420" i="8"/>
  <c r="Q4420" i="8" s="1"/>
  <c r="R4420" i="8" s="1"/>
  <c r="P4418" i="8"/>
  <c r="Q4418" i="8" s="1"/>
  <c r="R4418" i="8" s="1"/>
  <c r="P4416" i="8"/>
  <c r="Q4416" i="8" s="1"/>
  <c r="R4416" i="8" s="1"/>
  <c r="P4414" i="8"/>
  <c r="Q4414" i="8" s="1"/>
  <c r="R4414" i="8" s="1"/>
  <c r="P4412" i="8"/>
  <c r="Q4412" i="8" s="1"/>
  <c r="R4412" i="8" s="1"/>
  <c r="P4410" i="8"/>
  <c r="Q4410" i="8" s="1"/>
  <c r="R4410" i="8" s="1"/>
  <c r="P4408" i="8"/>
  <c r="Q4408" i="8" s="1"/>
  <c r="R4408" i="8" s="1"/>
  <c r="P4406" i="8"/>
  <c r="Q4406" i="8" s="1"/>
  <c r="R4406" i="8" s="1"/>
  <c r="P4404" i="8"/>
  <c r="Q4404" i="8" s="1"/>
  <c r="R4404" i="8" s="1"/>
  <c r="P4402" i="8"/>
  <c r="Q4402" i="8" s="1"/>
  <c r="R4402" i="8" s="1"/>
  <c r="P4400" i="8"/>
  <c r="Q4400" i="8" s="1"/>
  <c r="R4400" i="8" s="1"/>
  <c r="P4398" i="8"/>
  <c r="Q4398" i="8" s="1"/>
  <c r="R4398" i="8" s="1"/>
  <c r="P4396" i="8"/>
  <c r="Q4396" i="8" s="1"/>
  <c r="R4396" i="8" s="1"/>
  <c r="P4394" i="8"/>
  <c r="Q4394" i="8" s="1"/>
  <c r="R4394" i="8" s="1"/>
  <c r="P4392" i="8"/>
  <c r="Q4392" i="8" s="1"/>
  <c r="R4392" i="8" s="1"/>
  <c r="P4390" i="8"/>
  <c r="Q4390" i="8" s="1"/>
  <c r="R4390" i="8" s="1"/>
  <c r="P4388" i="8"/>
  <c r="Q4388" i="8" s="1"/>
  <c r="R4388" i="8" s="1"/>
  <c r="P4386" i="8"/>
  <c r="Q4386" i="8" s="1"/>
  <c r="R4386" i="8" s="1"/>
  <c r="P4384" i="8"/>
  <c r="Q4384" i="8" s="1"/>
  <c r="R4384" i="8" s="1"/>
  <c r="P4382" i="8"/>
  <c r="Q4382" i="8" s="1"/>
  <c r="R4382" i="8" s="1"/>
  <c r="P4380" i="8"/>
  <c r="Q4380" i="8" s="1"/>
  <c r="R4380" i="8" s="1"/>
  <c r="P4378" i="8"/>
  <c r="Q4378" i="8" s="1"/>
  <c r="R4378" i="8" s="1"/>
  <c r="P4376" i="8"/>
  <c r="Q4376" i="8" s="1"/>
  <c r="R4376" i="8" s="1"/>
  <c r="P4374" i="8"/>
  <c r="Q4374" i="8" s="1"/>
  <c r="R4374" i="8" s="1"/>
  <c r="P4372" i="8"/>
  <c r="Q4372" i="8" s="1"/>
  <c r="R4372" i="8" s="1"/>
  <c r="P4370" i="8"/>
  <c r="Q4370" i="8" s="1"/>
  <c r="R4370" i="8" s="1"/>
  <c r="P4368" i="8"/>
  <c r="Q4368" i="8" s="1"/>
  <c r="R4368" i="8" s="1"/>
  <c r="P4366" i="8"/>
  <c r="Q4366" i="8" s="1"/>
  <c r="R4366" i="8" s="1"/>
  <c r="P4364" i="8"/>
  <c r="Q4364" i="8" s="1"/>
  <c r="R4364" i="8" s="1"/>
  <c r="P4362" i="8"/>
  <c r="Q4362" i="8" s="1"/>
  <c r="R4362" i="8" s="1"/>
  <c r="P4360" i="8"/>
  <c r="Q4360" i="8" s="1"/>
  <c r="R4360" i="8" s="1"/>
  <c r="P4358" i="8"/>
  <c r="Q4358" i="8" s="1"/>
  <c r="R4358" i="8" s="1"/>
  <c r="P4356" i="8"/>
  <c r="Q4356" i="8" s="1"/>
  <c r="R4356" i="8" s="1"/>
  <c r="P4354" i="8"/>
  <c r="Q4354" i="8" s="1"/>
  <c r="R4354" i="8" s="1"/>
  <c r="P4352" i="8"/>
  <c r="Q4352" i="8" s="1"/>
  <c r="R4352" i="8" s="1"/>
  <c r="P4350" i="8"/>
  <c r="Q4350" i="8" s="1"/>
  <c r="R4350" i="8" s="1"/>
  <c r="P4348" i="8"/>
  <c r="Q4348" i="8" s="1"/>
  <c r="R4348" i="8" s="1"/>
  <c r="P4346" i="8"/>
  <c r="Q4346" i="8" s="1"/>
  <c r="R4346" i="8" s="1"/>
  <c r="P4344" i="8"/>
  <c r="Q4344" i="8" s="1"/>
  <c r="R4344" i="8" s="1"/>
  <c r="P4342" i="8"/>
  <c r="Q4342" i="8" s="1"/>
  <c r="R4342" i="8" s="1"/>
  <c r="P4340" i="8"/>
  <c r="Q4340" i="8" s="1"/>
  <c r="R4340" i="8" s="1"/>
  <c r="P4338" i="8"/>
  <c r="Q4338" i="8" s="1"/>
  <c r="R4338" i="8" s="1"/>
  <c r="P4336" i="8"/>
  <c r="Q4336" i="8" s="1"/>
  <c r="R4336" i="8" s="1"/>
  <c r="P4334" i="8"/>
  <c r="Q4334" i="8" s="1"/>
  <c r="R4334" i="8" s="1"/>
  <c r="P4332" i="8"/>
  <c r="Q4332" i="8" s="1"/>
  <c r="R4332" i="8" s="1"/>
  <c r="P4330" i="8"/>
  <c r="Q4330" i="8" s="1"/>
  <c r="R4330" i="8" s="1"/>
  <c r="P4328" i="8"/>
  <c r="Q4328" i="8" s="1"/>
  <c r="R4328" i="8" s="1"/>
  <c r="P4326" i="8"/>
  <c r="Q4326" i="8" s="1"/>
  <c r="R4326" i="8" s="1"/>
  <c r="P4324" i="8"/>
  <c r="Q4324" i="8" s="1"/>
  <c r="R4324" i="8" s="1"/>
  <c r="P4322" i="8"/>
  <c r="Q4322" i="8" s="1"/>
  <c r="R4322" i="8" s="1"/>
  <c r="P4320" i="8"/>
  <c r="Q4320" i="8" s="1"/>
  <c r="R4320" i="8" s="1"/>
  <c r="P4318" i="8"/>
  <c r="Q4318" i="8" s="1"/>
  <c r="R4318" i="8" s="1"/>
  <c r="P4316" i="8"/>
  <c r="Q4316" i="8" s="1"/>
  <c r="R4316" i="8" s="1"/>
  <c r="P4314" i="8"/>
  <c r="Q4314" i="8" s="1"/>
  <c r="R4314" i="8" s="1"/>
  <c r="P4312" i="8"/>
  <c r="Q4312" i="8" s="1"/>
  <c r="R4312" i="8" s="1"/>
  <c r="P4310" i="8"/>
  <c r="Q4310" i="8" s="1"/>
  <c r="R4310" i="8" s="1"/>
  <c r="P4308" i="8"/>
  <c r="Q4308" i="8" s="1"/>
  <c r="R4308" i="8" s="1"/>
  <c r="P4306" i="8"/>
  <c r="Q4306" i="8" s="1"/>
  <c r="R4306" i="8" s="1"/>
  <c r="P4304" i="8"/>
  <c r="Q4304" i="8" s="1"/>
  <c r="R4304" i="8" s="1"/>
  <c r="P4302" i="8"/>
  <c r="Q4302" i="8" s="1"/>
  <c r="R4302" i="8" s="1"/>
  <c r="P4300" i="8"/>
  <c r="Q4300" i="8" s="1"/>
  <c r="R4300" i="8" s="1"/>
  <c r="P4298" i="8"/>
  <c r="Q4298" i="8" s="1"/>
  <c r="R4298" i="8" s="1"/>
  <c r="P4296" i="8"/>
  <c r="Q4296" i="8" s="1"/>
  <c r="R4296" i="8" s="1"/>
  <c r="P4294" i="8"/>
  <c r="Q4294" i="8" s="1"/>
  <c r="R4294" i="8" s="1"/>
  <c r="P4292" i="8"/>
  <c r="Q4292" i="8" s="1"/>
  <c r="R4292" i="8" s="1"/>
  <c r="P4290" i="8"/>
  <c r="Q4290" i="8" s="1"/>
  <c r="R4290" i="8" s="1"/>
  <c r="P4288" i="8"/>
  <c r="Q4288" i="8" s="1"/>
  <c r="R4288" i="8" s="1"/>
  <c r="P4286" i="8"/>
  <c r="Q4286" i="8" s="1"/>
  <c r="R4286" i="8" s="1"/>
  <c r="P4284" i="8"/>
  <c r="Q4284" i="8" s="1"/>
  <c r="R4284" i="8" s="1"/>
  <c r="P4282" i="8"/>
  <c r="Q4282" i="8" s="1"/>
  <c r="R4282" i="8" s="1"/>
  <c r="P4280" i="8"/>
  <c r="Q4280" i="8" s="1"/>
  <c r="R4280" i="8" s="1"/>
  <c r="P4278" i="8"/>
  <c r="Q4278" i="8" s="1"/>
  <c r="R4278" i="8" s="1"/>
  <c r="P4276" i="8"/>
  <c r="Q4276" i="8" s="1"/>
  <c r="R4276" i="8" s="1"/>
  <c r="P4274" i="8"/>
  <c r="Q4274" i="8" s="1"/>
  <c r="R4274" i="8" s="1"/>
  <c r="P4272" i="8"/>
  <c r="Q4272" i="8" s="1"/>
  <c r="R4272" i="8" s="1"/>
  <c r="P4270" i="8"/>
  <c r="Q4270" i="8" s="1"/>
  <c r="R4270" i="8" s="1"/>
  <c r="P4268" i="8"/>
  <c r="Q4268" i="8" s="1"/>
  <c r="R4268" i="8" s="1"/>
  <c r="P4266" i="8"/>
  <c r="Q4266" i="8" s="1"/>
  <c r="R4266" i="8" s="1"/>
  <c r="P4264" i="8"/>
  <c r="Q4264" i="8" s="1"/>
  <c r="R4264" i="8" s="1"/>
  <c r="P4262" i="8"/>
  <c r="Q4262" i="8" s="1"/>
  <c r="R4262" i="8" s="1"/>
  <c r="P4260" i="8"/>
  <c r="Q4260" i="8" s="1"/>
  <c r="R4260" i="8" s="1"/>
  <c r="P4258" i="8"/>
  <c r="Q4258" i="8" s="1"/>
  <c r="R4258" i="8" s="1"/>
  <c r="P4256" i="8"/>
  <c r="Q4256" i="8" s="1"/>
  <c r="R4256" i="8" s="1"/>
  <c r="P4254" i="8"/>
  <c r="Q4254" i="8" s="1"/>
  <c r="R4254" i="8" s="1"/>
  <c r="P4252" i="8"/>
  <c r="Q4252" i="8" s="1"/>
  <c r="R4252" i="8" s="1"/>
  <c r="P4250" i="8"/>
  <c r="Q4250" i="8" s="1"/>
  <c r="R4250" i="8" s="1"/>
  <c r="P4248" i="8"/>
  <c r="Q4248" i="8" s="1"/>
  <c r="R4248" i="8" s="1"/>
  <c r="P4246" i="8"/>
  <c r="Q4246" i="8" s="1"/>
  <c r="R4246" i="8" s="1"/>
  <c r="P4244" i="8"/>
  <c r="Q4244" i="8" s="1"/>
  <c r="R4244" i="8" s="1"/>
  <c r="P4242" i="8"/>
  <c r="Q4242" i="8" s="1"/>
  <c r="R4242" i="8" s="1"/>
  <c r="P4240" i="8"/>
  <c r="Q4240" i="8" s="1"/>
  <c r="R4240" i="8" s="1"/>
  <c r="P4238" i="8"/>
  <c r="Q4238" i="8" s="1"/>
  <c r="R4238" i="8" s="1"/>
  <c r="P4236" i="8"/>
  <c r="Q4236" i="8" s="1"/>
  <c r="R4236" i="8" s="1"/>
  <c r="P4234" i="8"/>
  <c r="Q4234" i="8" s="1"/>
  <c r="R4234" i="8" s="1"/>
  <c r="P4232" i="8"/>
  <c r="Q4232" i="8" s="1"/>
  <c r="R4232" i="8" s="1"/>
  <c r="P4230" i="8"/>
  <c r="Q4230" i="8" s="1"/>
  <c r="R4230" i="8" s="1"/>
  <c r="P4228" i="8"/>
  <c r="Q4228" i="8" s="1"/>
  <c r="R4228" i="8" s="1"/>
  <c r="P4226" i="8"/>
  <c r="Q4226" i="8" s="1"/>
  <c r="R4226" i="8" s="1"/>
  <c r="P4224" i="8"/>
  <c r="Q4224" i="8" s="1"/>
  <c r="R4224" i="8" s="1"/>
  <c r="P4222" i="8"/>
  <c r="Q4222" i="8" s="1"/>
  <c r="R4222" i="8" s="1"/>
  <c r="P4220" i="8"/>
  <c r="Q4220" i="8" s="1"/>
  <c r="R4220" i="8" s="1"/>
  <c r="P4218" i="8"/>
  <c r="Q4218" i="8" s="1"/>
  <c r="R4218" i="8" s="1"/>
  <c r="P4216" i="8"/>
  <c r="Q4216" i="8" s="1"/>
  <c r="R4216" i="8" s="1"/>
  <c r="P4214" i="8"/>
  <c r="Q4214" i="8" s="1"/>
  <c r="R4214" i="8" s="1"/>
  <c r="P4212" i="8"/>
  <c r="Q4212" i="8" s="1"/>
  <c r="R4212" i="8" s="1"/>
  <c r="P4210" i="8"/>
  <c r="Q4210" i="8" s="1"/>
  <c r="R4210" i="8" s="1"/>
  <c r="P4208" i="8"/>
  <c r="Q4208" i="8" s="1"/>
  <c r="R4208" i="8" s="1"/>
  <c r="P4206" i="8"/>
  <c r="Q4206" i="8" s="1"/>
  <c r="R4206" i="8" s="1"/>
  <c r="P4204" i="8"/>
  <c r="Q4204" i="8" s="1"/>
  <c r="R4204" i="8" s="1"/>
  <c r="P4202" i="8"/>
  <c r="Q4202" i="8" s="1"/>
  <c r="R4202" i="8" s="1"/>
  <c r="P4200" i="8"/>
  <c r="Q4200" i="8" s="1"/>
  <c r="R4200" i="8" s="1"/>
  <c r="P4198" i="8"/>
  <c r="Q4198" i="8" s="1"/>
  <c r="R4198" i="8" s="1"/>
  <c r="P4196" i="8"/>
  <c r="Q4196" i="8" s="1"/>
  <c r="R4196" i="8" s="1"/>
  <c r="P4194" i="8"/>
  <c r="Q4194" i="8" s="1"/>
  <c r="R4194" i="8" s="1"/>
  <c r="P4192" i="8"/>
  <c r="Q4192" i="8" s="1"/>
  <c r="R4192" i="8" s="1"/>
  <c r="P4190" i="8"/>
  <c r="Q4190" i="8" s="1"/>
  <c r="R4190" i="8" s="1"/>
  <c r="P4188" i="8"/>
  <c r="Q4188" i="8" s="1"/>
  <c r="R4188" i="8" s="1"/>
  <c r="P4186" i="8"/>
  <c r="Q4186" i="8" s="1"/>
  <c r="R4186" i="8" s="1"/>
  <c r="P4184" i="8"/>
  <c r="Q4184" i="8" s="1"/>
  <c r="R4184" i="8" s="1"/>
  <c r="P4182" i="8"/>
  <c r="Q4182" i="8" s="1"/>
  <c r="R4182" i="8" s="1"/>
  <c r="P4180" i="8"/>
  <c r="Q4180" i="8" s="1"/>
  <c r="R4180" i="8" s="1"/>
  <c r="P4178" i="8"/>
  <c r="Q4178" i="8" s="1"/>
  <c r="R4178" i="8" s="1"/>
  <c r="P4176" i="8"/>
  <c r="Q4176" i="8" s="1"/>
  <c r="R4176" i="8" s="1"/>
  <c r="P4174" i="8"/>
  <c r="Q4174" i="8" s="1"/>
  <c r="R4174" i="8" s="1"/>
  <c r="P4172" i="8"/>
  <c r="Q4172" i="8" s="1"/>
  <c r="R4172" i="8" s="1"/>
  <c r="P4170" i="8"/>
  <c r="Q4170" i="8" s="1"/>
  <c r="R4170" i="8" s="1"/>
  <c r="P4168" i="8"/>
  <c r="Q4168" i="8" s="1"/>
  <c r="R4168" i="8" s="1"/>
  <c r="P4166" i="8"/>
  <c r="Q4166" i="8" s="1"/>
  <c r="R4166" i="8" s="1"/>
  <c r="P4164" i="8"/>
  <c r="Q4164" i="8" s="1"/>
  <c r="R4164" i="8" s="1"/>
  <c r="P4162" i="8"/>
  <c r="Q4162" i="8" s="1"/>
  <c r="R4162" i="8" s="1"/>
  <c r="P4160" i="8"/>
  <c r="Q4160" i="8" s="1"/>
  <c r="R4160" i="8" s="1"/>
  <c r="P4158" i="8"/>
  <c r="Q4158" i="8" s="1"/>
  <c r="R4158" i="8" s="1"/>
  <c r="P4156" i="8"/>
  <c r="Q4156" i="8" s="1"/>
  <c r="R4156" i="8" s="1"/>
  <c r="P4154" i="8"/>
  <c r="Q4154" i="8" s="1"/>
  <c r="R4154" i="8" s="1"/>
  <c r="P4152" i="8"/>
  <c r="Q4152" i="8" s="1"/>
  <c r="R4152" i="8" s="1"/>
  <c r="P4150" i="8"/>
  <c r="Q4150" i="8" s="1"/>
  <c r="R4150" i="8" s="1"/>
  <c r="P4148" i="8"/>
  <c r="Q4148" i="8" s="1"/>
  <c r="R4148" i="8" s="1"/>
  <c r="P4146" i="8"/>
  <c r="Q4146" i="8" s="1"/>
  <c r="R4146" i="8" s="1"/>
  <c r="P4144" i="8"/>
  <c r="Q4144" i="8" s="1"/>
  <c r="R4144" i="8" s="1"/>
  <c r="P4142" i="8"/>
  <c r="Q4142" i="8" s="1"/>
  <c r="R4142" i="8" s="1"/>
  <c r="P4140" i="8"/>
  <c r="Q4140" i="8" s="1"/>
  <c r="R4140" i="8" s="1"/>
  <c r="P4138" i="8"/>
  <c r="Q4138" i="8" s="1"/>
  <c r="R4138" i="8" s="1"/>
  <c r="P4136" i="8"/>
  <c r="Q4136" i="8" s="1"/>
  <c r="R4136" i="8" s="1"/>
  <c r="P4134" i="8"/>
  <c r="Q4134" i="8" s="1"/>
  <c r="R4134" i="8" s="1"/>
  <c r="P4132" i="8"/>
  <c r="Q4132" i="8" s="1"/>
  <c r="R4132" i="8" s="1"/>
  <c r="P4130" i="8"/>
  <c r="Q4130" i="8" s="1"/>
  <c r="R4130" i="8" s="1"/>
  <c r="P4128" i="8"/>
  <c r="Q4128" i="8" s="1"/>
  <c r="R4128" i="8" s="1"/>
  <c r="P4126" i="8"/>
  <c r="Q4126" i="8" s="1"/>
  <c r="R4126" i="8" s="1"/>
  <c r="P4124" i="8"/>
  <c r="Q4124" i="8" s="1"/>
  <c r="R4124" i="8" s="1"/>
  <c r="P4122" i="8"/>
  <c r="Q4122" i="8" s="1"/>
  <c r="R4122" i="8" s="1"/>
  <c r="P4120" i="8"/>
  <c r="Q4120" i="8" s="1"/>
  <c r="R4120" i="8" s="1"/>
  <c r="P4118" i="8"/>
  <c r="Q4118" i="8" s="1"/>
  <c r="R4118" i="8" s="1"/>
  <c r="P4116" i="8"/>
  <c r="Q4116" i="8" s="1"/>
  <c r="R4116" i="8" s="1"/>
  <c r="P4114" i="8"/>
  <c r="Q4114" i="8" s="1"/>
  <c r="R4114" i="8" s="1"/>
  <c r="P4112" i="8"/>
  <c r="Q4112" i="8" s="1"/>
  <c r="R4112" i="8" s="1"/>
  <c r="P4110" i="8"/>
  <c r="Q4110" i="8" s="1"/>
  <c r="R4110" i="8" s="1"/>
  <c r="P4108" i="8"/>
  <c r="Q4108" i="8" s="1"/>
  <c r="R4108" i="8" s="1"/>
  <c r="P4106" i="8"/>
  <c r="Q4106" i="8" s="1"/>
  <c r="R4106" i="8" s="1"/>
  <c r="P4104" i="8"/>
  <c r="Q4104" i="8" s="1"/>
  <c r="R4104" i="8" s="1"/>
  <c r="P4102" i="8"/>
  <c r="Q4102" i="8" s="1"/>
  <c r="R4102" i="8" s="1"/>
  <c r="P4100" i="8"/>
  <c r="Q4100" i="8" s="1"/>
  <c r="R4100" i="8" s="1"/>
  <c r="P4098" i="8"/>
  <c r="Q4098" i="8" s="1"/>
  <c r="R4098" i="8" s="1"/>
  <c r="P4096" i="8"/>
  <c r="Q4096" i="8" s="1"/>
  <c r="R4096" i="8" s="1"/>
  <c r="P4094" i="8"/>
  <c r="Q4094" i="8" s="1"/>
  <c r="R4094" i="8" s="1"/>
  <c r="P4092" i="8"/>
  <c r="Q4092" i="8" s="1"/>
  <c r="R4092" i="8" s="1"/>
  <c r="P4090" i="8"/>
  <c r="Q4090" i="8" s="1"/>
  <c r="R4090" i="8" s="1"/>
  <c r="P4088" i="8"/>
  <c r="Q4088" i="8" s="1"/>
  <c r="R4088" i="8" s="1"/>
  <c r="P4086" i="8"/>
  <c r="Q4086" i="8" s="1"/>
  <c r="R4086" i="8" s="1"/>
  <c r="P4084" i="8"/>
  <c r="Q4084" i="8" s="1"/>
  <c r="R4084" i="8" s="1"/>
  <c r="P4082" i="8"/>
  <c r="Q4082" i="8" s="1"/>
  <c r="R4082" i="8" s="1"/>
  <c r="P4080" i="8"/>
  <c r="Q4080" i="8" s="1"/>
  <c r="R4080" i="8" s="1"/>
  <c r="P4078" i="8"/>
  <c r="Q4078" i="8" s="1"/>
  <c r="R4078" i="8" s="1"/>
  <c r="P4076" i="8"/>
  <c r="Q4076" i="8" s="1"/>
  <c r="R4076" i="8" s="1"/>
  <c r="P4074" i="8"/>
  <c r="Q4074" i="8" s="1"/>
  <c r="R4074" i="8" s="1"/>
  <c r="P4072" i="8"/>
  <c r="Q4072" i="8" s="1"/>
  <c r="R4072" i="8" s="1"/>
  <c r="P4070" i="8"/>
  <c r="Q4070" i="8" s="1"/>
  <c r="R4070" i="8" s="1"/>
  <c r="P4068" i="8"/>
  <c r="Q4068" i="8" s="1"/>
  <c r="R4068" i="8" s="1"/>
  <c r="P4066" i="8"/>
  <c r="Q4066" i="8" s="1"/>
  <c r="R4066" i="8" s="1"/>
  <c r="P4064" i="8"/>
  <c r="Q4064" i="8" s="1"/>
  <c r="R4064" i="8" s="1"/>
  <c r="P4062" i="8"/>
  <c r="Q4062" i="8" s="1"/>
  <c r="R4062" i="8" s="1"/>
  <c r="P4060" i="8"/>
  <c r="Q4060" i="8" s="1"/>
  <c r="R4060" i="8" s="1"/>
  <c r="P4058" i="8"/>
  <c r="Q4058" i="8" s="1"/>
  <c r="R4058" i="8" s="1"/>
  <c r="P4056" i="8"/>
  <c r="Q4056" i="8" s="1"/>
  <c r="R4056" i="8" s="1"/>
  <c r="P4054" i="8"/>
  <c r="Q4054" i="8" s="1"/>
  <c r="R4054" i="8" s="1"/>
  <c r="P4052" i="8"/>
  <c r="Q4052" i="8" s="1"/>
  <c r="R4052" i="8" s="1"/>
  <c r="P4050" i="8"/>
  <c r="Q4050" i="8" s="1"/>
  <c r="R4050" i="8" s="1"/>
  <c r="P4048" i="8"/>
  <c r="Q4048" i="8" s="1"/>
  <c r="R4048" i="8" s="1"/>
  <c r="P4046" i="8"/>
  <c r="Q4046" i="8" s="1"/>
  <c r="R4046" i="8" s="1"/>
  <c r="P4044" i="8"/>
  <c r="Q4044" i="8" s="1"/>
  <c r="R4044" i="8" s="1"/>
  <c r="P4042" i="8"/>
  <c r="Q4042" i="8" s="1"/>
  <c r="R4042" i="8" s="1"/>
  <c r="P4040" i="8"/>
  <c r="Q4040" i="8" s="1"/>
  <c r="R4040" i="8" s="1"/>
  <c r="P4038" i="8"/>
  <c r="Q4038" i="8" s="1"/>
  <c r="R4038" i="8" s="1"/>
  <c r="P4036" i="8"/>
  <c r="Q4036" i="8" s="1"/>
  <c r="R4036" i="8" s="1"/>
  <c r="P4034" i="8"/>
  <c r="Q4034" i="8" s="1"/>
  <c r="R4034" i="8" s="1"/>
  <c r="P4032" i="8"/>
  <c r="Q4032" i="8" s="1"/>
  <c r="R4032" i="8" s="1"/>
  <c r="P4030" i="8"/>
  <c r="Q4030" i="8" s="1"/>
  <c r="R4030" i="8" s="1"/>
  <c r="P4028" i="8"/>
  <c r="Q4028" i="8" s="1"/>
  <c r="R4028" i="8" s="1"/>
  <c r="P4026" i="8"/>
  <c r="Q4026" i="8" s="1"/>
  <c r="R4026" i="8" s="1"/>
  <c r="P4024" i="8"/>
  <c r="Q4024" i="8" s="1"/>
  <c r="R4024" i="8" s="1"/>
  <c r="P4022" i="8"/>
  <c r="Q4022" i="8" s="1"/>
  <c r="R4022" i="8" s="1"/>
  <c r="P4020" i="8"/>
  <c r="Q4020" i="8" s="1"/>
  <c r="R4020" i="8" s="1"/>
  <c r="P4018" i="8"/>
  <c r="Q4018" i="8" s="1"/>
  <c r="R4018" i="8" s="1"/>
  <c r="P4016" i="8"/>
  <c r="Q4016" i="8" s="1"/>
  <c r="R4016" i="8" s="1"/>
  <c r="P4014" i="8"/>
  <c r="Q4014" i="8" s="1"/>
  <c r="R4014" i="8" s="1"/>
  <c r="P4012" i="8"/>
  <c r="Q4012" i="8" s="1"/>
  <c r="R4012" i="8" s="1"/>
  <c r="P4010" i="8"/>
  <c r="Q4010" i="8" s="1"/>
  <c r="R4010" i="8" s="1"/>
  <c r="P4008" i="8"/>
  <c r="Q4008" i="8" s="1"/>
  <c r="R4008" i="8" s="1"/>
  <c r="P4006" i="8"/>
  <c r="Q4006" i="8" s="1"/>
  <c r="R4006" i="8" s="1"/>
  <c r="P4004" i="8"/>
  <c r="Q4004" i="8" s="1"/>
  <c r="R4004" i="8" s="1"/>
  <c r="P4002" i="8"/>
  <c r="Q4002" i="8" s="1"/>
  <c r="R4002" i="8" s="1"/>
  <c r="P4000" i="8"/>
  <c r="Q4000" i="8" s="1"/>
  <c r="R4000" i="8" s="1"/>
  <c r="P3998" i="8"/>
  <c r="Q3998" i="8" s="1"/>
  <c r="R3998" i="8" s="1"/>
  <c r="P3996" i="8"/>
  <c r="Q3996" i="8" s="1"/>
  <c r="R3996" i="8" s="1"/>
  <c r="P3994" i="8"/>
  <c r="Q3994" i="8" s="1"/>
  <c r="R3994" i="8" s="1"/>
  <c r="P3992" i="8"/>
  <c r="Q3992" i="8" s="1"/>
  <c r="R3992" i="8" s="1"/>
  <c r="P3990" i="8"/>
  <c r="Q3990" i="8" s="1"/>
  <c r="R3990" i="8" s="1"/>
  <c r="P3988" i="8"/>
  <c r="Q3988" i="8" s="1"/>
  <c r="R3988" i="8" s="1"/>
  <c r="P3986" i="8"/>
  <c r="Q3986" i="8" s="1"/>
  <c r="R3986" i="8" s="1"/>
  <c r="P3984" i="8"/>
  <c r="Q3984" i="8" s="1"/>
  <c r="R3984" i="8" s="1"/>
  <c r="P3982" i="8"/>
  <c r="Q3982" i="8" s="1"/>
  <c r="R3982" i="8" s="1"/>
  <c r="P3980" i="8"/>
  <c r="Q3980" i="8" s="1"/>
  <c r="R3980" i="8" s="1"/>
  <c r="P3978" i="8"/>
  <c r="Q3978" i="8" s="1"/>
  <c r="R3978" i="8" s="1"/>
  <c r="P3976" i="8"/>
  <c r="Q3976" i="8" s="1"/>
  <c r="R3976" i="8" s="1"/>
  <c r="P3974" i="8"/>
  <c r="Q3974" i="8" s="1"/>
  <c r="R3974" i="8" s="1"/>
  <c r="P3972" i="8"/>
  <c r="Q3972" i="8" s="1"/>
  <c r="R3972" i="8" s="1"/>
  <c r="P3970" i="8"/>
  <c r="Q3970" i="8" s="1"/>
  <c r="R3970" i="8" s="1"/>
  <c r="P3968" i="8"/>
  <c r="Q3968" i="8" s="1"/>
  <c r="R3968" i="8" s="1"/>
  <c r="P3966" i="8"/>
  <c r="Q3966" i="8" s="1"/>
  <c r="R3966" i="8" s="1"/>
  <c r="P3964" i="8"/>
  <c r="Q3964" i="8" s="1"/>
  <c r="R3964" i="8" s="1"/>
  <c r="P3962" i="8"/>
  <c r="Q3962" i="8" s="1"/>
  <c r="R3962" i="8" s="1"/>
  <c r="P3960" i="8"/>
  <c r="Q3960" i="8" s="1"/>
  <c r="R3960" i="8" s="1"/>
  <c r="P3958" i="8"/>
  <c r="Q3958" i="8" s="1"/>
  <c r="R3958" i="8" s="1"/>
  <c r="P3956" i="8"/>
  <c r="Q3956" i="8" s="1"/>
  <c r="R3956" i="8" s="1"/>
  <c r="P3954" i="8"/>
  <c r="Q3954" i="8" s="1"/>
  <c r="R3954" i="8" s="1"/>
  <c r="P3952" i="8"/>
  <c r="Q3952" i="8" s="1"/>
  <c r="R3952" i="8" s="1"/>
  <c r="P3950" i="8"/>
  <c r="Q3950" i="8" s="1"/>
  <c r="R3950" i="8" s="1"/>
  <c r="P3948" i="8"/>
  <c r="Q3948" i="8" s="1"/>
  <c r="R3948" i="8" s="1"/>
  <c r="P3946" i="8"/>
  <c r="Q3946" i="8" s="1"/>
  <c r="R3946" i="8" s="1"/>
  <c r="P3944" i="8"/>
  <c r="Q3944" i="8" s="1"/>
  <c r="R3944" i="8" s="1"/>
  <c r="P3942" i="8"/>
  <c r="Q3942" i="8" s="1"/>
  <c r="R3942" i="8" s="1"/>
  <c r="P3940" i="8"/>
  <c r="Q3940" i="8" s="1"/>
  <c r="R3940" i="8" s="1"/>
  <c r="P3938" i="8"/>
  <c r="Q3938" i="8" s="1"/>
  <c r="R3938" i="8" s="1"/>
  <c r="P3936" i="8"/>
  <c r="Q3936" i="8" s="1"/>
  <c r="R3936" i="8" s="1"/>
  <c r="P3934" i="8"/>
  <c r="Q3934" i="8" s="1"/>
  <c r="R3934" i="8" s="1"/>
  <c r="P3932" i="8"/>
  <c r="Q3932" i="8" s="1"/>
  <c r="R3932" i="8" s="1"/>
  <c r="P3930" i="8"/>
  <c r="Q3930" i="8" s="1"/>
  <c r="R3930" i="8" s="1"/>
  <c r="P3928" i="8"/>
  <c r="Q3928" i="8" s="1"/>
  <c r="R3928" i="8" s="1"/>
  <c r="P3926" i="8"/>
  <c r="Q3926" i="8" s="1"/>
  <c r="R3926" i="8" s="1"/>
  <c r="P3924" i="8"/>
  <c r="Q3924" i="8" s="1"/>
  <c r="R3924" i="8" s="1"/>
  <c r="P3922" i="8"/>
  <c r="Q3922" i="8" s="1"/>
  <c r="R3922" i="8" s="1"/>
  <c r="P3920" i="8"/>
  <c r="Q3920" i="8" s="1"/>
  <c r="R3920" i="8" s="1"/>
  <c r="P3918" i="8"/>
  <c r="Q3918" i="8" s="1"/>
  <c r="R3918" i="8" s="1"/>
  <c r="P3916" i="8"/>
  <c r="Q3916" i="8" s="1"/>
  <c r="R3916" i="8" s="1"/>
  <c r="P3914" i="8"/>
  <c r="Q3914" i="8" s="1"/>
  <c r="R3914" i="8" s="1"/>
  <c r="P3912" i="8"/>
  <c r="Q3912" i="8" s="1"/>
  <c r="R3912" i="8" s="1"/>
  <c r="P3910" i="8"/>
  <c r="Q3910" i="8" s="1"/>
  <c r="R3910" i="8" s="1"/>
  <c r="P3908" i="8"/>
  <c r="Q3908" i="8" s="1"/>
  <c r="R3908" i="8" s="1"/>
  <c r="P3906" i="8"/>
  <c r="Q3906" i="8" s="1"/>
  <c r="R3906" i="8" s="1"/>
  <c r="P3904" i="8"/>
  <c r="Q3904" i="8" s="1"/>
  <c r="R3904" i="8" s="1"/>
  <c r="P3902" i="8"/>
  <c r="Q3902" i="8" s="1"/>
  <c r="R3902" i="8" s="1"/>
  <c r="P3900" i="8"/>
  <c r="Q3900" i="8" s="1"/>
  <c r="R3900" i="8" s="1"/>
  <c r="P3898" i="8"/>
  <c r="Q3898" i="8" s="1"/>
  <c r="R3898" i="8" s="1"/>
  <c r="P3896" i="8"/>
  <c r="Q3896" i="8" s="1"/>
  <c r="R3896" i="8" s="1"/>
  <c r="P3894" i="8"/>
  <c r="Q3894" i="8" s="1"/>
  <c r="R3894" i="8" s="1"/>
  <c r="P3892" i="8"/>
  <c r="Q3892" i="8" s="1"/>
  <c r="R3892" i="8" s="1"/>
  <c r="P3890" i="8"/>
  <c r="Q3890" i="8" s="1"/>
  <c r="R3890" i="8" s="1"/>
  <c r="P3888" i="8"/>
  <c r="Q3888" i="8" s="1"/>
  <c r="R3888" i="8" s="1"/>
  <c r="P3886" i="8"/>
  <c r="Q3886" i="8" s="1"/>
  <c r="R3886" i="8" s="1"/>
  <c r="P3884" i="8"/>
  <c r="Q3884" i="8" s="1"/>
  <c r="R3884" i="8" s="1"/>
  <c r="P3882" i="8"/>
  <c r="Q3882" i="8" s="1"/>
  <c r="R3882" i="8" s="1"/>
  <c r="P3880" i="8"/>
  <c r="Q3880" i="8" s="1"/>
  <c r="R3880" i="8" s="1"/>
  <c r="P3878" i="8"/>
  <c r="Q3878" i="8" s="1"/>
  <c r="R3878" i="8" s="1"/>
  <c r="P3876" i="8"/>
  <c r="Q3876" i="8" s="1"/>
  <c r="R3876" i="8" s="1"/>
  <c r="P3874" i="8"/>
  <c r="Q3874" i="8" s="1"/>
  <c r="R3874" i="8" s="1"/>
  <c r="P3872" i="8"/>
  <c r="Q3872" i="8" s="1"/>
  <c r="R3872" i="8" s="1"/>
  <c r="P3870" i="8"/>
  <c r="Q3870" i="8" s="1"/>
  <c r="R3870" i="8" s="1"/>
  <c r="P3868" i="8"/>
  <c r="Q3868" i="8" s="1"/>
  <c r="R3868" i="8" s="1"/>
  <c r="P3866" i="8"/>
  <c r="Q3866" i="8" s="1"/>
  <c r="R3866" i="8" s="1"/>
  <c r="P3864" i="8"/>
  <c r="Q3864" i="8" s="1"/>
  <c r="R3864" i="8" s="1"/>
  <c r="P3862" i="8"/>
  <c r="Q3862" i="8" s="1"/>
  <c r="R3862" i="8" s="1"/>
  <c r="P3860" i="8"/>
  <c r="Q3860" i="8" s="1"/>
  <c r="R3860" i="8" s="1"/>
  <c r="P3858" i="8"/>
  <c r="Q3858" i="8" s="1"/>
  <c r="R3858" i="8" s="1"/>
  <c r="P3856" i="8"/>
  <c r="Q3856" i="8" s="1"/>
  <c r="R3856" i="8" s="1"/>
  <c r="P3854" i="8"/>
  <c r="Q3854" i="8" s="1"/>
  <c r="R3854" i="8" s="1"/>
  <c r="P3852" i="8"/>
  <c r="Q3852" i="8" s="1"/>
  <c r="R3852" i="8" s="1"/>
  <c r="P3850" i="8"/>
  <c r="Q3850" i="8" s="1"/>
  <c r="R3850" i="8" s="1"/>
  <c r="P3848" i="8"/>
  <c r="Q3848" i="8" s="1"/>
  <c r="R3848" i="8" s="1"/>
  <c r="P3846" i="8"/>
  <c r="Q3846" i="8" s="1"/>
  <c r="R3846" i="8" s="1"/>
  <c r="P3844" i="8"/>
  <c r="Q3844" i="8" s="1"/>
  <c r="R3844" i="8" s="1"/>
  <c r="P3842" i="8"/>
  <c r="Q3842" i="8" s="1"/>
  <c r="R3842" i="8" s="1"/>
  <c r="P3840" i="8"/>
  <c r="Q3840" i="8" s="1"/>
  <c r="R3840" i="8" s="1"/>
  <c r="P3838" i="8"/>
  <c r="Q3838" i="8" s="1"/>
  <c r="R3838" i="8" s="1"/>
  <c r="P3836" i="8"/>
  <c r="Q3836" i="8" s="1"/>
  <c r="R3836" i="8" s="1"/>
  <c r="P3834" i="8"/>
  <c r="Q3834" i="8" s="1"/>
  <c r="R3834" i="8" s="1"/>
  <c r="P3832" i="8"/>
  <c r="Q3832" i="8" s="1"/>
  <c r="R3832" i="8" s="1"/>
  <c r="P3830" i="8"/>
  <c r="Q3830" i="8" s="1"/>
  <c r="R3830" i="8" s="1"/>
  <c r="P3828" i="8"/>
  <c r="Q3828" i="8" s="1"/>
  <c r="R3828" i="8" s="1"/>
  <c r="P3826" i="8"/>
  <c r="Q3826" i="8" s="1"/>
  <c r="R3826" i="8" s="1"/>
  <c r="P3824" i="8"/>
  <c r="Q3824" i="8" s="1"/>
  <c r="R3824" i="8" s="1"/>
  <c r="P3822" i="8"/>
  <c r="Q3822" i="8" s="1"/>
  <c r="R3822" i="8" s="1"/>
  <c r="P3820" i="8"/>
  <c r="Q3820" i="8" s="1"/>
  <c r="R3820" i="8" s="1"/>
  <c r="P3818" i="8"/>
  <c r="Q3818" i="8" s="1"/>
  <c r="R3818" i="8" s="1"/>
  <c r="P3816" i="8"/>
  <c r="Q3816" i="8" s="1"/>
  <c r="R3816" i="8" s="1"/>
  <c r="P3814" i="8"/>
  <c r="Q3814" i="8" s="1"/>
  <c r="R3814" i="8" s="1"/>
  <c r="P3812" i="8"/>
  <c r="Q3812" i="8" s="1"/>
  <c r="R3812" i="8" s="1"/>
  <c r="P3810" i="8"/>
  <c r="Q3810" i="8" s="1"/>
  <c r="R3810" i="8" s="1"/>
  <c r="P3808" i="8"/>
  <c r="Q3808" i="8" s="1"/>
  <c r="R3808" i="8" s="1"/>
  <c r="P3806" i="8"/>
  <c r="Q3806" i="8" s="1"/>
  <c r="R3806" i="8" s="1"/>
  <c r="P3804" i="8"/>
  <c r="Q3804" i="8" s="1"/>
  <c r="R3804" i="8" s="1"/>
  <c r="P3802" i="8"/>
  <c r="Q3802" i="8" s="1"/>
  <c r="R3802" i="8" s="1"/>
  <c r="P3800" i="8"/>
  <c r="Q3800" i="8" s="1"/>
  <c r="R3800" i="8" s="1"/>
  <c r="P3798" i="8"/>
  <c r="Q3798" i="8" s="1"/>
  <c r="R3798" i="8" s="1"/>
  <c r="P3796" i="8"/>
  <c r="Q3796" i="8" s="1"/>
  <c r="R3796" i="8" s="1"/>
  <c r="P3794" i="8"/>
  <c r="Q3794" i="8" s="1"/>
  <c r="R3794" i="8" s="1"/>
  <c r="P3792" i="8"/>
  <c r="Q3792" i="8" s="1"/>
  <c r="R3792" i="8" s="1"/>
  <c r="P3790" i="8"/>
  <c r="Q3790" i="8" s="1"/>
  <c r="R3790" i="8" s="1"/>
  <c r="P3788" i="8"/>
  <c r="Q3788" i="8" s="1"/>
  <c r="R3788" i="8" s="1"/>
  <c r="P3786" i="8"/>
  <c r="Q3786" i="8" s="1"/>
  <c r="R3786" i="8" s="1"/>
  <c r="P3784" i="8"/>
  <c r="Q3784" i="8" s="1"/>
  <c r="R3784" i="8" s="1"/>
  <c r="P3782" i="8"/>
  <c r="Q3782" i="8" s="1"/>
  <c r="R3782" i="8" s="1"/>
  <c r="P3780" i="8"/>
  <c r="Q3780" i="8" s="1"/>
  <c r="R3780" i="8" s="1"/>
  <c r="P3778" i="8"/>
  <c r="Q3778" i="8" s="1"/>
  <c r="R3778" i="8" s="1"/>
  <c r="P3776" i="8"/>
  <c r="Q3776" i="8" s="1"/>
  <c r="R3776" i="8" s="1"/>
  <c r="P3774" i="8"/>
  <c r="Q3774" i="8" s="1"/>
  <c r="R3774" i="8" s="1"/>
  <c r="P3772" i="8"/>
  <c r="Q3772" i="8" s="1"/>
  <c r="R3772" i="8" s="1"/>
  <c r="P3770" i="8"/>
  <c r="Q3770" i="8" s="1"/>
  <c r="R3770" i="8" s="1"/>
  <c r="P3768" i="8"/>
  <c r="Q3768" i="8" s="1"/>
  <c r="R3768" i="8" s="1"/>
  <c r="P3766" i="8"/>
  <c r="Q3766" i="8" s="1"/>
  <c r="R3766" i="8" s="1"/>
  <c r="P3764" i="8"/>
  <c r="Q3764" i="8" s="1"/>
  <c r="R3764" i="8" s="1"/>
  <c r="P3762" i="8"/>
  <c r="Q3762" i="8" s="1"/>
  <c r="R3762" i="8" s="1"/>
  <c r="P3760" i="8"/>
  <c r="Q3760" i="8" s="1"/>
  <c r="R3760" i="8" s="1"/>
  <c r="P3758" i="8"/>
  <c r="Q3758" i="8" s="1"/>
  <c r="R3758" i="8" s="1"/>
  <c r="P3756" i="8"/>
  <c r="Q3756" i="8" s="1"/>
  <c r="R3756" i="8" s="1"/>
  <c r="P3754" i="8"/>
  <c r="Q3754" i="8" s="1"/>
  <c r="R3754" i="8" s="1"/>
  <c r="P3752" i="8"/>
  <c r="Q3752" i="8" s="1"/>
  <c r="R3752" i="8" s="1"/>
  <c r="P3750" i="8"/>
  <c r="Q3750" i="8" s="1"/>
  <c r="R3750" i="8" s="1"/>
  <c r="P3748" i="8"/>
  <c r="Q3748" i="8" s="1"/>
  <c r="R3748" i="8" s="1"/>
  <c r="P3746" i="8"/>
  <c r="Q3746" i="8" s="1"/>
  <c r="R3746" i="8" s="1"/>
  <c r="P3744" i="8"/>
  <c r="Q3744" i="8" s="1"/>
  <c r="R3744" i="8" s="1"/>
  <c r="P3742" i="8"/>
  <c r="Q3742" i="8" s="1"/>
  <c r="R3742" i="8" s="1"/>
  <c r="P3740" i="8"/>
  <c r="Q3740" i="8" s="1"/>
  <c r="R3740" i="8" s="1"/>
  <c r="P3738" i="8"/>
  <c r="Q3738" i="8" s="1"/>
  <c r="R3738" i="8" s="1"/>
  <c r="P3736" i="8"/>
  <c r="Q3736" i="8" s="1"/>
  <c r="R3736" i="8" s="1"/>
  <c r="P3734" i="8"/>
  <c r="Q3734" i="8" s="1"/>
  <c r="R3734" i="8" s="1"/>
  <c r="P3732" i="8"/>
  <c r="Q3732" i="8" s="1"/>
  <c r="R3732" i="8" s="1"/>
  <c r="P3730" i="8"/>
  <c r="Q3730" i="8" s="1"/>
  <c r="R3730" i="8" s="1"/>
  <c r="P3728" i="8"/>
  <c r="Q3728" i="8" s="1"/>
  <c r="R3728" i="8" s="1"/>
  <c r="P3726" i="8"/>
  <c r="Q3726" i="8" s="1"/>
  <c r="R3726" i="8" s="1"/>
  <c r="P3724" i="8"/>
  <c r="Q3724" i="8" s="1"/>
  <c r="R3724" i="8" s="1"/>
  <c r="P3722" i="8"/>
  <c r="Q3722" i="8" s="1"/>
  <c r="R3722" i="8" s="1"/>
  <c r="P3720" i="8"/>
  <c r="Q3720" i="8" s="1"/>
  <c r="R3720" i="8" s="1"/>
  <c r="P3718" i="8"/>
  <c r="Q3718" i="8" s="1"/>
  <c r="R3718" i="8" s="1"/>
  <c r="P3716" i="8"/>
  <c r="Q3716" i="8" s="1"/>
  <c r="R3716" i="8" s="1"/>
  <c r="P3714" i="8"/>
  <c r="Q3714" i="8" s="1"/>
  <c r="R3714" i="8" s="1"/>
  <c r="P3712" i="8"/>
  <c r="Q3712" i="8" s="1"/>
  <c r="R3712" i="8" s="1"/>
  <c r="P3710" i="8"/>
  <c r="Q3710" i="8" s="1"/>
  <c r="R3710" i="8" s="1"/>
  <c r="P3708" i="8"/>
  <c r="Q3708" i="8" s="1"/>
  <c r="R3708" i="8" s="1"/>
  <c r="P3706" i="8"/>
  <c r="Q3706" i="8" s="1"/>
  <c r="R3706" i="8" s="1"/>
  <c r="P3704" i="8"/>
  <c r="Q3704" i="8" s="1"/>
  <c r="R3704" i="8" s="1"/>
  <c r="P3702" i="8"/>
  <c r="Q3702" i="8" s="1"/>
  <c r="R3702" i="8" s="1"/>
  <c r="P3700" i="8"/>
  <c r="Q3700" i="8" s="1"/>
  <c r="R3700" i="8" s="1"/>
  <c r="P3698" i="8"/>
  <c r="Q3698" i="8" s="1"/>
  <c r="R3698" i="8" s="1"/>
  <c r="P3696" i="8"/>
  <c r="Q3696" i="8" s="1"/>
  <c r="R3696" i="8" s="1"/>
  <c r="P3694" i="8"/>
  <c r="Q3694" i="8" s="1"/>
  <c r="R3694" i="8" s="1"/>
  <c r="P3692" i="8"/>
  <c r="Q3692" i="8" s="1"/>
  <c r="R3692" i="8" s="1"/>
  <c r="P3690" i="8"/>
  <c r="Q3690" i="8" s="1"/>
  <c r="R3690" i="8" s="1"/>
  <c r="P3688" i="8"/>
  <c r="Q3688" i="8" s="1"/>
  <c r="R3688" i="8" s="1"/>
  <c r="P3686" i="8"/>
  <c r="Q3686" i="8" s="1"/>
  <c r="R3686" i="8" s="1"/>
  <c r="P3684" i="8"/>
  <c r="Q3684" i="8" s="1"/>
  <c r="R3684" i="8" s="1"/>
  <c r="P3682" i="8"/>
  <c r="Q3682" i="8" s="1"/>
  <c r="R3682" i="8" s="1"/>
  <c r="P3680" i="8"/>
  <c r="Q3680" i="8" s="1"/>
  <c r="R3680" i="8" s="1"/>
  <c r="P3678" i="8"/>
  <c r="Q3678" i="8" s="1"/>
  <c r="R3678" i="8" s="1"/>
  <c r="P3676" i="8"/>
  <c r="Q3676" i="8" s="1"/>
  <c r="R3676" i="8" s="1"/>
  <c r="P3674" i="8"/>
  <c r="Q3674" i="8" s="1"/>
  <c r="R3674" i="8" s="1"/>
  <c r="P3672" i="8"/>
  <c r="Q3672" i="8" s="1"/>
  <c r="R3672" i="8" s="1"/>
  <c r="P3670" i="8"/>
  <c r="Q3670" i="8" s="1"/>
  <c r="R3670" i="8" s="1"/>
  <c r="P3668" i="8"/>
  <c r="Q3668" i="8" s="1"/>
  <c r="R3668" i="8" s="1"/>
  <c r="P3666" i="8"/>
  <c r="Q3666" i="8" s="1"/>
  <c r="R3666" i="8" s="1"/>
  <c r="P3664" i="8"/>
  <c r="Q3664" i="8" s="1"/>
  <c r="R3664" i="8" s="1"/>
  <c r="P3662" i="8"/>
  <c r="Q3662" i="8" s="1"/>
  <c r="R3662" i="8" s="1"/>
  <c r="P3660" i="8"/>
  <c r="Q3660" i="8" s="1"/>
  <c r="R3660" i="8" s="1"/>
  <c r="P3658" i="8"/>
  <c r="Q3658" i="8" s="1"/>
  <c r="R3658" i="8" s="1"/>
  <c r="P3656" i="8"/>
  <c r="Q3656" i="8" s="1"/>
  <c r="R3656" i="8" s="1"/>
  <c r="P3654" i="8"/>
  <c r="Q3654" i="8" s="1"/>
  <c r="R3654" i="8" s="1"/>
  <c r="P3652" i="8"/>
  <c r="Q3652" i="8" s="1"/>
  <c r="R3652" i="8" s="1"/>
  <c r="P3650" i="8"/>
  <c r="Q3650" i="8" s="1"/>
  <c r="R3650" i="8" s="1"/>
  <c r="P3648" i="8"/>
  <c r="Q3648" i="8" s="1"/>
  <c r="R3648" i="8" s="1"/>
  <c r="P3646" i="8"/>
  <c r="Q3646" i="8" s="1"/>
  <c r="R3646" i="8" s="1"/>
  <c r="P3644" i="8"/>
  <c r="Q3644" i="8" s="1"/>
  <c r="R3644" i="8" s="1"/>
  <c r="P3642" i="8"/>
  <c r="Q3642" i="8" s="1"/>
  <c r="R3642" i="8" s="1"/>
  <c r="P3640" i="8"/>
  <c r="Q3640" i="8" s="1"/>
  <c r="R3640" i="8" s="1"/>
  <c r="P3638" i="8"/>
  <c r="Q3638" i="8" s="1"/>
  <c r="R3638" i="8" s="1"/>
  <c r="P3636" i="8"/>
  <c r="Q3636" i="8" s="1"/>
  <c r="R3636" i="8" s="1"/>
  <c r="P3634" i="8"/>
  <c r="Q3634" i="8" s="1"/>
  <c r="R3634" i="8" s="1"/>
  <c r="P3632" i="8"/>
  <c r="Q3632" i="8" s="1"/>
  <c r="R3632" i="8" s="1"/>
  <c r="P3630" i="8"/>
  <c r="Q3630" i="8" s="1"/>
  <c r="R3630" i="8" s="1"/>
  <c r="P3628" i="8"/>
  <c r="Q3628" i="8" s="1"/>
  <c r="R3628" i="8" s="1"/>
  <c r="P3626" i="8"/>
  <c r="Q3626" i="8" s="1"/>
  <c r="R3626" i="8" s="1"/>
  <c r="P3624" i="8"/>
  <c r="Q3624" i="8" s="1"/>
  <c r="R3624" i="8" s="1"/>
  <c r="P3622" i="8"/>
  <c r="Q3622" i="8" s="1"/>
  <c r="R3622" i="8" s="1"/>
  <c r="P3620" i="8"/>
  <c r="Q3620" i="8" s="1"/>
  <c r="R3620" i="8" s="1"/>
  <c r="P3618" i="8"/>
  <c r="Q3618" i="8" s="1"/>
  <c r="R3618" i="8" s="1"/>
  <c r="P3616" i="8"/>
  <c r="Q3616" i="8" s="1"/>
  <c r="R3616" i="8" s="1"/>
  <c r="P3614" i="8"/>
  <c r="Q3614" i="8" s="1"/>
  <c r="R3614" i="8" s="1"/>
  <c r="P3612" i="8"/>
  <c r="Q3612" i="8" s="1"/>
  <c r="R3612" i="8" s="1"/>
  <c r="P3610" i="8"/>
  <c r="Q3610" i="8" s="1"/>
  <c r="R3610" i="8" s="1"/>
  <c r="P3608" i="8"/>
  <c r="Q3608" i="8" s="1"/>
  <c r="R3608" i="8" s="1"/>
  <c r="P3606" i="8"/>
  <c r="Q3606" i="8" s="1"/>
  <c r="R3606" i="8" s="1"/>
  <c r="P3604" i="8"/>
  <c r="Q3604" i="8" s="1"/>
  <c r="R3604" i="8" s="1"/>
  <c r="P3602" i="8"/>
  <c r="Q3602" i="8" s="1"/>
  <c r="R3602" i="8" s="1"/>
  <c r="P3600" i="8"/>
  <c r="Q3600" i="8" s="1"/>
  <c r="R3600" i="8" s="1"/>
  <c r="P3598" i="8"/>
  <c r="Q3598" i="8" s="1"/>
  <c r="R3598" i="8" s="1"/>
  <c r="P3596" i="8"/>
  <c r="Q3596" i="8" s="1"/>
  <c r="R3596" i="8" s="1"/>
  <c r="P3594" i="8"/>
  <c r="Q3594" i="8" s="1"/>
  <c r="R3594" i="8" s="1"/>
  <c r="P3592" i="8"/>
  <c r="Q3592" i="8" s="1"/>
  <c r="R3592" i="8" s="1"/>
  <c r="P3590" i="8"/>
  <c r="Q3590" i="8" s="1"/>
  <c r="R3590" i="8" s="1"/>
  <c r="P3588" i="8"/>
  <c r="Q3588" i="8" s="1"/>
  <c r="R3588" i="8" s="1"/>
  <c r="P3586" i="8"/>
  <c r="Q3586" i="8" s="1"/>
  <c r="R3586" i="8" s="1"/>
  <c r="P3584" i="8"/>
  <c r="Q3584" i="8" s="1"/>
  <c r="R3584" i="8" s="1"/>
  <c r="P3582" i="8"/>
  <c r="Q3582" i="8" s="1"/>
  <c r="R3582" i="8" s="1"/>
  <c r="P3580" i="8"/>
  <c r="Q3580" i="8" s="1"/>
  <c r="R3580" i="8" s="1"/>
  <c r="P3578" i="8"/>
  <c r="Q3578" i="8" s="1"/>
  <c r="R3578" i="8" s="1"/>
  <c r="P3576" i="8"/>
  <c r="Q3576" i="8" s="1"/>
  <c r="R3576" i="8" s="1"/>
  <c r="P3574" i="8"/>
  <c r="Q3574" i="8" s="1"/>
  <c r="R3574" i="8" s="1"/>
  <c r="P3572" i="8"/>
  <c r="Q3572" i="8" s="1"/>
  <c r="R3572" i="8" s="1"/>
  <c r="P3570" i="8"/>
  <c r="Q3570" i="8" s="1"/>
  <c r="R3570" i="8" s="1"/>
  <c r="P3568" i="8"/>
  <c r="Q3568" i="8" s="1"/>
  <c r="R3568" i="8" s="1"/>
  <c r="P3566" i="8"/>
  <c r="Q3566" i="8" s="1"/>
  <c r="R3566" i="8" s="1"/>
  <c r="P3564" i="8"/>
  <c r="Q3564" i="8" s="1"/>
  <c r="R3564" i="8" s="1"/>
  <c r="P3562" i="8"/>
  <c r="Q3562" i="8" s="1"/>
  <c r="R3562" i="8" s="1"/>
  <c r="P3560" i="8"/>
  <c r="Q3560" i="8" s="1"/>
  <c r="R3560" i="8" s="1"/>
  <c r="P3558" i="8"/>
  <c r="Q3558" i="8" s="1"/>
  <c r="R3558" i="8" s="1"/>
  <c r="P3556" i="8"/>
  <c r="Q3556" i="8" s="1"/>
  <c r="R3556" i="8" s="1"/>
  <c r="P3554" i="8"/>
  <c r="Q3554" i="8" s="1"/>
  <c r="R3554" i="8" s="1"/>
  <c r="P3552" i="8"/>
  <c r="Q3552" i="8" s="1"/>
  <c r="R3552" i="8" s="1"/>
  <c r="P3550" i="8"/>
  <c r="Q3550" i="8" s="1"/>
  <c r="R3550" i="8" s="1"/>
  <c r="P3548" i="8"/>
  <c r="Q3548" i="8" s="1"/>
  <c r="R3548" i="8" s="1"/>
  <c r="P3546" i="8"/>
  <c r="Q3546" i="8" s="1"/>
  <c r="R3546" i="8" s="1"/>
  <c r="P3544" i="8"/>
  <c r="Q3544" i="8" s="1"/>
  <c r="R3544" i="8" s="1"/>
  <c r="P3542" i="8"/>
  <c r="Q3542" i="8" s="1"/>
  <c r="R3542" i="8" s="1"/>
  <c r="P3540" i="8"/>
  <c r="Q3540" i="8" s="1"/>
  <c r="R3540" i="8" s="1"/>
  <c r="P3538" i="8"/>
  <c r="Q3538" i="8" s="1"/>
  <c r="R3538" i="8" s="1"/>
  <c r="P3536" i="8"/>
  <c r="Q3536" i="8" s="1"/>
  <c r="R3536" i="8" s="1"/>
  <c r="P3534" i="8"/>
  <c r="Q3534" i="8" s="1"/>
  <c r="R3534" i="8" s="1"/>
  <c r="P3532" i="8"/>
  <c r="Q3532" i="8" s="1"/>
  <c r="R3532" i="8" s="1"/>
  <c r="P3530" i="8"/>
  <c r="Q3530" i="8" s="1"/>
  <c r="R3530" i="8" s="1"/>
  <c r="P3528" i="8"/>
  <c r="Q3528" i="8" s="1"/>
  <c r="R3528" i="8" s="1"/>
  <c r="P3526" i="8"/>
  <c r="Q3526" i="8" s="1"/>
  <c r="R3526" i="8" s="1"/>
  <c r="P3524" i="8"/>
  <c r="Q3524" i="8" s="1"/>
  <c r="R3524" i="8" s="1"/>
  <c r="P3522" i="8"/>
  <c r="Q3522" i="8" s="1"/>
  <c r="R3522" i="8" s="1"/>
  <c r="P3520" i="8"/>
  <c r="Q3520" i="8" s="1"/>
  <c r="R3520" i="8" s="1"/>
  <c r="P3518" i="8"/>
  <c r="Q3518" i="8" s="1"/>
  <c r="R3518" i="8" s="1"/>
  <c r="P3516" i="8"/>
  <c r="Q3516" i="8" s="1"/>
  <c r="R3516" i="8" s="1"/>
  <c r="P3514" i="8"/>
  <c r="Q3514" i="8" s="1"/>
  <c r="R3514" i="8" s="1"/>
  <c r="P3512" i="8"/>
  <c r="Q3512" i="8" s="1"/>
  <c r="R3512" i="8" s="1"/>
  <c r="P3510" i="8"/>
  <c r="Q3510" i="8" s="1"/>
  <c r="R3510" i="8" s="1"/>
  <c r="P3508" i="8"/>
  <c r="Q3508" i="8" s="1"/>
  <c r="R3508" i="8" s="1"/>
  <c r="P3506" i="8"/>
  <c r="Q3506" i="8" s="1"/>
  <c r="R3506" i="8" s="1"/>
  <c r="P3504" i="8"/>
  <c r="Q3504" i="8" s="1"/>
  <c r="R3504" i="8" s="1"/>
  <c r="P3502" i="8"/>
  <c r="Q3502" i="8" s="1"/>
  <c r="R3502" i="8" s="1"/>
  <c r="P3500" i="8"/>
  <c r="Q3500" i="8" s="1"/>
  <c r="R3500" i="8" s="1"/>
  <c r="P3498" i="8"/>
  <c r="Q3498" i="8" s="1"/>
  <c r="R3498" i="8" s="1"/>
  <c r="P3496" i="8"/>
  <c r="Q3496" i="8" s="1"/>
  <c r="R3496" i="8" s="1"/>
  <c r="P3494" i="8"/>
  <c r="Q3494" i="8" s="1"/>
  <c r="R3494" i="8" s="1"/>
  <c r="P3492" i="8"/>
  <c r="Q3492" i="8" s="1"/>
  <c r="R3492" i="8" s="1"/>
  <c r="P3490" i="8"/>
  <c r="Q3490" i="8" s="1"/>
  <c r="R3490" i="8" s="1"/>
  <c r="P3488" i="8"/>
  <c r="Q3488" i="8" s="1"/>
  <c r="R3488" i="8" s="1"/>
  <c r="P3486" i="8"/>
  <c r="Q3486" i="8" s="1"/>
  <c r="R3486" i="8" s="1"/>
  <c r="P3484" i="8"/>
  <c r="Q3484" i="8" s="1"/>
  <c r="R3484" i="8" s="1"/>
  <c r="P3482" i="8"/>
  <c r="Q3482" i="8" s="1"/>
  <c r="R3482" i="8" s="1"/>
  <c r="P3480" i="8"/>
  <c r="Q3480" i="8" s="1"/>
  <c r="R3480" i="8" s="1"/>
  <c r="P3478" i="8"/>
  <c r="Q3478" i="8" s="1"/>
  <c r="R3478" i="8" s="1"/>
  <c r="P3476" i="8"/>
  <c r="Q3476" i="8" s="1"/>
  <c r="R3476" i="8" s="1"/>
  <c r="P3474" i="8"/>
  <c r="Q3474" i="8" s="1"/>
  <c r="R3474" i="8" s="1"/>
  <c r="P3472" i="8"/>
  <c r="Q3472" i="8" s="1"/>
  <c r="R3472" i="8" s="1"/>
  <c r="P3470" i="8"/>
  <c r="Q3470" i="8" s="1"/>
  <c r="R3470" i="8" s="1"/>
  <c r="P3468" i="8"/>
  <c r="Q3468" i="8" s="1"/>
  <c r="R3468" i="8" s="1"/>
  <c r="P3466" i="8"/>
  <c r="Q3466" i="8" s="1"/>
  <c r="R3466" i="8" s="1"/>
  <c r="P3464" i="8"/>
  <c r="Q3464" i="8" s="1"/>
  <c r="R3464" i="8" s="1"/>
  <c r="P3462" i="8"/>
  <c r="Q3462" i="8" s="1"/>
  <c r="R3462" i="8" s="1"/>
  <c r="P3460" i="8"/>
  <c r="Q3460" i="8" s="1"/>
  <c r="R3460" i="8" s="1"/>
  <c r="P3458" i="8"/>
  <c r="Q3458" i="8" s="1"/>
  <c r="R3458" i="8" s="1"/>
  <c r="P3456" i="8"/>
  <c r="Q3456" i="8" s="1"/>
  <c r="R3456" i="8" s="1"/>
  <c r="P3454" i="8"/>
  <c r="Q3454" i="8" s="1"/>
  <c r="R3454" i="8" s="1"/>
  <c r="P3452" i="8"/>
  <c r="Q3452" i="8" s="1"/>
  <c r="R3452" i="8" s="1"/>
  <c r="P3450" i="8"/>
  <c r="Q3450" i="8" s="1"/>
  <c r="R3450" i="8" s="1"/>
  <c r="P3448" i="8"/>
  <c r="Q3448" i="8" s="1"/>
  <c r="R3448" i="8" s="1"/>
  <c r="P3446" i="8"/>
  <c r="Q3446" i="8" s="1"/>
  <c r="R3446" i="8" s="1"/>
  <c r="P3444" i="8"/>
  <c r="Q3444" i="8" s="1"/>
  <c r="R3444" i="8" s="1"/>
  <c r="P3442" i="8"/>
  <c r="Q3442" i="8" s="1"/>
  <c r="R3442" i="8" s="1"/>
  <c r="P3440" i="8"/>
  <c r="Q3440" i="8" s="1"/>
  <c r="R3440" i="8" s="1"/>
  <c r="P3438" i="8"/>
  <c r="Q3438" i="8" s="1"/>
  <c r="R3438" i="8" s="1"/>
  <c r="P3436" i="8"/>
  <c r="Q3436" i="8" s="1"/>
  <c r="R3436" i="8" s="1"/>
  <c r="P3434" i="8"/>
  <c r="Q3434" i="8" s="1"/>
  <c r="R3434" i="8" s="1"/>
  <c r="P3432" i="8"/>
  <c r="Q3432" i="8" s="1"/>
  <c r="R3432" i="8" s="1"/>
  <c r="P3430" i="8"/>
  <c r="Q3430" i="8" s="1"/>
  <c r="R3430" i="8" s="1"/>
  <c r="P3428" i="8"/>
  <c r="Q3428" i="8" s="1"/>
  <c r="R3428" i="8" s="1"/>
  <c r="P3426" i="8"/>
  <c r="Q3426" i="8" s="1"/>
  <c r="R3426" i="8" s="1"/>
  <c r="P3424" i="8"/>
  <c r="Q3424" i="8" s="1"/>
  <c r="R3424" i="8" s="1"/>
  <c r="P3422" i="8"/>
  <c r="Q3422" i="8" s="1"/>
  <c r="R3422" i="8" s="1"/>
  <c r="P3420" i="8"/>
  <c r="Q3420" i="8" s="1"/>
  <c r="R3420" i="8" s="1"/>
  <c r="P3418" i="8"/>
  <c r="Q3418" i="8" s="1"/>
  <c r="R3418" i="8" s="1"/>
  <c r="P3416" i="8"/>
  <c r="Q3416" i="8" s="1"/>
  <c r="R3416" i="8" s="1"/>
  <c r="P3414" i="8"/>
  <c r="Q3414" i="8" s="1"/>
  <c r="R3414" i="8" s="1"/>
  <c r="P3412" i="8"/>
  <c r="Q3412" i="8" s="1"/>
  <c r="R3412" i="8" s="1"/>
  <c r="P3410" i="8"/>
  <c r="Q3410" i="8" s="1"/>
  <c r="R3410" i="8" s="1"/>
  <c r="P3408" i="8"/>
  <c r="Q3408" i="8" s="1"/>
  <c r="R3408" i="8" s="1"/>
  <c r="P3406" i="8"/>
  <c r="Q3406" i="8" s="1"/>
  <c r="R3406" i="8" s="1"/>
  <c r="P3404" i="8"/>
  <c r="Q3404" i="8" s="1"/>
  <c r="R3404" i="8" s="1"/>
  <c r="P3402" i="8"/>
  <c r="Q3402" i="8" s="1"/>
  <c r="R3402" i="8" s="1"/>
  <c r="P3400" i="8"/>
  <c r="Q3400" i="8" s="1"/>
  <c r="R3400" i="8" s="1"/>
  <c r="P3398" i="8"/>
  <c r="Q3398" i="8" s="1"/>
  <c r="R3398" i="8" s="1"/>
  <c r="P3396" i="8"/>
  <c r="Q3396" i="8" s="1"/>
  <c r="R3396" i="8" s="1"/>
  <c r="P3394" i="8"/>
  <c r="Q3394" i="8" s="1"/>
  <c r="R3394" i="8" s="1"/>
  <c r="P3392" i="8"/>
  <c r="Q3392" i="8" s="1"/>
  <c r="R3392" i="8" s="1"/>
  <c r="P3390" i="8"/>
  <c r="Q3390" i="8" s="1"/>
  <c r="R3390" i="8" s="1"/>
  <c r="P3388" i="8"/>
  <c r="Q3388" i="8" s="1"/>
  <c r="R3388" i="8" s="1"/>
  <c r="P3386" i="8"/>
  <c r="Q3386" i="8" s="1"/>
  <c r="R3386" i="8" s="1"/>
  <c r="P3384" i="8"/>
  <c r="Q3384" i="8" s="1"/>
  <c r="R3384" i="8" s="1"/>
  <c r="P3382" i="8"/>
  <c r="Q3382" i="8" s="1"/>
  <c r="R3382" i="8" s="1"/>
  <c r="P3380" i="8"/>
  <c r="Q3380" i="8" s="1"/>
  <c r="R3380" i="8" s="1"/>
  <c r="P3378" i="8"/>
  <c r="Q3378" i="8" s="1"/>
  <c r="R3378" i="8" s="1"/>
  <c r="P3376" i="8"/>
  <c r="Q3376" i="8" s="1"/>
  <c r="R3376" i="8" s="1"/>
  <c r="P3374" i="8"/>
  <c r="Q3374" i="8" s="1"/>
  <c r="R3374" i="8" s="1"/>
  <c r="P3372" i="8"/>
  <c r="Q3372" i="8" s="1"/>
  <c r="R3372" i="8" s="1"/>
  <c r="P3370" i="8"/>
  <c r="Q3370" i="8" s="1"/>
  <c r="R3370" i="8" s="1"/>
  <c r="P3368" i="8"/>
  <c r="Q3368" i="8" s="1"/>
  <c r="R3368" i="8" s="1"/>
  <c r="P3366" i="8"/>
  <c r="Q3366" i="8" s="1"/>
  <c r="R3366" i="8" s="1"/>
  <c r="P3364" i="8"/>
  <c r="Q3364" i="8" s="1"/>
  <c r="R3364" i="8" s="1"/>
  <c r="P3362" i="8"/>
  <c r="Q3362" i="8" s="1"/>
  <c r="R3362" i="8" s="1"/>
  <c r="P3360" i="8"/>
  <c r="Q3360" i="8" s="1"/>
  <c r="R3360" i="8" s="1"/>
  <c r="P3358" i="8"/>
  <c r="Q3358" i="8" s="1"/>
  <c r="R3358" i="8" s="1"/>
  <c r="P3356" i="8"/>
  <c r="Q3356" i="8" s="1"/>
  <c r="R3356" i="8" s="1"/>
  <c r="P3354" i="8"/>
  <c r="Q3354" i="8" s="1"/>
  <c r="R3354" i="8" s="1"/>
  <c r="P3352" i="8"/>
  <c r="Q3352" i="8" s="1"/>
  <c r="R3352" i="8" s="1"/>
  <c r="P3350" i="8"/>
  <c r="Q3350" i="8" s="1"/>
  <c r="R3350" i="8" s="1"/>
  <c r="P3348" i="8"/>
  <c r="Q3348" i="8" s="1"/>
  <c r="R3348" i="8" s="1"/>
  <c r="P3346" i="8"/>
  <c r="Q3346" i="8" s="1"/>
  <c r="R3346" i="8" s="1"/>
  <c r="P3344" i="8"/>
  <c r="Q3344" i="8" s="1"/>
  <c r="R3344" i="8" s="1"/>
  <c r="P3342" i="8"/>
  <c r="Q3342" i="8" s="1"/>
  <c r="R3342" i="8" s="1"/>
  <c r="P3340" i="8"/>
  <c r="Q3340" i="8" s="1"/>
  <c r="R3340" i="8" s="1"/>
  <c r="P3338" i="8"/>
  <c r="Q3338" i="8" s="1"/>
  <c r="R3338" i="8" s="1"/>
  <c r="P3336" i="8"/>
  <c r="Q3336" i="8" s="1"/>
  <c r="R3336" i="8" s="1"/>
  <c r="P3334" i="8"/>
  <c r="Q3334" i="8" s="1"/>
  <c r="R3334" i="8" s="1"/>
  <c r="P3332" i="8"/>
  <c r="Q3332" i="8" s="1"/>
  <c r="R3332" i="8" s="1"/>
  <c r="P3330" i="8"/>
  <c r="Q3330" i="8" s="1"/>
  <c r="R3330" i="8" s="1"/>
  <c r="P3328" i="8"/>
  <c r="Q3328" i="8" s="1"/>
  <c r="R3328" i="8" s="1"/>
  <c r="P3326" i="8"/>
  <c r="Q3326" i="8" s="1"/>
  <c r="R3326" i="8" s="1"/>
  <c r="P3324" i="8"/>
  <c r="Q3324" i="8" s="1"/>
  <c r="R3324" i="8" s="1"/>
  <c r="P3322" i="8"/>
  <c r="Q3322" i="8" s="1"/>
  <c r="R3322" i="8" s="1"/>
  <c r="P3320" i="8"/>
  <c r="Q3320" i="8" s="1"/>
  <c r="R3320" i="8" s="1"/>
  <c r="P3318" i="8"/>
  <c r="Q3318" i="8" s="1"/>
  <c r="R3318" i="8" s="1"/>
  <c r="P3316" i="8"/>
  <c r="Q3316" i="8" s="1"/>
  <c r="R3316" i="8" s="1"/>
  <c r="P3314" i="8"/>
  <c r="Q3314" i="8" s="1"/>
  <c r="R3314" i="8" s="1"/>
  <c r="P3312" i="8"/>
  <c r="Q3312" i="8" s="1"/>
  <c r="R3312" i="8" s="1"/>
  <c r="P3310" i="8"/>
  <c r="Q3310" i="8" s="1"/>
  <c r="R3310" i="8" s="1"/>
  <c r="P3308" i="8"/>
  <c r="Q3308" i="8" s="1"/>
  <c r="R3308" i="8" s="1"/>
  <c r="P3306" i="8"/>
  <c r="Q3306" i="8" s="1"/>
  <c r="R3306" i="8" s="1"/>
  <c r="P3304" i="8"/>
  <c r="Q3304" i="8" s="1"/>
  <c r="R3304" i="8" s="1"/>
  <c r="P3302" i="8"/>
  <c r="Q3302" i="8" s="1"/>
  <c r="R3302" i="8" s="1"/>
  <c r="P3300" i="8"/>
  <c r="Q3300" i="8" s="1"/>
  <c r="R3300" i="8" s="1"/>
  <c r="P3298" i="8"/>
  <c r="Q3298" i="8" s="1"/>
  <c r="R3298" i="8" s="1"/>
  <c r="P3296" i="8"/>
  <c r="Q3296" i="8" s="1"/>
  <c r="R3296" i="8" s="1"/>
  <c r="P3294" i="8"/>
  <c r="Q3294" i="8" s="1"/>
  <c r="R3294" i="8" s="1"/>
  <c r="P3292" i="8"/>
  <c r="Q3292" i="8" s="1"/>
  <c r="R3292" i="8" s="1"/>
  <c r="P3290" i="8"/>
  <c r="Q3290" i="8" s="1"/>
  <c r="R3290" i="8" s="1"/>
  <c r="P3288" i="8"/>
  <c r="Q3288" i="8" s="1"/>
  <c r="R3288" i="8" s="1"/>
  <c r="P3286" i="8"/>
  <c r="Q3286" i="8" s="1"/>
  <c r="R3286" i="8" s="1"/>
  <c r="P3284" i="8"/>
  <c r="Q3284" i="8" s="1"/>
  <c r="R3284" i="8" s="1"/>
  <c r="P3282" i="8"/>
  <c r="Q3282" i="8" s="1"/>
  <c r="R3282" i="8" s="1"/>
  <c r="P3280" i="8"/>
  <c r="Q3280" i="8" s="1"/>
  <c r="R3280" i="8" s="1"/>
  <c r="P3278" i="8"/>
  <c r="Q3278" i="8" s="1"/>
  <c r="R3278" i="8" s="1"/>
  <c r="P3276" i="8"/>
  <c r="Q3276" i="8" s="1"/>
  <c r="R3276" i="8" s="1"/>
  <c r="P3274" i="8"/>
  <c r="Q3274" i="8" s="1"/>
  <c r="R3274" i="8" s="1"/>
  <c r="P3272" i="8"/>
  <c r="Q3272" i="8" s="1"/>
  <c r="R3272" i="8" s="1"/>
  <c r="P3270" i="8"/>
  <c r="Q3270" i="8" s="1"/>
  <c r="R3270" i="8" s="1"/>
  <c r="P3268" i="8"/>
  <c r="Q3268" i="8" s="1"/>
  <c r="R3268" i="8" s="1"/>
  <c r="P3266" i="8"/>
  <c r="Q3266" i="8" s="1"/>
  <c r="R3266" i="8" s="1"/>
  <c r="P3264" i="8"/>
  <c r="Q3264" i="8" s="1"/>
  <c r="R3264" i="8" s="1"/>
  <c r="P3262" i="8"/>
  <c r="Q3262" i="8" s="1"/>
  <c r="R3262" i="8" s="1"/>
  <c r="P3260" i="8"/>
  <c r="Q3260" i="8" s="1"/>
  <c r="R3260" i="8" s="1"/>
  <c r="P3258" i="8"/>
  <c r="Q3258" i="8" s="1"/>
  <c r="R3258" i="8" s="1"/>
  <c r="P3256" i="8"/>
  <c r="Q3256" i="8" s="1"/>
  <c r="R3256" i="8" s="1"/>
  <c r="P3254" i="8"/>
  <c r="Q3254" i="8" s="1"/>
  <c r="R3254" i="8" s="1"/>
  <c r="P3252" i="8"/>
  <c r="Q3252" i="8" s="1"/>
  <c r="R3252" i="8" s="1"/>
  <c r="P3250" i="8"/>
  <c r="Q3250" i="8" s="1"/>
  <c r="R3250" i="8" s="1"/>
  <c r="P3248" i="8"/>
  <c r="Q3248" i="8" s="1"/>
  <c r="R3248" i="8" s="1"/>
  <c r="P3246" i="8"/>
  <c r="Q3246" i="8" s="1"/>
  <c r="R3246" i="8" s="1"/>
  <c r="P3244" i="8"/>
  <c r="Q3244" i="8" s="1"/>
  <c r="R3244" i="8" s="1"/>
  <c r="P3242" i="8"/>
  <c r="Q3242" i="8" s="1"/>
  <c r="R3242" i="8" s="1"/>
  <c r="P3240" i="8"/>
  <c r="Q3240" i="8" s="1"/>
  <c r="R3240" i="8" s="1"/>
  <c r="P3238" i="8"/>
  <c r="Q3238" i="8" s="1"/>
  <c r="R3238" i="8" s="1"/>
  <c r="P3236" i="8"/>
  <c r="Q3236" i="8" s="1"/>
  <c r="R3236" i="8" s="1"/>
  <c r="P3234" i="8"/>
  <c r="Q3234" i="8" s="1"/>
  <c r="R3234" i="8" s="1"/>
  <c r="P3232" i="8"/>
  <c r="Q3232" i="8" s="1"/>
  <c r="R3232" i="8" s="1"/>
  <c r="P3230" i="8"/>
  <c r="Q3230" i="8" s="1"/>
  <c r="R3230" i="8" s="1"/>
  <c r="P3228" i="8"/>
  <c r="Q3228" i="8" s="1"/>
  <c r="R3228" i="8" s="1"/>
  <c r="P3226" i="8"/>
  <c r="Q3226" i="8" s="1"/>
  <c r="R3226" i="8" s="1"/>
  <c r="P3224" i="8"/>
  <c r="Q3224" i="8" s="1"/>
  <c r="R3224" i="8" s="1"/>
  <c r="P3222" i="8"/>
  <c r="Q3222" i="8" s="1"/>
  <c r="R3222" i="8" s="1"/>
  <c r="P3220" i="8"/>
  <c r="Q3220" i="8" s="1"/>
  <c r="R3220" i="8" s="1"/>
  <c r="P3218" i="8"/>
  <c r="Q3218" i="8" s="1"/>
  <c r="R3218" i="8" s="1"/>
  <c r="P3216" i="8"/>
  <c r="Q3216" i="8" s="1"/>
  <c r="R3216" i="8" s="1"/>
  <c r="P3214" i="8"/>
  <c r="Q3214" i="8" s="1"/>
  <c r="R3214" i="8" s="1"/>
  <c r="P3212" i="8"/>
  <c r="Q3212" i="8" s="1"/>
  <c r="R3212" i="8" s="1"/>
  <c r="P3210" i="8"/>
  <c r="Q3210" i="8" s="1"/>
  <c r="R3210" i="8" s="1"/>
  <c r="P3208" i="8"/>
  <c r="Q3208" i="8" s="1"/>
  <c r="R3208" i="8" s="1"/>
  <c r="P3206" i="8"/>
  <c r="Q3206" i="8" s="1"/>
  <c r="R3206" i="8" s="1"/>
  <c r="P3204" i="8"/>
  <c r="Q3204" i="8" s="1"/>
  <c r="R3204" i="8" s="1"/>
  <c r="P3202" i="8"/>
  <c r="Q3202" i="8" s="1"/>
  <c r="R3202" i="8" s="1"/>
  <c r="P3200" i="8"/>
  <c r="Q3200" i="8" s="1"/>
  <c r="R3200" i="8" s="1"/>
  <c r="P3198" i="8"/>
  <c r="Q3198" i="8" s="1"/>
  <c r="R3198" i="8" s="1"/>
  <c r="P3196" i="8"/>
  <c r="Q3196" i="8" s="1"/>
  <c r="R3196" i="8" s="1"/>
  <c r="P3194" i="8"/>
  <c r="Q3194" i="8" s="1"/>
  <c r="R3194" i="8" s="1"/>
  <c r="P3192" i="8"/>
  <c r="Q3192" i="8" s="1"/>
  <c r="R3192" i="8" s="1"/>
  <c r="P3190" i="8"/>
  <c r="Q3190" i="8" s="1"/>
  <c r="R3190" i="8" s="1"/>
  <c r="P3188" i="8"/>
  <c r="Q3188" i="8" s="1"/>
  <c r="R3188" i="8" s="1"/>
  <c r="P3186" i="8"/>
  <c r="Q3186" i="8" s="1"/>
  <c r="R3186" i="8" s="1"/>
  <c r="P3184" i="8"/>
  <c r="Q3184" i="8" s="1"/>
  <c r="R3184" i="8" s="1"/>
  <c r="P3182" i="8"/>
  <c r="Q3182" i="8" s="1"/>
  <c r="R3182" i="8" s="1"/>
  <c r="P3180" i="8"/>
  <c r="Q3180" i="8" s="1"/>
  <c r="R3180" i="8" s="1"/>
  <c r="P3178" i="8"/>
  <c r="Q3178" i="8" s="1"/>
  <c r="R3178" i="8" s="1"/>
  <c r="P3176" i="8"/>
  <c r="Q3176" i="8" s="1"/>
  <c r="R3176" i="8" s="1"/>
  <c r="P3174" i="8"/>
  <c r="Q3174" i="8" s="1"/>
  <c r="R3174" i="8" s="1"/>
  <c r="P3172" i="8"/>
  <c r="Q3172" i="8" s="1"/>
  <c r="R3172" i="8" s="1"/>
  <c r="P3170" i="8"/>
  <c r="Q3170" i="8" s="1"/>
  <c r="R3170" i="8" s="1"/>
  <c r="P3168" i="8"/>
  <c r="Q3168" i="8" s="1"/>
  <c r="R3168" i="8" s="1"/>
  <c r="P3166" i="8"/>
  <c r="Q3166" i="8" s="1"/>
  <c r="R3166" i="8" s="1"/>
  <c r="P3164" i="8"/>
  <c r="Q3164" i="8" s="1"/>
  <c r="R3164" i="8" s="1"/>
  <c r="P3162" i="8"/>
  <c r="Q3162" i="8" s="1"/>
  <c r="R3162" i="8" s="1"/>
  <c r="P3160" i="8"/>
  <c r="Q3160" i="8" s="1"/>
  <c r="R3160" i="8" s="1"/>
  <c r="P3158" i="8"/>
  <c r="Q3158" i="8" s="1"/>
  <c r="R3158" i="8" s="1"/>
  <c r="P3156" i="8"/>
  <c r="Q3156" i="8" s="1"/>
  <c r="R3156" i="8" s="1"/>
  <c r="P3154" i="8"/>
  <c r="Q3154" i="8" s="1"/>
  <c r="R3154" i="8" s="1"/>
  <c r="P3152" i="8"/>
  <c r="Q3152" i="8" s="1"/>
  <c r="R3152" i="8" s="1"/>
  <c r="P3150" i="8"/>
  <c r="Q3150" i="8" s="1"/>
  <c r="R3150" i="8" s="1"/>
  <c r="P3148" i="8"/>
  <c r="Q3148" i="8" s="1"/>
  <c r="R3148" i="8" s="1"/>
  <c r="P3146" i="8"/>
  <c r="Q3146" i="8" s="1"/>
  <c r="R3146" i="8" s="1"/>
  <c r="P3144" i="8"/>
  <c r="Q3144" i="8" s="1"/>
  <c r="R3144" i="8" s="1"/>
  <c r="P3142" i="8"/>
  <c r="Q3142" i="8" s="1"/>
  <c r="R3142" i="8" s="1"/>
  <c r="P3140" i="8"/>
  <c r="Q3140" i="8" s="1"/>
  <c r="R3140" i="8" s="1"/>
  <c r="P3138" i="8"/>
  <c r="Q3138" i="8" s="1"/>
  <c r="R3138" i="8" s="1"/>
  <c r="P3136" i="8"/>
  <c r="Q3136" i="8" s="1"/>
  <c r="R3136" i="8" s="1"/>
  <c r="P3134" i="8"/>
  <c r="Q3134" i="8" s="1"/>
  <c r="R3134" i="8" s="1"/>
  <c r="P3132" i="8"/>
  <c r="Q3132" i="8" s="1"/>
  <c r="R3132" i="8" s="1"/>
  <c r="P3130" i="8"/>
  <c r="Q3130" i="8" s="1"/>
  <c r="R3130" i="8" s="1"/>
  <c r="P3128" i="8"/>
  <c r="Q3128" i="8" s="1"/>
  <c r="R3128" i="8" s="1"/>
  <c r="P3126" i="8"/>
  <c r="Q3126" i="8" s="1"/>
  <c r="R3126" i="8" s="1"/>
  <c r="P3124" i="8"/>
  <c r="Q3124" i="8" s="1"/>
  <c r="R3124" i="8" s="1"/>
  <c r="P3122" i="8"/>
  <c r="Q3122" i="8" s="1"/>
  <c r="R3122" i="8" s="1"/>
  <c r="P3120" i="8"/>
  <c r="Q3120" i="8" s="1"/>
  <c r="R3120" i="8" s="1"/>
  <c r="P3118" i="8"/>
  <c r="Q3118" i="8" s="1"/>
  <c r="R3118" i="8" s="1"/>
  <c r="P3116" i="8"/>
  <c r="Q3116" i="8" s="1"/>
  <c r="R3116" i="8" s="1"/>
  <c r="P3114" i="8"/>
  <c r="Q3114" i="8" s="1"/>
  <c r="R3114" i="8" s="1"/>
  <c r="P3112" i="8"/>
  <c r="Q3112" i="8" s="1"/>
  <c r="R3112" i="8" s="1"/>
  <c r="P3110" i="8"/>
  <c r="Q3110" i="8" s="1"/>
  <c r="R3110" i="8" s="1"/>
  <c r="P3108" i="8"/>
  <c r="Q3108" i="8" s="1"/>
  <c r="R3108" i="8" s="1"/>
  <c r="P3106" i="8"/>
  <c r="Q3106" i="8" s="1"/>
  <c r="R3106" i="8" s="1"/>
  <c r="P3104" i="8"/>
  <c r="Q3104" i="8" s="1"/>
  <c r="R3104" i="8" s="1"/>
  <c r="P3102" i="8"/>
  <c r="Q3102" i="8" s="1"/>
  <c r="R3102" i="8" s="1"/>
  <c r="P3100" i="8"/>
  <c r="Q3100" i="8" s="1"/>
  <c r="R3100" i="8" s="1"/>
  <c r="P3098" i="8"/>
  <c r="Q3098" i="8" s="1"/>
  <c r="R3098" i="8" s="1"/>
  <c r="P3096" i="8"/>
  <c r="Q3096" i="8" s="1"/>
  <c r="R3096" i="8" s="1"/>
  <c r="P3094" i="8"/>
  <c r="Q3094" i="8" s="1"/>
  <c r="R3094" i="8" s="1"/>
  <c r="P3092" i="8"/>
  <c r="Q3092" i="8" s="1"/>
  <c r="R3092" i="8" s="1"/>
  <c r="P3090" i="8"/>
  <c r="Q3090" i="8" s="1"/>
  <c r="R3090" i="8" s="1"/>
  <c r="P3088" i="8"/>
  <c r="Q3088" i="8" s="1"/>
  <c r="R3088" i="8" s="1"/>
  <c r="P3086" i="8"/>
  <c r="Q3086" i="8" s="1"/>
  <c r="R3086" i="8" s="1"/>
  <c r="P3084" i="8"/>
  <c r="Q3084" i="8" s="1"/>
  <c r="R3084" i="8" s="1"/>
  <c r="P3082" i="8"/>
  <c r="Q3082" i="8" s="1"/>
  <c r="R3082" i="8" s="1"/>
  <c r="P3080" i="8"/>
  <c r="Q3080" i="8" s="1"/>
  <c r="R3080" i="8" s="1"/>
  <c r="P3078" i="8"/>
  <c r="Q3078" i="8" s="1"/>
  <c r="R3078" i="8" s="1"/>
  <c r="P3076" i="8"/>
  <c r="Q3076" i="8" s="1"/>
  <c r="R3076" i="8" s="1"/>
  <c r="P3074" i="8"/>
  <c r="Q3074" i="8" s="1"/>
  <c r="R3074" i="8" s="1"/>
  <c r="P3072" i="8"/>
  <c r="Q3072" i="8" s="1"/>
  <c r="R3072" i="8" s="1"/>
  <c r="P3070" i="8"/>
  <c r="Q3070" i="8" s="1"/>
  <c r="R3070" i="8" s="1"/>
  <c r="P3068" i="8"/>
  <c r="Q3068" i="8" s="1"/>
  <c r="R3068" i="8" s="1"/>
  <c r="P3066" i="8"/>
  <c r="Q3066" i="8" s="1"/>
  <c r="R3066" i="8" s="1"/>
  <c r="P3064" i="8"/>
  <c r="Q3064" i="8" s="1"/>
  <c r="R3064" i="8" s="1"/>
  <c r="P3062" i="8"/>
  <c r="Q3062" i="8" s="1"/>
  <c r="R3062" i="8" s="1"/>
  <c r="P3060" i="8"/>
  <c r="Q3060" i="8" s="1"/>
  <c r="R3060" i="8" s="1"/>
  <c r="P3058" i="8"/>
  <c r="Q3058" i="8" s="1"/>
  <c r="R3058" i="8" s="1"/>
  <c r="P3056" i="8"/>
  <c r="Q3056" i="8" s="1"/>
  <c r="R3056" i="8" s="1"/>
  <c r="P3054" i="8"/>
  <c r="Q3054" i="8" s="1"/>
  <c r="R3054" i="8" s="1"/>
  <c r="P3052" i="8"/>
  <c r="Q3052" i="8" s="1"/>
  <c r="R3052" i="8" s="1"/>
  <c r="P3050" i="8"/>
  <c r="Q3050" i="8" s="1"/>
  <c r="R3050" i="8" s="1"/>
  <c r="P3048" i="8"/>
  <c r="Q3048" i="8" s="1"/>
  <c r="R3048" i="8" s="1"/>
  <c r="P3046" i="8"/>
  <c r="Q3046" i="8" s="1"/>
  <c r="R3046" i="8" s="1"/>
  <c r="P3044" i="8"/>
  <c r="Q3044" i="8" s="1"/>
  <c r="R3044" i="8" s="1"/>
  <c r="P3042" i="8"/>
  <c r="Q3042" i="8" s="1"/>
  <c r="R3042" i="8" s="1"/>
  <c r="P3040" i="8"/>
  <c r="Q3040" i="8" s="1"/>
  <c r="R3040" i="8" s="1"/>
  <c r="P3038" i="8"/>
  <c r="Q3038" i="8" s="1"/>
  <c r="R3038" i="8" s="1"/>
  <c r="P3036" i="8"/>
  <c r="Q3036" i="8" s="1"/>
  <c r="R3036" i="8" s="1"/>
  <c r="P3034" i="8"/>
  <c r="Q3034" i="8" s="1"/>
  <c r="R3034" i="8" s="1"/>
  <c r="P3032" i="8"/>
  <c r="Q3032" i="8" s="1"/>
  <c r="R3032" i="8" s="1"/>
  <c r="P3030" i="8"/>
  <c r="Q3030" i="8" s="1"/>
  <c r="R3030" i="8" s="1"/>
  <c r="P3028" i="8"/>
  <c r="Q3028" i="8" s="1"/>
  <c r="R3028" i="8" s="1"/>
  <c r="P3026" i="8"/>
  <c r="Q3026" i="8" s="1"/>
  <c r="R3026" i="8" s="1"/>
  <c r="P3024" i="8"/>
  <c r="Q3024" i="8" s="1"/>
  <c r="R3024" i="8" s="1"/>
  <c r="P3022" i="8"/>
  <c r="Q3022" i="8" s="1"/>
  <c r="R3022" i="8" s="1"/>
  <c r="P3020" i="8"/>
  <c r="Q3020" i="8" s="1"/>
  <c r="R3020" i="8" s="1"/>
  <c r="P3018" i="8"/>
  <c r="Q3018" i="8" s="1"/>
  <c r="R3018" i="8" s="1"/>
  <c r="P3016" i="8"/>
  <c r="Q3016" i="8" s="1"/>
  <c r="R3016" i="8" s="1"/>
  <c r="P3014" i="8"/>
  <c r="Q3014" i="8" s="1"/>
  <c r="R3014" i="8" s="1"/>
  <c r="P3012" i="8"/>
  <c r="Q3012" i="8" s="1"/>
  <c r="R3012" i="8" s="1"/>
  <c r="P3010" i="8"/>
  <c r="Q3010" i="8" s="1"/>
  <c r="R3010" i="8" s="1"/>
  <c r="P3008" i="8"/>
  <c r="Q3008" i="8" s="1"/>
  <c r="R3008" i="8" s="1"/>
  <c r="P3006" i="8"/>
  <c r="Q3006" i="8" s="1"/>
  <c r="R3006" i="8" s="1"/>
  <c r="P3004" i="8"/>
  <c r="Q3004" i="8" s="1"/>
  <c r="R3004" i="8" s="1"/>
  <c r="P3002" i="8"/>
  <c r="Q3002" i="8" s="1"/>
  <c r="R3002" i="8" s="1"/>
  <c r="P3000" i="8"/>
  <c r="Q3000" i="8" s="1"/>
  <c r="R3000" i="8" s="1"/>
  <c r="P2998" i="8"/>
  <c r="Q2998" i="8" s="1"/>
  <c r="R2998" i="8" s="1"/>
  <c r="P2996" i="8"/>
  <c r="Q2996" i="8" s="1"/>
  <c r="R2996" i="8" s="1"/>
  <c r="P2994" i="8"/>
  <c r="Q2994" i="8" s="1"/>
  <c r="R2994" i="8" s="1"/>
  <c r="P2992" i="8"/>
  <c r="Q2992" i="8" s="1"/>
  <c r="R2992" i="8" s="1"/>
  <c r="P2990" i="8"/>
  <c r="Q2990" i="8" s="1"/>
  <c r="R2990" i="8" s="1"/>
  <c r="P2988" i="8"/>
  <c r="Q2988" i="8" s="1"/>
  <c r="R2988" i="8" s="1"/>
  <c r="P2986" i="8"/>
  <c r="Q2986" i="8" s="1"/>
  <c r="R2986" i="8" s="1"/>
  <c r="P2984" i="8"/>
  <c r="Q2984" i="8" s="1"/>
  <c r="R2984" i="8" s="1"/>
  <c r="P2982" i="8"/>
  <c r="Q2982" i="8" s="1"/>
  <c r="R2982" i="8" s="1"/>
  <c r="P2980" i="8"/>
  <c r="Q2980" i="8" s="1"/>
  <c r="R2980" i="8" s="1"/>
  <c r="P2978" i="8"/>
  <c r="Q2978" i="8" s="1"/>
  <c r="R2978" i="8" s="1"/>
  <c r="P2976" i="8"/>
  <c r="Q2976" i="8" s="1"/>
  <c r="R2976" i="8" s="1"/>
  <c r="P2974" i="8"/>
  <c r="Q2974" i="8" s="1"/>
  <c r="R2974" i="8" s="1"/>
  <c r="P2972" i="8"/>
  <c r="Q2972" i="8" s="1"/>
  <c r="R2972" i="8" s="1"/>
  <c r="P2970" i="8"/>
  <c r="Q2970" i="8" s="1"/>
  <c r="R2970" i="8" s="1"/>
  <c r="P2968" i="8"/>
  <c r="Q2968" i="8" s="1"/>
  <c r="R2968" i="8" s="1"/>
  <c r="P2966" i="8"/>
  <c r="Q2966" i="8" s="1"/>
  <c r="R2966" i="8" s="1"/>
  <c r="P2964" i="8"/>
  <c r="Q2964" i="8" s="1"/>
  <c r="R2964" i="8" s="1"/>
  <c r="P2962" i="8"/>
  <c r="Q2962" i="8" s="1"/>
  <c r="R2962" i="8" s="1"/>
  <c r="P2960" i="8"/>
  <c r="Q2960" i="8" s="1"/>
  <c r="R2960" i="8" s="1"/>
  <c r="P2958" i="8"/>
  <c r="Q2958" i="8" s="1"/>
  <c r="R2958" i="8" s="1"/>
  <c r="P2956" i="8"/>
  <c r="Q2956" i="8" s="1"/>
  <c r="R2956" i="8" s="1"/>
  <c r="P2954" i="8"/>
  <c r="Q2954" i="8" s="1"/>
  <c r="R2954" i="8" s="1"/>
  <c r="P2952" i="8"/>
  <c r="Q2952" i="8" s="1"/>
  <c r="R2952" i="8" s="1"/>
  <c r="P2950" i="8"/>
  <c r="Q2950" i="8" s="1"/>
  <c r="R2950" i="8" s="1"/>
  <c r="P2948" i="8"/>
  <c r="Q2948" i="8" s="1"/>
  <c r="R2948" i="8" s="1"/>
  <c r="P2946" i="8"/>
  <c r="Q2946" i="8" s="1"/>
  <c r="R2946" i="8" s="1"/>
  <c r="P2944" i="8"/>
  <c r="Q2944" i="8" s="1"/>
  <c r="R2944" i="8" s="1"/>
  <c r="P2942" i="8"/>
  <c r="Q2942" i="8" s="1"/>
  <c r="R2942" i="8" s="1"/>
  <c r="P2940" i="8"/>
  <c r="Q2940" i="8" s="1"/>
  <c r="R2940" i="8" s="1"/>
  <c r="P2938" i="8"/>
  <c r="Q2938" i="8" s="1"/>
  <c r="R2938" i="8" s="1"/>
  <c r="P2936" i="8"/>
  <c r="Q2936" i="8" s="1"/>
  <c r="R2936" i="8" s="1"/>
  <c r="P2934" i="8"/>
  <c r="Q2934" i="8" s="1"/>
  <c r="R2934" i="8" s="1"/>
  <c r="P2932" i="8"/>
  <c r="Q2932" i="8" s="1"/>
  <c r="R2932" i="8" s="1"/>
  <c r="P2930" i="8"/>
  <c r="Q2930" i="8" s="1"/>
  <c r="R2930" i="8" s="1"/>
  <c r="P2928" i="8"/>
  <c r="Q2928" i="8" s="1"/>
  <c r="R2928" i="8" s="1"/>
  <c r="P2926" i="8"/>
  <c r="Q2926" i="8" s="1"/>
  <c r="R2926" i="8" s="1"/>
  <c r="P2924" i="8"/>
  <c r="Q2924" i="8" s="1"/>
  <c r="R2924" i="8" s="1"/>
  <c r="P2922" i="8"/>
  <c r="Q2922" i="8" s="1"/>
  <c r="R2922" i="8" s="1"/>
  <c r="P2920" i="8"/>
  <c r="Q2920" i="8" s="1"/>
  <c r="R2920" i="8" s="1"/>
  <c r="P2918" i="8"/>
  <c r="Q2918" i="8" s="1"/>
  <c r="R2918" i="8" s="1"/>
  <c r="P2916" i="8"/>
  <c r="Q2916" i="8" s="1"/>
  <c r="R2916" i="8" s="1"/>
  <c r="P2914" i="8"/>
  <c r="Q2914" i="8" s="1"/>
  <c r="R2914" i="8" s="1"/>
  <c r="P2912" i="8"/>
  <c r="Q2912" i="8" s="1"/>
  <c r="R2912" i="8" s="1"/>
  <c r="P2910" i="8"/>
  <c r="Q2910" i="8" s="1"/>
  <c r="R2910" i="8" s="1"/>
  <c r="P2908" i="8"/>
  <c r="Q2908" i="8" s="1"/>
  <c r="R2908" i="8" s="1"/>
  <c r="P2906" i="8"/>
  <c r="Q2906" i="8" s="1"/>
  <c r="R2906" i="8" s="1"/>
  <c r="P2904" i="8"/>
  <c r="Q2904" i="8" s="1"/>
  <c r="R2904" i="8" s="1"/>
  <c r="P2902" i="8"/>
  <c r="Q2902" i="8" s="1"/>
  <c r="R2902" i="8" s="1"/>
  <c r="P2900" i="8"/>
  <c r="Q2900" i="8" s="1"/>
  <c r="R2900" i="8" s="1"/>
  <c r="P2898" i="8"/>
  <c r="Q2898" i="8" s="1"/>
  <c r="R2898" i="8" s="1"/>
  <c r="P2896" i="8"/>
  <c r="Q2896" i="8" s="1"/>
  <c r="R2896" i="8" s="1"/>
  <c r="P2894" i="8"/>
  <c r="Q2894" i="8" s="1"/>
  <c r="R2894" i="8" s="1"/>
  <c r="P2892" i="8"/>
  <c r="Q2892" i="8" s="1"/>
  <c r="R2892" i="8" s="1"/>
  <c r="P2890" i="8"/>
  <c r="Q2890" i="8" s="1"/>
  <c r="R2890" i="8" s="1"/>
  <c r="P2888" i="8"/>
  <c r="Q2888" i="8" s="1"/>
  <c r="R2888" i="8" s="1"/>
  <c r="P2886" i="8"/>
  <c r="Q2886" i="8" s="1"/>
  <c r="R2886" i="8" s="1"/>
  <c r="P2884" i="8"/>
  <c r="Q2884" i="8" s="1"/>
  <c r="R2884" i="8" s="1"/>
  <c r="P2882" i="8"/>
  <c r="Q2882" i="8" s="1"/>
  <c r="R2882" i="8" s="1"/>
  <c r="P2880" i="8"/>
  <c r="Q2880" i="8" s="1"/>
  <c r="R2880" i="8" s="1"/>
  <c r="P2878" i="8"/>
  <c r="Q2878" i="8" s="1"/>
  <c r="R2878" i="8" s="1"/>
  <c r="P2876" i="8"/>
  <c r="Q2876" i="8" s="1"/>
  <c r="R2876" i="8" s="1"/>
  <c r="P2874" i="8"/>
  <c r="Q2874" i="8" s="1"/>
  <c r="R2874" i="8" s="1"/>
  <c r="P2872" i="8"/>
  <c r="Q2872" i="8" s="1"/>
  <c r="R2872" i="8" s="1"/>
  <c r="P2870" i="8"/>
  <c r="Q2870" i="8" s="1"/>
  <c r="R2870" i="8" s="1"/>
  <c r="P2868" i="8"/>
  <c r="Q2868" i="8" s="1"/>
  <c r="R2868" i="8" s="1"/>
  <c r="P2866" i="8"/>
  <c r="Q2866" i="8" s="1"/>
  <c r="R2866" i="8" s="1"/>
  <c r="P2864" i="8"/>
  <c r="Q2864" i="8" s="1"/>
  <c r="R2864" i="8" s="1"/>
  <c r="P2862" i="8"/>
  <c r="Q2862" i="8" s="1"/>
  <c r="R2862" i="8" s="1"/>
  <c r="P2860" i="8"/>
  <c r="Q2860" i="8" s="1"/>
  <c r="R2860" i="8" s="1"/>
  <c r="P2858" i="8"/>
  <c r="Q2858" i="8" s="1"/>
  <c r="R2858" i="8" s="1"/>
  <c r="P2856" i="8"/>
  <c r="Q2856" i="8" s="1"/>
  <c r="R2856" i="8" s="1"/>
  <c r="P2854" i="8"/>
  <c r="Q2854" i="8" s="1"/>
  <c r="R2854" i="8" s="1"/>
  <c r="P2852" i="8"/>
  <c r="Q2852" i="8" s="1"/>
  <c r="R2852" i="8" s="1"/>
  <c r="P2850" i="8"/>
  <c r="Q2850" i="8" s="1"/>
  <c r="R2850" i="8" s="1"/>
  <c r="P2848" i="8"/>
  <c r="Q2848" i="8" s="1"/>
  <c r="R2848" i="8" s="1"/>
  <c r="P2846" i="8"/>
  <c r="Q2846" i="8" s="1"/>
  <c r="R2846" i="8" s="1"/>
  <c r="P2844" i="8"/>
  <c r="Q2844" i="8" s="1"/>
  <c r="R2844" i="8" s="1"/>
  <c r="P2842" i="8"/>
  <c r="Q2842" i="8" s="1"/>
  <c r="R2842" i="8" s="1"/>
  <c r="P2840" i="8"/>
  <c r="Q2840" i="8" s="1"/>
  <c r="R2840" i="8" s="1"/>
  <c r="P2838" i="8"/>
  <c r="Q2838" i="8" s="1"/>
  <c r="R2838" i="8" s="1"/>
  <c r="P2836" i="8"/>
  <c r="Q2836" i="8" s="1"/>
  <c r="R2836" i="8" s="1"/>
  <c r="P2834" i="8"/>
  <c r="Q2834" i="8" s="1"/>
  <c r="R2834" i="8" s="1"/>
  <c r="P2832" i="8"/>
  <c r="Q2832" i="8" s="1"/>
  <c r="R2832" i="8" s="1"/>
  <c r="P2830" i="8"/>
  <c r="Q2830" i="8" s="1"/>
  <c r="R2830" i="8" s="1"/>
  <c r="P2828" i="8"/>
  <c r="Q2828" i="8" s="1"/>
  <c r="R2828" i="8" s="1"/>
  <c r="P2826" i="8"/>
  <c r="Q2826" i="8" s="1"/>
  <c r="R2826" i="8" s="1"/>
  <c r="P2824" i="8"/>
  <c r="Q2824" i="8" s="1"/>
  <c r="R2824" i="8" s="1"/>
  <c r="P2822" i="8"/>
  <c r="Q2822" i="8" s="1"/>
  <c r="R2822" i="8" s="1"/>
  <c r="P2820" i="8"/>
  <c r="Q2820" i="8" s="1"/>
  <c r="R2820" i="8" s="1"/>
  <c r="P2818" i="8"/>
  <c r="Q2818" i="8" s="1"/>
  <c r="R2818" i="8" s="1"/>
  <c r="P2816" i="8"/>
  <c r="Q2816" i="8" s="1"/>
  <c r="R2816" i="8" s="1"/>
  <c r="P2814" i="8"/>
  <c r="Q2814" i="8" s="1"/>
  <c r="R2814" i="8" s="1"/>
  <c r="P2812" i="8"/>
  <c r="Q2812" i="8" s="1"/>
  <c r="R2812" i="8" s="1"/>
  <c r="P2810" i="8"/>
  <c r="Q2810" i="8" s="1"/>
  <c r="R2810" i="8" s="1"/>
  <c r="P2808" i="8"/>
  <c r="Q2808" i="8" s="1"/>
  <c r="R2808" i="8" s="1"/>
  <c r="P2806" i="8"/>
  <c r="Q2806" i="8" s="1"/>
  <c r="R2806" i="8" s="1"/>
  <c r="P2804" i="8"/>
  <c r="Q2804" i="8" s="1"/>
  <c r="R2804" i="8" s="1"/>
  <c r="P2802" i="8"/>
  <c r="Q2802" i="8" s="1"/>
  <c r="R2802" i="8" s="1"/>
  <c r="P2800" i="8"/>
  <c r="Q2800" i="8" s="1"/>
  <c r="R2800" i="8" s="1"/>
  <c r="P2798" i="8"/>
  <c r="Q2798" i="8" s="1"/>
  <c r="R2798" i="8" s="1"/>
  <c r="P2796" i="8"/>
  <c r="Q2796" i="8" s="1"/>
  <c r="R2796" i="8" s="1"/>
  <c r="P2794" i="8"/>
  <c r="Q2794" i="8" s="1"/>
  <c r="R2794" i="8" s="1"/>
  <c r="P2792" i="8"/>
  <c r="Q2792" i="8" s="1"/>
  <c r="R2792" i="8" s="1"/>
  <c r="P2790" i="8"/>
  <c r="Q2790" i="8" s="1"/>
  <c r="R2790" i="8" s="1"/>
  <c r="P2788" i="8"/>
  <c r="Q2788" i="8" s="1"/>
  <c r="R2788" i="8" s="1"/>
  <c r="P2786" i="8"/>
  <c r="Q2786" i="8" s="1"/>
  <c r="R2786" i="8" s="1"/>
  <c r="P2784" i="8"/>
  <c r="Q2784" i="8" s="1"/>
  <c r="R2784" i="8" s="1"/>
  <c r="P2782" i="8"/>
  <c r="Q2782" i="8" s="1"/>
  <c r="R2782" i="8" s="1"/>
  <c r="P2780" i="8"/>
  <c r="Q2780" i="8" s="1"/>
  <c r="R2780" i="8" s="1"/>
  <c r="P2778" i="8"/>
  <c r="Q2778" i="8" s="1"/>
  <c r="R2778" i="8" s="1"/>
  <c r="P2776" i="8"/>
  <c r="Q2776" i="8" s="1"/>
  <c r="R2776" i="8" s="1"/>
  <c r="P2774" i="8"/>
  <c r="Q2774" i="8" s="1"/>
  <c r="R2774" i="8" s="1"/>
  <c r="P2772" i="8"/>
  <c r="Q2772" i="8" s="1"/>
  <c r="R2772" i="8" s="1"/>
  <c r="P2770" i="8"/>
  <c r="Q2770" i="8" s="1"/>
  <c r="R2770" i="8" s="1"/>
  <c r="P2768" i="8"/>
  <c r="Q2768" i="8" s="1"/>
  <c r="R2768" i="8" s="1"/>
  <c r="P2766" i="8"/>
  <c r="Q2766" i="8" s="1"/>
  <c r="R2766" i="8" s="1"/>
  <c r="P2764" i="8"/>
  <c r="Q2764" i="8" s="1"/>
  <c r="R2764" i="8" s="1"/>
  <c r="P2762" i="8"/>
  <c r="Q2762" i="8" s="1"/>
  <c r="R2762" i="8" s="1"/>
  <c r="P2760" i="8"/>
  <c r="Q2760" i="8" s="1"/>
  <c r="R2760" i="8" s="1"/>
  <c r="P2758" i="8"/>
  <c r="Q2758" i="8" s="1"/>
  <c r="R2758" i="8" s="1"/>
  <c r="P2756" i="8"/>
  <c r="Q2756" i="8" s="1"/>
  <c r="R2756" i="8" s="1"/>
  <c r="P2754" i="8"/>
  <c r="Q2754" i="8" s="1"/>
  <c r="R2754" i="8" s="1"/>
  <c r="P2752" i="8"/>
  <c r="Q2752" i="8" s="1"/>
  <c r="R2752" i="8" s="1"/>
  <c r="P2750" i="8"/>
  <c r="Q2750" i="8" s="1"/>
  <c r="R2750" i="8" s="1"/>
  <c r="P2748" i="8"/>
  <c r="Q2748" i="8" s="1"/>
  <c r="R2748" i="8" s="1"/>
  <c r="P2746" i="8"/>
  <c r="Q2746" i="8" s="1"/>
  <c r="R2746" i="8" s="1"/>
  <c r="P2744" i="8"/>
  <c r="Q2744" i="8" s="1"/>
  <c r="R2744" i="8" s="1"/>
  <c r="P2742" i="8"/>
  <c r="Q2742" i="8" s="1"/>
  <c r="R2742" i="8" s="1"/>
  <c r="P2740" i="8"/>
  <c r="Q2740" i="8" s="1"/>
  <c r="R2740" i="8" s="1"/>
  <c r="P2738" i="8"/>
  <c r="Q2738" i="8" s="1"/>
  <c r="R2738" i="8" s="1"/>
  <c r="P2736" i="8"/>
  <c r="Q2736" i="8" s="1"/>
  <c r="R2736" i="8" s="1"/>
  <c r="P2734" i="8"/>
  <c r="Q2734" i="8" s="1"/>
  <c r="R2734" i="8" s="1"/>
  <c r="P2732" i="8"/>
  <c r="Q2732" i="8" s="1"/>
  <c r="R2732" i="8" s="1"/>
  <c r="P2730" i="8"/>
  <c r="Q2730" i="8" s="1"/>
  <c r="R2730" i="8" s="1"/>
  <c r="P2728" i="8"/>
  <c r="Q2728" i="8" s="1"/>
  <c r="R2728" i="8" s="1"/>
  <c r="P2726" i="8"/>
  <c r="Q2726" i="8" s="1"/>
  <c r="R2726" i="8" s="1"/>
  <c r="P2724" i="8"/>
  <c r="Q2724" i="8" s="1"/>
  <c r="R2724" i="8" s="1"/>
  <c r="P2722" i="8"/>
  <c r="Q2722" i="8" s="1"/>
  <c r="R2722" i="8" s="1"/>
  <c r="P2720" i="8"/>
  <c r="Q2720" i="8" s="1"/>
  <c r="R2720" i="8" s="1"/>
  <c r="P2718" i="8"/>
  <c r="Q2718" i="8" s="1"/>
  <c r="R2718" i="8" s="1"/>
  <c r="P2716" i="8"/>
  <c r="Q2716" i="8" s="1"/>
  <c r="R2716" i="8" s="1"/>
  <c r="P2714" i="8"/>
  <c r="Q2714" i="8" s="1"/>
  <c r="R2714" i="8" s="1"/>
  <c r="P2712" i="8"/>
  <c r="Q2712" i="8" s="1"/>
  <c r="R2712" i="8" s="1"/>
  <c r="P2710" i="8"/>
  <c r="Q2710" i="8" s="1"/>
  <c r="R2710" i="8" s="1"/>
  <c r="P2708" i="8"/>
  <c r="Q2708" i="8" s="1"/>
  <c r="R2708" i="8" s="1"/>
  <c r="P2706" i="8"/>
  <c r="Q2706" i="8" s="1"/>
  <c r="R2706" i="8" s="1"/>
  <c r="P2704" i="8"/>
  <c r="Q2704" i="8" s="1"/>
  <c r="R2704" i="8" s="1"/>
  <c r="P2702" i="8"/>
  <c r="Q2702" i="8" s="1"/>
  <c r="R2702" i="8" s="1"/>
  <c r="P2700" i="8"/>
  <c r="Q2700" i="8" s="1"/>
  <c r="R2700" i="8" s="1"/>
  <c r="P2698" i="8"/>
  <c r="Q2698" i="8" s="1"/>
  <c r="R2698" i="8" s="1"/>
  <c r="P2696" i="8"/>
  <c r="Q2696" i="8" s="1"/>
  <c r="R2696" i="8" s="1"/>
  <c r="P2694" i="8"/>
  <c r="Q2694" i="8" s="1"/>
  <c r="R2694" i="8" s="1"/>
  <c r="P2692" i="8"/>
  <c r="Q2692" i="8" s="1"/>
  <c r="R2692" i="8" s="1"/>
  <c r="P2690" i="8"/>
  <c r="Q2690" i="8" s="1"/>
  <c r="R2690" i="8" s="1"/>
  <c r="P2688" i="8"/>
  <c r="Q2688" i="8" s="1"/>
  <c r="R2688" i="8" s="1"/>
  <c r="P2686" i="8"/>
  <c r="Q2686" i="8" s="1"/>
  <c r="R2686" i="8" s="1"/>
  <c r="P2684" i="8"/>
  <c r="Q2684" i="8" s="1"/>
  <c r="R2684" i="8" s="1"/>
  <c r="P2682" i="8"/>
  <c r="Q2682" i="8" s="1"/>
  <c r="R2682" i="8" s="1"/>
  <c r="P2680" i="8"/>
  <c r="Q2680" i="8" s="1"/>
  <c r="R2680" i="8" s="1"/>
  <c r="P2678" i="8"/>
  <c r="Q2678" i="8" s="1"/>
  <c r="R2678" i="8" s="1"/>
  <c r="P2676" i="8"/>
  <c r="Q2676" i="8" s="1"/>
  <c r="R2676" i="8" s="1"/>
  <c r="P2674" i="8"/>
  <c r="Q2674" i="8" s="1"/>
  <c r="R2674" i="8" s="1"/>
  <c r="P2672" i="8"/>
  <c r="Q2672" i="8" s="1"/>
  <c r="R2672" i="8" s="1"/>
  <c r="P2670" i="8"/>
  <c r="Q2670" i="8" s="1"/>
  <c r="R2670" i="8" s="1"/>
  <c r="P2668" i="8"/>
  <c r="Q2668" i="8" s="1"/>
  <c r="R2668" i="8" s="1"/>
  <c r="P2666" i="8"/>
  <c r="Q2666" i="8" s="1"/>
  <c r="R2666" i="8" s="1"/>
  <c r="P2664" i="8"/>
  <c r="Q2664" i="8" s="1"/>
  <c r="R2664" i="8" s="1"/>
  <c r="P2662" i="8"/>
  <c r="Q2662" i="8" s="1"/>
  <c r="R2662" i="8" s="1"/>
  <c r="P2660" i="8"/>
  <c r="Q2660" i="8" s="1"/>
  <c r="R2660" i="8" s="1"/>
  <c r="P2658" i="8"/>
  <c r="Q2658" i="8" s="1"/>
  <c r="R2658" i="8" s="1"/>
  <c r="P2656" i="8"/>
  <c r="Q2656" i="8" s="1"/>
  <c r="R2656" i="8" s="1"/>
  <c r="P2654" i="8"/>
  <c r="Q2654" i="8" s="1"/>
  <c r="R2654" i="8" s="1"/>
  <c r="P2652" i="8"/>
  <c r="Q2652" i="8" s="1"/>
  <c r="R2652" i="8" s="1"/>
  <c r="P2650" i="8"/>
  <c r="Q2650" i="8" s="1"/>
  <c r="R2650" i="8" s="1"/>
  <c r="P2648" i="8"/>
  <c r="Q2648" i="8" s="1"/>
  <c r="R2648" i="8" s="1"/>
  <c r="P2646" i="8"/>
  <c r="Q2646" i="8" s="1"/>
  <c r="R2646" i="8" s="1"/>
  <c r="P2644" i="8"/>
  <c r="Q2644" i="8" s="1"/>
  <c r="R2644" i="8" s="1"/>
  <c r="P2642" i="8"/>
  <c r="Q2642" i="8" s="1"/>
  <c r="R2642" i="8" s="1"/>
  <c r="P2640" i="8"/>
  <c r="Q2640" i="8" s="1"/>
  <c r="R2640" i="8" s="1"/>
  <c r="P2638" i="8"/>
  <c r="Q2638" i="8" s="1"/>
  <c r="R2638" i="8" s="1"/>
  <c r="P2636" i="8"/>
  <c r="Q2636" i="8" s="1"/>
  <c r="R2636" i="8" s="1"/>
  <c r="P2634" i="8"/>
  <c r="Q2634" i="8" s="1"/>
  <c r="R2634" i="8" s="1"/>
  <c r="P2632" i="8"/>
  <c r="Q2632" i="8" s="1"/>
  <c r="R2632" i="8" s="1"/>
  <c r="P2630" i="8"/>
  <c r="Q2630" i="8" s="1"/>
  <c r="R2630" i="8" s="1"/>
  <c r="P2628" i="8"/>
  <c r="Q2628" i="8" s="1"/>
  <c r="R2628" i="8" s="1"/>
  <c r="P2626" i="8"/>
  <c r="Q2626" i="8" s="1"/>
  <c r="R2626" i="8" s="1"/>
  <c r="P2624" i="8"/>
  <c r="Q2624" i="8" s="1"/>
  <c r="R2624" i="8" s="1"/>
  <c r="P2622" i="8"/>
  <c r="Q2622" i="8" s="1"/>
  <c r="R2622" i="8" s="1"/>
  <c r="P2620" i="8"/>
  <c r="Q2620" i="8" s="1"/>
  <c r="R2620" i="8" s="1"/>
  <c r="P2618" i="8"/>
  <c r="Q2618" i="8" s="1"/>
  <c r="R2618" i="8" s="1"/>
  <c r="P2616" i="8"/>
  <c r="Q2616" i="8" s="1"/>
  <c r="R2616" i="8" s="1"/>
  <c r="P2614" i="8"/>
  <c r="Q2614" i="8" s="1"/>
  <c r="R2614" i="8" s="1"/>
  <c r="P2612" i="8"/>
  <c r="Q2612" i="8" s="1"/>
  <c r="R2612" i="8" s="1"/>
  <c r="P2610" i="8"/>
  <c r="Q2610" i="8" s="1"/>
  <c r="R2610" i="8" s="1"/>
  <c r="P2608" i="8"/>
  <c r="Q2608" i="8" s="1"/>
  <c r="R2608" i="8" s="1"/>
  <c r="P2606" i="8"/>
  <c r="Q2606" i="8" s="1"/>
  <c r="R2606" i="8" s="1"/>
  <c r="P2604" i="8"/>
  <c r="Q2604" i="8" s="1"/>
  <c r="R2604" i="8" s="1"/>
  <c r="P2602" i="8"/>
  <c r="Q2602" i="8" s="1"/>
  <c r="R2602" i="8" s="1"/>
  <c r="P2600" i="8"/>
  <c r="Q2600" i="8" s="1"/>
  <c r="R2600" i="8" s="1"/>
  <c r="P2598" i="8"/>
  <c r="Q2598" i="8" s="1"/>
  <c r="R2598" i="8" s="1"/>
  <c r="P2596" i="8"/>
  <c r="Q2596" i="8" s="1"/>
  <c r="R2596" i="8" s="1"/>
  <c r="P2594" i="8"/>
  <c r="Q2594" i="8" s="1"/>
  <c r="R2594" i="8" s="1"/>
  <c r="P2592" i="8"/>
  <c r="Q2592" i="8" s="1"/>
  <c r="R2592" i="8" s="1"/>
  <c r="P2590" i="8"/>
  <c r="Q2590" i="8" s="1"/>
  <c r="R2590" i="8" s="1"/>
  <c r="P2588" i="8"/>
  <c r="Q2588" i="8" s="1"/>
  <c r="R2588" i="8" s="1"/>
  <c r="P2586" i="8"/>
  <c r="Q2586" i="8" s="1"/>
  <c r="R2586" i="8" s="1"/>
  <c r="P2584" i="8"/>
  <c r="Q2584" i="8" s="1"/>
  <c r="R2584" i="8" s="1"/>
  <c r="P2582" i="8"/>
  <c r="Q2582" i="8" s="1"/>
  <c r="R2582" i="8" s="1"/>
  <c r="P2580" i="8"/>
  <c r="Q2580" i="8" s="1"/>
  <c r="R2580" i="8" s="1"/>
  <c r="P2578" i="8"/>
  <c r="Q2578" i="8" s="1"/>
  <c r="R2578" i="8" s="1"/>
  <c r="P2576" i="8"/>
  <c r="Q2576" i="8" s="1"/>
  <c r="R2576" i="8" s="1"/>
  <c r="P2574" i="8"/>
  <c r="Q2574" i="8" s="1"/>
  <c r="R2574" i="8" s="1"/>
  <c r="P2572" i="8"/>
  <c r="Q2572" i="8" s="1"/>
  <c r="R2572" i="8" s="1"/>
  <c r="P2570" i="8"/>
  <c r="Q2570" i="8" s="1"/>
  <c r="R2570" i="8" s="1"/>
  <c r="P2568" i="8"/>
  <c r="Q2568" i="8" s="1"/>
  <c r="R2568" i="8" s="1"/>
  <c r="P2566" i="8"/>
  <c r="Q2566" i="8" s="1"/>
  <c r="R2566" i="8" s="1"/>
  <c r="P2564" i="8"/>
  <c r="Q2564" i="8" s="1"/>
  <c r="R2564" i="8" s="1"/>
  <c r="P2562" i="8"/>
  <c r="Q2562" i="8" s="1"/>
  <c r="R2562" i="8" s="1"/>
  <c r="P2560" i="8"/>
  <c r="Q2560" i="8" s="1"/>
  <c r="R2560" i="8" s="1"/>
  <c r="P2558" i="8"/>
  <c r="Q2558" i="8" s="1"/>
  <c r="R2558" i="8" s="1"/>
  <c r="P2556" i="8"/>
  <c r="Q2556" i="8" s="1"/>
  <c r="R2556" i="8" s="1"/>
  <c r="P2554" i="8"/>
  <c r="Q2554" i="8" s="1"/>
  <c r="R2554" i="8" s="1"/>
  <c r="P2552" i="8"/>
  <c r="Q2552" i="8" s="1"/>
  <c r="R2552" i="8" s="1"/>
  <c r="P2550" i="8"/>
  <c r="Q2550" i="8" s="1"/>
  <c r="R2550" i="8" s="1"/>
  <c r="P2548" i="8"/>
  <c r="Q2548" i="8" s="1"/>
  <c r="R2548" i="8" s="1"/>
  <c r="P2546" i="8"/>
  <c r="Q2546" i="8" s="1"/>
  <c r="R2546" i="8" s="1"/>
  <c r="P2544" i="8"/>
  <c r="Q2544" i="8" s="1"/>
  <c r="R2544" i="8" s="1"/>
  <c r="P2542" i="8"/>
  <c r="Q2542" i="8" s="1"/>
  <c r="R2542" i="8" s="1"/>
  <c r="P2540" i="8"/>
  <c r="Q2540" i="8" s="1"/>
  <c r="R2540" i="8" s="1"/>
  <c r="P2538" i="8"/>
  <c r="Q2538" i="8" s="1"/>
  <c r="R2538" i="8" s="1"/>
  <c r="P2536" i="8"/>
  <c r="Q2536" i="8" s="1"/>
  <c r="R2536" i="8" s="1"/>
  <c r="P2534" i="8"/>
  <c r="Q2534" i="8" s="1"/>
  <c r="R2534" i="8" s="1"/>
  <c r="P2532" i="8"/>
  <c r="Q2532" i="8" s="1"/>
  <c r="R2532" i="8" s="1"/>
  <c r="P2530" i="8"/>
  <c r="Q2530" i="8" s="1"/>
  <c r="R2530" i="8" s="1"/>
  <c r="P2528" i="8"/>
  <c r="Q2528" i="8" s="1"/>
  <c r="R2528" i="8" s="1"/>
  <c r="P2526" i="8"/>
  <c r="Q2526" i="8" s="1"/>
  <c r="R2526" i="8" s="1"/>
  <c r="P2524" i="8"/>
  <c r="Q2524" i="8" s="1"/>
  <c r="R2524" i="8" s="1"/>
  <c r="P2522" i="8"/>
  <c r="Q2522" i="8" s="1"/>
  <c r="R2522" i="8" s="1"/>
  <c r="P2520" i="8"/>
  <c r="Q2520" i="8" s="1"/>
  <c r="R2520" i="8" s="1"/>
  <c r="P2518" i="8"/>
  <c r="Q2518" i="8" s="1"/>
  <c r="R2518" i="8" s="1"/>
  <c r="P2516" i="8"/>
  <c r="Q2516" i="8" s="1"/>
  <c r="R2516" i="8" s="1"/>
  <c r="P2514" i="8"/>
  <c r="Q2514" i="8" s="1"/>
  <c r="R2514" i="8" s="1"/>
  <c r="P2512" i="8"/>
  <c r="Q2512" i="8" s="1"/>
  <c r="R2512" i="8" s="1"/>
  <c r="P2510" i="8"/>
  <c r="Q2510" i="8" s="1"/>
  <c r="R2510" i="8" s="1"/>
  <c r="P2508" i="8"/>
  <c r="Q2508" i="8" s="1"/>
  <c r="R2508" i="8" s="1"/>
  <c r="P2506" i="8"/>
  <c r="Q2506" i="8" s="1"/>
  <c r="R2506" i="8" s="1"/>
  <c r="P2504" i="8"/>
  <c r="Q2504" i="8" s="1"/>
  <c r="R2504" i="8" s="1"/>
  <c r="P2502" i="8"/>
  <c r="Q2502" i="8" s="1"/>
  <c r="R2502" i="8" s="1"/>
  <c r="P2500" i="8"/>
  <c r="Q2500" i="8" s="1"/>
  <c r="R2500" i="8" s="1"/>
  <c r="P2498" i="8"/>
  <c r="Q2498" i="8" s="1"/>
  <c r="R2498" i="8" s="1"/>
  <c r="P2496" i="8"/>
  <c r="Q2496" i="8" s="1"/>
  <c r="R2496" i="8" s="1"/>
  <c r="P2494" i="8"/>
  <c r="Q2494" i="8" s="1"/>
  <c r="R2494" i="8" s="1"/>
  <c r="P2492" i="8"/>
  <c r="Q2492" i="8" s="1"/>
  <c r="R2492" i="8" s="1"/>
  <c r="P2490" i="8"/>
  <c r="Q2490" i="8" s="1"/>
  <c r="R2490" i="8" s="1"/>
  <c r="P2488" i="8"/>
  <c r="Q2488" i="8" s="1"/>
  <c r="R2488" i="8" s="1"/>
  <c r="P2486" i="8"/>
  <c r="Q2486" i="8" s="1"/>
  <c r="R2486" i="8" s="1"/>
  <c r="P2484" i="8"/>
  <c r="Q2484" i="8" s="1"/>
  <c r="R2484" i="8" s="1"/>
  <c r="P2482" i="8"/>
  <c r="Q2482" i="8" s="1"/>
  <c r="R2482" i="8" s="1"/>
  <c r="P2480" i="8"/>
  <c r="Q2480" i="8" s="1"/>
  <c r="R2480" i="8" s="1"/>
  <c r="P2478" i="8"/>
  <c r="Q2478" i="8" s="1"/>
  <c r="R2478" i="8" s="1"/>
  <c r="P2476" i="8"/>
  <c r="Q2476" i="8" s="1"/>
  <c r="R2476" i="8" s="1"/>
  <c r="P2474" i="8"/>
  <c r="Q2474" i="8" s="1"/>
  <c r="R2474" i="8" s="1"/>
  <c r="P2472" i="8"/>
  <c r="Q2472" i="8" s="1"/>
  <c r="R2472" i="8" s="1"/>
  <c r="P2470" i="8"/>
  <c r="Q2470" i="8" s="1"/>
  <c r="R2470" i="8" s="1"/>
  <c r="P2468" i="8"/>
  <c r="Q2468" i="8" s="1"/>
  <c r="R2468" i="8" s="1"/>
  <c r="P2466" i="8"/>
  <c r="Q2466" i="8" s="1"/>
  <c r="R2466" i="8" s="1"/>
  <c r="P2464" i="8"/>
  <c r="Q2464" i="8" s="1"/>
  <c r="R2464" i="8" s="1"/>
  <c r="P2462" i="8"/>
  <c r="Q2462" i="8" s="1"/>
  <c r="R2462" i="8" s="1"/>
  <c r="P2460" i="8"/>
  <c r="Q2460" i="8" s="1"/>
  <c r="R2460" i="8" s="1"/>
  <c r="P2458" i="8"/>
  <c r="Q2458" i="8" s="1"/>
  <c r="R2458" i="8" s="1"/>
  <c r="P2456" i="8"/>
  <c r="Q2456" i="8" s="1"/>
  <c r="R2456" i="8" s="1"/>
  <c r="P2454" i="8"/>
  <c r="Q2454" i="8" s="1"/>
  <c r="R2454" i="8" s="1"/>
  <c r="P2452" i="8"/>
  <c r="Q2452" i="8" s="1"/>
  <c r="R2452" i="8" s="1"/>
  <c r="P2450" i="8"/>
  <c r="Q2450" i="8" s="1"/>
  <c r="R2450" i="8" s="1"/>
  <c r="P2448" i="8"/>
  <c r="Q2448" i="8" s="1"/>
  <c r="R2448" i="8" s="1"/>
  <c r="P2446" i="8"/>
  <c r="Q2446" i="8" s="1"/>
  <c r="R2446" i="8" s="1"/>
  <c r="P2444" i="8"/>
  <c r="Q2444" i="8" s="1"/>
  <c r="R2444" i="8" s="1"/>
  <c r="P2442" i="8"/>
  <c r="Q2442" i="8" s="1"/>
  <c r="R2442" i="8" s="1"/>
  <c r="P2440" i="8"/>
  <c r="Q2440" i="8" s="1"/>
  <c r="R2440" i="8" s="1"/>
  <c r="P2438" i="8"/>
  <c r="Q2438" i="8" s="1"/>
  <c r="R2438" i="8" s="1"/>
  <c r="P2436" i="8"/>
  <c r="Q2436" i="8" s="1"/>
  <c r="R2436" i="8" s="1"/>
  <c r="P2434" i="8"/>
  <c r="Q2434" i="8" s="1"/>
  <c r="R2434" i="8" s="1"/>
  <c r="P2432" i="8"/>
  <c r="Q2432" i="8" s="1"/>
  <c r="R2432" i="8" s="1"/>
  <c r="P2430" i="8"/>
  <c r="Q2430" i="8" s="1"/>
  <c r="R2430" i="8" s="1"/>
  <c r="P2428" i="8"/>
  <c r="Q2428" i="8" s="1"/>
  <c r="R2428" i="8" s="1"/>
  <c r="P2426" i="8"/>
  <c r="Q2426" i="8" s="1"/>
  <c r="R2426" i="8" s="1"/>
  <c r="P2424" i="8"/>
  <c r="Q2424" i="8" s="1"/>
  <c r="R2424" i="8" s="1"/>
  <c r="P2422" i="8"/>
  <c r="Q2422" i="8" s="1"/>
  <c r="R2422" i="8" s="1"/>
  <c r="P2420" i="8"/>
  <c r="Q2420" i="8" s="1"/>
  <c r="R2420" i="8" s="1"/>
  <c r="P2418" i="8"/>
  <c r="Q2418" i="8" s="1"/>
  <c r="R2418" i="8" s="1"/>
  <c r="P2416" i="8"/>
  <c r="Q2416" i="8" s="1"/>
  <c r="R2416" i="8" s="1"/>
  <c r="P2414" i="8"/>
  <c r="Q2414" i="8" s="1"/>
  <c r="R2414" i="8" s="1"/>
  <c r="P2412" i="8"/>
  <c r="Q2412" i="8" s="1"/>
  <c r="R2412" i="8" s="1"/>
  <c r="P2410" i="8"/>
  <c r="Q2410" i="8" s="1"/>
  <c r="R2410" i="8" s="1"/>
  <c r="P2408" i="8"/>
  <c r="Q2408" i="8" s="1"/>
  <c r="R2408" i="8" s="1"/>
  <c r="P2406" i="8"/>
  <c r="Q2406" i="8" s="1"/>
  <c r="R2406" i="8" s="1"/>
  <c r="P2404" i="8"/>
  <c r="Q2404" i="8" s="1"/>
  <c r="R2404" i="8" s="1"/>
  <c r="P2402" i="8"/>
  <c r="Q2402" i="8" s="1"/>
  <c r="R2402" i="8" s="1"/>
  <c r="P2400" i="8"/>
  <c r="Q2400" i="8" s="1"/>
  <c r="R2400" i="8" s="1"/>
  <c r="P2398" i="8"/>
  <c r="Q2398" i="8" s="1"/>
  <c r="R2398" i="8" s="1"/>
  <c r="P2396" i="8"/>
  <c r="Q2396" i="8" s="1"/>
  <c r="R2396" i="8" s="1"/>
  <c r="P2394" i="8"/>
  <c r="Q2394" i="8" s="1"/>
  <c r="R2394" i="8" s="1"/>
  <c r="P2392" i="8"/>
  <c r="Q2392" i="8" s="1"/>
  <c r="R2392" i="8" s="1"/>
  <c r="P2390" i="8"/>
  <c r="Q2390" i="8" s="1"/>
  <c r="R2390" i="8" s="1"/>
  <c r="P2388" i="8"/>
  <c r="Q2388" i="8" s="1"/>
  <c r="R2388" i="8" s="1"/>
  <c r="P2386" i="8"/>
  <c r="Q2386" i="8" s="1"/>
  <c r="R2386" i="8" s="1"/>
  <c r="P2384" i="8"/>
  <c r="Q2384" i="8" s="1"/>
  <c r="R2384" i="8" s="1"/>
  <c r="P2382" i="8"/>
  <c r="Q2382" i="8" s="1"/>
  <c r="R2382" i="8" s="1"/>
  <c r="P2380" i="8"/>
  <c r="Q2380" i="8" s="1"/>
  <c r="R2380" i="8" s="1"/>
  <c r="P2378" i="8"/>
  <c r="Q2378" i="8" s="1"/>
  <c r="R2378" i="8" s="1"/>
  <c r="P2376" i="8"/>
  <c r="Q2376" i="8" s="1"/>
  <c r="R2376" i="8" s="1"/>
  <c r="P2374" i="8"/>
  <c r="Q2374" i="8" s="1"/>
  <c r="R2374" i="8" s="1"/>
  <c r="P2372" i="8"/>
  <c r="Q2372" i="8" s="1"/>
  <c r="R2372" i="8" s="1"/>
  <c r="P2370" i="8"/>
  <c r="Q2370" i="8" s="1"/>
  <c r="R2370" i="8" s="1"/>
  <c r="P2368" i="8"/>
  <c r="Q2368" i="8" s="1"/>
  <c r="R2368" i="8" s="1"/>
  <c r="P2366" i="8"/>
  <c r="Q2366" i="8" s="1"/>
  <c r="R2366" i="8" s="1"/>
  <c r="P2364" i="8"/>
  <c r="Q2364" i="8" s="1"/>
  <c r="R2364" i="8" s="1"/>
  <c r="P2362" i="8"/>
  <c r="Q2362" i="8" s="1"/>
  <c r="R2362" i="8" s="1"/>
  <c r="P2360" i="8"/>
  <c r="Q2360" i="8" s="1"/>
  <c r="R2360" i="8" s="1"/>
  <c r="P2358" i="8"/>
  <c r="Q2358" i="8" s="1"/>
  <c r="R2358" i="8" s="1"/>
  <c r="P2356" i="8"/>
  <c r="Q2356" i="8" s="1"/>
  <c r="R2356" i="8" s="1"/>
  <c r="P2354" i="8"/>
  <c r="Q2354" i="8" s="1"/>
  <c r="R2354" i="8" s="1"/>
  <c r="P2352" i="8"/>
  <c r="Q2352" i="8" s="1"/>
  <c r="R2352" i="8" s="1"/>
  <c r="P2350" i="8"/>
  <c r="Q2350" i="8" s="1"/>
  <c r="R2350" i="8" s="1"/>
  <c r="P2348" i="8"/>
  <c r="Q2348" i="8" s="1"/>
  <c r="R2348" i="8" s="1"/>
  <c r="P2346" i="8"/>
  <c r="Q2346" i="8" s="1"/>
  <c r="R2346" i="8" s="1"/>
  <c r="P2344" i="8"/>
  <c r="Q2344" i="8" s="1"/>
  <c r="R2344" i="8" s="1"/>
  <c r="P2342" i="8"/>
  <c r="Q2342" i="8" s="1"/>
  <c r="R2342" i="8" s="1"/>
  <c r="P2340" i="8"/>
  <c r="Q2340" i="8" s="1"/>
  <c r="R2340" i="8" s="1"/>
  <c r="P2338" i="8"/>
  <c r="Q2338" i="8" s="1"/>
  <c r="R2338" i="8" s="1"/>
  <c r="P2336" i="8"/>
  <c r="Q2336" i="8" s="1"/>
  <c r="R2336" i="8" s="1"/>
  <c r="P2334" i="8"/>
  <c r="Q2334" i="8" s="1"/>
  <c r="R2334" i="8" s="1"/>
  <c r="P2332" i="8"/>
  <c r="Q2332" i="8" s="1"/>
  <c r="R2332" i="8" s="1"/>
  <c r="P2330" i="8"/>
  <c r="Q2330" i="8" s="1"/>
  <c r="R2330" i="8" s="1"/>
  <c r="P2328" i="8"/>
  <c r="Q2328" i="8" s="1"/>
  <c r="R2328" i="8" s="1"/>
  <c r="P2326" i="8"/>
  <c r="Q2326" i="8" s="1"/>
  <c r="R2326" i="8" s="1"/>
  <c r="P2324" i="8"/>
  <c r="Q2324" i="8" s="1"/>
  <c r="R2324" i="8" s="1"/>
  <c r="P2322" i="8"/>
  <c r="Q2322" i="8" s="1"/>
  <c r="R2322" i="8" s="1"/>
  <c r="P2320" i="8"/>
  <c r="Q2320" i="8" s="1"/>
  <c r="R2320" i="8" s="1"/>
  <c r="P2318" i="8"/>
  <c r="Q2318" i="8" s="1"/>
  <c r="R2318" i="8" s="1"/>
  <c r="P2316" i="8"/>
  <c r="Q2316" i="8" s="1"/>
  <c r="R2316" i="8" s="1"/>
  <c r="P2314" i="8"/>
  <c r="Q2314" i="8" s="1"/>
  <c r="R2314" i="8" s="1"/>
  <c r="P2312" i="8"/>
  <c r="Q2312" i="8" s="1"/>
  <c r="R2312" i="8" s="1"/>
  <c r="P2310" i="8"/>
  <c r="Q2310" i="8" s="1"/>
  <c r="R2310" i="8" s="1"/>
  <c r="P2308" i="8"/>
  <c r="Q2308" i="8" s="1"/>
  <c r="R2308" i="8" s="1"/>
  <c r="P2306" i="8"/>
  <c r="Q2306" i="8" s="1"/>
  <c r="R2306" i="8" s="1"/>
  <c r="P2304" i="8"/>
  <c r="Q2304" i="8" s="1"/>
  <c r="R2304" i="8" s="1"/>
  <c r="P2302" i="8"/>
  <c r="Q2302" i="8" s="1"/>
  <c r="R2302" i="8" s="1"/>
  <c r="P2300" i="8"/>
  <c r="Q2300" i="8" s="1"/>
  <c r="R2300" i="8" s="1"/>
  <c r="P2298" i="8"/>
  <c r="Q2298" i="8" s="1"/>
  <c r="R2298" i="8" s="1"/>
  <c r="P2296" i="8"/>
  <c r="Q2296" i="8" s="1"/>
  <c r="R2296" i="8" s="1"/>
  <c r="P2294" i="8"/>
  <c r="Q2294" i="8" s="1"/>
  <c r="R2294" i="8" s="1"/>
  <c r="P2292" i="8"/>
  <c r="Q2292" i="8" s="1"/>
  <c r="R2292" i="8" s="1"/>
  <c r="P2290" i="8"/>
  <c r="Q2290" i="8" s="1"/>
  <c r="R2290" i="8" s="1"/>
  <c r="P2288" i="8"/>
  <c r="Q2288" i="8" s="1"/>
  <c r="R2288" i="8" s="1"/>
  <c r="P2286" i="8"/>
  <c r="Q2286" i="8" s="1"/>
  <c r="R2286" i="8" s="1"/>
  <c r="P2284" i="8"/>
  <c r="Q2284" i="8" s="1"/>
  <c r="R2284" i="8" s="1"/>
  <c r="P2282" i="8"/>
  <c r="Q2282" i="8" s="1"/>
  <c r="R2282" i="8" s="1"/>
  <c r="P2280" i="8"/>
  <c r="Q2280" i="8" s="1"/>
  <c r="R2280" i="8" s="1"/>
  <c r="P2278" i="8"/>
  <c r="Q2278" i="8" s="1"/>
  <c r="R2278" i="8" s="1"/>
  <c r="P2276" i="8"/>
  <c r="Q2276" i="8" s="1"/>
  <c r="R2276" i="8" s="1"/>
  <c r="P2274" i="8"/>
  <c r="Q2274" i="8" s="1"/>
  <c r="R2274" i="8" s="1"/>
  <c r="P2272" i="8"/>
  <c r="Q2272" i="8" s="1"/>
  <c r="R2272" i="8" s="1"/>
  <c r="P2270" i="8"/>
  <c r="Q2270" i="8" s="1"/>
  <c r="R2270" i="8" s="1"/>
  <c r="P2268" i="8"/>
  <c r="Q2268" i="8" s="1"/>
  <c r="R2268" i="8" s="1"/>
  <c r="P2266" i="8"/>
  <c r="Q2266" i="8" s="1"/>
  <c r="R2266" i="8" s="1"/>
  <c r="P2264" i="8"/>
  <c r="Q2264" i="8" s="1"/>
  <c r="R2264" i="8" s="1"/>
  <c r="P2262" i="8"/>
  <c r="Q2262" i="8" s="1"/>
  <c r="R2262" i="8" s="1"/>
  <c r="P2260" i="8"/>
  <c r="Q2260" i="8" s="1"/>
  <c r="R2260" i="8" s="1"/>
  <c r="P2258" i="8"/>
  <c r="Q2258" i="8" s="1"/>
  <c r="R2258" i="8" s="1"/>
  <c r="P2256" i="8"/>
  <c r="Q2256" i="8" s="1"/>
  <c r="R2256" i="8" s="1"/>
  <c r="P2254" i="8"/>
  <c r="Q2254" i="8" s="1"/>
  <c r="R2254" i="8" s="1"/>
  <c r="P2252" i="8"/>
  <c r="Q2252" i="8" s="1"/>
  <c r="R2252" i="8" s="1"/>
  <c r="P2250" i="8"/>
  <c r="Q2250" i="8" s="1"/>
  <c r="R2250" i="8" s="1"/>
  <c r="P2248" i="8"/>
  <c r="Q2248" i="8" s="1"/>
  <c r="R2248" i="8" s="1"/>
  <c r="P2246" i="8"/>
  <c r="Q2246" i="8" s="1"/>
  <c r="R2246" i="8" s="1"/>
  <c r="P2244" i="8"/>
  <c r="Q2244" i="8" s="1"/>
  <c r="R2244" i="8" s="1"/>
  <c r="P2242" i="8"/>
  <c r="Q2242" i="8" s="1"/>
  <c r="R2242" i="8" s="1"/>
  <c r="P2240" i="8"/>
  <c r="Q2240" i="8" s="1"/>
  <c r="R2240" i="8" s="1"/>
  <c r="P2238" i="8"/>
  <c r="Q2238" i="8" s="1"/>
  <c r="R2238" i="8" s="1"/>
  <c r="P2236" i="8"/>
  <c r="Q2236" i="8" s="1"/>
  <c r="R2236" i="8" s="1"/>
  <c r="P2234" i="8"/>
  <c r="Q2234" i="8" s="1"/>
  <c r="R2234" i="8" s="1"/>
  <c r="P2232" i="8"/>
  <c r="Q2232" i="8" s="1"/>
  <c r="R2232" i="8" s="1"/>
  <c r="P2230" i="8"/>
  <c r="Q2230" i="8" s="1"/>
  <c r="R2230" i="8" s="1"/>
  <c r="P2228" i="8"/>
  <c r="Q2228" i="8" s="1"/>
  <c r="R2228" i="8" s="1"/>
  <c r="P2226" i="8"/>
  <c r="Q2226" i="8" s="1"/>
  <c r="R2226" i="8" s="1"/>
  <c r="P2224" i="8"/>
  <c r="Q2224" i="8" s="1"/>
  <c r="R2224" i="8" s="1"/>
  <c r="P2222" i="8"/>
  <c r="Q2222" i="8" s="1"/>
  <c r="R2222" i="8" s="1"/>
  <c r="P2220" i="8"/>
  <c r="Q2220" i="8" s="1"/>
  <c r="R2220" i="8" s="1"/>
  <c r="P2218" i="8"/>
  <c r="Q2218" i="8" s="1"/>
  <c r="R2218" i="8" s="1"/>
  <c r="P2216" i="8"/>
  <c r="Q2216" i="8" s="1"/>
  <c r="R2216" i="8" s="1"/>
  <c r="P2214" i="8"/>
  <c r="Q2214" i="8" s="1"/>
  <c r="R2214" i="8" s="1"/>
  <c r="P2212" i="8"/>
  <c r="Q2212" i="8" s="1"/>
  <c r="R2212" i="8" s="1"/>
  <c r="P2210" i="8"/>
  <c r="Q2210" i="8" s="1"/>
  <c r="R2210" i="8" s="1"/>
  <c r="P2208" i="8"/>
  <c r="Q2208" i="8" s="1"/>
  <c r="R2208" i="8" s="1"/>
  <c r="P2206" i="8"/>
  <c r="Q2206" i="8" s="1"/>
  <c r="R2206" i="8" s="1"/>
  <c r="P2204" i="8"/>
  <c r="Q2204" i="8" s="1"/>
  <c r="R2204" i="8" s="1"/>
  <c r="P2202" i="8"/>
  <c r="Q2202" i="8" s="1"/>
  <c r="R2202" i="8" s="1"/>
  <c r="P2200" i="8"/>
  <c r="Q2200" i="8" s="1"/>
  <c r="R2200" i="8" s="1"/>
  <c r="P2198" i="8"/>
  <c r="Q2198" i="8" s="1"/>
  <c r="R2198" i="8" s="1"/>
  <c r="P2196" i="8"/>
  <c r="Q2196" i="8" s="1"/>
  <c r="R2196" i="8" s="1"/>
  <c r="P2194" i="8"/>
  <c r="Q2194" i="8" s="1"/>
  <c r="R2194" i="8" s="1"/>
  <c r="P2192" i="8"/>
  <c r="Q2192" i="8" s="1"/>
  <c r="R2192" i="8" s="1"/>
  <c r="P2190" i="8"/>
  <c r="Q2190" i="8" s="1"/>
  <c r="R2190" i="8" s="1"/>
  <c r="P2188" i="8"/>
  <c r="Q2188" i="8" s="1"/>
  <c r="R2188" i="8" s="1"/>
  <c r="P2186" i="8"/>
  <c r="Q2186" i="8" s="1"/>
  <c r="R2186" i="8" s="1"/>
  <c r="P2184" i="8"/>
  <c r="Q2184" i="8" s="1"/>
  <c r="R2184" i="8" s="1"/>
  <c r="P2182" i="8"/>
  <c r="Q2182" i="8" s="1"/>
  <c r="R2182" i="8" s="1"/>
  <c r="P2180" i="8"/>
  <c r="Q2180" i="8" s="1"/>
  <c r="R2180" i="8" s="1"/>
  <c r="P2178" i="8"/>
  <c r="Q2178" i="8" s="1"/>
  <c r="R2178" i="8" s="1"/>
  <c r="P2176" i="8"/>
  <c r="Q2176" i="8" s="1"/>
  <c r="R2176" i="8" s="1"/>
  <c r="P2174" i="8"/>
  <c r="Q2174" i="8" s="1"/>
  <c r="R2174" i="8" s="1"/>
  <c r="P2172" i="8"/>
  <c r="Q2172" i="8" s="1"/>
  <c r="R2172" i="8" s="1"/>
  <c r="P2170" i="8"/>
  <c r="Q2170" i="8" s="1"/>
  <c r="R2170" i="8" s="1"/>
  <c r="P2168" i="8"/>
  <c r="Q2168" i="8" s="1"/>
  <c r="R2168" i="8" s="1"/>
  <c r="P2166" i="8"/>
  <c r="Q2166" i="8" s="1"/>
  <c r="R2166" i="8" s="1"/>
  <c r="P2164" i="8"/>
  <c r="Q2164" i="8" s="1"/>
  <c r="R2164" i="8" s="1"/>
  <c r="P2162" i="8"/>
  <c r="Q2162" i="8" s="1"/>
  <c r="R2162" i="8" s="1"/>
  <c r="P2160" i="8"/>
  <c r="Q2160" i="8" s="1"/>
  <c r="R2160" i="8" s="1"/>
  <c r="P2158" i="8"/>
  <c r="Q2158" i="8" s="1"/>
  <c r="R2158" i="8" s="1"/>
  <c r="P2156" i="8"/>
  <c r="Q2156" i="8" s="1"/>
  <c r="R2156" i="8" s="1"/>
  <c r="P2154" i="8"/>
  <c r="Q2154" i="8" s="1"/>
  <c r="R2154" i="8" s="1"/>
  <c r="P2152" i="8"/>
  <c r="Q2152" i="8" s="1"/>
  <c r="R2152" i="8" s="1"/>
  <c r="P2150" i="8"/>
  <c r="Q2150" i="8" s="1"/>
  <c r="R2150" i="8" s="1"/>
  <c r="P2148" i="8"/>
  <c r="Q2148" i="8" s="1"/>
  <c r="R2148" i="8" s="1"/>
  <c r="P2146" i="8"/>
  <c r="Q2146" i="8" s="1"/>
  <c r="R2146" i="8" s="1"/>
  <c r="P2144" i="8"/>
  <c r="Q2144" i="8" s="1"/>
  <c r="R2144" i="8" s="1"/>
  <c r="P2142" i="8"/>
  <c r="Q2142" i="8" s="1"/>
  <c r="R2142" i="8" s="1"/>
  <c r="P2140" i="8"/>
  <c r="Q2140" i="8" s="1"/>
  <c r="R2140" i="8" s="1"/>
  <c r="P2138" i="8"/>
  <c r="Q2138" i="8" s="1"/>
  <c r="R2138" i="8" s="1"/>
  <c r="P2136" i="8"/>
  <c r="Q2136" i="8" s="1"/>
  <c r="R2136" i="8" s="1"/>
  <c r="P2134" i="8"/>
  <c r="Q2134" i="8" s="1"/>
  <c r="R2134" i="8" s="1"/>
  <c r="P2132" i="8"/>
  <c r="Q2132" i="8" s="1"/>
  <c r="R2132" i="8" s="1"/>
  <c r="P2130" i="8"/>
  <c r="Q2130" i="8" s="1"/>
  <c r="R2130" i="8" s="1"/>
  <c r="P2128" i="8"/>
  <c r="Q2128" i="8" s="1"/>
  <c r="R2128" i="8" s="1"/>
  <c r="P2126" i="8"/>
  <c r="Q2126" i="8" s="1"/>
  <c r="R2126" i="8" s="1"/>
  <c r="P2124" i="8"/>
  <c r="Q2124" i="8" s="1"/>
  <c r="R2124" i="8" s="1"/>
  <c r="P2122" i="8"/>
  <c r="Q2122" i="8" s="1"/>
  <c r="R2122" i="8" s="1"/>
  <c r="P2120" i="8"/>
  <c r="Q2120" i="8" s="1"/>
  <c r="R2120" i="8" s="1"/>
  <c r="P2118" i="8"/>
  <c r="Q2118" i="8" s="1"/>
  <c r="R2118" i="8" s="1"/>
  <c r="P2116" i="8"/>
  <c r="Q2116" i="8" s="1"/>
  <c r="R2116" i="8" s="1"/>
  <c r="P2114" i="8"/>
  <c r="Q2114" i="8" s="1"/>
  <c r="R2114" i="8" s="1"/>
  <c r="P2112" i="8"/>
  <c r="Q2112" i="8" s="1"/>
  <c r="R2112" i="8" s="1"/>
  <c r="P2110" i="8"/>
  <c r="Q2110" i="8" s="1"/>
  <c r="R2110" i="8" s="1"/>
  <c r="P2108" i="8"/>
  <c r="Q2108" i="8" s="1"/>
  <c r="R2108" i="8" s="1"/>
  <c r="P2106" i="8"/>
  <c r="Q2106" i="8" s="1"/>
  <c r="R2106" i="8" s="1"/>
  <c r="P2104" i="8"/>
  <c r="Q2104" i="8" s="1"/>
  <c r="R2104" i="8" s="1"/>
  <c r="P2102" i="8"/>
  <c r="Q2102" i="8" s="1"/>
  <c r="R2102" i="8" s="1"/>
  <c r="P2100" i="8"/>
  <c r="Q2100" i="8" s="1"/>
  <c r="R2100" i="8" s="1"/>
  <c r="P2098" i="8"/>
  <c r="Q2098" i="8" s="1"/>
  <c r="R2098" i="8" s="1"/>
  <c r="P2096" i="8"/>
  <c r="Q2096" i="8" s="1"/>
  <c r="R2096" i="8" s="1"/>
  <c r="P2094" i="8"/>
  <c r="Q2094" i="8" s="1"/>
  <c r="R2094" i="8" s="1"/>
  <c r="P2092" i="8"/>
  <c r="Q2092" i="8" s="1"/>
  <c r="R2092" i="8" s="1"/>
  <c r="P2090" i="8"/>
  <c r="Q2090" i="8" s="1"/>
  <c r="R2090" i="8" s="1"/>
  <c r="P2088" i="8"/>
  <c r="Q2088" i="8" s="1"/>
  <c r="R2088" i="8" s="1"/>
  <c r="P2086" i="8"/>
  <c r="Q2086" i="8" s="1"/>
  <c r="R2086" i="8" s="1"/>
  <c r="P2084" i="8"/>
  <c r="Q2084" i="8" s="1"/>
  <c r="R2084" i="8" s="1"/>
  <c r="P2082" i="8"/>
  <c r="Q2082" i="8" s="1"/>
  <c r="R2082" i="8" s="1"/>
  <c r="P2080" i="8"/>
  <c r="Q2080" i="8" s="1"/>
  <c r="R2080" i="8" s="1"/>
  <c r="P2078" i="8"/>
  <c r="Q2078" i="8" s="1"/>
  <c r="R2078" i="8" s="1"/>
  <c r="P2076" i="8"/>
  <c r="Q2076" i="8" s="1"/>
  <c r="R2076" i="8" s="1"/>
  <c r="P2074" i="8"/>
  <c r="Q2074" i="8" s="1"/>
  <c r="R2074" i="8" s="1"/>
  <c r="P2072" i="8"/>
  <c r="Q2072" i="8" s="1"/>
  <c r="R2072" i="8" s="1"/>
  <c r="P2070" i="8"/>
  <c r="Q2070" i="8" s="1"/>
  <c r="R2070" i="8" s="1"/>
  <c r="P2068" i="8"/>
  <c r="Q2068" i="8" s="1"/>
  <c r="R2068" i="8" s="1"/>
  <c r="P2066" i="8"/>
  <c r="Q2066" i="8" s="1"/>
  <c r="R2066" i="8" s="1"/>
  <c r="P2064" i="8"/>
  <c r="Q2064" i="8" s="1"/>
  <c r="R2064" i="8" s="1"/>
  <c r="P2062" i="8"/>
  <c r="Q2062" i="8" s="1"/>
  <c r="R2062" i="8" s="1"/>
  <c r="P2060" i="8"/>
  <c r="Q2060" i="8" s="1"/>
  <c r="R2060" i="8" s="1"/>
  <c r="P2058" i="8"/>
  <c r="Q2058" i="8" s="1"/>
  <c r="R2058" i="8" s="1"/>
  <c r="P2056" i="8"/>
  <c r="Q2056" i="8" s="1"/>
  <c r="R2056" i="8" s="1"/>
  <c r="P2054" i="8"/>
  <c r="Q2054" i="8" s="1"/>
  <c r="R2054" i="8" s="1"/>
  <c r="P2052" i="8"/>
  <c r="Q2052" i="8" s="1"/>
  <c r="R2052" i="8" s="1"/>
  <c r="P2050" i="8"/>
  <c r="Q2050" i="8" s="1"/>
  <c r="R2050" i="8" s="1"/>
  <c r="P2048" i="8"/>
  <c r="Q2048" i="8" s="1"/>
  <c r="R2048" i="8" s="1"/>
  <c r="P2046" i="8"/>
  <c r="Q2046" i="8" s="1"/>
  <c r="R2046" i="8" s="1"/>
  <c r="P2044" i="8"/>
  <c r="Q2044" i="8" s="1"/>
  <c r="R2044" i="8" s="1"/>
  <c r="P2042" i="8"/>
  <c r="Q2042" i="8" s="1"/>
  <c r="R2042" i="8" s="1"/>
  <c r="P2040" i="8"/>
  <c r="Q2040" i="8" s="1"/>
  <c r="R2040" i="8" s="1"/>
  <c r="P2038" i="8"/>
  <c r="Q2038" i="8" s="1"/>
  <c r="R2038" i="8" s="1"/>
  <c r="P2036" i="8"/>
  <c r="Q2036" i="8" s="1"/>
  <c r="R2036" i="8" s="1"/>
  <c r="P2034" i="8"/>
  <c r="Q2034" i="8" s="1"/>
  <c r="R2034" i="8" s="1"/>
  <c r="P2032" i="8"/>
  <c r="Q2032" i="8" s="1"/>
  <c r="R2032" i="8" s="1"/>
  <c r="P2030" i="8"/>
  <c r="Q2030" i="8" s="1"/>
  <c r="R2030" i="8" s="1"/>
  <c r="P2028" i="8"/>
  <c r="Q2028" i="8" s="1"/>
  <c r="R2028" i="8" s="1"/>
  <c r="P2026" i="8"/>
  <c r="Q2026" i="8" s="1"/>
  <c r="R2026" i="8" s="1"/>
  <c r="P2024" i="8"/>
  <c r="Q2024" i="8" s="1"/>
  <c r="R2024" i="8" s="1"/>
  <c r="P2022" i="8"/>
  <c r="Q2022" i="8" s="1"/>
  <c r="R2022" i="8" s="1"/>
  <c r="P2020" i="8"/>
  <c r="Q2020" i="8" s="1"/>
  <c r="R2020" i="8" s="1"/>
  <c r="P2018" i="8"/>
  <c r="Q2018" i="8" s="1"/>
  <c r="R2018" i="8" s="1"/>
  <c r="P2016" i="8"/>
  <c r="Q2016" i="8" s="1"/>
  <c r="R2016" i="8" s="1"/>
  <c r="P2014" i="8"/>
  <c r="Q2014" i="8" s="1"/>
  <c r="R2014" i="8" s="1"/>
  <c r="P2012" i="8"/>
  <c r="Q2012" i="8" s="1"/>
  <c r="R2012" i="8" s="1"/>
  <c r="P2010" i="8"/>
  <c r="Q2010" i="8" s="1"/>
  <c r="R2010" i="8" s="1"/>
  <c r="P2008" i="8"/>
  <c r="Q2008" i="8" s="1"/>
  <c r="R2008" i="8" s="1"/>
  <c r="P2006" i="8"/>
  <c r="Q2006" i="8" s="1"/>
  <c r="R2006" i="8" s="1"/>
  <c r="P2004" i="8"/>
  <c r="Q2004" i="8" s="1"/>
  <c r="R2004" i="8" s="1"/>
  <c r="P2002" i="8"/>
  <c r="Q2002" i="8" s="1"/>
  <c r="R2002" i="8" s="1"/>
  <c r="P2000" i="8"/>
  <c r="Q2000" i="8" s="1"/>
  <c r="R2000" i="8" s="1"/>
  <c r="P1998" i="8"/>
  <c r="Q1998" i="8" s="1"/>
  <c r="R1998" i="8" s="1"/>
  <c r="P1996" i="8"/>
  <c r="Q1996" i="8" s="1"/>
  <c r="R1996" i="8" s="1"/>
  <c r="P1994" i="8"/>
  <c r="Q1994" i="8" s="1"/>
  <c r="R1994" i="8" s="1"/>
  <c r="P1992" i="8"/>
  <c r="Q1992" i="8" s="1"/>
  <c r="R1992" i="8" s="1"/>
  <c r="P1990" i="8"/>
  <c r="Q1990" i="8" s="1"/>
  <c r="R1990" i="8" s="1"/>
  <c r="P1988" i="8"/>
  <c r="Q1988" i="8" s="1"/>
  <c r="R1988" i="8" s="1"/>
  <c r="P1986" i="8"/>
  <c r="Q1986" i="8" s="1"/>
  <c r="R1986" i="8" s="1"/>
  <c r="P1984" i="8"/>
  <c r="Q1984" i="8" s="1"/>
  <c r="R1984" i="8" s="1"/>
  <c r="P1982" i="8"/>
  <c r="Q1982" i="8" s="1"/>
  <c r="R1982" i="8" s="1"/>
  <c r="P1980" i="8"/>
  <c r="Q1980" i="8" s="1"/>
  <c r="R1980" i="8" s="1"/>
  <c r="P1978" i="8"/>
  <c r="Q1978" i="8" s="1"/>
  <c r="R1978" i="8" s="1"/>
  <c r="P1976" i="8"/>
  <c r="Q1976" i="8" s="1"/>
  <c r="R1976" i="8" s="1"/>
  <c r="P1974" i="8"/>
  <c r="Q1974" i="8" s="1"/>
  <c r="R1974" i="8" s="1"/>
  <c r="P1972" i="8"/>
  <c r="Q1972" i="8" s="1"/>
  <c r="R1972" i="8" s="1"/>
  <c r="P1970" i="8"/>
  <c r="Q1970" i="8" s="1"/>
  <c r="R1970" i="8" s="1"/>
  <c r="P1968" i="8"/>
  <c r="Q1968" i="8" s="1"/>
  <c r="R1968" i="8" s="1"/>
  <c r="P1966" i="8"/>
  <c r="Q1966" i="8" s="1"/>
  <c r="R1966" i="8" s="1"/>
  <c r="P1964" i="8"/>
  <c r="Q1964" i="8" s="1"/>
  <c r="R1964" i="8" s="1"/>
  <c r="P1962" i="8"/>
  <c r="Q1962" i="8" s="1"/>
  <c r="R1962" i="8" s="1"/>
  <c r="P1960" i="8"/>
  <c r="Q1960" i="8" s="1"/>
  <c r="R1960" i="8" s="1"/>
  <c r="P1958" i="8"/>
  <c r="Q1958" i="8" s="1"/>
  <c r="R1958" i="8" s="1"/>
  <c r="P1956" i="8"/>
  <c r="Q1956" i="8" s="1"/>
  <c r="R1956" i="8" s="1"/>
  <c r="P1954" i="8"/>
  <c r="Q1954" i="8" s="1"/>
  <c r="R1954" i="8" s="1"/>
  <c r="P1952" i="8"/>
  <c r="Q1952" i="8" s="1"/>
  <c r="R1952" i="8" s="1"/>
  <c r="P1950" i="8"/>
  <c r="Q1950" i="8" s="1"/>
  <c r="R1950" i="8" s="1"/>
  <c r="P1948" i="8"/>
  <c r="Q1948" i="8" s="1"/>
  <c r="R1948" i="8" s="1"/>
  <c r="P1946" i="8"/>
  <c r="Q1946" i="8" s="1"/>
  <c r="R1946" i="8" s="1"/>
  <c r="P1944" i="8"/>
  <c r="Q1944" i="8" s="1"/>
  <c r="R1944" i="8" s="1"/>
  <c r="P1942" i="8"/>
  <c r="Q1942" i="8" s="1"/>
  <c r="R1942" i="8" s="1"/>
  <c r="P1940" i="8"/>
  <c r="Q1940" i="8" s="1"/>
  <c r="R1940" i="8" s="1"/>
  <c r="P1938" i="8"/>
  <c r="Q1938" i="8" s="1"/>
  <c r="R1938" i="8" s="1"/>
  <c r="P1936" i="8"/>
  <c r="Q1936" i="8" s="1"/>
  <c r="R1936" i="8" s="1"/>
  <c r="P1934" i="8"/>
  <c r="Q1934" i="8" s="1"/>
  <c r="R1934" i="8" s="1"/>
  <c r="P1932" i="8"/>
  <c r="Q1932" i="8" s="1"/>
  <c r="R1932" i="8" s="1"/>
  <c r="P1930" i="8"/>
  <c r="Q1930" i="8" s="1"/>
  <c r="R1930" i="8" s="1"/>
  <c r="P1928" i="8"/>
  <c r="Q1928" i="8" s="1"/>
  <c r="R1928" i="8" s="1"/>
  <c r="P1926" i="8"/>
  <c r="Q1926" i="8" s="1"/>
  <c r="R1926" i="8" s="1"/>
  <c r="P1924" i="8"/>
  <c r="Q1924" i="8" s="1"/>
  <c r="R1924" i="8" s="1"/>
  <c r="P1922" i="8"/>
  <c r="Q1922" i="8" s="1"/>
  <c r="R1922" i="8" s="1"/>
  <c r="P1920" i="8"/>
  <c r="Q1920" i="8" s="1"/>
  <c r="R1920" i="8" s="1"/>
  <c r="P1918" i="8"/>
  <c r="Q1918" i="8" s="1"/>
  <c r="R1918" i="8" s="1"/>
  <c r="P1916" i="8"/>
  <c r="Q1916" i="8" s="1"/>
  <c r="R1916" i="8" s="1"/>
  <c r="P1914" i="8"/>
  <c r="Q1914" i="8" s="1"/>
  <c r="R1914" i="8" s="1"/>
  <c r="P1912" i="8"/>
  <c r="Q1912" i="8" s="1"/>
  <c r="R1912" i="8" s="1"/>
  <c r="P1910" i="8"/>
  <c r="Q1910" i="8" s="1"/>
  <c r="R1910" i="8" s="1"/>
  <c r="P1908" i="8"/>
  <c r="Q1908" i="8" s="1"/>
  <c r="R1908" i="8" s="1"/>
  <c r="P1906" i="8"/>
  <c r="Q1906" i="8" s="1"/>
  <c r="R1906" i="8" s="1"/>
  <c r="P1904" i="8"/>
  <c r="Q1904" i="8" s="1"/>
  <c r="R1904" i="8" s="1"/>
  <c r="P1902" i="8"/>
  <c r="Q1902" i="8" s="1"/>
  <c r="R1902" i="8" s="1"/>
  <c r="P1900" i="8"/>
  <c r="Q1900" i="8" s="1"/>
  <c r="R1900" i="8" s="1"/>
  <c r="P1898" i="8"/>
  <c r="Q1898" i="8" s="1"/>
  <c r="R1898" i="8" s="1"/>
  <c r="P1896" i="8"/>
  <c r="Q1896" i="8" s="1"/>
  <c r="R1896" i="8" s="1"/>
  <c r="P1894" i="8"/>
  <c r="Q1894" i="8" s="1"/>
  <c r="R1894" i="8" s="1"/>
  <c r="P1892" i="8"/>
  <c r="Q1892" i="8" s="1"/>
  <c r="R1892" i="8" s="1"/>
  <c r="P1890" i="8"/>
  <c r="Q1890" i="8" s="1"/>
  <c r="R1890" i="8" s="1"/>
  <c r="P1888" i="8"/>
  <c r="Q1888" i="8" s="1"/>
  <c r="R1888" i="8" s="1"/>
  <c r="P1886" i="8"/>
  <c r="Q1886" i="8" s="1"/>
  <c r="R1886" i="8" s="1"/>
  <c r="P1884" i="8"/>
  <c r="Q1884" i="8" s="1"/>
  <c r="R1884" i="8" s="1"/>
  <c r="P1882" i="8"/>
  <c r="Q1882" i="8" s="1"/>
  <c r="R1882" i="8" s="1"/>
  <c r="P1880" i="8"/>
  <c r="Q1880" i="8" s="1"/>
  <c r="R1880" i="8" s="1"/>
  <c r="P1878" i="8"/>
  <c r="Q1878" i="8" s="1"/>
  <c r="R1878" i="8" s="1"/>
  <c r="P1876" i="8"/>
  <c r="Q1876" i="8" s="1"/>
  <c r="R1876" i="8" s="1"/>
  <c r="P1874" i="8"/>
  <c r="Q1874" i="8" s="1"/>
  <c r="R1874" i="8" s="1"/>
  <c r="P1872" i="8"/>
  <c r="Q1872" i="8" s="1"/>
  <c r="R1872" i="8" s="1"/>
  <c r="P1870" i="8"/>
  <c r="Q1870" i="8" s="1"/>
  <c r="R1870" i="8" s="1"/>
  <c r="P1868" i="8"/>
  <c r="Q1868" i="8" s="1"/>
  <c r="R1868" i="8" s="1"/>
  <c r="P1866" i="8"/>
  <c r="Q1866" i="8" s="1"/>
  <c r="R1866" i="8" s="1"/>
  <c r="P1864" i="8"/>
  <c r="Q1864" i="8" s="1"/>
  <c r="R1864" i="8" s="1"/>
  <c r="P1862" i="8"/>
  <c r="Q1862" i="8" s="1"/>
  <c r="R1862" i="8" s="1"/>
  <c r="P1860" i="8"/>
  <c r="Q1860" i="8" s="1"/>
  <c r="R1860" i="8" s="1"/>
  <c r="P1858" i="8"/>
  <c r="Q1858" i="8" s="1"/>
  <c r="R1858" i="8" s="1"/>
  <c r="P1856" i="8"/>
  <c r="Q1856" i="8" s="1"/>
  <c r="R1856" i="8" s="1"/>
  <c r="P1854" i="8"/>
  <c r="Q1854" i="8" s="1"/>
  <c r="R1854" i="8" s="1"/>
  <c r="P1852" i="8"/>
  <c r="Q1852" i="8" s="1"/>
  <c r="R1852" i="8" s="1"/>
  <c r="P1850" i="8"/>
  <c r="Q1850" i="8" s="1"/>
  <c r="R1850" i="8" s="1"/>
  <c r="P1848" i="8"/>
  <c r="Q1848" i="8" s="1"/>
  <c r="R1848" i="8" s="1"/>
  <c r="P1846" i="8"/>
  <c r="Q1846" i="8" s="1"/>
  <c r="R1846" i="8" s="1"/>
  <c r="P1844" i="8"/>
  <c r="Q1844" i="8" s="1"/>
  <c r="R1844" i="8" s="1"/>
  <c r="P1842" i="8"/>
  <c r="Q1842" i="8" s="1"/>
  <c r="R1842" i="8" s="1"/>
  <c r="P1840" i="8"/>
  <c r="Q1840" i="8" s="1"/>
  <c r="R1840" i="8" s="1"/>
  <c r="P1838" i="8"/>
  <c r="Q1838" i="8" s="1"/>
  <c r="R1838" i="8" s="1"/>
  <c r="P1836" i="8"/>
  <c r="Q1836" i="8" s="1"/>
  <c r="R1836" i="8" s="1"/>
  <c r="P1834" i="8"/>
  <c r="Q1834" i="8" s="1"/>
  <c r="R1834" i="8" s="1"/>
  <c r="P1832" i="8"/>
  <c r="Q1832" i="8" s="1"/>
  <c r="R1832" i="8" s="1"/>
  <c r="P1830" i="8"/>
  <c r="Q1830" i="8" s="1"/>
  <c r="R1830" i="8" s="1"/>
  <c r="P1828" i="8"/>
  <c r="Q1828" i="8" s="1"/>
  <c r="R1828" i="8" s="1"/>
  <c r="P1826" i="8"/>
  <c r="Q1826" i="8" s="1"/>
  <c r="R1826" i="8" s="1"/>
  <c r="P1824" i="8"/>
  <c r="Q1824" i="8" s="1"/>
  <c r="R1824" i="8" s="1"/>
  <c r="P1822" i="8"/>
  <c r="Q1822" i="8" s="1"/>
  <c r="R1822" i="8" s="1"/>
  <c r="P1820" i="8"/>
  <c r="Q1820" i="8" s="1"/>
  <c r="R1820" i="8" s="1"/>
  <c r="P1818" i="8"/>
  <c r="Q1818" i="8" s="1"/>
  <c r="R1818" i="8" s="1"/>
  <c r="P1816" i="8"/>
  <c r="Q1816" i="8" s="1"/>
  <c r="R1816" i="8" s="1"/>
  <c r="P1814" i="8"/>
  <c r="Q1814" i="8" s="1"/>
  <c r="R1814" i="8" s="1"/>
  <c r="P1812" i="8"/>
  <c r="Q1812" i="8" s="1"/>
  <c r="R1812" i="8" s="1"/>
  <c r="P1810" i="8"/>
  <c r="Q1810" i="8" s="1"/>
  <c r="R1810" i="8" s="1"/>
  <c r="P1808" i="8"/>
  <c r="Q1808" i="8" s="1"/>
  <c r="R1808" i="8" s="1"/>
  <c r="P1806" i="8"/>
  <c r="Q1806" i="8" s="1"/>
  <c r="R1806" i="8" s="1"/>
  <c r="P1804" i="8"/>
  <c r="Q1804" i="8" s="1"/>
  <c r="R1804" i="8" s="1"/>
  <c r="P1802" i="8"/>
  <c r="Q1802" i="8" s="1"/>
  <c r="R1802" i="8" s="1"/>
  <c r="P1800" i="8"/>
  <c r="Q1800" i="8" s="1"/>
  <c r="R1800" i="8" s="1"/>
  <c r="P1798" i="8"/>
  <c r="Q1798" i="8" s="1"/>
  <c r="R1798" i="8" s="1"/>
  <c r="P1796" i="8"/>
  <c r="Q1796" i="8" s="1"/>
  <c r="R1796" i="8" s="1"/>
  <c r="P1794" i="8"/>
  <c r="Q1794" i="8" s="1"/>
  <c r="R1794" i="8" s="1"/>
  <c r="P1792" i="8"/>
  <c r="Q1792" i="8" s="1"/>
  <c r="R1792" i="8" s="1"/>
  <c r="P1790" i="8"/>
  <c r="Q1790" i="8" s="1"/>
  <c r="R1790" i="8" s="1"/>
  <c r="P1788" i="8"/>
  <c r="Q1788" i="8" s="1"/>
  <c r="R1788" i="8" s="1"/>
  <c r="P1786" i="8"/>
  <c r="Q1786" i="8" s="1"/>
  <c r="R1786" i="8" s="1"/>
  <c r="P1784" i="8"/>
  <c r="Q1784" i="8" s="1"/>
  <c r="R1784" i="8" s="1"/>
  <c r="P1782" i="8"/>
  <c r="Q1782" i="8" s="1"/>
  <c r="R1782" i="8" s="1"/>
  <c r="P1780" i="8"/>
  <c r="Q1780" i="8" s="1"/>
  <c r="R1780" i="8" s="1"/>
  <c r="P1778" i="8"/>
  <c r="Q1778" i="8" s="1"/>
  <c r="R1778" i="8" s="1"/>
  <c r="P1776" i="8"/>
  <c r="Q1776" i="8" s="1"/>
  <c r="R1776" i="8" s="1"/>
  <c r="P1774" i="8"/>
  <c r="Q1774" i="8" s="1"/>
  <c r="R1774" i="8" s="1"/>
  <c r="P1772" i="8"/>
  <c r="Q1772" i="8" s="1"/>
  <c r="R1772" i="8" s="1"/>
  <c r="P1770" i="8"/>
  <c r="Q1770" i="8" s="1"/>
  <c r="R1770" i="8" s="1"/>
  <c r="P1768" i="8"/>
  <c r="Q1768" i="8" s="1"/>
  <c r="R1768" i="8" s="1"/>
  <c r="P1766" i="8"/>
  <c r="Q1766" i="8" s="1"/>
  <c r="R1766" i="8" s="1"/>
  <c r="P1764" i="8"/>
  <c r="Q1764" i="8" s="1"/>
  <c r="R1764" i="8" s="1"/>
  <c r="P1762" i="8"/>
  <c r="Q1762" i="8" s="1"/>
  <c r="R1762" i="8" s="1"/>
  <c r="P1760" i="8"/>
  <c r="Q1760" i="8" s="1"/>
  <c r="R1760" i="8" s="1"/>
  <c r="P1758" i="8"/>
  <c r="Q1758" i="8" s="1"/>
  <c r="R1758" i="8" s="1"/>
  <c r="P1756" i="8"/>
  <c r="Q1756" i="8" s="1"/>
  <c r="R1756" i="8" s="1"/>
  <c r="P1754" i="8"/>
  <c r="Q1754" i="8" s="1"/>
  <c r="R1754" i="8" s="1"/>
  <c r="P1752" i="8"/>
  <c r="Q1752" i="8" s="1"/>
  <c r="R1752" i="8" s="1"/>
  <c r="P1750" i="8"/>
  <c r="Q1750" i="8" s="1"/>
  <c r="R1750" i="8" s="1"/>
  <c r="P1748" i="8"/>
  <c r="Q1748" i="8" s="1"/>
  <c r="R1748" i="8" s="1"/>
  <c r="P1746" i="8"/>
  <c r="Q1746" i="8" s="1"/>
  <c r="R1746" i="8" s="1"/>
  <c r="P1744" i="8"/>
  <c r="Q1744" i="8" s="1"/>
  <c r="R1744" i="8" s="1"/>
  <c r="P1742" i="8"/>
  <c r="Q1742" i="8" s="1"/>
  <c r="R1742" i="8" s="1"/>
  <c r="P1740" i="8"/>
  <c r="Q1740" i="8" s="1"/>
  <c r="R1740" i="8" s="1"/>
  <c r="P1738" i="8"/>
  <c r="Q1738" i="8" s="1"/>
  <c r="R1738" i="8" s="1"/>
  <c r="P1736" i="8"/>
  <c r="Q1736" i="8" s="1"/>
  <c r="R1736" i="8" s="1"/>
  <c r="P1734" i="8"/>
  <c r="Q1734" i="8" s="1"/>
  <c r="R1734" i="8" s="1"/>
  <c r="P1732" i="8"/>
  <c r="Q1732" i="8" s="1"/>
  <c r="R1732" i="8" s="1"/>
  <c r="P1730" i="8"/>
  <c r="Q1730" i="8" s="1"/>
  <c r="R1730" i="8" s="1"/>
  <c r="P1728" i="8"/>
  <c r="Q1728" i="8" s="1"/>
  <c r="R1728" i="8" s="1"/>
  <c r="P1726" i="8"/>
  <c r="Q1726" i="8" s="1"/>
  <c r="R1726" i="8" s="1"/>
  <c r="P1724" i="8"/>
  <c r="Q1724" i="8" s="1"/>
  <c r="R1724" i="8" s="1"/>
  <c r="P1722" i="8"/>
  <c r="Q1722" i="8" s="1"/>
  <c r="R1722" i="8" s="1"/>
  <c r="P1720" i="8"/>
  <c r="Q1720" i="8" s="1"/>
  <c r="R1720" i="8" s="1"/>
  <c r="P1718" i="8"/>
  <c r="Q1718" i="8" s="1"/>
  <c r="R1718" i="8" s="1"/>
  <c r="P1716" i="8"/>
  <c r="Q1716" i="8" s="1"/>
  <c r="R1716" i="8" s="1"/>
  <c r="P1714" i="8"/>
  <c r="Q1714" i="8" s="1"/>
  <c r="R1714" i="8" s="1"/>
  <c r="P1712" i="8"/>
  <c r="Q1712" i="8" s="1"/>
  <c r="R1712" i="8" s="1"/>
  <c r="P1710" i="8"/>
  <c r="Q1710" i="8" s="1"/>
  <c r="R1710" i="8" s="1"/>
  <c r="P1708" i="8"/>
  <c r="Q1708" i="8" s="1"/>
  <c r="R1708" i="8" s="1"/>
  <c r="P1706" i="8"/>
  <c r="Q1706" i="8" s="1"/>
  <c r="R1706" i="8" s="1"/>
  <c r="P1704" i="8"/>
  <c r="Q1704" i="8" s="1"/>
  <c r="R1704" i="8" s="1"/>
  <c r="P1702" i="8"/>
  <c r="Q1702" i="8" s="1"/>
  <c r="R1702" i="8" s="1"/>
  <c r="P1700" i="8"/>
  <c r="Q1700" i="8" s="1"/>
  <c r="R1700" i="8" s="1"/>
  <c r="P1698" i="8"/>
  <c r="Q1698" i="8" s="1"/>
  <c r="R1698" i="8" s="1"/>
  <c r="P1696" i="8"/>
  <c r="Q1696" i="8" s="1"/>
  <c r="R1696" i="8" s="1"/>
  <c r="P1694" i="8"/>
  <c r="Q1694" i="8" s="1"/>
  <c r="R1694" i="8" s="1"/>
  <c r="P1692" i="8"/>
  <c r="Q1692" i="8" s="1"/>
  <c r="R1692" i="8" s="1"/>
  <c r="P1690" i="8"/>
  <c r="Q1690" i="8" s="1"/>
  <c r="R1690" i="8" s="1"/>
  <c r="P1688" i="8"/>
  <c r="Q1688" i="8" s="1"/>
  <c r="R1688" i="8" s="1"/>
  <c r="P1686" i="8"/>
  <c r="Q1686" i="8" s="1"/>
  <c r="R1686" i="8" s="1"/>
  <c r="P1684" i="8"/>
  <c r="Q1684" i="8" s="1"/>
  <c r="R1684" i="8" s="1"/>
  <c r="P1682" i="8"/>
  <c r="Q1682" i="8" s="1"/>
  <c r="R1682" i="8" s="1"/>
  <c r="P1680" i="8"/>
  <c r="Q1680" i="8" s="1"/>
  <c r="R1680" i="8" s="1"/>
  <c r="P1678" i="8"/>
  <c r="Q1678" i="8" s="1"/>
  <c r="R1678" i="8" s="1"/>
  <c r="P1676" i="8"/>
  <c r="Q1676" i="8" s="1"/>
  <c r="R1676" i="8" s="1"/>
  <c r="P1674" i="8"/>
  <c r="Q1674" i="8" s="1"/>
  <c r="R1674" i="8" s="1"/>
  <c r="P1672" i="8"/>
  <c r="Q1672" i="8" s="1"/>
  <c r="R1672" i="8" s="1"/>
  <c r="P1670" i="8"/>
  <c r="Q1670" i="8" s="1"/>
  <c r="R1670" i="8" s="1"/>
  <c r="P1668" i="8"/>
  <c r="Q1668" i="8" s="1"/>
  <c r="R1668" i="8" s="1"/>
  <c r="P1666" i="8"/>
  <c r="Q1666" i="8" s="1"/>
  <c r="R1666" i="8" s="1"/>
  <c r="P1664" i="8"/>
  <c r="Q1664" i="8" s="1"/>
  <c r="R1664" i="8" s="1"/>
  <c r="P1662" i="8"/>
  <c r="Q1662" i="8" s="1"/>
  <c r="R1662" i="8" s="1"/>
  <c r="P1660" i="8"/>
  <c r="Q1660" i="8" s="1"/>
  <c r="R1660" i="8" s="1"/>
  <c r="P1658" i="8"/>
  <c r="Q1658" i="8" s="1"/>
  <c r="R1658" i="8" s="1"/>
  <c r="P1656" i="8"/>
  <c r="Q1656" i="8" s="1"/>
  <c r="R1656" i="8" s="1"/>
  <c r="P1654" i="8"/>
  <c r="Q1654" i="8" s="1"/>
  <c r="R1654" i="8" s="1"/>
  <c r="P1652" i="8"/>
  <c r="Q1652" i="8" s="1"/>
  <c r="R1652" i="8" s="1"/>
  <c r="P1650" i="8"/>
  <c r="Q1650" i="8" s="1"/>
  <c r="R1650" i="8" s="1"/>
  <c r="P1648" i="8"/>
  <c r="Q1648" i="8" s="1"/>
  <c r="R1648" i="8" s="1"/>
  <c r="P1646" i="8"/>
  <c r="Q1646" i="8" s="1"/>
  <c r="R1646" i="8" s="1"/>
  <c r="P1644" i="8"/>
  <c r="Q1644" i="8" s="1"/>
  <c r="R1644" i="8" s="1"/>
  <c r="P1642" i="8"/>
  <c r="Q1642" i="8" s="1"/>
  <c r="R1642" i="8" s="1"/>
  <c r="P1640" i="8"/>
  <c r="Q1640" i="8" s="1"/>
  <c r="R1640" i="8" s="1"/>
  <c r="P1638" i="8"/>
  <c r="Q1638" i="8" s="1"/>
  <c r="R1638" i="8" s="1"/>
  <c r="P1636" i="8"/>
  <c r="Q1636" i="8" s="1"/>
  <c r="R1636" i="8" s="1"/>
  <c r="P1634" i="8"/>
  <c r="Q1634" i="8" s="1"/>
  <c r="R1634" i="8" s="1"/>
  <c r="P1632" i="8"/>
  <c r="Q1632" i="8" s="1"/>
  <c r="R1632" i="8" s="1"/>
  <c r="P1630" i="8"/>
  <c r="Q1630" i="8" s="1"/>
  <c r="R1630" i="8" s="1"/>
  <c r="P1628" i="8"/>
  <c r="Q1628" i="8" s="1"/>
  <c r="R1628" i="8" s="1"/>
  <c r="P1626" i="8"/>
  <c r="Q1626" i="8" s="1"/>
  <c r="R1626" i="8" s="1"/>
  <c r="P1624" i="8"/>
  <c r="Q1624" i="8" s="1"/>
  <c r="R1624" i="8" s="1"/>
  <c r="P1622" i="8"/>
  <c r="Q1622" i="8" s="1"/>
  <c r="R1622" i="8" s="1"/>
  <c r="P1620" i="8"/>
  <c r="Q1620" i="8" s="1"/>
  <c r="R1620" i="8" s="1"/>
  <c r="P1618" i="8"/>
  <c r="Q1618" i="8" s="1"/>
  <c r="R1618" i="8" s="1"/>
  <c r="P1616" i="8"/>
  <c r="Q1616" i="8" s="1"/>
  <c r="R1616" i="8" s="1"/>
  <c r="P1614" i="8"/>
  <c r="Q1614" i="8" s="1"/>
  <c r="R1614" i="8" s="1"/>
  <c r="P1612" i="8"/>
  <c r="Q1612" i="8" s="1"/>
  <c r="R1612" i="8" s="1"/>
  <c r="P1610" i="8"/>
  <c r="Q1610" i="8" s="1"/>
  <c r="R1610" i="8" s="1"/>
  <c r="P1608" i="8"/>
  <c r="Q1608" i="8" s="1"/>
  <c r="R1608" i="8" s="1"/>
  <c r="P1606" i="8"/>
  <c r="Q1606" i="8" s="1"/>
  <c r="R1606" i="8" s="1"/>
  <c r="P1604" i="8"/>
  <c r="Q1604" i="8" s="1"/>
  <c r="R1604" i="8" s="1"/>
  <c r="P1602" i="8"/>
  <c r="Q1602" i="8" s="1"/>
  <c r="R1602" i="8" s="1"/>
  <c r="P1600" i="8"/>
  <c r="Q1600" i="8" s="1"/>
  <c r="R1600" i="8" s="1"/>
  <c r="P1598" i="8"/>
  <c r="Q1598" i="8" s="1"/>
  <c r="R1598" i="8" s="1"/>
  <c r="P1596" i="8"/>
  <c r="Q1596" i="8" s="1"/>
  <c r="R1596" i="8" s="1"/>
  <c r="P1594" i="8"/>
  <c r="Q1594" i="8" s="1"/>
  <c r="R1594" i="8" s="1"/>
  <c r="P1592" i="8"/>
  <c r="Q1592" i="8" s="1"/>
  <c r="R1592" i="8" s="1"/>
  <c r="P1590" i="8"/>
  <c r="Q1590" i="8" s="1"/>
  <c r="R1590" i="8" s="1"/>
  <c r="P1588" i="8"/>
  <c r="Q1588" i="8" s="1"/>
  <c r="R1588" i="8" s="1"/>
  <c r="P1586" i="8"/>
  <c r="Q1586" i="8" s="1"/>
  <c r="R1586" i="8" s="1"/>
  <c r="P1584" i="8"/>
  <c r="Q1584" i="8" s="1"/>
  <c r="R1584" i="8" s="1"/>
  <c r="P1582" i="8"/>
  <c r="Q1582" i="8" s="1"/>
  <c r="R1582" i="8" s="1"/>
  <c r="P1580" i="8"/>
  <c r="Q1580" i="8" s="1"/>
  <c r="R1580" i="8" s="1"/>
  <c r="P1578" i="8"/>
  <c r="Q1578" i="8" s="1"/>
  <c r="R1578" i="8" s="1"/>
  <c r="P1576" i="8"/>
  <c r="Q1576" i="8" s="1"/>
  <c r="R1576" i="8" s="1"/>
  <c r="P1574" i="8"/>
  <c r="Q1574" i="8" s="1"/>
  <c r="R1574" i="8" s="1"/>
  <c r="P1572" i="8"/>
  <c r="Q1572" i="8" s="1"/>
  <c r="R1572" i="8" s="1"/>
  <c r="P1570" i="8"/>
  <c r="Q1570" i="8" s="1"/>
  <c r="R1570" i="8" s="1"/>
  <c r="P1568" i="8"/>
  <c r="Q1568" i="8" s="1"/>
  <c r="R1568" i="8" s="1"/>
  <c r="P1566" i="8"/>
  <c r="Q1566" i="8" s="1"/>
  <c r="R1566" i="8" s="1"/>
  <c r="P1564" i="8"/>
  <c r="Q1564" i="8" s="1"/>
  <c r="R1564" i="8" s="1"/>
  <c r="P1562" i="8"/>
  <c r="Q1562" i="8" s="1"/>
  <c r="R1562" i="8" s="1"/>
  <c r="P1560" i="8"/>
  <c r="Q1560" i="8" s="1"/>
  <c r="R1560" i="8" s="1"/>
  <c r="P1558" i="8"/>
  <c r="Q1558" i="8" s="1"/>
  <c r="R1558" i="8" s="1"/>
  <c r="P1556" i="8"/>
  <c r="Q1556" i="8" s="1"/>
  <c r="R1556" i="8" s="1"/>
  <c r="P1554" i="8"/>
  <c r="Q1554" i="8" s="1"/>
  <c r="R1554" i="8" s="1"/>
  <c r="P1552" i="8"/>
  <c r="Q1552" i="8" s="1"/>
  <c r="R1552" i="8" s="1"/>
  <c r="P1550" i="8"/>
  <c r="Q1550" i="8" s="1"/>
  <c r="R1550" i="8" s="1"/>
  <c r="P1548" i="8"/>
  <c r="Q1548" i="8" s="1"/>
  <c r="R1548" i="8" s="1"/>
  <c r="P1546" i="8"/>
  <c r="Q1546" i="8" s="1"/>
  <c r="R1546" i="8" s="1"/>
  <c r="P1544" i="8"/>
  <c r="Q1544" i="8" s="1"/>
  <c r="R1544" i="8" s="1"/>
  <c r="P1542" i="8"/>
  <c r="Q1542" i="8" s="1"/>
  <c r="R1542" i="8" s="1"/>
  <c r="P1540" i="8"/>
  <c r="Q1540" i="8" s="1"/>
  <c r="R1540" i="8" s="1"/>
  <c r="P1538" i="8"/>
  <c r="Q1538" i="8" s="1"/>
  <c r="R1538" i="8" s="1"/>
  <c r="P1536" i="8"/>
  <c r="Q1536" i="8" s="1"/>
  <c r="R1536" i="8" s="1"/>
  <c r="P1534" i="8"/>
  <c r="Q1534" i="8" s="1"/>
  <c r="R1534" i="8" s="1"/>
  <c r="P1532" i="8"/>
  <c r="Q1532" i="8" s="1"/>
  <c r="R1532" i="8" s="1"/>
  <c r="P1530" i="8"/>
  <c r="Q1530" i="8" s="1"/>
  <c r="R1530" i="8" s="1"/>
  <c r="P1528" i="8"/>
  <c r="Q1528" i="8" s="1"/>
  <c r="R1528" i="8" s="1"/>
  <c r="P1526" i="8"/>
  <c r="Q1526" i="8" s="1"/>
  <c r="R1526" i="8" s="1"/>
  <c r="P1524" i="8"/>
  <c r="Q1524" i="8" s="1"/>
  <c r="R1524" i="8" s="1"/>
  <c r="P1522" i="8"/>
  <c r="Q1522" i="8" s="1"/>
  <c r="R1522" i="8" s="1"/>
  <c r="P1520" i="8"/>
  <c r="Q1520" i="8" s="1"/>
  <c r="R1520" i="8" s="1"/>
  <c r="P1518" i="8"/>
  <c r="Q1518" i="8" s="1"/>
  <c r="R1518" i="8" s="1"/>
  <c r="P1516" i="8"/>
  <c r="Q1516" i="8" s="1"/>
  <c r="R1516" i="8" s="1"/>
  <c r="P1514" i="8"/>
  <c r="Q1514" i="8" s="1"/>
  <c r="R1514" i="8" s="1"/>
  <c r="P1512" i="8"/>
  <c r="Q1512" i="8" s="1"/>
  <c r="R1512" i="8" s="1"/>
  <c r="P1510" i="8"/>
  <c r="Q1510" i="8" s="1"/>
  <c r="R1510" i="8" s="1"/>
  <c r="P1508" i="8"/>
  <c r="Q1508" i="8" s="1"/>
  <c r="R1508" i="8" s="1"/>
  <c r="P1506" i="8"/>
  <c r="Q1506" i="8" s="1"/>
  <c r="R1506" i="8" s="1"/>
  <c r="P1504" i="8"/>
  <c r="Q1504" i="8" s="1"/>
  <c r="R1504" i="8" s="1"/>
  <c r="P1502" i="8"/>
  <c r="Q1502" i="8" s="1"/>
  <c r="R1502" i="8" s="1"/>
  <c r="P1500" i="8"/>
  <c r="Q1500" i="8" s="1"/>
  <c r="R1500" i="8" s="1"/>
  <c r="P1498" i="8"/>
  <c r="Q1498" i="8" s="1"/>
  <c r="R1498" i="8" s="1"/>
  <c r="P1496" i="8"/>
  <c r="Q1496" i="8" s="1"/>
  <c r="R1496" i="8" s="1"/>
  <c r="P1494" i="8"/>
  <c r="Q1494" i="8" s="1"/>
  <c r="R1494" i="8" s="1"/>
  <c r="P1492" i="8"/>
  <c r="Q1492" i="8" s="1"/>
  <c r="R1492" i="8" s="1"/>
  <c r="P1490" i="8"/>
  <c r="Q1490" i="8" s="1"/>
  <c r="R1490" i="8" s="1"/>
  <c r="P1488" i="8"/>
  <c r="Q1488" i="8" s="1"/>
  <c r="R1488" i="8" s="1"/>
  <c r="P1486" i="8"/>
  <c r="Q1486" i="8" s="1"/>
  <c r="R1486" i="8" s="1"/>
  <c r="P1484" i="8"/>
  <c r="Q1484" i="8" s="1"/>
  <c r="R1484" i="8" s="1"/>
  <c r="P1482" i="8"/>
  <c r="Q1482" i="8" s="1"/>
  <c r="R1482" i="8" s="1"/>
  <c r="P1480" i="8"/>
  <c r="Q1480" i="8" s="1"/>
  <c r="R1480" i="8" s="1"/>
  <c r="P1478" i="8"/>
  <c r="Q1478" i="8" s="1"/>
  <c r="R1478" i="8" s="1"/>
  <c r="P1476" i="8"/>
  <c r="Q1476" i="8" s="1"/>
  <c r="R1476" i="8" s="1"/>
  <c r="P1474" i="8"/>
  <c r="Q1474" i="8" s="1"/>
  <c r="R1474" i="8" s="1"/>
  <c r="P1472" i="8"/>
  <c r="Q1472" i="8" s="1"/>
  <c r="R1472" i="8" s="1"/>
  <c r="P1470" i="8"/>
  <c r="Q1470" i="8" s="1"/>
  <c r="R1470" i="8" s="1"/>
  <c r="P1468" i="8"/>
  <c r="Q1468" i="8" s="1"/>
  <c r="R1468" i="8" s="1"/>
  <c r="P1466" i="8"/>
  <c r="Q1466" i="8" s="1"/>
  <c r="R1466" i="8" s="1"/>
  <c r="P1464" i="8"/>
  <c r="Q1464" i="8" s="1"/>
  <c r="R1464" i="8" s="1"/>
  <c r="P1462" i="8"/>
  <c r="Q1462" i="8" s="1"/>
  <c r="R1462" i="8" s="1"/>
  <c r="P1460" i="8"/>
  <c r="Q1460" i="8" s="1"/>
  <c r="R1460" i="8" s="1"/>
  <c r="P1458" i="8"/>
  <c r="Q1458" i="8" s="1"/>
  <c r="R1458" i="8" s="1"/>
  <c r="P1456" i="8"/>
  <c r="Q1456" i="8" s="1"/>
  <c r="R1456" i="8" s="1"/>
  <c r="P1454" i="8"/>
  <c r="Q1454" i="8" s="1"/>
  <c r="R1454" i="8" s="1"/>
  <c r="P1452" i="8"/>
  <c r="Q1452" i="8" s="1"/>
  <c r="R1452" i="8" s="1"/>
  <c r="P1450" i="8"/>
  <c r="Q1450" i="8" s="1"/>
  <c r="R1450" i="8" s="1"/>
  <c r="P1448" i="8"/>
  <c r="Q1448" i="8" s="1"/>
  <c r="R1448" i="8" s="1"/>
  <c r="P1446" i="8"/>
  <c r="Q1446" i="8" s="1"/>
  <c r="R1446" i="8" s="1"/>
  <c r="P1444" i="8"/>
  <c r="Q1444" i="8" s="1"/>
  <c r="R1444" i="8" s="1"/>
  <c r="P1442" i="8"/>
  <c r="Q1442" i="8" s="1"/>
  <c r="R1442" i="8" s="1"/>
  <c r="P1440" i="8"/>
  <c r="Q1440" i="8" s="1"/>
  <c r="R1440" i="8" s="1"/>
  <c r="P1438" i="8"/>
  <c r="Q1438" i="8" s="1"/>
  <c r="R1438" i="8" s="1"/>
  <c r="P1436" i="8"/>
  <c r="Q1436" i="8" s="1"/>
  <c r="R1436" i="8" s="1"/>
  <c r="P1434" i="8"/>
  <c r="Q1434" i="8" s="1"/>
  <c r="R1434" i="8" s="1"/>
  <c r="P1432" i="8"/>
  <c r="Q1432" i="8" s="1"/>
  <c r="R1432" i="8" s="1"/>
  <c r="P1430" i="8"/>
  <c r="Q1430" i="8" s="1"/>
  <c r="R1430" i="8" s="1"/>
  <c r="P1428" i="8"/>
  <c r="Q1428" i="8" s="1"/>
  <c r="R1428" i="8" s="1"/>
  <c r="P1426" i="8"/>
  <c r="Q1426" i="8" s="1"/>
  <c r="R1426" i="8" s="1"/>
  <c r="P1424" i="8"/>
  <c r="Q1424" i="8" s="1"/>
  <c r="R1424" i="8" s="1"/>
  <c r="P1422" i="8"/>
  <c r="Q1422" i="8" s="1"/>
  <c r="R1422" i="8" s="1"/>
  <c r="P1420" i="8"/>
  <c r="Q1420" i="8" s="1"/>
  <c r="R1420" i="8" s="1"/>
  <c r="P1418" i="8"/>
  <c r="Q1418" i="8" s="1"/>
  <c r="R1418" i="8" s="1"/>
  <c r="P1416" i="8"/>
  <c r="Q1416" i="8" s="1"/>
  <c r="R1416" i="8" s="1"/>
  <c r="P1414" i="8"/>
  <c r="Q1414" i="8" s="1"/>
  <c r="R1414" i="8" s="1"/>
  <c r="P1412" i="8"/>
  <c r="Q1412" i="8" s="1"/>
  <c r="R1412" i="8" s="1"/>
  <c r="P1410" i="8"/>
  <c r="Q1410" i="8" s="1"/>
  <c r="R1410" i="8" s="1"/>
  <c r="P1408" i="8"/>
  <c r="Q1408" i="8" s="1"/>
  <c r="R1408" i="8" s="1"/>
  <c r="P1406" i="8"/>
  <c r="Q1406" i="8" s="1"/>
  <c r="R1406" i="8" s="1"/>
  <c r="P1404" i="8"/>
  <c r="Q1404" i="8" s="1"/>
  <c r="R1404" i="8" s="1"/>
  <c r="P1402" i="8"/>
  <c r="Q1402" i="8" s="1"/>
  <c r="R1402" i="8" s="1"/>
  <c r="P1400" i="8"/>
  <c r="Q1400" i="8" s="1"/>
  <c r="R1400" i="8" s="1"/>
  <c r="P1398" i="8"/>
  <c r="Q1398" i="8" s="1"/>
  <c r="R1398" i="8" s="1"/>
  <c r="P1396" i="8"/>
  <c r="Q1396" i="8" s="1"/>
  <c r="R1396" i="8" s="1"/>
  <c r="P1394" i="8"/>
  <c r="Q1394" i="8" s="1"/>
  <c r="R1394" i="8" s="1"/>
  <c r="P1392" i="8"/>
  <c r="Q1392" i="8" s="1"/>
  <c r="R1392" i="8" s="1"/>
  <c r="P1390" i="8"/>
  <c r="Q1390" i="8" s="1"/>
  <c r="R1390" i="8" s="1"/>
  <c r="P1388" i="8"/>
  <c r="Q1388" i="8" s="1"/>
  <c r="R1388" i="8" s="1"/>
  <c r="P1386" i="8"/>
  <c r="Q1386" i="8" s="1"/>
  <c r="R1386" i="8" s="1"/>
  <c r="P1384" i="8"/>
  <c r="Q1384" i="8" s="1"/>
  <c r="R1384" i="8" s="1"/>
  <c r="P1382" i="8"/>
  <c r="Q1382" i="8" s="1"/>
  <c r="R1382" i="8" s="1"/>
  <c r="P1380" i="8"/>
  <c r="Q1380" i="8" s="1"/>
  <c r="R1380" i="8" s="1"/>
  <c r="P1378" i="8"/>
  <c r="Q1378" i="8" s="1"/>
  <c r="R1378" i="8" s="1"/>
  <c r="P1376" i="8"/>
  <c r="Q1376" i="8" s="1"/>
  <c r="R1376" i="8" s="1"/>
  <c r="P1374" i="8"/>
  <c r="Q1374" i="8" s="1"/>
  <c r="R1374" i="8" s="1"/>
  <c r="P1372" i="8"/>
  <c r="Q1372" i="8" s="1"/>
  <c r="R1372" i="8" s="1"/>
  <c r="P1370" i="8"/>
  <c r="Q1370" i="8" s="1"/>
  <c r="R1370" i="8" s="1"/>
  <c r="P1368" i="8"/>
  <c r="Q1368" i="8" s="1"/>
  <c r="R1368" i="8" s="1"/>
  <c r="P1366" i="8"/>
  <c r="Q1366" i="8" s="1"/>
  <c r="R1366" i="8" s="1"/>
  <c r="P1364" i="8"/>
  <c r="Q1364" i="8" s="1"/>
  <c r="R1364" i="8" s="1"/>
  <c r="P1362" i="8"/>
  <c r="Q1362" i="8" s="1"/>
  <c r="R1362" i="8" s="1"/>
  <c r="P1360" i="8"/>
  <c r="Q1360" i="8" s="1"/>
  <c r="R1360" i="8" s="1"/>
  <c r="P1358" i="8"/>
  <c r="Q1358" i="8" s="1"/>
  <c r="R1358" i="8" s="1"/>
  <c r="P1356" i="8"/>
  <c r="Q1356" i="8" s="1"/>
  <c r="R1356" i="8" s="1"/>
  <c r="P1354" i="8"/>
  <c r="Q1354" i="8" s="1"/>
  <c r="R1354" i="8" s="1"/>
  <c r="P1352" i="8"/>
  <c r="Q1352" i="8" s="1"/>
  <c r="R1352" i="8" s="1"/>
  <c r="P1350" i="8"/>
  <c r="Q1350" i="8" s="1"/>
  <c r="R1350" i="8" s="1"/>
  <c r="P1348" i="8"/>
  <c r="Q1348" i="8" s="1"/>
  <c r="R1348" i="8" s="1"/>
  <c r="P1346" i="8"/>
  <c r="Q1346" i="8" s="1"/>
  <c r="R1346" i="8" s="1"/>
  <c r="P1344" i="8"/>
  <c r="Q1344" i="8" s="1"/>
  <c r="R1344" i="8" s="1"/>
  <c r="P1342" i="8"/>
  <c r="Q1342" i="8" s="1"/>
  <c r="R1342" i="8" s="1"/>
  <c r="P1340" i="8"/>
  <c r="Q1340" i="8" s="1"/>
  <c r="R1340" i="8" s="1"/>
  <c r="P1338" i="8"/>
  <c r="Q1338" i="8" s="1"/>
  <c r="R1338" i="8" s="1"/>
  <c r="P1336" i="8"/>
  <c r="Q1336" i="8" s="1"/>
  <c r="R1336" i="8" s="1"/>
  <c r="P1334" i="8"/>
  <c r="Q1334" i="8" s="1"/>
  <c r="R1334" i="8" s="1"/>
  <c r="P1332" i="8"/>
  <c r="Q1332" i="8" s="1"/>
  <c r="R1332" i="8" s="1"/>
  <c r="P1330" i="8"/>
  <c r="Q1330" i="8" s="1"/>
  <c r="R1330" i="8" s="1"/>
  <c r="P1328" i="8"/>
  <c r="Q1328" i="8" s="1"/>
  <c r="R1328" i="8" s="1"/>
  <c r="P1326" i="8"/>
  <c r="Q1326" i="8" s="1"/>
  <c r="R1326" i="8" s="1"/>
  <c r="P1324" i="8"/>
  <c r="Q1324" i="8" s="1"/>
  <c r="R1324" i="8" s="1"/>
  <c r="P1322" i="8"/>
  <c r="Q1322" i="8" s="1"/>
  <c r="R1322" i="8" s="1"/>
  <c r="P1320" i="8"/>
  <c r="Q1320" i="8" s="1"/>
  <c r="R1320" i="8" s="1"/>
  <c r="P1318" i="8"/>
  <c r="Q1318" i="8" s="1"/>
  <c r="R1318" i="8" s="1"/>
  <c r="P1316" i="8"/>
  <c r="Q1316" i="8" s="1"/>
  <c r="R1316" i="8" s="1"/>
  <c r="P1314" i="8"/>
  <c r="Q1314" i="8" s="1"/>
  <c r="R1314" i="8" s="1"/>
  <c r="P1312" i="8"/>
  <c r="Q1312" i="8" s="1"/>
  <c r="R1312" i="8" s="1"/>
  <c r="P1310" i="8"/>
  <c r="Q1310" i="8" s="1"/>
  <c r="R1310" i="8" s="1"/>
  <c r="P1308" i="8"/>
  <c r="Q1308" i="8" s="1"/>
  <c r="R1308" i="8" s="1"/>
  <c r="P1306" i="8"/>
  <c r="Q1306" i="8" s="1"/>
  <c r="R1306" i="8" s="1"/>
  <c r="P1304" i="8"/>
  <c r="Q1304" i="8" s="1"/>
  <c r="R1304" i="8" s="1"/>
  <c r="P1302" i="8"/>
  <c r="Q1302" i="8" s="1"/>
  <c r="R1302" i="8" s="1"/>
  <c r="P1300" i="8"/>
  <c r="Q1300" i="8" s="1"/>
  <c r="R1300" i="8" s="1"/>
  <c r="P1298" i="8"/>
  <c r="Q1298" i="8" s="1"/>
  <c r="R1298" i="8" s="1"/>
  <c r="P1296" i="8"/>
  <c r="Q1296" i="8" s="1"/>
  <c r="R1296" i="8" s="1"/>
  <c r="P1294" i="8"/>
  <c r="Q1294" i="8" s="1"/>
  <c r="R1294" i="8" s="1"/>
  <c r="P1292" i="8"/>
  <c r="Q1292" i="8" s="1"/>
  <c r="R1292" i="8" s="1"/>
  <c r="P1290" i="8"/>
  <c r="Q1290" i="8" s="1"/>
  <c r="R1290" i="8" s="1"/>
  <c r="P1288" i="8"/>
  <c r="Q1288" i="8" s="1"/>
  <c r="R1288" i="8" s="1"/>
  <c r="P1286" i="8"/>
  <c r="Q1286" i="8" s="1"/>
  <c r="R1286" i="8" s="1"/>
  <c r="P1284" i="8"/>
  <c r="Q1284" i="8" s="1"/>
  <c r="R1284" i="8" s="1"/>
  <c r="P1282" i="8"/>
  <c r="Q1282" i="8" s="1"/>
  <c r="R1282" i="8" s="1"/>
  <c r="P1280" i="8"/>
  <c r="Q1280" i="8" s="1"/>
  <c r="R1280" i="8" s="1"/>
  <c r="P1278" i="8"/>
  <c r="Q1278" i="8" s="1"/>
  <c r="R1278" i="8" s="1"/>
  <c r="P1276" i="8"/>
  <c r="Q1276" i="8" s="1"/>
  <c r="R1276" i="8" s="1"/>
  <c r="P1274" i="8"/>
  <c r="Q1274" i="8" s="1"/>
  <c r="R1274" i="8" s="1"/>
  <c r="P1272" i="8"/>
  <c r="Q1272" i="8" s="1"/>
  <c r="R1272" i="8" s="1"/>
  <c r="P1270" i="8"/>
  <c r="Q1270" i="8" s="1"/>
  <c r="R1270" i="8" s="1"/>
  <c r="P1268" i="8"/>
  <c r="Q1268" i="8" s="1"/>
  <c r="R1268" i="8" s="1"/>
  <c r="P1266" i="8"/>
  <c r="Q1266" i="8" s="1"/>
  <c r="R1266" i="8" s="1"/>
  <c r="P1264" i="8"/>
  <c r="Q1264" i="8" s="1"/>
  <c r="R1264" i="8" s="1"/>
  <c r="P1262" i="8"/>
  <c r="Q1262" i="8" s="1"/>
  <c r="R1262" i="8" s="1"/>
  <c r="P1260" i="8"/>
  <c r="Q1260" i="8" s="1"/>
  <c r="R1260" i="8" s="1"/>
  <c r="P1258" i="8"/>
  <c r="Q1258" i="8" s="1"/>
  <c r="R1258" i="8" s="1"/>
  <c r="P1256" i="8"/>
  <c r="Q1256" i="8" s="1"/>
  <c r="R1256" i="8" s="1"/>
  <c r="P1254" i="8"/>
  <c r="Q1254" i="8" s="1"/>
  <c r="R1254" i="8" s="1"/>
  <c r="P1252" i="8"/>
  <c r="Q1252" i="8" s="1"/>
  <c r="R1252" i="8" s="1"/>
  <c r="P1250" i="8"/>
  <c r="Q1250" i="8" s="1"/>
  <c r="R1250" i="8" s="1"/>
  <c r="P1248" i="8"/>
  <c r="Q1248" i="8" s="1"/>
  <c r="R1248" i="8" s="1"/>
  <c r="P1246" i="8"/>
  <c r="Q1246" i="8" s="1"/>
  <c r="R1246" i="8" s="1"/>
  <c r="P1244" i="8"/>
  <c r="Q1244" i="8" s="1"/>
  <c r="R1244" i="8" s="1"/>
  <c r="P1242" i="8"/>
  <c r="Q1242" i="8" s="1"/>
  <c r="R1242" i="8" s="1"/>
  <c r="P1240" i="8"/>
  <c r="Q1240" i="8" s="1"/>
  <c r="R1240" i="8" s="1"/>
  <c r="P1238" i="8"/>
  <c r="Q1238" i="8" s="1"/>
  <c r="R1238" i="8" s="1"/>
  <c r="P1236" i="8"/>
  <c r="Q1236" i="8" s="1"/>
  <c r="R1236" i="8" s="1"/>
  <c r="P1234" i="8"/>
  <c r="Q1234" i="8" s="1"/>
  <c r="R1234" i="8" s="1"/>
  <c r="P1232" i="8"/>
  <c r="Q1232" i="8" s="1"/>
  <c r="R1232" i="8" s="1"/>
  <c r="P1230" i="8"/>
  <c r="Q1230" i="8" s="1"/>
  <c r="R1230" i="8" s="1"/>
  <c r="P1228" i="8"/>
  <c r="Q1228" i="8" s="1"/>
  <c r="R1228" i="8" s="1"/>
  <c r="P1226" i="8"/>
  <c r="Q1226" i="8" s="1"/>
  <c r="R1226" i="8" s="1"/>
  <c r="P1224" i="8"/>
  <c r="Q1224" i="8" s="1"/>
  <c r="R1224" i="8" s="1"/>
  <c r="P1222" i="8"/>
  <c r="Q1222" i="8" s="1"/>
  <c r="R1222" i="8" s="1"/>
  <c r="P1220" i="8"/>
  <c r="Q1220" i="8" s="1"/>
  <c r="R1220" i="8" s="1"/>
  <c r="P1218" i="8"/>
  <c r="Q1218" i="8" s="1"/>
  <c r="R1218" i="8" s="1"/>
  <c r="P1216" i="8"/>
  <c r="Q1216" i="8" s="1"/>
  <c r="R1216" i="8" s="1"/>
  <c r="P1214" i="8"/>
  <c r="Q1214" i="8" s="1"/>
  <c r="R1214" i="8" s="1"/>
  <c r="P1212" i="8"/>
  <c r="Q1212" i="8" s="1"/>
  <c r="R1212" i="8" s="1"/>
  <c r="P1210" i="8"/>
  <c r="Q1210" i="8" s="1"/>
  <c r="R1210" i="8" s="1"/>
  <c r="P1208" i="8"/>
  <c r="Q1208" i="8" s="1"/>
  <c r="R1208" i="8" s="1"/>
  <c r="P1206" i="8"/>
  <c r="Q1206" i="8" s="1"/>
  <c r="R1206" i="8" s="1"/>
  <c r="P1204" i="8"/>
  <c r="Q1204" i="8" s="1"/>
  <c r="R1204" i="8" s="1"/>
  <c r="P1202" i="8"/>
  <c r="Q1202" i="8" s="1"/>
  <c r="R1202" i="8" s="1"/>
  <c r="P1200" i="8"/>
  <c r="Q1200" i="8" s="1"/>
  <c r="R1200" i="8" s="1"/>
  <c r="P1198" i="8"/>
  <c r="Q1198" i="8" s="1"/>
  <c r="R1198" i="8" s="1"/>
  <c r="P1196" i="8"/>
  <c r="Q1196" i="8" s="1"/>
  <c r="R1196" i="8" s="1"/>
  <c r="P1194" i="8"/>
  <c r="Q1194" i="8" s="1"/>
  <c r="R1194" i="8" s="1"/>
  <c r="P1192" i="8"/>
  <c r="Q1192" i="8" s="1"/>
  <c r="R1192" i="8" s="1"/>
  <c r="P1190" i="8"/>
  <c r="Q1190" i="8" s="1"/>
  <c r="R1190" i="8" s="1"/>
  <c r="P1188" i="8"/>
  <c r="Q1188" i="8" s="1"/>
  <c r="R1188" i="8" s="1"/>
  <c r="P1186" i="8"/>
  <c r="Q1186" i="8" s="1"/>
  <c r="R1186" i="8" s="1"/>
  <c r="P1184" i="8"/>
  <c r="Q1184" i="8" s="1"/>
  <c r="R1184" i="8" s="1"/>
  <c r="P1182" i="8"/>
  <c r="Q1182" i="8" s="1"/>
  <c r="R1182" i="8" s="1"/>
  <c r="P1180" i="8"/>
  <c r="Q1180" i="8" s="1"/>
  <c r="R1180" i="8" s="1"/>
  <c r="P1178" i="8"/>
  <c r="Q1178" i="8" s="1"/>
  <c r="R1178" i="8" s="1"/>
  <c r="P1176" i="8"/>
  <c r="Q1176" i="8" s="1"/>
  <c r="R1176" i="8" s="1"/>
  <c r="P1174" i="8"/>
  <c r="Q1174" i="8" s="1"/>
  <c r="R1174" i="8" s="1"/>
  <c r="P1172" i="8"/>
  <c r="Q1172" i="8" s="1"/>
  <c r="R1172" i="8" s="1"/>
  <c r="P1170" i="8"/>
  <c r="Q1170" i="8" s="1"/>
  <c r="R1170" i="8" s="1"/>
  <c r="P1168" i="8"/>
  <c r="Q1168" i="8" s="1"/>
  <c r="R1168" i="8" s="1"/>
  <c r="P1166" i="8"/>
  <c r="Q1166" i="8" s="1"/>
  <c r="R1166" i="8" s="1"/>
  <c r="P1164" i="8"/>
  <c r="Q1164" i="8" s="1"/>
  <c r="R1164" i="8" s="1"/>
  <c r="P1162" i="8"/>
  <c r="Q1162" i="8" s="1"/>
  <c r="R1162" i="8" s="1"/>
  <c r="P1160" i="8"/>
  <c r="Q1160" i="8" s="1"/>
  <c r="R1160" i="8" s="1"/>
  <c r="P1158" i="8"/>
  <c r="Q1158" i="8" s="1"/>
  <c r="R1158" i="8" s="1"/>
  <c r="P1156" i="8"/>
  <c r="Q1156" i="8" s="1"/>
  <c r="R1156" i="8" s="1"/>
  <c r="P1154" i="8"/>
  <c r="Q1154" i="8" s="1"/>
  <c r="R1154" i="8" s="1"/>
  <c r="P1152" i="8"/>
  <c r="Q1152" i="8" s="1"/>
  <c r="R1152" i="8" s="1"/>
  <c r="P1150" i="8"/>
  <c r="Q1150" i="8" s="1"/>
  <c r="R1150" i="8" s="1"/>
  <c r="P1148" i="8"/>
  <c r="Q1148" i="8" s="1"/>
  <c r="R1148" i="8" s="1"/>
  <c r="P1146" i="8"/>
  <c r="Q1146" i="8" s="1"/>
  <c r="R1146" i="8" s="1"/>
  <c r="P1144" i="8"/>
  <c r="Q1144" i="8" s="1"/>
  <c r="R1144" i="8" s="1"/>
  <c r="P1142" i="8"/>
  <c r="Q1142" i="8" s="1"/>
  <c r="R1142" i="8" s="1"/>
  <c r="P1140" i="8"/>
  <c r="Q1140" i="8" s="1"/>
  <c r="R1140" i="8" s="1"/>
  <c r="P1138" i="8"/>
  <c r="Q1138" i="8" s="1"/>
  <c r="R1138" i="8" s="1"/>
  <c r="P1136" i="8"/>
  <c r="Q1136" i="8" s="1"/>
  <c r="R1136" i="8" s="1"/>
  <c r="P1134" i="8"/>
  <c r="Q1134" i="8" s="1"/>
  <c r="R1134" i="8" s="1"/>
  <c r="P1132" i="8"/>
  <c r="Q1132" i="8" s="1"/>
  <c r="R1132" i="8" s="1"/>
  <c r="P1130" i="8"/>
  <c r="Q1130" i="8" s="1"/>
  <c r="R1130" i="8" s="1"/>
  <c r="P1128" i="8"/>
  <c r="Q1128" i="8" s="1"/>
  <c r="R1128" i="8" s="1"/>
  <c r="P1126" i="8"/>
  <c r="Q1126" i="8" s="1"/>
  <c r="R1126" i="8" s="1"/>
  <c r="P1124" i="8"/>
  <c r="Q1124" i="8" s="1"/>
  <c r="R1124" i="8" s="1"/>
  <c r="P1122" i="8"/>
  <c r="Q1122" i="8" s="1"/>
  <c r="R1122" i="8" s="1"/>
  <c r="P1120" i="8"/>
  <c r="Q1120" i="8" s="1"/>
  <c r="R1120" i="8" s="1"/>
  <c r="P1118" i="8"/>
  <c r="Q1118" i="8" s="1"/>
  <c r="R1118" i="8" s="1"/>
  <c r="P1116" i="8"/>
  <c r="Q1116" i="8" s="1"/>
  <c r="R1116" i="8" s="1"/>
  <c r="P1114" i="8"/>
  <c r="Q1114" i="8" s="1"/>
  <c r="R1114" i="8" s="1"/>
  <c r="P1112" i="8"/>
  <c r="Q1112" i="8" s="1"/>
  <c r="R1112" i="8" s="1"/>
  <c r="P1110" i="8"/>
  <c r="Q1110" i="8" s="1"/>
  <c r="R1110" i="8" s="1"/>
  <c r="P1108" i="8"/>
  <c r="Q1108" i="8" s="1"/>
  <c r="R1108" i="8" s="1"/>
  <c r="P1106" i="8"/>
  <c r="Q1106" i="8" s="1"/>
  <c r="R1106" i="8" s="1"/>
  <c r="P1104" i="8"/>
  <c r="Q1104" i="8" s="1"/>
  <c r="R1104" i="8" s="1"/>
  <c r="P1102" i="8"/>
  <c r="Q1102" i="8" s="1"/>
  <c r="R1102" i="8" s="1"/>
  <c r="P1100" i="8"/>
  <c r="Q1100" i="8" s="1"/>
  <c r="R1100" i="8" s="1"/>
  <c r="P1098" i="8"/>
  <c r="Q1098" i="8" s="1"/>
  <c r="R1098" i="8" s="1"/>
  <c r="P1096" i="8"/>
  <c r="Q1096" i="8" s="1"/>
  <c r="R1096" i="8" s="1"/>
  <c r="P1094" i="8"/>
  <c r="Q1094" i="8" s="1"/>
  <c r="R1094" i="8" s="1"/>
  <c r="P1092" i="8"/>
  <c r="Q1092" i="8" s="1"/>
  <c r="R1092" i="8" s="1"/>
  <c r="P1090" i="8"/>
  <c r="Q1090" i="8" s="1"/>
  <c r="R1090" i="8" s="1"/>
  <c r="P1088" i="8"/>
  <c r="Q1088" i="8" s="1"/>
  <c r="R1088" i="8" s="1"/>
  <c r="P1086" i="8"/>
  <c r="Q1086" i="8" s="1"/>
  <c r="R1086" i="8" s="1"/>
  <c r="P1084" i="8"/>
  <c r="Q1084" i="8" s="1"/>
  <c r="R1084" i="8" s="1"/>
  <c r="P1082" i="8"/>
  <c r="Q1082" i="8" s="1"/>
  <c r="R1082" i="8" s="1"/>
  <c r="P1080" i="8"/>
  <c r="Q1080" i="8" s="1"/>
  <c r="R1080" i="8" s="1"/>
  <c r="P1078" i="8"/>
  <c r="Q1078" i="8" s="1"/>
  <c r="R1078" i="8" s="1"/>
  <c r="P1076" i="8"/>
  <c r="Q1076" i="8" s="1"/>
  <c r="R1076" i="8" s="1"/>
  <c r="P1074" i="8"/>
  <c r="Q1074" i="8" s="1"/>
  <c r="R1074" i="8" s="1"/>
  <c r="P1072" i="8"/>
  <c r="Q1072" i="8" s="1"/>
  <c r="R1072" i="8" s="1"/>
  <c r="P1070" i="8"/>
  <c r="Q1070" i="8" s="1"/>
  <c r="R1070" i="8" s="1"/>
  <c r="P1068" i="8"/>
  <c r="Q1068" i="8" s="1"/>
  <c r="R1068" i="8" s="1"/>
  <c r="P1066" i="8"/>
  <c r="Q1066" i="8" s="1"/>
  <c r="R1066" i="8" s="1"/>
  <c r="P1064" i="8"/>
  <c r="Q1064" i="8" s="1"/>
  <c r="R1064" i="8" s="1"/>
  <c r="P1062" i="8"/>
  <c r="Q1062" i="8" s="1"/>
  <c r="R1062" i="8" s="1"/>
  <c r="P1060" i="8"/>
  <c r="Q1060" i="8" s="1"/>
  <c r="R1060" i="8" s="1"/>
  <c r="P1058" i="8"/>
  <c r="Q1058" i="8" s="1"/>
  <c r="R1058" i="8" s="1"/>
  <c r="P1056" i="8"/>
  <c r="Q1056" i="8" s="1"/>
  <c r="R1056" i="8" s="1"/>
  <c r="P1054" i="8"/>
  <c r="Q1054" i="8" s="1"/>
  <c r="R1054" i="8" s="1"/>
  <c r="P1052" i="8"/>
  <c r="Q1052" i="8" s="1"/>
  <c r="R1052" i="8" s="1"/>
  <c r="P1050" i="8"/>
  <c r="Q1050" i="8" s="1"/>
  <c r="R1050" i="8" s="1"/>
  <c r="P1048" i="8"/>
  <c r="Q1048" i="8" s="1"/>
  <c r="R1048" i="8" s="1"/>
  <c r="P1046" i="8"/>
  <c r="Q1046" i="8" s="1"/>
  <c r="R1046" i="8" s="1"/>
  <c r="P1044" i="8"/>
  <c r="Q1044" i="8" s="1"/>
  <c r="R1044" i="8" s="1"/>
  <c r="P1042" i="8"/>
  <c r="Q1042" i="8" s="1"/>
  <c r="R1042" i="8" s="1"/>
  <c r="P1040" i="8"/>
  <c r="Q1040" i="8" s="1"/>
  <c r="R1040" i="8" s="1"/>
  <c r="P1038" i="8"/>
  <c r="Q1038" i="8" s="1"/>
  <c r="R1038" i="8" s="1"/>
  <c r="P1036" i="8"/>
  <c r="Q1036" i="8" s="1"/>
  <c r="R1036" i="8" s="1"/>
  <c r="P1034" i="8"/>
  <c r="Q1034" i="8" s="1"/>
  <c r="R1034" i="8" s="1"/>
  <c r="P1032" i="8"/>
  <c r="Q1032" i="8" s="1"/>
  <c r="R1032" i="8" s="1"/>
  <c r="P1030" i="8"/>
  <c r="Q1030" i="8" s="1"/>
  <c r="R1030" i="8" s="1"/>
  <c r="P1028" i="8"/>
  <c r="Q1028" i="8" s="1"/>
  <c r="R1028" i="8" s="1"/>
  <c r="P1026" i="8"/>
  <c r="Q1026" i="8" s="1"/>
  <c r="R1026" i="8" s="1"/>
  <c r="P1024" i="8"/>
  <c r="Q1024" i="8" s="1"/>
  <c r="R1024" i="8" s="1"/>
  <c r="P1022" i="8"/>
  <c r="Q1022" i="8" s="1"/>
  <c r="R1022" i="8" s="1"/>
  <c r="P1020" i="8"/>
  <c r="Q1020" i="8" s="1"/>
  <c r="R1020" i="8" s="1"/>
  <c r="P1018" i="8"/>
  <c r="Q1018" i="8" s="1"/>
  <c r="R1018" i="8" s="1"/>
  <c r="P1016" i="8"/>
  <c r="Q1016" i="8" s="1"/>
  <c r="R1016" i="8" s="1"/>
  <c r="P1014" i="8"/>
  <c r="Q1014" i="8" s="1"/>
  <c r="R1014" i="8" s="1"/>
  <c r="P1012" i="8"/>
  <c r="Q1012" i="8" s="1"/>
  <c r="R1012" i="8" s="1"/>
  <c r="P1010" i="8"/>
  <c r="Q1010" i="8" s="1"/>
  <c r="R1010" i="8" s="1"/>
  <c r="P1008" i="8"/>
  <c r="Q1008" i="8" s="1"/>
  <c r="R1008" i="8" s="1"/>
  <c r="P1006" i="8"/>
  <c r="Q1006" i="8" s="1"/>
  <c r="R1006" i="8" s="1"/>
  <c r="P1004" i="8"/>
  <c r="Q1004" i="8" s="1"/>
  <c r="R1004" i="8" s="1"/>
  <c r="P1002" i="8"/>
  <c r="Q1002" i="8" s="1"/>
  <c r="R1002" i="8" s="1"/>
  <c r="P1000" i="8"/>
  <c r="Q1000" i="8" s="1"/>
  <c r="R1000" i="8" s="1"/>
  <c r="P998" i="8"/>
  <c r="Q998" i="8" s="1"/>
  <c r="R998" i="8" s="1"/>
  <c r="P996" i="8"/>
  <c r="Q996" i="8" s="1"/>
  <c r="R996" i="8" s="1"/>
  <c r="P994" i="8"/>
  <c r="Q994" i="8" s="1"/>
  <c r="R994" i="8" s="1"/>
  <c r="P992" i="8"/>
  <c r="Q992" i="8" s="1"/>
  <c r="R992" i="8" s="1"/>
  <c r="P990" i="8"/>
  <c r="Q990" i="8" s="1"/>
  <c r="R990" i="8" s="1"/>
  <c r="P988" i="8"/>
  <c r="Q988" i="8" s="1"/>
  <c r="R988" i="8" s="1"/>
  <c r="P986" i="8"/>
  <c r="Q986" i="8" s="1"/>
  <c r="R986" i="8" s="1"/>
  <c r="P984" i="8"/>
  <c r="Q984" i="8" s="1"/>
  <c r="R984" i="8" s="1"/>
  <c r="P982" i="8"/>
  <c r="Q982" i="8" s="1"/>
  <c r="R982" i="8" s="1"/>
  <c r="P980" i="8"/>
  <c r="Q980" i="8" s="1"/>
  <c r="R980" i="8" s="1"/>
  <c r="P978" i="8"/>
  <c r="Q978" i="8" s="1"/>
  <c r="R978" i="8" s="1"/>
  <c r="P976" i="8"/>
  <c r="Q976" i="8" s="1"/>
  <c r="R976" i="8" s="1"/>
  <c r="P974" i="8"/>
  <c r="Q974" i="8" s="1"/>
  <c r="R974" i="8" s="1"/>
  <c r="P972" i="8"/>
  <c r="Q972" i="8" s="1"/>
  <c r="R972" i="8" s="1"/>
  <c r="P970" i="8"/>
  <c r="Q970" i="8" s="1"/>
  <c r="R970" i="8" s="1"/>
  <c r="P968" i="8"/>
  <c r="Q968" i="8" s="1"/>
  <c r="R968" i="8" s="1"/>
  <c r="P966" i="8"/>
  <c r="Q966" i="8" s="1"/>
  <c r="R966" i="8" s="1"/>
  <c r="P964" i="8"/>
  <c r="Q964" i="8" s="1"/>
  <c r="R964" i="8" s="1"/>
  <c r="P962" i="8"/>
  <c r="Q962" i="8" s="1"/>
  <c r="R962" i="8" s="1"/>
  <c r="P960" i="8"/>
  <c r="Q960" i="8" s="1"/>
  <c r="R960" i="8" s="1"/>
  <c r="P958" i="8"/>
  <c r="Q958" i="8" s="1"/>
  <c r="R958" i="8" s="1"/>
  <c r="P956" i="8"/>
  <c r="Q956" i="8" s="1"/>
  <c r="R956" i="8" s="1"/>
  <c r="P954" i="8"/>
  <c r="Q954" i="8" s="1"/>
  <c r="R954" i="8" s="1"/>
  <c r="P952" i="8"/>
  <c r="Q952" i="8" s="1"/>
  <c r="R952" i="8" s="1"/>
  <c r="P950" i="8"/>
  <c r="Q950" i="8" s="1"/>
  <c r="R950" i="8" s="1"/>
  <c r="P948" i="8"/>
  <c r="Q948" i="8" s="1"/>
  <c r="R948" i="8" s="1"/>
  <c r="P946" i="8"/>
  <c r="Q946" i="8" s="1"/>
  <c r="R946" i="8" s="1"/>
  <c r="P944" i="8"/>
  <c r="Q944" i="8" s="1"/>
  <c r="R944" i="8" s="1"/>
  <c r="P942" i="8"/>
  <c r="Q942" i="8" s="1"/>
  <c r="R942" i="8" s="1"/>
  <c r="P940" i="8"/>
  <c r="Q940" i="8" s="1"/>
  <c r="R940" i="8" s="1"/>
  <c r="P938" i="8"/>
  <c r="Q938" i="8" s="1"/>
  <c r="R938" i="8" s="1"/>
  <c r="P936" i="8"/>
  <c r="Q936" i="8" s="1"/>
  <c r="R936" i="8" s="1"/>
  <c r="P934" i="8"/>
  <c r="Q934" i="8" s="1"/>
  <c r="R934" i="8" s="1"/>
  <c r="P932" i="8"/>
  <c r="Q932" i="8" s="1"/>
  <c r="R932" i="8" s="1"/>
  <c r="P930" i="8"/>
  <c r="Q930" i="8" s="1"/>
  <c r="R930" i="8" s="1"/>
  <c r="P928" i="8"/>
  <c r="Q928" i="8" s="1"/>
  <c r="R928" i="8" s="1"/>
  <c r="P926" i="8"/>
  <c r="Q926" i="8" s="1"/>
  <c r="R926" i="8" s="1"/>
  <c r="P924" i="8"/>
  <c r="Q924" i="8" s="1"/>
  <c r="R924" i="8" s="1"/>
  <c r="P922" i="8"/>
  <c r="Q922" i="8" s="1"/>
  <c r="R922" i="8" s="1"/>
  <c r="P920" i="8"/>
  <c r="Q920" i="8" s="1"/>
  <c r="R920" i="8" s="1"/>
  <c r="P918" i="8"/>
  <c r="Q918" i="8" s="1"/>
  <c r="R918" i="8" s="1"/>
  <c r="P916" i="8"/>
  <c r="Q916" i="8" s="1"/>
  <c r="R916" i="8" s="1"/>
  <c r="P914" i="8"/>
  <c r="Q914" i="8" s="1"/>
  <c r="R914" i="8" s="1"/>
  <c r="P912" i="8"/>
  <c r="Q912" i="8" s="1"/>
  <c r="R912" i="8" s="1"/>
  <c r="P910" i="8"/>
  <c r="Q910" i="8" s="1"/>
  <c r="R910" i="8" s="1"/>
  <c r="P908" i="8"/>
  <c r="Q908" i="8" s="1"/>
  <c r="R908" i="8" s="1"/>
  <c r="P906" i="8"/>
  <c r="Q906" i="8" s="1"/>
  <c r="R906" i="8" s="1"/>
  <c r="P904" i="8"/>
  <c r="Q904" i="8" s="1"/>
  <c r="R904" i="8" s="1"/>
  <c r="P902" i="8"/>
  <c r="Q902" i="8" s="1"/>
  <c r="R902" i="8" s="1"/>
  <c r="P900" i="8"/>
  <c r="Q900" i="8" s="1"/>
  <c r="R900" i="8" s="1"/>
  <c r="P898" i="8"/>
  <c r="Q898" i="8" s="1"/>
  <c r="R898" i="8" s="1"/>
  <c r="P896" i="8"/>
  <c r="Q896" i="8" s="1"/>
  <c r="R896" i="8" s="1"/>
  <c r="P894" i="8"/>
  <c r="Q894" i="8" s="1"/>
  <c r="R894" i="8" s="1"/>
  <c r="P892" i="8"/>
  <c r="Q892" i="8" s="1"/>
  <c r="R892" i="8" s="1"/>
  <c r="P890" i="8"/>
  <c r="Q890" i="8" s="1"/>
  <c r="R890" i="8" s="1"/>
  <c r="P888" i="8"/>
  <c r="Q888" i="8" s="1"/>
  <c r="R888" i="8" s="1"/>
  <c r="P886" i="8"/>
  <c r="Q886" i="8" s="1"/>
  <c r="R886" i="8" s="1"/>
  <c r="P884" i="8"/>
  <c r="Q884" i="8" s="1"/>
  <c r="R884" i="8" s="1"/>
  <c r="P882" i="8"/>
  <c r="Q882" i="8" s="1"/>
  <c r="R882" i="8" s="1"/>
  <c r="P880" i="8"/>
  <c r="Q880" i="8" s="1"/>
  <c r="R880" i="8" s="1"/>
  <c r="P878" i="8"/>
  <c r="Q878" i="8" s="1"/>
  <c r="R878" i="8" s="1"/>
  <c r="P876" i="8"/>
  <c r="Q876" i="8" s="1"/>
  <c r="R876" i="8" s="1"/>
  <c r="P874" i="8"/>
  <c r="Q874" i="8" s="1"/>
  <c r="R874" i="8" s="1"/>
  <c r="P872" i="8"/>
  <c r="Q872" i="8" s="1"/>
  <c r="R872" i="8" s="1"/>
  <c r="P870" i="8"/>
  <c r="Q870" i="8" s="1"/>
  <c r="R870" i="8" s="1"/>
  <c r="P868" i="8"/>
  <c r="Q868" i="8" s="1"/>
  <c r="R868" i="8" s="1"/>
  <c r="P866" i="8"/>
  <c r="Q866" i="8" s="1"/>
  <c r="R866" i="8" s="1"/>
  <c r="P864" i="8"/>
  <c r="Q864" i="8" s="1"/>
  <c r="R864" i="8" s="1"/>
  <c r="P862" i="8"/>
  <c r="Q862" i="8" s="1"/>
  <c r="R862" i="8" s="1"/>
  <c r="P860" i="8"/>
  <c r="Q860" i="8" s="1"/>
  <c r="R860" i="8" s="1"/>
  <c r="P858" i="8"/>
  <c r="Q858" i="8" s="1"/>
  <c r="R858" i="8" s="1"/>
  <c r="P856" i="8"/>
  <c r="Q856" i="8" s="1"/>
  <c r="R856" i="8" s="1"/>
  <c r="P854" i="8"/>
  <c r="Q854" i="8" s="1"/>
  <c r="R854" i="8" s="1"/>
  <c r="P852" i="8"/>
  <c r="Q852" i="8" s="1"/>
  <c r="R852" i="8" s="1"/>
  <c r="P850" i="8"/>
  <c r="Q850" i="8" s="1"/>
  <c r="R850" i="8" s="1"/>
  <c r="P848" i="8"/>
  <c r="Q848" i="8" s="1"/>
  <c r="R848" i="8" s="1"/>
  <c r="P846" i="8"/>
  <c r="Q846" i="8" s="1"/>
  <c r="R846" i="8" s="1"/>
  <c r="P844" i="8"/>
  <c r="Q844" i="8" s="1"/>
  <c r="R844" i="8" s="1"/>
  <c r="P842" i="8"/>
  <c r="Q842" i="8" s="1"/>
  <c r="R842" i="8" s="1"/>
  <c r="P840" i="8"/>
  <c r="Q840" i="8" s="1"/>
  <c r="R840" i="8" s="1"/>
  <c r="P838" i="8"/>
  <c r="Q838" i="8" s="1"/>
  <c r="R838" i="8" s="1"/>
  <c r="P836" i="8"/>
  <c r="Q836" i="8" s="1"/>
  <c r="R836" i="8" s="1"/>
  <c r="P834" i="8"/>
  <c r="Q834" i="8" s="1"/>
  <c r="R834" i="8" s="1"/>
  <c r="P832" i="8"/>
  <c r="Q832" i="8" s="1"/>
  <c r="R832" i="8" s="1"/>
  <c r="P830" i="8"/>
  <c r="Q830" i="8" s="1"/>
  <c r="R830" i="8" s="1"/>
  <c r="P828" i="8"/>
  <c r="Q828" i="8" s="1"/>
  <c r="R828" i="8" s="1"/>
  <c r="P826" i="8"/>
  <c r="Q826" i="8" s="1"/>
  <c r="R826" i="8" s="1"/>
  <c r="P824" i="8"/>
  <c r="Q824" i="8" s="1"/>
  <c r="R824" i="8" s="1"/>
  <c r="P822" i="8"/>
  <c r="Q822" i="8" s="1"/>
  <c r="R822" i="8" s="1"/>
  <c r="P820" i="8"/>
  <c r="Q820" i="8" s="1"/>
  <c r="R820" i="8" s="1"/>
  <c r="P818" i="8"/>
  <c r="Q818" i="8" s="1"/>
  <c r="R818" i="8" s="1"/>
  <c r="P816" i="8"/>
  <c r="Q816" i="8" s="1"/>
  <c r="R816" i="8" s="1"/>
  <c r="P814" i="8"/>
  <c r="Q814" i="8" s="1"/>
  <c r="R814" i="8" s="1"/>
  <c r="P812" i="8"/>
  <c r="Q812" i="8" s="1"/>
  <c r="R812" i="8" s="1"/>
  <c r="P810" i="8"/>
  <c r="Q810" i="8" s="1"/>
  <c r="R810" i="8" s="1"/>
  <c r="P808" i="8"/>
  <c r="Q808" i="8" s="1"/>
  <c r="R808" i="8" s="1"/>
  <c r="P806" i="8"/>
  <c r="Q806" i="8" s="1"/>
  <c r="R806" i="8" s="1"/>
  <c r="P804" i="8"/>
  <c r="Q804" i="8" s="1"/>
  <c r="R804" i="8" s="1"/>
  <c r="P802" i="8"/>
  <c r="Q802" i="8" s="1"/>
  <c r="R802" i="8" s="1"/>
  <c r="P800" i="8"/>
  <c r="Q800" i="8" s="1"/>
  <c r="R800" i="8" s="1"/>
  <c r="P798" i="8"/>
  <c r="Q798" i="8" s="1"/>
  <c r="R798" i="8" s="1"/>
  <c r="P796" i="8"/>
  <c r="Q796" i="8" s="1"/>
  <c r="R796" i="8" s="1"/>
  <c r="P794" i="8"/>
  <c r="Q794" i="8" s="1"/>
  <c r="R794" i="8" s="1"/>
  <c r="P792" i="8"/>
  <c r="Q792" i="8" s="1"/>
  <c r="R792" i="8" s="1"/>
  <c r="P790" i="8"/>
  <c r="Q790" i="8" s="1"/>
  <c r="R790" i="8" s="1"/>
  <c r="P788" i="8"/>
  <c r="Q788" i="8" s="1"/>
  <c r="R788" i="8" s="1"/>
  <c r="P786" i="8"/>
  <c r="Q786" i="8" s="1"/>
  <c r="R786" i="8" s="1"/>
  <c r="P784" i="8"/>
  <c r="Q784" i="8" s="1"/>
  <c r="R784" i="8" s="1"/>
  <c r="P782" i="8"/>
  <c r="Q782" i="8" s="1"/>
  <c r="R782" i="8" s="1"/>
  <c r="P780" i="8"/>
  <c r="Q780" i="8" s="1"/>
  <c r="R780" i="8" s="1"/>
  <c r="P778" i="8"/>
  <c r="Q778" i="8" s="1"/>
  <c r="R778" i="8" s="1"/>
  <c r="P776" i="8"/>
  <c r="Q776" i="8" s="1"/>
  <c r="R776" i="8" s="1"/>
  <c r="P774" i="8"/>
  <c r="Q774" i="8" s="1"/>
  <c r="R774" i="8" s="1"/>
  <c r="P772" i="8"/>
  <c r="Q772" i="8" s="1"/>
  <c r="R772" i="8" s="1"/>
  <c r="P770" i="8"/>
  <c r="Q770" i="8" s="1"/>
  <c r="R770" i="8" s="1"/>
  <c r="P768" i="8"/>
  <c r="Q768" i="8" s="1"/>
  <c r="R768" i="8" s="1"/>
  <c r="P766" i="8"/>
  <c r="Q766" i="8" s="1"/>
  <c r="R766" i="8" s="1"/>
  <c r="P764" i="8"/>
  <c r="Q764" i="8" s="1"/>
  <c r="R764" i="8" s="1"/>
  <c r="P762" i="8"/>
  <c r="Q762" i="8" s="1"/>
  <c r="R762" i="8" s="1"/>
  <c r="P760" i="8"/>
  <c r="Q760" i="8" s="1"/>
  <c r="R760" i="8" s="1"/>
  <c r="P758" i="8"/>
  <c r="Q758" i="8" s="1"/>
  <c r="R758" i="8" s="1"/>
  <c r="P756" i="8"/>
  <c r="Q756" i="8" s="1"/>
  <c r="R756" i="8" s="1"/>
  <c r="P754" i="8"/>
  <c r="Q754" i="8" s="1"/>
  <c r="R754" i="8" s="1"/>
  <c r="P752" i="8"/>
  <c r="Q752" i="8" s="1"/>
  <c r="R752" i="8" s="1"/>
  <c r="P750" i="8"/>
  <c r="Q750" i="8" s="1"/>
  <c r="R750" i="8" s="1"/>
  <c r="P748" i="8"/>
  <c r="Q748" i="8" s="1"/>
  <c r="R748" i="8" s="1"/>
  <c r="P746" i="8"/>
  <c r="Q746" i="8" s="1"/>
  <c r="R746" i="8" s="1"/>
  <c r="P744" i="8"/>
  <c r="Q744" i="8" s="1"/>
  <c r="R744" i="8" s="1"/>
  <c r="P742" i="8"/>
  <c r="Q742" i="8" s="1"/>
  <c r="R742" i="8" s="1"/>
  <c r="P740" i="8"/>
  <c r="Q740" i="8" s="1"/>
  <c r="R740" i="8" s="1"/>
  <c r="P738" i="8"/>
  <c r="Q738" i="8" s="1"/>
  <c r="R738" i="8" s="1"/>
  <c r="P736" i="8"/>
  <c r="Q736" i="8" s="1"/>
  <c r="R736" i="8" s="1"/>
  <c r="P734" i="8"/>
  <c r="Q734" i="8" s="1"/>
  <c r="R734" i="8" s="1"/>
  <c r="P732" i="8"/>
  <c r="Q732" i="8" s="1"/>
  <c r="R732" i="8" s="1"/>
  <c r="P730" i="8"/>
  <c r="Q730" i="8" s="1"/>
  <c r="R730" i="8" s="1"/>
  <c r="P728" i="8"/>
  <c r="Q728" i="8" s="1"/>
  <c r="R728" i="8" s="1"/>
  <c r="P726" i="8"/>
  <c r="Q726" i="8" s="1"/>
  <c r="R726" i="8" s="1"/>
  <c r="P724" i="8"/>
  <c r="Q724" i="8" s="1"/>
  <c r="R724" i="8" s="1"/>
  <c r="P722" i="8"/>
  <c r="Q722" i="8" s="1"/>
  <c r="R722" i="8" s="1"/>
  <c r="P720" i="8"/>
  <c r="Q720" i="8" s="1"/>
  <c r="R720" i="8" s="1"/>
  <c r="P718" i="8"/>
  <c r="Q718" i="8" s="1"/>
  <c r="R718" i="8" s="1"/>
  <c r="P716" i="8"/>
  <c r="Q716" i="8" s="1"/>
  <c r="R716" i="8" s="1"/>
  <c r="P714" i="8"/>
  <c r="Q714" i="8" s="1"/>
  <c r="R714" i="8" s="1"/>
  <c r="P712" i="8"/>
  <c r="Q712" i="8" s="1"/>
  <c r="R712" i="8" s="1"/>
  <c r="P710" i="8"/>
  <c r="Q710" i="8" s="1"/>
  <c r="R710" i="8" s="1"/>
  <c r="P708" i="8"/>
  <c r="Q708" i="8" s="1"/>
  <c r="R708" i="8" s="1"/>
  <c r="P706" i="8"/>
  <c r="Q706" i="8" s="1"/>
  <c r="R706" i="8" s="1"/>
  <c r="P704" i="8"/>
  <c r="Q704" i="8" s="1"/>
  <c r="R704" i="8" s="1"/>
  <c r="P702" i="8"/>
  <c r="Q702" i="8" s="1"/>
  <c r="R702" i="8" s="1"/>
  <c r="P700" i="8"/>
  <c r="Q700" i="8" s="1"/>
  <c r="R700" i="8" s="1"/>
  <c r="P698" i="8"/>
  <c r="Q698" i="8" s="1"/>
  <c r="R698" i="8" s="1"/>
  <c r="P696" i="8"/>
  <c r="Q696" i="8" s="1"/>
  <c r="R696" i="8" s="1"/>
  <c r="P694" i="8"/>
  <c r="Q694" i="8" s="1"/>
  <c r="R694" i="8" s="1"/>
  <c r="P692" i="8"/>
  <c r="Q692" i="8" s="1"/>
  <c r="R692" i="8" s="1"/>
  <c r="P690" i="8"/>
  <c r="Q690" i="8" s="1"/>
  <c r="R690" i="8" s="1"/>
  <c r="P688" i="8"/>
  <c r="Q688" i="8" s="1"/>
  <c r="R688" i="8" s="1"/>
  <c r="P686" i="8"/>
  <c r="Q686" i="8" s="1"/>
  <c r="R686" i="8" s="1"/>
  <c r="P684" i="8"/>
  <c r="Q684" i="8" s="1"/>
  <c r="R684" i="8" s="1"/>
  <c r="P682" i="8"/>
  <c r="Q682" i="8" s="1"/>
  <c r="R682" i="8" s="1"/>
  <c r="P680" i="8"/>
  <c r="Q680" i="8" s="1"/>
  <c r="R680" i="8" s="1"/>
  <c r="P678" i="8"/>
  <c r="Q678" i="8" s="1"/>
  <c r="R678" i="8" s="1"/>
  <c r="P676" i="8"/>
  <c r="Q676" i="8" s="1"/>
  <c r="R676" i="8" s="1"/>
  <c r="P674" i="8"/>
  <c r="Q674" i="8" s="1"/>
  <c r="R674" i="8" s="1"/>
  <c r="P672" i="8"/>
  <c r="Q672" i="8" s="1"/>
  <c r="R672" i="8" s="1"/>
  <c r="P670" i="8"/>
  <c r="Q670" i="8" s="1"/>
  <c r="R670" i="8" s="1"/>
  <c r="P668" i="8"/>
  <c r="Q668" i="8" s="1"/>
  <c r="R668" i="8" s="1"/>
  <c r="P666" i="8"/>
  <c r="Q666" i="8" s="1"/>
  <c r="R666" i="8" s="1"/>
  <c r="P664" i="8"/>
  <c r="Q664" i="8" s="1"/>
  <c r="R664" i="8" s="1"/>
  <c r="P662" i="8"/>
  <c r="Q662" i="8" s="1"/>
  <c r="R662" i="8" s="1"/>
  <c r="P660" i="8"/>
  <c r="Q660" i="8" s="1"/>
  <c r="R660" i="8" s="1"/>
  <c r="P658" i="8"/>
  <c r="Q658" i="8" s="1"/>
  <c r="R658" i="8" s="1"/>
  <c r="P656" i="8"/>
  <c r="Q656" i="8" s="1"/>
  <c r="R656" i="8" s="1"/>
  <c r="P654" i="8"/>
  <c r="Q654" i="8" s="1"/>
  <c r="R654" i="8" s="1"/>
  <c r="P652" i="8"/>
  <c r="Q652" i="8" s="1"/>
  <c r="R652" i="8" s="1"/>
  <c r="P650" i="8"/>
  <c r="Q650" i="8" s="1"/>
  <c r="R650" i="8" s="1"/>
  <c r="P648" i="8"/>
  <c r="Q648" i="8" s="1"/>
  <c r="R648" i="8" s="1"/>
  <c r="P646" i="8"/>
  <c r="Q646" i="8" s="1"/>
  <c r="R646" i="8" s="1"/>
  <c r="P644" i="8"/>
  <c r="Q644" i="8" s="1"/>
  <c r="R644" i="8" s="1"/>
  <c r="P642" i="8"/>
  <c r="Q642" i="8" s="1"/>
  <c r="R642" i="8" s="1"/>
  <c r="P640" i="8"/>
  <c r="Q640" i="8" s="1"/>
  <c r="R640" i="8" s="1"/>
  <c r="P638" i="8"/>
  <c r="Q638" i="8" s="1"/>
  <c r="R638" i="8" s="1"/>
  <c r="P636" i="8"/>
  <c r="Q636" i="8" s="1"/>
  <c r="R636" i="8" s="1"/>
  <c r="P634" i="8"/>
  <c r="Q634" i="8" s="1"/>
  <c r="R634" i="8" s="1"/>
  <c r="P632" i="8"/>
  <c r="Q632" i="8" s="1"/>
  <c r="R632" i="8" s="1"/>
  <c r="P630" i="8"/>
  <c r="Q630" i="8" s="1"/>
  <c r="R630" i="8" s="1"/>
  <c r="P628" i="8"/>
  <c r="Q628" i="8" s="1"/>
  <c r="R628" i="8" s="1"/>
  <c r="P626" i="8"/>
  <c r="Q626" i="8" s="1"/>
  <c r="R626" i="8" s="1"/>
  <c r="P624" i="8"/>
  <c r="Q624" i="8" s="1"/>
  <c r="R624" i="8" s="1"/>
  <c r="P622" i="8"/>
  <c r="Q622" i="8" s="1"/>
  <c r="R622" i="8" s="1"/>
  <c r="P620" i="8"/>
  <c r="Q620" i="8" s="1"/>
  <c r="R620" i="8" s="1"/>
  <c r="P618" i="8"/>
  <c r="Q618" i="8" s="1"/>
  <c r="R618" i="8" s="1"/>
  <c r="P616" i="8"/>
  <c r="Q616" i="8" s="1"/>
  <c r="R616" i="8" s="1"/>
  <c r="P614" i="8"/>
  <c r="Q614" i="8" s="1"/>
  <c r="R614" i="8" s="1"/>
  <c r="P612" i="8"/>
  <c r="Q612" i="8" s="1"/>
  <c r="R612" i="8" s="1"/>
  <c r="P610" i="8"/>
  <c r="Q610" i="8" s="1"/>
  <c r="R610" i="8" s="1"/>
  <c r="P608" i="8"/>
  <c r="Q608" i="8" s="1"/>
  <c r="R608" i="8" s="1"/>
  <c r="P606" i="8"/>
  <c r="Q606" i="8" s="1"/>
  <c r="R606" i="8" s="1"/>
  <c r="P604" i="8"/>
  <c r="Q604" i="8" s="1"/>
  <c r="R604" i="8" s="1"/>
  <c r="P602" i="8"/>
  <c r="Q602" i="8" s="1"/>
  <c r="R602" i="8" s="1"/>
  <c r="P600" i="8"/>
  <c r="Q600" i="8" s="1"/>
  <c r="R600" i="8" s="1"/>
  <c r="P598" i="8"/>
  <c r="Q598" i="8" s="1"/>
  <c r="R598" i="8" s="1"/>
  <c r="P596" i="8"/>
  <c r="Q596" i="8" s="1"/>
  <c r="R596" i="8" s="1"/>
  <c r="P594" i="8"/>
  <c r="Q594" i="8" s="1"/>
  <c r="R594" i="8" s="1"/>
  <c r="P592" i="8"/>
  <c r="Q592" i="8" s="1"/>
  <c r="R592" i="8" s="1"/>
  <c r="P590" i="8"/>
  <c r="Q590" i="8" s="1"/>
  <c r="R590" i="8" s="1"/>
  <c r="P588" i="8"/>
  <c r="Q588" i="8" s="1"/>
  <c r="R588" i="8" s="1"/>
  <c r="P586" i="8"/>
  <c r="Q586" i="8" s="1"/>
  <c r="R586" i="8" s="1"/>
  <c r="P584" i="8"/>
  <c r="Q584" i="8" s="1"/>
  <c r="R584" i="8" s="1"/>
  <c r="P582" i="8"/>
  <c r="Q582" i="8" s="1"/>
  <c r="R582" i="8" s="1"/>
  <c r="P580" i="8"/>
  <c r="Q580" i="8" s="1"/>
  <c r="R580" i="8" s="1"/>
  <c r="P578" i="8"/>
  <c r="Q578" i="8" s="1"/>
  <c r="R578" i="8" s="1"/>
  <c r="P576" i="8"/>
  <c r="Q576" i="8" s="1"/>
  <c r="R576" i="8" s="1"/>
  <c r="P574" i="8"/>
  <c r="Q574" i="8" s="1"/>
  <c r="R574" i="8" s="1"/>
  <c r="P572" i="8"/>
  <c r="Q572" i="8" s="1"/>
  <c r="R572" i="8" s="1"/>
  <c r="P570" i="8"/>
  <c r="Q570" i="8" s="1"/>
  <c r="R570" i="8" s="1"/>
  <c r="P568" i="8"/>
  <c r="Q568" i="8" s="1"/>
  <c r="R568" i="8" s="1"/>
  <c r="P566" i="8"/>
  <c r="Q566" i="8" s="1"/>
  <c r="R566" i="8" s="1"/>
  <c r="P564" i="8"/>
  <c r="Q564" i="8" s="1"/>
  <c r="R564" i="8" s="1"/>
  <c r="P562" i="8"/>
  <c r="Q562" i="8" s="1"/>
  <c r="R562" i="8" s="1"/>
  <c r="P560" i="8"/>
  <c r="Q560" i="8" s="1"/>
  <c r="R560" i="8" s="1"/>
  <c r="P558" i="8"/>
  <c r="Q558" i="8" s="1"/>
  <c r="R558" i="8" s="1"/>
  <c r="P556" i="8"/>
  <c r="Q556" i="8" s="1"/>
  <c r="R556" i="8" s="1"/>
  <c r="P554" i="8"/>
  <c r="Q554" i="8" s="1"/>
  <c r="R554" i="8" s="1"/>
  <c r="P552" i="8"/>
  <c r="Q552" i="8" s="1"/>
  <c r="R552" i="8" s="1"/>
  <c r="P550" i="8"/>
  <c r="Q550" i="8" s="1"/>
  <c r="R550" i="8" s="1"/>
  <c r="P548" i="8"/>
  <c r="Q548" i="8" s="1"/>
  <c r="R548" i="8" s="1"/>
  <c r="P546" i="8"/>
  <c r="Q546" i="8" s="1"/>
  <c r="R546" i="8" s="1"/>
  <c r="P544" i="8"/>
  <c r="Q544" i="8" s="1"/>
  <c r="R544" i="8" s="1"/>
  <c r="P542" i="8"/>
  <c r="Q542" i="8" s="1"/>
  <c r="R542" i="8" s="1"/>
  <c r="P540" i="8"/>
  <c r="Q540" i="8" s="1"/>
  <c r="R540" i="8" s="1"/>
  <c r="P538" i="8"/>
  <c r="Q538" i="8" s="1"/>
  <c r="R538" i="8" s="1"/>
  <c r="P536" i="8"/>
  <c r="Q536" i="8" s="1"/>
  <c r="R536" i="8" s="1"/>
  <c r="P534" i="8"/>
  <c r="Q534" i="8" s="1"/>
  <c r="R534" i="8" s="1"/>
  <c r="P532" i="8"/>
  <c r="Q532" i="8" s="1"/>
  <c r="R532" i="8" s="1"/>
  <c r="P530" i="8"/>
  <c r="Q530" i="8" s="1"/>
  <c r="R530" i="8" s="1"/>
  <c r="P528" i="8"/>
  <c r="Q528" i="8" s="1"/>
  <c r="R528" i="8" s="1"/>
  <c r="P526" i="8"/>
  <c r="Q526" i="8" s="1"/>
  <c r="R526" i="8" s="1"/>
  <c r="P524" i="8"/>
  <c r="Q524" i="8" s="1"/>
  <c r="R524" i="8" s="1"/>
  <c r="P522" i="8"/>
  <c r="Q522" i="8" s="1"/>
  <c r="R522" i="8" s="1"/>
  <c r="P520" i="8"/>
  <c r="Q520" i="8" s="1"/>
  <c r="R520" i="8" s="1"/>
  <c r="P518" i="8"/>
  <c r="Q518" i="8" s="1"/>
  <c r="R518" i="8" s="1"/>
  <c r="P516" i="8"/>
  <c r="Q516" i="8" s="1"/>
  <c r="R516" i="8" s="1"/>
  <c r="P514" i="8"/>
  <c r="Q514" i="8" s="1"/>
  <c r="R514" i="8" s="1"/>
  <c r="P512" i="8"/>
  <c r="Q512" i="8" s="1"/>
  <c r="R512" i="8" s="1"/>
  <c r="P510" i="8"/>
  <c r="Q510" i="8" s="1"/>
  <c r="R510" i="8" s="1"/>
  <c r="P508" i="8"/>
  <c r="Q508" i="8" s="1"/>
  <c r="R508" i="8" s="1"/>
  <c r="P506" i="8"/>
  <c r="Q506" i="8" s="1"/>
  <c r="R506" i="8" s="1"/>
  <c r="P504" i="8"/>
  <c r="Q504" i="8" s="1"/>
  <c r="R504" i="8" s="1"/>
  <c r="P502" i="8"/>
  <c r="Q502" i="8" s="1"/>
  <c r="R502" i="8" s="1"/>
  <c r="P500" i="8"/>
  <c r="Q500" i="8" s="1"/>
  <c r="R500" i="8" s="1"/>
  <c r="P498" i="8"/>
  <c r="Q498" i="8" s="1"/>
  <c r="R498" i="8" s="1"/>
  <c r="P496" i="8"/>
  <c r="Q496" i="8" s="1"/>
  <c r="R496" i="8" s="1"/>
  <c r="P494" i="8"/>
  <c r="Q494" i="8" s="1"/>
  <c r="R494" i="8" s="1"/>
  <c r="P492" i="8"/>
  <c r="Q492" i="8" s="1"/>
  <c r="R492" i="8" s="1"/>
  <c r="P490" i="8"/>
  <c r="Q490" i="8" s="1"/>
  <c r="R490" i="8" s="1"/>
  <c r="P488" i="8"/>
  <c r="Q488" i="8" s="1"/>
  <c r="R488" i="8" s="1"/>
  <c r="P486" i="8"/>
  <c r="Q486" i="8" s="1"/>
  <c r="R486" i="8" s="1"/>
  <c r="P484" i="8"/>
  <c r="Q484" i="8" s="1"/>
  <c r="R484" i="8" s="1"/>
  <c r="P482" i="8"/>
  <c r="Q482" i="8" s="1"/>
  <c r="R482" i="8" s="1"/>
  <c r="P480" i="8"/>
  <c r="Q480" i="8" s="1"/>
  <c r="R480" i="8" s="1"/>
  <c r="P478" i="8"/>
  <c r="Q478" i="8" s="1"/>
  <c r="R478" i="8" s="1"/>
  <c r="P476" i="8"/>
  <c r="Q476" i="8" s="1"/>
  <c r="R476" i="8" s="1"/>
  <c r="P474" i="8"/>
  <c r="Q474" i="8" s="1"/>
  <c r="R474" i="8" s="1"/>
  <c r="P472" i="8"/>
  <c r="Q472" i="8" s="1"/>
  <c r="R472" i="8" s="1"/>
  <c r="P470" i="8"/>
  <c r="Q470" i="8" s="1"/>
  <c r="R470" i="8" s="1"/>
  <c r="P468" i="8"/>
  <c r="Q468" i="8" s="1"/>
  <c r="R468" i="8" s="1"/>
  <c r="P466" i="8"/>
  <c r="Q466" i="8" s="1"/>
  <c r="R466" i="8" s="1"/>
  <c r="P464" i="8"/>
  <c r="Q464" i="8" s="1"/>
  <c r="R464" i="8" s="1"/>
  <c r="P462" i="8"/>
  <c r="Q462" i="8" s="1"/>
  <c r="R462" i="8" s="1"/>
  <c r="P460" i="8"/>
  <c r="Q460" i="8" s="1"/>
  <c r="R460" i="8" s="1"/>
  <c r="P458" i="8"/>
  <c r="Q458" i="8" s="1"/>
  <c r="R458" i="8" s="1"/>
  <c r="P456" i="8"/>
  <c r="Q456" i="8" s="1"/>
  <c r="R456" i="8" s="1"/>
  <c r="P454" i="8"/>
  <c r="Q454" i="8" s="1"/>
  <c r="R454" i="8" s="1"/>
  <c r="P452" i="8"/>
  <c r="Q452" i="8" s="1"/>
  <c r="R452" i="8" s="1"/>
  <c r="P450" i="8"/>
  <c r="Q450" i="8" s="1"/>
  <c r="R450" i="8" s="1"/>
  <c r="P448" i="8"/>
  <c r="Q448" i="8" s="1"/>
  <c r="R448" i="8" s="1"/>
  <c r="P446" i="8"/>
  <c r="Q446" i="8" s="1"/>
  <c r="R446" i="8" s="1"/>
  <c r="P444" i="8"/>
  <c r="Q444" i="8" s="1"/>
  <c r="R444" i="8" s="1"/>
  <c r="P442" i="8"/>
  <c r="Q442" i="8" s="1"/>
  <c r="R442" i="8" s="1"/>
  <c r="P440" i="8"/>
  <c r="Q440" i="8" s="1"/>
  <c r="R440" i="8" s="1"/>
  <c r="P438" i="8"/>
  <c r="Q438" i="8" s="1"/>
  <c r="R438" i="8" s="1"/>
  <c r="P436" i="8"/>
  <c r="Q436" i="8" s="1"/>
  <c r="R436" i="8" s="1"/>
  <c r="P434" i="8"/>
  <c r="Q434" i="8" s="1"/>
  <c r="R434" i="8" s="1"/>
  <c r="P432" i="8"/>
  <c r="Q432" i="8" s="1"/>
  <c r="R432" i="8" s="1"/>
  <c r="P430" i="8"/>
  <c r="Q430" i="8" s="1"/>
  <c r="R430" i="8" s="1"/>
  <c r="P428" i="8"/>
  <c r="Q428" i="8" s="1"/>
  <c r="R428" i="8" s="1"/>
  <c r="P426" i="8"/>
  <c r="Q426" i="8" s="1"/>
  <c r="R426" i="8" s="1"/>
  <c r="P424" i="8"/>
  <c r="Q424" i="8" s="1"/>
  <c r="R424" i="8" s="1"/>
  <c r="P422" i="8"/>
  <c r="Q422" i="8" s="1"/>
  <c r="R422" i="8" s="1"/>
  <c r="P420" i="8"/>
  <c r="Q420" i="8" s="1"/>
  <c r="R420" i="8" s="1"/>
  <c r="P418" i="8"/>
  <c r="Q418" i="8" s="1"/>
  <c r="R418" i="8" s="1"/>
  <c r="P416" i="8"/>
  <c r="Q416" i="8" s="1"/>
  <c r="R416" i="8" s="1"/>
  <c r="P414" i="8"/>
  <c r="Q414" i="8" s="1"/>
  <c r="R414" i="8" s="1"/>
  <c r="P412" i="8"/>
  <c r="Q412" i="8" s="1"/>
  <c r="R412" i="8" s="1"/>
  <c r="P410" i="8"/>
  <c r="Q410" i="8" s="1"/>
  <c r="R410" i="8" s="1"/>
  <c r="P408" i="8"/>
  <c r="Q408" i="8" s="1"/>
  <c r="R408" i="8" s="1"/>
  <c r="P406" i="8"/>
  <c r="Q406" i="8" s="1"/>
  <c r="R406" i="8" s="1"/>
  <c r="P404" i="8"/>
  <c r="Q404" i="8" s="1"/>
  <c r="R404" i="8" s="1"/>
  <c r="P402" i="8"/>
  <c r="Q402" i="8" s="1"/>
  <c r="R402" i="8" s="1"/>
  <c r="P400" i="8"/>
  <c r="Q400" i="8" s="1"/>
  <c r="R400" i="8" s="1"/>
  <c r="P398" i="8"/>
  <c r="Q398" i="8" s="1"/>
  <c r="R398" i="8" s="1"/>
  <c r="P396" i="8"/>
  <c r="Q396" i="8" s="1"/>
  <c r="R396" i="8" s="1"/>
  <c r="P394" i="8"/>
  <c r="Q394" i="8" s="1"/>
  <c r="R394" i="8" s="1"/>
  <c r="P392" i="8"/>
  <c r="Q392" i="8" s="1"/>
  <c r="R392" i="8" s="1"/>
  <c r="P390" i="8"/>
  <c r="Q390" i="8" s="1"/>
  <c r="R390" i="8" s="1"/>
  <c r="P388" i="8"/>
  <c r="Q388" i="8" s="1"/>
  <c r="R388" i="8" s="1"/>
  <c r="P386" i="8"/>
  <c r="Q386" i="8" s="1"/>
  <c r="R386" i="8" s="1"/>
  <c r="P384" i="8"/>
  <c r="Q384" i="8" s="1"/>
  <c r="R384" i="8" s="1"/>
  <c r="P382" i="8"/>
  <c r="Q382" i="8" s="1"/>
  <c r="R382" i="8" s="1"/>
  <c r="P380" i="8"/>
  <c r="Q380" i="8" s="1"/>
  <c r="R380" i="8" s="1"/>
  <c r="P378" i="8"/>
  <c r="Q378" i="8" s="1"/>
  <c r="R378" i="8" s="1"/>
  <c r="P376" i="8"/>
  <c r="Q376" i="8" s="1"/>
  <c r="R376" i="8" s="1"/>
  <c r="P374" i="8"/>
  <c r="Q374" i="8" s="1"/>
  <c r="R374" i="8" s="1"/>
  <c r="P372" i="8"/>
  <c r="Q372" i="8" s="1"/>
  <c r="R372" i="8" s="1"/>
  <c r="P370" i="8"/>
  <c r="Q370" i="8" s="1"/>
  <c r="R370" i="8" s="1"/>
  <c r="P368" i="8"/>
  <c r="Q368" i="8" s="1"/>
  <c r="R368" i="8" s="1"/>
  <c r="P366" i="8"/>
  <c r="Q366" i="8" s="1"/>
  <c r="R366" i="8" s="1"/>
  <c r="P364" i="8"/>
  <c r="Q364" i="8" s="1"/>
  <c r="R364" i="8" s="1"/>
  <c r="P362" i="8"/>
  <c r="Q362" i="8" s="1"/>
  <c r="R362" i="8" s="1"/>
  <c r="P360" i="8"/>
  <c r="Q360" i="8" s="1"/>
  <c r="R360" i="8" s="1"/>
  <c r="P358" i="8"/>
  <c r="Q358" i="8" s="1"/>
  <c r="R358" i="8" s="1"/>
  <c r="P356" i="8"/>
  <c r="Q356" i="8" s="1"/>
  <c r="R356" i="8" s="1"/>
  <c r="P354" i="8"/>
  <c r="Q354" i="8" s="1"/>
  <c r="R354" i="8" s="1"/>
  <c r="P352" i="8"/>
  <c r="Q352" i="8" s="1"/>
  <c r="R352" i="8" s="1"/>
  <c r="P350" i="8"/>
  <c r="Q350" i="8" s="1"/>
  <c r="R350" i="8" s="1"/>
  <c r="P348" i="8"/>
  <c r="Q348" i="8" s="1"/>
  <c r="R348" i="8" s="1"/>
  <c r="P346" i="8"/>
  <c r="Q346" i="8" s="1"/>
  <c r="R346" i="8" s="1"/>
  <c r="P344" i="8"/>
  <c r="Q344" i="8" s="1"/>
  <c r="R344" i="8" s="1"/>
  <c r="P342" i="8"/>
  <c r="Q342" i="8" s="1"/>
  <c r="R342" i="8" s="1"/>
  <c r="P340" i="8"/>
  <c r="Q340" i="8" s="1"/>
  <c r="R340" i="8" s="1"/>
  <c r="P338" i="8"/>
  <c r="Q338" i="8" s="1"/>
  <c r="R338" i="8" s="1"/>
  <c r="P336" i="8"/>
  <c r="Q336" i="8" s="1"/>
  <c r="R336" i="8" s="1"/>
  <c r="P334" i="8"/>
  <c r="Q334" i="8" s="1"/>
  <c r="R334" i="8" s="1"/>
  <c r="P332" i="8"/>
  <c r="Q332" i="8" s="1"/>
  <c r="R332" i="8" s="1"/>
  <c r="P330" i="8"/>
  <c r="Q330" i="8" s="1"/>
  <c r="R330" i="8" s="1"/>
  <c r="P328" i="8"/>
  <c r="Q328" i="8" s="1"/>
  <c r="R328" i="8" s="1"/>
  <c r="P326" i="8"/>
  <c r="Q326" i="8" s="1"/>
  <c r="R326" i="8" s="1"/>
  <c r="P324" i="8"/>
  <c r="Q324" i="8" s="1"/>
  <c r="R324" i="8" s="1"/>
  <c r="P322" i="8"/>
  <c r="Q322" i="8" s="1"/>
  <c r="R322" i="8" s="1"/>
  <c r="P320" i="8"/>
  <c r="Q320" i="8" s="1"/>
  <c r="R320" i="8" s="1"/>
  <c r="P318" i="8"/>
  <c r="Q318" i="8" s="1"/>
  <c r="R318" i="8" s="1"/>
  <c r="P316" i="8"/>
  <c r="Q316" i="8" s="1"/>
  <c r="R316" i="8" s="1"/>
  <c r="P314" i="8"/>
  <c r="Q314" i="8" s="1"/>
  <c r="R314" i="8" s="1"/>
  <c r="P312" i="8"/>
  <c r="Q312" i="8" s="1"/>
  <c r="R312" i="8" s="1"/>
  <c r="P310" i="8"/>
  <c r="Q310" i="8" s="1"/>
  <c r="R310" i="8" s="1"/>
  <c r="P308" i="8"/>
  <c r="Q308" i="8" s="1"/>
  <c r="R308" i="8" s="1"/>
  <c r="P306" i="8"/>
  <c r="Q306" i="8" s="1"/>
  <c r="R306" i="8" s="1"/>
  <c r="P304" i="8"/>
  <c r="Q304" i="8" s="1"/>
  <c r="R304" i="8" s="1"/>
  <c r="P302" i="8"/>
  <c r="Q302" i="8" s="1"/>
  <c r="R302" i="8" s="1"/>
  <c r="P300" i="8"/>
  <c r="Q300" i="8" s="1"/>
  <c r="R300" i="8" s="1"/>
  <c r="P298" i="8"/>
  <c r="Q298" i="8" s="1"/>
  <c r="R298" i="8" s="1"/>
  <c r="P296" i="8"/>
  <c r="Q296" i="8" s="1"/>
  <c r="R296" i="8" s="1"/>
  <c r="P294" i="8"/>
  <c r="Q294" i="8" s="1"/>
  <c r="R294" i="8" s="1"/>
  <c r="P292" i="8"/>
  <c r="Q292" i="8" s="1"/>
  <c r="R292" i="8" s="1"/>
  <c r="P290" i="8"/>
  <c r="Q290" i="8" s="1"/>
  <c r="R290" i="8" s="1"/>
  <c r="P288" i="8"/>
  <c r="Q288" i="8" s="1"/>
  <c r="R288" i="8" s="1"/>
  <c r="P286" i="8"/>
  <c r="Q286" i="8" s="1"/>
  <c r="R286" i="8" s="1"/>
  <c r="P284" i="8"/>
  <c r="Q284" i="8" s="1"/>
  <c r="R284" i="8" s="1"/>
  <c r="P282" i="8"/>
  <c r="Q282" i="8" s="1"/>
  <c r="R282" i="8" s="1"/>
  <c r="P280" i="8"/>
  <c r="Q280" i="8" s="1"/>
  <c r="R280" i="8" s="1"/>
  <c r="P278" i="8"/>
  <c r="Q278" i="8" s="1"/>
  <c r="R278" i="8" s="1"/>
  <c r="P276" i="8"/>
  <c r="Q276" i="8" s="1"/>
  <c r="R276" i="8" s="1"/>
  <c r="P274" i="8"/>
  <c r="Q274" i="8" s="1"/>
  <c r="R274" i="8" s="1"/>
  <c r="P272" i="8"/>
  <c r="Q272" i="8" s="1"/>
  <c r="R272" i="8" s="1"/>
  <c r="P270" i="8"/>
  <c r="Q270" i="8" s="1"/>
  <c r="R270" i="8" s="1"/>
  <c r="P268" i="8"/>
  <c r="Q268" i="8" s="1"/>
  <c r="R268" i="8" s="1"/>
  <c r="P266" i="8"/>
  <c r="Q266" i="8" s="1"/>
  <c r="R266" i="8" s="1"/>
  <c r="P264" i="8"/>
  <c r="Q264" i="8" s="1"/>
  <c r="R264" i="8" s="1"/>
  <c r="P262" i="8"/>
  <c r="Q262" i="8" s="1"/>
  <c r="R262" i="8" s="1"/>
  <c r="P260" i="8"/>
  <c r="Q260" i="8" s="1"/>
  <c r="R260" i="8" s="1"/>
  <c r="P258" i="8"/>
  <c r="Q258" i="8" s="1"/>
  <c r="R258" i="8" s="1"/>
  <c r="P256" i="8"/>
  <c r="Q256" i="8" s="1"/>
  <c r="R256" i="8" s="1"/>
  <c r="P254" i="8"/>
  <c r="Q254" i="8" s="1"/>
  <c r="R254" i="8" s="1"/>
  <c r="P252" i="8"/>
  <c r="Q252" i="8" s="1"/>
  <c r="R252" i="8" s="1"/>
  <c r="P250" i="8"/>
  <c r="Q250" i="8" s="1"/>
  <c r="R250" i="8" s="1"/>
  <c r="P248" i="8"/>
  <c r="Q248" i="8" s="1"/>
  <c r="R248" i="8" s="1"/>
  <c r="P246" i="8"/>
  <c r="Q246" i="8" s="1"/>
  <c r="R246" i="8" s="1"/>
  <c r="P244" i="8"/>
  <c r="Q244" i="8" s="1"/>
  <c r="R244" i="8" s="1"/>
  <c r="P242" i="8"/>
  <c r="Q242" i="8" s="1"/>
  <c r="R242" i="8" s="1"/>
  <c r="P240" i="8"/>
  <c r="Q240" i="8" s="1"/>
  <c r="R240" i="8" s="1"/>
  <c r="P238" i="8"/>
  <c r="Q238" i="8" s="1"/>
  <c r="R238" i="8" s="1"/>
  <c r="P236" i="8"/>
  <c r="Q236" i="8" s="1"/>
  <c r="R236" i="8" s="1"/>
  <c r="P234" i="8"/>
  <c r="Q234" i="8" s="1"/>
  <c r="R234" i="8" s="1"/>
  <c r="P232" i="8"/>
  <c r="Q232" i="8" s="1"/>
  <c r="R232" i="8" s="1"/>
  <c r="P230" i="8"/>
  <c r="Q230" i="8" s="1"/>
  <c r="R230" i="8" s="1"/>
  <c r="P228" i="8"/>
  <c r="Q228" i="8" s="1"/>
  <c r="R228" i="8" s="1"/>
  <c r="P226" i="8"/>
  <c r="Q226" i="8" s="1"/>
  <c r="R226" i="8" s="1"/>
  <c r="P224" i="8"/>
  <c r="Q224" i="8" s="1"/>
  <c r="R224" i="8" s="1"/>
  <c r="P222" i="8"/>
  <c r="Q222" i="8" s="1"/>
  <c r="R222" i="8" s="1"/>
  <c r="P220" i="8"/>
  <c r="Q220" i="8" s="1"/>
  <c r="R220" i="8" s="1"/>
  <c r="P218" i="8"/>
  <c r="Q218" i="8" s="1"/>
  <c r="R218" i="8" s="1"/>
  <c r="P216" i="8"/>
  <c r="Q216" i="8" s="1"/>
  <c r="R216" i="8" s="1"/>
  <c r="P214" i="8"/>
  <c r="Q214" i="8" s="1"/>
  <c r="R214" i="8" s="1"/>
  <c r="P212" i="8"/>
  <c r="Q212" i="8" s="1"/>
  <c r="R212" i="8" s="1"/>
  <c r="P210" i="8"/>
  <c r="Q210" i="8" s="1"/>
  <c r="R210" i="8" s="1"/>
  <c r="P208" i="8"/>
  <c r="Q208" i="8" s="1"/>
  <c r="R208" i="8" s="1"/>
  <c r="P206" i="8"/>
  <c r="Q206" i="8" s="1"/>
  <c r="R206" i="8" s="1"/>
  <c r="P204" i="8"/>
  <c r="Q204" i="8" s="1"/>
  <c r="R204" i="8" s="1"/>
  <c r="P202" i="8"/>
  <c r="Q202" i="8" s="1"/>
  <c r="R202" i="8" s="1"/>
  <c r="P200" i="8"/>
  <c r="Q200" i="8" s="1"/>
  <c r="R200" i="8" s="1"/>
  <c r="P198" i="8"/>
  <c r="Q198" i="8" s="1"/>
  <c r="R198" i="8" s="1"/>
  <c r="P196" i="8"/>
  <c r="Q196" i="8" s="1"/>
  <c r="R196" i="8" s="1"/>
  <c r="P194" i="8"/>
  <c r="Q194" i="8" s="1"/>
  <c r="R194" i="8" s="1"/>
  <c r="P192" i="8"/>
  <c r="Q192" i="8" s="1"/>
  <c r="R192" i="8" s="1"/>
  <c r="P190" i="8"/>
  <c r="Q190" i="8" s="1"/>
  <c r="R190" i="8" s="1"/>
  <c r="P188" i="8"/>
  <c r="Q188" i="8" s="1"/>
  <c r="R188" i="8" s="1"/>
  <c r="P186" i="8"/>
  <c r="Q186" i="8" s="1"/>
  <c r="R186" i="8" s="1"/>
  <c r="P184" i="8"/>
  <c r="Q184" i="8" s="1"/>
  <c r="R184" i="8" s="1"/>
  <c r="P182" i="8"/>
  <c r="Q182" i="8" s="1"/>
  <c r="R182" i="8" s="1"/>
  <c r="P180" i="8"/>
  <c r="Q180" i="8" s="1"/>
  <c r="R180" i="8" s="1"/>
  <c r="P178" i="8"/>
  <c r="Q178" i="8" s="1"/>
  <c r="R178" i="8" s="1"/>
  <c r="P176" i="8"/>
  <c r="Q176" i="8" s="1"/>
  <c r="R176" i="8" s="1"/>
  <c r="P174" i="8"/>
  <c r="Q174" i="8" s="1"/>
  <c r="R174" i="8" s="1"/>
  <c r="P172" i="8"/>
  <c r="Q172" i="8" s="1"/>
  <c r="R172" i="8" s="1"/>
  <c r="P170" i="8"/>
  <c r="Q170" i="8" s="1"/>
  <c r="R170" i="8" s="1"/>
  <c r="P168" i="8"/>
  <c r="Q168" i="8" s="1"/>
  <c r="R168" i="8" s="1"/>
  <c r="P166" i="8"/>
  <c r="Q166" i="8" s="1"/>
  <c r="R166" i="8" s="1"/>
  <c r="P164" i="8"/>
  <c r="Q164" i="8" s="1"/>
  <c r="R164" i="8" s="1"/>
  <c r="P162" i="8"/>
  <c r="Q162" i="8" s="1"/>
  <c r="R162" i="8" s="1"/>
  <c r="P160" i="8"/>
  <c r="Q160" i="8" s="1"/>
  <c r="R160" i="8" s="1"/>
  <c r="P158" i="8"/>
  <c r="Q158" i="8" s="1"/>
  <c r="R158" i="8" s="1"/>
  <c r="P156" i="8"/>
  <c r="Q156" i="8" s="1"/>
  <c r="R156" i="8" s="1"/>
  <c r="P154" i="8"/>
  <c r="Q154" i="8" s="1"/>
  <c r="R154" i="8" s="1"/>
  <c r="P152" i="8"/>
  <c r="Q152" i="8" s="1"/>
  <c r="R152" i="8" s="1"/>
  <c r="P150" i="8"/>
  <c r="Q150" i="8" s="1"/>
  <c r="R150" i="8" s="1"/>
  <c r="P148" i="8"/>
  <c r="Q148" i="8" s="1"/>
  <c r="R148" i="8" s="1"/>
  <c r="P146" i="8"/>
  <c r="Q146" i="8" s="1"/>
  <c r="R146" i="8" s="1"/>
  <c r="P144" i="8"/>
  <c r="Q144" i="8" s="1"/>
  <c r="R144" i="8" s="1"/>
  <c r="P142" i="8"/>
  <c r="Q142" i="8" s="1"/>
  <c r="R142" i="8" s="1"/>
  <c r="P140" i="8"/>
  <c r="Q140" i="8" s="1"/>
  <c r="R140" i="8" s="1"/>
  <c r="P138" i="8"/>
  <c r="Q138" i="8" s="1"/>
  <c r="R138" i="8" s="1"/>
  <c r="P136" i="8"/>
  <c r="Q136" i="8" s="1"/>
  <c r="R136" i="8" s="1"/>
  <c r="P134" i="8"/>
  <c r="Q134" i="8" s="1"/>
  <c r="R134" i="8" s="1"/>
  <c r="P132" i="8"/>
  <c r="Q132" i="8" s="1"/>
  <c r="R132" i="8" s="1"/>
  <c r="P130" i="8"/>
  <c r="Q130" i="8" s="1"/>
  <c r="R130" i="8" s="1"/>
  <c r="P128" i="8"/>
  <c r="Q128" i="8" s="1"/>
  <c r="R128" i="8" s="1"/>
  <c r="P126" i="8"/>
  <c r="Q126" i="8" s="1"/>
  <c r="R126" i="8" s="1"/>
  <c r="P124" i="8"/>
  <c r="Q124" i="8" s="1"/>
  <c r="R124" i="8" s="1"/>
  <c r="P122" i="8"/>
  <c r="Q122" i="8" s="1"/>
  <c r="R122" i="8" s="1"/>
  <c r="P120" i="8"/>
  <c r="Q120" i="8" s="1"/>
  <c r="R120" i="8" s="1"/>
  <c r="P118" i="8"/>
  <c r="Q118" i="8" s="1"/>
  <c r="R118" i="8" s="1"/>
  <c r="P116" i="8"/>
  <c r="Q116" i="8" s="1"/>
  <c r="R116" i="8" s="1"/>
  <c r="P114" i="8"/>
  <c r="Q114" i="8" s="1"/>
  <c r="R114" i="8" s="1"/>
  <c r="P112" i="8"/>
  <c r="Q112" i="8" s="1"/>
  <c r="R112" i="8" s="1"/>
  <c r="P110" i="8"/>
  <c r="Q110" i="8" s="1"/>
  <c r="R110" i="8" s="1"/>
  <c r="P108" i="8"/>
  <c r="Q108" i="8" s="1"/>
  <c r="R108" i="8" s="1"/>
  <c r="P106" i="8"/>
  <c r="Q106" i="8" s="1"/>
  <c r="R106" i="8" s="1"/>
  <c r="P104" i="8"/>
  <c r="Q104" i="8" s="1"/>
  <c r="R104" i="8" s="1"/>
  <c r="P102" i="8"/>
  <c r="Q102" i="8" s="1"/>
  <c r="R102" i="8" s="1"/>
  <c r="P100" i="8"/>
  <c r="Q100" i="8" s="1"/>
  <c r="R100" i="8" s="1"/>
  <c r="P98" i="8"/>
  <c r="Q98" i="8" s="1"/>
  <c r="R98" i="8" s="1"/>
  <c r="P96" i="8"/>
  <c r="Q96" i="8" s="1"/>
  <c r="R96" i="8" s="1"/>
  <c r="P94" i="8"/>
  <c r="Q94" i="8" s="1"/>
  <c r="R94" i="8" s="1"/>
  <c r="P92" i="8"/>
  <c r="Q92" i="8" s="1"/>
  <c r="R92" i="8" s="1"/>
  <c r="P90" i="8"/>
  <c r="Q90" i="8" s="1"/>
  <c r="R90" i="8" s="1"/>
  <c r="P88" i="8"/>
  <c r="Q88" i="8" s="1"/>
  <c r="R88" i="8" s="1"/>
  <c r="P86" i="8"/>
  <c r="Q86" i="8" s="1"/>
  <c r="R86" i="8" s="1"/>
  <c r="P84" i="8"/>
  <c r="Q84" i="8" s="1"/>
  <c r="R84" i="8" s="1"/>
  <c r="P82" i="8"/>
  <c r="Q82" i="8" s="1"/>
  <c r="R82" i="8" s="1"/>
  <c r="P80" i="8"/>
  <c r="Q80" i="8" s="1"/>
  <c r="R80" i="8" s="1"/>
  <c r="P78" i="8"/>
  <c r="Q78" i="8" s="1"/>
  <c r="R78" i="8" s="1"/>
  <c r="P76" i="8"/>
  <c r="Q76" i="8" s="1"/>
  <c r="R76" i="8" s="1"/>
  <c r="P74" i="8"/>
  <c r="Q74" i="8" s="1"/>
  <c r="R74" i="8" s="1"/>
  <c r="P72" i="8"/>
  <c r="Q72" i="8" s="1"/>
  <c r="R72" i="8" s="1"/>
  <c r="P70" i="8"/>
  <c r="Q70" i="8" s="1"/>
  <c r="R70" i="8" s="1"/>
  <c r="P68" i="8"/>
  <c r="Q68" i="8" s="1"/>
  <c r="R68" i="8" s="1"/>
  <c r="P66" i="8"/>
  <c r="Q66" i="8" s="1"/>
  <c r="R66" i="8" s="1"/>
  <c r="P64" i="8"/>
  <c r="Q64" i="8" s="1"/>
  <c r="R64" i="8" s="1"/>
  <c r="P62" i="8"/>
  <c r="Q62" i="8" s="1"/>
  <c r="R62" i="8" s="1"/>
  <c r="P60" i="8"/>
  <c r="Q60" i="8" s="1"/>
  <c r="R60" i="8" s="1"/>
  <c r="P58" i="8"/>
  <c r="Q58" i="8" s="1"/>
  <c r="R58" i="8" s="1"/>
  <c r="P56" i="8"/>
  <c r="Q56" i="8" s="1"/>
  <c r="R56" i="8" s="1"/>
  <c r="P54" i="8"/>
  <c r="Q54" i="8" s="1"/>
  <c r="R54" i="8" s="1"/>
  <c r="P52" i="8"/>
  <c r="Q52" i="8" s="1"/>
  <c r="R52" i="8" s="1"/>
  <c r="P50" i="8"/>
  <c r="Q50" i="8" s="1"/>
  <c r="R50" i="8" s="1"/>
  <c r="P48" i="8"/>
  <c r="Q48" i="8" s="1"/>
  <c r="R48" i="8" s="1"/>
  <c r="P46" i="8"/>
  <c r="Q46" i="8" s="1"/>
  <c r="R46" i="8" s="1"/>
  <c r="P44" i="8"/>
  <c r="Q44" i="8" s="1"/>
  <c r="R44" i="8" s="1"/>
  <c r="P42" i="8"/>
  <c r="Q42" i="8" s="1"/>
  <c r="R42" i="8" s="1"/>
  <c r="P40" i="8"/>
  <c r="Q40" i="8" s="1"/>
  <c r="R40" i="8" s="1"/>
  <c r="P38" i="8"/>
  <c r="Q38" i="8" s="1"/>
  <c r="R38" i="8" s="1"/>
  <c r="P36" i="8"/>
  <c r="Q36" i="8" s="1"/>
  <c r="R36" i="8" s="1"/>
  <c r="P34" i="8"/>
  <c r="Q34" i="8" s="1"/>
  <c r="R34" i="8" s="1"/>
  <c r="P32" i="8"/>
  <c r="Q32" i="8" s="1"/>
  <c r="R32" i="8" s="1"/>
  <c r="P30" i="8"/>
  <c r="Q30" i="8" s="1"/>
  <c r="R30" i="8" s="1"/>
  <c r="P28" i="8"/>
  <c r="Q28" i="8" s="1"/>
  <c r="R28" i="8" s="1"/>
  <c r="P26" i="8"/>
  <c r="Q26" i="8" s="1"/>
  <c r="R26" i="8" s="1"/>
  <c r="P24" i="8"/>
  <c r="Q24" i="8" s="1"/>
  <c r="R24" i="8" s="1"/>
  <c r="P22" i="8"/>
  <c r="Q22" i="8" s="1"/>
  <c r="R22" i="8" s="1"/>
  <c r="P20" i="8"/>
  <c r="Q20" i="8" s="1"/>
  <c r="R20" i="8" s="1"/>
  <c r="P18" i="8"/>
  <c r="Q18" i="8" s="1"/>
  <c r="R18" i="8" s="1"/>
  <c r="P16" i="8"/>
  <c r="Q16" i="8" s="1"/>
  <c r="R16" i="8" s="1"/>
  <c r="P14" i="8"/>
  <c r="Q14" i="8" s="1"/>
  <c r="R14" i="8" s="1"/>
  <c r="P12" i="8"/>
  <c r="Q12" i="8" s="1"/>
  <c r="R12" i="8" s="1"/>
  <c r="P10" i="8"/>
  <c r="Q10" i="8" s="1"/>
  <c r="R10" i="8" s="1"/>
  <c r="P8" i="8"/>
  <c r="Q8" i="8" s="1"/>
  <c r="R8" i="8" s="1"/>
  <c r="P5087" i="8"/>
  <c r="Q5087" i="8" s="1"/>
  <c r="R5087" i="8" s="1"/>
  <c r="P5085" i="8"/>
  <c r="Q5085" i="8" s="1"/>
  <c r="R5085" i="8" s="1"/>
  <c r="P5083" i="8"/>
  <c r="Q5083" i="8" s="1"/>
  <c r="R5083" i="8" s="1"/>
  <c r="P5081" i="8"/>
  <c r="Q5081" i="8" s="1"/>
  <c r="R5081" i="8" s="1"/>
  <c r="P5079" i="8"/>
  <c r="Q5079" i="8" s="1"/>
  <c r="R5079" i="8" s="1"/>
  <c r="P5077" i="8"/>
  <c r="Q5077" i="8" s="1"/>
  <c r="R5077" i="8" s="1"/>
  <c r="P5075" i="8"/>
  <c r="Q5075" i="8" s="1"/>
  <c r="R5075" i="8" s="1"/>
  <c r="P5073" i="8"/>
  <c r="Q5073" i="8" s="1"/>
  <c r="R5073" i="8" s="1"/>
  <c r="P5071" i="8"/>
  <c r="Q5071" i="8" s="1"/>
  <c r="R5071" i="8" s="1"/>
  <c r="P5069" i="8"/>
  <c r="Q5069" i="8" s="1"/>
  <c r="R5069" i="8" s="1"/>
  <c r="P5067" i="8"/>
  <c r="Q5067" i="8" s="1"/>
  <c r="R5067" i="8" s="1"/>
  <c r="P5065" i="8"/>
  <c r="Q5065" i="8" s="1"/>
  <c r="R5065" i="8" s="1"/>
  <c r="P5063" i="8"/>
  <c r="Q5063" i="8" s="1"/>
  <c r="R5063" i="8" s="1"/>
  <c r="P5061" i="8"/>
  <c r="Q5061" i="8" s="1"/>
  <c r="R5061" i="8" s="1"/>
  <c r="P5059" i="8"/>
  <c r="Q5059" i="8" s="1"/>
  <c r="R5059" i="8" s="1"/>
  <c r="P5057" i="8"/>
  <c r="Q5057" i="8" s="1"/>
  <c r="R5057" i="8" s="1"/>
  <c r="P5055" i="8"/>
  <c r="Q5055" i="8" s="1"/>
  <c r="R5055" i="8" s="1"/>
  <c r="P5053" i="8"/>
  <c r="Q5053" i="8" s="1"/>
  <c r="R5053" i="8" s="1"/>
  <c r="P5051" i="8"/>
  <c r="Q5051" i="8" s="1"/>
  <c r="R5051" i="8" s="1"/>
  <c r="P5049" i="8"/>
  <c r="Q5049" i="8" s="1"/>
  <c r="R5049" i="8" s="1"/>
  <c r="P5047" i="8"/>
  <c r="Q5047" i="8" s="1"/>
  <c r="R5047" i="8" s="1"/>
  <c r="P5045" i="8"/>
  <c r="Q5045" i="8" s="1"/>
  <c r="R5045" i="8" s="1"/>
  <c r="P5043" i="8"/>
  <c r="Q5043" i="8" s="1"/>
  <c r="R5043" i="8" s="1"/>
  <c r="P5041" i="8"/>
  <c r="Q5041" i="8" s="1"/>
  <c r="R5041" i="8" s="1"/>
  <c r="P5039" i="8"/>
  <c r="Q5039" i="8" s="1"/>
  <c r="R5039" i="8" s="1"/>
  <c r="P5037" i="8"/>
  <c r="Q5037" i="8" s="1"/>
  <c r="R5037" i="8" s="1"/>
  <c r="P5035" i="8"/>
  <c r="Q5035" i="8" s="1"/>
  <c r="R5035" i="8" s="1"/>
  <c r="P5033" i="8"/>
  <c r="Q5033" i="8" s="1"/>
  <c r="R5033" i="8" s="1"/>
  <c r="P5031" i="8"/>
  <c r="Q5031" i="8" s="1"/>
  <c r="R5031" i="8" s="1"/>
  <c r="P5029" i="8"/>
  <c r="Q5029" i="8" s="1"/>
  <c r="R5029" i="8" s="1"/>
  <c r="P5027" i="8"/>
  <c r="Q5027" i="8" s="1"/>
  <c r="R5027" i="8" s="1"/>
  <c r="P5025" i="8"/>
  <c r="Q5025" i="8" s="1"/>
  <c r="R5025" i="8" s="1"/>
  <c r="P5023" i="8"/>
  <c r="Q5023" i="8" s="1"/>
  <c r="R5023" i="8" s="1"/>
  <c r="P5021" i="8"/>
  <c r="Q5021" i="8" s="1"/>
  <c r="R5021" i="8" s="1"/>
  <c r="P5019" i="8"/>
  <c r="Q5019" i="8" s="1"/>
  <c r="R5019" i="8" s="1"/>
  <c r="P5017" i="8"/>
  <c r="Q5017" i="8" s="1"/>
  <c r="R5017" i="8" s="1"/>
  <c r="P5015" i="8"/>
  <c r="Q5015" i="8" s="1"/>
  <c r="R5015" i="8" s="1"/>
  <c r="P5013" i="8"/>
  <c r="Q5013" i="8" s="1"/>
  <c r="R5013" i="8" s="1"/>
  <c r="P5011" i="8"/>
  <c r="Q5011" i="8" s="1"/>
  <c r="R5011" i="8" s="1"/>
  <c r="P5009" i="8"/>
  <c r="Q5009" i="8" s="1"/>
  <c r="R5009" i="8" s="1"/>
  <c r="P5007" i="8"/>
  <c r="Q5007" i="8" s="1"/>
  <c r="R5007" i="8" s="1"/>
  <c r="P5005" i="8"/>
  <c r="Q5005" i="8" s="1"/>
  <c r="R5005" i="8" s="1"/>
  <c r="P5003" i="8"/>
  <c r="Q5003" i="8" s="1"/>
  <c r="R5003" i="8" s="1"/>
  <c r="P5001" i="8"/>
  <c r="Q5001" i="8" s="1"/>
  <c r="R5001" i="8" s="1"/>
  <c r="P4999" i="8"/>
  <c r="Q4999" i="8" s="1"/>
  <c r="R4999" i="8" s="1"/>
  <c r="P4997" i="8"/>
  <c r="Q4997" i="8" s="1"/>
  <c r="R4997" i="8" s="1"/>
  <c r="P4995" i="8"/>
  <c r="Q4995" i="8" s="1"/>
  <c r="R4995" i="8" s="1"/>
  <c r="P4993" i="8"/>
  <c r="Q4993" i="8" s="1"/>
  <c r="R4993" i="8" s="1"/>
  <c r="P4991" i="8"/>
  <c r="Q4991" i="8" s="1"/>
  <c r="R4991" i="8" s="1"/>
  <c r="P4989" i="8"/>
  <c r="Q4989" i="8" s="1"/>
  <c r="R4989" i="8" s="1"/>
  <c r="P4987" i="8"/>
  <c r="Q4987" i="8" s="1"/>
  <c r="R4987" i="8" s="1"/>
  <c r="P4985" i="8"/>
  <c r="Q4985" i="8" s="1"/>
  <c r="R4985" i="8" s="1"/>
  <c r="P4983" i="8"/>
  <c r="Q4983" i="8" s="1"/>
  <c r="R4983" i="8" s="1"/>
  <c r="P4981" i="8"/>
  <c r="Q4981" i="8" s="1"/>
  <c r="R4981" i="8" s="1"/>
  <c r="P4979" i="8"/>
  <c r="Q4979" i="8" s="1"/>
  <c r="R4979" i="8" s="1"/>
  <c r="P4977" i="8"/>
  <c r="Q4977" i="8" s="1"/>
  <c r="R4977" i="8" s="1"/>
  <c r="P4975" i="8"/>
  <c r="Q4975" i="8" s="1"/>
  <c r="R4975" i="8" s="1"/>
  <c r="P4973" i="8"/>
  <c r="Q4973" i="8" s="1"/>
  <c r="R4973" i="8" s="1"/>
  <c r="P4971" i="8"/>
  <c r="Q4971" i="8" s="1"/>
  <c r="R4971" i="8" s="1"/>
  <c r="P4969" i="8"/>
  <c r="Q4969" i="8" s="1"/>
  <c r="R4969" i="8" s="1"/>
  <c r="P4967" i="8"/>
  <c r="Q4967" i="8" s="1"/>
  <c r="R4967" i="8" s="1"/>
  <c r="P4965" i="8"/>
  <c r="Q4965" i="8" s="1"/>
  <c r="R4965" i="8" s="1"/>
  <c r="P4963" i="8"/>
  <c r="Q4963" i="8" s="1"/>
  <c r="R4963" i="8" s="1"/>
  <c r="P4961" i="8"/>
  <c r="Q4961" i="8" s="1"/>
  <c r="R4961" i="8" s="1"/>
  <c r="P4959" i="8"/>
  <c r="Q4959" i="8" s="1"/>
  <c r="R4959" i="8" s="1"/>
  <c r="P4957" i="8"/>
  <c r="Q4957" i="8" s="1"/>
  <c r="R4957" i="8" s="1"/>
  <c r="P4955" i="8"/>
  <c r="Q4955" i="8" s="1"/>
  <c r="R4955" i="8" s="1"/>
  <c r="P4953" i="8"/>
  <c r="Q4953" i="8" s="1"/>
  <c r="R4953" i="8" s="1"/>
  <c r="P4951" i="8"/>
  <c r="Q4951" i="8" s="1"/>
  <c r="R4951" i="8" s="1"/>
  <c r="P4949" i="8"/>
  <c r="Q4949" i="8" s="1"/>
  <c r="R4949" i="8" s="1"/>
  <c r="P4947" i="8"/>
  <c r="Q4947" i="8" s="1"/>
  <c r="R4947" i="8" s="1"/>
  <c r="P4945" i="8"/>
  <c r="Q4945" i="8" s="1"/>
  <c r="R4945" i="8" s="1"/>
  <c r="P4943" i="8"/>
  <c r="Q4943" i="8" s="1"/>
  <c r="R4943" i="8" s="1"/>
  <c r="P4941" i="8"/>
  <c r="Q4941" i="8" s="1"/>
  <c r="R4941" i="8" s="1"/>
  <c r="P4939" i="8"/>
  <c r="Q4939" i="8" s="1"/>
  <c r="R4939" i="8" s="1"/>
  <c r="P4937" i="8"/>
  <c r="Q4937" i="8" s="1"/>
  <c r="R4937" i="8" s="1"/>
  <c r="P4935" i="8"/>
  <c r="Q4935" i="8" s="1"/>
  <c r="R4935" i="8" s="1"/>
  <c r="P4933" i="8"/>
  <c r="Q4933" i="8" s="1"/>
  <c r="R4933" i="8" s="1"/>
  <c r="P4931" i="8"/>
  <c r="Q4931" i="8" s="1"/>
  <c r="R4931" i="8" s="1"/>
  <c r="P4929" i="8"/>
  <c r="Q4929" i="8" s="1"/>
  <c r="R4929" i="8" s="1"/>
  <c r="P4927" i="8"/>
  <c r="Q4927" i="8" s="1"/>
  <c r="R4927" i="8" s="1"/>
  <c r="P4925" i="8"/>
  <c r="Q4925" i="8" s="1"/>
  <c r="R4925" i="8" s="1"/>
  <c r="P4923" i="8"/>
  <c r="Q4923" i="8" s="1"/>
  <c r="R4923" i="8" s="1"/>
  <c r="P4921" i="8"/>
  <c r="Q4921" i="8" s="1"/>
  <c r="R4921" i="8" s="1"/>
  <c r="P4919" i="8"/>
  <c r="Q4919" i="8" s="1"/>
  <c r="R4919" i="8" s="1"/>
  <c r="P4917" i="8"/>
  <c r="Q4917" i="8" s="1"/>
  <c r="R4917" i="8" s="1"/>
  <c r="P4915" i="8"/>
  <c r="Q4915" i="8" s="1"/>
  <c r="R4915" i="8" s="1"/>
  <c r="P4913" i="8"/>
  <c r="Q4913" i="8" s="1"/>
  <c r="R4913" i="8" s="1"/>
  <c r="P4911" i="8"/>
  <c r="Q4911" i="8" s="1"/>
  <c r="R4911" i="8" s="1"/>
  <c r="P4909" i="8"/>
  <c r="Q4909" i="8" s="1"/>
  <c r="R4909" i="8" s="1"/>
  <c r="P4907" i="8"/>
  <c r="Q4907" i="8" s="1"/>
  <c r="R4907" i="8" s="1"/>
  <c r="P4905" i="8"/>
  <c r="Q4905" i="8" s="1"/>
  <c r="R4905" i="8" s="1"/>
  <c r="P4903" i="8"/>
  <c r="Q4903" i="8" s="1"/>
  <c r="R4903" i="8" s="1"/>
  <c r="P4901" i="8"/>
  <c r="Q4901" i="8" s="1"/>
  <c r="R4901" i="8" s="1"/>
  <c r="P4899" i="8"/>
  <c r="Q4899" i="8" s="1"/>
  <c r="R4899" i="8" s="1"/>
  <c r="P4897" i="8"/>
  <c r="Q4897" i="8" s="1"/>
  <c r="R4897" i="8" s="1"/>
  <c r="P4895" i="8"/>
  <c r="Q4895" i="8" s="1"/>
  <c r="R4895" i="8" s="1"/>
  <c r="P4893" i="8"/>
  <c r="Q4893" i="8" s="1"/>
  <c r="R4893" i="8" s="1"/>
  <c r="P4891" i="8"/>
  <c r="Q4891" i="8" s="1"/>
  <c r="R4891" i="8" s="1"/>
  <c r="P4889" i="8"/>
  <c r="Q4889" i="8" s="1"/>
  <c r="R4889" i="8" s="1"/>
  <c r="P4887" i="8"/>
  <c r="Q4887" i="8" s="1"/>
  <c r="R4887" i="8" s="1"/>
  <c r="P4885" i="8"/>
  <c r="Q4885" i="8" s="1"/>
  <c r="R4885" i="8" s="1"/>
  <c r="P4883" i="8"/>
  <c r="Q4883" i="8" s="1"/>
  <c r="R4883" i="8" s="1"/>
  <c r="P4881" i="8"/>
  <c r="Q4881" i="8" s="1"/>
  <c r="R4881" i="8" s="1"/>
  <c r="P4879" i="8"/>
  <c r="Q4879" i="8" s="1"/>
  <c r="R4879" i="8" s="1"/>
  <c r="P4877" i="8"/>
  <c r="Q4877" i="8" s="1"/>
  <c r="R4877" i="8" s="1"/>
  <c r="P4875" i="8"/>
  <c r="Q4875" i="8" s="1"/>
  <c r="R4875" i="8" s="1"/>
  <c r="P4873" i="8"/>
  <c r="Q4873" i="8" s="1"/>
  <c r="R4873" i="8" s="1"/>
  <c r="P4871" i="8"/>
  <c r="Q4871" i="8" s="1"/>
  <c r="R4871" i="8" s="1"/>
  <c r="P4869" i="8"/>
  <c r="Q4869" i="8" s="1"/>
  <c r="R4869" i="8" s="1"/>
  <c r="P4867" i="8"/>
  <c r="Q4867" i="8" s="1"/>
  <c r="R4867" i="8" s="1"/>
  <c r="P4865" i="8"/>
  <c r="Q4865" i="8" s="1"/>
  <c r="R4865" i="8" s="1"/>
  <c r="P4863" i="8"/>
  <c r="Q4863" i="8" s="1"/>
  <c r="R4863" i="8" s="1"/>
  <c r="P4861" i="8"/>
  <c r="Q4861" i="8" s="1"/>
  <c r="R4861" i="8" s="1"/>
  <c r="P4859" i="8"/>
  <c r="Q4859" i="8" s="1"/>
  <c r="R4859" i="8" s="1"/>
  <c r="P4857" i="8"/>
  <c r="Q4857" i="8" s="1"/>
  <c r="R4857" i="8" s="1"/>
  <c r="P4855" i="8"/>
  <c r="Q4855" i="8" s="1"/>
  <c r="R4855" i="8" s="1"/>
  <c r="P4853" i="8"/>
  <c r="Q4853" i="8" s="1"/>
  <c r="R4853" i="8" s="1"/>
  <c r="P4851" i="8"/>
  <c r="Q4851" i="8" s="1"/>
  <c r="R4851" i="8" s="1"/>
  <c r="P4849" i="8"/>
  <c r="Q4849" i="8" s="1"/>
  <c r="R4849" i="8" s="1"/>
  <c r="P4847" i="8"/>
  <c r="Q4847" i="8" s="1"/>
  <c r="R4847" i="8" s="1"/>
  <c r="P4845" i="8"/>
  <c r="Q4845" i="8" s="1"/>
  <c r="R4845" i="8" s="1"/>
  <c r="P4843" i="8"/>
  <c r="Q4843" i="8" s="1"/>
  <c r="R4843" i="8" s="1"/>
  <c r="P4841" i="8"/>
  <c r="Q4841" i="8" s="1"/>
  <c r="R4841" i="8" s="1"/>
  <c r="P4839" i="8"/>
  <c r="Q4839" i="8" s="1"/>
  <c r="R4839" i="8" s="1"/>
  <c r="P4837" i="8"/>
  <c r="Q4837" i="8" s="1"/>
  <c r="R4837" i="8" s="1"/>
  <c r="P4835" i="8"/>
  <c r="Q4835" i="8" s="1"/>
  <c r="R4835" i="8" s="1"/>
  <c r="P4833" i="8"/>
  <c r="Q4833" i="8" s="1"/>
  <c r="R4833" i="8" s="1"/>
  <c r="P4831" i="8"/>
  <c r="Q4831" i="8" s="1"/>
  <c r="R4831" i="8" s="1"/>
  <c r="P4829" i="8"/>
  <c r="Q4829" i="8" s="1"/>
  <c r="R4829" i="8" s="1"/>
  <c r="P4827" i="8"/>
  <c r="Q4827" i="8" s="1"/>
  <c r="R4827" i="8" s="1"/>
  <c r="P4825" i="8"/>
  <c r="Q4825" i="8" s="1"/>
  <c r="R4825" i="8" s="1"/>
  <c r="P4823" i="8"/>
  <c r="Q4823" i="8" s="1"/>
  <c r="R4823" i="8" s="1"/>
  <c r="P4821" i="8"/>
  <c r="Q4821" i="8" s="1"/>
  <c r="R4821" i="8" s="1"/>
  <c r="P4819" i="8"/>
  <c r="Q4819" i="8" s="1"/>
  <c r="R4819" i="8" s="1"/>
  <c r="P4817" i="8"/>
  <c r="Q4817" i="8" s="1"/>
  <c r="R4817" i="8" s="1"/>
  <c r="P4815" i="8"/>
  <c r="Q4815" i="8" s="1"/>
  <c r="R4815" i="8" s="1"/>
  <c r="P4813" i="8"/>
  <c r="Q4813" i="8" s="1"/>
  <c r="R4813" i="8" s="1"/>
  <c r="P4811" i="8"/>
  <c r="Q4811" i="8" s="1"/>
  <c r="R4811" i="8" s="1"/>
  <c r="P4809" i="8"/>
  <c r="Q4809" i="8" s="1"/>
  <c r="R4809" i="8" s="1"/>
  <c r="P4807" i="8"/>
  <c r="Q4807" i="8" s="1"/>
  <c r="R4807" i="8" s="1"/>
  <c r="P4805" i="8"/>
  <c r="Q4805" i="8" s="1"/>
  <c r="R4805" i="8" s="1"/>
  <c r="P4803" i="8"/>
  <c r="Q4803" i="8" s="1"/>
  <c r="R4803" i="8" s="1"/>
  <c r="P4801" i="8"/>
  <c r="Q4801" i="8" s="1"/>
  <c r="R4801" i="8" s="1"/>
  <c r="P4799" i="8"/>
  <c r="Q4799" i="8" s="1"/>
  <c r="R4799" i="8" s="1"/>
  <c r="P4797" i="8"/>
  <c r="Q4797" i="8" s="1"/>
  <c r="R4797" i="8" s="1"/>
  <c r="P4795" i="8"/>
  <c r="Q4795" i="8" s="1"/>
  <c r="R4795" i="8" s="1"/>
  <c r="P4793" i="8"/>
  <c r="Q4793" i="8" s="1"/>
  <c r="R4793" i="8" s="1"/>
  <c r="P4791" i="8"/>
  <c r="Q4791" i="8" s="1"/>
  <c r="R4791" i="8" s="1"/>
  <c r="P4789" i="8"/>
  <c r="Q4789" i="8" s="1"/>
  <c r="R4789" i="8" s="1"/>
  <c r="P4787" i="8"/>
  <c r="Q4787" i="8" s="1"/>
  <c r="R4787" i="8" s="1"/>
  <c r="P4785" i="8"/>
  <c r="Q4785" i="8" s="1"/>
  <c r="R4785" i="8" s="1"/>
  <c r="P4783" i="8"/>
  <c r="Q4783" i="8" s="1"/>
  <c r="R4783" i="8" s="1"/>
  <c r="P4781" i="8"/>
  <c r="Q4781" i="8" s="1"/>
  <c r="R4781" i="8" s="1"/>
  <c r="P4779" i="8"/>
  <c r="Q4779" i="8" s="1"/>
  <c r="R4779" i="8" s="1"/>
  <c r="P4777" i="8"/>
  <c r="Q4777" i="8" s="1"/>
  <c r="R4777" i="8" s="1"/>
  <c r="P4775" i="8"/>
  <c r="Q4775" i="8" s="1"/>
  <c r="R4775" i="8" s="1"/>
  <c r="P4773" i="8"/>
  <c r="Q4773" i="8" s="1"/>
  <c r="R4773" i="8" s="1"/>
  <c r="P4771" i="8"/>
  <c r="Q4771" i="8" s="1"/>
  <c r="R4771" i="8" s="1"/>
  <c r="P4769" i="8"/>
  <c r="Q4769" i="8" s="1"/>
  <c r="R4769" i="8" s="1"/>
  <c r="P4767" i="8"/>
  <c r="Q4767" i="8" s="1"/>
  <c r="R4767" i="8" s="1"/>
  <c r="P4765" i="8"/>
  <c r="Q4765" i="8" s="1"/>
  <c r="R4765" i="8" s="1"/>
  <c r="P4763" i="8"/>
  <c r="Q4763" i="8" s="1"/>
  <c r="R4763" i="8" s="1"/>
  <c r="P4761" i="8"/>
  <c r="Q4761" i="8" s="1"/>
  <c r="R4761" i="8" s="1"/>
  <c r="P4759" i="8"/>
  <c r="Q4759" i="8" s="1"/>
  <c r="R4759" i="8" s="1"/>
  <c r="P4757" i="8"/>
  <c r="Q4757" i="8" s="1"/>
  <c r="R4757" i="8" s="1"/>
  <c r="P4755" i="8"/>
  <c r="Q4755" i="8" s="1"/>
  <c r="R4755" i="8" s="1"/>
  <c r="P4753" i="8"/>
  <c r="Q4753" i="8" s="1"/>
  <c r="R4753" i="8" s="1"/>
  <c r="P4751" i="8"/>
  <c r="Q4751" i="8" s="1"/>
  <c r="R4751" i="8" s="1"/>
  <c r="P4749" i="8"/>
  <c r="Q4749" i="8" s="1"/>
  <c r="R4749" i="8" s="1"/>
  <c r="P4747" i="8"/>
  <c r="Q4747" i="8" s="1"/>
  <c r="R4747" i="8" s="1"/>
  <c r="P4745" i="8"/>
  <c r="Q4745" i="8" s="1"/>
  <c r="R4745" i="8" s="1"/>
  <c r="P4743" i="8"/>
  <c r="Q4743" i="8" s="1"/>
  <c r="R4743" i="8" s="1"/>
  <c r="P4741" i="8"/>
  <c r="Q4741" i="8" s="1"/>
  <c r="R4741" i="8" s="1"/>
  <c r="P4739" i="8"/>
  <c r="Q4739" i="8" s="1"/>
  <c r="R4739" i="8" s="1"/>
  <c r="P4737" i="8"/>
  <c r="Q4737" i="8" s="1"/>
  <c r="R4737" i="8" s="1"/>
  <c r="P4735" i="8"/>
  <c r="Q4735" i="8" s="1"/>
  <c r="R4735" i="8" s="1"/>
  <c r="P4733" i="8"/>
  <c r="Q4733" i="8" s="1"/>
  <c r="R4733" i="8" s="1"/>
  <c r="P4731" i="8"/>
  <c r="Q4731" i="8" s="1"/>
  <c r="R4731" i="8" s="1"/>
  <c r="P4729" i="8"/>
  <c r="Q4729" i="8" s="1"/>
  <c r="R4729" i="8" s="1"/>
  <c r="P4727" i="8"/>
  <c r="Q4727" i="8" s="1"/>
  <c r="R4727" i="8" s="1"/>
  <c r="P4725" i="8"/>
  <c r="Q4725" i="8" s="1"/>
  <c r="R4725" i="8" s="1"/>
  <c r="P4723" i="8"/>
  <c r="Q4723" i="8" s="1"/>
  <c r="R4723" i="8" s="1"/>
  <c r="P4721" i="8"/>
  <c r="Q4721" i="8" s="1"/>
  <c r="R4721" i="8" s="1"/>
  <c r="P4719" i="8"/>
  <c r="Q4719" i="8" s="1"/>
  <c r="R4719" i="8" s="1"/>
  <c r="P4717" i="8"/>
  <c r="Q4717" i="8" s="1"/>
  <c r="R4717" i="8" s="1"/>
  <c r="P4715" i="8"/>
  <c r="Q4715" i="8" s="1"/>
  <c r="R4715" i="8" s="1"/>
  <c r="P4713" i="8"/>
  <c r="Q4713" i="8" s="1"/>
  <c r="R4713" i="8" s="1"/>
  <c r="P4711" i="8"/>
  <c r="Q4711" i="8" s="1"/>
  <c r="R4711" i="8" s="1"/>
  <c r="P4709" i="8"/>
  <c r="Q4709" i="8" s="1"/>
  <c r="R4709" i="8" s="1"/>
  <c r="P4707" i="8"/>
  <c r="Q4707" i="8" s="1"/>
  <c r="R4707" i="8" s="1"/>
  <c r="P4705" i="8"/>
  <c r="Q4705" i="8" s="1"/>
  <c r="R4705" i="8" s="1"/>
  <c r="P4703" i="8"/>
  <c r="Q4703" i="8" s="1"/>
  <c r="R4703" i="8" s="1"/>
  <c r="P4701" i="8"/>
  <c r="Q4701" i="8" s="1"/>
  <c r="R4701" i="8" s="1"/>
  <c r="P4699" i="8"/>
  <c r="Q4699" i="8" s="1"/>
  <c r="R4699" i="8" s="1"/>
  <c r="P4697" i="8"/>
  <c r="Q4697" i="8" s="1"/>
  <c r="R4697" i="8" s="1"/>
  <c r="P4695" i="8"/>
  <c r="Q4695" i="8" s="1"/>
  <c r="R4695" i="8" s="1"/>
  <c r="P4693" i="8"/>
  <c r="Q4693" i="8" s="1"/>
  <c r="R4693" i="8" s="1"/>
  <c r="P4691" i="8"/>
  <c r="Q4691" i="8" s="1"/>
  <c r="R4691" i="8" s="1"/>
  <c r="P4689" i="8"/>
  <c r="Q4689" i="8" s="1"/>
  <c r="R4689" i="8" s="1"/>
  <c r="P4687" i="8"/>
  <c r="Q4687" i="8" s="1"/>
  <c r="R4687" i="8" s="1"/>
  <c r="P4685" i="8"/>
  <c r="Q4685" i="8" s="1"/>
  <c r="R4685" i="8" s="1"/>
  <c r="P4683" i="8"/>
  <c r="Q4683" i="8" s="1"/>
  <c r="R4683" i="8" s="1"/>
  <c r="P4681" i="8"/>
  <c r="Q4681" i="8" s="1"/>
  <c r="R4681" i="8" s="1"/>
  <c r="P4679" i="8"/>
  <c r="Q4679" i="8" s="1"/>
  <c r="R4679" i="8" s="1"/>
  <c r="P4677" i="8"/>
  <c r="Q4677" i="8" s="1"/>
  <c r="R4677" i="8" s="1"/>
  <c r="P4675" i="8"/>
  <c r="Q4675" i="8" s="1"/>
  <c r="R4675" i="8" s="1"/>
  <c r="P4673" i="8"/>
  <c r="Q4673" i="8" s="1"/>
  <c r="R4673" i="8" s="1"/>
  <c r="P4671" i="8"/>
  <c r="Q4671" i="8" s="1"/>
  <c r="R4671" i="8" s="1"/>
  <c r="P4669" i="8"/>
  <c r="Q4669" i="8" s="1"/>
  <c r="R4669" i="8" s="1"/>
  <c r="P4667" i="8"/>
  <c r="Q4667" i="8" s="1"/>
  <c r="R4667" i="8" s="1"/>
  <c r="P4665" i="8"/>
  <c r="Q4665" i="8" s="1"/>
  <c r="R4665" i="8" s="1"/>
  <c r="P4663" i="8"/>
  <c r="Q4663" i="8" s="1"/>
  <c r="R4663" i="8" s="1"/>
  <c r="P4661" i="8"/>
  <c r="Q4661" i="8" s="1"/>
  <c r="R4661" i="8" s="1"/>
  <c r="P4659" i="8"/>
  <c r="Q4659" i="8" s="1"/>
  <c r="R4659" i="8" s="1"/>
  <c r="P4657" i="8"/>
  <c r="Q4657" i="8" s="1"/>
  <c r="R4657" i="8" s="1"/>
  <c r="P4655" i="8"/>
  <c r="Q4655" i="8" s="1"/>
  <c r="R4655" i="8" s="1"/>
  <c r="P4653" i="8"/>
  <c r="Q4653" i="8" s="1"/>
  <c r="R4653" i="8" s="1"/>
  <c r="P4651" i="8"/>
  <c r="Q4651" i="8" s="1"/>
  <c r="R4651" i="8" s="1"/>
  <c r="P4649" i="8"/>
  <c r="Q4649" i="8" s="1"/>
  <c r="R4649" i="8" s="1"/>
  <c r="P4647" i="8"/>
  <c r="Q4647" i="8" s="1"/>
  <c r="R4647" i="8" s="1"/>
  <c r="P4645" i="8"/>
  <c r="Q4645" i="8" s="1"/>
  <c r="R4645" i="8" s="1"/>
  <c r="P4643" i="8"/>
  <c r="Q4643" i="8" s="1"/>
  <c r="R4643" i="8" s="1"/>
  <c r="P4641" i="8"/>
  <c r="Q4641" i="8" s="1"/>
  <c r="R4641" i="8" s="1"/>
  <c r="P4639" i="8"/>
  <c r="Q4639" i="8" s="1"/>
  <c r="R4639" i="8" s="1"/>
  <c r="P4637" i="8"/>
  <c r="Q4637" i="8" s="1"/>
  <c r="R4637" i="8" s="1"/>
  <c r="P4635" i="8"/>
  <c r="Q4635" i="8" s="1"/>
  <c r="R4635" i="8" s="1"/>
  <c r="P4633" i="8"/>
  <c r="Q4633" i="8" s="1"/>
  <c r="R4633" i="8" s="1"/>
  <c r="P4631" i="8"/>
  <c r="Q4631" i="8" s="1"/>
  <c r="R4631" i="8" s="1"/>
  <c r="P4629" i="8"/>
  <c r="Q4629" i="8" s="1"/>
  <c r="R4629" i="8" s="1"/>
  <c r="P4627" i="8"/>
  <c r="Q4627" i="8" s="1"/>
  <c r="R4627" i="8" s="1"/>
  <c r="P4625" i="8"/>
  <c r="Q4625" i="8" s="1"/>
  <c r="R4625" i="8" s="1"/>
  <c r="P4623" i="8"/>
  <c r="Q4623" i="8" s="1"/>
  <c r="R4623" i="8" s="1"/>
  <c r="P4621" i="8"/>
  <c r="Q4621" i="8" s="1"/>
  <c r="R4621" i="8" s="1"/>
  <c r="P4619" i="8"/>
  <c r="Q4619" i="8" s="1"/>
  <c r="R4619" i="8" s="1"/>
  <c r="P4617" i="8"/>
  <c r="Q4617" i="8" s="1"/>
  <c r="R4617" i="8" s="1"/>
  <c r="P4615" i="8"/>
  <c r="Q4615" i="8" s="1"/>
  <c r="R4615" i="8" s="1"/>
  <c r="P4613" i="8"/>
  <c r="Q4613" i="8" s="1"/>
  <c r="R4613" i="8" s="1"/>
  <c r="P4611" i="8"/>
  <c r="Q4611" i="8" s="1"/>
  <c r="R4611" i="8" s="1"/>
  <c r="P4609" i="8"/>
  <c r="Q4609" i="8" s="1"/>
  <c r="R4609" i="8" s="1"/>
  <c r="P4607" i="8"/>
  <c r="Q4607" i="8" s="1"/>
  <c r="R4607" i="8" s="1"/>
  <c r="P4605" i="8"/>
  <c r="Q4605" i="8" s="1"/>
  <c r="R4605" i="8" s="1"/>
  <c r="P4603" i="8"/>
  <c r="Q4603" i="8" s="1"/>
  <c r="R4603" i="8" s="1"/>
  <c r="P4601" i="8"/>
  <c r="Q4601" i="8" s="1"/>
  <c r="R4601" i="8" s="1"/>
  <c r="P4599" i="8"/>
  <c r="Q4599" i="8" s="1"/>
  <c r="R4599" i="8" s="1"/>
  <c r="P4597" i="8"/>
  <c r="Q4597" i="8" s="1"/>
  <c r="R4597" i="8" s="1"/>
  <c r="P4595" i="8"/>
  <c r="Q4595" i="8" s="1"/>
  <c r="R4595" i="8" s="1"/>
  <c r="P4593" i="8"/>
  <c r="Q4593" i="8" s="1"/>
  <c r="R4593" i="8" s="1"/>
  <c r="P4591" i="8"/>
  <c r="Q4591" i="8" s="1"/>
  <c r="R4591" i="8" s="1"/>
  <c r="P4589" i="8"/>
  <c r="Q4589" i="8" s="1"/>
  <c r="R4589" i="8" s="1"/>
  <c r="P4587" i="8"/>
  <c r="Q4587" i="8" s="1"/>
  <c r="R4587" i="8" s="1"/>
  <c r="P4585" i="8"/>
  <c r="Q4585" i="8" s="1"/>
  <c r="R4585" i="8" s="1"/>
  <c r="P4583" i="8"/>
  <c r="Q4583" i="8" s="1"/>
  <c r="R4583" i="8" s="1"/>
  <c r="P4581" i="8"/>
  <c r="Q4581" i="8" s="1"/>
  <c r="R4581" i="8" s="1"/>
  <c r="P4579" i="8"/>
  <c r="Q4579" i="8" s="1"/>
  <c r="R4579" i="8" s="1"/>
  <c r="P4577" i="8"/>
  <c r="Q4577" i="8" s="1"/>
  <c r="R4577" i="8" s="1"/>
  <c r="P4575" i="8"/>
  <c r="Q4575" i="8" s="1"/>
  <c r="R4575" i="8" s="1"/>
  <c r="P4573" i="8"/>
  <c r="Q4573" i="8" s="1"/>
  <c r="R4573" i="8" s="1"/>
  <c r="P4571" i="8"/>
  <c r="Q4571" i="8" s="1"/>
  <c r="R4571" i="8" s="1"/>
  <c r="P4569" i="8"/>
  <c r="Q4569" i="8" s="1"/>
  <c r="R4569" i="8" s="1"/>
  <c r="P4567" i="8"/>
  <c r="Q4567" i="8" s="1"/>
  <c r="R4567" i="8" s="1"/>
  <c r="P4565" i="8"/>
  <c r="Q4565" i="8" s="1"/>
  <c r="R4565" i="8" s="1"/>
  <c r="P4563" i="8"/>
  <c r="Q4563" i="8" s="1"/>
  <c r="R4563" i="8" s="1"/>
  <c r="P4561" i="8"/>
  <c r="Q4561" i="8" s="1"/>
  <c r="R4561" i="8" s="1"/>
  <c r="P4559" i="8"/>
  <c r="Q4559" i="8" s="1"/>
  <c r="R4559" i="8" s="1"/>
  <c r="P4557" i="8"/>
  <c r="Q4557" i="8" s="1"/>
  <c r="R4557" i="8" s="1"/>
  <c r="P4555" i="8"/>
  <c r="Q4555" i="8" s="1"/>
  <c r="R4555" i="8" s="1"/>
  <c r="P4553" i="8"/>
  <c r="Q4553" i="8" s="1"/>
  <c r="R4553" i="8" s="1"/>
  <c r="P4551" i="8"/>
  <c r="Q4551" i="8" s="1"/>
  <c r="R4551" i="8" s="1"/>
  <c r="P4549" i="8"/>
  <c r="Q4549" i="8" s="1"/>
  <c r="R4549" i="8" s="1"/>
  <c r="P4547" i="8"/>
  <c r="Q4547" i="8" s="1"/>
  <c r="R4547" i="8" s="1"/>
  <c r="P4545" i="8"/>
  <c r="Q4545" i="8" s="1"/>
  <c r="R4545" i="8" s="1"/>
  <c r="P4543" i="8"/>
  <c r="Q4543" i="8" s="1"/>
  <c r="R4543" i="8" s="1"/>
  <c r="P4541" i="8"/>
  <c r="Q4541" i="8" s="1"/>
  <c r="R4541" i="8" s="1"/>
  <c r="P4539" i="8"/>
  <c r="Q4539" i="8" s="1"/>
  <c r="R4539" i="8" s="1"/>
  <c r="P4537" i="8"/>
  <c r="Q4537" i="8" s="1"/>
  <c r="R4537" i="8" s="1"/>
  <c r="P4535" i="8"/>
  <c r="Q4535" i="8" s="1"/>
  <c r="R4535" i="8" s="1"/>
  <c r="P4533" i="8"/>
  <c r="Q4533" i="8" s="1"/>
  <c r="R4533" i="8" s="1"/>
  <c r="P4531" i="8"/>
  <c r="Q4531" i="8" s="1"/>
  <c r="R4531" i="8" s="1"/>
  <c r="P4529" i="8"/>
  <c r="Q4529" i="8" s="1"/>
  <c r="R4529" i="8" s="1"/>
  <c r="P4527" i="8"/>
  <c r="Q4527" i="8" s="1"/>
  <c r="R4527" i="8" s="1"/>
  <c r="P4525" i="8"/>
  <c r="Q4525" i="8" s="1"/>
  <c r="R4525" i="8" s="1"/>
  <c r="P4523" i="8"/>
  <c r="Q4523" i="8" s="1"/>
  <c r="R4523" i="8" s="1"/>
  <c r="P4521" i="8"/>
  <c r="Q4521" i="8" s="1"/>
  <c r="R4521" i="8" s="1"/>
  <c r="P4519" i="8"/>
  <c r="Q4519" i="8" s="1"/>
  <c r="R4519" i="8" s="1"/>
  <c r="P4517" i="8"/>
  <c r="Q4517" i="8" s="1"/>
  <c r="R4517" i="8" s="1"/>
  <c r="P4515" i="8"/>
  <c r="Q4515" i="8" s="1"/>
  <c r="R4515" i="8" s="1"/>
  <c r="P4513" i="8"/>
  <c r="Q4513" i="8" s="1"/>
  <c r="R4513" i="8" s="1"/>
  <c r="P4511" i="8"/>
  <c r="Q4511" i="8" s="1"/>
  <c r="R4511" i="8" s="1"/>
  <c r="P4509" i="8"/>
  <c r="Q4509" i="8" s="1"/>
  <c r="R4509" i="8" s="1"/>
  <c r="P4507" i="8"/>
  <c r="Q4507" i="8" s="1"/>
  <c r="R4507" i="8" s="1"/>
  <c r="P4505" i="8"/>
  <c r="Q4505" i="8" s="1"/>
  <c r="R4505" i="8" s="1"/>
  <c r="P4503" i="8"/>
  <c r="Q4503" i="8" s="1"/>
  <c r="R4503" i="8" s="1"/>
  <c r="P4501" i="8"/>
  <c r="Q4501" i="8" s="1"/>
  <c r="R4501" i="8" s="1"/>
  <c r="P4499" i="8"/>
  <c r="Q4499" i="8" s="1"/>
  <c r="R4499" i="8" s="1"/>
  <c r="P4497" i="8"/>
  <c r="Q4497" i="8" s="1"/>
  <c r="R4497" i="8" s="1"/>
  <c r="P4495" i="8"/>
  <c r="Q4495" i="8" s="1"/>
  <c r="R4495" i="8" s="1"/>
  <c r="P4493" i="8"/>
  <c r="Q4493" i="8" s="1"/>
  <c r="R4493" i="8" s="1"/>
  <c r="P4491" i="8"/>
  <c r="Q4491" i="8" s="1"/>
  <c r="R4491" i="8" s="1"/>
  <c r="P4489" i="8"/>
  <c r="Q4489" i="8" s="1"/>
  <c r="R4489" i="8" s="1"/>
  <c r="P4487" i="8"/>
  <c r="Q4487" i="8" s="1"/>
  <c r="R4487" i="8" s="1"/>
  <c r="P4485" i="8"/>
  <c r="Q4485" i="8" s="1"/>
  <c r="R4485" i="8" s="1"/>
  <c r="P4483" i="8"/>
  <c r="Q4483" i="8" s="1"/>
  <c r="R4483" i="8" s="1"/>
  <c r="P4481" i="8"/>
  <c r="Q4481" i="8" s="1"/>
  <c r="R4481" i="8" s="1"/>
  <c r="P4479" i="8"/>
  <c r="Q4479" i="8" s="1"/>
  <c r="R4479" i="8" s="1"/>
  <c r="P4477" i="8"/>
  <c r="Q4477" i="8" s="1"/>
  <c r="R4477" i="8" s="1"/>
  <c r="P4475" i="8"/>
  <c r="Q4475" i="8" s="1"/>
  <c r="R4475" i="8" s="1"/>
  <c r="P4473" i="8"/>
  <c r="Q4473" i="8" s="1"/>
  <c r="R4473" i="8" s="1"/>
  <c r="P4471" i="8"/>
  <c r="Q4471" i="8" s="1"/>
  <c r="R4471" i="8" s="1"/>
  <c r="P4469" i="8"/>
  <c r="Q4469" i="8" s="1"/>
  <c r="R4469" i="8" s="1"/>
  <c r="P4467" i="8"/>
  <c r="Q4467" i="8" s="1"/>
  <c r="R4467" i="8" s="1"/>
  <c r="P4465" i="8"/>
  <c r="Q4465" i="8" s="1"/>
  <c r="R4465" i="8" s="1"/>
  <c r="P4463" i="8"/>
  <c r="Q4463" i="8" s="1"/>
  <c r="R4463" i="8" s="1"/>
  <c r="P4461" i="8"/>
  <c r="Q4461" i="8" s="1"/>
  <c r="R4461" i="8" s="1"/>
  <c r="P4459" i="8"/>
  <c r="Q4459" i="8" s="1"/>
  <c r="R4459" i="8" s="1"/>
  <c r="P4457" i="8"/>
  <c r="Q4457" i="8" s="1"/>
  <c r="R4457" i="8" s="1"/>
  <c r="P4455" i="8"/>
  <c r="Q4455" i="8" s="1"/>
  <c r="R4455" i="8" s="1"/>
  <c r="P4453" i="8"/>
  <c r="Q4453" i="8" s="1"/>
  <c r="R4453" i="8" s="1"/>
  <c r="P4451" i="8"/>
  <c r="Q4451" i="8" s="1"/>
  <c r="R4451" i="8" s="1"/>
  <c r="P4449" i="8"/>
  <c r="Q4449" i="8" s="1"/>
  <c r="R4449" i="8" s="1"/>
  <c r="P4447" i="8"/>
  <c r="Q4447" i="8" s="1"/>
  <c r="R4447" i="8" s="1"/>
  <c r="P4445" i="8"/>
  <c r="Q4445" i="8" s="1"/>
  <c r="R4445" i="8" s="1"/>
  <c r="P4443" i="8"/>
  <c r="Q4443" i="8" s="1"/>
  <c r="R4443" i="8" s="1"/>
  <c r="P4441" i="8"/>
  <c r="Q4441" i="8" s="1"/>
  <c r="R4441" i="8" s="1"/>
  <c r="P4439" i="8"/>
  <c r="Q4439" i="8" s="1"/>
  <c r="R4439" i="8" s="1"/>
  <c r="P4437" i="8"/>
  <c r="Q4437" i="8" s="1"/>
  <c r="R4437" i="8" s="1"/>
  <c r="P4435" i="8"/>
  <c r="Q4435" i="8" s="1"/>
  <c r="R4435" i="8" s="1"/>
  <c r="P4433" i="8"/>
  <c r="Q4433" i="8" s="1"/>
  <c r="R4433" i="8" s="1"/>
  <c r="P4431" i="8"/>
  <c r="Q4431" i="8" s="1"/>
  <c r="R4431" i="8" s="1"/>
  <c r="P4429" i="8"/>
  <c r="Q4429" i="8" s="1"/>
  <c r="R4429" i="8" s="1"/>
  <c r="P4427" i="8"/>
  <c r="Q4427" i="8" s="1"/>
  <c r="R4427" i="8" s="1"/>
  <c r="P4425" i="8"/>
  <c r="Q4425" i="8" s="1"/>
  <c r="R4425" i="8" s="1"/>
  <c r="P4423" i="8"/>
  <c r="Q4423" i="8" s="1"/>
  <c r="R4423" i="8" s="1"/>
  <c r="P4421" i="8"/>
  <c r="Q4421" i="8" s="1"/>
  <c r="R4421" i="8" s="1"/>
  <c r="P4419" i="8"/>
  <c r="Q4419" i="8" s="1"/>
  <c r="R4419" i="8" s="1"/>
  <c r="P4417" i="8"/>
  <c r="Q4417" i="8" s="1"/>
  <c r="R4417" i="8" s="1"/>
  <c r="P4415" i="8"/>
  <c r="Q4415" i="8" s="1"/>
  <c r="R4415" i="8" s="1"/>
  <c r="P4413" i="8"/>
  <c r="Q4413" i="8" s="1"/>
  <c r="R4413" i="8" s="1"/>
  <c r="P4411" i="8"/>
  <c r="Q4411" i="8" s="1"/>
  <c r="R4411" i="8" s="1"/>
  <c r="P4409" i="8"/>
  <c r="Q4409" i="8" s="1"/>
  <c r="R4409" i="8" s="1"/>
  <c r="P4407" i="8"/>
  <c r="Q4407" i="8" s="1"/>
  <c r="R4407" i="8" s="1"/>
  <c r="P4405" i="8"/>
  <c r="Q4405" i="8" s="1"/>
  <c r="R4405" i="8" s="1"/>
  <c r="P4403" i="8"/>
  <c r="Q4403" i="8" s="1"/>
  <c r="R4403" i="8" s="1"/>
  <c r="P4401" i="8"/>
  <c r="Q4401" i="8" s="1"/>
  <c r="R4401" i="8" s="1"/>
  <c r="P4399" i="8"/>
  <c r="Q4399" i="8" s="1"/>
  <c r="R4399" i="8" s="1"/>
  <c r="P4397" i="8"/>
  <c r="Q4397" i="8" s="1"/>
  <c r="R4397" i="8" s="1"/>
  <c r="P4395" i="8"/>
  <c r="Q4395" i="8" s="1"/>
  <c r="R4395" i="8" s="1"/>
  <c r="P4393" i="8"/>
  <c r="Q4393" i="8" s="1"/>
  <c r="R4393" i="8" s="1"/>
  <c r="P4391" i="8"/>
  <c r="Q4391" i="8" s="1"/>
  <c r="R4391" i="8" s="1"/>
  <c r="P4389" i="8"/>
  <c r="Q4389" i="8" s="1"/>
  <c r="R4389" i="8" s="1"/>
  <c r="P4387" i="8"/>
  <c r="Q4387" i="8" s="1"/>
  <c r="R4387" i="8" s="1"/>
  <c r="P4385" i="8"/>
  <c r="Q4385" i="8" s="1"/>
  <c r="R4385" i="8" s="1"/>
  <c r="P4383" i="8"/>
  <c r="Q4383" i="8" s="1"/>
  <c r="R4383" i="8" s="1"/>
  <c r="P4381" i="8"/>
  <c r="Q4381" i="8" s="1"/>
  <c r="R4381" i="8" s="1"/>
  <c r="P4379" i="8"/>
  <c r="Q4379" i="8" s="1"/>
  <c r="R4379" i="8" s="1"/>
  <c r="P4377" i="8"/>
  <c r="Q4377" i="8" s="1"/>
  <c r="R4377" i="8" s="1"/>
  <c r="P4375" i="8"/>
  <c r="Q4375" i="8" s="1"/>
  <c r="R4375" i="8" s="1"/>
  <c r="P4373" i="8"/>
  <c r="Q4373" i="8" s="1"/>
  <c r="R4373" i="8" s="1"/>
  <c r="P4371" i="8"/>
  <c r="Q4371" i="8" s="1"/>
  <c r="R4371" i="8" s="1"/>
  <c r="P4369" i="8"/>
  <c r="Q4369" i="8" s="1"/>
  <c r="R4369" i="8" s="1"/>
  <c r="P4367" i="8"/>
  <c r="Q4367" i="8" s="1"/>
  <c r="R4367" i="8" s="1"/>
  <c r="P4365" i="8"/>
  <c r="Q4365" i="8" s="1"/>
  <c r="R4365" i="8" s="1"/>
  <c r="P4363" i="8"/>
  <c r="Q4363" i="8" s="1"/>
  <c r="R4363" i="8" s="1"/>
  <c r="P4361" i="8"/>
  <c r="Q4361" i="8" s="1"/>
  <c r="R4361" i="8" s="1"/>
  <c r="P4359" i="8"/>
  <c r="Q4359" i="8" s="1"/>
  <c r="R4359" i="8" s="1"/>
  <c r="P4357" i="8"/>
  <c r="Q4357" i="8" s="1"/>
  <c r="R4357" i="8" s="1"/>
  <c r="P4355" i="8"/>
  <c r="Q4355" i="8" s="1"/>
  <c r="R4355" i="8" s="1"/>
  <c r="P4353" i="8"/>
  <c r="Q4353" i="8" s="1"/>
  <c r="R4353" i="8" s="1"/>
  <c r="P4351" i="8"/>
  <c r="Q4351" i="8" s="1"/>
  <c r="R4351" i="8" s="1"/>
  <c r="P4349" i="8"/>
  <c r="Q4349" i="8" s="1"/>
  <c r="R4349" i="8" s="1"/>
  <c r="P4347" i="8"/>
  <c r="Q4347" i="8" s="1"/>
  <c r="R4347" i="8" s="1"/>
  <c r="P4345" i="8"/>
  <c r="Q4345" i="8" s="1"/>
  <c r="R4345" i="8" s="1"/>
  <c r="P4343" i="8"/>
  <c r="Q4343" i="8" s="1"/>
  <c r="R4343" i="8" s="1"/>
  <c r="P4341" i="8"/>
  <c r="Q4341" i="8" s="1"/>
  <c r="R4341" i="8" s="1"/>
  <c r="P4339" i="8"/>
  <c r="Q4339" i="8" s="1"/>
  <c r="R4339" i="8" s="1"/>
  <c r="P4337" i="8"/>
  <c r="Q4337" i="8" s="1"/>
  <c r="R4337" i="8" s="1"/>
  <c r="P4335" i="8"/>
  <c r="Q4335" i="8" s="1"/>
  <c r="R4335" i="8" s="1"/>
  <c r="P4333" i="8"/>
  <c r="Q4333" i="8" s="1"/>
  <c r="R4333" i="8" s="1"/>
  <c r="P4331" i="8"/>
  <c r="Q4331" i="8" s="1"/>
  <c r="R4331" i="8" s="1"/>
  <c r="P4329" i="8"/>
  <c r="Q4329" i="8" s="1"/>
  <c r="R4329" i="8" s="1"/>
  <c r="P4327" i="8"/>
  <c r="Q4327" i="8" s="1"/>
  <c r="R4327" i="8" s="1"/>
  <c r="P4325" i="8"/>
  <c r="Q4325" i="8" s="1"/>
  <c r="R4325" i="8" s="1"/>
  <c r="P4323" i="8"/>
  <c r="Q4323" i="8" s="1"/>
  <c r="R4323" i="8" s="1"/>
  <c r="P4321" i="8"/>
  <c r="Q4321" i="8" s="1"/>
  <c r="R4321" i="8" s="1"/>
  <c r="P4319" i="8"/>
  <c r="Q4319" i="8" s="1"/>
  <c r="R4319" i="8" s="1"/>
  <c r="P4317" i="8"/>
  <c r="Q4317" i="8" s="1"/>
  <c r="R4317" i="8" s="1"/>
  <c r="P4315" i="8"/>
  <c r="Q4315" i="8" s="1"/>
  <c r="R4315" i="8" s="1"/>
  <c r="P4313" i="8"/>
  <c r="Q4313" i="8" s="1"/>
  <c r="R4313" i="8" s="1"/>
  <c r="P4311" i="8"/>
  <c r="Q4311" i="8" s="1"/>
  <c r="R4311" i="8" s="1"/>
  <c r="P4309" i="8"/>
  <c r="Q4309" i="8" s="1"/>
  <c r="R4309" i="8" s="1"/>
  <c r="P4307" i="8"/>
  <c r="Q4307" i="8" s="1"/>
  <c r="R4307" i="8" s="1"/>
  <c r="P4305" i="8"/>
  <c r="Q4305" i="8" s="1"/>
  <c r="R4305" i="8" s="1"/>
  <c r="P4303" i="8"/>
  <c r="Q4303" i="8" s="1"/>
  <c r="R4303" i="8" s="1"/>
  <c r="P4301" i="8"/>
  <c r="Q4301" i="8" s="1"/>
  <c r="R4301" i="8" s="1"/>
  <c r="P4299" i="8"/>
  <c r="Q4299" i="8" s="1"/>
  <c r="R4299" i="8" s="1"/>
  <c r="P4297" i="8"/>
  <c r="Q4297" i="8" s="1"/>
  <c r="R4297" i="8" s="1"/>
  <c r="P4295" i="8"/>
  <c r="Q4295" i="8" s="1"/>
  <c r="R4295" i="8" s="1"/>
  <c r="P4293" i="8"/>
  <c r="Q4293" i="8" s="1"/>
  <c r="R4293" i="8" s="1"/>
  <c r="P4291" i="8"/>
  <c r="Q4291" i="8" s="1"/>
  <c r="R4291" i="8" s="1"/>
  <c r="P4289" i="8"/>
  <c r="Q4289" i="8" s="1"/>
  <c r="R4289" i="8" s="1"/>
  <c r="P4287" i="8"/>
  <c r="Q4287" i="8" s="1"/>
  <c r="R4287" i="8" s="1"/>
  <c r="P4285" i="8"/>
  <c r="Q4285" i="8" s="1"/>
  <c r="R4285" i="8" s="1"/>
  <c r="P4283" i="8"/>
  <c r="Q4283" i="8" s="1"/>
  <c r="R4283" i="8" s="1"/>
  <c r="P4281" i="8"/>
  <c r="Q4281" i="8" s="1"/>
  <c r="R4281" i="8" s="1"/>
  <c r="P4279" i="8"/>
  <c r="Q4279" i="8" s="1"/>
  <c r="R4279" i="8" s="1"/>
  <c r="P4277" i="8"/>
  <c r="Q4277" i="8" s="1"/>
  <c r="R4277" i="8" s="1"/>
  <c r="P4275" i="8"/>
  <c r="Q4275" i="8" s="1"/>
  <c r="R4275" i="8" s="1"/>
  <c r="P4273" i="8"/>
  <c r="Q4273" i="8" s="1"/>
  <c r="R4273" i="8" s="1"/>
  <c r="P4271" i="8"/>
  <c r="Q4271" i="8" s="1"/>
  <c r="R4271" i="8" s="1"/>
  <c r="P4269" i="8"/>
  <c r="Q4269" i="8" s="1"/>
  <c r="R4269" i="8" s="1"/>
  <c r="P4267" i="8"/>
  <c r="Q4267" i="8" s="1"/>
  <c r="R4267" i="8" s="1"/>
  <c r="P4265" i="8"/>
  <c r="Q4265" i="8" s="1"/>
  <c r="R4265" i="8" s="1"/>
  <c r="P4263" i="8"/>
  <c r="Q4263" i="8" s="1"/>
  <c r="R4263" i="8" s="1"/>
  <c r="P4261" i="8"/>
  <c r="Q4261" i="8" s="1"/>
  <c r="R4261" i="8" s="1"/>
  <c r="P4259" i="8"/>
  <c r="Q4259" i="8" s="1"/>
  <c r="R4259" i="8" s="1"/>
  <c r="P4257" i="8"/>
  <c r="Q4257" i="8" s="1"/>
  <c r="R4257" i="8" s="1"/>
  <c r="P4255" i="8"/>
  <c r="Q4255" i="8" s="1"/>
  <c r="R4255" i="8" s="1"/>
  <c r="P4253" i="8"/>
  <c r="Q4253" i="8" s="1"/>
  <c r="R4253" i="8" s="1"/>
  <c r="P4251" i="8"/>
  <c r="Q4251" i="8" s="1"/>
  <c r="R4251" i="8" s="1"/>
  <c r="P4249" i="8"/>
  <c r="Q4249" i="8" s="1"/>
  <c r="R4249" i="8" s="1"/>
  <c r="P4247" i="8"/>
  <c r="Q4247" i="8" s="1"/>
  <c r="R4247" i="8" s="1"/>
  <c r="P4245" i="8"/>
  <c r="Q4245" i="8" s="1"/>
  <c r="R4245" i="8" s="1"/>
  <c r="P4243" i="8"/>
  <c r="Q4243" i="8" s="1"/>
  <c r="R4243" i="8" s="1"/>
  <c r="P4241" i="8"/>
  <c r="Q4241" i="8" s="1"/>
  <c r="R4241" i="8" s="1"/>
  <c r="P4239" i="8"/>
  <c r="Q4239" i="8" s="1"/>
  <c r="R4239" i="8" s="1"/>
  <c r="P4237" i="8"/>
  <c r="Q4237" i="8" s="1"/>
  <c r="R4237" i="8" s="1"/>
  <c r="P4235" i="8"/>
  <c r="Q4235" i="8" s="1"/>
  <c r="R4235" i="8" s="1"/>
  <c r="P4233" i="8"/>
  <c r="Q4233" i="8" s="1"/>
  <c r="R4233" i="8" s="1"/>
  <c r="P4231" i="8"/>
  <c r="Q4231" i="8" s="1"/>
  <c r="R4231" i="8" s="1"/>
  <c r="P4229" i="8"/>
  <c r="Q4229" i="8" s="1"/>
  <c r="R4229" i="8" s="1"/>
  <c r="P4227" i="8"/>
  <c r="Q4227" i="8" s="1"/>
  <c r="R4227" i="8" s="1"/>
  <c r="P4225" i="8"/>
  <c r="Q4225" i="8" s="1"/>
  <c r="R4225" i="8" s="1"/>
  <c r="P4223" i="8"/>
  <c r="Q4223" i="8" s="1"/>
  <c r="R4223" i="8" s="1"/>
  <c r="P4221" i="8"/>
  <c r="Q4221" i="8" s="1"/>
  <c r="R4221" i="8" s="1"/>
  <c r="P4219" i="8"/>
  <c r="Q4219" i="8" s="1"/>
  <c r="R4219" i="8" s="1"/>
  <c r="P4217" i="8"/>
  <c r="Q4217" i="8" s="1"/>
  <c r="R4217" i="8" s="1"/>
  <c r="P4215" i="8"/>
  <c r="Q4215" i="8" s="1"/>
  <c r="R4215" i="8" s="1"/>
  <c r="P4213" i="8"/>
  <c r="Q4213" i="8" s="1"/>
  <c r="R4213" i="8" s="1"/>
  <c r="P4211" i="8"/>
  <c r="Q4211" i="8" s="1"/>
  <c r="R4211" i="8" s="1"/>
  <c r="P4209" i="8"/>
  <c r="Q4209" i="8" s="1"/>
  <c r="R4209" i="8" s="1"/>
  <c r="P4207" i="8"/>
  <c r="Q4207" i="8" s="1"/>
  <c r="R4207" i="8" s="1"/>
  <c r="P4205" i="8"/>
  <c r="Q4205" i="8" s="1"/>
  <c r="R4205" i="8" s="1"/>
  <c r="P4203" i="8"/>
  <c r="Q4203" i="8" s="1"/>
  <c r="R4203" i="8" s="1"/>
  <c r="P4201" i="8"/>
  <c r="Q4201" i="8" s="1"/>
  <c r="R4201" i="8" s="1"/>
  <c r="P4199" i="8"/>
  <c r="Q4199" i="8" s="1"/>
  <c r="R4199" i="8" s="1"/>
  <c r="P4197" i="8"/>
  <c r="Q4197" i="8" s="1"/>
  <c r="R4197" i="8" s="1"/>
  <c r="P4195" i="8"/>
  <c r="Q4195" i="8" s="1"/>
  <c r="R4195" i="8" s="1"/>
  <c r="P4193" i="8"/>
  <c r="Q4193" i="8" s="1"/>
  <c r="R4193" i="8" s="1"/>
  <c r="P4191" i="8"/>
  <c r="Q4191" i="8" s="1"/>
  <c r="R4191" i="8" s="1"/>
  <c r="P4189" i="8"/>
  <c r="Q4189" i="8" s="1"/>
  <c r="R4189" i="8" s="1"/>
  <c r="P4187" i="8"/>
  <c r="Q4187" i="8" s="1"/>
  <c r="R4187" i="8" s="1"/>
  <c r="P4185" i="8"/>
  <c r="Q4185" i="8" s="1"/>
  <c r="R4185" i="8" s="1"/>
  <c r="P4183" i="8"/>
  <c r="Q4183" i="8" s="1"/>
  <c r="R4183" i="8" s="1"/>
  <c r="P4181" i="8"/>
  <c r="Q4181" i="8" s="1"/>
  <c r="R4181" i="8" s="1"/>
  <c r="P4179" i="8"/>
  <c r="Q4179" i="8" s="1"/>
  <c r="R4179" i="8" s="1"/>
  <c r="P4177" i="8"/>
  <c r="Q4177" i="8" s="1"/>
  <c r="R4177" i="8" s="1"/>
  <c r="P4175" i="8"/>
  <c r="Q4175" i="8" s="1"/>
  <c r="R4175" i="8" s="1"/>
  <c r="P4173" i="8"/>
  <c r="Q4173" i="8" s="1"/>
  <c r="R4173" i="8" s="1"/>
  <c r="P4171" i="8"/>
  <c r="Q4171" i="8" s="1"/>
  <c r="R4171" i="8" s="1"/>
  <c r="P4169" i="8"/>
  <c r="Q4169" i="8" s="1"/>
  <c r="R4169" i="8" s="1"/>
  <c r="P4167" i="8"/>
  <c r="Q4167" i="8" s="1"/>
  <c r="R4167" i="8" s="1"/>
  <c r="P4165" i="8"/>
  <c r="Q4165" i="8" s="1"/>
  <c r="R4165" i="8" s="1"/>
  <c r="P4163" i="8"/>
  <c r="Q4163" i="8" s="1"/>
  <c r="R4163" i="8" s="1"/>
  <c r="P4161" i="8"/>
  <c r="Q4161" i="8" s="1"/>
  <c r="R4161" i="8" s="1"/>
  <c r="P4159" i="8"/>
  <c r="Q4159" i="8" s="1"/>
  <c r="R4159" i="8" s="1"/>
  <c r="P4157" i="8"/>
  <c r="Q4157" i="8" s="1"/>
  <c r="R4157" i="8" s="1"/>
  <c r="P4155" i="8"/>
  <c r="Q4155" i="8" s="1"/>
  <c r="R4155" i="8" s="1"/>
  <c r="P4153" i="8"/>
  <c r="Q4153" i="8" s="1"/>
  <c r="R4153" i="8" s="1"/>
  <c r="P4151" i="8"/>
  <c r="Q4151" i="8" s="1"/>
  <c r="R4151" i="8" s="1"/>
  <c r="P4149" i="8"/>
  <c r="Q4149" i="8" s="1"/>
  <c r="R4149" i="8" s="1"/>
  <c r="P4147" i="8"/>
  <c r="Q4147" i="8" s="1"/>
  <c r="R4147" i="8" s="1"/>
  <c r="P4145" i="8"/>
  <c r="Q4145" i="8" s="1"/>
  <c r="R4145" i="8" s="1"/>
  <c r="P4143" i="8"/>
  <c r="Q4143" i="8" s="1"/>
  <c r="R4143" i="8" s="1"/>
  <c r="P4141" i="8"/>
  <c r="Q4141" i="8" s="1"/>
  <c r="R4141" i="8" s="1"/>
  <c r="P4139" i="8"/>
  <c r="Q4139" i="8" s="1"/>
  <c r="R4139" i="8" s="1"/>
  <c r="P4137" i="8"/>
  <c r="Q4137" i="8" s="1"/>
  <c r="R4137" i="8" s="1"/>
  <c r="P4135" i="8"/>
  <c r="Q4135" i="8" s="1"/>
  <c r="R4135" i="8" s="1"/>
  <c r="P4133" i="8"/>
  <c r="Q4133" i="8" s="1"/>
  <c r="R4133" i="8" s="1"/>
  <c r="P4131" i="8"/>
  <c r="Q4131" i="8" s="1"/>
  <c r="R4131" i="8" s="1"/>
  <c r="P4129" i="8"/>
  <c r="Q4129" i="8" s="1"/>
  <c r="R4129" i="8" s="1"/>
  <c r="P4127" i="8"/>
  <c r="Q4127" i="8" s="1"/>
  <c r="R4127" i="8" s="1"/>
  <c r="P4125" i="8"/>
  <c r="Q4125" i="8" s="1"/>
  <c r="R4125" i="8" s="1"/>
  <c r="P4123" i="8"/>
  <c r="Q4123" i="8" s="1"/>
  <c r="R4123" i="8" s="1"/>
  <c r="P4121" i="8"/>
  <c r="Q4121" i="8" s="1"/>
  <c r="R4121" i="8" s="1"/>
  <c r="P4119" i="8"/>
  <c r="Q4119" i="8" s="1"/>
  <c r="R4119" i="8" s="1"/>
  <c r="P4117" i="8"/>
  <c r="Q4117" i="8" s="1"/>
  <c r="R4117" i="8" s="1"/>
  <c r="P4115" i="8"/>
  <c r="Q4115" i="8" s="1"/>
  <c r="R4115" i="8" s="1"/>
  <c r="P4113" i="8"/>
  <c r="Q4113" i="8" s="1"/>
  <c r="R4113" i="8" s="1"/>
  <c r="P4111" i="8"/>
  <c r="Q4111" i="8" s="1"/>
  <c r="R4111" i="8" s="1"/>
  <c r="P4109" i="8"/>
  <c r="Q4109" i="8" s="1"/>
  <c r="R4109" i="8" s="1"/>
  <c r="P4107" i="8"/>
  <c r="Q4107" i="8" s="1"/>
  <c r="R4107" i="8" s="1"/>
  <c r="P4105" i="8"/>
  <c r="Q4105" i="8" s="1"/>
  <c r="R4105" i="8" s="1"/>
  <c r="P4103" i="8"/>
  <c r="Q4103" i="8" s="1"/>
  <c r="R4103" i="8" s="1"/>
  <c r="P4101" i="8"/>
  <c r="Q4101" i="8" s="1"/>
  <c r="R4101" i="8" s="1"/>
  <c r="P4099" i="8"/>
  <c r="Q4099" i="8" s="1"/>
  <c r="R4099" i="8" s="1"/>
  <c r="P4097" i="8"/>
  <c r="Q4097" i="8" s="1"/>
  <c r="R4097" i="8" s="1"/>
  <c r="P4095" i="8"/>
  <c r="Q4095" i="8" s="1"/>
  <c r="R4095" i="8" s="1"/>
  <c r="P4093" i="8"/>
  <c r="Q4093" i="8" s="1"/>
  <c r="R4093" i="8" s="1"/>
  <c r="P4091" i="8"/>
  <c r="Q4091" i="8" s="1"/>
  <c r="R4091" i="8" s="1"/>
  <c r="P4089" i="8"/>
  <c r="Q4089" i="8" s="1"/>
  <c r="R4089" i="8" s="1"/>
  <c r="P4087" i="8"/>
  <c r="Q4087" i="8" s="1"/>
  <c r="R4087" i="8" s="1"/>
  <c r="P4085" i="8"/>
  <c r="Q4085" i="8" s="1"/>
  <c r="R4085" i="8" s="1"/>
  <c r="P4083" i="8"/>
  <c r="Q4083" i="8" s="1"/>
  <c r="R4083" i="8" s="1"/>
  <c r="P4081" i="8"/>
  <c r="Q4081" i="8" s="1"/>
  <c r="R4081" i="8" s="1"/>
  <c r="P4079" i="8"/>
  <c r="Q4079" i="8" s="1"/>
  <c r="R4079" i="8" s="1"/>
  <c r="P4077" i="8"/>
  <c r="Q4077" i="8" s="1"/>
  <c r="R4077" i="8" s="1"/>
  <c r="P4075" i="8"/>
  <c r="Q4075" i="8" s="1"/>
  <c r="R4075" i="8" s="1"/>
  <c r="P4073" i="8"/>
  <c r="Q4073" i="8" s="1"/>
  <c r="R4073" i="8" s="1"/>
  <c r="P4071" i="8"/>
  <c r="Q4071" i="8" s="1"/>
  <c r="R4071" i="8" s="1"/>
  <c r="P4069" i="8"/>
  <c r="Q4069" i="8" s="1"/>
  <c r="R4069" i="8" s="1"/>
  <c r="P4067" i="8"/>
  <c r="Q4067" i="8" s="1"/>
  <c r="R4067" i="8" s="1"/>
  <c r="P4065" i="8"/>
  <c r="Q4065" i="8" s="1"/>
  <c r="R4065" i="8" s="1"/>
  <c r="P4063" i="8"/>
  <c r="Q4063" i="8" s="1"/>
  <c r="R4063" i="8" s="1"/>
  <c r="P4061" i="8"/>
  <c r="Q4061" i="8" s="1"/>
  <c r="R4061" i="8" s="1"/>
  <c r="P4059" i="8"/>
  <c r="Q4059" i="8" s="1"/>
  <c r="R4059" i="8" s="1"/>
  <c r="P4057" i="8"/>
  <c r="Q4057" i="8" s="1"/>
  <c r="R4057" i="8" s="1"/>
  <c r="P4055" i="8"/>
  <c r="Q4055" i="8" s="1"/>
  <c r="R4055" i="8" s="1"/>
  <c r="P4053" i="8"/>
  <c r="Q4053" i="8" s="1"/>
  <c r="R4053" i="8" s="1"/>
  <c r="P4051" i="8"/>
  <c r="Q4051" i="8" s="1"/>
  <c r="R4051" i="8" s="1"/>
  <c r="P4049" i="8"/>
  <c r="Q4049" i="8" s="1"/>
  <c r="R4049" i="8" s="1"/>
  <c r="P4047" i="8"/>
  <c r="Q4047" i="8" s="1"/>
  <c r="R4047" i="8" s="1"/>
  <c r="P4045" i="8"/>
  <c r="Q4045" i="8" s="1"/>
  <c r="R4045" i="8" s="1"/>
  <c r="P4043" i="8"/>
  <c r="Q4043" i="8" s="1"/>
  <c r="R4043" i="8" s="1"/>
  <c r="P4041" i="8"/>
  <c r="Q4041" i="8" s="1"/>
  <c r="R4041" i="8" s="1"/>
  <c r="P4039" i="8"/>
  <c r="Q4039" i="8" s="1"/>
  <c r="R4039" i="8" s="1"/>
  <c r="P4037" i="8"/>
  <c r="Q4037" i="8" s="1"/>
  <c r="R4037" i="8" s="1"/>
  <c r="P4035" i="8"/>
  <c r="Q4035" i="8" s="1"/>
  <c r="R4035" i="8" s="1"/>
  <c r="P4033" i="8"/>
  <c r="Q4033" i="8" s="1"/>
  <c r="R4033" i="8" s="1"/>
  <c r="P4031" i="8"/>
  <c r="Q4031" i="8" s="1"/>
  <c r="R4031" i="8" s="1"/>
  <c r="P4029" i="8"/>
  <c r="Q4029" i="8" s="1"/>
  <c r="R4029" i="8" s="1"/>
  <c r="P4027" i="8"/>
  <c r="Q4027" i="8" s="1"/>
  <c r="R4027" i="8" s="1"/>
  <c r="P4025" i="8"/>
  <c r="Q4025" i="8" s="1"/>
  <c r="R4025" i="8" s="1"/>
  <c r="P4023" i="8"/>
  <c r="Q4023" i="8" s="1"/>
  <c r="R4023" i="8" s="1"/>
  <c r="P4021" i="8"/>
  <c r="Q4021" i="8" s="1"/>
  <c r="R4021" i="8" s="1"/>
  <c r="P4019" i="8"/>
  <c r="Q4019" i="8" s="1"/>
  <c r="R4019" i="8" s="1"/>
  <c r="P4017" i="8"/>
  <c r="Q4017" i="8" s="1"/>
  <c r="R4017" i="8" s="1"/>
  <c r="P4015" i="8"/>
  <c r="Q4015" i="8" s="1"/>
  <c r="R4015" i="8" s="1"/>
  <c r="P4013" i="8"/>
  <c r="Q4013" i="8" s="1"/>
  <c r="R4013" i="8" s="1"/>
  <c r="P4011" i="8"/>
  <c r="Q4011" i="8" s="1"/>
  <c r="R4011" i="8" s="1"/>
  <c r="P4009" i="8"/>
  <c r="Q4009" i="8" s="1"/>
  <c r="R4009" i="8" s="1"/>
  <c r="P4007" i="8"/>
  <c r="Q4007" i="8" s="1"/>
  <c r="R4007" i="8" s="1"/>
  <c r="P4005" i="8"/>
  <c r="Q4005" i="8" s="1"/>
  <c r="R4005" i="8" s="1"/>
  <c r="P4003" i="8"/>
  <c r="Q4003" i="8" s="1"/>
  <c r="R4003" i="8" s="1"/>
  <c r="P4001" i="8"/>
  <c r="Q4001" i="8" s="1"/>
  <c r="R4001" i="8" s="1"/>
  <c r="P3999" i="8"/>
  <c r="Q3999" i="8" s="1"/>
  <c r="R3999" i="8" s="1"/>
  <c r="P3997" i="8"/>
  <c r="Q3997" i="8" s="1"/>
  <c r="R3997" i="8" s="1"/>
  <c r="P3995" i="8"/>
  <c r="Q3995" i="8" s="1"/>
  <c r="R3995" i="8" s="1"/>
  <c r="P3993" i="8"/>
  <c r="Q3993" i="8" s="1"/>
  <c r="R3993" i="8" s="1"/>
  <c r="P3991" i="8"/>
  <c r="Q3991" i="8" s="1"/>
  <c r="R3991" i="8" s="1"/>
  <c r="P3989" i="8"/>
  <c r="Q3989" i="8" s="1"/>
  <c r="R3989" i="8" s="1"/>
  <c r="P3987" i="8"/>
  <c r="Q3987" i="8" s="1"/>
  <c r="R3987" i="8" s="1"/>
  <c r="P3985" i="8"/>
  <c r="Q3985" i="8" s="1"/>
  <c r="R3985" i="8" s="1"/>
  <c r="P3983" i="8"/>
  <c r="Q3983" i="8" s="1"/>
  <c r="R3983" i="8" s="1"/>
  <c r="P3981" i="8"/>
  <c r="Q3981" i="8" s="1"/>
  <c r="R3981" i="8" s="1"/>
  <c r="P3979" i="8"/>
  <c r="Q3979" i="8" s="1"/>
  <c r="R3979" i="8" s="1"/>
  <c r="P3977" i="8"/>
  <c r="Q3977" i="8" s="1"/>
  <c r="R3977" i="8" s="1"/>
  <c r="P3975" i="8"/>
  <c r="Q3975" i="8" s="1"/>
  <c r="R3975" i="8" s="1"/>
  <c r="P3973" i="8"/>
  <c r="Q3973" i="8" s="1"/>
  <c r="R3973" i="8" s="1"/>
  <c r="P3971" i="8"/>
  <c r="Q3971" i="8" s="1"/>
  <c r="R3971" i="8" s="1"/>
  <c r="P3969" i="8"/>
  <c r="Q3969" i="8" s="1"/>
  <c r="R3969" i="8" s="1"/>
  <c r="P3967" i="8"/>
  <c r="Q3967" i="8" s="1"/>
  <c r="R3967" i="8" s="1"/>
  <c r="P3965" i="8"/>
  <c r="Q3965" i="8" s="1"/>
  <c r="R3965" i="8" s="1"/>
  <c r="P3963" i="8"/>
  <c r="Q3963" i="8" s="1"/>
  <c r="R3963" i="8" s="1"/>
  <c r="P3961" i="8"/>
  <c r="Q3961" i="8" s="1"/>
  <c r="R3961" i="8" s="1"/>
  <c r="P3959" i="8"/>
  <c r="Q3959" i="8" s="1"/>
  <c r="R3959" i="8" s="1"/>
  <c r="P3957" i="8"/>
  <c r="Q3957" i="8" s="1"/>
  <c r="R3957" i="8" s="1"/>
  <c r="P3955" i="8"/>
  <c r="Q3955" i="8" s="1"/>
  <c r="R3955" i="8" s="1"/>
  <c r="P3953" i="8"/>
  <c r="Q3953" i="8" s="1"/>
  <c r="R3953" i="8" s="1"/>
  <c r="P3951" i="8"/>
  <c r="Q3951" i="8" s="1"/>
  <c r="R3951" i="8" s="1"/>
  <c r="P3949" i="8"/>
  <c r="Q3949" i="8" s="1"/>
  <c r="R3949" i="8" s="1"/>
  <c r="P3947" i="8"/>
  <c r="Q3947" i="8" s="1"/>
  <c r="R3947" i="8" s="1"/>
  <c r="P3945" i="8"/>
  <c r="Q3945" i="8" s="1"/>
  <c r="R3945" i="8" s="1"/>
  <c r="P3943" i="8"/>
  <c r="Q3943" i="8" s="1"/>
  <c r="R3943" i="8" s="1"/>
  <c r="P3941" i="8"/>
  <c r="Q3941" i="8" s="1"/>
  <c r="R3941" i="8" s="1"/>
  <c r="P3939" i="8"/>
  <c r="Q3939" i="8" s="1"/>
  <c r="R3939" i="8" s="1"/>
  <c r="P3937" i="8"/>
  <c r="Q3937" i="8" s="1"/>
  <c r="R3937" i="8" s="1"/>
  <c r="P3935" i="8"/>
  <c r="Q3935" i="8" s="1"/>
  <c r="R3935" i="8" s="1"/>
  <c r="P3933" i="8"/>
  <c r="Q3933" i="8" s="1"/>
  <c r="R3933" i="8" s="1"/>
  <c r="P3931" i="8"/>
  <c r="Q3931" i="8" s="1"/>
  <c r="R3931" i="8" s="1"/>
  <c r="P3929" i="8"/>
  <c r="Q3929" i="8" s="1"/>
  <c r="R3929" i="8" s="1"/>
  <c r="P3927" i="8"/>
  <c r="Q3927" i="8" s="1"/>
  <c r="R3927" i="8" s="1"/>
  <c r="P3925" i="8"/>
  <c r="Q3925" i="8" s="1"/>
  <c r="R3925" i="8" s="1"/>
  <c r="P3923" i="8"/>
  <c r="Q3923" i="8" s="1"/>
  <c r="R3923" i="8" s="1"/>
  <c r="P3921" i="8"/>
  <c r="Q3921" i="8" s="1"/>
  <c r="R3921" i="8" s="1"/>
  <c r="P3919" i="8"/>
  <c r="Q3919" i="8" s="1"/>
  <c r="R3919" i="8" s="1"/>
  <c r="P3917" i="8"/>
  <c r="Q3917" i="8" s="1"/>
  <c r="R3917" i="8" s="1"/>
  <c r="P3915" i="8"/>
  <c r="Q3915" i="8" s="1"/>
  <c r="R3915" i="8" s="1"/>
  <c r="P3913" i="8"/>
  <c r="Q3913" i="8" s="1"/>
  <c r="R3913" i="8" s="1"/>
  <c r="P3911" i="8"/>
  <c r="Q3911" i="8" s="1"/>
  <c r="R3911" i="8" s="1"/>
  <c r="P3909" i="8"/>
  <c r="Q3909" i="8" s="1"/>
  <c r="R3909" i="8" s="1"/>
  <c r="P3907" i="8"/>
  <c r="Q3907" i="8" s="1"/>
  <c r="R3907" i="8" s="1"/>
  <c r="P3905" i="8"/>
  <c r="Q3905" i="8" s="1"/>
  <c r="R3905" i="8" s="1"/>
  <c r="P3903" i="8"/>
  <c r="Q3903" i="8" s="1"/>
  <c r="R3903" i="8" s="1"/>
  <c r="P3901" i="8"/>
  <c r="Q3901" i="8" s="1"/>
  <c r="R3901" i="8" s="1"/>
  <c r="P3899" i="8"/>
  <c r="Q3899" i="8" s="1"/>
  <c r="R3899" i="8" s="1"/>
  <c r="P3897" i="8"/>
  <c r="Q3897" i="8" s="1"/>
  <c r="R3897" i="8" s="1"/>
  <c r="P3895" i="8"/>
  <c r="Q3895" i="8" s="1"/>
  <c r="R3895" i="8" s="1"/>
  <c r="P3893" i="8"/>
  <c r="Q3893" i="8" s="1"/>
  <c r="R3893" i="8" s="1"/>
  <c r="P3891" i="8"/>
  <c r="Q3891" i="8" s="1"/>
  <c r="R3891" i="8" s="1"/>
  <c r="P3889" i="8"/>
  <c r="Q3889" i="8" s="1"/>
  <c r="R3889" i="8" s="1"/>
  <c r="P3887" i="8"/>
  <c r="Q3887" i="8" s="1"/>
  <c r="R3887" i="8" s="1"/>
  <c r="P3885" i="8"/>
  <c r="Q3885" i="8" s="1"/>
  <c r="R3885" i="8" s="1"/>
  <c r="P3883" i="8"/>
  <c r="Q3883" i="8" s="1"/>
  <c r="R3883" i="8" s="1"/>
  <c r="P3881" i="8"/>
  <c r="Q3881" i="8" s="1"/>
  <c r="R3881" i="8" s="1"/>
  <c r="P3879" i="8"/>
  <c r="Q3879" i="8" s="1"/>
  <c r="R3879" i="8" s="1"/>
  <c r="P3877" i="8"/>
  <c r="Q3877" i="8" s="1"/>
  <c r="R3877" i="8" s="1"/>
  <c r="P3875" i="8"/>
  <c r="Q3875" i="8" s="1"/>
  <c r="R3875" i="8" s="1"/>
  <c r="P3873" i="8"/>
  <c r="Q3873" i="8" s="1"/>
  <c r="R3873" i="8" s="1"/>
  <c r="P3871" i="8"/>
  <c r="Q3871" i="8" s="1"/>
  <c r="R3871" i="8" s="1"/>
  <c r="P3869" i="8"/>
  <c r="Q3869" i="8" s="1"/>
  <c r="R3869" i="8" s="1"/>
  <c r="P3867" i="8"/>
  <c r="Q3867" i="8" s="1"/>
  <c r="R3867" i="8" s="1"/>
  <c r="P3865" i="8"/>
  <c r="Q3865" i="8" s="1"/>
  <c r="R3865" i="8" s="1"/>
  <c r="P3863" i="8"/>
  <c r="Q3863" i="8" s="1"/>
  <c r="R3863" i="8" s="1"/>
  <c r="P3861" i="8"/>
  <c r="Q3861" i="8" s="1"/>
  <c r="R3861" i="8" s="1"/>
  <c r="P3859" i="8"/>
  <c r="Q3859" i="8" s="1"/>
  <c r="R3859" i="8" s="1"/>
  <c r="P3857" i="8"/>
  <c r="Q3857" i="8" s="1"/>
  <c r="R3857" i="8" s="1"/>
  <c r="P3855" i="8"/>
  <c r="Q3855" i="8" s="1"/>
  <c r="R3855" i="8" s="1"/>
  <c r="P3853" i="8"/>
  <c r="Q3853" i="8" s="1"/>
  <c r="R3853" i="8" s="1"/>
  <c r="P3851" i="8"/>
  <c r="Q3851" i="8" s="1"/>
  <c r="R3851" i="8" s="1"/>
  <c r="P3849" i="8"/>
  <c r="Q3849" i="8" s="1"/>
  <c r="R3849" i="8" s="1"/>
  <c r="P3847" i="8"/>
  <c r="Q3847" i="8" s="1"/>
  <c r="R3847" i="8" s="1"/>
  <c r="P3845" i="8"/>
  <c r="Q3845" i="8" s="1"/>
  <c r="R3845" i="8" s="1"/>
  <c r="P3843" i="8"/>
  <c r="Q3843" i="8" s="1"/>
  <c r="R3843" i="8" s="1"/>
  <c r="P3841" i="8"/>
  <c r="Q3841" i="8" s="1"/>
  <c r="R3841" i="8" s="1"/>
  <c r="P3839" i="8"/>
  <c r="Q3839" i="8" s="1"/>
  <c r="R3839" i="8" s="1"/>
  <c r="P3837" i="8"/>
  <c r="Q3837" i="8" s="1"/>
  <c r="R3837" i="8" s="1"/>
  <c r="P3835" i="8"/>
  <c r="Q3835" i="8" s="1"/>
  <c r="R3835" i="8" s="1"/>
  <c r="P3833" i="8"/>
  <c r="Q3833" i="8" s="1"/>
  <c r="R3833" i="8" s="1"/>
  <c r="P3831" i="8"/>
  <c r="Q3831" i="8" s="1"/>
  <c r="R3831" i="8" s="1"/>
  <c r="P3829" i="8"/>
  <c r="Q3829" i="8" s="1"/>
  <c r="R3829" i="8" s="1"/>
  <c r="P3827" i="8"/>
  <c r="Q3827" i="8" s="1"/>
  <c r="R3827" i="8" s="1"/>
  <c r="P3825" i="8"/>
  <c r="Q3825" i="8" s="1"/>
  <c r="R3825" i="8" s="1"/>
  <c r="P3823" i="8"/>
  <c r="Q3823" i="8" s="1"/>
  <c r="R3823" i="8" s="1"/>
  <c r="P3821" i="8"/>
  <c r="Q3821" i="8" s="1"/>
  <c r="R3821" i="8" s="1"/>
  <c r="P3819" i="8"/>
  <c r="Q3819" i="8" s="1"/>
  <c r="R3819" i="8" s="1"/>
  <c r="P3817" i="8"/>
  <c r="Q3817" i="8" s="1"/>
  <c r="R3817" i="8" s="1"/>
  <c r="P3815" i="8"/>
  <c r="Q3815" i="8" s="1"/>
  <c r="R3815" i="8" s="1"/>
  <c r="P3813" i="8"/>
  <c r="Q3813" i="8" s="1"/>
  <c r="R3813" i="8" s="1"/>
  <c r="P3811" i="8"/>
  <c r="Q3811" i="8" s="1"/>
  <c r="R3811" i="8" s="1"/>
  <c r="P3809" i="8"/>
  <c r="Q3809" i="8" s="1"/>
  <c r="R3809" i="8" s="1"/>
  <c r="P3807" i="8"/>
  <c r="Q3807" i="8" s="1"/>
  <c r="R3807" i="8" s="1"/>
  <c r="P3805" i="8"/>
  <c r="Q3805" i="8" s="1"/>
  <c r="R3805" i="8" s="1"/>
  <c r="P3803" i="8"/>
  <c r="Q3803" i="8" s="1"/>
  <c r="R3803" i="8" s="1"/>
  <c r="P3801" i="8"/>
  <c r="Q3801" i="8" s="1"/>
  <c r="R3801" i="8" s="1"/>
  <c r="P3799" i="8"/>
  <c r="Q3799" i="8" s="1"/>
  <c r="R3799" i="8" s="1"/>
  <c r="P3797" i="8"/>
  <c r="Q3797" i="8" s="1"/>
  <c r="R3797" i="8" s="1"/>
  <c r="P3795" i="8"/>
  <c r="Q3795" i="8" s="1"/>
  <c r="R3795" i="8" s="1"/>
  <c r="P3793" i="8"/>
  <c r="Q3793" i="8" s="1"/>
  <c r="R3793" i="8" s="1"/>
  <c r="P3791" i="8"/>
  <c r="Q3791" i="8" s="1"/>
  <c r="R3791" i="8" s="1"/>
  <c r="P3789" i="8"/>
  <c r="Q3789" i="8" s="1"/>
  <c r="R3789" i="8" s="1"/>
  <c r="P3787" i="8"/>
  <c r="Q3787" i="8" s="1"/>
  <c r="R3787" i="8" s="1"/>
  <c r="P3785" i="8"/>
  <c r="Q3785" i="8" s="1"/>
  <c r="R3785" i="8" s="1"/>
  <c r="P3783" i="8"/>
  <c r="Q3783" i="8" s="1"/>
  <c r="R3783" i="8" s="1"/>
  <c r="P3781" i="8"/>
  <c r="Q3781" i="8" s="1"/>
  <c r="R3781" i="8" s="1"/>
  <c r="P3779" i="8"/>
  <c r="Q3779" i="8" s="1"/>
  <c r="R3779" i="8" s="1"/>
  <c r="P3777" i="8"/>
  <c r="Q3777" i="8" s="1"/>
  <c r="R3777" i="8" s="1"/>
  <c r="P3775" i="8"/>
  <c r="Q3775" i="8" s="1"/>
  <c r="R3775" i="8" s="1"/>
  <c r="P3773" i="8"/>
  <c r="Q3773" i="8" s="1"/>
  <c r="R3773" i="8" s="1"/>
  <c r="P3771" i="8"/>
  <c r="Q3771" i="8" s="1"/>
  <c r="R3771" i="8" s="1"/>
  <c r="P3769" i="8"/>
  <c r="Q3769" i="8" s="1"/>
  <c r="R3769" i="8" s="1"/>
  <c r="P3767" i="8"/>
  <c r="Q3767" i="8" s="1"/>
  <c r="R3767" i="8" s="1"/>
  <c r="P3765" i="8"/>
  <c r="Q3765" i="8" s="1"/>
  <c r="R3765" i="8" s="1"/>
  <c r="P3763" i="8"/>
  <c r="Q3763" i="8" s="1"/>
  <c r="R3763" i="8" s="1"/>
  <c r="P3761" i="8"/>
  <c r="Q3761" i="8" s="1"/>
  <c r="R3761" i="8" s="1"/>
  <c r="P3759" i="8"/>
  <c r="Q3759" i="8" s="1"/>
  <c r="R3759" i="8" s="1"/>
  <c r="P3757" i="8"/>
  <c r="Q3757" i="8" s="1"/>
  <c r="R3757" i="8" s="1"/>
  <c r="P3755" i="8"/>
  <c r="Q3755" i="8" s="1"/>
  <c r="R3755" i="8" s="1"/>
  <c r="P3753" i="8"/>
  <c r="Q3753" i="8" s="1"/>
  <c r="R3753" i="8" s="1"/>
  <c r="P3751" i="8"/>
  <c r="Q3751" i="8" s="1"/>
  <c r="R3751" i="8" s="1"/>
  <c r="P3749" i="8"/>
  <c r="Q3749" i="8" s="1"/>
  <c r="R3749" i="8" s="1"/>
  <c r="P3747" i="8"/>
  <c r="Q3747" i="8" s="1"/>
  <c r="R3747" i="8" s="1"/>
  <c r="P3745" i="8"/>
  <c r="Q3745" i="8" s="1"/>
  <c r="R3745" i="8" s="1"/>
  <c r="P3743" i="8"/>
  <c r="Q3743" i="8" s="1"/>
  <c r="R3743" i="8" s="1"/>
  <c r="P3741" i="8"/>
  <c r="Q3741" i="8" s="1"/>
  <c r="R3741" i="8" s="1"/>
  <c r="P3739" i="8"/>
  <c r="Q3739" i="8" s="1"/>
  <c r="R3739" i="8" s="1"/>
  <c r="P3737" i="8"/>
  <c r="Q3737" i="8" s="1"/>
  <c r="R3737" i="8" s="1"/>
  <c r="P3735" i="8"/>
  <c r="Q3735" i="8" s="1"/>
  <c r="R3735" i="8" s="1"/>
  <c r="P3733" i="8"/>
  <c r="Q3733" i="8" s="1"/>
  <c r="R3733" i="8" s="1"/>
  <c r="P3731" i="8"/>
  <c r="Q3731" i="8" s="1"/>
  <c r="R3731" i="8" s="1"/>
  <c r="P3729" i="8"/>
  <c r="Q3729" i="8" s="1"/>
  <c r="R3729" i="8" s="1"/>
  <c r="P3727" i="8"/>
  <c r="Q3727" i="8" s="1"/>
  <c r="R3727" i="8" s="1"/>
  <c r="P3725" i="8"/>
  <c r="Q3725" i="8" s="1"/>
  <c r="R3725" i="8" s="1"/>
  <c r="P3723" i="8"/>
  <c r="Q3723" i="8" s="1"/>
  <c r="R3723" i="8" s="1"/>
  <c r="P3721" i="8"/>
  <c r="Q3721" i="8" s="1"/>
  <c r="R3721" i="8" s="1"/>
  <c r="P3719" i="8"/>
  <c r="Q3719" i="8" s="1"/>
  <c r="R3719" i="8" s="1"/>
  <c r="P3717" i="8"/>
  <c r="Q3717" i="8" s="1"/>
  <c r="R3717" i="8" s="1"/>
  <c r="P3715" i="8"/>
  <c r="Q3715" i="8" s="1"/>
  <c r="R3715" i="8" s="1"/>
  <c r="P3713" i="8"/>
  <c r="Q3713" i="8" s="1"/>
  <c r="R3713" i="8" s="1"/>
  <c r="P3711" i="8"/>
  <c r="Q3711" i="8" s="1"/>
  <c r="R3711" i="8" s="1"/>
  <c r="P3709" i="8"/>
  <c r="Q3709" i="8" s="1"/>
  <c r="R3709" i="8" s="1"/>
  <c r="P3707" i="8"/>
  <c r="Q3707" i="8" s="1"/>
  <c r="R3707" i="8" s="1"/>
  <c r="P3705" i="8"/>
  <c r="Q3705" i="8" s="1"/>
  <c r="R3705" i="8" s="1"/>
  <c r="P3703" i="8"/>
  <c r="Q3703" i="8" s="1"/>
  <c r="R3703" i="8" s="1"/>
  <c r="P3701" i="8"/>
  <c r="Q3701" i="8" s="1"/>
  <c r="R3701" i="8" s="1"/>
  <c r="P3699" i="8"/>
  <c r="Q3699" i="8" s="1"/>
  <c r="R3699" i="8" s="1"/>
  <c r="P3697" i="8"/>
  <c r="Q3697" i="8" s="1"/>
  <c r="R3697" i="8" s="1"/>
  <c r="P3695" i="8"/>
  <c r="Q3695" i="8" s="1"/>
  <c r="R3695" i="8" s="1"/>
  <c r="P3693" i="8"/>
  <c r="Q3693" i="8" s="1"/>
  <c r="R3693" i="8" s="1"/>
  <c r="P3691" i="8"/>
  <c r="Q3691" i="8" s="1"/>
  <c r="R3691" i="8" s="1"/>
  <c r="P3689" i="8"/>
  <c r="Q3689" i="8" s="1"/>
  <c r="R3689" i="8" s="1"/>
  <c r="P3687" i="8"/>
  <c r="Q3687" i="8" s="1"/>
  <c r="R3687" i="8" s="1"/>
  <c r="P3685" i="8"/>
  <c r="Q3685" i="8" s="1"/>
  <c r="R3685" i="8" s="1"/>
  <c r="P3683" i="8"/>
  <c r="Q3683" i="8" s="1"/>
  <c r="R3683" i="8" s="1"/>
  <c r="P3681" i="8"/>
  <c r="Q3681" i="8" s="1"/>
  <c r="R3681" i="8" s="1"/>
  <c r="P3679" i="8"/>
  <c r="Q3679" i="8" s="1"/>
  <c r="R3679" i="8" s="1"/>
  <c r="P3677" i="8"/>
  <c r="Q3677" i="8" s="1"/>
  <c r="R3677" i="8" s="1"/>
  <c r="P3675" i="8"/>
  <c r="Q3675" i="8" s="1"/>
  <c r="R3675" i="8" s="1"/>
  <c r="P3673" i="8"/>
  <c r="Q3673" i="8" s="1"/>
  <c r="R3673" i="8" s="1"/>
  <c r="P3671" i="8"/>
  <c r="Q3671" i="8" s="1"/>
  <c r="R3671" i="8" s="1"/>
  <c r="P3669" i="8"/>
  <c r="Q3669" i="8" s="1"/>
  <c r="R3669" i="8" s="1"/>
  <c r="P3667" i="8"/>
  <c r="Q3667" i="8" s="1"/>
  <c r="R3667" i="8" s="1"/>
  <c r="P3665" i="8"/>
  <c r="Q3665" i="8" s="1"/>
  <c r="R3665" i="8" s="1"/>
  <c r="P3663" i="8"/>
  <c r="Q3663" i="8" s="1"/>
  <c r="R3663" i="8" s="1"/>
  <c r="P3661" i="8"/>
  <c r="Q3661" i="8" s="1"/>
  <c r="R3661" i="8" s="1"/>
  <c r="P3659" i="8"/>
  <c r="Q3659" i="8" s="1"/>
  <c r="R3659" i="8" s="1"/>
  <c r="P3657" i="8"/>
  <c r="Q3657" i="8" s="1"/>
  <c r="R3657" i="8" s="1"/>
  <c r="P3655" i="8"/>
  <c r="Q3655" i="8" s="1"/>
  <c r="R3655" i="8" s="1"/>
  <c r="P3653" i="8"/>
  <c r="Q3653" i="8" s="1"/>
  <c r="R3653" i="8" s="1"/>
  <c r="P3651" i="8"/>
  <c r="Q3651" i="8" s="1"/>
  <c r="R3651" i="8" s="1"/>
  <c r="P3649" i="8"/>
  <c r="Q3649" i="8" s="1"/>
  <c r="R3649" i="8" s="1"/>
  <c r="P3647" i="8"/>
  <c r="Q3647" i="8" s="1"/>
  <c r="R3647" i="8" s="1"/>
  <c r="P3645" i="8"/>
  <c r="Q3645" i="8" s="1"/>
  <c r="R3645" i="8" s="1"/>
  <c r="P3643" i="8"/>
  <c r="Q3643" i="8" s="1"/>
  <c r="R3643" i="8" s="1"/>
  <c r="P3641" i="8"/>
  <c r="Q3641" i="8" s="1"/>
  <c r="R3641" i="8" s="1"/>
  <c r="P3639" i="8"/>
  <c r="Q3639" i="8" s="1"/>
  <c r="R3639" i="8" s="1"/>
  <c r="P3637" i="8"/>
  <c r="Q3637" i="8" s="1"/>
  <c r="R3637" i="8" s="1"/>
  <c r="P3635" i="8"/>
  <c r="Q3635" i="8" s="1"/>
  <c r="R3635" i="8" s="1"/>
  <c r="P3633" i="8"/>
  <c r="Q3633" i="8" s="1"/>
  <c r="R3633" i="8" s="1"/>
  <c r="P3631" i="8"/>
  <c r="Q3631" i="8" s="1"/>
  <c r="R3631" i="8" s="1"/>
  <c r="P3629" i="8"/>
  <c r="Q3629" i="8" s="1"/>
  <c r="R3629" i="8" s="1"/>
  <c r="P3627" i="8"/>
  <c r="Q3627" i="8" s="1"/>
  <c r="R3627" i="8" s="1"/>
  <c r="P3625" i="8"/>
  <c r="Q3625" i="8" s="1"/>
  <c r="R3625" i="8" s="1"/>
  <c r="P3623" i="8"/>
  <c r="Q3623" i="8" s="1"/>
  <c r="R3623" i="8" s="1"/>
  <c r="P3621" i="8"/>
  <c r="Q3621" i="8" s="1"/>
  <c r="R3621" i="8" s="1"/>
  <c r="P3619" i="8"/>
  <c r="Q3619" i="8" s="1"/>
  <c r="R3619" i="8" s="1"/>
  <c r="P3617" i="8"/>
  <c r="Q3617" i="8" s="1"/>
  <c r="R3617" i="8" s="1"/>
  <c r="P3615" i="8"/>
  <c r="Q3615" i="8" s="1"/>
  <c r="R3615" i="8" s="1"/>
  <c r="P3613" i="8"/>
  <c r="Q3613" i="8" s="1"/>
  <c r="R3613" i="8" s="1"/>
  <c r="P3611" i="8"/>
  <c r="Q3611" i="8" s="1"/>
  <c r="R3611" i="8" s="1"/>
  <c r="P3609" i="8"/>
  <c r="Q3609" i="8" s="1"/>
  <c r="R3609" i="8" s="1"/>
  <c r="P3607" i="8"/>
  <c r="Q3607" i="8" s="1"/>
  <c r="R3607" i="8" s="1"/>
  <c r="P3605" i="8"/>
  <c r="Q3605" i="8" s="1"/>
  <c r="R3605" i="8" s="1"/>
  <c r="P3603" i="8"/>
  <c r="Q3603" i="8" s="1"/>
  <c r="R3603" i="8" s="1"/>
  <c r="P3601" i="8"/>
  <c r="Q3601" i="8" s="1"/>
  <c r="R3601" i="8" s="1"/>
  <c r="P3599" i="8"/>
  <c r="Q3599" i="8" s="1"/>
  <c r="R3599" i="8" s="1"/>
  <c r="P3597" i="8"/>
  <c r="Q3597" i="8" s="1"/>
  <c r="R3597" i="8" s="1"/>
  <c r="P3595" i="8"/>
  <c r="Q3595" i="8" s="1"/>
  <c r="R3595" i="8" s="1"/>
  <c r="P3593" i="8"/>
  <c r="Q3593" i="8" s="1"/>
  <c r="R3593" i="8" s="1"/>
  <c r="P3591" i="8"/>
  <c r="Q3591" i="8" s="1"/>
  <c r="R3591" i="8" s="1"/>
  <c r="P3589" i="8"/>
  <c r="Q3589" i="8" s="1"/>
  <c r="R3589" i="8" s="1"/>
  <c r="P3587" i="8"/>
  <c r="Q3587" i="8" s="1"/>
  <c r="R3587" i="8" s="1"/>
  <c r="P3585" i="8"/>
  <c r="Q3585" i="8" s="1"/>
  <c r="R3585" i="8" s="1"/>
  <c r="P3583" i="8"/>
  <c r="Q3583" i="8" s="1"/>
  <c r="R3583" i="8" s="1"/>
  <c r="P3581" i="8"/>
  <c r="Q3581" i="8" s="1"/>
  <c r="R3581" i="8" s="1"/>
  <c r="P3579" i="8"/>
  <c r="Q3579" i="8" s="1"/>
  <c r="R3579" i="8" s="1"/>
  <c r="P3577" i="8"/>
  <c r="Q3577" i="8" s="1"/>
  <c r="R3577" i="8" s="1"/>
  <c r="P3575" i="8"/>
  <c r="Q3575" i="8" s="1"/>
  <c r="R3575" i="8" s="1"/>
  <c r="P3573" i="8"/>
  <c r="Q3573" i="8" s="1"/>
  <c r="R3573" i="8" s="1"/>
  <c r="P3571" i="8"/>
  <c r="Q3571" i="8" s="1"/>
  <c r="R3571" i="8" s="1"/>
  <c r="P3569" i="8"/>
  <c r="Q3569" i="8" s="1"/>
  <c r="R3569" i="8" s="1"/>
  <c r="P3567" i="8"/>
  <c r="Q3567" i="8" s="1"/>
  <c r="R3567" i="8" s="1"/>
  <c r="P3565" i="8"/>
  <c r="Q3565" i="8" s="1"/>
  <c r="R3565" i="8" s="1"/>
  <c r="P3563" i="8"/>
  <c r="Q3563" i="8" s="1"/>
  <c r="R3563" i="8" s="1"/>
  <c r="P3561" i="8"/>
  <c r="Q3561" i="8" s="1"/>
  <c r="R3561" i="8" s="1"/>
  <c r="P3559" i="8"/>
  <c r="Q3559" i="8" s="1"/>
  <c r="R3559" i="8" s="1"/>
  <c r="P3557" i="8"/>
  <c r="Q3557" i="8" s="1"/>
  <c r="R3557" i="8" s="1"/>
  <c r="P3555" i="8"/>
  <c r="Q3555" i="8" s="1"/>
  <c r="R3555" i="8" s="1"/>
  <c r="P3553" i="8"/>
  <c r="Q3553" i="8" s="1"/>
  <c r="R3553" i="8" s="1"/>
  <c r="P3551" i="8"/>
  <c r="Q3551" i="8" s="1"/>
  <c r="R3551" i="8" s="1"/>
  <c r="P3549" i="8"/>
  <c r="Q3549" i="8" s="1"/>
  <c r="R3549" i="8" s="1"/>
  <c r="P3547" i="8"/>
  <c r="Q3547" i="8" s="1"/>
  <c r="R3547" i="8" s="1"/>
  <c r="P3545" i="8"/>
  <c r="Q3545" i="8" s="1"/>
  <c r="R3545" i="8" s="1"/>
  <c r="P3543" i="8"/>
  <c r="Q3543" i="8" s="1"/>
  <c r="R3543" i="8" s="1"/>
  <c r="P3541" i="8"/>
  <c r="Q3541" i="8" s="1"/>
  <c r="R3541" i="8" s="1"/>
  <c r="P3539" i="8"/>
  <c r="Q3539" i="8" s="1"/>
  <c r="R3539" i="8" s="1"/>
  <c r="P3537" i="8"/>
  <c r="Q3537" i="8" s="1"/>
  <c r="R3537" i="8" s="1"/>
  <c r="P3535" i="8"/>
  <c r="Q3535" i="8" s="1"/>
  <c r="R3535" i="8" s="1"/>
  <c r="P3533" i="8"/>
  <c r="Q3533" i="8" s="1"/>
  <c r="R3533" i="8" s="1"/>
  <c r="P3531" i="8"/>
  <c r="Q3531" i="8" s="1"/>
  <c r="R3531" i="8" s="1"/>
  <c r="P3529" i="8"/>
  <c r="Q3529" i="8" s="1"/>
  <c r="R3529" i="8" s="1"/>
  <c r="P3527" i="8"/>
  <c r="Q3527" i="8" s="1"/>
  <c r="R3527" i="8" s="1"/>
  <c r="P3525" i="8"/>
  <c r="Q3525" i="8" s="1"/>
  <c r="R3525" i="8" s="1"/>
  <c r="P3523" i="8"/>
  <c r="Q3523" i="8" s="1"/>
  <c r="R3523" i="8" s="1"/>
  <c r="P3521" i="8"/>
  <c r="Q3521" i="8" s="1"/>
  <c r="R3521" i="8" s="1"/>
  <c r="P3519" i="8"/>
  <c r="Q3519" i="8" s="1"/>
  <c r="R3519" i="8" s="1"/>
  <c r="P3517" i="8"/>
  <c r="Q3517" i="8" s="1"/>
  <c r="R3517" i="8" s="1"/>
  <c r="P3515" i="8"/>
  <c r="Q3515" i="8" s="1"/>
  <c r="R3515" i="8" s="1"/>
  <c r="P3513" i="8"/>
  <c r="Q3513" i="8" s="1"/>
  <c r="R3513" i="8" s="1"/>
  <c r="P3511" i="8"/>
  <c r="Q3511" i="8" s="1"/>
  <c r="R3511" i="8" s="1"/>
  <c r="P3509" i="8"/>
  <c r="Q3509" i="8" s="1"/>
  <c r="R3509" i="8" s="1"/>
  <c r="P3507" i="8"/>
  <c r="Q3507" i="8" s="1"/>
  <c r="R3507" i="8" s="1"/>
  <c r="P3505" i="8"/>
  <c r="Q3505" i="8" s="1"/>
  <c r="R3505" i="8" s="1"/>
  <c r="P3503" i="8"/>
  <c r="Q3503" i="8" s="1"/>
  <c r="R3503" i="8" s="1"/>
  <c r="P3501" i="8"/>
  <c r="Q3501" i="8" s="1"/>
  <c r="R3501" i="8" s="1"/>
  <c r="P3499" i="8"/>
  <c r="Q3499" i="8" s="1"/>
  <c r="R3499" i="8" s="1"/>
  <c r="P3497" i="8"/>
  <c r="Q3497" i="8" s="1"/>
  <c r="R3497" i="8" s="1"/>
  <c r="P3495" i="8"/>
  <c r="Q3495" i="8" s="1"/>
  <c r="R3495" i="8" s="1"/>
  <c r="P3493" i="8"/>
  <c r="Q3493" i="8" s="1"/>
  <c r="R3493" i="8" s="1"/>
  <c r="P3491" i="8"/>
  <c r="Q3491" i="8" s="1"/>
  <c r="R3491" i="8" s="1"/>
  <c r="P3489" i="8"/>
  <c r="Q3489" i="8" s="1"/>
  <c r="R3489" i="8" s="1"/>
  <c r="P3487" i="8"/>
  <c r="Q3487" i="8" s="1"/>
  <c r="R3487" i="8" s="1"/>
  <c r="P3485" i="8"/>
  <c r="Q3485" i="8" s="1"/>
  <c r="R3485" i="8" s="1"/>
  <c r="P3483" i="8"/>
  <c r="Q3483" i="8" s="1"/>
  <c r="R3483" i="8" s="1"/>
  <c r="P3481" i="8"/>
  <c r="Q3481" i="8" s="1"/>
  <c r="R3481" i="8" s="1"/>
  <c r="P3479" i="8"/>
  <c r="Q3479" i="8" s="1"/>
  <c r="R3479" i="8" s="1"/>
  <c r="P3477" i="8"/>
  <c r="Q3477" i="8" s="1"/>
  <c r="R3477" i="8" s="1"/>
  <c r="P3475" i="8"/>
  <c r="Q3475" i="8" s="1"/>
  <c r="R3475" i="8" s="1"/>
  <c r="P3473" i="8"/>
  <c r="Q3473" i="8" s="1"/>
  <c r="R3473" i="8" s="1"/>
  <c r="P3471" i="8"/>
  <c r="Q3471" i="8" s="1"/>
  <c r="R3471" i="8" s="1"/>
  <c r="P3469" i="8"/>
  <c r="Q3469" i="8" s="1"/>
  <c r="R3469" i="8" s="1"/>
  <c r="P3467" i="8"/>
  <c r="Q3467" i="8" s="1"/>
  <c r="R3467" i="8" s="1"/>
  <c r="P3465" i="8"/>
  <c r="Q3465" i="8" s="1"/>
  <c r="R3465" i="8" s="1"/>
  <c r="P3463" i="8"/>
  <c r="Q3463" i="8" s="1"/>
  <c r="R3463" i="8" s="1"/>
  <c r="P3461" i="8"/>
  <c r="Q3461" i="8" s="1"/>
  <c r="R3461" i="8" s="1"/>
  <c r="P3459" i="8"/>
  <c r="Q3459" i="8" s="1"/>
  <c r="R3459" i="8" s="1"/>
  <c r="P3457" i="8"/>
  <c r="Q3457" i="8" s="1"/>
  <c r="R3457" i="8" s="1"/>
  <c r="P3455" i="8"/>
  <c r="Q3455" i="8" s="1"/>
  <c r="R3455" i="8" s="1"/>
  <c r="P3453" i="8"/>
  <c r="Q3453" i="8" s="1"/>
  <c r="R3453" i="8" s="1"/>
  <c r="P3451" i="8"/>
  <c r="Q3451" i="8" s="1"/>
  <c r="R3451" i="8" s="1"/>
  <c r="P3449" i="8"/>
  <c r="Q3449" i="8" s="1"/>
  <c r="R3449" i="8" s="1"/>
  <c r="P3447" i="8"/>
  <c r="Q3447" i="8" s="1"/>
  <c r="R3447" i="8" s="1"/>
  <c r="P3445" i="8"/>
  <c r="Q3445" i="8" s="1"/>
  <c r="R3445" i="8" s="1"/>
  <c r="P3443" i="8"/>
  <c r="Q3443" i="8" s="1"/>
  <c r="R3443" i="8" s="1"/>
  <c r="P3441" i="8"/>
  <c r="Q3441" i="8" s="1"/>
  <c r="R3441" i="8" s="1"/>
  <c r="P3439" i="8"/>
  <c r="Q3439" i="8" s="1"/>
  <c r="R3439" i="8" s="1"/>
  <c r="P3437" i="8"/>
  <c r="Q3437" i="8" s="1"/>
  <c r="R3437" i="8" s="1"/>
  <c r="P3435" i="8"/>
  <c r="Q3435" i="8" s="1"/>
  <c r="R3435" i="8" s="1"/>
  <c r="P3433" i="8"/>
  <c r="Q3433" i="8" s="1"/>
  <c r="R3433" i="8" s="1"/>
  <c r="P3431" i="8"/>
  <c r="Q3431" i="8" s="1"/>
  <c r="R3431" i="8" s="1"/>
  <c r="P3429" i="8"/>
  <c r="Q3429" i="8" s="1"/>
  <c r="R3429" i="8" s="1"/>
  <c r="P3427" i="8"/>
  <c r="Q3427" i="8" s="1"/>
  <c r="R3427" i="8" s="1"/>
  <c r="P3425" i="8"/>
  <c r="Q3425" i="8" s="1"/>
  <c r="R3425" i="8" s="1"/>
  <c r="P3423" i="8"/>
  <c r="Q3423" i="8" s="1"/>
  <c r="R3423" i="8" s="1"/>
  <c r="P3421" i="8"/>
  <c r="Q3421" i="8" s="1"/>
  <c r="R3421" i="8" s="1"/>
  <c r="P3419" i="8"/>
  <c r="Q3419" i="8" s="1"/>
  <c r="R3419" i="8" s="1"/>
  <c r="P3417" i="8"/>
  <c r="Q3417" i="8" s="1"/>
  <c r="R3417" i="8" s="1"/>
  <c r="P3415" i="8"/>
  <c r="Q3415" i="8" s="1"/>
  <c r="R3415" i="8" s="1"/>
  <c r="P3413" i="8"/>
  <c r="Q3413" i="8" s="1"/>
  <c r="R3413" i="8" s="1"/>
  <c r="P3411" i="8"/>
  <c r="Q3411" i="8" s="1"/>
  <c r="R3411" i="8" s="1"/>
  <c r="P3409" i="8"/>
  <c r="Q3409" i="8" s="1"/>
  <c r="R3409" i="8" s="1"/>
  <c r="P3407" i="8"/>
  <c r="Q3407" i="8" s="1"/>
  <c r="R3407" i="8" s="1"/>
  <c r="P3405" i="8"/>
  <c r="Q3405" i="8" s="1"/>
  <c r="R3405" i="8" s="1"/>
  <c r="P3403" i="8"/>
  <c r="Q3403" i="8" s="1"/>
  <c r="R3403" i="8" s="1"/>
  <c r="P3401" i="8"/>
  <c r="Q3401" i="8" s="1"/>
  <c r="R3401" i="8" s="1"/>
  <c r="P3399" i="8"/>
  <c r="Q3399" i="8" s="1"/>
  <c r="R3399" i="8" s="1"/>
  <c r="P3397" i="8"/>
  <c r="Q3397" i="8" s="1"/>
  <c r="R3397" i="8" s="1"/>
  <c r="P3395" i="8"/>
  <c r="Q3395" i="8" s="1"/>
  <c r="R3395" i="8" s="1"/>
  <c r="P3393" i="8"/>
  <c r="Q3393" i="8" s="1"/>
  <c r="R3393" i="8" s="1"/>
  <c r="P3391" i="8"/>
  <c r="Q3391" i="8" s="1"/>
  <c r="R3391" i="8" s="1"/>
  <c r="P3389" i="8"/>
  <c r="Q3389" i="8" s="1"/>
  <c r="R3389" i="8" s="1"/>
  <c r="P3387" i="8"/>
  <c r="Q3387" i="8" s="1"/>
  <c r="R3387" i="8" s="1"/>
  <c r="P3385" i="8"/>
  <c r="Q3385" i="8" s="1"/>
  <c r="R3385" i="8" s="1"/>
  <c r="P3383" i="8"/>
  <c r="Q3383" i="8" s="1"/>
  <c r="R3383" i="8" s="1"/>
  <c r="P3381" i="8"/>
  <c r="Q3381" i="8" s="1"/>
  <c r="R3381" i="8" s="1"/>
  <c r="P3379" i="8"/>
  <c r="Q3379" i="8" s="1"/>
  <c r="R3379" i="8" s="1"/>
  <c r="P3377" i="8"/>
  <c r="Q3377" i="8" s="1"/>
  <c r="R3377" i="8" s="1"/>
  <c r="P3375" i="8"/>
  <c r="Q3375" i="8" s="1"/>
  <c r="R3375" i="8" s="1"/>
  <c r="P3373" i="8"/>
  <c r="Q3373" i="8" s="1"/>
  <c r="R3373" i="8" s="1"/>
  <c r="P3371" i="8"/>
  <c r="Q3371" i="8" s="1"/>
  <c r="R3371" i="8" s="1"/>
  <c r="P3369" i="8"/>
  <c r="Q3369" i="8" s="1"/>
  <c r="R3369" i="8" s="1"/>
  <c r="P3367" i="8"/>
  <c r="Q3367" i="8" s="1"/>
  <c r="R3367" i="8" s="1"/>
  <c r="P3365" i="8"/>
  <c r="Q3365" i="8" s="1"/>
  <c r="R3365" i="8" s="1"/>
  <c r="P3363" i="8"/>
  <c r="Q3363" i="8" s="1"/>
  <c r="R3363" i="8" s="1"/>
  <c r="P3361" i="8"/>
  <c r="Q3361" i="8" s="1"/>
  <c r="R3361" i="8" s="1"/>
  <c r="P3359" i="8"/>
  <c r="Q3359" i="8" s="1"/>
  <c r="R3359" i="8" s="1"/>
  <c r="P3357" i="8"/>
  <c r="Q3357" i="8" s="1"/>
  <c r="R3357" i="8" s="1"/>
  <c r="P3355" i="8"/>
  <c r="Q3355" i="8" s="1"/>
  <c r="R3355" i="8" s="1"/>
  <c r="P3353" i="8"/>
  <c r="Q3353" i="8" s="1"/>
  <c r="R3353" i="8" s="1"/>
  <c r="P3351" i="8"/>
  <c r="Q3351" i="8" s="1"/>
  <c r="R3351" i="8" s="1"/>
  <c r="P3349" i="8"/>
  <c r="Q3349" i="8" s="1"/>
  <c r="R3349" i="8" s="1"/>
  <c r="P3347" i="8"/>
  <c r="Q3347" i="8" s="1"/>
  <c r="R3347" i="8" s="1"/>
  <c r="P3345" i="8"/>
  <c r="Q3345" i="8" s="1"/>
  <c r="R3345" i="8" s="1"/>
  <c r="P3343" i="8"/>
  <c r="Q3343" i="8" s="1"/>
  <c r="R3343" i="8" s="1"/>
  <c r="P3341" i="8"/>
  <c r="Q3341" i="8" s="1"/>
  <c r="R3341" i="8" s="1"/>
  <c r="P3339" i="8"/>
  <c r="Q3339" i="8" s="1"/>
  <c r="R3339" i="8" s="1"/>
  <c r="P3337" i="8"/>
  <c r="Q3337" i="8" s="1"/>
  <c r="R3337" i="8" s="1"/>
  <c r="P3335" i="8"/>
  <c r="Q3335" i="8" s="1"/>
  <c r="R3335" i="8" s="1"/>
  <c r="P3333" i="8"/>
  <c r="Q3333" i="8" s="1"/>
  <c r="R3333" i="8" s="1"/>
  <c r="P3331" i="8"/>
  <c r="Q3331" i="8" s="1"/>
  <c r="R3331" i="8" s="1"/>
  <c r="P3329" i="8"/>
  <c r="Q3329" i="8" s="1"/>
  <c r="R3329" i="8" s="1"/>
  <c r="P3327" i="8"/>
  <c r="Q3327" i="8" s="1"/>
  <c r="R3327" i="8" s="1"/>
  <c r="P3325" i="8"/>
  <c r="Q3325" i="8" s="1"/>
  <c r="R3325" i="8" s="1"/>
  <c r="P3323" i="8"/>
  <c r="Q3323" i="8" s="1"/>
  <c r="R3323" i="8" s="1"/>
  <c r="P3321" i="8"/>
  <c r="Q3321" i="8" s="1"/>
  <c r="R3321" i="8" s="1"/>
  <c r="P3319" i="8"/>
  <c r="Q3319" i="8" s="1"/>
  <c r="R3319" i="8" s="1"/>
  <c r="P3317" i="8"/>
  <c r="Q3317" i="8" s="1"/>
  <c r="R3317" i="8" s="1"/>
  <c r="P3315" i="8"/>
  <c r="Q3315" i="8" s="1"/>
  <c r="R3315" i="8" s="1"/>
  <c r="P3313" i="8"/>
  <c r="Q3313" i="8" s="1"/>
  <c r="R3313" i="8" s="1"/>
  <c r="P3311" i="8"/>
  <c r="Q3311" i="8" s="1"/>
  <c r="R3311" i="8" s="1"/>
  <c r="P3309" i="8"/>
  <c r="Q3309" i="8" s="1"/>
  <c r="R3309" i="8" s="1"/>
  <c r="P3307" i="8"/>
  <c r="Q3307" i="8" s="1"/>
  <c r="R3307" i="8" s="1"/>
  <c r="P3305" i="8"/>
  <c r="Q3305" i="8" s="1"/>
  <c r="R3305" i="8" s="1"/>
  <c r="P3303" i="8"/>
  <c r="Q3303" i="8" s="1"/>
  <c r="R3303" i="8" s="1"/>
  <c r="P3301" i="8"/>
  <c r="Q3301" i="8" s="1"/>
  <c r="R3301" i="8" s="1"/>
  <c r="P3299" i="8"/>
  <c r="Q3299" i="8" s="1"/>
  <c r="R3299" i="8" s="1"/>
  <c r="P3297" i="8"/>
  <c r="Q3297" i="8" s="1"/>
  <c r="R3297" i="8" s="1"/>
  <c r="P3295" i="8"/>
  <c r="Q3295" i="8" s="1"/>
  <c r="R3295" i="8" s="1"/>
  <c r="P3293" i="8"/>
  <c r="Q3293" i="8" s="1"/>
  <c r="R3293" i="8" s="1"/>
  <c r="P3291" i="8"/>
  <c r="Q3291" i="8" s="1"/>
  <c r="R3291" i="8" s="1"/>
  <c r="P3289" i="8"/>
  <c r="Q3289" i="8" s="1"/>
  <c r="R3289" i="8" s="1"/>
  <c r="P3287" i="8"/>
  <c r="Q3287" i="8" s="1"/>
  <c r="R3287" i="8" s="1"/>
  <c r="P3285" i="8"/>
  <c r="Q3285" i="8" s="1"/>
  <c r="R3285" i="8" s="1"/>
  <c r="P3283" i="8"/>
  <c r="Q3283" i="8" s="1"/>
  <c r="R3283" i="8" s="1"/>
  <c r="P3281" i="8"/>
  <c r="Q3281" i="8" s="1"/>
  <c r="R3281" i="8" s="1"/>
  <c r="P3279" i="8"/>
  <c r="Q3279" i="8" s="1"/>
  <c r="R3279" i="8" s="1"/>
  <c r="P3277" i="8"/>
  <c r="Q3277" i="8" s="1"/>
  <c r="R3277" i="8" s="1"/>
  <c r="P3275" i="8"/>
  <c r="Q3275" i="8" s="1"/>
  <c r="R3275" i="8" s="1"/>
  <c r="P3273" i="8"/>
  <c r="Q3273" i="8" s="1"/>
  <c r="R3273" i="8" s="1"/>
  <c r="P3271" i="8"/>
  <c r="Q3271" i="8" s="1"/>
  <c r="R3271" i="8" s="1"/>
  <c r="P3269" i="8"/>
  <c r="Q3269" i="8" s="1"/>
  <c r="R3269" i="8" s="1"/>
  <c r="P3267" i="8"/>
  <c r="Q3267" i="8" s="1"/>
  <c r="R3267" i="8" s="1"/>
  <c r="P3265" i="8"/>
  <c r="Q3265" i="8" s="1"/>
  <c r="R3265" i="8" s="1"/>
  <c r="P3263" i="8"/>
  <c r="Q3263" i="8" s="1"/>
  <c r="R3263" i="8" s="1"/>
  <c r="P3261" i="8"/>
  <c r="Q3261" i="8" s="1"/>
  <c r="R3261" i="8" s="1"/>
  <c r="P3259" i="8"/>
  <c r="Q3259" i="8" s="1"/>
  <c r="R3259" i="8" s="1"/>
  <c r="P3257" i="8"/>
  <c r="Q3257" i="8" s="1"/>
  <c r="R3257" i="8" s="1"/>
  <c r="P3255" i="8"/>
  <c r="Q3255" i="8" s="1"/>
  <c r="R3255" i="8" s="1"/>
  <c r="P3253" i="8"/>
  <c r="Q3253" i="8" s="1"/>
  <c r="R3253" i="8" s="1"/>
  <c r="P3251" i="8"/>
  <c r="Q3251" i="8" s="1"/>
  <c r="R3251" i="8" s="1"/>
  <c r="P3249" i="8"/>
  <c r="Q3249" i="8" s="1"/>
  <c r="R3249" i="8" s="1"/>
  <c r="P3247" i="8"/>
  <c r="Q3247" i="8" s="1"/>
  <c r="R3247" i="8" s="1"/>
  <c r="P3245" i="8"/>
  <c r="Q3245" i="8" s="1"/>
  <c r="R3245" i="8" s="1"/>
  <c r="P3243" i="8"/>
  <c r="Q3243" i="8" s="1"/>
  <c r="R3243" i="8" s="1"/>
  <c r="P3241" i="8"/>
  <c r="Q3241" i="8" s="1"/>
  <c r="R3241" i="8" s="1"/>
  <c r="P3239" i="8"/>
  <c r="Q3239" i="8" s="1"/>
  <c r="R3239" i="8" s="1"/>
  <c r="P3237" i="8"/>
  <c r="Q3237" i="8" s="1"/>
  <c r="R3237" i="8" s="1"/>
  <c r="P3235" i="8"/>
  <c r="Q3235" i="8" s="1"/>
  <c r="R3235" i="8" s="1"/>
  <c r="P3233" i="8"/>
  <c r="Q3233" i="8" s="1"/>
  <c r="R3233" i="8" s="1"/>
  <c r="P3231" i="8"/>
  <c r="Q3231" i="8" s="1"/>
  <c r="R3231" i="8" s="1"/>
  <c r="P3229" i="8"/>
  <c r="Q3229" i="8" s="1"/>
  <c r="R3229" i="8" s="1"/>
  <c r="P3227" i="8"/>
  <c r="Q3227" i="8" s="1"/>
  <c r="R3227" i="8" s="1"/>
  <c r="P3225" i="8"/>
  <c r="Q3225" i="8" s="1"/>
  <c r="R3225" i="8" s="1"/>
  <c r="P3223" i="8"/>
  <c r="Q3223" i="8" s="1"/>
  <c r="R3223" i="8" s="1"/>
  <c r="P3221" i="8"/>
  <c r="Q3221" i="8" s="1"/>
  <c r="R3221" i="8" s="1"/>
  <c r="P3219" i="8"/>
  <c r="Q3219" i="8" s="1"/>
  <c r="R3219" i="8" s="1"/>
  <c r="P3217" i="8"/>
  <c r="Q3217" i="8" s="1"/>
  <c r="R3217" i="8" s="1"/>
  <c r="P3215" i="8"/>
  <c r="Q3215" i="8" s="1"/>
  <c r="R3215" i="8" s="1"/>
  <c r="P3213" i="8"/>
  <c r="Q3213" i="8" s="1"/>
  <c r="R3213" i="8" s="1"/>
  <c r="P3211" i="8"/>
  <c r="Q3211" i="8" s="1"/>
  <c r="R3211" i="8" s="1"/>
  <c r="P3209" i="8"/>
  <c r="Q3209" i="8" s="1"/>
  <c r="R3209" i="8" s="1"/>
  <c r="P3207" i="8"/>
  <c r="Q3207" i="8" s="1"/>
  <c r="R3207" i="8" s="1"/>
  <c r="P3205" i="8"/>
  <c r="Q3205" i="8" s="1"/>
  <c r="R3205" i="8" s="1"/>
  <c r="P3203" i="8"/>
  <c r="Q3203" i="8" s="1"/>
  <c r="R3203" i="8" s="1"/>
  <c r="P3201" i="8"/>
  <c r="Q3201" i="8" s="1"/>
  <c r="R3201" i="8" s="1"/>
  <c r="P3199" i="8"/>
  <c r="Q3199" i="8" s="1"/>
  <c r="R3199" i="8" s="1"/>
  <c r="P3197" i="8"/>
  <c r="Q3197" i="8" s="1"/>
  <c r="R3197" i="8" s="1"/>
  <c r="P3195" i="8"/>
  <c r="Q3195" i="8" s="1"/>
  <c r="R3195" i="8" s="1"/>
  <c r="P3193" i="8"/>
  <c r="Q3193" i="8" s="1"/>
  <c r="R3193" i="8" s="1"/>
  <c r="P3191" i="8"/>
  <c r="Q3191" i="8" s="1"/>
  <c r="R3191" i="8" s="1"/>
  <c r="P3189" i="8"/>
  <c r="Q3189" i="8" s="1"/>
  <c r="R3189" i="8" s="1"/>
  <c r="P3187" i="8"/>
  <c r="Q3187" i="8" s="1"/>
  <c r="R3187" i="8" s="1"/>
  <c r="P3185" i="8"/>
  <c r="Q3185" i="8" s="1"/>
  <c r="R3185" i="8" s="1"/>
  <c r="P3183" i="8"/>
  <c r="Q3183" i="8" s="1"/>
  <c r="R3183" i="8" s="1"/>
  <c r="P3181" i="8"/>
  <c r="Q3181" i="8" s="1"/>
  <c r="R3181" i="8" s="1"/>
  <c r="P3179" i="8"/>
  <c r="Q3179" i="8" s="1"/>
  <c r="R3179" i="8" s="1"/>
  <c r="P3177" i="8"/>
  <c r="Q3177" i="8" s="1"/>
  <c r="R3177" i="8" s="1"/>
  <c r="P3175" i="8"/>
  <c r="Q3175" i="8" s="1"/>
  <c r="R3175" i="8" s="1"/>
  <c r="P3173" i="8"/>
  <c r="Q3173" i="8" s="1"/>
  <c r="R3173" i="8" s="1"/>
  <c r="P3171" i="8"/>
  <c r="Q3171" i="8" s="1"/>
  <c r="R3171" i="8" s="1"/>
  <c r="P3169" i="8"/>
  <c r="Q3169" i="8" s="1"/>
  <c r="R3169" i="8" s="1"/>
  <c r="P3167" i="8"/>
  <c r="Q3167" i="8" s="1"/>
  <c r="R3167" i="8" s="1"/>
  <c r="P3165" i="8"/>
  <c r="Q3165" i="8" s="1"/>
  <c r="R3165" i="8" s="1"/>
  <c r="P3163" i="8"/>
  <c r="Q3163" i="8" s="1"/>
  <c r="R3163" i="8" s="1"/>
  <c r="P3161" i="8"/>
  <c r="Q3161" i="8" s="1"/>
  <c r="R3161" i="8" s="1"/>
  <c r="P3159" i="8"/>
  <c r="Q3159" i="8" s="1"/>
  <c r="R3159" i="8" s="1"/>
  <c r="P3157" i="8"/>
  <c r="Q3157" i="8" s="1"/>
  <c r="R3157" i="8" s="1"/>
  <c r="P3155" i="8"/>
  <c r="Q3155" i="8" s="1"/>
  <c r="R3155" i="8" s="1"/>
  <c r="P3153" i="8"/>
  <c r="Q3153" i="8" s="1"/>
  <c r="R3153" i="8" s="1"/>
  <c r="P3151" i="8"/>
  <c r="Q3151" i="8" s="1"/>
  <c r="R3151" i="8" s="1"/>
  <c r="P3149" i="8"/>
  <c r="Q3149" i="8" s="1"/>
  <c r="R3149" i="8" s="1"/>
  <c r="P3147" i="8"/>
  <c r="Q3147" i="8" s="1"/>
  <c r="R3147" i="8" s="1"/>
  <c r="P3145" i="8"/>
  <c r="Q3145" i="8" s="1"/>
  <c r="R3145" i="8" s="1"/>
  <c r="P3143" i="8"/>
  <c r="Q3143" i="8" s="1"/>
  <c r="R3143" i="8" s="1"/>
  <c r="P3141" i="8"/>
  <c r="Q3141" i="8" s="1"/>
  <c r="R3141" i="8" s="1"/>
  <c r="P3139" i="8"/>
  <c r="Q3139" i="8" s="1"/>
  <c r="R3139" i="8" s="1"/>
  <c r="P3137" i="8"/>
  <c r="Q3137" i="8" s="1"/>
  <c r="R3137" i="8" s="1"/>
  <c r="P3135" i="8"/>
  <c r="Q3135" i="8" s="1"/>
  <c r="R3135" i="8" s="1"/>
  <c r="P3133" i="8"/>
  <c r="Q3133" i="8" s="1"/>
  <c r="R3133" i="8" s="1"/>
  <c r="P3131" i="8"/>
  <c r="Q3131" i="8" s="1"/>
  <c r="R3131" i="8" s="1"/>
  <c r="P3129" i="8"/>
  <c r="Q3129" i="8" s="1"/>
  <c r="R3129" i="8" s="1"/>
  <c r="P3127" i="8"/>
  <c r="Q3127" i="8" s="1"/>
  <c r="R3127" i="8" s="1"/>
  <c r="P3125" i="8"/>
  <c r="Q3125" i="8" s="1"/>
  <c r="R3125" i="8" s="1"/>
  <c r="P3123" i="8"/>
  <c r="Q3123" i="8" s="1"/>
  <c r="R3123" i="8" s="1"/>
  <c r="P3121" i="8"/>
  <c r="Q3121" i="8" s="1"/>
  <c r="R3121" i="8" s="1"/>
  <c r="P3119" i="8"/>
  <c r="Q3119" i="8" s="1"/>
  <c r="R3119" i="8" s="1"/>
  <c r="P3117" i="8"/>
  <c r="Q3117" i="8" s="1"/>
  <c r="R3117" i="8" s="1"/>
  <c r="P3115" i="8"/>
  <c r="Q3115" i="8" s="1"/>
  <c r="R3115" i="8" s="1"/>
  <c r="P3113" i="8"/>
  <c r="Q3113" i="8" s="1"/>
  <c r="R3113" i="8" s="1"/>
  <c r="P3111" i="8"/>
  <c r="Q3111" i="8" s="1"/>
  <c r="R3111" i="8" s="1"/>
  <c r="P3109" i="8"/>
  <c r="Q3109" i="8" s="1"/>
  <c r="R3109" i="8" s="1"/>
  <c r="P3107" i="8"/>
  <c r="Q3107" i="8" s="1"/>
  <c r="R3107" i="8" s="1"/>
  <c r="P3105" i="8"/>
  <c r="Q3105" i="8" s="1"/>
  <c r="R3105" i="8" s="1"/>
  <c r="P3103" i="8"/>
  <c r="Q3103" i="8" s="1"/>
  <c r="R3103" i="8" s="1"/>
  <c r="P3101" i="8"/>
  <c r="Q3101" i="8" s="1"/>
  <c r="R3101" i="8" s="1"/>
  <c r="P3099" i="8"/>
  <c r="Q3099" i="8" s="1"/>
  <c r="R3099" i="8" s="1"/>
  <c r="P3097" i="8"/>
  <c r="Q3097" i="8" s="1"/>
  <c r="R3097" i="8" s="1"/>
  <c r="P3095" i="8"/>
  <c r="Q3095" i="8" s="1"/>
  <c r="R3095" i="8" s="1"/>
  <c r="P3093" i="8"/>
  <c r="Q3093" i="8" s="1"/>
  <c r="R3093" i="8" s="1"/>
  <c r="P3091" i="8"/>
  <c r="Q3091" i="8" s="1"/>
  <c r="R3091" i="8" s="1"/>
  <c r="P3089" i="8"/>
  <c r="Q3089" i="8" s="1"/>
  <c r="R3089" i="8" s="1"/>
  <c r="P3087" i="8"/>
  <c r="Q3087" i="8" s="1"/>
  <c r="R3087" i="8" s="1"/>
  <c r="P3085" i="8"/>
  <c r="Q3085" i="8" s="1"/>
  <c r="R3085" i="8" s="1"/>
  <c r="P3083" i="8"/>
  <c r="Q3083" i="8" s="1"/>
  <c r="R3083" i="8" s="1"/>
  <c r="P3081" i="8"/>
  <c r="Q3081" i="8" s="1"/>
  <c r="R3081" i="8" s="1"/>
  <c r="P3079" i="8"/>
  <c r="Q3079" i="8" s="1"/>
  <c r="R3079" i="8" s="1"/>
  <c r="P3077" i="8"/>
  <c r="Q3077" i="8" s="1"/>
  <c r="R3077" i="8" s="1"/>
  <c r="P3075" i="8"/>
  <c r="Q3075" i="8" s="1"/>
  <c r="R3075" i="8" s="1"/>
  <c r="P3073" i="8"/>
  <c r="Q3073" i="8" s="1"/>
  <c r="R3073" i="8" s="1"/>
  <c r="P3071" i="8"/>
  <c r="Q3071" i="8" s="1"/>
  <c r="R3071" i="8" s="1"/>
  <c r="P3069" i="8"/>
  <c r="Q3069" i="8" s="1"/>
  <c r="R3069" i="8" s="1"/>
  <c r="P3067" i="8"/>
  <c r="Q3067" i="8" s="1"/>
  <c r="R3067" i="8" s="1"/>
  <c r="P3065" i="8"/>
  <c r="Q3065" i="8" s="1"/>
  <c r="R3065" i="8" s="1"/>
  <c r="P3063" i="8"/>
  <c r="Q3063" i="8" s="1"/>
  <c r="R3063" i="8" s="1"/>
  <c r="P3061" i="8"/>
  <c r="Q3061" i="8" s="1"/>
  <c r="R3061" i="8" s="1"/>
  <c r="P3059" i="8"/>
  <c r="Q3059" i="8" s="1"/>
  <c r="R3059" i="8" s="1"/>
  <c r="P3057" i="8"/>
  <c r="Q3057" i="8" s="1"/>
  <c r="R3057" i="8" s="1"/>
  <c r="P3055" i="8"/>
  <c r="Q3055" i="8" s="1"/>
  <c r="R3055" i="8" s="1"/>
  <c r="P3053" i="8"/>
  <c r="Q3053" i="8" s="1"/>
  <c r="R3053" i="8" s="1"/>
  <c r="P3051" i="8"/>
  <c r="Q3051" i="8" s="1"/>
  <c r="R3051" i="8" s="1"/>
  <c r="P3049" i="8"/>
  <c r="Q3049" i="8" s="1"/>
  <c r="R3049" i="8" s="1"/>
  <c r="P3047" i="8"/>
  <c r="Q3047" i="8" s="1"/>
  <c r="R3047" i="8" s="1"/>
  <c r="P3045" i="8"/>
  <c r="Q3045" i="8" s="1"/>
  <c r="R3045" i="8" s="1"/>
  <c r="P3043" i="8"/>
  <c r="Q3043" i="8" s="1"/>
  <c r="R3043" i="8" s="1"/>
  <c r="P3041" i="8"/>
  <c r="Q3041" i="8" s="1"/>
  <c r="R3041" i="8" s="1"/>
  <c r="P3039" i="8"/>
  <c r="Q3039" i="8" s="1"/>
  <c r="R3039" i="8" s="1"/>
  <c r="P3037" i="8"/>
  <c r="Q3037" i="8" s="1"/>
  <c r="R3037" i="8" s="1"/>
  <c r="P3035" i="8"/>
  <c r="Q3035" i="8" s="1"/>
  <c r="R3035" i="8" s="1"/>
  <c r="P3033" i="8"/>
  <c r="Q3033" i="8" s="1"/>
  <c r="R3033" i="8" s="1"/>
  <c r="P3031" i="8"/>
  <c r="Q3031" i="8" s="1"/>
  <c r="R3031" i="8" s="1"/>
  <c r="P3029" i="8"/>
  <c r="Q3029" i="8" s="1"/>
  <c r="R3029" i="8" s="1"/>
  <c r="P3027" i="8"/>
  <c r="Q3027" i="8" s="1"/>
  <c r="R3027" i="8" s="1"/>
  <c r="P3025" i="8"/>
  <c r="Q3025" i="8" s="1"/>
  <c r="R3025" i="8" s="1"/>
  <c r="P3023" i="8"/>
  <c r="Q3023" i="8" s="1"/>
  <c r="R3023" i="8" s="1"/>
  <c r="P3021" i="8"/>
  <c r="Q3021" i="8" s="1"/>
  <c r="R3021" i="8" s="1"/>
  <c r="P3019" i="8"/>
  <c r="Q3019" i="8" s="1"/>
  <c r="R3019" i="8" s="1"/>
  <c r="P3017" i="8"/>
  <c r="Q3017" i="8" s="1"/>
  <c r="R3017" i="8" s="1"/>
  <c r="P3015" i="8"/>
  <c r="Q3015" i="8" s="1"/>
  <c r="R3015" i="8" s="1"/>
  <c r="P3013" i="8"/>
  <c r="Q3013" i="8" s="1"/>
  <c r="R3013" i="8" s="1"/>
  <c r="P3011" i="8"/>
  <c r="Q3011" i="8" s="1"/>
  <c r="R3011" i="8" s="1"/>
  <c r="P3009" i="8"/>
  <c r="Q3009" i="8" s="1"/>
  <c r="R3009" i="8" s="1"/>
  <c r="P3007" i="8"/>
  <c r="Q3007" i="8" s="1"/>
  <c r="R3007" i="8" s="1"/>
  <c r="P3005" i="8"/>
  <c r="Q3005" i="8" s="1"/>
  <c r="R3005" i="8" s="1"/>
  <c r="P3003" i="8"/>
  <c r="Q3003" i="8" s="1"/>
  <c r="R3003" i="8" s="1"/>
  <c r="P3001" i="8"/>
  <c r="Q3001" i="8" s="1"/>
  <c r="R3001" i="8" s="1"/>
  <c r="P2999" i="8"/>
  <c r="Q2999" i="8" s="1"/>
  <c r="R2999" i="8" s="1"/>
  <c r="P2997" i="8"/>
  <c r="Q2997" i="8" s="1"/>
  <c r="R2997" i="8" s="1"/>
  <c r="P2995" i="8"/>
  <c r="Q2995" i="8" s="1"/>
  <c r="R2995" i="8" s="1"/>
  <c r="P2993" i="8"/>
  <c r="Q2993" i="8" s="1"/>
  <c r="R2993" i="8" s="1"/>
  <c r="P2991" i="8"/>
  <c r="Q2991" i="8" s="1"/>
  <c r="R2991" i="8" s="1"/>
  <c r="P2989" i="8"/>
  <c r="Q2989" i="8" s="1"/>
  <c r="R2989" i="8" s="1"/>
  <c r="P2987" i="8"/>
  <c r="Q2987" i="8" s="1"/>
  <c r="R2987" i="8" s="1"/>
  <c r="P2985" i="8"/>
  <c r="Q2985" i="8" s="1"/>
  <c r="R2985" i="8" s="1"/>
  <c r="P2983" i="8"/>
  <c r="Q2983" i="8" s="1"/>
  <c r="R2983" i="8" s="1"/>
  <c r="P2981" i="8"/>
  <c r="Q2981" i="8" s="1"/>
  <c r="R2981" i="8" s="1"/>
  <c r="P2979" i="8"/>
  <c r="Q2979" i="8" s="1"/>
  <c r="R2979" i="8" s="1"/>
  <c r="P2977" i="8"/>
  <c r="Q2977" i="8" s="1"/>
  <c r="R2977" i="8" s="1"/>
  <c r="P2975" i="8"/>
  <c r="Q2975" i="8" s="1"/>
  <c r="R2975" i="8" s="1"/>
  <c r="P2973" i="8"/>
  <c r="Q2973" i="8" s="1"/>
  <c r="R2973" i="8" s="1"/>
  <c r="P2971" i="8"/>
  <c r="Q2971" i="8" s="1"/>
  <c r="R2971" i="8" s="1"/>
  <c r="P2969" i="8"/>
  <c r="Q2969" i="8" s="1"/>
  <c r="R2969" i="8" s="1"/>
  <c r="P2967" i="8"/>
  <c r="Q2967" i="8" s="1"/>
  <c r="R2967" i="8" s="1"/>
  <c r="P2965" i="8"/>
  <c r="Q2965" i="8" s="1"/>
  <c r="R2965" i="8" s="1"/>
  <c r="P2963" i="8"/>
  <c r="Q2963" i="8" s="1"/>
  <c r="R2963" i="8" s="1"/>
  <c r="P2961" i="8"/>
  <c r="Q2961" i="8" s="1"/>
  <c r="R2961" i="8" s="1"/>
  <c r="P2959" i="8"/>
  <c r="Q2959" i="8" s="1"/>
  <c r="R2959" i="8" s="1"/>
  <c r="P2957" i="8"/>
  <c r="Q2957" i="8" s="1"/>
  <c r="R2957" i="8" s="1"/>
  <c r="P2955" i="8"/>
  <c r="Q2955" i="8" s="1"/>
  <c r="R2955" i="8" s="1"/>
  <c r="P2953" i="8"/>
  <c r="Q2953" i="8" s="1"/>
  <c r="R2953" i="8" s="1"/>
  <c r="P2951" i="8"/>
  <c r="Q2951" i="8" s="1"/>
  <c r="R2951" i="8" s="1"/>
  <c r="P2949" i="8"/>
  <c r="Q2949" i="8" s="1"/>
  <c r="R2949" i="8" s="1"/>
  <c r="P2947" i="8"/>
  <c r="Q2947" i="8" s="1"/>
  <c r="R2947" i="8" s="1"/>
  <c r="P2945" i="8"/>
  <c r="Q2945" i="8" s="1"/>
  <c r="R2945" i="8" s="1"/>
  <c r="P2943" i="8"/>
  <c r="Q2943" i="8" s="1"/>
  <c r="R2943" i="8" s="1"/>
  <c r="P2941" i="8"/>
  <c r="Q2941" i="8" s="1"/>
  <c r="R2941" i="8" s="1"/>
  <c r="P2939" i="8"/>
  <c r="Q2939" i="8" s="1"/>
  <c r="R2939" i="8" s="1"/>
  <c r="P2937" i="8"/>
  <c r="Q2937" i="8" s="1"/>
  <c r="R2937" i="8" s="1"/>
  <c r="P2935" i="8"/>
  <c r="Q2935" i="8" s="1"/>
  <c r="R2935" i="8" s="1"/>
  <c r="P2933" i="8"/>
  <c r="Q2933" i="8" s="1"/>
  <c r="R2933" i="8" s="1"/>
  <c r="P2931" i="8"/>
  <c r="Q2931" i="8" s="1"/>
  <c r="R2931" i="8" s="1"/>
  <c r="P2929" i="8"/>
  <c r="Q2929" i="8" s="1"/>
  <c r="R2929" i="8" s="1"/>
  <c r="P2927" i="8"/>
  <c r="Q2927" i="8" s="1"/>
  <c r="R2927" i="8" s="1"/>
  <c r="P2925" i="8"/>
  <c r="Q2925" i="8" s="1"/>
  <c r="R2925" i="8" s="1"/>
  <c r="P2923" i="8"/>
  <c r="Q2923" i="8" s="1"/>
  <c r="R2923" i="8" s="1"/>
  <c r="P2921" i="8"/>
  <c r="Q2921" i="8" s="1"/>
  <c r="R2921" i="8" s="1"/>
  <c r="P2919" i="8"/>
  <c r="Q2919" i="8" s="1"/>
  <c r="R2919" i="8" s="1"/>
  <c r="P2917" i="8"/>
  <c r="Q2917" i="8" s="1"/>
  <c r="R2917" i="8" s="1"/>
  <c r="P2915" i="8"/>
  <c r="Q2915" i="8" s="1"/>
  <c r="R2915" i="8" s="1"/>
  <c r="P2913" i="8"/>
  <c r="Q2913" i="8" s="1"/>
  <c r="R2913" i="8" s="1"/>
  <c r="P2911" i="8"/>
  <c r="Q2911" i="8" s="1"/>
  <c r="R2911" i="8" s="1"/>
  <c r="P2909" i="8"/>
  <c r="Q2909" i="8" s="1"/>
  <c r="R2909" i="8" s="1"/>
  <c r="P2907" i="8"/>
  <c r="Q2907" i="8" s="1"/>
  <c r="R2907" i="8" s="1"/>
  <c r="P2905" i="8"/>
  <c r="Q2905" i="8" s="1"/>
  <c r="R2905" i="8" s="1"/>
  <c r="P2903" i="8"/>
  <c r="Q2903" i="8" s="1"/>
  <c r="R2903" i="8" s="1"/>
  <c r="P2901" i="8"/>
  <c r="Q2901" i="8" s="1"/>
  <c r="R2901" i="8" s="1"/>
  <c r="P2899" i="8"/>
  <c r="Q2899" i="8" s="1"/>
  <c r="R2899" i="8" s="1"/>
  <c r="P2897" i="8"/>
  <c r="Q2897" i="8" s="1"/>
  <c r="R2897" i="8" s="1"/>
  <c r="P2895" i="8"/>
  <c r="Q2895" i="8" s="1"/>
  <c r="R2895" i="8" s="1"/>
  <c r="P2893" i="8"/>
  <c r="Q2893" i="8" s="1"/>
  <c r="R2893" i="8" s="1"/>
  <c r="P2891" i="8"/>
  <c r="Q2891" i="8" s="1"/>
  <c r="R2891" i="8" s="1"/>
  <c r="P2889" i="8"/>
  <c r="Q2889" i="8" s="1"/>
  <c r="R2889" i="8" s="1"/>
  <c r="P2887" i="8"/>
  <c r="Q2887" i="8" s="1"/>
  <c r="R2887" i="8" s="1"/>
  <c r="P2885" i="8"/>
  <c r="Q2885" i="8" s="1"/>
  <c r="R2885" i="8" s="1"/>
  <c r="P2883" i="8"/>
  <c r="Q2883" i="8" s="1"/>
  <c r="R2883" i="8" s="1"/>
  <c r="P2881" i="8"/>
  <c r="Q2881" i="8" s="1"/>
  <c r="R2881" i="8" s="1"/>
  <c r="P2879" i="8"/>
  <c r="Q2879" i="8" s="1"/>
  <c r="R2879" i="8" s="1"/>
  <c r="P2877" i="8"/>
  <c r="Q2877" i="8" s="1"/>
  <c r="R2877" i="8" s="1"/>
  <c r="P2875" i="8"/>
  <c r="Q2875" i="8" s="1"/>
  <c r="R2875" i="8" s="1"/>
  <c r="P2873" i="8"/>
  <c r="Q2873" i="8" s="1"/>
  <c r="R2873" i="8" s="1"/>
  <c r="P2871" i="8"/>
  <c r="Q2871" i="8" s="1"/>
  <c r="R2871" i="8" s="1"/>
  <c r="P2869" i="8"/>
  <c r="Q2869" i="8" s="1"/>
  <c r="R2869" i="8" s="1"/>
  <c r="P2867" i="8"/>
  <c r="Q2867" i="8" s="1"/>
  <c r="R2867" i="8" s="1"/>
  <c r="P2865" i="8"/>
  <c r="Q2865" i="8" s="1"/>
  <c r="R2865" i="8" s="1"/>
  <c r="P2863" i="8"/>
  <c r="Q2863" i="8" s="1"/>
  <c r="R2863" i="8" s="1"/>
  <c r="P2861" i="8"/>
  <c r="Q2861" i="8" s="1"/>
  <c r="R2861" i="8" s="1"/>
  <c r="P2859" i="8"/>
  <c r="Q2859" i="8" s="1"/>
  <c r="R2859" i="8" s="1"/>
  <c r="P2857" i="8"/>
  <c r="Q2857" i="8" s="1"/>
  <c r="R2857" i="8" s="1"/>
  <c r="P2855" i="8"/>
  <c r="Q2855" i="8" s="1"/>
  <c r="R2855" i="8" s="1"/>
  <c r="P2853" i="8"/>
  <c r="Q2853" i="8" s="1"/>
  <c r="R2853" i="8" s="1"/>
  <c r="P2851" i="8"/>
  <c r="Q2851" i="8" s="1"/>
  <c r="R2851" i="8" s="1"/>
  <c r="P2849" i="8"/>
  <c r="Q2849" i="8" s="1"/>
  <c r="R2849" i="8" s="1"/>
  <c r="P2847" i="8"/>
  <c r="Q2847" i="8" s="1"/>
  <c r="R2847" i="8" s="1"/>
  <c r="P2845" i="8"/>
  <c r="Q2845" i="8" s="1"/>
  <c r="R2845" i="8" s="1"/>
  <c r="P2843" i="8"/>
  <c r="Q2843" i="8" s="1"/>
  <c r="R2843" i="8" s="1"/>
  <c r="P2841" i="8"/>
  <c r="Q2841" i="8" s="1"/>
  <c r="R2841" i="8" s="1"/>
  <c r="P2839" i="8"/>
  <c r="Q2839" i="8" s="1"/>
  <c r="R2839" i="8" s="1"/>
  <c r="P2837" i="8"/>
  <c r="Q2837" i="8" s="1"/>
  <c r="R2837" i="8" s="1"/>
  <c r="P2835" i="8"/>
  <c r="Q2835" i="8" s="1"/>
  <c r="R2835" i="8" s="1"/>
  <c r="P2833" i="8"/>
  <c r="Q2833" i="8" s="1"/>
  <c r="R2833" i="8" s="1"/>
  <c r="P2831" i="8"/>
  <c r="Q2831" i="8" s="1"/>
  <c r="R2831" i="8" s="1"/>
  <c r="P2829" i="8"/>
  <c r="Q2829" i="8" s="1"/>
  <c r="R2829" i="8" s="1"/>
  <c r="P2827" i="8"/>
  <c r="Q2827" i="8" s="1"/>
  <c r="R2827" i="8" s="1"/>
  <c r="P2825" i="8"/>
  <c r="Q2825" i="8" s="1"/>
  <c r="R2825" i="8" s="1"/>
  <c r="P2823" i="8"/>
  <c r="Q2823" i="8" s="1"/>
  <c r="R2823" i="8" s="1"/>
  <c r="P2821" i="8"/>
  <c r="Q2821" i="8" s="1"/>
  <c r="R2821" i="8" s="1"/>
  <c r="P2819" i="8"/>
  <c r="Q2819" i="8" s="1"/>
  <c r="R2819" i="8" s="1"/>
  <c r="P2817" i="8"/>
  <c r="Q2817" i="8" s="1"/>
  <c r="R2817" i="8" s="1"/>
  <c r="P2815" i="8"/>
  <c r="Q2815" i="8" s="1"/>
  <c r="R2815" i="8" s="1"/>
  <c r="P2813" i="8"/>
  <c r="Q2813" i="8" s="1"/>
  <c r="R2813" i="8" s="1"/>
  <c r="P2811" i="8"/>
  <c r="Q2811" i="8" s="1"/>
  <c r="R2811" i="8" s="1"/>
  <c r="P2809" i="8"/>
  <c r="Q2809" i="8" s="1"/>
  <c r="R2809" i="8" s="1"/>
  <c r="P2807" i="8"/>
  <c r="Q2807" i="8" s="1"/>
  <c r="R2807" i="8" s="1"/>
  <c r="P2805" i="8"/>
  <c r="Q2805" i="8" s="1"/>
  <c r="R2805" i="8" s="1"/>
  <c r="P2803" i="8"/>
  <c r="Q2803" i="8" s="1"/>
  <c r="R2803" i="8" s="1"/>
  <c r="P2801" i="8"/>
  <c r="Q2801" i="8" s="1"/>
  <c r="R2801" i="8" s="1"/>
  <c r="P2799" i="8"/>
  <c r="Q2799" i="8" s="1"/>
  <c r="R2799" i="8" s="1"/>
  <c r="P2797" i="8"/>
  <c r="Q2797" i="8" s="1"/>
  <c r="R2797" i="8" s="1"/>
  <c r="P2795" i="8"/>
  <c r="Q2795" i="8" s="1"/>
  <c r="R2795" i="8" s="1"/>
  <c r="P2793" i="8"/>
  <c r="Q2793" i="8" s="1"/>
  <c r="R2793" i="8" s="1"/>
  <c r="P2791" i="8"/>
  <c r="Q2791" i="8" s="1"/>
  <c r="R2791" i="8" s="1"/>
  <c r="P2789" i="8"/>
  <c r="Q2789" i="8" s="1"/>
  <c r="R2789" i="8" s="1"/>
  <c r="P2787" i="8"/>
  <c r="Q2787" i="8" s="1"/>
  <c r="R2787" i="8" s="1"/>
  <c r="P2785" i="8"/>
  <c r="Q2785" i="8" s="1"/>
  <c r="R2785" i="8" s="1"/>
  <c r="P2783" i="8"/>
  <c r="Q2783" i="8" s="1"/>
  <c r="R2783" i="8" s="1"/>
  <c r="P2781" i="8"/>
  <c r="Q2781" i="8" s="1"/>
  <c r="R2781" i="8" s="1"/>
  <c r="P2779" i="8"/>
  <c r="Q2779" i="8" s="1"/>
  <c r="R2779" i="8" s="1"/>
  <c r="P2777" i="8"/>
  <c r="Q2777" i="8" s="1"/>
  <c r="R2777" i="8" s="1"/>
  <c r="P2775" i="8"/>
  <c r="Q2775" i="8" s="1"/>
  <c r="R2775" i="8" s="1"/>
  <c r="P2773" i="8"/>
  <c r="Q2773" i="8" s="1"/>
  <c r="R2773" i="8" s="1"/>
  <c r="P2771" i="8"/>
  <c r="Q2771" i="8" s="1"/>
  <c r="R2771" i="8" s="1"/>
  <c r="P2769" i="8"/>
  <c r="Q2769" i="8" s="1"/>
  <c r="R2769" i="8" s="1"/>
  <c r="P2767" i="8"/>
  <c r="Q2767" i="8" s="1"/>
  <c r="R2767" i="8" s="1"/>
  <c r="P2765" i="8"/>
  <c r="Q2765" i="8" s="1"/>
  <c r="R2765" i="8" s="1"/>
  <c r="P2763" i="8"/>
  <c r="Q2763" i="8" s="1"/>
  <c r="R2763" i="8" s="1"/>
  <c r="P2761" i="8"/>
  <c r="Q2761" i="8" s="1"/>
  <c r="R2761" i="8" s="1"/>
  <c r="P2759" i="8"/>
  <c r="Q2759" i="8" s="1"/>
  <c r="R2759" i="8" s="1"/>
  <c r="P2757" i="8"/>
  <c r="Q2757" i="8" s="1"/>
  <c r="R2757" i="8" s="1"/>
  <c r="P2755" i="8"/>
  <c r="Q2755" i="8" s="1"/>
  <c r="R2755" i="8" s="1"/>
  <c r="P2753" i="8"/>
  <c r="Q2753" i="8" s="1"/>
  <c r="R2753" i="8" s="1"/>
  <c r="P2751" i="8"/>
  <c r="Q2751" i="8" s="1"/>
  <c r="R2751" i="8" s="1"/>
  <c r="P2749" i="8"/>
  <c r="Q2749" i="8" s="1"/>
  <c r="R2749" i="8" s="1"/>
  <c r="P2747" i="8"/>
  <c r="Q2747" i="8" s="1"/>
  <c r="R2747" i="8" s="1"/>
  <c r="P2745" i="8"/>
  <c r="Q2745" i="8" s="1"/>
  <c r="R2745" i="8" s="1"/>
  <c r="P2743" i="8"/>
  <c r="Q2743" i="8" s="1"/>
  <c r="R2743" i="8" s="1"/>
  <c r="P2741" i="8"/>
  <c r="Q2741" i="8" s="1"/>
  <c r="R2741" i="8" s="1"/>
  <c r="P2739" i="8"/>
  <c r="Q2739" i="8" s="1"/>
  <c r="R2739" i="8" s="1"/>
  <c r="P2737" i="8"/>
  <c r="Q2737" i="8" s="1"/>
  <c r="R2737" i="8" s="1"/>
  <c r="P2735" i="8"/>
  <c r="Q2735" i="8" s="1"/>
  <c r="R2735" i="8" s="1"/>
  <c r="P2733" i="8"/>
  <c r="Q2733" i="8" s="1"/>
  <c r="R2733" i="8" s="1"/>
  <c r="P2731" i="8"/>
  <c r="Q2731" i="8" s="1"/>
  <c r="R2731" i="8" s="1"/>
  <c r="P2729" i="8"/>
  <c r="Q2729" i="8" s="1"/>
  <c r="R2729" i="8" s="1"/>
  <c r="P2727" i="8"/>
  <c r="Q2727" i="8" s="1"/>
  <c r="R2727" i="8" s="1"/>
  <c r="P2725" i="8"/>
  <c r="Q2725" i="8" s="1"/>
  <c r="R2725" i="8" s="1"/>
  <c r="P2723" i="8"/>
  <c r="Q2723" i="8" s="1"/>
  <c r="R2723" i="8" s="1"/>
  <c r="P2721" i="8"/>
  <c r="Q2721" i="8" s="1"/>
  <c r="R2721" i="8" s="1"/>
  <c r="P2719" i="8"/>
  <c r="Q2719" i="8" s="1"/>
  <c r="R2719" i="8" s="1"/>
  <c r="P2717" i="8"/>
  <c r="Q2717" i="8" s="1"/>
  <c r="R2717" i="8" s="1"/>
  <c r="P2715" i="8"/>
  <c r="Q2715" i="8" s="1"/>
  <c r="R2715" i="8" s="1"/>
  <c r="P2713" i="8"/>
  <c r="Q2713" i="8" s="1"/>
  <c r="R2713" i="8" s="1"/>
  <c r="P2711" i="8"/>
  <c r="Q2711" i="8" s="1"/>
  <c r="R2711" i="8" s="1"/>
  <c r="P2709" i="8"/>
  <c r="Q2709" i="8" s="1"/>
  <c r="R2709" i="8" s="1"/>
  <c r="P2707" i="8"/>
  <c r="Q2707" i="8" s="1"/>
  <c r="R2707" i="8" s="1"/>
  <c r="P2705" i="8"/>
  <c r="Q2705" i="8" s="1"/>
  <c r="R2705" i="8" s="1"/>
  <c r="P2703" i="8"/>
  <c r="Q2703" i="8" s="1"/>
  <c r="R2703" i="8" s="1"/>
  <c r="P2701" i="8"/>
  <c r="Q2701" i="8" s="1"/>
  <c r="R2701" i="8" s="1"/>
  <c r="P2699" i="8"/>
  <c r="Q2699" i="8" s="1"/>
  <c r="R2699" i="8" s="1"/>
  <c r="P2697" i="8"/>
  <c r="Q2697" i="8" s="1"/>
  <c r="R2697" i="8" s="1"/>
  <c r="P2695" i="8"/>
  <c r="Q2695" i="8" s="1"/>
  <c r="R2695" i="8" s="1"/>
  <c r="P2693" i="8"/>
  <c r="Q2693" i="8" s="1"/>
  <c r="R2693" i="8" s="1"/>
  <c r="P2691" i="8"/>
  <c r="Q2691" i="8" s="1"/>
  <c r="R2691" i="8" s="1"/>
  <c r="P2689" i="8"/>
  <c r="Q2689" i="8" s="1"/>
  <c r="R2689" i="8" s="1"/>
  <c r="P2687" i="8"/>
  <c r="Q2687" i="8" s="1"/>
  <c r="R2687" i="8" s="1"/>
  <c r="P2685" i="8"/>
  <c r="Q2685" i="8" s="1"/>
  <c r="R2685" i="8" s="1"/>
  <c r="P2683" i="8"/>
  <c r="Q2683" i="8" s="1"/>
  <c r="R2683" i="8" s="1"/>
  <c r="P2681" i="8"/>
  <c r="Q2681" i="8" s="1"/>
  <c r="R2681" i="8" s="1"/>
  <c r="P2679" i="8"/>
  <c r="Q2679" i="8" s="1"/>
  <c r="R2679" i="8" s="1"/>
  <c r="P2677" i="8"/>
  <c r="Q2677" i="8" s="1"/>
  <c r="R2677" i="8" s="1"/>
  <c r="P2675" i="8"/>
  <c r="Q2675" i="8" s="1"/>
  <c r="R2675" i="8" s="1"/>
  <c r="P2673" i="8"/>
  <c r="Q2673" i="8" s="1"/>
  <c r="R2673" i="8" s="1"/>
  <c r="P2671" i="8"/>
  <c r="Q2671" i="8" s="1"/>
  <c r="R2671" i="8" s="1"/>
  <c r="P2669" i="8"/>
  <c r="Q2669" i="8" s="1"/>
  <c r="R2669" i="8" s="1"/>
  <c r="P2667" i="8"/>
  <c r="Q2667" i="8" s="1"/>
  <c r="R2667" i="8" s="1"/>
  <c r="P2665" i="8"/>
  <c r="Q2665" i="8" s="1"/>
  <c r="R2665" i="8" s="1"/>
  <c r="P2663" i="8"/>
  <c r="Q2663" i="8" s="1"/>
  <c r="R2663" i="8" s="1"/>
  <c r="P2661" i="8"/>
  <c r="Q2661" i="8" s="1"/>
  <c r="R2661" i="8" s="1"/>
  <c r="P2659" i="8"/>
  <c r="Q2659" i="8" s="1"/>
  <c r="R2659" i="8" s="1"/>
  <c r="P2657" i="8"/>
  <c r="Q2657" i="8" s="1"/>
  <c r="R2657" i="8" s="1"/>
  <c r="P2655" i="8"/>
  <c r="Q2655" i="8" s="1"/>
  <c r="R2655" i="8" s="1"/>
  <c r="P2653" i="8"/>
  <c r="Q2653" i="8" s="1"/>
  <c r="R2653" i="8" s="1"/>
  <c r="P2651" i="8"/>
  <c r="Q2651" i="8" s="1"/>
  <c r="R2651" i="8" s="1"/>
  <c r="P2649" i="8"/>
  <c r="Q2649" i="8" s="1"/>
  <c r="R2649" i="8" s="1"/>
  <c r="P2647" i="8"/>
  <c r="Q2647" i="8" s="1"/>
  <c r="R2647" i="8" s="1"/>
  <c r="P2645" i="8"/>
  <c r="Q2645" i="8" s="1"/>
  <c r="R2645" i="8" s="1"/>
  <c r="P2643" i="8"/>
  <c r="Q2643" i="8" s="1"/>
  <c r="R2643" i="8" s="1"/>
  <c r="P2641" i="8"/>
  <c r="Q2641" i="8" s="1"/>
  <c r="R2641" i="8" s="1"/>
  <c r="P2639" i="8"/>
  <c r="Q2639" i="8" s="1"/>
  <c r="R2639" i="8" s="1"/>
  <c r="P2637" i="8"/>
  <c r="Q2637" i="8" s="1"/>
  <c r="R2637" i="8" s="1"/>
  <c r="P2635" i="8"/>
  <c r="Q2635" i="8" s="1"/>
  <c r="R2635" i="8" s="1"/>
  <c r="P2633" i="8"/>
  <c r="Q2633" i="8" s="1"/>
  <c r="R2633" i="8" s="1"/>
  <c r="P2631" i="8"/>
  <c r="Q2631" i="8" s="1"/>
  <c r="R2631" i="8" s="1"/>
  <c r="P2629" i="8"/>
  <c r="Q2629" i="8" s="1"/>
  <c r="R2629" i="8" s="1"/>
  <c r="P2627" i="8"/>
  <c r="Q2627" i="8" s="1"/>
  <c r="R2627" i="8" s="1"/>
  <c r="P2625" i="8"/>
  <c r="Q2625" i="8" s="1"/>
  <c r="R2625" i="8" s="1"/>
  <c r="P2623" i="8"/>
  <c r="Q2623" i="8" s="1"/>
  <c r="R2623" i="8" s="1"/>
  <c r="P2621" i="8"/>
  <c r="Q2621" i="8" s="1"/>
  <c r="R2621" i="8" s="1"/>
  <c r="P2619" i="8"/>
  <c r="Q2619" i="8" s="1"/>
  <c r="R2619" i="8" s="1"/>
  <c r="P2617" i="8"/>
  <c r="Q2617" i="8" s="1"/>
  <c r="R2617" i="8" s="1"/>
  <c r="P2615" i="8"/>
  <c r="Q2615" i="8" s="1"/>
  <c r="R2615" i="8" s="1"/>
  <c r="P2613" i="8"/>
  <c r="Q2613" i="8" s="1"/>
  <c r="R2613" i="8" s="1"/>
  <c r="P2611" i="8"/>
  <c r="Q2611" i="8" s="1"/>
  <c r="R2611" i="8" s="1"/>
  <c r="P2609" i="8"/>
  <c r="Q2609" i="8" s="1"/>
  <c r="R2609" i="8" s="1"/>
  <c r="P2607" i="8"/>
  <c r="Q2607" i="8" s="1"/>
  <c r="R2607" i="8" s="1"/>
  <c r="P2605" i="8"/>
  <c r="Q2605" i="8" s="1"/>
  <c r="R2605" i="8" s="1"/>
  <c r="P2603" i="8"/>
  <c r="Q2603" i="8" s="1"/>
  <c r="R2603" i="8" s="1"/>
  <c r="P2601" i="8"/>
  <c r="Q2601" i="8" s="1"/>
  <c r="R2601" i="8" s="1"/>
  <c r="P2599" i="8"/>
  <c r="Q2599" i="8" s="1"/>
  <c r="R2599" i="8" s="1"/>
  <c r="P2597" i="8"/>
  <c r="Q2597" i="8" s="1"/>
  <c r="R2597" i="8" s="1"/>
  <c r="P2595" i="8"/>
  <c r="Q2595" i="8" s="1"/>
  <c r="R2595" i="8" s="1"/>
  <c r="P2593" i="8"/>
  <c r="Q2593" i="8" s="1"/>
  <c r="R2593" i="8" s="1"/>
  <c r="P2591" i="8"/>
  <c r="Q2591" i="8" s="1"/>
  <c r="R2591" i="8" s="1"/>
  <c r="P2589" i="8"/>
  <c r="Q2589" i="8" s="1"/>
  <c r="R2589" i="8" s="1"/>
  <c r="P2587" i="8"/>
  <c r="Q2587" i="8" s="1"/>
  <c r="R2587" i="8" s="1"/>
  <c r="P2585" i="8"/>
  <c r="Q2585" i="8" s="1"/>
  <c r="R2585" i="8" s="1"/>
  <c r="P2583" i="8"/>
  <c r="Q2583" i="8" s="1"/>
  <c r="R2583" i="8" s="1"/>
  <c r="P2581" i="8"/>
  <c r="Q2581" i="8" s="1"/>
  <c r="R2581" i="8" s="1"/>
  <c r="P2579" i="8"/>
  <c r="Q2579" i="8" s="1"/>
  <c r="R2579" i="8" s="1"/>
  <c r="P2577" i="8"/>
  <c r="Q2577" i="8" s="1"/>
  <c r="R2577" i="8" s="1"/>
  <c r="P2575" i="8"/>
  <c r="Q2575" i="8" s="1"/>
  <c r="R2575" i="8" s="1"/>
  <c r="P2573" i="8"/>
  <c r="Q2573" i="8" s="1"/>
  <c r="R2573" i="8" s="1"/>
  <c r="P2571" i="8"/>
  <c r="Q2571" i="8" s="1"/>
  <c r="R2571" i="8" s="1"/>
  <c r="P2569" i="8"/>
  <c r="Q2569" i="8" s="1"/>
  <c r="R2569" i="8" s="1"/>
  <c r="P2567" i="8"/>
  <c r="Q2567" i="8" s="1"/>
  <c r="R2567" i="8" s="1"/>
  <c r="P2565" i="8"/>
  <c r="Q2565" i="8" s="1"/>
  <c r="R2565" i="8" s="1"/>
  <c r="P2563" i="8"/>
  <c r="Q2563" i="8" s="1"/>
  <c r="R2563" i="8" s="1"/>
  <c r="P2561" i="8"/>
  <c r="Q2561" i="8" s="1"/>
  <c r="R2561" i="8" s="1"/>
  <c r="P2559" i="8"/>
  <c r="Q2559" i="8" s="1"/>
  <c r="R2559" i="8" s="1"/>
  <c r="P2557" i="8"/>
  <c r="Q2557" i="8" s="1"/>
  <c r="R2557" i="8" s="1"/>
  <c r="P2555" i="8"/>
  <c r="Q2555" i="8" s="1"/>
  <c r="R2555" i="8" s="1"/>
  <c r="P2553" i="8"/>
  <c r="Q2553" i="8" s="1"/>
  <c r="R2553" i="8" s="1"/>
  <c r="P2551" i="8"/>
  <c r="Q2551" i="8" s="1"/>
  <c r="R2551" i="8" s="1"/>
  <c r="P2549" i="8"/>
  <c r="Q2549" i="8" s="1"/>
  <c r="R2549" i="8" s="1"/>
  <c r="P2547" i="8"/>
  <c r="Q2547" i="8" s="1"/>
  <c r="R2547" i="8" s="1"/>
  <c r="P2545" i="8"/>
  <c r="Q2545" i="8" s="1"/>
  <c r="R2545" i="8" s="1"/>
  <c r="P2543" i="8"/>
  <c r="Q2543" i="8" s="1"/>
  <c r="R2543" i="8" s="1"/>
  <c r="P2541" i="8"/>
  <c r="Q2541" i="8" s="1"/>
  <c r="R2541" i="8" s="1"/>
  <c r="P2539" i="8"/>
  <c r="Q2539" i="8" s="1"/>
  <c r="R2539" i="8" s="1"/>
  <c r="P2537" i="8"/>
  <c r="Q2537" i="8" s="1"/>
  <c r="R2537" i="8" s="1"/>
  <c r="P2535" i="8"/>
  <c r="Q2535" i="8" s="1"/>
  <c r="R2535" i="8" s="1"/>
  <c r="P2533" i="8"/>
  <c r="Q2533" i="8" s="1"/>
  <c r="R2533" i="8" s="1"/>
  <c r="P2531" i="8"/>
  <c r="Q2531" i="8" s="1"/>
  <c r="R2531" i="8" s="1"/>
  <c r="P2529" i="8"/>
  <c r="Q2529" i="8" s="1"/>
  <c r="R2529" i="8" s="1"/>
  <c r="P2527" i="8"/>
  <c r="Q2527" i="8" s="1"/>
  <c r="R2527" i="8" s="1"/>
  <c r="P2525" i="8"/>
  <c r="Q2525" i="8" s="1"/>
  <c r="R2525" i="8" s="1"/>
  <c r="P2523" i="8"/>
  <c r="Q2523" i="8" s="1"/>
  <c r="R2523" i="8" s="1"/>
  <c r="P2521" i="8"/>
  <c r="Q2521" i="8" s="1"/>
  <c r="R2521" i="8" s="1"/>
  <c r="P2519" i="8"/>
  <c r="Q2519" i="8" s="1"/>
  <c r="R2519" i="8" s="1"/>
  <c r="P2517" i="8"/>
  <c r="Q2517" i="8" s="1"/>
  <c r="R2517" i="8" s="1"/>
  <c r="P2515" i="8"/>
  <c r="Q2515" i="8" s="1"/>
  <c r="R2515" i="8" s="1"/>
  <c r="P2513" i="8"/>
  <c r="Q2513" i="8" s="1"/>
  <c r="R2513" i="8" s="1"/>
  <c r="P2511" i="8"/>
  <c r="Q2511" i="8" s="1"/>
  <c r="R2511" i="8" s="1"/>
  <c r="P2509" i="8"/>
  <c r="Q2509" i="8" s="1"/>
  <c r="R2509" i="8" s="1"/>
  <c r="P2507" i="8"/>
  <c r="Q2507" i="8" s="1"/>
  <c r="R2507" i="8" s="1"/>
  <c r="P2505" i="8"/>
  <c r="Q2505" i="8" s="1"/>
  <c r="R2505" i="8" s="1"/>
  <c r="P2503" i="8"/>
  <c r="Q2503" i="8" s="1"/>
  <c r="R2503" i="8" s="1"/>
  <c r="P2501" i="8"/>
  <c r="Q2501" i="8" s="1"/>
  <c r="R2501" i="8" s="1"/>
  <c r="P2499" i="8"/>
  <c r="Q2499" i="8" s="1"/>
  <c r="R2499" i="8" s="1"/>
  <c r="P2497" i="8"/>
  <c r="Q2497" i="8" s="1"/>
  <c r="R2497" i="8" s="1"/>
  <c r="P2495" i="8"/>
  <c r="Q2495" i="8" s="1"/>
  <c r="R2495" i="8" s="1"/>
  <c r="P2493" i="8"/>
  <c r="Q2493" i="8" s="1"/>
  <c r="R2493" i="8" s="1"/>
  <c r="P2491" i="8"/>
  <c r="Q2491" i="8" s="1"/>
  <c r="R2491" i="8" s="1"/>
  <c r="P2489" i="8"/>
  <c r="Q2489" i="8" s="1"/>
  <c r="R2489" i="8" s="1"/>
  <c r="P2487" i="8"/>
  <c r="Q2487" i="8" s="1"/>
  <c r="R2487" i="8" s="1"/>
  <c r="P2485" i="8"/>
  <c r="Q2485" i="8" s="1"/>
  <c r="R2485" i="8" s="1"/>
  <c r="P2483" i="8"/>
  <c r="Q2483" i="8" s="1"/>
  <c r="R2483" i="8" s="1"/>
  <c r="P2481" i="8"/>
  <c r="Q2481" i="8" s="1"/>
  <c r="R2481" i="8" s="1"/>
  <c r="P2479" i="8"/>
  <c r="Q2479" i="8" s="1"/>
  <c r="R2479" i="8" s="1"/>
  <c r="P2477" i="8"/>
  <c r="Q2477" i="8" s="1"/>
  <c r="R2477" i="8" s="1"/>
  <c r="P2475" i="8"/>
  <c r="Q2475" i="8" s="1"/>
  <c r="R2475" i="8" s="1"/>
  <c r="P2473" i="8"/>
  <c r="Q2473" i="8" s="1"/>
  <c r="R2473" i="8" s="1"/>
  <c r="P2471" i="8"/>
  <c r="Q2471" i="8" s="1"/>
  <c r="R2471" i="8" s="1"/>
  <c r="P2469" i="8"/>
  <c r="Q2469" i="8" s="1"/>
  <c r="R2469" i="8" s="1"/>
  <c r="P2467" i="8"/>
  <c r="Q2467" i="8" s="1"/>
  <c r="R2467" i="8" s="1"/>
  <c r="P2465" i="8"/>
  <c r="Q2465" i="8" s="1"/>
  <c r="R2465" i="8" s="1"/>
  <c r="P2463" i="8"/>
  <c r="Q2463" i="8" s="1"/>
  <c r="R2463" i="8" s="1"/>
  <c r="P2461" i="8"/>
  <c r="Q2461" i="8" s="1"/>
  <c r="R2461" i="8" s="1"/>
  <c r="P2459" i="8"/>
  <c r="Q2459" i="8" s="1"/>
  <c r="R2459" i="8" s="1"/>
  <c r="P2457" i="8"/>
  <c r="Q2457" i="8" s="1"/>
  <c r="R2457" i="8" s="1"/>
  <c r="P2455" i="8"/>
  <c r="Q2455" i="8" s="1"/>
  <c r="R2455" i="8" s="1"/>
  <c r="P2453" i="8"/>
  <c r="Q2453" i="8" s="1"/>
  <c r="R2453" i="8" s="1"/>
  <c r="P2451" i="8"/>
  <c r="Q2451" i="8" s="1"/>
  <c r="R2451" i="8" s="1"/>
  <c r="P2449" i="8"/>
  <c r="Q2449" i="8" s="1"/>
  <c r="R2449" i="8" s="1"/>
  <c r="P2447" i="8"/>
  <c r="Q2447" i="8" s="1"/>
  <c r="R2447" i="8" s="1"/>
  <c r="P2445" i="8"/>
  <c r="Q2445" i="8" s="1"/>
  <c r="R2445" i="8" s="1"/>
  <c r="P2443" i="8"/>
  <c r="Q2443" i="8" s="1"/>
  <c r="R2443" i="8" s="1"/>
  <c r="P2441" i="8"/>
  <c r="Q2441" i="8" s="1"/>
  <c r="R2441" i="8" s="1"/>
  <c r="P2439" i="8"/>
  <c r="Q2439" i="8" s="1"/>
  <c r="R2439" i="8" s="1"/>
  <c r="P2437" i="8"/>
  <c r="Q2437" i="8" s="1"/>
  <c r="R2437" i="8" s="1"/>
  <c r="P2435" i="8"/>
  <c r="Q2435" i="8" s="1"/>
  <c r="R2435" i="8" s="1"/>
  <c r="P2433" i="8"/>
  <c r="Q2433" i="8" s="1"/>
  <c r="R2433" i="8" s="1"/>
  <c r="P2431" i="8"/>
  <c r="Q2431" i="8" s="1"/>
  <c r="R2431" i="8" s="1"/>
  <c r="P2429" i="8"/>
  <c r="Q2429" i="8" s="1"/>
  <c r="R2429" i="8" s="1"/>
  <c r="P2427" i="8"/>
  <c r="Q2427" i="8" s="1"/>
  <c r="R2427" i="8" s="1"/>
  <c r="P2425" i="8"/>
  <c r="Q2425" i="8" s="1"/>
  <c r="R2425" i="8" s="1"/>
  <c r="P2423" i="8"/>
  <c r="Q2423" i="8" s="1"/>
  <c r="R2423" i="8" s="1"/>
  <c r="P2421" i="8"/>
  <c r="Q2421" i="8" s="1"/>
  <c r="R2421" i="8" s="1"/>
  <c r="P2419" i="8"/>
  <c r="Q2419" i="8" s="1"/>
  <c r="R2419" i="8" s="1"/>
  <c r="P2417" i="8"/>
  <c r="Q2417" i="8" s="1"/>
  <c r="R2417" i="8" s="1"/>
  <c r="P2415" i="8"/>
  <c r="Q2415" i="8" s="1"/>
  <c r="R2415" i="8" s="1"/>
  <c r="P2413" i="8"/>
  <c r="Q2413" i="8" s="1"/>
  <c r="R2413" i="8" s="1"/>
  <c r="P2411" i="8"/>
  <c r="Q2411" i="8" s="1"/>
  <c r="R2411" i="8" s="1"/>
  <c r="P2409" i="8"/>
  <c r="Q2409" i="8" s="1"/>
  <c r="R2409" i="8" s="1"/>
  <c r="P2407" i="8"/>
  <c r="Q2407" i="8" s="1"/>
  <c r="R2407" i="8" s="1"/>
  <c r="P2405" i="8"/>
  <c r="Q2405" i="8" s="1"/>
  <c r="R2405" i="8" s="1"/>
  <c r="P2403" i="8"/>
  <c r="Q2403" i="8" s="1"/>
  <c r="R2403" i="8" s="1"/>
  <c r="P2401" i="8"/>
  <c r="Q2401" i="8" s="1"/>
  <c r="R2401" i="8" s="1"/>
  <c r="P2399" i="8"/>
  <c r="Q2399" i="8" s="1"/>
  <c r="R2399" i="8" s="1"/>
  <c r="P2397" i="8"/>
  <c r="Q2397" i="8" s="1"/>
  <c r="R2397" i="8" s="1"/>
  <c r="P2395" i="8"/>
  <c r="Q2395" i="8" s="1"/>
  <c r="R2395" i="8" s="1"/>
  <c r="P2393" i="8"/>
  <c r="Q2393" i="8" s="1"/>
  <c r="R2393" i="8" s="1"/>
  <c r="P2391" i="8"/>
  <c r="Q2391" i="8" s="1"/>
  <c r="R2391" i="8" s="1"/>
  <c r="P2389" i="8"/>
  <c r="Q2389" i="8" s="1"/>
  <c r="R2389" i="8" s="1"/>
  <c r="P2387" i="8"/>
  <c r="Q2387" i="8" s="1"/>
  <c r="R2387" i="8" s="1"/>
  <c r="P2385" i="8"/>
  <c r="Q2385" i="8" s="1"/>
  <c r="R2385" i="8" s="1"/>
  <c r="P2383" i="8"/>
  <c r="Q2383" i="8" s="1"/>
  <c r="R2383" i="8" s="1"/>
  <c r="P2381" i="8"/>
  <c r="Q2381" i="8" s="1"/>
  <c r="R2381" i="8" s="1"/>
  <c r="P2379" i="8"/>
  <c r="Q2379" i="8" s="1"/>
  <c r="R2379" i="8" s="1"/>
  <c r="P2377" i="8"/>
  <c r="Q2377" i="8" s="1"/>
  <c r="R2377" i="8" s="1"/>
  <c r="P2375" i="8"/>
  <c r="Q2375" i="8" s="1"/>
  <c r="R2375" i="8" s="1"/>
  <c r="P2373" i="8"/>
  <c r="Q2373" i="8" s="1"/>
  <c r="R2373" i="8" s="1"/>
  <c r="P2371" i="8"/>
  <c r="Q2371" i="8" s="1"/>
  <c r="R2371" i="8" s="1"/>
  <c r="P2369" i="8"/>
  <c r="Q2369" i="8" s="1"/>
  <c r="R2369" i="8" s="1"/>
  <c r="P2367" i="8"/>
  <c r="Q2367" i="8" s="1"/>
  <c r="R2367" i="8" s="1"/>
  <c r="P2365" i="8"/>
  <c r="Q2365" i="8" s="1"/>
  <c r="R2365" i="8" s="1"/>
  <c r="P2363" i="8"/>
  <c r="Q2363" i="8" s="1"/>
  <c r="R2363" i="8" s="1"/>
  <c r="P2361" i="8"/>
  <c r="Q2361" i="8" s="1"/>
  <c r="R2361" i="8" s="1"/>
  <c r="P2359" i="8"/>
  <c r="Q2359" i="8" s="1"/>
  <c r="R2359" i="8" s="1"/>
  <c r="P2357" i="8"/>
  <c r="Q2357" i="8" s="1"/>
  <c r="R2357" i="8" s="1"/>
  <c r="P2355" i="8"/>
  <c r="Q2355" i="8" s="1"/>
  <c r="R2355" i="8" s="1"/>
  <c r="P2353" i="8"/>
  <c r="Q2353" i="8" s="1"/>
  <c r="R2353" i="8" s="1"/>
  <c r="P2351" i="8"/>
  <c r="Q2351" i="8" s="1"/>
  <c r="R2351" i="8" s="1"/>
  <c r="P2349" i="8"/>
  <c r="Q2349" i="8" s="1"/>
  <c r="R2349" i="8" s="1"/>
  <c r="P2347" i="8"/>
  <c r="Q2347" i="8" s="1"/>
  <c r="R2347" i="8" s="1"/>
  <c r="P2345" i="8"/>
  <c r="Q2345" i="8" s="1"/>
  <c r="R2345" i="8" s="1"/>
  <c r="P2343" i="8"/>
  <c r="Q2343" i="8" s="1"/>
  <c r="R2343" i="8" s="1"/>
  <c r="P2341" i="8"/>
  <c r="Q2341" i="8" s="1"/>
  <c r="R2341" i="8" s="1"/>
  <c r="P2339" i="8"/>
  <c r="Q2339" i="8" s="1"/>
  <c r="R2339" i="8" s="1"/>
  <c r="P2337" i="8"/>
  <c r="Q2337" i="8" s="1"/>
  <c r="R2337" i="8" s="1"/>
  <c r="P2335" i="8"/>
  <c r="Q2335" i="8" s="1"/>
  <c r="R2335" i="8" s="1"/>
  <c r="P2333" i="8"/>
  <c r="Q2333" i="8" s="1"/>
  <c r="R2333" i="8" s="1"/>
  <c r="P2331" i="8"/>
  <c r="Q2331" i="8" s="1"/>
  <c r="R2331" i="8" s="1"/>
  <c r="P2329" i="8"/>
  <c r="Q2329" i="8" s="1"/>
  <c r="R2329" i="8" s="1"/>
  <c r="P2327" i="8"/>
  <c r="Q2327" i="8" s="1"/>
  <c r="R2327" i="8" s="1"/>
  <c r="P2325" i="8"/>
  <c r="Q2325" i="8" s="1"/>
  <c r="R2325" i="8" s="1"/>
  <c r="P2323" i="8"/>
  <c r="Q2323" i="8" s="1"/>
  <c r="R2323" i="8" s="1"/>
  <c r="P2321" i="8"/>
  <c r="Q2321" i="8" s="1"/>
  <c r="R2321" i="8" s="1"/>
  <c r="P2319" i="8"/>
  <c r="Q2319" i="8" s="1"/>
  <c r="R2319" i="8" s="1"/>
  <c r="P2317" i="8"/>
  <c r="Q2317" i="8" s="1"/>
  <c r="R2317" i="8" s="1"/>
  <c r="P2315" i="8"/>
  <c r="Q2315" i="8" s="1"/>
  <c r="R2315" i="8" s="1"/>
  <c r="P2313" i="8"/>
  <c r="Q2313" i="8" s="1"/>
  <c r="R2313" i="8" s="1"/>
  <c r="P2311" i="8"/>
  <c r="Q2311" i="8" s="1"/>
  <c r="R2311" i="8" s="1"/>
  <c r="P2309" i="8"/>
  <c r="Q2309" i="8" s="1"/>
  <c r="R2309" i="8" s="1"/>
  <c r="P2307" i="8"/>
  <c r="Q2307" i="8" s="1"/>
  <c r="R2307" i="8" s="1"/>
  <c r="P2305" i="8"/>
  <c r="Q2305" i="8" s="1"/>
  <c r="R2305" i="8" s="1"/>
  <c r="P2303" i="8"/>
  <c r="Q2303" i="8" s="1"/>
  <c r="R2303" i="8" s="1"/>
  <c r="P2301" i="8"/>
  <c r="Q2301" i="8" s="1"/>
  <c r="R2301" i="8" s="1"/>
  <c r="P2299" i="8"/>
  <c r="Q2299" i="8" s="1"/>
  <c r="R2299" i="8" s="1"/>
  <c r="P2297" i="8"/>
  <c r="Q2297" i="8" s="1"/>
  <c r="R2297" i="8" s="1"/>
  <c r="P2295" i="8"/>
  <c r="Q2295" i="8" s="1"/>
  <c r="R2295" i="8" s="1"/>
  <c r="P2293" i="8"/>
  <c r="Q2293" i="8" s="1"/>
  <c r="R2293" i="8" s="1"/>
  <c r="P2291" i="8"/>
  <c r="Q2291" i="8" s="1"/>
  <c r="R2291" i="8" s="1"/>
  <c r="P2289" i="8"/>
  <c r="Q2289" i="8" s="1"/>
  <c r="R2289" i="8" s="1"/>
  <c r="P2287" i="8"/>
  <c r="Q2287" i="8" s="1"/>
  <c r="R2287" i="8" s="1"/>
  <c r="P2285" i="8"/>
  <c r="Q2285" i="8" s="1"/>
  <c r="R2285" i="8" s="1"/>
  <c r="P2283" i="8"/>
  <c r="Q2283" i="8" s="1"/>
  <c r="R2283" i="8" s="1"/>
  <c r="P2281" i="8"/>
  <c r="Q2281" i="8" s="1"/>
  <c r="R2281" i="8" s="1"/>
  <c r="P2279" i="8"/>
  <c r="Q2279" i="8" s="1"/>
  <c r="R2279" i="8" s="1"/>
  <c r="P2277" i="8"/>
  <c r="Q2277" i="8" s="1"/>
  <c r="R2277" i="8" s="1"/>
  <c r="P2275" i="8"/>
  <c r="Q2275" i="8" s="1"/>
  <c r="R2275" i="8" s="1"/>
  <c r="P2273" i="8"/>
  <c r="Q2273" i="8" s="1"/>
  <c r="R2273" i="8" s="1"/>
  <c r="P2271" i="8"/>
  <c r="Q2271" i="8" s="1"/>
  <c r="R2271" i="8" s="1"/>
  <c r="P2269" i="8"/>
  <c r="Q2269" i="8" s="1"/>
  <c r="R2269" i="8" s="1"/>
  <c r="P2267" i="8"/>
  <c r="Q2267" i="8" s="1"/>
  <c r="R2267" i="8" s="1"/>
  <c r="P2265" i="8"/>
  <c r="Q2265" i="8" s="1"/>
  <c r="R2265" i="8" s="1"/>
  <c r="P2263" i="8"/>
  <c r="Q2263" i="8" s="1"/>
  <c r="R2263" i="8" s="1"/>
  <c r="P2261" i="8"/>
  <c r="Q2261" i="8" s="1"/>
  <c r="R2261" i="8" s="1"/>
  <c r="P2259" i="8"/>
  <c r="Q2259" i="8" s="1"/>
  <c r="R2259" i="8" s="1"/>
  <c r="P2257" i="8"/>
  <c r="Q2257" i="8" s="1"/>
  <c r="R2257" i="8" s="1"/>
  <c r="P2255" i="8"/>
  <c r="Q2255" i="8" s="1"/>
  <c r="R2255" i="8" s="1"/>
  <c r="P2253" i="8"/>
  <c r="Q2253" i="8" s="1"/>
  <c r="R2253" i="8" s="1"/>
  <c r="P2251" i="8"/>
  <c r="Q2251" i="8" s="1"/>
  <c r="R2251" i="8" s="1"/>
  <c r="P2249" i="8"/>
  <c r="Q2249" i="8" s="1"/>
  <c r="R2249" i="8" s="1"/>
  <c r="P2247" i="8"/>
  <c r="Q2247" i="8" s="1"/>
  <c r="R2247" i="8" s="1"/>
  <c r="P2245" i="8"/>
  <c r="Q2245" i="8" s="1"/>
  <c r="R2245" i="8" s="1"/>
  <c r="P2243" i="8"/>
  <c r="Q2243" i="8" s="1"/>
  <c r="R2243" i="8" s="1"/>
  <c r="P2241" i="8"/>
  <c r="Q2241" i="8" s="1"/>
  <c r="R2241" i="8" s="1"/>
  <c r="P2239" i="8"/>
  <c r="Q2239" i="8" s="1"/>
  <c r="R2239" i="8" s="1"/>
  <c r="P2237" i="8"/>
  <c r="Q2237" i="8" s="1"/>
  <c r="R2237" i="8" s="1"/>
  <c r="P2235" i="8"/>
  <c r="Q2235" i="8" s="1"/>
  <c r="R2235" i="8" s="1"/>
  <c r="P2233" i="8"/>
  <c r="Q2233" i="8" s="1"/>
  <c r="R2233" i="8" s="1"/>
  <c r="P2231" i="8"/>
  <c r="Q2231" i="8" s="1"/>
  <c r="R2231" i="8" s="1"/>
  <c r="P2229" i="8"/>
  <c r="Q2229" i="8" s="1"/>
  <c r="R2229" i="8" s="1"/>
  <c r="P2227" i="8"/>
  <c r="Q2227" i="8" s="1"/>
  <c r="R2227" i="8" s="1"/>
  <c r="P2225" i="8"/>
  <c r="Q2225" i="8" s="1"/>
  <c r="R2225" i="8" s="1"/>
  <c r="P2223" i="8"/>
  <c r="Q2223" i="8" s="1"/>
  <c r="R2223" i="8" s="1"/>
  <c r="P2221" i="8"/>
  <c r="Q2221" i="8" s="1"/>
  <c r="R2221" i="8" s="1"/>
  <c r="P2219" i="8"/>
  <c r="Q2219" i="8" s="1"/>
  <c r="R2219" i="8" s="1"/>
  <c r="P2217" i="8"/>
  <c r="Q2217" i="8" s="1"/>
  <c r="R2217" i="8" s="1"/>
  <c r="P2215" i="8"/>
  <c r="Q2215" i="8" s="1"/>
  <c r="R2215" i="8" s="1"/>
  <c r="P2213" i="8"/>
  <c r="Q2213" i="8" s="1"/>
  <c r="R2213" i="8" s="1"/>
  <c r="P2211" i="8"/>
  <c r="Q2211" i="8" s="1"/>
  <c r="R2211" i="8" s="1"/>
  <c r="P2209" i="8"/>
  <c r="Q2209" i="8" s="1"/>
  <c r="R2209" i="8" s="1"/>
  <c r="P2207" i="8"/>
  <c r="Q2207" i="8" s="1"/>
  <c r="R2207" i="8" s="1"/>
  <c r="P2205" i="8"/>
  <c r="Q2205" i="8" s="1"/>
  <c r="R2205" i="8" s="1"/>
  <c r="P2203" i="8"/>
  <c r="Q2203" i="8" s="1"/>
  <c r="R2203" i="8" s="1"/>
  <c r="P2201" i="8"/>
  <c r="Q2201" i="8" s="1"/>
  <c r="R2201" i="8" s="1"/>
  <c r="P2199" i="8"/>
  <c r="Q2199" i="8" s="1"/>
  <c r="R2199" i="8" s="1"/>
  <c r="P2197" i="8"/>
  <c r="Q2197" i="8" s="1"/>
  <c r="R2197" i="8" s="1"/>
  <c r="P2195" i="8"/>
  <c r="Q2195" i="8" s="1"/>
  <c r="R2195" i="8" s="1"/>
  <c r="P2193" i="8"/>
  <c r="Q2193" i="8" s="1"/>
  <c r="R2193" i="8" s="1"/>
  <c r="P2191" i="8"/>
  <c r="Q2191" i="8" s="1"/>
  <c r="R2191" i="8" s="1"/>
  <c r="P2189" i="8"/>
  <c r="Q2189" i="8" s="1"/>
  <c r="R2189" i="8" s="1"/>
  <c r="P2187" i="8"/>
  <c r="Q2187" i="8" s="1"/>
  <c r="R2187" i="8" s="1"/>
  <c r="P2185" i="8"/>
  <c r="Q2185" i="8" s="1"/>
  <c r="R2185" i="8" s="1"/>
  <c r="P2183" i="8"/>
  <c r="Q2183" i="8" s="1"/>
  <c r="R2183" i="8" s="1"/>
  <c r="P2181" i="8"/>
  <c r="Q2181" i="8" s="1"/>
  <c r="R2181" i="8" s="1"/>
  <c r="P2179" i="8"/>
  <c r="Q2179" i="8" s="1"/>
  <c r="R2179" i="8" s="1"/>
  <c r="P2177" i="8"/>
  <c r="Q2177" i="8" s="1"/>
  <c r="R2177" i="8" s="1"/>
  <c r="P2175" i="8"/>
  <c r="Q2175" i="8" s="1"/>
  <c r="R2175" i="8" s="1"/>
  <c r="P2173" i="8"/>
  <c r="Q2173" i="8" s="1"/>
  <c r="R2173" i="8" s="1"/>
  <c r="P2171" i="8"/>
  <c r="Q2171" i="8" s="1"/>
  <c r="R2171" i="8" s="1"/>
  <c r="P2169" i="8"/>
  <c r="Q2169" i="8" s="1"/>
  <c r="R2169" i="8" s="1"/>
  <c r="P2167" i="8"/>
  <c r="Q2167" i="8" s="1"/>
  <c r="R2167" i="8" s="1"/>
  <c r="P2165" i="8"/>
  <c r="Q2165" i="8" s="1"/>
  <c r="R2165" i="8" s="1"/>
  <c r="P2163" i="8"/>
  <c r="Q2163" i="8" s="1"/>
  <c r="R2163" i="8" s="1"/>
  <c r="P2161" i="8"/>
  <c r="Q2161" i="8" s="1"/>
  <c r="R2161" i="8" s="1"/>
  <c r="P2159" i="8"/>
  <c r="Q2159" i="8" s="1"/>
  <c r="R2159" i="8" s="1"/>
  <c r="P2157" i="8"/>
  <c r="Q2157" i="8" s="1"/>
  <c r="R2157" i="8" s="1"/>
  <c r="P2155" i="8"/>
  <c r="Q2155" i="8" s="1"/>
  <c r="R2155" i="8" s="1"/>
  <c r="P2153" i="8"/>
  <c r="Q2153" i="8" s="1"/>
  <c r="R2153" i="8" s="1"/>
  <c r="P2151" i="8"/>
  <c r="Q2151" i="8" s="1"/>
  <c r="R2151" i="8" s="1"/>
  <c r="P2149" i="8"/>
  <c r="Q2149" i="8" s="1"/>
  <c r="R2149" i="8" s="1"/>
  <c r="P2147" i="8"/>
  <c r="Q2147" i="8" s="1"/>
  <c r="R2147" i="8" s="1"/>
  <c r="P2145" i="8"/>
  <c r="Q2145" i="8" s="1"/>
  <c r="R2145" i="8" s="1"/>
  <c r="P2143" i="8"/>
  <c r="Q2143" i="8" s="1"/>
  <c r="R2143" i="8" s="1"/>
  <c r="P2141" i="8"/>
  <c r="Q2141" i="8" s="1"/>
  <c r="R2141" i="8" s="1"/>
  <c r="P2139" i="8"/>
  <c r="Q2139" i="8" s="1"/>
  <c r="R2139" i="8" s="1"/>
  <c r="P2137" i="8"/>
  <c r="Q2137" i="8" s="1"/>
  <c r="R2137" i="8" s="1"/>
  <c r="P2135" i="8"/>
  <c r="Q2135" i="8" s="1"/>
  <c r="R2135" i="8" s="1"/>
  <c r="P2133" i="8"/>
  <c r="Q2133" i="8" s="1"/>
  <c r="R2133" i="8" s="1"/>
  <c r="P2131" i="8"/>
  <c r="Q2131" i="8" s="1"/>
  <c r="R2131" i="8" s="1"/>
  <c r="P2129" i="8"/>
  <c r="Q2129" i="8" s="1"/>
  <c r="R2129" i="8" s="1"/>
  <c r="P2127" i="8"/>
  <c r="Q2127" i="8" s="1"/>
  <c r="R2127" i="8" s="1"/>
  <c r="P2125" i="8"/>
  <c r="Q2125" i="8" s="1"/>
  <c r="R2125" i="8" s="1"/>
  <c r="P2123" i="8"/>
  <c r="Q2123" i="8" s="1"/>
  <c r="R2123" i="8" s="1"/>
  <c r="P2121" i="8"/>
  <c r="Q2121" i="8" s="1"/>
  <c r="R2121" i="8" s="1"/>
  <c r="P2119" i="8"/>
  <c r="Q2119" i="8" s="1"/>
  <c r="R2119" i="8" s="1"/>
  <c r="P2117" i="8"/>
  <c r="Q2117" i="8" s="1"/>
  <c r="R2117" i="8" s="1"/>
  <c r="P2115" i="8"/>
  <c r="Q2115" i="8" s="1"/>
  <c r="R2115" i="8" s="1"/>
  <c r="P2113" i="8"/>
  <c r="Q2113" i="8" s="1"/>
  <c r="R2113" i="8" s="1"/>
  <c r="P2111" i="8"/>
  <c r="Q2111" i="8" s="1"/>
  <c r="R2111" i="8" s="1"/>
  <c r="P2109" i="8"/>
  <c r="Q2109" i="8" s="1"/>
  <c r="R2109" i="8" s="1"/>
  <c r="P2107" i="8"/>
  <c r="Q2107" i="8" s="1"/>
  <c r="R2107" i="8" s="1"/>
  <c r="P2105" i="8"/>
  <c r="Q2105" i="8" s="1"/>
  <c r="R2105" i="8" s="1"/>
  <c r="P2103" i="8"/>
  <c r="Q2103" i="8" s="1"/>
  <c r="R2103" i="8" s="1"/>
  <c r="P2101" i="8"/>
  <c r="Q2101" i="8" s="1"/>
  <c r="R2101" i="8" s="1"/>
  <c r="P2099" i="8"/>
  <c r="Q2099" i="8" s="1"/>
  <c r="R2099" i="8" s="1"/>
  <c r="P2097" i="8"/>
  <c r="Q2097" i="8" s="1"/>
  <c r="R2097" i="8" s="1"/>
  <c r="P2095" i="8"/>
  <c r="Q2095" i="8" s="1"/>
  <c r="R2095" i="8" s="1"/>
  <c r="P2093" i="8"/>
  <c r="Q2093" i="8" s="1"/>
  <c r="R2093" i="8" s="1"/>
  <c r="P2091" i="8"/>
  <c r="Q2091" i="8" s="1"/>
  <c r="R2091" i="8" s="1"/>
  <c r="P2089" i="8"/>
  <c r="Q2089" i="8" s="1"/>
  <c r="R2089" i="8" s="1"/>
  <c r="P2087" i="8"/>
  <c r="Q2087" i="8" s="1"/>
  <c r="R2087" i="8" s="1"/>
  <c r="P2085" i="8"/>
  <c r="Q2085" i="8" s="1"/>
  <c r="R2085" i="8" s="1"/>
  <c r="P2083" i="8"/>
  <c r="Q2083" i="8" s="1"/>
  <c r="R2083" i="8" s="1"/>
  <c r="P2081" i="8"/>
  <c r="Q2081" i="8" s="1"/>
  <c r="R2081" i="8" s="1"/>
  <c r="P2079" i="8"/>
  <c r="Q2079" i="8" s="1"/>
  <c r="R2079" i="8" s="1"/>
  <c r="P2077" i="8"/>
  <c r="Q2077" i="8" s="1"/>
  <c r="R2077" i="8" s="1"/>
  <c r="P2075" i="8"/>
  <c r="Q2075" i="8" s="1"/>
  <c r="R2075" i="8" s="1"/>
  <c r="P2073" i="8"/>
  <c r="Q2073" i="8" s="1"/>
  <c r="R2073" i="8" s="1"/>
  <c r="P2071" i="8"/>
  <c r="Q2071" i="8" s="1"/>
  <c r="R2071" i="8" s="1"/>
  <c r="P2069" i="8"/>
  <c r="Q2069" i="8" s="1"/>
  <c r="R2069" i="8" s="1"/>
  <c r="P2067" i="8"/>
  <c r="Q2067" i="8" s="1"/>
  <c r="R2067" i="8" s="1"/>
  <c r="P2065" i="8"/>
  <c r="Q2065" i="8" s="1"/>
  <c r="R2065" i="8" s="1"/>
  <c r="P2063" i="8"/>
  <c r="Q2063" i="8" s="1"/>
  <c r="R2063" i="8" s="1"/>
  <c r="P2061" i="8"/>
  <c r="Q2061" i="8" s="1"/>
  <c r="R2061" i="8" s="1"/>
  <c r="P2059" i="8"/>
  <c r="Q2059" i="8" s="1"/>
  <c r="R2059" i="8" s="1"/>
  <c r="P2057" i="8"/>
  <c r="Q2057" i="8" s="1"/>
  <c r="R2057" i="8" s="1"/>
  <c r="P2055" i="8"/>
  <c r="Q2055" i="8" s="1"/>
  <c r="R2055" i="8" s="1"/>
  <c r="P2053" i="8"/>
  <c r="Q2053" i="8" s="1"/>
  <c r="R2053" i="8" s="1"/>
  <c r="P2051" i="8"/>
  <c r="Q2051" i="8" s="1"/>
  <c r="R2051" i="8" s="1"/>
  <c r="P2049" i="8"/>
  <c r="Q2049" i="8" s="1"/>
  <c r="R2049" i="8" s="1"/>
  <c r="P2047" i="8"/>
  <c r="Q2047" i="8" s="1"/>
  <c r="R2047" i="8" s="1"/>
  <c r="P2045" i="8"/>
  <c r="Q2045" i="8" s="1"/>
  <c r="R2045" i="8" s="1"/>
  <c r="P2043" i="8"/>
  <c r="Q2043" i="8" s="1"/>
  <c r="R2043" i="8" s="1"/>
  <c r="P2041" i="8"/>
  <c r="Q2041" i="8" s="1"/>
  <c r="R2041" i="8" s="1"/>
  <c r="P2039" i="8"/>
  <c r="Q2039" i="8" s="1"/>
  <c r="R2039" i="8" s="1"/>
  <c r="P2037" i="8"/>
  <c r="Q2037" i="8" s="1"/>
  <c r="R2037" i="8" s="1"/>
  <c r="P2035" i="8"/>
  <c r="Q2035" i="8" s="1"/>
  <c r="R2035" i="8" s="1"/>
  <c r="P2033" i="8"/>
  <c r="Q2033" i="8" s="1"/>
  <c r="R2033" i="8" s="1"/>
  <c r="P2031" i="8"/>
  <c r="Q2031" i="8" s="1"/>
  <c r="R2031" i="8" s="1"/>
  <c r="P2029" i="8"/>
  <c r="Q2029" i="8" s="1"/>
  <c r="R2029" i="8" s="1"/>
  <c r="P2027" i="8"/>
  <c r="Q2027" i="8" s="1"/>
  <c r="R2027" i="8" s="1"/>
  <c r="P2025" i="8"/>
  <c r="Q2025" i="8" s="1"/>
  <c r="R2025" i="8" s="1"/>
  <c r="P2023" i="8"/>
  <c r="Q2023" i="8" s="1"/>
  <c r="R2023" i="8" s="1"/>
  <c r="P2021" i="8"/>
  <c r="Q2021" i="8" s="1"/>
  <c r="R2021" i="8" s="1"/>
  <c r="P2019" i="8"/>
  <c r="Q2019" i="8" s="1"/>
  <c r="R2019" i="8" s="1"/>
  <c r="P2017" i="8"/>
  <c r="Q2017" i="8" s="1"/>
  <c r="R2017" i="8" s="1"/>
  <c r="P2015" i="8"/>
  <c r="Q2015" i="8" s="1"/>
  <c r="R2015" i="8" s="1"/>
  <c r="P2013" i="8"/>
  <c r="Q2013" i="8" s="1"/>
  <c r="R2013" i="8" s="1"/>
  <c r="P2011" i="8"/>
  <c r="Q2011" i="8" s="1"/>
  <c r="R2011" i="8" s="1"/>
  <c r="P2009" i="8"/>
  <c r="Q2009" i="8" s="1"/>
  <c r="R2009" i="8" s="1"/>
  <c r="P2007" i="8"/>
  <c r="Q2007" i="8" s="1"/>
  <c r="R2007" i="8" s="1"/>
  <c r="P2005" i="8"/>
  <c r="Q2005" i="8" s="1"/>
  <c r="R2005" i="8" s="1"/>
  <c r="P2003" i="8"/>
  <c r="Q2003" i="8" s="1"/>
  <c r="R2003" i="8" s="1"/>
  <c r="P2001" i="8"/>
  <c r="Q2001" i="8" s="1"/>
  <c r="R2001" i="8" s="1"/>
  <c r="P1999" i="8"/>
  <c r="Q1999" i="8" s="1"/>
  <c r="R1999" i="8" s="1"/>
  <c r="P1997" i="8"/>
  <c r="Q1997" i="8" s="1"/>
  <c r="R1997" i="8" s="1"/>
  <c r="P1995" i="8"/>
  <c r="Q1995" i="8" s="1"/>
  <c r="R1995" i="8" s="1"/>
  <c r="P1993" i="8"/>
  <c r="Q1993" i="8" s="1"/>
  <c r="R1993" i="8" s="1"/>
  <c r="P1991" i="8"/>
  <c r="Q1991" i="8" s="1"/>
  <c r="R1991" i="8" s="1"/>
  <c r="P1989" i="8"/>
  <c r="Q1989" i="8" s="1"/>
  <c r="R1989" i="8" s="1"/>
  <c r="P1987" i="8"/>
  <c r="Q1987" i="8" s="1"/>
  <c r="R1987" i="8" s="1"/>
  <c r="P1985" i="8"/>
  <c r="Q1985" i="8" s="1"/>
  <c r="R1985" i="8" s="1"/>
  <c r="P1983" i="8"/>
  <c r="Q1983" i="8" s="1"/>
  <c r="R1983" i="8" s="1"/>
  <c r="P1981" i="8"/>
  <c r="Q1981" i="8" s="1"/>
  <c r="R1981" i="8" s="1"/>
  <c r="P1979" i="8"/>
  <c r="Q1979" i="8" s="1"/>
  <c r="R1979" i="8" s="1"/>
  <c r="P1977" i="8"/>
  <c r="Q1977" i="8" s="1"/>
  <c r="R1977" i="8" s="1"/>
  <c r="P1975" i="8"/>
  <c r="Q1975" i="8" s="1"/>
  <c r="R1975" i="8" s="1"/>
  <c r="P1973" i="8"/>
  <c r="Q1973" i="8" s="1"/>
  <c r="R1973" i="8" s="1"/>
  <c r="P1971" i="8"/>
  <c r="Q1971" i="8" s="1"/>
  <c r="R1971" i="8" s="1"/>
  <c r="P1969" i="8"/>
  <c r="Q1969" i="8" s="1"/>
  <c r="R1969" i="8" s="1"/>
  <c r="P1967" i="8"/>
  <c r="Q1967" i="8" s="1"/>
  <c r="R1967" i="8" s="1"/>
  <c r="P1965" i="8"/>
  <c r="Q1965" i="8" s="1"/>
  <c r="R1965" i="8" s="1"/>
  <c r="P1963" i="8"/>
  <c r="Q1963" i="8" s="1"/>
  <c r="R1963" i="8" s="1"/>
  <c r="P1961" i="8"/>
  <c r="Q1961" i="8" s="1"/>
  <c r="R1961" i="8" s="1"/>
  <c r="P1959" i="8"/>
  <c r="Q1959" i="8" s="1"/>
  <c r="R1959" i="8" s="1"/>
  <c r="P1957" i="8"/>
  <c r="Q1957" i="8" s="1"/>
  <c r="R1957" i="8" s="1"/>
  <c r="P1955" i="8"/>
  <c r="Q1955" i="8" s="1"/>
  <c r="R1955" i="8" s="1"/>
  <c r="P1953" i="8"/>
  <c r="Q1953" i="8" s="1"/>
  <c r="R1953" i="8" s="1"/>
  <c r="P1951" i="8"/>
  <c r="Q1951" i="8" s="1"/>
  <c r="R1951" i="8" s="1"/>
  <c r="P1949" i="8"/>
  <c r="Q1949" i="8" s="1"/>
  <c r="R1949" i="8" s="1"/>
  <c r="P1947" i="8"/>
  <c r="Q1947" i="8" s="1"/>
  <c r="R1947" i="8" s="1"/>
  <c r="P1945" i="8"/>
  <c r="Q1945" i="8" s="1"/>
  <c r="R1945" i="8" s="1"/>
  <c r="P1943" i="8"/>
  <c r="Q1943" i="8" s="1"/>
  <c r="R1943" i="8" s="1"/>
  <c r="P1941" i="8"/>
  <c r="Q1941" i="8" s="1"/>
  <c r="R1941" i="8" s="1"/>
  <c r="P1939" i="8"/>
  <c r="Q1939" i="8" s="1"/>
  <c r="R1939" i="8" s="1"/>
  <c r="P1937" i="8"/>
  <c r="Q1937" i="8" s="1"/>
  <c r="R1937" i="8" s="1"/>
  <c r="P1935" i="8"/>
  <c r="Q1935" i="8" s="1"/>
  <c r="R1935" i="8" s="1"/>
  <c r="P1933" i="8"/>
  <c r="Q1933" i="8" s="1"/>
  <c r="R1933" i="8" s="1"/>
  <c r="P1931" i="8"/>
  <c r="Q1931" i="8" s="1"/>
  <c r="R1931" i="8" s="1"/>
  <c r="P1929" i="8"/>
  <c r="Q1929" i="8" s="1"/>
  <c r="R1929" i="8" s="1"/>
  <c r="P1927" i="8"/>
  <c r="Q1927" i="8" s="1"/>
  <c r="R1927" i="8" s="1"/>
  <c r="P1925" i="8"/>
  <c r="Q1925" i="8" s="1"/>
  <c r="R1925" i="8" s="1"/>
  <c r="P1923" i="8"/>
  <c r="Q1923" i="8" s="1"/>
  <c r="R1923" i="8" s="1"/>
  <c r="P1921" i="8"/>
  <c r="Q1921" i="8" s="1"/>
  <c r="R1921" i="8" s="1"/>
  <c r="P1919" i="8"/>
  <c r="Q1919" i="8" s="1"/>
  <c r="R1919" i="8" s="1"/>
  <c r="P1917" i="8"/>
  <c r="Q1917" i="8" s="1"/>
  <c r="R1917" i="8" s="1"/>
  <c r="P1915" i="8"/>
  <c r="Q1915" i="8" s="1"/>
  <c r="R1915" i="8" s="1"/>
  <c r="P1913" i="8"/>
  <c r="Q1913" i="8" s="1"/>
  <c r="R1913" i="8" s="1"/>
  <c r="P1911" i="8"/>
  <c r="Q1911" i="8" s="1"/>
  <c r="R1911" i="8" s="1"/>
  <c r="P1909" i="8"/>
  <c r="Q1909" i="8" s="1"/>
  <c r="R1909" i="8" s="1"/>
  <c r="P1907" i="8"/>
  <c r="Q1907" i="8" s="1"/>
  <c r="R1907" i="8" s="1"/>
  <c r="P1905" i="8"/>
  <c r="Q1905" i="8" s="1"/>
  <c r="R1905" i="8" s="1"/>
  <c r="P1903" i="8"/>
  <c r="Q1903" i="8" s="1"/>
  <c r="R1903" i="8" s="1"/>
  <c r="P1901" i="8"/>
  <c r="Q1901" i="8" s="1"/>
  <c r="R1901" i="8" s="1"/>
  <c r="P1899" i="8"/>
  <c r="Q1899" i="8" s="1"/>
  <c r="R1899" i="8" s="1"/>
  <c r="P1897" i="8"/>
  <c r="Q1897" i="8" s="1"/>
  <c r="R1897" i="8" s="1"/>
  <c r="P1895" i="8"/>
  <c r="Q1895" i="8" s="1"/>
  <c r="R1895" i="8" s="1"/>
  <c r="P1893" i="8"/>
  <c r="Q1893" i="8" s="1"/>
  <c r="R1893" i="8" s="1"/>
  <c r="P1891" i="8"/>
  <c r="Q1891" i="8" s="1"/>
  <c r="R1891" i="8" s="1"/>
  <c r="P1889" i="8"/>
  <c r="Q1889" i="8" s="1"/>
  <c r="R1889" i="8" s="1"/>
  <c r="P1887" i="8"/>
  <c r="Q1887" i="8" s="1"/>
  <c r="R1887" i="8" s="1"/>
  <c r="P1885" i="8"/>
  <c r="Q1885" i="8" s="1"/>
  <c r="R1885" i="8" s="1"/>
  <c r="P1883" i="8"/>
  <c r="Q1883" i="8" s="1"/>
  <c r="R1883" i="8" s="1"/>
  <c r="P1881" i="8"/>
  <c r="Q1881" i="8" s="1"/>
  <c r="R1881" i="8" s="1"/>
  <c r="P1879" i="8"/>
  <c r="Q1879" i="8" s="1"/>
  <c r="R1879" i="8" s="1"/>
  <c r="P1877" i="8"/>
  <c r="Q1877" i="8" s="1"/>
  <c r="R1877" i="8" s="1"/>
  <c r="P1875" i="8"/>
  <c r="Q1875" i="8" s="1"/>
  <c r="R1875" i="8" s="1"/>
  <c r="P1873" i="8"/>
  <c r="Q1873" i="8" s="1"/>
  <c r="R1873" i="8" s="1"/>
  <c r="P1871" i="8"/>
  <c r="Q1871" i="8" s="1"/>
  <c r="R1871" i="8" s="1"/>
  <c r="P1869" i="8"/>
  <c r="Q1869" i="8" s="1"/>
  <c r="R1869" i="8" s="1"/>
  <c r="P1867" i="8"/>
  <c r="Q1867" i="8" s="1"/>
  <c r="R1867" i="8" s="1"/>
  <c r="P1865" i="8"/>
  <c r="Q1865" i="8" s="1"/>
  <c r="R1865" i="8" s="1"/>
  <c r="P1863" i="8"/>
  <c r="Q1863" i="8" s="1"/>
  <c r="R1863" i="8" s="1"/>
  <c r="P1861" i="8"/>
  <c r="Q1861" i="8" s="1"/>
  <c r="R1861" i="8" s="1"/>
  <c r="P1859" i="8"/>
  <c r="Q1859" i="8" s="1"/>
  <c r="R1859" i="8" s="1"/>
  <c r="P1857" i="8"/>
  <c r="Q1857" i="8" s="1"/>
  <c r="R1857" i="8" s="1"/>
  <c r="P1855" i="8"/>
  <c r="Q1855" i="8" s="1"/>
  <c r="R1855" i="8" s="1"/>
  <c r="P1853" i="8"/>
  <c r="Q1853" i="8" s="1"/>
  <c r="R1853" i="8" s="1"/>
  <c r="P1851" i="8"/>
  <c r="Q1851" i="8" s="1"/>
  <c r="R1851" i="8" s="1"/>
  <c r="P1849" i="8"/>
  <c r="Q1849" i="8" s="1"/>
  <c r="R1849" i="8" s="1"/>
  <c r="P1847" i="8"/>
  <c r="Q1847" i="8" s="1"/>
  <c r="R1847" i="8" s="1"/>
  <c r="P1845" i="8"/>
  <c r="Q1845" i="8" s="1"/>
  <c r="R1845" i="8" s="1"/>
  <c r="P1843" i="8"/>
  <c r="Q1843" i="8" s="1"/>
  <c r="R1843" i="8" s="1"/>
  <c r="P1841" i="8"/>
  <c r="Q1841" i="8" s="1"/>
  <c r="R1841" i="8" s="1"/>
  <c r="P1839" i="8"/>
  <c r="Q1839" i="8" s="1"/>
  <c r="R1839" i="8" s="1"/>
  <c r="P1837" i="8"/>
  <c r="Q1837" i="8" s="1"/>
  <c r="R1837" i="8" s="1"/>
  <c r="P1835" i="8"/>
  <c r="Q1835" i="8" s="1"/>
  <c r="R1835" i="8" s="1"/>
  <c r="P1833" i="8"/>
  <c r="Q1833" i="8" s="1"/>
  <c r="R1833" i="8" s="1"/>
  <c r="P1831" i="8"/>
  <c r="Q1831" i="8" s="1"/>
  <c r="R1831" i="8" s="1"/>
  <c r="P1829" i="8"/>
  <c r="Q1829" i="8" s="1"/>
  <c r="R1829" i="8" s="1"/>
  <c r="P1827" i="8"/>
  <c r="Q1827" i="8" s="1"/>
  <c r="R1827" i="8" s="1"/>
  <c r="P1825" i="8"/>
  <c r="Q1825" i="8" s="1"/>
  <c r="R1825" i="8" s="1"/>
  <c r="P1823" i="8"/>
  <c r="Q1823" i="8" s="1"/>
  <c r="R1823" i="8" s="1"/>
  <c r="P1821" i="8"/>
  <c r="Q1821" i="8" s="1"/>
  <c r="R1821" i="8" s="1"/>
  <c r="P1819" i="8"/>
  <c r="Q1819" i="8" s="1"/>
  <c r="R1819" i="8" s="1"/>
  <c r="P1817" i="8"/>
  <c r="Q1817" i="8" s="1"/>
  <c r="R1817" i="8" s="1"/>
  <c r="P1815" i="8"/>
  <c r="Q1815" i="8" s="1"/>
  <c r="R1815" i="8" s="1"/>
  <c r="P1813" i="8"/>
  <c r="Q1813" i="8" s="1"/>
  <c r="R1813" i="8" s="1"/>
  <c r="P1811" i="8"/>
  <c r="Q1811" i="8" s="1"/>
  <c r="R1811" i="8" s="1"/>
  <c r="P1809" i="8"/>
  <c r="Q1809" i="8" s="1"/>
  <c r="R1809" i="8" s="1"/>
  <c r="P1807" i="8"/>
  <c r="Q1807" i="8" s="1"/>
  <c r="R1807" i="8" s="1"/>
  <c r="P1805" i="8"/>
  <c r="Q1805" i="8" s="1"/>
  <c r="R1805" i="8" s="1"/>
  <c r="P1803" i="8"/>
  <c r="Q1803" i="8" s="1"/>
  <c r="R1803" i="8" s="1"/>
  <c r="P1801" i="8"/>
  <c r="Q1801" i="8" s="1"/>
  <c r="R1801" i="8" s="1"/>
  <c r="P1799" i="8"/>
  <c r="Q1799" i="8" s="1"/>
  <c r="R1799" i="8" s="1"/>
  <c r="P1797" i="8"/>
  <c r="Q1797" i="8" s="1"/>
  <c r="R1797" i="8" s="1"/>
  <c r="P1795" i="8"/>
  <c r="Q1795" i="8" s="1"/>
  <c r="R1795" i="8" s="1"/>
  <c r="P1793" i="8"/>
  <c r="Q1793" i="8" s="1"/>
  <c r="R1793" i="8" s="1"/>
  <c r="P1791" i="8"/>
  <c r="Q1791" i="8" s="1"/>
  <c r="R1791" i="8" s="1"/>
  <c r="P1789" i="8"/>
  <c r="Q1789" i="8" s="1"/>
  <c r="R1789" i="8" s="1"/>
  <c r="P1787" i="8"/>
  <c r="Q1787" i="8" s="1"/>
  <c r="R1787" i="8" s="1"/>
  <c r="P1785" i="8"/>
  <c r="Q1785" i="8" s="1"/>
  <c r="R1785" i="8" s="1"/>
  <c r="P1783" i="8"/>
  <c r="Q1783" i="8" s="1"/>
  <c r="R1783" i="8" s="1"/>
  <c r="P1781" i="8"/>
  <c r="Q1781" i="8" s="1"/>
  <c r="R1781" i="8" s="1"/>
  <c r="P1779" i="8"/>
  <c r="Q1779" i="8" s="1"/>
  <c r="R1779" i="8" s="1"/>
  <c r="P1777" i="8"/>
  <c r="Q1777" i="8" s="1"/>
  <c r="R1777" i="8" s="1"/>
  <c r="P1775" i="8"/>
  <c r="Q1775" i="8" s="1"/>
  <c r="R1775" i="8" s="1"/>
  <c r="P1773" i="8"/>
  <c r="Q1773" i="8" s="1"/>
  <c r="R1773" i="8" s="1"/>
  <c r="P1771" i="8"/>
  <c r="Q1771" i="8" s="1"/>
  <c r="R1771" i="8" s="1"/>
  <c r="P1769" i="8"/>
  <c r="Q1769" i="8" s="1"/>
  <c r="R1769" i="8" s="1"/>
  <c r="P1767" i="8"/>
  <c r="Q1767" i="8" s="1"/>
  <c r="R1767" i="8" s="1"/>
  <c r="P1765" i="8"/>
  <c r="Q1765" i="8" s="1"/>
  <c r="R1765" i="8" s="1"/>
  <c r="P1763" i="8"/>
  <c r="Q1763" i="8" s="1"/>
  <c r="R1763" i="8" s="1"/>
  <c r="P1761" i="8"/>
  <c r="Q1761" i="8" s="1"/>
  <c r="R1761" i="8" s="1"/>
  <c r="P1759" i="8"/>
  <c r="Q1759" i="8" s="1"/>
  <c r="R1759" i="8" s="1"/>
  <c r="P1757" i="8"/>
  <c r="Q1757" i="8" s="1"/>
  <c r="R1757" i="8" s="1"/>
  <c r="P1755" i="8"/>
  <c r="Q1755" i="8" s="1"/>
  <c r="R1755" i="8" s="1"/>
  <c r="P1753" i="8"/>
  <c r="Q1753" i="8" s="1"/>
  <c r="R1753" i="8" s="1"/>
  <c r="P1751" i="8"/>
  <c r="Q1751" i="8" s="1"/>
  <c r="R1751" i="8" s="1"/>
  <c r="P1749" i="8"/>
  <c r="Q1749" i="8" s="1"/>
  <c r="R1749" i="8" s="1"/>
  <c r="P1747" i="8"/>
  <c r="Q1747" i="8" s="1"/>
  <c r="R1747" i="8" s="1"/>
  <c r="P1745" i="8"/>
  <c r="Q1745" i="8" s="1"/>
  <c r="R1745" i="8" s="1"/>
  <c r="P1743" i="8"/>
  <c r="Q1743" i="8" s="1"/>
  <c r="R1743" i="8" s="1"/>
  <c r="P1741" i="8"/>
  <c r="Q1741" i="8" s="1"/>
  <c r="R1741" i="8" s="1"/>
  <c r="P1739" i="8"/>
  <c r="Q1739" i="8" s="1"/>
  <c r="R1739" i="8" s="1"/>
  <c r="P1737" i="8"/>
  <c r="Q1737" i="8" s="1"/>
  <c r="R1737" i="8" s="1"/>
  <c r="P1735" i="8"/>
  <c r="Q1735" i="8" s="1"/>
  <c r="R1735" i="8" s="1"/>
  <c r="P1733" i="8"/>
  <c r="Q1733" i="8" s="1"/>
  <c r="R1733" i="8" s="1"/>
  <c r="P1731" i="8"/>
  <c r="Q1731" i="8" s="1"/>
  <c r="R1731" i="8" s="1"/>
  <c r="P1729" i="8"/>
  <c r="Q1729" i="8" s="1"/>
  <c r="R1729" i="8" s="1"/>
  <c r="P1727" i="8"/>
  <c r="Q1727" i="8" s="1"/>
  <c r="R1727" i="8" s="1"/>
  <c r="P1725" i="8"/>
  <c r="Q1725" i="8" s="1"/>
  <c r="R1725" i="8" s="1"/>
  <c r="P1723" i="8"/>
  <c r="Q1723" i="8" s="1"/>
  <c r="R1723" i="8" s="1"/>
  <c r="P1721" i="8"/>
  <c r="Q1721" i="8" s="1"/>
  <c r="R1721" i="8" s="1"/>
  <c r="P1719" i="8"/>
  <c r="Q1719" i="8" s="1"/>
  <c r="R1719" i="8" s="1"/>
  <c r="P1717" i="8"/>
  <c r="Q1717" i="8" s="1"/>
  <c r="R1717" i="8" s="1"/>
  <c r="P1715" i="8"/>
  <c r="Q1715" i="8" s="1"/>
  <c r="R1715" i="8" s="1"/>
  <c r="P1713" i="8"/>
  <c r="Q1713" i="8" s="1"/>
  <c r="R1713" i="8" s="1"/>
  <c r="P1711" i="8"/>
  <c r="Q1711" i="8" s="1"/>
  <c r="R1711" i="8" s="1"/>
  <c r="P1709" i="8"/>
  <c r="Q1709" i="8" s="1"/>
  <c r="R1709" i="8" s="1"/>
  <c r="P1707" i="8"/>
  <c r="Q1707" i="8" s="1"/>
  <c r="R1707" i="8" s="1"/>
  <c r="P1705" i="8"/>
  <c r="Q1705" i="8" s="1"/>
  <c r="R1705" i="8" s="1"/>
  <c r="P1703" i="8"/>
  <c r="Q1703" i="8" s="1"/>
  <c r="R1703" i="8" s="1"/>
  <c r="P1701" i="8"/>
  <c r="Q1701" i="8" s="1"/>
  <c r="R1701" i="8" s="1"/>
  <c r="P1699" i="8"/>
  <c r="Q1699" i="8" s="1"/>
  <c r="R1699" i="8" s="1"/>
  <c r="P1697" i="8"/>
  <c r="Q1697" i="8" s="1"/>
  <c r="R1697" i="8" s="1"/>
  <c r="P1695" i="8"/>
  <c r="Q1695" i="8" s="1"/>
  <c r="R1695" i="8" s="1"/>
  <c r="P1693" i="8"/>
  <c r="Q1693" i="8" s="1"/>
  <c r="R1693" i="8" s="1"/>
  <c r="P1691" i="8"/>
  <c r="Q1691" i="8" s="1"/>
  <c r="R1691" i="8" s="1"/>
  <c r="P1689" i="8"/>
  <c r="Q1689" i="8" s="1"/>
  <c r="R1689" i="8" s="1"/>
  <c r="P1687" i="8"/>
  <c r="Q1687" i="8" s="1"/>
  <c r="R1687" i="8" s="1"/>
  <c r="P1685" i="8"/>
  <c r="Q1685" i="8" s="1"/>
  <c r="R1685" i="8" s="1"/>
  <c r="P1683" i="8"/>
  <c r="Q1683" i="8" s="1"/>
  <c r="R1683" i="8" s="1"/>
  <c r="P1681" i="8"/>
  <c r="Q1681" i="8" s="1"/>
  <c r="R1681" i="8" s="1"/>
  <c r="P1679" i="8"/>
  <c r="Q1679" i="8" s="1"/>
  <c r="R1679" i="8" s="1"/>
  <c r="P1677" i="8"/>
  <c r="Q1677" i="8" s="1"/>
  <c r="R1677" i="8" s="1"/>
  <c r="P1675" i="8"/>
  <c r="Q1675" i="8" s="1"/>
  <c r="R1675" i="8" s="1"/>
  <c r="P1673" i="8"/>
  <c r="Q1673" i="8" s="1"/>
  <c r="R1673" i="8" s="1"/>
  <c r="P1671" i="8"/>
  <c r="Q1671" i="8" s="1"/>
  <c r="R1671" i="8" s="1"/>
  <c r="P1669" i="8"/>
  <c r="Q1669" i="8" s="1"/>
  <c r="R1669" i="8" s="1"/>
  <c r="P1667" i="8"/>
  <c r="Q1667" i="8" s="1"/>
  <c r="R1667" i="8" s="1"/>
  <c r="P1665" i="8"/>
  <c r="Q1665" i="8" s="1"/>
  <c r="R1665" i="8" s="1"/>
  <c r="P1663" i="8"/>
  <c r="Q1663" i="8" s="1"/>
  <c r="R1663" i="8" s="1"/>
  <c r="P1661" i="8"/>
  <c r="Q1661" i="8" s="1"/>
  <c r="R1661" i="8" s="1"/>
  <c r="P1659" i="8"/>
  <c r="Q1659" i="8" s="1"/>
  <c r="R1659" i="8" s="1"/>
  <c r="P1657" i="8"/>
  <c r="Q1657" i="8" s="1"/>
  <c r="R1657" i="8" s="1"/>
  <c r="P1655" i="8"/>
  <c r="Q1655" i="8" s="1"/>
  <c r="R1655" i="8" s="1"/>
  <c r="P1653" i="8"/>
  <c r="Q1653" i="8" s="1"/>
  <c r="R1653" i="8" s="1"/>
  <c r="P1651" i="8"/>
  <c r="Q1651" i="8" s="1"/>
  <c r="R1651" i="8" s="1"/>
  <c r="P1649" i="8"/>
  <c r="Q1649" i="8" s="1"/>
  <c r="R1649" i="8" s="1"/>
  <c r="P1647" i="8"/>
  <c r="Q1647" i="8" s="1"/>
  <c r="R1647" i="8" s="1"/>
  <c r="P1645" i="8"/>
  <c r="Q1645" i="8" s="1"/>
  <c r="R1645" i="8" s="1"/>
  <c r="P1643" i="8"/>
  <c r="Q1643" i="8" s="1"/>
  <c r="R1643" i="8" s="1"/>
  <c r="P1641" i="8"/>
  <c r="Q1641" i="8" s="1"/>
  <c r="R1641" i="8" s="1"/>
  <c r="P1639" i="8"/>
  <c r="Q1639" i="8" s="1"/>
  <c r="R1639" i="8" s="1"/>
  <c r="P1637" i="8"/>
  <c r="Q1637" i="8" s="1"/>
  <c r="R1637" i="8" s="1"/>
  <c r="P1635" i="8"/>
  <c r="Q1635" i="8" s="1"/>
  <c r="R1635" i="8" s="1"/>
  <c r="P1633" i="8"/>
  <c r="Q1633" i="8" s="1"/>
  <c r="R1633" i="8" s="1"/>
  <c r="P1631" i="8"/>
  <c r="Q1631" i="8" s="1"/>
  <c r="R1631" i="8" s="1"/>
  <c r="P1629" i="8"/>
  <c r="Q1629" i="8" s="1"/>
  <c r="R1629" i="8" s="1"/>
  <c r="P1627" i="8"/>
  <c r="Q1627" i="8" s="1"/>
  <c r="R1627" i="8" s="1"/>
  <c r="P1625" i="8"/>
  <c r="Q1625" i="8" s="1"/>
  <c r="R1625" i="8" s="1"/>
  <c r="P1623" i="8"/>
  <c r="Q1623" i="8" s="1"/>
  <c r="R1623" i="8" s="1"/>
  <c r="P1621" i="8"/>
  <c r="Q1621" i="8" s="1"/>
  <c r="R1621" i="8" s="1"/>
  <c r="P1619" i="8"/>
  <c r="Q1619" i="8" s="1"/>
  <c r="R1619" i="8" s="1"/>
  <c r="P1617" i="8"/>
  <c r="Q1617" i="8" s="1"/>
  <c r="R1617" i="8" s="1"/>
  <c r="P1615" i="8"/>
  <c r="Q1615" i="8" s="1"/>
  <c r="R1615" i="8" s="1"/>
  <c r="P1613" i="8"/>
  <c r="Q1613" i="8" s="1"/>
  <c r="R1613" i="8" s="1"/>
  <c r="P1611" i="8"/>
  <c r="Q1611" i="8" s="1"/>
  <c r="R1611" i="8" s="1"/>
  <c r="P1609" i="8"/>
  <c r="Q1609" i="8" s="1"/>
  <c r="R1609" i="8" s="1"/>
  <c r="P1607" i="8"/>
  <c r="Q1607" i="8" s="1"/>
  <c r="R1607" i="8" s="1"/>
  <c r="P1605" i="8"/>
  <c r="Q1605" i="8" s="1"/>
  <c r="R1605" i="8" s="1"/>
  <c r="P1603" i="8"/>
  <c r="Q1603" i="8" s="1"/>
  <c r="R1603" i="8" s="1"/>
  <c r="P1601" i="8"/>
  <c r="Q1601" i="8" s="1"/>
  <c r="R1601" i="8" s="1"/>
  <c r="P1599" i="8"/>
  <c r="Q1599" i="8" s="1"/>
  <c r="R1599" i="8" s="1"/>
  <c r="P1597" i="8"/>
  <c r="Q1597" i="8" s="1"/>
  <c r="R1597" i="8" s="1"/>
  <c r="P1595" i="8"/>
  <c r="Q1595" i="8" s="1"/>
  <c r="R1595" i="8" s="1"/>
  <c r="P1593" i="8"/>
  <c r="Q1593" i="8" s="1"/>
  <c r="R1593" i="8" s="1"/>
  <c r="P1591" i="8"/>
  <c r="Q1591" i="8" s="1"/>
  <c r="R1591" i="8" s="1"/>
  <c r="P1589" i="8"/>
  <c r="Q1589" i="8" s="1"/>
  <c r="R1589" i="8" s="1"/>
  <c r="P1587" i="8"/>
  <c r="Q1587" i="8" s="1"/>
  <c r="R1587" i="8" s="1"/>
  <c r="P1585" i="8"/>
  <c r="Q1585" i="8" s="1"/>
  <c r="R1585" i="8" s="1"/>
  <c r="P1583" i="8"/>
  <c r="Q1583" i="8" s="1"/>
  <c r="R1583" i="8" s="1"/>
  <c r="P1581" i="8"/>
  <c r="Q1581" i="8" s="1"/>
  <c r="R1581" i="8" s="1"/>
  <c r="P1579" i="8"/>
  <c r="Q1579" i="8" s="1"/>
  <c r="R1579" i="8" s="1"/>
  <c r="P1577" i="8"/>
  <c r="Q1577" i="8" s="1"/>
  <c r="R1577" i="8" s="1"/>
  <c r="P1575" i="8"/>
  <c r="Q1575" i="8" s="1"/>
  <c r="R1575" i="8" s="1"/>
  <c r="P1573" i="8"/>
  <c r="Q1573" i="8" s="1"/>
  <c r="R1573" i="8" s="1"/>
  <c r="P1571" i="8"/>
  <c r="Q1571" i="8" s="1"/>
  <c r="R1571" i="8" s="1"/>
  <c r="P1569" i="8"/>
  <c r="Q1569" i="8" s="1"/>
  <c r="R1569" i="8" s="1"/>
  <c r="P1567" i="8"/>
  <c r="Q1567" i="8" s="1"/>
  <c r="R1567" i="8" s="1"/>
  <c r="P1565" i="8"/>
  <c r="Q1565" i="8" s="1"/>
  <c r="R1565" i="8" s="1"/>
  <c r="P1563" i="8"/>
  <c r="Q1563" i="8" s="1"/>
  <c r="R1563" i="8" s="1"/>
  <c r="P1561" i="8"/>
  <c r="Q1561" i="8" s="1"/>
  <c r="R1561" i="8" s="1"/>
  <c r="P1559" i="8"/>
  <c r="Q1559" i="8" s="1"/>
  <c r="R1559" i="8" s="1"/>
  <c r="P1557" i="8"/>
  <c r="Q1557" i="8" s="1"/>
  <c r="R1557" i="8" s="1"/>
  <c r="P1555" i="8"/>
  <c r="Q1555" i="8" s="1"/>
  <c r="R1555" i="8" s="1"/>
  <c r="P1553" i="8"/>
  <c r="Q1553" i="8" s="1"/>
  <c r="R1553" i="8" s="1"/>
  <c r="P1551" i="8"/>
  <c r="Q1551" i="8" s="1"/>
  <c r="R1551" i="8" s="1"/>
  <c r="P1549" i="8"/>
  <c r="Q1549" i="8" s="1"/>
  <c r="R1549" i="8" s="1"/>
  <c r="P1547" i="8"/>
  <c r="Q1547" i="8" s="1"/>
  <c r="R1547" i="8" s="1"/>
  <c r="P1545" i="8"/>
  <c r="Q1545" i="8" s="1"/>
  <c r="R1545" i="8" s="1"/>
  <c r="P1543" i="8"/>
  <c r="Q1543" i="8" s="1"/>
  <c r="R1543" i="8" s="1"/>
  <c r="P1541" i="8"/>
  <c r="Q1541" i="8" s="1"/>
  <c r="R1541" i="8" s="1"/>
  <c r="P1539" i="8"/>
  <c r="Q1539" i="8" s="1"/>
  <c r="R1539" i="8" s="1"/>
  <c r="P1537" i="8"/>
  <c r="Q1537" i="8" s="1"/>
  <c r="R1537" i="8" s="1"/>
  <c r="P1535" i="8"/>
  <c r="Q1535" i="8" s="1"/>
  <c r="R1535" i="8" s="1"/>
  <c r="P1533" i="8"/>
  <c r="Q1533" i="8" s="1"/>
  <c r="R1533" i="8" s="1"/>
  <c r="P1531" i="8"/>
  <c r="Q1531" i="8" s="1"/>
  <c r="R1531" i="8" s="1"/>
  <c r="P1529" i="8"/>
  <c r="Q1529" i="8" s="1"/>
  <c r="R1529" i="8" s="1"/>
  <c r="P1527" i="8"/>
  <c r="Q1527" i="8" s="1"/>
  <c r="R1527" i="8" s="1"/>
  <c r="P1525" i="8"/>
  <c r="Q1525" i="8" s="1"/>
  <c r="R1525" i="8" s="1"/>
  <c r="P1523" i="8"/>
  <c r="Q1523" i="8" s="1"/>
  <c r="R1523" i="8" s="1"/>
  <c r="P1521" i="8"/>
  <c r="Q1521" i="8" s="1"/>
  <c r="R1521" i="8" s="1"/>
  <c r="P1519" i="8"/>
  <c r="Q1519" i="8" s="1"/>
  <c r="R1519" i="8" s="1"/>
  <c r="P1517" i="8"/>
  <c r="Q1517" i="8" s="1"/>
  <c r="R1517" i="8" s="1"/>
  <c r="P1515" i="8"/>
  <c r="Q1515" i="8" s="1"/>
  <c r="R1515" i="8" s="1"/>
  <c r="P1513" i="8"/>
  <c r="Q1513" i="8" s="1"/>
  <c r="R1513" i="8" s="1"/>
  <c r="P1511" i="8"/>
  <c r="Q1511" i="8" s="1"/>
  <c r="R1511" i="8" s="1"/>
  <c r="P1509" i="8"/>
  <c r="Q1509" i="8" s="1"/>
  <c r="R1509" i="8" s="1"/>
  <c r="P1507" i="8"/>
  <c r="Q1507" i="8" s="1"/>
  <c r="R1507" i="8" s="1"/>
  <c r="P1505" i="8"/>
  <c r="Q1505" i="8" s="1"/>
  <c r="R1505" i="8" s="1"/>
  <c r="P1503" i="8"/>
  <c r="Q1503" i="8" s="1"/>
  <c r="R1503" i="8" s="1"/>
  <c r="P1501" i="8"/>
  <c r="Q1501" i="8" s="1"/>
  <c r="R1501" i="8" s="1"/>
  <c r="P1499" i="8"/>
  <c r="Q1499" i="8" s="1"/>
  <c r="R1499" i="8" s="1"/>
  <c r="P1497" i="8"/>
  <c r="Q1497" i="8" s="1"/>
  <c r="R1497" i="8" s="1"/>
  <c r="P1495" i="8"/>
  <c r="Q1495" i="8" s="1"/>
  <c r="R1495" i="8" s="1"/>
  <c r="P1493" i="8"/>
  <c r="Q1493" i="8" s="1"/>
  <c r="R1493" i="8" s="1"/>
  <c r="P1491" i="8"/>
  <c r="Q1491" i="8" s="1"/>
  <c r="R1491" i="8" s="1"/>
  <c r="P1489" i="8"/>
  <c r="Q1489" i="8" s="1"/>
  <c r="R1489" i="8" s="1"/>
  <c r="P1487" i="8"/>
  <c r="Q1487" i="8" s="1"/>
  <c r="R1487" i="8" s="1"/>
  <c r="P1485" i="8"/>
  <c r="Q1485" i="8" s="1"/>
  <c r="R1485" i="8" s="1"/>
  <c r="P1483" i="8"/>
  <c r="Q1483" i="8" s="1"/>
  <c r="R1483" i="8" s="1"/>
  <c r="P1481" i="8"/>
  <c r="Q1481" i="8" s="1"/>
  <c r="R1481" i="8" s="1"/>
  <c r="P1479" i="8"/>
  <c r="Q1479" i="8" s="1"/>
  <c r="R1479" i="8" s="1"/>
  <c r="P1477" i="8"/>
  <c r="Q1477" i="8" s="1"/>
  <c r="R1477" i="8" s="1"/>
  <c r="P1475" i="8"/>
  <c r="Q1475" i="8" s="1"/>
  <c r="R1475" i="8" s="1"/>
  <c r="P1473" i="8"/>
  <c r="Q1473" i="8" s="1"/>
  <c r="R1473" i="8" s="1"/>
  <c r="P1471" i="8"/>
  <c r="Q1471" i="8" s="1"/>
  <c r="R1471" i="8" s="1"/>
  <c r="P1469" i="8"/>
  <c r="Q1469" i="8" s="1"/>
  <c r="R1469" i="8" s="1"/>
  <c r="P1467" i="8"/>
  <c r="Q1467" i="8" s="1"/>
  <c r="R1467" i="8" s="1"/>
  <c r="P1465" i="8"/>
  <c r="Q1465" i="8" s="1"/>
  <c r="R1465" i="8" s="1"/>
  <c r="P1463" i="8"/>
  <c r="Q1463" i="8" s="1"/>
  <c r="R1463" i="8" s="1"/>
  <c r="P1461" i="8"/>
  <c r="Q1461" i="8" s="1"/>
  <c r="R1461" i="8" s="1"/>
  <c r="P1459" i="8"/>
  <c r="Q1459" i="8" s="1"/>
  <c r="R1459" i="8" s="1"/>
  <c r="P1457" i="8"/>
  <c r="Q1457" i="8" s="1"/>
  <c r="R1457" i="8" s="1"/>
  <c r="P1455" i="8"/>
  <c r="Q1455" i="8" s="1"/>
  <c r="R1455" i="8" s="1"/>
  <c r="P1453" i="8"/>
  <c r="Q1453" i="8" s="1"/>
  <c r="R1453" i="8" s="1"/>
  <c r="P1451" i="8"/>
  <c r="Q1451" i="8" s="1"/>
  <c r="R1451" i="8" s="1"/>
  <c r="P1449" i="8"/>
  <c r="Q1449" i="8" s="1"/>
  <c r="R1449" i="8" s="1"/>
  <c r="P1447" i="8"/>
  <c r="Q1447" i="8" s="1"/>
  <c r="R1447" i="8" s="1"/>
  <c r="P1445" i="8"/>
  <c r="Q1445" i="8" s="1"/>
  <c r="R1445" i="8" s="1"/>
  <c r="P1443" i="8"/>
  <c r="Q1443" i="8" s="1"/>
  <c r="R1443" i="8" s="1"/>
  <c r="P1441" i="8"/>
  <c r="Q1441" i="8" s="1"/>
  <c r="R1441" i="8" s="1"/>
  <c r="P1439" i="8"/>
  <c r="Q1439" i="8" s="1"/>
  <c r="R1439" i="8" s="1"/>
  <c r="P1437" i="8"/>
  <c r="Q1437" i="8" s="1"/>
  <c r="R1437" i="8" s="1"/>
  <c r="P1435" i="8"/>
  <c r="Q1435" i="8" s="1"/>
  <c r="R1435" i="8" s="1"/>
  <c r="P1433" i="8"/>
  <c r="Q1433" i="8" s="1"/>
  <c r="R1433" i="8" s="1"/>
  <c r="P1431" i="8"/>
  <c r="Q1431" i="8" s="1"/>
  <c r="R1431" i="8" s="1"/>
  <c r="P1429" i="8"/>
  <c r="Q1429" i="8" s="1"/>
  <c r="R1429" i="8" s="1"/>
  <c r="P1427" i="8"/>
  <c r="Q1427" i="8" s="1"/>
  <c r="R1427" i="8" s="1"/>
  <c r="P1425" i="8"/>
  <c r="Q1425" i="8" s="1"/>
  <c r="R1425" i="8" s="1"/>
  <c r="P1423" i="8"/>
  <c r="Q1423" i="8" s="1"/>
  <c r="R1423" i="8" s="1"/>
  <c r="P1421" i="8"/>
  <c r="Q1421" i="8" s="1"/>
  <c r="R1421" i="8" s="1"/>
  <c r="P1419" i="8"/>
  <c r="Q1419" i="8" s="1"/>
  <c r="R1419" i="8" s="1"/>
  <c r="P1417" i="8"/>
  <c r="Q1417" i="8" s="1"/>
  <c r="R1417" i="8" s="1"/>
  <c r="P1415" i="8"/>
  <c r="Q1415" i="8" s="1"/>
  <c r="R1415" i="8" s="1"/>
  <c r="P1413" i="8"/>
  <c r="Q1413" i="8" s="1"/>
  <c r="R1413" i="8" s="1"/>
  <c r="P1411" i="8"/>
  <c r="Q1411" i="8" s="1"/>
  <c r="R1411" i="8" s="1"/>
  <c r="P1409" i="8"/>
  <c r="Q1409" i="8" s="1"/>
  <c r="R1409" i="8" s="1"/>
  <c r="P1407" i="8"/>
  <c r="Q1407" i="8" s="1"/>
  <c r="R1407" i="8" s="1"/>
  <c r="P1405" i="8"/>
  <c r="Q1405" i="8" s="1"/>
  <c r="R1405" i="8" s="1"/>
  <c r="P1403" i="8"/>
  <c r="Q1403" i="8" s="1"/>
  <c r="R1403" i="8" s="1"/>
  <c r="P1401" i="8"/>
  <c r="Q1401" i="8" s="1"/>
  <c r="R1401" i="8" s="1"/>
  <c r="P1399" i="8"/>
  <c r="Q1399" i="8" s="1"/>
  <c r="R1399" i="8" s="1"/>
  <c r="P1397" i="8"/>
  <c r="Q1397" i="8" s="1"/>
  <c r="R1397" i="8" s="1"/>
  <c r="P1395" i="8"/>
  <c r="Q1395" i="8" s="1"/>
  <c r="R1395" i="8" s="1"/>
  <c r="P1393" i="8"/>
  <c r="Q1393" i="8" s="1"/>
  <c r="R1393" i="8" s="1"/>
  <c r="P1391" i="8"/>
  <c r="Q1391" i="8" s="1"/>
  <c r="R1391" i="8" s="1"/>
  <c r="P1389" i="8"/>
  <c r="Q1389" i="8" s="1"/>
  <c r="R1389" i="8" s="1"/>
  <c r="P1387" i="8"/>
  <c r="Q1387" i="8" s="1"/>
  <c r="R1387" i="8" s="1"/>
  <c r="P1385" i="8"/>
  <c r="Q1385" i="8" s="1"/>
  <c r="R1385" i="8" s="1"/>
  <c r="P1383" i="8"/>
  <c r="Q1383" i="8" s="1"/>
  <c r="R1383" i="8" s="1"/>
  <c r="P1381" i="8"/>
  <c r="Q1381" i="8" s="1"/>
  <c r="R1381" i="8" s="1"/>
  <c r="P1379" i="8"/>
  <c r="Q1379" i="8" s="1"/>
  <c r="R1379" i="8" s="1"/>
  <c r="P1377" i="8"/>
  <c r="Q1377" i="8" s="1"/>
  <c r="R1377" i="8" s="1"/>
  <c r="P1375" i="8"/>
  <c r="Q1375" i="8" s="1"/>
  <c r="R1375" i="8" s="1"/>
  <c r="P1373" i="8"/>
  <c r="Q1373" i="8" s="1"/>
  <c r="R1373" i="8" s="1"/>
  <c r="P1371" i="8"/>
  <c r="Q1371" i="8" s="1"/>
  <c r="R1371" i="8" s="1"/>
  <c r="P1369" i="8"/>
  <c r="Q1369" i="8" s="1"/>
  <c r="R1369" i="8" s="1"/>
  <c r="P1367" i="8"/>
  <c r="Q1367" i="8" s="1"/>
  <c r="R1367" i="8" s="1"/>
  <c r="P1365" i="8"/>
  <c r="Q1365" i="8" s="1"/>
  <c r="R1365" i="8" s="1"/>
  <c r="P1363" i="8"/>
  <c r="Q1363" i="8" s="1"/>
  <c r="R1363" i="8" s="1"/>
  <c r="P1361" i="8"/>
  <c r="Q1361" i="8" s="1"/>
  <c r="R1361" i="8" s="1"/>
  <c r="P1359" i="8"/>
  <c r="Q1359" i="8" s="1"/>
  <c r="R1359" i="8" s="1"/>
  <c r="P1357" i="8"/>
  <c r="Q1357" i="8" s="1"/>
  <c r="R1357" i="8" s="1"/>
  <c r="P1355" i="8"/>
  <c r="Q1355" i="8" s="1"/>
  <c r="R1355" i="8" s="1"/>
  <c r="P1353" i="8"/>
  <c r="Q1353" i="8" s="1"/>
  <c r="R1353" i="8" s="1"/>
  <c r="P1351" i="8"/>
  <c r="Q1351" i="8" s="1"/>
  <c r="R1351" i="8" s="1"/>
  <c r="P1349" i="8"/>
  <c r="Q1349" i="8" s="1"/>
  <c r="R1349" i="8" s="1"/>
  <c r="P1347" i="8"/>
  <c r="Q1347" i="8" s="1"/>
  <c r="R1347" i="8" s="1"/>
  <c r="P1345" i="8"/>
  <c r="Q1345" i="8" s="1"/>
  <c r="R1345" i="8" s="1"/>
  <c r="P1343" i="8"/>
  <c r="Q1343" i="8" s="1"/>
  <c r="R1343" i="8" s="1"/>
  <c r="P1341" i="8"/>
  <c r="Q1341" i="8" s="1"/>
  <c r="R1341" i="8" s="1"/>
  <c r="P1339" i="8"/>
  <c r="Q1339" i="8" s="1"/>
  <c r="R1339" i="8" s="1"/>
  <c r="P1337" i="8"/>
  <c r="Q1337" i="8" s="1"/>
  <c r="R1337" i="8" s="1"/>
  <c r="P1335" i="8"/>
  <c r="Q1335" i="8" s="1"/>
  <c r="R1335" i="8" s="1"/>
  <c r="P1333" i="8"/>
  <c r="Q1333" i="8" s="1"/>
  <c r="R1333" i="8" s="1"/>
  <c r="P1331" i="8"/>
  <c r="Q1331" i="8" s="1"/>
  <c r="R1331" i="8" s="1"/>
  <c r="P1329" i="8"/>
  <c r="Q1329" i="8" s="1"/>
  <c r="R1329" i="8" s="1"/>
  <c r="P1327" i="8"/>
  <c r="Q1327" i="8" s="1"/>
  <c r="R1327" i="8" s="1"/>
  <c r="P1325" i="8"/>
  <c r="Q1325" i="8" s="1"/>
  <c r="R1325" i="8" s="1"/>
  <c r="P1323" i="8"/>
  <c r="Q1323" i="8" s="1"/>
  <c r="R1323" i="8" s="1"/>
  <c r="P1321" i="8"/>
  <c r="Q1321" i="8" s="1"/>
  <c r="R1321" i="8" s="1"/>
  <c r="P1319" i="8"/>
  <c r="Q1319" i="8" s="1"/>
  <c r="R1319" i="8" s="1"/>
  <c r="P1317" i="8"/>
  <c r="Q1317" i="8" s="1"/>
  <c r="R1317" i="8" s="1"/>
  <c r="P1315" i="8"/>
  <c r="Q1315" i="8" s="1"/>
  <c r="R1315" i="8" s="1"/>
  <c r="P1313" i="8"/>
  <c r="Q1313" i="8" s="1"/>
  <c r="R1313" i="8" s="1"/>
  <c r="P1311" i="8"/>
  <c r="Q1311" i="8" s="1"/>
  <c r="R1311" i="8" s="1"/>
  <c r="P1309" i="8"/>
  <c r="Q1309" i="8" s="1"/>
  <c r="R1309" i="8" s="1"/>
  <c r="P1307" i="8"/>
  <c r="Q1307" i="8" s="1"/>
  <c r="R1307" i="8" s="1"/>
  <c r="P1305" i="8"/>
  <c r="Q1305" i="8" s="1"/>
  <c r="R1305" i="8" s="1"/>
  <c r="P1303" i="8"/>
  <c r="Q1303" i="8" s="1"/>
  <c r="R1303" i="8" s="1"/>
  <c r="P1301" i="8"/>
  <c r="Q1301" i="8" s="1"/>
  <c r="R1301" i="8" s="1"/>
  <c r="P1299" i="8"/>
  <c r="Q1299" i="8" s="1"/>
  <c r="R1299" i="8" s="1"/>
  <c r="P1297" i="8"/>
  <c r="Q1297" i="8" s="1"/>
  <c r="R1297" i="8" s="1"/>
  <c r="P1295" i="8"/>
  <c r="Q1295" i="8" s="1"/>
  <c r="R1295" i="8" s="1"/>
  <c r="P1293" i="8"/>
  <c r="Q1293" i="8" s="1"/>
  <c r="R1293" i="8" s="1"/>
  <c r="P1291" i="8"/>
  <c r="Q1291" i="8" s="1"/>
  <c r="R1291" i="8" s="1"/>
  <c r="P1289" i="8"/>
  <c r="Q1289" i="8" s="1"/>
  <c r="R1289" i="8" s="1"/>
  <c r="P1287" i="8"/>
  <c r="Q1287" i="8" s="1"/>
  <c r="R1287" i="8" s="1"/>
  <c r="P1285" i="8"/>
  <c r="Q1285" i="8" s="1"/>
  <c r="R1285" i="8" s="1"/>
  <c r="P1283" i="8"/>
  <c r="Q1283" i="8" s="1"/>
  <c r="R1283" i="8" s="1"/>
  <c r="P1281" i="8"/>
  <c r="Q1281" i="8" s="1"/>
  <c r="R1281" i="8" s="1"/>
  <c r="P1279" i="8"/>
  <c r="Q1279" i="8" s="1"/>
  <c r="R1279" i="8" s="1"/>
  <c r="P1277" i="8"/>
  <c r="Q1277" i="8" s="1"/>
  <c r="R1277" i="8" s="1"/>
  <c r="P1275" i="8"/>
  <c r="Q1275" i="8" s="1"/>
  <c r="R1275" i="8" s="1"/>
  <c r="P1273" i="8"/>
  <c r="Q1273" i="8" s="1"/>
  <c r="R1273" i="8" s="1"/>
  <c r="P1271" i="8"/>
  <c r="Q1271" i="8" s="1"/>
  <c r="R1271" i="8" s="1"/>
  <c r="P1269" i="8"/>
  <c r="Q1269" i="8" s="1"/>
  <c r="R1269" i="8" s="1"/>
  <c r="P1267" i="8"/>
  <c r="Q1267" i="8" s="1"/>
  <c r="R1267" i="8" s="1"/>
  <c r="P1265" i="8"/>
  <c r="Q1265" i="8" s="1"/>
  <c r="R1265" i="8" s="1"/>
  <c r="P1263" i="8"/>
  <c r="Q1263" i="8" s="1"/>
  <c r="R1263" i="8" s="1"/>
  <c r="P1261" i="8"/>
  <c r="Q1261" i="8" s="1"/>
  <c r="R1261" i="8" s="1"/>
  <c r="P1259" i="8"/>
  <c r="Q1259" i="8" s="1"/>
  <c r="R1259" i="8" s="1"/>
  <c r="P1257" i="8"/>
  <c r="Q1257" i="8" s="1"/>
  <c r="R1257" i="8" s="1"/>
  <c r="P1255" i="8"/>
  <c r="Q1255" i="8" s="1"/>
  <c r="R1255" i="8" s="1"/>
  <c r="P1253" i="8"/>
  <c r="Q1253" i="8" s="1"/>
  <c r="R1253" i="8" s="1"/>
  <c r="P1251" i="8"/>
  <c r="Q1251" i="8" s="1"/>
  <c r="R1251" i="8" s="1"/>
  <c r="P1249" i="8"/>
  <c r="Q1249" i="8" s="1"/>
  <c r="R1249" i="8" s="1"/>
  <c r="P1247" i="8"/>
  <c r="Q1247" i="8" s="1"/>
  <c r="R1247" i="8" s="1"/>
  <c r="P1245" i="8"/>
  <c r="Q1245" i="8" s="1"/>
  <c r="R1245" i="8" s="1"/>
  <c r="P1243" i="8"/>
  <c r="Q1243" i="8" s="1"/>
  <c r="R1243" i="8" s="1"/>
  <c r="P1241" i="8"/>
  <c r="Q1241" i="8" s="1"/>
  <c r="R1241" i="8" s="1"/>
  <c r="P1239" i="8"/>
  <c r="Q1239" i="8" s="1"/>
  <c r="R1239" i="8" s="1"/>
  <c r="P1237" i="8"/>
  <c r="Q1237" i="8" s="1"/>
  <c r="R1237" i="8" s="1"/>
  <c r="P1235" i="8"/>
  <c r="Q1235" i="8" s="1"/>
  <c r="R1235" i="8" s="1"/>
  <c r="P1233" i="8"/>
  <c r="Q1233" i="8" s="1"/>
  <c r="R1233" i="8" s="1"/>
  <c r="P1231" i="8"/>
  <c r="Q1231" i="8" s="1"/>
  <c r="R1231" i="8" s="1"/>
  <c r="P1229" i="8"/>
  <c r="Q1229" i="8" s="1"/>
  <c r="R1229" i="8" s="1"/>
  <c r="P1227" i="8"/>
  <c r="Q1227" i="8" s="1"/>
  <c r="R1227" i="8" s="1"/>
  <c r="P1225" i="8"/>
  <c r="Q1225" i="8" s="1"/>
  <c r="R1225" i="8" s="1"/>
  <c r="P1223" i="8"/>
  <c r="Q1223" i="8" s="1"/>
  <c r="R1223" i="8" s="1"/>
  <c r="P1221" i="8"/>
  <c r="Q1221" i="8" s="1"/>
  <c r="R1221" i="8" s="1"/>
  <c r="P1219" i="8"/>
  <c r="Q1219" i="8" s="1"/>
  <c r="R1219" i="8" s="1"/>
  <c r="P1217" i="8"/>
  <c r="Q1217" i="8" s="1"/>
  <c r="R1217" i="8" s="1"/>
  <c r="P1215" i="8"/>
  <c r="Q1215" i="8" s="1"/>
  <c r="R1215" i="8" s="1"/>
  <c r="P1213" i="8"/>
  <c r="Q1213" i="8" s="1"/>
  <c r="R1213" i="8" s="1"/>
  <c r="P1211" i="8"/>
  <c r="Q1211" i="8" s="1"/>
  <c r="R1211" i="8" s="1"/>
  <c r="P1209" i="8"/>
  <c r="Q1209" i="8" s="1"/>
  <c r="R1209" i="8" s="1"/>
  <c r="P1207" i="8"/>
  <c r="Q1207" i="8" s="1"/>
  <c r="R1207" i="8" s="1"/>
  <c r="P1205" i="8"/>
  <c r="Q1205" i="8" s="1"/>
  <c r="R1205" i="8" s="1"/>
  <c r="P1203" i="8"/>
  <c r="Q1203" i="8" s="1"/>
  <c r="R1203" i="8" s="1"/>
  <c r="P1201" i="8"/>
  <c r="Q1201" i="8" s="1"/>
  <c r="R1201" i="8" s="1"/>
  <c r="P1199" i="8"/>
  <c r="Q1199" i="8" s="1"/>
  <c r="R1199" i="8" s="1"/>
  <c r="P1197" i="8"/>
  <c r="Q1197" i="8" s="1"/>
  <c r="R1197" i="8" s="1"/>
  <c r="P1195" i="8"/>
  <c r="Q1195" i="8" s="1"/>
  <c r="R1195" i="8" s="1"/>
  <c r="P1193" i="8"/>
  <c r="Q1193" i="8" s="1"/>
  <c r="R1193" i="8" s="1"/>
  <c r="P1191" i="8"/>
  <c r="Q1191" i="8" s="1"/>
  <c r="R1191" i="8" s="1"/>
  <c r="P1189" i="8"/>
  <c r="Q1189" i="8" s="1"/>
  <c r="R1189" i="8" s="1"/>
  <c r="P1187" i="8"/>
  <c r="Q1187" i="8" s="1"/>
  <c r="R1187" i="8" s="1"/>
  <c r="P1185" i="8"/>
  <c r="Q1185" i="8" s="1"/>
  <c r="R1185" i="8" s="1"/>
  <c r="P1183" i="8"/>
  <c r="Q1183" i="8" s="1"/>
  <c r="R1183" i="8" s="1"/>
  <c r="P1181" i="8"/>
  <c r="Q1181" i="8" s="1"/>
  <c r="R1181" i="8" s="1"/>
  <c r="P1179" i="8"/>
  <c r="Q1179" i="8" s="1"/>
  <c r="R1179" i="8" s="1"/>
  <c r="P1177" i="8"/>
  <c r="Q1177" i="8" s="1"/>
  <c r="R1177" i="8" s="1"/>
  <c r="P1175" i="8"/>
  <c r="Q1175" i="8" s="1"/>
  <c r="R1175" i="8" s="1"/>
  <c r="P1173" i="8"/>
  <c r="Q1173" i="8" s="1"/>
  <c r="R1173" i="8" s="1"/>
  <c r="P1171" i="8"/>
  <c r="Q1171" i="8" s="1"/>
  <c r="R1171" i="8" s="1"/>
  <c r="P1169" i="8"/>
  <c r="Q1169" i="8" s="1"/>
  <c r="R1169" i="8" s="1"/>
  <c r="P1167" i="8"/>
  <c r="Q1167" i="8" s="1"/>
  <c r="R1167" i="8" s="1"/>
  <c r="P1165" i="8"/>
  <c r="Q1165" i="8" s="1"/>
  <c r="R1165" i="8" s="1"/>
  <c r="P1163" i="8"/>
  <c r="Q1163" i="8" s="1"/>
  <c r="R1163" i="8" s="1"/>
  <c r="P1161" i="8"/>
  <c r="Q1161" i="8" s="1"/>
  <c r="R1161" i="8" s="1"/>
  <c r="P1159" i="8"/>
  <c r="Q1159" i="8" s="1"/>
  <c r="R1159" i="8" s="1"/>
  <c r="P1157" i="8"/>
  <c r="Q1157" i="8" s="1"/>
  <c r="R1157" i="8" s="1"/>
  <c r="P1155" i="8"/>
  <c r="Q1155" i="8" s="1"/>
  <c r="R1155" i="8" s="1"/>
  <c r="P1153" i="8"/>
  <c r="Q1153" i="8" s="1"/>
  <c r="R1153" i="8" s="1"/>
  <c r="P1151" i="8"/>
  <c r="Q1151" i="8" s="1"/>
  <c r="R1151" i="8" s="1"/>
  <c r="P1149" i="8"/>
  <c r="Q1149" i="8" s="1"/>
  <c r="R1149" i="8" s="1"/>
  <c r="P1147" i="8"/>
  <c r="Q1147" i="8" s="1"/>
  <c r="R1147" i="8" s="1"/>
  <c r="P1145" i="8"/>
  <c r="Q1145" i="8" s="1"/>
  <c r="R1145" i="8" s="1"/>
  <c r="P1143" i="8"/>
  <c r="Q1143" i="8" s="1"/>
  <c r="R1143" i="8" s="1"/>
  <c r="P1141" i="8"/>
  <c r="Q1141" i="8" s="1"/>
  <c r="R1141" i="8" s="1"/>
  <c r="P1139" i="8"/>
  <c r="Q1139" i="8" s="1"/>
  <c r="R1139" i="8" s="1"/>
  <c r="P1137" i="8"/>
  <c r="Q1137" i="8" s="1"/>
  <c r="R1137" i="8" s="1"/>
  <c r="P1135" i="8"/>
  <c r="Q1135" i="8" s="1"/>
  <c r="R1135" i="8" s="1"/>
  <c r="P1133" i="8"/>
  <c r="Q1133" i="8" s="1"/>
  <c r="R1133" i="8" s="1"/>
  <c r="P1131" i="8"/>
  <c r="Q1131" i="8" s="1"/>
  <c r="R1131" i="8" s="1"/>
  <c r="P1129" i="8"/>
  <c r="Q1129" i="8" s="1"/>
  <c r="R1129" i="8" s="1"/>
  <c r="P1127" i="8"/>
  <c r="Q1127" i="8" s="1"/>
  <c r="R1127" i="8" s="1"/>
  <c r="P1125" i="8"/>
  <c r="Q1125" i="8" s="1"/>
  <c r="R1125" i="8" s="1"/>
  <c r="P1123" i="8"/>
  <c r="Q1123" i="8" s="1"/>
  <c r="R1123" i="8" s="1"/>
  <c r="P1121" i="8"/>
  <c r="Q1121" i="8" s="1"/>
  <c r="R1121" i="8" s="1"/>
  <c r="P1119" i="8"/>
  <c r="Q1119" i="8" s="1"/>
  <c r="R1119" i="8" s="1"/>
  <c r="P1117" i="8"/>
  <c r="Q1117" i="8" s="1"/>
  <c r="R1117" i="8" s="1"/>
  <c r="P1115" i="8"/>
  <c r="Q1115" i="8" s="1"/>
  <c r="R1115" i="8" s="1"/>
  <c r="P1113" i="8"/>
  <c r="Q1113" i="8" s="1"/>
  <c r="R1113" i="8" s="1"/>
  <c r="P1111" i="8"/>
  <c r="Q1111" i="8" s="1"/>
  <c r="R1111" i="8" s="1"/>
  <c r="P1109" i="8"/>
  <c r="Q1109" i="8" s="1"/>
  <c r="R1109" i="8" s="1"/>
  <c r="P1107" i="8"/>
  <c r="Q1107" i="8" s="1"/>
  <c r="R1107" i="8" s="1"/>
  <c r="P1105" i="8"/>
  <c r="Q1105" i="8" s="1"/>
  <c r="R1105" i="8" s="1"/>
  <c r="P1103" i="8"/>
  <c r="Q1103" i="8" s="1"/>
  <c r="R1103" i="8" s="1"/>
  <c r="P1101" i="8"/>
  <c r="Q1101" i="8" s="1"/>
  <c r="R1101" i="8" s="1"/>
  <c r="P1099" i="8"/>
  <c r="Q1099" i="8" s="1"/>
  <c r="R1099" i="8" s="1"/>
  <c r="P1097" i="8"/>
  <c r="Q1097" i="8" s="1"/>
  <c r="R1097" i="8" s="1"/>
  <c r="P1095" i="8"/>
  <c r="Q1095" i="8" s="1"/>
  <c r="R1095" i="8" s="1"/>
  <c r="P1093" i="8"/>
  <c r="Q1093" i="8" s="1"/>
  <c r="R1093" i="8" s="1"/>
  <c r="P1091" i="8"/>
  <c r="Q1091" i="8" s="1"/>
  <c r="R1091" i="8" s="1"/>
  <c r="P1089" i="8"/>
  <c r="Q1089" i="8" s="1"/>
  <c r="R1089" i="8" s="1"/>
  <c r="P1087" i="8"/>
  <c r="Q1087" i="8" s="1"/>
  <c r="R1087" i="8" s="1"/>
  <c r="P1085" i="8"/>
  <c r="Q1085" i="8" s="1"/>
  <c r="R1085" i="8" s="1"/>
  <c r="P1083" i="8"/>
  <c r="Q1083" i="8" s="1"/>
  <c r="R1083" i="8" s="1"/>
  <c r="P1081" i="8"/>
  <c r="Q1081" i="8" s="1"/>
  <c r="R1081" i="8" s="1"/>
  <c r="P1079" i="8"/>
  <c r="Q1079" i="8" s="1"/>
  <c r="R1079" i="8" s="1"/>
  <c r="P1077" i="8"/>
  <c r="Q1077" i="8" s="1"/>
  <c r="R1077" i="8" s="1"/>
  <c r="P1075" i="8"/>
  <c r="Q1075" i="8" s="1"/>
  <c r="R1075" i="8" s="1"/>
  <c r="P1073" i="8"/>
  <c r="Q1073" i="8" s="1"/>
  <c r="R1073" i="8" s="1"/>
  <c r="P1071" i="8"/>
  <c r="Q1071" i="8" s="1"/>
  <c r="R1071" i="8" s="1"/>
  <c r="P1069" i="8"/>
  <c r="Q1069" i="8" s="1"/>
  <c r="R1069" i="8" s="1"/>
  <c r="P1067" i="8"/>
  <c r="Q1067" i="8" s="1"/>
  <c r="R1067" i="8" s="1"/>
  <c r="P1065" i="8"/>
  <c r="Q1065" i="8" s="1"/>
  <c r="R1065" i="8" s="1"/>
  <c r="P1063" i="8"/>
  <c r="Q1063" i="8" s="1"/>
  <c r="R1063" i="8" s="1"/>
  <c r="P1061" i="8"/>
  <c r="Q1061" i="8" s="1"/>
  <c r="R1061" i="8" s="1"/>
  <c r="P1059" i="8"/>
  <c r="Q1059" i="8" s="1"/>
  <c r="R1059" i="8" s="1"/>
  <c r="P1057" i="8"/>
  <c r="Q1057" i="8" s="1"/>
  <c r="R1057" i="8" s="1"/>
  <c r="P1055" i="8"/>
  <c r="Q1055" i="8" s="1"/>
  <c r="R1055" i="8" s="1"/>
  <c r="P1053" i="8"/>
  <c r="Q1053" i="8" s="1"/>
  <c r="R1053" i="8" s="1"/>
  <c r="P1051" i="8"/>
  <c r="Q1051" i="8" s="1"/>
  <c r="R1051" i="8" s="1"/>
  <c r="P1049" i="8"/>
  <c r="Q1049" i="8" s="1"/>
  <c r="R1049" i="8" s="1"/>
  <c r="P1047" i="8"/>
  <c r="Q1047" i="8" s="1"/>
  <c r="R1047" i="8" s="1"/>
  <c r="P1045" i="8"/>
  <c r="Q1045" i="8" s="1"/>
  <c r="R1045" i="8" s="1"/>
  <c r="P1043" i="8"/>
  <c r="Q1043" i="8" s="1"/>
  <c r="R1043" i="8" s="1"/>
  <c r="P1041" i="8"/>
  <c r="Q1041" i="8" s="1"/>
  <c r="R1041" i="8" s="1"/>
  <c r="P1039" i="8"/>
  <c r="Q1039" i="8" s="1"/>
  <c r="R1039" i="8" s="1"/>
  <c r="P1037" i="8"/>
  <c r="Q1037" i="8" s="1"/>
  <c r="R1037" i="8" s="1"/>
  <c r="P1035" i="8"/>
  <c r="Q1035" i="8" s="1"/>
  <c r="R1035" i="8" s="1"/>
  <c r="P1033" i="8"/>
  <c r="Q1033" i="8" s="1"/>
  <c r="R1033" i="8" s="1"/>
  <c r="P1031" i="8"/>
  <c r="Q1031" i="8" s="1"/>
  <c r="R1031" i="8" s="1"/>
  <c r="P1029" i="8"/>
  <c r="Q1029" i="8" s="1"/>
  <c r="R1029" i="8" s="1"/>
  <c r="P1027" i="8"/>
  <c r="Q1027" i="8" s="1"/>
  <c r="R1027" i="8" s="1"/>
  <c r="P1025" i="8"/>
  <c r="Q1025" i="8" s="1"/>
  <c r="R1025" i="8" s="1"/>
  <c r="P1023" i="8"/>
  <c r="Q1023" i="8" s="1"/>
  <c r="R1023" i="8" s="1"/>
  <c r="P1021" i="8"/>
  <c r="Q1021" i="8" s="1"/>
  <c r="R1021" i="8" s="1"/>
  <c r="P1019" i="8"/>
  <c r="Q1019" i="8" s="1"/>
  <c r="R1019" i="8" s="1"/>
  <c r="P1017" i="8"/>
  <c r="Q1017" i="8" s="1"/>
  <c r="R1017" i="8" s="1"/>
  <c r="P1015" i="8"/>
  <c r="Q1015" i="8" s="1"/>
  <c r="R1015" i="8" s="1"/>
  <c r="P1013" i="8"/>
  <c r="Q1013" i="8" s="1"/>
  <c r="R1013" i="8" s="1"/>
  <c r="P1011" i="8"/>
  <c r="Q1011" i="8" s="1"/>
  <c r="R1011" i="8" s="1"/>
  <c r="P1009" i="8"/>
  <c r="Q1009" i="8" s="1"/>
  <c r="R1009" i="8" s="1"/>
  <c r="P1007" i="8"/>
  <c r="Q1007" i="8" s="1"/>
  <c r="R1007" i="8" s="1"/>
  <c r="P1005" i="8"/>
  <c r="Q1005" i="8" s="1"/>
  <c r="R1005" i="8" s="1"/>
  <c r="P1003" i="8"/>
  <c r="Q1003" i="8" s="1"/>
  <c r="R1003" i="8" s="1"/>
  <c r="P1001" i="8"/>
  <c r="Q1001" i="8" s="1"/>
  <c r="R1001" i="8" s="1"/>
  <c r="P999" i="8"/>
  <c r="Q999" i="8" s="1"/>
  <c r="R999" i="8" s="1"/>
  <c r="P997" i="8"/>
  <c r="Q997" i="8" s="1"/>
  <c r="R997" i="8" s="1"/>
  <c r="P995" i="8"/>
  <c r="Q995" i="8" s="1"/>
  <c r="R995" i="8" s="1"/>
  <c r="P993" i="8"/>
  <c r="Q993" i="8" s="1"/>
  <c r="R993" i="8" s="1"/>
  <c r="P991" i="8"/>
  <c r="Q991" i="8" s="1"/>
  <c r="R991" i="8" s="1"/>
  <c r="P989" i="8"/>
  <c r="Q989" i="8" s="1"/>
  <c r="R989" i="8" s="1"/>
  <c r="P987" i="8"/>
  <c r="Q987" i="8" s="1"/>
  <c r="R987" i="8" s="1"/>
  <c r="P985" i="8"/>
  <c r="Q985" i="8" s="1"/>
  <c r="R985" i="8" s="1"/>
  <c r="P983" i="8"/>
  <c r="Q983" i="8" s="1"/>
  <c r="R983" i="8" s="1"/>
  <c r="P981" i="8"/>
  <c r="Q981" i="8" s="1"/>
  <c r="R981" i="8" s="1"/>
  <c r="P979" i="8"/>
  <c r="Q979" i="8" s="1"/>
  <c r="R979" i="8" s="1"/>
  <c r="P977" i="8"/>
  <c r="Q977" i="8" s="1"/>
  <c r="R977" i="8" s="1"/>
  <c r="P975" i="8"/>
  <c r="Q975" i="8" s="1"/>
  <c r="R975" i="8" s="1"/>
  <c r="P973" i="8"/>
  <c r="Q973" i="8" s="1"/>
  <c r="R973" i="8" s="1"/>
  <c r="P971" i="8"/>
  <c r="Q971" i="8" s="1"/>
  <c r="R971" i="8" s="1"/>
  <c r="P969" i="8"/>
  <c r="Q969" i="8" s="1"/>
  <c r="R969" i="8" s="1"/>
  <c r="P967" i="8"/>
  <c r="Q967" i="8" s="1"/>
  <c r="R967" i="8" s="1"/>
  <c r="P965" i="8"/>
  <c r="Q965" i="8" s="1"/>
  <c r="R965" i="8" s="1"/>
  <c r="P963" i="8"/>
  <c r="Q963" i="8" s="1"/>
  <c r="R963" i="8" s="1"/>
  <c r="P961" i="8"/>
  <c r="Q961" i="8" s="1"/>
  <c r="R961" i="8" s="1"/>
  <c r="P959" i="8"/>
  <c r="Q959" i="8" s="1"/>
  <c r="R959" i="8" s="1"/>
  <c r="P957" i="8"/>
  <c r="Q957" i="8" s="1"/>
  <c r="R957" i="8" s="1"/>
  <c r="P955" i="8"/>
  <c r="Q955" i="8" s="1"/>
  <c r="R955" i="8" s="1"/>
  <c r="P953" i="8"/>
  <c r="Q953" i="8" s="1"/>
  <c r="R953" i="8" s="1"/>
  <c r="P951" i="8"/>
  <c r="Q951" i="8" s="1"/>
  <c r="R951" i="8" s="1"/>
  <c r="P949" i="8"/>
  <c r="Q949" i="8" s="1"/>
  <c r="R949" i="8" s="1"/>
  <c r="P947" i="8"/>
  <c r="Q947" i="8" s="1"/>
  <c r="R947" i="8" s="1"/>
  <c r="P945" i="8"/>
  <c r="Q945" i="8" s="1"/>
  <c r="R945" i="8" s="1"/>
  <c r="P943" i="8"/>
  <c r="Q943" i="8" s="1"/>
  <c r="R943" i="8" s="1"/>
  <c r="P941" i="8"/>
  <c r="Q941" i="8" s="1"/>
  <c r="R941" i="8" s="1"/>
  <c r="P939" i="8"/>
  <c r="Q939" i="8" s="1"/>
  <c r="R939" i="8" s="1"/>
  <c r="P937" i="8"/>
  <c r="Q937" i="8" s="1"/>
  <c r="R937" i="8" s="1"/>
  <c r="P935" i="8"/>
  <c r="Q935" i="8" s="1"/>
  <c r="R935" i="8" s="1"/>
  <c r="P933" i="8"/>
  <c r="Q933" i="8" s="1"/>
  <c r="R933" i="8" s="1"/>
  <c r="P931" i="8"/>
  <c r="Q931" i="8" s="1"/>
  <c r="R931" i="8" s="1"/>
  <c r="P929" i="8"/>
  <c r="Q929" i="8" s="1"/>
  <c r="R929" i="8" s="1"/>
  <c r="P927" i="8"/>
  <c r="Q927" i="8" s="1"/>
  <c r="R927" i="8" s="1"/>
  <c r="P925" i="8"/>
  <c r="Q925" i="8" s="1"/>
  <c r="R925" i="8" s="1"/>
  <c r="P923" i="8"/>
  <c r="Q923" i="8" s="1"/>
  <c r="R923" i="8" s="1"/>
  <c r="P921" i="8"/>
  <c r="Q921" i="8" s="1"/>
  <c r="R921" i="8" s="1"/>
  <c r="P919" i="8"/>
  <c r="Q919" i="8" s="1"/>
  <c r="R919" i="8" s="1"/>
  <c r="P917" i="8"/>
  <c r="Q917" i="8" s="1"/>
  <c r="R917" i="8" s="1"/>
  <c r="P915" i="8"/>
  <c r="Q915" i="8" s="1"/>
  <c r="R915" i="8" s="1"/>
  <c r="P913" i="8"/>
  <c r="Q913" i="8" s="1"/>
  <c r="R913" i="8" s="1"/>
  <c r="P911" i="8"/>
  <c r="Q911" i="8" s="1"/>
  <c r="R911" i="8" s="1"/>
  <c r="P909" i="8"/>
  <c r="Q909" i="8" s="1"/>
  <c r="R909" i="8" s="1"/>
  <c r="P907" i="8"/>
  <c r="Q907" i="8" s="1"/>
  <c r="R907" i="8" s="1"/>
  <c r="P905" i="8"/>
  <c r="Q905" i="8" s="1"/>
  <c r="R905" i="8" s="1"/>
  <c r="P903" i="8"/>
  <c r="Q903" i="8" s="1"/>
  <c r="R903" i="8" s="1"/>
  <c r="P901" i="8"/>
  <c r="Q901" i="8" s="1"/>
  <c r="R901" i="8" s="1"/>
  <c r="P899" i="8"/>
  <c r="Q899" i="8" s="1"/>
  <c r="R899" i="8" s="1"/>
  <c r="P897" i="8"/>
  <c r="Q897" i="8" s="1"/>
  <c r="R897" i="8" s="1"/>
  <c r="P895" i="8"/>
  <c r="Q895" i="8" s="1"/>
  <c r="R895" i="8" s="1"/>
  <c r="P893" i="8"/>
  <c r="Q893" i="8" s="1"/>
  <c r="R893" i="8" s="1"/>
  <c r="P891" i="8"/>
  <c r="Q891" i="8" s="1"/>
  <c r="R891" i="8" s="1"/>
  <c r="P889" i="8"/>
  <c r="Q889" i="8" s="1"/>
  <c r="R889" i="8" s="1"/>
  <c r="P887" i="8"/>
  <c r="Q887" i="8" s="1"/>
  <c r="R887" i="8" s="1"/>
  <c r="P885" i="8"/>
  <c r="Q885" i="8" s="1"/>
  <c r="R885" i="8" s="1"/>
  <c r="P883" i="8"/>
  <c r="Q883" i="8" s="1"/>
  <c r="R883" i="8" s="1"/>
  <c r="P881" i="8"/>
  <c r="Q881" i="8" s="1"/>
  <c r="R881" i="8" s="1"/>
  <c r="P879" i="8"/>
  <c r="Q879" i="8" s="1"/>
  <c r="R879" i="8" s="1"/>
  <c r="P877" i="8"/>
  <c r="Q877" i="8" s="1"/>
  <c r="R877" i="8" s="1"/>
  <c r="P875" i="8"/>
  <c r="Q875" i="8" s="1"/>
  <c r="R875" i="8" s="1"/>
  <c r="P873" i="8"/>
  <c r="Q873" i="8" s="1"/>
  <c r="R873" i="8" s="1"/>
  <c r="P871" i="8"/>
  <c r="Q871" i="8" s="1"/>
  <c r="R871" i="8" s="1"/>
  <c r="P869" i="8"/>
  <c r="Q869" i="8" s="1"/>
  <c r="R869" i="8" s="1"/>
  <c r="P867" i="8"/>
  <c r="Q867" i="8" s="1"/>
  <c r="R867" i="8" s="1"/>
  <c r="P865" i="8"/>
  <c r="Q865" i="8" s="1"/>
  <c r="R865" i="8" s="1"/>
  <c r="P863" i="8"/>
  <c r="Q863" i="8" s="1"/>
  <c r="R863" i="8" s="1"/>
  <c r="P861" i="8"/>
  <c r="Q861" i="8" s="1"/>
  <c r="R861" i="8" s="1"/>
  <c r="P859" i="8"/>
  <c r="Q859" i="8" s="1"/>
  <c r="R859" i="8" s="1"/>
  <c r="P857" i="8"/>
  <c r="Q857" i="8" s="1"/>
  <c r="R857" i="8" s="1"/>
  <c r="P855" i="8"/>
  <c r="Q855" i="8" s="1"/>
  <c r="R855" i="8" s="1"/>
  <c r="P853" i="8"/>
  <c r="Q853" i="8" s="1"/>
  <c r="R853" i="8" s="1"/>
  <c r="P851" i="8"/>
  <c r="Q851" i="8" s="1"/>
  <c r="R851" i="8" s="1"/>
  <c r="P849" i="8"/>
  <c r="Q849" i="8" s="1"/>
  <c r="R849" i="8" s="1"/>
  <c r="P847" i="8"/>
  <c r="Q847" i="8" s="1"/>
  <c r="R847" i="8" s="1"/>
  <c r="P845" i="8"/>
  <c r="Q845" i="8" s="1"/>
  <c r="R845" i="8" s="1"/>
  <c r="P843" i="8"/>
  <c r="Q843" i="8" s="1"/>
  <c r="R843" i="8" s="1"/>
  <c r="P841" i="8"/>
  <c r="Q841" i="8" s="1"/>
  <c r="R841" i="8" s="1"/>
  <c r="P839" i="8"/>
  <c r="Q839" i="8" s="1"/>
  <c r="R839" i="8" s="1"/>
  <c r="P837" i="8"/>
  <c r="Q837" i="8" s="1"/>
  <c r="R837" i="8" s="1"/>
  <c r="P835" i="8"/>
  <c r="Q835" i="8" s="1"/>
  <c r="R835" i="8" s="1"/>
  <c r="P833" i="8"/>
  <c r="Q833" i="8" s="1"/>
  <c r="R833" i="8" s="1"/>
  <c r="P831" i="8"/>
  <c r="Q831" i="8" s="1"/>
  <c r="R831" i="8" s="1"/>
  <c r="P829" i="8"/>
  <c r="Q829" i="8" s="1"/>
  <c r="R829" i="8" s="1"/>
  <c r="P827" i="8"/>
  <c r="Q827" i="8" s="1"/>
  <c r="R827" i="8" s="1"/>
  <c r="P825" i="8"/>
  <c r="Q825" i="8" s="1"/>
  <c r="R825" i="8" s="1"/>
  <c r="P823" i="8"/>
  <c r="Q823" i="8" s="1"/>
  <c r="R823" i="8" s="1"/>
  <c r="P821" i="8"/>
  <c r="Q821" i="8" s="1"/>
  <c r="R821" i="8" s="1"/>
  <c r="P819" i="8"/>
  <c r="Q819" i="8" s="1"/>
  <c r="R819" i="8" s="1"/>
  <c r="P817" i="8"/>
  <c r="Q817" i="8" s="1"/>
  <c r="R817" i="8" s="1"/>
  <c r="P815" i="8"/>
  <c r="Q815" i="8" s="1"/>
  <c r="R815" i="8" s="1"/>
  <c r="P813" i="8"/>
  <c r="Q813" i="8" s="1"/>
  <c r="R813" i="8" s="1"/>
  <c r="P811" i="8"/>
  <c r="Q811" i="8" s="1"/>
  <c r="R811" i="8" s="1"/>
  <c r="P809" i="8"/>
  <c r="Q809" i="8" s="1"/>
  <c r="R809" i="8" s="1"/>
  <c r="P807" i="8"/>
  <c r="Q807" i="8" s="1"/>
  <c r="R807" i="8" s="1"/>
  <c r="P805" i="8"/>
  <c r="Q805" i="8" s="1"/>
  <c r="R805" i="8" s="1"/>
  <c r="P803" i="8"/>
  <c r="Q803" i="8" s="1"/>
  <c r="R803" i="8" s="1"/>
  <c r="P801" i="8"/>
  <c r="Q801" i="8" s="1"/>
  <c r="R801" i="8" s="1"/>
  <c r="P799" i="8"/>
  <c r="Q799" i="8" s="1"/>
  <c r="R799" i="8" s="1"/>
  <c r="P797" i="8"/>
  <c r="Q797" i="8" s="1"/>
  <c r="R797" i="8" s="1"/>
  <c r="P795" i="8"/>
  <c r="Q795" i="8" s="1"/>
  <c r="R795" i="8" s="1"/>
  <c r="P793" i="8"/>
  <c r="Q793" i="8" s="1"/>
  <c r="R793" i="8" s="1"/>
  <c r="P791" i="8"/>
  <c r="Q791" i="8" s="1"/>
  <c r="R791" i="8" s="1"/>
  <c r="P789" i="8"/>
  <c r="Q789" i="8" s="1"/>
  <c r="R789" i="8" s="1"/>
  <c r="P787" i="8"/>
  <c r="Q787" i="8" s="1"/>
  <c r="R787" i="8" s="1"/>
  <c r="P785" i="8"/>
  <c r="Q785" i="8" s="1"/>
  <c r="R785" i="8" s="1"/>
  <c r="P783" i="8"/>
  <c r="Q783" i="8" s="1"/>
  <c r="R783" i="8" s="1"/>
  <c r="P781" i="8"/>
  <c r="Q781" i="8" s="1"/>
  <c r="R781" i="8" s="1"/>
  <c r="P779" i="8"/>
  <c r="Q779" i="8" s="1"/>
  <c r="R779" i="8" s="1"/>
  <c r="P777" i="8"/>
  <c r="Q777" i="8" s="1"/>
  <c r="R777" i="8" s="1"/>
  <c r="P775" i="8"/>
  <c r="Q775" i="8" s="1"/>
  <c r="R775" i="8" s="1"/>
  <c r="P773" i="8"/>
  <c r="Q773" i="8" s="1"/>
  <c r="R773" i="8" s="1"/>
  <c r="P771" i="8"/>
  <c r="Q771" i="8" s="1"/>
  <c r="R771" i="8" s="1"/>
  <c r="P769" i="8"/>
  <c r="Q769" i="8" s="1"/>
  <c r="R769" i="8" s="1"/>
  <c r="P767" i="8"/>
  <c r="Q767" i="8" s="1"/>
  <c r="R767" i="8" s="1"/>
  <c r="P765" i="8"/>
  <c r="Q765" i="8" s="1"/>
  <c r="R765" i="8" s="1"/>
  <c r="P763" i="8"/>
  <c r="Q763" i="8" s="1"/>
  <c r="R763" i="8" s="1"/>
  <c r="P761" i="8"/>
  <c r="Q761" i="8" s="1"/>
  <c r="R761" i="8" s="1"/>
  <c r="P759" i="8"/>
  <c r="Q759" i="8" s="1"/>
  <c r="R759" i="8" s="1"/>
  <c r="P757" i="8"/>
  <c r="Q757" i="8" s="1"/>
  <c r="R757" i="8" s="1"/>
  <c r="P755" i="8"/>
  <c r="Q755" i="8" s="1"/>
  <c r="R755" i="8" s="1"/>
  <c r="P753" i="8"/>
  <c r="Q753" i="8" s="1"/>
  <c r="R753" i="8" s="1"/>
  <c r="P751" i="8"/>
  <c r="Q751" i="8" s="1"/>
  <c r="R751" i="8" s="1"/>
  <c r="P749" i="8"/>
  <c r="Q749" i="8" s="1"/>
  <c r="R749" i="8" s="1"/>
  <c r="P747" i="8"/>
  <c r="Q747" i="8" s="1"/>
  <c r="R747" i="8" s="1"/>
  <c r="P745" i="8"/>
  <c r="Q745" i="8" s="1"/>
  <c r="R745" i="8" s="1"/>
  <c r="P743" i="8"/>
  <c r="Q743" i="8" s="1"/>
  <c r="R743" i="8" s="1"/>
  <c r="P741" i="8"/>
  <c r="Q741" i="8" s="1"/>
  <c r="R741" i="8" s="1"/>
  <c r="P739" i="8"/>
  <c r="Q739" i="8" s="1"/>
  <c r="R739" i="8" s="1"/>
  <c r="P737" i="8"/>
  <c r="Q737" i="8" s="1"/>
  <c r="R737" i="8" s="1"/>
  <c r="P735" i="8"/>
  <c r="Q735" i="8" s="1"/>
  <c r="R735" i="8" s="1"/>
  <c r="P733" i="8"/>
  <c r="Q733" i="8" s="1"/>
  <c r="R733" i="8" s="1"/>
  <c r="P731" i="8"/>
  <c r="Q731" i="8" s="1"/>
  <c r="R731" i="8" s="1"/>
  <c r="P729" i="8"/>
  <c r="Q729" i="8" s="1"/>
  <c r="R729" i="8" s="1"/>
  <c r="P727" i="8"/>
  <c r="Q727" i="8" s="1"/>
  <c r="R727" i="8" s="1"/>
  <c r="P725" i="8"/>
  <c r="Q725" i="8" s="1"/>
  <c r="R725" i="8" s="1"/>
  <c r="P723" i="8"/>
  <c r="Q723" i="8" s="1"/>
  <c r="R723" i="8" s="1"/>
  <c r="P721" i="8"/>
  <c r="Q721" i="8" s="1"/>
  <c r="R721" i="8" s="1"/>
  <c r="P719" i="8"/>
  <c r="Q719" i="8" s="1"/>
  <c r="R719" i="8" s="1"/>
  <c r="P717" i="8"/>
  <c r="Q717" i="8" s="1"/>
  <c r="R717" i="8" s="1"/>
  <c r="P715" i="8"/>
  <c r="Q715" i="8" s="1"/>
  <c r="R715" i="8" s="1"/>
  <c r="P713" i="8"/>
  <c r="Q713" i="8" s="1"/>
  <c r="R713" i="8" s="1"/>
  <c r="P711" i="8"/>
  <c r="Q711" i="8" s="1"/>
  <c r="R711" i="8" s="1"/>
  <c r="P709" i="8"/>
  <c r="Q709" i="8" s="1"/>
  <c r="R709" i="8" s="1"/>
  <c r="P707" i="8"/>
  <c r="Q707" i="8" s="1"/>
  <c r="R707" i="8" s="1"/>
  <c r="P705" i="8"/>
  <c r="Q705" i="8" s="1"/>
  <c r="R705" i="8" s="1"/>
  <c r="P703" i="8"/>
  <c r="Q703" i="8" s="1"/>
  <c r="R703" i="8" s="1"/>
  <c r="P701" i="8"/>
  <c r="Q701" i="8" s="1"/>
  <c r="R701" i="8" s="1"/>
  <c r="P699" i="8"/>
  <c r="Q699" i="8" s="1"/>
  <c r="R699" i="8" s="1"/>
  <c r="P697" i="8"/>
  <c r="Q697" i="8" s="1"/>
  <c r="R697" i="8" s="1"/>
  <c r="P695" i="8"/>
  <c r="Q695" i="8" s="1"/>
  <c r="R695" i="8" s="1"/>
  <c r="P693" i="8"/>
  <c r="Q693" i="8" s="1"/>
  <c r="R693" i="8" s="1"/>
  <c r="P691" i="8"/>
  <c r="Q691" i="8" s="1"/>
  <c r="R691" i="8" s="1"/>
  <c r="P689" i="8"/>
  <c r="Q689" i="8" s="1"/>
  <c r="R689" i="8" s="1"/>
  <c r="P687" i="8"/>
  <c r="Q687" i="8" s="1"/>
  <c r="R687" i="8" s="1"/>
  <c r="P685" i="8"/>
  <c r="Q685" i="8" s="1"/>
  <c r="R685" i="8" s="1"/>
  <c r="P683" i="8"/>
  <c r="Q683" i="8" s="1"/>
  <c r="R683" i="8" s="1"/>
  <c r="P681" i="8"/>
  <c r="Q681" i="8" s="1"/>
  <c r="R681" i="8" s="1"/>
  <c r="P679" i="8"/>
  <c r="Q679" i="8" s="1"/>
  <c r="R679" i="8" s="1"/>
  <c r="P677" i="8"/>
  <c r="Q677" i="8" s="1"/>
  <c r="R677" i="8" s="1"/>
  <c r="P675" i="8"/>
  <c r="Q675" i="8" s="1"/>
  <c r="R675" i="8" s="1"/>
  <c r="P673" i="8"/>
  <c r="Q673" i="8" s="1"/>
  <c r="R673" i="8" s="1"/>
  <c r="P671" i="8"/>
  <c r="Q671" i="8" s="1"/>
  <c r="R671" i="8" s="1"/>
  <c r="P669" i="8"/>
  <c r="Q669" i="8" s="1"/>
  <c r="R669" i="8" s="1"/>
  <c r="P667" i="8"/>
  <c r="Q667" i="8" s="1"/>
  <c r="R667" i="8" s="1"/>
  <c r="P665" i="8"/>
  <c r="Q665" i="8" s="1"/>
  <c r="R665" i="8" s="1"/>
  <c r="P663" i="8"/>
  <c r="Q663" i="8" s="1"/>
  <c r="R663" i="8" s="1"/>
  <c r="P661" i="8"/>
  <c r="Q661" i="8" s="1"/>
  <c r="R661" i="8" s="1"/>
  <c r="P659" i="8"/>
  <c r="Q659" i="8" s="1"/>
  <c r="R659" i="8" s="1"/>
  <c r="P657" i="8"/>
  <c r="Q657" i="8" s="1"/>
  <c r="R657" i="8" s="1"/>
  <c r="P655" i="8"/>
  <c r="Q655" i="8" s="1"/>
  <c r="R655" i="8" s="1"/>
  <c r="P653" i="8"/>
  <c r="Q653" i="8" s="1"/>
  <c r="R653" i="8" s="1"/>
  <c r="P651" i="8"/>
  <c r="Q651" i="8" s="1"/>
  <c r="R651" i="8" s="1"/>
  <c r="P649" i="8"/>
  <c r="Q649" i="8" s="1"/>
  <c r="R649" i="8" s="1"/>
  <c r="P647" i="8"/>
  <c r="Q647" i="8" s="1"/>
  <c r="R647" i="8" s="1"/>
  <c r="P645" i="8"/>
  <c r="Q645" i="8" s="1"/>
  <c r="R645" i="8" s="1"/>
  <c r="P643" i="8"/>
  <c r="Q643" i="8" s="1"/>
  <c r="R643" i="8" s="1"/>
  <c r="P641" i="8"/>
  <c r="Q641" i="8" s="1"/>
  <c r="R641" i="8" s="1"/>
  <c r="P639" i="8"/>
  <c r="Q639" i="8" s="1"/>
  <c r="R639" i="8" s="1"/>
  <c r="P637" i="8"/>
  <c r="Q637" i="8" s="1"/>
  <c r="R637" i="8" s="1"/>
  <c r="P635" i="8"/>
  <c r="Q635" i="8" s="1"/>
  <c r="R635" i="8" s="1"/>
  <c r="P633" i="8"/>
  <c r="Q633" i="8" s="1"/>
  <c r="R633" i="8" s="1"/>
  <c r="P631" i="8"/>
  <c r="Q631" i="8" s="1"/>
  <c r="R631" i="8" s="1"/>
  <c r="P629" i="8"/>
  <c r="Q629" i="8" s="1"/>
  <c r="R629" i="8" s="1"/>
  <c r="P627" i="8"/>
  <c r="Q627" i="8" s="1"/>
  <c r="R627" i="8" s="1"/>
  <c r="P625" i="8"/>
  <c r="Q625" i="8" s="1"/>
  <c r="R625" i="8" s="1"/>
  <c r="P623" i="8"/>
  <c r="Q623" i="8" s="1"/>
  <c r="R623" i="8" s="1"/>
  <c r="P621" i="8"/>
  <c r="Q621" i="8" s="1"/>
  <c r="R621" i="8" s="1"/>
  <c r="P619" i="8"/>
  <c r="Q619" i="8" s="1"/>
  <c r="R619" i="8" s="1"/>
  <c r="P617" i="8"/>
  <c r="Q617" i="8" s="1"/>
  <c r="R617" i="8" s="1"/>
  <c r="P615" i="8"/>
  <c r="Q615" i="8" s="1"/>
  <c r="R615" i="8" s="1"/>
  <c r="P613" i="8"/>
  <c r="Q613" i="8" s="1"/>
  <c r="R613" i="8" s="1"/>
  <c r="P611" i="8"/>
  <c r="Q611" i="8" s="1"/>
  <c r="R611" i="8" s="1"/>
  <c r="P609" i="8"/>
  <c r="Q609" i="8" s="1"/>
  <c r="R609" i="8" s="1"/>
  <c r="P607" i="8"/>
  <c r="Q607" i="8" s="1"/>
  <c r="R607" i="8" s="1"/>
  <c r="P605" i="8"/>
  <c r="Q605" i="8" s="1"/>
  <c r="R605" i="8" s="1"/>
  <c r="P603" i="8"/>
  <c r="Q603" i="8" s="1"/>
  <c r="R603" i="8" s="1"/>
  <c r="P601" i="8"/>
  <c r="Q601" i="8" s="1"/>
  <c r="R601" i="8" s="1"/>
  <c r="P599" i="8"/>
  <c r="Q599" i="8" s="1"/>
  <c r="R599" i="8" s="1"/>
  <c r="P597" i="8"/>
  <c r="Q597" i="8" s="1"/>
  <c r="R597" i="8" s="1"/>
  <c r="P595" i="8"/>
  <c r="Q595" i="8" s="1"/>
  <c r="R595" i="8" s="1"/>
  <c r="P593" i="8"/>
  <c r="Q593" i="8" s="1"/>
  <c r="R593" i="8" s="1"/>
  <c r="P591" i="8"/>
  <c r="Q591" i="8" s="1"/>
  <c r="R591" i="8" s="1"/>
  <c r="P589" i="8"/>
  <c r="Q589" i="8" s="1"/>
  <c r="R589" i="8" s="1"/>
  <c r="P587" i="8"/>
  <c r="Q587" i="8" s="1"/>
  <c r="R587" i="8" s="1"/>
  <c r="P585" i="8"/>
  <c r="Q585" i="8" s="1"/>
  <c r="R585" i="8" s="1"/>
  <c r="P583" i="8"/>
  <c r="Q583" i="8" s="1"/>
  <c r="R583" i="8" s="1"/>
  <c r="P581" i="8"/>
  <c r="Q581" i="8" s="1"/>
  <c r="R581" i="8" s="1"/>
  <c r="P579" i="8"/>
  <c r="Q579" i="8" s="1"/>
  <c r="R579" i="8" s="1"/>
  <c r="P577" i="8"/>
  <c r="Q577" i="8" s="1"/>
  <c r="R577" i="8" s="1"/>
  <c r="P575" i="8"/>
  <c r="Q575" i="8" s="1"/>
  <c r="R575" i="8" s="1"/>
  <c r="P573" i="8"/>
  <c r="Q573" i="8" s="1"/>
  <c r="R573" i="8" s="1"/>
  <c r="P571" i="8"/>
  <c r="Q571" i="8" s="1"/>
  <c r="R571" i="8" s="1"/>
  <c r="P569" i="8"/>
  <c r="Q569" i="8" s="1"/>
  <c r="R569" i="8" s="1"/>
  <c r="P567" i="8"/>
  <c r="Q567" i="8" s="1"/>
  <c r="R567" i="8" s="1"/>
  <c r="P565" i="8"/>
  <c r="Q565" i="8" s="1"/>
  <c r="R565" i="8" s="1"/>
  <c r="P563" i="8"/>
  <c r="Q563" i="8" s="1"/>
  <c r="R563" i="8" s="1"/>
  <c r="P561" i="8"/>
  <c r="Q561" i="8" s="1"/>
  <c r="R561" i="8" s="1"/>
  <c r="P559" i="8"/>
  <c r="Q559" i="8" s="1"/>
  <c r="R559" i="8" s="1"/>
  <c r="P557" i="8"/>
  <c r="Q557" i="8" s="1"/>
  <c r="R557" i="8" s="1"/>
  <c r="P555" i="8"/>
  <c r="Q555" i="8" s="1"/>
  <c r="R555" i="8" s="1"/>
  <c r="P553" i="8"/>
  <c r="Q553" i="8" s="1"/>
  <c r="R553" i="8" s="1"/>
  <c r="P551" i="8"/>
  <c r="Q551" i="8" s="1"/>
  <c r="R551" i="8" s="1"/>
  <c r="P549" i="8"/>
  <c r="Q549" i="8" s="1"/>
  <c r="R549" i="8" s="1"/>
  <c r="P547" i="8"/>
  <c r="Q547" i="8" s="1"/>
  <c r="R547" i="8" s="1"/>
  <c r="P545" i="8"/>
  <c r="Q545" i="8" s="1"/>
  <c r="R545" i="8" s="1"/>
  <c r="P543" i="8"/>
  <c r="Q543" i="8" s="1"/>
  <c r="R543" i="8" s="1"/>
  <c r="P541" i="8"/>
  <c r="Q541" i="8" s="1"/>
  <c r="R541" i="8" s="1"/>
  <c r="P539" i="8"/>
  <c r="Q539" i="8" s="1"/>
  <c r="R539" i="8" s="1"/>
  <c r="P537" i="8"/>
  <c r="Q537" i="8" s="1"/>
  <c r="R537" i="8" s="1"/>
  <c r="P535" i="8"/>
  <c r="Q535" i="8" s="1"/>
  <c r="R535" i="8" s="1"/>
  <c r="P533" i="8"/>
  <c r="Q533" i="8" s="1"/>
  <c r="R533" i="8" s="1"/>
  <c r="P531" i="8"/>
  <c r="Q531" i="8" s="1"/>
  <c r="R531" i="8" s="1"/>
  <c r="P529" i="8"/>
  <c r="Q529" i="8" s="1"/>
  <c r="R529" i="8" s="1"/>
  <c r="P527" i="8"/>
  <c r="Q527" i="8" s="1"/>
  <c r="R527" i="8" s="1"/>
  <c r="P525" i="8"/>
  <c r="Q525" i="8" s="1"/>
  <c r="R525" i="8" s="1"/>
  <c r="P523" i="8"/>
  <c r="Q523" i="8" s="1"/>
  <c r="R523" i="8" s="1"/>
  <c r="P521" i="8"/>
  <c r="Q521" i="8" s="1"/>
  <c r="R521" i="8" s="1"/>
  <c r="P519" i="8"/>
  <c r="Q519" i="8" s="1"/>
  <c r="R519" i="8" s="1"/>
  <c r="P517" i="8"/>
  <c r="Q517" i="8" s="1"/>
  <c r="R517" i="8" s="1"/>
  <c r="P515" i="8"/>
  <c r="Q515" i="8" s="1"/>
  <c r="R515" i="8" s="1"/>
  <c r="P513" i="8"/>
  <c r="Q513" i="8" s="1"/>
  <c r="R513" i="8" s="1"/>
  <c r="P511" i="8"/>
  <c r="Q511" i="8" s="1"/>
  <c r="R511" i="8" s="1"/>
  <c r="P509" i="8"/>
  <c r="Q509" i="8" s="1"/>
  <c r="R509" i="8" s="1"/>
  <c r="P507" i="8"/>
  <c r="Q507" i="8" s="1"/>
  <c r="R507" i="8" s="1"/>
  <c r="P505" i="8"/>
  <c r="Q505" i="8" s="1"/>
  <c r="R505" i="8" s="1"/>
  <c r="P503" i="8"/>
  <c r="Q503" i="8" s="1"/>
  <c r="R503" i="8" s="1"/>
  <c r="P501" i="8"/>
  <c r="Q501" i="8" s="1"/>
  <c r="R501" i="8" s="1"/>
  <c r="P499" i="8"/>
  <c r="Q499" i="8" s="1"/>
  <c r="R499" i="8" s="1"/>
  <c r="P497" i="8"/>
  <c r="Q497" i="8" s="1"/>
  <c r="R497" i="8" s="1"/>
  <c r="P495" i="8"/>
  <c r="Q495" i="8" s="1"/>
  <c r="R495" i="8" s="1"/>
  <c r="P493" i="8"/>
  <c r="Q493" i="8" s="1"/>
  <c r="R493" i="8" s="1"/>
  <c r="P491" i="8"/>
  <c r="Q491" i="8" s="1"/>
  <c r="R491" i="8" s="1"/>
  <c r="P489" i="8"/>
  <c r="Q489" i="8" s="1"/>
  <c r="R489" i="8" s="1"/>
  <c r="P487" i="8"/>
  <c r="Q487" i="8" s="1"/>
  <c r="R487" i="8" s="1"/>
  <c r="P485" i="8"/>
  <c r="Q485" i="8" s="1"/>
  <c r="R485" i="8" s="1"/>
  <c r="P483" i="8"/>
  <c r="Q483" i="8" s="1"/>
  <c r="R483" i="8" s="1"/>
  <c r="P481" i="8"/>
  <c r="Q481" i="8" s="1"/>
  <c r="R481" i="8" s="1"/>
  <c r="P479" i="8"/>
  <c r="Q479" i="8" s="1"/>
  <c r="R479" i="8" s="1"/>
  <c r="P477" i="8"/>
  <c r="Q477" i="8" s="1"/>
  <c r="R477" i="8" s="1"/>
  <c r="P475" i="8"/>
  <c r="Q475" i="8" s="1"/>
  <c r="R475" i="8" s="1"/>
  <c r="P473" i="8"/>
  <c r="Q473" i="8" s="1"/>
  <c r="R473" i="8" s="1"/>
  <c r="P471" i="8"/>
  <c r="Q471" i="8" s="1"/>
  <c r="R471" i="8" s="1"/>
  <c r="P469" i="8"/>
  <c r="Q469" i="8" s="1"/>
  <c r="R469" i="8" s="1"/>
  <c r="P467" i="8"/>
  <c r="Q467" i="8" s="1"/>
  <c r="R467" i="8" s="1"/>
  <c r="P465" i="8"/>
  <c r="Q465" i="8" s="1"/>
  <c r="R465" i="8" s="1"/>
  <c r="P463" i="8"/>
  <c r="Q463" i="8" s="1"/>
  <c r="R463" i="8" s="1"/>
  <c r="P461" i="8"/>
  <c r="Q461" i="8" s="1"/>
  <c r="R461" i="8" s="1"/>
  <c r="P459" i="8"/>
  <c r="Q459" i="8" s="1"/>
  <c r="R459" i="8" s="1"/>
  <c r="P457" i="8"/>
  <c r="Q457" i="8" s="1"/>
  <c r="R457" i="8" s="1"/>
  <c r="P455" i="8"/>
  <c r="Q455" i="8" s="1"/>
  <c r="R455" i="8" s="1"/>
  <c r="P453" i="8"/>
  <c r="Q453" i="8" s="1"/>
  <c r="R453" i="8" s="1"/>
  <c r="P451" i="8"/>
  <c r="Q451" i="8" s="1"/>
  <c r="R451" i="8" s="1"/>
  <c r="P449" i="8"/>
  <c r="Q449" i="8" s="1"/>
  <c r="R449" i="8" s="1"/>
  <c r="P447" i="8"/>
  <c r="Q447" i="8" s="1"/>
  <c r="R447" i="8" s="1"/>
  <c r="P445" i="8"/>
  <c r="Q445" i="8" s="1"/>
  <c r="R445" i="8" s="1"/>
  <c r="P443" i="8"/>
  <c r="Q443" i="8" s="1"/>
  <c r="R443" i="8" s="1"/>
  <c r="P441" i="8"/>
  <c r="Q441" i="8" s="1"/>
  <c r="R441" i="8" s="1"/>
  <c r="P439" i="8"/>
  <c r="Q439" i="8" s="1"/>
  <c r="R439" i="8" s="1"/>
  <c r="P437" i="8"/>
  <c r="Q437" i="8" s="1"/>
  <c r="R437" i="8" s="1"/>
  <c r="P435" i="8"/>
  <c r="Q435" i="8" s="1"/>
  <c r="R435" i="8" s="1"/>
  <c r="P433" i="8"/>
  <c r="Q433" i="8" s="1"/>
  <c r="R433" i="8" s="1"/>
  <c r="P431" i="8"/>
  <c r="Q431" i="8" s="1"/>
  <c r="R431" i="8" s="1"/>
  <c r="P429" i="8"/>
  <c r="Q429" i="8" s="1"/>
  <c r="R429" i="8" s="1"/>
  <c r="P427" i="8"/>
  <c r="Q427" i="8" s="1"/>
  <c r="R427" i="8" s="1"/>
  <c r="P425" i="8"/>
  <c r="Q425" i="8" s="1"/>
  <c r="R425" i="8" s="1"/>
  <c r="P423" i="8"/>
  <c r="Q423" i="8" s="1"/>
  <c r="R423" i="8" s="1"/>
  <c r="P421" i="8"/>
  <c r="Q421" i="8" s="1"/>
  <c r="R421" i="8" s="1"/>
  <c r="P419" i="8"/>
  <c r="Q419" i="8" s="1"/>
  <c r="R419" i="8" s="1"/>
  <c r="P417" i="8"/>
  <c r="Q417" i="8" s="1"/>
  <c r="R417" i="8" s="1"/>
  <c r="P415" i="8"/>
  <c r="Q415" i="8" s="1"/>
  <c r="R415" i="8" s="1"/>
  <c r="P413" i="8"/>
  <c r="Q413" i="8" s="1"/>
  <c r="R413" i="8" s="1"/>
  <c r="P411" i="8"/>
  <c r="Q411" i="8" s="1"/>
  <c r="R411" i="8" s="1"/>
  <c r="P409" i="8"/>
  <c r="Q409" i="8" s="1"/>
  <c r="R409" i="8" s="1"/>
  <c r="P407" i="8"/>
  <c r="Q407" i="8" s="1"/>
  <c r="R407" i="8" s="1"/>
  <c r="P405" i="8"/>
  <c r="Q405" i="8" s="1"/>
  <c r="R405" i="8" s="1"/>
  <c r="P403" i="8"/>
  <c r="Q403" i="8" s="1"/>
  <c r="R403" i="8" s="1"/>
  <c r="P401" i="8"/>
  <c r="Q401" i="8" s="1"/>
  <c r="R401" i="8" s="1"/>
  <c r="P399" i="8"/>
  <c r="Q399" i="8" s="1"/>
  <c r="R399" i="8" s="1"/>
  <c r="P397" i="8"/>
  <c r="Q397" i="8" s="1"/>
  <c r="R397" i="8" s="1"/>
  <c r="P395" i="8"/>
  <c r="Q395" i="8" s="1"/>
  <c r="R395" i="8" s="1"/>
  <c r="P393" i="8"/>
  <c r="Q393" i="8" s="1"/>
  <c r="R393" i="8" s="1"/>
  <c r="P391" i="8"/>
  <c r="Q391" i="8" s="1"/>
  <c r="R391" i="8" s="1"/>
  <c r="P389" i="8"/>
  <c r="Q389" i="8" s="1"/>
  <c r="R389" i="8" s="1"/>
  <c r="P387" i="8"/>
  <c r="Q387" i="8" s="1"/>
  <c r="R387" i="8" s="1"/>
  <c r="P385" i="8"/>
  <c r="Q385" i="8" s="1"/>
  <c r="R385" i="8" s="1"/>
  <c r="P383" i="8"/>
  <c r="Q383" i="8" s="1"/>
  <c r="R383" i="8" s="1"/>
  <c r="P381" i="8"/>
  <c r="Q381" i="8" s="1"/>
  <c r="R381" i="8" s="1"/>
  <c r="P379" i="8"/>
  <c r="Q379" i="8" s="1"/>
  <c r="R379" i="8" s="1"/>
  <c r="P377" i="8"/>
  <c r="Q377" i="8" s="1"/>
  <c r="R377" i="8" s="1"/>
  <c r="P375" i="8"/>
  <c r="Q375" i="8" s="1"/>
  <c r="R375" i="8" s="1"/>
  <c r="P373" i="8"/>
  <c r="Q373" i="8" s="1"/>
  <c r="R373" i="8" s="1"/>
  <c r="P371" i="8"/>
  <c r="Q371" i="8" s="1"/>
  <c r="R371" i="8" s="1"/>
  <c r="P369" i="8"/>
  <c r="Q369" i="8" s="1"/>
  <c r="R369" i="8" s="1"/>
  <c r="P367" i="8"/>
  <c r="Q367" i="8" s="1"/>
  <c r="R367" i="8" s="1"/>
  <c r="P365" i="8"/>
  <c r="Q365" i="8" s="1"/>
  <c r="R365" i="8" s="1"/>
  <c r="P363" i="8"/>
  <c r="Q363" i="8" s="1"/>
  <c r="R363" i="8" s="1"/>
  <c r="P361" i="8"/>
  <c r="Q361" i="8" s="1"/>
  <c r="R361" i="8" s="1"/>
  <c r="P359" i="8"/>
  <c r="Q359" i="8" s="1"/>
  <c r="R359" i="8" s="1"/>
  <c r="P357" i="8"/>
  <c r="Q357" i="8" s="1"/>
  <c r="R357" i="8" s="1"/>
  <c r="P355" i="8"/>
  <c r="Q355" i="8" s="1"/>
  <c r="R355" i="8" s="1"/>
  <c r="P353" i="8"/>
  <c r="Q353" i="8" s="1"/>
  <c r="R353" i="8" s="1"/>
  <c r="P351" i="8"/>
  <c r="Q351" i="8" s="1"/>
  <c r="R351" i="8" s="1"/>
  <c r="P349" i="8"/>
  <c r="Q349" i="8" s="1"/>
  <c r="R349" i="8" s="1"/>
  <c r="P347" i="8"/>
  <c r="Q347" i="8" s="1"/>
  <c r="R347" i="8" s="1"/>
  <c r="P345" i="8"/>
  <c r="Q345" i="8" s="1"/>
  <c r="R345" i="8" s="1"/>
  <c r="P343" i="8"/>
  <c r="Q343" i="8" s="1"/>
  <c r="R343" i="8" s="1"/>
  <c r="P341" i="8"/>
  <c r="Q341" i="8" s="1"/>
  <c r="R341" i="8" s="1"/>
  <c r="P339" i="8"/>
  <c r="Q339" i="8" s="1"/>
  <c r="R339" i="8" s="1"/>
  <c r="P337" i="8"/>
  <c r="Q337" i="8" s="1"/>
  <c r="R337" i="8" s="1"/>
  <c r="P335" i="8"/>
  <c r="Q335" i="8" s="1"/>
  <c r="R335" i="8" s="1"/>
  <c r="P333" i="8"/>
  <c r="Q333" i="8" s="1"/>
  <c r="R333" i="8" s="1"/>
  <c r="P331" i="8"/>
  <c r="Q331" i="8" s="1"/>
  <c r="R331" i="8" s="1"/>
  <c r="P329" i="8"/>
  <c r="Q329" i="8" s="1"/>
  <c r="R329" i="8" s="1"/>
  <c r="P327" i="8"/>
  <c r="Q327" i="8" s="1"/>
  <c r="R327" i="8" s="1"/>
  <c r="P325" i="8"/>
  <c r="Q325" i="8" s="1"/>
  <c r="R325" i="8" s="1"/>
  <c r="P323" i="8"/>
  <c r="Q323" i="8" s="1"/>
  <c r="R323" i="8" s="1"/>
  <c r="P321" i="8"/>
  <c r="Q321" i="8" s="1"/>
  <c r="R321" i="8" s="1"/>
  <c r="P319" i="8"/>
  <c r="Q319" i="8" s="1"/>
  <c r="R319" i="8" s="1"/>
  <c r="P317" i="8"/>
  <c r="Q317" i="8" s="1"/>
  <c r="R317" i="8" s="1"/>
  <c r="P315" i="8"/>
  <c r="Q315" i="8" s="1"/>
  <c r="R315" i="8" s="1"/>
  <c r="P313" i="8"/>
  <c r="Q313" i="8" s="1"/>
  <c r="R313" i="8" s="1"/>
  <c r="P311" i="8"/>
  <c r="Q311" i="8" s="1"/>
  <c r="R311" i="8" s="1"/>
  <c r="P309" i="8"/>
  <c r="Q309" i="8" s="1"/>
  <c r="R309" i="8" s="1"/>
  <c r="P307" i="8"/>
  <c r="Q307" i="8" s="1"/>
  <c r="R307" i="8" s="1"/>
  <c r="P305" i="8"/>
  <c r="Q305" i="8" s="1"/>
  <c r="R305" i="8" s="1"/>
  <c r="P303" i="8"/>
  <c r="Q303" i="8" s="1"/>
  <c r="R303" i="8" s="1"/>
  <c r="P301" i="8"/>
  <c r="Q301" i="8" s="1"/>
  <c r="R301" i="8" s="1"/>
  <c r="P299" i="8"/>
  <c r="Q299" i="8" s="1"/>
  <c r="R299" i="8" s="1"/>
  <c r="P297" i="8"/>
  <c r="Q297" i="8" s="1"/>
  <c r="R297" i="8" s="1"/>
  <c r="P295" i="8"/>
  <c r="Q295" i="8" s="1"/>
  <c r="R295" i="8" s="1"/>
  <c r="P293" i="8"/>
  <c r="Q293" i="8" s="1"/>
  <c r="R293" i="8" s="1"/>
  <c r="P291" i="8"/>
  <c r="Q291" i="8" s="1"/>
  <c r="R291" i="8" s="1"/>
  <c r="P289" i="8"/>
  <c r="Q289" i="8" s="1"/>
  <c r="R289" i="8" s="1"/>
  <c r="P287" i="8"/>
  <c r="Q287" i="8" s="1"/>
  <c r="R287" i="8" s="1"/>
  <c r="P285" i="8"/>
  <c r="Q285" i="8" s="1"/>
  <c r="R285" i="8" s="1"/>
  <c r="P283" i="8"/>
  <c r="Q283" i="8" s="1"/>
  <c r="R283" i="8" s="1"/>
  <c r="P281" i="8"/>
  <c r="Q281" i="8" s="1"/>
  <c r="R281" i="8" s="1"/>
  <c r="P279" i="8"/>
  <c r="Q279" i="8" s="1"/>
  <c r="R279" i="8" s="1"/>
  <c r="P277" i="8"/>
  <c r="Q277" i="8" s="1"/>
  <c r="R277" i="8" s="1"/>
  <c r="P275" i="8"/>
  <c r="Q275" i="8" s="1"/>
  <c r="R275" i="8" s="1"/>
  <c r="P273" i="8"/>
  <c r="Q273" i="8" s="1"/>
  <c r="R273" i="8" s="1"/>
  <c r="P271" i="8"/>
  <c r="Q271" i="8" s="1"/>
  <c r="R271" i="8" s="1"/>
  <c r="P269" i="8"/>
  <c r="Q269" i="8" s="1"/>
  <c r="R269" i="8" s="1"/>
  <c r="P267" i="8"/>
  <c r="Q267" i="8" s="1"/>
  <c r="R267" i="8" s="1"/>
  <c r="P265" i="8"/>
  <c r="Q265" i="8" s="1"/>
  <c r="R265" i="8" s="1"/>
  <c r="P263" i="8"/>
  <c r="Q263" i="8" s="1"/>
  <c r="R263" i="8" s="1"/>
  <c r="P261" i="8"/>
  <c r="Q261" i="8" s="1"/>
  <c r="R261" i="8" s="1"/>
  <c r="P259" i="8"/>
  <c r="Q259" i="8" s="1"/>
  <c r="R259" i="8" s="1"/>
  <c r="P257" i="8"/>
  <c r="Q257" i="8" s="1"/>
  <c r="R257" i="8" s="1"/>
  <c r="P255" i="8"/>
  <c r="Q255" i="8" s="1"/>
  <c r="R255" i="8" s="1"/>
  <c r="P253" i="8"/>
  <c r="Q253" i="8" s="1"/>
  <c r="R253" i="8" s="1"/>
  <c r="P251" i="8"/>
  <c r="Q251" i="8" s="1"/>
  <c r="R251" i="8" s="1"/>
  <c r="P249" i="8"/>
  <c r="Q249" i="8" s="1"/>
  <c r="R249" i="8" s="1"/>
  <c r="P247" i="8"/>
  <c r="Q247" i="8" s="1"/>
  <c r="R247" i="8" s="1"/>
  <c r="P245" i="8"/>
  <c r="Q245" i="8" s="1"/>
  <c r="R245" i="8" s="1"/>
  <c r="P243" i="8"/>
  <c r="Q243" i="8" s="1"/>
  <c r="R243" i="8" s="1"/>
  <c r="P241" i="8"/>
  <c r="Q241" i="8" s="1"/>
  <c r="R241" i="8" s="1"/>
  <c r="P239" i="8"/>
  <c r="Q239" i="8" s="1"/>
  <c r="R239" i="8" s="1"/>
  <c r="P237" i="8"/>
  <c r="Q237" i="8" s="1"/>
  <c r="R237" i="8" s="1"/>
  <c r="P235" i="8"/>
  <c r="Q235" i="8" s="1"/>
  <c r="R235" i="8" s="1"/>
  <c r="P233" i="8"/>
  <c r="Q233" i="8" s="1"/>
  <c r="R233" i="8" s="1"/>
  <c r="P231" i="8"/>
  <c r="Q231" i="8" s="1"/>
  <c r="R231" i="8" s="1"/>
  <c r="P229" i="8"/>
  <c r="Q229" i="8" s="1"/>
  <c r="R229" i="8" s="1"/>
  <c r="P227" i="8"/>
  <c r="Q227" i="8" s="1"/>
  <c r="R227" i="8" s="1"/>
  <c r="P225" i="8"/>
  <c r="Q225" i="8" s="1"/>
  <c r="R225" i="8" s="1"/>
  <c r="P223" i="8"/>
  <c r="Q223" i="8" s="1"/>
  <c r="R223" i="8" s="1"/>
  <c r="P221" i="8"/>
  <c r="Q221" i="8" s="1"/>
  <c r="R221" i="8" s="1"/>
  <c r="P219" i="8"/>
  <c r="Q219" i="8" s="1"/>
  <c r="R219" i="8" s="1"/>
  <c r="P217" i="8"/>
  <c r="Q217" i="8" s="1"/>
  <c r="R217" i="8" s="1"/>
  <c r="P215" i="8"/>
  <c r="Q215" i="8" s="1"/>
  <c r="R215" i="8" s="1"/>
  <c r="P213" i="8"/>
  <c r="Q213" i="8" s="1"/>
  <c r="R213" i="8" s="1"/>
  <c r="P211" i="8"/>
  <c r="Q211" i="8" s="1"/>
  <c r="R211" i="8" s="1"/>
  <c r="P209" i="8"/>
  <c r="Q209" i="8" s="1"/>
  <c r="R209" i="8" s="1"/>
  <c r="P207" i="8"/>
  <c r="Q207" i="8" s="1"/>
  <c r="R207" i="8" s="1"/>
  <c r="P205" i="8"/>
  <c r="Q205" i="8" s="1"/>
  <c r="R205" i="8" s="1"/>
  <c r="P203" i="8"/>
  <c r="Q203" i="8" s="1"/>
  <c r="R203" i="8" s="1"/>
  <c r="P201" i="8"/>
  <c r="Q201" i="8" s="1"/>
  <c r="R201" i="8" s="1"/>
  <c r="P199" i="8"/>
  <c r="Q199" i="8" s="1"/>
  <c r="R199" i="8" s="1"/>
  <c r="P197" i="8"/>
  <c r="Q197" i="8" s="1"/>
  <c r="R197" i="8" s="1"/>
  <c r="P195" i="8"/>
  <c r="Q195" i="8" s="1"/>
  <c r="R195" i="8" s="1"/>
  <c r="P193" i="8"/>
  <c r="Q193" i="8" s="1"/>
  <c r="R193" i="8" s="1"/>
  <c r="P191" i="8"/>
  <c r="Q191" i="8" s="1"/>
  <c r="R191" i="8" s="1"/>
  <c r="P189" i="8"/>
  <c r="Q189" i="8" s="1"/>
  <c r="R189" i="8" s="1"/>
  <c r="P187" i="8"/>
  <c r="Q187" i="8" s="1"/>
  <c r="R187" i="8" s="1"/>
  <c r="P185" i="8"/>
  <c r="Q185" i="8" s="1"/>
  <c r="R185" i="8" s="1"/>
  <c r="P183" i="8"/>
  <c r="Q183" i="8" s="1"/>
  <c r="R183" i="8" s="1"/>
  <c r="P181" i="8"/>
  <c r="Q181" i="8" s="1"/>
  <c r="R181" i="8" s="1"/>
  <c r="P179" i="8"/>
  <c r="Q179" i="8" s="1"/>
  <c r="R179" i="8" s="1"/>
  <c r="P177" i="8"/>
  <c r="Q177" i="8" s="1"/>
  <c r="R177" i="8" s="1"/>
  <c r="P175" i="8"/>
  <c r="Q175" i="8" s="1"/>
  <c r="R175" i="8" s="1"/>
  <c r="P173" i="8"/>
  <c r="Q173" i="8" s="1"/>
  <c r="R173" i="8" s="1"/>
  <c r="P171" i="8"/>
  <c r="Q171" i="8" s="1"/>
  <c r="R171" i="8" s="1"/>
  <c r="P169" i="8"/>
  <c r="Q169" i="8" s="1"/>
  <c r="R169" i="8" s="1"/>
  <c r="P167" i="8"/>
  <c r="Q167" i="8" s="1"/>
  <c r="R167" i="8" s="1"/>
  <c r="P165" i="8"/>
  <c r="Q165" i="8" s="1"/>
  <c r="R165" i="8" s="1"/>
  <c r="P163" i="8"/>
  <c r="Q163" i="8" s="1"/>
  <c r="R163" i="8" s="1"/>
  <c r="P161" i="8"/>
  <c r="Q161" i="8" s="1"/>
  <c r="R161" i="8" s="1"/>
  <c r="P159" i="8"/>
  <c r="Q159" i="8" s="1"/>
  <c r="R159" i="8" s="1"/>
  <c r="P157" i="8"/>
  <c r="Q157" i="8" s="1"/>
  <c r="R157" i="8" s="1"/>
  <c r="P155" i="8"/>
  <c r="Q155" i="8" s="1"/>
  <c r="R155" i="8" s="1"/>
  <c r="P153" i="8"/>
  <c r="Q153" i="8" s="1"/>
  <c r="R153" i="8" s="1"/>
  <c r="P151" i="8"/>
  <c r="Q151" i="8" s="1"/>
  <c r="R151" i="8" s="1"/>
  <c r="P149" i="8"/>
  <c r="Q149" i="8" s="1"/>
  <c r="R149" i="8" s="1"/>
  <c r="P147" i="8"/>
  <c r="Q147" i="8" s="1"/>
  <c r="R147" i="8" s="1"/>
  <c r="P145" i="8"/>
  <c r="Q145" i="8" s="1"/>
  <c r="R145" i="8" s="1"/>
  <c r="P143" i="8"/>
  <c r="Q143" i="8" s="1"/>
  <c r="R143" i="8" s="1"/>
  <c r="P141" i="8"/>
  <c r="Q141" i="8" s="1"/>
  <c r="R141" i="8" s="1"/>
  <c r="P139" i="8"/>
  <c r="Q139" i="8" s="1"/>
  <c r="R139" i="8" s="1"/>
  <c r="P137" i="8"/>
  <c r="Q137" i="8" s="1"/>
  <c r="R137" i="8" s="1"/>
  <c r="P135" i="8"/>
  <c r="Q135" i="8" s="1"/>
  <c r="R135" i="8" s="1"/>
  <c r="P133" i="8"/>
  <c r="Q133" i="8" s="1"/>
  <c r="R133" i="8" s="1"/>
  <c r="P131" i="8"/>
  <c r="Q131" i="8" s="1"/>
  <c r="R131" i="8" s="1"/>
  <c r="P129" i="8"/>
  <c r="Q129" i="8" s="1"/>
  <c r="R129" i="8" s="1"/>
  <c r="P127" i="8"/>
  <c r="Q127" i="8" s="1"/>
  <c r="R127" i="8" s="1"/>
  <c r="P125" i="8"/>
  <c r="Q125" i="8" s="1"/>
  <c r="R125" i="8" s="1"/>
  <c r="P123" i="8"/>
  <c r="Q123" i="8" s="1"/>
  <c r="R123" i="8" s="1"/>
  <c r="P121" i="8"/>
  <c r="Q121" i="8" s="1"/>
  <c r="R121" i="8" s="1"/>
  <c r="P119" i="8"/>
  <c r="Q119" i="8" s="1"/>
  <c r="R119" i="8" s="1"/>
  <c r="P117" i="8"/>
  <c r="Q117" i="8" s="1"/>
  <c r="R117" i="8" s="1"/>
  <c r="P115" i="8"/>
  <c r="Q115" i="8" s="1"/>
  <c r="R115" i="8" s="1"/>
  <c r="P113" i="8"/>
  <c r="Q113" i="8" s="1"/>
  <c r="R113" i="8" s="1"/>
  <c r="P111" i="8"/>
  <c r="Q111" i="8" s="1"/>
  <c r="R111" i="8" s="1"/>
  <c r="P109" i="8"/>
  <c r="Q109" i="8" s="1"/>
  <c r="R109" i="8" s="1"/>
  <c r="P107" i="8"/>
  <c r="Q107" i="8" s="1"/>
  <c r="R107" i="8" s="1"/>
  <c r="P105" i="8"/>
  <c r="Q105" i="8" s="1"/>
  <c r="R105" i="8" s="1"/>
  <c r="P103" i="8"/>
  <c r="Q103" i="8" s="1"/>
  <c r="R103" i="8" s="1"/>
  <c r="P101" i="8"/>
  <c r="Q101" i="8" s="1"/>
  <c r="R101" i="8" s="1"/>
  <c r="P99" i="8"/>
  <c r="Q99" i="8" s="1"/>
  <c r="R99" i="8" s="1"/>
  <c r="P97" i="8"/>
  <c r="Q97" i="8" s="1"/>
  <c r="R97" i="8" s="1"/>
  <c r="P95" i="8"/>
  <c r="Q95" i="8" s="1"/>
  <c r="R95" i="8" s="1"/>
  <c r="P93" i="8"/>
  <c r="Q93" i="8" s="1"/>
  <c r="R93" i="8" s="1"/>
  <c r="P91" i="8"/>
  <c r="Q91" i="8" s="1"/>
  <c r="R91" i="8" s="1"/>
  <c r="P89" i="8"/>
  <c r="Q89" i="8" s="1"/>
  <c r="R89" i="8" s="1"/>
  <c r="P87" i="8"/>
  <c r="Q87" i="8" s="1"/>
  <c r="R87" i="8" s="1"/>
  <c r="P85" i="8"/>
  <c r="Q85" i="8" s="1"/>
  <c r="R85" i="8" s="1"/>
  <c r="P83" i="8"/>
  <c r="Q83" i="8" s="1"/>
  <c r="R83" i="8" s="1"/>
  <c r="P81" i="8"/>
  <c r="Q81" i="8" s="1"/>
  <c r="R81" i="8" s="1"/>
  <c r="P79" i="8"/>
  <c r="Q79" i="8" s="1"/>
  <c r="R79" i="8" s="1"/>
  <c r="P77" i="8"/>
  <c r="Q77" i="8" s="1"/>
  <c r="R77" i="8" s="1"/>
  <c r="P75" i="8"/>
  <c r="Q75" i="8" s="1"/>
  <c r="R75" i="8" s="1"/>
  <c r="P73" i="8"/>
  <c r="Q73" i="8" s="1"/>
  <c r="R73" i="8" s="1"/>
  <c r="P71" i="8"/>
  <c r="Q71" i="8" s="1"/>
  <c r="R71" i="8" s="1"/>
  <c r="P69" i="8"/>
  <c r="Q69" i="8" s="1"/>
  <c r="R69" i="8" s="1"/>
  <c r="P67" i="8"/>
  <c r="Q67" i="8" s="1"/>
  <c r="R67" i="8" s="1"/>
  <c r="P65" i="8"/>
  <c r="Q65" i="8" s="1"/>
  <c r="R65" i="8" s="1"/>
  <c r="P63" i="8"/>
  <c r="Q63" i="8" s="1"/>
  <c r="R63" i="8" s="1"/>
  <c r="P61" i="8"/>
  <c r="Q61" i="8" s="1"/>
  <c r="R61" i="8" s="1"/>
  <c r="P59" i="8"/>
  <c r="Q59" i="8" s="1"/>
  <c r="R59" i="8" s="1"/>
  <c r="P57" i="8"/>
  <c r="Q57" i="8" s="1"/>
  <c r="R57" i="8" s="1"/>
  <c r="P55" i="8"/>
  <c r="Q55" i="8" s="1"/>
  <c r="R55" i="8" s="1"/>
  <c r="P53" i="8"/>
  <c r="Q53" i="8" s="1"/>
  <c r="R53" i="8" s="1"/>
  <c r="P51" i="8"/>
  <c r="Q51" i="8" s="1"/>
  <c r="R51" i="8" s="1"/>
  <c r="P49" i="8"/>
  <c r="Q49" i="8" s="1"/>
  <c r="R49" i="8" s="1"/>
  <c r="P47" i="8"/>
  <c r="Q47" i="8" s="1"/>
  <c r="R47" i="8" s="1"/>
  <c r="P45" i="8"/>
  <c r="Q45" i="8" s="1"/>
  <c r="R45" i="8" s="1"/>
  <c r="P43" i="8"/>
  <c r="Q43" i="8" s="1"/>
  <c r="R43" i="8" s="1"/>
  <c r="P41" i="8"/>
  <c r="Q41" i="8" s="1"/>
  <c r="R41" i="8" s="1"/>
  <c r="P39" i="8"/>
  <c r="Q39" i="8" s="1"/>
  <c r="R39" i="8" s="1"/>
  <c r="P37" i="8"/>
  <c r="Q37" i="8" s="1"/>
  <c r="R37" i="8" s="1"/>
  <c r="P35" i="8"/>
  <c r="Q35" i="8" s="1"/>
  <c r="R35" i="8" s="1"/>
  <c r="P33" i="8"/>
  <c r="Q33" i="8" s="1"/>
  <c r="R33" i="8" s="1"/>
  <c r="P31" i="8"/>
  <c r="Q31" i="8" s="1"/>
  <c r="R31" i="8" s="1"/>
  <c r="P29" i="8"/>
  <c r="Q29" i="8" s="1"/>
  <c r="R29" i="8" s="1"/>
  <c r="P27" i="8"/>
  <c r="Q27" i="8" s="1"/>
  <c r="R27" i="8" s="1"/>
  <c r="P25" i="8"/>
  <c r="Q25" i="8" s="1"/>
  <c r="R25" i="8" s="1"/>
  <c r="P23" i="8"/>
  <c r="Q23" i="8" s="1"/>
  <c r="R23" i="8" s="1"/>
  <c r="P21" i="8"/>
  <c r="Q21" i="8" s="1"/>
  <c r="R21" i="8" s="1"/>
  <c r="P19" i="8"/>
  <c r="Q19" i="8" s="1"/>
  <c r="R19" i="8" s="1"/>
  <c r="P17" i="8"/>
  <c r="Q17" i="8" s="1"/>
  <c r="R17" i="8" s="1"/>
  <c r="P15" i="8"/>
  <c r="Q15" i="8" s="1"/>
  <c r="R15" i="8" s="1"/>
  <c r="P13" i="8"/>
  <c r="Q13" i="8" s="1"/>
  <c r="R13" i="8" s="1"/>
  <c r="P11" i="8"/>
  <c r="Q11" i="8" s="1"/>
  <c r="R11" i="8" s="1"/>
  <c r="P9" i="8"/>
  <c r="Q9" i="8" s="1"/>
  <c r="R9" i="8" s="1"/>
  <c r="P6" i="8"/>
  <c r="Q6" i="8" s="1"/>
  <c r="R6" i="8" s="1"/>
  <c r="P7" i="8"/>
  <c r="Q7" i="8" s="1"/>
  <c r="R7" i="8" s="1"/>
  <c r="P5" i="8"/>
  <c r="Q5" i="8" s="1"/>
  <c r="R5" i="8" s="1"/>
  <c r="C3" i="8"/>
  <c r="B825" i="5"/>
  <c r="B701" i="5"/>
  <c r="B717" i="5"/>
  <c r="B714" i="5"/>
  <c r="B725" i="5"/>
  <c r="B663" i="5"/>
  <c r="B692" i="5"/>
  <c r="B669" i="5"/>
  <c r="B673" i="5"/>
  <c r="B677" i="5"/>
  <c r="B685" i="5"/>
  <c r="B689" i="5"/>
  <c r="N689" i="5" s="1"/>
  <c r="B694" i="5"/>
  <c r="B703" i="5"/>
  <c r="B715" i="5"/>
  <c r="B727" i="5"/>
  <c r="B670" i="5"/>
  <c r="B674" i="5"/>
  <c r="B680" i="5"/>
  <c r="B686" i="5"/>
  <c r="B690" i="5"/>
  <c r="M690" i="5" s="1"/>
  <c r="B699" i="5"/>
  <c r="B707" i="5"/>
  <c r="B716" i="5"/>
  <c r="B672" i="5"/>
  <c r="B676" i="5"/>
  <c r="B684" i="5"/>
  <c r="J684" i="5" s="1"/>
  <c r="B688" i="5"/>
  <c r="N688" i="5" s="1"/>
  <c r="B671" i="5"/>
  <c r="B675" i="5"/>
  <c r="B681" i="5"/>
  <c r="B687" i="5"/>
  <c r="B691" i="5"/>
  <c r="M691" i="5" s="1"/>
  <c r="B700" i="5"/>
  <c r="B708" i="5"/>
  <c r="M688" i="5"/>
  <c r="P690" i="5"/>
  <c r="Q690" i="5"/>
  <c r="Q689" i="5"/>
  <c r="R690" i="5"/>
  <c r="Q684" i="5"/>
  <c r="Q688" i="5"/>
  <c r="R689" i="5"/>
  <c r="O684" i="5"/>
  <c r="R687" i="5"/>
  <c r="R691" i="5"/>
  <c r="M684" i="5"/>
  <c r="R684" i="5"/>
  <c r="Q687" i="5"/>
  <c r="R688" i="5"/>
  <c r="Q691" i="5"/>
  <c r="B660" i="5"/>
  <c r="B632" i="5"/>
  <c r="B642" i="5"/>
  <c r="B646" i="5"/>
  <c r="B650" i="5"/>
  <c r="B661" i="5"/>
  <c r="B626" i="5"/>
  <c r="B633" i="5"/>
  <c r="B643" i="5"/>
  <c r="B647" i="5"/>
  <c r="B651" i="5"/>
  <c r="B659" i="5"/>
  <c r="B630" i="5"/>
  <c r="B644" i="5"/>
  <c r="B648" i="5"/>
  <c r="B656" i="5"/>
  <c r="B631" i="5"/>
  <c r="B635" i="5"/>
  <c r="B645" i="5"/>
  <c r="B649" i="5"/>
  <c r="R290" i="5"/>
  <c r="B611" i="5"/>
  <c r="B596" i="5"/>
  <c r="B563" i="5"/>
  <c r="B530" i="5"/>
  <c r="Q292" i="5"/>
  <c r="R367" i="5"/>
  <c r="R356" i="5"/>
  <c r="R325" i="5"/>
  <c r="R295" i="5"/>
  <c r="R366" i="5"/>
  <c r="R357" i="5"/>
  <c r="R324" i="5"/>
  <c r="R293" i="5"/>
  <c r="R369" i="5"/>
  <c r="R354" i="5"/>
  <c r="R322" i="5"/>
  <c r="R296" i="5"/>
  <c r="R355" i="5"/>
  <c r="R323" i="5"/>
  <c r="R294" i="5"/>
  <c r="R326" i="5"/>
  <c r="R368" i="5"/>
  <c r="R319" i="5"/>
  <c r="Q367" i="5"/>
  <c r="Q356" i="5"/>
  <c r="Q325" i="5"/>
  <c r="Q295" i="5"/>
  <c r="Q369" i="5"/>
  <c r="Q354" i="5"/>
  <c r="Q323" i="5"/>
  <c r="Q293" i="5"/>
  <c r="Q366" i="5"/>
  <c r="Q355" i="5"/>
  <c r="Q319" i="5"/>
  <c r="Q294" i="5"/>
  <c r="Q326" i="5"/>
  <c r="Q368" i="5"/>
  <c r="Q322" i="5"/>
  <c r="Q296" i="5"/>
  <c r="Q324" i="5"/>
  <c r="Q357" i="5"/>
  <c r="B7" i="5"/>
  <c r="O7" i="5" s="1"/>
  <c r="B112" i="5"/>
  <c r="B483" i="5"/>
  <c r="B337" i="5"/>
  <c r="B173" i="5"/>
  <c r="B67" i="5"/>
  <c r="B436" i="5"/>
  <c r="B311" i="5"/>
  <c r="B157" i="5"/>
  <c r="B52" i="5"/>
  <c r="B389" i="5"/>
  <c r="B290" i="5"/>
  <c r="P290" i="5" s="1"/>
  <c r="B141" i="5"/>
  <c r="B9" i="5"/>
  <c r="L9" i="5" s="1"/>
  <c r="B358" i="5"/>
  <c r="B195" i="5"/>
  <c r="B20" i="5"/>
  <c r="B46" i="5"/>
  <c r="B50" i="5"/>
  <c r="B54" i="5"/>
  <c r="B58" i="5"/>
  <c r="B62" i="5"/>
  <c r="B69" i="5"/>
  <c r="B80" i="5"/>
  <c r="B90" i="5"/>
  <c r="B97" i="5"/>
  <c r="B116" i="5"/>
  <c r="B125" i="5"/>
  <c r="B135" i="5"/>
  <c r="B139" i="5"/>
  <c r="B143" i="5"/>
  <c r="B147" i="5"/>
  <c r="B151" i="5"/>
  <c r="B155" i="5"/>
  <c r="B159" i="5"/>
  <c r="B163" i="5"/>
  <c r="B167" i="5"/>
  <c r="B171" i="5"/>
  <c r="B175" i="5"/>
  <c r="B179" i="5"/>
  <c r="B183" i="5"/>
  <c r="B187" i="5"/>
  <c r="B197" i="5"/>
  <c r="B276" i="5"/>
  <c r="B280" i="5"/>
  <c r="B286" i="5"/>
  <c r="B292" i="5"/>
  <c r="M292" i="5" s="1"/>
  <c r="B296" i="5"/>
  <c r="N296" i="5" s="1"/>
  <c r="B305" i="5"/>
  <c r="B309" i="5"/>
  <c r="B315" i="5"/>
  <c r="B321" i="5"/>
  <c r="B325" i="5"/>
  <c r="B329" i="5"/>
  <c r="B339" i="5"/>
  <c r="B343" i="5"/>
  <c r="B352" i="5"/>
  <c r="B356" i="5"/>
  <c r="P356" i="5" s="1"/>
  <c r="B364" i="5"/>
  <c r="B368" i="5"/>
  <c r="O368" i="5" s="1"/>
  <c r="B376" i="5"/>
  <c r="B380" i="5"/>
  <c r="B391" i="5"/>
  <c r="B397" i="5"/>
  <c r="B435" i="5"/>
  <c r="B446" i="5"/>
  <c r="B470" i="5"/>
  <c r="B474" i="5"/>
  <c r="B478" i="5"/>
  <c r="B199" i="5"/>
  <c r="B23" i="5"/>
  <c r="B47" i="5"/>
  <c r="B51" i="5"/>
  <c r="B55" i="5"/>
  <c r="B59" i="5"/>
  <c r="B63" i="5"/>
  <c r="B66" i="5"/>
  <c r="B70" i="5"/>
  <c r="B81" i="5"/>
  <c r="B91" i="5"/>
  <c r="B111" i="5"/>
  <c r="B117" i="5"/>
  <c r="B132" i="5"/>
  <c r="B136" i="5"/>
  <c r="B140" i="5"/>
  <c r="B144" i="5"/>
  <c r="B148" i="5"/>
  <c r="B152" i="5"/>
  <c r="B156" i="5"/>
  <c r="B160" i="5"/>
  <c r="B164" i="5"/>
  <c r="B168" i="5"/>
  <c r="B172" i="5"/>
  <c r="B176" i="5"/>
  <c r="B180" i="5"/>
  <c r="B184" i="5"/>
  <c r="B194" i="5"/>
  <c r="B198" i="5"/>
  <c r="B277" i="5"/>
  <c r="B281" i="5"/>
  <c r="B289" i="5"/>
  <c r="B293" i="5"/>
  <c r="B297" i="5"/>
  <c r="B306" i="5"/>
  <c r="B310" i="5"/>
  <c r="B316" i="5"/>
  <c r="B322" i="5"/>
  <c r="P322" i="5" s="1"/>
  <c r="B326" i="5"/>
  <c r="P326" i="5" s="1"/>
  <c r="B336" i="5"/>
  <c r="B340" i="5"/>
  <c r="B345" i="5"/>
  <c r="B353" i="5"/>
  <c r="B357" i="5"/>
  <c r="N357" i="5" s="1"/>
  <c r="B365" i="5"/>
  <c r="B369" i="5"/>
  <c r="P369" i="5" s="1"/>
  <c r="B377" i="5"/>
  <c r="B388" i="5"/>
  <c r="B392" i="5"/>
  <c r="B398" i="5"/>
  <c r="B443" i="5"/>
  <c r="B447" i="5"/>
  <c r="B457" i="5"/>
  <c r="B471" i="5"/>
  <c r="B475" i="5"/>
  <c r="B479" i="5"/>
  <c r="B344" i="5"/>
  <c r="B12" i="5"/>
  <c r="B45" i="5"/>
  <c r="B49" i="5"/>
  <c r="B53" i="5"/>
  <c r="B57" i="5"/>
  <c r="B61" i="5"/>
  <c r="B65" i="5"/>
  <c r="B68" i="5"/>
  <c r="B79" i="5"/>
  <c r="B89" i="5"/>
  <c r="B96" i="5"/>
  <c r="B113" i="5"/>
  <c r="B124" i="5"/>
  <c r="B134" i="5"/>
  <c r="B138" i="5"/>
  <c r="B142" i="5"/>
  <c r="B146" i="5"/>
  <c r="B150" i="5"/>
  <c r="B154" i="5"/>
  <c r="B158" i="5"/>
  <c r="B162" i="5"/>
  <c r="B166" i="5"/>
  <c r="B170" i="5"/>
  <c r="B174" i="5"/>
  <c r="B178" i="5"/>
  <c r="B182" i="5"/>
  <c r="B186" i="5"/>
  <c r="B196" i="5"/>
  <c r="B275" i="5"/>
  <c r="B279" i="5"/>
  <c r="B285" i="5"/>
  <c r="B291" i="5"/>
  <c r="B295" i="5"/>
  <c r="B304" i="5"/>
  <c r="B308" i="5"/>
  <c r="B312" i="5"/>
  <c r="B320" i="5"/>
  <c r="B324" i="5"/>
  <c r="P324" i="5" s="1"/>
  <c r="B328" i="5"/>
  <c r="B338" i="5"/>
  <c r="B342" i="5"/>
  <c r="B349" i="5"/>
  <c r="B355" i="5"/>
  <c r="L355" i="5" s="1"/>
  <c r="B359" i="5"/>
  <c r="B367" i="5"/>
  <c r="L367" i="5" s="1"/>
  <c r="B371" i="5"/>
  <c r="B379" i="5"/>
  <c r="B390" i="5"/>
  <c r="B394" i="5"/>
  <c r="B430" i="5"/>
  <c r="B445" i="5"/>
  <c r="B469" i="5"/>
  <c r="B473" i="5"/>
  <c r="B477" i="5"/>
  <c r="B484" i="5"/>
  <c r="B476" i="5"/>
  <c r="B444" i="5"/>
  <c r="B378" i="5"/>
  <c r="B354" i="5"/>
  <c r="M354" i="5" s="1"/>
  <c r="B327" i="5"/>
  <c r="B307" i="5"/>
  <c r="B282" i="5"/>
  <c r="B185" i="5"/>
  <c r="B169" i="5"/>
  <c r="B153" i="5"/>
  <c r="B137" i="5"/>
  <c r="B94" i="5"/>
  <c r="B64" i="5"/>
  <c r="B48" i="5"/>
  <c r="B472" i="5"/>
  <c r="B406" i="5"/>
  <c r="B370" i="5"/>
  <c r="B348" i="5"/>
  <c r="B323" i="5"/>
  <c r="B298" i="5"/>
  <c r="B278" i="5"/>
  <c r="B181" i="5"/>
  <c r="B165" i="5"/>
  <c r="B149" i="5"/>
  <c r="B133" i="5"/>
  <c r="B82" i="5"/>
  <c r="B60" i="5"/>
  <c r="B24" i="5"/>
  <c r="B459" i="5"/>
  <c r="B393" i="5"/>
  <c r="B366" i="5"/>
  <c r="B341" i="5"/>
  <c r="B319" i="5"/>
  <c r="P319" i="5" s="1"/>
  <c r="B294" i="5"/>
  <c r="K294" i="5" s="1"/>
  <c r="B268" i="5"/>
  <c r="B177" i="5"/>
  <c r="B161" i="5"/>
  <c r="B145" i="5"/>
  <c r="B123" i="5"/>
  <c r="B71" i="5"/>
  <c r="B56" i="5"/>
  <c r="B11" i="5"/>
  <c r="J2" i="1"/>
  <c r="I10" i="5"/>
  <c r="D10" i="5"/>
  <c r="C10" i="5"/>
  <c r="P687" i="5" l="1"/>
  <c r="P688" i="5"/>
  <c r="D788" i="5"/>
  <c r="B788" i="5" s="1"/>
  <c r="D791" i="5"/>
  <c r="B791" i="5" s="1"/>
  <c r="D790" i="5"/>
  <c r="B790" i="5" s="1"/>
  <c r="D789" i="5"/>
  <c r="B789" i="5" s="1"/>
  <c r="I791" i="5"/>
  <c r="I790" i="5"/>
  <c r="I789" i="5"/>
  <c r="I788" i="5"/>
  <c r="C788" i="5"/>
  <c r="C791" i="5"/>
  <c r="C790" i="5"/>
  <c r="C789" i="5"/>
  <c r="C786" i="5"/>
  <c r="C785" i="5"/>
  <c r="C784" i="5"/>
  <c r="C783" i="5"/>
  <c r="D783" i="5"/>
  <c r="B783" i="5" s="1"/>
  <c r="D786" i="5"/>
  <c r="B786" i="5" s="1"/>
  <c r="D785" i="5"/>
  <c r="B785" i="5" s="1"/>
  <c r="D784" i="5"/>
  <c r="B784" i="5" s="1"/>
  <c r="I95" i="5"/>
  <c r="I783" i="5"/>
  <c r="I786" i="5"/>
  <c r="I785" i="5"/>
  <c r="I784" i="5"/>
  <c r="N690" i="5"/>
  <c r="O689" i="5"/>
  <c r="O687" i="5"/>
  <c r="N691" i="5"/>
  <c r="O688" i="5"/>
  <c r="N684" i="5"/>
  <c r="N687" i="5"/>
  <c r="M687" i="5"/>
  <c r="K684" i="5"/>
  <c r="L684" i="5"/>
  <c r="P684" i="5"/>
  <c r="C841" i="5"/>
  <c r="C840" i="5"/>
  <c r="C839" i="5"/>
  <c r="C838" i="5"/>
  <c r="C836" i="5"/>
  <c r="C834" i="5"/>
  <c r="C830" i="5"/>
  <c r="C829" i="5"/>
  <c r="C828" i="5"/>
  <c r="C831" i="5"/>
  <c r="C827" i="5"/>
  <c r="C826" i="5"/>
  <c r="C833" i="5"/>
  <c r="C835" i="5"/>
  <c r="C832" i="5"/>
  <c r="C837" i="5"/>
  <c r="D841" i="5"/>
  <c r="B841" i="5" s="1"/>
  <c r="D840" i="5"/>
  <c r="B840" i="5" s="1"/>
  <c r="D839" i="5"/>
  <c r="B839" i="5" s="1"/>
  <c r="D838" i="5"/>
  <c r="B838" i="5" s="1"/>
  <c r="D837" i="5"/>
  <c r="B837" i="5" s="1"/>
  <c r="D836" i="5"/>
  <c r="B836" i="5" s="1"/>
  <c r="D835" i="5"/>
  <c r="B835" i="5" s="1"/>
  <c r="D834" i="5"/>
  <c r="B834" i="5" s="1"/>
  <c r="D831" i="5"/>
  <c r="B831" i="5" s="1"/>
  <c r="D827" i="5"/>
  <c r="B827" i="5" s="1"/>
  <c r="D826" i="5"/>
  <c r="B826" i="5" s="1"/>
  <c r="D832" i="5"/>
  <c r="B832" i="5" s="1"/>
  <c r="D830" i="5"/>
  <c r="B830" i="5" s="1"/>
  <c r="D828" i="5"/>
  <c r="B828" i="5" s="1"/>
  <c r="D833" i="5"/>
  <c r="B833" i="5" s="1"/>
  <c r="D829" i="5"/>
  <c r="B829" i="5" s="1"/>
  <c r="I838" i="5"/>
  <c r="I837" i="5"/>
  <c r="I836" i="5"/>
  <c r="I835" i="5"/>
  <c r="I834" i="5"/>
  <c r="I833" i="5"/>
  <c r="I832" i="5"/>
  <c r="I831" i="5"/>
  <c r="I830" i="5"/>
  <c r="I841" i="5"/>
  <c r="I839" i="5"/>
  <c r="I840" i="5"/>
  <c r="I826" i="5"/>
  <c r="I829" i="5"/>
  <c r="I828" i="5"/>
  <c r="I827" i="5"/>
  <c r="P691" i="5"/>
  <c r="O690" i="5"/>
  <c r="O691" i="5"/>
  <c r="M689" i="5"/>
  <c r="C734" i="5"/>
  <c r="C736" i="5"/>
  <c r="C735" i="5"/>
  <c r="D734" i="5"/>
  <c r="B734" i="5" s="1"/>
  <c r="D736" i="5"/>
  <c r="B736" i="5" s="1"/>
  <c r="D735" i="5"/>
  <c r="B735" i="5" s="1"/>
  <c r="I736" i="5"/>
  <c r="I735" i="5"/>
  <c r="I734" i="5"/>
  <c r="C732" i="5"/>
  <c r="C733" i="5"/>
  <c r="I732" i="5"/>
  <c r="I733" i="5"/>
  <c r="D733" i="5"/>
  <c r="B733" i="5" s="1"/>
  <c r="D732" i="5"/>
  <c r="B732" i="5" s="1"/>
  <c r="C731" i="5"/>
  <c r="C730" i="5"/>
  <c r="C729" i="5"/>
  <c r="D731" i="5"/>
  <c r="B731" i="5" s="1"/>
  <c r="D730" i="5"/>
  <c r="B730" i="5" s="1"/>
  <c r="D729" i="5"/>
  <c r="B729" i="5" s="1"/>
  <c r="I731" i="5"/>
  <c r="I730" i="5"/>
  <c r="I729" i="5"/>
  <c r="D728" i="5"/>
  <c r="B728" i="5" s="1"/>
  <c r="I728" i="5"/>
  <c r="C728" i="5"/>
  <c r="D706" i="5"/>
  <c r="B706" i="5" s="1"/>
  <c r="D705" i="5"/>
  <c r="B705" i="5" s="1"/>
  <c r="D668" i="5"/>
  <c r="B668" i="5" s="1"/>
  <c r="D666" i="5"/>
  <c r="B666" i="5" s="1"/>
  <c r="D665" i="5"/>
  <c r="B665" i="5" s="1"/>
  <c r="D709" i="5"/>
  <c r="B709" i="5" s="1"/>
  <c r="D704" i="5"/>
  <c r="B704" i="5" s="1"/>
  <c r="D695" i="5"/>
  <c r="B695" i="5" s="1"/>
  <c r="D664" i="5"/>
  <c r="B664" i="5" s="1"/>
  <c r="D712" i="5"/>
  <c r="B712" i="5" s="1"/>
  <c r="D667" i="5"/>
  <c r="B667" i="5" s="1"/>
  <c r="D711" i="5"/>
  <c r="B711" i="5" s="1"/>
  <c r="D710" i="5"/>
  <c r="B710" i="5" s="1"/>
  <c r="D696" i="5"/>
  <c r="B696" i="5" s="1"/>
  <c r="D683" i="5"/>
  <c r="B683" i="5" s="1"/>
  <c r="D682" i="5"/>
  <c r="B682" i="5" s="1"/>
  <c r="D697" i="5"/>
  <c r="B697" i="5" s="1"/>
  <c r="I709" i="5"/>
  <c r="I704" i="5"/>
  <c r="I695" i="5"/>
  <c r="I664" i="5"/>
  <c r="I711" i="5"/>
  <c r="I710" i="5"/>
  <c r="I696" i="5"/>
  <c r="I683" i="5"/>
  <c r="I682" i="5"/>
  <c r="I706" i="5"/>
  <c r="I705" i="5"/>
  <c r="I668" i="5"/>
  <c r="I666" i="5"/>
  <c r="I665" i="5"/>
  <c r="I712" i="5"/>
  <c r="I697" i="5"/>
  <c r="I667" i="5"/>
  <c r="C712" i="5"/>
  <c r="C697" i="5"/>
  <c r="C667" i="5"/>
  <c r="C696" i="5"/>
  <c r="C706" i="5"/>
  <c r="C705" i="5"/>
  <c r="C668" i="5"/>
  <c r="C666" i="5"/>
  <c r="C665" i="5"/>
  <c r="C711" i="5"/>
  <c r="C710" i="5"/>
  <c r="C683" i="5"/>
  <c r="C682" i="5"/>
  <c r="C709" i="5"/>
  <c r="C704" i="5"/>
  <c r="C695" i="5"/>
  <c r="C664" i="5"/>
  <c r="C641" i="5"/>
  <c r="C657" i="5"/>
  <c r="C637" i="5"/>
  <c r="C638" i="5"/>
  <c r="C636" i="5"/>
  <c r="C658" i="5"/>
  <c r="C640" i="5"/>
  <c r="C639" i="5"/>
  <c r="D657" i="5"/>
  <c r="B657" i="5" s="1"/>
  <c r="D637" i="5"/>
  <c r="B637" i="5" s="1"/>
  <c r="D638" i="5"/>
  <c r="B638" i="5" s="1"/>
  <c r="D636" i="5"/>
  <c r="B636" i="5" s="1"/>
  <c r="D658" i="5"/>
  <c r="B658" i="5" s="1"/>
  <c r="D640" i="5"/>
  <c r="B640" i="5" s="1"/>
  <c r="D639" i="5"/>
  <c r="B639" i="5" s="1"/>
  <c r="D641" i="5"/>
  <c r="B641" i="5" s="1"/>
  <c r="I638" i="5"/>
  <c r="I636" i="5"/>
  <c r="I658" i="5"/>
  <c r="I640" i="5"/>
  <c r="I639" i="5"/>
  <c r="I641" i="5"/>
  <c r="I657" i="5"/>
  <c r="I637" i="5"/>
  <c r="D87" i="5"/>
  <c r="B87" i="5" s="1"/>
  <c r="D628" i="5"/>
  <c r="B628" i="5" s="1"/>
  <c r="D627" i="5"/>
  <c r="B627" i="5" s="1"/>
  <c r="D629" i="5"/>
  <c r="B629" i="5" s="1"/>
  <c r="I87" i="5"/>
  <c r="I628" i="5"/>
  <c r="I629" i="5"/>
  <c r="I627" i="5"/>
  <c r="C87" i="5"/>
  <c r="C628" i="5"/>
  <c r="C627" i="5"/>
  <c r="C629" i="5"/>
  <c r="O1" i="5"/>
  <c r="J290" i="5"/>
  <c r="N290" i="5"/>
  <c r="K290" i="5"/>
  <c r="O290" i="5"/>
  <c r="L290" i="5"/>
  <c r="M290" i="5"/>
  <c r="I616" i="5"/>
  <c r="I612" i="5"/>
  <c r="I613" i="5"/>
  <c r="I614" i="5"/>
  <c r="I615" i="5"/>
  <c r="I601" i="5"/>
  <c r="D615" i="5"/>
  <c r="B615" i="5" s="1"/>
  <c r="D601" i="5"/>
  <c r="B601" i="5" s="1"/>
  <c r="D614" i="5"/>
  <c r="B614" i="5" s="1"/>
  <c r="P614" i="5" s="1"/>
  <c r="D616" i="5"/>
  <c r="B616" i="5" s="1"/>
  <c r="M616" i="5" s="1"/>
  <c r="D612" i="5"/>
  <c r="B612" i="5" s="1"/>
  <c r="D613" i="5"/>
  <c r="B613" i="5" s="1"/>
  <c r="C614" i="5"/>
  <c r="C615" i="5"/>
  <c r="C601" i="5"/>
  <c r="C613" i="5"/>
  <c r="C616" i="5"/>
  <c r="C612" i="5"/>
  <c r="C597" i="5"/>
  <c r="C583" i="5"/>
  <c r="C599" i="5"/>
  <c r="C600" i="5"/>
  <c r="C598" i="5"/>
  <c r="D600" i="5"/>
  <c r="B600" i="5" s="1"/>
  <c r="D598" i="5"/>
  <c r="B598" i="5" s="1"/>
  <c r="D599" i="5"/>
  <c r="B599" i="5" s="1"/>
  <c r="D597" i="5"/>
  <c r="B597" i="5" s="1"/>
  <c r="D583" i="5"/>
  <c r="B583" i="5" s="1"/>
  <c r="I599" i="5"/>
  <c r="I597" i="5"/>
  <c r="I583" i="5"/>
  <c r="I598" i="5"/>
  <c r="I600" i="5"/>
  <c r="C580" i="5"/>
  <c r="C581" i="5"/>
  <c r="C579" i="5"/>
  <c r="C578" i="5"/>
  <c r="C577" i="5"/>
  <c r="C576" i="5"/>
  <c r="C584" i="5"/>
  <c r="C582" i="5"/>
  <c r="D579" i="5"/>
  <c r="B579" i="5" s="1"/>
  <c r="D580" i="5"/>
  <c r="B580" i="5" s="1"/>
  <c r="D584" i="5"/>
  <c r="B584" i="5" s="1"/>
  <c r="D582" i="5"/>
  <c r="B582" i="5" s="1"/>
  <c r="D578" i="5"/>
  <c r="B578" i="5" s="1"/>
  <c r="D577" i="5"/>
  <c r="B577" i="5" s="1"/>
  <c r="D576" i="5"/>
  <c r="B576" i="5" s="1"/>
  <c r="D581" i="5"/>
  <c r="B581" i="5" s="1"/>
  <c r="I584" i="5"/>
  <c r="I578" i="5"/>
  <c r="I577" i="5"/>
  <c r="I576" i="5"/>
  <c r="I579" i="5"/>
  <c r="I581" i="5"/>
  <c r="I580" i="5"/>
  <c r="D571" i="5"/>
  <c r="B571" i="5" s="1"/>
  <c r="D570" i="5"/>
  <c r="B570" i="5" s="1"/>
  <c r="D569" i="5"/>
  <c r="B569" i="5" s="1"/>
  <c r="D572" i="5"/>
  <c r="B572" i="5" s="1"/>
  <c r="D566" i="5"/>
  <c r="B566" i="5" s="1"/>
  <c r="D565" i="5"/>
  <c r="B565" i="5" s="1"/>
  <c r="D564" i="5"/>
  <c r="B564" i="5" s="1"/>
  <c r="D568" i="5"/>
  <c r="B568" i="5" s="1"/>
  <c r="D567" i="5"/>
  <c r="B567" i="5" s="1"/>
  <c r="I572" i="5"/>
  <c r="I566" i="5"/>
  <c r="I565" i="5"/>
  <c r="I564" i="5"/>
  <c r="I567" i="5"/>
  <c r="I571" i="5"/>
  <c r="I570" i="5"/>
  <c r="I569" i="5"/>
  <c r="I568" i="5"/>
  <c r="C568" i="5"/>
  <c r="C571" i="5"/>
  <c r="C570" i="5"/>
  <c r="C569" i="5"/>
  <c r="C567" i="5"/>
  <c r="C572" i="5"/>
  <c r="C566" i="5"/>
  <c r="C565" i="5"/>
  <c r="C564" i="5"/>
  <c r="C543" i="5"/>
  <c r="C538" i="5"/>
  <c r="C532" i="5"/>
  <c r="C540" i="5"/>
  <c r="C539" i="5"/>
  <c r="C536" i="5"/>
  <c r="C534" i="5"/>
  <c r="C533" i="5"/>
  <c r="C541" i="5"/>
  <c r="C531" i="5"/>
  <c r="C537" i="5"/>
  <c r="C542" i="5"/>
  <c r="D540" i="5"/>
  <c r="B540" i="5" s="1"/>
  <c r="D539" i="5"/>
  <c r="B539" i="5" s="1"/>
  <c r="D536" i="5"/>
  <c r="B536" i="5" s="1"/>
  <c r="D534" i="5"/>
  <c r="B534" i="5" s="1"/>
  <c r="D533" i="5"/>
  <c r="B533" i="5" s="1"/>
  <c r="B553" i="5"/>
  <c r="B551" i="5"/>
  <c r="B549" i="5"/>
  <c r="B547" i="5"/>
  <c r="D541" i="5"/>
  <c r="B541" i="5" s="1"/>
  <c r="D537" i="5"/>
  <c r="B537" i="5" s="1"/>
  <c r="D531" i="5"/>
  <c r="B531" i="5" s="1"/>
  <c r="D542" i="5"/>
  <c r="B542" i="5" s="1"/>
  <c r="D532" i="5"/>
  <c r="B532" i="5" s="1"/>
  <c r="B552" i="5"/>
  <c r="B550" i="5"/>
  <c r="B548" i="5"/>
  <c r="B546" i="5"/>
  <c r="D543" i="5"/>
  <c r="B543" i="5" s="1"/>
  <c r="D538" i="5"/>
  <c r="B538" i="5" s="1"/>
  <c r="I541" i="5"/>
  <c r="I537" i="5"/>
  <c r="I531" i="5"/>
  <c r="I543" i="5"/>
  <c r="I538" i="5"/>
  <c r="I542" i="5"/>
  <c r="I532" i="5"/>
  <c r="I536" i="5"/>
  <c r="I534" i="5"/>
  <c r="I540" i="5"/>
  <c r="I539" i="5"/>
  <c r="N325" i="5"/>
  <c r="P325" i="5"/>
  <c r="D502" i="5"/>
  <c r="B502" i="5" s="1"/>
  <c r="D495" i="5"/>
  <c r="B495" i="5" s="1"/>
  <c r="D501" i="5"/>
  <c r="B501" i="5" s="1"/>
  <c r="D496" i="5"/>
  <c r="B496" i="5" s="1"/>
  <c r="I502" i="5"/>
  <c r="I495" i="5"/>
  <c r="I501" i="5"/>
  <c r="I496" i="5"/>
  <c r="C489" i="5"/>
  <c r="C496" i="5"/>
  <c r="C502" i="5"/>
  <c r="C495" i="5"/>
  <c r="C501" i="5"/>
  <c r="D486" i="5"/>
  <c r="B486" i="5" s="1"/>
  <c r="D489" i="5"/>
  <c r="B489" i="5" s="1"/>
  <c r="I486" i="5"/>
  <c r="I489" i="5"/>
  <c r="C493" i="5"/>
  <c r="C486" i="5"/>
  <c r="I493" i="5"/>
  <c r="I521" i="5"/>
  <c r="I516" i="5"/>
  <c r="I513" i="5"/>
  <c r="I520" i="5"/>
  <c r="I519" i="5"/>
  <c r="I514" i="5"/>
  <c r="I509" i="5"/>
  <c r="I522" i="5"/>
  <c r="I515" i="5"/>
  <c r="I510" i="5"/>
  <c r="D493" i="5"/>
  <c r="B493" i="5" s="1"/>
  <c r="D520" i="5"/>
  <c r="B520" i="5" s="1"/>
  <c r="D521" i="5"/>
  <c r="B521" i="5" s="1"/>
  <c r="D516" i="5"/>
  <c r="B516" i="5" s="1"/>
  <c r="D513" i="5"/>
  <c r="B513" i="5" s="1"/>
  <c r="D519" i="5"/>
  <c r="B519" i="5" s="1"/>
  <c r="D514" i="5"/>
  <c r="B514" i="5" s="1"/>
  <c r="D509" i="5"/>
  <c r="B509" i="5" s="1"/>
  <c r="D522" i="5"/>
  <c r="B522" i="5" s="1"/>
  <c r="D515" i="5"/>
  <c r="B515" i="5" s="1"/>
  <c r="D510" i="5"/>
  <c r="B510" i="5" s="1"/>
  <c r="L357" i="5"/>
  <c r="C385" i="5"/>
  <c r="C499" i="5"/>
  <c r="C490" i="5"/>
  <c r="C487" i="5"/>
  <c r="C498" i="5"/>
  <c r="C503" i="5"/>
  <c r="C500" i="5"/>
  <c r="C494" i="5"/>
  <c r="C488" i="5"/>
  <c r="C491" i="5"/>
  <c r="C506" i="5"/>
  <c r="C505" i="5"/>
  <c r="C504" i="5"/>
  <c r="C497" i="5"/>
  <c r="C485" i="5"/>
  <c r="I299" i="5"/>
  <c r="I506" i="5"/>
  <c r="I505" i="5"/>
  <c r="I504" i="5"/>
  <c r="I497" i="5"/>
  <c r="I503" i="5"/>
  <c r="I500" i="5"/>
  <c r="I498" i="5"/>
  <c r="I491" i="5"/>
  <c r="I485" i="5"/>
  <c r="I494" i="5"/>
  <c r="I488" i="5"/>
  <c r="I499" i="5"/>
  <c r="I490" i="5"/>
  <c r="I487" i="5"/>
  <c r="D385" i="5"/>
  <c r="B385" i="5" s="1"/>
  <c r="P385" i="5" s="1"/>
  <c r="D503" i="5"/>
  <c r="B503" i="5" s="1"/>
  <c r="D500" i="5"/>
  <c r="B500" i="5" s="1"/>
  <c r="D494" i="5"/>
  <c r="B494" i="5" s="1"/>
  <c r="D488" i="5"/>
  <c r="B488" i="5" s="1"/>
  <c r="D506" i="5"/>
  <c r="B506" i="5" s="1"/>
  <c r="D505" i="5"/>
  <c r="B505" i="5" s="1"/>
  <c r="D504" i="5"/>
  <c r="B504" i="5" s="1"/>
  <c r="D497" i="5"/>
  <c r="B497" i="5" s="1"/>
  <c r="D499" i="5"/>
  <c r="B499" i="5" s="1"/>
  <c r="D490" i="5"/>
  <c r="B490" i="5" s="1"/>
  <c r="D487" i="5"/>
  <c r="B487" i="5" s="1"/>
  <c r="D498" i="5"/>
  <c r="B498" i="5" s="1"/>
  <c r="D491" i="5"/>
  <c r="B491" i="5" s="1"/>
  <c r="D485" i="5"/>
  <c r="B485" i="5" s="1"/>
  <c r="N319" i="5"/>
  <c r="K369" i="5"/>
  <c r="M326" i="5"/>
  <c r="I31" i="5"/>
  <c r="O319" i="5"/>
  <c r="I74" i="5"/>
  <c r="I176" i="5"/>
  <c r="O324" i="5"/>
  <c r="I374" i="5"/>
  <c r="N369" i="5"/>
  <c r="I463" i="5"/>
  <c r="I108" i="5"/>
  <c r="I287" i="5"/>
  <c r="I404" i="5"/>
  <c r="I126" i="5"/>
  <c r="I139" i="5"/>
  <c r="I288" i="5"/>
  <c r="I72" i="5"/>
  <c r="I109" i="5"/>
  <c r="I432" i="5"/>
  <c r="I317" i="5"/>
  <c r="I159" i="5"/>
  <c r="I110" i="5"/>
  <c r="I13" i="5"/>
  <c r="I465" i="5"/>
  <c r="I162" i="5"/>
  <c r="M9" i="5"/>
  <c r="K357" i="5"/>
  <c r="K319" i="5"/>
  <c r="M322" i="5"/>
  <c r="M325" i="5"/>
  <c r="O369" i="5"/>
  <c r="L294" i="5"/>
  <c r="L7" i="5"/>
  <c r="K356" i="5"/>
  <c r="M369" i="5"/>
  <c r="I381" i="5"/>
  <c r="I14" i="5"/>
  <c r="I462" i="5"/>
  <c r="I73" i="5"/>
  <c r="I334" i="5"/>
  <c r="I271" i="5"/>
  <c r="I145" i="5"/>
  <c r="I177" i="5"/>
  <c r="L369" i="5"/>
  <c r="M324" i="5"/>
  <c r="O325" i="5"/>
  <c r="N367" i="5"/>
  <c r="M367" i="5"/>
  <c r="K367" i="5"/>
  <c r="K295" i="5"/>
  <c r="M295" i="5"/>
  <c r="N293" i="5"/>
  <c r="K293" i="5"/>
  <c r="P293" i="5"/>
  <c r="O293" i="5"/>
  <c r="M293" i="5"/>
  <c r="I363" i="5"/>
  <c r="I270" i="5"/>
  <c r="I131" i="5"/>
  <c r="I362" i="5"/>
  <c r="I269" i="5"/>
  <c r="I466" i="5"/>
  <c r="I431" i="5"/>
  <c r="I351" i="5"/>
  <c r="I122" i="5"/>
  <c r="I98" i="5"/>
  <c r="I30" i="5"/>
  <c r="I120" i="5"/>
  <c r="I92" i="5"/>
  <c r="I21" i="5"/>
  <c r="I405" i="5"/>
  <c r="I350" i="5"/>
  <c r="I121" i="5"/>
  <c r="I93" i="5"/>
  <c r="I29" i="5"/>
  <c r="I461" i="5"/>
  <c r="I383" i="5"/>
  <c r="I35" i="5"/>
  <c r="I360" i="5"/>
  <c r="I399" i="5"/>
  <c r="I83" i="5"/>
  <c r="I103" i="5"/>
  <c r="I166" i="5"/>
  <c r="I156" i="5"/>
  <c r="I183" i="5"/>
  <c r="I151" i="5"/>
  <c r="I165" i="5"/>
  <c r="I175" i="5"/>
  <c r="I138" i="5"/>
  <c r="N9" i="5"/>
  <c r="N295" i="5"/>
  <c r="P295" i="5"/>
  <c r="I171" i="5"/>
  <c r="I184" i="5"/>
  <c r="I146" i="5"/>
  <c r="I161" i="5"/>
  <c r="I137" i="5"/>
  <c r="I170" i="5"/>
  <c r="I181" i="5"/>
  <c r="I147" i="5"/>
  <c r="I160" i="5"/>
  <c r="I168" i="5"/>
  <c r="I382" i="5"/>
  <c r="I130" i="5"/>
  <c r="I460" i="5"/>
  <c r="I114" i="5"/>
  <c r="I372" i="5"/>
  <c r="I28" i="5"/>
  <c r="I373" i="5"/>
  <c r="I433" i="5"/>
  <c r="I25" i="5"/>
  <c r="I77" i="5"/>
  <c r="I105" i="5"/>
  <c r="I128" i="5"/>
  <c r="I330" i="5"/>
  <c r="I384" i="5"/>
  <c r="I440" i="5"/>
  <c r="I16" i="5"/>
  <c r="I76" i="5"/>
  <c r="I104" i="5"/>
  <c r="I127" i="5"/>
  <c r="I26" i="5"/>
  <c r="I78" i="5"/>
  <c r="I106" i="5"/>
  <c r="I129" i="5"/>
  <c r="I331" i="5"/>
  <c r="I407" i="5"/>
  <c r="I441" i="5"/>
  <c r="I136" i="5"/>
  <c r="I182" i="5"/>
  <c r="I140" i="5"/>
  <c r="I148" i="5"/>
  <c r="P323" i="5"/>
  <c r="M323" i="5"/>
  <c r="I437" i="5"/>
  <c r="I102" i="5"/>
  <c r="I34" i="5"/>
  <c r="I100" i="5"/>
  <c r="I32" i="5"/>
  <c r="I434" i="5"/>
  <c r="I101" i="5"/>
  <c r="I33" i="5"/>
  <c r="I272" i="5"/>
  <c r="I400" i="5"/>
  <c r="I318" i="5"/>
  <c r="I99" i="5"/>
  <c r="I403" i="5"/>
  <c r="I107" i="5"/>
  <c r="I438" i="5"/>
  <c r="I19" i="5"/>
  <c r="I158" i="5"/>
  <c r="I185" i="5"/>
  <c r="I174" i="5"/>
  <c r="I167" i="5"/>
  <c r="I157" i="5"/>
  <c r="I142" i="5"/>
  <c r="I300" i="5"/>
  <c r="L293" i="5"/>
  <c r="P366" i="5"/>
  <c r="N366" i="5"/>
  <c r="L366" i="5"/>
  <c r="P357" i="5"/>
  <c r="M357" i="5"/>
  <c r="J9" i="5"/>
  <c r="P9" i="5"/>
  <c r="K9" i="5"/>
  <c r="I468" i="5"/>
  <c r="I402" i="5"/>
  <c r="I302" i="5"/>
  <c r="I119" i="5"/>
  <c r="I86" i="5"/>
  <c r="I18" i="5"/>
  <c r="I115" i="5"/>
  <c r="I84" i="5"/>
  <c r="I467" i="5"/>
  <c r="I401" i="5"/>
  <c r="I301" i="5"/>
  <c r="I118" i="5"/>
  <c r="I85" i="5"/>
  <c r="I17" i="5"/>
  <c r="I439" i="5"/>
  <c r="I361" i="5"/>
  <c r="I15" i="5"/>
  <c r="I88" i="5"/>
  <c r="I333" i="5"/>
  <c r="I27" i="5"/>
  <c r="I75" i="5"/>
  <c r="I164" i="5"/>
  <c r="I149" i="5"/>
  <c r="I178" i="5"/>
  <c r="I141" i="5"/>
  <c r="I163" i="5"/>
  <c r="I152" i="5"/>
  <c r="I180" i="5"/>
  <c r="K366" i="5"/>
  <c r="M366" i="5"/>
  <c r="O9" i="5"/>
  <c r="O357" i="5"/>
  <c r="O366" i="5"/>
  <c r="P367" i="5"/>
  <c r="P354" i="5"/>
  <c r="N354" i="5"/>
  <c r="L354" i="5"/>
  <c r="O354" i="5"/>
  <c r="P368" i="5"/>
  <c r="N368" i="5"/>
  <c r="L368" i="5"/>
  <c r="M368" i="5"/>
  <c r="P296" i="5"/>
  <c r="O296" i="5"/>
  <c r="K296" i="5"/>
  <c r="L296" i="5"/>
  <c r="P292" i="5"/>
  <c r="K292" i="5"/>
  <c r="J292" i="5"/>
  <c r="K7" i="5"/>
  <c r="M7" i="5"/>
  <c r="M355" i="5"/>
  <c r="N7" i="5"/>
  <c r="N294" i="5"/>
  <c r="P294" i="5"/>
  <c r="J7" i="5"/>
  <c r="F22" i="5" s="1"/>
  <c r="K355" i="5"/>
  <c r="L319" i="5"/>
  <c r="M294" i="5"/>
  <c r="O294" i="5"/>
  <c r="N326" i="5"/>
  <c r="N355" i="5"/>
  <c r="O322" i="5"/>
  <c r="O355" i="5"/>
  <c r="O356" i="5"/>
  <c r="N356" i="5"/>
  <c r="P355" i="5"/>
  <c r="P7" i="5"/>
  <c r="K368" i="5"/>
  <c r="L356" i="5"/>
  <c r="M319" i="5"/>
  <c r="M296" i="5"/>
  <c r="M356" i="5"/>
  <c r="O295" i="5"/>
  <c r="N324" i="5"/>
  <c r="O326" i="5"/>
  <c r="O323" i="5"/>
  <c r="O367" i="5"/>
  <c r="N322" i="5"/>
  <c r="N323" i="5"/>
  <c r="L295" i="5"/>
  <c r="L292" i="5"/>
  <c r="O292" i="5"/>
  <c r="N292" i="5"/>
  <c r="R9" i="5"/>
  <c r="Q9" i="5"/>
  <c r="R7" i="5"/>
  <c r="Q7" i="5"/>
  <c r="K354" i="5"/>
  <c r="I222" i="5"/>
  <c r="I235" i="5"/>
  <c r="I190" i="5"/>
  <c r="I303" i="5"/>
  <c r="I223" i="5"/>
  <c r="I229" i="5"/>
  <c r="I335" i="5"/>
  <c r="I189" i="5"/>
  <c r="I236" i="5"/>
  <c r="I230" i="5"/>
  <c r="I332" i="5"/>
  <c r="I188" i="5"/>
  <c r="I218" i="5"/>
  <c r="I241" i="5"/>
  <c r="I273" i="5"/>
  <c r="I385" i="5"/>
  <c r="D335" i="5"/>
  <c r="B335" i="5" s="1"/>
  <c r="N335" i="5" s="1"/>
  <c r="D332" i="5"/>
  <c r="B332" i="5" s="1"/>
  <c r="C335" i="5"/>
  <c r="C332" i="5"/>
  <c r="D273" i="5"/>
  <c r="B273" i="5" s="1"/>
  <c r="M273" i="5" s="1"/>
  <c r="D303" i="5"/>
  <c r="B303" i="5" s="1"/>
  <c r="C273" i="5"/>
  <c r="C303" i="5"/>
  <c r="C241" i="5"/>
  <c r="C235" i="5"/>
  <c r="C229" i="5"/>
  <c r="C230" i="5"/>
  <c r="C236" i="5"/>
  <c r="D230" i="5"/>
  <c r="B230" i="5" s="1"/>
  <c r="D236" i="5"/>
  <c r="B236" i="5" s="1"/>
  <c r="D235" i="5"/>
  <c r="B235" i="5" s="1"/>
  <c r="D229" i="5"/>
  <c r="B229" i="5" s="1"/>
  <c r="D241" i="5"/>
  <c r="B241" i="5" s="1"/>
  <c r="D218" i="5"/>
  <c r="B218" i="5" s="1"/>
  <c r="D222" i="5"/>
  <c r="B222" i="5" s="1"/>
  <c r="D223" i="5"/>
  <c r="B223" i="5" s="1"/>
  <c r="C218" i="5"/>
  <c r="C223" i="5"/>
  <c r="C222" i="5"/>
  <c r="D85" i="5"/>
  <c r="B85" i="5" s="1"/>
  <c r="D77" i="5"/>
  <c r="B77" i="5" s="1"/>
  <c r="O77" i="5" s="1"/>
  <c r="D331" i="5"/>
  <c r="B331" i="5" s="1"/>
  <c r="D382" i="5"/>
  <c r="B382" i="5" s="1"/>
  <c r="O382" i="5" s="1"/>
  <c r="D270" i="5"/>
  <c r="B270" i="5" s="1"/>
  <c r="D300" i="5"/>
  <c r="B300" i="5" s="1"/>
  <c r="D299" i="5"/>
  <c r="B299" i="5" s="1"/>
  <c r="C190" i="5"/>
  <c r="D190" i="5"/>
  <c r="B190" i="5" s="1"/>
  <c r="D130" i="5"/>
  <c r="B130" i="5" s="1"/>
  <c r="D318" i="5"/>
  <c r="B318" i="5" s="1"/>
  <c r="D98" i="5"/>
  <c r="B98" i="5" s="1"/>
  <c r="D330" i="5"/>
  <c r="B330" i="5" s="1"/>
  <c r="D271" i="5"/>
  <c r="B271" i="5" s="1"/>
  <c r="K271" i="5" s="1"/>
  <c r="D104" i="5"/>
  <c r="B104" i="5" s="1"/>
  <c r="D463" i="5"/>
  <c r="B463" i="5" s="1"/>
  <c r="D317" i="5"/>
  <c r="B317" i="5" s="1"/>
  <c r="D465" i="5"/>
  <c r="B465" i="5" s="1"/>
  <c r="D441" i="5"/>
  <c r="B441" i="5" s="1"/>
  <c r="J441" i="5" s="1"/>
  <c r="D33" i="5"/>
  <c r="B33" i="5" s="1"/>
  <c r="D440" i="5"/>
  <c r="B440" i="5" s="1"/>
  <c r="D73" i="5"/>
  <c r="B73" i="5" s="1"/>
  <c r="D439" i="5"/>
  <c r="B439" i="5" s="1"/>
  <c r="D84" i="5"/>
  <c r="B84" i="5" s="1"/>
  <c r="D402" i="5"/>
  <c r="B402" i="5" s="1"/>
  <c r="D119" i="5"/>
  <c r="B119" i="5" s="1"/>
  <c r="D27" i="5"/>
  <c r="B27" i="5" s="1"/>
  <c r="D21" i="5"/>
  <c r="B21" i="5" s="1"/>
  <c r="D384" i="5"/>
  <c r="B384" i="5" s="1"/>
  <c r="D128" i="5"/>
  <c r="B128" i="5" s="1"/>
  <c r="D18" i="5"/>
  <c r="B18" i="5" s="1"/>
  <c r="M18" i="5" s="1"/>
  <c r="D28" i="5"/>
  <c r="B28" i="5" s="1"/>
  <c r="D433" i="5"/>
  <c r="B433" i="5" s="1"/>
  <c r="D131" i="5"/>
  <c r="B131" i="5" s="1"/>
  <c r="D25" i="5"/>
  <c r="B25" i="5" s="1"/>
  <c r="D351" i="5"/>
  <c r="B351" i="5" s="1"/>
  <c r="D110" i="5"/>
  <c r="B110" i="5" s="1"/>
  <c r="D374" i="5"/>
  <c r="B374" i="5" s="1"/>
  <c r="D109" i="5"/>
  <c r="B109" i="5" s="1"/>
  <c r="D438" i="5"/>
  <c r="B438" i="5" s="1"/>
  <c r="D383" i="5"/>
  <c r="B383" i="5" s="1"/>
  <c r="D108" i="5"/>
  <c r="B108" i="5" s="1"/>
  <c r="D17" i="5"/>
  <c r="B17" i="5" s="1"/>
  <c r="D34" i="5"/>
  <c r="B34" i="5" s="1"/>
  <c r="N34" i="5" s="1"/>
  <c r="C189" i="5"/>
  <c r="C188" i="5"/>
  <c r="D189" i="5"/>
  <c r="B189" i="5" s="1"/>
  <c r="D188" i="5"/>
  <c r="B188" i="5" s="1"/>
  <c r="D407" i="5"/>
  <c r="B407" i="5" s="1"/>
  <c r="D86" i="5"/>
  <c r="B86" i="5" s="1"/>
  <c r="D434" i="5"/>
  <c r="B434" i="5" s="1"/>
  <c r="D301" i="5"/>
  <c r="B301" i="5" s="1"/>
  <c r="D105" i="5"/>
  <c r="B105" i="5" s="1"/>
  <c r="D14" i="5"/>
  <c r="B14" i="5" s="1"/>
  <c r="J14" i="5" s="1"/>
  <c r="J203" i="5" s="1"/>
  <c r="D126" i="5"/>
  <c r="B126" i="5" s="1"/>
  <c r="D373" i="5"/>
  <c r="B373" i="5" s="1"/>
  <c r="D127" i="5"/>
  <c r="B127" i="5" s="1"/>
  <c r="L127" i="5" s="1"/>
  <c r="D76" i="5"/>
  <c r="B76" i="5" s="1"/>
  <c r="D432" i="5"/>
  <c r="B432" i="5" s="1"/>
  <c r="D16" i="5"/>
  <c r="B16" i="5" s="1"/>
  <c r="D35" i="5"/>
  <c r="B35" i="5" s="1"/>
  <c r="B10" i="5"/>
  <c r="D437" i="5"/>
  <c r="B437" i="5" s="1"/>
  <c r="D381" i="5"/>
  <c r="B381" i="5" s="1"/>
  <c r="D302" i="5"/>
  <c r="B302" i="5" s="1"/>
  <c r="D129" i="5"/>
  <c r="B129" i="5" s="1"/>
  <c r="D106" i="5"/>
  <c r="B106" i="5" s="1"/>
  <c r="D78" i="5"/>
  <c r="B78" i="5" s="1"/>
  <c r="D19" i="5"/>
  <c r="B19" i="5" s="1"/>
  <c r="D460" i="5"/>
  <c r="B460" i="5" s="1"/>
  <c r="D114" i="5"/>
  <c r="B114" i="5" s="1"/>
  <c r="D467" i="5"/>
  <c r="B467" i="5" s="1"/>
  <c r="D405" i="5"/>
  <c r="B405" i="5" s="1"/>
  <c r="D362" i="5"/>
  <c r="B362" i="5" s="1"/>
  <c r="N362" i="5" s="1"/>
  <c r="D287" i="5"/>
  <c r="B287" i="5" s="1"/>
  <c r="D121" i="5"/>
  <c r="B121" i="5" s="1"/>
  <c r="D101" i="5"/>
  <c r="B101" i="5" s="1"/>
  <c r="D32" i="5"/>
  <c r="B32" i="5" s="1"/>
  <c r="D372" i="5"/>
  <c r="B372" i="5" s="1"/>
  <c r="D103" i="5"/>
  <c r="B103" i="5" s="1"/>
  <c r="D466" i="5"/>
  <c r="B466" i="5" s="1"/>
  <c r="D404" i="5"/>
  <c r="B404" i="5" s="1"/>
  <c r="D361" i="5"/>
  <c r="B361" i="5" s="1"/>
  <c r="D272" i="5"/>
  <c r="B272" i="5" s="1"/>
  <c r="D120" i="5"/>
  <c r="B120" i="5" s="1"/>
  <c r="D100" i="5"/>
  <c r="B100" i="5" s="1"/>
  <c r="D72" i="5"/>
  <c r="B72" i="5" s="1"/>
  <c r="D13" i="5"/>
  <c r="B13" i="5" s="1"/>
  <c r="D403" i="5"/>
  <c r="B403" i="5" s="1"/>
  <c r="D107" i="5"/>
  <c r="B107" i="5" s="1"/>
  <c r="D468" i="5"/>
  <c r="B468" i="5" s="1"/>
  <c r="D431" i="5"/>
  <c r="B431" i="5" s="1"/>
  <c r="D363" i="5"/>
  <c r="B363" i="5" s="1"/>
  <c r="D288" i="5"/>
  <c r="B288" i="5" s="1"/>
  <c r="D122" i="5"/>
  <c r="B122" i="5" s="1"/>
  <c r="D102" i="5"/>
  <c r="B102" i="5" s="1"/>
  <c r="D74" i="5"/>
  <c r="B74" i="5" s="1"/>
  <c r="D15" i="5"/>
  <c r="B15" i="5" s="1"/>
  <c r="D399" i="5"/>
  <c r="B399" i="5" s="1"/>
  <c r="D99" i="5"/>
  <c r="B99" i="5" s="1"/>
  <c r="D462" i="5"/>
  <c r="B462" i="5" s="1"/>
  <c r="D401" i="5"/>
  <c r="B401" i="5" s="1"/>
  <c r="D350" i="5"/>
  <c r="B350" i="5" s="1"/>
  <c r="D269" i="5"/>
  <c r="B269" i="5" s="1"/>
  <c r="D118" i="5"/>
  <c r="B118" i="5" s="1"/>
  <c r="D93" i="5"/>
  <c r="B93" i="5" s="1"/>
  <c r="D26" i="5"/>
  <c r="B26" i="5" s="1"/>
  <c r="D333" i="5"/>
  <c r="B333" i="5" s="1"/>
  <c r="D83" i="5"/>
  <c r="B83" i="5" s="1"/>
  <c r="D461" i="5"/>
  <c r="B461" i="5" s="1"/>
  <c r="D400" i="5"/>
  <c r="B400" i="5" s="1"/>
  <c r="D334" i="5"/>
  <c r="B334" i="5" s="1"/>
  <c r="D115" i="5"/>
  <c r="B115" i="5" s="1"/>
  <c r="D92" i="5"/>
  <c r="B92" i="5" s="1"/>
  <c r="D31" i="5"/>
  <c r="B31" i="5" s="1"/>
  <c r="D360" i="5"/>
  <c r="B360" i="5" s="1"/>
  <c r="D88" i="5"/>
  <c r="B88" i="5" s="1"/>
  <c r="D75" i="5"/>
  <c r="B75" i="5" s="1"/>
  <c r="K441" i="5"/>
  <c r="C299" i="5"/>
  <c r="C300" i="5"/>
  <c r="J368" i="5"/>
  <c r="J293" i="5"/>
  <c r="J296" i="5"/>
  <c r="J366" i="5"/>
  <c r="C77" i="5"/>
  <c r="C14" i="5"/>
  <c r="C301" i="5"/>
  <c r="J355" i="5"/>
  <c r="C431" i="5"/>
  <c r="C92" i="5"/>
  <c r="C105" i="5"/>
  <c r="C19" i="5"/>
  <c r="C288" i="5"/>
  <c r="C17" i="5"/>
  <c r="C98" i="5"/>
  <c r="C434" i="5"/>
  <c r="C433" i="5"/>
  <c r="C272" i="5"/>
  <c r="C402" i="5"/>
  <c r="C270" i="5"/>
  <c r="C86" i="5"/>
  <c r="C131" i="5"/>
  <c r="C84" i="5"/>
  <c r="C405" i="5"/>
  <c r="C287" i="5"/>
  <c r="C101" i="5"/>
  <c r="C13" i="5"/>
  <c r="C404" i="5"/>
  <c r="C460" i="5"/>
  <c r="C468" i="5"/>
  <c r="C363" i="5"/>
  <c r="C119" i="5"/>
  <c r="C34" i="5"/>
  <c r="C115" i="5"/>
  <c r="C32" i="5"/>
  <c r="C374" i="5"/>
  <c r="C128" i="5"/>
  <c r="C73" i="5"/>
  <c r="C373" i="5"/>
  <c r="C432" i="5"/>
  <c r="C15" i="5"/>
  <c r="C130" i="5"/>
  <c r="C463" i="5"/>
  <c r="C351" i="5"/>
  <c r="C110" i="5"/>
  <c r="C30" i="5"/>
  <c r="C108" i="5"/>
  <c r="C28" i="5"/>
  <c r="C467" i="5"/>
  <c r="C362" i="5"/>
  <c r="C121" i="5"/>
  <c r="C33" i="5"/>
  <c r="C466" i="5"/>
  <c r="C361" i="5"/>
  <c r="C372" i="5"/>
  <c r="C465" i="5"/>
  <c r="C114" i="5"/>
  <c r="C27" i="5"/>
  <c r="C107" i="5"/>
  <c r="C441" i="5"/>
  <c r="C407" i="5"/>
  <c r="C331" i="5"/>
  <c r="C129" i="5"/>
  <c r="C106" i="5"/>
  <c r="C78" i="5"/>
  <c r="C26" i="5"/>
  <c r="C127" i="5"/>
  <c r="C104" i="5"/>
  <c r="C76" i="5"/>
  <c r="C21" i="5"/>
  <c r="C462" i="5"/>
  <c r="C401" i="5"/>
  <c r="C350" i="5"/>
  <c r="C269" i="5"/>
  <c r="C118" i="5"/>
  <c r="C93" i="5"/>
  <c r="C29" i="5"/>
  <c r="C461" i="5"/>
  <c r="C400" i="5"/>
  <c r="C334" i="5"/>
  <c r="C126" i="5"/>
  <c r="C88" i="5"/>
  <c r="C403" i="5"/>
  <c r="C99" i="5"/>
  <c r="C399" i="5"/>
  <c r="C83" i="5"/>
  <c r="C382" i="5"/>
  <c r="C437" i="5"/>
  <c r="C381" i="5"/>
  <c r="C302" i="5"/>
  <c r="C122" i="5"/>
  <c r="C102" i="5"/>
  <c r="C74" i="5"/>
  <c r="C18" i="5"/>
  <c r="C120" i="5"/>
  <c r="C100" i="5"/>
  <c r="C72" i="5"/>
  <c r="C16" i="5"/>
  <c r="C440" i="5"/>
  <c r="C384" i="5"/>
  <c r="C330" i="5"/>
  <c r="C109" i="5"/>
  <c r="C85" i="5"/>
  <c r="C25" i="5"/>
  <c r="C439" i="5"/>
  <c r="C383" i="5"/>
  <c r="C318" i="5"/>
  <c r="C103" i="5"/>
  <c r="C31" i="5"/>
  <c r="C360" i="5"/>
  <c r="C35" i="5"/>
  <c r="C333" i="5"/>
  <c r="C438" i="5"/>
  <c r="C271" i="5"/>
  <c r="C317" i="5"/>
  <c r="C75" i="5"/>
  <c r="J367" i="5"/>
  <c r="J294" i="5"/>
  <c r="J369" i="5"/>
  <c r="J356" i="5"/>
  <c r="J354" i="5"/>
  <c r="J319" i="5"/>
  <c r="J357" i="5"/>
  <c r="J295" i="5"/>
  <c r="D30" i="5"/>
  <c r="D29" i="5"/>
  <c r="F812" i="5" l="1"/>
  <c r="F21" i="5"/>
  <c r="F798" i="5"/>
  <c r="F804" i="5"/>
  <c r="K789" i="5"/>
  <c r="Q789" i="5"/>
  <c r="P789" i="5"/>
  <c r="R789" i="5"/>
  <c r="M789" i="5"/>
  <c r="L789" i="5"/>
  <c r="N789" i="5"/>
  <c r="O789" i="5"/>
  <c r="J789" i="5"/>
  <c r="R790" i="5"/>
  <c r="O790" i="5"/>
  <c r="K790" i="5"/>
  <c r="L790" i="5"/>
  <c r="N790" i="5"/>
  <c r="P790" i="5"/>
  <c r="P795" i="5" s="1"/>
  <c r="M790" i="5"/>
  <c r="Q790" i="5"/>
  <c r="J790" i="5"/>
  <c r="R791" i="5"/>
  <c r="L791" i="5"/>
  <c r="N791" i="5"/>
  <c r="P791" i="5"/>
  <c r="M791" i="5"/>
  <c r="K791" i="5"/>
  <c r="Q791" i="5"/>
  <c r="O791" i="5"/>
  <c r="J791" i="5"/>
  <c r="P788" i="5"/>
  <c r="K788" i="5"/>
  <c r="M788" i="5"/>
  <c r="O788" i="5"/>
  <c r="J788" i="5"/>
  <c r="N788" i="5"/>
  <c r="L788" i="5"/>
  <c r="Q788" i="5"/>
  <c r="R788" i="5"/>
  <c r="P784" i="5"/>
  <c r="Q784" i="5"/>
  <c r="N784" i="5"/>
  <c r="M784" i="5"/>
  <c r="K784" i="5"/>
  <c r="R784" i="5"/>
  <c r="L784" i="5"/>
  <c r="O784" i="5"/>
  <c r="J784" i="5"/>
  <c r="O785" i="5"/>
  <c r="R785" i="5"/>
  <c r="L785" i="5"/>
  <c r="M785" i="5"/>
  <c r="J785" i="5"/>
  <c r="P785" i="5"/>
  <c r="Q785" i="5"/>
  <c r="N785" i="5"/>
  <c r="K785" i="5"/>
  <c r="R786" i="5"/>
  <c r="O786" i="5"/>
  <c r="L786" i="5"/>
  <c r="J786" i="5"/>
  <c r="P786" i="5"/>
  <c r="M786" i="5"/>
  <c r="N786" i="5"/>
  <c r="K786" i="5"/>
  <c r="Q786" i="5"/>
  <c r="Q783" i="5"/>
  <c r="J783" i="5"/>
  <c r="R783" i="5"/>
  <c r="N783" i="5"/>
  <c r="P783" i="5"/>
  <c r="K783" i="5"/>
  <c r="M783" i="5"/>
  <c r="O783" i="5"/>
  <c r="L783" i="5"/>
  <c r="F747" i="5"/>
  <c r="F773" i="5"/>
  <c r="F661" i="5"/>
  <c r="F718" i="5"/>
  <c r="F476" i="5"/>
  <c r="F555" i="5"/>
  <c r="F524" i="5"/>
  <c r="F419" i="5"/>
  <c r="F449" i="5"/>
  <c r="F329" i="5"/>
  <c r="F280" i="5"/>
  <c r="F39" i="5"/>
  <c r="F38" i="5"/>
  <c r="F246" i="5"/>
  <c r="F254" i="5"/>
  <c r="F262" i="5"/>
  <c r="F59" i="5"/>
  <c r="F48" i="5"/>
  <c r="O217" i="5"/>
  <c r="L833" i="5"/>
  <c r="N833" i="5"/>
  <c r="Q833" i="5"/>
  <c r="O833" i="5"/>
  <c r="J833" i="5"/>
  <c r="M833" i="5"/>
  <c r="K833" i="5"/>
  <c r="P833" i="5"/>
  <c r="R833" i="5"/>
  <c r="R826" i="5"/>
  <c r="M826" i="5"/>
  <c r="Q826" i="5"/>
  <c r="N826" i="5"/>
  <c r="L826" i="5"/>
  <c r="P826" i="5"/>
  <c r="J826" i="5"/>
  <c r="K826" i="5"/>
  <c r="O826" i="5"/>
  <c r="Q835" i="5"/>
  <c r="J835" i="5"/>
  <c r="K835" i="5"/>
  <c r="M835" i="5"/>
  <c r="N835" i="5"/>
  <c r="O835" i="5"/>
  <c r="L835" i="5"/>
  <c r="P835" i="5"/>
  <c r="R835" i="5"/>
  <c r="Q839" i="5"/>
  <c r="J839" i="5"/>
  <c r="K839" i="5"/>
  <c r="N839" i="5"/>
  <c r="O839" i="5"/>
  <c r="R839" i="5"/>
  <c r="L839" i="5"/>
  <c r="M839" i="5"/>
  <c r="P839" i="5"/>
  <c r="R828" i="5"/>
  <c r="M828" i="5"/>
  <c r="O828" i="5"/>
  <c r="P828" i="5"/>
  <c r="J828" i="5"/>
  <c r="N828" i="5"/>
  <c r="K828" i="5"/>
  <c r="L828" i="5"/>
  <c r="Q828" i="5"/>
  <c r="K827" i="5"/>
  <c r="N827" i="5"/>
  <c r="P827" i="5"/>
  <c r="J827" i="5"/>
  <c r="L827" i="5"/>
  <c r="Q827" i="5"/>
  <c r="O827" i="5"/>
  <c r="R827" i="5"/>
  <c r="M827" i="5"/>
  <c r="O836" i="5"/>
  <c r="K836" i="5"/>
  <c r="Q836" i="5"/>
  <c r="R836" i="5"/>
  <c r="M836" i="5"/>
  <c r="L836" i="5"/>
  <c r="J836" i="5"/>
  <c r="P836" i="5"/>
  <c r="N836" i="5"/>
  <c r="K840" i="5"/>
  <c r="Q840" i="5"/>
  <c r="R840" i="5"/>
  <c r="M840" i="5"/>
  <c r="N840" i="5"/>
  <c r="P840" i="5"/>
  <c r="O840" i="5"/>
  <c r="J840" i="5"/>
  <c r="L840" i="5"/>
  <c r="Q830" i="5"/>
  <c r="O830" i="5"/>
  <c r="N830" i="5"/>
  <c r="L830" i="5"/>
  <c r="P830" i="5"/>
  <c r="J830" i="5"/>
  <c r="R830" i="5"/>
  <c r="M830" i="5"/>
  <c r="K830" i="5"/>
  <c r="Q831" i="5"/>
  <c r="O831" i="5"/>
  <c r="J831" i="5"/>
  <c r="M831" i="5"/>
  <c r="K831" i="5"/>
  <c r="P831" i="5"/>
  <c r="R831" i="5"/>
  <c r="L831" i="5"/>
  <c r="N831" i="5"/>
  <c r="Q837" i="5"/>
  <c r="L837" i="5"/>
  <c r="P837" i="5"/>
  <c r="M837" i="5"/>
  <c r="N837" i="5"/>
  <c r="K837" i="5"/>
  <c r="R837" i="5"/>
  <c r="J837" i="5"/>
  <c r="O837" i="5"/>
  <c r="L841" i="5"/>
  <c r="Q841" i="5"/>
  <c r="K841" i="5"/>
  <c r="J841" i="5"/>
  <c r="R841" i="5"/>
  <c r="P841" i="5"/>
  <c r="N841" i="5"/>
  <c r="O841" i="5"/>
  <c r="M841" i="5"/>
  <c r="P829" i="5"/>
  <c r="R829" i="5"/>
  <c r="L829" i="5"/>
  <c r="N829" i="5"/>
  <c r="Q829" i="5"/>
  <c r="O829" i="5"/>
  <c r="J829" i="5"/>
  <c r="M829" i="5"/>
  <c r="K829" i="5"/>
  <c r="R832" i="5"/>
  <c r="M832" i="5"/>
  <c r="O832" i="5"/>
  <c r="K832" i="5"/>
  <c r="P832" i="5"/>
  <c r="J832" i="5"/>
  <c r="N832" i="5"/>
  <c r="L832" i="5"/>
  <c r="Q832" i="5"/>
  <c r="O834" i="5"/>
  <c r="Q834" i="5"/>
  <c r="K834" i="5"/>
  <c r="N834" i="5"/>
  <c r="L834" i="5"/>
  <c r="R834" i="5"/>
  <c r="P834" i="5"/>
  <c r="J834" i="5"/>
  <c r="M834" i="5"/>
  <c r="R838" i="5"/>
  <c r="M838" i="5"/>
  <c r="N838" i="5"/>
  <c r="P838" i="5"/>
  <c r="O838" i="5"/>
  <c r="J838" i="5"/>
  <c r="L838" i="5"/>
  <c r="K838" i="5"/>
  <c r="Q838" i="5"/>
  <c r="Q734" i="5"/>
  <c r="L734" i="5"/>
  <c r="M734" i="5"/>
  <c r="J734" i="5"/>
  <c r="P734" i="5"/>
  <c r="R734" i="5"/>
  <c r="K734" i="5"/>
  <c r="N734" i="5"/>
  <c r="O734" i="5"/>
  <c r="N735" i="5"/>
  <c r="P735" i="5"/>
  <c r="O735" i="5"/>
  <c r="J735" i="5"/>
  <c r="L735" i="5"/>
  <c r="K735" i="5"/>
  <c r="Q735" i="5"/>
  <c r="R735" i="5"/>
  <c r="M735" i="5"/>
  <c r="Q736" i="5"/>
  <c r="R736" i="5"/>
  <c r="O736" i="5"/>
  <c r="M736" i="5"/>
  <c r="J736" i="5"/>
  <c r="L736" i="5"/>
  <c r="N736" i="5"/>
  <c r="K736" i="5"/>
  <c r="P736" i="5"/>
  <c r="K732" i="5"/>
  <c r="L732" i="5"/>
  <c r="M732" i="5"/>
  <c r="O732" i="5"/>
  <c r="R732" i="5"/>
  <c r="Q732" i="5"/>
  <c r="N732" i="5"/>
  <c r="J732" i="5"/>
  <c r="P732" i="5"/>
  <c r="L733" i="5"/>
  <c r="R733" i="5"/>
  <c r="J733" i="5"/>
  <c r="O733" i="5"/>
  <c r="P733" i="5"/>
  <c r="K733" i="5"/>
  <c r="Q733" i="5"/>
  <c r="N733" i="5"/>
  <c r="M733" i="5"/>
  <c r="R731" i="5"/>
  <c r="Q731" i="5"/>
  <c r="N731" i="5"/>
  <c r="M731" i="5"/>
  <c r="O731" i="5"/>
  <c r="J731" i="5"/>
  <c r="P731" i="5"/>
  <c r="K731" i="5"/>
  <c r="L731" i="5"/>
  <c r="K729" i="5"/>
  <c r="Q729" i="5"/>
  <c r="R729" i="5"/>
  <c r="M729" i="5"/>
  <c r="N729" i="5"/>
  <c r="P729" i="5"/>
  <c r="O729" i="5"/>
  <c r="J729" i="5"/>
  <c r="L729" i="5"/>
  <c r="Q730" i="5"/>
  <c r="R730" i="5"/>
  <c r="N730" i="5"/>
  <c r="P730" i="5"/>
  <c r="J730" i="5"/>
  <c r="M730" i="5"/>
  <c r="K730" i="5"/>
  <c r="O730" i="5"/>
  <c r="L730" i="5"/>
  <c r="J87" i="5"/>
  <c r="J240" i="5" s="1"/>
  <c r="R87" i="5"/>
  <c r="R240" i="5" s="1"/>
  <c r="P728" i="5"/>
  <c r="M728" i="5"/>
  <c r="M809" i="5" s="1"/>
  <c r="K728" i="5"/>
  <c r="Q728" i="5"/>
  <c r="O728" i="5"/>
  <c r="R728" i="5"/>
  <c r="R809" i="5" s="1"/>
  <c r="J728" i="5"/>
  <c r="L728" i="5"/>
  <c r="N728" i="5"/>
  <c r="K87" i="5"/>
  <c r="K240" i="5" s="1"/>
  <c r="Q87" i="5"/>
  <c r="Q240" i="5" s="1"/>
  <c r="O87" i="5"/>
  <c r="O240" i="5" s="1"/>
  <c r="P87" i="5"/>
  <c r="P240" i="5" s="1"/>
  <c r="L87" i="5"/>
  <c r="L240" i="5" s="1"/>
  <c r="N87" i="5"/>
  <c r="N240" i="5" s="1"/>
  <c r="P683" i="5"/>
  <c r="K683" i="5"/>
  <c r="M683" i="5"/>
  <c r="J683" i="5"/>
  <c r="O683" i="5"/>
  <c r="N683" i="5"/>
  <c r="R683" i="5"/>
  <c r="L683" i="5"/>
  <c r="Q683" i="5"/>
  <c r="P667" i="5"/>
  <c r="N667" i="5"/>
  <c r="K667" i="5"/>
  <c r="J667" i="5"/>
  <c r="R667" i="5"/>
  <c r="Q667" i="5"/>
  <c r="L667" i="5"/>
  <c r="M667" i="5"/>
  <c r="O667" i="5"/>
  <c r="R695" i="5"/>
  <c r="L695" i="5"/>
  <c r="Q695" i="5"/>
  <c r="P695" i="5"/>
  <c r="J695" i="5"/>
  <c r="K695" i="5"/>
  <c r="O695" i="5"/>
  <c r="N695" i="5"/>
  <c r="M695" i="5"/>
  <c r="O666" i="5"/>
  <c r="N666" i="5"/>
  <c r="L666" i="5"/>
  <c r="J666" i="5"/>
  <c r="Q666" i="5"/>
  <c r="M666" i="5"/>
  <c r="P666" i="5"/>
  <c r="R666" i="5"/>
  <c r="K666" i="5"/>
  <c r="P696" i="5"/>
  <c r="M696" i="5"/>
  <c r="R696" i="5"/>
  <c r="O696" i="5"/>
  <c r="K696" i="5"/>
  <c r="Q696" i="5"/>
  <c r="L696" i="5"/>
  <c r="J696" i="5"/>
  <c r="N696" i="5"/>
  <c r="Q712" i="5"/>
  <c r="N712" i="5"/>
  <c r="O712" i="5"/>
  <c r="J712" i="5"/>
  <c r="M712" i="5"/>
  <c r="P712" i="5"/>
  <c r="K712" i="5"/>
  <c r="L712" i="5"/>
  <c r="R712" i="5"/>
  <c r="K704" i="5"/>
  <c r="R704" i="5"/>
  <c r="Q704" i="5"/>
  <c r="P704" i="5"/>
  <c r="N704" i="5"/>
  <c r="M704" i="5"/>
  <c r="L704" i="5"/>
  <c r="J704" i="5"/>
  <c r="O704" i="5"/>
  <c r="P668" i="5"/>
  <c r="Q668" i="5"/>
  <c r="R668" i="5"/>
  <c r="K668" i="5"/>
  <c r="J668" i="5"/>
  <c r="O668" i="5"/>
  <c r="L668" i="5"/>
  <c r="N668" i="5"/>
  <c r="M668" i="5"/>
  <c r="R697" i="5"/>
  <c r="O697" i="5"/>
  <c r="K697" i="5"/>
  <c r="Q697" i="5"/>
  <c r="J697" i="5"/>
  <c r="L697" i="5"/>
  <c r="N697" i="5"/>
  <c r="P697" i="5"/>
  <c r="M697" i="5"/>
  <c r="P710" i="5"/>
  <c r="K710" i="5"/>
  <c r="L710" i="5"/>
  <c r="R710" i="5"/>
  <c r="N710" i="5"/>
  <c r="Q710" i="5"/>
  <c r="M710" i="5"/>
  <c r="M720" i="5" s="1"/>
  <c r="O710" i="5"/>
  <c r="J710" i="5"/>
  <c r="J720" i="5" s="1"/>
  <c r="J709" i="5"/>
  <c r="L709" i="5"/>
  <c r="M709" i="5"/>
  <c r="N709" i="5"/>
  <c r="P709" i="5"/>
  <c r="Q709" i="5"/>
  <c r="R709" i="5"/>
  <c r="K709" i="5"/>
  <c r="O709" i="5"/>
  <c r="L705" i="5"/>
  <c r="R705" i="5"/>
  <c r="M705" i="5"/>
  <c r="K705" i="5"/>
  <c r="N705" i="5"/>
  <c r="J705" i="5"/>
  <c r="P705" i="5"/>
  <c r="Q705" i="5"/>
  <c r="O705" i="5"/>
  <c r="R682" i="5"/>
  <c r="Q682" i="5"/>
  <c r="O682" i="5"/>
  <c r="N682" i="5"/>
  <c r="P682" i="5"/>
  <c r="K682" i="5"/>
  <c r="J682" i="5"/>
  <c r="M682" i="5"/>
  <c r="L682" i="5"/>
  <c r="P711" i="5"/>
  <c r="P721" i="5" s="1"/>
  <c r="Q711" i="5"/>
  <c r="N711" i="5"/>
  <c r="K711" i="5"/>
  <c r="R711" i="5"/>
  <c r="O711" i="5"/>
  <c r="O721" i="5" s="1"/>
  <c r="L711" i="5"/>
  <c r="M711" i="5"/>
  <c r="J711" i="5"/>
  <c r="J721" i="5" s="1"/>
  <c r="M664" i="5"/>
  <c r="N664" i="5"/>
  <c r="P664" i="5"/>
  <c r="R664" i="5"/>
  <c r="K664" i="5"/>
  <c r="Q664" i="5"/>
  <c r="O664" i="5"/>
  <c r="L664" i="5"/>
  <c r="J664" i="5"/>
  <c r="P665" i="5"/>
  <c r="R665" i="5"/>
  <c r="L665" i="5"/>
  <c r="N665" i="5"/>
  <c r="Q665" i="5"/>
  <c r="J665" i="5"/>
  <c r="M665" i="5"/>
  <c r="O665" i="5"/>
  <c r="K665" i="5"/>
  <c r="K706" i="5"/>
  <c r="P706" i="5"/>
  <c r="Q706" i="5"/>
  <c r="J706" i="5"/>
  <c r="O706" i="5"/>
  <c r="N706" i="5"/>
  <c r="R706" i="5"/>
  <c r="L706" i="5"/>
  <c r="M706" i="5"/>
  <c r="M87" i="5"/>
  <c r="M240" i="5" s="1"/>
  <c r="O641" i="5"/>
  <c r="K641" i="5"/>
  <c r="P641" i="5"/>
  <c r="N641" i="5"/>
  <c r="M641" i="5"/>
  <c r="R641" i="5"/>
  <c r="Q641" i="5"/>
  <c r="J641" i="5"/>
  <c r="L641" i="5"/>
  <c r="P636" i="5"/>
  <c r="K636" i="5"/>
  <c r="M636" i="5"/>
  <c r="J636" i="5"/>
  <c r="L636" i="5"/>
  <c r="O636" i="5"/>
  <c r="N636" i="5"/>
  <c r="N648" i="5" s="1"/>
  <c r="Q636" i="5"/>
  <c r="R636" i="5"/>
  <c r="R648" i="5" s="1"/>
  <c r="K639" i="5"/>
  <c r="Q639" i="5"/>
  <c r="R639" i="5"/>
  <c r="M639" i="5"/>
  <c r="N639" i="5"/>
  <c r="P639" i="5"/>
  <c r="O639" i="5"/>
  <c r="J639" i="5"/>
  <c r="L639" i="5"/>
  <c r="P638" i="5"/>
  <c r="N638" i="5"/>
  <c r="L638" i="5"/>
  <c r="Q638" i="5"/>
  <c r="O638" i="5"/>
  <c r="J638" i="5"/>
  <c r="M638" i="5"/>
  <c r="K638" i="5"/>
  <c r="R638" i="5"/>
  <c r="Q640" i="5"/>
  <c r="J640" i="5"/>
  <c r="N640" i="5"/>
  <c r="L640" i="5"/>
  <c r="R640" i="5"/>
  <c r="P640" i="5"/>
  <c r="M640" i="5"/>
  <c r="K640" i="5"/>
  <c r="O640" i="5"/>
  <c r="K637" i="5"/>
  <c r="K649" i="5" s="1"/>
  <c r="P637" i="5"/>
  <c r="P649" i="5" s="1"/>
  <c r="J637" i="5"/>
  <c r="J649" i="5" s="1"/>
  <c r="N637" i="5"/>
  <c r="R637" i="5"/>
  <c r="R649" i="5" s="1"/>
  <c r="Q637" i="5"/>
  <c r="Q649" i="5" s="1"/>
  <c r="O637" i="5"/>
  <c r="M637" i="5"/>
  <c r="L637" i="5"/>
  <c r="K658" i="5"/>
  <c r="Q658" i="5"/>
  <c r="R658" i="5"/>
  <c r="M658" i="5"/>
  <c r="N658" i="5"/>
  <c r="P658" i="5"/>
  <c r="O658" i="5"/>
  <c r="J658" i="5"/>
  <c r="L658" i="5"/>
  <c r="Q657" i="5"/>
  <c r="O657" i="5"/>
  <c r="L657" i="5"/>
  <c r="P657" i="5"/>
  <c r="M657" i="5"/>
  <c r="R657" i="5"/>
  <c r="J657" i="5"/>
  <c r="N657" i="5"/>
  <c r="K657" i="5"/>
  <c r="M614" i="5"/>
  <c r="K614" i="5"/>
  <c r="J486" i="5"/>
  <c r="O627" i="5"/>
  <c r="K627" i="5"/>
  <c r="P627" i="5"/>
  <c r="R627" i="5"/>
  <c r="Q627" i="5"/>
  <c r="L627" i="5"/>
  <c r="N627" i="5"/>
  <c r="M627" i="5"/>
  <c r="J627" i="5"/>
  <c r="R628" i="5"/>
  <c r="Q628" i="5"/>
  <c r="O628" i="5"/>
  <c r="L628" i="5"/>
  <c r="N628" i="5"/>
  <c r="K628" i="5"/>
  <c r="P628" i="5"/>
  <c r="M628" i="5"/>
  <c r="J628" i="5"/>
  <c r="P629" i="5"/>
  <c r="M629" i="5"/>
  <c r="K629" i="5"/>
  <c r="R629" i="5"/>
  <c r="L629" i="5"/>
  <c r="J629" i="5"/>
  <c r="O629" i="5"/>
  <c r="Q629" i="5"/>
  <c r="N629" i="5"/>
  <c r="Q1" i="5"/>
  <c r="N1" i="5"/>
  <c r="R1" i="5"/>
  <c r="P1" i="5"/>
  <c r="J1" i="5"/>
  <c r="M1" i="5"/>
  <c r="L1" i="5"/>
  <c r="K1" i="5"/>
  <c r="P616" i="5"/>
  <c r="P623" i="5" s="1"/>
  <c r="Q616" i="5"/>
  <c r="M623" i="5"/>
  <c r="O613" i="5"/>
  <c r="Q613" i="5"/>
  <c r="L613" i="5"/>
  <c r="R613" i="5"/>
  <c r="M613" i="5"/>
  <c r="M622" i="5" s="1"/>
  <c r="N613" i="5"/>
  <c r="K613" i="5"/>
  <c r="J613" i="5"/>
  <c r="P613" i="5"/>
  <c r="K601" i="5"/>
  <c r="O601" i="5"/>
  <c r="L601" i="5"/>
  <c r="R601" i="5"/>
  <c r="N601" i="5"/>
  <c r="M601" i="5"/>
  <c r="P601" i="5"/>
  <c r="J601" i="5"/>
  <c r="Q601" i="5"/>
  <c r="P612" i="5"/>
  <c r="J612" i="5"/>
  <c r="N612" i="5"/>
  <c r="R612" i="5"/>
  <c r="K612" i="5"/>
  <c r="L612" i="5"/>
  <c r="M612" i="5"/>
  <c r="M621" i="5" s="1"/>
  <c r="O612" i="5"/>
  <c r="Q612" i="5"/>
  <c r="R615" i="5"/>
  <c r="M615" i="5"/>
  <c r="M624" i="5" s="1"/>
  <c r="N615" i="5"/>
  <c r="P615" i="5"/>
  <c r="O615" i="5"/>
  <c r="J615" i="5"/>
  <c r="L615" i="5"/>
  <c r="K615" i="5"/>
  <c r="Q615" i="5"/>
  <c r="J616" i="5"/>
  <c r="K616" i="5"/>
  <c r="L616" i="5"/>
  <c r="N616" i="5"/>
  <c r="O616" i="5"/>
  <c r="R616" i="5"/>
  <c r="Q614" i="5"/>
  <c r="R614" i="5"/>
  <c r="J614" i="5"/>
  <c r="L614" i="5"/>
  <c r="N614" i="5"/>
  <c r="O614" i="5"/>
  <c r="J583" i="5"/>
  <c r="K583" i="5"/>
  <c r="M583" i="5"/>
  <c r="L583" i="5"/>
  <c r="Q583" i="5"/>
  <c r="P583" i="5"/>
  <c r="R583" i="5"/>
  <c r="N583" i="5"/>
  <c r="O583" i="5"/>
  <c r="R599" i="5"/>
  <c r="K599" i="5"/>
  <c r="M599" i="5"/>
  <c r="P599" i="5"/>
  <c r="N599" i="5"/>
  <c r="L599" i="5"/>
  <c r="J599" i="5"/>
  <c r="O599" i="5"/>
  <c r="Q599" i="5"/>
  <c r="Q598" i="5"/>
  <c r="P598" i="5"/>
  <c r="R598" i="5"/>
  <c r="K598" i="5"/>
  <c r="N598" i="5"/>
  <c r="L598" i="5"/>
  <c r="J598" i="5"/>
  <c r="O598" i="5"/>
  <c r="M598" i="5"/>
  <c r="Q597" i="5"/>
  <c r="K597" i="5"/>
  <c r="J597" i="5"/>
  <c r="O597" i="5"/>
  <c r="P597" i="5"/>
  <c r="M597" i="5"/>
  <c r="N597" i="5"/>
  <c r="L597" i="5"/>
  <c r="R597" i="5"/>
  <c r="P600" i="5"/>
  <c r="J600" i="5"/>
  <c r="R600" i="5"/>
  <c r="L600" i="5"/>
  <c r="Q600" i="5"/>
  <c r="M600" i="5"/>
  <c r="N600" i="5"/>
  <c r="O600" i="5"/>
  <c r="K600" i="5"/>
  <c r="R581" i="5"/>
  <c r="M581" i="5"/>
  <c r="Q581" i="5"/>
  <c r="K581" i="5"/>
  <c r="J581" i="5"/>
  <c r="N581" i="5"/>
  <c r="L581" i="5"/>
  <c r="P581" i="5"/>
  <c r="O581" i="5"/>
  <c r="K576" i="5"/>
  <c r="Q576" i="5"/>
  <c r="R576" i="5"/>
  <c r="M576" i="5"/>
  <c r="N576" i="5"/>
  <c r="P576" i="5"/>
  <c r="O576" i="5"/>
  <c r="J576" i="5"/>
  <c r="L576" i="5"/>
  <c r="R584" i="5"/>
  <c r="M584" i="5"/>
  <c r="N584" i="5"/>
  <c r="P584" i="5"/>
  <c r="O584" i="5"/>
  <c r="J584" i="5"/>
  <c r="L584" i="5"/>
  <c r="K584" i="5"/>
  <c r="Q584" i="5"/>
  <c r="P577" i="5"/>
  <c r="M577" i="5"/>
  <c r="R577" i="5"/>
  <c r="J577" i="5"/>
  <c r="O577" i="5"/>
  <c r="N577" i="5"/>
  <c r="K577" i="5"/>
  <c r="Q577" i="5"/>
  <c r="L577" i="5"/>
  <c r="P580" i="5"/>
  <c r="Q580" i="5"/>
  <c r="K580" i="5"/>
  <c r="N580" i="5"/>
  <c r="J580" i="5"/>
  <c r="L580" i="5"/>
  <c r="O580" i="5"/>
  <c r="M580" i="5"/>
  <c r="R580" i="5"/>
  <c r="P578" i="5"/>
  <c r="M578" i="5"/>
  <c r="K578" i="5"/>
  <c r="O578" i="5"/>
  <c r="J578" i="5"/>
  <c r="Q578" i="5"/>
  <c r="R578" i="5"/>
  <c r="L578" i="5"/>
  <c r="N578" i="5"/>
  <c r="R579" i="5"/>
  <c r="M579" i="5"/>
  <c r="K579" i="5"/>
  <c r="Q579" i="5"/>
  <c r="O579" i="5"/>
  <c r="P579" i="5"/>
  <c r="N579" i="5"/>
  <c r="L579" i="5"/>
  <c r="J579" i="5"/>
  <c r="N568" i="5"/>
  <c r="O568" i="5"/>
  <c r="Q568" i="5"/>
  <c r="L568" i="5"/>
  <c r="J568" i="5"/>
  <c r="R568" i="5"/>
  <c r="K568" i="5"/>
  <c r="P568" i="5"/>
  <c r="M568" i="5"/>
  <c r="J572" i="5"/>
  <c r="Q572" i="5"/>
  <c r="O572" i="5"/>
  <c r="M572" i="5"/>
  <c r="P572" i="5"/>
  <c r="R572" i="5"/>
  <c r="L572" i="5"/>
  <c r="N572" i="5"/>
  <c r="K572" i="5"/>
  <c r="Q564" i="5"/>
  <c r="K564" i="5"/>
  <c r="M564" i="5"/>
  <c r="P564" i="5"/>
  <c r="R564" i="5"/>
  <c r="L564" i="5"/>
  <c r="N564" i="5"/>
  <c r="O564" i="5"/>
  <c r="J564" i="5"/>
  <c r="O569" i="5"/>
  <c r="N569" i="5"/>
  <c r="M569" i="5"/>
  <c r="K569" i="5"/>
  <c r="J569" i="5"/>
  <c r="L569" i="5"/>
  <c r="P569" i="5"/>
  <c r="R569" i="5"/>
  <c r="Q569" i="5"/>
  <c r="N565" i="5"/>
  <c r="P565" i="5"/>
  <c r="K565" i="5"/>
  <c r="M565" i="5"/>
  <c r="O565" i="5"/>
  <c r="J565" i="5"/>
  <c r="Q565" i="5"/>
  <c r="L565" i="5"/>
  <c r="R565" i="5"/>
  <c r="Q570" i="5"/>
  <c r="R570" i="5"/>
  <c r="J570" i="5"/>
  <c r="L570" i="5"/>
  <c r="M570" i="5"/>
  <c r="K570" i="5"/>
  <c r="P570" i="5"/>
  <c r="N570" i="5"/>
  <c r="O570" i="5"/>
  <c r="R567" i="5"/>
  <c r="N567" i="5"/>
  <c r="M567" i="5"/>
  <c r="O567" i="5"/>
  <c r="J567" i="5"/>
  <c r="P567" i="5"/>
  <c r="K567" i="5"/>
  <c r="L567" i="5"/>
  <c r="Q567" i="5"/>
  <c r="Q566" i="5"/>
  <c r="Q588" i="5" s="1"/>
  <c r="R566" i="5"/>
  <c r="R588" i="5" s="1"/>
  <c r="K566" i="5"/>
  <c r="O566" i="5"/>
  <c r="L566" i="5"/>
  <c r="J566" i="5"/>
  <c r="P566" i="5"/>
  <c r="N566" i="5"/>
  <c r="N588" i="5" s="1"/>
  <c r="M566" i="5"/>
  <c r="R571" i="5"/>
  <c r="M571" i="5"/>
  <c r="N571" i="5"/>
  <c r="P571" i="5"/>
  <c r="O571" i="5"/>
  <c r="J571" i="5"/>
  <c r="L571" i="5"/>
  <c r="K571" i="5"/>
  <c r="Q571" i="5"/>
  <c r="R486" i="5"/>
  <c r="K541" i="5"/>
  <c r="O541" i="5"/>
  <c r="L541" i="5"/>
  <c r="Q541" i="5"/>
  <c r="R541" i="5"/>
  <c r="P541" i="5"/>
  <c r="N541" i="5"/>
  <c r="M541" i="5"/>
  <c r="J541" i="5"/>
  <c r="Q539" i="5"/>
  <c r="J539" i="5"/>
  <c r="K539" i="5"/>
  <c r="M539" i="5"/>
  <c r="O539" i="5"/>
  <c r="P539" i="5"/>
  <c r="L539" i="5"/>
  <c r="L549" i="5" s="1"/>
  <c r="R539" i="5"/>
  <c r="N539" i="5"/>
  <c r="J538" i="5"/>
  <c r="K538" i="5"/>
  <c r="R538" i="5"/>
  <c r="O538" i="5"/>
  <c r="Q538" i="5"/>
  <c r="N538" i="5"/>
  <c r="L538" i="5"/>
  <c r="P538" i="5"/>
  <c r="M538" i="5"/>
  <c r="Q542" i="5"/>
  <c r="J542" i="5"/>
  <c r="L542" i="5"/>
  <c r="M542" i="5"/>
  <c r="N542" i="5"/>
  <c r="K542" i="5"/>
  <c r="P542" i="5"/>
  <c r="R542" i="5"/>
  <c r="O542" i="5"/>
  <c r="R540" i="5"/>
  <c r="J540" i="5"/>
  <c r="O540" i="5"/>
  <c r="P540" i="5"/>
  <c r="K540" i="5"/>
  <c r="M540" i="5"/>
  <c r="N540" i="5"/>
  <c r="L540" i="5"/>
  <c r="Q540" i="5"/>
  <c r="R543" i="5"/>
  <c r="M543" i="5"/>
  <c r="N543" i="5"/>
  <c r="P543" i="5"/>
  <c r="O543" i="5"/>
  <c r="J543" i="5"/>
  <c r="L543" i="5"/>
  <c r="K543" i="5"/>
  <c r="Q543" i="5"/>
  <c r="O531" i="5"/>
  <c r="Q531" i="5"/>
  <c r="P531" i="5"/>
  <c r="J531" i="5"/>
  <c r="N531" i="5"/>
  <c r="L531" i="5"/>
  <c r="R531" i="5"/>
  <c r="M531" i="5"/>
  <c r="K531" i="5"/>
  <c r="R534" i="5"/>
  <c r="M534" i="5"/>
  <c r="O534" i="5"/>
  <c r="P534" i="5"/>
  <c r="J534" i="5"/>
  <c r="N534" i="5"/>
  <c r="L534" i="5"/>
  <c r="Q534" i="5"/>
  <c r="K534" i="5"/>
  <c r="R532" i="5"/>
  <c r="M532" i="5"/>
  <c r="K532" i="5"/>
  <c r="N532" i="5"/>
  <c r="L532" i="5"/>
  <c r="P532" i="5"/>
  <c r="Q532" i="5"/>
  <c r="O532" i="5"/>
  <c r="J532" i="5"/>
  <c r="R537" i="5"/>
  <c r="K537" i="5"/>
  <c r="Q537" i="5"/>
  <c r="N537" i="5"/>
  <c r="O537" i="5"/>
  <c r="L537" i="5"/>
  <c r="J537" i="5"/>
  <c r="P537" i="5"/>
  <c r="M537" i="5"/>
  <c r="P536" i="5"/>
  <c r="Q536" i="5"/>
  <c r="L536" i="5"/>
  <c r="R536" i="5"/>
  <c r="M536" i="5"/>
  <c r="O536" i="5"/>
  <c r="N536" i="5"/>
  <c r="K536" i="5"/>
  <c r="J536" i="5"/>
  <c r="P486" i="5"/>
  <c r="N486" i="5"/>
  <c r="L486" i="5"/>
  <c r="Q486" i="5"/>
  <c r="O486" i="5"/>
  <c r="K486" i="5"/>
  <c r="M486" i="5"/>
  <c r="L496" i="5"/>
  <c r="J496" i="5"/>
  <c r="O496" i="5"/>
  <c r="P496" i="5"/>
  <c r="N496" i="5"/>
  <c r="M496" i="5"/>
  <c r="R496" i="5"/>
  <c r="Q496" i="5"/>
  <c r="K496" i="5"/>
  <c r="Q501" i="5"/>
  <c r="R501" i="5"/>
  <c r="N501" i="5"/>
  <c r="L501" i="5"/>
  <c r="P501" i="5"/>
  <c r="M501" i="5"/>
  <c r="J501" i="5"/>
  <c r="K501" i="5"/>
  <c r="O501" i="5"/>
  <c r="P495" i="5"/>
  <c r="R495" i="5"/>
  <c r="N495" i="5"/>
  <c r="Q495" i="5"/>
  <c r="O495" i="5"/>
  <c r="J495" i="5"/>
  <c r="L495" i="5"/>
  <c r="K495" i="5"/>
  <c r="M495" i="5"/>
  <c r="K502" i="5"/>
  <c r="R502" i="5"/>
  <c r="L502" i="5"/>
  <c r="Q502" i="5"/>
  <c r="O502" i="5"/>
  <c r="P502" i="5"/>
  <c r="J502" i="5"/>
  <c r="M502" i="5"/>
  <c r="N502" i="5"/>
  <c r="R385" i="5"/>
  <c r="L489" i="5"/>
  <c r="N489" i="5"/>
  <c r="P489" i="5"/>
  <c r="M489" i="5"/>
  <c r="R489" i="5"/>
  <c r="O489" i="5"/>
  <c r="Q489" i="5"/>
  <c r="K489" i="5"/>
  <c r="J489" i="5"/>
  <c r="R493" i="5"/>
  <c r="N493" i="5"/>
  <c r="L493" i="5"/>
  <c r="Q493" i="5"/>
  <c r="O493" i="5"/>
  <c r="P493" i="5"/>
  <c r="M385" i="5"/>
  <c r="L385" i="5"/>
  <c r="N385" i="5"/>
  <c r="Q385" i="5"/>
  <c r="J493" i="5"/>
  <c r="K493" i="5"/>
  <c r="J385" i="5"/>
  <c r="K385" i="5"/>
  <c r="M493" i="5"/>
  <c r="M509" i="5" s="1"/>
  <c r="O385" i="5"/>
  <c r="O393" i="5" s="1"/>
  <c r="Q505" i="5"/>
  <c r="O505" i="5"/>
  <c r="N505" i="5"/>
  <c r="M505" i="5"/>
  <c r="R505" i="5"/>
  <c r="R521" i="5" s="1"/>
  <c r="L505" i="5"/>
  <c r="K505" i="5"/>
  <c r="P505" i="5"/>
  <c r="J505" i="5"/>
  <c r="Q503" i="5"/>
  <c r="J503" i="5"/>
  <c r="P503" i="5"/>
  <c r="N503" i="5"/>
  <c r="R503" i="5"/>
  <c r="K503" i="5"/>
  <c r="O503" i="5"/>
  <c r="L503" i="5"/>
  <c r="M503" i="5"/>
  <c r="M491" i="5"/>
  <c r="R491" i="5"/>
  <c r="O491" i="5"/>
  <c r="L491" i="5"/>
  <c r="Q491" i="5"/>
  <c r="P491" i="5"/>
  <c r="J491" i="5"/>
  <c r="N491" i="5"/>
  <c r="K491" i="5"/>
  <c r="R487" i="5"/>
  <c r="O487" i="5"/>
  <c r="M487" i="5"/>
  <c r="L487" i="5"/>
  <c r="K487" i="5"/>
  <c r="Q487" i="5"/>
  <c r="J487" i="5"/>
  <c r="N487" i="5"/>
  <c r="P487" i="5"/>
  <c r="M497" i="5"/>
  <c r="J497" i="5"/>
  <c r="L497" i="5"/>
  <c r="O497" i="5"/>
  <c r="N497" i="5"/>
  <c r="R497" i="5"/>
  <c r="P497" i="5"/>
  <c r="Q497" i="5"/>
  <c r="K497" i="5"/>
  <c r="R506" i="5"/>
  <c r="M506" i="5"/>
  <c r="N506" i="5"/>
  <c r="P506" i="5"/>
  <c r="O506" i="5"/>
  <c r="J506" i="5"/>
  <c r="L506" i="5"/>
  <c r="K506" i="5"/>
  <c r="Q506" i="5"/>
  <c r="R494" i="5"/>
  <c r="Q494" i="5"/>
  <c r="N494" i="5"/>
  <c r="M494" i="5"/>
  <c r="J494" i="5"/>
  <c r="P494" i="5"/>
  <c r="O494" i="5"/>
  <c r="L494" i="5"/>
  <c r="K494" i="5"/>
  <c r="K510" i="5" s="1"/>
  <c r="K498" i="5"/>
  <c r="Q498" i="5"/>
  <c r="R498" i="5"/>
  <c r="M498" i="5"/>
  <c r="N498" i="5"/>
  <c r="J498" i="5"/>
  <c r="P498" i="5"/>
  <c r="O498" i="5"/>
  <c r="L498" i="5"/>
  <c r="O490" i="5"/>
  <c r="J490" i="5"/>
  <c r="P490" i="5"/>
  <c r="K490" i="5"/>
  <c r="Q490" i="5"/>
  <c r="R490" i="5"/>
  <c r="N490" i="5"/>
  <c r="L490" i="5"/>
  <c r="M490" i="5"/>
  <c r="P500" i="5"/>
  <c r="K500" i="5"/>
  <c r="J500" i="5"/>
  <c r="O500" i="5"/>
  <c r="Q500" i="5"/>
  <c r="M500" i="5"/>
  <c r="N500" i="5"/>
  <c r="R500" i="5"/>
  <c r="L500" i="5"/>
  <c r="K485" i="5"/>
  <c r="Q485" i="5"/>
  <c r="R485" i="5"/>
  <c r="N485" i="5"/>
  <c r="L485" i="5"/>
  <c r="J485" i="5"/>
  <c r="M485" i="5"/>
  <c r="O485" i="5"/>
  <c r="P485" i="5"/>
  <c r="P499" i="5"/>
  <c r="N499" i="5"/>
  <c r="Q499" i="5"/>
  <c r="K499" i="5"/>
  <c r="J499" i="5"/>
  <c r="M499" i="5"/>
  <c r="L499" i="5"/>
  <c r="O499" i="5"/>
  <c r="R499" i="5"/>
  <c r="O504" i="5"/>
  <c r="J504" i="5"/>
  <c r="L504" i="5"/>
  <c r="K504" i="5"/>
  <c r="Q504" i="5"/>
  <c r="R504" i="5"/>
  <c r="M504" i="5"/>
  <c r="N504" i="5"/>
  <c r="P504" i="5"/>
  <c r="O488" i="5"/>
  <c r="J488" i="5"/>
  <c r="P488" i="5"/>
  <c r="K488" i="5"/>
  <c r="Q488" i="5"/>
  <c r="L488" i="5"/>
  <c r="M488" i="5"/>
  <c r="R488" i="5"/>
  <c r="N488" i="5"/>
  <c r="J271" i="5"/>
  <c r="P34" i="5"/>
  <c r="N271" i="5"/>
  <c r="M35" i="5"/>
  <c r="O35" i="5"/>
  <c r="Q35" i="5"/>
  <c r="K35" i="5"/>
  <c r="K69" i="5" s="1"/>
  <c r="R35" i="5"/>
  <c r="P35" i="5"/>
  <c r="N35" i="5"/>
  <c r="L35" i="5"/>
  <c r="L69" i="5" s="1"/>
  <c r="J35" i="5"/>
  <c r="J69" i="5" s="1"/>
  <c r="L34" i="5"/>
  <c r="O271" i="5"/>
  <c r="R98" i="5"/>
  <c r="Q98" i="5"/>
  <c r="J130" i="5"/>
  <c r="R130" i="5"/>
  <c r="Q130" i="5"/>
  <c r="Q88" i="5"/>
  <c r="R88" i="5"/>
  <c r="Q92" i="5"/>
  <c r="R92" i="5"/>
  <c r="J461" i="5"/>
  <c r="R461" i="5"/>
  <c r="Q461" i="5"/>
  <c r="R269" i="5"/>
  <c r="Q269" i="5"/>
  <c r="J74" i="5"/>
  <c r="J214" i="5" s="1"/>
  <c r="R74" i="5"/>
  <c r="Q74" i="5"/>
  <c r="J363" i="5"/>
  <c r="Q363" i="5"/>
  <c r="R363" i="5"/>
  <c r="P107" i="5"/>
  <c r="R107" i="5"/>
  <c r="Q107" i="5"/>
  <c r="J100" i="5"/>
  <c r="R100" i="5"/>
  <c r="Q100" i="5"/>
  <c r="J404" i="5"/>
  <c r="Q404" i="5"/>
  <c r="R404" i="5"/>
  <c r="J372" i="5"/>
  <c r="Q372" i="5"/>
  <c r="R372" i="5"/>
  <c r="J121" i="5"/>
  <c r="Q121" i="5"/>
  <c r="R121" i="5"/>
  <c r="R467" i="5"/>
  <c r="Q467" i="5"/>
  <c r="O19" i="5"/>
  <c r="Q19" i="5"/>
  <c r="R19" i="5"/>
  <c r="R302" i="5"/>
  <c r="Q302" i="5"/>
  <c r="R76" i="5"/>
  <c r="Q76" i="5"/>
  <c r="L126" i="5"/>
  <c r="Q126" i="5"/>
  <c r="R126" i="5"/>
  <c r="J434" i="5"/>
  <c r="R434" i="5"/>
  <c r="Q434" i="5"/>
  <c r="J407" i="5"/>
  <c r="R407" i="5"/>
  <c r="Q407" i="5"/>
  <c r="R108" i="5"/>
  <c r="Q108" i="5"/>
  <c r="N109" i="5"/>
  <c r="R109" i="5"/>
  <c r="Q109" i="5"/>
  <c r="N110" i="5"/>
  <c r="Q110" i="5"/>
  <c r="R110" i="5"/>
  <c r="P18" i="5"/>
  <c r="R18" i="5"/>
  <c r="Q18" i="5"/>
  <c r="J27" i="5"/>
  <c r="Q27" i="5"/>
  <c r="R27" i="5"/>
  <c r="Q439" i="5"/>
  <c r="R439" i="5"/>
  <c r="L441" i="5"/>
  <c r="R441" i="5"/>
  <c r="Q441" i="5"/>
  <c r="Q223" i="5"/>
  <c r="R223" i="5"/>
  <c r="R229" i="5"/>
  <c r="Q229" i="5"/>
  <c r="R303" i="5"/>
  <c r="Q303" i="5"/>
  <c r="J85" i="5"/>
  <c r="J238" i="5" s="1"/>
  <c r="Q85" i="5"/>
  <c r="R85" i="5"/>
  <c r="Q270" i="5"/>
  <c r="R270" i="5"/>
  <c r="J360" i="5"/>
  <c r="Q360" i="5"/>
  <c r="R360" i="5"/>
  <c r="R115" i="5"/>
  <c r="Q115" i="5"/>
  <c r="Q26" i="5"/>
  <c r="R26" i="5"/>
  <c r="R350" i="5"/>
  <c r="Q350" i="5"/>
  <c r="R99" i="5"/>
  <c r="Q99" i="5"/>
  <c r="R102" i="5"/>
  <c r="Q102" i="5"/>
  <c r="Q431" i="5"/>
  <c r="R431" i="5"/>
  <c r="J403" i="5"/>
  <c r="J413" i="5" s="1"/>
  <c r="J420" i="5" s="1"/>
  <c r="R403" i="5"/>
  <c r="R413" i="5" s="1"/>
  <c r="R420" i="5" s="1"/>
  <c r="Q403" i="5"/>
  <c r="Q413" i="5" s="1"/>
  <c r="Q420" i="5" s="1"/>
  <c r="P120" i="5"/>
  <c r="R120" i="5"/>
  <c r="Q120" i="5"/>
  <c r="J466" i="5"/>
  <c r="Q466" i="5"/>
  <c r="R466" i="5"/>
  <c r="J287" i="5"/>
  <c r="R287" i="5"/>
  <c r="Q287" i="5"/>
  <c r="J78" i="5"/>
  <c r="R78" i="5"/>
  <c r="Q78" i="5"/>
  <c r="J381" i="5"/>
  <c r="R381" i="5"/>
  <c r="Q381" i="5"/>
  <c r="P127" i="5"/>
  <c r="Q127" i="5"/>
  <c r="R127" i="5"/>
  <c r="L14" i="5"/>
  <c r="L203" i="5" s="1"/>
  <c r="Q14" i="5"/>
  <c r="R14" i="5"/>
  <c r="R383" i="5"/>
  <c r="Q383" i="5"/>
  <c r="J374" i="5"/>
  <c r="R374" i="5"/>
  <c r="Q374" i="5"/>
  <c r="J351" i="5"/>
  <c r="R351" i="5"/>
  <c r="Q351" i="5"/>
  <c r="J131" i="5"/>
  <c r="R131" i="5"/>
  <c r="Q131" i="5"/>
  <c r="J128" i="5"/>
  <c r="R128" i="5"/>
  <c r="Q128" i="5"/>
  <c r="Q119" i="5"/>
  <c r="R119" i="5"/>
  <c r="R73" i="5"/>
  <c r="Q73" i="5"/>
  <c r="J465" i="5"/>
  <c r="R465" i="5"/>
  <c r="Q465" i="5"/>
  <c r="R104" i="5"/>
  <c r="Q104" i="5"/>
  <c r="R318" i="5"/>
  <c r="Q318" i="5"/>
  <c r="J299" i="5"/>
  <c r="R299" i="5"/>
  <c r="Q299" i="5"/>
  <c r="P382" i="5"/>
  <c r="P393" i="5" s="1"/>
  <c r="R382" i="5"/>
  <c r="Q382" i="5"/>
  <c r="Q222" i="5"/>
  <c r="R222" i="5"/>
  <c r="R235" i="5"/>
  <c r="Q235" i="5"/>
  <c r="L273" i="5"/>
  <c r="R273" i="5"/>
  <c r="Q273" i="5"/>
  <c r="R332" i="5"/>
  <c r="Q332" i="5"/>
  <c r="J25" i="5"/>
  <c r="J224" i="5" s="1"/>
  <c r="R25" i="5"/>
  <c r="Q25" i="5"/>
  <c r="J384" i="5"/>
  <c r="R384" i="5"/>
  <c r="Q384" i="5"/>
  <c r="J463" i="5"/>
  <c r="Q463" i="5"/>
  <c r="R463" i="5"/>
  <c r="J334" i="5"/>
  <c r="Q334" i="5"/>
  <c r="R334" i="5"/>
  <c r="R83" i="5"/>
  <c r="Q83" i="5"/>
  <c r="J93" i="5"/>
  <c r="Q93" i="5"/>
  <c r="R93" i="5"/>
  <c r="J401" i="5"/>
  <c r="R401" i="5"/>
  <c r="Q401" i="5"/>
  <c r="R399" i="5"/>
  <c r="Q399" i="5"/>
  <c r="J122" i="5"/>
  <c r="Q122" i="5"/>
  <c r="R122" i="5"/>
  <c r="R468" i="5"/>
  <c r="Q468" i="5"/>
  <c r="J13" i="5"/>
  <c r="J202" i="5" s="1"/>
  <c r="R13" i="5"/>
  <c r="Q13" i="5"/>
  <c r="J272" i="5"/>
  <c r="R272" i="5"/>
  <c r="Q272" i="5"/>
  <c r="J32" i="5"/>
  <c r="R32" i="5"/>
  <c r="Q32" i="5"/>
  <c r="O362" i="5"/>
  <c r="Q362" i="5"/>
  <c r="R362" i="5"/>
  <c r="R114" i="5"/>
  <c r="Q114" i="5"/>
  <c r="J106" i="5"/>
  <c r="R106" i="5"/>
  <c r="Q106" i="5"/>
  <c r="R437" i="5"/>
  <c r="Q437" i="5"/>
  <c r="L16" i="5"/>
  <c r="L205" i="5" s="1"/>
  <c r="R16" i="5"/>
  <c r="Q16" i="5"/>
  <c r="R373" i="5"/>
  <c r="Q373" i="5"/>
  <c r="O105" i="5"/>
  <c r="R105" i="5"/>
  <c r="Q105" i="5"/>
  <c r="Q188" i="5"/>
  <c r="R188" i="5"/>
  <c r="J34" i="5"/>
  <c r="R34" i="5"/>
  <c r="Q34" i="5"/>
  <c r="R433" i="5"/>
  <c r="Q433" i="5"/>
  <c r="Q402" i="5"/>
  <c r="R402" i="5"/>
  <c r="R440" i="5"/>
  <c r="Q440" i="5"/>
  <c r="M271" i="5"/>
  <c r="M276" i="5" s="1"/>
  <c r="R271" i="5"/>
  <c r="Q271" i="5"/>
  <c r="J331" i="5"/>
  <c r="R331" i="5"/>
  <c r="Q331" i="5"/>
  <c r="K218" i="5"/>
  <c r="R218" i="5"/>
  <c r="Q218" i="5"/>
  <c r="R236" i="5"/>
  <c r="Q236" i="5"/>
  <c r="P335" i="5"/>
  <c r="R335" i="5"/>
  <c r="Q335" i="5"/>
  <c r="R75" i="5"/>
  <c r="Q75" i="5"/>
  <c r="J31" i="5"/>
  <c r="R31" i="5"/>
  <c r="Q31" i="5"/>
  <c r="R400" i="5"/>
  <c r="Q400" i="5"/>
  <c r="R333" i="5"/>
  <c r="Q333" i="5"/>
  <c r="R118" i="5"/>
  <c r="Q118" i="5"/>
  <c r="R462" i="5"/>
  <c r="Q462" i="5"/>
  <c r="R15" i="5"/>
  <c r="Q15" i="5"/>
  <c r="Q288" i="5"/>
  <c r="R288" i="5"/>
  <c r="P72" i="5"/>
  <c r="R72" i="5"/>
  <c r="Q72" i="5"/>
  <c r="J361" i="5"/>
  <c r="Q361" i="5"/>
  <c r="R361" i="5"/>
  <c r="M103" i="5"/>
  <c r="Q103" i="5"/>
  <c r="R103" i="5"/>
  <c r="J101" i="5"/>
  <c r="R101" i="5"/>
  <c r="Q101" i="5"/>
  <c r="O405" i="5"/>
  <c r="R405" i="5"/>
  <c r="Q405" i="5"/>
  <c r="J460" i="5"/>
  <c r="Q460" i="5"/>
  <c r="R460" i="5"/>
  <c r="J129" i="5"/>
  <c r="R129" i="5"/>
  <c r="Q129" i="5"/>
  <c r="O432" i="5"/>
  <c r="Q432" i="5"/>
  <c r="R432" i="5"/>
  <c r="P301" i="5"/>
  <c r="R301" i="5"/>
  <c r="Q301" i="5"/>
  <c r="J86" i="5"/>
  <c r="J239" i="5" s="1"/>
  <c r="R86" i="5"/>
  <c r="Q86" i="5"/>
  <c r="Q189" i="5"/>
  <c r="R189" i="5"/>
  <c r="R17" i="5"/>
  <c r="Q17" i="5"/>
  <c r="J438" i="5"/>
  <c r="R438" i="5"/>
  <c r="Q438" i="5"/>
  <c r="R28" i="5"/>
  <c r="Q28" i="5"/>
  <c r="R21" i="5"/>
  <c r="R22" i="5" s="1"/>
  <c r="Q21" i="5"/>
  <c r="Q22" i="5" s="1"/>
  <c r="O84" i="5"/>
  <c r="Q84" i="5"/>
  <c r="R84" i="5"/>
  <c r="J33" i="5"/>
  <c r="Q33" i="5"/>
  <c r="R33" i="5"/>
  <c r="J317" i="5"/>
  <c r="R317" i="5"/>
  <c r="Q317" i="5"/>
  <c r="R330" i="5"/>
  <c r="Q330" i="5"/>
  <c r="K190" i="5"/>
  <c r="R190" i="5"/>
  <c r="Q190" i="5"/>
  <c r="R300" i="5"/>
  <c r="Q300" i="5"/>
  <c r="P77" i="5"/>
  <c r="R77" i="5"/>
  <c r="Q77" i="5"/>
  <c r="Q241" i="5"/>
  <c r="R241" i="5"/>
  <c r="R230" i="5"/>
  <c r="Q230" i="5"/>
  <c r="P110" i="5"/>
  <c r="M335" i="5"/>
  <c r="K273" i="5"/>
  <c r="K276" i="5" s="1"/>
  <c r="K110" i="5"/>
  <c r="P441" i="5"/>
  <c r="K18" i="5"/>
  <c r="L110" i="5"/>
  <c r="M441" i="5"/>
  <c r="N441" i="5"/>
  <c r="L18" i="5"/>
  <c r="M110" i="5"/>
  <c r="O441" i="5"/>
  <c r="L335" i="5"/>
  <c r="J335" i="5"/>
  <c r="P273" i="5"/>
  <c r="N273" i="5"/>
  <c r="O335" i="5"/>
  <c r="K335" i="5"/>
  <c r="P16" i="5"/>
  <c r="P205" i="5" s="1"/>
  <c r="M332" i="5"/>
  <c r="K332" i="5"/>
  <c r="L332" i="5"/>
  <c r="P332" i="5"/>
  <c r="J332" i="5"/>
  <c r="N332" i="5"/>
  <c r="N344" i="5" s="1"/>
  <c r="O332" i="5"/>
  <c r="O273" i="5"/>
  <c r="J273" i="5"/>
  <c r="O107" i="5"/>
  <c r="L105" i="5"/>
  <c r="P303" i="5"/>
  <c r="K303" i="5"/>
  <c r="O303" i="5"/>
  <c r="M303" i="5"/>
  <c r="N303" i="5"/>
  <c r="L303" i="5"/>
  <c r="J303" i="5"/>
  <c r="N16" i="5"/>
  <c r="N205" i="5" s="1"/>
  <c r="M105" i="5"/>
  <c r="N126" i="5"/>
  <c r="J382" i="5"/>
  <c r="L382" i="5"/>
  <c r="L393" i="5" s="1"/>
  <c r="N382" i="5"/>
  <c r="N393" i="5" s="1"/>
  <c r="N72" i="5"/>
  <c r="L218" i="5"/>
  <c r="N218" i="5"/>
  <c r="N235" i="5"/>
  <c r="P235" i="5"/>
  <c r="O235" i="5"/>
  <c r="L235" i="5"/>
  <c r="K235" i="5"/>
  <c r="M235" i="5"/>
  <c r="J235" i="5"/>
  <c r="K236" i="5"/>
  <c r="P236" i="5"/>
  <c r="N236" i="5"/>
  <c r="L236" i="5"/>
  <c r="J236" i="5"/>
  <c r="O236" i="5"/>
  <c r="M236" i="5"/>
  <c r="J72" i="5"/>
  <c r="J216" i="5" s="1"/>
  <c r="N105" i="5"/>
  <c r="J218" i="5"/>
  <c r="O241" i="5"/>
  <c r="J241" i="5"/>
  <c r="K241" i="5"/>
  <c r="N241" i="5"/>
  <c r="L241" i="5"/>
  <c r="P241" i="5"/>
  <c r="M241" i="5"/>
  <c r="L230" i="5"/>
  <c r="J230" i="5"/>
  <c r="O230" i="5"/>
  <c r="M230" i="5"/>
  <c r="K230" i="5"/>
  <c r="P230" i="5"/>
  <c r="N230" i="5"/>
  <c r="J16" i="5"/>
  <c r="J205" i="5" s="1"/>
  <c r="L405" i="5"/>
  <c r="K16" i="5"/>
  <c r="K205" i="5" s="1"/>
  <c r="K105" i="5"/>
  <c r="P218" i="5"/>
  <c r="M218" i="5"/>
  <c r="O229" i="5"/>
  <c r="J229" i="5"/>
  <c r="K229" i="5"/>
  <c r="P229" i="5"/>
  <c r="L229" i="5"/>
  <c r="N229" i="5"/>
  <c r="M229" i="5"/>
  <c r="K405" i="5"/>
  <c r="J103" i="5"/>
  <c r="P103" i="5"/>
  <c r="P405" i="5"/>
  <c r="K72" i="5"/>
  <c r="O218" i="5"/>
  <c r="J223" i="5"/>
  <c r="L223" i="5"/>
  <c r="M223" i="5"/>
  <c r="O223" i="5"/>
  <c r="K223" i="5"/>
  <c r="P223" i="5"/>
  <c r="N223" i="5"/>
  <c r="K222" i="5"/>
  <c r="O222" i="5"/>
  <c r="M222" i="5"/>
  <c r="N222" i="5"/>
  <c r="L222" i="5"/>
  <c r="J222" i="5"/>
  <c r="P222" i="5"/>
  <c r="L109" i="5"/>
  <c r="P19" i="5"/>
  <c r="M109" i="5"/>
  <c r="N301" i="5"/>
  <c r="O109" i="5"/>
  <c r="N432" i="5"/>
  <c r="M84" i="5"/>
  <c r="N107" i="5"/>
  <c r="K19" i="5"/>
  <c r="M432" i="5"/>
  <c r="K84" i="5"/>
  <c r="M19" i="5"/>
  <c r="P432" i="5"/>
  <c r="K301" i="5"/>
  <c r="M190" i="5"/>
  <c r="M107" i="5"/>
  <c r="N19" i="5"/>
  <c r="K432" i="5"/>
  <c r="M301" i="5"/>
  <c r="K77" i="5"/>
  <c r="J84" i="5"/>
  <c r="J237" i="5" s="1"/>
  <c r="J127" i="5"/>
  <c r="P362" i="5"/>
  <c r="N127" i="5"/>
  <c r="P14" i="5"/>
  <c r="P203" i="5" s="1"/>
  <c r="N84" i="5"/>
  <c r="M77" i="5"/>
  <c r="N77" i="5"/>
  <c r="L84" i="5"/>
  <c r="P84" i="5"/>
  <c r="L103" i="5"/>
  <c r="J362" i="5"/>
  <c r="O127" i="5"/>
  <c r="N190" i="5"/>
  <c r="L77" i="5"/>
  <c r="J77" i="5"/>
  <c r="J217" i="5" s="1"/>
  <c r="L72" i="5"/>
  <c r="N103" i="5"/>
  <c r="K362" i="5"/>
  <c r="O14" i="5"/>
  <c r="O203" i="5" s="1"/>
  <c r="J190" i="5"/>
  <c r="K120" i="5"/>
  <c r="J301" i="5"/>
  <c r="J107" i="5"/>
  <c r="L107" i="5"/>
  <c r="M362" i="5"/>
  <c r="J19" i="5"/>
  <c r="J432" i="5"/>
  <c r="M127" i="5"/>
  <c r="K127" i="5"/>
  <c r="M382" i="5"/>
  <c r="M393" i="5" s="1"/>
  <c r="M14" i="5"/>
  <c r="M203" i="5" s="1"/>
  <c r="N14" i="5"/>
  <c r="N203" i="5" s="1"/>
  <c r="O301" i="5"/>
  <c r="P190" i="5"/>
  <c r="K107" i="5"/>
  <c r="L362" i="5"/>
  <c r="L19" i="5"/>
  <c r="L432" i="5"/>
  <c r="K382" i="5"/>
  <c r="K14" i="5"/>
  <c r="K203" i="5" s="1"/>
  <c r="L301" i="5"/>
  <c r="L190" i="5"/>
  <c r="J405" i="5"/>
  <c r="K34" i="5"/>
  <c r="O34" i="5"/>
  <c r="L271" i="5"/>
  <c r="P271" i="5"/>
  <c r="M72" i="5"/>
  <c r="O72" i="5"/>
  <c r="K103" i="5"/>
  <c r="O103" i="5"/>
  <c r="N405" i="5"/>
  <c r="O16" i="5"/>
  <c r="O205" i="5" s="1"/>
  <c r="J105" i="5"/>
  <c r="P105" i="5"/>
  <c r="M34" i="5"/>
  <c r="M405" i="5"/>
  <c r="M16" i="5"/>
  <c r="M205" i="5" s="1"/>
  <c r="L403" i="5"/>
  <c r="N120" i="5"/>
  <c r="P403" i="5"/>
  <c r="O120" i="5"/>
  <c r="O190" i="5"/>
  <c r="N403" i="5"/>
  <c r="J18" i="5"/>
  <c r="N18" i="5"/>
  <c r="K109" i="5"/>
  <c r="P109" i="5"/>
  <c r="J110" i="5"/>
  <c r="O110" i="5"/>
  <c r="M403" i="5"/>
  <c r="O403" i="5"/>
  <c r="L120" i="5"/>
  <c r="K126" i="5"/>
  <c r="O126" i="5"/>
  <c r="M126" i="5"/>
  <c r="P126" i="5"/>
  <c r="J109" i="5"/>
  <c r="O18" i="5"/>
  <c r="J120" i="5"/>
  <c r="K403" i="5"/>
  <c r="M120" i="5"/>
  <c r="J126" i="5"/>
  <c r="N189" i="5"/>
  <c r="P189" i="5"/>
  <c r="J189" i="5"/>
  <c r="O189" i="5"/>
  <c r="L189" i="5"/>
  <c r="K189" i="5"/>
  <c r="M189" i="5"/>
  <c r="L188" i="5"/>
  <c r="J188" i="5"/>
  <c r="O188" i="5"/>
  <c r="M188" i="5"/>
  <c r="K188" i="5"/>
  <c r="P188" i="5"/>
  <c r="N188" i="5"/>
  <c r="B30" i="5"/>
  <c r="M104" i="5"/>
  <c r="P104" i="5"/>
  <c r="L104" i="5"/>
  <c r="O104" i="5"/>
  <c r="N104" i="5"/>
  <c r="K104" i="5"/>
  <c r="P300" i="5"/>
  <c r="N300" i="5"/>
  <c r="O300" i="5"/>
  <c r="L300" i="5"/>
  <c r="K300" i="5"/>
  <c r="M300" i="5"/>
  <c r="N433" i="5"/>
  <c r="O433" i="5"/>
  <c r="P433" i="5"/>
  <c r="M433" i="5"/>
  <c r="K433" i="5"/>
  <c r="L433" i="5"/>
  <c r="N383" i="5"/>
  <c r="O383" i="5"/>
  <c r="P383" i="5"/>
  <c r="P388" i="5" s="1"/>
  <c r="M383" i="5"/>
  <c r="K383" i="5"/>
  <c r="K388" i="5" s="1"/>
  <c r="L383" i="5"/>
  <c r="P119" i="5"/>
  <c r="O119" i="5"/>
  <c r="L119" i="5"/>
  <c r="N119" i="5"/>
  <c r="K119" i="5"/>
  <c r="M119" i="5"/>
  <c r="O302" i="5"/>
  <c r="P302" i="5"/>
  <c r="N302" i="5"/>
  <c r="M302" i="5"/>
  <c r="L302" i="5"/>
  <c r="K302" i="5"/>
  <c r="N75" i="5"/>
  <c r="P75" i="5"/>
  <c r="O75" i="5"/>
  <c r="L75" i="5"/>
  <c r="M75" i="5"/>
  <c r="K75" i="5"/>
  <c r="K115" i="5"/>
  <c r="O115" i="5"/>
  <c r="P115" i="5"/>
  <c r="N115" i="5"/>
  <c r="M115" i="5"/>
  <c r="L115" i="5"/>
  <c r="K83" i="5"/>
  <c r="P83" i="5"/>
  <c r="N83" i="5"/>
  <c r="O83" i="5"/>
  <c r="L83" i="5"/>
  <c r="M83" i="5"/>
  <c r="P269" i="5"/>
  <c r="O269" i="5"/>
  <c r="K269" i="5"/>
  <c r="L269" i="5"/>
  <c r="N269" i="5"/>
  <c r="M269" i="5"/>
  <c r="M280" i="5" s="1"/>
  <c r="N399" i="5"/>
  <c r="O399" i="5"/>
  <c r="P399" i="5"/>
  <c r="M399" i="5"/>
  <c r="L399" i="5"/>
  <c r="K399" i="5"/>
  <c r="P468" i="5"/>
  <c r="O468" i="5"/>
  <c r="N468" i="5"/>
  <c r="M468" i="5"/>
  <c r="L468" i="5"/>
  <c r="K468" i="5"/>
  <c r="K17" i="5"/>
  <c r="K206" i="5" s="1"/>
  <c r="P17" i="5"/>
  <c r="N17" i="5"/>
  <c r="O17" i="5"/>
  <c r="M17" i="5"/>
  <c r="M39" i="5" s="1"/>
  <c r="L17" i="5"/>
  <c r="L206" i="5" s="1"/>
  <c r="P299" i="5"/>
  <c r="O299" i="5"/>
  <c r="N299" i="5"/>
  <c r="K299" i="5"/>
  <c r="M299" i="5"/>
  <c r="L299" i="5"/>
  <c r="P25" i="5"/>
  <c r="P224" i="5" s="1"/>
  <c r="K25" i="5"/>
  <c r="L25" i="5"/>
  <c r="N25" i="5"/>
  <c r="O25" i="5"/>
  <c r="M25" i="5"/>
  <c r="J383" i="5"/>
  <c r="J119" i="5"/>
  <c r="J302" i="5"/>
  <c r="J75" i="5"/>
  <c r="J215" i="5" s="1"/>
  <c r="J115" i="5"/>
  <c r="J83" i="5"/>
  <c r="J269" i="5"/>
  <c r="J399" i="5"/>
  <c r="J468" i="5"/>
  <c r="K13" i="5"/>
  <c r="K202" i="5" s="1"/>
  <c r="P13" i="5"/>
  <c r="P202" i="5" s="1"/>
  <c r="N13" i="5"/>
  <c r="N202" i="5" s="1"/>
  <c r="O13" i="5"/>
  <c r="O202" i="5" s="1"/>
  <c r="L13" i="5"/>
  <c r="L202" i="5" s="1"/>
  <c r="M13" i="5"/>
  <c r="M202" i="5" s="1"/>
  <c r="O100" i="5"/>
  <c r="P100" i="5"/>
  <c r="K100" i="5"/>
  <c r="N100" i="5"/>
  <c r="M100" i="5"/>
  <c r="L100" i="5"/>
  <c r="O272" i="5"/>
  <c r="P272" i="5"/>
  <c r="N272" i="5"/>
  <c r="K272" i="5"/>
  <c r="M272" i="5"/>
  <c r="M277" i="5" s="1"/>
  <c r="L272" i="5"/>
  <c r="O404" i="5"/>
  <c r="N404" i="5"/>
  <c r="P404" i="5"/>
  <c r="M404" i="5"/>
  <c r="L404" i="5"/>
  <c r="K404" i="5"/>
  <c r="P372" i="5"/>
  <c r="O372" i="5"/>
  <c r="L372" i="5"/>
  <c r="K372" i="5"/>
  <c r="N372" i="5"/>
  <c r="M372" i="5"/>
  <c r="P32" i="5"/>
  <c r="K32" i="5"/>
  <c r="N32" i="5"/>
  <c r="O32" i="5"/>
  <c r="L32" i="5"/>
  <c r="M32" i="5"/>
  <c r="L121" i="5"/>
  <c r="N121" i="5"/>
  <c r="P121" i="5"/>
  <c r="O121" i="5"/>
  <c r="M121" i="5"/>
  <c r="K121" i="5"/>
  <c r="O78" i="5"/>
  <c r="P78" i="5"/>
  <c r="N78" i="5"/>
  <c r="L78" i="5"/>
  <c r="M78" i="5"/>
  <c r="K78" i="5"/>
  <c r="O129" i="5"/>
  <c r="L129" i="5"/>
  <c r="N129" i="5"/>
  <c r="P129" i="5"/>
  <c r="M129" i="5"/>
  <c r="K129" i="5"/>
  <c r="N407" i="5"/>
  <c r="P407" i="5"/>
  <c r="O407" i="5"/>
  <c r="M407" i="5"/>
  <c r="L407" i="5"/>
  <c r="K407" i="5"/>
  <c r="J17" i="5"/>
  <c r="J206" i="5" s="1"/>
  <c r="J104" i="5"/>
  <c r="J300" i="5"/>
  <c r="J433" i="5"/>
  <c r="L434" i="5"/>
  <c r="P434" i="5"/>
  <c r="N434" i="5"/>
  <c r="K434" i="5"/>
  <c r="O434" i="5"/>
  <c r="M434" i="5"/>
  <c r="P86" i="5"/>
  <c r="O86" i="5"/>
  <c r="N86" i="5"/>
  <c r="L86" i="5"/>
  <c r="M86" i="5"/>
  <c r="K86" i="5"/>
  <c r="L131" i="5"/>
  <c r="O131" i="5"/>
  <c r="N131" i="5"/>
  <c r="P131" i="5"/>
  <c r="M131" i="5"/>
  <c r="K131" i="5"/>
  <c r="P384" i="5"/>
  <c r="P389" i="5" s="1"/>
  <c r="O384" i="5"/>
  <c r="N384" i="5"/>
  <c r="M384" i="5"/>
  <c r="L384" i="5"/>
  <c r="K384" i="5"/>
  <c r="K389" i="5" s="1"/>
  <c r="N33" i="5"/>
  <c r="P33" i="5"/>
  <c r="L33" i="5"/>
  <c r="O33" i="5"/>
  <c r="K33" i="5"/>
  <c r="M33" i="5"/>
  <c r="P463" i="5"/>
  <c r="O463" i="5"/>
  <c r="N463" i="5"/>
  <c r="M463" i="5"/>
  <c r="L463" i="5"/>
  <c r="K463" i="5"/>
  <c r="L31" i="5"/>
  <c r="P31" i="5"/>
  <c r="N31" i="5"/>
  <c r="M31" i="5"/>
  <c r="K31" i="5"/>
  <c r="O31" i="5"/>
  <c r="O461" i="5"/>
  <c r="P461" i="5"/>
  <c r="K461" i="5"/>
  <c r="N461" i="5"/>
  <c r="M461" i="5"/>
  <c r="L461" i="5"/>
  <c r="L93" i="5"/>
  <c r="O93" i="5"/>
  <c r="N93" i="5"/>
  <c r="P93" i="5"/>
  <c r="K93" i="5"/>
  <c r="K95" i="5" s="1"/>
  <c r="M93" i="5"/>
  <c r="L122" i="5"/>
  <c r="O122" i="5"/>
  <c r="N122" i="5"/>
  <c r="P122" i="5"/>
  <c r="M122" i="5"/>
  <c r="K122" i="5"/>
  <c r="O381" i="5"/>
  <c r="N381" i="5"/>
  <c r="P381" i="5"/>
  <c r="P392" i="5" s="1"/>
  <c r="K381" i="5"/>
  <c r="K392" i="5" s="1"/>
  <c r="M381" i="5"/>
  <c r="M392" i="5" s="1"/>
  <c r="L381" i="5"/>
  <c r="L392" i="5" s="1"/>
  <c r="O460" i="5"/>
  <c r="P460" i="5"/>
  <c r="N460" i="5"/>
  <c r="K460" i="5"/>
  <c r="M460" i="5"/>
  <c r="L460" i="5"/>
  <c r="P108" i="5"/>
  <c r="O108" i="5"/>
  <c r="M108" i="5"/>
  <c r="L108" i="5"/>
  <c r="K108" i="5"/>
  <c r="N108" i="5"/>
  <c r="N318" i="5"/>
  <c r="P318" i="5"/>
  <c r="O318" i="5"/>
  <c r="K318" i="5"/>
  <c r="M318" i="5"/>
  <c r="L318" i="5"/>
  <c r="P439" i="5"/>
  <c r="O439" i="5"/>
  <c r="L439" i="5"/>
  <c r="K439" i="5"/>
  <c r="N439" i="5"/>
  <c r="M439" i="5"/>
  <c r="N28" i="5"/>
  <c r="O28" i="5"/>
  <c r="P28" i="5"/>
  <c r="K28" i="5"/>
  <c r="M28" i="5"/>
  <c r="L28" i="5"/>
  <c r="N330" i="5"/>
  <c r="N342" i="5" s="1"/>
  <c r="P330" i="5"/>
  <c r="O330" i="5"/>
  <c r="M330" i="5"/>
  <c r="K330" i="5"/>
  <c r="L330" i="5"/>
  <c r="P440" i="5"/>
  <c r="N440" i="5"/>
  <c r="O440" i="5"/>
  <c r="M440" i="5"/>
  <c r="L440" i="5"/>
  <c r="K440" i="5"/>
  <c r="P21" i="5"/>
  <c r="P22" i="5" s="1"/>
  <c r="N21" i="5"/>
  <c r="N22" i="5" s="1"/>
  <c r="O21" i="5"/>
  <c r="O22" i="5" s="1"/>
  <c r="L21" i="5"/>
  <c r="L22" i="5" s="1"/>
  <c r="K21" i="5"/>
  <c r="K22" i="5" s="1"/>
  <c r="M21" i="5"/>
  <c r="M22" i="5" s="1"/>
  <c r="P98" i="5"/>
  <c r="N98" i="5"/>
  <c r="K98" i="5"/>
  <c r="O98" i="5"/>
  <c r="L98" i="5"/>
  <c r="M98" i="5"/>
  <c r="N270" i="5"/>
  <c r="O270" i="5"/>
  <c r="P270" i="5"/>
  <c r="K270" i="5"/>
  <c r="L270" i="5"/>
  <c r="M270" i="5"/>
  <c r="M281" i="5" s="1"/>
  <c r="K402" i="5"/>
  <c r="L402" i="5"/>
  <c r="P402" i="5"/>
  <c r="O402" i="5"/>
  <c r="N402" i="5"/>
  <c r="N412" i="5" s="1"/>
  <c r="N421" i="5" s="1"/>
  <c r="M402" i="5"/>
  <c r="L88" i="5"/>
  <c r="P88" i="5"/>
  <c r="O88" i="5"/>
  <c r="N88" i="5"/>
  <c r="M88" i="5"/>
  <c r="K88" i="5"/>
  <c r="P92" i="5"/>
  <c r="O92" i="5"/>
  <c r="N92" i="5"/>
  <c r="K92" i="5"/>
  <c r="M92" i="5"/>
  <c r="L92" i="5"/>
  <c r="P400" i="5"/>
  <c r="O400" i="5"/>
  <c r="L400" i="5"/>
  <c r="L410" i="5" s="1"/>
  <c r="K400" i="5"/>
  <c r="K410" i="5" s="1"/>
  <c r="N400" i="5"/>
  <c r="M400" i="5"/>
  <c r="M410" i="5" s="1"/>
  <c r="P333" i="5"/>
  <c r="O333" i="5"/>
  <c r="N333" i="5"/>
  <c r="N338" i="5" s="1"/>
  <c r="M333" i="5"/>
  <c r="K333" i="5"/>
  <c r="L333" i="5"/>
  <c r="P26" i="5"/>
  <c r="K26" i="5"/>
  <c r="O26" i="5"/>
  <c r="N26" i="5"/>
  <c r="M26" i="5"/>
  <c r="L26" i="5"/>
  <c r="P118" i="5"/>
  <c r="O118" i="5"/>
  <c r="K118" i="5"/>
  <c r="N118" i="5"/>
  <c r="L118" i="5"/>
  <c r="M118" i="5"/>
  <c r="P350" i="5"/>
  <c r="O350" i="5"/>
  <c r="L350" i="5"/>
  <c r="K350" i="5"/>
  <c r="N350" i="5"/>
  <c r="M350" i="5"/>
  <c r="P462" i="5"/>
  <c r="N462" i="5"/>
  <c r="O462" i="5"/>
  <c r="K462" i="5"/>
  <c r="M462" i="5"/>
  <c r="L462" i="5"/>
  <c r="P99" i="5"/>
  <c r="L99" i="5"/>
  <c r="N99" i="5"/>
  <c r="O99" i="5"/>
  <c r="K99" i="5"/>
  <c r="M99" i="5"/>
  <c r="P15" i="5"/>
  <c r="N15" i="5"/>
  <c r="O15" i="5"/>
  <c r="M15" i="5"/>
  <c r="M40" i="5" s="1"/>
  <c r="L15" i="5"/>
  <c r="K15" i="5"/>
  <c r="P102" i="5"/>
  <c r="O102" i="5"/>
  <c r="L102" i="5"/>
  <c r="N102" i="5"/>
  <c r="K102" i="5"/>
  <c r="M102" i="5"/>
  <c r="P288" i="5"/>
  <c r="O288" i="5"/>
  <c r="N288" i="5"/>
  <c r="M288" i="5"/>
  <c r="L288" i="5"/>
  <c r="K288" i="5"/>
  <c r="P431" i="5"/>
  <c r="N431" i="5"/>
  <c r="O431" i="5"/>
  <c r="M431" i="5"/>
  <c r="L431" i="5"/>
  <c r="K431" i="5"/>
  <c r="P437" i="5"/>
  <c r="N437" i="5"/>
  <c r="O437" i="5"/>
  <c r="L437" i="5"/>
  <c r="K437" i="5"/>
  <c r="M437" i="5"/>
  <c r="M449" i="5" s="1"/>
  <c r="N467" i="5"/>
  <c r="N478" i="5" s="1"/>
  <c r="O467" i="5"/>
  <c r="P467" i="5"/>
  <c r="L467" i="5"/>
  <c r="L478" i="5" s="1"/>
  <c r="M467" i="5"/>
  <c r="K467" i="5"/>
  <c r="K478" i="5" s="1"/>
  <c r="N114" i="5"/>
  <c r="P114" i="5"/>
  <c r="L114" i="5"/>
  <c r="O114" i="5"/>
  <c r="K114" i="5"/>
  <c r="M114" i="5"/>
  <c r="L76" i="5"/>
  <c r="P76" i="5"/>
  <c r="N76" i="5"/>
  <c r="M76" i="5"/>
  <c r="K76" i="5"/>
  <c r="O76" i="5"/>
  <c r="P373" i="5"/>
  <c r="O373" i="5"/>
  <c r="N373" i="5"/>
  <c r="M373" i="5"/>
  <c r="L373" i="5"/>
  <c r="K373" i="5"/>
  <c r="P73" i="5"/>
  <c r="K73" i="5"/>
  <c r="O73" i="5"/>
  <c r="N73" i="5"/>
  <c r="M73" i="5"/>
  <c r="L73" i="5"/>
  <c r="L85" i="5"/>
  <c r="N85" i="5"/>
  <c r="O85" i="5"/>
  <c r="P85" i="5"/>
  <c r="M85" i="5"/>
  <c r="K85" i="5"/>
  <c r="P317" i="5"/>
  <c r="O317" i="5"/>
  <c r="N317" i="5"/>
  <c r="L317" i="5"/>
  <c r="K317" i="5"/>
  <c r="M317" i="5"/>
  <c r="P351" i="5"/>
  <c r="O351" i="5"/>
  <c r="N351" i="5"/>
  <c r="M351" i="5"/>
  <c r="L351" i="5"/>
  <c r="K351" i="5"/>
  <c r="P360" i="5"/>
  <c r="N360" i="5"/>
  <c r="O360" i="5"/>
  <c r="M360" i="5"/>
  <c r="L360" i="5"/>
  <c r="K360" i="5"/>
  <c r="L334" i="5"/>
  <c r="N334" i="5"/>
  <c r="N339" i="5" s="1"/>
  <c r="P334" i="5"/>
  <c r="K334" i="5"/>
  <c r="O334" i="5"/>
  <c r="M334" i="5"/>
  <c r="P401" i="5"/>
  <c r="N401" i="5"/>
  <c r="O401" i="5"/>
  <c r="M401" i="5"/>
  <c r="L401" i="5"/>
  <c r="K401" i="5"/>
  <c r="L74" i="5"/>
  <c r="P74" i="5"/>
  <c r="N74" i="5"/>
  <c r="K74" i="5"/>
  <c r="M74" i="5"/>
  <c r="O74" i="5"/>
  <c r="P363" i="5"/>
  <c r="K363" i="5"/>
  <c r="L363" i="5"/>
  <c r="N363" i="5"/>
  <c r="O363" i="5"/>
  <c r="M363" i="5"/>
  <c r="L27" i="5"/>
  <c r="P27" i="5"/>
  <c r="N27" i="5"/>
  <c r="O27" i="5"/>
  <c r="M27" i="5"/>
  <c r="M41" i="5" s="1"/>
  <c r="K27" i="5"/>
  <c r="B29" i="5"/>
  <c r="N465" i="5"/>
  <c r="P465" i="5"/>
  <c r="O465" i="5"/>
  <c r="M465" i="5"/>
  <c r="K465" i="5"/>
  <c r="K476" i="5" s="1"/>
  <c r="L465" i="5"/>
  <c r="J108" i="5"/>
  <c r="J318" i="5"/>
  <c r="J439" i="5"/>
  <c r="J28" i="5"/>
  <c r="N438" i="5"/>
  <c r="O438" i="5"/>
  <c r="P438" i="5"/>
  <c r="M438" i="5"/>
  <c r="L438" i="5"/>
  <c r="K438" i="5"/>
  <c r="J330" i="5"/>
  <c r="J342" i="5" s="1"/>
  <c r="J440" i="5"/>
  <c r="J21" i="5"/>
  <c r="J22" i="5" s="1"/>
  <c r="J98" i="5"/>
  <c r="J270" i="5"/>
  <c r="J402" i="5"/>
  <c r="J88" i="5"/>
  <c r="J92" i="5"/>
  <c r="J400" i="5"/>
  <c r="J333" i="5"/>
  <c r="J26" i="5"/>
  <c r="J118" i="5"/>
  <c r="J350" i="5"/>
  <c r="J462" i="5"/>
  <c r="J99" i="5"/>
  <c r="J15" i="5"/>
  <c r="J204" i="5" s="1"/>
  <c r="J102" i="5"/>
  <c r="J288" i="5"/>
  <c r="J431" i="5"/>
  <c r="J437" i="5"/>
  <c r="P361" i="5"/>
  <c r="O361" i="5"/>
  <c r="M361" i="5"/>
  <c r="N361" i="5"/>
  <c r="L361" i="5"/>
  <c r="K361" i="5"/>
  <c r="L466" i="5"/>
  <c r="L477" i="5" s="1"/>
  <c r="N466" i="5"/>
  <c r="N477" i="5" s="1"/>
  <c r="O466" i="5"/>
  <c r="P466" i="5"/>
  <c r="M466" i="5"/>
  <c r="K466" i="5"/>
  <c r="L101" i="5"/>
  <c r="P101" i="5"/>
  <c r="O101" i="5"/>
  <c r="N101" i="5"/>
  <c r="K101" i="5"/>
  <c r="M101" i="5"/>
  <c r="N287" i="5"/>
  <c r="K287" i="5"/>
  <c r="P287" i="5"/>
  <c r="O287" i="5"/>
  <c r="L287" i="5"/>
  <c r="M287" i="5"/>
  <c r="J467" i="5"/>
  <c r="J114" i="5"/>
  <c r="P106" i="5"/>
  <c r="O106" i="5"/>
  <c r="K106" i="5"/>
  <c r="N106" i="5"/>
  <c r="M106" i="5"/>
  <c r="L106" i="5"/>
  <c r="J76" i="5"/>
  <c r="J213" i="5" s="1"/>
  <c r="J373" i="5"/>
  <c r="J73" i="5"/>
  <c r="J212" i="5" s="1"/>
  <c r="K128" i="5"/>
  <c r="N128" i="5"/>
  <c r="P128" i="5"/>
  <c r="O128" i="5"/>
  <c r="L128" i="5"/>
  <c r="M128" i="5"/>
  <c r="K374" i="5"/>
  <c r="N374" i="5"/>
  <c r="L374" i="5"/>
  <c r="O374" i="5"/>
  <c r="P374" i="5"/>
  <c r="M374" i="5"/>
  <c r="P130" i="5"/>
  <c r="O130" i="5"/>
  <c r="M130" i="5"/>
  <c r="N130" i="5"/>
  <c r="K130" i="5"/>
  <c r="L130" i="5"/>
  <c r="P331" i="5"/>
  <c r="O331" i="5"/>
  <c r="N331" i="5"/>
  <c r="N343" i="5" s="1"/>
  <c r="M331" i="5"/>
  <c r="M343" i="5" s="1"/>
  <c r="L331" i="5"/>
  <c r="K331" i="5"/>
  <c r="L793" i="5" l="1"/>
  <c r="O796" i="5"/>
  <c r="O802" i="5" s="1"/>
  <c r="M38" i="5"/>
  <c r="M805" i="5"/>
  <c r="M813" i="5"/>
  <c r="R813" i="5"/>
  <c r="O815" i="5"/>
  <c r="R814" i="5"/>
  <c r="Q814" i="5"/>
  <c r="N816" i="5"/>
  <c r="N807" i="5"/>
  <c r="N815" i="5"/>
  <c r="M807" i="5"/>
  <c r="M815" i="5"/>
  <c r="P814" i="5"/>
  <c r="P813" i="5"/>
  <c r="Q813" i="5"/>
  <c r="M808" i="5"/>
  <c r="M816" i="5"/>
  <c r="O816" i="5"/>
  <c r="Q815" i="5"/>
  <c r="O806" i="5"/>
  <c r="O814" i="5"/>
  <c r="M806" i="5"/>
  <c r="M814" i="5"/>
  <c r="O805" i="5"/>
  <c r="O813" i="5"/>
  <c r="N805" i="5"/>
  <c r="N813" i="5"/>
  <c r="Q808" i="5"/>
  <c r="Q816" i="5"/>
  <c r="P808" i="5"/>
  <c r="P816" i="5"/>
  <c r="R808" i="5"/>
  <c r="R816" i="5"/>
  <c r="P807" i="5"/>
  <c r="P815" i="5"/>
  <c r="R807" i="5"/>
  <c r="R815" i="5"/>
  <c r="N806" i="5"/>
  <c r="N814" i="5"/>
  <c r="R806" i="5"/>
  <c r="Q806" i="5"/>
  <c r="N808" i="5"/>
  <c r="P806" i="5"/>
  <c r="N809" i="5"/>
  <c r="O809" i="5"/>
  <c r="P809" i="5"/>
  <c r="R805" i="5"/>
  <c r="O807" i="5"/>
  <c r="Q809" i="5"/>
  <c r="P805" i="5"/>
  <c r="Q805" i="5"/>
  <c r="O808" i="5"/>
  <c r="Q807" i="5"/>
  <c r="L794" i="5"/>
  <c r="L800" i="5" s="1"/>
  <c r="Q793" i="5"/>
  <c r="Q799" i="5" s="1"/>
  <c r="M796" i="5"/>
  <c r="M802" i="5" s="1"/>
  <c r="O793" i="5"/>
  <c r="R796" i="5"/>
  <c r="R802" i="5" s="1"/>
  <c r="R794" i="5"/>
  <c r="R800" i="5" s="1"/>
  <c r="N795" i="5"/>
  <c r="N801" i="5" s="1"/>
  <c r="O799" i="5"/>
  <c r="P801" i="5"/>
  <c r="L799" i="5"/>
  <c r="N793" i="5"/>
  <c r="N799" i="5" s="1"/>
  <c r="K793" i="5"/>
  <c r="K799" i="5" s="1"/>
  <c r="Q796" i="5"/>
  <c r="Q802" i="5" s="1"/>
  <c r="Q795" i="5"/>
  <c r="Q801" i="5" s="1"/>
  <c r="L795" i="5"/>
  <c r="L801" i="5" s="1"/>
  <c r="M794" i="5"/>
  <c r="M800" i="5" s="1"/>
  <c r="R793" i="5"/>
  <c r="R799" i="5" s="1"/>
  <c r="P793" i="5"/>
  <c r="P799" i="5" s="1"/>
  <c r="K796" i="5"/>
  <c r="K802" i="5" s="1"/>
  <c r="L796" i="5"/>
  <c r="L802" i="5" s="1"/>
  <c r="M795" i="5"/>
  <c r="M801" i="5" s="1"/>
  <c r="K795" i="5"/>
  <c r="K801" i="5" s="1"/>
  <c r="O794" i="5"/>
  <c r="O800" i="5" s="1"/>
  <c r="O795" i="5"/>
  <c r="O801" i="5" s="1"/>
  <c r="N794" i="5"/>
  <c r="N800" i="5" s="1"/>
  <c r="P794" i="5"/>
  <c r="P800" i="5" s="1"/>
  <c r="M793" i="5"/>
  <c r="M799" i="5" s="1"/>
  <c r="P796" i="5"/>
  <c r="P802" i="5" s="1"/>
  <c r="R795" i="5"/>
  <c r="R801" i="5" s="1"/>
  <c r="Q794" i="5"/>
  <c r="Q800" i="5" s="1"/>
  <c r="N796" i="5"/>
  <c r="N802" i="5" s="1"/>
  <c r="K794" i="5"/>
  <c r="K800" i="5" s="1"/>
  <c r="J412" i="5"/>
  <c r="J421" i="5" s="1"/>
  <c r="J409" i="5"/>
  <c r="J419" i="5" s="1"/>
  <c r="O95" i="5"/>
  <c r="P41" i="5"/>
  <c r="P95" i="5"/>
  <c r="Q95" i="5"/>
  <c r="Q41" i="5"/>
  <c r="N513" i="5"/>
  <c r="O41" i="5"/>
  <c r="M95" i="5"/>
  <c r="L95" i="5"/>
  <c r="R95" i="5"/>
  <c r="N95" i="5"/>
  <c r="N40" i="5"/>
  <c r="N39" i="5"/>
  <c r="R38" i="5"/>
  <c r="P40" i="5"/>
  <c r="O38" i="5"/>
  <c r="P39" i="5"/>
  <c r="Q39" i="5"/>
  <c r="N38" i="5"/>
  <c r="Q40" i="5"/>
  <c r="N41" i="5"/>
  <c r="O40" i="5"/>
  <c r="P38" i="5"/>
  <c r="O39" i="5"/>
  <c r="Q38" i="5"/>
  <c r="R39" i="5"/>
  <c r="R40" i="5"/>
  <c r="R41" i="5"/>
  <c r="M204" i="5"/>
  <c r="M206" i="5"/>
  <c r="O206" i="5"/>
  <c r="N206" i="5"/>
  <c r="P206" i="5"/>
  <c r="N68" i="5"/>
  <c r="Q69" i="5"/>
  <c r="P69" i="5"/>
  <c r="O69" i="5"/>
  <c r="R69" i="5"/>
  <c r="M69" i="5"/>
  <c r="R57" i="5"/>
  <c r="R50" i="5"/>
  <c r="R55" i="5"/>
  <c r="R53" i="5"/>
  <c r="R51" i="5"/>
  <c r="R49" i="5"/>
  <c r="R54" i="5"/>
  <c r="R52" i="5"/>
  <c r="L757" i="5"/>
  <c r="N757" i="5"/>
  <c r="K757" i="5"/>
  <c r="P760" i="5"/>
  <c r="J760" i="5"/>
  <c r="Q760" i="5"/>
  <c r="K759" i="5"/>
  <c r="P759" i="5"/>
  <c r="K758" i="5"/>
  <c r="M758" i="5"/>
  <c r="M750" i="5" s="1"/>
  <c r="K742" i="5"/>
  <c r="N742" i="5"/>
  <c r="J757" i="5"/>
  <c r="M757" i="5"/>
  <c r="M749" i="5" s="1"/>
  <c r="O756" i="5"/>
  <c r="R756" i="5"/>
  <c r="K760" i="5"/>
  <c r="M760" i="5"/>
  <c r="M752" i="5" s="1"/>
  <c r="M759" i="5"/>
  <c r="M751" i="5" s="1"/>
  <c r="L759" i="5"/>
  <c r="N759" i="5"/>
  <c r="R758" i="5"/>
  <c r="R750" i="5" s="1"/>
  <c r="L758" i="5"/>
  <c r="O757" i="5"/>
  <c r="R757" i="5"/>
  <c r="N760" i="5"/>
  <c r="N752" i="5" s="1"/>
  <c r="O760" i="5"/>
  <c r="R759" i="5"/>
  <c r="J759" i="5"/>
  <c r="O758" i="5"/>
  <c r="O750" i="5" s="1"/>
  <c r="P758" i="5"/>
  <c r="Q758" i="5"/>
  <c r="J742" i="5"/>
  <c r="P757" i="5"/>
  <c r="P749" i="5" s="1"/>
  <c r="Q757" i="5"/>
  <c r="P756" i="5"/>
  <c r="N756" i="5"/>
  <c r="L760" i="5"/>
  <c r="R760" i="5"/>
  <c r="Q759" i="5"/>
  <c r="O759" i="5"/>
  <c r="N758" i="5"/>
  <c r="N750" i="5" s="1"/>
  <c r="J758" i="5"/>
  <c r="O742" i="5"/>
  <c r="P742" i="5"/>
  <c r="L774" i="5"/>
  <c r="L741" i="5"/>
  <c r="N741" i="5"/>
  <c r="N774" i="5"/>
  <c r="K774" i="5"/>
  <c r="K741" i="5"/>
  <c r="J756" i="5"/>
  <c r="Q756" i="5"/>
  <c r="Q769" i="5"/>
  <c r="Q777" i="5"/>
  <c r="J777" i="5"/>
  <c r="J769" i="5"/>
  <c r="J768" i="5"/>
  <c r="O768" i="5"/>
  <c r="K776" i="5"/>
  <c r="P776" i="5"/>
  <c r="K775" i="5"/>
  <c r="M775" i="5"/>
  <c r="J741" i="5"/>
  <c r="J774" i="5"/>
  <c r="M741" i="5"/>
  <c r="M774" i="5"/>
  <c r="L756" i="5"/>
  <c r="K777" i="5"/>
  <c r="K769" i="5"/>
  <c r="R777" i="5"/>
  <c r="R769" i="5"/>
  <c r="N768" i="5"/>
  <c r="M768" i="5"/>
  <c r="M776" i="5"/>
  <c r="L776" i="5"/>
  <c r="N776" i="5"/>
  <c r="R775" i="5"/>
  <c r="L775" i="5"/>
  <c r="M742" i="5"/>
  <c r="R742" i="5"/>
  <c r="O774" i="5"/>
  <c r="O741" i="5"/>
  <c r="R741" i="5"/>
  <c r="R774" i="5"/>
  <c r="K756" i="5"/>
  <c r="M756" i="5"/>
  <c r="M748" i="5" s="1"/>
  <c r="M769" i="5"/>
  <c r="M777" i="5"/>
  <c r="P777" i="5"/>
  <c r="P769" i="5"/>
  <c r="L777" i="5"/>
  <c r="L769" i="5"/>
  <c r="Q768" i="5"/>
  <c r="L768" i="5"/>
  <c r="R776" i="5"/>
  <c r="J776" i="5"/>
  <c r="O775" i="5"/>
  <c r="P775" i="5"/>
  <c r="Q775" i="5"/>
  <c r="L742" i="5"/>
  <c r="Q742" i="5"/>
  <c r="P774" i="5"/>
  <c r="P741" i="5"/>
  <c r="Q741" i="5"/>
  <c r="Q774" i="5"/>
  <c r="N777" i="5"/>
  <c r="N769" i="5"/>
  <c r="O777" i="5"/>
  <c r="O769" i="5"/>
  <c r="P768" i="5"/>
  <c r="R768" i="5"/>
  <c r="K768" i="5"/>
  <c r="Q776" i="5"/>
  <c r="O776" i="5"/>
  <c r="N775" i="5"/>
  <c r="J775" i="5"/>
  <c r="P686" i="5"/>
  <c r="R63" i="5"/>
  <c r="Q452" i="5"/>
  <c r="O291" i="5"/>
  <c r="R256" i="5"/>
  <c r="K686" i="5"/>
  <c r="M291" i="5"/>
  <c r="J133" i="5"/>
  <c r="J148" i="5" s="1"/>
  <c r="N321" i="5"/>
  <c r="Q255" i="5"/>
  <c r="Q686" i="5"/>
  <c r="K291" i="5"/>
  <c r="P321" i="5"/>
  <c r="R321" i="5"/>
  <c r="M686" i="5"/>
  <c r="N686" i="5"/>
  <c r="L594" i="5"/>
  <c r="M520" i="5"/>
  <c r="L686" i="5"/>
  <c r="R686" i="5"/>
  <c r="O686" i="5"/>
  <c r="K321" i="5"/>
  <c r="O238" i="5"/>
  <c r="P212" i="5"/>
  <c r="K213" i="5"/>
  <c r="K247" i="5" s="1"/>
  <c r="N133" i="5"/>
  <c r="N151" i="5" s="1"/>
  <c r="M197" i="5"/>
  <c r="L217" i="5"/>
  <c r="M217" i="5"/>
  <c r="K237" i="5"/>
  <c r="L256" i="5"/>
  <c r="O255" i="5"/>
  <c r="P216" i="5"/>
  <c r="Q215" i="5"/>
  <c r="N214" i="5"/>
  <c r="M212" i="5"/>
  <c r="L213" i="5"/>
  <c r="N239" i="5"/>
  <c r="L215" i="5"/>
  <c r="M237" i="5"/>
  <c r="R239" i="5"/>
  <c r="R212" i="5"/>
  <c r="R213" i="5"/>
  <c r="L291" i="5"/>
  <c r="N291" i="5"/>
  <c r="O214" i="5"/>
  <c r="P214" i="5"/>
  <c r="L321" i="5"/>
  <c r="K238" i="5"/>
  <c r="N238" i="5"/>
  <c r="N212" i="5"/>
  <c r="M213" i="5"/>
  <c r="L133" i="5"/>
  <c r="L182" i="5" s="1"/>
  <c r="O133" i="5"/>
  <c r="O141" i="5" s="1"/>
  <c r="K239" i="5"/>
  <c r="O239" i="5"/>
  <c r="O215" i="5"/>
  <c r="N197" i="5"/>
  <c r="O197" i="5"/>
  <c r="O216" i="5"/>
  <c r="P237" i="5"/>
  <c r="N237" i="5"/>
  <c r="M256" i="5"/>
  <c r="N256" i="5"/>
  <c r="M255" i="5"/>
  <c r="P255" i="5"/>
  <c r="N216" i="5"/>
  <c r="R311" i="5"/>
  <c r="Q342" i="5"/>
  <c r="R237" i="5"/>
  <c r="R215" i="5"/>
  <c r="Q256" i="5"/>
  <c r="R197" i="5"/>
  <c r="J392" i="5"/>
  <c r="Q291" i="5"/>
  <c r="L586" i="5"/>
  <c r="J650" i="5"/>
  <c r="N650" i="5"/>
  <c r="M214" i="5"/>
  <c r="L238" i="5"/>
  <c r="N213" i="5"/>
  <c r="M133" i="5"/>
  <c r="M167" i="5" s="1"/>
  <c r="M239" i="5"/>
  <c r="P239" i="5"/>
  <c r="K215" i="5"/>
  <c r="K249" i="5" s="1"/>
  <c r="O256" i="5"/>
  <c r="K255" i="5"/>
  <c r="R217" i="5"/>
  <c r="Q197" i="5"/>
  <c r="R291" i="5"/>
  <c r="L214" i="5"/>
  <c r="M238" i="5"/>
  <c r="O212" i="5"/>
  <c r="P133" i="5"/>
  <c r="P137" i="5" s="1"/>
  <c r="P215" i="5"/>
  <c r="P197" i="5"/>
  <c r="M216" i="5"/>
  <c r="L216" i="5"/>
  <c r="L237" i="5"/>
  <c r="K216" i="5"/>
  <c r="K250" i="5" s="1"/>
  <c r="P256" i="5"/>
  <c r="N255" i="5"/>
  <c r="R238" i="5"/>
  <c r="R133" i="5"/>
  <c r="R174" i="5" s="1"/>
  <c r="P291" i="5"/>
  <c r="K214" i="5"/>
  <c r="M321" i="5"/>
  <c r="O321" i="5"/>
  <c r="P238" i="5"/>
  <c r="L212" i="5"/>
  <c r="K212" i="5"/>
  <c r="K246" i="5" s="1"/>
  <c r="O213" i="5"/>
  <c r="P213" i="5"/>
  <c r="K133" i="5"/>
  <c r="K152" i="5" s="1"/>
  <c r="L239" i="5"/>
  <c r="M215" i="5"/>
  <c r="N215" i="5"/>
  <c r="K197" i="5"/>
  <c r="L197" i="5"/>
  <c r="N217" i="5"/>
  <c r="K217" i="5"/>
  <c r="K256" i="5"/>
  <c r="L255" i="5"/>
  <c r="P217" i="5"/>
  <c r="Q321" i="5"/>
  <c r="O237" i="5"/>
  <c r="Q449" i="5"/>
  <c r="R255" i="5"/>
  <c r="R214" i="5"/>
  <c r="Q133" i="5"/>
  <c r="Q159" i="5" s="1"/>
  <c r="P588" i="5"/>
  <c r="K650" i="5"/>
  <c r="J676" i="5"/>
  <c r="R720" i="5"/>
  <c r="R342" i="5"/>
  <c r="R412" i="5"/>
  <c r="R421" i="5" s="1"/>
  <c r="K513" i="5"/>
  <c r="Q587" i="5"/>
  <c r="O649" i="5"/>
  <c r="P650" i="5"/>
  <c r="K719" i="5"/>
  <c r="N719" i="5"/>
  <c r="O590" i="5"/>
  <c r="Q311" i="5"/>
  <c r="M650" i="5"/>
  <c r="L650" i="5"/>
  <c r="Q719" i="5"/>
  <c r="L719" i="5"/>
  <c r="Q196" i="5"/>
  <c r="O196" i="5"/>
  <c r="N196" i="5"/>
  <c r="L196" i="5"/>
  <c r="M196" i="5"/>
  <c r="P196" i="5"/>
  <c r="R196" i="5"/>
  <c r="K196" i="5"/>
  <c r="N882" i="5"/>
  <c r="N880" i="5"/>
  <c r="N878" i="5"/>
  <c r="N883" i="5"/>
  <c r="Q883" i="5"/>
  <c r="P883" i="5"/>
  <c r="R883" i="5"/>
  <c r="O880" i="5"/>
  <c r="R880" i="5"/>
  <c r="P882" i="5"/>
  <c r="O882" i="5"/>
  <c r="R881" i="5"/>
  <c r="N881" i="5"/>
  <c r="R878" i="5"/>
  <c r="J878" i="5"/>
  <c r="Q879" i="5"/>
  <c r="J879" i="5"/>
  <c r="R879" i="5"/>
  <c r="P877" i="5"/>
  <c r="M877" i="5"/>
  <c r="K884" i="5"/>
  <c r="Q884" i="5"/>
  <c r="L883" i="5"/>
  <c r="K883" i="5"/>
  <c r="K880" i="5"/>
  <c r="Q880" i="5"/>
  <c r="P880" i="5"/>
  <c r="K882" i="5"/>
  <c r="Q882" i="5"/>
  <c r="J881" i="5"/>
  <c r="O881" i="5"/>
  <c r="O878" i="5"/>
  <c r="P878" i="5"/>
  <c r="L879" i="5"/>
  <c r="P879" i="5"/>
  <c r="O877" i="5"/>
  <c r="L877" i="5"/>
  <c r="R877" i="5"/>
  <c r="M884" i="5"/>
  <c r="N884" i="5"/>
  <c r="O883" i="5"/>
  <c r="M880" i="5"/>
  <c r="L882" i="5"/>
  <c r="M882" i="5"/>
  <c r="K881" i="5"/>
  <c r="P881" i="5"/>
  <c r="Q881" i="5"/>
  <c r="Q878" i="5"/>
  <c r="K879" i="5"/>
  <c r="O879" i="5"/>
  <c r="K877" i="5"/>
  <c r="N877" i="5"/>
  <c r="R884" i="5"/>
  <c r="J884" i="5"/>
  <c r="L884" i="5"/>
  <c r="J883" i="5"/>
  <c r="M883" i="5"/>
  <c r="J880" i="5"/>
  <c r="L880" i="5"/>
  <c r="R882" i="5"/>
  <c r="J882" i="5"/>
  <c r="M881" i="5"/>
  <c r="L881" i="5"/>
  <c r="M878" i="5"/>
  <c r="L878" i="5"/>
  <c r="K878" i="5"/>
  <c r="N879" i="5"/>
  <c r="M879" i="5"/>
  <c r="J877" i="5"/>
  <c r="Q877" i="5"/>
  <c r="P884" i="5"/>
  <c r="O884" i="5"/>
  <c r="P844" i="5"/>
  <c r="P863" i="5" s="1"/>
  <c r="K844" i="5"/>
  <c r="K871" i="5" s="1"/>
  <c r="P843" i="5"/>
  <c r="P847" i="5" s="1"/>
  <c r="M843" i="5"/>
  <c r="M849" i="5" s="1"/>
  <c r="R844" i="5"/>
  <c r="R870" i="5" s="1"/>
  <c r="Q844" i="5"/>
  <c r="Q870" i="5" s="1"/>
  <c r="O843" i="5"/>
  <c r="O848" i="5" s="1"/>
  <c r="L843" i="5"/>
  <c r="L855" i="5" s="1"/>
  <c r="R843" i="5"/>
  <c r="R850" i="5" s="1"/>
  <c r="M844" i="5"/>
  <c r="M862" i="5" s="1"/>
  <c r="L844" i="5"/>
  <c r="L862" i="5" s="1"/>
  <c r="O844" i="5"/>
  <c r="O862" i="5" s="1"/>
  <c r="K843" i="5"/>
  <c r="K855" i="5" s="1"/>
  <c r="N843" i="5"/>
  <c r="N855" i="5" s="1"/>
  <c r="J844" i="5"/>
  <c r="J863" i="5" s="1"/>
  <c r="N844" i="5"/>
  <c r="J843" i="5"/>
  <c r="J855" i="5" s="1"/>
  <c r="Q843" i="5"/>
  <c r="Q848" i="5" s="1"/>
  <c r="N649" i="5"/>
  <c r="R650" i="5"/>
  <c r="K648" i="5"/>
  <c r="M721" i="5"/>
  <c r="L649" i="5"/>
  <c r="O650" i="5"/>
  <c r="P676" i="5"/>
  <c r="Q675" i="5"/>
  <c r="K721" i="5"/>
  <c r="O720" i="5"/>
  <c r="N720" i="5"/>
  <c r="P720" i="5"/>
  <c r="K623" i="5"/>
  <c r="M649" i="5"/>
  <c r="O676" i="5"/>
  <c r="M675" i="5"/>
  <c r="N721" i="5"/>
  <c r="O719" i="5"/>
  <c r="P719" i="5"/>
  <c r="J719" i="5"/>
  <c r="Q650" i="5"/>
  <c r="N676" i="5"/>
  <c r="L721" i="5"/>
  <c r="L676" i="5"/>
  <c r="R675" i="5"/>
  <c r="Q721" i="5"/>
  <c r="L720" i="5"/>
  <c r="K676" i="5"/>
  <c r="R676" i="5"/>
  <c r="O675" i="5"/>
  <c r="R721" i="5"/>
  <c r="R719" i="5"/>
  <c r="M719" i="5"/>
  <c r="Q720" i="5"/>
  <c r="K720" i="5"/>
  <c r="R722" i="5"/>
  <c r="K722" i="5"/>
  <c r="O722" i="5"/>
  <c r="P722" i="5"/>
  <c r="N722" i="5"/>
  <c r="M722" i="5"/>
  <c r="L722" i="5"/>
  <c r="J722" i="5"/>
  <c r="Q722" i="5"/>
  <c r="P648" i="5"/>
  <c r="M716" i="5"/>
  <c r="M715" i="5"/>
  <c r="R715" i="5"/>
  <c r="R716" i="5"/>
  <c r="Q648" i="5"/>
  <c r="O715" i="5"/>
  <c r="O716" i="5"/>
  <c r="N715" i="5"/>
  <c r="N716" i="5"/>
  <c r="K715" i="5"/>
  <c r="K716" i="5"/>
  <c r="J715" i="5"/>
  <c r="J716" i="5"/>
  <c r="P716" i="5"/>
  <c r="P715" i="5"/>
  <c r="L716" i="5"/>
  <c r="L715" i="5"/>
  <c r="Q716" i="5"/>
  <c r="Q715" i="5"/>
  <c r="J648" i="5"/>
  <c r="J453" i="5"/>
  <c r="P675" i="5"/>
  <c r="P671" i="5"/>
  <c r="L671" i="5"/>
  <c r="M701" i="5"/>
  <c r="M700" i="5"/>
  <c r="K700" i="5"/>
  <c r="K701" i="5"/>
  <c r="L701" i="5"/>
  <c r="L700" i="5"/>
  <c r="L672" i="5"/>
  <c r="J672" i="5"/>
  <c r="Q676" i="5"/>
  <c r="N675" i="5"/>
  <c r="M671" i="5"/>
  <c r="N671" i="5"/>
  <c r="N700" i="5"/>
  <c r="N701" i="5"/>
  <c r="J700" i="5"/>
  <c r="J701" i="5"/>
  <c r="R700" i="5"/>
  <c r="R701" i="5"/>
  <c r="Q672" i="5"/>
  <c r="K672" i="5"/>
  <c r="K453" i="5"/>
  <c r="J675" i="5"/>
  <c r="J677" i="5" s="1"/>
  <c r="J679" i="5" s="1"/>
  <c r="K675" i="5"/>
  <c r="K671" i="5"/>
  <c r="Q671" i="5"/>
  <c r="O671" i="5"/>
  <c r="P701" i="5"/>
  <c r="P700" i="5"/>
  <c r="O672" i="5"/>
  <c r="R672" i="5"/>
  <c r="N672" i="5"/>
  <c r="M676" i="5"/>
  <c r="L675" i="5"/>
  <c r="R671" i="5"/>
  <c r="J671" i="5"/>
  <c r="O700" i="5"/>
  <c r="O701" i="5"/>
  <c r="Q701" i="5"/>
  <c r="Q700" i="5"/>
  <c r="M672" i="5"/>
  <c r="P672" i="5"/>
  <c r="M648" i="5"/>
  <c r="O648" i="5"/>
  <c r="P661" i="5"/>
  <c r="R661" i="5"/>
  <c r="L661" i="5"/>
  <c r="N661" i="5"/>
  <c r="Q661" i="5"/>
  <c r="J661" i="5"/>
  <c r="K661" i="5"/>
  <c r="O661" i="5"/>
  <c r="M661" i="5"/>
  <c r="Q644" i="5"/>
  <c r="Q655" i="5" s="1"/>
  <c r="Q645" i="5"/>
  <c r="P644" i="5"/>
  <c r="P645" i="5"/>
  <c r="L648" i="5"/>
  <c r="R645" i="5"/>
  <c r="R644" i="5"/>
  <c r="R655" i="5" s="1"/>
  <c r="K645" i="5"/>
  <c r="K644" i="5"/>
  <c r="L644" i="5"/>
  <c r="L645" i="5"/>
  <c r="M644" i="5"/>
  <c r="M645" i="5"/>
  <c r="O645" i="5"/>
  <c r="O644" i="5"/>
  <c r="O655" i="5" s="1"/>
  <c r="J645" i="5"/>
  <c r="J644" i="5"/>
  <c r="N645" i="5"/>
  <c r="N644" i="5"/>
  <c r="N655" i="5" s="1"/>
  <c r="P624" i="5"/>
  <c r="J478" i="5"/>
  <c r="P450" i="5"/>
  <c r="N476" i="5"/>
  <c r="O410" i="5"/>
  <c r="O412" i="5"/>
  <c r="O421" i="5" s="1"/>
  <c r="L342" i="5"/>
  <c r="O344" i="5"/>
  <c r="L344" i="5"/>
  <c r="R409" i="5"/>
  <c r="R419" i="5" s="1"/>
  <c r="J607" i="5"/>
  <c r="R608" i="5"/>
  <c r="Q621" i="5"/>
  <c r="M607" i="5"/>
  <c r="M608" i="5"/>
  <c r="Q623" i="5"/>
  <c r="Q624" i="5"/>
  <c r="L449" i="5"/>
  <c r="Q633" i="5"/>
  <c r="Q632" i="5"/>
  <c r="O632" i="5"/>
  <c r="O633" i="5"/>
  <c r="M633" i="5"/>
  <c r="M632" i="5"/>
  <c r="R632" i="5"/>
  <c r="R633" i="5"/>
  <c r="N632" i="5"/>
  <c r="N633" i="5"/>
  <c r="P633" i="5"/>
  <c r="P632" i="5"/>
  <c r="J632" i="5"/>
  <c r="J633" i="5"/>
  <c r="L633" i="5"/>
  <c r="L632" i="5"/>
  <c r="K632" i="5"/>
  <c r="K633" i="5"/>
  <c r="K393" i="5"/>
  <c r="K394" i="5" s="1"/>
  <c r="K396" i="5" s="1"/>
  <c r="M609" i="5"/>
  <c r="O608" i="5"/>
  <c r="O609" i="5"/>
  <c r="O607" i="5"/>
  <c r="N479" i="5"/>
  <c r="R343" i="5"/>
  <c r="R453" i="5"/>
  <c r="N345" i="5"/>
  <c r="N347" i="5" s="1"/>
  <c r="P394" i="5"/>
  <c r="P396" i="5" s="1"/>
  <c r="O514" i="5"/>
  <c r="O478" i="5"/>
  <c r="L409" i="5"/>
  <c r="L419" i="5" s="1"/>
  <c r="J415" i="5"/>
  <c r="J411" i="5"/>
  <c r="J422" i="5" s="1"/>
  <c r="Q344" i="5"/>
  <c r="O477" i="5"/>
  <c r="O451" i="5"/>
  <c r="N392" i="5"/>
  <c r="L413" i="5"/>
  <c r="L420" i="5" s="1"/>
  <c r="J414" i="5"/>
  <c r="O450" i="5"/>
  <c r="M476" i="5"/>
  <c r="L411" i="5"/>
  <c r="L422" i="5" s="1"/>
  <c r="M478" i="5"/>
  <c r="O449" i="5"/>
  <c r="N410" i="5"/>
  <c r="J393" i="5"/>
  <c r="J410" i="5"/>
  <c r="N411" i="5"/>
  <c r="N422" i="5" s="1"/>
  <c r="N409" i="5"/>
  <c r="N419" i="5" s="1"/>
  <c r="M477" i="5"/>
  <c r="O476" i="5"/>
  <c r="L412" i="5"/>
  <c r="L421" i="5" s="1"/>
  <c r="R393" i="5"/>
  <c r="R392" i="5"/>
  <c r="K343" i="5"/>
  <c r="L343" i="5"/>
  <c r="O411" i="5"/>
  <c r="O422" i="5" s="1"/>
  <c r="O342" i="5"/>
  <c r="R415" i="5"/>
  <c r="R452" i="5"/>
  <c r="R449" i="5"/>
  <c r="R411" i="5"/>
  <c r="R422" i="5" s="1"/>
  <c r="O343" i="5"/>
  <c r="L450" i="5"/>
  <c r="N450" i="5"/>
  <c r="M411" i="5"/>
  <c r="M422" i="5" s="1"/>
  <c r="N449" i="5"/>
  <c r="M412" i="5"/>
  <c r="M421" i="5" s="1"/>
  <c r="K452" i="5"/>
  <c r="N452" i="5"/>
  <c r="M342" i="5"/>
  <c r="K451" i="5"/>
  <c r="N414" i="5"/>
  <c r="J479" i="5"/>
  <c r="M415" i="5"/>
  <c r="J344" i="5"/>
  <c r="M344" i="5"/>
  <c r="O453" i="5"/>
  <c r="R450" i="5"/>
  <c r="Q415" i="5"/>
  <c r="R410" i="5"/>
  <c r="Q343" i="5"/>
  <c r="Q409" i="5"/>
  <c r="Q419" i="5" s="1"/>
  <c r="Q411" i="5"/>
  <c r="Q422" i="5" s="1"/>
  <c r="J476" i="5"/>
  <c r="R451" i="5"/>
  <c r="Q478" i="5"/>
  <c r="Q414" i="5"/>
  <c r="P479" i="5"/>
  <c r="M453" i="5"/>
  <c r="Q453" i="5"/>
  <c r="P343" i="5"/>
  <c r="P477" i="5"/>
  <c r="J452" i="5"/>
  <c r="M450" i="5"/>
  <c r="L476" i="5"/>
  <c r="P476" i="5"/>
  <c r="P478" i="5"/>
  <c r="K449" i="5"/>
  <c r="P449" i="5"/>
  <c r="K412" i="5"/>
  <c r="K421" i="5" s="1"/>
  <c r="L452" i="5"/>
  <c r="P452" i="5"/>
  <c r="L451" i="5"/>
  <c r="L414" i="5"/>
  <c r="O414" i="5"/>
  <c r="M479" i="5"/>
  <c r="K409" i="5"/>
  <c r="K419" i="5" s="1"/>
  <c r="O409" i="5"/>
  <c r="O419" i="5" s="1"/>
  <c r="O413" i="5"/>
  <c r="O420" i="5" s="1"/>
  <c r="N413" i="5"/>
  <c r="N420" i="5" s="1"/>
  <c r="N415" i="5"/>
  <c r="K415" i="5"/>
  <c r="L415" i="5"/>
  <c r="P344" i="5"/>
  <c r="J450" i="5"/>
  <c r="Q412" i="5"/>
  <c r="Q421" i="5" s="1"/>
  <c r="Q479" i="5"/>
  <c r="Q476" i="5"/>
  <c r="J477" i="5"/>
  <c r="R478" i="5"/>
  <c r="K414" i="5"/>
  <c r="L479" i="5"/>
  <c r="K413" i="5"/>
  <c r="K420" i="5" s="1"/>
  <c r="K411" i="5"/>
  <c r="K422" i="5" s="1"/>
  <c r="M413" i="5"/>
  <c r="M420" i="5" s="1"/>
  <c r="Q450" i="5"/>
  <c r="R476" i="5"/>
  <c r="Q451" i="5"/>
  <c r="P409" i="5"/>
  <c r="P419" i="5" s="1"/>
  <c r="P413" i="5"/>
  <c r="P420" i="5" s="1"/>
  <c r="J451" i="5"/>
  <c r="M452" i="5"/>
  <c r="P342" i="5"/>
  <c r="M451" i="5"/>
  <c r="M414" i="5"/>
  <c r="P415" i="5"/>
  <c r="R479" i="5"/>
  <c r="Q392" i="5"/>
  <c r="R477" i="5"/>
  <c r="K477" i="5"/>
  <c r="J449" i="5"/>
  <c r="K450" i="5"/>
  <c r="P411" i="5"/>
  <c r="P422" i="5" s="1"/>
  <c r="P410" i="5"/>
  <c r="P412" i="5"/>
  <c r="P421" i="5" s="1"/>
  <c r="O452" i="5"/>
  <c r="K342" i="5"/>
  <c r="N451" i="5"/>
  <c r="P451" i="5"/>
  <c r="O392" i="5"/>
  <c r="P414" i="5"/>
  <c r="K479" i="5"/>
  <c r="O479" i="5"/>
  <c r="M409" i="5"/>
  <c r="M419" i="5" s="1"/>
  <c r="K344" i="5"/>
  <c r="N453" i="5"/>
  <c r="P453" i="5"/>
  <c r="O415" i="5"/>
  <c r="Q410" i="5"/>
  <c r="J343" i="5"/>
  <c r="R344" i="5"/>
  <c r="Q393" i="5"/>
  <c r="Q477" i="5"/>
  <c r="L453" i="5"/>
  <c r="R414" i="5"/>
  <c r="Q622" i="5"/>
  <c r="Q512" i="5"/>
  <c r="Q608" i="5"/>
  <c r="N609" i="5"/>
  <c r="N608" i="5"/>
  <c r="N623" i="5"/>
  <c r="P621" i="5"/>
  <c r="P622" i="5"/>
  <c r="K552" i="5"/>
  <c r="Q90" i="5"/>
  <c r="R609" i="5"/>
  <c r="R607" i="5"/>
  <c r="L623" i="5"/>
  <c r="R90" i="5"/>
  <c r="J90" i="5"/>
  <c r="O90" i="5"/>
  <c r="J243" i="5"/>
  <c r="N90" i="5"/>
  <c r="M90" i="5"/>
  <c r="P90" i="5"/>
  <c r="L90" i="5"/>
  <c r="K90" i="5"/>
  <c r="P609" i="5"/>
  <c r="L608" i="5"/>
  <c r="L609" i="5"/>
  <c r="L607" i="5"/>
  <c r="P608" i="5"/>
  <c r="P607" i="5"/>
  <c r="M618" i="5"/>
  <c r="R623" i="5"/>
  <c r="L622" i="5"/>
  <c r="O624" i="5"/>
  <c r="J622" i="5"/>
  <c r="R622" i="5"/>
  <c r="K622" i="5"/>
  <c r="P548" i="5"/>
  <c r="K624" i="5"/>
  <c r="L618" i="5"/>
  <c r="L621" i="5"/>
  <c r="K609" i="5"/>
  <c r="J609" i="5"/>
  <c r="N607" i="5"/>
  <c r="J608" i="5"/>
  <c r="P618" i="5"/>
  <c r="J623" i="5"/>
  <c r="L624" i="5"/>
  <c r="N624" i="5"/>
  <c r="Q618" i="5"/>
  <c r="K621" i="5"/>
  <c r="J621" i="5"/>
  <c r="J618" i="5"/>
  <c r="N622" i="5"/>
  <c r="N621" i="5"/>
  <c r="N618" i="5"/>
  <c r="R624" i="5"/>
  <c r="P591" i="5"/>
  <c r="Q609" i="5"/>
  <c r="K607" i="5"/>
  <c r="Q607" i="5"/>
  <c r="K608" i="5"/>
  <c r="K618" i="5"/>
  <c r="O623" i="5"/>
  <c r="J624" i="5"/>
  <c r="O621" i="5"/>
  <c r="O618" i="5"/>
  <c r="R621" i="5"/>
  <c r="R618" i="5"/>
  <c r="O622" i="5"/>
  <c r="R606" i="5"/>
  <c r="R603" i="5"/>
  <c r="P606" i="5"/>
  <c r="P603" i="5"/>
  <c r="K606" i="5"/>
  <c r="K603" i="5"/>
  <c r="L606" i="5"/>
  <c r="L603" i="5"/>
  <c r="O606" i="5"/>
  <c r="O603" i="5"/>
  <c r="Q606" i="5"/>
  <c r="Q603" i="5"/>
  <c r="N606" i="5"/>
  <c r="N603" i="5"/>
  <c r="J606" i="5"/>
  <c r="J603" i="5"/>
  <c r="M606" i="5"/>
  <c r="M603" i="5"/>
  <c r="L591" i="5"/>
  <c r="L582" i="5"/>
  <c r="L592" i="5" s="1"/>
  <c r="N582" i="5"/>
  <c r="N592" i="5" s="1"/>
  <c r="L547" i="5"/>
  <c r="J582" i="5"/>
  <c r="J592" i="5" s="1"/>
  <c r="Q582" i="5"/>
  <c r="Q592" i="5" s="1"/>
  <c r="O582" i="5"/>
  <c r="O592" i="5" s="1"/>
  <c r="M582" i="5"/>
  <c r="M592" i="5" s="1"/>
  <c r="K582" i="5"/>
  <c r="K592" i="5" s="1"/>
  <c r="P582" i="5"/>
  <c r="P592" i="5" s="1"/>
  <c r="R582" i="5"/>
  <c r="R592" i="5" s="1"/>
  <c r="K591" i="5"/>
  <c r="J586" i="5"/>
  <c r="K586" i="5"/>
  <c r="O594" i="5"/>
  <c r="J587" i="5"/>
  <c r="R591" i="5"/>
  <c r="M586" i="5"/>
  <c r="M594" i="5"/>
  <c r="O586" i="5"/>
  <c r="R586" i="5"/>
  <c r="Q594" i="5"/>
  <c r="R594" i="5"/>
  <c r="Q591" i="5"/>
  <c r="N591" i="5"/>
  <c r="P586" i="5"/>
  <c r="K594" i="5"/>
  <c r="J588" i="5"/>
  <c r="K589" i="5"/>
  <c r="N586" i="5"/>
  <c r="N589" i="5"/>
  <c r="J591" i="5"/>
  <c r="O591" i="5"/>
  <c r="N594" i="5"/>
  <c r="M587" i="5"/>
  <c r="M591" i="5"/>
  <c r="Q586" i="5"/>
  <c r="J594" i="5"/>
  <c r="P587" i="5"/>
  <c r="P594" i="5"/>
  <c r="O587" i="5"/>
  <c r="M588" i="5"/>
  <c r="K587" i="5"/>
  <c r="N587" i="5"/>
  <c r="K588" i="5"/>
  <c r="L589" i="5"/>
  <c r="O589" i="5"/>
  <c r="R589" i="5"/>
  <c r="L587" i="5"/>
  <c r="P590" i="5"/>
  <c r="L590" i="5"/>
  <c r="N590" i="5"/>
  <c r="M589" i="5"/>
  <c r="K590" i="5"/>
  <c r="Q590" i="5"/>
  <c r="L588" i="5"/>
  <c r="P589" i="5"/>
  <c r="R590" i="5"/>
  <c r="O588" i="5"/>
  <c r="Q589" i="5"/>
  <c r="J589" i="5"/>
  <c r="R587" i="5"/>
  <c r="M590" i="5"/>
  <c r="J590" i="5"/>
  <c r="Q593" i="5"/>
  <c r="O593" i="5"/>
  <c r="M593" i="5"/>
  <c r="K593" i="5"/>
  <c r="P593" i="5"/>
  <c r="R593" i="5"/>
  <c r="L593" i="5"/>
  <c r="N593" i="5"/>
  <c r="J593" i="5"/>
  <c r="L574" i="5"/>
  <c r="O574" i="5"/>
  <c r="R574" i="5"/>
  <c r="Q574" i="5"/>
  <c r="K574" i="5"/>
  <c r="P574" i="5"/>
  <c r="J574" i="5"/>
  <c r="N574" i="5"/>
  <c r="M574" i="5"/>
  <c r="N549" i="5"/>
  <c r="O552" i="5"/>
  <c r="L515" i="5"/>
  <c r="O510" i="5"/>
  <c r="O553" i="5"/>
  <c r="R552" i="5"/>
  <c r="Q546" i="5"/>
  <c r="R547" i="5"/>
  <c r="K533" i="5"/>
  <c r="J533" i="5"/>
  <c r="R533" i="5"/>
  <c r="K553" i="5"/>
  <c r="N550" i="5"/>
  <c r="L546" i="5"/>
  <c r="L555" i="5" s="1"/>
  <c r="K550" i="5"/>
  <c r="Q533" i="5"/>
  <c r="P533" i="5"/>
  <c r="N551" i="5"/>
  <c r="P547" i="5"/>
  <c r="L533" i="5"/>
  <c r="O533" i="5"/>
  <c r="R548" i="5"/>
  <c r="L551" i="5"/>
  <c r="K547" i="5"/>
  <c r="N533" i="5"/>
  <c r="M533" i="5"/>
  <c r="L552" i="5"/>
  <c r="K548" i="5"/>
  <c r="K551" i="5"/>
  <c r="R551" i="5"/>
  <c r="O547" i="5"/>
  <c r="P550" i="5"/>
  <c r="M552" i="5"/>
  <c r="L548" i="5"/>
  <c r="L556" i="5" s="1"/>
  <c r="P551" i="5"/>
  <c r="N546" i="5"/>
  <c r="Q553" i="5"/>
  <c r="M553" i="5"/>
  <c r="Q550" i="5"/>
  <c r="O548" i="5"/>
  <c r="M547" i="5"/>
  <c r="Q388" i="5"/>
  <c r="O546" i="5"/>
  <c r="O555" i="5" s="1"/>
  <c r="P553" i="5"/>
  <c r="L550" i="5"/>
  <c r="Q552" i="5"/>
  <c r="M546" i="5"/>
  <c r="N547" i="5"/>
  <c r="L553" i="5"/>
  <c r="N553" i="5"/>
  <c r="O550" i="5"/>
  <c r="P552" i="5"/>
  <c r="P558" i="5" s="1"/>
  <c r="M548" i="5"/>
  <c r="N548" i="5"/>
  <c r="R549" i="5"/>
  <c r="M549" i="5"/>
  <c r="O551" i="5"/>
  <c r="K546" i="5"/>
  <c r="R546" i="5"/>
  <c r="P546" i="5"/>
  <c r="Q547" i="5"/>
  <c r="M550" i="5"/>
  <c r="Q548" i="5"/>
  <c r="K549" i="5"/>
  <c r="M551" i="5"/>
  <c r="Q551" i="5"/>
  <c r="R550" i="5"/>
  <c r="N552" i="5"/>
  <c r="P549" i="5"/>
  <c r="R553" i="5"/>
  <c r="O549" i="5"/>
  <c r="Q549" i="5"/>
  <c r="Q511" i="5"/>
  <c r="M389" i="5"/>
  <c r="Q389" i="5"/>
  <c r="M388" i="5"/>
  <c r="M394" i="5" s="1"/>
  <c r="M396" i="5" s="1"/>
  <c r="K512" i="5"/>
  <c r="L518" i="5"/>
  <c r="N512" i="5"/>
  <c r="N520" i="5"/>
  <c r="Q515" i="5"/>
  <c r="M513" i="5"/>
  <c r="P521" i="5"/>
  <c r="O509" i="5"/>
  <c r="O524" i="5" s="1"/>
  <c r="K511" i="5"/>
  <c r="K525" i="5" s="1"/>
  <c r="M517" i="5"/>
  <c r="L514" i="5"/>
  <c r="Q522" i="5"/>
  <c r="R519" i="5"/>
  <c r="M512" i="5"/>
  <c r="K520" i="5"/>
  <c r="M515" i="5"/>
  <c r="P516" i="5"/>
  <c r="O522" i="5"/>
  <c r="Q513" i="5"/>
  <c r="M519" i="5"/>
  <c r="M518" i="5"/>
  <c r="Q520" i="5"/>
  <c r="K516" i="5"/>
  <c r="L510" i="5"/>
  <c r="R510" i="5"/>
  <c r="K517" i="5"/>
  <c r="Q516" i="5"/>
  <c r="K515" i="5"/>
  <c r="P514" i="5"/>
  <c r="M511" i="5"/>
  <c r="M525" i="5" s="1"/>
  <c r="O511" i="5"/>
  <c r="P518" i="5"/>
  <c r="P512" i="5"/>
  <c r="R515" i="5"/>
  <c r="L516" i="5"/>
  <c r="Q514" i="5"/>
  <c r="N510" i="5"/>
  <c r="M522" i="5"/>
  <c r="O513" i="5"/>
  <c r="K521" i="5"/>
  <c r="M521" i="5"/>
  <c r="K509" i="5"/>
  <c r="K524" i="5" s="1"/>
  <c r="Q509" i="5"/>
  <c r="N518" i="5"/>
  <c r="O517" i="5"/>
  <c r="Q510" i="5"/>
  <c r="L522" i="5"/>
  <c r="O519" i="5"/>
  <c r="O521" i="5"/>
  <c r="L520" i="5"/>
  <c r="O515" i="5"/>
  <c r="P515" i="5"/>
  <c r="R516" i="5"/>
  <c r="O516" i="5"/>
  <c r="N514" i="5"/>
  <c r="K514" i="5"/>
  <c r="P510" i="5"/>
  <c r="K522" i="5"/>
  <c r="P522" i="5"/>
  <c r="R522" i="5"/>
  <c r="R528" i="5" s="1"/>
  <c r="P513" i="5"/>
  <c r="P526" i="5" s="1"/>
  <c r="L513" i="5"/>
  <c r="L519" i="5"/>
  <c r="N519" i="5"/>
  <c r="Q519" i="5"/>
  <c r="L521" i="5"/>
  <c r="N521" i="5"/>
  <c r="L509" i="5"/>
  <c r="L524" i="5" s="1"/>
  <c r="Q518" i="5"/>
  <c r="K518" i="5"/>
  <c r="L517" i="5"/>
  <c r="Q517" i="5"/>
  <c r="N515" i="5"/>
  <c r="P520" i="5"/>
  <c r="R520" i="5"/>
  <c r="N516" i="5"/>
  <c r="M514" i="5"/>
  <c r="N522" i="5"/>
  <c r="R513" i="5"/>
  <c r="P519" i="5"/>
  <c r="P509" i="5"/>
  <c r="P524" i="5" s="1"/>
  <c r="N509" i="5"/>
  <c r="R511" i="5"/>
  <c r="L512" i="5"/>
  <c r="O520" i="5"/>
  <c r="M516" i="5"/>
  <c r="R514" i="5"/>
  <c r="M510" i="5"/>
  <c r="M524" i="5" s="1"/>
  <c r="K519" i="5"/>
  <c r="Q521" i="5"/>
  <c r="R509" i="5"/>
  <c r="P511" i="5"/>
  <c r="N517" i="5"/>
  <c r="O518" i="5"/>
  <c r="R518" i="5"/>
  <c r="L511" i="5"/>
  <c r="L525" i="5" s="1"/>
  <c r="N511" i="5"/>
  <c r="P517" i="5"/>
  <c r="R517" i="5"/>
  <c r="R512" i="5"/>
  <c r="O512" i="5"/>
  <c r="N389" i="5"/>
  <c r="R389" i="5"/>
  <c r="J388" i="5"/>
  <c r="N388" i="5"/>
  <c r="R388" i="5"/>
  <c r="J389" i="5"/>
  <c r="O389" i="5"/>
  <c r="N276" i="5"/>
  <c r="L389" i="5"/>
  <c r="L388" i="5"/>
  <c r="L394" i="5" s="1"/>
  <c r="O388" i="5"/>
  <c r="P63" i="5"/>
  <c r="O277" i="5"/>
  <c r="N69" i="5"/>
  <c r="K67" i="5"/>
  <c r="P276" i="5"/>
  <c r="N365" i="5"/>
  <c r="K62" i="5"/>
  <c r="M66" i="5"/>
  <c r="K66" i="5"/>
  <c r="M62" i="5"/>
  <c r="O68" i="5"/>
  <c r="J276" i="5"/>
  <c r="R66" i="5"/>
  <c r="O63" i="5"/>
  <c r="O67" i="5"/>
  <c r="M63" i="5"/>
  <c r="R68" i="5"/>
  <c r="R62" i="5"/>
  <c r="O62" i="5"/>
  <c r="K63" i="5"/>
  <c r="M67" i="5"/>
  <c r="O66" i="5"/>
  <c r="M68" i="5"/>
  <c r="O276" i="5"/>
  <c r="R67" i="5"/>
  <c r="Q67" i="5"/>
  <c r="Q68" i="5"/>
  <c r="P67" i="5"/>
  <c r="Q63" i="5"/>
  <c r="P62" i="5"/>
  <c r="Q66" i="5"/>
  <c r="Q62" i="5"/>
  <c r="P281" i="5"/>
  <c r="P277" i="5"/>
  <c r="N310" i="5"/>
  <c r="K281" i="5"/>
  <c r="K277" i="5"/>
  <c r="P280" i="5"/>
  <c r="P311" i="5"/>
  <c r="L365" i="5"/>
  <c r="J377" i="5"/>
  <c r="J310" i="5"/>
  <c r="K311" i="5"/>
  <c r="L281" i="5"/>
  <c r="J311" i="5"/>
  <c r="K339" i="5"/>
  <c r="P339" i="5"/>
  <c r="O281" i="5"/>
  <c r="R310" i="5"/>
  <c r="J94" i="5"/>
  <c r="P338" i="5"/>
  <c r="P365" i="5"/>
  <c r="M338" i="5"/>
  <c r="M208" i="5"/>
  <c r="M227" i="5"/>
  <c r="N311" i="5"/>
  <c r="J338" i="5"/>
  <c r="N208" i="5"/>
  <c r="J280" i="5"/>
  <c r="K310" i="5"/>
  <c r="J473" i="5"/>
  <c r="J281" i="5"/>
  <c r="L62" i="5"/>
  <c r="L208" i="5"/>
  <c r="L310" i="5"/>
  <c r="L311" i="5"/>
  <c r="J378" i="5"/>
  <c r="K227" i="5"/>
  <c r="J353" i="5"/>
  <c r="M353" i="5"/>
  <c r="P208" i="5"/>
  <c r="N280" i="5"/>
  <c r="Q310" i="5"/>
  <c r="P227" i="5"/>
  <c r="O310" i="5"/>
  <c r="R353" i="5"/>
  <c r="M339" i="5"/>
  <c r="N281" i="5"/>
  <c r="O55" i="5"/>
  <c r="N277" i="5"/>
  <c r="K208" i="5"/>
  <c r="N227" i="5"/>
  <c r="J471" i="5"/>
  <c r="Q365" i="5"/>
  <c r="L338" i="5"/>
  <c r="O338" i="5"/>
  <c r="L280" i="5"/>
  <c r="R124" i="5"/>
  <c r="Q353" i="5"/>
  <c r="J472" i="5"/>
  <c r="O339" i="5"/>
  <c r="L339" i="5"/>
  <c r="L277" i="5"/>
  <c r="L276" i="5"/>
  <c r="J365" i="5"/>
  <c r="R365" i="5"/>
  <c r="Q217" i="5"/>
  <c r="R206" i="5"/>
  <c r="R216" i="5"/>
  <c r="R80" i="5"/>
  <c r="Q227" i="5"/>
  <c r="R338" i="5"/>
  <c r="R339" i="5"/>
  <c r="Q202" i="5"/>
  <c r="Q49" i="5"/>
  <c r="Q60" i="5"/>
  <c r="Q224" i="5"/>
  <c r="R276" i="5"/>
  <c r="R277" i="5"/>
  <c r="Q307" i="5"/>
  <c r="Q306" i="5"/>
  <c r="Q54" i="5"/>
  <c r="R406" i="5"/>
  <c r="R416" i="5" s="1"/>
  <c r="R378" i="5"/>
  <c r="R377" i="5"/>
  <c r="Q214" i="5"/>
  <c r="Q94" i="5"/>
  <c r="Q29" i="5"/>
  <c r="R29" i="5"/>
  <c r="J30" i="5"/>
  <c r="J65" i="5" s="1"/>
  <c r="Q30" i="5"/>
  <c r="Q65" i="5" s="1"/>
  <c r="R30" i="5"/>
  <c r="R65" i="5" s="1"/>
  <c r="Q208" i="5"/>
  <c r="Q20" i="5"/>
  <c r="Q57" i="5"/>
  <c r="Q239" i="5"/>
  <c r="Q473" i="5"/>
  <c r="Q471" i="5"/>
  <c r="Q472" i="5"/>
  <c r="Q51" i="5"/>
  <c r="Q204" i="5"/>
  <c r="R227" i="5"/>
  <c r="R202" i="5"/>
  <c r="R60" i="5"/>
  <c r="R224" i="5"/>
  <c r="R61" i="5"/>
  <c r="R225" i="5"/>
  <c r="R281" i="5"/>
  <c r="Q238" i="5"/>
  <c r="R307" i="5"/>
  <c r="R306" i="5"/>
  <c r="Q377" i="5"/>
  <c r="Q378" i="5"/>
  <c r="Q280" i="5"/>
  <c r="Q237" i="5"/>
  <c r="R208" i="5"/>
  <c r="R20" i="5"/>
  <c r="R56" i="5" s="1"/>
  <c r="Q338" i="5"/>
  <c r="Q339" i="5"/>
  <c r="Q52" i="5"/>
  <c r="Q205" i="5"/>
  <c r="R203" i="5"/>
  <c r="R444" i="5"/>
  <c r="R446" i="5"/>
  <c r="R445" i="5"/>
  <c r="Q225" i="5"/>
  <c r="Q61" i="5"/>
  <c r="R280" i="5"/>
  <c r="Q112" i="5"/>
  <c r="Q206" i="5"/>
  <c r="Q53" i="5"/>
  <c r="R471" i="5"/>
  <c r="R473" i="5"/>
  <c r="R472" i="5"/>
  <c r="Q80" i="5"/>
  <c r="Q216" i="5"/>
  <c r="R204" i="5"/>
  <c r="Q124" i="5"/>
  <c r="R205" i="5"/>
  <c r="Q276" i="5"/>
  <c r="Q277" i="5"/>
  <c r="Q212" i="5"/>
  <c r="Q203" i="5"/>
  <c r="Q50" i="5"/>
  <c r="Q444" i="5"/>
  <c r="Q446" i="5"/>
  <c r="Q445" i="5"/>
  <c r="Q281" i="5"/>
  <c r="Q406" i="5"/>
  <c r="Q416" i="5" s="1"/>
  <c r="Q213" i="5"/>
  <c r="Q55" i="5"/>
  <c r="R94" i="5"/>
  <c r="R112" i="5"/>
  <c r="J60" i="5"/>
  <c r="J124" i="5"/>
  <c r="J63" i="5"/>
  <c r="N471" i="5"/>
  <c r="N472" i="5"/>
  <c r="N473" i="5"/>
  <c r="L473" i="5"/>
  <c r="L472" i="5"/>
  <c r="L471" i="5"/>
  <c r="P473" i="5"/>
  <c r="P472" i="5"/>
  <c r="P471" i="5"/>
  <c r="M471" i="5"/>
  <c r="M473" i="5"/>
  <c r="M472" i="5"/>
  <c r="O472" i="5"/>
  <c r="O471" i="5"/>
  <c r="O473" i="5"/>
  <c r="K472" i="5"/>
  <c r="K473" i="5"/>
  <c r="K471" i="5"/>
  <c r="L446" i="5"/>
  <c r="L445" i="5"/>
  <c r="L444" i="5"/>
  <c r="P446" i="5"/>
  <c r="P445" i="5"/>
  <c r="P444" i="5"/>
  <c r="M446" i="5"/>
  <c r="M445" i="5"/>
  <c r="M444" i="5"/>
  <c r="J444" i="5"/>
  <c r="J446" i="5"/>
  <c r="J445" i="5"/>
  <c r="O445" i="5"/>
  <c r="O444" i="5"/>
  <c r="O446" i="5"/>
  <c r="K445" i="5"/>
  <c r="K444" i="5"/>
  <c r="K446" i="5"/>
  <c r="N444" i="5"/>
  <c r="N446" i="5"/>
  <c r="N445" i="5"/>
  <c r="L353" i="5"/>
  <c r="M365" i="5"/>
  <c r="N353" i="5"/>
  <c r="J68" i="5"/>
  <c r="K365" i="5"/>
  <c r="O365" i="5"/>
  <c r="K353" i="5"/>
  <c r="O353" i="5"/>
  <c r="K338" i="5"/>
  <c r="L227" i="5"/>
  <c r="M310" i="5"/>
  <c r="P310" i="5"/>
  <c r="K280" i="5"/>
  <c r="O311" i="5"/>
  <c r="P353" i="5"/>
  <c r="O280" i="5"/>
  <c r="M311" i="5"/>
  <c r="J339" i="5"/>
  <c r="J277" i="5"/>
  <c r="J406" i="5"/>
  <c r="J416" i="5" s="1"/>
  <c r="K406" i="5"/>
  <c r="K416" i="5" s="1"/>
  <c r="P406" i="5"/>
  <c r="P416" i="5" s="1"/>
  <c r="L406" i="5"/>
  <c r="L416" i="5" s="1"/>
  <c r="N406" i="5"/>
  <c r="N416" i="5" s="1"/>
  <c r="M406" i="5"/>
  <c r="M416" i="5" s="1"/>
  <c r="O406" i="5"/>
  <c r="O416" i="5" s="1"/>
  <c r="M378" i="5"/>
  <c r="M377" i="5"/>
  <c r="O378" i="5"/>
  <c r="O377" i="5"/>
  <c r="N377" i="5"/>
  <c r="N378" i="5"/>
  <c r="P377" i="5"/>
  <c r="P378" i="5"/>
  <c r="K378" i="5"/>
  <c r="K377" i="5"/>
  <c r="L378" i="5"/>
  <c r="L377" i="5"/>
  <c r="N307" i="5"/>
  <c r="N306" i="5"/>
  <c r="P306" i="5"/>
  <c r="P307" i="5"/>
  <c r="M306" i="5"/>
  <c r="M307" i="5"/>
  <c r="J307" i="5"/>
  <c r="J306" i="5"/>
  <c r="O307" i="5"/>
  <c r="O306" i="5"/>
  <c r="L306" i="5"/>
  <c r="L307" i="5"/>
  <c r="K307" i="5"/>
  <c r="K306" i="5"/>
  <c r="M282" i="5"/>
  <c r="M284" i="5" s="1"/>
  <c r="J227" i="5"/>
  <c r="J66" i="5"/>
  <c r="J67" i="5"/>
  <c r="J62" i="5"/>
  <c r="N62" i="5"/>
  <c r="O227" i="5"/>
  <c r="N63" i="5"/>
  <c r="N67" i="5"/>
  <c r="N66" i="5"/>
  <c r="O61" i="5"/>
  <c r="O225" i="5"/>
  <c r="L60" i="5"/>
  <c r="L224" i="5"/>
  <c r="L61" i="5"/>
  <c r="L225" i="5"/>
  <c r="K61" i="5"/>
  <c r="K225" i="5"/>
  <c r="M60" i="5"/>
  <c r="M224" i="5"/>
  <c r="K60" i="5"/>
  <c r="K224" i="5"/>
  <c r="M61" i="5"/>
  <c r="M225" i="5"/>
  <c r="P61" i="5"/>
  <c r="P225" i="5"/>
  <c r="O60" i="5"/>
  <c r="O224" i="5"/>
  <c r="N61" i="5"/>
  <c r="N225" i="5"/>
  <c r="N60" i="5"/>
  <c r="N224" i="5"/>
  <c r="J61" i="5"/>
  <c r="J225" i="5"/>
  <c r="L67" i="5"/>
  <c r="L66" i="5"/>
  <c r="K68" i="5"/>
  <c r="L63" i="5"/>
  <c r="L68" i="5"/>
  <c r="P66" i="5"/>
  <c r="P60" i="5"/>
  <c r="P68" i="5"/>
  <c r="O52" i="5"/>
  <c r="O208" i="5"/>
  <c r="J57" i="5"/>
  <c r="J208" i="5"/>
  <c r="J219" i="5"/>
  <c r="K51" i="5"/>
  <c r="K204" i="5"/>
  <c r="N51" i="5"/>
  <c r="N204" i="5"/>
  <c r="L51" i="5"/>
  <c r="L204" i="5"/>
  <c r="P51" i="5"/>
  <c r="P204" i="5"/>
  <c r="O51" i="5"/>
  <c r="O204" i="5"/>
  <c r="J80" i="5"/>
  <c r="J51" i="5"/>
  <c r="J55" i="5"/>
  <c r="J52" i="5"/>
  <c r="J53" i="5"/>
  <c r="J54" i="5"/>
  <c r="J20" i="5"/>
  <c r="J49" i="5"/>
  <c r="J50" i="5"/>
  <c r="K112" i="5"/>
  <c r="K124" i="5"/>
  <c r="O49" i="5"/>
  <c r="O53" i="5"/>
  <c r="J112" i="5"/>
  <c r="M112" i="5"/>
  <c r="N112" i="5"/>
  <c r="M57" i="5"/>
  <c r="M52" i="5"/>
  <c r="M20" i="5"/>
  <c r="N52" i="5"/>
  <c r="N54" i="5"/>
  <c r="N57" i="5"/>
  <c r="N20" i="5"/>
  <c r="N50" i="5"/>
  <c r="O124" i="5"/>
  <c r="N80" i="5"/>
  <c r="N29" i="5"/>
  <c r="O29" i="5"/>
  <c r="L29" i="5"/>
  <c r="P29" i="5"/>
  <c r="M29" i="5"/>
  <c r="M42" i="5" s="1"/>
  <c r="K29" i="5"/>
  <c r="O94" i="5"/>
  <c r="M50" i="5"/>
  <c r="J29" i="5"/>
  <c r="N55" i="5"/>
  <c r="M94" i="5"/>
  <c r="P94" i="5"/>
  <c r="L112" i="5"/>
  <c r="P112" i="5"/>
  <c r="K53" i="5"/>
  <c r="K57" i="5"/>
  <c r="K50" i="5"/>
  <c r="K55" i="5"/>
  <c r="K20" i="5"/>
  <c r="K52" i="5"/>
  <c r="P55" i="5"/>
  <c r="P50" i="5"/>
  <c r="P54" i="5"/>
  <c r="P52" i="5"/>
  <c r="P20" i="5"/>
  <c r="P57" i="5"/>
  <c r="M124" i="5"/>
  <c r="L124" i="5"/>
  <c r="K80" i="5"/>
  <c r="P80" i="5"/>
  <c r="N49" i="5"/>
  <c r="N53" i="5"/>
  <c r="M55" i="5"/>
  <c r="L94" i="5"/>
  <c r="M51" i="5"/>
  <c r="K94" i="5"/>
  <c r="O112" i="5"/>
  <c r="L52" i="5"/>
  <c r="L54" i="5"/>
  <c r="L55" i="5"/>
  <c r="L50" i="5"/>
  <c r="L57" i="5"/>
  <c r="L20" i="5"/>
  <c r="M54" i="5"/>
  <c r="P124" i="5"/>
  <c r="M80" i="5"/>
  <c r="O80" i="5"/>
  <c r="M49" i="5"/>
  <c r="P49" i="5"/>
  <c r="L53" i="5"/>
  <c r="P53" i="5"/>
  <c r="K54" i="5"/>
  <c r="N94" i="5"/>
  <c r="O50" i="5"/>
  <c r="O57" i="5"/>
  <c r="O20" i="5"/>
  <c r="O54" i="5"/>
  <c r="N124" i="5"/>
  <c r="L80" i="5"/>
  <c r="L49" i="5"/>
  <c r="K49" i="5"/>
  <c r="M53" i="5"/>
  <c r="K30" i="5"/>
  <c r="K65" i="5" s="1"/>
  <c r="P30" i="5"/>
  <c r="P65" i="5" s="1"/>
  <c r="O30" i="5"/>
  <c r="O65" i="5" s="1"/>
  <c r="N30" i="5"/>
  <c r="N65" i="5" s="1"/>
  <c r="M30" i="5"/>
  <c r="M65" i="5" s="1"/>
  <c r="L30" i="5"/>
  <c r="L65" i="5" s="1"/>
  <c r="L264" i="5" l="1"/>
  <c r="N526" i="5"/>
  <c r="Q246" i="5"/>
  <c r="L243" i="5"/>
  <c r="M243" i="5"/>
  <c r="P252" i="5"/>
  <c r="P265" i="5" s="1"/>
  <c r="Q394" i="5"/>
  <c r="J423" i="5"/>
  <c r="N158" i="5"/>
  <c r="N139" i="5"/>
  <c r="O526" i="5"/>
  <c r="K655" i="5"/>
  <c r="M655" i="5"/>
  <c r="M249" i="5"/>
  <c r="J655" i="5"/>
  <c r="R752" i="5"/>
  <c r="Q749" i="5"/>
  <c r="P750" i="5"/>
  <c r="O751" i="5"/>
  <c r="Q751" i="5"/>
  <c r="Q750" i="5"/>
  <c r="R751" i="5"/>
  <c r="O749" i="5"/>
  <c r="P655" i="5"/>
  <c r="Q748" i="5"/>
  <c r="N748" i="5"/>
  <c r="R749" i="5"/>
  <c r="N751" i="5"/>
  <c r="P748" i="5"/>
  <c r="R748" i="5"/>
  <c r="P751" i="5"/>
  <c r="P752" i="5"/>
  <c r="O752" i="5"/>
  <c r="O748" i="5"/>
  <c r="Q752" i="5"/>
  <c r="N749" i="5"/>
  <c r="L655" i="5"/>
  <c r="N171" i="5"/>
  <c r="R243" i="5"/>
  <c r="O423" i="5"/>
  <c r="P260" i="5"/>
  <c r="P266" i="5" s="1"/>
  <c r="M423" i="5"/>
  <c r="L423" i="5"/>
  <c r="Q423" i="5"/>
  <c r="P423" i="5"/>
  <c r="N423" i="5"/>
  <c r="K423" i="5"/>
  <c r="R423" i="5"/>
  <c r="O42" i="5"/>
  <c r="P42" i="5"/>
  <c r="R42" i="5"/>
  <c r="N42" i="5"/>
  <c r="Q42" i="5"/>
  <c r="O219" i="5"/>
  <c r="P243" i="5"/>
  <c r="M160" i="5"/>
  <c r="P249" i="5"/>
  <c r="O161" i="5"/>
  <c r="O156" i="5"/>
  <c r="N163" i="5"/>
  <c r="O146" i="5"/>
  <c r="N141" i="5"/>
  <c r="O152" i="5"/>
  <c r="N170" i="5"/>
  <c r="O184" i="5"/>
  <c r="N145" i="5"/>
  <c r="O180" i="5"/>
  <c r="O185" i="5"/>
  <c r="O160" i="5"/>
  <c r="O137" i="5"/>
  <c r="N243" i="5"/>
  <c r="N219" i="5"/>
  <c r="P219" i="5"/>
  <c r="O243" i="5"/>
  <c r="K153" i="5"/>
  <c r="P178" i="5"/>
  <c r="P163" i="5"/>
  <c r="P149" i="5"/>
  <c r="P140" i="5"/>
  <c r="L219" i="5"/>
  <c r="P141" i="5"/>
  <c r="P171" i="5"/>
  <c r="K243" i="5"/>
  <c r="M219" i="5"/>
  <c r="O140" i="5"/>
  <c r="P147" i="5"/>
  <c r="O181" i="5"/>
  <c r="N149" i="5"/>
  <c r="O158" i="5"/>
  <c r="N146" i="5"/>
  <c r="N167" i="5"/>
  <c r="N165" i="5"/>
  <c r="N177" i="5"/>
  <c r="N183" i="5"/>
  <c r="N152" i="5"/>
  <c r="N140" i="5"/>
  <c r="N164" i="5"/>
  <c r="N180" i="5"/>
  <c r="N137" i="5"/>
  <c r="K219" i="5"/>
  <c r="M263" i="5"/>
  <c r="Q312" i="5"/>
  <c r="Q314" i="5" s="1"/>
  <c r="R312" i="5"/>
  <c r="R314" i="5" s="1"/>
  <c r="Q525" i="5"/>
  <c r="R184" i="5"/>
  <c r="R142" i="5"/>
  <c r="O166" i="5"/>
  <c r="O170" i="5"/>
  <c r="O167" i="5"/>
  <c r="N185" i="5"/>
  <c r="N176" i="5"/>
  <c r="O142" i="5"/>
  <c r="N247" i="5"/>
  <c r="N136" i="5"/>
  <c r="R153" i="5"/>
  <c r="N181" i="5"/>
  <c r="N162" i="5"/>
  <c r="N166" i="5"/>
  <c r="N174" i="5"/>
  <c r="N182" i="5"/>
  <c r="O175" i="5"/>
  <c r="N157" i="5"/>
  <c r="N161" i="5"/>
  <c r="N156" i="5"/>
  <c r="N160" i="5"/>
  <c r="N147" i="5"/>
  <c r="N184" i="5"/>
  <c r="K175" i="5"/>
  <c r="N159" i="5"/>
  <c r="P175" i="5"/>
  <c r="O149" i="5"/>
  <c r="O163" i="5"/>
  <c r="M166" i="5"/>
  <c r="Q528" i="5"/>
  <c r="K555" i="5"/>
  <c r="Q247" i="5"/>
  <c r="L526" i="5"/>
  <c r="O139" i="5"/>
  <c r="N148" i="5"/>
  <c r="N142" i="5"/>
  <c r="O856" i="5"/>
  <c r="P849" i="5"/>
  <c r="L853" i="5"/>
  <c r="L856" i="5"/>
  <c r="K847" i="5"/>
  <c r="J848" i="5"/>
  <c r="K853" i="5"/>
  <c r="Q850" i="5"/>
  <c r="L848" i="5"/>
  <c r="Q854" i="5"/>
  <c r="O850" i="5"/>
  <c r="N853" i="5"/>
  <c r="N850" i="5"/>
  <c r="R847" i="5"/>
  <c r="N849" i="5"/>
  <c r="L850" i="5"/>
  <c r="Q856" i="5"/>
  <c r="O849" i="5"/>
  <c r="P856" i="5"/>
  <c r="L849" i="5"/>
  <c r="M853" i="5"/>
  <c r="J856" i="5"/>
  <c r="R849" i="5"/>
  <c r="R848" i="5"/>
  <c r="M854" i="5"/>
  <c r="K850" i="5"/>
  <c r="M848" i="5"/>
  <c r="K854" i="5"/>
  <c r="R855" i="5"/>
  <c r="O854" i="5"/>
  <c r="O855" i="5"/>
  <c r="L847" i="5"/>
  <c r="K848" i="5"/>
  <c r="M855" i="5"/>
  <c r="K856" i="5"/>
  <c r="K849" i="5"/>
  <c r="Q847" i="5"/>
  <c r="P848" i="5"/>
  <c r="J854" i="5"/>
  <c r="R856" i="5"/>
  <c r="J849" i="5"/>
  <c r="Q853" i="5"/>
  <c r="L854" i="5"/>
  <c r="O853" i="5"/>
  <c r="N854" i="5"/>
  <c r="P855" i="5"/>
  <c r="J850" i="5"/>
  <c r="N856" i="5"/>
  <c r="O847" i="5"/>
  <c r="R853" i="5"/>
  <c r="M850" i="5"/>
  <c r="M847" i="5"/>
  <c r="N848" i="5"/>
  <c r="J847" i="5"/>
  <c r="R854" i="5"/>
  <c r="N847" i="5"/>
  <c r="Q849" i="5"/>
  <c r="P853" i="5"/>
  <c r="P850" i="5"/>
  <c r="J853" i="5"/>
  <c r="Q855" i="5"/>
  <c r="M856" i="5"/>
  <c r="P854" i="5"/>
  <c r="M162" i="5"/>
  <c r="L142" i="5"/>
  <c r="M161" i="5"/>
  <c r="M158" i="5"/>
  <c r="L138" i="5"/>
  <c r="L174" i="5"/>
  <c r="L176" i="5"/>
  <c r="L163" i="5"/>
  <c r="L145" i="5"/>
  <c r="L183" i="5"/>
  <c r="L157" i="5"/>
  <c r="L159" i="5"/>
  <c r="L184" i="5"/>
  <c r="L168" i="5"/>
  <c r="L165" i="5"/>
  <c r="M175" i="5"/>
  <c r="N524" i="5"/>
  <c r="L528" i="5"/>
  <c r="M557" i="5"/>
  <c r="N556" i="5"/>
  <c r="Q558" i="5"/>
  <c r="O558" i="5"/>
  <c r="Q455" i="5"/>
  <c r="Q456" i="5" s="1"/>
  <c r="M677" i="5"/>
  <c r="M679" i="5" s="1"/>
  <c r="M165" i="5"/>
  <c r="M139" i="5"/>
  <c r="L148" i="5"/>
  <c r="L137" i="5"/>
  <c r="L146" i="5"/>
  <c r="M136" i="5"/>
  <c r="O246" i="5"/>
  <c r="L180" i="5"/>
  <c r="M168" i="5"/>
  <c r="N525" i="5"/>
  <c r="K527" i="5"/>
  <c r="P555" i="5"/>
  <c r="O136" i="5"/>
  <c r="O177" i="5"/>
  <c r="L247" i="5"/>
  <c r="L557" i="5"/>
  <c r="L175" i="5"/>
  <c r="M181" i="5"/>
  <c r="R555" i="5"/>
  <c r="L158" i="5"/>
  <c r="Q250" i="5"/>
  <c r="N246" i="5"/>
  <c r="N178" i="5"/>
  <c r="M142" i="5"/>
  <c r="N168" i="5"/>
  <c r="N175" i="5"/>
  <c r="N138" i="5"/>
  <c r="P156" i="5"/>
  <c r="M178" i="5"/>
  <c r="O148" i="5"/>
  <c r="N558" i="5"/>
  <c r="P557" i="5"/>
  <c r="R138" i="5"/>
  <c r="R185" i="5"/>
  <c r="R136" i="5"/>
  <c r="K141" i="5"/>
  <c r="K167" i="5"/>
  <c r="M152" i="5"/>
  <c r="O247" i="5"/>
  <c r="M182" i="5"/>
  <c r="R151" i="5"/>
  <c r="L136" i="5"/>
  <c r="M147" i="5"/>
  <c r="M159" i="5"/>
  <c r="M148" i="5"/>
  <c r="L156" i="5"/>
  <c r="L147" i="5"/>
  <c r="L181" i="5"/>
  <c r="M247" i="5"/>
  <c r="R557" i="5"/>
  <c r="O557" i="5"/>
  <c r="M555" i="5"/>
  <c r="R162" i="5"/>
  <c r="K165" i="5"/>
  <c r="N249" i="5"/>
  <c r="K145" i="5"/>
  <c r="K177" i="5"/>
  <c r="M157" i="5"/>
  <c r="R147" i="5"/>
  <c r="M163" i="5"/>
  <c r="M145" i="5"/>
  <c r="L178" i="5"/>
  <c r="L160" i="5"/>
  <c r="M184" i="5"/>
  <c r="L167" i="5"/>
  <c r="M180" i="5"/>
  <c r="L162" i="5"/>
  <c r="R556" i="5"/>
  <c r="R558" i="5"/>
  <c r="K558" i="5"/>
  <c r="R252" i="5"/>
  <c r="R265" i="5" s="1"/>
  <c r="N527" i="5"/>
  <c r="O528" i="5"/>
  <c r="M528" i="5"/>
  <c r="Q527" i="5"/>
  <c r="M556" i="5"/>
  <c r="M558" i="5"/>
  <c r="N557" i="5"/>
  <c r="P139" i="5"/>
  <c r="O556" i="5"/>
  <c r="N555" i="5"/>
  <c r="K556" i="5"/>
  <c r="P556" i="5"/>
  <c r="P177" i="5"/>
  <c r="Q556" i="5"/>
  <c r="Q557" i="5"/>
  <c r="L558" i="5"/>
  <c r="K557" i="5"/>
  <c r="Q555" i="5"/>
  <c r="P264" i="5"/>
  <c r="P525" i="5"/>
  <c r="P527" i="5"/>
  <c r="K528" i="5"/>
  <c r="M527" i="5"/>
  <c r="Q176" i="5"/>
  <c r="P247" i="5"/>
  <c r="O178" i="5"/>
  <c r="O151" i="5"/>
  <c r="M153" i="5"/>
  <c r="O153" i="5"/>
  <c r="Q257" i="5"/>
  <c r="Q252" i="5"/>
  <c r="Q265" i="5" s="1"/>
  <c r="N260" i="5"/>
  <c r="N266" i="5" s="1"/>
  <c r="R524" i="5"/>
  <c r="R525" i="5"/>
  <c r="R526" i="5"/>
  <c r="N528" i="5"/>
  <c r="O527" i="5"/>
  <c r="Q524" i="5"/>
  <c r="O525" i="5"/>
  <c r="Q526" i="5"/>
  <c r="P528" i="5"/>
  <c r="L527" i="5"/>
  <c r="N480" i="5"/>
  <c r="N482" i="5" s="1"/>
  <c r="R260" i="5"/>
  <c r="R266" i="5" s="1"/>
  <c r="O260" i="5"/>
  <c r="O266" i="5" s="1"/>
  <c r="Q260" i="5"/>
  <c r="Q266" i="5" s="1"/>
  <c r="R264" i="5"/>
  <c r="N252" i="5"/>
  <c r="N265" i="5" s="1"/>
  <c r="R527" i="5"/>
  <c r="M526" i="5"/>
  <c r="K526" i="5"/>
  <c r="Q168" i="5"/>
  <c r="O157" i="5"/>
  <c r="O264" i="5"/>
  <c r="Q147" i="5"/>
  <c r="M151" i="5"/>
  <c r="K263" i="5"/>
  <c r="Q140" i="5"/>
  <c r="Q171" i="5"/>
  <c r="Q148" i="5"/>
  <c r="N264" i="5"/>
  <c r="Q184" i="5"/>
  <c r="R158" i="5"/>
  <c r="Q142" i="5"/>
  <c r="M250" i="5"/>
  <c r="K170" i="5"/>
  <c r="M258" i="5"/>
  <c r="R168" i="5"/>
  <c r="Q175" i="5"/>
  <c r="Q136" i="5"/>
  <c r="P167" i="5"/>
  <c r="K139" i="5"/>
  <c r="M248" i="5"/>
  <c r="Q156" i="5"/>
  <c r="Q177" i="5"/>
  <c r="Q157" i="5"/>
  <c r="Q181" i="5"/>
  <c r="R170" i="5"/>
  <c r="R139" i="5"/>
  <c r="R183" i="5"/>
  <c r="O252" i="5"/>
  <c r="O265" i="5" s="1"/>
  <c r="P146" i="5"/>
  <c r="K181" i="5"/>
  <c r="P180" i="5"/>
  <c r="O249" i="5"/>
  <c r="P158" i="5"/>
  <c r="K142" i="5"/>
  <c r="K148" i="5"/>
  <c r="M156" i="5"/>
  <c r="M140" i="5"/>
  <c r="O248" i="5"/>
  <c r="P164" i="5"/>
  <c r="R149" i="5"/>
  <c r="R247" i="5"/>
  <c r="R137" i="5"/>
  <c r="Q170" i="5"/>
  <c r="L252" i="5"/>
  <c r="L265" i="5" s="1"/>
  <c r="M257" i="5"/>
  <c r="M176" i="5"/>
  <c r="L249" i="5"/>
  <c r="M183" i="5"/>
  <c r="M185" i="5"/>
  <c r="M149" i="5"/>
  <c r="N248" i="5"/>
  <c r="K184" i="5"/>
  <c r="R181" i="5"/>
  <c r="P136" i="5"/>
  <c r="K146" i="5"/>
  <c r="L141" i="5"/>
  <c r="K158" i="5"/>
  <c r="K166" i="5"/>
  <c r="L170" i="5"/>
  <c r="P246" i="5"/>
  <c r="O164" i="5"/>
  <c r="N153" i="5"/>
  <c r="L153" i="5"/>
  <c r="P153" i="5"/>
  <c r="R250" i="5"/>
  <c r="L263" i="5"/>
  <c r="Q151" i="5"/>
  <c r="Q160" i="5"/>
  <c r="Q182" i="5"/>
  <c r="Q145" i="5"/>
  <c r="Q264" i="5"/>
  <c r="K260" i="5"/>
  <c r="K266" i="5" s="1"/>
  <c r="K183" i="5"/>
  <c r="K185" i="5"/>
  <c r="K149" i="5"/>
  <c r="L246" i="5"/>
  <c r="K159" i="5"/>
  <c r="R167" i="5"/>
  <c r="Q185" i="5"/>
  <c r="M252" i="5"/>
  <c r="M265" i="5" s="1"/>
  <c r="L250" i="5"/>
  <c r="P151" i="5"/>
  <c r="R156" i="5"/>
  <c r="R157" i="5"/>
  <c r="Q162" i="5"/>
  <c r="R159" i="5"/>
  <c r="P159" i="5"/>
  <c r="Q149" i="5"/>
  <c r="Q180" i="5"/>
  <c r="P176" i="5"/>
  <c r="R175" i="5"/>
  <c r="Q164" i="5"/>
  <c r="K252" i="5"/>
  <c r="K265" i="5" s="1"/>
  <c r="R249" i="5"/>
  <c r="R146" i="5"/>
  <c r="Q141" i="5"/>
  <c r="N250" i="5"/>
  <c r="P257" i="5"/>
  <c r="K171" i="5"/>
  <c r="P183" i="5"/>
  <c r="K178" i="5"/>
  <c r="L151" i="5"/>
  <c r="N258" i="5"/>
  <c r="P138" i="5"/>
  <c r="O159" i="5"/>
  <c r="M164" i="5"/>
  <c r="Q165" i="5"/>
  <c r="R246" i="5"/>
  <c r="R163" i="5"/>
  <c r="L161" i="5"/>
  <c r="O162" i="5"/>
  <c r="L171" i="5"/>
  <c r="L152" i="5"/>
  <c r="P157" i="5"/>
  <c r="M137" i="5"/>
  <c r="R180" i="5"/>
  <c r="R182" i="5"/>
  <c r="Q139" i="5"/>
  <c r="P250" i="5"/>
  <c r="K257" i="5"/>
  <c r="M177" i="5"/>
  <c r="K156" i="5"/>
  <c r="K174" i="5"/>
  <c r="K140" i="5"/>
  <c r="O147" i="5"/>
  <c r="K182" i="5"/>
  <c r="Q258" i="5"/>
  <c r="Q153" i="5"/>
  <c r="N263" i="5"/>
  <c r="Q137" i="5"/>
  <c r="Q174" i="5"/>
  <c r="O257" i="5"/>
  <c r="M260" i="5"/>
  <c r="M266" i="5" s="1"/>
  <c r="K151" i="5"/>
  <c r="K137" i="5"/>
  <c r="K138" i="5"/>
  <c r="R164" i="5"/>
  <c r="M264" i="5"/>
  <c r="P174" i="5"/>
  <c r="L248" i="5"/>
  <c r="P165" i="5"/>
  <c r="Q146" i="5"/>
  <c r="P162" i="5"/>
  <c r="P145" i="5"/>
  <c r="P148" i="5"/>
  <c r="L258" i="5"/>
  <c r="R165" i="5"/>
  <c r="R166" i="5"/>
  <c r="Q152" i="5"/>
  <c r="K264" i="5"/>
  <c r="Q161" i="5"/>
  <c r="R257" i="5"/>
  <c r="K168" i="5"/>
  <c r="O250" i="5"/>
  <c r="M171" i="5"/>
  <c r="P185" i="5"/>
  <c r="L166" i="5"/>
  <c r="O174" i="5"/>
  <c r="P170" i="5"/>
  <c r="K147" i="5"/>
  <c r="P248" i="5"/>
  <c r="O182" i="5"/>
  <c r="R177" i="5"/>
  <c r="R160" i="5"/>
  <c r="R152" i="5"/>
  <c r="Q183" i="5"/>
  <c r="O165" i="5"/>
  <c r="P161" i="5"/>
  <c r="K161" i="5"/>
  <c r="L177" i="5"/>
  <c r="K160" i="5"/>
  <c r="M246" i="5"/>
  <c r="L164" i="5"/>
  <c r="Q166" i="5"/>
  <c r="R145" i="5"/>
  <c r="Q249" i="5"/>
  <c r="R161" i="5"/>
  <c r="K163" i="5"/>
  <c r="M141" i="5"/>
  <c r="O176" i="5"/>
  <c r="O171" i="5"/>
  <c r="O183" i="5"/>
  <c r="L149" i="5"/>
  <c r="K157" i="5"/>
  <c r="O258" i="5"/>
  <c r="P184" i="5"/>
  <c r="P263" i="5"/>
  <c r="Q248" i="5"/>
  <c r="R263" i="5"/>
  <c r="O263" i="5"/>
  <c r="Q263" i="5"/>
  <c r="R248" i="5"/>
  <c r="Q163" i="5"/>
  <c r="P258" i="5"/>
  <c r="K248" i="5"/>
  <c r="K164" i="5"/>
  <c r="Q138" i="5"/>
  <c r="R258" i="5"/>
  <c r="K136" i="5"/>
  <c r="L257" i="5"/>
  <c r="K162" i="5"/>
  <c r="P181" i="5"/>
  <c r="R141" i="5"/>
  <c r="M138" i="5"/>
  <c r="P182" i="5"/>
  <c r="Q158" i="5"/>
  <c r="Q167" i="5"/>
  <c r="Q178" i="5"/>
  <c r="L260" i="5"/>
  <c r="L266" i="5" s="1"/>
  <c r="N257" i="5"/>
  <c r="K176" i="5"/>
  <c r="P142" i="5"/>
  <c r="P152" i="5"/>
  <c r="M174" i="5"/>
  <c r="M170" i="5"/>
  <c r="K258" i="5"/>
  <c r="O138" i="5"/>
  <c r="R140" i="5"/>
  <c r="R176" i="5"/>
  <c r="R178" i="5"/>
  <c r="R148" i="5"/>
  <c r="M146" i="5"/>
  <c r="K180" i="5"/>
  <c r="L139" i="5"/>
  <c r="L185" i="5"/>
  <c r="P166" i="5"/>
  <c r="L140" i="5"/>
  <c r="R171" i="5"/>
  <c r="P168" i="5"/>
  <c r="O168" i="5"/>
  <c r="O145" i="5"/>
  <c r="P160" i="5"/>
  <c r="P869" i="5"/>
  <c r="R871" i="5"/>
  <c r="R219" i="5"/>
  <c r="P870" i="5"/>
  <c r="P865" i="5"/>
  <c r="O863" i="5"/>
  <c r="K865" i="5"/>
  <c r="O869" i="5"/>
  <c r="K868" i="5"/>
  <c r="Q869" i="5"/>
  <c r="K864" i="5"/>
  <c r="M871" i="5"/>
  <c r="K863" i="5"/>
  <c r="K869" i="5"/>
  <c r="J651" i="5"/>
  <c r="J653" i="5" s="1"/>
  <c r="K651" i="5"/>
  <c r="K653" i="5" s="1"/>
  <c r="K870" i="5"/>
  <c r="R869" i="5"/>
  <c r="L868" i="5"/>
  <c r="R865" i="5"/>
  <c r="R864" i="5"/>
  <c r="L870" i="5"/>
  <c r="L871" i="5"/>
  <c r="L864" i="5"/>
  <c r="L865" i="5"/>
  <c r="L863" i="5"/>
  <c r="P864" i="5"/>
  <c r="Q864" i="5"/>
  <c r="Q871" i="5"/>
  <c r="P868" i="5"/>
  <c r="P871" i="5"/>
  <c r="J869" i="5"/>
  <c r="J864" i="5"/>
  <c r="M863" i="5"/>
  <c r="J865" i="5"/>
  <c r="O868" i="5"/>
  <c r="Q863" i="5"/>
  <c r="M869" i="5"/>
  <c r="M870" i="5"/>
  <c r="N865" i="5"/>
  <c r="N870" i="5"/>
  <c r="N862" i="5"/>
  <c r="N868" i="5"/>
  <c r="O870" i="5"/>
  <c r="R862" i="5"/>
  <c r="Q868" i="5"/>
  <c r="N863" i="5"/>
  <c r="O864" i="5"/>
  <c r="J870" i="5"/>
  <c r="O865" i="5"/>
  <c r="K862" i="5"/>
  <c r="M868" i="5"/>
  <c r="N871" i="5"/>
  <c r="R863" i="5"/>
  <c r="M864" i="5"/>
  <c r="J871" i="5"/>
  <c r="J868" i="5"/>
  <c r="J862" i="5"/>
  <c r="L869" i="5"/>
  <c r="M865" i="5"/>
  <c r="Q862" i="5"/>
  <c r="R868" i="5"/>
  <c r="R872" i="5" s="1"/>
  <c r="N869" i="5"/>
  <c r="N864" i="5"/>
  <c r="Q865" i="5"/>
  <c r="O871" i="5"/>
  <c r="P862" i="5"/>
  <c r="K345" i="5"/>
  <c r="K347" i="5" s="1"/>
  <c r="R677" i="5"/>
  <c r="R679" i="5" s="1"/>
  <c r="J778" i="5"/>
  <c r="J780" i="5" s="1"/>
  <c r="N677" i="5"/>
  <c r="N679" i="5" s="1"/>
  <c r="R743" i="5"/>
  <c r="R745" i="5" s="1"/>
  <c r="J345" i="5"/>
  <c r="J347" i="5" s="1"/>
  <c r="L677" i="5"/>
  <c r="L679" i="5" s="1"/>
  <c r="J417" i="5"/>
  <c r="J428" i="5" s="1"/>
  <c r="R345" i="5"/>
  <c r="R347" i="5" s="1"/>
  <c r="R651" i="5"/>
  <c r="R653" i="5" s="1"/>
  <c r="N743" i="5"/>
  <c r="N745" i="5" s="1"/>
  <c r="N761" i="5"/>
  <c r="Q743" i="5"/>
  <c r="Q745" i="5" s="1"/>
  <c r="O677" i="5"/>
  <c r="O679" i="5" s="1"/>
  <c r="K677" i="5"/>
  <c r="K679" i="5" s="1"/>
  <c r="Q677" i="5"/>
  <c r="Q679" i="5" s="1"/>
  <c r="M743" i="5"/>
  <c r="M745" i="5" s="1"/>
  <c r="K778" i="5"/>
  <c r="K780" i="5" s="1"/>
  <c r="O743" i="5"/>
  <c r="O745" i="5" s="1"/>
  <c r="K743" i="5"/>
  <c r="K745" i="5" s="1"/>
  <c r="L761" i="5"/>
  <c r="L765" i="5" s="1"/>
  <c r="R761" i="5"/>
  <c r="R778" i="5"/>
  <c r="R780" i="5" s="1"/>
  <c r="Q778" i="5"/>
  <c r="Q780" i="5" s="1"/>
  <c r="J743" i="5"/>
  <c r="J745" i="5" s="1"/>
  <c r="M761" i="5"/>
  <c r="Q761" i="5"/>
  <c r="P778" i="5"/>
  <c r="P780" i="5" s="1"/>
  <c r="M778" i="5"/>
  <c r="M780" i="5" s="1"/>
  <c r="N778" i="5"/>
  <c r="N780" i="5" s="1"/>
  <c r="P743" i="5"/>
  <c r="P745" i="5" s="1"/>
  <c r="L743" i="5"/>
  <c r="L745" i="5" s="1"/>
  <c r="J761" i="5"/>
  <c r="J765" i="5" s="1"/>
  <c r="P761" i="5"/>
  <c r="K761" i="5"/>
  <c r="K765" i="5" s="1"/>
  <c r="O761" i="5"/>
  <c r="O778" i="5"/>
  <c r="O780" i="5" s="1"/>
  <c r="L778" i="5"/>
  <c r="L780" i="5" s="1"/>
  <c r="N651" i="5"/>
  <c r="N653" i="5" s="1"/>
  <c r="Q771" i="5"/>
  <c r="N771" i="5"/>
  <c r="M771" i="5"/>
  <c r="K771" i="5"/>
  <c r="L771" i="5"/>
  <c r="P771" i="5"/>
  <c r="R771" i="5"/>
  <c r="J771" i="5"/>
  <c r="O771" i="5"/>
  <c r="O651" i="5"/>
  <c r="O653" i="5" s="1"/>
  <c r="J394" i="5"/>
  <c r="J396" i="5" s="1"/>
  <c r="P651" i="5"/>
  <c r="P653" i="5" s="1"/>
  <c r="P677" i="5"/>
  <c r="P679" i="5" s="1"/>
  <c r="L345" i="5"/>
  <c r="L347" i="5" s="1"/>
  <c r="M651" i="5"/>
  <c r="M653" i="5" s="1"/>
  <c r="K455" i="5"/>
  <c r="K456" i="5" s="1"/>
  <c r="K723" i="5"/>
  <c r="K725" i="5" s="1"/>
  <c r="N417" i="5"/>
  <c r="N428" i="5" s="1"/>
  <c r="O394" i="5"/>
  <c r="O396" i="5" s="1"/>
  <c r="Q651" i="5"/>
  <c r="Q653" i="5" s="1"/>
  <c r="M345" i="5"/>
  <c r="M347" i="5" s="1"/>
  <c r="N394" i="5"/>
  <c r="N396" i="5" s="1"/>
  <c r="J480" i="5"/>
  <c r="J482" i="5" s="1"/>
  <c r="N723" i="5"/>
  <c r="N725" i="5" s="1"/>
  <c r="P723" i="5"/>
  <c r="P725" i="5" s="1"/>
  <c r="M723" i="5"/>
  <c r="M725" i="5" s="1"/>
  <c r="O723" i="5"/>
  <c r="O725" i="5" s="1"/>
  <c r="L723" i="5"/>
  <c r="L725" i="5" s="1"/>
  <c r="R723" i="5"/>
  <c r="R725" i="5" s="1"/>
  <c r="Q723" i="5"/>
  <c r="Q725" i="5" s="1"/>
  <c r="J723" i="5"/>
  <c r="J725" i="5" s="1"/>
  <c r="L651" i="5"/>
  <c r="L653" i="5" s="1"/>
  <c r="O345" i="5"/>
  <c r="O347" i="5" s="1"/>
  <c r="P345" i="5"/>
  <c r="P347" i="5" s="1"/>
  <c r="R394" i="5"/>
  <c r="R396" i="5" s="1"/>
  <c r="L417" i="5"/>
  <c r="L428" i="5" s="1"/>
  <c r="Q345" i="5"/>
  <c r="Q347" i="5" s="1"/>
  <c r="L454" i="5"/>
  <c r="L457" i="5" s="1"/>
  <c r="O454" i="5"/>
  <c r="O457" i="5" s="1"/>
  <c r="L480" i="5"/>
  <c r="L482" i="5" s="1"/>
  <c r="M480" i="5"/>
  <c r="M482" i="5" s="1"/>
  <c r="O480" i="5"/>
  <c r="O482" i="5" s="1"/>
  <c r="J454" i="5"/>
  <c r="J457" i="5" s="1"/>
  <c r="R454" i="5"/>
  <c r="R457" i="5" s="1"/>
  <c r="Q454" i="5"/>
  <c r="Q457" i="5" s="1"/>
  <c r="M454" i="5"/>
  <c r="M457" i="5" s="1"/>
  <c r="Q417" i="5"/>
  <c r="Q428" i="5" s="1"/>
  <c r="N454" i="5"/>
  <c r="N457" i="5" s="1"/>
  <c r="K480" i="5"/>
  <c r="K482" i="5" s="1"/>
  <c r="R417" i="5"/>
  <c r="R428" i="5" s="1"/>
  <c r="R480" i="5"/>
  <c r="R482" i="5" s="1"/>
  <c r="K417" i="5"/>
  <c r="K428" i="5" s="1"/>
  <c r="K454" i="5"/>
  <c r="K457" i="5" s="1"/>
  <c r="P480" i="5"/>
  <c r="P482" i="5" s="1"/>
  <c r="M417" i="5"/>
  <c r="M428" i="5" s="1"/>
  <c r="P417" i="5"/>
  <c r="P428" i="5" s="1"/>
  <c r="Q480" i="5"/>
  <c r="Q482" i="5" s="1"/>
  <c r="O417" i="5"/>
  <c r="O428" i="5" s="1"/>
  <c r="P454" i="5"/>
  <c r="P457" i="5" s="1"/>
  <c r="Q396" i="5"/>
  <c r="Q243" i="5"/>
  <c r="J153" i="5"/>
  <c r="J282" i="5"/>
  <c r="J284" i="5" s="1"/>
  <c r="K282" i="5"/>
  <c r="K284" i="5" s="1"/>
  <c r="O455" i="5"/>
  <c r="O456" i="5" s="1"/>
  <c r="L455" i="5"/>
  <c r="L456" i="5" s="1"/>
  <c r="L396" i="5"/>
  <c r="P312" i="5"/>
  <c r="P314" i="5" s="1"/>
  <c r="R282" i="5"/>
  <c r="R284" i="5" s="1"/>
  <c r="K312" i="5"/>
  <c r="K314" i="5" s="1"/>
  <c r="N282" i="5"/>
  <c r="N284" i="5" s="1"/>
  <c r="L282" i="5"/>
  <c r="L284" i="5" s="1"/>
  <c r="O282" i="5"/>
  <c r="O284" i="5" s="1"/>
  <c r="O312" i="5"/>
  <c r="O314" i="5" s="1"/>
  <c r="J312" i="5"/>
  <c r="J314" i="5" s="1"/>
  <c r="P282" i="5"/>
  <c r="P284" i="5" s="1"/>
  <c r="J183" i="5"/>
  <c r="J149" i="5"/>
  <c r="J181" i="5"/>
  <c r="J151" i="5"/>
  <c r="J46" i="5"/>
  <c r="N455" i="5"/>
  <c r="N456" i="5" s="1"/>
  <c r="P455" i="5"/>
  <c r="P456" i="5" s="1"/>
  <c r="J139" i="5"/>
  <c r="J180" i="5"/>
  <c r="J185" i="5"/>
  <c r="J171" i="5"/>
  <c r="J136" i="5"/>
  <c r="R455" i="5"/>
  <c r="R456" i="5" s="1"/>
  <c r="N312" i="5"/>
  <c r="N314" i="5" s="1"/>
  <c r="J184" i="5"/>
  <c r="J145" i="5"/>
  <c r="J163" i="5"/>
  <c r="J176" i="5"/>
  <c r="J177" i="5"/>
  <c r="J178" i="5"/>
  <c r="J156" i="5"/>
  <c r="J157" i="5"/>
  <c r="J168" i="5"/>
  <c r="J161" i="5"/>
  <c r="J174" i="5"/>
  <c r="J170" i="5"/>
  <c r="J152" i="5"/>
  <c r="J175" i="5"/>
  <c r="J141" i="5"/>
  <c r="J166" i="5"/>
  <c r="J164" i="5"/>
  <c r="J146" i="5"/>
  <c r="J142" i="5"/>
  <c r="J182" i="5"/>
  <c r="J165" i="5"/>
  <c r="J147" i="5"/>
  <c r="J162" i="5"/>
  <c r="J140" i="5"/>
  <c r="J159" i="5"/>
  <c r="J138" i="5"/>
  <c r="J158" i="5"/>
  <c r="J137" i="5"/>
  <c r="J160" i="5"/>
  <c r="R46" i="5"/>
  <c r="L312" i="5"/>
  <c r="L314" i="5" s="1"/>
  <c r="R207" i="5"/>
  <c r="R191" i="5"/>
  <c r="Q282" i="5"/>
  <c r="Q284" i="5" s="1"/>
  <c r="R64" i="5"/>
  <c r="R226" i="5"/>
  <c r="R232" i="5" s="1"/>
  <c r="Q219" i="5"/>
  <c r="Q191" i="5"/>
  <c r="Q207" i="5"/>
  <c r="Q56" i="5"/>
  <c r="Q226" i="5"/>
  <c r="Q232" i="5" s="1"/>
  <c r="Q64" i="5"/>
  <c r="Q46" i="5"/>
  <c r="L191" i="5"/>
  <c r="O191" i="5"/>
  <c r="J167" i="5"/>
  <c r="J191" i="5"/>
  <c r="N191" i="5"/>
  <c r="P191" i="5"/>
  <c r="K191" i="5"/>
  <c r="M191" i="5"/>
  <c r="O262" i="5"/>
  <c r="M455" i="5"/>
  <c r="M456" i="5" s="1"/>
  <c r="J455" i="5"/>
  <c r="J456" i="5" s="1"/>
  <c r="M312" i="5"/>
  <c r="M314" i="5" s="1"/>
  <c r="M64" i="5"/>
  <c r="M226" i="5"/>
  <c r="M232" i="5" s="1"/>
  <c r="N64" i="5"/>
  <c r="N226" i="5"/>
  <c r="N232" i="5" s="1"/>
  <c r="P64" i="5"/>
  <c r="P226" i="5"/>
  <c r="P232" i="5" s="1"/>
  <c r="L64" i="5"/>
  <c r="L226" i="5"/>
  <c r="L232" i="5" s="1"/>
  <c r="K64" i="5"/>
  <c r="K226" i="5"/>
  <c r="K232" i="5" s="1"/>
  <c r="O64" i="5"/>
  <c r="O226" i="5"/>
  <c r="O232" i="5" s="1"/>
  <c r="J64" i="5"/>
  <c r="J226" i="5"/>
  <c r="J232" i="5" s="1"/>
  <c r="L56" i="5"/>
  <c r="L207" i="5"/>
  <c r="P56" i="5"/>
  <c r="P207" i="5"/>
  <c r="N56" i="5"/>
  <c r="N207" i="5"/>
  <c r="M56" i="5"/>
  <c r="M207" i="5"/>
  <c r="K56" i="5"/>
  <c r="K207" i="5"/>
  <c r="L251" i="5" s="1"/>
  <c r="O56" i="5"/>
  <c r="O207" i="5"/>
  <c r="P251" i="5" s="1"/>
  <c r="J56" i="5"/>
  <c r="J207" i="5"/>
  <c r="K251" i="5" s="1"/>
  <c r="L46" i="5"/>
  <c r="O46" i="5"/>
  <c r="N46" i="5"/>
  <c r="M46" i="5"/>
  <c r="P46" i="5"/>
  <c r="K46" i="5"/>
  <c r="O765" i="5" l="1"/>
  <c r="O753" i="5"/>
  <c r="N765" i="5"/>
  <c r="N753" i="5"/>
  <c r="Q765" i="5"/>
  <c r="Q753" i="5"/>
  <c r="P765" i="5"/>
  <c r="P753" i="5"/>
  <c r="M765" i="5"/>
  <c r="M753" i="5"/>
  <c r="R765" i="5"/>
  <c r="R753" i="5"/>
  <c r="R251" i="5"/>
  <c r="O851" i="5"/>
  <c r="J857" i="5"/>
  <c r="O857" i="5"/>
  <c r="L851" i="5"/>
  <c r="J866" i="5"/>
  <c r="Q872" i="5"/>
  <c r="M872" i="5"/>
  <c r="P866" i="5"/>
  <c r="K866" i="5"/>
  <c r="P851" i="5"/>
  <c r="M866" i="5"/>
  <c r="L866" i="5"/>
  <c r="O866" i="5"/>
  <c r="N851" i="5"/>
  <c r="Q866" i="5"/>
  <c r="J872" i="5"/>
  <c r="R866" i="5"/>
  <c r="K872" i="5"/>
  <c r="M851" i="5"/>
  <c r="M857" i="5"/>
  <c r="R851" i="5"/>
  <c r="O872" i="5"/>
  <c r="K851" i="5"/>
  <c r="N872" i="5"/>
  <c r="L872" i="5"/>
  <c r="P857" i="5"/>
  <c r="P859" i="5" s="1"/>
  <c r="J851" i="5"/>
  <c r="R857" i="5"/>
  <c r="Q857" i="5"/>
  <c r="N857" i="5"/>
  <c r="N859" i="5" s="1"/>
  <c r="N866" i="5"/>
  <c r="P872" i="5"/>
  <c r="Q851" i="5"/>
  <c r="Q859" i="5" s="1"/>
  <c r="K857" i="5"/>
  <c r="L857" i="5"/>
  <c r="Q251" i="5"/>
  <c r="N262" i="5"/>
  <c r="K560" i="5"/>
  <c r="L560" i="5"/>
  <c r="M560" i="5"/>
  <c r="N251" i="5"/>
  <c r="K262" i="5"/>
  <c r="M251" i="5"/>
  <c r="P195" i="5"/>
  <c r="P194" i="5"/>
  <c r="O195" i="5"/>
  <c r="O194" i="5"/>
  <c r="R195" i="5"/>
  <c r="R194" i="5"/>
  <c r="R259" i="5"/>
  <c r="O251" i="5"/>
  <c r="N195" i="5"/>
  <c r="N194" i="5"/>
  <c r="L195" i="5"/>
  <c r="L194" i="5"/>
  <c r="O259" i="5"/>
  <c r="M262" i="5"/>
  <c r="M195" i="5"/>
  <c r="M194" i="5"/>
  <c r="L259" i="5"/>
  <c r="M259" i="5"/>
  <c r="Q259" i="5"/>
  <c r="K195" i="5"/>
  <c r="K194" i="5"/>
  <c r="Q195" i="5"/>
  <c r="Q194" i="5"/>
  <c r="P259" i="5"/>
  <c r="N259" i="5"/>
  <c r="K259" i="5"/>
  <c r="L262" i="5"/>
  <c r="R209" i="5"/>
  <c r="Q209" i="5"/>
  <c r="N560" i="5"/>
  <c r="Q560" i="5"/>
  <c r="P560" i="5"/>
  <c r="O560" i="5"/>
  <c r="R560" i="5"/>
  <c r="R262" i="5"/>
  <c r="Q262" i="5"/>
  <c r="P209" i="5"/>
  <c r="P262" i="5"/>
  <c r="M209" i="5"/>
  <c r="K209" i="5"/>
  <c r="L209" i="5"/>
  <c r="N209" i="5"/>
  <c r="O209" i="5"/>
  <c r="J209" i="5"/>
  <c r="K874" i="5" l="1"/>
  <c r="J859" i="5"/>
  <c r="Q874" i="5"/>
  <c r="L859" i="5"/>
  <c r="O859" i="5"/>
  <c r="O8" i="5" s="1"/>
  <c r="M859" i="5"/>
  <c r="K859" i="5"/>
  <c r="K8" i="5"/>
  <c r="R859" i="5"/>
  <c r="J874" i="5"/>
  <c r="O874" i="5"/>
  <c r="R874" i="5"/>
  <c r="L874" i="5"/>
  <c r="L8" i="5" s="1"/>
  <c r="P874" i="5"/>
  <c r="P8" i="5"/>
  <c r="R8" i="5"/>
  <c r="Q8" i="5"/>
  <c r="M874" i="5"/>
  <c r="J8" i="5"/>
  <c r="N874" i="5"/>
  <c r="N8" i="5" s="1"/>
  <c r="M8" i="5" l="1"/>
</calcChain>
</file>

<file path=xl/sharedStrings.xml><?xml version="1.0" encoding="utf-8"?>
<sst xmlns="http://schemas.openxmlformats.org/spreadsheetml/2006/main" count="57391" uniqueCount="54045">
  <si>
    <t>BCR.code</t>
  </si>
  <si>
    <t>C1</t>
  </si>
  <si>
    <t>C3</t>
  </si>
  <si>
    <t>C4</t>
  </si>
  <si>
    <t>Cash and balances due from depository institutions</t>
  </si>
  <si>
    <t>Total</t>
  </si>
  <si>
    <t>0081</t>
  </si>
  <si>
    <t>RCFD</t>
  </si>
  <si>
    <t>RCON</t>
  </si>
  <si>
    <t>Securities</t>
  </si>
  <si>
    <t>0071</t>
  </si>
  <si>
    <t>JJ34</t>
  </si>
  <si>
    <t>1773</t>
  </si>
  <si>
    <t>JA22</t>
  </si>
  <si>
    <t>Federal funds sold and securities purchased under agreements to resell</t>
  </si>
  <si>
    <t>Federal funds sold in domestic offices</t>
  </si>
  <si>
    <t>B987</t>
  </si>
  <si>
    <t>Securities purchased under agreements to resell</t>
  </si>
  <si>
    <t>B989</t>
  </si>
  <si>
    <t>5369</t>
  </si>
  <si>
    <t>Noninterest-bearing balances and currency and coin</t>
  </si>
  <si>
    <t>B529</t>
  </si>
  <si>
    <t>Trading assets</t>
  </si>
  <si>
    <t>3545</t>
  </si>
  <si>
    <t>Premises and fixed assets (including capitalized leases)</t>
  </si>
  <si>
    <t>2145</t>
  </si>
  <si>
    <t>Intangible assets</t>
  </si>
  <si>
    <t>2143</t>
  </si>
  <si>
    <t>Total assets</t>
  </si>
  <si>
    <t>2170</t>
  </si>
  <si>
    <t>Deposits</t>
  </si>
  <si>
    <t>Interest-bearing balances</t>
  </si>
  <si>
    <t>2200</t>
  </si>
  <si>
    <t>6631</t>
  </si>
  <si>
    <t>6636</t>
  </si>
  <si>
    <t>RCFN</t>
  </si>
  <si>
    <t>Federal funds purchased and securities sold under agreements to resell</t>
  </si>
  <si>
    <t>B993</t>
  </si>
  <si>
    <t>B995</t>
  </si>
  <si>
    <t>3548</t>
  </si>
  <si>
    <t>Trading liabilities</t>
  </si>
  <si>
    <t>3190</t>
  </si>
  <si>
    <t>Total Liabilities</t>
  </si>
  <si>
    <t>2948</t>
  </si>
  <si>
    <t>Perpetual preferred stock and related surplus</t>
  </si>
  <si>
    <t>3838</t>
  </si>
  <si>
    <t>Noncontrolling (minority) interests in consolidated subsidiaries</t>
  </si>
  <si>
    <t>3000</t>
  </si>
  <si>
    <t>Total bank equity capital</t>
  </si>
  <si>
    <t>3210</t>
  </si>
  <si>
    <t>Category</t>
  </si>
  <si>
    <t>Pfx.Form.031</t>
  </si>
  <si>
    <t>Pfx.Form.041</t>
  </si>
  <si>
    <t>Pfx.Form.051</t>
  </si>
  <si>
    <t>Other borrowed money - includes mortgage indebtedness and obligations under capitalized leases</t>
  </si>
  <si>
    <t>Interest and fee income on loans &amp; Leases</t>
  </si>
  <si>
    <t>4010</t>
  </si>
  <si>
    <t>RIAD</t>
  </si>
  <si>
    <t>4065</t>
  </si>
  <si>
    <t>Interest income on balances due from depository institutions</t>
  </si>
  <si>
    <t>4115</t>
  </si>
  <si>
    <t>Interest and dividend income on securities</t>
  </si>
  <si>
    <t>B488</t>
  </si>
  <si>
    <t>B489</t>
  </si>
  <si>
    <t>4060</t>
  </si>
  <si>
    <t>Interest income from trading assets</t>
  </si>
  <si>
    <t>4069</t>
  </si>
  <si>
    <t>Interest income on federal funds sold and securities purchased under agreements to resell</t>
  </si>
  <si>
    <t>4020</t>
  </si>
  <si>
    <t>Other interest income</t>
  </si>
  <si>
    <t>4518</t>
  </si>
  <si>
    <t>Total interest income</t>
  </si>
  <si>
    <t>4107</t>
  </si>
  <si>
    <t>Interest on deposits</t>
  </si>
  <si>
    <t>4508</t>
  </si>
  <si>
    <t>0093</t>
  </si>
  <si>
    <t>HK03</t>
  </si>
  <si>
    <t>HK04</t>
  </si>
  <si>
    <t>4172</t>
  </si>
  <si>
    <t>Expense of federal funds purchased and securities sold under agreements to repurchase</t>
  </si>
  <si>
    <t>4180</t>
  </si>
  <si>
    <t>Interest on trading liabilities and other borrowed money</t>
  </si>
  <si>
    <t>4185</t>
  </si>
  <si>
    <t>Total interest expense</t>
  </si>
  <si>
    <t>4073</t>
  </si>
  <si>
    <t>Interest on subordinated notes and debentures</t>
  </si>
  <si>
    <t>4200</t>
  </si>
  <si>
    <t>Net interest income</t>
  </si>
  <si>
    <t>4074</t>
  </si>
  <si>
    <t>Provision for loan and lease losses</t>
  </si>
  <si>
    <t>JJ33</t>
  </si>
  <si>
    <t>Income from fiduciary activities</t>
  </si>
  <si>
    <t>4070</t>
  </si>
  <si>
    <t>Service charges on deposit accounts in domestic offices</t>
  </si>
  <si>
    <t>4080</t>
  </si>
  <si>
    <t>Trading revenue</t>
  </si>
  <si>
    <t>A220</t>
  </si>
  <si>
    <t>C886</t>
  </si>
  <si>
    <t>C888</t>
  </si>
  <si>
    <t>C887</t>
  </si>
  <si>
    <t>C386</t>
  </si>
  <si>
    <t>C387</t>
  </si>
  <si>
    <t>Venture capital revenue</t>
  </si>
  <si>
    <t>B491</t>
  </si>
  <si>
    <t>Net servicing fees</t>
  </si>
  <si>
    <t>B492</t>
  </si>
  <si>
    <t>Net securitization income</t>
  </si>
  <si>
    <t>B493</t>
  </si>
  <si>
    <t>Net gains (losses) on sales of loans and leases</t>
  </si>
  <si>
    <t>5416</t>
  </si>
  <si>
    <t>Net gains (losses) on sales of other real estate owned</t>
  </si>
  <si>
    <t>5415</t>
  </si>
  <si>
    <t>B496</t>
  </si>
  <si>
    <t>Other noninterest income</t>
  </si>
  <si>
    <t>B497</t>
  </si>
  <si>
    <t>4079</t>
  </si>
  <si>
    <t>Realized gains (losses) on held-to-maturity securities</t>
  </si>
  <si>
    <t>3521</t>
  </si>
  <si>
    <t>Realized gains (losses) on available-for-sale debt securities</t>
  </si>
  <si>
    <t>3196</t>
  </si>
  <si>
    <t>Salaries and employee benefits</t>
  </si>
  <si>
    <t>4135</t>
  </si>
  <si>
    <t>Expenses of premises and fixed assets</t>
  </si>
  <si>
    <t>4217</t>
  </si>
  <si>
    <t>Amortization &amp; Impairment of Intangibles</t>
  </si>
  <si>
    <t>C216</t>
  </si>
  <si>
    <t>C232</t>
  </si>
  <si>
    <t>Other noninterest expense</t>
  </si>
  <si>
    <t>4092</t>
  </si>
  <si>
    <t>4093</t>
  </si>
  <si>
    <t>Income before income taxes</t>
  </si>
  <si>
    <t>4301</t>
  </si>
  <si>
    <t>Income Taxes</t>
  </si>
  <si>
    <t>4302</t>
  </si>
  <si>
    <t>Income before extra-ordinary items</t>
  </si>
  <si>
    <t>4300</t>
  </si>
  <si>
    <t>Extra-ordinary items</t>
  </si>
  <si>
    <t>FT28</t>
  </si>
  <si>
    <t>G104</t>
  </si>
  <si>
    <t>Net Income attributable to Bank &amp; Non-controlling Interests</t>
  </si>
  <si>
    <t>Net Income attributable to Bank</t>
  </si>
  <si>
    <t>4340</t>
  </si>
  <si>
    <t>Table II(B)(1): Common-Size B/S</t>
  </si>
  <si>
    <t>Assets:</t>
  </si>
  <si>
    <t>Code</t>
  </si>
  <si>
    <t>Trading Assets</t>
  </si>
  <si>
    <t>Other Assets</t>
  </si>
  <si>
    <t>TB-Computed</t>
  </si>
  <si>
    <t>Liabilities and equity:</t>
  </si>
  <si>
    <t>Other Liabilities</t>
  </si>
  <si>
    <t>Total Liabilities &amp; Equity</t>
  </si>
  <si>
    <t>3300</t>
  </si>
  <si>
    <t>Interest Income:</t>
  </si>
  <si>
    <t>Interest expense:</t>
  </si>
  <si>
    <t>Net interest income after provision for credit losses</t>
  </si>
  <si>
    <t>Non-interest income:</t>
  </si>
  <si>
    <t>Investment banking, advisory, and underwriting fees and commissions</t>
  </si>
  <si>
    <t>Income from securities-related and insurance activities exc Investing Banking</t>
  </si>
  <si>
    <t>Net gains (losses) on sales of other assets exc securities</t>
  </si>
  <si>
    <t>Total Noninterest income</t>
  </si>
  <si>
    <t>Non-interest expense:</t>
  </si>
  <si>
    <t>Total Non-Interest Expense</t>
  </si>
  <si>
    <t>Table II(C)(1): Common-Size I/S</t>
  </si>
  <si>
    <t xml:space="preserve"> </t>
  </si>
  <si>
    <t>Table II(D)(1): DuPont Decomposition</t>
  </si>
  <si>
    <t>Margin (NI/Revenue)</t>
  </si>
  <si>
    <t>Turnover (Revenue/Avg Total Assets)</t>
  </si>
  <si>
    <t>Leverage (Avg Total Assets/Avg Common Equity)</t>
  </si>
  <si>
    <t>ROE (NI/Avg Common Equity)</t>
  </si>
  <si>
    <t>Table II(D)(2): Average Annualized Rates</t>
  </si>
  <si>
    <t>Deposits: In domestic offices - Interest-bearing</t>
  </si>
  <si>
    <t>Interest on domestic deposits</t>
  </si>
  <si>
    <t>Table III(A)(1): Economic Significance and Composition of Cash &amp; Balances Due from Depository Instituitions</t>
  </si>
  <si>
    <t>Economic Significance:</t>
  </si>
  <si>
    <t>Percentage of total assets</t>
  </si>
  <si>
    <t>Percentage of common equity</t>
  </si>
  <si>
    <t>Composition:</t>
  </si>
  <si>
    <t>Cash and balances due from depository institutions - Noninterest-bearing balances and currency and coin</t>
  </si>
  <si>
    <t>Cash and balances due from depository institutions - Interest-bearing balances</t>
  </si>
  <si>
    <t>Table III(A)(2): Profitability of Cash &amp; Balances Due from Depository Instituitions</t>
  </si>
  <si>
    <t>Treasury Yield Lookup</t>
  </si>
  <si>
    <t>Annualized yield on interest-bearing balances</t>
  </si>
  <si>
    <t>Forgone yield on non-interest-bearing balances</t>
  </si>
  <si>
    <t>Annualized excess yield on interest-bearing balances</t>
  </si>
  <si>
    <t>Proportion of balances earning positive excess yield</t>
  </si>
  <si>
    <t>Annualized positive excess yield</t>
  </si>
  <si>
    <t>Proportion of balances earning negative excess yield</t>
  </si>
  <si>
    <t>Annualized negative excess yield</t>
  </si>
  <si>
    <t>Placeholder</t>
  </si>
  <si>
    <t>Table III(B)(1): Economic Significance and Composition of Federal Funds Sold and Securities Purchased under Agreements to Resell</t>
  </si>
  <si>
    <t>Table III(B)(2): Profitability of Federal Funds Sold and Securities Purchased under Agreements to Resell</t>
  </si>
  <si>
    <t>90-Day Treasury Rate</t>
  </si>
  <si>
    <t>Annualized yield on federal funds sold and securities purchased under agreements to resell</t>
  </si>
  <si>
    <t>Annualized excess yield on federal funds sold and securities purchased under agreements to resell</t>
  </si>
  <si>
    <t>Table III(C)(1): Economic Significance and Classification of Securities</t>
  </si>
  <si>
    <t>Available-for-sale</t>
  </si>
  <si>
    <t>Held-to-maturity</t>
  </si>
  <si>
    <t>Table III(C)(2): Unrealized Gains (Losses) on Held-to-maturity Securities</t>
  </si>
  <si>
    <t>Securities - Held-to-maturity securities - FV</t>
  </si>
  <si>
    <t>1771</t>
  </si>
  <si>
    <t>Proportion of balances with net gains</t>
  </si>
  <si>
    <t>Proportion of balances with net losses</t>
  </si>
  <si>
    <t>Net gains as a % of book value of net gain positions</t>
  </si>
  <si>
    <t>Net losses as a % of book value of net loss positions</t>
  </si>
  <si>
    <t>Securities - Held-to-maturity securities - BV</t>
  </si>
  <si>
    <t>Securities - Available-for-sale debt securities - FV</t>
  </si>
  <si>
    <t>Securities - Available-for-sale debt securities - BV</t>
  </si>
  <si>
    <t>1772</t>
  </si>
  <si>
    <t>Table III(D)(1): Economic Significance and Classification of Trading Assets</t>
  </si>
  <si>
    <t>Loans and lease financing receivables - Loans and leases held for sale</t>
  </si>
  <si>
    <t>Loans and lease financing receivables - Loans and leases held for investment, net of allowance</t>
  </si>
  <si>
    <t>Table III(E)(1): Economic Significance and Classification of Loans and Leases</t>
  </si>
  <si>
    <t>Loans and leases held-for-sale</t>
  </si>
  <si>
    <t>Loans and leases held-for-investment, net</t>
  </si>
  <si>
    <t>Loans secured by real estate</t>
  </si>
  <si>
    <t>F158</t>
  </si>
  <si>
    <t>F159</t>
  </si>
  <si>
    <t>1420</t>
  </si>
  <si>
    <t>1797</t>
  </si>
  <si>
    <t>5367</t>
  </si>
  <si>
    <t>5368</t>
  </si>
  <si>
    <t>1460</t>
  </si>
  <si>
    <t>F160</t>
  </si>
  <si>
    <t>F161</t>
  </si>
  <si>
    <t>Loans to depository institutions and acceptances of other banks</t>
  </si>
  <si>
    <t>B532</t>
  </si>
  <si>
    <t>B533</t>
  </si>
  <si>
    <t>B534</t>
  </si>
  <si>
    <t>B536</t>
  </si>
  <si>
    <t>B537</t>
  </si>
  <si>
    <t>Loans to finance agricultural production and other loans to farmers</t>
  </si>
  <si>
    <t>1590</t>
  </si>
  <si>
    <t>Commercial and industrial loans</t>
  </si>
  <si>
    <t>1763</t>
  </si>
  <si>
    <t>1764</t>
  </si>
  <si>
    <t>Loans to individuals for household, family, and other personal expenditures (i.e., consumer loans) (includes purchased paper)</t>
  </si>
  <si>
    <t>B538</t>
  </si>
  <si>
    <t>B539</t>
  </si>
  <si>
    <t>K137</t>
  </si>
  <si>
    <t>K207</t>
  </si>
  <si>
    <t>Loans to foreign governments and official institutions (including foreign central banks)</t>
  </si>
  <si>
    <t>2081</t>
  </si>
  <si>
    <t>Lease financing receivables (net of unearned income)</t>
  </si>
  <si>
    <t>F162</t>
  </si>
  <si>
    <t>F163</t>
  </si>
  <si>
    <t>Table III(E)(2): Composition of Loans and Leases</t>
  </si>
  <si>
    <t>All other loans</t>
  </si>
  <si>
    <t>Table III(E)(3): Loans Secured by Real Estate</t>
  </si>
  <si>
    <t>Percentage of loans and leases</t>
  </si>
  <si>
    <t>Loans secured by real estate - Construction, land development, and other land loans</t>
  </si>
  <si>
    <t>Loans secured by real estate - Secured by farmland (including farm residential and other improvements)</t>
  </si>
  <si>
    <t>Loans secured by real estate - Secured by 1-4 family residential properties</t>
  </si>
  <si>
    <t>Loans secured by real estate - Secured by multifamily (5 or more) residential properties</t>
  </si>
  <si>
    <t>Loans secured by real estate - Secured by nonfarm nonresidential properties</t>
  </si>
  <si>
    <t>Table III(E)(4): Consumer Loans</t>
  </si>
  <si>
    <t>Loans to individuals for household, family, and other personal expenditures (i.e., consumer loans) (includes purchased paper) - Credit Card</t>
  </si>
  <si>
    <t>Loans to individuals for household, family, and other personal expenditures (i.e., consumer loans) (includes purchased paper) - Other revolving credit plans</t>
  </si>
  <si>
    <t>Loans to individuals for household, family, and other personal expenditures (i.e., consumer loans) (includes purchased paper) - Automobile loans</t>
  </si>
  <si>
    <t>Credit Card</t>
  </si>
  <si>
    <t>Other revolving credit plans</t>
  </si>
  <si>
    <t>Automobile loans</t>
  </si>
  <si>
    <t>Charge-Offs - Loans secured by real estate (YTD)</t>
  </si>
  <si>
    <t>C891</t>
  </si>
  <si>
    <t>C892</t>
  </si>
  <si>
    <t>C893</t>
  </si>
  <si>
    <t>C894</t>
  </si>
  <si>
    <t>C895</t>
  </si>
  <si>
    <t>C896</t>
  </si>
  <si>
    <t>C897</t>
  </si>
  <si>
    <t>C898</t>
  </si>
  <si>
    <t>3584</t>
  </si>
  <si>
    <t>5411</t>
  </si>
  <si>
    <t>C234</t>
  </si>
  <si>
    <t>C235</t>
  </si>
  <si>
    <t>3588</t>
  </si>
  <si>
    <t>Recoveries - Loans secured by real estate (YTD)</t>
  </si>
  <si>
    <t>3585</t>
  </si>
  <si>
    <t>5412</t>
  </si>
  <si>
    <t>C217</t>
  </si>
  <si>
    <t>C218</t>
  </si>
  <si>
    <t>3589</t>
  </si>
  <si>
    <t>Charge-Offs -Commerical and Industrial Loans (YTD)</t>
  </si>
  <si>
    <t>Recoveries -Commerical and Industrial Loans (YTD)</t>
  </si>
  <si>
    <t>4638</t>
  </si>
  <si>
    <t>4608</t>
  </si>
  <si>
    <t>Charge-Offs -Consumer Loans - Credit Card (YTD)</t>
  </si>
  <si>
    <t>Recoveries -Consumer Loans - Credit Card (YTD)</t>
  </si>
  <si>
    <t>Charge-Offs -Consumer Loans - Automobile Loans (YTD)</t>
  </si>
  <si>
    <t>Recoveries -Consumer Loans - Automobile Loans (YTD)</t>
  </si>
  <si>
    <t>Charge-Offs -Consumer Loans - Other (YTD)</t>
  </si>
  <si>
    <t>Recoveries -Consumer Loans - Other (YTD)</t>
  </si>
  <si>
    <t>B514</t>
  </si>
  <si>
    <t>B515</t>
  </si>
  <si>
    <t>K129</t>
  </si>
  <si>
    <t>K133</t>
  </si>
  <si>
    <t>K205</t>
  </si>
  <si>
    <t>K206</t>
  </si>
  <si>
    <t>Charge-Offs -Other Loans (YTD)</t>
  </si>
  <si>
    <t>Recoveries -Other Loans (YTD)</t>
  </si>
  <si>
    <t>4644</t>
  </si>
  <si>
    <t>4628</t>
  </si>
  <si>
    <t>Charge-Offs -Lease Financing Receivables (YTD)</t>
  </si>
  <si>
    <t>Recoveries -Lease Financing Receivables (YTD)</t>
  </si>
  <si>
    <t>4266</t>
  </si>
  <si>
    <t>4267</t>
  </si>
  <si>
    <t>Charge-Offs -Total (YTD)</t>
  </si>
  <si>
    <t>Recoveries -Total (YTD)</t>
  </si>
  <si>
    <t>4635</t>
  </si>
  <si>
    <t>4605</t>
  </si>
  <si>
    <t>Table III(E)(5): Net Loan Charge Offs</t>
  </si>
  <si>
    <t>1288</t>
  </si>
  <si>
    <t>Financial Institution Filing Type</t>
  </si>
  <si>
    <t>Financial Institution Name</t>
  </si>
  <si>
    <t>IDRSSD</t>
  </si>
  <si>
    <t>D20210930</t>
  </si>
  <si>
    <t>ZIONS BANCORPORATION, NATIONAL ASSOCIATION</t>
  </si>
  <si>
    <t>WESTERN ALLIANCE BANK</t>
  </si>
  <si>
    <t>JPMORGAN CHASE BANK, NATIONAL ASSOCIATION</t>
  </si>
  <si>
    <t>D20211231</t>
  </si>
  <si>
    <t>D20220331</t>
  </si>
  <si>
    <t>D20220630</t>
  </si>
  <si>
    <t>D20220930</t>
  </si>
  <si>
    <t>D20221231</t>
  </si>
  <si>
    <t>D20230331</t>
  </si>
  <si>
    <t>Securities - Equity securities with readily determinable fair values not held for trading</t>
  </si>
  <si>
    <t>Deposits - In domestic offices - Total</t>
  </si>
  <si>
    <t>Deposits - In domestic offices - Noninterest-bearing</t>
  </si>
  <si>
    <t>Deposits - In Foreign offices - Total</t>
  </si>
  <si>
    <t>Deposits - In Foreign offices - Noninterest-bearing</t>
  </si>
  <si>
    <t>Federal funds purchased and securities sold under agreements to resell - Federal funds purchased in domestic offices</t>
  </si>
  <si>
    <t>Federal funds purchased and securities sold under agreements to resell - Securities sold under agreements to repurchase</t>
  </si>
  <si>
    <t>Interest and fee income on loans &amp; Leases - Interest and fee income on loans</t>
  </si>
  <si>
    <t>Interest and fee income on loans &amp; Leases - Income from lease financing receivables</t>
  </si>
  <si>
    <t>Federal funds sold and securities purchased under agreements to resel - Federal funds sold in domestic offices</t>
  </si>
  <si>
    <t>Federal funds sold and securities purchased under agreements to resell - Securities purchased under agreements to resell</t>
  </si>
  <si>
    <t>Subordinated notes and debentures</t>
  </si>
  <si>
    <t>3200</t>
  </si>
  <si>
    <t>2930</t>
  </si>
  <si>
    <t>RC - Balance Sheet</t>
  </si>
  <si>
    <t>RC-B - Securities</t>
  </si>
  <si>
    <t>RI - Income Statement</t>
  </si>
  <si>
    <t>Replace NR with zero</t>
  </si>
  <si>
    <t>AsxNA</t>
  </si>
  <si>
    <t>Check</t>
  </si>
  <si>
    <t>Interest on deposits in foreign offices</t>
  </si>
  <si>
    <t>Deposits: In Foreign offices - Interest-bearing</t>
  </si>
  <si>
    <t>Loans to individuals for household, family, and other personal expenditures (i.e., consumer loans) (includes purchased paper) - Other consumer loans (includes all student loans among other things)</t>
  </si>
  <si>
    <t>RC-C - Loans and Leases</t>
  </si>
  <si>
    <t>RI-B - Charge-offs and Recoveries on Loans and Leases</t>
  </si>
  <si>
    <t>-</t>
  </si>
  <si>
    <t>Revenue</t>
  </si>
  <si>
    <t>Illustrations</t>
  </si>
  <si>
    <t>Other Earning Assets</t>
  </si>
  <si>
    <t>Earning Assets: BV</t>
  </si>
  <si>
    <t>Earning Assets: Earnings</t>
  </si>
  <si>
    <t>Earning Assets: Annualized Rate</t>
  </si>
  <si>
    <t>Earnings Assets (derived)</t>
  </si>
  <si>
    <t>Trading liabilities and Other Borrowed Money</t>
  </si>
  <si>
    <t>Other Interest bearing liabilities</t>
  </si>
  <si>
    <t>Interest Bearing Liabilities: BV</t>
  </si>
  <si>
    <t>Interest bearing liabilities (derived)</t>
  </si>
  <si>
    <t>% Accuracry</t>
  </si>
  <si>
    <t>Interest Bearing Liabilities: Interest Expense</t>
  </si>
  <si>
    <t>Interest-bearing liabilities: Annualized Rate</t>
  </si>
  <si>
    <t>Earning Assets</t>
  </si>
  <si>
    <t>Interest-bearing liabilities</t>
  </si>
  <si>
    <t>Net interest rate spread</t>
  </si>
  <si>
    <t>Interest-bearing liabilities/Earning assets</t>
  </si>
  <si>
    <t>Net interest margin</t>
  </si>
  <si>
    <t xml:space="preserve"> Equity securities with readily determinable fair values not held for trading</t>
  </si>
  <si>
    <t>Table III(C)(3): Unrealized Gains (Losses) on Securities</t>
  </si>
  <si>
    <t>B528</t>
  </si>
  <si>
    <t>Loans and lease financing receivables - Loans and leases held for investment</t>
  </si>
  <si>
    <t>Loans and lease financing receivables, net</t>
  </si>
  <si>
    <t>Loans and lease financing receivables, gross</t>
  </si>
  <si>
    <t xml:space="preserve">Commerical real estate loans </t>
  </si>
  <si>
    <t>D20201231</t>
  </si>
  <si>
    <t>D20210331</t>
  </si>
  <si>
    <t>D20210630</t>
  </si>
  <si>
    <t>Date.IDRSSD</t>
  </si>
  <si>
    <t>RC - Balance Sheet.Total assets.Total</t>
  </si>
  <si>
    <t>D20201231.1000052</t>
  </si>
  <si>
    <t>WASHINGTON COUNTY BANK</t>
  </si>
  <si>
    <t>D20201231.1000100</t>
  </si>
  <si>
    <t>EAST BOSTON SAVINGS BANK</t>
  </si>
  <si>
    <t>D20201231.1000276</t>
  </si>
  <si>
    <t>PITTSFIELD CO-OPERATIVE BANK</t>
  </si>
  <si>
    <t>D20201231.1000641</t>
  </si>
  <si>
    <t>CITIZENS STATE BANK OF NEW CASTLE</t>
  </si>
  <si>
    <t>D20201231.1000856</t>
  </si>
  <si>
    <t>BAXTER STATE BANK, THE</t>
  </si>
  <si>
    <t>D20201231.1000959</t>
  </si>
  <si>
    <t>EAGLE BANK</t>
  </si>
  <si>
    <t>D20201231.1001059</t>
  </si>
  <si>
    <t>SECURITY BANK &amp; TRUST COMPANY</t>
  </si>
  <si>
    <t>D20201231.1001152</t>
  </si>
  <si>
    <t>INTERNATIONAL BANK OF COMMERCE</t>
  </si>
  <si>
    <t>D20201231.1001639</t>
  </si>
  <si>
    <t>PARKWAY BANK AND TRUST COMPANY</t>
  </si>
  <si>
    <t>D20201231.1001648</t>
  </si>
  <si>
    <t>CARROLLTON BANK</t>
  </si>
  <si>
    <t>D20201231.1001817</t>
  </si>
  <si>
    <t>INEZ DEPOSIT BANK</t>
  </si>
  <si>
    <t>D20201231.1001853</t>
  </si>
  <si>
    <t>CITIZENS BANK</t>
  </si>
  <si>
    <t>D20201231.1002355</t>
  </si>
  <si>
    <t>SAINTS AVENUE BANK</t>
  </si>
  <si>
    <t>D20201231.100236</t>
  </si>
  <si>
    <t>SUNMARK COMMUNITY BANK</t>
  </si>
  <si>
    <t>D20201231.1002373</t>
  </si>
  <si>
    <t>SAVERS CO-OPERATIVE BANK</t>
  </si>
  <si>
    <t>D20201231.1002458</t>
  </si>
  <si>
    <t>SICILY ISLAND STATE BANK</t>
  </si>
  <si>
    <t>D20201231.1002878</t>
  </si>
  <si>
    <t>NORTHWEST BANK</t>
  </si>
  <si>
    <t>D20201231.1002953</t>
  </si>
  <si>
    <t>AMERICAN BANK OF BAXTER SPRINGS</t>
  </si>
  <si>
    <t>D20201231.1003455</t>
  </si>
  <si>
    <t>ASTRA BANK</t>
  </si>
  <si>
    <t>D20201231.1003558</t>
  </si>
  <si>
    <t>GRAND RAPIDS STATE BANK</t>
  </si>
  <si>
    <t>D20201231.100357</t>
  </si>
  <si>
    <t>LEGEND BANK, N. A.</t>
  </si>
  <si>
    <t>D20201231.1003839</t>
  </si>
  <si>
    <t>M C BANK &amp; TRUST COMPANY</t>
  </si>
  <si>
    <t>D20201231.1003950</t>
  </si>
  <si>
    <t>BANK OF ORRICK, THE</t>
  </si>
  <si>
    <t>D20201231.1004256</t>
  </si>
  <si>
    <t>BUTTE STATE BANK</t>
  </si>
  <si>
    <t>D20201231.1004470</t>
  </si>
  <si>
    <t>HOMETOWN BANK</t>
  </si>
  <si>
    <t>D20201231.1005075</t>
  </si>
  <si>
    <t>DEARBORN FEDERAL SAVINGS BANK</t>
  </si>
  <si>
    <t>D20201231.1005552</t>
  </si>
  <si>
    <t>VALLEY STATE BANK, THE</t>
  </si>
  <si>
    <t>D20201231.100562</t>
  </si>
  <si>
    <t>TRI COUNTIES BANK</t>
  </si>
  <si>
    <t>D20201231.1005655</t>
  </si>
  <si>
    <t>RED RIVER STATE BANK</t>
  </si>
  <si>
    <t>D20201231.1005851</t>
  </si>
  <si>
    <t>CEDAR RAPIDS STATE BANK</t>
  </si>
  <si>
    <t>D20201231.1006148</t>
  </si>
  <si>
    <t>FARMERS STATE BANK</t>
  </si>
  <si>
    <t>D20201231.1006157</t>
  </si>
  <si>
    <t>FARMERS STATE BANK OF HAMEL</t>
  </si>
  <si>
    <t>D20201231.1006513</t>
  </si>
  <si>
    <t>BANK OF THE BLUEGRASS AND TRUST CO.</t>
  </si>
  <si>
    <t>D20201231.1006559</t>
  </si>
  <si>
    <t>BANK STAR</t>
  </si>
  <si>
    <t>D20201231.1006652</t>
  </si>
  <si>
    <t>FRANKLIN STATE BANK &amp; TRUST COMPANY</t>
  </si>
  <si>
    <t>D20201231.1007015</t>
  </si>
  <si>
    <t>CENTRAL BANK &amp; TRUST COMPANY</t>
  </si>
  <si>
    <t>D20201231.1007051</t>
  </si>
  <si>
    <t>TPNB BANK</t>
  </si>
  <si>
    <t>D20201231.1007154</t>
  </si>
  <si>
    <t>PROGRESSIVE BANK</t>
  </si>
  <si>
    <t>D20201231.1007417</t>
  </si>
  <si>
    <t>FIRST NATIONAL BANK &amp; TRUST COMPANY OF NEWTOWN</t>
  </si>
  <si>
    <t>D20201231.1007734</t>
  </si>
  <si>
    <t>BARWICK BANKING COMPANY</t>
  </si>
  <si>
    <t>D20201231.1007752</t>
  </si>
  <si>
    <t>FARMERS STATE BANK OF HARTLAND</t>
  </si>
  <si>
    <t>D20201231.100777</t>
  </si>
  <si>
    <t>CFSBANK</t>
  </si>
  <si>
    <t>D20201231.1007819</t>
  </si>
  <si>
    <t>FIDELITY DEPOSIT AND DISCOUNT BANK, THE</t>
  </si>
  <si>
    <t>D20201231.1007846</t>
  </si>
  <si>
    <t>FIRST MIDWEST BANK</t>
  </si>
  <si>
    <t>D20201231.1007873</t>
  </si>
  <si>
    <t>CROSS COUNTY SAVINGS BANK</t>
  </si>
  <si>
    <t>D20201231.1007930</t>
  </si>
  <si>
    <t>IROQUOIS FARMERS STATE BANK</t>
  </si>
  <si>
    <t>D20201231.1007958</t>
  </si>
  <si>
    <t>CLARKSON BANK</t>
  </si>
  <si>
    <t>D20201231.1008076</t>
  </si>
  <si>
    <t>HADDON SAVINGS BANK</t>
  </si>
  <si>
    <t>D20201231.1008151</t>
  </si>
  <si>
    <t>BENDENA STATE BANK</t>
  </si>
  <si>
    <t>D20201231.1008209</t>
  </si>
  <si>
    <t>NATIONAL IRON BANK, THE</t>
  </si>
  <si>
    <t>D20201231.100843</t>
  </si>
  <si>
    <t>FNBC BANK</t>
  </si>
  <si>
    <t>D20201231.1008432</t>
  </si>
  <si>
    <t>MERCHANTS AND MANUFACTURERS BANK</t>
  </si>
  <si>
    <t>D20201231.1008450</t>
  </si>
  <si>
    <t>COMMUNITY STATE BANK</t>
  </si>
  <si>
    <t>D20201231.1008553</t>
  </si>
  <si>
    <t>COMMERCIAL BANK OF MOTT</t>
  </si>
  <si>
    <t>D20201231.1008674</t>
  </si>
  <si>
    <t>READING CO-OPERATIVE BANK</t>
  </si>
  <si>
    <t>D20201231.1008955</t>
  </si>
  <si>
    <t>VALLEY PREMIER BANK</t>
  </si>
  <si>
    <t>D20201231.1009242</t>
  </si>
  <si>
    <t>BTC BANK</t>
  </si>
  <si>
    <t>D20201231.1009354</t>
  </si>
  <si>
    <t>SECURITY BANK OF KANSAS CITY</t>
  </si>
  <si>
    <t>D20201231.1009756</t>
  </si>
  <si>
    <t>GUARANTY STATE BANK AND TRUST COMPANY</t>
  </si>
  <si>
    <t>D20201231.1009840</t>
  </si>
  <si>
    <t>MAYNARD SAVINGS BANK</t>
  </si>
  <si>
    <t>D20201231.1010015</t>
  </si>
  <si>
    <t>CITIZENS BANK COMPANY, THE</t>
  </si>
  <si>
    <t>D20201231.101019</t>
  </si>
  <si>
    <t>BANK LEUMI USA</t>
  </si>
  <si>
    <t>D20201231.101037</t>
  </si>
  <si>
    <t>FIRST AMERICAN BANK AND TRUST</t>
  </si>
  <si>
    <t>D20201231.1010574</t>
  </si>
  <si>
    <t>AMERICAN COMMUNITY BANK OF INDIANA</t>
  </si>
  <si>
    <t>D20201231.1011432</t>
  </si>
  <si>
    <t>MOUNTAIN VALLEY BANK, N.A.</t>
  </si>
  <si>
    <t>D20201231.1011526</t>
  </si>
  <si>
    <t>CITY NATIONAL BANK OF WEST VIRGINIA</t>
  </si>
  <si>
    <t>D20201231.1011553</t>
  </si>
  <si>
    <t>FIRST BANK OF BELOIT</t>
  </si>
  <si>
    <t>D20201231.1011638</t>
  </si>
  <si>
    <t>PRIMESOUTH BANK</t>
  </si>
  <si>
    <t>D20201231.1011656</t>
  </si>
  <si>
    <t>STEARNS BANK OF HOLDINGFORD, NATIONAL ASSOCIATION</t>
  </si>
  <si>
    <t>D20201231.1011852</t>
  </si>
  <si>
    <t>CULBERTSON BANK</t>
  </si>
  <si>
    <t>D20201231.1011955</t>
  </si>
  <si>
    <t>FIRST UNITED BANK</t>
  </si>
  <si>
    <t>D20201231.1012251</t>
  </si>
  <si>
    <t>FIRST STATE BANK AND TRUST COMPANY</t>
  </si>
  <si>
    <t>D20201231.1012457</t>
  </si>
  <si>
    <t>ROLETTE STATE BANK</t>
  </si>
  <si>
    <t>D20201231.1012671</t>
  </si>
  <si>
    <t>NVE BANK</t>
  </si>
  <si>
    <t>D20201231.1013070</t>
  </si>
  <si>
    <t>NORWOOD CO-OPERATIVE BANK</t>
  </si>
  <si>
    <t>D20201231.1013650</t>
  </si>
  <si>
    <t>STATE BANK OF BERN</t>
  </si>
  <si>
    <t>D20201231.1013744</t>
  </si>
  <si>
    <t>PEOPLES SAVINGS BANK</t>
  </si>
  <si>
    <t>D20201231.1013856</t>
  </si>
  <si>
    <t>PANOLA NATIONAL BANK</t>
  </si>
  <si>
    <t>D20201231.1014059</t>
  </si>
  <si>
    <t>SOUTHWEST BANK OF WEATHERFORD</t>
  </si>
  <si>
    <t>D20201231.1014125</t>
  </si>
  <si>
    <t>BANK OF CHARLES TOWN</t>
  </si>
  <si>
    <t>D20201231.1014246</t>
  </si>
  <si>
    <t>CEDAR VALLEY BANK &amp; TRUST</t>
  </si>
  <si>
    <t>D20201231.1014255</t>
  </si>
  <si>
    <t>STATE BANK OF JEFFERS</t>
  </si>
  <si>
    <t>D20201231.1014376</t>
  </si>
  <si>
    <t>CITIZENS SAVINGS BANK</t>
  </si>
  <si>
    <t>D20201231.101439</t>
  </si>
  <si>
    <t>DURDEN BANKING COMPANY, INCORPORATED</t>
  </si>
  <si>
    <t>D20201231.1014451</t>
  </si>
  <si>
    <t>AMERICAN EXCHANGE BANK</t>
  </si>
  <si>
    <t>D20201231.1014554</t>
  </si>
  <si>
    <t>STATE BANK OF BOTTINEAU</t>
  </si>
  <si>
    <t>D20201231.1014657</t>
  </si>
  <si>
    <t>NEW ERA BANK</t>
  </si>
  <si>
    <t>D20201231.1014853</t>
  </si>
  <si>
    <t>CITIZENS BANK OF KANSAS</t>
  </si>
  <si>
    <t>D20201231.1015243</t>
  </si>
  <si>
    <t>CENTRAL BANK OF LAKE OF THE OZARKS</t>
  </si>
  <si>
    <t>D20201231.1015252</t>
  </si>
  <si>
    <t>LEA COUNTY STATE BANK</t>
  </si>
  <si>
    <t>D20201231.1015270</t>
  </si>
  <si>
    <t>HOME BANK SB</t>
  </si>
  <si>
    <t>D20201231.1015458</t>
  </si>
  <si>
    <t>GLOBAL INNOVATIONS BANK</t>
  </si>
  <si>
    <t>D20201231.1015467</t>
  </si>
  <si>
    <t>CROCKETT NATIONAL BANK</t>
  </si>
  <si>
    <t>D20201231.1015560</t>
  </si>
  <si>
    <t>INDUSTRIAL AND COMMERCIAL BANK OF CHINA (USA), NATIONAL ASSOCIATION</t>
  </si>
  <si>
    <t>D20201231.1015832</t>
  </si>
  <si>
    <t>ONESOUTH BANK</t>
  </si>
  <si>
    <t>D20201231.1015841</t>
  </si>
  <si>
    <t>COMMUNITY BANK &amp; TRUST COMPANY</t>
  </si>
  <si>
    <t>D20201231.1015850</t>
  </si>
  <si>
    <t>LAKE ELMO BANK</t>
  </si>
  <si>
    <t>D20201231.1016174</t>
  </si>
  <si>
    <t>OZARKS FEDERAL SAVINGS AND LOAN ASSOCIATION</t>
  </si>
  <si>
    <t>D20201231.1016231</t>
  </si>
  <si>
    <t>MOUNTAIN COMMERCE BANK</t>
  </si>
  <si>
    <t>D20201231.1016259</t>
  </si>
  <si>
    <t>BENNINGTON STATE BANK, THE</t>
  </si>
  <si>
    <t>D20201231.1016558</t>
  </si>
  <si>
    <t>GENERATIONS BANK</t>
  </si>
  <si>
    <t>D20201231.101671</t>
  </si>
  <si>
    <t>ADIRONDACK BANK</t>
  </si>
  <si>
    <t>D20201231.1016718</t>
  </si>
  <si>
    <t>JACKSON COUNTY BANK</t>
  </si>
  <si>
    <t>D20201231.1016848</t>
  </si>
  <si>
    <t>COUNTY BANK</t>
  </si>
  <si>
    <t>D20201231.1016857</t>
  </si>
  <si>
    <t>CITIZENS BANK OF LAS CRUCES</t>
  </si>
  <si>
    <t>D20201231.1016941</t>
  </si>
  <si>
    <t>INTERCITY STATE BANK</t>
  </si>
  <si>
    <t>D20201231.101738</t>
  </si>
  <si>
    <t>GREAT SOUTHERN BANK</t>
  </si>
  <si>
    <t>D20201231.1017425</t>
  </si>
  <si>
    <t>KILLBUCK SAVINGS BANK COMPANY, THE</t>
  </si>
  <si>
    <t>D20201231.1017555</t>
  </si>
  <si>
    <t>FIRST COMMUNITY BANK</t>
  </si>
  <si>
    <t>D20201231.1017564</t>
  </si>
  <si>
    <t>COMMERCIAL STATE BANK</t>
  </si>
  <si>
    <t>D20201231.1017854</t>
  </si>
  <si>
    <t>FARMERS STATE BANK OF BLUE MOUND, THE</t>
  </si>
  <si>
    <t>D20201231.1017939</t>
  </si>
  <si>
    <t>UNITED COMMUNITY BANK</t>
  </si>
  <si>
    <t>D20201231.1017957</t>
  </si>
  <si>
    <t>CENTER NATIONAL BANK</t>
  </si>
  <si>
    <t>D20201231.1018927</t>
  </si>
  <si>
    <t>1ST SECURITY BANK OF WASHINGTON</t>
  </si>
  <si>
    <t>D20201231.101952</t>
  </si>
  <si>
    <t>BRADY NATIONAL BANK, THE</t>
  </si>
  <si>
    <t>D20201231.102333</t>
  </si>
  <si>
    <t>WILKINSON COUNTY BANK</t>
  </si>
  <si>
    <t>D20201231.102342</t>
  </si>
  <si>
    <t>RACCOON VALLEY BANK</t>
  </si>
  <si>
    <t>D20201231.10250</t>
  </si>
  <si>
    <t>BANK OF ELK RIVER, THE</t>
  </si>
  <si>
    <t>D20201231.102539</t>
  </si>
  <si>
    <t>COMMUNITY BANKS OF SHELBY COUNTY</t>
  </si>
  <si>
    <t>D20201231.102557</t>
  </si>
  <si>
    <t>FOUNDATION ONE BANK</t>
  </si>
  <si>
    <t>D20201231.102874</t>
  </si>
  <si>
    <t>PAPER CITY SAVINGS ASSOCIATION</t>
  </si>
  <si>
    <t>D20201231.103134</t>
  </si>
  <si>
    <t>BANK OF COMMERCE, THE</t>
  </si>
  <si>
    <t>D20201231.104234</t>
  </si>
  <si>
    <t>HARRISON COUNTY BANK, THE</t>
  </si>
  <si>
    <t>D20201231.104542</t>
  </si>
  <si>
    <t>MARSEILLES BANK</t>
  </si>
  <si>
    <t>D20201231.104971</t>
  </si>
  <si>
    <t>MARTINSVILLE FIRST SAVINGS BANK</t>
  </si>
  <si>
    <t>D20201231.105026</t>
  </si>
  <si>
    <t>FARMERS BANK OF WILLARDS, THE</t>
  </si>
  <si>
    <t>D20201231.105473</t>
  </si>
  <si>
    <t>HOME FEDERAL BANK OF TENNESSEE</t>
  </si>
  <si>
    <t>D20201231.105530</t>
  </si>
  <si>
    <t>D20201231.106359</t>
  </si>
  <si>
    <t>FIRST FIDELITY BANK</t>
  </si>
  <si>
    <t>D20201231.106452</t>
  </si>
  <si>
    <t>PUEBLO BANK AND TRUST COMPANY, THE</t>
  </si>
  <si>
    <t>D20201231.106676</t>
  </si>
  <si>
    <t>BAR HARBOR SAVINGS AND LOAN ASSOCIATION</t>
  </si>
  <si>
    <t>D20201231.107244</t>
  </si>
  <si>
    <t>BANK OZK</t>
  </si>
  <si>
    <t>D20201231.107459</t>
  </si>
  <si>
    <t>CORDER BANK, THE</t>
  </si>
  <si>
    <t>D20201231.107570</t>
  </si>
  <si>
    <t>FIRST FEDERAL SAVINGS BANK</t>
  </si>
  <si>
    <t>D20201231.107758</t>
  </si>
  <si>
    <t>BONANZA VALLEY STATE BANK</t>
  </si>
  <si>
    <t>D20201231.108072</t>
  </si>
  <si>
    <t>BUFFALO FEDERAL BANK</t>
  </si>
  <si>
    <t>D20201231.108269</t>
  </si>
  <si>
    <t>FIRST NATIONAL BANK OF MOODY, THE</t>
  </si>
  <si>
    <t>D20201231.10849</t>
  </si>
  <si>
    <t>FIRST STATE BANK</t>
  </si>
  <si>
    <t>D20201231.108652</t>
  </si>
  <si>
    <t>FIRST NATIONAL BANK OF BUHL, THE</t>
  </si>
  <si>
    <t>D20201231.108746</t>
  </si>
  <si>
    <t>MASON CITY NATIONAL BANK</t>
  </si>
  <si>
    <t>D20201231.108951</t>
  </si>
  <si>
    <t>RELIABANK DAKOTA</t>
  </si>
  <si>
    <t>D20201231.109136</t>
  </si>
  <si>
    <t>PEOPLES BANK &amp; TRUST</t>
  </si>
  <si>
    <t>D20201231.109154</t>
  </si>
  <si>
    <t>FIRST SECURITY BANK</t>
  </si>
  <si>
    <t>D20201231.109453</t>
  </si>
  <si>
    <t>BANKSTAR FINANCIAL</t>
  </si>
  <si>
    <t>D20201231.109574</t>
  </si>
  <si>
    <t>HAVERHILL BANK</t>
  </si>
  <si>
    <t>D20201231.109659</t>
  </si>
  <si>
    <t>FIRST NATIONAL BANK</t>
  </si>
  <si>
    <t>D20201231.110413</t>
  </si>
  <si>
    <t>SUTTON BANK</t>
  </si>
  <si>
    <t>D20201231.110936</t>
  </si>
  <si>
    <t>BANCO DO BRASIL AMERICAS</t>
  </si>
  <si>
    <t>D20201231.110945</t>
  </si>
  <si>
    <t>UNITED SOUTHERN BANK</t>
  </si>
  <si>
    <t>D20201231.110972</t>
  </si>
  <si>
    <t>FIRST FEDERAL SAVINGS BANK OF WASHINGTON</t>
  </si>
  <si>
    <t>D20201231.111157</t>
  </si>
  <si>
    <t>BANK OF LINDSAY</t>
  </si>
  <si>
    <t>D20201231.111205</t>
  </si>
  <si>
    <t>PARTNERS BANK OF NEW ENGLAND</t>
  </si>
  <si>
    <t>D20201231.11145</t>
  </si>
  <si>
    <t>LAKE-OSCEOLA STATE BANK</t>
  </si>
  <si>
    <t>D20201231.111942</t>
  </si>
  <si>
    <t>FORTIFI BANK</t>
  </si>
  <si>
    <t>D20201231.111979</t>
  </si>
  <si>
    <t>SECURITY STATE BANK</t>
  </si>
  <si>
    <t>D20201231.112163</t>
  </si>
  <si>
    <t>GUARANTY BANK &amp; TRUST, N.A.</t>
  </si>
  <si>
    <t>D20201231.112332</t>
  </si>
  <si>
    <t>FIRST NATIONAL BANK OF HARTFORD</t>
  </si>
  <si>
    <t>D20201231.112444</t>
  </si>
  <si>
    <t>D20201231.112510</t>
  </si>
  <si>
    <t>BALTIC STATE BANK, THE</t>
  </si>
  <si>
    <t>D20201231.112556</t>
  </si>
  <si>
    <t>STATE BANK OF CHANDLER</t>
  </si>
  <si>
    <t>D20201231.112837</t>
  </si>
  <si>
    <t>CAPITAL ONE, NATIONAL ASSOCIATION</t>
  </si>
  <si>
    <t>D20201231.113003</t>
  </si>
  <si>
    <t>STAFFORD SAVINGS BANK</t>
  </si>
  <si>
    <t>D20201231.113030</t>
  </si>
  <si>
    <t>D20201231.113441</t>
  </si>
  <si>
    <t>D20201231.113601</t>
  </si>
  <si>
    <t>BANK OF NEW ENGLAND</t>
  </si>
  <si>
    <t>D20201231.113740</t>
  </si>
  <si>
    <t>D20201231.113937</t>
  </si>
  <si>
    <t>MERCHANTS BANK OF ALABAMA</t>
  </si>
  <si>
    <t>D20201231.114149</t>
  </si>
  <si>
    <t>PARTNERS BANK</t>
  </si>
  <si>
    <t>D20201231.114251</t>
  </si>
  <si>
    <t>F&amp;M BANK MINNESOTA</t>
  </si>
  <si>
    <t>D20201231.114260</t>
  </si>
  <si>
    <t>FIRST NATIONAL BANK ALASKA</t>
  </si>
  <si>
    <t>D20201231.114457</t>
  </si>
  <si>
    <t>FIRST NATIONAL BANK &amp; TRUST, ELK CITY, OKLAHOMA</t>
  </si>
  <si>
    <t>D20201231.114774</t>
  </si>
  <si>
    <t>ABBEVILLE BUILDING AND LOAN, A STATE CHARTERED SAVINGS BANK</t>
  </si>
  <si>
    <t>D20201231.114840</t>
  </si>
  <si>
    <t>D20201231.114859</t>
  </si>
  <si>
    <t>FIRST BANK AND TRUST COMPANY</t>
  </si>
  <si>
    <t>D20201231.115146</t>
  </si>
  <si>
    <t>ST. ANSGAR STATE BANK</t>
  </si>
  <si>
    <t>D20201231.1155</t>
  </si>
  <si>
    <t>FIRST STATE BANK &amp; TRUST COMPANY</t>
  </si>
  <si>
    <t>D20201231.115575</t>
  </si>
  <si>
    <t>COASTAL HERITAGE BANK</t>
  </si>
  <si>
    <t>D20201231.1157415</t>
  </si>
  <si>
    <t>STATE BANK OF TEXAS</t>
  </si>
  <si>
    <t>D20201231.1158878</t>
  </si>
  <si>
    <t>CHARLOTTE STATE BANK &amp; TRUST</t>
  </si>
  <si>
    <t>D20201231.1160509</t>
  </si>
  <si>
    <t>PREMIER BANK OF THE SOUTH</t>
  </si>
  <si>
    <t>D20201231.1161216</t>
  </si>
  <si>
    <t>NORTHMARK BANK</t>
  </si>
  <si>
    <t>D20201231.1162017</t>
  </si>
  <si>
    <t>UNITED SECURITY BANK</t>
  </si>
  <si>
    <t>D20201231.1163283</t>
  </si>
  <si>
    <t>CITIZENS BANK AND TRUST, INC.</t>
  </si>
  <si>
    <t>D20201231.116358</t>
  </si>
  <si>
    <t>STATE BANK OF COLD SPRING</t>
  </si>
  <si>
    <t>D20201231.11640</t>
  </si>
  <si>
    <t>FIRST NATIONAL BANK OF CLARKSDALE</t>
  </si>
  <si>
    <t>D20201231.116554</t>
  </si>
  <si>
    <t>D20201231.116741</t>
  </si>
  <si>
    <t>UNITED BANK AND TRUST COMPANY</t>
  </si>
  <si>
    <t>D20201231.1169650</t>
  </si>
  <si>
    <t>AMERASIA BANK</t>
  </si>
  <si>
    <t>D20201231.117038</t>
  </si>
  <si>
    <t>HNB FIRST BANK</t>
  </si>
  <si>
    <t>D20201231.117074</t>
  </si>
  <si>
    <t>COLONIAL FEDERAL SAVINGS BANK</t>
  </si>
  <si>
    <t>D20201231.117458</t>
  </si>
  <si>
    <t>BANKFIRST</t>
  </si>
  <si>
    <t>D20201231.1176881</t>
  </si>
  <si>
    <t>BEAL BANK</t>
  </si>
  <si>
    <t>D20201231.1176920</t>
  </si>
  <si>
    <t>D20201231.117775</t>
  </si>
  <si>
    <t>SOUTHERN BANK COMPANY, THE</t>
  </si>
  <si>
    <t>D20201231.118156</t>
  </si>
  <si>
    <t>SECURITY BANK AND TRUST COMPANY</t>
  </si>
  <si>
    <t>D20201231.11837</t>
  </si>
  <si>
    <t>FARMERS BANK, THE</t>
  </si>
  <si>
    <t>D20201231.118660</t>
  </si>
  <si>
    <t>HOME BANK OF CALIFORNIA</t>
  </si>
  <si>
    <t>D20201231.1186965</t>
  </si>
  <si>
    <t>ENGLEWOOD BANK &amp; TRUST</t>
  </si>
  <si>
    <t>D20201231.1187001</t>
  </si>
  <si>
    <t>INTERBANK</t>
  </si>
  <si>
    <t>D20201231.118736</t>
  </si>
  <si>
    <t>BANK OF YAZOO CITY</t>
  </si>
  <si>
    <t>D20201231.1187551</t>
  </si>
  <si>
    <t>BANKERS' BANK OF KENTUCKY, INC., THE</t>
  </si>
  <si>
    <t>D20201231.1188772</t>
  </si>
  <si>
    <t>FIRST COMMUNITY BANK OF TENNESSEE</t>
  </si>
  <si>
    <t>D20201231.1188987</t>
  </si>
  <si>
    <t>PEOPLES INDEPENDENT BANK</t>
  </si>
  <si>
    <t>D20201231.1190476</t>
  </si>
  <si>
    <t>ENTERPRISE BANK &amp; TRUST</t>
  </si>
  <si>
    <t>D20201231.1191352</t>
  </si>
  <si>
    <t>WAYCROSS BANK &amp; TRUST</t>
  </si>
  <si>
    <t>D20201231.119153</t>
  </si>
  <si>
    <t>SECURITY NATIONAL BANK OF ENID, THE</t>
  </si>
  <si>
    <t>D20201231.119528</t>
  </si>
  <si>
    <t>FARMERS NATIONAL BANK OF EMLENTON, THE</t>
  </si>
  <si>
    <t>D20201231.119779</t>
  </si>
  <si>
    <t>CAPE COD CO-OPERATIVE BANK</t>
  </si>
  <si>
    <t>D20201231.119872</t>
  </si>
  <si>
    <t>FIRST SEACOAST BANK</t>
  </si>
  <si>
    <t>D20201231.12030</t>
  </si>
  <si>
    <t>FNB SOUTH</t>
  </si>
  <si>
    <t>D20201231.120476</t>
  </si>
  <si>
    <t>ARGENTINE FEDERAL SAVINGS</t>
  </si>
  <si>
    <t>D20201231.120542</t>
  </si>
  <si>
    <t>STATE BANK OF CHILTON</t>
  </si>
  <si>
    <t>D20201231.120609</t>
  </si>
  <si>
    <t>THOMASTON SAVINGS BANK</t>
  </si>
  <si>
    <t>D20201231.120953</t>
  </si>
  <si>
    <t>D20201231.1211371</t>
  </si>
  <si>
    <t>SARATOGA NATIONAL BANK AND TRUST COMPANY</t>
  </si>
  <si>
    <t>D20201231.12142</t>
  </si>
  <si>
    <t>CLEVELAND STATE BANK, THE</t>
  </si>
  <si>
    <t>D20201231.1216022</t>
  </si>
  <si>
    <t>SYNCHRONY BANK</t>
  </si>
  <si>
    <t>D20201231.1216321</t>
  </si>
  <si>
    <t>REPUBLIC FIRST BANK DBA REPUBLIC BANK</t>
  </si>
  <si>
    <t>D20201231.121642</t>
  </si>
  <si>
    <t>BANKPLUS</t>
  </si>
  <si>
    <t>D20201231.121651</t>
  </si>
  <si>
    <t>JONESBORO STATE BANK</t>
  </si>
  <si>
    <t>D20201231.1216826</t>
  </si>
  <si>
    <t>SILVERGATE BANK</t>
  </si>
  <si>
    <t>D20201231.1218446</t>
  </si>
  <si>
    <t>BANKERS' BANK OF KANSAS</t>
  </si>
  <si>
    <t>D20201231.121914</t>
  </si>
  <si>
    <t>COMMUNITY STATE BANK OF ORBISONIA</t>
  </si>
  <si>
    <t>D20201231.122153</t>
  </si>
  <si>
    <t>JACKSON PARISH BANK</t>
  </si>
  <si>
    <t>D20201231.1222519</t>
  </si>
  <si>
    <t>FIRST METRO BANK</t>
  </si>
  <si>
    <t>D20201231.1222948</t>
  </si>
  <si>
    <t>PRAIRIE STATE BANK &amp; TRUST</t>
  </si>
  <si>
    <t>D20201231.122546</t>
  </si>
  <si>
    <t>FIRST NATIONAL BANK OF SANDOVAL, THE</t>
  </si>
  <si>
    <t>D20201231.1225752</t>
  </si>
  <si>
    <t>COMMERCIAL BANK</t>
  </si>
  <si>
    <t>D20201231.1225761</t>
  </si>
  <si>
    <t>WELLS FARGO NATIONAL BANK WEST</t>
  </si>
  <si>
    <t>D20201231.1225798</t>
  </si>
  <si>
    <t>PORT RICHMOND SAVINGS</t>
  </si>
  <si>
    <t>D20201231.1228034</t>
  </si>
  <si>
    <t>FIRST BANK &amp; TRUST COMPANY</t>
  </si>
  <si>
    <t>D20201231.122854</t>
  </si>
  <si>
    <t>INDEPENDENT BANK</t>
  </si>
  <si>
    <t>D20201231.1229198</t>
  </si>
  <si>
    <t>UNIVERSITY NATIONAL BANK OF LAWRENCE, THE</t>
  </si>
  <si>
    <t>D20201231.123075</t>
  </si>
  <si>
    <t>MILTON SAVINGS BANK</t>
  </si>
  <si>
    <t>D20201231.12311</t>
  </si>
  <si>
    <t>HUNTINGTON NATIONAL BANK, THE</t>
  </si>
  <si>
    <t>D20201231.123374</t>
  </si>
  <si>
    <t>BEAUREGARD FEDERAL SAVINGS BANK</t>
  </si>
  <si>
    <t>D20201231.124344</t>
  </si>
  <si>
    <t>BANK OF SUN PRAIRIE</t>
  </si>
  <si>
    <t>D20201231.124830</t>
  </si>
  <si>
    <t>BANK OF CAMILLA</t>
  </si>
  <si>
    <t>D20201231.125154</t>
  </si>
  <si>
    <t>FSNB, NATIONAL ASSOCIATION</t>
  </si>
  <si>
    <t>D20201231.125471</t>
  </si>
  <si>
    <t>STERLING NATIONAL BANK</t>
  </si>
  <si>
    <t>D20201231.125855</t>
  </si>
  <si>
    <t>SABINE STATE BANK AND TRUST COMPANY</t>
  </si>
  <si>
    <t>D20201231.125873</t>
  </si>
  <si>
    <t>CLAY COUNTY SAVINGS BANK</t>
  </si>
  <si>
    <t>D20201231.125958</t>
  </si>
  <si>
    <t>LORRAINE STATE BANK</t>
  </si>
  <si>
    <t>D20201231.126012</t>
  </si>
  <si>
    <t>CHAMPLAIN NATIONAL BANK</t>
  </si>
  <si>
    <t>D20201231.126049</t>
  </si>
  <si>
    <t>CONNECT BANK</t>
  </si>
  <si>
    <t>D20201231.126375</t>
  </si>
  <si>
    <t>VIDALIA FEDERAL SAVINGS BANK</t>
  </si>
  <si>
    <t>D20201231.12647</t>
  </si>
  <si>
    <t>PORTAGE COUNTY BANK, THE</t>
  </si>
  <si>
    <t>D20201231.126553</t>
  </si>
  <si>
    <t>NORTH SHORE BANK OF COMMERCE</t>
  </si>
  <si>
    <t>D20201231.12656</t>
  </si>
  <si>
    <t>EMERALD BANK</t>
  </si>
  <si>
    <t>D20201231.126834</t>
  </si>
  <si>
    <t>D20201231.127055</t>
  </si>
  <si>
    <t>WESTERN NATIONAL BANK</t>
  </si>
  <si>
    <t>D20201231.127224</t>
  </si>
  <si>
    <t>FIRST UNITED NATIONAL BANK</t>
  </si>
  <si>
    <t>D20201231.128258</t>
  </si>
  <si>
    <t>WESTERN DAKOTA BANK</t>
  </si>
  <si>
    <t>D20201231.128904</t>
  </si>
  <si>
    <t>EASTERN BANK</t>
  </si>
  <si>
    <t>D20201231.1293078</t>
  </si>
  <si>
    <t>PEOPLES BANK</t>
  </si>
  <si>
    <t>D20201231.129349</t>
  </si>
  <si>
    <t>FIRST NATIONAL BANK OF STEELEVILLE</t>
  </si>
  <si>
    <t>D20201231.129358</t>
  </si>
  <si>
    <t>VALOR BANK</t>
  </si>
  <si>
    <t>D20201231.12946</t>
  </si>
  <si>
    <t>FARMERS BANK &amp; TRUST COMPANY</t>
  </si>
  <si>
    <t>D20201231.129479</t>
  </si>
  <si>
    <t>WHEATLAND BANK</t>
  </si>
  <si>
    <t>D20201231.129732</t>
  </si>
  <si>
    <t>BYLINE BANK</t>
  </si>
  <si>
    <t>D20201231.129853</t>
  </si>
  <si>
    <t>COMMERCIAL STATE BANK OF WAGNER</t>
  </si>
  <si>
    <t>D20201231.129910</t>
  </si>
  <si>
    <t>PEOPLES EXCHANGE BANK, INC.</t>
  </si>
  <si>
    <t>D20201231.130345</t>
  </si>
  <si>
    <t>D20201231.130541</t>
  </si>
  <si>
    <t>HORIZON BANK</t>
  </si>
  <si>
    <t>D20201231.130813</t>
  </si>
  <si>
    <t>LIBERTY NATIONAL BANK</t>
  </si>
  <si>
    <t>D20201231.13103</t>
  </si>
  <si>
    <t>BRISTOL COUNTY SAVINGS BANK</t>
  </si>
  <si>
    <t>D20201231.131034</t>
  </si>
  <si>
    <t>CITIZENS BANK OF FLORIDA</t>
  </si>
  <si>
    <t>D20201231.131173</t>
  </si>
  <si>
    <t>GUARANTY BANK</t>
  </si>
  <si>
    <t>D20201231.131436</t>
  </si>
  <si>
    <t>FIRST BANK</t>
  </si>
  <si>
    <t>D20201231.131650</t>
  </si>
  <si>
    <t>GREAT WESTERN BANK</t>
  </si>
  <si>
    <t>D20201231.131717</t>
  </si>
  <si>
    <t>FARMERS STATE BANK, INC</t>
  </si>
  <si>
    <t>D20201231.131940</t>
  </si>
  <si>
    <t>WALDO STATE BANK</t>
  </si>
  <si>
    <t>D20201231.132107</t>
  </si>
  <si>
    <t>ANDROSCOGGIN SAVINGS BANK</t>
  </si>
  <si>
    <t>D20201231.132451</t>
  </si>
  <si>
    <t>FIRST NATIONAL BANK OF LOUISBURG, THE</t>
  </si>
  <si>
    <t>D20201231.13251</t>
  </si>
  <si>
    <t>ELYSIAN BANK</t>
  </si>
  <si>
    <t>D20201231.132554</t>
  </si>
  <si>
    <t>MBANK</t>
  </si>
  <si>
    <t>D20201231.132778</t>
  </si>
  <si>
    <t>HOMESTEAD SAVINGS BANK</t>
  </si>
  <si>
    <t>D20201231.132938</t>
  </si>
  <si>
    <t>PLANTERS AND CITIZENS BANK</t>
  </si>
  <si>
    <t>D20201231.133579</t>
  </si>
  <si>
    <t>BANK OF BENNINGTON, THE</t>
  </si>
  <si>
    <t>D20201231.133850</t>
  </si>
  <si>
    <t>FIRST CITIZENS NATIONAL BANK</t>
  </si>
  <si>
    <t>D20201231.133971</t>
  </si>
  <si>
    <t>LISLE SAVINGS BANK</t>
  </si>
  <si>
    <t>D20201231.134156</t>
  </si>
  <si>
    <t>FIRST CENTRAL BANK</t>
  </si>
  <si>
    <t>D20201231.134437</t>
  </si>
  <si>
    <t>TROY BANK &amp; TRUST COMPANY</t>
  </si>
  <si>
    <t>D20201231.134455</t>
  </si>
  <si>
    <t>TENSAS STATE BANK</t>
  </si>
  <si>
    <t>D20201231.13457</t>
  </si>
  <si>
    <t>BANK OF LEWELLEN</t>
  </si>
  <si>
    <t>D20201231.134848</t>
  </si>
  <si>
    <t>TEUTOPOLIS STATE BANK</t>
  </si>
  <si>
    <t>D20201231.1351</t>
  </si>
  <si>
    <t>BANK OF GRANDIN</t>
  </si>
  <si>
    <t>D20201231.1356768</t>
  </si>
  <si>
    <t>ENTERPRISE BANK AND TRUST COMPANY</t>
  </si>
  <si>
    <t>D20201231.135836</t>
  </si>
  <si>
    <t>SOUTH LAFOURCHE BANK &amp; TRUST COMPANY</t>
  </si>
  <si>
    <t>D20201231.135854</t>
  </si>
  <si>
    <t>HEARTLAND STATE BANK</t>
  </si>
  <si>
    <t>D20201231.136048</t>
  </si>
  <si>
    <t>D20201231.136338</t>
  </si>
  <si>
    <t>MERCHANTS &amp; FARMERS BANK &amp; TRUST COMPANY</t>
  </si>
  <si>
    <t>D20201231.136459</t>
  </si>
  <si>
    <t>GATES BANKING AND TRUST COMPANY</t>
  </si>
  <si>
    <t>D20201231.136655</t>
  </si>
  <si>
    <t>LYNDON STATE BANK, THE</t>
  </si>
  <si>
    <t>D20201231.1369870</t>
  </si>
  <si>
    <t>FIRST FINANCIAL TRUST NATIONAL ASSOCIATION</t>
  </si>
  <si>
    <t>D20201231.137205</t>
  </si>
  <si>
    <t>MACHIAS SAVINGS BANK</t>
  </si>
  <si>
    <t>D20201231.137447</t>
  </si>
  <si>
    <t>FNB COMMUNITY BANK,THE</t>
  </si>
  <si>
    <t>D20201231.137456</t>
  </si>
  <si>
    <t>BANK OF BEAVER CITY, THE</t>
  </si>
  <si>
    <t>D20201231.137559</t>
  </si>
  <si>
    <t>FARMERS NATIONAL BANK</t>
  </si>
  <si>
    <t>D20201231.137643</t>
  </si>
  <si>
    <t>WEST IOWA BANK</t>
  </si>
  <si>
    <t>D20201231.137652</t>
  </si>
  <si>
    <t>UNIVERSITY BANK</t>
  </si>
  <si>
    <t>D20201231.137915</t>
  </si>
  <si>
    <t>EMIGRANT BANK</t>
  </si>
  <si>
    <t>D20201231.138051</t>
  </si>
  <si>
    <t>FARMERS STATE BANK OF ALICEVILLE, KANSAS, THE</t>
  </si>
  <si>
    <t>D20201231.138257</t>
  </si>
  <si>
    <t>FIRST NATIONAL BANK OF ASPERMONT, THE</t>
  </si>
  <si>
    <t>D20201231.138556</t>
  </si>
  <si>
    <t>HOME BANKING COMPANY</t>
  </si>
  <si>
    <t>D20201231.1386251</t>
  </si>
  <si>
    <t>BANCFIRST</t>
  </si>
  <si>
    <t>D20201231.1387203</t>
  </si>
  <si>
    <t>LIBERTY BANK MINNESOTA</t>
  </si>
  <si>
    <t>D20201231.1387605</t>
  </si>
  <si>
    <t>D20201231.1390324</t>
  </si>
  <si>
    <t>STANDING STONE BANK</t>
  </si>
  <si>
    <t>D20201231.139133</t>
  </si>
  <si>
    <t>AMERIFIRST BANK</t>
  </si>
  <si>
    <t>D20201231.1391778</t>
  </si>
  <si>
    <t>COMENITY BANK</t>
  </si>
  <si>
    <t>D20201231.1394621</t>
  </si>
  <si>
    <t>METRO BANK</t>
  </si>
  <si>
    <t>D20201231.1394676</t>
  </si>
  <si>
    <t>AMERICAN EXPRESS NATIONAL BANK</t>
  </si>
  <si>
    <t>D20201231.139478</t>
  </si>
  <si>
    <t>HARLEYSVILLE BANK</t>
  </si>
  <si>
    <t>D20201231.139553</t>
  </si>
  <si>
    <t>MABREY BANK</t>
  </si>
  <si>
    <t>D20201231.139656</t>
  </si>
  <si>
    <t>EQUITY BANK</t>
  </si>
  <si>
    <t>D20201231.1396764</t>
  </si>
  <si>
    <t>BERKSHIRE BANK, THE</t>
  </si>
  <si>
    <t>D20201231.139740</t>
  </si>
  <si>
    <t>WEST BANK</t>
  </si>
  <si>
    <t>D20201231.1397471</t>
  </si>
  <si>
    <t>BANK OF LITTLE ROCK</t>
  </si>
  <si>
    <t>D20201231.139834</t>
  </si>
  <si>
    <t>CITIZENS STATE BANK</t>
  </si>
  <si>
    <t>D20201231.139843</t>
  </si>
  <si>
    <t>FIRST FARMERS BANK &amp; TRUST CO.</t>
  </si>
  <si>
    <t>D20201231.139955</t>
  </si>
  <si>
    <t>MAINSTREET BANK</t>
  </si>
  <si>
    <t>D20201231.140157</t>
  </si>
  <si>
    <t>HOMESTEAD BANK</t>
  </si>
  <si>
    <t>D20201231.1402384</t>
  </si>
  <si>
    <t>NORTH ALABAMA BANK</t>
  </si>
  <si>
    <t>D20201231.140362</t>
  </si>
  <si>
    <t>SUNWEST BANK</t>
  </si>
  <si>
    <t>D20201231.1404481</t>
  </si>
  <si>
    <t>BANK OF THE LOWCOUNTRY</t>
  </si>
  <si>
    <t>D20201231.1404883</t>
  </si>
  <si>
    <t>BURLING BANK</t>
  </si>
  <si>
    <t>D20201231.140634</t>
  </si>
  <si>
    <t>FIRST STATE BANK OF RANDOLPH COUNTY</t>
  </si>
  <si>
    <t>D20201231.141211</t>
  </si>
  <si>
    <t>MUNCY BANK AND TRUST COMPANY, THE</t>
  </si>
  <si>
    <t>D20201231.1412619</t>
  </si>
  <si>
    <t>1ST CONSTITUTION BANK</t>
  </si>
  <si>
    <t>D20201231.1412712</t>
  </si>
  <si>
    <t>COMMUNITY WEST BANK, NATIONAL ASSOCIATION</t>
  </si>
  <si>
    <t>D20201231.141341</t>
  </si>
  <si>
    <t>BANK OF CARBONDALE, THE</t>
  </si>
  <si>
    <t>D20201231.141350</t>
  </si>
  <si>
    <t>FIRST STATE BANK, THE</t>
  </si>
  <si>
    <t>D20201231.1414819</t>
  </si>
  <si>
    <t>HELM BANK USA</t>
  </si>
  <si>
    <t>D20201231.14155</t>
  </si>
  <si>
    <t>F &amp; C BANK</t>
  </si>
  <si>
    <t>D20201231.141556</t>
  </si>
  <si>
    <t>STEARNS BANK NATIONAL ASSOCIATION</t>
  </si>
  <si>
    <t>D20201231.1416279</t>
  </si>
  <si>
    <t>PRUDENTIAL BANK AND TRUST, FSB</t>
  </si>
  <si>
    <t>D20201231.141677</t>
  </si>
  <si>
    <t>FIRST SAVINGS AND LOAN ASSOCIATION</t>
  </si>
  <si>
    <t>D20201231.1418255</t>
  </si>
  <si>
    <t>TUSTIN COMMUNITY BANK</t>
  </si>
  <si>
    <t>D20201231.141958</t>
  </si>
  <si>
    <t>BANK OF GLEASON</t>
  </si>
  <si>
    <t>D20201231.142049</t>
  </si>
  <si>
    <t>BANK 1ST</t>
  </si>
  <si>
    <t>D20201231.142179</t>
  </si>
  <si>
    <t>STREATOR HOME SAVINGS BANK</t>
  </si>
  <si>
    <t>D20201231.1429028</t>
  </si>
  <si>
    <t>KEYSTONE BANK, NATIONAL ASSOCIATION</t>
  </si>
  <si>
    <t>D20201231.142955</t>
  </si>
  <si>
    <t>SPIRITBANK</t>
  </si>
  <si>
    <t>D20201231.143372</t>
  </si>
  <si>
    <t>PROGRESSIVE OZARK BANK</t>
  </si>
  <si>
    <t>D20201231.1435092</t>
  </si>
  <si>
    <t>TEXAS NATIONAL BANK</t>
  </si>
  <si>
    <t>D20201231.1436071</t>
  </si>
  <si>
    <t>DRUMMOND COMMUNITY BANK</t>
  </si>
  <si>
    <t>D20201231.1436204</t>
  </si>
  <si>
    <t>BANK OF MARIN</t>
  </si>
  <si>
    <t>D20201231.143662</t>
  </si>
  <si>
    <t>UMPQUA BANK</t>
  </si>
  <si>
    <t>D20201231.143859</t>
  </si>
  <si>
    <t>D20201231.1439456</t>
  </si>
  <si>
    <t>ROCKWOOD BANK</t>
  </si>
  <si>
    <t>D20201231.143952</t>
  </si>
  <si>
    <t>FIRST BANK OF BALDWIN, THE</t>
  </si>
  <si>
    <t>D20201231.1440117</t>
  </si>
  <si>
    <t>COMMUNITY FIRST BANK INC.</t>
  </si>
  <si>
    <t>D20201231.144034</t>
  </si>
  <si>
    <t>BANK OF CLEVELAND</t>
  </si>
  <si>
    <t>D20201231.144052</t>
  </si>
  <si>
    <t>EXCHANGE BANK &amp; TRUST</t>
  </si>
  <si>
    <t>D20201231.144155</t>
  </si>
  <si>
    <t>STERLING STATE BANK</t>
  </si>
  <si>
    <t>D20201231.1443266</t>
  </si>
  <si>
    <t>BANK OF AMERICA CALIFORNIA, NATIONAL ASSOCIATION</t>
  </si>
  <si>
    <t>D20201231.1444021</t>
  </si>
  <si>
    <t>BLACKROCK INSTITUTIONAL TRUST COMPANY, NATIONAL ASSOCIATION</t>
  </si>
  <si>
    <t>D20201231.1445943</t>
  </si>
  <si>
    <t>WHITAKER BANK, INC</t>
  </si>
  <si>
    <t>D20201231.144678</t>
  </si>
  <si>
    <t>FIRST FEDERAL SAVINGS AND LOAN ASSOCIATION OF LORAIN</t>
  </si>
  <si>
    <t>D20201231.1447639</t>
  </si>
  <si>
    <t>WESTSTAR BANK</t>
  </si>
  <si>
    <t>D20201231.144856</t>
  </si>
  <si>
    <t>FIRST STATE BANK AND TRUST</t>
  </si>
  <si>
    <t>D20201231.144913</t>
  </si>
  <si>
    <t>NEFFS NATIONAL BANK, THE</t>
  </si>
  <si>
    <t>D20201231.145059</t>
  </si>
  <si>
    <t>BANK OF HALLS</t>
  </si>
  <si>
    <t>D20201231.1454</t>
  </si>
  <si>
    <t>HILLTOP NATIONAL BANK</t>
  </si>
  <si>
    <t>D20201231.145545</t>
  </si>
  <si>
    <t>FIRST NATIONAL BANK OF WATERLOO</t>
  </si>
  <si>
    <t>D20201231.145554</t>
  </si>
  <si>
    <t>FIRST NATIONAL BANK AND TRUST COMPANY OF BROKEN ARROW, THE</t>
  </si>
  <si>
    <t>D20201231.1456501</t>
  </si>
  <si>
    <t>MORGAN STANLEY BANK, N.A.</t>
  </si>
  <si>
    <t>D20201231.145741</t>
  </si>
  <si>
    <t>FARMERS &amp; MERCHANTS STATE BANK</t>
  </si>
  <si>
    <t>D20201231.145844</t>
  </si>
  <si>
    <t>FOUNTAIN TRUST COMPANY, THE</t>
  </si>
  <si>
    <t>D20201231.1458608</t>
  </si>
  <si>
    <t>GULF COAST BANK AND TRUST COMPANY</t>
  </si>
  <si>
    <t>D20201231.1459717</t>
  </si>
  <si>
    <t>FCB BANKS</t>
  </si>
  <si>
    <t>D20201231.1459735</t>
  </si>
  <si>
    <t>D20201231.1459799</t>
  </si>
  <si>
    <t>FIRST PEOPLES BANK</t>
  </si>
  <si>
    <t>D20201231.146056</t>
  </si>
  <si>
    <t>ALLNATIONS BANK</t>
  </si>
  <si>
    <t>D20201231.1462986</t>
  </si>
  <si>
    <t>ASIAN PACIFIC NATIONAL BANK</t>
  </si>
  <si>
    <t>D20201231.14650</t>
  </si>
  <si>
    <t>BANK OF LOCUST GROVE</t>
  </si>
  <si>
    <t>D20201231.146663</t>
  </si>
  <si>
    <t>SAVINGS BANK OF MENDOCINO COUNTY</t>
  </si>
  <si>
    <t>D20201231.146672</t>
  </si>
  <si>
    <t>FLAGSTAR BANK, FSB</t>
  </si>
  <si>
    <t>D20201231.1469677</t>
  </si>
  <si>
    <t>HERITAGE BANK, INC.</t>
  </si>
  <si>
    <t>D20201231.1470150</t>
  </si>
  <si>
    <t>FIRST FARMERS &amp; MERCHANTS NATIONAL BANK</t>
  </si>
  <si>
    <t>D20201231.1474309</t>
  </si>
  <si>
    <t>COMMUNITY BANK &amp; TRUST-ALABAMA</t>
  </si>
  <si>
    <t>D20201231.14753</t>
  </si>
  <si>
    <t>FARMERS STATE BANK OF BUCKLIN, KANSAS, THE</t>
  </si>
  <si>
    <t>D20201231.147651</t>
  </si>
  <si>
    <t>COMMUNITY STATE BANK OF CANTON</t>
  </si>
  <si>
    <t>D20201231.147679</t>
  </si>
  <si>
    <t>GLEN ROCK SAVINGS BANK</t>
  </si>
  <si>
    <t>D20201231.1478231</t>
  </si>
  <si>
    <t>CORNERSTONE COMMUNITY BANK</t>
  </si>
  <si>
    <t>D20201231.147857</t>
  </si>
  <si>
    <t>FIRST BANK BLUE EARTH</t>
  </si>
  <si>
    <t>D20201231.147923</t>
  </si>
  <si>
    <t>BANK OF OCEAN CITY</t>
  </si>
  <si>
    <t>D20201231.1479470</t>
  </si>
  <si>
    <t>WOODLANDS BANK</t>
  </si>
  <si>
    <t>D20201231.148171</t>
  </si>
  <si>
    <t>GOLDEN BELT BANK, FSA</t>
  </si>
  <si>
    <t>D20201231.1481745</t>
  </si>
  <si>
    <t>PREMIER BANK MINNESOTA</t>
  </si>
  <si>
    <t>D20201231.1481754</t>
  </si>
  <si>
    <t>PREMIER BANK ROCHESTER</t>
  </si>
  <si>
    <t>D20201231.148238</t>
  </si>
  <si>
    <t>D20201231.148340</t>
  </si>
  <si>
    <t>UNION STATE BANK</t>
  </si>
  <si>
    <t>D20201231.148470</t>
  </si>
  <si>
    <t>1ST BANK OF SEA ISLE CITY</t>
  </si>
  <si>
    <t>D20201231.14865</t>
  </si>
  <si>
    <t>BANK OF EASTERN OREGON</t>
  </si>
  <si>
    <t>D20201231.148715</t>
  </si>
  <si>
    <t>PBK BANK, INC</t>
  </si>
  <si>
    <t>D20201231.148809</t>
  </si>
  <si>
    <t>RSI BANK</t>
  </si>
  <si>
    <t>D20201231.148920</t>
  </si>
  <si>
    <t>REPUBLIC BANKING COMPANY, THE</t>
  </si>
  <si>
    <t>D20201231.149150</t>
  </si>
  <si>
    <t>D20201231.1492817</t>
  </si>
  <si>
    <t>FIRST KANSAS BANK</t>
  </si>
  <si>
    <t>D20201231.1493319</t>
  </si>
  <si>
    <t>GATEWAY BANK, F.S.B.</t>
  </si>
  <si>
    <t>D20201231.1494482</t>
  </si>
  <si>
    <t>SOUND BANKING COMPANY</t>
  </si>
  <si>
    <t>D20201231.1494914</t>
  </si>
  <si>
    <t>SHINHAN BANK AMERICA</t>
  </si>
  <si>
    <t>D20201231.14977</t>
  </si>
  <si>
    <t>FIRST FEDERAL BANK LITTLEFIELD, TEXAS, SSB</t>
  </si>
  <si>
    <t>D20201231.150035</t>
  </si>
  <si>
    <t>FIRST FARMERS AND MERCHANTS BANK</t>
  </si>
  <si>
    <t>D20201231.150044</t>
  </si>
  <si>
    <t>UNITED BANK OF MICHIGAN</t>
  </si>
  <si>
    <t>D20201231.150156</t>
  </si>
  <si>
    <t>UNION STATE BANK OF BROWNS VALLEY</t>
  </si>
  <si>
    <t>D20201231.150727</t>
  </si>
  <si>
    <t>RICHWOOD BANKING COMPANY, INC., THE</t>
  </si>
  <si>
    <t>D20201231.151546</t>
  </si>
  <si>
    <t>SECURITY NATIONAL BANK</t>
  </si>
  <si>
    <t>D20201231.151957</t>
  </si>
  <si>
    <t>D20201231.152057</t>
  </si>
  <si>
    <t>BANK OF COMMERCE</t>
  </si>
  <si>
    <t>D20201231.152253</t>
  </si>
  <si>
    <t>CASTLE ROCK BANK</t>
  </si>
  <si>
    <t>D20201231.152431</t>
  </si>
  <si>
    <t>LONGVIEW BANK &amp; TRUST</t>
  </si>
  <si>
    <t>D20201231.152440</t>
  </si>
  <si>
    <t>CENTRAL STATE BANK</t>
  </si>
  <si>
    <t>D20201231.153054</t>
  </si>
  <si>
    <t>NORTHWESTERN BANK, THE</t>
  </si>
  <si>
    <t>D20201231.153353</t>
  </si>
  <si>
    <t>PEOPLES BANK AND TRUST COMPANY</t>
  </si>
  <si>
    <t>D20201231.154154</t>
  </si>
  <si>
    <t>FIRST NATIONAL BANK AND TRUST COMPANY, CHICKASHA, OKLAHOMA, THE</t>
  </si>
  <si>
    <t>D20201231.154770</t>
  </si>
  <si>
    <t>MUTUALONE BANK</t>
  </si>
  <si>
    <t>D20201231.155759</t>
  </si>
  <si>
    <t>CLEO STATE BANK</t>
  </si>
  <si>
    <t>D20201231.156457</t>
  </si>
  <si>
    <t>HOMETOWN COMMUNITY BANK</t>
  </si>
  <si>
    <t>D20201231.156635</t>
  </si>
  <si>
    <t>COLCHESTER STATE BANK</t>
  </si>
  <si>
    <t>D20201231.156970</t>
  </si>
  <si>
    <t>FAMILY BANK</t>
  </si>
  <si>
    <t>D20201231.157155</t>
  </si>
  <si>
    <t>THAYER COUNTY BANK</t>
  </si>
  <si>
    <t>D20201231.157379</t>
  </si>
  <si>
    <t>METHUEN CO-OPERATIVE BANK</t>
  </si>
  <si>
    <t>D20201231.157650</t>
  </si>
  <si>
    <t>MINNESOTA LAKES BANK</t>
  </si>
  <si>
    <t>D20201231.157744</t>
  </si>
  <si>
    <t>HOOSIER HEARTLAND STATE BANK</t>
  </si>
  <si>
    <t>D20201231.157856</t>
  </si>
  <si>
    <t>D20201231.158376</t>
  </si>
  <si>
    <t>FIRST FEDERAL SAVINGS BANK OF ANGOLA</t>
  </si>
  <si>
    <t>D20201231.158741</t>
  </si>
  <si>
    <t>CROSSROADS BANK</t>
  </si>
  <si>
    <t>D20201231.159636</t>
  </si>
  <si>
    <t>WILSON BANK &amp; TRUST</t>
  </si>
  <si>
    <t>D20201231.159645</t>
  </si>
  <si>
    <t>STATE BANK OF REESEVILLE</t>
  </si>
  <si>
    <t>D20201231.159953</t>
  </si>
  <si>
    <t>OKLAHOMA BANK AND TRUST COMPANY</t>
  </si>
  <si>
    <t>D20201231.159971</t>
  </si>
  <si>
    <t>SOMERSET SAVINGS BANK, SLA</t>
  </si>
  <si>
    <t>D20201231.160360</t>
  </si>
  <si>
    <t>OREGON PACIFIC BANKING CO. DBA OREGON PACIFIC BANK</t>
  </si>
  <si>
    <t>D20201231.160454</t>
  </si>
  <si>
    <t>FIRST NATIONAL BANK OF BALLINGER, THE</t>
  </si>
  <si>
    <t>D20201231.160650</t>
  </si>
  <si>
    <t>CHARTER BANK</t>
  </si>
  <si>
    <t>D20201231.160959</t>
  </si>
  <si>
    <t>KS STATEBANK</t>
  </si>
  <si>
    <t>D20201231.161273</t>
  </si>
  <si>
    <t>NORTH SHORE BANK, A CO-OPERATIVE BANK</t>
  </si>
  <si>
    <t>D20201231.161602</t>
  </si>
  <si>
    <t>CANANDAIGUA NATIONAL BANK AND TRUST COMPANY, THE</t>
  </si>
  <si>
    <t>D20201231.162337</t>
  </si>
  <si>
    <t>CITIZENS TRI-COUNTY BANK</t>
  </si>
  <si>
    <t>D20201231.1629903</t>
  </si>
  <si>
    <t>ASSOCIATED TRUST COMPANY, NATIONAL ASSOCIATION</t>
  </si>
  <si>
    <t>D20201231.163343</t>
  </si>
  <si>
    <t>CENTREBANK</t>
  </si>
  <si>
    <t>D20201231.163549</t>
  </si>
  <si>
    <t>INCREDIBLEBANK</t>
  </si>
  <si>
    <t>D20201231.163857</t>
  </si>
  <si>
    <t>F&amp;M BANK</t>
  </si>
  <si>
    <t>D20201231.164153</t>
  </si>
  <si>
    <t>LAKE REGION BANK</t>
  </si>
  <si>
    <t>D20201231.164331</t>
  </si>
  <si>
    <t>LOGAN BANK &amp; TRUST COMPANY</t>
  </si>
  <si>
    <t>D20201231.164377</t>
  </si>
  <si>
    <t>SHARON BANK</t>
  </si>
  <si>
    <t>D20201231.164957</t>
  </si>
  <si>
    <t>CONCORDIA BANK</t>
  </si>
  <si>
    <t>D20201231.164975</t>
  </si>
  <si>
    <t>STOUGHTON CO-OPERATIVE BANK</t>
  </si>
  <si>
    <t>D20201231.165039</t>
  </si>
  <si>
    <t>SOUTHCREST BANK, NATIONAL ASSOCIATION</t>
  </si>
  <si>
    <t>D20201231.16551</t>
  </si>
  <si>
    <t>NORTHVIEW BANK</t>
  </si>
  <si>
    <t>D20201231.165628</t>
  </si>
  <si>
    <t>FIRST FINANCIAL BANK</t>
  </si>
  <si>
    <t>D20201231.165758</t>
  </si>
  <si>
    <t>NEW MARKET BANK</t>
  </si>
  <si>
    <t>D20201231.165806</t>
  </si>
  <si>
    <t>BANK OF CASTILE, THE</t>
  </si>
  <si>
    <t>D20201231.166111</t>
  </si>
  <si>
    <t>NORTH COUNTRY SAVINGS BANK, THE</t>
  </si>
  <si>
    <t>D20201231.166531</t>
  </si>
  <si>
    <t>BANK OF FRANKEWING</t>
  </si>
  <si>
    <t>D20201231.166652</t>
  </si>
  <si>
    <t>ALLIANCE BANK</t>
  </si>
  <si>
    <t>D20201231.166849</t>
  </si>
  <si>
    <t>FARMERS NATIONAL BANK OF GRIGGSVILLE</t>
  </si>
  <si>
    <t>D20201231.1669</t>
  </si>
  <si>
    <t>LIBERTY NATIONAL BANK IN PARIS, THE</t>
  </si>
  <si>
    <t>D20201231.167453</t>
  </si>
  <si>
    <t>BLUFF VIEW BANK</t>
  </si>
  <si>
    <t>D20201231.16748</t>
  </si>
  <si>
    <t>ELBERFELD STATE BANK, THE</t>
  </si>
  <si>
    <t>D20201231.167752</t>
  </si>
  <si>
    <t>MARION NATIONAL BANK, THE</t>
  </si>
  <si>
    <t>D20201231.168357</t>
  </si>
  <si>
    <t>COMMUNITY DEVELOPMENT BANK FSB</t>
  </si>
  <si>
    <t>D20201231.168571</t>
  </si>
  <si>
    <t>ARMOR BANK</t>
  </si>
  <si>
    <t>D20201231.169327</t>
  </si>
  <si>
    <t>PROVIDENT STATE BANK, INC.</t>
  </si>
  <si>
    <t>D20201231.169354</t>
  </si>
  <si>
    <t>STATE NATIONAL BANK OF BIG SPRING, THE</t>
  </si>
  <si>
    <t>D20201231.169653</t>
  </si>
  <si>
    <t>D20201231.169756</t>
  </si>
  <si>
    <t>WESTERN COMMERCE BANK</t>
  </si>
  <si>
    <t>D20201231.170257</t>
  </si>
  <si>
    <t>HASKELL NATIONAL BANK</t>
  </si>
  <si>
    <t>D20201231.170275</t>
  </si>
  <si>
    <t>VOLUNTEER FEDERAL SAVINGS BANK</t>
  </si>
  <si>
    <t>D20201231.170332</t>
  </si>
  <si>
    <t>FIRST EXCHANGE BANK</t>
  </si>
  <si>
    <t>D20201231.170640</t>
  </si>
  <si>
    <t>1ST STATE BANK OF MASON CITY</t>
  </si>
  <si>
    <t>D20201231.17110</t>
  </si>
  <si>
    <t>HAVERFORD TRUST COMPANY, THE</t>
  </si>
  <si>
    <t>D20201231.171133</t>
  </si>
  <si>
    <t>EASTERN NATIONAL BANK</t>
  </si>
  <si>
    <t>D20201231.17147</t>
  </si>
  <si>
    <t>FIRST MERCHANTS BANK</t>
  </si>
  <si>
    <t>D20201231.171656</t>
  </si>
  <si>
    <t>CARSON BANK</t>
  </si>
  <si>
    <t>D20201231.171759</t>
  </si>
  <si>
    <t>F &amp; M COMMUNITY BANK, NATIONAL ASSOCIATION</t>
  </si>
  <si>
    <t>D20201231.171768</t>
  </si>
  <si>
    <t>SOUTHSTAR BANK, S.S.B.</t>
  </si>
  <si>
    <t>D20201231.1718188</t>
  </si>
  <si>
    <t>NORTHRIM BANK</t>
  </si>
  <si>
    <t>D20201231.1718469</t>
  </si>
  <si>
    <t>COLORADO FEDERAL SAVINGS BANK</t>
  </si>
  <si>
    <t>D20201231.172251</t>
  </si>
  <si>
    <t>RANDALL STATE BANK</t>
  </si>
  <si>
    <t>D20201231.172457</t>
  </si>
  <si>
    <t>CITIZENS BANK OF EDMOND, THE</t>
  </si>
  <si>
    <t>D20201231.172475</t>
  </si>
  <si>
    <t>CREST SAVINGS BANK</t>
  </si>
  <si>
    <t>D20201231.17259</t>
  </si>
  <si>
    <t>FIRST NATIONAL BANK IN MARLOW, THE</t>
  </si>
  <si>
    <t>D20201231.172859</t>
  </si>
  <si>
    <t>D20201231.173306</t>
  </si>
  <si>
    <t>NATIONAL BANK OF MIDDLEBURY</t>
  </si>
  <si>
    <t>D20201231.173342</t>
  </si>
  <si>
    <t>PIGGOTT STATE BANK</t>
  </si>
  <si>
    <t>D20201231.173557</t>
  </si>
  <si>
    <t>ST. JOHNS BANK &amp; TRUST COMPANY</t>
  </si>
  <si>
    <t>D20201231.173575</t>
  </si>
  <si>
    <t>VILLAGE BANK, THE</t>
  </si>
  <si>
    <t>D20201231.173641</t>
  </si>
  <si>
    <t>FIRST NATIONAL BANK OF RUSSELL SPRINGS, THE</t>
  </si>
  <si>
    <t>D20201231.173959</t>
  </si>
  <si>
    <t>FIRST NATIONAL BANK OF HEBBRONVILLE, THE</t>
  </si>
  <si>
    <t>D20201231.174321</t>
  </si>
  <si>
    <t>BLUE RIDGE BANK</t>
  </si>
  <si>
    <t>D20201231.174367</t>
  </si>
  <si>
    <t>COMMERCE BANK TEXAS</t>
  </si>
  <si>
    <t>D20201231.174572</t>
  </si>
  <si>
    <t>COLUMBIA BANK</t>
  </si>
  <si>
    <t>D20201231.175056</t>
  </si>
  <si>
    <t>BANK OF WESTERN OKLAHOMA</t>
  </si>
  <si>
    <t>D20201231.175140</t>
  </si>
  <si>
    <t>COMMUNITY FIRST BANK</t>
  </si>
  <si>
    <t>D20201231.175458</t>
  </si>
  <si>
    <t>BANK OF MEAD</t>
  </si>
  <si>
    <t>D20201231.175609</t>
  </si>
  <si>
    <t>BANK OF MILLBROOK</t>
  </si>
  <si>
    <t>D20201231.176101</t>
  </si>
  <si>
    <t>ORANGE BANK &amp; TRUST COMPANY</t>
  </si>
  <si>
    <t>D20201231.176325</t>
  </si>
  <si>
    <t>FARMERS &amp; MERCHANTS BANK</t>
  </si>
  <si>
    <t>D20201231.176437</t>
  </si>
  <si>
    <t>BANK OF WRIGHTSVILLE</t>
  </si>
  <si>
    <t>D20201231.176464</t>
  </si>
  <si>
    <t>D20201231.176642</t>
  </si>
  <si>
    <t>LNB COMMUNITY BANK</t>
  </si>
  <si>
    <t>D20201231.177135</t>
  </si>
  <si>
    <t>FIRST PROGRESSIVE BANK</t>
  </si>
  <si>
    <t>D20201231.177443</t>
  </si>
  <si>
    <t>FIRST NATIONAL BANK IN TAYLORVILLE</t>
  </si>
  <si>
    <t>D20201231.177500</t>
  </si>
  <si>
    <t>FIRST NATIONAL BANK OF ORWELL</t>
  </si>
  <si>
    <t>D20201231.177555</t>
  </si>
  <si>
    <t>CORN GROWERS STATE BANK</t>
  </si>
  <si>
    <t>D20201231.177751</t>
  </si>
  <si>
    <t>CASS COMMERCIAL BANK</t>
  </si>
  <si>
    <t>D20201231.177920</t>
  </si>
  <si>
    <t>MIDDLEFIELD BANKING COMPANY, THE</t>
  </si>
  <si>
    <t>D20201231.178150</t>
  </si>
  <si>
    <t>LAONA STATE BANK</t>
  </si>
  <si>
    <t>D20201231.178244</t>
  </si>
  <si>
    <t>BELLEVUE STATE BANK</t>
  </si>
  <si>
    <t>D20201231.178356</t>
  </si>
  <si>
    <t>COLFAX BANKING COMPANY</t>
  </si>
  <si>
    <t>D20201231.178851</t>
  </si>
  <si>
    <t>GRAND VALLEY BANK</t>
  </si>
  <si>
    <t>D20201231.179148</t>
  </si>
  <si>
    <t>SUCCESS BANK</t>
  </si>
  <si>
    <t>D20201231.179335</t>
  </si>
  <si>
    <t>BANK OF WIGGINS</t>
  </si>
  <si>
    <t>D20201231.17950</t>
  </si>
  <si>
    <t>BANK OF BRIDGER, NATIONAL ASSOCIATION</t>
  </si>
  <si>
    <t>D20201231.179700</t>
  </si>
  <si>
    <t>CLINTON SAVINGS BANK</t>
  </si>
  <si>
    <t>D20201231.17978</t>
  </si>
  <si>
    <t>ELIZABETHTON FEDERAL SAVINGS BANK</t>
  </si>
  <si>
    <t>D20201231.180144</t>
  </si>
  <si>
    <t>SACRAMENTO DEPOSIT BANK, THE</t>
  </si>
  <si>
    <t>D20201231.180443</t>
  </si>
  <si>
    <t>IOWA PRAIRIE BANK</t>
  </si>
  <si>
    <t>D20201231.18050</t>
  </si>
  <si>
    <t>FIRST NATIONAL BANK OF BASTROP, THE</t>
  </si>
  <si>
    <t>D20201231.180537</t>
  </si>
  <si>
    <t>TOWN-COUNTRY NATIONAL BANK</t>
  </si>
  <si>
    <t>D20201231.180845</t>
  </si>
  <si>
    <t>ILLINI STATE BANK</t>
  </si>
  <si>
    <t>D20201231.181963</t>
  </si>
  <si>
    <t>CITY NATIONAL BANK OF TAYLOR, THE</t>
  </si>
  <si>
    <t>D20201231.1820979</t>
  </si>
  <si>
    <t>TRUST COMPANY OF TOLEDO, NATIONAL ASSOCIATION, THE</t>
  </si>
  <si>
    <t>D20201231.182353</t>
  </si>
  <si>
    <t>BANK OF PALMER</t>
  </si>
  <si>
    <t>D20201231.1826382</t>
  </si>
  <si>
    <t>MORRIS PLAN COMPANY OF TERRE HAUTE, THE</t>
  </si>
  <si>
    <t>D20201231.182951</t>
  </si>
  <si>
    <t>CLASSIC BANK, NATIONAL ASSOCIATION</t>
  </si>
  <si>
    <t>D20201231.183668</t>
  </si>
  <si>
    <t>BANK OF HEMET, THE</t>
  </si>
  <si>
    <t>D20201231.1836701</t>
  </si>
  <si>
    <t>ENTERPRISE BANK</t>
  </si>
  <si>
    <t>D20201231.183770</t>
  </si>
  <si>
    <t>MECHANICS COOPERATIVE BANK</t>
  </si>
  <si>
    <t>D20201231.183958</t>
  </si>
  <si>
    <t>FIRST NATIONAL BANK AND TRUST</t>
  </si>
  <si>
    <t>D20201231.1842065</t>
  </si>
  <si>
    <t>CIBC BANK USA</t>
  </si>
  <si>
    <t>D20201231.184656</t>
  </si>
  <si>
    <t>CITIZENS NATIONAL BANK OF HILLSBORO, THE</t>
  </si>
  <si>
    <t>D20201231.184759</t>
  </si>
  <si>
    <t>WASHITA VALLEY BANK</t>
  </si>
  <si>
    <t>D20201231.185251</t>
  </si>
  <si>
    <t>FIRST NATIONAL BANK OF FLETCHER, THE</t>
  </si>
  <si>
    <t>D20201231.1852569</t>
  </si>
  <si>
    <t>ANZ GUAM, INC.</t>
  </si>
  <si>
    <t>D20201231.185448</t>
  </si>
  <si>
    <t>SOLON STATE BANK</t>
  </si>
  <si>
    <t>D20201231.1856</t>
  </si>
  <si>
    <t>WASHITA STATE BANK</t>
  </si>
  <si>
    <t>D20201231.185859</t>
  </si>
  <si>
    <t>LINDELL BANK &amp; TRUST COMPANY</t>
  </si>
  <si>
    <t>D20201231.186221</t>
  </si>
  <si>
    <t>OLD POINT NATIONAL BANK OF PHOEBUS, THE</t>
  </si>
  <si>
    <t>D20201231.1862719</t>
  </si>
  <si>
    <t>FIRST BANK AND TRUST</t>
  </si>
  <si>
    <t>D20201231.1863097</t>
  </si>
  <si>
    <t>LEDYARD NATIONAL BANK</t>
  </si>
  <si>
    <t>D20201231.1864197</t>
  </si>
  <si>
    <t>OAK VALLEY COMMUNITY BANK</t>
  </si>
  <si>
    <t>D20201231.186548</t>
  </si>
  <si>
    <t>TSB BANK</t>
  </si>
  <si>
    <t>D20201231.186717</t>
  </si>
  <si>
    <t>FIRST NORTHERN BANK AND TRUST COMPANY</t>
  </si>
  <si>
    <t>D20201231.186744</t>
  </si>
  <si>
    <t>FIRST CITIZENS BANK</t>
  </si>
  <si>
    <t>D20201231.1867983</t>
  </si>
  <si>
    <t>CITIZENS FIRST BANK</t>
  </si>
  <si>
    <t>D20201231.1872941</t>
  </si>
  <si>
    <t>ARBOR BANK</t>
  </si>
  <si>
    <t>D20201231.1872996</t>
  </si>
  <si>
    <t>MONONA BANK</t>
  </si>
  <si>
    <t>D20201231.187648</t>
  </si>
  <si>
    <t>VERMONT STATE BANK</t>
  </si>
  <si>
    <t>D20201231.1879016</t>
  </si>
  <si>
    <t>TODAY'S BANK</t>
  </si>
  <si>
    <t>D20201231.187947</t>
  </si>
  <si>
    <t>BANK IOWA</t>
  </si>
  <si>
    <t>D20201231.188056</t>
  </si>
  <si>
    <t>NORTHERN STATE BANK OF THIEF RIVER FALLS</t>
  </si>
  <si>
    <t>D20201231.188177</t>
  </si>
  <si>
    <t>WESTMORELAND FEDERAL SAVINGS AND LOAN ASSOCIATION OF LATROBE</t>
  </si>
  <si>
    <t>D20201231.18827</t>
  </si>
  <si>
    <t>NEXTIER BANK, NA</t>
  </si>
  <si>
    <t>D20201231.1883321</t>
  </si>
  <si>
    <t>FIRST AMERICAN TRUST, FSB</t>
  </si>
  <si>
    <t>D20201231.18836</t>
  </si>
  <si>
    <t>CAPON VALLEY BANK</t>
  </si>
  <si>
    <t>D20201231.188430</t>
  </si>
  <si>
    <t>FLORIDA CAPITAL BANK, N.A.</t>
  </si>
  <si>
    <t>D20201231.188449</t>
  </si>
  <si>
    <t>PCSB BANK</t>
  </si>
  <si>
    <t>D20201231.18854</t>
  </si>
  <si>
    <t>BANK7</t>
  </si>
  <si>
    <t>D20201231.1885932</t>
  </si>
  <si>
    <t>CRESCENT BANK &amp; TRUST</t>
  </si>
  <si>
    <t>D20201231.188720</t>
  </si>
  <si>
    <t>FARMERS BANK OF APPOMATTOX, THE</t>
  </si>
  <si>
    <t>D20201231.188739</t>
  </si>
  <si>
    <t>BASILE STATE BANK</t>
  </si>
  <si>
    <t>D20201231.188917</t>
  </si>
  <si>
    <t>FIRST NATIONAL BANK OF ABSECON</t>
  </si>
  <si>
    <t>D20201231.189044</t>
  </si>
  <si>
    <t>COMMONWEALTH BANK AND TRUST COMPANY</t>
  </si>
  <si>
    <t>D20201231.1890525</t>
  </si>
  <si>
    <t>UNITY BANK</t>
  </si>
  <si>
    <t>D20201231.189129</t>
  </si>
  <si>
    <t>COMMERCIAL AND SAVINGS BANK OF MILLERSBURG, OHIO, THE</t>
  </si>
  <si>
    <t>D20201231.1892154</t>
  </si>
  <si>
    <t>FIRST NATIONAL BANK OF COFFEE COUNTY</t>
  </si>
  <si>
    <t>D20201231.1893049</t>
  </si>
  <si>
    <t>CHARLES SCHWAB PREMIER BANK, SSB</t>
  </si>
  <si>
    <t>D20201231.189745</t>
  </si>
  <si>
    <t>INLAND BANK AND TRUST</t>
  </si>
  <si>
    <t>D20201231.189950</t>
  </si>
  <si>
    <t>FIRST STATE BANK OF ROSCOE</t>
  </si>
  <si>
    <t>D20201231.190563</t>
  </si>
  <si>
    <t>FIRST STATE BANK OF TEXAS</t>
  </si>
  <si>
    <t>D20201231.190648</t>
  </si>
  <si>
    <t>IOWA SAVINGS BANK</t>
  </si>
  <si>
    <t>D20201231.190947</t>
  </si>
  <si>
    <t>D20201231.190956</t>
  </si>
  <si>
    <t>WANDA STATE BANK, THE</t>
  </si>
  <si>
    <t>D20201231.191355</t>
  </si>
  <si>
    <t>FRONTIER BANK</t>
  </si>
  <si>
    <t>D20201231.1914421</t>
  </si>
  <si>
    <t>ROCK CANYON BANK</t>
  </si>
  <si>
    <t>D20201231.1917301</t>
  </si>
  <si>
    <t>LAKE FOREST BANK &amp; TRUST COMPANY, NATIONAL ASSOCIATION</t>
  </si>
  <si>
    <t>D20201231.1918344</t>
  </si>
  <si>
    <t>PREFERRED BANK</t>
  </si>
  <si>
    <t>D20201231.191935</t>
  </si>
  <si>
    <t>FIRST STATE BANK OF THE FLORIDA KEYS</t>
  </si>
  <si>
    <t>D20201231.192147</t>
  </si>
  <si>
    <t>CITIZENS BANK &amp; TRUST COMPANY</t>
  </si>
  <si>
    <t>D20201231.192558</t>
  </si>
  <si>
    <t>FIRST BANK KANSAS</t>
  </si>
  <si>
    <t>D20201231.192651</t>
  </si>
  <si>
    <t>PEOPLES STATE BANK OF WELLS</t>
  </si>
  <si>
    <t>D20201231.192857</t>
  </si>
  <si>
    <t>BANK OF THE PANHANDLE</t>
  </si>
  <si>
    <t>D20201231.1929247</t>
  </si>
  <si>
    <t>SOUTH STATE BANK, NATIONAL ASSOCIATION</t>
  </si>
  <si>
    <t>D20201231.193162</t>
  </si>
  <si>
    <t>FIRST NATIONAL BANK OF TOM BEAN, THE</t>
  </si>
  <si>
    <t>D20201231.193247</t>
  </si>
  <si>
    <t>FIDELITY BANK</t>
  </si>
  <si>
    <t>D20201231.193537</t>
  </si>
  <si>
    <t>BANK OF DAWSON</t>
  </si>
  <si>
    <t>D20201231.19356</t>
  </si>
  <si>
    <t>D20201231.193649</t>
  </si>
  <si>
    <t>FIRST TRUST AND SAVINGS BANK OF WATSEKA, THE</t>
  </si>
  <si>
    <t>D20201231.193809</t>
  </si>
  <si>
    <t>DEDHAM INSTITUTION FOR SAVINGS</t>
  </si>
  <si>
    <t>D20201231.1940747</t>
  </si>
  <si>
    <t>DESJARDINS BANK, NATIONAL ASSOCIATION</t>
  </si>
  <si>
    <t>D20201231.194440</t>
  </si>
  <si>
    <t>COMMERCIAL SAVINGS BANK</t>
  </si>
  <si>
    <t>D20201231.1945247</t>
  </si>
  <si>
    <t>UNITED BANK OF PHILADELPHIA</t>
  </si>
  <si>
    <t>D20201231.194570</t>
  </si>
  <si>
    <t>HERITAGE BANK OF SAINT TAMMANY</t>
  </si>
  <si>
    <t>D20201231.194936</t>
  </si>
  <si>
    <t>BANKSOUTH</t>
  </si>
  <si>
    <t>D20201231.195111</t>
  </si>
  <si>
    <t>RHINEBECK BANK</t>
  </si>
  <si>
    <t>D20201231.195157</t>
  </si>
  <si>
    <t>FIRST NATIONAL BANK OF SEDAN, THE</t>
  </si>
  <si>
    <t>D20201231.195456</t>
  </si>
  <si>
    <t>D20201231.196752</t>
  </si>
  <si>
    <t>TRICENTURY BANK</t>
  </si>
  <si>
    <t>D20201231.196800</t>
  </si>
  <si>
    <t>MARTHA'S VINEYARD SAVINGS BANK</t>
  </si>
  <si>
    <t>D20201231.197142</t>
  </si>
  <si>
    <t>SPRINGFIELD STATE BANK</t>
  </si>
  <si>
    <t>D20201231.197254</t>
  </si>
  <si>
    <t>FIRST NATIONAL BANK OF SPEARVILLE</t>
  </si>
  <si>
    <t>D20201231.197302</t>
  </si>
  <si>
    <t>D20201231.197478</t>
  </si>
  <si>
    <t>EAST WEST BANK</t>
  </si>
  <si>
    <t>D20201231.197759</t>
  </si>
  <si>
    <t>FIRST NATIONAL BANK MINNESOTA</t>
  </si>
  <si>
    <t>D20201231.198073</t>
  </si>
  <si>
    <t>FIRST FEDERAL SAVINGS AND LOAN BANK</t>
  </si>
  <si>
    <t>D20201231.198149</t>
  </si>
  <si>
    <t>ABBYBANK</t>
  </si>
  <si>
    <t>D20201231.198251</t>
  </si>
  <si>
    <t>SHERBURNE STATE BANK</t>
  </si>
  <si>
    <t>D20201231.198961</t>
  </si>
  <si>
    <t>FIRST NATIONAL BANK OF BOSQUE COUNTY</t>
  </si>
  <si>
    <t>D20201231.199137</t>
  </si>
  <si>
    <t>WARRINGTON BANK, THE</t>
  </si>
  <si>
    <t>D20201231.199351</t>
  </si>
  <si>
    <t>D20201231.19936</t>
  </si>
  <si>
    <t>CITIZENS BANK OF AMERICUS</t>
  </si>
  <si>
    <t>D20201231.199436</t>
  </si>
  <si>
    <t>ALTAMAHA BANK AND TRUST COMPANY</t>
  </si>
  <si>
    <t>D20201231.199463</t>
  </si>
  <si>
    <t>WESTERN BANK</t>
  </si>
  <si>
    <t>D20201231.19972</t>
  </si>
  <si>
    <t>FARMERS BUILDING AND SAVINGS BANK</t>
  </si>
  <si>
    <t>D20201231.200042</t>
  </si>
  <si>
    <t>STATE BANK OF WAPELLO</t>
  </si>
  <si>
    <t>D20201231.2002222</t>
  </si>
  <si>
    <t>CITIZENS COMMUNITY BANK</t>
  </si>
  <si>
    <t>D20201231.200378</t>
  </si>
  <si>
    <t>BANC OF CALIFORNIA, NATIONAL ASSOCIATION</t>
  </si>
  <si>
    <t>D20201231.200435</t>
  </si>
  <si>
    <t>WAUCHULA STATE BANK</t>
  </si>
  <si>
    <t>D20201231.20053</t>
  </si>
  <si>
    <t>SECURITY BANK</t>
  </si>
  <si>
    <t>D20201231.2006024</t>
  </si>
  <si>
    <t>INTERNATIONAL BANK OF CHICAGO</t>
  </si>
  <si>
    <t>D20201231.2007991</t>
  </si>
  <si>
    <t>D20201231.2009605</t>
  </si>
  <si>
    <t>STARION BANK</t>
  </si>
  <si>
    <t>D20201231.2010722</t>
  </si>
  <si>
    <t>VILLAGE BANK</t>
  </si>
  <si>
    <t>D20201231.201254</t>
  </si>
  <si>
    <t>AMERICANA COMMUNITY BANK</t>
  </si>
  <si>
    <t>D20201231.201834</t>
  </si>
  <si>
    <t>LAKESIDE BANK</t>
  </si>
  <si>
    <t>D20201231.202514</t>
  </si>
  <si>
    <t>CUMBERLAND SECURITY BANK, INC.</t>
  </si>
  <si>
    <t>D20201231.202541</t>
  </si>
  <si>
    <t>IOWA TRUST AND SAVINGS BANK</t>
  </si>
  <si>
    <t>D20201231.202907</t>
  </si>
  <si>
    <t>COMMUNITY BANK, NATIONAL ASSOCIATION</t>
  </si>
  <si>
    <t>D20201231.203043</t>
  </si>
  <si>
    <t>MIDWEST HERITAGE BANK, FSB</t>
  </si>
  <si>
    <t>D20201231.203052</t>
  </si>
  <si>
    <t>SENATH STATE BANK</t>
  </si>
  <si>
    <t>D20201231.203575</t>
  </si>
  <si>
    <t>CONNEAUT SAVINGS BANK, THE</t>
  </si>
  <si>
    <t>D20201231.2037185</t>
  </si>
  <si>
    <t>FIRST COMMUNITY BANK OF EAST TENNESSEE</t>
  </si>
  <si>
    <t>D20201231.204004</t>
  </si>
  <si>
    <t>PROVIDENT BANK</t>
  </si>
  <si>
    <t>D20201231.204077</t>
  </si>
  <si>
    <t>CHESAPEAKE BANK OF MARYLAND</t>
  </si>
  <si>
    <t>D20201231.204237</t>
  </si>
  <si>
    <t>MAGNOLIA STATE BANK</t>
  </si>
  <si>
    <t>D20201231.2044811</t>
  </si>
  <si>
    <t>WHEATON BANK &amp; TRUST COMPANY, NATIONAL ASSOCIATION</t>
  </si>
  <si>
    <t>D20201231.2044820</t>
  </si>
  <si>
    <t>COMMUNITY BANK OF ELMHURST</t>
  </si>
  <si>
    <t>D20201231.204826</t>
  </si>
  <si>
    <t>FIRST NATIONAL BANK IN NEW BREMEN</t>
  </si>
  <si>
    <t>D20201231.2051127</t>
  </si>
  <si>
    <t>AMERICAN NATIONAL BANK-FOX CITIES</t>
  </si>
  <si>
    <t>D20201231.205243</t>
  </si>
  <si>
    <t>FARMERS AND MERCHANTS BANK</t>
  </si>
  <si>
    <t>D20201231.205346</t>
  </si>
  <si>
    <t>FARMERS SAVINGS BANK</t>
  </si>
  <si>
    <t>D20201231.205458</t>
  </si>
  <si>
    <t>STATE BANK OF TAUNTON</t>
  </si>
  <si>
    <t>D20201231.205542</t>
  </si>
  <si>
    <t>CHEROKEE STATE BANK</t>
  </si>
  <si>
    <t>D20201231.2059990</t>
  </si>
  <si>
    <t>PRIORITY BANK</t>
  </si>
  <si>
    <t>D20201231.206156</t>
  </si>
  <si>
    <t>SOUTHWEST CAPITAL BANK</t>
  </si>
  <si>
    <t>D20201231.206174</t>
  </si>
  <si>
    <t>AMBLER SAVINGS BANK</t>
  </si>
  <si>
    <t>D20201231.20633</t>
  </si>
  <si>
    <t>MCNB BANK AND TRUST CO.</t>
  </si>
  <si>
    <t>D20201231.206473</t>
  </si>
  <si>
    <t>EQUITABLE SAVINGS AND LOAN ASSOCIATION</t>
  </si>
  <si>
    <t>D20201231.206772</t>
  </si>
  <si>
    <t>EASTERN INTERNATIONAL BANK</t>
  </si>
  <si>
    <t>D20201231.2068107</t>
  </si>
  <si>
    <t>CAPITAL COMMUNITY BANK</t>
  </si>
  <si>
    <t>D20201231.206950</t>
  </si>
  <si>
    <t>D20201231.207041</t>
  </si>
  <si>
    <t>FIRST NATIONAL BANK OF BROWNSTOWN, THE</t>
  </si>
  <si>
    <t>D20201231.207050</t>
  </si>
  <si>
    <t>WEST GATE BANK</t>
  </si>
  <si>
    <t>D20201231.207452</t>
  </si>
  <si>
    <t>GRANT COUNTY BANK</t>
  </si>
  <si>
    <t>D20201231.207470</t>
  </si>
  <si>
    <t>FIRST FEDERAL BANK OF OHIO</t>
  </si>
  <si>
    <t>D20201231.207555</t>
  </si>
  <si>
    <t>NORTHWESTERN BANK, NATIONAL ASSOCIATION</t>
  </si>
  <si>
    <t>D20201231.2078290</t>
  </si>
  <si>
    <t>COLUMBIA STATE BANK</t>
  </si>
  <si>
    <t>D20201231.207845</t>
  </si>
  <si>
    <t>FIRST NATIONAL BANK AND TRUST COMPANY, THE</t>
  </si>
  <si>
    <t>D20201231.207872</t>
  </si>
  <si>
    <t>FIRST UTAH BANK</t>
  </si>
  <si>
    <t>D20201231.207957</t>
  </si>
  <si>
    <t>CITIZENS STATE BANK OF TYLER, INCORPORATED</t>
  </si>
  <si>
    <t>D20201231.208057</t>
  </si>
  <si>
    <t>VERMILLION STATE BANK</t>
  </si>
  <si>
    <t>D20201231.208244</t>
  </si>
  <si>
    <t>OLD NATIONAL BANK</t>
  </si>
  <si>
    <t>D20201231.208347</t>
  </si>
  <si>
    <t>BENTON STATE BANK</t>
  </si>
  <si>
    <t>D20201231.208440</t>
  </si>
  <si>
    <t>D20201231.208459</t>
  </si>
  <si>
    <t>STEARNS BANK OF UPSALA, NATIONAL ASSOCIATION</t>
  </si>
  <si>
    <t>D20201231.20857</t>
  </si>
  <si>
    <t>GRANITE FALLS BANK</t>
  </si>
  <si>
    <t>D20201231.208570</t>
  </si>
  <si>
    <t>UNIVERSAL BANK</t>
  </si>
  <si>
    <t>D20201231.208655</t>
  </si>
  <si>
    <t>FIRST NORTHEAST BANK OF NEBRASKA</t>
  </si>
  <si>
    <t>D20201231.208972</t>
  </si>
  <si>
    <t>KEYSAVINGS BANK</t>
  </si>
  <si>
    <t>D20201231.209148</t>
  </si>
  <si>
    <t>FIRST NATIONAL BANK OF CARMI, THE</t>
  </si>
  <si>
    <t>D20201231.209362</t>
  </si>
  <si>
    <t>BANK OF WHITTIER, NATIONAL ASSOCIATION</t>
  </si>
  <si>
    <t>D20201231.209559</t>
  </si>
  <si>
    <t>FNB WASHINGTON</t>
  </si>
  <si>
    <t>D20201231.209858</t>
  </si>
  <si>
    <t>INBANK</t>
  </si>
  <si>
    <t>D20201231.210238</t>
  </si>
  <si>
    <t>SOUTHEASTERN BANK</t>
  </si>
  <si>
    <t>D20201231.210256</t>
  </si>
  <si>
    <t>WADENA STATE BANK</t>
  </si>
  <si>
    <t>D20201231.210434</t>
  </si>
  <si>
    <t>NORTHERN TRUST COMPANY, THE</t>
  </si>
  <si>
    <t>D20201231.2107181</t>
  </si>
  <si>
    <t>FDS BANK</t>
  </si>
  <si>
    <t>D20201231.2107341</t>
  </si>
  <si>
    <t>FIRST COMMUNITY BANK OF THE OZARKS</t>
  </si>
  <si>
    <t>D20201231.210779</t>
  </si>
  <si>
    <t>PEOPLES FEDERAL SAVINGS AND LOAN ASSOCIATION</t>
  </si>
  <si>
    <t>D20201231.211114</t>
  </si>
  <si>
    <t>HYDEN CITIZENS BANK, INC</t>
  </si>
  <si>
    <t>D20201231.211271</t>
  </si>
  <si>
    <t>NORTH AMERICAN SAVINGS BANK, FSB</t>
  </si>
  <si>
    <t>D20201231.211338</t>
  </si>
  <si>
    <t>COFFEE COUNTY BANK</t>
  </si>
  <si>
    <t>D20201231.211851</t>
  </si>
  <si>
    <t>SECURITY STATE BANK OF WANAMINGO, INCORPORATED</t>
  </si>
  <si>
    <t>D20201231.2119773</t>
  </si>
  <si>
    <t>HINSDALE BANK &amp; TRUST COMPANY, NATIONAL ASSOCIATION</t>
  </si>
  <si>
    <t>D20201231.212018</t>
  </si>
  <si>
    <t>PENNIAN BANK</t>
  </si>
  <si>
    <t>D20201231.2121196</t>
  </si>
  <si>
    <t>TD BANK USA, NATIONAL ASSOCIATION</t>
  </si>
  <si>
    <t>D20201231.2122997</t>
  </si>
  <si>
    <t>CREDIT FIRST NATIONAL ASSOCIATION</t>
  </si>
  <si>
    <t>D20201231.212335</t>
  </si>
  <si>
    <t>PERSONS BANKING COMPANY</t>
  </si>
  <si>
    <t>D20201231.212344</t>
  </si>
  <si>
    <t>D20201231.2123930</t>
  </si>
  <si>
    <t>BANK OF MILAN, THE</t>
  </si>
  <si>
    <t>D20201231.212465</t>
  </si>
  <si>
    <t>MUFG UNION BANK, NATIONAL ASSOCIATION</t>
  </si>
  <si>
    <t>D20201231.212522</t>
  </si>
  <si>
    <t>SOMERSET TRUST COMPANY</t>
  </si>
  <si>
    <t>D20201231.21256</t>
  </si>
  <si>
    <t>STATE BANK OF BURRTON</t>
  </si>
  <si>
    <t>D20201231.212577</t>
  </si>
  <si>
    <t>HOMETRUST BANK</t>
  </si>
  <si>
    <t>D20201231.2132594</t>
  </si>
  <si>
    <t>CATSKILL HUDSON BANK</t>
  </si>
  <si>
    <t>D20201231.2132941</t>
  </si>
  <si>
    <t>NATIONAL BANK OF INDIANAPOLIS, THE</t>
  </si>
  <si>
    <t>D20201231.213471</t>
  </si>
  <si>
    <t>SLOVENIAN SAVINGS AND LOAN ASSOCIATION OF CANONSBURG, PA</t>
  </si>
  <si>
    <t>D20201231.213538</t>
  </si>
  <si>
    <t>BANK OF ABBEVILLE &amp; TRUST COMPANY</t>
  </si>
  <si>
    <t>D20201231.21359</t>
  </si>
  <si>
    <t>AMERICAN STATE BANK OF GRYGLA</t>
  </si>
  <si>
    <t>D20201231.213912</t>
  </si>
  <si>
    <t>APPLE CREEK BANKING COMPANY, THE</t>
  </si>
  <si>
    <t>D20201231.213958</t>
  </si>
  <si>
    <t>CITIZENS STATE BANK OF WAVERLY (INCORPORATED)</t>
  </si>
  <si>
    <t>D20201231.2140348</t>
  </si>
  <si>
    <t>ALLIED FIRST BANK, SB</t>
  </si>
  <si>
    <t>D20201231.214106</t>
  </si>
  <si>
    <t>BANK OF GREENE COUNTY, THE</t>
  </si>
  <si>
    <t>D20201231.2142155</t>
  </si>
  <si>
    <t>QUAD CITY BANK AND TRUST COMPANY</t>
  </si>
  <si>
    <t>D20201231.214414</t>
  </si>
  <si>
    <t>FARMERS &amp; MERCHANTS STATE BANK, THE</t>
  </si>
  <si>
    <t>D20201231.214722</t>
  </si>
  <si>
    <t>CHESAPEAKE BANK</t>
  </si>
  <si>
    <t>D20201231.214807</t>
  </si>
  <si>
    <t>DEUTSCHE BANK TRUST COMPANY AMERICAS</t>
  </si>
  <si>
    <t>D20201231.214843</t>
  </si>
  <si>
    <t>FIRST NATIONAL BANK IN CRESTON, THE</t>
  </si>
  <si>
    <t>D20201231.215345</t>
  </si>
  <si>
    <t>MANUFACTURERS BANK &amp; TRUST COMPANY</t>
  </si>
  <si>
    <t>D20201231.215354</t>
  </si>
  <si>
    <t>MERAMEC VALLEY BANK</t>
  </si>
  <si>
    <t>D20201231.215653</t>
  </si>
  <si>
    <t>WELCOME STATE BANK</t>
  </si>
  <si>
    <t>D20201231.215662</t>
  </si>
  <si>
    <t>AMERICAN BANK OF COMMERCE</t>
  </si>
  <si>
    <t>D20201231.215710</t>
  </si>
  <si>
    <t>JUNIATA VALLEY BANK, THE</t>
  </si>
  <si>
    <t>D20201231.2161</t>
  </si>
  <si>
    <t>LAMAR NATIONAL BANK</t>
  </si>
  <si>
    <t>D20201231.216164</t>
  </si>
  <si>
    <t>D20201231.216230</t>
  </si>
  <si>
    <t>FIRST NATIONAL BANK NORTHWEST FLORIDA</t>
  </si>
  <si>
    <t>D20201231.2163477</t>
  </si>
  <si>
    <t>RAYMOND JAMES TRUST, NATIONAL ASSOCIATION</t>
  </si>
  <si>
    <t>D20201231.2164111</t>
  </si>
  <si>
    <t>WISCONSIN RIVER BANK</t>
  </si>
  <si>
    <t>D20201231.21658</t>
  </si>
  <si>
    <t>D20201231.216922</t>
  </si>
  <si>
    <t>D20201231.217059</t>
  </si>
  <si>
    <t>FIRST FARMERS &amp; MERCHANTS BANK</t>
  </si>
  <si>
    <t>D20201231.218131</t>
  </si>
  <si>
    <t>CBBC BANK</t>
  </si>
  <si>
    <t>D20201231.218261</t>
  </si>
  <si>
    <t>ZAPATA NATIONAL BANK</t>
  </si>
  <si>
    <t>D20201231.2182786</t>
  </si>
  <si>
    <t>GOLDMAN SACHS BANK USA</t>
  </si>
  <si>
    <t>D20201231.218850</t>
  </si>
  <si>
    <t>STATE BANK OF ODELL</t>
  </si>
  <si>
    <t>D20201231.218878</t>
  </si>
  <si>
    <t>SECURITY BANK, S.B.</t>
  </si>
  <si>
    <t>D20201231.219044</t>
  </si>
  <si>
    <t>COLLINS STATE BANK</t>
  </si>
  <si>
    <t>D20201231.2193616</t>
  </si>
  <si>
    <t>RAYMOND JAMES BANK, NATIONAL ASSOCIATION</t>
  </si>
  <si>
    <t>D20201231.219651</t>
  </si>
  <si>
    <t>CNB BANK</t>
  </si>
  <si>
    <t>D20201231.219679</t>
  </si>
  <si>
    <t>CARROLLTON FEDERAL BANK</t>
  </si>
  <si>
    <t>D20201231.220059</t>
  </si>
  <si>
    <t>WNB FINANCIAL, NATIONAL ASSOCIATION</t>
  </si>
  <si>
    <t>D20201231.22048</t>
  </si>
  <si>
    <t>UNION BANK &amp; TRUST COMPANY</t>
  </si>
  <si>
    <t>D20201231.220527</t>
  </si>
  <si>
    <t>D20201231.220844</t>
  </si>
  <si>
    <t>DENVER SAVINGS BANK</t>
  </si>
  <si>
    <t>D20201231.2209553</t>
  </si>
  <si>
    <t>HERITAGE BANK OF COMMERCE</t>
  </si>
  <si>
    <t>D20201231.220974</t>
  </si>
  <si>
    <t>FIRST FEDERAL BANK</t>
  </si>
  <si>
    <t>D20201231.221775</t>
  </si>
  <si>
    <t>INTERAMERICAN BANK, A FEDERAL SAVINGS BANK</t>
  </si>
  <si>
    <t>D20201231.2218443</t>
  </si>
  <si>
    <t>D20201231.222156</t>
  </si>
  <si>
    <t>FIRST STATE BANK OF WYOMING</t>
  </si>
  <si>
    <t>D20201231.222446</t>
  </si>
  <si>
    <t>DENMARK STATE BANK</t>
  </si>
  <si>
    <t>D20201231.222558</t>
  </si>
  <si>
    <t>BANK OF BAKER, THE</t>
  </si>
  <si>
    <t>D20201231.222754</t>
  </si>
  <si>
    <t>FIRST WESTROADS BANK, INC.</t>
  </si>
  <si>
    <t>D20201231.2232757</t>
  </si>
  <si>
    <t>CHARLEVOIX STATE BANK</t>
  </si>
  <si>
    <t>D20201231.223322</t>
  </si>
  <si>
    <t>FIRST BANK AND TRUST COMPANY, THE</t>
  </si>
  <si>
    <t>D20201231.2233875</t>
  </si>
  <si>
    <t>NATBANK, NATIONAL ASSOCIATION</t>
  </si>
  <si>
    <t>D20201231.223452</t>
  </si>
  <si>
    <t>PEOPLES BANK OF WYACONDA</t>
  </si>
  <si>
    <t>D20201231.2236821</t>
  </si>
  <si>
    <t>PATRIOT BANK, NATIONAL ASSOCIATION</t>
  </si>
  <si>
    <t>D20201231.223751</t>
  </si>
  <si>
    <t>BELT VALLEY BANK</t>
  </si>
  <si>
    <t>D20201231.223845</t>
  </si>
  <si>
    <t>DANVILLE STATE SAVINGS BANK</t>
  </si>
  <si>
    <t>D20201231.2239288</t>
  </si>
  <si>
    <t>WINTRUST BANK, NATIONAL ASSOCIATION</t>
  </si>
  <si>
    <t>D20201231.224954</t>
  </si>
  <si>
    <t>HEADWATERS STATE BANK</t>
  </si>
  <si>
    <t>D20201231.225054</t>
  </si>
  <si>
    <t>ANDOVER STATE BANK</t>
  </si>
  <si>
    <t>D20201231.225157</t>
  </si>
  <si>
    <t>ULTIMA BANK MINNESOTA</t>
  </si>
  <si>
    <t>D20201231.2253891</t>
  </si>
  <si>
    <t>CAPITAL ONE BANK (USA), NATIONAL ASSOCIATION</t>
  </si>
  <si>
    <t>D20201231.22543</t>
  </si>
  <si>
    <t>STATE SAVINGS BANK</t>
  </si>
  <si>
    <t>D20201231.22552</t>
  </si>
  <si>
    <t>FIRST SOUTHEAST BANK</t>
  </si>
  <si>
    <t>D20201231.225559</t>
  </si>
  <si>
    <t>BANK OF BARTLETT</t>
  </si>
  <si>
    <t>D20201231.225942</t>
  </si>
  <si>
    <t>HERITAGE BANK</t>
  </si>
  <si>
    <t>D20201231.2262718</t>
  </si>
  <si>
    <t>SYNOVUS TRUST COMPANY, NATIONAL ASSOCIATION</t>
  </si>
  <si>
    <t>D20201231.2265456</t>
  </si>
  <si>
    <t>WILMINGTON TRUST, NATIONAL ASSOCIATION</t>
  </si>
  <si>
    <t>D20201231.226949</t>
  </si>
  <si>
    <t>GRAND RIVERS COMMUNITY BANK</t>
  </si>
  <si>
    <t>D20201231.227151</t>
  </si>
  <si>
    <t>D20201231.22730</t>
  </si>
  <si>
    <t>WEST UNION BANK</t>
  </si>
  <si>
    <t>D20201231.227357</t>
  </si>
  <si>
    <t>BRENHAM NATIONAL BANK, THE</t>
  </si>
  <si>
    <t>D20201231.227656</t>
  </si>
  <si>
    <t>BRIGHTON BANK</t>
  </si>
  <si>
    <t>D20201231.227777</t>
  </si>
  <si>
    <t>MILFORD FEDERAL BANK</t>
  </si>
  <si>
    <t>D20201231.228000</t>
  </si>
  <si>
    <t>FRANKLIN SAVINGS BANK</t>
  </si>
  <si>
    <t>D20201231.228055</t>
  </si>
  <si>
    <t>FARMERS SECURITY BANK</t>
  </si>
  <si>
    <t>D20201231.228158</t>
  </si>
  <si>
    <t>FIRST MIDWEST BANK OF POPLAR BLUFF</t>
  </si>
  <si>
    <t>D20201231.228279</t>
  </si>
  <si>
    <t>D20201231.228345</t>
  </si>
  <si>
    <t>STATE BANK OF NEWBURG</t>
  </si>
  <si>
    <t>D20201231.229070</t>
  </si>
  <si>
    <t>FIRST FEDERAL SAVINGS AND LOAN ASSOCIATION OF SAN RAFAEL</t>
  </si>
  <si>
    <t>D20201231.229173</t>
  </si>
  <si>
    <t>AUBURN SAVINGS BANK, FSB</t>
  </si>
  <si>
    <t>D20201231.229342</t>
  </si>
  <si>
    <t>STATE BANK &amp; TRUST CO.</t>
  </si>
  <si>
    <t>D20201231.229454</t>
  </si>
  <si>
    <t>FIRST STATE BANK OF BROWNSBORO</t>
  </si>
  <si>
    <t>D20201231.2297998</t>
  </si>
  <si>
    <t>EVERTRUST BANK</t>
  </si>
  <si>
    <t>D20201231.229801</t>
  </si>
  <si>
    <t>VALLEY NATIONAL BANK</t>
  </si>
  <si>
    <t>D20201231.2298995</t>
  </si>
  <si>
    <t>VILLAGE BANK &amp; TRUST, NATIONAL ASSOCIATION</t>
  </si>
  <si>
    <t>D20201231.229913</t>
  </si>
  <si>
    <t>MIZUHO BANK (USA)</t>
  </si>
  <si>
    <t>D20201231.230423</t>
  </si>
  <si>
    <t>FIRST CITIZENS NATIONAL BANK OF UPPER SANDUSKY, THE</t>
  </si>
  <si>
    <t>D20201231.2304636</t>
  </si>
  <si>
    <t>COMMUNITY BANK</t>
  </si>
  <si>
    <t>D20201231.2305969</t>
  </si>
  <si>
    <t>TNBANK</t>
  </si>
  <si>
    <t>D20201231.230610</t>
  </si>
  <si>
    <t>HOCKING VALLEY BANK, THE</t>
  </si>
  <si>
    <t>D20201231.230759</t>
  </si>
  <si>
    <t>D20201231.231279</t>
  </si>
  <si>
    <t>CHESTER NATIONAL BANK</t>
  </si>
  <si>
    <t>D20201231.2316714</t>
  </si>
  <si>
    <t>PARK RIDGE COMMUNITY BANK</t>
  </si>
  <si>
    <t>D20201231.2317672</t>
  </si>
  <si>
    <t>FIRST AMERICAN STATE BANK</t>
  </si>
  <si>
    <t>D20201231.2325882</t>
  </si>
  <si>
    <t>DEUTSCHE BANK TRUST COMPANY, NATIONAL ASSOCIATION</t>
  </si>
  <si>
    <t>D20201231.2328137</t>
  </si>
  <si>
    <t>D20201231.2328285</t>
  </si>
  <si>
    <t>PRIVATE TRUST COMPANY, NATIONAL ASSOCIATION, THE</t>
  </si>
  <si>
    <t>D20201231.232847</t>
  </si>
  <si>
    <t>FIRST STATE BANK SHANNON-POLO</t>
  </si>
  <si>
    <t>D20201231.232856</t>
  </si>
  <si>
    <t>TEXAS BANK</t>
  </si>
  <si>
    <t>D20201231.2329200</t>
  </si>
  <si>
    <t>BAY BANK</t>
  </si>
  <si>
    <t>D20201231.233031</t>
  </si>
  <si>
    <t>REGIONS BANK</t>
  </si>
  <si>
    <t>D20201231.233246</t>
  </si>
  <si>
    <t>D20201231.2332910</t>
  </si>
  <si>
    <t>FIRST COMMERCIAL BANK (U.S.A)</t>
  </si>
  <si>
    <t>D20201231.2333140</t>
  </si>
  <si>
    <t>NEIGHBORHOOD NATIONAL BANK</t>
  </si>
  <si>
    <t>D20201231.233358</t>
  </si>
  <si>
    <t>CITIZENS NATIONAL BANK AT BROWNWOOD</t>
  </si>
  <si>
    <t>D20201231.233442</t>
  </si>
  <si>
    <t>IUKA STATE BANK, THE</t>
  </si>
  <si>
    <t>D20201231.233527</t>
  </si>
  <si>
    <t>BLUE RIDGE BANK, NATIONAL ASSOCIATION</t>
  </si>
  <si>
    <t>D20201231.233554</t>
  </si>
  <si>
    <t>WESTERN STATE BANK</t>
  </si>
  <si>
    <t>D20201231.2337335</t>
  </si>
  <si>
    <t>UMB BANK &amp; TRUST, NATIONAL ASSOCIATION</t>
  </si>
  <si>
    <t>D20201231.2339599</t>
  </si>
  <si>
    <t>CAPITOL BANK</t>
  </si>
  <si>
    <t>D20201231.2339795</t>
  </si>
  <si>
    <t>LIBERTYVILLE BANK &amp; TRUST COMPANY, NATIONAL ASSOCIATION</t>
  </si>
  <si>
    <t>D20201231.2339900</t>
  </si>
  <si>
    <t>ILLINOIS BANK &amp; TRUST</t>
  </si>
  <si>
    <t>D20201231.2343167</t>
  </si>
  <si>
    <t>PAN AMERICAN BANK &amp; TRUST</t>
  </si>
  <si>
    <t>D20201231.234355</t>
  </si>
  <si>
    <t>CENTRAL NATIONAL BANK</t>
  </si>
  <si>
    <t>D20201231.2344753</t>
  </si>
  <si>
    <t>THOMASVILLE NATIONAL BANK</t>
  </si>
  <si>
    <t>D20201231.234506</t>
  </si>
  <si>
    <t>NATIONAL BANK OF COXSACKIE, THE</t>
  </si>
  <si>
    <t>D20201231.23456</t>
  </si>
  <si>
    <t>FIRST NATIONAL BANK OF HENNING, THE</t>
  </si>
  <si>
    <t>D20201231.234739</t>
  </si>
  <si>
    <t>FIRST VOLUNTEER BANK</t>
  </si>
  <si>
    <t>D20201231.234841</t>
  </si>
  <si>
    <t>NEW ALBIN SAVINGS BANK</t>
  </si>
  <si>
    <t>D20201231.2349459</t>
  </si>
  <si>
    <t>D20201231.23504</t>
  </si>
  <si>
    <t>BNB BANK</t>
  </si>
  <si>
    <t>D20201231.235174</t>
  </si>
  <si>
    <t>MUTUAL FEDERAL BANK</t>
  </si>
  <si>
    <t>D20201231.235231</t>
  </si>
  <si>
    <t>UNION BANK</t>
  </si>
  <si>
    <t>D20201231.235316</t>
  </si>
  <si>
    <t>ROCKHOLD BANK</t>
  </si>
  <si>
    <t>D20201231.2353595</t>
  </si>
  <si>
    <t>D20201231.2354323</t>
  </si>
  <si>
    <t>GREATER COMMUNITY BANK</t>
  </si>
  <si>
    <t>D20201231.2354387</t>
  </si>
  <si>
    <t>QUANTUM NATIONAL BANK</t>
  </si>
  <si>
    <t>D20201231.235446</t>
  </si>
  <si>
    <t>SHELBY COUNTY STATE BANK</t>
  </si>
  <si>
    <t>D20201231.2354985</t>
  </si>
  <si>
    <t>CUSTOMERS BANK</t>
  </si>
  <si>
    <t>D20201231.235530</t>
  </si>
  <si>
    <t>RESOURCE BANK, NATIONAL ASSOCIATION</t>
  </si>
  <si>
    <t>D20201231.235558</t>
  </si>
  <si>
    <t>D20201231.2356091</t>
  </si>
  <si>
    <t>FIRST UNITED BANK AND TRUST COMPANY, INC.</t>
  </si>
  <si>
    <t>D20201231.2358769</t>
  </si>
  <si>
    <t>BNC NATIONAL BANK</t>
  </si>
  <si>
    <t>D20201231.235950</t>
  </si>
  <si>
    <t>JOHNSON STATE BANK</t>
  </si>
  <si>
    <t>D20201231.236153</t>
  </si>
  <si>
    <t>FIRST INTERNATIONAL BANK AND TRUST</t>
  </si>
  <si>
    <t>D20201231.2362458</t>
  </si>
  <si>
    <t>WELLS FARGO BANK SOUTH CENTRAL, NATIONAL ASSOCIATION</t>
  </si>
  <si>
    <t>D20201231.236256</t>
  </si>
  <si>
    <t>BANK OF BROOKFIELD-PURDIN NATIONAL ASSOCIATION</t>
  </si>
  <si>
    <t>D20201231.23643</t>
  </si>
  <si>
    <t>COMMERCIAL BANK &amp; TRUST COMPANY</t>
  </si>
  <si>
    <t>D20201231.236603</t>
  </si>
  <si>
    <t>DELAWARE NATIONAL BANK OF DELHI, THE</t>
  </si>
  <si>
    <t>D20201231.236706</t>
  </si>
  <si>
    <t>PEAPACK-GLADSTONE BANK</t>
  </si>
  <si>
    <t>D20201231.236957</t>
  </si>
  <si>
    <t>UPPER PENINSULA STATE BANK</t>
  </si>
  <si>
    <t>D20201231.237066</t>
  </si>
  <si>
    <t>WEST TEXAS NATIONAL BANK</t>
  </si>
  <si>
    <t>D20201231.2371816</t>
  </si>
  <si>
    <t>WEST POINTE BANK</t>
  </si>
  <si>
    <t>D20201231.2372774</t>
  </si>
  <si>
    <t>SUMMIT COMMUNITY BANK, INC.</t>
  </si>
  <si>
    <t>D20201231.23755</t>
  </si>
  <si>
    <t>FIRST NATIONAL COMMUNITY BANK</t>
  </si>
  <si>
    <t>D20201231.237619</t>
  </si>
  <si>
    <t>PIONEER BANK</t>
  </si>
  <si>
    <t>D20201231.237954</t>
  </si>
  <si>
    <t>IDABEL NATIONAL BANK, THE</t>
  </si>
  <si>
    <t>D20201231.238139</t>
  </si>
  <si>
    <t>FIRST BANK OF MANHATTAN</t>
  </si>
  <si>
    <t>D20201231.238250</t>
  </si>
  <si>
    <t>PEOPLES STATE BANK</t>
  </si>
  <si>
    <t>D20201231.2385514</t>
  </si>
  <si>
    <t>FIRST, A NATIONAL BANKING ASSOCIATION, THE</t>
  </si>
  <si>
    <t>D20201231.238737</t>
  </si>
  <si>
    <t>TERRABANK, NATIONAL ASSOCIATION</t>
  </si>
  <si>
    <t>D20201231.2390929</t>
  </si>
  <si>
    <t>BANK OF ANN ARBOR</t>
  </si>
  <si>
    <t>D20201231.2391588</t>
  </si>
  <si>
    <t>ONB BANK</t>
  </si>
  <si>
    <t>D20201231.239556</t>
  </si>
  <si>
    <t>FIRST BANK, UPPER MICHIGAN</t>
  </si>
  <si>
    <t>D20201231.239613</t>
  </si>
  <si>
    <t>FNCB BANK</t>
  </si>
  <si>
    <t>D20201231.239659</t>
  </si>
  <si>
    <t>D20201231.2396592</t>
  </si>
  <si>
    <t>PEOPLE'S BANK OF SENECA</t>
  </si>
  <si>
    <t>D20201231.2396604</t>
  </si>
  <si>
    <t>BANK OF STAR VALLEY, THE</t>
  </si>
  <si>
    <t>D20201231.239752</t>
  </si>
  <si>
    <t>FIRST NATIONAL BANK OF CHADRON</t>
  </si>
  <si>
    <t>D20201231.2398701</t>
  </si>
  <si>
    <t>MODERN BANK, NATIONAL ASSOCIATION</t>
  </si>
  <si>
    <t>D20201231.24006</t>
  </si>
  <si>
    <t>D20201231.240954</t>
  </si>
  <si>
    <t>FIRST NATIONAL BANK OF BURLESON</t>
  </si>
  <si>
    <t>D20201231.241009</t>
  </si>
  <si>
    <t>FIRST NATIONAL BANK OF DRYDEN, THE</t>
  </si>
  <si>
    <t>D20201231.241157</t>
  </si>
  <si>
    <t>VISION BANK, NATIONAL ASSOCIATION</t>
  </si>
  <si>
    <t>D20201231.241559</t>
  </si>
  <si>
    <t>COLUMBUS BANK AND TRUST COMPANY</t>
  </si>
  <si>
    <t>D20201231.241607</t>
  </si>
  <si>
    <t>GORHAM SAVINGS BANK</t>
  </si>
  <si>
    <t>D20201231.242</t>
  </si>
  <si>
    <t>FIRST COMMUNITY BANK XENIA-FLORA</t>
  </si>
  <si>
    <t>D20201231.242257</t>
  </si>
  <si>
    <t>PEOPLES SAVINGS BANK OF RHINELAND</t>
  </si>
  <si>
    <t>D20201231.242444</t>
  </si>
  <si>
    <t>TRI CITY NATIONAL BANK</t>
  </si>
  <si>
    <t>D20201231.242949</t>
  </si>
  <si>
    <t>FNNB BANK</t>
  </si>
  <si>
    <t>D20201231.242958</t>
  </si>
  <si>
    <t>BAYBANK</t>
  </si>
  <si>
    <t>D20201231.242976</t>
  </si>
  <si>
    <t>BAYVANGUARD BANK</t>
  </si>
  <si>
    <t>D20201231.243375</t>
  </si>
  <si>
    <t>GREEN DOT BANK</t>
  </si>
  <si>
    <t>D20201231.2434113</t>
  </si>
  <si>
    <t>BANK RHODE ISLAND</t>
  </si>
  <si>
    <t>D20201231.243414</t>
  </si>
  <si>
    <t>FIRST NATIONAL BANK OF BELLEVUE, THE</t>
  </si>
  <si>
    <t>D20201231.24378</t>
  </si>
  <si>
    <t>GALION BUILDING AND LOAN BANK, THE</t>
  </si>
  <si>
    <t>D20201231.243955</t>
  </si>
  <si>
    <t>PEOPLES BANK &amp; TRUST COMPANY</t>
  </si>
  <si>
    <t>D20201231.244037</t>
  </si>
  <si>
    <t>FRIEND BANK</t>
  </si>
  <si>
    <t>D20201231.244149</t>
  </si>
  <si>
    <t>BANK OF ENGLAND</t>
  </si>
  <si>
    <t>D20201231.244158</t>
  </si>
  <si>
    <t>WAYPOINT BANK</t>
  </si>
  <si>
    <t>D20201231.244251</t>
  </si>
  <si>
    <t>AMERICAN STATE BANK &amp; TRUST COMPANY OF WILLISTON</t>
  </si>
  <si>
    <t>D20201231.24453</t>
  </si>
  <si>
    <t>ROCKY MOUNTAIN BANK</t>
  </si>
  <si>
    <t>D20201231.245016</t>
  </si>
  <si>
    <t>HABIB AMERICAN BANK</t>
  </si>
  <si>
    <t>D20201231.2451240</t>
  </si>
  <si>
    <t>PACIFIC COAST BANKERS' BANK</t>
  </si>
  <si>
    <t>D20201231.245276</t>
  </si>
  <si>
    <t>ORIENTAL BANK</t>
  </si>
  <si>
    <t>D20201231.245351</t>
  </si>
  <si>
    <t>FRAZER BANK</t>
  </si>
  <si>
    <t>D20201231.245557</t>
  </si>
  <si>
    <t>SUPERIOR NATIONAL BANK AND TRUST COMPANY OF HANCOCK, THE</t>
  </si>
  <si>
    <t>D20201231.246022</t>
  </si>
  <si>
    <t>BANK OF SOUTH CAROLINA, THE</t>
  </si>
  <si>
    <t>D20201231.246134</t>
  </si>
  <si>
    <t>FIRST SOUTHERN STATE BANK</t>
  </si>
  <si>
    <t>D20201231.246237</t>
  </si>
  <si>
    <t>STATE BANK OF CERRO GORDO</t>
  </si>
  <si>
    <t>D20201231.246451</t>
  </si>
  <si>
    <t>CITIZENS BANK OF ROGERSVILLE</t>
  </si>
  <si>
    <t>D20201231.2465881</t>
  </si>
  <si>
    <t>PLATTE VALLEY BANK</t>
  </si>
  <si>
    <t>D20201231.24659</t>
  </si>
  <si>
    <t>PRODUCE STATE BANK</t>
  </si>
  <si>
    <t>D20201231.246657</t>
  </si>
  <si>
    <t>BANK OF LABOR</t>
  </si>
  <si>
    <t>D20201231.24668</t>
  </si>
  <si>
    <t>BTH BANK NATIONAL ASSOCIATION</t>
  </si>
  <si>
    <t>D20201231.2467670</t>
  </si>
  <si>
    <t>APPLIED BANK</t>
  </si>
  <si>
    <t>D20201231.246947</t>
  </si>
  <si>
    <t>FIRST NATIONAL BANK OF SPARTA, THE</t>
  </si>
  <si>
    <t>D20201231.246956</t>
  </si>
  <si>
    <t>ALVA STATE BANK &amp; TRUST COMPANY</t>
  </si>
  <si>
    <t>D20201231.2471239</t>
  </si>
  <si>
    <t>CFG COMMUNITY BANK</t>
  </si>
  <si>
    <t>D20201231.247140</t>
  </si>
  <si>
    <t>ONE COMMUNITY BANK</t>
  </si>
  <si>
    <t>D20201231.247355</t>
  </si>
  <si>
    <t>SECURITY STATE BANK &amp; TRUST</t>
  </si>
  <si>
    <t>D20201231.247476</t>
  </si>
  <si>
    <t>ROANOKE RAPIDS SAVINGS BANK, SSB</t>
  </si>
  <si>
    <t>D20201231.247551</t>
  </si>
  <si>
    <t>HIGH PLAINS BANK</t>
  </si>
  <si>
    <t>D20201231.247908</t>
  </si>
  <si>
    <t>KENNEBUNK SAVINGS BANK</t>
  </si>
  <si>
    <t>D20201231.248240</t>
  </si>
  <si>
    <t>BANK OF SPRINGFIELD</t>
  </si>
  <si>
    <t>D20201231.2482824</t>
  </si>
  <si>
    <t>GREAT PLAINS NATIONAL BANK</t>
  </si>
  <si>
    <t>D20201231.2483120</t>
  </si>
  <si>
    <t>SURREY BANK &amp; TRUST</t>
  </si>
  <si>
    <t>D20201231.2483438</t>
  </si>
  <si>
    <t>COMMUNITY BANK OF THE BAY</t>
  </si>
  <si>
    <t>D20201231.248352</t>
  </si>
  <si>
    <t>WESTERN NEBRASKA BANK</t>
  </si>
  <si>
    <t>D20201231.248455</t>
  </si>
  <si>
    <t>FIRST STATE BANK &amp; TRUST</t>
  </si>
  <si>
    <t>D20201231.248633</t>
  </si>
  <si>
    <t>FIRST JACKSON BANK</t>
  </si>
  <si>
    <t>D20201231.248745</t>
  </si>
  <si>
    <t>OOSTBURG STATE BANK</t>
  </si>
  <si>
    <t>D20201231.2489805</t>
  </si>
  <si>
    <t>MORGAN STANLEY PRIVATE BANK, NATIONAL ASSOCIATION</t>
  </si>
  <si>
    <t>D20201231.2490285</t>
  </si>
  <si>
    <t>D20201231.249416</t>
  </si>
  <si>
    <t>UNB BANK</t>
  </si>
  <si>
    <t>D20201231.24949</t>
  </si>
  <si>
    <t>BARABOO STATE BANK</t>
  </si>
  <si>
    <t>D20201231.249612</t>
  </si>
  <si>
    <t>APPLE BANK FOR SAVINGS</t>
  </si>
  <si>
    <t>D20201231.249658</t>
  </si>
  <si>
    <t>ROCKY MOUNTAIN BANK AND TRUST</t>
  </si>
  <si>
    <t>D20201231.2497181</t>
  </si>
  <si>
    <t>PLANTERS BANK, INC.</t>
  </si>
  <si>
    <t>D20201231.2502656</t>
  </si>
  <si>
    <t>USAA SAVINGS BANK</t>
  </si>
  <si>
    <t>D20201231.2502825</t>
  </si>
  <si>
    <t>DSRM NATIONAL BANK</t>
  </si>
  <si>
    <t>D20201231.250430</t>
  </si>
  <si>
    <t>FIRST STATE BANK OF THE SOUTH, INC.</t>
  </si>
  <si>
    <t>D20201231.250476</t>
  </si>
  <si>
    <t>GN BANK</t>
  </si>
  <si>
    <t>D20201231.2505424</t>
  </si>
  <si>
    <t>WOLF RIVER COMMUNITY BANK</t>
  </si>
  <si>
    <t>D20201231.2505451</t>
  </si>
  <si>
    <t>CITIZENS BANK OF GEORGIA, THE</t>
  </si>
  <si>
    <t>D20201231.2505460</t>
  </si>
  <si>
    <t>BANK, THE</t>
  </si>
  <si>
    <t>D20201231.2506328</t>
  </si>
  <si>
    <t>CACHE BANK &amp; TRUST</t>
  </si>
  <si>
    <t>D20201231.250850</t>
  </si>
  <si>
    <t>D20201231.2508751</t>
  </si>
  <si>
    <t>BARRINGTON BANK &amp; TRUST COMPANY, NATIONAL ASSOCIATION</t>
  </si>
  <si>
    <t>D20201231.2512347</t>
  </si>
  <si>
    <t>CITIZENS COMMERCE BANK</t>
  </si>
  <si>
    <t>D20201231.251352</t>
  </si>
  <si>
    <t>BANCCENTRAL, NATIONAL ASSOCIATION</t>
  </si>
  <si>
    <t>D20201231.2515320</t>
  </si>
  <si>
    <t>FORTIS PRIVATE BANK</t>
  </si>
  <si>
    <t>D20201231.251558</t>
  </si>
  <si>
    <t>FIRST NATIONAL BANK &amp; TRUST CO. OF IRON MOUNTAIN, THE</t>
  </si>
  <si>
    <t>D20201231.251745</t>
  </si>
  <si>
    <t>FIRST NATIONAL BANK OF EASTERN ARKANSAS</t>
  </si>
  <si>
    <t>D20201231.251857</t>
  </si>
  <si>
    <t>SECURITY STATE BANK, WISHEK, NORTH DAKOTA</t>
  </si>
  <si>
    <t>D20201231.251978</t>
  </si>
  <si>
    <t>HOMELAND FEDERAL SAVINGS BANK</t>
  </si>
  <si>
    <t>D20201231.252041</t>
  </si>
  <si>
    <t>CITY STATE BANK</t>
  </si>
  <si>
    <t>D20201231.252452</t>
  </si>
  <si>
    <t>D20201231.2524797</t>
  </si>
  <si>
    <t>INVESTORS COMMUNITY BANK</t>
  </si>
  <si>
    <t>D20201231.252658</t>
  </si>
  <si>
    <t>D20201231.2529176</t>
  </si>
  <si>
    <t>SECURITY NATIONAL BANK OF SOUTH DAKOTA</t>
  </si>
  <si>
    <t>D20201231.2531562</t>
  </si>
  <si>
    <t>1ST EQUITY BANK</t>
  </si>
  <si>
    <t>D20201231.2531991</t>
  </si>
  <si>
    <t>WELLS FARGO DELAWARE TRUST COMPANY, NATIONAL ASSOCIATION</t>
  </si>
  <si>
    <t>D20201231.2533043</t>
  </si>
  <si>
    <t>AMERICAN METRO BANK</t>
  </si>
  <si>
    <t>D20201231.2533119</t>
  </si>
  <si>
    <t>NORTHSIDE COMMUNITY BANK</t>
  </si>
  <si>
    <t>D20201231.253356</t>
  </si>
  <si>
    <t>MOODY NATIONAL BANK</t>
  </si>
  <si>
    <t>D20201231.253468</t>
  </si>
  <si>
    <t>RIVER CITY BANK</t>
  </si>
  <si>
    <t>D20201231.25357</t>
  </si>
  <si>
    <t>ALL AMERICA BANK</t>
  </si>
  <si>
    <t>D20201231.253646</t>
  </si>
  <si>
    <t>NSB BANK</t>
  </si>
  <si>
    <t>D20201231.2536633</t>
  </si>
  <si>
    <t>HIAWATHA BANK &amp; TRUST COMPANY</t>
  </si>
  <si>
    <t>D20201231.253730</t>
  </si>
  <si>
    <t>SWEET WATER STATE BANK</t>
  </si>
  <si>
    <t>D20201231.253776</t>
  </si>
  <si>
    <t>FIRST SAVANNA SAVINGS BANK</t>
  </si>
  <si>
    <t>D20201231.2539960</t>
  </si>
  <si>
    <t>PREMIER BANK</t>
  </si>
  <si>
    <t>D20201231.254317</t>
  </si>
  <si>
    <t>BANK OF UTICA</t>
  </si>
  <si>
    <t>D20201231.254504</t>
  </si>
  <si>
    <t>CATTARAUGUS COUNTY BANK</t>
  </si>
  <si>
    <t>D20201231.254849</t>
  </si>
  <si>
    <t>FIRST INDEPENDENCE BANK</t>
  </si>
  <si>
    <t>D20201231.255350</t>
  </si>
  <si>
    <t>MINERS STATE BANK, THE</t>
  </si>
  <si>
    <t>D20201231.255547</t>
  </si>
  <si>
    <t>COMMUNITY BANK OF TRENTON</t>
  </si>
  <si>
    <t>D20201231.255556</t>
  </si>
  <si>
    <t>CITIZENS BANK &amp; TRUST COMPANY OF ARDMORE</t>
  </si>
  <si>
    <t>D20201231.255574</t>
  </si>
  <si>
    <t>D20201231.255659</t>
  </si>
  <si>
    <t>BANK OF COLORADO</t>
  </si>
  <si>
    <t>D20201231.255873</t>
  </si>
  <si>
    <t>HOME SAVINGS BANK</t>
  </si>
  <si>
    <t>D20201231.256049</t>
  </si>
  <si>
    <t>TEXICO STATE BANK</t>
  </si>
  <si>
    <t>D20201231.256058</t>
  </si>
  <si>
    <t>AMERICAN NATION BANK</t>
  </si>
  <si>
    <t>D20201231.256076</t>
  </si>
  <si>
    <t>RIO GRANDE SAVINGS AND LOAN ASSOCIATION</t>
  </si>
  <si>
    <t>D20201231.256179</t>
  </si>
  <si>
    <t>UTAH INDEPENDENT BANK</t>
  </si>
  <si>
    <t>D20201231.2562137</t>
  </si>
  <si>
    <t>NORTHSTAR BANK</t>
  </si>
  <si>
    <t>D20201231.2562164</t>
  </si>
  <si>
    <t>COASTAL COMMUNITY BANK</t>
  </si>
  <si>
    <t>D20201231.25647</t>
  </si>
  <si>
    <t>FIRST SECURE BANK AND TRUST CO.</t>
  </si>
  <si>
    <t>D20201231.256553</t>
  </si>
  <si>
    <t>DACOTAH BANK</t>
  </si>
  <si>
    <t>D20201231.2567123</t>
  </si>
  <si>
    <t>U.S. BANK TRUST COMPANY, NATIONAL ASSOCIATION</t>
  </si>
  <si>
    <t>D20201231.2568063</t>
  </si>
  <si>
    <t>FIRST COMMAND BANK</t>
  </si>
  <si>
    <t>D20201231.257233</t>
  </si>
  <si>
    <t>FIRST BANK OF ALABAMA</t>
  </si>
  <si>
    <t>D20201231.257345</t>
  </si>
  <si>
    <t>PESHTIGO NATIONAL BANK</t>
  </si>
  <si>
    <t>D20201231.257578</t>
  </si>
  <si>
    <t>D20201231.2576134</t>
  </si>
  <si>
    <t>WEBBANK</t>
  </si>
  <si>
    <t>D20201231.257653</t>
  </si>
  <si>
    <t>D20201231.257756</t>
  </si>
  <si>
    <t>FMS BANK</t>
  </si>
  <si>
    <t>D20201231.2577739</t>
  </si>
  <si>
    <t>BANK OF JACKSON, THE</t>
  </si>
  <si>
    <t>D20201231.2580243</t>
  </si>
  <si>
    <t>AMERICAN BANK</t>
  </si>
  <si>
    <t>D20201231.258146</t>
  </si>
  <si>
    <t>NORTH ADAMS STATE BANK</t>
  </si>
  <si>
    <t>D20201231.258306</t>
  </si>
  <si>
    <t>MILFORD BANK THE</t>
  </si>
  <si>
    <t>D20201231.258379</t>
  </si>
  <si>
    <t>TAYLORSVILLE SAVINGS BANK, SSB</t>
  </si>
  <si>
    <t>D20201231.258445</t>
  </si>
  <si>
    <t>MARINE BANK</t>
  </si>
  <si>
    <t>D20201231.258539</t>
  </si>
  <si>
    <t>STATE BANK OF CHERRY</t>
  </si>
  <si>
    <t>D20201231.258771</t>
  </si>
  <si>
    <t>HOMESTREET BANK</t>
  </si>
  <si>
    <t>D20201231.2587916</t>
  </si>
  <si>
    <t>MARINE BANK &amp; TRUST COMPANY</t>
  </si>
  <si>
    <t>D20201231.258874</t>
  </si>
  <si>
    <t>WORTHINGTON FEDERAL SAVINGS BANK, F.S.B.</t>
  </si>
  <si>
    <t>D20201231.2590037</t>
  </si>
  <si>
    <t>STATE FARM BANK, FSB</t>
  </si>
  <si>
    <t>D20201231.259059</t>
  </si>
  <si>
    <t>D20201231.259330</t>
  </si>
  <si>
    <t>FIRST US BANK</t>
  </si>
  <si>
    <t>D20201231.2594240</t>
  </si>
  <si>
    <t>ENCORE BANK</t>
  </si>
  <si>
    <t>D20201231.2594419</t>
  </si>
  <si>
    <t>EDISON NATIONAL BANK</t>
  </si>
  <si>
    <t>D20201231.259442</t>
  </si>
  <si>
    <t>MOUND CITY BANK</t>
  </si>
  <si>
    <t>D20201231.2596646</t>
  </si>
  <si>
    <t>D20201231.2597223</t>
  </si>
  <si>
    <t>LEGACY TRUST COMPANY, NATIONAL ASSOCIATION</t>
  </si>
  <si>
    <t>D20201231.2598396</t>
  </si>
  <si>
    <t>PRAIRIE COMMUNITY BANK</t>
  </si>
  <si>
    <t>D20201231.259956</t>
  </si>
  <si>
    <t>STATE SAVINGS BANK OF MANISTIQUE, THE</t>
  </si>
  <si>
    <t>D20201231.2600039</t>
  </si>
  <si>
    <t>COMPUTERSHARE TRUST COMPANY, NATIONAL ASSOCIATION</t>
  </si>
  <si>
    <t>D20201231.260055</t>
  </si>
  <si>
    <t>ALPINE BANK</t>
  </si>
  <si>
    <t>D20201231.2602828</t>
  </si>
  <si>
    <t>STATE BANK</t>
  </si>
  <si>
    <t>D20201231.2605566</t>
  </si>
  <si>
    <t>EAGLEMARK SAVINGS BANK</t>
  </si>
  <si>
    <t>D20201231.2607412</t>
  </si>
  <si>
    <t>SPRING VALLEY BANK</t>
  </si>
  <si>
    <t>D20201231.260831</t>
  </si>
  <si>
    <t>BANK OF SOPERTON, THE</t>
  </si>
  <si>
    <t>D20201231.260868</t>
  </si>
  <si>
    <t>SPIRIT OF TEXAS BANK, SSB</t>
  </si>
  <si>
    <t>D20201231.2608754</t>
  </si>
  <si>
    <t>MERCANTILE BANK OF MICHIGAN</t>
  </si>
  <si>
    <t>D20201231.2610784</t>
  </si>
  <si>
    <t>KEY COMMUNITY BANK</t>
  </si>
  <si>
    <t>D20201231.261146</t>
  </si>
  <si>
    <t>MAGNOLIA BANK, INC</t>
  </si>
  <si>
    <t>D20201231.261360</t>
  </si>
  <si>
    <t>D20201231.2614344</t>
  </si>
  <si>
    <t>PEOPLES BANK OF EAST TENNESSEE</t>
  </si>
  <si>
    <t>D20201231.2615190</t>
  </si>
  <si>
    <t>MERRICK BANK CORPORATION</t>
  </si>
  <si>
    <t>D20201231.2615220</t>
  </si>
  <si>
    <t>COMMUNITY FIRST BANKING COMPANY</t>
  </si>
  <si>
    <t>D20201231.26176</t>
  </si>
  <si>
    <t>BROADWAY FEDERAL BANK, F.S.B.</t>
  </si>
  <si>
    <t>D20201231.2618780</t>
  </si>
  <si>
    <t>TEXAS CAPITAL BANK, NATIONAL ASSOCIATION</t>
  </si>
  <si>
    <t>D20201231.261940</t>
  </si>
  <si>
    <t>ANSTAFF BANK</t>
  </si>
  <si>
    <t>D20201231.2619714</t>
  </si>
  <si>
    <t>D20201231.262059</t>
  </si>
  <si>
    <t>AVB BANK</t>
  </si>
  <si>
    <t>D20201231.2621285</t>
  </si>
  <si>
    <t>MILLENNIAL BANK</t>
  </si>
  <si>
    <t>D20201231.2621940</t>
  </si>
  <si>
    <t>COMMUNITY BANK, THE</t>
  </si>
  <si>
    <t>D20201231.262237</t>
  </si>
  <si>
    <t>FIRST PORT CITY BANK</t>
  </si>
  <si>
    <t>D20201231.262358</t>
  </si>
  <si>
    <t>AMERICAN STATE BANK</t>
  </si>
  <si>
    <t>D20201231.2624400</t>
  </si>
  <si>
    <t>CRYSTAL LAKE BANK &amp; TRUST COMPANY, NATIONAL ASSOCIATION</t>
  </si>
  <si>
    <t>D20201231.2625724</t>
  </si>
  <si>
    <t>SOUTHWESTERN NATIONAL BANK</t>
  </si>
  <si>
    <t>D20201231.262741</t>
  </si>
  <si>
    <t>D20201231.262844</t>
  </si>
  <si>
    <t>D20201231.262956</t>
  </si>
  <si>
    <t>PEOPLES STATE BANK OF MUNISING</t>
  </si>
  <si>
    <t>D20201231.2631172</t>
  </si>
  <si>
    <t>STATE BANK FINANCIAL</t>
  </si>
  <si>
    <t>D20201231.2631846</t>
  </si>
  <si>
    <t>NORTH AMERICAN BANKING COMPANY</t>
  </si>
  <si>
    <t>D20201231.263243</t>
  </si>
  <si>
    <t>FIRST KENTUCKY BANK, INC.</t>
  </si>
  <si>
    <t>D20201231.2634191</t>
  </si>
  <si>
    <t>GLACIER BANK</t>
  </si>
  <si>
    <t>D20201231.2634351</t>
  </si>
  <si>
    <t>MACATAWA BANK</t>
  </si>
  <si>
    <t>D20201231.263627</t>
  </si>
  <si>
    <t>FIRST NATIONAL BANK OF WAVERLY, THE</t>
  </si>
  <si>
    <t>D20201231.2641827</t>
  </si>
  <si>
    <t>NEW COVENANT TRUST COMPANY, NATIONAL ASSOCIATION</t>
  </si>
  <si>
    <t>D20201231.2642598</t>
  </si>
  <si>
    <t>D20201231.2643595</t>
  </si>
  <si>
    <t>PACIFIC CREST SAVINGS BANK</t>
  </si>
  <si>
    <t>D20201231.264455</t>
  </si>
  <si>
    <t>D20201231.26457</t>
  </si>
  <si>
    <t>LA MONTE COMMUNITY BANK</t>
  </si>
  <si>
    <t>D20201231.264772</t>
  </si>
  <si>
    <t>RADIUS BANK</t>
  </si>
  <si>
    <t>D20201231.2649122</t>
  </si>
  <si>
    <t>NEW MEXICO BANK &amp; TRUST</t>
  </si>
  <si>
    <t>D20201231.2649177</t>
  </si>
  <si>
    <t>PITNEY BOWES BANK INC., THE</t>
  </si>
  <si>
    <t>D20201231.2651899</t>
  </si>
  <si>
    <t>CEDAR HILL NATIONAL BANK</t>
  </si>
  <si>
    <t>D20201231.2652092</t>
  </si>
  <si>
    <t>EAGLEBANK</t>
  </si>
  <si>
    <t>D20201231.265340</t>
  </si>
  <si>
    <t>FARMERS BANK OF MILTON, THE</t>
  </si>
  <si>
    <t>D20201231.265407</t>
  </si>
  <si>
    <t>BANK OF NEW HAMPSHIRE</t>
  </si>
  <si>
    <t>D20201231.265452</t>
  </si>
  <si>
    <t>STOCKGROWERS STATE BANK, THE</t>
  </si>
  <si>
    <t>D20201231.2654911</t>
  </si>
  <si>
    <t>PRINCIPAL BANK</t>
  </si>
  <si>
    <t>D20201231.265676</t>
  </si>
  <si>
    <t>CENTRAL BANK</t>
  </si>
  <si>
    <t>D20201231.266066</t>
  </si>
  <si>
    <t>D20201231.2661861</t>
  </si>
  <si>
    <t>PEOPLE'S BANK OF COMMERCE</t>
  </si>
  <si>
    <t>D20201231.266244</t>
  </si>
  <si>
    <t>D20201231.266253</t>
  </si>
  <si>
    <t>ACB BANK</t>
  </si>
  <si>
    <t>D20201231.266271</t>
  </si>
  <si>
    <t>TCF NATIONAL BANK</t>
  </si>
  <si>
    <t>D20201231.2666400</t>
  </si>
  <si>
    <t>D20201231.266655</t>
  </si>
  <si>
    <t>FIRST BANK AND TRUST OF FULLERTON</t>
  </si>
  <si>
    <t>D20201231.2667920</t>
  </si>
  <si>
    <t>U.S. BANK TRUST NATIONAL ASSOCIATION SD</t>
  </si>
  <si>
    <t>D20201231.2667939</t>
  </si>
  <si>
    <t>FARMERS &amp; MERCHANTS BANK OF COLBY</t>
  </si>
  <si>
    <t>D20201231.2667957</t>
  </si>
  <si>
    <t>NEBRASKALAND NATIONAL BANK</t>
  </si>
  <si>
    <t>D20201231.266851</t>
  </si>
  <si>
    <t>FARMERS AND MERCHANTS BANK OF ST. CLAIR</t>
  </si>
  <si>
    <t>D20201231.2668598</t>
  </si>
  <si>
    <t>PORTAGE COMMUNITY BANK</t>
  </si>
  <si>
    <t>D20201231.266945</t>
  </si>
  <si>
    <t>MONTICELLO BANKING COMPANY</t>
  </si>
  <si>
    <t>D20201231.26765</t>
  </si>
  <si>
    <t>VANTAGE BANK TEXAS</t>
  </si>
  <si>
    <t>D20201231.267652</t>
  </si>
  <si>
    <t>SECURITY STATE BANK OF AITKIN</t>
  </si>
  <si>
    <t>D20201231.268006</t>
  </si>
  <si>
    <t>MASCOMA BANK</t>
  </si>
  <si>
    <t>D20201231.268136</t>
  </si>
  <si>
    <t>CITIZENS BANK OF SWAINSBORO, THE</t>
  </si>
  <si>
    <t>D20201231.2684552</t>
  </si>
  <si>
    <t>AMERICAN BANK OF OKLAHOMA</t>
  </si>
  <si>
    <t>D20201231.2686211</t>
  </si>
  <si>
    <t>CROWN BANK</t>
  </si>
  <si>
    <t>D20201231.268677</t>
  </si>
  <si>
    <t>CARVER FEDERAL SAVINGS BANK</t>
  </si>
  <si>
    <t>D20201231.2687133</t>
  </si>
  <si>
    <t>D20201231.2687487</t>
  </si>
  <si>
    <t>TCM BANK, NATIONAL ASSOCIATION</t>
  </si>
  <si>
    <t>D20201231.268828</t>
  </si>
  <si>
    <t>LEGACY BANK</t>
  </si>
  <si>
    <t>D20201231.268976</t>
  </si>
  <si>
    <t>WINCHESTER CO-OPERATIVE BANK</t>
  </si>
  <si>
    <t>D20201231.269049</t>
  </si>
  <si>
    <t>VISIONBANK OF IOWA</t>
  </si>
  <si>
    <t>D20201231.269058</t>
  </si>
  <si>
    <t>LAKE CENTRAL BANK</t>
  </si>
  <si>
    <t>D20201231.2692753</t>
  </si>
  <si>
    <t>PREMIER BANK, INC.</t>
  </si>
  <si>
    <t>D20201231.2693264</t>
  </si>
  <si>
    <t>TOWN BANK, NATIONAL ASSOCIATION</t>
  </si>
  <si>
    <t>D20201231.2694681</t>
  </si>
  <si>
    <t>AMERICAN FIRST NATIONAL BANK</t>
  </si>
  <si>
    <t>D20201231.2694944</t>
  </si>
  <si>
    <t>D20201231.269571</t>
  </si>
  <si>
    <t>ARMSTRONG COUNTY BUILDING AND LOAN ASSOCIATION</t>
  </si>
  <si>
    <t>D20201231.2696180</t>
  </si>
  <si>
    <t>FIRST COMMUNITY BANK OF HILLSBORO</t>
  </si>
  <si>
    <t>D20201231.269759</t>
  </si>
  <si>
    <t>FARMERS AND MERCHANTS STATE BANK OF APPLETON</t>
  </si>
  <si>
    <t>D20201231.2697963</t>
  </si>
  <si>
    <t>CITY FIRST BANK OF D.C., NATIONAL ASSOCIATION</t>
  </si>
  <si>
    <t>D20201231.2700984</t>
  </si>
  <si>
    <t>WEX BANK</t>
  </si>
  <si>
    <t>D20201231.270148</t>
  </si>
  <si>
    <t>STATE BANK OF WHITTINGTON</t>
  </si>
  <si>
    <t>D20201231.2702764</t>
  </si>
  <si>
    <t>COMMUNITY BANK OF OELWEIN</t>
  </si>
  <si>
    <t>D20201231.270353</t>
  </si>
  <si>
    <t>ARLINGTON STATE BANK</t>
  </si>
  <si>
    <t>D20201231.270504</t>
  </si>
  <si>
    <t>COMMUNITY NATIONAL BANK</t>
  </si>
  <si>
    <t>D20201231.2705112</t>
  </si>
  <si>
    <t>D20201231.270531</t>
  </si>
  <si>
    <t>BRICKYARD BANK</t>
  </si>
  <si>
    <t>D20201231.2705895</t>
  </si>
  <si>
    <t>METROPOLITAN COMMERCIAL BANK</t>
  </si>
  <si>
    <t>D20201231.270652</t>
  </si>
  <si>
    <t>D20201231.27070</t>
  </si>
  <si>
    <t>PREVAIL BANK</t>
  </si>
  <si>
    <t>D20201231.2708122</t>
  </si>
  <si>
    <t>VIRGINIA NATIONAL BANK</t>
  </si>
  <si>
    <t>D20201231.2710554</t>
  </si>
  <si>
    <t>HILLSBORO BANK</t>
  </si>
  <si>
    <t>D20201231.271136</t>
  </si>
  <si>
    <t>BANK OF LOUISIANA</t>
  </si>
  <si>
    <t>D20201231.271275</t>
  </si>
  <si>
    <t>DEAN CO-OPERATIVE BANK</t>
  </si>
  <si>
    <t>D20201231.271341</t>
  </si>
  <si>
    <t>PEOPLES BANK MT WASHINGTON</t>
  </si>
  <si>
    <t>D20201231.2713920</t>
  </si>
  <si>
    <t>STIFEL TRUST COMPANY NATIONAL ASSOCIATION</t>
  </si>
  <si>
    <t>D20201231.271529</t>
  </si>
  <si>
    <t>COUNTYBANK</t>
  </si>
  <si>
    <t>D20201231.2716088</t>
  </si>
  <si>
    <t>RESOURCE BANK</t>
  </si>
  <si>
    <t>D20201231.2716828</t>
  </si>
  <si>
    <t>PREMIER BANK OF ARKANSAS</t>
  </si>
  <si>
    <t>D20201231.2717012</t>
  </si>
  <si>
    <t>PACIFIC MERCANTILE BANK</t>
  </si>
  <si>
    <t>D20201231.2718596</t>
  </si>
  <si>
    <t>FIRST TRUST BANK OF ILLINOIS</t>
  </si>
  <si>
    <t>D20201231.2719810</t>
  </si>
  <si>
    <t>CHICAGO TRUST COMPANY, N. A., THE</t>
  </si>
  <si>
    <t>D20201231.272030</t>
  </si>
  <si>
    <t>PEOPLES BANK OF GEORGIA, THE</t>
  </si>
  <si>
    <t>D20201231.272058</t>
  </si>
  <si>
    <t>STATE BANK OF BELLINGHAM</t>
  </si>
  <si>
    <t>D20201231.272151</t>
  </si>
  <si>
    <t>GRANGER NATIONAL BANK, THE</t>
  </si>
  <si>
    <t>D20201231.272272</t>
  </si>
  <si>
    <t>SOUTHERN BANK</t>
  </si>
  <si>
    <t>D20201231.272302</t>
  </si>
  <si>
    <t>INSTITUTION FOR SAVINGS IN NEWBURYPORT AND ITS VICINITY</t>
  </si>
  <si>
    <t>D20201231.2723376</t>
  </si>
  <si>
    <t>CLEARPOINT FEDERAL BANK &amp; TRUST</t>
  </si>
  <si>
    <t>D20201231.2724766</t>
  </si>
  <si>
    <t>COMMUNITY BANK OF MEMPHIS</t>
  </si>
  <si>
    <t>D20201231.2726050</t>
  </si>
  <si>
    <t>FIRST CENTRAL BANK MCCOOK</t>
  </si>
  <si>
    <t>D20201231.2728661</t>
  </si>
  <si>
    <t>GRANDSOUTH BANK</t>
  </si>
  <si>
    <t>D20201231.2728746</t>
  </si>
  <si>
    <t>HOME FEDERAL BANK OF HOLLYWOOD</t>
  </si>
  <si>
    <t>D20201231.2729677</t>
  </si>
  <si>
    <t>NATIONWIDE TRUST COMPANY, FSB</t>
  </si>
  <si>
    <t>D20201231.2730431</t>
  </si>
  <si>
    <t>D20201231.2732</t>
  </si>
  <si>
    <t>ALBANY BANK &amp; TRUST CO., NATIONAL ASSOCIATION</t>
  </si>
  <si>
    <t>D20201231.2732565</t>
  </si>
  <si>
    <t>D20201231.2733263</t>
  </si>
  <si>
    <t>AMERICAN BANK AND TRUST COMPANY, NATIONAL ASSOCIATION</t>
  </si>
  <si>
    <t>D20201231.273336</t>
  </si>
  <si>
    <t>BANK OF TAMPA, THE</t>
  </si>
  <si>
    <t>D20201231.2734729</t>
  </si>
  <si>
    <t>AMERICAN BUSINESS BANK</t>
  </si>
  <si>
    <t>D20201231.2735137</t>
  </si>
  <si>
    <t>FREEDOM FINANCIAL BANK</t>
  </si>
  <si>
    <t>D20201231.2735146</t>
  </si>
  <si>
    <t>TIAA, FSB</t>
  </si>
  <si>
    <t>D20201231.273550</t>
  </si>
  <si>
    <t>CITIZENS STATE BANK, THE</t>
  </si>
  <si>
    <t>D20201231.2736219</t>
  </si>
  <si>
    <t>TRANSPORTATION ALLIANCE BANK, INC. DBA TAB BANK</t>
  </si>
  <si>
    <t>D20201231.2736291</t>
  </si>
  <si>
    <t>POPULAR BANK</t>
  </si>
  <si>
    <t>D20201231.2736451</t>
  </si>
  <si>
    <t>NEW PEOPLES BANK, INC.</t>
  </si>
  <si>
    <t>D20201231.273653</t>
  </si>
  <si>
    <t>CONCORDE BANK</t>
  </si>
  <si>
    <t>D20201231.273662</t>
  </si>
  <si>
    <t>FIRST STATE BANK OF UVALDE</t>
  </si>
  <si>
    <t>D20201231.2736714</t>
  </si>
  <si>
    <t>MISSION BANK</t>
  </si>
  <si>
    <t>D20201231.2737980</t>
  </si>
  <si>
    <t>NORTHPOINTE BANK</t>
  </si>
  <si>
    <t>D20201231.273840</t>
  </si>
  <si>
    <t>COMMUNITY FIRST BANK OF THE HEARTLAND</t>
  </si>
  <si>
    <t>D20201231.273859</t>
  </si>
  <si>
    <t>D20201231.274025</t>
  </si>
  <si>
    <t>MT. VICTORY STATE BANK</t>
  </si>
  <si>
    <t>D20201231.274052</t>
  </si>
  <si>
    <t>FARMERS AND MERCHANTS BANK OF MOUND CITY, KANSAS</t>
  </si>
  <si>
    <t>D20201231.2743244</t>
  </si>
  <si>
    <t>RED RIVER BANK</t>
  </si>
  <si>
    <t>D20201231.2744782</t>
  </si>
  <si>
    <t>D20201231.2745426</t>
  </si>
  <si>
    <t>LEGENDS BANK</t>
  </si>
  <si>
    <t>D20201231.274548</t>
  </si>
  <si>
    <t>NORTHWESTERN BANK</t>
  </si>
  <si>
    <t>D20201231.2745529</t>
  </si>
  <si>
    <t>THRIVENT TRUST CO.</t>
  </si>
  <si>
    <t>D20201231.2746245</t>
  </si>
  <si>
    <t>COMMERCE BANK</t>
  </si>
  <si>
    <t>D20201231.2746263</t>
  </si>
  <si>
    <t>FIRSTCAPITAL BANK OF TEXAS,N.A.</t>
  </si>
  <si>
    <t>D20201231.2747279</t>
  </si>
  <si>
    <t>SETTLERS BANK</t>
  </si>
  <si>
    <t>D20201231.2747466</t>
  </si>
  <si>
    <t>EXCHANGE BANK OF NORTHEAST MISSOURI</t>
  </si>
  <si>
    <t>D20201231.2747587</t>
  </si>
  <si>
    <t>NBKC BANK</t>
  </si>
  <si>
    <t>D20201231.274829</t>
  </si>
  <si>
    <t>TRUPOINT BANK</t>
  </si>
  <si>
    <t>D20201231.2748502</t>
  </si>
  <si>
    <t>SYNERGY BANK</t>
  </si>
  <si>
    <t>D20201231.274856</t>
  </si>
  <si>
    <t>CITIZENS STATE BANK OF ARLINGTON</t>
  </si>
  <si>
    <t>D20201231.2749059</t>
  </si>
  <si>
    <t>BOUNDARY WATERS BANK</t>
  </si>
  <si>
    <t>D20201231.2750</t>
  </si>
  <si>
    <t>GENOA COMMUNITY BANK</t>
  </si>
  <si>
    <t>D20201231.275255</t>
  </si>
  <si>
    <t>BANNER CAPITAL BANK</t>
  </si>
  <si>
    <t>D20201231.275358</t>
  </si>
  <si>
    <t>AMERICAN BANK &amp; TRUST</t>
  </si>
  <si>
    <t>D20201231.2753917</t>
  </si>
  <si>
    <t>IDAHO TRUST BANK</t>
  </si>
  <si>
    <t>D20201231.2754222</t>
  </si>
  <si>
    <t>NEW REPUBLIC BANK</t>
  </si>
  <si>
    <t>D20201231.2754389</t>
  </si>
  <si>
    <t>LINKBANK</t>
  </si>
  <si>
    <t>D20201231.275479</t>
  </si>
  <si>
    <t>COMMONWEALTH COOPERATIVE BANK</t>
  </si>
  <si>
    <t>D20201231.27548</t>
  </si>
  <si>
    <t>BLACKHAWK BANK</t>
  </si>
  <si>
    <t>D20201231.275657</t>
  </si>
  <si>
    <t>D20201231.2756730</t>
  </si>
  <si>
    <t>COMMERCIAL CAPITAL BANK</t>
  </si>
  <si>
    <t>D20201231.2756767</t>
  </si>
  <si>
    <t>SUNSET BANK &amp; SAVINGS</t>
  </si>
  <si>
    <t>D20201231.2756909</t>
  </si>
  <si>
    <t>CONNECTICUT COMMUNITY BANK, NATIONAL ASSOCIATION</t>
  </si>
  <si>
    <t>D20201231.2757205</t>
  </si>
  <si>
    <t>MVB BANK, INC.</t>
  </si>
  <si>
    <t>D20201231.2758024</t>
  </si>
  <si>
    <t>LANDMARK COMMUNITY BANK</t>
  </si>
  <si>
    <t>D20201231.2758613</t>
  </si>
  <si>
    <t>FIRST INTERNET BANK OF INDIANA</t>
  </si>
  <si>
    <t>D20201231.2759629</t>
  </si>
  <si>
    <t>FIRST NATIONAL BANK OF HEREFORD, THE</t>
  </si>
  <si>
    <t>D20201231.2760232</t>
  </si>
  <si>
    <t>D20201231.276074</t>
  </si>
  <si>
    <t>SENECA SAVINGS</t>
  </si>
  <si>
    <t>D20201231.27614</t>
  </si>
  <si>
    <t>ANDOVER BANK, THE</t>
  </si>
  <si>
    <t>D20201231.276159</t>
  </si>
  <si>
    <t>SOUTHWIND BANK</t>
  </si>
  <si>
    <t>D20201231.2764212</t>
  </si>
  <si>
    <t>PARKE BANK</t>
  </si>
  <si>
    <t>D20201231.276551</t>
  </si>
  <si>
    <t>FIRST NATIONAL BANK OF HUGO</t>
  </si>
  <si>
    <t>D20201231.2765602</t>
  </si>
  <si>
    <t>FIRST CITRUS BANK</t>
  </si>
  <si>
    <t>D20201231.276579</t>
  </si>
  <si>
    <t>D20201231.276645</t>
  </si>
  <si>
    <t>D20201231.276654</t>
  </si>
  <si>
    <t>FIRST FARMERS &amp; MERCHANTS STATE BANK</t>
  </si>
  <si>
    <t>D20201231.276850</t>
  </si>
  <si>
    <t>SECURITY FIRST BANK</t>
  </si>
  <si>
    <t>D20201231.276953</t>
  </si>
  <si>
    <t>D20201231.2769570</t>
  </si>
  <si>
    <t>PETIT JEAN STATE BANK</t>
  </si>
  <si>
    <t>D20201231.2769954</t>
  </si>
  <si>
    <t>NORTH GEORGIA NATIONAL BANK</t>
  </si>
  <si>
    <t>D20201231.2771694</t>
  </si>
  <si>
    <t>FIRST HOME BANK</t>
  </si>
  <si>
    <t>D20201231.277240</t>
  </si>
  <si>
    <t>FIRST NATIONS BANK</t>
  </si>
  <si>
    <t>D20201231.277277</t>
  </si>
  <si>
    <t>SSB BANK</t>
  </si>
  <si>
    <t>D20201231.2774707</t>
  </si>
  <si>
    <t>ITS BANK</t>
  </si>
  <si>
    <t>D20201231.2775151</t>
  </si>
  <si>
    <t>AB&amp;T</t>
  </si>
  <si>
    <t>D20201231.2775179</t>
  </si>
  <si>
    <t>D20201231.2775692</t>
  </si>
  <si>
    <t>COMMUNITY BANK OF WICHITA, INC.</t>
  </si>
  <si>
    <t>D20201231.277679</t>
  </si>
  <si>
    <t>INTERSTATE FEDERAL SAVINGS AND LOAN ASSOCIATION</t>
  </si>
  <si>
    <t>D20201231.277736</t>
  </si>
  <si>
    <t>PEOPLES BANK OF THE SOUTH</t>
  </si>
  <si>
    <t>D20201231.277820</t>
  </si>
  <si>
    <t>PALMETTO STATE BANK</t>
  </si>
  <si>
    <t>D20201231.278256</t>
  </si>
  <si>
    <t>FARMERS STATE BANK OF OAKLEY, KANSAS, THE</t>
  </si>
  <si>
    <t>D20201231.27847</t>
  </si>
  <si>
    <t>DIAMOND BANK</t>
  </si>
  <si>
    <t>D20201231.2785477</t>
  </si>
  <si>
    <t>ASIAN BANK</t>
  </si>
  <si>
    <t>D20201231.278555</t>
  </si>
  <si>
    <t>STRIDE BANK, NATIONAL ASSOCIATION</t>
  </si>
  <si>
    <t>D20201231.2785646</t>
  </si>
  <si>
    <t>OLD MISSOURI BANK</t>
  </si>
  <si>
    <t>D20201231.278733</t>
  </si>
  <si>
    <t>CITIZENS BANK OF COCHRAN, THE</t>
  </si>
  <si>
    <t>D20201231.278751</t>
  </si>
  <si>
    <t>WESTERN NATIONAL BANK OF CASS LAKE</t>
  </si>
  <si>
    <t>D20201231.2787770</t>
  </si>
  <si>
    <t>BANK OF THE JAMES</t>
  </si>
  <si>
    <t>D20201231.278818</t>
  </si>
  <si>
    <t>PEOPLES SECURITY BANK AND TRUST COMPANY</t>
  </si>
  <si>
    <t>D20201231.2788656</t>
  </si>
  <si>
    <t>LONE STAR CAPITAL BANK, NATIONAL ASSOCIATION</t>
  </si>
  <si>
    <t>D20201231.278872</t>
  </si>
  <si>
    <t>EAGLE.BANK</t>
  </si>
  <si>
    <t>D20201231.279</t>
  </si>
  <si>
    <t>MINEOLA COMMUNITY BANK, SSB</t>
  </si>
  <si>
    <t>D20201231.279105</t>
  </si>
  <si>
    <t>FLORENCE BANK</t>
  </si>
  <si>
    <t>D20201231.2791085</t>
  </si>
  <si>
    <t>SUNSTATE BANK</t>
  </si>
  <si>
    <t>D20201231.2791517</t>
  </si>
  <si>
    <t>D20201231.2793593</t>
  </si>
  <si>
    <t>SOUTHERN BANK OF TENNESSEE</t>
  </si>
  <si>
    <t>D20201231.2794732</t>
  </si>
  <si>
    <t>OPTUS BANK</t>
  </si>
  <si>
    <t>D20201231.2796277</t>
  </si>
  <si>
    <t>PHILADELPHIA TRUST COMPANY, THE</t>
  </si>
  <si>
    <t>D20201231.2797162</t>
  </si>
  <si>
    <t>SAUK VALLEY BANK &amp; TRUST COMPANY</t>
  </si>
  <si>
    <t>D20201231.2797210</t>
  </si>
  <si>
    <t>OLD POINT TRUST &amp; FINANCIAL SERVICES, N.A.</t>
  </si>
  <si>
    <t>D20201231.2797359</t>
  </si>
  <si>
    <t>FIRST CENTRAL SAVINGS BANK</t>
  </si>
  <si>
    <t>D20201231.2797724</t>
  </si>
  <si>
    <t>TOWNEBANK</t>
  </si>
  <si>
    <t>D20201231.279842</t>
  </si>
  <si>
    <t>RIVER BANK</t>
  </si>
  <si>
    <t>D20201231.279954</t>
  </si>
  <si>
    <t>CITIZENS ALLIANCE BANK</t>
  </si>
  <si>
    <t>D20201231.2800491</t>
  </si>
  <si>
    <t>HEARTLAND NATIONAL BANK</t>
  </si>
  <si>
    <t>D20201231.280110</t>
  </si>
  <si>
    <t>KEYBANK NATIONAL ASSOCIATION</t>
  </si>
  <si>
    <t>D20201231.28013</t>
  </si>
  <si>
    <t>NORTHFIELD BANK</t>
  </si>
  <si>
    <t>D20201231.280138</t>
  </si>
  <si>
    <t>WEST CENTRAL GEORGIA BANK</t>
  </si>
  <si>
    <t>D20201231.280352</t>
  </si>
  <si>
    <t>D20201231.2805535</t>
  </si>
  <si>
    <t>FIRST SECURE COMMUNITY BANK</t>
  </si>
  <si>
    <t>D20201231.280558</t>
  </si>
  <si>
    <t>FIRST NATIONAL BANK OF COKATO, THE</t>
  </si>
  <si>
    <t>D20201231.2805928</t>
  </si>
  <si>
    <t>MADISON COUNTY COMMUNITY BANK</t>
  </si>
  <si>
    <t>D20201231.2806635</t>
  </si>
  <si>
    <t>YAMPA VALLEY BANK</t>
  </si>
  <si>
    <t>D20201231.2806840</t>
  </si>
  <si>
    <t>WYOMING COMMUNITY BANK</t>
  </si>
  <si>
    <t>D20201231.2806877</t>
  </si>
  <si>
    <t>FEDERAL SAVINGS BANK, THE</t>
  </si>
  <si>
    <t>D20201231.2807173</t>
  </si>
  <si>
    <t>COMMERCE COMMUNITY BANK</t>
  </si>
  <si>
    <t>D20201231.2808602</t>
  </si>
  <si>
    <t>CAPITAL BANK, NATIONAL ASSOCIATION</t>
  </si>
  <si>
    <t>D20201231.2809373</t>
  </si>
  <si>
    <t>NATIONAL ADVISORS TRUST COMPANY</t>
  </si>
  <si>
    <t>D20201231.2811086</t>
  </si>
  <si>
    <t>D20201231.28152</t>
  </si>
  <si>
    <t>HARVEST BANK</t>
  </si>
  <si>
    <t>D20201231.2815879</t>
  </si>
  <si>
    <t>GREAT AMERICAN BANK</t>
  </si>
  <si>
    <t>D20201231.2819167</t>
  </si>
  <si>
    <t>FARM BUREAU BANK FSB</t>
  </si>
  <si>
    <t>D20201231.2819242</t>
  </si>
  <si>
    <t>MURRAY BANK, THE</t>
  </si>
  <si>
    <t>D20201231.2820604</t>
  </si>
  <si>
    <t>MILLENNIUM BANK</t>
  </si>
  <si>
    <t>D20201231.282075</t>
  </si>
  <si>
    <t>WASHINGTON FINANCIAL BANK</t>
  </si>
  <si>
    <t>D20201231.282226</t>
  </si>
  <si>
    <t>FARMERS AND MERCHANTS BANK OF SOUTH CAROLINA</t>
  </si>
  <si>
    <t>D20201231.2823221</t>
  </si>
  <si>
    <t>GEORGIA COMMUNITY BANK</t>
  </si>
  <si>
    <t>D20201231.2826017</t>
  </si>
  <si>
    <t>GLENMEDE TRUST COMPANY, NATIONAL ASSOCIATION, THE</t>
  </si>
  <si>
    <t>D20201231.2826316</t>
  </si>
  <si>
    <t>CENTRAL BANK OF OKLAHOMA</t>
  </si>
  <si>
    <t>D20201231.282824</t>
  </si>
  <si>
    <t>ELDERTON STATE BANK</t>
  </si>
  <si>
    <t>D20201231.283157</t>
  </si>
  <si>
    <t>STATE BANK OF DANVERS</t>
  </si>
  <si>
    <t>D20201231.2833882</t>
  </si>
  <si>
    <t>NEW MILLENNIUM BANK</t>
  </si>
  <si>
    <t>D20201231.283438</t>
  </si>
  <si>
    <t>LIBERTY BANK AND TRUST COMPANY</t>
  </si>
  <si>
    <t>D20201231.2834759</t>
  </si>
  <si>
    <t>EVERGREEN BANK GROUP</t>
  </si>
  <si>
    <t>D20201231.2835103</t>
  </si>
  <si>
    <t>FREEDOM BANK OF SOUTHERN MISSOURI</t>
  </si>
  <si>
    <t>D20201231.2836306</t>
  </si>
  <si>
    <t>BUCKEYE COMMUNITY BANK</t>
  </si>
  <si>
    <t>D20201231.283652</t>
  </si>
  <si>
    <t>TRIAD BANK, NATIONAL ASSOCIATION</t>
  </si>
  <si>
    <t>D20201231.283737</t>
  </si>
  <si>
    <t>FIRST NATIONAL BANK OF TENNESSEE</t>
  </si>
  <si>
    <t>D20201231.2838207</t>
  </si>
  <si>
    <t>SEATTLE BANK</t>
  </si>
  <si>
    <t>D20201231.283867</t>
  </si>
  <si>
    <t>WALLIS BANK</t>
  </si>
  <si>
    <t>D20201231.2839053</t>
  </si>
  <si>
    <t>OLD MISSION BANK</t>
  </si>
  <si>
    <t>D20201231.2839790</t>
  </si>
  <si>
    <t>FIRST RELIANCE BANK</t>
  </si>
  <si>
    <t>D20201231.284154</t>
  </si>
  <si>
    <t>OKLAHOMA CAPITAL BANK</t>
  </si>
  <si>
    <t>D20201231.284239</t>
  </si>
  <si>
    <t>BANK OF PERRY COUNTY</t>
  </si>
  <si>
    <t>D20201231.284556</t>
  </si>
  <si>
    <t>STOCKMANS BANK</t>
  </si>
  <si>
    <t>D20201231.2845755</t>
  </si>
  <si>
    <t>FLAGLER BANK</t>
  </si>
  <si>
    <t>D20201231.2845782</t>
  </si>
  <si>
    <t>BESSEMER TRUST COMPANY OF CALIFORNIA, NATIONAL ASSOCIATION</t>
  </si>
  <si>
    <t>D20201231.2847085</t>
  </si>
  <si>
    <t>SOUTHERN ILLINOIS BANK</t>
  </si>
  <si>
    <t>D20201231.2847142</t>
  </si>
  <si>
    <t>COGENT BANK</t>
  </si>
  <si>
    <t>D20201231.284752</t>
  </si>
  <si>
    <t>NORTHWOODS BANK OF MINNESOTA</t>
  </si>
  <si>
    <t>D20201231.2849285</t>
  </si>
  <si>
    <t>BANKVISTA</t>
  </si>
  <si>
    <t>D20201231.2849463</t>
  </si>
  <si>
    <t>FIRST CAPITAL BANK</t>
  </si>
  <si>
    <t>D20201231.284958</t>
  </si>
  <si>
    <t>D20201231.2849801</t>
  </si>
  <si>
    <t>SOUTHERN FIRST BANK</t>
  </si>
  <si>
    <t>D20201231.2850722</t>
  </si>
  <si>
    <t>BMW BANK OF NORTH AMERICA</t>
  </si>
  <si>
    <t>D20201231.2850768</t>
  </si>
  <si>
    <t>CORNERSTONE BANK</t>
  </si>
  <si>
    <t>D20201231.285151</t>
  </si>
  <si>
    <t>COLORADO BANK AND TRUST COMPANY OF LA JUNTA, THE</t>
  </si>
  <si>
    <t>D20201231.285348</t>
  </si>
  <si>
    <t>D20201231.285544</t>
  </si>
  <si>
    <t>CAPITOL NATIONAL BANK</t>
  </si>
  <si>
    <t>D20201231.285553</t>
  </si>
  <si>
    <t>SECURITY STATE BANK, THE</t>
  </si>
  <si>
    <t>D20201231.2855866</t>
  </si>
  <si>
    <t>FOUR CORNERS COMMUNITY BANK</t>
  </si>
  <si>
    <t>D20201231.2855978</t>
  </si>
  <si>
    <t>LEADERS BANK, THE</t>
  </si>
  <si>
    <t>D20201231.285740</t>
  </si>
  <si>
    <t>PADUCAH BANK AND TRUST COMPANY, THE</t>
  </si>
  <si>
    <t>D20201231.285759</t>
  </si>
  <si>
    <t>OKLAHOMA STATE BANK</t>
  </si>
  <si>
    <t>D20201231.2857600</t>
  </si>
  <si>
    <t>OAK BANK</t>
  </si>
  <si>
    <t>D20201231.285777</t>
  </si>
  <si>
    <t>NOKOMIS SAVINGS BANK</t>
  </si>
  <si>
    <t>D20201231.2858492</t>
  </si>
  <si>
    <t>FREEDOM BANK</t>
  </si>
  <si>
    <t>D20201231.285852</t>
  </si>
  <si>
    <t>FIRST OPTION BANK</t>
  </si>
  <si>
    <t>D20201231.2858960</t>
  </si>
  <si>
    <t>BANCORP BANK, THE</t>
  </si>
  <si>
    <t>D20201231.285928</t>
  </si>
  <si>
    <t>PEOPLES BANK THE</t>
  </si>
  <si>
    <t>D20201231.2860039</t>
  </si>
  <si>
    <t>COMMUNITY BANK OF THE SOUTH</t>
  </si>
  <si>
    <t>D20201231.2860271</t>
  </si>
  <si>
    <t>D20201231.2860459</t>
  </si>
  <si>
    <t>AUTO CLUB TRUST, FSB</t>
  </si>
  <si>
    <t>D20201231.2861317</t>
  </si>
  <si>
    <t>BRANSON BANK</t>
  </si>
  <si>
    <t>D20201231.286251</t>
  </si>
  <si>
    <t>BANK OF VICI</t>
  </si>
  <si>
    <t>D20201231.286457</t>
  </si>
  <si>
    <t>PARK STATE BANK</t>
  </si>
  <si>
    <t>D20201231.2867337</t>
  </si>
  <si>
    <t>FIVE STAR BANK</t>
  </si>
  <si>
    <t>D20201231.28675</t>
  </si>
  <si>
    <t>CUMBERLAND FEDERAL BANK, FEDERAL SAVINGS BANK</t>
  </si>
  <si>
    <t>D20201231.286840</t>
  </si>
  <si>
    <t>D20201231.2869162</t>
  </si>
  <si>
    <t>AMERICAN COMMUNITY BANK &amp; TRUST</t>
  </si>
  <si>
    <t>D20201231.287007</t>
  </si>
  <si>
    <t>PUTNAM COUNTY NATIONAL BANK OF CARMEL, THE</t>
  </si>
  <si>
    <t>D20201231.2871099</t>
  </si>
  <si>
    <t>TRISTAR BANK</t>
  </si>
  <si>
    <t>D20201231.2871558</t>
  </si>
  <si>
    <t>AMERICAN COMMUNITY BANK</t>
  </si>
  <si>
    <t>D20201231.28732</t>
  </si>
  <si>
    <t>D20201231.287342</t>
  </si>
  <si>
    <t>READLYN SAVINGS BANK, THE</t>
  </si>
  <si>
    <t>D20201231.2877345</t>
  </si>
  <si>
    <t>INSBANK</t>
  </si>
  <si>
    <t>D20201231.2877484</t>
  </si>
  <si>
    <t>ALAMERICA BANK</t>
  </si>
  <si>
    <t>D20201231.2877831</t>
  </si>
  <si>
    <t>BANK OF BROOKHAVEN</t>
  </si>
  <si>
    <t>D20201231.2877840</t>
  </si>
  <si>
    <t>FIRST IC BANK</t>
  </si>
  <si>
    <t>D20201231.287856</t>
  </si>
  <si>
    <t>AMERICAN BANK, THE</t>
  </si>
  <si>
    <t>D20201231.287922</t>
  </si>
  <si>
    <t>PEOPLES SAVINGS BANK, THE</t>
  </si>
  <si>
    <t>D20201231.287959</t>
  </si>
  <si>
    <t>KANSAS STATE BANK</t>
  </si>
  <si>
    <t>D20201231.2880019</t>
  </si>
  <si>
    <t>FINWISE BANK</t>
  </si>
  <si>
    <t>D20201231.2881445</t>
  </si>
  <si>
    <t>MASSMUTUAL TRUST COMPANY, FSB, THE</t>
  </si>
  <si>
    <t>D20201231.288152</t>
  </si>
  <si>
    <t>FIRST NATIONAL BANK OF FREDERICK, THE</t>
  </si>
  <si>
    <t>D20201231.2882983</t>
  </si>
  <si>
    <t>D20201231.288358</t>
  </si>
  <si>
    <t>FIRST NATIONAL BANK AND TRUST COMPANY OF VINITA, THE</t>
  </si>
  <si>
    <t>D20201231.288376</t>
  </si>
  <si>
    <t>PINNACLE BANK</t>
  </si>
  <si>
    <t>D20201231.2883971</t>
  </si>
  <si>
    <t>WESTERN HERITAGE BANK</t>
  </si>
  <si>
    <t>D20201231.2887399</t>
  </si>
  <si>
    <t>CENTERBANK</t>
  </si>
  <si>
    <t>D20201231.288853</t>
  </si>
  <si>
    <t>FIRSTBANK</t>
  </si>
  <si>
    <t>D20201231.2889227</t>
  </si>
  <si>
    <t>ALPINE CAPITAL BANK</t>
  </si>
  <si>
    <t>D20201231.289056</t>
  </si>
  <si>
    <t>NORTHERN INTERSTATE BANK, NATIONAL ASSOCIATION</t>
  </si>
  <si>
    <t>D20201231.289225</t>
  </si>
  <si>
    <t>UNION BANKING COMPANY, THE</t>
  </si>
  <si>
    <t>D20201231.289515</t>
  </si>
  <si>
    <t>FARMERS AND MERCHANTS TRUST COMPANY OF CHAMBERSBURG</t>
  </si>
  <si>
    <t>D20201231.2896216</t>
  </si>
  <si>
    <t>FLORIDA BUSINESS BANK</t>
  </si>
  <si>
    <t>D20201231.289702</t>
  </si>
  <si>
    <t>NORWAY SAVINGS BANK</t>
  </si>
  <si>
    <t>D20201231.289739</t>
  </si>
  <si>
    <t>GUARANTY BANK AND TRUST COMPANY</t>
  </si>
  <si>
    <t>D20201231.289757</t>
  </si>
  <si>
    <t>MERCHANTS STATE BANK</t>
  </si>
  <si>
    <t>D20201231.2897633</t>
  </si>
  <si>
    <t>HOMETOWN BANK OF CORBIN INC.</t>
  </si>
  <si>
    <t>D20201231.290052</t>
  </si>
  <si>
    <t>CENTRAL BANK OF THE OZARKS</t>
  </si>
  <si>
    <t>D20201231.2901558</t>
  </si>
  <si>
    <t>CHAMPION BANK</t>
  </si>
  <si>
    <t>D20201231.290249</t>
  </si>
  <si>
    <t>WAUKESHA STATE BANK</t>
  </si>
  <si>
    <t>D20201231.2903123</t>
  </si>
  <si>
    <t>BANK OF OAK RIDGE</t>
  </si>
  <si>
    <t>D20201231.2905761</t>
  </si>
  <si>
    <t>TWIN CITY BANK</t>
  </si>
  <si>
    <t>D20201231.2907019</t>
  </si>
  <si>
    <t>COMMUNITY FIRST NATIONAL BANK</t>
  </si>
  <si>
    <t>D20201231.2907439</t>
  </si>
  <si>
    <t>CALIFORNIA FIRST NATIONAL BANK</t>
  </si>
  <si>
    <t>D20201231.290838</t>
  </si>
  <si>
    <t>MERIT BANK</t>
  </si>
  <si>
    <t>D20201231.290922</t>
  </si>
  <si>
    <t>NATIONAL BANK OF ADAMS COUNTY OF WEST UNION, THE</t>
  </si>
  <si>
    <t>D20201231.2909330</t>
  </si>
  <si>
    <t>AIG FEDERAL SAVINGS BANK</t>
  </si>
  <si>
    <t>D20201231.291059</t>
  </si>
  <si>
    <t>BANK OF HYDRO</t>
  </si>
  <si>
    <t>D20201231.2912750</t>
  </si>
  <si>
    <t>SECURITY NATIONAL TRUST CO.</t>
  </si>
  <si>
    <t>D20201231.291330</t>
  </si>
  <si>
    <t>D20201231.2913702</t>
  </si>
  <si>
    <t>BANK OF FRANKLIN COUNTY</t>
  </si>
  <si>
    <t>D20201231.291376</t>
  </si>
  <si>
    <t>JACKSON FEDERAL SAVINGS &amp; LOAN ASSOCIATION</t>
  </si>
  <si>
    <t>D20201231.2913887</t>
  </si>
  <si>
    <t>SELECT BANK &amp; TRUST COMPANY</t>
  </si>
  <si>
    <t>D20201231.2914268</t>
  </si>
  <si>
    <t>FIDELITY PERSONAL TRUST COMPANY, F.S.B.</t>
  </si>
  <si>
    <t>D20201231.2914727</t>
  </si>
  <si>
    <t>UNITED NATIONAL BANK</t>
  </si>
  <si>
    <t>D20201231.2915126</t>
  </si>
  <si>
    <t>CHEAHA BANK</t>
  </si>
  <si>
    <t>D20201231.2915461</t>
  </si>
  <si>
    <t>NORTH STATE BANK</t>
  </si>
  <si>
    <t>D20201231.291611</t>
  </si>
  <si>
    <t>HAMLIN BANK AND TRUST COMPANY</t>
  </si>
  <si>
    <t>D20201231.2916534</t>
  </si>
  <si>
    <t>M.Y. SAFRA BANK, FSB</t>
  </si>
  <si>
    <t>D20201231.2916963</t>
  </si>
  <si>
    <t>U.S. BANK TRUST NATIONAL ASSOCIATION</t>
  </si>
  <si>
    <t>D20201231.2917184</t>
  </si>
  <si>
    <t>NEW FRONTIER BANK</t>
  </si>
  <si>
    <t>D20201231.2917317</t>
  </si>
  <si>
    <t>AXOS BANK</t>
  </si>
  <si>
    <t>D20201231.291732</t>
  </si>
  <si>
    <t>D20201231.2919423</t>
  </si>
  <si>
    <t>CANYON COMMUNITY BANK, NATIONAL ASSOCIATION</t>
  </si>
  <si>
    <t>D20201231.2919898</t>
  </si>
  <si>
    <t>AMERICAN BANK &amp; TRUST COMPANY INC.</t>
  </si>
  <si>
    <t>D20201231.2920287</t>
  </si>
  <si>
    <t>CENTURY BANK OF KENTUCKY, INC.</t>
  </si>
  <si>
    <t>D20201231.2920773</t>
  </si>
  <si>
    <t>1ST COLONIAL COMMUNITY BANK</t>
  </si>
  <si>
    <t>D20201231.2921211</t>
  </si>
  <si>
    <t>CENTURY BANK OF GEORGIA</t>
  </si>
  <si>
    <t>D20201231.2921622</t>
  </si>
  <si>
    <t>CITIZENS BANK OF CUMBERLAND COUNTY, INC.</t>
  </si>
  <si>
    <t>D20201231.2921659</t>
  </si>
  <si>
    <t>CAPITAL BANK AND TRUST COMPANY</t>
  </si>
  <si>
    <t>D20201231.292234</t>
  </si>
  <si>
    <t>D20201231.292467</t>
  </si>
  <si>
    <t>POINTWEST BANK</t>
  </si>
  <si>
    <t>D20201231.2925620</t>
  </si>
  <si>
    <t>CHINO COMMERCIAL BANK, NATIONAL ASSOCIATION</t>
  </si>
  <si>
    <t>D20201231.2925666</t>
  </si>
  <si>
    <t>D20201231.292850</t>
  </si>
  <si>
    <t>FIRST NATIONAL BANK OF WAKEFIELD, THE</t>
  </si>
  <si>
    <t>D20201231.292908</t>
  </si>
  <si>
    <t>EVANS BANK, NATIONAL ASSOCIATION</t>
  </si>
  <si>
    <t>D20201231.2929392</t>
  </si>
  <si>
    <t>CORNERSTONE NATIONAL BANK &amp; TRUST COMPANY</t>
  </si>
  <si>
    <t>D20201231.293053</t>
  </si>
  <si>
    <t>D20201231.293352</t>
  </si>
  <si>
    <t>ADRIAN STATE BANK</t>
  </si>
  <si>
    <t>D20201231.293437</t>
  </si>
  <si>
    <t>CITIZENS BANK OF WINFIELD, THE</t>
  </si>
  <si>
    <t>D20201231.293651</t>
  </si>
  <si>
    <t>CAMPBELL COUNTY BANK</t>
  </si>
  <si>
    <t>D20201231.293754</t>
  </si>
  <si>
    <t>STATE BANK OF SOUTHWEST MISSOURI</t>
  </si>
  <si>
    <t>D20201231.2938198</t>
  </si>
  <si>
    <t>NORTHBROOK BANK &amp; TRUST COMPANY, NATIONAL ASSOCIATION</t>
  </si>
  <si>
    <t>D20201231.2938769</t>
  </si>
  <si>
    <t>OXFORD UNIVERSITY BANK</t>
  </si>
  <si>
    <t>D20201231.2939001</t>
  </si>
  <si>
    <t>CENTURY BANK OF FLORIDA</t>
  </si>
  <si>
    <t>D20201231.2939391</t>
  </si>
  <si>
    <t>D20201231.294023</t>
  </si>
  <si>
    <t>D20201231.2941068</t>
  </si>
  <si>
    <t>NICOLET NATIONAL BANK</t>
  </si>
  <si>
    <t>D20201231.2942690</t>
  </si>
  <si>
    <t>SIGNATURE BANK</t>
  </si>
  <si>
    <t>D20201231.2942823</t>
  </si>
  <si>
    <t>UNITED BANK OF EL PASO DEL NORTE</t>
  </si>
  <si>
    <t>D20201231.2943615</t>
  </si>
  <si>
    <t>COMMUNITY BANK OF PICKENS COUNTY</t>
  </si>
  <si>
    <t>D20201231.294564</t>
  </si>
  <si>
    <t>FIRST BANK &amp; TRUST</t>
  </si>
  <si>
    <t>D20201231.294751</t>
  </si>
  <si>
    <t>CITY NATIONAL BANK AND TRUST COMPANY OF LAWTON, OKLAHOMA, THE</t>
  </si>
  <si>
    <t>D20201231.2947556</t>
  </si>
  <si>
    <t>FIRST ELECTRONIC BANK</t>
  </si>
  <si>
    <t>D20201231.29476</t>
  </si>
  <si>
    <t>RIVERBANK</t>
  </si>
  <si>
    <t>D20201231.294779</t>
  </si>
  <si>
    <t>TIMBERLAND BANK</t>
  </si>
  <si>
    <t>D20201231.2948058</t>
  </si>
  <si>
    <t>FIRST COMMERCIAL BANK</t>
  </si>
  <si>
    <t>D20201231.294827</t>
  </si>
  <si>
    <t>PIONEER COMMUNITY BANK, INC.</t>
  </si>
  <si>
    <t>D20201231.2948423</t>
  </si>
  <si>
    <t>BANK OF CLOVIS, THE</t>
  </si>
  <si>
    <t>D20201231.2949970</t>
  </si>
  <si>
    <t>UNITED TRUST BANK</t>
  </si>
  <si>
    <t>D20201231.295011</t>
  </si>
  <si>
    <t>GREENVILLE NATIONAL BANK</t>
  </si>
  <si>
    <t>D20201231.295057</t>
  </si>
  <si>
    <t>SECURITY BANK MINNESOTA</t>
  </si>
  <si>
    <t>D20201231.2953418</t>
  </si>
  <si>
    <t>OPTIMUMBANK</t>
  </si>
  <si>
    <t>D20201231.2954059</t>
  </si>
  <si>
    <t>BCB COMMUNITY BANK</t>
  </si>
  <si>
    <t>D20201231.2954497</t>
  </si>
  <si>
    <t>WILLAMETTE VALLEY BANK</t>
  </si>
  <si>
    <t>D20201231.295646</t>
  </si>
  <si>
    <t>FARMERS STATE BANK OF MEDORA</t>
  </si>
  <si>
    <t>D20201231.2957014</t>
  </si>
  <si>
    <t>AMERICAN STATE BANK &amp; TRUST COMPANY</t>
  </si>
  <si>
    <t>D20201231.2958972</t>
  </si>
  <si>
    <t>D20201231.2960555</t>
  </si>
  <si>
    <t>AMERICAN HERITAGE BANK</t>
  </si>
  <si>
    <t>D20201231.2960788</t>
  </si>
  <si>
    <t>WHEATON COLLEGE TRUST COMPANY, NATIONAL ASSOCIATION</t>
  </si>
  <si>
    <t>D20201231.2963266</t>
  </si>
  <si>
    <t>FIRST CAROLINA BANK</t>
  </si>
  <si>
    <t>D20201231.2963275</t>
  </si>
  <si>
    <t>D20201231.2963547</t>
  </si>
  <si>
    <t>D20201231.29636</t>
  </si>
  <si>
    <t>CITIZENS BANK OF PHILADELPHIA, THE</t>
  </si>
  <si>
    <t>D20201231.2963864</t>
  </si>
  <si>
    <t>TRADITIONS FIRST BANK</t>
  </si>
  <si>
    <t>D20201231.296456</t>
  </si>
  <si>
    <t>D20201231.296474</t>
  </si>
  <si>
    <t>HOME SAVINGS AND LOAN COMPANY OF KENTON, THE</t>
  </si>
  <si>
    <t>D20201231.296559</t>
  </si>
  <si>
    <t>D20201231.296755</t>
  </si>
  <si>
    <t>D20201231.2967796</t>
  </si>
  <si>
    <t>PEOPLES BANK OF MIDDLE TENNESSEE</t>
  </si>
  <si>
    <t>D20201231.296858</t>
  </si>
  <si>
    <t>FIRST NATIONAL BANK OF LINDSAY, THE</t>
  </si>
  <si>
    <t>D20201231.297051</t>
  </si>
  <si>
    <t>PATRIOTS BANK</t>
  </si>
  <si>
    <t>D20201231.2970657</t>
  </si>
  <si>
    <t>SCHAUMBURG BANK &amp; TRUST COMPANY, NATIONAL ASSOCIATION</t>
  </si>
  <si>
    <t>D20201231.297257</t>
  </si>
  <si>
    <t>TEXAS BANK FINANCIAL</t>
  </si>
  <si>
    <t>D20201231.2973041</t>
  </si>
  <si>
    <t>FIRST COMMUNITY TRUST, NATIONAL ASSOCIATION</t>
  </si>
  <si>
    <t>D20201231.2973386</t>
  </si>
  <si>
    <t>SEI PRIVATE TRUST COMPANY</t>
  </si>
  <si>
    <t>D20201231.297547</t>
  </si>
  <si>
    <t>ROWLEY SAVINGS BANK</t>
  </si>
  <si>
    <t>D20201231.297631</t>
  </si>
  <si>
    <t>CREWS BANK &amp; TRUST</t>
  </si>
  <si>
    <t>D20201231.297761</t>
  </si>
  <si>
    <t>MONTEREY COUNTY BANK</t>
  </si>
  <si>
    <t>D20201231.2980209</t>
  </si>
  <si>
    <t>BARCLAYS BANK DELAWARE</t>
  </si>
  <si>
    <t>D20201231.298049</t>
  </si>
  <si>
    <t>IOWA STATE BANK</t>
  </si>
  <si>
    <t>D20201231.298218</t>
  </si>
  <si>
    <t>WATERTOWN SAVINGS BANK</t>
  </si>
  <si>
    <t>D20201231.298245</t>
  </si>
  <si>
    <t>CITY NATIONAL BANK OF METROPOLIS, THE</t>
  </si>
  <si>
    <t>D20201231.2986407</t>
  </si>
  <si>
    <t>WESTFIELD BANK, FSB</t>
  </si>
  <si>
    <t>D20201231.29878</t>
  </si>
  <si>
    <t>MASPETH FEDERAL SAVINGS AND LOAN ASSOCIATION</t>
  </si>
  <si>
    <t>D20201231.2989006</t>
  </si>
  <si>
    <t>GUARDIAN BANK</t>
  </si>
  <si>
    <t>D20201231.299046</t>
  </si>
  <si>
    <t>CENTRAL BANK OF BOONE COUNTY</t>
  </si>
  <si>
    <t>D20201231.2992501</t>
  </si>
  <si>
    <t>D20201231.2992547</t>
  </si>
  <si>
    <t>JOHN DEERE FINANCIAL, F.S.B.</t>
  </si>
  <si>
    <t>D20201231.2997216</t>
  </si>
  <si>
    <t>COMMUNITY BANK OF SANTA MARIA</t>
  </si>
  <si>
    <t>D20201231.2997748</t>
  </si>
  <si>
    <t>FIRST CENTURY BANK, NATIONAL ASSOCIATION</t>
  </si>
  <si>
    <t>D20201231.2998576</t>
  </si>
  <si>
    <t>CELTIC BANK CORPORATION</t>
  </si>
  <si>
    <t>D20201231.299868</t>
  </si>
  <si>
    <t>COMMUNITY COMMERCE BANK</t>
  </si>
  <si>
    <t>D20201231.300009</t>
  </si>
  <si>
    <t>PASSUMPSIC SAVINGS BANK</t>
  </si>
  <si>
    <t>D20201231.300063</t>
  </si>
  <si>
    <t>NEW OMNI BANK, NATIONAL ASSOCIATION</t>
  </si>
  <si>
    <t>D20201231.300157</t>
  </si>
  <si>
    <t>VALLEY EXCHANGE BANK</t>
  </si>
  <si>
    <t>D20201231.300353</t>
  </si>
  <si>
    <t>SHAMROCK BANK, NATIONAL ASSOCIATION</t>
  </si>
  <si>
    <t>D20201231.300456</t>
  </si>
  <si>
    <t>PIQUA STATE BANK</t>
  </si>
  <si>
    <t>D20201231.3005097</t>
  </si>
  <si>
    <t>COMMUNITY BANK OF MISSOURI</t>
  </si>
  <si>
    <t>D20201231.30052</t>
  </si>
  <si>
    <t>AMISTAD BANK</t>
  </si>
  <si>
    <t>D20201231.300933</t>
  </si>
  <si>
    <t>PLANTERS FIRST BANK</t>
  </si>
  <si>
    <t>D20201231.300942</t>
  </si>
  <si>
    <t>D20201231.300960</t>
  </si>
  <si>
    <t>BANK OF IDAHO</t>
  </si>
  <si>
    <t>D20201231.3010000</t>
  </si>
  <si>
    <t>MARINER'S BANK</t>
  </si>
  <si>
    <t>D20201231.3010363</t>
  </si>
  <si>
    <t>BANKCDA</t>
  </si>
  <si>
    <t>D20201231.301574</t>
  </si>
  <si>
    <t>LAKE SHORE SAVINGS BANK</t>
  </si>
  <si>
    <t>D20201231.3015939</t>
  </si>
  <si>
    <t>AMG NATIONAL TRUST BANK</t>
  </si>
  <si>
    <t>D20201231.3016347</t>
  </si>
  <si>
    <t>GEORGIA BANKING COMPANY</t>
  </si>
  <si>
    <t>D20201231.3017081</t>
  </si>
  <si>
    <t>NORTHWESTERN MUTUAL WEALTH MANAGEMENT COMPANY</t>
  </si>
  <si>
    <t>D20201231.301800</t>
  </si>
  <si>
    <t>ULSTER SAVINGS BANK</t>
  </si>
  <si>
    <t>D20201231.3019982</t>
  </si>
  <si>
    <t>FREEDOM BANK OF VIRGINIA, THE</t>
  </si>
  <si>
    <t>D20201231.302030</t>
  </si>
  <si>
    <t>BANK OF BELLE GLADE</t>
  </si>
  <si>
    <t>D20201231.3020447</t>
  </si>
  <si>
    <t>FARMERS BANK</t>
  </si>
  <si>
    <t>D20201231.302133</t>
  </si>
  <si>
    <t>CAMP GROVE STATE BANK</t>
  </si>
  <si>
    <t>D20201231.3022076</t>
  </si>
  <si>
    <t>BEACH BANK</t>
  </si>
  <si>
    <t>D20201231.3022610</t>
  </si>
  <si>
    <t>FLATIRONS BANK</t>
  </si>
  <si>
    <t>D20201231.302553</t>
  </si>
  <si>
    <t>PLAINS STATE BANK</t>
  </si>
  <si>
    <t>D20201231.3025929</t>
  </si>
  <si>
    <t>GOGEBIC RANGE BANK</t>
  </si>
  <si>
    <t>D20201231.302656</t>
  </si>
  <si>
    <t>MINNWEST BANK</t>
  </si>
  <si>
    <t>D20201231.3027763</t>
  </si>
  <si>
    <t>D20201231.3028902</t>
  </si>
  <si>
    <t>PREMIER VALLEY BANK</t>
  </si>
  <si>
    <t>D20201231.3029253</t>
  </si>
  <si>
    <t>EVERENCE TRUST COMPANY</t>
  </si>
  <si>
    <t>D20201231.3029589</t>
  </si>
  <si>
    <t>CEDAR RAPIDS BANK AND TRUST COMPANY</t>
  </si>
  <si>
    <t>D20201231.3032833</t>
  </si>
  <si>
    <t>CHEYENNE STATE BANK</t>
  </si>
  <si>
    <t>D20201231.3034257</t>
  </si>
  <si>
    <t>FIRST COMMUNITY BANK OF CENTRAL ALABAMA</t>
  </si>
  <si>
    <t>D20201231.3034695</t>
  </si>
  <si>
    <t>MAIN STREET BANK CORP.</t>
  </si>
  <si>
    <t>D20201231.303653</t>
  </si>
  <si>
    <t>FIRST STATE BANK OF BURNET</t>
  </si>
  <si>
    <t>D20201231.303701</t>
  </si>
  <si>
    <t>WELLS RIVER SAVINGS BANK</t>
  </si>
  <si>
    <t>D20201231.303747</t>
  </si>
  <si>
    <t>FIRST BANK AND TRUST COMPANY OF MURPHYSBORO, THE</t>
  </si>
  <si>
    <t>D20201231.303952</t>
  </si>
  <si>
    <t>FARMERS BANK OF NORTHERN MISSOURI</t>
  </si>
  <si>
    <t>D20201231.3039636</t>
  </si>
  <si>
    <t>MISSION VALLEY BANK</t>
  </si>
  <si>
    <t>D20201231.3040418</t>
  </si>
  <si>
    <t>COMMUNITY FEDERAL SAVINGS BANK</t>
  </si>
  <si>
    <t>D20201231.3041358</t>
  </si>
  <si>
    <t>FIRST COMMERCE BANK</t>
  </si>
  <si>
    <t>D20201231.304155</t>
  </si>
  <si>
    <t>BURTON STATE BANK</t>
  </si>
  <si>
    <t>D20201231.304173</t>
  </si>
  <si>
    <t>MARQUETTE SAVINGS BANK</t>
  </si>
  <si>
    <t>D20201231.3042234</t>
  </si>
  <si>
    <t>BANK OF BRENHAM, NATIONAL ASSOCIATION</t>
  </si>
  <si>
    <t>D20201231.304520</t>
  </si>
  <si>
    <t>CHESAPEAKE BANK &amp; TRUST COMPANY</t>
  </si>
  <si>
    <t>D20201231.3045383</t>
  </si>
  <si>
    <t>VANGUARD NATIONAL TRUST COMPANY, NATIONAL ASSOCIATION</t>
  </si>
  <si>
    <t>D20201231.304575</t>
  </si>
  <si>
    <t>SIDNEY FEDERAL SAVINGS AND LOAN ASSOCIATION</t>
  </si>
  <si>
    <t>D20201231.304762</t>
  </si>
  <si>
    <t>D20201231.3047659</t>
  </si>
  <si>
    <t>DOGWOOD STATE BANK</t>
  </si>
  <si>
    <t>D20201231.3048487</t>
  </si>
  <si>
    <t>1ST BANK YUMA</t>
  </si>
  <si>
    <t>D20201231.304913</t>
  </si>
  <si>
    <t>DEUTSCHE BANK TRUST COMPANY DELAWARE</t>
  </si>
  <si>
    <t>D20201231.3049635</t>
  </si>
  <si>
    <t>DOUGLAS NATIONAL BANK</t>
  </si>
  <si>
    <t>D20201231.3049729</t>
  </si>
  <si>
    <t>PLUS INTERNATIONAL BANK</t>
  </si>
  <si>
    <t>D20201231.30502</t>
  </si>
  <si>
    <t>NORTHWAY BANK</t>
  </si>
  <si>
    <t>D20201231.305059</t>
  </si>
  <si>
    <t>D20201231.305077</t>
  </si>
  <si>
    <t>PERU FEDERAL SAVINGS BANK</t>
  </si>
  <si>
    <t>D20201231.305237</t>
  </si>
  <si>
    <t>GEO. D. WARTHEN BANK, THE</t>
  </si>
  <si>
    <t>D20201231.3052813</t>
  </si>
  <si>
    <t>COMMERCEWEST BANK</t>
  </si>
  <si>
    <t>D20201231.305442</t>
  </si>
  <si>
    <t>NEW WASHINGTON STATE BANK, THE</t>
  </si>
  <si>
    <t>D20201231.3057818</t>
  </si>
  <si>
    <t>APOLLO BANK</t>
  </si>
  <si>
    <t>D20201231.3058114</t>
  </si>
  <si>
    <t>COUNTRY CLUB TRUST COMPANY, NATIONAL ASSOCIATION</t>
  </si>
  <si>
    <t>D20201231.306056</t>
  </si>
  <si>
    <t>FIRST NATIONAL BANK OF FLEMING, THE</t>
  </si>
  <si>
    <t>D20201231.306140</t>
  </si>
  <si>
    <t>D20201231.306159</t>
  </si>
  <si>
    <t>AMERICAN NATIONAL BANK OF MINNESOTA</t>
  </si>
  <si>
    <t>D20201231.306337</t>
  </si>
  <si>
    <t>CASEY STATE BANK</t>
  </si>
  <si>
    <t>D20201231.30650</t>
  </si>
  <si>
    <t>LAKE COMMUNITY BANK</t>
  </si>
  <si>
    <t>D20201231.3066025</t>
  </si>
  <si>
    <t>GOLDMAN SACHS TRUST COMPANY, NATIONAL ASSOCIATION, THE</t>
  </si>
  <si>
    <t>D20201231.3067929</t>
  </si>
  <si>
    <t>TOWN &amp; COUNTRY BANK</t>
  </si>
  <si>
    <t>D20201231.3068579</t>
  </si>
  <si>
    <t>EMBASSY BANK FOR THE LEHIGH VALLEY</t>
  </si>
  <si>
    <t>D20201231.306908</t>
  </si>
  <si>
    <t>JEFF BANK</t>
  </si>
  <si>
    <t>D20201231.3070545</t>
  </si>
  <si>
    <t>UNITED COMMUNITY BANK OF WEST KENTUCKY, INC.</t>
  </si>
  <si>
    <t>D20201231.307062</t>
  </si>
  <si>
    <t>D20201231.307334</t>
  </si>
  <si>
    <t>D20201231.307361</t>
  </si>
  <si>
    <t>AMERICAN BANK NATIONAL ASSOCIATION</t>
  </si>
  <si>
    <t>D20201231.3075474</t>
  </si>
  <si>
    <t>FIRST CHATHAM BANK</t>
  </si>
  <si>
    <t>D20201231.3076220</t>
  </si>
  <si>
    <t>STIFEL BANK</t>
  </si>
  <si>
    <t>D20201231.3076248</t>
  </si>
  <si>
    <t>STIFEL BANK AND TRUST</t>
  </si>
  <si>
    <t>D20201231.3076453</t>
  </si>
  <si>
    <t>BANK OF SOUTHERN CALIFORNIA, NATIONAL ASSOCIATION</t>
  </si>
  <si>
    <t>D20201231.3076604</t>
  </si>
  <si>
    <t>SIGNATURE BANK, NATIONAL ASSOCIATION</t>
  </si>
  <si>
    <t>D20201231.307679</t>
  </si>
  <si>
    <t>BANK OF THE PACIFIC</t>
  </si>
  <si>
    <t>D20201231.307932</t>
  </si>
  <si>
    <t>CATLIN BANK</t>
  </si>
  <si>
    <t>D20201231.30810</t>
  </si>
  <si>
    <t>DISCOVER BANK</t>
  </si>
  <si>
    <t>D20201231.308256</t>
  </si>
  <si>
    <t>CENBANK</t>
  </si>
  <si>
    <t>D20201231.308340</t>
  </si>
  <si>
    <t>BATH STATE BANK</t>
  </si>
  <si>
    <t>D20201231.308836</t>
  </si>
  <si>
    <t>BANK OF BOURBONNAIS</t>
  </si>
  <si>
    <t>D20201231.3089752</t>
  </si>
  <si>
    <t>SECURIAN TRUST COMPANY, NATIONAL ASSOCIATION</t>
  </si>
  <si>
    <t>D20201231.3090833</t>
  </si>
  <si>
    <t>DRAKE BANK</t>
  </si>
  <si>
    <t>D20201231.309150</t>
  </si>
  <si>
    <t>MISSOURI BANK, THE</t>
  </si>
  <si>
    <t>D20201231.309655</t>
  </si>
  <si>
    <t>REGENT BANK</t>
  </si>
  <si>
    <t>D20201231.309851</t>
  </si>
  <si>
    <t>ROOT RIVER STATE BANK</t>
  </si>
  <si>
    <t>D20201231.3102893</t>
  </si>
  <si>
    <t>WASHINGTON BUSINESS BANK</t>
  </si>
  <si>
    <t>D20201231.3103591</t>
  </si>
  <si>
    <t>UNITED BANK &amp; TRUST N.A.</t>
  </si>
  <si>
    <t>D20201231.310754</t>
  </si>
  <si>
    <t>AMERICAN EQUITY BANK</t>
  </si>
  <si>
    <t>D20201231.3109043</t>
  </si>
  <si>
    <t>BANKWELL BANK</t>
  </si>
  <si>
    <t>D20201231.3109146</t>
  </si>
  <si>
    <t>LEADER BANK, NATIONAL ASSOCIATION</t>
  </si>
  <si>
    <t>D20201231.310950</t>
  </si>
  <si>
    <t>FIRST NATIONAL BANK IN OKEENE</t>
  </si>
  <si>
    <t>D20201231.310978</t>
  </si>
  <si>
    <t>WATERSTONE BANK</t>
  </si>
  <si>
    <t>D20201231.3110197</t>
  </si>
  <si>
    <t>SOUTHEAST BANK</t>
  </si>
  <si>
    <t>D20201231.311050</t>
  </si>
  <si>
    <t>D20201231.311144</t>
  </si>
  <si>
    <t>BANK OF BEARDEN</t>
  </si>
  <si>
    <t>D20201231.311256</t>
  </si>
  <si>
    <t>GRANITE COMMUNITY BANK</t>
  </si>
  <si>
    <t>D20201231.311265</t>
  </si>
  <si>
    <t>YOAKUM NATIONAL BANK, THE</t>
  </si>
  <si>
    <t>D20201231.31134</t>
  </si>
  <si>
    <t>FIRST NATIONAL BANK OF WAYNESBORO, THE</t>
  </si>
  <si>
    <t>D20201231.311603</t>
  </si>
  <si>
    <t>DIME BANK</t>
  </si>
  <si>
    <t>D20201231.3116519</t>
  </si>
  <si>
    <t>AMERICAN EAGLE BANK</t>
  </si>
  <si>
    <t>D20201231.311658</t>
  </si>
  <si>
    <t>FIRST NATIONAL BANK OF COLERAINE, THE</t>
  </si>
  <si>
    <t>D20201231.311845</t>
  </si>
  <si>
    <t>ARVEST BANK</t>
  </si>
  <si>
    <t>D20201231.311939</t>
  </si>
  <si>
    <t>WASHINGTON STATE BANK</t>
  </si>
  <si>
    <t>D20201231.3120646</t>
  </si>
  <si>
    <t>PATRIOT BANK</t>
  </si>
  <si>
    <t>D20201231.3120897</t>
  </si>
  <si>
    <t>D20201231.3121072</t>
  </si>
  <si>
    <t>ENERBANK USA</t>
  </si>
  <si>
    <t>D20201231.312244</t>
  </si>
  <si>
    <t>FIRST BANK OF BERNE</t>
  </si>
  <si>
    <t>D20201231.3122994</t>
  </si>
  <si>
    <t>SANIBEL CAPTIVA COMMUNITY BANK</t>
  </si>
  <si>
    <t>D20201231.312356</t>
  </si>
  <si>
    <t>CORNERSTONE BANK, THE</t>
  </si>
  <si>
    <t>D20201231.3125315</t>
  </si>
  <si>
    <t>HIGHLANDS COMMUNITY BANK</t>
  </si>
  <si>
    <t>D20201231.31255</t>
  </si>
  <si>
    <t>D20201231.3125557</t>
  </si>
  <si>
    <t>OREGON COAST BANK</t>
  </si>
  <si>
    <t>D20201231.3128923</t>
  </si>
  <si>
    <t>BANK OF LINCOLN COUNTY</t>
  </si>
  <si>
    <t>D20201231.313009</t>
  </si>
  <si>
    <t>UPSTATE NATIONAL BANK, THE</t>
  </si>
  <si>
    <t>D20201231.3131400</t>
  </si>
  <si>
    <t>COMMERCE BANK OF ARIZONA, INC.</t>
  </si>
  <si>
    <t>D20201231.313157</t>
  </si>
  <si>
    <t>SEILING STATE BANK, THE</t>
  </si>
  <si>
    <t>D20201231.313223</t>
  </si>
  <si>
    <t>OSGOOD STATE BANK</t>
  </si>
  <si>
    <t>D20201231.3133570</t>
  </si>
  <si>
    <t>EAGLE COMMUNITY BANK</t>
  </si>
  <si>
    <t>D20201231.3134399</t>
  </si>
  <si>
    <t>CAPITAL BANK OF TEXAS</t>
  </si>
  <si>
    <t>D20201231.3134698</t>
  </si>
  <si>
    <t>D20201231.313577</t>
  </si>
  <si>
    <t>FORWARD BANK</t>
  </si>
  <si>
    <t>D20201231.3138146</t>
  </si>
  <si>
    <t>D20201231.3139321</t>
  </si>
  <si>
    <t>COMMUNITY BANK OWATONNA</t>
  </si>
  <si>
    <t>D20201231.3140822</t>
  </si>
  <si>
    <t>D20201231.3141726</t>
  </si>
  <si>
    <t>FORCHT BANK, NATIONAL ASSOCIATION</t>
  </si>
  <si>
    <t>D20201231.314257</t>
  </si>
  <si>
    <t>DEERWOOD BANK</t>
  </si>
  <si>
    <t>D20201231.314444</t>
  </si>
  <si>
    <t>FBT BANK &amp; MORTGAGE</t>
  </si>
  <si>
    <t>D20201231.3145797</t>
  </si>
  <si>
    <t>YORK TRADITIONS BANK</t>
  </si>
  <si>
    <t>D20201231.3146150</t>
  </si>
  <si>
    <t>U.S. CENTURY BANK</t>
  </si>
  <si>
    <t>D20201231.3148613</t>
  </si>
  <si>
    <t>COMMERCE NATIONAL BANK &amp; TRUST</t>
  </si>
  <si>
    <t>D20201231.3150205</t>
  </si>
  <si>
    <t>WORTHINGTON NATIONAL BANK</t>
  </si>
  <si>
    <t>D20201231.3150447</t>
  </si>
  <si>
    <t>CHARLES SCHWAB BANK, SSB</t>
  </si>
  <si>
    <t>D20201231.3151417</t>
  </si>
  <si>
    <t>MAPLE BANK</t>
  </si>
  <si>
    <t>D20201231.3153233</t>
  </si>
  <si>
    <t>METROPOLITAN CAPITAL BANK &amp; TRUST</t>
  </si>
  <si>
    <t>D20201231.3153297</t>
  </si>
  <si>
    <t>D20201231.3154780</t>
  </si>
  <si>
    <t>HORIZON COMMUNITY BANK</t>
  </si>
  <si>
    <t>D20201231.315656</t>
  </si>
  <si>
    <t>FIRST ENTERPRISE BANK</t>
  </si>
  <si>
    <t>D20201231.3158546</t>
  </si>
  <si>
    <t>FIRST WESTERN TRUST BANK</t>
  </si>
  <si>
    <t>D20201231.3160978</t>
  </si>
  <si>
    <t>INTEGRITY BANK &amp; TRUST</t>
  </si>
  <si>
    <t>D20201231.3165357</t>
  </si>
  <si>
    <t>COMMUNITY FIRST BANK OF INDIANA</t>
  </si>
  <si>
    <t>D20201231.31657</t>
  </si>
  <si>
    <t>FIRST STATE BANK OF BEN WHEELER, TEXAS</t>
  </si>
  <si>
    <t>D20201231.3166699</t>
  </si>
  <si>
    <t>TOLLESON PRIVATE BANK</t>
  </si>
  <si>
    <t>D20201231.316840</t>
  </si>
  <si>
    <t>REPUBLIC BANK &amp; TRUST COMPANY</t>
  </si>
  <si>
    <t>D20201231.316859</t>
  </si>
  <si>
    <t>EXCHANGE BANK, THE</t>
  </si>
  <si>
    <t>D20201231.316934</t>
  </si>
  <si>
    <t>BUCKLEY STATE BANK</t>
  </si>
  <si>
    <t>D20201231.317258</t>
  </si>
  <si>
    <t>WEST PLAINS BANK AND TRUST COMPANY</t>
  </si>
  <si>
    <t>D20201231.317342</t>
  </si>
  <si>
    <t>STOCK YARDS BANK &amp; TRUST COMPANY</t>
  </si>
  <si>
    <t>D20201231.317379</t>
  </si>
  <si>
    <t>HOME FEDERAL SAVINGS AND LOAN ASSOCIATION OF GRAND ISLAND</t>
  </si>
  <si>
    <t>D20201231.3174920</t>
  </si>
  <si>
    <t>CITIZENS BANK &amp; TRUST</t>
  </si>
  <si>
    <t>D20201231.317650</t>
  </si>
  <si>
    <t>CITIZENS STATE BANK, GANADO, TEXAS</t>
  </si>
  <si>
    <t>D20201231.3177426</t>
  </si>
  <si>
    <t>D20201231.3180136</t>
  </si>
  <si>
    <t>INDEPENDENCE BANK</t>
  </si>
  <si>
    <t>D20201231.31826</t>
  </si>
  <si>
    <t>POWELL VALLEY NATIONAL BANK</t>
  </si>
  <si>
    <t>D20201231.31835</t>
  </si>
  <si>
    <t>BANK OF ANGUILLA</t>
  </si>
  <si>
    <t>D20201231.3184228</t>
  </si>
  <si>
    <t>FALCON NATIONAL BANK</t>
  </si>
  <si>
    <t>D20201231.3185579</t>
  </si>
  <si>
    <t>CLARION COUNTY COMMUNITY BANK</t>
  </si>
  <si>
    <t>D20201231.3185896</t>
  </si>
  <si>
    <t>TRINITY BANK, NATIONAL ASSOCIATION</t>
  </si>
  <si>
    <t>D20201231.318639</t>
  </si>
  <si>
    <t>BANK OF CHESTNUT</t>
  </si>
  <si>
    <t>D20201231.3187395</t>
  </si>
  <si>
    <t>WILLAMETTE COMMUNITY BANK</t>
  </si>
  <si>
    <t>D20201231.3187612</t>
  </si>
  <si>
    <t>ARIZONA BANK &amp; TRUST</t>
  </si>
  <si>
    <t>D20201231.3187630</t>
  </si>
  <si>
    <t>CONGRESSIONAL BANK</t>
  </si>
  <si>
    <t>D20201231.318835</t>
  </si>
  <si>
    <t>PILOT BANK</t>
  </si>
  <si>
    <t>D20201231.3189063</t>
  </si>
  <si>
    <t>COMMERCIAL BANK OF CALIFORNIA</t>
  </si>
  <si>
    <t>D20201231.318947</t>
  </si>
  <si>
    <t>HERITAGE FIRST BANK</t>
  </si>
  <si>
    <t>D20201231.318974</t>
  </si>
  <si>
    <t>FIRST FEDERAL SAVINGS AND LOAN ASSOCIATION OF LAKEWOOD</t>
  </si>
  <si>
    <t>D20201231.319047</t>
  </si>
  <si>
    <t>RIDDELL NATIONAL BANK, THE</t>
  </si>
  <si>
    <t>D20201231.319458</t>
  </si>
  <si>
    <t>FIRST NATIONAL BANK OF STIGLER, THE</t>
  </si>
  <si>
    <t>D20201231.3194692</t>
  </si>
  <si>
    <t>TRADITIONS BANK</t>
  </si>
  <si>
    <t>D20201231.319551</t>
  </si>
  <si>
    <t>D20201231.3199811</t>
  </si>
  <si>
    <t>HERITAGE BANK OF THE OZARKS</t>
  </si>
  <si>
    <t>D20201231.320034</t>
  </si>
  <si>
    <t>PEOPLES BANK OF GREENSBORO</t>
  </si>
  <si>
    <t>D20201231.320052</t>
  </si>
  <si>
    <t>D20201231.320070</t>
  </si>
  <si>
    <t>VALLEY CENTRAL BANK</t>
  </si>
  <si>
    <t>D20201231.320119</t>
  </si>
  <si>
    <t>ISRAEL DISCOUNT BANK OF NEW YORK</t>
  </si>
  <si>
    <t>D20201231.3202702</t>
  </si>
  <si>
    <t>OPTUM BANK, INC.</t>
  </si>
  <si>
    <t>D20201231.321152</t>
  </si>
  <si>
    <t>CITIZENS BANK AND TRUST COMPANY</t>
  </si>
  <si>
    <t>D20201231.3211937</t>
  </si>
  <si>
    <t>TEXSTAR NATIONAL BANK</t>
  </si>
  <si>
    <t>D20201231.3212149</t>
  </si>
  <si>
    <t>UBS BANK USA</t>
  </si>
  <si>
    <t>D20201231.3212402</t>
  </si>
  <si>
    <t>PACIFIC CITY BANK</t>
  </si>
  <si>
    <t>D20201231.321255</t>
  </si>
  <si>
    <t>FIRST AMERICAN BANK</t>
  </si>
  <si>
    <t>D20201231.321273</t>
  </si>
  <si>
    <t>NEWTON FEDERAL BANK</t>
  </si>
  <si>
    <t>D20201231.321330</t>
  </si>
  <si>
    <t>FARMERS AND MERCHANTS STATE BANK OF BUSHNELL</t>
  </si>
  <si>
    <t>D20201231.3213333</t>
  </si>
  <si>
    <t>COMMUNITY BANK OF GEORGIA</t>
  </si>
  <si>
    <t>D20201231.3213735</t>
  </si>
  <si>
    <t>FIRST FINANCIAL TRUST &amp; ASSET MANAGEMENT COMPANY, NATIONAL ASSOCIATION</t>
  </si>
  <si>
    <t>D20201231.3214059</t>
  </si>
  <si>
    <t>AVIDBANK</t>
  </si>
  <si>
    <t>D20201231.3216017</t>
  </si>
  <si>
    <t>BEVERLY BANK &amp; TRUST COMPANY, NATIONAL ASSOCIATION</t>
  </si>
  <si>
    <t>D20201231.3216316</t>
  </si>
  <si>
    <t>AMERICAN CONTINENTAL BANK</t>
  </si>
  <si>
    <t>D20201231.3217331</t>
  </si>
  <si>
    <t>HOMETOWN BANK OF ALABAMA, THE</t>
  </si>
  <si>
    <t>D20201231.3217957</t>
  </si>
  <si>
    <t>MAINSTREET COMMUNITY BANK OF FLORIDA</t>
  </si>
  <si>
    <t>D20201231.3219269</t>
  </si>
  <si>
    <t>MEMBERS TRUST COMPANY</t>
  </si>
  <si>
    <t>D20201231.321947</t>
  </si>
  <si>
    <t>FCN BANK, NATIONAL ASSOCIATION</t>
  </si>
  <si>
    <t>D20201231.322056</t>
  </si>
  <si>
    <t>NATIONAL UNITED</t>
  </si>
  <si>
    <t>D20201231.3220863</t>
  </si>
  <si>
    <t>CONTINENTAL BANK</t>
  </si>
  <si>
    <t>D20201231.3221468</t>
  </si>
  <si>
    <t>VERITEX COMMUNITY BANK</t>
  </si>
  <si>
    <t>D20201231.3223305</t>
  </si>
  <si>
    <t>1ST STATE BANK</t>
  </si>
  <si>
    <t>D20201231.32234</t>
  </si>
  <si>
    <t>FIRST NATIONAL BANK AND TRUST COMPANY</t>
  </si>
  <si>
    <t>D20201231.3223408</t>
  </si>
  <si>
    <t>HOMELAND COMMUNITY BANK</t>
  </si>
  <si>
    <t>D20201231.3223417</t>
  </si>
  <si>
    <t>GATEWAY BANK</t>
  </si>
  <si>
    <t>D20201231.3224302</t>
  </si>
  <si>
    <t>FIRST SOUTHWEST BANK</t>
  </si>
  <si>
    <t>D20201231.3224375</t>
  </si>
  <si>
    <t>GOLDEN STATE BANK</t>
  </si>
  <si>
    <t>D20201231.3224478</t>
  </si>
  <si>
    <t>HERITAGE COMMUNITY BANK</t>
  </si>
  <si>
    <t>D20201231.322449</t>
  </si>
  <si>
    <t>D20201231.3224580</t>
  </si>
  <si>
    <t>COMENITY CAPITAL BANK</t>
  </si>
  <si>
    <t>D20201231.322476</t>
  </si>
  <si>
    <t>WABASH SAVINGS BANK</t>
  </si>
  <si>
    <t>D20201231.322551</t>
  </si>
  <si>
    <t>D20201231.3228908</t>
  </si>
  <si>
    <t>MEDALLION BANK</t>
  </si>
  <si>
    <t>D20201231.3229642</t>
  </si>
  <si>
    <t>AMERICAN INVESTORS BANK AND MORTGAGE</t>
  </si>
  <si>
    <t>D20201231.3229875</t>
  </si>
  <si>
    <t>FIRST NATIONAL TRUST COMPANY</t>
  </si>
  <si>
    <t>D20201231.323204</t>
  </si>
  <si>
    <t>LYONS NATIONAL BANK, THE</t>
  </si>
  <si>
    <t>D20201231.3232204</t>
  </si>
  <si>
    <t>POPPY BANK</t>
  </si>
  <si>
    <t>D20201231.3232370</t>
  </si>
  <si>
    <t>FIRST NATIONAL BANK OF DECATUR COUNTY</t>
  </si>
  <si>
    <t>D20201231.3235410</t>
  </si>
  <si>
    <t>SANTA CRUZ COUNTY BANK</t>
  </si>
  <si>
    <t>D20201231.323651</t>
  </si>
  <si>
    <t>GILMER NATIONAL BANK</t>
  </si>
  <si>
    <t>D20201231.324153</t>
  </si>
  <si>
    <t>FIRST NATIONAL BANK OF GIDDINGS</t>
  </si>
  <si>
    <t>D20201231.324229</t>
  </si>
  <si>
    <t>WATERFORD COMMERCIAL AND SAVINGS BANK, THE</t>
  </si>
  <si>
    <t>D20201231.324256</t>
  </si>
  <si>
    <t>D20201231.3243282</t>
  </si>
  <si>
    <t>SUMMIT BANK</t>
  </si>
  <si>
    <t>D20201231.324340</t>
  </si>
  <si>
    <t>CHOICEONE BANK</t>
  </si>
  <si>
    <t>D20201231.3247589</t>
  </si>
  <si>
    <t>REDWOOD CAPITAL BANK</t>
  </si>
  <si>
    <t>D20201231.324854</t>
  </si>
  <si>
    <t>BANK OF CROCKETT</t>
  </si>
  <si>
    <t>D20201231.324863</t>
  </si>
  <si>
    <t>D20201231.3248849</t>
  </si>
  <si>
    <t>D20201231.324975</t>
  </si>
  <si>
    <t>DEWITT SAVINGS BANK</t>
  </si>
  <si>
    <t>D20201231.325141</t>
  </si>
  <si>
    <t>D20201231.3252</t>
  </si>
  <si>
    <t>FIRST NATIONAL BANK OF GORDON, THE</t>
  </si>
  <si>
    <t>D20201231.3253834</t>
  </si>
  <si>
    <t>LAKEVIEW BANK</t>
  </si>
  <si>
    <t>D20201231.3254297</t>
  </si>
  <si>
    <t>BANK OF WALKER COUNTY</t>
  </si>
  <si>
    <t>D20201231.325459</t>
  </si>
  <si>
    <t>FIRST STATE BANK IN TEMPLE</t>
  </si>
  <si>
    <t>D20201231.325534</t>
  </si>
  <si>
    <t>BYRON BANK</t>
  </si>
  <si>
    <t>D20201231.326054</t>
  </si>
  <si>
    <t>SILVER LAKE BANK</t>
  </si>
  <si>
    <t>D20201231.3262788</t>
  </si>
  <si>
    <t>CEDARSTONE BANK</t>
  </si>
  <si>
    <t>D20201231.326344</t>
  </si>
  <si>
    <t>PEOPLES STATE BANK OF NEWTON, ILLINOIS, THE</t>
  </si>
  <si>
    <t>D20201231.3266825</t>
  </si>
  <si>
    <t>AMERANT TRUST, NATIONAL ASSOCIATION</t>
  </si>
  <si>
    <t>D20201231.3267738</t>
  </si>
  <si>
    <t>VALLIANCE BANK</t>
  </si>
  <si>
    <t>D20201231.3268173</t>
  </si>
  <si>
    <t>EMIGRANT MERCANTILE BANK</t>
  </si>
  <si>
    <t>D20201231.3268249</t>
  </si>
  <si>
    <t>GREENE COUNTY COMMERCIAL BANK</t>
  </si>
  <si>
    <t>D20201231.326858</t>
  </si>
  <si>
    <t>FIRST NATIONAL BANK IN SIOUX FALLS, THE</t>
  </si>
  <si>
    <t>D20201231.326979</t>
  </si>
  <si>
    <t>GREENFIELD CO-OPERATIVE BANK</t>
  </si>
  <si>
    <t>D20201231.3270046</t>
  </si>
  <si>
    <t>VISIONBANK</t>
  </si>
  <si>
    <t>D20201231.3271799</t>
  </si>
  <si>
    <t>MERIDIAN BANK</t>
  </si>
  <si>
    <t>D20201231.3271986</t>
  </si>
  <si>
    <t>TIMBERLINE BANK</t>
  </si>
  <si>
    <t>D20201231.327220</t>
  </si>
  <si>
    <t>D20201231.3272956</t>
  </si>
  <si>
    <t>AMERICAN COMMERCE BANK, NATIONAL ASSOCIATION</t>
  </si>
  <si>
    <t>D20201231.327305</t>
  </si>
  <si>
    <t>KATAHDIN TRUST COMPANY</t>
  </si>
  <si>
    <t>D20201231.327435</t>
  </si>
  <si>
    <t>D20201231.3274709</t>
  </si>
  <si>
    <t>COASTAL STATES BANK</t>
  </si>
  <si>
    <t>D20201231.327556</t>
  </si>
  <si>
    <t>ANCHOR D BANK</t>
  </si>
  <si>
    <t>D20201231.3276543</t>
  </si>
  <si>
    <t>ALLIANCE BANK &amp; TRUST COMPANY</t>
  </si>
  <si>
    <t>D20201231.32766</t>
  </si>
  <si>
    <t>D20201231.3277241</t>
  </si>
  <si>
    <t>EMPIRE STATE BANK</t>
  </si>
  <si>
    <t>D20201231.327855</t>
  </si>
  <si>
    <t>CIERA BANK</t>
  </si>
  <si>
    <t>D20201231.328058</t>
  </si>
  <si>
    <t>FIRST BANK OF THOMAS</t>
  </si>
  <si>
    <t>D20201231.3280625</t>
  </si>
  <si>
    <t>PROVIDENCE BANK &amp; TRUST</t>
  </si>
  <si>
    <t>D20201231.3281510</t>
  </si>
  <si>
    <t>UNITED BUSINESS BANK</t>
  </si>
  <si>
    <t>D20201231.3282012</t>
  </si>
  <si>
    <t>PEOPLESTRUST BANK</t>
  </si>
  <si>
    <t>D20201231.3282692</t>
  </si>
  <si>
    <t>FIRST SOUND BANK</t>
  </si>
  <si>
    <t>D20201231.3282852</t>
  </si>
  <si>
    <t>HOWARD BANK</t>
  </si>
  <si>
    <t>D20201231.328357</t>
  </si>
  <si>
    <t>TITAN BANK, N.A.</t>
  </si>
  <si>
    <t>D20201231.3284070</t>
  </si>
  <si>
    <t>ALLY BANK</t>
  </si>
  <si>
    <t>D20201231.3284397</t>
  </si>
  <si>
    <t>BEAL BANK USA</t>
  </si>
  <si>
    <t>D20201231.3284445</t>
  </si>
  <si>
    <t>T BANK, NATIONAL ASSOCIATION</t>
  </si>
  <si>
    <t>D20201231.3284490</t>
  </si>
  <si>
    <t>STERLING BANK</t>
  </si>
  <si>
    <t>D20201231.3285246</t>
  </si>
  <si>
    <t>D20201231.3285778</t>
  </si>
  <si>
    <t>NANTAHALA BANK &amp; TRUST COMPANY</t>
  </si>
  <si>
    <t>D20201231.328656</t>
  </si>
  <si>
    <t>UNITED FARMERS STATE BANK</t>
  </si>
  <si>
    <t>D20201231.3286999</t>
  </si>
  <si>
    <t>BANK OF GRAND LAKE</t>
  </si>
  <si>
    <t>D20201231.3287660</t>
  </si>
  <si>
    <t>TOYOTA FINANCIAL SAVINGS BANK</t>
  </si>
  <si>
    <t>D20201231.328777</t>
  </si>
  <si>
    <t>PENN COMMUNITY BANK</t>
  </si>
  <si>
    <t>D20201231.3288452</t>
  </si>
  <si>
    <t>PARAGON BANK</t>
  </si>
  <si>
    <t>D20201231.3290240</t>
  </si>
  <si>
    <t>TRUXTON TRUST COMPANY</t>
  </si>
  <si>
    <t>D20201231.329149</t>
  </si>
  <si>
    <t>BANK PLUS</t>
  </si>
  <si>
    <t>D20201231.329345</t>
  </si>
  <si>
    <t>D20201231.3293540</t>
  </si>
  <si>
    <t>PACIFIC VALLEY BANK</t>
  </si>
  <si>
    <t>D20201231.329550</t>
  </si>
  <si>
    <t>INSOUTH BANK</t>
  </si>
  <si>
    <t>D20201231.3296859</t>
  </si>
  <si>
    <t>ONE WORLD BANK</t>
  </si>
  <si>
    <t>D20201231.32971</t>
  </si>
  <si>
    <t>SECURITY FEDERAL SAVINGS BANK</t>
  </si>
  <si>
    <t>D20201231.3297490</t>
  </si>
  <si>
    <t>TEXAS BRAND BANK</t>
  </si>
  <si>
    <t>D20201231.329952</t>
  </si>
  <si>
    <t>FIRST NATIONAL BANK OF GRANBURY, THE</t>
  </si>
  <si>
    <t>D20201231.3302312</t>
  </si>
  <si>
    <t>BANK OF SANTA CLARITA</t>
  </si>
  <si>
    <t>D20201231.330239</t>
  </si>
  <si>
    <t>D20201231.330248</t>
  </si>
  <si>
    <t>FIRST NATIONAL BANK OF NOKOMIS</t>
  </si>
  <si>
    <t>D20201231.3303298</t>
  </si>
  <si>
    <t>CITIZENS BANK, NATIONAL ASSOCIATION</t>
  </si>
  <si>
    <t>D20201231.3303944</t>
  </si>
  <si>
    <t>PACIFIC WEST BANK</t>
  </si>
  <si>
    <t>D20201231.3303953</t>
  </si>
  <si>
    <t>PIONEER COMMERCIAL BANK</t>
  </si>
  <si>
    <t>D20201231.3306280</t>
  </si>
  <si>
    <t>LEGACY NATIONAL BANK</t>
  </si>
  <si>
    <t>D20201231.3306598</t>
  </si>
  <si>
    <t>UNITED CITIZENS BANK OF SOUTHERN KENTUCKY, INC.</t>
  </si>
  <si>
    <t>D20201231.3308529</t>
  </si>
  <si>
    <t>BANK OF BOZEMAN</t>
  </si>
  <si>
    <t>D20201231.330855</t>
  </si>
  <si>
    <t>BANK OF MISSOURI, THE</t>
  </si>
  <si>
    <t>D20201231.3308574</t>
  </si>
  <si>
    <t>PARAMOUNT BANK</t>
  </si>
  <si>
    <t>D20201231.330873</t>
  </si>
  <si>
    <t>WAKEFIELD CO-OPERATIVE BANK</t>
  </si>
  <si>
    <t>D20201231.3309393</t>
  </si>
  <si>
    <t>1ST TRUST BANK, INC.</t>
  </si>
  <si>
    <t>D20201231.330949</t>
  </si>
  <si>
    <t>MORGANTOWN BANK &amp; TRUST COMPANY, INCORPORATED</t>
  </si>
  <si>
    <t>D20201231.3309571</t>
  </si>
  <si>
    <t>PRIME ALLIANCE BANK</t>
  </si>
  <si>
    <t>D20201231.3310287</t>
  </si>
  <si>
    <t>BESSEMER TRUST COMPANY OF DELAWARE, NATIONAL ASSOCIATION</t>
  </si>
  <si>
    <t>D20201231.331076</t>
  </si>
  <si>
    <t>FIRST FEDERAL BANK OF WISCONSIN</t>
  </si>
  <si>
    <t>D20201231.3312124</t>
  </si>
  <si>
    <t>D20201231.331375</t>
  </si>
  <si>
    <t>BANKGLOUCESTER</t>
  </si>
  <si>
    <t>D20201231.3314043</t>
  </si>
  <si>
    <t>FIRST RESOURCE BANK</t>
  </si>
  <si>
    <t>D20201231.3314119</t>
  </si>
  <si>
    <t>D20201231.33147</t>
  </si>
  <si>
    <t>FARMERS BANK AND TRUST COMPANY</t>
  </si>
  <si>
    <t>D20201231.331544</t>
  </si>
  <si>
    <t>RICHLAND COUNTY BANK</t>
  </si>
  <si>
    <t>D20201231.3316739</t>
  </si>
  <si>
    <t>SOUTHERNTRUST BANK</t>
  </si>
  <si>
    <t>D20201231.331713</t>
  </si>
  <si>
    <t>NEW TRIPOLI BANK</t>
  </si>
  <si>
    <t>D20201231.3317192</t>
  </si>
  <si>
    <t>1ST ADVANTAGE BANK</t>
  </si>
  <si>
    <t>D20201231.3317932</t>
  </si>
  <si>
    <t>CONNECTONE BANK</t>
  </si>
  <si>
    <t>D20201231.3320576</t>
  </si>
  <si>
    <t>EH NATIONAL BANK</t>
  </si>
  <si>
    <t>D20201231.3320781</t>
  </si>
  <si>
    <t>TWO RIVERS BANK &amp; TRUST</t>
  </si>
  <si>
    <t>D20201231.332224</t>
  </si>
  <si>
    <t>MECHANICS &amp; FARMERS BANK</t>
  </si>
  <si>
    <t>D20201231.3322468</t>
  </si>
  <si>
    <t>VERUS BANK OF COMMERCE</t>
  </si>
  <si>
    <t>D20201231.332345</t>
  </si>
  <si>
    <t>OAKDALE STATE BANK</t>
  </si>
  <si>
    <t>D20201231.332402</t>
  </si>
  <si>
    <t>ENVISION BANK</t>
  </si>
  <si>
    <t>D20201231.3325759</t>
  </si>
  <si>
    <t>SONABANK</t>
  </si>
  <si>
    <t>D20201231.33259</t>
  </si>
  <si>
    <t>D20201231.332671</t>
  </si>
  <si>
    <t>MORGANTON SAVINGS BANK, S.S.B.</t>
  </si>
  <si>
    <t>D20201231.33268</t>
  </si>
  <si>
    <t>ROSCOE STATE BANK, THE</t>
  </si>
  <si>
    <t>D20201231.332756</t>
  </si>
  <si>
    <t>ADAMS STATE BANK</t>
  </si>
  <si>
    <t>D20201231.333034</t>
  </si>
  <si>
    <t>STATE BANK OF COCHRAN</t>
  </si>
  <si>
    <t>D20201231.333203</t>
  </si>
  <si>
    <t>D20201231.3335301</t>
  </si>
  <si>
    <t>PEOPLE'S BANK AND TRUST COMPANY OF CLINTON COUNTY</t>
  </si>
  <si>
    <t>D20201231.333650</t>
  </si>
  <si>
    <t>D20201231.33370</t>
  </si>
  <si>
    <t>HOME SAVINGS BANK, FSB</t>
  </si>
  <si>
    <t>D20201231.3337097</t>
  </si>
  <si>
    <t>COMMONWEALTH BUSINESS BANK</t>
  </si>
  <si>
    <t>D20201231.333856</t>
  </si>
  <si>
    <t>GRANDVIEW BANK</t>
  </si>
  <si>
    <t>D20201231.333940</t>
  </si>
  <si>
    <t>FIRST NATIONAL BANK OF OKAWVILLE, THE</t>
  </si>
  <si>
    <t>D20201231.3340725</t>
  </si>
  <si>
    <t>QUONTIC BANK</t>
  </si>
  <si>
    <t>D20201231.3340903</t>
  </si>
  <si>
    <t>LEGACY STATE BANK</t>
  </si>
  <si>
    <t>D20201231.3341393</t>
  </si>
  <si>
    <t>FLINT COMMUNITY BANK</t>
  </si>
  <si>
    <t>D20201231.334264</t>
  </si>
  <si>
    <t>D20201231.3342671</t>
  </si>
  <si>
    <t>ANCHOR BANK</t>
  </si>
  <si>
    <t>D20201231.3343146</t>
  </si>
  <si>
    <t>SUMNER BANK &amp; TRUST</t>
  </si>
  <si>
    <t>D20201231.3344321</t>
  </si>
  <si>
    <t>TRADITION CAPITAL BANK</t>
  </si>
  <si>
    <t>D20201231.3346268</t>
  </si>
  <si>
    <t>SAVIBANK</t>
  </si>
  <si>
    <t>D20201231.334648</t>
  </si>
  <si>
    <t>TITONKA SAVINGS BANK</t>
  </si>
  <si>
    <t>D20201231.334657</t>
  </si>
  <si>
    <t>FARMERS AND MERCHANTS STATE BANK OF BLOOMING PRAIRIE</t>
  </si>
  <si>
    <t>D20201231.3346633</t>
  </si>
  <si>
    <t>D20201231.3347603</t>
  </si>
  <si>
    <t>ECLIPSE BANK, INC.</t>
  </si>
  <si>
    <t>D20201231.3347911</t>
  </si>
  <si>
    <t>AUSTIN CAPITAL BANK SSB</t>
  </si>
  <si>
    <t>D20201231.3348468</t>
  </si>
  <si>
    <t>PEACH STATE BANK &amp; TRUST</t>
  </si>
  <si>
    <t>D20201231.3348888</t>
  </si>
  <si>
    <t>SERVISFIRST BANK</t>
  </si>
  <si>
    <t>D20201231.3349241</t>
  </si>
  <si>
    <t>D20201231.3350658</t>
  </si>
  <si>
    <t>FIRST VISION BANK OF TENNESSEE</t>
  </si>
  <si>
    <t>D20201231.3350724</t>
  </si>
  <si>
    <t>SIGNATURE BANK OF ARKANSAS</t>
  </si>
  <si>
    <t>D20201231.3351440</t>
  </si>
  <si>
    <t>MAIN STREET BANK</t>
  </si>
  <si>
    <t>D20201231.3353154</t>
  </si>
  <si>
    <t>BMO HARRIS CENTRAL NATIONAL ASSOCIATION</t>
  </si>
  <si>
    <t>D20201231.335346</t>
  </si>
  <si>
    <t>D20201231.335355</t>
  </si>
  <si>
    <t>TWO RIVERS BANK</t>
  </si>
  <si>
    <t>D20201231.3354599</t>
  </si>
  <si>
    <t>SAINT LOUIS BANK</t>
  </si>
  <si>
    <t>D20201231.3356191</t>
  </si>
  <si>
    <t>BRYANT BANK</t>
  </si>
  <si>
    <t>D20201231.3357077</t>
  </si>
  <si>
    <t>D20201231.3357219</t>
  </si>
  <si>
    <t>OPEN BANK</t>
  </si>
  <si>
    <t>D20201231.3357385</t>
  </si>
  <si>
    <t>BANK OF SAN FRANCISCO</t>
  </si>
  <si>
    <t>D20201231.3357620</t>
  </si>
  <si>
    <t>HSBC TRUST COMPANY (DELAWARE), NATIONAL ASSOCIATION</t>
  </si>
  <si>
    <t>D20201231.3357947</t>
  </si>
  <si>
    <t>CONNECTIONS BANK</t>
  </si>
  <si>
    <t>D20201231.3358270</t>
  </si>
  <si>
    <t>HURON VALLEY STATE BANK</t>
  </si>
  <si>
    <t>D20201231.336147</t>
  </si>
  <si>
    <t>UNITED CITIZENS BANK &amp; TRUST COMPANY</t>
  </si>
  <si>
    <t>D20201231.336361</t>
  </si>
  <si>
    <t>SANGER BANK</t>
  </si>
  <si>
    <t>D20201231.336576</t>
  </si>
  <si>
    <t>EQUITABLE BANK, S.S.B., THE</t>
  </si>
  <si>
    <t>D20201231.3366239</t>
  </si>
  <si>
    <t>COMMERCE STATE BANK</t>
  </si>
  <si>
    <t>D20201231.3368635</t>
  </si>
  <si>
    <t>PARADISE BANK</t>
  </si>
  <si>
    <t>D20201231.3368925</t>
  </si>
  <si>
    <t>SPRING BANK</t>
  </si>
  <si>
    <t>D20201231.336950</t>
  </si>
  <si>
    <t>ASHTON STATE BANK</t>
  </si>
  <si>
    <t>D20201231.3370133</t>
  </si>
  <si>
    <t>SUNRISE BANK</t>
  </si>
  <si>
    <t>D20201231.3370357</t>
  </si>
  <si>
    <t>VALLEY BANK OF NEVADA</t>
  </si>
  <si>
    <t>D20201231.337247</t>
  </si>
  <si>
    <t>AMERICAN SAVINGS BANK</t>
  </si>
  <si>
    <t>D20201231.337340</t>
  </si>
  <si>
    <t>HERITAGE BANK OF SCHAUMBURG</t>
  </si>
  <si>
    <t>D20201231.3374234</t>
  </si>
  <si>
    <t>RIVERLAND BANK</t>
  </si>
  <si>
    <t>D20201231.3374382</t>
  </si>
  <si>
    <t>TRIAD BANK</t>
  </si>
  <si>
    <t>D20201231.3374403</t>
  </si>
  <si>
    <t>BANK OF BELLEVILLE</t>
  </si>
  <si>
    <t>D20201231.3374412</t>
  </si>
  <si>
    <t>OAKSTAR BANK</t>
  </si>
  <si>
    <t>D20201231.3374878</t>
  </si>
  <si>
    <t>FIRST CHOICE BANK</t>
  </si>
  <si>
    <t>D20201231.3376733</t>
  </si>
  <si>
    <t>LINCOLNWAY COMMUNITY BANK</t>
  </si>
  <si>
    <t>D20201231.3377235</t>
  </si>
  <si>
    <t>CENTRUST BANK, NATIONAL ASSOCIATION</t>
  </si>
  <si>
    <t>D20201231.3378773</t>
  </si>
  <si>
    <t>BRIDGEWATER BANK</t>
  </si>
  <si>
    <t>D20201231.3382547</t>
  </si>
  <si>
    <t>DEPARTMENT STORES NATIONAL BANK</t>
  </si>
  <si>
    <t>D20201231.3383665</t>
  </si>
  <si>
    <t>FIRST MISSOURI STATE BANK OF CAPE COUNTY</t>
  </si>
  <si>
    <t>D20201231.33839</t>
  </si>
  <si>
    <t>PEOPLES STATE BANK OF COLFAX</t>
  </si>
  <si>
    <t>D20201231.3384372</t>
  </si>
  <si>
    <t>FORTUNEBANK</t>
  </si>
  <si>
    <t>D20201231.3384952</t>
  </si>
  <si>
    <t>IDAHO FIRST BANK</t>
  </si>
  <si>
    <t>D20201231.33857</t>
  </si>
  <si>
    <t>D20201231.3385744</t>
  </si>
  <si>
    <t>NOBLEBANK &amp; TRUST</t>
  </si>
  <si>
    <t>D20201231.3386143</t>
  </si>
  <si>
    <t>LIBERTY FIRST BANK</t>
  </si>
  <si>
    <t>D20201231.3386264</t>
  </si>
  <si>
    <t>FIRST GENERAL BANK</t>
  </si>
  <si>
    <t>D20201231.338646</t>
  </si>
  <si>
    <t>TRUSTBANK</t>
  </si>
  <si>
    <t>D20201231.3386536</t>
  </si>
  <si>
    <t>SOUTHPOINT BANK</t>
  </si>
  <si>
    <t>D20201231.3387140</t>
  </si>
  <si>
    <t>UNITED REPUBLIC BANK</t>
  </si>
  <si>
    <t>D20201231.3388165</t>
  </si>
  <si>
    <t>NOAH BANK</t>
  </si>
  <si>
    <t>D20201231.3388482</t>
  </si>
  <si>
    <t>AMERICAN RIVIERA BANK</t>
  </si>
  <si>
    <t>D20201231.338851</t>
  </si>
  <si>
    <t>CAMBRIDGE STATE BANK</t>
  </si>
  <si>
    <t>D20201231.338945</t>
  </si>
  <si>
    <t>1ST COMMUNITY BANK</t>
  </si>
  <si>
    <t>D20201231.3390337</t>
  </si>
  <si>
    <t>CALIFORNIA BUSINESS BANK</t>
  </si>
  <si>
    <t>D20201231.3390627</t>
  </si>
  <si>
    <t>SIGNATURE BANK OF GEORGIA</t>
  </si>
  <si>
    <t>D20201231.339072</t>
  </si>
  <si>
    <t>COLONIAL SAVINGS, FA</t>
  </si>
  <si>
    <t>D20201231.3391718</t>
  </si>
  <si>
    <t>BELMONT BANK &amp; TRUST COMPANY</t>
  </si>
  <si>
    <t>D20201231.3392975</t>
  </si>
  <si>
    <t>D20201231.339353</t>
  </si>
  <si>
    <t>FIRST SECURITY BANK - CANBY</t>
  </si>
  <si>
    <t>D20201231.3393851</t>
  </si>
  <si>
    <t>PUTNAM 1ST MERCANTILE BANK</t>
  </si>
  <si>
    <t>D20201231.3394278</t>
  </si>
  <si>
    <t>SALLIE MAE BANK</t>
  </si>
  <si>
    <t>D20201231.3394380</t>
  </si>
  <si>
    <t>CALIFORNIA INTERNATIONAL BANK, N.A.</t>
  </si>
  <si>
    <t>D20201231.339456</t>
  </si>
  <si>
    <t>D20201231.3395293</t>
  </si>
  <si>
    <t>TRIUMPH BANK</t>
  </si>
  <si>
    <t>D20201231.339607</t>
  </si>
  <si>
    <t>SACO &amp; BIDDEFORD SAVINGS INSTITUTION</t>
  </si>
  <si>
    <t>D20201231.3397233</t>
  </si>
  <si>
    <t>SOLERA NATIONAL BANK</t>
  </si>
  <si>
    <t>D20201231.339773</t>
  </si>
  <si>
    <t>NEEDHAM BANK</t>
  </si>
  <si>
    <t>D20201231.339858</t>
  </si>
  <si>
    <t>BOKF, NATIONAL ASSOCIATION</t>
  </si>
  <si>
    <t>D20201231.3398623</t>
  </si>
  <si>
    <t>FRESNO FIRST BANK</t>
  </si>
  <si>
    <t>D20201231.339876</t>
  </si>
  <si>
    <t>FIRST FEDERAL SAVINGS AND LOAN ASSOCIATION</t>
  </si>
  <si>
    <t>D20201231.340135</t>
  </si>
  <si>
    <t>BANK OF TENNESSEE</t>
  </si>
  <si>
    <t>D20201231.340144</t>
  </si>
  <si>
    <t>D20201231.3401970</t>
  </si>
  <si>
    <t>D20201231.340256</t>
  </si>
  <si>
    <t>21ST CENTURY BANK</t>
  </si>
  <si>
    <t>D20201231.3402913</t>
  </si>
  <si>
    <t>BANESCO USA</t>
  </si>
  <si>
    <t>D20201231.3404207</t>
  </si>
  <si>
    <t>OLD PLANK TRAIL COMMUNITY BANK, NATIONAL ASSOCIATION</t>
  </si>
  <si>
    <t>D20201231.3404373</t>
  </si>
  <si>
    <t>D20201231.340443</t>
  </si>
  <si>
    <t>FIRST NATIONAL BANK IN PINCKNEYVILLE</t>
  </si>
  <si>
    <t>D20201231.3404467</t>
  </si>
  <si>
    <t>FIRST NATIONAL BANK OF MICHIGAN</t>
  </si>
  <si>
    <t>D20201231.3404506</t>
  </si>
  <si>
    <t>PROVIDENCE BANK</t>
  </si>
  <si>
    <t>D20201231.3404999</t>
  </si>
  <si>
    <t>FLAGSHIP BANK</t>
  </si>
  <si>
    <t>D20201231.3407084</t>
  </si>
  <si>
    <t>LCA BANK CORPORATION</t>
  </si>
  <si>
    <t>D20201231.340742</t>
  </si>
  <si>
    <t>CIBM BANK</t>
  </si>
  <si>
    <t>D20201231.340751</t>
  </si>
  <si>
    <t>FIRST NATIONAL BANK OF ALBANY/BRECKENRIDGE</t>
  </si>
  <si>
    <t>D20201231.3408728</t>
  </si>
  <si>
    <t>B1BANK</t>
  </si>
  <si>
    <t>D20201231.3410141</t>
  </si>
  <si>
    <t>BANK OF LEXINGTON, INC.</t>
  </si>
  <si>
    <t>D20201231.3411773</t>
  </si>
  <si>
    <t>FIRST FARMBANK</t>
  </si>
  <si>
    <t>D20201231.3412417</t>
  </si>
  <si>
    <t>JONAH BANK OF WYOMING</t>
  </si>
  <si>
    <t>D20201231.341310</t>
  </si>
  <si>
    <t>WALDEN SAVINGS BANK</t>
  </si>
  <si>
    <t>D20201231.3415463</t>
  </si>
  <si>
    <t>RELIANT BANK</t>
  </si>
  <si>
    <t>D20201231.3419416</t>
  </si>
  <si>
    <t>JOHN MARSHALL BANK</t>
  </si>
  <si>
    <t>D20201231.342054</t>
  </si>
  <si>
    <t>PHELPS COUNTY BANK</t>
  </si>
  <si>
    <t>D20201231.342362</t>
  </si>
  <si>
    <t>FIRST NATIONAL BANK OF SHINER, THE</t>
  </si>
  <si>
    <t>D20201231.342410</t>
  </si>
  <si>
    <t>ORRSTOWN BANK</t>
  </si>
  <si>
    <t>D20201231.342634</t>
  </si>
  <si>
    <t>TRUSTMARK NATIONAL BANK</t>
  </si>
  <si>
    <t>D20201231.3428258</t>
  </si>
  <si>
    <t>DR BANK</t>
  </si>
  <si>
    <t>D20201231.3429219</t>
  </si>
  <si>
    <t>HERITAGE BANK &amp; TRUST</t>
  </si>
  <si>
    <t>D20201231.343051</t>
  </si>
  <si>
    <t>BANK OF EUFAULA</t>
  </si>
  <si>
    <t>D20201231.343248</t>
  </si>
  <si>
    <t>FIRST NATIONAL BANK OF PRIMGHAR, THE</t>
  </si>
  <si>
    <t>D20201231.343257</t>
  </si>
  <si>
    <t>UNITED SOUTHWEST BANK</t>
  </si>
  <si>
    <t>D20201231.3435948</t>
  </si>
  <si>
    <t>NORTHERN CALIFORNIA NATIONAL BANK</t>
  </si>
  <si>
    <t>D20201231.3437148</t>
  </si>
  <si>
    <t>FIRST FREEDOM BANK</t>
  </si>
  <si>
    <t>D20201231.3437157</t>
  </si>
  <si>
    <t>RIVER BANK &amp; TRUST</t>
  </si>
  <si>
    <t>D20201231.3437166</t>
  </si>
  <si>
    <t>PATRIOT COMMUNITY BANK</t>
  </si>
  <si>
    <t>D20201231.3437456</t>
  </si>
  <si>
    <t>METRO CITY BANK</t>
  </si>
  <si>
    <t>D20201231.3437483</t>
  </si>
  <si>
    <t>D20201231.343770</t>
  </si>
  <si>
    <t>NASHVILLE SAVINGS BANK</t>
  </si>
  <si>
    <t>D20201231.3438958</t>
  </si>
  <si>
    <t>D20201231.343903</t>
  </si>
  <si>
    <t>ADAMS COMMUNITY BANK</t>
  </si>
  <si>
    <t>D20201231.343958</t>
  </si>
  <si>
    <t>CURRIE STATE BANK</t>
  </si>
  <si>
    <t>D20201231.3440803</t>
  </si>
  <si>
    <t>GOLDEN VALLEY BANK</t>
  </si>
  <si>
    <t>D20201231.3440830</t>
  </si>
  <si>
    <t>TEXAS CITIZENS BANK, NATIONAL ASSOCIATION</t>
  </si>
  <si>
    <t>D20201231.3441677</t>
  </si>
  <si>
    <t>E*TRADE SAVINGS BANK</t>
  </si>
  <si>
    <t>D20201231.34425</t>
  </si>
  <si>
    <t>VIRGINIA COMMONWEALTH BANK</t>
  </si>
  <si>
    <t>D20201231.34434</t>
  </si>
  <si>
    <t>D20201231.3444539</t>
  </si>
  <si>
    <t>LEGACY BANK OF FLORIDA</t>
  </si>
  <si>
    <t>D20201231.3445460</t>
  </si>
  <si>
    <t>WESTERN STATES BANK</t>
  </si>
  <si>
    <t>D20201231.3445901</t>
  </si>
  <si>
    <t>D20201231.3446225</t>
  </si>
  <si>
    <t>TABLE ROCK COMMUNITY BANK</t>
  </si>
  <si>
    <t>D20201231.344647</t>
  </si>
  <si>
    <t>FIRST BANKERS TRUST COMPANY, NATIONAL ASSOCIATION</t>
  </si>
  <si>
    <t>D20201231.3446636</t>
  </si>
  <si>
    <t>AQUESTA BANK</t>
  </si>
  <si>
    <t>D20201231.3446784</t>
  </si>
  <si>
    <t>COMMUNITY BANK DELAWARE</t>
  </si>
  <si>
    <t>D20201231.3447576</t>
  </si>
  <si>
    <t>AMERICAN MOMENTUM BANK</t>
  </si>
  <si>
    <t>D20201231.3447772</t>
  </si>
  <si>
    <t>OHANA PACIFIC BANK</t>
  </si>
  <si>
    <t>D20201231.3447820</t>
  </si>
  <si>
    <t>ESQUIRE BANK, NATIONAL ASSOCIATION</t>
  </si>
  <si>
    <t>D20201231.344816</t>
  </si>
  <si>
    <t>CITIZENS DEPOSIT BANK &amp; TRUST, INC.</t>
  </si>
  <si>
    <t>D20201231.3448162</t>
  </si>
  <si>
    <t>LONE STAR BANK</t>
  </si>
  <si>
    <t>D20201231.3448425</t>
  </si>
  <si>
    <t>COMMUNITY BANK OF PLEASANT HILL</t>
  </si>
  <si>
    <t>D20201231.344852</t>
  </si>
  <si>
    <t>PERENNIAL BANK</t>
  </si>
  <si>
    <t>D20201231.3449066</t>
  </si>
  <si>
    <t>INVESTAR BANK, NATIONAL ASSOCIATION</t>
  </si>
  <si>
    <t>D20201231.3451050</t>
  </si>
  <si>
    <t>RIVER VALLEY COMMUNITY BANK</t>
  </si>
  <si>
    <t>D20201231.345309</t>
  </si>
  <si>
    <t>CHELSEA GROTON BANK</t>
  </si>
  <si>
    <t>D20201231.345345</t>
  </si>
  <si>
    <t>AMERICAN BANK, NATIONAL ASSOCIATION</t>
  </si>
  <si>
    <t>D20201231.34537</t>
  </si>
  <si>
    <t>SEACOAST NATIONAL BANK</t>
  </si>
  <si>
    <t>D20201231.3455227</t>
  </si>
  <si>
    <t>D20201231.34555</t>
  </si>
  <si>
    <t>MA BANK</t>
  </si>
  <si>
    <t>D20201231.345747</t>
  </si>
  <si>
    <t>D20201231.345756</t>
  </si>
  <si>
    <t>FIRST STATE BANK OF ST. CHARLES, MISSOURI</t>
  </si>
  <si>
    <t>D20201231.3458</t>
  </si>
  <si>
    <t>FARMERS BANK OF GREEN CITY</t>
  </si>
  <si>
    <t>D20201231.345877</t>
  </si>
  <si>
    <t>CENTURY NEXT BANK</t>
  </si>
  <si>
    <t>D20201231.3459207</t>
  </si>
  <si>
    <t>MOUNTAIN PACIFIC BANK</t>
  </si>
  <si>
    <t>D20201231.3459216</t>
  </si>
  <si>
    <t>TOWN CENTER BANK</t>
  </si>
  <si>
    <t>D20201231.3462458</t>
  </si>
  <si>
    <t>WESTSIDE BANK</t>
  </si>
  <si>
    <t>D20201231.346379</t>
  </si>
  <si>
    <t>FIRST FEDERAL COMMUNITY BANK OF BUCYRUS</t>
  </si>
  <si>
    <t>D20201231.3463875</t>
  </si>
  <si>
    <t>AUSTIN COUNTY STATE BANK</t>
  </si>
  <si>
    <t>D20201231.3465226</t>
  </si>
  <si>
    <t>CITYWIDE BANKS</t>
  </si>
  <si>
    <t>D20201231.3465392</t>
  </si>
  <si>
    <t>PEGASUS BANK</t>
  </si>
  <si>
    <t>D20201231.346566</t>
  </si>
  <si>
    <t>FIRST NATIONAL BANK OF SOUTH PADRE ISLAND</t>
  </si>
  <si>
    <t>D20201231.3466988</t>
  </si>
  <si>
    <t>FIRST BANK OF GREENWICH, THE</t>
  </si>
  <si>
    <t>D20201231.346771</t>
  </si>
  <si>
    <t>FIRST FEDERAL SAVINGS BANK OF CHAMPAIGN-URBANA</t>
  </si>
  <si>
    <t>D20201231.3468450</t>
  </si>
  <si>
    <t>D20201231.3470097</t>
  </si>
  <si>
    <t>BANK OF MONTANA</t>
  </si>
  <si>
    <t>D20201231.3470154</t>
  </si>
  <si>
    <t>US METRO BANK</t>
  </si>
  <si>
    <t>D20201231.347022</t>
  </si>
  <si>
    <t>FIRST NATIONAL BANK OF SOUTH CAROLINA</t>
  </si>
  <si>
    <t>D20201231.3470239</t>
  </si>
  <si>
    <t>AMERIPRISE BANK, FSB</t>
  </si>
  <si>
    <t>D20201231.3470930</t>
  </si>
  <si>
    <t>FRIENDLY HILLS BANK</t>
  </si>
  <si>
    <t>D20201231.3472046</t>
  </si>
  <si>
    <t>FRONTIER BANK OF TEXAS</t>
  </si>
  <si>
    <t>D20201231.3472859</t>
  </si>
  <si>
    <t>NEWBANK</t>
  </si>
  <si>
    <t>D20201231.34742</t>
  </si>
  <si>
    <t>FIRST WESTERN BANK</t>
  </si>
  <si>
    <t>D20201231.3475083</t>
  </si>
  <si>
    <t>TRISTATE CAPITAL BANK</t>
  </si>
  <si>
    <t>D20201231.3476192</t>
  </si>
  <si>
    <t>CARTER BANK &amp; TRUST</t>
  </si>
  <si>
    <t>D20201231.347639</t>
  </si>
  <si>
    <t>DEVON BANK</t>
  </si>
  <si>
    <t>D20201231.3479018</t>
  </si>
  <si>
    <t>D20201231.347956</t>
  </si>
  <si>
    <t>VAST BANK, N.A.</t>
  </si>
  <si>
    <t>D20201231.3480069</t>
  </si>
  <si>
    <t>WEST VALLEY NATIONAL BANK</t>
  </si>
  <si>
    <t>D20201231.348159</t>
  </si>
  <si>
    <t>BANK OF BENNINGTON</t>
  </si>
  <si>
    <t>D20201231.3481703</t>
  </si>
  <si>
    <t>SABAL PALM BANK</t>
  </si>
  <si>
    <t>D20201231.3482045</t>
  </si>
  <si>
    <t>EMBASSY NATIONAL BANK</t>
  </si>
  <si>
    <t>D20201231.3482111</t>
  </si>
  <si>
    <t>MRV BANKS</t>
  </si>
  <si>
    <t>D20201231.3485215</t>
  </si>
  <si>
    <t>TEXAS ADVANTAGE COMMUNITY BANK, NATIONAL ASSOCIATION</t>
  </si>
  <si>
    <t>D20201231.3485420</t>
  </si>
  <si>
    <t>D20201231.348720</t>
  </si>
  <si>
    <t>D20201231.3487433</t>
  </si>
  <si>
    <t>MERCHANTS COMMERCIAL BANK</t>
  </si>
  <si>
    <t>D20201231.3487947</t>
  </si>
  <si>
    <t>UNIBANK</t>
  </si>
  <si>
    <t>D20201231.3488579</t>
  </si>
  <si>
    <t>D20201231.3489035</t>
  </si>
  <si>
    <t>PIEDMONT BANK, THE</t>
  </si>
  <si>
    <t>D20201231.3489071</t>
  </si>
  <si>
    <t>LEWIS &amp; CLARK BANK</t>
  </si>
  <si>
    <t>D20201231.3490871</t>
  </si>
  <si>
    <t>PACIFIC ENTERPRISE BANK</t>
  </si>
  <si>
    <t>D20201231.349129</t>
  </si>
  <si>
    <t>COMMERCIAL BANK, THE</t>
  </si>
  <si>
    <t>D20201231.349343</t>
  </si>
  <si>
    <t>TOWN AND COUNTRY BANK MIDWEST</t>
  </si>
  <si>
    <t>D20201231.35057</t>
  </si>
  <si>
    <t>ALLIANT BANK</t>
  </si>
  <si>
    <t>D20201231.350572</t>
  </si>
  <si>
    <t>1ST UNITED BANK</t>
  </si>
  <si>
    <t>D20201231.350657</t>
  </si>
  <si>
    <t>1ST BANK IN HOMINY</t>
  </si>
  <si>
    <t>D20201231.350750</t>
  </si>
  <si>
    <t>NORTH VALLEY BANK</t>
  </si>
  <si>
    <t>D20201231.351131</t>
  </si>
  <si>
    <t>BANK OF BREWTON</t>
  </si>
  <si>
    <t>D20201231.351560</t>
  </si>
  <si>
    <t>D20201231.3517590</t>
  </si>
  <si>
    <t>HYPERION BANK</t>
  </si>
  <si>
    <t>D20201231.351878</t>
  </si>
  <si>
    <t>AROOSTOOK COUNTY FEDERAL SAVINGS &amp; LOAN ASSOCIATION</t>
  </si>
  <si>
    <t>D20201231.352370</t>
  </si>
  <si>
    <t>SOUTHERN HILLS COMMUNITY BANK</t>
  </si>
  <si>
    <t>D20201231.352651</t>
  </si>
  <si>
    <t>BOC BANK</t>
  </si>
  <si>
    <t>D20201231.352745</t>
  </si>
  <si>
    <t>STATE STREET BANK AND TRUST COMPANY</t>
  </si>
  <si>
    <t>D20201231.352772</t>
  </si>
  <si>
    <t>BANNER BANK</t>
  </si>
  <si>
    <t>D20201231.3529315</t>
  </si>
  <si>
    <t>EDWARD JONES TRUST COMPANY</t>
  </si>
  <si>
    <t>D20201231.35301</t>
  </si>
  <si>
    <t>D20201231.3531176</t>
  </si>
  <si>
    <t>SOUTHERN INDEPENDENT BANK</t>
  </si>
  <si>
    <t>D20201231.353238</t>
  </si>
  <si>
    <t>D20201231.3532641</t>
  </si>
  <si>
    <t>SMARTBANK</t>
  </si>
  <si>
    <t>D20201231.353546</t>
  </si>
  <si>
    <t>FIRST NATIONAL BANK IN TREMONT, THE</t>
  </si>
  <si>
    <t>D20201231.353555</t>
  </si>
  <si>
    <t>AMARILLO NATIONAL BANK</t>
  </si>
  <si>
    <t>D20201231.3535848</t>
  </si>
  <si>
    <t>ACCESSBANK TEXAS</t>
  </si>
  <si>
    <t>D20201231.353724</t>
  </si>
  <si>
    <t>BANK OF FINCASTLE, THE</t>
  </si>
  <si>
    <t>D20201231.3537897</t>
  </si>
  <si>
    <t>COMMENCEMENT BANK</t>
  </si>
  <si>
    <t>D20201231.3538009</t>
  </si>
  <si>
    <t>PLATINUM BANK</t>
  </si>
  <si>
    <t>D20201231.353957</t>
  </si>
  <si>
    <t>FIRST FARMERS NATIONAL BANK OF WAURIKA, THE</t>
  </si>
  <si>
    <t>D20201231.354</t>
  </si>
  <si>
    <t>BISON STATE BANK</t>
  </si>
  <si>
    <t>D20201231.354057</t>
  </si>
  <si>
    <t>FIRST NATIONAL BANK OF ALVIN</t>
  </si>
  <si>
    <t>D20201231.354253</t>
  </si>
  <si>
    <t>SUNRISE BANK DAKOTA</t>
  </si>
  <si>
    <t>D20201231.354310</t>
  </si>
  <si>
    <t>UNIVEST BANK AND TRUST CO.</t>
  </si>
  <si>
    <t>D20201231.3545258</t>
  </si>
  <si>
    <t>CALPRIVATE BANK</t>
  </si>
  <si>
    <t>D20201231.354552</t>
  </si>
  <si>
    <t>D20201231.3546862</t>
  </si>
  <si>
    <t>PACIFIC ALLIANCE BANK</t>
  </si>
  <si>
    <t>D20201231.3547131</t>
  </si>
  <si>
    <t>FINEMARK NATIONAL BANK &amp; TRUST</t>
  </si>
  <si>
    <t>D20201231.3547896</t>
  </si>
  <si>
    <t>D20201231.354851</t>
  </si>
  <si>
    <t>STATE EXCHANGE BANK, THE</t>
  </si>
  <si>
    <t>D20201231.3548567</t>
  </si>
  <si>
    <t>TEXAS PARTNERS BANK</t>
  </si>
  <si>
    <t>D20201231.3548763</t>
  </si>
  <si>
    <t>PEOPLEFIRST BANK</t>
  </si>
  <si>
    <t>D20201231.355120</t>
  </si>
  <si>
    <t>CAROLINA BANK &amp; TRUST COMPANY</t>
  </si>
  <si>
    <t>D20201231.3555248</t>
  </si>
  <si>
    <t>FIRST SECURITY BANK OF NEVADA</t>
  </si>
  <si>
    <t>D20201231.355559</t>
  </si>
  <si>
    <t>RANGE BANK, NATIONAL ASSOCIATION</t>
  </si>
  <si>
    <t>D20201231.3555695</t>
  </si>
  <si>
    <t>ATLANTIC CAPITAL BANK, NATIONAL ASSOCIATION</t>
  </si>
  <si>
    <t>D20201231.35570</t>
  </si>
  <si>
    <t>INVESTORS BANK</t>
  </si>
  <si>
    <t>D20201231.355858</t>
  </si>
  <si>
    <t>D20201231.3561771</t>
  </si>
  <si>
    <t>GLOBAL BANK</t>
  </si>
  <si>
    <t>D20201231.356239</t>
  </si>
  <si>
    <t>D20201231.35646</t>
  </si>
  <si>
    <t>BONDUEL STATE BANK</t>
  </si>
  <si>
    <t>D20201231.356659</t>
  </si>
  <si>
    <t>SOLOMON STATE BANK</t>
  </si>
  <si>
    <t>D20201231.3567269</t>
  </si>
  <si>
    <t>SELECT BANK</t>
  </si>
  <si>
    <t>D20201231.356752</t>
  </si>
  <si>
    <t>CITIZENS STATE BANK OF ONTONAGON, THE</t>
  </si>
  <si>
    <t>D20201231.357151</t>
  </si>
  <si>
    <t>STANLEY BANK</t>
  </si>
  <si>
    <t>D20201231.357526</t>
  </si>
  <si>
    <t>DAVIS TRUST COMPANY</t>
  </si>
  <si>
    <t>D20201231.357553</t>
  </si>
  <si>
    <t>FIRST PIONEER NATIONAL BANK</t>
  </si>
  <si>
    <t>D20201231.357777</t>
  </si>
  <si>
    <t>GREENVILLE SAVINGS BANK</t>
  </si>
  <si>
    <t>D20201231.357937</t>
  </si>
  <si>
    <t>D20201231.3579589</t>
  </si>
  <si>
    <t>ALLEGIANCE BANK</t>
  </si>
  <si>
    <t>D20201231.358112</t>
  </si>
  <si>
    <t>D20201231.358448</t>
  </si>
  <si>
    <t>MAYVILLE STATE BANK</t>
  </si>
  <si>
    <t>D20201231.358756</t>
  </si>
  <si>
    <t>TAMPA STATE BANK</t>
  </si>
  <si>
    <t>D20201231.35879</t>
  </si>
  <si>
    <t>EAST WISCONSIN SAVINGS BANK</t>
  </si>
  <si>
    <t>D20201231.3588312</t>
  </si>
  <si>
    <t>BANK OF CENTRAL FLORIDA</t>
  </si>
  <si>
    <t>D20201231.3588424</t>
  </si>
  <si>
    <t>WATERFORD BANK, NA</t>
  </si>
  <si>
    <t>D20201231.3591004</t>
  </si>
  <si>
    <t>REDSTONE BANK</t>
  </si>
  <si>
    <t>D20201231.3591282</t>
  </si>
  <si>
    <t>FIRST FLORIDA INTEGRITY BANK</t>
  </si>
  <si>
    <t>D20201231.3592047</t>
  </si>
  <si>
    <t>GOLDWATER BANK, NATIONAL ASSOCIATION</t>
  </si>
  <si>
    <t>D20201231.3593307</t>
  </si>
  <si>
    <t>GOLD COAST BANK</t>
  </si>
  <si>
    <t>D20201231.3594005</t>
  </si>
  <si>
    <t>CROSSFIRST BANK</t>
  </si>
  <si>
    <t>D20201231.3594087</t>
  </si>
  <si>
    <t>HOMETOWN BANK OF PENNSYLVANIA</t>
  </si>
  <si>
    <t>D20201231.359472</t>
  </si>
  <si>
    <t>HOMEWOOD FEDERAL SAVINGS BANK</t>
  </si>
  <si>
    <t>D20201231.3594797</t>
  </si>
  <si>
    <t>1ST CAPITAL BANK</t>
  </si>
  <si>
    <t>D20201231.3595271</t>
  </si>
  <si>
    <t>BANK OF PRINCETON, THE</t>
  </si>
  <si>
    <t>D20201231.3595637</t>
  </si>
  <si>
    <t>PIONEER BANK, SSB</t>
  </si>
  <si>
    <t>D20201231.3596250</t>
  </si>
  <si>
    <t>RELIANCE BANK</t>
  </si>
  <si>
    <t>D20201231.359650</t>
  </si>
  <si>
    <t>ALDEN STATE BANK, THE</t>
  </si>
  <si>
    <t>D20201231.3596894</t>
  </si>
  <si>
    <t>REPUBLIC BANK OF ARIZONA</t>
  </si>
  <si>
    <t>D20201231.3597211</t>
  </si>
  <si>
    <t>CHAIN BRIDGE BANK, NATIONAL ASSOCIATION</t>
  </si>
  <si>
    <t>D20201231.359744</t>
  </si>
  <si>
    <t>WHITE STATE BANK</t>
  </si>
  <si>
    <t>D20201231.3597677</t>
  </si>
  <si>
    <t>PROVIDENCE BANK OF TEXAS, SSB</t>
  </si>
  <si>
    <t>D20201231.3599804</t>
  </si>
  <si>
    <t>GREAT NATIONS BANK</t>
  </si>
  <si>
    <t>D20201231.3603961</t>
  </si>
  <si>
    <t>VICTORY BANK, THE</t>
  </si>
  <si>
    <t>D20201231.3606971</t>
  </si>
  <si>
    <t>BUSINESS BANK OF TEXAS, NATIONAL ASSOCIATION</t>
  </si>
  <si>
    <t>D20201231.3607062</t>
  </si>
  <si>
    <t>LONE STAR STATE BANK OF WEST TEXAS</t>
  </si>
  <si>
    <t>D20201231.360777</t>
  </si>
  <si>
    <t>JACKSON SAVINGS BANK, SSB</t>
  </si>
  <si>
    <t>D20201231.3608751</t>
  </si>
  <si>
    <t>BENEFICIAL STATE BANK</t>
  </si>
  <si>
    <t>D20201231.361055</t>
  </si>
  <si>
    <t>COREFIRST BANK &amp; TRUST</t>
  </si>
  <si>
    <t>D20201231.3610718</t>
  </si>
  <si>
    <t>OLD DOMINION NATIONAL BANK</t>
  </si>
  <si>
    <t>D20201231.361167</t>
  </si>
  <si>
    <t>SOUTHSIDE BANK</t>
  </si>
  <si>
    <t>D20201231.3612525</t>
  </si>
  <si>
    <t>LEVEL ONE BANK</t>
  </si>
  <si>
    <t>D20201231.361279</t>
  </si>
  <si>
    <t>COMMUNITY BANK, LEXINGTON, TENNESSEE</t>
  </si>
  <si>
    <t>D20201231.361354</t>
  </si>
  <si>
    <t>D20201231.3613559</t>
  </si>
  <si>
    <t>VININGS BANK</t>
  </si>
  <si>
    <t>D20201231.361439</t>
  </si>
  <si>
    <t>ANDREW JOHNSON BANK</t>
  </si>
  <si>
    <t>D20201231.3614837</t>
  </si>
  <si>
    <t>ACCESS BANK</t>
  </si>
  <si>
    <t>D20201231.3614846</t>
  </si>
  <si>
    <t>NEBRASKA BANK OF COMMERCE</t>
  </si>
  <si>
    <t>D20201231.3614958</t>
  </si>
  <si>
    <t>CALIFORNIA BANK OF COMMERCE</t>
  </si>
  <si>
    <t>D20201231.3614976</t>
  </si>
  <si>
    <t>FVCBANK</t>
  </si>
  <si>
    <t>D20201231.3615021</t>
  </si>
  <si>
    <t>CBANK</t>
  </si>
  <si>
    <t>D20201231.3617856</t>
  </si>
  <si>
    <t>D20201231.3619216</t>
  </si>
  <si>
    <t>TEXAS SECURITY BANK</t>
  </si>
  <si>
    <t>D20201231.362043</t>
  </si>
  <si>
    <t>EXCHANGE STATE BANK, THE</t>
  </si>
  <si>
    <t>D20201231.3620539</t>
  </si>
  <si>
    <t>BANK OF FEATHER RIVER</t>
  </si>
  <si>
    <t>D20201231.362155</t>
  </si>
  <si>
    <t>FIRST NATIONAL BANK OF ANDERSON, THE</t>
  </si>
  <si>
    <t>D20201231.3623110</t>
  </si>
  <si>
    <t>AMERICAN PLUS BANK, NATIONAL ASSOCIATION</t>
  </si>
  <si>
    <t>D20201231.3623969</t>
  </si>
  <si>
    <t>FIRST NEW MEXICO BANK, LAS CRUCES</t>
  </si>
  <si>
    <t>D20201231.3625664</t>
  </si>
  <si>
    <t>D20201231.3626184</t>
  </si>
  <si>
    <t>TURTLE MOUNTAIN STATE BANK</t>
  </si>
  <si>
    <t>D20201231.3626858</t>
  </si>
  <si>
    <t>VCC BANK</t>
  </si>
  <si>
    <t>D20201231.3627109</t>
  </si>
  <si>
    <t>FRONTIER COMMUNITY BANK</t>
  </si>
  <si>
    <t>D20201231.362717</t>
  </si>
  <si>
    <t>CROGHAN COLONIAL BANK, THE</t>
  </si>
  <si>
    <t>D20201231.362856</t>
  </si>
  <si>
    <t>BIG BEND BANKS, N.A. DBA MARFA NATIONAL BANK, THE</t>
  </si>
  <si>
    <t>D20201231.362940</t>
  </si>
  <si>
    <t>STATE BANK OF ST. JACOB</t>
  </si>
  <si>
    <t>D20201231.3629420</t>
  </si>
  <si>
    <t>SOUTHERN STATES BANK</t>
  </si>
  <si>
    <t>D20201231.3629484</t>
  </si>
  <si>
    <t>BANKFLORIDA</t>
  </si>
  <si>
    <t>D20201231.3630323</t>
  </si>
  <si>
    <t>THIRD COAST BANK, SSB</t>
  </si>
  <si>
    <t>D20201231.3633016</t>
  </si>
  <si>
    <t>FIRST CAHAWBA BANK</t>
  </si>
  <si>
    <t>D20201231.3633173</t>
  </si>
  <si>
    <t>ALMA BANK</t>
  </si>
  <si>
    <t>D20201231.3634394</t>
  </si>
  <si>
    <t>METRO PHOENIX BANK</t>
  </si>
  <si>
    <t>D20201231.363442</t>
  </si>
  <si>
    <t>SAINTE MARIE STATE BANK</t>
  </si>
  <si>
    <t>D20201231.3635029</t>
  </si>
  <si>
    <t>NANO BANC</t>
  </si>
  <si>
    <t>D20201231.3635551</t>
  </si>
  <si>
    <t>GUADALUPE BANK</t>
  </si>
  <si>
    <t>D20201231.3636259</t>
  </si>
  <si>
    <t>MOUNTAIN VIEW BANK OF COMMERCE</t>
  </si>
  <si>
    <t>D20201231.3636428</t>
  </si>
  <si>
    <t>BLACK HILLS COMMUNITY BANK, NATIONAL ASSOCIATION</t>
  </si>
  <si>
    <t>D20201231.3636446</t>
  </si>
  <si>
    <t>BANK OF GEORGE</t>
  </si>
  <si>
    <t>D20201231.363648</t>
  </si>
  <si>
    <t>SECURITY TRUST &amp; SAVINGS BANK</t>
  </si>
  <si>
    <t>D20201231.363657</t>
  </si>
  <si>
    <t>FIRST NATIONAL BANK OF BEMIDJI, THE</t>
  </si>
  <si>
    <t>D20201231.3636914</t>
  </si>
  <si>
    <t>BLUEHARBOR BANK</t>
  </si>
  <si>
    <t>D20201231.3637247</t>
  </si>
  <si>
    <t>SOUTH ATLANTIC BANK</t>
  </si>
  <si>
    <t>D20201231.3637685</t>
  </si>
  <si>
    <t>FIRST FOUNDATION BANK</t>
  </si>
  <si>
    <t>D20201231.3637706</t>
  </si>
  <si>
    <t>COMMUNITY VALLEY BANK</t>
  </si>
  <si>
    <t>D20201231.363778</t>
  </si>
  <si>
    <t>PEOPLES FIRST SAVINGS BANK</t>
  </si>
  <si>
    <t>D20201231.3640359</t>
  </si>
  <si>
    <t>TEXAN BANK, NATIONAL ASSOCIATION</t>
  </si>
  <si>
    <t>D20201231.364131</t>
  </si>
  <si>
    <t>GREAT OAKS BANK</t>
  </si>
  <si>
    <t>D20201231.364270</t>
  </si>
  <si>
    <t>BANKPACIFIC, LTD.</t>
  </si>
  <si>
    <t>D20201231.364430</t>
  </si>
  <si>
    <t>BANK OF ST. FRANCISVILLE</t>
  </si>
  <si>
    <t>D20201231.36456</t>
  </si>
  <si>
    <t>D20201231.3645840</t>
  </si>
  <si>
    <t>TOUCHMARK NATIONAL BANK</t>
  </si>
  <si>
    <t>D20201231.3646397</t>
  </si>
  <si>
    <t>GEORGIA PRIMARY BANK</t>
  </si>
  <si>
    <t>D20201231.364850</t>
  </si>
  <si>
    <t>FIRST STATE BANK OF BIGFORK</t>
  </si>
  <si>
    <t>D20201231.3650563</t>
  </si>
  <si>
    <t>REGAL BANK</t>
  </si>
  <si>
    <t>D20201231.3650808</t>
  </si>
  <si>
    <t>LIVE OAK BANKING COMPANY</t>
  </si>
  <si>
    <t>D20201231.365325</t>
  </si>
  <si>
    <t>UNITED BANK</t>
  </si>
  <si>
    <t>D20201231.3655933</t>
  </si>
  <si>
    <t>PARTNERS BANK OF CALIFORNIA</t>
  </si>
  <si>
    <t>D20201231.365745</t>
  </si>
  <si>
    <t>D20201231.365848</t>
  </si>
  <si>
    <t>WILLIAMSVILLE STATE BANK AND TRUST</t>
  </si>
  <si>
    <t>D20201231.365950</t>
  </si>
  <si>
    <t>LIMEBANK</t>
  </si>
  <si>
    <t>D20201231.366078</t>
  </si>
  <si>
    <t>STURGIS BANK &amp; TRUST COMPANY</t>
  </si>
  <si>
    <t>D20201231.366238</t>
  </si>
  <si>
    <t>D20201231.366247</t>
  </si>
  <si>
    <t>TEMPLETON SAVINGS BANK</t>
  </si>
  <si>
    <t>D20201231.366359</t>
  </si>
  <si>
    <t>FIRST NATIONAL BANK OF ANSON, THE</t>
  </si>
  <si>
    <t>D20201231.3664588</t>
  </si>
  <si>
    <t>FIELDPOINT PRIVATE BANK &amp; TRUST</t>
  </si>
  <si>
    <t>D20201231.366658</t>
  </si>
  <si>
    <t>FIRST INDEPENDENT BANK</t>
  </si>
  <si>
    <t>D20201231.3667132</t>
  </si>
  <si>
    <t>GATEWAY COMMERCIAL BANK</t>
  </si>
  <si>
    <t>D20201231.366854</t>
  </si>
  <si>
    <t>KENDALL BANK</t>
  </si>
  <si>
    <t>D20201231.367150</t>
  </si>
  <si>
    <t>D20201231.367178</t>
  </si>
  <si>
    <t>MIAMI SAVINGS BANK</t>
  </si>
  <si>
    <t>D20201231.3671997</t>
  </si>
  <si>
    <t>AMERICAN PRIDE BANK</t>
  </si>
  <si>
    <t>D20201231.367431</t>
  </si>
  <si>
    <t>CITIZENS BANK OF THE SOUTH</t>
  </si>
  <si>
    <t>D20201231.367543</t>
  </si>
  <si>
    <t>KENTLAND BANK</t>
  </si>
  <si>
    <t>D20201231.3678857</t>
  </si>
  <si>
    <t>D20201231.368054</t>
  </si>
  <si>
    <t>MASON BANK</t>
  </si>
  <si>
    <t>D20201231.368344</t>
  </si>
  <si>
    <t>FARMERS SAVINGS BANK &amp; TRUST</t>
  </si>
  <si>
    <t>D20201231.368522</t>
  </si>
  <si>
    <t>APOLLO TRUST COMPANY</t>
  </si>
  <si>
    <t>D20201231.3685396</t>
  </si>
  <si>
    <t>SAVOY BANK</t>
  </si>
  <si>
    <t>D20201231.3686928</t>
  </si>
  <si>
    <t>MINNESOTA BANK &amp; TRUST</t>
  </si>
  <si>
    <t>D20201231.3688043</t>
  </si>
  <si>
    <t>PARKSIDE FINANCIAL BANK AND TRUST</t>
  </si>
  <si>
    <t>D20201231.3688548</t>
  </si>
  <si>
    <t>FIRST COLONY BANK OF FLORIDA</t>
  </si>
  <si>
    <t>D20201231.3688623</t>
  </si>
  <si>
    <t>VIRGINIA PARTNERS BANK</t>
  </si>
  <si>
    <t>D20201231.368933</t>
  </si>
  <si>
    <t>FIRST NATIONAL BANK OF BEARDSTOWN, THE</t>
  </si>
  <si>
    <t>D20201231.368951</t>
  </si>
  <si>
    <t>KAW VALLEY STATE BANK AND TRUST COMPANY, OF WAMEGO, KANSAS, THE</t>
  </si>
  <si>
    <t>D20201231.3690121</t>
  </si>
  <si>
    <t>LIBERTY CAPITAL BANK</t>
  </si>
  <si>
    <t>D20201231.3690596</t>
  </si>
  <si>
    <t>PROGRESS BANK AND TRUST</t>
  </si>
  <si>
    <t>D20201231.3690635</t>
  </si>
  <si>
    <t>MEGA BANK</t>
  </si>
  <si>
    <t>D20201231.3690701</t>
  </si>
  <si>
    <t>PRIME MERIDIAN BANK</t>
  </si>
  <si>
    <t>D20201231.36933</t>
  </si>
  <si>
    <t>D20201231.369453</t>
  </si>
  <si>
    <t>IMPACT BANK</t>
  </si>
  <si>
    <t>D20201231.369659</t>
  </si>
  <si>
    <t>FIRST NATIONAL BANK OF CENTRAL TEXAS</t>
  </si>
  <si>
    <t>D20201231.37</t>
  </si>
  <si>
    <t>BANK OF HANCOCK COUNTY</t>
  </si>
  <si>
    <t>D20201231.370020</t>
  </si>
  <si>
    <t>PENDLETON COMMUNITY BANK, INC.</t>
  </si>
  <si>
    <t>D20201231.370271</t>
  </si>
  <si>
    <t>E*TRADE BANK</t>
  </si>
  <si>
    <t>D20201231.370347</t>
  </si>
  <si>
    <t>FIRST NATIONAL BANK OF LITCHFIELD, THE</t>
  </si>
  <si>
    <t>D20201231.37051</t>
  </si>
  <si>
    <t>OAKWOOD BANK</t>
  </si>
  <si>
    <t>D20201231.370721</t>
  </si>
  <si>
    <t>FARMERS STATE BANK, THE</t>
  </si>
  <si>
    <t>D20201231.370833</t>
  </si>
  <si>
    <t>CARVER STATE BANK</t>
  </si>
  <si>
    <t>D20201231.370954</t>
  </si>
  <si>
    <t>COWBOY BANK OF TEXAS, THE</t>
  </si>
  <si>
    <t>D20201231.371223</t>
  </si>
  <si>
    <t>RIVERHILLS BANK</t>
  </si>
  <si>
    <t>D20201231.371232</t>
  </si>
  <si>
    <t>FIRST COMMUNITY BANK AND TRUST</t>
  </si>
  <si>
    <t>D20201231.371362</t>
  </si>
  <si>
    <t>WELLINGTON STATE BANK</t>
  </si>
  <si>
    <t>D20201231.3715444</t>
  </si>
  <si>
    <t>CAPSTAR BANK</t>
  </si>
  <si>
    <t>D20201231.371559</t>
  </si>
  <si>
    <t>COMMUNITY NATIONAL BANK OF OKARCHE</t>
  </si>
  <si>
    <t>D20201231.3716320</t>
  </si>
  <si>
    <t>WESTCHESTER BANK, THE</t>
  </si>
  <si>
    <t>D20201231.3716852</t>
  </si>
  <si>
    <t>MARLIN BUSINESS BANK</t>
  </si>
  <si>
    <t>D20201231.371755</t>
  </si>
  <si>
    <t>FIRST NATIONAL BANK OF CHISHOLM, THE</t>
  </si>
  <si>
    <t>D20201231.371849</t>
  </si>
  <si>
    <t>BANK OF YATES CITY</t>
  </si>
  <si>
    <t>D20201231.371924</t>
  </si>
  <si>
    <t>D20201231.371942</t>
  </si>
  <si>
    <t>LIBERTY BANK</t>
  </si>
  <si>
    <t>D20201231.3719648</t>
  </si>
  <si>
    <t>MEADOWS BANK</t>
  </si>
  <si>
    <t>D20201231.3720</t>
  </si>
  <si>
    <t>BANK OF CLARENDON, THE</t>
  </si>
  <si>
    <t>D20201231.3720336</t>
  </si>
  <si>
    <t>GENUBANK</t>
  </si>
  <si>
    <t>D20201231.3720608</t>
  </si>
  <si>
    <t>OAKWORTH CAPITAL BANK</t>
  </si>
  <si>
    <t>D20201231.3721605</t>
  </si>
  <si>
    <t>D20201231.372444</t>
  </si>
  <si>
    <t>LITCHFIELD NATIONAL BANK, THE</t>
  </si>
  <si>
    <t>D20201231.372538</t>
  </si>
  <si>
    <t>EVANGELINE BANK AND TRUST COMPANY, THE</t>
  </si>
  <si>
    <t>D20201231.372640</t>
  </si>
  <si>
    <t>D20201231.372855</t>
  </si>
  <si>
    <t>CHISHOLM TRAIL STATE BANK</t>
  </si>
  <si>
    <t>D20201231.3729124</t>
  </si>
  <si>
    <t>D20201231.373115</t>
  </si>
  <si>
    <t>KENTUCKY BANK</t>
  </si>
  <si>
    <t>D20201231.373272</t>
  </si>
  <si>
    <t>COMPASS SAVINGS BANK</t>
  </si>
  <si>
    <t>D20201231.37341</t>
  </si>
  <si>
    <t>BANK OF ONTARIO</t>
  </si>
  <si>
    <t>D20201231.373553</t>
  </si>
  <si>
    <t>FIRST BANK AND TRUST OF MEMPHIS</t>
  </si>
  <si>
    <t>D20201231.373601</t>
  </si>
  <si>
    <t>UNION COUNTY SAVINGS BANK</t>
  </si>
  <si>
    <t>D20201231.374130</t>
  </si>
  <si>
    <t>CITIZENS BANK, THE</t>
  </si>
  <si>
    <t>D20201231.37435</t>
  </si>
  <si>
    <t>D20201231.374354</t>
  </si>
  <si>
    <t>NORTHERN SKY BANK</t>
  </si>
  <si>
    <t>D20201231.374653</t>
  </si>
  <si>
    <t>FIRST PREMIER BANK</t>
  </si>
  <si>
    <t>D20201231.374774</t>
  </si>
  <si>
    <t>SURETY BANK</t>
  </si>
  <si>
    <t>D20201231.375034</t>
  </si>
  <si>
    <t>WEST SUBURBAN BANK</t>
  </si>
  <si>
    <t>D20201231.375043</t>
  </si>
  <si>
    <t>PEOPLES NATIONAL BANK, NATIONAL ASSOCIATION</t>
  </si>
  <si>
    <t>D20201231.3750650</t>
  </si>
  <si>
    <t>SUNCREST BANK</t>
  </si>
  <si>
    <t>D20201231.375379</t>
  </si>
  <si>
    <t>NORTH SIDE FEDERAL SAVINGS AND LOAN ASSOCIATION OF CHICAGO</t>
  </si>
  <si>
    <t>D20201231.375502</t>
  </si>
  <si>
    <t>PROVIDENT BANK, THE</t>
  </si>
  <si>
    <t>D20201231.375566</t>
  </si>
  <si>
    <t>D20201231.375650</t>
  </si>
  <si>
    <t>MENARD BANK</t>
  </si>
  <si>
    <t>D20201231.376237</t>
  </si>
  <si>
    <t>MERCHANTS &amp; FARMERS BANK OF GREENE COUNTY</t>
  </si>
  <si>
    <t>D20201231.376273</t>
  </si>
  <si>
    <t>NORTH SHORE BANK, F.S.B.</t>
  </si>
  <si>
    <t>D20201231.37640</t>
  </si>
  <si>
    <t>GERMAN AMERICAN BANK</t>
  </si>
  <si>
    <t>D20201231.376442</t>
  </si>
  <si>
    <t>D20201231.37659</t>
  </si>
  <si>
    <t>FARMERS STATE BANK, ALLEN, OKLAHOMA</t>
  </si>
  <si>
    <t>D20201231.376947</t>
  </si>
  <si>
    <t>CITIZENS' BANK OF CHARLESTON</t>
  </si>
  <si>
    <t>D20201231.377663</t>
  </si>
  <si>
    <t>FANNIN BANK</t>
  </si>
  <si>
    <t>D20201231.377850</t>
  </si>
  <si>
    <t>FIRST SECURITY BANK AND TRUST COMPANY</t>
  </si>
  <si>
    <t>D20201231.377908</t>
  </si>
  <si>
    <t>CENTURY BANK AND TRUST COMPANY</t>
  </si>
  <si>
    <t>D20201231.378044</t>
  </si>
  <si>
    <t>D20201231.378110</t>
  </si>
  <si>
    <t>PEOPLES BANK, THE</t>
  </si>
  <si>
    <t>D20201231.3783313</t>
  </si>
  <si>
    <t>CROSS RIVER BANK</t>
  </si>
  <si>
    <t>D20201231.3783948</t>
  </si>
  <si>
    <t>RBC BANK (GEORGIA), NATIONAL ASSOCIATION</t>
  </si>
  <si>
    <t>D20201231.3786435</t>
  </si>
  <si>
    <t>INTRACOASTAL BANK</t>
  </si>
  <si>
    <t>D20201231.379050</t>
  </si>
  <si>
    <t>STATE BANK OF EASTON</t>
  </si>
  <si>
    <t>D20201231.379153</t>
  </si>
  <si>
    <t>FIRST NATIONAL BANK OF EVANT, THE</t>
  </si>
  <si>
    <t>D20201231.3793714</t>
  </si>
  <si>
    <t>HANOVER COMMUNITY BANK</t>
  </si>
  <si>
    <t>D20201231.379470</t>
  </si>
  <si>
    <t>CANTON CO-OPERATIVE BANK</t>
  </si>
  <si>
    <t>D20201231.37949</t>
  </si>
  <si>
    <t>BANK OF RANTOUL</t>
  </si>
  <si>
    <t>D20201231.379649</t>
  </si>
  <si>
    <t>FIRST NATIONAL BANK OF IZARD COUNTY</t>
  </si>
  <si>
    <t>D20201231.379920</t>
  </si>
  <si>
    <t>FIRST NATIONAL BANK OF PENNSYLVANIA</t>
  </si>
  <si>
    <t>D20201231.380346</t>
  </si>
  <si>
    <t>D20201231.3804535</t>
  </si>
  <si>
    <t>SPRINGFIELD FIRST COMMUNITY BANK</t>
  </si>
  <si>
    <t>D20201231.380458</t>
  </si>
  <si>
    <t>TEXAS REGIONAL BANK</t>
  </si>
  <si>
    <t>D20201231.380533</t>
  </si>
  <si>
    <t>LONGVIEW BANK</t>
  </si>
  <si>
    <t>D20201231.380654</t>
  </si>
  <si>
    <t>STATE BANK OF ARCADIA</t>
  </si>
  <si>
    <t>D20201231.3807880</t>
  </si>
  <si>
    <t>ONE FLORIDA BANK</t>
  </si>
  <si>
    <t>D20201231.380878</t>
  </si>
  <si>
    <t>VAN WERT FEDERAL SAVINGS BANK</t>
  </si>
  <si>
    <t>D20201231.380944</t>
  </si>
  <si>
    <t>BANK OF KAUKAUNA, THE</t>
  </si>
  <si>
    <t>D20201231.381026</t>
  </si>
  <si>
    <t>TWIN VALLEY BANK, THE</t>
  </si>
  <si>
    <t>D20201231.3812147</t>
  </si>
  <si>
    <t>GRAND RIVER BANK</t>
  </si>
  <si>
    <t>D20201231.381343</t>
  </si>
  <si>
    <t>D20201231.3816154</t>
  </si>
  <si>
    <t>NEW HORIZON BANK, NATIONAL ASSOCIATION</t>
  </si>
  <si>
    <t>D20201231.3816163</t>
  </si>
  <si>
    <t>CORNERSTONE BANK, NATIONAL ASSOCIATION</t>
  </si>
  <si>
    <t>D20201231.3816190</t>
  </si>
  <si>
    <t>OAK VIEW NATIONAL BANK</t>
  </si>
  <si>
    <t>D20201231.3816510</t>
  </si>
  <si>
    <t>PROFESSIONAL BANK</t>
  </si>
  <si>
    <t>D20201231.381839</t>
  </si>
  <si>
    <t>D20201231.381932</t>
  </si>
  <si>
    <t>COMMERCIAL BANKING COMPANY</t>
  </si>
  <si>
    <t>D20201231.381950</t>
  </si>
  <si>
    <t>FIRST NATIONAL BANK OF SAINT IGNACE, THE</t>
  </si>
  <si>
    <t>D20201231.382050</t>
  </si>
  <si>
    <t>CENTRAL SAVINGS BANK</t>
  </si>
  <si>
    <t>D20201231.382069</t>
  </si>
  <si>
    <t>D20201231.3821037</t>
  </si>
  <si>
    <t>R BANK</t>
  </si>
  <si>
    <t>D20201231.3821626</t>
  </si>
  <si>
    <t>MINT NATIONAL BANK, THE</t>
  </si>
  <si>
    <t>D20201231.3821822</t>
  </si>
  <si>
    <t>COASTAL CAROLINA NATIONAL BANK</t>
  </si>
  <si>
    <t>D20201231.382256</t>
  </si>
  <si>
    <t>STANTON STATE BANK</t>
  </si>
  <si>
    <t>D20201231.382274</t>
  </si>
  <si>
    <t>KENTLAND FEDERAL SAVINGS AND LOAN ASSOCIATION</t>
  </si>
  <si>
    <t>D20201231.382443</t>
  </si>
  <si>
    <t>FARMERS TRUST AND SAVINGS BANK</t>
  </si>
  <si>
    <t>D20201231.382537</t>
  </si>
  <si>
    <t>BANK OF VERNON, THE</t>
  </si>
  <si>
    <t>D20201231.382649</t>
  </si>
  <si>
    <t>FIRST SOUTHERN BANK</t>
  </si>
  <si>
    <t>D20201231.382658</t>
  </si>
  <si>
    <t>PUTNAM COUNTY STATE BANK</t>
  </si>
  <si>
    <t>D20201231.382742</t>
  </si>
  <si>
    <t>BANK MICHIGAN</t>
  </si>
  <si>
    <t>D20201231.382854</t>
  </si>
  <si>
    <t>SECURITY BANK OF PULASKI COUNTY</t>
  </si>
  <si>
    <t>D20201231.3832127</t>
  </si>
  <si>
    <t>PROMISEONE BANK</t>
  </si>
  <si>
    <t>D20201231.3835454</t>
  </si>
  <si>
    <t>ROYAL BUSINESS BANK</t>
  </si>
  <si>
    <t>D20201231.384018</t>
  </si>
  <si>
    <t>WOORI AMERICA BANK</t>
  </si>
  <si>
    <t>D20201231.384278</t>
  </si>
  <si>
    <t>D20201231.3843392</t>
  </si>
  <si>
    <t>NEW HAVEN BANK</t>
  </si>
  <si>
    <t>D20201231.384353</t>
  </si>
  <si>
    <t>BANK OF STEINAUER</t>
  </si>
  <si>
    <t>D20201231.384652</t>
  </si>
  <si>
    <t>DALLAS CAPITAL BANK, NATIONAL ASSOCIATION</t>
  </si>
  <si>
    <t>D20201231.384830</t>
  </si>
  <si>
    <t>D20201231.3851427</t>
  </si>
  <si>
    <t>GATEWAY FIRST BANK</t>
  </si>
  <si>
    <t>D20201231.385350</t>
  </si>
  <si>
    <t>COMMUNITY BANK OF CAMERON</t>
  </si>
  <si>
    <t>D20201231.385471</t>
  </si>
  <si>
    <t>MADISON COUNTY BANK</t>
  </si>
  <si>
    <t>D20201231.385547</t>
  </si>
  <si>
    <t>CITIZENS-FARMERS BANK OF COLE CAMP, THE</t>
  </si>
  <si>
    <t>D20201231.385686</t>
  </si>
  <si>
    <t>LUSITANIA SAVINGS BANK</t>
  </si>
  <si>
    <t>D20201231.386432</t>
  </si>
  <si>
    <t>D20201231.386450</t>
  </si>
  <si>
    <t>FIVE POINTS BANK OF HASTINGS</t>
  </si>
  <si>
    <t>D20201231.386731</t>
  </si>
  <si>
    <t>STATE BANK &amp; TRUST</t>
  </si>
  <si>
    <t>D20201231.386825</t>
  </si>
  <si>
    <t>CITIZENS NATIONAL BANK OF WOODSFIELD, THE</t>
  </si>
  <si>
    <t>D20201231.386852</t>
  </si>
  <si>
    <t>CENTRAL BANK OF WARRENSBURG</t>
  </si>
  <si>
    <t>D20201231.3869123</t>
  </si>
  <si>
    <t>COASTAL BANK &amp; TRUST</t>
  </si>
  <si>
    <t>D20201231.387055</t>
  </si>
  <si>
    <t>STATE BANK, THE</t>
  </si>
  <si>
    <t>D20201231.38740</t>
  </si>
  <si>
    <t>OWEN COUNTY STATE BANK</t>
  </si>
  <si>
    <t>D20201231.387671</t>
  </si>
  <si>
    <t>FIRST FEDERAL BANK &amp; TRUST</t>
  </si>
  <si>
    <t>D20201231.388155</t>
  </si>
  <si>
    <t>FIRST TEXOMA NATIONAL BANK</t>
  </si>
  <si>
    <t>D20201231.388258</t>
  </si>
  <si>
    <t>MARQUETTE FARMERS STATE BANK OF MARQUETTE KANSAS</t>
  </si>
  <si>
    <t>D20201231.3885123</t>
  </si>
  <si>
    <t>VALLEY REPUBLIC BANK</t>
  </si>
  <si>
    <t>D20201231.388557</t>
  </si>
  <si>
    <t>TRI VALLEY BANK</t>
  </si>
  <si>
    <t>D20201231.388744</t>
  </si>
  <si>
    <t>ALDEN STATE BANK</t>
  </si>
  <si>
    <t>D20201231.388753</t>
  </si>
  <si>
    <t>FARMERS AND MERCHANTS STATE BANK OF ALPHA</t>
  </si>
  <si>
    <t>D20201231.388874</t>
  </si>
  <si>
    <t>GUNNISON SAVINGS AND LOAN ASSOCIATION</t>
  </si>
  <si>
    <t>D20201231.388940</t>
  </si>
  <si>
    <t>FIRST NATIONAL BANK, THE</t>
  </si>
  <si>
    <t>D20201231.389059</t>
  </si>
  <si>
    <t>TILDEN BANK, THE</t>
  </si>
  <si>
    <t>D20201231.389358</t>
  </si>
  <si>
    <t>D20201231.389376</t>
  </si>
  <si>
    <t>TECUMSEH FEDERAL BANK</t>
  </si>
  <si>
    <t>D20201231.389826</t>
  </si>
  <si>
    <t>PATASKALA BANKING COMPANY, THE</t>
  </si>
  <si>
    <t>D20201231.390372</t>
  </si>
  <si>
    <t>ARUNDEL FEDERAL SAVINGS BANK</t>
  </si>
  <si>
    <t>D20201231.390840</t>
  </si>
  <si>
    <t>D20201231.391418</t>
  </si>
  <si>
    <t>FIRST &amp; PEOPLES BANK AND TRUST COMPANY</t>
  </si>
  <si>
    <t>D20201231.391557</t>
  </si>
  <si>
    <t>LAKESIDE BANK OF SALINA</t>
  </si>
  <si>
    <t>D20201231.391575</t>
  </si>
  <si>
    <t>UNITED FIDELITY BANK, FSB</t>
  </si>
  <si>
    <t>D20201231.3918898</t>
  </si>
  <si>
    <t>CIT BANK, NATIONAL ASSOCIATION</t>
  </si>
  <si>
    <t>D20201231.391959</t>
  </si>
  <si>
    <t>FIRST BANK OF UTICA</t>
  </si>
  <si>
    <t>D20201231.391977</t>
  </si>
  <si>
    <t>STURDY SAVINGS BANK</t>
  </si>
  <si>
    <t>D20201231.392152</t>
  </si>
  <si>
    <t>NEW CENTURY BANK</t>
  </si>
  <si>
    <t>D20201231.392255</t>
  </si>
  <si>
    <t>D20201231.392778</t>
  </si>
  <si>
    <t>CENTURY SAVINGS BANK</t>
  </si>
  <si>
    <t>D20201231.393252</t>
  </si>
  <si>
    <t>FIRST NATIONAL BANK OF FLOYDADA, THE</t>
  </si>
  <si>
    <t>D20201231.39327</t>
  </si>
  <si>
    <t>CALVIN B. TAYLOR BANKING COMPANY OF BERLIN, MARYLAND</t>
  </si>
  <si>
    <t>D20201231.393355</t>
  </si>
  <si>
    <t>BANK OF WESTON</t>
  </si>
  <si>
    <t>D20201231.3938186</t>
  </si>
  <si>
    <t>BANKUNITED, NATIONAL ASSOCIATION</t>
  </si>
  <si>
    <t>D20201231.3939240</t>
  </si>
  <si>
    <t>EVERCORE TRUST COMPANY, NATIONAL ASSOCIATION</t>
  </si>
  <si>
    <t>D20201231.393953</t>
  </si>
  <si>
    <t>HOMETOWN BANK, NATIONAL ASSOCIATION</t>
  </si>
  <si>
    <t>D20201231.394156</t>
  </si>
  <si>
    <t>SNB BANK, NATIONAL ASSOCIATION</t>
  </si>
  <si>
    <t>D20201231.394259</t>
  </si>
  <si>
    <t>D20201231.3943210</t>
  </si>
  <si>
    <t>D20201231.395238</t>
  </si>
  <si>
    <t>SYNOVUS BANK</t>
  </si>
  <si>
    <t>D20201231.3952904</t>
  </si>
  <si>
    <t>CANANDAIGUA NATIONAL TRUST COMPANY OF FLORIDA</t>
  </si>
  <si>
    <t>D20201231.396057</t>
  </si>
  <si>
    <t>INDEPENDENCE STATE BANK</t>
  </si>
  <si>
    <t>D20201231.396244</t>
  </si>
  <si>
    <t>RIVER CITY BANK, INC.</t>
  </si>
  <si>
    <t>D20201231.396253</t>
  </si>
  <si>
    <t>D20201231.396356</t>
  </si>
  <si>
    <t>OLPE STATE BANK</t>
  </si>
  <si>
    <t>D20201231.396954</t>
  </si>
  <si>
    <t>PECOS COUNTY STATE BANK, THE</t>
  </si>
  <si>
    <t>D20201231.3971</t>
  </si>
  <si>
    <t>MIDCOUNTRY BANK</t>
  </si>
  <si>
    <t>D20201231.397456</t>
  </si>
  <si>
    <t>FIRST NATIONAL BANK OF FORT STOCKTON</t>
  </si>
  <si>
    <t>D20201231.397531</t>
  </si>
  <si>
    <t>AMALGAMATED BANK OF CHICAGO</t>
  </si>
  <si>
    <t>D20201231.397540</t>
  </si>
  <si>
    <t>FIRST NATIONAL BANK OF FORT SMITH, THE</t>
  </si>
  <si>
    <t>D20201231.397559</t>
  </si>
  <si>
    <t>DUNDEE BANK</t>
  </si>
  <si>
    <t>D20201231.39756</t>
  </si>
  <si>
    <t>NBC OKLAHOMA</t>
  </si>
  <si>
    <t>D20201231.397755</t>
  </si>
  <si>
    <t>LEGACY BANK &amp; TRUST COMPANY</t>
  </si>
  <si>
    <t>D20201231.397858</t>
  </si>
  <si>
    <t>SPIRO STATE BANK</t>
  </si>
  <si>
    <t>D20201231.398051</t>
  </si>
  <si>
    <t>FARMERS AND MERCHANTS BANK OF ASHLAND</t>
  </si>
  <si>
    <t>D20201231.398248</t>
  </si>
  <si>
    <t>CAMPBELL &amp; FETTER BANK</t>
  </si>
  <si>
    <t>D20201231.398668</t>
  </si>
  <si>
    <t>BANK OF NEW YORK MELLON TRUST COMPANY, NATIONAL ASSOCIATION, THE</t>
  </si>
  <si>
    <t>D20201231.398837</t>
  </si>
  <si>
    <t>COPIAH BANK</t>
  </si>
  <si>
    <t>D20201231.399357</t>
  </si>
  <si>
    <t>MCCLAVE STATE BANK</t>
  </si>
  <si>
    <t>D20201231.399517</t>
  </si>
  <si>
    <t>D20201231.399731</t>
  </si>
  <si>
    <t>BANK OF ERATH</t>
  </si>
  <si>
    <t>D20201231.399973</t>
  </si>
  <si>
    <t>FIRST FEDERAL SAVINGS AND LOAN ASSOCIATION OF CENTRAL ILLINOIS, S.B.</t>
  </si>
  <si>
    <t>D20201231.400057</t>
  </si>
  <si>
    <t>FIRST STATE BANK OF PURDY</t>
  </si>
  <si>
    <t>D20201231.400141</t>
  </si>
  <si>
    <t>FNB BANK, INC.</t>
  </si>
  <si>
    <t>D20201231.40033</t>
  </si>
  <si>
    <t>RICHTON BANK &amp; TRUST COMPANY</t>
  </si>
  <si>
    <t>D20201231.400365</t>
  </si>
  <si>
    <t>FIRST COMMERCIAL BANK, NATIONAL ASSOCIATION</t>
  </si>
  <si>
    <t>D20201231.400767</t>
  </si>
  <si>
    <t>NEVADA BANK AND TRUST COMPANY</t>
  </si>
  <si>
    <t>D20201231.400945</t>
  </si>
  <si>
    <t>BANK OF GRAVETTE</t>
  </si>
  <si>
    <t>D20201231.401072</t>
  </si>
  <si>
    <t>CENTURY SAVINGS AND LOAN ASSOCIATION</t>
  </si>
  <si>
    <t>D20201231.401559</t>
  </si>
  <si>
    <t>DNB NATIONAL BANK</t>
  </si>
  <si>
    <t>D20201231.401755</t>
  </si>
  <si>
    <t>BANK OF THE WEST, THE</t>
  </si>
  <si>
    <t>D20201231.401906</t>
  </si>
  <si>
    <t>SKOWHEGAN SAVINGS BANK</t>
  </si>
  <si>
    <t>D20201231.401951</t>
  </si>
  <si>
    <t>STATE BANK OF CEYLON</t>
  </si>
  <si>
    <t>D20201231.402462</t>
  </si>
  <si>
    <t>D20201231.402846</t>
  </si>
  <si>
    <t>POCAHONTAS STATE BANK</t>
  </si>
  <si>
    <t>D20201231.402873</t>
  </si>
  <si>
    <t>VERSAILLES SAVINGS AND LOAN COMPANY, THE</t>
  </si>
  <si>
    <t>D20201231.403067</t>
  </si>
  <si>
    <t>BEACON BUSINESS BANK, NATIONAL ASSOCIATION</t>
  </si>
  <si>
    <t>D20201231.403151</t>
  </si>
  <si>
    <t>D20201231.403179</t>
  </si>
  <si>
    <t>FIRST FEDERAL SAVINGS AND LOAN ASSOCIATION OF PORT ANGELES</t>
  </si>
  <si>
    <t>D20201231.403254</t>
  </si>
  <si>
    <t>TRANSACT BANK, NATIONAL ASSOCIATION</t>
  </si>
  <si>
    <t>D20201231.4032791</t>
  </si>
  <si>
    <t>BROWN BROTHERS HARRIMAN TRUST COMPANY OF DELAWARE, NA</t>
  </si>
  <si>
    <t>D20201231.403656</t>
  </si>
  <si>
    <t>STATE BANK OF EAGLE BUTTE</t>
  </si>
  <si>
    <t>D20201231.403870</t>
  </si>
  <si>
    <t>IROQUOIS FEDERAL SAVINGS AND LOAN ASSOCIATION</t>
  </si>
  <si>
    <t>D20201231.403946</t>
  </si>
  <si>
    <t>PARK BANK, THE</t>
  </si>
  <si>
    <t>D20201231.404653</t>
  </si>
  <si>
    <t>DOMINION BANK</t>
  </si>
  <si>
    <t>D20201231.404943</t>
  </si>
  <si>
    <t>TRI-VALLEY BANK</t>
  </si>
  <si>
    <t>D20201231.40499</t>
  </si>
  <si>
    <t>HARBORONE BANK</t>
  </si>
  <si>
    <t>D20201231.406022</t>
  </si>
  <si>
    <t>WOODSBORO BANK</t>
  </si>
  <si>
    <t>D20201231.406059</t>
  </si>
  <si>
    <t>NATIONAL BANK OF TEXAS AT FORT WORTH, THE</t>
  </si>
  <si>
    <t>D20201231.406666</t>
  </si>
  <si>
    <t>WEST TEXAS STATE BANK</t>
  </si>
  <si>
    <t>D20201231.406778</t>
  </si>
  <si>
    <t>SECURITY FEDERAL BANK</t>
  </si>
  <si>
    <t>D20201231.406974</t>
  </si>
  <si>
    <t>D20201231.407168</t>
  </si>
  <si>
    <t>D20201231.407506</t>
  </si>
  <si>
    <t>ION BANK</t>
  </si>
  <si>
    <t>D20201231.407645</t>
  </si>
  <si>
    <t>STILLMAN BANCCORP, N.A.</t>
  </si>
  <si>
    <t>D20201231.407850</t>
  </si>
  <si>
    <t>D20201231.408307</t>
  </si>
  <si>
    <t>ATHOL SAVINGS BANK</t>
  </si>
  <si>
    <t>D20201231.40855</t>
  </si>
  <si>
    <t>ESB BANK</t>
  </si>
  <si>
    <t>D20201231.408642</t>
  </si>
  <si>
    <t>BANKERS' BANK</t>
  </si>
  <si>
    <t>D20201231.408875</t>
  </si>
  <si>
    <t>AXIOM BANK, NATIONAL ASSOCIATION</t>
  </si>
  <si>
    <t>D20201231.409265</t>
  </si>
  <si>
    <t>SPUR SECURITY BANK</t>
  </si>
  <si>
    <t>D20201231.410159</t>
  </si>
  <si>
    <t>ANDES STATE BANK</t>
  </si>
  <si>
    <t>D20201231.410560</t>
  </si>
  <si>
    <t>D20201231.410748</t>
  </si>
  <si>
    <t>BANK OF O'FALLON</t>
  </si>
  <si>
    <t>D20201231.410917</t>
  </si>
  <si>
    <t>CITIZENS NATIONAL BANK OF SOMERSET, THE</t>
  </si>
  <si>
    <t>D20201231.410944</t>
  </si>
  <si>
    <t>D20201231.411062</t>
  </si>
  <si>
    <t>FIRST NATIONAL BANK OF STERLING CITY, THE</t>
  </si>
  <si>
    <t>D20201231.411174</t>
  </si>
  <si>
    <t>D20201231.411231</t>
  </si>
  <si>
    <t>BRANTLEY BANK &amp; TRUST COMPANY</t>
  </si>
  <si>
    <t>D20201231.411240</t>
  </si>
  <si>
    <t>OLD EXCHANGE NATIONAL BANK OF OKAWVILLE, THE</t>
  </si>
  <si>
    <t>D20201231.4114567</t>
  </si>
  <si>
    <t>FIRST REPUBLIC BANK</t>
  </si>
  <si>
    <t>D20201231.411473</t>
  </si>
  <si>
    <t>SEVERN SAVINGS BANK, FSB DBA SEVERN BANK</t>
  </si>
  <si>
    <t>D20201231.411512</t>
  </si>
  <si>
    <t>CENTRIC BANK</t>
  </si>
  <si>
    <t>D20201231.411549</t>
  </si>
  <si>
    <t>TABLE GROVE STATE BANK</t>
  </si>
  <si>
    <t>D20201231.411576</t>
  </si>
  <si>
    <t>MAYVILLE SAVINGS BANK</t>
  </si>
  <si>
    <t>D20201231.411624</t>
  </si>
  <si>
    <t>SOMERVILLE BANK</t>
  </si>
  <si>
    <t>D20201231.411651</t>
  </si>
  <si>
    <t>FARMERS AND MERCHANTS STATE BANK, BLOOMFIELD, NEBRASKA</t>
  </si>
  <si>
    <t>D20201231.412153</t>
  </si>
  <si>
    <t>NEBRASKA STATE BANK AND TRUST COMPANY</t>
  </si>
  <si>
    <t>D20201231.412452</t>
  </si>
  <si>
    <t>COMMUNITY BANK OF OKLAHOMA</t>
  </si>
  <si>
    <t>D20201231.412555</t>
  </si>
  <si>
    <t>SJN BANK OF KANSAS</t>
  </si>
  <si>
    <t>D20201231.4125778</t>
  </si>
  <si>
    <t>STIFEL TRUST COMPANY DELAWARE, NATIONAL ASSOCIATION</t>
  </si>
  <si>
    <t>D20201231.412667</t>
  </si>
  <si>
    <t>SUNDOWN STATE BANK</t>
  </si>
  <si>
    <t>D20201231.412751</t>
  </si>
  <si>
    <t>WOODFOREST NATIONAL BANK</t>
  </si>
  <si>
    <t>D20201231.412845</t>
  </si>
  <si>
    <t>FIRST NATIONAL BANK IN OLNEY</t>
  </si>
  <si>
    <t>D20201231.412872</t>
  </si>
  <si>
    <t>FARMERS AND MECHANICS FEDERAL SAVINGS BANK</t>
  </si>
  <si>
    <t>D20201231.413141</t>
  </si>
  <si>
    <t>FIRST NATIONAL BANK OF AMERICA</t>
  </si>
  <si>
    <t>D20201231.413208</t>
  </si>
  <si>
    <t>HSBC BANK USA, NATIONAL ASSOCIATION</t>
  </si>
  <si>
    <t>D20201231.413347</t>
  </si>
  <si>
    <t>FIRST STATE BANK OF OLMSTED</t>
  </si>
  <si>
    <t>D20201231.413543</t>
  </si>
  <si>
    <t>D20201231.413646</t>
  </si>
  <si>
    <t>FIRST NEIGHBOR BANK, NATIONAL ASSOCIATION</t>
  </si>
  <si>
    <t>D20201231.413673</t>
  </si>
  <si>
    <t>F&amp;M BANK AND TRUST COMPANY</t>
  </si>
  <si>
    <t>D20201231.413758</t>
  </si>
  <si>
    <t>BRUNSWICK STATE BANK</t>
  </si>
  <si>
    <t>D20201231.414102</t>
  </si>
  <si>
    <t>D20201231.414652</t>
  </si>
  <si>
    <t>FIRST NATIONAL BANK OF SCOTT CITY, THE</t>
  </si>
  <si>
    <t>D20201231.4146830</t>
  </si>
  <si>
    <t>NEUBERGER BERMAN TRUST COMPANY OF DELAWARE NATIONAL ASSOCIATION</t>
  </si>
  <si>
    <t>D20201231.414764</t>
  </si>
  <si>
    <t>D20201231.414858</t>
  </si>
  <si>
    <t>INCOMMONS BANK, NATIONAL ASSOCIATION</t>
  </si>
  <si>
    <t>D20201231.4149037</t>
  </si>
  <si>
    <t>NEUBERGER BERMAN TRUST COMPANY NATIONAL ASSOCIATION</t>
  </si>
  <si>
    <t>D20201231.41553</t>
  </si>
  <si>
    <t>D20201231.4156</t>
  </si>
  <si>
    <t>KANZA BANK</t>
  </si>
  <si>
    <t>D20201231.415770</t>
  </si>
  <si>
    <t>TEMPO BANK</t>
  </si>
  <si>
    <t>D20201231.416245</t>
  </si>
  <si>
    <t>BUSEY BANK</t>
  </si>
  <si>
    <t>D20201231.416272</t>
  </si>
  <si>
    <t>ABBEVILLE FIRST BANK, SSB</t>
  </si>
  <si>
    <t>D20201231.41629</t>
  </si>
  <si>
    <t>D20201231.416339</t>
  </si>
  <si>
    <t>D20201231.416357</t>
  </si>
  <si>
    <t>CHAMBERS STATE BANK</t>
  </si>
  <si>
    <t>D20201231.4165907</t>
  </si>
  <si>
    <t>D20201231.416656</t>
  </si>
  <si>
    <t>WELCH STATE BANK OF WELCH, OKLA.</t>
  </si>
  <si>
    <t>D20201231.416674</t>
  </si>
  <si>
    <t>KS BANK, INC.</t>
  </si>
  <si>
    <t>D20201231.416973</t>
  </si>
  <si>
    <t>BRAINERD SAVINGS &amp; LOAN FEDERAL ASSOCIATION</t>
  </si>
  <si>
    <t>D20201231.417626</t>
  </si>
  <si>
    <t>PUTNAM COUNTY BANK</t>
  </si>
  <si>
    <t>D20201231.417710</t>
  </si>
  <si>
    <t>PINNACLE BANK, INC</t>
  </si>
  <si>
    <t>D20201231.418100</t>
  </si>
  <si>
    <t>SEAMENS BANK</t>
  </si>
  <si>
    <t>D20201231.418249</t>
  </si>
  <si>
    <t>THE SECURITY NATIONAL BANK OF SIOUX CITY, IOWA</t>
  </si>
  <si>
    <t>D20201231.41825</t>
  </si>
  <si>
    <t>MIDDLETOWN VALLEY BANK</t>
  </si>
  <si>
    <t>D20201231.418436</t>
  </si>
  <si>
    <t>PEOPLES BANK OF MACON</t>
  </si>
  <si>
    <t>D20201231.418856</t>
  </si>
  <si>
    <t>STATE BANK OF SPRING HILL, THE</t>
  </si>
  <si>
    <t>D20201231.419406</t>
  </si>
  <si>
    <t>BANGOR SAVINGS BANK</t>
  </si>
  <si>
    <t>D20201231.419460</t>
  </si>
  <si>
    <t>CAPTEX BANK</t>
  </si>
  <si>
    <t>D20201231.41955</t>
  </si>
  <si>
    <t>BANK OF NEWMAN GROVE</t>
  </si>
  <si>
    <t>D20201231.419675</t>
  </si>
  <si>
    <t>FIRST BANK RICHMOND</t>
  </si>
  <si>
    <t>D20201231.419947</t>
  </si>
  <si>
    <t>HILL-DODGE BANKING COMPANY, THE</t>
  </si>
  <si>
    <t>D20201231.42037</t>
  </si>
  <si>
    <t>PEOPLES EXCHANGE BANK</t>
  </si>
  <si>
    <t>D20201231.420578</t>
  </si>
  <si>
    <t>SAINT LANDRY HOMESTEAD FEDERAL SAVINGS BANK</t>
  </si>
  <si>
    <t>D20201231.420644</t>
  </si>
  <si>
    <t>PEOPLES COMMUNITY BANK, THE</t>
  </si>
  <si>
    <t>D20201231.420653</t>
  </si>
  <si>
    <t>D20201231.420877</t>
  </si>
  <si>
    <t>D20201231.4210227</t>
  </si>
  <si>
    <t>NBH BANK</t>
  </si>
  <si>
    <t>D20201231.421445</t>
  </si>
  <si>
    <t>FIRST NATIONAL BANK OF RAYMOND, THE</t>
  </si>
  <si>
    <t>D20201231.421539</t>
  </si>
  <si>
    <t>FIRST PEOPLES BANK OF TENNESSEE</t>
  </si>
  <si>
    <t>D20201231.422059</t>
  </si>
  <si>
    <t>KANSASLAND BANK</t>
  </si>
  <si>
    <t>D20201231.422116</t>
  </si>
  <si>
    <t>BANK OF THE MOUNTAINS, INC.</t>
  </si>
  <si>
    <t>D20201231.422433</t>
  </si>
  <si>
    <t>FIRST GUARANTY BANK</t>
  </si>
  <si>
    <t>D20201231.422657</t>
  </si>
  <si>
    <t>SECURITY FIRST NATIONAL BANK OF HUGO</t>
  </si>
  <si>
    <t>D20201231.4231</t>
  </si>
  <si>
    <t>D20201231.423159</t>
  </si>
  <si>
    <t>MCCURTAIN COUNTY NATIONAL BANK</t>
  </si>
  <si>
    <t>D20201231.423449</t>
  </si>
  <si>
    <t>FARMERS BANK, FRANKFORT, INDIANA, INC., THE</t>
  </si>
  <si>
    <t>D20201231.42354</t>
  </si>
  <si>
    <t>COMMERCIAL NATIONAL BANK OF BRADY, THE</t>
  </si>
  <si>
    <t>D20201231.423636</t>
  </si>
  <si>
    <t>UBANK</t>
  </si>
  <si>
    <t>D20201231.42372</t>
  </si>
  <si>
    <t>FIRST FEDERAL SAVINGS BANK OF LINCOLNTON</t>
  </si>
  <si>
    <t>D20201231.423739</t>
  </si>
  <si>
    <t>MORRIS BANK</t>
  </si>
  <si>
    <t>D20201231.423841</t>
  </si>
  <si>
    <t>WENONA STATE BANK</t>
  </si>
  <si>
    <t>D20201231.424156</t>
  </si>
  <si>
    <t>STOCKGROWERS STATE BANK</t>
  </si>
  <si>
    <t>D20201231.42420</t>
  </si>
  <si>
    <t>FIRST COMMONWEALTH BANK</t>
  </si>
  <si>
    <t>D20201231.424240</t>
  </si>
  <si>
    <t>CITIZENS FIRST NATIONAL BANK</t>
  </si>
  <si>
    <t>D20201231.424352</t>
  </si>
  <si>
    <t>ANAHUAC NATIONAL BANK</t>
  </si>
  <si>
    <t>D20201231.424437</t>
  </si>
  <si>
    <t>CAMPUS STATE BANK</t>
  </si>
  <si>
    <t>D20201231.42448</t>
  </si>
  <si>
    <t>D20201231.42457</t>
  </si>
  <si>
    <t>D20201231.424633</t>
  </si>
  <si>
    <t>WILCOX COUNTY STATE BANK</t>
  </si>
  <si>
    <t>D20201231.425050</t>
  </si>
  <si>
    <t>FARMERS AND MERCHANTS STATE BANK, THE</t>
  </si>
  <si>
    <t>D20201231.425108</t>
  </si>
  <si>
    <t>RONDOUT SAVINGS BANK</t>
  </si>
  <si>
    <t>D20201231.425818</t>
  </si>
  <si>
    <t>UNITED CUMBERLAND BANK</t>
  </si>
  <si>
    <t>D20201231.425845</t>
  </si>
  <si>
    <t>D20201231.425911</t>
  </si>
  <si>
    <t>EPHRATA NATIONAL BANK</t>
  </si>
  <si>
    <t>D20201231.426057</t>
  </si>
  <si>
    <t>SPECTRA BANK</t>
  </si>
  <si>
    <t>D20201231.426141</t>
  </si>
  <si>
    <t>FIRST STATE BANK OF ST. PETER</t>
  </si>
  <si>
    <t>D20201231.4262534</t>
  </si>
  <si>
    <t>CADENCE BANK, N.A.</t>
  </si>
  <si>
    <t>D20201231.426534</t>
  </si>
  <si>
    <t>HEARTLAND BANK AND TRUST COMPANY</t>
  </si>
  <si>
    <t>D20201231.426758</t>
  </si>
  <si>
    <t>BANK OF SALEM</t>
  </si>
  <si>
    <t>D20201231.426945</t>
  </si>
  <si>
    <t>BANK OF MILTON</t>
  </si>
  <si>
    <t>D20201231.427241</t>
  </si>
  <si>
    <t>FRIENDSHIP STATE BANK, THE</t>
  </si>
  <si>
    <t>D20201231.427353</t>
  </si>
  <si>
    <t>FIRSTAR BANK</t>
  </si>
  <si>
    <t>D20201231.427858</t>
  </si>
  <si>
    <t>EVERGREEN NATIONAL BANK</t>
  </si>
  <si>
    <t>D20201231.427960</t>
  </si>
  <si>
    <t>TWIN RIVER BANK</t>
  </si>
  <si>
    <t>D20201231.428060</t>
  </si>
  <si>
    <t>D20201231.428462</t>
  </si>
  <si>
    <t>IRELAND BANK</t>
  </si>
  <si>
    <t>D20201231.428547</t>
  </si>
  <si>
    <t>ST. CHARLES BANK &amp; TRUST COMPANY, NATIONAL ASSOCIATION</t>
  </si>
  <si>
    <t>D20201231.428855</t>
  </si>
  <si>
    <t>SEYMOUR BANK, THE</t>
  </si>
  <si>
    <t>D20201231.429021</t>
  </si>
  <si>
    <t>QUEENSTOWN BANK OF MARYLAND</t>
  </si>
  <si>
    <t>D20201231.429487</t>
  </si>
  <si>
    <t>SOUND COMMUNITY BANK</t>
  </si>
  <si>
    <t>D20201231.430036</t>
  </si>
  <si>
    <t>ROBERTSON BANKING COMPANY</t>
  </si>
  <si>
    <t>D20201231.430054</t>
  </si>
  <si>
    <t>MAIN BANK</t>
  </si>
  <si>
    <t>D20201231.430344</t>
  </si>
  <si>
    <t>D20201231.43052</t>
  </si>
  <si>
    <t>D20201231.431172</t>
  </si>
  <si>
    <t>PACIFIC PREMIER BANK</t>
  </si>
  <si>
    <t>D20201231.431323</t>
  </si>
  <si>
    <t>D20201231.431350</t>
  </si>
  <si>
    <t>BANK OF COMMERCE AND TRUST COMPANY, THE</t>
  </si>
  <si>
    <t>D20201231.432058</t>
  </si>
  <si>
    <t>D20201231.432432</t>
  </si>
  <si>
    <t>PHENIX-GIRARD BANK</t>
  </si>
  <si>
    <t>D20201231.433505</t>
  </si>
  <si>
    <t>BATH SAVINGS INSTITUTION</t>
  </si>
  <si>
    <t>D20201231.43351</t>
  </si>
  <si>
    <t>D20201231.433550</t>
  </si>
  <si>
    <t>BANK OF RIPLEY</t>
  </si>
  <si>
    <t>D20201231.433608</t>
  </si>
  <si>
    <t>TOMPKINS TRUST COMPANY</t>
  </si>
  <si>
    <t>D20201231.433859</t>
  </si>
  <si>
    <t>FOWLER STATE BANK</t>
  </si>
  <si>
    <t>D20201231.433943</t>
  </si>
  <si>
    <t>D20201231.434203</t>
  </si>
  <si>
    <t>FIRST HOPE BANK, A NATIONAL BANKING ASSOCIATION</t>
  </si>
  <si>
    <t>D20201231.434539</t>
  </si>
  <si>
    <t>D20201231.435059</t>
  </si>
  <si>
    <t>ENNIS STATE BANK</t>
  </si>
  <si>
    <t>D20201231.435077</t>
  </si>
  <si>
    <t>METABANK, NATIONAL ASSOCIATION</t>
  </si>
  <si>
    <t>D20201231.435255</t>
  </si>
  <si>
    <t>D20201231.435666</t>
  </si>
  <si>
    <t>SECURITY BANK OF CRAWFORD</t>
  </si>
  <si>
    <t>D20201231.435750</t>
  </si>
  <si>
    <t>D20201231.436159</t>
  </si>
  <si>
    <t>D20201231.436542</t>
  </si>
  <si>
    <t>WAUKON STATE BANK</t>
  </si>
  <si>
    <t>D20201231.436739</t>
  </si>
  <si>
    <t>BANKCHAMPAIGN, NATIONAL ASSOCIATION</t>
  </si>
  <si>
    <t>D20201231.4368351</t>
  </si>
  <si>
    <t>KEY NATIONAL TRUST COMPANY OF DELAWARE</t>
  </si>
  <si>
    <t>D20201231.436953</t>
  </si>
  <si>
    <t>SULLIVAN BANK</t>
  </si>
  <si>
    <t>D20201231.437044</t>
  </si>
  <si>
    <t>WATKINS SAVINGS BANK, THE</t>
  </si>
  <si>
    <t>D20201231.437914</t>
  </si>
  <si>
    <t>WILMINGTON SAVINGS FUND SOCIETY, FSB</t>
  </si>
  <si>
    <t>D20201231.438434</t>
  </si>
  <si>
    <t>CITIZENS BANK OF FAYETTE, THE</t>
  </si>
  <si>
    <t>D20201231.43856</t>
  </si>
  <si>
    <t>MINERS NATIONAL BANK OF EVELETH, THE</t>
  </si>
  <si>
    <t>D20201231.439132</t>
  </si>
  <si>
    <t>GLENNVILLE BANK</t>
  </si>
  <si>
    <t>D20201231.439338</t>
  </si>
  <si>
    <t>D20201231.439356</t>
  </si>
  <si>
    <t>ELKHORN VALLEY BANK &amp; TRUST</t>
  </si>
  <si>
    <t>D20201231.439404</t>
  </si>
  <si>
    <t>D20201231.43959</t>
  </si>
  <si>
    <t>BRIDGE CITY STATE BANK</t>
  </si>
  <si>
    <t>D20201231.4397164</t>
  </si>
  <si>
    <t>CHILTON TRUST COMPANY, NATIONAL ASSOCIATION</t>
  </si>
  <si>
    <t>D20201231.439730</t>
  </si>
  <si>
    <t>STATE BANK OF BEMENT</t>
  </si>
  <si>
    <t>D20201231.44040</t>
  </si>
  <si>
    <t>FIRST NATIONAL BANK OF MONTEREY, THE</t>
  </si>
  <si>
    <t>D20201231.440857</t>
  </si>
  <si>
    <t>AMERICA'S COMMUNITY BANK</t>
  </si>
  <si>
    <t>D20201231.440978</t>
  </si>
  <si>
    <t>KINGSTREE FEDERAL SAVINGS AND LOAN ASSOCIATION</t>
  </si>
  <si>
    <t>D20201231.441050</t>
  </si>
  <si>
    <t>FALLS CITY NATIONAL BANK, THE</t>
  </si>
  <si>
    <t>D20201231.441078</t>
  </si>
  <si>
    <t>COMMUNITY PARTNERS SAVINGS BANK</t>
  </si>
  <si>
    <t>D20201231.441135</t>
  </si>
  <si>
    <t>CITIZENS BANK OF CHATSWORTH</t>
  </si>
  <si>
    <t>D20201231.441256</t>
  </si>
  <si>
    <t>FIRST DAKOTA NATIONAL BANK</t>
  </si>
  <si>
    <t>D20201231.441359</t>
  </si>
  <si>
    <t>MARIES COUNTY BANK, THE</t>
  </si>
  <si>
    <t>D20201231.441434</t>
  </si>
  <si>
    <t>FNB BANK</t>
  </si>
  <si>
    <t>D20201231.441470</t>
  </si>
  <si>
    <t>D20201231.441630</t>
  </si>
  <si>
    <t>BANK OF DADE</t>
  </si>
  <si>
    <t>D20201231.442011</t>
  </si>
  <si>
    <t>D20201231.442057</t>
  </si>
  <si>
    <t>CITIZENS STATE BANK AND TRUST COMPANY, THE</t>
  </si>
  <si>
    <t>D20201231.442244</t>
  </si>
  <si>
    <t>NORTHEAST SECURITY BANK</t>
  </si>
  <si>
    <t>D20201231.442655</t>
  </si>
  <si>
    <t>FIRST NATIONAL BANK IN FALFURRIAS, THE</t>
  </si>
  <si>
    <t>D20201231.443148</t>
  </si>
  <si>
    <t>BIPPUS STATE BANK, THE</t>
  </si>
  <si>
    <t>D20201231.443205</t>
  </si>
  <si>
    <t>UNION SAVINGS BANK</t>
  </si>
  <si>
    <t>D20201231.443353</t>
  </si>
  <si>
    <t>D20201231.443625</t>
  </si>
  <si>
    <t>OTTOVILLE BANK COMPANY, THE</t>
  </si>
  <si>
    <t>D20201231.443634</t>
  </si>
  <si>
    <t>SCOTT STATE BANK</t>
  </si>
  <si>
    <t>D20201231.44433</t>
  </si>
  <si>
    <t>INTERCREDIT BANK, NATIONAL ASSOCIATION</t>
  </si>
  <si>
    <t>D20201231.444350</t>
  </si>
  <si>
    <t>FIRST TEXAS BANK</t>
  </si>
  <si>
    <t>D20201231.444556</t>
  </si>
  <si>
    <t>POINTS WEST COMMUNITY BANK</t>
  </si>
  <si>
    <t>D20201231.444677</t>
  </si>
  <si>
    <t>BLACK MOUNTAIN SAVINGS BANK, SSB</t>
  </si>
  <si>
    <t>D20201231.445674</t>
  </si>
  <si>
    <t>PIONEER FEDERAL SAVINGS &amp; LOAN ASSOCIATION</t>
  </si>
  <si>
    <t>D20201231.445955</t>
  </si>
  <si>
    <t>FIRST NATIONAL BANK OF EAST TEXAS, THE</t>
  </si>
  <si>
    <t>D20201231.446130</t>
  </si>
  <si>
    <t>D20201231.446149</t>
  </si>
  <si>
    <t>D20201231.446176</t>
  </si>
  <si>
    <t>FIDELITY FEDERAL SAVINGS AND LOAN ASSOCIATION OF DELAWARE</t>
  </si>
  <si>
    <t>D20201231.446877</t>
  </si>
  <si>
    <t>MCHENRY SAVINGS BANK</t>
  </si>
  <si>
    <t>D20201231.447070</t>
  </si>
  <si>
    <t>HOYNE SAVINGS BANK</t>
  </si>
  <si>
    <t>D20201231.447100</t>
  </si>
  <si>
    <t>D20201231.44741</t>
  </si>
  <si>
    <t>D20201231.44750</t>
  </si>
  <si>
    <t>CITIZENS BANK OF THE MIDWEST</t>
  </si>
  <si>
    <t>D20201231.447557</t>
  </si>
  <si>
    <t>CITIZENS STATE BANK - LA CROSSE</t>
  </si>
  <si>
    <t>D20201231.447874</t>
  </si>
  <si>
    <t>ISLANDERS BANK</t>
  </si>
  <si>
    <t>D20201231.448040</t>
  </si>
  <si>
    <t>OXFORD BANK</t>
  </si>
  <si>
    <t>D20201231.448554</t>
  </si>
  <si>
    <t>SAGE CAPITAL BANK</t>
  </si>
  <si>
    <t>D20201231.449038</t>
  </si>
  <si>
    <t>CITICORP TRUST DELAWARE, NATIONAL ASSOCIATION</t>
  </si>
  <si>
    <t>D20201231.44929</t>
  </si>
  <si>
    <t>FIRST NATIONAL BANK OF MCCONNELSVILLE, THE</t>
  </si>
  <si>
    <t>D20201231.449430</t>
  </si>
  <si>
    <t>22ND STATE BANK</t>
  </si>
  <si>
    <t>D20201231.449832</t>
  </si>
  <si>
    <t>MARION BANK AND TRUST COMPANY</t>
  </si>
  <si>
    <t>D20201231.449935</t>
  </si>
  <si>
    <t>COUNTRY TRUST BANK</t>
  </si>
  <si>
    <t>D20201231.45038</t>
  </si>
  <si>
    <t>STATE BANK OF DAVIS</t>
  </si>
  <si>
    <t>D20201231.45047</t>
  </si>
  <si>
    <t>FIRST NATIONAL BANK AT PARIS, THE</t>
  </si>
  <si>
    <t>D20201231.45056</t>
  </si>
  <si>
    <t>D20201231.450632</t>
  </si>
  <si>
    <t>D20201231.450669</t>
  </si>
  <si>
    <t>FIRST NATIONAL BANK OF ELY, THE</t>
  </si>
  <si>
    <t>D20201231.450753</t>
  </si>
  <si>
    <t>FAYETTEVILLE BANK</t>
  </si>
  <si>
    <t>D20201231.450856</t>
  </si>
  <si>
    <t>UNION BANK AND TRUST COMPANY</t>
  </si>
  <si>
    <t>D20201231.450959</t>
  </si>
  <si>
    <t>SECURITY FINANCIAL BANK</t>
  </si>
  <si>
    <t>D20201231.451068</t>
  </si>
  <si>
    <t>D20201231.451246</t>
  </si>
  <si>
    <t>WAYNE BANK AND TRUST CO.</t>
  </si>
  <si>
    <t>D20201231.451273</t>
  </si>
  <si>
    <t>GEDDES FEDERAL SAVINGS AND LOAN ASSOCIATION</t>
  </si>
  <si>
    <t>D20201231.451965</t>
  </si>
  <si>
    <t>WELLS FARGO BANK, NATIONAL ASSOCIATION</t>
  </si>
  <si>
    <t>D20201231.452159</t>
  </si>
  <si>
    <t>AMERICAN BANK AND TRUST COMPANY</t>
  </si>
  <si>
    <t>D20201231.452739</t>
  </si>
  <si>
    <t>CLAXTON BANK, THE</t>
  </si>
  <si>
    <t>D20201231.452841</t>
  </si>
  <si>
    <t>SPRING VALLEY CITY BANK</t>
  </si>
  <si>
    <t>D20201231.453147</t>
  </si>
  <si>
    <t>BANNER BANKS</t>
  </si>
  <si>
    <t>D20201231.453446</t>
  </si>
  <si>
    <t>EAGLE BANK AND TRUST COMPANY</t>
  </si>
  <si>
    <t>D20201231.4536084</t>
  </si>
  <si>
    <t>BANK OF BIRD-IN-HAND</t>
  </si>
  <si>
    <t>D20201231.453839</t>
  </si>
  <si>
    <t>FIRST STATE BANK OF BLOOMINGTON</t>
  </si>
  <si>
    <t>D20201231.45430</t>
  </si>
  <si>
    <t>JOHNSON COUNTY BANK</t>
  </si>
  <si>
    <t>D20201231.454546</t>
  </si>
  <si>
    <t>PEOPLES STATE BANK, THE</t>
  </si>
  <si>
    <t>D20201231.45458</t>
  </si>
  <si>
    <t>VINTAGE BANK KANSAS</t>
  </si>
  <si>
    <t>D20201231.454658</t>
  </si>
  <si>
    <t>PAULS VALLEY NATIONAL BANK, THE</t>
  </si>
  <si>
    <t>D20201231.454676</t>
  </si>
  <si>
    <t>BANKFINANCIAL, NATIONAL ASSOCIATION</t>
  </si>
  <si>
    <t>D20201231.454975</t>
  </si>
  <si>
    <t>MASSENA SAVINGS AND LOAN</t>
  </si>
  <si>
    <t>D20201231.455150</t>
  </si>
  <si>
    <t>PAYNE COUNTY BANK, THE</t>
  </si>
  <si>
    <t>D20201231.455253</t>
  </si>
  <si>
    <t>5STAR BANK</t>
  </si>
  <si>
    <t>D20201231.455459</t>
  </si>
  <si>
    <t>FORT DAVIS STATE BANK</t>
  </si>
  <si>
    <t>D20201231.455477</t>
  </si>
  <si>
    <t>SOUTHFIRST BANK</t>
  </si>
  <si>
    <t>D20201231.45551</t>
  </si>
  <si>
    <t>BANK MIDWEST</t>
  </si>
  <si>
    <t>D20201231.455552</t>
  </si>
  <si>
    <t>D20201231.45560</t>
  </si>
  <si>
    <t>JEFFERSON BANK</t>
  </si>
  <si>
    <t>D20201231.455945</t>
  </si>
  <si>
    <t>BANK OF DELIGHT</t>
  </si>
  <si>
    <t>D20201231.455972</t>
  </si>
  <si>
    <t>D20201231.456045</t>
  </si>
  <si>
    <t>CENTENNIAL BANK</t>
  </si>
  <si>
    <t>D20201231.456054</t>
  </si>
  <si>
    <t>MINDEN EXCHANGE BANK &amp; TRUST COMPANY</t>
  </si>
  <si>
    <t>D20201231.456250</t>
  </si>
  <si>
    <t>BANK OF SAINT ELIZABETH</t>
  </si>
  <si>
    <t>D20201231.456344</t>
  </si>
  <si>
    <t>HART COUNTY BANK AND TRUST COMPANY</t>
  </si>
  <si>
    <t>D20201231.456755</t>
  </si>
  <si>
    <t>EXCHANGE BANK AND TRUST COMPANY</t>
  </si>
  <si>
    <t>D20201231.457</t>
  </si>
  <si>
    <t>LOWRY STATE BANK</t>
  </si>
  <si>
    <t>D20201231.457060</t>
  </si>
  <si>
    <t>SPRING HILL STATE BANK</t>
  </si>
  <si>
    <t>D20201231.457220</t>
  </si>
  <si>
    <t>FARMERS SAVINGS BANK, THE</t>
  </si>
  <si>
    <t>D20201231.457426</t>
  </si>
  <si>
    <t>ENTERPRISE BANK OF SOUTH CAROLINA</t>
  </si>
  <si>
    <t>D20201231.45775</t>
  </si>
  <si>
    <t>IRON WORKERS SAVINGS BANK</t>
  </si>
  <si>
    <t>D20201231.457752</t>
  </si>
  <si>
    <t>COULEE BANK</t>
  </si>
  <si>
    <t>D20201231.458142</t>
  </si>
  <si>
    <t>HORATIO STATE BANK</t>
  </si>
  <si>
    <t>D20201231.458544</t>
  </si>
  <si>
    <t>FIRST SERVICE BANK</t>
  </si>
  <si>
    <t>D20201231.458665</t>
  </si>
  <si>
    <t>FIRST NATIONAL BANK OF STANTON, THE</t>
  </si>
  <si>
    <t>D20201231.458946</t>
  </si>
  <si>
    <t>BANK OF CASHTON</t>
  </si>
  <si>
    <t>D20201231.459130</t>
  </si>
  <si>
    <t>GULF COAST BANK</t>
  </si>
  <si>
    <t>D20201231.459354</t>
  </si>
  <si>
    <t>CENTRAL NATIONAL BANK OF POTEAU, THE</t>
  </si>
  <si>
    <t>D20201231.459372</t>
  </si>
  <si>
    <t>UNITED SAVINGS BANK</t>
  </si>
  <si>
    <t>D20201231.459644</t>
  </si>
  <si>
    <t>FIRST COMMUNITY BANK OF MOULTRIE COUNTY</t>
  </si>
  <si>
    <t>D20201231.459671</t>
  </si>
  <si>
    <t>MANASQUAN BANK</t>
  </si>
  <si>
    <t>D20201231.460033</t>
  </si>
  <si>
    <t>COMMUNITY BANK OF MISSISSIPPI</t>
  </si>
  <si>
    <t>D20201231.460275</t>
  </si>
  <si>
    <t>SECOND FEDERAL SAVINGS &amp; LOAN ASSOCIATION OF PHILADELPHIA</t>
  </si>
  <si>
    <t>D20201231.460332</t>
  </si>
  <si>
    <t>MUNICIPAL TRUST AND SAVINGS BANK</t>
  </si>
  <si>
    <t>D20201231.460350</t>
  </si>
  <si>
    <t>FIRST SECURITY BANK, THE</t>
  </si>
  <si>
    <t>D20201231.46053</t>
  </si>
  <si>
    <t>STATE BANK OF FARIBAULT, THE</t>
  </si>
  <si>
    <t>D20201231.460556</t>
  </si>
  <si>
    <t>STATE NATIONAL BANK OF GROOM, THE</t>
  </si>
  <si>
    <t>D20201231.460770</t>
  </si>
  <si>
    <t>D20201231.461058</t>
  </si>
  <si>
    <t>D20201231.463203</t>
  </si>
  <si>
    <t>BRUNSWICK BANK AND TRUST COMPANY</t>
  </si>
  <si>
    <t>D20201231.463342</t>
  </si>
  <si>
    <t>WISCONSIN BANK &amp; TRUST</t>
  </si>
  <si>
    <t>D20201231.463605</t>
  </si>
  <si>
    <t>PEOPLES TRUST COMPANY OF ST. ALBANS</t>
  </si>
  <si>
    <t>D20201231.463650</t>
  </si>
  <si>
    <t>ADAMS BANK &amp; TRUST</t>
  </si>
  <si>
    <t>D20201231.463735</t>
  </si>
  <si>
    <t>HANCOCK WHITNEY BANK</t>
  </si>
  <si>
    <t>D20201231.463977</t>
  </si>
  <si>
    <t>KENNEBEC FEDERAL SAVINGS &amp; LOAN ASSOCIATION</t>
  </si>
  <si>
    <t>D20201231.464255</t>
  </si>
  <si>
    <t>DAKOTA PRAIRIE BANK</t>
  </si>
  <si>
    <t>D20201231.464853</t>
  </si>
  <si>
    <t>BANK OF CORDELL</t>
  </si>
  <si>
    <t>D20201231.465038</t>
  </si>
  <si>
    <t>FIRST NATIONAL BANK OF BROOKFIELD</t>
  </si>
  <si>
    <t>D20201231.465243</t>
  </si>
  <si>
    <t>GARRETT STATE BANK, THE</t>
  </si>
  <si>
    <t>D20201231.465524</t>
  </si>
  <si>
    <t>BANK OF GREELEYVILLE</t>
  </si>
  <si>
    <t>D20201231.465618</t>
  </si>
  <si>
    <t>HONESDALE NATIONAL BANK, THE</t>
  </si>
  <si>
    <t>D20201231.465672</t>
  </si>
  <si>
    <t>TOMAHAWK COMMUNITY BANK S.S.B.</t>
  </si>
  <si>
    <t>D20201231.466044</t>
  </si>
  <si>
    <t>RELIANCE STATE BANK</t>
  </si>
  <si>
    <t>D20201231.466240</t>
  </si>
  <si>
    <t>FIRST ARKANSAS BANK AND TRUST</t>
  </si>
  <si>
    <t>D20201231.466754</t>
  </si>
  <si>
    <t>BANK OF FAYETTE COUNTY, THE</t>
  </si>
  <si>
    <t>D20201231.466857</t>
  </si>
  <si>
    <t>HAPPY STATE BANK</t>
  </si>
  <si>
    <t>D20201231.466932</t>
  </si>
  <si>
    <t>COMMUNITY NEIGHBOR BANK</t>
  </si>
  <si>
    <t>D20201231.467144</t>
  </si>
  <si>
    <t>HUSTISFORD STATE BANK</t>
  </si>
  <si>
    <t>D20201231.467265</t>
  </si>
  <si>
    <t>FIRST NATIONAL BANK OF TAHOKA, THE</t>
  </si>
  <si>
    <t>D20201231.467470</t>
  </si>
  <si>
    <t>CENTRAL FEDERAL SAVINGS AND LOAN ASSOCIATION</t>
  </si>
  <si>
    <t>D20201231.467658</t>
  </si>
  <si>
    <t>D20201231.467733</t>
  </si>
  <si>
    <t>D20201231.468673</t>
  </si>
  <si>
    <t>HOME LOAN SAVINGS BANK, THE</t>
  </si>
  <si>
    <t>D20201231.468806</t>
  </si>
  <si>
    <t>NORTHEAST BANK</t>
  </si>
  <si>
    <t>D20201231.469250</t>
  </si>
  <si>
    <t>PRESCOTT STATE BANK</t>
  </si>
  <si>
    <t>D20201231.46941</t>
  </si>
  <si>
    <t>D20201231.469559</t>
  </si>
  <si>
    <t>JONES BANK</t>
  </si>
  <si>
    <t>D20201231.469737</t>
  </si>
  <si>
    <t>D20201231.470032</t>
  </si>
  <si>
    <t>COMMUNITY SPIRIT BANK</t>
  </si>
  <si>
    <t>D20201231.470050</t>
  </si>
  <si>
    <t>FIRST FINANCIAL BANK, NATIONAL ASSOCIATION</t>
  </si>
  <si>
    <t>D20201231.470434</t>
  </si>
  <si>
    <t>PEOPLES BANK OF RED LEVEL, THE</t>
  </si>
  <si>
    <t>D20201231.470452</t>
  </si>
  <si>
    <t>ARMSTRONG BANK</t>
  </si>
  <si>
    <t>D20201231.471057</t>
  </si>
  <si>
    <t>FIRST STATE BANK OF RANSOM, THE</t>
  </si>
  <si>
    <t>D20201231.472018</t>
  </si>
  <si>
    <t>SALYERSVILLE NATIONAL BANK, THE</t>
  </si>
  <si>
    <t>D20201231.472045</t>
  </si>
  <si>
    <t>HOME STATE BANK</t>
  </si>
  <si>
    <t>D20201231.472148</t>
  </si>
  <si>
    <t>FIRST STATE BANK OF VAN ORIN</t>
  </si>
  <si>
    <t>D20201231.472250</t>
  </si>
  <si>
    <t>BOELUS STATE BANK</t>
  </si>
  <si>
    <t>D20201231.47247</t>
  </si>
  <si>
    <t>DART BANK, THE</t>
  </si>
  <si>
    <t>D20201231.472531</t>
  </si>
  <si>
    <t>SAMSON BANKING COMPANY, THE</t>
  </si>
  <si>
    <t>D20201231.47256</t>
  </si>
  <si>
    <t>COMMUNITY FINANCIAL BANK</t>
  </si>
  <si>
    <t>D20201231.472616</t>
  </si>
  <si>
    <t>FIRST NATIONAL BANK OF SCOTIA</t>
  </si>
  <si>
    <t>D20201231.472643</t>
  </si>
  <si>
    <t>FARMERS AND MERCHANTS BANK OF KENDALL</t>
  </si>
  <si>
    <t>D20201231.472951</t>
  </si>
  <si>
    <t>SIOUXLAND BANK</t>
  </si>
  <si>
    <t>D20201231.472979</t>
  </si>
  <si>
    <t>ROXBORO SAVINGS BANK, SSB</t>
  </si>
  <si>
    <t>D20201231.473042</t>
  </si>
  <si>
    <t>SOUTH CENTRAL BANK, INC.</t>
  </si>
  <si>
    <t>D20201231.473257</t>
  </si>
  <si>
    <t>VALLEY BANK OF KALISPELL</t>
  </si>
  <si>
    <t>D20201231.473266</t>
  </si>
  <si>
    <t>TEXAS FIRST BANK</t>
  </si>
  <si>
    <t>D20201231.473501</t>
  </si>
  <si>
    <t>BERKSHIRE BANK</t>
  </si>
  <si>
    <t>D20201231.473930</t>
  </si>
  <si>
    <t>COTTONPORT BANK, THE</t>
  </si>
  <si>
    <t>D20201231.474058</t>
  </si>
  <si>
    <t>FIRST NATIONAL BANK IN TRINIDAD</t>
  </si>
  <si>
    <t>D20201231.474245</t>
  </si>
  <si>
    <t>VILLA GROVE STATE BANK</t>
  </si>
  <si>
    <t>D20201231.474254</t>
  </si>
  <si>
    <t>BROADWAY NATIONAL BANK</t>
  </si>
  <si>
    <t>D20201231.474357</t>
  </si>
  <si>
    <t>COUNTRYSIDE BANK</t>
  </si>
  <si>
    <t>D20201231.474450</t>
  </si>
  <si>
    <t>RIVERS EDGE BANK</t>
  </si>
  <si>
    <t>D20201231.47452</t>
  </si>
  <si>
    <t>FIRST NATIONAL BANK OF BENTON</t>
  </si>
  <si>
    <t>D20201231.474544</t>
  </si>
  <si>
    <t>D20201231.474656</t>
  </si>
  <si>
    <t>COREBANK</t>
  </si>
  <si>
    <t>D20201231.474759</t>
  </si>
  <si>
    <t>SUNFLOWER BANK, NATIONAL ASSOCIATION</t>
  </si>
  <si>
    <t>D20201231.474777</t>
  </si>
  <si>
    <t>OUR COMMUNITY BANK</t>
  </si>
  <si>
    <t>D20201231.474919</t>
  </si>
  <si>
    <t>FULTON BANK, NATIONAL ASSOCIATION</t>
  </si>
  <si>
    <t>D20201231.47500</t>
  </si>
  <si>
    <t>CLAREMONT SAVINGS BANK</t>
  </si>
  <si>
    <t>D20201231.475345</t>
  </si>
  <si>
    <t>HURON COMMUNITY BANK</t>
  </si>
  <si>
    <t>D20201231.475354</t>
  </si>
  <si>
    <t>D20201231.475653</t>
  </si>
  <si>
    <t>MOUNTAIN VALLEY BANK</t>
  </si>
  <si>
    <t>D20201231.475756</t>
  </si>
  <si>
    <t>BANK OF THE ROCKIES</t>
  </si>
  <si>
    <t>D20201231.476342</t>
  </si>
  <si>
    <t>CITIZENS FIRST STATE BANK OF WALNUT</t>
  </si>
  <si>
    <t>D20201231.476445</t>
  </si>
  <si>
    <t>BANK OF LAKE VILLAGE</t>
  </si>
  <si>
    <t>D20201231.476472</t>
  </si>
  <si>
    <t>COMMUNITY SAVINGS</t>
  </si>
  <si>
    <t>D20201231.476539</t>
  </si>
  <si>
    <t>BANK OF COMMERCE &amp; TRUST COMPANY</t>
  </si>
  <si>
    <t>D20201231.476810</t>
  </si>
  <si>
    <t>CITIBANK, N.A.</t>
  </si>
  <si>
    <t>D20201231.477303</t>
  </si>
  <si>
    <t>WOODSVILLE GUARANTY SAVINGS BANK</t>
  </si>
  <si>
    <t>D20201231.477321</t>
  </si>
  <si>
    <t>CONSUMERS NATIONAL BANK</t>
  </si>
  <si>
    <t>D20201231.477349</t>
  </si>
  <si>
    <t>BANK OF LAKE MILLS</t>
  </si>
  <si>
    <t>D20201231.477376</t>
  </si>
  <si>
    <t>FARMINGTON STATE BANK</t>
  </si>
  <si>
    <t>D20201231.477639</t>
  </si>
  <si>
    <t>SUNSOUTH BANK</t>
  </si>
  <si>
    <t>D20201231.477648</t>
  </si>
  <si>
    <t>D20201231.477844</t>
  </si>
  <si>
    <t>D20201231.478140</t>
  </si>
  <si>
    <t>MURPHY-WALL STATE BANK AND TRUST COMPANY</t>
  </si>
  <si>
    <t>D20201231.478195</t>
  </si>
  <si>
    <t>BANK OF THE VALLEY</t>
  </si>
  <si>
    <t>D20201231.478252</t>
  </si>
  <si>
    <t>D20201231.478430</t>
  </si>
  <si>
    <t>FIRST BANK OF LINDEN</t>
  </si>
  <si>
    <t>D20201231.478533</t>
  </si>
  <si>
    <t>LENA STATE BANK</t>
  </si>
  <si>
    <t>D20201231.478766</t>
  </si>
  <si>
    <t>D20201231.479071</t>
  </si>
  <si>
    <t>STATE BANK NORTHWEST</t>
  </si>
  <si>
    <t>D20201231.479268</t>
  </si>
  <si>
    <t>BANK OF STOCKTON</t>
  </si>
  <si>
    <t>D20201231.479370</t>
  </si>
  <si>
    <t>HIGH COUNTRY BANK</t>
  </si>
  <si>
    <t>D20201231.479446</t>
  </si>
  <si>
    <t>CITIZENS STATE BANK OF LOYAL</t>
  </si>
  <si>
    <t>D20201231.479567</t>
  </si>
  <si>
    <t>FIRST NATIONAL BANK OF TRINITY, THE</t>
  </si>
  <si>
    <t>D20201231.479754</t>
  </si>
  <si>
    <t>D20201231.479839</t>
  </si>
  <si>
    <t>TENNESSEE STATE BANK</t>
  </si>
  <si>
    <t>D20201231.480059</t>
  </si>
  <si>
    <t>PARK STATE BANK &amp; TRUST</t>
  </si>
  <si>
    <t>D20201231.480228</t>
  </si>
  <si>
    <t>BANK OF AMERICA, NATIONAL ASSOCIATION</t>
  </si>
  <si>
    <t>D20201231.480246</t>
  </si>
  <si>
    <t>D20201231.480330</t>
  </si>
  <si>
    <t>LEMONT NATIONAL BANK, THE</t>
  </si>
  <si>
    <t>D20201231.480433</t>
  </si>
  <si>
    <t>FIRST NATIONAL BANK IN DERIDDER</t>
  </si>
  <si>
    <t>D20201231.48057</t>
  </si>
  <si>
    <t>PRAIRIE BANK OF KANSAS</t>
  </si>
  <si>
    <t>D20201231.480723</t>
  </si>
  <si>
    <t>1ST NATIONAL BANK</t>
  </si>
  <si>
    <t>D20201231.480853</t>
  </si>
  <si>
    <t>MCKENZIE BANKING COMPANY</t>
  </si>
  <si>
    <t>D20201231.481159</t>
  </si>
  <si>
    <t>VALLEY BANK OF COMMERCE</t>
  </si>
  <si>
    <t>D20201231.481177</t>
  </si>
  <si>
    <t>LANDMARK NATIONAL BANK</t>
  </si>
  <si>
    <t>D20201231.481430</t>
  </si>
  <si>
    <t>AMERICAN NATIONAL BANK</t>
  </si>
  <si>
    <t>D20201231.48150</t>
  </si>
  <si>
    <t>FRANKLIN STATE BANK</t>
  </si>
  <si>
    <t>D20201231.481579</t>
  </si>
  <si>
    <t>CUSTER FEDERAL STATE BANK</t>
  </si>
  <si>
    <t>D20201231.481627</t>
  </si>
  <si>
    <t>CITIZENS BANK OF WEST VIRGINIA, INC.</t>
  </si>
  <si>
    <t>D20201231.481748</t>
  </si>
  <si>
    <t>SLOAN STATE BANK</t>
  </si>
  <si>
    <t>D20201231.481944</t>
  </si>
  <si>
    <t>FARMERS STATE BANK AND TRUST COMPANY, THE</t>
  </si>
  <si>
    <t>D20201231.482053</t>
  </si>
  <si>
    <t>D20201231.482156</t>
  </si>
  <si>
    <t>FARMERS BANK &amp; TRUST</t>
  </si>
  <si>
    <t>D20201231.482370</t>
  </si>
  <si>
    <t>NORTH COUNTY SAVINGS BANK</t>
  </si>
  <si>
    <t>D20201231.482446</t>
  </si>
  <si>
    <t>JERSEY STATE BANK</t>
  </si>
  <si>
    <t>D20201231.483274</t>
  </si>
  <si>
    <t>FIRST SAVINGS BANK OF HEGEWISCH</t>
  </si>
  <si>
    <t>D20201231.483537</t>
  </si>
  <si>
    <t>PNB COMMUNITY BANK</t>
  </si>
  <si>
    <t>D20201231.48374</t>
  </si>
  <si>
    <t>D20201231.483751</t>
  </si>
  <si>
    <t>LABETTE BANK</t>
  </si>
  <si>
    <t>D20201231.484057</t>
  </si>
  <si>
    <t>MARION STATE BANK</t>
  </si>
  <si>
    <t>D20201231.484141</t>
  </si>
  <si>
    <t>COMMUNITY TRUST BANK</t>
  </si>
  <si>
    <t>D20201231.48440</t>
  </si>
  <si>
    <t>CLEVELAND STATE BANK</t>
  </si>
  <si>
    <t>D20201231.4845861</t>
  </si>
  <si>
    <t>PRIMARY BANK</t>
  </si>
  <si>
    <t>D20201231.484776</t>
  </si>
  <si>
    <t>VIKING BANK, NATIONAL ASSOCIATION</t>
  </si>
  <si>
    <t>D20201231.485054</t>
  </si>
  <si>
    <t>BANK OF ELGIN</t>
  </si>
  <si>
    <t>D20201231.485139</t>
  </si>
  <si>
    <t>STATE BANK &amp; TRUST COMPANY</t>
  </si>
  <si>
    <t>D20201231.485214</t>
  </si>
  <si>
    <t>D20201231.485456</t>
  </si>
  <si>
    <t>KAW VALLEY BANK</t>
  </si>
  <si>
    <t>D20201231.485559</t>
  </si>
  <si>
    <t>FIRST HORIZON BANK</t>
  </si>
  <si>
    <t>D20201231.487142</t>
  </si>
  <si>
    <t>BANK OF KAMPSVILLE</t>
  </si>
  <si>
    <t>D20201231.487357</t>
  </si>
  <si>
    <t>D20201231.487843</t>
  </si>
  <si>
    <t>D20201231.488318</t>
  </si>
  <si>
    <t>BNY MELLON TRUST OF DELAWARE</t>
  </si>
  <si>
    <t>D20201231.488420</t>
  </si>
  <si>
    <t>FAYETTE COUNTY NATIONAL BANK OF FAYETTEVILLE, THE</t>
  </si>
  <si>
    <t>D20201231.488653</t>
  </si>
  <si>
    <t>NATIONAL BANK OF ANDREWS, THE</t>
  </si>
  <si>
    <t>D20201231.488756</t>
  </si>
  <si>
    <t>D20201231.489155</t>
  </si>
  <si>
    <t>D20201231.489249</t>
  </si>
  <si>
    <t>KINMUNDY BANK</t>
  </si>
  <si>
    <t>D20201231.489548</t>
  </si>
  <si>
    <t>FIRST STATE BANK AND TRUST COMPANY, INC.</t>
  </si>
  <si>
    <t>D20201231.489623</t>
  </si>
  <si>
    <t>PARK NATIONAL BANK, THE</t>
  </si>
  <si>
    <t>D20201231.490179</t>
  </si>
  <si>
    <t>PULASKI SAVINGS BANK</t>
  </si>
  <si>
    <t>D20201231.490348</t>
  </si>
  <si>
    <t>STATE BANK OF TOLEDO, THE</t>
  </si>
  <si>
    <t>D20201231.490450</t>
  </si>
  <si>
    <t>NORTH DALLAS BANK &amp; TRUST CO.</t>
  </si>
  <si>
    <t>D20201231.49054</t>
  </si>
  <si>
    <t>D20201231.490843</t>
  </si>
  <si>
    <t>CARROLL COUNTY TRUST COMPANY OF CARROLLTON, MISSOURI</t>
  </si>
  <si>
    <t>D20201231.490955</t>
  </si>
  <si>
    <t>WALTON STATE BANK, THE</t>
  </si>
  <si>
    <t>D20201231.491224</t>
  </si>
  <si>
    <t>FIRST-CITIZENS BANK &amp; TRUST COMPANY</t>
  </si>
  <si>
    <t>D20201231.491402</t>
  </si>
  <si>
    <t>D20201231.49148</t>
  </si>
  <si>
    <t>RUSHVILLE STATE BANK</t>
  </si>
  <si>
    <t>D20201231.491653</t>
  </si>
  <si>
    <t>D20201231.491934</t>
  </si>
  <si>
    <t>COLONY BANK</t>
  </si>
  <si>
    <t>D20201231.49241</t>
  </si>
  <si>
    <t>RELYANCE BANK, NATIONAL ASSOCIATION</t>
  </si>
  <si>
    <t>D20201231.492650</t>
  </si>
  <si>
    <t>EXCHANGE BANK</t>
  </si>
  <si>
    <t>D20201231.492810</t>
  </si>
  <si>
    <t>OWINGSVILLE BANKING COMPANY</t>
  </si>
  <si>
    <t>D20201231.493077</t>
  </si>
  <si>
    <t>FIRST MUTUAL BANK, FSB</t>
  </si>
  <si>
    <t>D20201231.493152</t>
  </si>
  <si>
    <t>FLATWATER BANK</t>
  </si>
  <si>
    <t>D20201231.493741</t>
  </si>
  <si>
    <t>D20201231.493844</t>
  </si>
  <si>
    <t>FRANKLIN BANK &amp; TRUST COMPANY</t>
  </si>
  <si>
    <t>D20201231.494261</t>
  </si>
  <si>
    <t>PACIFIC WESTERN BANK</t>
  </si>
  <si>
    <t>D20201231.494654</t>
  </si>
  <si>
    <t>D20201231.495419</t>
  </si>
  <si>
    <t>CITIZENS BANK OF KENTUCKY, INC</t>
  </si>
  <si>
    <t>D20201231.495558</t>
  </si>
  <si>
    <t>FIRST NEW MEXICO BANK OF SILVER CITY</t>
  </si>
  <si>
    <t>D20201231.496434</t>
  </si>
  <si>
    <t>FIRST NATIONAL BANK OF DOZIER, THE</t>
  </si>
  <si>
    <t>D20201231.49652</t>
  </si>
  <si>
    <t>D20201231.496845</t>
  </si>
  <si>
    <t>BANK &amp; TRUST COMPANY</t>
  </si>
  <si>
    <t>D20201231.496957</t>
  </si>
  <si>
    <t>FARMERS STATE BANK OF TURTON, THE</t>
  </si>
  <si>
    <t>D20201231.497039</t>
  </si>
  <si>
    <t>D20201231.497404</t>
  </si>
  <si>
    <t>TD BANK, N.A.</t>
  </si>
  <si>
    <t>D20201231.497570</t>
  </si>
  <si>
    <t>LUTHER BURBANK SAVINGS</t>
  </si>
  <si>
    <t>D20201231.497655</t>
  </si>
  <si>
    <t>D20201231.497851</t>
  </si>
  <si>
    <t>D20201231.497954</t>
  </si>
  <si>
    <t>D20201231.498148</t>
  </si>
  <si>
    <t>FOCUS BANK</t>
  </si>
  <si>
    <t>D20201231.498317</t>
  </si>
  <si>
    <t>OHIO VALLEY BANK COMPANY, THE</t>
  </si>
  <si>
    <t>D20201231.498362</t>
  </si>
  <si>
    <t>AMERICAN NATIONAL BANK &amp; TRUST</t>
  </si>
  <si>
    <t>D20201231.498456</t>
  </si>
  <si>
    <t>D20201231.498531</t>
  </si>
  <si>
    <t>EVABANK</t>
  </si>
  <si>
    <t>D20201231.49858</t>
  </si>
  <si>
    <t>BANK OF SOUTH TEXAS</t>
  </si>
  <si>
    <t>D20201231.498625</t>
  </si>
  <si>
    <t>CALHOUN COUNTY BANK, INC.</t>
  </si>
  <si>
    <t>D20201231.498942</t>
  </si>
  <si>
    <t>CLAY COUNTY STATE BANK</t>
  </si>
  <si>
    <t>D20201231.499154</t>
  </si>
  <si>
    <t>HOME LOAN STATE BANK</t>
  </si>
  <si>
    <t>D20201231.499453</t>
  </si>
  <si>
    <t>FIRST STATE BANK NEBRASKA</t>
  </si>
  <si>
    <t>D20201231.499501</t>
  </si>
  <si>
    <t>MAINE COMMUNITY BANK</t>
  </si>
  <si>
    <t>D20201231.49951</t>
  </si>
  <si>
    <t>D20201231.499743</t>
  </si>
  <si>
    <t>D20201231.499752</t>
  </si>
  <si>
    <t>BANK OF THE SOUTHWEST</t>
  </si>
  <si>
    <t>D20201231.499855</t>
  </si>
  <si>
    <t>SOUTHWEST NATIONAL BANK</t>
  </si>
  <si>
    <t>D20201231.500256</t>
  </si>
  <si>
    <t>FIRST NATIONAL BANK OF MERTZON, THE</t>
  </si>
  <si>
    <t>D20201231.500658</t>
  </si>
  <si>
    <t>PAVILLION BANK</t>
  </si>
  <si>
    <t>D20201231.501105</t>
  </si>
  <si>
    <t>MANUFACTURERS AND TRADERS TRUST COMPANY</t>
  </si>
  <si>
    <t>D20201231.501132</t>
  </si>
  <si>
    <t>WEST ALABAMA BANK &amp; TRUST</t>
  </si>
  <si>
    <t>D20201231.50144</t>
  </si>
  <si>
    <t>STATE BANK OF MEDORA</t>
  </si>
  <si>
    <t>D20201231.501459</t>
  </si>
  <si>
    <t>ROYAL BANKS OF MISSOURI</t>
  </si>
  <si>
    <t>D20201231.501655</t>
  </si>
  <si>
    <t>WILSON STATE BANK</t>
  </si>
  <si>
    <t>D20201231.501767</t>
  </si>
  <si>
    <t>FIRST NATIONAL BANK OF WINNSBORO, THE</t>
  </si>
  <si>
    <t>D20201231.501815</t>
  </si>
  <si>
    <t>LUZERNE BANK</t>
  </si>
  <si>
    <t>D20201231.502111</t>
  </si>
  <si>
    <t>NATIONAL BANK OF NEW YORK CITY</t>
  </si>
  <si>
    <t>D20201231.502447</t>
  </si>
  <si>
    <t>FREDONIA VALLEY BANK</t>
  </si>
  <si>
    <t>D20201231.502559</t>
  </si>
  <si>
    <t>GUNNISON BANK AND TRUST COMPANY, THE</t>
  </si>
  <si>
    <t>D20201231.502652</t>
  </si>
  <si>
    <t>BANK3</t>
  </si>
  <si>
    <t>D20201231.502746</t>
  </si>
  <si>
    <t>D20201231.502849</t>
  </si>
  <si>
    <t>BANTERRA BANK</t>
  </si>
  <si>
    <t>D20201231.503547</t>
  </si>
  <si>
    <t>FAIRMOUNT STATE BANK, THE</t>
  </si>
  <si>
    <t>D20201231.503640</t>
  </si>
  <si>
    <t>NEIGHBORS BANK</t>
  </si>
  <si>
    <t>D20201231.504142</t>
  </si>
  <si>
    <t>CHILLICOTHE STATE BANK</t>
  </si>
  <si>
    <t>D20201231.504311</t>
  </si>
  <si>
    <t>GENOA BANKING COMPANY, THE</t>
  </si>
  <si>
    <t>D20201231.504535</t>
  </si>
  <si>
    <t>FIRST STATE BANK OF DEKALB COUNTY, INC.</t>
  </si>
  <si>
    <t>D20201231.50461</t>
  </si>
  <si>
    <t>CALIFORNIA PACIFIC BANK</t>
  </si>
  <si>
    <t>D20201231.504647</t>
  </si>
  <si>
    <t>INTERNATIONAL BANK OF AMHERST, THE</t>
  </si>
  <si>
    <t>D20201231.504713</t>
  </si>
  <si>
    <t>U.S. BANK NATIONAL ASSOCIATION</t>
  </si>
  <si>
    <t>D20201231.5047505</t>
  </si>
  <si>
    <t>FOURTH CAPITAL BANK</t>
  </si>
  <si>
    <t>D20201231.505</t>
  </si>
  <si>
    <t>BALLSTON SPA NATIONAL BANK</t>
  </si>
  <si>
    <t>D20201231.5050028</t>
  </si>
  <si>
    <t>D20201231.505550</t>
  </si>
  <si>
    <t>HIAWATHA NATIONAL BANK</t>
  </si>
  <si>
    <t>D20201231.505916</t>
  </si>
  <si>
    <t>FIRST NATIONAL BANK OF GERMANTOWN, THE</t>
  </si>
  <si>
    <t>D20201231.506249</t>
  </si>
  <si>
    <t>CENTRAL BANK OF ST. LOUIS</t>
  </si>
  <si>
    <t>D20201231.5069</t>
  </si>
  <si>
    <t>FIRST CREDIT BANK</t>
  </si>
  <si>
    <t>D20201231.506922</t>
  </si>
  <si>
    <t>SANDY SPRING BANK</t>
  </si>
  <si>
    <t>D20201231.507068</t>
  </si>
  <si>
    <t>D20201231.507152</t>
  </si>
  <si>
    <t>QUAIL CREEK BANK, NATIONAL ASSOCIATION</t>
  </si>
  <si>
    <t>D20201231.507349</t>
  </si>
  <si>
    <t>D20201231.507509</t>
  </si>
  <si>
    <t>NEWTOWN SAVINGS BANK</t>
  </si>
  <si>
    <t>D20201231.508270</t>
  </si>
  <si>
    <t>GLEN BURNIE MUTUAL SAVINGS BANK</t>
  </si>
  <si>
    <t>D20201231.508346</t>
  </si>
  <si>
    <t>HAWTHORN BANK</t>
  </si>
  <si>
    <t>D20201231.508355</t>
  </si>
  <si>
    <t>AMERISTATE BANK</t>
  </si>
  <si>
    <t>D20201231.509811</t>
  </si>
  <si>
    <t>COMMUNITY TRUST BANK, INC.</t>
  </si>
  <si>
    <t>D20201231.509857</t>
  </si>
  <si>
    <t>FMB BANK</t>
  </si>
  <si>
    <t>D20201231.509950</t>
  </si>
  <si>
    <t>FIRST UNITED BANK AND TRUST COMPANY</t>
  </si>
  <si>
    <t>D20201231.510330</t>
  </si>
  <si>
    <t>D20201231.510648</t>
  </si>
  <si>
    <t>AMERICAN BANK OF BEAVER DAM</t>
  </si>
  <si>
    <t>D20201231.510871</t>
  </si>
  <si>
    <t>FIRSTBANK PUERTO RICO</t>
  </si>
  <si>
    <t>D20201231.510938</t>
  </si>
  <si>
    <t>MIDAMERICA NATIONAL BANK</t>
  </si>
  <si>
    <t>D20201231.510947</t>
  </si>
  <si>
    <t>FARMERS STATE BANK &amp; TRUST CO.</t>
  </si>
  <si>
    <t>D20201231.511832</t>
  </si>
  <si>
    <t>WAYNE COUNTY BANK</t>
  </si>
  <si>
    <t>D20201231.51253</t>
  </si>
  <si>
    <t>APEX BANK</t>
  </si>
  <si>
    <t>D20201231.513256</t>
  </si>
  <si>
    <t>FIRST NATIONAL BANK OF LAS ANIMAS</t>
  </si>
  <si>
    <t>D20201231.513322</t>
  </si>
  <si>
    <t>DEDICATED COMMUNITY BANK</t>
  </si>
  <si>
    <t>D20201231.513340</t>
  </si>
  <si>
    <t>D20201231.5135</t>
  </si>
  <si>
    <t>FIRST STATE BANK OF BLAKELY</t>
  </si>
  <si>
    <t>D20201231.513546</t>
  </si>
  <si>
    <t>FARMERS AND MERCHANTS NATIONAL BANK OF NASHVILLE, THE</t>
  </si>
  <si>
    <t>D20201231.51356</t>
  </si>
  <si>
    <t>LATIMER STATE BANK</t>
  </si>
  <si>
    <t>D20201231.5136959</t>
  </si>
  <si>
    <t>BEACON COMMUNITY BANK</t>
  </si>
  <si>
    <t>D20201231.513854</t>
  </si>
  <si>
    <t>D20201231.513920</t>
  </si>
  <si>
    <t>MARBLEHEAD BANK, THE</t>
  </si>
  <si>
    <t>D20201231.514048</t>
  </si>
  <si>
    <t>CS BANK</t>
  </si>
  <si>
    <t>D20201231.514057</t>
  </si>
  <si>
    <t>NEBRASKA STATE BANK</t>
  </si>
  <si>
    <t>D20201231.514066</t>
  </si>
  <si>
    <t>MONTECITO BANK &amp; TRUST</t>
  </si>
  <si>
    <t>D20201231.514132</t>
  </si>
  <si>
    <t>D20201231.514356</t>
  </si>
  <si>
    <t>FIRST SUMMIT BANK</t>
  </si>
  <si>
    <t>D20201231.5143788</t>
  </si>
  <si>
    <t>WINTER PARK NATIONAL BANK</t>
  </si>
  <si>
    <t>D20201231.51459</t>
  </si>
  <si>
    <t>CENTERA BANK</t>
  </si>
  <si>
    <t>D20201231.514655</t>
  </si>
  <si>
    <t>TEXAS GULF BANK, NATIONAL ASSOCIATION</t>
  </si>
  <si>
    <t>D20201231.514936</t>
  </si>
  <si>
    <t>RABUN COUNTY BANK</t>
  </si>
  <si>
    <t>D20201231.515054</t>
  </si>
  <si>
    <t>TRI-STATE BANK OF MEMPHIS</t>
  </si>
  <si>
    <t>D20201231.515979</t>
  </si>
  <si>
    <t>PEE DEE FEDERAL SAVINGS BANK</t>
  </si>
  <si>
    <t>D20201231.516154</t>
  </si>
  <si>
    <t>D20201231.516855</t>
  </si>
  <si>
    <t>D20201231.516873</t>
  </si>
  <si>
    <t>SUNNYSIDE FEDERAL SAVINGS AND LOAN ASSOCIATION OF IRVINGTON</t>
  </si>
  <si>
    <t>D20201231.517049</t>
  </si>
  <si>
    <t>CHAMBERS BANK</t>
  </si>
  <si>
    <t>D20201231.517357</t>
  </si>
  <si>
    <t>BLUE SKY BANK</t>
  </si>
  <si>
    <t>D20201231.517441</t>
  </si>
  <si>
    <t>BANK OF BRODHEAD, THE</t>
  </si>
  <si>
    <t>D20201231.517674</t>
  </si>
  <si>
    <t>FIRST FEDERAL BANK OF LOUISIANA</t>
  </si>
  <si>
    <t>D20201231.518037</t>
  </si>
  <si>
    <t>PEOPLESSOUTH BANK</t>
  </si>
  <si>
    <t>D20201231.518176</t>
  </si>
  <si>
    <t>RAYNE BUILDING &amp; LOAN ASSOCIATION</t>
  </si>
  <si>
    <t>D20201231.518354</t>
  </si>
  <si>
    <t>PARK BANK</t>
  </si>
  <si>
    <t>D20201231.51842</t>
  </si>
  <si>
    <t>FARMERS &amp; MERCHANTS UNION BANK</t>
  </si>
  <si>
    <t>D20201231.518877</t>
  </si>
  <si>
    <t>GREATER STATE BANK</t>
  </si>
  <si>
    <t>D20201231.519146</t>
  </si>
  <si>
    <t>FIRST STATE BANK OF DEQUEEN</t>
  </si>
  <si>
    <t>D20201231.5192496</t>
  </si>
  <si>
    <t>ENDEAVOR BANK</t>
  </si>
  <si>
    <t>D20201231.519360</t>
  </si>
  <si>
    <t>MISSION NATIONAL BANK</t>
  </si>
  <si>
    <t>D20201231.5193989</t>
  </si>
  <si>
    <t>INFINITY BANK</t>
  </si>
  <si>
    <t>D20201231.519445</t>
  </si>
  <si>
    <t>D20201231.519874</t>
  </si>
  <si>
    <t>LAMONT BANK OF ST. JOHN</t>
  </si>
  <si>
    <t>D20201231.520003</t>
  </si>
  <si>
    <t>NORTHFIELD SAVINGS BANK</t>
  </si>
  <si>
    <t>D20201231.520423</t>
  </si>
  <si>
    <t>FAHEY BANKING COMPANY, THE</t>
  </si>
  <si>
    <t>D20201231.5205819</t>
  </si>
  <si>
    <t>STUDIO BANK</t>
  </si>
  <si>
    <t>D20201231.520777</t>
  </si>
  <si>
    <t>COMMUNITY SAVINGS BANK</t>
  </si>
  <si>
    <t>D20201231.5210</t>
  </si>
  <si>
    <t>ACNB BANK</t>
  </si>
  <si>
    <t>D20201231.521064</t>
  </si>
  <si>
    <t>SANTA ANNA NATIONAL BANK, THE</t>
  </si>
  <si>
    <t>D20201231.5210989</t>
  </si>
  <si>
    <t>GRASSHOPPER BANK, N.A.</t>
  </si>
  <si>
    <t>D20201231.521158</t>
  </si>
  <si>
    <t>SOUTHTRUST BANK, N.A.</t>
  </si>
  <si>
    <t>D20201231.521804</t>
  </si>
  <si>
    <t>MAHOPAC BANK</t>
  </si>
  <si>
    <t>D20201231.521952</t>
  </si>
  <si>
    <t>STROUD NATIONAL BANK</t>
  </si>
  <si>
    <t>D20201231.521970</t>
  </si>
  <si>
    <t>BIG HORN FEDERAL SAVINGS BANK</t>
  </si>
  <si>
    <t>D20201231.522034</t>
  </si>
  <si>
    <t>COMMERCIAL BANK OF OZARK, THE</t>
  </si>
  <si>
    <t>D20201231.522454</t>
  </si>
  <si>
    <t>D20201231.522605</t>
  </si>
  <si>
    <t>BAR HARBOR BANK AND TRUST COMPANY</t>
  </si>
  <si>
    <t>D20201231.522669</t>
  </si>
  <si>
    <t>HOMEBANK TEXAS</t>
  </si>
  <si>
    <t>D20201231.5227101</t>
  </si>
  <si>
    <t>COMMERCEONE BANK</t>
  </si>
  <si>
    <t>D20201231.522753</t>
  </si>
  <si>
    <t>MCBANK</t>
  </si>
  <si>
    <t>D20201231.522847</t>
  </si>
  <si>
    <t>LIMESTONE BANK, INC</t>
  </si>
  <si>
    <t>D20201231.522856</t>
  </si>
  <si>
    <t>YORKTOWN BANK</t>
  </si>
  <si>
    <t>D20201231.5230790</t>
  </si>
  <si>
    <t>AMERICAN BANK OF THE CAROLINAS</t>
  </si>
  <si>
    <t>D20201231.523161</t>
  </si>
  <si>
    <t>D20201231.524579</t>
  </si>
  <si>
    <t>GREAT MIDWEST BANK, STATE SAVINGS BANK</t>
  </si>
  <si>
    <t>D20201231.524757</t>
  </si>
  <si>
    <t>D20201231.524766</t>
  </si>
  <si>
    <t>D20201231.524953</t>
  </si>
  <si>
    <t>FIRST PRYORITY BANK</t>
  </si>
  <si>
    <t>D20201231.524971</t>
  </si>
  <si>
    <t>WESTBURY BANK</t>
  </si>
  <si>
    <t>D20201231.525053</t>
  </si>
  <si>
    <t>FIRST NATIONAL BANK OF OKLAHOMA</t>
  </si>
  <si>
    <t>D20201231.525549</t>
  </si>
  <si>
    <t>STATE BANK OF CROSS PLAINS</t>
  </si>
  <si>
    <t>D20201231.526452</t>
  </si>
  <si>
    <t>1ST FINANCIAL BANK USA</t>
  </si>
  <si>
    <t>D20201231.526519</t>
  </si>
  <si>
    <t>1ST SUMMIT BANK</t>
  </si>
  <si>
    <t>D20201231.526854</t>
  </si>
  <si>
    <t>HARDIN COUNTY BANK, THE</t>
  </si>
  <si>
    <t>D20201231.527057</t>
  </si>
  <si>
    <t>COMMUNITY POINT BANK</t>
  </si>
  <si>
    <t>D20201231.527178</t>
  </si>
  <si>
    <t>ANTHEM BANK &amp; TRUST</t>
  </si>
  <si>
    <t>D20201231.52719</t>
  </si>
  <si>
    <t>DEPOSITORY TRUST COMPANY, THE</t>
  </si>
  <si>
    <t>D20201231.527600</t>
  </si>
  <si>
    <t>NORTH EASTON SAVINGS BANK</t>
  </si>
  <si>
    <t>D20201231.527749</t>
  </si>
  <si>
    <t>D20201231.5278251</t>
  </si>
  <si>
    <t>CHARLES SCHWAB TRUST BANK</t>
  </si>
  <si>
    <t>D20201231.527954</t>
  </si>
  <si>
    <t>FIRST NATIONAL BANK OF OMAHA</t>
  </si>
  <si>
    <t>D20201231.528102</t>
  </si>
  <si>
    <t>NORTH BROOKFIELD SAVINGS BANK</t>
  </si>
  <si>
    <t>D20201231.528241</t>
  </si>
  <si>
    <t>HOUGHTON STATE BANK</t>
  </si>
  <si>
    <t>D20201231.528849</t>
  </si>
  <si>
    <t>HORICON BANK</t>
  </si>
  <si>
    <t>D20201231.528960</t>
  </si>
  <si>
    <t>TEXAS COMMUNITY BANK</t>
  </si>
  <si>
    <t>D20201231.529275</t>
  </si>
  <si>
    <t>LINCOLN FEDERAL SAVINGS BANK OF NEBRASKA</t>
  </si>
  <si>
    <t>D20201231.529341</t>
  </si>
  <si>
    <t>IXONIA BANK</t>
  </si>
  <si>
    <t>D20201231.52951</t>
  </si>
  <si>
    <t>SECURITY STATE BANK OF OKLAHOMA</t>
  </si>
  <si>
    <t>D20201231.529659</t>
  </si>
  <si>
    <t>CATTLE BANK &amp; TRUST</t>
  </si>
  <si>
    <t>D20201231.529958</t>
  </si>
  <si>
    <t>TIB THE INDEPENDENT BANKERSBANK, NATIONAL ASSOCIATION</t>
  </si>
  <si>
    <t>D20201231.5303724</t>
  </si>
  <si>
    <t>GULFSIDE BANK</t>
  </si>
  <si>
    <t>D20201231.53051</t>
  </si>
  <si>
    <t>BUCKHOLTS STATE BANK, THE</t>
  </si>
  <si>
    <t>D20201231.530655</t>
  </si>
  <si>
    <t>D20201231.530851</t>
  </si>
  <si>
    <t>PEOPLES STATE BANK OF HALLETTSVILLE</t>
  </si>
  <si>
    <t>D20201231.531157</t>
  </si>
  <si>
    <t>BANK OF PROTECTION, THE</t>
  </si>
  <si>
    <t>D20201231.531250</t>
  </si>
  <si>
    <t>D20201231.5312593</t>
  </si>
  <si>
    <t>OHIO STATE BANK</t>
  </si>
  <si>
    <t>D20201231.5313312</t>
  </si>
  <si>
    <t>WATERMARK BANK</t>
  </si>
  <si>
    <t>D20201231.5316920</t>
  </si>
  <si>
    <t>NEW VALLEY BANK &amp; TRUST</t>
  </si>
  <si>
    <t>D20201231.532042</t>
  </si>
  <si>
    <t>ROYAL BANK</t>
  </si>
  <si>
    <t>D20201231.532453</t>
  </si>
  <si>
    <t>IPSWICH STATE BANK</t>
  </si>
  <si>
    <t>D20201231.532752</t>
  </si>
  <si>
    <t>RILEY STATE BANK OF RILEY KANSAS, THE</t>
  </si>
  <si>
    <t>D20201231.533124</t>
  </si>
  <si>
    <t>HARBOR BANK OF MARYLAND, THE</t>
  </si>
  <si>
    <t>D20201231.533227</t>
  </si>
  <si>
    <t>METAMORA STATE BANK, THE</t>
  </si>
  <si>
    <t>D20201231.5332603</t>
  </si>
  <si>
    <t>MI BANK</t>
  </si>
  <si>
    <t>D20201231.533535</t>
  </si>
  <si>
    <t>FIRST BANK OF BOAZ</t>
  </si>
  <si>
    <t>D20201231.5336928</t>
  </si>
  <si>
    <t>GENERATIONS COMMERCIAL BANK</t>
  </si>
  <si>
    <t>D20201231.534073</t>
  </si>
  <si>
    <t>D20201231.534242</t>
  </si>
  <si>
    <t>STATE BANK OF SCHALLER</t>
  </si>
  <si>
    <t>D20201231.5342974</t>
  </si>
  <si>
    <t>PIERMONT BANK</t>
  </si>
  <si>
    <t>D20201231.534466</t>
  </si>
  <si>
    <t>METROPOLITAN BANK</t>
  </si>
  <si>
    <t>D20201231.534756</t>
  </si>
  <si>
    <t>SOONER STATE BANK</t>
  </si>
  <si>
    <t>D20201231.534859</t>
  </si>
  <si>
    <t>EXCHANGE STATE BANK</t>
  </si>
  <si>
    <t>D20201231.534877</t>
  </si>
  <si>
    <t>BRENTWOOD BANK</t>
  </si>
  <si>
    <t>D20201231.5349218</t>
  </si>
  <si>
    <t>TRUSTAR BANK</t>
  </si>
  <si>
    <t>D20201231.535034</t>
  </si>
  <si>
    <t>LANDMARK BANK</t>
  </si>
  <si>
    <t>D20201231.535575</t>
  </si>
  <si>
    <t>1ST FEDERAL SAVINGS BANK OF SC, INC.</t>
  </si>
  <si>
    <t>D20201231.535753</t>
  </si>
  <si>
    <t>ACADEMY BANK, N.A.</t>
  </si>
  <si>
    <t>D20201231.535931</t>
  </si>
  <si>
    <t>LAFAYETTE STATE BANK</t>
  </si>
  <si>
    <t>D20201231.535940</t>
  </si>
  <si>
    <t>STATE BANK OF TOULON</t>
  </si>
  <si>
    <t>D20201231.536059</t>
  </si>
  <si>
    <t>GOLDEN BANK, NATIONAL ASSOCIATION</t>
  </si>
  <si>
    <t>D20201231.536349</t>
  </si>
  <si>
    <t>D20201231.536527</t>
  </si>
  <si>
    <t>INDUSTRIAL BANK</t>
  </si>
  <si>
    <t>D20201231.536554</t>
  </si>
  <si>
    <t>FIRSTIER BANK</t>
  </si>
  <si>
    <t>D20201231.536853</t>
  </si>
  <si>
    <t>WALTERS BANK AND TRUST COMPANY</t>
  </si>
  <si>
    <t>D20201231.537038</t>
  </si>
  <si>
    <t>DURAND STATE BANK</t>
  </si>
  <si>
    <t>D20201231.537243</t>
  </si>
  <si>
    <t>D20201231.537355</t>
  </si>
  <si>
    <t>D20201231.537449</t>
  </si>
  <si>
    <t>FIRST BUSINESS BANK</t>
  </si>
  <si>
    <t>D20201231.537551</t>
  </si>
  <si>
    <t>LITTLE HORN STATE BANK</t>
  </si>
  <si>
    <t>D20201231.537560</t>
  </si>
  <si>
    <t>EXTRACO BANKS, NATIONAL ASSOCIATION</t>
  </si>
  <si>
    <t>D20201231.538222</t>
  </si>
  <si>
    <t>FIRST CENTRAL NATIONAL BANK OF SAINT PARIS, THE</t>
  </si>
  <si>
    <t>D20201231.5382514</t>
  </si>
  <si>
    <t>GULF CAPITAL BANK</t>
  </si>
  <si>
    <t>D20201231.538473</t>
  </si>
  <si>
    <t>PRESIDENTIAL BANK, FSB</t>
  </si>
  <si>
    <t>D20201231.538754</t>
  </si>
  <si>
    <t>FIRST NATIONAL BANK IN PHILIP</t>
  </si>
  <si>
    <t>D20201231.538802</t>
  </si>
  <si>
    <t>INTERAUDI BANK</t>
  </si>
  <si>
    <t>D20201231.538950</t>
  </si>
  <si>
    <t>FIRST NATIONAL BANK AND TRUST COMPANY OF WEATHERFORD</t>
  </si>
  <si>
    <t>D20201231.539032</t>
  </si>
  <si>
    <t>BANK INDEPENDENT</t>
  </si>
  <si>
    <t>D20201231.539340</t>
  </si>
  <si>
    <t>DEMOTTE STATE BANK</t>
  </si>
  <si>
    <t>D20201231.539377</t>
  </si>
  <si>
    <t>D20201231.539452</t>
  </si>
  <si>
    <t>CARSON COMMUNITY BANK</t>
  </si>
  <si>
    <t>D20201231.5397639</t>
  </si>
  <si>
    <t>ADP TRUST COMPANY NATIONAL ASSOCIATION</t>
  </si>
  <si>
    <t>D20201231.5398355</t>
  </si>
  <si>
    <t>FOUNDERS BANK</t>
  </si>
  <si>
    <t>D20201231.5398627</t>
  </si>
  <si>
    <t>TRIAD BUSINESS BANK</t>
  </si>
  <si>
    <t>D20201231.539872</t>
  </si>
  <si>
    <t>TRUSTTEXAS BANK, S.S.B.</t>
  </si>
  <si>
    <t>D20201231.540056</t>
  </si>
  <si>
    <t>FIRSTBANK OF NEBRASKA</t>
  </si>
  <si>
    <t>D20201231.5401273</t>
  </si>
  <si>
    <t>TANDEM BANK</t>
  </si>
  <si>
    <t>D20201231.540542</t>
  </si>
  <si>
    <t>G.W. JONES EXCHANGE BANK</t>
  </si>
  <si>
    <t>D20201231.540551</t>
  </si>
  <si>
    <t>BANKWEST, INCORPORATED</t>
  </si>
  <si>
    <t>D20201231.54058</t>
  </si>
  <si>
    <t>BANK OF TESCOTT, THE</t>
  </si>
  <si>
    <t>D20201231.540739</t>
  </si>
  <si>
    <t>FIRSTSTATE BANK</t>
  </si>
  <si>
    <t>D20201231.540775</t>
  </si>
  <si>
    <t>FIRST FEDERAL COMMUNITY BANK, NATIONAL ASSOCIATION</t>
  </si>
  <si>
    <t>D20201231.540850</t>
  </si>
  <si>
    <t>FORD COUNTY STATE BANK</t>
  </si>
  <si>
    <t>D20201231.541101</t>
  </si>
  <si>
    <t>BANK OF NEW YORK MELLON, THE</t>
  </si>
  <si>
    <t>D20201231.541231</t>
  </si>
  <si>
    <t>D20201231.5412457</t>
  </si>
  <si>
    <t>LEXICON BANK</t>
  </si>
  <si>
    <t>D20201231.541307</t>
  </si>
  <si>
    <t>ETHIC</t>
  </si>
  <si>
    <t>D20201231.541642</t>
  </si>
  <si>
    <t>COMMONWEALTH COMMUNITY BANK, INC.</t>
  </si>
  <si>
    <t>D20201231.541754</t>
  </si>
  <si>
    <t>WRAY STATE BANK</t>
  </si>
  <si>
    <t>D20201231.541857</t>
  </si>
  <si>
    <t>CARROLL BANK AND TRUST</t>
  </si>
  <si>
    <t>D20201231.542153</t>
  </si>
  <si>
    <t>D20201231.542340</t>
  </si>
  <si>
    <t>SOUTH STORY BANK &amp; TRUST</t>
  </si>
  <si>
    <t>D20201231.542528</t>
  </si>
  <si>
    <t>CIVISTA BANK</t>
  </si>
  <si>
    <t>D20201231.542667</t>
  </si>
  <si>
    <t>MT. MCKINLEY BANK</t>
  </si>
  <si>
    <t>D20201231.5427684</t>
  </si>
  <si>
    <t>LOYAL TRUST BANK</t>
  </si>
  <si>
    <t>D20201231.542854</t>
  </si>
  <si>
    <t>D20201231.543262</t>
  </si>
  <si>
    <t>D.L. EVANS BANK</t>
  </si>
  <si>
    <t>D20201231.543459</t>
  </si>
  <si>
    <t>FIRST NATIONAL BANK OF SYRACUSE</t>
  </si>
  <si>
    <t>D20201231.543945</t>
  </si>
  <si>
    <t>D20201231.544335</t>
  </si>
  <si>
    <t>UNITED MISSISSIPPI BANK</t>
  </si>
  <si>
    <t>D20201231.544447</t>
  </si>
  <si>
    <t>D20201231.544652</t>
  </si>
  <si>
    <t>CORNHUSKER BANK</t>
  </si>
  <si>
    <t>D20201231.5448915</t>
  </si>
  <si>
    <t>MILLYARD BANK, THE</t>
  </si>
  <si>
    <t>D20201231.544951</t>
  </si>
  <si>
    <t>COWBOY STATE BANK</t>
  </si>
  <si>
    <t>D20201231.545154</t>
  </si>
  <si>
    <t>BANK OF DONIPHAN</t>
  </si>
  <si>
    <t>D20201231.545604</t>
  </si>
  <si>
    <t>NORTHWEST COMMUNITY BANK</t>
  </si>
  <si>
    <t>D20201231.545846</t>
  </si>
  <si>
    <t>HANCOCK BANK &amp; TRUST COMPANY</t>
  </si>
  <si>
    <t>D20201231.546003</t>
  </si>
  <si>
    <t>BANKNEWPORT</t>
  </si>
  <si>
    <t>D20201231.5461</t>
  </si>
  <si>
    <t>BAC COMMUNITY BANK</t>
  </si>
  <si>
    <t>D20201231.546320</t>
  </si>
  <si>
    <t>SHERWOOD STATE BANK, THE</t>
  </si>
  <si>
    <t>D20201231.546535</t>
  </si>
  <si>
    <t>BANK OF DUDLEY</t>
  </si>
  <si>
    <t>D20201231.546544</t>
  </si>
  <si>
    <t>D20201231.54656</t>
  </si>
  <si>
    <t>D20201231.547251</t>
  </si>
  <si>
    <t>AMERICAN INTERSTATE BANK</t>
  </si>
  <si>
    <t>D20201231.5472880</t>
  </si>
  <si>
    <t>CRAFT BANK</t>
  </si>
  <si>
    <t>D20201231.5475452</t>
  </si>
  <si>
    <t>GULF ATLANTIC BANK</t>
  </si>
  <si>
    <t>D20201231.547550</t>
  </si>
  <si>
    <t>D20201231.547840</t>
  </si>
  <si>
    <t>STAR FINANCIAL BANK</t>
  </si>
  <si>
    <t>D20201231.548052</t>
  </si>
  <si>
    <t>RNB STATE BANK</t>
  </si>
  <si>
    <t>D20201231.548267</t>
  </si>
  <si>
    <t>WAGGONER NATIONAL BANK OF VERNON, THE</t>
  </si>
  <si>
    <t>D20201231.548351</t>
  </si>
  <si>
    <t>AUSTIN BANK, TEXAS NATIONAL ASSOCIATION</t>
  </si>
  <si>
    <t>D20201231.548472</t>
  </si>
  <si>
    <t>MAPLE CITY SAVINGS BANK, FSB</t>
  </si>
  <si>
    <t>D20201231.548641</t>
  </si>
  <si>
    <t>D20201231.548771</t>
  </si>
  <si>
    <t>MAGYAR BANK</t>
  </si>
  <si>
    <t>D20201231.548829</t>
  </si>
  <si>
    <t>COMMODORE BANK</t>
  </si>
  <si>
    <t>D20201231.54973</t>
  </si>
  <si>
    <t>AMERICAN SAVINGS BANK, F.S.B.</t>
  </si>
  <si>
    <t>D20201231.549862</t>
  </si>
  <si>
    <t>COMMUNITY BANK &amp; TRUST, WACO, TEXAS</t>
  </si>
  <si>
    <t>D20201231.550279</t>
  </si>
  <si>
    <t>OLYMPIA FEDERAL SAVINGS AND LOAN ASSOCIATION</t>
  </si>
  <si>
    <t>D20201231.550354</t>
  </si>
  <si>
    <t>BANK OF ESTES PARK</t>
  </si>
  <si>
    <t>D20201231.550448</t>
  </si>
  <si>
    <t>D20201231.550635</t>
  </si>
  <si>
    <t>HICKORY POINT BANK AND TRUST</t>
  </si>
  <si>
    <t>D20201231.550653</t>
  </si>
  <si>
    <t>CEDAR SECURITY BANK</t>
  </si>
  <si>
    <t>D20201231.550952</t>
  </si>
  <si>
    <t>RSNB BANK</t>
  </si>
  <si>
    <t>D20201231.551016</t>
  </si>
  <si>
    <t>FLEETWOOD BANK</t>
  </si>
  <si>
    <t>D20201231.5514409</t>
  </si>
  <si>
    <t>NELNET BANK</t>
  </si>
  <si>
    <t>D20201231.5518023</t>
  </si>
  <si>
    <t>VARO BANK, NATIONAL ASSOCIATION</t>
  </si>
  <si>
    <t>D20201231.552059</t>
  </si>
  <si>
    <t>BANK OF THE FLINT HILLS</t>
  </si>
  <si>
    <t>D20201231.552161</t>
  </si>
  <si>
    <t>CITIZENS NATIONAL BANK OF TEXAS</t>
  </si>
  <si>
    <t>D20201231.552545</t>
  </si>
  <si>
    <t>TS BANK</t>
  </si>
  <si>
    <t>D20201231.552956</t>
  </si>
  <si>
    <t>SILEX BANKING COMPANY</t>
  </si>
  <si>
    <t>D20201231.552974</t>
  </si>
  <si>
    <t>SHELBY SAVINGS BANK, SSB</t>
  </si>
  <si>
    <t>D20201231.553038</t>
  </si>
  <si>
    <t>COMMUNITY BANKING COMPANY OF FITZGERALD</t>
  </si>
  <si>
    <t>D20201231.55336</t>
  </si>
  <si>
    <t>METAIRIE BANK &amp; TRUST COMPANY</t>
  </si>
  <si>
    <t>D20201231.5538937</t>
  </si>
  <si>
    <t>CLASSIC CITY BANK</t>
  </si>
  <si>
    <t>D20201231.553926</t>
  </si>
  <si>
    <t>FIRST NATIONAL BANK OF SYCAMORE, THE</t>
  </si>
  <si>
    <t>D20201231.553944</t>
  </si>
  <si>
    <t>LINCOLN NATIONAL BANK OF HODGENVILLE, THE</t>
  </si>
  <si>
    <t>D20201231.554268</t>
  </si>
  <si>
    <t>HILL BANK &amp; TRUST CO.</t>
  </si>
  <si>
    <t>D20201231.554343</t>
  </si>
  <si>
    <t>D20201231.554857</t>
  </si>
  <si>
    <t>FIVE POINTS BANK</t>
  </si>
  <si>
    <t>D20201231.554941</t>
  </si>
  <si>
    <t>FARMERS STATE BANK OF MUNITH</t>
  </si>
  <si>
    <t>D20201231.555256</t>
  </si>
  <si>
    <t>D20201231.556011</t>
  </si>
  <si>
    <t>SUSQUEHANNA COMMUNITY BANK</t>
  </si>
  <si>
    <t>D20201231.55635</t>
  </si>
  <si>
    <t>CITIZENS SAVINGS BANK AND TRUST COMPANY</t>
  </si>
  <si>
    <t>D20201231.556459</t>
  </si>
  <si>
    <t>KLEBERG BANK, N.A.</t>
  </si>
  <si>
    <t>D20201231.55653</t>
  </si>
  <si>
    <t>FIDELITY STATE BANK AND TRUST COMPANY</t>
  </si>
  <si>
    <t>D20201231.556815</t>
  </si>
  <si>
    <t>PEOPLES BANK, A CODORUS VALLEY COMPANY</t>
  </si>
  <si>
    <t>D20201231.556936</t>
  </si>
  <si>
    <t>GERMAN-AMERICAN STATE BANK</t>
  </si>
  <si>
    <t>D20201231.557317</t>
  </si>
  <si>
    <t>GRATZ BANK, THE</t>
  </si>
  <si>
    <t>D20201231.557438</t>
  </si>
  <si>
    <t>GIFFORD STATE BANK, THE</t>
  </si>
  <si>
    <t>D20201231.557858</t>
  </si>
  <si>
    <t>INTRUST BANK, NATIONAL ASSOCIATION</t>
  </si>
  <si>
    <t>D20201231.558574</t>
  </si>
  <si>
    <t>D20201231.559179</t>
  </si>
  <si>
    <t>BROOKVILLE BUILDING AND SAVINGS ASSOCIATION</t>
  </si>
  <si>
    <t>D20201231.55970</t>
  </si>
  <si>
    <t>EVERGREEN FEDERAL BANK</t>
  </si>
  <si>
    <t>D20201231.560214</t>
  </si>
  <si>
    <t>CORN CITY STATE BANK, THE</t>
  </si>
  <si>
    <t>D20201231.560353</t>
  </si>
  <si>
    <t>FIRST NATIONAL BANK OF LAKE JACKSON</t>
  </si>
  <si>
    <t>D20201231.560438</t>
  </si>
  <si>
    <t>BANK OF EVERGREEN</t>
  </si>
  <si>
    <t>D20201231.560830</t>
  </si>
  <si>
    <t>GRANVILLE NATIONAL BANK, THE</t>
  </si>
  <si>
    <t>D20201231.561145</t>
  </si>
  <si>
    <t>D20201231.561574</t>
  </si>
  <si>
    <t>SUMMIT STATE BANK</t>
  </si>
  <si>
    <t>D20201231.561659</t>
  </si>
  <si>
    <t>PINNACLE BANK - WYOMING</t>
  </si>
  <si>
    <t>D20201231.561864</t>
  </si>
  <si>
    <t>SOUTHWEST BANK</t>
  </si>
  <si>
    <t>D20201231.562058</t>
  </si>
  <si>
    <t>UNITED BANK OF UNION</t>
  </si>
  <si>
    <t>D20201231.56258</t>
  </si>
  <si>
    <t>CITIZENS BANK &amp; TRUST CO., HUTCHINSON, MINN.</t>
  </si>
  <si>
    <t>D20201231.563233</t>
  </si>
  <si>
    <t>FIRST NATIONAL BANK OF GRIFFIN</t>
  </si>
  <si>
    <t>D20201231.563336</t>
  </si>
  <si>
    <t>CITIZENS' BANK, INC.</t>
  </si>
  <si>
    <t>D20201231.563457</t>
  </si>
  <si>
    <t>FIRST NATIONAL BANK OF JOHNSON</t>
  </si>
  <si>
    <t>D20201231.56351</t>
  </si>
  <si>
    <t>VERABANK, NATIONAL ASSOCIATION</t>
  </si>
  <si>
    <t>D20201231.563934</t>
  </si>
  <si>
    <t>SOUTHEAST FIRST NATIONAL BANK</t>
  </si>
  <si>
    <t>D20201231.564052</t>
  </si>
  <si>
    <t>BANK OF ALMA</t>
  </si>
  <si>
    <t>D20201231.564324</t>
  </si>
  <si>
    <t>OLD FORT BANKING COMPANY, THE</t>
  </si>
  <si>
    <t>D20201231.564463</t>
  </si>
  <si>
    <t>D20201231.564557</t>
  </si>
  <si>
    <t>FALCON INTERNATIONAL BANK</t>
  </si>
  <si>
    <t>D20201231.564678</t>
  </si>
  <si>
    <t>GSL SAVINGS BANK</t>
  </si>
  <si>
    <t>D20201231.564838</t>
  </si>
  <si>
    <t>D20201231.564856</t>
  </si>
  <si>
    <t>1ST BANK</t>
  </si>
  <si>
    <t>D20201231.564977</t>
  </si>
  <si>
    <t>TERRITORIAL SAVINGS BANK</t>
  </si>
  <si>
    <t>D20201231.565143</t>
  </si>
  <si>
    <t>D20201231.565152</t>
  </si>
  <si>
    <t>D20201231.565170</t>
  </si>
  <si>
    <t>FIRST FEDERAL SAVINGS OF MIDDLETOWN</t>
  </si>
  <si>
    <t>D20201231.56548</t>
  </si>
  <si>
    <t>DMB COMMUNITY BANK</t>
  </si>
  <si>
    <t>D20201231.565536</t>
  </si>
  <si>
    <t>NORTH CENTRAL BANK</t>
  </si>
  <si>
    <t>D20201231.565750</t>
  </si>
  <si>
    <t>BANK OF WASHINGTON</t>
  </si>
  <si>
    <t>D20201231.565844</t>
  </si>
  <si>
    <t>STATE BANK OF MISSOURI</t>
  </si>
  <si>
    <t>D20201231.566056</t>
  </si>
  <si>
    <t>D20201231.566243</t>
  </si>
  <si>
    <t>GLENWOOD STATE BANK</t>
  </si>
  <si>
    <t>D20201231.56717</t>
  </si>
  <si>
    <t>DIME BANK, THE</t>
  </si>
  <si>
    <t>D20201231.567240</t>
  </si>
  <si>
    <t>BANK OF JAMESTOWN</t>
  </si>
  <si>
    <t>D20201231.567679</t>
  </si>
  <si>
    <t>GREENVILLE FEDERAL</t>
  </si>
  <si>
    <t>D20201231.567736</t>
  </si>
  <si>
    <t>FARMERS STATE BANK &amp; TRUST COMPANY</t>
  </si>
  <si>
    <t>D20201231.568126</t>
  </si>
  <si>
    <t>ST. HENRY BANK, THE</t>
  </si>
  <si>
    <t>D20201231.568135</t>
  </si>
  <si>
    <t>HOLCOMB BANK</t>
  </si>
  <si>
    <t>D20201231.568359</t>
  </si>
  <si>
    <t>AMERICAN BANK OF MISSOURI</t>
  </si>
  <si>
    <t>D20201231.568377</t>
  </si>
  <si>
    <t>SLOVENIAN SAVINGS &amp; LOAN ASSOCIATION OF FRANKLIN-CONEMAUGH</t>
  </si>
  <si>
    <t>D20201231.568470</t>
  </si>
  <si>
    <t>D20201231.568939</t>
  </si>
  <si>
    <t>FIRST NATIONAL BANK OF PICAYUNE</t>
  </si>
  <si>
    <t>D20201231.57040</t>
  </si>
  <si>
    <t>FIRST NATIONAL BANK AT DARLINGTON</t>
  </si>
  <si>
    <t>D20201231.570558</t>
  </si>
  <si>
    <t>ARROWHEAD BANK</t>
  </si>
  <si>
    <t>D20201231.570651</t>
  </si>
  <si>
    <t>FIRST TRI-COUNTY BANK</t>
  </si>
  <si>
    <t>D20201231.571135</t>
  </si>
  <si>
    <t>D20201231.571265</t>
  </si>
  <si>
    <t>DENALI STATE BANK</t>
  </si>
  <si>
    <t>D20201231.571920</t>
  </si>
  <si>
    <t>FIRST NATIONAL BANK OF PANDORA, THE</t>
  </si>
  <si>
    <t>D20201231.571957</t>
  </si>
  <si>
    <t>D20201231.572347</t>
  </si>
  <si>
    <t>BANK OF BILLINGS</t>
  </si>
  <si>
    <t>D20201231.572374</t>
  </si>
  <si>
    <t>D20201231.572459</t>
  </si>
  <si>
    <t>D20201231.572655</t>
  </si>
  <si>
    <t>D20201231.573036</t>
  </si>
  <si>
    <t>OCONEE STATE BANK</t>
  </si>
  <si>
    <t>D20201231.573335</t>
  </si>
  <si>
    <t>D20201231.574079</t>
  </si>
  <si>
    <t>FRANKLIN BANK</t>
  </si>
  <si>
    <t>D20201231.57451</t>
  </si>
  <si>
    <t>DAIRY STATE BANK</t>
  </si>
  <si>
    <t>D20201231.574949</t>
  </si>
  <si>
    <t>FARMERS &amp; MERCHANTS BANK, THE</t>
  </si>
  <si>
    <t>D20201231.574976</t>
  </si>
  <si>
    <t>CASHMERE VALLEY BANK</t>
  </si>
  <si>
    <t>D20201231.5751</t>
  </si>
  <si>
    <t>KEARNY COUNTY BANK</t>
  </si>
  <si>
    <t>D20201231.575133</t>
  </si>
  <si>
    <t>D20201231.575254</t>
  </si>
  <si>
    <t>CITY BANK</t>
  </si>
  <si>
    <t>D20201231.575348</t>
  </si>
  <si>
    <t>FARMERS NATIONAL BANK OF LEBANON, THE</t>
  </si>
  <si>
    <t>D20201231.575375</t>
  </si>
  <si>
    <t>SUPERIOR SAVINGS BANK</t>
  </si>
  <si>
    <t>D20201231.575647</t>
  </si>
  <si>
    <t>STATE BANK OF SAUNEMIN</t>
  </si>
  <si>
    <t>D20201231.575656</t>
  </si>
  <si>
    <t>DILLEY STATE BANK</t>
  </si>
  <si>
    <t>D20201231.575759</t>
  </si>
  <si>
    <t>MNB BANK</t>
  </si>
  <si>
    <t>D20201231.575834</t>
  </si>
  <si>
    <t>FIRST NATIONAL BANK OF LOUISIANA</t>
  </si>
  <si>
    <t>D20201231.575955</t>
  </si>
  <si>
    <t>FIRST MIDWEST BANK OF THE OZARKS</t>
  </si>
  <si>
    <t>D20201231.576354</t>
  </si>
  <si>
    <t>GREAT NORTH BANK</t>
  </si>
  <si>
    <t>D20201231.576541</t>
  </si>
  <si>
    <t>CENTRAL BANK OF BRANSON</t>
  </si>
  <si>
    <t>D20201231.576578</t>
  </si>
  <si>
    <t>MONROE FEDERAL SAVINGS AND LOAN ASSOCIATION</t>
  </si>
  <si>
    <t>D20201231.576608</t>
  </si>
  <si>
    <t>MEREDITH VILLAGE SAVINGS BANK</t>
  </si>
  <si>
    <t>D20201231.576644</t>
  </si>
  <si>
    <t>GREENWOOD'S STATE BANK, THE</t>
  </si>
  <si>
    <t>D20201231.576952</t>
  </si>
  <si>
    <t>FIRST NEBRASKA BANK</t>
  </si>
  <si>
    <t>D20201231.577128</t>
  </si>
  <si>
    <t>D20201231.577137</t>
  </si>
  <si>
    <t>PACIFIC NATIONAL BANK</t>
  </si>
  <si>
    <t>D20201231.577230</t>
  </si>
  <si>
    <t>TALBOT STATE BANK</t>
  </si>
  <si>
    <t>D20201231.578116</t>
  </si>
  <si>
    <t>SAVINGS BANK, THE</t>
  </si>
  <si>
    <t>D20201231.578237</t>
  </si>
  <si>
    <t>COMMONWEALTH NATIONAL BANK</t>
  </si>
  <si>
    <t>D20201231.578255</t>
  </si>
  <si>
    <t>D20201231.578554</t>
  </si>
  <si>
    <t>D20201231.578741</t>
  </si>
  <si>
    <t>BLC COMMUNITY BANK</t>
  </si>
  <si>
    <t>D20201231.578862</t>
  </si>
  <si>
    <t>FIRST STATE BANK OF SAN DIEGO</t>
  </si>
  <si>
    <t>D20201231.579140</t>
  </si>
  <si>
    <t>REGIONAL MISSOURI BANK</t>
  </si>
  <si>
    <t>D20201231.579319</t>
  </si>
  <si>
    <t>COMMUNITY FIRST BANK, NATIONAL ASSOCIATION</t>
  </si>
  <si>
    <t>D20201231.579364</t>
  </si>
  <si>
    <t>TEXAS CHAMPION BANK</t>
  </si>
  <si>
    <t>D20201231.579636</t>
  </si>
  <si>
    <t>MERCHANTS AND PLANTERS BANK</t>
  </si>
  <si>
    <t>D20201231.580155</t>
  </si>
  <si>
    <t>D20201231.580548</t>
  </si>
  <si>
    <t>BANK OF LUXEMBURG</t>
  </si>
  <si>
    <t>D20201231.580847</t>
  </si>
  <si>
    <t>LEWISBURG BANKING COMPANY</t>
  </si>
  <si>
    <t>D20201231.580874</t>
  </si>
  <si>
    <t>BRATTLEBORO SAVINGS &amp; LOAN ASSOCIATION</t>
  </si>
  <si>
    <t>D20201231.581237</t>
  </si>
  <si>
    <t>BANK OF PENSACOLA</t>
  </si>
  <si>
    <t>D20201231.581358</t>
  </si>
  <si>
    <t>STATE NEBRASKA BANK &amp;TRUST</t>
  </si>
  <si>
    <t>D20201231.582177</t>
  </si>
  <si>
    <t>HUNTINGDON VALLEY BANK</t>
  </si>
  <si>
    <t>D20201231.58225</t>
  </si>
  <si>
    <t>FARMERS BANK AND SAVINGS COMPANY, THE</t>
  </si>
  <si>
    <t>D20201231.58243</t>
  </si>
  <si>
    <t>JOHNSON BANK</t>
  </si>
  <si>
    <t>D20201231.582654</t>
  </si>
  <si>
    <t>D20201231.582878</t>
  </si>
  <si>
    <t>HOME FEDERAL SAVINGS AND LOAN ASSOCIATION</t>
  </si>
  <si>
    <t>D20201231.582953</t>
  </si>
  <si>
    <t>CHARTER WEST BANK</t>
  </si>
  <si>
    <t>D20201231.582971</t>
  </si>
  <si>
    <t>FIRST FEDERAL SAVINGS BANK OF TWIN FALLS</t>
  </si>
  <si>
    <t>D20201231.583071</t>
  </si>
  <si>
    <t>FIRST FEDERAL SAVINGS AND LOAN ASSOCIATION OF BATH</t>
  </si>
  <si>
    <t>D20201231.583268</t>
  </si>
  <si>
    <t>SCHERTZ BANK &amp; TRUST</t>
  </si>
  <si>
    <t>D20201231.583352</t>
  </si>
  <si>
    <t>FIRST NATIONAL BANK OF HUNTSVILLE</t>
  </si>
  <si>
    <t>D20201231.58355</t>
  </si>
  <si>
    <t>VANTAGE BANK</t>
  </si>
  <si>
    <t>D20201231.583754</t>
  </si>
  <si>
    <t>BANK OF HOUSTON, NATIONAL ASSOCIATION</t>
  </si>
  <si>
    <t>D20201231.583905</t>
  </si>
  <si>
    <t>KENNEBEC SAVINGS BANK</t>
  </si>
  <si>
    <t>D20201231.584377</t>
  </si>
  <si>
    <t>KITSAP BANK</t>
  </si>
  <si>
    <t>D20201231.584724</t>
  </si>
  <si>
    <t>UNIFIED BANK</t>
  </si>
  <si>
    <t>D20201231.584920</t>
  </si>
  <si>
    <t>FIDELITY BANK, THE</t>
  </si>
  <si>
    <t>D20201231.585235</t>
  </si>
  <si>
    <t>ALGONQUIN STATE BANK</t>
  </si>
  <si>
    <t>D20201231.58551</t>
  </si>
  <si>
    <t>D20201231.585749</t>
  </si>
  <si>
    <t>PILOT GROVE SAVINGS BANK</t>
  </si>
  <si>
    <t>D20201231.586027</t>
  </si>
  <si>
    <t>FIRST BANK OF OHIO</t>
  </si>
  <si>
    <t>D20201231.586072</t>
  </si>
  <si>
    <t>FIRST PALMETTO BANK</t>
  </si>
  <si>
    <t>D20201231.586335</t>
  </si>
  <si>
    <t>BANK OF MOUNDVILLE</t>
  </si>
  <si>
    <t>D20201231.58636</t>
  </si>
  <si>
    <t>CENTURY BANK</t>
  </si>
  <si>
    <t>D20201231.586960</t>
  </si>
  <si>
    <t>D20201231.58757</t>
  </si>
  <si>
    <t>KENSINGTON BANK</t>
  </si>
  <si>
    <t>D20201231.587677</t>
  </si>
  <si>
    <t>EUREKA SAVINGS BANK</t>
  </si>
  <si>
    <t>D20201231.587752</t>
  </si>
  <si>
    <t>FIRST COLORADO NATIONAL BANK</t>
  </si>
  <si>
    <t>D20201231.587800</t>
  </si>
  <si>
    <t>D20201231.588245</t>
  </si>
  <si>
    <t>BANK OF DEERFIELD, THE</t>
  </si>
  <si>
    <t>D20201231.588348</t>
  </si>
  <si>
    <t>SAVINGS BANK</t>
  </si>
  <si>
    <t>D20201231.588478</t>
  </si>
  <si>
    <t>FREEHOLD BANK</t>
  </si>
  <si>
    <t>D20201231.589158</t>
  </si>
  <si>
    <t>GREAT PLAINS BANK</t>
  </si>
  <si>
    <t>D20201231.589523</t>
  </si>
  <si>
    <t>BANK OF TRAVELERS REST</t>
  </si>
  <si>
    <t>D20201231.58971</t>
  </si>
  <si>
    <t>WASHINGTON TRUST BANK</t>
  </si>
  <si>
    <t>D20201231.589943</t>
  </si>
  <si>
    <t>LINCOLN SAVINGS BANK</t>
  </si>
  <si>
    <t>D20201231.590220</t>
  </si>
  <si>
    <t>UWHARRIE BANK</t>
  </si>
  <si>
    <t>D20201231.590248</t>
  </si>
  <si>
    <t>TOWN AND COUNTRY BANK</t>
  </si>
  <si>
    <t>D20201231.590640</t>
  </si>
  <si>
    <t>FNB OXFORD BANK</t>
  </si>
  <si>
    <t>D20201231.590976</t>
  </si>
  <si>
    <t>FINANCIAL FEDERAL BANK</t>
  </si>
  <si>
    <t>D20201231.591209</t>
  </si>
  <si>
    <t>PISCATAQUA SAVINGS BANK</t>
  </si>
  <si>
    <t>D20201231.591320</t>
  </si>
  <si>
    <t>ARTHUR STATE BANK</t>
  </si>
  <si>
    <t>D20201231.591357</t>
  </si>
  <si>
    <t>D20201231.591366</t>
  </si>
  <si>
    <t>FIRST NATIONAL BANK OF SONORA, THE</t>
  </si>
  <si>
    <t>D20201231.591740</t>
  </si>
  <si>
    <t>PEOPLES TRUST AND SAVINGS BANK</t>
  </si>
  <si>
    <t>D20201231.592439</t>
  </si>
  <si>
    <t>FIRST SECURITY TRUST AND SAVINGS BANK</t>
  </si>
  <si>
    <t>D20201231.592448</t>
  </si>
  <si>
    <t>EVOLVE BANK &amp; TRUST</t>
  </si>
  <si>
    <t>D20201231.592550</t>
  </si>
  <si>
    <t>QUOIN FINANCIAL BANK</t>
  </si>
  <si>
    <t>D20201231.592644</t>
  </si>
  <si>
    <t>GREENFIELD BANKING COMPANY</t>
  </si>
  <si>
    <t>D20201231.592859</t>
  </si>
  <si>
    <t>HILLSBORO STATE BANK</t>
  </si>
  <si>
    <t>D20201231.593007</t>
  </si>
  <si>
    <t>CAMDEN NATIONAL BANK</t>
  </si>
  <si>
    <t>D20201231.593052</t>
  </si>
  <si>
    <t>PLAINS COMMERCE BANK</t>
  </si>
  <si>
    <t>D20201231.59316</t>
  </si>
  <si>
    <t>WAYNE BANK</t>
  </si>
  <si>
    <t>D20201231.593249</t>
  </si>
  <si>
    <t>D20201231.593333</t>
  </si>
  <si>
    <t>FIRST NATIONAL BANK OF ARENZVILLE, THE</t>
  </si>
  <si>
    <t>D20201231.59352</t>
  </si>
  <si>
    <t>CITIZENS NATIONAL BANK</t>
  </si>
  <si>
    <t>D20201231.59370</t>
  </si>
  <si>
    <t>FIRST SHORE FEDERAL SAVINGS AND LOAN ASSOCIATION</t>
  </si>
  <si>
    <t>D20201231.593771</t>
  </si>
  <si>
    <t>LIBERTY BANK, INC.</t>
  </si>
  <si>
    <t>D20201231.593940</t>
  </si>
  <si>
    <t>BANK OF STRONGHURST</t>
  </si>
  <si>
    <t>D20201231.594433</t>
  </si>
  <si>
    <t>CB&amp;S BANK, INC.</t>
  </si>
  <si>
    <t>D20201231.594451</t>
  </si>
  <si>
    <t>MAPLEMARK BANK</t>
  </si>
  <si>
    <t>D20201231.594853</t>
  </si>
  <si>
    <t>CITIZENS NATIONAL BANK, NATIONAL ASSOCIATION</t>
  </si>
  <si>
    <t>D20201231.594938</t>
  </si>
  <si>
    <t>APPLE RIVER STATE BANK</t>
  </si>
  <si>
    <t>D20201231.594947</t>
  </si>
  <si>
    <t>BANK FIRST, NATIONAL ASSOCIATION</t>
  </si>
  <si>
    <t>D20201231.595270</t>
  </si>
  <si>
    <t>MIDFIRST BANK</t>
  </si>
  <si>
    <t>D20201231.595337</t>
  </si>
  <si>
    <t>VALLEY STATE BANK</t>
  </si>
  <si>
    <t>D20201231.595430</t>
  </si>
  <si>
    <t>STATE BANK OF THE LAKES, NATIONAL ASSOCIATION</t>
  </si>
  <si>
    <t>D20201231.595869</t>
  </si>
  <si>
    <t>CATHAY BANK</t>
  </si>
  <si>
    <t>D20201231.595944</t>
  </si>
  <si>
    <t>SANBORN SAVINGS BANK</t>
  </si>
  <si>
    <t>D20201231.596062</t>
  </si>
  <si>
    <t>CITY NATIONAL BANK OF SULPHUR SPRINGS, THE</t>
  </si>
  <si>
    <t>D20201231.596156</t>
  </si>
  <si>
    <t>CAPITAL BANK</t>
  </si>
  <si>
    <t>D20201231.596277</t>
  </si>
  <si>
    <t>COLUMBIA SAVINGS AND LOAN ASSOCIATION</t>
  </si>
  <si>
    <t>D20201231.596455</t>
  </si>
  <si>
    <t>MADISON VALLEY BANK</t>
  </si>
  <si>
    <t>D20201231.596642</t>
  </si>
  <si>
    <t>HOMEBANK OF ARKANSAS</t>
  </si>
  <si>
    <t>D20201231.596978</t>
  </si>
  <si>
    <t>MARATHON BANK</t>
  </si>
  <si>
    <t>D20201231.597041</t>
  </si>
  <si>
    <t>SAVANNA-THOMSON STATE BANK</t>
  </si>
  <si>
    <t>D20201231.597313</t>
  </si>
  <si>
    <t>PS BANK</t>
  </si>
  <si>
    <t>D20201231.597452</t>
  </si>
  <si>
    <t>AMERICAN BANK &amp; TRUST COMPANY, INC.</t>
  </si>
  <si>
    <t>D20201231.59754</t>
  </si>
  <si>
    <t>BANK OF WYANDOTTE, THE</t>
  </si>
  <si>
    <t>D20201231.597546</t>
  </si>
  <si>
    <t>PREMIER COMMUNITY BANK</t>
  </si>
  <si>
    <t>D20201231.597658</t>
  </si>
  <si>
    <t>FIRST STATE BANK OF FORSYTH</t>
  </si>
  <si>
    <t>D20201231.598002</t>
  </si>
  <si>
    <t>SAVINGS BANK OF WALPOLE</t>
  </si>
  <si>
    <t>D20201231.598048</t>
  </si>
  <si>
    <t>STEPHENSON NATIONAL BANK AND TRUST, THE</t>
  </si>
  <si>
    <t>D20201231.598132</t>
  </si>
  <si>
    <t>D20201231.598543</t>
  </si>
  <si>
    <t>SIBLEY STATE BANK</t>
  </si>
  <si>
    <t>D20201231.598646</t>
  </si>
  <si>
    <t>TNB BANK</t>
  </si>
  <si>
    <t>D20201231.598954</t>
  </si>
  <si>
    <t>JEFFERSON BANK AND TRUST COMPANY</t>
  </si>
  <si>
    <t>D20201231.599643</t>
  </si>
  <si>
    <t>ERGO BANK</t>
  </si>
  <si>
    <t>D20201231.599764</t>
  </si>
  <si>
    <t>AMERICAN NATIONAL BANK OF TEXAS, THE</t>
  </si>
  <si>
    <t>D20201231.600419</t>
  </si>
  <si>
    <t>KISH BANK</t>
  </si>
  <si>
    <t>D20201231.601032</t>
  </si>
  <si>
    <t>FAIRVIEW STATE BANKING COMPANY</t>
  </si>
  <si>
    <t>D20201231.601041</t>
  </si>
  <si>
    <t>FIRST STATE BANK OF BEECHER CITY</t>
  </si>
  <si>
    <t>D20201231.601050</t>
  </si>
  <si>
    <t>D20201231.601153</t>
  </si>
  <si>
    <t>FARMERS AND MERCHANTS STATE BANK</t>
  </si>
  <si>
    <t>D20201231.601416</t>
  </si>
  <si>
    <t>D20201231.60143</t>
  </si>
  <si>
    <t>COMERICA BANK</t>
  </si>
  <si>
    <t>D20201231.601443</t>
  </si>
  <si>
    <t>BANK OF MAUSTON</t>
  </si>
  <si>
    <t>D20201231.601658</t>
  </si>
  <si>
    <t>ALLIANCE BANK CENTRAL TEXAS</t>
  </si>
  <si>
    <t>D20201231.602048</t>
  </si>
  <si>
    <t>D20201231.602543</t>
  </si>
  <si>
    <t>PETEFISH, SKILES &amp; COMPANY</t>
  </si>
  <si>
    <t>D20201231.602842</t>
  </si>
  <si>
    <t>DYSART STATE BANK</t>
  </si>
  <si>
    <t>D20201231.603232</t>
  </si>
  <si>
    <t>BANK OF GUEYDAN</t>
  </si>
  <si>
    <t>D20201231.60330</t>
  </si>
  <si>
    <t>PEOPLES BANK OF ALABAMA</t>
  </si>
  <si>
    <t>D20201231.603540</t>
  </si>
  <si>
    <t>BLACK RIVER COUNTRY BANK</t>
  </si>
  <si>
    <t>D20201231.603559</t>
  </si>
  <si>
    <t>D20201231.603755</t>
  </si>
  <si>
    <t>D20201231.6039</t>
  </si>
  <si>
    <t>PINELAND BANK</t>
  </si>
  <si>
    <t>D20201231.604024</t>
  </si>
  <si>
    <t>MINSTER BANK</t>
  </si>
  <si>
    <t>D20201231.604033</t>
  </si>
  <si>
    <t>FIRST NATIONAL BANK OF ASSUMPTION, THE</t>
  </si>
  <si>
    <t>D20201231.604547</t>
  </si>
  <si>
    <t>HEARTLAND BANK</t>
  </si>
  <si>
    <t>D20201231.604640</t>
  </si>
  <si>
    <t>WATERMAN STATE BANK</t>
  </si>
  <si>
    <t>D20201231.60545</t>
  </si>
  <si>
    <t>HOME TRUST &amp; SAVINGS BANK, THE</t>
  </si>
  <si>
    <t>D20201231.60554</t>
  </si>
  <si>
    <t>FIRST STATE BANK MINNESOTA</t>
  </si>
  <si>
    <t>D20201231.605571</t>
  </si>
  <si>
    <t>PEOPLES SAVINGS AND LOAN COMPANY, THE</t>
  </si>
  <si>
    <t>D20201231.605610</t>
  </si>
  <si>
    <t>SAWYER SAVINGS BANK</t>
  </si>
  <si>
    <t>D20201231.605656</t>
  </si>
  <si>
    <t>D20201231.606046</t>
  </si>
  <si>
    <t>BANCORPSOUTH BANK</t>
  </si>
  <si>
    <t>D20201231.606176</t>
  </si>
  <si>
    <t>D20201231.60648</t>
  </si>
  <si>
    <t>D20201231.606653</t>
  </si>
  <si>
    <t>D20201231.607146</t>
  </si>
  <si>
    <t>D20201231.607333</t>
  </si>
  <si>
    <t>MIDWEST COMMUNITY BANK</t>
  </si>
  <si>
    <t>D20201231.608358</t>
  </si>
  <si>
    <t>GARFIELD COUNTY BANK</t>
  </si>
  <si>
    <t>D20201231.608451</t>
  </si>
  <si>
    <t>FIRST NATIONAL BANK OF KEMP, THE</t>
  </si>
  <si>
    <t>D20201231.608844</t>
  </si>
  <si>
    <t>FNBC BANK AND TRUST</t>
  </si>
  <si>
    <t>D20201231.609010</t>
  </si>
  <si>
    <t>FIRST NATIONAL BANK OF ELMER</t>
  </si>
  <si>
    <t>D20201231.609467</t>
  </si>
  <si>
    <t>UNITED PACIFIC BANK</t>
  </si>
  <si>
    <t>D20201231.609476</t>
  </si>
  <si>
    <t>HUNTINGTON FEDERAL SAVINGS BANK</t>
  </si>
  <si>
    <t>D20201231.609609</t>
  </si>
  <si>
    <t>KEB HANA BANK USA, NATIONAL ASSOCIATION</t>
  </si>
  <si>
    <t>D20201231.609645</t>
  </si>
  <si>
    <t>ELGIN STATE BANK</t>
  </si>
  <si>
    <t>D20201231.609832</t>
  </si>
  <si>
    <t>TOMPKINS STATE BANK</t>
  </si>
  <si>
    <t>D20201231.610128</t>
  </si>
  <si>
    <t>BANK OF SOUTHSIDE VIRGINIA, THE</t>
  </si>
  <si>
    <t>D20201231.610164</t>
  </si>
  <si>
    <t>HERRING BANK</t>
  </si>
  <si>
    <t>D20201231.610539</t>
  </si>
  <si>
    <t>BANK OF EDISON, THE</t>
  </si>
  <si>
    <t>D20201231.610557</t>
  </si>
  <si>
    <t>THREE RIVERS BANK OF MONTANA</t>
  </si>
  <si>
    <t>D20201231.610913</t>
  </si>
  <si>
    <t>FIRST NATIONAL BANK OF GRAYSON, THE</t>
  </si>
  <si>
    <t>D20201231.611031</t>
  </si>
  <si>
    <t>D20201231.61122</t>
  </si>
  <si>
    <t>FIRST UNITED BANK &amp; TRUST</t>
  </si>
  <si>
    <t>D20201231.611451</t>
  </si>
  <si>
    <t>CENTRAL BANK OF SEDALIA</t>
  </si>
  <si>
    <t>D20201231.612159</t>
  </si>
  <si>
    <t>SOLUTIONS NORTH BANK</t>
  </si>
  <si>
    <t>D20201231.612878</t>
  </si>
  <si>
    <t>HOME SAVINGS AND LOAN ASSOCIATION OF CARROLL COUNTY, F.A.</t>
  </si>
  <si>
    <t>D20201231.613008</t>
  </si>
  <si>
    <t>ROCKLAND TRUST COMPANY</t>
  </si>
  <si>
    <t>D20201231.613156</t>
  </si>
  <si>
    <t>FIRST MONTANA BANK, INC.</t>
  </si>
  <si>
    <t>D20201231.613307</t>
  </si>
  <si>
    <t>PEOPLE'S UNITED BANK, NATIONAL ASSOCIATION</t>
  </si>
  <si>
    <t>D20201231.613343</t>
  </si>
  <si>
    <t>CNB BANK &amp; TRUST, NA</t>
  </si>
  <si>
    <t>D20201231.613400</t>
  </si>
  <si>
    <t>PEOPLESBANK</t>
  </si>
  <si>
    <t>D20201231.61355</t>
  </si>
  <si>
    <t>CORTRUST BANK NATIONAL ASSOCIATION</t>
  </si>
  <si>
    <t>D20201231.613558</t>
  </si>
  <si>
    <t>MONTGOMERY BANK</t>
  </si>
  <si>
    <t>D20201231.613679</t>
  </si>
  <si>
    <t>D20201231.613839</t>
  </si>
  <si>
    <t>D20201231.613950</t>
  </si>
  <si>
    <t>FIRST NATIONAL BANK TEXAS DBA FIRST CONVENIENCE BANK</t>
  </si>
  <si>
    <t>D20201231.613978</t>
  </si>
  <si>
    <t>JARRETTSVILLE FEDERAL SAVINGS AND LOAN ASSOCIATION</t>
  </si>
  <si>
    <t>D20201231.614256</t>
  </si>
  <si>
    <t>FIRST NATIONAL BANK OF KANSAS</t>
  </si>
  <si>
    <t>D20201231.614313</t>
  </si>
  <si>
    <t>STATE BANK AND TRUST COMPANY, THE</t>
  </si>
  <si>
    <t>D20201231.614368</t>
  </si>
  <si>
    <t>FIRST NATIONAL BANK OF WEATHERFORD</t>
  </si>
  <si>
    <t>D20201231.614751</t>
  </si>
  <si>
    <t>MANHATTAN BANK</t>
  </si>
  <si>
    <t>D20201231.61476</t>
  </si>
  <si>
    <t>ABINGTON BANK</t>
  </si>
  <si>
    <t>D20201231.614948</t>
  </si>
  <si>
    <t>FIRST NATIONAL BANK IN CARLYLE, THE</t>
  </si>
  <si>
    <t>D20201231.615217</t>
  </si>
  <si>
    <t>NORTH SIDE BANK AND TRUST COMPANY, THE</t>
  </si>
  <si>
    <t>D20201231.615253</t>
  </si>
  <si>
    <t>FIRST STATE BANK OF MALTA, THE</t>
  </si>
  <si>
    <t>D20201231.615776</t>
  </si>
  <si>
    <t>ELBERTON FEDERAL SAVINGS &amp; LOAN ASSOCIATION</t>
  </si>
  <si>
    <t>D20201231.615851</t>
  </si>
  <si>
    <t>D20201231.615879</t>
  </si>
  <si>
    <t>CENTRAL SAVINGS, F.S.B.</t>
  </si>
  <si>
    <t>D20201231.615954</t>
  </si>
  <si>
    <t>TRAILWEST BANK</t>
  </si>
  <si>
    <t>D20201231.616036</t>
  </si>
  <si>
    <t>SOUTH LOUISIANA BANK</t>
  </si>
  <si>
    <t>D20201231.616148</t>
  </si>
  <si>
    <t>FIRST NATIONAL BANK IN FAIRFIELD</t>
  </si>
  <si>
    <t>D20201231.616540</t>
  </si>
  <si>
    <t>SECURITY SAVINGS BANK</t>
  </si>
  <si>
    <t>D20201231.617051</t>
  </si>
  <si>
    <t>D20201231.617079</t>
  </si>
  <si>
    <t>BLUE GRASS FEDERAL SAVINGS AND LOAN ASSOCIATION</t>
  </si>
  <si>
    <t>D20201231.617145</t>
  </si>
  <si>
    <t>D20201231.617275</t>
  </si>
  <si>
    <t>HOLLADAY BANK AND TRUST</t>
  </si>
  <si>
    <t>D20201231.617341</t>
  </si>
  <si>
    <t>WALKER STATE BANK</t>
  </si>
  <si>
    <t>D20201231.617538</t>
  </si>
  <si>
    <t>GLASFORD STATE BANK</t>
  </si>
  <si>
    <t>D20201231.61757</t>
  </si>
  <si>
    <t>AMERICAN HERITAGE NATIONAL BANK</t>
  </si>
  <si>
    <t>D20201231.617743</t>
  </si>
  <si>
    <t>D20201231.61832</t>
  </si>
  <si>
    <t>FIRST NATIONAL BANK OF MOUNT DORA, THE</t>
  </si>
  <si>
    <t>D20201231.618544</t>
  </si>
  <si>
    <t>D20201231.618647</t>
  </si>
  <si>
    <t>FIRST HERITAGE BANK</t>
  </si>
  <si>
    <t>D20201231.618740</t>
  </si>
  <si>
    <t>FIELD &amp; MAIN BANK</t>
  </si>
  <si>
    <t>D20201231.618777</t>
  </si>
  <si>
    <t>FAIRVIEW SAVINGS AND LOAN ASSOCIATION</t>
  </si>
  <si>
    <t>D20201231.618807</t>
  </si>
  <si>
    <t>SALEM FIVE CENTS SAVINGS BANK</t>
  </si>
  <si>
    <t>D20201231.619327</t>
  </si>
  <si>
    <t>FARMERS BANK, WINDSOR VA</t>
  </si>
  <si>
    <t>D20201231.619457</t>
  </si>
  <si>
    <t>GRANITE MOUNTAIN BANK, INC.</t>
  </si>
  <si>
    <t>D20201231.61953</t>
  </si>
  <si>
    <t>FNB COWETA</t>
  </si>
  <si>
    <t>D20201231.619701</t>
  </si>
  <si>
    <t>AVIDIA BANK</t>
  </si>
  <si>
    <t>D20201231.619859</t>
  </si>
  <si>
    <t>FIRST COMMUNITY NATIONAL BANK</t>
  </si>
  <si>
    <t>D20201231.619877</t>
  </si>
  <si>
    <t>USAA FEDERAL SAVINGS BANK</t>
  </si>
  <si>
    <t>D20201231.62044</t>
  </si>
  <si>
    <t>SEBREE DEPOSIT BANK</t>
  </si>
  <si>
    <t>D20201231.62110</t>
  </si>
  <si>
    <t>ROCKEFELLER TRUST COMPANY, NATIONAL ASSOCIATION</t>
  </si>
  <si>
    <t>D20201231.621151</t>
  </si>
  <si>
    <t>FARMERS STATE BANK OF BRUSH, THE</t>
  </si>
  <si>
    <t>D20201231.621245</t>
  </si>
  <si>
    <t>WAYLAND STATE BANK</t>
  </si>
  <si>
    <t>D20201231.621357</t>
  </si>
  <si>
    <t>STATE BANK OF DE KALB</t>
  </si>
  <si>
    <t>D20201231.621441</t>
  </si>
  <si>
    <t>BUENA VISTA NATIONAL BANK</t>
  </si>
  <si>
    <t>D20201231.62147</t>
  </si>
  <si>
    <t>D20201231.622037</t>
  </si>
  <si>
    <t>FIRST NATIONAL BANK OF JEANERETTE, THE</t>
  </si>
  <si>
    <t>D20201231.622653</t>
  </si>
  <si>
    <t>FARMERS &amp; STOCKMENS BANK</t>
  </si>
  <si>
    <t>D20201231.622774</t>
  </si>
  <si>
    <t>D20201231.623052</t>
  </si>
  <si>
    <t>LAMESA NATIONAL BANK, THE</t>
  </si>
  <si>
    <t>D20201231.623454</t>
  </si>
  <si>
    <t>BANK AND TRUST, SSB, THE</t>
  </si>
  <si>
    <t>D20201231.623548</t>
  </si>
  <si>
    <t>CLAY CITY BANKING CO., THE</t>
  </si>
  <si>
    <t>D20201231.623874</t>
  </si>
  <si>
    <t>FIRST FEDERAL SAVINGS AND LOAN ASSOCIATION OF NEWARK</t>
  </si>
  <si>
    <t>D20201231.624246</t>
  </si>
  <si>
    <t>CONNECTION BANK</t>
  </si>
  <si>
    <t>D20201231.624648</t>
  </si>
  <si>
    <t>D20201231.624778</t>
  </si>
  <si>
    <t>FIRST FEDERAL SAVINGS AND LOAN ASSOCIATION OF GREENE COUNTY</t>
  </si>
  <si>
    <t>D20201231.624956</t>
  </si>
  <si>
    <t>VALLEY BANK OF RONAN</t>
  </si>
  <si>
    <t>D20201231.625056</t>
  </si>
  <si>
    <t>FIRST SECURITY BANK OF ROUNDUP</t>
  </si>
  <si>
    <t>D20201231.625065</t>
  </si>
  <si>
    <t>D20201231.625140</t>
  </si>
  <si>
    <t>LEE COUNTY BANK</t>
  </si>
  <si>
    <t>D20201231.625159</t>
  </si>
  <si>
    <t>D20201231.625654</t>
  </si>
  <si>
    <t>COUNTRY CLUB BANK</t>
  </si>
  <si>
    <t>D20201231.625757</t>
  </si>
  <si>
    <t>NORTHERN STATE BANK</t>
  </si>
  <si>
    <t>D20201231.625850</t>
  </si>
  <si>
    <t>BANK OF VERSAILLES</t>
  </si>
  <si>
    <t>D20201231.625953</t>
  </si>
  <si>
    <t>BANK OF WINNFIELD &amp; TRUST COMPANY</t>
  </si>
  <si>
    <t>D20201231.626101</t>
  </si>
  <si>
    <t>SAVINGS BANK OF DANBURY</t>
  </si>
  <si>
    <t>D20201231.627108</t>
  </si>
  <si>
    <t>CAPE ANN SAVINGS BANK</t>
  </si>
  <si>
    <t>D20201231.627377</t>
  </si>
  <si>
    <t>FIRST SAVINGS BANK</t>
  </si>
  <si>
    <t>D20201231.627854</t>
  </si>
  <si>
    <t>FIRST NATIONAL BANK OF BANGOR, THE</t>
  </si>
  <si>
    <t>D20201231.628039</t>
  </si>
  <si>
    <t>BANK OF HAZLEHURST</t>
  </si>
  <si>
    <t>D20201231.628123</t>
  </si>
  <si>
    <t>BANK OF GLEN BURNIE, THE</t>
  </si>
  <si>
    <t>D20201231.628178</t>
  </si>
  <si>
    <t>HERITAGE SOUTHEAST BANK</t>
  </si>
  <si>
    <t>D20201231.628356</t>
  </si>
  <si>
    <t>D20201231.628552</t>
  </si>
  <si>
    <t>WINNSBORO STATE BANK &amp; TRUST COMPANY</t>
  </si>
  <si>
    <t>D20201231.629148</t>
  </si>
  <si>
    <t>BANK OF CAVE CITY</t>
  </si>
  <si>
    <t>D20201231.629353</t>
  </si>
  <si>
    <t>FIRST LIBERTY NATIONAL BANK, THE</t>
  </si>
  <si>
    <t>D20201231.629522</t>
  </si>
  <si>
    <t>FREEDOM BANK, INC.</t>
  </si>
  <si>
    <t>D20201231.629746</t>
  </si>
  <si>
    <t>FARMERS AND MERCHANTS BANK, THE</t>
  </si>
  <si>
    <t>D20201231.630041</t>
  </si>
  <si>
    <t>FIRST STATE BANK OF DONGOLA, THE</t>
  </si>
  <si>
    <t>D20201231.630340</t>
  </si>
  <si>
    <t>D20201231.63050</t>
  </si>
  <si>
    <t>DOLORES STATE BANK, THE</t>
  </si>
  <si>
    <t>D20201231.630555</t>
  </si>
  <si>
    <t>D20201231.630658</t>
  </si>
  <si>
    <t>FIRST NATIONAL BANK OF LIVINGSTON, THE</t>
  </si>
  <si>
    <t>D20201231.63069</t>
  </si>
  <si>
    <t>CITY NATIONAL BANK</t>
  </si>
  <si>
    <t>D20201231.631039</t>
  </si>
  <si>
    <t>D20201231.631150</t>
  </si>
  <si>
    <t>FIRST-LOCKHART NATIONAL BANK</t>
  </si>
  <si>
    <t>D20201231.631178</t>
  </si>
  <si>
    <t>SECURITY FEDERAL SAVINGS BANK OF MCMINNVILLE</t>
  </si>
  <si>
    <t>D20201231.631422</t>
  </si>
  <si>
    <t>CONWAY NATIONAL BANK, THE</t>
  </si>
  <si>
    <t>D20201231.631570</t>
  </si>
  <si>
    <t>PROVIDENT SAVINGS BANK, F.S.B.</t>
  </si>
  <si>
    <t>D20201231.63201</t>
  </si>
  <si>
    <t>CAYUGA LAKE NATIONAL BANK</t>
  </si>
  <si>
    <t>D20201231.632410</t>
  </si>
  <si>
    <t>NEWFIELD NATIONAL BANK</t>
  </si>
  <si>
    <t>D20201231.632607</t>
  </si>
  <si>
    <t>GREENFIELD SAVINGS BANK</t>
  </si>
  <si>
    <t>D20201231.632858</t>
  </si>
  <si>
    <t>FRONTIER STATE BANK</t>
  </si>
  <si>
    <t>D20201231.6329</t>
  </si>
  <si>
    <t>ANDERSON BROTHERS BANK</t>
  </si>
  <si>
    <t>D20201231.633378</t>
  </si>
  <si>
    <t>KEARNY BANK</t>
  </si>
  <si>
    <t>D20201231.633640</t>
  </si>
  <si>
    <t>HENDRICKS COUNTY BANK AND TRUST COMPANY</t>
  </si>
  <si>
    <t>D20201231.633677</t>
  </si>
  <si>
    <t>EDGEWATER BANK</t>
  </si>
  <si>
    <t>D20201231.634544</t>
  </si>
  <si>
    <t>BANK 21</t>
  </si>
  <si>
    <t>D20201231.634955</t>
  </si>
  <si>
    <t>FIRST NATIONAL BANK AND TRUST COMPANY OF OKMULGEE, THE</t>
  </si>
  <si>
    <t>D20201231.634973</t>
  </si>
  <si>
    <t>QUARRY CITY SAVINGS AND LOAN ASSOCIATION</t>
  </si>
  <si>
    <t>D20201231.635457</t>
  </si>
  <si>
    <t>LAKESIDE STATE BANK</t>
  </si>
  <si>
    <t>D20201231.63573</t>
  </si>
  <si>
    <t>WALPOLE CO-OPERATIVE BANK</t>
  </si>
  <si>
    <t>D20201231.635840</t>
  </si>
  <si>
    <t>LEGENCE BANK</t>
  </si>
  <si>
    <t>D20201231.635907</t>
  </si>
  <si>
    <t>PENTUCKET BANK</t>
  </si>
  <si>
    <t>D20201231.636276</t>
  </si>
  <si>
    <t>MUTUAL SAVINGS ASSOCIATION</t>
  </si>
  <si>
    <t>D20201231.636753</t>
  </si>
  <si>
    <t>FIRST NATIONAL BANK OF DIGHTON, THE</t>
  </si>
  <si>
    <t>D20201231.636771</t>
  </si>
  <si>
    <t>D20201231.637170</t>
  </si>
  <si>
    <t>AMERICAN FEDERAL BANK</t>
  </si>
  <si>
    <t>D20201231.63733</t>
  </si>
  <si>
    <t>D20201231.63742</t>
  </si>
  <si>
    <t>D20201231.637451</t>
  </si>
  <si>
    <t>PLAINSCAPITAL BANK</t>
  </si>
  <si>
    <t>D20201231.63751</t>
  </si>
  <si>
    <t>TOWANDA STATE BANK</t>
  </si>
  <si>
    <t>D20201231.637554</t>
  </si>
  <si>
    <t>FIRST BANK OF OWASSO</t>
  </si>
  <si>
    <t>D20201231.638131</t>
  </si>
  <si>
    <t>BANK OF DICKSON</t>
  </si>
  <si>
    <t>D20201231.638355</t>
  </si>
  <si>
    <t>BANK OF DESOTO, NATIONAL ASSOCIATION</t>
  </si>
  <si>
    <t>D20201231.638850</t>
  </si>
  <si>
    <t>FIDELITY STATE BANK AND TRUST COMPANY, THE</t>
  </si>
  <si>
    <t>D20201231.639549</t>
  </si>
  <si>
    <t>FIRST CENTRAL STATE BANK</t>
  </si>
  <si>
    <t>D20201231.639567</t>
  </si>
  <si>
    <t>CREDIT ONE BANK, NATIONAL ASSOCIATION</t>
  </si>
  <si>
    <t>D20201231.639633</t>
  </si>
  <si>
    <t>CITIZENS BANK OF WESTON, INC., THE</t>
  </si>
  <si>
    <t>D20201231.639857</t>
  </si>
  <si>
    <t>PEOPLES BANK OF DEER LODGE</t>
  </si>
  <si>
    <t>D20201231.640143</t>
  </si>
  <si>
    <t>FEDERATED BANK</t>
  </si>
  <si>
    <t>D20201231.640246</t>
  </si>
  <si>
    <t>FAIRFIELD NATIONAL BANK, THE</t>
  </si>
  <si>
    <t>D20201231.640442</t>
  </si>
  <si>
    <t>FIRST TRUST AND SAVINGS BANK</t>
  </si>
  <si>
    <t>D20201231.640554</t>
  </si>
  <si>
    <t>WESTERN BANK OF CLOVIS</t>
  </si>
  <si>
    <t>D20201231.640956</t>
  </si>
  <si>
    <t>D20201231.641449</t>
  </si>
  <si>
    <t>CITIZENS NATIONAL BANK OF LEBANON, THE</t>
  </si>
  <si>
    <t>D20201231.64150</t>
  </si>
  <si>
    <t>WYOMING BANK &amp; TRUST</t>
  </si>
  <si>
    <t>D20201231.641579</t>
  </si>
  <si>
    <t>CLACKAMAS COUNTY BANK</t>
  </si>
  <si>
    <t>D20201231.641775</t>
  </si>
  <si>
    <t>PRUDENTIAL BANK</t>
  </si>
  <si>
    <t>D20201231.642437</t>
  </si>
  <si>
    <t>BANK OF FOREST</t>
  </si>
  <si>
    <t>D20201231.642549</t>
  </si>
  <si>
    <t>DUBUQUE BANK AND TRUST COMPANY</t>
  </si>
  <si>
    <t>D20201231.642857</t>
  </si>
  <si>
    <t>D20201231.643078</t>
  </si>
  <si>
    <t>EASTERN SAVINGS BANK FEDERAL SAVINGS BANK</t>
  </si>
  <si>
    <t>D20201231.643274</t>
  </si>
  <si>
    <t>PIONEER SAVINGS BANK, THE</t>
  </si>
  <si>
    <t>D20201231.643340</t>
  </si>
  <si>
    <t>EASTERN MICHIGAN BANK</t>
  </si>
  <si>
    <t>D20201231.643452</t>
  </si>
  <si>
    <t>D20201231.643658</t>
  </si>
  <si>
    <t>PIKES PEAK NATIONAL BANK</t>
  </si>
  <si>
    <t>D20201231.644057</t>
  </si>
  <si>
    <t>D20201231.644141</t>
  </si>
  <si>
    <t>KALAMAZOO COUNTY STATE BANK</t>
  </si>
  <si>
    <t>D20201231.644646</t>
  </si>
  <si>
    <t>LIBERTY TRUST &amp; SAVINGS BANK</t>
  </si>
  <si>
    <t>D20201231.644776</t>
  </si>
  <si>
    <t>UNITED ROOSEVELT SAVINGS BANK</t>
  </si>
  <si>
    <t>D20201231.644842</t>
  </si>
  <si>
    <t>MERCHANTS AND FARMERS BANK</t>
  </si>
  <si>
    <t>D20201231.644954</t>
  </si>
  <si>
    <t>DAVIDSON TRUST CO.</t>
  </si>
  <si>
    <t>D20201231.644963</t>
  </si>
  <si>
    <t>FIRST NATIONAL BANK OF QUITAQUE, THE</t>
  </si>
  <si>
    <t>D20201231.645157</t>
  </si>
  <si>
    <t>BANK NORTHWEST</t>
  </si>
  <si>
    <t>D20201231.645317</t>
  </si>
  <si>
    <t>ADIRONDACK TRUST COMPANY, THE</t>
  </si>
  <si>
    <t>D20201231.645465</t>
  </si>
  <si>
    <t>VISTA BANK</t>
  </si>
  <si>
    <t>D20201231.64552</t>
  </si>
  <si>
    <t>CHICKASAW COMMUNITY BANK</t>
  </si>
  <si>
    <t>D20201231.645540</t>
  </si>
  <si>
    <t>EARLHAM SAVINGS BANK</t>
  </si>
  <si>
    <t>D20201231.645577</t>
  </si>
  <si>
    <t>GREENEVILLE FEDERAL BANK, F.S.B.</t>
  </si>
  <si>
    <t>D20201231.645625</t>
  </si>
  <si>
    <t>WESBANCO BANK, INC.</t>
  </si>
  <si>
    <t>D20201231.646042</t>
  </si>
  <si>
    <t>FARMERS TRUST &amp; SAVINGS BANK</t>
  </si>
  <si>
    <t>D20201231.646145</t>
  </si>
  <si>
    <t>CASEY COUNTY BANK, INC., THE</t>
  </si>
  <si>
    <t>D20201231.646172</t>
  </si>
  <si>
    <t>FIRST PIEDMONT FEDERAL SAVINGS AND LOAN ASSOCIATION</t>
  </si>
  <si>
    <t>D20201231.646444</t>
  </si>
  <si>
    <t>FIRST BANK AND TRUST COMPANY OF ILLINOIS</t>
  </si>
  <si>
    <t>D20201231.646471</t>
  </si>
  <si>
    <t>HUNTINGDON SAVINGS BANK</t>
  </si>
  <si>
    <t>D20201231.646556</t>
  </si>
  <si>
    <t>WELLS BANK</t>
  </si>
  <si>
    <t>D20201231.646743</t>
  </si>
  <si>
    <t>D20201231.646873</t>
  </si>
  <si>
    <t>NEW CARLISLE FEDERAL SAVINGS BANK</t>
  </si>
  <si>
    <t>D20201231.647218</t>
  </si>
  <si>
    <t>CUMBERLAND VALLEY NATIONAL BANK &amp; TRUST COMPANY</t>
  </si>
  <si>
    <t>D20201231.647245</t>
  </si>
  <si>
    <t>HARDIN COUNTY SAVINGS BANK</t>
  </si>
  <si>
    <t>D20201231.64730</t>
  </si>
  <si>
    <t>D20201231.647414</t>
  </si>
  <si>
    <t>SAVANNAH BANK, N.A.</t>
  </si>
  <si>
    <t>D20201231.647432</t>
  </si>
  <si>
    <t>OXFORD BANK &amp; TRUST</t>
  </si>
  <si>
    <t>D20201231.647759</t>
  </si>
  <si>
    <t>D20201231.647777</t>
  </si>
  <si>
    <t>CITIZENS FEDERAL SAVINGS &amp; LOAN ASSOCIATION</t>
  </si>
  <si>
    <t>D20201231.647955</t>
  </si>
  <si>
    <t>ASCENT BANK</t>
  </si>
  <si>
    <t>D20201231.648130</t>
  </si>
  <si>
    <t>GROVE BANK &amp; TRUST</t>
  </si>
  <si>
    <t>D20201231.648242</t>
  </si>
  <si>
    <t>INDEPENDENCE BANK OF KENTUCKY</t>
  </si>
  <si>
    <t>D20201231.648251</t>
  </si>
  <si>
    <t>MCCLAIN BANK</t>
  </si>
  <si>
    <t>D20201231.648345</t>
  </si>
  <si>
    <t>SIDNEY STATE BANK</t>
  </si>
  <si>
    <t>D20201231.648550</t>
  </si>
  <si>
    <t>FIRST NATIONAL BANK OF DUBLIN</t>
  </si>
  <si>
    <t>D20201231.649342</t>
  </si>
  <si>
    <t>IOWA TRUST &amp; SAVINGS BANK</t>
  </si>
  <si>
    <t>D20201231.649632</t>
  </si>
  <si>
    <t>ROCHELLE STATE BANK</t>
  </si>
  <si>
    <t>D20201231.649874</t>
  </si>
  <si>
    <t>ROYAL SAVINGS BANK</t>
  </si>
  <si>
    <t>D20201231.651121</t>
  </si>
  <si>
    <t>LUMBEE GUARANTY BANK</t>
  </si>
  <si>
    <t>D20201231.651149</t>
  </si>
  <si>
    <t>D20201231.651158</t>
  </si>
  <si>
    <t>NORTHEAST MISSOURI STATE BANK</t>
  </si>
  <si>
    <t>D20201231.651354</t>
  </si>
  <si>
    <t>KAW VALLEY STATE BANK</t>
  </si>
  <si>
    <t>D20201231.651448</t>
  </si>
  <si>
    <t>JPMORGAN CHASE BANK, DEARBORN</t>
  </si>
  <si>
    <t>D20201231.651541</t>
  </si>
  <si>
    <t>IOWA STATE BANK AND TRUST COMPANY</t>
  </si>
  <si>
    <t>D20201231.651756</t>
  </si>
  <si>
    <t>BANK OF DENVER, THE</t>
  </si>
  <si>
    <t>D20201231.651859</t>
  </si>
  <si>
    <t>STOCKMAN BANK OF MONTANA</t>
  </si>
  <si>
    <t>D20201231.651952</t>
  </si>
  <si>
    <t>FIRST NATIONAL BANK OF EAGLE LAKE, THE</t>
  </si>
  <si>
    <t>D20201231.652043</t>
  </si>
  <si>
    <t>FREEDOMBANK</t>
  </si>
  <si>
    <t>D20201231.65205</t>
  </si>
  <si>
    <t>TORRINGTON SAVINGS BANK, THE</t>
  </si>
  <si>
    <t>D20201231.652070</t>
  </si>
  <si>
    <t>HIGHLAND FEDERAL SAVINGS &amp; LOAN ASSOCIATION</t>
  </si>
  <si>
    <t>D20201231.652874</t>
  </si>
  <si>
    <t>NEXBANK</t>
  </si>
  <si>
    <t>D20201231.652959</t>
  </si>
  <si>
    <t>D20201231.652977</t>
  </si>
  <si>
    <t>FOXBORO FEDERAL SAVINGS</t>
  </si>
  <si>
    <t>D20201231.653134</t>
  </si>
  <si>
    <t>FARMERS-MERCHANTS BANK &amp; TRUST COMPANY</t>
  </si>
  <si>
    <t>D20201231.653433</t>
  </si>
  <si>
    <t>FARMERS STATE BANK OF WESTERN ILLINOIS</t>
  </si>
  <si>
    <t>D20201231.653611</t>
  </si>
  <si>
    <t>JONESTOWN BANK AND TRUST COMPANY</t>
  </si>
  <si>
    <t>D20201231.653778</t>
  </si>
  <si>
    <t>HARRISON BUILDING AND LOAN ASSOCIATION, THE</t>
  </si>
  <si>
    <t>D20201231.653947</t>
  </si>
  <si>
    <t>D20201231.654047</t>
  </si>
  <si>
    <t>FIRST STATE BANK OF DECATUR</t>
  </si>
  <si>
    <t>D20201231.654300</t>
  </si>
  <si>
    <t>WASHINGTON SAVINGS BANK</t>
  </si>
  <si>
    <t>D20201231.654579</t>
  </si>
  <si>
    <t>PEOPLES COMMUNITY BANK SB OF MONTICELLO, INDIANA</t>
  </si>
  <si>
    <t>D20201231.65513</t>
  </si>
  <si>
    <t>DELTA NATIONAL BANK AND TRUST COMPANY</t>
  </si>
  <si>
    <t>D20201231.655530</t>
  </si>
  <si>
    <t>ANCHOR STATE BANK</t>
  </si>
  <si>
    <t>D20201231.65559</t>
  </si>
  <si>
    <t>PIONEER BANK &amp; TRUST</t>
  </si>
  <si>
    <t>D20201231.655839</t>
  </si>
  <si>
    <t>CCB COMMUNITY BANK</t>
  </si>
  <si>
    <t>D20201231.656032</t>
  </si>
  <si>
    <t>FIRST NATIONAL BANK IN AMBOY, THE</t>
  </si>
  <si>
    <t>D20201231.656247</t>
  </si>
  <si>
    <t>D20201231.656377</t>
  </si>
  <si>
    <t>WASHINGTON FEDERAL BANK, NATIONAL ASSOCIATION</t>
  </si>
  <si>
    <t>D20201231.656470</t>
  </si>
  <si>
    <t>STATE BANK OF SOUTHERN UTAH</t>
  </si>
  <si>
    <t>D20201231.656658</t>
  </si>
  <si>
    <t>TEXAS FINANCIAL BANK DBA THE EDEN STATE BANK</t>
  </si>
  <si>
    <t>D20201231.656779</t>
  </si>
  <si>
    <t>UNION FEDERAL SAVINGS AND LOAN ASSOCIATION</t>
  </si>
  <si>
    <t>D20201231.657178</t>
  </si>
  <si>
    <t>SCHUYLER SAVINGS BANK</t>
  </si>
  <si>
    <t>D20201231.657271</t>
  </si>
  <si>
    <t>GATE CITY BANK</t>
  </si>
  <si>
    <t>D20201231.657365</t>
  </si>
  <si>
    <t>HANMI BANK</t>
  </si>
  <si>
    <t>D20201231.657459</t>
  </si>
  <si>
    <t>MIDWEST BANKCENTRE</t>
  </si>
  <si>
    <t>D20201231.65746</t>
  </si>
  <si>
    <t>CITIZENS UNION BANK OF SHELBYVILLE</t>
  </si>
  <si>
    <t>D20201231.657758</t>
  </si>
  <si>
    <t>D20201231.657954</t>
  </si>
  <si>
    <t>TRI-COUNTY BANK, THE</t>
  </si>
  <si>
    <t>D20201231.658072</t>
  </si>
  <si>
    <t>COUNTY SAVINGS BANK</t>
  </si>
  <si>
    <t>D20201231.658474</t>
  </si>
  <si>
    <t>COLLINSVILLE BUILDING AND LOAN ASSOCIATION</t>
  </si>
  <si>
    <t>D20201231.65858</t>
  </si>
  <si>
    <t>EMPRISE BANK</t>
  </si>
  <si>
    <t>D20201231.658924</t>
  </si>
  <si>
    <t>FARMERS AND MINERS BANK</t>
  </si>
  <si>
    <t>D20201231.659341</t>
  </si>
  <si>
    <t>BANK OF HILLSBORO, NATIONAL ASSOCIATION</t>
  </si>
  <si>
    <t>D20201231.659453</t>
  </si>
  <si>
    <t>CITIZENS STATE BANK OF FINLEY, THE</t>
  </si>
  <si>
    <t>D20201231.659556</t>
  </si>
  <si>
    <t>UNITED STATE BANK</t>
  </si>
  <si>
    <t>D20201231.659640</t>
  </si>
  <si>
    <t>GENESIS BANK</t>
  </si>
  <si>
    <t>D20201231.659734</t>
  </si>
  <si>
    <t>ARCOLA FIRST BANK</t>
  </si>
  <si>
    <t>D20201231.659855</t>
  </si>
  <si>
    <t>FIRST INTERSTATE BANK</t>
  </si>
  <si>
    <t>D20201231.660066</t>
  </si>
  <si>
    <t>D20201231.660253</t>
  </si>
  <si>
    <t>STATE BANK OF TABLE ROCK</t>
  </si>
  <si>
    <t>D20201231.660271</t>
  </si>
  <si>
    <t>FIRST ROBINSON SAVINGS BANK, NATIONAL ASSOCIATION</t>
  </si>
  <si>
    <t>D20201231.660570</t>
  </si>
  <si>
    <t>PROSPER BANK</t>
  </si>
  <si>
    <t>D20201231.660655</t>
  </si>
  <si>
    <t>D20201231.660879</t>
  </si>
  <si>
    <t>ANGELINA SAVINGS BANK, SSB</t>
  </si>
  <si>
    <t>D20201231.660927</t>
  </si>
  <si>
    <t>HARFORD BANK</t>
  </si>
  <si>
    <t>D20201231.661072</t>
  </si>
  <si>
    <t>MERCER SAVINGS BANK</t>
  </si>
  <si>
    <t>D20201231.661157</t>
  </si>
  <si>
    <t>BANK OF ORCHARD</t>
  </si>
  <si>
    <t>D20201231.661223</t>
  </si>
  <si>
    <t>LEE BANK &amp; TRUST COMPANY</t>
  </si>
  <si>
    <t>D20201231.661308</t>
  </si>
  <si>
    <t>AMALGAMATED BANK</t>
  </si>
  <si>
    <t>D20201231.661474</t>
  </si>
  <si>
    <t>WOODRUFF FEDERAL SAVINGS AND LOAN ASSOCIATION</t>
  </si>
  <si>
    <t>D20201231.66154</t>
  </si>
  <si>
    <t>DECATUR COUNTY BANK</t>
  </si>
  <si>
    <t>D20201231.662350</t>
  </si>
  <si>
    <t>WAHOO STATE BANK</t>
  </si>
  <si>
    <t>D20201231.662369</t>
  </si>
  <si>
    <t>BANK OF THE SIERRA</t>
  </si>
  <si>
    <t>D20201231.66275</t>
  </si>
  <si>
    <t>D20201231.662949</t>
  </si>
  <si>
    <t>D20201231.663058</t>
  </si>
  <si>
    <t>D20201231.663245</t>
  </si>
  <si>
    <t>SIMMONS BANK</t>
  </si>
  <si>
    <t>D20201231.663450</t>
  </si>
  <si>
    <t>D20201231.663638</t>
  </si>
  <si>
    <t>GERBER STATE BANK, THE</t>
  </si>
  <si>
    <t>D20201231.663656</t>
  </si>
  <si>
    <t>SMALL BUSINESS BANK</t>
  </si>
  <si>
    <t>D20201231.663834</t>
  </si>
  <si>
    <t>OCEAN BANK</t>
  </si>
  <si>
    <t>D20201231.663955</t>
  </si>
  <si>
    <t>D20201231.664176</t>
  </si>
  <si>
    <t>WILLIAM PENN BANK</t>
  </si>
  <si>
    <t>D20201231.664206</t>
  </si>
  <si>
    <t>CAPE COD FIVE CENTS SAVINGS BANK</t>
  </si>
  <si>
    <t>D20201231.664653</t>
  </si>
  <si>
    <t>NATIVE AMERICAN BANK, NATIONAL ASSOCIATION</t>
  </si>
  <si>
    <t>D20201231.664756</t>
  </si>
  <si>
    <t>PROSPERITY BANK</t>
  </si>
  <si>
    <t>D20201231.665146</t>
  </si>
  <si>
    <t>KERNDT BROTHERS SAVINGS BANK</t>
  </si>
  <si>
    <t>D20201231.665258</t>
  </si>
  <si>
    <t>FIRST NATIONAL BANK OF ELDORADO, THE</t>
  </si>
  <si>
    <t>D20201231.665865</t>
  </si>
  <si>
    <t>ROUND TOP STATE BANK</t>
  </si>
  <si>
    <t>D20201231.666059</t>
  </si>
  <si>
    <t>M1 BANK</t>
  </si>
  <si>
    <t>D20201231.666358</t>
  </si>
  <si>
    <t>FIRST CITIZENS BANK OF BUTTE</t>
  </si>
  <si>
    <t>D20201231.666554</t>
  </si>
  <si>
    <t>D20201231.66677</t>
  </si>
  <si>
    <t>CINCINNATI FEDERAL</t>
  </si>
  <si>
    <t>D20201231.666844</t>
  </si>
  <si>
    <t>VERMILION VALLEY BANK</t>
  </si>
  <si>
    <t>D20201231.666974</t>
  </si>
  <si>
    <t>FAIRFIELD FEDERAL SAVINGS AND LOAN ASSOCIATION OF LANCASTER</t>
  </si>
  <si>
    <t>D20201231.667029</t>
  </si>
  <si>
    <t>UNION BANK, INC.</t>
  </si>
  <si>
    <t>D20201231.667252</t>
  </si>
  <si>
    <t>STOCKMENS BANK</t>
  </si>
  <si>
    <t>D20201231.667346</t>
  </si>
  <si>
    <t>PHILO EXCHANGE BANK</t>
  </si>
  <si>
    <t>D20201231.667524</t>
  </si>
  <si>
    <t>BANK OF CHARLOTTE COUNTY, THE</t>
  </si>
  <si>
    <t>D20201231.667551</t>
  </si>
  <si>
    <t>LINCOLN STATE BANK</t>
  </si>
  <si>
    <t>D20201231.667757</t>
  </si>
  <si>
    <t>ORIGIN BANK</t>
  </si>
  <si>
    <t>D20201231.668053</t>
  </si>
  <si>
    <t>ASPIRE BANK</t>
  </si>
  <si>
    <t>D20201231.668147</t>
  </si>
  <si>
    <t>DE WITT BANK &amp; TRUST CO.</t>
  </si>
  <si>
    <t>D20201231.669555</t>
  </si>
  <si>
    <t>MIDWEST BANK NATIONAL ASSOCIATION</t>
  </si>
  <si>
    <t>D20201231.670430</t>
  </si>
  <si>
    <t>D20201231.670467</t>
  </si>
  <si>
    <t>PLUMAS BANK</t>
  </si>
  <si>
    <t>D20201231.670560</t>
  </si>
  <si>
    <t>DEUTSCHE BANK NATIONAL TRUST COMPANY</t>
  </si>
  <si>
    <t>D20201231.670654</t>
  </si>
  <si>
    <t>FIRST SECURITY BANK OF DEER LODGE</t>
  </si>
  <si>
    <t>D20201231.670748</t>
  </si>
  <si>
    <t>PRINCEVILLE STATE BANK</t>
  </si>
  <si>
    <t>D20201231.670775</t>
  </si>
  <si>
    <t>GIBRALTAR BANK</t>
  </si>
  <si>
    <t>D20201231.670878</t>
  </si>
  <si>
    <t>SALEM CO-OPERATIVE BANK</t>
  </si>
  <si>
    <t>D20201231.671053</t>
  </si>
  <si>
    <t>STOCK EXCHANGE BANK</t>
  </si>
  <si>
    <t>D20201231.671147</t>
  </si>
  <si>
    <t>PRIMEBANK</t>
  </si>
  <si>
    <t>D20201231.671334</t>
  </si>
  <si>
    <t>REPUBLIC BANK OF CHICAGO</t>
  </si>
  <si>
    <t>D20201231.67142</t>
  </si>
  <si>
    <t>D20201231.671464</t>
  </si>
  <si>
    <t>BANK OF HOPE</t>
  </si>
  <si>
    <t>D20201231.67151</t>
  </si>
  <si>
    <t>KIRKPATRICK BANK</t>
  </si>
  <si>
    <t>D20201231.671558</t>
  </si>
  <si>
    <t>WOOD &amp; HUSTON BANK</t>
  </si>
  <si>
    <t>D20201231.67209</t>
  </si>
  <si>
    <t>NEWBURYPORT FIVE CENTS SAVINGS BANK</t>
  </si>
  <si>
    <t>D20201231.672238</t>
  </si>
  <si>
    <t>ATLANTA NATIONAL BANK, THE</t>
  </si>
  <si>
    <t>D20201231.672247</t>
  </si>
  <si>
    <t>FARMERS &amp; MERCHANTS BANK &amp; TRUST</t>
  </si>
  <si>
    <t>D20201231.672537</t>
  </si>
  <si>
    <t>EXCHANGE BANK OF ALABAMA, THE</t>
  </si>
  <si>
    <t>D20201231.67254</t>
  </si>
  <si>
    <t>YOUNG AMERICANS BANK</t>
  </si>
  <si>
    <t>D20201231.672573</t>
  </si>
  <si>
    <t>PROFILE BANK</t>
  </si>
  <si>
    <t>D20201231.673244</t>
  </si>
  <si>
    <t>FARMERS &amp; MERCHANTS SAVINGS BANK</t>
  </si>
  <si>
    <t>D20201231.673440</t>
  </si>
  <si>
    <t>D20201231.673477</t>
  </si>
  <si>
    <t>CITIZENS FEDERAL SAVINGS AND LOAN ASSOCIATION OF COVINGTON</t>
  </si>
  <si>
    <t>D20201231.673851</t>
  </si>
  <si>
    <t>BANK OF PRAIRIE VILLAGE</t>
  </si>
  <si>
    <t>D20201231.673909</t>
  </si>
  <si>
    <t>HINGHAM INSTITUTION FOR SAVINGS</t>
  </si>
  <si>
    <t>D20201231.674344</t>
  </si>
  <si>
    <t>PINERIES BANK, THE</t>
  </si>
  <si>
    <t>D20201231.674849</t>
  </si>
  <si>
    <t>LUANA SAVINGS BANK</t>
  </si>
  <si>
    <t>D20201231.675042</t>
  </si>
  <si>
    <t>D20201231.675051</t>
  </si>
  <si>
    <t>CHASEWOOD BANK, THE</t>
  </si>
  <si>
    <t>D20201231.675079</t>
  </si>
  <si>
    <t>FAYETTE SAVINGS BANK, SSB</t>
  </si>
  <si>
    <t>D20201231.675248</t>
  </si>
  <si>
    <t>GREENLEAF BANK</t>
  </si>
  <si>
    <t>D20201231.675341</t>
  </si>
  <si>
    <t>AMERICAN TRUST &amp; SAVINGS BANK</t>
  </si>
  <si>
    <t>D20201231.675659</t>
  </si>
  <si>
    <t>STATE BANK &amp; TRUST OF KENMARE</t>
  </si>
  <si>
    <t>D20201231.675855</t>
  </si>
  <si>
    <t>PROGRESSIVE NATIONAL BANK</t>
  </si>
  <si>
    <t>D20201231.676049</t>
  </si>
  <si>
    <t>SMACKOVER STATE BANK</t>
  </si>
  <si>
    <t>D20201231.676151</t>
  </si>
  <si>
    <t>UNISON BANK</t>
  </si>
  <si>
    <t>D20201231.676478</t>
  </si>
  <si>
    <t>MALVERN BANK NA</t>
  </si>
  <si>
    <t>D20201231.67656</t>
  </si>
  <si>
    <t>D20201231.677176</t>
  </si>
  <si>
    <t>TRUSTCO BANK</t>
  </si>
  <si>
    <t>D20201231.677354</t>
  </si>
  <si>
    <t>FIRST NATIONAL BANK IN CIMARRON</t>
  </si>
  <si>
    <t>D20201231.677448</t>
  </si>
  <si>
    <t>D20201231.677644</t>
  </si>
  <si>
    <t>D20201231.677756</t>
  </si>
  <si>
    <t>D20201231.677970</t>
  </si>
  <si>
    <t>UNION SAVINGS AND LOAN ASSOCIATION</t>
  </si>
  <si>
    <t>D20201231.678052</t>
  </si>
  <si>
    <t>BANK OF SAN JACINTO COUNTY, COLDSPRING, TEXAS, THE</t>
  </si>
  <si>
    <t>D20201231.678070</t>
  </si>
  <si>
    <t>SEWICKLEY SAVINGS BANK</t>
  </si>
  <si>
    <t>D20201231.678258</t>
  </si>
  <si>
    <t>STATE BANK OF LAKOTA</t>
  </si>
  <si>
    <t>D20201231.678454</t>
  </si>
  <si>
    <t>D20201231.678557</t>
  </si>
  <si>
    <t>CITIZENS STATE BANK AND TRUST COMPANY</t>
  </si>
  <si>
    <t>D20201231.67870</t>
  </si>
  <si>
    <t>TC FEDERAL BANK</t>
  </si>
  <si>
    <t>D20201231.678717</t>
  </si>
  <si>
    <t>VIST BANK</t>
  </si>
  <si>
    <t>D20201231.678744</t>
  </si>
  <si>
    <t>D20201231.679451</t>
  </si>
  <si>
    <t>ELK STATE BANK</t>
  </si>
  <si>
    <t>D20201231.679648</t>
  </si>
  <si>
    <t>ROCHESTER STATE BANK</t>
  </si>
  <si>
    <t>D20201231.680055</t>
  </si>
  <si>
    <t>UNITED COMMUNITY BANK OF NORTH DAKOTA</t>
  </si>
  <si>
    <t>D20201231.680130</t>
  </si>
  <si>
    <t>CITIZENS TRUST BANK</t>
  </si>
  <si>
    <t>D20201231.680354</t>
  </si>
  <si>
    <t>BANK OF BLUE VALLEY</t>
  </si>
  <si>
    <t>D20201231.680457</t>
  </si>
  <si>
    <t>YELLOWSTONE BANK, THE</t>
  </si>
  <si>
    <t>D20201231.680747</t>
  </si>
  <si>
    <t>FARMERS STATE BANK-HILLSBORO</t>
  </si>
  <si>
    <t>D20201231.680813</t>
  </si>
  <si>
    <t>FARMERS NATIONAL BANK OF CANFIELD, THE</t>
  </si>
  <si>
    <t>D20201231.681043</t>
  </si>
  <si>
    <t>FIRST SECURITY STATE BANK</t>
  </si>
  <si>
    <t>D20201231.681249</t>
  </si>
  <si>
    <t>HIGHLAND STATE BANK</t>
  </si>
  <si>
    <t>D20201231.682143</t>
  </si>
  <si>
    <t>COUNTY NATIONAL BANK</t>
  </si>
  <si>
    <t>D20201231.682563</t>
  </si>
  <si>
    <t>FROST BANK</t>
  </si>
  <si>
    <t>D20201231.682648</t>
  </si>
  <si>
    <t>FAIRFAX STATE SAVINGS BANK</t>
  </si>
  <si>
    <t>D20201231.683449</t>
  </si>
  <si>
    <t>MAQUOKETA STATE BANK</t>
  </si>
  <si>
    <t>D20201231.683814</t>
  </si>
  <si>
    <t>KENTUCKY FARMERS BANK CORPORATION</t>
  </si>
  <si>
    <t>D20201231.684455</t>
  </si>
  <si>
    <t>BOM BANK</t>
  </si>
  <si>
    <t>D20201231.685023</t>
  </si>
  <si>
    <t>CITIZENS NATIONAL BANK OF MCCONNELSVILLE, THE</t>
  </si>
  <si>
    <t>D20201231.685649</t>
  </si>
  <si>
    <t>NORTHWEST BANK OF ROCKFORD</t>
  </si>
  <si>
    <t>D20201231.685676</t>
  </si>
  <si>
    <t>OPPORTUNITY BANK OF MONTANA</t>
  </si>
  <si>
    <t>D20201231.685779</t>
  </si>
  <si>
    <t>RIVERWOOD BANK</t>
  </si>
  <si>
    <t>D20201231.686459</t>
  </si>
  <si>
    <t>EXCHANGE BANK OF MISSOURI</t>
  </si>
  <si>
    <t>D20201231.686570</t>
  </si>
  <si>
    <t>LADYSMITH FEDERAL SAVINGS &amp; LOAN ASSOCIATION</t>
  </si>
  <si>
    <t>D20201231.68671</t>
  </si>
  <si>
    <t>GRAND BANK FOR SAVINGS, F.S.B.</t>
  </si>
  <si>
    <t>D20201231.686758</t>
  </si>
  <si>
    <t>FIRST STATE BANK OF SHELBY, THE</t>
  </si>
  <si>
    <t>D20201231.687009</t>
  </si>
  <si>
    <t>LAKELAND BANK</t>
  </si>
  <si>
    <t>D20201231.687054</t>
  </si>
  <si>
    <t>D20201231.68756</t>
  </si>
  <si>
    <t>D20201231.687830</t>
  </si>
  <si>
    <t>FREDERICK COMMUNITY BANK, THE</t>
  </si>
  <si>
    <t>D20201231.687951</t>
  </si>
  <si>
    <t>FIRST WESTERN BANK AND TRUST</t>
  </si>
  <si>
    <t>D20201231.688079</t>
  </si>
  <si>
    <t>WELLS FARGO TRUST COMPANY, NATIONAL ASSOCIATION</t>
  </si>
  <si>
    <t>D20201231.688257</t>
  </si>
  <si>
    <t>D20201231.68831</t>
  </si>
  <si>
    <t>BANK OF FRANKLIN</t>
  </si>
  <si>
    <t>D20201231.688453</t>
  </si>
  <si>
    <t>CITIZENS STATE BANK AT MOHALL, THE</t>
  </si>
  <si>
    <t>D20201231.688556</t>
  </si>
  <si>
    <t>BANK OF NEW MADRID</t>
  </si>
  <si>
    <t>D20201231.689209</t>
  </si>
  <si>
    <t>COUNTRY BANK FOR SAVINGS</t>
  </si>
  <si>
    <t>D20201231.689357</t>
  </si>
  <si>
    <t>D20201231.689759</t>
  </si>
  <si>
    <t>D20201231.691042</t>
  </si>
  <si>
    <t>MERCHANTS &amp; PLANTERS BANK, THE</t>
  </si>
  <si>
    <t>D20201231.691556</t>
  </si>
  <si>
    <t>FIRST MINNETONKA CITY BANK</t>
  </si>
  <si>
    <t>D20201231.691743</t>
  </si>
  <si>
    <t>ANNA STATE BANK</t>
  </si>
  <si>
    <t>D20201231.691958</t>
  </si>
  <si>
    <t>MIDWEST REGIONAL BANK</t>
  </si>
  <si>
    <t>D20201231.692450</t>
  </si>
  <si>
    <t>ST. CLAIR COUNTY STATE BANK</t>
  </si>
  <si>
    <t>D20201231.692704</t>
  </si>
  <si>
    <t>WELLINGTON TRUST COMPANY NATIONAL ASSOCIATION</t>
  </si>
  <si>
    <t>D20201231.692946</t>
  </si>
  <si>
    <t>TOWN &amp; COUNTRY BANK AND TRUST COMPANY</t>
  </si>
  <si>
    <t>D20201231.693073</t>
  </si>
  <si>
    <t>FIRST FEDERAL SAVINGS AND LOAN ASSOCIATION OF CENTERBURG</t>
  </si>
  <si>
    <t>D20201231.693224</t>
  </si>
  <si>
    <t>ATLANTIC UNION BANK</t>
  </si>
  <si>
    <t>D20201231.69333</t>
  </si>
  <si>
    <t>CITIZENS NATIONAL BANK OF MERIDIAN, THE</t>
  </si>
  <si>
    <t>D20201231.693345</t>
  </si>
  <si>
    <t>D20201231.693952</t>
  </si>
  <si>
    <t>SECURITY FIRST BANK OF NORTH DAKOTA</t>
  </si>
  <si>
    <t>D20201231.694146</t>
  </si>
  <si>
    <t>MAXWELL STATE BANK</t>
  </si>
  <si>
    <t>D20201231.694771</t>
  </si>
  <si>
    <t>D20201231.694847</t>
  </si>
  <si>
    <t>CENTURY BANK AND TRUST</t>
  </si>
  <si>
    <t>D20201231.694904</t>
  </si>
  <si>
    <t>NEW YORK COMMUNITY BANK</t>
  </si>
  <si>
    <t>D20201231.695349</t>
  </si>
  <si>
    <t>TRI-COUNTY BANK</t>
  </si>
  <si>
    <t>D20201231.695947</t>
  </si>
  <si>
    <t>BANK OF BLUFFS</t>
  </si>
  <si>
    <t>D20201231.696047</t>
  </si>
  <si>
    <t>BEDFORD LOAN &amp; DEPOSIT BANK</t>
  </si>
  <si>
    <t>D20201231.696168</t>
  </si>
  <si>
    <t>BALBOA THRIFT AND LOAN ASSOCIATION</t>
  </si>
  <si>
    <t>D20201231.696430</t>
  </si>
  <si>
    <t>HOME STATE BANK/NATIONAL ASSOCIATION</t>
  </si>
  <si>
    <t>D20201231.696645</t>
  </si>
  <si>
    <t>HOME NATIONAL BANK OF THORNTOWN, THE</t>
  </si>
  <si>
    <t>D20201231.69678</t>
  </si>
  <si>
    <t>BAKER BOYER NATIONAL BANK</t>
  </si>
  <si>
    <t>D20201231.697035</t>
  </si>
  <si>
    <t>COVINGTON COUNTY BANK</t>
  </si>
  <si>
    <t>D20201231.697147</t>
  </si>
  <si>
    <t>TERRE HAUTE SAVINGS BANK</t>
  </si>
  <si>
    <t>D20201231.697156</t>
  </si>
  <si>
    <t>HOMEBANK</t>
  </si>
  <si>
    <t>D20201231.697231</t>
  </si>
  <si>
    <t>FNBT BANK</t>
  </si>
  <si>
    <t>D20201231.697633</t>
  </si>
  <si>
    <t>BBVA USA</t>
  </si>
  <si>
    <t>D20201231.697763</t>
  </si>
  <si>
    <t>WESTAMERICA BANK</t>
  </si>
  <si>
    <t>D20201231.697950</t>
  </si>
  <si>
    <t>D20201231.697978</t>
  </si>
  <si>
    <t>COMMUNITY BANK OF THE CHESAPEAKE</t>
  </si>
  <si>
    <t>D20201231.698144</t>
  </si>
  <si>
    <t>COMMUNITY FINANCIAL SERVICES BANK</t>
  </si>
  <si>
    <t>D20201231.698546</t>
  </si>
  <si>
    <t>FIRST STATE BANK OF CAMPBELL HILL</t>
  </si>
  <si>
    <t>D20201231.698649</t>
  </si>
  <si>
    <t>THUMB BANK &amp; TRUST</t>
  </si>
  <si>
    <t>D20201231.699105</t>
  </si>
  <si>
    <t>BLUESTONE BANK</t>
  </si>
  <si>
    <t>D20201231.699253</t>
  </si>
  <si>
    <t>CITIZENS BANK OF EDINA, THE</t>
  </si>
  <si>
    <t>D20201231.700140</t>
  </si>
  <si>
    <t>MONTEZUMA STATE BANK</t>
  </si>
  <si>
    <t>D20201231.700252</t>
  </si>
  <si>
    <t>D20201231.700430</t>
  </si>
  <si>
    <t>D20201231.700458</t>
  </si>
  <si>
    <t>MERCHANTS BANK</t>
  </si>
  <si>
    <t>D20201231.7009</t>
  </si>
  <si>
    <t>BESSEMER TRUST COMPANY</t>
  </si>
  <si>
    <t>D20201231.701062</t>
  </si>
  <si>
    <t>CENTRAL PACIFIC BANK</t>
  </si>
  <si>
    <t>D20201231.701222</t>
  </si>
  <si>
    <t>MERCHANTS NATIONAL BANK</t>
  </si>
  <si>
    <t>D20201231.701839</t>
  </si>
  <si>
    <t>CITIZENS BANK AND TRUST</t>
  </si>
  <si>
    <t>D20201231.701857</t>
  </si>
  <si>
    <t>CROWELL STATE BANK</t>
  </si>
  <si>
    <t>D20201231.702117</t>
  </si>
  <si>
    <t>NBT BANK, NATIONAL ASSOCIATION</t>
  </si>
  <si>
    <t>D20201231.70218</t>
  </si>
  <si>
    <t>UNITED ORIENT BANK</t>
  </si>
  <si>
    <t>D20201231.702359</t>
  </si>
  <si>
    <t>TEXAS HERITAGE BANK</t>
  </si>
  <si>
    <t>D20201231.702612</t>
  </si>
  <si>
    <t>FIRST SOUTHERN NATIONAL BANK</t>
  </si>
  <si>
    <t>D20201231.702836</t>
  </si>
  <si>
    <t>FIRST FARMERS AND COMMERCIAL BANK</t>
  </si>
  <si>
    <t>D20201231.702911</t>
  </si>
  <si>
    <t>PEOPLES BANK CO., THE</t>
  </si>
  <si>
    <t>D20201231.702966</t>
  </si>
  <si>
    <t>FARMERS STATE BANK OF NEWCASTLE</t>
  </si>
  <si>
    <t>D20201231.703039</t>
  </si>
  <si>
    <t>JEFFERSON BANK, THE</t>
  </si>
  <si>
    <t>D20201231.703552</t>
  </si>
  <si>
    <t>HORIZON BANK, SSB</t>
  </si>
  <si>
    <t>D20201231.703767</t>
  </si>
  <si>
    <t>CENTRAL VALLEY COMMUNITY BANK</t>
  </si>
  <si>
    <t>D20201231.70414</t>
  </si>
  <si>
    <t>NORTHUMBERLAND NATIONAL BANK, THE</t>
  </si>
  <si>
    <t>D20201231.7045</t>
  </si>
  <si>
    <t>D20201231.704559</t>
  </si>
  <si>
    <t>CENTRAL BANK OF THE MIDWEST</t>
  </si>
  <si>
    <t>D20201231.704755</t>
  </si>
  <si>
    <t>D20201231.705378</t>
  </si>
  <si>
    <t>DEL NORTE BANK, A SAVINGS AND LOAN ASSOCIATION</t>
  </si>
  <si>
    <t>D20201231.705444</t>
  </si>
  <si>
    <t>ARKANSAS COUNTY BANK</t>
  </si>
  <si>
    <t>D20201231.705556</t>
  </si>
  <si>
    <t>D20201231.706030</t>
  </si>
  <si>
    <t>SOUTH COAST BANK &amp; TRUST</t>
  </si>
  <si>
    <t>D20201231.706058</t>
  </si>
  <si>
    <t>FIRST NATIONAL BANK OF MOOSE LAKE, THE</t>
  </si>
  <si>
    <t>D20201231.706236</t>
  </si>
  <si>
    <t>BANK OF MINGO</t>
  </si>
  <si>
    <t>D20201231.706254</t>
  </si>
  <si>
    <t>COMMUNITY STATE BANK, THE</t>
  </si>
  <si>
    <t>D20201231.70638</t>
  </si>
  <si>
    <t>D20201231.706450</t>
  </si>
  <si>
    <t>LAKE COUNTRY COMMUNITY BANK</t>
  </si>
  <si>
    <t>D20201231.706656</t>
  </si>
  <si>
    <t>COMMUNITY BANK OF MARSHALL</t>
  </si>
  <si>
    <t>D20201231.7072</t>
  </si>
  <si>
    <t>WALLKILL VALLEY FEDERAL SAVINGS AND LOAN ASSOCIATION</t>
  </si>
  <si>
    <t>D20201231.707354</t>
  </si>
  <si>
    <t>FIRST STATE COMMUNITY BANK</t>
  </si>
  <si>
    <t>D20201231.708379</t>
  </si>
  <si>
    <t>D20201231.709143</t>
  </si>
  <si>
    <t>MIDWEST BANK</t>
  </si>
  <si>
    <t>D20201231.709451</t>
  </si>
  <si>
    <t>COMMERCIAL TRUST COMPANY OF FAYETTE</t>
  </si>
  <si>
    <t>D20201231.70955</t>
  </si>
  <si>
    <t>D20201231.709554</t>
  </si>
  <si>
    <t>WESTERN BANK, ARTESIA, NEW MEXICO</t>
  </si>
  <si>
    <t>D20201231.709602</t>
  </si>
  <si>
    <t>UNIBANK FOR SAVINGS</t>
  </si>
  <si>
    <t>D20201231.709639</t>
  </si>
  <si>
    <t>MACON BANK AND TRUST COMPANY</t>
  </si>
  <si>
    <t>D20201231.709956</t>
  </si>
  <si>
    <t>OKLAHOMA HERITAGE BANK</t>
  </si>
  <si>
    <t>D20201231.710176</t>
  </si>
  <si>
    <t>FIRST MISSOURI BANK</t>
  </si>
  <si>
    <t>D20201231.71073</t>
  </si>
  <si>
    <t>HOME FEDERAL SAVINGS AND LOAN ASSOCIATION OF NILES OHIO</t>
  </si>
  <si>
    <t>D20201231.710859</t>
  </si>
  <si>
    <t>CITIZENS BANK OF CLOVIS, THE</t>
  </si>
  <si>
    <t>D20201231.711472</t>
  </si>
  <si>
    <t>BANK OF GUAM</t>
  </si>
  <si>
    <t>D20201231.711520</t>
  </si>
  <si>
    <t>MINERS EXCHANGE BANK</t>
  </si>
  <si>
    <t>D20201231.711548</t>
  </si>
  <si>
    <t>CHELSEA STATE BANK</t>
  </si>
  <si>
    <t>D20201231.711753</t>
  </si>
  <si>
    <t>SCRIBNER BANK</t>
  </si>
  <si>
    <t>D20201231.711801</t>
  </si>
  <si>
    <t>D20201231.712059</t>
  </si>
  <si>
    <t>UNITED PRAIRIE BANK</t>
  </si>
  <si>
    <t>D20201231.712273</t>
  </si>
  <si>
    <t>PERPETUAL FEDERAL SAVINGS BANK OF URBANA</t>
  </si>
  <si>
    <t>D20201231.712648</t>
  </si>
  <si>
    <t>D20201231.712956</t>
  </si>
  <si>
    <t>FIRST NEW MEXICO BANK</t>
  </si>
  <si>
    <t>D20201231.713047</t>
  </si>
  <si>
    <t>BANK OF MONTGOMERY</t>
  </si>
  <si>
    <t>D20201231.713252</t>
  </si>
  <si>
    <t>PEOPLES STATE BANK OF VELVA</t>
  </si>
  <si>
    <t>D20201231.713476</t>
  </si>
  <si>
    <t>PYRAMAX BANK, F.S.B.</t>
  </si>
  <si>
    <t>D20201231.713926</t>
  </si>
  <si>
    <t>D20201231.714165</t>
  </si>
  <si>
    <t>CITY NATIONAL BANK OF SAN SABA, THE</t>
  </si>
  <si>
    <t>D20201231.714437</t>
  </si>
  <si>
    <t>D20201231.71457</t>
  </si>
  <si>
    <t>BRUNING BANK</t>
  </si>
  <si>
    <t>D20201231.714839</t>
  </si>
  <si>
    <t>FIRST NATIONAL BANK USA</t>
  </si>
  <si>
    <t>D20201231.714978</t>
  </si>
  <si>
    <t>COOPERATIVE BANK, THE</t>
  </si>
  <si>
    <t>D20201231.715032</t>
  </si>
  <si>
    <t>D20201231.715050</t>
  </si>
  <si>
    <t>STAR BANK</t>
  </si>
  <si>
    <t>D20201231.715144</t>
  </si>
  <si>
    <t>GRUNDY BANK</t>
  </si>
  <si>
    <t>D20201231.715340</t>
  </si>
  <si>
    <t>WEST MICHIGAN COMMUNITY BANK</t>
  </si>
  <si>
    <t>D20201231.715470</t>
  </si>
  <si>
    <t>FIRST WESTERN FEDERAL SAVINGS BANK</t>
  </si>
  <si>
    <t>D20201231.715630</t>
  </si>
  <si>
    <t>CITIZENS BANK AND TRUST COMPANY OF GRAINGER COUNTY</t>
  </si>
  <si>
    <t>D20201231.715872</t>
  </si>
  <si>
    <t>LIFESTORE BANK</t>
  </si>
  <si>
    <t>D20201231.715975</t>
  </si>
  <si>
    <t>AMORY FEDERAL SAVINGS AND LOAN ASSOCIATION</t>
  </si>
  <si>
    <t>D20201231.716374</t>
  </si>
  <si>
    <t>FIRST HARRISON BANK</t>
  </si>
  <si>
    <t>D20201231.716655</t>
  </si>
  <si>
    <t>AMERICAN BANK OF THE NORTH</t>
  </si>
  <si>
    <t>D20201231.716833</t>
  </si>
  <si>
    <t>MARQUETTE BANK</t>
  </si>
  <si>
    <t>D20201231.716851</t>
  </si>
  <si>
    <t>COMMUNITY BANK OF RAYMORE</t>
  </si>
  <si>
    <t>D20201231.716954</t>
  </si>
  <si>
    <t>D20201231.717232</t>
  </si>
  <si>
    <t>PEOPLES BANK OF GRACEVILLE</t>
  </si>
  <si>
    <t>D20201231.717670</t>
  </si>
  <si>
    <t>SYSTEMATIC SAVINGS BANK</t>
  </si>
  <si>
    <t>D20201231.717737</t>
  </si>
  <si>
    <t>D20201231.717924</t>
  </si>
  <si>
    <t>SOUTHERN BANK AND TRUST COMPANY</t>
  </si>
  <si>
    <t>D20201231.718079</t>
  </si>
  <si>
    <t>AMERICAN BANK &amp; TRUST OF THE CUMBERLANDS</t>
  </si>
  <si>
    <t>D20201231.718145</t>
  </si>
  <si>
    <t>D20201231.718275</t>
  </si>
  <si>
    <t>BANK OF THE FEDERATED STATES OF MICRONESIA</t>
  </si>
  <si>
    <t>D20201231.718538</t>
  </si>
  <si>
    <t>GRANT COUNTY BANK, THE</t>
  </si>
  <si>
    <t>D20201231.71859</t>
  </si>
  <si>
    <t>CBW BANK</t>
  </si>
  <si>
    <t>D20201231.719030</t>
  </si>
  <si>
    <t>FIRST NATIONAL BANK OF PETERSTOWN, THE</t>
  </si>
  <si>
    <t>D20201231.719610</t>
  </si>
  <si>
    <t>FIRST NATIONAL BANK OF MANCHESTER, THE</t>
  </si>
  <si>
    <t>D20201231.719656</t>
  </si>
  <si>
    <t>CALLAWAY BANK, THE</t>
  </si>
  <si>
    <t>D20201231.719964</t>
  </si>
  <si>
    <t>D20201231.720157</t>
  </si>
  <si>
    <t>MARSHALL COUNTY STATE BANK</t>
  </si>
  <si>
    <t>D20201231.720344</t>
  </si>
  <si>
    <t>BANK OF CLARKSON</t>
  </si>
  <si>
    <t>D20201231.720746</t>
  </si>
  <si>
    <t>BRADFORD NATIONAL BANK OF GREENVILLE, THE</t>
  </si>
  <si>
    <t>D20201231.720858</t>
  </si>
  <si>
    <t>MCINTOSH COUNTY BANK</t>
  </si>
  <si>
    <t>D20201231.721350</t>
  </si>
  <si>
    <t>BANKNORTH</t>
  </si>
  <si>
    <t>D20201231.721752</t>
  </si>
  <si>
    <t>FARMERS &amp; MERCHANTS STATE BANK OF NEW YORK MILLS, INCORPORATED</t>
  </si>
  <si>
    <t>D20201231.721949</t>
  </si>
  <si>
    <t>FIRST &amp; FARMERS NATIONAL BANK, INC.</t>
  </si>
  <si>
    <t>D20201231.722227</t>
  </si>
  <si>
    <t>MOVEMENT BANK</t>
  </si>
  <si>
    <t>D20201231.722432</t>
  </si>
  <si>
    <t>BANK OF ROMNEY, THE</t>
  </si>
  <si>
    <t>D20201231.722544</t>
  </si>
  <si>
    <t>NATIONAL EXCHANGE BANK AND TRUST</t>
  </si>
  <si>
    <t>D20201231.72258</t>
  </si>
  <si>
    <t>CONVERSE COUNTY BANK, THE</t>
  </si>
  <si>
    <t>D20201231.722777</t>
  </si>
  <si>
    <t>SANTANDER BANK, NATIONAL ASSOCIATION</t>
  </si>
  <si>
    <t>D20201231.722816</t>
  </si>
  <si>
    <t>SOLVAY BANK</t>
  </si>
  <si>
    <t>D20201231.723112</t>
  </si>
  <si>
    <t>FIFTH THIRD BANK, NATIONAL ASSOCIATION</t>
  </si>
  <si>
    <t>D20201231.723158</t>
  </si>
  <si>
    <t>STATE BANK OF FAIRMONT</t>
  </si>
  <si>
    <t>D20201231.72351</t>
  </si>
  <si>
    <t>D20201231.723550</t>
  </si>
  <si>
    <t>HAMILTON BANK, THE</t>
  </si>
  <si>
    <t>D20201231.723653</t>
  </si>
  <si>
    <t>D20201231.723756</t>
  </si>
  <si>
    <t>D20201231.723868</t>
  </si>
  <si>
    <t>PEARLAND STATE BANK</t>
  </si>
  <si>
    <t>D20201231.724230</t>
  </si>
  <si>
    <t>SIMPLYBANK.</t>
  </si>
  <si>
    <t>D20201231.72454</t>
  </si>
  <si>
    <t>FREEPORT STATE BANK</t>
  </si>
  <si>
    <t>D20201231.724548</t>
  </si>
  <si>
    <t>DIXON BANK</t>
  </si>
  <si>
    <t>D20201231.724744</t>
  </si>
  <si>
    <t>GNB BANK</t>
  </si>
  <si>
    <t>D20201231.724904</t>
  </si>
  <si>
    <t>HOME LOAN INVESTMENT BANK, F.S.B.</t>
  </si>
  <si>
    <t>D20201231.724940</t>
  </si>
  <si>
    <t>FARMERS &amp; MERCHANTS BANK OF HUTSONVILLE</t>
  </si>
  <si>
    <t>D20201231.725077</t>
  </si>
  <si>
    <t>OTTAWA SAVINGS BANK</t>
  </si>
  <si>
    <t>D20201231.725732</t>
  </si>
  <si>
    <t>BAC FLORIDA BANK</t>
  </si>
  <si>
    <t>D20201231.725741</t>
  </si>
  <si>
    <t>HOLMES COUNTY BANK &amp; TRUST COMPANY</t>
  </si>
  <si>
    <t>D20201231.725853</t>
  </si>
  <si>
    <t>COMMUNITY BANK OF THE MIDWEST</t>
  </si>
  <si>
    <t>D20201231.726458</t>
  </si>
  <si>
    <t>FIRST NATIONAL BANK OF OSAKIS, THE</t>
  </si>
  <si>
    <t>D20201231.72678</t>
  </si>
  <si>
    <t>BELMONT SAVINGS BANK</t>
  </si>
  <si>
    <t>D20201231.726953</t>
  </si>
  <si>
    <t>UNITED TEXAS BANK</t>
  </si>
  <si>
    <t>D20201231.727174</t>
  </si>
  <si>
    <t>GUARDIAN SAVINGS BANK</t>
  </si>
  <si>
    <t>D20201231.728948</t>
  </si>
  <si>
    <t>MIDSTATES BANK, NATIONAL ASSOCIATION</t>
  </si>
  <si>
    <t>D20201231.728957</t>
  </si>
  <si>
    <t>FARMERS AND MERCHANTS STATE BANK OF PIERZ</t>
  </si>
  <si>
    <t>D20201231.729011</t>
  </si>
  <si>
    <t>D20201231.729057</t>
  </si>
  <si>
    <t>PINE RIVER STATE BANK</t>
  </si>
  <si>
    <t>D20201231.729178</t>
  </si>
  <si>
    <t>CYPRESS BANK, SSB</t>
  </si>
  <si>
    <t>D20201231.729310</t>
  </si>
  <si>
    <t>PATHFINDER BANK</t>
  </si>
  <si>
    <t>D20201231.729459</t>
  </si>
  <si>
    <t>PINE ISLAND BANK</t>
  </si>
  <si>
    <t>D20201231.729570</t>
  </si>
  <si>
    <t>MUTUAL SAVINGS BANK</t>
  </si>
  <si>
    <t>D20201231.729842</t>
  </si>
  <si>
    <t>BANK OF WOLCOTT</t>
  </si>
  <si>
    <t>D20201231.729945</t>
  </si>
  <si>
    <t>D20201231.730745</t>
  </si>
  <si>
    <t>D20201231.731050</t>
  </si>
  <si>
    <t>YORK STATE BANK</t>
  </si>
  <si>
    <t>D20201231.73116</t>
  </si>
  <si>
    <t>ARTISANS' BANK</t>
  </si>
  <si>
    <t>D20201231.731247</t>
  </si>
  <si>
    <t>HILLS BANK AND TRUST COMPANY</t>
  </si>
  <si>
    <t>D20201231.73152</t>
  </si>
  <si>
    <t>FARMERS AND MERCHANTS NATIONAL BANK OF FAIRVIEW, THE</t>
  </si>
  <si>
    <t>D20201231.731957</t>
  </si>
  <si>
    <t>FIRST NATIONAL BANK OF PROCTOR, THE</t>
  </si>
  <si>
    <t>D20201231.732178</t>
  </si>
  <si>
    <t>GRAND SAVINGS BANK</t>
  </si>
  <si>
    <t>D20201231.732253</t>
  </si>
  <si>
    <t>CITIZENS PROGRESSIVE BANK</t>
  </si>
  <si>
    <t>D20201231.732637</t>
  </si>
  <si>
    <t>WHITESVILLE STATE BANK</t>
  </si>
  <si>
    <t>D20201231.732758</t>
  </si>
  <si>
    <t>BANKERS' BANK OF THE WEST</t>
  </si>
  <si>
    <t>D20201231.732918</t>
  </si>
  <si>
    <t>JERSEY SHORE STATE BANK</t>
  </si>
  <si>
    <t>D20201231.732954</t>
  </si>
  <si>
    <t>CARMINE STATE BANK</t>
  </si>
  <si>
    <t>D20201231.733054</t>
  </si>
  <si>
    <t>INDUSTRY STATE BANK</t>
  </si>
  <si>
    <t>D20201231.733540</t>
  </si>
  <si>
    <t>D20201231.733559</t>
  </si>
  <si>
    <t>GREAT PLAINS STATE BANK</t>
  </si>
  <si>
    <t>D20201231.733661</t>
  </si>
  <si>
    <t>HATCH BANK</t>
  </si>
  <si>
    <t>D20201231.733755</t>
  </si>
  <si>
    <t>JONESBURG STATE BANK</t>
  </si>
  <si>
    <t>D20201231.733951</t>
  </si>
  <si>
    <t>CITIZENS STATE BANK AND TRUST CO., ELLSWORTH, KANSAS</t>
  </si>
  <si>
    <t>D20201231.734248</t>
  </si>
  <si>
    <t>D20201231.734350</t>
  </si>
  <si>
    <t>GIBSLAND BANK &amp; TRUST COMPANY</t>
  </si>
  <si>
    <t>D20201231.734538</t>
  </si>
  <si>
    <t>FIRST NATIONAL BANKERS BANK</t>
  </si>
  <si>
    <t>D20201231.734613</t>
  </si>
  <si>
    <t>BANK OF LANDISBURG, THE</t>
  </si>
  <si>
    <t>D20201231.735049</t>
  </si>
  <si>
    <t>FREELAND STATE BANK</t>
  </si>
  <si>
    <t>D20201231.735067</t>
  </si>
  <si>
    <t>TEXAS REPUBLIC BANK, NATIONAL ASSOCIATION</t>
  </si>
  <si>
    <t>D20201231.735414</t>
  </si>
  <si>
    <t>FIRST NATIONAL BANK OF BLANCHESTER, THE</t>
  </si>
  <si>
    <t>D20201231.735441</t>
  </si>
  <si>
    <t>D20201231.73554</t>
  </si>
  <si>
    <t>PATHWAY BANK</t>
  </si>
  <si>
    <t>D20201231.735768</t>
  </si>
  <si>
    <t>AMERICAN RIVER BANK</t>
  </si>
  <si>
    <t>D20201231.735973</t>
  </si>
  <si>
    <t>SCOTTSBURG BUILDING AND LOAN ASSOCIATION</t>
  </si>
  <si>
    <t>D20201231.736158</t>
  </si>
  <si>
    <t>POTTER STATE BANK OF POTTER, THE</t>
  </si>
  <si>
    <t>D20201231.736206</t>
  </si>
  <si>
    <t>CAMBRIDGE TRUST COMPANY</t>
  </si>
  <si>
    <t>D20201231.736550</t>
  </si>
  <si>
    <t>UNION STATE BANK OF EVEREST, THE</t>
  </si>
  <si>
    <t>D20201231.736662</t>
  </si>
  <si>
    <t>D20201231.737548</t>
  </si>
  <si>
    <t>BANKIOWA</t>
  </si>
  <si>
    <t>D20201231.738013</t>
  </si>
  <si>
    <t>CITIZENS NATIONAL BANK OF BLUFFTON, THE</t>
  </si>
  <si>
    <t>D20201231.738040</t>
  </si>
  <si>
    <t>UNITED BANK OF IOWA</t>
  </si>
  <si>
    <t>D20201231.738143</t>
  </si>
  <si>
    <t>PROSPECT BANK</t>
  </si>
  <si>
    <t>D20201231.738255</t>
  </si>
  <si>
    <t>D20201231.738303</t>
  </si>
  <si>
    <t>EAST CAMBRIDGE SAVINGS BANK</t>
  </si>
  <si>
    <t>D20201231.738657</t>
  </si>
  <si>
    <t>CITY STATE BANK, THE</t>
  </si>
  <si>
    <t>D20201231.738769</t>
  </si>
  <si>
    <t>COMMUNITY NATIONAL BANK &amp; TRUST OF TEXAS</t>
  </si>
  <si>
    <t>D20201231.739346</t>
  </si>
  <si>
    <t>ATKINS SAVINGS BANK &amp; TRUST</t>
  </si>
  <si>
    <t>D20201231.739355</t>
  </si>
  <si>
    <t>TEXAS NATIONAL BANK OF JACKSONVILLE</t>
  </si>
  <si>
    <t>D20201231.73956</t>
  </si>
  <si>
    <t>D20201231.739560</t>
  </si>
  <si>
    <t>FREMONT BANK</t>
  </si>
  <si>
    <t>D20201231.739832</t>
  </si>
  <si>
    <t>FISHER NATIONAL BANK, THE</t>
  </si>
  <si>
    <t>D20201231.740249</t>
  </si>
  <si>
    <t>FIRST WHITNEY BANK AND TRUST</t>
  </si>
  <si>
    <t>D20201231.74056</t>
  </si>
  <si>
    <t>SOUTH CENTRAL STATE BANK</t>
  </si>
  <si>
    <t>D20201231.741068</t>
  </si>
  <si>
    <t>FIDELITY BANK OF TEXAS</t>
  </si>
  <si>
    <t>D20201231.741152</t>
  </si>
  <si>
    <t>JUNCTION NATIONAL BANK</t>
  </si>
  <si>
    <t>D20201231.741330</t>
  </si>
  <si>
    <t>D20201231.741358</t>
  </si>
  <si>
    <t>D20201231.74140</t>
  </si>
  <si>
    <t>ISABELLA BANK</t>
  </si>
  <si>
    <t>D20201231.741648</t>
  </si>
  <si>
    <t>D20201231.741844</t>
  </si>
  <si>
    <t>D20201231.741956</t>
  </si>
  <si>
    <t>MER ROUGE STATE BANK, THE</t>
  </si>
  <si>
    <t>D20201231.741974</t>
  </si>
  <si>
    <t>FIRST FEDERAL SAVINGS BANK OF KENTUCKY</t>
  </si>
  <si>
    <t>D20201231.742056</t>
  </si>
  <si>
    <t>CASTROVILLE STATE BANK</t>
  </si>
  <si>
    <t>D20201231.742542</t>
  </si>
  <si>
    <t>D20201231.742636</t>
  </si>
  <si>
    <t>MISSISSIPPI RIVER BANK</t>
  </si>
  <si>
    <t>D20201231.742944</t>
  </si>
  <si>
    <t>FORTE BANK</t>
  </si>
  <si>
    <t>D20201231.743679</t>
  </si>
  <si>
    <t>RELIANCE SAVINGS BANK</t>
  </si>
  <si>
    <t>D20201231.743950</t>
  </si>
  <si>
    <t>FARMERS BANK OF LOHMAN</t>
  </si>
  <si>
    <t>D20201231.74403</t>
  </si>
  <si>
    <t>MERRIMACK COUNTY SAVINGS BANK</t>
  </si>
  <si>
    <t>D20201231.744238</t>
  </si>
  <si>
    <t>FARMERS AND MECHANICS BANK, THE</t>
  </si>
  <si>
    <t>D20201231.744256</t>
  </si>
  <si>
    <t>D20201231.74449</t>
  </si>
  <si>
    <t>FIRST NATIONAL BANK IN TIGERTON</t>
  </si>
  <si>
    <t>D20201231.744854</t>
  </si>
  <si>
    <t>D20201231.745150</t>
  </si>
  <si>
    <t>GORHAM STATE BANK</t>
  </si>
  <si>
    <t>D20201231.745347</t>
  </si>
  <si>
    <t>BOONE BANK &amp; TRUST CO.</t>
  </si>
  <si>
    <t>D20201231.7456</t>
  </si>
  <si>
    <t>BANK OF HARTINGTON</t>
  </si>
  <si>
    <t>D20201231.746157</t>
  </si>
  <si>
    <t>SENTRY BANK</t>
  </si>
  <si>
    <t>D20201231.746429</t>
  </si>
  <si>
    <t>TOUCHSTONE BANK</t>
  </si>
  <si>
    <t>D20201231.746755</t>
  </si>
  <si>
    <t>BANK OF HAYS</t>
  </si>
  <si>
    <t>D20201231.746942</t>
  </si>
  <si>
    <t>D20201231.746979</t>
  </si>
  <si>
    <t>SPRATT SAVINGS BANK</t>
  </si>
  <si>
    <t>D20201231.747051</t>
  </si>
  <si>
    <t>HOMEPRIDE BANK</t>
  </si>
  <si>
    <t>D20201231.747257</t>
  </si>
  <si>
    <t>HALSTEAD BANK, THE</t>
  </si>
  <si>
    <t>D20201231.748254</t>
  </si>
  <si>
    <t>BANKCHEROKEE</t>
  </si>
  <si>
    <t>D20201231.748357</t>
  </si>
  <si>
    <t>CHAPPELL HILL BANK</t>
  </si>
  <si>
    <t>D20201231.748441</t>
  </si>
  <si>
    <t>WARREN BANK AND TRUST COMPANY</t>
  </si>
  <si>
    <t>D20201231.748964</t>
  </si>
  <si>
    <t>TEXAS STATE BANK</t>
  </si>
  <si>
    <t>D20201231.749242</t>
  </si>
  <si>
    <t>RENASANT BANK</t>
  </si>
  <si>
    <t>D20201231.749635</t>
  </si>
  <si>
    <t>AUBURNBANK</t>
  </si>
  <si>
    <t>D20201231.749840</t>
  </si>
  <si>
    <t>D20201231.749943</t>
  </si>
  <si>
    <t>RARITAN STATE BANK</t>
  </si>
  <si>
    <t>D20201231.749952</t>
  </si>
  <si>
    <t>FIRST BANK AND TRUST OF CHILDRESS</t>
  </si>
  <si>
    <t>D20201231.750051</t>
  </si>
  <si>
    <t>NORTH STAR BANK</t>
  </si>
  <si>
    <t>D20201231.750127</t>
  </si>
  <si>
    <t>D20201231.750239</t>
  </si>
  <si>
    <t>GLENVIEW STATE BANK</t>
  </si>
  <si>
    <t>D20201231.750341</t>
  </si>
  <si>
    <t>HIGHPOINT COMMUNITY BANK</t>
  </si>
  <si>
    <t>D20201231.750444</t>
  </si>
  <si>
    <t>STATE BANK OF BUSSEY</t>
  </si>
  <si>
    <t>D20201231.750846</t>
  </si>
  <si>
    <t>D20201231.751254</t>
  </si>
  <si>
    <t>PROGROWTH BANK</t>
  </si>
  <si>
    <t>D20201231.751656</t>
  </si>
  <si>
    <t>FRANDSEN BANK &amp; TRUST</t>
  </si>
  <si>
    <t>D20201231.751852</t>
  </si>
  <si>
    <t>CENTRAL BANK OF KANSAS CITY</t>
  </si>
  <si>
    <t>D20201231.75259</t>
  </si>
  <si>
    <t>FIRST OKLAHOMA BANK</t>
  </si>
  <si>
    <t>D20201231.752644</t>
  </si>
  <si>
    <t>MECHANICS BANK</t>
  </si>
  <si>
    <t>D20201231.752831</t>
  </si>
  <si>
    <t>BANK OF MADISON</t>
  </si>
  <si>
    <t>D20201231.753052</t>
  </si>
  <si>
    <t>MONTROSE SAVINGS BANK</t>
  </si>
  <si>
    <t>D20201231.753324</t>
  </si>
  <si>
    <t>BANK OF CLARKE COUNTY</t>
  </si>
  <si>
    <t>D20201231.753641</t>
  </si>
  <si>
    <t>HURON STATE BANK</t>
  </si>
  <si>
    <t>D20201231.753856</t>
  </si>
  <si>
    <t>DONLEY COUNTY STATE BANK, THE</t>
  </si>
  <si>
    <t>D20201231.754068</t>
  </si>
  <si>
    <t>C3BANK, NATIONAL ASSOCIATION</t>
  </si>
  <si>
    <t>D20201231.754246</t>
  </si>
  <si>
    <t>LOGAN STATE BANK</t>
  </si>
  <si>
    <t>D20201231.75446</t>
  </si>
  <si>
    <t>SOUTH OTTUMWA SAVINGS BANK</t>
  </si>
  <si>
    <t>D20201231.754536</t>
  </si>
  <si>
    <t>VERMILION BANK &amp; TRUST COMPANY</t>
  </si>
  <si>
    <t>D20201231.75455</t>
  </si>
  <si>
    <t>NORTHERN STATE BANK OF GONVICK, THE</t>
  </si>
  <si>
    <t>D20201231.754826</t>
  </si>
  <si>
    <t>VINTON COUNTY NATIONAL BANK</t>
  </si>
  <si>
    <t>D20201231.754853</t>
  </si>
  <si>
    <t>FIRST NATIONAL BANK OF HUTCHINSON, THE</t>
  </si>
  <si>
    <t>D20201231.754929</t>
  </si>
  <si>
    <t>NATIONAL BANK OF BLACKSBURG, THE</t>
  </si>
  <si>
    <t>D20201231.755047</t>
  </si>
  <si>
    <t>FIRST NATIONAL BANK IN HOWELL</t>
  </si>
  <si>
    <t>D20201231.755252</t>
  </si>
  <si>
    <t>CROSS KEYS BANK</t>
  </si>
  <si>
    <t>D20201231.755421</t>
  </si>
  <si>
    <t>BLUE GRASS VALLEY BANK, THE</t>
  </si>
  <si>
    <t>D20201231.755458</t>
  </si>
  <si>
    <t>FORESIGHT BANK</t>
  </si>
  <si>
    <t>D20201231.75558</t>
  </si>
  <si>
    <t>FIRST NATIONAL BANK BAIRD DBA FIRST BANK TEXAS</t>
  </si>
  <si>
    <t>D20201231.75633</t>
  </si>
  <si>
    <t>BMO HARRIS BANK NATIONAL ASSOCIATION</t>
  </si>
  <si>
    <t>D20201231.756343</t>
  </si>
  <si>
    <t>MALVERN BANK</t>
  </si>
  <si>
    <t>D20201231.75651</t>
  </si>
  <si>
    <t>CERESCOBANK</t>
  </si>
  <si>
    <t>D20201231.756848</t>
  </si>
  <si>
    <t>D20201231.757377</t>
  </si>
  <si>
    <t>LIBERTY BANK FOR SAVINGS</t>
  </si>
  <si>
    <t>D20201231.757452</t>
  </si>
  <si>
    <t>D20201231.757612</t>
  </si>
  <si>
    <t>RIVERVIEW BANK</t>
  </si>
  <si>
    <t>D20201231.757779</t>
  </si>
  <si>
    <t>MCS BANK</t>
  </si>
  <si>
    <t>D20201231.758703</t>
  </si>
  <si>
    <t>CAMBRIDGE SAVINGS BANK</t>
  </si>
  <si>
    <t>D20201231.758842</t>
  </si>
  <si>
    <t>D20201231.758851</t>
  </si>
  <si>
    <t>FIRST BANK OF THE LAKE</t>
  </si>
  <si>
    <t>D20201231.759045</t>
  </si>
  <si>
    <t>FIRST EAGLE BANK</t>
  </si>
  <si>
    <t>D20201231.759625</t>
  </si>
  <si>
    <t>BANK OF BOTETOURT</t>
  </si>
  <si>
    <t>D20201231.760210</t>
  </si>
  <si>
    <t>D20201231.760331</t>
  </si>
  <si>
    <t>BRANNEN BANK</t>
  </si>
  <si>
    <t>D20201231.760340</t>
  </si>
  <si>
    <t>NATIONAL BANK OF ST. ANNE</t>
  </si>
  <si>
    <t>D20201231.760434</t>
  </si>
  <si>
    <t>IPAVA STATE BANK</t>
  </si>
  <si>
    <t>D20201231.760649</t>
  </si>
  <si>
    <t>AUDUBON STATE BANK</t>
  </si>
  <si>
    <t>D20201231.760854</t>
  </si>
  <si>
    <t>SOUTHWEST MISSOURI BANK</t>
  </si>
  <si>
    <t>D20201231.760939</t>
  </si>
  <si>
    <t>FIRST BANK OF PIKE</t>
  </si>
  <si>
    <t>D20201231.760957</t>
  </si>
  <si>
    <t>FIRST STATE BANK OF ROSEMOUNT, THE</t>
  </si>
  <si>
    <t>D20201231.761244</t>
  </si>
  <si>
    <t>BELGRADE STATE BANK</t>
  </si>
  <si>
    <t>D20201231.761459</t>
  </si>
  <si>
    <t>PINE COUNTRY BANK</t>
  </si>
  <si>
    <t>D20201231.76153</t>
  </si>
  <si>
    <t>BANK OF CLARKS</t>
  </si>
  <si>
    <t>D20201231.761543</t>
  </si>
  <si>
    <t>OHNWARD BANK &amp; TRUST</t>
  </si>
  <si>
    <t>D20201231.761806</t>
  </si>
  <si>
    <t>WEBSTER BANK, NATIONAL ASSOCIATION</t>
  </si>
  <si>
    <t>D20201231.761833</t>
  </si>
  <si>
    <t>COMMUNITY BANK &amp; TRUST - WEST GEORGIA</t>
  </si>
  <si>
    <t>D20201231.761851</t>
  </si>
  <si>
    <t>D20201231.761954</t>
  </si>
  <si>
    <t>COLEMAN COUNTY STATE BANK</t>
  </si>
  <si>
    <t>D20201231.762045</t>
  </si>
  <si>
    <t>D20201231.762447</t>
  </si>
  <si>
    <t>FIRST MID BANK &amp; TRUST, NATIONAL ASSOCIATION</t>
  </si>
  <si>
    <t>D20201231.762474</t>
  </si>
  <si>
    <t>FIDELITY BANK, NATIONAL ASSOCIATION</t>
  </si>
  <si>
    <t>D20201231.762773</t>
  </si>
  <si>
    <t>ABACUS FEDERAL SAVINGS BANK</t>
  </si>
  <si>
    <t>D20201231.763211</t>
  </si>
  <si>
    <t>BANK OF HINDMAN</t>
  </si>
  <si>
    <t>D20201231.7634</t>
  </si>
  <si>
    <t>FOUR COUNTY BANK, THE</t>
  </si>
  <si>
    <t>D20201231.763677</t>
  </si>
  <si>
    <t>D20201231.763930</t>
  </si>
  <si>
    <t>D20201231.764030</t>
  </si>
  <si>
    <t>AMERIS BANK</t>
  </si>
  <si>
    <t>D20201231.764058</t>
  </si>
  <si>
    <t>HIGHLAND BANK</t>
  </si>
  <si>
    <t>D20201231.764067</t>
  </si>
  <si>
    <t>AMERICAN NATIONAL BANK OF MOUNT PLEASANT, THE</t>
  </si>
  <si>
    <t>D20201231.764142</t>
  </si>
  <si>
    <t>FEDERATION BANK</t>
  </si>
  <si>
    <t>D20201231.764151</t>
  </si>
  <si>
    <t>LOVELADY STATE BANK</t>
  </si>
  <si>
    <t>D20201231.76443</t>
  </si>
  <si>
    <t>D20201231.764441</t>
  </si>
  <si>
    <t>MELVIN SAVINGS BANK</t>
  </si>
  <si>
    <t>D20201231.764816</t>
  </si>
  <si>
    <t>CITIZENS GUARANTY BANK</t>
  </si>
  <si>
    <t>D20201231.765019</t>
  </si>
  <si>
    <t>BRYN MAWR TRUST COMPANY, THE</t>
  </si>
  <si>
    <t>D20201231.765318</t>
  </si>
  <si>
    <t>CITIZENS BANK &amp; TRUST CO. OF JACKSON</t>
  </si>
  <si>
    <t>D20201231.765354</t>
  </si>
  <si>
    <t>BANK OF CROCKER</t>
  </si>
  <si>
    <t>D20201231.765505</t>
  </si>
  <si>
    <t>WEBSTER FIVE CENTS SAVINGS BANK</t>
  </si>
  <si>
    <t>D20201231.765662</t>
  </si>
  <si>
    <t>MUENSTER STATE BANK</t>
  </si>
  <si>
    <t>D20201231.765877</t>
  </si>
  <si>
    <t>D20201231.766052</t>
  </si>
  <si>
    <t>COMMUNITY BANK OF EL DORADO SPRINGS</t>
  </si>
  <si>
    <t>D20201231.766164</t>
  </si>
  <si>
    <t>TBK BANK, SSB</t>
  </si>
  <si>
    <t>D20201231.767040</t>
  </si>
  <si>
    <t>D20201231.767152</t>
  </si>
  <si>
    <t>FIRST NATIONAL BANK IN COOPER, THE</t>
  </si>
  <si>
    <t>D20201231.767246</t>
  </si>
  <si>
    <t>CHESTERFIELD STATE BANK</t>
  </si>
  <si>
    <t>D20201231.767255</t>
  </si>
  <si>
    <t>LAMAR BANK AND TRUST COMPANY</t>
  </si>
  <si>
    <t>D20201231.767554</t>
  </si>
  <si>
    <t>CITIZENS BANK &amp; TRUST COMPANY OF VIVIAN, LOUISIANA</t>
  </si>
  <si>
    <t>D20201231.767572</t>
  </si>
  <si>
    <t>TUCUMCARI FEDERAL SAVINGS &amp; LOAN ASSOCIATION</t>
  </si>
  <si>
    <t>D20201231.767611</t>
  </si>
  <si>
    <t>BANK OF RICHMONDVILLE</t>
  </si>
  <si>
    <t>D20201231.767732</t>
  </si>
  <si>
    <t>SOUTH GEORGIA BANKING COMPANY</t>
  </si>
  <si>
    <t>D20201231.767974</t>
  </si>
  <si>
    <t>CFBANK NATIONAL ASSOCIATION</t>
  </si>
  <si>
    <t>D20201231.768074</t>
  </si>
  <si>
    <t>FIRST FINANCIAL NORTHWEST BANK</t>
  </si>
  <si>
    <t>D20201231.768458</t>
  </si>
  <si>
    <t>COMMUNITY 1ST BANK LAS VEGAS</t>
  </si>
  <si>
    <t>D20201231.768476</t>
  </si>
  <si>
    <t>RAYMOND FEDERAL BANK</t>
  </si>
  <si>
    <t>D20201231.76854</t>
  </si>
  <si>
    <t>GRAND BANK</t>
  </si>
  <si>
    <t>D20201231.768953</t>
  </si>
  <si>
    <t>BANK OF TIOGA, THE</t>
  </si>
  <si>
    <t>D20201231.769156</t>
  </si>
  <si>
    <t>FIRST STATE BANK OF SAUK CENTRE</t>
  </si>
  <si>
    <t>D20201231.769334</t>
  </si>
  <si>
    <t>D20201231.770068</t>
  </si>
  <si>
    <t>MORRIS COUNTY NATIONAL BANK</t>
  </si>
  <si>
    <t>D20201231.770451</t>
  </si>
  <si>
    <t>FARMERS &amp; MERCHANTS STATE BANK OF SPRINGFIELD</t>
  </si>
  <si>
    <t>D20201231.770545</t>
  </si>
  <si>
    <t>MIDDLETOWN STATE BANK</t>
  </si>
  <si>
    <t>D20201231.770639</t>
  </si>
  <si>
    <t>HOMETOWN NATIONAL BANK</t>
  </si>
  <si>
    <t>D20201231.770657</t>
  </si>
  <si>
    <t>NODAWAY VALLEY BANK, THE</t>
  </si>
  <si>
    <t>D20201231.770853</t>
  </si>
  <si>
    <t>FIRST MIDWEST BANK OF DEXTER</t>
  </si>
  <si>
    <t>D20201231.771047</t>
  </si>
  <si>
    <t>CITIZENS STATE BANK OF MILFORD</t>
  </si>
  <si>
    <t>D20201231.771140</t>
  </si>
  <si>
    <t>DIETERICH BANK</t>
  </si>
  <si>
    <t>D20201231.771458</t>
  </si>
  <si>
    <t>D20201231.77150</t>
  </si>
  <si>
    <t>FIRST FARMERS &amp; MERCHANTS STATE BANK OF GRAND MEADOW</t>
  </si>
  <si>
    <t>D20201231.771609</t>
  </si>
  <si>
    <t>BAYCOAST BANK</t>
  </si>
  <si>
    <t>D20201231.771748</t>
  </si>
  <si>
    <t>CHELSEA SAVINGS BANK</t>
  </si>
  <si>
    <t>D20201231.771878</t>
  </si>
  <si>
    <t>D20201231.772008</t>
  </si>
  <si>
    <t>SOUTH SHORE BANK</t>
  </si>
  <si>
    <t>D20201231.772446</t>
  </si>
  <si>
    <t>COMERICA BANK &amp; TRUST, NATIONAL ASSOCIATION</t>
  </si>
  <si>
    <t>D20201231.77253</t>
  </si>
  <si>
    <t>HONDO NATIONAL BANK, THE</t>
  </si>
  <si>
    <t>D20201231.772754</t>
  </si>
  <si>
    <t>METZ BANKING COMPANY</t>
  </si>
  <si>
    <t>D20201231.773032</t>
  </si>
  <si>
    <t>D20201231.773171</t>
  </si>
  <si>
    <t>MID-CENTRAL NATIONAL BANK</t>
  </si>
  <si>
    <t>D20201231.773247</t>
  </si>
  <si>
    <t>MIDLAND STATES BANK</t>
  </si>
  <si>
    <t>D20201231.773443</t>
  </si>
  <si>
    <t>CLINTON NATIONAL BANK, THE</t>
  </si>
  <si>
    <t>D20201231.773470</t>
  </si>
  <si>
    <t>MALAGA BANK, FSB</t>
  </si>
  <si>
    <t>D20201231.773546</t>
  </si>
  <si>
    <t>D20201231.773742</t>
  </si>
  <si>
    <t>CITIZENS NATIONAL BANK OF CHEBOYGAN</t>
  </si>
  <si>
    <t>D20201231.774132</t>
  </si>
  <si>
    <t>VOLUNTEER STATE BANK</t>
  </si>
  <si>
    <t>D20201231.77422</t>
  </si>
  <si>
    <t>COMMUNITY BANKERS' BANK</t>
  </si>
  <si>
    <t>D20201231.774235</t>
  </si>
  <si>
    <t>CITIZENS NATIONAL BANK OF QUITMAN, THE</t>
  </si>
  <si>
    <t>D20201231.774253</t>
  </si>
  <si>
    <t>NORTHERN STATE BANK OF VIRGINIA</t>
  </si>
  <si>
    <t>D20201231.774262</t>
  </si>
  <si>
    <t>COMMUNITYBANK OF TEXAS, NATIONAL ASSOCIATION</t>
  </si>
  <si>
    <t>D20201231.774347</t>
  </si>
  <si>
    <t>D20201231.775054</t>
  </si>
  <si>
    <t>EASTERN COLORADO BANK, THE</t>
  </si>
  <si>
    <t>D20201231.775241</t>
  </si>
  <si>
    <t>COMMUNITY NATIONAL BANK IN MONMOUTH</t>
  </si>
  <si>
    <t>D20201231.775456</t>
  </si>
  <si>
    <t>NATIONAL BANK OF COMMERCE</t>
  </si>
  <si>
    <t>D20201231.775773</t>
  </si>
  <si>
    <t>NORTH SHORE TRUST AND SAVINGS</t>
  </si>
  <si>
    <t>D20201231.776369</t>
  </si>
  <si>
    <t>FIRST STATE BANK OF ODEM</t>
  </si>
  <si>
    <t>D20201231.776547</t>
  </si>
  <si>
    <t>MEADE COUNTY BANK, INC.</t>
  </si>
  <si>
    <t>D20201231.777254</t>
  </si>
  <si>
    <t>HERITAGE BANK MINNESOTA</t>
  </si>
  <si>
    <t>D20201231.777366</t>
  </si>
  <si>
    <t>BANK OF THE ORIENT</t>
  </si>
  <si>
    <t>D20201231.777441</t>
  </si>
  <si>
    <t>FLORA BANK &amp; TRUST</t>
  </si>
  <si>
    <t>D20201231.777870</t>
  </si>
  <si>
    <t>ALTOONA FIRST SAVINGS BANK</t>
  </si>
  <si>
    <t>D20201231.77851</t>
  </si>
  <si>
    <t>D20201231.778738</t>
  </si>
  <si>
    <t>D20201231.779016</t>
  </si>
  <si>
    <t>MIFFLINBURG BANK AND TRUST COMPANY</t>
  </si>
  <si>
    <t>D20201231.779351</t>
  </si>
  <si>
    <t>MERCHANTS BANK, NATIONAL ASSOCIATION</t>
  </si>
  <si>
    <t>D20201231.779360</t>
  </si>
  <si>
    <t>D20201231.779641</t>
  </si>
  <si>
    <t>PORT AUSTIN STATE BANK, THE</t>
  </si>
  <si>
    <t>D20201231.779650</t>
  </si>
  <si>
    <t>CHIPPEWA VALLEY BANK</t>
  </si>
  <si>
    <t>D20201231.779968</t>
  </si>
  <si>
    <t>STATE BANK OF INDIA (CALIFORNIA)</t>
  </si>
  <si>
    <t>D20201231.780049</t>
  </si>
  <si>
    <t>BANK OF KILMICHAEL</t>
  </si>
  <si>
    <t>D20201231.780218</t>
  </si>
  <si>
    <t>UNION BANK COMPANY, THE</t>
  </si>
  <si>
    <t>D20201231.780263</t>
  </si>
  <si>
    <t>OZONA NATIONAL BANK, THE</t>
  </si>
  <si>
    <t>D20201231.780562</t>
  </si>
  <si>
    <t>INTERNATIONAL CITY BANK</t>
  </si>
  <si>
    <t>D20201231.780722</t>
  </si>
  <si>
    <t>HEBRON SAVINGS BANK</t>
  </si>
  <si>
    <t>D20201231.780955</t>
  </si>
  <si>
    <t>WAUMANDEE STATE BANK</t>
  </si>
  <si>
    <t>D20201231.781028</t>
  </si>
  <si>
    <t>ESSEX BANK</t>
  </si>
  <si>
    <t>D20201231.78157</t>
  </si>
  <si>
    <t>BANDERA BANK</t>
  </si>
  <si>
    <t>D20201231.782016</t>
  </si>
  <si>
    <t>BANK OF MAYSVILLE</t>
  </si>
  <si>
    <t>D20201231.782306</t>
  </si>
  <si>
    <t>BROOKLINE BANK</t>
  </si>
  <si>
    <t>D20201231.78241</t>
  </si>
  <si>
    <t>FIRST NATURALSTATE BANK</t>
  </si>
  <si>
    <t>D20201231.782548</t>
  </si>
  <si>
    <t>CLINTON BANK</t>
  </si>
  <si>
    <t>D20201231.783161</t>
  </si>
  <si>
    <t>FIRST NORTHERN BANK OF DIXON</t>
  </si>
  <si>
    <t>D20201231.783246</t>
  </si>
  <si>
    <t>GRINNELL STATE BANK</t>
  </si>
  <si>
    <t>D20201231.783349</t>
  </si>
  <si>
    <t>STATE BANK OF NAUVOO</t>
  </si>
  <si>
    <t>D20201231.783648</t>
  </si>
  <si>
    <t>CENTIER BANK</t>
  </si>
  <si>
    <t>D20201231.783844</t>
  </si>
  <si>
    <t>D20201231.783910</t>
  </si>
  <si>
    <t>D20201231.784159</t>
  </si>
  <si>
    <t>PEOPLES COMMUNITY BANK</t>
  </si>
  <si>
    <t>D20201231.784430</t>
  </si>
  <si>
    <t>MERCHANTS &amp; CITIZENS BANK, THE</t>
  </si>
  <si>
    <t>D20201231.785147</t>
  </si>
  <si>
    <t>FARMERS NATIONAL BANK OF DANVILLE, THE</t>
  </si>
  <si>
    <t>D20201231.785473</t>
  </si>
  <si>
    <t>D20201231.78559</t>
  </si>
  <si>
    <t>SUMMIT NATIONAL BANK</t>
  </si>
  <si>
    <t>D20201231.785857</t>
  </si>
  <si>
    <t>JAMES POLK STONE COMMUNITY BANK</t>
  </si>
  <si>
    <t>D20201231.785923</t>
  </si>
  <si>
    <t>LCNB NATIONAL BANK</t>
  </si>
  <si>
    <t>D20201231.785932</t>
  </si>
  <si>
    <t>D20201231.785950</t>
  </si>
  <si>
    <t>D20201231.786210</t>
  </si>
  <si>
    <t>TRADITIONAL BANK, INC.</t>
  </si>
  <si>
    <t>D20201231.786256</t>
  </si>
  <si>
    <t>D20201231.786340</t>
  </si>
  <si>
    <t>FIRST AMERICAN NATIONAL BANK</t>
  </si>
  <si>
    <t>D20201231.786555</t>
  </si>
  <si>
    <t>PEOPLES STATE BANK OF PLAINVIEW</t>
  </si>
  <si>
    <t>D20201231.786612</t>
  </si>
  <si>
    <t>MID PENN BANK</t>
  </si>
  <si>
    <t>D20201231.786733</t>
  </si>
  <si>
    <t>JEFFERSON SECURITY BANK</t>
  </si>
  <si>
    <t>D20201231.786948</t>
  </si>
  <si>
    <t>FIRST BANK HAMPTON</t>
  </si>
  <si>
    <t>D20201231.787141</t>
  </si>
  <si>
    <t>D20201231.787459</t>
  </si>
  <si>
    <t>PRINSBANK</t>
  </si>
  <si>
    <t>D20201231.787842</t>
  </si>
  <si>
    <t>FIRST IOWA STATE BANK</t>
  </si>
  <si>
    <t>D20201231.788559</t>
  </si>
  <si>
    <t>FARMERS AND DROVERS BANK</t>
  </si>
  <si>
    <t>D20201231.788652</t>
  </si>
  <si>
    <t>WOODLAND BANK</t>
  </si>
  <si>
    <t>D20201231.788773</t>
  </si>
  <si>
    <t>D20201231.789051</t>
  </si>
  <si>
    <t>NINNESCAH VALLEY BANK</t>
  </si>
  <si>
    <t>D20201231.790150</t>
  </si>
  <si>
    <t>BANK OF IBERIA</t>
  </si>
  <si>
    <t>D20201231.790271</t>
  </si>
  <si>
    <t>D20201231.79042</t>
  </si>
  <si>
    <t>WEST POINT BANK</t>
  </si>
  <si>
    <t>D20201231.790543</t>
  </si>
  <si>
    <t>D20201231.790703</t>
  </si>
  <si>
    <t>LEE BANK</t>
  </si>
  <si>
    <t>D20201231.790918</t>
  </si>
  <si>
    <t>FIRST KEYSTONE COMMUNITY BANK</t>
  </si>
  <si>
    <t>D20201231.791072</t>
  </si>
  <si>
    <t>INTERSTATE BANK</t>
  </si>
  <si>
    <t>D20201231.79127</t>
  </si>
  <si>
    <t>HOME NATIONAL BANK</t>
  </si>
  <si>
    <t>D20201231.791353</t>
  </si>
  <si>
    <t>BANKWEST</t>
  </si>
  <si>
    <t>D20201231.79145</t>
  </si>
  <si>
    <t>D20201231.791821</t>
  </si>
  <si>
    <t>NATIONAL CAPITAL BANK OF WASHINGTON, THE</t>
  </si>
  <si>
    <t>D20201231.791942</t>
  </si>
  <si>
    <t>NEKOOSA PORT EDWARDS STATE BANK</t>
  </si>
  <si>
    <t>D20201231.792248</t>
  </si>
  <si>
    <t>FARMERS &amp; TRADERS SAVINGS BANK</t>
  </si>
  <si>
    <t>D20201231.792453</t>
  </si>
  <si>
    <t>STATE BANK OF DOWNS</t>
  </si>
  <si>
    <t>D20201231.79257</t>
  </si>
  <si>
    <t>GROVE BANK</t>
  </si>
  <si>
    <t>D20201231.792640</t>
  </si>
  <si>
    <t>D20201231.792659</t>
  </si>
  <si>
    <t>NATIONAL BANK &amp; TRUST</t>
  </si>
  <si>
    <t>D20201231.794149</t>
  </si>
  <si>
    <t>COMMERCIAL NATIONAL BANK OF TEXARKANA</t>
  </si>
  <si>
    <t>D20201231.794336</t>
  </si>
  <si>
    <t>FIRST NATIONAL BANK OF SOUTH MIAMI</t>
  </si>
  <si>
    <t>D20201231.794345</t>
  </si>
  <si>
    <t>BLUE GRASS SAVINGS BANK</t>
  </si>
  <si>
    <t>D20201231.794475</t>
  </si>
  <si>
    <t>EUREKA HOMESTEAD</t>
  </si>
  <si>
    <t>D20201231.794653</t>
  </si>
  <si>
    <t>FIRST NATIONAL BANK AT SAINT JAMES, THE</t>
  </si>
  <si>
    <t>D20201231.795249</t>
  </si>
  <si>
    <t>D20201231.795548</t>
  </si>
  <si>
    <t>D20201231.795959</t>
  </si>
  <si>
    <t>KENNETT TRUST BANK</t>
  </si>
  <si>
    <t>D20201231.795968</t>
  </si>
  <si>
    <t>BANK OF HAWAII</t>
  </si>
  <si>
    <t>D20201231.796152</t>
  </si>
  <si>
    <t>D20201231.796451</t>
  </si>
  <si>
    <t>BANK OF KIRKSVILLE</t>
  </si>
  <si>
    <t>D20201231.796572</t>
  </si>
  <si>
    <t>HOME FEDERAL SAVINGS BANK</t>
  </si>
  <si>
    <t>D20201231.796657</t>
  </si>
  <si>
    <t>LYON COUNTY STATE BANK, THE</t>
  </si>
  <si>
    <t>D20201231.797140</t>
  </si>
  <si>
    <t>BANK OF NEW GLARUS, THE</t>
  </si>
  <si>
    <t>D20201231.797775</t>
  </si>
  <si>
    <t>BLUE FOUNDRY BANK</t>
  </si>
  <si>
    <t>D20201231.798512</t>
  </si>
  <si>
    <t>FIRST NATIONAL BANK OF BROOKSVILLE, THE</t>
  </si>
  <si>
    <t>D20201231.79855</t>
  </si>
  <si>
    <t>CITY BANK &amp; TRUST CO.</t>
  </si>
  <si>
    <t>D20201231.799359</t>
  </si>
  <si>
    <t>RED ROCK BANK</t>
  </si>
  <si>
    <t>D20201231.799751</t>
  </si>
  <si>
    <t>MINNESOTA NATIONAL BANK</t>
  </si>
  <si>
    <t>D20201231.799854</t>
  </si>
  <si>
    <t>CITY NATIONAL BANK OF COLORADO CITY, THE</t>
  </si>
  <si>
    <t>D20201231.799939</t>
  </si>
  <si>
    <t>HARTSBURG STATE BANK</t>
  </si>
  <si>
    <t>D20201231.799948</t>
  </si>
  <si>
    <t>FIRST NATIONAL BANK OF LAWRENCE COUNTY AT WALNUT RIDGE, THE</t>
  </si>
  <si>
    <t>D20201231.800134</t>
  </si>
  <si>
    <t>HARVARD STATE BANK, THE</t>
  </si>
  <si>
    <t>D20201231.800442</t>
  </si>
  <si>
    <t>BANK OF WINONA</t>
  </si>
  <si>
    <t>D20201231.800479</t>
  </si>
  <si>
    <t>TARBORO SAVINGS BANK, SSB</t>
  </si>
  <si>
    <t>D20201231.800657</t>
  </si>
  <si>
    <t>BREMER BANK, NATIONAL ASSOCIATION</t>
  </si>
  <si>
    <t>D20201231.800853</t>
  </si>
  <si>
    <t>CENTINEL BANK OF TAOS</t>
  </si>
  <si>
    <t>D20201231.801047</t>
  </si>
  <si>
    <t>D20201231.801056</t>
  </si>
  <si>
    <t>D20201231.80150</t>
  </si>
  <si>
    <t>D20201231.801654</t>
  </si>
  <si>
    <t>D20201231.802866</t>
  </si>
  <si>
    <t>SILICON VALLEY BANK</t>
  </si>
  <si>
    <t>D20201231.803256</t>
  </si>
  <si>
    <t>TRIUMPH STATE BANK</t>
  </si>
  <si>
    <t>D20201231.803265</t>
  </si>
  <si>
    <t>ROBERT LEE STATE BANK</t>
  </si>
  <si>
    <t>D20201231.8033</t>
  </si>
  <si>
    <t>PEOPLES BANK AND TRUST COMPANY OF POINTE COUPEE PARISH</t>
  </si>
  <si>
    <t>D20201231.803649</t>
  </si>
  <si>
    <t>GREEN BELT BANK &amp; TRUST</t>
  </si>
  <si>
    <t>D20201231.803658</t>
  </si>
  <si>
    <t>FARMERS STATE BANK OF TRIMONT</t>
  </si>
  <si>
    <t>D20201231.80374</t>
  </si>
  <si>
    <t>FIRST FEDERAL SAVINGS AND LOAN ASSOCIATION OF DELTA</t>
  </si>
  <si>
    <t>D20201231.803957</t>
  </si>
  <si>
    <t>KODABANK</t>
  </si>
  <si>
    <t>D20201231.804150</t>
  </si>
  <si>
    <t>VERGAS STATE BANK</t>
  </si>
  <si>
    <t>D20201231.80431</t>
  </si>
  <si>
    <t>D20201231.804338</t>
  </si>
  <si>
    <t>FIRST BANK OF HIGHLAND PARK</t>
  </si>
  <si>
    <t>D20201231.804374</t>
  </si>
  <si>
    <t>HOME FEDERAL BANK</t>
  </si>
  <si>
    <t>D20201231.804422</t>
  </si>
  <si>
    <t>FARMERS AND MERCHANTS BANK OF CRAIG COUNTY, THE</t>
  </si>
  <si>
    <t>D20201231.804860</t>
  </si>
  <si>
    <t>D20201231.804963</t>
  </si>
  <si>
    <t>BANK OF THE WEST</t>
  </si>
  <si>
    <t>D20201231.805045</t>
  </si>
  <si>
    <t>D20201231.805250</t>
  </si>
  <si>
    <t>D20201231.805335</t>
  </si>
  <si>
    <t>BANK OF MONTICELLO</t>
  </si>
  <si>
    <t>D20201231.805755</t>
  </si>
  <si>
    <t>FIRST NATIONAL BANK NORTH</t>
  </si>
  <si>
    <t>D20201231.805876</t>
  </si>
  <si>
    <t>PENNCREST BANK</t>
  </si>
  <si>
    <t>D20201231.806220</t>
  </si>
  <si>
    <t>SANDHILLS BANK</t>
  </si>
  <si>
    <t>D20201231.806846</t>
  </si>
  <si>
    <t>BANK FIVE NINE</t>
  </si>
  <si>
    <t>D20201231.806958</t>
  </si>
  <si>
    <t>D20201231.807348</t>
  </si>
  <si>
    <t>BRISTOL MORGAN BANK</t>
  </si>
  <si>
    <t>D20201231.807432</t>
  </si>
  <si>
    <t>MOUNT VERNON BANK</t>
  </si>
  <si>
    <t>D20201231.807656</t>
  </si>
  <si>
    <t>CITIZENS BANK OF ADA</t>
  </si>
  <si>
    <t>D20201231.807955</t>
  </si>
  <si>
    <t>D20201231.808260</t>
  </si>
  <si>
    <t>FARMERS &amp; MERCHANTS BANK OF CENTRAL CALIFORNIA</t>
  </si>
  <si>
    <t>D20201231.808345</t>
  </si>
  <si>
    <t>STATE CENTRAL BANK</t>
  </si>
  <si>
    <t>D20201231.808354</t>
  </si>
  <si>
    <t>STATE BANK OF WHEATON</t>
  </si>
  <si>
    <t>D20201231.808653</t>
  </si>
  <si>
    <t>GARRISON STATE BANK AND TRUST</t>
  </si>
  <si>
    <t>D20201231.809070</t>
  </si>
  <si>
    <t>MUTUAL SAVINGS AND LOAN ASSOCIATION</t>
  </si>
  <si>
    <t>D20201231.809276</t>
  </si>
  <si>
    <t>UNITED MIDWEST SAVINGS BANK, NATIONAL ASSOCIATION</t>
  </si>
  <si>
    <t>D20201231.809379</t>
  </si>
  <si>
    <t>D20201231.809650</t>
  </si>
  <si>
    <t>TEXANA BANK, NATIONAL ASSOCIATION</t>
  </si>
  <si>
    <t>D20201231.809678</t>
  </si>
  <si>
    <t>NORTH ARUNDEL SAVINGS BANK</t>
  </si>
  <si>
    <t>D20201231.809771</t>
  </si>
  <si>
    <t>YAKIMA FEDERAL SAVINGS AND LOAN ASSOCIATION</t>
  </si>
  <si>
    <t>D20201231.809856</t>
  </si>
  <si>
    <t>BANK OF BURLINGTON</t>
  </si>
  <si>
    <t>D20201231.810544</t>
  </si>
  <si>
    <t>CRAWFORD COUNTY TRUST AND SAVINGS BANK</t>
  </si>
  <si>
    <t>D20201231.811046</t>
  </si>
  <si>
    <t>BANKERS TRUST COMPANY</t>
  </si>
  <si>
    <t>D20201231.811279</t>
  </si>
  <si>
    <t>STANDARD BANK, PASB</t>
  </si>
  <si>
    <t>D20201231.811457</t>
  </si>
  <si>
    <t>FIRST NATIONAL BANK OF LIPAN, THE</t>
  </si>
  <si>
    <t>D20201231.811541</t>
  </si>
  <si>
    <t>AUBURN BANKING COMPANY</t>
  </si>
  <si>
    <t>D20201231.811550</t>
  </si>
  <si>
    <t>D20201231.811747</t>
  </si>
  <si>
    <t>D20201231.81175</t>
  </si>
  <si>
    <t>EQUITABLE BANK</t>
  </si>
  <si>
    <t>D20201231.812164</t>
  </si>
  <si>
    <t>STATE STREET BANK AND TRUST COMPANY OF CALIFORNIA, NATIONAL ASSOCIATION</t>
  </si>
  <si>
    <t>D20201231.812379</t>
  </si>
  <si>
    <t>FIRST COMMUNITY BANK OF CULLMAN</t>
  </si>
  <si>
    <t>D20201231.812436</t>
  </si>
  <si>
    <t>ITASCA BANK &amp; TRUST CO.</t>
  </si>
  <si>
    <t>D20201231.812557</t>
  </si>
  <si>
    <t>BANK FORWARD</t>
  </si>
  <si>
    <t>D20201231.812614</t>
  </si>
  <si>
    <t>COMMERCIAL BANK OF GRAYSON, THE</t>
  </si>
  <si>
    <t>D20201231.813059</t>
  </si>
  <si>
    <t>HARWOOD STATE BANK</t>
  </si>
  <si>
    <t>D20201231.813572</t>
  </si>
  <si>
    <t>CECIL BANK</t>
  </si>
  <si>
    <t>D20201231.813853</t>
  </si>
  <si>
    <t>COMMUNITY RESOURCE BANK</t>
  </si>
  <si>
    <t>D20201231.814074</t>
  </si>
  <si>
    <t>FIRST FEDERAL BANK, A FSB</t>
  </si>
  <si>
    <t>D20201231.814355</t>
  </si>
  <si>
    <t>SECURITY STATE BANK OF OKLEE</t>
  </si>
  <si>
    <t>D20201231.814430</t>
  </si>
  <si>
    <t>CITY NATIONAL BANK OF FLORIDA</t>
  </si>
  <si>
    <t>D20201231.814458</t>
  </si>
  <si>
    <t>D20201231.814476</t>
  </si>
  <si>
    <t>MILLVILLE SAVINGS BANK</t>
  </si>
  <si>
    <t>D20201231.814551</t>
  </si>
  <si>
    <t>KEARNEY TRUST COMPANY</t>
  </si>
  <si>
    <t>D20201231.814711</t>
  </si>
  <si>
    <t>PEOPLES BANK &amp; TRUST COMPANY OF HAZARD</t>
  </si>
  <si>
    <t>D20201231.815053</t>
  </si>
  <si>
    <t>GOPPERT FINANCIAL BANK</t>
  </si>
  <si>
    <t>D20201231.815147</t>
  </si>
  <si>
    <t>HONOR BANK</t>
  </si>
  <si>
    <t>D20201231.815156</t>
  </si>
  <si>
    <t>DAKOTA COMMUNITY BANK &amp; TRUST, NATIONAL ASSOCIATION</t>
  </si>
  <si>
    <t>D20201231.815277</t>
  </si>
  <si>
    <t>QUAINT OAK BANK</t>
  </si>
  <si>
    <t>D20201231.815754</t>
  </si>
  <si>
    <t>BANK OF CHEROKEE COUNTY</t>
  </si>
  <si>
    <t>D20201231.815772</t>
  </si>
  <si>
    <t>CINCINNATUS SAVINGS AND LOAN COMPANY, THE</t>
  </si>
  <si>
    <t>D20201231.816256</t>
  </si>
  <si>
    <t>FIRST NATIONAL BANK OF HOOKER, THE</t>
  </si>
  <si>
    <t>D20201231.816304</t>
  </si>
  <si>
    <t>MARBLEHEAD BANK</t>
  </si>
  <si>
    <t>D20201231.816603</t>
  </si>
  <si>
    <t>WASHINGTON TRUST COMPANY, OF WESTERLY, THE</t>
  </si>
  <si>
    <t>D20201231.816751</t>
  </si>
  <si>
    <t>KINDRED STATE BANK</t>
  </si>
  <si>
    <t>D20201231.817477</t>
  </si>
  <si>
    <t>D20201231.817824</t>
  </si>
  <si>
    <t>PNC BANK, NATIONAL ASSOCIATION</t>
  </si>
  <si>
    <t>D20201231.818401</t>
  </si>
  <si>
    <t>D20201231.818540</t>
  </si>
  <si>
    <t>FIRST NATIONAL BANK OF MANNING, THE</t>
  </si>
  <si>
    <t>D20201231.818559</t>
  </si>
  <si>
    <t>FIRST STATE BANK OF RED WING, THE</t>
  </si>
  <si>
    <t>D20201231.818652</t>
  </si>
  <si>
    <t>STOCKMENS NATIONAL BANK IN COTULLA</t>
  </si>
  <si>
    <t>D20201231.819154</t>
  </si>
  <si>
    <t>D20201231.819172</t>
  </si>
  <si>
    <t>D20201231.819453</t>
  </si>
  <si>
    <t>BANK OF ODESSA</t>
  </si>
  <si>
    <t>D20201231.819556</t>
  </si>
  <si>
    <t>CONCORDIA BANK &amp; TRUST COMPANY</t>
  </si>
  <si>
    <t>D20201231.819855</t>
  </si>
  <si>
    <t>D20201231.820048</t>
  </si>
  <si>
    <t>FIRST NATIONAL BANK AMES, IOWA</t>
  </si>
  <si>
    <t>D20201231.820301</t>
  </si>
  <si>
    <t>JEWETT CITY SAVINGS BANK</t>
  </si>
  <si>
    <t>D20201231.82033</t>
  </si>
  <si>
    <t>FIRST NATIONAL BANK OF PASCO</t>
  </si>
  <si>
    <t>D20201231.820477</t>
  </si>
  <si>
    <t>MIDLAND FEDERAL SAVINGS AND LOAN ASSOCIATION</t>
  </si>
  <si>
    <t>D20201231.820842</t>
  </si>
  <si>
    <t>BLOOMSDALE BANK</t>
  </si>
  <si>
    <t>D20201231.820879</t>
  </si>
  <si>
    <t>FIRST FEDERAL SAVINGS AND LOAN ASSOCIATION OF VAN WERT, OH</t>
  </si>
  <si>
    <t>D20201231.821036</t>
  </si>
  <si>
    <t>PEOPLES BANK OF KANKAKEE COUNTY</t>
  </si>
  <si>
    <t>D20201231.821157</t>
  </si>
  <si>
    <t>GOOSE RIVER BANK, THE</t>
  </si>
  <si>
    <t>D20201231.821559</t>
  </si>
  <si>
    <t>MINNESOTA FIRST CREDIT AND SAVINGS, INCORPORATED</t>
  </si>
  <si>
    <t>D20201231.821643</t>
  </si>
  <si>
    <t>D20201231.821906</t>
  </si>
  <si>
    <t>SALISBURY BANK AND TRUST COMPANY</t>
  </si>
  <si>
    <t>D20201231.822042</t>
  </si>
  <si>
    <t>SOUTHERN MICHIGAN BANK &amp; TRUST</t>
  </si>
  <si>
    <t>D20201231.822051</t>
  </si>
  <si>
    <t>CITIZENS STATE BANK OF ROSEAU</t>
  </si>
  <si>
    <t>D20201231.822275</t>
  </si>
  <si>
    <t>WINTER HILL BANK, FSB</t>
  </si>
  <si>
    <t>D20201231.822408</t>
  </si>
  <si>
    <t>LITCHFIELD BANCORP</t>
  </si>
  <si>
    <t>D20201231.822556</t>
  </si>
  <si>
    <t>TEXAS EXCHANGE BANK, SSB</t>
  </si>
  <si>
    <t>D20201231.82257</t>
  </si>
  <si>
    <t>BRYANT STATE BANK</t>
  </si>
  <si>
    <t>D20201231.822631</t>
  </si>
  <si>
    <t>MIDLAND COMMUNITY BANK</t>
  </si>
  <si>
    <t>D20201231.822846</t>
  </si>
  <si>
    <t>D20201231.823076</t>
  </si>
  <si>
    <t>D20201231.823133</t>
  </si>
  <si>
    <t>PEOPLES NATIONAL BANK OF KEWANEE</t>
  </si>
  <si>
    <t>D20201231.823142</t>
  </si>
  <si>
    <t>DU QUOIN STATE BANK</t>
  </si>
  <si>
    <t>D20201231.823450</t>
  </si>
  <si>
    <t>D20201231.823478</t>
  </si>
  <si>
    <t>NORTHEAST COMMUNITY BANK</t>
  </si>
  <si>
    <t>D20201231.82350</t>
  </si>
  <si>
    <t>LAUDERDALE COUNTY BANK, THE</t>
  </si>
  <si>
    <t>D20201231.823553</t>
  </si>
  <si>
    <t>BANK OF DENTON, THE</t>
  </si>
  <si>
    <t>D20201231.823638</t>
  </si>
  <si>
    <t>FIRST BANK OF COASTAL GEORGIA</t>
  </si>
  <si>
    <t>D20201231.823656</t>
  </si>
  <si>
    <t>FIRST STATE BANK SOUTHWEST</t>
  </si>
  <si>
    <t>D20201231.824242</t>
  </si>
  <si>
    <t>BENTON COUNTY STATE BANK</t>
  </si>
  <si>
    <t>D20201231.824653</t>
  </si>
  <si>
    <t>TEXAS HERITAGE NATIONAL BANK</t>
  </si>
  <si>
    <t>D20201231.824671</t>
  </si>
  <si>
    <t>PHOENIXVILLE FEDERAL BANK AND TRUST</t>
  </si>
  <si>
    <t>D20201231.824738</t>
  </si>
  <si>
    <t>FIRST NATIONAL BANK OF LACON</t>
  </si>
  <si>
    <t>D20201231.825146</t>
  </si>
  <si>
    <t>MORTON COMMUNITY BANK</t>
  </si>
  <si>
    <t>D20201231.825454</t>
  </si>
  <si>
    <t>FIRST MISSOURI STATE BANK</t>
  </si>
  <si>
    <t>D20201231.825548</t>
  </si>
  <si>
    <t>COMMUNITY STATE BANK OF MISSOURI</t>
  </si>
  <si>
    <t>D20201231.825753</t>
  </si>
  <si>
    <t>CITIZENS INDEPENDENT BANK</t>
  </si>
  <si>
    <t>D20201231.825847</t>
  </si>
  <si>
    <t>D20201231.825940</t>
  </si>
  <si>
    <t>BANK OF BUFFALO</t>
  </si>
  <si>
    <t>D20201231.826451</t>
  </si>
  <si>
    <t>AMERICAN EXCHANGE BANK, LINDSAY, OKLAHOMA</t>
  </si>
  <si>
    <t>D20201231.82659</t>
  </si>
  <si>
    <t>CITIZENS STATE BANK OF HAYFIELD</t>
  </si>
  <si>
    <t>D20201231.826648</t>
  </si>
  <si>
    <t>MEDIAPOLIS SAVINGS BANK</t>
  </si>
  <si>
    <t>D20201231.826956</t>
  </si>
  <si>
    <t>CHOICE FINANCIAL GROUP</t>
  </si>
  <si>
    <t>D20201231.827355</t>
  </si>
  <si>
    <t>FIRST NATIONAL BANK OF NEVADA, THE</t>
  </si>
  <si>
    <t>D20201231.827458</t>
  </si>
  <si>
    <t>DAKOTA WESTERN BANK</t>
  </si>
  <si>
    <t>D20201231.827560</t>
  </si>
  <si>
    <t>FINANCE FACTORS, LIMITED</t>
  </si>
  <si>
    <t>D20201231.828110</t>
  </si>
  <si>
    <t>PENNSVILLE NATIONAL BANK, THE</t>
  </si>
  <si>
    <t>D20201231.828174</t>
  </si>
  <si>
    <t>FIRST FEDERAL SAVINGS &amp; LOAN ASSOCIATION OF VALDOSTA</t>
  </si>
  <si>
    <t>D20201231.828473</t>
  </si>
  <si>
    <t>D20201231.828651</t>
  </si>
  <si>
    <t>ANB BANK</t>
  </si>
  <si>
    <t>D20201231.829032</t>
  </si>
  <si>
    <t>BCBANK, INC.</t>
  </si>
  <si>
    <t>D20201231.829041</t>
  </si>
  <si>
    <t>D20201231.829050</t>
  </si>
  <si>
    <t>BANK, NATIONAL ASSOCIATION, THE</t>
  </si>
  <si>
    <t>D20201231.829452</t>
  </si>
  <si>
    <t>COMMERCIAL BANK OF OAK GROVE</t>
  </si>
  <si>
    <t>D20201231.830113</t>
  </si>
  <si>
    <t>FORT JENNINGS STATE BANK, THE</t>
  </si>
  <si>
    <t>D20201231.830252</t>
  </si>
  <si>
    <t>LYTLE STATE BANK OF LYTLE, TEXAS, THE</t>
  </si>
  <si>
    <t>D20201231.830355</t>
  </si>
  <si>
    <t>FIRST NATIONAL BANK &amp; TRUST COMPANY OF MCALESTER</t>
  </si>
  <si>
    <t>D20201231.830542</t>
  </si>
  <si>
    <t>CBI BANK &amp; TRUST</t>
  </si>
  <si>
    <t>D20201231.830645</t>
  </si>
  <si>
    <t>FARMERS BANK OF MT. PULASKI, THE</t>
  </si>
  <si>
    <t>D20201231.830748</t>
  </si>
  <si>
    <t>GERMANTOWN TRUST &amp; SAVINGS BANK</t>
  </si>
  <si>
    <t>D20201231.831008</t>
  </si>
  <si>
    <t>GUILFORD SAVINGS BANK, THE</t>
  </si>
  <si>
    <t>D20201231.831352</t>
  </si>
  <si>
    <t>BANK OF TURTLE LAKE</t>
  </si>
  <si>
    <t>D20201231.83151</t>
  </si>
  <si>
    <t>FLAGSHIP BANK MINNESOTA</t>
  </si>
  <si>
    <t>D20201231.831576</t>
  </si>
  <si>
    <t>BANKTENNESSEE</t>
  </si>
  <si>
    <t>D20201231.831642</t>
  </si>
  <si>
    <t>FIRST CITIZENS STATE BANK</t>
  </si>
  <si>
    <t>D20201231.831875</t>
  </si>
  <si>
    <t>D20201231.831941</t>
  </si>
  <si>
    <t>TAYLOR COUNTY BANK</t>
  </si>
  <si>
    <t>D20201231.83236</t>
  </si>
  <si>
    <t>BANK OF THE SOUTH</t>
  </si>
  <si>
    <t>D20201231.832528</t>
  </si>
  <si>
    <t>CLAY COUNTY BANK, INC.</t>
  </si>
  <si>
    <t>D20201231.832546</t>
  </si>
  <si>
    <t>WEST SHORE BANK</t>
  </si>
  <si>
    <t>D20201231.833404</t>
  </si>
  <si>
    <t>FALL RIVER FIVE CENTS SAVINGS BANK</t>
  </si>
  <si>
    <t>D20201231.833749</t>
  </si>
  <si>
    <t>WOODTRUST BANK</t>
  </si>
  <si>
    <t>D20201231.83375</t>
  </si>
  <si>
    <t>D20201231.833758</t>
  </si>
  <si>
    <t>HEARTLAND TRI-STATE BANK</t>
  </si>
  <si>
    <t>D20201231.833851</t>
  </si>
  <si>
    <t>FIRST STATE BANK OF SWANVILLE</t>
  </si>
  <si>
    <t>D20201231.834175</t>
  </si>
  <si>
    <t>LAWRENCEBURG FEDERAL BANK</t>
  </si>
  <si>
    <t>D20201231.834755</t>
  </si>
  <si>
    <t>LAKE BANK, THE</t>
  </si>
  <si>
    <t>D20201231.835079</t>
  </si>
  <si>
    <t>COVINGTON SAVINGS AND LOAN ASSOCIATION, THE</t>
  </si>
  <si>
    <t>D20201231.835257</t>
  </si>
  <si>
    <t>COMMUNITY BANK MANKATO</t>
  </si>
  <si>
    <t>D20201231.835378</t>
  </si>
  <si>
    <t>BEARDSTOWN SAVINGS, S.B.</t>
  </si>
  <si>
    <t>D20201231.835444</t>
  </si>
  <si>
    <t>BANK OF HERRIN, THE</t>
  </si>
  <si>
    <t>D20201231.835613</t>
  </si>
  <si>
    <t>D20201231.835659</t>
  </si>
  <si>
    <t>TRI-COUNTY TRUST COMPANY</t>
  </si>
  <si>
    <t>D20201231.835743</t>
  </si>
  <si>
    <t>BANK OF HOLLY SPRINGS, THE</t>
  </si>
  <si>
    <t>D20201231.835770</t>
  </si>
  <si>
    <t>FOX VALLEY SAVINGS BANK</t>
  </si>
  <si>
    <t>D20201231.83638</t>
  </si>
  <si>
    <t>AMERANT BANK, NATIONAL ASSOCIATION</t>
  </si>
  <si>
    <t>D20201231.836656</t>
  </si>
  <si>
    <t>D20201231.836843</t>
  </si>
  <si>
    <t>MIDWESTONE BANK</t>
  </si>
  <si>
    <t>D20201231.836852</t>
  </si>
  <si>
    <t>ROUNDBANK</t>
  </si>
  <si>
    <t>D20201231.837000</t>
  </si>
  <si>
    <t>FIRST NATIONAL BANK OF LONG ISLAND, THE</t>
  </si>
  <si>
    <t>D20201231.837046</t>
  </si>
  <si>
    <t>CORYDON STATE BANK</t>
  </si>
  <si>
    <t>D20201231.837149</t>
  </si>
  <si>
    <t>FIRST COMMUNITY BANK OF THE HEARTLAND, INC.</t>
  </si>
  <si>
    <t>D20201231.837158</t>
  </si>
  <si>
    <t>FIRST NATIONAL BANK AND TRUST COMPANY OF MIAMI, THE</t>
  </si>
  <si>
    <t>D20201231.837354</t>
  </si>
  <si>
    <t>FIRST NATIONAL BANK OF WASECA, THE</t>
  </si>
  <si>
    <t>D20201231.837448</t>
  </si>
  <si>
    <t>WARREN-BOYNTON STATE BANK</t>
  </si>
  <si>
    <t>D20201231.837541</t>
  </si>
  <si>
    <t>FARMERS STATE BANK OF HOFFMAN</t>
  </si>
  <si>
    <t>D20201231.837608</t>
  </si>
  <si>
    <t>ROLLSTONE BANK &amp; TRUST</t>
  </si>
  <si>
    <t>D20201231.837653</t>
  </si>
  <si>
    <t>D20201231.837840</t>
  </si>
  <si>
    <t>MERCHANTS &amp; FARMERS BANK</t>
  </si>
  <si>
    <t>D20201231.837952</t>
  </si>
  <si>
    <t>FLINT HILLS BANK</t>
  </si>
  <si>
    <t>D20201231.837970</t>
  </si>
  <si>
    <t>FIFTH DISTRICT SAVINGS BANK</t>
  </si>
  <si>
    <t>D20201231.838155</t>
  </si>
  <si>
    <t>PEOPLES STATE BANK, FAIRMOUNT, NORTH DAKOTA</t>
  </si>
  <si>
    <t>D20201231.83834</t>
  </si>
  <si>
    <t>AMERICAN BANK &amp; TRUST COMPANY</t>
  </si>
  <si>
    <t>D20201231.83852</t>
  </si>
  <si>
    <t>RICHLAND STATE BANK</t>
  </si>
  <si>
    <t>D20201231.839068</t>
  </si>
  <si>
    <t>D20201231.839246</t>
  </si>
  <si>
    <t>BANK OF COLUMBIA</t>
  </si>
  <si>
    <t>D20201231.839255</t>
  </si>
  <si>
    <t>FNB COMMUNITY BANK</t>
  </si>
  <si>
    <t>D20201231.83955</t>
  </si>
  <si>
    <t>D20201231.839572</t>
  </si>
  <si>
    <t>LIBERTY SAVINGS BANK, F.S.B.</t>
  </si>
  <si>
    <t>D20201231.839817</t>
  </si>
  <si>
    <t>FARMERS &amp; TRADERS BANK OF CAMPTON</t>
  </si>
  <si>
    <t>D20201231.839974</t>
  </si>
  <si>
    <t>GRAHAM SAVINGS AND LOAN, SSB</t>
  </si>
  <si>
    <t>D20201231.840019</t>
  </si>
  <si>
    <t>D20201231.840251</t>
  </si>
  <si>
    <t>HOME BANK AND TRUST COMPANY</t>
  </si>
  <si>
    <t>D20201231.840354</t>
  </si>
  <si>
    <t>FIRST FINANCIAL BANK IN WINNEBAGO</t>
  </si>
  <si>
    <t>D20201231.840363</t>
  </si>
  <si>
    <t>FIRSTBANK SOUTHWEST</t>
  </si>
  <si>
    <t>D20201231.84046</t>
  </si>
  <si>
    <t>FIRST TRUST &amp; SAVINGS BANK</t>
  </si>
  <si>
    <t>D20201231.840578</t>
  </si>
  <si>
    <t>NELSONVILLE HOME &amp; SAVINGS</t>
  </si>
  <si>
    <t>D20201231.840747</t>
  </si>
  <si>
    <t>D20201231.841472</t>
  </si>
  <si>
    <t>D20201231.841753</t>
  </si>
  <si>
    <t>D20201231.841838</t>
  </si>
  <si>
    <t>CIVIS BANK</t>
  </si>
  <si>
    <t>D20201231.842376</t>
  </si>
  <si>
    <t>WEST VIEW SAVINGS BANK</t>
  </si>
  <si>
    <t>D20201231.842460</t>
  </si>
  <si>
    <t>LONE STAR NATIONAL BANK</t>
  </si>
  <si>
    <t>D20201231.842853</t>
  </si>
  <si>
    <t>UNITED MINNESOTA BANK</t>
  </si>
  <si>
    <t>D20201231.843476</t>
  </si>
  <si>
    <t>D20201231.843542</t>
  </si>
  <si>
    <t>FIRST STATE BANK OF WARREN</t>
  </si>
  <si>
    <t>D20201231.843953</t>
  </si>
  <si>
    <t>D20201231.844053</t>
  </si>
  <si>
    <t>SECURITY NATIONAL BANK OF OMAHA</t>
  </si>
  <si>
    <t>D20201231.844138</t>
  </si>
  <si>
    <t>SIMMESPORT STATE BANK</t>
  </si>
  <si>
    <t>D20201231.844455</t>
  </si>
  <si>
    <t>FIRST NATIONAL BANK IN FREDONIA</t>
  </si>
  <si>
    <t>D20201231.844567</t>
  </si>
  <si>
    <t>POINTBANK</t>
  </si>
  <si>
    <t>D20201231.845247</t>
  </si>
  <si>
    <t>EDMONTON STATE BANK</t>
  </si>
  <si>
    <t>D20201231.84541</t>
  </si>
  <si>
    <t>D20201231.845443</t>
  </si>
  <si>
    <t>D20201231.845452</t>
  </si>
  <si>
    <t>ORMSBY STATE BANK</t>
  </si>
  <si>
    <t>D20201231.845573</t>
  </si>
  <si>
    <t>SPENCER SAVINGS BANK, SAVINGS AND LOAN ASSOCIATION</t>
  </si>
  <si>
    <t>D20201231.846132</t>
  </si>
  <si>
    <t>DEWEY BANK</t>
  </si>
  <si>
    <t>D20201231.8462</t>
  </si>
  <si>
    <t>PERRYTON NATIONAL BANK, THE</t>
  </si>
  <si>
    <t>D20201231.846619</t>
  </si>
  <si>
    <t>CORTLAND SAVINGS AND BANKING COMPANY, THE</t>
  </si>
  <si>
    <t>D20201231.846945</t>
  </si>
  <si>
    <t>BADGER BANK</t>
  </si>
  <si>
    <t>D20201231.847157</t>
  </si>
  <si>
    <t>D20201231.847979</t>
  </si>
  <si>
    <t>D20201231.84804</t>
  </si>
  <si>
    <t>CITIZENS BANK OF CAPE VINCENT</t>
  </si>
  <si>
    <t>D20201231.848248</t>
  </si>
  <si>
    <t>D20201231.848453</t>
  </si>
  <si>
    <t>BANK OF HOUSTON, THE</t>
  </si>
  <si>
    <t>D20201231.849076</t>
  </si>
  <si>
    <t>HENDERSON FEDERAL SAVINGS BANK</t>
  </si>
  <si>
    <t>D20201231.849348</t>
  </si>
  <si>
    <t>D20201231.849357</t>
  </si>
  <si>
    <t>FIRST NATIONAL BANK OF HUGHES SPRINGS, THE</t>
  </si>
  <si>
    <t>D20201231.849432</t>
  </si>
  <si>
    <t>BANK OF MONROE, THE</t>
  </si>
  <si>
    <t>D20201231.850036</t>
  </si>
  <si>
    <t>D20201231.850054</t>
  </si>
  <si>
    <t>FIRST NATIONAL BANK IN ORD</t>
  </si>
  <si>
    <t>D20201231.850456</t>
  </si>
  <si>
    <t>GOPPERT STATE SERVICE BANK</t>
  </si>
  <si>
    <t>D20201231.85052</t>
  </si>
  <si>
    <t>UINTA BANK</t>
  </si>
  <si>
    <t>D20201231.851060</t>
  </si>
  <si>
    <t>ATASCOSA BANK</t>
  </si>
  <si>
    <t>D20201231.851172</t>
  </si>
  <si>
    <t>CITIZENS BUILDING AND LOAN, SSB</t>
  </si>
  <si>
    <t>D20201231.851239</t>
  </si>
  <si>
    <t>POCA VALLEY BANK, INC., THE</t>
  </si>
  <si>
    <t>D20201231.851631</t>
  </si>
  <si>
    <t>BETTER BANKS</t>
  </si>
  <si>
    <t>D20201231.852218</t>
  </si>
  <si>
    <t>D20201231.852254</t>
  </si>
  <si>
    <t>UNION BANK, THE</t>
  </si>
  <si>
    <t>D20201231.852320</t>
  </si>
  <si>
    <t>TRUIST BANK</t>
  </si>
  <si>
    <t>D20201231.852357</t>
  </si>
  <si>
    <t>HOME EXCHANGE BANK</t>
  </si>
  <si>
    <t>D20201231.852544</t>
  </si>
  <si>
    <t>SOUTHERN BANCORP BANK</t>
  </si>
  <si>
    <t>D20201231.852704</t>
  </si>
  <si>
    <t>GENESEE REGIONAL BANK</t>
  </si>
  <si>
    <t>D20201231.852713</t>
  </si>
  <si>
    <t>QNB BANK</t>
  </si>
  <si>
    <t>D20201231.852973</t>
  </si>
  <si>
    <t>PIONEER TRUST BANK, NATIONAL ASSOCIATION</t>
  </si>
  <si>
    <t>D20201231.853112</t>
  </si>
  <si>
    <t>D20201231.853251</t>
  </si>
  <si>
    <t>UNITY NATIONAL BANK OF HOUSTON</t>
  </si>
  <si>
    <t>D20201231.853671</t>
  </si>
  <si>
    <t>OCONEE FEDERAL SAVINGS AND LOAN ASSOCIATION</t>
  </si>
  <si>
    <t>D20201231.853747</t>
  </si>
  <si>
    <t>CITIZENS NATIONAL BANK OF ALBION</t>
  </si>
  <si>
    <t>D20201231.853804</t>
  </si>
  <si>
    <t>BANK OF CANTON, THE</t>
  </si>
  <si>
    <t>D20201231.853934</t>
  </si>
  <si>
    <t>D20201231.853952</t>
  </si>
  <si>
    <t>CENTRAL TRUST BANK, THE</t>
  </si>
  <si>
    <t>D20201231.854173</t>
  </si>
  <si>
    <t>INVESTMENT SAVINGS BANK</t>
  </si>
  <si>
    <t>D20201231.854351</t>
  </si>
  <si>
    <t>BANK OF HAMILTON</t>
  </si>
  <si>
    <t>D20201231.854454</t>
  </si>
  <si>
    <t>JEFFERSON BANK OF MISSOURI</t>
  </si>
  <si>
    <t>D20201231.854548</t>
  </si>
  <si>
    <t>OMNIBANK</t>
  </si>
  <si>
    <t>D20201231.85472</t>
  </si>
  <si>
    <t>OCEANFIRST BANK, NATIONAL ASSOCIATION</t>
  </si>
  <si>
    <t>D20201231.854753</t>
  </si>
  <si>
    <t>SAINT CLAIR STATE BANK (INCORPORATED)</t>
  </si>
  <si>
    <t>D20201231.854847</t>
  </si>
  <si>
    <t>D20201231.855143</t>
  </si>
  <si>
    <t>RIVERWIND BANK</t>
  </si>
  <si>
    <t>D20201231.855264</t>
  </si>
  <si>
    <t>FIRST NATIONAL BANK IN PORT LAVACA</t>
  </si>
  <si>
    <t>D20201231.855303</t>
  </si>
  <si>
    <t>CITIZENS NATIONAL BANK OF HAMMOND, THE</t>
  </si>
  <si>
    <t>D20201231.855563</t>
  </si>
  <si>
    <t>MURPHY BANK</t>
  </si>
  <si>
    <t>D20201231.855648</t>
  </si>
  <si>
    <t>LAURENS STATE BANK</t>
  </si>
  <si>
    <t>D20201231.855741</t>
  </si>
  <si>
    <t>BANKORION</t>
  </si>
  <si>
    <t>D20201231.855844</t>
  </si>
  <si>
    <t>ANNA-JONESBORO NATIONAL BANK</t>
  </si>
  <si>
    <t>D20201231.855956</t>
  </si>
  <si>
    <t>UNION STATE BANK OF HAZEN</t>
  </si>
  <si>
    <t>D20201231.856159</t>
  </si>
  <si>
    <t>SAINT MARTIN NATIONAL BANK</t>
  </si>
  <si>
    <t>D20201231.856243</t>
  </si>
  <si>
    <t>FIRST NATIONAL BANK OF OTTAWA, THE</t>
  </si>
  <si>
    <t>D20201231.856346</t>
  </si>
  <si>
    <t>FARMERS STATE BANK OF ALTO PASS, ILL.</t>
  </si>
  <si>
    <t>D20201231.856458</t>
  </si>
  <si>
    <t>BANK OF HAZELTON</t>
  </si>
  <si>
    <t>D20201231.856542</t>
  </si>
  <si>
    <t>BREDA SAVINGS BANK, THE</t>
  </si>
  <si>
    <t>D20201231.856748</t>
  </si>
  <si>
    <t>D20201231.856869</t>
  </si>
  <si>
    <t>POWELL STATE BANK</t>
  </si>
  <si>
    <t>D20201231.856944</t>
  </si>
  <si>
    <t>STATE BANK OF BROOKS</t>
  </si>
  <si>
    <t>D20201231.857259</t>
  </si>
  <si>
    <t>BANK OF GREELEY</t>
  </si>
  <si>
    <t>D20201231.857455</t>
  </si>
  <si>
    <t>TEJAS BANK</t>
  </si>
  <si>
    <t>D20201231.857576</t>
  </si>
  <si>
    <t>WEST TOWN BANK &amp; TRUST</t>
  </si>
  <si>
    <t>D20201231.857745</t>
  </si>
  <si>
    <t>LIBERTYVILLE SAVINGS BANK</t>
  </si>
  <si>
    <t>D20201231.857811</t>
  </si>
  <si>
    <t>MAUCH CHUNK TRUST COMPANY</t>
  </si>
  <si>
    <t>D20201231.857875</t>
  </si>
  <si>
    <t>MID-SOUTHERN SAVINGS BANK, F.S.B.</t>
  </si>
  <si>
    <t>D20201231.857941</t>
  </si>
  <si>
    <t>GREAT RIVERS BANK</t>
  </si>
  <si>
    <t>D20201231.858153</t>
  </si>
  <si>
    <t>STATE BANK OF CANTON</t>
  </si>
  <si>
    <t>D20201231.858443</t>
  </si>
  <si>
    <t>FIRST NATIONAL BANK OF AVA, THE</t>
  </si>
  <si>
    <t>D20201231.858452</t>
  </si>
  <si>
    <t>BANK OF PRAGUE</t>
  </si>
  <si>
    <t>D20201231.858528</t>
  </si>
  <si>
    <t>BANK OF MARION, THE</t>
  </si>
  <si>
    <t>D20201231.858818</t>
  </si>
  <si>
    <t>WSB MUNICIPAL BANK</t>
  </si>
  <si>
    <t>D20201231.858854</t>
  </si>
  <si>
    <t>D20201231.859002</t>
  </si>
  <si>
    <t>EASTHAMPTON SAVINGS BANK</t>
  </si>
  <si>
    <t>D20201231.859141</t>
  </si>
  <si>
    <t>AVAILA BANK</t>
  </si>
  <si>
    <t>D20201231.85931</t>
  </si>
  <si>
    <t>PATTERSON STATE BANK</t>
  </si>
  <si>
    <t>D20201231.859552</t>
  </si>
  <si>
    <t>D20201231.859655</t>
  </si>
  <si>
    <t>BANKERS BANK, THE</t>
  </si>
  <si>
    <t>D20201231.859712</t>
  </si>
  <si>
    <t>RIDGEWOOD SAVINGS BANK</t>
  </si>
  <si>
    <t>D20201231.860053</t>
  </si>
  <si>
    <t>SUNRISE BANKS, NATIONAL ASSOCIATION</t>
  </si>
  <si>
    <t>D20201231.860147</t>
  </si>
  <si>
    <t>FIRST NATIONAL BANK OF PANA</t>
  </si>
  <si>
    <t>D20201231.860231</t>
  </si>
  <si>
    <t>FARMERS STATE BANK OF EMDEN</t>
  </si>
  <si>
    <t>D20201231.860259</t>
  </si>
  <si>
    <t>D20201231.860334</t>
  </si>
  <si>
    <t>BANK OF ZACHARY</t>
  </si>
  <si>
    <t>D20201231.860352</t>
  </si>
  <si>
    <t>DAKOTA HERITAGE BANK</t>
  </si>
  <si>
    <t>D20201231.861153</t>
  </si>
  <si>
    <t>HAVILAND STATE BANK, THE</t>
  </si>
  <si>
    <t>D20201231.861304</t>
  </si>
  <si>
    <t>ELMIRA SAVINGS BANK</t>
  </si>
  <si>
    <t>D20201231.861658</t>
  </si>
  <si>
    <t>FIRST SECURITY BANK - SLEEPY EYE</t>
  </si>
  <si>
    <t>D20201231.861742</t>
  </si>
  <si>
    <t>PIONEER STATE BANK</t>
  </si>
  <si>
    <t>D20201231.861854</t>
  </si>
  <si>
    <t>D20201231.862057</t>
  </si>
  <si>
    <t>D20201231.862141</t>
  </si>
  <si>
    <t>TRUBANK</t>
  </si>
  <si>
    <t>D20201231.8631</t>
  </si>
  <si>
    <t>PLEASANTS COUNTY BANK, THE</t>
  </si>
  <si>
    <t>D20201231.863362</t>
  </si>
  <si>
    <t>BRAZOS NATIONAL BANK</t>
  </si>
  <si>
    <t>D20201231.86349</t>
  </si>
  <si>
    <t>UNION BANK OF MENA, THE</t>
  </si>
  <si>
    <t>D20201231.863607</t>
  </si>
  <si>
    <t>NATIONAL GRAND BANK OF MARBLEHEAD</t>
  </si>
  <si>
    <t>D20201231.863652</t>
  </si>
  <si>
    <t>D20201231.863746</t>
  </si>
  <si>
    <t>D20201231.864378</t>
  </si>
  <si>
    <t>CITIZENS FEDERAL SAVINGS BANK</t>
  </si>
  <si>
    <t>D20201231.864471</t>
  </si>
  <si>
    <t>PIEDMONT FEDERAL SAVINGS BANK</t>
  </si>
  <si>
    <t>D20201231.864846</t>
  </si>
  <si>
    <t>FIRST NATIONAL BANK OF NORTH ARKANSAS</t>
  </si>
  <si>
    <t>D20201231.864855</t>
  </si>
  <si>
    <t>FIRST STATE BANK OF HEALY, THE</t>
  </si>
  <si>
    <t>D20201231.865142</t>
  </si>
  <si>
    <t>D20201231.865151</t>
  </si>
  <si>
    <t>D20201231.865450</t>
  </si>
  <si>
    <t>PROFINIUM, INC.</t>
  </si>
  <si>
    <t>D20201231.865544</t>
  </si>
  <si>
    <t>CLEAR LAKE BANK AND TRUST COMPANY</t>
  </si>
  <si>
    <t>D20201231.865759</t>
  </si>
  <si>
    <t>D20201231.865852</t>
  </si>
  <si>
    <t>FARMERS STATE BANK OF UNDERWOOD</t>
  </si>
  <si>
    <t>D20201231.866000</t>
  </si>
  <si>
    <t>GLENS FALLS NATIONAL BANK AND TRUST COMPANY</t>
  </si>
  <si>
    <t>D20201231.866055</t>
  </si>
  <si>
    <t>CHARIS BANK</t>
  </si>
  <si>
    <t>D20201231.866121</t>
  </si>
  <si>
    <t>MERCER COUNTY STATE BANK</t>
  </si>
  <si>
    <t>D20201231.866251</t>
  </si>
  <si>
    <t>D20201231.86675</t>
  </si>
  <si>
    <t>ROSEDALE FEDERAL SAVINGS AND LOAN ASSOCIATION</t>
  </si>
  <si>
    <t>D20201231.867070</t>
  </si>
  <si>
    <t>STERLING FEDERAL BANK, FEDERAL SAVINGS BANK</t>
  </si>
  <si>
    <t>D20201231.867258</t>
  </si>
  <si>
    <t>MERCANTILE BANK OF LOUISIANA, MISSOURI, THE</t>
  </si>
  <si>
    <t>D20201231.867632</t>
  </si>
  <si>
    <t>INTERNATIONAL FINANCE BANK</t>
  </si>
  <si>
    <t>D20201231.867650</t>
  </si>
  <si>
    <t>D20201231.867856</t>
  </si>
  <si>
    <t>D20201231.868059</t>
  </si>
  <si>
    <t>SECURITY STATE BANK OF WARROAD</t>
  </si>
  <si>
    <t>D20201231.868442</t>
  </si>
  <si>
    <t>MANSON STATE BANK</t>
  </si>
  <si>
    <t>D20201231.868572</t>
  </si>
  <si>
    <t>HOME SAVINGS BANK OF WAPAKONETA</t>
  </si>
  <si>
    <t>D20201231.868844</t>
  </si>
  <si>
    <t>D20201231.868956</t>
  </si>
  <si>
    <t>FIRST NORTHERN BANK OF WYOMING</t>
  </si>
  <si>
    <t>D20201231.869346</t>
  </si>
  <si>
    <t>IOWA STATE SAVINGS BANK</t>
  </si>
  <si>
    <t>D20201231.869551</t>
  </si>
  <si>
    <t>DENISON STATE BANK, THE</t>
  </si>
  <si>
    <t>D20201231.869663</t>
  </si>
  <si>
    <t>CITIZENS 1ST BANK</t>
  </si>
  <si>
    <t>D20201231.869953</t>
  </si>
  <si>
    <t>ALAMOSA STATE BANK</t>
  </si>
  <si>
    <t>D20201231.87047</t>
  </si>
  <si>
    <t>FIRST STATE BANK OF PORTER</t>
  </si>
  <si>
    <t>D20201231.870539</t>
  </si>
  <si>
    <t>PEOPLES BANK, BILOXI, MISSISSIPPI, THE</t>
  </si>
  <si>
    <t>D20201231.870650</t>
  </si>
  <si>
    <t>CNB ST. LOUIS BANK</t>
  </si>
  <si>
    <t>D20201231.870856</t>
  </si>
  <si>
    <t>FIRST NATIONAL BANK OF HOPE, THE</t>
  </si>
  <si>
    <t>D20201231.870913</t>
  </si>
  <si>
    <t>BUCKEYE STATE BANK</t>
  </si>
  <si>
    <t>D20201231.871358</t>
  </si>
  <si>
    <t>BANK OF HOLYROOD, THE</t>
  </si>
  <si>
    <t>D20201231.87159</t>
  </si>
  <si>
    <t>FIRST STATE BANK OF NEWCASTLE</t>
  </si>
  <si>
    <t>D20201231.871648</t>
  </si>
  <si>
    <t>SPENCER COUNTY BANK</t>
  </si>
  <si>
    <t>D20201231.871769</t>
  </si>
  <si>
    <t>FARMERS AND MERCHANTS BANK OF LONG BEACH</t>
  </si>
  <si>
    <t>D20201231.871956</t>
  </si>
  <si>
    <t>FIRST BANK OF CELESTE, THE</t>
  </si>
  <si>
    <t>D20201231.872047</t>
  </si>
  <si>
    <t>DECORAH BANK AND TRUST COMPANY</t>
  </si>
  <si>
    <t>D20201231.87234</t>
  </si>
  <si>
    <t>FIRST NATIONAL BANK OF MIDDLE TENNESSEE</t>
  </si>
  <si>
    <t>D20201231.872579</t>
  </si>
  <si>
    <t>HIBERNIA BANK</t>
  </si>
  <si>
    <t>D20201231.873259</t>
  </si>
  <si>
    <t>MID AMERICA BANK</t>
  </si>
  <si>
    <t>D20201231.874050</t>
  </si>
  <si>
    <t>CITIZENS BANK MINNESOTA</t>
  </si>
  <si>
    <t>D20201231.874452</t>
  </si>
  <si>
    <t>STATE BANK OF NEW RICHLAND</t>
  </si>
  <si>
    <t>D20201231.87476</t>
  </si>
  <si>
    <t>WILMINGTON SAVINGS BANK, THE</t>
  </si>
  <si>
    <t>D20201231.874845</t>
  </si>
  <si>
    <t>LAKE CITY BANK</t>
  </si>
  <si>
    <t>D20201231.875048</t>
  </si>
  <si>
    <t>COMMUNITY STATE BANK OF ROCK FALLS</t>
  </si>
  <si>
    <t>D20201231.875057</t>
  </si>
  <si>
    <t>D20201231.875132</t>
  </si>
  <si>
    <t>GRAND RIDGE NATIONAL BANK</t>
  </si>
  <si>
    <t>D20201231.875655</t>
  </si>
  <si>
    <t>CITIZENS STATE BANK NORWOOD YOUNG AMERICA</t>
  </si>
  <si>
    <t>D20201231.875758</t>
  </si>
  <si>
    <t>D20201231.87579</t>
  </si>
  <si>
    <t>MIDDLESEX FEDERAL SAVINGS, F.A.</t>
  </si>
  <si>
    <t>D20201231.875879</t>
  </si>
  <si>
    <t>WARSAW FEDERAL SAVINGS AND LOAN ASSOCIATION</t>
  </si>
  <si>
    <t>D20201231.875936</t>
  </si>
  <si>
    <t>D20201231.876157</t>
  </si>
  <si>
    <t>ODIN STATE BANK</t>
  </si>
  <si>
    <t>D20201231.876634</t>
  </si>
  <si>
    <t>CAPITAL CITY BANK</t>
  </si>
  <si>
    <t>D20201231.876700</t>
  </si>
  <si>
    <t>CENTREVILLE BANK</t>
  </si>
  <si>
    <t>D20201231.877350</t>
  </si>
  <si>
    <t>HORIZON FINANCIAL BANK</t>
  </si>
  <si>
    <t>D20201231.877752</t>
  </si>
  <si>
    <t>CITIZENS NATIONAL BANK OF PARK RAPIDS, THE</t>
  </si>
  <si>
    <t>D20201231.877958</t>
  </si>
  <si>
    <t>HOPETON STATE BANK, THE</t>
  </si>
  <si>
    <t>D20201231.879336</t>
  </si>
  <si>
    <t>STATE BANK OF HERSCHER</t>
  </si>
  <si>
    <t>D20201231.879439</t>
  </si>
  <si>
    <t>FELICIANA BANK &amp; TRUST COMPANY</t>
  </si>
  <si>
    <t>D20201231.879457</t>
  </si>
  <si>
    <t>D20201231.879550</t>
  </si>
  <si>
    <t>BANK OF NEW CAMBRIA</t>
  </si>
  <si>
    <t>D20201231.879644</t>
  </si>
  <si>
    <t>BANK OF ADVANCE, THE</t>
  </si>
  <si>
    <t>D20201231.879747</t>
  </si>
  <si>
    <t>FARMERS STATE BANK OF WAUPACA, THE</t>
  </si>
  <si>
    <t>D20201231.880332</t>
  </si>
  <si>
    <t>PIKE NATIONAL BANK</t>
  </si>
  <si>
    <t>D20201231.880855</t>
  </si>
  <si>
    <t>BANK OF OLD MONROE, THE</t>
  </si>
  <si>
    <t>D20201231.881012</t>
  </si>
  <si>
    <t>FIRST COLUMBIA BANK &amp; TRUST COMPANY</t>
  </si>
  <si>
    <t>D20201231.881441</t>
  </si>
  <si>
    <t>ALTON BANK</t>
  </si>
  <si>
    <t>D20201231.881478</t>
  </si>
  <si>
    <t>D20201231.881852</t>
  </si>
  <si>
    <t>D20201231.881900</t>
  </si>
  <si>
    <t>MILLBURY NATIONAL BANK</t>
  </si>
  <si>
    <t>D20201231.882242</t>
  </si>
  <si>
    <t>ROLLING HILLS BANK &amp; TRUST</t>
  </si>
  <si>
    <t>D20201231.88231</t>
  </si>
  <si>
    <t>D20201231.882541</t>
  </si>
  <si>
    <t>BRIDGE COMMUNITY BANK</t>
  </si>
  <si>
    <t>D20201231.88259</t>
  </si>
  <si>
    <t>JANESVILLE STATE BANK</t>
  </si>
  <si>
    <t>D20201231.882701</t>
  </si>
  <si>
    <t>FAIRFIELD COUNTY BANK</t>
  </si>
  <si>
    <t>D20201231.882952</t>
  </si>
  <si>
    <t>OZARK BANK</t>
  </si>
  <si>
    <t>D20201231.883351</t>
  </si>
  <si>
    <t>LIBERTY STATE BANK</t>
  </si>
  <si>
    <t>D20201231.88352</t>
  </si>
  <si>
    <t>FIRST STATE BANK OF BEDIAS</t>
  </si>
  <si>
    <t>D20201231.883959</t>
  </si>
  <si>
    <t>BANK OF KREMLIN, THE</t>
  </si>
  <si>
    <t>D20201231.884303</t>
  </si>
  <si>
    <t>CHEMUNG CANAL TRUST COMPANY</t>
  </si>
  <si>
    <t>D20201231.884358</t>
  </si>
  <si>
    <t>FIRST STATE BANK OF LIVINGSTON</t>
  </si>
  <si>
    <t>D20201231.884376</t>
  </si>
  <si>
    <t>PICKENS SAVINGS AND LOAN ASSOCIATION, FEDERAL ASSOCIATION</t>
  </si>
  <si>
    <t>D20201231.884442</t>
  </si>
  <si>
    <t>D20201231.88455</t>
  </si>
  <si>
    <t>D20201231.884648</t>
  </si>
  <si>
    <t>D20201231.884657</t>
  </si>
  <si>
    <t>RUSHFORD STATE BANK (INCORPORATED)</t>
  </si>
  <si>
    <t>D20201231.885225</t>
  </si>
  <si>
    <t>BANK OF DELMARVA, THE</t>
  </si>
  <si>
    <t>D20201231.885252</t>
  </si>
  <si>
    <t>D20201231.885430</t>
  </si>
  <si>
    <t>ST. LANDRY BANK AND TRUST COMPANY</t>
  </si>
  <si>
    <t>D20201231.885579</t>
  </si>
  <si>
    <t>TIOGA-FRANKLIN SAVINGS BANK</t>
  </si>
  <si>
    <t>D20201231.885869</t>
  </si>
  <si>
    <t>COMMERCIAL BANK OF TEXAS, N.A.</t>
  </si>
  <si>
    <t>D20201231.886204</t>
  </si>
  <si>
    <t>D20201231.886624</t>
  </si>
  <si>
    <t>CLEAR MOUNTAIN BANK, INC.</t>
  </si>
  <si>
    <t>D20201231.887340</t>
  </si>
  <si>
    <t>D20201231.887827</t>
  </si>
  <si>
    <t>HAMLER STATE BANK, THE</t>
  </si>
  <si>
    <t>D20201231.887854</t>
  </si>
  <si>
    <t>SHERWOOD COMMUNITY BANK</t>
  </si>
  <si>
    <t>D20201231.888002</t>
  </si>
  <si>
    <t>MIDDLESEX SAVINGS BANK</t>
  </si>
  <si>
    <t>D20201231.888141</t>
  </si>
  <si>
    <t>D20201231.888271</t>
  </si>
  <si>
    <t>HANCOCK COUNTY SAVINGS BANK, F.S.B.</t>
  </si>
  <si>
    <t>D20201231.888552</t>
  </si>
  <si>
    <t>D20201231.888833</t>
  </si>
  <si>
    <t>NORTHEAST GEORGIA BANK</t>
  </si>
  <si>
    <t>D20201231.88950</t>
  </si>
  <si>
    <t>FINANCIAL SECURITY BANK</t>
  </si>
  <si>
    <t>D20201231.890050</t>
  </si>
  <si>
    <t>FIRST NATIONAL BANK OF GILLETTE</t>
  </si>
  <si>
    <t>D20201231.890078</t>
  </si>
  <si>
    <t>LAKE CITY FEDERAL BANK</t>
  </si>
  <si>
    <t>D20201231.89032</t>
  </si>
  <si>
    <t>PLAQUEMINE BANK AND TRUST COMPANY</t>
  </si>
  <si>
    <t>D20201231.890603</t>
  </si>
  <si>
    <t>COLLINSVILLE BANK</t>
  </si>
  <si>
    <t>D20201231.890649</t>
  </si>
  <si>
    <t>MOUNT VERNON BANK AND TRUST COMPANY</t>
  </si>
  <si>
    <t>D20201231.890742</t>
  </si>
  <si>
    <t>BLACKHAWK BANK &amp; TRUST</t>
  </si>
  <si>
    <t>D20201231.890957</t>
  </si>
  <si>
    <t>STRASBURG STATE BANK</t>
  </si>
  <si>
    <t>D20201231.891226</t>
  </si>
  <si>
    <t>D20201231.891253</t>
  </si>
  <si>
    <t>COLUMBUS STATE BANK</t>
  </si>
  <si>
    <t>D20201231.89135</t>
  </si>
  <si>
    <t>FIRST NATIONAL BANK OF WAUCHULA</t>
  </si>
  <si>
    <t>D20201231.892205</t>
  </si>
  <si>
    <t>WESTFIELD BANK</t>
  </si>
  <si>
    <t>D20201231.892223</t>
  </si>
  <si>
    <t>HICKSVILLE BANK, THE</t>
  </si>
  <si>
    <t>D20201231.893248</t>
  </si>
  <si>
    <t>FIRST NATIONAL BANK OF MUSCATINE</t>
  </si>
  <si>
    <t>D20201231.893640</t>
  </si>
  <si>
    <t>NXT BANK</t>
  </si>
  <si>
    <t>D20201231.893855</t>
  </si>
  <si>
    <t>LEAD BANK</t>
  </si>
  <si>
    <t>D20201231.894272</t>
  </si>
  <si>
    <t>NEWPORT FEDERAL BANK</t>
  </si>
  <si>
    <t>D20201231.894348</t>
  </si>
  <si>
    <t>BANK OF WISCONSIN DELLS</t>
  </si>
  <si>
    <t>D20201231.894544</t>
  </si>
  <si>
    <t>D20201231.894834</t>
  </si>
  <si>
    <t>TRUST BANK, THE</t>
  </si>
  <si>
    <t>D20201231.894946</t>
  </si>
  <si>
    <t>FIRST FARMERS STATE BANK</t>
  </si>
  <si>
    <t>D20201231.895055</t>
  </si>
  <si>
    <t>FIRST NATIONAL BANK OF MCGREGOR, THE</t>
  </si>
  <si>
    <t>D20201231.895448</t>
  </si>
  <si>
    <t>MILLEDGEVILLE STATE BANK</t>
  </si>
  <si>
    <t>D20201231.895710</t>
  </si>
  <si>
    <t>CITIZENS &amp; NORTHERN BANK</t>
  </si>
  <si>
    <t>D20201231.896155</t>
  </si>
  <si>
    <t>SHELL LAKE STATE BANK</t>
  </si>
  <si>
    <t>D20201231.896427</t>
  </si>
  <si>
    <t>HENRY COUNTY BANK, THE</t>
  </si>
  <si>
    <t>D20201231.897170</t>
  </si>
  <si>
    <t>PONCE BANK</t>
  </si>
  <si>
    <t>D20201231.897237</t>
  </si>
  <si>
    <t>CITIZENS BANK OF MORGANTOWN, INC.</t>
  </si>
  <si>
    <t>D20201231.897330</t>
  </si>
  <si>
    <t>BANK OF MORTON</t>
  </si>
  <si>
    <t>D20201231.897451</t>
  </si>
  <si>
    <t>INTEGRITY BANK PLUS</t>
  </si>
  <si>
    <t>D20201231.897648</t>
  </si>
  <si>
    <t>MCGEHEE BANK</t>
  </si>
  <si>
    <t>D20201231.897853</t>
  </si>
  <si>
    <t>SECURITY BANK OF SOUTHWEST MISSOURI</t>
  </si>
  <si>
    <t>D20201231.898458</t>
  </si>
  <si>
    <t>BANK OF JACKSON HOLE</t>
  </si>
  <si>
    <t>D20201231.89854</t>
  </si>
  <si>
    <t>MINNSTAR BANK NATIONAL ASSOCIATION</t>
  </si>
  <si>
    <t>D20201231.898579</t>
  </si>
  <si>
    <t>FIRST FEDERAL COMMUNITY BANK, SSB</t>
  </si>
  <si>
    <t>D20201231.898627</t>
  </si>
  <si>
    <t>D20201231.898850</t>
  </si>
  <si>
    <t>FIRST LIBERTY BANK</t>
  </si>
  <si>
    <t>D20201231.899008</t>
  </si>
  <si>
    <t>WINCHESTER SAVINGS BANK</t>
  </si>
  <si>
    <t>D20201231.899343</t>
  </si>
  <si>
    <t>WILSON &amp; MUIR BANK &amp; TRUST COMPANY</t>
  </si>
  <si>
    <t>D20201231.899428</t>
  </si>
  <si>
    <t>D20201231.89957</t>
  </si>
  <si>
    <t>CENDERA BANK, N.A.</t>
  </si>
  <si>
    <t>D20201231.899642</t>
  </si>
  <si>
    <t>D20201231.899651</t>
  </si>
  <si>
    <t>D20201231.900034</t>
  </si>
  <si>
    <t>RAYNE STATE BANK &amp; TRUST COMPANY</t>
  </si>
  <si>
    <t>D20201231.900146</t>
  </si>
  <si>
    <t>CUSB BANK</t>
  </si>
  <si>
    <t>D20201231.900306</t>
  </si>
  <si>
    <t>NORTHERN BANK &amp; TRUST COMPANY</t>
  </si>
  <si>
    <t>D20201231.900379</t>
  </si>
  <si>
    <t>WAKE FOREST FEDERAL SAVINGS AND LOAN ASSOCIATION</t>
  </si>
  <si>
    <t>D20201231.90047</t>
  </si>
  <si>
    <t>PALO SAVINGS BANK</t>
  </si>
  <si>
    <t>D20201231.900502</t>
  </si>
  <si>
    <t>FULTON SAVINGS BANK</t>
  </si>
  <si>
    <t>D20201231.900678</t>
  </si>
  <si>
    <t>CARTHAGE FEDERAL SAVINGS AND LOAN ASSOCIATION</t>
  </si>
  <si>
    <t>D20201231.901134</t>
  </si>
  <si>
    <t>COMMUNITY BANK OF PARKERSBURG</t>
  </si>
  <si>
    <t>D20201231.901358</t>
  </si>
  <si>
    <t>HERITAGE BANK, NATIONAL ASSOCIATION</t>
  </si>
  <si>
    <t>D20201231.901451</t>
  </si>
  <si>
    <t>CITIZENS NATIONAL BANK OF CROSBYTON</t>
  </si>
  <si>
    <t>D20201231.901741</t>
  </si>
  <si>
    <t>NORTHWEST BANK &amp; TRUST COMPANY</t>
  </si>
  <si>
    <t>D20201231.90177</t>
  </si>
  <si>
    <t>FIRST FEDERAL SAVINGS &amp; LOAN ASSOCIATION OF PASCAGOULA-MOSS POINT</t>
  </si>
  <si>
    <t>D20201231.901938</t>
  </si>
  <si>
    <t>D20201231.901974</t>
  </si>
  <si>
    <t>LYONS FEDERAL BANK</t>
  </si>
  <si>
    <t>D20201231.902645</t>
  </si>
  <si>
    <t>DEFIANCE STATE BANK</t>
  </si>
  <si>
    <t>D20201231.902672</t>
  </si>
  <si>
    <t>HOME FEDERAL BANK CORPORATION</t>
  </si>
  <si>
    <t>D20201231.903240</t>
  </si>
  <si>
    <t>BANK OF EDMONSON COUNTY</t>
  </si>
  <si>
    <t>D20201231.90328</t>
  </si>
  <si>
    <t>SKYLINE NATIONAL BANK</t>
  </si>
  <si>
    <t>D20201231.90337</t>
  </si>
  <si>
    <t>D20201231.903455</t>
  </si>
  <si>
    <t>BANK OF ZUMBROTA</t>
  </si>
  <si>
    <t>D20201231.903754</t>
  </si>
  <si>
    <t>UNION STATE BANK OF WEST SALEM</t>
  </si>
  <si>
    <t>D20201231.903950</t>
  </si>
  <si>
    <t>CENTRAL BANK AND TRUST</t>
  </si>
  <si>
    <t>D20201231.904171</t>
  </si>
  <si>
    <t>INFIRST BANK</t>
  </si>
  <si>
    <t>D20201231.904359</t>
  </si>
  <si>
    <t>CENTURY BANK OF THE OZARKS</t>
  </si>
  <si>
    <t>D20201231.904845</t>
  </si>
  <si>
    <t>BANK OF CADIZ AND TRUST COMPANY</t>
  </si>
  <si>
    <t>D20201231.905356</t>
  </si>
  <si>
    <t>D20201231.905673</t>
  </si>
  <si>
    <t>GOUVERNEUR SAVINGS AND LOAN ASSOCIATION</t>
  </si>
  <si>
    <t>D20201231.90579</t>
  </si>
  <si>
    <t>FIRST FEDERAL SAVINGS AND LOAN ASSOCIATION OF MCMINNVILLE</t>
  </si>
  <si>
    <t>D20201231.906241</t>
  </si>
  <si>
    <t>MALVERN NATIONAL BANK, THE</t>
  </si>
  <si>
    <t>D20201231.906410</t>
  </si>
  <si>
    <t>TURBOTVILLE NATIONAL BANK, THE</t>
  </si>
  <si>
    <t>D20201231.906652</t>
  </si>
  <si>
    <t>D20201231.907444</t>
  </si>
  <si>
    <t>FIRST NATIONAL BANK OF KENTUCKY</t>
  </si>
  <si>
    <t>D20201231.907547</t>
  </si>
  <si>
    <t>PREMIERBANK</t>
  </si>
  <si>
    <t>D20201231.908450</t>
  </si>
  <si>
    <t>KIRKWOOD BANK AND TRUST COMPANY</t>
  </si>
  <si>
    <t>D20201231.908553</t>
  </si>
  <si>
    <t>HNB NATIONAL BANK</t>
  </si>
  <si>
    <t>D20201231.908861</t>
  </si>
  <si>
    <t>TRANSPECOS BANKS, SSB</t>
  </si>
  <si>
    <t>D20201231.909055</t>
  </si>
  <si>
    <t>PEOPLES BANK &amp; TRUST CO.</t>
  </si>
  <si>
    <t>D20201231.909756</t>
  </si>
  <si>
    <t>PRIME SECURITY BANK</t>
  </si>
  <si>
    <t>D20201231.910079</t>
  </si>
  <si>
    <t>EQUITABLE SAVINGS AND LOAN COMPANY, THE</t>
  </si>
  <si>
    <t>D20201231.910118</t>
  </si>
  <si>
    <t>TIOGA STATE BANK</t>
  </si>
  <si>
    <t>D20201231.910239</t>
  </si>
  <si>
    <t>BANK OF SUNSET &amp; TRUST COMPANY</t>
  </si>
  <si>
    <t>D20201231.911160</t>
  </si>
  <si>
    <t>PILGRIM BANK</t>
  </si>
  <si>
    <t>D20201231.911339</t>
  </si>
  <si>
    <t>FIRST NEIGHBORHOOD BANK, INC.</t>
  </si>
  <si>
    <t>D20201231.911759</t>
  </si>
  <si>
    <t>D20201231.911973</t>
  </si>
  <si>
    <t>D20201231.912550</t>
  </si>
  <si>
    <t>LUSK STATE BANK</t>
  </si>
  <si>
    <t>D20201231.912756</t>
  </si>
  <si>
    <t>STATE BANK OF LAKE PARK</t>
  </si>
  <si>
    <t>D20201231.913146</t>
  </si>
  <si>
    <t>STONE BANK</t>
  </si>
  <si>
    <t>D20201231.913436</t>
  </si>
  <si>
    <t>MINERS AND MERCHANTS BANK</t>
  </si>
  <si>
    <t>D20201231.913753</t>
  </si>
  <si>
    <t>INWOOD NATIONAL BANK</t>
  </si>
  <si>
    <t>D20201231.913856</t>
  </si>
  <si>
    <t>D20201231.914545</t>
  </si>
  <si>
    <t>TRI-COUNTY BANK &amp; TRUST COMPANY</t>
  </si>
  <si>
    <t>D20201231.914648</t>
  </si>
  <si>
    <t>BANKFIRST FINANCIAL SERVICES</t>
  </si>
  <si>
    <t>D20201231.914853</t>
  </si>
  <si>
    <t>CORNERSTONE STATE BANK</t>
  </si>
  <si>
    <t>D20201231.915056</t>
  </si>
  <si>
    <t>PEOPLES BANK OF MONITEAU COUNTY</t>
  </si>
  <si>
    <t>D20201231.915065</t>
  </si>
  <si>
    <t>HAWAII NATIONAL BANK</t>
  </si>
  <si>
    <t>D20201231.915878</t>
  </si>
  <si>
    <t>THIRD FEDERAL SAVINGS &amp; LOAN ASSOCIATION OF CLEVELAND</t>
  </si>
  <si>
    <t>D20201231.915935</t>
  </si>
  <si>
    <t>CITIZENS BANK OF EDINBURG</t>
  </si>
  <si>
    <t>D20201231.91615</t>
  </si>
  <si>
    <t>ANTWERP EXCHANGE BANK COMPANY, THE</t>
  </si>
  <si>
    <t>D20201231.916259</t>
  </si>
  <si>
    <t>STATE BANK OF LISMORE</t>
  </si>
  <si>
    <t>D20201231.916343</t>
  </si>
  <si>
    <t>ANDERSON STATE BANK</t>
  </si>
  <si>
    <t>D20201231.916745</t>
  </si>
  <si>
    <t>BNA BANK</t>
  </si>
  <si>
    <t>D20201231.916857</t>
  </si>
  <si>
    <t>FIRSTOAK BANK</t>
  </si>
  <si>
    <t>D20201231.917050</t>
  </si>
  <si>
    <t>D20201231.917500</t>
  </si>
  <si>
    <t>FIRST NATIONAL BANK OF GROTON, THE</t>
  </si>
  <si>
    <t>D20201231.91754</t>
  </si>
  <si>
    <t>FIRST NATIONAL BANK OF BELLVILLE, THE</t>
  </si>
  <si>
    <t>D20201231.917555</t>
  </si>
  <si>
    <t>D20201231.917630</t>
  </si>
  <si>
    <t>FIRST NATIONAL BANK OF WILLIAMSON, THE</t>
  </si>
  <si>
    <t>D20201231.917742</t>
  </si>
  <si>
    <t>ASSOCIATED BANK, NATIONAL ASSOCIATION</t>
  </si>
  <si>
    <t>D20201231.917854</t>
  </si>
  <si>
    <t>D20201231.918132</t>
  </si>
  <si>
    <t>WILLIAMSTOWN BANK, INC.</t>
  </si>
  <si>
    <t>D20201231.918150</t>
  </si>
  <si>
    <t>FIRST BANK OF OKARCHE, THE</t>
  </si>
  <si>
    <t>D20201231.918356</t>
  </si>
  <si>
    <t>GRAND TIMBER BANK</t>
  </si>
  <si>
    <t>D20201231.918477</t>
  </si>
  <si>
    <t>HAVEN SAVINGS BANK</t>
  </si>
  <si>
    <t>D20201231.918655</t>
  </si>
  <si>
    <t>FIRST STATE BANK OF CANDO</t>
  </si>
  <si>
    <t>D20201231.918776</t>
  </si>
  <si>
    <t>NEW FOUNDATION SAVINGS BANK</t>
  </si>
  <si>
    <t>D20201231.918879</t>
  </si>
  <si>
    <t>LOGANSPORT SAVINGS BANK</t>
  </si>
  <si>
    <t>D20201231.918918</t>
  </si>
  <si>
    <t>SAFRA NATIONAL BANK OF NEW YORK</t>
  </si>
  <si>
    <t>D20201231.918954</t>
  </si>
  <si>
    <t>ESB FINANCIAL</t>
  </si>
  <si>
    <t>D20201231.919344</t>
  </si>
  <si>
    <t>BANK OF OKOLONA</t>
  </si>
  <si>
    <t>D20201231.919456</t>
  </si>
  <si>
    <t>MID-AMERICA BANK</t>
  </si>
  <si>
    <t>D20201231.91950</t>
  </si>
  <si>
    <t>FARMERS STATE BANK OF CANTON</t>
  </si>
  <si>
    <t>D20201231.919568</t>
  </si>
  <si>
    <t>D20201231.919773</t>
  </si>
  <si>
    <t>BELMONT SAVINGS BANK, SSB</t>
  </si>
  <si>
    <t>D20201231.920210</t>
  </si>
  <si>
    <t>JIM THORPE NEIGHBORHOOD BANK</t>
  </si>
  <si>
    <t>D20201231.920359</t>
  </si>
  <si>
    <t>BANK OF DIXON COUNTY</t>
  </si>
  <si>
    <t>D20201231.920733</t>
  </si>
  <si>
    <t>WEST CENTRAL BANK</t>
  </si>
  <si>
    <t>D20201231.920854</t>
  </si>
  <si>
    <t>D20201231.920975</t>
  </si>
  <si>
    <t>FIRST SENTINEL BANK</t>
  </si>
  <si>
    <t>D20201231.921039</t>
  </si>
  <si>
    <t>FIRST AMERICAN BANK AND TRUST COMPANY</t>
  </si>
  <si>
    <t>D20201231.921178</t>
  </si>
  <si>
    <t>RIVERVIEW COMMUNITY BANK</t>
  </si>
  <si>
    <t>D20201231.92144</t>
  </si>
  <si>
    <t>D20201231.921655</t>
  </si>
  <si>
    <t>COTTONWOOD VALLEY BANK</t>
  </si>
  <si>
    <t>D20201231.921879</t>
  </si>
  <si>
    <t>FIRST FEDERAL SAVINGS AND LOAN ASSOCIATION OF GREENSBURG</t>
  </si>
  <si>
    <t>D20201231.921936</t>
  </si>
  <si>
    <t>D20201231.922157</t>
  </si>
  <si>
    <t>D20201231.922344</t>
  </si>
  <si>
    <t>D20201231.922559</t>
  </si>
  <si>
    <t>UNITED VALLEY BANK</t>
  </si>
  <si>
    <t>D20201231.922924</t>
  </si>
  <si>
    <t>BANK OF YORK</t>
  </si>
  <si>
    <t>D20201231.923257</t>
  </si>
  <si>
    <t>D20201231.923350</t>
  </si>
  <si>
    <t>FIRST NATIONAL BANK IN FRANKFORT</t>
  </si>
  <si>
    <t>D20201231.923707</t>
  </si>
  <si>
    <t>LOWELL FIVE CENT SAVINGS BANK, THE</t>
  </si>
  <si>
    <t>D20201231.923752</t>
  </si>
  <si>
    <t>COMMUNITY NATIONAL BANK &amp; TRUST</t>
  </si>
  <si>
    <t>D20201231.923855</t>
  </si>
  <si>
    <t>D20201231.923949</t>
  </si>
  <si>
    <t>STATE BANK OF PEARL CITY, THE</t>
  </si>
  <si>
    <t>D20201231.924058</t>
  </si>
  <si>
    <t>JACKSBORO NATIONAL BANK, THE</t>
  </si>
  <si>
    <t>D20201231.924236</t>
  </si>
  <si>
    <t>D20201231.924254</t>
  </si>
  <si>
    <t>CITIZENS STATE BANK OF CHENEY, KANSAS, THE</t>
  </si>
  <si>
    <t>D20201231.924357</t>
  </si>
  <si>
    <t>FIRST NATIONAL BANK OF MILACA, THE</t>
  </si>
  <si>
    <t>D20201231.924405</t>
  </si>
  <si>
    <t>DIME COMMUNITY BANK</t>
  </si>
  <si>
    <t>D20201231.924553</t>
  </si>
  <si>
    <t>D20201231.924843</t>
  </si>
  <si>
    <t>SYCAMORE BANK</t>
  </si>
  <si>
    <t>D20201231.924937</t>
  </si>
  <si>
    <t>ALLIANCE COMMUNITY BANK</t>
  </si>
  <si>
    <t>D20201231.925037</t>
  </si>
  <si>
    <t>INB, NATIONAL ASSOCIATION</t>
  </si>
  <si>
    <t>D20201231.925055</t>
  </si>
  <si>
    <t>D20201231.925354</t>
  </si>
  <si>
    <t>CALDWELL BANK &amp; TRUST COMPANY</t>
  </si>
  <si>
    <t>D20201231.925411</t>
  </si>
  <si>
    <t>SUMITOMO MITSUI TRUST BANK (U.S.A.) LIMITED</t>
  </si>
  <si>
    <t>D20201231.925653</t>
  </si>
  <si>
    <t>BANK OF TEXAS</t>
  </si>
  <si>
    <t>D20201231.926632</t>
  </si>
  <si>
    <t>FOREST PARK NATIONAL BANK AND TRUST COMPANY</t>
  </si>
  <si>
    <t>D20201231.926650</t>
  </si>
  <si>
    <t>STATE BANK OF SCOTIA</t>
  </si>
  <si>
    <t>D20201231.92676</t>
  </si>
  <si>
    <t>WINDSOR FEDERAL SAVINGS AND LOAN ASSOCIATION</t>
  </si>
  <si>
    <t>D20201231.926959</t>
  </si>
  <si>
    <t>BANK OF COUSHATTA</t>
  </si>
  <si>
    <t>D20201231.92706</t>
  </si>
  <si>
    <t>SUGAR RIVER BANK</t>
  </si>
  <si>
    <t>D20201231.927077</t>
  </si>
  <si>
    <t>MONROE SAVINGS BANK</t>
  </si>
  <si>
    <t>D20201231.927134</t>
  </si>
  <si>
    <t>SOLUTIONS BANK</t>
  </si>
  <si>
    <t>D20201231.927479</t>
  </si>
  <si>
    <t>BOGOTA SAVINGS BANK</t>
  </si>
  <si>
    <t>D20201231.928056</t>
  </si>
  <si>
    <t>GNBANK, NATIONAL ASSOCIATION DBA GNBANK, N.A.</t>
  </si>
  <si>
    <t>D20201231.928421</t>
  </si>
  <si>
    <t>CITIZENS AND FARMERS BANK</t>
  </si>
  <si>
    <t>D20201231.928618</t>
  </si>
  <si>
    <t>AMERISERV FINANCIAL BANK</t>
  </si>
  <si>
    <t>D20201231.92902</t>
  </si>
  <si>
    <t>BANK OF CATTARAUGUS</t>
  </si>
  <si>
    <t>D20201231.929352</t>
  </si>
  <si>
    <t>BELL BANK</t>
  </si>
  <si>
    <t>D20201231.929932</t>
  </si>
  <si>
    <t>MIDSOUTH BANK</t>
  </si>
  <si>
    <t>D20201231.929978</t>
  </si>
  <si>
    <t>HOME BANK, NATIONAL ASSOCIATION</t>
  </si>
  <si>
    <t>D20201231.930358</t>
  </si>
  <si>
    <t>UNITED BANKERS BANK</t>
  </si>
  <si>
    <t>D20201231.930442</t>
  </si>
  <si>
    <t>BANK OF PONTIAC</t>
  </si>
  <si>
    <t>D20201231.930853</t>
  </si>
  <si>
    <t>CLB THE COMMUNITY BANK</t>
  </si>
  <si>
    <t>D20201231.930871</t>
  </si>
  <si>
    <t>LINCOLN 1ST BANK</t>
  </si>
  <si>
    <t>D20201231.930965</t>
  </si>
  <si>
    <t>MANUFACTURERS BANK</t>
  </si>
  <si>
    <t>D20201231.931038</t>
  </si>
  <si>
    <t>CENTRAL BANK ILLINOIS</t>
  </si>
  <si>
    <t>D20201231.931047</t>
  </si>
  <si>
    <t>D20201231.931159</t>
  </si>
  <si>
    <t>FIRST STATE BANK OF GOLVA</t>
  </si>
  <si>
    <t>D20201231.931207</t>
  </si>
  <si>
    <t>BROWN BROTHERS HARRIMAN TRUST COMPANY, N.A.</t>
  </si>
  <si>
    <t>D20201231.931270</t>
  </si>
  <si>
    <t>NORTH CAMBRIDGE CO-OPERATIVE BANK</t>
  </si>
  <si>
    <t>D20201231.931355</t>
  </si>
  <si>
    <t>HODGE BANK &amp; TRUST COMPANY</t>
  </si>
  <si>
    <t>D20201231.931458</t>
  </si>
  <si>
    <t>FIRST NATIONAL BANK OF HARVEYVILLE, THE</t>
  </si>
  <si>
    <t>D20201231.931944</t>
  </si>
  <si>
    <t>KEYSTONE SAVINGS BANK</t>
  </si>
  <si>
    <t>D20201231.93244</t>
  </si>
  <si>
    <t>WOODFORD STATE BANK</t>
  </si>
  <si>
    <t>D20201231.932633</t>
  </si>
  <si>
    <t>BANK OF GIBSON CITY</t>
  </si>
  <si>
    <t>D20201231.932642</t>
  </si>
  <si>
    <t>LOGAN COUNTY BANK</t>
  </si>
  <si>
    <t>D20201231.932745</t>
  </si>
  <si>
    <t>D20201231.932978</t>
  </si>
  <si>
    <t>FIRSTRUST SAVINGS BANK</t>
  </si>
  <si>
    <t>D20201231.933023</t>
  </si>
  <si>
    <t>SHORE UNITED BANK</t>
  </si>
  <si>
    <t>D20201231.933041</t>
  </si>
  <si>
    <t>D20201231.933256</t>
  </si>
  <si>
    <t>ALERUS FINANCIAL, NATIONAL ASSOCIATION</t>
  </si>
  <si>
    <t>D20201231.933340</t>
  </si>
  <si>
    <t>GRANT COUNTY STATE BANK</t>
  </si>
  <si>
    <t>D20201231.933377</t>
  </si>
  <si>
    <t>FIDELITY CO-OPERATIVE BANK</t>
  </si>
  <si>
    <t>D20201231.933621</t>
  </si>
  <si>
    <t>BURKE AND HERBERT BANK AND TRUST COMPANY</t>
  </si>
  <si>
    <t>D20201231.933863</t>
  </si>
  <si>
    <t>MERCHANTS BANK OF COMMERCE</t>
  </si>
  <si>
    <t>D20201231.933966</t>
  </si>
  <si>
    <t>CITIZENS BUSINESS BANK</t>
  </si>
  <si>
    <t>D20201231.933975</t>
  </si>
  <si>
    <t>BANK OF UTAH</t>
  </si>
  <si>
    <t>D20201231.934271</t>
  </si>
  <si>
    <t>CENLAR FSB</t>
  </si>
  <si>
    <t>D20201231.934329</t>
  </si>
  <si>
    <t>BNY MELLON, NATIONAL ASSOCIATION</t>
  </si>
  <si>
    <t>D20201231.934646</t>
  </si>
  <si>
    <t>REYNOLDS STATE BANK</t>
  </si>
  <si>
    <t>D20201231.934673</t>
  </si>
  <si>
    <t>CULLMAN SAVINGS BANK</t>
  </si>
  <si>
    <t>D20201231.934954</t>
  </si>
  <si>
    <t>CENTRAL BANK OF AUDRAIN COUNTY</t>
  </si>
  <si>
    <t>D20201231.935250</t>
  </si>
  <si>
    <t>BLUE RIDGE BANK AND TRUST CO.</t>
  </si>
  <si>
    <t>D20201231.935308</t>
  </si>
  <si>
    <t>ONEUNITED BANK</t>
  </si>
  <si>
    <t>D20201231.93543</t>
  </si>
  <si>
    <t>SPRINGS VALLEY BANK &amp; TRUST COMPANY</t>
  </si>
  <si>
    <t>D20201231.935559</t>
  </si>
  <si>
    <t>SOUTHERN HERITAGE BANK</t>
  </si>
  <si>
    <t>D20201231.935577</t>
  </si>
  <si>
    <t>WCF FINANCIAL BANK</t>
  </si>
  <si>
    <t>D20201231.9357</t>
  </si>
  <si>
    <t>D20201231.935719</t>
  </si>
  <si>
    <t>FIRST NATIONAL BANK OF DENNISON, OHIO, THE</t>
  </si>
  <si>
    <t>D20201231.936136</t>
  </si>
  <si>
    <t>OLD SECOND NATIONAL BANK</t>
  </si>
  <si>
    <t>D20201231.93619</t>
  </si>
  <si>
    <t>STATE STREET BANK AND TRUST COMPANY, NATIONAL ASSOCIATION</t>
  </si>
  <si>
    <t>D20201231.936426</t>
  </si>
  <si>
    <t>S &amp; T BANK</t>
  </si>
  <si>
    <t>D20201231.936462</t>
  </si>
  <si>
    <t>D20201231.936583</t>
  </si>
  <si>
    <t>THINK MUTUAL BANK</t>
  </si>
  <si>
    <t>D20201231.936640</t>
  </si>
  <si>
    <t>LEIGHTON STATE BANK</t>
  </si>
  <si>
    <t>D20201231.936837</t>
  </si>
  <si>
    <t>GOODFIELD STATE BANK</t>
  </si>
  <si>
    <t>D20201231.936855</t>
  </si>
  <si>
    <t>UMB BANK, NATIONAL ASSOCIATION</t>
  </si>
  <si>
    <t>D20201231.937339</t>
  </si>
  <si>
    <t>STATE BANK OF GRAYMONT</t>
  </si>
  <si>
    <t>D20201231.937553</t>
  </si>
  <si>
    <t>D20201231.937740</t>
  </si>
  <si>
    <t>PORT WASHINGTON STATE BANK, THE</t>
  </si>
  <si>
    <t>D20201231.937759</t>
  </si>
  <si>
    <t>D20201231.937834</t>
  </si>
  <si>
    <t>F &amp; M BANK AND TRUST COMPANY</t>
  </si>
  <si>
    <t>D20201231.937843</t>
  </si>
  <si>
    <t>BLISSFIELD STATE BANK</t>
  </si>
  <si>
    <t>D20201231.938354</t>
  </si>
  <si>
    <t>FIRST NATIONAL BANK OF FAIRFAX, THE</t>
  </si>
  <si>
    <t>D20201231.938550</t>
  </si>
  <si>
    <t>D20201231.938859</t>
  </si>
  <si>
    <t>NEWFIRST NATIONAL BANK</t>
  </si>
  <si>
    <t>D20201231.939070</t>
  </si>
  <si>
    <t>EASTERN CONNECTICUT SAVINGS BANK</t>
  </si>
  <si>
    <t>D20201231.939249</t>
  </si>
  <si>
    <t>FIDELITY BANK &amp; TRUST</t>
  </si>
  <si>
    <t>D20201231.940021</t>
  </si>
  <si>
    <t>BANK OF MAGNOLIA COMPANY, THE</t>
  </si>
  <si>
    <t>D20201231.940311</t>
  </si>
  <si>
    <t>BANCO POPULAR DE PUERTO RICO</t>
  </si>
  <si>
    <t>D20201231.940674</t>
  </si>
  <si>
    <t>D20201231.940731</t>
  </si>
  <si>
    <t>HAVANA NATIONAL BANK, THE</t>
  </si>
  <si>
    <t>D20201231.940852</t>
  </si>
  <si>
    <t>CITIZENS STATE BANK OF LANKIN</t>
  </si>
  <si>
    <t>D20201231.94139</t>
  </si>
  <si>
    <t>MERCHANTS &amp; MARINE BANK</t>
  </si>
  <si>
    <t>D20201231.941541</t>
  </si>
  <si>
    <t>PEOPLES BANK OF ALTENBURG</t>
  </si>
  <si>
    <t>D20201231.941653</t>
  </si>
  <si>
    <t>1ST CAMERON STATE BANK</t>
  </si>
  <si>
    <t>D20201231.941804</t>
  </si>
  <si>
    <t>BANK OF HOLLAND</t>
  </si>
  <si>
    <t>D20201231.942258</t>
  </si>
  <si>
    <t>SECURITY STATE BANK OF FERGUS FALLS</t>
  </si>
  <si>
    <t>D20201231.942454</t>
  </si>
  <si>
    <t>PEOPLES NATIONAL BANK OF CHECOTAH, THE</t>
  </si>
  <si>
    <t>D20201231.942539</t>
  </si>
  <si>
    <t>PEOPLE'S BANK AND TRUST COMPANY OF PICKETT COUNTY</t>
  </si>
  <si>
    <t>D20201231.942847</t>
  </si>
  <si>
    <t>BODCAW BANK</t>
  </si>
  <si>
    <t>D20201231.943143</t>
  </si>
  <si>
    <t>D20201231.943152</t>
  </si>
  <si>
    <t>FIRST STATE BANK OF FOUNTAIN, THE</t>
  </si>
  <si>
    <t>D20201231.943273</t>
  </si>
  <si>
    <t>D20201231.943675</t>
  </si>
  <si>
    <t>D20201231.943853</t>
  </si>
  <si>
    <t>FROST STATE BANK</t>
  </si>
  <si>
    <t>D20201231.943974</t>
  </si>
  <si>
    <t>D20201231.944047</t>
  </si>
  <si>
    <t>NAPOLEON STATE BANK, THE</t>
  </si>
  <si>
    <t>D20201231.944337</t>
  </si>
  <si>
    <t>CENTURY BANK &amp; TRUST</t>
  </si>
  <si>
    <t>D20201231.944355</t>
  </si>
  <si>
    <t>D20201231.944551</t>
  </si>
  <si>
    <t>D20201231.944627</t>
  </si>
  <si>
    <t>CNB BANK, INC.</t>
  </si>
  <si>
    <t>D20201231.944739</t>
  </si>
  <si>
    <t>BANK OF LAFAYETTE, THE</t>
  </si>
  <si>
    <t>D20201231.944748</t>
  </si>
  <si>
    <t>D20201231.944935</t>
  </si>
  <si>
    <t>STATE BANK OF INDUSTRY</t>
  </si>
  <si>
    <t>D20201231.945026</t>
  </si>
  <si>
    <t>COMMERCIAL BANK &amp; TRUST OF PA</t>
  </si>
  <si>
    <t>D20201231.945053</t>
  </si>
  <si>
    <t>RCB BANK</t>
  </si>
  <si>
    <t>D20201231.945071</t>
  </si>
  <si>
    <t>SAN LUIS VALLEY FEDERAL BANK</t>
  </si>
  <si>
    <t>D20201231.94522</t>
  </si>
  <si>
    <t>BENCHMARK COMMUNITY BANK</t>
  </si>
  <si>
    <t>D20201231.945950</t>
  </si>
  <si>
    <t>GRAND MARAIS STATE BANK</t>
  </si>
  <si>
    <t>D20201231.946274</t>
  </si>
  <si>
    <t>BEDFORD FEDERAL SAVINGS BANK</t>
  </si>
  <si>
    <t>D20201231.946461</t>
  </si>
  <si>
    <t>FIRST BANK OF MULESHOE</t>
  </si>
  <si>
    <t>D20201231.946555</t>
  </si>
  <si>
    <t>LLANO NATIONAL BANK</t>
  </si>
  <si>
    <t>D20201231.947525</t>
  </si>
  <si>
    <t>MARION CENTER BANK</t>
  </si>
  <si>
    <t>D20201231.94755</t>
  </si>
  <si>
    <t>SUNDANCE STATE BANK</t>
  </si>
  <si>
    <t>D20201231.947749</t>
  </si>
  <si>
    <t>NORTH SALEM STATE BANK, THE</t>
  </si>
  <si>
    <t>D20201231.947776</t>
  </si>
  <si>
    <t>CHARLES RIVER BANK</t>
  </si>
  <si>
    <t>D20201231.948036</t>
  </si>
  <si>
    <t>FARMERS-MERCHANTS BANK OF ILLINOIS</t>
  </si>
  <si>
    <t>D20201231.948250</t>
  </si>
  <si>
    <t>D20201231.948278</t>
  </si>
  <si>
    <t>WRENTHAM CO-OPERATIVE BANK</t>
  </si>
  <si>
    <t>D20201231.948531</t>
  </si>
  <si>
    <t>BANK OF NEWINGTON</t>
  </si>
  <si>
    <t>D20201231.94858</t>
  </si>
  <si>
    <t>ADRIAN BANK</t>
  </si>
  <si>
    <t>D20201231.948643</t>
  </si>
  <si>
    <t>OSSIAN STATE BANK</t>
  </si>
  <si>
    <t>D20201231.949154</t>
  </si>
  <si>
    <t>TEXAS BANK AND TRUST COMPANY</t>
  </si>
  <si>
    <t>D20201231.949453</t>
  </si>
  <si>
    <t>FIRST SECURITY BANK - HENDRICKS</t>
  </si>
  <si>
    <t>D20201231.950141</t>
  </si>
  <si>
    <t>MID-MISSOURI BANK</t>
  </si>
  <si>
    <t>D20201231.950178</t>
  </si>
  <si>
    <t>FIRST FEDERAL BANK OF KANSAS CITY</t>
  </si>
  <si>
    <t>D20201231.950356</t>
  </si>
  <si>
    <t>SECURITY STATE BANK OF HIBBING</t>
  </si>
  <si>
    <t>D20201231.95051</t>
  </si>
  <si>
    <t>ONE AMERICAN BANK</t>
  </si>
  <si>
    <t>D20201231.950758</t>
  </si>
  <si>
    <t>SECURITY BANK USA</t>
  </si>
  <si>
    <t>D20201231.951102</t>
  </si>
  <si>
    <t>MONSON SAVINGS BANK</t>
  </si>
  <si>
    <t>D20201231.952172</t>
  </si>
  <si>
    <t>EVERETT CO-OPERATIVE BANK</t>
  </si>
  <si>
    <t>D20201231.952257</t>
  </si>
  <si>
    <t>STATE BANK OF WYNNEWOOD, THE</t>
  </si>
  <si>
    <t>D20201231.952677</t>
  </si>
  <si>
    <t>ESSA BANK &amp; TRUST</t>
  </si>
  <si>
    <t>D20201231.952846</t>
  </si>
  <si>
    <t>BANK</t>
  </si>
  <si>
    <t>D20201231.953535</t>
  </si>
  <si>
    <t>FORTRESS BANK</t>
  </si>
  <si>
    <t>D20201231.953843</t>
  </si>
  <si>
    <t>PONY EXPRESS BANK</t>
  </si>
  <si>
    <t>D20201231.953852</t>
  </si>
  <si>
    <t>YNB</t>
  </si>
  <si>
    <t>D20201231.954158</t>
  </si>
  <si>
    <t>FARMERS &amp; MERCHANTS BANK OF NORTH DAKOTA</t>
  </si>
  <si>
    <t>D20201231.954251</t>
  </si>
  <si>
    <t>CITIZENS BANK OF ELDON</t>
  </si>
  <si>
    <t>D20201231.954279</t>
  </si>
  <si>
    <t>STONEHAMBANK</t>
  </si>
  <si>
    <t>D20201231.954653</t>
  </si>
  <si>
    <t>CITIZENS STATE BANK OF LULING</t>
  </si>
  <si>
    <t>D20201231.954671</t>
  </si>
  <si>
    <t>D20201231.9553</t>
  </si>
  <si>
    <t>ADAMS COUNTY BANK</t>
  </si>
  <si>
    <t>D20201231.955548</t>
  </si>
  <si>
    <t>SENB BANK</t>
  </si>
  <si>
    <t>D20201231.955753</t>
  </si>
  <si>
    <t>RIVER FALLS STATE BANK</t>
  </si>
  <si>
    <t>D20201231.955940</t>
  </si>
  <si>
    <t>O'BANNON BANKING COMPANY</t>
  </si>
  <si>
    <t>D20201231.955959</t>
  </si>
  <si>
    <t>D20201231.955977</t>
  </si>
  <si>
    <t>BANK 34</t>
  </si>
  <si>
    <t>D20201231.956134</t>
  </si>
  <si>
    <t>LASALLE STATE BANK</t>
  </si>
  <si>
    <t>D20201231.956152</t>
  </si>
  <si>
    <t>INDEPENDENT FARMERS BANK</t>
  </si>
  <si>
    <t>D20201231.956255</t>
  </si>
  <si>
    <t>FIRST NATIONAL BANK OF RIVER FALLS, THE</t>
  </si>
  <si>
    <t>D20201231.956358</t>
  </si>
  <si>
    <t>SECURITY BANK OF THE OZARKS</t>
  </si>
  <si>
    <t>D20201231.956376</t>
  </si>
  <si>
    <t>BANK OF EASTON</t>
  </si>
  <si>
    <t>D20201231.956527</t>
  </si>
  <si>
    <t>D20201231.956554</t>
  </si>
  <si>
    <t>BANK OF GRAIN VALLEY, THE</t>
  </si>
  <si>
    <t>D20201231.956750</t>
  </si>
  <si>
    <t>RIO BANK</t>
  </si>
  <si>
    <t>D20201231.95677</t>
  </si>
  <si>
    <t>ROCKLAND SAVINGS BANK, FSB</t>
  </si>
  <si>
    <t>D20201231.956938</t>
  </si>
  <si>
    <t>PRIORITYONE BANK</t>
  </si>
  <si>
    <t>D20201231.956956</t>
  </si>
  <si>
    <t>FARMERS STATE BANK OF CALHAN</t>
  </si>
  <si>
    <t>D20201231.957757</t>
  </si>
  <si>
    <t>COMMUNITY BANK AND TRUST</t>
  </si>
  <si>
    <t>D20201231.958204</t>
  </si>
  <si>
    <t>FIRST COUNTY BANK</t>
  </si>
  <si>
    <t>D20201231.958231</t>
  </si>
  <si>
    <t>COMMUNITY BANK OF EASTON</t>
  </si>
  <si>
    <t>D20201231.958558</t>
  </si>
  <si>
    <t>STOCK EXCHANGE BANK, THE</t>
  </si>
  <si>
    <t>D20201231.958727</t>
  </si>
  <si>
    <t>AMERICAN NATIONAL BANK AND TRUST COMPANY</t>
  </si>
  <si>
    <t>D20201231.958763</t>
  </si>
  <si>
    <t>NORMANGEE STATE BANK</t>
  </si>
  <si>
    <t>D20201231.959304</t>
  </si>
  <si>
    <t>FLUSHING BANK</t>
  </si>
  <si>
    <t>D20201231.959443</t>
  </si>
  <si>
    <t>CITIZENS DEPOSIT BANK OF ARLINGTON, INC.</t>
  </si>
  <si>
    <t>D20201231.959630</t>
  </si>
  <si>
    <t>BANK OF LUMBER CITY</t>
  </si>
  <si>
    <t>D20201231.959715</t>
  </si>
  <si>
    <t>ATLANTIC COMMUNITY BANKERS BANK</t>
  </si>
  <si>
    <t>D20201231.960047</t>
  </si>
  <si>
    <t>BANK OF CALHOUN COUNTY</t>
  </si>
  <si>
    <t>D20201231.960551</t>
  </si>
  <si>
    <t>PRAIRIE SUN BANK</t>
  </si>
  <si>
    <t>D20201231.960560</t>
  </si>
  <si>
    <t>D20201231.960935</t>
  </si>
  <si>
    <t>QUEENSBOROUGH NATIONAL BANK &amp; TRUST COMPANY</t>
  </si>
  <si>
    <t>D20201231.961259</t>
  </si>
  <si>
    <t>D20201231.961343</t>
  </si>
  <si>
    <t>SHELBY STATE BANK, THE</t>
  </si>
  <si>
    <t>D20201231.961400</t>
  </si>
  <si>
    <t>ESSEX SAVINGS BANK</t>
  </si>
  <si>
    <t>D20201231.961446</t>
  </si>
  <si>
    <t>BAY PORT STATE BANK</t>
  </si>
  <si>
    <t>D20201231.961576</t>
  </si>
  <si>
    <t>EL DORADO SAVINGS BANK, F.S.B.</t>
  </si>
  <si>
    <t>D20201231.961624</t>
  </si>
  <si>
    <t>DOLLAR BANK, FEDERAL SAVINGS BANK</t>
  </si>
  <si>
    <t>D20201231.961811</t>
  </si>
  <si>
    <t>FIRST STATE BANK OF THE SOUTHEAST, INC</t>
  </si>
  <si>
    <t>D20201231.962313</t>
  </si>
  <si>
    <t>D20201231.962890</t>
  </si>
  <si>
    <t>CITIZENS COMMUNITY FEDERAL NATIONAL ASSOCIATION</t>
  </si>
  <si>
    <t>D20201231.962966</t>
  </si>
  <si>
    <t>GOLDEN PACIFIC BANK, NATIONAL ASSOCIATION</t>
  </si>
  <si>
    <t>D20201231.963002</t>
  </si>
  <si>
    <t>BAY STATE SAVINGS BANK</t>
  </si>
  <si>
    <t>D20201231.963730</t>
  </si>
  <si>
    <t>UNION NATIONAL BANK</t>
  </si>
  <si>
    <t>D20201231.963945</t>
  </si>
  <si>
    <t>MERCHANTS BANK OF INDIANA</t>
  </si>
  <si>
    <t>D20201231.963954</t>
  </si>
  <si>
    <t>MERCHANTS AND FARMERS BANK OF SALISBURY, THE</t>
  </si>
  <si>
    <t>D20201231.964157</t>
  </si>
  <si>
    <t>VALUEBANK TEXAS</t>
  </si>
  <si>
    <t>D20201231.964250</t>
  </si>
  <si>
    <t>D20201231.964700</t>
  </si>
  <si>
    <t>BOSTON PRIVATE BANK &amp; TRUST COMPANY</t>
  </si>
  <si>
    <t>D20201231.965051</t>
  </si>
  <si>
    <t>D20201231.96553</t>
  </si>
  <si>
    <t>HERSHEY STATE BANK, THE</t>
  </si>
  <si>
    <t>D20201231.965789</t>
  </si>
  <si>
    <t>SUSSER BANK</t>
  </si>
  <si>
    <t>D20201231.966272</t>
  </si>
  <si>
    <t>FIRST FEDERAL SAVINGS BANK OF MASCOUTAH, ILLINOIS</t>
  </si>
  <si>
    <t>D20201231.966722</t>
  </si>
  <si>
    <t>KINGSTON NATIONAL BANK</t>
  </si>
  <si>
    <t>D20201231.966731</t>
  </si>
  <si>
    <t>D20201231.966973</t>
  </si>
  <si>
    <t>WEST PLAINS SAVINGS AND LOAN ASSOCIATION</t>
  </si>
  <si>
    <t>D20201231.967046</t>
  </si>
  <si>
    <t>FIRST STATE BANK OF MIDDLEBURY</t>
  </si>
  <si>
    <t>D20201231.967952</t>
  </si>
  <si>
    <t>WEST PLAINS BANK</t>
  </si>
  <si>
    <t>D20201231.968070</t>
  </si>
  <si>
    <t>CAPITOL FEDERAL SAVINGS BANK</t>
  </si>
  <si>
    <t>D20201231.968155</t>
  </si>
  <si>
    <t>FIRST NATIONAL BANK, CORTEZ</t>
  </si>
  <si>
    <t>D20201231.968249</t>
  </si>
  <si>
    <t>D20201231.968744</t>
  </si>
  <si>
    <t>D20201231.969059</t>
  </si>
  <si>
    <t>FIRST SECURITY BANK - WEST</t>
  </si>
  <si>
    <t>D20201231.969255</t>
  </si>
  <si>
    <t>GUARANTY BANK &amp; TRUST COMPANY OF DELHI</t>
  </si>
  <si>
    <t>D20201231.969639</t>
  </si>
  <si>
    <t>D20201231.969844</t>
  </si>
  <si>
    <t>GUTHRIE COUNTY STATE BANK</t>
  </si>
  <si>
    <t>D20201231.969956</t>
  </si>
  <si>
    <t>ZAVALA COUNTY BANK</t>
  </si>
  <si>
    <t>D20201231.970055</t>
  </si>
  <si>
    <t>FIRST BANK ELK RIVER</t>
  </si>
  <si>
    <t>D20201231.97055</t>
  </si>
  <si>
    <t>HENDERSON STATE BANK</t>
  </si>
  <si>
    <t>D20201231.971070</t>
  </si>
  <si>
    <t>DALHART FEDERAL SAVINGS &amp; LOAN ASSOCIATION, SSB</t>
  </si>
  <si>
    <t>D20201231.971379</t>
  </si>
  <si>
    <t>HERTFORD SAVINGS BANK, SSB</t>
  </si>
  <si>
    <t>D20201231.971959</t>
  </si>
  <si>
    <t>AMERICAN BANK CENTER</t>
  </si>
  <si>
    <t>D20201231.972143</t>
  </si>
  <si>
    <t>WESTSIDE STATE BANK</t>
  </si>
  <si>
    <t>D20201231.972406</t>
  </si>
  <si>
    <t>BOSTON TRUST &amp; INVESTMENT MANAGEMENT COMPANY</t>
  </si>
  <si>
    <t>D20201231.972648</t>
  </si>
  <si>
    <t>PLANTERS BANK &amp; TRUST COMPANY</t>
  </si>
  <si>
    <t>D20201231.972732</t>
  </si>
  <si>
    <t>FIRST NATIONAL BANK OF PULASKI</t>
  </si>
  <si>
    <t>D20201231.972750</t>
  </si>
  <si>
    <t>CONWAY BANK</t>
  </si>
  <si>
    <t>D20201231.972769</t>
  </si>
  <si>
    <t>GBC INTERNATIONAL BANK</t>
  </si>
  <si>
    <t>D20201231.97279</t>
  </si>
  <si>
    <t>WOODSFIELD SAVINGS BANK</t>
  </si>
  <si>
    <t>D20201231.972862</t>
  </si>
  <si>
    <t>D20201231.973252</t>
  </si>
  <si>
    <t>SWEDISH-AMERICAN STATE BANK</t>
  </si>
  <si>
    <t>D20201231.974558</t>
  </si>
  <si>
    <t>FIRST NATIONAL BANK AND TRUST COMPANY OF BOTTINEAU</t>
  </si>
  <si>
    <t>D20201231.97457</t>
  </si>
  <si>
    <t>D20201231.974754</t>
  </si>
  <si>
    <t>COMMUNITY BANK OF LOUISIANA</t>
  </si>
  <si>
    <t>D20201231.975153</t>
  </si>
  <si>
    <t>UNICO BANK</t>
  </si>
  <si>
    <t>D20201231.975256</t>
  </si>
  <si>
    <t>DELTA BANK</t>
  </si>
  <si>
    <t>D20201231.975452</t>
  </si>
  <si>
    <t>FIRST NATIONAL BANK OF GILBERT, THE</t>
  </si>
  <si>
    <t>D20201231.975555</t>
  </si>
  <si>
    <t>FIRST NATIONAL BANK OF JASPER</t>
  </si>
  <si>
    <t>D20201231.975751</t>
  </si>
  <si>
    <t>CIBC NATIONAL TRUST COMPANY</t>
  </si>
  <si>
    <t>D20201231.975854</t>
  </si>
  <si>
    <t>GLENWOOD STATE BANK (INCORPORATED)</t>
  </si>
  <si>
    <t>D20201231.976226</t>
  </si>
  <si>
    <t>FAUQUIER BANK, THE</t>
  </si>
  <si>
    <t>D20201231.976534</t>
  </si>
  <si>
    <t>BANK OF FARMINGTON</t>
  </si>
  <si>
    <t>D20201231.976552</t>
  </si>
  <si>
    <t>CORE BANK</t>
  </si>
  <si>
    <t>D20201231.976703</t>
  </si>
  <si>
    <t>BESSEMER TRUST COMPANY, N.A.</t>
  </si>
  <si>
    <t>D20201231.976954</t>
  </si>
  <si>
    <t>D20201231.977045</t>
  </si>
  <si>
    <t>RIVERSIDE BANK</t>
  </si>
  <si>
    <t>D20201231.977250</t>
  </si>
  <si>
    <t>MIDWEST INDEPENDENT BANKERSBANK</t>
  </si>
  <si>
    <t>D20201231.977616</t>
  </si>
  <si>
    <t>NATIONAL BANK OF MALVERN, THE</t>
  </si>
  <si>
    <t>D20201231.977652</t>
  </si>
  <si>
    <t>JOHNSON CITY BANK</t>
  </si>
  <si>
    <t>D20201231.977951</t>
  </si>
  <si>
    <t>BORDER BANK</t>
  </si>
  <si>
    <t>D20201231.97804</t>
  </si>
  <si>
    <t>MOUNTAINONE BANK</t>
  </si>
  <si>
    <t>D20201231.978118</t>
  </si>
  <si>
    <t>FIRST CITIZENS COMMUNITY BANK</t>
  </si>
  <si>
    <t>D20201231.978417</t>
  </si>
  <si>
    <t>FIRST CITY BANK</t>
  </si>
  <si>
    <t>D20201231.978622</t>
  </si>
  <si>
    <t>MARS BANK</t>
  </si>
  <si>
    <t>D20201231.979133</t>
  </si>
  <si>
    <t>FLANAGAN STATE BANK</t>
  </si>
  <si>
    <t>D20201231.979151</t>
  </si>
  <si>
    <t>AUBURN STATE BANK</t>
  </si>
  <si>
    <t>D20201231.979357</t>
  </si>
  <si>
    <t>KAHOKA STATE BANK</t>
  </si>
  <si>
    <t>D20201231.979375</t>
  </si>
  <si>
    <t>STERLING BANK AND TRUST, FSB</t>
  </si>
  <si>
    <t>D20201231.97943</t>
  </si>
  <si>
    <t>MARION COUNTY STATE BANK</t>
  </si>
  <si>
    <t>D20201231.979629</t>
  </si>
  <si>
    <t>D20201231.979759</t>
  </si>
  <si>
    <t>KARNES COUNTY NATIONAL BANK OF KARNES CITY, THE</t>
  </si>
  <si>
    <t>D20201231.980438</t>
  </si>
  <si>
    <t>FIRST STATE BANK OF FORREST</t>
  </si>
  <si>
    <t>D20201231.980531</t>
  </si>
  <si>
    <t>JD BANK</t>
  </si>
  <si>
    <t>D20201231.980661</t>
  </si>
  <si>
    <t>FIRST HAWAIIAN BANK</t>
  </si>
  <si>
    <t>D20201231.9807</t>
  </si>
  <si>
    <t>AMBOY BANK</t>
  </si>
  <si>
    <t>D20201231.980773</t>
  </si>
  <si>
    <t>EATON COMMUNITY BANK</t>
  </si>
  <si>
    <t>D20201231.980951</t>
  </si>
  <si>
    <t>WOODLANDS NATIONAL BANK</t>
  </si>
  <si>
    <t>D20201231.980960</t>
  </si>
  <si>
    <t>BENCHMARK BANK</t>
  </si>
  <si>
    <t>D20201231.981275</t>
  </si>
  <si>
    <t>D20201231.981350</t>
  </si>
  <si>
    <t>DICKINSON COUNTY BANK</t>
  </si>
  <si>
    <t>D20201231.981453</t>
  </si>
  <si>
    <t>D20201231.982142</t>
  </si>
  <si>
    <t>CECILIAN BANK, THE</t>
  </si>
  <si>
    <t>D20201231.982348</t>
  </si>
  <si>
    <t>D20201231.982553</t>
  </si>
  <si>
    <t>D20201231.982937</t>
  </si>
  <si>
    <t>SEVIER COUNTY BANK</t>
  </si>
  <si>
    <t>D20201231.983055</t>
  </si>
  <si>
    <t>FIRST BANK OF BANCROFT</t>
  </si>
  <si>
    <t>D20201231.983158</t>
  </si>
  <si>
    <t>D20201231.983457</t>
  </si>
  <si>
    <t>ARMED FORCES BANK, NATIONAL ASSOCIATION</t>
  </si>
  <si>
    <t>D20201231.98351</t>
  </si>
  <si>
    <t>CITIZENS STATE BANK OF OURAY, THE</t>
  </si>
  <si>
    <t>D20201231.983550</t>
  </si>
  <si>
    <t>D20201231.984258</t>
  </si>
  <si>
    <t>FIRST NATIONAL BANK AND TRUST COMPANY OF ARDMORE</t>
  </si>
  <si>
    <t>D20201231.984351</t>
  </si>
  <si>
    <t>D20201231.984379</t>
  </si>
  <si>
    <t>ALTABANK</t>
  </si>
  <si>
    <t>D20201231.984454</t>
  </si>
  <si>
    <t>SECURITY STATE BANK OF KENYON</t>
  </si>
  <si>
    <t>D20201231.98463</t>
  </si>
  <si>
    <t>D20201231.984650</t>
  </si>
  <si>
    <t>D20201231.984856</t>
  </si>
  <si>
    <t>TIPTON LATHAM BANK, NATIONAL ASSOCIATION, THE</t>
  </si>
  <si>
    <t>D20201231.985451</t>
  </si>
  <si>
    <t>D20201231.985479</t>
  </si>
  <si>
    <t>WAYNE SAVINGS COMMUNITY BANK</t>
  </si>
  <si>
    <t>D20201231.986159</t>
  </si>
  <si>
    <t>FIRST STATE BANK OF LE CENTER</t>
  </si>
  <si>
    <t>D20201231.986551</t>
  </si>
  <si>
    <t>FIRST NATIONAL BANK OF LE CENTER, THE</t>
  </si>
  <si>
    <t>D20201231.986757</t>
  </si>
  <si>
    <t>BATTLE CREEK STATE BANK</t>
  </si>
  <si>
    <t>D20201231.986935</t>
  </si>
  <si>
    <t>BANK OF ALAPAHA</t>
  </si>
  <si>
    <t>D20201231.987053</t>
  </si>
  <si>
    <t>LAKE AREA BANK</t>
  </si>
  <si>
    <t>D20201231.98717</t>
  </si>
  <si>
    <t>EASTBANK, NATIONAL ASSOCIATION</t>
  </si>
  <si>
    <t>D20201231.987231</t>
  </si>
  <si>
    <t>D20201231.987259</t>
  </si>
  <si>
    <t>SANDHILLS STATE BANK</t>
  </si>
  <si>
    <t>D20201231.987352</t>
  </si>
  <si>
    <t>RAMSEY NATIONAL BANK</t>
  </si>
  <si>
    <t>D20201231.987576</t>
  </si>
  <si>
    <t>LIBERTY SAVINGS ASSOCIATION, FSA, THE</t>
  </si>
  <si>
    <t>D20201231.987651</t>
  </si>
  <si>
    <t>GARDEN PLAIN STATE BANK</t>
  </si>
  <si>
    <t>D20201231.987848</t>
  </si>
  <si>
    <t>D20201231.988144</t>
  </si>
  <si>
    <t>CLARE BANK, NATIONAL ASSOCIATION</t>
  </si>
  <si>
    <t>D20201231.988153</t>
  </si>
  <si>
    <t>D20201231.988256</t>
  </si>
  <si>
    <t>FIRST NATIONAL BANK OF MCINTOSH, THE</t>
  </si>
  <si>
    <t>D20201231.988452</t>
  </si>
  <si>
    <t>FIRST BETHANY BANK &amp; TRUST</t>
  </si>
  <si>
    <t>D20201231.989141</t>
  </si>
  <si>
    <t>IOWA FALLS STATE BANK</t>
  </si>
  <si>
    <t>D20201231.989347</t>
  </si>
  <si>
    <t>CROSS COUNTY BANK</t>
  </si>
  <si>
    <t>D20201231.989534</t>
  </si>
  <si>
    <t>WHEELER COUNTY STATE BANK</t>
  </si>
  <si>
    <t>D20201231.989730</t>
  </si>
  <si>
    <t>TOWER COMMUNITY BANK</t>
  </si>
  <si>
    <t>D20201231.989758</t>
  </si>
  <si>
    <t>BANKWEST OF KANSAS</t>
  </si>
  <si>
    <t>D20201231.989851</t>
  </si>
  <si>
    <t>BANK OF MAPLE PLAIN</t>
  </si>
  <si>
    <t>D20201231.990053</t>
  </si>
  <si>
    <t>SECURITY STATE BANK OF MARINE</t>
  </si>
  <si>
    <t>D20201231.990352</t>
  </si>
  <si>
    <t>UNITED BANK &amp; TRUST</t>
  </si>
  <si>
    <t>D20201231.990642</t>
  </si>
  <si>
    <t>FIRST NATIONAL BANK OF ALLENDALE, THE</t>
  </si>
  <si>
    <t>D20201231.991078</t>
  </si>
  <si>
    <t>BOONVILLE FEDERAL SAVINGS BANK</t>
  </si>
  <si>
    <t>D20201231.991135</t>
  </si>
  <si>
    <t>STATE BANK OF GENEVA, THE</t>
  </si>
  <si>
    <t>D20201231.991340</t>
  </si>
  <si>
    <t>1ST SOURCE BANK</t>
  </si>
  <si>
    <t>D20201231.991359</t>
  </si>
  <si>
    <t>FIRST MISSOURI BANK OF SEMO</t>
  </si>
  <si>
    <t>D20201231.99143</t>
  </si>
  <si>
    <t>MERCHANTS &amp; PLANTERS BANK</t>
  </si>
  <si>
    <t>D20201231.991555</t>
  </si>
  <si>
    <t>CITIZENS NATIONAL BANK, THE</t>
  </si>
  <si>
    <t>D20201231.991621</t>
  </si>
  <si>
    <t>D20201231.991854</t>
  </si>
  <si>
    <t>D20201231.992851</t>
  </si>
  <si>
    <t>STOCK GROWERS BANK</t>
  </si>
  <si>
    <t>D20201231.993250</t>
  </si>
  <si>
    <t>D20201231.99376</t>
  </si>
  <si>
    <t>NATIONAL COOPERATIVE BANK, N.A.</t>
  </si>
  <si>
    <t>D20201231.99442</t>
  </si>
  <si>
    <t>D20201231.994435</t>
  </si>
  <si>
    <t>D20201231.994770</t>
  </si>
  <si>
    <t>MILFORD BUILDING AND LOAN ASSOCIATION, SB</t>
  </si>
  <si>
    <t>D20201231.995076</t>
  </si>
  <si>
    <t>CACHE VALLEY BANK</t>
  </si>
  <si>
    <t>D20201231.995272</t>
  </si>
  <si>
    <t>HATBORO FEDERAL SAVINGS</t>
  </si>
  <si>
    <t>D20201231.99536</t>
  </si>
  <si>
    <t>ONE BANK OF TENNESSEE</t>
  </si>
  <si>
    <t>D20201231.9955</t>
  </si>
  <si>
    <t>FIRST STATE BANK AND TRUST COMPANY OF LARNED, THE</t>
  </si>
  <si>
    <t>D20201231.995517</t>
  </si>
  <si>
    <t>PEOPLES BANK OF KENTUCKY, INC.</t>
  </si>
  <si>
    <t>D20201231.995571</t>
  </si>
  <si>
    <t>SOUTH GEORGIA BANK</t>
  </si>
  <si>
    <t>D20201231.995674</t>
  </si>
  <si>
    <t>SSB COMMUNITY BANK</t>
  </si>
  <si>
    <t>D20201231.995955</t>
  </si>
  <si>
    <t>KRESS NATIONAL BANK</t>
  </si>
  <si>
    <t>D20201231.996260</t>
  </si>
  <si>
    <t>CTBC BANK CORP. (USA)</t>
  </si>
  <si>
    <t>D20201231.997052</t>
  </si>
  <si>
    <t>D20201231.997155</t>
  </si>
  <si>
    <t>BALDWIN STATE BANK, THE</t>
  </si>
  <si>
    <t>D20201231.997557</t>
  </si>
  <si>
    <t>FIRST STATE BANK OF HARVEY</t>
  </si>
  <si>
    <t>D20201231.997650</t>
  </si>
  <si>
    <t>CENTRAL BANK OF MOBERLY</t>
  </si>
  <si>
    <t>D20201231.997847</t>
  </si>
  <si>
    <t>BANK OF PRAIRIE DU SAC</t>
  </si>
  <si>
    <t>D20201231.998358</t>
  </si>
  <si>
    <t>HOWARD STATE BANK</t>
  </si>
  <si>
    <t>D20201231.99853</t>
  </si>
  <si>
    <t>D20201231.998648</t>
  </si>
  <si>
    <t>ELKTON BANK &amp; TRUST COMPANY</t>
  </si>
  <si>
    <t>D20201231.998657</t>
  </si>
  <si>
    <t>D20201231.998844</t>
  </si>
  <si>
    <t>D20201231.999355</t>
  </si>
  <si>
    <t>GARY STATE BANK, THE</t>
  </si>
  <si>
    <t>D20201231.999935</t>
  </si>
  <si>
    <t>FIRST CENTURY BANK</t>
  </si>
  <si>
    <t>D20210331.1000052</t>
  </si>
  <si>
    <t>D20210331.1000100</t>
  </si>
  <si>
    <t>D20210331.1000276</t>
  </si>
  <si>
    <t>D20210331.1000641</t>
  </si>
  <si>
    <t>D20210331.1000856</t>
  </si>
  <si>
    <t>D20210331.1000959</t>
  </si>
  <si>
    <t>D20210331.1001059</t>
  </si>
  <si>
    <t>D20210331.1001152</t>
  </si>
  <si>
    <t>D20210331.1001639</t>
  </si>
  <si>
    <t>D20210331.1001648</t>
  </si>
  <si>
    <t>D20210331.1001853</t>
  </si>
  <si>
    <t>D20210331.1002355</t>
  </si>
  <si>
    <t>D20210331.100236</t>
  </si>
  <si>
    <t>D20210331.1002373</t>
  </si>
  <si>
    <t>D20210331.1002458</t>
  </si>
  <si>
    <t>D20210331.1002878</t>
  </si>
  <si>
    <t>D20210331.1002953</t>
  </si>
  <si>
    <t>D20210331.1003455</t>
  </si>
  <si>
    <t>D20210331.1003558</t>
  </si>
  <si>
    <t>D20210331.100357</t>
  </si>
  <si>
    <t>D20210331.1003839</t>
  </si>
  <si>
    <t>D20210331.1003950</t>
  </si>
  <si>
    <t>D20210331.1004256</t>
  </si>
  <si>
    <t>D20210331.1004470</t>
  </si>
  <si>
    <t>D20210331.1005075</t>
  </si>
  <si>
    <t>D20210331.1005552</t>
  </si>
  <si>
    <t>D20210331.100562</t>
  </si>
  <si>
    <t>D20210331.1005655</t>
  </si>
  <si>
    <t>D20210331.1005851</t>
  </si>
  <si>
    <t>D20210331.1006148</t>
  </si>
  <si>
    <t>D20210331.1006157</t>
  </si>
  <si>
    <t>D20210331.1006513</t>
  </si>
  <si>
    <t>D20210331.1006559</t>
  </si>
  <si>
    <t>D20210331.1006652</t>
  </si>
  <si>
    <t>D20210331.1007015</t>
  </si>
  <si>
    <t>D20210331.1007051</t>
  </si>
  <si>
    <t>D20210331.1007154</t>
  </si>
  <si>
    <t>D20210331.1007417</t>
  </si>
  <si>
    <t>D20210331.1007734</t>
  </si>
  <si>
    <t>D20210331.1007752</t>
  </si>
  <si>
    <t>D20210331.100777</t>
  </si>
  <si>
    <t>D20210331.1007819</t>
  </si>
  <si>
    <t>D20210331.1007846</t>
  </si>
  <si>
    <t>D20210331.1007873</t>
  </si>
  <si>
    <t>D20210331.1007930</t>
  </si>
  <si>
    <t>D20210331.1007958</t>
  </si>
  <si>
    <t>D20210331.1008076</t>
  </si>
  <si>
    <t>D20210331.1008151</t>
  </si>
  <si>
    <t>D20210331.1008209</t>
  </si>
  <si>
    <t>D20210331.100843</t>
  </si>
  <si>
    <t>D20210331.1008432</t>
  </si>
  <si>
    <t>D20210331.1008450</t>
  </si>
  <si>
    <t>D20210331.1008553</t>
  </si>
  <si>
    <t>D20210331.1008674</t>
  </si>
  <si>
    <t>D20210331.1008955</t>
  </si>
  <si>
    <t>D20210331.1009242</t>
  </si>
  <si>
    <t>D20210331.1009354</t>
  </si>
  <si>
    <t>D20210331.1009756</t>
  </si>
  <si>
    <t>D20210331.1009840</t>
  </si>
  <si>
    <t>D20210331.1010015</t>
  </si>
  <si>
    <t>D20210331.101019</t>
  </si>
  <si>
    <t>D20210331.101037</t>
  </si>
  <si>
    <t>D20210331.1010574</t>
  </si>
  <si>
    <t>D20210331.1011432</t>
  </si>
  <si>
    <t>D20210331.1011526</t>
  </si>
  <si>
    <t>D20210331.1011553</t>
  </si>
  <si>
    <t>D20210331.1011638</t>
  </si>
  <si>
    <t>D20210331.1011656</t>
  </si>
  <si>
    <t>D20210331.1011852</t>
  </si>
  <si>
    <t>D20210331.1011955</t>
  </si>
  <si>
    <t>D20210331.1012251</t>
  </si>
  <si>
    <t>D20210331.1012457</t>
  </si>
  <si>
    <t>D20210331.1012671</t>
  </si>
  <si>
    <t>D20210331.1013070</t>
  </si>
  <si>
    <t>D20210331.1013650</t>
  </si>
  <si>
    <t>D20210331.1013744</t>
  </si>
  <si>
    <t>D20210331.1013856</t>
  </si>
  <si>
    <t>D20210331.1014059</t>
  </si>
  <si>
    <t>D20210331.1014125</t>
  </si>
  <si>
    <t>D20210331.1014246</t>
  </si>
  <si>
    <t>D20210331.1014255</t>
  </si>
  <si>
    <t>D20210331.1014376</t>
  </si>
  <si>
    <t>D20210331.101439</t>
  </si>
  <si>
    <t>D20210331.1014451</t>
  </si>
  <si>
    <t>D20210331.1014554</t>
  </si>
  <si>
    <t>D20210331.1014657</t>
  </si>
  <si>
    <t>D20210331.1014853</t>
  </si>
  <si>
    <t>D20210331.1015243</t>
  </si>
  <si>
    <t>D20210331.1015252</t>
  </si>
  <si>
    <t>D20210331.1015270</t>
  </si>
  <si>
    <t>D20210331.1015458</t>
  </si>
  <si>
    <t>D20210331.1015467</t>
  </si>
  <si>
    <t>D20210331.1015560</t>
  </si>
  <si>
    <t>D20210331.1015832</t>
  </si>
  <si>
    <t>D20210331.1015841</t>
  </si>
  <si>
    <t>D20210331.1015850</t>
  </si>
  <si>
    <t>D20210331.1016174</t>
  </si>
  <si>
    <t>D20210331.1016231</t>
  </si>
  <si>
    <t>D20210331.1016259</t>
  </si>
  <si>
    <t>D20210331.1016558</t>
  </si>
  <si>
    <t>D20210331.101671</t>
  </si>
  <si>
    <t>D20210331.1016718</t>
  </si>
  <si>
    <t>D20210331.1016848</t>
  </si>
  <si>
    <t>D20210331.1016857</t>
  </si>
  <si>
    <t>D20210331.1016941</t>
  </si>
  <si>
    <t>D20210331.101738</t>
  </si>
  <si>
    <t>D20210331.1017425</t>
  </si>
  <si>
    <t>D20210331.1017555</t>
  </si>
  <si>
    <t>D20210331.1017564</t>
  </si>
  <si>
    <t>D20210331.1017854</t>
  </si>
  <si>
    <t>D20210331.1017939</t>
  </si>
  <si>
    <t>D20210331.1017957</t>
  </si>
  <si>
    <t>D20210331.1018927</t>
  </si>
  <si>
    <t>D20210331.101952</t>
  </si>
  <si>
    <t>D20210331.102333</t>
  </si>
  <si>
    <t>D20210331.102342</t>
  </si>
  <si>
    <t>D20210331.10250</t>
  </si>
  <si>
    <t>D20210331.102539</t>
  </si>
  <si>
    <t>D20210331.102557</t>
  </si>
  <si>
    <t>D20210331.102874</t>
  </si>
  <si>
    <t>D20210331.103134</t>
  </si>
  <si>
    <t>D20210331.104234</t>
  </si>
  <si>
    <t>D20210331.104542</t>
  </si>
  <si>
    <t>D20210331.104971</t>
  </si>
  <si>
    <t>D20210331.105026</t>
  </si>
  <si>
    <t>D20210331.105473</t>
  </si>
  <si>
    <t>D20210331.105530</t>
  </si>
  <si>
    <t>D20210331.106359</t>
  </si>
  <si>
    <t>D20210331.106452</t>
  </si>
  <si>
    <t>D20210331.106676</t>
  </si>
  <si>
    <t>D20210331.107244</t>
  </si>
  <si>
    <t>D20210331.107459</t>
  </si>
  <si>
    <t>D20210331.107570</t>
  </si>
  <si>
    <t>D20210331.107758</t>
  </si>
  <si>
    <t>D20210331.108072</t>
  </si>
  <si>
    <t>D20210331.108269</t>
  </si>
  <si>
    <t>D20210331.10849</t>
  </si>
  <si>
    <t>D20210331.108652</t>
  </si>
  <si>
    <t>D20210331.108746</t>
  </si>
  <si>
    <t>D20210331.108951</t>
  </si>
  <si>
    <t>D20210331.109136</t>
  </si>
  <si>
    <t>D20210331.109154</t>
  </si>
  <si>
    <t>D20210331.109453</t>
  </si>
  <si>
    <t>D20210331.109574</t>
  </si>
  <si>
    <t>D20210331.109659</t>
  </si>
  <si>
    <t>D20210331.110413</t>
  </si>
  <si>
    <t>D20210331.110936</t>
  </si>
  <si>
    <t>D20210331.110945</t>
  </si>
  <si>
    <t>D20210331.110972</t>
  </si>
  <si>
    <t>D20210331.111157</t>
  </si>
  <si>
    <t>D20210331.111205</t>
  </si>
  <si>
    <t>D20210331.11145</t>
  </si>
  <si>
    <t>D20210331.111942</t>
  </si>
  <si>
    <t>D20210331.111979</t>
  </si>
  <si>
    <t>D20210331.112163</t>
  </si>
  <si>
    <t>D20210331.112332</t>
  </si>
  <si>
    <t>D20210331.112444</t>
  </si>
  <si>
    <t>D20210331.112510</t>
  </si>
  <si>
    <t>D20210331.112556</t>
  </si>
  <si>
    <t>D20210331.112837</t>
  </si>
  <si>
    <t>D20210331.113003</t>
  </si>
  <si>
    <t>D20210331.113030</t>
  </si>
  <si>
    <t>D20210331.113441</t>
  </si>
  <si>
    <t>D20210331.113601</t>
  </si>
  <si>
    <t>D20210331.113740</t>
  </si>
  <si>
    <t>D20210331.113937</t>
  </si>
  <si>
    <t>D20210331.114149</t>
  </si>
  <si>
    <t>D20210331.114251</t>
  </si>
  <si>
    <t>D20210331.114260</t>
  </si>
  <si>
    <t>D20210331.114457</t>
  </si>
  <si>
    <t>D20210331.114774</t>
  </si>
  <si>
    <t>D20210331.114840</t>
  </si>
  <si>
    <t>D20210331.114859</t>
  </si>
  <si>
    <t>D20210331.115146</t>
  </si>
  <si>
    <t>D20210331.1155</t>
  </si>
  <si>
    <t>D20210331.115575</t>
  </si>
  <si>
    <t>D20210331.1157415</t>
  </si>
  <si>
    <t>D20210331.1158878</t>
  </si>
  <si>
    <t>D20210331.1160509</t>
  </si>
  <si>
    <t>D20210331.1161216</t>
  </si>
  <si>
    <t>D20210331.1162017</t>
  </si>
  <si>
    <t>D20210331.1163283</t>
  </si>
  <si>
    <t>D20210331.116358</t>
  </si>
  <si>
    <t>D20210331.11640</t>
  </si>
  <si>
    <t>D20210331.116554</t>
  </si>
  <si>
    <t>D20210331.116741</t>
  </si>
  <si>
    <t>D20210331.1169650</t>
  </si>
  <si>
    <t>D20210331.117038</t>
  </si>
  <si>
    <t>D20210331.117074</t>
  </si>
  <si>
    <t>D20210331.117458</t>
  </si>
  <si>
    <t>D20210331.1176881</t>
  </si>
  <si>
    <t>D20210331.1176920</t>
  </si>
  <si>
    <t>D20210331.117775</t>
  </si>
  <si>
    <t>D20210331.118156</t>
  </si>
  <si>
    <t>D20210331.11837</t>
  </si>
  <si>
    <t>D20210331.118660</t>
  </si>
  <si>
    <t>D20210331.1186965</t>
  </si>
  <si>
    <t>D20210331.1187001</t>
  </si>
  <si>
    <t>D20210331.118736</t>
  </si>
  <si>
    <t>D20210331.1187551</t>
  </si>
  <si>
    <t>D20210331.1188772</t>
  </si>
  <si>
    <t>D20210331.1188987</t>
  </si>
  <si>
    <t>D20210331.1190476</t>
  </si>
  <si>
    <t>D20210331.1191352</t>
  </si>
  <si>
    <t>D20210331.119153</t>
  </si>
  <si>
    <t>D20210331.119528</t>
  </si>
  <si>
    <t>D20210331.119779</t>
  </si>
  <si>
    <t>D20210331.119872</t>
  </si>
  <si>
    <t>D20210331.12030</t>
  </si>
  <si>
    <t>D20210331.120476</t>
  </si>
  <si>
    <t>D20210331.120542</t>
  </si>
  <si>
    <t>D20210331.120609</t>
  </si>
  <si>
    <t>D20210331.120953</t>
  </si>
  <si>
    <t>D20210331.1211371</t>
  </si>
  <si>
    <t>D20210331.12142</t>
  </si>
  <si>
    <t>D20210331.1216022</t>
  </si>
  <si>
    <t>D20210331.1216321</t>
  </si>
  <si>
    <t>D20210331.121642</t>
  </si>
  <si>
    <t>D20210331.121651</t>
  </si>
  <si>
    <t>D20210331.1216826</t>
  </si>
  <si>
    <t>D20210331.1218446</t>
  </si>
  <si>
    <t>D20210331.121914</t>
  </si>
  <si>
    <t>D20210331.122153</t>
  </si>
  <si>
    <t>D20210331.1222519</t>
  </si>
  <si>
    <t>D20210331.1222948</t>
  </si>
  <si>
    <t>D20210331.122546</t>
  </si>
  <si>
    <t>D20210331.1225752</t>
  </si>
  <si>
    <t>D20210331.1225761</t>
  </si>
  <si>
    <t>D20210331.1225798</t>
  </si>
  <si>
    <t>D20210331.1228034</t>
  </si>
  <si>
    <t>D20210331.122854</t>
  </si>
  <si>
    <t>D20210331.1229198</t>
  </si>
  <si>
    <t>D20210331.123075</t>
  </si>
  <si>
    <t>D20210331.12311</t>
  </si>
  <si>
    <t>D20210331.123374</t>
  </si>
  <si>
    <t>D20210331.124344</t>
  </si>
  <si>
    <t>D20210331.124830</t>
  </si>
  <si>
    <t>D20210331.125154</t>
  </si>
  <si>
    <t>D20210331.125471</t>
  </si>
  <si>
    <t>D20210331.125855</t>
  </si>
  <si>
    <t>D20210331.125873</t>
  </si>
  <si>
    <t>D20210331.126012</t>
  </si>
  <si>
    <t>D20210331.126049</t>
  </si>
  <si>
    <t>D20210331.126375</t>
  </si>
  <si>
    <t>D20210331.12647</t>
  </si>
  <si>
    <t>D20210331.126553</t>
  </si>
  <si>
    <t>D20210331.12656</t>
  </si>
  <si>
    <t>D20210331.126834</t>
  </si>
  <si>
    <t>D20210331.127055</t>
  </si>
  <si>
    <t>D20210331.127224</t>
  </si>
  <si>
    <t>D20210331.128258</t>
  </si>
  <si>
    <t>D20210331.128904</t>
  </si>
  <si>
    <t>D20210331.1293078</t>
  </si>
  <si>
    <t>D20210331.129349</t>
  </si>
  <si>
    <t>D20210331.129358</t>
  </si>
  <si>
    <t>D20210331.12946</t>
  </si>
  <si>
    <t>D20210331.129479</t>
  </si>
  <si>
    <t>D20210331.129732</t>
  </si>
  <si>
    <t>D20210331.129853</t>
  </si>
  <si>
    <t>D20210331.129910</t>
  </si>
  <si>
    <t>D20210331.130345</t>
  </si>
  <si>
    <t>D20210331.130541</t>
  </si>
  <si>
    <t>D20210331.130813</t>
  </si>
  <si>
    <t>D20210331.13103</t>
  </si>
  <si>
    <t>D20210331.131034</t>
  </si>
  <si>
    <t>D20210331.131173</t>
  </si>
  <si>
    <t>D20210331.131436</t>
  </si>
  <si>
    <t>D20210331.131650</t>
  </si>
  <si>
    <t>D20210331.131717</t>
  </si>
  <si>
    <t>D20210331.131940</t>
  </si>
  <si>
    <t>D20210331.132107</t>
  </si>
  <si>
    <t>D20210331.132451</t>
  </si>
  <si>
    <t>D20210331.13251</t>
  </si>
  <si>
    <t>D20210331.132554</t>
  </si>
  <si>
    <t>D20210331.132778</t>
  </si>
  <si>
    <t>D20210331.132938</t>
  </si>
  <si>
    <t>D20210331.133579</t>
  </si>
  <si>
    <t>D20210331.133850</t>
  </si>
  <si>
    <t>D20210331.133971</t>
  </si>
  <si>
    <t>D20210331.134156</t>
  </si>
  <si>
    <t>D20210331.134437</t>
  </si>
  <si>
    <t>D20210331.134455</t>
  </si>
  <si>
    <t>D20210331.13457</t>
  </si>
  <si>
    <t>D20210331.134848</t>
  </si>
  <si>
    <t>D20210331.1351</t>
  </si>
  <si>
    <t>D20210331.1356768</t>
  </si>
  <si>
    <t>D20210331.135836</t>
  </si>
  <si>
    <t>D20210331.135854</t>
  </si>
  <si>
    <t>D20210331.136048</t>
  </si>
  <si>
    <t>D20210331.136338</t>
  </si>
  <si>
    <t>D20210331.136459</t>
  </si>
  <si>
    <t>D20210331.136655</t>
  </si>
  <si>
    <t>D20210331.1369870</t>
  </si>
  <si>
    <t>D20210331.137205</t>
  </si>
  <si>
    <t>D20210331.137447</t>
  </si>
  <si>
    <t>D20210331.137456</t>
  </si>
  <si>
    <t>D20210331.137559</t>
  </si>
  <si>
    <t>D20210331.137643</t>
  </si>
  <si>
    <t>D20210331.137652</t>
  </si>
  <si>
    <t>D20210331.137915</t>
  </si>
  <si>
    <t>D20210331.138051</t>
  </si>
  <si>
    <t>D20210331.138257</t>
  </si>
  <si>
    <t>D20210331.138556</t>
  </si>
  <si>
    <t>D20210331.1386251</t>
  </si>
  <si>
    <t>D20210331.1387203</t>
  </si>
  <si>
    <t>D20210331.1387605</t>
  </si>
  <si>
    <t>D20210331.1390324</t>
  </si>
  <si>
    <t>D20210331.139133</t>
  </si>
  <si>
    <t>D20210331.1391778</t>
  </si>
  <si>
    <t>D20210331.1394621</t>
  </si>
  <si>
    <t>D20210331.1394676</t>
  </si>
  <si>
    <t>D20210331.139478</t>
  </si>
  <si>
    <t>D20210331.139553</t>
  </si>
  <si>
    <t>D20210331.139656</t>
  </si>
  <si>
    <t>D20210331.1396764</t>
  </si>
  <si>
    <t>D20210331.139740</t>
  </si>
  <si>
    <t>D20210331.1397471</t>
  </si>
  <si>
    <t>D20210331.139834</t>
  </si>
  <si>
    <t>D20210331.139843</t>
  </si>
  <si>
    <t>D20210331.139955</t>
  </si>
  <si>
    <t>D20210331.140157</t>
  </si>
  <si>
    <t>D20210331.1402384</t>
  </si>
  <si>
    <t>D20210331.140362</t>
  </si>
  <si>
    <t>D20210331.1404481</t>
  </si>
  <si>
    <t>D20210331.1404883</t>
  </si>
  <si>
    <t>D20210331.140634</t>
  </si>
  <si>
    <t>D20210331.141211</t>
  </si>
  <si>
    <t>D20210331.1412619</t>
  </si>
  <si>
    <t>D20210331.1412712</t>
  </si>
  <si>
    <t>D20210331.141341</t>
  </si>
  <si>
    <t>D20210331.141350</t>
  </si>
  <si>
    <t>D20210331.1414819</t>
  </si>
  <si>
    <t>D20210331.14155</t>
  </si>
  <si>
    <t>D20210331.141556</t>
  </si>
  <si>
    <t>D20210331.1416279</t>
  </si>
  <si>
    <t>D20210331.141677</t>
  </si>
  <si>
    <t>D20210331.1418255</t>
  </si>
  <si>
    <t>D20210331.141958</t>
  </si>
  <si>
    <t>D20210331.142049</t>
  </si>
  <si>
    <t>D20210331.142179</t>
  </si>
  <si>
    <t>D20210331.1429028</t>
  </si>
  <si>
    <t>D20210331.142955</t>
  </si>
  <si>
    <t>D20210331.143372</t>
  </si>
  <si>
    <t>D20210331.1435092</t>
  </si>
  <si>
    <t>D20210331.1436071</t>
  </si>
  <si>
    <t>D20210331.1436204</t>
  </si>
  <si>
    <t>D20210331.143662</t>
  </si>
  <si>
    <t>D20210331.143859</t>
  </si>
  <si>
    <t>D20210331.1439456</t>
  </si>
  <si>
    <t>D20210331.143952</t>
  </si>
  <si>
    <t>D20210331.1440117</t>
  </si>
  <si>
    <t>D20210331.144034</t>
  </si>
  <si>
    <t>D20210331.144052</t>
  </si>
  <si>
    <t>D20210331.144155</t>
  </si>
  <si>
    <t>D20210331.1443266</t>
  </si>
  <si>
    <t>D20210331.1444021</t>
  </si>
  <si>
    <t>D20210331.1445943</t>
  </si>
  <si>
    <t>D20210331.144678</t>
  </si>
  <si>
    <t>D20210331.1447639</t>
  </si>
  <si>
    <t>D20210331.144856</t>
  </si>
  <si>
    <t>D20210331.144913</t>
  </si>
  <si>
    <t>D20210331.145059</t>
  </si>
  <si>
    <t>D20210331.1454</t>
  </si>
  <si>
    <t>D20210331.145545</t>
  </si>
  <si>
    <t>D20210331.145554</t>
  </si>
  <si>
    <t>D20210331.1456501</t>
  </si>
  <si>
    <t>D20210331.145741</t>
  </si>
  <si>
    <t>D20210331.145844</t>
  </si>
  <si>
    <t>D20210331.1458608</t>
  </si>
  <si>
    <t>D20210331.1459717</t>
  </si>
  <si>
    <t>D20210331.1459735</t>
  </si>
  <si>
    <t>D20210331.1459799</t>
  </si>
  <si>
    <t>D20210331.146056</t>
  </si>
  <si>
    <t>D20210331.1462986</t>
  </si>
  <si>
    <t>D20210331.14650</t>
  </si>
  <si>
    <t>D20210331.146663</t>
  </si>
  <si>
    <t>D20210331.146672</t>
  </si>
  <si>
    <t>D20210331.1469677</t>
  </si>
  <si>
    <t>D20210331.1470150</t>
  </si>
  <si>
    <t>D20210331.1474309</t>
  </si>
  <si>
    <t>D20210331.14753</t>
  </si>
  <si>
    <t>D20210331.147651</t>
  </si>
  <si>
    <t>D20210331.147679</t>
  </si>
  <si>
    <t>D20210331.1478231</t>
  </si>
  <si>
    <t>D20210331.147857</t>
  </si>
  <si>
    <t>D20210331.147923</t>
  </si>
  <si>
    <t>D20210331.1479470</t>
  </si>
  <si>
    <t>D20210331.148171</t>
  </si>
  <si>
    <t>D20210331.1481745</t>
  </si>
  <si>
    <t>D20210331.1481754</t>
  </si>
  <si>
    <t>D20210331.148238</t>
  </si>
  <si>
    <t>D20210331.148340</t>
  </si>
  <si>
    <t>D20210331.148470</t>
  </si>
  <si>
    <t>D20210331.14865</t>
  </si>
  <si>
    <t>D20210331.148715</t>
  </si>
  <si>
    <t>D20210331.148809</t>
  </si>
  <si>
    <t>D20210331.148920</t>
  </si>
  <si>
    <t>D20210331.149150</t>
  </si>
  <si>
    <t>D20210331.1492817</t>
  </si>
  <si>
    <t>D20210331.1493319</t>
  </si>
  <si>
    <t>D20210331.1494482</t>
  </si>
  <si>
    <t>D20210331.1494914</t>
  </si>
  <si>
    <t>D20210331.14977</t>
  </si>
  <si>
    <t>D20210331.150035</t>
  </si>
  <si>
    <t>D20210331.150044</t>
  </si>
  <si>
    <t>D20210331.150156</t>
  </si>
  <si>
    <t>D20210331.150727</t>
  </si>
  <si>
    <t>D20210331.151546</t>
  </si>
  <si>
    <t>D20210331.151957</t>
  </si>
  <si>
    <t>D20210331.152057</t>
  </si>
  <si>
    <t>D20210331.152253</t>
  </si>
  <si>
    <t>D20210331.152431</t>
  </si>
  <si>
    <t>D20210331.152440</t>
  </si>
  <si>
    <t>D20210331.153054</t>
  </si>
  <si>
    <t>D20210331.153353</t>
  </si>
  <si>
    <t>D20210331.154154</t>
  </si>
  <si>
    <t>D20210331.154770</t>
  </si>
  <si>
    <t>D20210331.155759</t>
  </si>
  <si>
    <t>D20210331.156457</t>
  </si>
  <si>
    <t>D20210331.156635</t>
  </si>
  <si>
    <t>D20210331.156970</t>
  </si>
  <si>
    <t>D20210331.157155</t>
  </si>
  <si>
    <t>D20210331.157379</t>
  </si>
  <si>
    <t>D20210331.157650</t>
  </si>
  <si>
    <t>D20210331.157744</t>
  </si>
  <si>
    <t>D20210331.157856</t>
  </si>
  <si>
    <t>D20210331.158376</t>
  </si>
  <si>
    <t>D20210331.158741</t>
  </si>
  <si>
    <t>D20210331.159636</t>
  </si>
  <si>
    <t>D20210331.159645</t>
  </si>
  <si>
    <t>D20210331.159953</t>
  </si>
  <si>
    <t>D20210331.159971</t>
  </si>
  <si>
    <t>D20210331.160360</t>
  </si>
  <si>
    <t>D20210331.160454</t>
  </si>
  <si>
    <t>D20210331.160650</t>
  </si>
  <si>
    <t>D20210331.160959</t>
  </si>
  <si>
    <t>D20210331.161273</t>
  </si>
  <si>
    <t>D20210331.161602</t>
  </si>
  <si>
    <t>D20210331.162337</t>
  </si>
  <si>
    <t>D20210331.1629903</t>
  </si>
  <si>
    <t>D20210331.163343</t>
  </si>
  <si>
    <t>D20210331.163549</t>
  </si>
  <si>
    <t>D20210331.163857</t>
  </si>
  <si>
    <t>D20210331.164153</t>
  </si>
  <si>
    <t>D20210331.164331</t>
  </si>
  <si>
    <t>D20210331.164377</t>
  </si>
  <si>
    <t>D20210331.164957</t>
  </si>
  <si>
    <t>D20210331.164975</t>
  </si>
  <si>
    <t>D20210331.165039</t>
  </si>
  <si>
    <t>D20210331.16551</t>
  </si>
  <si>
    <t>D20210331.165628</t>
  </si>
  <si>
    <t>D20210331.165758</t>
  </si>
  <si>
    <t>D20210331.165806</t>
  </si>
  <si>
    <t>D20210331.166111</t>
  </si>
  <si>
    <t>D20210331.166531</t>
  </si>
  <si>
    <t>D20210331.166652</t>
  </si>
  <si>
    <t>D20210331.166849</t>
  </si>
  <si>
    <t>D20210331.1669</t>
  </si>
  <si>
    <t>D20210331.167453</t>
  </si>
  <si>
    <t>D20210331.167752</t>
  </si>
  <si>
    <t>D20210331.168357</t>
  </si>
  <si>
    <t>D20210331.168571</t>
  </si>
  <si>
    <t>D20210331.169327</t>
  </si>
  <si>
    <t>D20210331.169354</t>
  </si>
  <si>
    <t>D20210331.169653</t>
  </si>
  <si>
    <t>D20210331.169756</t>
  </si>
  <si>
    <t>D20210331.170257</t>
  </si>
  <si>
    <t>D20210331.170275</t>
  </si>
  <si>
    <t>D20210331.170332</t>
  </si>
  <si>
    <t>D20210331.170640</t>
  </si>
  <si>
    <t>D20210331.17110</t>
  </si>
  <si>
    <t>D20210331.171133</t>
  </si>
  <si>
    <t>D20210331.17147</t>
  </si>
  <si>
    <t>D20210331.171656</t>
  </si>
  <si>
    <t>D20210331.171759</t>
  </si>
  <si>
    <t>D20210331.171768</t>
  </si>
  <si>
    <t>D20210331.1718188</t>
  </si>
  <si>
    <t>D20210331.1718469</t>
  </si>
  <si>
    <t>D20210331.172251</t>
  </si>
  <si>
    <t>D20210331.172457</t>
  </si>
  <si>
    <t>D20210331.172475</t>
  </si>
  <si>
    <t>D20210331.17259</t>
  </si>
  <si>
    <t>D20210331.172859</t>
  </si>
  <si>
    <t>D20210331.173306</t>
  </si>
  <si>
    <t>D20210331.173342</t>
  </si>
  <si>
    <t>D20210331.173557</t>
  </si>
  <si>
    <t>D20210331.173575</t>
  </si>
  <si>
    <t>D20210331.173641</t>
  </si>
  <si>
    <t>D20210331.173959</t>
  </si>
  <si>
    <t>D20210331.174321</t>
  </si>
  <si>
    <t>D20210331.174367</t>
  </si>
  <si>
    <t>D20210331.174572</t>
  </si>
  <si>
    <t>D20210331.175056</t>
  </si>
  <si>
    <t>D20210331.175140</t>
  </si>
  <si>
    <t>D20210331.175458</t>
  </si>
  <si>
    <t>D20210331.175609</t>
  </si>
  <si>
    <t>D20210331.176101</t>
  </si>
  <si>
    <t>D20210331.176325</t>
  </si>
  <si>
    <t>D20210331.176437</t>
  </si>
  <si>
    <t>D20210331.176464</t>
  </si>
  <si>
    <t>D20210331.176642</t>
  </si>
  <si>
    <t>D20210331.177135</t>
  </si>
  <si>
    <t>D20210331.177443</t>
  </si>
  <si>
    <t>D20210331.177500</t>
  </si>
  <si>
    <t>D20210331.177555</t>
  </si>
  <si>
    <t>D20210331.177751</t>
  </si>
  <si>
    <t>D20210331.177920</t>
  </si>
  <si>
    <t>D20210331.178150</t>
  </si>
  <si>
    <t>D20210331.178244</t>
  </si>
  <si>
    <t>D20210331.178356</t>
  </si>
  <si>
    <t>D20210331.178851</t>
  </si>
  <si>
    <t>D20210331.179148</t>
  </si>
  <si>
    <t>D20210331.179335</t>
  </si>
  <si>
    <t>D20210331.17950</t>
  </si>
  <si>
    <t>D20210331.179700</t>
  </si>
  <si>
    <t>D20210331.17978</t>
  </si>
  <si>
    <t>D20210331.180144</t>
  </si>
  <si>
    <t>D20210331.180443</t>
  </si>
  <si>
    <t>D20210331.18050</t>
  </si>
  <si>
    <t>D20210331.180537</t>
  </si>
  <si>
    <t>D20210331.180845</t>
  </si>
  <si>
    <t>D20210331.181963</t>
  </si>
  <si>
    <t>D20210331.1820979</t>
  </si>
  <si>
    <t>D20210331.182353</t>
  </si>
  <si>
    <t>D20210331.1826382</t>
  </si>
  <si>
    <t>D20210331.182951</t>
  </si>
  <si>
    <t>D20210331.183668</t>
  </si>
  <si>
    <t>D20210331.1836701</t>
  </si>
  <si>
    <t>D20210331.183770</t>
  </si>
  <si>
    <t>D20210331.183958</t>
  </si>
  <si>
    <t>D20210331.1842065</t>
  </si>
  <si>
    <t>D20210331.184656</t>
  </si>
  <si>
    <t>D20210331.184759</t>
  </si>
  <si>
    <t>D20210331.185251</t>
  </si>
  <si>
    <t>D20210331.1852569</t>
  </si>
  <si>
    <t>D20210331.185448</t>
  </si>
  <si>
    <t>D20210331.1856</t>
  </si>
  <si>
    <t>D20210331.185859</t>
  </si>
  <si>
    <t>D20210331.186221</t>
  </si>
  <si>
    <t>D20210331.1862719</t>
  </si>
  <si>
    <t>D20210331.1863097</t>
  </si>
  <si>
    <t>D20210331.1864197</t>
  </si>
  <si>
    <t>D20210331.186548</t>
  </si>
  <si>
    <t>D20210331.186717</t>
  </si>
  <si>
    <t>D20210331.186744</t>
  </si>
  <si>
    <t>D20210331.1867983</t>
  </si>
  <si>
    <t>D20210331.1872941</t>
  </si>
  <si>
    <t>D20210331.1872996</t>
  </si>
  <si>
    <t>D20210331.187648</t>
  </si>
  <si>
    <t>D20210331.1879016</t>
  </si>
  <si>
    <t>D20210331.187947</t>
  </si>
  <si>
    <t>D20210331.188056</t>
  </si>
  <si>
    <t>D20210331.188177</t>
  </si>
  <si>
    <t>D20210331.18827</t>
  </si>
  <si>
    <t>D20210331.1883321</t>
  </si>
  <si>
    <t>D20210331.18836</t>
  </si>
  <si>
    <t>D20210331.188430</t>
  </si>
  <si>
    <t>D20210331.188449</t>
  </si>
  <si>
    <t>D20210331.18854</t>
  </si>
  <si>
    <t>D20210331.1885932</t>
  </si>
  <si>
    <t>D20210331.188720</t>
  </si>
  <si>
    <t>D20210331.188739</t>
  </si>
  <si>
    <t>D20210331.188917</t>
  </si>
  <si>
    <t>D20210331.189044</t>
  </si>
  <si>
    <t>D20210331.1890525</t>
  </si>
  <si>
    <t>D20210331.189129</t>
  </si>
  <si>
    <t>D20210331.1892154</t>
  </si>
  <si>
    <t>D20210331.1893049</t>
  </si>
  <si>
    <t>D20210331.189745</t>
  </si>
  <si>
    <t>D20210331.189950</t>
  </si>
  <si>
    <t>D20210331.190563</t>
  </si>
  <si>
    <t>D20210331.190648</t>
  </si>
  <si>
    <t>D20210331.190947</t>
  </si>
  <si>
    <t>D20210331.190956</t>
  </si>
  <si>
    <t>D20210331.191355</t>
  </si>
  <si>
    <t>D20210331.1914421</t>
  </si>
  <si>
    <t>D20210331.1917301</t>
  </si>
  <si>
    <t>D20210331.1918344</t>
  </si>
  <si>
    <t>D20210331.191935</t>
  </si>
  <si>
    <t>D20210331.192147</t>
  </si>
  <si>
    <t>D20210331.192558</t>
  </si>
  <si>
    <t>D20210331.192651</t>
  </si>
  <si>
    <t>D20210331.192857</t>
  </si>
  <si>
    <t>D20210331.1929247</t>
  </si>
  <si>
    <t>D20210331.193162</t>
  </si>
  <si>
    <t>D20210331.193247</t>
  </si>
  <si>
    <t>D20210331.193537</t>
  </si>
  <si>
    <t>D20210331.19356</t>
  </si>
  <si>
    <t>D20210331.193649</t>
  </si>
  <si>
    <t>D20210331.193809</t>
  </si>
  <si>
    <t>D20210331.1940747</t>
  </si>
  <si>
    <t>D20210331.194440</t>
  </si>
  <si>
    <t>D20210331.1945247</t>
  </si>
  <si>
    <t>D20210331.194570</t>
  </si>
  <si>
    <t>D20210331.194936</t>
  </si>
  <si>
    <t>D20210331.195111</t>
  </si>
  <si>
    <t>D20210331.195157</t>
  </si>
  <si>
    <t>D20210331.195456</t>
  </si>
  <si>
    <t>D20210331.196752</t>
  </si>
  <si>
    <t>D20210331.196800</t>
  </si>
  <si>
    <t>D20210331.197142</t>
  </si>
  <si>
    <t>D20210331.197254</t>
  </si>
  <si>
    <t>D20210331.197302</t>
  </si>
  <si>
    <t>D20210331.197478</t>
  </si>
  <si>
    <t>D20210331.197759</t>
  </si>
  <si>
    <t>D20210331.198073</t>
  </si>
  <si>
    <t>D20210331.198149</t>
  </si>
  <si>
    <t>D20210331.198251</t>
  </si>
  <si>
    <t>D20210331.198961</t>
  </si>
  <si>
    <t>D20210331.199137</t>
  </si>
  <si>
    <t>D20210331.199351</t>
  </si>
  <si>
    <t>D20210331.19936</t>
  </si>
  <si>
    <t>D20210331.199436</t>
  </si>
  <si>
    <t>D20210331.199463</t>
  </si>
  <si>
    <t>D20210331.19972</t>
  </si>
  <si>
    <t>D20210331.200042</t>
  </si>
  <si>
    <t>D20210331.2002222</t>
  </si>
  <si>
    <t>D20210331.200378</t>
  </si>
  <si>
    <t>D20210331.200435</t>
  </si>
  <si>
    <t>D20210331.20053</t>
  </si>
  <si>
    <t>D20210331.2006024</t>
  </si>
  <si>
    <t>D20210331.2007991</t>
  </si>
  <si>
    <t>D20210331.2009605</t>
  </si>
  <si>
    <t>D20210331.2010722</t>
  </si>
  <si>
    <t>D20210331.201254</t>
  </si>
  <si>
    <t>D20210331.201834</t>
  </si>
  <si>
    <t>D20210331.202514</t>
  </si>
  <si>
    <t>D20210331.202541</t>
  </si>
  <si>
    <t>D20210331.202907</t>
  </si>
  <si>
    <t>D20210331.203043</t>
  </si>
  <si>
    <t>D20210331.203052</t>
  </si>
  <si>
    <t>D20210331.203575</t>
  </si>
  <si>
    <t>D20210331.2037185</t>
  </si>
  <si>
    <t>D20210331.204004</t>
  </si>
  <si>
    <t>D20210331.204077</t>
  </si>
  <si>
    <t>D20210331.204237</t>
  </si>
  <si>
    <t>D20210331.2044811</t>
  </si>
  <si>
    <t>D20210331.2044820</t>
  </si>
  <si>
    <t>D20210331.204826</t>
  </si>
  <si>
    <t>D20210331.2051127</t>
  </si>
  <si>
    <t>D20210331.205243</t>
  </si>
  <si>
    <t>D20210331.205346</t>
  </si>
  <si>
    <t>D20210331.205458</t>
  </si>
  <si>
    <t>D20210331.205542</t>
  </si>
  <si>
    <t>D20210331.2059990</t>
  </si>
  <si>
    <t>D20210331.206156</t>
  </si>
  <si>
    <t>D20210331.206174</t>
  </si>
  <si>
    <t>D20210331.20633</t>
  </si>
  <si>
    <t>D20210331.206473</t>
  </si>
  <si>
    <t>D20210331.206772</t>
  </si>
  <si>
    <t>D20210331.2068107</t>
  </si>
  <si>
    <t>D20210331.206950</t>
  </si>
  <si>
    <t>D20210331.207041</t>
  </si>
  <si>
    <t>D20210331.207050</t>
  </si>
  <si>
    <t>D20210331.207452</t>
  </si>
  <si>
    <t>D20210331.207470</t>
  </si>
  <si>
    <t>D20210331.207555</t>
  </si>
  <si>
    <t>D20210331.2078290</t>
  </si>
  <si>
    <t>D20210331.207845</t>
  </si>
  <si>
    <t>D20210331.207872</t>
  </si>
  <si>
    <t>D20210331.207957</t>
  </si>
  <si>
    <t>D20210331.208057</t>
  </si>
  <si>
    <t>D20210331.208244</t>
  </si>
  <si>
    <t>D20210331.208347</t>
  </si>
  <si>
    <t>D20210331.208440</t>
  </si>
  <si>
    <t>D20210331.208459</t>
  </si>
  <si>
    <t>D20210331.20857</t>
  </si>
  <si>
    <t>D20210331.208570</t>
  </si>
  <si>
    <t>D20210331.208655</t>
  </si>
  <si>
    <t>D20210331.208972</t>
  </si>
  <si>
    <t>D20210331.209148</t>
  </si>
  <si>
    <t>D20210331.209362</t>
  </si>
  <si>
    <t>D20210331.209559</t>
  </si>
  <si>
    <t>D20210331.209858</t>
  </si>
  <si>
    <t>D20210331.210238</t>
  </si>
  <si>
    <t>D20210331.210256</t>
  </si>
  <si>
    <t>D20210331.210434</t>
  </si>
  <si>
    <t>D20210331.2107181</t>
  </si>
  <si>
    <t>D20210331.2107341</t>
  </si>
  <si>
    <t>D20210331.210779</t>
  </si>
  <si>
    <t>D20210331.211114</t>
  </si>
  <si>
    <t>D20210331.211271</t>
  </si>
  <si>
    <t>D20210331.211338</t>
  </si>
  <si>
    <t>D20210331.211851</t>
  </si>
  <si>
    <t>D20210331.2119773</t>
  </si>
  <si>
    <t>D20210331.212018</t>
  </si>
  <si>
    <t>D20210331.2121196</t>
  </si>
  <si>
    <t>D20210331.2122997</t>
  </si>
  <si>
    <t>D20210331.212335</t>
  </si>
  <si>
    <t>D20210331.212344</t>
  </si>
  <si>
    <t>D20210331.2123930</t>
  </si>
  <si>
    <t>D20210331.212465</t>
  </si>
  <si>
    <t>D20210331.212522</t>
  </si>
  <si>
    <t>D20210331.21256</t>
  </si>
  <si>
    <t>D20210331.212577</t>
  </si>
  <si>
    <t>D20210331.2132594</t>
  </si>
  <si>
    <t>D20210331.2132941</t>
  </si>
  <si>
    <t>D20210331.213471</t>
  </si>
  <si>
    <t>D20210331.213538</t>
  </si>
  <si>
    <t>D20210331.21359</t>
  </si>
  <si>
    <t>D20210331.213912</t>
  </si>
  <si>
    <t>D20210331.213958</t>
  </si>
  <si>
    <t>D20210331.2140348</t>
  </si>
  <si>
    <t>D20210331.214106</t>
  </si>
  <si>
    <t>D20210331.2142155</t>
  </si>
  <si>
    <t>D20210331.214414</t>
  </si>
  <si>
    <t>D20210331.214722</t>
  </si>
  <si>
    <t>D20210331.214807</t>
  </si>
  <si>
    <t>D20210331.214843</t>
  </si>
  <si>
    <t>D20210331.215345</t>
  </si>
  <si>
    <t>D20210331.215354</t>
  </si>
  <si>
    <t>D20210331.215653</t>
  </si>
  <si>
    <t>D20210331.215662</t>
  </si>
  <si>
    <t>D20210331.215710</t>
  </si>
  <si>
    <t>D20210331.2161</t>
  </si>
  <si>
    <t>D20210331.216164</t>
  </si>
  <si>
    <t>D20210331.216230</t>
  </si>
  <si>
    <t>D20210331.2163477</t>
  </si>
  <si>
    <t>D20210331.2164111</t>
  </si>
  <si>
    <t>D20210331.21658</t>
  </si>
  <si>
    <t>D20210331.216922</t>
  </si>
  <si>
    <t>D20210331.217059</t>
  </si>
  <si>
    <t>D20210331.218131</t>
  </si>
  <si>
    <t>D20210331.218261</t>
  </si>
  <si>
    <t>D20210331.2182786</t>
  </si>
  <si>
    <t>D20210331.218850</t>
  </si>
  <si>
    <t>D20210331.218878</t>
  </si>
  <si>
    <t>D20210331.219044</t>
  </si>
  <si>
    <t>D20210331.2193616</t>
  </si>
  <si>
    <t>D20210331.219651</t>
  </si>
  <si>
    <t>D20210331.219679</t>
  </si>
  <si>
    <t>D20210331.220059</t>
  </si>
  <si>
    <t>D20210331.22048</t>
  </si>
  <si>
    <t>D20210331.220527</t>
  </si>
  <si>
    <t>D20210331.220844</t>
  </si>
  <si>
    <t>D20210331.2209553</t>
  </si>
  <si>
    <t>D20210331.220974</t>
  </si>
  <si>
    <t>D20210331.221775</t>
  </si>
  <si>
    <t>D20210331.2218443</t>
  </si>
  <si>
    <t>D20210331.222156</t>
  </si>
  <si>
    <t>D20210331.222446</t>
  </si>
  <si>
    <t>D20210331.222558</t>
  </si>
  <si>
    <t>D20210331.222754</t>
  </si>
  <si>
    <t>D20210331.2232757</t>
  </si>
  <si>
    <t>D20210331.223322</t>
  </si>
  <si>
    <t>D20210331.2233875</t>
  </si>
  <si>
    <t>D20210331.223452</t>
  </si>
  <si>
    <t>D20210331.2236821</t>
  </si>
  <si>
    <t>D20210331.223751</t>
  </si>
  <si>
    <t>D20210331.223845</t>
  </si>
  <si>
    <t>D20210331.2239288</t>
  </si>
  <si>
    <t>D20210331.224954</t>
  </si>
  <si>
    <t>D20210331.225054</t>
  </si>
  <si>
    <t>D20210331.225157</t>
  </si>
  <si>
    <t>D20210331.2253891</t>
  </si>
  <si>
    <t>D20210331.22543</t>
  </si>
  <si>
    <t>D20210331.22552</t>
  </si>
  <si>
    <t>D20210331.225559</t>
  </si>
  <si>
    <t>D20210331.225942</t>
  </si>
  <si>
    <t>D20210331.2262718</t>
  </si>
  <si>
    <t>D20210331.2265456</t>
  </si>
  <si>
    <t>D20210331.226949</t>
  </si>
  <si>
    <t>D20210331.227151</t>
  </si>
  <si>
    <t>D20210331.22730</t>
  </si>
  <si>
    <t>D20210331.227357</t>
  </si>
  <si>
    <t>D20210331.227656</t>
  </si>
  <si>
    <t>D20210331.227777</t>
  </si>
  <si>
    <t>D20210331.228000</t>
  </si>
  <si>
    <t>D20210331.228055</t>
  </si>
  <si>
    <t>D20210331.228158</t>
  </si>
  <si>
    <t>D20210331.228279</t>
  </si>
  <si>
    <t>D20210331.228345</t>
  </si>
  <si>
    <t>D20210331.229070</t>
  </si>
  <si>
    <t>D20210331.229173</t>
  </si>
  <si>
    <t>D20210331.229342</t>
  </si>
  <si>
    <t>D20210331.229454</t>
  </si>
  <si>
    <t>D20210331.2297998</t>
  </si>
  <si>
    <t>D20210331.229801</t>
  </si>
  <si>
    <t>D20210331.2298995</t>
  </si>
  <si>
    <t>D20210331.229913</t>
  </si>
  <si>
    <t>D20210331.230423</t>
  </si>
  <si>
    <t>D20210331.2304636</t>
  </si>
  <si>
    <t>D20210331.2305969</t>
  </si>
  <si>
    <t>D20210331.230610</t>
  </si>
  <si>
    <t>D20210331.230759</t>
  </si>
  <si>
    <t>D20210331.231279</t>
  </si>
  <si>
    <t>D20210331.2316714</t>
  </si>
  <si>
    <t>D20210331.2317672</t>
  </si>
  <si>
    <t>D20210331.2325882</t>
  </si>
  <si>
    <t>D20210331.2328137</t>
  </si>
  <si>
    <t>D20210331.2328285</t>
  </si>
  <si>
    <t>D20210331.232847</t>
  </si>
  <si>
    <t>D20210331.232856</t>
  </si>
  <si>
    <t>D20210331.2329200</t>
  </si>
  <si>
    <t>D20210331.233031</t>
  </si>
  <si>
    <t>D20210331.233246</t>
  </si>
  <si>
    <t>D20210331.2332910</t>
  </si>
  <si>
    <t>D20210331.2333140</t>
  </si>
  <si>
    <t>D20210331.233358</t>
  </si>
  <si>
    <t>D20210331.233442</t>
  </si>
  <si>
    <t>D20210331.233527</t>
  </si>
  <si>
    <t>D20210331.233554</t>
  </si>
  <si>
    <t>D20210331.2337335</t>
  </si>
  <si>
    <t>D20210331.2339599</t>
  </si>
  <si>
    <t>D20210331.2339795</t>
  </si>
  <si>
    <t>D20210331.2339900</t>
  </si>
  <si>
    <t>D20210331.2343167</t>
  </si>
  <si>
    <t>D20210331.234355</t>
  </si>
  <si>
    <t>D20210331.2344753</t>
  </si>
  <si>
    <t>D20210331.234506</t>
  </si>
  <si>
    <t>D20210331.23456</t>
  </si>
  <si>
    <t>D20210331.234739</t>
  </si>
  <si>
    <t>D20210331.234841</t>
  </si>
  <si>
    <t>D20210331.2349459</t>
  </si>
  <si>
    <t>D20210331.23504</t>
  </si>
  <si>
    <t>D20210331.235174</t>
  </si>
  <si>
    <t>D20210331.235231</t>
  </si>
  <si>
    <t>D20210331.235316</t>
  </si>
  <si>
    <t>D20210331.2353595</t>
  </si>
  <si>
    <t>D20210331.2354323</t>
  </si>
  <si>
    <t>D20210331.2354387</t>
  </si>
  <si>
    <t>D20210331.235446</t>
  </si>
  <si>
    <t>D20210331.2354985</t>
  </si>
  <si>
    <t>D20210331.235530</t>
  </si>
  <si>
    <t>D20210331.235558</t>
  </si>
  <si>
    <t>D20210331.2356091</t>
  </si>
  <si>
    <t>D20210331.2358769</t>
  </si>
  <si>
    <t>D20210331.235950</t>
  </si>
  <si>
    <t>D20210331.236153</t>
  </si>
  <si>
    <t>D20210331.2362458</t>
  </si>
  <si>
    <t>D20210331.236256</t>
  </si>
  <si>
    <t>D20210331.23643</t>
  </si>
  <si>
    <t>D20210331.236603</t>
  </si>
  <si>
    <t>D20210331.236706</t>
  </si>
  <si>
    <t>D20210331.236957</t>
  </si>
  <si>
    <t>D20210331.237066</t>
  </si>
  <si>
    <t>D20210331.2371816</t>
  </si>
  <si>
    <t>D20210331.2372774</t>
  </si>
  <si>
    <t>D20210331.23755</t>
  </si>
  <si>
    <t>D20210331.237619</t>
  </si>
  <si>
    <t>D20210331.237954</t>
  </si>
  <si>
    <t>D20210331.238139</t>
  </si>
  <si>
    <t>D20210331.238250</t>
  </si>
  <si>
    <t>D20210331.2385514</t>
  </si>
  <si>
    <t>D20210331.238737</t>
  </si>
  <si>
    <t>D20210331.2390929</t>
  </si>
  <si>
    <t>D20210331.2391588</t>
  </si>
  <si>
    <t>D20210331.239556</t>
  </si>
  <si>
    <t>D20210331.239613</t>
  </si>
  <si>
    <t>D20210331.239659</t>
  </si>
  <si>
    <t>D20210331.2396592</t>
  </si>
  <si>
    <t>D20210331.2396604</t>
  </si>
  <si>
    <t>D20210331.239752</t>
  </si>
  <si>
    <t>D20210331.2398701</t>
  </si>
  <si>
    <t>D20210331.24006</t>
  </si>
  <si>
    <t>D20210331.240954</t>
  </si>
  <si>
    <t>D20210331.241009</t>
  </si>
  <si>
    <t>D20210331.241157</t>
  </si>
  <si>
    <t>D20210331.241559</t>
  </si>
  <si>
    <t>D20210331.241607</t>
  </si>
  <si>
    <t>D20210331.242</t>
  </si>
  <si>
    <t>D20210331.242257</t>
  </si>
  <si>
    <t>D20210331.242444</t>
  </si>
  <si>
    <t>D20210331.242949</t>
  </si>
  <si>
    <t>D20210331.242958</t>
  </si>
  <si>
    <t>D20210331.242976</t>
  </si>
  <si>
    <t>D20210331.243375</t>
  </si>
  <si>
    <t>D20210331.2434113</t>
  </si>
  <si>
    <t>D20210331.243414</t>
  </si>
  <si>
    <t>D20210331.24378</t>
  </si>
  <si>
    <t>D20210331.243955</t>
  </si>
  <si>
    <t>D20210331.244037</t>
  </si>
  <si>
    <t>D20210331.244149</t>
  </si>
  <si>
    <t>D20210331.244158</t>
  </si>
  <si>
    <t>D20210331.244251</t>
  </si>
  <si>
    <t>D20210331.24453</t>
  </si>
  <si>
    <t>D20210331.245016</t>
  </si>
  <si>
    <t>D20210331.2451240</t>
  </si>
  <si>
    <t>D20210331.245276</t>
  </si>
  <si>
    <t>D20210331.245351</t>
  </si>
  <si>
    <t>D20210331.245557</t>
  </si>
  <si>
    <t>D20210331.246022</t>
  </si>
  <si>
    <t>D20210331.246134</t>
  </si>
  <si>
    <t>D20210331.246237</t>
  </si>
  <si>
    <t>D20210331.246451</t>
  </si>
  <si>
    <t>D20210331.2465881</t>
  </si>
  <si>
    <t>D20210331.24659</t>
  </si>
  <si>
    <t>D20210331.246657</t>
  </si>
  <si>
    <t>D20210331.24668</t>
  </si>
  <si>
    <t>D20210331.2467670</t>
  </si>
  <si>
    <t>D20210331.246947</t>
  </si>
  <si>
    <t>D20210331.246956</t>
  </si>
  <si>
    <t>D20210331.2471239</t>
  </si>
  <si>
    <t>D20210331.247140</t>
  </si>
  <si>
    <t>D20210331.247355</t>
  </si>
  <si>
    <t>D20210331.247476</t>
  </si>
  <si>
    <t>D20210331.247551</t>
  </si>
  <si>
    <t>D20210331.247908</t>
  </si>
  <si>
    <t>D20210331.248240</t>
  </si>
  <si>
    <t>D20210331.2482824</t>
  </si>
  <si>
    <t>D20210331.2483120</t>
  </si>
  <si>
    <t>D20210331.2483438</t>
  </si>
  <si>
    <t>D20210331.248352</t>
  </si>
  <si>
    <t>D20210331.248455</t>
  </si>
  <si>
    <t>D20210331.248633</t>
  </si>
  <si>
    <t>D20210331.248745</t>
  </si>
  <si>
    <t>D20210331.2489805</t>
  </si>
  <si>
    <t>D20210331.2490285</t>
  </si>
  <si>
    <t>D20210331.249416</t>
  </si>
  <si>
    <t>D20210331.24949</t>
  </si>
  <si>
    <t>D20210331.249612</t>
  </si>
  <si>
    <t>D20210331.249658</t>
  </si>
  <si>
    <t>D20210331.2497181</t>
  </si>
  <si>
    <t>D20210331.2502656</t>
  </si>
  <si>
    <t>D20210331.2502825</t>
  </si>
  <si>
    <t>D20210331.250430</t>
  </si>
  <si>
    <t>D20210331.250476</t>
  </si>
  <si>
    <t>D20210331.2505424</t>
  </si>
  <si>
    <t>D20210331.2505451</t>
  </si>
  <si>
    <t>D20210331.2505460</t>
  </si>
  <si>
    <t>D20210331.2506328</t>
  </si>
  <si>
    <t>D20210331.250850</t>
  </si>
  <si>
    <t>D20210331.2508751</t>
  </si>
  <si>
    <t>D20210331.2512347</t>
  </si>
  <si>
    <t>D20210331.251352</t>
  </si>
  <si>
    <t>D20210331.2515320</t>
  </si>
  <si>
    <t>D20210331.251558</t>
  </si>
  <si>
    <t>D20210331.251745</t>
  </si>
  <si>
    <t>D20210331.251857</t>
  </si>
  <si>
    <t>D20210331.251978</t>
  </si>
  <si>
    <t>D20210331.252041</t>
  </si>
  <si>
    <t>D20210331.252452</t>
  </si>
  <si>
    <t>D20210331.2524797</t>
  </si>
  <si>
    <t>D20210331.252658</t>
  </si>
  <si>
    <t>D20210331.2529176</t>
  </si>
  <si>
    <t>D20210331.2531562</t>
  </si>
  <si>
    <t>D20210331.2531991</t>
  </si>
  <si>
    <t>D20210331.2533043</t>
  </si>
  <si>
    <t>D20210331.2533119</t>
  </si>
  <si>
    <t>D20210331.253356</t>
  </si>
  <si>
    <t>D20210331.253468</t>
  </si>
  <si>
    <t>D20210331.25357</t>
  </si>
  <si>
    <t>D20210331.253646</t>
  </si>
  <si>
    <t>D20210331.2536633</t>
  </si>
  <si>
    <t>D20210331.253730</t>
  </si>
  <si>
    <t>D20210331.253776</t>
  </si>
  <si>
    <t>D20210331.2539960</t>
  </si>
  <si>
    <t>D20210331.254317</t>
  </si>
  <si>
    <t>D20210331.254504</t>
  </si>
  <si>
    <t>D20210331.254849</t>
  </si>
  <si>
    <t>D20210331.255350</t>
  </si>
  <si>
    <t>D20210331.255547</t>
  </si>
  <si>
    <t>D20210331.255556</t>
  </si>
  <si>
    <t>D20210331.255574</t>
  </si>
  <si>
    <t>D20210331.255659</t>
  </si>
  <si>
    <t>D20210331.255873</t>
  </si>
  <si>
    <t>D20210331.256049</t>
  </si>
  <si>
    <t>D20210331.256058</t>
  </si>
  <si>
    <t>D20210331.256076</t>
  </si>
  <si>
    <t>D20210331.256179</t>
  </si>
  <si>
    <t>D20210331.2562137</t>
  </si>
  <si>
    <t>D20210331.2562164</t>
  </si>
  <si>
    <t>D20210331.25647</t>
  </si>
  <si>
    <t>D20210331.256553</t>
  </si>
  <si>
    <t>D20210331.2567123</t>
  </si>
  <si>
    <t>D20210331.2568063</t>
  </si>
  <si>
    <t>D20210331.257233</t>
  </si>
  <si>
    <t>D20210331.257345</t>
  </si>
  <si>
    <t>D20210331.257578</t>
  </si>
  <si>
    <t>D20210331.2576134</t>
  </si>
  <si>
    <t>D20210331.257653</t>
  </si>
  <si>
    <t>D20210331.257756</t>
  </si>
  <si>
    <t>D20210331.2577739</t>
  </si>
  <si>
    <t>D20210331.2580243</t>
  </si>
  <si>
    <t>D20210331.258146</t>
  </si>
  <si>
    <t>D20210331.258306</t>
  </si>
  <si>
    <t>D20210331.258379</t>
  </si>
  <si>
    <t>D20210331.258445</t>
  </si>
  <si>
    <t>D20210331.258539</t>
  </si>
  <si>
    <t>D20210331.258771</t>
  </si>
  <si>
    <t>D20210331.2587916</t>
  </si>
  <si>
    <t>D20210331.258874</t>
  </si>
  <si>
    <t>D20210331.259059</t>
  </si>
  <si>
    <t>D20210331.259330</t>
  </si>
  <si>
    <t>D20210331.2594240</t>
  </si>
  <si>
    <t>D20210331.2594419</t>
  </si>
  <si>
    <t>D20210331.259442</t>
  </si>
  <si>
    <t>D20210331.2596646</t>
  </si>
  <si>
    <t>D20210331.2597223</t>
  </si>
  <si>
    <t>D20210331.2598396</t>
  </si>
  <si>
    <t>D20210331.259956</t>
  </si>
  <si>
    <t>D20210331.2600039</t>
  </si>
  <si>
    <t>D20210331.260055</t>
  </si>
  <si>
    <t>D20210331.2602828</t>
  </si>
  <si>
    <t>D20210331.2605566</t>
  </si>
  <si>
    <t>D20210331.2607412</t>
  </si>
  <si>
    <t>D20210331.260831</t>
  </si>
  <si>
    <t>D20210331.260868</t>
  </si>
  <si>
    <t>D20210331.2608754</t>
  </si>
  <si>
    <t>D20210331.2610784</t>
  </si>
  <si>
    <t>D20210331.261146</t>
  </si>
  <si>
    <t>D20210331.261360</t>
  </si>
  <si>
    <t>D20210331.2614344</t>
  </si>
  <si>
    <t>D20210331.2615190</t>
  </si>
  <si>
    <t>D20210331.2615220</t>
  </si>
  <si>
    <t>D20210331.26176</t>
  </si>
  <si>
    <t>D20210331.2618780</t>
  </si>
  <si>
    <t>D20210331.261940</t>
  </si>
  <si>
    <t>D20210331.2619714</t>
  </si>
  <si>
    <t>D20210331.262059</t>
  </si>
  <si>
    <t>D20210331.2621285</t>
  </si>
  <si>
    <t>D20210331.2621940</t>
  </si>
  <si>
    <t>D20210331.262237</t>
  </si>
  <si>
    <t>D20210331.262358</t>
  </si>
  <si>
    <t>D20210331.2624400</t>
  </si>
  <si>
    <t>D20210331.2625724</t>
  </si>
  <si>
    <t>D20210331.262741</t>
  </si>
  <si>
    <t>D20210331.262844</t>
  </si>
  <si>
    <t>D20210331.262956</t>
  </si>
  <si>
    <t>D20210331.2631172</t>
  </si>
  <si>
    <t>D20210331.2631846</t>
  </si>
  <si>
    <t>D20210331.263243</t>
  </si>
  <si>
    <t>D20210331.2634191</t>
  </si>
  <si>
    <t>D20210331.2634351</t>
  </si>
  <si>
    <t>D20210331.263627</t>
  </si>
  <si>
    <t>D20210331.2641827</t>
  </si>
  <si>
    <t>D20210331.2642598</t>
  </si>
  <si>
    <t>D20210331.2643595</t>
  </si>
  <si>
    <t>D20210331.264455</t>
  </si>
  <si>
    <t>D20210331.26457</t>
  </si>
  <si>
    <t>D20210331.264772</t>
  </si>
  <si>
    <t>D20210331.2649122</t>
  </si>
  <si>
    <t>D20210331.2649177</t>
  </si>
  <si>
    <t>D20210331.2651899</t>
  </si>
  <si>
    <t>D20210331.2652092</t>
  </si>
  <si>
    <t>D20210331.265340</t>
  </si>
  <si>
    <t>D20210331.265407</t>
  </si>
  <si>
    <t>D20210331.265452</t>
  </si>
  <si>
    <t>D20210331.2654911</t>
  </si>
  <si>
    <t>D20210331.265676</t>
  </si>
  <si>
    <t>D20210331.266066</t>
  </si>
  <si>
    <t>D20210331.2661861</t>
  </si>
  <si>
    <t>D20210331.266244</t>
  </si>
  <si>
    <t>D20210331.266253</t>
  </si>
  <si>
    <t>D20210331.266271</t>
  </si>
  <si>
    <t>D20210331.2666400</t>
  </si>
  <si>
    <t>D20210331.266655</t>
  </si>
  <si>
    <t>D20210331.2667920</t>
  </si>
  <si>
    <t>D20210331.2667939</t>
  </si>
  <si>
    <t>D20210331.2667957</t>
  </si>
  <si>
    <t>D20210331.266851</t>
  </si>
  <si>
    <t>D20210331.2668598</t>
  </si>
  <si>
    <t>D20210331.266945</t>
  </si>
  <si>
    <t>D20210331.26765</t>
  </si>
  <si>
    <t>D20210331.267652</t>
  </si>
  <si>
    <t>D20210331.268006</t>
  </si>
  <si>
    <t>D20210331.268136</t>
  </si>
  <si>
    <t>D20210331.2684552</t>
  </si>
  <si>
    <t>D20210331.2686211</t>
  </si>
  <si>
    <t>D20210331.268677</t>
  </si>
  <si>
    <t>D20210331.2687133</t>
  </si>
  <si>
    <t>D20210331.2687487</t>
  </si>
  <si>
    <t>D20210331.268828</t>
  </si>
  <si>
    <t>D20210331.268976</t>
  </si>
  <si>
    <t>D20210331.269049</t>
  </si>
  <si>
    <t>D20210331.269058</t>
  </si>
  <si>
    <t>D20210331.2692753</t>
  </si>
  <si>
    <t>D20210331.2693264</t>
  </si>
  <si>
    <t>D20210331.2694681</t>
  </si>
  <si>
    <t>D20210331.2694944</t>
  </si>
  <si>
    <t>D20210331.269571</t>
  </si>
  <si>
    <t>D20210331.2696180</t>
  </si>
  <si>
    <t>D20210331.269759</t>
  </si>
  <si>
    <t>D20210331.2697963</t>
  </si>
  <si>
    <t>D20210331.2700984</t>
  </si>
  <si>
    <t>D20210331.270148</t>
  </si>
  <si>
    <t>D20210331.2702764</t>
  </si>
  <si>
    <t>D20210331.270353</t>
  </si>
  <si>
    <t>D20210331.270504</t>
  </si>
  <si>
    <t>D20210331.2705112</t>
  </si>
  <si>
    <t>D20210331.270531</t>
  </si>
  <si>
    <t>D20210331.2705895</t>
  </si>
  <si>
    <t>D20210331.270652</t>
  </si>
  <si>
    <t>D20210331.27070</t>
  </si>
  <si>
    <t>D20210331.2708122</t>
  </si>
  <si>
    <t>D20210331.2710554</t>
  </si>
  <si>
    <t>D20210331.271136</t>
  </si>
  <si>
    <t>D20210331.271275</t>
  </si>
  <si>
    <t>D20210331.271341</t>
  </si>
  <si>
    <t>D20210331.2713920</t>
  </si>
  <si>
    <t>D20210331.271529</t>
  </si>
  <si>
    <t>D20210331.2716088</t>
  </si>
  <si>
    <t>D20210331.2716828</t>
  </si>
  <si>
    <t>D20210331.2717012</t>
  </si>
  <si>
    <t>D20210331.2718596</t>
  </si>
  <si>
    <t>D20210331.2719810</t>
  </si>
  <si>
    <t>D20210331.272030</t>
  </si>
  <si>
    <t>D20210331.272058</t>
  </si>
  <si>
    <t>D20210331.272151</t>
  </si>
  <si>
    <t>D20210331.272272</t>
  </si>
  <si>
    <t>D20210331.272302</t>
  </si>
  <si>
    <t>D20210331.2723376</t>
  </si>
  <si>
    <t>D20210331.2724766</t>
  </si>
  <si>
    <t>D20210331.2726050</t>
  </si>
  <si>
    <t>D20210331.2728661</t>
  </si>
  <si>
    <t>D20210331.2728746</t>
  </si>
  <si>
    <t>D20210331.2729677</t>
  </si>
  <si>
    <t>D20210331.2730431</t>
  </si>
  <si>
    <t>D20210331.2732</t>
  </si>
  <si>
    <t>D20210331.2732565</t>
  </si>
  <si>
    <t>D20210331.2733263</t>
  </si>
  <si>
    <t>D20210331.273336</t>
  </si>
  <si>
    <t>D20210331.2734729</t>
  </si>
  <si>
    <t>D20210331.2735137</t>
  </si>
  <si>
    <t>D20210331.2735146</t>
  </si>
  <si>
    <t>D20210331.273550</t>
  </si>
  <si>
    <t>D20210331.2736219</t>
  </si>
  <si>
    <t>D20210331.2736291</t>
  </si>
  <si>
    <t>D20210331.2736451</t>
  </si>
  <si>
    <t>D20210331.273653</t>
  </si>
  <si>
    <t>D20210331.273662</t>
  </si>
  <si>
    <t>D20210331.2736714</t>
  </si>
  <si>
    <t>D20210331.2737980</t>
  </si>
  <si>
    <t>D20210331.273840</t>
  </si>
  <si>
    <t>D20210331.273859</t>
  </si>
  <si>
    <t>D20210331.274025</t>
  </si>
  <si>
    <t>D20210331.274052</t>
  </si>
  <si>
    <t>D20210331.2743244</t>
  </si>
  <si>
    <t>D20210331.2744782</t>
  </si>
  <si>
    <t>D20210331.2745426</t>
  </si>
  <si>
    <t>D20210331.274548</t>
  </si>
  <si>
    <t>D20210331.2745529</t>
  </si>
  <si>
    <t>D20210331.2746245</t>
  </si>
  <si>
    <t>D20210331.2746263</t>
  </si>
  <si>
    <t>D20210331.2747279</t>
  </si>
  <si>
    <t>D20210331.2747466</t>
  </si>
  <si>
    <t>D20210331.2747587</t>
  </si>
  <si>
    <t>D20210331.274829</t>
  </si>
  <si>
    <t>D20210331.2748502</t>
  </si>
  <si>
    <t>D20210331.274856</t>
  </si>
  <si>
    <t>D20210331.2749059</t>
  </si>
  <si>
    <t>D20210331.2750</t>
  </si>
  <si>
    <t>D20210331.275255</t>
  </si>
  <si>
    <t>D20210331.275358</t>
  </si>
  <si>
    <t>D20210331.2753917</t>
  </si>
  <si>
    <t>D20210331.2754222</t>
  </si>
  <si>
    <t>D20210331.2754389</t>
  </si>
  <si>
    <t>D20210331.275479</t>
  </si>
  <si>
    <t>D20210331.27548</t>
  </si>
  <si>
    <t>D20210331.275657</t>
  </si>
  <si>
    <t>D20210331.2756730</t>
  </si>
  <si>
    <t>D20210331.2756767</t>
  </si>
  <si>
    <t>D20210331.2756909</t>
  </si>
  <si>
    <t>D20210331.2757205</t>
  </si>
  <si>
    <t>D20210331.2758024</t>
  </si>
  <si>
    <t>D20210331.2758613</t>
  </si>
  <si>
    <t>D20210331.2759629</t>
  </si>
  <si>
    <t>D20210331.2760232</t>
  </si>
  <si>
    <t>D20210331.276074</t>
  </si>
  <si>
    <t>D20210331.27614</t>
  </si>
  <si>
    <t>D20210331.276159</t>
  </si>
  <si>
    <t>D20210331.2764212</t>
  </si>
  <si>
    <t>D20210331.276551</t>
  </si>
  <si>
    <t>D20210331.2765602</t>
  </si>
  <si>
    <t>D20210331.276579</t>
  </si>
  <si>
    <t>D20210331.276645</t>
  </si>
  <si>
    <t>D20210331.276654</t>
  </si>
  <si>
    <t>D20210331.276850</t>
  </si>
  <si>
    <t>D20210331.276953</t>
  </si>
  <si>
    <t>D20210331.2769570</t>
  </si>
  <si>
    <t>D20210331.2769954</t>
  </si>
  <si>
    <t>D20210331.2771694</t>
  </si>
  <si>
    <t>D20210331.277240</t>
  </si>
  <si>
    <t>D20210331.277277</t>
  </si>
  <si>
    <t>D20210331.2774707</t>
  </si>
  <si>
    <t>D20210331.2775151</t>
  </si>
  <si>
    <t>D20210331.2775179</t>
  </si>
  <si>
    <t>D20210331.2775692</t>
  </si>
  <si>
    <t>D20210331.277679</t>
  </si>
  <si>
    <t>D20210331.277736</t>
  </si>
  <si>
    <t>D20210331.277820</t>
  </si>
  <si>
    <t>D20210331.278256</t>
  </si>
  <si>
    <t>D20210331.27847</t>
  </si>
  <si>
    <t>D20210331.2785477</t>
  </si>
  <si>
    <t>D20210331.278555</t>
  </si>
  <si>
    <t>D20210331.2785646</t>
  </si>
  <si>
    <t>D20210331.278733</t>
  </si>
  <si>
    <t>D20210331.278751</t>
  </si>
  <si>
    <t>D20210331.2787770</t>
  </si>
  <si>
    <t>D20210331.278818</t>
  </si>
  <si>
    <t>D20210331.2788656</t>
  </si>
  <si>
    <t>D20210331.278872</t>
  </si>
  <si>
    <t>D20210331.279</t>
  </si>
  <si>
    <t>D20210331.279105</t>
  </si>
  <si>
    <t>D20210331.2791085</t>
  </si>
  <si>
    <t>D20210331.2791517</t>
  </si>
  <si>
    <t>D20210331.2793593</t>
  </si>
  <si>
    <t>D20210331.2794732</t>
  </si>
  <si>
    <t>D20210331.2796277</t>
  </si>
  <si>
    <t>D20210331.2797162</t>
  </si>
  <si>
    <t>D20210331.2797210</t>
  </si>
  <si>
    <t>D20210331.2797359</t>
  </si>
  <si>
    <t>D20210331.2797724</t>
  </si>
  <si>
    <t>D20210331.279842</t>
  </si>
  <si>
    <t>D20210331.279954</t>
  </si>
  <si>
    <t>D20210331.2800491</t>
  </si>
  <si>
    <t>D20210331.280110</t>
  </si>
  <si>
    <t>D20210331.28013</t>
  </si>
  <si>
    <t>D20210331.280138</t>
  </si>
  <si>
    <t>D20210331.280352</t>
  </si>
  <si>
    <t>D20210331.2805535</t>
  </si>
  <si>
    <t>D20210331.280558</t>
  </si>
  <si>
    <t>D20210331.2805928</t>
  </si>
  <si>
    <t>D20210331.2806635</t>
  </si>
  <si>
    <t>D20210331.2806840</t>
  </si>
  <si>
    <t>D20210331.2806877</t>
  </si>
  <si>
    <t>D20210331.2807173</t>
  </si>
  <si>
    <t>D20210331.2808602</t>
  </si>
  <si>
    <t>D20210331.2809373</t>
  </si>
  <si>
    <t>D20210331.2811086</t>
  </si>
  <si>
    <t>D20210331.28152</t>
  </si>
  <si>
    <t>D20210331.2815879</t>
  </si>
  <si>
    <t>D20210331.2819167</t>
  </si>
  <si>
    <t>D20210331.2819242</t>
  </si>
  <si>
    <t>D20210331.2820604</t>
  </si>
  <si>
    <t>D20210331.282075</t>
  </si>
  <si>
    <t>D20210331.282226</t>
  </si>
  <si>
    <t>D20210331.2823221</t>
  </si>
  <si>
    <t>D20210331.2826017</t>
  </si>
  <si>
    <t>D20210331.2826316</t>
  </si>
  <si>
    <t>D20210331.282824</t>
  </si>
  <si>
    <t>D20210331.283157</t>
  </si>
  <si>
    <t>D20210331.2833882</t>
  </si>
  <si>
    <t>D20210331.283438</t>
  </si>
  <si>
    <t>D20210331.2834759</t>
  </si>
  <si>
    <t>D20210331.2835103</t>
  </si>
  <si>
    <t>D20210331.2836306</t>
  </si>
  <si>
    <t>D20210331.283652</t>
  </si>
  <si>
    <t>D20210331.283737</t>
  </si>
  <si>
    <t>D20210331.2838207</t>
  </si>
  <si>
    <t>D20210331.283867</t>
  </si>
  <si>
    <t>D20210331.2839053</t>
  </si>
  <si>
    <t>D20210331.2839790</t>
  </si>
  <si>
    <t>D20210331.284154</t>
  </si>
  <si>
    <t>D20210331.284239</t>
  </si>
  <si>
    <t>D20210331.284556</t>
  </si>
  <si>
    <t>D20210331.2845755</t>
  </si>
  <si>
    <t>D20210331.2845782</t>
  </si>
  <si>
    <t>D20210331.2847085</t>
  </si>
  <si>
    <t>D20210331.2847142</t>
  </si>
  <si>
    <t>D20210331.284752</t>
  </si>
  <si>
    <t>D20210331.2849285</t>
  </si>
  <si>
    <t>D20210331.2849463</t>
  </si>
  <si>
    <t>D20210331.284958</t>
  </si>
  <si>
    <t>D20210331.2849801</t>
  </si>
  <si>
    <t>D20210331.2850722</t>
  </si>
  <si>
    <t>D20210331.2850768</t>
  </si>
  <si>
    <t>D20210331.285151</t>
  </si>
  <si>
    <t>D20210331.285348</t>
  </si>
  <si>
    <t>D20210331.285544</t>
  </si>
  <si>
    <t>D20210331.285553</t>
  </si>
  <si>
    <t>D20210331.2855866</t>
  </si>
  <si>
    <t>D20210331.2855978</t>
  </si>
  <si>
    <t>D20210331.285740</t>
  </si>
  <si>
    <t>D20210331.285759</t>
  </si>
  <si>
    <t>D20210331.2857600</t>
  </si>
  <si>
    <t>D20210331.285777</t>
  </si>
  <si>
    <t>D20210331.2858492</t>
  </si>
  <si>
    <t>D20210331.285852</t>
  </si>
  <si>
    <t>D20210331.2858960</t>
  </si>
  <si>
    <t>D20210331.285928</t>
  </si>
  <si>
    <t>D20210331.2860039</t>
  </si>
  <si>
    <t>D20210331.2860271</t>
  </si>
  <si>
    <t>D20210331.2860459</t>
  </si>
  <si>
    <t>D20210331.2861317</t>
  </si>
  <si>
    <t>D20210331.286251</t>
  </si>
  <si>
    <t>D20210331.286457</t>
  </si>
  <si>
    <t>D20210331.2867337</t>
  </si>
  <si>
    <t>D20210331.28675</t>
  </si>
  <si>
    <t>D20210331.286840</t>
  </si>
  <si>
    <t>D20210331.2869162</t>
  </si>
  <si>
    <t>D20210331.287007</t>
  </si>
  <si>
    <t>D20210331.2871099</t>
  </si>
  <si>
    <t>D20210331.2871558</t>
  </si>
  <si>
    <t>D20210331.28732</t>
  </si>
  <si>
    <t>D20210331.287342</t>
  </si>
  <si>
    <t>D20210331.2877345</t>
  </si>
  <si>
    <t>D20210331.2877484</t>
  </si>
  <si>
    <t>D20210331.2877831</t>
  </si>
  <si>
    <t>D20210331.2877840</t>
  </si>
  <si>
    <t>D20210331.287856</t>
  </si>
  <si>
    <t>D20210331.287922</t>
  </si>
  <si>
    <t>D20210331.287959</t>
  </si>
  <si>
    <t>D20210331.2880019</t>
  </si>
  <si>
    <t>D20210331.2881445</t>
  </si>
  <si>
    <t>D20210331.288152</t>
  </si>
  <si>
    <t>D20210331.2882983</t>
  </si>
  <si>
    <t>D20210331.288358</t>
  </si>
  <si>
    <t>D20210331.288376</t>
  </si>
  <si>
    <t>D20210331.2883971</t>
  </si>
  <si>
    <t>D20210331.2887399</t>
  </si>
  <si>
    <t>D20210331.288853</t>
  </si>
  <si>
    <t>D20210331.2889227</t>
  </si>
  <si>
    <t>D20210331.289056</t>
  </si>
  <si>
    <t>D20210331.289225</t>
  </si>
  <si>
    <t>D20210331.289515</t>
  </si>
  <si>
    <t>D20210331.2896216</t>
  </si>
  <si>
    <t>D20210331.289702</t>
  </si>
  <si>
    <t>D20210331.289739</t>
  </si>
  <si>
    <t>D20210331.289757</t>
  </si>
  <si>
    <t>D20210331.2897633</t>
  </si>
  <si>
    <t>D20210331.290052</t>
  </si>
  <si>
    <t>D20210331.2901558</t>
  </si>
  <si>
    <t>D20210331.290249</t>
  </si>
  <si>
    <t>D20210331.2903123</t>
  </si>
  <si>
    <t>D20210331.2905761</t>
  </si>
  <si>
    <t>D20210331.2907019</t>
  </si>
  <si>
    <t>D20210331.2907439</t>
  </si>
  <si>
    <t>D20210331.290838</t>
  </si>
  <si>
    <t>D20210331.290922</t>
  </si>
  <si>
    <t>D20210331.2909330</t>
  </si>
  <si>
    <t>D20210331.291059</t>
  </si>
  <si>
    <t>D20210331.2912750</t>
  </si>
  <si>
    <t>D20210331.291330</t>
  </si>
  <si>
    <t>D20210331.2913702</t>
  </si>
  <si>
    <t>D20210331.291376</t>
  </si>
  <si>
    <t>D20210331.2913887</t>
  </si>
  <si>
    <t>D20210331.2914268</t>
  </si>
  <si>
    <t>D20210331.2914727</t>
  </si>
  <si>
    <t>D20210331.2915126</t>
  </si>
  <si>
    <t>D20210331.2915461</t>
  </si>
  <si>
    <t>D20210331.291611</t>
  </si>
  <si>
    <t>D20210331.2916534</t>
  </si>
  <si>
    <t>D20210331.2916963</t>
  </si>
  <si>
    <t>D20210331.2917184</t>
  </si>
  <si>
    <t>D20210331.2917317</t>
  </si>
  <si>
    <t>D20210331.291732</t>
  </si>
  <si>
    <t>D20210331.2919423</t>
  </si>
  <si>
    <t>D20210331.2919898</t>
  </si>
  <si>
    <t>D20210331.2920287</t>
  </si>
  <si>
    <t>D20210331.2920773</t>
  </si>
  <si>
    <t>D20210331.2921211</t>
  </si>
  <si>
    <t>D20210331.2921622</t>
  </si>
  <si>
    <t>D20210331.2921659</t>
  </si>
  <si>
    <t>D20210331.292234</t>
  </si>
  <si>
    <t>D20210331.292467</t>
  </si>
  <si>
    <t>D20210331.2925620</t>
  </si>
  <si>
    <t>D20210331.2925666</t>
  </si>
  <si>
    <t>D20210331.292850</t>
  </si>
  <si>
    <t>D20210331.292908</t>
  </si>
  <si>
    <t>D20210331.2929392</t>
  </si>
  <si>
    <t>D20210331.293053</t>
  </si>
  <si>
    <t>D20210331.293352</t>
  </si>
  <si>
    <t>D20210331.293437</t>
  </si>
  <si>
    <t>D20210331.293651</t>
  </si>
  <si>
    <t>D20210331.293754</t>
  </si>
  <si>
    <t>D20210331.2938198</t>
  </si>
  <si>
    <t>D20210331.2938769</t>
  </si>
  <si>
    <t>D20210331.2939001</t>
  </si>
  <si>
    <t>D20210331.2939391</t>
  </si>
  <si>
    <t>D20210331.294023</t>
  </si>
  <si>
    <t>D20210331.2941068</t>
  </si>
  <si>
    <t>D20210331.2942690</t>
  </si>
  <si>
    <t>D20210331.2942823</t>
  </si>
  <si>
    <t>D20210331.2943615</t>
  </si>
  <si>
    <t>D20210331.294564</t>
  </si>
  <si>
    <t>D20210331.294751</t>
  </si>
  <si>
    <t>D20210331.2947556</t>
  </si>
  <si>
    <t>D20210331.29476</t>
  </si>
  <si>
    <t>D20210331.294779</t>
  </si>
  <si>
    <t>D20210331.2948058</t>
  </si>
  <si>
    <t>D20210331.294827</t>
  </si>
  <si>
    <t>D20210331.2948423</t>
  </si>
  <si>
    <t>D20210331.2949970</t>
  </si>
  <si>
    <t>D20210331.295011</t>
  </si>
  <si>
    <t>D20210331.295057</t>
  </si>
  <si>
    <t>D20210331.2953418</t>
  </si>
  <si>
    <t>D20210331.2954059</t>
  </si>
  <si>
    <t>D20210331.2954497</t>
  </si>
  <si>
    <t>D20210331.295646</t>
  </si>
  <si>
    <t>D20210331.2957014</t>
  </si>
  <si>
    <t>D20210331.2958972</t>
  </si>
  <si>
    <t>D20210331.2960555</t>
  </si>
  <si>
    <t>D20210331.2960788</t>
  </si>
  <si>
    <t>D20210331.2963266</t>
  </si>
  <si>
    <t>D20210331.2963275</t>
  </si>
  <si>
    <t>D20210331.2963547</t>
  </si>
  <si>
    <t>D20210331.29636</t>
  </si>
  <si>
    <t>D20210331.2963864</t>
  </si>
  <si>
    <t>D20210331.296456</t>
  </si>
  <si>
    <t>D20210331.296474</t>
  </si>
  <si>
    <t>D20210331.296559</t>
  </si>
  <si>
    <t>D20210331.296755</t>
  </si>
  <si>
    <t>D20210331.2967796</t>
  </si>
  <si>
    <t>D20210331.296858</t>
  </si>
  <si>
    <t>D20210331.297051</t>
  </si>
  <si>
    <t>D20210331.2970657</t>
  </si>
  <si>
    <t>D20210331.297257</t>
  </si>
  <si>
    <t>D20210331.2973041</t>
  </si>
  <si>
    <t>D20210331.2973386</t>
  </si>
  <si>
    <t>D20210331.297547</t>
  </si>
  <si>
    <t>D20210331.297631</t>
  </si>
  <si>
    <t>D20210331.297761</t>
  </si>
  <si>
    <t>D20210331.2980209</t>
  </si>
  <si>
    <t>D20210331.298049</t>
  </si>
  <si>
    <t>D20210331.298218</t>
  </si>
  <si>
    <t>D20210331.298245</t>
  </si>
  <si>
    <t>D20210331.2986407</t>
  </si>
  <si>
    <t>D20210331.29878</t>
  </si>
  <si>
    <t>D20210331.2989006</t>
  </si>
  <si>
    <t>D20210331.299046</t>
  </si>
  <si>
    <t>D20210331.2992501</t>
  </si>
  <si>
    <t>D20210331.2992547</t>
  </si>
  <si>
    <t>D20210331.2997216</t>
  </si>
  <si>
    <t>D20210331.2997748</t>
  </si>
  <si>
    <t>D20210331.2998576</t>
  </si>
  <si>
    <t>D20210331.299868</t>
  </si>
  <si>
    <t>D20210331.300009</t>
  </si>
  <si>
    <t>D20210331.300063</t>
  </si>
  <si>
    <t>D20210331.300157</t>
  </si>
  <si>
    <t>D20210331.300353</t>
  </si>
  <si>
    <t>D20210331.300456</t>
  </si>
  <si>
    <t>D20210331.3005097</t>
  </si>
  <si>
    <t>D20210331.30052</t>
  </si>
  <si>
    <t>D20210331.300933</t>
  </si>
  <si>
    <t>D20210331.300942</t>
  </si>
  <si>
    <t>D20210331.300960</t>
  </si>
  <si>
    <t>D20210331.3010000</t>
  </si>
  <si>
    <t>D20210331.3010363</t>
  </si>
  <si>
    <t>D20210331.301574</t>
  </si>
  <si>
    <t>D20210331.3015939</t>
  </si>
  <si>
    <t>D20210331.3016347</t>
  </si>
  <si>
    <t>D20210331.3017081</t>
  </si>
  <si>
    <t>D20210331.301800</t>
  </si>
  <si>
    <t>D20210331.3019982</t>
  </si>
  <si>
    <t>D20210331.302030</t>
  </si>
  <si>
    <t>D20210331.3020447</t>
  </si>
  <si>
    <t>D20210331.302133</t>
  </si>
  <si>
    <t>D20210331.3022076</t>
  </si>
  <si>
    <t>D20210331.3022610</t>
  </si>
  <si>
    <t>D20210331.302553</t>
  </si>
  <si>
    <t>D20210331.3025929</t>
  </si>
  <si>
    <t>D20210331.302656</t>
  </si>
  <si>
    <t>D20210331.3027763</t>
  </si>
  <si>
    <t>D20210331.3028902</t>
  </si>
  <si>
    <t>D20210331.3029253</t>
  </si>
  <si>
    <t>D20210331.3029589</t>
  </si>
  <si>
    <t>D20210331.3032833</t>
  </si>
  <si>
    <t>D20210331.3034257</t>
  </si>
  <si>
    <t>D20210331.3034695</t>
  </si>
  <si>
    <t>D20210331.303653</t>
  </si>
  <si>
    <t>D20210331.303701</t>
  </si>
  <si>
    <t>D20210331.303747</t>
  </si>
  <si>
    <t>D20210331.303952</t>
  </si>
  <si>
    <t>D20210331.3039636</t>
  </si>
  <si>
    <t>D20210331.3040418</t>
  </si>
  <si>
    <t>D20210331.3041358</t>
  </si>
  <si>
    <t>D20210331.304155</t>
  </si>
  <si>
    <t>D20210331.304173</t>
  </si>
  <si>
    <t>D20210331.3042234</t>
  </si>
  <si>
    <t>D20210331.304520</t>
  </si>
  <si>
    <t>D20210331.3045383</t>
  </si>
  <si>
    <t>D20210331.304575</t>
  </si>
  <si>
    <t>D20210331.304762</t>
  </si>
  <si>
    <t>D20210331.3047659</t>
  </si>
  <si>
    <t>D20210331.3048487</t>
  </si>
  <si>
    <t>D20210331.304913</t>
  </si>
  <si>
    <t>D20210331.3049635</t>
  </si>
  <si>
    <t>D20210331.3049729</t>
  </si>
  <si>
    <t>D20210331.30502</t>
  </si>
  <si>
    <t>D20210331.305059</t>
  </si>
  <si>
    <t>D20210331.305077</t>
  </si>
  <si>
    <t>D20210331.305237</t>
  </si>
  <si>
    <t>D20210331.3052813</t>
  </si>
  <si>
    <t>D20210331.305442</t>
  </si>
  <si>
    <t>D20210331.3057818</t>
  </si>
  <si>
    <t>D20210331.3058114</t>
  </si>
  <si>
    <t>D20210331.306056</t>
  </si>
  <si>
    <t>D20210331.306140</t>
  </si>
  <si>
    <t>D20210331.306159</t>
  </si>
  <si>
    <t>D20210331.306337</t>
  </si>
  <si>
    <t>D20210331.30650</t>
  </si>
  <si>
    <t>D20210331.3066025</t>
  </si>
  <si>
    <t>D20210331.3067929</t>
  </si>
  <si>
    <t>D20210331.3068579</t>
  </si>
  <si>
    <t>D20210331.306908</t>
  </si>
  <si>
    <t>D20210331.3070545</t>
  </si>
  <si>
    <t>D20210331.307062</t>
  </si>
  <si>
    <t>D20210331.307334</t>
  </si>
  <si>
    <t>D20210331.307361</t>
  </si>
  <si>
    <t>D20210331.3075474</t>
  </si>
  <si>
    <t>D20210331.3076220</t>
  </si>
  <si>
    <t>D20210331.3076248</t>
  </si>
  <si>
    <t>D20210331.3076453</t>
  </si>
  <si>
    <t>D20210331.3076604</t>
  </si>
  <si>
    <t>D20210331.307679</t>
  </si>
  <si>
    <t>D20210331.307932</t>
  </si>
  <si>
    <t>D20210331.30810</t>
  </si>
  <si>
    <t>D20210331.308256</t>
  </si>
  <si>
    <t>D20210331.308340</t>
  </si>
  <si>
    <t>D20210331.308836</t>
  </si>
  <si>
    <t>D20210331.3089752</t>
  </si>
  <si>
    <t>D20210331.3090833</t>
  </si>
  <si>
    <t>D20210331.309150</t>
  </si>
  <si>
    <t>D20210331.309655</t>
  </si>
  <si>
    <t>D20210331.309851</t>
  </si>
  <si>
    <t>D20210331.3102893</t>
  </si>
  <si>
    <t>D20210331.3103591</t>
  </si>
  <si>
    <t>D20210331.310754</t>
  </si>
  <si>
    <t>D20210331.3109043</t>
  </si>
  <si>
    <t>D20210331.3109146</t>
  </si>
  <si>
    <t>D20210331.310950</t>
  </si>
  <si>
    <t>D20210331.310978</t>
  </si>
  <si>
    <t>D20210331.3110197</t>
  </si>
  <si>
    <t>D20210331.311050</t>
  </si>
  <si>
    <t>D20210331.311144</t>
  </si>
  <si>
    <t>D20210331.311256</t>
  </si>
  <si>
    <t>D20210331.311265</t>
  </si>
  <si>
    <t>D20210331.31134</t>
  </si>
  <si>
    <t>D20210331.311603</t>
  </si>
  <si>
    <t>D20210331.3116519</t>
  </si>
  <si>
    <t>D20210331.311658</t>
  </si>
  <si>
    <t>D20210331.311845</t>
  </si>
  <si>
    <t>D20210331.311939</t>
  </si>
  <si>
    <t>D20210331.3120646</t>
  </si>
  <si>
    <t>D20210331.3120897</t>
  </si>
  <si>
    <t>D20210331.3121072</t>
  </si>
  <si>
    <t>D20210331.312244</t>
  </si>
  <si>
    <t>D20210331.3122994</t>
  </si>
  <si>
    <t>D20210331.312356</t>
  </si>
  <si>
    <t>D20210331.3125315</t>
  </si>
  <si>
    <t>D20210331.31255</t>
  </si>
  <si>
    <t>D20210331.3125557</t>
  </si>
  <si>
    <t>D20210331.3128923</t>
  </si>
  <si>
    <t>D20210331.313009</t>
  </si>
  <si>
    <t>D20210331.3131400</t>
  </si>
  <si>
    <t>D20210331.313157</t>
  </si>
  <si>
    <t>D20210331.313223</t>
  </si>
  <si>
    <t>D20210331.3133570</t>
  </si>
  <si>
    <t>D20210331.3134399</t>
  </si>
  <si>
    <t>D20210331.3134698</t>
  </si>
  <si>
    <t>D20210331.313577</t>
  </si>
  <si>
    <t>D20210331.3138146</t>
  </si>
  <si>
    <t>D20210331.3139321</t>
  </si>
  <si>
    <t>D20210331.3140822</t>
  </si>
  <si>
    <t>D20210331.3141726</t>
  </si>
  <si>
    <t>D20210331.314257</t>
  </si>
  <si>
    <t>D20210331.314444</t>
  </si>
  <si>
    <t>D20210331.3145797</t>
  </si>
  <si>
    <t>D20210331.3146150</t>
  </si>
  <si>
    <t>D20210331.3148613</t>
  </si>
  <si>
    <t>D20210331.3150205</t>
  </si>
  <si>
    <t>D20210331.3150447</t>
  </si>
  <si>
    <t>D20210331.3151417</t>
  </si>
  <si>
    <t>D20210331.3153233</t>
  </si>
  <si>
    <t>D20210331.3153297</t>
  </si>
  <si>
    <t>D20210331.3154780</t>
  </si>
  <si>
    <t>D20210331.315656</t>
  </si>
  <si>
    <t>D20210331.3158546</t>
  </si>
  <si>
    <t>D20210331.3160978</t>
  </si>
  <si>
    <t>D20210331.3165357</t>
  </si>
  <si>
    <t>D20210331.31657</t>
  </si>
  <si>
    <t>D20210331.3166699</t>
  </si>
  <si>
    <t>D20210331.316840</t>
  </si>
  <si>
    <t>D20210331.316859</t>
  </si>
  <si>
    <t>D20210331.316934</t>
  </si>
  <si>
    <t>D20210331.317258</t>
  </si>
  <si>
    <t>D20210331.317342</t>
  </si>
  <si>
    <t>D20210331.317379</t>
  </si>
  <si>
    <t>D20210331.3174920</t>
  </si>
  <si>
    <t>D20210331.317650</t>
  </si>
  <si>
    <t>D20210331.3177426</t>
  </si>
  <si>
    <t>D20210331.3180136</t>
  </si>
  <si>
    <t>D20210331.31826</t>
  </si>
  <si>
    <t>D20210331.31835</t>
  </si>
  <si>
    <t>D20210331.3184228</t>
  </si>
  <si>
    <t>D20210331.3185579</t>
  </si>
  <si>
    <t>D20210331.3185896</t>
  </si>
  <si>
    <t>D20210331.318639</t>
  </si>
  <si>
    <t>D20210331.3187612</t>
  </si>
  <si>
    <t>D20210331.3187630</t>
  </si>
  <si>
    <t>D20210331.318835</t>
  </si>
  <si>
    <t>D20210331.3189063</t>
  </si>
  <si>
    <t>D20210331.318947</t>
  </si>
  <si>
    <t>D20210331.318974</t>
  </si>
  <si>
    <t>D20210331.319047</t>
  </si>
  <si>
    <t>D20210331.319458</t>
  </si>
  <si>
    <t>D20210331.3194692</t>
  </si>
  <si>
    <t>D20210331.319551</t>
  </si>
  <si>
    <t>D20210331.3199811</t>
  </si>
  <si>
    <t>D20210331.320034</t>
  </si>
  <si>
    <t>D20210331.320052</t>
  </si>
  <si>
    <t>D20210331.320070</t>
  </si>
  <si>
    <t>D20210331.320119</t>
  </si>
  <si>
    <t>D20210331.3202702</t>
  </si>
  <si>
    <t>D20210331.321152</t>
  </si>
  <si>
    <t>D20210331.3211937</t>
  </si>
  <si>
    <t>D20210331.3212149</t>
  </si>
  <si>
    <t>D20210331.3212402</t>
  </si>
  <si>
    <t>D20210331.321255</t>
  </si>
  <si>
    <t>D20210331.321273</t>
  </si>
  <si>
    <t>D20210331.321330</t>
  </si>
  <si>
    <t>D20210331.3213333</t>
  </si>
  <si>
    <t>D20210331.3213735</t>
  </si>
  <si>
    <t>D20210331.3214059</t>
  </si>
  <si>
    <t>D20210331.3216017</t>
  </si>
  <si>
    <t>D20210331.3216316</t>
  </si>
  <si>
    <t>D20210331.3217331</t>
  </si>
  <si>
    <t>D20210331.3217957</t>
  </si>
  <si>
    <t>D20210331.3219269</t>
  </si>
  <si>
    <t>D20210331.321947</t>
  </si>
  <si>
    <t>D20210331.322056</t>
  </si>
  <si>
    <t>D20210331.3220863</t>
  </si>
  <si>
    <t>D20210331.3221468</t>
  </si>
  <si>
    <t>D20210331.3223305</t>
  </si>
  <si>
    <t>D20210331.32234</t>
  </si>
  <si>
    <t>D20210331.3223408</t>
  </si>
  <si>
    <t>D20210331.3223417</t>
  </si>
  <si>
    <t>D20210331.3224302</t>
  </si>
  <si>
    <t>D20210331.3224375</t>
  </si>
  <si>
    <t>D20210331.3224478</t>
  </si>
  <si>
    <t>D20210331.322449</t>
  </si>
  <si>
    <t>D20210331.3224580</t>
  </si>
  <si>
    <t>D20210331.322476</t>
  </si>
  <si>
    <t>D20210331.322551</t>
  </si>
  <si>
    <t>D20210331.3228908</t>
  </si>
  <si>
    <t>D20210331.3229642</t>
  </si>
  <si>
    <t>D20210331.3229875</t>
  </si>
  <si>
    <t>D20210331.323204</t>
  </si>
  <si>
    <t>D20210331.3232204</t>
  </si>
  <si>
    <t>D20210331.3232370</t>
  </si>
  <si>
    <t>D20210331.3235410</t>
  </si>
  <si>
    <t>D20210331.323651</t>
  </si>
  <si>
    <t>D20210331.324153</t>
  </si>
  <si>
    <t>D20210331.324229</t>
  </si>
  <si>
    <t>D20210331.324256</t>
  </si>
  <si>
    <t>D20210331.3243282</t>
  </si>
  <si>
    <t>D20210331.324340</t>
  </si>
  <si>
    <t>D20210331.3247589</t>
  </si>
  <si>
    <t>D20210331.324854</t>
  </si>
  <si>
    <t>D20210331.324863</t>
  </si>
  <si>
    <t>D20210331.3248849</t>
  </si>
  <si>
    <t>D20210331.324975</t>
  </si>
  <si>
    <t>D20210331.325141</t>
  </si>
  <si>
    <t>D20210331.3252</t>
  </si>
  <si>
    <t>D20210331.3253834</t>
  </si>
  <si>
    <t>D20210331.3254297</t>
  </si>
  <si>
    <t>D20210331.325459</t>
  </si>
  <si>
    <t>D20210331.325534</t>
  </si>
  <si>
    <t>D20210331.326054</t>
  </si>
  <si>
    <t>D20210331.3262788</t>
  </si>
  <si>
    <t>D20210331.326344</t>
  </si>
  <si>
    <t>D20210331.3266825</t>
  </si>
  <si>
    <t>D20210331.3267738</t>
  </si>
  <si>
    <t>D20210331.3268173</t>
  </si>
  <si>
    <t>D20210331.3268249</t>
  </si>
  <si>
    <t>D20210331.326858</t>
  </si>
  <si>
    <t>D20210331.326979</t>
  </si>
  <si>
    <t>D20210331.3270046</t>
  </si>
  <si>
    <t>D20210331.3271799</t>
  </si>
  <si>
    <t>D20210331.3271986</t>
  </si>
  <si>
    <t>D20210331.327220</t>
  </si>
  <si>
    <t>D20210331.3272956</t>
  </si>
  <si>
    <t>D20210331.327305</t>
  </si>
  <si>
    <t>D20210331.327435</t>
  </si>
  <si>
    <t>D20210331.3274709</t>
  </si>
  <si>
    <t>D20210331.327556</t>
  </si>
  <si>
    <t>D20210331.3276543</t>
  </si>
  <si>
    <t>D20210331.32766</t>
  </si>
  <si>
    <t>D20210331.3277241</t>
  </si>
  <si>
    <t>D20210331.327855</t>
  </si>
  <si>
    <t>D20210331.328058</t>
  </si>
  <si>
    <t>D20210331.3280625</t>
  </si>
  <si>
    <t>D20210331.3281510</t>
  </si>
  <si>
    <t>D20210331.3282012</t>
  </si>
  <si>
    <t>D20210331.3282692</t>
  </si>
  <si>
    <t>D20210331.3282852</t>
  </si>
  <si>
    <t>D20210331.328357</t>
  </si>
  <si>
    <t>D20210331.3284070</t>
  </si>
  <si>
    <t>D20210331.3284397</t>
  </si>
  <si>
    <t>D20210331.3284445</t>
  </si>
  <si>
    <t>D20210331.3284490</t>
  </si>
  <si>
    <t>D20210331.3285246</t>
  </si>
  <si>
    <t>D20210331.3285778</t>
  </si>
  <si>
    <t>D20210331.328656</t>
  </si>
  <si>
    <t>D20210331.3286999</t>
  </si>
  <si>
    <t>D20210331.3287660</t>
  </si>
  <si>
    <t>D20210331.328777</t>
  </si>
  <si>
    <t>D20210331.3288452</t>
  </si>
  <si>
    <t>D20210331.3290240</t>
  </si>
  <si>
    <t>D20210331.329149</t>
  </si>
  <si>
    <t>D20210331.329345</t>
  </si>
  <si>
    <t>D20210331.3293540</t>
  </si>
  <si>
    <t>D20210331.329550</t>
  </si>
  <si>
    <t>D20210331.3296859</t>
  </si>
  <si>
    <t>D20210331.32971</t>
  </si>
  <si>
    <t>D20210331.3297490</t>
  </si>
  <si>
    <t>D20210331.329952</t>
  </si>
  <si>
    <t>D20210331.3302312</t>
  </si>
  <si>
    <t>D20210331.330239</t>
  </si>
  <si>
    <t>D20210331.330248</t>
  </si>
  <si>
    <t>D20210331.3303298</t>
  </si>
  <si>
    <t>D20210331.3303944</t>
  </si>
  <si>
    <t>D20210331.3303953</t>
  </si>
  <si>
    <t>D20210331.3306280</t>
  </si>
  <si>
    <t>D20210331.3306598</t>
  </si>
  <si>
    <t>D20210331.3308529</t>
  </si>
  <si>
    <t>D20210331.330855</t>
  </si>
  <si>
    <t>D20210331.3308574</t>
  </si>
  <si>
    <t>D20210331.330873</t>
  </si>
  <si>
    <t>D20210331.3309393</t>
  </si>
  <si>
    <t>D20210331.330949</t>
  </si>
  <si>
    <t>D20210331.3309571</t>
  </si>
  <si>
    <t>D20210331.3310287</t>
  </si>
  <si>
    <t>D20210331.331076</t>
  </si>
  <si>
    <t>D20210331.3312124</t>
  </si>
  <si>
    <t>D20210331.331375</t>
  </si>
  <si>
    <t>D20210331.3314043</t>
  </si>
  <si>
    <t>D20210331.3314119</t>
  </si>
  <si>
    <t>D20210331.33147</t>
  </si>
  <si>
    <t>D20210331.331544</t>
  </si>
  <si>
    <t>D20210331.3316739</t>
  </si>
  <si>
    <t>D20210331.331713</t>
  </si>
  <si>
    <t>D20210331.3317192</t>
  </si>
  <si>
    <t>D20210331.3317932</t>
  </si>
  <si>
    <t>D20210331.3320576</t>
  </si>
  <si>
    <t>D20210331.3320781</t>
  </si>
  <si>
    <t>D20210331.332224</t>
  </si>
  <si>
    <t>D20210331.3322468</t>
  </si>
  <si>
    <t>D20210331.332345</t>
  </si>
  <si>
    <t>D20210331.332402</t>
  </si>
  <si>
    <t>D20210331.3325759</t>
  </si>
  <si>
    <t>D20210331.33259</t>
  </si>
  <si>
    <t>D20210331.332671</t>
  </si>
  <si>
    <t>D20210331.33268</t>
  </si>
  <si>
    <t>D20210331.332756</t>
  </si>
  <si>
    <t>D20210331.333034</t>
  </si>
  <si>
    <t>D20210331.333203</t>
  </si>
  <si>
    <t>D20210331.3335301</t>
  </si>
  <si>
    <t>D20210331.333650</t>
  </si>
  <si>
    <t>D20210331.33370</t>
  </si>
  <si>
    <t>D20210331.3337097</t>
  </si>
  <si>
    <t>D20210331.333856</t>
  </si>
  <si>
    <t>D20210331.333940</t>
  </si>
  <si>
    <t>D20210331.3340725</t>
  </si>
  <si>
    <t>D20210331.3340903</t>
  </si>
  <si>
    <t>D20210331.3341393</t>
  </si>
  <si>
    <t>D20210331.334264</t>
  </si>
  <si>
    <t>D20210331.3342671</t>
  </si>
  <si>
    <t>D20210331.3343146</t>
  </si>
  <si>
    <t>D20210331.3344321</t>
  </si>
  <si>
    <t>D20210331.3346268</t>
  </si>
  <si>
    <t>D20210331.334648</t>
  </si>
  <si>
    <t>D20210331.334657</t>
  </si>
  <si>
    <t>D20210331.3346633</t>
  </si>
  <si>
    <t>D20210331.3347603</t>
  </si>
  <si>
    <t>D20210331.3347911</t>
  </si>
  <si>
    <t>D20210331.3348468</t>
  </si>
  <si>
    <t>D20210331.3348888</t>
  </si>
  <si>
    <t>D20210331.3349241</t>
  </si>
  <si>
    <t>D20210331.3350658</t>
  </si>
  <si>
    <t>D20210331.3350724</t>
  </si>
  <si>
    <t>D20210331.3353154</t>
  </si>
  <si>
    <t>D20210331.335346</t>
  </si>
  <si>
    <t>D20210331.335355</t>
  </si>
  <si>
    <t>D20210331.3354599</t>
  </si>
  <si>
    <t>D20210331.3356191</t>
  </si>
  <si>
    <t>D20210331.3357077</t>
  </si>
  <si>
    <t>D20210331.3357219</t>
  </si>
  <si>
    <t>D20210331.3357385</t>
  </si>
  <si>
    <t>D20210331.3357620</t>
  </si>
  <si>
    <t>D20210331.3357947</t>
  </si>
  <si>
    <t>D20210331.3358270</t>
  </si>
  <si>
    <t>D20210331.336147</t>
  </si>
  <si>
    <t>D20210331.336361</t>
  </si>
  <si>
    <t>D20210331.336576</t>
  </si>
  <si>
    <t>D20210331.3366239</t>
  </si>
  <si>
    <t>D20210331.3368635</t>
  </si>
  <si>
    <t>D20210331.3368925</t>
  </si>
  <si>
    <t>D20210331.336950</t>
  </si>
  <si>
    <t>D20210331.3370133</t>
  </si>
  <si>
    <t>D20210331.3370357</t>
  </si>
  <si>
    <t>D20210331.337247</t>
  </si>
  <si>
    <t>D20210331.337340</t>
  </si>
  <si>
    <t>D20210331.3374234</t>
  </si>
  <si>
    <t>D20210331.3374382</t>
  </si>
  <si>
    <t>D20210331.3374403</t>
  </si>
  <si>
    <t>D20210331.3374412</t>
  </si>
  <si>
    <t>D20210331.3374878</t>
  </si>
  <si>
    <t>D20210331.3376733</t>
  </si>
  <si>
    <t>D20210331.3377235</t>
  </si>
  <si>
    <t>D20210331.3378773</t>
  </si>
  <si>
    <t>D20210331.3382547</t>
  </si>
  <si>
    <t>D20210331.3383665</t>
  </si>
  <si>
    <t>D20210331.33839</t>
  </si>
  <si>
    <t>D20210331.3384372</t>
  </si>
  <si>
    <t>D20210331.3384952</t>
  </si>
  <si>
    <t>D20210331.33857</t>
  </si>
  <si>
    <t>D20210331.3385744</t>
  </si>
  <si>
    <t>D20210331.3386143</t>
  </si>
  <si>
    <t>D20210331.3386264</t>
  </si>
  <si>
    <t>D20210331.338646</t>
  </si>
  <si>
    <t>D20210331.3386536</t>
  </si>
  <si>
    <t>D20210331.3387140</t>
  </si>
  <si>
    <t>D20210331.3388165</t>
  </si>
  <si>
    <t>D20210331.3388482</t>
  </si>
  <si>
    <t>D20210331.338851</t>
  </si>
  <si>
    <t>D20210331.338945</t>
  </si>
  <si>
    <t>D20210331.3390337</t>
  </si>
  <si>
    <t>D20210331.3390627</t>
  </si>
  <si>
    <t>D20210331.339072</t>
  </si>
  <si>
    <t>D20210331.3391718</t>
  </si>
  <si>
    <t>D20210331.3392975</t>
  </si>
  <si>
    <t>D20210331.339353</t>
  </si>
  <si>
    <t>D20210331.3393851</t>
  </si>
  <si>
    <t>D20210331.3394278</t>
  </si>
  <si>
    <t>D20210331.3394380</t>
  </si>
  <si>
    <t>D20210331.339456</t>
  </si>
  <si>
    <t>D20210331.3395293</t>
  </si>
  <si>
    <t>D20210331.339607</t>
  </si>
  <si>
    <t>D20210331.3397233</t>
  </si>
  <si>
    <t>D20210331.339773</t>
  </si>
  <si>
    <t>D20210331.339858</t>
  </si>
  <si>
    <t>D20210331.3398623</t>
  </si>
  <si>
    <t>D20210331.339876</t>
  </si>
  <si>
    <t>D20210331.340135</t>
  </si>
  <si>
    <t>D20210331.340144</t>
  </si>
  <si>
    <t>D20210331.3401970</t>
  </si>
  <si>
    <t>D20210331.340256</t>
  </si>
  <si>
    <t>D20210331.3402913</t>
  </si>
  <si>
    <t>D20210331.3404207</t>
  </si>
  <si>
    <t>D20210331.3404373</t>
  </si>
  <si>
    <t>D20210331.340443</t>
  </si>
  <si>
    <t>D20210331.3404467</t>
  </si>
  <si>
    <t>D20210331.3404506</t>
  </si>
  <si>
    <t>D20210331.3404999</t>
  </si>
  <si>
    <t>D20210331.3407084</t>
  </si>
  <si>
    <t>D20210331.340742</t>
  </si>
  <si>
    <t>D20210331.340751</t>
  </si>
  <si>
    <t>D20210331.3408728</t>
  </si>
  <si>
    <t>D20210331.3410141</t>
  </si>
  <si>
    <t>D20210331.3411773</t>
  </si>
  <si>
    <t>D20210331.3412417</t>
  </si>
  <si>
    <t>D20210331.341310</t>
  </si>
  <si>
    <t>D20210331.3415463</t>
  </si>
  <si>
    <t>D20210331.3419416</t>
  </si>
  <si>
    <t>D20210331.342054</t>
  </si>
  <si>
    <t>D20210331.342362</t>
  </si>
  <si>
    <t>D20210331.342410</t>
  </si>
  <si>
    <t>D20210331.342634</t>
  </si>
  <si>
    <t>D20210331.3428258</t>
  </si>
  <si>
    <t>D20210331.3429219</t>
  </si>
  <si>
    <t>D20210331.343051</t>
  </si>
  <si>
    <t>D20210331.343248</t>
  </si>
  <si>
    <t>D20210331.343257</t>
  </si>
  <si>
    <t>D20210331.3435948</t>
  </si>
  <si>
    <t>D20210331.3437148</t>
  </si>
  <si>
    <t>D20210331.3437157</t>
  </si>
  <si>
    <t>D20210331.3437166</t>
  </si>
  <si>
    <t>D20210331.3437456</t>
  </si>
  <si>
    <t>D20210331.3437483</t>
  </si>
  <si>
    <t>D20210331.343770</t>
  </si>
  <si>
    <t>D20210331.3438958</t>
  </si>
  <si>
    <t>D20210331.343903</t>
  </si>
  <si>
    <t>D20210331.343958</t>
  </si>
  <si>
    <t>D20210331.3440803</t>
  </si>
  <si>
    <t>D20210331.3440830</t>
  </si>
  <si>
    <t>D20210331.3441677</t>
  </si>
  <si>
    <t>D20210331.34434</t>
  </si>
  <si>
    <t>D20210331.3444539</t>
  </si>
  <si>
    <t>D20210331.3445460</t>
  </si>
  <si>
    <t>D20210331.3445901</t>
  </si>
  <si>
    <t>D20210331.3446225</t>
  </si>
  <si>
    <t>D20210331.344647</t>
  </si>
  <si>
    <t>D20210331.3446636</t>
  </si>
  <si>
    <t>D20210331.3446784</t>
  </si>
  <si>
    <t>D20210331.3447576</t>
  </si>
  <si>
    <t>D20210331.3447772</t>
  </si>
  <si>
    <t>D20210331.3447820</t>
  </si>
  <si>
    <t>D20210331.344816</t>
  </si>
  <si>
    <t>D20210331.3448162</t>
  </si>
  <si>
    <t>D20210331.3448425</t>
  </si>
  <si>
    <t>D20210331.344852</t>
  </si>
  <si>
    <t>D20210331.3449066</t>
  </si>
  <si>
    <t>D20210331.3451050</t>
  </si>
  <si>
    <t>D20210331.345309</t>
  </si>
  <si>
    <t>D20210331.345345</t>
  </si>
  <si>
    <t>D20210331.34537</t>
  </si>
  <si>
    <t>D20210331.3455227</t>
  </si>
  <si>
    <t>D20210331.34555</t>
  </si>
  <si>
    <t>D20210331.345747</t>
  </si>
  <si>
    <t>D20210331.345756</t>
  </si>
  <si>
    <t>D20210331.3458</t>
  </si>
  <si>
    <t>D20210331.345877</t>
  </si>
  <si>
    <t>D20210331.3459207</t>
  </si>
  <si>
    <t>D20210331.3459216</t>
  </si>
  <si>
    <t>D20210331.346379</t>
  </si>
  <si>
    <t>D20210331.3463875</t>
  </si>
  <si>
    <t>D20210331.3465226</t>
  </si>
  <si>
    <t>D20210331.3465392</t>
  </si>
  <si>
    <t>D20210331.346566</t>
  </si>
  <si>
    <t>D20210331.3466988</t>
  </si>
  <si>
    <t>D20210331.346771</t>
  </si>
  <si>
    <t>D20210331.3468450</t>
  </si>
  <si>
    <t>D20210331.3470097</t>
  </si>
  <si>
    <t>D20210331.3470154</t>
  </si>
  <si>
    <t>D20210331.347022</t>
  </si>
  <si>
    <t>D20210331.3470239</t>
  </si>
  <si>
    <t>D20210331.3470930</t>
  </si>
  <si>
    <t>D20210331.3472046</t>
  </si>
  <si>
    <t>D20210331.3472859</t>
  </si>
  <si>
    <t>D20210331.34742</t>
  </si>
  <si>
    <t>D20210331.3475083</t>
  </si>
  <si>
    <t>D20210331.3476192</t>
  </si>
  <si>
    <t>D20210331.347639</t>
  </si>
  <si>
    <t>D20210331.3479018</t>
  </si>
  <si>
    <t>D20210331.347956</t>
  </si>
  <si>
    <t>D20210331.3480069</t>
  </si>
  <si>
    <t>D20210331.348159</t>
  </si>
  <si>
    <t>D20210331.3481703</t>
  </si>
  <si>
    <t>D20210331.3482045</t>
  </si>
  <si>
    <t>D20210331.3482111</t>
  </si>
  <si>
    <t>D20210331.3485215</t>
  </si>
  <si>
    <t>D20210331.3485420</t>
  </si>
  <si>
    <t>D20210331.348720</t>
  </si>
  <si>
    <t>D20210331.3487433</t>
  </si>
  <si>
    <t>D20210331.3487947</t>
  </si>
  <si>
    <t>D20210331.3488579</t>
  </si>
  <si>
    <t>D20210331.3489035</t>
  </si>
  <si>
    <t>D20210331.3489071</t>
  </si>
  <si>
    <t>D20210331.3490871</t>
  </si>
  <si>
    <t>D20210331.349129</t>
  </si>
  <si>
    <t>D20210331.349343</t>
  </si>
  <si>
    <t>D20210331.35057</t>
  </si>
  <si>
    <t>D20210331.350572</t>
  </si>
  <si>
    <t>D20210331.350657</t>
  </si>
  <si>
    <t>D20210331.350750</t>
  </si>
  <si>
    <t>D20210331.351131</t>
  </si>
  <si>
    <t>D20210331.351560</t>
  </si>
  <si>
    <t>D20210331.3517590</t>
  </si>
  <si>
    <t>D20210331.351878</t>
  </si>
  <si>
    <t>D20210331.352370</t>
  </si>
  <si>
    <t>D20210331.352651</t>
  </si>
  <si>
    <t>D20210331.352745</t>
  </si>
  <si>
    <t>D20210331.352772</t>
  </si>
  <si>
    <t>D20210331.3529315</t>
  </si>
  <si>
    <t>D20210331.35301</t>
  </si>
  <si>
    <t>D20210331.3531176</t>
  </si>
  <si>
    <t>D20210331.353238</t>
  </si>
  <si>
    <t>D20210331.3532641</t>
  </si>
  <si>
    <t>D20210331.353546</t>
  </si>
  <si>
    <t>D20210331.353555</t>
  </si>
  <si>
    <t>D20210331.3535848</t>
  </si>
  <si>
    <t>D20210331.353724</t>
  </si>
  <si>
    <t>D20210331.3537897</t>
  </si>
  <si>
    <t>D20210331.3538009</t>
  </si>
  <si>
    <t>D20210331.353957</t>
  </si>
  <si>
    <t>D20210331.354</t>
  </si>
  <si>
    <t>D20210331.354057</t>
  </si>
  <si>
    <t>D20210331.354253</t>
  </si>
  <si>
    <t>D20210331.354310</t>
  </si>
  <si>
    <t>D20210331.3545258</t>
  </si>
  <si>
    <t>D20210331.354552</t>
  </si>
  <si>
    <t>D20210331.3546862</t>
  </si>
  <si>
    <t>D20210331.3547131</t>
  </si>
  <si>
    <t>D20210331.3547896</t>
  </si>
  <si>
    <t>D20210331.354851</t>
  </si>
  <si>
    <t>D20210331.3548567</t>
  </si>
  <si>
    <t>D20210331.3548763</t>
  </si>
  <si>
    <t>D20210331.355120</t>
  </si>
  <si>
    <t>D20210331.3555248</t>
  </si>
  <si>
    <t>D20210331.355559</t>
  </si>
  <si>
    <t>D20210331.3555695</t>
  </si>
  <si>
    <t>D20210331.35570</t>
  </si>
  <si>
    <t>D20210331.355858</t>
  </si>
  <si>
    <t>D20210331.3561771</t>
  </si>
  <si>
    <t>D20210331.356239</t>
  </si>
  <si>
    <t>D20210331.35646</t>
  </si>
  <si>
    <t>D20210331.356659</t>
  </si>
  <si>
    <t>D20210331.3567269</t>
  </si>
  <si>
    <t>D20210331.356752</t>
  </si>
  <si>
    <t>D20210331.357151</t>
  </si>
  <si>
    <t>D20210331.357526</t>
  </si>
  <si>
    <t>D20210331.357553</t>
  </si>
  <si>
    <t>D20210331.357777</t>
  </si>
  <si>
    <t>D20210331.357937</t>
  </si>
  <si>
    <t>D20210331.3579589</t>
  </si>
  <si>
    <t>D20210331.358112</t>
  </si>
  <si>
    <t>D20210331.358448</t>
  </si>
  <si>
    <t>D20210331.358756</t>
  </si>
  <si>
    <t>D20210331.35879</t>
  </si>
  <si>
    <t>D20210331.3588312</t>
  </si>
  <si>
    <t>D20210331.3588424</t>
  </si>
  <si>
    <t>D20210331.3591004</t>
  </si>
  <si>
    <t>D20210331.3591282</t>
  </si>
  <si>
    <t>D20210331.3592047</t>
  </si>
  <si>
    <t>D20210331.3593307</t>
  </si>
  <si>
    <t>D20210331.3594005</t>
  </si>
  <si>
    <t>D20210331.3594087</t>
  </si>
  <si>
    <t>D20210331.359472</t>
  </si>
  <si>
    <t>D20210331.3594797</t>
  </si>
  <si>
    <t>D20210331.3595271</t>
  </si>
  <si>
    <t>D20210331.3595637</t>
  </si>
  <si>
    <t>D20210331.3596250</t>
  </si>
  <si>
    <t>D20210331.359650</t>
  </si>
  <si>
    <t>D20210331.3596894</t>
  </si>
  <si>
    <t>D20210331.3597211</t>
  </si>
  <si>
    <t>D20210331.359744</t>
  </si>
  <si>
    <t>D20210331.3597677</t>
  </si>
  <si>
    <t>D20210331.3599804</t>
  </si>
  <si>
    <t>D20210331.3603961</t>
  </si>
  <si>
    <t>D20210331.3606971</t>
  </si>
  <si>
    <t>D20210331.3607062</t>
  </si>
  <si>
    <t>D20210331.360777</t>
  </si>
  <si>
    <t>D20210331.3608751</t>
  </si>
  <si>
    <t>D20210331.361055</t>
  </si>
  <si>
    <t>D20210331.3610718</t>
  </si>
  <si>
    <t>D20210331.361167</t>
  </si>
  <si>
    <t>D20210331.3612525</t>
  </si>
  <si>
    <t>D20210331.361279</t>
  </si>
  <si>
    <t>D20210331.361354</t>
  </si>
  <si>
    <t>D20210331.3613559</t>
  </si>
  <si>
    <t>D20210331.361439</t>
  </si>
  <si>
    <t>D20210331.3614837</t>
  </si>
  <si>
    <t>D20210331.3614846</t>
  </si>
  <si>
    <t>D20210331.3614958</t>
  </si>
  <si>
    <t>D20210331.3614976</t>
  </si>
  <si>
    <t>D20210331.3615021</t>
  </si>
  <si>
    <t>D20210331.3617856</t>
  </si>
  <si>
    <t>D20210331.3619216</t>
  </si>
  <si>
    <t>D20210331.362043</t>
  </si>
  <si>
    <t>D20210331.3620539</t>
  </si>
  <si>
    <t>D20210331.362155</t>
  </si>
  <si>
    <t>D20210331.3623110</t>
  </si>
  <si>
    <t>D20210331.3623969</t>
  </si>
  <si>
    <t>D20210331.3625664</t>
  </si>
  <si>
    <t>D20210331.3626184</t>
  </si>
  <si>
    <t>D20210331.3626858</t>
  </si>
  <si>
    <t>D20210331.3627109</t>
  </si>
  <si>
    <t>D20210331.362717</t>
  </si>
  <si>
    <t>D20210331.362856</t>
  </si>
  <si>
    <t>D20210331.362940</t>
  </si>
  <si>
    <t>D20210331.3629420</t>
  </si>
  <si>
    <t>D20210331.3629484</t>
  </si>
  <si>
    <t>D20210331.3630323</t>
  </si>
  <si>
    <t>D20210331.3633016</t>
  </si>
  <si>
    <t>D20210331.3633173</t>
  </si>
  <si>
    <t>D20210331.3634394</t>
  </si>
  <si>
    <t>D20210331.363442</t>
  </si>
  <si>
    <t>D20210331.3635029</t>
  </si>
  <si>
    <t>D20210331.3635551</t>
  </si>
  <si>
    <t>D20210331.3636259</t>
  </si>
  <si>
    <t>D20210331.3636428</t>
  </si>
  <si>
    <t>D20210331.3636446</t>
  </si>
  <si>
    <t>D20210331.363648</t>
  </si>
  <si>
    <t>D20210331.363657</t>
  </si>
  <si>
    <t>D20210331.3636914</t>
  </si>
  <si>
    <t>D20210331.3637247</t>
  </si>
  <si>
    <t>D20210331.3637685</t>
  </si>
  <si>
    <t>D20210331.3637706</t>
  </si>
  <si>
    <t>D20210331.363778</t>
  </si>
  <si>
    <t>D20210331.3640359</t>
  </si>
  <si>
    <t>D20210331.364131</t>
  </si>
  <si>
    <t>D20210331.364270</t>
  </si>
  <si>
    <t>D20210331.364430</t>
  </si>
  <si>
    <t>D20210331.36456</t>
  </si>
  <si>
    <t>D20210331.3645840</t>
  </si>
  <si>
    <t>D20210331.3646397</t>
  </si>
  <si>
    <t>D20210331.364850</t>
  </si>
  <si>
    <t>D20210331.3650563</t>
  </si>
  <si>
    <t>D20210331.3650808</t>
  </si>
  <si>
    <t>D20210331.365325</t>
  </si>
  <si>
    <t>D20210331.3655933</t>
  </si>
  <si>
    <t>D20210331.365745</t>
  </si>
  <si>
    <t>D20210331.365848</t>
  </si>
  <si>
    <t>D20210331.365950</t>
  </si>
  <si>
    <t>D20210331.366078</t>
  </si>
  <si>
    <t>D20210331.366238</t>
  </si>
  <si>
    <t>D20210331.366247</t>
  </si>
  <si>
    <t>D20210331.366359</t>
  </si>
  <si>
    <t>D20210331.3664588</t>
  </si>
  <si>
    <t>D20210331.366658</t>
  </si>
  <si>
    <t>D20210331.3667132</t>
  </si>
  <si>
    <t>D20210331.366854</t>
  </si>
  <si>
    <t>D20210331.367150</t>
  </si>
  <si>
    <t>D20210331.367178</t>
  </si>
  <si>
    <t>D20210331.3671997</t>
  </si>
  <si>
    <t>D20210331.367431</t>
  </si>
  <si>
    <t>D20210331.367543</t>
  </si>
  <si>
    <t>D20210331.3678857</t>
  </si>
  <si>
    <t>D20210331.368054</t>
  </si>
  <si>
    <t>D20210331.368344</t>
  </si>
  <si>
    <t>D20210331.368522</t>
  </si>
  <si>
    <t>D20210331.3685396</t>
  </si>
  <si>
    <t>D20210331.3686928</t>
  </si>
  <si>
    <t>D20210331.3688043</t>
  </si>
  <si>
    <t>D20210331.3688548</t>
  </si>
  <si>
    <t>D20210331.3688623</t>
  </si>
  <si>
    <t>D20210331.368933</t>
  </si>
  <si>
    <t>D20210331.368951</t>
  </si>
  <si>
    <t>D20210331.3690121</t>
  </si>
  <si>
    <t>D20210331.3690596</t>
  </si>
  <si>
    <t>D20210331.3690635</t>
  </si>
  <si>
    <t>D20210331.3690701</t>
  </si>
  <si>
    <t>D20210331.36933</t>
  </si>
  <si>
    <t>D20210331.369453</t>
  </si>
  <si>
    <t>D20210331.369659</t>
  </si>
  <si>
    <t>D20210331.37</t>
  </si>
  <si>
    <t>D20210331.370020</t>
  </si>
  <si>
    <t>D20210331.370271</t>
  </si>
  <si>
    <t>D20210331.370347</t>
  </si>
  <si>
    <t>D20210331.37051</t>
  </si>
  <si>
    <t>D20210331.370721</t>
  </si>
  <si>
    <t>D20210331.370833</t>
  </si>
  <si>
    <t>D20210331.370954</t>
  </si>
  <si>
    <t>D20210331.371223</t>
  </si>
  <si>
    <t>D20210331.371232</t>
  </si>
  <si>
    <t>D20210331.371362</t>
  </si>
  <si>
    <t>D20210331.3715444</t>
  </si>
  <si>
    <t>D20210331.371559</t>
  </si>
  <si>
    <t>D20210331.3716320</t>
  </si>
  <si>
    <t>D20210331.3716852</t>
  </si>
  <si>
    <t>D20210331.371755</t>
  </si>
  <si>
    <t>D20210331.371849</t>
  </si>
  <si>
    <t>D20210331.371924</t>
  </si>
  <si>
    <t>D20210331.371942</t>
  </si>
  <si>
    <t>D20210331.3719648</t>
  </si>
  <si>
    <t>D20210331.3720</t>
  </si>
  <si>
    <t>D20210331.3720336</t>
  </si>
  <si>
    <t>D20210331.3720608</t>
  </si>
  <si>
    <t>D20210331.3721605</t>
  </si>
  <si>
    <t>D20210331.372444</t>
  </si>
  <si>
    <t>D20210331.372538</t>
  </si>
  <si>
    <t>D20210331.372640</t>
  </si>
  <si>
    <t>D20210331.372855</t>
  </si>
  <si>
    <t>D20210331.3729124</t>
  </si>
  <si>
    <t>D20210331.373115</t>
  </si>
  <si>
    <t>D20210331.373272</t>
  </si>
  <si>
    <t>D20210331.37341</t>
  </si>
  <si>
    <t>D20210331.373553</t>
  </si>
  <si>
    <t>D20210331.373601</t>
  </si>
  <si>
    <t>D20210331.374130</t>
  </si>
  <si>
    <t>D20210331.37435</t>
  </si>
  <si>
    <t>D20210331.374653</t>
  </si>
  <si>
    <t>D20210331.374774</t>
  </si>
  <si>
    <t>D20210331.375034</t>
  </si>
  <si>
    <t>D20210331.375043</t>
  </si>
  <si>
    <t>D20210331.3750650</t>
  </si>
  <si>
    <t>D20210331.375379</t>
  </si>
  <si>
    <t>D20210331.375502</t>
  </si>
  <si>
    <t>D20210331.375566</t>
  </si>
  <si>
    <t>D20210331.375650</t>
  </si>
  <si>
    <t>D20210331.376237</t>
  </si>
  <si>
    <t>D20210331.376273</t>
  </si>
  <si>
    <t>D20210331.37640</t>
  </si>
  <si>
    <t>D20210331.376442</t>
  </si>
  <si>
    <t>D20210331.37659</t>
  </si>
  <si>
    <t>D20210331.376947</t>
  </si>
  <si>
    <t>D20210331.377663</t>
  </si>
  <si>
    <t>D20210331.377850</t>
  </si>
  <si>
    <t>D20210331.377908</t>
  </si>
  <si>
    <t>D20210331.378044</t>
  </si>
  <si>
    <t>D20210331.378110</t>
  </si>
  <si>
    <t>D20210331.3783313</t>
  </si>
  <si>
    <t>D20210331.3783948</t>
  </si>
  <si>
    <t>D20210331.3786435</t>
  </si>
  <si>
    <t>D20210331.379050</t>
  </si>
  <si>
    <t>D20210331.379153</t>
  </si>
  <si>
    <t>D20210331.3793714</t>
  </si>
  <si>
    <t>D20210331.379470</t>
  </si>
  <si>
    <t>D20210331.37949</t>
  </si>
  <si>
    <t>D20210331.379649</t>
  </si>
  <si>
    <t>D20210331.379920</t>
  </si>
  <si>
    <t>D20210331.380346</t>
  </si>
  <si>
    <t>D20210331.3804535</t>
  </si>
  <si>
    <t>D20210331.380458</t>
  </si>
  <si>
    <t>D20210331.380533</t>
  </si>
  <si>
    <t>D20210331.380654</t>
  </si>
  <si>
    <t>D20210331.3807880</t>
  </si>
  <si>
    <t>D20210331.380878</t>
  </si>
  <si>
    <t>D20210331.380944</t>
  </si>
  <si>
    <t>D20210331.381026</t>
  </si>
  <si>
    <t>D20210331.3812147</t>
  </si>
  <si>
    <t>D20210331.381343</t>
  </si>
  <si>
    <t>D20210331.3816154</t>
  </si>
  <si>
    <t>D20210331.3816163</t>
  </si>
  <si>
    <t>D20210331.3816190</t>
  </si>
  <si>
    <t>D20210331.3816510</t>
  </si>
  <si>
    <t>D20210331.381839</t>
  </si>
  <si>
    <t>D20210331.381932</t>
  </si>
  <si>
    <t>D20210331.381950</t>
  </si>
  <si>
    <t>D20210331.382050</t>
  </si>
  <si>
    <t>D20210331.382069</t>
  </si>
  <si>
    <t>D20210331.3821037</t>
  </si>
  <si>
    <t>D20210331.3821626</t>
  </si>
  <si>
    <t>D20210331.3821822</t>
  </si>
  <si>
    <t>D20210331.382256</t>
  </si>
  <si>
    <t>D20210331.382274</t>
  </si>
  <si>
    <t>D20210331.382443</t>
  </si>
  <si>
    <t>D20210331.382537</t>
  </si>
  <si>
    <t>D20210331.382649</t>
  </si>
  <si>
    <t>D20210331.382658</t>
  </si>
  <si>
    <t>D20210331.382742</t>
  </si>
  <si>
    <t>D20210331.382854</t>
  </si>
  <si>
    <t>D20210331.3832127</t>
  </si>
  <si>
    <t>D20210331.3835454</t>
  </si>
  <si>
    <t>D20210331.384018</t>
  </si>
  <si>
    <t>D20210331.384278</t>
  </si>
  <si>
    <t>D20210331.3843392</t>
  </si>
  <si>
    <t>D20210331.384353</t>
  </si>
  <si>
    <t>D20210331.384652</t>
  </si>
  <si>
    <t>D20210331.384830</t>
  </si>
  <si>
    <t>D20210331.3851427</t>
  </si>
  <si>
    <t>D20210331.385350</t>
  </si>
  <si>
    <t>D20210331.385471</t>
  </si>
  <si>
    <t>D20210331.385547</t>
  </si>
  <si>
    <t>D20210331.385686</t>
  </si>
  <si>
    <t>D20210331.386432</t>
  </si>
  <si>
    <t>D20210331.386450</t>
  </si>
  <si>
    <t>D20210331.386731</t>
  </si>
  <si>
    <t>D20210331.386825</t>
  </si>
  <si>
    <t>D20210331.386852</t>
  </si>
  <si>
    <t>D20210331.3869123</t>
  </si>
  <si>
    <t>D20210331.387055</t>
  </si>
  <si>
    <t>D20210331.38740</t>
  </si>
  <si>
    <t>D20210331.387671</t>
  </si>
  <si>
    <t>D20210331.388155</t>
  </si>
  <si>
    <t>D20210331.388258</t>
  </si>
  <si>
    <t>D20210331.3885123</t>
  </si>
  <si>
    <t>D20210331.388557</t>
  </si>
  <si>
    <t>D20210331.388744</t>
  </si>
  <si>
    <t>D20210331.388753</t>
  </si>
  <si>
    <t>D20210331.388874</t>
  </si>
  <si>
    <t>D20210331.388940</t>
  </si>
  <si>
    <t>D20210331.389358</t>
  </si>
  <si>
    <t>D20210331.389376</t>
  </si>
  <si>
    <t>D20210331.389826</t>
  </si>
  <si>
    <t>D20210331.390372</t>
  </si>
  <si>
    <t>D20210331.390840</t>
  </si>
  <si>
    <t>D20210331.391418</t>
  </si>
  <si>
    <t>D20210331.391557</t>
  </si>
  <si>
    <t>D20210331.391575</t>
  </si>
  <si>
    <t>D20210331.3918898</t>
  </si>
  <si>
    <t>D20210331.391959</t>
  </si>
  <si>
    <t>D20210331.391977</t>
  </si>
  <si>
    <t>D20210331.392152</t>
  </si>
  <si>
    <t>D20210331.392255</t>
  </si>
  <si>
    <t>D20210331.392778</t>
  </si>
  <si>
    <t>D20210331.393252</t>
  </si>
  <si>
    <t>D20210331.39327</t>
  </si>
  <si>
    <t>D20210331.393355</t>
  </si>
  <si>
    <t>D20210331.3938186</t>
  </si>
  <si>
    <t>D20210331.3939240</t>
  </si>
  <si>
    <t>D20210331.393953</t>
  </si>
  <si>
    <t>D20210331.394156</t>
  </si>
  <si>
    <t>D20210331.394259</t>
  </si>
  <si>
    <t>D20210331.3943210</t>
  </si>
  <si>
    <t>D20210331.395238</t>
  </si>
  <si>
    <t>D20210331.3952904</t>
  </si>
  <si>
    <t>D20210331.396057</t>
  </si>
  <si>
    <t>D20210331.396244</t>
  </si>
  <si>
    <t>D20210331.396253</t>
  </si>
  <si>
    <t>D20210331.396356</t>
  </si>
  <si>
    <t>D20210331.396954</t>
  </si>
  <si>
    <t>D20210331.3971</t>
  </si>
  <si>
    <t>D20210331.397456</t>
  </si>
  <si>
    <t>D20210331.397531</t>
  </si>
  <si>
    <t>D20210331.397540</t>
  </si>
  <si>
    <t>D20210331.397559</t>
  </si>
  <si>
    <t>D20210331.39756</t>
  </si>
  <si>
    <t>D20210331.397755</t>
  </si>
  <si>
    <t>D20210331.397858</t>
  </si>
  <si>
    <t>D20210331.398051</t>
  </si>
  <si>
    <t>D20210331.398248</t>
  </si>
  <si>
    <t>D20210331.398668</t>
  </si>
  <si>
    <t>D20210331.398837</t>
  </si>
  <si>
    <t>D20210331.399357</t>
  </si>
  <si>
    <t>D20210331.399517</t>
  </si>
  <si>
    <t>D20210331.399731</t>
  </si>
  <si>
    <t>D20210331.399973</t>
  </si>
  <si>
    <t>D20210331.400057</t>
  </si>
  <si>
    <t>D20210331.400141</t>
  </si>
  <si>
    <t>D20210331.40033</t>
  </si>
  <si>
    <t>D20210331.400365</t>
  </si>
  <si>
    <t>D20210331.400767</t>
  </si>
  <si>
    <t>D20210331.400945</t>
  </si>
  <si>
    <t>D20210331.401072</t>
  </si>
  <si>
    <t>D20210331.401559</t>
  </si>
  <si>
    <t>D20210331.401755</t>
  </si>
  <si>
    <t>D20210331.401906</t>
  </si>
  <si>
    <t>D20210331.401951</t>
  </si>
  <si>
    <t>D20210331.402462</t>
  </si>
  <si>
    <t>D20210331.402846</t>
  </si>
  <si>
    <t>D20210331.402873</t>
  </si>
  <si>
    <t>D20210331.403067</t>
  </si>
  <si>
    <t>D20210331.403151</t>
  </si>
  <si>
    <t>D20210331.403179</t>
  </si>
  <si>
    <t>D20210331.403254</t>
  </si>
  <si>
    <t>D20210331.4032791</t>
  </si>
  <si>
    <t>D20210331.403656</t>
  </si>
  <si>
    <t>D20210331.403870</t>
  </si>
  <si>
    <t>D20210331.403946</t>
  </si>
  <si>
    <t>D20210331.404653</t>
  </si>
  <si>
    <t>D20210331.404943</t>
  </si>
  <si>
    <t>D20210331.40499</t>
  </si>
  <si>
    <t>D20210331.406022</t>
  </si>
  <si>
    <t>D20210331.406059</t>
  </si>
  <si>
    <t>D20210331.406666</t>
  </si>
  <si>
    <t>D20210331.406974</t>
  </si>
  <si>
    <t>D20210331.407168</t>
  </si>
  <si>
    <t>D20210331.407506</t>
  </si>
  <si>
    <t>D20210331.407645</t>
  </si>
  <si>
    <t>D20210331.407850</t>
  </si>
  <si>
    <t>D20210331.408307</t>
  </si>
  <si>
    <t>D20210331.40855</t>
  </si>
  <si>
    <t>D20210331.408642</t>
  </si>
  <si>
    <t>D20210331.408875</t>
  </si>
  <si>
    <t>D20210331.409265</t>
  </si>
  <si>
    <t>D20210331.410159</t>
  </si>
  <si>
    <t>D20210331.410560</t>
  </si>
  <si>
    <t>D20210331.410748</t>
  </si>
  <si>
    <t>D20210331.410917</t>
  </si>
  <si>
    <t>D20210331.410944</t>
  </si>
  <si>
    <t>D20210331.411062</t>
  </si>
  <si>
    <t>D20210331.411174</t>
  </si>
  <si>
    <t>D20210331.411231</t>
  </si>
  <si>
    <t>D20210331.411240</t>
  </si>
  <si>
    <t>D20210331.4114567</t>
  </si>
  <si>
    <t>D20210331.411473</t>
  </si>
  <si>
    <t>D20210331.411512</t>
  </si>
  <si>
    <t>D20210331.411549</t>
  </si>
  <si>
    <t>D20210331.411576</t>
  </si>
  <si>
    <t>D20210331.411624</t>
  </si>
  <si>
    <t>D20210331.411651</t>
  </si>
  <si>
    <t>D20210331.412153</t>
  </si>
  <si>
    <t>D20210331.412452</t>
  </si>
  <si>
    <t>D20210331.412555</t>
  </si>
  <si>
    <t>D20210331.4125778</t>
  </si>
  <si>
    <t>D20210331.412667</t>
  </si>
  <si>
    <t>D20210331.412751</t>
  </si>
  <si>
    <t>D20210331.412845</t>
  </si>
  <si>
    <t>D20210331.412872</t>
  </si>
  <si>
    <t>D20210331.413141</t>
  </si>
  <si>
    <t>D20210331.413208</t>
  </si>
  <si>
    <t>D20210331.413347</t>
  </si>
  <si>
    <t>D20210331.413543</t>
  </si>
  <si>
    <t>D20210331.413646</t>
  </si>
  <si>
    <t>D20210331.413673</t>
  </si>
  <si>
    <t>D20210331.413758</t>
  </si>
  <si>
    <t>D20210331.414102</t>
  </si>
  <si>
    <t>D20210331.414652</t>
  </si>
  <si>
    <t>D20210331.4146830</t>
  </si>
  <si>
    <t>D20210331.414764</t>
  </si>
  <si>
    <t>D20210331.414858</t>
  </si>
  <si>
    <t>D20210331.4149037</t>
  </si>
  <si>
    <t>D20210331.41553</t>
  </si>
  <si>
    <t>D20210331.4156</t>
  </si>
  <si>
    <t>D20210331.415770</t>
  </si>
  <si>
    <t>D20210331.416245</t>
  </si>
  <si>
    <t>D20210331.416272</t>
  </si>
  <si>
    <t>D20210331.41629</t>
  </si>
  <si>
    <t>D20210331.416339</t>
  </si>
  <si>
    <t>D20210331.416357</t>
  </si>
  <si>
    <t>D20210331.4165907</t>
  </si>
  <si>
    <t>D20210331.416656</t>
  </si>
  <si>
    <t>D20210331.416674</t>
  </si>
  <si>
    <t>D20210331.416973</t>
  </si>
  <si>
    <t>D20210331.417626</t>
  </si>
  <si>
    <t>D20210331.417710</t>
  </si>
  <si>
    <t>D20210331.418100</t>
  </si>
  <si>
    <t>D20210331.418249</t>
  </si>
  <si>
    <t>D20210331.41825</t>
  </si>
  <si>
    <t>D20210331.418436</t>
  </si>
  <si>
    <t>D20210331.418856</t>
  </si>
  <si>
    <t>D20210331.419406</t>
  </si>
  <si>
    <t>D20210331.419460</t>
  </si>
  <si>
    <t>D20210331.41955</t>
  </si>
  <si>
    <t>D20210331.419675</t>
  </si>
  <si>
    <t>D20210331.419947</t>
  </si>
  <si>
    <t>D20210331.42037</t>
  </si>
  <si>
    <t>D20210331.420578</t>
  </si>
  <si>
    <t>D20210331.420644</t>
  </si>
  <si>
    <t>D20210331.420653</t>
  </si>
  <si>
    <t>D20210331.420877</t>
  </si>
  <si>
    <t>D20210331.4210227</t>
  </si>
  <si>
    <t>D20210331.421445</t>
  </si>
  <si>
    <t>D20210331.421539</t>
  </si>
  <si>
    <t>D20210331.422059</t>
  </si>
  <si>
    <t>D20210331.422116</t>
  </si>
  <si>
    <t>D20210331.422433</t>
  </si>
  <si>
    <t>D20210331.422657</t>
  </si>
  <si>
    <t>D20210331.4231</t>
  </si>
  <si>
    <t>D20210331.423159</t>
  </si>
  <si>
    <t>D20210331.423449</t>
  </si>
  <si>
    <t>D20210331.42354</t>
  </si>
  <si>
    <t>D20210331.423636</t>
  </si>
  <si>
    <t>D20210331.42372</t>
  </si>
  <si>
    <t>D20210331.423739</t>
  </si>
  <si>
    <t>D20210331.423841</t>
  </si>
  <si>
    <t>D20210331.424156</t>
  </si>
  <si>
    <t>D20210331.42420</t>
  </si>
  <si>
    <t>D20210331.424240</t>
  </si>
  <si>
    <t>D20210331.424352</t>
  </si>
  <si>
    <t>D20210331.424437</t>
  </si>
  <si>
    <t>D20210331.42448</t>
  </si>
  <si>
    <t>D20210331.42457</t>
  </si>
  <si>
    <t>D20210331.424633</t>
  </si>
  <si>
    <t>D20210331.425050</t>
  </si>
  <si>
    <t>D20210331.425108</t>
  </si>
  <si>
    <t>D20210331.425818</t>
  </si>
  <si>
    <t>D20210331.425845</t>
  </si>
  <si>
    <t>D20210331.425911</t>
  </si>
  <si>
    <t>D20210331.426057</t>
  </si>
  <si>
    <t>D20210331.426141</t>
  </si>
  <si>
    <t>D20210331.4262534</t>
  </si>
  <si>
    <t>D20210331.426534</t>
  </si>
  <si>
    <t>D20210331.426758</t>
  </si>
  <si>
    <t>D20210331.426945</t>
  </si>
  <si>
    <t>D20210331.427241</t>
  </si>
  <si>
    <t>D20210331.427353</t>
  </si>
  <si>
    <t>D20210331.427858</t>
  </si>
  <si>
    <t>D20210331.427960</t>
  </si>
  <si>
    <t>D20210331.428060</t>
  </si>
  <si>
    <t>D20210331.428462</t>
  </si>
  <si>
    <t>D20210331.428547</t>
  </si>
  <si>
    <t>D20210331.428855</t>
  </si>
  <si>
    <t>D20210331.429021</t>
  </si>
  <si>
    <t>D20210331.429487</t>
  </si>
  <si>
    <t>D20210331.430036</t>
  </si>
  <si>
    <t>D20210331.430054</t>
  </si>
  <si>
    <t>D20210331.430344</t>
  </si>
  <si>
    <t>D20210331.43052</t>
  </si>
  <si>
    <t>D20210331.431172</t>
  </si>
  <si>
    <t>D20210331.431323</t>
  </si>
  <si>
    <t>D20210331.431350</t>
  </si>
  <si>
    <t>D20210331.432058</t>
  </si>
  <si>
    <t>D20210331.432432</t>
  </si>
  <si>
    <t>D20210331.433505</t>
  </si>
  <si>
    <t>D20210331.43351</t>
  </si>
  <si>
    <t>D20210331.433550</t>
  </si>
  <si>
    <t>D20210331.433608</t>
  </si>
  <si>
    <t>D20210331.433859</t>
  </si>
  <si>
    <t>D20210331.433943</t>
  </si>
  <si>
    <t>D20210331.434203</t>
  </si>
  <si>
    <t>D20210331.434539</t>
  </si>
  <si>
    <t>D20210331.435059</t>
  </si>
  <si>
    <t>D20210331.435077</t>
  </si>
  <si>
    <t>D20210331.435255</t>
  </si>
  <si>
    <t>D20210331.435666</t>
  </si>
  <si>
    <t>D20210331.435750</t>
  </si>
  <si>
    <t>D20210331.436159</t>
  </si>
  <si>
    <t>D20210331.436542</t>
  </si>
  <si>
    <t>D20210331.436739</t>
  </si>
  <si>
    <t>D20210331.4368351</t>
  </si>
  <si>
    <t>D20210331.436953</t>
  </si>
  <si>
    <t>D20210331.437044</t>
  </si>
  <si>
    <t>D20210331.437914</t>
  </si>
  <si>
    <t>D20210331.438434</t>
  </si>
  <si>
    <t>D20210331.43856</t>
  </si>
  <si>
    <t>D20210331.439132</t>
  </si>
  <si>
    <t>D20210331.439338</t>
  </si>
  <si>
    <t>D20210331.439356</t>
  </si>
  <si>
    <t>D20210331.439404</t>
  </si>
  <si>
    <t>D20210331.43959</t>
  </si>
  <si>
    <t>D20210331.4397164</t>
  </si>
  <si>
    <t>D20210331.439730</t>
  </si>
  <si>
    <t>D20210331.44040</t>
  </si>
  <si>
    <t>D20210331.440857</t>
  </si>
  <si>
    <t>D20210331.440978</t>
  </si>
  <si>
    <t>D20210331.441050</t>
  </si>
  <si>
    <t>D20210331.441078</t>
  </si>
  <si>
    <t>D20210331.441135</t>
  </si>
  <si>
    <t>D20210331.441256</t>
  </si>
  <si>
    <t>D20210331.441359</t>
  </si>
  <si>
    <t>D20210331.441434</t>
  </si>
  <si>
    <t>D20210331.441470</t>
  </si>
  <si>
    <t>D20210331.441630</t>
  </si>
  <si>
    <t>D20210331.442011</t>
  </si>
  <si>
    <t>D20210331.442057</t>
  </si>
  <si>
    <t>D20210331.442244</t>
  </si>
  <si>
    <t>D20210331.442655</t>
  </si>
  <si>
    <t>D20210331.443148</t>
  </si>
  <si>
    <t>D20210331.443205</t>
  </si>
  <si>
    <t>D20210331.443353</t>
  </si>
  <si>
    <t>D20210331.443625</t>
  </si>
  <si>
    <t>D20210331.443634</t>
  </si>
  <si>
    <t>D20210331.44433</t>
  </si>
  <si>
    <t>D20210331.444350</t>
  </si>
  <si>
    <t>D20210331.444556</t>
  </si>
  <si>
    <t>D20210331.444677</t>
  </si>
  <si>
    <t>D20210331.445674</t>
  </si>
  <si>
    <t>D20210331.445955</t>
  </si>
  <si>
    <t>D20210331.446130</t>
  </si>
  <si>
    <t>D20210331.446149</t>
  </si>
  <si>
    <t>D20210331.446176</t>
  </si>
  <si>
    <t>D20210331.446877</t>
  </si>
  <si>
    <t>D20210331.447070</t>
  </si>
  <si>
    <t>D20210331.447100</t>
  </si>
  <si>
    <t>D20210331.44741</t>
  </si>
  <si>
    <t>D20210331.44750</t>
  </si>
  <si>
    <t>D20210331.447557</t>
  </si>
  <si>
    <t>D20210331.448040</t>
  </si>
  <si>
    <t>D20210331.448554</t>
  </si>
  <si>
    <t>D20210331.449038</t>
  </si>
  <si>
    <t>D20210331.44929</t>
  </si>
  <si>
    <t>D20210331.449430</t>
  </si>
  <si>
    <t>D20210331.449832</t>
  </si>
  <si>
    <t>D20210331.449935</t>
  </si>
  <si>
    <t>D20210331.45038</t>
  </si>
  <si>
    <t>D20210331.45047</t>
  </si>
  <si>
    <t>D20210331.45056</t>
  </si>
  <si>
    <t>D20210331.450632</t>
  </si>
  <si>
    <t>D20210331.450669</t>
  </si>
  <si>
    <t>D20210331.450753</t>
  </si>
  <si>
    <t>D20210331.450856</t>
  </si>
  <si>
    <t>D20210331.450959</t>
  </si>
  <si>
    <t>D20210331.451068</t>
  </si>
  <si>
    <t>D20210331.451246</t>
  </si>
  <si>
    <t>D20210331.451273</t>
  </si>
  <si>
    <t>D20210331.451965</t>
  </si>
  <si>
    <t>D20210331.452159</t>
  </si>
  <si>
    <t>D20210331.452739</t>
  </si>
  <si>
    <t>D20210331.452841</t>
  </si>
  <si>
    <t>D20210331.453147</t>
  </si>
  <si>
    <t>D20210331.453446</t>
  </si>
  <si>
    <t>D20210331.4536084</t>
  </si>
  <si>
    <t>D20210331.453839</t>
  </si>
  <si>
    <t>D20210331.45430</t>
  </si>
  <si>
    <t>D20210331.454546</t>
  </si>
  <si>
    <t>D20210331.45458</t>
  </si>
  <si>
    <t>D20210331.454658</t>
  </si>
  <si>
    <t>D20210331.454676</t>
  </si>
  <si>
    <t>D20210331.454975</t>
  </si>
  <si>
    <t>D20210331.455150</t>
  </si>
  <si>
    <t>D20210331.455253</t>
  </si>
  <si>
    <t>D20210331.455459</t>
  </si>
  <si>
    <t>D20210331.455477</t>
  </si>
  <si>
    <t>D20210331.45551</t>
  </si>
  <si>
    <t>D20210331.455552</t>
  </si>
  <si>
    <t>D20210331.45560</t>
  </si>
  <si>
    <t>D20210331.455945</t>
  </si>
  <si>
    <t>D20210331.455972</t>
  </si>
  <si>
    <t>D20210331.456045</t>
  </si>
  <si>
    <t>D20210331.456054</t>
  </si>
  <si>
    <t>D20210331.456250</t>
  </si>
  <si>
    <t>D20210331.456344</t>
  </si>
  <si>
    <t>D20210331.456755</t>
  </si>
  <si>
    <t>D20210331.457</t>
  </si>
  <si>
    <t>D20210331.457060</t>
  </si>
  <si>
    <t>D20210331.457220</t>
  </si>
  <si>
    <t>D20210331.457426</t>
  </si>
  <si>
    <t>D20210331.45775</t>
  </si>
  <si>
    <t>D20210331.457752</t>
  </si>
  <si>
    <t>D20210331.458142</t>
  </si>
  <si>
    <t>D20210331.458544</t>
  </si>
  <si>
    <t>D20210331.458665</t>
  </si>
  <si>
    <t>D20210331.458946</t>
  </si>
  <si>
    <t>D20210331.459130</t>
  </si>
  <si>
    <t>D20210331.459354</t>
  </si>
  <si>
    <t>D20210331.459372</t>
  </si>
  <si>
    <t>D20210331.459644</t>
  </si>
  <si>
    <t>D20210331.459671</t>
  </si>
  <si>
    <t>D20210331.460033</t>
  </si>
  <si>
    <t>D20210331.460275</t>
  </si>
  <si>
    <t>D20210331.460332</t>
  </si>
  <si>
    <t>D20210331.460350</t>
  </si>
  <si>
    <t>D20210331.46053</t>
  </si>
  <si>
    <t>D20210331.460556</t>
  </si>
  <si>
    <t>D20210331.460770</t>
  </si>
  <si>
    <t>D20210331.461058</t>
  </si>
  <si>
    <t>D20210331.463203</t>
  </si>
  <si>
    <t>D20210331.463342</t>
  </si>
  <si>
    <t>D20210331.463605</t>
  </si>
  <si>
    <t>D20210331.463650</t>
  </si>
  <si>
    <t>D20210331.463735</t>
  </si>
  <si>
    <t>D20210331.464255</t>
  </si>
  <si>
    <t>D20210331.464853</t>
  </si>
  <si>
    <t>D20210331.465038</t>
  </si>
  <si>
    <t>D20210331.465243</t>
  </si>
  <si>
    <t>D20210331.465524</t>
  </si>
  <si>
    <t>D20210331.465618</t>
  </si>
  <si>
    <t>D20210331.465672</t>
  </si>
  <si>
    <t>D20210331.466044</t>
  </si>
  <si>
    <t>D20210331.466240</t>
  </si>
  <si>
    <t>D20210331.466754</t>
  </si>
  <si>
    <t>D20210331.466857</t>
  </si>
  <si>
    <t>D20210331.466932</t>
  </si>
  <si>
    <t>D20210331.467144</t>
  </si>
  <si>
    <t>D20210331.467265</t>
  </si>
  <si>
    <t>D20210331.467470</t>
  </si>
  <si>
    <t>D20210331.467658</t>
  </si>
  <si>
    <t>D20210331.467733</t>
  </si>
  <si>
    <t>D20210331.468673</t>
  </si>
  <si>
    <t>D20210331.468806</t>
  </si>
  <si>
    <t>D20210331.469250</t>
  </si>
  <si>
    <t>D20210331.46941</t>
  </si>
  <si>
    <t>D20210331.469559</t>
  </si>
  <si>
    <t>D20210331.469737</t>
  </si>
  <si>
    <t>D20210331.470032</t>
  </si>
  <si>
    <t>D20210331.470050</t>
  </si>
  <si>
    <t>D20210331.470434</t>
  </si>
  <si>
    <t>D20210331.470452</t>
  </si>
  <si>
    <t>D20210331.471057</t>
  </si>
  <si>
    <t>D20210331.472018</t>
  </si>
  <si>
    <t>D20210331.472045</t>
  </si>
  <si>
    <t>D20210331.472148</t>
  </si>
  <si>
    <t>D20210331.472250</t>
  </si>
  <si>
    <t>D20210331.47247</t>
  </si>
  <si>
    <t>D20210331.472531</t>
  </si>
  <si>
    <t>D20210331.47256</t>
  </si>
  <si>
    <t>D20210331.472616</t>
  </si>
  <si>
    <t>D20210331.472643</t>
  </si>
  <si>
    <t>D20210331.472951</t>
  </si>
  <si>
    <t>D20210331.472979</t>
  </si>
  <si>
    <t>D20210331.473042</t>
  </si>
  <si>
    <t>D20210331.473257</t>
  </si>
  <si>
    <t>D20210331.473266</t>
  </si>
  <si>
    <t>D20210331.473501</t>
  </si>
  <si>
    <t>D20210331.473930</t>
  </si>
  <si>
    <t>D20210331.474058</t>
  </si>
  <si>
    <t>D20210331.474245</t>
  </si>
  <si>
    <t>D20210331.474254</t>
  </si>
  <si>
    <t>D20210331.474357</t>
  </si>
  <si>
    <t>D20210331.474450</t>
  </si>
  <si>
    <t>D20210331.47452</t>
  </si>
  <si>
    <t>D20210331.474544</t>
  </si>
  <si>
    <t>D20210331.474656</t>
  </si>
  <si>
    <t>D20210331.474759</t>
  </si>
  <si>
    <t>D20210331.474777</t>
  </si>
  <si>
    <t>D20210331.474919</t>
  </si>
  <si>
    <t>D20210331.47500</t>
  </si>
  <si>
    <t>D20210331.475345</t>
  </si>
  <si>
    <t>D20210331.475354</t>
  </si>
  <si>
    <t>D20210331.475653</t>
  </si>
  <si>
    <t>D20210331.475756</t>
  </si>
  <si>
    <t>D20210331.476342</t>
  </si>
  <si>
    <t>D20210331.476445</t>
  </si>
  <si>
    <t>D20210331.476472</t>
  </si>
  <si>
    <t>D20210331.476539</t>
  </si>
  <si>
    <t>D20210331.476810</t>
  </si>
  <si>
    <t>D20210331.477303</t>
  </si>
  <si>
    <t>D20210331.477321</t>
  </si>
  <si>
    <t>D20210331.477349</t>
  </si>
  <si>
    <t>D20210331.477376</t>
  </si>
  <si>
    <t>D20210331.477639</t>
  </si>
  <si>
    <t>D20210331.477648</t>
  </si>
  <si>
    <t>D20210331.477844</t>
  </si>
  <si>
    <t>D20210331.478140</t>
  </si>
  <si>
    <t>D20210331.478195</t>
  </si>
  <si>
    <t>D20210331.478252</t>
  </si>
  <si>
    <t>D20210331.478430</t>
  </si>
  <si>
    <t>D20210331.478533</t>
  </si>
  <si>
    <t>D20210331.478766</t>
  </si>
  <si>
    <t>D20210331.479071</t>
  </si>
  <si>
    <t>D20210331.479268</t>
  </si>
  <si>
    <t>D20210331.479370</t>
  </si>
  <si>
    <t>D20210331.479446</t>
  </si>
  <si>
    <t>D20210331.479567</t>
  </si>
  <si>
    <t>D20210331.479754</t>
  </si>
  <si>
    <t>D20210331.479839</t>
  </si>
  <si>
    <t>D20210331.480059</t>
  </si>
  <si>
    <t>D20210331.480228</t>
  </si>
  <si>
    <t>D20210331.480246</t>
  </si>
  <si>
    <t>D20210331.480330</t>
  </si>
  <si>
    <t>D20210331.480433</t>
  </si>
  <si>
    <t>D20210331.48057</t>
  </si>
  <si>
    <t>D20210331.480723</t>
  </si>
  <si>
    <t>D20210331.480853</t>
  </si>
  <si>
    <t>D20210331.481159</t>
  </si>
  <si>
    <t>D20210331.481177</t>
  </si>
  <si>
    <t>D20210331.481430</t>
  </si>
  <si>
    <t>D20210331.48150</t>
  </si>
  <si>
    <t>D20210331.481579</t>
  </si>
  <si>
    <t>D20210331.481627</t>
  </si>
  <si>
    <t>D20210331.481748</t>
  </si>
  <si>
    <t>D20210331.481944</t>
  </si>
  <si>
    <t>D20210331.482053</t>
  </si>
  <si>
    <t>D20210331.482156</t>
  </si>
  <si>
    <t>D20210331.482370</t>
  </si>
  <si>
    <t>D20210331.482446</t>
  </si>
  <si>
    <t>D20210331.483274</t>
  </si>
  <si>
    <t>D20210331.483537</t>
  </si>
  <si>
    <t>D20210331.48374</t>
  </si>
  <si>
    <t>D20210331.483751</t>
  </si>
  <si>
    <t>D20210331.484057</t>
  </si>
  <si>
    <t>D20210331.484141</t>
  </si>
  <si>
    <t>D20210331.48440</t>
  </si>
  <si>
    <t>D20210331.4845861</t>
  </si>
  <si>
    <t>D20210331.484776</t>
  </si>
  <si>
    <t>D20210331.485054</t>
  </si>
  <si>
    <t>D20210331.485139</t>
  </si>
  <si>
    <t>D20210331.485214</t>
  </si>
  <si>
    <t>D20210331.485456</t>
  </si>
  <si>
    <t>D20210331.485559</t>
  </si>
  <si>
    <t>D20210331.487142</t>
  </si>
  <si>
    <t>D20210331.487357</t>
  </si>
  <si>
    <t>D20210331.487843</t>
  </si>
  <si>
    <t>D20210331.488318</t>
  </si>
  <si>
    <t>D20210331.488420</t>
  </si>
  <si>
    <t>D20210331.488653</t>
  </si>
  <si>
    <t>D20210331.488756</t>
  </si>
  <si>
    <t>D20210331.489155</t>
  </si>
  <si>
    <t>D20210331.489249</t>
  </si>
  <si>
    <t>D20210331.489548</t>
  </si>
  <si>
    <t>D20210331.489623</t>
  </si>
  <si>
    <t>D20210331.490179</t>
  </si>
  <si>
    <t>D20210331.490348</t>
  </si>
  <si>
    <t>D20210331.490450</t>
  </si>
  <si>
    <t>D20210331.49054</t>
  </si>
  <si>
    <t>D20210331.490843</t>
  </si>
  <si>
    <t>D20210331.490955</t>
  </si>
  <si>
    <t>D20210331.491224</t>
  </si>
  <si>
    <t>D20210331.491402</t>
  </si>
  <si>
    <t>D20210331.49148</t>
  </si>
  <si>
    <t>D20210331.491653</t>
  </si>
  <si>
    <t>D20210331.491934</t>
  </si>
  <si>
    <t>D20210331.49241</t>
  </si>
  <si>
    <t>D20210331.492650</t>
  </si>
  <si>
    <t>D20210331.492810</t>
  </si>
  <si>
    <t>D20210331.493077</t>
  </si>
  <si>
    <t>D20210331.493152</t>
  </si>
  <si>
    <t>D20210331.493741</t>
  </si>
  <si>
    <t>D20210331.493844</t>
  </si>
  <si>
    <t>D20210331.494261</t>
  </si>
  <si>
    <t>D20210331.494654</t>
  </si>
  <si>
    <t>D20210331.495419</t>
  </si>
  <si>
    <t>D20210331.495558</t>
  </si>
  <si>
    <t>D20210331.496434</t>
  </si>
  <si>
    <t>D20210331.49652</t>
  </si>
  <si>
    <t>D20210331.496845</t>
  </si>
  <si>
    <t>D20210331.496957</t>
  </si>
  <si>
    <t>D20210331.497039</t>
  </si>
  <si>
    <t>D20210331.497404</t>
  </si>
  <si>
    <t>D20210331.497570</t>
  </si>
  <si>
    <t>D20210331.497655</t>
  </si>
  <si>
    <t>D20210331.497851</t>
  </si>
  <si>
    <t>D20210331.497954</t>
  </si>
  <si>
    <t>D20210331.498148</t>
  </si>
  <si>
    <t>D20210331.498317</t>
  </si>
  <si>
    <t>D20210331.498362</t>
  </si>
  <si>
    <t>D20210331.498456</t>
  </si>
  <si>
    <t>D20210331.498531</t>
  </si>
  <si>
    <t>D20210331.49858</t>
  </si>
  <si>
    <t>D20210331.498625</t>
  </si>
  <si>
    <t>D20210331.498942</t>
  </si>
  <si>
    <t>D20210331.499154</t>
  </si>
  <si>
    <t>D20210331.499453</t>
  </si>
  <si>
    <t>D20210331.499501</t>
  </si>
  <si>
    <t>D20210331.49951</t>
  </si>
  <si>
    <t>D20210331.499743</t>
  </si>
  <si>
    <t>D20210331.499752</t>
  </si>
  <si>
    <t>D20210331.499855</t>
  </si>
  <si>
    <t>D20210331.500256</t>
  </si>
  <si>
    <t>D20210331.500658</t>
  </si>
  <si>
    <t>D20210331.501105</t>
  </si>
  <si>
    <t>D20210331.501132</t>
  </si>
  <si>
    <t>D20210331.50144</t>
  </si>
  <si>
    <t>D20210331.501459</t>
  </si>
  <si>
    <t>D20210331.501655</t>
  </si>
  <si>
    <t>D20210331.501767</t>
  </si>
  <si>
    <t>D20210331.501815</t>
  </si>
  <si>
    <t>D20210331.502111</t>
  </si>
  <si>
    <t>D20210331.502447</t>
  </si>
  <si>
    <t>D20210331.502559</t>
  </si>
  <si>
    <t>D20210331.502652</t>
  </si>
  <si>
    <t>D20210331.502746</t>
  </si>
  <si>
    <t>D20210331.502849</t>
  </si>
  <si>
    <t>D20210331.503547</t>
  </si>
  <si>
    <t>D20210331.503640</t>
  </si>
  <si>
    <t>D20210331.504142</t>
  </si>
  <si>
    <t>D20210331.504311</t>
  </si>
  <si>
    <t>D20210331.504535</t>
  </si>
  <si>
    <t>D20210331.50461</t>
  </si>
  <si>
    <t>D20210331.504647</t>
  </si>
  <si>
    <t>D20210331.504713</t>
  </si>
  <si>
    <t>D20210331.5047505</t>
  </si>
  <si>
    <t>D20210331.505</t>
  </si>
  <si>
    <t>D20210331.5050028</t>
  </si>
  <si>
    <t>D20210331.505550</t>
  </si>
  <si>
    <t>D20210331.505916</t>
  </si>
  <si>
    <t>D20210331.506249</t>
  </si>
  <si>
    <t>D20210331.5069</t>
  </si>
  <si>
    <t>D20210331.506922</t>
  </si>
  <si>
    <t>D20210331.507068</t>
  </si>
  <si>
    <t>D20210331.507152</t>
  </si>
  <si>
    <t>D20210331.507349</t>
  </si>
  <si>
    <t>D20210331.507509</t>
  </si>
  <si>
    <t>D20210331.508270</t>
  </si>
  <si>
    <t>D20210331.508346</t>
  </si>
  <si>
    <t>D20210331.508355</t>
  </si>
  <si>
    <t>D20210331.509811</t>
  </si>
  <si>
    <t>D20210331.509857</t>
  </si>
  <si>
    <t>D20210331.509950</t>
  </si>
  <si>
    <t>D20210331.510330</t>
  </si>
  <si>
    <t>D20210331.510648</t>
  </si>
  <si>
    <t>D20210331.510871</t>
  </si>
  <si>
    <t>D20210331.510938</t>
  </si>
  <si>
    <t>D20210331.510947</t>
  </si>
  <si>
    <t>D20210331.511832</t>
  </si>
  <si>
    <t>D20210331.51253</t>
  </si>
  <si>
    <t>D20210331.513256</t>
  </si>
  <si>
    <t>D20210331.513322</t>
  </si>
  <si>
    <t>D20210331.513340</t>
  </si>
  <si>
    <t>D20210331.5135</t>
  </si>
  <si>
    <t>D20210331.513546</t>
  </si>
  <si>
    <t>D20210331.51356</t>
  </si>
  <si>
    <t>D20210331.5136959</t>
  </si>
  <si>
    <t>D20210331.513854</t>
  </si>
  <si>
    <t>D20210331.513920</t>
  </si>
  <si>
    <t>D20210331.514048</t>
  </si>
  <si>
    <t>D20210331.514057</t>
  </si>
  <si>
    <t>D20210331.514066</t>
  </si>
  <si>
    <t>D20210331.514132</t>
  </si>
  <si>
    <t>D20210331.514356</t>
  </si>
  <si>
    <t>D20210331.5143788</t>
  </si>
  <si>
    <t>D20210331.51459</t>
  </si>
  <si>
    <t>D20210331.514655</t>
  </si>
  <si>
    <t>D20210331.514936</t>
  </si>
  <si>
    <t>D20210331.515054</t>
  </si>
  <si>
    <t>D20210331.515979</t>
  </si>
  <si>
    <t>D20210331.516154</t>
  </si>
  <si>
    <t>D20210331.516855</t>
  </si>
  <si>
    <t>D20210331.516873</t>
  </si>
  <si>
    <t>D20210331.517049</t>
  </si>
  <si>
    <t>D20210331.517357</t>
  </si>
  <si>
    <t>D20210331.517441</t>
  </si>
  <si>
    <t>D20210331.517674</t>
  </si>
  <si>
    <t>D20210331.518037</t>
  </si>
  <si>
    <t>D20210331.518176</t>
  </si>
  <si>
    <t>D20210331.518354</t>
  </si>
  <si>
    <t>D20210331.51842</t>
  </si>
  <si>
    <t>D20210331.518877</t>
  </si>
  <si>
    <t>D20210331.519146</t>
  </si>
  <si>
    <t>D20210331.5192496</t>
  </si>
  <si>
    <t>D20210331.519360</t>
  </si>
  <si>
    <t>D20210331.5193989</t>
  </si>
  <si>
    <t>D20210331.519445</t>
  </si>
  <si>
    <t>D20210331.519874</t>
  </si>
  <si>
    <t>D20210331.520003</t>
  </si>
  <si>
    <t>D20210331.520423</t>
  </si>
  <si>
    <t>D20210331.5205819</t>
  </si>
  <si>
    <t>D20210331.520777</t>
  </si>
  <si>
    <t>D20210331.5210</t>
  </si>
  <si>
    <t>D20210331.521064</t>
  </si>
  <si>
    <t>D20210331.5210989</t>
  </si>
  <si>
    <t>D20210331.521158</t>
  </si>
  <si>
    <t>D20210331.521804</t>
  </si>
  <si>
    <t>D20210331.521952</t>
  </si>
  <si>
    <t>D20210331.521970</t>
  </si>
  <si>
    <t>D20210331.522034</t>
  </si>
  <si>
    <t>D20210331.522454</t>
  </si>
  <si>
    <t>D20210331.522605</t>
  </si>
  <si>
    <t>D20210331.522669</t>
  </si>
  <si>
    <t>D20210331.5227101</t>
  </si>
  <si>
    <t>D20210331.522753</t>
  </si>
  <si>
    <t>D20210331.522847</t>
  </si>
  <si>
    <t>D20210331.522856</t>
  </si>
  <si>
    <t>D20210331.5230790</t>
  </si>
  <si>
    <t>D20210331.523161</t>
  </si>
  <si>
    <t>D20210331.524579</t>
  </si>
  <si>
    <t>D20210331.524757</t>
  </si>
  <si>
    <t>D20210331.524766</t>
  </si>
  <si>
    <t>D20210331.524953</t>
  </si>
  <si>
    <t>D20210331.524971</t>
  </si>
  <si>
    <t>D20210331.525053</t>
  </si>
  <si>
    <t>D20210331.525549</t>
  </si>
  <si>
    <t>D20210331.526452</t>
  </si>
  <si>
    <t>D20210331.526519</t>
  </si>
  <si>
    <t>D20210331.526854</t>
  </si>
  <si>
    <t>D20210331.527057</t>
  </si>
  <si>
    <t>D20210331.527178</t>
  </si>
  <si>
    <t>D20210331.52719</t>
  </si>
  <si>
    <t>D20210331.527600</t>
  </si>
  <si>
    <t>D20210331.527749</t>
  </si>
  <si>
    <t>D20210331.5278251</t>
  </si>
  <si>
    <t>D20210331.527954</t>
  </si>
  <si>
    <t>D20210331.528102</t>
  </si>
  <si>
    <t>D20210331.528241</t>
  </si>
  <si>
    <t>D20210331.528849</t>
  </si>
  <si>
    <t>D20210331.528960</t>
  </si>
  <si>
    <t>D20210331.529275</t>
  </si>
  <si>
    <t>D20210331.529341</t>
  </si>
  <si>
    <t>D20210331.52951</t>
  </si>
  <si>
    <t>D20210331.529659</t>
  </si>
  <si>
    <t>D20210331.529958</t>
  </si>
  <si>
    <t>D20210331.5303724</t>
  </si>
  <si>
    <t>D20210331.53051</t>
  </si>
  <si>
    <t>D20210331.530655</t>
  </si>
  <si>
    <t>D20210331.530851</t>
  </si>
  <si>
    <t>D20210331.531157</t>
  </si>
  <si>
    <t>D20210331.531250</t>
  </si>
  <si>
    <t>D20210331.5312593</t>
  </si>
  <si>
    <t>D20210331.5313312</t>
  </si>
  <si>
    <t>D20210331.5316920</t>
  </si>
  <si>
    <t>D20210331.532042</t>
  </si>
  <si>
    <t>D20210331.532453</t>
  </si>
  <si>
    <t>D20210331.532752</t>
  </si>
  <si>
    <t>D20210331.533124</t>
  </si>
  <si>
    <t>D20210331.533227</t>
  </si>
  <si>
    <t>D20210331.5332603</t>
  </si>
  <si>
    <t>D20210331.533535</t>
  </si>
  <si>
    <t>D20210331.5336928</t>
  </si>
  <si>
    <t>D20210331.534073</t>
  </si>
  <si>
    <t>D20210331.534242</t>
  </si>
  <si>
    <t>D20210331.5342974</t>
  </si>
  <si>
    <t>D20210331.534466</t>
  </si>
  <si>
    <t>D20210331.534756</t>
  </si>
  <si>
    <t>D20210331.534859</t>
  </si>
  <si>
    <t>D20210331.534877</t>
  </si>
  <si>
    <t>D20210331.5349218</t>
  </si>
  <si>
    <t>D20210331.535034</t>
  </si>
  <si>
    <t>D20210331.535575</t>
  </si>
  <si>
    <t>D20210331.535753</t>
  </si>
  <si>
    <t>D20210331.535931</t>
  </si>
  <si>
    <t>D20210331.535940</t>
  </si>
  <si>
    <t>D20210331.536059</t>
  </si>
  <si>
    <t>D20210331.536349</t>
  </si>
  <si>
    <t>D20210331.536527</t>
  </si>
  <si>
    <t>D20210331.536554</t>
  </si>
  <si>
    <t>D20210331.536853</t>
  </si>
  <si>
    <t>D20210331.537038</t>
  </si>
  <si>
    <t>D20210331.537243</t>
  </si>
  <si>
    <t>D20210331.537355</t>
  </si>
  <si>
    <t>D20210331.537449</t>
  </si>
  <si>
    <t>D20210331.537551</t>
  </si>
  <si>
    <t>D20210331.537560</t>
  </si>
  <si>
    <t>D20210331.538222</t>
  </si>
  <si>
    <t>D20210331.5382514</t>
  </si>
  <si>
    <t>D20210331.538473</t>
  </si>
  <si>
    <t>D20210331.538754</t>
  </si>
  <si>
    <t>D20210331.538802</t>
  </si>
  <si>
    <t>D20210331.538950</t>
  </si>
  <si>
    <t>D20210331.539032</t>
  </si>
  <si>
    <t>D20210331.539340</t>
  </si>
  <si>
    <t>D20210331.539377</t>
  </si>
  <si>
    <t>D20210331.539452</t>
  </si>
  <si>
    <t>D20210331.5397639</t>
  </si>
  <si>
    <t>D20210331.5398355</t>
  </si>
  <si>
    <t>D20210331.5398627</t>
  </si>
  <si>
    <t>D20210331.539872</t>
  </si>
  <si>
    <t>D20210331.540056</t>
  </si>
  <si>
    <t>D20210331.5401273</t>
  </si>
  <si>
    <t>D20210331.540542</t>
  </si>
  <si>
    <t>D20210331.540551</t>
  </si>
  <si>
    <t>D20210331.54058</t>
  </si>
  <si>
    <t>D20210331.540739</t>
  </si>
  <si>
    <t>D20210331.540775</t>
  </si>
  <si>
    <t>D20210331.540850</t>
  </si>
  <si>
    <t>D20210331.541101</t>
  </si>
  <si>
    <t>D20210331.541231</t>
  </si>
  <si>
    <t>D20210331.5412457</t>
  </si>
  <si>
    <t>D20210331.541307</t>
  </si>
  <si>
    <t>D20210331.541642</t>
  </si>
  <si>
    <t>D20210331.541754</t>
  </si>
  <si>
    <t>D20210331.541857</t>
  </si>
  <si>
    <t>D20210331.542153</t>
  </si>
  <si>
    <t>D20210331.542340</t>
  </si>
  <si>
    <t>D20210331.542528</t>
  </si>
  <si>
    <t>D20210331.542667</t>
  </si>
  <si>
    <t>D20210331.5427684</t>
  </si>
  <si>
    <t>D20210331.542854</t>
  </si>
  <si>
    <t>D20210331.543262</t>
  </si>
  <si>
    <t>D20210331.543459</t>
  </si>
  <si>
    <t>D20210331.543945</t>
  </si>
  <si>
    <t>D20210331.544335</t>
  </si>
  <si>
    <t>D20210331.544447</t>
  </si>
  <si>
    <t>D20210331.544652</t>
  </si>
  <si>
    <t>D20210331.5448915</t>
  </si>
  <si>
    <t>D20210331.544951</t>
  </si>
  <si>
    <t>D20210331.545154</t>
  </si>
  <si>
    <t>D20210331.545604</t>
  </si>
  <si>
    <t>D20210331.545846</t>
  </si>
  <si>
    <t>D20210331.546003</t>
  </si>
  <si>
    <t>D20210331.5461</t>
  </si>
  <si>
    <t>D20210331.546320</t>
  </si>
  <si>
    <t>D20210331.546535</t>
  </si>
  <si>
    <t>D20210331.546544</t>
  </si>
  <si>
    <t>D20210331.54656</t>
  </si>
  <si>
    <t>D20210331.547251</t>
  </si>
  <si>
    <t>D20210331.5472880</t>
  </si>
  <si>
    <t>D20210331.5475452</t>
  </si>
  <si>
    <t>D20210331.547550</t>
  </si>
  <si>
    <t>D20210331.547840</t>
  </si>
  <si>
    <t>D20210331.5479478</t>
  </si>
  <si>
    <t>RIVERSIDE BANK OF DUBLIN</t>
  </si>
  <si>
    <t>D20210331.548052</t>
  </si>
  <si>
    <t>D20210331.548267</t>
  </si>
  <si>
    <t>D20210331.548351</t>
  </si>
  <si>
    <t>D20210331.548472</t>
  </si>
  <si>
    <t>D20210331.548771</t>
  </si>
  <si>
    <t>D20210331.548829</t>
  </si>
  <si>
    <t>D20210331.54973</t>
  </si>
  <si>
    <t>D20210331.549862</t>
  </si>
  <si>
    <t>D20210331.550279</t>
  </si>
  <si>
    <t>D20210331.550354</t>
  </si>
  <si>
    <t>D20210331.550448</t>
  </si>
  <si>
    <t>D20210331.550635</t>
  </si>
  <si>
    <t>D20210331.550653</t>
  </si>
  <si>
    <t>D20210331.550952</t>
  </si>
  <si>
    <t>D20210331.551016</t>
  </si>
  <si>
    <t>D20210331.5514409</t>
  </si>
  <si>
    <t>D20210331.5518023</t>
  </si>
  <si>
    <t>D20210331.552059</t>
  </si>
  <si>
    <t>D20210331.552161</t>
  </si>
  <si>
    <t>D20210331.552545</t>
  </si>
  <si>
    <t>D20210331.552956</t>
  </si>
  <si>
    <t>D20210331.552974</t>
  </si>
  <si>
    <t>D20210331.553038</t>
  </si>
  <si>
    <t>D20210331.55336</t>
  </si>
  <si>
    <t>D20210331.5538937</t>
  </si>
  <si>
    <t>D20210331.553926</t>
  </si>
  <si>
    <t>D20210331.553944</t>
  </si>
  <si>
    <t>D20210331.554268</t>
  </si>
  <si>
    <t>D20210331.554343</t>
  </si>
  <si>
    <t>D20210331.554857</t>
  </si>
  <si>
    <t>D20210331.554941</t>
  </si>
  <si>
    <t>D20210331.555256</t>
  </si>
  <si>
    <t>D20210331.556011</t>
  </si>
  <si>
    <t>D20210331.5561001</t>
  </si>
  <si>
    <t>ANCHORAGE DIGITAL BANK NATIONAL ASSOCIATION</t>
  </si>
  <si>
    <t>D20210331.55635</t>
  </si>
  <si>
    <t>D20210331.556459</t>
  </si>
  <si>
    <t>D20210331.55653</t>
  </si>
  <si>
    <t>D20210331.556815</t>
  </si>
  <si>
    <t>D20210331.556936</t>
  </si>
  <si>
    <t>D20210331.557317</t>
  </si>
  <si>
    <t>D20210331.557438</t>
  </si>
  <si>
    <t>D20210331.5574430</t>
  </si>
  <si>
    <t>ROCKPOINT BANK, NATIONAL ASSOCIATION</t>
  </si>
  <si>
    <t>D20210331.557858</t>
  </si>
  <si>
    <t>D20210331.5582846</t>
  </si>
  <si>
    <t>SQUARE FINANCIAL SERVICES, INC.</t>
  </si>
  <si>
    <t>D20210331.558574</t>
  </si>
  <si>
    <t>D20210331.559179</t>
  </si>
  <si>
    <t>D20210331.55970</t>
  </si>
  <si>
    <t>D20210331.560214</t>
  </si>
  <si>
    <t>D20210331.560353</t>
  </si>
  <si>
    <t>D20210331.560438</t>
  </si>
  <si>
    <t>D20210331.560830</t>
  </si>
  <si>
    <t>D20210331.561145</t>
  </si>
  <si>
    <t>D20210331.561574</t>
  </si>
  <si>
    <t>D20210331.561659</t>
  </si>
  <si>
    <t>D20210331.561864</t>
  </si>
  <si>
    <t>D20210331.562058</t>
  </si>
  <si>
    <t>D20210331.56258</t>
  </si>
  <si>
    <t>D20210331.563233</t>
  </si>
  <si>
    <t>D20210331.563336</t>
  </si>
  <si>
    <t>D20210331.563457</t>
  </si>
  <si>
    <t>D20210331.56351</t>
  </si>
  <si>
    <t>D20210331.563934</t>
  </si>
  <si>
    <t>D20210331.564052</t>
  </si>
  <si>
    <t>D20210331.564324</t>
  </si>
  <si>
    <t>D20210331.564463</t>
  </si>
  <si>
    <t>D20210331.564557</t>
  </si>
  <si>
    <t>D20210331.564678</t>
  </si>
  <si>
    <t>D20210331.564838</t>
  </si>
  <si>
    <t>D20210331.564856</t>
  </si>
  <si>
    <t>D20210331.564977</t>
  </si>
  <si>
    <t>D20210331.565143</t>
  </si>
  <si>
    <t>D20210331.565152</t>
  </si>
  <si>
    <t>D20210331.565170</t>
  </si>
  <si>
    <t>D20210331.56548</t>
  </si>
  <si>
    <t>D20210331.565536</t>
  </si>
  <si>
    <t>D20210331.565750</t>
  </si>
  <si>
    <t>D20210331.565844</t>
  </si>
  <si>
    <t>D20210331.566056</t>
  </si>
  <si>
    <t>D20210331.566243</t>
  </si>
  <si>
    <t>D20210331.56717</t>
  </si>
  <si>
    <t>D20210331.567240</t>
  </si>
  <si>
    <t>D20210331.567679</t>
  </si>
  <si>
    <t>D20210331.567736</t>
  </si>
  <si>
    <t>D20210331.568126</t>
  </si>
  <si>
    <t>D20210331.568135</t>
  </si>
  <si>
    <t>D20210331.568359</t>
  </si>
  <si>
    <t>D20210331.568377</t>
  </si>
  <si>
    <t>D20210331.568470</t>
  </si>
  <si>
    <t>D20210331.568939</t>
  </si>
  <si>
    <t>D20210331.57040</t>
  </si>
  <si>
    <t>D20210331.570558</t>
  </si>
  <si>
    <t>D20210331.570651</t>
  </si>
  <si>
    <t>D20210331.571135</t>
  </si>
  <si>
    <t>D20210331.571265</t>
  </si>
  <si>
    <t>D20210331.571920</t>
  </si>
  <si>
    <t>D20210331.571957</t>
  </si>
  <si>
    <t>D20210331.572347</t>
  </si>
  <si>
    <t>D20210331.572374</t>
  </si>
  <si>
    <t>D20210331.572459</t>
  </si>
  <si>
    <t>D20210331.572655</t>
  </si>
  <si>
    <t>D20210331.573036</t>
  </si>
  <si>
    <t>D20210331.573335</t>
  </si>
  <si>
    <t>D20210331.574079</t>
  </si>
  <si>
    <t>D20210331.57451</t>
  </si>
  <si>
    <t>D20210331.574949</t>
  </si>
  <si>
    <t>D20210331.574976</t>
  </si>
  <si>
    <t>D20210331.5751</t>
  </si>
  <si>
    <t>D20210331.575133</t>
  </si>
  <si>
    <t>D20210331.575254</t>
  </si>
  <si>
    <t>D20210331.575348</t>
  </si>
  <si>
    <t>D20210331.575375</t>
  </si>
  <si>
    <t>D20210331.575647</t>
  </si>
  <si>
    <t>D20210331.575656</t>
  </si>
  <si>
    <t>D20210331.575759</t>
  </si>
  <si>
    <t>D20210331.575834</t>
  </si>
  <si>
    <t>D20210331.575955</t>
  </si>
  <si>
    <t>D20210331.576354</t>
  </si>
  <si>
    <t>D20210331.576541</t>
  </si>
  <si>
    <t>D20210331.576578</t>
  </si>
  <si>
    <t>D20210331.576608</t>
  </si>
  <si>
    <t>D20210331.576644</t>
  </si>
  <si>
    <t>D20210331.576952</t>
  </si>
  <si>
    <t>D20210331.577128</t>
  </si>
  <si>
    <t>D20210331.577137</t>
  </si>
  <si>
    <t>D20210331.577230</t>
  </si>
  <si>
    <t>D20210331.578116</t>
  </si>
  <si>
    <t>D20210331.578237</t>
  </si>
  <si>
    <t>D20210331.578255</t>
  </si>
  <si>
    <t>D20210331.578554</t>
  </si>
  <si>
    <t>D20210331.578741</t>
  </si>
  <si>
    <t>D20210331.578862</t>
  </si>
  <si>
    <t>D20210331.579140</t>
  </si>
  <si>
    <t>D20210331.579319</t>
  </si>
  <si>
    <t>D20210331.579364</t>
  </si>
  <si>
    <t>D20210331.579636</t>
  </si>
  <si>
    <t>D20210331.580155</t>
  </si>
  <si>
    <t>D20210331.580548</t>
  </si>
  <si>
    <t>D20210331.580847</t>
  </si>
  <si>
    <t>D20210331.580874</t>
  </si>
  <si>
    <t>D20210331.581237</t>
  </si>
  <si>
    <t>D20210331.581358</t>
  </si>
  <si>
    <t>D20210331.582177</t>
  </si>
  <si>
    <t>D20210331.58225</t>
  </si>
  <si>
    <t>D20210331.58243</t>
  </si>
  <si>
    <t>D20210331.582654</t>
  </si>
  <si>
    <t>D20210331.582878</t>
  </si>
  <si>
    <t>D20210331.582953</t>
  </si>
  <si>
    <t>D20210331.582971</t>
  </si>
  <si>
    <t>D20210331.583071</t>
  </si>
  <si>
    <t>D20210331.583268</t>
  </si>
  <si>
    <t>D20210331.583352</t>
  </si>
  <si>
    <t>D20210331.58355</t>
  </si>
  <si>
    <t>D20210331.583754</t>
  </si>
  <si>
    <t>D20210331.583905</t>
  </si>
  <si>
    <t>D20210331.584377</t>
  </si>
  <si>
    <t>D20210331.584724</t>
  </si>
  <si>
    <t>D20210331.584920</t>
  </si>
  <si>
    <t>D20210331.585235</t>
  </si>
  <si>
    <t>D20210331.58551</t>
  </si>
  <si>
    <t>D20210331.585749</t>
  </si>
  <si>
    <t>D20210331.586027</t>
  </si>
  <si>
    <t>D20210331.586072</t>
  </si>
  <si>
    <t>D20210331.586335</t>
  </si>
  <si>
    <t>D20210331.58636</t>
  </si>
  <si>
    <t>D20210331.586960</t>
  </si>
  <si>
    <t>D20210331.58757</t>
  </si>
  <si>
    <t>D20210331.587677</t>
  </si>
  <si>
    <t>D20210331.587752</t>
  </si>
  <si>
    <t>D20210331.587800</t>
  </si>
  <si>
    <t>D20210331.588245</t>
  </si>
  <si>
    <t>D20210331.588348</t>
  </si>
  <si>
    <t>D20210331.588478</t>
  </si>
  <si>
    <t>D20210331.589158</t>
  </si>
  <si>
    <t>D20210331.589523</t>
  </si>
  <si>
    <t>D20210331.58971</t>
  </si>
  <si>
    <t>D20210331.589943</t>
  </si>
  <si>
    <t>D20210331.590220</t>
  </si>
  <si>
    <t>D20210331.590248</t>
  </si>
  <si>
    <t>D20210331.590640</t>
  </si>
  <si>
    <t>D20210331.590976</t>
  </si>
  <si>
    <t>D20210331.591209</t>
  </si>
  <si>
    <t>D20210331.591320</t>
  </si>
  <si>
    <t>D20210331.591357</t>
  </si>
  <si>
    <t>D20210331.591366</t>
  </si>
  <si>
    <t>D20210331.591740</t>
  </si>
  <si>
    <t>D20210331.592439</t>
  </si>
  <si>
    <t>D20210331.592448</t>
  </si>
  <si>
    <t>D20210331.592550</t>
  </si>
  <si>
    <t>D20210331.592644</t>
  </si>
  <si>
    <t>D20210331.592859</t>
  </si>
  <si>
    <t>D20210331.593007</t>
  </si>
  <si>
    <t>D20210331.593052</t>
  </si>
  <si>
    <t>D20210331.59316</t>
  </si>
  <si>
    <t>D20210331.593249</t>
  </si>
  <si>
    <t>D20210331.593333</t>
  </si>
  <si>
    <t>D20210331.59352</t>
  </si>
  <si>
    <t>D20210331.59370</t>
  </si>
  <si>
    <t>D20210331.593771</t>
  </si>
  <si>
    <t>D20210331.593940</t>
  </si>
  <si>
    <t>D20210331.594433</t>
  </si>
  <si>
    <t>D20210331.594451</t>
  </si>
  <si>
    <t>D20210331.594853</t>
  </si>
  <si>
    <t>D20210331.594938</t>
  </si>
  <si>
    <t>D20210331.594947</t>
  </si>
  <si>
    <t>D20210331.595270</t>
  </si>
  <si>
    <t>D20210331.595337</t>
  </si>
  <si>
    <t>D20210331.595430</t>
  </si>
  <si>
    <t>D20210331.595869</t>
  </si>
  <si>
    <t>D20210331.595944</t>
  </si>
  <si>
    <t>D20210331.596062</t>
  </si>
  <si>
    <t>D20210331.596156</t>
  </si>
  <si>
    <t>D20210331.596277</t>
  </si>
  <si>
    <t>D20210331.596455</t>
  </si>
  <si>
    <t>D20210331.596642</t>
  </si>
  <si>
    <t>D20210331.596978</t>
  </si>
  <si>
    <t>D20210331.597041</t>
  </si>
  <si>
    <t>D20210331.597313</t>
  </si>
  <si>
    <t>D20210331.597452</t>
  </si>
  <si>
    <t>D20210331.59754</t>
  </si>
  <si>
    <t>D20210331.597546</t>
  </si>
  <si>
    <t>D20210331.597658</t>
  </si>
  <si>
    <t>D20210331.598002</t>
  </si>
  <si>
    <t>D20210331.598048</t>
  </si>
  <si>
    <t>D20210331.598132</t>
  </si>
  <si>
    <t>D20210331.598543</t>
  </si>
  <si>
    <t>D20210331.598646</t>
  </si>
  <si>
    <t>D20210331.598954</t>
  </si>
  <si>
    <t>D20210331.599643</t>
  </si>
  <si>
    <t>D20210331.599764</t>
  </si>
  <si>
    <t>D20210331.600419</t>
  </si>
  <si>
    <t>D20210331.601032</t>
  </si>
  <si>
    <t>D20210331.601041</t>
  </si>
  <si>
    <t>D20210331.601050</t>
  </si>
  <si>
    <t>D20210331.601153</t>
  </si>
  <si>
    <t>D20210331.601416</t>
  </si>
  <si>
    <t>D20210331.60143</t>
  </si>
  <si>
    <t>D20210331.601443</t>
  </si>
  <si>
    <t>D20210331.601658</t>
  </si>
  <si>
    <t>D20210331.602048</t>
  </si>
  <si>
    <t>D20210331.602543</t>
  </si>
  <si>
    <t>D20210331.602842</t>
  </si>
  <si>
    <t>D20210331.603232</t>
  </si>
  <si>
    <t>D20210331.60330</t>
  </si>
  <si>
    <t>D20210331.603540</t>
  </si>
  <si>
    <t>D20210331.603559</t>
  </si>
  <si>
    <t>D20210331.603755</t>
  </si>
  <si>
    <t>D20210331.6039</t>
  </si>
  <si>
    <t>D20210331.604024</t>
  </si>
  <si>
    <t>D20210331.604033</t>
  </si>
  <si>
    <t>D20210331.604547</t>
  </si>
  <si>
    <t>D20210331.604640</t>
  </si>
  <si>
    <t>D20210331.60545</t>
  </si>
  <si>
    <t>D20210331.60554</t>
  </si>
  <si>
    <t>D20210331.605571</t>
  </si>
  <si>
    <t>D20210331.605610</t>
  </si>
  <si>
    <t>D20210331.605656</t>
  </si>
  <si>
    <t>D20210331.606046</t>
  </si>
  <si>
    <t>D20210331.606176</t>
  </si>
  <si>
    <t>D20210331.60648</t>
  </si>
  <si>
    <t>D20210331.606653</t>
  </si>
  <si>
    <t>D20210331.607146</t>
  </si>
  <si>
    <t>D20210331.607333</t>
  </si>
  <si>
    <t>D20210331.608358</t>
  </si>
  <si>
    <t>D20210331.608451</t>
  </si>
  <si>
    <t>D20210331.608844</t>
  </si>
  <si>
    <t>D20210331.609010</t>
  </si>
  <si>
    <t>D20210331.609467</t>
  </si>
  <si>
    <t>D20210331.609476</t>
  </si>
  <si>
    <t>D20210331.609609</t>
  </si>
  <si>
    <t>D20210331.609645</t>
  </si>
  <si>
    <t>D20210331.609832</t>
  </si>
  <si>
    <t>D20210331.610128</t>
  </si>
  <si>
    <t>D20210331.610164</t>
  </si>
  <si>
    <t>D20210331.610539</t>
  </si>
  <si>
    <t>D20210331.610557</t>
  </si>
  <si>
    <t>D20210331.610913</t>
  </si>
  <si>
    <t>D20210331.611031</t>
  </si>
  <si>
    <t>D20210331.61122</t>
  </si>
  <si>
    <t>D20210331.611451</t>
  </si>
  <si>
    <t>D20210331.612159</t>
  </si>
  <si>
    <t>D20210331.612878</t>
  </si>
  <si>
    <t>D20210331.613008</t>
  </si>
  <si>
    <t>D20210331.613156</t>
  </si>
  <si>
    <t>D20210331.613307</t>
  </si>
  <si>
    <t>D20210331.613343</t>
  </si>
  <si>
    <t>D20210331.613400</t>
  </si>
  <si>
    <t>D20210331.61355</t>
  </si>
  <si>
    <t>D20210331.613558</t>
  </si>
  <si>
    <t>D20210331.613679</t>
  </si>
  <si>
    <t>D20210331.613839</t>
  </si>
  <si>
    <t>D20210331.613950</t>
  </si>
  <si>
    <t>D20210331.613978</t>
  </si>
  <si>
    <t>D20210331.614256</t>
  </si>
  <si>
    <t>D20210331.614313</t>
  </si>
  <si>
    <t>D20210331.614368</t>
  </si>
  <si>
    <t>D20210331.614751</t>
  </si>
  <si>
    <t>D20210331.61476</t>
  </si>
  <si>
    <t>D20210331.614948</t>
  </si>
  <si>
    <t>D20210331.615217</t>
  </si>
  <si>
    <t>D20210331.615253</t>
  </si>
  <si>
    <t>D20210331.615776</t>
  </si>
  <si>
    <t>D20210331.615851</t>
  </si>
  <si>
    <t>D20210331.615879</t>
  </si>
  <si>
    <t>D20210331.615954</t>
  </si>
  <si>
    <t>D20210331.616036</t>
  </si>
  <si>
    <t>D20210331.616148</t>
  </si>
  <si>
    <t>D20210331.616540</t>
  </si>
  <si>
    <t>D20210331.617051</t>
  </si>
  <si>
    <t>D20210331.617079</t>
  </si>
  <si>
    <t>D20210331.617145</t>
  </si>
  <si>
    <t>D20210331.617275</t>
  </si>
  <si>
    <t>D20210331.617341</t>
  </si>
  <si>
    <t>D20210331.617538</t>
  </si>
  <si>
    <t>D20210331.61757</t>
  </si>
  <si>
    <t>D20210331.617743</t>
  </si>
  <si>
    <t>D20210331.61832</t>
  </si>
  <si>
    <t>D20210331.618544</t>
  </si>
  <si>
    <t>D20210331.618647</t>
  </si>
  <si>
    <t>D20210331.618740</t>
  </si>
  <si>
    <t>D20210331.618777</t>
  </si>
  <si>
    <t>D20210331.618807</t>
  </si>
  <si>
    <t>D20210331.619327</t>
  </si>
  <si>
    <t>D20210331.619457</t>
  </si>
  <si>
    <t>D20210331.61953</t>
  </si>
  <si>
    <t>D20210331.619701</t>
  </si>
  <si>
    <t>D20210331.619859</t>
  </si>
  <si>
    <t>D20210331.619877</t>
  </si>
  <si>
    <t>D20210331.62044</t>
  </si>
  <si>
    <t>D20210331.62110</t>
  </si>
  <si>
    <t>D20210331.621151</t>
  </si>
  <si>
    <t>D20210331.621245</t>
  </si>
  <si>
    <t>D20210331.621357</t>
  </si>
  <si>
    <t>D20210331.621441</t>
  </si>
  <si>
    <t>D20210331.62147</t>
  </si>
  <si>
    <t>D20210331.622037</t>
  </si>
  <si>
    <t>D20210331.622653</t>
  </si>
  <si>
    <t>D20210331.622774</t>
  </si>
  <si>
    <t>D20210331.623052</t>
  </si>
  <si>
    <t>D20210331.623454</t>
  </si>
  <si>
    <t>D20210331.623548</t>
  </si>
  <si>
    <t>D20210331.623874</t>
  </si>
  <si>
    <t>D20210331.624246</t>
  </si>
  <si>
    <t>D20210331.624648</t>
  </si>
  <si>
    <t>D20210331.624778</t>
  </si>
  <si>
    <t>D20210331.624956</t>
  </si>
  <si>
    <t>D20210331.625056</t>
  </si>
  <si>
    <t>D20210331.625065</t>
  </si>
  <si>
    <t>D20210331.625140</t>
  </si>
  <si>
    <t>D20210331.625159</t>
  </si>
  <si>
    <t>D20210331.625654</t>
  </si>
  <si>
    <t>D20210331.625757</t>
  </si>
  <si>
    <t>D20210331.625850</t>
  </si>
  <si>
    <t>D20210331.625953</t>
  </si>
  <si>
    <t>D20210331.626101</t>
  </si>
  <si>
    <t>D20210331.627108</t>
  </si>
  <si>
    <t>D20210331.627377</t>
  </si>
  <si>
    <t>D20210331.627854</t>
  </si>
  <si>
    <t>D20210331.628039</t>
  </si>
  <si>
    <t>D20210331.628123</t>
  </si>
  <si>
    <t>D20210331.628178</t>
  </si>
  <si>
    <t>D20210331.628356</t>
  </si>
  <si>
    <t>D20210331.628552</t>
  </si>
  <si>
    <t>D20210331.629148</t>
  </si>
  <si>
    <t>D20210331.629353</t>
  </si>
  <si>
    <t>D20210331.629522</t>
  </si>
  <si>
    <t>D20210331.629746</t>
  </si>
  <si>
    <t>D20210331.630041</t>
  </si>
  <si>
    <t>D20210331.630340</t>
  </si>
  <si>
    <t>D20210331.63050</t>
  </si>
  <si>
    <t>D20210331.630555</t>
  </si>
  <si>
    <t>D20210331.630658</t>
  </si>
  <si>
    <t>D20210331.63069</t>
  </si>
  <si>
    <t>D20210331.631039</t>
  </si>
  <si>
    <t>D20210331.631150</t>
  </si>
  <si>
    <t>D20210331.631178</t>
  </si>
  <si>
    <t>D20210331.631422</t>
  </si>
  <si>
    <t>D20210331.631570</t>
  </si>
  <si>
    <t>D20210331.63201</t>
  </si>
  <si>
    <t>D20210331.632410</t>
  </si>
  <si>
    <t>D20210331.632607</t>
  </si>
  <si>
    <t>D20210331.632858</t>
  </si>
  <si>
    <t>D20210331.6329</t>
  </si>
  <si>
    <t>D20210331.633378</t>
  </si>
  <si>
    <t>D20210331.633640</t>
  </si>
  <si>
    <t>D20210331.633677</t>
  </si>
  <si>
    <t>D20210331.634544</t>
  </si>
  <si>
    <t>D20210331.634955</t>
  </si>
  <si>
    <t>D20210331.634973</t>
  </si>
  <si>
    <t>D20210331.635457</t>
  </si>
  <si>
    <t>D20210331.63573</t>
  </si>
  <si>
    <t>D20210331.635840</t>
  </si>
  <si>
    <t>D20210331.635907</t>
  </si>
  <si>
    <t>D20210331.636276</t>
  </si>
  <si>
    <t>D20210331.636753</t>
  </si>
  <si>
    <t>D20210331.636771</t>
  </si>
  <si>
    <t>D20210331.637170</t>
  </si>
  <si>
    <t>D20210331.63733</t>
  </si>
  <si>
    <t>D20210331.63742</t>
  </si>
  <si>
    <t>D20210331.637451</t>
  </si>
  <si>
    <t>D20210331.63751</t>
  </si>
  <si>
    <t>D20210331.637554</t>
  </si>
  <si>
    <t>D20210331.638131</t>
  </si>
  <si>
    <t>D20210331.638355</t>
  </si>
  <si>
    <t>D20210331.638850</t>
  </si>
  <si>
    <t>D20210331.639549</t>
  </si>
  <si>
    <t>D20210331.639567</t>
  </si>
  <si>
    <t>D20210331.639633</t>
  </si>
  <si>
    <t>D20210331.639857</t>
  </si>
  <si>
    <t>D20210331.640143</t>
  </si>
  <si>
    <t>D20210331.640246</t>
  </si>
  <si>
    <t>D20210331.640442</t>
  </si>
  <si>
    <t>D20210331.640554</t>
  </si>
  <si>
    <t>D20210331.640956</t>
  </si>
  <si>
    <t>D20210331.641449</t>
  </si>
  <si>
    <t>D20210331.64150</t>
  </si>
  <si>
    <t>D20210331.641579</t>
  </si>
  <si>
    <t>D20210331.641775</t>
  </si>
  <si>
    <t>D20210331.642437</t>
  </si>
  <si>
    <t>D20210331.642549</t>
  </si>
  <si>
    <t>D20210331.642857</t>
  </si>
  <si>
    <t>D20210331.643078</t>
  </si>
  <si>
    <t>D20210331.643274</t>
  </si>
  <si>
    <t>D20210331.643340</t>
  </si>
  <si>
    <t>D20210331.643452</t>
  </si>
  <si>
    <t>D20210331.643658</t>
  </si>
  <si>
    <t>D20210331.644057</t>
  </si>
  <si>
    <t>D20210331.644141</t>
  </si>
  <si>
    <t>D20210331.644646</t>
  </si>
  <si>
    <t>D20210331.644776</t>
  </si>
  <si>
    <t>D20210331.644842</t>
  </si>
  <si>
    <t>D20210331.644954</t>
  </si>
  <si>
    <t>D20210331.644963</t>
  </si>
  <si>
    <t>D20210331.645157</t>
  </si>
  <si>
    <t>D20210331.645317</t>
  </si>
  <si>
    <t>D20210331.645465</t>
  </si>
  <si>
    <t>D20210331.64552</t>
  </si>
  <si>
    <t>D20210331.645540</t>
  </si>
  <si>
    <t>D20210331.645577</t>
  </si>
  <si>
    <t>D20210331.645625</t>
  </si>
  <si>
    <t>D20210331.646042</t>
  </si>
  <si>
    <t>D20210331.646145</t>
  </si>
  <si>
    <t>D20210331.646172</t>
  </si>
  <si>
    <t>D20210331.646444</t>
  </si>
  <si>
    <t>D20210331.646471</t>
  </si>
  <si>
    <t>D20210331.646556</t>
  </si>
  <si>
    <t>D20210331.646743</t>
  </si>
  <si>
    <t>D20210331.646873</t>
  </si>
  <si>
    <t>D20210331.647218</t>
  </si>
  <si>
    <t>D20210331.647245</t>
  </si>
  <si>
    <t>D20210331.64730</t>
  </si>
  <si>
    <t>D20210331.647414</t>
  </si>
  <si>
    <t>D20210331.647432</t>
  </si>
  <si>
    <t>D20210331.647759</t>
  </si>
  <si>
    <t>D20210331.647777</t>
  </si>
  <si>
    <t>D20210331.647955</t>
  </si>
  <si>
    <t>D20210331.648130</t>
  </si>
  <si>
    <t>D20210331.648242</t>
  </si>
  <si>
    <t>D20210331.648251</t>
  </si>
  <si>
    <t>D20210331.648345</t>
  </si>
  <si>
    <t>D20210331.648550</t>
  </si>
  <si>
    <t>D20210331.649342</t>
  </si>
  <si>
    <t>D20210331.649632</t>
  </si>
  <si>
    <t>D20210331.649874</t>
  </si>
  <si>
    <t>D20210331.651121</t>
  </si>
  <si>
    <t>D20210331.651149</t>
  </si>
  <si>
    <t>D20210331.651158</t>
  </si>
  <si>
    <t>D20210331.651354</t>
  </si>
  <si>
    <t>D20210331.651448</t>
  </si>
  <si>
    <t>D20210331.651541</t>
  </si>
  <si>
    <t>D20210331.651756</t>
  </si>
  <si>
    <t>D20210331.651859</t>
  </si>
  <si>
    <t>D20210331.651952</t>
  </si>
  <si>
    <t>D20210331.652043</t>
  </si>
  <si>
    <t>D20210331.65205</t>
  </si>
  <si>
    <t>D20210331.652070</t>
  </si>
  <si>
    <t>D20210331.652874</t>
  </si>
  <si>
    <t>D20210331.652959</t>
  </si>
  <si>
    <t>D20210331.652977</t>
  </si>
  <si>
    <t>D20210331.653134</t>
  </si>
  <si>
    <t>D20210331.653433</t>
  </si>
  <si>
    <t>D20210331.653611</t>
  </si>
  <si>
    <t>D20210331.653778</t>
  </si>
  <si>
    <t>D20210331.653947</t>
  </si>
  <si>
    <t>D20210331.654047</t>
  </si>
  <si>
    <t>D20210331.654300</t>
  </si>
  <si>
    <t>D20210331.654579</t>
  </si>
  <si>
    <t>D20210331.65513</t>
  </si>
  <si>
    <t>D20210331.655530</t>
  </si>
  <si>
    <t>D20210331.65559</t>
  </si>
  <si>
    <t>D20210331.655839</t>
  </si>
  <si>
    <t>D20210331.656032</t>
  </si>
  <si>
    <t>D20210331.656247</t>
  </si>
  <si>
    <t>D20210331.656377</t>
  </si>
  <si>
    <t>D20210331.656470</t>
  </si>
  <si>
    <t>D20210331.656658</t>
  </si>
  <si>
    <t>D20210331.656779</t>
  </si>
  <si>
    <t>D20210331.657178</t>
  </si>
  <si>
    <t>D20210331.657271</t>
  </si>
  <si>
    <t>D20210331.657365</t>
  </si>
  <si>
    <t>D20210331.657459</t>
  </si>
  <si>
    <t>D20210331.65746</t>
  </si>
  <si>
    <t>D20210331.657758</t>
  </si>
  <si>
    <t>D20210331.657954</t>
  </si>
  <si>
    <t>D20210331.658072</t>
  </si>
  <si>
    <t>D20210331.658474</t>
  </si>
  <si>
    <t>D20210331.65858</t>
  </si>
  <si>
    <t>D20210331.658924</t>
  </si>
  <si>
    <t>D20210331.659341</t>
  </si>
  <si>
    <t>D20210331.659453</t>
  </si>
  <si>
    <t>D20210331.659556</t>
  </si>
  <si>
    <t>D20210331.659640</t>
  </si>
  <si>
    <t>D20210331.659734</t>
  </si>
  <si>
    <t>D20210331.659855</t>
  </si>
  <si>
    <t>D20210331.660066</t>
  </si>
  <si>
    <t>D20210331.660253</t>
  </si>
  <si>
    <t>D20210331.660271</t>
  </si>
  <si>
    <t>D20210331.660570</t>
  </si>
  <si>
    <t>D20210331.660655</t>
  </si>
  <si>
    <t>D20210331.660879</t>
  </si>
  <si>
    <t>D20210331.660927</t>
  </si>
  <si>
    <t>D20210331.661072</t>
  </si>
  <si>
    <t>D20210331.661157</t>
  </si>
  <si>
    <t>D20210331.661223</t>
  </si>
  <si>
    <t>D20210331.661308</t>
  </si>
  <si>
    <t>D20210331.661474</t>
  </si>
  <si>
    <t>D20210331.66154</t>
  </si>
  <si>
    <t>D20210331.662350</t>
  </si>
  <si>
    <t>D20210331.662369</t>
  </si>
  <si>
    <t>D20210331.66275</t>
  </si>
  <si>
    <t>D20210331.662949</t>
  </si>
  <si>
    <t>D20210331.663058</t>
  </si>
  <si>
    <t>D20210331.663245</t>
  </si>
  <si>
    <t>D20210331.663450</t>
  </si>
  <si>
    <t>D20210331.663638</t>
  </si>
  <si>
    <t>D20210331.663656</t>
  </si>
  <si>
    <t>D20210331.663834</t>
  </si>
  <si>
    <t>D20210331.663955</t>
  </si>
  <si>
    <t>D20210331.664176</t>
  </si>
  <si>
    <t>D20210331.664206</t>
  </si>
  <si>
    <t>D20210331.664653</t>
  </si>
  <si>
    <t>D20210331.664756</t>
  </si>
  <si>
    <t>D20210331.665146</t>
  </si>
  <si>
    <t>D20210331.665258</t>
  </si>
  <si>
    <t>D20210331.665865</t>
  </si>
  <si>
    <t>D20210331.666059</t>
  </si>
  <si>
    <t>D20210331.666358</t>
  </si>
  <si>
    <t>D20210331.666554</t>
  </si>
  <si>
    <t>D20210331.66677</t>
  </si>
  <si>
    <t>D20210331.666844</t>
  </si>
  <si>
    <t>D20210331.666974</t>
  </si>
  <si>
    <t>D20210331.667029</t>
  </si>
  <si>
    <t>D20210331.667252</t>
  </si>
  <si>
    <t>D20210331.667346</t>
  </si>
  <si>
    <t>D20210331.667524</t>
  </si>
  <si>
    <t>D20210331.667551</t>
  </si>
  <si>
    <t>D20210331.667757</t>
  </si>
  <si>
    <t>D20210331.668053</t>
  </si>
  <si>
    <t>D20210331.668147</t>
  </si>
  <si>
    <t>D20210331.669555</t>
  </si>
  <si>
    <t>D20210331.670430</t>
  </si>
  <si>
    <t>D20210331.670467</t>
  </si>
  <si>
    <t>D20210331.670560</t>
  </si>
  <si>
    <t>D20210331.670654</t>
  </si>
  <si>
    <t>D20210331.670748</t>
  </si>
  <si>
    <t>D20210331.670878</t>
  </si>
  <si>
    <t>D20210331.671053</t>
  </si>
  <si>
    <t>D20210331.671147</t>
  </si>
  <si>
    <t>D20210331.671334</t>
  </si>
  <si>
    <t>D20210331.67142</t>
  </si>
  <si>
    <t>D20210331.671464</t>
  </si>
  <si>
    <t>D20210331.67151</t>
  </si>
  <si>
    <t>D20210331.671558</t>
  </si>
  <si>
    <t>D20210331.67209</t>
  </si>
  <si>
    <t>D20210331.672238</t>
  </si>
  <si>
    <t>D20210331.672247</t>
  </si>
  <si>
    <t>D20210331.672537</t>
  </si>
  <si>
    <t>D20210331.67254</t>
  </si>
  <si>
    <t>D20210331.672573</t>
  </si>
  <si>
    <t>D20210331.673244</t>
  </si>
  <si>
    <t>D20210331.673440</t>
  </si>
  <si>
    <t>D20210331.673477</t>
  </si>
  <si>
    <t>D20210331.673851</t>
  </si>
  <si>
    <t>D20210331.673909</t>
  </si>
  <si>
    <t>D20210331.674344</t>
  </si>
  <si>
    <t>D20210331.674849</t>
  </si>
  <si>
    <t>D20210331.675042</t>
  </si>
  <si>
    <t>D20210331.675051</t>
  </si>
  <si>
    <t>D20210331.675079</t>
  </si>
  <si>
    <t>D20210331.675248</t>
  </si>
  <si>
    <t>D20210331.675341</t>
  </si>
  <si>
    <t>D20210331.675659</t>
  </si>
  <si>
    <t>D20210331.675855</t>
  </si>
  <si>
    <t>D20210331.676049</t>
  </si>
  <si>
    <t>D20210331.676151</t>
  </si>
  <si>
    <t>D20210331.676478</t>
  </si>
  <si>
    <t>D20210331.67656</t>
  </si>
  <si>
    <t>D20210331.677176</t>
  </si>
  <si>
    <t>D20210331.677354</t>
  </si>
  <si>
    <t>D20210331.677448</t>
  </si>
  <si>
    <t>D20210331.677644</t>
  </si>
  <si>
    <t>D20210331.677756</t>
  </si>
  <si>
    <t>D20210331.677970</t>
  </si>
  <si>
    <t>D20210331.678052</t>
  </si>
  <si>
    <t>D20210331.678070</t>
  </si>
  <si>
    <t>D20210331.678258</t>
  </si>
  <si>
    <t>D20210331.678454</t>
  </si>
  <si>
    <t>D20210331.678557</t>
  </si>
  <si>
    <t>D20210331.67870</t>
  </si>
  <si>
    <t>D20210331.678717</t>
  </si>
  <si>
    <t>D20210331.678744</t>
  </si>
  <si>
    <t>D20210331.679451</t>
  </si>
  <si>
    <t>D20210331.679648</t>
  </si>
  <si>
    <t>D20210331.680055</t>
  </si>
  <si>
    <t>D20210331.680130</t>
  </si>
  <si>
    <t>D20210331.680354</t>
  </si>
  <si>
    <t>D20210331.680457</t>
  </si>
  <si>
    <t>D20210331.680747</t>
  </si>
  <si>
    <t>D20210331.680813</t>
  </si>
  <si>
    <t>D20210331.681043</t>
  </si>
  <si>
    <t>D20210331.681249</t>
  </si>
  <si>
    <t>D20210331.682143</t>
  </si>
  <si>
    <t>D20210331.682563</t>
  </si>
  <si>
    <t>D20210331.682648</t>
  </si>
  <si>
    <t>D20210331.683449</t>
  </si>
  <si>
    <t>D20210331.683814</t>
  </si>
  <si>
    <t>D20210331.684455</t>
  </si>
  <si>
    <t>D20210331.685023</t>
  </si>
  <si>
    <t>D20210331.685649</t>
  </si>
  <si>
    <t>D20210331.685676</t>
  </si>
  <si>
    <t>D20210331.685779</t>
  </si>
  <si>
    <t>D20210331.686459</t>
  </si>
  <si>
    <t>D20210331.686570</t>
  </si>
  <si>
    <t>D20210331.68671</t>
  </si>
  <si>
    <t>D20210331.686758</t>
  </si>
  <si>
    <t>D20210331.687009</t>
  </si>
  <si>
    <t>D20210331.687054</t>
  </si>
  <si>
    <t>D20210331.68756</t>
  </si>
  <si>
    <t>D20210331.687830</t>
  </si>
  <si>
    <t>D20210331.687951</t>
  </si>
  <si>
    <t>D20210331.688079</t>
  </si>
  <si>
    <t>D20210331.688257</t>
  </si>
  <si>
    <t>D20210331.68831</t>
  </si>
  <si>
    <t>D20210331.688453</t>
  </si>
  <si>
    <t>D20210331.688556</t>
  </si>
  <si>
    <t>D20210331.689209</t>
  </si>
  <si>
    <t>D20210331.689357</t>
  </si>
  <si>
    <t>D20210331.689759</t>
  </si>
  <si>
    <t>D20210331.691042</t>
  </si>
  <si>
    <t>D20210331.691556</t>
  </si>
  <si>
    <t>D20210331.691743</t>
  </si>
  <si>
    <t>D20210331.691958</t>
  </si>
  <si>
    <t>D20210331.692450</t>
  </si>
  <si>
    <t>D20210331.692704</t>
  </si>
  <si>
    <t>D20210331.692946</t>
  </si>
  <si>
    <t>D20210331.693073</t>
  </si>
  <si>
    <t>D20210331.693224</t>
  </si>
  <si>
    <t>D20210331.69333</t>
  </si>
  <si>
    <t>D20210331.693345</t>
  </si>
  <si>
    <t>D20210331.693952</t>
  </si>
  <si>
    <t>D20210331.694146</t>
  </si>
  <si>
    <t>D20210331.694771</t>
  </si>
  <si>
    <t>D20210331.694847</t>
  </si>
  <si>
    <t>D20210331.694904</t>
  </si>
  <si>
    <t>D20210331.695349</t>
  </si>
  <si>
    <t>D20210331.695947</t>
  </si>
  <si>
    <t>D20210331.696047</t>
  </si>
  <si>
    <t>D20210331.696168</t>
  </si>
  <si>
    <t>D20210331.696430</t>
  </si>
  <si>
    <t>D20210331.696645</t>
  </si>
  <si>
    <t>D20210331.69678</t>
  </si>
  <si>
    <t>D20210331.697035</t>
  </si>
  <si>
    <t>D20210331.697147</t>
  </si>
  <si>
    <t>D20210331.697156</t>
  </si>
  <si>
    <t>D20210331.697231</t>
  </si>
  <si>
    <t>D20210331.697633</t>
  </si>
  <si>
    <t>D20210331.697763</t>
  </si>
  <si>
    <t>D20210331.697950</t>
  </si>
  <si>
    <t>D20210331.697978</t>
  </si>
  <si>
    <t>D20210331.698144</t>
  </si>
  <si>
    <t>D20210331.698546</t>
  </si>
  <si>
    <t>D20210331.698649</t>
  </si>
  <si>
    <t>D20210331.699105</t>
  </si>
  <si>
    <t>D20210331.699253</t>
  </si>
  <si>
    <t>D20210331.700140</t>
  </si>
  <si>
    <t>D20210331.700252</t>
  </si>
  <si>
    <t>D20210331.700430</t>
  </si>
  <si>
    <t>D20210331.700458</t>
  </si>
  <si>
    <t>D20210331.7009</t>
  </si>
  <si>
    <t>D20210331.701062</t>
  </si>
  <si>
    <t>D20210331.701222</t>
  </si>
  <si>
    <t>D20210331.701839</t>
  </si>
  <si>
    <t>D20210331.701857</t>
  </si>
  <si>
    <t>D20210331.702117</t>
  </si>
  <si>
    <t>D20210331.70218</t>
  </si>
  <si>
    <t>D20210331.702359</t>
  </si>
  <si>
    <t>D20210331.702612</t>
  </si>
  <si>
    <t>D20210331.702836</t>
  </si>
  <si>
    <t>D20210331.702911</t>
  </si>
  <si>
    <t>D20210331.702966</t>
  </si>
  <si>
    <t>D20210331.703039</t>
  </si>
  <si>
    <t>D20210331.703552</t>
  </si>
  <si>
    <t>D20210331.703767</t>
  </si>
  <si>
    <t>D20210331.70414</t>
  </si>
  <si>
    <t>D20210331.7045</t>
  </si>
  <si>
    <t>D20210331.704559</t>
  </si>
  <si>
    <t>D20210331.704755</t>
  </si>
  <si>
    <t>D20210331.705378</t>
  </si>
  <si>
    <t>D20210331.705444</t>
  </si>
  <si>
    <t>D20210331.705556</t>
  </si>
  <si>
    <t>D20210331.706030</t>
  </si>
  <si>
    <t>D20210331.706058</t>
  </si>
  <si>
    <t>D20210331.706236</t>
  </si>
  <si>
    <t>D20210331.706254</t>
  </si>
  <si>
    <t>D20210331.70638</t>
  </si>
  <si>
    <t>D20210331.706450</t>
  </si>
  <si>
    <t>D20210331.706656</t>
  </si>
  <si>
    <t>D20210331.7072</t>
  </si>
  <si>
    <t>D20210331.707354</t>
  </si>
  <si>
    <t>D20210331.708379</t>
  </si>
  <si>
    <t>D20210331.709143</t>
  </si>
  <si>
    <t>D20210331.709451</t>
  </si>
  <si>
    <t>D20210331.70955</t>
  </si>
  <si>
    <t>D20210331.709554</t>
  </si>
  <si>
    <t>D20210331.709602</t>
  </si>
  <si>
    <t>D20210331.709639</t>
  </si>
  <si>
    <t>D20210331.709956</t>
  </si>
  <si>
    <t>D20210331.710176</t>
  </si>
  <si>
    <t>D20210331.71073</t>
  </si>
  <si>
    <t>D20210331.710859</t>
  </si>
  <si>
    <t>D20210331.711472</t>
  </si>
  <si>
    <t>D20210331.711520</t>
  </si>
  <si>
    <t>D20210331.711548</t>
  </si>
  <si>
    <t>D20210331.711753</t>
  </si>
  <si>
    <t>D20210331.711801</t>
  </si>
  <si>
    <t>D20210331.712059</t>
  </si>
  <si>
    <t>D20210331.712273</t>
  </si>
  <si>
    <t>D20210331.712648</t>
  </si>
  <si>
    <t>D20210331.712956</t>
  </si>
  <si>
    <t>D20210331.713047</t>
  </si>
  <si>
    <t>D20210331.713252</t>
  </si>
  <si>
    <t>D20210331.713476</t>
  </si>
  <si>
    <t>D20210331.713926</t>
  </si>
  <si>
    <t>D20210331.714165</t>
  </si>
  <si>
    <t>D20210331.714437</t>
  </si>
  <si>
    <t>D20210331.71457</t>
  </si>
  <si>
    <t>D20210331.714839</t>
  </si>
  <si>
    <t>D20210331.714978</t>
  </si>
  <si>
    <t>D20210331.715032</t>
  </si>
  <si>
    <t>D20210331.715050</t>
  </si>
  <si>
    <t>D20210331.715144</t>
  </si>
  <si>
    <t>D20210331.715340</t>
  </si>
  <si>
    <t>D20210331.715470</t>
  </si>
  <si>
    <t>D20210331.715630</t>
  </si>
  <si>
    <t>D20210331.715872</t>
  </si>
  <si>
    <t>D20210331.715975</t>
  </si>
  <si>
    <t>D20210331.716374</t>
  </si>
  <si>
    <t>D20210331.716655</t>
  </si>
  <si>
    <t>D20210331.716833</t>
  </si>
  <si>
    <t>D20210331.716851</t>
  </si>
  <si>
    <t>D20210331.716954</t>
  </si>
  <si>
    <t>D20210331.717232</t>
  </si>
  <si>
    <t>D20210331.717670</t>
  </si>
  <si>
    <t>D20210331.717737</t>
  </si>
  <si>
    <t>D20210331.717924</t>
  </si>
  <si>
    <t>D20210331.718079</t>
  </si>
  <si>
    <t>D20210331.718145</t>
  </si>
  <si>
    <t>D20210331.718275</t>
  </si>
  <si>
    <t>D20210331.718538</t>
  </si>
  <si>
    <t>D20210331.71859</t>
  </si>
  <si>
    <t>D20210331.719030</t>
  </si>
  <si>
    <t>D20210331.719610</t>
  </si>
  <si>
    <t>D20210331.719656</t>
  </si>
  <si>
    <t>D20210331.719964</t>
  </si>
  <si>
    <t>D20210331.720157</t>
  </si>
  <si>
    <t>D20210331.720344</t>
  </si>
  <si>
    <t>D20210331.720746</t>
  </si>
  <si>
    <t>D20210331.720858</t>
  </si>
  <si>
    <t>D20210331.721350</t>
  </si>
  <si>
    <t>D20210331.721752</t>
  </si>
  <si>
    <t>D20210331.721949</t>
  </si>
  <si>
    <t>D20210331.722227</t>
  </si>
  <si>
    <t>D20210331.722432</t>
  </si>
  <si>
    <t>D20210331.722544</t>
  </si>
  <si>
    <t>D20210331.72258</t>
  </si>
  <si>
    <t>D20210331.722777</t>
  </si>
  <si>
    <t>D20210331.722816</t>
  </si>
  <si>
    <t>D20210331.723112</t>
  </si>
  <si>
    <t>D20210331.723158</t>
  </si>
  <si>
    <t>D20210331.72351</t>
  </si>
  <si>
    <t>D20210331.723550</t>
  </si>
  <si>
    <t>D20210331.723653</t>
  </si>
  <si>
    <t>D20210331.723756</t>
  </si>
  <si>
    <t>D20210331.723868</t>
  </si>
  <si>
    <t>D20210331.724230</t>
  </si>
  <si>
    <t>D20210331.72454</t>
  </si>
  <si>
    <t>D20210331.724548</t>
  </si>
  <si>
    <t>D20210331.724744</t>
  </si>
  <si>
    <t>D20210331.724904</t>
  </si>
  <si>
    <t>D20210331.724940</t>
  </si>
  <si>
    <t>D20210331.725077</t>
  </si>
  <si>
    <t>D20210331.725732</t>
  </si>
  <si>
    <t>D20210331.725741</t>
  </si>
  <si>
    <t>D20210331.726458</t>
  </si>
  <si>
    <t>D20210331.72678</t>
  </si>
  <si>
    <t>D20210331.726953</t>
  </si>
  <si>
    <t>D20210331.727174</t>
  </si>
  <si>
    <t>D20210331.728948</t>
  </si>
  <si>
    <t>D20210331.728957</t>
  </si>
  <si>
    <t>D20210331.729011</t>
  </si>
  <si>
    <t>D20210331.729057</t>
  </si>
  <si>
    <t>D20210331.729178</t>
  </si>
  <si>
    <t>D20210331.729310</t>
  </si>
  <si>
    <t>D20210331.729459</t>
  </si>
  <si>
    <t>D20210331.729570</t>
  </si>
  <si>
    <t>D20210331.729842</t>
  </si>
  <si>
    <t>D20210331.729945</t>
  </si>
  <si>
    <t>D20210331.730745</t>
  </si>
  <si>
    <t>D20210331.731050</t>
  </si>
  <si>
    <t>D20210331.73116</t>
  </si>
  <si>
    <t>D20210331.731247</t>
  </si>
  <si>
    <t>D20210331.73152</t>
  </si>
  <si>
    <t>D20210331.731957</t>
  </si>
  <si>
    <t>D20210331.732178</t>
  </si>
  <si>
    <t>D20210331.732253</t>
  </si>
  <si>
    <t>D20210331.732637</t>
  </si>
  <si>
    <t>D20210331.732758</t>
  </si>
  <si>
    <t>D20210331.732918</t>
  </si>
  <si>
    <t>D20210331.732954</t>
  </si>
  <si>
    <t>D20210331.733054</t>
  </si>
  <si>
    <t>D20210331.733540</t>
  </si>
  <si>
    <t>D20210331.733559</t>
  </si>
  <si>
    <t>D20210331.733661</t>
  </si>
  <si>
    <t>D20210331.733755</t>
  </si>
  <si>
    <t>D20210331.733951</t>
  </si>
  <si>
    <t>D20210331.734248</t>
  </si>
  <si>
    <t>D20210331.734350</t>
  </si>
  <si>
    <t>D20210331.734538</t>
  </si>
  <si>
    <t>D20210331.734613</t>
  </si>
  <si>
    <t>D20210331.735049</t>
  </si>
  <si>
    <t>D20210331.735067</t>
  </si>
  <si>
    <t>D20210331.735414</t>
  </si>
  <si>
    <t>D20210331.735441</t>
  </si>
  <si>
    <t>D20210331.73554</t>
  </si>
  <si>
    <t>D20210331.735768</t>
  </si>
  <si>
    <t>D20210331.735973</t>
  </si>
  <si>
    <t>D20210331.736158</t>
  </si>
  <si>
    <t>D20210331.736206</t>
  </si>
  <si>
    <t>D20210331.736550</t>
  </si>
  <si>
    <t>D20210331.736662</t>
  </si>
  <si>
    <t>D20210331.737548</t>
  </si>
  <si>
    <t>D20210331.738013</t>
  </si>
  <si>
    <t>D20210331.738040</t>
  </si>
  <si>
    <t>D20210331.738143</t>
  </si>
  <si>
    <t>D20210331.738255</t>
  </si>
  <si>
    <t>D20210331.738303</t>
  </si>
  <si>
    <t>D20210331.738657</t>
  </si>
  <si>
    <t>D20210331.738769</t>
  </si>
  <si>
    <t>D20210331.739346</t>
  </si>
  <si>
    <t>D20210331.739355</t>
  </si>
  <si>
    <t>D20210331.73956</t>
  </si>
  <si>
    <t>D20210331.739560</t>
  </si>
  <si>
    <t>D20210331.739832</t>
  </si>
  <si>
    <t>D20210331.740249</t>
  </si>
  <si>
    <t>D20210331.74056</t>
  </si>
  <si>
    <t>D20210331.741068</t>
  </si>
  <si>
    <t>D20210331.741152</t>
  </si>
  <si>
    <t>D20210331.741330</t>
  </si>
  <si>
    <t>D20210331.741358</t>
  </si>
  <si>
    <t>D20210331.74140</t>
  </si>
  <si>
    <t>D20210331.741648</t>
  </si>
  <si>
    <t>D20210331.741844</t>
  </si>
  <si>
    <t>D20210331.741956</t>
  </si>
  <si>
    <t>D20210331.741974</t>
  </si>
  <si>
    <t>D20210331.742056</t>
  </si>
  <si>
    <t>D20210331.742542</t>
  </si>
  <si>
    <t>D20210331.742636</t>
  </si>
  <si>
    <t>D20210331.742944</t>
  </si>
  <si>
    <t>D20210331.743679</t>
  </si>
  <si>
    <t>D20210331.743950</t>
  </si>
  <si>
    <t>D20210331.74403</t>
  </si>
  <si>
    <t>D20210331.744256</t>
  </si>
  <si>
    <t>D20210331.74449</t>
  </si>
  <si>
    <t>D20210331.744854</t>
  </si>
  <si>
    <t>D20210331.745150</t>
  </si>
  <si>
    <t>D20210331.745347</t>
  </si>
  <si>
    <t>D20210331.7456</t>
  </si>
  <si>
    <t>D20210331.746157</t>
  </si>
  <si>
    <t>D20210331.746429</t>
  </si>
  <si>
    <t>D20210331.746755</t>
  </si>
  <si>
    <t>D20210331.746942</t>
  </si>
  <si>
    <t>D20210331.746979</t>
  </si>
  <si>
    <t>D20210331.747051</t>
  </si>
  <si>
    <t>D20210331.747257</t>
  </si>
  <si>
    <t>D20210331.748254</t>
  </si>
  <si>
    <t>D20210331.748357</t>
  </si>
  <si>
    <t>D20210331.748441</t>
  </si>
  <si>
    <t>D20210331.748964</t>
  </si>
  <si>
    <t>D20210331.749242</t>
  </si>
  <si>
    <t>D20210331.749635</t>
  </si>
  <si>
    <t>D20210331.749840</t>
  </si>
  <si>
    <t>D20210331.749943</t>
  </si>
  <si>
    <t>D20210331.749952</t>
  </si>
  <si>
    <t>D20210331.750051</t>
  </si>
  <si>
    <t>D20210331.750127</t>
  </si>
  <si>
    <t>D20210331.750239</t>
  </si>
  <si>
    <t>D20210331.750341</t>
  </si>
  <si>
    <t>D20210331.750444</t>
  </si>
  <si>
    <t>D20210331.750846</t>
  </si>
  <si>
    <t>D20210331.751254</t>
  </si>
  <si>
    <t>D20210331.751656</t>
  </si>
  <si>
    <t>D20210331.751852</t>
  </si>
  <si>
    <t>D20210331.75259</t>
  </si>
  <si>
    <t>D20210331.752644</t>
  </si>
  <si>
    <t>D20210331.752831</t>
  </si>
  <si>
    <t>D20210331.753052</t>
  </si>
  <si>
    <t>D20210331.753324</t>
  </si>
  <si>
    <t>D20210331.753641</t>
  </si>
  <si>
    <t>D20210331.753856</t>
  </si>
  <si>
    <t>D20210331.754068</t>
  </si>
  <si>
    <t>D20210331.754246</t>
  </si>
  <si>
    <t>D20210331.75446</t>
  </si>
  <si>
    <t>D20210331.754536</t>
  </si>
  <si>
    <t>D20210331.75455</t>
  </si>
  <si>
    <t>D20210331.754826</t>
  </si>
  <si>
    <t>D20210331.754853</t>
  </si>
  <si>
    <t>D20210331.754929</t>
  </si>
  <si>
    <t>D20210331.755047</t>
  </si>
  <si>
    <t>D20210331.755252</t>
  </si>
  <si>
    <t>D20210331.755421</t>
  </si>
  <si>
    <t>D20210331.755458</t>
  </si>
  <si>
    <t>D20210331.75633</t>
  </si>
  <si>
    <t>D20210331.756343</t>
  </si>
  <si>
    <t>D20210331.75651</t>
  </si>
  <si>
    <t>D20210331.756848</t>
  </si>
  <si>
    <t>D20210331.757377</t>
  </si>
  <si>
    <t>D20210331.757452</t>
  </si>
  <si>
    <t>D20210331.757612</t>
  </si>
  <si>
    <t>D20210331.757779</t>
  </si>
  <si>
    <t>D20210331.758703</t>
  </si>
  <si>
    <t>D20210331.758842</t>
  </si>
  <si>
    <t>D20210331.758851</t>
  </si>
  <si>
    <t>D20210331.759045</t>
  </si>
  <si>
    <t>D20210331.759625</t>
  </si>
  <si>
    <t>D20210331.760210</t>
  </si>
  <si>
    <t>D20210331.760331</t>
  </si>
  <si>
    <t>D20210331.760340</t>
  </si>
  <si>
    <t>D20210331.760434</t>
  </si>
  <si>
    <t>D20210331.760649</t>
  </si>
  <si>
    <t>D20210331.760854</t>
  </si>
  <si>
    <t>D20210331.760939</t>
  </si>
  <si>
    <t>D20210331.760957</t>
  </si>
  <si>
    <t>D20210331.761244</t>
  </si>
  <si>
    <t>D20210331.761459</t>
  </si>
  <si>
    <t>D20210331.76153</t>
  </si>
  <si>
    <t>D20210331.761543</t>
  </si>
  <si>
    <t>D20210331.761806</t>
  </si>
  <si>
    <t>D20210331.761833</t>
  </si>
  <si>
    <t>D20210331.761851</t>
  </si>
  <si>
    <t>D20210331.761954</t>
  </si>
  <si>
    <t>D20210331.762045</t>
  </si>
  <si>
    <t>D20210331.762447</t>
  </si>
  <si>
    <t>D20210331.762474</t>
  </si>
  <si>
    <t>D20210331.762773</t>
  </si>
  <si>
    <t>D20210331.763211</t>
  </si>
  <si>
    <t>D20210331.7634</t>
  </si>
  <si>
    <t>D20210331.763677</t>
  </si>
  <si>
    <t>D20210331.763930</t>
  </si>
  <si>
    <t>D20210331.764030</t>
  </si>
  <si>
    <t>D20210331.764058</t>
  </si>
  <si>
    <t>D20210331.764067</t>
  </si>
  <si>
    <t>D20210331.764142</t>
  </si>
  <si>
    <t>D20210331.764151</t>
  </si>
  <si>
    <t>D20210331.76443</t>
  </si>
  <si>
    <t>D20210331.764441</t>
  </si>
  <si>
    <t>D20210331.764816</t>
  </si>
  <si>
    <t>D20210331.765019</t>
  </si>
  <si>
    <t>D20210331.765318</t>
  </si>
  <si>
    <t>D20210331.765354</t>
  </si>
  <si>
    <t>D20210331.765505</t>
  </si>
  <si>
    <t>D20210331.765662</t>
  </si>
  <si>
    <t>D20210331.765877</t>
  </si>
  <si>
    <t>D20210331.766052</t>
  </si>
  <si>
    <t>D20210331.766164</t>
  </si>
  <si>
    <t>D20210331.767040</t>
  </si>
  <si>
    <t>D20210331.767152</t>
  </si>
  <si>
    <t>D20210331.767246</t>
  </si>
  <si>
    <t>D20210331.767255</t>
  </si>
  <si>
    <t>D20210331.767554</t>
  </si>
  <si>
    <t>D20210331.767572</t>
  </si>
  <si>
    <t>D20210331.767611</t>
  </si>
  <si>
    <t>D20210331.767732</t>
  </si>
  <si>
    <t>D20210331.767974</t>
  </si>
  <si>
    <t>D20210331.768074</t>
  </si>
  <si>
    <t>D20210331.768458</t>
  </si>
  <si>
    <t>D20210331.768476</t>
  </si>
  <si>
    <t>D20210331.76854</t>
  </si>
  <si>
    <t>D20210331.768953</t>
  </si>
  <si>
    <t>D20210331.769156</t>
  </si>
  <si>
    <t>D20210331.769334</t>
  </si>
  <si>
    <t>D20210331.770451</t>
  </si>
  <si>
    <t>D20210331.770545</t>
  </si>
  <si>
    <t>D20210331.770639</t>
  </si>
  <si>
    <t>D20210331.770657</t>
  </si>
  <si>
    <t>D20210331.770853</t>
  </si>
  <si>
    <t>D20210331.771047</t>
  </si>
  <si>
    <t>D20210331.771140</t>
  </si>
  <si>
    <t>D20210331.771458</t>
  </si>
  <si>
    <t>D20210331.77150</t>
  </si>
  <si>
    <t>D20210331.771609</t>
  </si>
  <si>
    <t>D20210331.771748</t>
  </si>
  <si>
    <t>D20210331.771878</t>
  </si>
  <si>
    <t>D20210331.772008</t>
  </si>
  <si>
    <t>D20210331.772446</t>
  </si>
  <si>
    <t>D20210331.77253</t>
  </si>
  <si>
    <t>D20210331.772754</t>
  </si>
  <si>
    <t>D20210331.773032</t>
  </si>
  <si>
    <t>D20210331.773171</t>
  </si>
  <si>
    <t>D20210331.773247</t>
  </si>
  <si>
    <t>D20210331.773443</t>
  </si>
  <si>
    <t>D20210331.773470</t>
  </si>
  <si>
    <t>D20210331.773546</t>
  </si>
  <si>
    <t>D20210331.773742</t>
  </si>
  <si>
    <t>D20210331.774132</t>
  </si>
  <si>
    <t>D20210331.77422</t>
  </si>
  <si>
    <t>D20210331.774235</t>
  </si>
  <si>
    <t>D20210331.774253</t>
  </si>
  <si>
    <t>D20210331.774262</t>
  </si>
  <si>
    <t>D20210331.774347</t>
  </si>
  <si>
    <t>D20210331.775054</t>
  </si>
  <si>
    <t>D20210331.775241</t>
  </si>
  <si>
    <t>D20210331.775456</t>
  </si>
  <si>
    <t>D20210331.775773</t>
  </si>
  <si>
    <t>D20210331.776369</t>
  </si>
  <si>
    <t>D20210331.776547</t>
  </si>
  <si>
    <t>D20210331.777254</t>
  </si>
  <si>
    <t>D20210331.777366</t>
  </si>
  <si>
    <t>D20210331.777441</t>
  </si>
  <si>
    <t>D20210331.777870</t>
  </si>
  <si>
    <t>D20210331.77851</t>
  </si>
  <si>
    <t>D20210331.778738</t>
  </si>
  <si>
    <t>D20210331.779016</t>
  </si>
  <si>
    <t>D20210331.779351</t>
  </si>
  <si>
    <t>D20210331.779360</t>
  </si>
  <si>
    <t>D20210331.779641</t>
  </si>
  <si>
    <t>D20210331.779650</t>
  </si>
  <si>
    <t>D20210331.779968</t>
  </si>
  <si>
    <t>D20210331.780049</t>
  </si>
  <si>
    <t>D20210331.780218</t>
  </si>
  <si>
    <t>D20210331.780263</t>
  </si>
  <si>
    <t>D20210331.780562</t>
  </si>
  <si>
    <t>D20210331.780722</t>
  </si>
  <si>
    <t>D20210331.780955</t>
  </si>
  <si>
    <t>D20210331.781028</t>
  </si>
  <si>
    <t>D20210331.78157</t>
  </si>
  <si>
    <t>D20210331.782016</t>
  </si>
  <si>
    <t>D20210331.782306</t>
  </si>
  <si>
    <t>D20210331.78241</t>
  </si>
  <si>
    <t>D20210331.782548</t>
  </si>
  <si>
    <t>D20210331.783161</t>
  </si>
  <si>
    <t>D20210331.783246</t>
  </si>
  <si>
    <t>D20210331.783349</t>
  </si>
  <si>
    <t>D20210331.783648</t>
  </si>
  <si>
    <t>D20210331.783844</t>
  </si>
  <si>
    <t>D20210331.783910</t>
  </si>
  <si>
    <t>D20210331.784159</t>
  </si>
  <si>
    <t>D20210331.784430</t>
  </si>
  <si>
    <t>D20210331.785147</t>
  </si>
  <si>
    <t>D20210331.785473</t>
  </si>
  <si>
    <t>D20210331.78559</t>
  </si>
  <si>
    <t>D20210331.785857</t>
  </si>
  <si>
    <t>D20210331.785923</t>
  </si>
  <si>
    <t>D20210331.785950</t>
  </si>
  <si>
    <t>D20210331.786210</t>
  </si>
  <si>
    <t>D20210331.786256</t>
  </si>
  <si>
    <t>D20210331.786340</t>
  </si>
  <si>
    <t>D20210331.786555</t>
  </si>
  <si>
    <t>D20210331.786612</t>
  </si>
  <si>
    <t>D20210331.786733</t>
  </si>
  <si>
    <t>D20210331.786948</t>
  </si>
  <si>
    <t>D20210331.787141</t>
  </si>
  <si>
    <t>D20210331.787459</t>
  </si>
  <si>
    <t>D20210331.787842</t>
  </si>
  <si>
    <t>D20210331.788559</t>
  </si>
  <si>
    <t>D20210331.788652</t>
  </si>
  <si>
    <t>D20210331.788773</t>
  </si>
  <si>
    <t>D20210331.789051</t>
  </si>
  <si>
    <t>D20210331.790150</t>
  </si>
  <si>
    <t>D20210331.790271</t>
  </si>
  <si>
    <t>D20210331.79042</t>
  </si>
  <si>
    <t>D20210331.790543</t>
  </si>
  <si>
    <t>D20210331.790703</t>
  </si>
  <si>
    <t>D20210331.790918</t>
  </si>
  <si>
    <t>D20210331.791072</t>
  </si>
  <si>
    <t>D20210331.79127</t>
  </si>
  <si>
    <t>D20210331.791353</t>
  </si>
  <si>
    <t>D20210331.79145</t>
  </si>
  <si>
    <t>D20210331.791821</t>
  </si>
  <si>
    <t>D20210331.791942</t>
  </si>
  <si>
    <t>D20210331.792248</t>
  </si>
  <si>
    <t>D20210331.792453</t>
  </si>
  <si>
    <t>D20210331.79257</t>
  </si>
  <si>
    <t>D20210331.792640</t>
  </si>
  <si>
    <t>D20210331.792659</t>
  </si>
  <si>
    <t>D20210331.794149</t>
  </si>
  <si>
    <t>D20210331.794336</t>
  </si>
  <si>
    <t>D20210331.794345</t>
  </si>
  <si>
    <t>D20210331.794475</t>
  </si>
  <si>
    <t>D20210331.794653</t>
  </si>
  <si>
    <t>D20210331.795249</t>
  </si>
  <si>
    <t>D20210331.795548</t>
  </si>
  <si>
    <t>D20210331.795959</t>
  </si>
  <si>
    <t>D20210331.795968</t>
  </si>
  <si>
    <t>D20210331.796152</t>
  </si>
  <si>
    <t>D20210331.796451</t>
  </si>
  <si>
    <t>D20210331.796572</t>
  </si>
  <si>
    <t>D20210331.796657</t>
  </si>
  <si>
    <t>D20210331.797140</t>
  </si>
  <si>
    <t>D20210331.797775</t>
  </si>
  <si>
    <t>D20210331.798512</t>
  </si>
  <si>
    <t>D20210331.79855</t>
  </si>
  <si>
    <t>D20210331.799359</t>
  </si>
  <si>
    <t>D20210331.799751</t>
  </si>
  <si>
    <t>D20210331.799854</t>
  </si>
  <si>
    <t>D20210331.799939</t>
  </si>
  <si>
    <t>D20210331.799948</t>
  </si>
  <si>
    <t>D20210331.800134</t>
  </si>
  <si>
    <t>D20210331.800442</t>
  </si>
  <si>
    <t>D20210331.800479</t>
  </si>
  <si>
    <t>D20210331.800657</t>
  </si>
  <si>
    <t>D20210331.800853</t>
  </si>
  <si>
    <t>D20210331.801047</t>
  </si>
  <si>
    <t>D20210331.801056</t>
  </si>
  <si>
    <t>D20210331.80150</t>
  </si>
  <si>
    <t>D20210331.801654</t>
  </si>
  <si>
    <t>D20210331.802866</t>
  </si>
  <si>
    <t>D20210331.803256</t>
  </si>
  <si>
    <t>D20210331.803265</t>
  </si>
  <si>
    <t>D20210331.8033</t>
  </si>
  <si>
    <t>D20210331.803649</t>
  </si>
  <si>
    <t>D20210331.803658</t>
  </si>
  <si>
    <t>D20210331.80374</t>
  </si>
  <si>
    <t>D20210331.803957</t>
  </si>
  <si>
    <t>D20210331.804150</t>
  </si>
  <si>
    <t>D20210331.80431</t>
  </si>
  <si>
    <t>D20210331.804338</t>
  </si>
  <si>
    <t>D20210331.804374</t>
  </si>
  <si>
    <t>D20210331.804422</t>
  </si>
  <si>
    <t>D20210331.804860</t>
  </si>
  <si>
    <t>D20210331.804963</t>
  </si>
  <si>
    <t>D20210331.805045</t>
  </si>
  <si>
    <t>D20210331.805250</t>
  </si>
  <si>
    <t>D20210331.805335</t>
  </si>
  <si>
    <t>D20210331.805755</t>
  </si>
  <si>
    <t>D20210331.805876</t>
  </si>
  <si>
    <t>D20210331.806220</t>
  </si>
  <si>
    <t>D20210331.806846</t>
  </si>
  <si>
    <t>D20210331.806958</t>
  </si>
  <si>
    <t>D20210331.807348</t>
  </si>
  <si>
    <t>D20210331.807432</t>
  </si>
  <si>
    <t>D20210331.807656</t>
  </si>
  <si>
    <t>D20210331.807955</t>
  </si>
  <si>
    <t>D20210331.808260</t>
  </si>
  <si>
    <t>D20210331.808345</t>
  </si>
  <si>
    <t>D20210331.808354</t>
  </si>
  <si>
    <t>D20210331.808653</t>
  </si>
  <si>
    <t>D20210331.809070</t>
  </si>
  <si>
    <t>D20210331.809276</t>
  </si>
  <si>
    <t>D20210331.809379</t>
  </si>
  <si>
    <t>D20210331.809650</t>
  </si>
  <si>
    <t>D20210331.809678</t>
  </si>
  <si>
    <t>D20210331.809771</t>
  </si>
  <si>
    <t>D20210331.809856</t>
  </si>
  <si>
    <t>D20210331.810544</t>
  </si>
  <si>
    <t>D20210331.811046</t>
  </si>
  <si>
    <t>D20210331.811279</t>
  </si>
  <si>
    <t>D20210331.811457</t>
  </si>
  <si>
    <t>D20210331.811541</t>
  </si>
  <si>
    <t>D20210331.811550</t>
  </si>
  <si>
    <t>D20210331.811747</t>
  </si>
  <si>
    <t>D20210331.81175</t>
  </si>
  <si>
    <t>D20210331.812164</t>
  </si>
  <si>
    <t>D20210331.812379</t>
  </si>
  <si>
    <t>D20210331.812436</t>
  </si>
  <si>
    <t>D20210331.812557</t>
  </si>
  <si>
    <t>D20210331.812614</t>
  </si>
  <si>
    <t>D20210331.813059</t>
  </si>
  <si>
    <t>D20210331.813572</t>
  </si>
  <si>
    <t>D20210331.813853</t>
  </si>
  <si>
    <t>D20210331.814074</t>
  </si>
  <si>
    <t>D20210331.814355</t>
  </si>
  <si>
    <t>D20210331.814430</t>
  </si>
  <si>
    <t>D20210331.814458</t>
  </si>
  <si>
    <t>D20210331.814476</t>
  </si>
  <si>
    <t>D20210331.814551</t>
  </si>
  <si>
    <t>D20210331.814711</t>
  </si>
  <si>
    <t>D20210331.815053</t>
  </si>
  <si>
    <t>D20210331.815147</t>
  </si>
  <si>
    <t>D20210331.815156</t>
  </si>
  <si>
    <t>D20210331.815277</t>
  </si>
  <si>
    <t>D20210331.815754</t>
  </si>
  <si>
    <t>D20210331.815772</t>
  </si>
  <si>
    <t>D20210331.816256</t>
  </si>
  <si>
    <t>D20210331.816304</t>
  </si>
  <si>
    <t>D20210331.816603</t>
  </si>
  <si>
    <t>D20210331.816751</t>
  </si>
  <si>
    <t>D20210331.817477</t>
  </si>
  <si>
    <t>D20210331.817824</t>
  </si>
  <si>
    <t>D20210331.818401</t>
  </si>
  <si>
    <t>D20210331.818540</t>
  </si>
  <si>
    <t>D20210331.818559</t>
  </si>
  <si>
    <t>D20210331.818652</t>
  </si>
  <si>
    <t>D20210331.819154</t>
  </si>
  <si>
    <t>D20210331.819172</t>
  </si>
  <si>
    <t>D20210331.819453</t>
  </si>
  <si>
    <t>D20210331.819556</t>
  </si>
  <si>
    <t>D20210331.819855</t>
  </si>
  <si>
    <t>D20210331.820048</t>
  </si>
  <si>
    <t>D20210331.820301</t>
  </si>
  <si>
    <t>D20210331.82033</t>
  </si>
  <si>
    <t>D20210331.820477</t>
  </si>
  <si>
    <t>D20210331.820842</t>
  </si>
  <si>
    <t>D20210331.820879</t>
  </si>
  <si>
    <t>D20210331.821036</t>
  </si>
  <si>
    <t>D20210331.821157</t>
  </si>
  <si>
    <t>D20210331.821559</t>
  </si>
  <si>
    <t>D20210331.821643</t>
  </si>
  <si>
    <t>D20210331.821906</t>
  </si>
  <si>
    <t>D20210331.822042</t>
  </si>
  <si>
    <t>D20210331.822051</t>
  </si>
  <si>
    <t>D20210331.822275</t>
  </si>
  <si>
    <t>D20210331.822556</t>
  </si>
  <si>
    <t>D20210331.82257</t>
  </si>
  <si>
    <t>D20210331.822631</t>
  </si>
  <si>
    <t>D20210331.822846</t>
  </si>
  <si>
    <t>D20210331.823076</t>
  </si>
  <si>
    <t>D20210331.823133</t>
  </si>
  <si>
    <t>D20210331.823142</t>
  </si>
  <si>
    <t>D20210331.823450</t>
  </si>
  <si>
    <t>D20210331.823478</t>
  </si>
  <si>
    <t>D20210331.82350</t>
  </si>
  <si>
    <t>D20210331.823553</t>
  </si>
  <si>
    <t>D20210331.823638</t>
  </si>
  <si>
    <t>D20210331.823656</t>
  </si>
  <si>
    <t>D20210331.824242</t>
  </si>
  <si>
    <t>D20210331.824653</t>
  </si>
  <si>
    <t>D20210331.824671</t>
  </si>
  <si>
    <t>D20210331.824738</t>
  </si>
  <si>
    <t>D20210331.825146</t>
  </si>
  <si>
    <t>D20210331.825454</t>
  </si>
  <si>
    <t>D20210331.825548</t>
  </si>
  <si>
    <t>D20210331.825753</t>
  </si>
  <si>
    <t>D20210331.825847</t>
  </si>
  <si>
    <t>D20210331.825940</t>
  </si>
  <si>
    <t>D20210331.826451</t>
  </si>
  <si>
    <t>D20210331.82659</t>
  </si>
  <si>
    <t>D20210331.826648</t>
  </si>
  <si>
    <t>D20210331.826956</t>
  </si>
  <si>
    <t>D20210331.827355</t>
  </si>
  <si>
    <t>D20210331.827458</t>
  </si>
  <si>
    <t>D20210331.827560</t>
  </si>
  <si>
    <t>D20210331.828110</t>
  </si>
  <si>
    <t>D20210331.828174</t>
  </si>
  <si>
    <t>D20210331.828473</t>
  </si>
  <si>
    <t>D20210331.828651</t>
  </si>
  <si>
    <t>D20210331.829032</t>
  </si>
  <si>
    <t>D20210331.829041</t>
  </si>
  <si>
    <t>D20210331.829050</t>
  </si>
  <si>
    <t>D20210331.829452</t>
  </si>
  <si>
    <t>D20210331.830113</t>
  </si>
  <si>
    <t>D20210331.830252</t>
  </si>
  <si>
    <t>D20210331.830355</t>
  </si>
  <si>
    <t>D20210331.830542</t>
  </si>
  <si>
    <t>D20210331.830645</t>
  </si>
  <si>
    <t>D20210331.830748</t>
  </si>
  <si>
    <t>D20210331.831008</t>
  </si>
  <si>
    <t>D20210331.831352</t>
  </si>
  <si>
    <t>D20210331.83151</t>
  </si>
  <si>
    <t>D20210331.831576</t>
  </si>
  <si>
    <t>D20210331.831642</t>
  </si>
  <si>
    <t>D20210331.831875</t>
  </si>
  <si>
    <t>D20210331.831941</t>
  </si>
  <si>
    <t>D20210331.83236</t>
  </si>
  <si>
    <t>D20210331.832528</t>
  </si>
  <si>
    <t>D20210331.832546</t>
  </si>
  <si>
    <t>D20210331.833404</t>
  </si>
  <si>
    <t>D20210331.833749</t>
  </si>
  <si>
    <t>D20210331.83375</t>
  </si>
  <si>
    <t>D20210331.833758</t>
  </si>
  <si>
    <t>D20210331.833851</t>
  </si>
  <si>
    <t>D20210331.834175</t>
  </si>
  <si>
    <t>D20210331.834755</t>
  </si>
  <si>
    <t>D20210331.835079</t>
  </si>
  <si>
    <t>D20210331.835257</t>
  </si>
  <si>
    <t>D20210331.835378</t>
  </si>
  <si>
    <t>D20210331.835444</t>
  </si>
  <si>
    <t>D20210331.835613</t>
  </si>
  <si>
    <t>D20210331.835659</t>
  </si>
  <si>
    <t>D20210331.835743</t>
  </si>
  <si>
    <t>D20210331.835770</t>
  </si>
  <si>
    <t>D20210331.83638</t>
  </si>
  <si>
    <t>D20210331.836656</t>
  </si>
  <si>
    <t>D20210331.836843</t>
  </si>
  <si>
    <t>D20210331.836852</t>
  </si>
  <si>
    <t>D20210331.837000</t>
  </si>
  <si>
    <t>D20210331.837046</t>
  </si>
  <si>
    <t>D20210331.837149</t>
  </si>
  <si>
    <t>D20210331.837158</t>
  </si>
  <si>
    <t>D20210331.837354</t>
  </si>
  <si>
    <t>D20210331.837448</t>
  </si>
  <si>
    <t>D20210331.837541</t>
  </si>
  <si>
    <t>D20210331.837608</t>
  </si>
  <si>
    <t>D20210331.837653</t>
  </si>
  <si>
    <t>D20210331.837840</t>
  </si>
  <si>
    <t>D20210331.837952</t>
  </si>
  <si>
    <t>D20210331.837970</t>
  </si>
  <si>
    <t>D20210331.838155</t>
  </si>
  <si>
    <t>D20210331.83834</t>
  </si>
  <si>
    <t>D20210331.83852</t>
  </si>
  <si>
    <t>D20210331.839068</t>
  </si>
  <si>
    <t>D20210331.839246</t>
  </si>
  <si>
    <t>D20210331.839255</t>
  </si>
  <si>
    <t>D20210331.83955</t>
  </si>
  <si>
    <t>D20210331.839572</t>
  </si>
  <si>
    <t>D20210331.839817</t>
  </si>
  <si>
    <t>D20210331.839974</t>
  </si>
  <si>
    <t>D20210331.840019</t>
  </si>
  <si>
    <t>D20210331.840251</t>
  </si>
  <si>
    <t>D20210331.840354</t>
  </si>
  <si>
    <t>D20210331.840363</t>
  </si>
  <si>
    <t>D20210331.84046</t>
  </si>
  <si>
    <t>D20210331.840578</t>
  </si>
  <si>
    <t>D20210331.840747</t>
  </si>
  <si>
    <t>D20210331.841472</t>
  </si>
  <si>
    <t>D20210331.841753</t>
  </si>
  <si>
    <t>D20210331.841838</t>
  </si>
  <si>
    <t>D20210331.842376</t>
  </si>
  <si>
    <t>D20210331.842460</t>
  </si>
  <si>
    <t>D20210331.842853</t>
  </si>
  <si>
    <t>D20210331.843476</t>
  </si>
  <si>
    <t>D20210331.843542</t>
  </si>
  <si>
    <t>D20210331.843953</t>
  </si>
  <si>
    <t>D20210331.844053</t>
  </si>
  <si>
    <t>D20210331.844138</t>
  </si>
  <si>
    <t>D20210331.844455</t>
  </si>
  <si>
    <t>D20210331.844567</t>
  </si>
  <si>
    <t>D20210331.845247</t>
  </si>
  <si>
    <t>D20210331.84541</t>
  </si>
  <si>
    <t>D20210331.845443</t>
  </si>
  <si>
    <t>D20210331.845573</t>
  </si>
  <si>
    <t>D20210331.846132</t>
  </si>
  <si>
    <t>D20210331.8462</t>
  </si>
  <si>
    <t>D20210331.846619</t>
  </si>
  <si>
    <t>D20210331.846945</t>
  </si>
  <si>
    <t>D20210331.847157</t>
  </si>
  <si>
    <t>D20210331.847979</t>
  </si>
  <si>
    <t>D20210331.84804</t>
  </si>
  <si>
    <t>D20210331.848248</t>
  </si>
  <si>
    <t>D20210331.848453</t>
  </si>
  <si>
    <t>D20210331.849076</t>
  </si>
  <si>
    <t>D20210331.849348</t>
  </si>
  <si>
    <t>D20210331.849357</t>
  </si>
  <si>
    <t>D20210331.849432</t>
  </si>
  <si>
    <t>D20210331.850036</t>
  </si>
  <si>
    <t>D20210331.850054</t>
  </si>
  <si>
    <t>D20210331.850456</t>
  </si>
  <si>
    <t>D20210331.85052</t>
  </si>
  <si>
    <t>D20210331.851060</t>
  </si>
  <si>
    <t>D20210331.851172</t>
  </si>
  <si>
    <t>D20210331.851239</t>
  </si>
  <si>
    <t>D20210331.851631</t>
  </si>
  <si>
    <t>D20210331.852218</t>
  </si>
  <si>
    <t>D20210331.852254</t>
  </si>
  <si>
    <t>D20210331.852320</t>
  </si>
  <si>
    <t>D20210331.852357</t>
  </si>
  <si>
    <t>D20210331.852544</t>
  </si>
  <si>
    <t>D20210331.852704</t>
  </si>
  <si>
    <t>D20210331.852713</t>
  </si>
  <si>
    <t>D20210331.852973</t>
  </si>
  <si>
    <t>D20210331.853112</t>
  </si>
  <si>
    <t>D20210331.853251</t>
  </si>
  <si>
    <t>D20210331.853671</t>
  </si>
  <si>
    <t>D20210331.853747</t>
  </si>
  <si>
    <t>D20210331.853804</t>
  </si>
  <si>
    <t>D20210331.853934</t>
  </si>
  <si>
    <t>D20210331.853952</t>
  </si>
  <si>
    <t>D20210331.854173</t>
  </si>
  <si>
    <t>D20210331.854454</t>
  </si>
  <si>
    <t>D20210331.854548</t>
  </si>
  <si>
    <t>D20210331.85472</t>
  </si>
  <si>
    <t>D20210331.854753</t>
  </si>
  <si>
    <t>D20210331.854847</t>
  </si>
  <si>
    <t>D20210331.855143</t>
  </si>
  <si>
    <t>D20210331.855264</t>
  </si>
  <si>
    <t>D20210331.855303</t>
  </si>
  <si>
    <t>D20210331.855563</t>
  </si>
  <si>
    <t>D20210331.855648</t>
  </si>
  <si>
    <t>D20210331.855741</t>
  </si>
  <si>
    <t>D20210331.855844</t>
  </si>
  <si>
    <t>D20210331.855956</t>
  </si>
  <si>
    <t>D20210331.856159</t>
  </si>
  <si>
    <t>D20210331.856243</t>
  </si>
  <si>
    <t>D20210331.856346</t>
  </si>
  <si>
    <t>D20210331.856458</t>
  </si>
  <si>
    <t>D20210331.856542</t>
  </si>
  <si>
    <t>D20210331.856748</t>
  </si>
  <si>
    <t>D20210331.856869</t>
  </si>
  <si>
    <t>D20210331.856944</t>
  </si>
  <si>
    <t>D20210331.857259</t>
  </si>
  <si>
    <t>D20210331.857455</t>
  </si>
  <si>
    <t>D20210331.857576</t>
  </si>
  <si>
    <t>D20210331.857745</t>
  </si>
  <si>
    <t>D20210331.857811</t>
  </si>
  <si>
    <t>D20210331.857875</t>
  </si>
  <si>
    <t>D20210331.857941</t>
  </si>
  <si>
    <t>D20210331.858153</t>
  </si>
  <si>
    <t>D20210331.858443</t>
  </si>
  <si>
    <t>D20210331.858452</t>
  </si>
  <si>
    <t>D20210331.858528</t>
  </si>
  <si>
    <t>D20210331.858818</t>
  </si>
  <si>
    <t>D20210331.858854</t>
  </si>
  <si>
    <t>D20210331.859002</t>
  </si>
  <si>
    <t>D20210331.859141</t>
  </si>
  <si>
    <t>D20210331.85931</t>
  </si>
  <si>
    <t>D20210331.859552</t>
  </si>
  <si>
    <t>D20210331.859655</t>
  </si>
  <si>
    <t>D20210331.859712</t>
  </si>
  <si>
    <t>D20210331.860053</t>
  </si>
  <si>
    <t>D20210331.860147</t>
  </si>
  <si>
    <t>D20210331.860231</t>
  </si>
  <si>
    <t>D20210331.860259</t>
  </si>
  <si>
    <t>D20210331.860334</t>
  </si>
  <si>
    <t>D20210331.860352</t>
  </si>
  <si>
    <t>D20210331.861153</t>
  </si>
  <si>
    <t>D20210331.861304</t>
  </si>
  <si>
    <t>D20210331.861658</t>
  </si>
  <si>
    <t>D20210331.861742</t>
  </si>
  <si>
    <t>D20210331.861854</t>
  </si>
  <si>
    <t>D20210331.862057</t>
  </si>
  <si>
    <t>D20210331.862141</t>
  </si>
  <si>
    <t>D20210331.8631</t>
  </si>
  <si>
    <t>D20210331.863362</t>
  </si>
  <si>
    <t>D20210331.86349</t>
  </si>
  <si>
    <t>D20210331.863607</t>
  </si>
  <si>
    <t>D20210331.863652</t>
  </si>
  <si>
    <t>D20210331.863746</t>
  </si>
  <si>
    <t>D20210331.864378</t>
  </si>
  <si>
    <t>D20210331.864471</t>
  </si>
  <si>
    <t>D20210331.864846</t>
  </si>
  <si>
    <t>D20210331.864855</t>
  </si>
  <si>
    <t>D20210331.865142</t>
  </si>
  <si>
    <t>D20210331.865151</t>
  </si>
  <si>
    <t>D20210331.865450</t>
  </si>
  <si>
    <t>D20210331.865544</t>
  </si>
  <si>
    <t>D20210331.865759</t>
  </si>
  <si>
    <t>D20210331.865852</t>
  </si>
  <si>
    <t>D20210331.866000</t>
  </si>
  <si>
    <t>D20210331.866055</t>
  </si>
  <si>
    <t>D20210331.866121</t>
  </si>
  <si>
    <t>D20210331.866251</t>
  </si>
  <si>
    <t>D20210331.86675</t>
  </si>
  <si>
    <t>D20210331.867070</t>
  </si>
  <si>
    <t>D20210331.867258</t>
  </si>
  <si>
    <t>D20210331.867632</t>
  </si>
  <si>
    <t>D20210331.867650</t>
  </si>
  <si>
    <t>D20210331.867856</t>
  </si>
  <si>
    <t>D20210331.868059</t>
  </si>
  <si>
    <t>D20210331.868442</t>
  </si>
  <si>
    <t>D20210331.868572</t>
  </si>
  <si>
    <t>D20210331.868844</t>
  </si>
  <si>
    <t>D20210331.868956</t>
  </si>
  <si>
    <t>D20210331.869346</t>
  </si>
  <si>
    <t>D20210331.869551</t>
  </si>
  <si>
    <t>D20210331.869663</t>
  </si>
  <si>
    <t>D20210331.869953</t>
  </si>
  <si>
    <t>D20210331.87047</t>
  </si>
  <si>
    <t>D20210331.870539</t>
  </si>
  <si>
    <t>D20210331.870650</t>
  </si>
  <si>
    <t>D20210331.870856</t>
  </si>
  <si>
    <t>D20210331.870913</t>
  </si>
  <si>
    <t>D20210331.871358</t>
  </si>
  <si>
    <t>D20210331.87159</t>
  </si>
  <si>
    <t>D20210331.871648</t>
  </si>
  <si>
    <t>D20210331.871769</t>
  </si>
  <si>
    <t>D20210331.871956</t>
  </si>
  <si>
    <t>D20210331.872047</t>
  </si>
  <si>
    <t>D20210331.87234</t>
  </si>
  <si>
    <t>D20210331.872579</t>
  </si>
  <si>
    <t>D20210331.873259</t>
  </si>
  <si>
    <t>D20210331.874050</t>
  </si>
  <si>
    <t>D20210331.874452</t>
  </si>
  <si>
    <t>D20210331.87476</t>
  </si>
  <si>
    <t>D20210331.874845</t>
  </si>
  <si>
    <t>D20210331.875048</t>
  </si>
  <si>
    <t>D20210331.875057</t>
  </si>
  <si>
    <t>D20210331.875132</t>
  </si>
  <si>
    <t>D20210331.875655</t>
  </si>
  <si>
    <t>D20210331.875758</t>
  </si>
  <si>
    <t>D20210331.87579</t>
  </si>
  <si>
    <t>D20210331.875879</t>
  </si>
  <si>
    <t>D20210331.875936</t>
  </si>
  <si>
    <t>D20210331.876157</t>
  </si>
  <si>
    <t>D20210331.876634</t>
  </si>
  <si>
    <t>D20210331.876700</t>
  </si>
  <si>
    <t>D20210331.877350</t>
  </si>
  <si>
    <t>D20210331.877752</t>
  </si>
  <si>
    <t>D20210331.877958</t>
  </si>
  <si>
    <t>D20210331.879336</t>
  </si>
  <si>
    <t>D20210331.879439</t>
  </si>
  <si>
    <t>D20210331.879457</t>
  </si>
  <si>
    <t>D20210331.879550</t>
  </si>
  <si>
    <t>D20210331.879644</t>
  </si>
  <si>
    <t>D20210331.879747</t>
  </si>
  <si>
    <t>D20210331.880332</t>
  </si>
  <si>
    <t>D20210331.880855</t>
  </si>
  <si>
    <t>D20210331.881012</t>
  </si>
  <si>
    <t>D20210331.881441</t>
  </si>
  <si>
    <t>D20210331.881478</t>
  </si>
  <si>
    <t>D20210331.881852</t>
  </si>
  <si>
    <t>D20210331.881900</t>
  </si>
  <si>
    <t>D20210331.882242</t>
  </si>
  <si>
    <t>D20210331.88231</t>
  </si>
  <si>
    <t>D20210331.882541</t>
  </si>
  <si>
    <t>D20210331.88259</t>
  </si>
  <si>
    <t>D20210331.882701</t>
  </si>
  <si>
    <t>D20210331.882952</t>
  </si>
  <si>
    <t>D20210331.883351</t>
  </si>
  <si>
    <t>D20210331.88352</t>
  </si>
  <si>
    <t>D20210331.883959</t>
  </si>
  <si>
    <t>D20210331.884303</t>
  </si>
  <si>
    <t>D20210331.884358</t>
  </si>
  <si>
    <t>D20210331.884376</t>
  </si>
  <si>
    <t>D20210331.884442</t>
  </si>
  <si>
    <t>D20210331.88455</t>
  </si>
  <si>
    <t>D20210331.884648</t>
  </si>
  <si>
    <t>D20210331.884657</t>
  </si>
  <si>
    <t>D20210331.885225</t>
  </si>
  <si>
    <t>D20210331.885252</t>
  </si>
  <si>
    <t>D20210331.885430</t>
  </si>
  <si>
    <t>D20210331.885579</t>
  </si>
  <si>
    <t>D20210331.885869</t>
  </si>
  <si>
    <t>D20210331.886204</t>
  </si>
  <si>
    <t>D20210331.886624</t>
  </si>
  <si>
    <t>D20210331.887340</t>
  </si>
  <si>
    <t>D20210331.887827</t>
  </si>
  <si>
    <t>D20210331.887854</t>
  </si>
  <si>
    <t>D20210331.888002</t>
  </si>
  <si>
    <t>D20210331.888141</t>
  </si>
  <si>
    <t>D20210331.888271</t>
  </si>
  <si>
    <t>D20210331.888552</t>
  </si>
  <si>
    <t>D20210331.888833</t>
  </si>
  <si>
    <t>D20210331.88950</t>
  </si>
  <si>
    <t>D20210331.890050</t>
  </si>
  <si>
    <t>D20210331.890078</t>
  </si>
  <si>
    <t>D20210331.89032</t>
  </si>
  <si>
    <t>D20210331.890649</t>
  </si>
  <si>
    <t>D20210331.890742</t>
  </si>
  <si>
    <t>D20210331.890957</t>
  </si>
  <si>
    <t>D20210331.891226</t>
  </si>
  <si>
    <t>D20210331.891253</t>
  </si>
  <si>
    <t>D20210331.89135</t>
  </si>
  <si>
    <t>D20210331.892205</t>
  </si>
  <si>
    <t>D20210331.892223</t>
  </si>
  <si>
    <t>D20210331.893248</t>
  </si>
  <si>
    <t>D20210331.893640</t>
  </si>
  <si>
    <t>D20210331.893855</t>
  </si>
  <si>
    <t>D20210331.894272</t>
  </si>
  <si>
    <t>D20210331.894348</t>
  </si>
  <si>
    <t>D20210331.894544</t>
  </si>
  <si>
    <t>D20210331.894834</t>
  </si>
  <si>
    <t>D20210331.894946</t>
  </si>
  <si>
    <t>D20210331.895055</t>
  </si>
  <si>
    <t>D20210331.895448</t>
  </si>
  <si>
    <t>D20210331.895710</t>
  </si>
  <si>
    <t>D20210331.896155</t>
  </si>
  <si>
    <t>D20210331.896427</t>
  </si>
  <si>
    <t>D20210331.897170</t>
  </si>
  <si>
    <t>D20210331.897237</t>
  </si>
  <si>
    <t>D20210331.897330</t>
  </si>
  <si>
    <t>D20210331.897451</t>
  </si>
  <si>
    <t>D20210331.897648</t>
  </si>
  <si>
    <t>D20210331.897853</t>
  </si>
  <si>
    <t>D20210331.898458</t>
  </si>
  <si>
    <t>D20210331.89854</t>
  </si>
  <si>
    <t>D20210331.898579</t>
  </si>
  <si>
    <t>D20210331.898627</t>
  </si>
  <si>
    <t>D20210331.898850</t>
  </si>
  <si>
    <t>D20210331.899008</t>
  </si>
  <si>
    <t>D20210331.899343</t>
  </si>
  <si>
    <t>D20210331.899428</t>
  </si>
  <si>
    <t>D20210331.89957</t>
  </si>
  <si>
    <t>D20210331.899642</t>
  </si>
  <si>
    <t>D20210331.899651</t>
  </si>
  <si>
    <t>D20210331.900034</t>
  </si>
  <si>
    <t>D20210331.900146</t>
  </si>
  <si>
    <t>D20210331.900306</t>
  </si>
  <si>
    <t>D20210331.900379</t>
  </si>
  <si>
    <t>D20210331.90047</t>
  </si>
  <si>
    <t>D20210331.900502</t>
  </si>
  <si>
    <t>D20210331.900678</t>
  </si>
  <si>
    <t>D20210331.901134</t>
  </si>
  <si>
    <t>D20210331.901358</t>
  </si>
  <si>
    <t>D20210331.901451</t>
  </si>
  <si>
    <t>D20210331.901741</t>
  </si>
  <si>
    <t>D20210331.90177</t>
  </si>
  <si>
    <t>D20210331.901938</t>
  </si>
  <si>
    <t>D20210331.901974</t>
  </si>
  <si>
    <t>D20210331.902645</t>
  </si>
  <si>
    <t>D20210331.902672</t>
  </si>
  <si>
    <t>D20210331.903240</t>
  </si>
  <si>
    <t>D20210331.90328</t>
  </si>
  <si>
    <t>D20210331.90337</t>
  </si>
  <si>
    <t>D20210331.903455</t>
  </si>
  <si>
    <t>D20210331.903754</t>
  </si>
  <si>
    <t>D20210331.903950</t>
  </si>
  <si>
    <t>D20210331.904171</t>
  </si>
  <si>
    <t>D20210331.904359</t>
  </si>
  <si>
    <t>D20210331.904845</t>
  </si>
  <si>
    <t>D20210331.905356</t>
  </si>
  <si>
    <t>D20210331.905673</t>
  </si>
  <si>
    <t>D20210331.90579</t>
  </si>
  <si>
    <t>D20210331.906241</t>
  </si>
  <si>
    <t>D20210331.906410</t>
  </si>
  <si>
    <t>D20210331.906652</t>
  </si>
  <si>
    <t>D20210331.907444</t>
  </si>
  <si>
    <t>D20210331.907547</t>
  </si>
  <si>
    <t>D20210331.908450</t>
  </si>
  <si>
    <t>D20210331.908553</t>
  </si>
  <si>
    <t>D20210331.908861</t>
  </si>
  <si>
    <t>D20210331.909055</t>
  </si>
  <si>
    <t>D20210331.909756</t>
  </si>
  <si>
    <t>D20210331.910079</t>
  </si>
  <si>
    <t>D20210331.910118</t>
  </si>
  <si>
    <t>D20210331.910239</t>
  </si>
  <si>
    <t>D20210331.911160</t>
  </si>
  <si>
    <t>D20210331.911339</t>
  </si>
  <si>
    <t>D20210331.911759</t>
  </si>
  <si>
    <t>D20210331.911973</t>
  </si>
  <si>
    <t>D20210331.912550</t>
  </si>
  <si>
    <t>D20210331.912756</t>
  </si>
  <si>
    <t>D20210331.913146</t>
  </si>
  <si>
    <t>D20210331.913436</t>
  </si>
  <si>
    <t>D20210331.913753</t>
  </si>
  <si>
    <t>D20210331.913856</t>
  </si>
  <si>
    <t>D20210331.914545</t>
  </si>
  <si>
    <t>D20210331.914648</t>
  </si>
  <si>
    <t>D20210331.914853</t>
  </si>
  <si>
    <t>D20210331.915056</t>
  </si>
  <si>
    <t>D20210331.915065</t>
  </si>
  <si>
    <t>D20210331.915878</t>
  </si>
  <si>
    <t>D20210331.915935</t>
  </si>
  <si>
    <t>D20210331.91615</t>
  </si>
  <si>
    <t>D20210331.916259</t>
  </si>
  <si>
    <t>D20210331.916343</t>
  </si>
  <si>
    <t>D20210331.916745</t>
  </si>
  <si>
    <t>D20210331.916857</t>
  </si>
  <si>
    <t>D20210331.917050</t>
  </si>
  <si>
    <t>D20210331.917500</t>
  </si>
  <si>
    <t>D20210331.91754</t>
  </si>
  <si>
    <t>D20210331.917555</t>
  </si>
  <si>
    <t>D20210331.917630</t>
  </si>
  <si>
    <t>D20210331.917742</t>
  </si>
  <si>
    <t>D20210331.917854</t>
  </si>
  <si>
    <t>D20210331.918132</t>
  </si>
  <si>
    <t>D20210331.918150</t>
  </si>
  <si>
    <t>D20210331.918356</t>
  </si>
  <si>
    <t>D20210331.918477</t>
  </si>
  <si>
    <t>D20210331.918655</t>
  </si>
  <si>
    <t>D20210331.918776</t>
  </si>
  <si>
    <t>D20210331.918879</t>
  </si>
  <si>
    <t>D20210331.918918</t>
  </si>
  <si>
    <t>D20210331.918954</t>
  </si>
  <si>
    <t>D20210331.919344</t>
  </si>
  <si>
    <t>D20210331.919456</t>
  </si>
  <si>
    <t>D20210331.91950</t>
  </si>
  <si>
    <t>D20210331.919568</t>
  </si>
  <si>
    <t>D20210331.919773</t>
  </si>
  <si>
    <t>D20210331.920210</t>
  </si>
  <si>
    <t>D20210331.920359</t>
  </si>
  <si>
    <t>D20210331.920733</t>
  </si>
  <si>
    <t>D20210331.920854</t>
  </si>
  <si>
    <t>D20210331.920975</t>
  </si>
  <si>
    <t>D20210331.921039</t>
  </si>
  <si>
    <t>D20210331.921178</t>
  </si>
  <si>
    <t>D20210331.92144</t>
  </si>
  <si>
    <t>D20210331.921655</t>
  </si>
  <si>
    <t>D20210331.921879</t>
  </si>
  <si>
    <t>D20210331.921936</t>
  </si>
  <si>
    <t>D20210331.922157</t>
  </si>
  <si>
    <t>D20210331.922344</t>
  </si>
  <si>
    <t>D20210331.922559</t>
  </si>
  <si>
    <t>D20210331.922924</t>
  </si>
  <si>
    <t>D20210331.923257</t>
  </si>
  <si>
    <t>D20210331.923350</t>
  </si>
  <si>
    <t>D20210331.923707</t>
  </si>
  <si>
    <t>D20210331.923752</t>
  </si>
  <si>
    <t>D20210331.923855</t>
  </si>
  <si>
    <t>D20210331.923949</t>
  </si>
  <si>
    <t>D20210331.924058</t>
  </si>
  <si>
    <t>D20210331.924236</t>
  </si>
  <si>
    <t>D20210331.924254</t>
  </si>
  <si>
    <t>D20210331.924357</t>
  </si>
  <si>
    <t>D20210331.924553</t>
  </si>
  <si>
    <t>D20210331.924843</t>
  </si>
  <si>
    <t>D20210331.924937</t>
  </si>
  <si>
    <t>D20210331.925037</t>
  </si>
  <si>
    <t>D20210331.925055</t>
  </si>
  <si>
    <t>D20210331.925354</t>
  </si>
  <si>
    <t>D20210331.925411</t>
  </si>
  <si>
    <t>D20210331.925653</t>
  </si>
  <si>
    <t>D20210331.926632</t>
  </si>
  <si>
    <t>D20210331.926650</t>
  </si>
  <si>
    <t>D20210331.92676</t>
  </si>
  <si>
    <t>D20210331.926959</t>
  </si>
  <si>
    <t>D20210331.92706</t>
  </si>
  <si>
    <t>D20210331.927077</t>
  </si>
  <si>
    <t>D20210331.927134</t>
  </si>
  <si>
    <t>D20210331.927479</t>
  </si>
  <si>
    <t>D20210331.928056</t>
  </si>
  <si>
    <t>D20210331.928421</t>
  </si>
  <si>
    <t>D20210331.928618</t>
  </si>
  <si>
    <t>D20210331.92902</t>
  </si>
  <si>
    <t>D20210331.929352</t>
  </si>
  <si>
    <t>D20210331.929932</t>
  </si>
  <si>
    <t>D20210331.929978</t>
  </si>
  <si>
    <t>D20210331.930358</t>
  </si>
  <si>
    <t>D20210331.930442</t>
  </si>
  <si>
    <t>D20210331.930853</t>
  </si>
  <si>
    <t>D20210331.930871</t>
  </si>
  <si>
    <t>D20210331.930965</t>
  </si>
  <si>
    <t>D20210331.931038</t>
  </si>
  <si>
    <t>D20210331.931047</t>
  </si>
  <si>
    <t>D20210331.931159</t>
  </si>
  <si>
    <t>D20210331.931207</t>
  </si>
  <si>
    <t>D20210331.931270</t>
  </si>
  <si>
    <t>D20210331.931355</t>
  </si>
  <si>
    <t>D20210331.931458</t>
  </si>
  <si>
    <t>D20210331.931944</t>
  </si>
  <si>
    <t>D20210331.93244</t>
  </si>
  <si>
    <t>D20210331.932633</t>
  </si>
  <si>
    <t>D20210331.932642</t>
  </si>
  <si>
    <t>D20210331.932745</t>
  </si>
  <si>
    <t>D20210331.932978</t>
  </si>
  <si>
    <t>D20210331.933023</t>
  </si>
  <si>
    <t>D20210331.933041</t>
  </si>
  <si>
    <t>D20210331.933256</t>
  </si>
  <si>
    <t>D20210331.933340</t>
  </si>
  <si>
    <t>D20210331.933377</t>
  </si>
  <si>
    <t>D20210331.933621</t>
  </si>
  <si>
    <t>D20210331.933863</t>
  </si>
  <si>
    <t>D20210331.933966</t>
  </si>
  <si>
    <t>D20210331.933975</t>
  </si>
  <si>
    <t>D20210331.934271</t>
  </si>
  <si>
    <t>D20210331.934329</t>
  </si>
  <si>
    <t>D20210331.934673</t>
  </si>
  <si>
    <t>D20210331.934954</t>
  </si>
  <si>
    <t>D20210331.935250</t>
  </si>
  <si>
    <t>D20210331.935308</t>
  </si>
  <si>
    <t>D20210331.93543</t>
  </si>
  <si>
    <t>D20210331.935559</t>
  </si>
  <si>
    <t>D20210331.935577</t>
  </si>
  <si>
    <t>D20210331.9357</t>
  </si>
  <si>
    <t>D20210331.935719</t>
  </si>
  <si>
    <t>D20210331.936136</t>
  </si>
  <si>
    <t>D20210331.93619</t>
  </si>
  <si>
    <t>D20210331.936426</t>
  </si>
  <si>
    <t>D20210331.936462</t>
  </si>
  <si>
    <t>D20210331.936583</t>
  </si>
  <si>
    <t>D20210331.936640</t>
  </si>
  <si>
    <t>D20210331.936837</t>
  </si>
  <si>
    <t>D20210331.936855</t>
  </si>
  <si>
    <t>D20210331.937339</t>
  </si>
  <si>
    <t>D20210331.937553</t>
  </si>
  <si>
    <t>D20210331.937740</t>
  </si>
  <si>
    <t>D20210331.937759</t>
  </si>
  <si>
    <t>D20210331.937834</t>
  </si>
  <si>
    <t>D20210331.937843</t>
  </si>
  <si>
    <t>D20210331.938354</t>
  </si>
  <si>
    <t>D20210331.938550</t>
  </si>
  <si>
    <t>D20210331.938859</t>
  </si>
  <si>
    <t>D20210331.939070</t>
  </si>
  <si>
    <t>D20210331.939249</t>
  </si>
  <si>
    <t>D20210331.940021</t>
  </si>
  <si>
    <t>D20210331.940311</t>
  </si>
  <si>
    <t>D20210331.940674</t>
  </si>
  <si>
    <t>D20210331.940731</t>
  </si>
  <si>
    <t>D20210331.940852</t>
  </si>
  <si>
    <t>D20210331.94139</t>
  </si>
  <si>
    <t>D20210331.941541</t>
  </si>
  <si>
    <t>D20210331.941653</t>
  </si>
  <si>
    <t>D20210331.941804</t>
  </si>
  <si>
    <t>D20210331.942258</t>
  </si>
  <si>
    <t>D20210331.942454</t>
  </si>
  <si>
    <t>D20210331.942539</t>
  </si>
  <si>
    <t>D20210331.942847</t>
  </si>
  <si>
    <t>D20210331.943143</t>
  </si>
  <si>
    <t>D20210331.943152</t>
  </si>
  <si>
    <t>D20210331.943273</t>
  </si>
  <si>
    <t>D20210331.943675</t>
  </si>
  <si>
    <t>D20210331.943853</t>
  </si>
  <si>
    <t>D20210331.943974</t>
  </si>
  <si>
    <t>D20210331.944047</t>
  </si>
  <si>
    <t>D20210331.944337</t>
  </si>
  <si>
    <t>D20210331.944355</t>
  </si>
  <si>
    <t>D20210331.944551</t>
  </si>
  <si>
    <t>D20210331.944627</t>
  </si>
  <si>
    <t>D20210331.944739</t>
  </si>
  <si>
    <t>D20210331.944748</t>
  </si>
  <si>
    <t>D20210331.944935</t>
  </si>
  <si>
    <t>D20210331.945026</t>
  </si>
  <si>
    <t>D20210331.945053</t>
  </si>
  <si>
    <t>D20210331.945071</t>
  </si>
  <si>
    <t>D20210331.94522</t>
  </si>
  <si>
    <t>D20210331.945950</t>
  </si>
  <si>
    <t>D20210331.946274</t>
  </si>
  <si>
    <t>D20210331.946555</t>
  </si>
  <si>
    <t>D20210331.947525</t>
  </si>
  <si>
    <t>D20210331.94755</t>
  </si>
  <si>
    <t>D20210331.947749</t>
  </si>
  <si>
    <t>D20210331.947776</t>
  </si>
  <si>
    <t>D20210331.948036</t>
  </si>
  <si>
    <t>D20210331.948250</t>
  </si>
  <si>
    <t>D20210331.948278</t>
  </si>
  <si>
    <t>D20210331.948531</t>
  </si>
  <si>
    <t>D20210331.94858</t>
  </si>
  <si>
    <t>D20210331.948643</t>
  </si>
  <si>
    <t>D20210331.949154</t>
  </si>
  <si>
    <t>D20210331.949453</t>
  </si>
  <si>
    <t>D20210331.950141</t>
  </si>
  <si>
    <t>D20210331.950178</t>
  </si>
  <si>
    <t>D20210331.950356</t>
  </si>
  <si>
    <t>D20210331.95051</t>
  </si>
  <si>
    <t>D20210331.950758</t>
  </si>
  <si>
    <t>D20210331.951102</t>
  </si>
  <si>
    <t>D20210331.952172</t>
  </si>
  <si>
    <t>D20210331.952257</t>
  </si>
  <si>
    <t>D20210331.952677</t>
  </si>
  <si>
    <t>D20210331.952846</t>
  </si>
  <si>
    <t>D20210331.953535</t>
  </si>
  <si>
    <t>D20210331.953843</t>
  </si>
  <si>
    <t>D20210331.953852</t>
  </si>
  <si>
    <t>D20210331.954158</t>
  </si>
  <si>
    <t>D20210331.954251</t>
  </si>
  <si>
    <t>D20210331.954279</t>
  </si>
  <si>
    <t>D20210331.954653</t>
  </si>
  <si>
    <t>D20210331.954671</t>
  </si>
  <si>
    <t>D20210331.9553</t>
  </si>
  <si>
    <t>D20210331.955548</t>
  </si>
  <si>
    <t>D20210331.955753</t>
  </si>
  <si>
    <t>D20210331.955940</t>
  </si>
  <si>
    <t>D20210331.955959</t>
  </si>
  <si>
    <t>D20210331.955977</t>
  </si>
  <si>
    <t>D20210331.956134</t>
  </si>
  <si>
    <t>D20210331.956152</t>
  </si>
  <si>
    <t>D20210331.956255</t>
  </si>
  <si>
    <t>D20210331.956358</t>
  </si>
  <si>
    <t>D20210331.956376</t>
  </si>
  <si>
    <t>D20210331.956527</t>
  </si>
  <si>
    <t>D20210331.956554</t>
  </si>
  <si>
    <t>D20210331.956750</t>
  </si>
  <si>
    <t>D20210331.95677</t>
  </si>
  <si>
    <t>D20210331.956938</t>
  </si>
  <si>
    <t>D20210331.956956</t>
  </si>
  <si>
    <t>D20210331.957757</t>
  </si>
  <si>
    <t>D20210331.958204</t>
  </si>
  <si>
    <t>D20210331.958231</t>
  </si>
  <si>
    <t>D20210331.958558</t>
  </si>
  <si>
    <t>D20210331.958727</t>
  </si>
  <si>
    <t>D20210331.958763</t>
  </si>
  <si>
    <t>D20210331.959304</t>
  </si>
  <si>
    <t>D20210331.959443</t>
  </si>
  <si>
    <t>D20210331.959630</t>
  </si>
  <si>
    <t>D20210331.959715</t>
  </si>
  <si>
    <t>D20210331.960047</t>
  </si>
  <si>
    <t>D20210331.960551</t>
  </si>
  <si>
    <t>D20210331.960560</t>
  </si>
  <si>
    <t>D20210331.960935</t>
  </si>
  <si>
    <t>D20210331.961259</t>
  </si>
  <si>
    <t>D20210331.961343</t>
  </si>
  <si>
    <t>D20210331.961400</t>
  </si>
  <si>
    <t>D20210331.961446</t>
  </si>
  <si>
    <t>D20210331.961576</t>
  </si>
  <si>
    <t>D20210331.961624</t>
  </si>
  <si>
    <t>D20210331.961811</t>
  </si>
  <si>
    <t>D20210331.962313</t>
  </si>
  <si>
    <t>D20210331.962890</t>
  </si>
  <si>
    <t>D20210331.962966</t>
  </si>
  <si>
    <t>D20210331.963002</t>
  </si>
  <si>
    <t>D20210331.963730</t>
  </si>
  <si>
    <t>D20210331.963945</t>
  </si>
  <si>
    <t>D20210331.963954</t>
  </si>
  <si>
    <t>D20210331.964157</t>
  </si>
  <si>
    <t>D20210331.964250</t>
  </si>
  <si>
    <t>D20210331.964700</t>
  </si>
  <si>
    <t>D20210331.965051</t>
  </si>
  <si>
    <t>D20210331.96553</t>
  </si>
  <si>
    <t>D20210331.965789</t>
  </si>
  <si>
    <t>D20210331.966272</t>
  </si>
  <si>
    <t>D20210331.966722</t>
  </si>
  <si>
    <t>D20210331.966731</t>
  </si>
  <si>
    <t>D20210331.966973</t>
  </si>
  <si>
    <t>D20210331.967046</t>
  </si>
  <si>
    <t>D20210331.967952</t>
  </si>
  <si>
    <t>D20210331.968070</t>
  </si>
  <si>
    <t>D20210331.968155</t>
  </si>
  <si>
    <t>D20210331.968249</t>
  </si>
  <si>
    <t>D20210331.968744</t>
  </si>
  <si>
    <t>D20210331.969059</t>
  </si>
  <si>
    <t>D20210331.969255</t>
  </si>
  <si>
    <t>D20210331.969639</t>
  </si>
  <si>
    <t>D20210331.969844</t>
  </si>
  <si>
    <t>D20210331.969956</t>
  </si>
  <si>
    <t>D20210331.970055</t>
  </si>
  <si>
    <t>D20210331.97055</t>
  </si>
  <si>
    <t>D20210331.971070</t>
  </si>
  <si>
    <t>D20210331.971379</t>
  </si>
  <si>
    <t>D20210331.971959</t>
  </si>
  <si>
    <t>D20210331.972143</t>
  </si>
  <si>
    <t>D20210331.972406</t>
  </si>
  <si>
    <t>D20210331.972648</t>
  </si>
  <si>
    <t>D20210331.972732</t>
  </si>
  <si>
    <t>D20210331.972750</t>
  </si>
  <si>
    <t>D20210331.972769</t>
  </si>
  <si>
    <t>D20210331.97279</t>
  </si>
  <si>
    <t>D20210331.972862</t>
  </si>
  <si>
    <t>D20210331.973252</t>
  </si>
  <si>
    <t>D20210331.974558</t>
  </si>
  <si>
    <t>D20210331.97457</t>
  </si>
  <si>
    <t>D20210331.974754</t>
  </si>
  <si>
    <t>D20210331.975153</t>
  </si>
  <si>
    <t>D20210331.975256</t>
  </si>
  <si>
    <t>D20210331.975452</t>
  </si>
  <si>
    <t>D20210331.975555</t>
  </si>
  <si>
    <t>D20210331.975751</t>
  </si>
  <si>
    <t>D20210331.975854</t>
  </si>
  <si>
    <t>D20210331.976226</t>
  </si>
  <si>
    <t>D20210331.976534</t>
  </si>
  <si>
    <t>D20210331.976552</t>
  </si>
  <si>
    <t>D20210331.976703</t>
  </si>
  <si>
    <t>D20210331.976954</t>
  </si>
  <si>
    <t>D20210331.977045</t>
  </si>
  <si>
    <t>D20210331.977250</t>
  </si>
  <si>
    <t>D20210331.977616</t>
  </si>
  <si>
    <t>D20210331.977652</t>
  </si>
  <si>
    <t>D20210331.977951</t>
  </si>
  <si>
    <t>D20210331.97804</t>
  </si>
  <si>
    <t>D20210331.978118</t>
  </si>
  <si>
    <t>D20210331.978417</t>
  </si>
  <si>
    <t>D20210331.978622</t>
  </si>
  <si>
    <t>D20210331.979133</t>
  </si>
  <si>
    <t>D20210331.979151</t>
  </si>
  <si>
    <t>D20210331.979357</t>
  </si>
  <si>
    <t>D20210331.979375</t>
  </si>
  <si>
    <t>D20210331.97943</t>
  </si>
  <si>
    <t>D20210331.979629</t>
  </si>
  <si>
    <t>D20210331.979759</t>
  </si>
  <si>
    <t>D20210331.980438</t>
  </si>
  <si>
    <t>D20210331.980531</t>
  </si>
  <si>
    <t>D20210331.980661</t>
  </si>
  <si>
    <t>D20210331.9807</t>
  </si>
  <si>
    <t>D20210331.980773</t>
  </si>
  <si>
    <t>D20210331.980951</t>
  </si>
  <si>
    <t>D20210331.980960</t>
  </si>
  <si>
    <t>D20210331.981275</t>
  </si>
  <si>
    <t>D20210331.981350</t>
  </si>
  <si>
    <t>D20210331.981453</t>
  </si>
  <si>
    <t>D20210331.982142</t>
  </si>
  <si>
    <t>D20210331.982348</t>
  </si>
  <si>
    <t>D20210331.982553</t>
  </si>
  <si>
    <t>D20210331.982937</t>
  </si>
  <si>
    <t>D20210331.983055</t>
  </si>
  <si>
    <t>D20210331.983158</t>
  </si>
  <si>
    <t>D20210331.983457</t>
  </si>
  <si>
    <t>D20210331.98351</t>
  </si>
  <si>
    <t>D20210331.983550</t>
  </si>
  <si>
    <t>D20210331.984258</t>
  </si>
  <si>
    <t>D20210331.984351</t>
  </si>
  <si>
    <t>D20210331.984379</t>
  </si>
  <si>
    <t>D20210331.984454</t>
  </si>
  <si>
    <t>D20210331.98463</t>
  </si>
  <si>
    <t>D20210331.984650</t>
  </si>
  <si>
    <t>D20210331.984856</t>
  </si>
  <si>
    <t>D20210331.985451</t>
  </si>
  <si>
    <t>D20210331.985479</t>
  </si>
  <si>
    <t>D20210331.986159</t>
  </si>
  <si>
    <t>D20210331.986551</t>
  </si>
  <si>
    <t>D20210331.986757</t>
  </si>
  <si>
    <t>D20210331.986935</t>
  </si>
  <si>
    <t>D20210331.987053</t>
  </si>
  <si>
    <t>D20210331.98717</t>
  </si>
  <si>
    <t>D20210331.987231</t>
  </si>
  <si>
    <t>D20210331.987259</t>
  </si>
  <si>
    <t>D20210331.987352</t>
  </si>
  <si>
    <t>D20210331.987576</t>
  </si>
  <si>
    <t>D20210331.987651</t>
  </si>
  <si>
    <t>D20210331.987848</t>
  </si>
  <si>
    <t>D20210331.988144</t>
  </si>
  <si>
    <t>D20210331.988153</t>
  </si>
  <si>
    <t>D20210331.988256</t>
  </si>
  <si>
    <t>D20210331.988452</t>
  </si>
  <si>
    <t>D20210331.989141</t>
  </si>
  <si>
    <t>D20210331.989347</t>
  </si>
  <si>
    <t>D20210331.989534</t>
  </si>
  <si>
    <t>D20210331.989730</t>
  </si>
  <si>
    <t>D20210331.989758</t>
  </si>
  <si>
    <t>D20210331.989851</t>
  </si>
  <si>
    <t>D20210331.990053</t>
  </si>
  <si>
    <t>D20210331.990352</t>
  </si>
  <si>
    <t>D20210331.990642</t>
  </si>
  <si>
    <t>D20210331.991078</t>
  </si>
  <si>
    <t>D20210331.991135</t>
  </si>
  <si>
    <t>D20210331.991340</t>
  </si>
  <si>
    <t>D20210331.991359</t>
  </si>
  <si>
    <t>D20210331.99143</t>
  </si>
  <si>
    <t>D20210331.991555</t>
  </si>
  <si>
    <t>D20210331.991621</t>
  </si>
  <si>
    <t>D20210331.991854</t>
  </si>
  <si>
    <t>D20210331.992851</t>
  </si>
  <si>
    <t>D20210331.993250</t>
  </si>
  <si>
    <t>D20210331.99376</t>
  </si>
  <si>
    <t>D20210331.99442</t>
  </si>
  <si>
    <t>D20210331.994435</t>
  </si>
  <si>
    <t>D20210331.994770</t>
  </si>
  <si>
    <t>D20210331.995076</t>
  </si>
  <si>
    <t>D20210331.995272</t>
  </si>
  <si>
    <t>D20210331.99536</t>
  </si>
  <si>
    <t>D20210331.9955</t>
  </si>
  <si>
    <t>D20210331.995517</t>
  </si>
  <si>
    <t>D20210331.995571</t>
  </si>
  <si>
    <t>D20210331.995674</t>
  </si>
  <si>
    <t>D20210331.995955</t>
  </si>
  <si>
    <t>D20210331.996260</t>
  </si>
  <si>
    <t>D20210331.997052</t>
  </si>
  <si>
    <t>D20210331.997155</t>
  </si>
  <si>
    <t>D20210331.997557</t>
  </si>
  <si>
    <t>D20210331.997650</t>
  </si>
  <si>
    <t>D20210331.997847</t>
  </si>
  <si>
    <t>D20210331.998358</t>
  </si>
  <si>
    <t>D20210331.99853</t>
  </si>
  <si>
    <t>D20210331.998648</t>
  </si>
  <si>
    <t>D20210331.998657</t>
  </si>
  <si>
    <t>D20210331.998844</t>
  </si>
  <si>
    <t>D20210331.999355</t>
  </si>
  <si>
    <t>D20210331.999935</t>
  </si>
  <si>
    <t>D20210630.1000052</t>
  </si>
  <si>
    <t>D20210630.1000100</t>
  </si>
  <si>
    <t>D20210630.1000276</t>
  </si>
  <si>
    <t>D20210630.1000641</t>
  </si>
  <si>
    <t>D20210630.1000856</t>
  </si>
  <si>
    <t>D20210630.1000959</t>
  </si>
  <si>
    <t>D20210630.1001059</t>
  </si>
  <si>
    <t>D20210630.1001152</t>
  </si>
  <si>
    <t>D20210630.1001639</t>
  </si>
  <si>
    <t>D20210630.1001648</t>
  </si>
  <si>
    <t>D20210630.1001853</t>
  </si>
  <si>
    <t>D20210630.1002355</t>
  </si>
  <si>
    <t>D20210630.100236</t>
  </si>
  <si>
    <t>D20210630.1002373</t>
  </si>
  <si>
    <t>D20210630.1002458</t>
  </si>
  <si>
    <t>D20210630.1002878</t>
  </si>
  <si>
    <t>D20210630.1002953</t>
  </si>
  <si>
    <t>D20210630.1003455</t>
  </si>
  <si>
    <t>D20210630.1003558</t>
  </si>
  <si>
    <t>D20210630.100357</t>
  </si>
  <si>
    <t>D20210630.1003839</t>
  </si>
  <si>
    <t>D20210630.1003950</t>
  </si>
  <si>
    <t>D20210630.1004256</t>
  </si>
  <si>
    <t>D20210630.1004470</t>
  </si>
  <si>
    <t>D20210630.1005075</t>
  </si>
  <si>
    <t>D20210630.1005552</t>
  </si>
  <si>
    <t>D20210630.100562</t>
  </si>
  <si>
    <t>D20210630.1005655</t>
  </si>
  <si>
    <t>D20210630.1005851</t>
  </si>
  <si>
    <t>D20210630.1006148</t>
  </si>
  <si>
    <t>D20210630.1006157</t>
  </si>
  <si>
    <t>D20210630.1006513</t>
  </si>
  <si>
    <t>D20210630.1006559</t>
  </si>
  <si>
    <t>D20210630.1006652</t>
  </si>
  <si>
    <t>D20210630.1007015</t>
  </si>
  <si>
    <t>D20210630.1007051</t>
  </si>
  <si>
    <t>D20210630.1007154</t>
  </si>
  <si>
    <t>D20210630.1007417</t>
  </si>
  <si>
    <t>D20210630.1007734</t>
  </si>
  <si>
    <t>D20210630.1007752</t>
  </si>
  <si>
    <t>D20210630.100777</t>
  </si>
  <si>
    <t>D20210630.1007819</t>
  </si>
  <si>
    <t>D20210630.1007846</t>
  </si>
  <si>
    <t>D20210630.1007873</t>
  </si>
  <si>
    <t>D20210630.1007930</t>
  </si>
  <si>
    <t>D20210630.1007958</t>
  </si>
  <si>
    <t>D20210630.1008076</t>
  </si>
  <si>
    <t>D20210630.1008151</t>
  </si>
  <si>
    <t>D20210630.1008209</t>
  </si>
  <si>
    <t>D20210630.100843</t>
  </si>
  <si>
    <t>D20210630.1008432</t>
  </si>
  <si>
    <t>D20210630.1008450</t>
  </si>
  <si>
    <t>D20210630.1008553</t>
  </si>
  <si>
    <t>D20210630.1008674</t>
  </si>
  <si>
    <t>D20210630.1008955</t>
  </si>
  <si>
    <t>D20210630.1009242</t>
  </si>
  <si>
    <t>D20210630.1009354</t>
  </si>
  <si>
    <t>D20210630.1009756</t>
  </si>
  <si>
    <t>D20210630.1009840</t>
  </si>
  <si>
    <t>D20210630.1010015</t>
  </si>
  <si>
    <t>D20210630.101019</t>
  </si>
  <si>
    <t>D20210630.101037</t>
  </si>
  <si>
    <t>D20210630.1010574</t>
  </si>
  <si>
    <t>D20210630.1011432</t>
  </si>
  <si>
    <t>D20210630.1011526</t>
  </si>
  <si>
    <t>D20210630.1011553</t>
  </si>
  <si>
    <t>D20210630.1011638</t>
  </si>
  <si>
    <t>D20210630.1011656</t>
  </si>
  <si>
    <t>D20210630.1011852</t>
  </si>
  <si>
    <t>D20210630.1011955</t>
  </si>
  <si>
    <t>D20210630.1012251</t>
  </si>
  <si>
    <t>D20210630.1012457</t>
  </si>
  <si>
    <t>D20210630.1012671</t>
  </si>
  <si>
    <t>D20210630.1013070</t>
  </si>
  <si>
    <t>D20210630.1013650</t>
  </si>
  <si>
    <t>D20210630.1013744</t>
  </si>
  <si>
    <t>D20210630.1013856</t>
  </si>
  <si>
    <t>D20210630.1014059</t>
  </si>
  <si>
    <t>D20210630.1014125</t>
  </si>
  <si>
    <t>D20210630.1014246</t>
  </si>
  <si>
    <t>D20210630.1014255</t>
  </si>
  <si>
    <t>D20210630.1014376</t>
  </si>
  <si>
    <t>D20210630.101439</t>
  </si>
  <si>
    <t>D20210630.1014451</t>
  </si>
  <si>
    <t>D20210630.1014554</t>
  </si>
  <si>
    <t>D20210630.1014657</t>
  </si>
  <si>
    <t>D20210630.1014853</t>
  </si>
  <si>
    <t>D20210630.1015243</t>
  </si>
  <si>
    <t>D20210630.1015252</t>
  </si>
  <si>
    <t>D20210630.1015270</t>
  </si>
  <si>
    <t>D20210630.1015458</t>
  </si>
  <si>
    <t>D20210630.1015467</t>
  </si>
  <si>
    <t>D20210630.1015560</t>
  </si>
  <si>
    <t>D20210630.1015832</t>
  </si>
  <si>
    <t>D20210630.1015841</t>
  </si>
  <si>
    <t>D20210630.1015850</t>
  </si>
  <si>
    <t>D20210630.1016174</t>
  </si>
  <si>
    <t>D20210630.1016231</t>
  </si>
  <si>
    <t>D20210630.1016259</t>
  </si>
  <si>
    <t>D20210630.1016558</t>
  </si>
  <si>
    <t>D20210630.101671</t>
  </si>
  <si>
    <t>D20210630.1016718</t>
  </si>
  <si>
    <t>D20210630.1016848</t>
  </si>
  <si>
    <t>D20210630.1016857</t>
  </si>
  <si>
    <t>D20210630.1016941</t>
  </si>
  <si>
    <t>D20210630.101738</t>
  </si>
  <si>
    <t>D20210630.1017425</t>
  </si>
  <si>
    <t>D20210630.1017555</t>
  </si>
  <si>
    <t>D20210630.1017564</t>
  </si>
  <si>
    <t>D20210630.1017854</t>
  </si>
  <si>
    <t>D20210630.1017939</t>
  </si>
  <si>
    <t>D20210630.1017957</t>
  </si>
  <si>
    <t>D20210630.1018927</t>
  </si>
  <si>
    <t>D20210630.101952</t>
  </si>
  <si>
    <t>D20210630.102333</t>
  </si>
  <si>
    <t>D20210630.102342</t>
  </si>
  <si>
    <t>D20210630.10250</t>
  </si>
  <si>
    <t>D20210630.102539</t>
  </si>
  <si>
    <t>D20210630.102557</t>
  </si>
  <si>
    <t>D20210630.102874</t>
  </si>
  <si>
    <t>D20210630.103134</t>
  </si>
  <si>
    <t>D20210630.104234</t>
  </si>
  <si>
    <t>D20210630.104542</t>
  </si>
  <si>
    <t>D20210630.104971</t>
  </si>
  <si>
    <t>D20210630.105026</t>
  </si>
  <si>
    <t>D20210630.105473</t>
  </si>
  <si>
    <t>D20210630.105530</t>
  </si>
  <si>
    <t>D20210630.106359</t>
  </si>
  <si>
    <t>D20210630.106452</t>
  </si>
  <si>
    <t>D20210630.106676</t>
  </si>
  <si>
    <t>D20210630.107244</t>
  </si>
  <si>
    <t>D20210630.107459</t>
  </si>
  <si>
    <t>D20210630.107570</t>
  </si>
  <si>
    <t>D20210630.107758</t>
  </si>
  <si>
    <t>D20210630.108072</t>
  </si>
  <si>
    <t>D20210630.108269</t>
  </si>
  <si>
    <t>D20210630.10849</t>
  </si>
  <si>
    <t>D20210630.108652</t>
  </si>
  <si>
    <t>D20210630.108746</t>
  </si>
  <si>
    <t>D20210630.108951</t>
  </si>
  <si>
    <t>D20210630.109136</t>
  </si>
  <si>
    <t>D20210630.109154</t>
  </si>
  <si>
    <t>D20210630.109453</t>
  </si>
  <si>
    <t>D20210630.109574</t>
  </si>
  <si>
    <t>D20210630.109659</t>
  </si>
  <si>
    <t>D20210630.110413</t>
  </si>
  <si>
    <t>D20210630.110936</t>
  </si>
  <si>
    <t>D20210630.110945</t>
  </si>
  <si>
    <t>D20210630.110972</t>
  </si>
  <si>
    <t>D20210630.111157</t>
  </si>
  <si>
    <t>D20210630.111205</t>
  </si>
  <si>
    <t>D20210630.11145</t>
  </si>
  <si>
    <t>D20210630.111942</t>
  </si>
  <si>
    <t>D20210630.111979</t>
  </si>
  <si>
    <t>D20210630.112163</t>
  </si>
  <si>
    <t>D20210630.112332</t>
  </si>
  <si>
    <t>D20210630.112444</t>
  </si>
  <si>
    <t>D20210630.112510</t>
  </si>
  <si>
    <t>D20210630.112556</t>
  </si>
  <si>
    <t>D20210630.112837</t>
  </si>
  <si>
    <t>D20210630.113003</t>
  </si>
  <si>
    <t>D20210630.113030</t>
  </si>
  <si>
    <t>D20210630.113441</t>
  </si>
  <si>
    <t>D20210630.113601</t>
  </si>
  <si>
    <t>D20210630.113740</t>
  </si>
  <si>
    <t>D20210630.113937</t>
  </si>
  <si>
    <t>D20210630.114149</t>
  </si>
  <si>
    <t>D20210630.114260</t>
  </si>
  <si>
    <t>D20210630.114457</t>
  </si>
  <si>
    <t>D20210630.114774</t>
  </si>
  <si>
    <t>D20210630.114840</t>
  </si>
  <si>
    <t>D20210630.114859</t>
  </si>
  <si>
    <t>D20210630.115146</t>
  </si>
  <si>
    <t>D20210630.1155</t>
  </si>
  <si>
    <t>D20210630.115575</t>
  </si>
  <si>
    <t>D20210630.1157415</t>
  </si>
  <si>
    <t>D20210630.1158878</t>
  </si>
  <si>
    <t>D20210630.1160509</t>
  </si>
  <si>
    <t>D20210630.1161216</t>
  </si>
  <si>
    <t>D20210630.1162017</t>
  </si>
  <si>
    <t>D20210630.1163283</t>
  </si>
  <si>
    <t>D20210630.116358</t>
  </si>
  <si>
    <t>D20210630.11640</t>
  </si>
  <si>
    <t>D20210630.116554</t>
  </si>
  <si>
    <t>D20210630.116741</t>
  </si>
  <si>
    <t>D20210630.1169650</t>
  </si>
  <si>
    <t>D20210630.117038</t>
  </si>
  <si>
    <t>D20210630.117074</t>
  </si>
  <si>
    <t>D20210630.117458</t>
  </si>
  <si>
    <t>D20210630.1176881</t>
  </si>
  <si>
    <t>D20210630.1176920</t>
  </si>
  <si>
    <t>D20210630.117775</t>
  </si>
  <si>
    <t>D20210630.118156</t>
  </si>
  <si>
    <t>D20210630.11837</t>
  </si>
  <si>
    <t>D20210630.118660</t>
  </si>
  <si>
    <t>D20210630.1186965</t>
  </si>
  <si>
    <t>D20210630.1187001</t>
  </si>
  <si>
    <t>D20210630.118736</t>
  </si>
  <si>
    <t>D20210630.1187551</t>
  </si>
  <si>
    <t>D20210630.1188772</t>
  </si>
  <si>
    <t>D20210630.1188987</t>
  </si>
  <si>
    <t>D20210630.1190476</t>
  </si>
  <si>
    <t>D20210630.1191352</t>
  </si>
  <si>
    <t>D20210630.119153</t>
  </si>
  <si>
    <t>D20210630.119528</t>
  </si>
  <si>
    <t>D20210630.119779</t>
  </si>
  <si>
    <t>D20210630.119872</t>
  </si>
  <si>
    <t>D20210630.12030</t>
  </si>
  <si>
    <t>D20210630.120476</t>
  </si>
  <si>
    <t>D20210630.120542</t>
  </si>
  <si>
    <t>D20210630.120609</t>
  </si>
  <si>
    <t>D20210630.120953</t>
  </si>
  <si>
    <t>D20210630.1211371</t>
  </si>
  <si>
    <t>D20210630.12142</t>
  </si>
  <si>
    <t>D20210630.1216022</t>
  </si>
  <si>
    <t>D20210630.1216321</t>
  </si>
  <si>
    <t>D20210630.121642</t>
  </si>
  <si>
    <t>D20210630.121651</t>
  </si>
  <si>
    <t>D20210630.1216826</t>
  </si>
  <si>
    <t>D20210630.1218446</t>
  </si>
  <si>
    <t>D20210630.121914</t>
  </si>
  <si>
    <t>D20210630.122153</t>
  </si>
  <si>
    <t>D20210630.1222519</t>
  </si>
  <si>
    <t>D20210630.1222948</t>
  </si>
  <si>
    <t>D20210630.122546</t>
  </si>
  <si>
    <t>D20210630.1225752</t>
  </si>
  <si>
    <t>D20210630.1225761</t>
  </si>
  <si>
    <t>D20210630.1225798</t>
  </si>
  <si>
    <t>D20210630.1228034</t>
  </si>
  <si>
    <t>D20210630.122854</t>
  </si>
  <si>
    <t>D20210630.1229198</t>
  </si>
  <si>
    <t>D20210630.123075</t>
  </si>
  <si>
    <t>D20210630.12311</t>
  </si>
  <si>
    <t>D20210630.123374</t>
  </si>
  <si>
    <t>D20210630.124344</t>
  </si>
  <si>
    <t>D20210630.124830</t>
  </si>
  <si>
    <t>D20210630.125154</t>
  </si>
  <si>
    <t>D20210630.125471</t>
  </si>
  <si>
    <t>D20210630.125855</t>
  </si>
  <si>
    <t>D20210630.125873</t>
  </si>
  <si>
    <t>D20210630.126012</t>
  </si>
  <si>
    <t>D20210630.126049</t>
  </si>
  <si>
    <t>D20210630.126375</t>
  </si>
  <si>
    <t>D20210630.12647</t>
  </si>
  <si>
    <t>D20210630.126553</t>
  </si>
  <si>
    <t>D20210630.12656</t>
  </si>
  <si>
    <t>D20210630.126834</t>
  </si>
  <si>
    <t>D20210630.127055</t>
  </si>
  <si>
    <t>D20210630.127224</t>
  </si>
  <si>
    <t>D20210630.128258</t>
  </si>
  <si>
    <t>D20210630.128904</t>
  </si>
  <si>
    <t>D20210630.1293078</t>
  </si>
  <si>
    <t>D20210630.129349</t>
  </si>
  <si>
    <t>D20210630.129358</t>
  </si>
  <si>
    <t>D20210630.12946</t>
  </si>
  <si>
    <t>D20210630.129479</t>
  </si>
  <si>
    <t>D20210630.129732</t>
  </si>
  <si>
    <t>D20210630.129853</t>
  </si>
  <si>
    <t>D20210630.129910</t>
  </si>
  <si>
    <t>D20210630.130345</t>
  </si>
  <si>
    <t>D20210630.130541</t>
  </si>
  <si>
    <t>D20210630.130813</t>
  </si>
  <si>
    <t>D20210630.13103</t>
  </si>
  <si>
    <t>D20210630.131034</t>
  </si>
  <si>
    <t>D20210630.131173</t>
  </si>
  <si>
    <t>D20210630.131436</t>
  </si>
  <si>
    <t>D20210630.131650</t>
  </si>
  <si>
    <t>D20210630.131717</t>
  </si>
  <si>
    <t>D20210630.131940</t>
  </si>
  <si>
    <t>D20210630.132107</t>
  </si>
  <si>
    <t>D20210630.132451</t>
  </si>
  <si>
    <t>D20210630.13251</t>
  </si>
  <si>
    <t>D20210630.132554</t>
  </si>
  <si>
    <t>D20210630.132778</t>
  </si>
  <si>
    <t>D20210630.132938</t>
  </si>
  <si>
    <t>D20210630.133579</t>
  </si>
  <si>
    <t>D20210630.133850</t>
  </si>
  <si>
    <t>D20210630.133971</t>
  </si>
  <si>
    <t>D20210630.134156</t>
  </si>
  <si>
    <t>D20210630.134437</t>
  </si>
  <si>
    <t>D20210630.134455</t>
  </si>
  <si>
    <t>D20210630.13457</t>
  </si>
  <si>
    <t>D20210630.134848</t>
  </si>
  <si>
    <t>D20210630.1351</t>
  </si>
  <si>
    <t>D20210630.1356768</t>
  </si>
  <si>
    <t>D20210630.135836</t>
  </si>
  <si>
    <t>D20210630.135854</t>
  </si>
  <si>
    <t>D20210630.136048</t>
  </si>
  <si>
    <t>D20210630.136338</t>
  </si>
  <si>
    <t>D20210630.136459</t>
  </si>
  <si>
    <t>D20210630.136655</t>
  </si>
  <si>
    <t>D20210630.1369870</t>
  </si>
  <si>
    <t>D20210630.137205</t>
  </si>
  <si>
    <t>D20210630.137447</t>
  </si>
  <si>
    <t>D20210630.137456</t>
  </si>
  <si>
    <t>D20210630.137559</t>
  </si>
  <si>
    <t>D20210630.137643</t>
  </si>
  <si>
    <t>D20210630.137652</t>
  </si>
  <si>
    <t>D20210630.137915</t>
  </si>
  <si>
    <t>D20210630.138051</t>
  </si>
  <si>
    <t>D20210630.138257</t>
  </si>
  <si>
    <t>D20210630.138556</t>
  </si>
  <si>
    <t>D20210630.1386251</t>
  </si>
  <si>
    <t>D20210630.1387203</t>
  </si>
  <si>
    <t>D20210630.1387605</t>
  </si>
  <si>
    <t>D20210630.1390324</t>
  </si>
  <si>
    <t>D20210630.139133</t>
  </si>
  <si>
    <t>D20210630.1391778</t>
  </si>
  <si>
    <t>D20210630.1394621</t>
  </si>
  <si>
    <t>D20210630.1394676</t>
  </si>
  <si>
    <t>D20210630.139478</t>
  </si>
  <si>
    <t>D20210630.139553</t>
  </si>
  <si>
    <t>D20210630.139656</t>
  </si>
  <si>
    <t>D20210630.1396764</t>
  </si>
  <si>
    <t>D20210630.139740</t>
  </si>
  <si>
    <t>D20210630.1397471</t>
  </si>
  <si>
    <t>D20210630.139834</t>
  </si>
  <si>
    <t>D20210630.139843</t>
  </si>
  <si>
    <t>D20210630.139955</t>
  </si>
  <si>
    <t>D20210630.140157</t>
  </si>
  <si>
    <t>D20210630.1402384</t>
  </si>
  <si>
    <t>D20210630.140362</t>
  </si>
  <si>
    <t>D20210630.1404481</t>
  </si>
  <si>
    <t>D20210630.1404883</t>
  </si>
  <si>
    <t>D20210630.140634</t>
  </si>
  <si>
    <t>D20210630.141211</t>
  </si>
  <si>
    <t>D20210630.1412619</t>
  </si>
  <si>
    <t>D20210630.1412712</t>
  </si>
  <si>
    <t>D20210630.141341</t>
  </si>
  <si>
    <t>D20210630.141350</t>
  </si>
  <si>
    <t>D20210630.1414819</t>
  </si>
  <si>
    <t>D20210630.14155</t>
  </si>
  <si>
    <t>D20210630.141556</t>
  </si>
  <si>
    <t>D20210630.1416279</t>
  </si>
  <si>
    <t>D20210630.141677</t>
  </si>
  <si>
    <t>D20210630.1418255</t>
  </si>
  <si>
    <t>D20210630.141958</t>
  </si>
  <si>
    <t>D20210630.142049</t>
  </si>
  <si>
    <t>D20210630.142179</t>
  </si>
  <si>
    <t>D20210630.1429028</t>
  </si>
  <si>
    <t>D20210630.142955</t>
  </si>
  <si>
    <t>D20210630.143372</t>
  </si>
  <si>
    <t>D20210630.1435092</t>
  </si>
  <si>
    <t>D20210630.1436071</t>
  </si>
  <si>
    <t>D20210630.1436204</t>
  </si>
  <si>
    <t>D20210630.143662</t>
  </si>
  <si>
    <t>D20210630.143859</t>
  </si>
  <si>
    <t>D20210630.143952</t>
  </si>
  <si>
    <t>D20210630.1440117</t>
  </si>
  <si>
    <t>D20210630.144034</t>
  </si>
  <si>
    <t>D20210630.144052</t>
  </si>
  <si>
    <t>D20210630.144155</t>
  </si>
  <si>
    <t>D20210630.1443266</t>
  </si>
  <si>
    <t>D20210630.1444021</t>
  </si>
  <si>
    <t>D20210630.1445943</t>
  </si>
  <si>
    <t>D20210630.144678</t>
  </si>
  <si>
    <t>D20210630.1447639</t>
  </si>
  <si>
    <t>D20210630.144856</t>
  </si>
  <si>
    <t>D20210630.144913</t>
  </si>
  <si>
    <t>D20210630.145059</t>
  </si>
  <si>
    <t>D20210630.1454</t>
  </si>
  <si>
    <t>D20210630.145545</t>
  </si>
  <si>
    <t>D20210630.145554</t>
  </si>
  <si>
    <t>D20210630.1456501</t>
  </si>
  <si>
    <t>D20210630.145741</t>
  </si>
  <si>
    <t>D20210630.145844</t>
  </si>
  <si>
    <t>D20210630.1458608</t>
  </si>
  <si>
    <t>D20210630.1459717</t>
  </si>
  <si>
    <t>D20210630.1459735</t>
  </si>
  <si>
    <t>D20210630.1459799</t>
  </si>
  <si>
    <t>D20210630.146056</t>
  </si>
  <si>
    <t>D20210630.1462986</t>
  </si>
  <si>
    <t>D20210630.14650</t>
  </si>
  <si>
    <t>D20210630.146663</t>
  </si>
  <si>
    <t>D20210630.146672</t>
  </si>
  <si>
    <t>D20210630.1469677</t>
  </si>
  <si>
    <t>D20210630.1470150</t>
  </si>
  <si>
    <t>D20210630.1474309</t>
  </si>
  <si>
    <t>D20210630.14753</t>
  </si>
  <si>
    <t>D20210630.147651</t>
  </si>
  <si>
    <t>D20210630.147679</t>
  </si>
  <si>
    <t>D20210630.1478231</t>
  </si>
  <si>
    <t>D20210630.147857</t>
  </si>
  <si>
    <t>D20210630.147923</t>
  </si>
  <si>
    <t>D20210630.1479470</t>
  </si>
  <si>
    <t>D20210630.148171</t>
  </si>
  <si>
    <t>D20210630.1481745</t>
  </si>
  <si>
    <t>D20210630.1481754</t>
  </si>
  <si>
    <t>D20210630.148238</t>
  </si>
  <si>
    <t>D20210630.148340</t>
  </si>
  <si>
    <t>D20210630.148470</t>
  </si>
  <si>
    <t>D20210630.14865</t>
  </si>
  <si>
    <t>D20210630.148715</t>
  </si>
  <si>
    <t>D20210630.148809</t>
  </si>
  <si>
    <t>D20210630.148920</t>
  </si>
  <si>
    <t>D20210630.149150</t>
  </si>
  <si>
    <t>D20210630.1492817</t>
  </si>
  <si>
    <t>D20210630.1493319</t>
  </si>
  <si>
    <t>D20210630.1494482</t>
  </si>
  <si>
    <t>D20210630.1494914</t>
  </si>
  <si>
    <t>D20210630.14977</t>
  </si>
  <si>
    <t>D20210630.150035</t>
  </si>
  <si>
    <t>D20210630.150044</t>
  </si>
  <si>
    <t>D20210630.150156</t>
  </si>
  <si>
    <t>D20210630.150727</t>
  </si>
  <si>
    <t>D20210630.151546</t>
  </si>
  <si>
    <t>D20210630.151957</t>
  </si>
  <si>
    <t>D20210630.152057</t>
  </si>
  <si>
    <t>D20210630.152253</t>
  </si>
  <si>
    <t>D20210630.152431</t>
  </si>
  <si>
    <t>D20210630.152440</t>
  </si>
  <si>
    <t>D20210630.153054</t>
  </si>
  <si>
    <t>D20210630.153353</t>
  </si>
  <si>
    <t>D20210630.154154</t>
  </si>
  <si>
    <t>D20210630.154770</t>
  </si>
  <si>
    <t>D20210630.155759</t>
  </si>
  <si>
    <t>D20210630.156457</t>
  </si>
  <si>
    <t>D20210630.156635</t>
  </si>
  <si>
    <t>D20210630.156970</t>
  </si>
  <si>
    <t>D20210630.157155</t>
  </si>
  <si>
    <t>D20210630.157379</t>
  </si>
  <si>
    <t>D20210630.157650</t>
  </si>
  <si>
    <t>D20210630.157744</t>
  </si>
  <si>
    <t>D20210630.157856</t>
  </si>
  <si>
    <t>D20210630.158376</t>
  </si>
  <si>
    <t>D20210630.158741</t>
  </si>
  <si>
    <t>D20210630.159636</t>
  </si>
  <si>
    <t>D20210630.159645</t>
  </si>
  <si>
    <t>D20210630.159953</t>
  </si>
  <si>
    <t>D20210630.159971</t>
  </si>
  <si>
    <t>D20210630.160360</t>
  </si>
  <si>
    <t>D20210630.160454</t>
  </si>
  <si>
    <t>D20210630.160650</t>
  </si>
  <si>
    <t>D20210630.160959</t>
  </si>
  <si>
    <t>D20210630.161273</t>
  </si>
  <si>
    <t>D20210630.161602</t>
  </si>
  <si>
    <t>D20210630.162337</t>
  </si>
  <si>
    <t>D20210630.1629903</t>
  </si>
  <si>
    <t>D20210630.163343</t>
  </si>
  <si>
    <t>D20210630.163549</t>
  </si>
  <si>
    <t>D20210630.163857</t>
  </si>
  <si>
    <t>D20210630.164153</t>
  </si>
  <si>
    <t>D20210630.164331</t>
  </si>
  <si>
    <t>D20210630.164377</t>
  </si>
  <si>
    <t>D20210630.164957</t>
  </si>
  <si>
    <t>D20210630.164975</t>
  </si>
  <si>
    <t>D20210630.165039</t>
  </si>
  <si>
    <t>D20210630.16551</t>
  </si>
  <si>
    <t>D20210630.165628</t>
  </si>
  <si>
    <t>D20210630.165758</t>
  </si>
  <si>
    <t>D20210630.165806</t>
  </si>
  <si>
    <t>D20210630.166111</t>
  </si>
  <si>
    <t>D20210630.166531</t>
  </si>
  <si>
    <t>D20210630.166652</t>
  </si>
  <si>
    <t>D20210630.166849</t>
  </si>
  <si>
    <t>D20210630.1669</t>
  </si>
  <si>
    <t>D20210630.167453</t>
  </si>
  <si>
    <t>D20210630.167752</t>
  </si>
  <si>
    <t>D20210630.168357</t>
  </si>
  <si>
    <t>D20210630.168571</t>
  </si>
  <si>
    <t>D20210630.169327</t>
  </si>
  <si>
    <t>D20210630.169354</t>
  </si>
  <si>
    <t>D20210630.169653</t>
  </si>
  <si>
    <t>D20210630.169756</t>
  </si>
  <si>
    <t>D20210630.170257</t>
  </si>
  <si>
    <t>D20210630.170275</t>
  </si>
  <si>
    <t>D20210630.170332</t>
  </si>
  <si>
    <t>D20210630.170640</t>
  </si>
  <si>
    <t>D20210630.17110</t>
  </si>
  <si>
    <t>D20210630.171133</t>
  </si>
  <si>
    <t>D20210630.17147</t>
  </si>
  <si>
    <t>D20210630.171656</t>
  </si>
  <si>
    <t>D20210630.171759</t>
  </si>
  <si>
    <t>D20210630.171768</t>
  </si>
  <si>
    <t>D20210630.1718188</t>
  </si>
  <si>
    <t>D20210630.1718469</t>
  </si>
  <si>
    <t>D20210630.172251</t>
  </si>
  <si>
    <t>D20210630.172457</t>
  </si>
  <si>
    <t>D20210630.172475</t>
  </si>
  <si>
    <t>D20210630.17259</t>
  </si>
  <si>
    <t>D20210630.172859</t>
  </si>
  <si>
    <t>D20210630.173306</t>
  </si>
  <si>
    <t>D20210630.173342</t>
  </si>
  <si>
    <t>D20210630.173557</t>
  </si>
  <si>
    <t>D20210630.173575</t>
  </si>
  <si>
    <t>D20210630.173641</t>
  </si>
  <si>
    <t>D20210630.173959</t>
  </si>
  <si>
    <t>D20210630.174321</t>
  </si>
  <si>
    <t>D20210630.174367</t>
  </si>
  <si>
    <t>D20210630.174572</t>
  </si>
  <si>
    <t>D20210630.175056</t>
  </si>
  <si>
    <t>D20210630.175140</t>
  </si>
  <si>
    <t>D20210630.175458</t>
  </si>
  <si>
    <t>D20210630.175609</t>
  </si>
  <si>
    <t>D20210630.176101</t>
  </si>
  <si>
    <t>D20210630.176325</t>
  </si>
  <si>
    <t>D20210630.176437</t>
  </si>
  <si>
    <t>D20210630.176464</t>
  </si>
  <si>
    <t>D20210630.176642</t>
  </si>
  <si>
    <t>D20210630.177135</t>
  </si>
  <si>
    <t>D20210630.177443</t>
  </si>
  <si>
    <t>D20210630.177500</t>
  </si>
  <si>
    <t>D20210630.177555</t>
  </si>
  <si>
    <t>D20210630.177751</t>
  </si>
  <si>
    <t>D20210630.177920</t>
  </si>
  <si>
    <t>D20210630.178150</t>
  </si>
  <si>
    <t>D20210630.178244</t>
  </si>
  <si>
    <t>D20210630.178356</t>
  </si>
  <si>
    <t>D20210630.178851</t>
  </si>
  <si>
    <t>D20210630.179148</t>
  </si>
  <si>
    <t>D20210630.179335</t>
  </si>
  <si>
    <t>D20210630.17950</t>
  </si>
  <si>
    <t>D20210630.179700</t>
  </si>
  <si>
    <t>D20210630.17978</t>
  </si>
  <si>
    <t>D20210630.180144</t>
  </si>
  <si>
    <t>D20210630.180443</t>
  </si>
  <si>
    <t>D20210630.18050</t>
  </si>
  <si>
    <t>D20210630.180537</t>
  </si>
  <si>
    <t>D20210630.180845</t>
  </si>
  <si>
    <t>D20210630.181963</t>
  </si>
  <si>
    <t>D20210630.1820979</t>
  </si>
  <si>
    <t>D20210630.182353</t>
  </si>
  <si>
    <t>D20210630.1826382</t>
  </si>
  <si>
    <t>D20210630.182951</t>
  </si>
  <si>
    <t>D20210630.183668</t>
  </si>
  <si>
    <t>D20210630.1836701</t>
  </si>
  <si>
    <t>D20210630.183770</t>
  </si>
  <si>
    <t>D20210630.183958</t>
  </si>
  <si>
    <t>D20210630.1842065</t>
  </si>
  <si>
    <t>D20210630.184656</t>
  </si>
  <si>
    <t>D20210630.184759</t>
  </si>
  <si>
    <t>D20210630.185251</t>
  </si>
  <si>
    <t>D20210630.1852569</t>
  </si>
  <si>
    <t>D20210630.185448</t>
  </si>
  <si>
    <t>D20210630.1856</t>
  </si>
  <si>
    <t>D20210630.185859</t>
  </si>
  <si>
    <t>D20210630.186221</t>
  </si>
  <si>
    <t>D20210630.1862719</t>
  </si>
  <si>
    <t>D20210630.1863097</t>
  </si>
  <si>
    <t>D20210630.1864197</t>
  </si>
  <si>
    <t>D20210630.186548</t>
  </si>
  <si>
    <t>D20210630.186717</t>
  </si>
  <si>
    <t>D20210630.186744</t>
  </si>
  <si>
    <t>D20210630.1867983</t>
  </si>
  <si>
    <t>D20210630.1872941</t>
  </si>
  <si>
    <t>D20210630.1872996</t>
  </si>
  <si>
    <t>D20210630.187648</t>
  </si>
  <si>
    <t>D20210630.1879016</t>
  </si>
  <si>
    <t>D20210630.187947</t>
  </si>
  <si>
    <t>D20210630.188056</t>
  </si>
  <si>
    <t>D20210630.188177</t>
  </si>
  <si>
    <t>D20210630.18827</t>
  </si>
  <si>
    <t>D20210630.1883321</t>
  </si>
  <si>
    <t>D20210630.18836</t>
  </si>
  <si>
    <t>D20210630.188430</t>
  </si>
  <si>
    <t>D20210630.188449</t>
  </si>
  <si>
    <t>D20210630.18854</t>
  </si>
  <si>
    <t>D20210630.1885932</t>
  </si>
  <si>
    <t>D20210630.188720</t>
  </si>
  <si>
    <t>D20210630.188739</t>
  </si>
  <si>
    <t>D20210630.188917</t>
  </si>
  <si>
    <t>D20210630.189044</t>
  </si>
  <si>
    <t>D20210630.1890525</t>
  </si>
  <si>
    <t>D20210630.189129</t>
  </si>
  <si>
    <t>D20210630.1892154</t>
  </si>
  <si>
    <t>D20210630.1893049</t>
  </si>
  <si>
    <t>D20210630.189745</t>
  </si>
  <si>
    <t>D20210630.189950</t>
  </si>
  <si>
    <t>D20210630.190563</t>
  </si>
  <si>
    <t>D20210630.190648</t>
  </si>
  <si>
    <t>D20210630.190947</t>
  </si>
  <si>
    <t>D20210630.190956</t>
  </si>
  <si>
    <t>D20210630.191355</t>
  </si>
  <si>
    <t>D20210630.1914421</t>
  </si>
  <si>
    <t>D20210630.1917301</t>
  </si>
  <si>
    <t>D20210630.1918344</t>
  </si>
  <si>
    <t>D20210630.191935</t>
  </si>
  <si>
    <t>D20210630.192147</t>
  </si>
  <si>
    <t>D20210630.192558</t>
  </si>
  <si>
    <t>D20210630.192651</t>
  </si>
  <si>
    <t>D20210630.192857</t>
  </si>
  <si>
    <t>D20210630.1929247</t>
  </si>
  <si>
    <t>D20210630.193162</t>
  </si>
  <si>
    <t>D20210630.193247</t>
  </si>
  <si>
    <t>D20210630.193537</t>
  </si>
  <si>
    <t>D20210630.19356</t>
  </si>
  <si>
    <t>D20210630.193649</t>
  </si>
  <si>
    <t>D20210630.193809</t>
  </si>
  <si>
    <t>D20210630.1940747</t>
  </si>
  <si>
    <t>D20210630.194440</t>
  </si>
  <si>
    <t>D20210630.1945247</t>
  </si>
  <si>
    <t>D20210630.194570</t>
  </si>
  <si>
    <t>D20210630.194936</t>
  </si>
  <si>
    <t>D20210630.195111</t>
  </si>
  <si>
    <t>D20210630.195157</t>
  </si>
  <si>
    <t>D20210630.195456</t>
  </si>
  <si>
    <t>D20210630.196752</t>
  </si>
  <si>
    <t>D20210630.196800</t>
  </si>
  <si>
    <t>D20210630.197142</t>
  </si>
  <si>
    <t>D20210630.197254</t>
  </si>
  <si>
    <t>D20210630.197302</t>
  </si>
  <si>
    <t>D20210630.197478</t>
  </si>
  <si>
    <t>D20210630.197759</t>
  </si>
  <si>
    <t>D20210630.198073</t>
  </si>
  <si>
    <t>D20210630.198149</t>
  </si>
  <si>
    <t>D20210630.198251</t>
  </si>
  <si>
    <t>D20210630.198961</t>
  </si>
  <si>
    <t>D20210630.199137</t>
  </si>
  <si>
    <t>D20210630.199351</t>
  </si>
  <si>
    <t>D20210630.19936</t>
  </si>
  <si>
    <t>D20210630.199436</t>
  </si>
  <si>
    <t>D20210630.199463</t>
  </si>
  <si>
    <t>D20210630.19972</t>
  </si>
  <si>
    <t>D20210630.200042</t>
  </si>
  <si>
    <t>D20210630.2002222</t>
  </si>
  <si>
    <t>D20210630.200378</t>
  </si>
  <si>
    <t>D20210630.200435</t>
  </si>
  <si>
    <t>D20210630.20053</t>
  </si>
  <si>
    <t>D20210630.2006024</t>
  </si>
  <si>
    <t>D20210630.2007991</t>
  </si>
  <si>
    <t>D20210630.2009605</t>
  </si>
  <si>
    <t>D20210630.2010722</t>
  </si>
  <si>
    <t>D20210630.201254</t>
  </si>
  <si>
    <t>D20210630.201834</t>
  </si>
  <si>
    <t>D20210630.202514</t>
  </si>
  <si>
    <t>D20210630.202541</t>
  </si>
  <si>
    <t>D20210630.202907</t>
  </si>
  <si>
    <t>D20210630.203043</t>
  </si>
  <si>
    <t>D20210630.203052</t>
  </si>
  <si>
    <t>D20210630.203575</t>
  </si>
  <si>
    <t>D20210630.2037185</t>
  </si>
  <si>
    <t>D20210630.204004</t>
  </si>
  <si>
    <t>D20210630.204077</t>
  </si>
  <si>
    <t>D20210630.204237</t>
  </si>
  <si>
    <t>D20210630.2044811</t>
  </si>
  <si>
    <t>D20210630.2044820</t>
  </si>
  <si>
    <t>D20210630.204826</t>
  </si>
  <si>
    <t>D20210630.2051127</t>
  </si>
  <si>
    <t>D20210630.205243</t>
  </si>
  <si>
    <t>D20210630.205346</t>
  </si>
  <si>
    <t>D20210630.205458</t>
  </si>
  <si>
    <t>D20210630.205542</t>
  </si>
  <si>
    <t>D20210630.2059990</t>
  </si>
  <si>
    <t>D20210630.206156</t>
  </si>
  <si>
    <t>D20210630.206174</t>
  </si>
  <si>
    <t>D20210630.20633</t>
  </si>
  <si>
    <t>D20210630.206473</t>
  </si>
  <si>
    <t>D20210630.206772</t>
  </si>
  <si>
    <t>D20210630.2068107</t>
  </si>
  <si>
    <t>D20210630.206950</t>
  </si>
  <si>
    <t>D20210630.207041</t>
  </si>
  <si>
    <t>D20210630.207050</t>
  </si>
  <si>
    <t>D20210630.207452</t>
  </si>
  <si>
    <t>D20210630.207470</t>
  </si>
  <si>
    <t>D20210630.207555</t>
  </si>
  <si>
    <t>D20210630.2078290</t>
  </si>
  <si>
    <t>D20210630.207845</t>
  </si>
  <si>
    <t>D20210630.207872</t>
  </si>
  <si>
    <t>D20210630.207957</t>
  </si>
  <si>
    <t>D20210630.208057</t>
  </si>
  <si>
    <t>D20210630.208244</t>
  </si>
  <si>
    <t>D20210630.208347</t>
  </si>
  <si>
    <t>D20210630.208440</t>
  </si>
  <si>
    <t>D20210630.208459</t>
  </si>
  <si>
    <t>D20210630.20857</t>
  </si>
  <si>
    <t>D20210630.208570</t>
  </si>
  <si>
    <t>D20210630.208655</t>
  </si>
  <si>
    <t>D20210630.208972</t>
  </si>
  <si>
    <t>D20210630.209148</t>
  </si>
  <si>
    <t>D20210630.209362</t>
  </si>
  <si>
    <t>D20210630.209559</t>
  </si>
  <si>
    <t>D20210630.209858</t>
  </si>
  <si>
    <t>D20210630.210238</t>
  </si>
  <si>
    <t>D20210630.210256</t>
  </si>
  <si>
    <t>D20210630.210434</t>
  </si>
  <si>
    <t>D20210630.2107181</t>
  </si>
  <si>
    <t>D20210630.2107341</t>
  </si>
  <si>
    <t>D20210630.210779</t>
  </si>
  <si>
    <t>D20210630.211114</t>
  </si>
  <si>
    <t>D20210630.211271</t>
  </si>
  <si>
    <t>D20210630.211338</t>
  </si>
  <si>
    <t>D20210630.211851</t>
  </si>
  <si>
    <t>D20210630.2119773</t>
  </si>
  <si>
    <t>D20210630.212018</t>
  </si>
  <si>
    <t>D20210630.2121196</t>
  </si>
  <si>
    <t>D20210630.2122997</t>
  </si>
  <si>
    <t>D20210630.212335</t>
  </si>
  <si>
    <t>D20210630.212344</t>
  </si>
  <si>
    <t>D20210630.2123930</t>
  </si>
  <si>
    <t>D20210630.212465</t>
  </si>
  <si>
    <t>D20210630.212522</t>
  </si>
  <si>
    <t>D20210630.21256</t>
  </si>
  <si>
    <t>D20210630.212577</t>
  </si>
  <si>
    <t>D20210630.2132594</t>
  </si>
  <si>
    <t>D20210630.2132941</t>
  </si>
  <si>
    <t>D20210630.213471</t>
  </si>
  <si>
    <t>D20210630.213538</t>
  </si>
  <si>
    <t>D20210630.21359</t>
  </si>
  <si>
    <t>D20210630.213912</t>
  </si>
  <si>
    <t>D20210630.213958</t>
  </si>
  <si>
    <t>D20210630.2140348</t>
  </si>
  <si>
    <t>D20210630.214106</t>
  </si>
  <si>
    <t>D20210630.2142155</t>
  </si>
  <si>
    <t>D20210630.214414</t>
  </si>
  <si>
    <t>D20210630.214722</t>
  </si>
  <si>
    <t>D20210630.214807</t>
  </si>
  <si>
    <t>D20210630.214843</t>
  </si>
  <si>
    <t>D20210630.215345</t>
  </si>
  <si>
    <t>D20210630.215354</t>
  </si>
  <si>
    <t>D20210630.215653</t>
  </si>
  <si>
    <t>D20210630.215662</t>
  </si>
  <si>
    <t>D20210630.215710</t>
  </si>
  <si>
    <t>D20210630.2161</t>
  </si>
  <si>
    <t>D20210630.216164</t>
  </si>
  <si>
    <t>D20210630.216230</t>
  </si>
  <si>
    <t>D20210630.2163477</t>
  </si>
  <si>
    <t>D20210630.2164111</t>
  </si>
  <si>
    <t>D20210630.21658</t>
  </si>
  <si>
    <t>D20210630.216922</t>
  </si>
  <si>
    <t>D20210630.217059</t>
  </si>
  <si>
    <t>D20210630.218131</t>
  </si>
  <si>
    <t>D20210630.218261</t>
  </si>
  <si>
    <t>D20210630.2182786</t>
  </si>
  <si>
    <t>D20210630.218850</t>
  </si>
  <si>
    <t>D20210630.218878</t>
  </si>
  <si>
    <t>D20210630.219044</t>
  </si>
  <si>
    <t>D20210630.2193616</t>
  </si>
  <si>
    <t>D20210630.219651</t>
  </si>
  <si>
    <t>D20210630.219679</t>
  </si>
  <si>
    <t>D20210630.220059</t>
  </si>
  <si>
    <t>D20210630.22048</t>
  </si>
  <si>
    <t>D20210630.220527</t>
  </si>
  <si>
    <t>D20210630.220844</t>
  </si>
  <si>
    <t>D20210630.2209553</t>
  </si>
  <si>
    <t>D20210630.220974</t>
  </si>
  <si>
    <t>D20210630.221775</t>
  </si>
  <si>
    <t>D20210630.2218443</t>
  </si>
  <si>
    <t>D20210630.222156</t>
  </si>
  <si>
    <t>D20210630.222446</t>
  </si>
  <si>
    <t>D20210630.222558</t>
  </si>
  <si>
    <t>D20210630.222754</t>
  </si>
  <si>
    <t>D20210630.2232757</t>
  </si>
  <si>
    <t>D20210630.223322</t>
  </si>
  <si>
    <t>D20210630.2233875</t>
  </si>
  <si>
    <t>D20210630.223452</t>
  </si>
  <si>
    <t>D20210630.2236821</t>
  </si>
  <si>
    <t>D20210630.223751</t>
  </si>
  <si>
    <t>D20210630.223845</t>
  </si>
  <si>
    <t>D20210630.2239288</t>
  </si>
  <si>
    <t>D20210630.224954</t>
  </si>
  <si>
    <t>D20210630.225054</t>
  </si>
  <si>
    <t>D20210630.225157</t>
  </si>
  <si>
    <t>D20210630.2253891</t>
  </si>
  <si>
    <t>D20210630.22543</t>
  </si>
  <si>
    <t>D20210630.22552</t>
  </si>
  <si>
    <t>D20210630.225559</t>
  </si>
  <si>
    <t>D20210630.225942</t>
  </si>
  <si>
    <t>D20210630.2262718</t>
  </si>
  <si>
    <t>D20210630.2265456</t>
  </si>
  <si>
    <t>D20210630.226949</t>
  </si>
  <si>
    <t>D20210630.227151</t>
  </si>
  <si>
    <t>D20210630.22730</t>
  </si>
  <si>
    <t>D20210630.227357</t>
  </si>
  <si>
    <t>D20210630.227656</t>
  </si>
  <si>
    <t>D20210630.227777</t>
  </si>
  <si>
    <t>D20210630.228000</t>
  </si>
  <si>
    <t>D20210630.228055</t>
  </si>
  <si>
    <t>D20210630.228158</t>
  </si>
  <si>
    <t>D20210630.228279</t>
  </si>
  <si>
    <t>D20210630.228345</t>
  </si>
  <si>
    <t>D20210630.229070</t>
  </si>
  <si>
    <t>D20210630.229173</t>
  </si>
  <si>
    <t>D20210630.229342</t>
  </si>
  <si>
    <t>D20210630.229454</t>
  </si>
  <si>
    <t>D20210630.2297998</t>
  </si>
  <si>
    <t>D20210630.229801</t>
  </si>
  <si>
    <t>D20210630.2298995</t>
  </si>
  <si>
    <t>D20210630.229913</t>
  </si>
  <si>
    <t>D20210630.230423</t>
  </si>
  <si>
    <t>D20210630.2304636</t>
  </si>
  <si>
    <t>D20210630.2305969</t>
  </si>
  <si>
    <t>D20210630.230610</t>
  </si>
  <si>
    <t>D20210630.230759</t>
  </si>
  <si>
    <t>D20210630.231279</t>
  </si>
  <si>
    <t>D20210630.2316714</t>
  </si>
  <si>
    <t>D20210630.2317672</t>
  </si>
  <si>
    <t>D20210630.2325882</t>
  </si>
  <si>
    <t>D20210630.2328137</t>
  </si>
  <si>
    <t>D20210630.2328285</t>
  </si>
  <si>
    <t>D20210630.232847</t>
  </si>
  <si>
    <t>D20210630.232856</t>
  </si>
  <si>
    <t>D20210630.2329200</t>
  </si>
  <si>
    <t>D20210630.233031</t>
  </si>
  <si>
    <t>D20210630.233246</t>
  </si>
  <si>
    <t>D20210630.2332910</t>
  </si>
  <si>
    <t>D20210630.2333140</t>
  </si>
  <si>
    <t>D20210630.233358</t>
  </si>
  <si>
    <t>D20210630.233442</t>
  </si>
  <si>
    <t>D20210630.233527</t>
  </si>
  <si>
    <t>D20210630.233554</t>
  </si>
  <si>
    <t>D20210630.2337335</t>
  </si>
  <si>
    <t>D20210630.2339599</t>
  </si>
  <si>
    <t>D20210630.2339795</t>
  </si>
  <si>
    <t>D20210630.2339900</t>
  </si>
  <si>
    <t>D20210630.2343167</t>
  </si>
  <si>
    <t>D20210630.234355</t>
  </si>
  <si>
    <t>D20210630.2344753</t>
  </si>
  <si>
    <t>D20210630.234506</t>
  </si>
  <si>
    <t>D20210630.23456</t>
  </si>
  <si>
    <t>D20210630.234739</t>
  </si>
  <si>
    <t>D20210630.234841</t>
  </si>
  <si>
    <t>D20210630.2349459</t>
  </si>
  <si>
    <t>D20210630.23504</t>
  </si>
  <si>
    <t>D20210630.235174</t>
  </si>
  <si>
    <t>D20210630.235231</t>
  </si>
  <si>
    <t>D20210630.235316</t>
  </si>
  <si>
    <t>D20210630.2353595</t>
  </si>
  <si>
    <t>D20210630.2354323</t>
  </si>
  <si>
    <t>D20210630.2354387</t>
  </si>
  <si>
    <t>D20210630.235446</t>
  </si>
  <si>
    <t>D20210630.2354985</t>
  </si>
  <si>
    <t>D20210630.235530</t>
  </si>
  <si>
    <t>D20210630.235558</t>
  </si>
  <si>
    <t>D20210630.2356091</t>
  </si>
  <si>
    <t>D20210630.2358769</t>
  </si>
  <si>
    <t>D20210630.235950</t>
  </si>
  <si>
    <t>D20210630.236153</t>
  </si>
  <si>
    <t>D20210630.2362458</t>
  </si>
  <si>
    <t>D20210630.236256</t>
  </si>
  <si>
    <t>D20210630.23643</t>
  </si>
  <si>
    <t>D20210630.236603</t>
  </si>
  <si>
    <t>D20210630.236706</t>
  </si>
  <si>
    <t>D20210630.236957</t>
  </si>
  <si>
    <t>D20210630.237066</t>
  </si>
  <si>
    <t>D20210630.2371816</t>
  </si>
  <si>
    <t>D20210630.2372774</t>
  </si>
  <si>
    <t>D20210630.23755</t>
  </si>
  <si>
    <t>D20210630.237619</t>
  </si>
  <si>
    <t>D20210630.237954</t>
  </si>
  <si>
    <t>D20210630.238139</t>
  </si>
  <si>
    <t>D20210630.238250</t>
  </si>
  <si>
    <t>D20210630.2385514</t>
  </si>
  <si>
    <t>D20210630.238737</t>
  </si>
  <si>
    <t>D20210630.2390929</t>
  </si>
  <si>
    <t>D20210630.2391588</t>
  </si>
  <si>
    <t>D20210630.239556</t>
  </si>
  <si>
    <t>D20210630.239613</t>
  </si>
  <si>
    <t>D20210630.239659</t>
  </si>
  <si>
    <t>D20210630.2396592</t>
  </si>
  <si>
    <t>D20210630.2396604</t>
  </si>
  <si>
    <t>D20210630.239752</t>
  </si>
  <si>
    <t>D20210630.2398701</t>
  </si>
  <si>
    <t>D20210630.24006</t>
  </si>
  <si>
    <t>D20210630.240954</t>
  </si>
  <si>
    <t>D20210630.241009</t>
  </si>
  <si>
    <t>D20210630.241157</t>
  </si>
  <si>
    <t>D20210630.241559</t>
  </si>
  <si>
    <t>D20210630.241607</t>
  </si>
  <si>
    <t>D20210630.242</t>
  </si>
  <si>
    <t>D20210630.242257</t>
  </si>
  <si>
    <t>D20210630.242444</t>
  </si>
  <si>
    <t>D20210630.242949</t>
  </si>
  <si>
    <t>D20210630.242958</t>
  </si>
  <si>
    <t>D20210630.242976</t>
  </si>
  <si>
    <t>D20210630.243375</t>
  </si>
  <si>
    <t>D20210630.2434113</t>
  </si>
  <si>
    <t>D20210630.243414</t>
  </si>
  <si>
    <t>D20210630.24378</t>
  </si>
  <si>
    <t>D20210630.243955</t>
  </si>
  <si>
    <t>D20210630.244037</t>
  </si>
  <si>
    <t>D20210630.244149</t>
  </si>
  <si>
    <t>D20210630.244158</t>
  </si>
  <si>
    <t>D20210630.244251</t>
  </si>
  <si>
    <t>D20210630.24453</t>
  </si>
  <si>
    <t>D20210630.245016</t>
  </si>
  <si>
    <t>D20210630.2451240</t>
  </si>
  <si>
    <t>D20210630.245276</t>
  </si>
  <si>
    <t>D20210630.245351</t>
  </si>
  <si>
    <t>D20210630.245557</t>
  </si>
  <si>
    <t>D20210630.246022</t>
  </si>
  <si>
    <t>D20210630.246134</t>
  </si>
  <si>
    <t>D20210630.246237</t>
  </si>
  <si>
    <t>D20210630.246451</t>
  </si>
  <si>
    <t>D20210630.2465881</t>
  </si>
  <si>
    <t>D20210630.24659</t>
  </si>
  <si>
    <t>D20210630.246657</t>
  </si>
  <si>
    <t>D20210630.24668</t>
  </si>
  <si>
    <t>D20210630.2467670</t>
  </si>
  <si>
    <t>D20210630.246947</t>
  </si>
  <si>
    <t>D20210630.246956</t>
  </si>
  <si>
    <t>D20210630.2471239</t>
  </si>
  <si>
    <t>D20210630.247140</t>
  </si>
  <si>
    <t>D20210630.247355</t>
  </si>
  <si>
    <t>D20210630.247476</t>
  </si>
  <si>
    <t>D20210630.247551</t>
  </si>
  <si>
    <t>D20210630.247908</t>
  </si>
  <si>
    <t>D20210630.248240</t>
  </si>
  <si>
    <t>D20210630.2482824</t>
  </si>
  <si>
    <t>D20210630.2483120</t>
  </si>
  <si>
    <t>D20210630.2483438</t>
  </si>
  <si>
    <t>D20210630.248352</t>
  </si>
  <si>
    <t>D20210630.248455</t>
  </si>
  <si>
    <t>D20210630.248633</t>
  </si>
  <si>
    <t>D20210630.248745</t>
  </si>
  <si>
    <t>D20210630.2489805</t>
  </si>
  <si>
    <t>D20210630.2490285</t>
  </si>
  <si>
    <t>D20210630.249416</t>
  </si>
  <si>
    <t>D20210630.24949</t>
  </si>
  <si>
    <t>D20210630.249612</t>
  </si>
  <si>
    <t>D20210630.249658</t>
  </si>
  <si>
    <t>D20210630.2497181</t>
  </si>
  <si>
    <t>D20210630.2502656</t>
  </si>
  <si>
    <t>D20210630.2502825</t>
  </si>
  <si>
    <t>D20210630.250430</t>
  </si>
  <si>
    <t>D20210630.250476</t>
  </si>
  <si>
    <t>D20210630.2505424</t>
  </si>
  <si>
    <t>D20210630.2505451</t>
  </si>
  <si>
    <t>D20210630.2505460</t>
  </si>
  <si>
    <t>D20210630.2506328</t>
  </si>
  <si>
    <t>D20210630.250850</t>
  </si>
  <si>
    <t>D20210630.2508751</t>
  </si>
  <si>
    <t>D20210630.2512347</t>
  </si>
  <si>
    <t>D20210630.251352</t>
  </si>
  <si>
    <t>D20210630.2515320</t>
  </si>
  <si>
    <t>D20210630.251558</t>
  </si>
  <si>
    <t>D20210630.251745</t>
  </si>
  <si>
    <t>D20210630.251978</t>
  </si>
  <si>
    <t>D20210630.252041</t>
  </si>
  <si>
    <t>D20210630.252452</t>
  </si>
  <si>
    <t>D20210630.2524797</t>
  </si>
  <si>
    <t>D20210630.252658</t>
  </si>
  <si>
    <t>D20210630.2529176</t>
  </si>
  <si>
    <t>D20210630.2531562</t>
  </si>
  <si>
    <t>D20210630.2531991</t>
  </si>
  <si>
    <t>D20210630.2533043</t>
  </si>
  <si>
    <t>D20210630.2533119</t>
  </si>
  <si>
    <t>D20210630.253356</t>
  </si>
  <si>
    <t>D20210630.253468</t>
  </si>
  <si>
    <t>D20210630.25357</t>
  </si>
  <si>
    <t>D20210630.253646</t>
  </si>
  <si>
    <t>D20210630.2536633</t>
  </si>
  <si>
    <t>D20210630.253730</t>
  </si>
  <si>
    <t>D20210630.253776</t>
  </si>
  <si>
    <t>D20210630.2539960</t>
  </si>
  <si>
    <t>D20210630.254317</t>
  </si>
  <si>
    <t>D20210630.254504</t>
  </si>
  <si>
    <t>D20210630.254849</t>
  </si>
  <si>
    <t>D20210630.255350</t>
  </si>
  <si>
    <t>D20210630.255547</t>
  </si>
  <si>
    <t>D20210630.255556</t>
  </si>
  <si>
    <t>D20210630.255574</t>
  </si>
  <si>
    <t>D20210630.255659</t>
  </si>
  <si>
    <t>D20210630.255873</t>
  </si>
  <si>
    <t>D20210630.256049</t>
  </si>
  <si>
    <t>D20210630.256058</t>
  </si>
  <si>
    <t>D20210630.256076</t>
  </si>
  <si>
    <t>D20210630.256179</t>
  </si>
  <si>
    <t>D20210630.2562137</t>
  </si>
  <si>
    <t>D20210630.2562164</t>
  </si>
  <si>
    <t>D20210630.25647</t>
  </si>
  <si>
    <t>D20210630.256553</t>
  </si>
  <si>
    <t>D20210630.2567123</t>
  </si>
  <si>
    <t>D20210630.2568063</t>
  </si>
  <si>
    <t>D20210630.257233</t>
  </si>
  <si>
    <t>D20210630.257345</t>
  </si>
  <si>
    <t>D20210630.257578</t>
  </si>
  <si>
    <t>D20210630.2576134</t>
  </si>
  <si>
    <t>D20210630.257653</t>
  </si>
  <si>
    <t>D20210630.257756</t>
  </si>
  <si>
    <t>D20210630.2577739</t>
  </si>
  <si>
    <t>D20210630.2580243</t>
  </si>
  <si>
    <t>D20210630.258146</t>
  </si>
  <si>
    <t>D20210630.258306</t>
  </si>
  <si>
    <t>D20210630.258379</t>
  </si>
  <si>
    <t>D20210630.258445</t>
  </si>
  <si>
    <t>D20210630.258539</t>
  </si>
  <si>
    <t>D20210630.258771</t>
  </si>
  <si>
    <t>D20210630.2587916</t>
  </si>
  <si>
    <t>D20210630.258874</t>
  </si>
  <si>
    <t>D20210630.259059</t>
  </si>
  <si>
    <t>D20210630.259330</t>
  </si>
  <si>
    <t>D20210630.2594240</t>
  </si>
  <si>
    <t>D20210630.2594419</t>
  </si>
  <si>
    <t>D20210630.259442</t>
  </si>
  <si>
    <t>D20210630.2596646</t>
  </si>
  <si>
    <t>D20210630.2597223</t>
  </si>
  <si>
    <t>D20210630.2598396</t>
  </si>
  <si>
    <t>D20210630.259956</t>
  </si>
  <si>
    <t>D20210630.2600039</t>
  </si>
  <si>
    <t>D20210630.260055</t>
  </si>
  <si>
    <t>D20210630.2602828</t>
  </si>
  <si>
    <t>D20210630.2605566</t>
  </si>
  <si>
    <t>D20210630.2607412</t>
  </si>
  <si>
    <t>D20210630.260831</t>
  </si>
  <si>
    <t>D20210630.260868</t>
  </si>
  <si>
    <t>D20210630.2608754</t>
  </si>
  <si>
    <t>D20210630.2610784</t>
  </si>
  <si>
    <t>D20210630.261146</t>
  </si>
  <si>
    <t>D20210630.261360</t>
  </si>
  <si>
    <t>D20210630.2614344</t>
  </si>
  <si>
    <t>D20210630.2615190</t>
  </si>
  <si>
    <t>D20210630.2615220</t>
  </si>
  <si>
    <t>D20210630.2618780</t>
  </si>
  <si>
    <t>D20210630.261940</t>
  </si>
  <si>
    <t>D20210630.2619714</t>
  </si>
  <si>
    <t>D20210630.262059</t>
  </si>
  <si>
    <t>D20210630.2621285</t>
  </si>
  <si>
    <t>D20210630.2621940</t>
  </si>
  <si>
    <t>D20210630.262237</t>
  </si>
  <si>
    <t>D20210630.262358</t>
  </si>
  <si>
    <t>D20210630.2624400</t>
  </si>
  <si>
    <t>D20210630.2625724</t>
  </si>
  <si>
    <t>D20210630.262741</t>
  </si>
  <si>
    <t>D20210630.262844</t>
  </si>
  <si>
    <t>D20210630.262956</t>
  </si>
  <si>
    <t>D20210630.2631172</t>
  </si>
  <si>
    <t>D20210630.2631846</t>
  </si>
  <si>
    <t>D20210630.263243</t>
  </si>
  <si>
    <t>D20210630.2634191</t>
  </si>
  <si>
    <t>D20210630.2634351</t>
  </si>
  <si>
    <t>D20210630.263627</t>
  </si>
  <si>
    <t>D20210630.2641827</t>
  </si>
  <si>
    <t>D20210630.2642598</t>
  </si>
  <si>
    <t>D20210630.2643595</t>
  </si>
  <si>
    <t>D20210630.264455</t>
  </si>
  <si>
    <t>D20210630.26457</t>
  </si>
  <si>
    <t>D20210630.264772</t>
  </si>
  <si>
    <t>D20210630.2649122</t>
  </si>
  <si>
    <t>D20210630.2649177</t>
  </si>
  <si>
    <t>D20210630.2651899</t>
  </si>
  <si>
    <t>D20210630.2652092</t>
  </si>
  <si>
    <t>D20210630.265340</t>
  </si>
  <si>
    <t>D20210630.265407</t>
  </si>
  <si>
    <t>D20210630.265452</t>
  </si>
  <si>
    <t>D20210630.2654911</t>
  </si>
  <si>
    <t>D20210630.265676</t>
  </si>
  <si>
    <t>D20210630.266066</t>
  </si>
  <si>
    <t>D20210630.2661861</t>
  </si>
  <si>
    <t>D20210630.266244</t>
  </si>
  <si>
    <t>D20210630.266253</t>
  </si>
  <si>
    <t>D20210630.2666400</t>
  </si>
  <si>
    <t>D20210630.266655</t>
  </si>
  <si>
    <t>D20210630.2667920</t>
  </si>
  <si>
    <t>D20210630.2667939</t>
  </si>
  <si>
    <t>D20210630.2667957</t>
  </si>
  <si>
    <t>D20210630.266851</t>
  </si>
  <si>
    <t>D20210630.2668598</t>
  </si>
  <si>
    <t>D20210630.266945</t>
  </si>
  <si>
    <t>D20210630.26765</t>
  </si>
  <si>
    <t>D20210630.267652</t>
  </si>
  <si>
    <t>D20210630.268006</t>
  </si>
  <si>
    <t>D20210630.268136</t>
  </si>
  <si>
    <t>D20210630.2684552</t>
  </si>
  <si>
    <t>D20210630.2686211</t>
  </si>
  <si>
    <t>D20210630.268677</t>
  </si>
  <si>
    <t>D20210630.2687133</t>
  </si>
  <si>
    <t>D20210630.2687487</t>
  </si>
  <si>
    <t>D20210630.268828</t>
  </si>
  <si>
    <t>D20210630.268976</t>
  </si>
  <si>
    <t>D20210630.269049</t>
  </si>
  <si>
    <t>D20210630.269058</t>
  </si>
  <si>
    <t>D20210630.2692753</t>
  </si>
  <si>
    <t>D20210630.2693264</t>
  </si>
  <si>
    <t>D20210630.2694681</t>
  </si>
  <si>
    <t>D20210630.2694944</t>
  </si>
  <si>
    <t>D20210630.269571</t>
  </si>
  <si>
    <t>D20210630.2696180</t>
  </si>
  <si>
    <t>D20210630.269759</t>
  </si>
  <si>
    <t>D20210630.2697963</t>
  </si>
  <si>
    <t>D20210630.2700984</t>
  </si>
  <si>
    <t>D20210630.270148</t>
  </si>
  <si>
    <t>D20210630.2702764</t>
  </si>
  <si>
    <t>D20210630.270353</t>
  </si>
  <si>
    <t>D20210630.270504</t>
  </si>
  <si>
    <t>D20210630.2705112</t>
  </si>
  <si>
    <t>D20210630.270531</t>
  </si>
  <si>
    <t>D20210630.2705895</t>
  </si>
  <si>
    <t>D20210630.270652</t>
  </si>
  <si>
    <t>D20210630.27070</t>
  </si>
  <si>
    <t>D20210630.2708122</t>
  </si>
  <si>
    <t>D20210630.2710554</t>
  </si>
  <si>
    <t>D20210630.271136</t>
  </si>
  <si>
    <t>D20210630.271275</t>
  </si>
  <si>
    <t>D20210630.271341</t>
  </si>
  <si>
    <t>D20210630.2713920</t>
  </si>
  <si>
    <t>D20210630.271529</t>
  </si>
  <si>
    <t>D20210630.2716088</t>
  </si>
  <si>
    <t>D20210630.2716828</t>
  </si>
  <si>
    <t>D20210630.2717012</t>
  </si>
  <si>
    <t>D20210630.2718596</t>
  </si>
  <si>
    <t>D20210630.2719810</t>
  </si>
  <si>
    <t>D20210630.272030</t>
  </si>
  <si>
    <t>D20210630.272058</t>
  </si>
  <si>
    <t>D20210630.272151</t>
  </si>
  <si>
    <t>D20210630.272272</t>
  </si>
  <si>
    <t>D20210630.272302</t>
  </si>
  <si>
    <t>D20210630.2723376</t>
  </si>
  <si>
    <t>D20210630.2724766</t>
  </si>
  <si>
    <t>D20210630.2726050</t>
  </si>
  <si>
    <t>D20210630.2728661</t>
  </si>
  <si>
    <t>D20210630.2728746</t>
  </si>
  <si>
    <t>D20210630.2729677</t>
  </si>
  <si>
    <t>D20210630.2730431</t>
  </si>
  <si>
    <t>D20210630.2732</t>
  </si>
  <si>
    <t>D20210630.2732565</t>
  </si>
  <si>
    <t>D20210630.2733263</t>
  </si>
  <si>
    <t>D20210630.273336</t>
  </si>
  <si>
    <t>D20210630.2734729</t>
  </si>
  <si>
    <t>D20210630.2735137</t>
  </si>
  <si>
    <t>D20210630.2735146</t>
  </si>
  <si>
    <t>D20210630.273550</t>
  </si>
  <si>
    <t>D20210630.2736219</t>
  </si>
  <si>
    <t>D20210630.2736291</t>
  </si>
  <si>
    <t>D20210630.2736451</t>
  </si>
  <si>
    <t>D20210630.273653</t>
  </si>
  <si>
    <t>D20210630.273662</t>
  </si>
  <si>
    <t>D20210630.2736714</t>
  </si>
  <si>
    <t>D20210630.2737980</t>
  </si>
  <si>
    <t>D20210630.273840</t>
  </si>
  <si>
    <t>D20210630.273859</t>
  </si>
  <si>
    <t>D20210630.274025</t>
  </si>
  <si>
    <t>D20210630.274052</t>
  </si>
  <si>
    <t>D20210630.2743244</t>
  </si>
  <si>
    <t>D20210630.2744782</t>
  </si>
  <si>
    <t>D20210630.2745426</t>
  </si>
  <si>
    <t>D20210630.274548</t>
  </si>
  <si>
    <t>D20210630.2745529</t>
  </si>
  <si>
    <t>D20210630.2746245</t>
  </si>
  <si>
    <t>D20210630.2746263</t>
  </si>
  <si>
    <t>D20210630.2747279</t>
  </si>
  <si>
    <t>D20210630.2747466</t>
  </si>
  <si>
    <t>D20210630.2747587</t>
  </si>
  <si>
    <t>D20210630.274829</t>
  </si>
  <si>
    <t>D20210630.2748502</t>
  </si>
  <si>
    <t>D20210630.274856</t>
  </si>
  <si>
    <t>D20210630.2749059</t>
  </si>
  <si>
    <t>D20210630.2750</t>
  </si>
  <si>
    <t>D20210630.275255</t>
  </si>
  <si>
    <t>D20210630.275358</t>
  </si>
  <si>
    <t>D20210630.2753917</t>
  </si>
  <si>
    <t>D20210630.2754222</t>
  </si>
  <si>
    <t>D20210630.2754389</t>
  </si>
  <si>
    <t>D20210630.275479</t>
  </si>
  <si>
    <t>D20210630.27548</t>
  </si>
  <si>
    <t>D20210630.275657</t>
  </si>
  <si>
    <t>D20210630.2756730</t>
  </si>
  <si>
    <t>D20210630.2756909</t>
  </si>
  <si>
    <t>D20210630.2757205</t>
  </si>
  <si>
    <t>D20210630.2758024</t>
  </si>
  <si>
    <t>D20210630.2758613</t>
  </si>
  <si>
    <t>D20210630.2759629</t>
  </si>
  <si>
    <t>D20210630.2760232</t>
  </si>
  <si>
    <t>D20210630.276074</t>
  </si>
  <si>
    <t>D20210630.27614</t>
  </si>
  <si>
    <t>D20210630.276159</t>
  </si>
  <si>
    <t>D20210630.2764212</t>
  </si>
  <si>
    <t>D20210630.276551</t>
  </si>
  <si>
    <t>D20210630.2765602</t>
  </si>
  <si>
    <t>D20210630.276579</t>
  </si>
  <si>
    <t>D20210630.276645</t>
  </si>
  <si>
    <t>D20210630.276654</t>
  </si>
  <si>
    <t>D20210630.276850</t>
  </si>
  <si>
    <t>D20210630.276953</t>
  </si>
  <si>
    <t>D20210630.2769570</t>
  </si>
  <si>
    <t>D20210630.2769954</t>
  </si>
  <si>
    <t>D20210630.2771694</t>
  </si>
  <si>
    <t>D20210630.277240</t>
  </si>
  <si>
    <t>D20210630.277277</t>
  </si>
  <si>
    <t>D20210630.2774707</t>
  </si>
  <si>
    <t>D20210630.2775151</t>
  </si>
  <si>
    <t>D20210630.2775179</t>
  </si>
  <si>
    <t>D20210630.2775692</t>
  </si>
  <si>
    <t>D20210630.277679</t>
  </si>
  <si>
    <t>D20210630.277736</t>
  </si>
  <si>
    <t>D20210630.277820</t>
  </si>
  <si>
    <t>D20210630.278256</t>
  </si>
  <si>
    <t>D20210630.27847</t>
  </si>
  <si>
    <t>D20210630.2785477</t>
  </si>
  <si>
    <t>D20210630.278555</t>
  </si>
  <si>
    <t>D20210630.2785646</t>
  </si>
  <si>
    <t>D20210630.278733</t>
  </si>
  <si>
    <t>D20210630.278751</t>
  </si>
  <si>
    <t>D20210630.2787770</t>
  </si>
  <si>
    <t>D20210630.278818</t>
  </si>
  <si>
    <t>D20210630.2788656</t>
  </si>
  <si>
    <t>D20210630.278872</t>
  </si>
  <si>
    <t>D20210630.279</t>
  </si>
  <si>
    <t>D20210630.279105</t>
  </si>
  <si>
    <t>D20210630.2791085</t>
  </si>
  <si>
    <t>D20210630.2791517</t>
  </si>
  <si>
    <t>D20210630.2793593</t>
  </si>
  <si>
    <t>D20210630.2794732</t>
  </si>
  <si>
    <t>D20210630.2796277</t>
  </si>
  <si>
    <t>D20210630.2797162</t>
  </si>
  <si>
    <t>D20210630.2797210</t>
  </si>
  <si>
    <t>D20210630.2797359</t>
  </si>
  <si>
    <t>D20210630.2797724</t>
  </si>
  <si>
    <t>D20210630.279842</t>
  </si>
  <si>
    <t>D20210630.279954</t>
  </si>
  <si>
    <t>D20210630.2800491</t>
  </si>
  <si>
    <t>D20210630.280110</t>
  </si>
  <si>
    <t>D20210630.28013</t>
  </si>
  <si>
    <t>D20210630.280138</t>
  </si>
  <si>
    <t>D20210630.280352</t>
  </si>
  <si>
    <t>D20210630.2805535</t>
  </si>
  <si>
    <t>D20210630.280558</t>
  </si>
  <si>
    <t>D20210630.2805928</t>
  </si>
  <si>
    <t>D20210630.2806635</t>
  </si>
  <si>
    <t>D20210630.2806840</t>
  </si>
  <si>
    <t>D20210630.2806877</t>
  </si>
  <si>
    <t>D20210630.2807173</t>
  </si>
  <si>
    <t>D20210630.2808602</t>
  </si>
  <si>
    <t>D20210630.2809373</t>
  </si>
  <si>
    <t>D20210630.2811086</t>
  </si>
  <si>
    <t>D20210630.28152</t>
  </si>
  <si>
    <t>D20210630.2815879</t>
  </si>
  <si>
    <t>D20210630.2819167</t>
  </si>
  <si>
    <t>D20210630.2819242</t>
  </si>
  <si>
    <t>D20210630.2820604</t>
  </si>
  <si>
    <t>D20210630.282075</t>
  </si>
  <si>
    <t>D20210630.282226</t>
  </si>
  <si>
    <t>D20210630.2823221</t>
  </si>
  <si>
    <t>D20210630.2826017</t>
  </si>
  <si>
    <t>D20210630.2826316</t>
  </si>
  <si>
    <t>D20210630.282824</t>
  </si>
  <si>
    <t>D20210630.283157</t>
  </si>
  <si>
    <t>D20210630.2833882</t>
  </si>
  <si>
    <t>D20210630.283438</t>
  </si>
  <si>
    <t>D20210630.2834759</t>
  </si>
  <si>
    <t>D20210630.2835103</t>
  </si>
  <si>
    <t>D20210630.2836306</t>
  </si>
  <si>
    <t>D20210630.283652</t>
  </si>
  <si>
    <t>D20210630.283737</t>
  </si>
  <si>
    <t>D20210630.2838207</t>
  </si>
  <si>
    <t>D20210630.283867</t>
  </si>
  <si>
    <t>D20210630.2839053</t>
  </si>
  <si>
    <t>D20210630.2839790</t>
  </si>
  <si>
    <t>D20210630.284154</t>
  </si>
  <si>
    <t>D20210630.284239</t>
  </si>
  <si>
    <t>D20210630.284556</t>
  </si>
  <si>
    <t>D20210630.2845755</t>
  </si>
  <si>
    <t>D20210630.2845782</t>
  </si>
  <si>
    <t>D20210630.2847085</t>
  </si>
  <si>
    <t>D20210630.2847142</t>
  </si>
  <si>
    <t>D20210630.284752</t>
  </si>
  <si>
    <t>D20210630.2849285</t>
  </si>
  <si>
    <t>D20210630.2849463</t>
  </si>
  <si>
    <t>D20210630.284958</t>
  </si>
  <si>
    <t>D20210630.2849801</t>
  </si>
  <si>
    <t>D20210630.2850722</t>
  </si>
  <si>
    <t>D20210630.2850768</t>
  </si>
  <si>
    <t>D20210630.285151</t>
  </si>
  <si>
    <t>D20210630.285348</t>
  </si>
  <si>
    <t>D20210630.285544</t>
  </si>
  <si>
    <t>D20210630.285553</t>
  </si>
  <si>
    <t>D20210630.2855866</t>
  </si>
  <si>
    <t>D20210630.2855978</t>
  </si>
  <si>
    <t>D20210630.285740</t>
  </si>
  <si>
    <t>D20210630.285759</t>
  </si>
  <si>
    <t>D20210630.2857600</t>
  </si>
  <si>
    <t>D20210630.285777</t>
  </si>
  <si>
    <t>D20210630.2858492</t>
  </si>
  <si>
    <t>D20210630.285852</t>
  </si>
  <si>
    <t>D20210630.2858960</t>
  </si>
  <si>
    <t>D20210630.285928</t>
  </si>
  <si>
    <t>D20210630.2860039</t>
  </si>
  <si>
    <t>D20210630.2860271</t>
  </si>
  <si>
    <t>D20210630.2860459</t>
  </si>
  <si>
    <t>D20210630.2861317</t>
  </si>
  <si>
    <t>D20210630.286251</t>
  </si>
  <si>
    <t>D20210630.286457</t>
  </si>
  <si>
    <t>D20210630.2867337</t>
  </si>
  <si>
    <t>D20210630.28675</t>
  </si>
  <si>
    <t>D20210630.286840</t>
  </si>
  <si>
    <t>D20210630.2869162</t>
  </si>
  <si>
    <t>D20210630.287007</t>
  </si>
  <si>
    <t>D20210630.2871099</t>
  </si>
  <si>
    <t>D20210630.2871558</t>
  </si>
  <si>
    <t>D20210630.28732</t>
  </si>
  <si>
    <t>D20210630.287342</t>
  </si>
  <si>
    <t>D20210630.2877345</t>
  </si>
  <si>
    <t>D20210630.2877484</t>
  </si>
  <si>
    <t>D20210630.2877831</t>
  </si>
  <si>
    <t>D20210630.2877840</t>
  </si>
  <si>
    <t>D20210630.287856</t>
  </si>
  <si>
    <t>D20210630.287922</t>
  </si>
  <si>
    <t>D20210630.287959</t>
  </si>
  <si>
    <t>D20210630.2880019</t>
  </si>
  <si>
    <t>D20210630.2881445</t>
  </si>
  <si>
    <t>D20210630.288152</t>
  </si>
  <si>
    <t>D20210630.2882983</t>
  </si>
  <si>
    <t>D20210630.288376</t>
  </si>
  <si>
    <t>D20210630.2883971</t>
  </si>
  <si>
    <t>D20210630.2887399</t>
  </si>
  <si>
    <t>D20210630.288853</t>
  </si>
  <si>
    <t>D20210630.2889227</t>
  </si>
  <si>
    <t>D20210630.289056</t>
  </si>
  <si>
    <t>D20210630.289225</t>
  </si>
  <si>
    <t>D20210630.289515</t>
  </si>
  <si>
    <t>D20210630.2896216</t>
  </si>
  <si>
    <t>D20210630.289702</t>
  </si>
  <si>
    <t>D20210630.289739</t>
  </si>
  <si>
    <t>D20210630.289757</t>
  </si>
  <si>
    <t>D20210630.2897633</t>
  </si>
  <si>
    <t>D20210630.290052</t>
  </si>
  <si>
    <t>D20210630.2901558</t>
  </si>
  <si>
    <t>D20210630.290249</t>
  </si>
  <si>
    <t>D20210630.2903123</t>
  </si>
  <si>
    <t>D20210630.2905761</t>
  </si>
  <si>
    <t>D20210630.2907019</t>
  </si>
  <si>
    <t>D20210630.2907439</t>
  </si>
  <si>
    <t>D20210630.290838</t>
  </si>
  <si>
    <t>D20210630.290922</t>
  </si>
  <si>
    <t>D20210630.2909330</t>
  </si>
  <si>
    <t>D20210630.291059</t>
  </si>
  <si>
    <t>D20210630.2912750</t>
  </si>
  <si>
    <t>D20210630.291330</t>
  </si>
  <si>
    <t>D20210630.2913702</t>
  </si>
  <si>
    <t>D20210630.291376</t>
  </si>
  <si>
    <t>D20210630.2913887</t>
  </si>
  <si>
    <t>D20210630.2914268</t>
  </si>
  <si>
    <t>D20210630.2914727</t>
  </si>
  <si>
    <t>D20210630.2915461</t>
  </si>
  <si>
    <t>D20210630.291611</t>
  </si>
  <si>
    <t>D20210630.2916534</t>
  </si>
  <si>
    <t>D20210630.2916963</t>
  </si>
  <si>
    <t>D20210630.2917184</t>
  </si>
  <si>
    <t>D20210630.2917317</t>
  </si>
  <si>
    <t>D20210630.291732</t>
  </si>
  <si>
    <t>D20210630.2919423</t>
  </si>
  <si>
    <t>D20210630.2919898</t>
  </si>
  <si>
    <t>D20210630.2920287</t>
  </si>
  <si>
    <t>D20210630.2920773</t>
  </si>
  <si>
    <t>D20210630.2921211</t>
  </si>
  <si>
    <t>D20210630.2921622</t>
  </si>
  <si>
    <t>D20210630.2921659</t>
  </si>
  <si>
    <t>D20210630.292234</t>
  </si>
  <si>
    <t>D20210630.292467</t>
  </si>
  <si>
    <t>D20210630.2925620</t>
  </si>
  <si>
    <t>D20210630.2925666</t>
  </si>
  <si>
    <t>D20210630.292850</t>
  </si>
  <si>
    <t>D20210630.292908</t>
  </si>
  <si>
    <t>D20210630.2929392</t>
  </si>
  <si>
    <t>D20210630.293053</t>
  </si>
  <si>
    <t>D20210630.293352</t>
  </si>
  <si>
    <t>D20210630.293437</t>
  </si>
  <si>
    <t>D20210630.293651</t>
  </si>
  <si>
    <t>D20210630.293754</t>
  </si>
  <si>
    <t>D20210630.2938198</t>
  </si>
  <si>
    <t>D20210630.2938769</t>
  </si>
  <si>
    <t>D20210630.2939001</t>
  </si>
  <si>
    <t>D20210630.2939391</t>
  </si>
  <si>
    <t>D20210630.294023</t>
  </si>
  <si>
    <t>D20210630.2941068</t>
  </si>
  <si>
    <t>D20210630.2942690</t>
  </si>
  <si>
    <t>D20210630.2942823</t>
  </si>
  <si>
    <t>D20210630.2943615</t>
  </si>
  <si>
    <t>D20210630.294564</t>
  </si>
  <si>
    <t>D20210630.294751</t>
  </si>
  <si>
    <t>D20210630.2947556</t>
  </si>
  <si>
    <t>D20210630.29476</t>
  </si>
  <si>
    <t>D20210630.294779</t>
  </si>
  <si>
    <t>D20210630.2948058</t>
  </si>
  <si>
    <t>D20210630.294827</t>
  </si>
  <si>
    <t>D20210630.2948423</t>
  </si>
  <si>
    <t>D20210630.2949970</t>
  </si>
  <si>
    <t>D20210630.295011</t>
  </si>
  <si>
    <t>D20210630.295057</t>
  </si>
  <si>
    <t>D20210630.2953418</t>
  </si>
  <si>
    <t>D20210630.2954059</t>
  </si>
  <si>
    <t>D20210630.2954497</t>
  </si>
  <si>
    <t>D20210630.295646</t>
  </si>
  <si>
    <t>D20210630.2957014</t>
  </si>
  <si>
    <t>D20210630.2958972</t>
  </si>
  <si>
    <t>D20210630.2960555</t>
  </si>
  <si>
    <t>D20210630.2960788</t>
  </si>
  <si>
    <t>D20210630.2963266</t>
  </si>
  <si>
    <t>D20210630.2963275</t>
  </si>
  <si>
    <t>D20210630.2963547</t>
  </si>
  <si>
    <t>D20210630.29636</t>
  </si>
  <si>
    <t>D20210630.2963864</t>
  </si>
  <si>
    <t>D20210630.296456</t>
  </si>
  <si>
    <t>D20210630.296474</t>
  </si>
  <si>
    <t>D20210630.296559</t>
  </si>
  <si>
    <t>D20210630.296755</t>
  </si>
  <si>
    <t>D20210630.2967796</t>
  </si>
  <si>
    <t>D20210630.296858</t>
  </si>
  <si>
    <t>D20210630.297051</t>
  </si>
  <si>
    <t>D20210630.2970657</t>
  </si>
  <si>
    <t>D20210630.297257</t>
  </si>
  <si>
    <t>D20210630.2973041</t>
  </si>
  <si>
    <t>D20210630.2973386</t>
  </si>
  <si>
    <t>D20210630.297547</t>
  </si>
  <si>
    <t>D20210630.297631</t>
  </si>
  <si>
    <t>D20210630.297761</t>
  </si>
  <si>
    <t>D20210630.2980209</t>
  </si>
  <si>
    <t>D20210630.298049</t>
  </si>
  <si>
    <t>D20210630.298218</t>
  </si>
  <si>
    <t>D20210630.298245</t>
  </si>
  <si>
    <t>D20210630.2986407</t>
  </si>
  <si>
    <t>D20210630.29878</t>
  </si>
  <si>
    <t>D20210630.2989006</t>
  </si>
  <si>
    <t>D20210630.299046</t>
  </si>
  <si>
    <t>D20210630.2992501</t>
  </si>
  <si>
    <t>D20210630.2992547</t>
  </si>
  <si>
    <t>D20210630.2997216</t>
  </si>
  <si>
    <t>D20210630.2997748</t>
  </si>
  <si>
    <t>D20210630.2998576</t>
  </si>
  <si>
    <t>D20210630.299868</t>
  </si>
  <si>
    <t>D20210630.300009</t>
  </si>
  <si>
    <t>D20210630.300063</t>
  </si>
  <si>
    <t>D20210630.300157</t>
  </si>
  <si>
    <t>D20210630.300353</t>
  </si>
  <si>
    <t>D20210630.300456</t>
  </si>
  <si>
    <t>D20210630.3005097</t>
  </si>
  <si>
    <t>D20210630.30052</t>
  </si>
  <si>
    <t>D20210630.300933</t>
  </si>
  <si>
    <t>D20210630.300942</t>
  </si>
  <si>
    <t>D20210630.300960</t>
  </si>
  <si>
    <t>D20210630.3010000</t>
  </si>
  <si>
    <t>D20210630.3010363</t>
  </si>
  <si>
    <t>D20210630.301574</t>
  </si>
  <si>
    <t>D20210630.3015939</t>
  </si>
  <si>
    <t>D20210630.3016347</t>
  </si>
  <si>
    <t>D20210630.3017081</t>
  </si>
  <si>
    <t>D20210630.301800</t>
  </si>
  <si>
    <t>D20210630.3019982</t>
  </si>
  <si>
    <t>D20210630.302030</t>
  </si>
  <si>
    <t>D20210630.3020447</t>
  </si>
  <si>
    <t>D20210630.302133</t>
  </si>
  <si>
    <t>D20210630.3022076</t>
  </si>
  <si>
    <t>D20210630.3022610</t>
  </si>
  <si>
    <t>D20210630.302553</t>
  </si>
  <si>
    <t>D20210630.3025929</t>
  </si>
  <si>
    <t>D20210630.302656</t>
  </si>
  <si>
    <t>D20210630.3027763</t>
  </si>
  <si>
    <t>D20210630.3028902</t>
  </si>
  <si>
    <t>D20210630.3029253</t>
  </si>
  <si>
    <t>D20210630.3029589</t>
  </si>
  <si>
    <t>D20210630.3032833</t>
  </si>
  <si>
    <t>D20210630.3034257</t>
  </si>
  <si>
    <t>D20210630.3034695</t>
  </si>
  <si>
    <t>D20210630.303653</t>
  </si>
  <si>
    <t>D20210630.303701</t>
  </si>
  <si>
    <t>D20210630.303747</t>
  </si>
  <si>
    <t>D20210630.303952</t>
  </si>
  <si>
    <t>D20210630.3039636</t>
  </si>
  <si>
    <t>D20210630.3040418</t>
  </si>
  <si>
    <t>D20210630.3041358</t>
  </si>
  <si>
    <t>D20210630.304155</t>
  </si>
  <si>
    <t>D20210630.304173</t>
  </si>
  <si>
    <t>D20210630.3042234</t>
  </si>
  <si>
    <t>D20210630.304520</t>
  </si>
  <si>
    <t>D20210630.3045383</t>
  </si>
  <si>
    <t>D20210630.304575</t>
  </si>
  <si>
    <t>D20210630.304762</t>
  </si>
  <si>
    <t>D20210630.3047659</t>
  </si>
  <si>
    <t>D20210630.3048487</t>
  </si>
  <si>
    <t>D20210630.304913</t>
  </si>
  <si>
    <t>D20210630.3049635</t>
  </si>
  <si>
    <t>D20210630.3049729</t>
  </si>
  <si>
    <t>D20210630.30502</t>
  </si>
  <si>
    <t>D20210630.305059</t>
  </si>
  <si>
    <t>D20210630.305077</t>
  </si>
  <si>
    <t>D20210630.305237</t>
  </si>
  <si>
    <t>D20210630.3052813</t>
  </si>
  <si>
    <t>D20210630.305442</t>
  </si>
  <si>
    <t>D20210630.3057818</t>
  </si>
  <si>
    <t>D20210630.3058114</t>
  </si>
  <si>
    <t>D20210630.306056</t>
  </si>
  <si>
    <t>D20210630.306140</t>
  </si>
  <si>
    <t>D20210630.306159</t>
  </si>
  <si>
    <t>D20210630.306337</t>
  </si>
  <si>
    <t>D20210630.30650</t>
  </si>
  <si>
    <t>D20210630.3066025</t>
  </si>
  <si>
    <t>D20210630.3067929</t>
  </si>
  <si>
    <t>D20210630.3068579</t>
  </si>
  <si>
    <t>D20210630.306908</t>
  </si>
  <si>
    <t>D20210630.3070545</t>
  </si>
  <si>
    <t>D20210630.307062</t>
  </si>
  <si>
    <t>D20210630.307334</t>
  </si>
  <si>
    <t>D20210630.307361</t>
  </si>
  <si>
    <t>D20210630.3075474</t>
  </si>
  <si>
    <t>D20210630.3076220</t>
  </si>
  <si>
    <t>D20210630.3076248</t>
  </si>
  <si>
    <t>D20210630.3076453</t>
  </si>
  <si>
    <t>D20210630.3076604</t>
  </si>
  <si>
    <t>D20210630.307679</t>
  </si>
  <si>
    <t>D20210630.307932</t>
  </si>
  <si>
    <t>D20210630.30810</t>
  </si>
  <si>
    <t>D20210630.308256</t>
  </si>
  <si>
    <t>D20210630.308340</t>
  </si>
  <si>
    <t>D20210630.308836</t>
  </si>
  <si>
    <t>D20210630.3089752</t>
  </si>
  <si>
    <t>D20210630.3090833</t>
  </si>
  <si>
    <t>D20210630.309150</t>
  </si>
  <si>
    <t>D20210630.309655</t>
  </si>
  <si>
    <t>D20210630.309851</t>
  </si>
  <si>
    <t>D20210630.3102893</t>
  </si>
  <si>
    <t>D20210630.3103591</t>
  </si>
  <si>
    <t>D20210630.310754</t>
  </si>
  <si>
    <t>D20210630.3109043</t>
  </si>
  <si>
    <t>D20210630.3109146</t>
  </si>
  <si>
    <t>D20210630.310950</t>
  </si>
  <si>
    <t>D20210630.310978</t>
  </si>
  <si>
    <t>D20210630.3110197</t>
  </si>
  <si>
    <t>D20210630.311050</t>
  </si>
  <si>
    <t>D20210630.311144</t>
  </si>
  <si>
    <t>D20210630.311256</t>
  </si>
  <si>
    <t>D20210630.311265</t>
  </si>
  <si>
    <t>D20210630.31134</t>
  </si>
  <si>
    <t>D20210630.311603</t>
  </si>
  <si>
    <t>D20210630.3116519</t>
  </si>
  <si>
    <t>D20210630.311658</t>
  </si>
  <si>
    <t>D20210630.311845</t>
  </si>
  <si>
    <t>D20210630.311939</t>
  </si>
  <si>
    <t>D20210630.3120646</t>
  </si>
  <si>
    <t>D20210630.3120897</t>
  </si>
  <si>
    <t>D20210630.3121072</t>
  </si>
  <si>
    <t>D20210630.312244</t>
  </si>
  <si>
    <t>D20210630.3122994</t>
  </si>
  <si>
    <t>D20210630.312356</t>
  </si>
  <si>
    <t>D20210630.3125315</t>
  </si>
  <si>
    <t>D20210630.31255</t>
  </si>
  <si>
    <t>D20210630.3125557</t>
  </si>
  <si>
    <t>D20210630.3128923</t>
  </si>
  <si>
    <t>D20210630.313009</t>
  </si>
  <si>
    <t>D20210630.3131400</t>
  </si>
  <si>
    <t>D20210630.313157</t>
  </si>
  <si>
    <t>D20210630.313223</t>
  </si>
  <si>
    <t>D20210630.3134399</t>
  </si>
  <si>
    <t>D20210630.3134698</t>
  </si>
  <si>
    <t>D20210630.313577</t>
  </si>
  <si>
    <t>D20210630.3138146</t>
  </si>
  <si>
    <t>D20210630.3139321</t>
  </si>
  <si>
    <t>D20210630.3140822</t>
  </si>
  <si>
    <t>D20210630.3141726</t>
  </si>
  <si>
    <t>D20210630.314257</t>
  </si>
  <si>
    <t>D20210630.314444</t>
  </si>
  <si>
    <t>D20210630.3145797</t>
  </si>
  <si>
    <t>D20210630.3146150</t>
  </si>
  <si>
    <t>D20210630.3148613</t>
  </si>
  <si>
    <t>D20210630.3150205</t>
  </si>
  <si>
    <t>D20210630.3150447</t>
  </si>
  <si>
    <t>D20210630.3151417</t>
  </si>
  <si>
    <t>D20210630.3153233</t>
  </si>
  <si>
    <t>D20210630.3153297</t>
  </si>
  <si>
    <t>D20210630.3154780</t>
  </si>
  <si>
    <t>D20210630.315656</t>
  </si>
  <si>
    <t>D20210630.3158546</t>
  </si>
  <si>
    <t>D20210630.3160978</t>
  </si>
  <si>
    <t>D20210630.3165357</t>
  </si>
  <si>
    <t>D20210630.31657</t>
  </si>
  <si>
    <t>D20210630.3166699</t>
  </si>
  <si>
    <t>D20210630.316840</t>
  </si>
  <si>
    <t>D20210630.316859</t>
  </si>
  <si>
    <t>D20210630.316934</t>
  </si>
  <si>
    <t>D20210630.317258</t>
  </si>
  <si>
    <t>D20210630.317342</t>
  </si>
  <si>
    <t>D20210630.317379</t>
  </si>
  <si>
    <t>D20210630.3174920</t>
  </si>
  <si>
    <t>D20210630.317650</t>
  </si>
  <si>
    <t>D20210630.3177426</t>
  </si>
  <si>
    <t>D20210630.3180136</t>
  </si>
  <si>
    <t>D20210630.31826</t>
  </si>
  <si>
    <t>D20210630.31835</t>
  </si>
  <si>
    <t>D20210630.3184228</t>
  </si>
  <si>
    <t>D20210630.3185579</t>
  </si>
  <si>
    <t>D20210630.3185896</t>
  </si>
  <si>
    <t>D20210630.318639</t>
  </si>
  <si>
    <t>D20210630.3187612</t>
  </si>
  <si>
    <t>D20210630.3187630</t>
  </si>
  <si>
    <t>D20210630.318835</t>
  </si>
  <si>
    <t>D20210630.3189063</t>
  </si>
  <si>
    <t>D20210630.318947</t>
  </si>
  <si>
    <t>D20210630.318974</t>
  </si>
  <si>
    <t>D20210630.319047</t>
  </si>
  <si>
    <t>D20210630.319458</t>
  </si>
  <si>
    <t>D20210630.3194692</t>
  </si>
  <si>
    <t>D20210630.319551</t>
  </si>
  <si>
    <t>D20210630.3199811</t>
  </si>
  <si>
    <t>D20210630.320034</t>
  </si>
  <si>
    <t>D20210630.320052</t>
  </si>
  <si>
    <t>D20210630.320070</t>
  </si>
  <si>
    <t>D20210630.320119</t>
  </si>
  <si>
    <t>D20210630.3202702</t>
  </si>
  <si>
    <t>D20210630.321152</t>
  </si>
  <si>
    <t>D20210630.3211937</t>
  </si>
  <si>
    <t>D20210630.3212149</t>
  </si>
  <si>
    <t>D20210630.3212402</t>
  </si>
  <si>
    <t>D20210630.321255</t>
  </si>
  <si>
    <t>D20210630.321273</t>
  </si>
  <si>
    <t>D20210630.321330</t>
  </si>
  <si>
    <t>D20210630.3213333</t>
  </si>
  <si>
    <t>D20210630.3213735</t>
  </si>
  <si>
    <t>D20210630.3214059</t>
  </si>
  <si>
    <t>D20210630.3216017</t>
  </si>
  <si>
    <t>D20210630.3216316</t>
  </si>
  <si>
    <t>D20210630.3217331</t>
  </si>
  <si>
    <t>D20210630.3217957</t>
  </si>
  <si>
    <t>D20210630.3219269</t>
  </si>
  <si>
    <t>D20210630.321947</t>
  </si>
  <si>
    <t>D20210630.3220863</t>
  </si>
  <si>
    <t>D20210630.3221468</t>
  </si>
  <si>
    <t>D20210630.3223305</t>
  </si>
  <si>
    <t>D20210630.32234</t>
  </si>
  <si>
    <t>D20210630.3223408</t>
  </si>
  <si>
    <t>D20210630.3223417</t>
  </si>
  <si>
    <t>D20210630.3224302</t>
  </si>
  <si>
    <t>D20210630.3224375</t>
  </si>
  <si>
    <t>D20210630.3224478</t>
  </si>
  <si>
    <t>D20210630.322449</t>
  </si>
  <si>
    <t>D20210630.3224580</t>
  </si>
  <si>
    <t>D20210630.322476</t>
  </si>
  <si>
    <t>D20210630.322551</t>
  </si>
  <si>
    <t>D20210630.3228908</t>
  </si>
  <si>
    <t>D20210630.3229642</t>
  </si>
  <si>
    <t>D20210630.3229875</t>
  </si>
  <si>
    <t>D20210630.323204</t>
  </si>
  <si>
    <t>D20210630.3232204</t>
  </si>
  <si>
    <t>D20210630.3232370</t>
  </si>
  <si>
    <t>D20210630.3235410</t>
  </si>
  <si>
    <t>D20210630.323651</t>
  </si>
  <si>
    <t>D20210630.324153</t>
  </si>
  <si>
    <t>D20210630.324229</t>
  </si>
  <si>
    <t>D20210630.324256</t>
  </si>
  <si>
    <t>D20210630.3243282</t>
  </si>
  <si>
    <t>D20210630.324340</t>
  </si>
  <si>
    <t>D20210630.3247589</t>
  </si>
  <si>
    <t>D20210630.324854</t>
  </si>
  <si>
    <t>D20210630.324863</t>
  </si>
  <si>
    <t>D20210630.3248849</t>
  </si>
  <si>
    <t>D20210630.324975</t>
  </si>
  <si>
    <t>D20210630.325141</t>
  </si>
  <si>
    <t>D20210630.3252</t>
  </si>
  <si>
    <t>D20210630.3253834</t>
  </si>
  <si>
    <t>D20210630.3254297</t>
  </si>
  <si>
    <t>D20210630.325459</t>
  </si>
  <si>
    <t>D20210630.325534</t>
  </si>
  <si>
    <t>D20210630.326054</t>
  </si>
  <si>
    <t>D20210630.3262788</t>
  </si>
  <si>
    <t>D20210630.326344</t>
  </si>
  <si>
    <t>D20210630.3267738</t>
  </si>
  <si>
    <t>D20210630.3268173</t>
  </si>
  <si>
    <t>D20210630.3268249</t>
  </si>
  <si>
    <t>D20210630.326858</t>
  </si>
  <si>
    <t>D20210630.326979</t>
  </si>
  <si>
    <t>D20210630.3270046</t>
  </si>
  <si>
    <t>D20210630.3271799</t>
  </si>
  <si>
    <t>D20210630.3271986</t>
  </si>
  <si>
    <t>D20210630.327220</t>
  </si>
  <si>
    <t>D20210630.3272956</t>
  </si>
  <si>
    <t>D20210630.327305</t>
  </si>
  <si>
    <t>D20210630.327435</t>
  </si>
  <si>
    <t>D20210630.3274709</t>
  </si>
  <si>
    <t>D20210630.327556</t>
  </si>
  <si>
    <t>D20210630.3276543</t>
  </si>
  <si>
    <t>D20210630.32766</t>
  </si>
  <si>
    <t>D20210630.3277241</t>
  </si>
  <si>
    <t>D20210630.327855</t>
  </si>
  <si>
    <t>D20210630.328058</t>
  </si>
  <si>
    <t>D20210630.3280625</t>
  </si>
  <si>
    <t>D20210630.3281510</t>
  </si>
  <si>
    <t>D20210630.3282012</t>
  </si>
  <si>
    <t>D20210630.3282692</t>
  </si>
  <si>
    <t>D20210630.3282852</t>
  </si>
  <si>
    <t>D20210630.328357</t>
  </si>
  <si>
    <t>D20210630.3284070</t>
  </si>
  <si>
    <t>D20210630.3284397</t>
  </si>
  <si>
    <t>D20210630.3284445</t>
  </si>
  <si>
    <t>D20210630.3284490</t>
  </si>
  <si>
    <t>D20210630.3285246</t>
  </si>
  <si>
    <t>D20210630.3285778</t>
  </si>
  <si>
    <t>D20210630.328656</t>
  </si>
  <si>
    <t>D20210630.3286999</t>
  </si>
  <si>
    <t>D20210630.3287660</t>
  </si>
  <si>
    <t>D20210630.328777</t>
  </si>
  <si>
    <t>D20210630.3288452</t>
  </si>
  <si>
    <t>D20210630.3290240</t>
  </si>
  <si>
    <t>D20210630.329149</t>
  </si>
  <si>
    <t>D20210630.329345</t>
  </si>
  <si>
    <t>D20210630.3293540</t>
  </si>
  <si>
    <t>D20210630.329550</t>
  </si>
  <si>
    <t>D20210630.3296859</t>
  </si>
  <si>
    <t>D20210630.32971</t>
  </si>
  <si>
    <t>D20210630.3297490</t>
  </si>
  <si>
    <t>D20210630.329952</t>
  </si>
  <si>
    <t>D20210630.3302312</t>
  </si>
  <si>
    <t>D20210630.330239</t>
  </si>
  <si>
    <t>D20210630.330248</t>
  </si>
  <si>
    <t>D20210630.3303298</t>
  </si>
  <si>
    <t>D20210630.3303944</t>
  </si>
  <si>
    <t>D20210630.3303953</t>
  </si>
  <si>
    <t>D20210630.3306280</t>
  </si>
  <si>
    <t>D20210630.3306598</t>
  </si>
  <si>
    <t>D20210630.3308529</t>
  </si>
  <si>
    <t>D20210630.330855</t>
  </si>
  <si>
    <t>D20210630.3308574</t>
  </si>
  <si>
    <t>D20210630.330873</t>
  </si>
  <si>
    <t>D20210630.3309393</t>
  </si>
  <si>
    <t>D20210630.330949</t>
  </si>
  <si>
    <t>D20210630.3309571</t>
  </si>
  <si>
    <t>D20210630.3310287</t>
  </si>
  <si>
    <t>D20210630.331076</t>
  </si>
  <si>
    <t>D20210630.3312124</t>
  </si>
  <si>
    <t>D20210630.331375</t>
  </si>
  <si>
    <t>D20210630.3314043</t>
  </si>
  <si>
    <t>D20210630.3314119</t>
  </si>
  <si>
    <t>D20210630.33147</t>
  </si>
  <si>
    <t>D20210630.331544</t>
  </si>
  <si>
    <t>D20210630.3316739</t>
  </si>
  <si>
    <t>D20210630.331713</t>
  </si>
  <si>
    <t>D20210630.3317192</t>
  </si>
  <si>
    <t>D20210630.3317932</t>
  </si>
  <si>
    <t>D20210630.3320576</t>
  </si>
  <si>
    <t>D20210630.3320781</t>
  </si>
  <si>
    <t>D20210630.332224</t>
  </si>
  <si>
    <t>D20210630.3322468</t>
  </si>
  <si>
    <t>D20210630.332345</t>
  </si>
  <si>
    <t>D20210630.332402</t>
  </si>
  <si>
    <t>D20210630.3325759</t>
  </si>
  <si>
    <t>D20210630.33259</t>
  </si>
  <si>
    <t>D20210630.332671</t>
  </si>
  <si>
    <t>D20210630.33268</t>
  </si>
  <si>
    <t>D20210630.332756</t>
  </si>
  <si>
    <t>D20210630.333034</t>
  </si>
  <si>
    <t>D20210630.333203</t>
  </si>
  <si>
    <t>D20210630.3335301</t>
  </si>
  <si>
    <t>D20210630.333650</t>
  </si>
  <si>
    <t>D20210630.33370</t>
  </si>
  <si>
    <t>D20210630.3337097</t>
  </si>
  <si>
    <t>D20210630.333856</t>
  </si>
  <si>
    <t>D20210630.333940</t>
  </si>
  <si>
    <t>D20210630.3340725</t>
  </si>
  <si>
    <t>D20210630.3340903</t>
  </si>
  <si>
    <t>D20210630.3341393</t>
  </si>
  <si>
    <t>D20210630.334264</t>
  </si>
  <si>
    <t>D20210630.3342671</t>
  </si>
  <si>
    <t>D20210630.3343146</t>
  </si>
  <si>
    <t>D20210630.3344321</t>
  </si>
  <si>
    <t>D20210630.3346268</t>
  </si>
  <si>
    <t>D20210630.334648</t>
  </si>
  <si>
    <t>D20210630.334657</t>
  </si>
  <si>
    <t>D20210630.3346633</t>
  </si>
  <si>
    <t>D20210630.3347603</t>
  </si>
  <si>
    <t>D20210630.3347911</t>
  </si>
  <si>
    <t>D20210630.3348468</t>
  </si>
  <si>
    <t>D20210630.3348888</t>
  </si>
  <si>
    <t>D20210630.3349241</t>
  </si>
  <si>
    <t>D20210630.3350658</t>
  </si>
  <si>
    <t>D20210630.3350724</t>
  </si>
  <si>
    <t>D20210630.3353154</t>
  </si>
  <si>
    <t>D20210630.335346</t>
  </si>
  <si>
    <t>D20210630.335355</t>
  </si>
  <si>
    <t>D20210630.3354599</t>
  </si>
  <si>
    <t>D20210630.3356191</t>
  </si>
  <si>
    <t>D20210630.3357077</t>
  </si>
  <si>
    <t>D20210630.3357219</t>
  </si>
  <si>
    <t>D20210630.3357385</t>
  </si>
  <si>
    <t>D20210630.3357620</t>
  </si>
  <si>
    <t>D20210630.3357947</t>
  </si>
  <si>
    <t>D20210630.3358270</t>
  </si>
  <si>
    <t>D20210630.336147</t>
  </si>
  <si>
    <t>D20210630.336361</t>
  </si>
  <si>
    <t>D20210630.336576</t>
  </si>
  <si>
    <t>D20210630.3366239</t>
  </si>
  <si>
    <t>D20210630.3368635</t>
  </si>
  <si>
    <t>D20210630.3368925</t>
  </si>
  <si>
    <t>D20210630.336950</t>
  </si>
  <si>
    <t>D20210630.3370133</t>
  </si>
  <si>
    <t>D20210630.3370357</t>
  </si>
  <si>
    <t>D20210630.337247</t>
  </si>
  <si>
    <t>D20210630.337340</t>
  </si>
  <si>
    <t>D20210630.3374234</t>
  </si>
  <si>
    <t>D20210630.3374382</t>
  </si>
  <si>
    <t>D20210630.3374403</t>
  </si>
  <si>
    <t>D20210630.3374412</t>
  </si>
  <si>
    <t>D20210630.3374878</t>
  </si>
  <si>
    <t>D20210630.3376733</t>
  </si>
  <si>
    <t>D20210630.3377235</t>
  </si>
  <si>
    <t>D20210630.3378773</t>
  </si>
  <si>
    <t>D20210630.3382547</t>
  </si>
  <si>
    <t>D20210630.3383665</t>
  </si>
  <si>
    <t>D20210630.33839</t>
  </si>
  <si>
    <t>D20210630.3384372</t>
  </si>
  <si>
    <t>D20210630.3384952</t>
  </si>
  <si>
    <t>D20210630.33857</t>
  </si>
  <si>
    <t>D20210630.3385744</t>
  </si>
  <si>
    <t>D20210630.3386143</t>
  </si>
  <si>
    <t>D20210630.3386264</t>
  </si>
  <si>
    <t>D20210630.338646</t>
  </si>
  <si>
    <t>D20210630.3386536</t>
  </si>
  <si>
    <t>D20210630.3387140</t>
  </si>
  <si>
    <t>D20210630.3388165</t>
  </si>
  <si>
    <t>D20210630.3388482</t>
  </si>
  <si>
    <t>D20210630.338851</t>
  </si>
  <si>
    <t>D20210630.338945</t>
  </si>
  <si>
    <t>D20210630.3390337</t>
  </si>
  <si>
    <t>D20210630.3390627</t>
  </si>
  <si>
    <t>D20210630.339072</t>
  </si>
  <si>
    <t>D20210630.3391718</t>
  </si>
  <si>
    <t>D20210630.3392975</t>
  </si>
  <si>
    <t>D20210630.339353</t>
  </si>
  <si>
    <t>D20210630.3393851</t>
  </si>
  <si>
    <t>D20210630.3394278</t>
  </si>
  <si>
    <t>D20210630.3394380</t>
  </si>
  <si>
    <t>D20210630.339456</t>
  </si>
  <si>
    <t>D20210630.3395293</t>
  </si>
  <si>
    <t>D20210630.339607</t>
  </si>
  <si>
    <t>D20210630.3397233</t>
  </si>
  <si>
    <t>D20210630.339773</t>
  </si>
  <si>
    <t>D20210630.339858</t>
  </si>
  <si>
    <t>D20210630.3398623</t>
  </si>
  <si>
    <t>D20210630.339876</t>
  </si>
  <si>
    <t>D20210630.340135</t>
  </si>
  <si>
    <t>D20210630.340144</t>
  </si>
  <si>
    <t>D20210630.3401970</t>
  </si>
  <si>
    <t>D20210630.340256</t>
  </si>
  <si>
    <t>D20210630.3402913</t>
  </si>
  <si>
    <t>D20210630.3404207</t>
  </si>
  <si>
    <t>D20210630.3404373</t>
  </si>
  <si>
    <t>D20210630.340443</t>
  </si>
  <si>
    <t>D20210630.3404467</t>
  </si>
  <si>
    <t>D20210630.3404506</t>
  </si>
  <si>
    <t>D20210630.3404999</t>
  </si>
  <si>
    <t>D20210630.3407084</t>
  </si>
  <si>
    <t>D20210630.340742</t>
  </si>
  <si>
    <t>D20210630.340751</t>
  </si>
  <si>
    <t>D20210630.3408728</t>
  </si>
  <si>
    <t>D20210630.3410141</t>
  </si>
  <si>
    <t>D20210630.3411773</t>
  </si>
  <si>
    <t>D20210630.3412417</t>
  </si>
  <si>
    <t>D20210630.341310</t>
  </si>
  <si>
    <t>D20210630.3415463</t>
  </si>
  <si>
    <t>D20210630.3419416</t>
  </si>
  <si>
    <t>D20210630.342054</t>
  </si>
  <si>
    <t>D20210630.342362</t>
  </si>
  <si>
    <t>D20210630.342410</t>
  </si>
  <si>
    <t>D20210630.342634</t>
  </si>
  <si>
    <t>D20210630.3428258</t>
  </si>
  <si>
    <t>D20210630.3429219</t>
  </si>
  <si>
    <t>D20210630.343051</t>
  </si>
  <si>
    <t>D20210630.343248</t>
  </si>
  <si>
    <t>D20210630.343257</t>
  </si>
  <si>
    <t>D20210630.3435948</t>
  </si>
  <si>
    <t>D20210630.3437148</t>
  </si>
  <si>
    <t>D20210630.3437157</t>
  </si>
  <si>
    <t>D20210630.3437166</t>
  </si>
  <si>
    <t>D20210630.3437456</t>
  </si>
  <si>
    <t>D20210630.3437483</t>
  </si>
  <si>
    <t>D20210630.343770</t>
  </si>
  <si>
    <t>D20210630.3438958</t>
  </si>
  <si>
    <t>D20210630.343903</t>
  </si>
  <si>
    <t>D20210630.343958</t>
  </si>
  <si>
    <t>D20210630.3440803</t>
  </si>
  <si>
    <t>D20210630.3440830</t>
  </si>
  <si>
    <t>D20210630.3441677</t>
  </si>
  <si>
    <t>D20210630.34434</t>
  </si>
  <si>
    <t>D20210630.3444539</t>
  </si>
  <si>
    <t>D20210630.3445460</t>
  </si>
  <si>
    <t>D20210630.3445901</t>
  </si>
  <si>
    <t>D20210630.3446225</t>
  </si>
  <si>
    <t>D20210630.344647</t>
  </si>
  <si>
    <t>D20210630.3446636</t>
  </si>
  <si>
    <t>D20210630.3446784</t>
  </si>
  <si>
    <t>D20210630.3447576</t>
  </si>
  <si>
    <t>D20210630.3447772</t>
  </si>
  <si>
    <t>D20210630.3447820</t>
  </si>
  <si>
    <t>D20210630.344816</t>
  </si>
  <si>
    <t>D20210630.3448162</t>
  </si>
  <si>
    <t>D20210630.3448425</t>
  </si>
  <si>
    <t>D20210630.344852</t>
  </si>
  <si>
    <t>D20210630.3449066</t>
  </si>
  <si>
    <t>D20210630.3451050</t>
  </si>
  <si>
    <t>D20210630.345309</t>
  </si>
  <si>
    <t>D20210630.345345</t>
  </si>
  <si>
    <t>D20210630.34537</t>
  </si>
  <si>
    <t>D20210630.3455227</t>
  </si>
  <si>
    <t>D20210630.34555</t>
  </si>
  <si>
    <t>D20210630.345747</t>
  </si>
  <si>
    <t>D20210630.345756</t>
  </si>
  <si>
    <t>D20210630.3458</t>
  </si>
  <si>
    <t>D20210630.345877</t>
  </si>
  <si>
    <t>D20210630.3459207</t>
  </si>
  <si>
    <t>D20210630.3459216</t>
  </si>
  <si>
    <t>D20210630.346379</t>
  </si>
  <si>
    <t>D20210630.3463875</t>
  </si>
  <si>
    <t>D20210630.3465226</t>
  </si>
  <si>
    <t>D20210630.3465392</t>
  </si>
  <si>
    <t>D20210630.346566</t>
  </si>
  <si>
    <t>D20210630.3466988</t>
  </si>
  <si>
    <t>D20210630.346771</t>
  </si>
  <si>
    <t>D20210630.3468450</t>
  </si>
  <si>
    <t>D20210630.3470097</t>
  </si>
  <si>
    <t>D20210630.3470154</t>
  </si>
  <si>
    <t>D20210630.347022</t>
  </si>
  <si>
    <t>D20210630.3470239</t>
  </si>
  <si>
    <t>D20210630.3470930</t>
  </si>
  <si>
    <t>D20210630.3472046</t>
  </si>
  <si>
    <t>D20210630.3472859</t>
  </si>
  <si>
    <t>D20210630.34742</t>
  </si>
  <si>
    <t>D20210630.3475083</t>
  </si>
  <si>
    <t>D20210630.3476192</t>
  </si>
  <si>
    <t>D20210630.347639</t>
  </si>
  <si>
    <t>D20210630.3479018</t>
  </si>
  <si>
    <t>D20210630.347956</t>
  </si>
  <si>
    <t>D20210630.3480069</t>
  </si>
  <si>
    <t>D20210630.348159</t>
  </si>
  <si>
    <t>D20210630.3481703</t>
  </si>
  <si>
    <t>D20210630.3482045</t>
  </si>
  <si>
    <t>D20210630.3482111</t>
  </si>
  <si>
    <t>D20210630.3485215</t>
  </si>
  <si>
    <t>D20210630.3485420</t>
  </si>
  <si>
    <t>D20210630.348720</t>
  </si>
  <si>
    <t>D20210630.3487433</t>
  </si>
  <si>
    <t>D20210630.3487947</t>
  </si>
  <si>
    <t>D20210630.3488579</t>
  </si>
  <si>
    <t>D20210630.3489035</t>
  </si>
  <si>
    <t>D20210630.3489071</t>
  </si>
  <si>
    <t>D20210630.3490871</t>
  </si>
  <si>
    <t>D20210630.349129</t>
  </si>
  <si>
    <t>D20210630.349343</t>
  </si>
  <si>
    <t>D20210630.35057</t>
  </si>
  <si>
    <t>D20210630.350572</t>
  </si>
  <si>
    <t>D20210630.350657</t>
  </si>
  <si>
    <t>D20210630.350750</t>
  </si>
  <si>
    <t>D20210630.351131</t>
  </si>
  <si>
    <t>D20210630.351560</t>
  </si>
  <si>
    <t>D20210630.3517590</t>
  </si>
  <si>
    <t>D20210630.351878</t>
  </si>
  <si>
    <t>D20210630.352370</t>
  </si>
  <si>
    <t>D20210630.352651</t>
  </si>
  <si>
    <t>D20210630.352745</t>
  </si>
  <si>
    <t>D20210630.352772</t>
  </si>
  <si>
    <t>D20210630.3529315</t>
  </si>
  <si>
    <t>D20210630.35301</t>
  </si>
  <si>
    <t>D20210630.3531176</t>
  </si>
  <si>
    <t>D20210630.353238</t>
  </si>
  <si>
    <t>D20210630.3532641</t>
  </si>
  <si>
    <t>D20210630.353546</t>
  </si>
  <si>
    <t>D20210630.353555</t>
  </si>
  <si>
    <t>D20210630.3535848</t>
  </si>
  <si>
    <t>D20210630.353724</t>
  </si>
  <si>
    <t>D20210630.3537897</t>
  </si>
  <si>
    <t>D20210630.3538009</t>
  </si>
  <si>
    <t>D20210630.353957</t>
  </si>
  <si>
    <t>D20210630.354</t>
  </si>
  <si>
    <t>D20210630.354057</t>
  </si>
  <si>
    <t>D20210630.354253</t>
  </si>
  <si>
    <t>D20210630.354310</t>
  </si>
  <si>
    <t>D20210630.3545258</t>
  </si>
  <si>
    <t>D20210630.354552</t>
  </si>
  <si>
    <t>D20210630.3546862</t>
  </si>
  <si>
    <t>D20210630.3547131</t>
  </si>
  <si>
    <t>D20210630.3547896</t>
  </si>
  <si>
    <t>D20210630.354851</t>
  </si>
  <si>
    <t>D20210630.3548567</t>
  </si>
  <si>
    <t>D20210630.3548763</t>
  </si>
  <si>
    <t>D20210630.355120</t>
  </si>
  <si>
    <t>D20210630.3555248</t>
  </si>
  <si>
    <t>D20210630.355559</t>
  </si>
  <si>
    <t>D20210630.3555695</t>
  </si>
  <si>
    <t>D20210630.35570</t>
  </si>
  <si>
    <t>D20210630.355858</t>
  </si>
  <si>
    <t>D20210630.3561771</t>
  </si>
  <si>
    <t>D20210630.356239</t>
  </si>
  <si>
    <t>D20210630.35646</t>
  </si>
  <si>
    <t>D20210630.356659</t>
  </si>
  <si>
    <t>D20210630.3567269</t>
  </si>
  <si>
    <t>D20210630.356752</t>
  </si>
  <si>
    <t>D20210630.357151</t>
  </si>
  <si>
    <t>D20210630.357526</t>
  </si>
  <si>
    <t>D20210630.357553</t>
  </si>
  <si>
    <t>D20210630.357777</t>
  </si>
  <si>
    <t>D20210630.357937</t>
  </si>
  <si>
    <t>D20210630.3579589</t>
  </si>
  <si>
    <t>D20210630.358112</t>
  </si>
  <si>
    <t>D20210630.358448</t>
  </si>
  <si>
    <t>D20210630.358756</t>
  </si>
  <si>
    <t>D20210630.35879</t>
  </si>
  <si>
    <t>D20210630.3588312</t>
  </si>
  <si>
    <t>D20210630.3588424</t>
  </si>
  <si>
    <t>D20210630.3591004</t>
  </si>
  <si>
    <t>D20210630.3591282</t>
  </si>
  <si>
    <t>D20210630.3592047</t>
  </si>
  <si>
    <t>D20210630.3593307</t>
  </si>
  <si>
    <t>D20210630.3594005</t>
  </si>
  <si>
    <t>D20210630.3594087</t>
  </si>
  <si>
    <t>D20210630.359472</t>
  </si>
  <si>
    <t>D20210630.3594797</t>
  </si>
  <si>
    <t>D20210630.3595271</t>
  </si>
  <si>
    <t>D20210630.3595637</t>
  </si>
  <si>
    <t>D20210630.3596250</t>
  </si>
  <si>
    <t>D20210630.359650</t>
  </si>
  <si>
    <t>D20210630.3596894</t>
  </si>
  <si>
    <t>D20210630.3597211</t>
  </si>
  <si>
    <t>D20210630.359744</t>
  </si>
  <si>
    <t>D20210630.3597677</t>
  </si>
  <si>
    <t>D20210630.3599804</t>
  </si>
  <si>
    <t>D20210630.3603961</t>
  </si>
  <si>
    <t>D20210630.3607062</t>
  </si>
  <si>
    <t>D20210630.360777</t>
  </si>
  <si>
    <t>D20210630.3608751</t>
  </si>
  <si>
    <t>D20210630.361055</t>
  </si>
  <si>
    <t>D20210630.3610718</t>
  </si>
  <si>
    <t>D20210630.361167</t>
  </si>
  <si>
    <t>D20210630.3612525</t>
  </si>
  <si>
    <t>D20210630.361279</t>
  </si>
  <si>
    <t>D20210630.361354</t>
  </si>
  <si>
    <t>D20210630.3613559</t>
  </si>
  <si>
    <t>D20210630.361439</t>
  </si>
  <si>
    <t>D20210630.3614837</t>
  </si>
  <si>
    <t>D20210630.3614846</t>
  </si>
  <si>
    <t>D20210630.3614958</t>
  </si>
  <si>
    <t>D20210630.3614976</t>
  </si>
  <si>
    <t>D20210630.3615021</t>
  </si>
  <si>
    <t>D20210630.3617856</t>
  </si>
  <si>
    <t>D20210630.3619216</t>
  </si>
  <si>
    <t>D20210630.362043</t>
  </si>
  <si>
    <t>D20210630.3620539</t>
  </si>
  <si>
    <t>D20210630.362155</t>
  </si>
  <si>
    <t>D20210630.3623110</t>
  </si>
  <si>
    <t>D20210630.3623969</t>
  </si>
  <si>
    <t>D20210630.3625664</t>
  </si>
  <si>
    <t>D20210630.3626184</t>
  </si>
  <si>
    <t>D20210630.3626858</t>
  </si>
  <si>
    <t>D20210630.3627109</t>
  </si>
  <si>
    <t>D20210630.362717</t>
  </si>
  <si>
    <t>D20210630.362856</t>
  </si>
  <si>
    <t>D20210630.362940</t>
  </si>
  <si>
    <t>D20210630.3629420</t>
  </si>
  <si>
    <t>D20210630.3629484</t>
  </si>
  <si>
    <t>D20210630.3630323</t>
  </si>
  <si>
    <t>D20210630.3633016</t>
  </si>
  <si>
    <t>D20210630.3633173</t>
  </si>
  <si>
    <t>D20210630.3634394</t>
  </si>
  <si>
    <t>D20210630.363442</t>
  </si>
  <si>
    <t>D20210630.3635029</t>
  </si>
  <si>
    <t>D20210630.3635551</t>
  </si>
  <si>
    <t>D20210630.3636259</t>
  </si>
  <si>
    <t>D20210630.3636428</t>
  </si>
  <si>
    <t>D20210630.3636446</t>
  </si>
  <si>
    <t>D20210630.363648</t>
  </si>
  <si>
    <t>D20210630.363657</t>
  </si>
  <si>
    <t>D20210630.3636914</t>
  </si>
  <si>
    <t>D20210630.3637247</t>
  </si>
  <si>
    <t>D20210630.3637685</t>
  </si>
  <si>
    <t>D20210630.3637706</t>
  </si>
  <si>
    <t>D20210630.363778</t>
  </si>
  <si>
    <t>D20210630.3640359</t>
  </si>
  <si>
    <t>D20210630.364131</t>
  </si>
  <si>
    <t>D20210630.364270</t>
  </si>
  <si>
    <t>D20210630.364430</t>
  </si>
  <si>
    <t>D20210630.36456</t>
  </si>
  <si>
    <t>D20210630.3645840</t>
  </si>
  <si>
    <t>D20210630.3646397</t>
  </si>
  <si>
    <t>D20210630.364850</t>
  </si>
  <si>
    <t>D20210630.3650563</t>
  </si>
  <si>
    <t>D20210630.3650808</t>
  </si>
  <si>
    <t>D20210630.365325</t>
  </si>
  <si>
    <t>D20210630.3655933</t>
  </si>
  <si>
    <t>D20210630.365745</t>
  </si>
  <si>
    <t>D20210630.365848</t>
  </si>
  <si>
    <t>D20210630.365950</t>
  </si>
  <si>
    <t>D20210630.366078</t>
  </si>
  <si>
    <t>D20210630.366238</t>
  </si>
  <si>
    <t>D20210630.366247</t>
  </si>
  <si>
    <t>D20210630.366359</t>
  </si>
  <si>
    <t>D20210630.3664588</t>
  </si>
  <si>
    <t>D20210630.366658</t>
  </si>
  <si>
    <t>D20210630.3667132</t>
  </si>
  <si>
    <t>D20210630.366854</t>
  </si>
  <si>
    <t>D20210630.367150</t>
  </si>
  <si>
    <t>D20210630.367178</t>
  </si>
  <si>
    <t>D20210630.3671997</t>
  </si>
  <si>
    <t>D20210630.367431</t>
  </si>
  <si>
    <t>D20210630.367543</t>
  </si>
  <si>
    <t>D20210630.3678857</t>
  </si>
  <si>
    <t>D20210630.368054</t>
  </si>
  <si>
    <t>D20210630.368344</t>
  </si>
  <si>
    <t>D20210630.368522</t>
  </si>
  <si>
    <t>D20210630.3686928</t>
  </si>
  <si>
    <t>D20210630.3688043</t>
  </si>
  <si>
    <t>D20210630.3688548</t>
  </si>
  <si>
    <t>D20210630.3688623</t>
  </si>
  <si>
    <t>D20210630.368933</t>
  </si>
  <si>
    <t>D20210630.368951</t>
  </si>
  <si>
    <t>D20210630.3690121</t>
  </si>
  <si>
    <t>D20210630.3690596</t>
  </si>
  <si>
    <t>D20210630.3690635</t>
  </si>
  <si>
    <t>D20210630.3690701</t>
  </si>
  <si>
    <t>D20210630.36933</t>
  </si>
  <si>
    <t>D20210630.369453</t>
  </si>
  <si>
    <t>D20210630.369659</t>
  </si>
  <si>
    <t>D20210630.37</t>
  </si>
  <si>
    <t>D20210630.370020</t>
  </si>
  <si>
    <t>D20210630.370271</t>
  </si>
  <si>
    <t>D20210630.370347</t>
  </si>
  <si>
    <t>D20210630.37051</t>
  </si>
  <si>
    <t>D20210630.370721</t>
  </si>
  <si>
    <t>D20210630.370833</t>
  </si>
  <si>
    <t>D20210630.370954</t>
  </si>
  <si>
    <t>D20210630.371223</t>
  </si>
  <si>
    <t>D20210630.371232</t>
  </si>
  <si>
    <t>D20210630.371362</t>
  </si>
  <si>
    <t>D20210630.3715444</t>
  </si>
  <si>
    <t>D20210630.371559</t>
  </si>
  <si>
    <t>D20210630.3716320</t>
  </si>
  <si>
    <t>D20210630.3716852</t>
  </si>
  <si>
    <t>D20210630.371755</t>
  </si>
  <si>
    <t>D20210630.371849</t>
  </si>
  <si>
    <t>D20210630.371924</t>
  </si>
  <si>
    <t>D20210630.371942</t>
  </si>
  <si>
    <t>D20210630.3719648</t>
  </si>
  <si>
    <t>D20210630.3720</t>
  </si>
  <si>
    <t>D20210630.3720336</t>
  </si>
  <si>
    <t>D20210630.3720608</t>
  </si>
  <si>
    <t>D20210630.3721605</t>
  </si>
  <si>
    <t>D20210630.372444</t>
  </si>
  <si>
    <t>D20210630.372538</t>
  </si>
  <si>
    <t>D20210630.372640</t>
  </si>
  <si>
    <t>D20210630.372855</t>
  </si>
  <si>
    <t>D20210630.3729124</t>
  </si>
  <si>
    <t>D20210630.373272</t>
  </si>
  <si>
    <t>D20210630.37341</t>
  </si>
  <si>
    <t>D20210630.373553</t>
  </si>
  <si>
    <t>D20210630.373601</t>
  </si>
  <si>
    <t>D20210630.374130</t>
  </si>
  <si>
    <t>D20210630.37435</t>
  </si>
  <si>
    <t>D20210630.374653</t>
  </si>
  <si>
    <t>D20210630.374774</t>
  </si>
  <si>
    <t>D20210630.375034</t>
  </si>
  <si>
    <t>D20210630.375043</t>
  </si>
  <si>
    <t>D20210630.3750650</t>
  </si>
  <si>
    <t>D20210630.375379</t>
  </si>
  <si>
    <t>D20210630.375502</t>
  </si>
  <si>
    <t>D20210630.375566</t>
  </si>
  <si>
    <t>D20210630.375650</t>
  </si>
  <si>
    <t>D20210630.376237</t>
  </si>
  <si>
    <t>D20210630.376273</t>
  </si>
  <si>
    <t>D20210630.37640</t>
  </si>
  <si>
    <t>D20210630.376442</t>
  </si>
  <si>
    <t>D20210630.37659</t>
  </si>
  <si>
    <t>D20210630.376947</t>
  </si>
  <si>
    <t>D20210630.377663</t>
  </si>
  <si>
    <t>D20210630.377850</t>
  </si>
  <si>
    <t>D20210630.377908</t>
  </si>
  <si>
    <t>D20210630.378044</t>
  </si>
  <si>
    <t>D20210630.378110</t>
  </si>
  <si>
    <t>D20210630.3783313</t>
  </si>
  <si>
    <t>D20210630.3783948</t>
  </si>
  <si>
    <t>D20210630.3786435</t>
  </si>
  <si>
    <t>D20210630.379050</t>
  </si>
  <si>
    <t>D20210630.379153</t>
  </si>
  <si>
    <t>D20210630.3793714</t>
  </si>
  <si>
    <t>D20210630.379470</t>
  </si>
  <si>
    <t>D20210630.37949</t>
  </si>
  <si>
    <t>D20210630.379649</t>
  </si>
  <si>
    <t>D20210630.379920</t>
  </si>
  <si>
    <t>D20210630.380346</t>
  </si>
  <si>
    <t>D20210630.3804535</t>
  </si>
  <si>
    <t>D20210630.380458</t>
  </si>
  <si>
    <t>D20210630.380533</t>
  </si>
  <si>
    <t>D20210630.380654</t>
  </si>
  <si>
    <t>D20210630.3807880</t>
  </si>
  <si>
    <t>D20210630.380878</t>
  </si>
  <si>
    <t>D20210630.380944</t>
  </si>
  <si>
    <t>D20210630.381026</t>
  </si>
  <si>
    <t>D20210630.3812147</t>
  </si>
  <si>
    <t>D20210630.381343</t>
  </si>
  <si>
    <t>D20210630.3816154</t>
  </si>
  <si>
    <t>D20210630.3816163</t>
  </si>
  <si>
    <t>D20210630.3816190</t>
  </si>
  <si>
    <t>D20210630.3816510</t>
  </si>
  <si>
    <t>D20210630.381839</t>
  </si>
  <si>
    <t>D20210630.381932</t>
  </si>
  <si>
    <t>D20210630.381950</t>
  </si>
  <si>
    <t>D20210630.382050</t>
  </si>
  <si>
    <t>D20210630.382069</t>
  </si>
  <si>
    <t>D20210630.3821037</t>
  </si>
  <si>
    <t>D20210630.3821626</t>
  </si>
  <si>
    <t>D20210630.3821822</t>
  </si>
  <si>
    <t>D20210630.382256</t>
  </si>
  <si>
    <t>D20210630.382274</t>
  </si>
  <si>
    <t>D20210630.382443</t>
  </si>
  <si>
    <t>D20210630.382537</t>
  </si>
  <si>
    <t>D20210630.382649</t>
  </si>
  <si>
    <t>D20210630.382658</t>
  </si>
  <si>
    <t>D20210630.382742</t>
  </si>
  <si>
    <t>D20210630.382854</t>
  </si>
  <si>
    <t>D20210630.3832127</t>
  </si>
  <si>
    <t>D20210630.3835454</t>
  </si>
  <si>
    <t>D20210630.384018</t>
  </si>
  <si>
    <t>D20210630.384278</t>
  </si>
  <si>
    <t>D20210630.3843392</t>
  </si>
  <si>
    <t>D20210630.384353</t>
  </si>
  <si>
    <t>D20210630.384652</t>
  </si>
  <si>
    <t>D20210630.384830</t>
  </si>
  <si>
    <t>D20210630.3851427</t>
  </si>
  <si>
    <t>D20210630.385350</t>
  </si>
  <si>
    <t>D20210630.385471</t>
  </si>
  <si>
    <t>D20210630.385547</t>
  </si>
  <si>
    <t>D20210630.385686</t>
  </si>
  <si>
    <t>D20210630.386432</t>
  </si>
  <si>
    <t>D20210630.386450</t>
  </si>
  <si>
    <t>D20210630.386731</t>
  </si>
  <si>
    <t>D20210630.386825</t>
  </si>
  <si>
    <t>D20210630.386852</t>
  </si>
  <si>
    <t>D20210630.3869123</t>
  </si>
  <si>
    <t>D20210630.387055</t>
  </si>
  <si>
    <t>D20210630.38740</t>
  </si>
  <si>
    <t>D20210630.387671</t>
  </si>
  <si>
    <t>D20210630.388155</t>
  </si>
  <si>
    <t>D20210630.388258</t>
  </si>
  <si>
    <t>D20210630.3885123</t>
  </si>
  <si>
    <t>D20210630.388557</t>
  </si>
  <si>
    <t>D20210630.388744</t>
  </si>
  <si>
    <t>D20210630.388753</t>
  </si>
  <si>
    <t>D20210630.388874</t>
  </si>
  <si>
    <t>D20210630.388940</t>
  </si>
  <si>
    <t>D20210630.389358</t>
  </si>
  <si>
    <t>D20210630.389376</t>
  </si>
  <si>
    <t>D20210630.389826</t>
  </si>
  <si>
    <t>D20210630.390372</t>
  </si>
  <si>
    <t>D20210630.390840</t>
  </si>
  <si>
    <t>D20210630.391418</t>
  </si>
  <si>
    <t>D20210630.391557</t>
  </si>
  <si>
    <t>D20210630.391575</t>
  </si>
  <si>
    <t>D20210630.3918898</t>
  </si>
  <si>
    <t>D20210630.391959</t>
  </si>
  <si>
    <t>D20210630.391977</t>
  </si>
  <si>
    <t>D20210630.392152</t>
  </si>
  <si>
    <t>D20210630.392255</t>
  </si>
  <si>
    <t>D20210630.392778</t>
  </si>
  <si>
    <t>D20210630.393252</t>
  </si>
  <si>
    <t>D20210630.39327</t>
  </si>
  <si>
    <t>D20210630.393355</t>
  </si>
  <si>
    <t>D20210630.3938186</t>
  </si>
  <si>
    <t>D20210630.3939240</t>
  </si>
  <si>
    <t>D20210630.393953</t>
  </si>
  <si>
    <t>D20210630.394156</t>
  </si>
  <si>
    <t>D20210630.394259</t>
  </si>
  <si>
    <t>D20210630.3943210</t>
  </si>
  <si>
    <t>D20210630.395238</t>
  </si>
  <si>
    <t>D20210630.3952904</t>
  </si>
  <si>
    <t>D20210630.396057</t>
  </si>
  <si>
    <t>D20210630.396244</t>
  </si>
  <si>
    <t>D20210630.396253</t>
  </si>
  <si>
    <t>D20210630.396356</t>
  </si>
  <si>
    <t>D20210630.396954</t>
  </si>
  <si>
    <t>D20210630.3971</t>
  </si>
  <si>
    <t>D20210630.397456</t>
  </si>
  <si>
    <t>D20210630.397531</t>
  </si>
  <si>
    <t>D20210630.397540</t>
  </si>
  <si>
    <t>D20210630.397559</t>
  </si>
  <si>
    <t>D20210630.39756</t>
  </si>
  <si>
    <t>D20210630.397755</t>
  </si>
  <si>
    <t>D20210630.397858</t>
  </si>
  <si>
    <t>D20210630.398051</t>
  </si>
  <si>
    <t>D20210630.398248</t>
  </si>
  <si>
    <t>D20210630.398668</t>
  </si>
  <si>
    <t>D20210630.398837</t>
  </si>
  <si>
    <t>D20210630.399357</t>
  </si>
  <si>
    <t>D20210630.399517</t>
  </si>
  <si>
    <t>D20210630.399731</t>
  </si>
  <si>
    <t>D20210630.399973</t>
  </si>
  <si>
    <t>D20210630.400057</t>
  </si>
  <si>
    <t>D20210630.400141</t>
  </si>
  <si>
    <t>D20210630.40033</t>
  </si>
  <si>
    <t>D20210630.400365</t>
  </si>
  <si>
    <t>D20210630.400767</t>
  </si>
  <si>
    <t>D20210630.401072</t>
  </si>
  <si>
    <t>D20210630.401559</t>
  </si>
  <si>
    <t>D20210630.401755</t>
  </si>
  <si>
    <t>D20210630.401906</t>
  </si>
  <si>
    <t>D20210630.401951</t>
  </si>
  <si>
    <t>D20210630.402846</t>
  </si>
  <si>
    <t>D20210630.402873</t>
  </si>
  <si>
    <t>D20210630.403067</t>
  </si>
  <si>
    <t>D20210630.403151</t>
  </si>
  <si>
    <t>D20210630.403179</t>
  </si>
  <si>
    <t>D20210630.403254</t>
  </si>
  <si>
    <t>D20210630.4032791</t>
  </si>
  <si>
    <t>D20210630.403656</t>
  </si>
  <si>
    <t>D20210630.403870</t>
  </si>
  <si>
    <t>D20210630.403946</t>
  </si>
  <si>
    <t>D20210630.404653</t>
  </si>
  <si>
    <t>D20210630.404943</t>
  </si>
  <si>
    <t>D20210630.40499</t>
  </si>
  <si>
    <t>D20210630.406022</t>
  </si>
  <si>
    <t>D20210630.406059</t>
  </si>
  <si>
    <t>D20210630.406666</t>
  </si>
  <si>
    <t>D20210630.406974</t>
  </si>
  <si>
    <t>D20210630.407168</t>
  </si>
  <si>
    <t>D20210630.407506</t>
  </si>
  <si>
    <t>D20210630.407645</t>
  </si>
  <si>
    <t>D20210630.407850</t>
  </si>
  <si>
    <t>D20210630.408307</t>
  </si>
  <si>
    <t>D20210630.40855</t>
  </si>
  <si>
    <t>D20210630.408642</t>
  </si>
  <si>
    <t>D20210630.408875</t>
  </si>
  <si>
    <t>D20210630.409265</t>
  </si>
  <si>
    <t>D20210630.410159</t>
  </si>
  <si>
    <t>D20210630.410560</t>
  </si>
  <si>
    <t>D20210630.410748</t>
  </si>
  <si>
    <t>D20210630.410917</t>
  </si>
  <si>
    <t>D20210630.410944</t>
  </si>
  <si>
    <t>D20210630.411062</t>
  </si>
  <si>
    <t>D20210630.411174</t>
  </si>
  <si>
    <t>D20210630.411231</t>
  </si>
  <si>
    <t>D20210630.411240</t>
  </si>
  <si>
    <t>D20210630.4114567</t>
  </si>
  <si>
    <t>D20210630.411473</t>
  </si>
  <si>
    <t>D20210630.411512</t>
  </si>
  <si>
    <t>D20210630.411549</t>
  </si>
  <si>
    <t>D20210630.411576</t>
  </si>
  <si>
    <t>D20210630.411624</t>
  </si>
  <si>
    <t>D20210630.411651</t>
  </si>
  <si>
    <t>D20210630.412153</t>
  </si>
  <si>
    <t>D20210630.412452</t>
  </si>
  <si>
    <t>D20210630.412555</t>
  </si>
  <si>
    <t>D20210630.4125778</t>
  </si>
  <si>
    <t>D20210630.412667</t>
  </si>
  <si>
    <t>D20210630.412751</t>
  </si>
  <si>
    <t>D20210630.412845</t>
  </si>
  <si>
    <t>D20210630.412872</t>
  </si>
  <si>
    <t>D20210630.413141</t>
  </si>
  <si>
    <t>D20210630.413208</t>
  </si>
  <si>
    <t>D20210630.413347</t>
  </si>
  <si>
    <t>D20210630.413543</t>
  </si>
  <si>
    <t>D20210630.413646</t>
  </si>
  <si>
    <t>D20210630.413673</t>
  </si>
  <si>
    <t>D20210630.413758</t>
  </si>
  <si>
    <t>D20210630.414102</t>
  </si>
  <si>
    <t>D20210630.414652</t>
  </si>
  <si>
    <t>D20210630.4146830</t>
  </si>
  <si>
    <t>D20210630.414764</t>
  </si>
  <si>
    <t>D20210630.414858</t>
  </si>
  <si>
    <t>D20210630.4149037</t>
  </si>
  <si>
    <t>D20210630.41553</t>
  </si>
  <si>
    <t>D20210630.4156</t>
  </si>
  <si>
    <t>D20210630.415770</t>
  </si>
  <si>
    <t>D20210630.416245</t>
  </si>
  <si>
    <t>D20210630.416272</t>
  </si>
  <si>
    <t>D20210630.41629</t>
  </si>
  <si>
    <t>D20210630.416339</t>
  </si>
  <si>
    <t>D20210630.416357</t>
  </si>
  <si>
    <t>D20210630.4165907</t>
  </si>
  <si>
    <t>D20210630.416656</t>
  </si>
  <si>
    <t>D20210630.416674</t>
  </si>
  <si>
    <t>D20210630.417626</t>
  </si>
  <si>
    <t>D20210630.417710</t>
  </si>
  <si>
    <t>D20210630.418100</t>
  </si>
  <si>
    <t>D20210630.418249</t>
  </si>
  <si>
    <t>D20210630.41825</t>
  </si>
  <si>
    <t>D20210630.418436</t>
  </si>
  <si>
    <t>D20210630.418856</t>
  </si>
  <si>
    <t>D20210630.419406</t>
  </si>
  <si>
    <t>D20210630.419460</t>
  </si>
  <si>
    <t>D20210630.41955</t>
  </si>
  <si>
    <t>D20210630.419675</t>
  </si>
  <si>
    <t>D20210630.419947</t>
  </si>
  <si>
    <t>D20210630.42037</t>
  </si>
  <si>
    <t>D20210630.420578</t>
  </si>
  <si>
    <t>D20210630.420644</t>
  </si>
  <si>
    <t>D20210630.420653</t>
  </si>
  <si>
    <t>D20210630.420877</t>
  </si>
  <si>
    <t>D20210630.4210227</t>
  </si>
  <si>
    <t>D20210630.421445</t>
  </si>
  <si>
    <t>D20210630.421539</t>
  </si>
  <si>
    <t>D20210630.422059</t>
  </si>
  <si>
    <t>D20210630.422116</t>
  </si>
  <si>
    <t>D20210630.422433</t>
  </si>
  <si>
    <t>D20210630.422657</t>
  </si>
  <si>
    <t>D20210630.4231</t>
  </si>
  <si>
    <t>D20210630.423159</t>
  </si>
  <si>
    <t>D20210630.423449</t>
  </si>
  <si>
    <t>D20210630.42354</t>
  </si>
  <si>
    <t>D20210630.423636</t>
  </si>
  <si>
    <t>D20210630.42372</t>
  </si>
  <si>
    <t>D20210630.423739</t>
  </si>
  <si>
    <t>D20210630.424156</t>
  </si>
  <si>
    <t>D20210630.42420</t>
  </si>
  <si>
    <t>D20210630.424240</t>
  </si>
  <si>
    <t>D20210630.424352</t>
  </si>
  <si>
    <t>D20210630.424437</t>
  </si>
  <si>
    <t>D20210630.42448</t>
  </si>
  <si>
    <t>D20210630.42457</t>
  </si>
  <si>
    <t>D20210630.424633</t>
  </si>
  <si>
    <t>D20210630.425050</t>
  </si>
  <si>
    <t>D20210630.425108</t>
  </si>
  <si>
    <t>D20210630.425818</t>
  </si>
  <si>
    <t>D20210630.425845</t>
  </si>
  <si>
    <t>D20210630.425911</t>
  </si>
  <si>
    <t>D20210630.426057</t>
  </si>
  <si>
    <t>D20210630.426141</t>
  </si>
  <si>
    <t>D20210630.4262534</t>
  </si>
  <si>
    <t>D20210630.426534</t>
  </si>
  <si>
    <t>D20210630.426758</t>
  </si>
  <si>
    <t>D20210630.426945</t>
  </si>
  <si>
    <t>D20210630.427241</t>
  </si>
  <si>
    <t>D20210630.427353</t>
  </si>
  <si>
    <t>D20210630.427858</t>
  </si>
  <si>
    <t>D20210630.427960</t>
  </si>
  <si>
    <t>D20210630.428060</t>
  </si>
  <si>
    <t>D20210630.428462</t>
  </si>
  <si>
    <t>D20210630.428547</t>
  </si>
  <si>
    <t>D20210630.428855</t>
  </si>
  <si>
    <t>D20210630.429021</t>
  </si>
  <si>
    <t>D20210630.429487</t>
  </si>
  <si>
    <t>D20210630.430036</t>
  </si>
  <si>
    <t>D20210630.430054</t>
  </si>
  <si>
    <t>D20210630.430344</t>
  </si>
  <si>
    <t>D20210630.43052</t>
  </si>
  <si>
    <t>D20210630.431172</t>
  </si>
  <si>
    <t>D20210630.431323</t>
  </si>
  <si>
    <t>D20210630.431350</t>
  </si>
  <si>
    <t>D20210630.432058</t>
  </si>
  <si>
    <t>D20210630.432432</t>
  </si>
  <si>
    <t>D20210630.433505</t>
  </si>
  <si>
    <t>D20210630.43351</t>
  </si>
  <si>
    <t>D20210630.433550</t>
  </si>
  <si>
    <t>D20210630.433608</t>
  </si>
  <si>
    <t>D20210630.433859</t>
  </si>
  <si>
    <t>D20210630.433943</t>
  </si>
  <si>
    <t>D20210630.434203</t>
  </si>
  <si>
    <t>D20210630.434539</t>
  </si>
  <si>
    <t>D20210630.435059</t>
  </si>
  <si>
    <t>D20210630.435077</t>
  </si>
  <si>
    <t>D20210630.435255</t>
  </si>
  <si>
    <t>D20210630.435666</t>
  </si>
  <si>
    <t>D20210630.435750</t>
  </si>
  <si>
    <t>D20210630.436159</t>
  </si>
  <si>
    <t>D20210630.436542</t>
  </si>
  <si>
    <t>D20210630.436739</t>
  </si>
  <si>
    <t>D20210630.4368351</t>
  </si>
  <si>
    <t>D20210630.436953</t>
  </si>
  <si>
    <t>D20210630.437044</t>
  </si>
  <si>
    <t>D20210630.437914</t>
  </si>
  <si>
    <t>D20210630.438434</t>
  </si>
  <si>
    <t>D20210630.43856</t>
  </si>
  <si>
    <t>D20210630.439132</t>
  </si>
  <si>
    <t>D20210630.439338</t>
  </si>
  <si>
    <t>D20210630.439356</t>
  </si>
  <si>
    <t>D20210630.439404</t>
  </si>
  <si>
    <t>D20210630.43959</t>
  </si>
  <si>
    <t>D20210630.4397164</t>
  </si>
  <si>
    <t>D20210630.439730</t>
  </si>
  <si>
    <t>D20210630.44040</t>
  </si>
  <si>
    <t>D20210630.440857</t>
  </si>
  <si>
    <t>D20210630.440978</t>
  </si>
  <si>
    <t>D20210630.441050</t>
  </si>
  <si>
    <t>D20210630.441078</t>
  </si>
  <si>
    <t>D20210630.441135</t>
  </si>
  <si>
    <t>D20210630.441256</t>
  </si>
  <si>
    <t>D20210630.441359</t>
  </si>
  <si>
    <t>D20210630.441470</t>
  </si>
  <si>
    <t>D20210630.441630</t>
  </si>
  <si>
    <t>D20210630.442011</t>
  </si>
  <si>
    <t>D20210630.442057</t>
  </si>
  <si>
    <t>D20210630.442244</t>
  </si>
  <si>
    <t>D20210630.442655</t>
  </si>
  <si>
    <t>D20210630.443148</t>
  </si>
  <si>
    <t>D20210630.443205</t>
  </si>
  <si>
    <t>D20210630.443353</t>
  </si>
  <si>
    <t>D20210630.443625</t>
  </si>
  <si>
    <t>D20210630.443634</t>
  </si>
  <si>
    <t>D20210630.44433</t>
  </si>
  <si>
    <t>D20210630.444350</t>
  </si>
  <si>
    <t>D20210630.444556</t>
  </si>
  <si>
    <t>D20210630.444677</t>
  </si>
  <si>
    <t>D20210630.445674</t>
  </si>
  <si>
    <t>D20210630.445955</t>
  </si>
  <si>
    <t>D20210630.446130</t>
  </si>
  <si>
    <t>D20210630.446149</t>
  </si>
  <si>
    <t>D20210630.446176</t>
  </si>
  <si>
    <t>D20210630.446877</t>
  </si>
  <si>
    <t>D20210630.447070</t>
  </si>
  <si>
    <t>D20210630.447100</t>
  </si>
  <si>
    <t>D20210630.44741</t>
  </si>
  <si>
    <t>D20210630.44750</t>
  </si>
  <si>
    <t>D20210630.447557</t>
  </si>
  <si>
    <t>D20210630.448040</t>
  </si>
  <si>
    <t>D20210630.448554</t>
  </si>
  <si>
    <t>D20210630.449038</t>
  </si>
  <si>
    <t>D20210630.44929</t>
  </si>
  <si>
    <t>D20210630.449430</t>
  </si>
  <si>
    <t>D20210630.449832</t>
  </si>
  <si>
    <t>D20210630.449935</t>
  </si>
  <si>
    <t>D20210630.45038</t>
  </si>
  <si>
    <t>D20210630.45047</t>
  </si>
  <si>
    <t>D20210630.45056</t>
  </si>
  <si>
    <t>D20210630.450632</t>
  </si>
  <si>
    <t>D20210630.450669</t>
  </si>
  <si>
    <t>D20210630.450753</t>
  </si>
  <si>
    <t>D20210630.450856</t>
  </si>
  <si>
    <t>D20210630.450959</t>
  </si>
  <si>
    <t>D20210630.451068</t>
  </si>
  <si>
    <t>D20210630.451246</t>
  </si>
  <si>
    <t>D20210630.451273</t>
  </si>
  <si>
    <t>D20210630.451965</t>
  </si>
  <si>
    <t>D20210630.452159</t>
  </si>
  <si>
    <t>D20210630.452739</t>
  </si>
  <si>
    <t>D20210630.452841</t>
  </si>
  <si>
    <t>D20210630.453147</t>
  </si>
  <si>
    <t>D20210630.453446</t>
  </si>
  <si>
    <t>D20210630.4536084</t>
  </si>
  <si>
    <t>D20210630.453839</t>
  </si>
  <si>
    <t>D20210630.45430</t>
  </si>
  <si>
    <t>D20210630.454546</t>
  </si>
  <si>
    <t>D20210630.45458</t>
  </si>
  <si>
    <t>D20210630.454658</t>
  </si>
  <si>
    <t>D20210630.454676</t>
  </si>
  <si>
    <t>D20210630.454975</t>
  </si>
  <si>
    <t>D20210630.455150</t>
  </si>
  <si>
    <t>D20210630.455253</t>
  </si>
  <si>
    <t>D20210630.455459</t>
  </si>
  <si>
    <t>D20210630.45551</t>
  </si>
  <si>
    <t>D20210630.455552</t>
  </si>
  <si>
    <t>D20210630.45560</t>
  </si>
  <si>
    <t>D20210630.455945</t>
  </si>
  <si>
    <t>D20210630.455972</t>
  </si>
  <si>
    <t>D20210630.456045</t>
  </si>
  <si>
    <t>D20210630.456054</t>
  </si>
  <si>
    <t>D20210630.456250</t>
  </si>
  <si>
    <t>D20210630.456344</t>
  </si>
  <si>
    <t>D20210630.456755</t>
  </si>
  <si>
    <t>D20210630.457</t>
  </si>
  <si>
    <t>D20210630.457060</t>
  </si>
  <si>
    <t>D20210630.457220</t>
  </si>
  <si>
    <t>D20210630.457426</t>
  </si>
  <si>
    <t>D20210630.45775</t>
  </si>
  <si>
    <t>D20210630.457752</t>
  </si>
  <si>
    <t>D20210630.458142</t>
  </si>
  <si>
    <t>D20210630.458544</t>
  </si>
  <si>
    <t>D20210630.458665</t>
  </si>
  <si>
    <t>D20210630.458946</t>
  </si>
  <si>
    <t>D20210630.459130</t>
  </si>
  <si>
    <t>D20210630.459354</t>
  </si>
  <si>
    <t>D20210630.459372</t>
  </si>
  <si>
    <t>D20210630.459644</t>
  </si>
  <si>
    <t>D20210630.459671</t>
  </si>
  <si>
    <t>D20210630.460033</t>
  </si>
  <si>
    <t>D20210630.460275</t>
  </si>
  <si>
    <t>D20210630.460332</t>
  </si>
  <si>
    <t>D20210630.460350</t>
  </si>
  <si>
    <t>D20210630.46053</t>
  </si>
  <si>
    <t>D20210630.460556</t>
  </si>
  <si>
    <t>D20210630.460770</t>
  </si>
  <si>
    <t>D20210630.461058</t>
  </si>
  <si>
    <t>D20210630.463203</t>
  </si>
  <si>
    <t>D20210630.463342</t>
  </si>
  <si>
    <t>D20210630.463605</t>
  </si>
  <si>
    <t>D20210630.463650</t>
  </si>
  <si>
    <t>D20210630.463735</t>
  </si>
  <si>
    <t>D20210630.464255</t>
  </si>
  <si>
    <t>D20210630.464853</t>
  </si>
  <si>
    <t>D20210630.465038</t>
  </si>
  <si>
    <t>D20210630.465243</t>
  </si>
  <si>
    <t>D20210630.465524</t>
  </si>
  <si>
    <t>D20210630.465618</t>
  </si>
  <si>
    <t>D20210630.465672</t>
  </si>
  <si>
    <t>D20210630.466044</t>
  </si>
  <si>
    <t>D20210630.466240</t>
  </si>
  <si>
    <t>D20210630.466754</t>
  </si>
  <si>
    <t>D20210630.466857</t>
  </si>
  <si>
    <t>D20210630.466932</t>
  </si>
  <si>
    <t>D20210630.467144</t>
  </si>
  <si>
    <t>D20210630.467470</t>
  </si>
  <si>
    <t>D20210630.467658</t>
  </si>
  <si>
    <t>D20210630.467733</t>
  </si>
  <si>
    <t>D20210630.468673</t>
  </si>
  <si>
    <t>D20210630.468806</t>
  </si>
  <si>
    <t>D20210630.469250</t>
  </si>
  <si>
    <t>D20210630.46941</t>
  </si>
  <si>
    <t>D20210630.469559</t>
  </si>
  <si>
    <t>D20210630.469737</t>
  </si>
  <si>
    <t>D20210630.470032</t>
  </si>
  <si>
    <t>D20210630.470050</t>
  </si>
  <si>
    <t>D20210630.470434</t>
  </si>
  <si>
    <t>D20210630.470452</t>
  </si>
  <si>
    <t>D20210630.471057</t>
  </si>
  <si>
    <t>D20210630.472018</t>
  </si>
  <si>
    <t>D20210630.472045</t>
  </si>
  <si>
    <t>D20210630.472148</t>
  </si>
  <si>
    <t>D20210630.472250</t>
  </si>
  <si>
    <t>D20210630.47247</t>
  </si>
  <si>
    <t>D20210630.472531</t>
  </si>
  <si>
    <t>D20210630.47256</t>
  </si>
  <si>
    <t>D20210630.472616</t>
  </si>
  <si>
    <t>D20210630.472643</t>
  </si>
  <si>
    <t>D20210630.472951</t>
  </si>
  <si>
    <t>D20210630.472979</t>
  </si>
  <si>
    <t>D20210630.473042</t>
  </si>
  <si>
    <t>D20210630.473257</t>
  </si>
  <si>
    <t>D20210630.473266</t>
  </si>
  <si>
    <t>D20210630.473501</t>
  </si>
  <si>
    <t>D20210630.473930</t>
  </si>
  <si>
    <t>D20210630.474058</t>
  </si>
  <si>
    <t>D20210630.474245</t>
  </si>
  <si>
    <t>D20210630.474254</t>
  </si>
  <si>
    <t>D20210630.474357</t>
  </si>
  <si>
    <t>D20210630.474450</t>
  </si>
  <si>
    <t>D20210630.47452</t>
  </si>
  <si>
    <t>D20210630.474544</t>
  </si>
  <si>
    <t>D20210630.474656</t>
  </si>
  <si>
    <t>D20210630.474759</t>
  </si>
  <si>
    <t>D20210630.474777</t>
  </si>
  <si>
    <t>D20210630.474919</t>
  </si>
  <si>
    <t>D20210630.47500</t>
  </si>
  <si>
    <t>D20210630.475345</t>
  </si>
  <si>
    <t>D20210630.475354</t>
  </si>
  <si>
    <t>D20210630.475653</t>
  </si>
  <si>
    <t>D20210630.475756</t>
  </si>
  <si>
    <t>D20210630.476342</t>
  </si>
  <si>
    <t>D20210630.476445</t>
  </si>
  <si>
    <t>D20210630.476472</t>
  </si>
  <si>
    <t>D20210630.476539</t>
  </si>
  <si>
    <t>D20210630.476810</t>
  </si>
  <si>
    <t>D20210630.477303</t>
  </si>
  <si>
    <t>D20210630.477321</t>
  </si>
  <si>
    <t>D20210630.477349</t>
  </si>
  <si>
    <t>D20210630.477376</t>
  </si>
  <si>
    <t>D20210630.477639</t>
  </si>
  <si>
    <t>D20210630.477648</t>
  </si>
  <si>
    <t>D20210630.477844</t>
  </si>
  <si>
    <t>D20210630.478140</t>
  </si>
  <si>
    <t>D20210630.478195</t>
  </si>
  <si>
    <t>D20210630.478252</t>
  </si>
  <si>
    <t>D20210630.478533</t>
  </si>
  <si>
    <t>D20210630.478766</t>
  </si>
  <si>
    <t>D20210630.479071</t>
  </si>
  <si>
    <t>D20210630.479268</t>
  </si>
  <si>
    <t>D20210630.479370</t>
  </si>
  <si>
    <t>D20210630.479446</t>
  </si>
  <si>
    <t>D20210630.479567</t>
  </si>
  <si>
    <t>D20210630.479754</t>
  </si>
  <si>
    <t>D20210630.479839</t>
  </si>
  <si>
    <t>D20210630.480059</t>
  </si>
  <si>
    <t>D20210630.480228</t>
  </si>
  <si>
    <t>D20210630.480246</t>
  </si>
  <si>
    <t>D20210630.480330</t>
  </si>
  <si>
    <t>D20210630.480433</t>
  </si>
  <si>
    <t>D20210630.48057</t>
  </si>
  <si>
    <t>D20210630.480723</t>
  </si>
  <si>
    <t>D20210630.480853</t>
  </si>
  <si>
    <t>D20210630.481159</t>
  </si>
  <si>
    <t>D20210630.481177</t>
  </si>
  <si>
    <t>D20210630.481430</t>
  </si>
  <si>
    <t>D20210630.48150</t>
  </si>
  <si>
    <t>D20210630.481579</t>
  </si>
  <si>
    <t>D20210630.481627</t>
  </si>
  <si>
    <t>D20210630.481748</t>
  </si>
  <si>
    <t>D20210630.481944</t>
  </si>
  <si>
    <t>D20210630.482053</t>
  </si>
  <si>
    <t>D20210630.482156</t>
  </si>
  <si>
    <t>D20210630.482370</t>
  </si>
  <si>
    <t>D20210630.482446</t>
  </si>
  <si>
    <t>D20210630.483274</t>
  </si>
  <si>
    <t>D20210630.483537</t>
  </si>
  <si>
    <t>D20210630.48374</t>
  </si>
  <si>
    <t>D20210630.483751</t>
  </si>
  <si>
    <t>D20210630.484057</t>
  </si>
  <si>
    <t>D20210630.484141</t>
  </si>
  <si>
    <t>D20210630.48440</t>
  </si>
  <si>
    <t>D20210630.4845861</t>
  </si>
  <si>
    <t>D20210630.484776</t>
  </si>
  <si>
    <t>D20210630.485054</t>
  </si>
  <si>
    <t>D20210630.485139</t>
  </si>
  <si>
    <t>D20210630.485214</t>
  </si>
  <si>
    <t>D20210630.485456</t>
  </si>
  <si>
    <t>D20210630.485559</t>
  </si>
  <si>
    <t>D20210630.487142</t>
  </si>
  <si>
    <t>D20210630.487357</t>
  </si>
  <si>
    <t>D20210630.487843</t>
  </si>
  <si>
    <t>D20210630.488318</t>
  </si>
  <si>
    <t>D20210630.488420</t>
  </si>
  <si>
    <t>D20210630.488653</t>
  </si>
  <si>
    <t>D20210630.488756</t>
  </si>
  <si>
    <t>D20210630.489155</t>
  </si>
  <si>
    <t>D20210630.489249</t>
  </si>
  <si>
    <t>D20210630.489548</t>
  </si>
  <si>
    <t>D20210630.489623</t>
  </si>
  <si>
    <t>D20210630.490179</t>
  </si>
  <si>
    <t>D20210630.490348</t>
  </si>
  <si>
    <t>D20210630.490450</t>
  </si>
  <si>
    <t>D20210630.49054</t>
  </si>
  <si>
    <t>D20210630.490843</t>
  </si>
  <si>
    <t>D20210630.490955</t>
  </si>
  <si>
    <t>D20210630.491224</t>
  </si>
  <si>
    <t>D20210630.491402</t>
  </si>
  <si>
    <t>D20210630.49148</t>
  </si>
  <si>
    <t>D20210630.491653</t>
  </si>
  <si>
    <t>D20210630.491934</t>
  </si>
  <si>
    <t>D20210630.49241</t>
  </si>
  <si>
    <t>D20210630.492650</t>
  </si>
  <si>
    <t>D20210630.492810</t>
  </si>
  <si>
    <t>D20210630.493077</t>
  </si>
  <si>
    <t>D20210630.493152</t>
  </si>
  <si>
    <t>D20210630.493741</t>
  </si>
  <si>
    <t>D20210630.493844</t>
  </si>
  <si>
    <t>D20210630.494261</t>
  </si>
  <si>
    <t>D20210630.494654</t>
  </si>
  <si>
    <t>D20210630.495419</t>
  </si>
  <si>
    <t>D20210630.495558</t>
  </si>
  <si>
    <t>D20210630.496434</t>
  </si>
  <si>
    <t>D20210630.49652</t>
  </si>
  <si>
    <t>D20210630.496845</t>
  </si>
  <si>
    <t>D20210630.496957</t>
  </si>
  <si>
    <t>D20210630.497039</t>
  </si>
  <si>
    <t>D20210630.497404</t>
  </si>
  <si>
    <t>D20210630.497570</t>
  </si>
  <si>
    <t>D20210630.497655</t>
  </si>
  <si>
    <t>D20210630.497851</t>
  </si>
  <si>
    <t>D20210630.497954</t>
  </si>
  <si>
    <t>D20210630.498148</t>
  </si>
  <si>
    <t>D20210630.498317</t>
  </si>
  <si>
    <t>D20210630.498362</t>
  </si>
  <si>
    <t>D20210630.498456</t>
  </si>
  <si>
    <t>D20210630.498531</t>
  </si>
  <si>
    <t>D20210630.49858</t>
  </si>
  <si>
    <t>D20210630.498625</t>
  </si>
  <si>
    <t>D20210630.498942</t>
  </si>
  <si>
    <t>D20210630.499154</t>
  </si>
  <si>
    <t>D20210630.499453</t>
  </si>
  <si>
    <t>D20210630.499501</t>
  </si>
  <si>
    <t>D20210630.49951</t>
  </si>
  <si>
    <t>D20210630.499743</t>
  </si>
  <si>
    <t>D20210630.499752</t>
  </si>
  <si>
    <t>D20210630.499855</t>
  </si>
  <si>
    <t>D20210630.500256</t>
  </si>
  <si>
    <t>D20210630.500658</t>
  </si>
  <si>
    <t>D20210630.501105</t>
  </si>
  <si>
    <t>D20210630.501132</t>
  </si>
  <si>
    <t>D20210630.50144</t>
  </si>
  <si>
    <t>D20210630.501459</t>
  </si>
  <si>
    <t>D20210630.501655</t>
  </si>
  <si>
    <t>D20210630.501767</t>
  </si>
  <si>
    <t>D20210630.501815</t>
  </si>
  <si>
    <t>D20210630.502111</t>
  </si>
  <si>
    <t>D20210630.502447</t>
  </si>
  <si>
    <t>D20210630.502559</t>
  </si>
  <si>
    <t>D20210630.502652</t>
  </si>
  <si>
    <t>D20210630.502746</t>
  </si>
  <si>
    <t>D20210630.502849</t>
  </si>
  <si>
    <t>D20210630.503547</t>
  </si>
  <si>
    <t>D20210630.503640</t>
  </si>
  <si>
    <t>D20210630.504142</t>
  </si>
  <si>
    <t>D20210630.504311</t>
  </si>
  <si>
    <t>D20210630.504535</t>
  </si>
  <si>
    <t>D20210630.50461</t>
  </si>
  <si>
    <t>D20210630.504647</t>
  </si>
  <si>
    <t>D20210630.504713</t>
  </si>
  <si>
    <t>D20210630.5047505</t>
  </si>
  <si>
    <t>D20210630.505</t>
  </si>
  <si>
    <t>D20210630.5050028</t>
  </si>
  <si>
    <t>D20210630.505550</t>
  </si>
  <si>
    <t>D20210630.505916</t>
  </si>
  <si>
    <t>D20210630.506249</t>
  </si>
  <si>
    <t>D20210630.5069</t>
  </si>
  <si>
    <t>D20210630.506922</t>
  </si>
  <si>
    <t>D20210630.507068</t>
  </si>
  <si>
    <t>D20210630.507152</t>
  </si>
  <si>
    <t>D20210630.507349</t>
  </si>
  <si>
    <t>D20210630.507509</t>
  </si>
  <si>
    <t>D20210630.508270</t>
  </si>
  <si>
    <t>D20210630.508346</t>
  </si>
  <si>
    <t>D20210630.508355</t>
  </si>
  <si>
    <t>D20210630.509811</t>
  </si>
  <si>
    <t>D20210630.509857</t>
  </si>
  <si>
    <t>D20210630.509950</t>
  </si>
  <si>
    <t>D20210630.510330</t>
  </si>
  <si>
    <t>D20210630.510648</t>
  </si>
  <si>
    <t>D20210630.510871</t>
  </si>
  <si>
    <t>D20210630.510938</t>
  </si>
  <si>
    <t>D20210630.510947</t>
  </si>
  <si>
    <t>D20210630.511832</t>
  </si>
  <si>
    <t>D20210630.51253</t>
  </si>
  <si>
    <t>D20210630.513256</t>
  </si>
  <si>
    <t>D20210630.513322</t>
  </si>
  <si>
    <t>D20210630.513340</t>
  </si>
  <si>
    <t>D20210630.5135</t>
  </si>
  <si>
    <t>D20210630.513546</t>
  </si>
  <si>
    <t>D20210630.51356</t>
  </si>
  <si>
    <t>D20210630.5136959</t>
  </si>
  <si>
    <t>D20210630.513854</t>
  </si>
  <si>
    <t>D20210630.513920</t>
  </si>
  <si>
    <t>D20210630.514048</t>
  </si>
  <si>
    <t>D20210630.514057</t>
  </si>
  <si>
    <t>D20210630.514066</t>
  </si>
  <si>
    <t>D20210630.514132</t>
  </si>
  <si>
    <t>D20210630.514356</t>
  </si>
  <si>
    <t>D20210630.5143788</t>
  </si>
  <si>
    <t>D20210630.51459</t>
  </si>
  <si>
    <t>D20210630.514655</t>
  </si>
  <si>
    <t>D20210630.514936</t>
  </si>
  <si>
    <t>D20210630.515054</t>
  </si>
  <si>
    <t>D20210630.515979</t>
  </si>
  <si>
    <t>D20210630.516154</t>
  </si>
  <si>
    <t>D20210630.516855</t>
  </si>
  <si>
    <t>D20210630.516873</t>
  </si>
  <si>
    <t>D20210630.517049</t>
  </si>
  <si>
    <t>D20210630.517357</t>
  </si>
  <si>
    <t>D20210630.517441</t>
  </si>
  <si>
    <t>D20210630.517674</t>
  </si>
  <si>
    <t>D20210630.518037</t>
  </si>
  <si>
    <t>D20210630.518176</t>
  </si>
  <si>
    <t>D20210630.518354</t>
  </si>
  <si>
    <t>D20210630.51842</t>
  </si>
  <si>
    <t>D20210630.518877</t>
  </si>
  <si>
    <t>D20210630.519146</t>
  </si>
  <si>
    <t>D20210630.5192496</t>
  </si>
  <si>
    <t>D20210630.519360</t>
  </si>
  <si>
    <t>D20210630.5193989</t>
  </si>
  <si>
    <t>D20210630.519445</t>
  </si>
  <si>
    <t>D20210630.519874</t>
  </si>
  <si>
    <t>D20210630.520003</t>
  </si>
  <si>
    <t>D20210630.520423</t>
  </si>
  <si>
    <t>D20210630.5205819</t>
  </si>
  <si>
    <t>D20210630.520777</t>
  </si>
  <si>
    <t>D20210630.5210</t>
  </si>
  <si>
    <t>D20210630.521064</t>
  </si>
  <si>
    <t>D20210630.5210989</t>
  </si>
  <si>
    <t>D20210630.521158</t>
  </si>
  <si>
    <t>D20210630.521804</t>
  </si>
  <si>
    <t>D20210630.521970</t>
  </si>
  <si>
    <t>D20210630.522034</t>
  </si>
  <si>
    <t>D20210630.522454</t>
  </si>
  <si>
    <t>D20210630.522605</t>
  </si>
  <si>
    <t>D20210630.522669</t>
  </si>
  <si>
    <t>D20210630.5227101</t>
  </si>
  <si>
    <t>D20210630.522753</t>
  </si>
  <si>
    <t>D20210630.522847</t>
  </si>
  <si>
    <t>D20210630.522856</t>
  </si>
  <si>
    <t>D20210630.5230790</t>
  </si>
  <si>
    <t>D20210630.523161</t>
  </si>
  <si>
    <t>D20210630.524579</t>
  </si>
  <si>
    <t>D20210630.524757</t>
  </si>
  <si>
    <t>D20210630.524766</t>
  </si>
  <si>
    <t>D20210630.524953</t>
  </si>
  <si>
    <t>D20210630.524971</t>
  </si>
  <si>
    <t>D20210630.525053</t>
  </si>
  <si>
    <t>D20210630.525549</t>
  </si>
  <si>
    <t>D20210630.526452</t>
  </si>
  <si>
    <t>D20210630.526519</t>
  </si>
  <si>
    <t>D20210630.526854</t>
  </si>
  <si>
    <t>D20210630.527057</t>
  </si>
  <si>
    <t>D20210630.527178</t>
  </si>
  <si>
    <t>D20210630.52719</t>
  </si>
  <si>
    <t>D20210630.527600</t>
  </si>
  <si>
    <t>D20210630.527749</t>
  </si>
  <si>
    <t>D20210630.5278251</t>
  </si>
  <si>
    <t>D20210630.527954</t>
  </si>
  <si>
    <t>D20210630.528102</t>
  </si>
  <si>
    <t>D20210630.528241</t>
  </si>
  <si>
    <t>D20210630.528849</t>
  </si>
  <si>
    <t>D20210630.528960</t>
  </si>
  <si>
    <t>D20210630.529275</t>
  </si>
  <si>
    <t>D20210630.529341</t>
  </si>
  <si>
    <t>D20210630.52951</t>
  </si>
  <si>
    <t>D20210630.529659</t>
  </si>
  <si>
    <t>D20210630.529958</t>
  </si>
  <si>
    <t>D20210630.5303724</t>
  </si>
  <si>
    <t>D20210630.53051</t>
  </si>
  <si>
    <t>D20210630.530655</t>
  </si>
  <si>
    <t>D20210630.530851</t>
  </si>
  <si>
    <t>D20210630.531157</t>
  </si>
  <si>
    <t>D20210630.531250</t>
  </si>
  <si>
    <t>D20210630.5312593</t>
  </si>
  <si>
    <t>D20210630.5313312</t>
  </si>
  <si>
    <t>D20210630.5316920</t>
  </si>
  <si>
    <t>D20210630.532042</t>
  </si>
  <si>
    <t>D20210630.532453</t>
  </si>
  <si>
    <t>D20210630.532752</t>
  </si>
  <si>
    <t>D20210630.533124</t>
  </si>
  <si>
    <t>D20210630.533227</t>
  </si>
  <si>
    <t>D20210630.5332603</t>
  </si>
  <si>
    <t>D20210630.533535</t>
  </si>
  <si>
    <t>D20210630.5336928</t>
  </si>
  <si>
    <t>D20210630.534073</t>
  </si>
  <si>
    <t>D20210630.534242</t>
  </si>
  <si>
    <t>D20210630.5342974</t>
  </si>
  <si>
    <t>D20210630.534466</t>
  </si>
  <si>
    <t>D20210630.534756</t>
  </si>
  <si>
    <t>D20210630.534859</t>
  </si>
  <si>
    <t>D20210630.534877</t>
  </si>
  <si>
    <t>D20210630.5349218</t>
  </si>
  <si>
    <t>D20210630.535034</t>
  </si>
  <si>
    <t>D20210630.535575</t>
  </si>
  <si>
    <t>D20210630.535753</t>
  </si>
  <si>
    <t>D20210630.535931</t>
  </si>
  <si>
    <t>D20210630.535940</t>
  </si>
  <si>
    <t>D20210630.536059</t>
  </si>
  <si>
    <t>D20210630.536349</t>
  </si>
  <si>
    <t>D20210630.536527</t>
  </si>
  <si>
    <t>D20210630.536554</t>
  </si>
  <si>
    <t>D20210630.536853</t>
  </si>
  <si>
    <t>D20210630.537038</t>
  </si>
  <si>
    <t>D20210630.537243</t>
  </si>
  <si>
    <t>D20210630.537355</t>
  </si>
  <si>
    <t>D20210630.537449</t>
  </si>
  <si>
    <t>D20210630.537551</t>
  </si>
  <si>
    <t>D20210630.537560</t>
  </si>
  <si>
    <t>D20210630.538222</t>
  </si>
  <si>
    <t>D20210630.5382514</t>
  </si>
  <si>
    <t>D20210630.538473</t>
  </si>
  <si>
    <t>D20210630.538754</t>
  </si>
  <si>
    <t>D20210630.538802</t>
  </si>
  <si>
    <t>D20210630.538950</t>
  </si>
  <si>
    <t>D20210630.539032</t>
  </si>
  <si>
    <t>D20210630.539340</t>
  </si>
  <si>
    <t>D20210630.539377</t>
  </si>
  <si>
    <t>D20210630.539452</t>
  </si>
  <si>
    <t>D20210630.5397639</t>
  </si>
  <si>
    <t>D20210630.5398355</t>
  </si>
  <si>
    <t>D20210630.5398627</t>
  </si>
  <si>
    <t>D20210630.539872</t>
  </si>
  <si>
    <t>D20210630.540056</t>
  </si>
  <si>
    <t>D20210630.5401273</t>
  </si>
  <si>
    <t>D20210630.540542</t>
  </si>
  <si>
    <t>D20210630.540551</t>
  </si>
  <si>
    <t>D20210630.54058</t>
  </si>
  <si>
    <t>D20210630.540739</t>
  </si>
  <si>
    <t>D20210630.540775</t>
  </si>
  <si>
    <t>D20210630.540850</t>
  </si>
  <si>
    <t>D20210630.541101</t>
  </si>
  <si>
    <t>D20210630.541231</t>
  </si>
  <si>
    <t>D20210630.5412457</t>
  </si>
  <si>
    <t>D20210630.541307</t>
  </si>
  <si>
    <t>D20210630.541642</t>
  </si>
  <si>
    <t>D20210630.541754</t>
  </si>
  <si>
    <t>D20210630.541857</t>
  </si>
  <si>
    <t>D20210630.542153</t>
  </si>
  <si>
    <t>D20210630.542340</t>
  </si>
  <si>
    <t>D20210630.542528</t>
  </si>
  <si>
    <t>D20210630.542667</t>
  </si>
  <si>
    <t>D20210630.5427684</t>
  </si>
  <si>
    <t>D20210630.542854</t>
  </si>
  <si>
    <t>D20210630.543262</t>
  </si>
  <si>
    <t>D20210630.543459</t>
  </si>
  <si>
    <t>D20210630.543945</t>
  </si>
  <si>
    <t>D20210630.544335</t>
  </si>
  <si>
    <t>D20210630.544447</t>
  </si>
  <si>
    <t>D20210630.544652</t>
  </si>
  <si>
    <t>D20210630.5448915</t>
  </si>
  <si>
    <t>D20210630.544951</t>
  </si>
  <si>
    <t>D20210630.545154</t>
  </si>
  <si>
    <t>D20210630.545604</t>
  </si>
  <si>
    <t>D20210630.545846</t>
  </si>
  <si>
    <t>D20210630.546003</t>
  </si>
  <si>
    <t>D20210630.5461</t>
  </si>
  <si>
    <t>D20210630.546320</t>
  </si>
  <si>
    <t>D20210630.546535</t>
  </si>
  <si>
    <t>D20210630.546544</t>
  </si>
  <si>
    <t>D20210630.54656</t>
  </si>
  <si>
    <t>D20210630.547251</t>
  </si>
  <si>
    <t>D20210630.5472880</t>
  </si>
  <si>
    <t>D20210630.5475452</t>
  </si>
  <si>
    <t>D20210630.547550</t>
  </si>
  <si>
    <t>D20210630.547840</t>
  </si>
  <si>
    <t>D20210630.5479478</t>
  </si>
  <si>
    <t>D20210630.548052</t>
  </si>
  <si>
    <t>D20210630.548267</t>
  </si>
  <si>
    <t>D20210630.548351</t>
  </si>
  <si>
    <t>D20210630.548472</t>
  </si>
  <si>
    <t>D20210630.548771</t>
  </si>
  <si>
    <t>D20210630.548829</t>
  </si>
  <si>
    <t>D20210630.54973</t>
  </si>
  <si>
    <t>D20210630.549862</t>
  </si>
  <si>
    <t>D20210630.550279</t>
  </si>
  <si>
    <t>D20210630.550354</t>
  </si>
  <si>
    <t>D20210630.550448</t>
  </si>
  <si>
    <t>D20210630.550635</t>
  </si>
  <si>
    <t>D20210630.550653</t>
  </si>
  <si>
    <t>D20210630.550952</t>
  </si>
  <si>
    <t>D20210630.551016</t>
  </si>
  <si>
    <t>D20210630.5514409</t>
  </si>
  <si>
    <t>D20210630.5518023</t>
  </si>
  <si>
    <t>D20210630.552059</t>
  </si>
  <si>
    <t>D20210630.552161</t>
  </si>
  <si>
    <t>D20210630.552545</t>
  </si>
  <si>
    <t>D20210630.5528880</t>
  </si>
  <si>
    <t>FIRST BANK OF CENTRAL OHIO</t>
  </si>
  <si>
    <t>D20210630.552956</t>
  </si>
  <si>
    <t>D20210630.552974</t>
  </si>
  <si>
    <t>D20210630.553038</t>
  </si>
  <si>
    <t>D20210630.55336</t>
  </si>
  <si>
    <t>D20210630.5538937</t>
  </si>
  <si>
    <t>D20210630.553926</t>
  </si>
  <si>
    <t>D20210630.553944</t>
  </si>
  <si>
    <t>D20210630.554268</t>
  </si>
  <si>
    <t>D20210630.554343</t>
  </si>
  <si>
    <t>D20210630.5543735</t>
  </si>
  <si>
    <t>INTEGRITY BANK FOR BUSINESS</t>
  </si>
  <si>
    <t>D20210630.554857</t>
  </si>
  <si>
    <t>D20210630.554941</t>
  </si>
  <si>
    <t>D20210630.555256</t>
  </si>
  <si>
    <t>D20210630.556011</t>
  </si>
  <si>
    <t>D20210630.5561001</t>
  </si>
  <si>
    <t>D20210630.55635</t>
  </si>
  <si>
    <t>D20210630.556459</t>
  </si>
  <si>
    <t>D20210630.55653</t>
  </si>
  <si>
    <t>D20210630.556815</t>
  </si>
  <si>
    <t>D20210630.556936</t>
  </si>
  <si>
    <t>D20210630.557317</t>
  </si>
  <si>
    <t>D20210630.557438</t>
  </si>
  <si>
    <t>D20210630.5574430</t>
  </si>
  <si>
    <t>D20210630.557858</t>
  </si>
  <si>
    <t>D20210630.5582846</t>
  </si>
  <si>
    <t>D20210630.558574</t>
  </si>
  <si>
    <t>D20210630.559179</t>
  </si>
  <si>
    <t>D20210630.5592340</t>
  </si>
  <si>
    <t>CLIMATE FIRST BANK</t>
  </si>
  <si>
    <t>D20210630.55970</t>
  </si>
  <si>
    <t>D20210630.560214</t>
  </si>
  <si>
    <t>D20210630.560353</t>
  </si>
  <si>
    <t>D20210630.560438</t>
  </si>
  <si>
    <t>D20210630.560830</t>
  </si>
  <si>
    <t>D20210630.561145</t>
  </si>
  <si>
    <t>D20210630.561574</t>
  </si>
  <si>
    <t>D20210630.561659</t>
  </si>
  <si>
    <t>D20210630.561864</t>
  </si>
  <si>
    <t>D20210630.562058</t>
  </si>
  <si>
    <t>D20210630.56258</t>
  </si>
  <si>
    <t>D20210630.563233</t>
  </si>
  <si>
    <t>D20210630.563336</t>
  </si>
  <si>
    <t>D20210630.563457</t>
  </si>
  <si>
    <t>D20210630.56351</t>
  </si>
  <si>
    <t>D20210630.563934</t>
  </si>
  <si>
    <t>D20210630.564052</t>
  </si>
  <si>
    <t>D20210630.564324</t>
  </si>
  <si>
    <t>D20210630.564463</t>
  </si>
  <si>
    <t>D20210630.564557</t>
  </si>
  <si>
    <t>D20210630.564678</t>
  </si>
  <si>
    <t>D20210630.564838</t>
  </si>
  <si>
    <t>D20210630.564856</t>
  </si>
  <si>
    <t>D20210630.564977</t>
  </si>
  <si>
    <t>D20210630.565143</t>
  </si>
  <si>
    <t>D20210630.565152</t>
  </si>
  <si>
    <t>D20210630.565170</t>
  </si>
  <si>
    <t>D20210630.56548</t>
  </si>
  <si>
    <t>D20210630.565536</t>
  </si>
  <si>
    <t>D20210630.565750</t>
  </si>
  <si>
    <t>D20210630.565844</t>
  </si>
  <si>
    <t>D20210630.566056</t>
  </si>
  <si>
    <t>D20210630.566243</t>
  </si>
  <si>
    <t>D20210630.56717</t>
  </si>
  <si>
    <t>D20210630.567240</t>
  </si>
  <si>
    <t>D20210630.567679</t>
  </si>
  <si>
    <t>D20210630.567736</t>
  </si>
  <si>
    <t>D20210630.568126</t>
  </si>
  <si>
    <t>D20210630.568135</t>
  </si>
  <si>
    <t>D20210630.568359</t>
  </si>
  <si>
    <t>D20210630.568377</t>
  </si>
  <si>
    <t>D20210630.568470</t>
  </si>
  <si>
    <t>D20210630.568939</t>
  </si>
  <si>
    <t>D20210630.57040</t>
  </si>
  <si>
    <t>D20210630.570558</t>
  </si>
  <si>
    <t>D20210630.570651</t>
  </si>
  <si>
    <t>D20210630.571135</t>
  </si>
  <si>
    <t>D20210630.571265</t>
  </si>
  <si>
    <t>D20210630.571920</t>
  </si>
  <si>
    <t>D20210630.571957</t>
  </si>
  <si>
    <t>D20210630.572347</t>
  </si>
  <si>
    <t>D20210630.572374</t>
  </si>
  <si>
    <t>D20210630.572459</t>
  </si>
  <si>
    <t>D20210630.572655</t>
  </si>
  <si>
    <t>D20210630.573036</t>
  </si>
  <si>
    <t>D20210630.573335</t>
  </si>
  <si>
    <t>D20210630.574079</t>
  </si>
  <si>
    <t>D20210630.57451</t>
  </si>
  <si>
    <t>D20210630.574949</t>
  </si>
  <si>
    <t>D20210630.574976</t>
  </si>
  <si>
    <t>D20210630.5751</t>
  </si>
  <si>
    <t>D20210630.575133</t>
  </si>
  <si>
    <t>D20210630.575254</t>
  </si>
  <si>
    <t>D20210630.575348</t>
  </si>
  <si>
    <t>D20210630.575375</t>
  </si>
  <si>
    <t>D20210630.575647</t>
  </si>
  <si>
    <t>D20210630.575656</t>
  </si>
  <si>
    <t>D20210630.575759</t>
  </si>
  <si>
    <t>D20210630.575834</t>
  </si>
  <si>
    <t>D20210630.575955</t>
  </si>
  <si>
    <t>D20210630.576354</t>
  </si>
  <si>
    <t>D20210630.576541</t>
  </si>
  <si>
    <t>D20210630.576578</t>
  </si>
  <si>
    <t>D20210630.576608</t>
  </si>
  <si>
    <t>D20210630.576644</t>
  </si>
  <si>
    <t>D20210630.576952</t>
  </si>
  <si>
    <t>D20210630.577128</t>
  </si>
  <si>
    <t>D20210630.577137</t>
  </si>
  <si>
    <t>D20210630.577230</t>
  </si>
  <si>
    <t>D20210630.578116</t>
  </si>
  <si>
    <t>D20210630.578237</t>
  </si>
  <si>
    <t>D20210630.578255</t>
  </si>
  <si>
    <t>D20210630.578554</t>
  </si>
  <si>
    <t>D20210630.578741</t>
  </si>
  <si>
    <t>D20210630.578862</t>
  </si>
  <si>
    <t>D20210630.579140</t>
  </si>
  <si>
    <t>D20210630.579319</t>
  </si>
  <si>
    <t>D20210630.579364</t>
  </si>
  <si>
    <t>D20210630.579636</t>
  </si>
  <si>
    <t>D20210630.580155</t>
  </si>
  <si>
    <t>D20210630.580548</t>
  </si>
  <si>
    <t>D20210630.580847</t>
  </si>
  <si>
    <t>D20210630.580874</t>
  </si>
  <si>
    <t>D20210630.581237</t>
  </si>
  <si>
    <t>D20210630.581358</t>
  </si>
  <si>
    <t>D20210630.582177</t>
  </si>
  <si>
    <t>D20210630.58225</t>
  </si>
  <si>
    <t>D20210630.58243</t>
  </si>
  <si>
    <t>D20210630.582654</t>
  </si>
  <si>
    <t>D20210630.582878</t>
  </si>
  <si>
    <t>D20210630.582953</t>
  </si>
  <si>
    <t>D20210630.582971</t>
  </si>
  <si>
    <t>D20210630.583071</t>
  </si>
  <si>
    <t>D20210630.583268</t>
  </si>
  <si>
    <t>D20210630.583352</t>
  </si>
  <si>
    <t>D20210630.58355</t>
  </si>
  <si>
    <t>D20210630.583754</t>
  </si>
  <si>
    <t>D20210630.583905</t>
  </si>
  <si>
    <t>D20210630.584377</t>
  </si>
  <si>
    <t>D20210630.584724</t>
  </si>
  <si>
    <t>D20210630.584920</t>
  </si>
  <si>
    <t>D20210630.585235</t>
  </si>
  <si>
    <t>D20210630.58551</t>
  </si>
  <si>
    <t>D20210630.585749</t>
  </si>
  <si>
    <t>D20210630.586027</t>
  </si>
  <si>
    <t>D20210630.586072</t>
  </si>
  <si>
    <t>D20210630.586335</t>
  </si>
  <si>
    <t>D20210630.58636</t>
  </si>
  <si>
    <t>D20210630.586960</t>
  </si>
  <si>
    <t>D20210630.58757</t>
  </si>
  <si>
    <t>D20210630.587677</t>
  </si>
  <si>
    <t>D20210630.587752</t>
  </si>
  <si>
    <t>D20210630.587800</t>
  </si>
  <si>
    <t>D20210630.588245</t>
  </si>
  <si>
    <t>D20210630.588348</t>
  </si>
  <si>
    <t>D20210630.588478</t>
  </si>
  <si>
    <t>D20210630.589158</t>
  </si>
  <si>
    <t>D20210630.589523</t>
  </si>
  <si>
    <t>D20210630.58971</t>
  </si>
  <si>
    <t>D20210630.589943</t>
  </si>
  <si>
    <t>D20210630.590220</t>
  </si>
  <si>
    <t>D20210630.590248</t>
  </si>
  <si>
    <t>D20210630.590640</t>
  </si>
  <si>
    <t>D20210630.590976</t>
  </si>
  <si>
    <t>D20210630.591209</t>
  </si>
  <si>
    <t>D20210630.591320</t>
  </si>
  <si>
    <t>D20210630.591357</t>
  </si>
  <si>
    <t>D20210630.591366</t>
  </si>
  <si>
    <t>D20210630.591740</t>
  </si>
  <si>
    <t>D20210630.592439</t>
  </si>
  <si>
    <t>D20210630.592448</t>
  </si>
  <si>
    <t>D20210630.592550</t>
  </si>
  <si>
    <t>D20210630.592644</t>
  </si>
  <si>
    <t>D20210630.592859</t>
  </si>
  <si>
    <t>D20210630.593007</t>
  </si>
  <si>
    <t>D20210630.593052</t>
  </si>
  <si>
    <t>D20210630.59316</t>
  </si>
  <si>
    <t>D20210630.593249</t>
  </si>
  <si>
    <t>D20210630.593333</t>
  </si>
  <si>
    <t>D20210630.59352</t>
  </si>
  <si>
    <t>D20210630.59370</t>
  </si>
  <si>
    <t>D20210630.593771</t>
  </si>
  <si>
    <t>D20210630.593940</t>
  </si>
  <si>
    <t>D20210630.594433</t>
  </si>
  <si>
    <t>D20210630.594451</t>
  </si>
  <si>
    <t>D20210630.594853</t>
  </si>
  <si>
    <t>D20210630.594938</t>
  </si>
  <si>
    <t>D20210630.594947</t>
  </si>
  <si>
    <t>D20210630.595270</t>
  </si>
  <si>
    <t>D20210630.595337</t>
  </si>
  <si>
    <t>D20210630.595430</t>
  </si>
  <si>
    <t>D20210630.595869</t>
  </si>
  <si>
    <t>D20210630.595944</t>
  </si>
  <si>
    <t>D20210630.596062</t>
  </si>
  <si>
    <t>D20210630.596156</t>
  </si>
  <si>
    <t>D20210630.596277</t>
  </si>
  <si>
    <t>D20210630.596455</t>
  </si>
  <si>
    <t>D20210630.596642</t>
  </si>
  <si>
    <t>D20210630.596978</t>
  </si>
  <si>
    <t>D20210630.597041</t>
  </si>
  <si>
    <t>D20210630.597313</t>
  </si>
  <si>
    <t>D20210630.597452</t>
  </si>
  <si>
    <t>D20210630.59754</t>
  </si>
  <si>
    <t>D20210630.597546</t>
  </si>
  <si>
    <t>D20210630.597658</t>
  </si>
  <si>
    <t>D20210630.598002</t>
  </si>
  <si>
    <t>D20210630.598048</t>
  </si>
  <si>
    <t>D20210630.598132</t>
  </si>
  <si>
    <t>D20210630.598543</t>
  </si>
  <si>
    <t>D20210630.598646</t>
  </si>
  <si>
    <t>D20210630.598954</t>
  </si>
  <si>
    <t>D20210630.599643</t>
  </si>
  <si>
    <t>D20210630.599764</t>
  </si>
  <si>
    <t>D20210630.600419</t>
  </si>
  <si>
    <t>D20210630.601032</t>
  </si>
  <si>
    <t>D20210630.601041</t>
  </si>
  <si>
    <t>D20210630.601050</t>
  </si>
  <si>
    <t>D20210630.601153</t>
  </si>
  <si>
    <t>D20210630.601416</t>
  </si>
  <si>
    <t>D20210630.60143</t>
  </si>
  <si>
    <t>D20210630.601443</t>
  </si>
  <si>
    <t>D20210630.601658</t>
  </si>
  <si>
    <t>D20210630.602048</t>
  </si>
  <si>
    <t>D20210630.602543</t>
  </si>
  <si>
    <t>D20210630.602842</t>
  </si>
  <si>
    <t>D20210630.603232</t>
  </si>
  <si>
    <t>D20210630.60330</t>
  </si>
  <si>
    <t>D20210630.603540</t>
  </si>
  <si>
    <t>D20210630.603559</t>
  </si>
  <si>
    <t>D20210630.603755</t>
  </si>
  <si>
    <t>D20210630.6039</t>
  </si>
  <si>
    <t>D20210630.604024</t>
  </si>
  <si>
    <t>D20210630.604033</t>
  </si>
  <si>
    <t>D20210630.604547</t>
  </si>
  <si>
    <t>D20210630.604640</t>
  </si>
  <si>
    <t>D20210630.60545</t>
  </si>
  <si>
    <t>D20210630.60554</t>
  </si>
  <si>
    <t>D20210630.605571</t>
  </si>
  <si>
    <t>D20210630.605610</t>
  </si>
  <si>
    <t>D20210630.605656</t>
  </si>
  <si>
    <t>D20210630.606046</t>
  </si>
  <si>
    <t>D20210630.606176</t>
  </si>
  <si>
    <t>D20210630.60648</t>
  </si>
  <si>
    <t>D20210630.606653</t>
  </si>
  <si>
    <t>D20210630.607146</t>
  </si>
  <si>
    <t>D20210630.607333</t>
  </si>
  <si>
    <t>D20210630.608358</t>
  </si>
  <si>
    <t>D20210630.608451</t>
  </si>
  <si>
    <t>D20210630.608844</t>
  </si>
  <si>
    <t>D20210630.609010</t>
  </si>
  <si>
    <t>D20210630.609467</t>
  </si>
  <si>
    <t>D20210630.609476</t>
  </si>
  <si>
    <t>D20210630.609609</t>
  </si>
  <si>
    <t>D20210630.609645</t>
  </si>
  <si>
    <t>D20210630.609832</t>
  </si>
  <si>
    <t>D20210630.610128</t>
  </si>
  <si>
    <t>D20210630.610164</t>
  </si>
  <si>
    <t>D20210630.610539</t>
  </si>
  <si>
    <t>D20210630.610557</t>
  </si>
  <si>
    <t>D20210630.610913</t>
  </si>
  <si>
    <t>D20210630.611031</t>
  </si>
  <si>
    <t>D20210630.61122</t>
  </si>
  <si>
    <t>D20210630.611451</t>
  </si>
  <si>
    <t>D20210630.612159</t>
  </si>
  <si>
    <t>D20210630.612878</t>
  </si>
  <si>
    <t>D20210630.613008</t>
  </si>
  <si>
    <t>D20210630.613156</t>
  </si>
  <si>
    <t>D20210630.613307</t>
  </si>
  <si>
    <t>D20210630.613343</t>
  </si>
  <si>
    <t>D20210630.613400</t>
  </si>
  <si>
    <t>D20210630.61355</t>
  </si>
  <si>
    <t>D20210630.613558</t>
  </si>
  <si>
    <t>D20210630.613679</t>
  </si>
  <si>
    <t>D20210630.613839</t>
  </si>
  <si>
    <t>D20210630.613950</t>
  </si>
  <si>
    <t>D20210630.613978</t>
  </si>
  <si>
    <t>D20210630.614256</t>
  </si>
  <si>
    <t>D20210630.614313</t>
  </si>
  <si>
    <t>D20210630.614368</t>
  </si>
  <si>
    <t>D20210630.614751</t>
  </si>
  <si>
    <t>D20210630.61476</t>
  </si>
  <si>
    <t>D20210630.614948</t>
  </si>
  <si>
    <t>D20210630.615217</t>
  </si>
  <si>
    <t>D20210630.615253</t>
  </si>
  <si>
    <t>D20210630.615776</t>
  </si>
  <si>
    <t>D20210630.615851</t>
  </si>
  <si>
    <t>D20210630.615879</t>
  </si>
  <si>
    <t>D20210630.615954</t>
  </si>
  <si>
    <t>D20210630.616036</t>
  </si>
  <si>
    <t>D20210630.616148</t>
  </si>
  <si>
    <t>D20210630.616540</t>
  </si>
  <si>
    <t>D20210630.617051</t>
  </si>
  <si>
    <t>D20210630.617079</t>
  </si>
  <si>
    <t>D20210630.617145</t>
  </si>
  <si>
    <t>D20210630.617275</t>
  </si>
  <si>
    <t>D20210630.617341</t>
  </si>
  <si>
    <t>D20210630.617538</t>
  </si>
  <si>
    <t>D20210630.61757</t>
  </si>
  <si>
    <t>D20210630.617743</t>
  </si>
  <si>
    <t>D20210630.61832</t>
  </si>
  <si>
    <t>D20210630.618544</t>
  </si>
  <si>
    <t>D20210630.618647</t>
  </si>
  <si>
    <t>D20210630.618740</t>
  </si>
  <si>
    <t>D20210630.618777</t>
  </si>
  <si>
    <t>D20210630.618807</t>
  </si>
  <si>
    <t>D20210630.619327</t>
  </si>
  <si>
    <t>D20210630.619457</t>
  </si>
  <si>
    <t>D20210630.61953</t>
  </si>
  <si>
    <t>D20210630.619701</t>
  </si>
  <si>
    <t>D20210630.619859</t>
  </si>
  <si>
    <t>D20210630.619877</t>
  </si>
  <si>
    <t>D20210630.62044</t>
  </si>
  <si>
    <t>D20210630.62110</t>
  </si>
  <si>
    <t>D20210630.621151</t>
  </si>
  <si>
    <t>D20210630.621245</t>
  </si>
  <si>
    <t>D20210630.621357</t>
  </si>
  <si>
    <t>D20210630.621441</t>
  </si>
  <si>
    <t>D20210630.62147</t>
  </si>
  <si>
    <t>D20210630.622037</t>
  </si>
  <si>
    <t>D20210630.622653</t>
  </si>
  <si>
    <t>D20210630.622774</t>
  </si>
  <si>
    <t>D20210630.623052</t>
  </si>
  <si>
    <t>D20210630.623454</t>
  </si>
  <si>
    <t>D20210630.623548</t>
  </si>
  <si>
    <t>D20210630.623874</t>
  </si>
  <si>
    <t>D20210630.624246</t>
  </si>
  <si>
    <t>D20210630.624648</t>
  </si>
  <si>
    <t>D20210630.624778</t>
  </si>
  <si>
    <t>D20210630.624956</t>
  </si>
  <si>
    <t>D20210630.625056</t>
  </si>
  <si>
    <t>D20210630.625065</t>
  </si>
  <si>
    <t>D20210630.625140</t>
  </si>
  <si>
    <t>D20210630.625159</t>
  </si>
  <si>
    <t>D20210630.625654</t>
  </si>
  <si>
    <t>D20210630.625757</t>
  </si>
  <si>
    <t>D20210630.625850</t>
  </si>
  <si>
    <t>D20210630.625953</t>
  </si>
  <si>
    <t>D20210630.626101</t>
  </si>
  <si>
    <t>D20210630.627108</t>
  </si>
  <si>
    <t>D20210630.627377</t>
  </si>
  <si>
    <t>D20210630.627854</t>
  </si>
  <si>
    <t>D20210630.628039</t>
  </si>
  <si>
    <t>D20210630.628123</t>
  </si>
  <si>
    <t>D20210630.628178</t>
  </si>
  <si>
    <t>D20210630.628356</t>
  </si>
  <si>
    <t>D20210630.628552</t>
  </si>
  <si>
    <t>D20210630.629148</t>
  </si>
  <si>
    <t>D20210630.629353</t>
  </si>
  <si>
    <t>D20210630.629522</t>
  </si>
  <si>
    <t>D20210630.629746</t>
  </si>
  <si>
    <t>D20210630.630041</t>
  </si>
  <si>
    <t>D20210630.630340</t>
  </si>
  <si>
    <t>D20210630.63050</t>
  </si>
  <si>
    <t>D20210630.630555</t>
  </si>
  <si>
    <t>D20210630.630658</t>
  </si>
  <si>
    <t>D20210630.63069</t>
  </si>
  <si>
    <t>D20210630.631039</t>
  </si>
  <si>
    <t>D20210630.631150</t>
  </si>
  <si>
    <t>D20210630.631178</t>
  </si>
  <si>
    <t>D20210630.631422</t>
  </si>
  <si>
    <t>D20210630.631570</t>
  </si>
  <si>
    <t>D20210630.63201</t>
  </si>
  <si>
    <t>D20210630.632410</t>
  </si>
  <si>
    <t>D20210630.632607</t>
  </si>
  <si>
    <t>D20210630.632858</t>
  </si>
  <si>
    <t>D20210630.6329</t>
  </si>
  <si>
    <t>D20210630.633378</t>
  </si>
  <si>
    <t>D20210630.633640</t>
  </si>
  <si>
    <t>D20210630.634544</t>
  </si>
  <si>
    <t>D20210630.634955</t>
  </si>
  <si>
    <t>D20210630.634973</t>
  </si>
  <si>
    <t>D20210630.635457</t>
  </si>
  <si>
    <t>D20210630.63573</t>
  </si>
  <si>
    <t>D20210630.635840</t>
  </si>
  <si>
    <t>D20210630.635907</t>
  </si>
  <si>
    <t>D20210630.636276</t>
  </si>
  <si>
    <t>D20210630.636753</t>
  </si>
  <si>
    <t>D20210630.636771</t>
  </si>
  <si>
    <t>D20210630.637170</t>
  </si>
  <si>
    <t>D20210630.63733</t>
  </si>
  <si>
    <t>D20210630.63742</t>
  </si>
  <si>
    <t>D20210630.637451</t>
  </si>
  <si>
    <t>D20210630.63751</t>
  </si>
  <si>
    <t>D20210630.637554</t>
  </si>
  <si>
    <t>D20210630.638131</t>
  </si>
  <si>
    <t>D20210630.638355</t>
  </si>
  <si>
    <t>D20210630.638850</t>
  </si>
  <si>
    <t>D20210630.639549</t>
  </si>
  <si>
    <t>D20210630.639567</t>
  </si>
  <si>
    <t>D20210630.639633</t>
  </si>
  <si>
    <t>D20210630.639857</t>
  </si>
  <si>
    <t>D20210630.640143</t>
  </si>
  <si>
    <t>D20210630.640246</t>
  </si>
  <si>
    <t>D20210630.640442</t>
  </si>
  <si>
    <t>D20210630.640554</t>
  </si>
  <si>
    <t>D20210630.640956</t>
  </si>
  <si>
    <t>D20210630.641449</t>
  </si>
  <si>
    <t>D20210630.64150</t>
  </si>
  <si>
    <t>D20210630.641579</t>
  </si>
  <si>
    <t>D20210630.641775</t>
  </si>
  <si>
    <t>D20210630.642437</t>
  </si>
  <si>
    <t>D20210630.642549</t>
  </si>
  <si>
    <t>D20210630.642857</t>
  </si>
  <si>
    <t>D20210630.643078</t>
  </si>
  <si>
    <t>D20210630.643274</t>
  </si>
  <si>
    <t>D20210630.643340</t>
  </si>
  <si>
    <t>D20210630.643452</t>
  </si>
  <si>
    <t>D20210630.643658</t>
  </si>
  <si>
    <t>D20210630.644057</t>
  </si>
  <si>
    <t>D20210630.644141</t>
  </si>
  <si>
    <t>D20210630.644646</t>
  </si>
  <si>
    <t>D20210630.644776</t>
  </si>
  <si>
    <t>D20210630.644842</t>
  </si>
  <si>
    <t>D20210630.644954</t>
  </si>
  <si>
    <t>D20210630.644963</t>
  </si>
  <si>
    <t>D20210630.645157</t>
  </si>
  <si>
    <t>D20210630.645317</t>
  </si>
  <si>
    <t>D20210630.645465</t>
  </si>
  <si>
    <t>D20210630.64552</t>
  </si>
  <si>
    <t>D20210630.645540</t>
  </si>
  <si>
    <t>D20210630.645577</t>
  </si>
  <si>
    <t>D20210630.645625</t>
  </si>
  <si>
    <t>D20210630.646042</t>
  </si>
  <si>
    <t>D20210630.646145</t>
  </si>
  <si>
    <t>D20210630.646172</t>
  </si>
  <si>
    <t>D20210630.646444</t>
  </si>
  <si>
    <t>D20210630.646471</t>
  </si>
  <si>
    <t>D20210630.646556</t>
  </si>
  <si>
    <t>D20210630.646743</t>
  </si>
  <si>
    <t>D20210630.646873</t>
  </si>
  <si>
    <t>D20210630.647218</t>
  </si>
  <si>
    <t>D20210630.647245</t>
  </si>
  <si>
    <t>D20210630.64730</t>
  </si>
  <si>
    <t>D20210630.647414</t>
  </si>
  <si>
    <t>D20210630.647432</t>
  </si>
  <si>
    <t>D20210630.647759</t>
  </si>
  <si>
    <t>D20210630.647777</t>
  </si>
  <si>
    <t>D20210630.647955</t>
  </si>
  <si>
    <t>D20210630.648130</t>
  </si>
  <si>
    <t>D20210630.648242</t>
  </si>
  <si>
    <t>D20210630.648251</t>
  </si>
  <si>
    <t>D20210630.648345</t>
  </si>
  <si>
    <t>D20210630.648550</t>
  </si>
  <si>
    <t>D20210630.649342</t>
  </si>
  <si>
    <t>D20210630.649632</t>
  </si>
  <si>
    <t>D20210630.649874</t>
  </si>
  <si>
    <t>D20210630.651121</t>
  </si>
  <si>
    <t>D20210630.651149</t>
  </si>
  <si>
    <t>D20210630.651158</t>
  </si>
  <si>
    <t>D20210630.651354</t>
  </si>
  <si>
    <t>D20210630.651448</t>
  </si>
  <si>
    <t>D20210630.651541</t>
  </si>
  <si>
    <t>D20210630.651756</t>
  </si>
  <si>
    <t>D20210630.651859</t>
  </si>
  <si>
    <t>D20210630.651952</t>
  </si>
  <si>
    <t>D20210630.652043</t>
  </si>
  <si>
    <t>D20210630.65205</t>
  </si>
  <si>
    <t>D20210630.652070</t>
  </si>
  <si>
    <t>D20210630.652874</t>
  </si>
  <si>
    <t>D20210630.652959</t>
  </si>
  <si>
    <t>D20210630.652977</t>
  </si>
  <si>
    <t>D20210630.653134</t>
  </si>
  <si>
    <t>D20210630.653433</t>
  </si>
  <si>
    <t>D20210630.653611</t>
  </si>
  <si>
    <t>D20210630.653778</t>
  </si>
  <si>
    <t>D20210630.653947</t>
  </si>
  <si>
    <t>D20210630.654047</t>
  </si>
  <si>
    <t>D20210630.654300</t>
  </si>
  <si>
    <t>D20210630.654579</t>
  </si>
  <si>
    <t>D20210630.65513</t>
  </si>
  <si>
    <t>D20210630.655530</t>
  </si>
  <si>
    <t>D20210630.65559</t>
  </si>
  <si>
    <t>D20210630.655839</t>
  </si>
  <si>
    <t>D20210630.656032</t>
  </si>
  <si>
    <t>D20210630.656247</t>
  </si>
  <si>
    <t>D20210630.656377</t>
  </si>
  <si>
    <t>D20210630.656470</t>
  </si>
  <si>
    <t>D20210630.656658</t>
  </si>
  <si>
    <t>D20210630.656779</t>
  </si>
  <si>
    <t>D20210630.657178</t>
  </si>
  <si>
    <t>D20210630.657271</t>
  </si>
  <si>
    <t>D20210630.657365</t>
  </si>
  <si>
    <t>D20210630.657459</t>
  </si>
  <si>
    <t>D20210630.65746</t>
  </si>
  <si>
    <t>D20210630.657758</t>
  </si>
  <si>
    <t>D20210630.657954</t>
  </si>
  <si>
    <t>D20210630.658072</t>
  </si>
  <si>
    <t>D20210630.658474</t>
  </si>
  <si>
    <t>D20210630.65858</t>
  </si>
  <si>
    <t>D20210630.658924</t>
  </si>
  <si>
    <t>D20210630.659341</t>
  </si>
  <si>
    <t>D20210630.659453</t>
  </si>
  <si>
    <t>D20210630.659556</t>
  </si>
  <si>
    <t>D20210630.659640</t>
  </si>
  <si>
    <t>D20210630.659734</t>
  </si>
  <si>
    <t>D20210630.659855</t>
  </si>
  <si>
    <t>D20210630.660066</t>
  </si>
  <si>
    <t>D20210630.660253</t>
  </si>
  <si>
    <t>D20210630.660271</t>
  </si>
  <si>
    <t>D20210630.660570</t>
  </si>
  <si>
    <t>D20210630.660655</t>
  </si>
  <si>
    <t>D20210630.660879</t>
  </si>
  <si>
    <t>D20210630.660927</t>
  </si>
  <si>
    <t>D20210630.661072</t>
  </si>
  <si>
    <t>D20210630.661157</t>
  </si>
  <si>
    <t>D20210630.661223</t>
  </si>
  <si>
    <t>D20210630.661308</t>
  </si>
  <si>
    <t>D20210630.661474</t>
  </si>
  <si>
    <t>D20210630.66154</t>
  </si>
  <si>
    <t>D20210630.662350</t>
  </si>
  <si>
    <t>D20210630.662369</t>
  </si>
  <si>
    <t>D20210630.66275</t>
  </si>
  <si>
    <t>D20210630.662949</t>
  </si>
  <si>
    <t>D20210630.663058</t>
  </si>
  <si>
    <t>D20210630.663245</t>
  </si>
  <si>
    <t>D20210630.663450</t>
  </si>
  <si>
    <t>D20210630.663638</t>
  </si>
  <si>
    <t>D20210630.663656</t>
  </si>
  <si>
    <t>D20210630.663834</t>
  </si>
  <si>
    <t>D20210630.663955</t>
  </si>
  <si>
    <t>D20210630.664176</t>
  </si>
  <si>
    <t>D20210630.664206</t>
  </si>
  <si>
    <t>D20210630.664653</t>
  </si>
  <si>
    <t>D20210630.664756</t>
  </si>
  <si>
    <t>D20210630.665146</t>
  </si>
  <si>
    <t>D20210630.665258</t>
  </si>
  <si>
    <t>D20210630.665865</t>
  </si>
  <si>
    <t>D20210630.666059</t>
  </si>
  <si>
    <t>D20210630.666358</t>
  </si>
  <si>
    <t>D20210630.666554</t>
  </si>
  <si>
    <t>D20210630.66677</t>
  </si>
  <si>
    <t>D20210630.666844</t>
  </si>
  <si>
    <t>D20210630.666974</t>
  </si>
  <si>
    <t>D20210630.667029</t>
  </si>
  <si>
    <t>D20210630.667252</t>
  </si>
  <si>
    <t>D20210630.667346</t>
  </si>
  <si>
    <t>D20210630.667524</t>
  </si>
  <si>
    <t>D20210630.667551</t>
  </si>
  <si>
    <t>D20210630.667757</t>
  </si>
  <si>
    <t>D20210630.668053</t>
  </si>
  <si>
    <t>D20210630.668147</t>
  </si>
  <si>
    <t>D20210630.669555</t>
  </si>
  <si>
    <t>D20210630.670430</t>
  </si>
  <si>
    <t>D20210630.670467</t>
  </si>
  <si>
    <t>D20210630.670560</t>
  </si>
  <si>
    <t>D20210630.670654</t>
  </si>
  <si>
    <t>D20210630.670748</t>
  </si>
  <si>
    <t>D20210630.670878</t>
  </si>
  <si>
    <t>D20210630.671053</t>
  </si>
  <si>
    <t>D20210630.671147</t>
  </si>
  <si>
    <t>D20210630.671334</t>
  </si>
  <si>
    <t>D20210630.67142</t>
  </si>
  <si>
    <t>D20210630.671464</t>
  </si>
  <si>
    <t>D20210630.67151</t>
  </si>
  <si>
    <t>D20210630.671558</t>
  </si>
  <si>
    <t>D20210630.67209</t>
  </si>
  <si>
    <t>D20210630.672238</t>
  </si>
  <si>
    <t>D20210630.672247</t>
  </si>
  <si>
    <t>D20210630.672537</t>
  </si>
  <si>
    <t>D20210630.67254</t>
  </si>
  <si>
    <t>D20210630.672573</t>
  </si>
  <si>
    <t>D20210630.673244</t>
  </si>
  <si>
    <t>D20210630.673440</t>
  </si>
  <si>
    <t>D20210630.673477</t>
  </si>
  <si>
    <t>D20210630.673851</t>
  </si>
  <si>
    <t>D20210630.673909</t>
  </si>
  <si>
    <t>D20210630.674344</t>
  </si>
  <si>
    <t>D20210630.674849</t>
  </si>
  <si>
    <t>D20210630.675042</t>
  </si>
  <si>
    <t>D20210630.675051</t>
  </si>
  <si>
    <t>D20210630.675079</t>
  </si>
  <si>
    <t>D20210630.675248</t>
  </si>
  <si>
    <t>D20210630.675341</t>
  </si>
  <si>
    <t>D20210630.675659</t>
  </si>
  <si>
    <t>D20210630.675855</t>
  </si>
  <si>
    <t>D20210630.676049</t>
  </si>
  <si>
    <t>D20210630.676151</t>
  </si>
  <si>
    <t>D20210630.676478</t>
  </si>
  <si>
    <t>D20210630.67656</t>
  </si>
  <si>
    <t>D20210630.677176</t>
  </si>
  <si>
    <t>D20210630.677354</t>
  </si>
  <si>
    <t>D20210630.677448</t>
  </si>
  <si>
    <t>D20210630.677644</t>
  </si>
  <si>
    <t>D20210630.677756</t>
  </si>
  <si>
    <t>D20210630.677970</t>
  </si>
  <si>
    <t>D20210630.678052</t>
  </si>
  <si>
    <t>D20210630.678070</t>
  </si>
  <si>
    <t>D20210630.678258</t>
  </si>
  <si>
    <t>D20210630.678454</t>
  </si>
  <si>
    <t>D20210630.678557</t>
  </si>
  <si>
    <t>D20210630.67870</t>
  </si>
  <si>
    <t>D20210630.678717</t>
  </si>
  <si>
    <t>D20210630.678744</t>
  </si>
  <si>
    <t>D20210630.679451</t>
  </si>
  <si>
    <t>D20210630.679648</t>
  </si>
  <si>
    <t>D20210630.680055</t>
  </si>
  <si>
    <t>D20210630.680130</t>
  </si>
  <si>
    <t>D20210630.680354</t>
  </si>
  <si>
    <t>D20210630.680457</t>
  </si>
  <si>
    <t>D20210630.680747</t>
  </si>
  <si>
    <t>D20210630.680813</t>
  </si>
  <si>
    <t>D20210630.681043</t>
  </si>
  <si>
    <t>D20210630.681249</t>
  </si>
  <si>
    <t>D20210630.682143</t>
  </si>
  <si>
    <t>D20210630.682563</t>
  </si>
  <si>
    <t>D20210630.682648</t>
  </si>
  <si>
    <t>D20210630.683449</t>
  </si>
  <si>
    <t>D20210630.683814</t>
  </si>
  <si>
    <t>D20210630.684455</t>
  </si>
  <si>
    <t>D20210630.685023</t>
  </si>
  <si>
    <t>D20210630.685649</t>
  </si>
  <si>
    <t>D20210630.685676</t>
  </si>
  <si>
    <t>D20210630.685779</t>
  </si>
  <si>
    <t>D20210630.686459</t>
  </si>
  <si>
    <t>D20210630.686570</t>
  </si>
  <si>
    <t>D20210630.68671</t>
  </si>
  <si>
    <t>D20210630.686758</t>
  </si>
  <si>
    <t>D20210630.687009</t>
  </si>
  <si>
    <t>D20210630.687054</t>
  </si>
  <si>
    <t>D20210630.68756</t>
  </si>
  <si>
    <t>D20210630.687830</t>
  </si>
  <si>
    <t>D20210630.687951</t>
  </si>
  <si>
    <t>D20210630.688079</t>
  </si>
  <si>
    <t>D20210630.688257</t>
  </si>
  <si>
    <t>D20210630.68831</t>
  </si>
  <si>
    <t>D20210630.688453</t>
  </si>
  <si>
    <t>D20210630.688556</t>
  </si>
  <si>
    <t>D20210630.689209</t>
  </si>
  <si>
    <t>D20210630.689357</t>
  </si>
  <si>
    <t>D20210630.689759</t>
  </si>
  <si>
    <t>D20210630.691042</t>
  </si>
  <si>
    <t>D20210630.691556</t>
  </si>
  <si>
    <t>D20210630.691743</t>
  </si>
  <si>
    <t>D20210630.691958</t>
  </si>
  <si>
    <t>D20210630.692450</t>
  </si>
  <si>
    <t>D20210630.692704</t>
  </si>
  <si>
    <t>D20210630.692946</t>
  </si>
  <si>
    <t>D20210630.693073</t>
  </si>
  <si>
    <t>D20210630.693224</t>
  </si>
  <si>
    <t>D20210630.69333</t>
  </si>
  <si>
    <t>D20210630.693345</t>
  </si>
  <si>
    <t>D20210630.693952</t>
  </si>
  <si>
    <t>D20210630.694146</t>
  </si>
  <si>
    <t>D20210630.694771</t>
  </si>
  <si>
    <t>D20210630.694847</t>
  </si>
  <si>
    <t>D20210630.694904</t>
  </si>
  <si>
    <t>D20210630.695349</t>
  </si>
  <si>
    <t>D20210630.695947</t>
  </si>
  <si>
    <t>D20210630.696047</t>
  </si>
  <si>
    <t>D20210630.696168</t>
  </si>
  <si>
    <t>D20210630.696430</t>
  </si>
  <si>
    <t>D20210630.696645</t>
  </si>
  <si>
    <t>D20210630.69678</t>
  </si>
  <si>
    <t>D20210630.697035</t>
  </si>
  <si>
    <t>D20210630.697147</t>
  </si>
  <si>
    <t>D20210630.697156</t>
  </si>
  <si>
    <t>D20210630.697231</t>
  </si>
  <si>
    <t>D20210630.697633</t>
  </si>
  <si>
    <t>D20210630.697763</t>
  </si>
  <si>
    <t>D20210630.697950</t>
  </si>
  <si>
    <t>D20210630.697978</t>
  </si>
  <si>
    <t>D20210630.698144</t>
  </si>
  <si>
    <t>D20210630.698546</t>
  </si>
  <si>
    <t>D20210630.698649</t>
  </si>
  <si>
    <t>D20210630.699105</t>
  </si>
  <si>
    <t>D20210630.699253</t>
  </si>
  <si>
    <t>D20210630.700140</t>
  </si>
  <si>
    <t>D20210630.700252</t>
  </si>
  <si>
    <t>D20210630.700430</t>
  </si>
  <si>
    <t>D20210630.700458</t>
  </si>
  <si>
    <t>D20210630.7009</t>
  </si>
  <si>
    <t>D20210630.701062</t>
  </si>
  <si>
    <t>D20210630.701222</t>
  </si>
  <si>
    <t>D20210630.701839</t>
  </si>
  <si>
    <t>D20210630.701857</t>
  </si>
  <si>
    <t>D20210630.702117</t>
  </si>
  <si>
    <t>D20210630.70218</t>
  </si>
  <si>
    <t>D20210630.702359</t>
  </si>
  <si>
    <t>D20210630.702612</t>
  </si>
  <si>
    <t>D20210630.702836</t>
  </si>
  <si>
    <t>D20210630.702911</t>
  </si>
  <si>
    <t>D20210630.702966</t>
  </si>
  <si>
    <t>D20210630.703039</t>
  </si>
  <si>
    <t>D20210630.703552</t>
  </si>
  <si>
    <t>D20210630.703767</t>
  </si>
  <si>
    <t>D20210630.70414</t>
  </si>
  <si>
    <t>D20210630.7045</t>
  </si>
  <si>
    <t>D20210630.704559</t>
  </si>
  <si>
    <t>D20210630.705378</t>
  </si>
  <si>
    <t>D20210630.705556</t>
  </si>
  <si>
    <t>D20210630.706030</t>
  </si>
  <si>
    <t>D20210630.706058</t>
  </si>
  <si>
    <t>D20210630.706236</t>
  </si>
  <si>
    <t>D20210630.706254</t>
  </si>
  <si>
    <t>D20210630.70638</t>
  </si>
  <si>
    <t>D20210630.706450</t>
  </si>
  <si>
    <t>D20210630.706656</t>
  </si>
  <si>
    <t>D20210630.7072</t>
  </si>
  <si>
    <t>D20210630.707354</t>
  </si>
  <si>
    <t>D20210630.708379</t>
  </si>
  <si>
    <t>D20210630.709143</t>
  </si>
  <si>
    <t>D20210630.709451</t>
  </si>
  <si>
    <t>D20210630.70955</t>
  </si>
  <si>
    <t>D20210630.709554</t>
  </si>
  <si>
    <t>D20210630.709602</t>
  </si>
  <si>
    <t>D20210630.709639</t>
  </si>
  <si>
    <t>D20210630.709956</t>
  </si>
  <si>
    <t>D20210630.710176</t>
  </si>
  <si>
    <t>D20210630.71073</t>
  </si>
  <si>
    <t>D20210630.710859</t>
  </si>
  <si>
    <t>D20210630.711472</t>
  </si>
  <si>
    <t>D20210630.711520</t>
  </si>
  <si>
    <t>D20210630.711548</t>
  </si>
  <si>
    <t>D20210630.711753</t>
  </si>
  <si>
    <t>D20210630.711801</t>
  </si>
  <si>
    <t>D20210630.712059</t>
  </si>
  <si>
    <t>D20210630.712273</t>
  </si>
  <si>
    <t>D20210630.712648</t>
  </si>
  <si>
    <t>D20210630.712956</t>
  </si>
  <si>
    <t>D20210630.713047</t>
  </si>
  <si>
    <t>D20210630.713252</t>
  </si>
  <si>
    <t>D20210630.713476</t>
  </si>
  <si>
    <t>D20210630.713926</t>
  </si>
  <si>
    <t>D20210630.714165</t>
  </si>
  <si>
    <t>D20210630.714437</t>
  </si>
  <si>
    <t>D20210630.71457</t>
  </si>
  <si>
    <t>D20210630.714839</t>
  </si>
  <si>
    <t>D20210630.714978</t>
  </si>
  <si>
    <t>D20210630.715032</t>
  </si>
  <si>
    <t>D20210630.715050</t>
  </si>
  <si>
    <t>D20210630.715144</t>
  </si>
  <si>
    <t>D20210630.715340</t>
  </si>
  <si>
    <t>D20210630.715470</t>
  </si>
  <si>
    <t>D20210630.715630</t>
  </si>
  <si>
    <t>D20210630.715872</t>
  </si>
  <si>
    <t>D20210630.715975</t>
  </si>
  <si>
    <t>D20210630.716374</t>
  </si>
  <si>
    <t>D20210630.716833</t>
  </si>
  <si>
    <t>D20210630.716851</t>
  </si>
  <si>
    <t>D20210630.716954</t>
  </si>
  <si>
    <t>D20210630.717232</t>
  </si>
  <si>
    <t>D20210630.717670</t>
  </si>
  <si>
    <t>D20210630.717737</t>
  </si>
  <si>
    <t>D20210630.717924</t>
  </si>
  <si>
    <t>D20210630.718079</t>
  </si>
  <si>
    <t>D20210630.718145</t>
  </si>
  <si>
    <t>D20210630.718275</t>
  </si>
  <si>
    <t>D20210630.718538</t>
  </si>
  <si>
    <t>D20210630.71859</t>
  </si>
  <si>
    <t>D20210630.719030</t>
  </si>
  <si>
    <t>D20210630.719610</t>
  </si>
  <si>
    <t>D20210630.719656</t>
  </si>
  <si>
    <t>D20210630.719964</t>
  </si>
  <si>
    <t>D20210630.720157</t>
  </si>
  <si>
    <t>D20210630.720344</t>
  </si>
  <si>
    <t>D20210630.720746</t>
  </si>
  <si>
    <t>D20210630.720858</t>
  </si>
  <si>
    <t>D20210630.721350</t>
  </si>
  <si>
    <t>D20210630.721752</t>
  </si>
  <si>
    <t>D20210630.721949</t>
  </si>
  <si>
    <t>D20210630.722227</t>
  </si>
  <si>
    <t>D20210630.722432</t>
  </si>
  <si>
    <t>D20210630.722544</t>
  </si>
  <si>
    <t>D20210630.72258</t>
  </si>
  <si>
    <t>D20210630.722777</t>
  </si>
  <si>
    <t>D20210630.722816</t>
  </si>
  <si>
    <t>D20210630.723112</t>
  </si>
  <si>
    <t>D20210630.723158</t>
  </si>
  <si>
    <t>D20210630.72351</t>
  </si>
  <si>
    <t>D20210630.723550</t>
  </si>
  <si>
    <t>D20210630.723653</t>
  </si>
  <si>
    <t>D20210630.723756</t>
  </si>
  <si>
    <t>D20210630.723868</t>
  </si>
  <si>
    <t>D20210630.724230</t>
  </si>
  <si>
    <t>D20210630.72454</t>
  </si>
  <si>
    <t>D20210630.724548</t>
  </si>
  <si>
    <t>D20210630.724744</t>
  </si>
  <si>
    <t>D20210630.724904</t>
  </si>
  <si>
    <t>D20210630.724940</t>
  </si>
  <si>
    <t>D20210630.725077</t>
  </si>
  <si>
    <t>D20210630.725732</t>
  </si>
  <si>
    <t>D20210630.725741</t>
  </si>
  <si>
    <t>D20210630.726458</t>
  </si>
  <si>
    <t>D20210630.72678</t>
  </si>
  <si>
    <t>D20210630.726953</t>
  </si>
  <si>
    <t>D20210630.727174</t>
  </si>
  <si>
    <t>D20210630.728948</t>
  </si>
  <si>
    <t>D20210630.728957</t>
  </si>
  <si>
    <t>D20210630.729011</t>
  </si>
  <si>
    <t>D20210630.729057</t>
  </si>
  <si>
    <t>D20210630.729178</t>
  </si>
  <si>
    <t>D20210630.729310</t>
  </si>
  <si>
    <t>D20210630.729459</t>
  </si>
  <si>
    <t>D20210630.729570</t>
  </si>
  <si>
    <t>D20210630.729842</t>
  </si>
  <si>
    <t>D20210630.729945</t>
  </si>
  <si>
    <t>D20210630.730745</t>
  </si>
  <si>
    <t>D20210630.731050</t>
  </si>
  <si>
    <t>D20210630.73116</t>
  </si>
  <si>
    <t>D20210630.731247</t>
  </si>
  <si>
    <t>D20210630.73152</t>
  </si>
  <si>
    <t>D20210630.731957</t>
  </si>
  <si>
    <t>D20210630.732178</t>
  </si>
  <si>
    <t>D20210630.732253</t>
  </si>
  <si>
    <t>D20210630.732637</t>
  </si>
  <si>
    <t>D20210630.732758</t>
  </si>
  <si>
    <t>D20210630.732918</t>
  </si>
  <si>
    <t>D20210630.732954</t>
  </si>
  <si>
    <t>D20210630.733054</t>
  </si>
  <si>
    <t>D20210630.733540</t>
  </si>
  <si>
    <t>D20210630.733559</t>
  </si>
  <si>
    <t>D20210630.733661</t>
  </si>
  <si>
    <t>D20210630.733755</t>
  </si>
  <si>
    <t>D20210630.733951</t>
  </si>
  <si>
    <t>D20210630.734248</t>
  </si>
  <si>
    <t>D20210630.734350</t>
  </si>
  <si>
    <t>D20210630.734538</t>
  </si>
  <si>
    <t>D20210630.734613</t>
  </si>
  <si>
    <t>D20210630.735049</t>
  </si>
  <si>
    <t>D20210630.735067</t>
  </si>
  <si>
    <t>D20210630.735414</t>
  </si>
  <si>
    <t>D20210630.735441</t>
  </si>
  <si>
    <t>D20210630.73554</t>
  </si>
  <si>
    <t>D20210630.735768</t>
  </si>
  <si>
    <t>D20210630.735973</t>
  </si>
  <si>
    <t>D20210630.736158</t>
  </si>
  <si>
    <t>D20210630.736206</t>
  </si>
  <si>
    <t>D20210630.736550</t>
  </si>
  <si>
    <t>D20210630.736662</t>
  </si>
  <si>
    <t>D20210630.737548</t>
  </si>
  <si>
    <t>D20210630.738013</t>
  </si>
  <si>
    <t>D20210630.738040</t>
  </si>
  <si>
    <t>D20210630.738143</t>
  </si>
  <si>
    <t>D20210630.738255</t>
  </si>
  <si>
    <t>D20210630.738303</t>
  </si>
  <si>
    <t>D20210630.738657</t>
  </si>
  <si>
    <t>D20210630.738769</t>
  </si>
  <si>
    <t>D20210630.739346</t>
  </si>
  <si>
    <t>D20210630.739355</t>
  </si>
  <si>
    <t>D20210630.73956</t>
  </si>
  <si>
    <t>D20210630.739560</t>
  </si>
  <si>
    <t>D20210630.739832</t>
  </si>
  <si>
    <t>D20210630.740249</t>
  </si>
  <si>
    <t>D20210630.74056</t>
  </si>
  <si>
    <t>D20210630.741068</t>
  </si>
  <si>
    <t>D20210630.741152</t>
  </si>
  <si>
    <t>D20210630.741330</t>
  </si>
  <si>
    <t>D20210630.741358</t>
  </si>
  <si>
    <t>D20210630.74140</t>
  </si>
  <si>
    <t>D20210630.741648</t>
  </si>
  <si>
    <t>D20210630.741844</t>
  </si>
  <si>
    <t>D20210630.741956</t>
  </si>
  <si>
    <t>D20210630.741974</t>
  </si>
  <si>
    <t>D20210630.742056</t>
  </si>
  <si>
    <t>D20210630.742542</t>
  </si>
  <si>
    <t>D20210630.742636</t>
  </si>
  <si>
    <t>D20210630.742944</t>
  </si>
  <si>
    <t>D20210630.743679</t>
  </si>
  <si>
    <t>D20210630.743950</t>
  </si>
  <si>
    <t>D20210630.74403</t>
  </si>
  <si>
    <t>D20210630.744256</t>
  </si>
  <si>
    <t>D20210630.74449</t>
  </si>
  <si>
    <t>D20210630.744854</t>
  </si>
  <si>
    <t>D20210630.745150</t>
  </si>
  <si>
    <t>D20210630.745347</t>
  </si>
  <si>
    <t>D20210630.7456</t>
  </si>
  <si>
    <t>D20210630.746157</t>
  </si>
  <si>
    <t>D20210630.746429</t>
  </si>
  <si>
    <t>D20210630.746755</t>
  </si>
  <si>
    <t>D20210630.746942</t>
  </si>
  <si>
    <t>D20210630.746979</t>
  </si>
  <si>
    <t>D20210630.747051</t>
  </si>
  <si>
    <t>D20210630.747257</t>
  </si>
  <si>
    <t>D20210630.748254</t>
  </si>
  <si>
    <t>D20210630.748357</t>
  </si>
  <si>
    <t>D20210630.748441</t>
  </si>
  <si>
    <t>D20210630.748964</t>
  </si>
  <si>
    <t>D20210630.749242</t>
  </si>
  <si>
    <t>D20210630.749635</t>
  </si>
  <si>
    <t>D20210630.749840</t>
  </si>
  <si>
    <t>D20210630.749943</t>
  </si>
  <si>
    <t>D20210630.749952</t>
  </si>
  <si>
    <t>D20210630.750051</t>
  </si>
  <si>
    <t>D20210630.750127</t>
  </si>
  <si>
    <t>D20210630.750239</t>
  </si>
  <si>
    <t>D20210630.750341</t>
  </si>
  <si>
    <t>D20210630.750444</t>
  </si>
  <si>
    <t>D20210630.750846</t>
  </si>
  <si>
    <t>D20210630.751254</t>
  </si>
  <si>
    <t>D20210630.751656</t>
  </si>
  <si>
    <t>D20210630.751852</t>
  </si>
  <si>
    <t>D20210630.75259</t>
  </si>
  <si>
    <t>D20210630.752644</t>
  </si>
  <si>
    <t>D20210630.752831</t>
  </si>
  <si>
    <t>D20210630.753052</t>
  </si>
  <si>
    <t>D20210630.753324</t>
  </si>
  <si>
    <t>D20210630.753641</t>
  </si>
  <si>
    <t>D20210630.753856</t>
  </si>
  <si>
    <t>D20210630.754068</t>
  </si>
  <si>
    <t>D20210630.754246</t>
  </si>
  <si>
    <t>D20210630.75446</t>
  </si>
  <si>
    <t>D20210630.754536</t>
  </si>
  <si>
    <t>D20210630.75455</t>
  </si>
  <si>
    <t>D20210630.754826</t>
  </si>
  <si>
    <t>D20210630.754853</t>
  </si>
  <si>
    <t>D20210630.754929</t>
  </si>
  <si>
    <t>D20210630.755047</t>
  </si>
  <si>
    <t>D20210630.755252</t>
  </si>
  <si>
    <t>D20210630.755421</t>
  </si>
  <si>
    <t>D20210630.755458</t>
  </si>
  <si>
    <t>D20210630.75633</t>
  </si>
  <si>
    <t>D20210630.756343</t>
  </si>
  <si>
    <t>D20210630.75651</t>
  </si>
  <si>
    <t>D20210630.756848</t>
  </si>
  <si>
    <t>D20210630.757377</t>
  </si>
  <si>
    <t>D20210630.757452</t>
  </si>
  <si>
    <t>D20210630.757612</t>
  </si>
  <si>
    <t>D20210630.757779</t>
  </si>
  <si>
    <t>D20210630.758703</t>
  </si>
  <si>
    <t>D20210630.758842</t>
  </si>
  <si>
    <t>D20210630.758851</t>
  </si>
  <si>
    <t>D20210630.759045</t>
  </si>
  <si>
    <t>D20210630.759625</t>
  </si>
  <si>
    <t>D20210630.760210</t>
  </si>
  <si>
    <t>D20210630.760331</t>
  </si>
  <si>
    <t>D20210630.760340</t>
  </si>
  <si>
    <t>D20210630.760434</t>
  </si>
  <si>
    <t>D20210630.760649</t>
  </si>
  <si>
    <t>D20210630.760854</t>
  </si>
  <si>
    <t>D20210630.760939</t>
  </si>
  <si>
    <t>D20210630.760957</t>
  </si>
  <si>
    <t>D20210630.761244</t>
  </si>
  <si>
    <t>D20210630.761459</t>
  </si>
  <si>
    <t>D20210630.76153</t>
  </si>
  <si>
    <t>D20210630.761543</t>
  </si>
  <si>
    <t>D20210630.761806</t>
  </si>
  <si>
    <t>D20210630.761833</t>
  </si>
  <si>
    <t>D20210630.761851</t>
  </si>
  <si>
    <t>D20210630.761954</t>
  </si>
  <si>
    <t>D20210630.762045</t>
  </si>
  <si>
    <t>D20210630.762447</t>
  </si>
  <si>
    <t>D20210630.762474</t>
  </si>
  <si>
    <t>D20210630.762773</t>
  </si>
  <si>
    <t>D20210630.763211</t>
  </si>
  <si>
    <t>D20210630.7634</t>
  </si>
  <si>
    <t>D20210630.763677</t>
  </si>
  <si>
    <t>D20210630.763930</t>
  </si>
  <si>
    <t>D20210630.764030</t>
  </si>
  <si>
    <t>D20210630.764058</t>
  </si>
  <si>
    <t>D20210630.764067</t>
  </si>
  <si>
    <t>D20210630.764142</t>
  </si>
  <si>
    <t>D20210630.764151</t>
  </si>
  <si>
    <t>D20210630.76443</t>
  </si>
  <si>
    <t>D20210630.764441</t>
  </si>
  <si>
    <t>D20210630.764816</t>
  </si>
  <si>
    <t>D20210630.765019</t>
  </si>
  <si>
    <t>D20210630.765318</t>
  </si>
  <si>
    <t>D20210630.765354</t>
  </si>
  <si>
    <t>D20210630.765505</t>
  </si>
  <si>
    <t>D20210630.765662</t>
  </si>
  <si>
    <t>D20210630.765877</t>
  </si>
  <si>
    <t>D20210630.766052</t>
  </si>
  <si>
    <t>D20210630.766164</t>
  </si>
  <si>
    <t>D20210630.767040</t>
  </si>
  <si>
    <t>D20210630.767152</t>
  </si>
  <si>
    <t>D20210630.767246</t>
  </si>
  <si>
    <t>D20210630.767255</t>
  </si>
  <si>
    <t>D20210630.767554</t>
  </si>
  <si>
    <t>D20210630.767572</t>
  </si>
  <si>
    <t>D20210630.767611</t>
  </si>
  <si>
    <t>D20210630.767732</t>
  </si>
  <si>
    <t>D20210630.767974</t>
  </si>
  <si>
    <t>D20210630.768074</t>
  </si>
  <si>
    <t>D20210630.768458</t>
  </si>
  <si>
    <t>D20210630.768476</t>
  </si>
  <si>
    <t>D20210630.76854</t>
  </si>
  <si>
    <t>D20210630.768953</t>
  </si>
  <si>
    <t>D20210630.769156</t>
  </si>
  <si>
    <t>D20210630.769334</t>
  </si>
  <si>
    <t>D20210630.770451</t>
  </si>
  <si>
    <t>D20210630.770545</t>
  </si>
  <si>
    <t>D20210630.770639</t>
  </si>
  <si>
    <t>D20210630.770657</t>
  </si>
  <si>
    <t>D20210630.770853</t>
  </si>
  <si>
    <t>D20210630.771047</t>
  </si>
  <si>
    <t>D20210630.771140</t>
  </si>
  <si>
    <t>D20210630.771458</t>
  </si>
  <si>
    <t>D20210630.77150</t>
  </si>
  <si>
    <t>D20210630.771609</t>
  </si>
  <si>
    <t>D20210630.771748</t>
  </si>
  <si>
    <t>D20210630.771878</t>
  </si>
  <si>
    <t>D20210630.772008</t>
  </si>
  <si>
    <t>D20210630.772446</t>
  </si>
  <si>
    <t>D20210630.77253</t>
  </si>
  <si>
    <t>D20210630.772754</t>
  </si>
  <si>
    <t>D20210630.773032</t>
  </si>
  <si>
    <t>D20210630.773171</t>
  </si>
  <si>
    <t>D20210630.773247</t>
  </si>
  <si>
    <t>D20210630.773443</t>
  </si>
  <si>
    <t>D20210630.773470</t>
  </si>
  <si>
    <t>D20210630.773546</t>
  </si>
  <si>
    <t>D20210630.773742</t>
  </si>
  <si>
    <t>D20210630.774132</t>
  </si>
  <si>
    <t>D20210630.77422</t>
  </si>
  <si>
    <t>D20210630.774235</t>
  </si>
  <si>
    <t>D20210630.774253</t>
  </si>
  <si>
    <t>D20210630.774262</t>
  </si>
  <si>
    <t>D20210630.774347</t>
  </si>
  <si>
    <t>D20210630.775054</t>
  </si>
  <si>
    <t>D20210630.775241</t>
  </si>
  <si>
    <t>D20210630.775456</t>
  </si>
  <si>
    <t>D20210630.775773</t>
  </si>
  <si>
    <t>D20210630.776369</t>
  </si>
  <si>
    <t>D20210630.776547</t>
  </si>
  <si>
    <t>D20210630.777254</t>
  </si>
  <si>
    <t>D20210630.777366</t>
  </si>
  <si>
    <t>D20210630.777441</t>
  </si>
  <si>
    <t>D20210630.777870</t>
  </si>
  <si>
    <t>D20210630.77851</t>
  </si>
  <si>
    <t>D20210630.778738</t>
  </si>
  <si>
    <t>D20210630.779016</t>
  </si>
  <si>
    <t>D20210630.779351</t>
  </si>
  <si>
    <t>D20210630.779360</t>
  </si>
  <si>
    <t>D20210630.779641</t>
  </si>
  <si>
    <t>D20210630.779650</t>
  </si>
  <si>
    <t>D20210630.779968</t>
  </si>
  <si>
    <t>D20210630.780049</t>
  </si>
  <si>
    <t>D20210630.780218</t>
  </si>
  <si>
    <t>D20210630.780263</t>
  </si>
  <si>
    <t>D20210630.780562</t>
  </si>
  <si>
    <t>D20210630.780722</t>
  </si>
  <si>
    <t>D20210630.780955</t>
  </si>
  <si>
    <t>D20210630.781028</t>
  </si>
  <si>
    <t>D20210630.78157</t>
  </si>
  <si>
    <t>D20210630.782016</t>
  </si>
  <si>
    <t>D20210630.782306</t>
  </si>
  <si>
    <t>D20210630.78241</t>
  </si>
  <si>
    <t>D20210630.782548</t>
  </si>
  <si>
    <t>D20210630.783161</t>
  </si>
  <si>
    <t>D20210630.783246</t>
  </si>
  <si>
    <t>D20210630.783349</t>
  </si>
  <si>
    <t>D20210630.783648</t>
  </si>
  <si>
    <t>D20210630.783844</t>
  </si>
  <si>
    <t>D20210630.783910</t>
  </si>
  <si>
    <t>D20210630.784159</t>
  </si>
  <si>
    <t>D20210630.784430</t>
  </si>
  <si>
    <t>D20210630.785147</t>
  </si>
  <si>
    <t>D20210630.785473</t>
  </si>
  <si>
    <t>D20210630.78559</t>
  </si>
  <si>
    <t>D20210630.785857</t>
  </si>
  <si>
    <t>D20210630.785923</t>
  </si>
  <si>
    <t>D20210630.785950</t>
  </si>
  <si>
    <t>D20210630.786210</t>
  </si>
  <si>
    <t>D20210630.786256</t>
  </si>
  <si>
    <t>D20210630.786340</t>
  </si>
  <si>
    <t>D20210630.786555</t>
  </si>
  <si>
    <t>D20210630.786612</t>
  </si>
  <si>
    <t>D20210630.786733</t>
  </si>
  <si>
    <t>D20210630.786948</t>
  </si>
  <si>
    <t>D20210630.787141</t>
  </si>
  <si>
    <t>D20210630.787459</t>
  </si>
  <si>
    <t>D20210630.787842</t>
  </si>
  <si>
    <t>D20210630.788559</t>
  </si>
  <si>
    <t>D20210630.788652</t>
  </si>
  <si>
    <t>D20210630.788773</t>
  </si>
  <si>
    <t>D20210630.789051</t>
  </si>
  <si>
    <t>D20210630.790150</t>
  </si>
  <si>
    <t>D20210630.790271</t>
  </si>
  <si>
    <t>D20210630.79042</t>
  </si>
  <si>
    <t>D20210630.790543</t>
  </si>
  <si>
    <t>D20210630.790703</t>
  </si>
  <si>
    <t>D20210630.790918</t>
  </si>
  <si>
    <t>D20210630.791072</t>
  </si>
  <si>
    <t>D20210630.79127</t>
  </si>
  <si>
    <t>D20210630.791353</t>
  </si>
  <si>
    <t>D20210630.79145</t>
  </si>
  <si>
    <t>D20210630.791821</t>
  </si>
  <si>
    <t>D20210630.791942</t>
  </si>
  <si>
    <t>D20210630.792248</t>
  </si>
  <si>
    <t>D20210630.792453</t>
  </si>
  <si>
    <t>D20210630.79257</t>
  </si>
  <si>
    <t>D20210630.792640</t>
  </si>
  <si>
    <t>D20210630.792659</t>
  </si>
  <si>
    <t>D20210630.794149</t>
  </si>
  <si>
    <t>D20210630.794336</t>
  </si>
  <si>
    <t>D20210630.794345</t>
  </si>
  <si>
    <t>D20210630.794475</t>
  </si>
  <si>
    <t>D20210630.794653</t>
  </si>
  <si>
    <t>D20210630.795249</t>
  </si>
  <si>
    <t>D20210630.795548</t>
  </si>
  <si>
    <t>D20210630.795959</t>
  </si>
  <si>
    <t>D20210630.795968</t>
  </si>
  <si>
    <t>D20210630.796152</t>
  </si>
  <si>
    <t>D20210630.796451</t>
  </si>
  <si>
    <t>D20210630.796572</t>
  </si>
  <si>
    <t>D20210630.796657</t>
  </si>
  <si>
    <t>D20210630.797140</t>
  </si>
  <si>
    <t>D20210630.797775</t>
  </si>
  <si>
    <t>D20210630.798512</t>
  </si>
  <si>
    <t>D20210630.79855</t>
  </si>
  <si>
    <t>D20210630.799359</t>
  </si>
  <si>
    <t>D20210630.799751</t>
  </si>
  <si>
    <t>D20210630.799854</t>
  </si>
  <si>
    <t>D20210630.799939</t>
  </si>
  <si>
    <t>D20210630.799948</t>
  </si>
  <si>
    <t>D20210630.800134</t>
  </si>
  <si>
    <t>D20210630.800442</t>
  </si>
  <si>
    <t>D20210630.800479</t>
  </si>
  <si>
    <t>D20210630.800657</t>
  </si>
  <si>
    <t>D20210630.800853</t>
  </si>
  <si>
    <t>D20210630.801047</t>
  </si>
  <si>
    <t>D20210630.801056</t>
  </si>
  <si>
    <t>D20210630.80150</t>
  </si>
  <si>
    <t>D20210630.801654</t>
  </si>
  <si>
    <t>D20210630.802866</t>
  </si>
  <si>
    <t>D20210630.803256</t>
  </si>
  <si>
    <t>D20210630.803265</t>
  </si>
  <si>
    <t>D20210630.8033</t>
  </si>
  <si>
    <t>D20210630.803649</t>
  </si>
  <si>
    <t>D20210630.803658</t>
  </si>
  <si>
    <t>D20210630.80374</t>
  </si>
  <si>
    <t>D20210630.803957</t>
  </si>
  <si>
    <t>D20210630.804150</t>
  </si>
  <si>
    <t>D20210630.80431</t>
  </si>
  <si>
    <t>D20210630.804338</t>
  </si>
  <si>
    <t>D20210630.804374</t>
  </si>
  <si>
    <t>D20210630.804422</t>
  </si>
  <si>
    <t>D20210630.804860</t>
  </si>
  <si>
    <t>D20210630.804963</t>
  </si>
  <si>
    <t>D20210630.805045</t>
  </si>
  <si>
    <t>D20210630.805250</t>
  </si>
  <si>
    <t>D20210630.805335</t>
  </si>
  <si>
    <t>D20210630.805755</t>
  </si>
  <si>
    <t>D20210630.805876</t>
  </si>
  <si>
    <t>D20210630.806220</t>
  </si>
  <si>
    <t>D20210630.806846</t>
  </si>
  <si>
    <t>D20210630.806958</t>
  </si>
  <si>
    <t>D20210630.807348</t>
  </si>
  <si>
    <t>D20210630.807432</t>
  </si>
  <si>
    <t>D20210630.807656</t>
  </si>
  <si>
    <t>D20210630.807955</t>
  </si>
  <si>
    <t>D20210630.808260</t>
  </si>
  <si>
    <t>D20210630.808345</t>
  </si>
  <si>
    <t>D20210630.808354</t>
  </si>
  <si>
    <t>D20210630.808653</t>
  </si>
  <si>
    <t>D20210630.809070</t>
  </si>
  <si>
    <t>D20210630.809276</t>
  </si>
  <si>
    <t>D20210630.809379</t>
  </si>
  <si>
    <t>D20210630.809650</t>
  </si>
  <si>
    <t>D20210630.809678</t>
  </si>
  <si>
    <t>D20210630.809771</t>
  </si>
  <si>
    <t>D20210630.809856</t>
  </si>
  <si>
    <t>D20210630.810544</t>
  </si>
  <si>
    <t>D20210630.811046</t>
  </si>
  <si>
    <t>D20210630.811279</t>
  </si>
  <si>
    <t>D20210630.811457</t>
  </si>
  <si>
    <t>D20210630.811541</t>
  </si>
  <si>
    <t>D20210630.811550</t>
  </si>
  <si>
    <t>D20210630.811747</t>
  </si>
  <si>
    <t>D20210630.81175</t>
  </si>
  <si>
    <t>D20210630.812164</t>
  </si>
  <si>
    <t>D20210630.812379</t>
  </si>
  <si>
    <t>D20210630.812436</t>
  </si>
  <si>
    <t>D20210630.812557</t>
  </si>
  <si>
    <t>D20210630.812614</t>
  </si>
  <si>
    <t>D20210630.813059</t>
  </si>
  <si>
    <t>D20210630.813572</t>
  </si>
  <si>
    <t>D20210630.813853</t>
  </si>
  <si>
    <t>D20210630.814074</t>
  </si>
  <si>
    <t>D20210630.814355</t>
  </si>
  <si>
    <t>D20210630.814430</t>
  </si>
  <si>
    <t>D20210630.814458</t>
  </si>
  <si>
    <t>D20210630.814476</t>
  </si>
  <si>
    <t>D20210630.814551</t>
  </si>
  <si>
    <t>D20210630.814711</t>
  </si>
  <si>
    <t>D20210630.815053</t>
  </si>
  <si>
    <t>D20210630.815147</t>
  </si>
  <si>
    <t>D20210630.815156</t>
  </si>
  <si>
    <t>D20210630.815277</t>
  </si>
  <si>
    <t>D20210630.815754</t>
  </si>
  <si>
    <t>D20210630.815772</t>
  </si>
  <si>
    <t>D20210630.816256</t>
  </si>
  <si>
    <t>D20210630.816304</t>
  </si>
  <si>
    <t>D20210630.816603</t>
  </si>
  <si>
    <t>D20210630.816751</t>
  </si>
  <si>
    <t>D20210630.817477</t>
  </si>
  <si>
    <t>D20210630.817824</t>
  </si>
  <si>
    <t>D20210630.818401</t>
  </si>
  <si>
    <t>D20210630.818540</t>
  </si>
  <si>
    <t>D20210630.818559</t>
  </si>
  <si>
    <t>D20210630.818652</t>
  </si>
  <si>
    <t>D20210630.819154</t>
  </si>
  <si>
    <t>D20210630.819172</t>
  </si>
  <si>
    <t>D20210630.819453</t>
  </si>
  <si>
    <t>D20210630.819556</t>
  </si>
  <si>
    <t>D20210630.819855</t>
  </si>
  <si>
    <t>D20210630.820048</t>
  </si>
  <si>
    <t>D20210630.820301</t>
  </si>
  <si>
    <t>D20210630.82033</t>
  </si>
  <si>
    <t>D20210630.820477</t>
  </si>
  <si>
    <t>D20210630.820842</t>
  </si>
  <si>
    <t>D20210630.820879</t>
  </si>
  <si>
    <t>D20210630.821036</t>
  </si>
  <si>
    <t>D20210630.821157</t>
  </si>
  <si>
    <t>D20210630.821559</t>
  </si>
  <si>
    <t>D20210630.821643</t>
  </si>
  <si>
    <t>D20210630.821906</t>
  </si>
  <si>
    <t>D20210630.822042</t>
  </si>
  <si>
    <t>D20210630.822051</t>
  </si>
  <si>
    <t>D20210630.822275</t>
  </si>
  <si>
    <t>D20210630.822556</t>
  </si>
  <si>
    <t>D20210630.82257</t>
  </si>
  <si>
    <t>D20210630.822631</t>
  </si>
  <si>
    <t>D20210630.822846</t>
  </si>
  <si>
    <t>D20210630.823076</t>
  </si>
  <si>
    <t>D20210630.823133</t>
  </si>
  <si>
    <t>D20210630.823142</t>
  </si>
  <si>
    <t>D20210630.823450</t>
  </si>
  <si>
    <t>D20210630.823478</t>
  </si>
  <si>
    <t>D20210630.82350</t>
  </si>
  <si>
    <t>D20210630.823553</t>
  </si>
  <si>
    <t>D20210630.823638</t>
  </si>
  <si>
    <t>D20210630.823656</t>
  </si>
  <si>
    <t>D20210630.824242</t>
  </si>
  <si>
    <t>D20210630.824653</t>
  </si>
  <si>
    <t>D20210630.824671</t>
  </si>
  <si>
    <t>D20210630.824738</t>
  </si>
  <si>
    <t>D20210630.825146</t>
  </si>
  <si>
    <t>D20210630.825454</t>
  </si>
  <si>
    <t>D20210630.825548</t>
  </si>
  <si>
    <t>D20210630.825753</t>
  </si>
  <si>
    <t>D20210630.825847</t>
  </si>
  <si>
    <t>D20210630.825940</t>
  </si>
  <si>
    <t>D20210630.826451</t>
  </si>
  <si>
    <t>D20210630.82659</t>
  </si>
  <si>
    <t>D20210630.826648</t>
  </si>
  <si>
    <t>D20210630.826956</t>
  </si>
  <si>
    <t>D20210630.827355</t>
  </si>
  <si>
    <t>D20210630.827458</t>
  </si>
  <si>
    <t>D20210630.827560</t>
  </si>
  <si>
    <t>D20210630.828110</t>
  </si>
  <si>
    <t>D20210630.828174</t>
  </si>
  <si>
    <t>D20210630.828473</t>
  </si>
  <si>
    <t>D20210630.828651</t>
  </si>
  <si>
    <t>D20210630.829032</t>
  </si>
  <si>
    <t>D20210630.829041</t>
  </si>
  <si>
    <t>D20210630.829050</t>
  </si>
  <si>
    <t>D20210630.829452</t>
  </si>
  <si>
    <t>D20210630.830113</t>
  </si>
  <si>
    <t>D20210630.830252</t>
  </si>
  <si>
    <t>D20210630.830355</t>
  </si>
  <si>
    <t>D20210630.830542</t>
  </si>
  <si>
    <t>D20210630.830645</t>
  </si>
  <si>
    <t>D20210630.830748</t>
  </si>
  <si>
    <t>D20210630.831008</t>
  </si>
  <si>
    <t>D20210630.831352</t>
  </si>
  <si>
    <t>D20210630.83151</t>
  </si>
  <si>
    <t>D20210630.831576</t>
  </si>
  <si>
    <t>D20210630.831642</t>
  </si>
  <si>
    <t>D20210630.831875</t>
  </si>
  <si>
    <t>D20210630.831941</t>
  </si>
  <si>
    <t>D20210630.83236</t>
  </si>
  <si>
    <t>D20210630.832528</t>
  </si>
  <si>
    <t>D20210630.832546</t>
  </si>
  <si>
    <t>D20210630.833404</t>
  </si>
  <si>
    <t>D20210630.833749</t>
  </si>
  <si>
    <t>D20210630.83375</t>
  </si>
  <si>
    <t>D20210630.833758</t>
  </si>
  <si>
    <t>D20210630.833851</t>
  </si>
  <si>
    <t>D20210630.834175</t>
  </si>
  <si>
    <t>D20210630.835079</t>
  </si>
  <si>
    <t>D20210630.835257</t>
  </si>
  <si>
    <t>D20210630.835378</t>
  </si>
  <si>
    <t>D20210630.835444</t>
  </si>
  <si>
    <t>D20210630.835613</t>
  </si>
  <si>
    <t>D20210630.835659</t>
  </si>
  <si>
    <t>D20210630.835743</t>
  </si>
  <si>
    <t>D20210630.835770</t>
  </si>
  <si>
    <t>D20210630.83638</t>
  </si>
  <si>
    <t>D20210630.836656</t>
  </si>
  <si>
    <t>D20210630.836843</t>
  </si>
  <si>
    <t>D20210630.836852</t>
  </si>
  <si>
    <t>D20210630.837000</t>
  </si>
  <si>
    <t>D20210630.837046</t>
  </si>
  <si>
    <t>D20210630.837149</t>
  </si>
  <si>
    <t>D20210630.837158</t>
  </si>
  <si>
    <t>D20210630.837354</t>
  </si>
  <si>
    <t>D20210630.837448</t>
  </si>
  <si>
    <t>D20210630.837541</t>
  </si>
  <si>
    <t>D20210630.837608</t>
  </si>
  <si>
    <t>D20210630.837653</t>
  </si>
  <si>
    <t>D20210630.837840</t>
  </si>
  <si>
    <t>D20210630.837952</t>
  </si>
  <si>
    <t>D20210630.837970</t>
  </si>
  <si>
    <t>D20210630.838155</t>
  </si>
  <si>
    <t>D20210630.83834</t>
  </si>
  <si>
    <t>D20210630.83852</t>
  </si>
  <si>
    <t>D20210630.839068</t>
  </si>
  <si>
    <t>D20210630.839246</t>
  </si>
  <si>
    <t>D20210630.839255</t>
  </si>
  <si>
    <t>D20210630.83955</t>
  </si>
  <si>
    <t>D20210630.839572</t>
  </si>
  <si>
    <t>D20210630.839817</t>
  </si>
  <si>
    <t>D20210630.839974</t>
  </si>
  <si>
    <t>D20210630.840019</t>
  </si>
  <si>
    <t>D20210630.840251</t>
  </si>
  <si>
    <t>D20210630.840354</t>
  </si>
  <si>
    <t>D20210630.840363</t>
  </si>
  <si>
    <t>D20210630.84046</t>
  </si>
  <si>
    <t>D20210630.840578</t>
  </si>
  <si>
    <t>D20210630.840747</t>
  </si>
  <si>
    <t>D20210630.841472</t>
  </si>
  <si>
    <t>D20210630.841753</t>
  </si>
  <si>
    <t>D20210630.841838</t>
  </si>
  <si>
    <t>D20210630.842376</t>
  </si>
  <si>
    <t>D20210630.842460</t>
  </si>
  <si>
    <t>D20210630.842853</t>
  </si>
  <si>
    <t>D20210630.843476</t>
  </si>
  <si>
    <t>D20210630.843542</t>
  </si>
  <si>
    <t>D20210630.843953</t>
  </si>
  <si>
    <t>D20210630.844053</t>
  </si>
  <si>
    <t>D20210630.844138</t>
  </si>
  <si>
    <t>D20210630.844455</t>
  </si>
  <si>
    <t>D20210630.844567</t>
  </si>
  <si>
    <t>D20210630.845247</t>
  </si>
  <si>
    <t>D20210630.84541</t>
  </si>
  <si>
    <t>D20210630.845443</t>
  </si>
  <si>
    <t>D20210630.845573</t>
  </si>
  <si>
    <t>D20210630.846132</t>
  </si>
  <si>
    <t>D20210630.8462</t>
  </si>
  <si>
    <t>D20210630.846619</t>
  </si>
  <si>
    <t>D20210630.846945</t>
  </si>
  <si>
    <t>D20210630.847157</t>
  </si>
  <si>
    <t>D20210630.847979</t>
  </si>
  <si>
    <t>D20210630.84804</t>
  </si>
  <si>
    <t>D20210630.848248</t>
  </si>
  <si>
    <t>D20210630.848453</t>
  </si>
  <si>
    <t>D20210630.849076</t>
  </si>
  <si>
    <t>D20210630.849348</t>
  </si>
  <si>
    <t>D20210630.849357</t>
  </si>
  <si>
    <t>D20210630.849432</t>
  </si>
  <si>
    <t>D20210630.850036</t>
  </si>
  <si>
    <t>D20210630.850054</t>
  </si>
  <si>
    <t>D20210630.850456</t>
  </si>
  <si>
    <t>D20210630.85052</t>
  </si>
  <si>
    <t>D20210630.851060</t>
  </si>
  <si>
    <t>D20210630.851172</t>
  </si>
  <si>
    <t>D20210630.851239</t>
  </si>
  <si>
    <t>D20210630.851631</t>
  </si>
  <si>
    <t>D20210630.852218</t>
  </si>
  <si>
    <t>D20210630.852254</t>
  </si>
  <si>
    <t>D20210630.852320</t>
  </si>
  <si>
    <t>D20210630.852357</t>
  </si>
  <si>
    <t>D20210630.852544</t>
  </si>
  <si>
    <t>D20210630.852704</t>
  </si>
  <si>
    <t>D20210630.852713</t>
  </si>
  <si>
    <t>D20210630.852973</t>
  </si>
  <si>
    <t>D20210630.853112</t>
  </si>
  <si>
    <t>D20210630.853251</t>
  </si>
  <si>
    <t>D20210630.853671</t>
  </si>
  <si>
    <t>D20210630.853747</t>
  </si>
  <si>
    <t>D20210630.853804</t>
  </si>
  <si>
    <t>D20210630.853934</t>
  </si>
  <si>
    <t>D20210630.853952</t>
  </si>
  <si>
    <t>D20210630.854173</t>
  </si>
  <si>
    <t>D20210630.854454</t>
  </si>
  <si>
    <t>D20210630.854548</t>
  </si>
  <si>
    <t>D20210630.85472</t>
  </si>
  <si>
    <t>D20210630.854753</t>
  </si>
  <si>
    <t>D20210630.854847</t>
  </si>
  <si>
    <t>D20210630.855143</t>
  </si>
  <si>
    <t>D20210630.855264</t>
  </si>
  <si>
    <t>D20210630.855303</t>
  </si>
  <si>
    <t>D20210630.855563</t>
  </si>
  <si>
    <t>D20210630.855648</t>
  </si>
  <si>
    <t>D20210630.855741</t>
  </si>
  <si>
    <t>D20210630.855844</t>
  </si>
  <si>
    <t>D20210630.855956</t>
  </si>
  <si>
    <t>D20210630.856159</t>
  </si>
  <si>
    <t>D20210630.856243</t>
  </si>
  <si>
    <t>D20210630.856346</t>
  </si>
  <si>
    <t>D20210630.856458</t>
  </si>
  <si>
    <t>D20210630.856542</t>
  </si>
  <si>
    <t>D20210630.856748</t>
  </si>
  <si>
    <t>D20210630.856869</t>
  </si>
  <si>
    <t>D20210630.856944</t>
  </si>
  <si>
    <t>D20210630.857259</t>
  </si>
  <si>
    <t>D20210630.857455</t>
  </si>
  <si>
    <t>D20210630.857576</t>
  </si>
  <si>
    <t>D20210630.857745</t>
  </si>
  <si>
    <t>D20210630.857811</t>
  </si>
  <si>
    <t>D20210630.857875</t>
  </si>
  <si>
    <t>D20210630.857941</t>
  </si>
  <si>
    <t>D20210630.858153</t>
  </si>
  <si>
    <t>D20210630.858443</t>
  </si>
  <si>
    <t>D20210630.858452</t>
  </si>
  <si>
    <t>D20210630.858528</t>
  </si>
  <si>
    <t>D20210630.858818</t>
  </si>
  <si>
    <t>D20210630.858854</t>
  </si>
  <si>
    <t>D20210630.859002</t>
  </si>
  <si>
    <t>D20210630.859141</t>
  </si>
  <si>
    <t>D20210630.85931</t>
  </si>
  <si>
    <t>D20210630.859552</t>
  </si>
  <si>
    <t>D20210630.859655</t>
  </si>
  <si>
    <t>D20210630.859712</t>
  </si>
  <si>
    <t>D20210630.860053</t>
  </si>
  <si>
    <t>D20210630.860147</t>
  </si>
  <si>
    <t>D20210630.860231</t>
  </si>
  <si>
    <t>D20210630.860259</t>
  </si>
  <si>
    <t>D20210630.860334</t>
  </si>
  <si>
    <t>D20210630.860352</t>
  </si>
  <si>
    <t>D20210630.861153</t>
  </si>
  <si>
    <t>D20210630.861304</t>
  </si>
  <si>
    <t>D20210630.861658</t>
  </si>
  <si>
    <t>D20210630.861742</t>
  </si>
  <si>
    <t>D20210630.861854</t>
  </si>
  <si>
    <t>D20210630.862057</t>
  </si>
  <si>
    <t>D20210630.862141</t>
  </si>
  <si>
    <t>D20210630.8631</t>
  </si>
  <si>
    <t>D20210630.863362</t>
  </si>
  <si>
    <t>D20210630.86349</t>
  </si>
  <si>
    <t>D20210630.863607</t>
  </si>
  <si>
    <t>D20210630.863652</t>
  </si>
  <si>
    <t>D20210630.863746</t>
  </si>
  <si>
    <t>D20210630.864378</t>
  </si>
  <si>
    <t>D20210630.864471</t>
  </si>
  <si>
    <t>D20210630.864846</t>
  </si>
  <si>
    <t>D20210630.864855</t>
  </si>
  <si>
    <t>D20210630.865142</t>
  </si>
  <si>
    <t>D20210630.865151</t>
  </si>
  <si>
    <t>D20210630.865450</t>
  </si>
  <si>
    <t>D20210630.865544</t>
  </si>
  <si>
    <t>D20210630.865759</t>
  </si>
  <si>
    <t>D20210630.865852</t>
  </si>
  <si>
    <t>D20210630.866000</t>
  </si>
  <si>
    <t>D20210630.866055</t>
  </si>
  <si>
    <t>D20210630.866121</t>
  </si>
  <si>
    <t>D20210630.866251</t>
  </si>
  <si>
    <t>D20210630.86675</t>
  </si>
  <si>
    <t>D20210630.867070</t>
  </si>
  <si>
    <t>D20210630.867258</t>
  </si>
  <si>
    <t>D20210630.867632</t>
  </si>
  <si>
    <t>D20210630.867650</t>
  </si>
  <si>
    <t>D20210630.867856</t>
  </si>
  <si>
    <t>D20210630.868059</t>
  </si>
  <si>
    <t>D20210630.868442</t>
  </si>
  <si>
    <t>D20210630.868572</t>
  </si>
  <si>
    <t>D20210630.868844</t>
  </si>
  <si>
    <t>D20210630.868956</t>
  </si>
  <si>
    <t>D20210630.869346</t>
  </si>
  <si>
    <t>D20210630.869551</t>
  </si>
  <si>
    <t>D20210630.869663</t>
  </si>
  <si>
    <t>D20210630.869953</t>
  </si>
  <si>
    <t>D20210630.87047</t>
  </si>
  <si>
    <t>D20210630.870539</t>
  </si>
  <si>
    <t>D20210630.870650</t>
  </si>
  <si>
    <t>D20210630.870856</t>
  </si>
  <si>
    <t>D20210630.870913</t>
  </si>
  <si>
    <t>D20210630.871358</t>
  </si>
  <si>
    <t>D20210630.87159</t>
  </si>
  <si>
    <t>D20210630.871648</t>
  </si>
  <si>
    <t>D20210630.871769</t>
  </si>
  <si>
    <t>D20210630.871956</t>
  </si>
  <si>
    <t>D20210630.872047</t>
  </si>
  <si>
    <t>D20210630.87234</t>
  </si>
  <si>
    <t>D20210630.872579</t>
  </si>
  <si>
    <t>D20210630.873259</t>
  </si>
  <si>
    <t>D20210630.874050</t>
  </si>
  <si>
    <t>D20210630.874452</t>
  </si>
  <si>
    <t>D20210630.87476</t>
  </si>
  <si>
    <t>D20210630.874845</t>
  </si>
  <si>
    <t>D20210630.875048</t>
  </si>
  <si>
    <t>D20210630.875057</t>
  </si>
  <si>
    <t>D20210630.875132</t>
  </si>
  <si>
    <t>D20210630.875655</t>
  </si>
  <si>
    <t>D20210630.875758</t>
  </si>
  <si>
    <t>D20210630.87579</t>
  </si>
  <si>
    <t>D20210630.875879</t>
  </si>
  <si>
    <t>D20210630.875936</t>
  </si>
  <si>
    <t>D20210630.876157</t>
  </si>
  <si>
    <t>D20210630.876634</t>
  </si>
  <si>
    <t>D20210630.876700</t>
  </si>
  <si>
    <t>D20210630.877350</t>
  </si>
  <si>
    <t>D20210630.877752</t>
  </si>
  <si>
    <t>D20210630.877958</t>
  </si>
  <si>
    <t>D20210630.879336</t>
  </si>
  <si>
    <t>D20210630.879439</t>
  </si>
  <si>
    <t>D20210630.879457</t>
  </si>
  <si>
    <t>D20210630.879550</t>
  </si>
  <si>
    <t>D20210630.879644</t>
  </si>
  <si>
    <t>D20210630.879747</t>
  </si>
  <si>
    <t>D20210630.880332</t>
  </si>
  <si>
    <t>D20210630.880855</t>
  </si>
  <si>
    <t>D20210630.881012</t>
  </si>
  <si>
    <t>D20210630.881441</t>
  </si>
  <si>
    <t>D20210630.881478</t>
  </si>
  <si>
    <t>D20210630.881852</t>
  </si>
  <si>
    <t>D20210630.881900</t>
  </si>
  <si>
    <t>D20210630.882242</t>
  </si>
  <si>
    <t>D20210630.88231</t>
  </si>
  <si>
    <t>D20210630.882541</t>
  </si>
  <si>
    <t>D20210630.88259</t>
  </si>
  <si>
    <t>D20210630.882701</t>
  </si>
  <si>
    <t>D20210630.882952</t>
  </si>
  <si>
    <t>D20210630.883351</t>
  </si>
  <si>
    <t>D20210630.88352</t>
  </si>
  <si>
    <t>D20210630.883959</t>
  </si>
  <si>
    <t>D20210630.884303</t>
  </si>
  <si>
    <t>D20210630.884358</t>
  </si>
  <si>
    <t>D20210630.884376</t>
  </si>
  <si>
    <t>D20210630.884442</t>
  </si>
  <si>
    <t>D20210630.88455</t>
  </si>
  <si>
    <t>D20210630.884648</t>
  </si>
  <si>
    <t>D20210630.884657</t>
  </si>
  <si>
    <t>D20210630.885225</t>
  </si>
  <si>
    <t>D20210630.885252</t>
  </si>
  <si>
    <t>D20210630.885430</t>
  </si>
  <si>
    <t>D20210630.885579</t>
  </si>
  <si>
    <t>D20210630.885869</t>
  </si>
  <si>
    <t>D20210630.886204</t>
  </si>
  <si>
    <t>D20210630.886624</t>
  </si>
  <si>
    <t>D20210630.887340</t>
  </si>
  <si>
    <t>D20210630.887827</t>
  </si>
  <si>
    <t>D20210630.887854</t>
  </si>
  <si>
    <t>D20210630.888002</t>
  </si>
  <si>
    <t>D20210630.888141</t>
  </si>
  <si>
    <t>D20210630.888271</t>
  </si>
  <si>
    <t>D20210630.888552</t>
  </si>
  <si>
    <t>D20210630.888833</t>
  </si>
  <si>
    <t>D20210630.88950</t>
  </si>
  <si>
    <t>D20210630.890050</t>
  </si>
  <si>
    <t>D20210630.890078</t>
  </si>
  <si>
    <t>D20210630.89032</t>
  </si>
  <si>
    <t>D20210630.890649</t>
  </si>
  <si>
    <t>D20210630.890742</t>
  </si>
  <si>
    <t>D20210630.890957</t>
  </si>
  <si>
    <t>D20210630.891226</t>
  </si>
  <si>
    <t>D20210630.891253</t>
  </si>
  <si>
    <t>D20210630.89135</t>
  </si>
  <si>
    <t>D20210630.892205</t>
  </si>
  <si>
    <t>D20210630.892223</t>
  </si>
  <si>
    <t>D20210630.893248</t>
  </si>
  <si>
    <t>D20210630.893640</t>
  </si>
  <si>
    <t>D20210630.893855</t>
  </si>
  <si>
    <t>D20210630.894272</t>
  </si>
  <si>
    <t>D20210630.894348</t>
  </si>
  <si>
    <t>D20210630.894544</t>
  </si>
  <si>
    <t>D20210630.894834</t>
  </si>
  <si>
    <t>D20210630.895055</t>
  </si>
  <si>
    <t>D20210630.895448</t>
  </si>
  <si>
    <t>D20210630.895710</t>
  </si>
  <si>
    <t>D20210630.896155</t>
  </si>
  <si>
    <t>D20210630.896427</t>
  </si>
  <si>
    <t>D20210630.897170</t>
  </si>
  <si>
    <t>D20210630.897237</t>
  </si>
  <si>
    <t>D20210630.897330</t>
  </si>
  <si>
    <t>D20210630.897451</t>
  </si>
  <si>
    <t>D20210630.897648</t>
  </si>
  <si>
    <t>D20210630.897853</t>
  </si>
  <si>
    <t>D20210630.898458</t>
  </si>
  <si>
    <t>D20210630.89854</t>
  </si>
  <si>
    <t>D20210630.898579</t>
  </si>
  <si>
    <t>D20210630.898627</t>
  </si>
  <si>
    <t>D20210630.898850</t>
  </si>
  <si>
    <t>D20210630.899008</t>
  </si>
  <si>
    <t>D20210630.899343</t>
  </si>
  <si>
    <t>D20210630.899428</t>
  </si>
  <si>
    <t>D20210630.89957</t>
  </si>
  <si>
    <t>D20210630.899642</t>
  </si>
  <si>
    <t>D20210630.899651</t>
  </si>
  <si>
    <t>D20210630.900034</t>
  </si>
  <si>
    <t>D20210630.900146</t>
  </si>
  <si>
    <t>D20210630.900306</t>
  </si>
  <si>
    <t>D20210630.900379</t>
  </si>
  <si>
    <t>D20210630.90047</t>
  </si>
  <si>
    <t>D20210630.900502</t>
  </si>
  <si>
    <t>D20210630.900678</t>
  </si>
  <si>
    <t>D20210630.901134</t>
  </si>
  <si>
    <t>D20210630.901358</t>
  </si>
  <si>
    <t>D20210630.901451</t>
  </si>
  <si>
    <t>D20210630.901741</t>
  </si>
  <si>
    <t>D20210630.90177</t>
  </si>
  <si>
    <t>D20210630.901938</t>
  </si>
  <si>
    <t>D20210630.901974</t>
  </si>
  <si>
    <t>D20210630.902645</t>
  </si>
  <si>
    <t>D20210630.902672</t>
  </si>
  <si>
    <t>D20210630.903240</t>
  </si>
  <si>
    <t>D20210630.90328</t>
  </si>
  <si>
    <t>D20210630.90337</t>
  </si>
  <si>
    <t>D20210630.903455</t>
  </si>
  <si>
    <t>D20210630.903754</t>
  </si>
  <si>
    <t>D20210630.903950</t>
  </si>
  <si>
    <t>D20210630.904171</t>
  </si>
  <si>
    <t>D20210630.904359</t>
  </si>
  <si>
    <t>D20210630.904845</t>
  </si>
  <si>
    <t>D20210630.905356</t>
  </si>
  <si>
    <t>D20210630.905673</t>
  </si>
  <si>
    <t>D20210630.90579</t>
  </si>
  <si>
    <t>D20210630.906241</t>
  </si>
  <si>
    <t>D20210630.906410</t>
  </si>
  <si>
    <t>D20210630.906652</t>
  </si>
  <si>
    <t>D20210630.907444</t>
  </si>
  <si>
    <t>D20210630.907547</t>
  </si>
  <si>
    <t>D20210630.908450</t>
  </si>
  <si>
    <t>D20210630.908553</t>
  </si>
  <si>
    <t>D20210630.908861</t>
  </si>
  <si>
    <t>D20210630.909055</t>
  </si>
  <si>
    <t>D20210630.909756</t>
  </si>
  <si>
    <t>D20210630.910079</t>
  </si>
  <si>
    <t>D20210630.910118</t>
  </si>
  <si>
    <t>D20210630.910239</t>
  </si>
  <si>
    <t>D20210630.911160</t>
  </si>
  <si>
    <t>D20210630.911339</t>
  </si>
  <si>
    <t>D20210630.911759</t>
  </si>
  <si>
    <t>D20210630.911973</t>
  </si>
  <si>
    <t>D20210630.912550</t>
  </si>
  <si>
    <t>D20210630.912756</t>
  </si>
  <si>
    <t>D20210630.913146</t>
  </si>
  <si>
    <t>D20210630.913436</t>
  </si>
  <si>
    <t>D20210630.913753</t>
  </si>
  <si>
    <t>D20210630.913856</t>
  </si>
  <si>
    <t>D20210630.914545</t>
  </si>
  <si>
    <t>D20210630.914648</t>
  </si>
  <si>
    <t>D20210630.914853</t>
  </si>
  <si>
    <t>D20210630.915056</t>
  </si>
  <si>
    <t>D20210630.915065</t>
  </si>
  <si>
    <t>D20210630.915878</t>
  </si>
  <si>
    <t>D20210630.915935</t>
  </si>
  <si>
    <t>D20210630.91615</t>
  </si>
  <si>
    <t>D20210630.916259</t>
  </si>
  <si>
    <t>D20210630.916343</t>
  </si>
  <si>
    <t>D20210630.916745</t>
  </si>
  <si>
    <t>D20210630.916857</t>
  </si>
  <si>
    <t>D20210630.917050</t>
  </si>
  <si>
    <t>D20210630.917500</t>
  </si>
  <si>
    <t>D20210630.91754</t>
  </si>
  <si>
    <t>D20210630.917555</t>
  </si>
  <si>
    <t>D20210630.917630</t>
  </si>
  <si>
    <t>D20210630.917742</t>
  </si>
  <si>
    <t>D20210630.917854</t>
  </si>
  <si>
    <t>D20210630.918132</t>
  </si>
  <si>
    <t>D20210630.918150</t>
  </si>
  <si>
    <t>D20210630.918356</t>
  </si>
  <si>
    <t>D20210630.918477</t>
  </si>
  <si>
    <t>D20210630.918655</t>
  </si>
  <si>
    <t>D20210630.918776</t>
  </si>
  <si>
    <t>D20210630.918879</t>
  </si>
  <si>
    <t>D20210630.918918</t>
  </si>
  <si>
    <t>D20210630.918954</t>
  </si>
  <si>
    <t>D20210630.919344</t>
  </si>
  <si>
    <t>D20210630.919456</t>
  </si>
  <si>
    <t>D20210630.91950</t>
  </si>
  <si>
    <t>D20210630.919568</t>
  </si>
  <si>
    <t>D20210630.919773</t>
  </si>
  <si>
    <t>D20210630.920210</t>
  </si>
  <si>
    <t>D20210630.920359</t>
  </si>
  <si>
    <t>D20210630.920733</t>
  </si>
  <si>
    <t>D20210630.920854</t>
  </si>
  <si>
    <t>D20210630.920975</t>
  </si>
  <si>
    <t>D20210630.921039</t>
  </si>
  <si>
    <t>D20210630.921178</t>
  </si>
  <si>
    <t>D20210630.92144</t>
  </si>
  <si>
    <t>D20210630.921655</t>
  </si>
  <si>
    <t>D20210630.921879</t>
  </si>
  <si>
    <t>D20210630.921936</t>
  </si>
  <si>
    <t>D20210630.922157</t>
  </si>
  <si>
    <t>D20210630.922344</t>
  </si>
  <si>
    <t>D20210630.922559</t>
  </si>
  <si>
    <t>D20210630.922924</t>
  </si>
  <si>
    <t>D20210630.923257</t>
  </si>
  <si>
    <t>D20210630.923350</t>
  </si>
  <si>
    <t>D20210630.923707</t>
  </si>
  <si>
    <t>D20210630.923752</t>
  </si>
  <si>
    <t>D20210630.923855</t>
  </si>
  <si>
    <t>D20210630.923949</t>
  </si>
  <si>
    <t>D20210630.924058</t>
  </si>
  <si>
    <t>D20210630.924236</t>
  </si>
  <si>
    <t>D20210630.924254</t>
  </si>
  <si>
    <t>D20210630.924357</t>
  </si>
  <si>
    <t>D20210630.924553</t>
  </si>
  <si>
    <t>D20210630.924843</t>
  </si>
  <si>
    <t>D20210630.924937</t>
  </si>
  <si>
    <t>D20210630.925037</t>
  </si>
  <si>
    <t>D20210630.925055</t>
  </si>
  <si>
    <t>D20210630.925354</t>
  </si>
  <si>
    <t>D20210630.925411</t>
  </si>
  <si>
    <t>D20210630.925653</t>
  </si>
  <si>
    <t>D20210630.926632</t>
  </si>
  <si>
    <t>D20210630.926650</t>
  </si>
  <si>
    <t>D20210630.92676</t>
  </si>
  <si>
    <t>D20210630.926959</t>
  </si>
  <si>
    <t>D20210630.92706</t>
  </si>
  <si>
    <t>D20210630.927077</t>
  </si>
  <si>
    <t>D20210630.927134</t>
  </si>
  <si>
    <t>D20210630.927479</t>
  </si>
  <si>
    <t>D20210630.928056</t>
  </si>
  <si>
    <t>D20210630.928421</t>
  </si>
  <si>
    <t>D20210630.928618</t>
  </si>
  <si>
    <t>D20210630.92902</t>
  </si>
  <si>
    <t>D20210630.929352</t>
  </si>
  <si>
    <t>D20210630.929932</t>
  </si>
  <si>
    <t>D20210630.929978</t>
  </si>
  <si>
    <t>D20210630.930358</t>
  </si>
  <si>
    <t>D20210630.930442</t>
  </si>
  <si>
    <t>D20210630.930853</t>
  </si>
  <si>
    <t>D20210630.930871</t>
  </si>
  <si>
    <t>D20210630.930965</t>
  </si>
  <si>
    <t>D20210630.931038</t>
  </si>
  <si>
    <t>D20210630.931047</t>
  </si>
  <si>
    <t>D20210630.931159</t>
  </si>
  <si>
    <t>D20210630.931207</t>
  </si>
  <si>
    <t>D20210630.931270</t>
  </si>
  <si>
    <t>D20210630.931355</t>
  </si>
  <si>
    <t>D20210630.931458</t>
  </si>
  <si>
    <t>D20210630.931944</t>
  </si>
  <si>
    <t>D20210630.93244</t>
  </si>
  <si>
    <t>D20210630.932633</t>
  </si>
  <si>
    <t>D20210630.932642</t>
  </si>
  <si>
    <t>D20210630.932745</t>
  </si>
  <si>
    <t>D20210630.932978</t>
  </si>
  <si>
    <t>D20210630.933023</t>
  </si>
  <si>
    <t>D20210630.933041</t>
  </si>
  <si>
    <t>D20210630.933256</t>
  </si>
  <si>
    <t>D20210630.933340</t>
  </si>
  <si>
    <t>D20210630.933377</t>
  </si>
  <si>
    <t>D20210630.933621</t>
  </si>
  <si>
    <t>D20210630.933863</t>
  </si>
  <si>
    <t>D20210630.933966</t>
  </si>
  <si>
    <t>D20210630.933975</t>
  </si>
  <si>
    <t>D20210630.934271</t>
  </si>
  <si>
    <t>D20210630.934329</t>
  </si>
  <si>
    <t>D20210630.934673</t>
  </si>
  <si>
    <t>D20210630.934954</t>
  </si>
  <si>
    <t>D20210630.935250</t>
  </si>
  <si>
    <t>D20210630.935308</t>
  </si>
  <si>
    <t>D20210630.93543</t>
  </si>
  <si>
    <t>D20210630.935559</t>
  </si>
  <si>
    <t>D20210630.935577</t>
  </si>
  <si>
    <t>D20210630.9357</t>
  </si>
  <si>
    <t>D20210630.935719</t>
  </si>
  <si>
    <t>D20210630.936136</t>
  </si>
  <si>
    <t>D20210630.93619</t>
  </si>
  <si>
    <t>D20210630.936426</t>
  </si>
  <si>
    <t>D20210630.936462</t>
  </si>
  <si>
    <t>D20210630.936583</t>
  </si>
  <si>
    <t>D20210630.936640</t>
  </si>
  <si>
    <t>D20210630.936837</t>
  </si>
  <si>
    <t>D20210630.936855</t>
  </si>
  <si>
    <t>D20210630.937339</t>
  </si>
  <si>
    <t>D20210630.937553</t>
  </si>
  <si>
    <t>D20210630.937740</t>
  </si>
  <si>
    <t>D20210630.937759</t>
  </si>
  <si>
    <t>D20210630.937834</t>
  </si>
  <si>
    <t>D20210630.937843</t>
  </si>
  <si>
    <t>D20210630.938354</t>
  </si>
  <si>
    <t>D20210630.938550</t>
  </si>
  <si>
    <t>D20210630.938859</t>
  </si>
  <si>
    <t>D20210630.939070</t>
  </si>
  <si>
    <t>D20210630.939249</t>
  </si>
  <si>
    <t>D20210630.940021</t>
  </si>
  <si>
    <t>D20210630.940311</t>
  </si>
  <si>
    <t>D20210630.940674</t>
  </si>
  <si>
    <t>D20210630.940731</t>
  </si>
  <si>
    <t>D20210630.940852</t>
  </si>
  <si>
    <t>D20210630.94139</t>
  </si>
  <si>
    <t>D20210630.941541</t>
  </si>
  <si>
    <t>D20210630.941653</t>
  </si>
  <si>
    <t>D20210630.941804</t>
  </si>
  <si>
    <t>D20210630.942454</t>
  </si>
  <si>
    <t>D20210630.942539</t>
  </si>
  <si>
    <t>D20210630.942847</t>
  </si>
  <si>
    <t>D20210630.943143</t>
  </si>
  <si>
    <t>D20210630.943152</t>
  </si>
  <si>
    <t>D20210630.943273</t>
  </si>
  <si>
    <t>D20210630.943675</t>
  </si>
  <si>
    <t>D20210630.943853</t>
  </si>
  <si>
    <t>D20210630.943974</t>
  </si>
  <si>
    <t>D20210630.944047</t>
  </si>
  <si>
    <t>D20210630.944337</t>
  </si>
  <si>
    <t>D20210630.944355</t>
  </si>
  <si>
    <t>D20210630.944551</t>
  </si>
  <si>
    <t>D20210630.944627</t>
  </si>
  <si>
    <t>D20210630.944739</t>
  </si>
  <si>
    <t>D20210630.944748</t>
  </si>
  <si>
    <t>D20210630.944935</t>
  </si>
  <si>
    <t>D20210630.945026</t>
  </si>
  <si>
    <t>D20210630.945053</t>
  </si>
  <si>
    <t>D20210630.945071</t>
  </si>
  <si>
    <t>D20210630.94522</t>
  </si>
  <si>
    <t>D20210630.945950</t>
  </si>
  <si>
    <t>D20210630.946274</t>
  </si>
  <si>
    <t>D20210630.946555</t>
  </si>
  <si>
    <t>D20210630.947525</t>
  </si>
  <si>
    <t>D20210630.94755</t>
  </si>
  <si>
    <t>D20210630.947749</t>
  </si>
  <si>
    <t>D20210630.947776</t>
  </si>
  <si>
    <t>D20210630.948036</t>
  </si>
  <si>
    <t>D20210630.948250</t>
  </si>
  <si>
    <t>D20210630.948278</t>
  </si>
  <si>
    <t>D20210630.948531</t>
  </si>
  <si>
    <t>D20210630.94858</t>
  </si>
  <si>
    <t>D20210630.949154</t>
  </si>
  <si>
    <t>D20210630.949453</t>
  </si>
  <si>
    <t>D20210630.950141</t>
  </si>
  <si>
    <t>D20210630.950178</t>
  </si>
  <si>
    <t>D20210630.950356</t>
  </si>
  <si>
    <t>D20210630.95051</t>
  </si>
  <si>
    <t>D20210630.950758</t>
  </si>
  <si>
    <t>D20210630.951102</t>
  </si>
  <si>
    <t>D20210630.952172</t>
  </si>
  <si>
    <t>D20210630.952257</t>
  </si>
  <si>
    <t>D20210630.952677</t>
  </si>
  <si>
    <t>D20210630.952846</t>
  </si>
  <si>
    <t>D20210630.953535</t>
  </si>
  <si>
    <t>D20210630.953843</t>
  </si>
  <si>
    <t>D20210630.953852</t>
  </si>
  <si>
    <t>D20210630.954158</t>
  </si>
  <si>
    <t>D20210630.954251</t>
  </si>
  <si>
    <t>D20210630.954279</t>
  </si>
  <si>
    <t>D20210630.954653</t>
  </si>
  <si>
    <t>D20210630.954671</t>
  </si>
  <si>
    <t>D20210630.9553</t>
  </si>
  <si>
    <t>D20210630.955548</t>
  </si>
  <si>
    <t>D20210630.955753</t>
  </si>
  <si>
    <t>D20210630.955940</t>
  </si>
  <si>
    <t>D20210630.955959</t>
  </si>
  <si>
    <t>D20210630.955977</t>
  </si>
  <si>
    <t>D20210630.956134</t>
  </si>
  <si>
    <t>D20210630.956152</t>
  </si>
  <si>
    <t>D20210630.956255</t>
  </si>
  <si>
    <t>D20210630.956358</t>
  </si>
  <si>
    <t>D20210630.956376</t>
  </si>
  <si>
    <t>D20210630.956527</t>
  </si>
  <si>
    <t>D20210630.956554</t>
  </si>
  <si>
    <t>D20210630.956750</t>
  </si>
  <si>
    <t>D20210630.95677</t>
  </si>
  <si>
    <t>D20210630.956938</t>
  </si>
  <si>
    <t>D20210630.956956</t>
  </si>
  <si>
    <t>D20210630.957757</t>
  </si>
  <si>
    <t>D20210630.958204</t>
  </si>
  <si>
    <t>D20210630.958231</t>
  </si>
  <si>
    <t>D20210630.958558</t>
  </si>
  <si>
    <t>D20210630.958727</t>
  </si>
  <si>
    <t>D20210630.958763</t>
  </si>
  <si>
    <t>D20210630.959304</t>
  </si>
  <si>
    <t>D20210630.959443</t>
  </si>
  <si>
    <t>D20210630.959630</t>
  </si>
  <si>
    <t>D20210630.959715</t>
  </si>
  <si>
    <t>D20210630.960047</t>
  </si>
  <si>
    <t>D20210630.960551</t>
  </si>
  <si>
    <t>D20210630.960560</t>
  </si>
  <si>
    <t>D20210630.960935</t>
  </si>
  <si>
    <t>D20210630.961259</t>
  </si>
  <si>
    <t>D20210630.961343</t>
  </si>
  <si>
    <t>D20210630.961400</t>
  </si>
  <si>
    <t>D20210630.961446</t>
  </si>
  <si>
    <t>D20210630.961576</t>
  </si>
  <si>
    <t>D20210630.961624</t>
  </si>
  <si>
    <t>D20210630.961811</t>
  </si>
  <si>
    <t>D20210630.962313</t>
  </si>
  <si>
    <t>D20210630.962890</t>
  </si>
  <si>
    <t>D20210630.962966</t>
  </si>
  <si>
    <t>D20210630.963002</t>
  </si>
  <si>
    <t>D20210630.963730</t>
  </si>
  <si>
    <t>D20210630.963945</t>
  </si>
  <si>
    <t>D20210630.963954</t>
  </si>
  <si>
    <t>D20210630.964157</t>
  </si>
  <si>
    <t>D20210630.964250</t>
  </si>
  <si>
    <t>D20210630.964700</t>
  </si>
  <si>
    <t>D20210630.965051</t>
  </si>
  <si>
    <t>D20210630.96553</t>
  </si>
  <si>
    <t>D20210630.965789</t>
  </si>
  <si>
    <t>D20210630.966272</t>
  </si>
  <si>
    <t>D20210630.966722</t>
  </si>
  <si>
    <t>D20210630.966731</t>
  </si>
  <si>
    <t>D20210630.966973</t>
  </si>
  <si>
    <t>D20210630.967046</t>
  </si>
  <si>
    <t>D20210630.967952</t>
  </si>
  <si>
    <t>D20210630.968070</t>
  </si>
  <si>
    <t>D20210630.968155</t>
  </si>
  <si>
    <t>D20210630.968249</t>
  </si>
  <si>
    <t>D20210630.968744</t>
  </si>
  <si>
    <t>D20210630.969059</t>
  </si>
  <si>
    <t>D20210630.969255</t>
  </si>
  <si>
    <t>D20210630.969639</t>
  </si>
  <si>
    <t>D20210630.969844</t>
  </si>
  <si>
    <t>D20210630.969956</t>
  </si>
  <si>
    <t>D20210630.970055</t>
  </si>
  <si>
    <t>D20210630.97055</t>
  </si>
  <si>
    <t>D20210630.971070</t>
  </si>
  <si>
    <t>D20210630.971379</t>
  </si>
  <si>
    <t>D20210630.971959</t>
  </si>
  <si>
    <t>D20210630.972143</t>
  </si>
  <si>
    <t>D20210630.972406</t>
  </si>
  <si>
    <t>D20210630.972648</t>
  </si>
  <si>
    <t>D20210630.972732</t>
  </si>
  <si>
    <t>D20210630.972750</t>
  </si>
  <si>
    <t>D20210630.972769</t>
  </si>
  <si>
    <t>D20210630.97279</t>
  </si>
  <si>
    <t>D20210630.972862</t>
  </si>
  <si>
    <t>D20210630.973252</t>
  </si>
  <si>
    <t>D20210630.974558</t>
  </si>
  <si>
    <t>D20210630.97457</t>
  </si>
  <si>
    <t>D20210630.974754</t>
  </si>
  <si>
    <t>D20210630.975153</t>
  </si>
  <si>
    <t>D20210630.975256</t>
  </si>
  <si>
    <t>D20210630.975452</t>
  </si>
  <si>
    <t>D20210630.975555</t>
  </si>
  <si>
    <t>D20210630.975751</t>
  </si>
  <si>
    <t>D20210630.975854</t>
  </si>
  <si>
    <t>D20210630.976534</t>
  </si>
  <si>
    <t>D20210630.976552</t>
  </si>
  <si>
    <t>D20210630.976703</t>
  </si>
  <si>
    <t>D20210630.976954</t>
  </si>
  <si>
    <t>D20210630.977045</t>
  </si>
  <si>
    <t>D20210630.977250</t>
  </si>
  <si>
    <t>D20210630.977616</t>
  </si>
  <si>
    <t>D20210630.977652</t>
  </si>
  <si>
    <t>D20210630.977951</t>
  </si>
  <si>
    <t>D20210630.97804</t>
  </si>
  <si>
    <t>D20210630.978118</t>
  </si>
  <si>
    <t>D20210630.978417</t>
  </si>
  <si>
    <t>D20210630.978622</t>
  </si>
  <si>
    <t>D20210630.979133</t>
  </si>
  <si>
    <t>D20210630.979151</t>
  </si>
  <si>
    <t>D20210630.979357</t>
  </si>
  <si>
    <t>D20210630.979375</t>
  </si>
  <si>
    <t>D20210630.97943</t>
  </si>
  <si>
    <t>D20210630.979629</t>
  </si>
  <si>
    <t>D20210630.979759</t>
  </si>
  <si>
    <t>D20210630.980438</t>
  </si>
  <si>
    <t>D20210630.980531</t>
  </si>
  <si>
    <t>D20210630.980661</t>
  </si>
  <si>
    <t>D20210630.9807</t>
  </si>
  <si>
    <t>D20210630.980773</t>
  </si>
  <si>
    <t>D20210630.980951</t>
  </si>
  <si>
    <t>D20210630.980960</t>
  </si>
  <si>
    <t>D20210630.981275</t>
  </si>
  <si>
    <t>D20210630.981350</t>
  </si>
  <si>
    <t>D20210630.981453</t>
  </si>
  <si>
    <t>D20210630.982142</t>
  </si>
  <si>
    <t>D20210630.982348</t>
  </si>
  <si>
    <t>D20210630.982553</t>
  </si>
  <si>
    <t>D20210630.982937</t>
  </si>
  <si>
    <t>D20210630.983055</t>
  </si>
  <si>
    <t>D20210630.983158</t>
  </si>
  <si>
    <t>D20210630.983457</t>
  </si>
  <si>
    <t>D20210630.98351</t>
  </si>
  <si>
    <t>D20210630.983550</t>
  </si>
  <si>
    <t>D20210630.984258</t>
  </si>
  <si>
    <t>D20210630.984351</t>
  </si>
  <si>
    <t>D20210630.984379</t>
  </si>
  <si>
    <t>D20210630.984454</t>
  </si>
  <si>
    <t>D20210630.98463</t>
  </si>
  <si>
    <t>D20210630.984650</t>
  </si>
  <si>
    <t>D20210630.984856</t>
  </si>
  <si>
    <t>D20210630.985451</t>
  </si>
  <si>
    <t>D20210630.985479</t>
  </si>
  <si>
    <t>D20210630.986159</t>
  </si>
  <si>
    <t>D20210630.986551</t>
  </si>
  <si>
    <t>D20210630.986757</t>
  </si>
  <si>
    <t>D20210630.986935</t>
  </si>
  <si>
    <t>D20210630.987053</t>
  </si>
  <si>
    <t>D20210630.98717</t>
  </si>
  <si>
    <t>D20210630.987231</t>
  </si>
  <si>
    <t>D20210630.987259</t>
  </si>
  <si>
    <t>D20210630.987352</t>
  </si>
  <si>
    <t>D20210630.987576</t>
  </si>
  <si>
    <t>D20210630.987651</t>
  </si>
  <si>
    <t>D20210630.987848</t>
  </si>
  <si>
    <t>D20210630.988144</t>
  </si>
  <si>
    <t>D20210630.988153</t>
  </si>
  <si>
    <t>D20210630.988256</t>
  </si>
  <si>
    <t>D20210630.988452</t>
  </si>
  <si>
    <t>D20210630.989141</t>
  </si>
  <si>
    <t>D20210630.989347</t>
  </si>
  <si>
    <t>D20210630.989534</t>
  </si>
  <si>
    <t>D20210630.989730</t>
  </si>
  <si>
    <t>D20210630.989758</t>
  </si>
  <si>
    <t>D20210630.989851</t>
  </si>
  <si>
    <t>D20210630.990053</t>
  </si>
  <si>
    <t>D20210630.990352</t>
  </si>
  <si>
    <t>D20210630.990642</t>
  </si>
  <si>
    <t>D20210630.991078</t>
  </si>
  <si>
    <t>D20210630.991135</t>
  </si>
  <si>
    <t>D20210630.991340</t>
  </si>
  <si>
    <t>D20210630.991359</t>
  </si>
  <si>
    <t>D20210630.99143</t>
  </si>
  <si>
    <t>D20210630.991555</t>
  </si>
  <si>
    <t>D20210630.991621</t>
  </si>
  <si>
    <t>D20210630.991854</t>
  </si>
  <si>
    <t>D20210630.992851</t>
  </si>
  <si>
    <t>D20210630.993250</t>
  </si>
  <si>
    <t>D20210630.99376</t>
  </si>
  <si>
    <t>D20210630.99442</t>
  </si>
  <si>
    <t>D20210630.994435</t>
  </si>
  <si>
    <t>D20210630.994770</t>
  </si>
  <si>
    <t>D20210630.995076</t>
  </si>
  <si>
    <t>D20210630.995272</t>
  </si>
  <si>
    <t>D20210630.99536</t>
  </si>
  <si>
    <t>D20210630.9955</t>
  </si>
  <si>
    <t>D20210630.995517</t>
  </si>
  <si>
    <t>D20210630.995571</t>
  </si>
  <si>
    <t>D20210630.995674</t>
  </si>
  <si>
    <t>D20210630.995955</t>
  </si>
  <si>
    <t>D20210630.996260</t>
  </si>
  <si>
    <t>D20210630.997052</t>
  </si>
  <si>
    <t>D20210630.997155</t>
  </si>
  <si>
    <t>D20210630.997557</t>
  </si>
  <si>
    <t>D20210630.997650</t>
  </si>
  <si>
    <t>D20210630.997847</t>
  </si>
  <si>
    <t>D20210630.998358</t>
  </si>
  <si>
    <t>D20210630.99853</t>
  </si>
  <si>
    <t>D20210630.998648</t>
  </si>
  <si>
    <t>D20210630.998657</t>
  </si>
  <si>
    <t>D20210630.998844</t>
  </si>
  <si>
    <t>D20210630.999355</t>
  </si>
  <si>
    <t>D20210630.999935</t>
  </si>
  <si>
    <t>D20210930.1000052</t>
  </si>
  <si>
    <t>D20210930.1000100</t>
  </si>
  <si>
    <t>D20210930.1000276</t>
  </si>
  <si>
    <t>D20210930.1000641</t>
  </si>
  <si>
    <t>D20210930.1000856</t>
  </si>
  <si>
    <t>D20210930.1000959</t>
  </si>
  <si>
    <t>D20210930.1001059</t>
  </si>
  <si>
    <t>D20210930.1001152</t>
  </si>
  <si>
    <t>D20210930.1001639</t>
  </si>
  <si>
    <t>D20210930.1001648</t>
  </si>
  <si>
    <t>D20210930.1001853</t>
  </si>
  <si>
    <t>D20210930.100236</t>
  </si>
  <si>
    <t>D20210930.1002373</t>
  </si>
  <si>
    <t>D20210930.1002458</t>
  </si>
  <si>
    <t>D20210930.1002878</t>
  </si>
  <si>
    <t>D20210930.1002953</t>
  </si>
  <si>
    <t>D20210930.1003455</t>
  </si>
  <si>
    <t>D20210930.1003558</t>
  </si>
  <si>
    <t>D20210930.100357</t>
  </si>
  <si>
    <t>D20210930.1003839</t>
  </si>
  <si>
    <t>D20210930.1003950</t>
  </si>
  <si>
    <t>D20210930.1004256</t>
  </si>
  <si>
    <t>D20210930.1004470</t>
  </si>
  <si>
    <t>D20210930.1005075</t>
  </si>
  <si>
    <t>D20210930.1005552</t>
  </si>
  <si>
    <t>D20210930.100562</t>
  </si>
  <si>
    <t>D20210930.1005655</t>
  </si>
  <si>
    <t>D20210930.1005851</t>
  </si>
  <si>
    <t>D20210930.1006148</t>
  </si>
  <si>
    <t>D20210930.1006157</t>
  </si>
  <si>
    <t>D20210930.1006513</t>
  </si>
  <si>
    <t>D20210930.1006559</t>
  </si>
  <si>
    <t>D20210930.1006652</t>
  </si>
  <si>
    <t>D20210930.1007015</t>
  </si>
  <si>
    <t>D20210930.1007051</t>
  </si>
  <si>
    <t>D20210930.1007154</t>
  </si>
  <si>
    <t>D20210930.1007417</t>
  </si>
  <si>
    <t>D20210930.1007734</t>
  </si>
  <si>
    <t>D20210930.1007752</t>
  </si>
  <si>
    <t>D20210930.100777</t>
  </si>
  <si>
    <t>D20210930.1007819</t>
  </si>
  <si>
    <t>D20210930.1007846</t>
  </si>
  <si>
    <t>D20210930.1007873</t>
  </si>
  <si>
    <t>D20210930.1007930</t>
  </si>
  <si>
    <t>D20210930.1007958</t>
  </si>
  <si>
    <t>D20210930.1008076</t>
  </si>
  <si>
    <t>D20210930.1008151</t>
  </si>
  <si>
    <t>D20210930.1008209</t>
  </si>
  <si>
    <t>D20210930.100843</t>
  </si>
  <si>
    <t>D20210930.1008432</t>
  </si>
  <si>
    <t>D20210930.1008450</t>
  </si>
  <si>
    <t>D20210930.1008553</t>
  </si>
  <si>
    <t>D20210930.1008674</t>
  </si>
  <si>
    <t>D20210930.1008955</t>
  </si>
  <si>
    <t>D20210930.1009242</t>
  </si>
  <si>
    <t>D20210930.1009354</t>
  </si>
  <si>
    <t>D20210930.1009756</t>
  </si>
  <si>
    <t>D20210930.1009840</t>
  </si>
  <si>
    <t>D20210930.1010015</t>
  </si>
  <si>
    <t>D20210930.101019</t>
  </si>
  <si>
    <t>D20210930.101037</t>
  </si>
  <si>
    <t>D20210930.1010574</t>
  </si>
  <si>
    <t>D20210930.1011432</t>
  </si>
  <si>
    <t>D20210930.1011526</t>
  </si>
  <si>
    <t>D20210930.1011553</t>
  </si>
  <si>
    <t>D20210930.1011638</t>
  </si>
  <si>
    <t>D20210930.1011656</t>
  </si>
  <si>
    <t>D20210930.1011852</t>
  </si>
  <si>
    <t>D20210930.1011955</t>
  </si>
  <si>
    <t>D20210930.1012251</t>
  </si>
  <si>
    <t>D20210930.1012457</t>
  </si>
  <si>
    <t>D20210930.1012671</t>
  </si>
  <si>
    <t>D20210930.1013070</t>
  </si>
  <si>
    <t>D20210930.1013650</t>
  </si>
  <si>
    <t>D20210930.1013744</t>
  </si>
  <si>
    <t>D20210930.1014059</t>
  </si>
  <si>
    <t>D20210930.1014125</t>
  </si>
  <si>
    <t>D20210930.1014246</t>
  </si>
  <si>
    <t>D20210930.1014255</t>
  </si>
  <si>
    <t>D20210930.1014376</t>
  </si>
  <si>
    <t>D20210930.101439</t>
  </si>
  <si>
    <t>D20210930.1014451</t>
  </si>
  <si>
    <t>D20210930.1014554</t>
  </si>
  <si>
    <t>D20210930.1014657</t>
  </si>
  <si>
    <t>D20210930.1014853</t>
  </si>
  <si>
    <t>D20210930.1015243</t>
  </si>
  <si>
    <t>D20210930.1015252</t>
  </si>
  <si>
    <t>D20210930.1015270</t>
  </si>
  <si>
    <t>D20210930.1015458</t>
  </si>
  <si>
    <t>D20210930.1015467</t>
  </si>
  <si>
    <t>D20210930.1015560</t>
  </si>
  <si>
    <t>D20210930.1015832</t>
  </si>
  <si>
    <t>D20210930.1015841</t>
  </si>
  <si>
    <t>D20210930.1015850</t>
  </si>
  <si>
    <t>D20210930.1016174</t>
  </si>
  <si>
    <t>D20210930.1016231</t>
  </si>
  <si>
    <t>D20210930.1016259</t>
  </si>
  <si>
    <t>D20210930.1016558</t>
  </si>
  <si>
    <t>D20210930.101671</t>
  </si>
  <si>
    <t>D20210930.1016718</t>
  </si>
  <si>
    <t>D20210930.1016848</t>
  </si>
  <si>
    <t>D20210930.1016857</t>
  </si>
  <si>
    <t>D20210930.1016941</t>
  </si>
  <si>
    <t>D20210930.101738</t>
  </si>
  <si>
    <t>D20210930.1017425</t>
  </si>
  <si>
    <t>D20210930.1017555</t>
  </si>
  <si>
    <t>D20210930.1017564</t>
  </si>
  <si>
    <t>D20210930.1017854</t>
  </si>
  <si>
    <t>D20210930.1017939</t>
  </si>
  <si>
    <t>D20210930.1017957</t>
  </si>
  <si>
    <t>D20210930.1018927</t>
  </si>
  <si>
    <t>D20210930.101952</t>
  </si>
  <si>
    <t>D20210930.102333</t>
  </si>
  <si>
    <t>D20210930.102342</t>
  </si>
  <si>
    <t>D20210930.10250</t>
  </si>
  <si>
    <t>D20210930.102539</t>
  </si>
  <si>
    <t>D20210930.102557</t>
  </si>
  <si>
    <t>D20210930.102874</t>
  </si>
  <si>
    <t>D20210930.103134</t>
  </si>
  <si>
    <t>D20210930.104234</t>
  </si>
  <si>
    <t>D20210930.104542</t>
  </si>
  <si>
    <t>D20210930.104971</t>
  </si>
  <si>
    <t>D20210930.105026</t>
  </si>
  <si>
    <t>D20210930.105473</t>
  </si>
  <si>
    <t>D20210930.105530</t>
  </si>
  <si>
    <t>D20210930.106359</t>
  </si>
  <si>
    <t>D20210930.106452</t>
  </si>
  <si>
    <t>D20210930.106676</t>
  </si>
  <si>
    <t>D20210930.107244</t>
  </si>
  <si>
    <t>D20210930.107459</t>
  </si>
  <si>
    <t>D20210930.107570</t>
  </si>
  <si>
    <t>D20210930.107758</t>
  </si>
  <si>
    <t>D20210930.108072</t>
  </si>
  <si>
    <t>D20210930.108269</t>
  </si>
  <si>
    <t>D20210930.10849</t>
  </si>
  <si>
    <t>D20210930.108652</t>
  </si>
  <si>
    <t>D20210930.108746</t>
  </si>
  <si>
    <t>D20210930.108951</t>
  </si>
  <si>
    <t>D20210930.109136</t>
  </si>
  <si>
    <t>D20210930.109154</t>
  </si>
  <si>
    <t>D20210930.109453</t>
  </si>
  <si>
    <t>D20210930.109574</t>
  </si>
  <si>
    <t>D20210930.109659</t>
  </si>
  <si>
    <t>D20210930.110413</t>
  </si>
  <si>
    <t>D20210930.110936</t>
  </si>
  <si>
    <t>D20210930.110945</t>
  </si>
  <si>
    <t>D20210930.110972</t>
  </si>
  <si>
    <t>D20210930.111157</t>
  </si>
  <si>
    <t>D20210930.111205</t>
  </si>
  <si>
    <t>D20210930.11145</t>
  </si>
  <si>
    <t>D20210930.111942</t>
  </si>
  <si>
    <t>D20210930.111979</t>
  </si>
  <si>
    <t>D20210930.112163</t>
  </si>
  <si>
    <t>D20210930.112332</t>
  </si>
  <si>
    <t>D20210930.112510</t>
  </si>
  <si>
    <t>D20210930.112556</t>
  </si>
  <si>
    <t>D20210930.112837</t>
  </si>
  <si>
    <t>D20210930.113003</t>
  </si>
  <si>
    <t>D20210930.113030</t>
  </si>
  <si>
    <t>D20210930.113441</t>
  </si>
  <si>
    <t>D20210930.113601</t>
  </si>
  <si>
    <t>D20210930.113740</t>
  </si>
  <si>
    <t>D20210930.113937</t>
  </si>
  <si>
    <t>D20210930.114149</t>
  </si>
  <si>
    <t>D20210930.114260</t>
  </si>
  <si>
    <t>D20210930.114457</t>
  </si>
  <si>
    <t>D20210930.114774</t>
  </si>
  <si>
    <t>D20210930.114840</t>
  </si>
  <si>
    <t>D20210930.114859</t>
  </si>
  <si>
    <t>D20210930.115146</t>
  </si>
  <si>
    <t>D20210930.1155</t>
  </si>
  <si>
    <t>D20210930.115575</t>
  </si>
  <si>
    <t>D20210930.1157415</t>
  </si>
  <si>
    <t>D20210930.1158878</t>
  </si>
  <si>
    <t>D20210930.1160509</t>
  </si>
  <si>
    <t>D20210930.1161216</t>
  </si>
  <si>
    <t>D20210930.1162017</t>
  </si>
  <si>
    <t>D20210930.1163283</t>
  </si>
  <si>
    <t>D20210930.116358</t>
  </si>
  <si>
    <t>D20210930.11640</t>
  </si>
  <si>
    <t>D20210930.116554</t>
  </si>
  <si>
    <t>D20210930.116741</t>
  </si>
  <si>
    <t>D20210930.1169650</t>
  </si>
  <si>
    <t>D20210930.117038</t>
  </si>
  <si>
    <t>D20210930.117074</t>
  </si>
  <si>
    <t>D20210930.117458</t>
  </si>
  <si>
    <t>D20210930.1176881</t>
  </si>
  <si>
    <t>D20210930.1176920</t>
  </si>
  <si>
    <t>D20210930.117775</t>
  </si>
  <si>
    <t>D20210930.118156</t>
  </si>
  <si>
    <t>D20210930.11837</t>
  </si>
  <si>
    <t>D20210930.118660</t>
  </si>
  <si>
    <t>D20210930.1186965</t>
  </si>
  <si>
    <t>D20210930.1187001</t>
  </si>
  <si>
    <t>D20210930.118736</t>
  </si>
  <si>
    <t>D20210930.1187551</t>
  </si>
  <si>
    <t>D20210930.1188772</t>
  </si>
  <si>
    <t>D20210930.1188987</t>
  </si>
  <si>
    <t>D20210930.1190476</t>
  </si>
  <si>
    <t>D20210930.1191352</t>
  </si>
  <si>
    <t>D20210930.119153</t>
  </si>
  <si>
    <t>D20210930.119528</t>
  </si>
  <si>
    <t>D20210930.119779</t>
  </si>
  <si>
    <t>D20210930.119872</t>
  </si>
  <si>
    <t>D20210930.12030</t>
  </si>
  <si>
    <t>D20210930.120476</t>
  </si>
  <si>
    <t>D20210930.120542</t>
  </si>
  <si>
    <t>D20210930.120609</t>
  </si>
  <si>
    <t>D20210930.120953</t>
  </si>
  <si>
    <t>D20210930.1211371</t>
  </si>
  <si>
    <t>D20210930.12142</t>
  </si>
  <si>
    <t>D20210930.1216022</t>
  </si>
  <si>
    <t>D20210930.1216321</t>
  </si>
  <si>
    <t>D20210930.121642</t>
  </si>
  <si>
    <t>D20210930.121651</t>
  </si>
  <si>
    <t>D20210930.1216826</t>
  </si>
  <si>
    <t>D20210930.1218446</t>
  </si>
  <si>
    <t>D20210930.121914</t>
  </si>
  <si>
    <t>D20210930.122153</t>
  </si>
  <si>
    <t>D20210930.1222519</t>
  </si>
  <si>
    <t>D20210930.1222948</t>
  </si>
  <si>
    <t>D20210930.122546</t>
  </si>
  <si>
    <t>D20210930.1225752</t>
  </si>
  <si>
    <t>D20210930.1225761</t>
  </si>
  <si>
    <t>D20210930.1225798</t>
  </si>
  <si>
    <t>D20210930.1228034</t>
  </si>
  <si>
    <t>D20210930.122854</t>
  </si>
  <si>
    <t>D20210930.1229198</t>
  </si>
  <si>
    <t>D20210930.123075</t>
  </si>
  <si>
    <t>D20210930.12311</t>
  </si>
  <si>
    <t>D20210930.123374</t>
  </si>
  <si>
    <t>D20210930.124344</t>
  </si>
  <si>
    <t>D20210930.124830</t>
  </si>
  <si>
    <t>D20210930.125154</t>
  </si>
  <si>
    <t>D20210930.125471</t>
  </si>
  <si>
    <t>D20210930.125855</t>
  </si>
  <si>
    <t>D20210930.125873</t>
  </si>
  <si>
    <t>D20210930.126012</t>
  </si>
  <si>
    <t>D20210930.126049</t>
  </si>
  <si>
    <t>D20210930.126375</t>
  </si>
  <si>
    <t>D20210930.12647</t>
  </si>
  <si>
    <t>D20210930.126553</t>
  </si>
  <si>
    <t>D20210930.12656</t>
  </si>
  <si>
    <t>D20210930.126834</t>
  </si>
  <si>
    <t>D20210930.127055</t>
  </si>
  <si>
    <t>D20210930.127224</t>
  </si>
  <si>
    <t>D20210930.128258</t>
  </si>
  <si>
    <t>D20210930.128904</t>
  </si>
  <si>
    <t>D20210930.1293078</t>
  </si>
  <si>
    <t>D20210930.129349</t>
  </si>
  <si>
    <t>D20210930.129358</t>
  </si>
  <si>
    <t>D20210930.12946</t>
  </si>
  <si>
    <t>D20210930.129479</t>
  </si>
  <si>
    <t>D20210930.129732</t>
  </si>
  <si>
    <t>D20210930.129853</t>
  </si>
  <si>
    <t>D20210930.129910</t>
  </si>
  <si>
    <t>D20210930.130345</t>
  </si>
  <si>
    <t>D20210930.130541</t>
  </si>
  <si>
    <t>D20210930.130813</t>
  </si>
  <si>
    <t>D20210930.13103</t>
  </si>
  <si>
    <t>D20210930.131034</t>
  </si>
  <si>
    <t>D20210930.131173</t>
  </si>
  <si>
    <t>D20210930.131436</t>
  </si>
  <si>
    <t>D20210930.131650</t>
  </si>
  <si>
    <t>D20210930.131717</t>
  </si>
  <si>
    <t>D20210930.131940</t>
  </si>
  <si>
    <t>D20210930.132107</t>
  </si>
  <si>
    <t>D20210930.132451</t>
  </si>
  <si>
    <t>D20210930.13251</t>
  </si>
  <si>
    <t>D20210930.132778</t>
  </si>
  <si>
    <t>D20210930.132938</t>
  </si>
  <si>
    <t>D20210930.133579</t>
  </si>
  <si>
    <t>D20210930.133850</t>
  </si>
  <si>
    <t>D20210930.133971</t>
  </si>
  <si>
    <t>D20210930.134156</t>
  </si>
  <si>
    <t>D20210930.134437</t>
  </si>
  <si>
    <t>D20210930.134455</t>
  </si>
  <si>
    <t>D20210930.13457</t>
  </si>
  <si>
    <t>D20210930.134848</t>
  </si>
  <si>
    <t>D20210930.1351</t>
  </si>
  <si>
    <t>D20210930.1356768</t>
  </si>
  <si>
    <t>D20210930.135836</t>
  </si>
  <si>
    <t>D20210930.135854</t>
  </si>
  <si>
    <t>D20210930.136048</t>
  </si>
  <si>
    <t>D20210930.136338</t>
  </si>
  <si>
    <t>D20210930.136459</t>
  </si>
  <si>
    <t>D20210930.136655</t>
  </si>
  <si>
    <t>D20210930.1369870</t>
  </si>
  <si>
    <t>D20210930.137205</t>
  </si>
  <si>
    <t>D20210930.137447</t>
  </si>
  <si>
    <t>D20210930.137456</t>
  </si>
  <si>
    <t>D20210930.137559</t>
  </si>
  <si>
    <t>D20210930.137643</t>
  </si>
  <si>
    <t>D20210930.137652</t>
  </si>
  <si>
    <t>D20210930.137915</t>
  </si>
  <si>
    <t>D20210930.138051</t>
  </si>
  <si>
    <t>D20210930.138257</t>
  </si>
  <si>
    <t>D20210930.138556</t>
  </si>
  <si>
    <t>D20210930.1386251</t>
  </si>
  <si>
    <t>D20210930.1387203</t>
  </si>
  <si>
    <t>D20210930.1387605</t>
  </si>
  <si>
    <t>D20210930.1390324</t>
  </si>
  <si>
    <t>D20210930.139133</t>
  </si>
  <si>
    <t>D20210930.1391778</t>
  </si>
  <si>
    <t>D20210930.1394621</t>
  </si>
  <si>
    <t>D20210930.1394676</t>
  </si>
  <si>
    <t>D20210930.139478</t>
  </si>
  <si>
    <t>D20210930.139553</t>
  </si>
  <si>
    <t>D20210930.139656</t>
  </si>
  <si>
    <t>D20210930.1396764</t>
  </si>
  <si>
    <t>D20210930.139740</t>
  </si>
  <si>
    <t>D20210930.1397471</t>
  </si>
  <si>
    <t>D20210930.139834</t>
  </si>
  <si>
    <t>D20210930.139843</t>
  </si>
  <si>
    <t>D20210930.140157</t>
  </si>
  <si>
    <t>D20210930.1402384</t>
  </si>
  <si>
    <t>D20210930.140362</t>
  </si>
  <si>
    <t>D20210930.1404481</t>
  </si>
  <si>
    <t>D20210930.1404883</t>
  </si>
  <si>
    <t>D20210930.140634</t>
  </si>
  <si>
    <t>D20210930.141211</t>
  </si>
  <si>
    <t>D20210930.1412619</t>
  </si>
  <si>
    <t>D20210930.1412712</t>
  </si>
  <si>
    <t>D20210930.141341</t>
  </si>
  <si>
    <t>D20210930.141350</t>
  </si>
  <si>
    <t>D20210930.1414819</t>
  </si>
  <si>
    <t>D20210930.14155</t>
  </si>
  <si>
    <t>D20210930.141556</t>
  </si>
  <si>
    <t>D20210930.1416279</t>
  </si>
  <si>
    <t>D20210930.141677</t>
  </si>
  <si>
    <t>D20210930.1418255</t>
  </si>
  <si>
    <t>D20210930.141958</t>
  </si>
  <si>
    <t>D20210930.142049</t>
  </si>
  <si>
    <t>D20210930.142179</t>
  </si>
  <si>
    <t>D20210930.1429028</t>
  </si>
  <si>
    <t>D20210930.142955</t>
  </si>
  <si>
    <t>D20210930.143372</t>
  </si>
  <si>
    <t>D20210930.1435092</t>
  </si>
  <si>
    <t>D20210930.1436071</t>
  </si>
  <si>
    <t>D20210930.1436204</t>
  </si>
  <si>
    <t>D20210930.143662</t>
  </si>
  <si>
    <t>D20210930.143859</t>
  </si>
  <si>
    <t>D20210930.143952</t>
  </si>
  <si>
    <t>D20210930.1440117</t>
  </si>
  <si>
    <t>D20210930.144034</t>
  </si>
  <si>
    <t>D20210930.144052</t>
  </si>
  <si>
    <t>D20210930.144155</t>
  </si>
  <si>
    <t>D20210930.1443266</t>
  </si>
  <si>
    <t>D20210930.1444021</t>
  </si>
  <si>
    <t>D20210930.1445943</t>
  </si>
  <si>
    <t>D20210930.144678</t>
  </si>
  <si>
    <t>D20210930.1447639</t>
  </si>
  <si>
    <t>D20210930.144856</t>
  </si>
  <si>
    <t>D20210930.144913</t>
  </si>
  <si>
    <t>D20210930.145059</t>
  </si>
  <si>
    <t>D20210930.1454</t>
  </si>
  <si>
    <t>D20210930.145545</t>
  </si>
  <si>
    <t>D20210930.145554</t>
  </si>
  <si>
    <t>D20210930.1456501</t>
  </si>
  <si>
    <t>D20210930.145741</t>
  </si>
  <si>
    <t>D20210930.145844</t>
  </si>
  <si>
    <t>D20210930.1458608</t>
  </si>
  <si>
    <t>D20210930.1459717</t>
  </si>
  <si>
    <t>D20210930.1459735</t>
  </si>
  <si>
    <t>D20210930.1459799</t>
  </si>
  <si>
    <t>D20210930.146056</t>
  </si>
  <si>
    <t>D20210930.1462986</t>
  </si>
  <si>
    <t>D20210930.14650</t>
  </si>
  <si>
    <t>D20210930.146663</t>
  </si>
  <si>
    <t>D20210930.146672</t>
  </si>
  <si>
    <t>D20210930.1469677</t>
  </si>
  <si>
    <t>D20210930.1470150</t>
  </si>
  <si>
    <t>D20210930.1474309</t>
  </si>
  <si>
    <t>D20210930.14753</t>
  </si>
  <si>
    <t>D20210930.147651</t>
  </si>
  <si>
    <t>D20210930.147679</t>
  </si>
  <si>
    <t>D20210930.1478231</t>
  </si>
  <si>
    <t>D20210930.147857</t>
  </si>
  <si>
    <t>D20210930.147923</t>
  </si>
  <si>
    <t>D20210930.1479470</t>
  </si>
  <si>
    <t>D20210930.148171</t>
  </si>
  <si>
    <t>D20210930.1481745</t>
  </si>
  <si>
    <t>D20210930.1481754</t>
  </si>
  <si>
    <t>D20210930.148238</t>
  </si>
  <si>
    <t>D20210930.148340</t>
  </si>
  <si>
    <t>D20210930.148470</t>
  </si>
  <si>
    <t>D20210930.14865</t>
  </si>
  <si>
    <t>D20210930.148715</t>
  </si>
  <si>
    <t>D20210930.148809</t>
  </si>
  <si>
    <t>D20210930.148920</t>
  </si>
  <si>
    <t>D20210930.149150</t>
  </si>
  <si>
    <t>D20210930.1492817</t>
  </si>
  <si>
    <t>D20210930.1493319</t>
  </si>
  <si>
    <t>D20210930.1494482</t>
  </si>
  <si>
    <t>D20210930.1494914</t>
  </si>
  <si>
    <t>D20210930.14977</t>
  </si>
  <si>
    <t>D20210930.150035</t>
  </si>
  <si>
    <t>D20210930.150044</t>
  </si>
  <si>
    <t>D20210930.150727</t>
  </si>
  <si>
    <t>D20210930.151546</t>
  </si>
  <si>
    <t>D20210930.151957</t>
  </si>
  <si>
    <t>D20210930.152057</t>
  </si>
  <si>
    <t>D20210930.152253</t>
  </si>
  <si>
    <t>D20210930.152431</t>
  </si>
  <si>
    <t>D20210930.152440</t>
  </si>
  <si>
    <t>D20210930.153054</t>
  </si>
  <si>
    <t>D20210930.153353</t>
  </si>
  <si>
    <t>D20210930.154154</t>
  </si>
  <si>
    <t>D20210930.154770</t>
  </si>
  <si>
    <t>D20210930.155759</t>
  </si>
  <si>
    <t>D20210930.156457</t>
  </si>
  <si>
    <t>D20210930.156635</t>
  </si>
  <si>
    <t>D20210930.156970</t>
  </si>
  <si>
    <t>D20210930.157155</t>
  </si>
  <si>
    <t>D20210930.157379</t>
  </si>
  <si>
    <t>D20210930.157650</t>
  </si>
  <si>
    <t>D20210930.157744</t>
  </si>
  <si>
    <t>D20210930.157856</t>
  </si>
  <si>
    <t>D20210930.158376</t>
  </si>
  <si>
    <t>D20210930.158741</t>
  </si>
  <si>
    <t>D20210930.159636</t>
  </si>
  <si>
    <t>D20210930.159645</t>
  </si>
  <si>
    <t>D20210930.159953</t>
  </si>
  <si>
    <t>D20210930.159971</t>
  </si>
  <si>
    <t>D20210930.160360</t>
  </si>
  <si>
    <t>D20210930.160454</t>
  </si>
  <si>
    <t>D20210930.160650</t>
  </si>
  <si>
    <t>D20210930.160959</t>
  </si>
  <si>
    <t>D20210930.161273</t>
  </si>
  <si>
    <t>D20210930.161602</t>
  </si>
  <si>
    <t>D20210930.162337</t>
  </si>
  <si>
    <t>D20210930.1629903</t>
  </si>
  <si>
    <t>D20210930.163343</t>
  </si>
  <si>
    <t>D20210930.163549</t>
  </si>
  <si>
    <t>D20210930.163857</t>
  </si>
  <si>
    <t>D20210930.164153</t>
  </si>
  <si>
    <t>D20210930.164331</t>
  </si>
  <si>
    <t>D20210930.164377</t>
  </si>
  <si>
    <t>D20210930.164957</t>
  </si>
  <si>
    <t>D20210930.164975</t>
  </si>
  <si>
    <t>D20210930.16551</t>
  </si>
  <si>
    <t>D20210930.165628</t>
  </si>
  <si>
    <t>D20210930.165758</t>
  </si>
  <si>
    <t>D20210930.165806</t>
  </si>
  <si>
    <t>D20210930.166111</t>
  </si>
  <si>
    <t>D20210930.166531</t>
  </si>
  <si>
    <t>D20210930.166652</t>
  </si>
  <si>
    <t>D20210930.166849</t>
  </si>
  <si>
    <t>D20210930.1669</t>
  </si>
  <si>
    <t>D20210930.167453</t>
  </si>
  <si>
    <t>D20210930.167752</t>
  </si>
  <si>
    <t>D20210930.168357</t>
  </si>
  <si>
    <t>D20210930.168571</t>
  </si>
  <si>
    <t>D20210930.169327</t>
  </si>
  <si>
    <t>D20210930.169354</t>
  </si>
  <si>
    <t>D20210930.169653</t>
  </si>
  <si>
    <t>D20210930.169756</t>
  </si>
  <si>
    <t>D20210930.170257</t>
  </si>
  <si>
    <t>D20210930.170275</t>
  </si>
  <si>
    <t>D20210930.170332</t>
  </si>
  <si>
    <t>D20210930.170640</t>
  </si>
  <si>
    <t>D20210930.17110</t>
  </si>
  <si>
    <t>D20210930.171133</t>
  </si>
  <si>
    <t>D20210930.17147</t>
  </si>
  <si>
    <t>D20210930.171656</t>
  </si>
  <si>
    <t>D20210930.171759</t>
  </si>
  <si>
    <t>D20210930.171768</t>
  </si>
  <si>
    <t>D20210930.1718188</t>
  </si>
  <si>
    <t>D20210930.1718469</t>
  </si>
  <si>
    <t>D20210930.172251</t>
  </si>
  <si>
    <t>D20210930.172457</t>
  </si>
  <si>
    <t>D20210930.172475</t>
  </si>
  <si>
    <t>D20210930.17259</t>
  </si>
  <si>
    <t>D20210930.172859</t>
  </si>
  <si>
    <t>D20210930.173306</t>
  </si>
  <si>
    <t>D20210930.173342</t>
  </si>
  <si>
    <t>D20210930.173557</t>
  </si>
  <si>
    <t>D20210930.173575</t>
  </si>
  <si>
    <t>D20210930.173641</t>
  </si>
  <si>
    <t>D20210930.173959</t>
  </si>
  <si>
    <t>D20210930.174321</t>
  </si>
  <si>
    <t>D20210930.174367</t>
  </si>
  <si>
    <t>D20210930.174572</t>
  </si>
  <si>
    <t>D20210930.175056</t>
  </si>
  <si>
    <t>D20210930.175140</t>
  </si>
  <si>
    <t>D20210930.175458</t>
  </si>
  <si>
    <t>D20210930.175609</t>
  </si>
  <si>
    <t>D20210930.176101</t>
  </si>
  <si>
    <t>D20210930.176325</t>
  </si>
  <si>
    <t>D20210930.176437</t>
  </si>
  <si>
    <t>D20210930.176464</t>
  </si>
  <si>
    <t>D20210930.176642</t>
  </si>
  <si>
    <t>D20210930.177135</t>
  </si>
  <si>
    <t>D20210930.177443</t>
  </si>
  <si>
    <t>D20210930.177500</t>
  </si>
  <si>
    <t>D20210930.177555</t>
  </si>
  <si>
    <t>D20210930.177751</t>
  </si>
  <si>
    <t>D20210930.177920</t>
  </si>
  <si>
    <t>D20210930.178150</t>
  </si>
  <si>
    <t>D20210930.178244</t>
  </si>
  <si>
    <t>D20210930.178356</t>
  </si>
  <si>
    <t>D20210930.178851</t>
  </si>
  <si>
    <t>D20210930.179148</t>
  </si>
  <si>
    <t>D20210930.179335</t>
  </si>
  <si>
    <t>D20210930.17950</t>
  </si>
  <si>
    <t>D20210930.179700</t>
  </si>
  <si>
    <t>D20210930.17978</t>
  </si>
  <si>
    <t>D20210930.180144</t>
  </si>
  <si>
    <t>D20210930.180443</t>
  </si>
  <si>
    <t>D20210930.18050</t>
  </si>
  <si>
    <t>D20210930.180537</t>
  </si>
  <si>
    <t>D20210930.180845</t>
  </si>
  <si>
    <t>D20210930.181963</t>
  </si>
  <si>
    <t>D20210930.1820979</t>
  </si>
  <si>
    <t>D20210930.182353</t>
  </si>
  <si>
    <t>D20210930.1826382</t>
  </si>
  <si>
    <t>D20210930.182951</t>
  </si>
  <si>
    <t>D20210930.183668</t>
  </si>
  <si>
    <t>D20210930.1836701</t>
  </si>
  <si>
    <t>D20210930.183770</t>
  </si>
  <si>
    <t>D20210930.183958</t>
  </si>
  <si>
    <t>D20210930.1842065</t>
  </si>
  <si>
    <t>D20210930.184656</t>
  </si>
  <si>
    <t>D20210930.184759</t>
  </si>
  <si>
    <t>D20210930.185251</t>
  </si>
  <si>
    <t>D20210930.1852569</t>
  </si>
  <si>
    <t>D20210930.185448</t>
  </si>
  <si>
    <t>D20210930.1856</t>
  </si>
  <si>
    <t>D20210930.185859</t>
  </si>
  <si>
    <t>D20210930.186221</t>
  </si>
  <si>
    <t>D20210930.1862719</t>
  </si>
  <si>
    <t>D20210930.1863097</t>
  </si>
  <si>
    <t>D20210930.1864197</t>
  </si>
  <si>
    <t>D20210930.186548</t>
  </si>
  <si>
    <t>D20210930.186717</t>
  </si>
  <si>
    <t>D20210930.186744</t>
  </si>
  <si>
    <t>D20210930.1867983</t>
  </si>
  <si>
    <t>D20210930.1872941</t>
  </si>
  <si>
    <t>D20210930.1872996</t>
  </si>
  <si>
    <t>D20210930.187648</t>
  </si>
  <si>
    <t>D20210930.1879016</t>
  </si>
  <si>
    <t>D20210930.187947</t>
  </si>
  <si>
    <t>D20210930.188056</t>
  </si>
  <si>
    <t>D20210930.188177</t>
  </si>
  <si>
    <t>D20210930.18827</t>
  </si>
  <si>
    <t>D20210930.1883321</t>
  </si>
  <si>
    <t>D20210930.18836</t>
  </si>
  <si>
    <t>D20210930.188430</t>
  </si>
  <si>
    <t>D20210930.188449</t>
  </si>
  <si>
    <t>D20210930.18854</t>
  </si>
  <si>
    <t>D20210930.1885932</t>
  </si>
  <si>
    <t>D20210930.188720</t>
  </si>
  <si>
    <t>D20210930.188739</t>
  </si>
  <si>
    <t>D20210930.188917</t>
  </si>
  <si>
    <t>D20210930.189044</t>
  </si>
  <si>
    <t>D20210930.1890525</t>
  </si>
  <si>
    <t>D20210930.189129</t>
  </si>
  <si>
    <t>D20210930.1892154</t>
  </si>
  <si>
    <t>D20210930.1893049</t>
  </si>
  <si>
    <t>D20210930.189745</t>
  </si>
  <si>
    <t>D20210930.189950</t>
  </si>
  <si>
    <t>D20210930.190563</t>
  </si>
  <si>
    <t>D20210930.190648</t>
  </si>
  <si>
    <t>D20210930.190947</t>
  </si>
  <si>
    <t>D20210930.190956</t>
  </si>
  <si>
    <t>D20210930.191355</t>
  </si>
  <si>
    <t>D20210930.1914421</t>
  </si>
  <si>
    <t>D20210930.1917301</t>
  </si>
  <si>
    <t>D20210930.1918344</t>
  </si>
  <si>
    <t>D20210930.191935</t>
  </si>
  <si>
    <t>D20210930.192147</t>
  </si>
  <si>
    <t>D20210930.192558</t>
  </si>
  <si>
    <t>D20210930.192651</t>
  </si>
  <si>
    <t>D20210930.192857</t>
  </si>
  <si>
    <t>D20210930.1929247</t>
  </si>
  <si>
    <t>D20210930.193162</t>
  </si>
  <si>
    <t>D20210930.193247</t>
  </si>
  <si>
    <t>D20210930.193537</t>
  </si>
  <si>
    <t>D20210930.19356</t>
  </si>
  <si>
    <t>D20210930.193649</t>
  </si>
  <si>
    <t>D20210930.193809</t>
  </si>
  <si>
    <t>D20210930.1940747</t>
  </si>
  <si>
    <t>D20210930.194440</t>
  </si>
  <si>
    <t>D20210930.1945247</t>
  </si>
  <si>
    <t>D20210930.194570</t>
  </si>
  <si>
    <t>D20210930.194936</t>
  </si>
  <si>
    <t>D20210930.195111</t>
  </si>
  <si>
    <t>D20210930.195157</t>
  </si>
  <si>
    <t>D20210930.195456</t>
  </si>
  <si>
    <t>D20210930.196752</t>
  </si>
  <si>
    <t>D20210930.196800</t>
  </si>
  <si>
    <t>D20210930.197142</t>
  </si>
  <si>
    <t>D20210930.197254</t>
  </si>
  <si>
    <t>D20210930.197302</t>
  </si>
  <si>
    <t>D20210930.197478</t>
  </si>
  <si>
    <t>D20210930.197759</t>
  </si>
  <si>
    <t>D20210930.198073</t>
  </si>
  <si>
    <t>D20210930.198149</t>
  </si>
  <si>
    <t>D20210930.198251</t>
  </si>
  <si>
    <t>D20210930.198961</t>
  </si>
  <si>
    <t>D20210930.199137</t>
  </si>
  <si>
    <t>D20210930.199351</t>
  </si>
  <si>
    <t>D20210930.19936</t>
  </si>
  <si>
    <t>D20210930.199436</t>
  </si>
  <si>
    <t>D20210930.199463</t>
  </si>
  <si>
    <t>D20210930.19972</t>
  </si>
  <si>
    <t>D20210930.200042</t>
  </si>
  <si>
    <t>D20210930.2002222</t>
  </si>
  <si>
    <t>D20210930.200378</t>
  </si>
  <si>
    <t>D20210930.200435</t>
  </si>
  <si>
    <t>D20210930.20053</t>
  </si>
  <si>
    <t>D20210930.2006024</t>
  </si>
  <si>
    <t>D20210930.2007991</t>
  </si>
  <si>
    <t>D20210930.2009605</t>
  </si>
  <si>
    <t>D20210930.2010722</t>
  </si>
  <si>
    <t>D20210930.201254</t>
  </si>
  <si>
    <t>D20210930.201834</t>
  </si>
  <si>
    <t>D20210930.202514</t>
  </si>
  <si>
    <t>D20210930.202541</t>
  </si>
  <si>
    <t>D20210930.202907</t>
  </si>
  <si>
    <t>D20210930.203043</t>
  </si>
  <si>
    <t>D20210930.203052</t>
  </si>
  <si>
    <t>D20210930.203575</t>
  </si>
  <si>
    <t>D20210930.2037185</t>
  </si>
  <si>
    <t>D20210930.204004</t>
  </si>
  <si>
    <t>D20210930.204077</t>
  </si>
  <si>
    <t>D20210930.204237</t>
  </si>
  <si>
    <t>D20210930.2044811</t>
  </si>
  <si>
    <t>D20210930.2044820</t>
  </si>
  <si>
    <t>D20210930.204826</t>
  </si>
  <si>
    <t>D20210930.2051127</t>
  </si>
  <si>
    <t>D20210930.205243</t>
  </si>
  <si>
    <t>D20210930.205346</t>
  </si>
  <si>
    <t>D20210930.205458</t>
  </si>
  <si>
    <t>D20210930.205542</t>
  </si>
  <si>
    <t>D20210930.2059990</t>
  </si>
  <si>
    <t>D20210930.206156</t>
  </si>
  <si>
    <t>D20210930.206174</t>
  </si>
  <si>
    <t>D20210930.20633</t>
  </si>
  <si>
    <t>D20210930.206473</t>
  </si>
  <si>
    <t>D20210930.206772</t>
  </si>
  <si>
    <t>D20210930.2068107</t>
  </si>
  <si>
    <t>D20210930.206950</t>
  </si>
  <si>
    <t>D20210930.207041</t>
  </si>
  <si>
    <t>D20210930.207050</t>
  </si>
  <si>
    <t>D20210930.207452</t>
  </si>
  <si>
    <t>D20210930.207470</t>
  </si>
  <si>
    <t>D20210930.207555</t>
  </si>
  <si>
    <t>D20210930.2078290</t>
  </si>
  <si>
    <t>D20210930.207845</t>
  </si>
  <si>
    <t>D20210930.207872</t>
  </si>
  <si>
    <t>D20210930.207957</t>
  </si>
  <si>
    <t>D20210930.208057</t>
  </si>
  <si>
    <t>D20210930.208244</t>
  </si>
  <si>
    <t>D20210930.208347</t>
  </si>
  <si>
    <t>D20210930.208440</t>
  </si>
  <si>
    <t>D20210930.208459</t>
  </si>
  <si>
    <t>D20210930.20857</t>
  </si>
  <si>
    <t>D20210930.208570</t>
  </si>
  <si>
    <t>D20210930.208655</t>
  </si>
  <si>
    <t>D20210930.208972</t>
  </si>
  <si>
    <t>D20210930.209148</t>
  </si>
  <si>
    <t>D20210930.209362</t>
  </si>
  <si>
    <t>D20210930.209559</t>
  </si>
  <si>
    <t>D20210930.209858</t>
  </si>
  <si>
    <t>D20210930.210238</t>
  </si>
  <si>
    <t>D20210930.210256</t>
  </si>
  <si>
    <t>D20210930.210434</t>
  </si>
  <si>
    <t>D20210930.2107181</t>
  </si>
  <si>
    <t>D20210930.2107341</t>
  </si>
  <si>
    <t>D20210930.210779</t>
  </si>
  <si>
    <t>D20210930.211114</t>
  </si>
  <si>
    <t>D20210930.211271</t>
  </si>
  <si>
    <t>D20210930.211338</t>
  </si>
  <si>
    <t>D20210930.211851</t>
  </si>
  <si>
    <t>D20210930.2119773</t>
  </si>
  <si>
    <t>D20210930.212018</t>
  </si>
  <si>
    <t>D20210930.2121196</t>
  </si>
  <si>
    <t>D20210930.2122997</t>
  </si>
  <si>
    <t>D20210930.212335</t>
  </si>
  <si>
    <t>D20210930.212344</t>
  </si>
  <si>
    <t>D20210930.2123930</t>
  </si>
  <si>
    <t>D20210930.212465</t>
  </si>
  <si>
    <t>D20210930.212522</t>
  </si>
  <si>
    <t>D20210930.21256</t>
  </si>
  <si>
    <t>D20210930.212577</t>
  </si>
  <si>
    <t>D20210930.2132594</t>
  </si>
  <si>
    <t>D20210930.2132941</t>
  </si>
  <si>
    <t>D20210930.213471</t>
  </si>
  <si>
    <t>D20210930.213538</t>
  </si>
  <si>
    <t>D20210930.21359</t>
  </si>
  <si>
    <t>D20210930.213912</t>
  </si>
  <si>
    <t>D20210930.213958</t>
  </si>
  <si>
    <t>D20210930.2140348</t>
  </si>
  <si>
    <t>D20210930.214106</t>
  </si>
  <si>
    <t>D20210930.2142155</t>
  </si>
  <si>
    <t>D20210930.214414</t>
  </si>
  <si>
    <t>D20210930.214722</t>
  </si>
  <si>
    <t>D20210930.214807</t>
  </si>
  <si>
    <t>D20210930.214843</t>
  </si>
  <si>
    <t>D20210930.215345</t>
  </si>
  <si>
    <t>D20210930.215354</t>
  </si>
  <si>
    <t>D20210930.215653</t>
  </si>
  <si>
    <t>D20210930.215662</t>
  </si>
  <si>
    <t>D20210930.215710</t>
  </si>
  <si>
    <t>D20210930.2161</t>
  </si>
  <si>
    <t>D20210930.216164</t>
  </si>
  <si>
    <t>D20210930.216230</t>
  </si>
  <si>
    <t>D20210930.2163477</t>
  </si>
  <si>
    <t>D20210930.2164111</t>
  </si>
  <si>
    <t>D20210930.21658</t>
  </si>
  <si>
    <t>D20210930.216922</t>
  </si>
  <si>
    <t>D20210930.217059</t>
  </si>
  <si>
    <t>D20210930.218131</t>
  </si>
  <si>
    <t>D20210930.218261</t>
  </si>
  <si>
    <t>D20210930.2182786</t>
  </si>
  <si>
    <t>D20210930.218850</t>
  </si>
  <si>
    <t>D20210930.218878</t>
  </si>
  <si>
    <t>D20210930.219044</t>
  </si>
  <si>
    <t>D20210930.2193616</t>
  </si>
  <si>
    <t>D20210930.219651</t>
  </si>
  <si>
    <t>D20210930.219679</t>
  </si>
  <si>
    <t>D20210930.220059</t>
  </si>
  <si>
    <t>D20210930.22048</t>
  </si>
  <si>
    <t>D20210930.220527</t>
  </si>
  <si>
    <t>D20210930.220844</t>
  </si>
  <si>
    <t>D20210930.2209553</t>
  </si>
  <si>
    <t>D20210930.220974</t>
  </si>
  <si>
    <t>D20210930.221775</t>
  </si>
  <si>
    <t>D20210930.2218443</t>
  </si>
  <si>
    <t>D20210930.222156</t>
  </si>
  <si>
    <t>D20210930.222446</t>
  </si>
  <si>
    <t>D20210930.222558</t>
  </si>
  <si>
    <t>D20210930.222754</t>
  </si>
  <si>
    <t>D20210930.2232757</t>
  </si>
  <si>
    <t>D20210930.223322</t>
  </si>
  <si>
    <t>D20210930.2233875</t>
  </si>
  <si>
    <t>D20210930.223452</t>
  </si>
  <si>
    <t>D20210930.2236821</t>
  </si>
  <si>
    <t>D20210930.223751</t>
  </si>
  <si>
    <t>D20210930.223845</t>
  </si>
  <si>
    <t>D20210930.2239288</t>
  </si>
  <si>
    <t>D20210930.224954</t>
  </si>
  <si>
    <t>D20210930.225054</t>
  </si>
  <si>
    <t>D20210930.225157</t>
  </si>
  <si>
    <t>D20210930.2253891</t>
  </si>
  <si>
    <t>D20210930.22543</t>
  </si>
  <si>
    <t>D20210930.22552</t>
  </si>
  <si>
    <t>D20210930.225559</t>
  </si>
  <si>
    <t>D20210930.225942</t>
  </si>
  <si>
    <t>D20210930.2262718</t>
  </si>
  <si>
    <t>D20210930.2265456</t>
  </si>
  <si>
    <t>D20210930.226949</t>
  </si>
  <si>
    <t>D20210930.227151</t>
  </si>
  <si>
    <t>D20210930.22730</t>
  </si>
  <si>
    <t>D20210930.227357</t>
  </si>
  <si>
    <t>D20210930.227656</t>
  </si>
  <si>
    <t>D20210930.227777</t>
  </si>
  <si>
    <t>D20210930.228000</t>
  </si>
  <si>
    <t>D20210930.228055</t>
  </si>
  <si>
    <t>D20210930.228158</t>
  </si>
  <si>
    <t>D20210930.228279</t>
  </si>
  <si>
    <t>D20210930.228345</t>
  </si>
  <si>
    <t>D20210930.229070</t>
  </si>
  <si>
    <t>D20210930.229173</t>
  </si>
  <si>
    <t>D20210930.229342</t>
  </si>
  <si>
    <t>D20210930.229454</t>
  </si>
  <si>
    <t>D20210930.2297998</t>
  </si>
  <si>
    <t>D20210930.229801</t>
  </si>
  <si>
    <t>D20210930.2298995</t>
  </si>
  <si>
    <t>D20210930.229913</t>
  </si>
  <si>
    <t>D20210930.230423</t>
  </si>
  <si>
    <t>D20210930.2304636</t>
  </si>
  <si>
    <t>D20210930.2305969</t>
  </si>
  <si>
    <t>D20210930.230610</t>
  </si>
  <si>
    <t>D20210930.230759</t>
  </si>
  <si>
    <t>D20210930.231279</t>
  </si>
  <si>
    <t>D20210930.2316714</t>
  </si>
  <si>
    <t>D20210930.2317672</t>
  </si>
  <si>
    <t>D20210930.2325882</t>
  </si>
  <si>
    <t>D20210930.2328137</t>
  </si>
  <si>
    <t>D20210930.2328285</t>
  </si>
  <si>
    <t>D20210930.232847</t>
  </si>
  <si>
    <t>D20210930.232856</t>
  </si>
  <si>
    <t>D20210930.2329200</t>
  </si>
  <si>
    <t>D20210930.233031</t>
  </si>
  <si>
    <t>D20210930.233246</t>
  </si>
  <si>
    <t>D20210930.2332910</t>
  </si>
  <si>
    <t>D20210930.2333140</t>
  </si>
  <si>
    <t>D20210930.233358</t>
  </si>
  <si>
    <t>D20210930.233442</t>
  </si>
  <si>
    <t>D20210930.233527</t>
  </si>
  <si>
    <t>D20210930.233554</t>
  </si>
  <si>
    <t>D20210930.2337335</t>
  </si>
  <si>
    <t>D20210930.2339599</t>
  </si>
  <si>
    <t>D20210930.2339795</t>
  </si>
  <si>
    <t>D20210930.2339900</t>
  </si>
  <si>
    <t>D20210930.2343167</t>
  </si>
  <si>
    <t>D20210930.234355</t>
  </si>
  <si>
    <t>D20210930.2344753</t>
  </si>
  <si>
    <t>D20210930.234506</t>
  </si>
  <si>
    <t>D20210930.23456</t>
  </si>
  <si>
    <t>D20210930.234739</t>
  </si>
  <si>
    <t>D20210930.234841</t>
  </si>
  <si>
    <t>D20210930.2349459</t>
  </si>
  <si>
    <t>D20210930.23504</t>
  </si>
  <si>
    <t>D20210930.235174</t>
  </si>
  <si>
    <t>D20210930.235231</t>
  </si>
  <si>
    <t>D20210930.235316</t>
  </si>
  <si>
    <t>D20210930.2353595</t>
  </si>
  <si>
    <t>D20210930.2354323</t>
  </si>
  <si>
    <t>D20210930.2354387</t>
  </si>
  <si>
    <t>D20210930.235446</t>
  </si>
  <si>
    <t>D20210930.2354985</t>
  </si>
  <si>
    <t>D20210930.235530</t>
  </si>
  <si>
    <t>D20210930.235558</t>
  </si>
  <si>
    <t>D20210930.2356091</t>
  </si>
  <si>
    <t>D20210930.2358769</t>
  </si>
  <si>
    <t>D20210930.235950</t>
  </si>
  <si>
    <t>D20210930.236153</t>
  </si>
  <si>
    <t>D20210930.2362458</t>
  </si>
  <si>
    <t>D20210930.236256</t>
  </si>
  <si>
    <t>D20210930.23643</t>
  </si>
  <si>
    <t>D20210930.236603</t>
  </si>
  <si>
    <t>D20210930.236706</t>
  </si>
  <si>
    <t>D20210930.236957</t>
  </si>
  <si>
    <t>D20210930.237066</t>
  </si>
  <si>
    <t>D20210930.2371816</t>
  </si>
  <si>
    <t>D20210930.2372774</t>
  </si>
  <si>
    <t>D20210930.23755</t>
  </si>
  <si>
    <t>D20210930.237619</t>
  </si>
  <si>
    <t>D20210930.237954</t>
  </si>
  <si>
    <t>D20210930.238139</t>
  </si>
  <si>
    <t>D20210930.238250</t>
  </si>
  <si>
    <t>D20210930.2385514</t>
  </si>
  <si>
    <t>D20210930.238737</t>
  </si>
  <si>
    <t>D20210930.2390929</t>
  </si>
  <si>
    <t>D20210930.2391588</t>
  </si>
  <si>
    <t>D20210930.239556</t>
  </si>
  <si>
    <t>D20210930.239613</t>
  </si>
  <si>
    <t>D20210930.239659</t>
  </si>
  <si>
    <t>D20210930.2396592</t>
  </si>
  <si>
    <t>D20210930.2396604</t>
  </si>
  <si>
    <t>D20210930.2398701</t>
  </si>
  <si>
    <t>D20210930.24006</t>
  </si>
  <si>
    <t>D20210930.240954</t>
  </si>
  <si>
    <t>D20210930.241009</t>
  </si>
  <si>
    <t>D20210930.241157</t>
  </si>
  <si>
    <t>D20210930.241559</t>
  </si>
  <si>
    <t>D20210930.241607</t>
  </si>
  <si>
    <t>D20210930.242</t>
  </si>
  <si>
    <t>D20210930.242257</t>
  </si>
  <si>
    <t>D20210930.242444</t>
  </si>
  <si>
    <t>D20210930.242949</t>
  </si>
  <si>
    <t>D20210930.242958</t>
  </si>
  <si>
    <t>D20210930.242976</t>
  </si>
  <si>
    <t>D20210930.243375</t>
  </si>
  <si>
    <t>D20210930.2434113</t>
  </si>
  <si>
    <t>D20210930.243414</t>
  </si>
  <si>
    <t>D20210930.24378</t>
  </si>
  <si>
    <t>D20210930.243955</t>
  </si>
  <si>
    <t>D20210930.244037</t>
  </si>
  <si>
    <t>D20210930.244149</t>
  </si>
  <si>
    <t>D20210930.244158</t>
  </si>
  <si>
    <t>D20210930.244251</t>
  </si>
  <si>
    <t>D20210930.24453</t>
  </si>
  <si>
    <t>D20210930.245016</t>
  </si>
  <si>
    <t>D20210930.2451240</t>
  </si>
  <si>
    <t>D20210930.245276</t>
  </si>
  <si>
    <t>D20210930.245351</t>
  </si>
  <si>
    <t>D20210930.245557</t>
  </si>
  <si>
    <t>D20210930.246022</t>
  </si>
  <si>
    <t>D20210930.246134</t>
  </si>
  <si>
    <t>D20210930.246237</t>
  </si>
  <si>
    <t>D20210930.246451</t>
  </si>
  <si>
    <t>D20210930.2465881</t>
  </si>
  <si>
    <t>D20210930.24659</t>
  </si>
  <si>
    <t>D20210930.246657</t>
  </si>
  <si>
    <t>D20210930.24668</t>
  </si>
  <si>
    <t>D20210930.2467670</t>
  </si>
  <si>
    <t>D20210930.246947</t>
  </si>
  <si>
    <t>D20210930.246956</t>
  </si>
  <si>
    <t>D20210930.2471239</t>
  </si>
  <si>
    <t>D20210930.247140</t>
  </si>
  <si>
    <t>D20210930.247355</t>
  </si>
  <si>
    <t>D20210930.247476</t>
  </si>
  <si>
    <t>D20210930.247551</t>
  </si>
  <si>
    <t>D20210930.247908</t>
  </si>
  <si>
    <t>D20210930.248240</t>
  </si>
  <si>
    <t>D20210930.2482824</t>
  </si>
  <si>
    <t>D20210930.2483120</t>
  </si>
  <si>
    <t>D20210930.2483438</t>
  </si>
  <si>
    <t>D20210930.248352</t>
  </si>
  <si>
    <t>D20210930.248455</t>
  </si>
  <si>
    <t>D20210930.248633</t>
  </si>
  <si>
    <t>D20210930.248745</t>
  </si>
  <si>
    <t>D20210930.2489805</t>
  </si>
  <si>
    <t>D20210930.2490285</t>
  </si>
  <si>
    <t>D20210930.249416</t>
  </si>
  <si>
    <t>D20210930.24949</t>
  </si>
  <si>
    <t>D20210930.249612</t>
  </si>
  <si>
    <t>D20210930.249658</t>
  </si>
  <si>
    <t>D20210930.2497181</t>
  </si>
  <si>
    <t>D20210930.2502656</t>
  </si>
  <si>
    <t>D20210930.2502825</t>
  </si>
  <si>
    <t>D20210930.250430</t>
  </si>
  <si>
    <t>D20210930.250476</t>
  </si>
  <si>
    <t>D20210930.2505424</t>
  </si>
  <si>
    <t>D20210930.2505451</t>
  </si>
  <si>
    <t>D20210930.2505460</t>
  </si>
  <si>
    <t>D20210930.2506328</t>
  </si>
  <si>
    <t>D20210930.250850</t>
  </si>
  <si>
    <t>D20210930.2508751</t>
  </si>
  <si>
    <t>D20210930.2512347</t>
  </si>
  <si>
    <t>D20210930.251352</t>
  </si>
  <si>
    <t>D20210930.2515320</t>
  </si>
  <si>
    <t>D20210930.251558</t>
  </si>
  <si>
    <t>D20210930.251745</t>
  </si>
  <si>
    <t>D20210930.251978</t>
  </si>
  <si>
    <t>D20210930.252041</t>
  </si>
  <si>
    <t>D20210930.252452</t>
  </si>
  <si>
    <t>D20210930.2524797</t>
  </si>
  <si>
    <t>D20210930.252658</t>
  </si>
  <si>
    <t>D20210930.2529176</t>
  </si>
  <si>
    <t>D20210930.2531562</t>
  </si>
  <si>
    <t>D20210930.2531991</t>
  </si>
  <si>
    <t>D20210930.2533043</t>
  </si>
  <si>
    <t>D20210930.2533119</t>
  </si>
  <si>
    <t>D20210930.253356</t>
  </si>
  <si>
    <t>D20210930.253468</t>
  </si>
  <si>
    <t>D20210930.25357</t>
  </si>
  <si>
    <t>D20210930.253646</t>
  </si>
  <si>
    <t>D20210930.2536633</t>
  </si>
  <si>
    <t>D20210930.253730</t>
  </si>
  <si>
    <t>D20210930.253776</t>
  </si>
  <si>
    <t>D20210930.2539960</t>
  </si>
  <si>
    <t>D20210930.254317</t>
  </si>
  <si>
    <t>D20210930.254504</t>
  </si>
  <si>
    <t>D20210930.254849</t>
  </si>
  <si>
    <t>D20210930.255350</t>
  </si>
  <si>
    <t>D20210930.255547</t>
  </si>
  <si>
    <t>D20210930.255556</t>
  </si>
  <si>
    <t>D20210930.255574</t>
  </si>
  <si>
    <t>D20210930.255659</t>
  </si>
  <si>
    <t>D20210930.255873</t>
  </si>
  <si>
    <t>D20210930.256049</t>
  </si>
  <si>
    <t>D20210930.256058</t>
  </si>
  <si>
    <t>D20210930.256076</t>
  </si>
  <si>
    <t>D20210930.256179</t>
  </si>
  <si>
    <t>D20210930.2562137</t>
  </si>
  <si>
    <t>D20210930.2562164</t>
  </si>
  <si>
    <t>D20210930.25647</t>
  </si>
  <si>
    <t>D20210930.256553</t>
  </si>
  <si>
    <t>D20210930.2567123</t>
  </si>
  <si>
    <t>D20210930.2568063</t>
  </si>
  <si>
    <t>D20210930.257233</t>
  </si>
  <si>
    <t>D20210930.257345</t>
  </si>
  <si>
    <t>D20210930.257578</t>
  </si>
  <si>
    <t>D20210930.2576134</t>
  </si>
  <si>
    <t>D20210930.257653</t>
  </si>
  <si>
    <t>D20210930.257756</t>
  </si>
  <si>
    <t>D20210930.2577739</t>
  </si>
  <si>
    <t>D20210930.2580243</t>
  </si>
  <si>
    <t>D20210930.258146</t>
  </si>
  <si>
    <t>D20210930.258306</t>
  </si>
  <si>
    <t>D20210930.258379</t>
  </si>
  <si>
    <t>D20210930.258445</t>
  </si>
  <si>
    <t>D20210930.258539</t>
  </si>
  <si>
    <t>D20210930.258771</t>
  </si>
  <si>
    <t>D20210930.2587916</t>
  </si>
  <si>
    <t>D20210930.258874</t>
  </si>
  <si>
    <t>D20210930.259059</t>
  </si>
  <si>
    <t>D20210930.259330</t>
  </si>
  <si>
    <t>D20210930.2594240</t>
  </si>
  <si>
    <t>D20210930.2594419</t>
  </si>
  <si>
    <t>D20210930.259442</t>
  </si>
  <si>
    <t>D20210930.2596646</t>
  </si>
  <si>
    <t>D20210930.2597223</t>
  </si>
  <si>
    <t>D20210930.2598396</t>
  </si>
  <si>
    <t>D20210930.259956</t>
  </si>
  <si>
    <t>D20210930.2600039</t>
  </si>
  <si>
    <t>D20210930.260055</t>
  </si>
  <si>
    <t>D20210930.2602828</t>
  </si>
  <si>
    <t>D20210930.2605566</t>
  </si>
  <si>
    <t>D20210930.2607412</t>
  </si>
  <si>
    <t>D20210930.260831</t>
  </si>
  <si>
    <t>D20210930.260868</t>
  </si>
  <si>
    <t>D20210930.2608754</t>
  </si>
  <si>
    <t>D20210930.2610784</t>
  </si>
  <si>
    <t>D20210930.261146</t>
  </si>
  <si>
    <t>D20210930.261360</t>
  </si>
  <si>
    <t>D20210930.2614344</t>
  </si>
  <si>
    <t>D20210930.2615190</t>
  </si>
  <si>
    <t>D20210930.2615220</t>
  </si>
  <si>
    <t>D20210930.2618780</t>
  </si>
  <si>
    <t>D20210930.261940</t>
  </si>
  <si>
    <t>D20210930.2619714</t>
  </si>
  <si>
    <t>D20210930.262059</t>
  </si>
  <si>
    <t>D20210930.2621285</t>
  </si>
  <si>
    <t>D20210930.2621940</t>
  </si>
  <si>
    <t>D20210930.262237</t>
  </si>
  <si>
    <t>D20210930.262358</t>
  </si>
  <si>
    <t>D20210930.2624400</t>
  </si>
  <si>
    <t>D20210930.2625724</t>
  </si>
  <si>
    <t>D20210930.262741</t>
  </si>
  <si>
    <t>D20210930.262844</t>
  </si>
  <si>
    <t>D20210930.262956</t>
  </si>
  <si>
    <t>D20210930.2631172</t>
  </si>
  <si>
    <t>D20210930.2631846</t>
  </si>
  <si>
    <t>D20210930.263243</t>
  </si>
  <si>
    <t>D20210930.2634191</t>
  </si>
  <si>
    <t>D20210930.2634351</t>
  </si>
  <si>
    <t>D20210930.263627</t>
  </si>
  <si>
    <t>D20210930.2641827</t>
  </si>
  <si>
    <t>D20210930.2642598</t>
  </si>
  <si>
    <t>D20210930.2643595</t>
  </si>
  <si>
    <t>D20210930.264455</t>
  </si>
  <si>
    <t>D20210930.26457</t>
  </si>
  <si>
    <t>D20210930.264772</t>
  </si>
  <si>
    <t>D20210930.2649122</t>
  </si>
  <si>
    <t>D20210930.2649177</t>
  </si>
  <si>
    <t>D20210930.2651899</t>
  </si>
  <si>
    <t>D20210930.2652092</t>
  </si>
  <si>
    <t>D20210930.265340</t>
  </si>
  <si>
    <t>D20210930.265407</t>
  </si>
  <si>
    <t>D20210930.265452</t>
  </si>
  <si>
    <t>D20210930.2654911</t>
  </si>
  <si>
    <t>D20210930.265676</t>
  </si>
  <si>
    <t>D20210930.266066</t>
  </si>
  <si>
    <t>D20210930.2661861</t>
  </si>
  <si>
    <t>D20210930.266244</t>
  </si>
  <si>
    <t>D20210930.266253</t>
  </si>
  <si>
    <t>D20210930.2666400</t>
  </si>
  <si>
    <t>D20210930.266655</t>
  </si>
  <si>
    <t>D20210930.2667920</t>
  </si>
  <si>
    <t>D20210930.2667939</t>
  </si>
  <si>
    <t>D20210930.2667957</t>
  </si>
  <si>
    <t>D20210930.266851</t>
  </si>
  <si>
    <t>D20210930.2668598</t>
  </si>
  <si>
    <t>D20210930.266945</t>
  </si>
  <si>
    <t>D20210930.26765</t>
  </si>
  <si>
    <t>D20210930.267652</t>
  </si>
  <si>
    <t>D20210930.268006</t>
  </si>
  <si>
    <t>D20210930.268136</t>
  </si>
  <si>
    <t>D20210930.2684552</t>
  </si>
  <si>
    <t>D20210930.2686211</t>
  </si>
  <si>
    <t>D20210930.268677</t>
  </si>
  <si>
    <t>D20210930.2687133</t>
  </si>
  <si>
    <t>D20210930.2687487</t>
  </si>
  <si>
    <t>D20210930.268828</t>
  </si>
  <si>
    <t>D20210930.268976</t>
  </si>
  <si>
    <t>D20210930.269049</t>
  </si>
  <si>
    <t>D20210930.269058</t>
  </si>
  <si>
    <t>D20210930.2693264</t>
  </si>
  <si>
    <t>D20210930.2694681</t>
  </si>
  <si>
    <t>D20210930.2694944</t>
  </si>
  <si>
    <t>D20210930.269571</t>
  </si>
  <si>
    <t>D20210930.2696180</t>
  </si>
  <si>
    <t>D20210930.269759</t>
  </si>
  <si>
    <t>D20210930.2697963</t>
  </si>
  <si>
    <t>D20210930.2700984</t>
  </si>
  <si>
    <t>D20210930.270148</t>
  </si>
  <si>
    <t>D20210930.2702764</t>
  </si>
  <si>
    <t>D20210930.270353</t>
  </si>
  <si>
    <t>D20210930.270504</t>
  </si>
  <si>
    <t>D20210930.2705112</t>
  </si>
  <si>
    <t>D20210930.270531</t>
  </si>
  <si>
    <t>D20210930.2705895</t>
  </si>
  <si>
    <t>D20210930.270652</t>
  </si>
  <si>
    <t>D20210930.27070</t>
  </si>
  <si>
    <t>D20210930.2708122</t>
  </si>
  <si>
    <t>D20210930.2710554</t>
  </si>
  <si>
    <t>D20210930.271136</t>
  </si>
  <si>
    <t>D20210930.271275</t>
  </si>
  <si>
    <t>D20210930.271341</t>
  </si>
  <si>
    <t>D20210930.2713920</t>
  </si>
  <si>
    <t>D20210930.271529</t>
  </si>
  <si>
    <t>D20210930.2716088</t>
  </si>
  <si>
    <t>D20210930.2716828</t>
  </si>
  <si>
    <t>D20210930.2717012</t>
  </si>
  <si>
    <t>D20210930.2718596</t>
  </si>
  <si>
    <t>D20210930.2719810</t>
  </si>
  <si>
    <t>D20210930.272030</t>
  </si>
  <si>
    <t>D20210930.272058</t>
  </si>
  <si>
    <t>D20210930.272151</t>
  </si>
  <si>
    <t>D20210930.272272</t>
  </si>
  <si>
    <t>D20210930.272302</t>
  </si>
  <si>
    <t>D20210930.2723376</t>
  </si>
  <si>
    <t>D20210930.2724766</t>
  </si>
  <si>
    <t>D20210930.2726050</t>
  </si>
  <si>
    <t>D20210930.2728661</t>
  </si>
  <si>
    <t>D20210930.2729677</t>
  </si>
  <si>
    <t>D20210930.2730431</t>
  </si>
  <si>
    <t>D20210930.2732</t>
  </si>
  <si>
    <t>D20210930.2732565</t>
  </si>
  <si>
    <t>D20210930.2733263</t>
  </si>
  <si>
    <t>D20210930.273336</t>
  </si>
  <si>
    <t>D20210930.2734729</t>
  </si>
  <si>
    <t>D20210930.2735137</t>
  </si>
  <si>
    <t>D20210930.2735146</t>
  </si>
  <si>
    <t>D20210930.273550</t>
  </si>
  <si>
    <t>D20210930.2736219</t>
  </si>
  <si>
    <t>D20210930.2736291</t>
  </si>
  <si>
    <t>D20210930.2736451</t>
  </si>
  <si>
    <t>D20210930.273653</t>
  </si>
  <si>
    <t>D20210930.273662</t>
  </si>
  <si>
    <t>D20210930.2736714</t>
  </si>
  <si>
    <t>D20210930.2737980</t>
  </si>
  <si>
    <t>D20210930.273840</t>
  </si>
  <si>
    <t>D20210930.273859</t>
  </si>
  <si>
    <t>D20210930.274025</t>
  </si>
  <si>
    <t>D20210930.274052</t>
  </si>
  <si>
    <t>D20210930.2743244</t>
  </si>
  <si>
    <t>D20210930.2744782</t>
  </si>
  <si>
    <t>D20210930.2745426</t>
  </si>
  <si>
    <t>D20210930.274548</t>
  </si>
  <si>
    <t>D20210930.2745529</t>
  </si>
  <si>
    <t>D20210930.2746245</t>
  </si>
  <si>
    <t>D20210930.2746263</t>
  </si>
  <si>
    <t>D20210930.2747279</t>
  </si>
  <si>
    <t>D20210930.2747466</t>
  </si>
  <si>
    <t>D20210930.2747587</t>
  </si>
  <si>
    <t>D20210930.274829</t>
  </si>
  <si>
    <t>D20210930.2748502</t>
  </si>
  <si>
    <t>D20210930.274856</t>
  </si>
  <si>
    <t>D20210930.2749059</t>
  </si>
  <si>
    <t>D20210930.2750</t>
  </si>
  <si>
    <t>D20210930.275255</t>
  </si>
  <si>
    <t>D20210930.275358</t>
  </si>
  <si>
    <t>D20210930.2753917</t>
  </si>
  <si>
    <t>D20210930.2754222</t>
  </si>
  <si>
    <t>D20210930.275479</t>
  </si>
  <si>
    <t>D20210930.27548</t>
  </si>
  <si>
    <t>D20210930.275657</t>
  </si>
  <si>
    <t>D20210930.2756730</t>
  </si>
  <si>
    <t>D20210930.2756909</t>
  </si>
  <si>
    <t>D20210930.2757205</t>
  </si>
  <si>
    <t>D20210930.2758024</t>
  </si>
  <si>
    <t>D20210930.2758613</t>
  </si>
  <si>
    <t>D20210930.2759629</t>
  </si>
  <si>
    <t>D20210930.2760232</t>
  </si>
  <si>
    <t>D20210930.276074</t>
  </si>
  <si>
    <t>D20210930.27614</t>
  </si>
  <si>
    <t>D20210930.276159</t>
  </si>
  <si>
    <t>D20210930.2764212</t>
  </si>
  <si>
    <t>D20210930.276551</t>
  </si>
  <si>
    <t>D20210930.2765602</t>
  </si>
  <si>
    <t>D20210930.276579</t>
  </si>
  <si>
    <t>D20210930.276645</t>
  </si>
  <si>
    <t>D20210930.276654</t>
  </si>
  <si>
    <t>D20210930.276850</t>
  </si>
  <si>
    <t>D20210930.276953</t>
  </si>
  <si>
    <t>D20210930.2769570</t>
  </si>
  <si>
    <t>D20210930.2769954</t>
  </si>
  <si>
    <t>D20210930.2771694</t>
  </si>
  <si>
    <t>D20210930.277240</t>
  </si>
  <si>
    <t>D20210930.277277</t>
  </si>
  <si>
    <t>D20210930.2774707</t>
  </si>
  <si>
    <t>D20210930.2775151</t>
  </si>
  <si>
    <t>D20210930.2775179</t>
  </si>
  <si>
    <t>D20210930.2775692</t>
  </si>
  <si>
    <t>D20210930.277679</t>
  </si>
  <si>
    <t>D20210930.277736</t>
  </si>
  <si>
    <t>D20210930.277820</t>
  </si>
  <si>
    <t>D20210930.278256</t>
  </si>
  <si>
    <t>D20210930.27847</t>
  </si>
  <si>
    <t>D20210930.2785477</t>
  </si>
  <si>
    <t>D20210930.278555</t>
  </si>
  <si>
    <t>D20210930.2785646</t>
  </si>
  <si>
    <t>D20210930.278733</t>
  </si>
  <si>
    <t>D20210930.278751</t>
  </si>
  <si>
    <t>D20210930.2787770</t>
  </si>
  <si>
    <t>D20210930.278818</t>
  </si>
  <si>
    <t>D20210930.2788656</t>
  </si>
  <si>
    <t>D20210930.278872</t>
  </si>
  <si>
    <t>D20210930.279</t>
  </si>
  <si>
    <t>D20210930.279105</t>
  </si>
  <si>
    <t>D20210930.2791085</t>
  </si>
  <si>
    <t>D20210930.2791517</t>
  </si>
  <si>
    <t>D20210930.2793593</t>
  </si>
  <si>
    <t>D20210930.2794732</t>
  </si>
  <si>
    <t>D20210930.2796277</t>
  </si>
  <si>
    <t>D20210930.2797162</t>
  </si>
  <si>
    <t>D20210930.2797210</t>
  </si>
  <si>
    <t>D20210930.2797359</t>
  </si>
  <si>
    <t>D20210930.2797724</t>
  </si>
  <si>
    <t>D20210930.279842</t>
  </si>
  <si>
    <t>D20210930.279954</t>
  </si>
  <si>
    <t>D20210930.2800491</t>
  </si>
  <si>
    <t>D20210930.280110</t>
  </si>
  <si>
    <t>D20210930.28013</t>
  </si>
  <si>
    <t>D20210930.280138</t>
  </si>
  <si>
    <t>D20210930.280352</t>
  </si>
  <si>
    <t>D20210930.2805535</t>
  </si>
  <si>
    <t>D20210930.280558</t>
  </si>
  <si>
    <t>D20210930.2805928</t>
  </si>
  <si>
    <t>D20210930.2806635</t>
  </si>
  <si>
    <t>D20210930.2806840</t>
  </si>
  <si>
    <t>D20210930.2806877</t>
  </si>
  <si>
    <t>D20210930.2807173</t>
  </si>
  <si>
    <t>D20210930.2808602</t>
  </si>
  <si>
    <t>D20210930.2809373</t>
  </si>
  <si>
    <t>D20210930.2811086</t>
  </si>
  <si>
    <t>D20210930.28152</t>
  </si>
  <si>
    <t>D20210930.2815879</t>
  </si>
  <si>
    <t>D20210930.2819167</t>
  </si>
  <si>
    <t>D20210930.2819242</t>
  </si>
  <si>
    <t>D20210930.2820604</t>
  </si>
  <si>
    <t>D20210930.282075</t>
  </si>
  <si>
    <t>D20210930.282226</t>
  </si>
  <si>
    <t>D20210930.2823221</t>
  </si>
  <si>
    <t>D20210930.2826017</t>
  </si>
  <si>
    <t>D20210930.2826316</t>
  </si>
  <si>
    <t>D20210930.282824</t>
  </si>
  <si>
    <t>D20210930.283157</t>
  </si>
  <si>
    <t>D20210930.2833882</t>
  </si>
  <si>
    <t>D20210930.283438</t>
  </si>
  <si>
    <t>D20210930.2834759</t>
  </si>
  <si>
    <t>D20210930.2835103</t>
  </si>
  <si>
    <t>D20210930.2836306</t>
  </si>
  <si>
    <t>D20210930.283652</t>
  </si>
  <si>
    <t>D20210930.283737</t>
  </si>
  <si>
    <t>D20210930.2838207</t>
  </si>
  <si>
    <t>D20210930.283867</t>
  </si>
  <si>
    <t>D20210930.2839053</t>
  </si>
  <si>
    <t>D20210930.2839790</t>
  </si>
  <si>
    <t>D20210930.284154</t>
  </si>
  <si>
    <t>D20210930.284239</t>
  </si>
  <si>
    <t>D20210930.284556</t>
  </si>
  <si>
    <t>D20210930.2845755</t>
  </si>
  <si>
    <t>D20210930.2845782</t>
  </si>
  <si>
    <t>D20210930.2847085</t>
  </si>
  <si>
    <t>D20210930.2847142</t>
  </si>
  <si>
    <t>D20210930.284752</t>
  </si>
  <si>
    <t>D20210930.2849285</t>
  </si>
  <si>
    <t>D20210930.2849463</t>
  </si>
  <si>
    <t>D20210930.284958</t>
  </si>
  <si>
    <t>D20210930.2849801</t>
  </si>
  <si>
    <t>D20210930.2850722</t>
  </si>
  <si>
    <t>D20210930.2850768</t>
  </si>
  <si>
    <t>D20210930.285151</t>
  </si>
  <si>
    <t>D20210930.285348</t>
  </si>
  <si>
    <t>D20210930.285544</t>
  </si>
  <si>
    <t>D20210930.285553</t>
  </si>
  <si>
    <t>D20210930.2855866</t>
  </si>
  <si>
    <t>D20210930.2855978</t>
  </si>
  <si>
    <t>D20210930.285740</t>
  </si>
  <si>
    <t>D20210930.285759</t>
  </si>
  <si>
    <t>D20210930.2857600</t>
  </si>
  <si>
    <t>D20210930.285777</t>
  </si>
  <si>
    <t>D20210930.2858492</t>
  </si>
  <si>
    <t>D20210930.285852</t>
  </si>
  <si>
    <t>D20210930.2858960</t>
  </si>
  <si>
    <t>D20210930.285928</t>
  </si>
  <si>
    <t>D20210930.2860039</t>
  </si>
  <si>
    <t>D20210930.2860271</t>
  </si>
  <si>
    <t>D20210930.2860459</t>
  </si>
  <si>
    <t>D20210930.2861317</t>
  </si>
  <si>
    <t>D20210930.286251</t>
  </si>
  <si>
    <t>D20210930.2867337</t>
  </si>
  <si>
    <t>D20210930.28675</t>
  </si>
  <si>
    <t>D20210930.286840</t>
  </si>
  <si>
    <t>D20210930.2869162</t>
  </si>
  <si>
    <t>D20210930.287007</t>
  </si>
  <si>
    <t>D20210930.2871099</t>
  </si>
  <si>
    <t>D20210930.2871558</t>
  </si>
  <si>
    <t>D20210930.28732</t>
  </si>
  <si>
    <t>D20210930.287342</t>
  </si>
  <si>
    <t>D20210930.2873598</t>
  </si>
  <si>
    <t>CYPRESS BANK &amp; TRUST</t>
  </si>
  <si>
    <t>D20210930.2877345</t>
  </si>
  <si>
    <t>D20210930.2877484</t>
  </si>
  <si>
    <t>D20210930.2877831</t>
  </si>
  <si>
    <t>D20210930.2877840</t>
  </si>
  <si>
    <t>D20210930.287856</t>
  </si>
  <si>
    <t>D20210930.287922</t>
  </si>
  <si>
    <t>D20210930.287959</t>
  </si>
  <si>
    <t>D20210930.2880019</t>
  </si>
  <si>
    <t>D20210930.2881445</t>
  </si>
  <si>
    <t>D20210930.288152</t>
  </si>
  <si>
    <t>D20210930.2882983</t>
  </si>
  <si>
    <t>D20210930.288376</t>
  </si>
  <si>
    <t>D20210930.2883971</t>
  </si>
  <si>
    <t>D20210930.2887399</t>
  </si>
  <si>
    <t>D20210930.288853</t>
  </si>
  <si>
    <t>D20210930.2889227</t>
  </si>
  <si>
    <t>D20210930.289056</t>
  </si>
  <si>
    <t>D20210930.289225</t>
  </si>
  <si>
    <t>D20210930.289515</t>
  </si>
  <si>
    <t>D20210930.2896216</t>
  </si>
  <si>
    <t>D20210930.289702</t>
  </si>
  <si>
    <t>D20210930.289739</t>
  </si>
  <si>
    <t>D20210930.289757</t>
  </si>
  <si>
    <t>D20210930.2897633</t>
  </si>
  <si>
    <t>D20210930.290052</t>
  </si>
  <si>
    <t>D20210930.2901558</t>
  </si>
  <si>
    <t>D20210930.290249</t>
  </si>
  <si>
    <t>D20210930.2903123</t>
  </si>
  <si>
    <t>D20210930.2905761</t>
  </si>
  <si>
    <t>D20210930.2907019</t>
  </si>
  <si>
    <t>D20210930.2907439</t>
  </si>
  <si>
    <t>D20210930.290838</t>
  </si>
  <si>
    <t>D20210930.290922</t>
  </si>
  <si>
    <t>D20210930.2909330</t>
  </si>
  <si>
    <t>D20210930.291059</t>
  </si>
  <si>
    <t>D20210930.2912750</t>
  </si>
  <si>
    <t>D20210930.291330</t>
  </si>
  <si>
    <t>D20210930.2913702</t>
  </si>
  <si>
    <t>D20210930.291376</t>
  </si>
  <si>
    <t>D20210930.2913887</t>
  </si>
  <si>
    <t>D20210930.2914268</t>
  </si>
  <si>
    <t>D20210930.2914727</t>
  </si>
  <si>
    <t>D20210930.2915461</t>
  </si>
  <si>
    <t>D20210930.291611</t>
  </si>
  <si>
    <t>D20210930.2916534</t>
  </si>
  <si>
    <t>D20210930.2916963</t>
  </si>
  <si>
    <t>D20210930.2917184</t>
  </si>
  <si>
    <t>D20210930.2917317</t>
  </si>
  <si>
    <t>D20210930.291732</t>
  </si>
  <si>
    <t>D20210930.2919423</t>
  </si>
  <si>
    <t>D20210930.2919898</t>
  </si>
  <si>
    <t>D20210930.2920287</t>
  </si>
  <si>
    <t>D20210930.2920773</t>
  </si>
  <si>
    <t>D20210930.2921211</t>
  </si>
  <si>
    <t>D20210930.2921622</t>
  </si>
  <si>
    <t>D20210930.2921659</t>
  </si>
  <si>
    <t>D20210930.292234</t>
  </si>
  <si>
    <t>D20210930.292467</t>
  </si>
  <si>
    <t>D20210930.2925620</t>
  </si>
  <si>
    <t>D20210930.2925666</t>
  </si>
  <si>
    <t>D20210930.292850</t>
  </si>
  <si>
    <t>D20210930.292908</t>
  </si>
  <si>
    <t>D20210930.2929392</t>
  </si>
  <si>
    <t>D20210930.293053</t>
  </si>
  <si>
    <t>D20210930.293352</t>
  </si>
  <si>
    <t>D20210930.293437</t>
  </si>
  <si>
    <t>D20210930.293651</t>
  </si>
  <si>
    <t>D20210930.293754</t>
  </si>
  <si>
    <t>D20210930.2938198</t>
  </si>
  <si>
    <t>D20210930.2938769</t>
  </si>
  <si>
    <t>D20210930.2939001</t>
  </si>
  <si>
    <t>D20210930.2939391</t>
  </si>
  <si>
    <t>D20210930.294023</t>
  </si>
  <si>
    <t>D20210930.2941068</t>
  </si>
  <si>
    <t>D20210930.2942690</t>
  </si>
  <si>
    <t>D20210930.2942823</t>
  </si>
  <si>
    <t>D20210930.2943615</t>
  </si>
  <si>
    <t>D20210930.294564</t>
  </si>
  <si>
    <t>D20210930.294751</t>
  </si>
  <si>
    <t>D20210930.2947556</t>
  </si>
  <si>
    <t>D20210930.29476</t>
  </si>
  <si>
    <t>D20210930.294779</t>
  </si>
  <si>
    <t>D20210930.2948058</t>
  </si>
  <si>
    <t>D20210930.294827</t>
  </si>
  <si>
    <t>D20210930.2948423</t>
  </si>
  <si>
    <t>D20210930.2949970</t>
  </si>
  <si>
    <t>D20210930.295011</t>
  </si>
  <si>
    <t>D20210930.295057</t>
  </si>
  <si>
    <t>D20210930.2953418</t>
  </si>
  <si>
    <t>D20210930.2954059</t>
  </si>
  <si>
    <t>D20210930.2954497</t>
  </si>
  <si>
    <t>D20210930.295646</t>
  </si>
  <si>
    <t>D20210930.2957014</t>
  </si>
  <si>
    <t>D20210930.2958972</t>
  </si>
  <si>
    <t>D20210930.2960555</t>
  </si>
  <si>
    <t>D20210930.2960788</t>
  </si>
  <si>
    <t>D20210930.2963266</t>
  </si>
  <si>
    <t>D20210930.2963275</t>
  </si>
  <si>
    <t>D20210930.29636</t>
  </si>
  <si>
    <t>D20210930.2963864</t>
  </si>
  <si>
    <t>D20210930.296456</t>
  </si>
  <si>
    <t>D20210930.296474</t>
  </si>
  <si>
    <t>D20210930.296559</t>
  </si>
  <si>
    <t>D20210930.296755</t>
  </si>
  <si>
    <t>D20210930.2967796</t>
  </si>
  <si>
    <t>D20210930.296858</t>
  </si>
  <si>
    <t>D20210930.297051</t>
  </si>
  <si>
    <t>D20210930.2970657</t>
  </si>
  <si>
    <t>D20210930.297257</t>
  </si>
  <si>
    <t>D20210930.2973041</t>
  </si>
  <si>
    <t>D20210930.2973386</t>
  </si>
  <si>
    <t>D20210930.297547</t>
  </si>
  <si>
    <t>D20210930.297631</t>
  </si>
  <si>
    <t>D20210930.297761</t>
  </si>
  <si>
    <t>D20210930.2980209</t>
  </si>
  <si>
    <t>D20210930.298049</t>
  </si>
  <si>
    <t>D20210930.298218</t>
  </si>
  <si>
    <t>D20210930.298245</t>
  </si>
  <si>
    <t>D20210930.2986407</t>
  </si>
  <si>
    <t>D20210930.29878</t>
  </si>
  <si>
    <t>D20210930.2989006</t>
  </si>
  <si>
    <t>D20210930.299046</t>
  </si>
  <si>
    <t>D20210930.2992501</t>
  </si>
  <si>
    <t>D20210930.2992547</t>
  </si>
  <si>
    <t>D20210930.2997216</t>
  </si>
  <si>
    <t>D20210930.2997748</t>
  </si>
  <si>
    <t>D20210930.2998576</t>
  </si>
  <si>
    <t>D20210930.299868</t>
  </si>
  <si>
    <t>D20210930.300009</t>
  </si>
  <si>
    <t>D20210930.300063</t>
  </si>
  <si>
    <t>D20210930.300157</t>
  </si>
  <si>
    <t>D20210930.300353</t>
  </si>
  <si>
    <t>D20210930.300456</t>
  </si>
  <si>
    <t>D20210930.3005097</t>
  </si>
  <si>
    <t>D20210930.30052</t>
  </si>
  <si>
    <t>D20210930.300933</t>
  </si>
  <si>
    <t>D20210930.300942</t>
  </si>
  <si>
    <t>D20210930.300960</t>
  </si>
  <si>
    <t>D20210930.3010000</t>
  </si>
  <si>
    <t>D20210930.3010363</t>
  </si>
  <si>
    <t>D20210930.301574</t>
  </si>
  <si>
    <t>D20210930.3015939</t>
  </si>
  <si>
    <t>D20210930.3016347</t>
  </si>
  <si>
    <t>D20210930.3017081</t>
  </si>
  <si>
    <t>D20210930.301800</t>
  </si>
  <si>
    <t>D20210930.3019982</t>
  </si>
  <si>
    <t>D20210930.302030</t>
  </si>
  <si>
    <t>D20210930.3020447</t>
  </si>
  <si>
    <t>D20210930.302133</t>
  </si>
  <si>
    <t>D20210930.3022076</t>
  </si>
  <si>
    <t>D20210930.3022610</t>
  </si>
  <si>
    <t>D20210930.302553</t>
  </si>
  <si>
    <t>D20210930.3025929</t>
  </si>
  <si>
    <t>D20210930.302656</t>
  </si>
  <si>
    <t>D20210930.3027763</t>
  </si>
  <si>
    <t>D20210930.3028902</t>
  </si>
  <si>
    <t>D20210930.3029253</t>
  </si>
  <si>
    <t>D20210930.3029589</t>
  </si>
  <si>
    <t>D20210930.3032833</t>
  </si>
  <si>
    <t>D20210930.3034257</t>
  </si>
  <si>
    <t>D20210930.3034695</t>
  </si>
  <si>
    <t>D20210930.303653</t>
  </si>
  <si>
    <t>D20210930.303701</t>
  </si>
  <si>
    <t>D20210930.303747</t>
  </si>
  <si>
    <t>D20210930.303952</t>
  </si>
  <si>
    <t>D20210930.3039636</t>
  </si>
  <si>
    <t>D20210930.3040418</t>
  </si>
  <si>
    <t>D20210930.3041358</t>
  </si>
  <si>
    <t>D20210930.304155</t>
  </si>
  <si>
    <t>D20210930.304173</t>
  </si>
  <si>
    <t>D20210930.3042234</t>
  </si>
  <si>
    <t>D20210930.304520</t>
  </si>
  <si>
    <t>D20210930.3045383</t>
  </si>
  <si>
    <t>D20210930.304575</t>
  </si>
  <si>
    <t>D20210930.304762</t>
  </si>
  <si>
    <t>D20210930.3047659</t>
  </si>
  <si>
    <t>D20210930.3048487</t>
  </si>
  <si>
    <t>D20210930.304913</t>
  </si>
  <si>
    <t>D20210930.3049635</t>
  </si>
  <si>
    <t>D20210930.3049729</t>
  </si>
  <si>
    <t>D20210930.30502</t>
  </si>
  <si>
    <t>D20210930.305059</t>
  </si>
  <si>
    <t>D20210930.305077</t>
  </si>
  <si>
    <t>D20210930.305237</t>
  </si>
  <si>
    <t>D20210930.3052813</t>
  </si>
  <si>
    <t>D20210930.305442</t>
  </si>
  <si>
    <t>D20210930.3057818</t>
  </si>
  <si>
    <t>D20210930.3058114</t>
  </si>
  <si>
    <t>D20210930.306056</t>
  </si>
  <si>
    <t>D20210930.306140</t>
  </si>
  <si>
    <t>D20210930.306159</t>
  </si>
  <si>
    <t>D20210930.306337</t>
  </si>
  <si>
    <t>D20210930.30650</t>
  </si>
  <si>
    <t>D20210930.3066025</t>
  </si>
  <si>
    <t>D20210930.3067929</t>
  </si>
  <si>
    <t>D20210930.3068579</t>
  </si>
  <si>
    <t>D20210930.306908</t>
  </si>
  <si>
    <t>D20210930.3070545</t>
  </si>
  <si>
    <t>D20210930.307062</t>
  </si>
  <si>
    <t>D20210930.307334</t>
  </si>
  <si>
    <t>D20210930.307361</t>
  </si>
  <si>
    <t>D20210930.3075474</t>
  </si>
  <si>
    <t>D20210930.3076220</t>
  </si>
  <si>
    <t>D20210930.3076248</t>
  </si>
  <si>
    <t>D20210930.3076453</t>
  </si>
  <si>
    <t>D20210930.3076604</t>
  </si>
  <si>
    <t>D20210930.307679</t>
  </si>
  <si>
    <t>D20210930.307932</t>
  </si>
  <si>
    <t>D20210930.30810</t>
  </si>
  <si>
    <t>D20210930.308256</t>
  </si>
  <si>
    <t>D20210930.308340</t>
  </si>
  <si>
    <t>D20210930.308836</t>
  </si>
  <si>
    <t>D20210930.3089752</t>
  </si>
  <si>
    <t>D20210930.3090833</t>
  </si>
  <si>
    <t>D20210930.309150</t>
  </si>
  <si>
    <t>D20210930.309655</t>
  </si>
  <si>
    <t>D20210930.309851</t>
  </si>
  <si>
    <t>D20210930.3102893</t>
  </si>
  <si>
    <t>D20210930.3103591</t>
  </si>
  <si>
    <t>D20210930.310754</t>
  </si>
  <si>
    <t>D20210930.3109043</t>
  </si>
  <si>
    <t>D20210930.3109146</t>
  </si>
  <si>
    <t>D20210930.310950</t>
  </si>
  <si>
    <t>D20210930.310978</t>
  </si>
  <si>
    <t>D20210930.3110197</t>
  </si>
  <si>
    <t>D20210930.311050</t>
  </si>
  <si>
    <t>D20210930.311144</t>
  </si>
  <si>
    <t>D20210930.311256</t>
  </si>
  <si>
    <t>D20210930.311265</t>
  </si>
  <si>
    <t>D20210930.31134</t>
  </si>
  <si>
    <t>D20210930.311603</t>
  </si>
  <si>
    <t>D20210930.3116519</t>
  </si>
  <si>
    <t>D20210930.311658</t>
  </si>
  <si>
    <t>D20210930.311845</t>
  </si>
  <si>
    <t>D20210930.311939</t>
  </si>
  <si>
    <t>D20210930.3120646</t>
  </si>
  <si>
    <t>D20210930.3120897</t>
  </si>
  <si>
    <t>D20210930.3121072</t>
  </si>
  <si>
    <t>D20210930.312244</t>
  </si>
  <si>
    <t>D20210930.3122994</t>
  </si>
  <si>
    <t>D20210930.312356</t>
  </si>
  <si>
    <t>D20210930.3125315</t>
  </si>
  <si>
    <t>D20210930.31255</t>
  </si>
  <si>
    <t>D20210930.3125557</t>
  </si>
  <si>
    <t>D20210930.3128923</t>
  </si>
  <si>
    <t>D20210930.313009</t>
  </si>
  <si>
    <t>D20210930.3131400</t>
  </si>
  <si>
    <t>D20210930.313157</t>
  </si>
  <si>
    <t>D20210930.313223</t>
  </si>
  <si>
    <t>D20210930.3134399</t>
  </si>
  <si>
    <t>D20210930.3134698</t>
  </si>
  <si>
    <t>D20210930.313577</t>
  </si>
  <si>
    <t>D20210930.3138146</t>
  </si>
  <si>
    <t>D20210930.3139321</t>
  </si>
  <si>
    <t>D20210930.3140822</t>
  </si>
  <si>
    <t>D20210930.3141726</t>
  </si>
  <si>
    <t>D20210930.314257</t>
  </si>
  <si>
    <t>D20210930.314444</t>
  </si>
  <si>
    <t>D20210930.3145797</t>
  </si>
  <si>
    <t>D20210930.3146150</t>
  </si>
  <si>
    <t>D20210930.3148613</t>
  </si>
  <si>
    <t>D20210930.3150205</t>
  </si>
  <si>
    <t>D20210930.3150447</t>
  </si>
  <si>
    <t>D20210930.3151417</t>
  </si>
  <si>
    <t>D20210930.3153233</t>
  </si>
  <si>
    <t>D20210930.3153297</t>
  </si>
  <si>
    <t>D20210930.3154780</t>
  </si>
  <si>
    <t>D20210930.315656</t>
  </si>
  <si>
    <t>D20210930.3158546</t>
  </si>
  <si>
    <t>D20210930.3160978</t>
  </si>
  <si>
    <t>D20210930.3165357</t>
  </si>
  <si>
    <t>D20210930.31657</t>
  </si>
  <si>
    <t>D20210930.3166699</t>
  </si>
  <si>
    <t>D20210930.316840</t>
  </si>
  <si>
    <t>D20210930.316859</t>
  </si>
  <si>
    <t>D20210930.316934</t>
  </si>
  <si>
    <t>D20210930.317258</t>
  </si>
  <si>
    <t>D20210930.317342</t>
  </si>
  <si>
    <t>D20210930.317379</t>
  </si>
  <si>
    <t>D20210930.3174920</t>
  </si>
  <si>
    <t>D20210930.317650</t>
  </si>
  <si>
    <t>D20210930.3177426</t>
  </si>
  <si>
    <t>D20210930.3180136</t>
  </si>
  <si>
    <t>D20210930.31826</t>
  </si>
  <si>
    <t>D20210930.31835</t>
  </si>
  <si>
    <t>D20210930.3184228</t>
  </si>
  <si>
    <t>D20210930.3185579</t>
  </si>
  <si>
    <t>D20210930.3185896</t>
  </si>
  <si>
    <t>D20210930.318639</t>
  </si>
  <si>
    <t>D20210930.3187612</t>
  </si>
  <si>
    <t>D20210930.3187630</t>
  </si>
  <si>
    <t>D20210930.318835</t>
  </si>
  <si>
    <t>D20210930.3189063</t>
  </si>
  <si>
    <t>D20210930.318974</t>
  </si>
  <si>
    <t>D20210930.319047</t>
  </si>
  <si>
    <t>D20210930.319458</t>
  </si>
  <si>
    <t>D20210930.3194692</t>
  </si>
  <si>
    <t>D20210930.319551</t>
  </si>
  <si>
    <t>D20210930.3199811</t>
  </si>
  <si>
    <t>D20210930.320034</t>
  </si>
  <si>
    <t>D20210930.320052</t>
  </si>
  <si>
    <t>D20210930.320070</t>
  </si>
  <si>
    <t>D20210930.320119</t>
  </si>
  <si>
    <t>D20210930.3202702</t>
  </si>
  <si>
    <t>D20210930.321152</t>
  </si>
  <si>
    <t>D20210930.3211937</t>
  </si>
  <si>
    <t>D20210930.3212149</t>
  </si>
  <si>
    <t>D20210930.3212402</t>
  </si>
  <si>
    <t>D20210930.321255</t>
  </si>
  <si>
    <t>D20210930.321273</t>
  </si>
  <si>
    <t>D20210930.321330</t>
  </si>
  <si>
    <t>D20210930.3213333</t>
  </si>
  <si>
    <t>D20210930.3213735</t>
  </si>
  <si>
    <t>D20210930.3214059</t>
  </si>
  <si>
    <t>D20210930.3216017</t>
  </si>
  <si>
    <t>D20210930.3216316</t>
  </si>
  <si>
    <t>D20210930.3217331</t>
  </si>
  <si>
    <t>D20210930.3217957</t>
  </si>
  <si>
    <t>D20210930.3219269</t>
  </si>
  <si>
    <t>D20210930.321947</t>
  </si>
  <si>
    <t>D20210930.3220863</t>
  </si>
  <si>
    <t>D20210930.3221468</t>
  </si>
  <si>
    <t>D20210930.3223305</t>
  </si>
  <si>
    <t>D20210930.32234</t>
  </si>
  <si>
    <t>D20210930.3223408</t>
  </si>
  <si>
    <t>D20210930.3223417</t>
  </si>
  <si>
    <t>D20210930.3224302</t>
  </si>
  <si>
    <t>D20210930.3224375</t>
  </si>
  <si>
    <t>D20210930.3224478</t>
  </si>
  <si>
    <t>D20210930.322449</t>
  </si>
  <si>
    <t>D20210930.3224580</t>
  </si>
  <si>
    <t>D20210930.322476</t>
  </si>
  <si>
    <t>D20210930.322551</t>
  </si>
  <si>
    <t>D20210930.3228908</t>
  </si>
  <si>
    <t>D20210930.3229642</t>
  </si>
  <si>
    <t>D20210930.3229875</t>
  </si>
  <si>
    <t>D20210930.323204</t>
  </si>
  <si>
    <t>D20210930.3232204</t>
  </si>
  <si>
    <t>D20210930.3232370</t>
  </si>
  <si>
    <t>D20210930.3235410</t>
  </si>
  <si>
    <t>D20210930.323651</t>
  </si>
  <si>
    <t>D20210930.324153</t>
  </si>
  <si>
    <t>D20210930.324229</t>
  </si>
  <si>
    <t>D20210930.324256</t>
  </si>
  <si>
    <t>D20210930.3243282</t>
  </si>
  <si>
    <t>D20210930.324340</t>
  </si>
  <si>
    <t>D20210930.3247589</t>
  </si>
  <si>
    <t>D20210930.324854</t>
  </si>
  <si>
    <t>D20210930.324863</t>
  </si>
  <si>
    <t>D20210930.3248849</t>
  </si>
  <si>
    <t>D20210930.324975</t>
  </si>
  <si>
    <t>D20210930.325141</t>
  </si>
  <si>
    <t>D20210930.3252</t>
  </si>
  <si>
    <t>D20210930.3253834</t>
  </si>
  <si>
    <t>D20210930.3254297</t>
  </si>
  <si>
    <t>D20210930.325459</t>
  </si>
  <si>
    <t>D20210930.325534</t>
  </si>
  <si>
    <t>D20210930.326054</t>
  </si>
  <si>
    <t>D20210930.3262788</t>
  </si>
  <si>
    <t>D20210930.326344</t>
  </si>
  <si>
    <t>D20210930.3267738</t>
  </si>
  <si>
    <t>D20210930.3268173</t>
  </si>
  <si>
    <t>D20210930.3268249</t>
  </si>
  <si>
    <t>D20210930.326858</t>
  </si>
  <si>
    <t>D20210930.326979</t>
  </si>
  <si>
    <t>D20210930.3270046</t>
  </si>
  <si>
    <t>D20210930.3271799</t>
  </si>
  <si>
    <t>D20210930.3271986</t>
  </si>
  <si>
    <t>D20210930.327220</t>
  </si>
  <si>
    <t>D20210930.3272956</t>
  </si>
  <si>
    <t>D20210930.327305</t>
  </si>
  <si>
    <t>D20210930.327435</t>
  </si>
  <si>
    <t>D20210930.3274709</t>
  </si>
  <si>
    <t>D20210930.327556</t>
  </si>
  <si>
    <t>D20210930.3276543</t>
  </si>
  <si>
    <t>D20210930.32766</t>
  </si>
  <si>
    <t>D20210930.3277241</t>
  </si>
  <si>
    <t>D20210930.327855</t>
  </si>
  <si>
    <t>D20210930.328058</t>
  </si>
  <si>
    <t>D20210930.3280625</t>
  </si>
  <si>
    <t>D20210930.3281510</t>
  </si>
  <si>
    <t>D20210930.3282012</t>
  </si>
  <si>
    <t>D20210930.3282692</t>
  </si>
  <si>
    <t>D20210930.3282852</t>
  </si>
  <si>
    <t>D20210930.328357</t>
  </si>
  <si>
    <t>D20210930.3284070</t>
  </si>
  <si>
    <t>D20210930.3284397</t>
  </si>
  <si>
    <t>D20210930.3284445</t>
  </si>
  <si>
    <t>D20210930.3284490</t>
  </si>
  <si>
    <t>D20210930.3285246</t>
  </si>
  <si>
    <t>D20210930.3285778</t>
  </si>
  <si>
    <t>D20210930.328656</t>
  </si>
  <si>
    <t>D20210930.3286999</t>
  </si>
  <si>
    <t>D20210930.3287660</t>
  </si>
  <si>
    <t>D20210930.328777</t>
  </si>
  <si>
    <t>D20210930.3288452</t>
  </si>
  <si>
    <t>D20210930.3290240</t>
  </si>
  <si>
    <t>D20210930.329149</t>
  </si>
  <si>
    <t>D20210930.329345</t>
  </si>
  <si>
    <t>D20210930.3293540</t>
  </si>
  <si>
    <t>D20210930.329550</t>
  </si>
  <si>
    <t>D20210930.3296859</t>
  </si>
  <si>
    <t>D20210930.32971</t>
  </si>
  <si>
    <t>D20210930.3297490</t>
  </si>
  <si>
    <t>D20210930.329952</t>
  </si>
  <si>
    <t>D20210930.3302312</t>
  </si>
  <si>
    <t>D20210930.330239</t>
  </si>
  <si>
    <t>D20210930.330248</t>
  </si>
  <si>
    <t>D20210930.3303298</t>
  </si>
  <si>
    <t>D20210930.3303944</t>
  </si>
  <si>
    <t>D20210930.3303953</t>
  </si>
  <si>
    <t>D20210930.3306280</t>
  </si>
  <si>
    <t>D20210930.3306598</t>
  </si>
  <si>
    <t>D20210930.3308529</t>
  </si>
  <si>
    <t>D20210930.330855</t>
  </si>
  <si>
    <t>D20210930.3308574</t>
  </si>
  <si>
    <t>D20210930.330873</t>
  </si>
  <si>
    <t>D20210930.3309393</t>
  </si>
  <si>
    <t>D20210930.330949</t>
  </si>
  <si>
    <t>D20210930.3309571</t>
  </si>
  <si>
    <t>D20210930.3310287</t>
  </si>
  <si>
    <t>D20210930.331076</t>
  </si>
  <si>
    <t>D20210930.3312124</t>
  </si>
  <si>
    <t>D20210930.331375</t>
  </si>
  <si>
    <t>D20210930.3314043</t>
  </si>
  <si>
    <t>D20210930.3314119</t>
  </si>
  <si>
    <t>D20210930.33147</t>
  </si>
  <si>
    <t>D20210930.331544</t>
  </si>
  <si>
    <t>D20210930.3316739</t>
  </si>
  <si>
    <t>D20210930.331713</t>
  </si>
  <si>
    <t>D20210930.3317192</t>
  </si>
  <si>
    <t>D20210930.3317932</t>
  </si>
  <si>
    <t>D20210930.3320576</t>
  </si>
  <si>
    <t>D20210930.3320781</t>
  </si>
  <si>
    <t>D20210930.332224</t>
  </si>
  <si>
    <t>D20210930.3322468</t>
  </si>
  <si>
    <t>D20210930.332345</t>
  </si>
  <si>
    <t>D20210930.332402</t>
  </si>
  <si>
    <t>D20210930.3325759</t>
  </si>
  <si>
    <t>D20210930.33259</t>
  </si>
  <si>
    <t>D20210930.332671</t>
  </si>
  <si>
    <t>D20210930.33268</t>
  </si>
  <si>
    <t>D20210930.332756</t>
  </si>
  <si>
    <t>D20210930.333034</t>
  </si>
  <si>
    <t>D20210930.333203</t>
  </si>
  <si>
    <t>D20210930.333650</t>
  </si>
  <si>
    <t>D20210930.33370</t>
  </si>
  <si>
    <t>D20210930.3337097</t>
  </si>
  <si>
    <t>D20210930.333856</t>
  </si>
  <si>
    <t>D20210930.333940</t>
  </si>
  <si>
    <t>D20210930.3340725</t>
  </si>
  <si>
    <t>D20210930.3340903</t>
  </si>
  <si>
    <t>D20210930.3341393</t>
  </si>
  <si>
    <t>D20210930.334264</t>
  </si>
  <si>
    <t>D20210930.3342671</t>
  </si>
  <si>
    <t>D20210930.3343146</t>
  </si>
  <si>
    <t>D20210930.3344321</t>
  </si>
  <si>
    <t>D20210930.3346268</t>
  </si>
  <si>
    <t>D20210930.3346633</t>
  </si>
  <si>
    <t>D20210930.3347603</t>
  </si>
  <si>
    <t>D20210930.3347911</t>
  </si>
  <si>
    <t>D20210930.3348468</t>
  </si>
  <si>
    <t>D20210930.3348888</t>
  </si>
  <si>
    <t>D20210930.3349241</t>
  </si>
  <si>
    <t>D20210930.3350658</t>
  </si>
  <si>
    <t>D20210930.3350724</t>
  </si>
  <si>
    <t>D20210930.3353154</t>
  </si>
  <si>
    <t>D20210930.335346</t>
  </si>
  <si>
    <t>D20210930.335355</t>
  </si>
  <si>
    <t>D20210930.3354599</t>
  </si>
  <si>
    <t>D20210930.3356191</t>
  </si>
  <si>
    <t>D20210930.3357077</t>
  </si>
  <si>
    <t>D20210930.3357219</t>
  </si>
  <si>
    <t>D20210930.3357385</t>
  </si>
  <si>
    <t>D20210930.3357620</t>
  </si>
  <si>
    <t>D20210930.3357947</t>
  </si>
  <si>
    <t>D20210930.3358270</t>
  </si>
  <si>
    <t>D20210930.336147</t>
  </si>
  <si>
    <t>D20210930.336361</t>
  </si>
  <si>
    <t>D20210930.336576</t>
  </si>
  <si>
    <t>D20210930.3366239</t>
  </si>
  <si>
    <t>D20210930.3368635</t>
  </si>
  <si>
    <t>D20210930.3368925</t>
  </si>
  <si>
    <t>D20210930.336950</t>
  </si>
  <si>
    <t>D20210930.3370133</t>
  </si>
  <si>
    <t>D20210930.3370357</t>
  </si>
  <si>
    <t>D20210930.337247</t>
  </si>
  <si>
    <t>D20210930.337340</t>
  </si>
  <si>
    <t>D20210930.3374234</t>
  </si>
  <si>
    <t>D20210930.3374382</t>
  </si>
  <si>
    <t>D20210930.3374403</t>
  </si>
  <si>
    <t>D20210930.3374412</t>
  </si>
  <si>
    <t>D20210930.3376733</t>
  </si>
  <si>
    <t>D20210930.3377235</t>
  </si>
  <si>
    <t>D20210930.3378773</t>
  </si>
  <si>
    <t>D20210930.3382547</t>
  </si>
  <si>
    <t>D20210930.3383665</t>
  </si>
  <si>
    <t>D20210930.33839</t>
  </si>
  <si>
    <t>D20210930.3384372</t>
  </si>
  <si>
    <t>D20210930.3384952</t>
  </si>
  <si>
    <t>D20210930.33857</t>
  </si>
  <si>
    <t>D20210930.3385744</t>
  </si>
  <si>
    <t>D20210930.3386143</t>
  </si>
  <si>
    <t>D20210930.3386264</t>
  </si>
  <si>
    <t>D20210930.338646</t>
  </si>
  <si>
    <t>D20210930.3386536</t>
  </si>
  <si>
    <t>D20210930.3387140</t>
  </si>
  <si>
    <t>D20210930.3388165</t>
  </si>
  <si>
    <t>D20210930.3388482</t>
  </si>
  <si>
    <t>D20210930.338851</t>
  </si>
  <si>
    <t>D20210930.338945</t>
  </si>
  <si>
    <t>D20210930.3390337</t>
  </si>
  <si>
    <t>D20210930.3390627</t>
  </si>
  <si>
    <t>D20210930.339072</t>
  </si>
  <si>
    <t>D20210930.3391718</t>
  </si>
  <si>
    <t>D20210930.3392975</t>
  </si>
  <si>
    <t>D20210930.339353</t>
  </si>
  <si>
    <t>D20210930.3393851</t>
  </si>
  <si>
    <t>D20210930.3394278</t>
  </si>
  <si>
    <t>D20210930.3394380</t>
  </si>
  <si>
    <t>D20210930.339456</t>
  </si>
  <si>
    <t>D20210930.3395293</t>
  </si>
  <si>
    <t>D20210930.339607</t>
  </si>
  <si>
    <t>D20210930.3397233</t>
  </si>
  <si>
    <t>D20210930.339773</t>
  </si>
  <si>
    <t>D20210930.339858</t>
  </si>
  <si>
    <t>D20210930.3398623</t>
  </si>
  <si>
    <t>D20210930.339876</t>
  </si>
  <si>
    <t>D20210930.340135</t>
  </si>
  <si>
    <t>D20210930.340144</t>
  </si>
  <si>
    <t>D20210930.3401970</t>
  </si>
  <si>
    <t>D20210930.340256</t>
  </si>
  <si>
    <t>D20210930.3402913</t>
  </si>
  <si>
    <t>D20210930.3404207</t>
  </si>
  <si>
    <t>D20210930.3404373</t>
  </si>
  <si>
    <t>D20210930.340443</t>
  </si>
  <si>
    <t>D20210930.3404467</t>
  </si>
  <si>
    <t>D20210930.3404506</t>
  </si>
  <si>
    <t>D20210930.3404999</t>
  </si>
  <si>
    <t>D20210930.3407084</t>
  </si>
  <si>
    <t>D20210930.340742</t>
  </si>
  <si>
    <t>D20210930.340751</t>
  </si>
  <si>
    <t>D20210930.3408728</t>
  </si>
  <si>
    <t>D20210930.3410141</t>
  </si>
  <si>
    <t>D20210930.3411773</t>
  </si>
  <si>
    <t>D20210930.3412417</t>
  </si>
  <si>
    <t>D20210930.341310</t>
  </si>
  <si>
    <t>D20210930.3415463</t>
  </si>
  <si>
    <t>D20210930.3419416</t>
  </si>
  <si>
    <t>D20210930.342054</t>
  </si>
  <si>
    <t>D20210930.342362</t>
  </si>
  <si>
    <t>D20210930.342410</t>
  </si>
  <si>
    <t>D20210930.342634</t>
  </si>
  <si>
    <t>D20210930.3428258</t>
  </si>
  <si>
    <t>D20210930.3429219</t>
  </si>
  <si>
    <t>D20210930.343051</t>
  </si>
  <si>
    <t>D20210930.343248</t>
  </si>
  <si>
    <t>D20210930.343257</t>
  </si>
  <si>
    <t>D20210930.3435948</t>
  </si>
  <si>
    <t>D20210930.3437148</t>
  </si>
  <si>
    <t>D20210930.3437157</t>
  </si>
  <si>
    <t>D20210930.3437166</t>
  </si>
  <si>
    <t>D20210930.3437456</t>
  </si>
  <si>
    <t>D20210930.3437483</t>
  </si>
  <si>
    <t>D20210930.343770</t>
  </si>
  <si>
    <t>D20210930.3438958</t>
  </si>
  <si>
    <t>D20210930.343903</t>
  </si>
  <si>
    <t>D20210930.343958</t>
  </si>
  <si>
    <t>D20210930.3440803</t>
  </si>
  <si>
    <t>D20210930.3440830</t>
  </si>
  <si>
    <t>D20210930.3441677</t>
  </si>
  <si>
    <t>D20210930.34434</t>
  </si>
  <si>
    <t>D20210930.3445460</t>
  </si>
  <si>
    <t>D20210930.3445901</t>
  </si>
  <si>
    <t>D20210930.3446225</t>
  </si>
  <si>
    <t>D20210930.344647</t>
  </si>
  <si>
    <t>D20210930.3446636</t>
  </si>
  <si>
    <t>D20210930.3446784</t>
  </si>
  <si>
    <t>D20210930.3447576</t>
  </si>
  <si>
    <t>D20210930.3447820</t>
  </si>
  <si>
    <t>D20210930.3448162</t>
  </si>
  <si>
    <t>D20210930.3448425</t>
  </si>
  <si>
    <t>D20210930.344852</t>
  </si>
  <si>
    <t>D20210930.3449066</t>
  </si>
  <si>
    <t>D20210930.3451050</t>
  </si>
  <si>
    <t>D20210930.345309</t>
  </si>
  <si>
    <t>D20210930.345345</t>
  </si>
  <si>
    <t>D20210930.34537</t>
  </si>
  <si>
    <t>D20210930.3455227</t>
  </si>
  <si>
    <t>D20210930.34555</t>
  </si>
  <si>
    <t>D20210930.345747</t>
  </si>
  <si>
    <t>D20210930.345756</t>
  </si>
  <si>
    <t>D20210930.3458</t>
  </si>
  <si>
    <t>D20210930.345877</t>
  </si>
  <si>
    <t>D20210930.3459207</t>
  </si>
  <si>
    <t>D20210930.3459216</t>
  </si>
  <si>
    <t>D20210930.346379</t>
  </si>
  <si>
    <t>D20210930.3463875</t>
  </si>
  <si>
    <t>D20210930.3465226</t>
  </si>
  <si>
    <t>D20210930.3465392</t>
  </si>
  <si>
    <t>D20210930.346566</t>
  </si>
  <si>
    <t>D20210930.3466988</t>
  </si>
  <si>
    <t>D20210930.346771</t>
  </si>
  <si>
    <t>D20210930.3468450</t>
  </si>
  <si>
    <t>D20210930.3470097</t>
  </si>
  <si>
    <t>D20210930.3470154</t>
  </si>
  <si>
    <t>D20210930.347022</t>
  </si>
  <si>
    <t>D20210930.3470239</t>
  </si>
  <si>
    <t>D20210930.3470930</t>
  </si>
  <si>
    <t>D20210930.3472046</t>
  </si>
  <si>
    <t>D20210930.3472859</t>
  </si>
  <si>
    <t>D20210930.34742</t>
  </si>
  <si>
    <t>D20210930.3475083</t>
  </si>
  <si>
    <t>D20210930.3476192</t>
  </si>
  <si>
    <t>D20210930.347639</t>
  </si>
  <si>
    <t>D20210930.3479018</t>
  </si>
  <si>
    <t>D20210930.347956</t>
  </si>
  <si>
    <t>D20210930.3480069</t>
  </si>
  <si>
    <t>D20210930.348159</t>
  </si>
  <si>
    <t>D20210930.3481703</t>
  </si>
  <si>
    <t>D20210930.3482045</t>
  </si>
  <si>
    <t>D20210930.3482111</t>
  </si>
  <si>
    <t>D20210930.3485215</t>
  </si>
  <si>
    <t>D20210930.3485420</t>
  </si>
  <si>
    <t>D20210930.348720</t>
  </si>
  <si>
    <t>D20210930.3487433</t>
  </si>
  <si>
    <t>D20210930.3487947</t>
  </si>
  <si>
    <t>D20210930.3488579</t>
  </si>
  <si>
    <t>D20210930.3489035</t>
  </si>
  <si>
    <t>D20210930.3489071</t>
  </si>
  <si>
    <t>D20210930.3490871</t>
  </si>
  <si>
    <t>D20210930.349129</t>
  </si>
  <si>
    <t>D20210930.349343</t>
  </si>
  <si>
    <t>D20210930.35057</t>
  </si>
  <si>
    <t>D20210930.350572</t>
  </si>
  <si>
    <t>D20210930.350657</t>
  </si>
  <si>
    <t>D20210930.350750</t>
  </si>
  <si>
    <t>D20210930.351131</t>
  </si>
  <si>
    <t>D20210930.351560</t>
  </si>
  <si>
    <t>D20210930.3517590</t>
  </si>
  <si>
    <t>D20210930.351878</t>
  </si>
  <si>
    <t>D20210930.352370</t>
  </si>
  <si>
    <t>D20210930.352651</t>
  </si>
  <si>
    <t>D20210930.352745</t>
  </si>
  <si>
    <t>D20210930.352772</t>
  </si>
  <si>
    <t>D20210930.3529315</t>
  </si>
  <si>
    <t>D20210930.35301</t>
  </si>
  <si>
    <t>D20210930.3531176</t>
  </si>
  <si>
    <t>D20210930.353238</t>
  </si>
  <si>
    <t>D20210930.3532641</t>
  </si>
  <si>
    <t>D20210930.353546</t>
  </si>
  <si>
    <t>D20210930.353555</t>
  </si>
  <si>
    <t>D20210930.3535848</t>
  </si>
  <si>
    <t>D20210930.3537897</t>
  </si>
  <si>
    <t>D20210930.3538009</t>
  </si>
  <si>
    <t>D20210930.353957</t>
  </si>
  <si>
    <t>D20210930.354</t>
  </si>
  <si>
    <t>D20210930.354057</t>
  </si>
  <si>
    <t>D20210930.354253</t>
  </si>
  <si>
    <t>D20210930.354310</t>
  </si>
  <si>
    <t>D20210930.3545258</t>
  </si>
  <si>
    <t>D20210930.354552</t>
  </si>
  <si>
    <t>D20210930.3546862</t>
  </si>
  <si>
    <t>D20210930.3547131</t>
  </si>
  <si>
    <t>D20210930.3547896</t>
  </si>
  <si>
    <t>D20210930.354851</t>
  </si>
  <si>
    <t>D20210930.3548567</t>
  </si>
  <si>
    <t>D20210930.3548763</t>
  </si>
  <si>
    <t>D20210930.355120</t>
  </si>
  <si>
    <t>D20210930.3555248</t>
  </si>
  <si>
    <t>D20210930.355559</t>
  </si>
  <si>
    <t>D20210930.3555695</t>
  </si>
  <si>
    <t>D20210930.35570</t>
  </si>
  <si>
    <t>D20210930.355858</t>
  </si>
  <si>
    <t>D20210930.3561771</t>
  </si>
  <si>
    <t>D20210930.356239</t>
  </si>
  <si>
    <t>D20210930.35646</t>
  </si>
  <si>
    <t>D20210930.356659</t>
  </si>
  <si>
    <t>D20210930.3567269</t>
  </si>
  <si>
    <t>D20210930.356752</t>
  </si>
  <si>
    <t>D20210930.357526</t>
  </si>
  <si>
    <t>D20210930.357553</t>
  </si>
  <si>
    <t>D20210930.357777</t>
  </si>
  <si>
    <t>D20210930.357937</t>
  </si>
  <si>
    <t>D20210930.3579589</t>
  </si>
  <si>
    <t>D20210930.358112</t>
  </si>
  <si>
    <t>D20210930.358448</t>
  </si>
  <si>
    <t>D20210930.358756</t>
  </si>
  <si>
    <t>D20210930.35879</t>
  </si>
  <si>
    <t>D20210930.3588312</t>
  </si>
  <si>
    <t>D20210930.3588424</t>
  </si>
  <si>
    <t>D20210930.3591004</t>
  </si>
  <si>
    <t>D20210930.3591282</t>
  </si>
  <si>
    <t>D20210930.3592047</t>
  </si>
  <si>
    <t>D20210930.3593307</t>
  </si>
  <si>
    <t>D20210930.3594005</t>
  </si>
  <si>
    <t>D20210930.3594087</t>
  </si>
  <si>
    <t>D20210930.359472</t>
  </si>
  <si>
    <t>D20210930.3594797</t>
  </si>
  <si>
    <t>D20210930.3595271</t>
  </si>
  <si>
    <t>D20210930.3595637</t>
  </si>
  <si>
    <t>D20210930.3596250</t>
  </si>
  <si>
    <t>D20210930.359650</t>
  </si>
  <si>
    <t>D20210930.3596894</t>
  </si>
  <si>
    <t>D20210930.3597211</t>
  </si>
  <si>
    <t>D20210930.359744</t>
  </si>
  <si>
    <t>D20210930.3597677</t>
  </si>
  <si>
    <t>D20210930.3599804</t>
  </si>
  <si>
    <t>D20210930.3603961</t>
  </si>
  <si>
    <t>D20210930.3607062</t>
  </si>
  <si>
    <t>D20210930.360777</t>
  </si>
  <si>
    <t>D20210930.3608751</t>
  </si>
  <si>
    <t>D20210930.361055</t>
  </si>
  <si>
    <t>D20210930.3610718</t>
  </si>
  <si>
    <t>D20210930.361167</t>
  </si>
  <si>
    <t>D20210930.3612525</t>
  </si>
  <si>
    <t>D20210930.361279</t>
  </si>
  <si>
    <t>D20210930.361354</t>
  </si>
  <si>
    <t>D20210930.3613559</t>
  </si>
  <si>
    <t>D20210930.361439</t>
  </si>
  <si>
    <t>D20210930.3614837</t>
  </si>
  <si>
    <t>D20210930.3614846</t>
  </si>
  <si>
    <t>D20210930.3614958</t>
  </si>
  <si>
    <t>D20210930.3614976</t>
  </si>
  <si>
    <t>D20210930.3615021</t>
  </si>
  <si>
    <t>D20210930.3617856</t>
  </si>
  <si>
    <t>D20210930.3619216</t>
  </si>
  <si>
    <t>D20210930.362043</t>
  </si>
  <si>
    <t>D20210930.362155</t>
  </si>
  <si>
    <t>D20210930.3623110</t>
  </si>
  <si>
    <t>D20210930.3623969</t>
  </si>
  <si>
    <t>D20210930.3625664</t>
  </si>
  <si>
    <t>D20210930.3626184</t>
  </si>
  <si>
    <t>D20210930.3626858</t>
  </si>
  <si>
    <t>D20210930.3627109</t>
  </si>
  <si>
    <t>D20210930.362717</t>
  </si>
  <si>
    <t>D20210930.362856</t>
  </si>
  <si>
    <t>D20210930.362940</t>
  </si>
  <si>
    <t>D20210930.3629420</t>
  </si>
  <si>
    <t>D20210930.3629484</t>
  </si>
  <si>
    <t>D20210930.3630323</t>
  </si>
  <si>
    <t>D20210930.3633016</t>
  </si>
  <si>
    <t>D20210930.3633173</t>
  </si>
  <si>
    <t>D20210930.3634394</t>
  </si>
  <si>
    <t>D20210930.363442</t>
  </si>
  <si>
    <t>D20210930.3635029</t>
  </si>
  <si>
    <t>D20210930.3635551</t>
  </si>
  <si>
    <t>D20210930.3636259</t>
  </si>
  <si>
    <t>D20210930.3636428</t>
  </si>
  <si>
    <t>D20210930.3636446</t>
  </si>
  <si>
    <t>D20210930.363648</t>
  </si>
  <si>
    <t>D20210930.363657</t>
  </si>
  <si>
    <t>D20210930.3636914</t>
  </si>
  <si>
    <t>D20210930.3637247</t>
  </si>
  <si>
    <t>D20210930.3637685</t>
  </si>
  <si>
    <t>D20210930.3637706</t>
  </si>
  <si>
    <t>D20210930.363778</t>
  </si>
  <si>
    <t>D20210930.3640359</t>
  </si>
  <si>
    <t>D20210930.364131</t>
  </si>
  <si>
    <t>D20210930.364270</t>
  </si>
  <si>
    <t>D20210930.364430</t>
  </si>
  <si>
    <t>D20210930.36456</t>
  </si>
  <si>
    <t>D20210930.3645840</t>
  </si>
  <si>
    <t>D20210930.3646397</t>
  </si>
  <si>
    <t>D20210930.364850</t>
  </si>
  <si>
    <t>D20210930.3650563</t>
  </si>
  <si>
    <t>D20210930.3650808</t>
  </si>
  <si>
    <t>D20210930.365325</t>
  </si>
  <si>
    <t>D20210930.3655933</t>
  </si>
  <si>
    <t>D20210930.365745</t>
  </si>
  <si>
    <t>D20210930.365848</t>
  </si>
  <si>
    <t>D20210930.365950</t>
  </si>
  <si>
    <t>D20210930.366078</t>
  </si>
  <si>
    <t>D20210930.366238</t>
  </si>
  <si>
    <t>D20210930.366247</t>
  </si>
  <si>
    <t>D20210930.366359</t>
  </si>
  <si>
    <t>D20210930.3664588</t>
  </si>
  <si>
    <t>D20210930.366658</t>
  </si>
  <si>
    <t>D20210930.3667132</t>
  </si>
  <si>
    <t>D20210930.366854</t>
  </si>
  <si>
    <t>D20210930.367150</t>
  </si>
  <si>
    <t>D20210930.367178</t>
  </si>
  <si>
    <t>D20210930.3671997</t>
  </si>
  <si>
    <t>D20210930.367431</t>
  </si>
  <si>
    <t>D20210930.367543</t>
  </si>
  <si>
    <t>D20210930.3678857</t>
  </si>
  <si>
    <t>D20210930.368054</t>
  </si>
  <si>
    <t>D20210930.368344</t>
  </si>
  <si>
    <t>D20210930.368522</t>
  </si>
  <si>
    <t>D20210930.3686928</t>
  </si>
  <si>
    <t>D20210930.3688043</t>
  </si>
  <si>
    <t>D20210930.3688548</t>
  </si>
  <si>
    <t>D20210930.3688623</t>
  </si>
  <si>
    <t>D20210930.368933</t>
  </si>
  <si>
    <t>D20210930.368951</t>
  </si>
  <si>
    <t>D20210930.3690121</t>
  </si>
  <si>
    <t>D20210930.3690596</t>
  </si>
  <si>
    <t>D20210930.3690635</t>
  </si>
  <si>
    <t>D20210930.3690701</t>
  </si>
  <si>
    <t>D20210930.36933</t>
  </si>
  <si>
    <t>D20210930.369453</t>
  </si>
  <si>
    <t>D20210930.369659</t>
  </si>
  <si>
    <t>D20210930.37</t>
  </si>
  <si>
    <t>D20210930.370020</t>
  </si>
  <si>
    <t>D20210930.370271</t>
  </si>
  <si>
    <t>D20210930.370347</t>
  </si>
  <si>
    <t>D20210930.37051</t>
  </si>
  <si>
    <t>D20210930.370721</t>
  </si>
  <si>
    <t>D20210930.370833</t>
  </si>
  <si>
    <t>D20210930.370954</t>
  </si>
  <si>
    <t>D20210930.371223</t>
  </si>
  <si>
    <t>D20210930.371232</t>
  </si>
  <si>
    <t>D20210930.371362</t>
  </si>
  <si>
    <t>D20210930.3715444</t>
  </si>
  <si>
    <t>D20210930.371559</t>
  </si>
  <si>
    <t>D20210930.3716320</t>
  </si>
  <si>
    <t>D20210930.3716852</t>
  </si>
  <si>
    <t>D20210930.371755</t>
  </si>
  <si>
    <t>D20210930.371849</t>
  </si>
  <si>
    <t>D20210930.371924</t>
  </si>
  <si>
    <t>D20210930.371942</t>
  </si>
  <si>
    <t>D20210930.3719648</t>
  </si>
  <si>
    <t>D20210930.3720</t>
  </si>
  <si>
    <t>D20210930.3720336</t>
  </si>
  <si>
    <t>D20210930.3720608</t>
  </si>
  <si>
    <t>D20210930.3721605</t>
  </si>
  <si>
    <t>D20210930.372444</t>
  </si>
  <si>
    <t>D20210930.372538</t>
  </si>
  <si>
    <t>D20210930.372640</t>
  </si>
  <si>
    <t>D20210930.372855</t>
  </si>
  <si>
    <t>D20210930.3729124</t>
  </si>
  <si>
    <t>D20210930.373272</t>
  </si>
  <si>
    <t>D20210930.37341</t>
  </si>
  <si>
    <t>D20210930.373553</t>
  </si>
  <si>
    <t>D20210930.373601</t>
  </si>
  <si>
    <t>D20210930.374130</t>
  </si>
  <si>
    <t>D20210930.37435</t>
  </si>
  <si>
    <t>D20210930.374653</t>
  </si>
  <si>
    <t>D20210930.374774</t>
  </si>
  <si>
    <t>D20210930.375034</t>
  </si>
  <si>
    <t>D20210930.375043</t>
  </si>
  <si>
    <t>D20210930.3750650</t>
  </si>
  <si>
    <t>D20210930.375379</t>
  </si>
  <si>
    <t>D20210930.375502</t>
  </si>
  <si>
    <t>D20210930.375566</t>
  </si>
  <si>
    <t>D20210930.375650</t>
  </si>
  <si>
    <t>D20210930.376237</t>
  </si>
  <si>
    <t>D20210930.376273</t>
  </si>
  <si>
    <t>D20210930.37640</t>
  </si>
  <si>
    <t>D20210930.376442</t>
  </si>
  <si>
    <t>D20210930.37659</t>
  </si>
  <si>
    <t>D20210930.376947</t>
  </si>
  <si>
    <t>D20210930.377663</t>
  </si>
  <si>
    <t>D20210930.377850</t>
  </si>
  <si>
    <t>D20210930.377908</t>
  </si>
  <si>
    <t>D20210930.378044</t>
  </si>
  <si>
    <t>D20210930.378110</t>
  </si>
  <si>
    <t>D20210930.3783313</t>
  </si>
  <si>
    <t>D20210930.3783948</t>
  </si>
  <si>
    <t>D20210930.3786435</t>
  </si>
  <si>
    <t>D20210930.379050</t>
  </si>
  <si>
    <t>D20210930.379153</t>
  </si>
  <si>
    <t>D20210930.3793714</t>
  </si>
  <si>
    <t>D20210930.379470</t>
  </si>
  <si>
    <t>D20210930.37949</t>
  </si>
  <si>
    <t>D20210930.379649</t>
  </si>
  <si>
    <t>D20210930.379920</t>
  </si>
  <si>
    <t>D20210930.380346</t>
  </si>
  <si>
    <t>D20210930.3804535</t>
  </si>
  <si>
    <t>D20210930.380458</t>
  </si>
  <si>
    <t>D20210930.380533</t>
  </si>
  <si>
    <t>D20210930.380654</t>
  </si>
  <si>
    <t>D20210930.3807880</t>
  </si>
  <si>
    <t>D20210930.380878</t>
  </si>
  <si>
    <t>D20210930.380944</t>
  </si>
  <si>
    <t>D20210930.381026</t>
  </si>
  <si>
    <t>D20210930.3812147</t>
  </si>
  <si>
    <t>D20210930.381343</t>
  </si>
  <si>
    <t>D20210930.3816154</t>
  </si>
  <si>
    <t>D20210930.3816163</t>
  </si>
  <si>
    <t>D20210930.3816190</t>
  </si>
  <si>
    <t>D20210930.3816510</t>
  </si>
  <si>
    <t>D20210930.381932</t>
  </si>
  <si>
    <t>D20210930.381950</t>
  </si>
  <si>
    <t>D20210930.382050</t>
  </si>
  <si>
    <t>D20210930.382069</t>
  </si>
  <si>
    <t>D20210930.3821037</t>
  </si>
  <si>
    <t>D20210930.3821626</t>
  </si>
  <si>
    <t>D20210930.3821822</t>
  </si>
  <si>
    <t>D20210930.382256</t>
  </si>
  <si>
    <t>D20210930.382274</t>
  </si>
  <si>
    <t>D20210930.382443</t>
  </si>
  <si>
    <t>D20210930.382537</t>
  </si>
  <si>
    <t>D20210930.382649</t>
  </si>
  <si>
    <t>D20210930.382658</t>
  </si>
  <si>
    <t>D20210930.382742</t>
  </si>
  <si>
    <t>D20210930.382854</t>
  </si>
  <si>
    <t>D20210930.3832127</t>
  </si>
  <si>
    <t>D20210930.3835454</t>
  </si>
  <si>
    <t>D20210930.384018</t>
  </si>
  <si>
    <t>D20210930.384278</t>
  </si>
  <si>
    <t>D20210930.3843392</t>
  </si>
  <si>
    <t>D20210930.384353</t>
  </si>
  <si>
    <t>D20210930.384652</t>
  </si>
  <si>
    <t>D20210930.384830</t>
  </si>
  <si>
    <t>D20210930.3851427</t>
  </si>
  <si>
    <t>D20210930.385350</t>
  </si>
  <si>
    <t>D20210930.385471</t>
  </si>
  <si>
    <t>D20210930.385547</t>
  </si>
  <si>
    <t>D20210930.385686</t>
  </si>
  <si>
    <t>D20210930.386432</t>
  </si>
  <si>
    <t>D20210930.386450</t>
  </si>
  <si>
    <t>D20210930.386731</t>
  </si>
  <si>
    <t>D20210930.386825</t>
  </si>
  <si>
    <t>D20210930.386852</t>
  </si>
  <si>
    <t>D20210930.3869123</t>
  </si>
  <si>
    <t>D20210930.387055</t>
  </si>
  <si>
    <t>D20210930.38740</t>
  </si>
  <si>
    <t>D20210930.387671</t>
  </si>
  <si>
    <t>D20210930.388155</t>
  </si>
  <si>
    <t>D20210930.388258</t>
  </si>
  <si>
    <t>D20210930.3885123</t>
  </si>
  <si>
    <t>D20210930.388557</t>
  </si>
  <si>
    <t>D20210930.388744</t>
  </si>
  <si>
    <t>D20210930.388753</t>
  </si>
  <si>
    <t>D20210930.388874</t>
  </si>
  <si>
    <t>D20210930.389358</t>
  </si>
  <si>
    <t>D20210930.389376</t>
  </si>
  <si>
    <t>D20210930.389826</t>
  </si>
  <si>
    <t>D20210930.390372</t>
  </si>
  <si>
    <t>D20210930.390840</t>
  </si>
  <si>
    <t>D20210930.391418</t>
  </si>
  <si>
    <t>D20210930.391557</t>
  </si>
  <si>
    <t>D20210930.391575</t>
  </si>
  <si>
    <t>D20210930.3918898</t>
  </si>
  <si>
    <t>D20210930.391959</t>
  </si>
  <si>
    <t>D20210930.391977</t>
  </si>
  <si>
    <t>D20210930.392152</t>
  </si>
  <si>
    <t>D20210930.392255</t>
  </si>
  <si>
    <t>D20210930.392778</t>
  </si>
  <si>
    <t>D20210930.393252</t>
  </si>
  <si>
    <t>D20210930.39327</t>
  </si>
  <si>
    <t>D20210930.393355</t>
  </si>
  <si>
    <t>D20210930.3938186</t>
  </si>
  <si>
    <t>D20210930.3939240</t>
  </si>
  <si>
    <t>D20210930.393953</t>
  </si>
  <si>
    <t>D20210930.394156</t>
  </si>
  <si>
    <t>D20210930.394259</t>
  </si>
  <si>
    <t>D20210930.3943210</t>
  </si>
  <si>
    <t>D20210930.395238</t>
  </si>
  <si>
    <t>D20210930.3952904</t>
  </si>
  <si>
    <t>D20210930.396057</t>
  </si>
  <si>
    <t>D20210930.396244</t>
  </si>
  <si>
    <t>D20210930.396253</t>
  </si>
  <si>
    <t>D20210930.396356</t>
  </si>
  <si>
    <t>D20210930.396954</t>
  </si>
  <si>
    <t>D20210930.3971</t>
  </si>
  <si>
    <t>D20210930.397456</t>
  </si>
  <si>
    <t>D20210930.397531</t>
  </si>
  <si>
    <t>D20210930.397540</t>
  </si>
  <si>
    <t>D20210930.397559</t>
  </si>
  <si>
    <t>D20210930.39756</t>
  </si>
  <si>
    <t>D20210930.397755</t>
  </si>
  <si>
    <t>D20210930.397858</t>
  </si>
  <si>
    <t>D20210930.398051</t>
  </si>
  <si>
    <t>D20210930.398248</t>
  </si>
  <si>
    <t>D20210930.398668</t>
  </si>
  <si>
    <t>D20210930.398837</t>
  </si>
  <si>
    <t>D20210930.399357</t>
  </si>
  <si>
    <t>D20210930.399517</t>
  </si>
  <si>
    <t>D20210930.399731</t>
  </si>
  <si>
    <t>D20210930.399973</t>
  </si>
  <si>
    <t>D20210930.400057</t>
  </si>
  <si>
    <t>D20210930.400141</t>
  </si>
  <si>
    <t>D20210930.40033</t>
  </si>
  <si>
    <t>D20210930.400365</t>
  </si>
  <si>
    <t>D20210930.400767</t>
  </si>
  <si>
    <t>D20210930.401072</t>
  </si>
  <si>
    <t>D20210930.401559</t>
  </si>
  <si>
    <t>D20210930.401755</t>
  </si>
  <si>
    <t>D20210930.401906</t>
  </si>
  <si>
    <t>D20210930.401951</t>
  </si>
  <si>
    <t>D20210930.402846</t>
  </si>
  <si>
    <t>D20210930.402873</t>
  </si>
  <si>
    <t>D20210930.403067</t>
  </si>
  <si>
    <t>D20210930.403151</t>
  </si>
  <si>
    <t>D20210930.403179</t>
  </si>
  <si>
    <t>D20210930.403254</t>
  </si>
  <si>
    <t>D20210930.4032791</t>
  </si>
  <si>
    <t>D20210930.403656</t>
  </si>
  <si>
    <t>D20210930.403870</t>
  </si>
  <si>
    <t>D20210930.403946</t>
  </si>
  <si>
    <t>D20210930.404653</t>
  </si>
  <si>
    <t>D20210930.404943</t>
  </si>
  <si>
    <t>D20210930.40499</t>
  </si>
  <si>
    <t>D20210930.406022</t>
  </si>
  <si>
    <t>D20210930.406059</t>
  </si>
  <si>
    <t>D20210930.406666</t>
  </si>
  <si>
    <t>D20210930.406974</t>
  </si>
  <si>
    <t>D20210930.407168</t>
  </si>
  <si>
    <t>D20210930.407506</t>
  </si>
  <si>
    <t>D20210930.407645</t>
  </si>
  <si>
    <t>D20210930.407850</t>
  </si>
  <si>
    <t>D20210930.408307</t>
  </si>
  <si>
    <t>D20210930.40855</t>
  </si>
  <si>
    <t>D20210930.408642</t>
  </si>
  <si>
    <t>D20210930.408875</t>
  </si>
  <si>
    <t>D20210930.409265</t>
  </si>
  <si>
    <t>D20210930.410159</t>
  </si>
  <si>
    <t>D20210930.410560</t>
  </si>
  <si>
    <t>D20210930.410748</t>
  </si>
  <si>
    <t>D20210930.410917</t>
  </si>
  <si>
    <t>D20210930.410944</t>
  </si>
  <si>
    <t>D20210930.411062</t>
  </si>
  <si>
    <t>D20210930.411174</t>
  </si>
  <si>
    <t>D20210930.411231</t>
  </si>
  <si>
    <t>D20210930.411240</t>
  </si>
  <si>
    <t>D20210930.4114567</t>
  </si>
  <si>
    <t>D20210930.411473</t>
  </si>
  <si>
    <t>D20210930.411512</t>
  </si>
  <si>
    <t>D20210930.411549</t>
  </si>
  <si>
    <t>D20210930.411576</t>
  </si>
  <si>
    <t>D20210930.411624</t>
  </si>
  <si>
    <t>D20210930.411651</t>
  </si>
  <si>
    <t>D20210930.412153</t>
  </si>
  <si>
    <t>D20210930.412452</t>
  </si>
  <si>
    <t>D20210930.412555</t>
  </si>
  <si>
    <t>D20210930.4125778</t>
  </si>
  <si>
    <t>D20210930.412667</t>
  </si>
  <si>
    <t>D20210930.412751</t>
  </si>
  <si>
    <t>D20210930.412845</t>
  </si>
  <si>
    <t>D20210930.412872</t>
  </si>
  <si>
    <t>D20210930.413141</t>
  </si>
  <si>
    <t>D20210930.413208</t>
  </si>
  <si>
    <t>D20210930.413347</t>
  </si>
  <si>
    <t>D20210930.413543</t>
  </si>
  <si>
    <t>D20210930.413646</t>
  </si>
  <si>
    <t>D20210930.413673</t>
  </si>
  <si>
    <t>D20210930.413758</t>
  </si>
  <si>
    <t>D20210930.414102</t>
  </si>
  <si>
    <t>D20210930.414652</t>
  </si>
  <si>
    <t>D20210930.4146830</t>
  </si>
  <si>
    <t>D20210930.414764</t>
  </si>
  <si>
    <t>D20210930.414858</t>
  </si>
  <si>
    <t>D20210930.4149037</t>
  </si>
  <si>
    <t>D20210930.41553</t>
  </si>
  <si>
    <t>D20210930.4156</t>
  </si>
  <si>
    <t>D20210930.415770</t>
  </si>
  <si>
    <t>D20210930.416245</t>
  </si>
  <si>
    <t>D20210930.416272</t>
  </si>
  <si>
    <t>D20210930.41629</t>
  </si>
  <si>
    <t>D20210930.416339</t>
  </si>
  <si>
    <t>D20210930.416357</t>
  </si>
  <si>
    <t>D20210930.4165907</t>
  </si>
  <si>
    <t>D20210930.416656</t>
  </si>
  <si>
    <t>D20210930.416674</t>
  </si>
  <si>
    <t>D20210930.417626</t>
  </si>
  <si>
    <t>D20210930.417710</t>
  </si>
  <si>
    <t>D20210930.418100</t>
  </si>
  <si>
    <t>D20210930.418249</t>
  </si>
  <si>
    <t>D20210930.41825</t>
  </si>
  <si>
    <t>D20210930.418436</t>
  </si>
  <si>
    <t>D20210930.418856</t>
  </si>
  <si>
    <t>D20210930.419406</t>
  </si>
  <si>
    <t>D20210930.419460</t>
  </si>
  <si>
    <t>D20210930.41955</t>
  </si>
  <si>
    <t>D20210930.419675</t>
  </si>
  <si>
    <t>D20210930.419947</t>
  </si>
  <si>
    <t>D20210930.42037</t>
  </si>
  <si>
    <t>D20210930.420578</t>
  </si>
  <si>
    <t>D20210930.420644</t>
  </si>
  <si>
    <t>D20210930.420653</t>
  </si>
  <si>
    <t>D20210930.420877</t>
  </si>
  <si>
    <t>D20210930.4210227</t>
  </si>
  <si>
    <t>D20210930.421445</t>
  </si>
  <si>
    <t>D20210930.421539</t>
  </si>
  <si>
    <t>D20210930.422059</t>
  </si>
  <si>
    <t>D20210930.422116</t>
  </si>
  <si>
    <t>D20210930.422433</t>
  </si>
  <si>
    <t>D20210930.422657</t>
  </si>
  <si>
    <t>D20210930.4231</t>
  </si>
  <si>
    <t>D20210930.423159</t>
  </si>
  <si>
    <t>D20210930.423449</t>
  </si>
  <si>
    <t>D20210930.42354</t>
  </si>
  <si>
    <t>D20210930.423636</t>
  </si>
  <si>
    <t>D20210930.42372</t>
  </si>
  <si>
    <t>D20210930.423739</t>
  </si>
  <si>
    <t>D20210930.424156</t>
  </si>
  <si>
    <t>D20210930.42420</t>
  </si>
  <si>
    <t>D20210930.424240</t>
  </si>
  <si>
    <t>D20210930.424352</t>
  </si>
  <si>
    <t>D20210930.424437</t>
  </si>
  <si>
    <t>D20210930.42448</t>
  </si>
  <si>
    <t>D20210930.42457</t>
  </si>
  <si>
    <t>D20210930.424633</t>
  </si>
  <si>
    <t>D20210930.425050</t>
  </si>
  <si>
    <t>D20210930.425108</t>
  </si>
  <si>
    <t>D20210930.425818</t>
  </si>
  <si>
    <t>D20210930.425845</t>
  </si>
  <si>
    <t>D20210930.425911</t>
  </si>
  <si>
    <t>D20210930.426057</t>
  </si>
  <si>
    <t>D20210930.426141</t>
  </si>
  <si>
    <t>D20210930.4262534</t>
  </si>
  <si>
    <t>D20210930.426534</t>
  </si>
  <si>
    <t>D20210930.426758</t>
  </si>
  <si>
    <t>D20210930.426945</t>
  </si>
  <si>
    <t>D20210930.427241</t>
  </si>
  <si>
    <t>D20210930.427353</t>
  </si>
  <si>
    <t>D20210930.427858</t>
  </si>
  <si>
    <t>D20210930.427960</t>
  </si>
  <si>
    <t>D20210930.428060</t>
  </si>
  <si>
    <t>D20210930.428462</t>
  </si>
  <si>
    <t>D20210930.428547</t>
  </si>
  <si>
    <t>D20210930.428855</t>
  </si>
  <si>
    <t>D20210930.429021</t>
  </si>
  <si>
    <t>D20210930.429487</t>
  </si>
  <si>
    <t>D20210930.430036</t>
  </si>
  <si>
    <t>D20210930.430054</t>
  </si>
  <si>
    <t>D20210930.430344</t>
  </si>
  <si>
    <t>D20210930.43052</t>
  </si>
  <si>
    <t>D20210930.431172</t>
  </si>
  <si>
    <t>D20210930.431323</t>
  </si>
  <si>
    <t>D20210930.431350</t>
  </si>
  <si>
    <t>D20210930.432058</t>
  </si>
  <si>
    <t>D20210930.432432</t>
  </si>
  <si>
    <t>D20210930.433505</t>
  </si>
  <si>
    <t>D20210930.43351</t>
  </si>
  <si>
    <t>D20210930.433550</t>
  </si>
  <si>
    <t>D20210930.433608</t>
  </si>
  <si>
    <t>D20210930.433859</t>
  </si>
  <si>
    <t>D20210930.433943</t>
  </si>
  <si>
    <t>D20210930.434203</t>
  </si>
  <si>
    <t>D20210930.434539</t>
  </si>
  <si>
    <t>D20210930.435059</t>
  </si>
  <si>
    <t>D20210930.435077</t>
  </si>
  <si>
    <t>D20210930.435255</t>
  </si>
  <si>
    <t>D20210930.435666</t>
  </si>
  <si>
    <t>D20210930.435750</t>
  </si>
  <si>
    <t>D20210930.436159</t>
  </si>
  <si>
    <t>D20210930.436542</t>
  </si>
  <si>
    <t>D20210930.436739</t>
  </si>
  <si>
    <t>D20210930.4368351</t>
  </si>
  <si>
    <t>D20210930.436953</t>
  </si>
  <si>
    <t>D20210930.437044</t>
  </si>
  <si>
    <t>D20210930.437914</t>
  </si>
  <si>
    <t>D20210930.438434</t>
  </si>
  <si>
    <t>D20210930.43856</t>
  </si>
  <si>
    <t>D20210930.439132</t>
  </si>
  <si>
    <t>D20210930.439338</t>
  </si>
  <si>
    <t>D20210930.439356</t>
  </si>
  <si>
    <t>D20210930.439404</t>
  </si>
  <si>
    <t>D20210930.43959</t>
  </si>
  <si>
    <t>D20210930.4397164</t>
  </si>
  <si>
    <t>D20210930.439730</t>
  </si>
  <si>
    <t>D20210930.44040</t>
  </si>
  <si>
    <t>D20210930.440857</t>
  </si>
  <si>
    <t>D20210930.440978</t>
  </si>
  <si>
    <t>D20210930.441050</t>
  </si>
  <si>
    <t>D20210930.441078</t>
  </si>
  <si>
    <t>D20210930.441135</t>
  </si>
  <si>
    <t>D20210930.441256</t>
  </si>
  <si>
    <t>D20210930.441359</t>
  </si>
  <si>
    <t>D20210930.441470</t>
  </si>
  <si>
    <t>D20210930.441630</t>
  </si>
  <si>
    <t>D20210930.442011</t>
  </si>
  <si>
    <t>D20210930.442057</t>
  </si>
  <si>
    <t>D20210930.442244</t>
  </si>
  <si>
    <t>D20210930.442655</t>
  </si>
  <si>
    <t>D20210930.443148</t>
  </si>
  <si>
    <t>D20210930.443205</t>
  </si>
  <si>
    <t>D20210930.443353</t>
  </si>
  <si>
    <t>D20210930.443625</t>
  </si>
  <si>
    <t>D20210930.443634</t>
  </si>
  <si>
    <t>D20210930.44433</t>
  </si>
  <si>
    <t>D20210930.444350</t>
  </si>
  <si>
    <t>D20210930.444556</t>
  </si>
  <si>
    <t>D20210930.444677</t>
  </si>
  <si>
    <t>D20210930.445674</t>
  </si>
  <si>
    <t>D20210930.445955</t>
  </si>
  <si>
    <t>D20210930.446130</t>
  </si>
  <si>
    <t>D20210930.446149</t>
  </si>
  <si>
    <t>D20210930.446176</t>
  </si>
  <si>
    <t>D20210930.446877</t>
  </si>
  <si>
    <t>D20210930.447070</t>
  </si>
  <si>
    <t>D20210930.447100</t>
  </si>
  <si>
    <t>D20210930.44741</t>
  </si>
  <si>
    <t>D20210930.44750</t>
  </si>
  <si>
    <t>D20210930.447557</t>
  </si>
  <si>
    <t>D20210930.448040</t>
  </si>
  <si>
    <t>D20210930.448554</t>
  </si>
  <si>
    <t>D20210930.449038</t>
  </si>
  <si>
    <t>D20210930.44929</t>
  </si>
  <si>
    <t>D20210930.449430</t>
  </si>
  <si>
    <t>D20210930.449832</t>
  </si>
  <si>
    <t>D20210930.449935</t>
  </si>
  <si>
    <t>D20210930.45038</t>
  </si>
  <si>
    <t>D20210930.45047</t>
  </si>
  <si>
    <t>D20210930.45056</t>
  </si>
  <si>
    <t>D20210930.450632</t>
  </si>
  <si>
    <t>D20210930.450669</t>
  </si>
  <si>
    <t>D20210930.450753</t>
  </si>
  <si>
    <t>D20210930.450856</t>
  </si>
  <si>
    <t>D20210930.450959</t>
  </si>
  <si>
    <t>D20210930.451068</t>
  </si>
  <si>
    <t>D20210930.451246</t>
  </si>
  <si>
    <t>D20210930.451273</t>
  </si>
  <si>
    <t>D20210930.451965</t>
  </si>
  <si>
    <t>D20210930.452159</t>
  </si>
  <si>
    <t>D20210930.452739</t>
  </si>
  <si>
    <t>D20210930.452841</t>
  </si>
  <si>
    <t>D20210930.453147</t>
  </si>
  <si>
    <t>D20210930.453446</t>
  </si>
  <si>
    <t>D20210930.4536084</t>
  </si>
  <si>
    <t>D20210930.453839</t>
  </si>
  <si>
    <t>D20210930.45430</t>
  </si>
  <si>
    <t>D20210930.454546</t>
  </si>
  <si>
    <t>D20210930.45458</t>
  </si>
  <si>
    <t>D20210930.454658</t>
  </si>
  <si>
    <t>D20210930.454676</t>
  </si>
  <si>
    <t>D20210930.454975</t>
  </si>
  <si>
    <t>D20210930.455150</t>
  </si>
  <si>
    <t>D20210930.455253</t>
  </si>
  <si>
    <t>D20210930.455459</t>
  </si>
  <si>
    <t>D20210930.45551</t>
  </si>
  <si>
    <t>D20210930.455552</t>
  </si>
  <si>
    <t>D20210930.45560</t>
  </si>
  <si>
    <t>D20210930.455945</t>
  </si>
  <si>
    <t>D20210930.455972</t>
  </si>
  <si>
    <t>D20210930.456045</t>
  </si>
  <si>
    <t>D20210930.456054</t>
  </si>
  <si>
    <t>D20210930.456250</t>
  </si>
  <si>
    <t>D20210930.456344</t>
  </si>
  <si>
    <t>D20210930.456755</t>
  </si>
  <si>
    <t>D20210930.457</t>
  </si>
  <si>
    <t>D20210930.457060</t>
  </si>
  <si>
    <t>D20210930.457220</t>
  </si>
  <si>
    <t>D20210930.457426</t>
  </si>
  <si>
    <t>D20210930.45775</t>
  </si>
  <si>
    <t>D20210930.457752</t>
  </si>
  <si>
    <t>D20210930.458142</t>
  </si>
  <si>
    <t>D20210930.458544</t>
  </si>
  <si>
    <t>D20210930.458665</t>
  </si>
  <si>
    <t>D20210930.458946</t>
  </si>
  <si>
    <t>D20210930.459130</t>
  </si>
  <si>
    <t>D20210930.459354</t>
  </si>
  <si>
    <t>D20210930.459372</t>
  </si>
  <si>
    <t>D20210930.459644</t>
  </si>
  <si>
    <t>D20210930.459671</t>
  </si>
  <si>
    <t>D20210930.460033</t>
  </si>
  <si>
    <t>D20210930.460275</t>
  </si>
  <si>
    <t>D20210930.460332</t>
  </si>
  <si>
    <t>D20210930.460350</t>
  </si>
  <si>
    <t>D20210930.46053</t>
  </si>
  <si>
    <t>D20210930.460556</t>
  </si>
  <si>
    <t>D20210930.460770</t>
  </si>
  <si>
    <t>D20210930.461058</t>
  </si>
  <si>
    <t>D20210930.463203</t>
  </si>
  <si>
    <t>D20210930.463342</t>
  </si>
  <si>
    <t>D20210930.463605</t>
  </si>
  <si>
    <t>D20210930.463650</t>
  </si>
  <si>
    <t>D20210930.463735</t>
  </si>
  <si>
    <t>D20210930.464255</t>
  </si>
  <si>
    <t>D20210930.464853</t>
  </si>
  <si>
    <t>D20210930.465038</t>
  </si>
  <si>
    <t>D20210930.465243</t>
  </si>
  <si>
    <t>D20210930.465524</t>
  </si>
  <si>
    <t>D20210930.465618</t>
  </si>
  <si>
    <t>D20210930.465672</t>
  </si>
  <si>
    <t>D20210930.466044</t>
  </si>
  <si>
    <t>D20210930.466240</t>
  </si>
  <si>
    <t>D20210930.466754</t>
  </si>
  <si>
    <t>D20210930.466857</t>
  </si>
  <si>
    <t>D20210930.466932</t>
  </si>
  <si>
    <t>D20210930.467144</t>
  </si>
  <si>
    <t>D20210930.467470</t>
  </si>
  <si>
    <t>D20210930.467658</t>
  </si>
  <si>
    <t>D20210930.467733</t>
  </si>
  <si>
    <t>D20210930.468673</t>
  </si>
  <si>
    <t>D20210930.468806</t>
  </si>
  <si>
    <t>D20210930.469250</t>
  </si>
  <si>
    <t>D20210930.46941</t>
  </si>
  <si>
    <t>D20210930.469559</t>
  </si>
  <si>
    <t>D20210930.469737</t>
  </si>
  <si>
    <t>D20210930.470032</t>
  </si>
  <si>
    <t>D20210930.470050</t>
  </si>
  <si>
    <t>D20210930.470434</t>
  </si>
  <si>
    <t>D20210930.470452</t>
  </si>
  <si>
    <t>D20210930.471057</t>
  </si>
  <si>
    <t>D20210930.472018</t>
  </si>
  <si>
    <t>D20210930.472045</t>
  </si>
  <si>
    <t>D20210930.472148</t>
  </si>
  <si>
    <t>D20210930.472250</t>
  </si>
  <si>
    <t>D20210930.47247</t>
  </si>
  <si>
    <t>D20210930.472531</t>
  </si>
  <si>
    <t>D20210930.47256</t>
  </si>
  <si>
    <t>D20210930.472616</t>
  </si>
  <si>
    <t>D20210930.472643</t>
  </si>
  <si>
    <t>D20210930.472951</t>
  </si>
  <si>
    <t>D20210930.472979</t>
  </si>
  <si>
    <t>D20210930.473042</t>
  </si>
  <si>
    <t>D20210930.473257</t>
  </si>
  <si>
    <t>D20210930.473266</t>
  </si>
  <si>
    <t>D20210930.473501</t>
  </si>
  <si>
    <t>D20210930.473930</t>
  </si>
  <si>
    <t>D20210930.474058</t>
  </si>
  <si>
    <t>D20210930.474245</t>
  </si>
  <si>
    <t>D20210930.474254</t>
  </si>
  <si>
    <t>D20210930.474357</t>
  </si>
  <si>
    <t>D20210930.474450</t>
  </si>
  <si>
    <t>D20210930.47452</t>
  </si>
  <si>
    <t>D20210930.474544</t>
  </si>
  <si>
    <t>D20210930.474656</t>
  </si>
  <si>
    <t>D20210930.474759</t>
  </si>
  <si>
    <t>D20210930.474919</t>
  </si>
  <si>
    <t>D20210930.47500</t>
  </si>
  <si>
    <t>D20210930.475345</t>
  </si>
  <si>
    <t>D20210930.475354</t>
  </si>
  <si>
    <t>D20210930.475653</t>
  </si>
  <si>
    <t>D20210930.475756</t>
  </si>
  <si>
    <t>D20210930.476342</t>
  </si>
  <si>
    <t>D20210930.476445</t>
  </si>
  <si>
    <t>D20210930.476472</t>
  </si>
  <si>
    <t>D20210930.476539</t>
  </si>
  <si>
    <t>D20210930.476810</t>
  </si>
  <si>
    <t>D20210930.477303</t>
  </si>
  <si>
    <t>D20210930.477321</t>
  </si>
  <si>
    <t>D20210930.477349</t>
  </si>
  <si>
    <t>D20210930.477376</t>
  </si>
  <si>
    <t>D20210930.477639</t>
  </si>
  <si>
    <t>D20210930.477648</t>
  </si>
  <si>
    <t>D20210930.477844</t>
  </si>
  <si>
    <t>D20210930.478140</t>
  </si>
  <si>
    <t>D20210930.478195</t>
  </si>
  <si>
    <t>D20210930.478252</t>
  </si>
  <si>
    <t>D20210930.478533</t>
  </si>
  <si>
    <t>D20210930.478766</t>
  </si>
  <si>
    <t>D20210930.479071</t>
  </si>
  <si>
    <t>D20210930.479268</t>
  </si>
  <si>
    <t>D20210930.479370</t>
  </si>
  <si>
    <t>D20210930.479446</t>
  </si>
  <si>
    <t>D20210930.479567</t>
  </si>
  <si>
    <t>D20210930.479754</t>
  </si>
  <si>
    <t>D20210930.479839</t>
  </si>
  <si>
    <t>D20210930.480059</t>
  </si>
  <si>
    <t>D20210930.480228</t>
  </si>
  <si>
    <t>D20210930.480246</t>
  </si>
  <si>
    <t>D20210930.480330</t>
  </si>
  <si>
    <t>D20210930.480433</t>
  </si>
  <si>
    <t>D20210930.48057</t>
  </si>
  <si>
    <t>D20210930.480723</t>
  </si>
  <si>
    <t>D20210930.480853</t>
  </si>
  <si>
    <t>D20210930.481159</t>
  </si>
  <si>
    <t>D20210930.481177</t>
  </si>
  <si>
    <t>D20210930.481430</t>
  </si>
  <si>
    <t>D20210930.48150</t>
  </si>
  <si>
    <t>D20210930.481579</t>
  </si>
  <si>
    <t>D20210930.481627</t>
  </si>
  <si>
    <t>D20210930.481748</t>
  </si>
  <si>
    <t>D20210930.481944</t>
  </si>
  <si>
    <t>D20210930.482053</t>
  </si>
  <si>
    <t>D20210930.482156</t>
  </si>
  <si>
    <t>D20210930.482370</t>
  </si>
  <si>
    <t>D20210930.482446</t>
  </si>
  <si>
    <t>D20210930.483274</t>
  </si>
  <si>
    <t>D20210930.483537</t>
  </si>
  <si>
    <t>D20210930.48374</t>
  </si>
  <si>
    <t>D20210930.483751</t>
  </si>
  <si>
    <t>D20210930.484057</t>
  </si>
  <si>
    <t>D20210930.484141</t>
  </si>
  <si>
    <t>D20210930.48440</t>
  </si>
  <si>
    <t>D20210930.4845861</t>
  </si>
  <si>
    <t>D20210930.484776</t>
  </si>
  <si>
    <t>D20210930.485054</t>
  </si>
  <si>
    <t>D20210930.485139</t>
  </si>
  <si>
    <t>D20210930.485214</t>
  </si>
  <si>
    <t>D20210930.485456</t>
  </si>
  <si>
    <t>D20210930.485559</t>
  </si>
  <si>
    <t>D20210930.487142</t>
  </si>
  <si>
    <t>D20210930.487357</t>
  </si>
  <si>
    <t>D20210930.487843</t>
  </si>
  <si>
    <t>D20210930.488318</t>
  </si>
  <si>
    <t>D20210930.488420</t>
  </si>
  <si>
    <t>D20210930.488653</t>
  </si>
  <si>
    <t>D20210930.488756</t>
  </si>
  <si>
    <t>D20210930.489155</t>
  </si>
  <si>
    <t>D20210930.489249</t>
  </si>
  <si>
    <t>D20210930.489548</t>
  </si>
  <si>
    <t>D20210930.489623</t>
  </si>
  <si>
    <t>D20210930.490179</t>
  </si>
  <si>
    <t>D20210930.490348</t>
  </si>
  <si>
    <t>D20210930.490450</t>
  </si>
  <si>
    <t>D20210930.49054</t>
  </si>
  <si>
    <t>D20210930.490843</t>
  </si>
  <si>
    <t>D20210930.490955</t>
  </si>
  <si>
    <t>D20210930.491224</t>
  </si>
  <si>
    <t>D20210930.491402</t>
  </si>
  <si>
    <t>D20210930.49148</t>
  </si>
  <si>
    <t>D20210930.491653</t>
  </si>
  <si>
    <t>D20210930.491934</t>
  </si>
  <si>
    <t>D20210930.49241</t>
  </si>
  <si>
    <t>D20210930.492650</t>
  </si>
  <si>
    <t>D20210930.492810</t>
  </si>
  <si>
    <t>D20210930.493077</t>
  </si>
  <si>
    <t>D20210930.493152</t>
  </si>
  <si>
    <t>D20210930.493741</t>
  </si>
  <si>
    <t>D20210930.493844</t>
  </si>
  <si>
    <t>D20210930.494261</t>
  </si>
  <si>
    <t>D20210930.494654</t>
  </si>
  <si>
    <t>D20210930.495419</t>
  </si>
  <si>
    <t>D20210930.495558</t>
  </si>
  <si>
    <t>D20210930.496434</t>
  </si>
  <si>
    <t>D20210930.49652</t>
  </si>
  <si>
    <t>D20210930.496845</t>
  </si>
  <si>
    <t>D20210930.496957</t>
  </si>
  <si>
    <t>D20210930.497039</t>
  </si>
  <si>
    <t>D20210930.497404</t>
  </si>
  <si>
    <t>D20210930.497570</t>
  </si>
  <si>
    <t>D20210930.497655</t>
  </si>
  <si>
    <t>D20210930.497851</t>
  </si>
  <si>
    <t>D20210930.497954</t>
  </si>
  <si>
    <t>D20210930.498148</t>
  </si>
  <si>
    <t>D20210930.498317</t>
  </si>
  <si>
    <t>D20210930.498362</t>
  </si>
  <si>
    <t>D20210930.498456</t>
  </si>
  <si>
    <t>D20210930.498531</t>
  </si>
  <si>
    <t>D20210930.49858</t>
  </si>
  <si>
    <t>D20210930.498625</t>
  </si>
  <si>
    <t>D20210930.498942</t>
  </si>
  <si>
    <t>D20210930.499154</t>
  </si>
  <si>
    <t>D20210930.499453</t>
  </si>
  <si>
    <t>D20210930.499501</t>
  </si>
  <si>
    <t>D20210930.49951</t>
  </si>
  <si>
    <t>D20210930.499743</t>
  </si>
  <si>
    <t>D20210930.499752</t>
  </si>
  <si>
    <t>D20210930.499855</t>
  </si>
  <si>
    <t>D20210930.500256</t>
  </si>
  <si>
    <t>D20210930.500658</t>
  </si>
  <si>
    <t>D20210930.501105</t>
  </si>
  <si>
    <t>D20210930.501132</t>
  </si>
  <si>
    <t>D20210930.50144</t>
  </si>
  <si>
    <t>D20210930.501459</t>
  </si>
  <si>
    <t>D20210930.501655</t>
  </si>
  <si>
    <t>D20210930.501767</t>
  </si>
  <si>
    <t>D20210930.501815</t>
  </si>
  <si>
    <t>D20210930.502111</t>
  </si>
  <si>
    <t>D20210930.502447</t>
  </si>
  <si>
    <t>D20210930.502559</t>
  </si>
  <si>
    <t>D20210930.502652</t>
  </si>
  <si>
    <t>D20210930.502746</t>
  </si>
  <si>
    <t>D20210930.502849</t>
  </si>
  <si>
    <t>D20210930.503547</t>
  </si>
  <si>
    <t>D20210930.503640</t>
  </si>
  <si>
    <t>D20210930.504142</t>
  </si>
  <si>
    <t>D20210930.504311</t>
  </si>
  <si>
    <t>D20210930.504535</t>
  </si>
  <si>
    <t>D20210930.50461</t>
  </si>
  <si>
    <t>D20210930.504647</t>
  </si>
  <si>
    <t>D20210930.504713</t>
  </si>
  <si>
    <t>D20210930.5047505</t>
  </si>
  <si>
    <t>D20210930.505</t>
  </si>
  <si>
    <t>D20210930.5050028</t>
  </si>
  <si>
    <t>D20210930.505550</t>
  </si>
  <si>
    <t>D20210930.505916</t>
  </si>
  <si>
    <t>D20210930.506249</t>
  </si>
  <si>
    <t>D20210930.5069</t>
  </si>
  <si>
    <t>D20210930.506922</t>
  </si>
  <si>
    <t>D20210930.507068</t>
  </si>
  <si>
    <t>D20210930.507152</t>
  </si>
  <si>
    <t>D20210930.507349</t>
  </si>
  <si>
    <t>D20210930.507509</t>
  </si>
  <si>
    <t>D20210930.508270</t>
  </si>
  <si>
    <t>D20210930.508346</t>
  </si>
  <si>
    <t>D20210930.508355</t>
  </si>
  <si>
    <t>D20210930.509811</t>
  </si>
  <si>
    <t>D20210930.509857</t>
  </si>
  <si>
    <t>D20210930.509950</t>
  </si>
  <si>
    <t>D20210930.510330</t>
  </si>
  <si>
    <t>D20210930.510648</t>
  </si>
  <si>
    <t>D20210930.510871</t>
  </si>
  <si>
    <t>D20210930.510938</t>
  </si>
  <si>
    <t>D20210930.510947</t>
  </si>
  <si>
    <t>D20210930.511832</t>
  </si>
  <si>
    <t>D20210930.51253</t>
  </si>
  <si>
    <t>D20210930.513256</t>
  </si>
  <si>
    <t>D20210930.513322</t>
  </si>
  <si>
    <t>D20210930.513340</t>
  </si>
  <si>
    <t>D20210930.5135</t>
  </si>
  <si>
    <t>D20210930.513546</t>
  </si>
  <si>
    <t>D20210930.51356</t>
  </si>
  <si>
    <t>D20210930.5136959</t>
  </si>
  <si>
    <t>D20210930.513854</t>
  </si>
  <si>
    <t>D20210930.513920</t>
  </si>
  <si>
    <t>D20210930.514048</t>
  </si>
  <si>
    <t>D20210930.514057</t>
  </si>
  <si>
    <t>D20210930.514066</t>
  </si>
  <si>
    <t>D20210930.514132</t>
  </si>
  <si>
    <t>D20210930.514356</t>
  </si>
  <si>
    <t>D20210930.5143788</t>
  </si>
  <si>
    <t>D20210930.51459</t>
  </si>
  <si>
    <t>D20210930.514655</t>
  </si>
  <si>
    <t>D20210930.514936</t>
  </si>
  <si>
    <t>D20210930.515054</t>
  </si>
  <si>
    <t>D20210930.515979</t>
  </si>
  <si>
    <t>D20210930.516154</t>
  </si>
  <si>
    <t>D20210930.516855</t>
  </si>
  <si>
    <t>D20210930.516873</t>
  </si>
  <si>
    <t>D20210930.517049</t>
  </si>
  <si>
    <t>D20210930.517357</t>
  </si>
  <si>
    <t>D20210930.517441</t>
  </si>
  <si>
    <t>D20210930.517674</t>
  </si>
  <si>
    <t>D20210930.518037</t>
  </si>
  <si>
    <t>D20210930.518176</t>
  </si>
  <si>
    <t>D20210930.518354</t>
  </si>
  <si>
    <t>D20210930.51842</t>
  </si>
  <si>
    <t>D20210930.518877</t>
  </si>
  <si>
    <t>D20210930.519146</t>
  </si>
  <si>
    <t>D20210930.5192496</t>
  </si>
  <si>
    <t>D20210930.519360</t>
  </si>
  <si>
    <t>D20210930.5193989</t>
  </si>
  <si>
    <t>D20210930.519445</t>
  </si>
  <si>
    <t>D20210930.519874</t>
  </si>
  <si>
    <t>D20210930.520003</t>
  </si>
  <si>
    <t>D20210930.520423</t>
  </si>
  <si>
    <t>D20210930.5205819</t>
  </si>
  <si>
    <t>D20210930.520777</t>
  </si>
  <si>
    <t>D20210930.5210</t>
  </si>
  <si>
    <t>D20210930.521064</t>
  </si>
  <si>
    <t>D20210930.5210989</t>
  </si>
  <si>
    <t>D20210930.521158</t>
  </si>
  <si>
    <t>D20210930.521804</t>
  </si>
  <si>
    <t>D20210930.521970</t>
  </si>
  <si>
    <t>D20210930.522034</t>
  </si>
  <si>
    <t>D20210930.522454</t>
  </si>
  <si>
    <t>D20210930.522605</t>
  </si>
  <si>
    <t>D20210930.522669</t>
  </si>
  <si>
    <t>D20210930.5227101</t>
  </si>
  <si>
    <t>D20210930.522753</t>
  </si>
  <si>
    <t>D20210930.522847</t>
  </si>
  <si>
    <t>D20210930.522856</t>
  </si>
  <si>
    <t>D20210930.5230790</t>
  </si>
  <si>
    <t>D20210930.523161</t>
  </si>
  <si>
    <t>D20210930.524579</t>
  </si>
  <si>
    <t>D20210930.524757</t>
  </si>
  <si>
    <t>D20210930.524766</t>
  </si>
  <si>
    <t>D20210930.524953</t>
  </si>
  <si>
    <t>D20210930.524971</t>
  </si>
  <si>
    <t>D20210930.525053</t>
  </si>
  <si>
    <t>D20210930.525549</t>
  </si>
  <si>
    <t>D20210930.526452</t>
  </si>
  <si>
    <t>D20210930.526519</t>
  </si>
  <si>
    <t>D20210930.526854</t>
  </si>
  <si>
    <t>D20210930.527057</t>
  </si>
  <si>
    <t>D20210930.527178</t>
  </si>
  <si>
    <t>D20210930.52719</t>
  </si>
  <si>
    <t>D20210930.527600</t>
  </si>
  <si>
    <t>D20210930.527749</t>
  </si>
  <si>
    <t>D20210930.5278251</t>
  </si>
  <si>
    <t>D20210930.527954</t>
  </si>
  <si>
    <t>D20210930.528102</t>
  </si>
  <si>
    <t>D20210930.528241</t>
  </si>
  <si>
    <t>D20210930.528849</t>
  </si>
  <si>
    <t>D20210930.528960</t>
  </si>
  <si>
    <t>D20210930.529275</t>
  </si>
  <si>
    <t>D20210930.529341</t>
  </si>
  <si>
    <t>D20210930.52951</t>
  </si>
  <si>
    <t>D20210930.529659</t>
  </si>
  <si>
    <t>D20210930.529958</t>
  </si>
  <si>
    <t>D20210930.5303724</t>
  </si>
  <si>
    <t>D20210930.53051</t>
  </si>
  <si>
    <t>D20210930.530655</t>
  </si>
  <si>
    <t>D20210930.530851</t>
  </si>
  <si>
    <t>D20210930.531157</t>
  </si>
  <si>
    <t>D20210930.531250</t>
  </si>
  <si>
    <t>D20210930.5312593</t>
  </si>
  <si>
    <t>D20210930.5313312</t>
  </si>
  <si>
    <t>D20210930.5316920</t>
  </si>
  <si>
    <t>D20210930.532042</t>
  </si>
  <si>
    <t>D20210930.532453</t>
  </si>
  <si>
    <t>D20210930.532752</t>
  </si>
  <si>
    <t>D20210930.533124</t>
  </si>
  <si>
    <t>D20210930.533227</t>
  </si>
  <si>
    <t>D20210930.5332603</t>
  </si>
  <si>
    <t>D20210930.533535</t>
  </si>
  <si>
    <t>D20210930.5336928</t>
  </si>
  <si>
    <t>D20210930.534073</t>
  </si>
  <si>
    <t>D20210930.534242</t>
  </si>
  <si>
    <t>D20210930.5342974</t>
  </si>
  <si>
    <t>D20210930.534466</t>
  </si>
  <si>
    <t>D20210930.534756</t>
  </si>
  <si>
    <t>D20210930.534859</t>
  </si>
  <si>
    <t>D20210930.534877</t>
  </si>
  <si>
    <t>D20210930.5349218</t>
  </si>
  <si>
    <t>D20210930.535034</t>
  </si>
  <si>
    <t>D20210930.535575</t>
  </si>
  <si>
    <t>D20210930.535753</t>
  </si>
  <si>
    <t>D20210930.535931</t>
  </si>
  <si>
    <t>D20210930.535940</t>
  </si>
  <si>
    <t>D20210930.536059</t>
  </si>
  <si>
    <t>D20210930.536349</t>
  </si>
  <si>
    <t>D20210930.536527</t>
  </si>
  <si>
    <t>D20210930.536554</t>
  </si>
  <si>
    <t>D20210930.536853</t>
  </si>
  <si>
    <t>D20210930.537038</t>
  </si>
  <si>
    <t>D20210930.537243</t>
  </si>
  <si>
    <t>D20210930.537355</t>
  </si>
  <si>
    <t>D20210930.537449</t>
  </si>
  <si>
    <t>D20210930.537551</t>
  </si>
  <si>
    <t>D20210930.537560</t>
  </si>
  <si>
    <t>D20210930.538222</t>
  </si>
  <si>
    <t>D20210930.5382514</t>
  </si>
  <si>
    <t>D20210930.538473</t>
  </si>
  <si>
    <t>D20210930.538754</t>
  </si>
  <si>
    <t>D20210930.538802</t>
  </si>
  <si>
    <t>D20210930.538950</t>
  </si>
  <si>
    <t>D20210930.539032</t>
  </si>
  <si>
    <t>D20210930.539340</t>
  </si>
  <si>
    <t>D20210930.539377</t>
  </si>
  <si>
    <t>D20210930.539452</t>
  </si>
  <si>
    <t>D20210930.5397639</t>
  </si>
  <si>
    <t>D20210930.5398355</t>
  </si>
  <si>
    <t>D20210930.5398627</t>
  </si>
  <si>
    <t>D20210930.539872</t>
  </si>
  <si>
    <t>D20210930.540056</t>
  </si>
  <si>
    <t>D20210930.5401273</t>
  </si>
  <si>
    <t>D20210930.540542</t>
  </si>
  <si>
    <t>D20210930.540551</t>
  </si>
  <si>
    <t>D20210930.54058</t>
  </si>
  <si>
    <t>D20210930.540739</t>
  </si>
  <si>
    <t>D20210930.540775</t>
  </si>
  <si>
    <t>D20210930.540850</t>
  </si>
  <si>
    <t>D20210930.541101</t>
  </si>
  <si>
    <t>D20210930.541231</t>
  </si>
  <si>
    <t>D20210930.5412457</t>
  </si>
  <si>
    <t>D20210930.541307</t>
  </si>
  <si>
    <t>D20210930.541642</t>
  </si>
  <si>
    <t>D20210930.541754</t>
  </si>
  <si>
    <t>D20210930.541857</t>
  </si>
  <si>
    <t>D20210930.542153</t>
  </si>
  <si>
    <t>D20210930.542340</t>
  </si>
  <si>
    <t>D20210930.542528</t>
  </si>
  <si>
    <t>D20210930.542667</t>
  </si>
  <si>
    <t>D20210930.5427684</t>
  </si>
  <si>
    <t>D20210930.542854</t>
  </si>
  <si>
    <t>D20210930.543262</t>
  </si>
  <si>
    <t>D20210930.543459</t>
  </si>
  <si>
    <t>D20210930.5435988</t>
  </si>
  <si>
    <t>FWBANK</t>
  </si>
  <si>
    <t>D20210930.543945</t>
  </si>
  <si>
    <t>D20210930.544335</t>
  </si>
  <si>
    <t>D20210930.544447</t>
  </si>
  <si>
    <t>D20210930.544652</t>
  </si>
  <si>
    <t>D20210930.5448915</t>
  </si>
  <si>
    <t>D20210930.544951</t>
  </si>
  <si>
    <t>D20210930.545154</t>
  </si>
  <si>
    <t>D20210930.545604</t>
  </si>
  <si>
    <t>D20210930.545846</t>
  </si>
  <si>
    <t>D20210930.546003</t>
  </si>
  <si>
    <t>D20210930.5461</t>
  </si>
  <si>
    <t>D20210930.546320</t>
  </si>
  <si>
    <t>D20210930.546535</t>
  </si>
  <si>
    <t>D20210930.546544</t>
  </si>
  <si>
    <t>D20210930.54656</t>
  </si>
  <si>
    <t>D20210930.547251</t>
  </si>
  <si>
    <t>D20210930.5472880</t>
  </si>
  <si>
    <t>D20210930.5475452</t>
  </si>
  <si>
    <t>D20210930.547550</t>
  </si>
  <si>
    <t>D20210930.547840</t>
  </si>
  <si>
    <t>D20210930.5479478</t>
  </si>
  <si>
    <t>D20210930.548052</t>
  </si>
  <si>
    <t>D20210930.548267</t>
  </si>
  <si>
    <t>D20210930.548351</t>
  </si>
  <si>
    <t>D20210930.548472</t>
  </si>
  <si>
    <t>D20210930.548771</t>
  </si>
  <si>
    <t>D20210930.548829</t>
  </si>
  <si>
    <t>D20210930.54973</t>
  </si>
  <si>
    <t>D20210930.549862</t>
  </si>
  <si>
    <t>D20210930.550279</t>
  </si>
  <si>
    <t>D20210930.550354</t>
  </si>
  <si>
    <t>D20210930.550448</t>
  </si>
  <si>
    <t>D20210930.550635</t>
  </si>
  <si>
    <t>D20210930.550653</t>
  </si>
  <si>
    <t>D20210930.550952</t>
  </si>
  <si>
    <t>D20210930.551016</t>
  </si>
  <si>
    <t>D20210930.5514409</t>
  </si>
  <si>
    <t>D20210930.5518023</t>
  </si>
  <si>
    <t>D20210930.552059</t>
  </si>
  <si>
    <t>D20210930.552161</t>
  </si>
  <si>
    <t>D20210930.552545</t>
  </si>
  <si>
    <t>D20210930.5528880</t>
  </si>
  <si>
    <t>D20210930.552956</t>
  </si>
  <si>
    <t>D20210930.552974</t>
  </si>
  <si>
    <t>D20210930.553038</t>
  </si>
  <si>
    <t>D20210930.55336</t>
  </si>
  <si>
    <t>D20210930.5538937</t>
  </si>
  <si>
    <t>D20210930.553926</t>
  </si>
  <si>
    <t>D20210930.553944</t>
  </si>
  <si>
    <t>D20210930.554268</t>
  </si>
  <si>
    <t>D20210930.554343</t>
  </si>
  <si>
    <t>D20210930.5543735</t>
  </si>
  <si>
    <t>D20210930.554857</t>
  </si>
  <si>
    <t>D20210930.554941</t>
  </si>
  <si>
    <t>D20210930.555256</t>
  </si>
  <si>
    <t>D20210930.556011</t>
  </si>
  <si>
    <t>D20210930.5561001</t>
  </si>
  <si>
    <t>D20210930.55635</t>
  </si>
  <si>
    <t>D20210930.556459</t>
  </si>
  <si>
    <t>D20210930.55653</t>
  </si>
  <si>
    <t>D20210930.556815</t>
  </si>
  <si>
    <t>D20210930.556936</t>
  </si>
  <si>
    <t>D20210930.557317</t>
  </si>
  <si>
    <t>D20210930.557438</t>
  </si>
  <si>
    <t>D20210930.5574430</t>
  </si>
  <si>
    <t>D20210930.557858</t>
  </si>
  <si>
    <t>D20210930.5582846</t>
  </si>
  <si>
    <t>D20210930.558574</t>
  </si>
  <si>
    <t>D20210930.559179</t>
  </si>
  <si>
    <t>D20210930.5592340</t>
  </si>
  <si>
    <t>D20210930.55970</t>
  </si>
  <si>
    <t>D20210930.560214</t>
  </si>
  <si>
    <t>D20210930.560353</t>
  </si>
  <si>
    <t>D20210930.560438</t>
  </si>
  <si>
    <t>D20210930.560830</t>
  </si>
  <si>
    <t>D20210930.561145</t>
  </si>
  <si>
    <t>D20210930.561574</t>
  </si>
  <si>
    <t>D20210930.561659</t>
  </si>
  <si>
    <t>D20210930.561864</t>
  </si>
  <si>
    <t>D20210930.562058</t>
  </si>
  <si>
    <t>D20210930.5620869</t>
  </si>
  <si>
    <t>D20210930.56258</t>
  </si>
  <si>
    <t>D20210930.563233</t>
  </si>
  <si>
    <t>D20210930.563336</t>
  </si>
  <si>
    <t>D20210930.563457</t>
  </si>
  <si>
    <t>D20210930.56351</t>
  </si>
  <si>
    <t>D20210930.563934</t>
  </si>
  <si>
    <t>D20210930.564052</t>
  </si>
  <si>
    <t>D20210930.564324</t>
  </si>
  <si>
    <t>D20210930.564463</t>
  </si>
  <si>
    <t>D20210930.564557</t>
  </si>
  <si>
    <t>D20210930.564678</t>
  </si>
  <si>
    <t>D20210930.564838</t>
  </si>
  <si>
    <t>D20210930.564977</t>
  </si>
  <si>
    <t>D20210930.5650923</t>
  </si>
  <si>
    <t>WATERFALL BANK</t>
  </si>
  <si>
    <t>D20210930.565143</t>
  </si>
  <si>
    <t>D20210930.565152</t>
  </si>
  <si>
    <t>D20210930.565170</t>
  </si>
  <si>
    <t>D20210930.56548</t>
  </si>
  <si>
    <t>D20210930.565536</t>
  </si>
  <si>
    <t>D20210930.565750</t>
  </si>
  <si>
    <t>D20210930.565844</t>
  </si>
  <si>
    <t>D20210930.566056</t>
  </si>
  <si>
    <t>D20210930.566243</t>
  </si>
  <si>
    <t>D20210930.56717</t>
  </si>
  <si>
    <t>D20210930.567240</t>
  </si>
  <si>
    <t>D20210930.567679</t>
  </si>
  <si>
    <t>D20210930.567736</t>
  </si>
  <si>
    <t>D20210930.568126</t>
  </si>
  <si>
    <t>D20210930.568135</t>
  </si>
  <si>
    <t>D20210930.568359</t>
  </si>
  <si>
    <t>D20210930.568377</t>
  </si>
  <si>
    <t>D20210930.568470</t>
  </si>
  <si>
    <t>D20210930.568939</t>
  </si>
  <si>
    <t>D20210930.57040</t>
  </si>
  <si>
    <t>D20210930.570558</t>
  </si>
  <si>
    <t>D20210930.570651</t>
  </si>
  <si>
    <t>D20210930.571135</t>
  </si>
  <si>
    <t>D20210930.571265</t>
  </si>
  <si>
    <t>D20210930.571920</t>
  </si>
  <si>
    <t>D20210930.571957</t>
  </si>
  <si>
    <t>D20210930.572347</t>
  </si>
  <si>
    <t>D20210930.572374</t>
  </si>
  <si>
    <t>D20210930.572459</t>
  </si>
  <si>
    <t>D20210930.572655</t>
  </si>
  <si>
    <t>D20210930.573036</t>
  </si>
  <si>
    <t>D20210930.573335</t>
  </si>
  <si>
    <t>D20210930.574079</t>
  </si>
  <si>
    <t>D20210930.57451</t>
  </si>
  <si>
    <t>D20210930.574949</t>
  </si>
  <si>
    <t>D20210930.574976</t>
  </si>
  <si>
    <t>D20210930.5751</t>
  </si>
  <si>
    <t>D20210930.575133</t>
  </si>
  <si>
    <t>D20210930.575254</t>
  </si>
  <si>
    <t>D20210930.575348</t>
  </si>
  <si>
    <t>D20210930.575375</t>
  </si>
  <si>
    <t>D20210930.575647</t>
  </si>
  <si>
    <t>D20210930.575656</t>
  </si>
  <si>
    <t>D20210930.575759</t>
  </si>
  <si>
    <t>D20210930.575834</t>
  </si>
  <si>
    <t>D20210930.575955</t>
  </si>
  <si>
    <t>D20210930.576354</t>
  </si>
  <si>
    <t>D20210930.576541</t>
  </si>
  <si>
    <t>D20210930.576578</t>
  </si>
  <si>
    <t>D20210930.576608</t>
  </si>
  <si>
    <t>D20210930.576644</t>
  </si>
  <si>
    <t>D20210930.576952</t>
  </si>
  <si>
    <t>D20210930.577128</t>
  </si>
  <si>
    <t>D20210930.577137</t>
  </si>
  <si>
    <t>D20210930.577230</t>
  </si>
  <si>
    <t>D20210930.578116</t>
  </si>
  <si>
    <t>D20210930.578237</t>
  </si>
  <si>
    <t>D20210930.578255</t>
  </si>
  <si>
    <t>D20210930.578554</t>
  </si>
  <si>
    <t>D20210930.578741</t>
  </si>
  <si>
    <t>D20210930.578862</t>
  </si>
  <si>
    <t>D20210930.579140</t>
  </si>
  <si>
    <t>D20210930.579319</t>
  </si>
  <si>
    <t>D20210930.579364</t>
  </si>
  <si>
    <t>D20210930.579636</t>
  </si>
  <si>
    <t>D20210930.580155</t>
  </si>
  <si>
    <t>D20210930.580548</t>
  </si>
  <si>
    <t>D20210930.580847</t>
  </si>
  <si>
    <t>D20210930.580874</t>
  </si>
  <si>
    <t>D20210930.581237</t>
  </si>
  <si>
    <t>D20210930.581358</t>
  </si>
  <si>
    <t>D20210930.582177</t>
  </si>
  <si>
    <t>D20210930.58225</t>
  </si>
  <si>
    <t>D20210930.58243</t>
  </si>
  <si>
    <t>D20210930.582654</t>
  </si>
  <si>
    <t>D20210930.582878</t>
  </si>
  <si>
    <t>D20210930.582953</t>
  </si>
  <si>
    <t>D20210930.582971</t>
  </si>
  <si>
    <t>D20210930.583071</t>
  </si>
  <si>
    <t>D20210930.583268</t>
  </si>
  <si>
    <t>D20210930.583352</t>
  </si>
  <si>
    <t>D20210930.58355</t>
  </si>
  <si>
    <t>D20210930.583754</t>
  </si>
  <si>
    <t>D20210930.583905</t>
  </si>
  <si>
    <t>D20210930.584377</t>
  </si>
  <si>
    <t>D20210930.584724</t>
  </si>
  <si>
    <t>D20210930.584920</t>
  </si>
  <si>
    <t>D20210930.585235</t>
  </si>
  <si>
    <t>D20210930.58551</t>
  </si>
  <si>
    <t>D20210930.585749</t>
  </si>
  <si>
    <t>D20210930.586027</t>
  </si>
  <si>
    <t>D20210930.586072</t>
  </si>
  <si>
    <t>D20210930.586335</t>
  </si>
  <si>
    <t>D20210930.58636</t>
  </si>
  <si>
    <t>D20210930.586960</t>
  </si>
  <si>
    <t>D20210930.58757</t>
  </si>
  <si>
    <t>D20210930.587677</t>
  </si>
  <si>
    <t>D20210930.587752</t>
  </si>
  <si>
    <t>D20210930.587800</t>
  </si>
  <si>
    <t>D20210930.588245</t>
  </si>
  <si>
    <t>D20210930.588348</t>
  </si>
  <si>
    <t>D20210930.588478</t>
  </si>
  <si>
    <t>D20210930.589158</t>
  </si>
  <si>
    <t>D20210930.589523</t>
  </si>
  <si>
    <t>D20210930.58971</t>
  </si>
  <si>
    <t>D20210930.589943</t>
  </si>
  <si>
    <t>D20210930.590220</t>
  </si>
  <si>
    <t>D20210930.590248</t>
  </si>
  <si>
    <t>D20210930.590640</t>
  </si>
  <si>
    <t>D20210930.590976</t>
  </si>
  <si>
    <t>D20210930.591209</t>
  </si>
  <si>
    <t>D20210930.591320</t>
  </si>
  <si>
    <t>D20210930.591357</t>
  </si>
  <si>
    <t>D20210930.591366</t>
  </si>
  <si>
    <t>D20210930.591740</t>
  </si>
  <si>
    <t>D20210930.592439</t>
  </si>
  <si>
    <t>D20210930.592448</t>
  </si>
  <si>
    <t>D20210930.592550</t>
  </si>
  <si>
    <t>D20210930.592644</t>
  </si>
  <si>
    <t>D20210930.592859</t>
  </si>
  <si>
    <t>D20210930.593007</t>
  </si>
  <si>
    <t>D20210930.593052</t>
  </si>
  <si>
    <t>D20210930.59316</t>
  </si>
  <si>
    <t>D20210930.593249</t>
  </si>
  <si>
    <t>D20210930.593333</t>
  </si>
  <si>
    <t>D20210930.59352</t>
  </si>
  <si>
    <t>D20210930.59370</t>
  </si>
  <si>
    <t>D20210930.593771</t>
  </si>
  <si>
    <t>D20210930.593940</t>
  </si>
  <si>
    <t>D20210930.594433</t>
  </si>
  <si>
    <t>D20210930.594451</t>
  </si>
  <si>
    <t>D20210930.594853</t>
  </si>
  <si>
    <t>D20210930.594938</t>
  </si>
  <si>
    <t>D20210930.594947</t>
  </si>
  <si>
    <t>D20210930.595270</t>
  </si>
  <si>
    <t>D20210930.595337</t>
  </si>
  <si>
    <t>D20210930.595430</t>
  </si>
  <si>
    <t>D20210930.595869</t>
  </si>
  <si>
    <t>D20210930.595944</t>
  </si>
  <si>
    <t>D20210930.596062</t>
  </si>
  <si>
    <t>D20210930.596156</t>
  </si>
  <si>
    <t>D20210930.596277</t>
  </si>
  <si>
    <t>D20210930.596455</t>
  </si>
  <si>
    <t>D20210930.596642</t>
  </si>
  <si>
    <t>D20210930.596978</t>
  </si>
  <si>
    <t>D20210930.597041</t>
  </si>
  <si>
    <t>D20210930.597313</t>
  </si>
  <si>
    <t>D20210930.597452</t>
  </si>
  <si>
    <t>D20210930.59754</t>
  </si>
  <si>
    <t>D20210930.597546</t>
  </si>
  <si>
    <t>D20210930.597658</t>
  </si>
  <si>
    <t>D20210930.598002</t>
  </si>
  <si>
    <t>D20210930.598048</t>
  </si>
  <si>
    <t>D20210930.598132</t>
  </si>
  <si>
    <t>D20210930.598543</t>
  </si>
  <si>
    <t>D20210930.598646</t>
  </si>
  <si>
    <t>D20210930.598954</t>
  </si>
  <si>
    <t>D20210930.599643</t>
  </si>
  <si>
    <t>D20210930.599764</t>
  </si>
  <si>
    <t>D20210930.600419</t>
  </si>
  <si>
    <t>D20210930.601032</t>
  </si>
  <si>
    <t>D20210930.601041</t>
  </si>
  <si>
    <t>D20210930.601050</t>
  </si>
  <si>
    <t>D20210930.601153</t>
  </si>
  <si>
    <t>D20210930.601416</t>
  </si>
  <si>
    <t>D20210930.60143</t>
  </si>
  <si>
    <t>D20210930.601443</t>
  </si>
  <si>
    <t>D20210930.601658</t>
  </si>
  <si>
    <t>D20210930.602048</t>
  </si>
  <si>
    <t>D20210930.602543</t>
  </si>
  <si>
    <t>D20210930.602842</t>
  </si>
  <si>
    <t>D20210930.603232</t>
  </si>
  <si>
    <t>D20210930.60330</t>
  </si>
  <si>
    <t>D20210930.603540</t>
  </si>
  <si>
    <t>D20210930.603559</t>
  </si>
  <si>
    <t>D20210930.603755</t>
  </si>
  <si>
    <t>D20210930.6039</t>
  </si>
  <si>
    <t>D20210930.604024</t>
  </si>
  <si>
    <t>D20210930.604033</t>
  </si>
  <si>
    <t>D20210930.604547</t>
  </si>
  <si>
    <t>D20210930.604640</t>
  </si>
  <si>
    <t>D20210930.60545</t>
  </si>
  <si>
    <t>D20210930.60554</t>
  </si>
  <si>
    <t>D20210930.605571</t>
  </si>
  <si>
    <t>D20210930.605610</t>
  </si>
  <si>
    <t>D20210930.605656</t>
  </si>
  <si>
    <t>D20210930.606046</t>
  </si>
  <si>
    <t>D20210930.606176</t>
  </si>
  <si>
    <t>D20210930.60648</t>
  </si>
  <si>
    <t>D20210930.606653</t>
  </si>
  <si>
    <t>D20210930.607146</t>
  </si>
  <si>
    <t>D20210930.607333</t>
  </si>
  <si>
    <t>D20210930.608358</t>
  </si>
  <si>
    <t>D20210930.608451</t>
  </si>
  <si>
    <t>D20210930.608844</t>
  </si>
  <si>
    <t>D20210930.609010</t>
  </si>
  <si>
    <t>D20210930.609467</t>
  </si>
  <si>
    <t>D20210930.609476</t>
  </si>
  <si>
    <t>D20210930.609609</t>
  </si>
  <si>
    <t>D20210930.609645</t>
  </si>
  <si>
    <t>D20210930.609832</t>
  </si>
  <si>
    <t>D20210930.610128</t>
  </si>
  <si>
    <t>D20210930.610164</t>
  </si>
  <si>
    <t>D20210930.610539</t>
  </si>
  <si>
    <t>D20210930.610557</t>
  </si>
  <si>
    <t>D20210930.610913</t>
  </si>
  <si>
    <t>D20210930.611031</t>
  </si>
  <si>
    <t>D20210930.61122</t>
  </si>
  <si>
    <t>D20210930.611451</t>
  </si>
  <si>
    <t>D20210930.612159</t>
  </si>
  <si>
    <t>D20210930.612878</t>
  </si>
  <si>
    <t>D20210930.613008</t>
  </si>
  <si>
    <t>D20210930.613156</t>
  </si>
  <si>
    <t>D20210930.613307</t>
  </si>
  <si>
    <t>D20210930.613343</t>
  </si>
  <si>
    <t>D20210930.613400</t>
  </si>
  <si>
    <t>D20210930.61355</t>
  </si>
  <si>
    <t>D20210930.613558</t>
  </si>
  <si>
    <t>D20210930.613679</t>
  </si>
  <si>
    <t>D20210930.613839</t>
  </si>
  <si>
    <t>D20210930.613950</t>
  </si>
  <si>
    <t>D20210930.613978</t>
  </si>
  <si>
    <t>D20210930.614256</t>
  </si>
  <si>
    <t>D20210930.614313</t>
  </si>
  <si>
    <t>D20210930.614368</t>
  </si>
  <si>
    <t>D20210930.614751</t>
  </si>
  <si>
    <t>D20210930.61476</t>
  </si>
  <si>
    <t>D20210930.614948</t>
  </si>
  <si>
    <t>D20210930.615217</t>
  </si>
  <si>
    <t>D20210930.615253</t>
  </si>
  <si>
    <t>D20210930.615776</t>
  </si>
  <si>
    <t>D20210930.615851</t>
  </si>
  <si>
    <t>D20210930.615879</t>
  </si>
  <si>
    <t>D20210930.615954</t>
  </si>
  <si>
    <t>D20210930.616036</t>
  </si>
  <si>
    <t>D20210930.616148</t>
  </si>
  <si>
    <t>D20210930.616540</t>
  </si>
  <si>
    <t>D20210930.617051</t>
  </si>
  <si>
    <t>D20210930.617079</t>
  </si>
  <si>
    <t>D20210930.617145</t>
  </si>
  <si>
    <t>D20210930.617275</t>
  </si>
  <si>
    <t>D20210930.617341</t>
  </si>
  <si>
    <t>D20210930.617538</t>
  </si>
  <si>
    <t>D20210930.61757</t>
  </si>
  <si>
    <t>D20210930.617743</t>
  </si>
  <si>
    <t>D20210930.61832</t>
  </si>
  <si>
    <t>D20210930.618544</t>
  </si>
  <si>
    <t>D20210930.618647</t>
  </si>
  <si>
    <t>D20210930.618740</t>
  </si>
  <si>
    <t>D20210930.618777</t>
  </si>
  <si>
    <t>D20210930.618807</t>
  </si>
  <si>
    <t>D20210930.619327</t>
  </si>
  <si>
    <t>D20210930.619457</t>
  </si>
  <si>
    <t>D20210930.61953</t>
  </si>
  <si>
    <t>D20210930.619701</t>
  </si>
  <si>
    <t>D20210930.619859</t>
  </si>
  <si>
    <t>D20210930.619877</t>
  </si>
  <si>
    <t>D20210930.62044</t>
  </si>
  <si>
    <t>D20210930.62110</t>
  </si>
  <si>
    <t>D20210930.621151</t>
  </si>
  <si>
    <t>D20210930.621245</t>
  </si>
  <si>
    <t>D20210930.621357</t>
  </si>
  <si>
    <t>D20210930.621441</t>
  </si>
  <si>
    <t>D20210930.62147</t>
  </si>
  <si>
    <t>D20210930.622037</t>
  </si>
  <si>
    <t>D20210930.622653</t>
  </si>
  <si>
    <t>D20210930.622774</t>
  </si>
  <si>
    <t>D20210930.623052</t>
  </si>
  <si>
    <t>D20210930.623454</t>
  </si>
  <si>
    <t>D20210930.623548</t>
  </si>
  <si>
    <t>D20210930.623874</t>
  </si>
  <si>
    <t>D20210930.624246</t>
  </si>
  <si>
    <t>D20210930.624648</t>
  </si>
  <si>
    <t>D20210930.624778</t>
  </si>
  <si>
    <t>D20210930.624956</t>
  </si>
  <si>
    <t>D20210930.625056</t>
  </si>
  <si>
    <t>D20210930.625065</t>
  </si>
  <si>
    <t>D20210930.625140</t>
  </si>
  <si>
    <t>D20210930.625159</t>
  </si>
  <si>
    <t>D20210930.625654</t>
  </si>
  <si>
    <t>D20210930.625757</t>
  </si>
  <si>
    <t>D20210930.625850</t>
  </si>
  <si>
    <t>D20210930.625953</t>
  </si>
  <si>
    <t>D20210930.626101</t>
  </si>
  <si>
    <t>D20210930.627108</t>
  </si>
  <si>
    <t>D20210930.627377</t>
  </si>
  <si>
    <t>D20210930.627854</t>
  </si>
  <si>
    <t>D20210930.628039</t>
  </si>
  <si>
    <t>D20210930.628123</t>
  </si>
  <si>
    <t>D20210930.628178</t>
  </si>
  <si>
    <t>D20210930.628356</t>
  </si>
  <si>
    <t>D20210930.628552</t>
  </si>
  <si>
    <t>D20210930.629148</t>
  </si>
  <si>
    <t>D20210930.629353</t>
  </si>
  <si>
    <t>D20210930.629522</t>
  </si>
  <si>
    <t>D20210930.629746</t>
  </si>
  <si>
    <t>D20210930.630041</t>
  </si>
  <si>
    <t>D20210930.630340</t>
  </si>
  <si>
    <t>D20210930.63050</t>
  </si>
  <si>
    <t>D20210930.630555</t>
  </si>
  <si>
    <t>D20210930.630658</t>
  </si>
  <si>
    <t>D20210930.63069</t>
  </si>
  <si>
    <t>D20210930.631039</t>
  </si>
  <si>
    <t>D20210930.631150</t>
  </si>
  <si>
    <t>D20210930.631178</t>
  </si>
  <si>
    <t>D20210930.631422</t>
  </si>
  <si>
    <t>D20210930.631570</t>
  </si>
  <si>
    <t>D20210930.63201</t>
  </si>
  <si>
    <t>D20210930.632410</t>
  </si>
  <si>
    <t>D20210930.632607</t>
  </si>
  <si>
    <t>D20210930.632858</t>
  </si>
  <si>
    <t>D20210930.6329</t>
  </si>
  <si>
    <t>D20210930.633378</t>
  </si>
  <si>
    <t>D20210930.633640</t>
  </si>
  <si>
    <t>D20210930.634544</t>
  </si>
  <si>
    <t>D20210930.634955</t>
  </si>
  <si>
    <t>D20210930.634973</t>
  </si>
  <si>
    <t>D20210930.635457</t>
  </si>
  <si>
    <t>D20210930.63573</t>
  </si>
  <si>
    <t>D20210930.635840</t>
  </si>
  <si>
    <t>D20210930.635907</t>
  </si>
  <si>
    <t>D20210930.636276</t>
  </si>
  <si>
    <t>D20210930.636753</t>
  </si>
  <si>
    <t>D20210930.636771</t>
  </si>
  <si>
    <t>D20210930.637170</t>
  </si>
  <si>
    <t>D20210930.63733</t>
  </si>
  <si>
    <t>D20210930.63742</t>
  </si>
  <si>
    <t>D20210930.637451</t>
  </si>
  <si>
    <t>D20210930.637554</t>
  </si>
  <si>
    <t>D20210930.638131</t>
  </si>
  <si>
    <t>D20210930.638355</t>
  </si>
  <si>
    <t>D20210930.638850</t>
  </si>
  <si>
    <t>D20210930.639549</t>
  </si>
  <si>
    <t>D20210930.639567</t>
  </si>
  <si>
    <t>D20210930.639633</t>
  </si>
  <si>
    <t>D20210930.639857</t>
  </si>
  <si>
    <t>D20210930.640143</t>
  </si>
  <si>
    <t>D20210930.640246</t>
  </si>
  <si>
    <t>D20210930.640442</t>
  </si>
  <si>
    <t>D20210930.640554</t>
  </si>
  <si>
    <t>D20210930.640956</t>
  </si>
  <si>
    <t>D20210930.641449</t>
  </si>
  <si>
    <t>D20210930.64150</t>
  </si>
  <si>
    <t>D20210930.641579</t>
  </si>
  <si>
    <t>D20210930.641775</t>
  </si>
  <si>
    <t>D20210930.642437</t>
  </si>
  <si>
    <t>D20210930.642549</t>
  </si>
  <si>
    <t>D20210930.642857</t>
  </si>
  <si>
    <t>D20210930.643078</t>
  </si>
  <si>
    <t>D20210930.643274</t>
  </si>
  <si>
    <t>D20210930.643340</t>
  </si>
  <si>
    <t>D20210930.643452</t>
  </si>
  <si>
    <t>D20210930.643658</t>
  </si>
  <si>
    <t>D20210930.644057</t>
  </si>
  <si>
    <t>D20210930.644141</t>
  </si>
  <si>
    <t>D20210930.644646</t>
  </si>
  <si>
    <t>D20210930.644776</t>
  </si>
  <si>
    <t>D20210930.644842</t>
  </si>
  <si>
    <t>D20210930.644954</t>
  </si>
  <si>
    <t>D20210930.644963</t>
  </si>
  <si>
    <t>D20210930.645157</t>
  </si>
  <si>
    <t>D20210930.645317</t>
  </si>
  <si>
    <t>D20210930.645465</t>
  </si>
  <si>
    <t>D20210930.64552</t>
  </si>
  <si>
    <t>D20210930.645540</t>
  </si>
  <si>
    <t>D20210930.645577</t>
  </si>
  <si>
    <t>D20210930.645625</t>
  </si>
  <si>
    <t>D20210930.646042</t>
  </si>
  <si>
    <t>D20210930.646145</t>
  </si>
  <si>
    <t>D20210930.646172</t>
  </si>
  <si>
    <t>D20210930.646444</t>
  </si>
  <si>
    <t>D20210930.646471</t>
  </si>
  <si>
    <t>D20210930.646556</t>
  </si>
  <si>
    <t>D20210930.646743</t>
  </si>
  <si>
    <t>D20210930.646873</t>
  </si>
  <si>
    <t>D20210930.647218</t>
  </si>
  <si>
    <t>D20210930.647245</t>
  </si>
  <si>
    <t>D20210930.64730</t>
  </si>
  <si>
    <t>D20210930.647414</t>
  </si>
  <si>
    <t>D20210930.647432</t>
  </si>
  <si>
    <t>D20210930.647759</t>
  </si>
  <si>
    <t>D20210930.647777</t>
  </si>
  <si>
    <t>D20210930.647955</t>
  </si>
  <si>
    <t>D20210930.648130</t>
  </si>
  <si>
    <t>D20210930.648242</t>
  </si>
  <si>
    <t>D20210930.648251</t>
  </si>
  <si>
    <t>D20210930.648345</t>
  </si>
  <si>
    <t>D20210930.648550</t>
  </si>
  <si>
    <t>D20210930.649342</t>
  </si>
  <si>
    <t>D20210930.649632</t>
  </si>
  <si>
    <t>D20210930.649874</t>
  </si>
  <si>
    <t>D20210930.651121</t>
  </si>
  <si>
    <t>D20210930.651149</t>
  </si>
  <si>
    <t>D20210930.651158</t>
  </si>
  <si>
    <t>D20210930.651354</t>
  </si>
  <si>
    <t>D20210930.651448</t>
  </si>
  <si>
    <t>D20210930.651541</t>
  </si>
  <si>
    <t>D20210930.651756</t>
  </si>
  <si>
    <t>D20210930.651859</t>
  </si>
  <si>
    <t>D20210930.651952</t>
  </si>
  <si>
    <t>D20210930.652043</t>
  </si>
  <si>
    <t>D20210930.65205</t>
  </si>
  <si>
    <t>D20210930.652070</t>
  </si>
  <si>
    <t>D20210930.652874</t>
  </si>
  <si>
    <t>D20210930.652959</t>
  </si>
  <si>
    <t>D20210930.652977</t>
  </si>
  <si>
    <t>D20210930.653134</t>
  </si>
  <si>
    <t>D20210930.653433</t>
  </si>
  <si>
    <t>D20210930.653611</t>
  </si>
  <si>
    <t>D20210930.653778</t>
  </si>
  <si>
    <t>D20210930.653947</t>
  </si>
  <si>
    <t>D20210930.654047</t>
  </si>
  <si>
    <t>D20210930.654300</t>
  </si>
  <si>
    <t>D20210930.654579</t>
  </si>
  <si>
    <t>D20210930.65513</t>
  </si>
  <si>
    <t>D20210930.655530</t>
  </si>
  <si>
    <t>D20210930.65559</t>
  </si>
  <si>
    <t>D20210930.655839</t>
  </si>
  <si>
    <t>D20210930.656032</t>
  </si>
  <si>
    <t>D20210930.656247</t>
  </si>
  <si>
    <t>D20210930.656377</t>
  </si>
  <si>
    <t>D20210930.656470</t>
  </si>
  <si>
    <t>D20210930.656658</t>
  </si>
  <si>
    <t>D20210930.656779</t>
  </si>
  <si>
    <t>D20210930.657178</t>
  </si>
  <si>
    <t>D20210930.657271</t>
  </si>
  <si>
    <t>D20210930.657365</t>
  </si>
  <si>
    <t>D20210930.657459</t>
  </si>
  <si>
    <t>D20210930.65746</t>
  </si>
  <si>
    <t>D20210930.657758</t>
  </si>
  <si>
    <t>D20210930.657954</t>
  </si>
  <si>
    <t>D20210930.658072</t>
  </si>
  <si>
    <t>D20210930.658474</t>
  </si>
  <si>
    <t>D20210930.65858</t>
  </si>
  <si>
    <t>D20210930.658924</t>
  </si>
  <si>
    <t>D20210930.659341</t>
  </si>
  <si>
    <t>D20210930.659453</t>
  </si>
  <si>
    <t>D20210930.659556</t>
  </si>
  <si>
    <t>D20210930.659640</t>
  </si>
  <si>
    <t>D20210930.659734</t>
  </si>
  <si>
    <t>D20210930.659855</t>
  </si>
  <si>
    <t>D20210930.660066</t>
  </si>
  <si>
    <t>D20210930.660253</t>
  </si>
  <si>
    <t>D20210930.660271</t>
  </si>
  <si>
    <t>D20210930.660570</t>
  </si>
  <si>
    <t>D20210930.660655</t>
  </si>
  <si>
    <t>D20210930.660879</t>
  </si>
  <si>
    <t>D20210930.660927</t>
  </si>
  <si>
    <t>D20210930.661072</t>
  </si>
  <si>
    <t>D20210930.661157</t>
  </si>
  <si>
    <t>D20210930.661223</t>
  </si>
  <si>
    <t>D20210930.661308</t>
  </si>
  <si>
    <t>D20210930.661474</t>
  </si>
  <si>
    <t>D20210930.66154</t>
  </si>
  <si>
    <t>D20210930.662350</t>
  </si>
  <si>
    <t>D20210930.662369</t>
  </si>
  <si>
    <t>D20210930.66275</t>
  </si>
  <si>
    <t>D20210930.662949</t>
  </si>
  <si>
    <t>D20210930.663058</t>
  </si>
  <si>
    <t>D20210930.663245</t>
  </si>
  <si>
    <t>D20210930.663450</t>
  </si>
  <si>
    <t>D20210930.663638</t>
  </si>
  <si>
    <t>D20210930.663656</t>
  </si>
  <si>
    <t>D20210930.663834</t>
  </si>
  <si>
    <t>D20210930.663955</t>
  </si>
  <si>
    <t>D20210930.664176</t>
  </si>
  <si>
    <t>D20210930.664206</t>
  </si>
  <si>
    <t>D20210930.664653</t>
  </si>
  <si>
    <t>D20210930.664756</t>
  </si>
  <si>
    <t>D20210930.665146</t>
  </si>
  <si>
    <t>D20210930.665258</t>
  </si>
  <si>
    <t>D20210930.665865</t>
  </si>
  <si>
    <t>D20210930.666059</t>
  </si>
  <si>
    <t>D20210930.666358</t>
  </si>
  <si>
    <t>D20210930.666554</t>
  </si>
  <si>
    <t>D20210930.66677</t>
  </si>
  <si>
    <t>D20210930.666844</t>
  </si>
  <si>
    <t>D20210930.666974</t>
  </si>
  <si>
    <t>D20210930.667029</t>
  </si>
  <si>
    <t>D20210930.667252</t>
  </si>
  <si>
    <t>D20210930.667346</t>
  </si>
  <si>
    <t>D20210930.667524</t>
  </si>
  <si>
    <t>D20210930.667551</t>
  </si>
  <si>
    <t>D20210930.667757</t>
  </si>
  <si>
    <t>D20210930.668053</t>
  </si>
  <si>
    <t>D20210930.668147</t>
  </si>
  <si>
    <t>D20210930.669555</t>
  </si>
  <si>
    <t>D20210930.670430</t>
  </si>
  <si>
    <t>D20210930.670467</t>
  </si>
  <si>
    <t>D20210930.670560</t>
  </si>
  <si>
    <t>D20210930.670654</t>
  </si>
  <si>
    <t>D20210930.670748</t>
  </si>
  <si>
    <t>D20210930.670878</t>
  </si>
  <si>
    <t>D20210930.671053</t>
  </si>
  <si>
    <t>D20210930.671147</t>
  </si>
  <si>
    <t>D20210930.671334</t>
  </si>
  <si>
    <t>D20210930.67142</t>
  </si>
  <si>
    <t>D20210930.671464</t>
  </si>
  <si>
    <t>D20210930.67151</t>
  </si>
  <si>
    <t>D20210930.671558</t>
  </si>
  <si>
    <t>D20210930.67209</t>
  </si>
  <si>
    <t>D20210930.672238</t>
  </si>
  <si>
    <t>D20210930.672247</t>
  </si>
  <si>
    <t>D20210930.672537</t>
  </si>
  <si>
    <t>D20210930.67254</t>
  </si>
  <si>
    <t>D20210930.672573</t>
  </si>
  <si>
    <t>D20210930.673244</t>
  </si>
  <si>
    <t>D20210930.673440</t>
  </si>
  <si>
    <t>D20210930.673477</t>
  </si>
  <si>
    <t>D20210930.673851</t>
  </si>
  <si>
    <t>D20210930.673909</t>
  </si>
  <si>
    <t>D20210930.674344</t>
  </si>
  <si>
    <t>D20210930.674849</t>
  </si>
  <si>
    <t>D20210930.675042</t>
  </si>
  <si>
    <t>D20210930.675051</t>
  </si>
  <si>
    <t>D20210930.675079</t>
  </si>
  <si>
    <t>D20210930.675248</t>
  </si>
  <si>
    <t>D20210930.675341</t>
  </si>
  <si>
    <t>D20210930.675659</t>
  </si>
  <si>
    <t>D20210930.675855</t>
  </si>
  <si>
    <t>D20210930.676049</t>
  </si>
  <si>
    <t>D20210930.676151</t>
  </si>
  <si>
    <t>D20210930.676478</t>
  </si>
  <si>
    <t>D20210930.67656</t>
  </si>
  <si>
    <t>D20210930.677176</t>
  </si>
  <si>
    <t>D20210930.677354</t>
  </si>
  <si>
    <t>D20210930.677448</t>
  </si>
  <si>
    <t>D20210930.677644</t>
  </si>
  <si>
    <t>D20210930.677756</t>
  </si>
  <si>
    <t>D20210930.677970</t>
  </si>
  <si>
    <t>D20210930.678052</t>
  </si>
  <si>
    <t>D20210930.678070</t>
  </si>
  <si>
    <t>D20210930.678258</t>
  </si>
  <si>
    <t>D20210930.678454</t>
  </si>
  <si>
    <t>D20210930.678557</t>
  </si>
  <si>
    <t>D20210930.67870</t>
  </si>
  <si>
    <t>D20210930.678717</t>
  </si>
  <si>
    <t>D20210930.678744</t>
  </si>
  <si>
    <t>D20210930.679451</t>
  </si>
  <si>
    <t>D20210930.680055</t>
  </si>
  <si>
    <t>D20210930.680130</t>
  </si>
  <si>
    <t>D20210930.680354</t>
  </si>
  <si>
    <t>D20210930.680457</t>
  </si>
  <si>
    <t>D20210930.680747</t>
  </si>
  <si>
    <t>D20210930.680813</t>
  </si>
  <si>
    <t>D20210930.681043</t>
  </si>
  <si>
    <t>D20210930.681249</t>
  </si>
  <si>
    <t>D20210930.682143</t>
  </si>
  <si>
    <t>D20210930.682563</t>
  </si>
  <si>
    <t>D20210930.682648</t>
  </si>
  <si>
    <t>D20210930.683449</t>
  </si>
  <si>
    <t>D20210930.683814</t>
  </si>
  <si>
    <t>D20210930.684455</t>
  </si>
  <si>
    <t>D20210930.685023</t>
  </si>
  <si>
    <t>D20210930.685649</t>
  </si>
  <si>
    <t>D20210930.685676</t>
  </si>
  <si>
    <t>D20210930.685779</t>
  </si>
  <si>
    <t>D20210930.686459</t>
  </si>
  <si>
    <t>D20210930.686570</t>
  </si>
  <si>
    <t>D20210930.68671</t>
  </si>
  <si>
    <t>D20210930.686758</t>
  </si>
  <si>
    <t>D20210930.687009</t>
  </si>
  <si>
    <t>D20210930.687054</t>
  </si>
  <si>
    <t>D20210930.68756</t>
  </si>
  <si>
    <t>D20210930.687830</t>
  </si>
  <si>
    <t>D20210930.687951</t>
  </si>
  <si>
    <t>D20210930.688079</t>
  </si>
  <si>
    <t>D20210930.688257</t>
  </si>
  <si>
    <t>D20210930.68831</t>
  </si>
  <si>
    <t>D20210930.688453</t>
  </si>
  <si>
    <t>D20210930.688556</t>
  </si>
  <si>
    <t>D20210930.689209</t>
  </si>
  <si>
    <t>D20210930.689357</t>
  </si>
  <si>
    <t>D20210930.689759</t>
  </si>
  <si>
    <t>D20210930.691042</t>
  </si>
  <si>
    <t>D20210930.691556</t>
  </si>
  <si>
    <t>D20210930.691743</t>
  </si>
  <si>
    <t>D20210930.691958</t>
  </si>
  <si>
    <t>D20210930.692450</t>
  </si>
  <si>
    <t>D20210930.692704</t>
  </si>
  <si>
    <t>D20210930.692946</t>
  </si>
  <si>
    <t>D20210930.693073</t>
  </si>
  <si>
    <t>D20210930.693224</t>
  </si>
  <si>
    <t>D20210930.69333</t>
  </si>
  <si>
    <t>D20210930.693345</t>
  </si>
  <si>
    <t>D20210930.693952</t>
  </si>
  <si>
    <t>D20210930.694146</t>
  </si>
  <si>
    <t>D20210930.694771</t>
  </si>
  <si>
    <t>D20210930.694847</t>
  </si>
  <si>
    <t>D20210930.694904</t>
  </si>
  <si>
    <t>D20210930.695349</t>
  </si>
  <si>
    <t>D20210930.695947</t>
  </si>
  <si>
    <t>D20210930.696047</t>
  </si>
  <si>
    <t>D20210930.696168</t>
  </si>
  <si>
    <t>D20210930.696430</t>
  </si>
  <si>
    <t>D20210930.696645</t>
  </si>
  <si>
    <t>D20210930.69678</t>
  </si>
  <si>
    <t>D20210930.697035</t>
  </si>
  <si>
    <t>D20210930.697147</t>
  </si>
  <si>
    <t>D20210930.697156</t>
  </si>
  <si>
    <t>D20210930.697231</t>
  </si>
  <si>
    <t>D20210930.697633</t>
  </si>
  <si>
    <t>D20210930.697763</t>
  </si>
  <si>
    <t>D20210930.697950</t>
  </si>
  <si>
    <t>D20210930.697978</t>
  </si>
  <si>
    <t>D20210930.698144</t>
  </si>
  <si>
    <t>D20210930.698546</t>
  </si>
  <si>
    <t>D20210930.698649</t>
  </si>
  <si>
    <t>D20210930.699105</t>
  </si>
  <si>
    <t>D20210930.699253</t>
  </si>
  <si>
    <t>D20210930.700140</t>
  </si>
  <si>
    <t>D20210930.700252</t>
  </si>
  <si>
    <t>D20210930.700430</t>
  </si>
  <si>
    <t>D20210930.700458</t>
  </si>
  <si>
    <t>D20210930.7009</t>
  </si>
  <si>
    <t>D20210930.701062</t>
  </si>
  <si>
    <t>D20210930.701222</t>
  </si>
  <si>
    <t>D20210930.701839</t>
  </si>
  <si>
    <t>D20210930.701857</t>
  </si>
  <si>
    <t>D20210930.702117</t>
  </si>
  <si>
    <t>D20210930.70218</t>
  </si>
  <si>
    <t>D20210930.702359</t>
  </si>
  <si>
    <t>D20210930.702612</t>
  </si>
  <si>
    <t>D20210930.702836</t>
  </si>
  <si>
    <t>D20210930.702911</t>
  </si>
  <si>
    <t>D20210930.702966</t>
  </si>
  <si>
    <t>D20210930.703039</t>
  </si>
  <si>
    <t>D20210930.703552</t>
  </si>
  <si>
    <t>D20210930.703767</t>
  </si>
  <si>
    <t>D20210930.70414</t>
  </si>
  <si>
    <t>D20210930.7045</t>
  </si>
  <si>
    <t>D20210930.704559</t>
  </si>
  <si>
    <t>D20210930.705378</t>
  </si>
  <si>
    <t>D20210930.705556</t>
  </si>
  <si>
    <t>D20210930.706030</t>
  </si>
  <si>
    <t>D20210930.706058</t>
  </si>
  <si>
    <t>D20210930.706236</t>
  </si>
  <si>
    <t>D20210930.706254</t>
  </si>
  <si>
    <t>D20210930.70638</t>
  </si>
  <si>
    <t>D20210930.706450</t>
  </si>
  <si>
    <t>D20210930.706656</t>
  </si>
  <si>
    <t>D20210930.7072</t>
  </si>
  <si>
    <t>D20210930.707354</t>
  </si>
  <si>
    <t>D20210930.708379</t>
  </si>
  <si>
    <t>D20210930.709143</t>
  </si>
  <si>
    <t>D20210930.709451</t>
  </si>
  <si>
    <t>D20210930.70955</t>
  </si>
  <si>
    <t>D20210930.709554</t>
  </si>
  <si>
    <t>D20210930.709602</t>
  </si>
  <si>
    <t>D20210930.709639</t>
  </si>
  <si>
    <t>D20210930.709956</t>
  </si>
  <si>
    <t>D20210930.710176</t>
  </si>
  <si>
    <t>D20210930.71073</t>
  </si>
  <si>
    <t>D20210930.710859</t>
  </si>
  <si>
    <t>D20210930.711472</t>
  </si>
  <si>
    <t>D20210930.711520</t>
  </si>
  <si>
    <t>D20210930.711548</t>
  </si>
  <si>
    <t>D20210930.711753</t>
  </si>
  <si>
    <t>D20210930.711801</t>
  </si>
  <si>
    <t>D20210930.712059</t>
  </si>
  <si>
    <t>D20210930.712273</t>
  </si>
  <si>
    <t>D20210930.712648</t>
  </si>
  <si>
    <t>D20210930.712956</t>
  </si>
  <si>
    <t>D20210930.713047</t>
  </si>
  <si>
    <t>D20210930.713252</t>
  </si>
  <si>
    <t>D20210930.713476</t>
  </si>
  <si>
    <t>D20210930.713926</t>
  </si>
  <si>
    <t>D20210930.714165</t>
  </si>
  <si>
    <t>D20210930.714437</t>
  </si>
  <si>
    <t>D20210930.71457</t>
  </si>
  <si>
    <t>D20210930.714839</t>
  </si>
  <si>
    <t>D20210930.714978</t>
  </si>
  <si>
    <t>D20210930.715032</t>
  </si>
  <si>
    <t>D20210930.715050</t>
  </si>
  <si>
    <t>D20210930.715144</t>
  </si>
  <si>
    <t>D20210930.715340</t>
  </si>
  <si>
    <t>D20210930.715470</t>
  </si>
  <si>
    <t>D20210930.715630</t>
  </si>
  <si>
    <t>D20210930.715872</t>
  </si>
  <si>
    <t>D20210930.715975</t>
  </si>
  <si>
    <t>D20210930.716374</t>
  </si>
  <si>
    <t>D20210930.716655</t>
  </si>
  <si>
    <t>D20210930.716833</t>
  </si>
  <si>
    <t>D20210930.716851</t>
  </si>
  <si>
    <t>D20210930.716954</t>
  </si>
  <si>
    <t>D20210930.717232</t>
  </si>
  <si>
    <t>D20210930.717670</t>
  </si>
  <si>
    <t>D20210930.717737</t>
  </si>
  <si>
    <t>D20210930.717924</t>
  </si>
  <si>
    <t>D20210930.718145</t>
  </si>
  <si>
    <t>D20210930.718275</t>
  </si>
  <si>
    <t>D20210930.718538</t>
  </si>
  <si>
    <t>D20210930.71859</t>
  </si>
  <si>
    <t>D20210930.719030</t>
  </si>
  <si>
    <t>D20210930.719610</t>
  </si>
  <si>
    <t>D20210930.719656</t>
  </si>
  <si>
    <t>D20210930.719964</t>
  </si>
  <si>
    <t>D20210930.720157</t>
  </si>
  <si>
    <t>D20210930.720344</t>
  </si>
  <si>
    <t>D20210930.720746</t>
  </si>
  <si>
    <t>D20210930.720858</t>
  </si>
  <si>
    <t>D20210930.721350</t>
  </si>
  <si>
    <t>D20210930.721752</t>
  </si>
  <si>
    <t>D20210930.721949</t>
  </si>
  <si>
    <t>D20210930.722227</t>
  </si>
  <si>
    <t>D20210930.722432</t>
  </si>
  <si>
    <t>D20210930.722544</t>
  </si>
  <si>
    <t>D20210930.72258</t>
  </si>
  <si>
    <t>D20210930.722777</t>
  </si>
  <si>
    <t>D20210930.722816</t>
  </si>
  <si>
    <t>D20210930.723112</t>
  </si>
  <si>
    <t>D20210930.723158</t>
  </si>
  <si>
    <t>D20210930.72351</t>
  </si>
  <si>
    <t>D20210930.723550</t>
  </si>
  <si>
    <t>D20210930.723653</t>
  </si>
  <si>
    <t>D20210930.723756</t>
  </si>
  <si>
    <t>D20210930.723868</t>
  </si>
  <si>
    <t>D20210930.724230</t>
  </si>
  <si>
    <t>D20210930.72454</t>
  </si>
  <si>
    <t>D20210930.724548</t>
  </si>
  <si>
    <t>D20210930.724744</t>
  </si>
  <si>
    <t>D20210930.724904</t>
  </si>
  <si>
    <t>D20210930.724940</t>
  </si>
  <si>
    <t>D20210930.725077</t>
  </si>
  <si>
    <t>D20210930.725732</t>
  </si>
  <si>
    <t>D20210930.725741</t>
  </si>
  <si>
    <t>D20210930.726458</t>
  </si>
  <si>
    <t>D20210930.72678</t>
  </si>
  <si>
    <t>D20210930.726953</t>
  </si>
  <si>
    <t>D20210930.727174</t>
  </si>
  <si>
    <t>D20210930.728948</t>
  </si>
  <si>
    <t>D20210930.728957</t>
  </si>
  <si>
    <t>D20210930.729011</t>
  </si>
  <si>
    <t>D20210930.729057</t>
  </si>
  <si>
    <t>D20210930.729178</t>
  </si>
  <si>
    <t>D20210930.729310</t>
  </si>
  <si>
    <t>D20210930.729459</t>
  </si>
  <si>
    <t>D20210930.729570</t>
  </si>
  <si>
    <t>D20210930.729842</t>
  </si>
  <si>
    <t>D20210930.729945</t>
  </si>
  <si>
    <t>D20210930.730745</t>
  </si>
  <si>
    <t>D20210930.731050</t>
  </si>
  <si>
    <t>D20210930.73116</t>
  </si>
  <si>
    <t>D20210930.731247</t>
  </si>
  <si>
    <t>D20210930.73152</t>
  </si>
  <si>
    <t>D20210930.731957</t>
  </si>
  <si>
    <t>D20210930.732178</t>
  </si>
  <si>
    <t>D20210930.732253</t>
  </si>
  <si>
    <t>D20210930.732637</t>
  </si>
  <si>
    <t>D20210930.732758</t>
  </si>
  <si>
    <t>D20210930.732918</t>
  </si>
  <si>
    <t>D20210930.732954</t>
  </si>
  <si>
    <t>D20210930.733054</t>
  </si>
  <si>
    <t>D20210930.733540</t>
  </si>
  <si>
    <t>D20210930.733559</t>
  </si>
  <si>
    <t>D20210930.733661</t>
  </si>
  <si>
    <t>D20210930.733755</t>
  </si>
  <si>
    <t>D20210930.733951</t>
  </si>
  <si>
    <t>D20210930.734248</t>
  </si>
  <si>
    <t>D20210930.734350</t>
  </si>
  <si>
    <t>D20210930.734538</t>
  </si>
  <si>
    <t>D20210930.734613</t>
  </si>
  <si>
    <t>D20210930.735049</t>
  </si>
  <si>
    <t>D20210930.735067</t>
  </si>
  <si>
    <t>D20210930.735414</t>
  </si>
  <si>
    <t>D20210930.735441</t>
  </si>
  <si>
    <t>D20210930.73554</t>
  </si>
  <si>
    <t>D20210930.735973</t>
  </si>
  <si>
    <t>D20210930.736158</t>
  </si>
  <si>
    <t>D20210930.736206</t>
  </si>
  <si>
    <t>D20210930.736550</t>
  </si>
  <si>
    <t>D20210930.736662</t>
  </si>
  <si>
    <t>D20210930.737548</t>
  </si>
  <si>
    <t>D20210930.738013</t>
  </si>
  <si>
    <t>D20210930.738040</t>
  </si>
  <si>
    <t>D20210930.738143</t>
  </si>
  <si>
    <t>D20210930.738255</t>
  </si>
  <si>
    <t>D20210930.738303</t>
  </si>
  <si>
    <t>D20210930.738657</t>
  </si>
  <si>
    <t>D20210930.738769</t>
  </si>
  <si>
    <t>D20210930.739346</t>
  </si>
  <si>
    <t>D20210930.739355</t>
  </si>
  <si>
    <t>D20210930.73956</t>
  </si>
  <si>
    <t>D20210930.739560</t>
  </si>
  <si>
    <t>D20210930.739832</t>
  </si>
  <si>
    <t>D20210930.740249</t>
  </si>
  <si>
    <t>D20210930.74056</t>
  </si>
  <si>
    <t>D20210930.741068</t>
  </si>
  <si>
    <t>D20210930.741152</t>
  </si>
  <si>
    <t>D20210930.741330</t>
  </si>
  <si>
    <t>D20210930.741358</t>
  </si>
  <si>
    <t>D20210930.74140</t>
  </si>
  <si>
    <t>D20210930.741648</t>
  </si>
  <si>
    <t>D20210930.741844</t>
  </si>
  <si>
    <t>D20210930.741956</t>
  </si>
  <si>
    <t>D20210930.741974</t>
  </si>
  <si>
    <t>D20210930.742056</t>
  </si>
  <si>
    <t>D20210930.742542</t>
  </si>
  <si>
    <t>D20210930.742636</t>
  </si>
  <si>
    <t>D20210930.742944</t>
  </si>
  <si>
    <t>D20210930.743679</t>
  </si>
  <si>
    <t>D20210930.743950</t>
  </si>
  <si>
    <t>D20210930.74403</t>
  </si>
  <si>
    <t>D20210930.744256</t>
  </si>
  <si>
    <t>D20210930.74449</t>
  </si>
  <si>
    <t>D20210930.744854</t>
  </si>
  <si>
    <t>D20210930.745150</t>
  </si>
  <si>
    <t>D20210930.745347</t>
  </si>
  <si>
    <t>D20210930.7456</t>
  </si>
  <si>
    <t>D20210930.746157</t>
  </si>
  <si>
    <t>D20210930.746429</t>
  </si>
  <si>
    <t>D20210930.746755</t>
  </si>
  <si>
    <t>D20210930.746942</t>
  </si>
  <si>
    <t>D20210930.746979</t>
  </si>
  <si>
    <t>D20210930.747051</t>
  </si>
  <si>
    <t>D20210930.747257</t>
  </si>
  <si>
    <t>D20210930.748254</t>
  </si>
  <si>
    <t>D20210930.748357</t>
  </si>
  <si>
    <t>D20210930.748441</t>
  </si>
  <si>
    <t>D20210930.748964</t>
  </si>
  <si>
    <t>D20210930.749242</t>
  </si>
  <si>
    <t>D20210930.749635</t>
  </si>
  <si>
    <t>D20210930.749840</t>
  </si>
  <si>
    <t>D20210930.749943</t>
  </si>
  <si>
    <t>D20210930.750051</t>
  </si>
  <si>
    <t>D20210930.750127</t>
  </si>
  <si>
    <t>D20210930.750341</t>
  </si>
  <si>
    <t>D20210930.750444</t>
  </si>
  <si>
    <t>D20210930.750846</t>
  </si>
  <si>
    <t>D20210930.751254</t>
  </si>
  <si>
    <t>D20210930.751656</t>
  </si>
  <si>
    <t>D20210930.751852</t>
  </si>
  <si>
    <t>D20210930.75259</t>
  </si>
  <si>
    <t>D20210930.752644</t>
  </si>
  <si>
    <t>D20210930.752831</t>
  </si>
  <si>
    <t>D20210930.753052</t>
  </si>
  <si>
    <t>D20210930.753324</t>
  </si>
  <si>
    <t>D20210930.753641</t>
  </si>
  <si>
    <t>D20210930.753856</t>
  </si>
  <si>
    <t>D20210930.754068</t>
  </si>
  <si>
    <t>D20210930.754246</t>
  </si>
  <si>
    <t>D20210930.75446</t>
  </si>
  <si>
    <t>D20210930.754536</t>
  </si>
  <si>
    <t>D20210930.75455</t>
  </si>
  <si>
    <t>D20210930.754826</t>
  </si>
  <si>
    <t>D20210930.754853</t>
  </si>
  <si>
    <t>D20210930.754929</t>
  </si>
  <si>
    <t>D20210930.755047</t>
  </si>
  <si>
    <t>D20210930.755252</t>
  </si>
  <si>
    <t>D20210930.755421</t>
  </si>
  <si>
    <t>D20210930.755458</t>
  </si>
  <si>
    <t>D20210930.75633</t>
  </si>
  <si>
    <t>D20210930.756343</t>
  </si>
  <si>
    <t>D20210930.75651</t>
  </si>
  <si>
    <t>D20210930.756848</t>
  </si>
  <si>
    <t>D20210930.757377</t>
  </si>
  <si>
    <t>D20210930.757452</t>
  </si>
  <si>
    <t>D20210930.757612</t>
  </si>
  <si>
    <t>D20210930.757779</t>
  </si>
  <si>
    <t>D20210930.758703</t>
  </si>
  <si>
    <t>D20210930.758842</t>
  </si>
  <si>
    <t>D20210930.758851</t>
  </si>
  <si>
    <t>D20210930.759045</t>
  </si>
  <si>
    <t>D20210930.759625</t>
  </si>
  <si>
    <t>D20210930.760210</t>
  </si>
  <si>
    <t>D20210930.760331</t>
  </si>
  <si>
    <t>D20210930.760340</t>
  </si>
  <si>
    <t>D20210930.760434</t>
  </si>
  <si>
    <t>D20210930.760649</t>
  </si>
  <si>
    <t>D20210930.760854</t>
  </si>
  <si>
    <t>D20210930.760939</t>
  </si>
  <si>
    <t>D20210930.760957</t>
  </si>
  <si>
    <t>D20210930.761244</t>
  </si>
  <si>
    <t>D20210930.761459</t>
  </si>
  <si>
    <t>D20210930.76153</t>
  </si>
  <si>
    <t>D20210930.761543</t>
  </si>
  <si>
    <t>D20210930.761806</t>
  </si>
  <si>
    <t>D20210930.761833</t>
  </si>
  <si>
    <t>D20210930.761851</t>
  </si>
  <si>
    <t>D20210930.761954</t>
  </si>
  <si>
    <t>D20210930.762045</t>
  </si>
  <si>
    <t>D20210930.762447</t>
  </si>
  <si>
    <t>D20210930.762474</t>
  </si>
  <si>
    <t>D20210930.762773</t>
  </si>
  <si>
    <t>D20210930.763211</t>
  </si>
  <si>
    <t>D20210930.7634</t>
  </si>
  <si>
    <t>D20210930.763677</t>
  </si>
  <si>
    <t>D20210930.763930</t>
  </si>
  <si>
    <t>D20210930.764030</t>
  </si>
  <si>
    <t>D20210930.764058</t>
  </si>
  <si>
    <t>D20210930.764067</t>
  </si>
  <si>
    <t>D20210930.764142</t>
  </si>
  <si>
    <t>D20210930.764151</t>
  </si>
  <si>
    <t>D20210930.76443</t>
  </si>
  <si>
    <t>D20210930.764816</t>
  </si>
  <si>
    <t>D20210930.765019</t>
  </si>
  <si>
    <t>D20210930.765318</t>
  </si>
  <si>
    <t>D20210930.765354</t>
  </si>
  <si>
    <t>D20210930.765505</t>
  </si>
  <si>
    <t>D20210930.765662</t>
  </si>
  <si>
    <t>D20210930.765877</t>
  </si>
  <si>
    <t>D20210930.766052</t>
  </si>
  <si>
    <t>D20210930.766164</t>
  </si>
  <si>
    <t>D20210930.767040</t>
  </si>
  <si>
    <t>D20210930.767152</t>
  </si>
  <si>
    <t>D20210930.767246</t>
  </si>
  <si>
    <t>D20210930.767255</t>
  </si>
  <si>
    <t>D20210930.767554</t>
  </si>
  <si>
    <t>D20210930.767572</t>
  </si>
  <si>
    <t>D20210930.767611</t>
  </si>
  <si>
    <t>D20210930.767732</t>
  </si>
  <si>
    <t>D20210930.767974</t>
  </si>
  <si>
    <t>D20210930.768074</t>
  </si>
  <si>
    <t>D20210930.768458</t>
  </si>
  <si>
    <t>D20210930.768476</t>
  </si>
  <si>
    <t>D20210930.76854</t>
  </si>
  <si>
    <t>D20210930.768953</t>
  </si>
  <si>
    <t>D20210930.769156</t>
  </si>
  <si>
    <t>D20210930.769334</t>
  </si>
  <si>
    <t>D20210930.770451</t>
  </si>
  <si>
    <t>D20210930.770545</t>
  </si>
  <si>
    <t>D20210930.770639</t>
  </si>
  <si>
    <t>D20210930.770657</t>
  </si>
  <si>
    <t>D20210930.770853</t>
  </si>
  <si>
    <t>D20210930.771047</t>
  </si>
  <si>
    <t>D20210930.771140</t>
  </si>
  <si>
    <t>D20210930.771458</t>
  </si>
  <si>
    <t>D20210930.77150</t>
  </si>
  <si>
    <t>D20210930.771609</t>
  </si>
  <si>
    <t>D20210930.771748</t>
  </si>
  <si>
    <t>D20210930.771878</t>
  </si>
  <si>
    <t>D20210930.772008</t>
  </si>
  <si>
    <t>D20210930.772446</t>
  </si>
  <si>
    <t>D20210930.77253</t>
  </si>
  <si>
    <t>D20210930.772754</t>
  </si>
  <si>
    <t>D20210930.773032</t>
  </si>
  <si>
    <t>D20210930.773171</t>
  </si>
  <si>
    <t>D20210930.773247</t>
  </si>
  <si>
    <t>D20210930.773443</t>
  </si>
  <si>
    <t>D20210930.773470</t>
  </si>
  <si>
    <t>D20210930.773742</t>
  </si>
  <si>
    <t>D20210930.774132</t>
  </si>
  <si>
    <t>D20210930.77422</t>
  </si>
  <si>
    <t>D20210930.774235</t>
  </si>
  <si>
    <t>D20210930.774253</t>
  </si>
  <si>
    <t>D20210930.774262</t>
  </si>
  <si>
    <t>D20210930.774347</t>
  </si>
  <si>
    <t>D20210930.775054</t>
  </si>
  <si>
    <t>D20210930.775241</t>
  </si>
  <si>
    <t>D20210930.775456</t>
  </si>
  <si>
    <t>D20210930.775773</t>
  </si>
  <si>
    <t>D20210930.776369</t>
  </si>
  <si>
    <t>D20210930.776547</t>
  </si>
  <si>
    <t>D20210930.777254</t>
  </si>
  <si>
    <t>D20210930.777366</t>
  </si>
  <si>
    <t>D20210930.777441</t>
  </si>
  <si>
    <t>D20210930.777870</t>
  </si>
  <si>
    <t>D20210930.77851</t>
  </si>
  <si>
    <t>D20210930.778738</t>
  </si>
  <si>
    <t>D20210930.779016</t>
  </si>
  <si>
    <t>D20210930.779351</t>
  </si>
  <si>
    <t>D20210930.779360</t>
  </si>
  <si>
    <t>D20210930.779641</t>
  </si>
  <si>
    <t>D20210930.779650</t>
  </si>
  <si>
    <t>D20210930.779968</t>
  </si>
  <si>
    <t>D20210930.780049</t>
  </si>
  <si>
    <t>D20210930.780218</t>
  </si>
  <si>
    <t>D20210930.780263</t>
  </si>
  <si>
    <t>D20210930.780562</t>
  </si>
  <si>
    <t>D20210930.780722</t>
  </si>
  <si>
    <t>D20210930.780955</t>
  </si>
  <si>
    <t>D20210930.781028</t>
  </si>
  <si>
    <t>D20210930.78157</t>
  </si>
  <si>
    <t>D20210930.782016</t>
  </si>
  <si>
    <t>D20210930.782306</t>
  </si>
  <si>
    <t>D20210930.78241</t>
  </si>
  <si>
    <t>D20210930.782548</t>
  </si>
  <si>
    <t>D20210930.783161</t>
  </si>
  <si>
    <t>D20210930.783246</t>
  </si>
  <si>
    <t>D20210930.783349</t>
  </si>
  <si>
    <t>D20210930.783648</t>
  </si>
  <si>
    <t>D20210930.783844</t>
  </si>
  <si>
    <t>D20210930.783910</t>
  </si>
  <si>
    <t>D20210930.784159</t>
  </si>
  <si>
    <t>D20210930.784430</t>
  </si>
  <si>
    <t>D20210930.785147</t>
  </si>
  <si>
    <t>D20210930.785473</t>
  </si>
  <si>
    <t>D20210930.78559</t>
  </si>
  <si>
    <t>D20210930.785857</t>
  </si>
  <si>
    <t>D20210930.785923</t>
  </si>
  <si>
    <t>D20210930.785950</t>
  </si>
  <si>
    <t>D20210930.786210</t>
  </si>
  <si>
    <t>D20210930.786256</t>
  </si>
  <si>
    <t>D20210930.786340</t>
  </si>
  <si>
    <t>D20210930.786555</t>
  </si>
  <si>
    <t>D20210930.786612</t>
  </si>
  <si>
    <t>D20210930.786733</t>
  </si>
  <si>
    <t>D20210930.786948</t>
  </si>
  <si>
    <t>D20210930.787141</t>
  </si>
  <si>
    <t>D20210930.787459</t>
  </si>
  <si>
    <t>D20210930.787842</t>
  </si>
  <si>
    <t>D20210930.788559</t>
  </si>
  <si>
    <t>D20210930.788652</t>
  </si>
  <si>
    <t>D20210930.788773</t>
  </si>
  <si>
    <t>D20210930.789051</t>
  </si>
  <si>
    <t>D20210930.790150</t>
  </si>
  <si>
    <t>D20210930.790271</t>
  </si>
  <si>
    <t>D20210930.79042</t>
  </si>
  <si>
    <t>D20210930.790543</t>
  </si>
  <si>
    <t>D20210930.790703</t>
  </si>
  <si>
    <t>D20210930.790918</t>
  </si>
  <si>
    <t>D20210930.791072</t>
  </si>
  <si>
    <t>D20210930.79127</t>
  </si>
  <si>
    <t>D20210930.791353</t>
  </si>
  <si>
    <t>D20210930.79145</t>
  </si>
  <si>
    <t>D20210930.791821</t>
  </si>
  <si>
    <t>D20210930.791942</t>
  </si>
  <si>
    <t>D20210930.792248</t>
  </si>
  <si>
    <t>D20210930.792453</t>
  </si>
  <si>
    <t>D20210930.79257</t>
  </si>
  <si>
    <t>D20210930.792640</t>
  </si>
  <si>
    <t>D20210930.792659</t>
  </si>
  <si>
    <t>D20210930.794149</t>
  </si>
  <si>
    <t>D20210930.794336</t>
  </si>
  <si>
    <t>D20210930.794345</t>
  </si>
  <si>
    <t>D20210930.794475</t>
  </si>
  <si>
    <t>D20210930.794653</t>
  </si>
  <si>
    <t>D20210930.795249</t>
  </si>
  <si>
    <t>D20210930.795548</t>
  </si>
  <si>
    <t>D20210930.795959</t>
  </si>
  <si>
    <t>D20210930.795968</t>
  </si>
  <si>
    <t>D20210930.796152</t>
  </si>
  <si>
    <t>D20210930.796451</t>
  </si>
  <si>
    <t>D20210930.796572</t>
  </si>
  <si>
    <t>D20210930.796657</t>
  </si>
  <si>
    <t>D20210930.797140</t>
  </si>
  <si>
    <t>D20210930.797775</t>
  </si>
  <si>
    <t>D20210930.798512</t>
  </si>
  <si>
    <t>D20210930.79855</t>
  </si>
  <si>
    <t>D20210930.799359</t>
  </si>
  <si>
    <t>D20210930.799751</t>
  </si>
  <si>
    <t>D20210930.799854</t>
  </si>
  <si>
    <t>D20210930.799939</t>
  </si>
  <si>
    <t>D20210930.799948</t>
  </si>
  <si>
    <t>D20210930.800134</t>
  </si>
  <si>
    <t>D20210930.800442</t>
  </si>
  <si>
    <t>D20210930.800479</t>
  </si>
  <si>
    <t>D20210930.800657</t>
  </si>
  <si>
    <t>D20210930.800853</t>
  </si>
  <si>
    <t>D20210930.801047</t>
  </si>
  <si>
    <t>D20210930.801056</t>
  </si>
  <si>
    <t>D20210930.80150</t>
  </si>
  <si>
    <t>D20210930.801654</t>
  </si>
  <si>
    <t>D20210930.802866</t>
  </si>
  <si>
    <t>D20210930.803256</t>
  </si>
  <si>
    <t>D20210930.803265</t>
  </si>
  <si>
    <t>D20210930.8033</t>
  </si>
  <si>
    <t>D20210930.803649</t>
  </si>
  <si>
    <t>D20210930.803658</t>
  </si>
  <si>
    <t>D20210930.80374</t>
  </si>
  <si>
    <t>D20210930.803957</t>
  </si>
  <si>
    <t>D20210930.804150</t>
  </si>
  <si>
    <t>D20210930.80431</t>
  </si>
  <si>
    <t>D20210930.804338</t>
  </si>
  <si>
    <t>D20210930.804374</t>
  </si>
  <si>
    <t>D20210930.804422</t>
  </si>
  <si>
    <t>D20210930.804860</t>
  </si>
  <si>
    <t>D20210930.804963</t>
  </si>
  <si>
    <t>D20210930.805045</t>
  </si>
  <si>
    <t>D20210930.805250</t>
  </si>
  <si>
    <t>D20210930.805335</t>
  </si>
  <si>
    <t>D20210930.805755</t>
  </si>
  <si>
    <t>D20210930.805876</t>
  </si>
  <si>
    <t>D20210930.806220</t>
  </si>
  <si>
    <t>D20210930.806846</t>
  </si>
  <si>
    <t>D20210930.806958</t>
  </si>
  <si>
    <t>D20210930.807348</t>
  </si>
  <si>
    <t>D20210930.807432</t>
  </si>
  <si>
    <t>D20210930.807656</t>
  </si>
  <si>
    <t>D20210930.807955</t>
  </si>
  <si>
    <t>D20210930.808260</t>
  </si>
  <si>
    <t>D20210930.808345</t>
  </si>
  <si>
    <t>D20210930.808354</t>
  </si>
  <si>
    <t>D20210930.808653</t>
  </si>
  <si>
    <t>D20210930.809070</t>
  </si>
  <si>
    <t>D20210930.809276</t>
  </si>
  <si>
    <t>D20210930.809379</t>
  </si>
  <si>
    <t>D20210930.809650</t>
  </si>
  <si>
    <t>D20210930.809678</t>
  </si>
  <si>
    <t>D20210930.809771</t>
  </si>
  <si>
    <t>D20210930.809856</t>
  </si>
  <si>
    <t>D20210930.810544</t>
  </si>
  <si>
    <t>D20210930.811046</t>
  </si>
  <si>
    <t>D20210930.811279</t>
  </si>
  <si>
    <t>D20210930.811457</t>
  </si>
  <si>
    <t>D20210930.811541</t>
  </si>
  <si>
    <t>D20210930.811550</t>
  </si>
  <si>
    <t>D20210930.811747</t>
  </si>
  <si>
    <t>D20210930.81175</t>
  </si>
  <si>
    <t>D20210930.812164</t>
  </si>
  <si>
    <t>D20210930.812379</t>
  </si>
  <si>
    <t>D20210930.812436</t>
  </si>
  <si>
    <t>D20210930.812557</t>
  </si>
  <si>
    <t>D20210930.812614</t>
  </si>
  <si>
    <t>D20210930.813059</t>
  </si>
  <si>
    <t>D20210930.813572</t>
  </si>
  <si>
    <t>D20210930.813853</t>
  </si>
  <si>
    <t>D20210930.814074</t>
  </si>
  <si>
    <t>D20210930.814355</t>
  </si>
  <si>
    <t>D20210930.814430</t>
  </si>
  <si>
    <t>D20210930.814458</t>
  </si>
  <si>
    <t>D20210930.814476</t>
  </si>
  <si>
    <t>D20210930.814551</t>
  </si>
  <si>
    <t>D20210930.814711</t>
  </si>
  <si>
    <t>D20210930.815053</t>
  </si>
  <si>
    <t>D20210930.815147</t>
  </si>
  <si>
    <t>D20210930.815156</t>
  </si>
  <si>
    <t>D20210930.815277</t>
  </si>
  <si>
    <t>D20210930.815754</t>
  </si>
  <si>
    <t>D20210930.815772</t>
  </si>
  <si>
    <t>D20210930.816256</t>
  </si>
  <si>
    <t>D20210930.816304</t>
  </si>
  <si>
    <t>D20210930.816603</t>
  </si>
  <si>
    <t>D20210930.816751</t>
  </si>
  <si>
    <t>D20210930.817477</t>
  </si>
  <si>
    <t>D20210930.817824</t>
  </si>
  <si>
    <t>D20210930.818401</t>
  </si>
  <si>
    <t>D20210930.818540</t>
  </si>
  <si>
    <t>D20210930.818559</t>
  </si>
  <si>
    <t>D20210930.818652</t>
  </si>
  <si>
    <t>D20210930.819154</t>
  </si>
  <si>
    <t>D20210930.819172</t>
  </si>
  <si>
    <t>D20210930.819453</t>
  </si>
  <si>
    <t>D20210930.819556</t>
  </si>
  <si>
    <t>D20210930.819855</t>
  </si>
  <si>
    <t>D20210930.820048</t>
  </si>
  <si>
    <t>D20210930.820301</t>
  </si>
  <si>
    <t>D20210930.82033</t>
  </si>
  <si>
    <t>D20210930.820477</t>
  </si>
  <si>
    <t>D20210930.820842</t>
  </si>
  <si>
    <t>D20210930.820879</t>
  </si>
  <si>
    <t>D20210930.821036</t>
  </si>
  <si>
    <t>D20210930.821157</t>
  </si>
  <si>
    <t>D20210930.821559</t>
  </si>
  <si>
    <t>D20210930.821643</t>
  </si>
  <si>
    <t>D20210930.821906</t>
  </si>
  <si>
    <t>D20210930.822042</t>
  </si>
  <si>
    <t>D20210930.822051</t>
  </si>
  <si>
    <t>D20210930.822275</t>
  </si>
  <si>
    <t>D20210930.822556</t>
  </si>
  <si>
    <t>D20210930.82257</t>
  </si>
  <si>
    <t>D20210930.822631</t>
  </si>
  <si>
    <t>D20210930.822846</t>
  </si>
  <si>
    <t>D20210930.823076</t>
  </si>
  <si>
    <t>D20210930.823133</t>
  </si>
  <si>
    <t>D20210930.823142</t>
  </si>
  <si>
    <t>D20210930.823450</t>
  </si>
  <si>
    <t>D20210930.823478</t>
  </si>
  <si>
    <t>D20210930.82350</t>
  </si>
  <si>
    <t>D20210930.823553</t>
  </si>
  <si>
    <t>D20210930.823638</t>
  </si>
  <si>
    <t>D20210930.823656</t>
  </si>
  <si>
    <t>D20210930.824242</t>
  </si>
  <si>
    <t>D20210930.824653</t>
  </si>
  <si>
    <t>D20210930.824671</t>
  </si>
  <si>
    <t>D20210930.824738</t>
  </si>
  <si>
    <t>D20210930.825146</t>
  </si>
  <si>
    <t>D20210930.825454</t>
  </si>
  <si>
    <t>D20210930.825548</t>
  </si>
  <si>
    <t>D20210930.825753</t>
  </si>
  <si>
    <t>D20210930.825847</t>
  </si>
  <si>
    <t>D20210930.825940</t>
  </si>
  <si>
    <t>D20210930.826451</t>
  </si>
  <si>
    <t>D20210930.826648</t>
  </si>
  <si>
    <t>D20210930.826956</t>
  </si>
  <si>
    <t>D20210930.827355</t>
  </si>
  <si>
    <t>D20210930.827458</t>
  </si>
  <si>
    <t>D20210930.827560</t>
  </si>
  <si>
    <t>D20210930.828110</t>
  </si>
  <si>
    <t>D20210930.828174</t>
  </si>
  <si>
    <t>D20210930.828473</t>
  </si>
  <si>
    <t>D20210930.828651</t>
  </si>
  <si>
    <t>D20210930.829032</t>
  </si>
  <si>
    <t>D20210930.829041</t>
  </si>
  <si>
    <t>D20210930.829050</t>
  </si>
  <si>
    <t>D20210930.829452</t>
  </si>
  <si>
    <t>D20210930.830113</t>
  </si>
  <si>
    <t>D20210930.830252</t>
  </si>
  <si>
    <t>D20210930.830355</t>
  </si>
  <si>
    <t>D20210930.830542</t>
  </si>
  <si>
    <t>D20210930.830645</t>
  </si>
  <si>
    <t>D20210930.830748</t>
  </si>
  <si>
    <t>D20210930.831008</t>
  </si>
  <si>
    <t>D20210930.831352</t>
  </si>
  <si>
    <t>D20210930.83151</t>
  </si>
  <si>
    <t>D20210930.831576</t>
  </si>
  <si>
    <t>D20210930.831642</t>
  </si>
  <si>
    <t>D20210930.831875</t>
  </si>
  <si>
    <t>D20210930.831941</t>
  </si>
  <si>
    <t>D20210930.83236</t>
  </si>
  <si>
    <t>D20210930.832528</t>
  </si>
  <si>
    <t>D20210930.832546</t>
  </si>
  <si>
    <t>D20210930.833404</t>
  </si>
  <si>
    <t>D20210930.833749</t>
  </si>
  <si>
    <t>D20210930.83375</t>
  </si>
  <si>
    <t>D20210930.833758</t>
  </si>
  <si>
    <t>D20210930.833851</t>
  </si>
  <si>
    <t>D20210930.834175</t>
  </si>
  <si>
    <t>D20210930.835079</t>
  </si>
  <si>
    <t>D20210930.835257</t>
  </si>
  <si>
    <t>D20210930.835378</t>
  </si>
  <si>
    <t>D20210930.835444</t>
  </si>
  <si>
    <t>D20210930.835613</t>
  </si>
  <si>
    <t>D20210930.835659</t>
  </si>
  <si>
    <t>D20210930.835743</t>
  </si>
  <si>
    <t>D20210930.835770</t>
  </si>
  <si>
    <t>D20210930.83638</t>
  </si>
  <si>
    <t>D20210930.836656</t>
  </si>
  <si>
    <t>D20210930.836843</t>
  </si>
  <si>
    <t>D20210930.836852</t>
  </si>
  <si>
    <t>D20210930.837000</t>
  </si>
  <si>
    <t>D20210930.837046</t>
  </si>
  <si>
    <t>D20210930.837149</t>
  </si>
  <si>
    <t>D20210930.837158</t>
  </si>
  <si>
    <t>D20210930.837354</t>
  </si>
  <si>
    <t>D20210930.837448</t>
  </si>
  <si>
    <t>D20210930.837541</t>
  </si>
  <si>
    <t>D20210930.837608</t>
  </si>
  <si>
    <t>D20210930.837653</t>
  </si>
  <si>
    <t>D20210930.837840</t>
  </si>
  <si>
    <t>D20210930.837952</t>
  </si>
  <si>
    <t>D20210930.837970</t>
  </si>
  <si>
    <t>D20210930.838155</t>
  </si>
  <si>
    <t>D20210930.83834</t>
  </si>
  <si>
    <t>D20210930.83852</t>
  </si>
  <si>
    <t>D20210930.839068</t>
  </si>
  <si>
    <t>D20210930.839246</t>
  </si>
  <si>
    <t>D20210930.839255</t>
  </si>
  <si>
    <t>D20210930.83955</t>
  </si>
  <si>
    <t>D20210930.839572</t>
  </si>
  <si>
    <t>D20210930.839817</t>
  </si>
  <si>
    <t>D20210930.839974</t>
  </si>
  <si>
    <t>D20210930.840019</t>
  </si>
  <si>
    <t>D20210930.840251</t>
  </si>
  <si>
    <t>D20210930.840354</t>
  </si>
  <si>
    <t>D20210930.840363</t>
  </si>
  <si>
    <t>D20210930.84046</t>
  </si>
  <si>
    <t>D20210930.840578</t>
  </si>
  <si>
    <t>D20210930.840747</t>
  </si>
  <si>
    <t>D20210930.841472</t>
  </si>
  <si>
    <t>D20210930.841753</t>
  </si>
  <si>
    <t>D20210930.841838</t>
  </si>
  <si>
    <t>D20210930.842376</t>
  </si>
  <si>
    <t>D20210930.842460</t>
  </si>
  <si>
    <t>D20210930.842853</t>
  </si>
  <si>
    <t>D20210930.843476</t>
  </si>
  <si>
    <t>D20210930.843542</t>
  </si>
  <si>
    <t>D20210930.843953</t>
  </si>
  <si>
    <t>D20210930.844053</t>
  </si>
  <si>
    <t>D20210930.844138</t>
  </si>
  <si>
    <t>D20210930.844455</t>
  </si>
  <si>
    <t>D20210930.844567</t>
  </si>
  <si>
    <t>D20210930.845247</t>
  </si>
  <si>
    <t>D20210930.84541</t>
  </si>
  <si>
    <t>D20210930.845443</t>
  </si>
  <si>
    <t>D20210930.845573</t>
  </si>
  <si>
    <t>D20210930.846132</t>
  </si>
  <si>
    <t>D20210930.8462</t>
  </si>
  <si>
    <t>D20210930.846619</t>
  </si>
  <si>
    <t>D20210930.846945</t>
  </si>
  <si>
    <t>D20210930.847157</t>
  </si>
  <si>
    <t>D20210930.847979</t>
  </si>
  <si>
    <t>D20210930.84804</t>
  </si>
  <si>
    <t>D20210930.848248</t>
  </si>
  <si>
    <t>D20210930.848453</t>
  </si>
  <si>
    <t>D20210930.849076</t>
  </si>
  <si>
    <t>D20210930.849348</t>
  </si>
  <si>
    <t>D20210930.849357</t>
  </si>
  <si>
    <t>D20210930.849432</t>
  </si>
  <si>
    <t>D20210930.850036</t>
  </si>
  <si>
    <t>D20210930.850054</t>
  </si>
  <si>
    <t>D20210930.850456</t>
  </si>
  <si>
    <t>D20210930.85052</t>
  </si>
  <si>
    <t>D20210930.851060</t>
  </si>
  <si>
    <t>D20210930.851172</t>
  </si>
  <si>
    <t>D20210930.851239</t>
  </si>
  <si>
    <t>D20210930.851631</t>
  </si>
  <si>
    <t>D20210930.852218</t>
  </si>
  <si>
    <t>D20210930.852254</t>
  </si>
  <si>
    <t>D20210930.852320</t>
  </si>
  <si>
    <t>D20210930.852357</t>
  </si>
  <si>
    <t>D20210930.852544</t>
  </si>
  <si>
    <t>D20210930.852704</t>
  </si>
  <si>
    <t>D20210930.852713</t>
  </si>
  <si>
    <t>D20210930.852973</t>
  </si>
  <si>
    <t>D20210930.853112</t>
  </si>
  <si>
    <t>D20210930.853251</t>
  </si>
  <si>
    <t>D20210930.853671</t>
  </si>
  <si>
    <t>D20210930.853747</t>
  </si>
  <si>
    <t>D20210930.853804</t>
  </si>
  <si>
    <t>D20210930.853934</t>
  </si>
  <si>
    <t>D20210930.853952</t>
  </si>
  <si>
    <t>D20210930.854173</t>
  </si>
  <si>
    <t>D20210930.854454</t>
  </si>
  <si>
    <t>D20210930.854548</t>
  </si>
  <si>
    <t>D20210930.85472</t>
  </si>
  <si>
    <t>D20210930.854753</t>
  </si>
  <si>
    <t>D20210930.854847</t>
  </si>
  <si>
    <t>D20210930.855143</t>
  </si>
  <si>
    <t>D20210930.855264</t>
  </si>
  <si>
    <t>D20210930.855303</t>
  </si>
  <si>
    <t>D20210930.855563</t>
  </si>
  <si>
    <t>D20210930.855741</t>
  </si>
  <si>
    <t>D20210930.855844</t>
  </si>
  <si>
    <t>D20210930.855956</t>
  </si>
  <si>
    <t>D20210930.856159</t>
  </si>
  <si>
    <t>D20210930.856243</t>
  </si>
  <si>
    <t>D20210930.856346</t>
  </si>
  <si>
    <t>D20210930.856458</t>
  </si>
  <si>
    <t>D20210930.856542</t>
  </si>
  <si>
    <t>D20210930.856748</t>
  </si>
  <si>
    <t>D20210930.856869</t>
  </si>
  <si>
    <t>D20210930.856944</t>
  </si>
  <si>
    <t>D20210930.857259</t>
  </si>
  <si>
    <t>D20210930.857455</t>
  </si>
  <si>
    <t>D20210930.857576</t>
  </si>
  <si>
    <t>D20210930.857745</t>
  </si>
  <si>
    <t>D20210930.857811</t>
  </si>
  <si>
    <t>D20210930.857875</t>
  </si>
  <si>
    <t>D20210930.857941</t>
  </si>
  <si>
    <t>D20210930.858153</t>
  </si>
  <si>
    <t>D20210930.858443</t>
  </si>
  <si>
    <t>D20210930.858452</t>
  </si>
  <si>
    <t>D20210930.858528</t>
  </si>
  <si>
    <t>D20210930.858818</t>
  </si>
  <si>
    <t>D20210930.858854</t>
  </si>
  <si>
    <t>D20210930.859002</t>
  </si>
  <si>
    <t>D20210930.859141</t>
  </si>
  <si>
    <t>D20210930.85931</t>
  </si>
  <si>
    <t>D20210930.859552</t>
  </si>
  <si>
    <t>D20210930.859655</t>
  </si>
  <si>
    <t>D20210930.859712</t>
  </si>
  <si>
    <t>D20210930.860053</t>
  </si>
  <si>
    <t>D20210930.860147</t>
  </si>
  <si>
    <t>D20210930.860231</t>
  </si>
  <si>
    <t>D20210930.860259</t>
  </si>
  <si>
    <t>D20210930.860334</t>
  </si>
  <si>
    <t>D20210930.860352</t>
  </si>
  <si>
    <t>D20210930.861153</t>
  </si>
  <si>
    <t>D20210930.861304</t>
  </si>
  <si>
    <t>D20210930.861658</t>
  </si>
  <si>
    <t>D20210930.861742</t>
  </si>
  <si>
    <t>D20210930.861854</t>
  </si>
  <si>
    <t>D20210930.862057</t>
  </si>
  <si>
    <t>D20210930.862141</t>
  </si>
  <si>
    <t>D20210930.8631</t>
  </si>
  <si>
    <t>D20210930.863362</t>
  </si>
  <si>
    <t>D20210930.86349</t>
  </si>
  <si>
    <t>D20210930.863607</t>
  </si>
  <si>
    <t>D20210930.863652</t>
  </si>
  <si>
    <t>D20210930.863746</t>
  </si>
  <si>
    <t>D20210930.864378</t>
  </si>
  <si>
    <t>D20210930.864471</t>
  </si>
  <si>
    <t>D20210930.864846</t>
  </si>
  <si>
    <t>D20210930.864855</t>
  </si>
  <si>
    <t>D20210930.865142</t>
  </si>
  <si>
    <t>D20210930.865151</t>
  </si>
  <si>
    <t>D20210930.865450</t>
  </si>
  <si>
    <t>D20210930.865544</t>
  </si>
  <si>
    <t>D20210930.865759</t>
  </si>
  <si>
    <t>D20210930.865852</t>
  </si>
  <si>
    <t>D20210930.866000</t>
  </si>
  <si>
    <t>D20210930.866055</t>
  </si>
  <si>
    <t>D20210930.866121</t>
  </si>
  <si>
    <t>D20210930.866251</t>
  </si>
  <si>
    <t>D20210930.86675</t>
  </si>
  <si>
    <t>D20210930.867070</t>
  </si>
  <si>
    <t>D20210930.867258</t>
  </si>
  <si>
    <t>D20210930.867632</t>
  </si>
  <si>
    <t>D20210930.867650</t>
  </si>
  <si>
    <t>D20210930.867856</t>
  </si>
  <si>
    <t>D20210930.868059</t>
  </si>
  <si>
    <t>D20210930.868442</t>
  </si>
  <si>
    <t>D20210930.868572</t>
  </si>
  <si>
    <t>D20210930.868844</t>
  </si>
  <si>
    <t>D20210930.868956</t>
  </si>
  <si>
    <t>D20210930.869346</t>
  </si>
  <si>
    <t>D20210930.869551</t>
  </si>
  <si>
    <t>D20210930.869663</t>
  </si>
  <si>
    <t>D20210930.869953</t>
  </si>
  <si>
    <t>D20210930.87047</t>
  </si>
  <si>
    <t>D20210930.870539</t>
  </si>
  <si>
    <t>D20210930.870650</t>
  </si>
  <si>
    <t>D20210930.870856</t>
  </si>
  <si>
    <t>D20210930.870913</t>
  </si>
  <si>
    <t>D20210930.871358</t>
  </si>
  <si>
    <t>D20210930.87159</t>
  </si>
  <si>
    <t>D20210930.871648</t>
  </si>
  <si>
    <t>D20210930.871769</t>
  </si>
  <si>
    <t>D20210930.871956</t>
  </si>
  <si>
    <t>D20210930.872047</t>
  </si>
  <si>
    <t>D20210930.87234</t>
  </si>
  <si>
    <t>D20210930.872579</t>
  </si>
  <si>
    <t>D20210930.873259</t>
  </si>
  <si>
    <t>D20210930.874050</t>
  </si>
  <si>
    <t>D20210930.874452</t>
  </si>
  <si>
    <t>D20210930.87476</t>
  </si>
  <si>
    <t>D20210930.874845</t>
  </si>
  <si>
    <t>D20210930.875048</t>
  </si>
  <si>
    <t>D20210930.875057</t>
  </si>
  <si>
    <t>D20210930.875132</t>
  </si>
  <si>
    <t>D20210930.875655</t>
  </si>
  <si>
    <t>D20210930.875758</t>
  </si>
  <si>
    <t>D20210930.87579</t>
  </si>
  <si>
    <t>D20210930.875879</t>
  </si>
  <si>
    <t>D20210930.875936</t>
  </si>
  <si>
    <t>D20210930.876157</t>
  </si>
  <si>
    <t>D20210930.876634</t>
  </si>
  <si>
    <t>D20210930.876700</t>
  </si>
  <si>
    <t>D20210930.877350</t>
  </si>
  <si>
    <t>D20210930.877752</t>
  </si>
  <si>
    <t>D20210930.877958</t>
  </si>
  <si>
    <t>D20210930.879336</t>
  </si>
  <si>
    <t>D20210930.879439</t>
  </si>
  <si>
    <t>D20210930.879457</t>
  </si>
  <si>
    <t>D20210930.879550</t>
  </si>
  <si>
    <t>D20210930.879644</t>
  </si>
  <si>
    <t>D20210930.879747</t>
  </si>
  <si>
    <t>D20210930.880332</t>
  </si>
  <si>
    <t>D20210930.880855</t>
  </si>
  <si>
    <t>D20210930.881012</t>
  </si>
  <si>
    <t>D20210930.881441</t>
  </si>
  <si>
    <t>D20210930.881478</t>
  </si>
  <si>
    <t>D20210930.881852</t>
  </si>
  <si>
    <t>D20210930.881900</t>
  </si>
  <si>
    <t>D20210930.882242</t>
  </si>
  <si>
    <t>D20210930.88231</t>
  </si>
  <si>
    <t>D20210930.882541</t>
  </si>
  <si>
    <t>D20210930.88259</t>
  </si>
  <si>
    <t>D20210930.882701</t>
  </si>
  <si>
    <t>D20210930.882952</t>
  </si>
  <si>
    <t>D20210930.883351</t>
  </si>
  <si>
    <t>D20210930.88352</t>
  </si>
  <si>
    <t>D20210930.883959</t>
  </si>
  <si>
    <t>D20210930.884303</t>
  </si>
  <si>
    <t>D20210930.884358</t>
  </si>
  <si>
    <t>D20210930.884376</t>
  </si>
  <si>
    <t>D20210930.884442</t>
  </si>
  <si>
    <t>D20210930.88455</t>
  </si>
  <si>
    <t>D20210930.884648</t>
  </si>
  <si>
    <t>D20210930.884657</t>
  </si>
  <si>
    <t>D20210930.885225</t>
  </si>
  <si>
    <t>D20210930.885252</t>
  </si>
  <si>
    <t>D20210930.885430</t>
  </si>
  <si>
    <t>D20210930.885579</t>
  </si>
  <si>
    <t>D20210930.885869</t>
  </si>
  <si>
    <t>D20210930.886204</t>
  </si>
  <si>
    <t>D20210930.886624</t>
  </si>
  <si>
    <t>D20210930.887340</t>
  </si>
  <si>
    <t>D20210930.887827</t>
  </si>
  <si>
    <t>D20210930.887854</t>
  </si>
  <si>
    <t>D20210930.888002</t>
  </si>
  <si>
    <t>D20210930.888141</t>
  </si>
  <si>
    <t>D20210930.888271</t>
  </si>
  <si>
    <t>D20210930.888552</t>
  </si>
  <si>
    <t>D20210930.888833</t>
  </si>
  <si>
    <t>D20210930.88950</t>
  </si>
  <si>
    <t>D20210930.890050</t>
  </si>
  <si>
    <t>D20210930.890078</t>
  </si>
  <si>
    <t>D20210930.89032</t>
  </si>
  <si>
    <t>D20210930.890649</t>
  </si>
  <si>
    <t>D20210930.890742</t>
  </si>
  <si>
    <t>D20210930.890957</t>
  </si>
  <si>
    <t>D20210930.891226</t>
  </si>
  <si>
    <t>D20210930.891253</t>
  </si>
  <si>
    <t>D20210930.89135</t>
  </si>
  <si>
    <t>D20210930.892205</t>
  </si>
  <si>
    <t>D20210930.892223</t>
  </si>
  <si>
    <t>D20210930.893248</t>
  </si>
  <si>
    <t>D20210930.893640</t>
  </si>
  <si>
    <t>D20210930.893855</t>
  </si>
  <si>
    <t>D20210930.894272</t>
  </si>
  <si>
    <t>D20210930.894348</t>
  </si>
  <si>
    <t>D20210930.894544</t>
  </si>
  <si>
    <t>D20210930.894834</t>
  </si>
  <si>
    <t>D20210930.895055</t>
  </si>
  <si>
    <t>D20210930.895448</t>
  </si>
  <si>
    <t>D20210930.895710</t>
  </si>
  <si>
    <t>D20210930.896155</t>
  </si>
  <si>
    <t>D20210930.896427</t>
  </si>
  <si>
    <t>D20210930.897170</t>
  </si>
  <si>
    <t>D20210930.897237</t>
  </si>
  <si>
    <t>D20210930.897330</t>
  </si>
  <si>
    <t>D20210930.897451</t>
  </si>
  <si>
    <t>D20210930.897648</t>
  </si>
  <si>
    <t>D20210930.897853</t>
  </si>
  <si>
    <t>D20210930.898458</t>
  </si>
  <si>
    <t>D20210930.89854</t>
  </si>
  <si>
    <t>D20210930.898579</t>
  </si>
  <si>
    <t>D20210930.898627</t>
  </si>
  <si>
    <t>D20210930.898850</t>
  </si>
  <si>
    <t>D20210930.899008</t>
  </si>
  <si>
    <t>D20210930.899343</t>
  </si>
  <si>
    <t>D20210930.899428</t>
  </si>
  <si>
    <t>D20210930.89957</t>
  </si>
  <si>
    <t>D20210930.899642</t>
  </si>
  <si>
    <t>D20210930.899651</t>
  </si>
  <si>
    <t>D20210930.900034</t>
  </si>
  <si>
    <t>D20210930.900146</t>
  </si>
  <si>
    <t>D20210930.900306</t>
  </si>
  <si>
    <t>D20210930.900379</t>
  </si>
  <si>
    <t>D20210930.90047</t>
  </si>
  <si>
    <t>D20210930.900502</t>
  </si>
  <si>
    <t>D20210930.900678</t>
  </si>
  <si>
    <t>D20210930.901134</t>
  </si>
  <si>
    <t>D20210930.901358</t>
  </si>
  <si>
    <t>D20210930.901451</t>
  </si>
  <si>
    <t>D20210930.901741</t>
  </si>
  <si>
    <t>D20210930.90177</t>
  </si>
  <si>
    <t>D20210930.901938</t>
  </si>
  <si>
    <t>D20210930.901974</t>
  </si>
  <si>
    <t>D20210930.902645</t>
  </si>
  <si>
    <t>D20210930.902672</t>
  </si>
  <si>
    <t>D20210930.903240</t>
  </si>
  <si>
    <t>D20210930.90328</t>
  </si>
  <si>
    <t>D20210930.90337</t>
  </si>
  <si>
    <t>D20210930.903455</t>
  </si>
  <si>
    <t>D20210930.903754</t>
  </si>
  <si>
    <t>D20210930.903950</t>
  </si>
  <si>
    <t>D20210930.904171</t>
  </si>
  <si>
    <t>D20210930.904359</t>
  </si>
  <si>
    <t>D20210930.904845</t>
  </si>
  <si>
    <t>D20210930.905356</t>
  </si>
  <si>
    <t>D20210930.905673</t>
  </si>
  <si>
    <t>D20210930.90579</t>
  </si>
  <si>
    <t>D20210930.906241</t>
  </si>
  <si>
    <t>D20210930.906410</t>
  </si>
  <si>
    <t>D20210930.906652</t>
  </si>
  <si>
    <t>D20210930.907444</t>
  </si>
  <si>
    <t>D20210930.907547</t>
  </si>
  <si>
    <t>D20210930.908450</t>
  </si>
  <si>
    <t>D20210930.908553</t>
  </si>
  <si>
    <t>D20210930.908861</t>
  </si>
  <si>
    <t>D20210930.909055</t>
  </si>
  <si>
    <t>D20210930.909756</t>
  </si>
  <si>
    <t>D20210930.910079</t>
  </si>
  <si>
    <t>D20210930.910118</t>
  </si>
  <si>
    <t>D20210930.910239</t>
  </si>
  <si>
    <t>D20210930.911160</t>
  </si>
  <si>
    <t>D20210930.911339</t>
  </si>
  <si>
    <t>D20210930.911759</t>
  </si>
  <si>
    <t>D20210930.911973</t>
  </si>
  <si>
    <t>D20210930.912550</t>
  </si>
  <si>
    <t>D20210930.912756</t>
  </si>
  <si>
    <t>D20210930.913146</t>
  </si>
  <si>
    <t>D20210930.913436</t>
  </si>
  <si>
    <t>D20210930.913753</t>
  </si>
  <si>
    <t>D20210930.913856</t>
  </si>
  <si>
    <t>D20210930.914545</t>
  </si>
  <si>
    <t>D20210930.914648</t>
  </si>
  <si>
    <t>D20210930.914853</t>
  </si>
  <si>
    <t>D20210930.915056</t>
  </si>
  <si>
    <t>D20210930.915065</t>
  </si>
  <si>
    <t>D20210930.915878</t>
  </si>
  <si>
    <t>D20210930.915935</t>
  </si>
  <si>
    <t>D20210930.91615</t>
  </si>
  <si>
    <t>D20210930.916259</t>
  </si>
  <si>
    <t>D20210930.916343</t>
  </si>
  <si>
    <t>D20210930.916745</t>
  </si>
  <si>
    <t>D20210930.916857</t>
  </si>
  <si>
    <t>D20210930.917050</t>
  </si>
  <si>
    <t>D20210930.917500</t>
  </si>
  <si>
    <t>D20210930.91754</t>
  </si>
  <si>
    <t>D20210930.917555</t>
  </si>
  <si>
    <t>D20210930.917630</t>
  </si>
  <si>
    <t>D20210930.917742</t>
  </si>
  <si>
    <t>D20210930.917854</t>
  </si>
  <si>
    <t>D20210930.918132</t>
  </si>
  <si>
    <t>D20210930.918150</t>
  </si>
  <si>
    <t>D20210930.918356</t>
  </si>
  <si>
    <t>D20210930.918477</t>
  </si>
  <si>
    <t>D20210930.918655</t>
  </si>
  <si>
    <t>D20210930.918776</t>
  </si>
  <si>
    <t>D20210930.918879</t>
  </si>
  <si>
    <t>D20210930.918918</t>
  </si>
  <si>
    <t>D20210930.918954</t>
  </si>
  <si>
    <t>D20210930.919344</t>
  </si>
  <si>
    <t>D20210930.919456</t>
  </si>
  <si>
    <t>D20210930.91950</t>
  </si>
  <si>
    <t>D20210930.919568</t>
  </si>
  <si>
    <t>D20210930.919773</t>
  </si>
  <si>
    <t>D20210930.920210</t>
  </si>
  <si>
    <t>D20210930.920359</t>
  </si>
  <si>
    <t>D20210930.920733</t>
  </si>
  <si>
    <t>D20210930.920854</t>
  </si>
  <si>
    <t>D20210930.920975</t>
  </si>
  <si>
    <t>D20210930.921039</t>
  </si>
  <si>
    <t>D20210930.921178</t>
  </si>
  <si>
    <t>D20210930.92144</t>
  </si>
  <si>
    <t>D20210930.921655</t>
  </si>
  <si>
    <t>D20210930.921879</t>
  </si>
  <si>
    <t>D20210930.921936</t>
  </si>
  <si>
    <t>D20210930.922157</t>
  </si>
  <si>
    <t>D20210930.922344</t>
  </si>
  <si>
    <t>D20210930.922559</t>
  </si>
  <si>
    <t>D20210930.922924</t>
  </si>
  <si>
    <t>D20210930.923257</t>
  </si>
  <si>
    <t>D20210930.923350</t>
  </si>
  <si>
    <t>D20210930.923707</t>
  </si>
  <si>
    <t>D20210930.923752</t>
  </si>
  <si>
    <t>D20210930.923855</t>
  </si>
  <si>
    <t>D20210930.923949</t>
  </si>
  <si>
    <t>D20210930.924058</t>
  </si>
  <si>
    <t>D20210930.924236</t>
  </si>
  <si>
    <t>D20210930.924254</t>
  </si>
  <si>
    <t>D20210930.924357</t>
  </si>
  <si>
    <t>D20210930.924553</t>
  </si>
  <si>
    <t>D20210930.924843</t>
  </si>
  <si>
    <t>D20210930.924937</t>
  </si>
  <si>
    <t>D20210930.925037</t>
  </si>
  <si>
    <t>D20210930.925055</t>
  </si>
  <si>
    <t>D20210930.925354</t>
  </si>
  <si>
    <t>D20210930.925411</t>
  </si>
  <si>
    <t>D20210930.925653</t>
  </si>
  <si>
    <t>D20210930.926632</t>
  </si>
  <si>
    <t>D20210930.926650</t>
  </si>
  <si>
    <t>D20210930.92676</t>
  </si>
  <si>
    <t>D20210930.926959</t>
  </si>
  <si>
    <t>D20210930.92706</t>
  </si>
  <si>
    <t>D20210930.927077</t>
  </si>
  <si>
    <t>D20210930.927134</t>
  </si>
  <si>
    <t>D20210930.927479</t>
  </si>
  <si>
    <t>D20210930.928056</t>
  </si>
  <si>
    <t>D20210930.928421</t>
  </si>
  <si>
    <t>D20210930.928618</t>
  </si>
  <si>
    <t>D20210930.92902</t>
  </si>
  <si>
    <t>D20210930.929352</t>
  </si>
  <si>
    <t>D20210930.929932</t>
  </si>
  <si>
    <t>D20210930.929978</t>
  </si>
  <si>
    <t>D20210930.930358</t>
  </si>
  <si>
    <t>D20210930.930442</t>
  </si>
  <si>
    <t>D20210930.930853</t>
  </si>
  <si>
    <t>D20210930.930871</t>
  </si>
  <si>
    <t>D20210930.930965</t>
  </si>
  <si>
    <t>D20210930.931038</t>
  </si>
  <si>
    <t>D20210930.931047</t>
  </si>
  <si>
    <t>D20210930.931159</t>
  </si>
  <si>
    <t>D20210930.931207</t>
  </si>
  <si>
    <t>D20210930.931270</t>
  </si>
  <si>
    <t>D20210930.931355</t>
  </si>
  <si>
    <t>D20210930.931458</t>
  </si>
  <si>
    <t>D20210930.931944</t>
  </si>
  <si>
    <t>D20210930.93244</t>
  </si>
  <si>
    <t>D20210930.932633</t>
  </si>
  <si>
    <t>D20210930.932642</t>
  </si>
  <si>
    <t>D20210930.932745</t>
  </si>
  <si>
    <t>D20210930.932978</t>
  </si>
  <si>
    <t>D20210930.933023</t>
  </si>
  <si>
    <t>D20210930.933041</t>
  </si>
  <si>
    <t>D20210930.933256</t>
  </si>
  <si>
    <t>D20210930.933340</t>
  </si>
  <si>
    <t>D20210930.933377</t>
  </si>
  <si>
    <t>D20210930.933621</t>
  </si>
  <si>
    <t>D20210930.933863</t>
  </si>
  <si>
    <t>D20210930.933966</t>
  </si>
  <si>
    <t>D20210930.933975</t>
  </si>
  <si>
    <t>D20210930.934271</t>
  </si>
  <si>
    <t>D20210930.934329</t>
  </si>
  <si>
    <t>D20210930.934673</t>
  </si>
  <si>
    <t>D20210930.934954</t>
  </si>
  <si>
    <t>D20210930.935250</t>
  </si>
  <si>
    <t>D20210930.935308</t>
  </si>
  <si>
    <t>D20210930.93543</t>
  </si>
  <si>
    <t>D20210930.935559</t>
  </si>
  <si>
    <t>D20210930.935577</t>
  </si>
  <si>
    <t>D20210930.9357</t>
  </si>
  <si>
    <t>D20210930.935719</t>
  </si>
  <si>
    <t>D20210930.936136</t>
  </si>
  <si>
    <t>D20210930.93619</t>
  </si>
  <si>
    <t>D20210930.936426</t>
  </si>
  <si>
    <t>D20210930.936462</t>
  </si>
  <si>
    <t>D20210930.936583</t>
  </si>
  <si>
    <t>D20210930.936640</t>
  </si>
  <si>
    <t>D20210930.936837</t>
  </si>
  <si>
    <t>D20210930.936855</t>
  </si>
  <si>
    <t>D20210930.937339</t>
  </si>
  <si>
    <t>D20210930.937553</t>
  </si>
  <si>
    <t>D20210930.937740</t>
  </si>
  <si>
    <t>D20210930.937759</t>
  </si>
  <si>
    <t>D20210930.937834</t>
  </si>
  <si>
    <t>D20210930.937843</t>
  </si>
  <si>
    <t>D20210930.938354</t>
  </si>
  <si>
    <t>D20210930.938550</t>
  </si>
  <si>
    <t>D20210930.938859</t>
  </si>
  <si>
    <t>D20210930.939070</t>
  </si>
  <si>
    <t>D20210930.939249</t>
  </si>
  <si>
    <t>D20210930.940021</t>
  </si>
  <si>
    <t>D20210930.940311</t>
  </si>
  <si>
    <t>D20210930.940674</t>
  </si>
  <si>
    <t>D20210930.940731</t>
  </si>
  <si>
    <t>D20210930.940852</t>
  </si>
  <si>
    <t>D20210930.94139</t>
  </si>
  <si>
    <t>D20210930.941541</t>
  </si>
  <si>
    <t>D20210930.941653</t>
  </si>
  <si>
    <t>D20210930.941804</t>
  </si>
  <si>
    <t>D20210930.942454</t>
  </si>
  <si>
    <t>D20210930.942539</t>
  </si>
  <si>
    <t>D20210930.942847</t>
  </si>
  <si>
    <t>D20210930.943143</t>
  </si>
  <si>
    <t>D20210930.943152</t>
  </si>
  <si>
    <t>D20210930.943273</t>
  </si>
  <si>
    <t>D20210930.943675</t>
  </si>
  <si>
    <t>D20210930.943853</t>
  </si>
  <si>
    <t>D20210930.943974</t>
  </si>
  <si>
    <t>D20210930.944047</t>
  </si>
  <si>
    <t>D20210930.944337</t>
  </si>
  <si>
    <t>D20210930.944355</t>
  </si>
  <si>
    <t>D20210930.944551</t>
  </si>
  <si>
    <t>D20210930.944627</t>
  </si>
  <si>
    <t>D20210930.944739</t>
  </si>
  <si>
    <t>D20210930.944748</t>
  </si>
  <si>
    <t>D20210930.944935</t>
  </si>
  <si>
    <t>D20210930.945026</t>
  </si>
  <si>
    <t>D20210930.945053</t>
  </si>
  <si>
    <t>D20210930.945071</t>
  </si>
  <si>
    <t>D20210930.94522</t>
  </si>
  <si>
    <t>D20210930.945950</t>
  </si>
  <si>
    <t>D20210930.946274</t>
  </si>
  <si>
    <t>D20210930.946555</t>
  </si>
  <si>
    <t>D20210930.947525</t>
  </si>
  <si>
    <t>D20210930.94755</t>
  </si>
  <si>
    <t>D20210930.947749</t>
  </si>
  <si>
    <t>D20210930.947776</t>
  </si>
  <si>
    <t>D20210930.948036</t>
  </si>
  <si>
    <t>D20210930.948250</t>
  </si>
  <si>
    <t>D20210930.948278</t>
  </si>
  <si>
    <t>D20210930.948531</t>
  </si>
  <si>
    <t>D20210930.94858</t>
  </si>
  <si>
    <t>D20210930.949154</t>
  </si>
  <si>
    <t>D20210930.949453</t>
  </si>
  <si>
    <t>D20210930.950141</t>
  </si>
  <si>
    <t>D20210930.950178</t>
  </si>
  <si>
    <t>D20210930.950356</t>
  </si>
  <si>
    <t>D20210930.95051</t>
  </si>
  <si>
    <t>D20210930.950758</t>
  </si>
  <si>
    <t>D20210930.951102</t>
  </si>
  <si>
    <t>D20210930.952172</t>
  </si>
  <si>
    <t>D20210930.952257</t>
  </si>
  <si>
    <t>D20210930.952677</t>
  </si>
  <si>
    <t>D20210930.952846</t>
  </si>
  <si>
    <t>D20210930.953535</t>
  </si>
  <si>
    <t>D20210930.953843</t>
  </si>
  <si>
    <t>D20210930.953852</t>
  </si>
  <si>
    <t>D20210930.954158</t>
  </si>
  <si>
    <t>D20210930.954251</t>
  </si>
  <si>
    <t>D20210930.954279</t>
  </si>
  <si>
    <t>D20210930.954653</t>
  </si>
  <si>
    <t>D20210930.954671</t>
  </si>
  <si>
    <t>D20210930.9553</t>
  </si>
  <si>
    <t>D20210930.955548</t>
  </si>
  <si>
    <t>D20210930.955753</t>
  </si>
  <si>
    <t>D20210930.955940</t>
  </si>
  <si>
    <t>D20210930.955959</t>
  </si>
  <si>
    <t>D20210930.955977</t>
  </si>
  <si>
    <t>D20210930.956134</t>
  </si>
  <si>
    <t>D20210930.956152</t>
  </si>
  <si>
    <t>D20210930.956255</t>
  </si>
  <si>
    <t>D20210930.956358</t>
  </si>
  <si>
    <t>D20210930.956376</t>
  </si>
  <si>
    <t>D20210930.956527</t>
  </si>
  <si>
    <t>D20210930.956554</t>
  </si>
  <si>
    <t>D20210930.956750</t>
  </si>
  <si>
    <t>D20210930.95677</t>
  </si>
  <si>
    <t>D20210930.956938</t>
  </si>
  <si>
    <t>D20210930.956956</t>
  </si>
  <si>
    <t>D20210930.957757</t>
  </si>
  <si>
    <t>D20210930.958204</t>
  </si>
  <si>
    <t>D20210930.958231</t>
  </si>
  <si>
    <t>D20210930.958558</t>
  </si>
  <si>
    <t>D20210930.958727</t>
  </si>
  <si>
    <t>D20210930.958763</t>
  </si>
  <si>
    <t>D20210930.959304</t>
  </si>
  <si>
    <t>D20210930.959443</t>
  </si>
  <si>
    <t>D20210930.959630</t>
  </si>
  <si>
    <t>D20210930.959715</t>
  </si>
  <si>
    <t>D20210930.960047</t>
  </si>
  <si>
    <t>D20210930.960551</t>
  </si>
  <si>
    <t>D20210930.960560</t>
  </si>
  <si>
    <t>D20210930.960935</t>
  </si>
  <si>
    <t>D20210930.961259</t>
  </si>
  <si>
    <t>D20210930.961343</t>
  </si>
  <si>
    <t>D20210930.961400</t>
  </si>
  <si>
    <t>D20210930.961446</t>
  </si>
  <si>
    <t>D20210930.961576</t>
  </si>
  <si>
    <t>D20210930.961624</t>
  </si>
  <si>
    <t>D20210930.961811</t>
  </si>
  <si>
    <t>D20210930.962313</t>
  </si>
  <si>
    <t>D20210930.962890</t>
  </si>
  <si>
    <t>D20210930.962966</t>
  </si>
  <si>
    <t>D20210930.963002</t>
  </si>
  <si>
    <t>D20210930.963730</t>
  </si>
  <si>
    <t>D20210930.963945</t>
  </si>
  <si>
    <t>D20210930.963954</t>
  </si>
  <si>
    <t>D20210930.964157</t>
  </si>
  <si>
    <t>D20210930.964250</t>
  </si>
  <si>
    <t>D20210930.965051</t>
  </si>
  <si>
    <t>D20210930.96553</t>
  </si>
  <si>
    <t>D20210930.965789</t>
  </si>
  <si>
    <t>D20210930.966272</t>
  </si>
  <si>
    <t>D20210930.966722</t>
  </si>
  <si>
    <t>D20210930.966731</t>
  </si>
  <si>
    <t>D20210930.966973</t>
  </si>
  <si>
    <t>D20210930.967046</t>
  </si>
  <si>
    <t>D20210930.967952</t>
  </si>
  <si>
    <t>D20210930.968070</t>
  </si>
  <si>
    <t>D20210930.968155</t>
  </si>
  <si>
    <t>D20210930.968249</t>
  </si>
  <si>
    <t>D20210930.968744</t>
  </si>
  <si>
    <t>D20210930.969059</t>
  </si>
  <si>
    <t>D20210930.969255</t>
  </si>
  <si>
    <t>D20210930.969639</t>
  </si>
  <si>
    <t>D20210930.969844</t>
  </si>
  <si>
    <t>D20210930.969956</t>
  </si>
  <si>
    <t>D20210930.970055</t>
  </si>
  <si>
    <t>D20210930.97055</t>
  </si>
  <si>
    <t>D20210930.971070</t>
  </si>
  <si>
    <t>D20210930.971379</t>
  </si>
  <si>
    <t>D20210930.971959</t>
  </si>
  <si>
    <t>D20210930.972143</t>
  </si>
  <si>
    <t>D20210930.972406</t>
  </si>
  <si>
    <t>D20210930.972648</t>
  </si>
  <si>
    <t>D20210930.972732</t>
  </si>
  <si>
    <t>D20210930.972750</t>
  </si>
  <si>
    <t>D20210930.972769</t>
  </si>
  <si>
    <t>D20210930.97279</t>
  </si>
  <si>
    <t>D20210930.972862</t>
  </si>
  <si>
    <t>D20210930.973252</t>
  </si>
  <si>
    <t>D20210930.974558</t>
  </si>
  <si>
    <t>D20210930.97457</t>
  </si>
  <si>
    <t>D20210930.974754</t>
  </si>
  <si>
    <t>D20210930.975153</t>
  </si>
  <si>
    <t>D20210930.975256</t>
  </si>
  <si>
    <t>D20210930.975452</t>
  </si>
  <si>
    <t>D20210930.975555</t>
  </si>
  <si>
    <t>D20210930.975751</t>
  </si>
  <si>
    <t>D20210930.975854</t>
  </si>
  <si>
    <t>D20210930.976534</t>
  </si>
  <si>
    <t>D20210930.976552</t>
  </si>
  <si>
    <t>D20210930.976703</t>
  </si>
  <si>
    <t>D20210930.976954</t>
  </si>
  <si>
    <t>D20210930.977045</t>
  </si>
  <si>
    <t>D20210930.977250</t>
  </si>
  <si>
    <t>D20210930.977616</t>
  </si>
  <si>
    <t>D20210930.977652</t>
  </si>
  <si>
    <t>D20210930.977951</t>
  </si>
  <si>
    <t>D20210930.97804</t>
  </si>
  <si>
    <t>D20210930.978118</t>
  </si>
  <si>
    <t>D20210930.978417</t>
  </si>
  <si>
    <t>D20210930.978622</t>
  </si>
  <si>
    <t>D20210930.979133</t>
  </si>
  <si>
    <t>D20210930.979151</t>
  </si>
  <si>
    <t>D20210930.979357</t>
  </si>
  <si>
    <t>D20210930.979375</t>
  </si>
  <si>
    <t>D20210930.97943</t>
  </si>
  <si>
    <t>D20210930.979629</t>
  </si>
  <si>
    <t>D20210930.979759</t>
  </si>
  <si>
    <t>D20210930.980438</t>
  </si>
  <si>
    <t>D20210930.980531</t>
  </si>
  <si>
    <t>D20210930.980661</t>
  </si>
  <si>
    <t>D20210930.9807</t>
  </si>
  <si>
    <t>D20210930.980773</t>
  </si>
  <si>
    <t>D20210930.980951</t>
  </si>
  <si>
    <t>D20210930.980960</t>
  </si>
  <si>
    <t>D20210930.981275</t>
  </si>
  <si>
    <t>D20210930.981350</t>
  </si>
  <si>
    <t>D20210930.981453</t>
  </si>
  <si>
    <t>D20210930.982142</t>
  </si>
  <si>
    <t>D20210930.982348</t>
  </si>
  <si>
    <t>D20210930.982553</t>
  </si>
  <si>
    <t>D20210930.983055</t>
  </si>
  <si>
    <t>D20210930.983158</t>
  </si>
  <si>
    <t>D20210930.983457</t>
  </si>
  <si>
    <t>D20210930.98351</t>
  </si>
  <si>
    <t>D20210930.983550</t>
  </si>
  <si>
    <t>D20210930.984258</t>
  </si>
  <si>
    <t>D20210930.984351</t>
  </si>
  <si>
    <t>D20210930.984379</t>
  </si>
  <si>
    <t>D20210930.984454</t>
  </si>
  <si>
    <t>D20210930.98463</t>
  </si>
  <si>
    <t>D20210930.984650</t>
  </si>
  <si>
    <t>D20210930.984856</t>
  </si>
  <si>
    <t>D20210930.985451</t>
  </si>
  <si>
    <t>D20210930.985479</t>
  </si>
  <si>
    <t>D20210930.986159</t>
  </si>
  <si>
    <t>D20210930.986551</t>
  </si>
  <si>
    <t>D20210930.986757</t>
  </si>
  <si>
    <t>D20210930.986935</t>
  </si>
  <si>
    <t>D20210930.987053</t>
  </si>
  <si>
    <t>D20210930.98717</t>
  </si>
  <si>
    <t>D20210930.987231</t>
  </si>
  <si>
    <t>D20210930.987259</t>
  </si>
  <si>
    <t>D20210930.987352</t>
  </si>
  <si>
    <t>D20210930.987576</t>
  </si>
  <si>
    <t>D20210930.987651</t>
  </si>
  <si>
    <t>D20210930.987848</t>
  </si>
  <si>
    <t>D20210930.988144</t>
  </si>
  <si>
    <t>D20210930.988153</t>
  </si>
  <si>
    <t>D20210930.988256</t>
  </si>
  <si>
    <t>D20210930.988452</t>
  </si>
  <si>
    <t>D20210930.989141</t>
  </si>
  <si>
    <t>D20210930.989347</t>
  </si>
  <si>
    <t>D20210930.989534</t>
  </si>
  <si>
    <t>D20210930.989730</t>
  </si>
  <si>
    <t>D20210930.989758</t>
  </si>
  <si>
    <t>D20210930.989851</t>
  </si>
  <si>
    <t>D20210930.990053</t>
  </si>
  <si>
    <t>D20210930.990352</t>
  </si>
  <si>
    <t>D20210930.990642</t>
  </si>
  <si>
    <t>D20210930.991078</t>
  </si>
  <si>
    <t>D20210930.991135</t>
  </si>
  <si>
    <t>D20210930.991340</t>
  </si>
  <si>
    <t>D20210930.991359</t>
  </si>
  <si>
    <t>D20210930.99143</t>
  </si>
  <si>
    <t>D20210930.991555</t>
  </si>
  <si>
    <t>D20210930.991621</t>
  </si>
  <si>
    <t>D20210930.991854</t>
  </si>
  <si>
    <t>D20210930.992851</t>
  </si>
  <si>
    <t>D20210930.993250</t>
  </si>
  <si>
    <t>D20210930.99376</t>
  </si>
  <si>
    <t>D20210930.99442</t>
  </si>
  <si>
    <t>D20210930.994435</t>
  </si>
  <si>
    <t>D20210930.994770</t>
  </si>
  <si>
    <t>D20210930.995076</t>
  </si>
  <si>
    <t>D20210930.995272</t>
  </si>
  <si>
    <t>D20210930.99536</t>
  </si>
  <si>
    <t>D20210930.9955</t>
  </si>
  <si>
    <t>D20210930.995517</t>
  </si>
  <si>
    <t>D20210930.995571</t>
  </si>
  <si>
    <t>D20210930.995674</t>
  </si>
  <si>
    <t>D20210930.995955</t>
  </si>
  <si>
    <t>D20210930.996260</t>
  </si>
  <si>
    <t>D20210930.997155</t>
  </si>
  <si>
    <t>D20210930.997557</t>
  </si>
  <si>
    <t>D20210930.997650</t>
  </si>
  <si>
    <t>D20210930.997847</t>
  </si>
  <si>
    <t>D20210930.998358</t>
  </si>
  <si>
    <t>D20210930.99853</t>
  </si>
  <si>
    <t>D20210930.998648</t>
  </si>
  <si>
    <t>D20210930.998657</t>
  </si>
  <si>
    <t>D20210930.998844</t>
  </si>
  <si>
    <t>D20210930.999355</t>
  </si>
  <si>
    <t>D20210930.999935</t>
  </si>
  <si>
    <t>D20211231.1000052</t>
  </si>
  <si>
    <t>D20211231.1000276</t>
  </si>
  <si>
    <t>D20211231.1000641</t>
  </si>
  <si>
    <t>D20211231.1000856</t>
  </si>
  <si>
    <t>D20211231.1000959</t>
  </si>
  <si>
    <t>D20211231.1001059</t>
  </si>
  <si>
    <t>D20211231.1001152</t>
  </si>
  <si>
    <t>D20211231.1001639</t>
  </si>
  <si>
    <t>D20211231.1001648</t>
  </si>
  <si>
    <t>D20211231.1001853</t>
  </si>
  <si>
    <t>D20211231.100236</t>
  </si>
  <si>
    <t>D20211231.1002373</t>
  </si>
  <si>
    <t>D20211231.1002458</t>
  </si>
  <si>
    <t>D20211231.1002878</t>
  </si>
  <si>
    <t>D20211231.1002953</t>
  </si>
  <si>
    <t>D20211231.1003455</t>
  </si>
  <si>
    <t>D20211231.1003558</t>
  </si>
  <si>
    <t>D20211231.100357</t>
  </si>
  <si>
    <t>D20211231.1003839</t>
  </si>
  <si>
    <t>D20211231.1003950</t>
  </si>
  <si>
    <t>D20211231.1004256</t>
  </si>
  <si>
    <t>D20211231.1004470</t>
  </si>
  <si>
    <t>D20211231.1005075</t>
  </si>
  <si>
    <t>D20211231.1005552</t>
  </si>
  <si>
    <t>D20211231.100562</t>
  </si>
  <si>
    <t>D20211231.1005655</t>
  </si>
  <si>
    <t>D20211231.1005851</t>
  </si>
  <si>
    <t>D20211231.1006148</t>
  </si>
  <si>
    <t>D20211231.1006157</t>
  </si>
  <si>
    <t>D20211231.1006513</t>
  </si>
  <si>
    <t>D20211231.1006559</t>
  </si>
  <si>
    <t>D20211231.1006652</t>
  </si>
  <si>
    <t>D20211231.1007015</t>
  </si>
  <si>
    <t>D20211231.1007051</t>
  </si>
  <si>
    <t>D20211231.1007154</t>
  </si>
  <si>
    <t>D20211231.1007417</t>
  </si>
  <si>
    <t>D20211231.1007734</t>
  </si>
  <si>
    <t>D20211231.1007752</t>
  </si>
  <si>
    <t>D20211231.100777</t>
  </si>
  <si>
    <t>D20211231.1007819</t>
  </si>
  <si>
    <t>D20211231.1007846</t>
  </si>
  <si>
    <t>D20211231.1007873</t>
  </si>
  <si>
    <t>D20211231.1007930</t>
  </si>
  <si>
    <t>D20211231.1007958</t>
  </si>
  <si>
    <t>D20211231.1008076</t>
  </si>
  <si>
    <t>D20211231.1008151</t>
  </si>
  <si>
    <t>D20211231.1008209</t>
  </si>
  <si>
    <t>D20211231.100843</t>
  </si>
  <si>
    <t>D20211231.1008432</t>
  </si>
  <si>
    <t>D20211231.1008450</t>
  </si>
  <si>
    <t>D20211231.1008553</t>
  </si>
  <si>
    <t>D20211231.1008674</t>
  </si>
  <si>
    <t>D20211231.1008955</t>
  </si>
  <si>
    <t>D20211231.1009242</t>
  </si>
  <si>
    <t>D20211231.1009354</t>
  </si>
  <si>
    <t>D20211231.1009756</t>
  </si>
  <si>
    <t>D20211231.1009840</t>
  </si>
  <si>
    <t>D20211231.1010015</t>
  </si>
  <si>
    <t>D20211231.101019</t>
  </si>
  <si>
    <t>D20211231.101037</t>
  </si>
  <si>
    <t>D20211231.1010574</t>
  </si>
  <si>
    <t>D20211231.1011432</t>
  </si>
  <si>
    <t>D20211231.1011526</t>
  </si>
  <si>
    <t>D20211231.1011553</t>
  </si>
  <si>
    <t>D20211231.1011638</t>
  </si>
  <si>
    <t>D20211231.1011656</t>
  </si>
  <si>
    <t>D20211231.1011852</t>
  </si>
  <si>
    <t>D20211231.1011955</t>
  </si>
  <si>
    <t>D20211231.1012251</t>
  </si>
  <si>
    <t>D20211231.1012457</t>
  </si>
  <si>
    <t>D20211231.1012671</t>
  </si>
  <si>
    <t>D20211231.1013070</t>
  </si>
  <si>
    <t>D20211231.1013650</t>
  </si>
  <si>
    <t>D20211231.1013744</t>
  </si>
  <si>
    <t>D20211231.1014059</t>
  </si>
  <si>
    <t>D20211231.1014125</t>
  </si>
  <si>
    <t>D20211231.1014246</t>
  </si>
  <si>
    <t>D20211231.1014255</t>
  </si>
  <si>
    <t>D20211231.1014376</t>
  </si>
  <si>
    <t>D20211231.101439</t>
  </si>
  <si>
    <t>D20211231.1014451</t>
  </si>
  <si>
    <t>D20211231.1014554</t>
  </si>
  <si>
    <t>D20211231.1014657</t>
  </si>
  <si>
    <t>D20211231.1014853</t>
  </si>
  <si>
    <t>D20211231.1015252</t>
  </si>
  <si>
    <t>D20211231.1015270</t>
  </si>
  <si>
    <t>D20211231.1015458</t>
  </si>
  <si>
    <t>D20211231.1015467</t>
  </si>
  <si>
    <t>D20211231.1015560</t>
  </si>
  <si>
    <t>D20211231.1015832</t>
  </si>
  <si>
    <t>D20211231.1015841</t>
  </si>
  <si>
    <t>D20211231.1015850</t>
  </si>
  <si>
    <t>D20211231.1016174</t>
  </si>
  <si>
    <t>D20211231.1016231</t>
  </si>
  <si>
    <t>D20211231.1016259</t>
  </si>
  <si>
    <t>D20211231.1016558</t>
  </si>
  <si>
    <t>D20211231.101671</t>
  </si>
  <si>
    <t>D20211231.1016718</t>
  </si>
  <si>
    <t>D20211231.1016848</t>
  </si>
  <si>
    <t>D20211231.1016857</t>
  </si>
  <si>
    <t>D20211231.1016941</t>
  </si>
  <si>
    <t>D20211231.101738</t>
  </si>
  <si>
    <t>D20211231.1017425</t>
  </si>
  <si>
    <t>D20211231.1017555</t>
  </si>
  <si>
    <t>D20211231.1017564</t>
  </si>
  <si>
    <t>D20211231.1017854</t>
  </si>
  <si>
    <t>D20211231.1017939</t>
  </si>
  <si>
    <t>D20211231.1017957</t>
  </si>
  <si>
    <t>D20211231.1018927</t>
  </si>
  <si>
    <t>D20211231.101952</t>
  </si>
  <si>
    <t>D20211231.102333</t>
  </si>
  <si>
    <t>D20211231.102342</t>
  </si>
  <si>
    <t>D20211231.10250</t>
  </si>
  <si>
    <t>D20211231.102539</t>
  </si>
  <si>
    <t>D20211231.102557</t>
  </si>
  <si>
    <t>D20211231.102874</t>
  </si>
  <si>
    <t>D20211231.103134</t>
  </si>
  <si>
    <t>D20211231.104234</t>
  </si>
  <si>
    <t>D20211231.104542</t>
  </si>
  <si>
    <t>D20211231.104971</t>
  </si>
  <si>
    <t>D20211231.105026</t>
  </si>
  <si>
    <t>D20211231.105473</t>
  </si>
  <si>
    <t>D20211231.105530</t>
  </si>
  <si>
    <t>D20211231.106359</t>
  </si>
  <si>
    <t>D20211231.106452</t>
  </si>
  <si>
    <t>D20211231.106676</t>
  </si>
  <si>
    <t>D20211231.107244</t>
  </si>
  <si>
    <t>D20211231.107459</t>
  </si>
  <si>
    <t>D20211231.107570</t>
  </si>
  <si>
    <t>D20211231.107758</t>
  </si>
  <si>
    <t>D20211231.108072</t>
  </si>
  <si>
    <t>D20211231.108269</t>
  </si>
  <si>
    <t>D20211231.10849</t>
  </si>
  <si>
    <t>D20211231.108652</t>
  </si>
  <si>
    <t>D20211231.108746</t>
  </si>
  <si>
    <t>D20211231.108951</t>
  </si>
  <si>
    <t>D20211231.109136</t>
  </si>
  <si>
    <t>D20211231.109154</t>
  </si>
  <si>
    <t>D20211231.109453</t>
  </si>
  <si>
    <t>D20211231.109574</t>
  </si>
  <si>
    <t>D20211231.109659</t>
  </si>
  <si>
    <t>D20211231.110413</t>
  </si>
  <si>
    <t>D20211231.110936</t>
  </si>
  <si>
    <t>D20211231.110945</t>
  </si>
  <si>
    <t>D20211231.110972</t>
  </si>
  <si>
    <t>D20211231.111157</t>
  </si>
  <si>
    <t>D20211231.111205</t>
  </si>
  <si>
    <t>D20211231.11145</t>
  </si>
  <si>
    <t>D20211231.111942</t>
  </si>
  <si>
    <t>D20211231.111979</t>
  </si>
  <si>
    <t>D20211231.112163</t>
  </si>
  <si>
    <t>D20211231.112332</t>
  </si>
  <si>
    <t>D20211231.112510</t>
  </si>
  <si>
    <t>D20211231.112556</t>
  </si>
  <si>
    <t>D20211231.112837</t>
  </si>
  <si>
    <t>D20211231.113003</t>
  </si>
  <si>
    <t>D20211231.113030</t>
  </si>
  <si>
    <t>D20211231.113441</t>
  </si>
  <si>
    <t>D20211231.113601</t>
  </si>
  <si>
    <t>D20211231.113740</t>
  </si>
  <si>
    <t>D20211231.113937</t>
  </si>
  <si>
    <t>D20211231.114149</t>
  </si>
  <si>
    <t>D20211231.114260</t>
  </si>
  <si>
    <t>D20211231.114457</t>
  </si>
  <si>
    <t>D20211231.114774</t>
  </si>
  <si>
    <t>D20211231.114840</t>
  </si>
  <si>
    <t>D20211231.114859</t>
  </si>
  <si>
    <t>D20211231.115146</t>
  </si>
  <si>
    <t>D20211231.1155</t>
  </si>
  <si>
    <t>D20211231.115575</t>
  </si>
  <si>
    <t>D20211231.1157415</t>
  </si>
  <si>
    <t>D20211231.1158878</t>
  </si>
  <si>
    <t>D20211231.1160509</t>
  </si>
  <si>
    <t>D20211231.1161216</t>
  </si>
  <si>
    <t>D20211231.1162017</t>
  </si>
  <si>
    <t>D20211231.1163283</t>
  </si>
  <si>
    <t>D20211231.116358</t>
  </si>
  <si>
    <t>D20211231.11640</t>
  </si>
  <si>
    <t>D20211231.116554</t>
  </si>
  <si>
    <t>D20211231.116741</t>
  </si>
  <si>
    <t>D20211231.1169650</t>
  </si>
  <si>
    <t>D20211231.117038</t>
  </si>
  <si>
    <t>D20211231.117074</t>
  </si>
  <si>
    <t>D20211231.117458</t>
  </si>
  <si>
    <t>D20211231.1176881</t>
  </si>
  <si>
    <t>D20211231.1176920</t>
  </si>
  <si>
    <t>D20211231.117775</t>
  </si>
  <si>
    <t>D20211231.118156</t>
  </si>
  <si>
    <t>D20211231.11837</t>
  </si>
  <si>
    <t>D20211231.118660</t>
  </si>
  <si>
    <t>D20211231.1186965</t>
  </si>
  <si>
    <t>D20211231.1187001</t>
  </si>
  <si>
    <t>D20211231.118736</t>
  </si>
  <si>
    <t>D20211231.1187551</t>
  </si>
  <si>
    <t>D20211231.1188772</t>
  </si>
  <si>
    <t>D20211231.1188987</t>
  </si>
  <si>
    <t>D20211231.1190476</t>
  </si>
  <si>
    <t>D20211231.1191352</t>
  </si>
  <si>
    <t>D20211231.119153</t>
  </si>
  <si>
    <t>D20211231.119528</t>
  </si>
  <si>
    <t>D20211231.119779</t>
  </si>
  <si>
    <t>D20211231.119872</t>
  </si>
  <si>
    <t>D20211231.12030</t>
  </si>
  <si>
    <t>D20211231.120476</t>
  </si>
  <si>
    <t>D20211231.120542</t>
  </si>
  <si>
    <t>D20211231.120609</t>
  </si>
  <si>
    <t>D20211231.120953</t>
  </si>
  <si>
    <t>D20211231.1211371</t>
  </si>
  <si>
    <t>D20211231.12142</t>
  </si>
  <si>
    <t>D20211231.1216022</t>
  </si>
  <si>
    <t>D20211231.1216321</t>
  </si>
  <si>
    <t>D20211231.121642</t>
  </si>
  <si>
    <t>D20211231.121651</t>
  </si>
  <si>
    <t>D20211231.1216826</t>
  </si>
  <si>
    <t>D20211231.1218446</t>
  </si>
  <si>
    <t>D20211231.121914</t>
  </si>
  <si>
    <t>D20211231.122153</t>
  </si>
  <si>
    <t>D20211231.1222519</t>
  </si>
  <si>
    <t>D20211231.1222948</t>
  </si>
  <si>
    <t>D20211231.122546</t>
  </si>
  <si>
    <t>D20211231.1225752</t>
  </si>
  <si>
    <t>D20211231.1225761</t>
  </si>
  <si>
    <t>D20211231.1225798</t>
  </si>
  <si>
    <t>D20211231.1228034</t>
  </si>
  <si>
    <t>D20211231.122854</t>
  </si>
  <si>
    <t>D20211231.1229198</t>
  </si>
  <si>
    <t>D20211231.123075</t>
  </si>
  <si>
    <t>D20211231.12311</t>
  </si>
  <si>
    <t>D20211231.123374</t>
  </si>
  <si>
    <t>D20211231.124344</t>
  </si>
  <si>
    <t>D20211231.124830</t>
  </si>
  <si>
    <t>D20211231.125154</t>
  </si>
  <si>
    <t>D20211231.125471</t>
  </si>
  <si>
    <t>D20211231.125855</t>
  </si>
  <si>
    <t>D20211231.125873</t>
  </si>
  <si>
    <t>D20211231.126012</t>
  </si>
  <si>
    <t>D20211231.126049</t>
  </si>
  <si>
    <t>D20211231.126375</t>
  </si>
  <si>
    <t>D20211231.12647</t>
  </si>
  <si>
    <t>D20211231.126553</t>
  </si>
  <si>
    <t>D20211231.12656</t>
  </si>
  <si>
    <t>D20211231.126834</t>
  </si>
  <si>
    <t>D20211231.127055</t>
  </si>
  <si>
    <t>D20211231.127224</t>
  </si>
  <si>
    <t>D20211231.128258</t>
  </si>
  <si>
    <t>D20211231.128904</t>
  </si>
  <si>
    <t>D20211231.1293078</t>
  </si>
  <si>
    <t>D20211231.129349</t>
  </si>
  <si>
    <t>D20211231.129358</t>
  </si>
  <si>
    <t>D20211231.12946</t>
  </si>
  <si>
    <t>D20211231.129479</t>
  </si>
  <si>
    <t>D20211231.129732</t>
  </si>
  <si>
    <t>D20211231.129853</t>
  </si>
  <si>
    <t>D20211231.129910</t>
  </si>
  <si>
    <t>D20211231.130345</t>
  </si>
  <si>
    <t>D20211231.130541</t>
  </si>
  <si>
    <t>D20211231.130813</t>
  </si>
  <si>
    <t>D20211231.13103</t>
  </si>
  <si>
    <t>D20211231.131034</t>
  </si>
  <si>
    <t>D20211231.131173</t>
  </si>
  <si>
    <t>D20211231.131436</t>
  </si>
  <si>
    <t>D20211231.131650</t>
  </si>
  <si>
    <t>D20211231.131717</t>
  </si>
  <si>
    <t>D20211231.131940</t>
  </si>
  <si>
    <t>D20211231.132107</t>
  </si>
  <si>
    <t>D20211231.132451</t>
  </si>
  <si>
    <t>D20211231.13251</t>
  </si>
  <si>
    <t>D20211231.132778</t>
  </si>
  <si>
    <t>D20211231.132938</t>
  </si>
  <si>
    <t>D20211231.133579</t>
  </si>
  <si>
    <t>D20211231.133850</t>
  </si>
  <si>
    <t>D20211231.133971</t>
  </si>
  <si>
    <t>D20211231.134156</t>
  </si>
  <si>
    <t>D20211231.134437</t>
  </si>
  <si>
    <t>D20211231.134455</t>
  </si>
  <si>
    <t>D20211231.13457</t>
  </si>
  <si>
    <t>D20211231.134848</t>
  </si>
  <si>
    <t>D20211231.1351</t>
  </si>
  <si>
    <t>D20211231.1356768</t>
  </si>
  <si>
    <t>D20211231.135836</t>
  </si>
  <si>
    <t>D20211231.135854</t>
  </si>
  <si>
    <t>D20211231.136048</t>
  </si>
  <si>
    <t>D20211231.136338</t>
  </si>
  <si>
    <t>D20211231.136459</t>
  </si>
  <si>
    <t>D20211231.136655</t>
  </si>
  <si>
    <t>D20211231.1369870</t>
  </si>
  <si>
    <t>D20211231.137205</t>
  </si>
  <si>
    <t>D20211231.137447</t>
  </si>
  <si>
    <t>D20211231.137456</t>
  </si>
  <si>
    <t>D20211231.137559</t>
  </si>
  <si>
    <t>D20211231.137643</t>
  </si>
  <si>
    <t>D20211231.137652</t>
  </si>
  <si>
    <t>D20211231.137915</t>
  </si>
  <si>
    <t>D20211231.138051</t>
  </si>
  <si>
    <t>D20211231.138257</t>
  </si>
  <si>
    <t>D20211231.138556</t>
  </si>
  <si>
    <t>D20211231.1386251</t>
  </si>
  <si>
    <t>D20211231.1387203</t>
  </si>
  <si>
    <t>D20211231.1387605</t>
  </si>
  <si>
    <t>D20211231.139133</t>
  </si>
  <si>
    <t>D20211231.1391778</t>
  </si>
  <si>
    <t>D20211231.1394621</t>
  </si>
  <si>
    <t>D20211231.1394676</t>
  </si>
  <si>
    <t>D20211231.139478</t>
  </si>
  <si>
    <t>D20211231.139553</t>
  </si>
  <si>
    <t>D20211231.139656</t>
  </si>
  <si>
    <t>D20211231.1396764</t>
  </si>
  <si>
    <t>D20211231.139740</t>
  </si>
  <si>
    <t>D20211231.1397471</t>
  </si>
  <si>
    <t>D20211231.139834</t>
  </si>
  <si>
    <t>D20211231.139843</t>
  </si>
  <si>
    <t>D20211231.140157</t>
  </si>
  <si>
    <t>D20211231.1402384</t>
  </si>
  <si>
    <t>D20211231.140362</t>
  </si>
  <si>
    <t>D20211231.1404481</t>
  </si>
  <si>
    <t>D20211231.1404883</t>
  </si>
  <si>
    <t>D20211231.140634</t>
  </si>
  <si>
    <t>D20211231.141211</t>
  </si>
  <si>
    <t>D20211231.1412619</t>
  </si>
  <si>
    <t>D20211231.1412712</t>
  </si>
  <si>
    <t>D20211231.141341</t>
  </si>
  <si>
    <t>D20211231.141350</t>
  </si>
  <si>
    <t>D20211231.1414819</t>
  </si>
  <si>
    <t>D20211231.14155</t>
  </si>
  <si>
    <t>D20211231.141556</t>
  </si>
  <si>
    <t>D20211231.1416279</t>
  </si>
  <si>
    <t>D20211231.141677</t>
  </si>
  <si>
    <t>D20211231.1418255</t>
  </si>
  <si>
    <t>D20211231.141958</t>
  </si>
  <si>
    <t>D20211231.142049</t>
  </si>
  <si>
    <t>D20211231.142179</t>
  </si>
  <si>
    <t>D20211231.1429028</t>
  </si>
  <si>
    <t>D20211231.142955</t>
  </si>
  <si>
    <t>D20211231.143372</t>
  </si>
  <si>
    <t>D20211231.1435092</t>
  </si>
  <si>
    <t>D20211231.1436071</t>
  </si>
  <si>
    <t>D20211231.1436204</t>
  </si>
  <si>
    <t>D20211231.143662</t>
  </si>
  <si>
    <t>D20211231.143859</t>
  </si>
  <si>
    <t>D20211231.143952</t>
  </si>
  <si>
    <t>D20211231.1440117</t>
  </si>
  <si>
    <t>D20211231.144034</t>
  </si>
  <si>
    <t>D20211231.144052</t>
  </si>
  <si>
    <t>D20211231.144155</t>
  </si>
  <si>
    <t>D20211231.1443266</t>
  </si>
  <si>
    <t>D20211231.1444021</t>
  </si>
  <si>
    <t>D20211231.1445943</t>
  </si>
  <si>
    <t>D20211231.144678</t>
  </si>
  <si>
    <t>D20211231.1447639</t>
  </si>
  <si>
    <t>D20211231.144856</t>
  </si>
  <si>
    <t>D20211231.144913</t>
  </si>
  <si>
    <t>D20211231.145059</t>
  </si>
  <si>
    <t>D20211231.1454</t>
  </si>
  <si>
    <t>D20211231.145545</t>
  </si>
  <si>
    <t>D20211231.145554</t>
  </si>
  <si>
    <t>D20211231.1456501</t>
  </si>
  <si>
    <t>D20211231.145741</t>
  </si>
  <si>
    <t>D20211231.145844</t>
  </si>
  <si>
    <t>D20211231.1458608</t>
  </si>
  <si>
    <t>D20211231.1459717</t>
  </si>
  <si>
    <t>D20211231.1459735</t>
  </si>
  <si>
    <t>D20211231.1459799</t>
  </si>
  <si>
    <t>D20211231.146056</t>
  </si>
  <si>
    <t>D20211231.1462986</t>
  </si>
  <si>
    <t>D20211231.14650</t>
  </si>
  <si>
    <t>D20211231.146663</t>
  </si>
  <si>
    <t>D20211231.146672</t>
  </si>
  <si>
    <t>D20211231.1469677</t>
  </si>
  <si>
    <t>D20211231.1470150</t>
  </si>
  <si>
    <t>D20211231.1474309</t>
  </si>
  <si>
    <t>D20211231.14753</t>
  </si>
  <si>
    <t>D20211231.147651</t>
  </si>
  <si>
    <t>D20211231.147679</t>
  </si>
  <si>
    <t>D20211231.1478231</t>
  </si>
  <si>
    <t>D20211231.147857</t>
  </si>
  <si>
    <t>D20211231.147923</t>
  </si>
  <si>
    <t>D20211231.1479470</t>
  </si>
  <si>
    <t>D20211231.148171</t>
  </si>
  <si>
    <t>D20211231.1481745</t>
  </si>
  <si>
    <t>D20211231.1481754</t>
  </si>
  <si>
    <t>D20211231.148238</t>
  </si>
  <si>
    <t>D20211231.148340</t>
  </si>
  <si>
    <t>D20211231.148470</t>
  </si>
  <si>
    <t>D20211231.14865</t>
  </si>
  <si>
    <t>D20211231.148715</t>
  </si>
  <si>
    <t>D20211231.148809</t>
  </si>
  <si>
    <t>D20211231.148920</t>
  </si>
  <si>
    <t>D20211231.149150</t>
  </si>
  <si>
    <t>D20211231.1492817</t>
  </si>
  <si>
    <t>D20211231.1493319</t>
  </si>
  <si>
    <t>D20211231.1494482</t>
  </si>
  <si>
    <t>D20211231.1494914</t>
  </si>
  <si>
    <t>D20211231.14977</t>
  </si>
  <si>
    <t>D20211231.150035</t>
  </si>
  <si>
    <t>D20211231.150044</t>
  </si>
  <si>
    <t>D20211231.150727</t>
  </si>
  <si>
    <t>D20211231.151546</t>
  </si>
  <si>
    <t>D20211231.151957</t>
  </si>
  <si>
    <t>D20211231.152057</t>
  </si>
  <si>
    <t>D20211231.152253</t>
  </si>
  <si>
    <t>D20211231.152431</t>
  </si>
  <si>
    <t>D20211231.152440</t>
  </si>
  <si>
    <t>D20211231.153054</t>
  </si>
  <si>
    <t>D20211231.153353</t>
  </si>
  <si>
    <t>D20211231.154154</t>
  </si>
  <si>
    <t>D20211231.154770</t>
  </si>
  <si>
    <t>D20211231.155759</t>
  </si>
  <si>
    <t>D20211231.156457</t>
  </si>
  <si>
    <t>D20211231.156635</t>
  </si>
  <si>
    <t>D20211231.156970</t>
  </si>
  <si>
    <t>D20211231.157155</t>
  </si>
  <si>
    <t>D20211231.157379</t>
  </si>
  <si>
    <t>D20211231.157650</t>
  </si>
  <si>
    <t>D20211231.157744</t>
  </si>
  <si>
    <t>D20211231.157856</t>
  </si>
  <si>
    <t>D20211231.158376</t>
  </si>
  <si>
    <t>D20211231.158741</t>
  </si>
  <si>
    <t>D20211231.159636</t>
  </si>
  <si>
    <t>D20211231.159645</t>
  </si>
  <si>
    <t>D20211231.159953</t>
  </si>
  <si>
    <t>D20211231.159971</t>
  </si>
  <si>
    <t>D20211231.160360</t>
  </si>
  <si>
    <t>D20211231.160454</t>
  </si>
  <si>
    <t>D20211231.160650</t>
  </si>
  <si>
    <t>D20211231.160959</t>
  </si>
  <si>
    <t>D20211231.161273</t>
  </si>
  <si>
    <t>D20211231.161602</t>
  </si>
  <si>
    <t>D20211231.162337</t>
  </si>
  <si>
    <t>D20211231.1629903</t>
  </si>
  <si>
    <t>D20211231.163343</t>
  </si>
  <si>
    <t>D20211231.163549</t>
  </si>
  <si>
    <t>D20211231.163857</t>
  </si>
  <si>
    <t>D20211231.164153</t>
  </si>
  <si>
    <t>D20211231.164331</t>
  </si>
  <si>
    <t>D20211231.164377</t>
  </si>
  <si>
    <t>D20211231.164957</t>
  </si>
  <si>
    <t>D20211231.164975</t>
  </si>
  <si>
    <t>D20211231.16551</t>
  </si>
  <si>
    <t>D20211231.165628</t>
  </si>
  <si>
    <t>D20211231.165758</t>
  </si>
  <si>
    <t>D20211231.165806</t>
  </si>
  <si>
    <t>D20211231.166111</t>
  </si>
  <si>
    <t>D20211231.166531</t>
  </si>
  <si>
    <t>D20211231.166652</t>
  </si>
  <si>
    <t>D20211231.166849</t>
  </si>
  <si>
    <t>D20211231.1669</t>
  </si>
  <si>
    <t>D20211231.167453</t>
  </si>
  <si>
    <t>D20211231.167752</t>
  </si>
  <si>
    <t>D20211231.168357</t>
  </si>
  <si>
    <t>D20211231.168571</t>
  </si>
  <si>
    <t>D20211231.169327</t>
  </si>
  <si>
    <t>D20211231.169354</t>
  </si>
  <si>
    <t>D20211231.169653</t>
  </si>
  <si>
    <t>D20211231.169756</t>
  </si>
  <si>
    <t>D20211231.170257</t>
  </si>
  <si>
    <t>D20211231.170275</t>
  </si>
  <si>
    <t>D20211231.170332</t>
  </si>
  <si>
    <t>D20211231.17110</t>
  </si>
  <si>
    <t>D20211231.171133</t>
  </si>
  <si>
    <t>D20211231.17147</t>
  </si>
  <si>
    <t>D20211231.171656</t>
  </si>
  <si>
    <t>D20211231.171759</t>
  </si>
  <si>
    <t>D20211231.171768</t>
  </si>
  <si>
    <t>D20211231.1718188</t>
  </si>
  <si>
    <t>D20211231.1718469</t>
  </si>
  <si>
    <t>D20211231.172251</t>
  </si>
  <si>
    <t>D20211231.172457</t>
  </si>
  <si>
    <t>D20211231.172475</t>
  </si>
  <si>
    <t>D20211231.17259</t>
  </si>
  <si>
    <t>D20211231.172859</t>
  </si>
  <si>
    <t>D20211231.173306</t>
  </si>
  <si>
    <t>D20211231.173342</t>
  </si>
  <si>
    <t>D20211231.173557</t>
  </si>
  <si>
    <t>D20211231.173575</t>
  </si>
  <si>
    <t>D20211231.173641</t>
  </si>
  <si>
    <t>D20211231.173959</t>
  </si>
  <si>
    <t>D20211231.174321</t>
  </si>
  <si>
    <t>D20211231.174367</t>
  </si>
  <si>
    <t>D20211231.174572</t>
  </si>
  <si>
    <t>D20211231.175056</t>
  </si>
  <si>
    <t>D20211231.175140</t>
  </si>
  <si>
    <t>D20211231.175458</t>
  </si>
  <si>
    <t>D20211231.175609</t>
  </si>
  <si>
    <t>D20211231.176101</t>
  </si>
  <si>
    <t>D20211231.176325</t>
  </si>
  <si>
    <t>D20211231.176437</t>
  </si>
  <si>
    <t>D20211231.176464</t>
  </si>
  <si>
    <t>D20211231.176642</t>
  </si>
  <si>
    <t>D20211231.177135</t>
  </si>
  <si>
    <t>D20211231.177443</t>
  </si>
  <si>
    <t>D20211231.177500</t>
  </si>
  <si>
    <t>D20211231.177555</t>
  </si>
  <si>
    <t>D20211231.177751</t>
  </si>
  <si>
    <t>D20211231.177920</t>
  </si>
  <si>
    <t>D20211231.178150</t>
  </si>
  <si>
    <t>D20211231.178244</t>
  </si>
  <si>
    <t>D20211231.178356</t>
  </si>
  <si>
    <t>D20211231.178851</t>
  </si>
  <si>
    <t>D20211231.179148</t>
  </si>
  <si>
    <t>D20211231.179335</t>
  </si>
  <si>
    <t>D20211231.17950</t>
  </si>
  <si>
    <t>D20211231.179700</t>
  </si>
  <si>
    <t>D20211231.17978</t>
  </si>
  <si>
    <t>D20211231.180144</t>
  </si>
  <si>
    <t>D20211231.18050</t>
  </si>
  <si>
    <t>D20211231.180537</t>
  </si>
  <si>
    <t>D20211231.180845</t>
  </si>
  <si>
    <t>D20211231.181963</t>
  </si>
  <si>
    <t>D20211231.1820979</t>
  </si>
  <si>
    <t>D20211231.1826382</t>
  </si>
  <si>
    <t>D20211231.182951</t>
  </si>
  <si>
    <t>D20211231.183668</t>
  </si>
  <si>
    <t>D20211231.1836701</t>
  </si>
  <si>
    <t>D20211231.183770</t>
  </si>
  <si>
    <t>D20211231.183958</t>
  </si>
  <si>
    <t>D20211231.1842065</t>
  </si>
  <si>
    <t>D20211231.184656</t>
  </si>
  <si>
    <t>D20211231.184759</t>
  </si>
  <si>
    <t>D20211231.185251</t>
  </si>
  <si>
    <t>D20211231.1852569</t>
  </si>
  <si>
    <t>D20211231.185448</t>
  </si>
  <si>
    <t>D20211231.1856</t>
  </si>
  <si>
    <t>D20211231.185859</t>
  </si>
  <si>
    <t>D20211231.186221</t>
  </si>
  <si>
    <t>D20211231.1862719</t>
  </si>
  <si>
    <t>D20211231.1863097</t>
  </si>
  <si>
    <t>D20211231.1864197</t>
  </si>
  <si>
    <t>D20211231.186548</t>
  </si>
  <si>
    <t>D20211231.186717</t>
  </si>
  <si>
    <t>D20211231.186744</t>
  </si>
  <si>
    <t>D20211231.1867983</t>
  </si>
  <si>
    <t>D20211231.1872941</t>
  </si>
  <si>
    <t>D20211231.1872996</t>
  </si>
  <si>
    <t>D20211231.187648</t>
  </si>
  <si>
    <t>D20211231.1879016</t>
  </si>
  <si>
    <t>D20211231.187947</t>
  </si>
  <si>
    <t>D20211231.188056</t>
  </si>
  <si>
    <t>D20211231.188177</t>
  </si>
  <si>
    <t>D20211231.18827</t>
  </si>
  <si>
    <t>D20211231.1883321</t>
  </si>
  <si>
    <t>D20211231.18836</t>
  </si>
  <si>
    <t>D20211231.188430</t>
  </si>
  <si>
    <t>D20211231.188449</t>
  </si>
  <si>
    <t>D20211231.18854</t>
  </si>
  <si>
    <t>D20211231.1885932</t>
  </si>
  <si>
    <t>D20211231.188720</t>
  </si>
  <si>
    <t>D20211231.188739</t>
  </si>
  <si>
    <t>D20211231.188917</t>
  </si>
  <si>
    <t>D20211231.189044</t>
  </si>
  <si>
    <t>D20211231.1890525</t>
  </si>
  <si>
    <t>D20211231.189129</t>
  </si>
  <si>
    <t>D20211231.1892154</t>
  </si>
  <si>
    <t>D20211231.1893049</t>
  </si>
  <si>
    <t>D20211231.189745</t>
  </si>
  <si>
    <t>D20211231.189950</t>
  </si>
  <si>
    <t>D20211231.190563</t>
  </si>
  <si>
    <t>D20211231.190648</t>
  </si>
  <si>
    <t>D20211231.190947</t>
  </si>
  <si>
    <t>D20211231.190956</t>
  </si>
  <si>
    <t>D20211231.191355</t>
  </si>
  <si>
    <t>D20211231.1914421</t>
  </si>
  <si>
    <t>D20211231.1917301</t>
  </si>
  <si>
    <t>D20211231.1918344</t>
  </si>
  <si>
    <t>D20211231.191935</t>
  </si>
  <si>
    <t>D20211231.192147</t>
  </si>
  <si>
    <t>D20211231.192558</t>
  </si>
  <si>
    <t>D20211231.192651</t>
  </si>
  <si>
    <t>D20211231.192857</t>
  </si>
  <si>
    <t>D20211231.1929247</t>
  </si>
  <si>
    <t>D20211231.193162</t>
  </si>
  <si>
    <t>D20211231.193247</t>
  </si>
  <si>
    <t>D20211231.193537</t>
  </si>
  <si>
    <t>D20211231.19356</t>
  </si>
  <si>
    <t>D20211231.193649</t>
  </si>
  <si>
    <t>D20211231.193809</t>
  </si>
  <si>
    <t>D20211231.1940747</t>
  </si>
  <si>
    <t>D20211231.194440</t>
  </si>
  <si>
    <t>D20211231.1945247</t>
  </si>
  <si>
    <t>D20211231.194570</t>
  </si>
  <si>
    <t>D20211231.194936</t>
  </si>
  <si>
    <t>D20211231.195111</t>
  </si>
  <si>
    <t>D20211231.195157</t>
  </si>
  <si>
    <t>D20211231.195456</t>
  </si>
  <si>
    <t>D20211231.196752</t>
  </si>
  <si>
    <t>D20211231.196800</t>
  </si>
  <si>
    <t>D20211231.197142</t>
  </si>
  <si>
    <t>D20211231.197254</t>
  </si>
  <si>
    <t>D20211231.197302</t>
  </si>
  <si>
    <t>D20211231.197478</t>
  </si>
  <si>
    <t>D20211231.197759</t>
  </si>
  <si>
    <t>D20211231.198073</t>
  </si>
  <si>
    <t>D20211231.198149</t>
  </si>
  <si>
    <t>D20211231.198251</t>
  </si>
  <si>
    <t>D20211231.198961</t>
  </si>
  <si>
    <t>D20211231.199137</t>
  </si>
  <si>
    <t>D20211231.199351</t>
  </si>
  <si>
    <t>D20211231.19936</t>
  </si>
  <si>
    <t>D20211231.199436</t>
  </si>
  <si>
    <t>D20211231.199463</t>
  </si>
  <si>
    <t>D20211231.19972</t>
  </si>
  <si>
    <t>D20211231.200042</t>
  </si>
  <si>
    <t>D20211231.2002222</t>
  </si>
  <si>
    <t>D20211231.200378</t>
  </si>
  <si>
    <t>D20211231.200435</t>
  </si>
  <si>
    <t>D20211231.20053</t>
  </si>
  <si>
    <t>D20211231.2006024</t>
  </si>
  <si>
    <t>D20211231.2007991</t>
  </si>
  <si>
    <t>D20211231.2009605</t>
  </si>
  <si>
    <t>D20211231.2010722</t>
  </si>
  <si>
    <t>D20211231.201254</t>
  </si>
  <si>
    <t>D20211231.201834</t>
  </si>
  <si>
    <t>D20211231.202514</t>
  </si>
  <si>
    <t>D20211231.202541</t>
  </si>
  <si>
    <t>D20211231.202907</t>
  </si>
  <si>
    <t>D20211231.203043</t>
  </si>
  <si>
    <t>D20211231.203052</t>
  </si>
  <si>
    <t>D20211231.203575</t>
  </si>
  <si>
    <t>D20211231.2037185</t>
  </si>
  <si>
    <t>D20211231.204004</t>
  </si>
  <si>
    <t>D20211231.204077</t>
  </si>
  <si>
    <t>D20211231.204237</t>
  </si>
  <si>
    <t>D20211231.2044811</t>
  </si>
  <si>
    <t>D20211231.2044820</t>
  </si>
  <si>
    <t>D20211231.204826</t>
  </si>
  <si>
    <t>D20211231.2051127</t>
  </si>
  <si>
    <t>D20211231.205243</t>
  </si>
  <si>
    <t>D20211231.205346</t>
  </si>
  <si>
    <t>D20211231.205458</t>
  </si>
  <si>
    <t>D20211231.205542</t>
  </si>
  <si>
    <t>D20211231.2059990</t>
  </si>
  <si>
    <t>D20211231.206156</t>
  </si>
  <si>
    <t>D20211231.206174</t>
  </si>
  <si>
    <t>D20211231.20633</t>
  </si>
  <si>
    <t>D20211231.206473</t>
  </si>
  <si>
    <t>D20211231.206772</t>
  </si>
  <si>
    <t>D20211231.2068107</t>
  </si>
  <si>
    <t>D20211231.206950</t>
  </si>
  <si>
    <t>D20211231.207041</t>
  </si>
  <si>
    <t>D20211231.207050</t>
  </si>
  <si>
    <t>D20211231.207452</t>
  </si>
  <si>
    <t>D20211231.207470</t>
  </si>
  <si>
    <t>D20211231.207555</t>
  </si>
  <si>
    <t>D20211231.2078290</t>
  </si>
  <si>
    <t>D20211231.207845</t>
  </si>
  <si>
    <t>D20211231.207872</t>
  </si>
  <si>
    <t>D20211231.207957</t>
  </si>
  <si>
    <t>D20211231.208057</t>
  </si>
  <si>
    <t>D20211231.208244</t>
  </si>
  <si>
    <t>D20211231.208347</t>
  </si>
  <si>
    <t>D20211231.208440</t>
  </si>
  <si>
    <t>D20211231.208459</t>
  </si>
  <si>
    <t>D20211231.20857</t>
  </si>
  <si>
    <t>D20211231.208570</t>
  </si>
  <si>
    <t>D20211231.208655</t>
  </si>
  <si>
    <t>D20211231.208972</t>
  </si>
  <si>
    <t>D20211231.209148</t>
  </si>
  <si>
    <t>D20211231.209362</t>
  </si>
  <si>
    <t>D20211231.209559</t>
  </si>
  <si>
    <t>D20211231.209858</t>
  </si>
  <si>
    <t>D20211231.210238</t>
  </si>
  <si>
    <t>D20211231.210256</t>
  </si>
  <si>
    <t>D20211231.210434</t>
  </si>
  <si>
    <t>D20211231.2107181</t>
  </si>
  <si>
    <t>D20211231.2107341</t>
  </si>
  <si>
    <t>D20211231.210779</t>
  </si>
  <si>
    <t>D20211231.211114</t>
  </si>
  <si>
    <t>D20211231.211271</t>
  </si>
  <si>
    <t>D20211231.211338</t>
  </si>
  <si>
    <t>D20211231.211851</t>
  </si>
  <si>
    <t>D20211231.2119773</t>
  </si>
  <si>
    <t>D20211231.212018</t>
  </si>
  <si>
    <t>D20211231.2121196</t>
  </si>
  <si>
    <t>D20211231.2122997</t>
  </si>
  <si>
    <t>D20211231.212335</t>
  </si>
  <si>
    <t>D20211231.212344</t>
  </si>
  <si>
    <t>D20211231.2123930</t>
  </si>
  <si>
    <t>D20211231.212465</t>
  </si>
  <si>
    <t>D20211231.212522</t>
  </si>
  <si>
    <t>D20211231.21256</t>
  </si>
  <si>
    <t>D20211231.212577</t>
  </si>
  <si>
    <t>D20211231.2132594</t>
  </si>
  <si>
    <t>D20211231.2132941</t>
  </si>
  <si>
    <t>D20211231.213471</t>
  </si>
  <si>
    <t>D20211231.213538</t>
  </si>
  <si>
    <t>D20211231.21359</t>
  </si>
  <si>
    <t>D20211231.213912</t>
  </si>
  <si>
    <t>D20211231.213958</t>
  </si>
  <si>
    <t>D20211231.2140348</t>
  </si>
  <si>
    <t>D20211231.214106</t>
  </si>
  <si>
    <t>D20211231.2142155</t>
  </si>
  <si>
    <t>D20211231.214414</t>
  </si>
  <si>
    <t>D20211231.214722</t>
  </si>
  <si>
    <t>D20211231.214807</t>
  </si>
  <si>
    <t>D20211231.214843</t>
  </si>
  <si>
    <t>D20211231.215345</t>
  </si>
  <si>
    <t>D20211231.215354</t>
  </si>
  <si>
    <t>D20211231.215653</t>
  </si>
  <si>
    <t>D20211231.215662</t>
  </si>
  <si>
    <t>D20211231.215710</t>
  </si>
  <si>
    <t>D20211231.2161</t>
  </si>
  <si>
    <t>D20211231.216164</t>
  </si>
  <si>
    <t>D20211231.216230</t>
  </si>
  <si>
    <t>D20211231.2163477</t>
  </si>
  <si>
    <t>D20211231.2164111</t>
  </si>
  <si>
    <t>D20211231.21658</t>
  </si>
  <si>
    <t>D20211231.216922</t>
  </si>
  <si>
    <t>D20211231.217059</t>
  </si>
  <si>
    <t>D20211231.218131</t>
  </si>
  <si>
    <t>D20211231.218261</t>
  </si>
  <si>
    <t>D20211231.2182786</t>
  </si>
  <si>
    <t>D20211231.218850</t>
  </si>
  <si>
    <t>D20211231.218878</t>
  </si>
  <si>
    <t>D20211231.219044</t>
  </si>
  <si>
    <t>D20211231.2193616</t>
  </si>
  <si>
    <t>D20211231.219651</t>
  </si>
  <si>
    <t>D20211231.219679</t>
  </si>
  <si>
    <t>D20211231.220059</t>
  </si>
  <si>
    <t>D20211231.22048</t>
  </si>
  <si>
    <t>D20211231.220527</t>
  </si>
  <si>
    <t>D20211231.220844</t>
  </si>
  <si>
    <t>D20211231.2209553</t>
  </si>
  <si>
    <t>D20211231.220974</t>
  </si>
  <si>
    <t>D20211231.221775</t>
  </si>
  <si>
    <t>D20211231.2218443</t>
  </si>
  <si>
    <t>D20211231.222156</t>
  </si>
  <si>
    <t>D20211231.222446</t>
  </si>
  <si>
    <t>D20211231.222558</t>
  </si>
  <si>
    <t>D20211231.222754</t>
  </si>
  <si>
    <t>D20211231.2232757</t>
  </si>
  <si>
    <t>D20211231.223322</t>
  </si>
  <si>
    <t>D20211231.2233875</t>
  </si>
  <si>
    <t>D20211231.223452</t>
  </si>
  <si>
    <t>D20211231.2236821</t>
  </si>
  <si>
    <t>D20211231.223751</t>
  </si>
  <si>
    <t>D20211231.223845</t>
  </si>
  <si>
    <t>D20211231.2239288</t>
  </si>
  <si>
    <t>D20211231.224954</t>
  </si>
  <si>
    <t>D20211231.225054</t>
  </si>
  <si>
    <t>D20211231.225157</t>
  </si>
  <si>
    <t>D20211231.2253891</t>
  </si>
  <si>
    <t>D20211231.22543</t>
  </si>
  <si>
    <t>D20211231.22552</t>
  </si>
  <si>
    <t>D20211231.225559</t>
  </si>
  <si>
    <t>D20211231.225942</t>
  </si>
  <si>
    <t>D20211231.2262718</t>
  </si>
  <si>
    <t>D20211231.2265456</t>
  </si>
  <si>
    <t>D20211231.226949</t>
  </si>
  <si>
    <t>D20211231.227151</t>
  </si>
  <si>
    <t>D20211231.22730</t>
  </si>
  <si>
    <t>D20211231.227357</t>
  </si>
  <si>
    <t>D20211231.227656</t>
  </si>
  <si>
    <t>D20211231.227777</t>
  </si>
  <si>
    <t>D20211231.228000</t>
  </si>
  <si>
    <t>D20211231.228055</t>
  </si>
  <si>
    <t>D20211231.228158</t>
  </si>
  <si>
    <t>D20211231.228279</t>
  </si>
  <si>
    <t>D20211231.228345</t>
  </si>
  <si>
    <t>D20211231.229070</t>
  </si>
  <si>
    <t>D20211231.229173</t>
  </si>
  <si>
    <t>D20211231.229342</t>
  </si>
  <si>
    <t>D20211231.229454</t>
  </si>
  <si>
    <t>D20211231.2297998</t>
  </si>
  <si>
    <t>D20211231.229801</t>
  </si>
  <si>
    <t>D20211231.2298995</t>
  </si>
  <si>
    <t>D20211231.229913</t>
  </si>
  <si>
    <t>D20211231.230423</t>
  </si>
  <si>
    <t>D20211231.2304636</t>
  </si>
  <si>
    <t>D20211231.2305969</t>
  </si>
  <si>
    <t>D20211231.230610</t>
  </si>
  <si>
    <t>D20211231.230759</t>
  </si>
  <si>
    <t>D20211231.231279</t>
  </si>
  <si>
    <t>D20211231.2316714</t>
  </si>
  <si>
    <t>D20211231.2317672</t>
  </si>
  <si>
    <t>D20211231.2325882</t>
  </si>
  <si>
    <t>D20211231.2328137</t>
  </si>
  <si>
    <t>D20211231.2328285</t>
  </si>
  <si>
    <t>D20211231.232847</t>
  </si>
  <si>
    <t>D20211231.232856</t>
  </si>
  <si>
    <t>D20211231.2329200</t>
  </si>
  <si>
    <t>D20211231.233031</t>
  </si>
  <si>
    <t>D20211231.233246</t>
  </si>
  <si>
    <t>D20211231.2332910</t>
  </si>
  <si>
    <t>D20211231.2333140</t>
  </si>
  <si>
    <t>D20211231.233358</t>
  </si>
  <si>
    <t>D20211231.233442</t>
  </si>
  <si>
    <t>D20211231.233527</t>
  </si>
  <si>
    <t>D20211231.233554</t>
  </si>
  <si>
    <t>D20211231.2337335</t>
  </si>
  <si>
    <t>D20211231.2339599</t>
  </si>
  <si>
    <t>D20211231.2339795</t>
  </si>
  <si>
    <t>D20211231.2339900</t>
  </si>
  <si>
    <t>D20211231.2343167</t>
  </si>
  <si>
    <t>D20211231.234355</t>
  </si>
  <si>
    <t>D20211231.2344753</t>
  </si>
  <si>
    <t>D20211231.234506</t>
  </si>
  <si>
    <t>D20211231.23456</t>
  </si>
  <si>
    <t>D20211231.234739</t>
  </si>
  <si>
    <t>D20211231.234841</t>
  </si>
  <si>
    <t>D20211231.2349459</t>
  </si>
  <si>
    <t>D20211231.23504</t>
  </si>
  <si>
    <t>D20211231.235174</t>
  </si>
  <si>
    <t>D20211231.235231</t>
  </si>
  <si>
    <t>D20211231.235316</t>
  </si>
  <si>
    <t>D20211231.2353595</t>
  </si>
  <si>
    <t>D20211231.2354323</t>
  </si>
  <si>
    <t>D20211231.2354387</t>
  </si>
  <si>
    <t>D20211231.235446</t>
  </si>
  <si>
    <t>D20211231.2354985</t>
  </si>
  <si>
    <t>D20211231.235530</t>
  </si>
  <si>
    <t>D20211231.235558</t>
  </si>
  <si>
    <t>D20211231.2356091</t>
  </si>
  <si>
    <t>D20211231.2358769</t>
  </si>
  <si>
    <t>D20211231.235950</t>
  </si>
  <si>
    <t>D20211231.236153</t>
  </si>
  <si>
    <t>D20211231.2362458</t>
  </si>
  <si>
    <t>D20211231.236256</t>
  </si>
  <si>
    <t>D20211231.23643</t>
  </si>
  <si>
    <t>D20211231.236603</t>
  </si>
  <si>
    <t>D20211231.236706</t>
  </si>
  <si>
    <t>D20211231.236957</t>
  </si>
  <si>
    <t>D20211231.237066</t>
  </si>
  <si>
    <t>D20211231.2371816</t>
  </si>
  <si>
    <t>D20211231.2372774</t>
  </si>
  <si>
    <t>D20211231.23755</t>
  </si>
  <si>
    <t>D20211231.237619</t>
  </si>
  <si>
    <t>D20211231.237954</t>
  </si>
  <si>
    <t>D20211231.238139</t>
  </si>
  <si>
    <t>D20211231.238250</t>
  </si>
  <si>
    <t>D20211231.2385514</t>
  </si>
  <si>
    <t>D20211231.238737</t>
  </si>
  <si>
    <t>D20211231.2390929</t>
  </si>
  <si>
    <t>D20211231.2391588</t>
  </si>
  <si>
    <t>D20211231.239556</t>
  </si>
  <si>
    <t>D20211231.239613</t>
  </si>
  <si>
    <t>D20211231.239659</t>
  </si>
  <si>
    <t>D20211231.2396592</t>
  </si>
  <si>
    <t>D20211231.2396604</t>
  </si>
  <si>
    <t>D20211231.2398701</t>
  </si>
  <si>
    <t>D20211231.24006</t>
  </si>
  <si>
    <t>D20211231.240954</t>
  </si>
  <si>
    <t>D20211231.241009</t>
  </si>
  <si>
    <t>D20211231.241157</t>
  </si>
  <si>
    <t>D20211231.241559</t>
  </si>
  <si>
    <t>D20211231.241607</t>
  </si>
  <si>
    <t>D20211231.242</t>
  </si>
  <si>
    <t>D20211231.242257</t>
  </si>
  <si>
    <t>D20211231.242444</t>
  </si>
  <si>
    <t>D20211231.242949</t>
  </si>
  <si>
    <t>D20211231.242958</t>
  </si>
  <si>
    <t>D20211231.242976</t>
  </si>
  <si>
    <t>D20211231.243375</t>
  </si>
  <si>
    <t>D20211231.2434113</t>
  </si>
  <si>
    <t>D20211231.243414</t>
  </si>
  <si>
    <t>D20211231.24378</t>
  </si>
  <si>
    <t>D20211231.243955</t>
  </si>
  <si>
    <t>D20211231.244037</t>
  </si>
  <si>
    <t>D20211231.244149</t>
  </si>
  <si>
    <t>D20211231.244158</t>
  </si>
  <si>
    <t>D20211231.244251</t>
  </si>
  <si>
    <t>D20211231.245016</t>
  </si>
  <si>
    <t>D20211231.2451240</t>
  </si>
  <si>
    <t>D20211231.245276</t>
  </si>
  <si>
    <t>D20211231.245351</t>
  </si>
  <si>
    <t>D20211231.245557</t>
  </si>
  <si>
    <t>D20211231.246022</t>
  </si>
  <si>
    <t>D20211231.246134</t>
  </si>
  <si>
    <t>D20211231.246237</t>
  </si>
  <si>
    <t>D20211231.246451</t>
  </si>
  <si>
    <t>D20211231.2465881</t>
  </si>
  <si>
    <t>D20211231.24659</t>
  </si>
  <si>
    <t>D20211231.246657</t>
  </si>
  <si>
    <t>D20211231.24668</t>
  </si>
  <si>
    <t>D20211231.2467670</t>
  </si>
  <si>
    <t>D20211231.246947</t>
  </si>
  <si>
    <t>D20211231.246956</t>
  </si>
  <si>
    <t>D20211231.2471239</t>
  </si>
  <si>
    <t>D20211231.247140</t>
  </si>
  <si>
    <t>D20211231.247355</t>
  </si>
  <si>
    <t>D20211231.247476</t>
  </si>
  <si>
    <t>D20211231.247551</t>
  </si>
  <si>
    <t>D20211231.247908</t>
  </si>
  <si>
    <t>D20211231.248240</t>
  </si>
  <si>
    <t>D20211231.2482824</t>
  </si>
  <si>
    <t>D20211231.2483120</t>
  </si>
  <si>
    <t>D20211231.2483438</t>
  </si>
  <si>
    <t>D20211231.248352</t>
  </si>
  <si>
    <t>D20211231.248455</t>
  </si>
  <si>
    <t>D20211231.248633</t>
  </si>
  <si>
    <t>D20211231.248745</t>
  </si>
  <si>
    <t>D20211231.2489805</t>
  </si>
  <si>
    <t>D20211231.2490285</t>
  </si>
  <si>
    <t>D20211231.249416</t>
  </si>
  <si>
    <t>D20211231.24949</t>
  </si>
  <si>
    <t>D20211231.249612</t>
  </si>
  <si>
    <t>D20211231.249658</t>
  </si>
  <si>
    <t>D20211231.2497181</t>
  </si>
  <si>
    <t>D20211231.2502656</t>
  </si>
  <si>
    <t>D20211231.2502825</t>
  </si>
  <si>
    <t>D20211231.250430</t>
  </si>
  <si>
    <t>D20211231.250476</t>
  </si>
  <si>
    <t>D20211231.2505424</t>
  </si>
  <si>
    <t>D20211231.2505451</t>
  </si>
  <si>
    <t>D20211231.2505460</t>
  </si>
  <si>
    <t>D20211231.250850</t>
  </si>
  <si>
    <t>D20211231.2508751</t>
  </si>
  <si>
    <t>D20211231.2512347</t>
  </si>
  <si>
    <t>D20211231.251352</t>
  </si>
  <si>
    <t>D20211231.2515320</t>
  </si>
  <si>
    <t>D20211231.251558</t>
  </si>
  <si>
    <t>D20211231.251745</t>
  </si>
  <si>
    <t>D20211231.251978</t>
  </si>
  <si>
    <t>D20211231.252041</t>
  </si>
  <si>
    <t>D20211231.252452</t>
  </si>
  <si>
    <t>D20211231.252658</t>
  </si>
  <si>
    <t>D20211231.2529176</t>
  </si>
  <si>
    <t>D20211231.2531562</t>
  </si>
  <si>
    <t>D20211231.2531991</t>
  </si>
  <si>
    <t>D20211231.2533043</t>
  </si>
  <si>
    <t>D20211231.2533119</t>
  </si>
  <si>
    <t>D20211231.253356</t>
  </si>
  <si>
    <t>D20211231.253468</t>
  </si>
  <si>
    <t>D20211231.25357</t>
  </si>
  <si>
    <t>D20211231.253646</t>
  </si>
  <si>
    <t>D20211231.2536633</t>
  </si>
  <si>
    <t>D20211231.253730</t>
  </si>
  <si>
    <t>D20211231.253776</t>
  </si>
  <si>
    <t>D20211231.2539960</t>
  </si>
  <si>
    <t>D20211231.254317</t>
  </si>
  <si>
    <t>D20211231.254504</t>
  </si>
  <si>
    <t>D20211231.254849</t>
  </si>
  <si>
    <t>D20211231.255350</t>
  </si>
  <si>
    <t>D20211231.255547</t>
  </si>
  <si>
    <t>D20211231.255556</t>
  </si>
  <si>
    <t>D20211231.255574</t>
  </si>
  <si>
    <t>D20211231.255659</t>
  </si>
  <si>
    <t>D20211231.255873</t>
  </si>
  <si>
    <t>D20211231.256058</t>
  </si>
  <si>
    <t>D20211231.256076</t>
  </si>
  <si>
    <t>D20211231.256179</t>
  </si>
  <si>
    <t>D20211231.2562137</t>
  </si>
  <si>
    <t>D20211231.2562164</t>
  </si>
  <si>
    <t>D20211231.25647</t>
  </si>
  <si>
    <t>D20211231.256553</t>
  </si>
  <si>
    <t>D20211231.2567123</t>
  </si>
  <si>
    <t>D20211231.2568063</t>
  </si>
  <si>
    <t>D20211231.257233</t>
  </si>
  <si>
    <t>D20211231.257345</t>
  </si>
  <si>
    <t>D20211231.257578</t>
  </si>
  <si>
    <t>D20211231.2576134</t>
  </si>
  <si>
    <t>D20211231.257653</t>
  </si>
  <si>
    <t>D20211231.257756</t>
  </si>
  <si>
    <t>D20211231.2577739</t>
  </si>
  <si>
    <t>D20211231.2580243</t>
  </si>
  <si>
    <t>D20211231.258146</t>
  </si>
  <si>
    <t>D20211231.258306</t>
  </si>
  <si>
    <t>D20211231.258379</t>
  </si>
  <si>
    <t>D20211231.258445</t>
  </si>
  <si>
    <t>D20211231.258539</t>
  </si>
  <si>
    <t>D20211231.258771</t>
  </si>
  <si>
    <t>D20211231.2587916</t>
  </si>
  <si>
    <t>D20211231.258874</t>
  </si>
  <si>
    <t>D20211231.259059</t>
  </si>
  <si>
    <t>D20211231.259330</t>
  </si>
  <si>
    <t>D20211231.2594240</t>
  </si>
  <si>
    <t>D20211231.2594419</t>
  </si>
  <si>
    <t>D20211231.259442</t>
  </si>
  <si>
    <t>D20211231.2596646</t>
  </si>
  <si>
    <t>D20211231.2597223</t>
  </si>
  <si>
    <t>D20211231.2598396</t>
  </si>
  <si>
    <t>D20211231.259956</t>
  </si>
  <si>
    <t>D20211231.2600039</t>
  </si>
  <si>
    <t>D20211231.260055</t>
  </si>
  <si>
    <t>D20211231.2602828</t>
  </si>
  <si>
    <t>D20211231.2605566</t>
  </si>
  <si>
    <t>D20211231.2607412</t>
  </si>
  <si>
    <t>D20211231.260831</t>
  </si>
  <si>
    <t>D20211231.260868</t>
  </si>
  <si>
    <t>D20211231.2608754</t>
  </si>
  <si>
    <t>D20211231.2610784</t>
  </si>
  <si>
    <t>D20211231.261146</t>
  </si>
  <si>
    <t>D20211231.261360</t>
  </si>
  <si>
    <t>D20211231.2614344</t>
  </si>
  <si>
    <t>D20211231.2615190</t>
  </si>
  <si>
    <t>D20211231.2615220</t>
  </si>
  <si>
    <t>D20211231.2618780</t>
  </si>
  <si>
    <t>D20211231.261940</t>
  </si>
  <si>
    <t>D20211231.2619714</t>
  </si>
  <si>
    <t>D20211231.262059</t>
  </si>
  <si>
    <t>D20211231.2621285</t>
  </si>
  <si>
    <t>D20211231.2621940</t>
  </si>
  <si>
    <t>D20211231.262237</t>
  </si>
  <si>
    <t>D20211231.262358</t>
  </si>
  <si>
    <t>D20211231.2624400</t>
  </si>
  <si>
    <t>D20211231.2625724</t>
  </si>
  <si>
    <t>D20211231.262741</t>
  </si>
  <si>
    <t>D20211231.262844</t>
  </si>
  <si>
    <t>D20211231.262956</t>
  </si>
  <si>
    <t>D20211231.2631172</t>
  </si>
  <si>
    <t>D20211231.2631846</t>
  </si>
  <si>
    <t>D20211231.263243</t>
  </si>
  <si>
    <t>D20211231.2634191</t>
  </si>
  <si>
    <t>D20211231.2634351</t>
  </si>
  <si>
    <t>D20211231.263627</t>
  </si>
  <si>
    <t>D20211231.2641827</t>
  </si>
  <si>
    <t>D20211231.2642598</t>
  </si>
  <si>
    <t>D20211231.2643595</t>
  </si>
  <si>
    <t>D20211231.264455</t>
  </si>
  <si>
    <t>D20211231.26457</t>
  </si>
  <si>
    <t>D20211231.264772</t>
  </si>
  <si>
    <t>D20211231.2649122</t>
  </si>
  <si>
    <t>D20211231.2649177</t>
  </si>
  <si>
    <t>D20211231.2651899</t>
  </si>
  <si>
    <t>D20211231.2652092</t>
  </si>
  <si>
    <t>D20211231.265340</t>
  </si>
  <si>
    <t>D20211231.265407</t>
  </si>
  <si>
    <t>D20211231.265452</t>
  </si>
  <si>
    <t>D20211231.2654911</t>
  </si>
  <si>
    <t>D20211231.265676</t>
  </si>
  <si>
    <t>D20211231.266066</t>
  </si>
  <si>
    <t>D20211231.2661861</t>
  </si>
  <si>
    <t>D20211231.266244</t>
  </si>
  <si>
    <t>D20211231.266253</t>
  </si>
  <si>
    <t>D20211231.2666400</t>
  </si>
  <si>
    <t>D20211231.266655</t>
  </si>
  <si>
    <t>D20211231.2667920</t>
  </si>
  <si>
    <t>D20211231.2667939</t>
  </si>
  <si>
    <t>D20211231.2667957</t>
  </si>
  <si>
    <t>D20211231.266851</t>
  </si>
  <si>
    <t>D20211231.2668598</t>
  </si>
  <si>
    <t>D20211231.266945</t>
  </si>
  <si>
    <t>D20211231.26765</t>
  </si>
  <si>
    <t>D20211231.267652</t>
  </si>
  <si>
    <t>D20211231.268006</t>
  </si>
  <si>
    <t>D20211231.268136</t>
  </si>
  <si>
    <t>D20211231.2684552</t>
  </si>
  <si>
    <t>D20211231.2686211</t>
  </si>
  <si>
    <t>D20211231.268677</t>
  </si>
  <si>
    <t>D20211231.2687133</t>
  </si>
  <si>
    <t>D20211231.2687487</t>
  </si>
  <si>
    <t>D20211231.268828</t>
  </si>
  <si>
    <t>D20211231.268976</t>
  </si>
  <si>
    <t>D20211231.269049</t>
  </si>
  <si>
    <t>D20211231.269058</t>
  </si>
  <si>
    <t>D20211231.2693264</t>
  </si>
  <si>
    <t>D20211231.2694681</t>
  </si>
  <si>
    <t>D20211231.2694944</t>
  </si>
  <si>
    <t>D20211231.269571</t>
  </si>
  <si>
    <t>D20211231.2696180</t>
  </si>
  <si>
    <t>D20211231.269759</t>
  </si>
  <si>
    <t>D20211231.2697963</t>
  </si>
  <si>
    <t>D20211231.2700984</t>
  </si>
  <si>
    <t>D20211231.270148</t>
  </si>
  <si>
    <t>D20211231.2702764</t>
  </si>
  <si>
    <t>D20211231.270353</t>
  </si>
  <si>
    <t>D20211231.270504</t>
  </si>
  <si>
    <t>D20211231.2705112</t>
  </si>
  <si>
    <t>D20211231.270531</t>
  </si>
  <si>
    <t>D20211231.2705895</t>
  </si>
  <si>
    <t>D20211231.270652</t>
  </si>
  <si>
    <t>D20211231.27070</t>
  </si>
  <si>
    <t>D20211231.2708122</t>
  </si>
  <si>
    <t>D20211231.271136</t>
  </si>
  <si>
    <t>D20211231.271275</t>
  </si>
  <si>
    <t>D20211231.271341</t>
  </si>
  <si>
    <t>D20211231.2713920</t>
  </si>
  <si>
    <t>D20211231.271529</t>
  </si>
  <si>
    <t>D20211231.2716088</t>
  </si>
  <si>
    <t>D20211231.2716828</t>
  </si>
  <si>
    <t>D20211231.2718596</t>
  </si>
  <si>
    <t>D20211231.2719810</t>
  </si>
  <si>
    <t>D20211231.272030</t>
  </si>
  <si>
    <t>D20211231.272058</t>
  </si>
  <si>
    <t>D20211231.272151</t>
  </si>
  <si>
    <t>D20211231.272272</t>
  </si>
  <si>
    <t>D20211231.272302</t>
  </si>
  <si>
    <t>D20211231.2723376</t>
  </si>
  <si>
    <t>D20211231.2724766</t>
  </si>
  <si>
    <t>D20211231.2726050</t>
  </si>
  <si>
    <t>D20211231.2728661</t>
  </si>
  <si>
    <t>D20211231.2729677</t>
  </si>
  <si>
    <t>D20211231.2730431</t>
  </si>
  <si>
    <t>D20211231.2732</t>
  </si>
  <si>
    <t>D20211231.2732565</t>
  </si>
  <si>
    <t>D20211231.2733263</t>
  </si>
  <si>
    <t>D20211231.273336</t>
  </si>
  <si>
    <t>D20211231.2734729</t>
  </si>
  <si>
    <t>D20211231.2735137</t>
  </si>
  <si>
    <t>D20211231.2735146</t>
  </si>
  <si>
    <t>D20211231.273550</t>
  </si>
  <si>
    <t>D20211231.2736219</t>
  </si>
  <si>
    <t>D20211231.2736291</t>
  </si>
  <si>
    <t>D20211231.2736451</t>
  </si>
  <si>
    <t>D20211231.273653</t>
  </si>
  <si>
    <t>D20211231.273662</t>
  </si>
  <si>
    <t>D20211231.2736714</t>
  </si>
  <si>
    <t>D20211231.2737980</t>
  </si>
  <si>
    <t>D20211231.273840</t>
  </si>
  <si>
    <t>D20211231.273859</t>
  </si>
  <si>
    <t>D20211231.274025</t>
  </si>
  <si>
    <t>D20211231.274052</t>
  </si>
  <si>
    <t>D20211231.2743244</t>
  </si>
  <si>
    <t>D20211231.2744782</t>
  </si>
  <si>
    <t>D20211231.2745426</t>
  </si>
  <si>
    <t>D20211231.274548</t>
  </si>
  <si>
    <t>D20211231.2745529</t>
  </si>
  <si>
    <t>D20211231.2746245</t>
  </si>
  <si>
    <t>D20211231.2746263</t>
  </si>
  <si>
    <t>D20211231.2747279</t>
  </si>
  <si>
    <t>D20211231.2747466</t>
  </si>
  <si>
    <t>D20211231.2747587</t>
  </si>
  <si>
    <t>D20211231.274829</t>
  </si>
  <si>
    <t>D20211231.2748502</t>
  </si>
  <si>
    <t>D20211231.274856</t>
  </si>
  <si>
    <t>D20211231.2749059</t>
  </si>
  <si>
    <t>D20211231.2750</t>
  </si>
  <si>
    <t>D20211231.275255</t>
  </si>
  <si>
    <t>D20211231.275358</t>
  </si>
  <si>
    <t>D20211231.2753917</t>
  </si>
  <si>
    <t>D20211231.2754222</t>
  </si>
  <si>
    <t>D20211231.275479</t>
  </si>
  <si>
    <t>D20211231.27548</t>
  </si>
  <si>
    <t>D20211231.275657</t>
  </si>
  <si>
    <t>D20211231.2756730</t>
  </si>
  <si>
    <t>D20211231.2756909</t>
  </si>
  <si>
    <t>D20211231.2757205</t>
  </si>
  <si>
    <t>D20211231.2758613</t>
  </si>
  <si>
    <t>D20211231.2759629</t>
  </si>
  <si>
    <t>D20211231.2760232</t>
  </si>
  <si>
    <t>D20211231.276074</t>
  </si>
  <si>
    <t>D20211231.27614</t>
  </si>
  <si>
    <t>D20211231.276159</t>
  </si>
  <si>
    <t>D20211231.2764212</t>
  </si>
  <si>
    <t>D20211231.276551</t>
  </si>
  <si>
    <t>D20211231.2765602</t>
  </si>
  <si>
    <t>D20211231.276579</t>
  </si>
  <si>
    <t>D20211231.276645</t>
  </si>
  <si>
    <t>D20211231.276654</t>
  </si>
  <si>
    <t>D20211231.276850</t>
  </si>
  <si>
    <t>D20211231.276953</t>
  </si>
  <si>
    <t>D20211231.2769570</t>
  </si>
  <si>
    <t>D20211231.2769954</t>
  </si>
  <si>
    <t>D20211231.2771694</t>
  </si>
  <si>
    <t>D20211231.277240</t>
  </si>
  <si>
    <t>D20211231.277277</t>
  </si>
  <si>
    <t>D20211231.2774707</t>
  </si>
  <si>
    <t>D20211231.2775151</t>
  </si>
  <si>
    <t>D20211231.2775179</t>
  </si>
  <si>
    <t>D20211231.2775692</t>
  </si>
  <si>
    <t>D20211231.277679</t>
  </si>
  <si>
    <t>D20211231.277736</t>
  </si>
  <si>
    <t>D20211231.277820</t>
  </si>
  <si>
    <t>D20211231.278256</t>
  </si>
  <si>
    <t>D20211231.27847</t>
  </si>
  <si>
    <t>D20211231.2785477</t>
  </si>
  <si>
    <t>D20211231.278555</t>
  </si>
  <si>
    <t>D20211231.2785646</t>
  </si>
  <si>
    <t>D20211231.278733</t>
  </si>
  <si>
    <t>D20211231.278751</t>
  </si>
  <si>
    <t>D20211231.2787770</t>
  </si>
  <si>
    <t>D20211231.278818</t>
  </si>
  <si>
    <t>D20211231.2788656</t>
  </si>
  <si>
    <t>D20211231.278872</t>
  </si>
  <si>
    <t>D20211231.279</t>
  </si>
  <si>
    <t>D20211231.279105</t>
  </si>
  <si>
    <t>D20211231.2791085</t>
  </si>
  <si>
    <t>D20211231.2791517</t>
  </si>
  <si>
    <t>D20211231.2793593</t>
  </si>
  <si>
    <t>D20211231.2794732</t>
  </si>
  <si>
    <t>D20211231.2796277</t>
  </si>
  <si>
    <t>D20211231.2797162</t>
  </si>
  <si>
    <t>D20211231.2797210</t>
  </si>
  <si>
    <t>D20211231.2797359</t>
  </si>
  <si>
    <t>D20211231.2797724</t>
  </si>
  <si>
    <t>D20211231.279842</t>
  </si>
  <si>
    <t>D20211231.279954</t>
  </si>
  <si>
    <t>D20211231.2800491</t>
  </si>
  <si>
    <t>D20211231.280110</t>
  </si>
  <si>
    <t>D20211231.28013</t>
  </si>
  <si>
    <t>D20211231.280138</t>
  </si>
  <si>
    <t>D20211231.280352</t>
  </si>
  <si>
    <t>D20211231.2805535</t>
  </si>
  <si>
    <t>D20211231.280558</t>
  </si>
  <si>
    <t>D20211231.2805928</t>
  </si>
  <si>
    <t>D20211231.2806635</t>
  </si>
  <si>
    <t>D20211231.2806840</t>
  </si>
  <si>
    <t>D20211231.2806877</t>
  </si>
  <si>
    <t>D20211231.2807173</t>
  </si>
  <si>
    <t>D20211231.2808602</t>
  </si>
  <si>
    <t>D20211231.2809373</t>
  </si>
  <si>
    <t>D20211231.2811086</t>
  </si>
  <si>
    <t>D20211231.28152</t>
  </si>
  <si>
    <t>D20211231.2815879</t>
  </si>
  <si>
    <t>D20211231.2819167</t>
  </si>
  <si>
    <t>D20211231.2819242</t>
  </si>
  <si>
    <t>D20211231.2820604</t>
  </si>
  <si>
    <t>D20211231.282075</t>
  </si>
  <si>
    <t>D20211231.282226</t>
  </si>
  <si>
    <t>D20211231.2823221</t>
  </si>
  <si>
    <t>D20211231.2826017</t>
  </si>
  <si>
    <t>D20211231.282824</t>
  </si>
  <si>
    <t>D20211231.283157</t>
  </si>
  <si>
    <t>D20211231.2833882</t>
  </si>
  <si>
    <t>D20211231.283438</t>
  </si>
  <si>
    <t>D20211231.2834759</t>
  </si>
  <si>
    <t>D20211231.2835103</t>
  </si>
  <si>
    <t>D20211231.2836306</t>
  </si>
  <si>
    <t>D20211231.283652</t>
  </si>
  <si>
    <t>D20211231.283737</t>
  </si>
  <si>
    <t>D20211231.2838207</t>
  </si>
  <si>
    <t>D20211231.283867</t>
  </si>
  <si>
    <t>D20211231.2839053</t>
  </si>
  <si>
    <t>D20211231.2839790</t>
  </si>
  <si>
    <t>D20211231.284154</t>
  </si>
  <si>
    <t>D20211231.284239</t>
  </si>
  <si>
    <t>D20211231.284556</t>
  </si>
  <si>
    <t>D20211231.2845755</t>
  </si>
  <si>
    <t>D20211231.2845782</t>
  </si>
  <si>
    <t>D20211231.2847085</t>
  </si>
  <si>
    <t>D20211231.2847142</t>
  </si>
  <si>
    <t>D20211231.284752</t>
  </si>
  <si>
    <t>D20211231.2849285</t>
  </si>
  <si>
    <t>D20211231.2849463</t>
  </si>
  <si>
    <t>D20211231.284958</t>
  </si>
  <si>
    <t>D20211231.2849801</t>
  </si>
  <si>
    <t>D20211231.2850722</t>
  </si>
  <si>
    <t>D20211231.2850768</t>
  </si>
  <si>
    <t>D20211231.285151</t>
  </si>
  <si>
    <t>D20211231.285348</t>
  </si>
  <si>
    <t>D20211231.285544</t>
  </si>
  <si>
    <t>D20211231.285553</t>
  </si>
  <si>
    <t>D20211231.2855866</t>
  </si>
  <si>
    <t>D20211231.2855978</t>
  </si>
  <si>
    <t>D20211231.285740</t>
  </si>
  <si>
    <t>D20211231.2857600</t>
  </si>
  <si>
    <t>D20211231.285777</t>
  </si>
  <si>
    <t>D20211231.2858492</t>
  </si>
  <si>
    <t>D20211231.285852</t>
  </si>
  <si>
    <t>D20211231.2858960</t>
  </si>
  <si>
    <t>D20211231.285928</t>
  </si>
  <si>
    <t>D20211231.2860039</t>
  </si>
  <si>
    <t>D20211231.2860271</t>
  </si>
  <si>
    <t>D20211231.2860459</t>
  </si>
  <si>
    <t>D20211231.2861317</t>
  </si>
  <si>
    <t>D20211231.286251</t>
  </si>
  <si>
    <t>D20211231.2867337</t>
  </si>
  <si>
    <t>D20211231.28675</t>
  </si>
  <si>
    <t>D20211231.286840</t>
  </si>
  <si>
    <t>D20211231.2869162</t>
  </si>
  <si>
    <t>D20211231.287007</t>
  </si>
  <si>
    <t>D20211231.2871099</t>
  </si>
  <si>
    <t>D20211231.2871558</t>
  </si>
  <si>
    <t>D20211231.28732</t>
  </si>
  <si>
    <t>D20211231.287342</t>
  </si>
  <si>
    <t>D20211231.2873598</t>
  </si>
  <si>
    <t>D20211231.2877345</t>
  </si>
  <si>
    <t>D20211231.2877484</t>
  </si>
  <si>
    <t>D20211231.2877831</t>
  </si>
  <si>
    <t>D20211231.2877840</t>
  </si>
  <si>
    <t>D20211231.287856</t>
  </si>
  <si>
    <t>D20211231.287922</t>
  </si>
  <si>
    <t>D20211231.287959</t>
  </si>
  <si>
    <t>D20211231.2880019</t>
  </si>
  <si>
    <t>D20211231.2881445</t>
  </si>
  <si>
    <t>D20211231.288152</t>
  </si>
  <si>
    <t>D20211231.2882983</t>
  </si>
  <si>
    <t>D20211231.288376</t>
  </si>
  <si>
    <t>D20211231.2883971</t>
  </si>
  <si>
    <t>D20211231.2887399</t>
  </si>
  <si>
    <t>D20211231.288853</t>
  </si>
  <si>
    <t>D20211231.2889227</t>
  </si>
  <si>
    <t>D20211231.289056</t>
  </si>
  <si>
    <t>D20211231.289225</t>
  </si>
  <si>
    <t>D20211231.289515</t>
  </si>
  <si>
    <t>D20211231.2896216</t>
  </si>
  <si>
    <t>D20211231.289702</t>
  </si>
  <si>
    <t>D20211231.289739</t>
  </si>
  <si>
    <t>D20211231.289757</t>
  </si>
  <si>
    <t>D20211231.2897633</t>
  </si>
  <si>
    <t>D20211231.2901558</t>
  </si>
  <si>
    <t>D20211231.290249</t>
  </si>
  <si>
    <t>D20211231.2903123</t>
  </si>
  <si>
    <t>D20211231.2905761</t>
  </si>
  <si>
    <t>D20211231.2907019</t>
  </si>
  <si>
    <t>D20211231.2907439</t>
  </si>
  <si>
    <t>D20211231.290838</t>
  </si>
  <si>
    <t>D20211231.290922</t>
  </si>
  <si>
    <t>D20211231.2909330</t>
  </si>
  <si>
    <t>D20211231.291059</t>
  </si>
  <si>
    <t>D20211231.2912750</t>
  </si>
  <si>
    <t>D20211231.291330</t>
  </si>
  <si>
    <t>D20211231.2913702</t>
  </si>
  <si>
    <t>D20211231.291376</t>
  </si>
  <si>
    <t>D20211231.2914268</t>
  </si>
  <si>
    <t>D20211231.2914727</t>
  </si>
  <si>
    <t>D20211231.2915461</t>
  </si>
  <si>
    <t>D20211231.291611</t>
  </si>
  <si>
    <t>D20211231.2916534</t>
  </si>
  <si>
    <t>D20211231.2916963</t>
  </si>
  <si>
    <t>D20211231.2917184</t>
  </si>
  <si>
    <t>D20211231.2917317</t>
  </si>
  <si>
    <t>D20211231.291732</t>
  </si>
  <si>
    <t>D20211231.2919423</t>
  </si>
  <si>
    <t>D20211231.2919898</t>
  </si>
  <si>
    <t>D20211231.2920287</t>
  </si>
  <si>
    <t>D20211231.2920773</t>
  </si>
  <si>
    <t>D20211231.2921211</t>
  </si>
  <si>
    <t>D20211231.2921622</t>
  </si>
  <si>
    <t>D20211231.2921659</t>
  </si>
  <si>
    <t>D20211231.292234</t>
  </si>
  <si>
    <t>D20211231.292467</t>
  </si>
  <si>
    <t>D20211231.2925620</t>
  </si>
  <si>
    <t>D20211231.2925666</t>
  </si>
  <si>
    <t>D20211231.292850</t>
  </si>
  <si>
    <t>D20211231.292908</t>
  </si>
  <si>
    <t>D20211231.2929392</t>
  </si>
  <si>
    <t>D20211231.293053</t>
  </si>
  <si>
    <t>D20211231.293352</t>
  </si>
  <si>
    <t>D20211231.293437</t>
  </si>
  <si>
    <t>D20211231.293651</t>
  </si>
  <si>
    <t>D20211231.293754</t>
  </si>
  <si>
    <t>D20211231.2938198</t>
  </si>
  <si>
    <t>D20211231.2938769</t>
  </si>
  <si>
    <t>D20211231.2939001</t>
  </si>
  <si>
    <t>D20211231.2939391</t>
  </si>
  <si>
    <t>D20211231.294023</t>
  </si>
  <si>
    <t>D20211231.2941068</t>
  </si>
  <si>
    <t>D20211231.2942690</t>
  </si>
  <si>
    <t>D20211231.2942823</t>
  </si>
  <si>
    <t>D20211231.2943615</t>
  </si>
  <si>
    <t>D20211231.294564</t>
  </si>
  <si>
    <t>D20211231.294751</t>
  </si>
  <si>
    <t>D20211231.2947556</t>
  </si>
  <si>
    <t>D20211231.29476</t>
  </si>
  <si>
    <t>D20211231.294779</t>
  </si>
  <si>
    <t>D20211231.2948058</t>
  </si>
  <si>
    <t>D20211231.294827</t>
  </si>
  <si>
    <t>D20211231.2948423</t>
  </si>
  <si>
    <t>D20211231.2949970</t>
  </si>
  <si>
    <t>D20211231.295011</t>
  </si>
  <si>
    <t>D20211231.295057</t>
  </si>
  <si>
    <t>D20211231.2953418</t>
  </si>
  <si>
    <t>D20211231.2954059</t>
  </si>
  <si>
    <t>D20211231.2954497</t>
  </si>
  <si>
    <t>D20211231.295646</t>
  </si>
  <si>
    <t>D20211231.2958972</t>
  </si>
  <si>
    <t>D20211231.2960555</t>
  </si>
  <si>
    <t>D20211231.2960788</t>
  </si>
  <si>
    <t>D20211231.2963266</t>
  </si>
  <si>
    <t>D20211231.2963275</t>
  </si>
  <si>
    <t>D20211231.29636</t>
  </si>
  <si>
    <t>D20211231.2963864</t>
  </si>
  <si>
    <t>D20211231.296456</t>
  </si>
  <si>
    <t>D20211231.296474</t>
  </si>
  <si>
    <t>D20211231.296559</t>
  </si>
  <si>
    <t>D20211231.296755</t>
  </si>
  <si>
    <t>D20211231.2967796</t>
  </si>
  <si>
    <t>D20211231.296858</t>
  </si>
  <si>
    <t>D20211231.297051</t>
  </si>
  <si>
    <t>D20211231.2970657</t>
  </si>
  <si>
    <t>D20211231.297257</t>
  </si>
  <si>
    <t>D20211231.2973041</t>
  </si>
  <si>
    <t>D20211231.2973386</t>
  </si>
  <si>
    <t>D20211231.297631</t>
  </si>
  <si>
    <t>D20211231.297761</t>
  </si>
  <si>
    <t>D20211231.2980209</t>
  </si>
  <si>
    <t>D20211231.298049</t>
  </si>
  <si>
    <t>D20211231.298218</t>
  </si>
  <si>
    <t>D20211231.298245</t>
  </si>
  <si>
    <t>D20211231.2986407</t>
  </si>
  <si>
    <t>D20211231.29878</t>
  </si>
  <si>
    <t>D20211231.2989006</t>
  </si>
  <si>
    <t>D20211231.2992547</t>
  </si>
  <si>
    <t>D20211231.2997216</t>
  </si>
  <si>
    <t>D20211231.2997748</t>
  </si>
  <si>
    <t>D20211231.2998576</t>
  </si>
  <si>
    <t>D20211231.299868</t>
  </si>
  <si>
    <t>D20211231.300009</t>
  </si>
  <si>
    <t>D20211231.300063</t>
  </si>
  <si>
    <t>D20211231.300157</t>
  </si>
  <si>
    <t>D20211231.300353</t>
  </si>
  <si>
    <t>D20211231.300456</t>
  </si>
  <si>
    <t>D20211231.3005097</t>
  </si>
  <si>
    <t>D20211231.30052</t>
  </si>
  <si>
    <t>D20211231.300933</t>
  </si>
  <si>
    <t>D20211231.300942</t>
  </si>
  <si>
    <t>D20211231.300960</t>
  </si>
  <si>
    <t>D20211231.3010363</t>
  </si>
  <si>
    <t>D20211231.301574</t>
  </si>
  <si>
    <t>D20211231.3015939</t>
  </si>
  <si>
    <t>D20211231.3016347</t>
  </si>
  <si>
    <t>D20211231.3017081</t>
  </si>
  <si>
    <t>D20211231.301800</t>
  </si>
  <si>
    <t>D20211231.3019982</t>
  </si>
  <si>
    <t>D20211231.302030</t>
  </si>
  <si>
    <t>D20211231.3020447</t>
  </si>
  <si>
    <t>D20211231.302133</t>
  </si>
  <si>
    <t>D20211231.3022076</t>
  </si>
  <si>
    <t>D20211231.3022610</t>
  </si>
  <si>
    <t>D20211231.302553</t>
  </si>
  <si>
    <t>D20211231.3025929</t>
  </si>
  <si>
    <t>D20211231.302656</t>
  </si>
  <si>
    <t>D20211231.3027763</t>
  </si>
  <si>
    <t>D20211231.3028902</t>
  </si>
  <si>
    <t>D20211231.3029253</t>
  </si>
  <si>
    <t>D20211231.3029589</t>
  </si>
  <si>
    <t>D20211231.3032833</t>
  </si>
  <si>
    <t>D20211231.3034257</t>
  </si>
  <si>
    <t>D20211231.3034695</t>
  </si>
  <si>
    <t>D20211231.303653</t>
  </si>
  <si>
    <t>D20211231.303701</t>
  </si>
  <si>
    <t>D20211231.303747</t>
  </si>
  <si>
    <t>D20211231.303952</t>
  </si>
  <si>
    <t>D20211231.3039636</t>
  </si>
  <si>
    <t>D20211231.3040418</t>
  </si>
  <si>
    <t>D20211231.3041358</t>
  </si>
  <si>
    <t>D20211231.304173</t>
  </si>
  <si>
    <t>D20211231.3042234</t>
  </si>
  <si>
    <t>D20211231.304520</t>
  </si>
  <si>
    <t>D20211231.3045383</t>
  </si>
  <si>
    <t>D20211231.304575</t>
  </si>
  <si>
    <t>D20211231.304762</t>
  </si>
  <si>
    <t>D20211231.3047659</t>
  </si>
  <si>
    <t>D20211231.3048487</t>
  </si>
  <si>
    <t>D20211231.304913</t>
  </si>
  <si>
    <t>D20211231.3049635</t>
  </si>
  <si>
    <t>D20211231.3049729</t>
  </si>
  <si>
    <t>D20211231.30502</t>
  </si>
  <si>
    <t>D20211231.305059</t>
  </si>
  <si>
    <t>D20211231.305077</t>
  </si>
  <si>
    <t>D20211231.305237</t>
  </si>
  <si>
    <t>D20211231.3052813</t>
  </si>
  <si>
    <t>D20211231.305442</t>
  </si>
  <si>
    <t>D20211231.3057818</t>
  </si>
  <si>
    <t>D20211231.306056</t>
  </si>
  <si>
    <t>D20211231.306140</t>
  </si>
  <si>
    <t>D20211231.306159</t>
  </si>
  <si>
    <t>D20211231.306337</t>
  </si>
  <si>
    <t>D20211231.30650</t>
  </si>
  <si>
    <t>D20211231.3066025</t>
  </si>
  <si>
    <t>D20211231.3067929</t>
  </si>
  <si>
    <t>D20211231.3068579</t>
  </si>
  <si>
    <t>D20211231.306908</t>
  </si>
  <si>
    <t>D20211231.3070545</t>
  </si>
  <si>
    <t>D20211231.307062</t>
  </si>
  <si>
    <t>D20211231.307334</t>
  </si>
  <si>
    <t>D20211231.307361</t>
  </si>
  <si>
    <t>D20211231.3075474</t>
  </si>
  <si>
    <t>D20211231.3076220</t>
  </si>
  <si>
    <t>D20211231.3076248</t>
  </si>
  <si>
    <t>D20211231.3076453</t>
  </si>
  <si>
    <t>D20211231.3076604</t>
  </si>
  <si>
    <t>D20211231.307679</t>
  </si>
  <si>
    <t>D20211231.307932</t>
  </si>
  <si>
    <t>D20211231.30810</t>
  </si>
  <si>
    <t>D20211231.308256</t>
  </si>
  <si>
    <t>D20211231.308340</t>
  </si>
  <si>
    <t>D20211231.308836</t>
  </si>
  <si>
    <t>D20211231.3089752</t>
  </si>
  <si>
    <t>D20211231.3090833</t>
  </si>
  <si>
    <t>D20211231.309150</t>
  </si>
  <si>
    <t>D20211231.309655</t>
  </si>
  <si>
    <t>D20211231.309851</t>
  </si>
  <si>
    <t>D20211231.3102893</t>
  </si>
  <si>
    <t>D20211231.3103591</t>
  </si>
  <si>
    <t>D20211231.310754</t>
  </si>
  <si>
    <t>D20211231.3109043</t>
  </si>
  <si>
    <t>D20211231.3109146</t>
  </si>
  <si>
    <t>D20211231.310950</t>
  </si>
  <si>
    <t>D20211231.310978</t>
  </si>
  <si>
    <t>D20211231.3110197</t>
  </si>
  <si>
    <t>D20211231.311050</t>
  </si>
  <si>
    <t>D20211231.311144</t>
  </si>
  <si>
    <t>D20211231.311256</t>
  </si>
  <si>
    <t>D20211231.311265</t>
  </si>
  <si>
    <t>D20211231.31134</t>
  </si>
  <si>
    <t>D20211231.311603</t>
  </si>
  <si>
    <t>D20211231.3116519</t>
  </si>
  <si>
    <t>D20211231.311658</t>
  </si>
  <si>
    <t>D20211231.311845</t>
  </si>
  <si>
    <t>D20211231.311939</t>
  </si>
  <si>
    <t>D20211231.3120646</t>
  </si>
  <si>
    <t>D20211231.3120897</t>
  </si>
  <si>
    <t>D20211231.312244</t>
  </si>
  <si>
    <t>D20211231.3122994</t>
  </si>
  <si>
    <t>D20211231.312356</t>
  </si>
  <si>
    <t>D20211231.3125315</t>
  </si>
  <si>
    <t>D20211231.31255</t>
  </si>
  <si>
    <t>D20211231.3125557</t>
  </si>
  <si>
    <t>D20211231.3128923</t>
  </si>
  <si>
    <t>D20211231.313009</t>
  </si>
  <si>
    <t>D20211231.3131400</t>
  </si>
  <si>
    <t>D20211231.313157</t>
  </si>
  <si>
    <t>D20211231.313223</t>
  </si>
  <si>
    <t>D20211231.3134399</t>
  </si>
  <si>
    <t>D20211231.3134698</t>
  </si>
  <si>
    <t>D20211231.313577</t>
  </si>
  <si>
    <t>D20211231.3138146</t>
  </si>
  <si>
    <t>D20211231.3139321</t>
  </si>
  <si>
    <t>D20211231.3140822</t>
  </si>
  <si>
    <t>D20211231.3141726</t>
  </si>
  <si>
    <t>D20211231.314257</t>
  </si>
  <si>
    <t>D20211231.314444</t>
  </si>
  <si>
    <t>D20211231.3145797</t>
  </si>
  <si>
    <t>D20211231.3146150</t>
  </si>
  <si>
    <t>D20211231.3148613</t>
  </si>
  <si>
    <t>D20211231.3150205</t>
  </si>
  <si>
    <t>D20211231.3150447</t>
  </si>
  <si>
    <t>D20211231.3151417</t>
  </si>
  <si>
    <t>D20211231.3153233</t>
  </si>
  <si>
    <t>D20211231.3153297</t>
  </si>
  <si>
    <t>D20211231.3154780</t>
  </si>
  <si>
    <t>D20211231.315656</t>
  </si>
  <si>
    <t>D20211231.3158546</t>
  </si>
  <si>
    <t>D20211231.3160978</t>
  </si>
  <si>
    <t>D20211231.3165357</t>
  </si>
  <si>
    <t>D20211231.31657</t>
  </si>
  <si>
    <t>D20211231.3166699</t>
  </si>
  <si>
    <t>D20211231.316840</t>
  </si>
  <si>
    <t>D20211231.316859</t>
  </si>
  <si>
    <t>D20211231.316934</t>
  </si>
  <si>
    <t>D20211231.317258</t>
  </si>
  <si>
    <t>D20211231.317342</t>
  </si>
  <si>
    <t>D20211231.317379</t>
  </si>
  <si>
    <t>D20211231.3174920</t>
  </si>
  <si>
    <t>D20211231.317650</t>
  </si>
  <si>
    <t>D20211231.3180136</t>
  </si>
  <si>
    <t>D20211231.31826</t>
  </si>
  <si>
    <t>D20211231.31835</t>
  </si>
  <si>
    <t>D20211231.3184228</t>
  </si>
  <si>
    <t>D20211231.3185579</t>
  </si>
  <si>
    <t>D20211231.3185896</t>
  </si>
  <si>
    <t>D20211231.318639</t>
  </si>
  <si>
    <t>D20211231.3187612</t>
  </si>
  <si>
    <t>D20211231.3187630</t>
  </si>
  <si>
    <t>D20211231.3189063</t>
  </si>
  <si>
    <t>D20211231.318974</t>
  </si>
  <si>
    <t>D20211231.319047</t>
  </si>
  <si>
    <t>D20211231.319458</t>
  </si>
  <si>
    <t>D20211231.3194692</t>
  </si>
  <si>
    <t>D20211231.319551</t>
  </si>
  <si>
    <t>D20211231.3199811</t>
  </si>
  <si>
    <t>D20211231.320034</t>
  </si>
  <si>
    <t>D20211231.320052</t>
  </si>
  <si>
    <t>D20211231.320070</t>
  </si>
  <si>
    <t>D20211231.320119</t>
  </si>
  <si>
    <t>D20211231.3202702</t>
  </si>
  <si>
    <t>D20211231.321152</t>
  </si>
  <si>
    <t>D20211231.3211937</t>
  </si>
  <si>
    <t>D20211231.3212149</t>
  </si>
  <si>
    <t>D20211231.3212402</t>
  </si>
  <si>
    <t>D20211231.321255</t>
  </si>
  <si>
    <t>D20211231.321273</t>
  </si>
  <si>
    <t>D20211231.321330</t>
  </si>
  <si>
    <t>D20211231.3213333</t>
  </si>
  <si>
    <t>D20211231.3213735</t>
  </si>
  <si>
    <t>D20211231.3214059</t>
  </si>
  <si>
    <t>D20211231.3216017</t>
  </si>
  <si>
    <t>D20211231.3216316</t>
  </si>
  <si>
    <t>D20211231.3217331</t>
  </si>
  <si>
    <t>D20211231.3217957</t>
  </si>
  <si>
    <t>D20211231.3219269</t>
  </si>
  <si>
    <t>D20211231.321947</t>
  </si>
  <si>
    <t>D20211231.3220863</t>
  </si>
  <si>
    <t>D20211231.3221468</t>
  </si>
  <si>
    <t>D20211231.3223305</t>
  </si>
  <si>
    <t>D20211231.32234</t>
  </si>
  <si>
    <t>D20211231.3223408</t>
  </si>
  <si>
    <t>D20211231.3223417</t>
  </si>
  <si>
    <t>D20211231.3224302</t>
  </si>
  <si>
    <t>D20211231.3224375</t>
  </si>
  <si>
    <t>D20211231.3224478</t>
  </si>
  <si>
    <t>D20211231.322449</t>
  </si>
  <si>
    <t>D20211231.3224580</t>
  </si>
  <si>
    <t>D20211231.322476</t>
  </si>
  <si>
    <t>D20211231.322551</t>
  </si>
  <si>
    <t>D20211231.3228908</t>
  </si>
  <si>
    <t>D20211231.3229642</t>
  </si>
  <si>
    <t>D20211231.3229875</t>
  </si>
  <si>
    <t>D20211231.323204</t>
  </si>
  <si>
    <t>D20211231.3232204</t>
  </si>
  <si>
    <t>D20211231.3232370</t>
  </si>
  <si>
    <t>D20211231.3235410</t>
  </si>
  <si>
    <t>D20211231.323651</t>
  </si>
  <si>
    <t>D20211231.324153</t>
  </si>
  <si>
    <t>D20211231.324229</t>
  </si>
  <si>
    <t>D20211231.324256</t>
  </si>
  <si>
    <t>D20211231.3243282</t>
  </si>
  <si>
    <t>D20211231.324340</t>
  </si>
  <si>
    <t>D20211231.3247589</t>
  </si>
  <si>
    <t>D20211231.324854</t>
  </si>
  <si>
    <t>D20211231.324863</t>
  </si>
  <si>
    <t>D20211231.3248849</t>
  </si>
  <si>
    <t>D20211231.324975</t>
  </si>
  <si>
    <t>D20211231.325141</t>
  </si>
  <si>
    <t>D20211231.3252</t>
  </si>
  <si>
    <t>D20211231.3253834</t>
  </si>
  <si>
    <t>D20211231.3254297</t>
  </si>
  <si>
    <t>D20211231.325459</t>
  </si>
  <si>
    <t>D20211231.325534</t>
  </si>
  <si>
    <t>D20211231.326054</t>
  </si>
  <si>
    <t>D20211231.3262788</t>
  </si>
  <si>
    <t>D20211231.326344</t>
  </si>
  <si>
    <t>D20211231.3267738</t>
  </si>
  <si>
    <t>D20211231.3268173</t>
  </si>
  <si>
    <t>D20211231.3268249</t>
  </si>
  <si>
    <t>D20211231.326858</t>
  </si>
  <si>
    <t>D20211231.326979</t>
  </si>
  <si>
    <t>D20211231.3270046</t>
  </si>
  <si>
    <t>D20211231.3271799</t>
  </si>
  <si>
    <t>D20211231.3271986</t>
  </si>
  <si>
    <t>D20211231.327220</t>
  </si>
  <si>
    <t>D20211231.3272956</t>
  </si>
  <si>
    <t>D20211231.327305</t>
  </si>
  <si>
    <t>D20211231.327435</t>
  </si>
  <si>
    <t>D20211231.3274709</t>
  </si>
  <si>
    <t>D20211231.327556</t>
  </si>
  <si>
    <t>D20211231.3276543</t>
  </si>
  <si>
    <t>D20211231.32766</t>
  </si>
  <si>
    <t>D20211231.3277241</t>
  </si>
  <si>
    <t>D20211231.327855</t>
  </si>
  <si>
    <t>D20211231.328058</t>
  </si>
  <si>
    <t>D20211231.3280625</t>
  </si>
  <si>
    <t>D20211231.3281510</t>
  </si>
  <si>
    <t>D20211231.3282012</t>
  </si>
  <si>
    <t>D20211231.3282692</t>
  </si>
  <si>
    <t>D20211231.3282852</t>
  </si>
  <si>
    <t>D20211231.328357</t>
  </si>
  <si>
    <t>D20211231.3284070</t>
  </si>
  <si>
    <t>D20211231.3284397</t>
  </si>
  <si>
    <t>D20211231.3284445</t>
  </si>
  <si>
    <t>D20211231.3284490</t>
  </si>
  <si>
    <t>D20211231.3285246</t>
  </si>
  <si>
    <t>D20211231.3285778</t>
  </si>
  <si>
    <t>D20211231.328656</t>
  </si>
  <si>
    <t>D20211231.3286999</t>
  </si>
  <si>
    <t>D20211231.3287660</t>
  </si>
  <si>
    <t>D20211231.328777</t>
  </si>
  <si>
    <t>D20211231.3288452</t>
  </si>
  <si>
    <t>D20211231.3290240</t>
  </si>
  <si>
    <t>D20211231.329149</t>
  </si>
  <si>
    <t>D20211231.329345</t>
  </si>
  <si>
    <t>D20211231.3293540</t>
  </si>
  <si>
    <t>D20211231.329550</t>
  </si>
  <si>
    <t>D20211231.3296859</t>
  </si>
  <si>
    <t>D20211231.32971</t>
  </si>
  <si>
    <t>D20211231.3297490</t>
  </si>
  <si>
    <t>D20211231.329952</t>
  </si>
  <si>
    <t>D20211231.330239</t>
  </si>
  <si>
    <t>D20211231.330248</t>
  </si>
  <si>
    <t>D20211231.3303298</t>
  </si>
  <si>
    <t>D20211231.3303944</t>
  </si>
  <si>
    <t>D20211231.3303953</t>
  </si>
  <si>
    <t>D20211231.3306280</t>
  </si>
  <si>
    <t>D20211231.3306598</t>
  </si>
  <si>
    <t>D20211231.3308529</t>
  </si>
  <si>
    <t>D20211231.330855</t>
  </si>
  <si>
    <t>D20211231.3308574</t>
  </si>
  <si>
    <t>D20211231.330873</t>
  </si>
  <si>
    <t>D20211231.3309393</t>
  </si>
  <si>
    <t>D20211231.330949</t>
  </si>
  <si>
    <t>D20211231.3309571</t>
  </si>
  <si>
    <t>D20211231.3310287</t>
  </si>
  <si>
    <t>D20211231.331076</t>
  </si>
  <si>
    <t>D20211231.3312124</t>
  </si>
  <si>
    <t>D20211231.331375</t>
  </si>
  <si>
    <t>D20211231.3314043</t>
  </si>
  <si>
    <t>D20211231.3314119</t>
  </si>
  <si>
    <t>D20211231.33147</t>
  </si>
  <si>
    <t>D20211231.331544</t>
  </si>
  <si>
    <t>D20211231.3316739</t>
  </si>
  <si>
    <t>D20211231.331713</t>
  </si>
  <si>
    <t>D20211231.3317192</t>
  </si>
  <si>
    <t>D20211231.3317932</t>
  </si>
  <si>
    <t>D20211231.3320576</t>
  </si>
  <si>
    <t>D20211231.3320781</t>
  </si>
  <si>
    <t>D20211231.332224</t>
  </si>
  <si>
    <t>D20211231.3322468</t>
  </si>
  <si>
    <t>D20211231.332345</t>
  </si>
  <si>
    <t>D20211231.332402</t>
  </si>
  <si>
    <t>D20211231.3325759</t>
  </si>
  <si>
    <t>D20211231.33259</t>
  </si>
  <si>
    <t>D20211231.332671</t>
  </si>
  <si>
    <t>D20211231.33268</t>
  </si>
  <si>
    <t>D20211231.332756</t>
  </si>
  <si>
    <t>D20211231.333034</t>
  </si>
  <si>
    <t>D20211231.333203</t>
  </si>
  <si>
    <t>D20211231.333650</t>
  </si>
  <si>
    <t>D20211231.33370</t>
  </si>
  <si>
    <t>D20211231.3337097</t>
  </si>
  <si>
    <t>D20211231.333856</t>
  </si>
  <si>
    <t>D20211231.333940</t>
  </si>
  <si>
    <t>D20211231.3340725</t>
  </si>
  <si>
    <t>D20211231.3340903</t>
  </si>
  <si>
    <t>D20211231.3341393</t>
  </si>
  <si>
    <t>D20211231.334264</t>
  </si>
  <si>
    <t>D20211231.3342671</t>
  </si>
  <si>
    <t>D20211231.3343146</t>
  </si>
  <si>
    <t>D20211231.3344321</t>
  </si>
  <si>
    <t>D20211231.3346268</t>
  </si>
  <si>
    <t>D20211231.3346633</t>
  </si>
  <si>
    <t>D20211231.3347603</t>
  </si>
  <si>
    <t>D20211231.3347911</t>
  </si>
  <si>
    <t>D20211231.3348468</t>
  </si>
  <si>
    <t>D20211231.3348888</t>
  </si>
  <si>
    <t>D20211231.3349241</t>
  </si>
  <si>
    <t>D20211231.3350658</t>
  </si>
  <si>
    <t>D20211231.3350724</t>
  </si>
  <si>
    <t>D20211231.3353154</t>
  </si>
  <si>
    <t>D20211231.335346</t>
  </si>
  <si>
    <t>D20211231.3354599</t>
  </si>
  <si>
    <t>D20211231.3356191</t>
  </si>
  <si>
    <t>D20211231.3357077</t>
  </si>
  <si>
    <t>D20211231.3357219</t>
  </si>
  <si>
    <t>D20211231.3357385</t>
  </si>
  <si>
    <t>D20211231.3357620</t>
  </si>
  <si>
    <t>D20211231.3357947</t>
  </si>
  <si>
    <t>D20211231.3358270</t>
  </si>
  <si>
    <t>D20211231.336147</t>
  </si>
  <si>
    <t>D20211231.336361</t>
  </si>
  <si>
    <t>D20211231.336576</t>
  </si>
  <si>
    <t>D20211231.3366239</t>
  </si>
  <si>
    <t>D20211231.3368635</t>
  </si>
  <si>
    <t>D20211231.3368925</t>
  </si>
  <si>
    <t>D20211231.336950</t>
  </si>
  <si>
    <t>D20211231.3370133</t>
  </si>
  <si>
    <t>D20211231.3370357</t>
  </si>
  <si>
    <t>D20211231.337340</t>
  </si>
  <si>
    <t>D20211231.3374234</t>
  </si>
  <si>
    <t>D20211231.3374382</t>
  </si>
  <si>
    <t>D20211231.3374403</t>
  </si>
  <si>
    <t>D20211231.3374412</t>
  </si>
  <si>
    <t>D20211231.3376733</t>
  </si>
  <si>
    <t>D20211231.3377235</t>
  </si>
  <si>
    <t>D20211231.3378773</t>
  </si>
  <si>
    <t>D20211231.3382547</t>
  </si>
  <si>
    <t>D20211231.3383665</t>
  </si>
  <si>
    <t>D20211231.33839</t>
  </si>
  <si>
    <t>D20211231.3384372</t>
  </si>
  <si>
    <t>D20211231.3384952</t>
  </si>
  <si>
    <t>D20211231.33857</t>
  </si>
  <si>
    <t>D20211231.3385744</t>
  </si>
  <si>
    <t>D20211231.3386264</t>
  </si>
  <si>
    <t>D20211231.338646</t>
  </si>
  <si>
    <t>D20211231.3386536</t>
  </si>
  <si>
    <t>D20211231.3387140</t>
  </si>
  <si>
    <t>D20211231.3388165</t>
  </si>
  <si>
    <t>D20211231.3388482</t>
  </si>
  <si>
    <t>D20211231.338851</t>
  </si>
  <si>
    <t>D20211231.338945</t>
  </si>
  <si>
    <t>D20211231.3390337</t>
  </si>
  <si>
    <t>D20211231.3390627</t>
  </si>
  <si>
    <t>D20211231.339072</t>
  </si>
  <si>
    <t>D20211231.3391718</t>
  </si>
  <si>
    <t>D20211231.3392975</t>
  </si>
  <si>
    <t>D20211231.339353</t>
  </si>
  <si>
    <t>D20211231.3393851</t>
  </si>
  <si>
    <t>D20211231.3394278</t>
  </si>
  <si>
    <t>D20211231.3394380</t>
  </si>
  <si>
    <t>D20211231.339456</t>
  </si>
  <si>
    <t>D20211231.339607</t>
  </si>
  <si>
    <t>D20211231.3397233</t>
  </si>
  <si>
    <t>D20211231.339773</t>
  </si>
  <si>
    <t>D20211231.339858</t>
  </si>
  <si>
    <t>D20211231.3398623</t>
  </si>
  <si>
    <t>D20211231.339876</t>
  </si>
  <si>
    <t>D20211231.340135</t>
  </si>
  <si>
    <t>D20211231.340144</t>
  </si>
  <si>
    <t>D20211231.3401970</t>
  </si>
  <si>
    <t>D20211231.340256</t>
  </si>
  <si>
    <t>D20211231.3402913</t>
  </si>
  <si>
    <t>D20211231.3404207</t>
  </si>
  <si>
    <t>D20211231.3404373</t>
  </si>
  <si>
    <t>D20211231.340443</t>
  </si>
  <si>
    <t>D20211231.3404467</t>
  </si>
  <si>
    <t>D20211231.3404506</t>
  </si>
  <si>
    <t>D20211231.3404999</t>
  </si>
  <si>
    <t>D20211231.3407084</t>
  </si>
  <si>
    <t>D20211231.340742</t>
  </si>
  <si>
    <t>D20211231.340751</t>
  </si>
  <si>
    <t>D20211231.3408728</t>
  </si>
  <si>
    <t>D20211231.3410141</t>
  </si>
  <si>
    <t>D20211231.3411773</t>
  </si>
  <si>
    <t>D20211231.3412417</t>
  </si>
  <si>
    <t>D20211231.341310</t>
  </si>
  <si>
    <t>D20211231.3415463</t>
  </si>
  <si>
    <t>D20211231.3419416</t>
  </si>
  <si>
    <t>D20211231.342054</t>
  </si>
  <si>
    <t>D20211231.342362</t>
  </si>
  <si>
    <t>D20211231.342410</t>
  </si>
  <si>
    <t>D20211231.342634</t>
  </si>
  <si>
    <t>D20211231.3428258</t>
  </si>
  <si>
    <t>D20211231.3429219</t>
  </si>
  <si>
    <t>D20211231.343051</t>
  </si>
  <si>
    <t>D20211231.343248</t>
  </si>
  <si>
    <t>D20211231.3435948</t>
  </si>
  <si>
    <t>D20211231.3437148</t>
  </si>
  <si>
    <t>D20211231.3437157</t>
  </si>
  <si>
    <t>D20211231.3437166</t>
  </si>
  <si>
    <t>D20211231.3437456</t>
  </si>
  <si>
    <t>D20211231.3437483</t>
  </si>
  <si>
    <t>D20211231.343770</t>
  </si>
  <si>
    <t>D20211231.3438958</t>
  </si>
  <si>
    <t>D20211231.343903</t>
  </si>
  <si>
    <t>D20211231.343958</t>
  </si>
  <si>
    <t>D20211231.3440803</t>
  </si>
  <si>
    <t>D20211231.3440830</t>
  </si>
  <si>
    <t>D20211231.3441677</t>
  </si>
  <si>
    <t>D20211231.34434</t>
  </si>
  <si>
    <t>D20211231.3445460</t>
  </si>
  <si>
    <t>D20211231.3445901</t>
  </si>
  <si>
    <t>D20211231.3446225</t>
  </si>
  <si>
    <t>D20211231.344647</t>
  </si>
  <si>
    <t>D20211231.3446784</t>
  </si>
  <si>
    <t>D20211231.3447576</t>
  </si>
  <si>
    <t>D20211231.3447820</t>
  </si>
  <si>
    <t>D20211231.3448162</t>
  </si>
  <si>
    <t>D20211231.3448425</t>
  </si>
  <si>
    <t>D20211231.344852</t>
  </si>
  <si>
    <t>D20211231.3449066</t>
  </si>
  <si>
    <t>D20211231.3451050</t>
  </si>
  <si>
    <t>D20211231.345309</t>
  </si>
  <si>
    <t>D20211231.345345</t>
  </si>
  <si>
    <t>D20211231.34537</t>
  </si>
  <si>
    <t>D20211231.3455227</t>
  </si>
  <si>
    <t>D20211231.34555</t>
  </si>
  <si>
    <t>D20211231.345747</t>
  </si>
  <si>
    <t>D20211231.345756</t>
  </si>
  <si>
    <t>D20211231.3458</t>
  </si>
  <si>
    <t>D20211231.345877</t>
  </si>
  <si>
    <t>D20211231.3459207</t>
  </si>
  <si>
    <t>D20211231.3459216</t>
  </si>
  <si>
    <t>D20211231.346379</t>
  </si>
  <si>
    <t>D20211231.3463875</t>
  </si>
  <si>
    <t>D20211231.3465226</t>
  </si>
  <si>
    <t>D20211231.3465392</t>
  </si>
  <si>
    <t>D20211231.346566</t>
  </si>
  <si>
    <t>D20211231.3466988</t>
  </si>
  <si>
    <t>D20211231.346771</t>
  </si>
  <si>
    <t>D20211231.3468450</t>
  </si>
  <si>
    <t>D20211231.3470097</t>
  </si>
  <si>
    <t>D20211231.3470154</t>
  </si>
  <si>
    <t>D20211231.347022</t>
  </si>
  <si>
    <t>D20211231.3470239</t>
  </si>
  <si>
    <t>D20211231.3470930</t>
  </si>
  <si>
    <t>D20211231.3472046</t>
  </si>
  <si>
    <t>D20211231.3472859</t>
  </si>
  <si>
    <t>D20211231.34742</t>
  </si>
  <si>
    <t>D20211231.3475083</t>
  </si>
  <si>
    <t>D20211231.3476192</t>
  </si>
  <si>
    <t>D20211231.347639</t>
  </si>
  <si>
    <t>D20211231.3479018</t>
  </si>
  <si>
    <t>D20211231.347956</t>
  </si>
  <si>
    <t>D20211231.3480069</t>
  </si>
  <si>
    <t>D20211231.348159</t>
  </si>
  <si>
    <t>D20211231.3481703</t>
  </si>
  <si>
    <t>D20211231.3482045</t>
  </si>
  <si>
    <t>D20211231.3482111</t>
  </si>
  <si>
    <t>D20211231.3485215</t>
  </si>
  <si>
    <t>D20211231.3485420</t>
  </si>
  <si>
    <t>D20211231.348720</t>
  </si>
  <si>
    <t>D20211231.3487433</t>
  </si>
  <si>
    <t>D20211231.3487947</t>
  </si>
  <si>
    <t>D20211231.3488579</t>
  </si>
  <si>
    <t>D20211231.3489035</t>
  </si>
  <si>
    <t>D20211231.3489071</t>
  </si>
  <si>
    <t>D20211231.3490871</t>
  </si>
  <si>
    <t>D20211231.349129</t>
  </si>
  <si>
    <t>D20211231.349343</t>
  </si>
  <si>
    <t>D20211231.35057</t>
  </si>
  <si>
    <t>D20211231.350572</t>
  </si>
  <si>
    <t>D20211231.350657</t>
  </si>
  <si>
    <t>D20211231.350750</t>
  </si>
  <si>
    <t>D20211231.351131</t>
  </si>
  <si>
    <t>D20211231.351560</t>
  </si>
  <si>
    <t>D20211231.3517590</t>
  </si>
  <si>
    <t>D20211231.351878</t>
  </si>
  <si>
    <t>D20211231.352370</t>
  </si>
  <si>
    <t>D20211231.352651</t>
  </si>
  <si>
    <t>D20211231.352745</t>
  </si>
  <si>
    <t>D20211231.352772</t>
  </si>
  <si>
    <t>D20211231.3529315</t>
  </si>
  <si>
    <t>D20211231.35301</t>
  </si>
  <si>
    <t>D20211231.3531176</t>
  </si>
  <si>
    <t>D20211231.353238</t>
  </si>
  <si>
    <t>D20211231.3532641</t>
  </si>
  <si>
    <t>D20211231.353546</t>
  </si>
  <si>
    <t>D20211231.353555</t>
  </si>
  <si>
    <t>D20211231.3535848</t>
  </si>
  <si>
    <t>D20211231.3537897</t>
  </si>
  <si>
    <t>D20211231.3538009</t>
  </si>
  <si>
    <t>D20211231.353957</t>
  </si>
  <si>
    <t>D20211231.354</t>
  </si>
  <si>
    <t>D20211231.354057</t>
  </si>
  <si>
    <t>D20211231.354253</t>
  </si>
  <si>
    <t>D20211231.354310</t>
  </si>
  <si>
    <t>D20211231.3545258</t>
  </si>
  <si>
    <t>D20211231.354552</t>
  </si>
  <si>
    <t>D20211231.3546862</t>
  </si>
  <si>
    <t>D20211231.3547131</t>
  </si>
  <si>
    <t>D20211231.3547896</t>
  </si>
  <si>
    <t>D20211231.354851</t>
  </si>
  <si>
    <t>D20211231.3548567</t>
  </si>
  <si>
    <t>D20211231.3548763</t>
  </si>
  <si>
    <t>D20211231.355120</t>
  </si>
  <si>
    <t>D20211231.3555248</t>
  </si>
  <si>
    <t>D20211231.355559</t>
  </si>
  <si>
    <t>D20211231.3555695</t>
  </si>
  <si>
    <t>D20211231.35570</t>
  </si>
  <si>
    <t>D20211231.355858</t>
  </si>
  <si>
    <t>D20211231.3561771</t>
  </si>
  <si>
    <t>D20211231.356239</t>
  </si>
  <si>
    <t>D20211231.35646</t>
  </si>
  <si>
    <t>D20211231.356659</t>
  </si>
  <si>
    <t>D20211231.3567269</t>
  </si>
  <si>
    <t>D20211231.356752</t>
  </si>
  <si>
    <t>D20211231.357526</t>
  </si>
  <si>
    <t>D20211231.357553</t>
  </si>
  <si>
    <t>D20211231.357777</t>
  </si>
  <si>
    <t>D20211231.357937</t>
  </si>
  <si>
    <t>D20211231.3579589</t>
  </si>
  <si>
    <t>D20211231.358112</t>
  </si>
  <si>
    <t>D20211231.358448</t>
  </si>
  <si>
    <t>D20211231.358756</t>
  </si>
  <si>
    <t>D20211231.35879</t>
  </si>
  <si>
    <t>D20211231.3588312</t>
  </si>
  <si>
    <t>D20211231.3588424</t>
  </si>
  <si>
    <t>D20211231.3591004</t>
  </si>
  <si>
    <t>D20211231.3592047</t>
  </si>
  <si>
    <t>D20211231.3593307</t>
  </si>
  <si>
    <t>D20211231.3594005</t>
  </si>
  <si>
    <t>D20211231.3594087</t>
  </si>
  <si>
    <t>D20211231.359472</t>
  </si>
  <si>
    <t>D20211231.3594797</t>
  </si>
  <si>
    <t>D20211231.3595271</t>
  </si>
  <si>
    <t>D20211231.3595637</t>
  </si>
  <si>
    <t>D20211231.3596250</t>
  </si>
  <si>
    <t>D20211231.359650</t>
  </si>
  <si>
    <t>D20211231.3596894</t>
  </si>
  <si>
    <t>D20211231.3597211</t>
  </si>
  <si>
    <t>D20211231.359744</t>
  </si>
  <si>
    <t>D20211231.3597677</t>
  </si>
  <si>
    <t>D20211231.3599804</t>
  </si>
  <si>
    <t>D20211231.3603961</t>
  </si>
  <si>
    <t>D20211231.3607062</t>
  </si>
  <si>
    <t>D20211231.360777</t>
  </si>
  <si>
    <t>D20211231.3608751</t>
  </si>
  <si>
    <t>D20211231.361055</t>
  </si>
  <si>
    <t>D20211231.3610718</t>
  </si>
  <si>
    <t>D20211231.361167</t>
  </si>
  <si>
    <t>D20211231.3612525</t>
  </si>
  <si>
    <t>D20211231.361279</t>
  </si>
  <si>
    <t>D20211231.361354</t>
  </si>
  <si>
    <t>D20211231.3613559</t>
  </si>
  <si>
    <t>D20211231.361439</t>
  </si>
  <si>
    <t>D20211231.3614837</t>
  </si>
  <si>
    <t>D20211231.3614846</t>
  </si>
  <si>
    <t>D20211231.3614958</t>
  </si>
  <si>
    <t>D20211231.3614976</t>
  </si>
  <si>
    <t>D20211231.3615021</t>
  </si>
  <si>
    <t>D20211231.3617856</t>
  </si>
  <si>
    <t>D20211231.3619216</t>
  </si>
  <si>
    <t>D20211231.362043</t>
  </si>
  <si>
    <t>D20211231.362155</t>
  </si>
  <si>
    <t>D20211231.3623110</t>
  </si>
  <si>
    <t>D20211231.3623969</t>
  </si>
  <si>
    <t>D20211231.3625664</t>
  </si>
  <si>
    <t>D20211231.3626184</t>
  </si>
  <si>
    <t>D20211231.3626858</t>
  </si>
  <si>
    <t>D20211231.3627109</t>
  </si>
  <si>
    <t>D20211231.362717</t>
  </si>
  <si>
    <t>D20211231.362856</t>
  </si>
  <si>
    <t>D20211231.362940</t>
  </si>
  <si>
    <t>D20211231.3629420</t>
  </si>
  <si>
    <t>D20211231.3629484</t>
  </si>
  <si>
    <t>D20211231.3630323</t>
  </si>
  <si>
    <t>D20211231.3633016</t>
  </si>
  <si>
    <t>D20211231.3633173</t>
  </si>
  <si>
    <t>D20211231.3634394</t>
  </si>
  <si>
    <t>D20211231.363442</t>
  </si>
  <si>
    <t>D20211231.3635029</t>
  </si>
  <si>
    <t>D20211231.3635551</t>
  </si>
  <si>
    <t>D20211231.3636259</t>
  </si>
  <si>
    <t>D20211231.3636428</t>
  </si>
  <si>
    <t>D20211231.3636446</t>
  </si>
  <si>
    <t>D20211231.363648</t>
  </si>
  <si>
    <t>D20211231.363657</t>
  </si>
  <si>
    <t>D20211231.3636914</t>
  </si>
  <si>
    <t>D20211231.3637247</t>
  </si>
  <si>
    <t>D20211231.3637685</t>
  </si>
  <si>
    <t>D20211231.3637706</t>
  </si>
  <si>
    <t>D20211231.363778</t>
  </si>
  <si>
    <t>D20211231.3640359</t>
  </si>
  <si>
    <t>D20211231.364131</t>
  </si>
  <si>
    <t>D20211231.364270</t>
  </si>
  <si>
    <t>D20211231.364430</t>
  </si>
  <si>
    <t>D20211231.36456</t>
  </si>
  <si>
    <t>D20211231.3645840</t>
  </si>
  <si>
    <t>D20211231.3646397</t>
  </si>
  <si>
    <t>D20211231.364850</t>
  </si>
  <si>
    <t>D20211231.3650563</t>
  </si>
  <si>
    <t>D20211231.3650808</t>
  </si>
  <si>
    <t>D20211231.365325</t>
  </si>
  <si>
    <t>D20211231.3655933</t>
  </si>
  <si>
    <t>D20211231.365745</t>
  </si>
  <si>
    <t>D20211231.365848</t>
  </si>
  <si>
    <t>D20211231.365950</t>
  </si>
  <si>
    <t>D20211231.366078</t>
  </si>
  <si>
    <t>D20211231.366238</t>
  </si>
  <si>
    <t>D20211231.366247</t>
  </si>
  <si>
    <t>D20211231.366359</t>
  </si>
  <si>
    <t>D20211231.3664588</t>
  </si>
  <si>
    <t>D20211231.366658</t>
  </si>
  <si>
    <t>D20211231.3667132</t>
  </si>
  <si>
    <t>D20211231.366854</t>
  </si>
  <si>
    <t>D20211231.367150</t>
  </si>
  <si>
    <t>D20211231.367178</t>
  </si>
  <si>
    <t>D20211231.3671997</t>
  </si>
  <si>
    <t>D20211231.367431</t>
  </si>
  <si>
    <t>D20211231.367543</t>
  </si>
  <si>
    <t>D20211231.3678857</t>
  </si>
  <si>
    <t>D20211231.368054</t>
  </si>
  <si>
    <t>D20211231.368344</t>
  </si>
  <si>
    <t>D20211231.368522</t>
  </si>
  <si>
    <t>D20211231.3686928</t>
  </si>
  <si>
    <t>D20211231.3688043</t>
  </si>
  <si>
    <t>D20211231.3688548</t>
  </si>
  <si>
    <t>D20211231.3688623</t>
  </si>
  <si>
    <t>D20211231.368933</t>
  </si>
  <si>
    <t>D20211231.368951</t>
  </si>
  <si>
    <t>D20211231.3690121</t>
  </si>
  <si>
    <t>D20211231.3690596</t>
  </si>
  <si>
    <t>D20211231.3690635</t>
  </si>
  <si>
    <t>D20211231.3690701</t>
  </si>
  <si>
    <t>D20211231.36933</t>
  </si>
  <si>
    <t>D20211231.369453</t>
  </si>
  <si>
    <t>D20211231.369659</t>
  </si>
  <si>
    <t>D20211231.37</t>
  </si>
  <si>
    <t>D20211231.370020</t>
  </si>
  <si>
    <t>D20211231.370271</t>
  </si>
  <si>
    <t>D20211231.370347</t>
  </si>
  <si>
    <t>D20211231.37051</t>
  </si>
  <si>
    <t>D20211231.370721</t>
  </si>
  <si>
    <t>D20211231.370833</t>
  </si>
  <si>
    <t>D20211231.370954</t>
  </si>
  <si>
    <t>D20211231.371223</t>
  </si>
  <si>
    <t>D20211231.371232</t>
  </si>
  <si>
    <t>D20211231.371362</t>
  </si>
  <si>
    <t>D20211231.3715444</t>
  </si>
  <si>
    <t>D20211231.371559</t>
  </si>
  <si>
    <t>D20211231.3716852</t>
  </si>
  <si>
    <t>D20211231.371755</t>
  </si>
  <si>
    <t>D20211231.371849</t>
  </si>
  <si>
    <t>D20211231.371924</t>
  </si>
  <si>
    <t>D20211231.371942</t>
  </si>
  <si>
    <t>D20211231.3719648</t>
  </si>
  <si>
    <t>D20211231.3720</t>
  </si>
  <si>
    <t>D20211231.3720336</t>
  </si>
  <si>
    <t>D20211231.3720608</t>
  </si>
  <si>
    <t>D20211231.3721605</t>
  </si>
  <si>
    <t>D20211231.372444</t>
  </si>
  <si>
    <t>D20211231.372538</t>
  </si>
  <si>
    <t>D20211231.372640</t>
  </si>
  <si>
    <t>D20211231.372855</t>
  </si>
  <si>
    <t>D20211231.3729124</t>
  </si>
  <si>
    <t>D20211231.373272</t>
  </si>
  <si>
    <t>D20211231.37341</t>
  </si>
  <si>
    <t>D20211231.373553</t>
  </si>
  <si>
    <t>D20211231.373601</t>
  </si>
  <si>
    <t>D20211231.374130</t>
  </si>
  <si>
    <t>D20211231.37435</t>
  </si>
  <si>
    <t>D20211231.374653</t>
  </si>
  <si>
    <t>D20211231.374774</t>
  </si>
  <si>
    <t>D20211231.375043</t>
  </si>
  <si>
    <t>D20211231.3750650</t>
  </si>
  <si>
    <t>D20211231.375379</t>
  </si>
  <si>
    <t>D20211231.375502</t>
  </si>
  <si>
    <t>D20211231.375566</t>
  </si>
  <si>
    <t>D20211231.375650</t>
  </si>
  <si>
    <t>D20211231.376237</t>
  </si>
  <si>
    <t>D20211231.376273</t>
  </si>
  <si>
    <t>D20211231.37640</t>
  </si>
  <si>
    <t>D20211231.376442</t>
  </si>
  <si>
    <t>D20211231.37659</t>
  </si>
  <si>
    <t>D20211231.376947</t>
  </si>
  <si>
    <t>D20211231.377663</t>
  </si>
  <si>
    <t>D20211231.377850</t>
  </si>
  <si>
    <t>D20211231.378044</t>
  </si>
  <si>
    <t>D20211231.378110</t>
  </si>
  <si>
    <t>D20211231.3783313</t>
  </si>
  <si>
    <t>D20211231.3783948</t>
  </si>
  <si>
    <t>D20211231.3786435</t>
  </si>
  <si>
    <t>D20211231.379050</t>
  </si>
  <si>
    <t>D20211231.379153</t>
  </si>
  <si>
    <t>D20211231.3793714</t>
  </si>
  <si>
    <t>D20211231.379470</t>
  </si>
  <si>
    <t>D20211231.37949</t>
  </si>
  <si>
    <t>D20211231.379649</t>
  </si>
  <si>
    <t>D20211231.379920</t>
  </si>
  <si>
    <t>D20211231.380346</t>
  </si>
  <si>
    <t>D20211231.3804535</t>
  </si>
  <si>
    <t>D20211231.380458</t>
  </si>
  <si>
    <t>D20211231.380533</t>
  </si>
  <si>
    <t>D20211231.3807880</t>
  </si>
  <si>
    <t>D20211231.380878</t>
  </si>
  <si>
    <t>D20211231.380944</t>
  </si>
  <si>
    <t>D20211231.381026</t>
  </si>
  <si>
    <t>D20211231.3812147</t>
  </si>
  <si>
    <t>D20211231.381343</t>
  </si>
  <si>
    <t>D20211231.3816154</t>
  </si>
  <si>
    <t>D20211231.3816163</t>
  </si>
  <si>
    <t>D20211231.3816190</t>
  </si>
  <si>
    <t>D20211231.3816510</t>
  </si>
  <si>
    <t>D20211231.381932</t>
  </si>
  <si>
    <t>D20211231.381950</t>
  </si>
  <si>
    <t>D20211231.382050</t>
  </si>
  <si>
    <t>D20211231.382069</t>
  </si>
  <si>
    <t>D20211231.3821037</t>
  </si>
  <si>
    <t>D20211231.3821626</t>
  </si>
  <si>
    <t>D20211231.3821822</t>
  </si>
  <si>
    <t>D20211231.382256</t>
  </si>
  <si>
    <t>D20211231.382274</t>
  </si>
  <si>
    <t>D20211231.382443</t>
  </si>
  <si>
    <t>D20211231.382537</t>
  </si>
  <si>
    <t>D20211231.382649</t>
  </si>
  <si>
    <t>D20211231.382658</t>
  </si>
  <si>
    <t>D20211231.382742</t>
  </si>
  <si>
    <t>D20211231.382854</t>
  </si>
  <si>
    <t>D20211231.3832127</t>
  </si>
  <si>
    <t>D20211231.3835454</t>
  </si>
  <si>
    <t>D20211231.384018</t>
  </si>
  <si>
    <t>D20211231.384278</t>
  </si>
  <si>
    <t>D20211231.3843392</t>
  </si>
  <si>
    <t>D20211231.384353</t>
  </si>
  <si>
    <t>D20211231.384652</t>
  </si>
  <si>
    <t>D20211231.384830</t>
  </si>
  <si>
    <t>D20211231.3851427</t>
  </si>
  <si>
    <t>D20211231.385350</t>
  </si>
  <si>
    <t>D20211231.385471</t>
  </si>
  <si>
    <t>D20211231.385547</t>
  </si>
  <si>
    <t>D20211231.385686</t>
  </si>
  <si>
    <t>D20211231.386432</t>
  </si>
  <si>
    <t>D20211231.386450</t>
  </si>
  <si>
    <t>D20211231.386731</t>
  </si>
  <si>
    <t>D20211231.386825</t>
  </si>
  <si>
    <t>D20211231.3869123</t>
  </si>
  <si>
    <t>D20211231.387055</t>
  </si>
  <si>
    <t>D20211231.38740</t>
  </si>
  <si>
    <t>D20211231.387671</t>
  </si>
  <si>
    <t>D20211231.388155</t>
  </si>
  <si>
    <t>D20211231.388258</t>
  </si>
  <si>
    <t>D20211231.3885123</t>
  </si>
  <si>
    <t>D20211231.388557</t>
  </si>
  <si>
    <t>D20211231.388744</t>
  </si>
  <si>
    <t>D20211231.388753</t>
  </si>
  <si>
    <t>D20211231.388874</t>
  </si>
  <si>
    <t>D20211231.389358</t>
  </si>
  <si>
    <t>D20211231.389376</t>
  </si>
  <si>
    <t>D20211231.389826</t>
  </si>
  <si>
    <t>D20211231.390372</t>
  </si>
  <si>
    <t>D20211231.390840</t>
  </si>
  <si>
    <t>D20211231.391418</t>
  </si>
  <si>
    <t>D20211231.391557</t>
  </si>
  <si>
    <t>D20211231.391575</t>
  </si>
  <si>
    <t>D20211231.3918898</t>
  </si>
  <si>
    <t>D20211231.391959</t>
  </si>
  <si>
    <t>D20211231.391977</t>
  </si>
  <si>
    <t>D20211231.392152</t>
  </si>
  <si>
    <t>D20211231.392255</t>
  </si>
  <si>
    <t>D20211231.392778</t>
  </si>
  <si>
    <t>D20211231.393252</t>
  </si>
  <si>
    <t>D20211231.39327</t>
  </si>
  <si>
    <t>D20211231.393355</t>
  </si>
  <si>
    <t>D20211231.3938186</t>
  </si>
  <si>
    <t>D20211231.3939240</t>
  </si>
  <si>
    <t>D20211231.393953</t>
  </si>
  <si>
    <t>D20211231.394156</t>
  </si>
  <si>
    <t>D20211231.394259</t>
  </si>
  <si>
    <t>D20211231.3943210</t>
  </si>
  <si>
    <t>D20211231.395238</t>
  </si>
  <si>
    <t>D20211231.3952904</t>
  </si>
  <si>
    <t>D20211231.396057</t>
  </si>
  <si>
    <t>D20211231.396244</t>
  </si>
  <si>
    <t>D20211231.396253</t>
  </si>
  <si>
    <t>D20211231.396954</t>
  </si>
  <si>
    <t>D20211231.3971</t>
  </si>
  <si>
    <t>D20211231.397456</t>
  </si>
  <si>
    <t>D20211231.397531</t>
  </si>
  <si>
    <t>D20211231.397540</t>
  </si>
  <si>
    <t>D20211231.397559</t>
  </si>
  <si>
    <t>D20211231.39756</t>
  </si>
  <si>
    <t>D20211231.397755</t>
  </si>
  <si>
    <t>D20211231.397858</t>
  </si>
  <si>
    <t>D20211231.398051</t>
  </si>
  <si>
    <t>D20211231.398248</t>
  </si>
  <si>
    <t>D20211231.398668</t>
  </si>
  <si>
    <t>D20211231.398837</t>
  </si>
  <si>
    <t>D20211231.399357</t>
  </si>
  <si>
    <t>D20211231.399517</t>
  </si>
  <si>
    <t>D20211231.399731</t>
  </si>
  <si>
    <t>D20211231.399973</t>
  </si>
  <si>
    <t>D20211231.400057</t>
  </si>
  <si>
    <t>D20211231.400141</t>
  </si>
  <si>
    <t>D20211231.40033</t>
  </si>
  <si>
    <t>D20211231.400365</t>
  </si>
  <si>
    <t>D20211231.400767</t>
  </si>
  <si>
    <t>D20211231.401072</t>
  </si>
  <si>
    <t>D20211231.401559</t>
  </si>
  <si>
    <t>D20211231.401755</t>
  </si>
  <si>
    <t>D20211231.401906</t>
  </si>
  <si>
    <t>D20211231.401951</t>
  </si>
  <si>
    <t>D20211231.402846</t>
  </si>
  <si>
    <t>D20211231.402873</t>
  </si>
  <si>
    <t>D20211231.403067</t>
  </si>
  <si>
    <t>D20211231.403151</t>
  </si>
  <si>
    <t>D20211231.403179</t>
  </si>
  <si>
    <t>D20211231.403254</t>
  </si>
  <si>
    <t>D20211231.4032791</t>
  </si>
  <si>
    <t>D20211231.403656</t>
  </si>
  <si>
    <t>D20211231.403870</t>
  </si>
  <si>
    <t>D20211231.403946</t>
  </si>
  <si>
    <t>D20211231.404653</t>
  </si>
  <si>
    <t>D20211231.404943</t>
  </si>
  <si>
    <t>D20211231.40499</t>
  </si>
  <si>
    <t>D20211231.406022</t>
  </si>
  <si>
    <t>D20211231.406059</t>
  </si>
  <si>
    <t>D20211231.406666</t>
  </si>
  <si>
    <t>D20211231.406974</t>
  </si>
  <si>
    <t>D20211231.407168</t>
  </si>
  <si>
    <t>D20211231.407506</t>
  </si>
  <si>
    <t>D20211231.407645</t>
  </si>
  <si>
    <t>D20211231.407850</t>
  </si>
  <si>
    <t>D20211231.408307</t>
  </si>
  <si>
    <t>D20211231.40855</t>
  </si>
  <si>
    <t>D20211231.408642</t>
  </si>
  <si>
    <t>D20211231.408875</t>
  </si>
  <si>
    <t>D20211231.409265</t>
  </si>
  <si>
    <t>D20211231.410159</t>
  </si>
  <si>
    <t>D20211231.410560</t>
  </si>
  <si>
    <t>D20211231.410748</t>
  </si>
  <si>
    <t>D20211231.410917</t>
  </si>
  <si>
    <t>D20211231.410944</t>
  </si>
  <si>
    <t>D20211231.411062</t>
  </si>
  <si>
    <t>D20211231.411174</t>
  </si>
  <si>
    <t>D20211231.411231</t>
  </si>
  <si>
    <t>D20211231.411240</t>
  </si>
  <si>
    <t>D20211231.4114567</t>
  </si>
  <si>
    <t>D20211231.411512</t>
  </si>
  <si>
    <t>D20211231.411549</t>
  </si>
  <si>
    <t>D20211231.411576</t>
  </si>
  <si>
    <t>D20211231.411624</t>
  </si>
  <si>
    <t>D20211231.411651</t>
  </si>
  <si>
    <t>D20211231.412153</t>
  </si>
  <si>
    <t>D20211231.412452</t>
  </si>
  <si>
    <t>D20211231.412555</t>
  </si>
  <si>
    <t>D20211231.4125778</t>
  </si>
  <si>
    <t>D20211231.412667</t>
  </si>
  <si>
    <t>D20211231.412751</t>
  </si>
  <si>
    <t>D20211231.412845</t>
  </si>
  <si>
    <t>D20211231.412872</t>
  </si>
  <si>
    <t>D20211231.413141</t>
  </si>
  <si>
    <t>D20211231.413208</t>
  </si>
  <si>
    <t>D20211231.413347</t>
  </si>
  <si>
    <t>D20211231.413543</t>
  </si>
  <si>
    <t>D20211231.413646</t>
  </si>
  <si>
    <t>D20211231.413673</t>
  </si>
  <si>
    <t>D20211231.413758</t>
  </si>
  <si>
    <t>D20211231.414102</t>
  </si>
  <si>
    <t>D20211231.414652</t>
  </si>
  <si>
    <t>D20211231.4146830</t>
  </si>
  <si>
    <t>D20211231.414764</t>
  </si>
  <si>
    <t>D20211231.414858</t>
  </si>
  <si>
    <t>D20211231.4149037</t>
  </si>
  <si>
    <t>D20211231.41553</t>
  </si>
  <si>
    <t>D20211231.4156</t>
  </si>
  <si>
    <t>D20211231.415770</t>
  </si>
  <si>
    <t>D20211231.416245</t>
  </si>
  <si>
    <t>D20211231.416272</t>
  </si>
  <si>
    <t>D20211231.41629</t>
  </si>
  <si>
    <t>D20211231.416339</t>
  </si>
  <si>
    <t>D20211231.416357</t>
  </si>
  <si>
    <t>D20211231.4165907</t>
  </si>
  <si>
    <t>D20211231.416656</t>
  </si>
  <si>
    <t>D20211231.416674</t>
  </si>
  <si>
    <t>D20211231.417626</t>
  </si>
  <si>
    <t>D20211231.417710</t>
  </si>
  <si>
    <t>D20211231.418100</t>
  </si>
  <si>
    <t>D20211231.418249</t>
  </si>
  <si>
    <t>D20211231.41825</t>
  </si>
  <si>
    <t>D20211231.418436</t>
  </si>
  <si>
    <t>D20211231.418856</t>
  </si>
  <si>
    <t>D20211231.419406</t>
  </si>
  <si>
    <t>D20211231.419460</t>
  </si>
  <si>
    <t>D20211231.41955</t>
  </si>
  <si>
    <t>D20211231.419675</t>
  </si>
  <si>
    <t>D20211231.419947</t>
  </si>
  <si>
    <t>D20211231.42037</t>
  </si>
  <si>
    <t>D20211231.420578</t>
  </si>
  <si>
    <t>D20211231.420644</t>
  </si>
  <si>
    <t>D20211231.420653</t>
  </si>
  <si>
    <t>D20211231.420877</t>
  </si>
  <si>
    <t>D20211231.4210227</t>
  </si>
  <si>
    <t>D20211231.421445</t>
  </si>
  <si>
    <t>D20211231.421539</t>
  </si>
  <si>
    <t>D20211231.422059</t>
  </si>
  <si>
    <t>D20211231.422116</t>
  </si>
  <si>
    <t>D20211231.422433</t>
  </si>
  <si>
    <t>D20211231.422657</t>
  </si>
  <si>
    <t>D20211231.4231</t>
  </si>
  <si>
    <t>D20211231.423159</t>
  </si>
  <si>
    <t>D20211231.423449</t>
  </si>
  <si>
    <t>D20211231.42354</t>
  </si>
  <si>
    <t>D20211231.423636</t>
  </si>
  <si>
    <t>D20211231.42372</t>
  </si>
  <si>
    <t>D20211231.423739</t>
  </si>
  <si>
    <t>D20211231.424156</t>
  </si>
  <si>
    <t>D20211231.42420</t>
  </si>
  <si>
    <t>D20211231.424240</t>
  </si>
  <si>
    <t>D20211231.424352</t>
  </si>
  <si>
    <t>D20211231.424437</t>
  </si>
  <si>
    <t>D20211231.42448</t>
  </si>
  <si>
    <t>D20211231.42457</t>
  </si>
  <si>
    <t>D20211231.424633</t>
  </si>
  <si>
    <t>D20211231.425050</t>
  </si>
  <si>
    <t>D20211231.425108</t>
  </si>
  <si>
    <t>D20211231.425818</t>
  </si>
  <si>
    <t>D20211231.425845</t>
  </si>
  <si>
    <t>D20211231.425911</t>
  </si>
  <si>
    <t>D20211231.426057</t>
  </si>
  <si>
    <t>D20211231.426141</t>
  </si>
  <si>
    <t>D20211231.426534</t>
  </si>
  <si>
    <t>D20211231.426758</t>
  </si>
  <si>
    <t>D20211231.426945</t>
  </si>
  <si>
    <t>D20211231.427241</t>
  </si>
  <si>
    <t>D20211231.427353</t>
  </si>
  <si>
    <t>D20211231.427858</t>
  </si>
  <si>
    <t>D20211231.427960</t>
  </si>
  <si>
    <t>D20211231.428060</t>
  </si>
  <si>
    <t>D20211231.428462</t>
  </si>
  <si>
    <t>D20211231.428547</t>
  </si>
  <si>
    <t>D20211231.428855</t>
  </si>
  <si>
    <t>D20211231.429021</t>
  </si>
  <si>
    <t>D20211231.429487</t>
  </si>
  <si>
    <t>D20211231.430036</t>
  </si>
  <si>
    <t>D20211231.430054</t>
  </si>
  <si>
    <t>D20211231.430344</t>
  </si>
  <si>
    <t>D20211231.43052</t>
  </si>
  <si>
    <t>D20211231.431172</t>
  </si>
  <si>
    <t>D20211231.431323</t>
  </si>
  <si>
    <t>D20211231.431350</t>
  </si>
  <si>
    <t>D20211231.432058</t>
  </si>
  <si>
    <t>D20211231.432432</t>
  </si>
  <si>
    <t>D20211231.433505</t>
  </si>
  <si>
    <t>D20211231.43351</t>
  </si>
  <si>
    <t>D20211231.433550</t>
  </si>
  <si>
    <t>D20211231.433608</t>
  </si>
  <si>
    <t>D20211231.433859</t>
  </si>
  <si>
    <t>D20211231.433943</t>
  </si>
  <si>
    <t>D20211231.434203</t>
  </si>
  <si>
    <t>D20211231.434539</t>
  </si>
  <si>
    <t>D20211231.435059</t>
  </si>
  <si>
    <t>D20211231.435077</t>
  </si>
  <si>
    <t>D20211231.435255</t>
  </si>
  <si>
    <t>D20211231.435666</t>
  </si>
  <si>
    <t>D20211231.435750</t>
  </si>
  <si>
    <t>D20211231.436159</t>
  </si>
  <si>
    <t>D20211231.436542</t>
  </si>
  <si>
    <t>D20211231.436739</t>
  </si>
  <si>
    <t>D20211231.4368351</t>
  </si>
  <si>
    <t>D20211231.436953</t>
  </si>
  <si>
    <t>D20211231.437044</t>
  </si>
  <si>
    <t>D20211231.437914</t>
  </si>
  <si>
    <t>D20211231.438434</t>
  </si>
  <si>
    <t>D20211231.43856</t>
  </si>
  <si>
    <t>D20211231.439132</t>
  </si>
  <si>
    <t>D20211231.439338</t>
  </si>
  <si>
    <t>D20211231.439356</t>
  </si>
  <si>
    <t>D20211231.439404</t>
  </si>
  <si>
    <t>D20211231.43959</t>
  </si>
  <si>
    <t>D20211231.4397164</t>
  </si>
  <si>
    <t>D20211231.439730</t>
  </si>
  <si>
    <t>D20211231.44040</t>
  </si>
  <si>
    <t>D20211231.440857</t>
  </si>
  <si>
    <t>D20211231.440978</t>
  </si>
  <si>
    <t>D20211231.441050</t>
  </si>
  <si>
    <t>D20211231.441078</t>
  </si>
  <si>
    <t>D20211231.441135</t>
  </si>
  <si>
    <t>D20211231.441256</t>
  </si>
  <si>
    <t>D20211231.441359</t>
  </si>
  <si>
    <t>D20211231.441470</t>
  </si>
  <si>
    <t>D20211231.441630</t>
  </si>
  <si>
    <t>D20211231.442011</t>
  </si>
  <si>
    <t>D20211231.442057</t>
  </si>
  <si>
    <t>D20211231.442244</t>
  </si>
  <si>
    <t>D20211231.442655</t>
  </si>
  <si>
    <t>D20211231.443148</t>
  </si>
  <si>
    <t>D20211231.443205</t>
  </si>
  <si>
    <t>D20211231.443353</t>
  </si>
  <si>
    <t>D20211231.443625</t>
  </si>
  <si>
    <t>D20211231.443634</t>
  </si>
  <si>
    <t>D20211231.44433</t>
  </si>
  <si>
    <t>D20211231.444350</t>
  </si>
  <si>
    <t>D20211231.444556</t>
  </si>
  <si>
    <t>D20211231.444677</t>
  </si>
  <si>
    <t>D20211231.445674</t>
  </si>
  <si>
    <t>D20211231.445955</t>
  </si>
  <si>
    <t>D20211231.446130</t>
  </si>
  <si>
    <t>D20211231.446149</t>
  </si>
  <si>
    <t>D20211231.446176</t>
  </si>
  <si>
    <t>D20211231.446877</t>
  </si>
  <si>
    <t>D20211231.447070</t>
  </si>
  <si>
    <t>D20211231.447100</t>
  </si>
  <si>
    <t>D20211231.44741</t>
  </si>
  <si>
    <t>D20211231.44750</t>
  </si>
  <si>
    <t>D20211231.447557</t>
  </si>
  <si>
    <t>D20211231.448040</t>
  </si>
  <si>
    <t>D20211231.448554</t>
  </si>
  <si>
    <t>D20211231.449038</t>
  </si>
  <si>
    <t>D20211231.44929</t>
  </si>
  <si>
    <t>D20211231.449430</t>
  </si>
  <si>
    <t>D20211231.449832</t>
  </si>
  <si>
    <t>D20211231.449935</t>
  </si>
  <si>
    <t>D20211231.45038</t>
  </si>
  <si>
    <t>D20211231.45047</t>
  </si>
  <si>
    <t>D20211231.45056</t>
  </si>
  <si>
    <t>D20211231.450632</t>
  </si>
  <si>
    <t>D20211231.450669</t>
  </si>
  <si>
    <t>D20211231.450753</t>
  </si>
  <si>
    <t>D20211231.450856</t>
  </si>
  <si>
    <t>D20211231.450959</t>
  </si>
  <si>
    <t>D20211231.451068</t>
  </si>
  <si>
    <t>D20211231.451246</t>
  </si>
  <si>
    <t>D20211231.451273</t>
  </si>
  <si>
    <t>D20211231.451965</t>
  </si>
  <si>
    <t>D20211231.452159</t>
  </si>
  <si>
    <t>D20211231.452739</t>
  </si>
  <si>
    <t>D20211231.452841</t>
  </si>
  <si>
    <t>D20211231.453147</t>
  </si>
  <si>
    <t>D20211231.453446</t>
  </si>
  <si>
    <t>D20211231.4536084</t>
  </si>
  <si>
    <t>D20211231.453839</t>
  </si>
  <si>
    <t>D20211231.45430</t>
  </si>
  <si>
    <t>D20211231.454546</t>
  </si>
  <si>
    <t>D20211231.45458</t>
  </si>
  <si>
    <t>D20211231.454658</t>
  </si>
  <si>
    <t>D20211231.454676</t>
  </si>
  <si>
    <t>D20211231.454975</t>
  </si>
  <si>
    <t>D20211231.455150</t>
  </si>
  <si>
    <t>D20211231.455253</t>
  </si>
  <si>
    <t>D20211231.455459</t>
  </si>
  <si>
    <t>D20211231.45551</t>
  </si>
  <si>
    <t>D20211231.455552</t>
  </si>
  <si>
    <t>D20211231.45560</t>
  </si>
  <si>
    <t>D20211231.455945</t>
  </si>
  <si>
    <t>D20211231.455972</t>
  </si>
  <si>
    <t>D20211231.456045</t>
  </si>
  <si>
    <t>D20211231.456054</t>
  </si>
  <si>
    <t>D20211231.456250</t>
  </si>
  <si>
    <t>D20211231.456344</t>
  </si>
  <si>
    <t>D20211231.456755</t>
  </si>
  <si>
    <t>D20211231.457</t>
  </si>
  <si>
    <t>D20211231.457060</t>
  </si>
  <si>
    <t>D20211231.457220</t>
  </si>
  <si>
    <t>D20211231.457426</t>
  </si>
  <si>
    <t>D20211231.45775</t>
  </si>
  <si>
    <t>D20211231.457752</t>
  </si>
  <si>
    <t>D20211231.458142</t>
  </si>
  <si>
    <t>D20211231.458544</t>
  </si>
  <si>
    <t>D20211231.458665</t>
  </si>
  <si>
    <t>D20211231.458946</t>
  </si>
  <si>
    <t>D20211231.459130</t>
  </si>
  <si>
    <t>D20211231.459354</t>
  </si>
  <si>
    <t>D20211231.459372</t>
  </si>
  <si>
    <t>D20211231.459644</t>
  </si>
  <si>
    <t>D20211231.459671</t>
  </si>
  <si>
    <t>D20211231.460033</t>
  </si>
  <si>
    <t>D20211231.460275</t>
  </si>
  <si>
    <t>D20211231.460332</t>
  </si>
  <si>
    <t>D20211231.460350</t>
  </si>
  <si>
    <t>D20211231.46053</t>
  </si>
  <si>
    <t>D20211231.460556</t>
  </si>
  <si>
    <t>D20211231.460770</t>
  </si>
  <si>
    <t>D20211231.461058</t>
  </si>
  <si>
    <t>D20211231.463203</t>
  </si>
  <si>
    <t>D20211231.463342</t>
  </si>
  <si>
    <t>D20211231.463605</t>
  </si>
  <si>
    <t>D20211231.463650</t>
  </si>
  <si>
    <t>D20211231.463735</t>
  </si>
  <si>
    <t>D20211231.464255</t>
  </si>
  <si>
    <t>D20211231.464853</t>
  </si>
  <si>
    <t>D20211231.465038</t>
  </si>
  <si>
    <t>D20211231.465243</t>
  </si>
  <si>
    <t>D20211231.465524</t>
  </si>
  <si>
    <t>D20211231.465618</t>
  </si>
  <si>
    <t>D20211231.465672</t>
  </si>
  <si>
    <t>D20211231.466044</t>
  </si>
  <si>
    <t>D20211231.466240</t>
  </si>
  <si>
    <t>D20211231.466754</t>
  </si>
  <si>
    <t>D20211231.466857</t>
  </si>
  <si>
    <t>D20211231.466932</t>
  </si>
  <si>
    <t>D20211231.467144</t>
  </si>
  <si>
    <t>D20211231.467470</t>
  </si>
  <si>
    <t>D20211231.467658</t>
  </si>
  <si>
    <t>D20211231.467733</t>
  </si>
  <si>
    <t>D20211231.468673</t>
  </si>
  <si>
    <t>D20211231.468806</t>
  </si>
  <si>
    <t>D20211231.469250</t>
  </si>
  <si>
    <t>D20211231.46941</t>
  </si>
  <si>
    <t>D20211231.469559</t>
  </si>
  <si>
    <t>D20211231.469737</t>
  </si>
  <si>
    <t>D20211231.470032</t>
  </si>
  <si>
    <t>D20211231.470050</t>
  </si>
  <si>
    <t>D20211231.470434</t>
  </si>
  <si>
    <t>D20211231.470452</t>
  </si>
  <si>
    <t>D20211231.471057</t>
  </si>
  <si>
    <t>D20211231.472018</t>
  </si>
  <si>
    <t>D20211231.472045</t>
  </si>
  <si>
    <t>D20211231.472148</t>
  </si>
  <si>
    <t>D20211231.472250</t>
  </si>
  <si>
    <t>D20211231.47247</t>
  </si>
  <si>
    <t>D20211231.472531</t>
  </si>
  <si>
    <t>D20211231.47256</t>
  </si>
  <si>
    <t>D20211231.472616</t>
  </si>
  <si>
    <t>D20211231.472643</t>
  </si>
  <si>
    <t>D20211231.472951</t>
  </si>
  <si>
    <t>D20211231.472979</t>
  </si>
  <si>
    <t>D20211231.473042</t>
  </si>
  <si>
    <t>D20211231.473257</t>
  </si>
  <si>
    <t>D20211231.473266</t>
  </si>
  <si>
    <t>D20211231.473501</t>
  </si>
  <si>
    <t>D20211231.473930</t>
  </si>
  <si>
    <t>D20211231.474058</t>
  </si>
  <si>
    <t>D20211231.474245</t>
  </si>
  <si>
    <t>D20211231.474254</t>
  </si>
  <si>
    <t>D20211231.474357</t>
  </si>
  <si>
    <t>D20211231.474450</t>
  </si>
  <si>
    <t>D20211231.47452</t>
  </si>
  <si>
    <t>D20211231.474544</t>
  </si>
  <si>
    <t>D20211231.474656</t>
  </si>
  <si>
    <t>D20211231.474759</t>
  </si>
  <si>
    <t>D20211231.474919</t>
  </si>
  <si>
    <t>D20211231.47500</t>
  </si>
  <si>
    <t>D20211231.475345</t>
  </si>
  <si>
    <t>D20211231.475354</t>
  </si>
  <si>
    <t>D20211231.475653</t>
  </si>
  <si>
    <t>D20211231.475756</t>
  </si>
  <si>
    <t>D20211231.476342</t>
  </si>
  <si>
    <t>D20211231.476445</t>
  </si>
  <si>
    <t>D20211231.476472</t>
  </si>
  <si>
    <t>D20211231.476539</t>
  </si>
  <si>
    <t>D20211231.476810</t>
  </si>
  <si>
    <t>D20211231.477303</t>
  </si>
  <si>
    <t>D20211231.477321</t>
  </si>
  <si>
    <t>D20211231.477349</t>
  </si>
  <si>
    <t>D20211231.477376</t>
  </si>
  <si>
    <t>D20211231.477639</t>
  </si>
  <si>
    <t>D20211231.477648</t>
  </si>
  <si>
    <t>D20211231.477844</t>
  </si>
  <si>
    <t>D20211231.478140</t>
  </si>
  <si>
    <t>D20211231.478195</t>
  </si>
  <si>
    <t>D20211231.478252</t>
  </si>
  <si>
    <t>D20211231.478533</t>
  </si>
  <si>
    <t>D20211231.478766</t>
  </si>
  <si>
    <t>D20211231.479071</t>
  </si>
  <si>
    <t>D20211231.479268</t>
  </si>
  <si>
    <t>D20211231.479370</t>
  </si>
  <si>
    <t>D20211231.479446</t>
  </si>
  <si>
    <t>D20211231.479567</t>
  </si>
  <si>
    <t>D20211231.479754</t>
  </si>
  <si>
    <t>D20211231.479839</t>
  </si>
  <si>
    <t>D20211231.480059</t>
  </si>
  <si>
    <t>D20211231.480228</t>
  </si>
  <si>
    <t>D20211231.480246</t>
  </si>
  <si>
    <t>D20211231.480330</t>
  </si>
  <si>
    <t>D20211231.480433</t>
  </si>
  <si>
    <t>D20211231.48057</t>
  </si>
  <si>
    <t>D20211231.480723</t>
  </si>
  <si>
    <t>D20211231.480853</t>
  </si>
  <si>
    <t>D20211231.481159</t>
  </si>
  <si>
    <t>D20211231.481177</t>
  </si>
  <si>
    <t>D20211231.481430</t>
  </si>
  <si>
    <t>D20211231.48150</t>
  </si>
  <si>
    <t>D20211231.481579</t>
  </si>
  <si>
    <t>D20211231.481627</t>
  </si>
  <si>
    <t>D20211231.481748</t>
  </si>
  <si>
    <t>D20211231.481944</t>
  </si>
  <si>
    <t>D20211231.482053</t>
  </si>
  <si>
    <t>D20211231.482156</t>
  </si>
  <si>
    <t>D20211231.482370</t>
  </si>
  <si>
    <t>D20211231.482446</t>
  </si>
  <si>
    <t>D20211231.483274</t>
  </si>
  <si>
    <t>D20211231.483537</t>
  </si>
  <si>
    <t>D20211231.48374</t>
  </si>
  <si>
    <t>D20211231.483751</t>
  </si>
  <si>
    <t>D20211231.484057</t>
  </si>
  <si>
    <t>D20211231.484141</t>
  </si>
  <si>
    <t>D20211231.48440</t>
  </si>
  <si>
    <t>D20211231.4845861</t>
  </si>
  <si>
    <t>D20211231.484776</t>
  </si>
  <si>
    <t>D20211231.485054</t>
  </si>
  <si>
    <t>D20211231.485139</t>
  </si>
  <si>
    <t>D20211231.485214</t>
  </si>
  <si>
    <t>D20211231.485456</t>
  </si>
  <si>
    <t>D20211231.485559</t>
  </si>
  <si>
    <t>D20211231.487142</t>
  </si>
  <si>
    <t>D20211231.487357</t>
  </si>
  <si>
    <t>D20211231.487843</t>
  </si>
  <si>
    <t>D20211231.488318</t>
  </si>
  <si>
    <t>D20211231.488420</t>
  </si>
  <si>
    <t>D20211231.488653</t>
  </si>
  <si>
    <t>D20211231.488756</t>
  </si>
  <si>
    <t>D20211231.489155</t>
  </si>
  <si>
    <t>D20211231.489249</t>
  </si>
  <si>
    <t>D20211231.489548</t>
  </si>
  <si>
    <t>D20211231.489623</t>
  </si>
  <si>
    <t>D20211231.490179</t>
  </si>
  <si>
    <t>D20211231.490348</t>
  </si>
  <si>
    <t>D20211231.490450</t>
  </si>
  <si>
    <t>D20211231.49054</t>
  </si>
  <si>
    <t>D20211231.490843</t>
  </si>
  <si>
    <t>D20211231.490955</t>
  </si>
  <si>
    <t>D20211231.491224</t>
  </si>
  <si>
    <t>D20211231.491402</t>
  </si>
  <si>
    <t>D20211231.49148</t>
  </si>
  <si>
    <t>D20211231.491653</t>
  </si>
  <si>
    <t>D20211231.491934</t>
  </si>
  <si>
    <t>D20211231.49241</t>
  </si>
  <si>
    <t>D20211231.492650</t>
  </si>
  <si>
    <t>D20211231.492810</t>
  </si>
  <si>
    <t>D20211231.493077</t>
  </si>
  <si>
    <t>D20211231.493152</t>
  </si>
  <si>
    <t>D20211231.493741</t>
  </si>
  <si>
    <t>D20211231.493844</t>
  </si>
  <si>
    <t>D20211231.494261</t>
  </si>
  <si>
    <t>D20211231.494654</t>
  </si>
  <si>
    <t>D20211231.495419</t>
  </si>
  <si>
    <t>D20211231.495558</t>
  </si>
  <si>
    <t>D20211231.496434</t>
  </si>
  <si>
    <t>D20211231.49652</t>
  </si>
  <si>
    <t>D20211231.496845</t>
  </si>
  <si>
    <t>D20211231.496957</t>
  </si>
  <si>
    <t>D20211231.497039</t>
  </si>
  <si>
    <t>D20211231.497404</t>
  </si>
  <si>
    <t>D20211231.497570</t>
  </si>
  <si>
    <t>D20211231.497655</t>
  </si>
  <si>
    <t>D20211231.497851</t>
  </si>
  <si>
    <t>D20211231.497954</t>
  </si>
  <si>
    <t>D20211231.498148</t>
  </si>
  <si>
    <t>D20211231.498317</t>
  </si>
  <si>
    <t>D20211231.498362</t>
  </si>
  <si>
    <t>D20211231.498456</t>
  </si>
  <si>
    <t>D20211231.498531</t>
  </si>
  <si>
    <t>D20211231.49858</t>
  </si>
  <si>
    <t>D20211231.498625</t>
  </si>
  <si>
    <t>D20211231.498942</t>
  </si>
  <si>
    <t>D20211231.499154</t>
  </si>
  <si>
    <t>D20211231.499453</t>
  </si>
  <si>
    <t>D20211231.499501</t>
  </si>
  <si>
    <t>D20211231.49951</t>
  </si>
  <si>
    <t>D20211231.499743</t>
  </si>
  <si>
    <t>D20211231.499752</t>
  </si>
  <si>
    <t>D20211231.499855</t>
  </si>
  <si>
    <t>D20211231.500256</t>
  </si>
  <si>
    <t>D20211231.500658</t>
  </si>
  <si>
    <t>D20211231.501105</t>
  </si>
  <si>
    <t>D20211231.501132</t>
  </si>
  <si>
    <t>D20211231.50144</t>
  </si>
  <si>
    <t>D20211231.501459</t>
  </si>
  <si>
    <t>D20211231.501655</t>
  </si>
  <si>
    <t>D20211231.501767</t>
  </si>
  <si>
    <t>D20211231.501815</t>
  </si>
  <si>
    <t>D20211231.502111</t>
  </si>
  <si>
    <t>D20211231.502447</t>
  </si>
  <si>
    <t>D20211231.502559</t>
  </si>
  <si>
    <t>D20211231.502652</t>
  </si>
  <si>
    <t>D20211231.502746</t>
  </si>
  <si>
    <t>D20211231.502849</t>
  </si>
  <si>
    <t>D20211231.503547</t>
  </si>
  <si>
    <t>D20211231.503640</t>
  </si>
  <si>
    <t>D20211231.504142</t>
  </si>
  <si>
    <t>D20211231.504311</t>
  </si>
  <si>
    <t>D20211231.504535</t>
  </si>
  <si>
    <t>D20211231.50461</t>
  </si>
  <si>
    <t>D20211231.504647</t>
  </si>
  <si>
    <t>D20211231.504713</t>
  </si>
  <si>
    <t>D20211231.5047505</t>
  </si>
  <si>
    <t>D20211231.505</t>
  </si>
  <si>
    <t>D20211231.5050028</t>
  </si>
  <si>
    <t>D20211231.505550</t>
  </si>
  <si>
    <t>D20211231.505916</t>
  </si>
  <si>
    <t>D20211231.5069</t>
  </si>
  <si>
    <t>D20211231.506922</t>
  </si>
  <si>
    <t>D20211231.507068</t>
  </si>
  <si>
    <t>D20211231.507152</t>
  </si>
  <si>
    <t>D20211231.507349</t>
  </si>
  <si>
    <t>D20211231.507509</t>
  </si>
  <si>
    <t>D20211231.508270</t>
  </si>
  <si>
    <t>D20211231.508346</t>
  </si>
  <si>
    <t>D20211231.508355</t>
  </si>
  <si>
    <t>D20211231.509811</t>
  </si>
  <si>
    <t>D20211231.509857</t>
  </si>
  <si>
    <t>D20211231.509950</t>
  </si>
  <si>
    <t>D20211231.510330</t>
  </si>
  <si>
    <t>D20211231.510648</t>
  </si>
  <si>
    <t>D20211231.510871</t>
  </si>
  <si>
    <t>D20211231.510938</t>
  </si>
  <si>
    <t>D20211231.510947</t>
  </si>
  <si>
    <t>D20211231.511832</t>
  </si>
  <si>
    <t>D20211231.51253</t>
  </si>
  <si>
    <t>D20211231.513256</t>
  </si>
  <si>
    <t>D20211231.513322</t>
  </si>
  <si>
    <t>D20211231.513340</t>
  </si>
  <si>
    <t>D20211231.5135</t>
  </si>
  <si>
    <t>D20211231.513546</t>
  </si>
  <si>
    <t>D20211231.51356</t>
  </si>
  <si>
    <t>D20211231.5136959</t>
  </si>
  <si>
    <t>D20211231.513854</t>
  </si>
  <si>
    <t>D20211231.513920</t>
  </si>
  <si>
    <t>D20211231.514048</t>
  </si>
  <si>
    <t>D20211231.514057</t>
  </si>
  <si>
    <t>D20211231.514066</t>
  </si>
  <si>
    <t>D20211231.514132</t>
  </si>
  <si>
    <t>D20211231.514356</t>
  </si>
  <si>
    <t>D20211231.5143788</t>
  </si>
  <si>
    <t>D20211231.51459</t>
  </si>
  <si>
    <t>D20211231.514655</t>
  </si>
  <si>
    <t>D20211231.514936</t>
  </si>
  <si>
    <t>D20211231.515979</t>
  </si>
  <si>
    <t>D20211231.516154</t>
  </si>
  <si>
    <t>D20211231.516855</t>
  </si>
  <si>
    <t>D20211231.516873</t>
  </si>
  <si>
    <t>D20211231.517049</t>
  </si>
  <si>
    <t>D20211231.517357</t>
  </si>
  <si>
    <t>D20211231.517441</t>
  </si>
  <si>
    <t>D20211231.517674</t>
  </si>
  <si>
    <t>D20211231.518037</t>
  </si>
  <si>
    <t>D20211231.518176</t>
  </si>
  <si>
    <t>D20211231.518354</t>
  </si>
  <si>
    <t>D20211231.51842</t>
  </si>
  <si>
    <t>D20211231.518877</t>
  </si>
  <si>
    <t>D20211231.519146</t>
  </si>
  <si>
    <t>D20211231.5192496</t>
  </si>
  <si>
    <t>D20211231.519360</t>
  </si>
  <si>
    <t>D20211231.5193989</t>
  </si>
  <si>
    <t>D20211231.519445</t>
  </si>
  <si>
    <t>D20211231.519874</t>
  </si>
  <si>
    <t>D20211231.520003</t>
  </si>
  <si>
    <t>D20211231.520423</t>
  </si>
  <si>
    <t>D20211231.5205819</t>
  </si>
  <si>
    <t>D20211231.520777</t>
  </si>
  <si>
    <t>D20211231.5210</t>
  </si>
  <si>
    <t>D20211231.521064</t>
  </si>
  <si>
    <t>D20211231.5210989</t>
  </si>
  <si>
    <t>D20211231.521158</t>
  </si>
  <si>
    <t>D20211231.521804</t>
  </si>
  <si>
    <t>D20211231.521970</t>
  </si>
  <si>
    <t>D20211231.522034</t>
  </si>
  <si>
    <t>D20211231.522454</t>
  </si>
  <si>
    <t>D20211231.522605</t>
  </si>
  <si>
    <t>D20211231.522669</t>
  </si>
  <si>
    <t>D20211231.5227101</t>
  </si>
  <si>
    <t>D20211231.522753</t>
  </si>
  <si>
    <t>D20211231.522847</t>
  </si>
  <si>
    <t>D20211231.5230790</t>
  </si>
  <si>
    <t>D20211231.523161</t>
  </si>
  <si>
    <t>D20211231.524579</t>
  </si>
  <si>
    <t>D20211231.524757</t>
  </si>
  <si>
    <t>D20211231.524766</t>
  </si>
  <si>
    <t>D20211231.524953</t>
  </si>
  <si>
    <t>D20211231.524971</t>
  </si>
  <si>
    <t>D20211231.525053</t>
  </si>
  <si>
    <t>D20211231.525549</t>
  </si>
  <si>
    <t>D20211231.526452</t>
  </si>
  <si>
    <t>D20211231.526519</t>
  </si>
  <si>
    <t>D20211231.526854</t>
  </si>
  <si>
    <t>D20211231.527057</t>
  </si>
  <si>
    <t>D20211231.527178</t>
  </si>
  <si>
    <t>D20211231.52719</t>
  </si>
  <si>
    <t>D20211231.527600</t>
  </si>
  <si>
    <t>D20211231.527749</t>
  </si>
  <si>
    <t>D20211231.5278251</t>
  </si>
  <si>
    <t>D20211231.527954</t>
  </si>
  <si>
    <t>D20211231.528102</t>
  </si>
  <si>
    <t>D20211231.528241</t>
  </si>
  <si>
    <t>D20211231.528849</t>
  </si>
  <si>
    <t>D20211231.528960</t>
  </si>
  <si>
    <t>D20211231.529275</t>
  </si>
  <si>
    <t>D20211231.529341</t>
  </si>
  <si>
    <t>D20211231.52951</t>
  </si>
  <si>
    <t>D20211231.529659</t>
  </si>
  <si>
    <t>D20211231.529958</t>
  </si>
  <si>
    <t>D20211231.5303724</t>
  </si>
  <si>
    <t>D20211231.53051</t>
  </si>
  <si>
    <t>D20211231.530655</t>
  </si>
  <si>
    <t>D20211231.530851</t>
  </si>
  <si>
    <t>D20211231.531157</t>
  </si>
  <si>
    <t>D20211231.531250</t>
  </si>
  <si>
    <t>D20211231.5312593</t>
  </si>
  <si>
    <t>D20211231.5313312</t>
  </si>
  <si>
    <t>D20211231.5316920</t>
  </si>
  <si>
    <t>D20211231.532042</t>
  </si>
  <si>
    <t>D20211231.532453</t>
  </si>
  <si>
    <t>D20211231.532752</t>
  </si>
  <si>
    <t>D20211231.533124</t>
  </si>
  <si>
    <t>D20211231.533227</t>
  </si>
  <si>
    <t>D20211231.5332603</t>
  </si>
  <si>
    <t>D20211231.533535</t>
  </si>
  <si>
    <t>D20211231.5336928</t>
  </si>
  <si>
    <t>D20211231.534073</t>
  </si>
  <si>
    <t>D20211231.534242</t>
  </si>
  <si>
    <t>D20211231.5342974</t>
  </si>
  <si>
    <t>D20211231.534466</t>
  </si>
  <si>
    <t>D20211231.534756</t>
  </si>
  <si>
    <t>D20211231.534859</t>
  </si>
  <si>
    <t>D20211231.534877</t>
  </si>
  <si>
    <t>D20211231.5349218</t>
  </si>
  <si>
    <t>D20211231.535034</t>
  </si>
  <si>
    <t>D20211231.535575</t>
  </si>
  <si>
    <t>D20211231.535753</t>
  </si>
  <si>
    <t>D20211231.535931</t>
  </si>
  <si>
    <t>D20211231.535940</t>
  </si>
  <si>
    <t>D20211231.536059</t>
  </si>
  <si>
    <t>D20211231.536349</t>
  </si>
  <si>
    <t>D20211231.536527</t>
  </si>
  <si>
    <t>D20211231.536554</t>
  </si>
  <si>
    <t>D20211231.536853</t>
  </si>
  <si>
    <t>D20211231.537038</t>
  </si>
  <si>
    <t>D20211231.537243</t>
  </si>
  <si>
    <t>D20211231.537449</t>
  </si>
  <si>
    <t>D20211231.537551</t>
  </si>
  <si>
    <t>D20211231.537560</t>
  </si>
  <si>
    <t>D20211231.538222</t>
  </si>
  <si>
    <t>D20211231.5382514</t>
  </si>
  <si>
    <t>D20211231.538473</t>
  </si>
  <si>
    <t>D20211231.538754</t>
  </si>
  <si>
    <t>D20211231.538802</t>
  </si>
  <si>
    <t>D20211231.538950</t>
  </si>
  <si>
    <t>D20211231.539032</t>
  </si>
  <si>
    <t>D20211231.539340</t>
  </si>
  <si>
    <t>D20211231.539377</t>
  </si>
  <si>
    <t>D20211231.539452</t>
  </si>
  <si>
    <t>D20211231.5397639</t>
  </si>
  <si>
    <t>D20211231.5398355</t>
  </si>
  <si>
    <t>D20211231.5398627</t>
  </si>
  <si>
    <t>D20211231.539872</t>
  </si>
  <si>
    <t>D20211231.540056</t>
  </si>
  <si>
    <t>D20211231.5401273</t>
  </si>
  <si>
    <t>D20211231.540542</t>
  </si>
  <si>
    <t>D20211231.540551</t>
  </si>
  <si>
    <t>D20211231.54058</t>
  </si>
  <si>
    <t>D20211231.540739</t>
  </si>
  <si>
    <t>D20211231.540775</t>
  </si>
  <si>
    <t>D20211231.540850</t>
  </si>
  <si>
    <t>D20211231.541101</t>
  </si>
  <si>
    <t>D20211231.541231</t>
  </si>
  <si>
    <t>D20211231.5412457</t>
  </si>
  <si>
    <t>D20211231.541307</t>
  </si>
  <si>
    <t>D20211231.541642</t>
  </si>
  <si>
    <t>D20211231.541754</t>
  </si>
  <si>
    <t>D20211231.541857</t>
  </si>
  <si>
    <t>D20211231.542153</t>
  </si>
  <si>
    <t>D20211231.542340</t>
  </si>
  <si>
    <t>D20211231.542528</t>
  </si>
  <si>
    <t>D20211231.542667</t>
  </si>
  <si>
    <t>D20211231.5427684</t>
  </si>
  <si>
    <t>D20211231.542854</t>
  </si>
  <si>
    <t>D20211231.543262</t>
  </si>
  <si>
    <t>D20211231.543459</t>
  </si>
  <si>
    <t>D20211231.5435988</t>
  </si>
  <si>
    <t>D20211231.543945</t>
  </si>
  <si>
    <t>D20211231.544335</t>
  </si>
  <si>
    <t>D20211231.544447</t>
  </si>
  <si>
    <t>D20211231.544652</t>
  </si>
  <si>
    <t>D20211231.5448915</t>
  </si>
  <si>
    <t>D20211231.544951</t>
  </si>
  <si>
    <t>D20211231.545154</t>
  </si>
  <si>
    <t>D20211231.545604</t>
  </si>
  <si>
    <t>D20211231.546003</t>
  </si>
  <si>
    <t>D20211231.5461</t>
  </si>
  <si>
    <t>D20211231.546320</t>
  </si>
  <si>
    <t>D20211231.546535</t>
  </si>
  <si>
    <t>D20211231.546544</t>
  </si>
  <si>
    <t>D20211231.54656</t>
  </si>
  <si>
    <t>D20211231.547251</t>
  </si>
  <si>
    <t>D20211231.5472880</t>
  </si>
  <si>
    <t>D20211231.5475452</t>
  </si>
  <si>
    <t>D20211231.547550</t>
  </si>
  <si>
    <t>D20211231.547840</t>
  </si>
  <si>
    <t>D20211231.5479478</t>
  </si>
  <si>
    <t>D20211231.548052</t>
  </si>
  <si>
    <t>D20211231.548267</t>
  </si>
  <si>
    <t>D20211231.548351</t>
  </si>
  <si>
    <t>D20211231.548472</t>
  </si>
  <si>
    <t>D20211231.548771</t>
  </si>
  <si>
    <t>D20211231.548829</t>
  </si>
  <si>
    <t>D20211231.54973</t>
  </si>
  <si>
    <t>D20211231.549862</t>
  </si>
  <si>
    <t>D20211231.550279</t>
  </si>
  <si>
    <t>D20211231.550354</t>
  </si>
  <si>
    <t>D20211231.550448</t>
  </si>
  <si>
    <t>D20211231.550635</t>
  </si>
  <si>
    <t>D20211231.550653</t>
  </si>
  <si>
    <t>D20211231.550952</t>
  </si>
  <si>
    <t>D20211231.551016</t>
  </si>
  <si>
    <t>D20211231.5514409</t>
  </si>
  <si>
    <t>D20211231.5518023</t>
  </si>
  <si>
    <t>D20211231.552059</t>
  </si>
  <si>
    <t>D20211231.552161</t>
  </si>
  <si>
    <t>D20211231.552545</t>
  </si>
  <si>
    <t>D20211231.5528880</t>
  </si>
  <si>
    <t>D20211231.552956</t>
  </si>
  <si>
    <t>D20211231.552974</t>
  </si>
  <si>
    <t>D20211231.553038</t>
  </si>
  <si>
    <t>D20211231.55336</t>
  </si>
  <si>
    <t>D20211231.5538937</t>
  </si>
  <si>
    <t>D20211231.553926</t>
  </si>
  <si>
    <t>D20211231.553944</t>
  </si>
  <si>
    <t>D20211231.554268</t>
  </si>
  <si>
    <t>D20211231.554343</t>
  </si>
  <si>
    <t>D20211231.5543735</t>
  </si>
  <si>
    <t>D20211231.554857</t>
  </si>
  <si>
    <t>D20211231.555256</t>
  </si>
  <si>
    <t>D20211231.556011</t>
  </si>
  <si>
    <t>D20211231.5561001</t>
  </si>
  <si>
    <t>D20211231.55635</t>
  </si>
  <si>
    <t>D20211231.556459</t>
  </si>
  <si>
    <t>D20211231.55653</t>
  </si>
  <si>
    <t>D20211231.556815</t>
  </si>
  <si>
    <t>D20211231.556936</t>
  </si>
  <si>
    <t>D20211231.557317</t>
  </si>
  <si>
    <t>D20211231.557438</t>
  </si>
  <si>
    <t>D20211231.5574430</t>
  </si>
  <si>
    <t>D20211231.557858</t>
  </si>
  <si>
    <t>D20211231.5582846</t>
  </si>
  <si>
    <t>D20211231.558574</t>
  </si>
  <si>
    <t>D20211231.5591633</t>
  </si>
  <si>
    <t>PLANTE MORAN TRUST, NATIONAL ASSOCIATION</t>
  </si>
  <si>
    <t>D20211231.559179</t>
  </si>
  <si>
    <t>D20211231.5592340</t>
  </si>
  <si>
    <t>D20211231.55970</t>
  </si>
  <si>
    <t>D20211231.560214</t>
  </si>
  <si>
    <t>D20211231.560353</t>
  </si>
  <si>
    <t>D20211231.560438</t>
  </si>
  <si>
    <t>D20211231.560830</t>
  </si>
  <si>
    <t>D20211231.561145</t>
  </si>
  <si>
    <t>D20211231.561574</t>
  </si>
  <si>
    <t>D20211231.561659</t>
  </si>
  <si>
    <t>D20211231.561864</t>
  </si>
  <si>
    <t>D20211231.562058</t>
  </si>
  <si>
    <t>D20211231.5620869</t>
  </si>
  <si>
    <t>D20211231.56258</t>
  </si>
  <si>
    <t>D20211231.563233</t>
  </si>
  <si>
    <t>D20211231.563336</t>
  </si>
  <si>
    <t>D20211231.563457</t>
  </si>
  <si>
    <t>D20211231.56351</t>
  </si>
  <si>
    <t>D20211231.563934</t>
  </si>
  <si>
    <t>D20211231.564052</t>
  </si>
  <si>
    <t>D20211231.564324</t>
  </si>
  <si>
    <t>D20211231.564463</t>
  </si>
  <si>
    <t>D20211231.564557</t>
  </si>
  <si>
    <t>D20211231.564678</t>
  </si>
  <si>
    <t>D20211231.564838</t>
  </si>
  <si>
    <t>D20211231.564977</t>
  </si>
  <si>
    <t>D20211231.5650923</t>
  </si>
  <si>
    <t>D20211231.565143</t>
  </si>
  <si>
    <t>D20211231.565152</t>
  </si>
  <si>
    <t>D20211231.565170</t>
  </si>
  <si>
    <t>D20211231.56548</t>
  </si>
  <si>
    <t>D20211231.565536</t>
  </si>
  <si>
    <t>D20211231.565750</t>
  </si>
  <si>
    <t>D20211231.565844</t>
  </si>
  <si>
    <t>D20211231.566056</t>
  </si>
  <si>
    <t>D20211231.566243</t>
  </si>
  <si>
    <t>D20211231.56717</t>
  </si>
  <si>
    <t>D20211231.567240</t>
  </si>
  <si>
    <t>D20211231.567679</t>
  </si>
  <si>
    <t>D20211231.567736</t>
  </si>
  <si>
    <t>D20211231.568126</t>
  </si>
  <si>
    <t>D20211231.568135</t>
  </si>
  <si>
    <t>D20211231.568359</t>
  </si>
  <si>
    <t>D20211231.568377</t>
  </si>
  <si>
    <t>D20211231.568470</t>
  </si>
  <si>
    <t>D20211231.568939</t>
  </si>
  <si>
    <t>D20211231.57040</t>
  </si>
  <si>
    <t>D20211231.570558</t>
  </si>
  <si>
    <t>D20211231.570651</t>
  </si>
  <si>
    <t>D20211231.571135</t>
  </si>
  <si>
    <t>D20211231.571265</t>
  </si>
  <si>
    <t>D20211231.571920</t>
  </si>
  <si>
    <t>D20211231.571957</t>
  </si>
  <si>
    <t>D20211231.572347</t>
  </si>
  <si>
    <t>D20211231.572374</t>
  </si>
  <si>
    <t>D20211231.572459</t>
  </si>
  <si>
    <t>D20211231.572655</t>
  </si>
  <si>
    <t>D20211231.573036</t>
  </si>
  <si>
    <t>D20211231.573335</t>
  </si>
  <si>
    <t>D20211231.574079</t>
  </si>
  <si>
    <t>D20211231.57451</t>
  </si>
  <si>
    <t>D20211231.574949</t>
  </si>
  <si>
    <t>D20211231.574976</t>
  </si>
  <si>
    <t>D20211231.5751</t>
  </si>
  <si>
    <t>D20211231.575133</t>
  </si>
  <si>
    <t>D20211231.575254</t>
  </si>
  <si>
    <t>D20211231.575348</t>
  </si>
  <si>
    <t>D20211231.575375</t>
  </si>
  <si>
    <t>D20211231.575647</t>
  </si>
  <si>
    <t>D20211231.575759</t>
  </si>
  <si>
    <t>D20211231.575834</t>
  </si>
  <si>
    <t>D20211231.576354</t>
  </si>
  <si>
    <t>D20211231.576578</t>
  </si>
  <si>
    <t>D20211231.576608</t>
  </si>
  <si>
    <t>D20211231.576644</t>
  </si>
  <si>
    <t>D20211231.576952</t>
  </si>
  <si>
    <t>D20211231.577128</t>
  </si>
  <si>
    <t>D20211231.577137</t>
  </si>
  <si>
    <t>D20211231.577230</t>
  </si>
  <si>
    <t>D20211231.578116</t>
  </si>
  <si>
    <t>D20211231.578237</t>
  </si>
  <si>
    <t>D20211231.578255</t>
  </si>
  <si>
    <t>D20211231.578554</t>
  </si>
  <si>
    <t>D20211231.578741</t>
  </si>
  <si>
    <t>D20211231.578862</t>
  </si>
  <si>
    <t>D20211231.579140</t>
  </si>
  <si>
    <t>D20211231.579319</t>
  </si>
  <si>
    <t>D20211231.579364</t>
  </si>
  <si>
    <t>D20211231.579636</t>
  </si>
  <si>
    <t>D20211231.580155</t>
  </si>
  <si>
    <t>D20211231.580548</t>
  </si>
  <si>
    <t>D20211231.580847</t>
  </si>
  <si>
    <t>D20211231.580874</t>
  </si>
  <si>
    <t>D20211231.581237</t>
  </si>
  <si>
    <t>D20211231.581358</t>
  </si>
  <si>
    <t>D20211231.582177</t>
  </si>
  <si>
    <t>D20211231.58225</t>
  </si>
  <si>
    <t>D20211231.58243</t>
  </si>
  <si>
    <t>D20211231.582654</t>
  </si>
  <si>
    <t>D20211231.582878</t>
  </si>
  <si>
    <t>D20211231.582953</t>
  </si>
  <si>
    <t>D20211231.582971</t>
  </si>
  <si>
    <t>D20211231.583071</t>
  </si>
  <si>
    <t>D20211231.583268</t>
  </si>
  <si>
    <t>D20211231.583352</t>
  </si>
  <si>
    <t>D20211231.58355</t>
  </si>
  <si>
    <t>D20211231.583754</t>
  </si>
  <si>
    <t>D20211231.583905</t>
  </si>
  <si>
    <t>D20211231.584377</t>
  </si>
  <si>
    <t>D20211231.584724</t>
  </si>
  <si>
    <t>D20211231.584920</t>
  </si>
  <si>
    <t>D20211231.585235</t>
  </si>
  <si>
    <t>D20211231.58551</t>
  </si>
  <si>
    <t>D20211231.585749</t>
  </si>
  <si>
    <t>D20211231.586027</t>
  </si>
  <si>
    <t>D20211231.586072</t>
  </si>
  <si>
    <t>D20211231.586335</t>
  </si>
  <si>
    <t>D20211231.58636</t>
  </si>
  <si>
    <t>D20211231.586960</t>
  </si>
  <si>
    <t>D20211231.58757</t>
  </si>
  <si>
    <t>D20211231.587677</t>
  </si>
  <si>
    <t>D20211231.587752</t>
  </si>
  <si>
    <t>D20211231.587800</t>
  </si>
  <si>
    <t>D20211231.588245</t>
  </si>
  <si>
    <t>D20211231.588348</t>
  </si>
  <si>
    <t>D20211231.588478</t>
  </si>
  <si>
    <t>D20211231.589158</t>
  </si>
  <si>
    <t>D20211231.589523</t>
  </si>
  <si>
    <t>D20211231.58971</t>
  </si>
  <si>
    <t>D20211231.589943</t>
  </si>
  <si>
    <t>D20211231.590220</t>
  </si>
  <si>
    <t>D20211231.590248</t>
  </si>
  <si>
    <t>D20211231.590640</t>
  </si>
  <si>
    <t>D20211231.590976</t>
  </si>
  <si>
    <t>D20211231.591209</t>
  </si>
  <si>
    <t>D20211231.591320</t>
  </si>
  <si>
    <t>D20211231.591357</t>
  </si>
  <si>
    <t>D20211231.591366</t>
  </si>
  <si>
    <t>D20211231.591740</t>
  </si>
  <si>
    <t>D20211231.592439</t>
  </si>
  <si>
    <t>D20211231.592448</t>
  </si>
  <si>
    <t>D20211231.592550</t>
  </si>
  <si>
    <t>D20211231.592644</t>
  </si>
  <si>
    <t>D20211231.592859</t>
  </si>
  <si>
    <t>D20211231.593007</t>
  </si>
  <si>
    <t>D20211231.593052</t>
  </si>
  <si>
    <t>D20211231.59316</t>
  </si>
  <si>
    <t>D20211231.593249</t>
  </si>
  <si>
    <t>D20211231.593333</t>
  </si>
  <si>
    <t>D20211231.59352</t>
  </si>
  <si>
    <t>D20211231.59370</t>
  </si>
  <si>
    <t>D20211231.593771</t>
  </si>
  <si>
    <t>D20211231.593940</t>
  </si>
  <si>
    <t>D20211231.594433</t>
  </si>
  <si>
    <t>D20211231.594451</t>
  </si>
  <si>
    <t>D20211231.594853</t>
  </si>
  <si>
    <t>D20211231.594938</t>
  </si>
  <si>
    <t>D20211231.594947</t>
  </si>
  <si>
    <t>D20211231.595270</t>
  </si>
  <si>
    <t>D20211231.595337</t>
  </si>
  <si>
    <t>D20211231.595430</t>
  </si>
  <si>
    <t>D20211231.595869</t>
  </si>
  <si>
    <t>D20211231.595944</t>
  </si>
  <si>
    <t>D20211231.596062</t>
  </si>
  <si>
    <t>D20211231.596156</t>
  </si>
  <si>
    <t>D20211231.596277</t>
  </si>
  <si>
    <t>D20211231.596455</t>
  </si>
  <si>
    <t>D20211231.596642</t>
  </si>
  <si>
    <t>D20211231.596978</t>
  </si>
  <si>
    <t>D20211231.597041</t>
  </si>
  <si>
    <t>D20211231.597313</t>
  </si>
  <si>
    <t>D20211231.597452</t>
  </si>
  <si>
    <t>D20211231.59754</t>
  </si>
  <si>
    <t>D20211231.597546</t>
  </si>
  <si>
    <t>D20211231.597658</t>
  </si>
  <si>
    <t>D20211231.598002</t>
  </si>
  <si>
    <t>D20211231.598048</t>
  </si>
  <si>
    <t>D20211231.598132</t>
  </si>
  <si>
    <t>D20211231.598543</t>
  </si>
  <si>
    <t>D20211231.598646</t>
  </si>
  <si>
    <t>D20211231.598954</t>
  </si>
  <si>
    <t>D20211231.599643</t>
  </si>
  <si>
    <t>D20211231.599764</t>
  </si>
  <si>
    <t>D20211231.600419</t>
  </si>
  <si>
    <t>D20211231.601032</t>
  </si>
  <si>
    <t>D20211231.601041</t>
  </si>
  <si>
    <t>D20211231.601050</t>
  </si>
  <si>
    <t>D20211231.601153</t>
  </si>
  <si>
    <t>D20211231.601416</t>
  </si>
  <si>
    <t>D20211231.60143</t>
  </si>
  <si>
    <t>D20211231.601443</t>
  </si>
  <si>
    <t>D20211231.601658</t>
  </si>
  <si>
    <t>D20211231.602048</t>
  </si>
  <si>
    <t>D20211231.602543</t>
  </si>
  <si>
    <t>D20211231.602842</t>
  </si>
  <si>
    <t>D20211231.603232</t>
  </si>
  <si>
    <t>D20211231.60330</t>
  </si>
  <si>
    <t>D20211231.603540</t>
  </si>
  <si>
    <t>D20211231.603559</t>
  </si>
  <si>
    <t>D20211231.603755</t>
  </si>
  <si>
    <t>D20211231.6039</t>
  </si>
  <si>
    <t>D20211231.604024</t>
  </si>
  <si>
    <t>D20211231.604033</t>
  </si>
  <si>
    <t>D20211231.604547</t>
  </si>
  <si>
    <t>D20211231.604640</t>
  </si>
  <si>
    <t>D20211231.60545</t>
  </si>
  <si>
    <t>D20211231.60554</t>
  </si>
  <si>
    <t>D20211231.605571</t>
  </si>
  <si>
    <t>D20211231.605610</t>
  </si>
  <si>
    <t>D20211231.605656</t>
  </si>
  <si>
    <t>D20211231.606046</t>
  </si>
  <si>
    <t>D20211231.606176</t>
  </si>
  <si>
    <t>D20211231.60648</t>
  </si>
  <si>
    <t>D20211231.606653</t>
  </si>
  <si>
    <t>D20211231.607146</t>
  </si>
  <si>
    <t>D20211231.607333</t>
  </si>
  <si>
    <t>D20211231.608358</t>
  </si>
  <si>
    <t>D20211231.608451</t>
  </si>
  <si>
    <t>D20211231.608844</t>
  </si>
  <si>
    <t>D20211231.609010</t>
  </si>
  <si>
    <t>D20211231.609467</t>
  </si>
  <si>
    <t>D20211231.609476</t>
  </si>
  <si>
    <t>D20211231.609609</t>
  </si>
  <si>
    <t>D20211231.609645</t>
  </si>
  <si>
    <t>D20211231.609832</t>
  </si>
  <si>
    <t>D20211231.610128</t>
  </si>
  <si>
    <t>D20211231.610164</t>
  </si>
  <si>
    <t>D20211231.610539</t>
  </si>
  <si>
    <t>D20211231.610557</t>
  </si>
  <si>
    <t>D20211231.610913</t>
  </si>
  <si>
    <t>D20211231.611031</t>
  </si>
  <si>
    <t>D20211231.61122</t>
  </si>
  <si>
    <t>D20211231.612159</t>
  </si>
  <si>
    <t>D20211231.612878</t>
  </si>
  <si>
    <t>D20211231.613008</t>
  </si>
  <si>
    <t>D20211231.613156</t>
  </si>
  <si>
    <t>D20211231.613307</t>
  </si>
  <si>
    <t>D20211231.613343</t>
  </si>
  <si>
    <t>D20211231.613400</t>
  </si>
  <si>
    <t>D20211231.61355</t>
  </si>
  <si>
    <t>D20211231.613558</t>
  </si>
  <si>
    <t>D20211231.613679</t>
  </si>
  <si>
    <t>D20211231.613839</t>
  </si>
  <si>
    <t>D20211231.613950</t>
  </si>
  <si>
    <t>D20211231.613978</t>
  </si>
  <si>
    <t>D20211231.614256</t>
  </si>
  <si>
    <t>D20211231.614313</t>
  </si>
  <si>
    <t>D20211231.614368</t>
  </si>
  <si>
    <t>D20211231.614751</t>
  </si>
  <si>
    <t>D20211231.61476</t>
  </si>
  <si>
    <t>D20211231.614948</t>
  </si>
  <si>
    <t>D20211231.615217</t>
  </si>
  <si>
    <t>D20211231.615253</t>
  </si>
  <si>
    <t>D20211231.615776</t>
  </si>
  <si>
    <t>D20211231.615851</t>
  </si>
  <si>
    <t>D20211231.615879</t>
  </si>
  <si>
    <t>D20211231.615954</t>
  </si>
  <si>
    <t>D20211231.616036</t>
  </si>
  <si>
    <t>D20211231.616148</t>
  </si>
  <si>
    <t>D20211231.616540</t>
  </si>
  <si>
    <t>D20211231.617051</t>
  </si>
  <si>
    <t>D20211231.617079</t>
  </si>
  <si>
    <t>D20211231.617145</t>
  </si>
  <si>
    <t>D20211231.617275</t>
  </si>
  <si>
    <t>D20211231.617341</t>
  </si>
  <si>
    <t>D20211231.617538</t>
  </si>
  <si>
    <t>D20211231.61757</t>
  </si>
  <si>
    <t>D20211231.617743</t>
  </si>
  <si>
    <t>D20211231.61832</t>
  </si>
  <si>
    <t>D20211231.618544</t>
  </si>
  <si>
    <t>D20211231.618647</t>
  </si>
  <si>
    <t>D20211231.618740</t>
  </si>
  <si>
    <t>D20211231.618777</t>
  </si>
  <si>
    <t>D20211231.618807</t>
  </si>
  <si>
    <t>D20211231.619327</t>
  </si>
  <si>
    <t>D20211231.619457</t>
  </si>
  <si>
    <t>D20211231.61953</t>
  </si>
  <si>
    <t>D20211231.619701</t>
  </si>
  <si>
    <t>D20211231.619859</t>
  </si>
  <si>
    <t>D20211231.619877</t>
  </si>
  <si>
    <t>D20211231.62044</t>
  </si>
  <si>
    <t>D20211231.62110</t>
  </si>
  <si>
    <t>D20211231.621151</t>
  </si>
  <si>
    <t>D20211231.621245</t>
  </si>
  <si>
    <t>D20211231.621357</t>
  </si>
  <si>
    <t>D20211231.621441</t>
  </si>
  <si>
    <t>D20211231.62147</t>
  </si>
  <si>
    <t>D20211231.622037</t>
  </si>
  <si>
    <t>D20211231.622653</t>
  </si>
  <si>
    <t>D20211231.622774</t>
  </si>
  <si>
    <t>D20211231.623052</t>
  </si>
  <si>
    <t>D20211231.623454</t>
  </si>
  <si>
    <t>D20211231.623548</t>
  </si>
  <si>
    <t>D20211231.623874</t>
  </si>
  <si>
    <t>D20211231.624246</t>
  </si>
  <si>
    <t>D20211231.624648</t>
  </si>
  <si>
    <t>D20211231.624778</t>
  </si>
  <si>
    <t>D20211231.624956</t>
  </si>
  <si>
    <t>D20211231.625056</t>
  </si>
  <si>
    <t>D20211231.625065</t>
  </si>
  <si>
    <t>D20211231.625140</t>
  </si>
  <si>
    <t>D20211231.625159</t>
  </si>
  <si>
    <t>D20211231.625654</t>
  </si>
  <si>
    <t>D20211231.625757</t>
  </si>
  <si>
    <t>D20211231.625850</t>
  </si>
  <si>
    <t>D20211231.625953</t>
  </si>
  <si>
    <t>D20211231.626101</t>
  </si>
  <si>
    <t>D20211231.627108</t>
  </si>
  <si>
    <t>D20211231.627377</t>
  </si>
  <si>
    <t>D20211231.627854</t>
  </si>
  <si>
    <t>D20211231.628039</t>
  </si>
  <si>
    <t>D20211231.628123</t>
  </si>
  <si>
    <t>D20211231.628178</t>
  </si>
  <si>
    <t>D20211231.628356</t>
  </si>
  <si>
    <t>D20211231.628552</t>
  </si>
  <si>
    <t>D20211231.629148</t>
  </si>
  <si>
    <t>D20211231.629353</t>
  </si>
  <si>
    <t>D20211231.629522</t>
  </si>
  <si>
    <t>D20211231.629746</t>
  </si>
  <si>
    <t>D20211231.630041</t>
  </si>
  <si>
    <t>D20211231.630340</t>
  </si>
  <si>
    <t>D20211231.63050</t>
  </si>
  <si>
    <t>D20211231.630555</t>
  </si>
  <si>
    <t>D20211231.630658</t>
  </si>
  <si>
    <t>D20211231.63069</t>
  </si>
  <si>
    <t>D20211231.631039</t>
  </si>
  <si>
    <t>D20211231.631150</t>
  </si>
  <si>
    <t>D20211231.631178</t>
  </si>
  <si>
    <t>D20211231.631422</t>
  </si>
  <si>
    <t>D20211231.631570</t>
  </si>
  <si>
    <t>D20211231.63201</t>
  </si>
  <si>
    <t>D20211231.632410</t>
  </si>
  <si>
    <t>D20211231.632607</t>
  </si>
  <si>
    <t>D20211231.632858</t>
  </si>
  <si>
    <t>D20211231.6329</t>
  </si>
  <si>
    <t>D20211231.633378</t>
  </si>
  <si>
    <t>D20211231.633640</t>
  </si>
  <si>
    <t>D20211231.634544</t>
  </si>
  <si>
    <t>D20211231.634955</t>
  </si>
  <si>
    <t>D20211231.634973</t>
  </si>
  <si>
    <t>D20211231.63573</t>
  </si>
  <si>
    <t>D20211231.635840</t>
  </si>
  <si>
    <t>D20211231.635907</t>
  </si>
  <si>
    <t>D20211231.636276</t>
  </si>
  <si>
    <t>D20211231.636753</t>
  </si>
  <si>
    <t>D20211231.636771</t>
  </si>
  <si>
    <t>D20211231.637170</t>
  </si>
  <si>
    <t>D20211231.63733</t>
  </si>
  <si>
    <t>D20211231.63742</t>
  </si>
  <si>
    <t>D20211231.637451</t>
  </si>
  <si>
    <t>D20211231.637554</t>
  </si>
  <si>
    <t>D20211231.638131</t>
  </si>
  <si>
    <t>D20211231.638355</t>
  </si>
  <si>
    <t>D20211231.638850</t>
  </si>
  <si>
    <t>D20211231.639549</t>
  </si>
  <si>
    <t>D20211231.639567</t>
  </si>
  <si>
    <t>D20211231.639633</t>
  </si>
  <si>
    <t>D20211231.639857</t>
  </si>
  <si>
    <t>D20211231.640143</t>
  </si>
  <si>
    <t>D20211231.640246</t>
  </si>
  <si>
    <t>D20211231.640442</t>
  </si>
  <si>
    <t>D20211231.640554</t>
  </si>
  <si>
    <t>D20211231.640956</t>
  </si>
  <si>
    <t>D20211231.641449</t>
  </si>
  <si>
    <t>D20211231.64150</t>
  </si>
  <si>
    <t>D20211231.641579</t>
  </si>
  <si>
    <t>D20211231.641775</t>
  </si>
  <si>
    <t>D20211231.642437</t>
  </si>
  <si>
    <t>D20211231.642549</t>
  </si>
  <si>
    <t>D20211231.642857</t>
  </si>
  <si>
    <t>D20211231.643078</t>
  </si>
  <si>
    <t>D20211231.643274</t>
  </si>
  <si>
    <t>D20211231.643340</t>
  </si>
  <si>
    <t>D20211231.643452</t>
  </si>
  <si>
    <t>D20211231.643658</t>
  </si>
  <si>
    <t>D20211231.644057</t>
  </si>
  <si>
    <t>D20211231.644141</t>
  </si>
  <si>
    <t>D20211231.644646</t>
  </si>
  <si>
    <t>D20211231.644776</t>
  </si>
  <si>
    <t>D20211231.644842</t>
  </si>
  <si>
    <t>D20211231.644954</t>
  </si>
  <si>
    <t>D20211231.644963</t>
  </si>
  <si>
    <t>D20211231.645157</t>
  </si>
  <si>
    <t>D20211231.645317</t>
  </si>
  <si>
    <t>D20211231.645465</t>
  </si>
  <si>
    <t>D20211231.64552</t>
  </si>
  <si>
    <t>D20211231.645540</t>
  </si>
  <si>
    <t>D20211231.645577</t>
  </si>
  <si>
    <t>D20211231.645625</t>
  </si>
  <si>
    <t>D20211231.646042</t>
  </si>
  <si>
    <t>D20211231.646145</t>
  </si>
  <si>
    <t>D20211231.646172</t>
  </si>
  <si>
    <t>D20211231.646444</t>
  </si>
  <si>
    <t>D20211231.646471</t>
  </si>
  <si>
    <t>D20211231.646556</t>
  </si>
  <si>
    <t>D20211231.646743</t>
  </si>
  <si>
    <t>D20211231.646873</t>
  </si>
  <si>
    <t>D20211231.647218</t>
  </si>
  <si>
    <t>D20211231.647245</t>
  </si>
  <si>
    <t>D20211231.64730</t>
  </si>
  <si>
    <t>D20211231.647414</t>
  </si>
  <si>
    <t>D20211231.647759</t>
  </si>
  <si>
    <t>D20211231.647777</t>
  </si>
  <si>
    <t>D20211231.647955</t>
  </si>
  <si>
    <t>D20211231.648130</t>
  </si>
  <si>
    <t>D20211231.648242</t>
  </si>
  <si>
    <t>D20211231.648251</t>
  </si>
  <si>
    <t>D20211231.648345</t>
  </si>
  <si>
    <t>D20211231.648550</t>
  </si>
  <si>
    <t>D20211231.649342</t>
  </si>
  <si>
    <t>D20211231.649632</t>
  </si>
  <si>
    <t>D20211231.649874</t>
  </si>
  <si>
    <t>D20211231.651121</t>
  </si>
  <si>
    <t>D20211231.651149</t>
  </si>
  <si>
    <t>D20211231.651158</t>
  </si>
  <si>
    <t>D20211231.651354</t>
  </si>
  <si>
    <t>D20211231.651448</t>
  </si>
  <si>
    <t>D20211231.651541</t>
  </si>
  <si>
    <t>D20211231.651756</t>
  </si>
  <si>
    <t>D20211231.651859</t>
  </si>
  <si>
    <t>D20211231.651952</t>
  </si>
  <si>
    <t>D20211231.652043</t>
  </si>
  <si>
    <t>D20211231.65205</t>
  </si>
  <si>
    <t>D20211231.652070</t>
  </si>
  <si>
    <t>D20211231.652874</t>
  </si>
  <si>
    <t>D20211231.652959</t>
  </si>
  <si>
    <t>D20211231.652977</t>
  </si>
  <si>
    <t>D20211231.653134</t>
  </si>
  <si>
    <t>D20211231.653433</t>
  </si>
  <si>
    <t>D20211231.653611</t>
  </si>
  <si>
    <t>D20211231.653778</t>
  </si>
  <si>
    <t>D20211231.653947</t>
  </si>
  <si>
    <t>D20211231.654047</t>
  </si>
  <si>
    <t>D20211231.654300</t>
  </si>
  <si>
    <t>D20211231.654579</t>
  </si>
  <si>
    <t>D20211231.65513</t>
  </si>
  <si>
    <t>D20211231.655530</t>
  </si>
  <si>
    <t>D20211231.65559</t>
  </si>
  <si>
    <t>D20211231.655839</t>
  </si>
  <si>
    <t>D20211231.656032</t>
  </si>
  <si>
    <t>D20211231.656247</t>
  </si>
  <si>
    <t>D20211231.656377</t>
  </si>
  <si>
    <t>D20211231.656470</t>
  </si>
  <si>
    <t>D20211231.656658</t>
  </si>
  <si>
    <t>D20211231.656779</t>
  </si>
  <si>
    <t>D20211231.657178</t>
  </si>
  <si>
    <t>D20211231.657271</t>
  </si>
  <si>
    <t>D20211231.657365</t>
  </si>
  <si>
    <t>D20211231.657459</t>
  </si>
  <si>
    <t>D20211231.65746</t>
  </si>
  <si>
    <t>D20211231.657758</t>
  </si>
  <si>
    <t>D20211231.657954</t>
  </si>
  <si>
    <t>D20211231.658072</t>
  </si>
  <si>
    <t>D20211231.658474</t>
  </si>
  <si>
    <t>D20211231.65858</t>
  </si>
  <si>
    <t>D20211231.658924</t>
  </si>
  <si>
    <t>D20211231.659341</t>
  </si>
  <si>
    <t>D20211231.659556</t>
  </si>
  <si>
    <t>D20211231.659640</t>
  </si>
  <si>
    <t>D20211231.659734</t>
  </si>
  <si>
    <t>D20211231.659855</t>
  </si>
  <si>
    <t>D20211231.660066</t>
  </si>
  <si>
    <t>D20211231.660253</t>
  </si>
  <si>
    <t>D20211231.660271</t>
  </si>
  <si>
    <t>D20211231.660570</t>
  </si>
  <si>
    <t>D20211231.660655</t>
  </si>
  <si>
    <t>D20211231.660879</t>
  </si>
  <si>
    <t>D20211231.660927</t>
  </si>
  <si>
    <t>D20211231.661072</t>
  </si>
  <si>
    <t>D20211231.661157</t>
  </si>
  <si>
    <t>D20211231.661223</t>
  </si>
  <si>
    <t>D20211231.661308</t>
  </si>
  <si>
    <t>D20211231.661474</t>
  </si>
  <si>
    <t>D20211231.66154</t>
  </si>
  <si>
    <t>D20211231.662350</t>
  </si>
  <si>
    <t>D20211231.662369</t>
  </si>
  <si>
    <t>D20211231.66275</t>
  </si>
  <si>
    <t>D20211231.662949</t>
  </si>
  <si>
    <t>D20211231.663058</t>
  </si>
  <si>
    <t>D20211231.663245</t>
  </si>
  <si>
    <t>D20211231.663638</t>
  </si>
  <si>
    <t>D20211231.663656</t>
  </si>
  <si>
    <t>D20211231.663834</t>
  </si>
  <si>
    <t>D20211231.663955</t>
  </si>
  <si>
    <t>D20211231.664176</t>
  </si>
  <si>
    <t>D20211231.664206</t>
  </si>
  <si>
    <t>D20211231.664653</t>
  </si>
  <si>
    <t>D20211231.664756</t>
  </si>
  <si>
    <t>D20211231.665146</t>
  </si>
  <si>
    <t>D20211231.665258</t>
  </si>
  <si>
    <t>D20211231.665865</t>
  </si>
  <si>
    <t>D20211231.666059</t>
  </si>
  <si>
    <t>D20211231.666358</t>
  </si>
  <si>
    <t>D20211231.666554</t>
  </si>
  <si>
    <t>D20211231.66677</t>
  </si>
  <si>
    <t>D20211231.666844</t>
  </si>
  <si>
    <t>D20211231.666974</t>
  </si>
  <si>
    <t>D20211231.667029</t>
  </si>
  <si>
    <t>D20211231.667252</t>
  </si>
  <si>
    <t>D20211231.667346</t>
  </si>
  <si>
    <t>D20211231.667524</t>
  </si>
  <si>
    <t>D20211231.667551</t>
  </si>
  <si>
    <t>D20211231.667757</t>
  </si>
  <si>
    <t>D20211231.668053</t>
  </si>
  <si>
    <t>D20211231.668147</t>
  </si>
  <si>
    <t>D20211231.669555</t>
  </si>
  <si>
    <t>D20211231.670430</t>
  </si>
  <si>
    <t>D20211231.670467</t>
  </si>
  <si>
    <t>D20211231.670560</t>
  </si>
  <si>
    <t>D20211231.670654</t>
  </si>
  <si>
    <t>D20211231.670748</t>
  </si>
  <si>
    <t>D20211231.670878</t>
  </si>
  <si>
    <t>D20211231.671053</t>
  </si>
  <si>
    <t>D20211231.671147</t>
  </si>
  <si>
    <t>D20211231.671334</t>
  </si>
  <si>
    <t>D20211231.67142</t>
  </si>
  <si>
    <t>D20211231.671464</t>
  </si>
  <si>
    <t>D20211231.67151</t>
  </si>
  <si>
    <t>D20211231.671558</t>
  </si>
  <si>
    <t>D20211231.67209</t>
  </si>
  <si>
    <t>D20211231.672238</t>
  </si>
  <si>
    <t>D20211231.672247</t>
  </si>
  <si>
    <t>D20211231.672537</t>
  </si>
  <si>
    <t>D20211231.67254</t>
  </si>
  <si>
    <t>D20211231.672573</t>
  </si>
  <si>
    <t>D20211231.673244</t>
  </si>
  <si>
    <t>D20211231.673440</t>
  </si>
  <si>
    <t>D20211231.673477</t>
  </si>
  <si>
    <t>D20211231.673851</t>
  </si>
  <si>
    <t>D20211231.673909</t>
  </si>
  <si>
    <t>D20211231.674344</t>
  </si>
  <si>
    <t>D20211231.674849</t>
  </si>
  <si>
    <t>D20211231.675042</t>
  </si>
  <si>
    <t>D20211231.675051</t>
  </si>
  <si>
    <t>D20211231.675079</t>
  </si>
  <si>
    <t>D20211231.675248</t>
  </si>
  <si>
    <t>D20211231.675341</t>
  </si>
  <si>
    <t>D20211231.675659</t>
  </si>
  <si>
    <t>D20211231.675855</t>
  </si>
  <si>
    <t>D20211231.676049</t>
  </si>
  <si>
    <t>D20211231.676151</t>
  </si>
  <si>
    <t>D20211231.676478</t>
  </si>
  <si>
    <t>D20211231.67656</t>
  </si>
  <si>
    <t>D20211231.677176</t>
  </si>
  <si>
    <t>D20211231.677354</t>
  </si>
  <si>
    <t>D20211231.677448</t>
  </si>
  <si>
    <t>D20211231.677644</t>
  </si>
  <si>
    <t>D20211231.677756</t>
  </si>
  <si>
    <t>D20211231.677970</t>
  </si>
  <si>
    <t>D20211231.678052</t>
  </si>
  <si>
    <t>D20211231.678070</t>
  </si>
  <si>
    <t>D20211231.678258</t>
  </si>
  <si>
    <t>D20211231.678454</t>
  </si>
  <si>
    <t>D20211231.678557</t>
  </si>
  <si>
    <t>D20211231.67870</t>
  </si>
  <si>
    <t>D20211231.678717</t>
  </si>
  <si>
    <t>D20211231.678744</t>
  </si>
  <si>
    <t>D20211231.679451</t>
  </si>
  <si>
    <t>D20211231.680055</t>
  </si>
  <si>
    <t>D20211231.680130</t>
  </si>
  <si>
    <t>D20211231.680354</t>
  </si>
  <si>
    <t>D20211231.680457</t>
  </si>
  <si>
    <t>D20211231.680747</t>
  </si>
  <si>
    <t>D20211231.680813</t>
  </si>
  <si>
    <t>D20211231.681043</t>
  </si>
  <si>
    <t>D20211231.681249</t>
  </si>
  <si>
    <t>D20211231.682143</t>
  </si>
  <si>
    <t>D20211231.682563</t>
  </si>
  <si>
    <t>D20211231.682648</t>
  </si>
  <si>
    <t>D20211231.683449</t>
  </si>
  <si>
    <t>D20211231.683814</t>
  </si>
  <si>
    <t>D20211231.684455</t>
  </si>
  <si>
    <t>D20211231.685023</t>
  </si>
  <si>
    <t>D20211231.685649</t>
  </si>
  <si>
    <t>D20211231.685676</t>
  </si>
  <si>
    <t>D20211231.685779</t>
  </si>
  <si>
    <t>D20211231.686459</t>
  </si>
  <si>
    <t>D20211231.686570</t>
  </si>
  <si>
    <t>D20211231.68671</t>
  </si>
  <si>
    <t>D20211231.686758</t>
  </si>
  <si>
    <t>D20211231.687009</t>
  </si>
  <si>
    <t>D20211231.687054</t>
  </si>
  <si>
    <t>D20211231.68756</t>
  </si>
  <si>
    <t>D20211231.687830</t>
  </si>
  <si>
    <t>D20211231.687951</t>
  </si>
  <si>
    <t>D20211231.688079</t>
  </si>
  <si>
    <t>D20211231.688257</t>
  </si>
  <si>
    <t>D20211231.68831</t>
  </si>
  <si>
    <t>D20211231.688453</t>
  </si>
  <si>
    <t>D20211231.688556</t>
  </si>
  <si>
    <t>D20211231.689209</t>
  </si>
  <si>
    <t>D20211231.689357</t>
  </si>
  <si>
    <t>D20211231.689759</t>
  </si>
  <si>
    <t>D20211231.691042</t>
  </si>
  <si>
    <t>D20211231.691556</t>
  </si>
  <si>
    <t>D20211231.691743</t>
  </si>
  <si>
    <t>D20211231.691958</t>
  </si>
  <si>
    <t>D20211231.692450</t>
  </si>
  <si>
    <t>D20211231.692704</t>
  </si>
  <si>
    <t>D20211231.692946</t>
  </si>
  <si>
    <t>D20211231.693073</t>
  </si>
  <si>
    <t>D20211231.693224</t>
  </si>
  <si>
    <t>D20211231.69333</t>
  </si>
  <si>
    <t>D20211231.693345</t>
  </si>
  <si>
    <t>D20211231.693952</t>
  </si>
  <si>
    <t>D20211231.694146</t>
  </si>
  <si>
    <t>D20211231.694771</t>
  </si>
  <si>
    <t>D20211231.694847</t>
  </si>
  <si>
    <t>D20211231.694904</t>
  </si>
  <si>
    <t>D20211231.695349</t>
  </si>
  <si>
    <t>D20211231.695947</t>
  </si>
  <si>
    <t>D20211231.696047</t>
  </si>
  <si>
    <t>D20211231.696168</t>
  </si>
  <si>
    <t>D20211231.696430</t>
  </si>
  <si>
    <t>D20211231.696645</t>
  </si>
  <si>
    <t>D20211231.69678</t>
  </si>
  <si>
    <t>D20211231.697035</t>
  </si>
  <si>
    <t>D20211231.697147</t>
  </si>
  <si>
    <t>D20211231.697156</t>
  </si>
  <si>
    <t>D20211231.697231</t>
  </si>
  <si>
    <t>D20211231.697763</t>
  </si>
  <si>
    <t>D20211231.697950</t>
  </si>
  <si>
    <t>D20211231.697978</t>
  </si>
  <si>
    <t>D20211231.698144</t>
  </si>
  <si>
    <t>D20211231.698546</t>
  </si>
  <si>
    <t>D20211231.698649</t>
  </si>
  <si>
    <t>D20211231.699105</t>
  </si>
  <si>
    <t>D20211231.699253</t>
  </si>
  <si>
    <t>D20211231.700140</t>
  </si>
  <si>
    <t>D20211231.700252</t>
  </si>
  <si>
    <t>D20211231.700430</t>
  </si>
  <si>
    <t>D20211231.700458</t>
  </si>
  <si>
    <t>D20211231.7009</t>
  </si>
  <si>
    <t>D20211231.701062</t>
  </si>
  <si>
    <t>D20211231.701222</t>
  </si>
  <si>
    <t>D20211231.701839</t>
  </si>
  <si>
    <t>D20211231.701857</t>
  </si>
  <si>
    <t>D20211231.702117</t>
  </si>
  <si>
    <t>D20211231.70218</t>
  </si>
  <si>
    <t>D20211231.702359</t>
  </si>
  <si>
    <t>D20211231.702612</t>
  </si>
  <si>
    <t>D20211231.702836</t>
  </si>
  <si>
    <t>D20211231.702911</t>
  </si>
  <si>
    <t>D20211231.702966</t>
  </si>
  <si>
    <t>D20211231.703039</t>
  </si>
  <si>
    <t>D20211231.703552</t>
  </si>
  <si>
    <t>D20211231.703767</t>
  </si>
  <si>
    <t>D20211231.70414</t>
  </si>
  <si>
    <t>D20211231.7045</t>
  </si>
  <si>
    <t>D20211231.705378</t>
  </si>
  <si>
    <t>D20211231.705556</t>
  </si>
  <si>
    <t>D20211231.706030</t>
  </si>
  <si>
    <t>D20211231.706058</t>
  </si>
  <si>
    <t>D20211231.706236</t>
  </si>
  <si>
    <t>D20211231.706254</t>
  </si>
  <si>
    <t>D20211231.70638</t>
  </si>
  <si>
    <t>D20211231.706450</t>
  </si>
  <si>
    <t>D20211231.706656</t>
  </si>
  <si>
    <t>D20211231.7072</t>
  </si>
  <si>
    <t>D20211231.707354</t>
  </si>
  <si>
    <t>D20211231.708379</t>
  </si>
  <si>
    <t>D20211231.709143</t>
  </si>
  <si>
    <t>D20211231.709451</t>
  </si>
  <si>
    <t>D20211231.70955</t>
  </si>
  <si>
    <t>D20211231.709554</t>
  </si>
  <si>
    <t>D20211231.709602</t>
  </si>
  <si>
    <t>D20211231.709639</t>
  </si>
  <si>
    <t>D20211231.709956</t>
  </si>
  <si>
    <t>D20211231.710176</t>
  </si>
  <si>
    <t>D20211231.71073</t>
  </si>
  <si>
    <t>D20211231.710859</t>
  </si>
  <si>
    <t>D20211231.711472</t>
  </si>
  <si>
    <t>D20211231.711520</t>
  </si>
  <si>
    <t>D20211231.711548</t>
  </si>
  <si>
    <t>D20211231.711753</t>
  </si>
  <si>
    <t>D20211231.711801</t>
  </si>
  <si>
    <t>D20211231.712059</t>
  </si>
  <si>
    <t>D20211231.712648</t>
  </si>
  <si>
    <t>D20211231.712956</t>
  </si>
  <si>
    <t>D20211231.713047</t>
  </si>
  <si>
    <t>D20211231.713252</t>
  </si>
  <si>
    <t>D20211231.713476</t>
  </si>
  <si>
    <t>D20211231.713926</t>
  </si>
  <si>
    <t>D20211231.714165</t>
  </si>
  <si>
    <t>D20211231.714437</t>
  </si>
  <si>
    <t>D20211231.71457</t>
  </si>
  <si>
    <t>D20211231.714839</t>
  </si>
  <si>
    <t>D20211231.714978</t>
  </si>
  <si>
    <t>D20211231.715032</t>
  </si>
  <si>
    <t>D20211231.715050</t>
  </si>
  <si>
    <t>D20211231.715144</t>
  </si>
  <si>
    <t>D20211231.715340</t>
  </si>
  <si>
    <t>D20211231.715470</t>
  </si>
  <si>
    <t>D20211231.715630</t>
  </si>
  <si>
    <t>D20211231.715872</t>
  </si>
  <si>
    <t>D20211231.715975</t>
  </si>
  <si>
    <t>D20211231.716374</t>
  </si>
  <si>
    <t>D20211231.716655</t>
  </si>
  <si>
    <t>D20211231.716833</t>
  </si>
  <si>
    <t>D20211231.716851</t>
  </si>
  <si>
    <t>D20211231.716954</t>
  </si>
  <si>
    <t>D20211231.717232</t>
  </si>
  <si>
    <t>D20211231.717670</t>
  </si>
  <si>
    <t>D20211231.717737</t>
  </si>
  <si>
    <t>D20211231.717924</t>
  </si>
  <si>
    <t>D20211231.718145</t>
  </si>
  <si>
    <t>D20211231.718275</t>
  </si>
  <si>
    <t>D20211231.718538</t>
  </si>
  <si>
    <t>D20211231.71859</t>
  </si>
  <si>
    <t>D20211231.719030</t>
  </si>
  <si>
    <t>D20211231.719610</t>
  </si>
  <si>
    <t>D20211231.719656</t>
  </si>
  <si>
    <t>D20211231.719964</t>
  </si>
  <si>
    <t>D20211231.720157</t>
  </si>
  <si>
    <t>D20211231.720344</t>
  </si>
  <si>
    <t>D20211231.720746</t>
  </si>
  <si>
    <t>D20211231.720858</t>
  </si>
  <si>
    <t>D20211231.721350</t>
  </si>
  <si>
    <t>D20211231.721752</t>
  </si>
  <si>
    <t>D20211231.721949</t>
  </si>
  <si>
    <t>D20211231.722227</t>
  </si>
  <si>
    <t>D20211231.722432</t>
  </si>
  <si>
    <t>D20211231.722544</t>
  </si>
  <si>
    <t>D20211231.72258</t>
  </si>
  <si>
    <t>D20211231.722777</t>
  </si>
  <si>
    <t>D20211231.722816</t>
  </si>
  <si>
    <t>D20211231.723112</t>
  </si>
  <si>
    <t>D20211231.723158</t>
  </si>
  <si>
    <t>D20211231.72351</t>
  </si>
  <si>
    <t>D20211231.723550</t>
  </si>
  <si>
    <t>D20211231.723653</t>
  </si>
  <si>
    <t>D20211231.723756</t>
  </si>
  <si>
    <t>D20211231.723868</t>
  </si>
  <si>
    <t>D20211231.724230</t>
  </si>
  <si>
    <t>D20211231.72454</t>
  </si>
  <si>
    <t>D20211231.724548</t>
  </si>
  <si>
    <t>D20211231.724744</t>
  </si>
  <si>
    <t>D20211231.724904</t>
  </si>
  <si>
    <t>D20211231.724940</t>
  </si>
  <si>
    <t>D20211231.725077</t>
  </si>
  <si>
    <t>D20211231.725732</t>
  </si>
  <si>
    <t>D20211231.725741</t>
  </si>
  <si>
    <t>D20211231.726458</t>
  </si>
  <si>
    <t>D20211231.72678</t>
  </si>
  <si>
    <t>D20211231.726953</t>
  </si>
  <si>
    <t>D20211231.727174</t>
  </si>
  <si>
    <t>D20211231.728948</t>
  </si>
  <si>
    <t>D20211231.728957</t>
  </si>
  <si>
    <t>D20211231.729011</t>
  </si>
  <si>
    <t>D20211231.729057</t>
  </si>
  <si>
    <t>D20211231.729178</t>
  </si>
  <si>
    <t>D20211231.729310</t>
  </si>
  <si>
    <t>D20211231.729459</t>
  </si>
  <si>
    <t>D20211231.729570</t>
  </si>
  <si>
    <t>D20211231.729842</t>
  </si>
  <si>
    <t>D20211231.729945</t>
  </si>
  <si>
    <t>D20211231.730745</t>
  </si>
  <si>
    <t>D20211231.731050</t>
  </si>
  <si>
    <t>D20211231.73116</t>
  </si>
  <si>
    <t>D20211231.731247</t>
  </si>
  <si>
    <t>D20211231.73152</t>
  </si>
  <si>
    <t>D20211231.731957</t>
  </si>
  <si>
    <t>D20211231.732178</t>
  </si>
  <si>
    <t>D20211231.732253</t>
  </si>
  <si>
    <t>D20211231.732637</t>
  </si>
  <si>
    <t>D20211231.732758</t>
  </si>
  <si>
    <t>D20211231.732918</t>
  </si>
  <si>
    <t>D20211231.732954</t>
  </si>
  <si>
    <t>D20211231.733054</t>
  </si>
  <si>
    <t>D20211231.733540</t>
  </si>
  <si>
    <t>D20211231.733559</t>
  </si>
  <si>
    <t>D20211231.733661</t>
  </si>
  <si>
    <t>D20211231.733755</t>
  </si>
  <si>
    <t>D20211231.733951</t>
  </si>
  <si>
    <t>D20211231.734248</t>
  </si>
  <si>
    <t>D20211231.734350</t>
  </si>
  <si>
    <t>D20211231.734538</t>
  </si>
  <si>
    <t>D20211231.734613</t>
  </si>
  <si>
    <t>D20211231.735049</t>
  </si>
  <si>
    <t>D20211231.735067</t>
  </si>
  <si>
    <t>D20211231.735414</t>
  </si>
  <si>
    <t>D20211231.735441</t>
  </si>
  <si>
    <t>D20211231.73554</t>
  </si>
  <si>
    <t>D20211231.735973</t>
  </si>
  <si>
    <t>D20211231.736158</t>
  </si>
  <si>
    <t>D20211231.736206</t>
  </si>
  <si>
    <t>D20211231.736550</t>
  </si>
  <si>
    <t>D20211231.736662</t>
  </si>
  <si>
    <t>D20211231.737548</t>
  </si>
  <si>
    <t>D20211231.738013</t>
  </si>
  <si>
    <t>D20211231.738040</t>
  </si>
  <si>
    <t>D20211231.738143</t>
  </si>
  <si>
    <t>D20211231.738255</t>
  </si>
  <si>
    <t>D20211231.738303</t>
  </si>
  <si>
    <t>D20211231.738657</t>
  </si>
  <si>
    <t>D20211231.738769</t>
  </si>
  <si>
    <t>D20211231.739346</t>
  </si>
  <si>
    <t>D20211231.739355</t>
  </si>
  <si>
    <t>D20211231.73956</t>
  </si>
  <si>
    <t>D20211231.739560</t>
  </si>
  <si>
    <t>D20211231.739832</t>
  </si>
  <si>
    <t>D20211231.740249</t>
  </si>
  <si>
    <t>D20211231.74056</t>
  </si>
  <si>
    <t>D20211231.741068</t>
  </si>
  <si>
    <t>D20211231.741152</t>
  </si>
  <si>
    <t>D20211231.741330</t>
  </si>
  <si>
    <t>D20211231.741358</t>
  </si>
  <si>
    <t>D20211231.74140</t>
  </si>
  <si>
    <t>D20211231.741648</t>
  </si>
  <si>
    <t>D20211231.741844</t>
  </si>
  <si>
    <t>D20211231.741956</t>
  </si>
  <si>
    <t>D20211231.741974</t>
  </si>
  <si>
    <t>D20211231.742056</t>
  </si>
  <si>
    <t>D20211231.742542</t>
  </si>
  <si>
    <t>D20211231.742636</t>
  </si>
  <si>
    <t>D20211231.742944</t>
  </si>
  <si>
    <t>D20211231.743679</t>
  </si>
  <si>
    <t>D20211231.743950</t>
  </si>
  <si>
    <t>D20211231.74403</t>
  </si>
  <si>
    <t>D20211231.74449</t>
  </si>
  <si>
    <t>D20211231.744854</t>
  </si>
  <si>
    <t>D20211231.745150</t>
  </si>
  <si>
    <t>D20211231.745347</t>
  </si>
  <si>
    <t>D20211231.7456</t>
  </si>
  <si>
    <t>D20211231.746157</t>
  </si>
  <si>
    <t>D20211231.746429</t>
  </si>
  <si>
    <t>D20211231.746755</t>
  </si>
  <si>
    <t>D20211231.746942</t>
  </si>
  <si>
    <t>D20211231.746979</t>
  </si>
  <si>
    <t>D20211231.747051</t>
  </si>
  <si>
    <t>D20211231.747257</t>
  </si>
  <si>
    <t>D20211231.748254</t>
  </si>
  <si>
    <t>D20211231.748357</t>
  </si>
  <si>
    <t>D20211231.748441</t>
  </si>
  <si>
    <t>D20211231.748964</t>
  </si>
  <si>
    <t>D20211231.749242</t>
  </si>
  <si>
    <t>D20211231.749635</t>
  </si>
  <si>
    <t>D20211231.749840</t>
  </si>
  <si>
    <t>D20211231.749943</t>
  </si>
  <si>
    <t>D20211231.750051</t>
  </si>
  <si>
    <t>D20211231.750127</t>
  </si>
  <si>
    <t>D20211231.750341</t>
  </si>
  <si>
    <t>D20211231.750444</t>
  </si>
  <si>
    <t>D20211231.750846</t>
  </si>
  <si>
    <t>D20211231.751254</t>
  </si>
  <si>
    <t>D20211231.751656</t>
  </si>
  <si>
    <t>D20211231.751852</t>
  </si>
  <si>
    <t>D20211231.75259</t>
  </si>
  <si>
    <t>D20211231.752644</t>
  </si>
  <si>
    <t>D20211231.752831</t>
  </si>
  <si>
    <t>D20211231.753052</t>
  </si>
  <si>
    <t>D20211231.753324</t>
  </si>
  <si>
    <t>D20211231.753641</t>
  </si>
  <si>
    <t>D20211231.753856</t>
  </si>
  <si>
    <t>D20211231.754068</t>
  </si>
  <si>
    <t>D20211231.754246</t>
  </si>
  <si>
    <t>D20211231.75446</t>
  </si>
  <si>
    <t>D20211231.754536</t>
  </si>
  <si>
    <t>D20211231.75455</t>
  </si>
  <si>
    <t>D20211231.754826</t>
  </si>
  <si>
    <t>D20211231.754853</t>
  </si>
  <si>
    <t>D20211231.754929</t>
  </si>
  <si>
    <t>D20211231.755252</t>
  </si>
  <si>
    <t>D20211231.755421</t>
  </si>
  <si>
    <t>D20211231.755458</t>
  </si>
  <si>
    <t>D20211231.75633</t>
  </si>
  <si>
    <t>D20211231.756343</t>
  </si>
  <si>
    <t>D20211231.75651</t>
  </si>
  <si>
    <t>D20211231.756848</t>
  </si>
  <si>
    <t>D20211231.757377</t>
  </si>
  <si>
    <t>D20211231.757452</t>
  </si>
  <si>
    <t>D20211231.757779</t>
  </si>
  <si>
    <t>D20211231.758703</t>
  </si>
  <si>
    <t>D20211231.758842</t>
  </si>
  <si>
    <t>D20211231.758851</t>
  </si>
  <si>
    <t>D20211231.759045</t>
  </si>
  <si>
    <t>D20211231.759625</t>
  </si>
  <si>
    <t>D20211231.760210</t>
  </si>
  <si>
    <t>D20211231.760331</t>
  </si>
  <si>
    <t>D20211231.760340</t>
  </si>
  <si>
    <t>D20211231.760434</t>
  </si>
  <si>
    <t>D20211231.760649</t>
  </si>
  <si>
    <t>D20211231.760854</t>
  </si>
  <si>
    <t>D20211231.760939</t>
  </si>
  <si>
    <t>D20211231.760957</t>
  </si>
  <si>
    <t>D20211231.761244</t>
  </si>
  <si>
    <t>D20211231.761459</t>
  </si>
  <si>
    <t>D20211231.76153</t>
  </si>
  <si>
    <t>D20211231.761543</t>
  </si>
  <si>
    <t>D20211231.761806</t>
  </si>
  <si>
    <t>D20211231.761833</t>
  </si>
  <si>
    <t>D20211231.761851</t>
  </si>
  <si>
    <t>D20211231.761954</t>
  </si>
  <si>
    <t>D20211231.762045</t>
  </si>
  <si>
    <t>D20211231.762447</t>
  </si>
  <si>
    <t>D20211231.762474</t>
  </si>
  <si>
    <t>D20211231.762773</t>
  </si>
  <si>
    <t>D20211231.763211</t>
  </si>
  <si>
    <t>D20211231.7634</t>
  </si>
  <si>
    <t>D20211231.763677</t>
  </si>
  <si>
    <t>D20211231.763930</t>
  </si>
  <si>
    <t>D20211231.764030</t>
  </si>
  <si>
    <t>D20211231.764058</t>
  </si>
  <si>
    <t>D20211231.764067</t>
  </si>
  <si>
    <t>D20211231.764142</t>
  </si>
  <si>
    <t>D20211231.764151</t>
  </si>
  <si>
    <t>D20211231.76443</t>
  </si>
  <si>
    <t>D20211231.764816</t>
  </si>
  <si>
    <t>D20211231.765019</t>
  </si>
  <si>
    <t>D20211231.765318</t>
  </si>
  <si>
    <t>D20211231.765354</t>
  </si>
  <si>
    <t>D20211231.765505</t>
  </si>
  <si>
    <t>D20211231.765662</t>
  </si>
  <si>
    <t>D20211231.765877</t>
  </si>
  <si>
    <t>D20211231.766052</t>
  </si>
  <si>
    <t>D20211231.766164</t>
  </si>
  <si>
    <t>D20211231.767040</t>
  </si>
  <si>
    <t>D20211231.767152</t>
  </si>
  <si>
    <t>D20211231.767246</t>
  </si>
  <si>
    <t>D20211231.767255</t>
  </si>
  <si>
    <t>D20211231.767554</t>
  </si>
  <si>
    <t>D20211231.767572</t>
  </si>
  <si>
    <t>D20211231.767611</t>
  </si>
  <si>
    <t>D20211231.767732</t>
  </si>
  <si>
    <t>D20211231.767974</t>
  </si>
  <si>
    <t>D20211231.768074</t>
  </si>
  <si>
    <t>D20211231.768458</t>
  </si>
  <si>
    <t>D20211231.768476</t>
  </si>
  <si>
    <t>D20211231.76854</t>
  </si>
  <si>
    <t>D20211231.768953</t>
  </si>
  <si>
    <t>D20211231.769156</t>
  </si>
  <si>
    <t>D20211231.769334</t>
  </si>
  <si>
    <t>D20211231.770451</t>
  </si>
  <si>
    <t>D20211231.770545</t>
  </si>
  <si>
    <t>D20211231.770639</t>
  </si>
  <si>
    <t>D20211231.770657</t>
  </si>
  <si>
    <t>D20211231.770853</t>
  </si>
  <si>
    <t>D20211231.771047</t>
  </si>
  <si>
    <t>D20211231.771140</t>
  </si>
  <si>
    <t>D20211231.771458</t>
  </si>
  <si>
    <t>D20211231.77150</t>
  </si>
  <si>
    <t>D20211231.771609</t>
  </si>
  <si>
    <t>D20211231.771748</t>
  </si>
  <si>
    <t>D20211231.771878</t>
  </si>
  <si>
    <t>D20211231.772008</t>
  </si>
  <si>
    <t>D20211231.772446</t>
  </si>
  <si>
    <t>D20211231.77253</t>
  </si>
  <si>
    <t>D20211231.772754</t>
  </si>
  <si>
    <t>D20211231.773032</t>
  </si>
  <si>
    <t>D20211231.773171</t>
  </si>
  <si>
    <t>D20211231.773247</t>
  </si>
  <si>
    <t>D20211231.773443</t>
  </si>
  <si>
    <t>D20211231.773470</t>
  </si>
  <si>
    <t>D20211231.773742</t>
  </si>
  <si>
    <t>D20211231.774132</t>
  </si>
  <si>
    <t>D20211231.77422</t>
  </si>
  <si>
    <t>D20211231.774235</t>
  </si>
  <si>
    <t>D20211231.774253</t>
  </si>
  <si>
    <t>D20211231.774262</t>
  </si>
  <si>
    <t>D20211231.774347</t>
  </si>
  <si>
    <t>D20211231.775054</t>
  </si>
  <si>
    <t>D20211231.775241</t>
  </si>
  <si>
    <t>D20211231.775456</t>
  </si>
  <si>
    <t>D20211231.775773</t>
  </si>
  <si>
    <t>D20211231.776369</t>
  </si>
  <si>
    <t>D20211231.776547</t>
  </si>
  <si>
    <t>D20211231.777254</t>
  </si>
  <si>
    <t>D20211231.777366</t>
  </si>
  <si>
    <t>D20211231.777441</t>
  </si>
  <si>
    <t>D20211231.777870</t>
  </si>
  <si>
    <t>D20211231.77851</t>
  </si>
  <si>
    <t>D20211231.778738</t>
  </si>
  <si>
    <t>D20211231.779016</t>
  </si>
  <si>
    <t>D20211231.779351</t>
  </si>
  <si>
    <t>D20211231.779360</t>
  </si>
  <si>
    <t>D20211231.779641</t>
  </si>
  <si>
    <t>D20211231.779650</t>
  </si>
  <si>
    <t>D20211231.779968</t>
  </si>
  <si>
    <t>D20211231.780049</t>
  </si>
  <si>
    <t>D20211231.780218</t>
  </si>
  <si>
    <t>D20211231.780263</t>
  </si>
  <si>
    <t>D20211231.780722</t>
  </si>
  <si>
    <t>D20211231.780955</t>
  </si>
  <si>
    <t>D20211231.78157</t>
  </si>
  <si>
    <t>D20211231.782016</t>
  </si>
  <si>
    <t>D20211231.782306</t>
  </si>
  <si>
    <t>D20211231.78241</t>
  </si>
  <si>
    <t>D20211231.782548</t>
  </si>
  <si>
    <t>D20211231.783161</t>
  </si>
  <si>
    <t>D20211231.783246</t>
  </si>
  <si>
    <t>D20211231.783349</t>
  </si>
  <si>
    <t>D20211231.783648</t>
  </si>
  <si>
    <t>D20211231.783844</t>
  </si>
  <si>
    <t>D20211231.783910</t>
  </si>
  <si>
    <t>D20211231.784159</t>
  </si>
  <si>
    <t>D20211231.784430</t>
  </si>
  <si>
    <t>D20211231.785147</t>
  </si>
  <si>
    <t>D20211231.785473</t>
  </si>
  <si>
    <t>D20211231.78559</t>
  </si>
  <si>
    <t>D20211231.785857</t>
  </si>
  <si>
    <t>D20211231.785923</t>
  </si>
  <si>
    <t>D20211231.785950</t>
  </si>
  <si>
    <t>D20211231.786210</t>
  </si>
  <si>
    <t>D20211231.786256</t>
  </si>
  <si>
    <t>D20211231.786340</t>
  </si>
  <si>
    <t>D20211231.786555</t>
  </si>
  <si>
    <t>D20211231.786612</t>
  </si>
  <si>
    <t>D20211231.786733</t>
  </si>
  <si>
    <t>D20211231.786948</t>
  </si>
  <si>
    <t>D20211231.787141</t>
  </si>
  <si>
    <t>D20211231.787459</t>
  </si>
  <si>
    <t>D20211231.787842</t>
  </si>
  <si>
    <t>D20211231.788559</t>
  </si>
  <si>
    <t>D20211231.788652</t>
  </si>
  <si>
    <t>D20211231.788773</t>
  </si>
  <si>
    <t>D20211231.789051</t>
  </si>
  <si>
    <t>D20211231.790150</t>
  </si>
  <si>
    <t>D20211231.790271</t>
  </si>
  <si>
    <t>D20211231.79042</t>
  </si>
  <si>
    <t>D20211231.790543</t>
  </si>
  <si>
    <t>D20211231.790703</t>
  </si>
  <si>
    <t>D20211231.790918</t>
  </si>
  <si>
    <t>D20211231.791072</t>
  </si>
  <si>
    <t>D20211231.79127</t>
  </si>
  <si>
    <t>D20211231.791353</t>
  </si>
  <si>
    <t>D20211231.79145</t>
  </si>
  <si>
    <t>D20211231.791821</t>
  </si>
  <si>
    <t>D20211231.791942</t>
  </si>
  <si>
    <t>D20211231.792248</t>
  </si>
  <si>
    <t>D20211231.792453</t>
  </si>
  <si>
    <t>D20211231.79257</t>
  </si>
  <si>
    <t>D20211231.792640</t>
  </si>
  <si>
    <t>D20211231.792659</t>
  </si>
  <si>
    <t>D20211231.794149</t>
  </si>
  <si>
    <t>D20211231.794336</t>
  </si>
  <si>
    <t>D20211231.794345</t>
  </si>
  <si>
    <t>D20211231.794475</t>
  </si>
  <si>
    <t>D20211231.794653</t>
  </si>
  <si>
    <t>D20211231.795249</t>
  </si>
  <si>
    <t>D20211231.795548</t>
  </si>
  <si>
    <t>D20211231.795959</t>
  </si>
  <si>
    <t>D20211231.795968</t>
  </si>
  <si>
    <t>D20211231.796152</t>
  </si>
  <si>
    <t>D20211231.796451</t>
  </si>
  <si>
    <t>D20211231.796572</t>
  </si>
  <si>
    <t>D20211231.796657</t>
  </si>
  <si>
    <t>D20211231.797140</t>
  </si>
  <si>
    <t>D20211231.797775</t>
  </si>
  <si>
    <t>D20211231.798512</t>
  </si>
  <si>
    <t>D20211231.79855</t>
  </si>
  <si>
    <t>D20211231.799359</t>
  </si>
  <si>
    <t>D20211231.799751</t>
  </si>
  <si>
    <t>D20211231.799854</t>
  </si>
  <si>
    <t>D20211231.799939</t>
  </si>
  <si>
    <t>D20211231.799948</t>
  </si>
  <si>
    <t>D20211231.800134</t>
  </si>
  <si>
    <t>D20211231.800442</t>
  </si>
  <si>
    <t>D20211231.800479</t>
  </si>
  <si>
    <t>D20211231.800657</t>
  </si>
  <si>
    <t>D20211231.800853</t>
  </si>
  <si>
    <t>D20211231.801047</t>
  </si>
  <si>
    <t>D20211231.801056</t>
  </si>
  <si>
    <t>D20211231.80150</t>
  </si>
  <si>
    <t>D20211231.801654</t>
  </si>
  <si>
    <t>D20211231.802866</t>
  </si>
  <si>
    <t>D20211231.803256</t>
  </si>
  <si>
    <t>D20211231.803265</t>
  </si>
  <si>
    <t>D20211231.8033</t>
  </si>
  <si>
    <t>D20211231.803649</t>
  </si>
  <si>
    <t>D20211231.803658</t>
  </si>
  <si>
    <t>D20211231.80374</t>
  </si>
  <si>
    <t>D20211231.803957</t>
  </si>
  <si>
    <t>D20211231.804150</t>
  </si>
  <si>
    <t>D20211231.80431</t>
  </si>
  <si>
    <t>D20211231.804338</t>
  </si>
  <si>
    <t>D20211231.804374</t>
  </si>
  <si>
    <t>D20211231.804422</t>
  </si>
  <si>
    <t>D20211231.804860</t>
  </si>
  <si>
    <t>D20211231.804963</t>
  </si>
  <si>
    <t>D20211231.805045</t>
  </si>
  <si>
    <t>D20211231.805250</t>
  </si>
  <si>
    <t>D20211231.805335</t>
  </si>
  <si>
    <t>D20211231.805755</t>
  </si>
  <si>
    <t>D20211231.805876</t>
  </si>
  <si>
    <t>D20211231.806220</t>
  </si>
  <si>
    <t>D20211231.806846</t>
  </si>
  <si>
    <t>D20211231.806958</t>
  </si>
  <si>
    <t>D20211231.807348</t>
  </si>
  <si>
    <t>D20211231.807432</t>
  </si>
  <si>
    <t>D20211231.807656</t>
  </si>
  <si>
    <t>D20211231.807955</t>
  </si>
  <si>
    <t>D20211231.808260</t>
  </si>
  <si>
    <t>D20211231.808345</t>
  </si>
  <si>
    <t>D20211231.808354</t>
  </si>
  <si>
    <t>D20211231.808653</t>
  </si>
  <si>
    <t>D20211231.809070</t>
  </si>
  <si>
    <t>D20211231.809276</t>
  </si>
  <si>
    <t>D20211231.809379</t>
  </si>
  <si>
    <t>D20211231.809650</t>
  </si>
  <si>
    <t>D20211231.809678</t>
  </si>
  <si>
    <t>D20211231.809771</t>
  </si>
  <si>
    <t>D20211231.809856</t>
  </si>
  <si>
    <t>D20211231.810544</t>
  </si>
  <si>
    <t>D20211231.811046</t>
  </si>
  <si>
    <t>D20211231.811279</t>
  </si>
  <si>
    <t>D20211231.811457</t>
  </si>
  <si>
    <t>D20211231.811541</t>
  </si>
  <si>
    <t>D20211231.811550</t>
  </si>
  <si>
    <t>D20211231.811747</t>
  </si>
  <si>
    <t>D20211231.81175</t>
  </si>
  <si>
    <t>D20211231.812164</t>
  </si>
  <si>
    <t>D20211231.812379</t>
  </si>
  <si>
    <t>D20211231.812436</t>
  </si>
  <si>
    <t>D20211231.812557</t>
  </si>
  <si>
    <t>D20211231.812614</t>
  </si>
  <si>
    <t>D20211231.813059</t>
  </si>
  <si>
    <t>D20211231.813572</t>
  </si>
  <si>
    <t>D20211231.813853</t>
  </si>
  <si>
    <t>D20211231.814074</t>
  </si>
  <si>
    <t>D20211231.814355</t>
  </si>
  <si>
    <t>D20211231.814430</t>
  </si>
  <si>
    <t>D20211231.814458</t>
  </si>
  <si>
    <t>D20211231.814476</t>
  </si>
  <si>
    <t>D20211231.814551</t>
  </si>
  <si>
    <t>D20211231.814711</t>
  </si>
  <si>
    <t>D20211231.815053</t>
  </si>
  <si>
    <t>D20211231.815147</t>
  </si>
  <si>
    <t>D20211231.815156</t>
  </si>
  <si>
    <t>D20211231.815277</t>
  </si>
  <si>
    <t>D20211231.815754</t>
  </si>
  <si>
    <t>D20211231.815772</t>
  </si>
  <si>
    <t>D20211231.816256</t>
  </si>
  <si>
    <t>D20211231.816304</t>
  </si>
  <si>
    <t>D20211231.816603</t>
  </si>
  <si>
    <t>D20211231.816751</t>
  </si>
  <si>
    <t>D20211231.817477</t>
  </si>
  <si>
    <t>D20211231.817824</t>
  </si>
  <si>
    <t>D20211231.818401</t>
  </si>
  <si>
    <t>D20211231.818540</t>
  </si>
  <si>
    <t>D20211231.818559</t>
  </si>
  <si>
    <t>D20211231.818652</t>
  </si>
  <si>
    <t>D20211231.819154</t>
  </si>
  <si>
    <t>D20211231.819172</t>
  </si>
  <si>
    <t>D20211231.819453</t>
  </si>
  <si>
    <t>D20211231.819556</t>
  </si>
  <si>
    <t>D20211231.819855</t>
  </si>
  <si>
    <t>D20211231.820048</t>
  </si>
  <si>
    <t>D20211231.820301</t>
  </si>
  <si>
    <t>D20211231.82033</t>
  </si>
  <si>
    <t>D20211231.820477</t>
  </si>
  <si>
    <t>D20211231.820842</t>
  </si>
  <si>
    <t>D20211231.820879</t>
  </si>
  <si>
    <t>D20211231.821036</t>
  </si>
  <si>
    <t>D20211231.821157</t>
  </si>
  <si>
    <t>D20211231.821559</t>
  </si>
  <si>
    <t>D20211231.821643</t>
  </si>
  <si>
    <t>D20211231.821906</t>
  </si>
  <si>
    <t>D20211231.822042</t>
  </si>
  <si>
    <t>D20211231.822051</t>
  </si>
  <si>
    <t>D20211231.822275</t>
  </si>
  <si>
    <t>D20211231.822556</t>
  </si>
  <si>
    <t>D20211231.82257</t>
  </si>
  <si>
    <t>D20211231.822631</t>
  </si>
  <si>
    <t>D20211231.822846</t>
  </si>
  <si>
    <t>D20211231.823076</t>
  </si>
  <si>
    <t>D20211231.823133</t>
  </si>
  <si>
    <t>D20211231.823142</t>
  </si>
  <si>
    <t>D20211231.823450</t>
  </si>
  <si>
    <t>D20211231.823478</t>
  </si>
  <si>
    <t>D20211231.82350</t>
  </si>
  <si>
    <t>D20211231.823553</t>
  </si>
  <si>
    <t>D20211231.823638</t>
  </si>
  <si>
    <t>D20211231.823656</t>
  </si>
  <si>
    <t>D20211231.824242</t>
  </si>
  <si>
    <t>D20211231.824653</t>
  </si>
  <si>
    <t>D20211231.824671</t>
  </si>
  <si>
    <t>D20211231.824738</t>
  </si>
  <si>
    <t>D20211231.825146</t>
  </si>
  <si>
    <t>D20211231.825454</t>
  </si>
  <si>
    <t>D20211231.825548</t>
  </si>
  <si>
    <t>D20211231.825753</t>
  </si>
  <si>
    <t>D20211231.825847</t>
  </si>
  <si>
    <t>D20211231.825940</t>
  </si>
  <si>
    <t>D20211231.826451</t>
  </si>
  <si>
    <t>D20211231.826648</t>
  </si>
  <si>
    <t>D20211231.826956</t>
  </si>
  <si>
    <t>D20211231.827355</t>
  </si>
  <si>
    <t>D20211231.827458</t>
  </si>
  <si>
    <t>D20211231.827560</t>
  </si>
  <si>
    <t>D20211231.828110</t>
  </si>
  <si>
    <t>D20211231.828174</t>
  </si>
  <si>
    <t>D20211231.828473</t>
  </si>
  <si>
    <t>D20211231.828651</t>
  </si>
  <si>
    <t>D20211231.829032</t>
  </si>
  <si>
    <t>D20211231.829041</t>
  </si>
  <si>
    <t>D20211231.829050</t>
  </si>
  <si>
    <t>D20211231.829452</t>
  </si>
  <si>
    <t>D20211231.830113</t>
  </si>
  <si>
    <t>D20211231.830252</t>
  </si>
  <si>
    <t>D20211231.830355</t>
  </si>
  <si>
    <t>D20211231.830542</t>
  </si>
  <si>
    <t>D20211231.830645</t>
  </si>
  <si>
    <t>D20211231.830748</t>
  </si>
  <si>
    <t>D20211231.831008</t>
  </si>
  <si>
    <t>D20211231.831352</t>
  </si>
  <si>
    <t>D20211231.83151</t>
  </si>
  <si>
    <t>D20211231.831576</t>
  </si>
  <si>
    <t>D20211231.831642</t>
  </si>
  <si>
    <t>D20211231.831875</t>
  </si>
  <si>
    <t>D20211231.831941</t>
  </si>
  <si>
    <t>D20211231.83236</t>
  </si>
  <si>
    <t>D20211231.832528</t>
  </si>
  <si>
    <t>D20211231.832546</t>
  </si>
  <si>
    <t>D20211231.833404</t>
  </si>
  <si>
    <t>D20211231.833749</t>
  </si>
  <si>
    <t>D20211231.83375</t>
  </si>
  <si>
    <t>D20211231.833758</t>
  </si>
  <si>
    <t>D20211231.833851</t>
  </si>
  <si>
    <t>D20211231.834175</t>
  </si>
  <si>
    <t>D20211231.835079</t>
  </si>
  <si>
    <t>D20211231.835257</t>
  </si>
  <si>
    <t>D20211231.835378</t>
  </si>
  <si>
    <t>D20211231.835444</t>
  </si>
  <si>
    <t>D20211231.835613</t>
  </si>
  <si>
    <t>D20211231.835659</t>
  </si>
  <si>
    <t>D20211231.835743</t>
  </si>
  <si>
    <t>D20211231.835770</t>
  </si>
  <si>
    <t>D20211231.83638</t>
  </si>
  <si>
    <t>D20211231.836656</t>
  </si>
  <si>
    <t>D20211231.836843</t>
  </si>
  <si>
    <t>D20211231.837000</t>
  </si>
  <si>
    <t>D20211231.837046</t>
  </si>
  <si>
    <t>D20211231.837149</t>
  </si>
  <si>
    <t>D20211231.837158</t>
  </si>
  <si>
    <t>D20211231.837354</t>
  </si>
  <si>
    <t>D20211231.837448</t>
  </si>
  <si>
    <t>D20211231.837541</t>
  </si>
  <si>
    <t>D20211231.837608</t>
  </si>
  <si>
    <t>D20211231.837653</t>
  </si>
  <si>
    <t>D20211231.837840</t>
  </si>
  <si>
    <t>D20211231.837952</t>
  </si>
  <si>
    <t>D20211231.837970</t>
  </si>
  <si>
    <t>D20211231.838155</t>
  </si>
  <si>
    <t>D20211231.83834</t>
  </si>
  <si>
    <t>D20211231.83852</t>
  </si>
  <si>
    <t>D20211231.839068</t>
  </si>
  <si>
    <t>D20211231.839246</t>
  </si>
  <si>
    <t>D20211231.839255</t>
  </si>
  <si>
    <t>D20211231.83955</t>
  </si>
  <si>
    <t>D20211231.839572</t>
  </si>
  <si>
    <t>D20211231.839817</t>
  </si>
  <si>
    <t>D20211231.839974</t>
  </si>
  <si>
    <t>D20211231.840019</t>
  </si>
  <si>
    <t>D20211231.840251</t>
  </si>
  <si>
    <t>D20211231.840354</t>
  </si>
  <si>
    <t>D20211231.840363</t>
  </si>
  <si>
    <t>D20211231.84046</t>
  </si>
  <si>
    <t>D20211231.840578</t>
  </si>
  <si>
    <t>D20211231.840747</t>
  </si>
  <si>
    <t>D20211231.841472</t>
  </si>
  <si>
    <t>D20211231.841753</t>
  </si>
  <si>
    <t>D20211231.841838</t>
  </si>
  <si>
    <t>D20211231.842376</t>
  </si>
  <si>
    <t>D20211231.842460</t>
  </si>
  <si>
    <t>D20211231.842853</t>
  </si>
  <si>
    <t>D20211231.843476</t>
  </si>
  <si>
    <t>D20211231.843542</t>
  </si>
  <si>
    <t>D20211231.843953</t>
  </si>
  <si>
    <t>D20211231.844053</t>
  </si>
  <si>
    <t>D20211231.844138</t>
  </si>
  <si>
    <t>D20211231.844455</t>
  </si>
  <si>
    <t>D20211231.844567</t>
  </si>
  <si>
    <t>D20211231.845247</t>
  </si>
  <si>
    <t>D20211231.84541</t>
  </si>
  <si>
    <t>D20211231.845443</t>
  </si>
  <si>
    <t>D20211231.845573</t>
  </si>
  <si>
    <t>D20211231.846132</t>
  </si>
  <si>
    <t>D20211231.8462</t>
  </si>
  <si>
    <t>D20211231.846945</t>
  </si>
  <si>
    <t>D20211231.847157</t>
  </si>
  <si>
    <t>D20211231.847979</t>
  </si>
  <si>
    <t>D20211231.84804</t>
  </si>
  <si>
    <t>D20211231.848248</t>
  </si>
  <si>
    <t>D20211231.848453</t>
  </si>
  <si>
    <t>D20211231.849076</t>
  </si>
  <si>
    <t>D20211231.849348</t>
  </si>
  <si>
    <t>D20211231.849357</t>
  </si>
  <si>
    <t>D20211231.849432</t>
  </si>
  <si>
    <t>D20211231.850036</t>
  </si>
  <si>
    <t>D20211231.850054</t>
  </si>
  <si>
    <t>D20211231.850456</t>
  </si>
  <si>
    <t>D20211231.85052</t>
  </si>
  <si>
    <t>D20211231.851060</t>
  </si>
  <si>
    <t>D20211231.851172</t>
  </si>
  <si>
    <t>D20211231.851239</t>
  </si>
  <si>
    <t>D20211231.851631</t>
  </si>
  <si>
    <t>D20211231.852218</t>
  </si>
  <si>
    <t>D20211231.852254</t>
  </si>
  <si>
    <t>D20211231.852320</t>
  </si>
  <si>
    <t>D20211231.852544</t>
  </si>
  <si>
    <t>D20211231.852704</t>
  </si>
  <si>
    <t>D20211231.852713</t>
  </si>
  <si>
    <t>D20211231.852973</t>
  </si>
  <si>
    <t>D20211231.853112</t>
  </si>
  <si>
    <t>D20211231.853251</t>
  </si>
  <si>
    <t>D20211231.853671</t>
  </si>
  <si>
    <t>D20211231.853747</t>
  </si>
  <si>
    <t>D20211231.853804</t>
  </si>
  <si>
    <t>D20211231.853934</t>
  </si>
  <si>
    <t>D20211231.853952</t>
  </si>
  <si>
    <t>D20211231.854173</t>
  </si>
  <si>
    <t>D20211231.854548</t>
  </si>
  <si>
    <t>D20211231.85472</t>
  </si>
  <si>
    <t>D20211231.854753</t>
  </si>
  <si>
    <t>D20211231.854847</t>
  </si>
  <si>
    <t>D20211231.855143</t>
  </si>
  <si>
    <t>D20211231.855264</t>
  </si>
  <si>
    <t>D20211231.855303</t>
  </si>
  <si>
    <t>D20211231.855563</t>
  </si>
  <si>
    <t>D20211231.855741</t>
  </si>
  <si>
    <t>D20211231.855844</t>
  </si>
  <si>
    <t>D20211231.855956</t>
  </si>
  <si>
    <t>D20211231.856159</t>
  </si>
  <si>
    <t>D20211231.856243</t>
  </si>
  <si>
    <t>D20211231.856346</t>
  </si>
  <si>
    <t>D20211231.856458</t>
  </si>
  <si>
    <t>D20211231.856542</t>
  </si>
  <si>
    <t>D20211231.856748</t>
  </si>
  <si>
    <t>D20211231.856869</t>
  </si>
  <si>
    <t>D20211231.856944</t>
  </si>
  <si>
    <t>D20211231.857259</t>
  </si>
  <si>
    <t>D20211231.857455</t>
  </si>
  <si>
    <t>D20211231.857576</t>
  </si>
  <si>
    <t>D20211231.857745</t>
  </si>
  <si>
    <t>D20211231.857811</t>
  </si>
  <si>
    <t>D20211231.857875</t>
  </si>
  <si>
    <t>D20211231.857941</t>
  </si>
  <si>
    <t>D20211231.858153</t>
  </si>
  <si>
    <t>D20211231.858443</t>
  </si>
  <si>
    <t>D20211231.858452</t>
  </si>
  <si>
    <t>D20211231.858528</t>
  </si>
  <si>
    <t>D20211231.858818</t>
  </si>
  <si>
    <t>D20211231.858854</t>
  </si>
  <si>
    <t>D20211231.859002</t>
  </si>
  <si>
    <t>D20211231.859141</t>
  </si>
  <si>
    <t>D20211231.85931</t>
  </si>
  <si>
    <t>D20211231.859552</t>
  </si>
  <si>
    <t>D20211231.859655</t>
  </si>
  <si>
    <t>D20211231.859712</t>
  </si>
  <si>
    <t>D20211231.860053</t>
  </si>
  <si>
    <t>D20211231.860147</t>
  </si>
  <si>
    <t>D20211231.860231</t>
  </si>
  <si>
    <t>D20211231.860259</t>
  </si>
  <si>
    <t>D20211231.860334</t>
  </si>
  <si>
    <t>D20211231.860352</t>
  </si>
  <si>
    <t>D20211231.861153</t>
  </si>
  <si>
    <t>D20211231.861304</t>
  </si>
  <si>
    <t>D20211231.861658</t>
  </si>
  <si>
    <t>D20211231.861742</t>
  </si>
  <si>
    <t>D20211231.861854</t>
  </si>
  <si>
    <t>D20211231.862057</t>
  </si>
  <si>
    <t>D20211231.862141</t>
  </si>
  <si>
    <t>D20211231.8631</t>
  </si>
  <si>
    <t>D20211231.863362</t>
  </si>
  <si>
    <t>D20211231.86349</t>
  </si>
  <si>
    <t>D20211231.863607</t>
  </si>
  <si>
    <t>D20211231.863652</t>
  </si>
  <si>
    <t>D20211231.863746</t>
  </si>
  <si>
    <t>D20211231.864378</t>
  </si>
  <si>
    <t>D20211231.864471</t>
  </si>
  <si>
    <t>D20211231.864846</t>
  </si>
  <si>
    <t>D20211231.864855</t>
  </si>
  <si>
    <t>D20211231.865142</t>
  </si>
  <si>
    <t>D20211231.865151</t>
  </si>
  <si>
    <t>D20211231.865450</t>
  </si>
  <si>
    <t>D20211231.865544</t>
  </si>
  <si>
    <t>D20211231.865759</t>
  </si>
  <si>
    <t>D20211231.865852</t>
  </si>
  <si>
    <t>D20211231.866000</t>
  </si>
  <si>
    <t>D20211231.866055</t>
  </si>
  <si>
    <t>D20211231.866121</t>
  </si>
  <si>
    <t>D20211231.866251</t>
  </si>
  <si>
    <t>D20211231.86675</t>
  </si>
  <si>
    <t>D20211231.867070</t>
  </si>
  <si>
    <t>D20211231.867258</t>
  </si>
  <si>
    <t>D20211231.867632</t>
  </si>
  <si>
    <t>D20211231.867650</t>
  </si>
  <si>
    <t>D20211231.867856</t>
  </si>
  <si>
    <t>D20211231.868059</t>
  </si>
  <si>
    <t>D20211231.868442</t>
  </si>
  <si>
    <t>D20211231.868572</t>
  </si>
  <si>
    <t>D20211231.868844</t>
  </si>
  <si>
    <t>D20211231.868956</t>
  </si>
  <si>
    <t>D20211231.869346</t>
  </si>
  <si>
    <t>D20211231.869551</t>
  </si>
  <si>
    <t>D20211231.869663</t>
  </si>
  <si>
    <t>D20211231.869953</t>
  </si>
  <si>
    <t>D20211231.87047</t>
  </si>
  <si>
    <t>D20211231.870539</t>
  </si>
  <si>
    <t>D20211231.870650</t>
  </si>
  <si>
    <t>D20211231.870856</t>
  </si>
  <si>
    <t>D20211231.870913</t>
  </si>
  <si>
    <t>D20211231.871358</t>
  </si>
  <si>
    <t>D20211231.87159</t>
  </si>
  <si>
    <t>D20211231.871648</t>
  </si>
  <si>
    <t>D20211231.871769</t>
  </si>
  <si>
    <t>D20211231.871956</t>
  </si>
  <si>
    <t>D20211231.872047</t>
  </si>
  <si>
    <t>D20211231.87234</t>
  </si>
  <si>
    <t>D20211231.872579</t>
  </si>
  <si>
    <t>D20211231.873259</t>
  </si>
  <si>
    <t>D20211231.874050</t>
  </si>
  <si>
    <t>D20211231.874452</t>
  </si>
  <si>
    <t>D20211231.87476</t>
  </si>
  <si>
    <t>D20211231.874845</t>
  </si>
  <si>
    <t>D20211231.875048</t>
  </si>
  <si>
    <t>D20211231.875057</t>
  </si>
  <si>
    <t>D20211231.875132</t>
  </si>
  <si>
    <t>D20211231.875655</t>
  </si>
  <si>
    <t>D20211231.875758</t>
  </si>
  <si>
    <t>D20211231.87579</t>
  </si>
  <si>
    <t>D20211231.875879</t>
  </si>
  <si>
    <t>D20211231.875936</t>
  </si>
  <si>
    <t>D20211231.876157</t>
  </si>
  <si>
    <t>D20211231.876634</t>
  </si>
  <si>
    <t>D20211231.876700</t>
  </si>
  <si>
    <t>D20211231.877350</t>
  </si>
  <si>
    <t>D20211231.877752</t>
  </si>
  <si>
    <t>D20211231.877958</t>
  </si>
  <si>
    <t>D20211231.879336</t>
  </si>
  <si>
    <t>D20211231.879439</t>
  </si>
  <si>
    <t>D20211231.879457</t>
  </si>
  <si>
    <t>D20211231.879550</t>
  </si>
  <si>
    <t>D20211231.879644</t>
  </si>
  <si>
    <t>D20211231.879747</t>
  </si>
  <si>
    <t>D20211231.880332</t>
  </si>
  <si>
    <t>D20211231.880855</t>
  </si>
  <si>
    <t>D20211231.881012</t>
  </si>
  <si>
    <t>D20211231.881441</t>
  </si>
  <si>
    <t>D20211231.881478</t>
  </si>
  <si>
    <t>D20211231.881852</t>
  </si>
  <si>
    <t>D20211231.881900</t>
  </si>
  <si>
    <t>D20211231.882242</t>
  </si>
  <si>
    <t>D20211231.88231</t>
  </si>
  <si>
    <t>D20211231.882541</t>
  </si>
  <si>
    <t>D20211231.88259</t>
  </si>
  <si>
    <t>D20211231.882701</t>
  </si>
  <si>
    <t>D20211231.882952</t>
  </si>
  <si>
    <t>D20211231.883351</t>
  </si>
  <si>
    <t>D20211231.88352</t>
  </si>
  <si>
    <t>D20211231.883959</t>
  </si>
  <si>
    <t>D20211231.884303</t>
  </si>
  <si>
    <t>D20211231.884358</t>
  </si>
  <si>
    <t>D20211231.884376</t>
  </si>
  <si>
    <t>D20211231.884442</t>
  </si>
  <si>
    <t>D20211231.88455</t>
  </si>
  <si>
    <t>D20211231.884648</t>
  </si>
  <si>
    <t>D20211231.884657</t>
  </si>
  <si>
    <t>D20211231.885225</t>
  </si>
  <si>
    <t>D20211231.885252</t>
  </si>
  <si>
    <t>D20211231.885430</t>
  </si>
  <si>
    <t>D20211231.885579</t>
  </si>
  <si>
    <t>D20211231.885869</t>
  </si>
  <si>
    <t>D20211231.886204</t>
  </si>
  <si>
    <t>D20211231.886624</t>
  </si>
  <si>
    <t>D20211231.887340</t>
  </si>
  <si>
    <t>D20211231.887827</t>
  </si>
  <si>
    <t>D20211231.887854</t>
  </si>
  <si>
    <t>D20211231.888002</t>
  </si>
  <si>
    <t>D20211231.888141</t>
  </si>
  <si>
    <t>D20211231.888271</t>
  </si>
  <si>
    <t>D20211231.888552</t>
  </si>
  <si>
    <t>D20211231.888833</t>
  </si>
  <si>
    <t>D20211231.88950</t>
  </si>
  <si>
    <t>D20211231.890050</t>
  </si>
  <si>
    <t>D20211231.890078</t>
  </si>
  <si>
    <t>D20211231.89032</t>
  </si>
  <si>
    <t>D20211231.890649</t>
  </si>
  <si>
    <t>D20211231.890742</t>
  </si>
  <si>
    <t>D20211231.890957</t>
  </si>
  <si>
    <t>D20211231.891226</t>
  </si>
  <si>
    <t>D20211231.891253</t>
  </si>
  <si>
    <t>D20211231.89135</t>
  </si>
  <si>
    <t>D20211231.892205</t>
  </si>
  <si>
    <t>D20211231.892223</t>
  </si>
  <si>
    <t>D20211231.893248</t>
  </si>
  <si>
    <t>D20211231.893855</t>
  </si>
  <si>
    <t>D20211231.894272</t>
  </si>
  <si>
    <t>D20211231.894348</t>
  </si>
  <si>
    <t>D20211231.894544</t>
  </si>
  <si>
    <t>D20211231.894834</t>
  </si>
  <si>
    <t>D20211231.895055</t>
  </si>
  <si>
    <t>D20211231.895448</t>
  </si>
  <si>
    <t>D20211231.895710</t>
  </si>
  <si>
    <t>D20211231.896155</t>
  </si>
  <si>
    <t>D20211231.896427</t>
  </si>
  <si>
    <t>D20211231.897170</t>
  </si>
  <si>
    <t>D20211231.897237</t>
  </si>
  <si>
    <t>D20211231.897330</t>
  </si>
  <si>
    <t>D20211231.897451</t>
  </si>
  <si>
    <t>D20211231.897648</t>
  </si>
  <si>
    <t>D20211231.897853</t>
  </si>
  <si>
    <t>D20211231.898458</t>
  </si>
  <si>
    <t>D20211231.89854</t>
  </si>
  <si>
    <t>D20211231.898579</t>
  </si>
  <si>
    <t>D20211231.898627</t>
  </si>
  <si>
    <t>D20211231.898850</t>
  </si>
  <si>
    <t>D20211231.899008</t>
  </si>
  <si>
    <t>D20211231.899343</t>
  </si>
  <si>
    <t>D20211231.899428</t>
  </si>
  <si>
    <t>D20211231.89957</t>
  </si>
  <si>
    <t>D20211231.899642</t>
  </si>
  <si>
    <t>D20211231.899651</t>
  </si>
  <si>
    <t>D20211231.900034</t>
  </si>
  <si>
    <t>D20211231.900146</t>
  </si>
  <si>
    <t>D20211231.900306</t>
  </si>
  <si>
    <t>D20211231.900379</t>
  </si>
  <si>
    <t>D20211231.90047</t>
  </si>
  <si>
    <t>D20211231.900502</t>
  </si>
  <si>
    <t>D20211231.900678</t>
  </si>
  <si>
    <t>D20211231.901134</t>
  </si>
  <si>
    <t>D20211231.901358</t>
  </si>
  <si>
    <t>D20211231.901451</t>
  </si>
  <si>
    <t>D20211231.901741</t>
  </si>
  <si>
    <t>D20211231.90177</t>
  </si>
  <si>
    <t>D20211231.901938</t>
  </si>
  <si>
    <t>D20211231.901974</t>
  </si>
  <si>
    <t>D20211231.902645</t>
  </si>
  <si>
    <t>D20211231.902672</t>
  </si>
  <si>
    <t>D20211231.903240</t>
  </si>
  <si>
    <t>D20211231.90328</t>
  </si>
  <si>
    <t>D20211231.90337</t>
  </si>
  <si>
    <t>D20211231.903455</t>
  </si>
  <si>
    <t>D20211231.903754</t>
  </si>
  <si>
    <t>D20211231.903950</t>
  </si>
  <si>
    <t>D20211231.904171</t>
  </si>
  <si>
    <t>D20211231.904359</t>
  </si>
  <si>
    <t>D20211231.904845</t>
  </si>
  <si>
    <t>D20211231.905356</t>
  </si>
  <si>
    <t>D20211231.905673</t>
  </si>
  <si>
    <t>D20211231.90579</t>
  </si>
  <si>
    <t>D20211231.906241</t>
  </si>
  <si>
    <t>D20211231.906410</t>
  </si>
  <si>
    <t>D20211231.906652</t>
  </si>
  <si>
    <t>D20211231.907444</t>
  </si>
  <si>
    <t>D20211231.907547</t>
  </si>
  <si>
    <t>D20211231.908450</t>
  </si>
  <si>
    <t>D20211231.908553</t>
  </si>
  <si>
    <t>D20211231.908861</t>
  </si>
  <si>
    <t>D20211231.909055</t>
  </si>
  <si>
    <t>D20211231.909756</t>
  </si>
  <si>
    <t>D20211231.910079</t>
  </si>
  <si>
    <t>D20211231.910118</t>
  </si>
  <si>
    <t>D20211231.910239</t>
  </si>
  <si>
    <t>D20211231.911160</t>
  </si>
  <si>
    <t>D20211231.911339</t>
  </si>
  <si>
    <t>D20211231.911759</t>
  </si>
  <si>
    <t>D20211231.911973</t>
  </si>
  <si>
    <t>D20211231.912550</t>
  </si>
  <si>
    <t>D20211231.912756</t>
  </si>
  <si>
    <t>D20211231.913146</t>
  </si>
  <si>
    <t>D20211231.913436</t>
  </si>
  <si>
    <t>D20211231.913753</t>
  </si>
  <si>
    <t>D20211231.913856</t>
  </si>
  <si>
    <t>D20211231.914545</t>
  </si>
  <si>
    <t>D20211231.914648</t>
  </si>
  <si>
    <t>D20211231.914853</t>
  </si>
  <si>
    <t>D20211231.915056</t>
  </si>
  <si>
    <t>D20211231.915065</t>
  </si>
  <si>
    <t>D20211231.915878</t>
  </si>
  <si>
    <t>D20211231.915935</t>
  </si>
  <si>
    <t>D20211231.91615</t>
  </si>
  <si>
    <t>D20211231.916259</t>
  </si>
  <si>
    <t>D20211231.916343</t>
  </si>
  <si>
    <t>D20211231.916745</t>
  </si>
  <si>
    <t>D20211231.916857</t>
  </si>
  <si>
    <t>D20211231.917050</t>
  </si>
  <si>
    <t>D20211231.917500</t>
  </si>
  <si>
    <t>D20211231.91754</t>
  </si>
  <si>
    <t>D20211231.917555</t>
  </si>
  <si>
    <t>D20211231.917630</t>
  </si>
  <si>
    <t>D20211231.917742</t>
  </si>
  <si>
    <t>D20211231.917854</t>
  </si>
  <si>
    <t>D20211231.918132</t>
  </si>
  <si>
    <t>D20211231.918150</t>
  </si>
  <si>
    <t>D20211231.918356</t>
  </si>
  <si>
    <t>D20211231.918477</t>
  </si>
  <si>
    <t>D20211231.918655</t>
  </si>
  <si>
    <t>D20211231.918776</t>
  </si>
  <si>
    <t>D20211231.918879</t>
  </si>
  <si>
    <t>D20211231.918918</t>
  </si>
  <si>
    <t>D20211231.918954</t>
  </si>
  <si>
    <t>D20211231.919344</t>
  </si>
  <si>
    <t>D20211231.919456</t>
  </si>
  <si>
    <t>D20211231.91950</t>
  </si>
  <si>
    <t>D20211231.919568</t>
  </si>
  <si>
    <t>D20211231.919773</t>
  </si>
  <si>
    <t>D20211231.920210</t>
  </si>
  <si>
    <t>D20211231.920359</t>
  </si>
  <si>
    <t>D20211231.920733</t>
  </si>
  <si>
    <t>D20211231.920854</t>
  </si>
  <si>
    <t>D20211231.920975</t>
  </si>
  <si>
    <t>D20211231.921039</t>
  </si>
  <si>
    <t>D20211231.921178</t>
  </si>
  <si>
    <t>D20211231.92144</t>
  </si>
  <si>
    <t>D20211231.921655</t>
  </si>
  <si>
    <t>D20211231.921879</t>
  </si>
  <si>
    <t>D20211231.921936</t>
  </si>
  <si>
    <t>D20211231.922157</t>
  </si>
  <si>
    <t>D20211231.922344</t>
  </si>
  <si>
    <t>D20211231.922559</t>
  </si>
  <si>
    <t>D20211231.922924</t>
  </si>
  <si>
    <t>D20211231.923257</t>
  </si>
  <si>
    <t>D20211231.923350</t>
  </si>
  <si>
    <t>D20211231.923707</t>
  </si>
  <si>
    <t>D20211231.923752</t>
  </si>
  <si>
    <t>D20211231.923855</t>
  </si>
  <si>
    <t>D20211231.923949</t>
  </si>
  <si>
    <t>D20211231.924058</t>
  </si>
  <si>
    <t>D20211231.924236</t>
  </si>
  <si>
    <t>D20211231.924254</t>
  </si>
  <si>
    <t>D20211231.924357</t>
  </si>
  <si>
    <t>D20211231.924553</t>
  </si>
  <si>
    <t>D20211231.924843</t>
  </si>
  <si>
    <t>D20211231.924937</t>
  </si>
  <si>
    <t>D20211231.925037</t>
  </si>
  <si>
    <t>D20211231.925055</t>
  </si>
  <si>
    <t>D20211231.925354</t>
  </si>
  <si>
    <t>D20211231.925411</t>
  </si>
  <si>
    <t>D20211231.925653</t>
  </si>
  <si>
    <t>D20211231.926632</t>
  </si>
  <si>
    <t>D20211231.926650</t>
  </si>
  <si>
    <t>D20211231.92676</t>
  </si>
  <si>
    <t>D20211231.926959</t>
  </si>
  <si>
    <t>D20211231.92706</t>
  </si>
  <si>
    <t>D20211231.927077</t>
  </si>
  <si>
    <t>D20211231.927134</t>
  </si>
  <si>
    <t>D20211231.927479</t>
  </si>
  <si>
    <t>D20211231.928056</t>
  </si>
  <si>
    <t>D20211231.928421</t>
  </si>
  <si>
    <t>D20211231.928618</t>
  </si>
  <si>
    <t>D20211231.92902</t>
  </si>
  <si>
    <t>D20211231.929352</t>
  </si>
  <si>
    <t>D20211231.929932</t>
  </si>
  <si>
    <t>D20211231.929978</t>
  </si>
  <si>
    <t>D20211231.930358</t>
  </si>
  <si>
    <t>D20211231.930442</t>
  </si>
  <si>
    <t>D20211231.930853</t>
  </si>
  <si>
    <t>D20211231.930871</t>
  </si>
  <si>
    <t>D20211231.930965</t>
  </si>
  <si>
    <t>D20211231.931038</t>
  </si>
  <si>
    <t>D20211231.931047</t>
  </si>
  <si>
    <t>D20211231.931159</t>
  </si>
  <si>
    <t>D20211231.931207</t>
  </si>
  <si>
    <t>D20211231.931270</t>
  </si>
  <si>
    <t>D20211231.931355</t>
  </si>
  <si>
    <t>D20211231.931458</t>
  </si>
  <si>
    <t>D20211231.931944</t>
  </si>
  <si>
    <t>D20211231.93244</t>
  </si>
  <si>
    <t>D20211231.932633</t>
  </si>
  <si>
    <t>D20211231.932642</t>
  </si>
  <si>
    <t>D20211231.932745</t>
  </si>
  <si>
    <t>D20211231.932978</t>
  </si>
  <si>
    <t>D20211231.933023</t>
  </si>
  <si>
    <t>D20211231.933041</t>
  </si>
  <si>
    <t>D20211231.933256</t>
  </si>
  <si>
    <t>D20211231.933340</t>
  </si>
  <si>
    <t>D20211231.933377</t>
  </si>
  <si>
    <t>D20211231.933621</t>
  </si>
  <si>
    <t>D20211231.933966</t>
  </si>
  <si>
    <t>D20211231.933975</t>
  </si>
  <si>
    <t>D20211231.934271</t>
  </si>
  <si>
    <t>D20211231.934329</t>
  </si>
  <si>
    <t>D20211231.934673</t>
  </si>
  <si>
    <t>D20211231.935250</t>
  </si>
  <si>
    <t>D20211231.935308</t>
  </si>
  <si>
    <t>D20211231.93543</t>
  </si>
  <si>
    <t>D20211231.935559</t>
  </si>
  <si>
    <t>D20211231.935577</t>
  </si>
  <si>
    <t>D20211231.9357</t>
  </si>
  <si>
    <t>D20211231.935719</t>
  </si>
  <si>
    <t>D20211231.936136</t>
  </si>
  <si>
    <t>D20211231.93619</t>
  </si>
  <si>
    <t>D20211231.936426</t>
  </si>
  <si>
    <t>D20211231.936462</t>
  </si>
  <si>
    <t>D20211231.936583</t>
  </si>
  <si>
    <t>D20211231.936640</t>
  </si>
  <si>
    <t>D20211231.936837</t>
  </si>
  <si>
    <t>D20211231.936855</t>
  </si>
  <si>
    <t>D20211231.937339</t>
  </si>
  <si>
    <t>D20211231.937553</t>
  </si>
  <si>
    <t>D20211231.937740</t>
  </si>
  <si>
    <t>D20211231.937759</t>
  </si>
  <si>
    <t>D20211231.937834</t>
  </si>
  <si>
    <t>D20211231.937843</t>
  </si>
  <si>
    <t>D20211231.938354</t>
  </si>
  <si>
    <t>D20211231.938550</t>
  </si>
  <si>
    <t>D20211231.938859</t>
  </si>
  <si>
    <t>D20211231.939070</t>
  </si>
  <si>
    <t>D20211231.939249</t>
  </si>
  <si>
    <t>D20211231.940021</t>
  </si>
  <si>
    <t>D20211231.940311</t>
  </si>
  <si>
    <t>D20211231.940674</t>
  </si>
  <si>
    <t>D20211231.940731</t>
  </si>
  <si>
    <t>D20211231.940852</t>
  </si>
  <si>
    <t>D20211231.94139</t>
  </si>
  <si>
    <t>D20211231.941541</t>
  </si>
  <si>
    <t>D20211231.941804</t>
  </si>
  <si>
    <t>D20211231.942454</t>
  </si>
  <si>
    <t>D20211231.942539</t>
  </si>
  <si>
    <t>D20211231.942847</t>
  </si>
  <si>
    <t>D20211231.943143</t>
  </si>
  <si>
    <t>D20211231.943152</t>
  </si>
  <si>
    <t>D20211231.943273</t>
  </si>
  <si>
    <t>D20211231.943675</t>
  </si>
  <si>
    <t>D20211231.943853</t>
  </si>
  <si>
    <t>D20211231.943974</t>
  </si>
  <si>
    <t>D20211231.944047</t>
  </si>
  <si>
    <t>D20211231.944337</t>
  </si>
  <si>
    <t>D20211231.944355</t>
  </si>
  <si>
    <t>D20211231.944627</t>
  </si>
  <si>
    <t>D20211231.944739</t>
  </si>
  <si>
    <t>D20211231.944748</t>
  </si>
  <si>
    <t>D20211231.944935</t>
  </si>
  <si>
    <t>D20211231.945026</t>
  </si>
  <si>
    <t>D20211231.945053</t>
  </si>
  <si>
    <t>D20211231.945071</t>
  </si>
  <si>
    <t>D20211231.94522</t>
  </si>
  <si>
    <t>D20211231.945950</t>
  </si>
  <si>
    <t>D20211231.946274</t>
  </si>
  <si>
    <t>D20211231.946555</t>
  </si>
  <si>
    <t>D20211231.947525</t>
  </si>
  <si>
    <t>D20211231.94755</t>
  </si>
  <si>
    <t>D20211231.947749</t>
  </si>
  <si>
    <t>D20211231.947776</t>
  </si>
  <si>
    <t>D20211231.948036</t>
  </si>
  <si>
    <t>D20211231.948250</t>
  </si>
  <si>
    <t>D20211231.948278</t>
  </si>
  <si>
    <t>D20211231.948531</t>
  </si>
  <si>
    <t>D20211231.94858</t>
  </si>
  <si>
    <t>D20211231.949154</t>
  </si>
  <si>
    <t>D20211231.949453</t>
  </si>
  <si>
    <t>D20211231.950141</t>
  </si>
  <si>
    <t>D20211231.950178</t>
  </si>
  <si>
    <t>D20211231.950356</t>
  </si>
  <si>
    <t>D20211231.95051</t>
  </si>
  <si>
    <t>D20211231.950758</t>
  </si>
  <si>
    <t>D20211231.951102</t>
  </si>
  <si>
    <t>D20211231.952172</t>
  </si>
  <si>
    <t>D20211231.952257</t>
  </si>
  <si>
    <t>D20211231.952677</t>
  </si>
  <si>
    <t>D20211231.952846</t>
  </si>
  <si>
    <t>D20211231.953535</t>
  </si>
  <si>
    <t>D20211231.953843</t>
  </si>
  <si>
    <t>D20211231.953852</t>
  </si>
  <si>
    <t>D20211231.954158</t>
  </si>
  <si>
    <t>D20211231.954251</t>
  </si>
  <si>
    <t>D20211231.954279</t>
  </si>
  <si>
    <t>D20211231.954653</t>
  </si>
  <si>
    <t>D20211231.954671</t>
  </si>
  <si>
    <t>D20211231.9553</t>
  </si>
  <si>
    <t>D20211231.955548</t>
  </si>
  <si>
    <t>D20211231.955753</t>
  </si>
  <si>
    <t>D20211231.955940</t>
  </si>
  <si>
    <t>D20211231.955959</t>
  </si>
  <si>
    <t>D20211231.955977</t>
  </si>
  <si>
    <t>D20211231.956134</t>
  </si>
  <si>
    <t>D20211231.956152</t>
  </si>
  <si>
    <t>D20211231.956255</t>
  </si>
  <si>
    <t>D20211231.956358</t>
  </si>
  <si>
    <t>D20211231.956376</t>
  </si>
  <si>
    <t>D20211231.956527</t>
  </si>
  <si>
    <t>D20211231.956554</t>
  </si>
  <si>
    <t>D20211231.956750</t>
  </si>
  <si>
    <t>D20211231.95677</t>
  </si>
  <si>
    <t>D20211231.956938</t>
  </si>
  <si>
    <t>D20211231.956956</t>
  </si>
  <si>
    <t>D20211231.957757</t>
  </si>
  <si>
    <t>D20211231.958204</t>
  </si>
  <si>
    <t>D20211231.958231</t>
  </si>
  <si>
    <t>D20211231.958558</t>
  </si>
  <si>
    <t>D20211231.958727</t>
  </si>
  <si>
    <t>D20211231.958763</t>
  </si>
  <si>
    <t>D20211231.959304</t>
  </si>
  <si>
    <t>D20211231.959443</t>
  </si>
  <si>
    <t>D20211231.959630</t>
  </si>
  <si>
    <t>D20211231.959715</t>
  </si>
  <si>
    <t>D20211231.960047</t>
  </si>
  <si>
    <t>D20211231.960551</t>
  </si>
  <si>
    <t>D20211231.960560</t>
  </si>
  <si>
    <t>D20211231.960935</t>
  </si>
  <si>
    <t>D20211231.961259</t>
  </si>
  <si>
    <t>D20211231.961343</t>
  </si>
  <si>
    <t>D20211231.961400</t>
  </si>
  <si>
    <t>D20211231.961446</t>
  </si>
  <si>
    <t>D20211231.961576</t>
  </si>
  <si>
    <t>D20211231.961624</t>
  </si>
  <si>
    <t>D20211231.961811</t>
  </si>
  <si>
    <t>D20211231.962313</t>
  </si>
  <si>
    <t>D20211231.962890</t>
  </si>
  <si>
    <t>D20211231.962966</t>
  </si>
  <si>
    <t>D20211231.963002</t>
  </si>
  <si>
    <t>D20211231.963730</t>
  </si>
  <si>
    <t>D20211231.963945</t>
  </si>
  <si>
    <t>D20211231.963954</t>
  </si>
  <si>
    <t>D20211231.964157</t>
  </si>
  <si>
    <t>D20211231.964250</t>
  </si>
  <si>
    <t>D20211231.965051</t>
  </si>
  <si>
    <t>D20211231.96553</t>
  </si>
  <si>
    <t>D20211231.965789</t>
  </si>
  <si>
    <t>D20211231.966272</t>
  </si>
  <si>
    <t>D20211231.966722</t>
  </si>
  <si>
    <t>D20211231.966731</t>
  </si>
  <si>
    <t>D20211231.966973</t>
  </si>
  <si>
    <t>D20211231.967046</t>
  </si>
  <si>
    <t>D20211231.967952</t>
  </si>
  <si>
    <t>D20211231.968070</t>
  </si>
  <si>
    <t>D20211231.968155</t>
  </si>
  <si>
    <t>D20211231.968249</t>
  </si>
  <si>
    <t>D20211231.968744</t>
  </si>
  <si>
    <t>D20211231.969059</t>
  </si>
  <si>
    <t>D20211231.969255</t>
  </si>
  <si>
    <t>D20211231.969639</t>
  </si>
  <si>
    <t>D20211231.969844</t>
  </si>
  <si>
    <t>D20211231.969956</t>
  </si>
  <si>
    <t>D20211231.970055</t>
  </si>
  <si>
    <t>D20211231.97055</t>
  </si>
  <si>
    <t>D20211231.971070</t>
  </si>
  <si>
    <t>D20211231.971379</t>
  </si>
  <si>
    <t>D20211231.971959</t>
  </si>
  <si>
    <t>D20211231.972143</t>
  </si>
  <si>
    <t>D20211231.972406</t>
  </si>
  <si>
    <t>D20211231.972648</t>
  </si>
  <si>
    <t>D20211231.972732</t>
  </si>
  <si>
    <t>D20211231.972750</t>
  </si>
  <si>
    <t>D20211231.972769</t>
  </si>
  <si>
    <t>D20211231.97279</t>
  </si>
  <si>
    <t>D20211231.972862</t>
  </si>
  <si>
    <t>D20211231.973252</t>
  </si>
  <si>
    <t>D20211231.974558</t>
  </si>
  <si>
    <t>D20211231.97457</t>
  </si>
  <si>
    <t>D20211231.974754</t>
  </si>
  <si>
    <t>D20211231.975153</t>
  </si>
  <si>
    <t>D20211231.975256</t>
  </si>
  <si>
    <t>D20211231.975452</t>
  </si>
  <si>
    <t>D20211231.975555</t>
  </si>
  <si>
    <t>D20211231.975751</t>
  </si>
  <si>
    <t>D20211231.975854</t>
  </si>
  <si>
    <t>D20211231.976534</t>
  </si>
  <si>
    <t>D20211231.976552</t>
  </si>
  <si>
    <t>D20211231.976703</t>
  </si>
  <si>
    <t>D20211231.976954</t>
  </si>
  <si>
    <t>D20211231.977045</t>
  </si>
  <si>
    <t>D20211231.977250</t>
  </si>
  <si>
    <t>D20211231.977616</t>
  </si>
  <si>
    <t>D20211231.977652</t>
  </si>
  <si>
    <t>D20211231.977951</t>
  </si>
  <si>
    <t>D20211231.97804</t>
  </si>
  <si>
    <t>D20211231.978118</t>
  </si>
  <si>
    <t>D20211231.978417</t>
  </si>
  <si>
    <t>D20211231.978622</t>
  </si>
  <si>
    <t>D20211231.979133</t>
  </si>
  <si>
    <t>D20211231.979151</t>
  </si>
  <si>
    <t>D20211231.979357</t>
  </si>
  <si>
    <t>D20211231.979375</t>
  </si>
  <si>
    <t>D20211231.97943</t>
  </si>
  <si>
    <t>D20211231.979629</t>
  </si>
  <si>
    <t>D20211231.979759</t>
  </si>
  <si>
    <t>D20211231.980438</t>
  </si>
  <si>
    <t>D20211231.980531</t>
  </si>
  <si>
    <t>D20211231.980661</t>
  </si>
  <si>
    <t>D20211231.9807</t>
  </si>
  <si>
    <t>D20211231.980773</t>
  </si>
  <si>
    <t>D20211231.980951</t>
  </si>
  <si>
    <t>D20211231.980960</t>
  </si>
  <si>
    <t>D20211231.981275</t>
  </si>
  <si>
    <t>D20211231.981350</t>
  </si>
  <si>
    <t>D20211231.981453</t>
  </si>
  <si>
    <t>D20211231.982142</t>
  </si>
  <si>
    <t>D20211231.982348</t>
  </si>
  <si>
    <t>D20211231.982553</t>
  </si>
  <si>
    <t>D20211231.983055</t>
  </si>
  <si>
    <t>D20211231.983158</t>
  </si>
  <si>
    <t>D20211231.983457</t>
  </si>
  <si>
    <t>D20211231.98351</t>
  </si>
  <si>
    <t>D20211231.983550</t>
  </si>
  <si>
    <t>D20211231.984258</t>
  </si>
  <si>
    <t>D20211231.984351</t>
  </si>
  <si>
    <t>D20211231.984454</t>
  </si>
  <si>
    <t>D20211231.98463</t>
  </si>
  <si>
    <t>D20211231.984650</t>
  </si>
  <si>
    <t>D20211231.984856</t>
  </si>
  <si>
    <t>D20211231.985451</t>
  </si>
  <si>
    <t>D20211231.985479</t>
  </si>
  <si>
    <t>D20211231.986159</t>
  </si>
  <si>
    <t>D20211231.986551</t>
  </si>
  <si>
    <t>D20211231.986757</t>
  </si>
  <si>
    <t>D20211231.986935</t>
  </si>
  <si>
    <t>D20211231.987053</t>
  </si>
  <si>
    <t>D20211231.98717</t>
  </si>
  <si>
    <t>D20211231.987231</t>
  </si>
  <si>
    <t>D20211231.987259</t>
  </si>
  <si>
    <t>D20211231.987352</t>
  </si>
  <si>
    <t>D20211231.987576</t>
  </si>
  <si>
    <t>D20211231.987651</t>
  </si>
  <si>
    <t>D20211231.987848</t>
  </si>
  <si>
    <t>D20211231.988144</t>
  </si>
  <si>
    <t>D20211231.988153</t>
  </si>
  <si>
    <t>D20211231.988256</t>
  </si>
  <si>
    <t>D20211231.988452</t>
  </si>
  <si>
    <t>D20211231.989141</t>
  </si>
  <si>
    <t>D20211231.989347</t>
  </si>
  <si>
    <t>D20211231.989534</t>
  </si>
  <si>
    <t>D20211231.989730</t>
  </si>
  <si>
    <t>D20211231.989758</t>
  </si>
  <si>
    <t>D20211231.989851</t>
  </si>
  <si>
    <t>D20211231.990053</t>
  </si>
  <si>
    <t>D20211231.990352</t>
  </si>
  <si>
    <t>D20211231.990642</t>
  </si>
  <si>
    <t>D20211231.991078</t>
  </si>
  <si>
    <t>D20211231.991135</t>
  </si>
  <si>
    <t>D20211231.991340</t>
  </si>
  <si>
    <t>D20211231.991359</t>
  </si>
  <si>
    <t>D20211231.99143</t>
  </si>
  <si>
    <t>D20211231.991555</t>
  </si>
  <si>
    <t>D20211231.991621</t>
  </si>
  <si>
    <t>D20211231.991854</t>
  </si>
  <si>
    <t>D20211231.992851</t>
  </si>
  <si>
    <t>D20211231.993250</t>
  </si>
  <si>
    <t>D20211231.99376</t>
  </si>
  <si>
    <t>D20211231.99442</t>
  </si>
  <si>
    <t>D20211231.994435</t>
  </si>
  <si>
    <t>D20211231.994770</t>
  </si>
  <si>
    <t>D20211231.995076</t>
  </si>
  <si>
    <t>D20211231.995272</t>
  </si>
  <si>
    <t>D20211231.99536</t>
  </si>
  <si>
    <t>D20211231.9955</t>
  </si>
  <si>
    <t>D20211231.995517</t>
  </si>
  <si>
    <t>D20211231.995571</t>
  </si>
  <si>
    <t>D20211231.995674</t>
  </si>
  <si>
    <t>D20211231.995955</t>
  </si>
  <si>
    <t>D20211231.996260</t>
  </si>
  <si>
    <t>D20211231.997155</t>
  </si>
  <si>
    <t>D20211231.997557</t>
  </si>
  <si>
    <t>D20211231.997847</t>
  </si>
  <si>
    <t>D20211231.998358</t>
  </si>
  <si>
    <t>D20211231.99853</t>
  </si>
  <si>
    <t>D20211231.998648</t>
  </si>
  <si>
    <t>D20211231.998657</t>
  </si>
  <si>
    <t>D20211231.998844</t>
  </si>
  <si>
    <t>D20211231.999355</t>
  </si>
  <si>
    <t>D20211231.999935</t>
  </si>
  <si>
    <t>D20220331.1000052</t>
  </si>
  <si>
    <t>D20220331.1000276</t>
  </si>
  <si>
    <t>D20220331.1000641</t>
  </si>
  <si>
    <t>D20220331.1000856</t>
  </si>
  <si>
    <t>D20220331.1000959</t>
  </si>
  <si>
    <t>D20220331.1001059</t>
  </si>
  <si>
    <t>D20220331.1001152</t>
  </si>
  <si>
    <t>D20220331.1001639</t>
  </si>
  <si>
    <t>D20220331.1001648</t>
  </si>
  <si>
    <t>D20220331.1001853</t>
  </si>
  <si>
    <t>D20220331.100236</t>
  </si>
  <si>
    <t>D20220331.1002373</t>
  </si>
  <si>
    <t>D20220331.1002458</t>
  </si>
  <si>
    <t>D20220331.1002878</t>
  </si>
  <si>
    <t>D20220331.1002953</t>
  </si>
  <si>
    <t>D20220331.1003455</t>
  </si>
  <si>
    <t>D20220331.1003558</t>
  </si>
  <si>
    <t>D20220331.100357</t>
  </si>
  <si>
    <t>D20220331.1003839</t>
  </si>
  <si>
    <t>D20220331.1003950</t>
  </si>
  <si>
    <t>D20220331.1004256</t>
  </si>
  <si>
    <t>D20220331.1004470</t>
  </si>
  <si>
    <t>D20220331.1005075</t>
  </si>
  <si>
    <t>D20220331.1005552</t>
  </si>
  <si>
    <t>D20220331.100562</t>
  </si>
  <si>
    <t>D20220331.1005655</t>
  </si>
  <si>
    <t>D20220331.1005851</t>
  </si>
  <si>
    <t>D20220331.1006148</t>
  </si>
  <si>
    <t>D20220331.1006157</t>
  </si>
  <si>
    <t>D20220331.1006513</t>
  </si>
  <si>
    <t>D20220331.1006559</t>
  </si>
  <si>
    <t>D20220331.1006652</t>
  </si>
  <si>
    <t>D20220331.1007015</t>
  </si>
  <si>
    <t>D20220331.1007051</t>
  </si>
  <si>
    <t>D20220331.1007154</t>
  </si>
  <si>
    <t>D20220331.1007417</t>
  </si>
  <si>
    <t>D20220331.1007734</t>
  </si>
  <si>
    <t>D20220331.1007752</t>
  </si>
  <si>
    <t>D20220331.100777</t>
  </si>
  <si>
    <t>D20220331.1007819</t>
  </si>
  <si>
    <t>D20220331.1007873</t>
  </si>
  <si>
    <t>D20220331.1007930</t>
  </si>
  <si>
    <t>D20220331.1007958</t>
  </si>
  <si>
    <t>D20220331.1008076</t>
  </si>
  <si>
    <t>D20220331.1008151</t>
  </si>
  <si>
    <t>D20220331.1008209</t>
  </si>
  <si>
    <t>D20220331.100843</t>
  </si>
  <si>
    <t>D20220331.1008432</t>
  </si>
  <si>
    <t>D20220331.1008450</t>
  </si>
  <si>
    <t>D20220331.1008553</t>
  </si>
  <si>
    <t>D20220331.1008674</t>
  </si>
  <si>
    <t>D20220331.1008955</t>
  </si>
  <si>
    <t>D20220331.1009242</t>
  </si>
  <si>
    <t>D20220331.1009354</t>
  </si>
  <si>
    <t>D20220331.1009756</t>
  </si>
  <si>
    <t>D20220331.1009840</t>
  </si>
  <si>
    <t>D20220331.1010015</t>
  </si>
  <si>
    <t>D20220331.101019</t>
  </si>
  <si>
    <t>D20220331.101037</t>
  </si>
  <si>
    <t>D20220331.1010574</t>
  </si>
  <si>
    <t>D20220331.1011432</t>
  </si>
  <si>
    <t>D20220331.1011526</t>
  </si>
  <si>
    <t>D20220331.1011553</t>
  </si>
  <si>
    <t>D20220331.1011638</t>
  </si>
  <si>
    <t>D20220331.1011656</t>
  </si>
  <si>
    <t>D20220331.1011852</t>
  </si>
  <si>
    <t>D20220331.1011955</t>
  </si>
  <si>
    <t>D20220331.1012251</t>
  </si>
  <si>
    <t>D20220331.1012457</t>
  </si>
  <si>
    <t>D20220331.1012671</t>
  </si>
  <si>
    <t>D20220331.1013070</t>
  </si>
  <si>
    <t>D20220331.1013650</t>
  </si>
  <si>
    <t>D20220331.1013744</t>
  </si>
  <si>
    <t>D20220331.1014059</t>
  </si>
  <si>
    <t>D20220331.1014125</t>
  </si>
  <si>
    <t>D20220331.1014246</t>
  </si>
  <si>
    <t>D20220331.1014255</t>
  </si>
  <si>
    <t>D20220331.1014376</t>
  </si>
  <si>
    <t>D20220331.101439</t>
  </si>
  <si>
    <t>D20220331.1014451</t>
  </si>
  <si>
    <t>D20220331.1014554</t>
  </si>
  <si>
    <t>D20220331.1014657</t>
  </si>
  <si>
    <t>D20220331.1014853</t>
  </si>
  <si>
    <t>D20220331.1015252</t>
  </si>
  <si>
    <t>D20220331.1015270</t>
  </si>
  <si>
    <t>D20220331.1015458</t>
  </si>
  <si>
    <t>D20220331.1015467</t>
  </si>
  <si>
    <t>D20220331.1015560</t>
  </si>
  <si>
    <t>D20220331.1015832</t>
  </si>
  <si>
    <t>D20220331.1015841</t>
  </si>
  <si>
    <t>D20220331.1015850</t>
  </si>
  <si>
    <t>D20220331.1016174</t>
  </si>
  <si>
    <t>D20220331.1016231</t>
  </si>
  <si>
    <t>D20220331.1016259</t>
  </si>
  <si>
    <t>D20220331.1016558</t>
  </si>
  <si>
    <t>D20220331.101671</t>
  </si>
  <si>
    <t>D20220331.1016718</t>
  </si>
  <si>
    <t>D20220331.1016848</t>
  </si>
  <si>
    <t>D20220331.1016857</t>
  </si>
  <si>
    <t>D20220331.1016941</t>
  </si>
  <si>
    <t>D20220331.101738</t>
  </si>
  <si>
    <t>D20220331.1017425</t>
  </si>
  <si>
    <t>D20220331.1017555</t>
  </si>
  <si>
    <t>D20220331.1017564</t>
  </si>
  <si>
    <t>D20220331.1017854</t>
  </si>
  <si>
    <t>D20220331.1017939</t>
  </si>
  <si>
    <t>D20220331.1017957</t>
  </si>
  <si>
    <t>D20220331.1018927</t>
  </si>
  <si>
    <t>D20220331.101952</t>
  </si>
  <si>
    <t>D20220331.102333</t>
  </si>
  <si>
    <t>D20220331.102342</t>
  </si>
  <si>
    <t>D20220331.10250</t>
  </si>
  <si>
    <t>D20220331.102539</t>
  </si>
  <si>
    <t>D20220331.102557</t>
  </si>
  <si>
    <t>D20220331.102874</t>
  </si>
  <si>
    <t>D20220331.103134</t>
  </si>
  <si>
    <t>D20220331.104234</t>
  </si>
  <si>
    <t>D20220331.104542</t>
  </si>
  <si>
    <t>D20220331.104971</t>
  </si>
  <si>
    <t>D20220331.105026</t>
  </si>
  <si>
    <t>D20220331.105473</t>
  </si>
  <si>
    <t>D20220331.105530</t>
  </si>
  <si>
    <t>D20220331.106359</t>
  </si>
  <si>
    <t>D20220331.106452</t>
  </si>
  <si>
    <t>D20220331.106676</t>
  </si>
  <si>
    <t>D20220331.107244</t>
  </si>
  <si>
    <t>D20220331.107459</t>
  </si>
  <si>
    <t>D20220331.107570</t>
  </si>
  <si>
    <t>D20220331.107758</t>
  </si>
  <si>
    <t>D20220331.108072</t>
  </si>
  <si>
    <t>D20220331.108269</t>
  </si>
  <si>
    <t>D20220331.10849</t>
  </si>
  <si>
    <t>D20220331.108652</t>
  </si>
  <si>
    <t>D20220331.108746</t>
  </si>
  <si>
    <t>D20220331.108951</t>
  </si>
  <si>
    <t>D20220331.109136</t>
  </si>
  <si>
    <t>D20220331.109154</t>
  </si>
  <si>
    <t>D20220331.109453</t>
  </si>
  <si>
    <t>D20220331.109574</t>
  </si>
  <si>
    <t>D20220331.109659</t>
  </si>
  <si>
    <t>D20220331.110413</t>
  </si>
  <si>
    <t>D20220331.110936</t>
  </si>
  <si>
    <t>D20220331.110945</t>
  </si>
  <si>
    <t>D20220331.110972</t>
  </si>
  <si>
    <t>D20220331.111157</t>
  </si>
  <si>
    <t>D20220331.111205</t>
  </si>
  <si>
    <t>D20220331.11145</t>
  </si>
  <si>
    <t>D20220331.111942</t>
  </si>
  <si>
    <t>D20220331.111979</t>
  </si>
  <si>
    <t>D20220331.112163</t>
  </si>
  <si>
    <t>D20220331.112332</t>
  </si>
  <si>
    <t>D20220331.112510</t>
  </si>
  <si>
    <t>D20220331.112556</t>
  </si>
  <si>
    <t>D20220331.112837</t>
  </si>
  <si>
    <t>D20220331.113003</t>
  </si>
  <si>
    <t>D20220331.113030</t>
  </si>
  <si>
    <t>D20220331.113441</t>
  </si>
  <si>
    <t>D20220331.113601</t>
  </si>
  <si>
    <t>D20220331.113740</t>
  </si>
  <si>
    <t>D20220331.114149</t>
  </si>
  <si>
    <t>D20220331.114260</t>
  </si>
  <si>
    <t>D20220331.114457</t>
  </si>
  <si>
    <t>D20220331.114774</t>
  </si>
  <si>
    <t>D20220331.114840</t>
  </si>
  <si>
    <t>D20220331.114859</t>
  </si>
  <si>
    <t>D20220331.115146</t>
  </si>
  <si>
    <t>D20220331.1155</t>
  </si>
  <si>
    <t>D20220331.115575</t>
  </si>
  <si>
    <t>D20220331.1157415</t>
  </si>
  <si>
    <t>D20220331.1158878</t>
  </si>
  <si>
    <t>D20220331.1160509</t>
  </si>
  <si>
    <t>D20220331.1161216</t>
  </si>
  <si>
    <t>D20220331.1162017</t>
  </si>
  <si>
    <t>D20220331.1163283</t>
  </si>
  <si>
    <t>D20220331.116358</t>
  </si>
  <si>
    <t>D20220331.11640</t>
  </si>
  <si>
    <t>D20220331.116554</t>
  </si>
  <si>
    <t>D20220331.116741</t>
  </si>
  <si>
    <t>D20220331.1169650</t>
  </si>
  <si>
    <t>D20220331.117038</t>
  </si>
  <si>
    <t>D20220331.117074</t>
  </si>
  <si>
    <t>D20220331.117458</t>
  </si>
  <si>
    <t>D20220331.1176881</t>
  </si>
  <si>
    <t>D20220331.1176920</t>
  </si>
  <si>
    <t>D20220331.117775</t>
  </si>
  <si>
    <t>D20220331.118156</t>
  </si>
  <si>
    <t>D20220331.11837</t>
  </si>
  <si>
    <t>D20220331.118660</t>
  </si>
  <si>
    <t>D20220331.1186965</t>
  </si>
  <si>
    <t>D20220331.1187001</t>
  </si>
  <si>
    <t>D20220331.118736</t>
  </si>
  <si>
    <t>D20220331.1187551</t>
  </si>
  <si>
    <t>D20220331.1188772</t>
  </si>
  <si>
    <t>D20220331.1188987</t>
  </si>
  <si>
    <t>D20220331.1190476</t>
  </si>
  <si>
    <t>D20220331.1191352</t>
  </si>
  <si>
    <t>D20220331.119153</t>
  </si>
  <si>
    <t>D20220331.119528</t>
  </si>
  <si>
    <t>D20220331.119779</t>
  </si>
  <si>
    <t>D20220331.119872</t>
  </si>
  <si>
    <t>D20220331.12030</t>
  </si>
  <si>
    <t>D20220331.120476</t>
  </si>
  <si>
    <t>D20220331.120542</t>
  </si>
  <si>
    <t>D20220331.120609</t>
  </si>
  <si>
    <t>D20220331.120953</t>
  </si>
  <si>
    <t>D20220331.1211371</t>
  </si>
  <si>
    <t>D20220331.12142</t>
  </si>
  <si>
    <t>D20220331.1216022</t>
  </si>
  <si>
    <t>D20220331.1216321</t>
  </si>
  <si>
    <t>D20220331.121642</t>
  </si>
  <si>
    <t>D20220331.121651</t>
  </si>
  <si>
    <t>D20220331.1216826</t>
  </si>
  <si>
    <t>D20220331.1218446</t>
  </si>
  <si>
    <t>D20220331.121914</t>
  </si>
  <si>
    <t>D20220331.122153</t>
  </si>
  <si>
    <t>D20220331.1222519</t>
  </si>
  <si>
    <t>D20220331.1222948</t>
  </si>
  <si>
    <t>D20220331.122546</t>
  </si>
  <si>
    <t>D20220331.1225752</t>
  </si>
  <si>
    <t>D20220331.1225761</t>
  </si>
  <si>
    <t>D20220331.1225798</t>
  </si>
  <si>
    <t>D20220331.1228034</t>
  </si>
  <si>
    <t>D20220331.122854</t>
  </si>
  <si>
    <t>D20220331.123075</t>
  </si>
  <si>
    <t>D20220331.12311</t>
  </si>
  <si>
    <t>D20220331.123374</t>
  </si>
  <si>
    <t>D20220331.124344</t>
  </si>
  <si>
    <t>D20220331.124830</t>
  </si>
  <si>
    <t>D20220331.125154</t>
  </si>
  <si>
    <t>D20220331.125855</t>
  </si>
  <si>
    <t>D20220331.125873</t>
  </si>
  <si>
    <t>D20220331.126012</t>
  </si>
  <si>
    <t>D20220331.126049</t>
  </si>
  <si>
    <t>D20220331.126375</t>
  </si>
  <si>
    <t>D20220331.12647</t>
  </si>
  <si>
    <t>D20220331.126553</t>
  </si>
  <si>
    <t>D20220331.12656</t>
  </si>
  <si>
    <t>D20220331.126834</t>
  </si>
  <si>
    <t>D20220331.127055</t>
  </si>
  <si>
    <t>D20220331.127224</t>
  </si>
  <si>
    <t>D20220331.128258</t>
  </si>
  <si>
    <t>D20220331.128904</t>
  </si>
  <si>
    <t>D20220331.1293078</t>
  </si>
  <si>
    <t>D20220331.129349</t>
  </si>
  <si>
    <t>D20220331.129358</t>
  </si>
  <si>
    <t>D20220331.12946</t>
  </si>
  <si>
    <t>D20220331.129479</t>
  </si>
  <si>
    <t>D20220331.129732</t>
  </si>
  <si>
    <t>D20220331.129853</t>
  </si>
  <si>
    <t>D20220331.129910</t>
  </si>
  <si>
    <t>D20220331.130345</t>
  </si>
  <si>
    <t>D20220331.130541</t>
  </si>
  <si>
    <t>D20220331.130813</t>
  </si>
  <si>
    <t>D20220331.13103</t>
  </si>
  <si>
    <t>D20220331.131034</t>
  </si>
  <si>
    <t>D20220331.131173</t>
  </si>
  <si>
    <t>D20220331.131436</t>
  </si>
  <si>
    <t>D20220331.131717</t>
  </si>
  <si>
    <t>D20220331.131940</t>
  </si>
  <si>
    <t>D20220331.132107</t>
  </si>
  <si>
    <t>D20220331.132451</t>
  </si>
  <si>
    <t>D20220331.13251</t>
  </si>
  <si>
    <t>D20220331.132778</t>
  </si>
  <si>
    <t>D20220331.132938</t>
  </si>
  <si>
    <t>D20220331.133579</t>
  </si>
  <si>
    <t>D20220331.133850</t>
  </si>
  <si>
    <t>D20220331.133971</t>
  </si>
  <si>
    <t>D20220331.134156</t>
  </si>
  <si>
    <t>D20220331.134437</t>
  </si>
  <si>
    <t>D20220331.134455</t>
  </si>
  <si>
    <t>D20220331.13457</t>
  </si>
  <si>
    <t>D20220331.134848</t>
  </si>
  <si>
    <t>D20220331.1351</t>
  </si>
  <si>
    <t>D20220331.1356768</t>
  </si>
  <si>
    <t>D20220331.135836</t>
  </si>
  <si>
    <t>D20220331.135854</t>
  </si>
  <si>
    <t>D20220331.136048</t>
  </si>
  <si>
    <t>D20220331.136338</t>
  </si>
  <si>
    <t>D20220331.136459</t>
  </si>
  <si>
    <t>D20220331.136655</t>
  </si>
  <si>
    <t>D20220331.1369870</t>
  </si>
  <si>
    <t>D20220331.137205</t>
  </si>
  <si>
    <t>D20220331.137447</t>
  </si>
  <si>
    <t>D20220331.137456</t>
  </si>
  <si>
    <t>D20220331.137559</t>
  </si>
  <si>
    <t>D20220331.137643</t>
  </si>
  <si>
    <t>D20220331.137652</t>
  </si>
  <si>
    <t>D20220331.137915</t>
  </si>
  <si>
    <t>D20220331.138051</t>
  </si>
  <si>
    <t>D20220331.138257</t>
  </si>
  <si>
    <t>D20220331.138556</t>
  </si>
  <si>
    <t>D20220331.1386251</t>
  </si>
  <si>
    <t>D20220331.1387203</t>
  </si>
  <si>
    <t>D20220331.1387605</t>
  </si>
  <si>
    <t>D20220331.139133</t>
  </si>
  <si>
    <t>D20220331.1391778</t>
  </si>
  <si>
    <t>D20220331.1394621</t>
  </si>
  <si>
    <t>D20220331.1394676</t>
  </si>
  <si>
    <t>D20220331.139478</t>
  </si>
  <si>
    <t>D20220331.139553</t>
  </si>
  <si>
    <t>D20220331.139656</t>
  </si>
  <si>
    <t>D20220331.1396764</t>
  </si>
  <si>
    <t>D20220331.139740</t>
  </si>
  <si>
    <t>D20220331.1397471</t>
  </si>
  <si>
    <t>D20220331.139834</t>
  </si>
  <si>
    <t>D20220331.139843</t>
  </si>
  <si>
    <t>D20220331.140157</t>
  </si>
  <si>
    <t>D20220331.1402384</t>
  </si>
  <si>
    <t>D20220331.140362</t>
  </si>
  <si>
    <t>D20220331.1404481</t>
  </si>
  <si>
    <t>D20220331.1404883</t>
  </si>
  <si>
    <t>D20220331.140634</t>
  </si>
  <si>
    <t>D20220331.141211</t>
  </si>
  <si>
    <t>D20220331.1412712</t>
  </si>
  <si>
    <t>D20220331.141341</t>
  </si>
  <si>
    <t>D20220331.141350</t>
  </si>
  <si>
    <t>D20220331.1414819</t>
  </si>
  <si>
    <t>D20220331.14155</t>
  </si>
  <si>
    <t>D20220331.141556</t>
  </si>
  <si>
    <t>D20220331.1416279</t>
  </si>
  <si>
    <t>D20220331.141677</t>
  </si>
  <si>
    <t>D20220331.1418255</t>
  </si>
  <si>
    <t>D20220331.141958</t>
  </si>
  <si>
    <t>D20220331.142049</t>
  </si>
  <si>
    <t>D20220331.142179</t>
  </si>
  <si>
    <t>D20220331.1429028</t>
  </si>
  <si>
    <t>D20220331.142955</t>
  </si>
  <si>
    <t>D20220331.143372</t>
  </si>
  <si>
    <t>D20220331.1435092</t>
  </si>
  <si>
    <t>D20220331.1436071</t>
  </si>
  <si>
    <t>D20220331.1436204</t>
  </si>
  <si>
    <t>D20220331.143662</t>
  </si>
  <si>
    <t>D20220331.143859</t>
  </si>
  <si>
    <t>D20220331.143952</t>
  </si>
  <si>
    <t>D20220331.1440117</t>
  </si>
  <si>
    <t>D20220331.144034</t>
  </si>
  <si>
    <t>D20220331.144052</t>
  </si>
  <si>
    <t>D20220331.144155</t>
  </si>
  <si>
    <t>D20220331.1443266</t>
  </si>
  <si>
    <t>D20220331.1444021</t>
  </si>
  <si>
    <t>D20220331.1445943</t>
  </si>
  <si>
    <t>D20220331.144678</t>
  </si>
  <si>
    <t>D20220331.1447639</t>
  </si>
  <si>
    <t>D20220331.144856</t>
  </si>
  <si>
    <t>D20220331.144913</t>
  </si>
  <si>
    <t>D20220331.145059</t>
  </si>
  <si>
    <t>D20220331.1454</t>
  </si>
  <si>
    <t>D20220331.145545</t>
  </si>
  <si>
    <t>D20220331.145554</t>
  </si>
  <si>
    <t>D20220331.1456501</t>
  </si>
  <si>
    <t>D20220331.145741</t>
  </si>
  <si>
    <t>D20220331.145844</t>
  </si>
  <si>
    <t>D20220331.1458608</t>
  </si>
  <si>
    <t>D20220331.1459717</t>
  </si>
  <si>
    <t>D20220331.1459735</t>
  </si>
  <si>
    <t>D20220331.1459799</t>
  </si>
  <si>
    <t>D20220331.146056</t>
  </si>
  <si>
    <t>D20220331.1462986</t>
  </si>
  <si>
    <t>D20220331.14650</t>
  </si>
  <si>
    <t>D20220331.146663</t>
  </si>
  <si>
    <t>D20220331.146672</t>
  </si>
  <si>
    <t>D20220331.1469677</t>
  </si>
  <si>
    <t>D20220331.1470150</t>
  </si>
  <si>
    <t>D20220331.1474309</t>
  </si>
  <si>
    <t>D20220331.14753</t>
  </si>
  <si>
    <t>D20220331.147651</t>
  </si>
  <si>
    <t>D20220331.147679</t>
  </si>
  <si>
    <t>D20220331.1478231</t>
  </si>
  <si>
    <t>D20220331.147857</t>
  </si>
  <si>
    <t>D20220331.147923</t>
  </si>
  <si>
    <t>D20220331.1479470</t>
  </si>
  <si>
    <t>D20220331.148171</t>
  </si>
  <si>
    <t>D20220331.1481745</t>
  </si>
  <si>
    <t>D20220331.1481754</t>
  </si>
  <si>
    <t>D20220331.148238</t>
  </si>
  <si>
    <t>D20220331.148340</t>
  </si>
  <si>
    <t>D20220331.148470</t>
  </si>
  <si>
    <t>D20220331.14865</t>
  </si>
  <si>
    <t>D20220331.148715</t>
  </si>
  <si>
    <t>D20220331.148809</t>
  </si>
  <si>
    <t>D20220331.148920</t>
  </si>
  <si>
    <t>D20220331.149150</t>
  </si>
  <si>
    <t>D20220331.1492817</t>
  </si>
  <si>
    <t>D20220331.1493319</t>
  </si>
  <si>
    <t>D20220331.1494482</t>
  </si>
  <si>
    <t>D20220331.1494914</t>
  </si>
  <si>
    <t>D20220331.14977</t>
  </si>
  <si>
    <t>D20220331.150035</t>
  </si>
  <si>
    <t>D20220331.150044</t>
  </si>
  <si>
    <t>D20220331.150727</t>
  </si>
  <si>
    <t>D20220331.151546</t>
  </si>
  <si>
    <t>D20220331.151957</t>
  </si>
  <si>
    <t>D20220331.152057</t>
  </si>
  <si>
    <t>D20220331.152253</t>
  </si>
  <si>
    <t>D20220331.152431</t>
  </si>
  <si>
    <t>D20220331.152440</t>
  </si>
  <si>
    <t>D20220331.153054</t>
  </si>
  <si>
    <t>D20220331.153353</t>
  </si>
  <si>
    <t>D20220331.154154</t>
  </si>
  <si>
    <t>D20220331.154770</t>
  </si>
  <si>
    <t>D20220331.155759</t>
  </si>
  <si>
    <t>D20220331.156457</t>
  </si>
  <si>
    <t>D20220331.156635</t>
  </si>
  <si>
    <t>D20220331.156970</t>
  </si>
  <si>
    <t>D20220331.157155</t>
  </si>
  <si>
    <t>D20220331.157379</t>
  </si>
  <si>
    <t>D20220331.157650</t>
  </si>
  <si>
    <t>D20220331.157744</t>
  </si>
  <si>
    <t>D20220331.157856</t>
  </si>
  <si>
    <t>D20220331.158376</t>
  </si>
  <si>
    <t>D20220331.158741</t>
  </si>
  <si>
    <t>D20220331.159636</t>
  </si>
  <si>
    <t>D20220331.159645</t>
  </si>
  <si>
    <t>D20220331.159953</t>
  </si>
  <si>
    <t>D20220331.159971</t>
  </si>
  <si>
    <t>D20220331.160360</t>
  </si>
  <si>
    <t>D20220331.160454</t>
  </si>
  <si>
    <t>D20220331.160650</t>
  </si>
  <si>
    <t>D20220331.160959</t>
  </si>
  <si>
    <t>D20220331.161273</t>
  </si>
  <si>
    <t>D20220331.161602</t>
  </si>
  <si>
    <t>D20220331.162337</t>
  </si>
  <si>
    <t>D20220331.1629903</t>
  </si>
  <si>
    <t>D20220331.163343</t>
  </si>
  <si>
    <t>D20220331.163549</t>
  </si>
  <si>
    <t>D20220331.163857</t>
  </si>
  <si>
    <t>D20220331.164153</t>
  </si>
  <si>
    <t>D20220331.164331</t>
  </si>
  <si>
    <t>D20220331.164377</t>
  </si>
  <si>
    <t>D20220331.164957</t>
  </si>
  <si>
    <t>D20220331.164975</t>
  </si>
  <si>
    <t>D20220331.16551</t>
  </si>
  <si>
    <t>D20220331.165628</t>
  </si>
  <si>
    <t>D20220331.165758</t>
  </si>
  <si>
    <t>D20220331.166111</t>
  </si>
  <si>
    <t>D20220331.166531</t>
  </si>
  <si>
    <t>D20220331.166652</t>
  </si>
  <si>
    <t>D20220331.166849</t>
  </si>
  <si>
    <t>D20220331.1669</t>
  </si>
  <si>
    <t>D20220331.167453</t>
  </si>
  <si>
    <t>D20220331.167752</t>
  </si>
  <si>
    <t>D20220331.168357</t>
  </si>
  <si>
    <t>D20220331.168571</t>
  </si>
  <si>
    <t>D20220331.169327</t>
  </si>
  <si>
    <t>D20220331.169354</t>
  </si>
  <si>
    <t>D20220331.169653</t>
  </si>
  <si>
    <t>D20220331.169756</t>
  </si>
  <si>
    <t>D20220331.170257</t>
  </si>
  <si>
    <t>D20220331.170275</t>
  </si>
  <si>
    <t>D20220331.170332</t>
  </si>
  <si>
    <t>D20220331.17110</t>
  </si>
  <si>
    <t>D20220331.171133</t>
  </si>
  <si>
    <t>D20220331.17147</t>
  </si>
  <si>
    <t>D20220331.171656</t>
  </si>
  <si>
    <t>D20220331.171759</t>
  </si>
  <si>
    <t>D20220331.171768</t>
  </si>
  <si>
    <t>D20220331.1718188</t>
  </si>
  <si>
    <t>D20220331.1718469</t>
  </si>
  <si>
    <t>D20220331.172251</t>
  </si>
  <si>
    <t>D20220331.172457</t>
  </si>
  <si>
    <t>D20220331.172475</t>
  </si>
  <si>
    <t>D20220331.17259</t>
  </si>
  <si>
    <t>D20220331.172859</t>
  </si>
  <si>
    <t>D20220331.173306</t>
  </si>
  <si>
    <t>D20220331.173342</t>
  </si>
  <si>
    <t>D20220331.173557</t>
  </si>
  <si>
    <t>D20220331.173575</t>
  </si>
  <si>
    <t>D20220331.173641</t>
  </si>
  <si>
    <t>D20220331.173959</t>
  </si>
  <si>
    <t>D20220331.174321</t>
  </si>
  <si>
    <t>D20220331.174367</t>
  </si>
  <si>
    <t>D20220331.174572</t>
  </si>
  <si>
    <t>D20220331.175056</t>
  </si>
  <si>
    <t>D20220331.175140</t>
  </si>
  <si>
    <t>D20220331.175458</t>
  </si>
  <si>
    <t>D20220331.175609</t>
  </si>
  <si>
    <t>D20220331.176101</t>
  </si>
  <si>
    <t>D20220331.176325</t>
  </si>
  <si>
    <t>D20220331.176437</t>
  </si>
  <si>
    <t>D20220331.176464</t>
  </si>
  <si>
    <t>D20220331.176642</t>
  </si>
  <si>
    <t>D20220331.177135</t>
  </si>
  <si>
    <t>D20220331.177443</t>
  </si>
  <si>
    <t>D20220331.177500</t>
  </si>
  <si>
    <t>D20220331.177555</t>
  </si>
  <si>
    <t>D20220331.177751</t>
  </si>
  <si>
    <t>D20220331.177920</t>
  </si>
  <si>
    <t>D20220331.178150</t>
  </si>
  <si>
    <t>D20220331.178244</t>
  </si>
  <si>
    <t>D20220331.178356</t>
  </si>
  <si>
    <t>D20220331.178851</t>
  </si>
  <si>
    <t>D20220331.179148</t>
  </si>
  <si>
    <t>D20220331.179335</t>
  </si>
  <si>
    <t>D20220331.17950</t>
  </si>
  <si>
    <t>D20220331.179700</t>
  </si>
  <si>
    <t>D20220331.17978</t>
  </si>
  <si>
    <t>D20220331.180144</t>
  </si>
  <si>
    <t>D20220331.18050</t>
  </si>
  <si>
    <t>D20220331.180537</t>
  </si>
  <si>
    <t>D20220331.180845</t>
  </si>
  <si>
    <t>D20220331.181963</t>
  </si>
  <si>
    <t>D20220331.1820979</t>
  </si>
  <si>
    <t>D20220331.182951</t>
  </si>
  <si>
    <t>D20220331.183668</t>
  </si>
  <si>
    <t>D20220331.1836701</t>
  </si>
  <si>
    <t>D20220331.183770</t>
  </si>
  <si>
    <t>D20220331.183958</t>
  </si>
  <si>
    <t>D20220331.1842065</t>
  </si>
  <si>
    <t>D20220331.184656</t>
  </si>
  <si>
    <t>D20220331.184759</t>
  </si>
  <si>
    <t>D20220331.185251</t>
  </si>
  <si>
    <t>D20220331.1852569</t>
  </si>
  <si>
    <t>D20220331.185448</t>
  </si>
  <si>
    <t>D20220331.1856</t>
  </si>
  <si>
    <t>D20220331.185859</t>
  </si>
  <si>
    <t>D20220331.186221</t>
  </si>
  <si>
    <t>D20220331.1863097</t>
  </si>
  <si>
    <t>D20220331.1864197</t>
  </si>
  <si>
    <t>D20220331.186548</t>
  </si>
  <si>
    <t>D20220331.186717</t>
  </si>
  <si>
    <t>D20220331.186744</t>
  </si>
  <si>
    <t>D20220331.1867983</t>
  </si>
  <si>
    <t>D20220331.1872941</t>
  </si>
  <si>
    <t>D20220331.1872996</t>
  </si>
  <si>
    <t>D20220331.187648</t>
  </si>
  <si>
    <t>D20220331.1879016</t>
  </si>
  <si>
    <t>D20220331.187947</t>
  </si>
  <si>
    <t>D20220331.188056</t>
  </si>
  <si>
    <t>D20220331.188177</t>
  </si>
  <si>
    <t>D20220331.18827</t>
  </si>
  <si>
    <t>D20220331.1883321</t>
  </si>
  <si>
    <t>D20220331.18836</t>
  </si>
  <si>
    <t>D20220331.188430</t>
  </si>
  <si>
    <t>D20220331.188449</t>
  </si>
  <si>
    <t>D20220331.18854</t>
  </si>
  <si>
    <t>D20220331.1885932</t>
  </si>
  <si>
    <t>D20220331.188720</t>
  </si>
  <si>
    <t>D20220331.188739</t>
  </si>
  <si>
    <t>D20220331.188917</t>
  </si>
  <si>
    <t>D20220331.1890525</t>
  </si>
  <si>
    <t>D20220331.189129</t>
  </si>
  <si>
    <t>D20220331.1892154</t>
  </si>
  <si>
    <t>D20220331.1893049</t>
  </si>
  <si>
    <t>D20220331.189745</t>
  </si>
  <si>
    <t>D20220331.189950</t>
  </si>
  <si>
    <t>D20220331.190563</t>
  </si>
  <si>
    <t>D20220331.190648</t>
  </si>
  <si>
    <t>D20220331.190947</t>
  </si>
  <si>
    <t>D20220331.190956</t>
  </si>
  <si>
    <t>D20220331.191355</t>
  </si>
  <si>
    <t>D20220331.1914421</t>
  </si>
  <si>
    <t>D20220331.1917301</t>
  </si>
  <si>
    <t>D20220331.1918344</t>
  </si>
  <si>
    <t>D20220331.191935</t>
  </si>
  <si>
    <t>D20220331.192147</t>
  </si>
  <si>
    <t>D20220331.192558</t>
  </si>
  <si>
    <t>D20220331.192651</t>
  </si>
  <si>
    <t>D20220331.192857</t>
  </si>
  <si>
    <t>D20220331.1929247</t>
  </si>
  <si>
    <t>D20220331.193162</t>
  </si>
  <si>
    <t>D20220331.193247</t>
  </si>
  <si>
    <t>D20220331.193537</t>
  </si>
  <si>
    <t>D20220331.19356</t>
  </si>
  <si>
    <t>D20220331.193649</t>
  </si>
  <si>
    <t>D20220331.193809</t>
  </si>
  <si>
    <t>D20220331.1940747</t>
  </si>
  <si>
    <t>D20220331.194440</t>
  </si>
  <si>
    <t>D20220331.1945247</t>
  </si>
  <si>
    <t>D20220331.194570</t>
  </si>
  <si>
    <t>D20220331.194936</t>
  </si>
  <si>
    <t>D20220331.195111</t>
  </si>
  <si>
    <t>D20220331.195157</t>
  </si>
  <si>
    <t>D20220331.195456</t>
  </si>
  <si>
    <t>D20220331.196752</t>
  </si>
  <si>
    <t>D20220331.196800</t>
  </si>
  <si>
    <t>D20220331.197142</t>
  </si>
  <si>
    <t>D20220331.197254</t>
  </si>
  <si>
    <t>D20220331.197302</t>
  </si>
  <si>
    <t>D20220331.197478</t>
  </si>
  <si>
    <t>D20220331.197759</t>
  </si>
  <si>
    <t>D20220331.198073</t>
  </si>
  <si>
    <t>D20220331.198149</t>
  </si>
  <si>
    <t>D20220331.198251</t>
  </si>
  <si>
    <t>D20220331.198961</t>
  </si>
  <si>
    <t>D20220331.199137</t>
  </si>
  <si>
    <t>D20220331.199351</t>
  </si>
  <si>
    <t>D20220331.19936</t>
  </si>
  <si>
    <t>D20220331.199436</t>
  </si>
  <si>
    <t>D20220331.199463</t>
  </si>
  <si>
    <t>D20220331.19972</t>
  </si>
  <si>
    <t>D20220331.200042</t>
  </si>
  <si>
    <t>D20220331.2002222</t>
  </si>
  <si>
    <t>D20220331.200378</t>
  </si>
  <si>
    <t>D20220331.200435</t>
  </si>
  <si>
    <t>D20220331.20053</t>
  </si>
  <si>
    <t>D20220331.2006024</t>
  </si>
  <si>
    <t>D20220331.2007991</t>
  </si>
  <si>
    <t>D20220331.2009605</t>
  </si>
  <si>
    <t>D20220331.2010722</t>
  </si>
  <si>
    <t>D20220331.201254</t>
  </si>
  <si>
    <t>D20220331.201834</t>
  </si>
  <si>
    <t>D20220331.202514</t>
  </si>
  <si>
    <t>D20220331.202541</t>
  </si>
  <si>
    <t>D20220331.202907</t>
  </si>
  <si>
    <t>D20220331.203043</t>
  </si>
  <si>
    <t>D20220331.203052</t>
  </si>
  <si>
    <t>D20220331.203575</t>
  </si>
  <si>
    <t>D20220331.2037185</t>
  </si>
  <si>
    <t>D20220331.204004</t>
  </si>
  <si>
    <t>D20220331.204077</t>
  </si>
  <si>
    <t>D20220331.204237</t>
  </si>
  <si>
    <t>D20220331.2044811</t>
  </si>
  <si>
    <t>D20220331.2044820</t>
  </si>
  <si>
    <t>D20220331.204826</t>
  </si>
  <si>
    <t>D20220331.2051127</t>
  </si>
  <si>
    <t>D20220331.205243</t>
  </si>
  <si>
    <t>D20220331.205346</t>
  </si>
  <si>
    <t>D20220331.205458</t>
  </si>
  <si>
    <t>D20220331.205542</t>
  </si>
  <si>
    <t>D20220331.2059990</t>
  </si>
  <si>
    <t>D20220331.206156</t>
  </si>
  <si>
    <t>D20220331.206174</t>
  </si>
  <si>
    <t>D20220331.20633</t>
  </si>
  <si>
    <t>D20220331.206473</t>
  </si>
  <si>
    <t>D20220331.206772</t>
  </si>
  <si>
    <t>D20220331.2068107</t>
  </si>
  <si>
    <t>D20220331.206950</t>
  </si>
  <si>
    <t>D20220331.207041</t>
  </si>
  <si>
    <t>D20220331.207050</t>
  </si>
  <si>
    <t>D20220331.207452</t>
  </si>
  <si>
    <t>D20220331.207470</t>
  </si>
  <si>
    <t>D20220331.207555</t>
  </si>
  <si>
    <t>D20220331.2078290</t>
  </si>
  <si>
    <t>D20220331.207845</t>
  </si>
  <si>
    <t>D20220331.207872</t>
  </si>
  <si>
    <t>D20220331.207957</t>
  </si>
  <si>
    <t>D20220331.208057</t>
  </si>
  <si>
    <t>D20220331.208244</t>
  </si>
  <si>
    <t>D20220331.208347</t>
  </si>
  <si>
    <t>D20220331.208440</t>
  </si>
  <si>
    <t>D20220331.208459</t>
  </si>
  <si>
    <t>D20220331.20857</t>
  </si>
  <si>
    <t>D20220331.208570</t>
  </si>
  <si>
    <t>D20220331.208655</t>
  </si>
  <si>
    <t>D20220331.208972</t>
  </si>
  <si>
    <t>D20220331.209148</t>
  </si>
  <si>
    <t>D20220331.209362</t>
  </si>
  <si>
    <t>D20220331.209559</t>
  </si>
  <si>
    <t>D20220331.209858</t>
  </si>
  <si>
    <t>D20220331.210238</t>
  </si>
  <si>
    <t>D20220331.210256</t>
  </si>
  <si>
    <t>D20220331.210434</t>
  </si>
  <si>
    <t>D20220331.2107181</t>
  </si>
  <si>
    <t>D20220331.2107341</t>
  </si>
  <si>
    <t>D20220331.210779</t>
  </si>
  <si>
    <t>D20220331.211114</t>
  </si>
  <si>
    <t>D20220331.211271</t>
  </si>
  <si>
    <t>D20220331.211338</t>
  </si>
  <si>
    <t>D20220331.211851</t>
  </si>
  <si>
    <t>D20220331.2119773</t>
  </si>
  <si>
    <t>D20220331.212018</t>
  </si>
  <si>
    <t>D20220331.2121196</t>
  </si>
  <si>
    <t>D20220331.2122997</t>
  </si>
  <si>
    <t>D20220331.212335</t>
  </si>
  <si>
    <t>D20220331.212344</t>
  </si>
  <si>
    <t>D20220331.2123930</t>
  </si>
  <si>
    <t>D20220331.212465</t>
  </si>
  <si>
    <t>D20220331.212522</t>
  </si>
  <si>
    <t>D20220331.21256</t>
  </si>
  <si>
    <t>D20220331.212577</t>
  </si>
  <si>
    <t>D20220331.2132594</t>
  </si>
  <si>
    <t>D20220331.2132941</t>
  </si>
  <si>
    <t>D20220331.213471</t>
  </si>
  <si>
    <t>D20220331.213538</t>
  </si>
  <si>
    <t>D20220331.21359</t>
  </si>
  <si>
    <t>D20220331.213912</t>
  </si>
  <si>
    <t>D20220331.213958</t>
  </si>
  <si>
    <t>D20220331.2140348</t>
  </si>
  <si>
    <t>D20220331.214106</t>
  </si>
  <si>
    <t>D20220331.2142155</t>
  </si>
  <si>
    <t>D20220331.214414</t>
  </si>
  <si>
    <t>D20220331.214722</t>
  </si>
  <si>
    <t>D20220331.214807</t>
  </si>
  <si>
    <t>D20220331.214843</t>
  </si>
  <si>
    <t>D20220331.215345</t>
  </si>
  <si>
    <t>D20220331.215354</t>
  </si>
  <si>
    <t>D20220331.215653</t>
  </si>
  <si>
    <t>D20220331.215662</t>
  </si>
  <si>
    <t>D20220331.215710</t>
  </si>
  <si>
    <t>D20220331.2161</t>
  </si>
  <si>
    <t>D20220331.216164</t>
  </si>
  <si>
    <t>D20220331.216230</t>
  </si>
  <si>
    <t>D20220331.2163477</t>
  </si>
  <si>
    <t>D20220331.2164111</t>
  </si>
  <si>
    <t>D20220331.21658</t>
  </si>
  <si>
    <t>D20220331.216922</t>
  </si>
  <si>
    <t>D20220331.217059</t>
  </si>
  <si>
    <t>D20220331.218131</t>
  </si>
  <si>
    <t>D20220331.218261</t>
  </si>
  <si>
    <t>D20220331.2182786</t>
  </si>
  <si>
    <t>D20220331.218850</t>
  </si>
  <si>
    <t>D20220331.218878</t>
  </si>
  <si>
    <t>D20220331.219044</t>
  </si>
  <si>
    <t>D20220331.2193616</t>
  </si>
  <si>
    <t>D20220331.219651</t>
  </si>
  <si>
    <t>D20220331.219679</t>
  </si>
  <si>
    <t>D20220331.220059</t>
  </si>
  <si>
    <t>D20220331.22048</t>
  </si>
  <si>
    <t>D20220331.220527</t>
  </si>
  <si>
    <t>D20220331.220844</t>
  </si>
  <si>
    <t>D20220331.2209553</t>
  </si>
  <si>
    <t>D20220331.220974</t>
  </si>
  <si>
    <t>D20220331.221775</t>
  </si>
  <si>
    <t>D20220331.2218443</t>
  </si>
  <si>
    <t>D20220331.222156</t>
  </si>
  <si>
    <t>D20220331.222446</t>
  </si>
  <si>
    <t>D20220331.222558</t>
  </si>
  <si>
    <t>D20220331.222754</t>
  </si>
  <si>
    <t>D20220331.2232757</t>
  </si>
  <si>
    <t>D20220331.223322</t>
  </si>
  <si>
    <t>D20220331.2233875</t>
  </si>
  <si>
    <t>D20220331.223452</t>
  </si>
  <si>
    <t>D20220331.2236821</t>
  </si>
  <si>
    <t>D20220331.223751</t>
  </si>
  <si>
    <t>D20220331.223845</t>
  </si>
  <si>
    <t>D20220331.2239288</t>
  </si>
  <si>
    <t>D20220331.224954</t>
  </si>
  <si>
    <t>D20220331.225054</t>
  </si>
  <si>
    <t>D20220331.225157</t>
  </si>
  <si>
    <t>D20220331.2253891</t>
  </si>
  <si>
    <t>D20220331.22543</t>
  </si>
  <si>
    <t>D20220331.22552</t>
  </si>
  <si>
    <t>D20220331.225559</t>
  </si>
  <si>
    <t>D20220331.225942</t>
  </si>
  <si>
    <t>D20220331.2262718</t>
  </si>
  <si>
    <t>D20220331.2265456</t>
  </si>
  <si>
    <t>D20220331.226949</t>
  </si>
  <si>
    <t>D20220331.227151</t>
  </si>
  <si>
    <t>D20220331.22730</t>
  </si>
  <si>
    <t>D20220331.227357</t>
  </si>
  <si>
    <t>D20220331.227656</t>
  </si>
  <si>
    <t>D20220331.227777</t>
  </si>
  <si>
    <t>D20220331.228000</t>
  </si>
  <si>
    <t>D20220331.228158</t>
  </si>
  <si>
    <t>D20220331.228279</t>
  </si>
  <si>
    <t>D20220331.228345</t>
  </si>
  <si>
    <t>D20220331.229070</t>
  </si>
  <si>
    <t>D20220331.229173</t>
  </si>
  <si>
    <t>D20220331.229342</t>
  </si>
  <si>
    <t>D20220331.229454</t>
  </si>
  <si>
    <t>D20220331.2297998</t>
  </si>
  <si>
    <t>D20220331.229801</t>
  </si>
  <si>
    <t>D20220331.2298995</t>
  </si>
  <si>
    <t>D20220331.229913</t>
  </si>
  <si>
    <t>D20220331.230423</t>
  </si>
  <si>
    <t>D20220331.2304636</t>
  </si>
  <si>
    <t>D20220331.2305969</t>
  </si>
  <si>
    <t>D20220331.230610</t>
  </si>
  <si>
    <t>D20220331.230759</t>
  </si>
  <si>
    <t>D20220331.231279</t>
  </si>
  <si>
    <t>D20220331.2316714</t>
  </si>
  <si>
    <t>D20220331.2317672</t>
  </si>
  <si>
    <t>D20220331.2325882</t>
  </si>
  <si>
    <t>D20220331.2328137</t>
  </si>
  <si>
    <t>D20220331.2328285</t>
  </si>
  <si>
    <t>D20220331.232847</t>
  </si>
  <si>
    <t>D20220331.232856</t>
  </si>
  <si>
    <t>D20220331.2329200</t>
  </si>
  <si>
    <t>D20220331.233031</t>
  </si>
  <si>
    <t>D20220331.233246</t>
  </si>
  <si>
    <t>D20220331.2332910</t>
  </si>
  <si>
    <t>D20220331.2333140</t>
  </si>
  <si>
    <t>D20220331.233358</t>
  </si>
  <si>
    <t>D20220331.233442</t>
  </si>
  <si>
    <t>D20220331.233527</t>
  </si>
  <si>
    <t>D20220331.233554</t>
  </si>
  <si>
    <t>D20220331.2337335</t>
  </si>
  <si>
    <t>D20220331.2339599</t>
  </si>
  <si>
    <t>D20220331.2339795</t>
  </si>
  <si>
    <t>D20220331.2339900</t>
  </si>
  <si>
    <t>D20220331.2343167</t>
  </si>
  <si>
    <t>D20220331.234355</t>
  </si>
  <si>
    <t>D20220331.2344753</t>
  </si>
  <si>
    <t>D20220331.234506</t>
  </si>
  <si>
    <t>D20220331.23456</t>
  </si>
  <si>
    <t>D20220331.234739</t>
  </si>
  <si>
    <t>D20220331.234841</t>
  </si>
  <si>
    <t>D20220331.2349459</t>
  </si>
  <si>
    <t>D20220331.23504</t>
  </si>
  <si>
    <t>D20220331.235174</t>
  </si>
  <si>
    <t>D20220331.235231</t>
  </si>
  <si>
    <t>D20220331.235316</t>
  </si>
  <si>
    <t>D20220331.2353595</t>
  </si>
  <si>
    <t>D20220331.2354323</t>
  </si>
  <si>
    <t>D20220331.2354387</t>
  </si>
  <si>
    <t>D20220331.235446</t>
  </si>
  <si>
    <t>D20220331.2354985</t>
  </si>
  <si>
    <t>D20220331.235530</t>
  </si>
  <si>
    <t>D20220331.235558</t>
  </si>
  <si>
    <t>D20220331.2356091</t>
  </si>
  <si>
    <t>D20220331.2358769</t>
  </si>
  <si>
    <t>D20220331.235950</t>
  </si>
  <si>
    <t>D20220331.236153</t>
  </si>
  <si>
    <t>D20220331.2362458</t>
  </si>
  <si>
    <t>D20220331.236256</t>
  </si>
  <si>
    <t>D20220331.23643</t>
  </si>
  <si>
    <t>D20220331.236603</t>
  </si>
  <si>
    <t>D20220331.236706</t>
  </si>
  <si>
    <t>D20220331.236957</t>
  </si>
  <si>
    <t>D20220331.237066</t>
  </si>
  <si>
    <t>D20220331.2371816</t>
  </si>
  <si>
    <t>D20220331.2372774</t>
  </si>
  <si>
    <t>D20220331.23755</t>
  </si>
  <si>
    <t>D20220331.237619</t>
  </si>
  <si>
    <t>D20220331.237954</t>
  </si>
  <si>
    <t>D20220331.238139</t>
  </si>
  <si>
    <t>D20220331.238250</t>
  </si>
  <si>
    <t>D20220331.2385514</t>
  </si>
  <si>
    <t>D20220331.238737</t>
  </si>
  <si>
    <t>D20220331.2390929</t>
  </si>
  <si>
    <t>D20220331.2391588</t>
  </si>
  <si>
    <t>D20220331.239556</t>
  </si>
  <si>
    <t>D20220331.239613</t>
  </si>
  <si>
    <t>D20220331.239659</t>
  </si>
  <si>
    <t>D20220331.2396592</t>
  </si>
  <si>
    <t>D20220331.2396604</t>
  </si>
  <si>
    <t>D20220331.2398701</t>
  </si>
  <si>
    <t>D20220331.24006</t>
  </si>
  <si>
    <t>D20220331.240954</t>
  </si>
  <si>
    <t>D20220331.241009</t>
  </si>
  <si>
    <t>D20220331.241157</t>
  </si>
  <si>
    <t>D20220331.241559</t>
  </si>
  <si>
    <t>D20220331.241607</t>
  </si>
  <si>
    <t>D20220331.242</t>
  </si>
  <si>
    <t>D20220331.242257</t>
  </si>
  <si>
    <t>D20220331.242444</t>
  </si>
  <si>
    <t>D20220331.242949</t>
  </si>
  <si>
    <t>D20220331.242958</t>
  </si>
  <si>
    <t>D20220331.242976</t>
  </si>
  <si>
    <t>D20220331.243375</t>
  </si>
  <si>
    <t>D20220331.2434113</t>
  </si>
  <si>
    <t>D20220331.243414</t>
  </si>
  <si>
    <t>D20220331.24378</t>
  </si>
  <si>
    <t>D20220331.243955</t>
  </si>
  <si>
    <t>D20220331.244037</t>
  </si>
  <si>
    <t>D20220331.244149</t>
  </si>
  <si>
    <t>D20220331.244158</t>
  </si>
  <si>
    <t>D20220331.244251</t>
  </si>
  <si>
    <t>D20220331.245016</t>
  </si>
  <si>
    <t>D20220331.2451240</t>
  </si>
  <si>
    <t>D20220331.245276</t>
  </si>
  <si>
    <t>D20220331.245351</t>
  </si>
  <si>
    <t>D20220331.245557</t>
  </si>
  <si>
    <t>D20220331.246022</t>
  </si>
  <si>
    <t>D20220331.246134</t>
  </si>
  <si>
    <t>D20220331.246237</t>
  </si>
  <si>
    <t>D20220331.246451</t>
  </si>
  <si>
    <t>D20220331.2465881</t>
  </si>
  <si>
    <t>D20220331.24659</t>
  </si>
  <si>
    <t>D20220331.246657</t>
  </si>
  <si>
    <t>D20220331.24668</t>
  </si>
  <si>
    <t>D20220331.2467670</t>
  </si>
  <si>
    <t>D20220331.246947</t>
  </si>
  <si>
    <t>D20220331.246956</t>
  </si>
  <si>
    <t>D20220331.2471239</t>
  </si>
  <si>
    <t>D20220331.247140</t>
  </si>
  <si>
    <t>D20220331.247355</t>
  </si>
  <si>
    <t>D20220331.247476</t>
  </si>
  <si>
    <t>D20220331.247551</t>
  </si>
  <si>
    <t>D20220331.247908</t>
  </si>
  <si>
    <t>D20220331.248240</t>
  </si>
  <si>
    <t>D20220331.2482824</t>
  </si>
  <si>
    <t>D20220331.2483120</t>
  </si>
  <si>
    <t>D20220331.2483438</t>
  </si>
  <si>
    <t>D20220331.248352</t>
  </si>
  <si>
    <t>D20220331.248455</t>
  </si>
  <si>
    <t>D20220331.248633</t>
  </si>
  <si>
    <t>D20220331.248745</t>
  </si>
  <si>
    <t>D20220331.2489805</t>
  </si>
  <si>
    <t>D20220331.2490285</t>
  </si>
  <si>
    <t>D20220331.249416</t>
  </si>
  <si>
    <t>D20220331.24949</t>
  </si>
  <si>
    <t>D20220331.249612</t>
  </si>
  <si>
    <t>D20220331.249658</t>
  </si>
  <si>
    <t>D20220331.2497181</t>
  </si>
  <si>
    <t>D20220331.2502656</t>
  </si>
  <si>
    <t>D20220331.2502825</t>
  </si>
  <si>
    <t>D20220331.250430</t>
  </si>
  <si>
    <t>D20220331.250476</t>
  </si>
  <si>
    <t>D20220331.2505424</t>
  </si>
  <si>
    <t>D20220331.2505451</t>
  </si>
  <si>
    <t>D20220331.2505460</t>
  </si>
  <si>
    <t>D20220331.250850</t>
  </si>
  <si>
    <t>D20220331.2508751</t>
  </si>
  <si>
    <t>D20220331.2512347</t>
  </si>
  <si>
    <t>D20220331.251352</t>
  </si>
  <si>
    <t>D20220331.2515320</t>
  </si>
  <si>
    <t>D20220331.251558</t>
  </si>
  <si>
    <t>D20220331.251745</t>
  </si>
  <si>
    <t>D20220331.251978</t>
  </si>
  <si>
    <t>D20220331.252041</t>
  </si>
  <si>
    <t>D20220331.252452</t>
  </si>
  <si>
    <t>D20220331.252658</t>
  </si>
  <si>
    <t>D20220331.2529176</t>
  </si>
  <si>
    <t>D20220331.2531562</t>
  </si>
  <si>
    <t>D20220331.2531991</t>
  </si>
  <si>
    <t>D20220331.2533043</t>
  </si>
  <si>
    <t>D20220331.2533119</t>
  </si>
  <si>
    <t>D20220331.253356</t>
  </si>
  <si>
    <t>D20220331.253468</t>
  </si>
  <si>
    <t>D20220331.25357</t>
  </si>
  <si>
    <t>D20220331.253646</t>
  </si>
  <si>
    <t>D20220331.2536633</t>
  </si>
  <si>
    <t>D20220331.253730</t>
  </si>
  <si>
    <t>D20220331.253776</t>
  </si>
  <si>
    <t>D20220331.2539960</t>
  </si>
  <si>
    <t>D20220331.254317</t>
  </si>
  <si>
    <t>D20220331.254504</t>
  </si>
  <si>
    <t>D20220331.254849</t>
  </si>
  <si>
    <t>D20220331.255350</t>
  </si>
  <si>
    <t>D20220331.255547</t>
  </si>
  <si>
    <t>D20220331.255556</t>
  </si>
  <si>
    <t>D20220331.255574</t>
  </si>
  <si>
    <t>D20220331.255659</t>
  </si>
  <si>
    <t>D20220331.255873</t>
  </si>
  <si>
    <t>D20220331.256058</t>
  </si>
  <si>
    <t>D20220331.256076</t>
  </si>
  <si>
    <t>D20220331.256179</t>
  </si>
  <si>
    <t>D20220331.2562137</t>
  </si>
  <si>
    <t>D20220331.2562164</t>
  </si>
  <si>
    <t>D20220331.25647</t>
  </si>
  <si>
    <t>D20220331.256553</t>
  </si>
  <si>
    <t>D20220331.2567123</t>
  </si>
  <si>
    <t>D20220331.2568063</t>
  </si>
  <si>
    <t>D20220331.257233</t>
  </si>
  <si>
    <t>D20220331.257345</t>
  </si>
  <si>
    <t>D20220331.257578</t>
  </si>
  <si>
    <t>D20220331.2576134</t>
  </si>
  <si>
    <t>D20220331.257653</t>
  </si>
  <si>
    <t>D20220331.257756</t>
  </si>
  <si>
    <t>D20220331.2577739</t>
  </si>
  <si>
    <t>D20220331.2580243</t>
  </si>
  <si>
    <t>D20220331.258146</t>
  </si>
  <si>
    <t>D20220331.258306</t>
  </si>
  <si>
    <t>D20220331.258379</t>
  </si>
  <si>
    <t>D20220331.258445</t>
  </si>
  <si>
    <t>D20220331.258539</t>
  </si>
  <si>
    <t>D20220331.258771</t>
  </si>
  <si>
    <t>D20220331.2587916</t>
  </si>
  <si>
    <t>D20220331.258874</t>
  </si>
  <si>
    <t>D20220331.259059</t>
  </si>
  <si>
    <t>D20220331.259330</t>
  </si>
  <si>
    <t>D20220331.2594240</t>
  </si>
  <si>
    <t>D20220331.2594419</t>
  </si>
  <si>
    <t>D20220331.259442</t>
  </si>
  <si>
    <t>D20220331.2596646</t>
  </si>
  <si>
    <t>D20220331.2597223</t>
  </si>
  <si>
    <t>D20220331.2598396</t>
  </si>
  <si>
    <t>D20220331.259956</t>
  </si>
  <si>
    <t>D20220331.2600039</t>
  </si>
  <si>
    <t>D20220331.260055</t>
  </si>
  <si>
    <t>D20220331.2602828</t>
  </si>
  <si>
    <t>D20220331.2605566</t>
  </si>
  <si>
    <t>D20220331.2607412</t>
  </si>
  <si>
    <t>D20220331.260831</t>
  </si>
  <si>
    <t>D20220331.260868</t>
  </si>
  <si>
    <t>D20220331.2608754</t>
  </si>
  <si>
    <t>D20220331.2610784</t>
  </si>
  <si>
    <t>D20220331.261146</t>
  </si>
  <si>
    <t>D20220331.261360</t>
  </si>
  <si>
    <t>D20220331.2614344</t>
  </si>
  <si>
    <t>D20220331.2615190</t>
  </si>
  <si>
    <t>D20220331.2615220</t>
  </si>
  <si>
    <t>D20220331.2618780</t>
  </si>
  <si>
    <t>D20220331.261940</t>
  </si>
  <si>
    <t>D20220331.2619714</t>
  </si>
  <si>
    <t>D20220331.262059</t>
  </si>
  <si>
    <t>D20220331.2621285</t>
  </si>
  <si>
    <t>D20220331.2621940</t>
  </si>
  <si>
    <t>D20220331.262237</t>
  </si>
  <si>
    <t>D20220331.262358</t>
  </si>
  <si>
    <t>D20220331.2624400</t>
  </si>
  <si>
    <t>D20220331.2625724</t>
  </si>
  <si>
    <t>D20220331.262741</t>
  </si>
  <si>
    <t>D20220331.262844</t>
  </si>
  <si>
    <t>D20220331.262956</t>
  </si>
  <si>
    <t>D20220331.2631172</t>
  </si>
  <si>
    <t>D20220331.2631846</t>
  </si>
  <si>
    <t>D20220331.263243</t>
  </si>
  <si>
    <t>D20220331.2634191</t>
  </si>
  <si>
    <t>D20220331.2634351</t>
  </si>
  <si>
    <t>D20220331.263627</t>
  </si>
  <si>
    <t>D20220331.2641827</t>
  </si>
  <si>
    <t>D20220331.2642598</t>
  </si>
  <si>
    <t>D20220331.2643595</t>
  </si>
  <si>
    <t>D20220331.264455</t>
  </si>
  <si>
    <t>D20220331.26457</t>
  </si>
  <si>
    <t>D20220331.264772</t>
  </si>
  <si>
    <t>D20220331.2649122</t>
  </si>
  <si>
    <t>D20220331.2649177</t>
  </si>
  <si>
    <t>D20220331.2651899</t>
  </si>
  <si>
    <t>D20220331.2652092</t>
  </si>
  <si>
    <t>D20220331.265340</t>
  </si>
  <si>
    <t>D20220331.265407</t>
  </si>
  <si>
    <t>D20220331.265452</t>
  </si>
  <si>
    <t>D20220331.2654911</t>
  </si>
  <si>
    <t>D20220331.265676</t>
  </si>
  <si>
    <t>D20220331.266066</t>
  </si>
  <si>
    <t>D20220331.2661861</t>
  </si>
  <si>
    <t>D20220331.266244</t>
  </si>
  <si>
    <t>D20220331.266253</t>
  </si>
  <si>
    <t>D20220331.2666400</t>
  </si>
  <si>
    <t>D20220331.266655</t>
  </si>
  <si>
    <t>D20220331.2667920</t>
  </si>
  <si>
    <t>D20220331.2667939</t>
  </si>
  <si>
    <t>D20220331.2667957</t>
  </si>
  <si>
    <t>D20220331.266851</t>
  </si>
  <si>
    <t>D20220331.2668598</t>
  </si>
  <si>
    <t>D20220331.266945</t>
  </si>
  <si>
    <t>D20220331.26765</t>
  </si>
  <si>
    <t>D20220331.267652</t>
  </si>
  <si>
    <t>D20220331.268006</t>
  </si>
  <si>
    <t>D20220331.268136</t>
  </si>
  <si>
    <t>D20220331.2684552</t>
  </si>
  <si>
    <t>D20220331.2686211</t>
  </si>
  <si>
    <t>D20220331.268677</t>
  </si>
  <si>
    <t>D20220331.2687133</t>
  </si>
  <si>
    <t>D20220331.2687487</t>
  </si>
  <si>
    <t>D20220331.268828</t>
  </si>
  <si>
    <t>D20220331.268976</t>
  </si>
  <si>
    <t>D20220331.269049</t>
  </si>
  <si>
    <t>D20220331.269058</t>
  </si>
  <si>
    <t>D20220331.2693264</t>
  </si>
  <si>
    <t>D20220331.2694681</t>
  </si>
  <si>
    <t>D20220331.2694944</t>
  </si>
  <si>
    <t>D20220331.269571</t>
  </si>
  <si>
    <t>D20220331.2696180</t>
  </si>
  <si>
    <t>D20220331.269759</t>
  </si>
  <si>
    <t>D20220331.2697963</t>
  </si>
  <si>
    <t>D20220331.2700984</t>
  </si>
  <si>
    <t>D20220331.270148</t>
  </si>
  <si>
    <t>D20220331.2702764</t>
  </si>
  <si>
    <t>D20220331.270353</t>
  </si>
  <si>
    <t>D20220331.270504</t>
  </si>
  <si>
    <t>D20220331.2705112</t>
  </si>
  <si>
    <t>D20220331.270531</t>
  </si>
  <si>
    <t>D20220331.2705895</t>
  </si>
  <si>
    <t>D20220331.270652</t>
  </si>
  <si>
    <t>D20220331.27070</t>
  </si>
  <si>
    <t>D20220331.2708122</t>
  </si>
  <si>
    <t>D20220331.271136</t>
  </si>
  <si>
    <t>D20220331.271275</t>
  </si>
  <si>
    <t>D20220331.271341</t>
  </si>
  <si>
    <t>D20220331.2713920</t>
  </si>
  <si>
    <t>D20220331.271529</t>
  </si>
  <si>
    <t>D20220331.2716088</t>
  </si>
  <si>
    <t>D20220331.2716828</t>
  </si>
  <si>
    <t>D20220331.2718596</t>
  </si>
  <si>
    <t>D20220331.2719810</t>
  </si>
  <si>
    <t>D20220331.272030</t>
  </si>
  <si>
    <t>D20220331.272058</t>
  </si>
  <si>
    <t>D20220331.272151</t>
  </si>
  <si>
    <t>D20220331.272272</t>
  </si>
  <si>
    <t>D20220331.272302</t>
  </si>
  <si>
    <t>D20220331.2723376</t>
  </si>
  <si>
    <t>D20220331.2724766</t>
  </si>
  <si>
    <t>D20220331.2726050</t>
  </si>
  <si>
    <t>D20220331.2728661</t>
  </si>
  <si>
    <t>D20220331.2729677</t>
  </si>
  <si>
    <t>D20220331.2730431</t>
  </si>
  <si>
    <t>D20220331.2732</t>
  </si>
  <si>
    <t>D20220331.2732565</t>
  </si>
  <si>
    <t>D20220331.2733263</t>
  </si>
  <si>
    <t>D20220331.273336</t>
  </si>
  <si>
    <t>D20220331.2734729</t>
  </si>
  <si>
    <t>D20220331.2735137</t>
  </si>
  <si>
    <t>D20220331.2735146</t>
  </si>
  <si>
    <t>D20220331.273550</t>
  </si>
  <si>
    <t>D20220331.2736219</t>
  </si>
  <si>
    <t>D20220331.2736291</t>
  </si>
  <si>
    <t>D20220331.2736451</t>
  </si>
  <si>
    <t>D20220331.273653</t>
  </si>
  <si>
    <t>D20220331.273662</t>
  </si>
  <si>
    <t>D20220331.2736714</t>
  </si>
  <si>
    <t>D20220331.2737980</t>
  </si>
  <si>
    <t>D20220331.273840</t>
  </si>
  <si>
    <t>D20220331.273859</t>
  </si>
  <si>
    <t>D20220331.274025</t>
  </si>
  <si>
    <t>D20220331.274052</t>
  </si>
  <si>
    <t>D20220331.2743244</t>
  </si>
  <si>
    <t>D20220331.2744782</t>
  </si>
  <si>
    <t>D20220331.2745426</t>
  </si>
  <si>
    <t>D20220331.274548</t>
  </si>
  <si>
    <t>D20220331.2745529</t>
  </si>
  <si>
    <t>D20220331.2746245</t>
  </si>
  <si>
    <t>D20220331.2746263</t>
  </si>
  <si>
    <t>D20220331.2747279</t>
  </si>
  <si>
    <t>D20220331.2747466</t>
  </si>
  <si>
    <t>D20220331.2747587</t>
  </si>
  <si>
    <t>D20220331.274829</t>
  </si>
  <si>
    <t>D20220331.2748502</t>
  </si>
  <si>
    <t>D20220331.274856</t>
  </si>
  <si>
    <t>D20220331.2749059</t>
  </si>
  <si>
    <t>D20220331.2750</t>
  </si>
  <si>
    <t>D20220331.275255</t>
  </si>
  <si>
    <t>D20220331.275358</t>
  </si>
  <si>
    <t>D20220331.2753917</t>
  </si>
  <si>
    <t>D20220331.2754222</t>
  </si>
  <si>
    <t>D20220331.275479</t>
  </si>
  <si>
    <t>D20220331.27548</t>
  </si>
  <si>
    <t>D20220331.275657</t>
  </si>
  <si>
    <t>D20220331.2756730</t>
  </si>
  <si>
    <t>D20220331.2756909</t>
  </si>
  <si>
    <t>D20220331.2757205</t>
  </si>
  <si>
    <t>D20220331.2758613</t>
  </si>
  <si>
    <t>D20220331.2759629</t>
  </si>
  <si>
    <t>D20220331.2760232</t>
  </si>
  <si>
    <t>D20220331.276074</t>
  </si>
  <si>
    <t>D20220331.27614</t>
  </si>
  <si>
    <t>D20220331.276159</t>
  </si>
  <si>
    <t>D20220331.2764212</t>
  </si>
  <si>
    <t>D20220331.276551</t>
  </si>
  <si>
    <t>D20220331.2765602</t>
  </si>
  <si>
    <t>D20220331.276579</t>
  </si>
  <si>
    <t>D20220331.276645</t>
  </si>
  <si>
    <t>D20220331.276654</t>
  </si>
  <si>
    <t>D20220331.276850</t>
  </si>
  <si>
    <t>D20220331.276953</t>
  </si>
  <si>
    <t>D20220331.2769570</t>
  </si>
  <si>
    <t>D20220331.2769954</t>
  </si>
  <si>
    <t>D20220331.2771694</t>
  </si>
  <si>
    <t>D20220331.277240</t>
  </si>
  <si>
    <t>D20220331.277277</t>
  </si>
  <si>
    <t>D20220331.2774707</t>
  </si>
  <si>
    <t>D20220331.2775151</t>
  </si>
  <si>
    <t>D20220331.2775179</t>
  </si>
  <si>
    <t>D20220331.2775692</t>
  </si>
  <si>
    <t>D20220331.277679</t>
  </si>
  <si>
    <t>D20220331.277736</t>
  </si>
  <si>
    <t>D20220331.277820</t>
  </si>
  <si>
    <t>D20220331.278256</t>
  </si>
  <si>
    <t>D20220331.27847</t>
  </si>
  <si>
    <t>D20220331.2785477</t>
  </si>
  <si>
    <t>D20220331.278555</t>
  </si>
  <si>
    <t>D20220331.2785646</t>
  </si>
  <si>
    <t>D20220331.278733</t>
  </si>
  <si>
    <t>D20220331.278751</t>
  </si>
  <si>
    <t>D20220331.2787770</t>
  </si>
  <si>
    <t>D20220331.278818</t>
  </si>
  <si>
    <t>D20220331.2788656</t>
  </si>
  <si>
    <t>D20220331.278872</t>
  </si>
  <si>
    <t>D20220331.279</t>
  </si>
  <si>
    <t>D20220331.279105</t>
  </si>
  <si>
    <t>D20220331.2791085</t>
  </si>
  <si>
    <t>D20220331.2791517</t>
  </si>
  <si>
    <t>D20220331.2793593</t>
  </si>
  <si>
    <t>D20220331.2794732</t>
  </si>
  <si>
    <t>D20220331.2796277</t>
  </si>
  <si>
    <t>D20220331.2797162</t>
  </si>
  <si>
    <t>D20220331.2797210</t>
  </si>
  <si>
    <t>D20220331.2797359</t>
  </si>
  <si>
    <t>D20220331.2797724</t>
  </si>
  <si>
    <t>D20220331.279842</t>
  </si>
  <si>
    <t>D20220331.279954</t>
  </si>
  <si>
    <t>D20220331.2800491</t>
  </si>
  <si>
    <t>D20220331.280110</t>
  </si>
  <si>
    <t>D20220331.28013</t>
  </si>
  <si>
    <t>D20220331.280138</t>
  </si>
  <si>
    <t>D20220331.280352</t>
  </si>
  <si>
    <t>D20220331.2805535</t>
  </si>
  <si>
    <t>D20220331.280558</t>
  </si>
  <si>
    <t>D20220331.2805928</t>
  </si>
  <si>
    <t>D20220331.2806635</t>
  </si>
  <si>
    <t>D20220331.2806840</t>
  </si>
  <si>
    <t>D20220331.2806877</t>
  </si>
  <si>
    <t>D20220331.2807173</t>
  </si>
  <si>
    <t>D20220331.2808602</t>
  </si>
  <si>
    <t>D20220331.2809373</t>
  </si>
  <si>
    <t>D20220331.2811086</t>
  </si>
  <si>
    <t>D20220331.28152</t>
  </si>
  <si>
    <t>D20220331.2815879</t>
  </si>
  <si>
    <t>D20220331.2819167</t>
  </si>
  <si>
    <t>D20220331.2819242</t>
  </si>
  <si>
    <t>D20220331.2820604</t>
  </si>
  <si>
    <t>D20220331.282075</t>
  </si>
  <si>
    <t>D20220331.282226</t>
  </si>
  <si>
    <t>D20220331.2823221</t>
  </si>
  <si>
    <t>D20220331.2826017</t>
  </si>
  <si>
    <t>D20220331.282824</t>
  </si>
  <si>
    <t>D20220331.283157</t>
  </si>
  <si>
    <t>D20220331.2833882</t>
  </si>
  <si>
    <t>D20220331.283438</t>
  </si>
  <si>
    <t>D20220331.2834759</t>
  </si>
  <si>
    <t>D20220331.2835103</t>
  </si>
  <si>
    <t>D20220331.2836306</t>
  </si>
  <si>
    <t>D20220331.283652</t>
  </si>
  <si>
    <t>D20220331.283737</t>
  </si>
  <si>
    <t>D20220331.2838207</t>
  </si>
  <si>
    <t>D20220331.283867</t>
  </si>
  <si>
    <t>D20220331.2839053</t>
  </si>
  <si>
    <t>D20220331.2839790</t>
  </si>
  <si>
    <t>D20220331.284154</t>
  </si>
  <si>
    <t>D20220331.284239</t>
  </si>
  <si>
    <t>D20220331.284556</t>
  </si>
  <si>
    <t>D20220331.2845755</t>
  </si>
  <si>
    <t>D20220331.2845782</t>
  </si>
  <si>
    <t>D20220331.2847085</t>
  </si>
  <si>
    <t>D20220331.2847142</t>
  </si>
  <si>
    <t>D20220331.284752</t>
  </si>
  <si>
    <t>D20220331.2849285</t>
  </si>
  <si>
    <t>D20220331.2849463</t>
  </si>
  <si>
    <t>D20220331.284958</t>
  </si>
  <si>
    <t>D20220331.2849801</t>
  </si>
  <si>
    <t>D20220331.2850722</t>
  </si>
  <si>
    <t>D20220331.2850768</t>
  </si>
  <si>
    <t>D20220331.285151</t>
  </si>
  <si>
    <t>D20220331.285348</t>
  </si>
  <si>
    <t>D20220331.285544</t>
  </si>
  <si>
    <t>D20220331.285553</t>
  </si>
  <si>
    <t>D20220331.2855866</t>
  </si>
  <si>
    <t>D20220331.2855978</t>
  </si>
  <si>
    <t>D20220331.285740</t>
  </si>
  <si>
    <t>D20220331.2857600</t>
  </si>
  <si>
    <t>D20220331.285777</t>
  </si>
  <si>
    <t>D20220331.2858492</t>
  </si>
  <si>
    <t>D20220331.285852</t>
  </si>
  <si>
    <t>D20220331.2858960</t>
  </si>
  <si>
    <t>D20220331.285928</t>
  </si>
  <si>
    <t>D20220331.2860039</t>
  </si>
  <si>
    <t>D20220331.2860271</t>
  </si>
  <si>
    <t>D20220331.2860459</t>
  </si>
  <si>
    <t>D20220331.2861317</t>
  </si>
  <si>
    <t>D20220331.286251</t>
  </si>
  <si>
    <t>D20220331.2867337</t>
  </si>
  <si>
    <t>D20220331.28675</t>
  </si>
  <si>
    <t>D20220331.286840</t>
  </si>
  <si>
    <t>D20220331.2869162</t>
  </si>
  <si>
    <t>D20220331.287007</t>
  </si>
  <si>
    <t>D20220331.2871099</t>
  </si>
  <si>
    <t>D20220331.2871558</t>
  </si>
  <si>
    <t>D20220331.28732</t>
  </si>
  <si>
    <t>D20220331.287342</t>
  </si>
  <si>
    <t>D20220331.2873598</t>
  </si>
  <si>
    <t>D20220331.2877345</t>
  </si>
  <si>
    <t>D20220331.2877484</t>
  </si>
  <si>
    <t>D20220331.2877831</t>
  </si>
  <si>
    <t>D20220331.2877840</t>
  </si>
  <si>
    <t>D20220331.287856</t>
  </si>
  <si>
    <t>D20220331.287922</t>
  </si>
  <si>
    <t>D20220331.287959</t>
  </si>
  <si>
    <t>D20220331.2880019</t>
  </si>
  <si>
    <t>D20220331.2881445</t>
  </si>
  <si>
    <t>D20220331.288152</t>
  </si>
  <si>
    <t>D20220331.2882983</t>
  </si>
  <si>
    <t>D20220331.288376</t>
  </si>
  <si>
    <t>D20220331.2883971</t>
  </si>
  <si>
    <t>D20220331.2887399</t>
  </si>
  <si>
    <t>D20220331.288853</t>
  </si>
  <si>
    <t>D20220331.2889227</t>
  </si>
  <si>
    <t>D20220331.289056</t>
  </si>
  <si>
    <t>D20220331.289225</t>
  </si>
  <si>
    <t>D20220331.289515</t>
  </si>
  <si>
    <t>D20220331.289702</t>
  </si>
  <si>
    <t>D20220331.289739</t>
  </si>
  <si>
    <t>D20220331.289757</t>
  </si>
  <si>
    <t>D20220331.2897633</t>
  </si>
  <si>
    <t>D20220331.2901558</t>
  </si>
  <si>
    <t>D20220331.290249</t>
  </si>
  <si>
    <t>D20220331.2903123</t>
  </si>
  <si>
    <t>D20220331.2905761</t>
  </si>
  <si>
    <t>D20220331.2907019</t>
  </si>
  <si>
    <t>D20220331.2907439</t>
  </si>
  <si>
    <t>D20220331.290838</t>
  </si>
  <si>
    <t>D20220331.290922</t>
  </si>
  <si>
    <t>D20220331.2909330</t>
  </si>
  <si>
    <t>D20220331.291059</t>
  </si>
  <si>
    <t>D20220331.2912750</t>
  </si>
  <si>
    <t>D20220331.291330</t>
  </si>
  <si>
    <t>D20220331.2913702</t>
  </si>
  <si>
    <t>D20220331.291376</t>
  </si>
  <si>
    <t>D20220331.2914268</t>
  </si>
  <si>
    <t>D20220331.2914727</t>
  </si>
  <si>
    <t>D20220331.2915461</t>
  </si>
  <si>
    <t>D20220331.291611</t>
  </si>
  <si>
    <t>D20220331.2916534</t>
  </si>
  <si>
    <t>D20220331.2916963</t>
  </si>
  <si>
    <t>D20220331.2917184</t>
  </si>
  <si>
    <t>D20220331.2917317</t>
  </si>
  <si>
    <t>D20220331.291732</t>
  </si>
  <si>
    <t>D20220331.2919423</t>
  </si>
  <si>
    <t>D20220331.2919898</t>
  </si>
  <si>
    <t>D20220331.2920287</t>
  </si>
  <si>
    <t>D20220331.2920773</t>
  </si>
  <si>
    <t>D20220331.2921211</t>
  </si>
  <si>
    <t>D20220331.2921622</t>
  </si>
  <si>
    <t>D20220331.2921659</t>
  </si>
  <si>
    <t>D20220331.292234</t>
  </si>
  <si>
    <t>D20220331.292467</t>
  </si>
  <si>
    <t>D20220331.2925620</t>
  </si>
  <si>
    <t>D20220331.2925666</t>
  </si>
  <si>
    <t>D20220331.292850</t>
  </si>
  <si>
    <t>D20220331.292908</t>
  </si>
  <si>
    <t>D20220331.2929392</t>
  </si>
  <si>
    <t>D20220331.293053</t>
  </si>
  <si>
    <t>D20220331.293352</t>
  </si>
  <si>
    <t>D20220331.293437</t>
  </si>
  <si>
    <t>D20220331.293651</t>
  </si>
  <si>
    <t>D20220331.293754</t>
  </si>
  <si>
    <t>D20220331.2938198</t>
  </si>
  <si>
    <t>D20220331.2938769</t>
  </si>
  <si>
    <t>D20220331.2939001</t>
  </si>
  <si>
    <t>D20220331.2939391</t>
  </si>
  <si>
    <t>D20220331.294023</t>
  </si>
  <si>
    <t>D20220331.2941068</t>
  </si>
  <si>
    <t>D20220331.2942690</t>
  </si>
  <si>
    <t>D20220331.2942823</t>
  </si>
  <si>
    <t>D20220331.2943615</t>
  </si>
  <si>
    <t>D20220331.294564</t>
  </si>
  <si>
    <t>D20220331.294751</t>
  </si>
  <si>
    <t>D20220331.2947556</t>
  </si>
  <si>
    <t>D20220331.29476</t>
  </si>
  <si>
    <t>D20220331.294779</t>
  </si>
  <si>
    <t>D20220331.2948058</t>
  </si>
  <si>
    <t>D20220331.294827</t>
  </si>
  <si>
    <t>D20220331.2948423</t>
  </si>
  <si>
    <t>D20220331.2949970</t>
  </si>
  <si>
    <t>D20220331.295011</t>
  </si>
  <si>
    <t>D20220331.295057</t>
  </si>
  <si>
    <t>D20220331.2953418</t>
  </si>
  <si>
    <t>D20220331.2954059</t>
  </si>
  <si>
    <t>D20220331.2954497</t>
  </si>
  <si>
    <t>D20220331.295646</t>
  </si>
  <si>
    <t>D20220331.2958972</t>
  </si>
  <si>
    <t>D20220331.2960555</t>
  </si>
  <si>
    <t>D20220331.2960788</t>
  </si>
  <si>
    <t>D20220331.2963266</t>
  </si>
  <si>
    <t>D20220331.2963275</t>
  </si>
  <si>
    <t>D20220331.29636</t>
  </si>
  <si>
    <t>D20220331.2963864</t>
  </si>
  <si>
    <t>D20220331.296456</t>
  </si>
  <si>
    <t>D20220331.296474</t>
  </si>
  <si>
    <t>D20220331.296559</t>
  </si>
  <si>
    <t>D20220331.296755</t>
  </si>
  <si>
    <t>D20220331.2967796</t>
  </si>
  <si>
    <t>D20220331.296858</t>
  </si>
  <si>
    <t>D20220331.297051</t>
  </si>
  <si>
    <t>D20220331.2970657</t>
  </si>
  <si>
    <t>D20220331.2973041</t>
  </si>
  <si>
    <t>D20220331.2973386</t>
  </si>
  <si>
    <t>D20220331.297631</t>
  </si>
  <si>
    <t>D20220331.297761</t>
  </si>
  <si>
    <t>D20220331.2980209</t>
  </si>
  <si>
    <t>D20220331.298049</t>
  </si>
  <si>
    <t>D20220331.298218</t>
  </si>
  <si>
    <t>D20220331.298245</t>
  </si>
  <si>
    <t>D20220331.2986407</t>
  </si>
  <si>
    <t>D20220331.29878</t>
  </si>
  <si>
    <t>D20220331.2989006</t>
  </si>
  <si>
    <t>D20220331.2992547</t>
  </si>
  <si>
    <t>D20220331.2997216</t>
  </si>
  <si>
    <t>D20220331.2997748</t>
  </si>
  <si>
    <t>D20220331.2998576</t>
  </si>
  <si>
    <t>D20220331.299868</t>
  </si>
  <si>
    <t>D20220331.300009</t>
  </si>
  <si>
    <t>D20220331.300063</t>
  </si>
  <si>
    <t>D20220331.300157</t>
  </si>
  <si>
    <t>D20220331.300353</t>
  </si>
  <si>
    <t>D20220331.300456</t>
  </si>
  <si>
    <t>D20220331.3005097</t>
  </si>
  <si>
    <t>D20220331.30052</t>
  </si>
  <si>
    <t>D20220331.300933</t>
  </si>
  <si>
    <t>D20220331.300942</t>
  </si>
  <si>
    <t>D20220331.300960</t>
  </si>
  <si>
    <t>D20220331.3010363</t>
  </si>
  <si>
    <t>D20220331.301574</t>
  </si>
  <si>
    <t>D20220331.3015939</t>
  </si>
  <si>
    <t>D20220331.3016347</t>
  </si>
  <si>
    <t>D20220331.3017081</t>
  </si>
  <si>
    <t>D20220331.301800</t>
  </si>
  <si>
    <t>D20220331.3019982</t>
  </si>
  <si>
    <t>D20220331.302030</t>
  </si>
  <si>
    <t>D20220331.3020447</t>
  </si>
  <si>
    <t>D20220331.302133</t>
  </si>
  <si>
    <t>D20220331.3022076</t>
  </si>
  <si>
    <t>D20220331.3022610</t>
  </si>
  <si>
    <t>D20220331.302553</t>
  </si>
  <si>
    <t>D20220331.3025929</t>
  </si>
  <si>
    <t>D20220331.302656</t>
  </si>
  <si>
    <t>D20220331.3027763</t>
  </si>
  <si>
    <t>D20220331.3028902</t>
  </si>
  <si>
    <t>D20220331.3029253</t>
  </si>
  <si>
    <t>D20220331.3029589</t>
  </si>
  <si>
    <t>D20220331.3032833</t>
  </si>
  <si>
    <t>D20220331.3034257</t>
  </si>
  <si>
    <t>D20220331.3034695</t>
  </si>
  <si>
    <t>D20220331.303653</t>
  </si>
  <si>
    <t>D20220331.303701</t>
  </si>
  <si>
    <t>D20220331.303747</t>
  </si>
  <si>
    <t>D20220331.303952</t>
  </si>
  <si>
    <t>D20220331.3039636</t>
  </si>
  <si>
    <t>D20220331.3040418</t>
  </si>
  <si>
    <t>D20220331.3041358</t>
  </si>
  <si>
    <t>D20220331.304173</t>
  </si>
  <si>
    <t>D20220331.3042234</t>
  </si>
  <si>
    <t>D20220331.304520</t>
  </si>
  <si>
    <t>D20220331.3045383</t>
  </si>
  <si>
    <t>D20220331.304575</t>
  </si>
  <si>
    <t>D20220331.304762</t>
  </si>
  <si>
    <t>D20220331.3047659</t>
  </si>
  <si>
    <t>D20220331.3048487</t>
  </si>
  <si>
    <t>D20220331.304913</t>
  </si>
  <si>
    <t>D20220331.3049635</t>
  </si>
  <si>
    <t>D20220331.3049729</t>
  </si>
  <si>
    <t>D20220331.30502</t>
  </si>
  <si>
    <t>D20220331.305059</t>
  </si>
  <si>
    <t>D20220331.305077</t>
  </si>
  <si>
    <t>D20220331.305237</t>
  </si>
  <si>
    <t>D20220331.3052813</t>
  </si>
  <si>
    <t>D20220331.305442</t>
  </si>
  <si>
    <t>D20220331.3057818</t>
  </si>
  <si>
    <t>D20220331.306056</t>
  </si>
  <si>
    <t>D20220331.306140</t>
  </si>
  <si>
    <t>D20220331.306159</t>
  </si>
  <si>
    <t>D20220331.306337</t>
  </si>
  <si>
    <t>D20220331.30650</t>
  </si>
  <si>
    <t>D20220331.3066025</t>
  </si>
  <si>
    <t>D20220331.3067929</t>
  </si>
  <si>
    <t>D20220331.3068579</t>
  </si>
  <si>
    <t>D20220331.306908</t>
  </si>
  <si>
    <t>D20220331.3070545</t>
  </si>
  <si>
    <t>D20220331.307062</t>
  </si>
  <si>
    <t>D20220331.307334</t>
  </si>
  <si>
    <t>D20220331.307361</t>
  </si>
  <si>
    <t>D20220331.3075474</t>
  </si>
  <si>
    <t>D20220331.3076220</t>
  </si>
  <si>
    <t>D20220331.3076248</t>
  </si>
  <si>
    <t>D20220331.3076453</t>
  </si>
  <si>
    <t>D20220331.3076604</t>
  </si>
  <si>
    <t>D20220331.307679</t>
  </si>
  <si>
    <t>D20220331.307932</t>
  </si>
  <si>
    <t>D20220331.30810</t>
  </si>
  <si>
    <t>D20220331.308256</t>
  </si>
  <si>
    <t>D20220331.308340</t>
  </si>
  <si>
    <t>D20220331.308836</t>
  </si>
  <si>
    <t>D20220331.3089752</t>
  </si>
  <si>
    <t>D20220331.3090833</t>
  </si>
  <si>
    <t>D20220331.309150</t>
  </si>
  <si>
    <t>D20220331.309655</t>
  </si>
  <si>
    <t>D20220331.309851</t>
  </si>
  <si>
    <t>D20220331.3102893</t>
  </si>
  <si>
    <t>D20220331.3103591</t>
  </si>
  <si>
    <t>D20220331.310754</t>
  </si>
  <si>
    <t>D20220331.3109043</t>
  </si>
  <si>
    <t>D20220331.3109146</t>
  </si>
  <si>
    <t>D20220331.310950</t>
  </si>
  <si>
    <t>D20220331.310978</t>
  </si>
  <si>
    <t>D20220331.3110197</t>
  </si>
  <si>
    <t>D20220331.311050</t>
  </si>
  <si>
    <t>D20220331.311144</t>
  </si>
  <si>
    <t>D20220331.311256</t>
  </si>
  <si>
    <t>D20220331.311265</t>
  </si>
  <si>
    <t>D20220331.31134</t>
  </si>
  <si>
    <t>D20220331.311603</t>
  </si>
  <si>
    <t>D20220331.3116519</t>
  </si>
  <si>
    <t>D20220331.311658</t>
  </si>
  <si>
    <t>D20220331.311845</t>
  </si>
  <si>
    <t>D20220331.311939</t>
  </si>
  <si>
    <t>D20220331.3120646</t>
  </si>
  <si>
    <t>D20220331.3120897</t>
  </si>
  <si>
    <t>D20220331.312244</t>
  </si>
  <si>
    <t>D20220331.3122994</t>
  </si>
  <si>
    <t>D20220331.312356</t>
  </si>
  <si>
    <t>D20220331.3125315</t>
  </si>
  <si>
    <t>D20220331.31255</t>
  </si>
  <si>
    <t>D20220331.3125557</t>
  </si>
  <si>
    <t>D20220331.3128923</t>
  </si>
  <si>
    <t>D20220331.313009</t>
  </si>
  <si>
    <t>D20220331.3131400</t>
  </si>
  <si>
    <t>D20220331.313157</t>
  </si>
  <si>
    <t>D20220331.313223</t>
  </si>
  <si>
    <t>D20220331.3134399</t>
  </si>
  <si>
    <t>D20220331.3134698</t>
  </si>
  <si>
    <t>D20220331.313577</t>
  </si>
  <si>
    <t>D20220331.3138146</t>
  </si>
  <si>
    <t>D20220331.3139321</t>
  </si>
  <si>
    <t>D20220331.3140822</t>
  </si>
  <si>
    <t>D20220331.3141726</t>
  </si>
  <si>
    <t>D20220331.314257</t>
  </si>
  <si>
    <t>D20220331.314444</t>
  </si>
  <si>
    <t>D20220331.3145797</t>
  </si>
  <si>
    <t>D20220331.3146150</t>
  </si>
  <si>
    <t>D20220331.3148613</t>
  </si>
  <si>
    <t>D20220331.3150205</t>
  </si>
  <si>
    <t>D20220331.3150447</t>
  </si>
  <si>
    <t>D20220331.3151417</t>
  </si>
  <si>
    <t>D20220331.3153233</t>
  </si>
  <si>
    <t>D20220331.3153297</t>
  </si>
  <si>
    <t>D20220331.3154780</t>
  </si>
  <si>
    <t>D20220331.315656</t>
  </si>
  <si>
    <t>D20220331.3158546</t>
  </si>
  <si>
    <t>D20220331.3160978</t>
  </si>
  <si>
    <t>D20220331.3165357</t>
  </si>
  <si>
    <t>D20220331.31657</t>
  </si>
  <si>
    <t>D20220331.3166699</t>
  </si>
  <si>
    <t>D20220331.316840</t>
  </si>
  <si>
    <t>D20220331.316859</t>
  </si>
  <si>
    <t>D20220331.316934</t>
  </si>
  <si>
    <t>D20220331.317258</t>
  </si>
  <si>
    <t>D20220331.317342</t>
  </si>
  <si>
    <t>D20220331.317379</t>
  </si>
  <si>
    <t>D20220331.3174920</t>
  </si>
  <si>
    <t>D20220331.317650</t>
  </si>
  <si>
    <t>D20220331.3180136</t>
  </si>
  <si>
    <t>D20220331.31826</t>
  </si>
  <si>
    <t>D20220331.31835</t>
  </si>
  <si>
    <t>D20220331.3184228</t>
  </si>
  <si>
    <t>D20220331.3185579</t>
  </si>
  <si>
    <t>D20220331.3185896</t>
  </si>
  <si>
    <t>D20220331.318639</t>
  </si>
  <si>
    <t>D20220331.3187612</t>
  </si>
  <si>
    <t>D20220331.3187630</t>
  </si>
  <si>
    <t>D20220331.3189063</t>
  </si>
  <si>
    <t>D20220331.318974</t>
  </si>
  <si>
    <t>D20220331.319047</t>
  </si>
  <si>
    <t>D20220331.319458</t>
  </si>
  <si>
    <t>D20220331.3194692</t>
  </si>
  <si>
    <t>D20220331.319551</t>
  </si>
  <si>
    <t>D20220331.3199811</t>
  </si>
  <si>
    <t>D20220331.320034</t>
  </si>
  <si>
    <t>D20220331.320052</t>
  </si>
  <si>
    <t>D20220331.320070</t>
  </si>
  <si>
    <t>D20220331.320119</t>
  </si>
  <si>
    <t>D20220331.3202702</t>
  </si>
  <si>
    <t>D20220331.321152</t>
  </si>
  <si>
    <t>D20220331.3211937</t>
  </si>
  <si>
    <t>D20220331.3212149</t>
  </si>
  <si>
    <t>D20220331.3212402</t>
  </si>
  <si>
    <t>D20220331.321255</t>
  </si>
  <si>
    <t>D20220331.321273</t>
  </si>
  <si>
    <t>D20220331.321330</t>
  </si>
  <si>
    <t>D20220331.3213333</t>
  </si>
  <si>
    <t>D20220331.3213735</t>
  </si>
  <si>
    <t>D20220331.3214059</t>
  </si>
  <si>
    <t>D20220331.3216017</t>
  </si>
  <si>
    <t>D20220331.3216316</t>
  </si>
  <si>
    <t>D20220331.3217331</t>
  </si>
  <si>
    <t>D20220331.3217957</t>
  </si>
  <si>
    <t>D20220331.3219269</t>
  </si>
  <si>
    <t>D20220331.321947</t>
  </si>
  <si>
    <t>D20220331.3220863</t>
  </si>
  <si>
    <t>D20220331.3221468</t>
  </si>
  <si>
    <t>D20220331.3223305</t>
  </si>
  <si>
    <t>D20220331.32234</t>
  </si>
  <si>
    <t>D20220331.3223408</t>
  </si>
  <si>
    <t>D20220331.3223417</t>
  </si>
  <si>
    <t>D20220331.3224302</t>
  </si>
  <si>
    <t>D20220331.3224375</t>
  </si>
  <si>
    <t>D20220331.3224478</t>
  </si>
  <si>
    <t>D20220331.322449</t>
  </si>
  <si>
    <t>D20220331.3224580</t>
  </si>
  <si>
    <t>D20220331.322476</t>
  </si>
  <si>
    <t>D20220331.322551</t>
  </si>
  <si>
    <t>D20220331.3228908</t>
  </si>
  <si>
    <t>D20220331.3229642</t>
  </si>
  <si>
    <t>D20220331.3229875</t>
  </si>
  <si>
    <t>D20220331.323204</t>
  </si>
  <si>
    <t>D20220331.3232204</t>
  </si>
  <si>
    <t>D20220331.3232370</t>
  </si>
  <si>
    <t>D20220331.3235410</t>
  </si>
  <si>
    <t>D20220331.323651</t>
  </si>
  <si>
    <t>D20220331.324153</t>
  </si>
  <si>
    <t>D20220331.324229</t>
  </si>
  <si>
    <t>D20220331.324256</t>
  </si>
  <si>
    <t>D20220331.3243282</t>
  </si>
  <si>
    <t>D20220331.324340</t>
  </si>
  <si>
    <t>D20220331.3247589</t>
  </si>
  <si>
    <t>D20220331.324854</t>
  </si>
  <si>
    <t>D20220331.324863</t>
  </si>
  <si>
    <t>D20220331.3248849</t>
  </si>
  <si>
    <t>D20220331.324975</t>
  </si>
  <si>
    <t>D20220331.325141</t>
  </si>
  <si>
    <t>D20220331.3252</t>
  </si>
  <si>
    <t>D20220331.3253834</t>
  </si>
  <si>
    <t>D20220331.3254297</t>
  </si>
  <si>
    <t>D20220331.325459</t>
  </si>
  <si>
    <t>D20220331.325534</t>
  </si>
  <si>
    <t>D20220331.326054</t>
  </si>
  <si>
    <t>D20220331.3262788</t>
  </si>
  <si>
    <t>D20220331.326344</t>
  </si>
  <si>
    <t>D20220331.3267738</t>
  </si>
  <si>
    <t>D20220331.3268173</t>
  </si>
  <si>
    <t>D20220331.3268249</t>
  </si>
  <si>
    <t>D20220331.326858</t>
  </si>
  <si>
    <t>D20220331.326979</t>
  </si>
  <si>
    <t>D20220331.3270046</t>
  </si>
  <si>
    <t>D20220331.3271799</t>
  </si>
  <si>
    <t>D20220331.3271986</t>
  </si>
  <si>
    <t>D20220331.327220</t>
  </si>
  <si>
    <t>D20220331.3272956</t>
  </si>
  <si>
    <t>D20220331.327305</t>
  </si>
  <si>
    <t>D20220331.327435</t>
  </si>
  <si>
    <t>D20220331.3274709</t>
  </si>
  <si>
    <t>D20220331.327556</t>
  </si>
  <si>
    <t>D20220331.3276543</t>
  </si>
  <si>
    <t>D20220331.32766</t>
  </si>
  <si>
    <t>D20220331.3277241</t>
  </si>
  <si>
    <t>D20220331.327855</t>
  </si>
  <si>
    <t>D20220331.328058</t>
  </si>
  <si>
    <t>D20220331.3280625</t>
  </si>
  <si>
    <t>D20220331.3281510</t>
  </si>
  <si>
    <t>D20220331.3282012</t>
  </si>
  <si>
    <t>D20220331.3282692</t>
  </si>
  <si>
    <t>D20220331.328357</t>
  </si>
  <si>
    <t>D20220331.3284070</t>
  </si>
  <si>
    <t>D20220331.3284397</t>
  </si>
  <si>
    <t>D20220331.3284445</t>
  </si>
  <si>
    <t>D20220331.3284490</t>
  </si>
  <si>
    <t>D20220331.3285246</t>
  </si>
  <si>
    <t>D20220331.3285778</t>
  </si>
  <si>
    <t>D20220331.328656</t>
  </si>
  <si>
    <t>D20220331.3286999</t>
  </si>
  <si>
    <t>D20220331.3287660</t>
  </si>
  <si>
    <t>D20220331.328777</t>
  </si>
  <si>
    <t>D20220331.3288452</t>
  </si>
  <si>
    <t>D20220331.3290240</t>
  </si>
  <si>
    <t>D20220331.329149</t>
  </si>
  <si>
    <t>D20220331.329345</t>
  </si>
  <si>
    <t>D20220331.3293540</t>
  </si>
  <si>
    <t>D20220331.329550</t>
  </si>
  <si>
    <t>D20220331.3296859</t>
  </si>
  <si>
    <t>D20220331.32971</t>
  </si>
  <si>
    <t>D20220331.3297490</t>
  </si>
  <si>
    <t>D20220331.329952</t>
  </si>
  <si>
    <t>D20220331.330239</t>
  </si>
  <si>
    <t>D20220331.330248</t>
  </si>
  <si>
    <t>D20220331.3303298</t>
  </si>
  <si>
    <t>D20220331.3303944</t>
  </si>
  <si>
    <t>D20220331.3303953</t>
  </si>
  <si>
    <t>D20220331.3306280</t>
  </si>
  <si>
    <t>D20220331.3306598</t>
  </si>
  <si>
    <t>D20220331.3308529</t>
  </si>
  <si>
    <t>D20220331.330855</t>
  </si>
  <si>
    <t>D20220331.3308574</t>
  </si>
  <si>
    <t>D20220331.330873</t>
  </si>
  <si>
    <t>D20220331.3309393</t>
  </si>
  <si>
    <t>D20220331.330949</t>
  </si>
  <si>
    <t>D20220331.3309571</t>
  </si>
  <si>
    <t>D20220331.3310287</t>
  </si>
  <si>
    <t>D20220331.331076</t>
  </si>
  <si>
    <t>D20220331.3312124</t>
  </si>
  <si>
    <t>D20220331.331375</t>
  </si>
  <si>
    <t>D20220331.3314043</t>
  </si>
  <si>
    <t>D20220331.3314119</t>
  </si>
  <si>
    <t>D20220331.33147</t>
  </si>
  <si>
    <t>D20220331.331544</t>
  </si>
  <si>
    <t>D20220331.3316739</t>
  </si>
  <si>
    <t>D20220331.331713</t>
  </si>
  <si>
    <t>D20220331.3317192</t>
  </si>
  <si>
    <t>D20220331.3317932</t>
  </si>
  <si>
    <t>D20220331.3320576</t>
  </si>
  <si>
    <t>D20220331.3320781</t>
  </si>
  <si>
    <t>D20220331.332224</t>
  </si>
  <si>
    <t>D20220331.3322468</t>
  </si>
  <si>
    <t>D20220331.332345</t>
  </si>
  <si>
    <t>D20220331.332402</t>
  </si>
  <si>
    <t>D20220331.3325759</t>
  </si>
  <si>
    <t>D20220331.33259</t>
  </si>
  <si>
    <t>D20220331.332671</t>
  </si>
  <si>
    <t>D20220331.33268</t>
  </si>
  <si>
    <t>D20220331.332756</t>
  </si>
  <si>
    <t>D20220331.333034</t>
  </si>
  <si>
    <t>D20220331.333203</t>
  </si>
  <si>
    <t>D20220331.333650</t>
  </si>
  <si>
    <t>D20220331.33370</t>
  </si>
  <si>
    <t>D20220331.3337097</t>
  </si>
  <si>
    <t>D20220331.333856</t>
  </si>
  <si>
    <t>D20220331.333940</t>
  </si>
  <si>
    <t>D20220331.3340725</t>
  </si>
  <si>
    <t>D20220331.3340903</t>
  </si>
  <si>
    <t>D20220331.3341393</t>
  </si>
  <si>
    <t>D20220331.334264</t>
  </si>
  <si>
    <t>D20220331.3342671</t>
  </si>
  <si>
    <t>D20220331.3343146</t>
  </si>
  <si>
    <t>D20220331.3344321</t>
  </si>
  <si>
    <t>D20220331.3346268</t>
  </si>
  <si>
    <t>D20220331.3346633</t>
  </si>
  <si>
    <t>D20220331.3347603</t>
  </si>
  <si>
    <t>D20220331.3347911</t>
  </si>
  <si>
    <t>D20220331.3348468</t>
  </si>
  <si>
    <t>D20220331.3348888</t>
  </si>
  <si>
    <t>D20220331.3349241</t>
  </si>
  <si>
    <t>D20220331.3350658</t>
  </si>
  <si>
    <t>D20220331.3350724</t>
  </si>
  <si>
    <t>D20220331.3353154</t>
  </si>
  <si>
    <t>D20220331.335346</t>
  </si>
  <si>
    <t>D20220331.3354599</t>
  </si>
  <si>
    <t>D20220331.3356191</t>
  </si>
  <si>
    <t>D20220331.3357077</t>
  </si>
  <si>
    <t>D20220331.3357219</t>
  </si>
  <si>
    <t>D20220331.3357385</t>
  </si>
  <si>
    <t>D20220331.3357620</t>
  </si>
  <si>
    <t>D20220331.3357947</t>
  </si>
  <si>
    <t>D20220331.3358270</t>
  </si>
  <si>
    <t>D20220331.336147</t>
  </si>
  <si>
    <t>D20220331.336361</t>
  </si>
  <si>
    <t>D20220331.336576</t>
  </si>
  <si>
    <t>D20220331.3366239</t>
  </si>
  <si>
    <t>D20220331.3368635</t>
  </si>
  <si>
    <t>D20220331.3368925</t>
  </si>
  <si>
    <t>D20220331.336950</t>
  </si>
  <si>
    <t>D20220331.3370133</t>
  </si>
  <si>
    <t>D20220331.3370357</t>
  </si>
  <si>
    <t>D20220331.337340</t>
  </si>
  <si>
    <t>D20220331.3374234</t>
  </si>
  <si>
    <t>D20220331.3374382</t>
  </si>
  <si>
    <t>D20220331.3374403</t>
  </si>
  <si>
    <t>D20220331.3374412</t>
  </si>
  <si>
    <t>D20220331.3376733</t>
  </si>
  <si>
    <t>D20220331.3377235</t>
  </si>
  <si>
    <t>D20220331.3378773</t>
  </si>
  <si>
    <t>D20220331.3382547</t>
  </si>
  <si>
    <t>D20220331.3383665</t>
  </si>
  <si>
    <t>D20220331.33839</t>
  </si>
  <si>
    <t>D20220331.3384952</t>
  </si>
  <si>
    <t>D20220331.33857</t>
  </si>
  <si>
    <t>D20220331.3385744</t>
  </si>
  <si>
    <t>D20220331.3386264</t>
  </si>
  <si>
    <t>D20220331.338646</t>
  </si>
  <si>
    <t>D20220331.3386536</t>
  </si>
  <si>
    <t>D20220331.3387140</t>
  </si>
  <si>
    <t>D20220331.3388165</t>
  </si>
  <si>
    <t>D20220331.3388482</t>
  </si>
  <si>
    <t>D20220331.338851</t>
  </si>
  <si>
    <t>D20220331.338945</t>
  </si>
  <si>
    <t>D20220331.3390337</t>
  </si>
  <si>
    <t>D20220331.3390627</t>
  </si>
  <si>
    <t>D20220331.339072</t>
  </si>
  <si>
    <t>D20220331.3391718</t>
  </si>
  <si>
    <t>D20220331.3392975</t>
  </si>
  <si>
    <t>D20220331.339353</t>
  </si>
  <si>
    <t>D20220331.3393851</t>
  </si>
  <si>
    <t>D20220331.3394278</t>
  </si>
  <si>
    <t>D20220331.3394380</t>
  </si>
  <si>
    <t>D20220331.339456</t>
  </si>
  <si>
    <t>D20220331.339607</t>
  </si>
  <si>
    <t>D20220331.3397233</t>
  </si>
  <si>
    <t>D20220331.339773</t>
  </si>
  <si>
    <t>D20220331.339858</t>
  </si>
  <si>
    <t>D20220331.3398623</t>
  </si>
  <si>
    <t>D20220331.339876</t>
  </si>
  <si>
    <t>D20220331.340135</t>
  </si>
  <si>
    <t>D20220331.340144</t>
  </si>
  <si>
    <t>D20220331.3401970</t>
  </si>
  <si>
    <t>D20220331.340256</t>
  </si>
  <si>
    <t>D20220331.3402913</t>
  </si>
  <si>
    <t>D20220331.3404207</t>
  </si>
  <si>
    <t>D20220331.3404373</t>
  </si>
  <si>
    <t>D20220331.340443</t>
  </si>
  <si>
    <t>D20220331.3404467</t>
  </si>
  <si>
    <t>D20220331.3404506</t>
  </si>
  <si>
    <t>D20220331.3404999</t>
  </si>
  <si>
    <t>D20220331.3407084</t>
  </si>
  <si>
    <t>D20220331.340742</t>
  </si>
  <si>
    <t>D20220331.340751</t>
  </si>
  <si>
    <t>D20220331.3408728</t>
  </si>
  <si>
    <t>D20220331.3410141</t>
  </si>
  <si>
    <t>D20220331.3411773</t>
  </si>
  <si>
    <t>D20220331.3412417</t>
  </si>
  <si>
    <t>D20220331.341310</t>
  </si>
  <si>
    <t>D20220331.3419416</t>
  </si>
  <si>
    <t>D20220331.342054</t>
  </si>
  <si>
    <t>D20220331.342362</t>
  </si>
  <si>
    <t>D20220331.342410</t>
  </si>
  <si>
    <t>D20220331.342634</t>
  </si>
  <si>
    <t>D20220331.3428258</t>
  </si>
  <si>
    <t>D20220331.3429219</t>
  </si>
  <si>
    <t>D20220331.343051</t>
  </si>
  <si>
    <t>D20220331.343248</t>
  </si>
  <si>
    <t>D20220331.3435948</t>
  </si>
  <si>
    <t>D20220331.3437148</t>
  </si>
  <si>
    <t>D20220331.3437157</t>
  </si>
  <si>
    <t>D20220331.3437166</t>
  </si>
  <si>
    <t>D20220331.3437456</t>
  </si>
  <si>
    <t>D20220331.3437483</t>
  </si>
  <si>
    <t>D20220331.343770</t>
  </si>
  <si>
    <t>D20220331.3438958</t>
  </si>
  <si>
    <t>D20220331.343903</t>
  </si>
  <si>
    <t>D20220331.343958</t>
  </si>
  <si>
    <t>D20220331.3440803</t>
  </si>
  <si>
    <t>D20220331.34434</t>
  </si>
  <si>
    <t>D20220331.3445901</t>
  </si>
  <si>
    <t>D20220331.3446225</t>
  </si>
  <si>
    <t>D20220331.344647</t>
  </si>
  <si>
    <t>D20220331.3446784</t>
  </si>
  <si>
    <t>D20220331.3447576</t>
  </si>
  <si>
    <t>D20220331.3447820</t>
  </si>
  <si>
    <t>D20220331.3448162</t>
  </si>
  <si>
    <t>D20220331.3448425</t>
  </si>
  <si>
    <t>D20220331.344852</t>
  </si>
  <si>
    <t>D20220331.3449066</t>
  </si>
  <si>
    <t>D20220331.3451050</t>
  </si>
  <si>
    <t>D20220331.345309</t>
  </si>
  <si>
    <t>D20220331.345345</t>
  </si>
  <si>
    <t>D20220331.34537</t>
  </si>
  <si>
    <t>D20220331.3455227</t>
  </si>
  <si>
    <t>D20220331.34555</t>
  </si>
  <si>
    <t>D20220331.345747</t>
  </si>
  <si>
    <t>D20220331.345756</t>
  </si>
  <si>
    <t>D20220331.3458</t>
  </si>
  <si>
    <t>D20220331.345877</t>
  </si>
  <si>
    <t>D20220331.3459207</t>
  </si>
  <si>
    <t>D20220331.3459216</t>
  </si>
  <si>
    <t>D20220331.346379</t>
  </si>
  <si>
    <t>D20220331.3463875</t>
  </si>
  <si>
    <t>D20220331.3465226</t>
  </si>
  <si>
    <t>D20220331.3465392</t>
  </si>
  <si>
    <t>D20220331.346566</t>
  </si>
  <si>
    <t>D20220331.3466988</t>
  </si>
  <si>
    <t>D20220331.346771</t>
  </si>
  <si>
    <t>D20220331.3468450</t>
  </si>
  <si>
    <t>D20220331.3470097</t>
  </si>
  <si>
    <t>D20220331.3470154</t>
  </si>
  <si>
    <t>D20220331.347022</t>
  </si>
  <si>
    <t>D20220331.3470239</t>
  </si>
  <si>
    <t>D20220331.3470930</t>
  </si>
  <si>
    <t>D20220331.3472046</t>
  </si>
  <si>
    <t>D20220331.3472859</t>
  </si>
  <si>
    <t>D20220331.34742</t>
  </si>
  <si>
    <t>D20220331.3475083</t>
  </si>
  <si>
    <t>D20220331.3476192</t>
  </si>
  <si>
    <t>D20220331.347639</t>
  </si>
  <si>
    <t>D20220331.3479018</t>
  </si>
  <si>
    <t>D20220331.347956</t>
  </si>
  <si>
    <t>D20220331.3480069</t>
  </si>
  <si>
    <t>D20220331.348159</t>
  </si>
  <si>
    <t>D20220331.3482045</t>
  </si>
  <si>
    <t>D20220331.3482111</t>
  </si>
  <si>
    <t>D20220331.3485215</t>
  </si>
  <si>
    <t>D20220331.3485420</t>
  </si>
  <si>
    <t>D20220331.348720</t>
  </si>
  <si>
    <t>D20220331.3487433</t>
  </si>
  <si>
    <t>D20220331.3487947</t>
  </si>
  <si>
    <t>D20220331.3488579</t>
  </si>
  <si>
    <t>D20220331.3489035</t>
  </si>
  <si>
    <t>D20220331.3489071</t>
  </si>
  <si>
    <t>D20220331.349129</t>
  </si>
  <si>
    <t>D20220331.349343</t>
  </si>
  <si>
    <t>D20220331.35057</t>
  </si>
  <si>
    <t>D20220331.350572</t>
  </si>
  <si>
    <t>D20220331.350657</t>
  </si>
  <si>
    <t>D20220331.350750</t>
  </si>
  <si>
    <t>D20220331.351131</t>
  </si>
  <si>
    <t>D20220331.351560</t>
  </si>
  <si>
    <t>D20220331.3517590</t>
  </si>
  <si>
    <t>D20220331.351878</t>
  </si>
  <si>
    <t>D20220331.352370</t>
  </si>
  <si>
    <t>D20220331.352651</t>
  </si>
  <si>
    <t>D20220331.352745</t>
  </si>
  <si>
    <t>D20220331.352772</t>
  </si>
  <si>
    <t>D20220331.3529315</t>
  </si>
  <si>
    <t>D20220331.35301</t>
  </si>
  <si>
    <t>D20220331.3531176</t>
  </si>
  <si>
    <t>D20220331.353238</t>
  </si>
  <si>
    <t>D20220331.3532641</t>
  </si>
  <si>
    <t>D20220331.353546</t>
  </si>
  <si>
    <t>D20220331.353555</t>
  </si>
  <si>
    <t>D20220331.3535848</t>
  </si>
  <si>
    <t>D20220331.3537897</t>
  </si>
  <si>
    <t>D20220331.3538009</t>
  </si>
  <si>
    <t>D20220331.353957</t>
  </si>
  <si>
    <t>D20220331.354</t>
  </si>
  <si>
    <t>D20220331.354057</t>
  </si>
  <si>
    <t>D20220331.354253</t>
  </si>
  <si>
    <t>D20220331.354310</t>
  </si>
  <si>
    <t>D20220331.3545258</t>
  </si>
  <si>
    <t>D20220331.354552</t>
  </si>
  <si>
    <t>D20220331.3546862</t>
  </si>
  <si>
    <t>D20220331.3547131</t>
  </si>
  <si>
    <t>D20220331.3547896</t>
  </si>
  <si>
    <t>D20220331.354851</t>
  </si>
  <si>
    <t>D20220331.3548567</t>
  </si>
  <si>
    <t>D20220331.3548763</t>
  </si>
  <si>
    <t>D20220331.355120</t>
  </si>
  <si>
    <t>D20220331.3555248</t>
  </si>
  <si>
    <t>D20220331.355559</t>
  </si>
  <si>
    <t>D20220331.35570</t>
  </si>
  <si>
    <t>D20220331.355858</t>
  </si>
  <si>
    <t>D20220331.3561771</t>
  </si>
  <si>
    <t>D20220331.356239</t>
  </si>
  <si>
    <t>D20220331.35646</t>
  </si>
  <si>
    <t>D20220331.356659</t>
  </si>
  <si>
    <t>D20220331.3567269</t>
  </si>
  <si>
    <t>D20220331.356752</t>
  </si>
  <si>
    <t>D20220331.357526</t>
  </si>
  <si>
    <t>D20220331.357553</t>
  </si>
  <si>
    <t>D20220331.357777</t>
  </si>
  <si>
    <t>D20220331.357937</t>
  </si>
  <si>
    <t>D20220331.3579589</t>
  </si>
  <si>
    <t>D20220331.358112</t>
  </si>
  <si>
    <t>D20220331.358448</t>
  </si>
  <si>
    <t>D20220331.358756</t>
  </si>
  <si>
    <t>D20220331.35879</t>
  </si>
  <si>
    <t>D20220331.3588312</t>
  </si>
  <si>
    <t>D20220331.3588424</t>
  </si>
  <si>
    <t>D20220331.3591004</t>
  </si>
  <si>
    <t>D20220331.3592047</t>
  </si>
  <si>
    <t>D20220331.3593307</t>
  </si>
  <si>
    <t>D20220331.3594005</t>
  </si>
  <si>
    <t>D20220331.3594087</t>
  </si>
  <si>
    <t>D20220331.359472</t>
  </si>
  <si>
    <t>D20220331.3594797</t>
  </si>
  <si>
    <t>D20220331.3595271</t>
  </si>
  <si>
    <t>D20220331.3595637</t>
  </si>
  <si>
    <t>D20220331.3596250</t>
  </si>
  <si>
    <t>D20220331.359650</t>
  </si>
  <si>
    <t>D20220331.3596894</t>
  </si>
  <si>
    <t>D20220331.3597211</t>
  </si>
  <si>
    <t>D20220331.359744</t>
  </si>
  <si>
    <t>D20220331.3597677</t>
  </si>
  <si>
    <t>D20220331.3599804</t>
  </si>
  <si>
    <t>D20220331.3603961</t>
  </si>
  <si>
    <t>D20220331.3607062</t>
  </si>
  <si>
    <t>D20220331.360777</t>
  </si>
  <si>
    <t>D20220331.3608751</t>
  </si>
  <si>
    <t>D20220331.361055</t>
  </si>
  <si>
    <t>D20220331.3610718</t>
  </si>
  <si>
    <t>D20220331.361167</t>
  </si>
  <si>
    <t>D20220331.3612525</t>
  </si>
  <si>
    <t>D20220331.361279</t>
  </si>
  <si>
    <t>D20220331.361354</t>
  </si>
  <si>
    <t>D20220331.3613559</t>
  </si>
  <si>
    <t>D20220331.361439</t>
  </si>
  <si>
    <t>D20220331.3614837</t>
  </si>
  <si>
    <t>D20220331.3614846</t>
  </si>
  <si>
    <t>D20220331.3614958</t>
  </si>
  <si>
    <t>D20220331.3614976</t>
  </si>
  <si>
    <t>D20220331.3615021</t>
  </si>
  <si>
    <t>D20220331.3617856</t>
  </si>
  <si>
    <t>D20220331.3619216</t>
  </si>
  <si>
    <t>D20220331.362043</t>
  </si>
  <si>
    <t>D20220331.362155</t>
  </si>
  <si>
    <t>D20220331.3623110</t>
  </si>
  <si>
    <t>D20220331.3623969</t>
  </si>
  <si>
    <t>D20220331.3625664</t>
  </si>
  <si>
    <t>D20220331.3626184</t>
  </si>
  <si>
    <t>D20220331.3626858</t>
  </si>
  <si>
    <t>D20220331.3627109</t>
  </si>
  <si>
    <t>D20220331.362717</t>
  </si>
  <si>
    <t>D20220331.362856</t>
  </si>
  <si>
    <t>D20220331.362940</t>
  </si>
  <si>
    <t>D20220331.3629420</t>
  </si>
  <si>
    <t>D20220331.3629484</t>
  </si>
  <si>
    <t>D20220331.3630323</t>
  </si>
  <si>
    <t>D20220331.3633016</t>
  </si>
  <si>
    <t>D20220331.3633173</t>
  </si>
  <si>
    <t>D20220331.3634394</t>
  </si>
  <si>
    <t>D20220331.363442</t>
  </si>
  <si>
    <t>D20220331.3635029</t>
  </si>
  <si>
    <t>D20220331.3635551</t>
  </si>
  <si>
    <t>D20220331.3636259</t>
  </si>
  <si>
    <t>D20220331.3636428</t>
  </si>
  <si>
    <t>D20220331.3636446</t>
  </si>
  <si>
    <t>D20220331.363648</t>
  </si>
  <si>
    <t>D20220331.363657</t>
  </si>
  <si>
    <t>D20220331.3636914</t>
  </si>
  <si>
    <t>D20220331.3637247</t>
  </si>
  <si>
    <t>D20220331.3637685</t>
  </si>
  <si>
    <t>D20220331.3637706</t>
  </si>
  <si>
    <t>D20220331.363778</t>
  </si>
  <si>
    <t>D20220331.364131</t>
  </si>
  <si>
    <t>D20220331.364270</t>
  </si>
  <si>
    <t>D20220331.364430</t>
  </si>
  <si>
    <t>D20220331.36456</t>
  </si>
  <si>
    <t>D20220331.3645840</t>
  </si>
  <si>
    <t>D20220331.3646397</t>
  </si>
  <si>
    <t>D20220331.364850</t>
  </si>
  <si>
    <t>D20220331.3650563</t>
  </si>
  <si>
    <t>D20220331.3650808</t>
  </si>
  <si>
    <t>D20220331.365325</t>
  </si>
  <si>
    <t>D20220331.3655933</t>
  </si>
  <si>
    <t>D20220331.365745</t>
  </si>
  <si>
    <t>D20220331.365848</t>
  </si>
  <si>
    <t>D20220331.365950</t>
  </si>
  <si>
    <t>D20220331.366078</t>
  </si>
  <si>
    <t>D20220331.366238</t>
  </si>
  <si>
    <t>D20220331.366247</t>
  </si>
  <si>
    <t>D20220331.366359</t>
  </si>
  <si>
    <t>D20220331.3664588</t>
  </si>
  <si>
    <t>D20220331.366658</t>
  </si>
  <si>
    <t>D20220331.3667132</t>
  </si>
  <si>
    <t>D20220331.366854</t>
  </si>
  <si>
    <t>D20220331.367150</t>
  </si>
  <si>
    <t>D20220331.367178</t>
  </si>
  <si>
    <t>D20220331.3671997</t>
  </si>
  <si>
    <t>D20220331.367431</t>
  </si>
  <si>
    <t>D20220331.367543</t>
  </si>
  <si>
    <t>D20220331.3678857</t>
  </si>
  <si>
    <t>D20220331.368054</t>
  </si>
  <si>
    <t>D20220331.368344</t>
  </si>
  <si>
    <t>D20220331.368522</t>
  </si>
  <si>
    <t>D20220331.3686928</t>
  </si>
  <si>
    <t>D20220331.3688043</t>
  </si>
  <si>
    <t>D20220331.3688548</t>
  </si>
  <si>
    <t>D20220331.3688623</t>
  </si>
  <si>
    <t>D20220331.368933</t>
  </si>
  <si>
    <t>D20220331.368951</t>
  </si>
  <si>
    <t>D20220331.3690121</t>
  </si>
  <si>
    <t>D20220331.3690596</t>
  </si>
  <si>
    <t>D20220331.3690635</t>
  </si>
  <si>
    <t>D20220331.3690701</t>
  </si>
  <si>
    <t>D20220331.36933</t>
  </si>
  <si>
    <t>D20220331.369453</t>
  </si>
  <si>
    <t>D20220331.369659</t>
  </si>
  <si>
    <t>D20220331.37</t>
  </si>
  <si>
    <t>D20220331.370020</t>
  </si>
  <si>
    <t>D20220331.370347</t>
  </si>
  <si>
    <t>D20220331.37051</t>
  </si>
  <si>
    <t>D20220331.370721</t>
  </si>
  <si>
    <t>D20220331.370833</t>
  </si>
  <si>
    <t>D20220331.370954</t>
  </si>
  <si>
    <t>D20220331.371223</t>
  </si>
  <si>
    <t>D20220331.371232</t>
  </si>
  <si>
    <t>D20220331.371362</t>
  </si>
  <si>
    <t>D20220331.3715444</t>
  </si>
  <si>
    <t>D20220331.371559</t>
  </si>
  <si>
    <t>D20220331.371755</t>
  </si>
  <si>
    <t>D20220331.371849</t>
  </si>
  <si>
    <t>D20220331.371924</t>
  </si>
  <si>
    <t>D20220331.371942</t>
  </si>
  <si>
    <t>D20220331.3719648</t>
  </si>
  <si>
    <t>D20220331.3720</t>
  </si>
  <si>
    <t>D20220331.3720336</t>
  </si>
  <si>
    <t>D20220331.3720608</t>
  </si>
  <si>
    <t>D20220331.3721605</t>
  </si>
  <si>
    <t>D20220331.372444</t>
  </si>
  <si>
    <t>D20220331.372538</t>
  </si>
  <si>
    <t>D20220331.372640</t>
  </si>
  <si>
    <t>D20220331.372855</t>
  </si>
  <si>
    <t>D20220331.3729124</t>
  </si>
  <si>
    <t>D20220331.373272</t>
  </si>
  <si>
    <t>D20220331.37341</t>
  </si>
  <si>
    <t>D20220331.373553</t>
  </si>
  <si>
    <t>D20220331.373601</t>
  </si>
  <si>
    <t>D20220331.374130</t>
  </si>
  <si>
    <t>D20220331.37435</t>
  </si>
  <si>
    <t>D20220331.374653</t>
  </si>
  <si>
    <t>D20220331.374774</t>
  </si>
  <si>
    <t>D20220331.375043</t>
  </si>
  <si>
    <t>D20220331.375379</t>
  </si>
  <si>
    <t>D20220331.375502</t>
  </si>
  <si>
    <t>D20220331.375566</t>
  </si>
  <si>
    <t>D20220331.375650</t>
  </si>
  <si>
    <t>D20220331.376237</t>
  </si>
  <si>
    <t>D20220331.376273</t>
  </si>
  <si>
    <t>D20220331.37640</t>
  </si>
  <si>
    <t>D20220331.376442</t>
  </si>
  <si>
    <t>D20220331.37659</t>
  </si>
  <si>
    <t>D20220331.376947</t>
  </si>
  <si>
    <t>D20220331.377663</t>
  </si>
  <si>
    <t>D20220331.377850</t>
  </si>
  <si>
    <t>D20220331.378044</t>
  </si>
  <si>
    <t>D20220331.378110</t>
  </si>
  <si>
    <t>D20220331.3783313</t>
  </si>
  <si>
    <t>D20220331.3783948</t>
  </si>
  <si>
    <t>D20220331.3786435</t>
  </si>
  <si>
    <t>D20220331.379050</t>
  </si>
  <si>
    <t>D20220331.379153</t>
  </si>
  <si>
    <t>D20220331.3793714</t>
  </si>
  <si>
    <t>D20220331.379470</t>
  </si>
  <si>
    <t>D20220331.37949</t>
  </si>
  <si>
    <t>D20220331.379649</t>
  </si>
  <si>
    <t>D20220331.379920</t>
  </si>
  <si>
    <t>D20220331.380346</t>
  </si>
  <si>
    <t>D20220331.3804535</t>
  </si>
  <si>
    <t>D20220331.380458</t>
  </si>
  <si>
    <t>D20220331.380533</t>
  </si>
  <si>
    <t>D20220331.3807880</t>
  </si>
  <si>
    <t>D20220331.380878</t>
  </si>
  <si>
    <t>D20220331.380944</t>
  </si>
  <si>
    <t>D20220331.381026</t>
  </si>
  <si>
    <t>D20220331.3812147</t>
  </si>
  <si>
    <t>D20220331.381343</t>
  </si>
  <si>
    <t>D20220331.3816154</t>
  </si>
  <si>
    <t>D20220331.3816163</t>
  </si>
  <si>
    <t>D20220331.3816190</t>
  </si>
  <si>
    <t>D20220331.3816510</t>
  </si>
  <si>
    <t>D20220331.381932</t>
  </si>
  <si>
    <t>D20220331.381950</t>
  </si>
  <si>
    <t>D20220331.382050</t>
  </si>
  <si>
    <t>D20220331.382069</t>
  </si>
  <si>
    <t>D20220331.3821037</t>
  </si>
  <si>
    <t>D20220331.3821626</t>
  </si>
  <si>
    <t>D20220331.3821822</t>
  </si>
  <si>
    <t>D20220331.382256</t>
  </si>
  <si>
    <t>D20220331.382274</t>
  </si>
  <si>
    <t>D20220331.382443</t>
  </si>
  <si>
    <t>D20220331.382537</t>
  </si>
  <si>
    <t>D20220331.382649</t>
  </si>
  <si>
    <t>D20220331.382658</t>
  </si>
  <si>
    <t>D20220331.382742</t>
  </si>
  <si>
    <t>D20220331.382854</t>
  </si>
  <si>
    <t>D20220331.3832127</t>
  </si>
  <si>
    <t>D20220331.3835454</t>
  </si>
  <si>
    <t>D20220331.384018</t>
  </si>
  <si>
    <t>D20220331.384278</t>
  </si>
  <si>
    <t>D20220331.3843392</t>
  </si>
  <si>
    <t>D20220331.384353</t>
  </si>
  <si>
    <t>D20220331.384652</t>
  </si>
  <si>
    <t>D20220331.384830</t>
  </si>
  <si>
    <t>D20220331.3851427</t>
  </si>
  <si>
    <t>D20220331.385350</t>
  </si>
  <si>
    <t>D20220331.385471</t>
  </si>
  <si>
    <t>D20220331.385547</t>
  </si>
  <si>
    <t>D20220331.385686</t>
  </si>
  <si>
    <t>D20220331.386432</t>
  </si>
  <si>
    <t>D20220331.386450</t>
  </si>
  <si>
    <t>D20220331.386731</t>
  </si>
  <si>
    <t>D20220331.386825</t>
  </si>
  <si>
    <t>D20220331.3869123</t>
  </si>
  <si>
    <t>D20220331.387055</t>
  </si>
  <si>
    <t>D20220331.38740</t>
  </si>
  <si>
    <t>D20220331.387671</t>
  </si>
  <si>
    <t>D20220331.388155</t>
  </si>
  <si>
    <t>D20220331.388258</t>
  </si>
  <si>
    <t>D20220331.388557</t>
  </si>
  <si>
    <t>D20220331.388744</t>
  </si>
  <si>
    <t>D20220331.388753</t>
  </si>
  <si>
    <t>D20220331.388874</t>
  </si>
  <si>
    <t>D20220331.389358</t>
  </si>
  <si>
    <t>D20220331.389376</t>
  </si>
  <si>
    <t>D20220331.389826</t>
  </si>
  <si>
    <t>D20220331.390372</t>
  </si>
  <si>
    <t>D20220331.390840</t>
  </si>
  <si>
    <t>D20220331.391418</t>
  </si>
  <si>
    <t>D20220331.391557</t>
  </si>
  <si>
    <t>D20220331.391575</t>
  </si>
  <si>
    <t>D20220331.391959</t>
  </si>
  <si>
    <t>D20220331.391977</t>
  </si>
  <si>
    <t>D20220331.392152</t>
  </si>
  <si>
    <t>D20220331.392255</t>
  </si>
  <si>
    <t>D20220331.392778</t>
  </si>
  <si>
    <t>D20220331.393252</t>
  </si>
  <si>
    <t>D20220331.39327</t>
  </si>
  <si>
    <t>D20220331.393355</t>
  </si>
  <si>
    <t>D20220331.3938186</t>
  </si>
  <si>
    <t>D20220331.3939240</t>
  </si>
  <si>
    <t>D20220331.393953</t>
  </si>
  <si>
    <t>D20220331.394156</t>
  </si>
  <si>
    <t>D20220331.394259</t>
  </si>
  <si>
    <t>D20220331.3943210</t>
  </si>
  <si>
    <t>D20220331.395238</t>
  </si>
  <si>
    <t>D20220331.3952904</t>
  </si>
  <si>
    <t>D20220331.396057</t>
  </si>
  <si>
    <t>D20220331.396244</t>
  </si>
  <si>
    <t>D20220331.396253</t>
  </si>
  <si>
    <t>D20220331.396954</t>
  </si>
  <si>
    <t>D20220331.3971</t>
  </si>
  <si>
    <t>D20220331.397456</t>
  </si>
  <si>
    <t>D20220331.397531</t>
  </si>
  <si>
    <t>D20220331.397540</t>
  </si>
  <si>
    <t>D20220331.397559</t>
  </si>
  <si>
    <t>D20220331.39756</t>
  </si>
  <si>
    <t>D20220331.397755</t>
  </si>
  <si>
    <t>D20220331.397858</t>
  </si>
  <si>
    <t>D20220331.398051</t>
  </si>
  <si>
    <t>D20220331.398248</t>
  </si>
  <si>
    <t>D20220331.398668</t>
  </si>
  <si>
    <t>D20220331.398837</t>
  </si>
  <si>
    <t>D20220331.399357</t>
  </si>
  <si>
    <t>D20220331.399517</t>
  </si>
  <si>
    <t>D20220331.399731</t>
  </si>
  <si>
    <t>D20220331.399973</t>
  </si>
  <si>
    <t>D20220331.400057</t>
  </si>
  <si>
    <t>D20220331.400141</t>
  </si>
  <si>
    <t>D20220331.40033</t>
  </si>
  <si>
    <t>D20220331.400365</t>
  </si>
  <si>
    <t>D20220331.400767</t>
  </si>
  <si>
    <t>D20220331.401072</t>
  </si>
  <si>
    <t>D20220331.401559</t>
  </si>
  <si>
    <t>D20220331.401755</t>
  </si>
  <si>
    <t>D20220331.401906</t>
  </si>
  <si>
    <t>D20220331.401951</t>
  </si>
  <si>
    <t>D20220331.402846</t>
  </si>
  <si>
    <t>D20220331.402873</t>
  </si>
  <si>
    <t>D20220331.403067</t>
  </si>
  <si>
    <t>D20220331.403151</t>
  </si>
  <si>
    <t>D20220331.403179</t>
  </si>
  <si>
    <t>D20220331.403254</t>
  </si>
  <si>
    <t>D20220331.4032791</t>
  </si>
  <si>
    <t>D20220331.403656</t>
  </si>
  <si>
    <t>D20220331.403870</t>
  </si>
  <si>
    <t>D20220331.403946</t>
  </si>
  <si>
    <t>D20220331.404653</t>
  </si>
  <si>
    <t>D20220331.404943</t>
  </si>
  <si>
    <t>D20220331.40499</t>
  </si>
  <si>
    <t>D20220331.406022</t>
  </si>
  <si>
    <t>D20220331.406059</t>
  </si>
  <si>
    <t>D20220331.406666</t>
  </si>
  <si>
    <t>D20220331.406974</t>
  </si>
  <si>
    <t>D20220331.407168</t>
  </si>
  <si>
    <t>D20220331.407506</t>
  </si>
  <si>
    <t>D20220331.407645</t>
  </si>
  <si>
    <t>D20220331.407850</t>
  </si>
  <si>
    <t>D20220331.408307</t>
  </si>
  <si>
    <t>D20220331.40855</t>
  </si>
  <si>
    <t>D20220331.408642</t>
  </si>
  <si>
    <t>D20220331.408875</t>
  </si>
  <si>
    <t>D20220331.409265</t>
  </si>
  <si>
    <t>D20220331.410159</t>
  </si>
  <si>
    <t>D20220331.410560</t>
  </si>
  <si>
    <t>D20220331.410748</t>
  </si>
  <si>
    <t>D20220331.410917</t>
  </si>
  <si>
    <t>D20220331.410944</t>
  </si>
  <si>
    <t>D20220331.411062</t>
  </si>
  <si>
    <t>D20220331.411174</t>
  </si>
  <si>
    <t>D20220331.411231</t>
  </si>
  <si>
    <t>D20220331.411240</t>
  </si>
  <si>
    <t>D20220331.4114567</t>
  </si>
  <si>
    <t>D20220331.411512</t>
  </si>
  <si>
    <t>D20220331.411549</t>
  </si>
  <si>
    <t>D20220331.411576</t>
  </si>
  <si>
    <t>D20220331.411624</t>
  </si>
  <si>
    <t>D20220331.411651</t>
  </si>
  <si>
    <t>D20220331.412153</t>
  </si>
  <si>
    <t>D20220331.412452</t>
  </si>
  <si>
    <t>D20220331.412555</t>
  </si>
  <si>
    <t>D20220331.4125778</t>
  </si>
  <si>
    <t>D20220331.412667</t>
  </si>
  <si>
    <t>D20220331.412751</t>
  </si>
  <si>
    <t>D20220331.412845</t>
  </si>
  <si>
    <t>D20220331.412872</t>
  </si>
  <si>
    <t>D20220331.413141</t>
  </si>
  <si>
    <t>D20220331.413208</t>
  </si>
  <si>
    <t>D20220331.413347</t>
  </si>
  <si>
    <t>D20220331.413543</t>
  </si>
  <si>
    <t>D20220331.413646</t>
  </si>
  <si>
    <t>D20220331.413673</t>
  </si>
  <si>
    <t>D20220331.413758</t>
  </si>
  <si>
    <t>D20220331.414102</t>
  </si>
  <si>
    <t>D20220331.414652</t>
  </si>
  <si>
    <t>D20220331.4146830</t>
  </si>
  <si>
    <t>D20220331.414764</t>
  </si>
  <si>
    <t>D20220331.414858</t>
  </si>
  <si>
    <t>D20220331.4149037</t>
  </si>
  <si>
    <t>D20220331.41553</t>
  </si>
  <si>
    <t>D20220331.4156</t>
  </si>
  <si>
    <t>D20220331.415770</t>
  </si>
  <si>
    <t>D20220331.416245</t>
  </si>
  <si>
    <t>D20220331.416272</t>
  </si>
  <si>
    <t>D20220331.41629</t>
  </si>
  <si>
    <t>D20220331.416339</t>
  </si>
  <si>
    <t>D20220331.416357</t>
  </si>
  <si>
    <t>D20220331.4165907</t>
  </si>
  <si>
    <t>D20220331.416656</t>
  </si>
  <si>
    <t>D20220331.416674</t>
  </si>
  <si>
    <t>D20220331.417626</t>
  </si>
  <si>
    <t>D20220331.417710</t>
  </si>
  <si>
    <t>D20220331.418100</t>
  </si>
  <si>
    <t>D20220331.418249</t>
  </si>
  <si>
    <t>D20220331.41825</t>
  </si>
  <si>
    <t>D20220331.418436</t>
  </si>
  <si>
    <t>D20220331.418856</t>
  </si>
  <si>
    <t>D20220331.419406</t>
  </si>
  <si>
    <t>D20220331.419460</t>
  </si>
  <si>
    <t>D20220331.419675</t>
  </si>
  <si>
    <t>D20220331.419947</t>
  </si>
  <si>
    <t>D20220331.42037</t>
  </si>
  <si>
    <t>D20220331.420578</t>
  </si>
  <si>
    <t>D20220331.420644</t>
  </si>
  <si>
    <t>D20220331.420653</t>
  </si>
  <si>
    <t>D20220331.420877</t>
  </si>
  <si>
    <t>D20220331.4210227</t>
  </si>
  <si>
    <t>D20220331.421445</t>
  </si>
  <si>
    <t>D20220331.421539</t>
  </si>
  <si>
    <t>D20220331.422059</t>
  </si>
  <si>
    <t>D20220331.422116</t>
  </si>
  <si>
    <t>D20220331.422433</t>
  </si>
  <si>
    <t>D20220331.422657</t>
  </si>
  <si>
    <t>D20220331.4231</t>
  </si>
  <si>
    <t>D20220331.423159</t>
  </si>
  <si>
    <t>D20220331.423449</t>
  </si>
  <si>
    <t>D20220331.42354</t>
  </si>
  <si>
    <t>D20220331.423636</t>
  </si>
  <si>
    <t>D20220331.42372</t>
  </si>
  <si>
    <t>D20220331.423739</t>
  </si>
  <si>
    <t>D20220331.424156</t>
  </si>
  <si>
    <t>D20220331.42420</t>
  </si>
  <si>
    <t>D20220331.424240</t>
  </si>
  <si>
    <t>D20220331.424352</t>
  </si>
  <si>
    <t>D20220331.424437</t>
  </si>
  <si>
    <t>D20220331.42448</t>
  </si>
  <si>
    <t>D20220331.42457</t>
  </si>
  <si>
    <t>D20220331.424633</t>
  </si>
  <si>
    <t>D20220331.425050</t>
  </si>
  <si>
    <t>D20220331.425108</t>
  </si>
  <si>
    <t>D20220331.425818</t>
  </si>
  <si>
    <t>D20220331.425845</t>
  </si>
  <si>
    <t>D20220331.425911</t>
  </si>
  <si>
    <t>D20220331.426057</t>
  </si>
  <si>
    <t>D20220331.426141</t>
  </si>
  <si>
    <t>D20220331.426534</t>
  </si>
  <si>
    <t>D20220331.426758</t>
  </si>
  <si>
    <t>D20220331.426945</t>
  </si>
  <si>
    <t>D20220331.427241</t>
  </si>
  <si>
    <t>D20220331.427353</t>
  </si>
  <si>
    <t>D20220331.427858</t>
  </si>
  <si>
    <t>D20220331.427960</t>
  </si>
  <si>
    <t>D20220331.428060</t>
  </si>
  <si>
    <t>D20220331.428462</t>
  </si>
  <si>
    <t>D20220331.428547</t>
  </si>
  <si>
    <t>D20220331.428855</t>
  </si>
  <si>
    <t>D20220331.429021</t>
  </si>
  <si>
    <t>D20220331.429487</t>
  </si>
  <si>
    <t>D20220331.430036</t>
  </si>
  <si>
    <t>D20220331.430054</t>
  </si>
  <si>
    <t>D20220331.430344</t>
  </si>
  <si>
    <t>D20220331.43052</t>
  </si>
  <si>
    <t>D20220331.431172</t>
  </si>
  <si>
    <t>D20220331.431323</t>
  </si>
  <si>
    <t>D20220331.431350</t>
  </si>
  <si>
    <t>D20220331.432058</t>
  </si>
  <si>
    <t>D20220331.432432</t>
  </si>
  <si>
    <t>D20220331.433505</t>
  </si>
  <si>
    <t>D20220331.43351</t>
  </si>
  <si>
    <t>D20220331.433550</t>
  </si>
  <si>
    <t>D20220331.433608</t>
  </si>
  <si>
    <t>D20220331.433859</t>
  </si>
  <si>
    <t>D20220331.433943</t>
  </si>
  <si>
    <t>D20220331.434203</t>
  </si>
  <si>
    <t>D20220331.434539</t>
  </si>
  <si>
    <t>D20220331.435059</t>
  </si>
  <si>
    <t>D20220331.435077</t>
  </si>
  <si>
    <t>D20220331.435255</t>
  </si>
  <si>
    <t>D20220331.435666</t>
  </si>
  <si>
    <t>D20220331.435750</t>
  </si>
  <si>
    <t>D20220331.436159</t>
  </si>
  <si>
    <t>D20220331.436542</t>
  </si>
  <si>
    <t>D20220331.436739</t>
  </si>
  <si>
    <t>D20220331.4368351</t>
  </si>
  <si>
    <t>D20220331.436953</t>
  </si>
  <si>
    <t>D20220331.437044</t>
  </si>
  <si>
    <t>D20220331.437914</t>
  </si>
  <si>
    <t>D20220331.43856</t>
  </si>
  <si>
    <t>D20220331.439132</t>
  </si>
  <si>
    <t>D20220331.439338</t>
  </si>
  <si>
    <t>D20220331.439356</t>
  </si>
  <si>
    <t>D20220331.439404</t>
  </si>
  <si>
    <t>D20220331.43959</t>
  </si>
  <si>
    <t>D20220331.4397164</t>
  </si>
  <si>
    <t>D20220331.439730</t>
  </si>
  <si>
    <t>D20220331.44040</t>
  </si>
  <si>
    <t>D20220331.440857</t>
  </si>
  <si>
    <t>D20220331.440978</t>
  </si>
  <si>
    <t>D20220331.441050</t>
  </si>
  <si>
    <t>D20220331.441078</t>
  </si>
  <si>
    <t>D20220331.441135</t>
  </si>
  <si>
    <t>D20220331.441256</t>
  </si>
  <si>
    <t>D20220331.441359</t>
  </si>
  <si>
    <t>D20220331.441470</t>
  </si>
  <si>
    <t>D20220331.441630</t>
  </si>
  <si>
    <t>D20220331.442011</t>
  </si>
  <si>
    <t>D20220331.442057</t>
  </si>
  <si>
    <t>D20220331.442244</t>
  </si>
  <si>
    <t>D20220331.442655</t>
  </si>
  <si>
    <t>D20220331.443148</t>
  </si>
  <si>
    <t>D20220331.443205</t>
  </si>
  <si>
    <t>D20220331.443353</t>
  </si>
  <si>
    <t>D20220331.443625</t>
  </si>
  <si>
    <t>D20220331.443634</t>
  </si>
  <si>
    <t>D20220331.44433</t>
  </si>
  <si>
    <t>D20220331.444350</t>
  </si>
  <si>
    <t>D20220331.444556</t>
  </si>
  <si>
    <t>D20220331.444677</t>
  </si>
  <si>
    <t>D20220331.445674</t>
  </si>
  <si>
    <t>D20220331.445955</t>
  </si>
  <si>
    <t>D20220331.446130</t>
  </si>
  <si>
    <t>D20220331.446149</t>
  </si>
  <si>
    <t>D20220331.446176</t>
  </si>
  <si>
    <t>D20220331.446877</t>
  </si>
  <si>
    <t>D20220331.447070</t>
  </si>
  <si>
    <t>D20220331.447100</t>
  </si>
  <si>
    <t>D20220331.44741</t>
  </si>
  <si>
    <t>D20220331.44750</t>
  </si>
  <si>
    <t>D20220331.447557</t>
  </si>
  <si>
    <t>D20220331.448040</t>
  </si>
  <si>
    <t>D20220331.448554</t>
  </si>
  <si>
    <t>D20220331.449038</t>
  </si>
  <si>
    <t>D20220331.44929</t>
  </si>
  <si>
    <t>D20220331.449430</t>
  </si>
  <si>
    <t>D20220331.449832</t>
  </si>
  <si>
    <t>D20220331.449935</t>
  </si>
  <si>
    <t>D20220331.45038</t>
  </si>
  <si>
    <t>D20220331.45047</t>
  </si>
  <si>
    <t>D20220331.45056</t>
  </si>
  <si>
    <t>D20220331.450632</t>
  </si>
  <si>
    <t>D20220331.450669</t>
  </si>
  <si>
    <t>D20220331.450753</t>
  </si>
  <si>
    <t>D20220331.450856</t>
  </si>
  <si>
    <t>D20220331.450959</t>
  </si>
  <si>
    <t>D20220331.451068</t>
  </si>
  <si>
    <t>D20220331.451246</t>
  </si>
  <si>
    <t>D20220331.451273</t>
  </si>
  <si>
    <t>D20220331.451965</t>
  </si>
  <si>
    <t>D20220331.452159</t>
  </si>
  <si>
    <t>D20220331.452739</t>
  </si>
  <si>
    <t>D20220331.452841</t>
  </si>
  <si>
    <t>D20220331.453147</t>
  </si>
  <si>
    <t>D20220331.453446</t>
  </si>
  <si>
    <t>D20220331.4536084</t>
  </si>
  <si>
    <t>D20220331.453839</t>
  </si>
  <si>
    <t>D20220331.45430</t>
  </si>
  <si>
    <t>D20220331.454546</t>
  </si>
  <si>
    <t>D20220331.45458</t>
  </si>
  <si>
    <t>D20220331.454658</t>
  </si>
  <si>
    <t>D20220331.454676</t>
  </si>
  <si>
    <t>D20220331.454975</t>
  </si>
  <si>
    <t>D20220331.455150</t>
  </si>
  <si>
    <t>D20220331.455253</t>
  </si>
  <si>
    <t>D20220331.455459</t>
  </si>
  <si>
    <t>D20220331.45551</t>
  </si>
  <si>
    <t>D20220331.455552</t>
  </si>
  <si>
    <t>D20220331.45560</t>
  </si>
  <si>
    <t>D20220331.455945</t>
  </si>
  <si>
    <t>D20220331.455972</t>
  </si>
  <si>
    <t>D20220331.456045</t>
  </si>
  <si>
    <t>D20220331.456054</t>
  </si>
  <si>
    <t>D20220331.456250</t>
  </si>
  <si>
    <t>D20220331.456344</t>
  </si>
  <si>
    <t>D20220331.456755</t>
  </si>
  <si>
    <t>D20220331.457</t>
  </si>
  <si>
    <t>D20220331.457060</t>
  </si>
  <si>
    <t>D20220331.457220</t>
  </si>
  <si>
    <t>D20220331.457426</t>
  </si>
  <si>
    <t>D20220331.45775</t>
  </si>
  <si>
    <t>D20220331.457752</t>
  </si>
  <si>
    <t>D20220331.458142</t>
  </si>
  <si>
    <t>D20220331.458544</t>
  </si>
  <si>
    <t>D20220331.458665</t>
  </si>
  <si>
    <t>D20220331.458946</t>
  </si>
  <si>
    <t>D20220331.459130</t>
  </si>
  <si>
    <t>D20220331.459354</t>
  </si>
  <si>
    <t>D20220331.459372</t>
  </si>
  <si>
    <t>D20220331.459644</t>
  </si>
  <si>
    <t>D20220331.459671</t>
  </si>
  <si>
    <t>D20220331.460033</t>
  </si>
  <si>
    <t>D20220331.460275</t>
  </si>
  <si>
    <t>D20220331.460332</t>
  </si>
  <si>
    <t>D20220331.460350</t>
  </si>
  <si>
    <t>D20220331.46053</t>
  </si>
  <si>
    <t>D20220331.460556</t>
  </si>
  <si>
    <t>D20220331.460770</t>
  </si>
  <si>
    <t>D20220331.461058</t>
  </si>
  <si>
    <t>D20220331.463203</t>
  </si>
  <si>
    <t>D20220331.463342</t>
  </si>
  <si>
    <t>D20220331.463605</t>
  </si>
  <si>
    <t>D20220331.463650</t>
  </si>
  <si>
    <t>D20220331.463735</t>
  </si>
  <si>
    <t>D20220331.464255</t>
  </si>
  <si>
    <t>D20220331.464853</t>
  </si>
  <si>
    <t>D20220331.465038</t>
  </si>
  <si>
    <t>D20220331.465243</t>
  </si>
  <si>
    <t>D20220331.465524</t>
  </si>
  <si>
    <t>D20220331.465618</t>
  </si>
  <si>
    <t>D20220331.465672</t>
  </si>
  <si>
    <t>D20220331.466044</t>
  </si>
  <si>
    <t>D20220331.466240</t>
  </si>
  <si>
    <t>D20220331.466754</t>
  </si>
  <si>
    <t>D20220331.466857</t>
  </si>
  <si>
    <t>D20220331.466932</t>
  </si>
  <si>
    <t>D20220331.467144</t>
  </si>
  <si>
    <t>D20220331.467470</t>
  </si>
  <si>
    <t>D20220331.467658</t>
  </si>
  <si>
    <t>D20220331.467733</t>
  </si>
  <si>
    <t>D20220331.468673</t>
  </si>
  <si>
    <t>D20220331.468806</t>
  </si>
  <si>
    <t>D20220331.469250</t>
  </si>
  <si>
    <t>D20220331.46941</t>
  </si>
  <si>
    <t>D20220331.469559</t>
  </si>
  <si>
    <t>D20220331.469737</t>
  </si>
  <si>
    <t>D20220331.470032</t>
  </si>
  <si>
    <t>D20220331.470050</t>
  </si>
  <si>
    <t>D20220331.470434</t>
  </si>
  <si>
    <t>D20220331.470452</t>
  </si>
  <si>
    <t>D20220331.471057</t>
  </si>
  <si>
    <t>D20220331.472018</t>
  </si>
  <si>
    <t>D20220331.472045</t>
  </si>
  <si>
    <t>D20220331.472148</t>
  </si>
  <si>
    <t>D20220331.472250</t>
  </si>
  <si>
    <t>D20220331.47247</t>
  </si>
  <si>
    <t>D20220331.472531</t>
  </si>
  <si>
    <t>D20220331.47256</t>
  </si>
  <si>
    <t>D20220331.472616</t>
  </si>
  <si>
    <t>D20220331.472643</t>
  </si>
  <si>
    <t>D20220331.472951</t>
  </si>
  <si>
    <t>D20220331.472979</t>
  </si>
  <si>
    <t>D20220331.473042</t>
  </si>
  <si>
    <t>D20220331.473257</t>
  </si>
  <si>
    <t>D20220331.473266</t>
  </si>
  <si>
    <t>D20220331.473501</t>
  </si>
  <si>
    <t>D20220331.473930</t>
  </si>
  <si>
    <t>D20220331.474058</t>
  </si>
  <si>
    <t>D20220331.474245</t>
  </si>
  <si>
    <t>D20220331.474254</t>
  </si>
  <si>
    <t>D20220331.474357</t>
  </si>
  <si>
    <t>D20220331.474450</t>
  </si>
  <si>
    <t>D20220331.47452</t>
  </si>
  <si>
    <t>D20220331.474544</t>
  </si>
  <si>
    <t>D20220331.474656</t>
  </si>
  <si>
    <t>D20220331.474759</t>
  </si>
  <si>
    <t>D20220331.474919</t>
  </si>
  <si>
    <t>D20220331.47500</t>
  </si>
  <si>
    <t>D20220331.475345</t>
  </si>
  <si>
    <t>D20220331.475354</t>
  </si>
  <si>
    <t>D20220331.475653</t>
  </si>
  <si>
    <t>D20220331.475756</t>
  </si>
  <si>
    <t>D20220331.476342</t>
  </si>
  <si>
    <t>D20220331.476445</t>
  </si>
  <si>
    <t>D20220331.476472</t>
  </si>
  <si>
    <t>D20220331.476539</t>
  </si>
  <si>
    <t>D20220331.476810</t>
  </si>
  <si>
    <t>D20220331.477303</t>
  </si>
  <si>
    <t>D20220331.477321</t>
  </si>
  <si>
    <t>D20220331.477349</t>
  </si>
  <si>
    <t>D20220331.477376</t>
  </si>
  <si>
    <t>D20220331.477639</t>
  </si>
  <si>
    <t>D20220331.477648</t>
  </si>
  <si>
    <t>D20220331.477844</t>
  </si>
  <si>
    <t>D20220331.478140</t>
  </si>
  <si>
    <t>D20220331.478195</t>
  </si>
  <si>
    <t>D20220331.478252</t>
  </si>
  <si>
    <t>D20220331.478533</t>
  </si>
  <si>
    <t>D20220331.478766</t>
  </si>
  <si>
    <t>D20220331.479071</t>
  </si>
  <si>
    <t>D20220331.479268</t>
  </si>
  <si>
    <t>D20220331.479370</t>
  </si>
  <si>
    <t>D20220331.479446</t>
  </si>
  <si>
    <t>D20220331.479567</t>
  </si>
  <si>
    <t>D20220331.479754</t>
  </si>
  <si>
    <t>D20220331.479839</t>
  </si>
  <si>
    <t>D20220331.480059</t>
  </si>
  <si>
    <t>D20220331.480228</t>
  </si>
  <si>
    <t>D20220331.480246</t>
  </si>
  <si>
    <t>D20220331.480330</t>
  </si>
  <si>
    <t>D20220331.480433</t>
  </si>
  <si>
    <t>D20220331.48057</t>
  </si>
  <si>
    <t>D20220331.480723</t>
  </si>
  <si>
    <t>D20220331.480853</t>
  </si>
  <si>
    <t>D20220331.481159</t>
  </si>
  <si>
    <t>D20220331.481177</t>
  </si>
  <si>
    <t>D20220331.481430</t>
  </si>
  <si>
    <t>D20220331.48150</t>
  </si>
  <si>
    <t>D20220331.481579</t>
  </si>
  <si>
    <t>D20220331.481627</t>
  </si>
  <si>
    <t>D20220331.481748</t>
  </si>
  <si>
    <t>D20220331.481944</t>
  </si>
  <si>
    <t>D20220331.482053</t>
  </si>
  <si>
    <t>D20220331.482156</t>
  </si>
  <si>
    <t>D20220331.482370</t>
  </si>
  <si>
    <t>D20220331.482446</t>
  </si>
  <si>
    <t>D20220331.483274</t>
  </si>
  <si>
    <t>D20220331.483537</t>
  </si>
  <si>
    <t>D20220331.48374</t>
  </si>
  <si>
    <t>D20220331.483751</t>
  </si>
  <si>
    <t>D20220331.484057</t>
  </si>
  <si>
    <t>D20220331.484141</t>
  </si>
  <si>
    <t>D20220331.48440</t>
  </si>
  <si>
    <t>D20220331.4845861</t>
  </si>
  <si>
    <t>D20220331.484776</t>
  </si>
  <si>
    <t>D20220331.485054</t>
  </si>
  <si>
    <t>D20220331.485139</t>
  </si>
  <si>
    <t>D20220331.485214</t>
  </si>
  <si>
    <t>D20220331.485456</t>
  </si>
  <si>
    <t>D20220331.485559</t>
  </si>
  <si>
    <t>D20220331.487142</t>
  </si>
  <si>
    <t>D20220331.487357</t>
  </si>
  <si>
    <t>D20220331.487843</t>
  </si>
  <si>
    <t>D20220331.488318</t>
  </si>
  <si>
    <t>D20220331.488420</t>
  </si>
  <si>
    <t>D20220331.488653</t>
  </si>
  <si>
    <t>D20220331.488756</t>
  </si>
  <si>
    <t>D20220331.489155</t>
  </si>
  <si>
    <t>D20220331.489249</t>
  </si>
  <si>
    <t>D20220331.489548</t>
  </si>
  <si>
    <t>D20220331.489623</t>
  </si>
  <si>
    <t>D20220331.490179</t>
  </si>
  <si>
    <t>D20220331.490348</t>
  </si>
  <si>
    <t>D20220331.490450</t>
  </si>
  <si>
    <t>D20220331.49054</t>
  </si>
  <si>
    <t>D20220331.490843</t>
  </si>
  <si>
    <t>D20220331.490955</t>
  </si>
  <si>
    <t>D20220331.491224</t>
  </si>
  <si>
    <t>D20220331.491402</t>
  </si>
  <si>
    <t>D20220331.49148</t>
  </si>
  <si>
    <t>D20220331.491653</t>
  </si>
  <si>
    <t>D20220331.491934</t>
  </si>
  <si>
    <t>D20220331.49241</t>
  </si>
  <si>
    <t>D20220331.492650</t>
  </si>
  <si>
    <t>D20220331.492810</t>
  </si>
  <si>
    <t>D20220331.493077</t>
  </si>
  <si>
    <t>D20220331.493152</t>
  </si>
  <si>
    <t>D20220331.493741</t>
  </si>
  <si>
    <t>D20220331.493844</t>
  </si>
  <si>
    <t>D20220331.494261</t>
  </si>
  <si>
    <t>D20220331.494654</t>
  </si>
  <si>
    <t>D20220331.495419</t>
  </si>
  <si>
    <t>D20220331.495558</t>
  </si>
  <si>
    <t>D20220331.496434</t>
  </si>
  <si>
    <t>D20220331.49652</t>
  </si>
  <si>
    <t>D20220331.496845</t>
  </si>
  <si>
    <t>D20220331.496957</t>
  </si>
  <si>
    <t>D20220331.497039</t>
  </si>
  <si>
    <t>D20220331.497404</t>
  </si>
  <si>
    <t>D20220331.497570</t>
  </si>
  <si>
    <t>D20220331.497655</t>
  </si>
  <si>
    <t>D20220331.497851</t>
  </si>
  <si>
    <t>D20220331.497954</t>
  </si>
  <si>
    <t>D20220331.498148</t>
  </si>
  <si>
    <t>D20220331.498317</t>
  </si>
  <si>
    <t>D20220331.498362</t>
  </si>
  <si>
    <t>D20220331.498456</t>
  </si>
  <si>
    <t>D20220331.498531</t>
  </si>
  <si>
    <t>D20220331.49858</t>
  </si>
  <si>
    <t>D20220331.498625</t>
  </si>
  <si>
    <t>D20220331.498942</t>
  </si>
  <si>
    <t>D20220331.499154</t>
  </si>
  <si>
    <t>D20220331.499453</t>
  </si>
  <si>
    <t>D20220331.499501</t>
  </si>
  <si>
    <t>D20220331.49951</t>
  </si>
  <si>
    <t>D20220331.499743</t>
  </si>
  <si>
    <t>D20220331.499752</t>
  </si>
  <si>
    <t>D20220331.499855</t>
  </si>
  <si>
    <t>D20220331.500256</t>
  </si>
  <si>
    <t>D20220331.500658</t>
  </si>
  <si>
    <t>D20220331.501105</t>
  </si>
  <si>
    <t>D20220331.501132</t>
  </si>
  <si>
    <t>D20220331.50144</t>
  </si>
  <si>
    <t>D20220331.501459</t>
  </si>
  <si>
    <t>D20220331.501655</t>
  </si>
  <si>
    <t>D20220331.501767</t>
  </si>
  <si>
    <t>D20220331.501815</t>
  </si>
  <si>
    <t>D20220331.502111</t>
  </si>
  <si>
    <t>D20220331.502447</t>
  </si>
  <si>
    <t>D20220331.502559</t>
  </si>
  <si>
    <t>D20220331.502652</t>
  </si>
  <si>
    <t>D20220331.502746</t>
  </si>
  <si>
    <t>D20220331.502849</t>
  </si>
  <si>
    <t>D20220331.503547</t>
  </si>
  <si>
    <t>D20220331.503640</t>
  </si>
  <si>
    <t>D20220331.504142</t>
  </si>
  <si>
    <t>D20220331.504311</t>
  </si>
  <si>
    <t>D20220331.504535</t>
  </si>
  <si>
    <t>D20220331.50461</t>
  </si>
  <si>
    <t>D20220331.504647</t>
  </si>
  <si>
    <t>D20220331.504713</t>
  </si>
  <si>
    <t>D20220331.5047505</t>
  </si>
  <si>
    <t>D20220331.505</t>
  </si>
  <si>
    <t>D20220331.5050028</t>
  </si>
  <si>
    <t>D20220331.505550</t>
  </si>
  <si>
    <t>D20220331.505916</t>
  </si>
  <si>
    <t>D20220331.5069</t>
  </si>
  <si>
    <t>D20220331.506922</t>
  </si>
  <si>
    <t>D20220331.507068</t>
  </si>
  <si>
    <t>D20220331.507152</t>
  </si>
  <si>
    <t>D20220331.507349</t>
  </si>
  <si>
    <t>D20220331.507509</t>
  </si>
  <si>
    <t>D20220331.508270</t>
  </si>
  <si>
    <t>D20220331.508346</t>
  </si>
  <si>
    <t>D20220331.508355</t>
  </si>
  <si>
    <t>D20220331.509811</t>
  </si>
  <si>
    <t>D20220331.509857</t>
  </si>
  <si>
    <t>D20220331.509950</t>
  </si>
  <si>
    <t>D20220331.510330</t>
  </si>
  <si>
    <t>D20220331.510648</t>
  </si>
  <si>
    <t>D20220331.510871</t>
  </si>
  <si>
    <t>D20220331.510938</t>
  </si>
  <si>
    <t>D20220331.510947</t>
  </si>
  <si>
    <t>D20220331.511832</t>
  </si>
  <si>
    <t>D20220331.51253</t>
  </si>
  <si>
    <t>D20220331.513256</t>
  </si>
  <si>
    <t>D20220331.513322</t>
  </si>
  <si>
    <t>D20220331.513340</t>
  </si>
  <si>
    <t>D20220331.5135</t>
  </si>
  <si>
    <t>D20220331.513546</t>
  </si>
  <si>
    <t>D20220331.51356</t>
  </si>
  <si>
    <t>D20220331.5136959</t>
  </si>
  <si>
    <t>D20220331.513854</t>
  </si>
  <si>
    <t>D20220331.513920</t>
  </si>
  <si>
    <t>D20220331.514048</t>
  </si>
  <si>
    <t>D20220331.514057</t>
  </si>
  <si>
    <t>D20220331.514066</t>
  </si>
  <si>
    <t>D20220331.514132</t>
  </si>
  <si>
    <t>D20220331.514356</t>
  </si>
  <si>
    <t>D20220331.5143788</t>
  </si>
  <si>
    <t>D20220331.51459</t>
  </si>
  <si>
    <t>D20220331.514655</t>
  </si>
  <si>
    <t>D20220331.514936</t>
  </si>
  <si>
    <t>D20220331.515979</t>
  </si>
  <si>
    <t>D20220331.516154</t>
  </si>
  <si>
    <t>D20220331.516855</t>
  </si>
  <si>
    <t>D20220331.516873</t>
  </si>
  <si>
    <t>D20220331.517049</t>
  </si>
  <si>
    <t>D20220331.517357</t>
  </si>
  <si>
    <t>D20220331.517441</t>
  </si>
  <si>
    <t>D20220331.517674</t>
  </si>
  <si>
    <t>D20220331.518037</t>
  </si>
  <si>
    <t>D20220331.518176</t>
  </si>
  <si>
    <t>D20220331.518354</t>
  </si>
  <si>
    <t>D20220331.51842</t>
  </si>
  <si>
    <t>D20220331.518877</t>
  </si>
  <si>
    <t>D20220331.519146</t>
  </si>
  <si>
    <t>D20220331.5192496</t>
  </si>
  <si>
    <t>D20220331.519360</t>
  </si>
  <si>
    <t>D20220331.5193989</t>
  </si>
  <si>
    <t>D20220331.519445</t>
  </si>
  <si>
    <t>D20220331.519874</t>
  </si>
  <si>
    <t>D20220331.520003</t>
  </si>
  <si>
    <t>D20220331.520423</t>
  </si>
  <si>
    <t>D20220331.5205819</t>
  </si>
  <si>
    <t>D20220331.520777</t>
  </si>
  <si>
    <t>D20220331.5210</t>
  </si>
  <si>
    <t>D20220331.521064</t>
  </si>
  <si>
    <t>D20220331.5210989</t>
  </si>
  <si>
    <t>D20220331.521158</t>
  </si>
  <si>
    <t>D20220331.521970</t>
  </si>
  <si>
    <t>D20220331.522034</t>
  </si>
  <si>
    <t>D20220331.522454</t>
  </si>
  <si>
    <t>D20220331.522605</t>
  </si>
  <si>
    <t>D20220331.522669</t>
  </si>
  <si>
    <t>D20220331.5227101</t>
  </si>
  <si>
    <t>D20220331.522753</t>
  </si>
  <si>
    <t>D20220331.522847</t>
  </si>
  <si>
    <t>D20220331.5230790</t>
  </si>
  <si>
    <t>D20220331.523161</t>
  </si>
  <si>
    <t>D20220331.524579</t>
  </si>
  <si>
    <t>D20220331.524757</t>
  </si>
  <si>
    <t>D20220331.524766</t>
  </si>
  <si>
    <t>D20220331.524953</t>
  </si>
  <si>
    <t>D20220331.524971</t>
  </si>
  <si>
    <t>D20220331.525053</t>
  </si>
  <si>
    <t>D20220331.525549</t>
  </si>
  <si>
    <t>D20220331.526452</t>
  </si>
  <si>
    <t>D20220331.526519</t>
  </si>
  <si>
    <t>D20220331.526854</t>
  </si>
  <si>
    <t>D20220331.527057</t>
  </si>
  <si>
    <t>D20220331.527178</t>
  </si>
  <si>
    <t>D20220331.52719</t>
  </si>
  <si>
    <t>D20220331.527600</t>
  </si>
  <si>
    <t>D20220331.527749</t>
  </si>
  <si>
    <t>D20220331.5278251</t>
  </si>
  <si>
    <t>D20220331.527954</t>
  </si>
  <si>
    <t>D20220331.528102</t>
  </si>
  <si>
    <t>D20220331.528241</t>
  </si>
  <si>
    <t>D20220331.528849</t>
  </si>
  <si>
    <t>D20220331.528960</t>
  </si>
  <si>
    <t>D20220331.529275</t>
  </si>
  <si>
    <t>D20220331.529341</t>
  </si>
  <si>
    <t>D20220331.52951</t>
  </si>
  <si>
    <t>D20220331.529659</t>
  </si>
  <si>
    <t>D20220331.529958</t>
  </si>
  <si>
    <t>D20220331.5303724</t>
  </si>
  <si>
    <t>D20220331.53051</t>
  </si>
  <si>
    <t>D20220331.530655</t>
  </si>
  <si>
    <t>D20220331.530851</t>
  </si>
  <si>
    <t>D20220331.531157</t>
  </si>
  <si>
    <t>D20220331.531250</t>
  </si>
  <si>
    <t>D20220331.5312593</t>
  </si>
  <si>
    <t>D20220331.5313312</t>
  </si>
  <si>
    <t>D20220331.5316920</t>
  </si>
  <si>
    <t>D20220331.532042</t>
  </si>
  <si>
    <t>D20220331.532453</t>
  </si>
  <si>
    <t>D20220331.532752</t>
  </si>
  <si>
    <t>D20220331.533124</t>
  </si>
  <si>
    <t>D20220331.533227</t>
  </si>
  <si>
    <t>D20220331.5332603</t>
  </si>
  <si>
    <t>D20220331.533535</t>
  </si>
  <si>
    <t>D20220331.5336928</t>
  </si>
  <si>
    <t>D20220331.534073</t>
  </si>
  <si>
    <t>D20220331.534242</t>
  </si>
  <si>
    <t>D20220331.5342974</t>
  </si>
  <si>
    <t>D20220331.534466</t>
  </si>
  <si>
    <t>D20220331.534756</t>
  </si>
  <si>
    <t>D20220331.534859</t>
  </si>
  <si>
    <t>D20220331.534877</t>
  </si>
  <si>
    <t>D20220331.5349218</t>
  </si>
  <si>
    <t>D20220331.535034</t>
  </si>
  <si>
    <t>D20220331.535575</t>
  </si>
  <si>
    <t>D20220331.535753</t>
  </si>
  <si>
    <t>D20220331.535931</t>
  </si>
  <si>
    <t>D20220331.535940</t>
  </si>
  <si>
    <t>D20220331.536059</t>
  </si>
  <si>
    <t>D20220331.536349</t>
  </si>
  <si>
    <t>D20220331.536527</t>
  </si>
  <si>
    <t>D20220331.536554</t>
  </si>
  <si>
    <t>D20220331.536853</t>
  </si>
  <si>
    <t>D20220331.537243</t>
  </si>
  <si>
    <t>D20220331.537449</t>
  </si>
  <si>
    <t>D20220331.537551</t>
  </si>
  <si>
    <t>D20220331.537560</t>
  </si>
  <si>
    <t>D20220331.538222</t>
  </si>
  <si>
    <t>D20220331.5382514</t>
  </si>
  <si>
    <t>D20220331.538473</t>
  </si>
  <si>
    <t>D20220331.538754</t>
  </si>
  <si>
    <t>D20220331.538802</t>
  </si>
  <si>
    <t>D20220331.538950</t>
  </si>
  <si>
    <t>D20220331.539032</t>
  </si>
  <si>
    <t>D20220331.539340</t>
  </si>
  <si>
    <t>D20220331.539377</t>
  </si>
  <si>
    <t>D20220331.539452</t>
  </si>
  <si>
    <t>D20220331.5397639</t>
  </si>
  <si>
    <t>D20220331.5398355</t>
  </si>
  <si>
    <t>D20220331.5398627</t>
  </si>
  <si>
    <t>D20220331.539872</t>
  </si>
  <si>
    <t>D20220331.540056</t>
  </si>
  <si>
    <t>D20220331.5401273</t>
  </si>
  <si>
    <t>D20220331.540542</t>
  </si>
  <si>
    <t>D20220331.540551</t>
  </si>
  <si>
    <t>D20220331.54058</t>
  </si>
  <si>
    <t>D20220331.540739</t>
  </si>
  <si>
    <t>D20220331.540775</t>
  </si>
  <si>
    <t>D20220331.540850</t>
  </si>
  <si>
    <t>D20220331.541101</t>
  </si>
  <si>
    <t>D20220331.541231</t>
  </si>
  <si>
    <t>D20220331.5412457</t>
  </si>
  <si>
    <t>D20220331.541307</t>
  </si>
  <si>
    <t>D20220331.541642</t>
  </si>
  <si>
    <t>D20220331.541754</t>
  </si>
  <si>
    <t>D20220331.541857</t>
  </si>
  <si>
    <t>D20220331.542153</t>
  </si>
  <si>
    <t>D20220331.542340</t>
  </si>
  <si>
    <t>D20220331.542528</t>
  </si>
  <si>
    <t>D20220331.542667</t>
  </si>
  <si>
    <t>D20220331.5427684</t>
  </si>
  <si>
    <t>D20220331.542854</t>
  </si>
  <si>
    <t>D20220331.543262</t>
  </si>
  <si>
    <t>D20220331.543459</t>
  </si>
  <si>
    <t>D20220331.5435988</t>
  </si>
  <si>
    <t>D20220331.543945</t>
  </si>
  <si>
    <t>D20220331.544335</t>
  </si>
  <si>
    <t>D20220331.544447</t>
  </si>
  <si>
    <t>D20220331.544652</t>
  </si>
  <si>
    <t>D20220331.5448915</t>
  </si>
  <si>
    <t>D20220331.544951</t>
  </si>
  <si>
    <t>D20220331.545154</t>
  </si>
  <si>
    <t>D20220331.545604</t>
  </si>
  <si>
    <t>D20220331.546003</t>
  </si>
  <si>
    <t>D20220331.5461</t>
  </si>
  <si>
    <t>D20220331.546320</t>
  </si>
  <si>
    <t>D20220331.546535</t>
  </si>
  <si>
    <t>D20220331.546544</t>
  </si>
  <si>
    <t>D20220331.54656</t>
  </si>
  <si>
    <t>D20220331.547251</t>
  </si>
  <si>
    <t>D20220331.5472880</t>
  </si>
  <si>
    <t>D20220331.5475452</t>
  </si>
  <si>
    <t>D20220331.547550</t>
  </si>
  <si>
    <t>D20220331.547840</t>
  </si>
  <si>
    <t>D20220331.5479478</t>
  </si>
  <si>
    <t>D20220331.548052</t>
  </si>
  <si>
    <t>D20220331.548267</t>
  </si>
  <si>
    <t>D20220331.548351</t>
  </si>
  <si>
    <t>D20220331.548472</t>
  </si>
  <si>
    <t>D20220331.548771</t>
  </si>
  <si>
    <t>D20220331.548829</t>
  </si>
  <si>
    <t>D20220331.54973</t>
  </si>
  <si>
    <t>D20220331.549862</t>
  </si>
  <si>
    <t>D20220331.550279</t>
  </si>
  <si>
    <t>D20220331.550354</t>
  </si>
  <si>
    <t>D20220331.550448</t>
  </si>
  <si>
    <t>D20220331.550635</t>
  </si>
  <si>
    <t>D20220331.550653</t>
  </si>
  <si>
    <t>D20220331.550952</t>
  </si>
  <si>
    <t>D20220331.551016</t>
  </si>
  <si>
    <t>D20220331.5514409</t>
  </si>
  <si>
    <t>D20220331.5518023</t>
  </si>
  <si>
    <t>D20220331.552059</t>
  </si>
  <si>
    <t>D20220331.552161</t>
  </si>
  <si>
    <t>D20220331.552545</t>
  </si>
  <si>
    <t>D20220331.5528880</t>
  </si>
  <si>
    <t>D20220331.552956</t>
  </si>
  <si>
    <t>D20220331.552974</t>
  </si>
  <si>
    <t>D20220331.553038</t>
  </si>
  <si>
    <t>D20220331.55336</t>
  </si>
  <si>
    <t>D20220331.5538937</t>
  </si>
  <si>
    <t>D20220331.553926</t>
  </si>
  <si>
    <t>D20220331.553944</t>
  </si>
  <si>
    <t>D20220331.554268</t>
  </si>
  <si>
    <t>D20220331.554343</t>
  </si>
  <si>
    <t>D20220331.5543735</t>
  </si>
  <si>
    <t>D20220331.554857</t>
  </si>
  <si>
    <t>D20220331.555256</t>
  </si>
  <si>
    <t>D20220331.556011</t>
  </si>
  <si>
    <t>D20220331.5561001</t>
  </si>
  <si>
    <t>D20220331.55635</t>
  </si>
  <si>
    <t>D20220331.556459</t>
  </si>
  <si>
    <t>D20220331.55653</t>
  </si>
  <si>
    <t>D20220331.556815</t>
  </si>
  <si>
    <t>D20220331.556936</t>
  </si>
  <si>
    <t>D20220331.557317</t>
  </si>
  <si>
    <t>D20220331.557438</t>
  </si>
  <si>
    <t>D20220331.5574430</t>
  </si>
  <si>
    <t>D20220331.557858</t>
  </si>
  <si>
    <t>D20220331.5582846</t>
  </si>
  <si>
    <t>D20220331.5591633</t>
  </si>
  <si>
    <t>D20220331.559179</t>
  </si>
  <si>
    <t>D20220331.5592340</t>
  </si>
  <si>
    <t>D20220331.55970</t>
  </si>
  <si>
    <t>D20220331.560214</t>
  </si>
  <si>
    <t>D20220331.560353</t>
  </si>
  <si>
    <t>D20220331.560438</t>
  </si>
  <si>
    <t>D20220331.560830</t>
  </si>
  <si>
    <t>D20220331.561145</t>
  </si>
  <si>
    <t>D20220331.561574</t>
  </si>
  <si>
    <t>D20220331.561659</t>
  </si>
  <si>
    <t>D20220331.561864</t>
  </si>
  <si>
    <t>D20220331.562058</t>
  </si>
  <si>
    <t>D20220331.5620869</t>
  </si>
  <si>
    <t>D20220331.56258</t>
  </si>
  <si>
    <t>D20220331.563233</t>
  </si>
  <si>
    <t>D20220331.563336</t>
  </si>
  <si>
    <t>D20220331.563457</t>
  </si>
  <si>
    <t>D20220331.56351</t>
  </si>
  <si>
    <t>D20220331.563934</t>
  </si>
  <si>
    <t>D20220331.564052</t>
  </si>
  <si>
    <t>D20220331.564324</t>
  </si>
  <si>
    <t>D20220331.564463</t>
  </si>
  <si>
    <t>D20220331.564557</t>
  </si>
  <si>
    <t>D20220331.564678</t>
  </si>
  <si>
    <t>D20220331.564838</t>
  </si>
  <si>
    <t>D20220331.564977</t>
  </si>
  <si>
    <t>D20220331.5650923</t>
  </si>
  <si>
    <t>D20220331.565143</t>
  </si>
  <si>
    <t>D20220331.565170</t>
  </si>
  <si>
    <t>D20220331.56548</t>
  </si>
  <si>
    <t>D20220331.565536</t>
  </si>
  <si>
    <t>D20220331.565750</t>
  </si>
  <si>
    <t>D20220331.565844</t>
  </si>
  <si>
    <t>D20220331.5660146</t>
  </si>
  <si>
    <t>ENTREBANK</t>
  </si>
  <si>
    <t>D20220331.566056</t>
  </si>
  <si>
    <t>D20220331.566243</t>
  </si>
  <si>
    <t>D20220331.56717</t>
  </si>
  <si>
    <t>D20220331.567240</t>
  </si>
  <si>
    <t>D20220331.5673191</t>
  </si>
  <si>
    <t>LOCALITY BANK</t>
  </si>
  <si>
    <t>D20220331.567679</t>
  </si>
  <si>
    <t>D20220331.567736</t>
  </si>
  <si>
    <t>D20220331.568126</t>
  </si>
  <si>
    <t>D20220331.568135</t>
  </si>
  <si>
    <t>D20220331.568359</t>
  </si>
  <si>
    <t>D20220331.568377</t>
  </si>
  <si>
    <t>D20220331.568470</t>
  </si>
  <si>
    <t>D20220331.568939</t>
  </si>
  <si>
    <t>D20220331.5691319</t>
  </si>
  <si>
    <t>SCOTTSDALE COMMUNITY BANK</t>
  </si>
  <si>
    <t>D20220331.57040</t>
  </si>
  <si>
    <t>D20220331.570558</t>
  </si>
  <si>
    <t>D20220331.570651</t>
  </si>
  <si>
    <t>D20220331.571135</t>
  </si>
  <si>
    <t>D20220331.571265</t>
  </si>
  <si>
    <t>D20220331.571920</t>
  </si>
  <si>
    <t>D20220331.571957</t>
  </si>
  <si>
    <t>D20220331.572347</t>
  </si>
  <si>
    <t>D20220331.572374</t>
  </si>
  <si>
    <t>D20220331.572459</t>
  </si>
  <si>
    <t>D20220331.572655</t>
  </si>
  <si>
    <t>D20220331.573036</t>
  </si>
  <si>
    <t>D20220331.573335</t>
  </si>
  <si>
    <t>D20220331.574079</t>
  </si>
  <si>
    <t>D20220331.57451</t>
  </si>
  <si>
    <t>D20220331.574949</t>
  </si>
  <si>
    <t>D20220331.574976</t>
  </si>
  <si>
    <t>D20220331.5751</t>
  </si>
  <si>
    <t>D20220331.575133</t>
  </si>
  <si>
    <t>D20220331.575254</t>
  </si>
  <si>
    <t>D20220331.575348</t>
  </si>
  <si>
    <t>D20220331.575375</t>
  </si>
  <si>
    <t>D20220331.575759</t>
  </si>
  <si>
    <t>D20220331.575834</t>
  </si>
  <si>
    <t>D20220331.576354</t>
  </si>
  <si>
    <t>D20220331.576578</t>
  </si>
  <si>
    <t>D20220331.576608</t>
  </si>
  <si>
    <t>D20220331.576644</t>
  </si>
  <si>
    <t>D20220331.576952</t>
  </si>
  <si>
    <t>D20220331.577128</t>
  </si>
  <si>
    <t>D20220331.577137</t>
  </si>
  <si>
    <t>D20220331.577230</t>
  </si>
  <si>
    <t>D20220331.578116</t>
  </si>
  <si>
    <t>D20220331.578237</t>
  </si>
  <si>
    <t>D20220331.578255</t>
  </si>
  <si>
    <t>D20220331.578554</t>
  </si>
  <si>
    <t>D20220331.578741</t>
  </si>
  <si>
    <t>D20220331.578862</t>
  </si>
  <si>
    <t>D20220331.579140</t>
  </si>
  <si>
    <t>D20220331.579319</t>
  </si>
  <si>
    <t>D20220331.579364</t>
  </si>
  <si>
    <t>D20220331.579636</t>
  </si>
  <si>
    <t>D20220331.580155</t>
  </si>
  <si>
    <t>D20220331.580548</t>
  </si>
  <si>
    <t>D20220331.580847</t>
  </si>
  <si>
    <t>D20220331.580874</t>
  </si>
  <si>
    <t>D20220331.581237</t>
  </si>
  <si>
    <t>D20220331.581358</t>
  </si>
  <si>
    <t>D20220331.582177</t>
  </si>
  <si>
    <t>D20220331.58225</t>
  </si>
  <si>
    <t>D20220331.58243</t>
  </si>
  <si>
    <t>D20220331.582654</t>
  </si>
  <si>
    <t>D20220331.582878</t>
  </si>
  <si>
    <t>D20220331.582953</t>
  </si>
  <si>
    <t>D20220331.582971</t>
  </si>
  <si>
    <t>D20220331.583071</t>
  </si>
  <si>
    <t>D20220331.583268</t>
  </si>
  <si>
    <t>D20220331.583352</t>
  </si>
  <si>
    <t>D20220331.58355</t>
  </si>
  <si>
    <t>D20220331.583754</t>
  </si>
  <si>
    <t>D20220331.583905</t>
  </si>
  <si>
    <t>D20220331.584377</t>
  </si>
  <si>
    <t>D20220331.584724</t>
  </si>
  <si>
    <t>D20220331.584920</t>
  </si>
  <si>
    <t>D20220331.585235</t>
  </si>
  <si>
    <t>D20220331.58551</t>
  </si>
  <si>
    <t>D20220331.585749</t>
  </si>
  <si>
    <t>D20220331.586027</t>
  </si>
  <si>
    <t>D20220331.586072</t>
  </si>
  <si>
    <t>D20220331.586335</t>
  </si>
  <si>
    <t>D20220331.58636</t>
  </si>
  <si>
    <t>D20220331.586960</t>
  </si>
  <si>
    <t>D20220331.58757</t>
  </si>
  <si>
    <t>D20220331.587677</t>
  </si>
  <si>
    <t>D20220331.587752</t>
  </si>
  <si>
    <t>D20220331.587800</t>
  </si>
  <si>
    <t>D20220331.588245</t>
  </si>
  <si>
    <t>D20220331.588348</t>
  </si>
  <si>
    <t>D20220331.588478</t>
  </si>
  <si>
    <t>D20220331.589158</t>
  </si>
  <si>
    <t>D20220331.589523</t>
  </si>
  <si>
    <t>D20220331.58971</t>
  </si>
  <si>
    <t>D20220331.589943</t>
  </si>
  <si>
    <t>D20220331.590220</t>
  </si>
  <si>
    <t>D20220331.590248</t>
  </si>
  <si>
    <t>D20220331.590640</t>
  </si>
  <si>
    <t>D20220331.590976</t>
  </si>
  <si>
    <t>D20220331.591209</t>
  </si>
  <si>
    <t>D20220331.591320</t>
  </si>
  <si>
    <t>D20220331.591357</t>
  </si>
  <si>
    <t>D20220331.591366</t>
  </si>
  <si>
    <t>D20220331.591740</t>
  </si>
  <si>
    <t>D20220331.592439</t>
  </si>
  <si>
    <t>D20220331.592448</t>
  </si>
  <si>
    <t>D20220331.592550</t>
  </si>
  <si>
    <t>D20220331.592644</t>
  </si>
  <si>
    <t>D20220331.592859</t>
  </si>
  <si>
    <t>D20220331.593007</t>
  </si>
  <si>
    <t>D20220331.593052</t>
  </si>
  <si>
    <t>D20220331.59316</t>
  </si>
  <si>
    <t>D20220331.593249</t>
  </si>
  <si>
    <t>D20220331.593333</t>
  </si>
  <si>
    <t>D20220331.59352</t>
  </si>
  <si>
    <t>D20220331.59370</t>
  </si>
  <si>
    <t>D20220331.593771</t>
  </si>
  <si>
    <t>D20220331.593940</t>
  </si>
  <si>
    <t>D20220331.594433</t>
  </si>
  <si>
    <t>D20220331.594451</t>
  </si>
  <si>
    <t>D20220331.594853</t>
  </si>
  <si>
    <t>D20220331.594938</t>
  </si>
  <si>
    <t>D20220331.594947</t>
  </si>
  <si>
    <t>D20220331.595270</t>
  </si>
  <si>
    <t>D20220331.595337</t>
  </si>
  <si>
    <t>D20220331.595430</t>
  </si>
  <si>
    <t>D20220331.595869</t>
  </si>
  <si>
    <t>D20220331.595944</t>
  </si>
  <si>
    <t>D20220331.596062</t>
  </si>
  <si>
    <t>D20220331.596156</t>
  </si>
  <si>
    <t>D20220331.596277</t>
  </si>
  <si>
    <t>D20220331.596455</t>
  </si>
  <si>
    <t>D20220331.596642</t>
  </si>
  <si>
    <t>D20220331.596978</t>
  </si>
  <si>
    <t>D20220331.597041</t>
  </si>
  <si>
    <t>D20220331.597313</t>
  </si>
  <si>
    <t>D20220331.597452</t>
  </si>
  <si>
    <t>D20220331.59754</t>
  </si>
  <si>
    <t>D20220331.597546</t>
  </si>
  <si>
    <t>D20220331.597658</t>
  </si>
  <si>
    <t>D20220331.598002</t>
  </si>
  <si>
    <t>D20220331.598048</t>
  </si>
  <si>
    <t>D20220331.598132</t>
  </si>
  <si>
    <t>D20220331.598543</t>
  </si>
  <si>
    <t>D20220331.598954</t>
  </si>
  <si>
    <t>D20220331.599643</t>
  </si>
  <si>
    <t>D20220331.599764</t>
  </si>
  <si>
    <t>D20220331.600419</t>
  </si>
  <si>
    <t>D20220331.601032</t>
  </si>
  <si>
    <t>D20220331.601041</t>
  </si>
  <si>
    <t>D20220331.601050</t>
  </si>
  <si>
    <t>D20220331.601153</t>
  </si>
  <si>
    <t>D20220331.601416</t>
  </si>
  <si>
    <t>D20220331.60143</t>
  </si>
  <si>
    <t>D20220331.601443</t>
  </si>
  <si>
    <t>D20220331.601658</t>
  </si>
  <si>
    <t>D20220331.602048</t>
  </si>
  <si>
    <t>D20220331.602543</t>
  </si>
  <si>
    <t>D20220331.602842</t>
  </si>
  <si>
    <t>D20220331.603232</t>
  </si>
  <si>
    <t>D20220331.60330</t>
  </si>
  <si>
    <t>D20220331.603540</t>
  </si>
  <si>
    <t>D20220331.603559</t>
  </si>
  <si>
    <t>D20220331.603755</t>
  </si>
  <si>
    <t>D20220331.6039</t>
  </si>
  <si>
    <t>D20220331.604024</t>
  </si>
  <si>
    <t>D20220331.604033</t>
  </si>
  <si>
    <t>D20220331.604547</t>
  </si>
  <si>
    <t>D20220331.604640</t>
  </si>
  <si>
    <t>D20220331.60545</t>
  </si>
  <si>
    <t>D20220331.60554</t>
  </si>
  <si>
    <t>D20220331.605571</t>
  </si>
  <si>
    <t>D20220331.605610</t>
  </si>
  <si>
    <t>D20220331.605656</t>
  </si>
  <si>
    <t>D20220331.606046</t>
  </si>
  <si>
    <t>D20220331.606176</t>
  </si>
  <si>
    <t>D20220331.60648</t>
  </si>
  <si>
    <t>D20220331.606653</t>
  </si>
  <si>
    <t>D20220331.607146</t>
  </si>
  <si>
    <t>D20220331.607333</t>
  </si>
  <si>
    <t>D20220331.608358</t>
  </si>
  <si>
    <t>D20220331.608451</t>
  </si>
  <si>
    <t>D20220331.608844</t>
  </si>
  <si>
    <t>D20220331.609010</t>
  </si>
  <si>
    <t>D20220331.609467</t>
  </si>
  <si>
    <t>D20220331.609476</t>
  </si>
  <si>
    <t>D20220331.609609</t>
  </si>
  <si>
    <t>D20220331.609645</t>
  </si>
  <si>
    <t>D20220331.609832</t>
  </si>
  <si>
    <t>D20220331.610128</t>
  </si>
  <si>
    <t>D20220331.610164</t>
  </si>
  <si>
    <t>D20220331.610539</t>
  </si>
  <si>
    <t>D20220331.610557</t>
  </si>
  <si>
    <t>D20220331.610913</t>
  </si>
  <si>
    <t>D20220331.611031</t>
  </si>
  <si>
    <t>D20220331.61122</t>
  </si>
  <si>
    <t>D20220331.612159</t>
  </si>
  <si>
    <t>D20220331.612878</t>
  </si>
  <si>
    <t>D20220331.613008</t>
  </si>
  <si>
    <t>D20220331.613156</t>
  </si>
  <si>
    <t>D20220331.613307</t>
  </si>
  <si>
    <t>D20220331.613343</t>
  </si>
  <si>
    <t>D20220331.613400</t>
  </si>
  <si>
    <t>D20220331.61355</t>
  </si>
  <si>
    <t>D20220331.613558</t>
  </si>
  <si>
    <t>D20220331.613679</t>
  </si>
  <si>
    <t>D20220331.613839</t>
  </si>
  <si>
    <t>D20220331.613950</t>
  </si>
  <si>
    <t>D20220331.613978</t>
  </si>
  <si>
    <t>D20220331.614256</t>
  </si>
  <si>
    <t>D20220331.614313</t>
  </si>
  <si>
    <t>D20220331.614368</t>
  </si>
  <si>
    <t>D20220331.614751</t>
  </si>
  <si>
    <t>D20220331.61476</t>
  </si>
  <si>
    <t>D20220331.614948</t>
  </si>
  <si>
    <t>D20220331.615217</t>
  </si>
  <si>
    <t>D20220331.615253</t>
  </si>
  <si>
    <t>D20220331.615776</t>
  </si>
  <si>
    <t>D20220331.615851</t>
  </si>
  <si>
    <t>D20220331.615879</t>
  </si>
  <si>
    <t>D20220331.615954</t>
  </si>
  <si>
    <t>D20220331.616036</t>
  </si>
  <si>
    <t>D20220331.616148</t>
  </si>
  <si>
    <t>D20220331.616540</t>
  </si>
  <si>
    <t>D20220331.617051</t>
  </si>
  <si>
    <t>D20220331.617079</t>
  </si>
  <si>
    <t>D20220331.617145</t>
  </si>
  <si>
    <t>D20220331.617275</t>
  </si>
  <si>
    <t>D20220331.617341</t>
  </si>
  <si>
    <t>D20220331.617538</t>
  </si>
  <si>
    <t>D20220331.61757</t>
  </si>
  <si>
    <t>D20220331.617743</t>
  </si>
  <si>
    <t>D20220331.61832</t>
  </si>
  <si>
    <t>D20220331.618544</t>
  </si>
  <si>
    <t>D20220331.618647</t>
  </si>
  <si>
    <t>D20220331.618740</t>
  </si>
  <si>
    <t>D20220331.618777</t>
  </si>
  <si>
    <t>D20220331.618807</t>
  </si>
  <si>
    <t>D20220331.619327</t>
  </si>
  <si>
    <t>D20220331.619457</t>
  </si>
  <si>
    <t>D20220331.61953</t>
  </si>
  <si>
    <t>D20220331.619701</t>
  </si>
  <si>
    <t>D20220331.619859</t>
  </si>
  <si>
    <t>D20220331.619877</t>
  </si>
  <si>
    <t>D20220331.62044</t>
  </si>
  <si>
    <t>D20220331.62110</t>
  </si>
  <si>
    <t>D20220331.621151</t>
  </si>
  <si>
    <t>D20220331.621245</t>
  </si>
  <si>
    <t>D20220331.621357</t>
  </si>
  <si>
    <t>D20220331.621441</t>
  </si>
  <si>
    <t>D20220331.62147</t>
  </si>
  <si>
    <t>D20220331.622037</t>
  </si>
  <si>
    <t>D20220331.622653</t>
  </si>
  <si>
    <t>D20220331.622774</t>
  </si>
  <si>
    <t>D20220331.623052</t>
  </si>
  <si>
    <t>D20220331.623454</t>
  </si>
  <si>
    <t>D20220331.623548</t>
  </si>
  <si>
    <t>D20220331.623874</t>
  </si>
  <si>
    <t>D20220331.624246</t>
  </si>
  <si>
    <t>D20220331.624648</t>
  </si>
  <si>
    <t>D20220331.624778</t>
  </si>
  <si>
    <t>D20220331.624956</t>
  </si>
  <si>
    <t>D20220331.625056</t>
  </si>
  <si>
    <t>D20220331.625065</t>
  </si>
  <si>
    <t>D20220331.625140</t>
  </si>
  <si>
    <t>D20220331.625159</t>
  </si>
  <si>
    <t>D20220331.625654</t>
  </si>
  <si>
    <t>D20220331.625757</t>
  </si>
  <si>
    <t>D20220331.625850</t>
  </si>
  <si>
    <t>D20220331.625953</t>
  </si>
  <si>
    <t>D20220331.626101</t>
  </si>
  <si>
    <t>D20220331.627108</t>
  </si>
  <si>
    <t>D20220331.627377</t>
  </si>
  <si>
    <t>D20220331.627854</t>
  </si>
  <si>
    <t>D20220331.628039</t>
  </si>
  <si>
    <t>D20220331.628123</t>
  </si>
  <si>
    <t>D20220331.628178</t>
  </si>
  <si>
    <t>D20220331.628356</t>
  </si>
  <si>
    <t>D20220331.628552</t>
  </si>
  <si>
    <t>D20220331.629148</t>
  </si>
  <si>
    <t>D20220331.629353</t>
  </si>
  <si>
    <t>D20220331.629522</t>
  </si>
  <si>
    <t>D20220331.629746</t>
  </si>
  <si>
    <t>D20220331.630041</t>
  </si>
  <si>
    <t>D20220331.630340</t>
  </si>
  <si>
    <t>D20220331.63050</t>
  </si>
  <si>
    <t>D20220331.630555</t>
  </si>
  <si>
    <t>D20220331.630658</t>
  </si>
  <si>
    <t>D20220331.63069</t>
  </si>
  <si>
    <t>D20220331.631039</t>
  </si>
  <si>
    <t>D20220331.631150</t>
  </si>
  <si>
    <t>D20220331.631178</t>
  </si>
  <si>
    <t>D20220331.631422</t>
  </si>
  <si>
    <t>D20220331.631570</t>
  </si>
  <si>
    <t>D20220331.63201</t>
  </si>
  <si>
    <t>D20220331.632410</t>
  </si>
  <si>
    <t>D20220331.632607</t>
  </si>
  <si>
    <t>D20220331.632858</t>
  </si>
  <si>
    <t>D20220331.6329</t>
  </si>
  <si>
    <t>D20220331.633378</t>
  </si>
  <si>
    <t>D20220331.633640</t>
  </si>
  <si>
    <t>D20220331.634544</t>
  </si>
  <si>
    <t>D20220331.634955</t>
  </si>
  <si>
    <t>D20220331.634973</t>
  </si>
  <si>
    <t>D20220331.63573</t>
  </si>
  <si>
    <t>D20220331.635840</t>
  </si>
  <si>
    <t>D20220331.635907</t>
  </si>
  <si>
    <t>D20220331.636276</t>
  </si>
  <si>
    <t>D20220331.636753</t>
  </si>
  <si>
    <t>D20220331.636771</t>
  </si>
  <si>
    <t>D20220331.637170</t>
  </si>
  <si>
    <t>D20220331.63733</t>
  </si>
  <si>
    <t>D20220331.63742</t>
  </si>
  <si>
    <t>D20220331.637451</t>
  </si>
  <si>
    <t>D20220331.637554</t>
  </si>
  <si>
    <t>D20220331.638131</t>
  </si>
  <si>
    <t>D20220331.638355</t>
  </si>
  <si>
    <t>D20220331.638850</t>
  </si>
  <si>
    <t>D20220331.639549</t>
  </si>
  <si>
    <t>D20220331.639567</t>
  </si>
  <si>
    <t>D20220331.639633</t>
  </si>
  <si>
    <t>D20220331.639857</t>
  </si>
  <si>
    <t>D20220331.640143</t>
  </si>
  <si>
    <t>D20220331.640246</t>
  </si>
  <si>
    <t>D20220331.640442</t>
  </si>
  <si>
    <t>D20220331.640554</t>
  </si>
  <si>
    <t>D20220331.640956</t>
  </si>
  <si>
    <t>D20220331.641449</t>
  </si>
  <si>
    <t>D20220331.64150</t>
  </si>
  <si>
    <t>D20220331.641579</t>
  </si>
  <si>
    <t>D20220331.641775</t>
  </si>
  <si>
    <t>D20220331.642437</t>
  </si>
  <si>
    <t>D20220331.642549</t>
  </si>
  <si>
    <t>D20220331.642857</t>
  </si>
  <si>
    <t>D20220331.643078</t>
  </si>
  <si>
    <t>D20220331.643274</t>
  </si>
  <si>
    <t>D20220331.643340</t>
  </si>
  <si>
    <t>D20220331.643658</t>
  </si>
  <si>
    <t>D20220331.644057</t>
  </si>
  <si>
    <t>D20220331.644141</t>
  </si>
  <si>
    <t>D20220331.644646</t>
  </si>
  <si>
    <t>D20220331.644776</t>
  </si>
  <si>
    <t>D20220331.644842</t>
  </si>
  <si>
    <t>D20220331.644954</t>
  </si>
  <si>
    <t>D20220331.644963</t>
  </si>
  <si>
    <t>D20220331.645157</t>
  </si>
  <si>
    <t>D20220331.645317</t>
  </si>
  <si>
    <t>D20220331.645465</t>
  </si>
  <si>
    <t>D20220331.64552</t>
  </si>
  <si>
    <t>D20220331.645540</t>
  </si>
  <si>
    <t>D20220331.645577</t>
  </si>
  <si>
    <t>D20220331.645625</t>
  </si>
  <si>
    <t>D20220331.646042</t>
  </si>
  <si>
    <t>D20220331.646145</t>
  </si>
  <si>
    <t>D20220331.646172</t>
  </si>
  <si>
    <t>D20220331.646444</t>
  </si>
  <si>
    <t>D20220331.646471</t>
  </si>
  <si>
    <t>D20220331.646556</t>
  </si>
  <si>
    <t>D20220331.646743</t>
  </si>
  <si>
    <t>D20220331.646873</t>
  </si>
  <si>
    <t>D20220331.647218</t>
  </si>
  <si>
    <t>D20220331.647245</t>
  </si>
  <si>
    <t>D20220331.64730</t>
  </si>
  <si>
    <t>D20220331.647414</t>
  </si>
  <si>
    <t>D20220331.647759</t>
  </si>
  <si>
    <t>D20220331.647777</t>
  </si>
  <si>
    <t>D20220331.647955</t>
  </si>
  <si>
    <t>D20220331.648130</t>
  </si>
  <si>
    <t>D20220331.648242</t>
  </si>
  <si>
    <t>D20220331.648251</t>
  </si>
  <si>
    <t>D20220331.648345</t>
  </si>
  <si>
    <t>D20220331.648550</t>
  </si>
  <si>
    <t>D20220331.649342</t>
  </si>
  <si>
    <t>D20220331.649632</t>
  </si>
  <si>
    <t>D20220331.651121</t>
  </si>
  <si>
    <t>D20220331.651149</t>
  </si>
  <si>
    <t>D20220331.651158</t>
  </si>
  <si>
    <t>D20220331.651354</t>
  </si>
  <si>
    <t>D20220331.651448</t>
  </si>
  <si>
    <t>D20220331.651541</t>
  </si>
  <si>
    <t>D20220331.651756</t>
  </si>
  <si>
    <t>D20220331.651859</t>
  </si>
  <si>
    <t>D20220331.651952</t>
  </si>
  <si>
    <t>D20220331.652043</t>
  </si>
  <si>
    <t>D20220331.65205</t>
  </si>
  <si>
    <t>D20220331.652070</t>
  </si>
  <si>
    <t>D20220331.652874</t>
  </si>
  <si>
    <t>D20220331.652959</t>
  </si>
  <si>
    <t>D20220331.652977</t>
  </si>
  <si>
    <t>D20220331.653134</t>
  </si>
  <si>
    <t>D20220331.653433</t>
  </si>
  <si>
    <t>D20220331.653611</t>
  </si>
  <si>
    <t>D20220331.653778</t>
  </si>
  <si>
    <t>D20220331.653947</t>
  </si>
  <si>
    <t>D20220331.654047</t>
  </si>
  <si>
    <t>D20220331.654300</t>
  </si>
  <si>
    <t>D20220331.654579</t>
  </si>
  <si>
    <t>D20220331.65513</t>
  </si>
  <si>
    <t>D20220331.655530</t>
  </si>
  <si>
    <t>D20220331.65559</t>
  </si>
  <si>
    <t>D20220331.655839</t>
  </si>
  <si>
    <t>D20220331.656032</t>
  </si>
  <si>
    <t>D20220331.656377</t>
  </si>
  <si>
    <t>D20220331.656470</t>
  </si>
  <si>
    <t>D20220331.656658</t>
  </si>
  <si>
    <t>D20220331.656779</t>
  </si>
  <si>
    <t>D20220331.657178</t>
  </si>
  <si>
    <t>D20220331.657271</t>
  </si>
  <si>
    <t>D20220331.657365</t>
  </si>
  <si>
    <t>D20220331.657459</t>
  </si>
  <si>
    <t>D20220331.657758</t>
  </si>
  <si>
    <t>D20220331.657954</t>
  </si>
  <si>
    <t>D20220331.658072</t>
  </si>
  <si>
    <t>D20220331.658474</t>
  </si>
  <si>
    <t>D20220331.65858</t>
  </si>
  <si>
    <t>D20220331.658924</t>
  </si>
  <si>
    <t>D20220331.659341</t>
  </si>
  <si>
    <t>D20220331.659556</t>
  </si>
  <si>
    <t>D20220331.659640</t>
  </si>
  <si>
    <t>D20220331.659734</t>
  </si>
  <si>
    <t>D20220331.659855</t>
  </si>
  <si>
    <t>D20220331.660066</t>
  </si>
  <si>
    <t>D20220331.660253</t>
  </si>
  <si>
    <t>D20220331.660271</t>
  </si>
  <si>
    <t>D20220331.660570</t>
  </si>
  <si>
    <t>D20220331.660655</t>
  </si>
  <si>
    <t>D20220331.660879</t>
  </si>
  <si>
    <t>D20220331.660927</t>
  </si>
  <si>
    <t>D20220331.661072</t>
  </si>
  <si>
    <t>D20220331.661157</t>
  </si>
  <si>
    <t>D20220331.661223</t>
  </si>
  <si>
    <t>D20220331.661308</t>
  </si>
  <si>
    <t>D20220331.661474</t>
  </si>
  <si>
    <t>D20220331.66154</t>
  </si>
  <si>
    <t>D20220331.662350</t>
  </si>
  <si>
    <t>D20220331.662369</t>
  </si>
  <si>
    <t>D20220331.66275</t>
  </si>
  <si>
    <t>D20220331.662949</t>
  </si>
  <si>
    <t>D20220331.663058</t>
  </si>
  <si>
    <t>D20220331.663245</t>
  </si>
  <si>
    <t>D20220331.663638</t>
  </si>
  <si>
    <t>D20220331.663656</t>
  </si>
  <si>
    <t>D20220331.663834</t>
  </si>
  <si>
    <t>D20220331.663955</t>
  </si>
  <si>
    <t>D20220331.664176</t>
  </si>
  <si>
    <t>D20220331.664206</t>
  </si>
  <si>
    <t>D20220331.664653</t>
  </si>
  <si>
    <t>D20220331.664756</t>
  </si>
  <si>
    <t>D20220331.665146</t>
  </si>
  <si>
    <t>D20220331.665258</t>
  </si>
  <si>
    <t>D20220331.665865</t>
  </si>
  <si>
    <t>D20220331.666059</t>
  </si>
  <si>
    <t>D20220331.666358</t>
  </si>
  <si>
    <t>D20220331.666554</t>
  </si>
  <si>
    <t>D20220331.66677</t>
  </si>
  <si>
    <t>D20220331.666844</t>
  </si>
  <si>
    <t>D20220331.666974</t>
  </si>
  <si>
    <t>D20220331.667029</t>
  </si>
  <si>
    <t>D20220331.667252</t>
  </si>
  <si>
    <t>D20220331.667346</t>
  </si>
  <si>
    <t>D20220331.667524</t>
  </si>
  <si>
    <t>D20220331.667551</t>
  </si>
  <si>
    <t>D20220331.667757</t>
  </si>
  <si>
    <t>D20220331.668053</t>
  </si>
  <si>
    <t>D20220331.668147</t>
  </si>
  <si>
    <t>D20220331.669555</t>
  </si>
  <si>
    <t>D20220331.670430</t>
  </si>
  <si>
    <t>D20220331.670467</t>
  </si>
  <si>
    <t>D20220331.670560</t>
  </si>
  <si>
    <t>D20220331.670654</t>
  </si>
  <si>
    <t>D20220331.670748</t>
  </si>
  <si>
    <t>D20220331.670878</t>
  </si>
  <si>
    <t>D20220331.671053</t>
  </si>
  <si>
    <t>D20220331.671147</t>
  </si>
  <si>
    <t>D20220331.671334</t>
  </si>
  <si>
    <t>D20220331.67142</t>
  </si>
  <si>
    <t>D20220331.671464</t>
  </si>
  <si>
    <t>D20220331.67151</t>
  </si>
  <si>
    <t>D20220331.671558</t>
  </si>
  <si>
    <t>D20220331.67209</t>
  </si>
  <si>
    <t>D20220331.672238</t>
  </si>
  <si>
    <t>D20220331.672247</t>
  </si>
  <si>
    <t>D20220331.672537</t>
  </si>
  <si>
    <t>D20220331.67254</t>
  </si>
  <si>
    <t>D20220331.672573</t>
  </si>
  <si>
    <t>D20220331.673244</t>
  </si>
  <si>
    <t>D20220331.673440</t>
  </si>
  <si>
    <t>D20220331.673477</t>
  </si>
  <si>
    <t>D20220331.673851</t>
  </si>
  <si>
    <t>D20220331.673909</t>
  </si>
  <si>
    <t>D20220331.674344</t>
  </si>
  <si>
    <t>D20220331.674849</t>
  </si>
  <si>
    <t>D20220331.675042</t>
  </si>
  <si>
    <t>D20220331.675051</t>
  </si>
  <si>
    <t>D20220331.675079</t>
  </si>
  <si>
    <t>D20220331.675248</t>
  </si>
  <si>
    <t>D20220331.675341</t>
  </si>
  <si>
    <t>D20220331.675659</t>
  </si>
  <si>
    <t>D20220331.675855</t>
  </si>
  <si>
    <t>D20220331.676049</t>
  </si>
  <si>
    <t>D20220331.676151</t>
  </si>
  <si>
    <t>D20220331.676478</t>
  </si>
  <si>
    <t>D20220331.67656</t>
  </si>
  <si>
    <t>D20220331.677176</t>
  </si>
  <si>
    <t>D20220331.677354</t>
  </si>
  <si>
    <t>D20220331.677448</t>
  </si>
  <si>
    <t>D20220331.677644</t>
  </si>
  <si>
    <t>D20220331.677756</t>
  </si>
  <si>
    <t>D20220331.677970</t>
  </si>
  <si>
    <t>D20220331.678052</t>
  </si>
  <si>
    <t>D20220331.678070</t>
  </si>
  <si>
    <t>D20220331.678258</t>
  </si>
  <si>
    <t>D20220331.678454</t>
  </si>
  <si>
    <t>D20220331.678557</t>
  </si>
  <si>
    <t>D20220331.67870</t>
  </si>
  <si>
    <t>D20220331.678744</t>
  </si>
  <si>
    <t>D20220331.679451</t>
  </si>
  <si>
    <t>D20220331.680055</t>
  </si>
  <si>
    <t>D20220331.680130</t>
  </si>
  <si>
    <t>D20220331.680354</t>
  </si>
  <si>
    <t>D20220331.680457</t>
  </si>
  <si>
    <t>D20220331.680747</t>
  </si>
  <si>
    <t>D20220331.680813</t>
  </si>
  <si>
    <t>D20220331.681043</t>
  </si>
  <si>
    <t>D20220331.681249</t>
  </si>
  <si>
    <t>D20220331.682143</t>
  </si>
  <si>
    <t>D20220331.682563</t>
  </si>
  <si>
    <t>D20220331.682648</t>
  </si>
  <si>
    <t>D20220331.683449</t>
  </si>
  <si>
    <t>D20220331.683814</t>
  </si>
  <si>
    <t>D20220331.684455</t>
  </si>
  <si>
    <t>D20220331.685023</t>
  </si>
  <si>
    <t>D20220331.685649</t>
  </si>
  <si>
    <t>D20220331.685676</t>
  </si>
  <si>
    <t>D20220331.685779</t>
  </si>
  <si>
    <t>D20220331.686459</t>
  </si>
  <si>
    <t>D20220331.686570</t>
  </si>
  <si>
    <t>D20220331.68671</t>
  </si>
  <si>
    <t>D20220331.686758</t>
  </si>
  <si>
    <t>D20220331.687009</t>
  </si>
  <si>
    <t>D20220331.687054</t>
  </si>
  <si>
    <t>D20220331.68756</t>
  </si>
  <si>
    <t>D20220331.687830</t>
  </si>
  <si>
    <t>D20220331.687951</t>
  </si>
  <si>
    <t>D20220331.688079</t>
  </si>
  <si>
    <t>D20220331.688257</t>
  </si>
  <si>
    <t>D20220331.68831</t>
  </si>
  <si>
    <t>D20220331.688453</t>
  </si>
  <si>
    <t>D20220331.688556</t>
  </si>
  <si>
    <t>D20220331.689209</t>
  </si>
  <si>
    <t>D20220331.689357</t>
  </si>
  <si>
    <t>D20220331.689759</t>
  </si>
  <si>
    <t>D20220331.691042</t>
  </si>
  <si>
    <t>D20220331.691556</t>
  </si>
  <si>
    <t>D20220331.691743</t>
  </si>
  <si>
    <t>D20220331.691958</t>
  </si>
  <si>
    <t>D20220331.692450</t>
  </si>
  <si>
    <t>D20220331.692704</t>
  </si>
  <si>
    <t>D20220331.692946</t>
  </si>
  <si>
    <t>D20220331.693073</t>
  </si>
  <si>
    <t>D20220331.693224</t>
  </si>
  <si>
    <t>D20220331.69333</t>
  </si>
  <si>
    <t>D20220331.693345</t>
  </si>
  <si>
    <t>D20220331.693952</t>
  </si>
  <si>
    <t>D20220331.694146</t>
  </si>
  <si>
    <t>D20220331.694771</t>
  </si>
  <si>
    <t>D20220331.694847</t>
  </si>
  <si>
    <t>D20220331.694904</t>
  </si>
  <si>
    <t>D20220331.695349</t>
  </si>
  <si>
    <t>D20220331.695947</t>
  </si>
  <si>
    <t>D20220331.696047</t>
  </si>
  <si>
    <t>D20220331.696168</t>
  </si>
  <si>
    <t>D20220331.696430</t>
  </si>
  <si>
    <t>D20220331.696645</t>
  </si>
  <si>
    <t>D20220331.69678</t>
  </si>
  <si>
    <t>D20220331.697035</t>
  </si>
  <si>
    <t>D20220331.697147</t>
  </si>
  <si>
    <t>D20220331.697156</t>
  </si>
  <si>
    <t>D20220331.697231</t>
  </si>
  <si>
    <t>D20220331.697763</t>
  </si>
  <si>
    <t>D20220331.697950</t>
  </si>
  <si>
    <t>D20220331.697978</t>
  </si>
  <si>
    <t>D20220331.698144</t>
  </si>
  <si>
    <t>D20220331.698546</t>
  </si>
  <si>
    <t>D20220331.698649</t>
  </si>
  <si>
    <t>D20220331.699105</t>
  </si>
  <si>
    <t>D20220331.699253</t>
  </si>
  <si>
    <t>D20220331.700140</t>
  </si>
  <si>
    <t>D20220331.700252</t>
  </si>
  <si>
    <t>D20220331.700430</t>
  </si>
  <si>
    <t>D20220331.700458</t>
  </si>
  <si>
    <t>D20220331.7009</t>
  </si>
  <si>
    <t>D20220331.701062</t>
  </si>
  <si>
    <t>D20220331.701222</t>
  </si>
  <si>
    <t>D20220331.701839</t>
  </si>
  <si>
    <t>D20220331.701857</t>
  </si>
  <si>
    <t>D20220331.702117</t>
  </si>
  <si>
    <t>D20220331.70218</t>
  </si>
  <si>
    <t>D20220331.702359</t>
  </si>
  <si>
    <t>D20220331.702612</t>
  </si>
  <si>
    <t>D20220331.702836</t>
  </si>
  <si>
    <t>D20220331.702911</t>
  </si>
  <si>
    <t>D20220331.702966</t>
  </si>
  <si>
    <t>D20220331.703039</t>
  </si>
  <si>
    <t>D20220331.703552</t>
  </si>
  <si>
    <t>D20220331.703767</t>
  </si>
  <si>
    <t>D20220331.70414</t>
  </si>
  <si>
    <t>D20220331.7045</t>
  </si>
  <si>
    <t>D20220331.705378</t>
  </si>
  <si>
    <t>D20220331.705556</t>
  </si>
  <si>
    <t>D20220331.706030</t>
  </si>
  <si>
    <t>D20220331.706058</t>
  </si>
  <si>
    <t>D20220331.706236</t>
  </si>
  <si>
    <t>D20220331.706254</t>
  </si>
  <si>
    <t>D20220331.70638</t>
  </si>
  <si>
    <t>D20220331.706450</t>
  </si>
  <si>
    <t>D20220331.706656</t>
  </si>
  <si>
    <t>D20220331.7072</t>
  </si>
  <si>
    <t>D20220331.707354</t>
  </si>
  <si>
    <t>D20220331.708379</t>
  </si>
  <si>
    <t>D20220331.709143</t>
  </si>
  <si>
    <t>D20220331.709451</t>
  </si>
  <si>
    <t>D20220331.70955</t>
  </si>
  <si>
    <t>D20220331.709554</t>
  </si>
  <si>
    <t>D20220331.709602</t>
  </si>
  <si>
    <t>D20220331.709639</t>
  </si>
  <si>
    <t>D20220331.709956</t>
  </si>
  <si>
    <t>D20220331.710176</t>
  </si>
  <si>
    <t>D20220331.71073</t>
  </si>
  <si>
    <t>D20220331.710859</t>
  </si>
  <si>
    <t>D20220331.711472</t>
  </si>
  <si>
    <t>D20220331.711520</t>
  </si>
  <si>
    <t>D20220331.711548</t>
  </si>
  <si>
    <t>D20220331.711753</t>
  </si>
  <si>
    <t>D20220331.711801</t>
  </si>
  <si>
    <t>D20220331.712059</t>
  </si>
  <si>
    <t>D20220331.712648</t>
  </si>
  <si>
    <t>D20220331.712956</t>
  </si>
  <si>
    <t>D20220331.713047</t>
  </si>
  <si>
    <t>D20220331.713252</t>
  </si>
  <si>
    <t>D20220331.713476</t>
  </si>
  <si>
    <t>D20220331.713926</t>
  </si>
  <si>
    <t>D20220331.714165</t>
  </si>
  <si>
    <t>D20220331.714437</t>
  </si>
  <si>
    <t>D20220331.71457</t>
  </si>
  <si>
    <t>D20220331.714839</t>
  </si>
  <si>
    <t>D20220331.714978</t>
  </si>
  <si>
    <t>D20220331.715032</t>
  </si>
  <si>
    <t>D20220331.715050</t>
  </si>
  <si>
    <t>D20220331.715144</t>
  </si>
  <si>
    <t>D20220331.715340</t>
  </si>
  <si>
    <t>D20220331.715470</t>
  </si>
  <si>
    <t>D20220331.715630</t>
  </si>
  <si>
    <t>D20220331.715872</t>
  </si>
  <si>
    <t>D20220331.715975</t>
  </si>
  <si>
    <t>D20220331.716374</t>
  </si>
  <si>
    <t>D20220331.716655</t>
  </si>
  <si>
    <t>D20220331.716833</t>
  </si>
  <si>
    <t>D20220331.716851</t>
  </si>
  <si>
    <t>D20220331.716954</t>
  </si>
  <si>
    <t>D20220331.717232</t>
  </si>
  <si>
    <t>D20220331.717670</t>
  </si>
  <si>
    <t>D20220331.717737</t>
  </si>
  <si>
    <t>D20220331.717924</t>
  </si>
  <si>
    <t>D20220331.718145</t>
  </si>
  <si>
    <t>D20220331.718275</t>
  </si>
  <si>
    <t>D20220331.718538</t>
  </si>
  <si>
    <t>D20220331.71859</t>
  </si>
  <si>
    <t>D20220331.719030</t>
  </si>
  <si>
    <t>D20220331.719610</t>
  </si>
  <si>
    <t>D20220331.719656</t>
  </si>
  <si>
    <t>D20220331.719964</t>
  </si>
  <si>
    <t>D20220331.720157</t>
  </si>
  <si>
    <t>D20220331.720344</t>
  </si>
  <si>
    <t>D20220331.720746</t>
  </si>
  <si>
    <t>D20220331.720858</t>
  </si>
  <si>
    <t>D20220331.721350</t>
  </si>
  <si>
    <t>D20220331.721752</t>
  </si>
  <si>
    <t>D20220331.721949</t>
  </si>
  <si>
    <t>D20220331.722227</t>
  </si>
  <si>
    <t>D20220331.722432</t>
  </si>
  <si>
    <t>D20220331.722544</t>
  </si>
  <si>
    <t>D20220331.72258</t>
  </si>
  <si>
    <t>D20220331.722777</t>
  </si>
  <si>
    <t>D20220331.722816</t>
  </si>
  <si>
    <t>D20220331.723112</t>
  </si>
  <si>
    <t>D20220331.723158</t>
  </si>
  <si>
    <t>D20220331.72351</t>
  </si>
  <si>
    <t>D20220331.723550</t>
  </si>
  <si>
    <t>D20220331.723653</t>
  </si>
  <si>
    <t>D20220331.723756</t>
  </si>
  <si>
    <t>D20220331.723868</t>
  </si>
  <si>
    <t>D20220331.724230</t>
  </si>
  <si>
    <t>D20220331.72454</t>
  </si>
  <si>
    <t>D20220331.724548</t>
  </si>
  <si>
    <t>D20220331.724744</t>
  </si>
  <si>
    <t>D20220331.724904</t>
  </si>
  <si>
    <t>D20220331.724940</t>
  </si>
  <si>
    <t>D20220331.725077</t>
  </si>
  <si>
    <t>D20220331.725732</t>
  </si>
  <si>
    <t>D20220331.725741</t>
  </si>
  <si>
    <t>D20220331.726458</t>
  </si>
  <si>
    <t>D20220331.72678</t>
  </si>
  <si>
    <t>D20220331.726953</t>
  </si>
  <si>
    <t>D20220331.727174</t>
  </si>
  <si>
    <t>D20220331.728948</t>
  </si>
  <si>
    <t>D20220331.728957</t>
  </si>
  <si>
    <t>D20220331.729011</t>
  </si>
  <si>
    <t>D20220331.729057</t>
  </si>
  <si>
    <t>D20220331.729178</t>
  </si>
  <si>
    <t>D20220331.729310</t>
  </si>
  <si>
    <t>D20220331.729459</t>
  </si>
  <si>
    <t>D20220331.729570</t>
  </si>
  <si>
    <t>D20220331.729842</t>
  </si>
  <si>
    <t>D20220331.729945</t>
  </si>
  <si>
    <t>D20220331.730745</t>
  </si>
  <si>
    <t>D20220331.731050</t>
  </si>
  <si>
    <t>D20220331.73116</t>
  </si>
  <si>
    <t>D20220331.731247</t>
  </si>
  <si>
    <t>D20220331.73152</t>
  </si>
  <si>
    <t>D20220331.731957</t>
  </si>
  <si>
    <t>D20220331.732178</t>
  </si>
  <si>
    <t>D20220331.732253</t>
  </si>
  <si>
    <t>D20220331.732637</t>
  </si>
  <si>
    <t>D20220331.732758</t>
  </si>
  <si>
    <t>D20220331.732918</t>
  </si>
  <si>
    <t>D20220331.732954</t>
  </si>
  <si>
    <t>D20220331.733054</t>
  </si>
  <si>
    <t>D20220331.733540</t>
  </si>
  <si>
    <t>D20220331.733559</t>
  </si>
  <si>
    <t>D20220331.733661</t>
  </si>
  <si>
    <t>D20220331.733755</t>
  </si>
  <si>
    <t>D20220331.733951</t>
  </si>
  <si>
    <t>D20220331.734248</t>
  </si>
  <si>
    <t>D20220331.734350</t>
  </si>
  <si>
    <t>D20220331.734538</t>
  </si>
  <si>
    <t>D20220331.734613</t>
  </si>
  <si>
    <t>D20220331.735049</t>
  </si>
  <si>
    <t>D20220331.735067</t>
  </si>
  <si>
    <t>D20220331.735414</t>
  </si>
  <si>
    <t>D20220331.735441</t>
  </si>
  <si>
    <t>D20220331.73554</t>
  </si>
  <si>
    <t>D20220331.735973</t>
  </si>
  <si>
    <t>D20220331.736158</t>
  </si>
  <si>
    <t>D20220331.736206</t>
  </si>
  <si>
    <t>D20220331.736550</t>
  </si>
  <si>
    <t>D20220331.736662</t>
  </si>
  <si>
    <t>D20220331.737548</t>
  </si>
  <si>
    <t>D20220331.738013</t>
  </si>
  <si>
    <t>D20220331.738040</t>
  </si>
  <si>
    <t>D20220331.738143</t>
  </si>
  <si>
    <t>D20220331.738255</t>
  </si>
  <si>
    <t>D20220331.738303</t>
  </si>
  <si>
    <t>D20220331.738657</t>
  </si>
  <si>
    <t>D20220331.738769</t>
  </si>
  <si>
    <t>D20220331.739346</t>
  </si>
  <si>
    <t>D20220331.739355</t>
  </si>
  <si>
    <t>D20220331.73956</t>
  </si>
  <si>
    <t>D20220331.739560</t>
  </si>
  <si>
    <t>D20220331.739832</t>
  </si>
  <si>
    <t>D20220331.740249</t>
  </si>
  <si>
    <t>D20220331.74056</t>
  </si>
  <si>
    <t>D20220331.741068</t>
  </si>
  <si>
    <t>D20220331.741152</t>
  </si>
  <si>
    <t>D20220331.741330</t>
  </si>
  <si>
    <t>D20220331.741358</t>
  </si>
  <si>
    <t>D20220331.74140</t>
  </si>
  <si>
    <t>D20220331.741648</t>
  </si>
  <si>
    <t>D20220331.741844</t>
  </si>
  <si>
    <t>D20220331.741956</t>
  </si>
  <si>
    <t>D20220331.741974</t>
  </si>
  <si>
    <t>D20220331.742056</t>
  </si>
  <si>
    <t>D20220331.742542</t>
  </si>
  <si>
    <t>D20220331.742636</t>
  </si>
  <si>
    <t>D20220331.742944</t>
  </si>
  <si>
    <t>D20220331.743679</t>
  </si>
  <si>
    <t>D20220331.743950</t>
  </si>
  <si>
    <t>D20220331.74403</t>
  </si>
  <si>
    <t>D20220331.74449</t>
  </si>
  <si>
    <t>D20220331.744854</t>
  </si>
  <si>
    <t>D20220331.745150</t>
  </si>
  <si>
    <t>D20220331.745347</t>
  </si>
  <si>
    <t>D20220331.7456</t>
  </si>
  <si>
    <t>D20220331.746157</t>
  </si>
  <si>
    <t>D20220331.746429</t>
  </si>
  <si>
    <t>D20220331.746755</t>
  </si>
  <si>
    <t>D20220331.746942</t>
  </si>
  <si>
    <t>D20220331.746979</t>
  </si>
  <si>
    <t>D20220331.747051</t>
  </si>
  <si>
    <t>D20220331.747257</t>
  </si>
  <si>
    <t>D20220331.748254</t>
  </si>
  <si>
    <t>D20220331.748357</t>
  </si>
  <si>
    <t>D20220331.748441</t>
  </si>
  <si>
    <t>D20220331.748964</t>
  </si>
  <si>
    <t>D20220331.749242</t>
  </si>
  <si>
    <t>D20220331.749635</t>
  </si>
  <si>
    <t>D20220331.749840</t>
  </si>
  <si>
    <t>D20220331.749943</t>
  </si>
  <si>
    <t>D20220331.750051</t>
  </si>
  <si>
    <t>D20220331.750127</t>
  </si>
  <si>
    <t>D20220331.750341</t>
  </si>
  <si>
    <t>D20220331.750444</t>
  </si>
  <si>
    <t>D20220331.750846</t>
  </si>
  <si>
    <t>D20220331.751254</t>
  </si>
  <si>
    <t>D20220331.751656</t>
  </si>
  <si>
    <t>D20220331.751852</t>
  </si>
  <si>
    <t>D20220331.75259</t>
  </si>
  <si>
    <t>D20220331.752644</t>
  </si>
  <si>
    <t>D20220331.752831</t>
  </si>
  <si>
    <t>D20220331.753052</t>
  </si>
  <si>
    <t>D20220331.753324</t>
  </si>
  <si>
    <t>D20220331.753641</t>
  </si>
  <si>
    <t>D20220331.753856</t>
  </si>
  <si>
    <t>D20220331.754068</t>
  </si>
  <si>
    <t>D20220331.754246</t>
  </si>
  <si>
    <t>D20220331.75446</t>
  </si>
  <si>
    <t>D20220331.754536</t>
  </si>
  <si>
    <t>D20220331.75455</t>
  </si>
  <si>
    <t>D20220331.754826</t>
  </si>
  <si>
    <t>D20220331.754853</t>
  </si>
  <si>
    <t>D20220331.754929</t>
  </si>
  <si>
    <t>D20220331.755252</t>
  </si>
  <si>
    <t>D20220331.755421</t>
  </si>
  <si>
    <t>D20220331.755458</t>
  </si>
  <si>
    <t>D20220331.75633</t>
  </si>
  <si>
    <t>D20220331.756343</t>
  </si>
  <si>
    <t>D20220331.75651</t>
  </si>
  <si>
    <t>D20220331.756848</t>
  </si>
  <si>
    <t>D20220331.757377</t>
  </si>
  <si>
    <t>D20220331.757452</t>
  </si>
  <si>
    <t>D20220331.757779</t>
  </si>
  <si>
    <t>D20220331.758703</t>
  </si>
  <si>
    <t>D20220331.758842</t>
  </si>
  <si>
    <t>D20220331.758851</t>
  </si>
  <si>
    <t>D20220331.759045</t>
  </si>
  <si>
    <t>D20220331.759625</t>
  </si>
  <si>
    <t>D20220331.760210</t>
  </si>
  <si>
    <t>D20220331.760331</t>
  </si>
  <si>
    <t>D20220331.760340</t>
  </si>
  <si>
    <t>D20220331.760434</t>
  </si>
  <si>
    <t>D20220331.760649</t>
  </si>
  <si>
    <t>D20220331.760854</t>
  </si>
  <si>
    <t>D20220331.760939</t>
  </si>
  <si>
    <t>D20220331.760957</t>
  </si>
  <si>
    <t>D20220331.761244</t>
  </si>
  <si>
    <t>D20220331.761459</t>
  </si>
  <si>
    <t>D20220331.76153</t>
  </si>
  <si>
    <t>D20220331.761543</t>
  </si>
  <si>
    <t>D20220331.761806</t>
  </si>
  <si>
    <t>D20220331.761833</t>
  </si>
  <si>
    <t>D20220331.761851</t>
  </si>
  <si>
    <t>D20220331.761954</t>
  </si>
  <si>
    <t>D20220331.762045</t>
  </si>
  <si>
    <t>D20220331.762447</t>
  </si>
  <si>
    <t>D20220331.762474</t>
  </si>
  <si>
    <t>D20220331.762773</t>
  </si>
  <si>
    <t>D20220331.763211</t>
  </si>
  <si>
    <t>D20220331.7634</t>
  </si>
  <si>
    <t>D20220331.763677</t>
  </si>
  <si>
    <t>D20220331.763930</t>
  </si>
  <si>
    <t>D20220331.764030</t>
  </si>
  <si>
    <t>D20220331.764058</t>
  </si>
  <si>
    <t>D20220331.764067</t>
  </si>
  <si>
    <t>D20220331.764142</t>
  </si>
  <si>
    <t>D20220331.764151</t>
  </si>
  <si>
    <t>D20220331.76443</t>
  </si>
  <si>
    <t>D20220331.764816</t>
  </si>
  <si>
    <t>D20220331.765318</t>
  </si>
  <si>
    <t>D20220331.765354</t>
  </si>
  <si>
    <t>D20220331.765505</t>
  </si>
  <si>
    <t>D20220331.765662</t>
  </si>
  <si>
    <t>D20220331.765877</t>
  </si>
  <si>
    <t>D20220331.766052</t>
  </si>
  <si>
    <t>D20220331.766164</t>
  </si>
  <si>
    <t>D20220331.767040</t>
  </si>
  <si>
    <t>D20220331.767152</t>
  </si>
  <si>
    <t>D20220331.767246</t>
  </si>
  <si>
    <t>D20220331.767255</t>
  </si>
  <si>
    <t>D20220331.767554</t>
  </si>
  <si>
    <t>D20220331.767572</t>
  </si>
  <si>
    <t>D20220331.767611</t>
  </si>
  <si>
    <t>D20220331.767732</t>
  </si>
  <si>
    <t>D20220331.767974</t>
  </si>
  <si>
    <t>D20220331.768074</t>
  </si>
  <si>
    <t>D20220331.768458</t>
  </si>
  <si>
    <t>D20220331.768476</t>
  </si>
  <si>
    <t>D20220331.76854</t>
  </si>
  <si>
    <t>D20220331.768953</t>
  </si>
  <si>
    <t>D20220331.769156</t>
  </si>
  <si>
    <t>D20220331.769334</t>
  </si>
  <si>
    <t>D20220331.770451</t>
  </si>
  <si>
    <t>D20220331.770545</t>
  </si>
  <si>
    <t>D20220331.770639</t>
  </si>
  <si>
    <t>D20220331.770657</t>
  </si>
  <si>
    <t>D20220331.770853</t>
  </si>
  <si>
    <t>D20220331.771047</t>
  </si>
  <si>
    <t>D20220331.771140</t>
  </si>
  <si>
    <t>D20220331.771458</t>
  </si>
  <si>
    <t>D20220331.77150</t>
  </si>
  <si>
    <t>D20220331.771609</t>
  </si>
  <si>
    <t>D20220331.771748</t>
  </si>
  <si>
    <t>D20220331.771878</t>
  </si>
  <si>
    <t>D20220331.772008</t>
  </si>
  <si>
    <t>D20220331.772446</t>
  </si>
  <si>
    <t>D20220331.77253</t>
  </si>
  <si>
    <t>D20220331.772754</t>
  </si>
  <si>
    <t>D20220331.773032</t>
  </si>
  <si>
    <t>D20220331.773171</t>
  </si>
  <si>
    <t>D20220331.773247</t>
  </si>
  <si>
    <t>D20220331.773443</t>
  </si>
  <si>
    <t>D20220331.773470</t>
  </si>
  <si>
    <t>D20220331.773742</t>
  </si>
  <si>
    <t>D20220331.774132</t>
  </si>
  <si>
    <t>D20220331.77422</t>
  </si>
  <si>
    <t>D20220331.774235</t>
  </si>
  <si>
    <t>D20220331.774253</t>
  </si>
  <si>
    <t>D20220331.774262</t>
  </si>
  <si>
    <t>D20220331.774347</t>
  </si>
  <si>
    <t>D20220331.775054</t>
  </si>
  <si>
    <t>D20220331.775241</t>
  </si>
  <si>
    <t>D20220331.775456</t>
  </si>
  <si>
    <t>D20220331.775773</t>
  </si>
  <si>
    <t>D20220331.776369</t>
  </si>
  <si>
    <t>D20220331.776547</t>
  </si>
  <si>
    <t>D20220331.777254</t>
  </si>
  <si>
    <t>D20220331.777366</t>
  </si>
  <si>
    <t>D20220331.777441</t>
  </si>
  <si>
    <t>D20220331.777870</t>
  </si>
  <si>
    <t>D20220331.77851</t>
  </si>
  <si>
    <t>D20220331.778738</t>
  </si>
  <si>
    <t>D20220331.779016</t>
  </si>
  <si>
    <t>D20220331.779351</t>
  </si>
  <si>
    <t>D20220331.779360</t>
  </si>
  <si>
    <t>D20220331.779641</t>
  </si>
  <si>
    <t>D20220331.779650</t>
  </si>
  <si>
    <t>D20220331.779968</t>
  </si>
  <si>
    <t>D20220331.780049</t>
  </si>
  <si>
    <t>D20220331.780218</t>
  </si>
  <si>
    <t>D20220331.780263</t>
  </si>
  <si>
    <t>D20220331.780722</t>
  </si>
  <si>
    <t>D20220331.780955</t>
  </si>
  <si>
    <t>D20220331.78157</t>
  </si>
  <si>
    <t>D20220331.782016</t>
  </si>
  <si>
    <t>D20220331.782306</t>
  </si>
  <si>
    <t>D20220331.78241</t>
  </si>
  <si>
    <t>D20220331.782548</t>
  </si>
  <si>
    <t>D20220331.783161</t>
  </si>
  <si>
    <t>D20220331.783246</t>
  </si>
  <si>
    <t>D20220331.783349</t>
  </si>
  <si>
    <t>D20220331.783648</t>
  </si>
  <si>
    <t>D20220331.783844</t>
  </si>
  <si>
    <t>D20220331.783910</t>
  </si>
  <si>
    <t>D20220331.784159</t>
  </si>
  <si>
    <t>D20220331.784430</t>
  </si>
  <si>
    <t>D20220331.785147</t>
  </si>
  <si>
    <t>D20220331.785473</t>
  </si>
  <si>
    <t>D20220331.78559</t>
  </si>
  <si>
    <t>D20220331.785857</t>
  </si>
  <si>
    <t>D20220331.785923</t>
  </si>
  <si>
    <t>D20220331.785950</t>
  </si>
  <si>
    <t>D20220331.786210</t>
  </si>
  <si>
    <t>D20220331.786256</t>
  </si>
  <si>
    <t>D20220331.786340</t>
  </si>
  <si>
    <t>D20220331.786555</t>
  </si>
  <si>
    <t>D20220331.786612</t>
  </si>
  <si>
    <t>D20220331.786733</t>
  </si>
  <si>
    <t>D20220331.786948</t>
  </si>
  <si>
    <t>D20220331.787141</t>
  </si>
  <si>
    <t>D20220331.787459</t>
  </si>
  <si>
    <t>D20220331.787842</t>
  </si>
  <si>
    <t>D20220331.788559</t>
  </si>
  <si>
    <t>D20220331.788652</t>
  </si>
  <si>
    <t>D20220331.788773</t>
  </si>
  <si>
    <t>D20220331.789051</t>
  </si>
  <si>
    <t>D20220331.790150</t>
  </si>
  <si>
    <t>D20220331.790271</t>
  </si>
  <si>
    <t>D20220331.79042</t>
  </si>
  <si>
    <t>D20220331.790543</t>
  </si>
  <si>
    <t>D20220331.790703</t>
  </si>
  <si>
    <t>D20220331.790918</t>
  </si>
  <si>
    <t>D20220331.791072</t>
  </si>
  <si>
    <t>D20220331.79127</t>
  </si>
  <si>
    <t>D20220331.791353</t>
  </si>
  <si>
    <t>D20220331.79145</t>
  </si>
  <si>
    <t>D20220331.791821</t>
  </si>
  <si>
    <t>D20220331.791942</t>
  </si>
  <si>
    <t>D20220331.792453</t>
  </si>
  <si>
    <t>D20220331.79257</t>
  </si>
  <si>
    <t>D20220331.792640</t>
  </si>
  <si>
    <t>D20220331.792659</t>
  </si>
  <si>
    <t>D20220331.794149</t>
  </si>
  <si>
    <t>D20220331.794336</t>
  </si>
  <si>
    <t>D20220331.794345</t>
  </si>
  <si>
    <t>D20220331.794475</t>
  </si>
  <si>
    <t>D20220331.794653</t>
  </si>
  <si>
    <t>D20220331.795249</t>
  </si>
  <si>
    <t>D20220331.795548</t>
  </si>
  <si>
    <t>D20220331.795959</t>
  </si>
  <si>
    <t>D20220331.795968</t>
  </si>
  <si>
    <t>D20220331.796152</t>
  </si>
  <si>
    <t>D20220331.796451</t>
  </si>
  <si>
    <t>D20220331.796572</t>
  </si>
  <si>
    <t>D20220331.796657</t>
  </si>
  <si>
    <t>D20220331.797140</t>
  </si>
  <si>
    <t>D20220331.797775</t>
  </si>
  <si>
    <t>D20220331.798512</t>
  </si>
  <si>
    <t>D20220331.79855</t>
  </si>
  <si>
    <t>D20220331.799359</t>
  </si>
  <si>
    <t>D20220331.799751</t>
  </si>
  <si>
    <t>D20220331.799854</t>
  </si>
  <si>
    <t>D20220331.799939</t>
  </si>
  <si>
    <t>D20220331.799948</t>
  </si>
  <si>
    <t>D20220331.800134</t>
  </si>
  <si>
    <t>D20220331.800442</t>
  </si>
  <si>
    <t>D20220331.800479</t>
  </si>
  <si>
    <t>D20220331.800657</t>
  </si>
  <si>
    <t>D20220331.800853</t>
  </si>
  <si>
    <t>D20220331.801047</t>
  </si>
  <si>
    <t>D20220331.801056</t>
  </si>
  <si>
    <t>D20220331.80150</t>
  </si>
  <si>
    <t>D20220331.801654</t>
  </si>
  <si>
    <t>D20220331.802866</t>
  </si>
  <si>
    <t>D20220331.803256</t>
  </si>
  <si>
    <t>D20220331.803265</t>
  </si>
  <si>
    <t>D20220331.8033</t>
  </si>
  <si>
    <t>D20220331.803649</t>
  </si>
  <si>
    <t>D20220331.803658</t>
  </si>
  <si>
    <t>D20220331.80374</t>
  </si>
  <si>
    <t>D20220331.803957</t>
  </si>
  <si>
    <t>D20220331.804150</t>
  </si>
  <si>
    <t>D20220331.80431</t>
  </si>
  <si>
    <t>D20220331.804338</t>
  </si>
  <si>
    <t>D20220331.804374</t>
  </si>
  <si>
    <t>D20220331.804422</t>
  </si>
  <si>
    <t>D20220331.804860</t>
  </si>
  <si>
    <t>D20220331.804963</t>
  </si>
  <si>
    <t>D20220331.805045</t>
  </si>
  <si>
    <t>D20220331.805250</t>
  </si>
  <si>
    <t>D20220331.805335</t>
  </si>
  <si>
    <t>D20220331.805755</t>
  </si>
  <si>
    <t>D20220331.805876</t>
  </si>
  <si>
    <t>D20220331.806220</t>
  </si>
  <si>
    <t>D20220331.806846</t>
  </si>
  <si>
    <t>D20220331.806958</t>
  </si>
  <si>
    <t>D20220331.807348</t>
  </si>
  <si>
    <t>D20220331.807432</t>
  </si>
  <si>
    <t>D20220331.807656</t>
  </si>
  <si>
    <t>D20220331.807955</t>
  </si>
  <si>
    <t>D20220331.808260</t>
  </si>
  <si>
    <t>D20220331.808345</t>
  </si>
  <si>
    <t>D20220331.808354</t>
  </si>
  <si>
    <t>D20220331.808653</t>
  </si>
  <si>
    <t>D20220331.809070</t>
  </si>
  <si>
    <t>D20220331.809276</t>
  </si>
  <si>
    <t>D20220331.809379</t>
  </si>
  <si>
    <t>D20220331.809650</t>
  </si>
  <si>
    <t>D20220331.809771</t>
  </si>
  <si>
    <t>D20220331.809856</t>
  </si>
  <si>
    <t>D20220331.810544</t>
  </si>
  <si>
    <t>D20220331.811046</t>
  </si>
  <si>
    <t>D20220331.811279</t>
  </si>
  <si>
    <t>D20220331.811457</t>
  </si>
  <si>
    <t>D20220331.811541</t>
  </si>
  <si>
    <t>D20220331.811550</t>
  </si>
  <si>
    <t>D20220331.811747</t>
  </si>
  <si>
    <t>D20220331.81175</t>
  </si>
  <si>
    <t>D20220331.812164</t>
  </si>
  <si>
    <t>D20220331.812379</t>
  </si>
  <si>
    <t>D20220331.812436</t>
  </si>
  <si>
    <t>D20220331.812557</t>
  </si>
  <si>
    <t>D20220331.812614</t>
  </si>
  <si>
    <t>D20220331.813059</t>
  </si>
  <si>
    <t>D20220331.813572</t>
  </si>
  <si>
    <t>D20220331.813853</t>
  </si>
  <si>
    <t>D20220331.814074</t>
  </si>
  <si>
    <t>D20220331.814355</t>
  </si>
  <si>
    <t>D20220331.814430</t>
  </si>
  <si>
    <t>D20220331.814458</t>
  </si>
  <si>
    <t>D20220331.814476</t>
  </si>
  <si>
    <t>D20220331.814551</t>
  </si>
  <si>
    <t>D20220331.814711</t>
  </si>
  <si>
    <t>D20220331.815053</t>
  </si>
  <si>
    <t>D20220331.815147</t>
  </si>
  <si>
    <t>D20220331.815156</t>
  </si>
  <si>
    <t>D20220331.815277</t>
  </si>
  <si>
    <t>D20220331.815754</t>
  </si>
  <si>
    <t>D20220331.815772</t>
  </si>
  <si>
    <t>D20220331.816256</t>
  </si>
  <si>
    <t>D20220331.816304</t>
  </si>
  <si>
    <t>D20220331.816603</t>
  </si>
  <si>
    <t>D20220331.816751</t>
  </si>
  <si>
    <t>D20220331.817477</t>
  </si>
  <si>
    <t>D20220331.817824</t>
  </si>
  <si>
    <t>D20220331.818401</t>
  </si>
  <si>
    <t>D20220331.818540</t>
  </si>
  <si>
    <t>D20220331.818559</t>
  </si>
  <si>
    <t>D20220331.818652</t>
  </si>
  <si>
    <t>D20220331.819154</t>
  </si>
  <si>
    <t>D20220331.819172</t>
  </si>
  <si>
    <t>D20220331.819453</t>
  </si>
  <si>
    <t>D20220331.819556</t>
  </si>
  <si>
    <t>D20220331.819855</t>
  </si>
  <si>
    <t>D20220331.820048</t>
  </si>
  <si>
    <t>D20220331.820301</t>
  </si>
  <si>
    <t>D20220331.82033</t>
  </si>
  <si>
    <t>D20220331.820477</t>
  </si>
  <si>
    <t>D20220331.820842</t>
  </si>
  <si>
    <t>D20220331.820879</t>
  </si>
  <si>
    <t>D20220331.821036</t>
  </si>
  <si>
    <t>D20220331.821157</t>
  </si>
  <si>
    <t>D20220331.821559</t>
  </si>
  <si>
    <t>D20220331.821643</t>
  </si>
  <si>
    <t>D20220331.821906</t>
  </si>
  <si>
    <t>D20220331.822042</t>
  </si>
  <si>
    <t>D20220331.822051</t>
  </si>
  <si>
    <t>D20220331.822275</t>
  </si>
  <si>
    <t>D20220331.822556</t>
  </si>
  <si>
    <t>D20220331.82257</t>
  </si>
  <si>
    <t>D20220331.822631</t>
  </si>
  <si>
    <t>D20220331.823076</t>
  </si>
  <si>
    <t>D20220331.823133</t>
  </si>
  <si>
    <t>D20220331.823142</t>
  </si>
  <si>
    <t>D20220331.823450</t>
  </si>
  <si>
    <t>D20220331.823478</t>
  </si>
  <si>
    <t>D20220331.82350</t>
  </si>
  <si>
    <t>D20220331.823553</t>
  </si>
  <si>
    <t>D20220331.823638</t>
  </si>
  <si>
    <t>D20220331.823656</t>
  </si>
  <si>
    <t>D20220331.824242</t>
  </si>
  <si>
    <t>D20220331.824653</t>
  </si>
  <si>
    <t>D20220331.824671</t>
  </si>
  <si>
    <t>D20220331.824738</t>
  </si>
  <si>
    <t>D20220331.825146</t>
  </si>
  <si>
    <t>D20220331.825454</t>
  </si>
  <si>
    <t>D20220331.825548</t>
  </si>
  <si>
    <t>D20220331.825753</t>
  </si>
  <si>
    <t>D20220331.825847</t>
  </si>
  <si>
    <t>D20220331.825940</t>
  </si>
  <si>
    <t>D20220331.826451</t>
  </si>
  <si>
    <t>D20220331.826648</t>
  </si>
  <si>
    <t>D20220331.826956</t>
  </si>
  <si>
    <t>D20220331.827355</t>
  </si>
  <si>
    <t>D20220331.827458</t>
  </si>
  <si>
    <t>D20220331.827560</t>
  </si>
  <si>
    <t>D20220331.828110</t>
  </si>
  <si>
    <t>D20220331.828174</t>
  </si>
  <si>
    <t>D20220331.828473</t>
  </si>
  <si>
    <t>D20220331.828651</t>
  </si>
  <si>
    <t>D20220331.829032</t>
  </si>
  <si>
    <t>D20220331.829041</t>
  </si>
  <si>
    <t>D20220331.829050</t>
  </si>
  <si>
    <t>D20220331.829452</t>
  </si>
  <si>
    <t>D20220331.830113</t>
  </si>
  <si>
    <t>D20220331.830252</t>
  </si>
  <si>
    <t>D20220331.830355</t>
  </si>
  <si>
    <t>D20220331.830542</t>
  </si>
  <si>
    <t>D20220331.830645</t>
  </si>
  <si>
    <t>D20220331.830748</t>
  </si>
  <si>
    <t>D20220331.831008</t>
  </si>
  <si>
    <t>D20220331.83151</t>
  </si>
  <si>
    <t>D20220331.831576</t>
  </si>
  <si>
    <t>D20220331.831642</t>
  </si>
  <si>
    <t>D20220331.831875</t>
  </si>
  <si>
    <t>D20220331.831941</t>
  </si>
  <si>
    <t>D20220331.83236</t>
  </si>
  <si>
    <t>D20220331.832528</t>
  </si>
  <si>
    <t>D20220331.832546</t>
  </si>
  <si>
    <t>D20220331.833404</t>
  </si>
  <si>
    <t>D20220331.833749</t>
  </si>
  <si>
    <t>D20220331.83375</t>
  </si>
  <si>
    <t>D20220331.833758</t>
  </si>
  <si>
    <t>D20220331.833851</t>
  </si>
  <si>
    <t>D20220331.834175</t>
  </si>
  <si>
    <t>D20220331.835079</t>
  </si>
  <si>
    <t>D20220331.835257</t>
  </si>
  <si>
    <t>D20220331.835378</t>
  </si>
  <si>
    <t>D20220331.835444</t>
  </si>
  <si>
    <t>D20220331.835613</t>
  </si>
  <si>
    <t>D20220331.835659</t>
  </si>
  <si>
    <t>D20220331.835743</t>
  </si>
  <si>
    <t>D20220331.835770</t>
  </si>
  <si>
    <t>D20220331.83638</t>
  </si>
  <si>
    <t>D20220331.836656</t>
  </si>
  <si>
    <t>D20220331.836843</t>
  </si>
  <si>
    <t>D20220331.837000</t>
  </si>
  <si>
    <t>D20220331.837046</t>
  </si>
  <si>
    <t>D20220331.837149</t>
  </si>
  <si>
    <t>D20220331.837158</t>
  </si>
  <si>
    <t>D20220331.837354</t>
  </si>
  <si>
    <t>D20220331.837448</t>
  </si>
  <si>
    <t>D20220331.837541</t>
  </si>
  <si>
    <t>D20220331.837608</t>
  </si>
  <si>
    <t>D20220331.837653</t>
  </si>
  <si>
    <t>D20220331.837840</t>
  </si>
  <si>
    <t>D20220331.837952</t>
  </si>
  <si>
    <t>D20220331.837970</t>
  </si>
  <si>
    <t>D20220331.838155</t>
  </si>
  <si>
    <t>D20220331.83834</t>
  </si>
  <si>
    <t>D20220331.83852</t>
  </si>
  <si>
    <t>D20220331.839068</t>
  </si>
  <si>
    <t>D20220331.839246</t>
  </si>
  <si>
    <t>D20220331.839255</t>
  </si>
  <si>
    <t>D20220331.83955</t>
  </si>
  <si>
    <t>D20220331.839572</t>
  </si>
  <si>
    <t>D20220331.839817</t>
  </si>
  <si>
    <t>D20220331.839974</t>
  </si>
  <si>
    <t>D20220331.840019</t>
  </si>
  <si>
    <t>D20220331.840251</t>
  </si>
  <si>
    <t>D20220331.840354</t>
  </si>
  <si>
    <t>D20220331.840363</t>
  </si>
  <si>
    <t>D20220331.84046</t>
  </si>
  <si>
    <t>D20220331.840578</t>
  </si>
  <si>
    <t>D20220331.840747</t>
  </si>
  <si>
    <t>D20220331.841472</t>
  </si>
  <si>
    <t>D20220331.841753</t>
  </si>
  <si>
    <t>D20220331.841838</t>
  </si>
  <si>
    <t>D20220331.842376</t>
  </si>
  <si>
    <t>D20220331.842460</t>
  </si>
  <si>
    <t>D20220331.842853</t>
  </si>
  <si>
    <t>D20220331.843476</t>
  </si>
  <si>
    <t>D20220331.843542</t>
  </si>
  <si>
    <t>D20220331.843953</t>
  </si>
  <si>
    <t>D20220331.844053</t>
  </si>
  <si>
    <t>D20220331.844138</t>
  </si>
  <si>
    <t>D20220331.844455</t>
  </si>
  <si>
    <t>D20220331.844567</t>
  </si>
  <si>
    <t>D20220331.845247</t>
  </si>
  <si>
    <t>D20220331.84541</t>
  </si>
  <si>
    <t>D20220331.845443</t>
  </si>
  <si>
    <t>D20220331.845573</t>
  </si>
  <si>
    <t>D20220331.846132</t>
  </si>
  <si>
    <t>D20220331.8462</t>
  </si>
  <si>
    <t>D20220331.846945</t>
  </si>
  <si>
    <t>D20220331.847157</t>
  </si>
  <si>
    <t>D20220331.847979</t>
  </si>
  <si>
    <t>D20220331.84804</t>
  </si>
  <si>
    <t>D20220331.848248</t>
  </si>
  <si>
    <t>D20220331.848453</t>
  </si>
  <si>
    <t>D20220331.849076</t>
  </si>
  <si>
    <t>D20220331.849348</t>
  </si>
  <si>
    <t>D20220331.849357</t>
  </si>
  <si>
    <t>D20220331.849432</t>
  </si>
  <si>
    <t>D20220331.850036</t>
  </si>
  <si>
    <t>D20220331.850054</t>
  </si>
  <si>
    <t>D20220331.850456</t>
  </si>
  <si>
    <t>D20220331.85052</t>
  </si>
  <si>
    <t>D20220331.851060</t>
  </si>
  <si>
    <t>D20220331.851172</t>
  </si>
  <si>
    <t>D20220331.851239</t>
  </si>
  <si>
    <t>D20220331.851631</t>
  </si>
  <si>
    <t>D20220331.852218</t>
  </si>
  <si>
    <t>D20220331.852254</t>
  </si>
  <si>
    <t>D20220331.852320</t>
  </si>
  <si>
    <t>D20220331.852544</t>
  </si>
  <si>
    <t>D20220331.852704</t>
  </si>
  <si>
    <t>D20220331.852713</t>
  </si>
  <si>
    <t>D20220331.852973</t>
  </si>
  <si>
    <t>D20220331.853112</t>
  </si>
  <si>
    <t>D20220331.853251</t>
  </si>
  <si>
    <t>D20220331.853671</t>
  </si>
  <si>
    <t>D20220331.853747</t>
  </si>
  <si>
    <t>D20220331.853804</t>
  </si>
  <si>
    <t>D20220331.853934</t>
  </si>
  <si>
    <t>D20220331.853952</t>
  </si>
  <si>
    <t>D20220331.854173</t>
  </si>
  <si>
    <t>D20220331.854548</t>
  </si>
  <si>
    <t>D20220331.85472</t>
  </si>
  <si>
    <t>D20220331.854753</t>
  </si>
  <si>
    <t>D20220331.854847</t>
  </si>
  <si>
    <t>D20220331.855143</t>
  </si>
  <si>
    <t>D20220331.855264</t>
  </si>
  <si>
    <t>D20220331.855303</t>
  </si>
  <si>
    <t>D20220331.855563</t>
  </si>
  <si>
    <t>D20220331.855741</t>
  </si>
  <si>
    <t>D20220331.855844</t>
  </si>
  <si>
    <t>D20220331.855956</t>
  </si>
  <si>
    <t>D20220331.856159</t>
  </si>
  <si>
    <t>D20220331.856243</t>
  </si>
  <si>
    <t>D20220331.856346</t>
  </si>
  <si>
    <t>D20220331.856458</t>
  </si>
  <si>
    <t>D20220331.856542</t>
  </si>
  <si>
    <t>D20220331.856748</t>
  </si>
  <si>
    <t>D20220331.856869</t>
  </si>
  <si>
    <t>D20220331.856944</t>
  </si>
  <si>
    <t>D20220331.857259</t>
  </si>
  <si>
    <t>D20220331.857455</t>
  </si>
  <si>
    <t>D20220331.857576</t>
  </si>
  <si>
    <t>D20220331.857745</t>
  </si>
  <si>
    <t>D20220331.857811</t>
  </si>
  <si>
    <t>D20220331.857875</t>
  </si>
  <si>
    <t>D20220331.857941</t>
  </si>
  <si>
    <t>D20220331.858153</t>
  </si>
  <si>
    <t>D20220331.858443</t>
  </si>
  <si>
    <t>D20220331.858452</t>
  </si>
  <si>
    <t>D20220331.858528</t>
  </si>
  <si>
    <t>D20220331.858818</t>
  </si>
  <si>
    <t>D20220331.858854</t>
  </si>
  <si>
    <t>D20220331.859002</t>
  </si>
  <si>
    <t>D20220331.859141</t>
  </si>
  <si>
    <t>D20220331.85931</t>
  </si>
  <si>
    <t>D20220331.859552</t>
  </si>
  <si>
    <t>D20220331.859655</t>
  </si>
  <si>
    <t>D20220331.859712</t>
  </si>
  <si>
    <t>D20220331.860053</t>
  </si>
  <si>
    <t>D20220331.860147</t>
  </si>
  <si>
    <t>D20220331.860231</t>
  </si>
  <si>
    <t>D20220331.860259</t>
  </si>
  <si>
    <t>D20220331.860334</t>
  </si>
  <si>
    <t>D20220331.860352</t>
  </si>
  <si>
    <t>D20220331.861153</t>
  </si>
  <si>
    <t>D20220331.861304</t>
  </si>
  <si>
    <t>D20220331.861658</t>
  </si>
  <si>
    <t>D20220331.861742</t>
  </si>
  <si>
    <t>D20220331.861854</t>
  </si>
  <si>
    <t>D20220331.862057</t>
  </si>
  <si>
    <t>D20220331.862141</t>
  </si>
  <si>
    <t>D20220331.8631</t>
  </si>
  <si>
    <t>D20220331.863362</t>
  </si>
  <si>
    <t>D20220331.86349</t>
  </si>
  <si>
    <t>D20220331.863607</t>
  </si>
  <si>
    <t>D20220331.863652</t>
  </si>
  <si>
    <t>D20220331.863746</t>
  </si>
  <si>
    <t>D20220331.864378</t>
  </si>
  <si>
    <t>D20220331.864471</t>
  </si>
  <si>
    <t>D20220331.864846</t>
  </si>
  <si>
    <t>D20220331.864855</t>
  </si>
  <si>
    <t>D20220331.865142</t>
  </si>
  <si>
    <t>D20220331.865151</t>
  </si>
  <si>
    <t>D20220331.865450</t>
  </si>
  <si>
    <t>D20220331.865544</t>
  </si>
  <si>
    <t>D20220331.865759</t>
  </si>
  <si>
    <t>D20220331.865852</t>
  </si>
  <si>
    <t>D20220331.866000</t>
  </si>
  <si>
    <t>D20220331.866055</t>
  </si>
  <si>
    <t>D20220331.866121</t>
  </si>
  <si>
    <t>D20220331.866251</t>
  </si>
  <si>
    <t>D20220331.86675</t>
  </si>
  <si>
    <t>D20220331.867070</t>
  </si>
  <si>
    <t>D20220331.867258</t>
  </si>
  <si>
    <t>D20220331.867632</t>
  </si>
  <si>
    <t>D20220331.867650</t>
  </si>
  <si>
    <t>D20220331.867856</t>
  </si>
  <si>
    <t>D20220331.868059</t>
  </si>
  <si>
    <t>D20220331.868442</t>
  </si>
  <si>
    <t>D20220331.868572</t>
  </si>
  <si>
    <t>D20220331.868844</t>
  </si>
  <si>
    <t>D20220331.868956</t>
  </si>
  <si>
    <t>D20220331.869346</t>
  </si>
  <si>
    <t>D20220331.869551</t>
  </si>
  <si>
    <t>D20220331.869663</t>
  </si>
  <si>
    <t>D20220331.869953</t>
  </si>
  <si>
    <t>D20220331.87047</t>
  </si>
  <si>
    <t>D20220331.870539</t>
  </si>
  <si>
    <t>D20220331.870650</t>
  </si>
  <si>
    <t>D20220331.870856</t>
  </si>
  <si>
    <t>D20220331.870913</t>
  </si>
  <si>
    <t>D20220331.871358</t>
  </si>
  <si>
    <t>D20220331.87159</t>
  </si>
  <si>
    <t>D20220331.871648</t>
  </si>
  <si>
    <t>D20220331.871769</t>
  </si>
  <si>
    <t>D20220331.871956</t>
  </si>
  <si>
    <t>D20220331.872047</t>
  </si>
  <si>
    <t>D20220331.87234</t>
  </si>
  <si>
    <t>D20220331.872579</t>
  </si>
  <si>
    <t>D20220331.873259</t>
  </si>
  <si>
    <t>D20220331.874050</t>
  </si>
  <si>
    <t>D20220331.874452</t>
  </si>
  <si>
    <t>D20220331.87476</t>
  </si>
  <si>
    <t>D20220331.874845</t>
  </si>
  <si>
    <t>D20220331.875048</t>
  </si>
  <si>
    <t>D20220331.875057</t>
  </si>
  <si>
    <t>D20220331.875132</t>
  </si>
  <si>
    <t>D20220331.875655</t>
  </si>
  <si>
    <t>D20220331.875758</t>
  </si>
  <si>
    <t>D20220331.87579</t>
  </si>
  <si>
    <t>D20220331.875879</t>
  </si>
  <si>
    <t>D20220331.875936</t>
  </si>
  <si>
    <t>D20220331.876157</t>
  </si>
  <si>
    <t>D20220331.876634</t>
  </si>
  <si>
    <t>D20220331.876700</t>
  </si>
  <si>
    <t>D20220331.877350</t>
  </si>
  <si>
    <t>D20220331.877752</t>
  </si>
  <si>
    <t>D20220331.877958</t>
  </si>
  <si>
    <t>D20220331.879336</t>
  </si>
  <si>
    <t>D20220331.879439</t>
  </si>
  <si>
    <t>D20220331.879457</t>
  </si>
  <si>
    <t>D20220331.879550</t>
  </si>
  <si>
    <t>D20220331.879644</t>
  </si>
  <si>
    <t>D20220331.879747</t>
  </si>
  <si>
    <t>D20220331.880332</t>
  </si>
  <si>
    <t>D20220331.880855</t>
  </si>
  <si>
    <t>D20220331.881012</t>
  </si>
  <si>
    <t>D20220331.881441</t>
  </si>
  <si>
    <t>D20220331.881478</t>
  </si>
  <si>
    <t>D20220331.881852</t>
  </si>
  <si>
    <t>D20220331.881900</t>
  </si>
  <si>
    <t>D20220331.882242</t>
  </si>
  <si>
    <t>D20220331.88231</t>
  </si>
  <si>
    <t>D20220331.882541</t>
  </si>
  <si>
    <t>D20220331.88259</t>
  </si>
  <si>
    <t>D20220331.882701</t>
  </si>
  <si>
    <t>D20220331.882952</t>
  </si>
  <si>
    <t>D20220331.883351</t>
  </si>
  <si>
    <t>D20220331.88352</t>
  </si>
  <si>
    <t>D20220331.883959</t>
  </si>
  <si>
    <t>D20220331.884303</t>
  </si>
  <si>
    <t>D20220331.884358</t>
  </si>
  <si>
    <t>D20220331.884376</t>
  </si>
  <si>
    <t>D20220331.884442</t>
  </si>
  <si>
    <t>D20220331.88455</t>
  </si>
  <si>
    <t>D20220331.884648</t>
  </si>
  <si>
    <t>D20220331.884657</t>
  </si>
  <si>
    <t>D20220331.885225</t>
  </si>
  <si>
    <t>D20220331.885252</t>
  </si>
  <si>
    <t>D20220331.885430</t>
  </si>
  <si>
    <t>D20220331.885579</t>
  </si>
  <si>
    <t>D20220331.885869</t>
  </si>
  <si>
    <t>D20220331.886204</t>
  </si>
  <si>
    <t>D20220331.886624</t>
  </si>
  <si>
    <t>D20220331.887340</t>
  </si>
  <si>
    <t>D20220331.887827</t>
  </si>
  <si>
    <t>D20220331.887854</t>
  </si>
  <si>
    <t>D20220331.888002</t>
  </si>
  <si>
    <t>D20220331.888141</t>
  </si>
  <si>
    <t>D20220331.888271</t>
  </si>
  <si>
    <t>D20220331.888552</t>
  </si>
  <si>
    <t>D20220331.888833</t>
  </si>
  <si>
    <t>D20220331.88950</t>
  </si>
  <si>
    <t>D20220331.890050</t>
  </si>
  <si>
    <t>D20220331.890078</t>
  </si>
  <si>
    <t>D20220331.89032</t>
  </si>
  <si>
    <t>D20220331.890649</t>
  </si>
  <si>
    <t>D20220331.890742</t>
  </si>
  <si>
    <t>D20220331.890957</t>
  </si>
  <si>
    <t>D20220331.891226</t>
  </si>
  <si>
    <t>D20220331.891253</t>
  </si>
  <si>
    <t>D20220331.89135</t>
  </si>
  <si>
    <t>D20220331.892205</t>
  </si>
  <si>
    <t>D20220331.892223</t>
  </si>
  <si>
    <t>D20220331.893248</t>
  </si>
  <si>
    <t>D20220331.893855</t>
  </si>
  <si>
    <t>D20220331.894272</t>
  </si>
  <si>
    <t>D20220331.894348</t>
  </si>
  <si>
    <t>D20220331.894544</t>
  </si>
  <si>
    <t>D20220331.894834</t>
  </si>
  <si>
    <t>D20220331.895055</t>
  </si>
  <si>
    <t>D20220331.895448</t>
  </si>
  <si>
    <t>D20220331.895710</t>
  </si>
  <si>
    <t>D20220331.896155</t>
  </si>
  <si>
    <t>D20220331.896427</t>
  </si>
  <si>
    <t>D20220331.897170</t>
  </si>
  <si>
    <t>D20220331.897237</t>
  </si>
  <si>
    <t>D20220331.897330</t>
  </si>
  <si>
    <t>D20220331.897451</t>
  </si>
  <si>
    <t>D20220331.897648</t>
  </si>
  <si>
    <t>D20220331.897853</t>
  </si>
  <si>
    <t>D20220331.898458</t>
  </si>
  <si>
    <t>D20220331.89854</t>
  </si>
  <si>
    <t>D20220331.898579</t>
  </si>
  <si>
    <t>D20220331.898627</t>
  </si>
  <si>
    <t>D20220331.898850</t>
  </si>
  <si>
    <t>D20220331.899008</t>
  </si>
  <si>
    <t>D20220331.899343</t>
  </si>
  <si>
    <t>D20220331.899428</t>
  </si>
  <si>
    <t>D20220331.89957</t>
  </si>
  <si>
    <t>D20220331.899642</t>
  </si>
  <si>
    <t>D20220331.899651</t>
  </si>
  <si>
    <t>D20220331.900034</t>
  </si>
  <si>
    <t>D20220331.900146</t>
  </si>
  <si>
    <t>D20220331.900306</t>
  </si>
  <si>
    <t>D20220331.900379</t>
  </si>
  <si>
    <t>D20220331.90047</t>
  </si>
  <si>
    <t>D20220331.900502</t>
  </si>
  <si>
    <t>D20220331.900678</t>
  </si>
  <si>
    <t>D20220331.901134</t>
  </si>
  <si>
    <t>D20220331.901358</t>
  </si>
  <si>
    <t>D20220331.901451</t>
  </si>
  <si>
    <t>D20220331.901741</t>
  </si>
  <si>
    <t>D20220331.90177</t>
  </si>
  <si>
    <t>D20220331.901938</t>
  </si>
  <si>
    <t>D20220331.901974</t>
  </si>
  <si>
    <t>D20220331.902645</t>
  </si>
  <si>
    <t>D20220331.902672</t>
  </si>
  <si>
    <t>D20220331.903240</t>
  </si>
  <si>
    <t>D20220331.90328</t>
  </si>
  <si>
    <t>D20220331.90337</t>
  </si>
  <si>
    <t>D20220331.903455</t>
  </si>
  <si>
    <t>D20220331.903754</t>
  </si>
  <si>
    <t>D20220331.903950</t>
  </si>
  <si>
    <t>D20220331.904171</t>
  </si>
  <si>
    <t>D20220331.904359</t>
  </si>
  <si>
    <t>D20220331.904845</t>
  </si>
  <si>
    <t>D20220331.905356</t>
  </si>
  <si>
    <t>D20220331.905673</t>
  </si>
  <si>
    <t>D20220331.90579</t>
  </si>
  <si>
    <t>D20220331.906241</t>
  </si>
  <si>
    <t>D20220331.906410</t>
  </si>
  <si>
    <t>D20220331.906652</t>
  </si>
  <si>
    <t>D20220331.907444</t>
  </si>
  <si>
    <t>D20220331.907547</t>
  </si>
  <si>
    <t>D20220331.908450</t>
  </si>
  <si>
    <t>D20220331.908553</t>
  </si>
  <si>
    <t>D20220331.908861</t>
  </si>
  <si>
    <t>D20220331.909055</t>
  </si>
  <si>
    <t>D20220331.909756</t>
  </si>
  <si>
    <t>D20220331.910079</t>
  </si>
  <si>
    <t>D20220331.910118</t>
  </si>
  <si>
    <t>D20220331.910239</t>
  </si>
  <si>
    <t>D20220331.911160</t>
  </si>
  <si>
    <t>D20220331.911339</t>
  </si>
  <si>
    <t>D20220331.911759</t>
  </si>
  <si>
    <t>D20220331.911973</t>
  </si>
  <si>
    <t>D20220331.912550</t>
  </si>
  <si>
    <t>D20220331.912756</t>
  </si>
  <si>
    <t>D20220331.913146</t>
  </si>
  <si>
    <t>D20220331.913436</t>
  </si>
  <si>
    <t>D20220331.913753</t>
  </si>
  <si>
    <t>D20220331.913856</t>
  </si>
  <si>
    <t>D20220331.914545</t>
  </si>
  <si>
    <t>D20220331.914648</t>
  </si>
  <si>
    <t>D20220331.914853</t>
  </si>
  <si>
    <t>D20220331.915056</t>
  </si>
  <si>
    <t>D20220331.915065</t>
  </si>
  <si>
    <t>D20220331.915878</t>
  </si>
  <si>
    <t>D20220331.915935</t>
  </si>
  <si>
    <t>D20220331.91615</t>
  </si>
  <si>
    <t>D20220331.916259</t>
  </si>
  <si>
    <t>D20220331.916343</t>
  </si>
  <si>
    <t>D20220331.916745</t>
  </si>
  <si>
    <t>D20220331.916857</t>
  </si>
  <si>
    <t>D20220331.917050</t>
  </si>
  <si>
    <t>D20220331.917500</t>
  </si>
  <si>
    <t>D20220331.91754</t>
  </si>
  <si>
    <t>D20220331.917555</t>
  </si>
  <si>
    <t>D20220331.917630</t>
  </si>
  <si>
    <t>D20220331.917742</t>
  </si>
  <si>
    <t>D20220331.917854</t>
  </si>
  <si>
    <t>D20220331.918132</t>
  </si>
  <si>
    <t>D20220331.918150</t>
  </si>
  <si>
    <t>D20220331.918356</t>
  </si>
  <si>
    <t>D20220331.918477</t>
  </si>
  <si>
    <t>D20220331.918655</t>
  </si>
  <si>
    <t>D20220331.918776</t>
  </si>
  <si>
    <t>D20220331.918879</t>
  </si>
  <si>
    <t>D20220331.918918</t>
  </si>
  <si>
    <t>D20220331.918954</t>
  </si>
  <si>
    <t>D20220331.919344</t>
  </si>
  <si>
    <t>D20220331.919456</t>
  </si>
  <si>
    <t>D20220331.91950</t>
  </si>
  <si>
    <t>D20220331.919568</t>
  </si>
  <si>
    <t>D20220331.919773</t>
  </si>
  <si>
    <t>D20220331.920210</t>
  </si>
  <si>
    <t>D20220331.920359</t>
  </si>
  <si>
    <t>D20220331.920733</t>
  </si>
  <si>
    <t>D20220331.920854</t>
  </si>
  <si>
    <t>D20220331.920975</t>
  </si>
  <si>
    <t>D20220331.921039</t>
  </si>
  <si>
    <t>D20220331.921178</t>
  </si>
  <si>
    <t>D20220331.92144</t>
  </si>
  <si>
    <t>D20220331.921655</t>
  </si>
  <si>
    <t>D20220331.921879</t>
  </si>
  <si>
    <t>D20220331.921936</t>
  </si>
  <si>
    <t>D20220331.922157</t>
  </si>
  <si>
    <t>D20220331.922344</t>
  </si>
  <si>
    <t>D20220331.922559</t>
  </si>
  <si>
    <t>D20220331.922924</t>
  </si>
  <si>
    <t>D20220331.923257</t>
  </si>
  <si>
    <t>D20220331.923350</t>
  </si>
  <si>
    <t>D20220331.923707</t>
  </si>
  <si>
    <t>D20220331.923752</t>
  </si>
  <si>
    <t>D20220331.923855</t>
  </si>
  <si>
    <t>D20220331.923949</t>
  </si>
  <si>
    <t>D20220331.924058</t>
  </si>
  <si>
    <t>D20220331.924236</t>
  </si>
  <si>
    <t>D20220331.924254</t>
  </si>
  <si>
    <t>D20220331.924357</t>
  </si>
  <si>
    <t>D20220331.924553</t>
  </si>
  <si>
    <t>D20220331.924843</t>
  </si>
  <si>
    <t>D20220331.924937</t>
  </si>
  <si>
    <t>D20220331.925037</t>
  </si>
  <si>
    <t>D20220331.925055</t>
  </si>
  <si>
    <t>D20220331.925354</t>
  </si>
  <si>
    <t>D20220331.925411</t>
  </si>
  <si>
    <t>D20220331.925653</t>
  </si>
  <si>
    <t>D20220331.926632</t>
  </si>
  <si>
    <t>D20220331.926650</t>
  </si>
  <si>
    <t>D20220331.92676</t>
  </si>
  <si>
    <t>D20220331.926959</t>
  </si>
  <si>
    <t>D20220331.92706</t>
  </si>
  <si>
    <t>D20220331.927077</t>
  </si>
  <si>
    <t>D20220331.927134</t>
  </si>
  <si>
    <t>D20220331.927479</t>
  </si>
  <si>
    <t>D20220331.928056</t>
  </si>
  <si>
    <t>D20220331.928421</t>
  </si>
  <si>
    <t>D20220331.928618</t>
  </si>
  <si>
    <t>D20220331.92902</t>
  </si>
  <si>
    <t>D20220331.929352</t>
  </si>
  <si>
    <t>D20220331.929932</t>
  </si>
  <si>
    <t>D20220331.929978</t>
  </si>
  <si>
    <t>D20220331.930358</t>
  </si>
  <si>
    <t>D20220331.930442</t>
  </si>
  <si>
    <t>D20220331.930853</t>
  </si>
  <si>
    <t>D20220331.930871</t>
  </si>
  <si>
    <t>D20220331.930965</t>
  </si>
  <si>
    <t>D20220331.931038</t>
  </si>
  <si>
    <t>D20220331.931047</t>
  </si>
  <si>
    <t>D20220331.931159</t>
  </si>
  <si>
    <t>D20220331.931207</t>
  </si>
  <si>
    <t>D20220331.931270</t>
  </si>
  <si>
    <t>D20220331.931355</t>
  </si>
  <si>
    <t>D20220331.931458</t>
  </si>
  <si>
    <t>D20220331.931944</t>
  </si>
  <si>
    <t>D20220331.93244</t>
  </si>
  <si>
    <t>D20220331.932633</t>
  </si>
  <si>
    <t>D20220331.932642</t>
  </si>
  <si>
    <t>D20220331.932745</t>
  </si>
  <si>
    <t>D20220331.932978</t>
  </si>
  <si>
    <t>D20220331.933023</t>
  </si>
  <si>
    <t>D20220331.933041</t>
  </si>
  <si>
    <t>D20220331.933256</t>
  </si>
  <si>
    <t>D20220331.933340</t>
  </si>
  <si>
    <t>D20220331.933377</t>
  </si>
  <si>
    <t>D20220331.933621</t>
  </si>
  <si>
    <t>D20220331.933966</t>
  </si>
  <si>
    <t>D20220331.933975</t>
  </si>
  <si>
    <t>D20220331.934271</t>
  </si>
  <si>
    <t>D20220331.934329</t>
  </si>
  <si>
    <t>D20220331.934673</t>
  </si>
  <si>
    <t>D20220331.935250</t>
  </si>
  <si>
    <t>D20220331.935308</t>
  </si>
  <si>
    <t>D20220331.93543</t>
  </si>
  <si>
    <t>D20220331.935559</t>
  </si>
  <si>
    <t>D20220331.935577</t>
  </si>
  <si>
    <t>D20220331.9357</t>
  </si>
  <si>
    <t>D20220331.935719</t>
  </si>
  <si>
    <t>D20220331.936136</t>
  </si>
  <si>
    <t>D20220331.93619</t>
  </si>
  <si>
    <t>D20220331.936426</t>
  </si>
  <si>
    <t>D20220331.936462</t>
  </si>
  <si>
    <t>D20220331.936583</t>
  </si>
  <si>
    <t>D20220331.936640</t>
  </si>
  <si>
    <t>D20220331.936837</t>
  </si>
  <si>
    <t>D20220331.936855</t>
  </si>
  <si>
    <t>D20220331.937339</t>
  </si>
  <si>
    <t>D20220331.937553</t>
  </si>
  <si>
    <t>D20220331.937740</t>
  </si>
  <si>
    <t>D20220331.937759</t>
  </si>
  <si>
    <t>D20220331.937834</t>
  </si>
  <si>
    <t>D20220331.937843</t>
  </si>
  <si>
    <t>D20220331.938354</t>
  </si>
  <si>
    <t>D20220331.938550</t>
  </si>
  <si>
    <t>D20220331.938859</t>
  </si>
  <si>
    <t>D20220331.939070</t>
  </si>
  <si>
    <t>D20220331.939249</t>
  </si>
  <si>
    <t>D20220331.940021</t>
  </si>
  <si>
    <t>D20220331.940311</t>
  </si>
  <si>
    <t>D20220331.940674</t>
  </si>
  <si>
    <t>D20220331.940731</t>
  </si>
  <si>
    <t>D20220331.940852</t>
  </si>
  <si>
    <t>D20220331.94139</t>
  </si>
  <si>
    <t>D20220331.941541</t>
  </si>
  <si>
    <t>D20220331.941804</t>
  </si>
  <si>
    <t>D20220331.942454</t>
  </si>
  <si>
    <t>D20220331.942539</t>
  </si>
  <si>
    <t>D20220331.942847</t>
  </si>
  <si>
    <t>D20220331.943143</t>
  </si>
  <si>
    <t>D20220331.943152</t>
  </si>
  <si>
    <t>D20220331.943273</t>
  </si>
  <si>
    <t>D20220331.943675</t>
  </si>
  <si>
    <t>D20220331.943853</t>
  </si>
  <si>
    <t>D20220331.943974</t>
  </si>
  <si>
    <t>D20220331.944047</t>
  </si>
  <si>
    <t>D20220331.944337</t>
  </si>
  <si>
    <t>D20220331.944355</t>
  </si>
  <si>
    <t>D20220331.944627</t>
  </si>
  <si>
    <t>D20220331.944739</t>
  </si>
  <si>
    <t>D20220331.944748</t>
  </si>
  <si>
    <t>D20220331.944935</t>
  </si>
  <si>
    <t>D20220331.945026</t>
  </si>
  <si>
    <t>D20220331.945053</t>
  </si>
  <si>
    <t>D20220331.945071</t>
  </si>
  <si>
    <t>D20220331.94522</t>
  </si>
  <si>
    <t>D20220331.945950</t>
  </si>
  <si>
    <t>D20220331.946274</t>
  </si>
  <si>
    <t>D20220331.946555</t>
  </si>
  <si>
    <t>D20220331.947525</t>
  </si>
  <si>
    <t>D20220331.94755</t>
  </si>
  <si>
    <t>D20220331.947749</t>
  </si>
  <si>
    <t>D20220331.947776</t>
  </si>
  <si>
    <t>D20220331.948036</t>
  </si>
  <si>
    <t>D20220331.948250</t>
  </si>
  <si>
    <t>D20220331.948278</t>
  </si>
  <si>
    <t>D20220331.948531</t>
  </si>
  <si>
    <t>D20220331.94858</t>
  </si>
  <si>
    <t>D20220331.949154</t>
  </si>
  <si>
    <t>D20220331.949453</t>
  </si>
  <si>
    <t>D20220331.950141</t>
  </si>
  <si>
    <t>D20220331.950178</t>
  </si>
  <si>
    <t>D20220331.950356</t>
  </si>
  <si>
    <t>D20220331.95051</t>
  </si>
  <si>
    <t>D20220331.950758</t>
  </si>
  <si>
    <t>D20220331.951102</t>
  </si>
  <si>
    <t>D20220331.952172</t>
  </si>
  <si>
    <t>D20220331.952257</t>
  </si>
  <si>
    <t>D20220331.952677</t>
  </si>
  <si>
    <t>D20220331.952846</t>
  </si>
  <si>
    <t>D20220331.953535</t>
  </si>
  <si>
    <t>D20220331.953843</t>
  </si>
  <si>
    <t>D20220331.953852</t>
  </si>
  <si>
    <t>D20220331.954158</t>
  </si>
  <si>
    <t>D20220331.954251</t>
  </si>
  <si>
    <t>D20220331.954279</t>
  </si>
  <si>
    <t>D20220331.954653</t>
  </si>
  <si>
    <t>D20220331.954671</t>
  </si>
  <si>
    <t>D20220331.9553</t>
  </si>
  <si>
    <t>D20220331.955548</t>
  </si>
  <si>
    <t>D20220331.955753</t>
  </si>
  <si>
    <t>D20220331.955940</t>
  </si>
  <si>
    <t>D20220331.955959</t>
  </si>
  <si>
    <t>D20220331.955977</t>
  </si>
  <si>
    <t>D20220331.956134</t>
  </si>
  <si>
    <t>D20220331.956152</t>
  </si>
  <si>
    <t>D20220331.956255</t>
  </si>
  <si>
    <t>D20220331.956358</t>
  </si>
  <si>
    <t>D20220331.956376</t>
  </si>
  <si>
    <t>D20220331.956527</t>
  </si>
  <si>
    <t>D20220331.956554</t>
  </si>
  <si>
    <t>D20220331.956750</t>
  </si>
  <si>
    <t>D20220331.95677</t>
  </si>
  <si>
    <t>D20220331.956938</t>
  </si>
  <si>
    <t>D20220331.956956</t>
  </si>
  <si>
    <t>D20220331.957757</t>
  </si>
  <si>
    <t>D20220331.958204</t>
  </si>
  <si>
    <t>D20220331.958231</t>
  </si>
  <si>
    <t>D20220331.958558</t>
  </si>
  <si>
    <t>D20220331.958727</t>
  </si>
  <si>
    <t>D20220331.958763</t>
  </si>
  <si>
    <t>D20220331.959304</t>
  </si>
  <si>
    <t>D20220331.959443</t>
  </si>
  <si>
    <t>D20220331.959630</t>
  </si>
  <si>
    <t>D20220331.959715</t>
  </si>
  <si>
    <t>D20220331.960047</t>
  </si>
  <si>
    <t>D20220331.960551</t>
  </si>
  <si>
    <t>D20220331.960560</t>
  </si>
  <si>
    <t>D20220331.960935</t>
  </si>
  <si>
    <t>D20220331.961259</t>
  </si>
  <si>
    <t>D20220331.961343</t>
  </si>
  <si>
    <t>D20220331.961400</t>
  </si>
  <si>
    <t>D20220331.961446</t>
  </si>
  <si>
    <t>D20220331.961576</t>
  </si>
  <si>
    <t>D20220331.961624</t>
  </si>
  <si>
    <t>D20220331.961811</t>
  </si>
  <si>
    <t>D20220331.962313</t>
  </si>
  <si>
    <t>D20220331.962890</t>
  </si>
  <si>
    <t>D20220331.962966</t>
  </si>
  <si>
    <t>D20220331.963002</t>
  </si>
  <si>
    <t>D20220331.963730</t>
  </si>
  <si>
    <t>D20220331.963945</t>
  </si>
  <si>
    <t>D20220331.963954</t>
  </si>
  <si>
    <t>D20220331.964157</t>
  </si>
  <si>
    <t>D20220331.964250</t>
  </si>
  <si>
    <t>D20220331.965051</t>
  </si>
  <si>
    <t>D20220331.96553</t>
  </si>
  <si>
    <t>D20220331.965789</t>
  </si>
  <si>
    <t>D20220331.966272</t>
  </si>
  <si>
    <t>D20220331.966722</t>
  </si>
  <si>
    <t>D20220331.966731</t>
  </si>
  <si>
    <t>D20220331.966973</t>
  </si>
  <si>
    <t>D20220331.967046</t>
  </si>
  <si>
    <t>D20220331.967952</t>
  </si>
  <si>
    <t>D20220331.968070</t>
  </si>
  <si>
    <t>D20220331.968155</t>
  </si>
  <si>
    <t>D20220331.968249</t>
  </si>
  <si>
    <t>D20220331.968744</t>
  </si>
  <si>
    <t>D20220331.969059</t>
  </si>
  <si>
    <t>D20220331.969255</t>
  </si>
  <si>
    <t>D20220331.969639</t>
  </si>
  <si>
    <t>D20220331.969844</t>
  </si>
  <si>
    <t>D20220331.969956</t>
  </si>
  <si>
    <t>D20220331.970055</t>
  </si>
  <si>
    <t>D20220331.97055</t>
  </si>
  <si>
    <t>D20220331.971070</t>
  </si>
  <si>
    <t>D20220331.971379</t>
  </si>
  <si>
    <t>D20220331.971959</t>
  </si>
  <si>
    <t>D20220331.972143</t>
  </si>
  <si>
    <t>D20220331.972406</t>
  </si>
  <si>
    <t>D20220331.972648</t>
  </si>
  <si>
    <t>D20220331.972732</t>
  </si>
  <si>
    <t>D20220331.972750</t>
  </si>
  <si>
    <t>D20220331.972769</t>
  </si>
  <si>
    <t>D20220331.97279</t>
  </si>
  <si>
    <t>D20220331.972862</t>
  </si>
  <si>
    <t>D20220331.973252</t>
  </si>
  <si>
    <t>D20220331.974558</t>
  </si>
  <si>
    <t>D20220331.97457</t>
  </si>
  <si>
    <t>D20220331.974754</t>
  </si>
  <si>
    <t>D20220331.975153</t>
  </si>
  <si>
    <t>D20220331.975256</t>
  </si>
  <si>
    <t>D20220331.975452</t>
  </si>
  <si>
    <t>D20220331.975555</t>
  </si>
  <si>
    <t>D20220331.975751</t>
  </si>
  <si>
    <t>D20220331.975854</t>
  </si>
  <si>
    <t>D20220331.976534</t>
  </si>
  <si>
    <t>D20220331.976552</t>
  </si>
  <si>
    <t>D20220331.976703</t>
  </si>
  <si>
    <t>D20220331.976954</t>
  </si>
  <si>
    <t>D20220331.977045</t>
  </si>
  <si>
    <t>D20220331.977250</t>
  </si>
  <si>
    <t>D20220331.977616</t>
  </si>
  <si>
    <t>D20220331.977652</t>
  </si>
  <si>
    <t>D20220331.977951</t>
  </si>
  <si>
    <t>D20220331.97804</t>
  </si>
  <si>
    <t>D20220331.978118</t>
  </si>
  <si>
    <t>D20220331.978417</t>
  </si>
  <si>
    <t>D20220331.978622</t>
  </si>
  <si>
    <t>D20220331.979133</t>
  </si>
  <si>
    <t>D20220331.979151</t>
  </si>
  <si>
    <t>D20220331.979357</t>
  </si>
  <si>
    <t>D20220331.979375</t>
  </si>
  <si>
    <t>D20220331.97943</t>
  </si>
  <si>
    <t>D20220331.979629</t>
  </si>
  <si>
    <t>D20220331.979759</t>
  </si>
  <si>
    <t>D20220331.980438</t>
  </si>
  <si>
    <t>D20220331.980531</t>
  </si>
  <si>
    <t>D20220331.980661</t>
  </si>
  <si>
    <t>D20220331.9807</t>
  </si>
  <si>
    <t>D20220331.980773</t>
  </si>
  <si>
    <t>D20220331.980951</t>
  </si>
  <si>
    <t>D20220331.980960</t>
  </si>
  <si>
    <t>D20220331.981275</t>
  </si>
  <si>
    <t>D20220331.981350</t>
  </si>
  <si>
    <t>D20220331.981453</t>
  </si>
  <si>
    <t>D20220331.982142</t>
  </si>
  <si>
    <t>D20220331.982348</t>
  </si>
  <si>
    <t>D20220331.982553</t>
  </si>
  <si>
    <t>D20220331.983055</t>
  </si>
  <si>
    <t>D20220331.983158</t>
  </si>
  <si>
    <t>D20220331.983457</t>
  </si>
  <si>
    <t>D20220331.98351</t>
  </si>
  <si>
    <t>D20220331.983550</t>
  </si>
  <si>
    <t>D20220331.984258</t>
  </si>
  <si>
    <t>D20220331.984351</t>
  </si>
  <si>
    <t>D20220331.984454</t>
  </si>
  <si>
    <t>D20220331.98463</t>
  </si>
  <si>
    <t>D20220331.984650</t>
  </si>
  <si>
    <t>D20220331.984856</t>
  </si>
  <si>
    <t>D20220331.985451</t>
  </si>
  <si>
    <t>D20220331.985479</t>
  </si>
  <si>
    <t>D20220331.986159</t>
  </si>
  <si>
    <t>D20220331.986551</t>
  </si>
  <si>
    <t>D20220331.986757</t>
  </si>
  <si>
    <t>D20220331.986935</t>
  </si>
  <si>
    <t>D20220331.987053</t>
  </si>
  <si>
    <t>D20220331.98717</t>
  </si>
  <si>
    <t>D20220331.987231</t>
  </si>
  <si>
    <t>D20220331.987259</t>
  </si>
  <si>
    <t>D20220331.987352</t>
  </si>
  <si>
    <t>D20220331.987576</t>
  </si>
  <si>
    <t>D20220331.987651</t>
  </si>
  <si>
    <t>D20220331.987848</t>
  </si>
  <si>
    <t>D20220331.988144</t>
  </si>
  <si>
    <t>D20220331.988153</t>
  </si>
  <si>
    <t>D20220331.988256</t>
  </si>
  <si>
    <t>D20220331.988452</t>
  </si>
  <si>
    <t>D20220331.989141</t>
  </si>
  <si>
    <t>D20220331.989347</t>
  </si>
  <si>
    <t>D20220331.989534</t>
  </si>
  <si>
    <t>D20220331.989730</t>
  </si>
  <si>
    <t>D20220331.989758</t>
  </si>
  <si>
    <t>D20220331.989851</t>
  </si>
  <si>
    <t>D20220331.990053</t>
  </si>
  <si>
    <t>D20220331.990352</t>
  </si>
  <si>
    <t>D20220331.990642</t>
  </si>
  <si>
    <t>D20220331.991078</t>
  </si>
  <si>
    <t>D20220331.991135</t>
  </si>
  <si>
    <t>D20220331.991340</t>
  </si>
  <si>
    <t>D20220331.991359</t>
  </si>
  <si>
    <t>D20220331.99143</t>
  </si>
  <si>
    <t>D20220331.991555</t>
  </si>
  <si>
    <t>D20220331.991621</t>
  </si>
  <si>
    <t>D20220331.991854</t>
  </si>
  <si>
    <t>D20220331.992851</t>
  </si>
  <si>
    <t>D20220331.993250</t>
  </si>
  <si>
    <t>D20220331.99376</t>
  </si>
  <si>
    <t>D20220331.99442</t>
  </si>
  <si>
    <t>D20220331.994435</t>
  </si>
  <si>
    <t>D20220331.994770</t>
  </si>
  <si>
    <t>D20220331.995076</t>
  </si>
  <si>
    <t>D20220331.995272</t>
  </si>
  <si>
    <t>D20220331.99536</t>
  </si>
  <si>
    <t>D20220331.9955</t>
  </si>
  <si>
    <t>D20220331.995517</t>
  </si>
  <si>
    <t>D20220331.995571</t>
  </si>
  <si>
    <t>D20220331.995674</t>
  </si>
  <si>
    <t>D20220331.995955</t>
  </si>
  <si>
    <t>D20220331.996260</t>
  </si>
  <si>
    <t>D20220331.997155</t>
  </si>
  <si>
    <t>D20220331.997557</t>
  </si>
  <si>
    <t>D20220331.997847</t>
  </si>
  <si>
    <t>D20220331.998358</t>
  </si>
  <si>
    <t>D20220331.99853</t>
  </si>
  <si>
    <t>D20220331.998648</t>
  </si>
  <si>
    <t>D20220331.998657</t>
  </si>
  <si>
    <t>D20220331.998844</t>
  </si>
  <si>
    <t>D20220331.999355</t>
  </si>
  <si>
    <t>D20220331.999935</t>
  </si>
  <si>
    <t>D20220630.1000052</t>
  </si>
  <si>
    <t>D20220630.1000276</t>
  </si>
  <si>
    <t>D20220630.1000641</t>
  </si>
  <si>
    <t>D20220630.1000856</t>
  </si>
  <si>
    <t>D20220630.1000959</t>
  </si>
  <si>
    <t>D20220630.1001059</t>
  </si>
  <si>
    <t>D20220630.1001152</t>
  </si>
  <si>
    <t>D20220630.1001639</t>
  </si>
  <si>
    <t>D20220630.1001648</t>
  </si>
  <si>
    <t>D20220630.1001853</t>
  </si>
  <si>
    <t>D20220630.100236</t>
  </si>
  <si>
    <t>D20220630.1002373</t>
  </si>
  <si>
    <t>D20220630.1002458</t>
  </si>
  <si>
    <t>D20220630.1002878</t>
  </si>
  <si>
    <t>D20220630.1002953</t>
  </si>
  <si>
    <t>D20220630.1003455</t>
  </si>
  <si>
    <t>D20220630.1003558</t>
  </si>
  <si>
    <t>D20220630.100357</t>
  </si>
  <si>
    <t>D20220630.1003839</t>
  </si>
  <si>
    <t>D20220630.1003950</t>
  </si>
  <si>
    <t>D20220630.1004256</t>
  </si>
  <si>
    <t>D20220630.1004470</t>
  </si>
  <si>
    <t>D20220630.1005075</t>
  </si>
  <si>
    <t>D20220630.1005552</t>
  </si>
  <si>
    <t>D20220630.100562</t>
  </si>
  <si>
    <t>D20220630.1005655</t>
  </si>
  <si>
    <t>D20220630.1005851</t>
  </si>
  <si>
    <t>D20220630.1006148</t>
  </si>
  <si>
    <t>D20220630.1006157</t>
  </si>
  <si>
    <t>D20220630.1006513</t>
  </si>
  <si>
    <t>D20220630.1006559</t>
  </si>
  <si>
    <t>D20220630.1006652</t>
  </si>
  <si>
    <t>D20220630.1007015</t>
  </si>
  <si>
    <t>D20220630.1007051</t>
  </si>
  <si>
    <t>D20220630.1007154</t>
  </si>
  <si>
    <t>D20220630.1007417</t>
  </si>
  <si>
    <t>D20220630.1007734</t>
  </si>
  <si>
    <t>D20220630.1007752</t>
  </si>
  <si>
    <t>D20220630.100777</t>
  </si>
  <si>
    <t>D20220630.1007819</t>
  </si>
  <si>
    <t>D20220630.1007873</t>
  </si>
  <si>
    <t>D20220630.1007930</t>
  </si>
  <si>
    <t>D20220630.1007958</t>
  </si>
  <si>
    <t>D20220630.1008076</t>
  </si>
  <si>
    <t>D20220630.1008151</t>
  </si>
  <si>
    <t>D20220630.1008209</t>
  </si>
  <si>
    <t>D20220630.100843</t>
  </si>
  <si>
    <t>D20220630.1008432</t>
  </si>
  <si>
    <t>D20220630.1008450</t>
  </si>
  <si>
    <t>D20220630.1008553</t>
  </si>
  <si>
    <t>D20220630.1008674</t>
  </si>
  <si>
    <t>D20220630.1008955</t>
  </si>
  <si>
    <t>D20220630.1009242</t>
  </si>
  <si>
    <t>D20220630.1009354</t>
  </si>
  <si>
    <t>D20220630.1009756</t>
  </si>
  <si>
    <t>D20220630.1009840</t>
  </si>
  <si>
    <t>D20220630.1010015</t>
  </si>
  <si>
    <t>D20220630.101037</t>
  </si>
  <si>
    <t>D20220630.1010574</t>
  </si>
  <si>
    <t>D20220630.1011432</t>
  </si>
  <si>
    <t>D20220630.1011526</t>
  </si>
  <si>
    <t>D20220630.1011553</t>
  </si>
  <si>
    <t>D20220630.1011638</t>
  </si>
  <si>
    <t>D20220630.1011656</t>
  </si>
  <si>
    <t>D20220630.1011852</t>
  </si>
  <si>
    <t>D20220630.1011955</t>
  </si>
  <si>
    <t>D20220630.1012251</t>
  </si>
  <si>
    <t>D20220630.1012457</t>
  </si>
  <si>
    <t>D20220630.1012671</t>
  </si>
  <si>
    <t>D20220630.1013070</t>
  </si>
  <si>
    <t>D20220630.1013650</t>
  </si>
  <si>
    <t>D20220630.1013744</t>
  </si>
  <si>
    <t>D20220630.1014059</t>
  </si>
  <si>
    <t>D20220630.1014125</t>
  </si>
  <si>
    <t>D20220630.1014246</t>
  </si>
  <si>
    <t>D20220630.1014255</t>
  </si>
  <si>
    <t>D20220630.1014376</t>
  </si>
  <si>
    <t>D20220630.101439</t>
  </si>
  <si>
    <t>D20220630.1014451</t>
  </si>
  <si>
    <t>D20220630.1014554</t>
  </si>
  <si>
    <t>D20220630.1014657</t>
  </si>
  <si>
    <t>D20220630.1014853</t>
  </si>
  <si>
    <t>D20220630.1015252</t>
  </si>
  <si>
    <t>D20220630.1015270</t>
  </si>
  <si>
    <t>D20220630.1015458</t>
  </si>
  <si>
    <t>D20220630.1015467</t>
  </si>
  <si>
    <t>D20220630.1015560</t>
  </si>
  <si>
    <t>D20220630.1015832</t>
  </si>
  <si>
    <t>D20220630.1015841</t>
  </si>
  <si>
    <t>D20220630.1015850</t>
  </si>
  <si>
    <t>D20220630.1016174</t>
  </si>
  <si>
    <t>D20220630.1016231</t>
  </si>
  <si>
    <t>D20220630.1016259</t>
  </si>
  <si>
    <t>D20220630.1016558</t>
  </si>
  <si>
    <t>D20220630.101671</t>
  </si>
  <si>
    <t>D20220630.1016718</t>
  </si>
  <si>
    <t>D20220630.1016848</t>
  </si>
  <si>
    <t>D20220630.1016857</t>
  </si>
  <si>
    <t>D20220630.1016941</t>
  </si>
  <si>
    <t>D20220630.101738</t>
  </si>
  <si>
    <t>D20220630.1017425</t>
  </si>
  <si>
    <t>D20220630.1017555</t>
  </si>
  <si>
    <t>D20220630.1017564</t>
  </si>
  <si>
    <t>D20220630.1017854</t>
  </si>
  <si>
    <t>D20220630.1017939</t>
  </si>
  <si>
    <t>D20220630.1017957</t>
  </si>
  <si>
    <t>D20220630.1018927</t>
  </si>
  <si>
    <t>D20220630.101952</t>
  </si>
  <si>
    <t>D20220630.102333</t>
  </si>
  <si>
    <t>D20220630.102342</t>
  </si>
  <si>
    <t>D20220630.10250</t>
  </si>
  <si>
    <t>D20220630.102539</t>
  </si>
  <si>
    <t>D20220630.102557</t>
  </si>
  <si>
    <t>D20220630.102874</t>
  </si>
  <si>
    <t>D20220630.103134</t>
  </si>
  <si>
    <t>D20220630.104234</t>
  </si>
  <si>
    <t>D20220630.104542</t>
  </si>
  <si>
    <t>D20220630.104971</t>
  </si>
  <si>
    <t>D20220630.105026</t>
  </si>
  <si>
    <t>D20220630.105473</t>
  </si>
  <si>
    <t>D20220630.105530</t>
  </si>
  <si>
    <t>D20220630.106359</t>
  </si>
  <si>
    <t>D20220630.106452</t>
  </si>
  <si>
    <t>D20220630.106676</t>
  </si>
  <si>
    <t>D20220630.107244</t>
  </si>
  <si>
    <t>D20220630.107459</t>
  </si>
  <si>
    <t>D20220630.107570</t>
  </si>
  <si>
    <t>D20220630.107758</t>
  </si>
  <si>
    <t>D20220630.108072</t>
  </si>
  <si>
    <t>D20220630.108269</t>
  </si>
  <si>
    <t>D20220630.10849</t>
  </si>
  <si>
    <t>D20220630.108652</t>
  </si>
  <si>
    <t>D20220630.108746</t>
  </si>
  <si>
    <t>D20220630.108951</t>
  </si>
  <si>
    <t>D20220630.109136</t>
  </si>
  <si>
    <t>D20220630.109154</t>
  </si>
  <si>
    <t>D20220630.109453</t>
  </si>
  <si>
    <t>D20220630.109574</t>
  </si>
  <si>
    <t>D20220630.109659</t>
  </si>
  <si>
    <t>D20220630.110413</t>
  </si>
  <si>
    <t>D20220630.110936</t>
  </si>
  <si>
    <t>D20220630.110945</t>
  </si>
  <si>
    <t>D20220630.110972</t>
  </si>
  <si>
    <t>D20220630.111157</t>
  </si>
  <si>
    <t>D20220630.111205</t>
  </si>
  <si>
    <t>D20220630.11145</t>
  </si>
  <si>
    <t>D20220630.111942</t>
  </si>
  <si>
    <t>D20220630.111979</t>
  </si>
  <si>
    <t>D20220630.112163</t>
  </si>
  <si>
    <t>D20220630.112332</t>
  </si>
  <si>
    <t>D20220630.112510</t>
  </si>
  <si>
    <t>D20220630.112556</t>
  </si>
  <si>
    <t>D20220630.112837</t>
  </si>
  <si>
    <t>D20220630.113003</t>
  </si>
  <si>
    <t>D20220630.113030</t>
  </si>
  <si>
    <t>D20220630.113441</t>
  </si>
  <si>
    <t>D20220630.113601</t>
  </si>
  <si>
    <t>D20220630.113740</t>
  </si>
  <si>
    <t>D20220630.114149</t>
  </si>
  <si>
    <t>D20220630.114260</t>
  </si>
  <si>
    <t>D20220630.114457</t>
  </si>
  <si>
    <t>D20220630.114774</t>
  </si>
  <si>
    <t>D20220630.114840</t>
  </si>
  <si>
    <t>D20220630.114859</t>
  </si>
  <si>
    <t>D20220630.115146</t>
  </si>
  <si>
    <t>D20220630.1155</t>
  </si>
  <si>
    <t>D20220630.115575</t>
  </si>
  <si>
    <t>D20220630.1157415</t>
  </si>
  <si>
    <t>D20220630.1158878</t>
  </si>
  <si>
    <t>D20220630.1160509</t>
  </si>
  <si>
    <t>D20220630.1161216</t>
  </si>
  <si>
    <t>D20220630.1162017</t>
  </si>
  <si>
    <t>D20220630.1163283</t>
  </si>
  <si>
    <t>D20220630.116358</t>
  </si>
  <si>
    <t>D20220630.11640</t>
  </si>
  <si>
    <t>D20220630.116554</t>
  </si>
  <si>
    <t>D20220630.116741</t>
  </si>
  <si>
    <t>D20220630.1169650</t>
  </si>
  <si>
    <t>D20220630.117038</t>
  </si>
  <si>
    <t>D20220630.117074</t>
  </si>
  <si>
    <t>D20220630.117458</t>
  </si>
  <si>
    <t>D20220630.1176881</t>
  </si>
  <si>
    <t>D20220630.1176920</t>
  </si>
  <si>
    <t>D20220630.117775</t>
  </si>
  <si>
    <t>D20220630.118156</t>
  </si>
  <si>
    <t>D20220630.11837</t>
  </si>
  <si>
    <t>D20220630.118660</t>
  </si>
  <si>
    <t>D20220630.1186965</t>
  </si>
  <si>
    <t>D20220630.1187001</t>
  </si>
  <si>
    <t>D20220630.118736</t>
  </si>
  <si>
    <t>D20220630.1187551</t>
  </si>
  <si>
    <t>D20220630.1188772</t>
  </si>
  <si>
    <t>D20220630.1188987</t>
  </si>
  <si>
    <t>D20220630.1190476</t>
  </si>
  <si>
    <t>D20220630.1191352</t>
  </si>
  <si>
    <t>D20220630.119153</t>
  </si>
  <si>
    <t>D20220630.119528</t>
  </si>
  <si>
    <t>D20220630.119779</t>
  </si>
  <si>
    <t>D20220630.119872</t>
  </si>
  <si>
    <t>D20220630.12030</t>
  </si>
  <si>
    <t>D20220630.120476</t>
  </si>
  <si>
    <t>D20220630.120542</t>
  </si>
  <si>
    <t>D20220630.120609</t>
  </si>
  <si>
    <t>D20220630.120953</t>
  </si>
  <si>
    <t>D20220630.1211371</t>
  </si>
  <si>
    <t>D20220630.12142</t>
  </si>
  <si>
    <t>D20220630.1216022</t>
  </si>
  <si>
    <t>D20220630.1216321</t>
  </si>
  <si>
    <t>D20220630.121642</t>
  </si>
  <si>
    <t>D20220630.121651</t>
  </si>
  <si>
    <t>D20220630.1216826</t>
  </si>
  <si>
    <t>D20220630.1218446</t>
  </si>
  <si>
    <t>D20220630.121914</t>
  </si>
  <si>
    <t>D20220630.122153</t>
  </si>
  <si>
    <t>D20220630.1222519</t>
  </si>
  <si>
    <t>D20220630.1222948</t>
  </si>
  <si>
    <t>D20220630.122546</t>
  </si>
  <si>
    <t>D20220630.1225752</t>
  </si>
  <si>
    <t>D20220630.1225761</t>
  </si>
  <si>
    <t>D20220630.1225798</t>
  </si>
  <si>
    <t>D20220630.1228034</t>
  </si>
  <si>
    <t>D20220630.122854</t>
  </si>
  <si>
    <t>D20220630.123075</t>
  </si>
  <si>
    <t>D20220630.12311</t>
  </si>
  <si>
    <t>D20220630.123374</t>
  </si>
  <si>
    <t>D20220630.124344</t>
  </si>
  <si>
    <t>D20220630.124830</t>
  </si>
  <si>
    <t>D20220630.125154</t>
  </si>
  <si>
    <t>D20220630.125855</t>
  </si>
  <si>
    <t>D20220630.125873</t>
  </si>
  <si>
    <t>D20220630.126012</t>
  </si>
  <si>
    <t>D20220630.126049</t>
  </si>
  <si>
    <t>D20220630.126375</t>
  </si>
  <si>
    <t>D20220630.12647</t>
  </si>
  <si>
    <t>D20220630.126553</t>
  </si>
  <si>
    <t>D20220630.12656</t>
  </si>
  <si>
    <t>D20220630.126834</t>
  </si>
  <si>
    <t>D20220630.127055</t>
  </si>
  <si>
    <t>D20220630.127224</t>
  </si>
  <si>
    <t>D20220630.128258</t>
  </si>
  <si>
    <t>D20220630.128904</t>
  </si>
  <si>
    <t>D20220630.1293078</t>
  </si>
  <si>
    <t>D20220630.129349</t>
  </si>
  <si>
    <t>D20220630.129358</t>
  </si>
  <si>
    <t>D20220630.12946</t>
  </si>
  <si>
    <t>D20220630.129479</t>
  </si>
  <si>
    <t>D20220630.129732</t>
  </si>
  <si>
    <t>D20220630.129853</t>
  </si>
  <si>
    <t>D20220630.129910</t>
  </si>
  <si>
    <t>D20220630.130345</t>
  </si>
  <si>
    <t>D20220630.130541</t>
  </si>
  <si>
    <t>D20220630.130813</t>
  </si>
  <si>
    <t>D20220630.13103</t>
  </si>
  <si>
    <t>D20220630.131436</t>
  </si>
  <si>
    <t>D20220630.131717</t>
  </si>
  <si>
    <t>D20220630.131940</t>
  </si>
  <si>
    <t>D20220630.132107</t>
  </si>
  <si>
    <t>D20220630.132451</t>
  </si>
  <si>
    <t>D20220630.13251</t>
  </si>
  <si>
    <t>D20220630.132778</t>
  </si>
  <si>
    <t>D20220630.132938</t>
  </si>
  <si>
    <t>D20220630.133579</t>
  </si>
  <si>
    <t>D20220630.133850</t>
  </si>
  <si>
    <t>D20220630.133971</t>
  </si>
  <si>
    <t>D20220630.134156</t>
  </si>
  <si>
    <t>D20220630.134437</t>
  </si>
  <si>
    <t>D20220630.134455</t>
  </si>
  <si>
    <t>D20220630.13457</t>
  </si>
  <si>
    <t>D20220630.134848</t>
  </si>
  <si>
    <t>D20220630.1351</t>
  </si>
  <si>
    <t>D20220630.1356768</t>
  </si>
  <si>
    <t>D20220630.135836</t>
  </si>
  <si>
    <t>D20220630.135854</t>
  </si>
  <si>
    <t>D20220630.136048</t>
  </si>
  <si>
    <t>D20220630.136338</t>
  </si>
  <si>
    <t>D20220630.136459</t>
  </si>
  <si>
    <t>D20220630.136655</t>
  </si>
  <si>
    <t>D20220630.1369870</t>
  </si>
  <si>
    <t>D20220630.137205</t>
  </si>
  <si>
    <t>D20220630.137447</t>
  </si>
  <si>
    <t>D20220630.137456</t>
  </si>
  <si>
    <t>D20220630.137559</t>
  </si>
  <si>
    <t>D20220630.137643</t>
  </si>
  <si>
    <t>D20220630.137652</t>
  </si>
  <si>
    <t>D20220630.137915</t>
  </si>
  <si>
    <t>D20220630.138051</t>
  </si>
  <si>
    <t>D20220630.138257</t>
  </si>
  <si>
    <t>D20220630.138556</t>
  </si>
  <si>
    <t>D20220630.1386251</t>
  </si>
  <si>
    <t>D20220630.1387203</t>
  </si>
  <si>
    <t>D20220630.1387605</t>
  </si>
  <si>
    <t>D20220630.139133</t>
  </si>
  <si>
    <t>D20220630.1391778</t>
  </si>
  <si>
    <t>D20220630.1394621</t>
  </si>
  <si>
    <t>D20220630.1394676</t>
  </si>
  <si>
    <t>D20220630.139478</t>
  </si>
  <si>
    <t>D20220630.139553</t>
  </si>
  <si>
    <t>D20220630.139656</t>
  </si>
  <si>
    <t>D20220630.1396764</t>
  </si>
  <si>
    <t>D20220630.139740</t>
  </si>
  <si>
    <t>D20220630.1397471</t>
  </si>
  <si>
    <t>D20220630.139834</t>
  </si>
  <si>
    <t>D20220630.139843</t>
  </si>
  <si>
    <t>D20220630.140157</t>
  </si>
  <si>
    <t>D20220630.1402384</t>
  </si>
  <si>
    <t>D20220630.140362</t>
  </si>
  <si>
    <t>D20220630.1404481</t>
  </si>
  <si>
    <t>D20220630.1404883</t>
  </si>
  <si>
    <t>D20220630.140634</t>
  </si>
  <si>
    <t>D20220630.141211</t>
  </si>
  <si>
    <t>D20220630.1412712</t>
  </si>
  <si>
    <t>D20220630.141341</t>
  </si>
  <si>
    <t>D20220630.141350</t>
  </si>
  <si>
    <t>D20220630.1414819</t>
  </si>
  <si>
    <t>D20220630.14155</t>
  </si>
  <si>
    <t>D20220630.141556</t>
  </si>
  <si>
    <t>D20220630.1416279</t>
  </si>
  <si>
    <t>D20220630.141677</t>
  </si>
  <si>
    <t>D20220630.1418255</t>
  </si>
  <si>
    <t>D20220630.141958</t>
  </si>
  <si>
    <t>D20220630.142049</t>
  </si>
  <si>
    <t>D20220630.142179</t>
  </si>
  <si>
    <t>D20220630.1429028</t>
  </si>
  <si>
    <t>D20220630.142955</t>
  </si>
  <si>
    <t>D20220630.143372</t>
  </si>
  <si>
    <t>D20220630.1435092</t>
  </si>
  <si>
    <t>D20220630.1436071</t>
  </si>
  <si>
    <t>D20220630.1436204</t>
  </si>
  <si>
    <t>D20220630.143662</t>
  </si>
  <si>
    <t>D20220630.143859</t>
  </si>
  <si>
    <t>D20220630.143952</t>
  </si>
  <si>
    <t>D20220630.1440117</t>
  </si>
  <si>
    <t>D20220630.144034</t>
  </si>
  <si>
    <t>D20220630.144052</t>
  </si>
  <si>
    <t>D20220630.144155</t>
  </si>
  <si>
    <t>D20220630.1443266</t>
  </si>
  <si>
    <t>D20220630.1444021</t>
  </si>
  <si>
    <t>D20220630.1445943</t>
  </si>
  <si>
    <t>D20220630.144678</t>
  </si>
  <si>
    <t>D20220630.1447639</t>
  </si>
  <si>
    <t>D20220630.144856</t>
  </si>
  <si>
    <t>D20220630.144913</t>
  </si>
  <si>
    <t>D20220630.145059</t>
  </si>
  <si>
    <t>D20220630.1454</t>
  </si>
  <si>
    <t>D20220630.145545</t>
  </si>
  <si>
    <t>D20220630.145554</t>
  </si>
  <si>
    <t>D20220630.1456501</t>
  </si>
  <si>
    <t>D20220630.145741</t>
  </si>
  <si>
    <t>D20220630.145844</t>
  </si>
  <si>
    <t>D20220630.1458608</t>
  </si>
  <si>
    <t>D20220630.1459717</t>
  </si>
  <si>
    <t>D20220630.1459735</t>
  </si>
  <si>
    <t>D20220630.1459799</t>
  </si>
  <si>
    <t>D20220630.146056</t>
  </si>
  <si>
    <t>D20220630.1462986</t>
  </si>
  <si>
    <t>D20220630.14650</t>
  </si>
  <si>
    <t>D20220630.146663</t>
  </si>
  <si>
    <t>D20220630.146672</t>
  </si>
  <si>
    <t>D20220630.1469677</t>
  </si>
  <si>
    <t>D20220630.1470150</t>
  </si>
  <si>
    <t>D20220630.1474309</t>
  </si>
  <si>
    <t>D20220630.14753</t>
  </si>
  <si>
    <t>D20220630.147651</t>
  </si>
  <si>
    <t>D20220630.147679</t>
  </si>
  <si>
    <t>D20220630.1478231</t>
  </si>
  <si>
    <t>D20220630.147857</t>
  </si>
  <si>
    <t>D20220630.147923</t>
  </si>
  <si>
    <t>D20220630.1479470</t>
  </si>
  <si>
    <t>D20220630.148171</t>
  </si>
  <si>
    <t>D20220630.1481745</t>
  </si>
  <si>
    <t>D20220630.1481754</t>
  </si>
  <si>
    <t>D20220630.148238</t>
  </si>
  <si>
    <t>D20220630.148340</t>
  </si>
  <si>
    <t>D20220630.148470</t>
  </si>
  <si>
    <t>D20220630.14865</t>
  </si>
  <si>
    <t>D20220630.148715</t>
  </si>
  <si>
    <t>D20220630.148920</t>
  </si>
  <si>
    <t>D20220630.149150</t>
  </si>
  <si>
    <t>D20220630.1492817</t>
  </si>
  <si>
    <t>D20220630.1493319</t>
  </si>
  <si>
    <t>D20220630.1494482</t>
  </si>
  <si>
    <t>D20220630.1494914</t>
  </si>
  <si>
    <t>D20220630.14977</t>
  </si>
  <si>
    <t>D20220630.150035</t>
  </si>
  <si>
    <t>D20220630.150044</t>
  </si>
  <si>
    <t>D20220630.150727</t>
  </si>
  <si>
    <t>D20220630.151546</t>
  </si>
  <si>
    <t>D20220630.151957</t>
  </si>
  <si>
    <t>D20220630.152057</t>
  </si>
  <si>
    <t>D20220630.152253</t>
  </si>
  <si>
    <t>D20220630.152431</t>
  </si>
  <si>
    <t>D20220630.152440</t>
  </si>
  <si>
    <t>D20220630.153054</t>
  </si>
  <si>
    <t>D20220630.153353</t>
  </si>
  <si>
    <t>D20220630.154154</t>
  </si>
  <si>
    <t>D20220630.154770</t>
  </si>
  <si>
    <t>D20220630.155759</t>
  </si>
  <si>
    <t>D20220630.156457</t>
  </si>
  <si>
    <t>D20220630.156635</t>
  </si>
  <si>
    <t>D20220630.156970</t>
  </si>
  <si>
    <t>D20220630.157155</t>
  </si>
  <si>
    <t>D20220630.157379</t>
  </si>
  <si>
    <t>D20220630.157650</t>
  </si>
  <si>
    <t>D20220630.157744</t>
  </si>
  <si>
    <t>D20220630.157856</t>
  </si>
  <si>
    <t>D20220630.158376</t>
  </si>
  <si>
    <t>D20220630.158741</t>
  </si>
  <si>
    <t>D20220630.159636</t>
  </si>
  <si>
    <t>D20220630.159645</t>
  </si>
  <si>
    <t>D20220630.159953</t>
  </si>
  <si>
    <t>D20220630.159971</t>
  </si>
  <si>
    <t>D20220630.160360</t>
  </si>
  <si>
    <t>D20220630.160454</t>
  </si>
  <si>
    <t>D20220630.160650</t>
  </si>
  <si>
    <t>D20220630.160959</t>
  </si>
  <si>
    <t>D20220630.161273</t>
  </si>
  <si>
    <t>D20220630.161602</t>
  </si>
  <si>
    <t>D20220630.162337</t>
  </si>
  <si>
    <t>D20220630.1629903</t>
  </si>
  <si>
    <t>D20220630.163343</t>
  </si>
  <si>
    <t>D20220630.163549</t>
  </si>
  <si>
    <t>D20220630.163857</t>
  </si>
  <si>
    <t>D20220630.164153</t>
  </si>
  <si>
    <t>D20220630.164331</t>
  </si>
  <si>
    <t>D20220630.164377</t>
  </si>
  <si>
    <t>D20220630.164957</t>
  </si>
  <si>
    <t>D20220630.164975</t>
  </si>
  <si>
    <t>D20220630.16551</t>
  </si>
  <si>
    <t>D20220630.165628</t>
  </si>
  <si>
    <t>D20220630.165758</t>
  </si>
  <si>
    <t>D20220630.166111</t>
  </si>
  <si>
    <t>D20220630.166531</t>
  </si>
  <si>
    <t>D20220630.166652</t>
  </si>
  <si>
    <t>D20220630.166849</t>
  </si>
  <si>
    <t>D20220630.1669</t>
  </si>
  <si>
    <t>D20220630.167453</t>
  </si>
  <si>
    <t>D20220630.167752</t>
  </si>
  <si>
    <t>D20220630.168357</t>
  </si>
  <si>
    <t>D20220630.168571</t>
  </si>
  <si>
    <t>D20220630.169327</t>
  </si>
  <si>
    <t>D20220630.169354</t>
  </si>
  <si>
    <t>D20220630.169653</t>
  </si>
  <si>
    <t>D20220630.169756</t>
  </si>
  <si>
    <t>D20220630.170257</t>
  </si>
  <si>
    <t>D20220630.170275</t>
  </si>
  <si>
    <t>D20220630.170332</t>
  </si>
  <si>
    <t>D20220630.17110</t>
  </si>
  <si>
    <t>D20220630.171133</t>
  </si>
  <si>
    <t>D20220630.17147</t>
  </si>
  <si>
    <t>D20220630.171656</t>
  </si>
  <si>
    <t>D20220630.171759</t>
  </si>
  <si>
    <t>D20220630.171768</t>
  </si>
  <si>
    <t>D20220630.1718188</t>
  </si>
  <si>
    <t>D20220630.1718469</t>
  </si>
  <si>
    <t>D20220630.172251</t>
  </si>
  <si>
    <t>D20220630.172457</t>
  </si>
  <si>
    <t>D20220630.172475</t>
  </si>
  <si>
    <t>D20220630.17259</t>
  </si>
  <si>
    <t>D20220630.172859</t>
  </si>
  <si>
    <t>D20220630.173306</t>
  </si>
  <si>
    <t>D20220630.173342</t>
  </si>
  <si>
    <t>D20220630.173557</t>
  </si>
  <si>
    <t>D20220630.173575</t>
  </si>
  <si>
    <t>D20220630.173641</t>
  </si>
  <si>
    <t>D20220630.173959</t>
  </si>
  <si>
    <t>D20220630.174321</t>
  </si>
  <si>
    <t>D20220630.174367</t>
  </si>
  <si>
    <t>D20220630.174572</t>
  </si>
  <si>
    <t>D20220630.175056</t>
  </si>
  <si>
    <t>D20220630.175140</t>
  </si>
  <si>
    <t>D20220630.175458</t>
  </si>
  <si>
    <t>D20220630.175609</t>
  </si>
  <si>
    <t>D20220630.176101</t>
  </si>
  <si>
    <t>D20220630.176325</t>
  </si>
  <si>
    <t>D20220630.176437</t>
  </si>
  <si>
    <t>D20220630.176464</t>
  </si>
  <si>
    <t>D20220630.176642</t>
  </si>
  <si>
    <t>D20220630.177135</t>
  </si>
  <si>
    <t>D20220630.177443</t>
  </si>
  <si>
    <t>D20220630.177500</t>
  </si>
  <si>
    <t>D20220630.177555</t>
  </si>
  <si>
    <t>D20220630.177751</t>
  </si>
  <si>
    <t>D20220630.177920</t>
  </si>
  <si>
    <t>D20220630.178150</t>
  </si>
  <si>
    <t>D20220630.178244</t>
  </si>
  <si>
    <t>D20220630.178356</t>
  </si>
  <si>
    <t>D20220630.178851</t>
  </si>
  <si>
    <t>D20220630.179148</t>
  </si>
  <si>
    <t>D20220630.179335</t>
  </si>
  <si>
    <t>D20220630.17950</t>
  </si>
  <si>
    <t>D20220630.179700</t>
  </si>
  <si>
    <t>D20220630.17978</t>
  </si>
  <si>
    <t>D20220630.180144</t>
  </si>
  <si>
    <t>D20220630.18050</t>
  </si>
  <si>
    <t>D20220630.180537</t>
  </si>
  <si>
    <t>D20220630.180845</t>
  </si>
  <si>
    <t>D20220630.181963</t>
  </si>
  <si>
    <t>D20220630.1820979</t>
  </si>
  <si>
    <t>D20220630.182951</t>
  </si>
  <si>
    <t>D20220630.183668</t>
  </si>
  <si>
    <t>D20220630.1836701</t>
  </si>
  <si>
    <t>D20220630.183770</t>
  </si>
  <si>
    <t>D20220630.183958</t>
  </si>
  <si>
    <t>D20220630.1842065</t>
  </si>
  <si>
    <t>D20220630.184656</t>
  </si>
  <si>
    <t>D20220630.184759</t>
  </si>
  <si>
    <t>D20220630.185251</t>
  </si>
  <si>
    <t>D20220630.1852569</t>
  </si>
  <si>
    <t>D20220630.185448</t>
  </si>
  <si>
    <t>D20220630.1856</t>
  </si>
  <si>
    <t>D20220630.185859</t>
  </si>
  <si>
    <t>D20220630.186221</t>
  </si>
  <si>
    <t>D20220630.1863097</t>
  </si>
  <si>
    <t>D20220630.1864197</t>
  </si>
  <si>
    <t>D20220630.186548</t>
  </si>
  <si>
    <t>D20220630.186717</t>
  </si>
  <si>
    <t>D20220630.186744</t>
  </si>
  <si>
    <t>D20220630.1867983</t>
  </si>
  <si>
    <t>D20220630.1872941</t>
  </si>
  <si>
    <t>D20220630.1872996</t>
  </si>
  <si>
    <t>D20220630.187648</t>
  </si>
  <si>
    <t>D20220630.1879016</t>
  </si>
  <si>
    <t>D20220630.187947</t>
  </si>
  <si>
    <t>D20220630.188056</t>
  </si>
  <si>
    <t>D20220630.188177</t>
  </si>
  <si>
    <t>D20220630.18827</t>
  </si>
  <si>
    <t>D20220630.1883321</t>
  </si>
  <si>
    <t>D20220630.18836</t>
  </si>
  <si>
    <t>D20220630.188430</t>
  </si>
  <si>
    <t>D20220630.188449</t>
  </si>
  <si>
    <t>D20220630.18854</t>
  </si>
  <si>
    <t>D20220630.1885932</t>
  </si>
  <si>
    <t>D20220630.188720</t>
  </si>
  <si>
    <t>D20220630.188739</t>
  </si>
  <si>
    <t>D20220630.188917</t>
  </si>
  <si>
    <t>D20220630.1890525</t>
  </si>
  <si>
    <t>D20220630.189129</t>
  </si>
  <si>
    <t>D20220630.1892154</t>
  </si>
  <si>
    <t>D20220630.1893049</t>
  </si>
  <si>
    <t>D20220630.189745</t>
  </si>
  <si>
    <t>D20220630.189950</t>
  </si>
  <si>
    <t>D20220630.190563</t>
  </si>
  <si>
    <t>D20220630.190648</t>
  </si>
  <si>
    <t>D20220630.190947</t>
  </si>
  <si>
    <t>D20220630.190956</t>
  </si>
  <si>
    <t>D20220630.191355</t>
  </si>
  <si>
    <t>D20220630.1914421</t>
  </si>
  <si>
    <t>D20220630.1917301</t>
  </si>
  <si>
    <t>D20220630.1918344</t>
  </si>
  <si>
    <t>D20220630.191935</t>
  </si>
  <si>
    <t>D20220630.192147</t>
  </si>
  <si>
    <t>D20220630.192558</t>
  </si>
  <si>
    <t>D20220630.192651</t>
  </si>
  <si>
    <t>D20220630.192857</t>
  </si>
  <si>
    <t>D20220630.1929247</t>
  </si>
  <si>
    <t>D20220630.193162</t>
  </si>
  <si>
    <t>D20220630.193247</t>
  </si>
  <si>
    <t>D20220630.193537</t>
  </si>
  <si>
    <t>D20220630.19356</t>
  </si>
  <si>
    <t>D20220630.193649</t>
  </si>
  <si>
    <t>D20220630.193809</t>
  </si>
  <si>
    <t>D20220630.1940747</t>
  </si>
  <si>
    <t>D20220630.194440</t>
  </si>
  <si>
    <t>D20220630.1945247</t>
  </si>
  <si>
    <t>D20220630.194570</t>
  </si>
  <si>
    <t>D20220630.194936</t>
  </si>
  <si>
    <t>D20220630.195111</t>
  </si>
  <si>
    <t>D20220630.195157</t>
  </si>
  <si>
    <t>D20220630.195456</t>
  </si>
  <si>
    <t>D20220630.196752</t>
  </si>
  <si>
    <t>D20220630.196800</t>
  </si>
  <si>
    <t>D20220630.197142</t>
  </si>
  <si>
    <t>D20220630.197254</t>
  </si>
  <si>
    <t>D20220630.197302</t>
  </si>
  <si>
    <t>D20220630.197478</t>
  </si>
  <si>
    <t>D20220630.197759</t>
  </si>
  <si>
    <t>D20220630.198073</t>
  </si>
  <si>
    <t>D20220630.198149</t>
  </si>
  <si>
    <t>D20220630.198251</t>
  </si>
  <si>
    <t>D20220630.198961</t>
  </si>
  <si>
    <t>D20220630.199137</t>
  </si>
  <si>
    <t>D20220630.199351</t>
  </si>
  <si>
    <t>D20220630.19936</t>
  </si>
  <si>
    <t>D20220630.199436</t>
  </si>
  <si>
    <t>D20220630.199463</t>
  </si>
  <si>
    <t>D20220630.19972</t>
  </si>
  <si>
    <t>D20220630.200042</t>
  </si>
  <si>
    <t>D20220630.2002222</t>
  </si>
  <si>
    <t>D20220630.200378</t>
  </si>
  <si>
    <t>D20220630.200435</t>
  </si>
  <si>
    <t>D20220630.20053</t>
  </si>
  <si>
    <t>D20220630.2006024</t>
  </si>
  <si>
    <t>D20220630.2007991</t>
  </si>
  <si>
    <t>D20220630.2009605</t>
  </si>
  <si>
    <t>D20220630.2010722</t>
  </si>
  <si>
    <t>D20220630.201254</t>
  </si>
  <si>
    <t>D20220630.201834</t>
  </si>
  <si>
    <t>D20220630.202514</t>
  </si>
  <si>
    <t>D20220630.202541</t>
  </si>
  <si>
    <t>D20220630.202907</t>
  </si>
  <si>
    <t>D20220630.203043</t>
  </si>
  <si>
    <t>D20220630.203052</t>
  </si>
  <si>
    <t>D20220630.203575</t>
  </si>
  <si>
    <t>D20220630.2037185</t>
  </si>
  <si>
    <t>D20220630.204004</t>
  </si>
  <si>
    <t>D20220630.204077</t>
  </si>
  <si>
    <t>D20220630.204237</t>
  </si>
  <si>
    <t>D20220630.2044811</t>
  </si>
  <si>
    <t>D20220630.2044820</t>
  </si>
  <si>
    <t>D20220630.204826</t>
  </si>
  <si>
    <t>D20220630.2051127</t>
  </si>
  <si>
    <t>D20220630.205243</t>
  </si>
  <si>
    <t>D20220630.205346</t>
  </si>
  <si>
    <t>D20220630.205458</t>
  </si>
  <si>
    <t>D20220630.205542</t>
  </si>
  <si>
    <t>D20220630.2059990</t>
  </si>
  <si>
    <t>D20220630.206156</t>
  </si>
  <si>
    <t>D20220630.206174</t>
  </si>
  <si>
    <t>D20220630.20633</t>
  </si>
  <si>
    <t>D20220630.206473</t>
  </si>
  <si>
    <t>D20220630.206772</t>
  </si>
  <si>
    <t>D20220630.2068107</t>
  </si>
  <si>
    <t>D20220630.206950</t>
  </si>
  <si>
    <t>D20220630.207041</t>
  </si>
  <si>
    <t>D20220630.207050</t>
  </si>
  <si>
    <t>D20220630.207452</t>
  </si>
  <si>
    <t>D20220630.207470</t>
  </si>
  <si>
    <t>D20220630.207555</t>
  </si>
  <si>
    <t>D20220630.2078290</t>
  </si>
  <si>
    <t>D20220630.207845</t>
  </si>
  <si>
    <t>D20220630.207872</t>
  </si>
  <si>
    <t>D20220630.208057</t>
  </si>
  <si>
    <t>D20220630.208244</t>
  </si>
  <si>
    <t>D20220630.208347</t>
  </si>
  <si>
    <t>D20220630.208440</t>
  </si>
  <si>
    <t>D20220630.208459</t>
  </si>
  <si>
    <t>D20220630.20857</t>
  </si>
  <si>
    <t>D20220630.208570</t>
  </si>
  <si>
    <t>D20220630.208655</t>
  </si>
  <si>
    <t>D20220630.208972</t>
  </si>
  <si>
    <t>D20220630.209148</t>
  </si>
  <si>
    <t>D20220630.209362</t>
  </si>
  <si>
    <t>D20220630.209559</t>
  </si>
  <si>
    <t>D20220630.209858</t>
  </si>
  <si>
    <t>D20220630.210238</t>
  </si>
  <si>
    <t>D20220630.210256</t>
  </si>
  <si>
    <t>D20220630.210434</t>
  </si>
  <si>
    <t>D20220630.2107181</t>
  </si>
  <si>
    <t>D20220630.2107341</t>
  </si>
  <si>
    <t>D20220630.210779</t>
  </si>
  <si>
    <t>D20220630.211114</t>
  </si>
  <si>
    <t>D20220630.211271</t>
  </si>
  <si>
    <t>D20220630.211338</t>
  </si>
  <si>
    <t>D20220630.211851</t>
  </si>
  <si>
    <t>D20220630.2119773</t>
  </si>
  <si>
    <t>D20220630.212018</t>
  </si>
  <si>
    <t>D20220630.2121196</t>
  </si>
  <si>
    <t>D20220630.2122997</t>
  </si>
  <si>
    <t>D20220630.212335</t>
  </si>
  <si>
    <t>D20220630.212344</t>
  </si>
  <si>
    <t>D20220630.2123930</t>
  </si>
  <si>
    <t>D20220630.212465</t>
  </si>
  <si>
    <t>D20220630.212522</t>
  </si>
  <si>
    <t>D20220630.21256</t>
  </si>
  <si>
    <t>D20220630.212577</t>
  </si>
  <si>
    <t>D20220630.2132594</t>
  </si>
  <si>
    <t>D20220630.2132941</t>
  </si>
  <si>
    <t>D20220630.213471</t>
  </si>
  <si>
    <t>D20220630.213538</t>
  </si>
  <si>
    <t>D20220630.21359</t>
  </si>
  <si>
    <t>D20220630.213912</t>
  </si>
  <si>
    <t>D20220630.213958</t>
  </si>
  <si>
    <t>D20220630.2140348</t>
  </si>
  <si>
    <t>D20220630.214106</t>
  </si>
  <si>
    <t>D20220630.2142155</t>
  </si>
  <si>
    <t>D20220630.214414</t>
  </si>
  <si>
    <t>D20220630.214722</t>
  </si>
  <si>
    <t>D20220630.214807</t>
  </si>
  <si>
    <t>D20220630.214843</t>
  </si>
  <si>
    <t>D20220630.215345</t>
  </si>
  <si>
    <t>D20220630.215354</t>
  </si>
  <si>
    <t>D20220630.215653</t>
  </si>
  <si>
    <t>D20220630.215662</t>
  </si>
  <si>
    <t>D20220630.215710</t>
  </si>
  <si>
    <t>D20220630.2161</t>
  </si>
  <si>
    <t>D20220630.216164</t>
  </si>
  <si>
    <t>D20220630.216230</t>
  </si>
  <si>
    <t>D20220630.2163477</t>
  </si>
  <si>
    <t>D20220630.2164111</t>
  </si>
  <si>
    <t>D20220630.21658</t>
  </si>
  <si>
    <t>D20220630.216922</t>
  </si>
  <si>
    <t>D20220630.217059</t>
  </si>
  <si>
    <t>D20220630.218131</t>
  </si>
  <si>
    <t>D20220630.218261</t>
  </si>
  <si>
    <t>D20220630.2182786</t>
  </si>
  <si>
    <t>D20220630.218850</t>
  </si>
  <si>
    <t>D20220630.218878</t>
  </si>
  <si>
    <t>D20220630.219044</t>
  </si>
  <si>
    <t>D20220630.2193616</t>
  </si>
  <si>
    <t>D20220630.219651</t>
  </si>
  <si>
    <t>D20220630.219679</t>
  </si>
  <si>
    <t>D20220630.220059</t>
  </si>
  <si>
    <t>D20220630.22048</t>
  </si>
  <si>
    <t>D20220630.220527</t>
  </si>
  <si>
    <t>D20220630.220844</t>
  </si>
  <si>
    <t>D20220630.2209553</t>
  </si>
  <si>
    <t>D20220630.220974</t>
  </si>
  <si>
    <t>D20220630.221775</t>
  </si>
  <si>
    <t>D20220630.2218443</t>
  </si>
  <si>
    <t>D20220630.222156</t>
  </si>
  <si>
    <t>D20220630.222446</t>
  </si>
  <si>
    <t>D20220630.222558</t>
  </si>
  <si>
    <t>D20220630.222754</t>
  </si>
  <si>
    <t>D20220630.2232757</t>
  </si>
  <si>
    <t>D20220630.223322</t>
  </si>
  <si>
    <t>D20220630.2233875</t>
  </si>
  <si>
    <t>D20220630.223452</t>
  </si>
  <si>
    <t>D20220630.2236821</t>
  </si>
  <si>
    <t>D20220630.223751</t>
  </si>
  <si>
    <t>D20220630.223845</t>
  </si>
  <si>
    <t>D20220630.2239288</t>
  </si>
  <si>
    <t>D20220630.224954</t>
  </si>
  <si>
    <t>D20220630.225054</t>
  </si>
  <si>
    <t>D20220630.225157</t>
  </si>
  <si>
    <t>D20220630.2253891</t>
  </si>
  <si>
    <t>D20220630.22543</t>
  </si>
  <si>
    <t>D20220630.22552</t>
  </si>
  <si>
    <t>D20220630.225559</t>
  </si>
  <si>
    <t>D20220630.225942</t>
  </si>
  <si>
    <t>D20220630.2262718</t>
  </si>
  <si>
    <t>D20220630.2265456</t>
  </si>
  <si>
    <t>D20220630.226949</t>
  </si>
  <si>
    <t>D20220630.227151</t>
  </si>
  <si>
    <t>D20220630.22730</t>
  </si>
  <si>
    <t>D20220630.227357</t>
  </si>
  <si>
    <t>D20220630.227656</t>
  </si>
  <si>
    <t>D20220630.227777</t>
  </si>
  <si>
    <t>D20220630.228000</t>
  </si>
  <si>
    <t>D20220630.228158</t>
  </si>
  <si>
    <t>D20220630.228279</t>
  </si>
  <si>
    <t>D20220630.228345</t>
  </si>
  <si>
    <t>D20220630.229070</t>
  </si>
  <si>
    <t>D20220630.229173</t>
  </si>
  <si>
    <t>D20220630.229342</t>
  </si>
  <si>
    <t>D20220630.229454</t>
  </si>
  <si>
    <t>D20220630.2297998</t>
  </si>
  <si>
    <t>D20220630.229801</t>
  </si>
  <si>
    <t>D20220630.2298995</t>
  </si>
  <si>
    <t>D20220630.229913</t>
  </si>
  <si>
    <t>D20220630.230423</t>
  </si>
  <si>
    <t>D20220630.2304636</t>
  </si>
  <si>
    <t>D20220630.2305969</t>
  </si>
  <si>
    <t>D20220630.230610</t>
  </si>
  <si>
    <t>D20220630.230759</t>
  </si>
  <si>
    <t>D20220630.231279</t>
  </si>
  <si>
    <t>D20220630.2316714</t>
  </si>
  <si>
    <t>D20220630.2317672</t>
  </si>
  <si>
    <t>D20220630.2325882</t>
  </si>
  <si>
    <t>D20220630.2328137</t>
  </si>
  <si>
    <t>D20220630.2328285</t>
  </si>
  <si>
    <t>D20220630.232847</t>
  </si>
  <si>
    <t>D20220630.232856</t>
  </si>
  <si>
    <t>D20220630.2329200</t>
  </si>
  <si>
    <t>D20220630.233031</t>
  </si>
  <si>
    <t>D20220630.233246</t>
  </si>
  <si>
    <t>D20220630.2332910</t>
  </si>
  <si>
    <t>D20220630.2333140</t>
  </si>
  <si>
    <t>D20220630.233358</t>
  </si>
  <si>
    <t>D20220630.233442</t>
  </si>
  <si>
    <t>D20220630.233527</t>
  </si>
  <si>
    <t>D20220630.233554</t>
  </si>
  <si>
    <t>D20220630.2337335</t>
  </si>
  <si>
    <t>D20220630.2339599</t>
  </si>
  <si>
    <t>D20220630.2339795</t>
  </si>
  <si>
    <t>D20220630.2339900</t>
  </si>
  <si>
    <t>D20220630.2343167</t>
  </si>
  <si>
    <t>D20220630.234355</t>
  </si>
  <si>
    <t>D20220630.2344753</t>
  </si>
  <si>
    <t>D20220630.234506</t>
  </si>
  <si>
    <t>D20220630.23456</t>
  </si>
  <si>
    <t>D20220630.234739</t>
  </si>
  <si>
    <t>D20220630.234841</t>
  </si>
  <si>
    <t>D20220630.2349459</t>
  </si>
  <si>
    <t>D20220630.23504</t>
  </si>
  <si>
    <t>D20220630.235174</t>
  </si>
  <si>
    <t>D20220630.235231</t>
  </si>
  <si>
    <t>D20220630.235316</t>
  </si>
  <si>
    <t>D20220630.2353595</t>
  </si>
  <si>
    <t>D20220630.2354323</t>
  </si>
  <si>
    <t>D20220630.2354387</t>
  </si>
  <si>
    <t>D20220630.235446</t>
  </si>
  <si>
    <t>D20220630.2354985</t>
  </si>
  <si>
    <t>D20220630.235530</t>
  </si>
  <si>
    <t>D20220630.235558</t>
  </si>
  <si>
    <t>D20220630.2356091</t>
  </si>
  <si>
    <t>D20220630.2358769</t>
  </si>
  <si>
    <t>D20220630.235950</t>
  </si>
  <si>
    <t>D20220630.236153</t>
  </si>
  <si>
    <t>D20220630.2362458</t>
  </si>
  <si>
    <t>D20220630.236256</t>
  </si>
  <si>
    <t>D20220630.23643</t>
  </si>
  <si>
    <t>D20220630.236603</t>
  </si>
  <si>
    <t>D20220630.236706</t>
  </si>
  <si>
    <t>D20220630.236957</t>
  </si>
  <si>
    <t>D20220630.237066</t>
  </si>
  <si>
    <t>D20220630.2371816</t>
  </si>
  <si>
    <t>D20220630.2372774</t>
  </si>
  <si>
    <t>D20220630.23755</t>
  </si>
  <si>
    <t>D20220630.237619</t>
  </si>
  <si>
    <t>D20220630.237954</t>
  </si>
  <si>
    <t>D20220630.238139</t>
  </si>
  <si>
    <t>D20220630.238250</t>
  </si>
  <si>
    <t>D20220630.2385514</t>
  </si>
  <si>
    <t>D20220630.238737</t>
  </si>
  <si>
    <t>D20220630.2390929</t>
  </si>
  <si>
    <t>D20220630.2391588</t>
  </si>
  <si>
    <t>D20220630.239556</t>
  </si>
  <si>
    <t>D20220630.239613</t>
  </si>
  <si>
    <t>D20220630.239659</t>
  </si>
  <si>
    <t>D20220630.2396592</t>
  </si>
  <si>
    <t>D20220630.2396604</t>
  </si>
  <si>
    <t>D20220630.2398701</t>
  </si>
  <si>
    <t>D20220630.24006</t>
  </si>
  <si>
    <t>D20220630.240954</t>
  </si>
  <si>
    <t>D20220630.241009</t>
  </si>
  <si>
    <t>D20220630.241157</t>
  </si>
  <si>
    <t>D20220630.241559</t>
  </si>
  <si>
    <t>D20220630.241607</t>
  </si>
  <si>
    <t>D20220630.242</t>
  </si>
  <si>
    <t>D20220630.242257</t>
  </si>
  <si>
    <t>D20220630.242444</t>
  </si>
  <si>
    <t>D20220630.242949</t>
  </si>
  <si>
    <t>D20220630.242958</t>
  </si>
  <si>
    <t>D20220630.242976</t>
  </si>
  <si>
    <t>D20220630.243375</t>
  </si>
  <si>
    <t>D20220630.2434113</t>
  </si>
  <si>
    <t>D20220630.243414</t>
  </si>
  <si>
    <t>D20220630.24378</t>
  </si>
  <si>
    <t>D20220630.243955</t>
  </si>
  <si>
    <t>D20220630.244037</t>
  </si>
  <si>
    <t>D20220630.244149</t>
  </si>
  <si>
    <t>D20220630.244158</t>
  </si>
  <si>
    <t>D20220630.244251</t>
  </si>
  <si>
    <t>D20220630.245016</t>
  </si>
  <si>
    <t>D20220630.2451240</t>
  </si>
  <si>
    <t>D20220630.245276</t>
  </si>
  <si>
    <t>D20220630.245351</t>
  </si>
  <si>
    <t>D20220630.245557</t>
  </si>
  <si>
    <t>D20220630.246022</t>
  </si>
  <si>
    <t>D20220630.246134</t>
  </si>
  <si>
    <t>D20220630.246451</t>
  </si>
  <si>
    <t>D20220630.2465881</t>
  </si>
  <si>
    <t>D20220630.24659</t>
  </si>
  <si>
    <t>D20220630.246657</t>
  </si>
  <si>
    <t>D20220630.24668</t>
  </si>
  <si>
    <t>D20220630.2467670</t>
  </si>
  <si>
    <t>D20220630.246947</t>
  </si>
  <si>
    <t>D20220630.246956</t>
  </si>
  <si>
    <t>D20220630.2471239</t>
  </si>
  <si>
    <t>D20220630.247140</t>
  </si>
  <si>
    <t>D20220630.247355</t>
  </si>
  <si>
    <t>D20220630.247476</t>
  </si>
  <si>
    <t>D20220630.247551</t>
  </si>
  <si>
    <t>D20220630.247908</t>
  </si>
  <si>
    <t>D20220630.248240</t>
  </si>
  <si>
    <t>D20220630.2482824</t>
  </si>
  <si>
    <t>D20220630.2483120</t>
  </si>
  <si>
    <t>D20220630.2483438</t>
  </si>
  <si>
    <t>D20220630.248352</t>
  </si>
  <si>
    <t>D20220630.248455</t>
  </si>
  <si>
    <t>D20220630.248633</t>
  </si>
  <si>
    <t>D20220630.248745</t>
  </si>
  <si>
    <t>D20220630.2489805</t>
  </si>
  <si>
    <t>D20220630.2490285</t>
  </si>
  <si>
    <t>D20220630.249416</t>
  </si>
  <si>
    <t>D20220630.24949</t>
  </si>
  <si>
    <t>D20220630.249612</t>
  </si>
  <si>
    <t>D20220630.249658</t>
  </si>
  <si>
    <t>D20220630.2497181</t>
  </si>
  <si>
    <t>D20220630.2502656</t>
  </si>
  <si>
    <t>D20220630.2502825</t>
  </si>
  <si>
    <t>D20220630.250430</t>
  </si>
  <si>
    <t>D20220630.250476</t>
  </si>
  <si>
    <t>D20220630.2505424</t>
  </si>
  <si>
    <t>D20220630.2505451</t>
  </si>
  <si>
    <t>D20220630.2505460</t>
  </si>
  <si>
    <t>D20220630.250850</t>
  </si>
  <si>
    <t>D20220630.2508751</t>
  </si>
  <si>
    <t>D20220630.2512347</t>
  </si>
  <si>
    <t>D20220630.251352</t>
  </si>
  <si>
    <t>D20220630.2515320</t>
  </si>
  <si>
    <t>D20220630.251558</t>
  </si>
  <si>
    <t>D20220630.251745</t>
  </si>
  <si>
    <t>D20220630.251978</t>
  </si>
  <si>
    <t>D20220630.252041</t>
  </si>
  <si>
    <t>D20220630.252452</t>
  </si>
  <si>
    <t>D20220630.252658</t>
  </si>
  <si>
    <t>D20220630.2529176</t>
  </si>
  <si>
    <t>D20220630.2531562</t>
  </si>
  <si>
    <t>D20220630.2531991</t>
  </si>
  <si>
    <t>D20220630.2533043</t>
  </si>
  <si>
    <t>D20220630.2533119</t>
  </si>
  <si>
    <t>D20220630.253356</t>
  </si>
  <si>
    <t>D20220630.253468</t>
  </si>
  <si>
    <t>D20220630.25357</t>
  </si>
  <si>
    <t>D20220630.253646</t>
  </si>
  <si>
    <t>D20220630.2536633</t>
  </si>
  <si>
    <t>D20220630.253730</t>
  </si>
  <si>
    <t>D20220630.253776</t>
  </si>
  <si>
    <t>D20220630.2539960</t>
  </si>
  <si>
    <t>D20220630.254317</t>
  </si>
  <si>
    <t>D20220630.254504</t>
  </si>
  <si>
    <t>D20220630.254849</t>
  </si>
  <si>
    <t>D20220630.255350</t>
  </si>
  <si>
    <t>D20220630.255547</t>
  </si>
  <si>
    <t>D20220630.255556</t>
  </si>
  <si>
    <t>D20220630.255574</t>
  </si>
  <si>
    <t>D20220630.255659</t>
  </si>
  <si>
    <t>D20220630.256058</t>
  </si>
  <si>
    <t>D20220630.256076</t>
  </si>
  <si>
    <t>D20220630.256179</t>
  </si>
  <si>
    <t>D20220630.2562137</t>
  </si>
  <si>
    <t>D20220630.2562164</t>
  </si>
  <si>
    <t>D20220630.25647</t>
  </si>
  <si>
    <t>D20220630.256553</t>
  </si>
  <si>
    <t>D20220630.2567123</t>
  </si>
  <si>
    <t>D20220630.2568063</t>
  </si>
  <si>
    <t>D20220630.257233</t>
  </si>
  <si>
    <t>D20220630.257345</t>
  </si>
  <si>
    <t>D20220630.257578</t>
  </si>
  <si>
    <t>D20220630.2576134</t>
  </si>
  <si>
    <t>D20220630.257653</t>
  </si>
  <si>
    <t>D20220630.257756</t>
  </si>
  <si>
    <t>D20220630.2577739</t>
  </si>
  <si>
    <t>D20220630.2580243</t>
  </si>
  <si>
    <t>D20220630.258146</t>
  </si>
  <si>
    <t>D20220630.258306</t>
  </si>
  <si>
    <t>D20220630.258379</t>
  </si>
  <si>
    <t>D20220630.258445</t>
  </si>
  <si>
    <t>D20220630.258539</t>
  </si>
  <si>
    <t>D20220630.258771</t>
  </si>
  <si>
    <t>D20220630.2587916</t>
  </si>
  <si>
    <t>D20220630.258874</t>
  </si>
  <si>
    <t>D20220630.259059</t>
  </si>
  <si>
    <t>D20220630.259330</t>
  </si>
  <si>
    <t>D20220630.2594240</t>
  </si>
  <si>
    <t>D20220630.2594419</t>
  </si>
  <si>
    <t>D20220630.259442</t>
  </si>
  <si>
    <t>D20220630.2596646</t>
  </si>
  <si>
    <t>D20220630.2597223</t>
  </si>
  <si>
    <t>D20220630.2597232</t>
  </si>
  <si>
    <t>HIGHTOWER TRUST COMPANY, NATIONAL ASSOCIATION, THE</t>
  </si>
  <si>
    <t>D20220630.2598396</t>
  </si>
  <si>
    <t>D20220630.259956</t>
  </si>
  <si>
    <t>D20220630.2600039</t>
  </si>
  <si>
    <t>D20220630.260055</t>
  </si>
  <si>
    <t>D20220630.2602828</t>
  </si>
  <si>
    <t>D20220630.2605566</t>
  </si>
  <si>
    <t>D20220630.2607412</t>
  </si>
  <si>
    <t>D20220630.260831</t>
  </si>
  <si>
    <t>D20220630.2608754</t>
  </si>
  <si>
    <t>D20220630.2610784</t>
  </si>
  <si>
    <t>D20220630.261146</t>
  </si>
  <si>
    <t>D20220630.261360</t>
  </si>
  <si>
    <t>D20220630.2614344</t>
  </si>
  <si>
    <t>D20220630.2615190</t>
  </si>
  <si>
    <t>D20220630.2615220</t>
  </si>
  <si>
    <t>D20220630.2618780</t>
  </si>
  <si>
    <t>D20220630.261940</t>
  </si>
  <si>
    <t>D20220630.2619714</t>
  </si>
  <si>
    <t>D20220630.262059</t>
  </si>
  <si>
    <t>D20220630.2621285</t>
  </si>
  <si>
    <t>D20220630.2621940</t>
  </si>
  <si>
    <t>D20220630.262237</t>
  </si>
  <si>
    <t>D20220630.262358</t>
  </si>
  <si>
    <t>D20220630.2624400</t>
  </si>
  <si>
    <t>D20220630.2625724</t>
  </si>
  <si>
    <t>D20220630.262741</t>
  </si>
  <si>
    <t>D20220630.262844</t>
  </si>
  <si>
    <t>D20220630.262956</t>
  </si>
  <si>
    <t>D20220630.2631172</t>
  </si>
  <si>
    <t>D20220630.2631846</t>
  </si>
  <si>
    <t>D20220630.263243</t>
  </si>
  <si>
    <t>D20220630.2634191</t>
  </si>
  <si>
    <t>D20220630.2634351</t>
  </si>
  <si>
    <t>D20220630.263627</t>
  </si>
  <si>
    <t>D20220630.2641827</t>
  </si>
  <si>
    <t>D20220630.2642598</t>
  </si>
  <si>
    <t>D20220630.2643595</t>
  </si>
  <si>
    <t>D20220630.264455</t>
  </si>
  <si>
    <t>D20220630.26457</t>
  </si>
  <si>
    <t>D20220630.264772</t>
  </si>
  <si>
    <t>D20220630.2649122</t>
  </si>
  <si>
    <t>D20220630.2649177</t>
  </si>
  <si>
    <t>D20220630.2651899</t>
  </si>
  <si>
    <t>D20220630.2652092</t>
  </si>
  <si>
    <t>D20220630.265340</t>
  </si>
  <si>
    <t>D20220630.265407</t>
  </si>
  <si>
    <t>D20220630.265452</t>
  </si>
  <si>
    <t>D20220630.2654911</t>
  </si>
  <si>
    <t>D20220630.265676</t>
  </si>
  <si>
    <t>D20220630.266066</t>
  </si>
  <si>
    <t>D20220630.2661861</t>
  </si>
  <si>
    <t>D20220630.266244</t>
  </si>
  <si>
    <t>D20220630.266253</t>
  </si>
  <si>
    <t>D20220630.2666400</t>
  </si>
  <si>
    <t>D20220630.266655</t>
  </si>
  <si>
    <t>D20220630.2667920</t>
  </si>
  <si>
    <t>D20220630.2667939</t>
  </si>
  <si>
    <t>D20220630.2667957</t>
  </si>
  <si>
    <t>D20220630.266851</t>
  </si>
  <si>
    <t>D20220630.2668598</t>
  </si>
  <si>
    <t>D20220630.266945</t>
  </si>
  <si>
    <t>D20220630.26765</t>
  </si>
  <si>
    <t>D20220630.267652</t>
  </si>
  <si>
    <t>D20220630.268006</t>
  </si>
  <si>
    <t>D20220630.268136</t>
  </si>
  <si>
    <t>D20220630.2684552</t>
  </si>
  <si>
    <t>D20220630.2686211</t>
  </si>
  <si>
    <t>D20220630.268677</t>
  </si>
  <si>
    <t>D20220630.2687133</t>
  </si>
  <si>
    <t>D20220630.2687487</t>
  </si>
  <si>
    <t>D20220630.268828</t>
  </si>
  <si>
    <t>D20220630.268976</t>
  </si>
  <si>
    <t>D20220630.269049</t>
  </si>
  <si>
    <t>D20220630.269058</t>
  </si>
  <si>
    <t>D20220630.2693264</t>
  </si>
  <si>
    <t>D20220630.2694681</t>
  </si>
  <si>
    <t>D20220630.2694944</t>
  </si>
  <si>
    <t>D20220630.269571</t>
  </si>
  <si>
    <t>D20220630.2696180</t>
  </si>
  <si>
    <t>D20220630.269759</t>
  </si>
  <si>
    <t>D20220630.2697963</t>
  </si>
  <si>
    <t>D20220630.2700984</t>
  </si>
  <si>
    <t>D20220630.270148</t>
  </si>
  <si>
    <t>D20220630.2702764</t>
  </si>
  <si>
    <t>D20220630.270353</t>
  </si>
  <si>
    <t>D20220630.270504</t>
  </si>
  <si>
    <t>D20220630.2705112</t>
  </si>
  <si>
    <t>D20220630.270531</t>
  </si>
  <si>
    <t>D20220630.2705895</t>
  </si>
  <si>
    <t>D20220630.270652</t>
  </si>
  <si>
    <t>D20220630.27070</t>
  </si>
  <si>
    <t>D20220630.2708122</t>
  </si>
  <si>
    <t>D20220630.271136</t>
  </si>
  <si>
    <t>D20220630.271275</t>
  </si>
  <si>
    <t>D20220630.271341</t>
  </si>
  <si>
    <t>D20220630.2713920</t>
  </si>
  <si>
    <t>D20220630.271529</t>
  </si>
  <si>
    <t>D20220630.2716088</t>
  </si>
  <si>
    <t>D20220630.2716828</t>
  </si>
  <si>
    <t>D20220630.2718596</t>
  </si>
  <si>
    <t>D20220630.2719810</t>
  </si>
  <si>
    <t>D20220630.272030</t>
  </si>
  <si>
    <t>D20220630.272058</t>
  </si>
  <si>
    <t>D20220630.272151</t>
  </si>
  <si>
    <t>D20220630.272272</t>
  </si>
  <si>
    <t>D20220630.272302</t>
  </si>
  <si>
    <t>D20220630.2723376</t>
  </si>
  <si>
    <t>D20220630.2724766</t>
  </si>
  <si>
    <t>D20220630.2726050</t>
  </si>
  <si>
    <t>D20220630.2728661</t>
  </si>
  <si>
    <t>D20220630.2729677</t>
  </si>
  <si>
    <t>D20220630.2730431</t>
  </si>
  <si>
    <t>D20220630.2732</t>
  </si>
  <si>
    <t>D20220630.2732565</t>
  </si>
  <si>
    <t>D20220630.2733263</t>
  </si>
  <si>
    <t>D20220630.273336</t>
  </si>
  <si>
    <t>D20220630.2734729</t>
  </si>
  <si>
    <t>D20220630.2735137</t>
  </si>
  <si>
    <t>D20220630.2735146</t>
  </si>
  <si>
    <t>D20220630.273550</t>
  </si>
  <si>
    <t>D20220630.2736219</t>
  </si>
  <si>
    <t>D20220630.2736291</t>
  </si>
  <si>
    <t>D20220630.2736451</t>
  </si>
  <si>
    <t>D20220630.273653</t>
  </si>
  <si>
    <t>D20220630.273662</t>
  </si>
  <si>
    <t>D20220630.2736714</t>
  </si>
  <si>
    <t>D20220630.2737980</t>
  </si>
  <si>
    <t>D20220630.273840</t>
  </si>
  <si>
    <t>D20220630.273859</t>
  </si>
  <si>
    <t>D20220630.274025</t>
  </si>
  <si>
    <t>D20220630.274052</t>
  </si>
  <si>
    <t>D20220630.2743244</t>
  </si>
  <si>
    <t>D20220630.2744782</t>
  </si>
  <si>
    <t>D20220630.2745426</t>
  </si>
  <si>
    <t>D20220630.274548</t>
  </si>
  <si>
    <t>D20220630.2745529</t>
  </si>
  <si>
    <t>D20220630.2746245</t>
  </si>
  <si>
    <t>D20220630.2746263</t>
  </si>
  <si>
    <t>D20220630.2747279</t>
  </si>
  <si>
    <t>D20220630.2747466</t>
  </si>
  <si>
    <t>D20220630.2747587</t>
  </si>
  <si>
    <t>D20220630.274829</t>
  </si>
  <si>
    <t>D20220630.2748502</t>
  </si>
  <si>
    <t>D20220630.274856</t>
  </si>
  <si>
    <t>D20220630.2749059</t>
  </si>
  <si>
    <t>D20220630.2750</t>
  </si>
  <si>
    <t>D20220630.275255</t>
  </si>
  <si>
    <t>D20220630.275358</t>
  </si>
  <si>
    <t>D20220630.2753917</t>
  </si>
  <si>
    <t>D20220630.2754222</t>
  </si>
  <si>
    <t>D20220630.275479</t>
  </si>
  <si>
    <t>D20220630.27548</t>
  </si>
  <si>
    <t>D20220630.275657</t>
  </si>
  <si>
    <t>D20220630.2756730</t>
  </si>
  <si>
    <t>D20220630.2756909</t>
  </si>
  <si>
    <t>D20220630.2757205</t>
  </si>
  <si>
    <t>D20220630.2758613</t>
  </si>
  <si>
    <t>D20220630.2759629</t>
  </si>
  <si>
    <t>D20220630.2760232</t>
  </si>
  <si>
    <t>D20220630.276074</t>
  </si>
  <si>
    <t>D20220630.27614</t>
  </si>
  <si>
    <t>D20220630.276159</t>
  </si>
  <si>
    <t>D20220630.2764212</t>
  </si>
  <si>
    <t>D20220630.276551</t>
  </si>
  <si>
    <t>D20220630.2765602</t>
  </si>
  <si>
    <t>D20220630.276579</t>
  </si>
  <si>
    <t>D20220630.276645</t>
  </si>
  <si>
    <t>D20220630.276654</t>
  </si>
  <si>
    <t>D20220630.276850</t>
  </si>
  <si>
    <t>D20220630.276953</t>
  </si>
  <si>
    <t>D20220630.2769570</t>
  </si>
  <si>
    <t>D20220630.2769954</t>
  </si>
  <si>
    <t>D20220630.2771694</t>
  </si>
  <si>
    <t>D20220630.277240</t>
  </si>
  <si>
    <t>D20220630.277277</t>
  </si>
  <si>
    <t>D20220630.2774707</t>
  </si>
  <si>
    <t>D20220630.2775151</t>
  </si>
  <si>
    <t>D20220630.2775179</t>
  </si>
  <si>
    <t>D20220630.2775692</t>
  </si>
  <si>
    <t>D20220630.277679</t>
  </si>
  <si>
    <t>D20220630.277736</t>
  </si>
  <si>
    <t>D20220630.277820</t>
  </si>
  <si>
    <t>D20220630.278256</t>
  </si>
  <si>
    <t>D20220630.27847</t>
  </si>
  <si>
    <t>D20220630.2785477</t>
  </si>
  <si>
    <t>D20220630.278555</t>
  </si>
  <si>
    <t>D20220630.2785646</t>
  </si>
  <si>
    <t>D20220630.278733</t>
  </si>
  <si>
    <t>D20220630.278751</t>
  </si>
  <si>
    <t>D20220630.2787770</t>
  </si>
  <si>
    <t>D20220630.278818</t>
  </si>
  <si>
    <t>D20220630.2788656</t>
  </si>
  <si>
    <t>D20220630.278872</t>
  </si>
  <si>
    <t>D20220630.279</t>
  </si>
  <si>
    <t>D20220630.279105</t>
  </si>
  <si>
    <t>D20220630.2791085</t>
  </si>
  <si>
    <t>D20220630.2791517</t>
  </si>
  <si>
    <t>D20220630.2793593</t>
  </si>
  <si>
    <t>D20220630.2794732</t>
  </si>
  <si>
    <t>D20220630.2796277</t>
  </si>
  <si>
    <t>D20220630.2797162</t>
  </si>
  <si>
    <t>D20220630.2797210</t>
  </si>
  <si>
    <t>D20220630.2797359</t>
  </si>
  <si>
    <t>D20220630.2797724</t>
  </si>
  <si>
    <t>D20220630.279842</t>
  </si>
  <si>
    <t>D20220630.279954</t>
  </si>
  <si>
    <t>D20220630.2800491</t>
  </si>
  <si>
    <t>D20220630.280110</t>
  </si>
  <si>
    <t>D20220630.28013</t>
  </si>
  <si>
    <t>D20220630.280138</t>
  </si>
  <si>
    <t>D20220630.280352</t>
  </si>
  <si>
    <t>D20220630.2805535</t>
  </si>
  <si>
    <t>D20220630.280558</t>
  </si>
  <si>
    <t>D20220630.2805928</t>
  </si>
  <si>
    <t>D20220630.2806635</t>
  </si>
  <si>
    <t>D20220630.2806840</t>
  </si>
  <si>
    <t>D20220630.2806877</t>
  </si>
  <si>
    <t>D20220630.2807173</t>
  </si>
  <si>
    <t>D20220630.2808602</t>
  </si>
  <si>
    <t>D20220630.2809373</t>
  </si>
  <si>
    <t>D20220630.2811086</t>
  </si>
  <si>
    <t>D20220630.28152</t>
  </si>
  <si>
    <t>D20220630.2815879</t>
  </si>
  <si>
    <t>D20220630.2819167</t>
  </si>
  <si>
    <t>D20220630.2819242</t>
  </si>
  <si>
    <t>D20220630.2820604</t>
  </si>
  <si>
    <t>D20220630.282075</t>
  </si>
  <si>
    <t>D20220630.282226</t>
  </si>
  <si>
    <t>D20220630.2823221</t>
  </si>
  <si>
    <t>D20220630.2826017</t>
  </si>
  <si>
    <t>D20220630.282824</t>
  </si>
  <si>
    <t>D20220630.283157</t>
  </si>
  <si>
    <t>D20220630.2833882</t>
  </si>
  <si>
    <t>D20220630.283438</t>
  </si>
  <si>
    <t>D20220630.2834759</t>
  </si>
  <si>
    <t>D20220630.2835103</t>
  </si>
  <si>
    <t>D20220630.2836306</t>
  </si>
  <si>
    <t>D20220630.283652</t>
  </si>
  <si>
    <t>D20220630.283737</t>
  </si>
  <si>
    <t>D20220630.2838207</t>
  </si>
  <si>
    <t>D20220630.283867</t>
  </si>
  <si>
    <t>D20220630.2839053</t>
  </si>
  <si>
    <t>D20220630.2839790</t>
  </si>
  <si>
    <t>D20220630.284154</t>
  </si>
  <si>
    <t>D20220630.284239</t>
  </si>
  <si>
    <t>D20220630.284556</t>
  </si>
  <si>
    <t>D20220630.2845755</t>
  </si>
  <si>
    <t>D20220630.2845782</t>
  </si>
  <si>
    <t>D20220630.2847085</t>
  </si>
  <si>
    <t>D20220630.2847142</t>
  </si>
  <si>
    <t>D20220630.284752</t>
  </si>
  <si>
    <t>D20220630.2849285</t>
  </si>
  <si>
    <t>D20220630.2849463</t>
  </si>
  <si>
    <t>D20220630.284958</t>
  </si>
  <si>
    <t>D20220630.2849801</t>
  </si>
  <si>
    <t>D20220630.2850722</t>
  </si>
  <si>
    <t>D20220630.2850768</t>
  </si>
  <si>
    <t>D20220630.285151</t>
  </si>
  <si>
    <t>D20220630.285348</t>
  </si>
  <si>
    <t>D20220630.285544</t>
  </si>
  <si>
    <t>D20220630.285553</t>
  </si>
  <si>
    <t>D20220630.2855866</t>
  </si>
  <si>
    <t>D20220630.285740</t>
  </si>
  <si>
    <t>D20220630.2857600</t>
  </si>
  <si>
    <t>D20220630.285777</t>
  </si>
  <si>
    <t>D20220630.2858492</t>
  </si>
  <si>
    <t>D20220630.285852</t>
  </si>
  <si>
    <t>D20220630.2858960</t>
  </si>
  <si>
    <t>D20220630.285928</t>
  </si>
  <si>
    <t>D20220630.2860039</t>
  </si>
  <si>
    <t>D20220630.2860271</t>
  </si>
  <si>
    <t>D20220630.2860459</t>
  </si>
  <si>
    <t>D20220630.2861317</t>
  </si>
  <si>
    <t>D20220630.286251</t>
  </si>
  <si>
    <t>D20220630.2867337</t>
  </si>
  <si>
    <t>D20220630.28675</t>
  </si>
  <si>
    <t>D20220630.286840</t>
  </si>
  <si>
    <t>D20220630.2869162</t>
  </si>
  <si>
    <t>D20220630.287007</t>
  </si>
  <si>
    <t>D20220630.2871099</t>
  </si>
  <si>
    <t>D20220630.2871558</t>
  </si>
  <si>
    <t>D20220630.28732</t>
  </si>
  <si>
    <t>D20220630.287342</t>
  </si>
  <si>
    <t>D20220630.2873598</t>
  </si>
  <si>
    <t>D20220630.2877345</t>
  </si>
  <si>
    <t>D20220630.2877484</t>
  </si>
  <si>
    <t>D20220630.2877831</t>
  </si>
  <si>
    <t>D20220630.2877840</t>
  </si>
  <si>
    <t>D20220630.287922</t>
  </si>
  <si>
    <t>D20220630.287959</t>
  </si>
  <si>
    <t>D20220630.2880019</t>
  </si>
  <si>
    <t>D20220630.2881445</t>
  </si>
  <si>
    <t>D20220630.288152</t>
  </si>
  <si>
    <t>D20220630.2882983</t>
  </si>
  <si>
    <t>D20220630.288376</t>
  </si>
  <si>
    <t>D20220630.2883971</t>
  </si>
  <si>
    <t>D20220630.2887399</t>
  </si>
  <si>
    <t>D20220630.288853</t>
  </si>
  <si>
    <t>D20220630.2889227</t>
  </si>
  <si>
    <t>D20220630.289056</t>
  </si>
  <si>
    <t>D20220630.289225</t>
  </si>
  <si>
    <t>D20220630.289515</t>
  </si>
  <si>
    <t>D20220630.289702</t>
  </si>
  <si>
    <t>D20220630.289739</t>
  </si>
  <si>
    <t>D20220630.289757</t>
  </si>
  <si>
    <t>D20220630.2897633</t>
  </si>
  <si>
    <t>D20220630.2901558</t>
  </si>
  <si>
    <t>D20220630.290249</t>
  </si>
  <si>
    <t>D20220630.2903123</t>
  </si>
  <si>
    <t>D20220630.2905761</t>
  </si>
  <si>
    <t>D20220630.2907019</t>
  </si>
  <si>
    <t>D20220630.2907439</t>
  </si>
  <si>
    <t>D20220630.290838</t>
  </si>
  <si>
    <t>D20220630.290922</t>
  </si>
  <si>
    <t>D20220630.2909330</t>
  </si>
  <si>
    <t>D20220630.291059</t>
  </si>
  <si>
    <t>D20220630.2912750</t>
  </si>
  <si>
    <t>D20220630.291330</t>
  </si>
  <si>
    <t>D20220630.2913702</t>
  </si>
  <si>
    <t>D20220630.291376</t>
  </si>
  <si>
    <t>D20220630.2914268</t>
  </si>
  <si>
    <t>D20220630.2914727</t>
  </si>
  <si>
    <t>D20220630.2915461</t>
  </si>
  <si>
    <t>D20220630.291611</t>
  </si>
  <si>
    <t>D20220630.2916534</t>
  </si>
  <si>
    <t>D20220630.2916963</t>
  </si>
  <si>
    <t>D20220630.2917184</t>
  </si>
  <si>
    <t>D20220630.2917317</t>
  </si>
  <si>
    <t>D20220630.291732</t>
  </si>
  <si>
    <t>D20220630.2919423</t>
  </si>
  <si>
    <t>D20220630.2919898</t>
  </si>
  <si>
    <t>D20220630.2920287</t>
  </si>
  <si>
    <t>D20220630.2920773</t>
  </si>
  <si>
    <t>D20220630.2921211</t>
  </si>
  <si>
    <t>D20220630.2921622</t>
  </si>
  <si>
    <t>D20220630.2921659</t>
  </si>
  <si>
    <t>D20220630.292234</t>
  </si>
  <si>
    <t>D20220630.292467</t>
  </si>
  <si>
    <t>D20220630.2925620</t>
  </si>
  <si>
    <t>D20220630.2925666</t>
  </si>
  <si>
    <t>D20220630.292850</t>
  </si>
  <si>
    <t>D20220630.292908</t>
  </si>
  <si>
    <t>D20220630.2929392</t>
  </si>
  <si>
    <t>D20220630.293053</t>
  </si>
  <si>
    <t>D20220630.293352</t>
  </si>
  <si>
    <t>D20220630.293437</t>
  </si>
  <si>
    <t>D20220630.293651</t>
  </si>
  <si>
    <t>D20220630.293754</t>
  </si>
  <si>
    <t>D20220630.2938198</t>
  </si>
  <si>
    <t>D20220630.2938769</t>
  </si>
  <si>
    <t>D20220630.2939001</t>
  </si>
  <si>
    <t>D20220630.2939391</t>
  </si>
  <si>
    <t>D20220630.294023</t>
  </si>
  <si>
    <t>D20220630.2941068</t>
  </si>
  <si>
    <t>D20220630.2942690</t>
  </si>
  <si>
    <t>D20220630.2943615</t>
  </si>
  <si>
    <t>D20220630.294564</t>
  </si>
  <si>
    <t>D20220630.294751</t>
  </si>
  <si>
    <t>D20220630.2947556</t>
  </si>
  <si>
    <t>D20220630.29476</t>
  </si>
  <si>
    <t>D20220630.294779</t>
  </si>
  <si>
    <t>D20220630.2948058</t>
  </si>
  <si>
    <t>D20220630.294827</t>
  </si>
  <si>
    <t>D20220630.2948423</t>
  </si>
  <si>
    <t>D20220630.2949970</t>
  </si>
  <si>
    <t>D20220630.295011</t>
  </si>
  <si>
    <t>D20220630.295057</t>
  </si>
  <si>
    <t>D20220630.2953418</t>
  </si>
  <si>
    <t>D20220630.2954059</t>
  </si>
  <si>
    <t>D20220630.2954497</t>
  </si>
  <si>
    <t>D20220630.295646</t>
  </si>
  <si>
    <t>D20220630.2958972</t>
  </si>
  <si>
    <t>D20220630.2960555</t>
  </si>
  <si>
    <t>D20220630.2960788</t>
  </si>
  <si>
    <t>D20220630.2963266</t>
  </si>
  <si>
    <t>D20220630.2963275</t>
  </si>
  <si>
    <t>D20220630.29636</t>
  </si>
  <si>
    <t>D20220630.2963864</t>
  </si>
  <si>
    <t>D20220630.296456</t>
  </si>
  <si>
    <t>D20220630.296474</t>
  </si>
  <si>
    <t>D20220630.296559</t>
  </si>
  <si>
    <t>D20220630.296755</t>
  </si>
  <si>
    <t>D20220630.2967796</t>
  </si>
  <si>
    <t>D20220630.296858</t>
  </si>
  <si>
    <t>D20220630.297051</t>
  </si>
  <si>
    <t>D20220630.2970657</t>
  </si>
  <si>
    <t>D20220630.2973041</t>
  </si>
  <si>
    <t>D20220630.2973386</t>
  </si>
  <si>
    <t>D20220630.297631</t>
  </si>
  <si>
    <t>D20220630.297761</t>
  </si>
  <si>
    <t>D20220630.2980209</t>
  </si>
  <si>
    <t>D20220630.298049</t>
  </si>
  <si>
    <t>D20220630.298218</t>
  </si>
  <si>
    <t>D20220630.298245</t>
  </si>
  <si>
    <t>D20220630.2986407</t>
  </si>
  <si>
    <t>D20220630.29878</t>
  </si>
  <si>
    <t>D20220630.2989006</t>
  </si>
  <si>
    <t>D20220630.2992547</t>
  </si>
  <si>
    <t>D20220630.2997216</t>
  </si>
  <si>
    <t>D20220630.2997748</t>
  </si>
  <si>
    <t>D20220630.2998576</t>
  </si>
  <si>
    <t>D20220630.299868</t>
  </si>
  <si>
    <t>D20220630.300009</t>
  </si>
  <si>
    <t>D20220630.300063</t>
  </si>
  <si>
    <t>D20220630.300157</t>
  </si>
  <si>
    <t>D20220630.300353</t>
  </si>
  <si>
    <t>D20220630.300456</t>
  </si>
  <si>
    <t>D20220630.3005097</t>
  </si>
  <si>
    <t>D20220630.30052</t>
  </si>
  <si>
    <t>D20220630.300933</t>
  </si>
  <si>
    <t>D20220630.300942</t>
  </si>
  <si>
    <t>D20220630.300960</t>
  </si>
  <si>
    <t>D20220630.3010363</t>
  </si>
  <si>
    <t>D20220630.301574</t>
  </si>
  <si>
    <t>D20220630.3015939</t>
  </si>
  <si>
    <t>D20220630.3016347</t>
  </si>
  <si>
    <t>D20220630.3017081</t>
  </si>
  <si>
    <t>D20220630.301800</t>
  </si>
  <si>
    <t>D20220630.3019982</t>
  </si>
  <si>
    <t>D20220630.302030</t>
  </si>
  <si>
    <t>D20220630.3020447</t>
  </si>
  <si>
    <t>D20220630.302133</t>
  </si>
  <si>
    <t>D20220630.3022076</t>
  </si>
  <si>
    <t>D20220630.3022610</t>
  </si>
  <si>
    <t>D20220630.302553</t>
  </si>
  <si>
    <t>D20220630.3025929</t>
  </si>
  <si>
    <t>D20220630.302656</t>
  </si>
  <si>
    <t>D20220630.3027763</t>
  </si>
  <si>
    <t>D20220630.3028902</t>
  </si>
  <si>
    <t>D20220630.3029253</t>
  </si>
  <si>
    <t>D20220630.3029589</t>
  </si>
  <si>
    <t>D20220630.3032833</t>
  </si>
  <si>
    <t>D20220630.3034257</t>
  </si>
  <si>
    <t>D20220630.3034695</t>
  </si>
  <si>
    <t>D20220630.303653</t>
  </si>
  <si>
    <t>D20220630.303701</t>
  </si>
  <si>
    <t>D20220630.303747</t>
  </si>
  <si>
    <t>D20220630.303952</t>
  </si>
  <si>
    <t>D20220630.3039636</t>
  </si>
  <si>
    <t>D20220630.3040418</t>
  </si>
  <si>
    <t>D20220630.3041358</t>
  </si>
  <si>
    <t>D20220630.304173</t>
  </si>
  <si>
    <t>D20220630.3042234</t>
  </si>
  <si>
    <t>D20220630.304520</t>
  </si>
  <si>
    <t>D20220630.3045383</t>
  </si>
  <si>
    <t>D20220630.304575</t>
  </si>
  <si>
    <t>D20220630.304762</t>
  </si>
  <si>
    <t>D20220630.3047659</t>
  </si>
  <si>
    <t>D20220630.3048487</t>
  </si>
  <si>
    <t>D20220630.304913</t>
  </si>
  <si>
    <t>D20220630.3049635</t>
  </si>
  <si>
    <t>D20220630.3049729</t>
  </si>
  <si>
    <t>D20220630.30502</t>
  </si>
  <si>
    <t>D20220630.305059</t>
  </si>
  <si>
    <t>D20220630.305077</t>
  </si>
  <si>
    <t>D20220630.305237</t>
  </si>
  <si>
    <t>D20220630.3052813</t>
  </si>
  <si>
    <t>D20220630.305442</t>
  </si>
  <si>
    <t>D20220630.3057818</t>
  </si>
  <si>
    <t>D20220630.306056</t>
  </si>
  <si>
    <t>D20220630.306140</t>
  </si>
  <si>
    <t>D20220630.306159</t>
  </si>
  <si>
    <t>D20220630.306337</t>
  </si>
  <si>
    <t>D20220630.30650</t>
  </si>
  <si>
    <t>D20220630.3066025</t>
  </si>
  <si>
    <t>D20220630.3067929</t>
  </si>
  <si>
    <t>D20220630.3068579</t>
  </si>
  <si>
    <t>D20220630.306908</t>
  </si>
  <si>
    <t>D20220630.3070545</t>
  </si>
  <si>
    <t>D20220630.307062</t>
  </si>
  <si>
    <t>D20220630.307334</t>
  </si>
  <si>
    <t>D20220630.307361</t>
  </si>
  <si>
    <t>D20220630.3075474</t>
  </si>
  <si>
    <t>D20220630.3076220</t>
  </si>
  <si>
    <t>D20220630.3076248</t>
  </si>
  <si>
    <t>D20220630.3076453</t>
  </si>
  <si>
    <t>D20220630.3076604</t>
  </si>
  <si>
    <t>D20220630.307679</t>
  </si>
  <si>
    <t>D20220630.307932</t>
  </si>
  <si>
    <t>D20220630.30810</t>
  </si>
  <si>
    <t>D20220630.308256</t>
  </si>
  <si>
    <t>D20220630.308340</t>
  </si>
  <si>
    <t>D20220630.308836</t>
  </si>
  <si>
    <t>D20220630.3089752</t>
  </si>
  <si>
    <t>D20220630.3090833</t>
  </si>
  <si>
    <t>D20220630.309150</t>
  </si>
  <si>
    <t>D20220630.309655</t>
  </si>
  <si>
    <t>D20220630.309851</t>
  </si>
  <si>
    <t>D20220630.3102893</t>
  </si>
  <si>
    <t>D20220630.3103591</t>
  </si>
  <si>
    <t>D20220630.310754</t>
  </si>
  <si>
    <t>D20220630.3109043</t>
  </si>
  <si>
    <t>D20220630.3109146</t>
  </si>
  <si>
    <t>D20220630.310950</t>
  </si>
  <si>
    <t>D20220630.310978</t>
  </si>
  <si>
    <t>D20220630.3110197</t>
  </si>
  <si>
    <t>D20220630.311050</t>
  </si>
  <si>
    <t>D20220630.311144</t>
  </si>
  <si>
    <t>D20220630.311256</t>
  </si>
  <si>
    <t>D20220630.311265</t>
  </si>
  <si>
    <t>D20220630.31134</t>
  </si>
  <si>
    <t>D20220630.311603</t>
  </si>
  <si>
    <t>D20220630.3116519</t>
  </si>
  <si>
    <t>D20220630.311658</t>
  </si>
  <si>
    <t>D20220630.311845</t>
  </si>
  <si>
    <t>D20220630.311939</t>
  </si>
  <si>
    <t>D20220630.3120646</t>
  </si>
  <si>
    <t>D20220630.3120897</t>
  </si>
  <si>
    <t>D20220630.312244</t>
  </si>
  <si>
    <t>D20220630.3122994</t>
  </si>
  <si>
    <t>D20220630.312356</t>
  </si>
  <si>
    <t>D20220630.3125315</t>
  </si>
  <si>
    <t>D20220630.31255</t>
  </si>
  <si>
    <t>D20220630.3125557</t>
  </si>
  <si>
    <t>D20220630.3128923</t>
  </si>
  <si>
    <t>D20220630.313009</t>
  </si>
  <si>
    <t>D20220630.3131400</t>
  </si>
  <si>
    <t>D20220630.313157</t>
  </si>
  <si>
    <t>D20220630.313223</t>
  </si>
  <si>
    <t>D20220630.3134399</t>
  </si>
  <si>
    <t>D20220630.3134698</t>
  </si>
  <si>
    <t>D20220630.313577</t>
  </si>
  <si>
    <t>D20220630.3138146</t>
  </si>
  <si>
    <t>D20220630.3139321</t>
  </si>
  <si>
    <t>D20220630.3140822</t>
  </si>
  <si>
    <t>D20220630.3141726</t>
  </si>
  <si>
    <t>D20220630.314257</t>
  </si>
  <si>
    <t>D20220630.314444</t>
  </si>
  <si>
    <t>D20220630.3145797</t>
  </si>
  <si>
    <t>D20220630.3146150</t>
  </si>
  <si>
    <t>D20220630.3148613</t>
  </si>
  <si>
    <t>D20220630.3150205</t>
  </si>
  <si>
    <t>D20220630.3150447</t>
  </si>
  <si>
    <t>D20220630.3151417</t>
  </si>
  <si>
    <t>D20220630.3153233</t>
  </si>
  <si>
    <t>D20220630.3153297</t>
  </si>
  <si>
    <t>D20220630.3154780</t>
  </si>
  <si>
    <t>D20220630.315656</t>
  </si>
  <si>
    <t>D20220630.3158546</t>
  </si>
  <si>
    <t>D20220630.3160978</t>
  </si>
  <si>
    <t>D20220630.3165357</t>
  </si>
  <si>
    <t>D20220630.31657</t>
  </si>
  <si>
    <t>D20220630.3166699</t>
  </si>
  <si>
    <t>D20220630.316840</t>
  </si>
  <si>
    <t>D20220630.316859</t>
  </si>
  <si>
    <t>D20220630.316934</t>
  </si>
  <si>
    <t>D20220630.317258</t>
  </si>
  <si>
    <t>D20220630.317342</t>
  </si>
  <si>
    <t>D20220630.317379</t>
  </si>
  <si>
    <t>D20220630.3174920</t>
  </si>
  <si>
    <t>D20220630.317650</t>
  </si>
  <si>
    <t>D20220630.3180136</t>
  </si>
  <si>
    <t>D20220630.31826</t>
  </si>
  <si>
    <t>D20220630.31835</t>
  </si>
  <si>
    <t>D20220630.3184228</t>
  </si>
  <si>
    <t>D20220630.3185579</t>
  </si>
  <si>
    <t>D20220630.3185896</t>
  </si>
  <si>
    <t>D20220630.318639</t>
  </si>
  <si>
    <t>D20220630.3187612</t>
  </si>
  <si>
    <t>D20220630.3187630</t>
  </si>
  <si>
    <t>D20220630.3189063</t>
  </si>
  <si>
    <t>D20220630.318974</t>
  </si>
  <si>
    <t>D20220630.319047</t>
  </si>
  <si>
    <t>D20220630.319458</t>
  </si>
  <si>
    <t>D20220630.3194692</t>
  </si>
  <si>
    <t>D20220630.319551</t>
  </si>
  <si>
    <t>D20220630.3199811</t>
  </si>
  <si>
    <t>D20220630.320034</t>
  </si>
  <si>
    <t>D20220630.320052</t>
  </si>
  <si>
    <t>D20220630.320070</t>
  </si>
  <si>
    <t>D20220630.320119</t>
  </si>
  <si>
    <t>D20220630.3202702</t>
  </si>
  <si>
    <t>D20220630.321152</t>
  </si>
  <si>
    <t>D20220630.3211937</t>
  </si>
  <si>
    <t>D20220630.3212149</t>
  </si>
  <si>
    <t>D20220630.3212402</t>
  </si>
  <si>
    <t>D20220630.321255</t>
  </si>
  <si>
    <t>D20220630.321273</t>
  </si>
  <si>
    <t>D20220630.321330</t>
  </si>
  <si>
    <t>D20220630.3213333</t>
  </si>
  <si>
    <t>D20220630.3213735</t>
  </si>
  <si>
    <t>D20220630.3214059</t>
  </si>
  <si>
    <t>D20220630.3216017</t>
  </si>
  <si>
    <t>D20220630.3216316</t>
  </si>
  <si>
    <t>D20220630.3217331</t>
  </si>
  <si>
    <t>D20220630.3217957</t>
  </si>
  <si>
    <t>D20220630.3219269</t>
  </si>
  <si>
    <t>D20220630.321947</t>
  </si>
  <si>
    <t>D20220630.3220863</t>
  </si>
  <si>
    <t>D20220630.3221468</t>
  </si>
  <si>
    <t>D20220630.3223305</t>
  </si>
  <si>
    <t>D20220630.32234</t>
  </si>
  <si>
    <t>D20220630.3223408</t>
  </si>
  <si>
    <t>D20220630.3223417</t>
  </si>
  <si>
    <t>D20220630.3224302</t>
  </si>
  <si>
    <t>D20220630.3224375</t>
  </si>
  <si>
    <t>D20220630.3224478</t>
  </si>
  <si>
    <t>D20220630.322449</t>
  </si>
  <si>
    <t>D20220630.3224580</t>
  </si>
  <si>
    <t>D20220630.322476</t>
  </si>
  <si>
    <t>D20220630.322551</t>
  </si>
  <si>
    <t>D20220630.3228908</t>
  </si>
  <si>
    <t>D20220630.3229642</t>
  </si>
  <si>
    <t>D20220630.3229875</t>
  </si>
  <si>
    <t>D20220630.323204</t>
  </si>
  <si>
    <t>D20220630.3232204</t>
  </si>
  <si>
    <t>D20220630.3232370</t>
  </si>
  <si>
    <t>D20220630.3235410</t>
  </si>
  <si>
    <t>D20220630.323651</t>
  </si>
  <si>
    <t>D20220630.324153</t>
  </si>
  <si>
    <t>D20220630.324229</t>
  </si>
  <si>
    <t>D20220630.324256</t>
  </si>
  <si>
    <t>D20220630.3243282</t>
  </si>
  <si>
    <t>D20220630.324340</t>
  </si>
  <si>
    <t>D20220630.3247589</t>
  </si>
  <si>
    <t>D20220630.324854</t>
  </si>
  <si>
    <t>D20220630.324863</t>
  </si>
  <si>
    <t>D20220630.3248849</t>
  </si>
  <si>
    <t>D20220630.324975</t>
  </si>
  <si>
    <t>D20220630.325141</t>
  </si>
  <si>
    <t>D20220630.3252</t>
  </si>
  <si>
    <t>D20220630.3253834</t>
  </si>
  <si>
    <t>D20220630.3254297</t>
  </si>
  <si>
    <t>D20220630.325459</t>
  </si>
  <si>
    <t>D20220630.325534</t>
  </si>
  <si>
    <t>D20220630.326054</t>
  </si>
  <si>
    <t>D20220630.3262788</t>
  </si>
  <si>
    <t>D20220630.326344</t>
  </si>
  <si>
    <t>D20220630.3267738</t>
  </si>
  <si>
    <t>D20220630.3268173</t>
  </si>
  <si>
    <t>D20220630.3268249</t>
  </si>
  <si>
    <t>D20220630.326858</t>
  </si>
  <si>
    <t>D20220630.326979</t>
  </si>
  <si>
    <t>D20220630.3270046</t>
  </si>
  <si>
    <t>D20220630.3271799</t>
  </si>
  <si>
    <t>D20220630.3271986</t>
  </si>
  <si>
    <t>D20220630.327220</t>
  </si>
  <si>
    <t>D20220630.3272956</t>
  </si>
  <si>
    <t>D20220630.327305</t>
  </si>
  <si>
    <t>D20220630.327435</t>
  </si>
  <si>
    <t>D20220630.3274709</t>
  </si>
  <si>
    <t>D20220630.327556</t>
  </si>
  <si>
    <t>D20220630.3276543</t>
  </si>
  <si>
    <t>D20220630.32766</t>
  </si>
  <si>
    <t>D20220630.3277241</t>
  </si>
  <si>
    <t>D20220630.327855</t>
  </si>
  <si>
    <t>D20220630.328058</t>
  </si>
  <si>
    <t>D20220630.3280625</t>
  </si>
  <si>
    <t>D20220630.3281510</t>
  </si>
  <si>
    <t>D20220630.3282012</t>
  </si>
  <si>
    <t>D20220630.3282692</t>
  </si>
  <si>
    <t>D20220630.328357</t>
  </si>
  <si>
    <t>D20220630.3284070</t>
  </si>
  <si>
    <t>D20220630.3284397</t>
  </si>
  <si>
    <t>D20220630.3284445</t>
  </si>
  <si>
    <t>D20220630.3284490</t>
  </si>
  <si>
    <t>D20220630.3285246</t>
  </si>
  <si>
    <t>D20220630.3285778</t>
  </si>
  <si>
    <t>D20220630.328656</t>
  </si>
  <si>
    <t>D20220630.3286999</t>
  </si>
  <si>
    <t>D20220630.3287660</t>
  </si>
  <si>
    <t>D20220630.328777</t>
  </si>
  <si>
    <t>D20220630.3288452</t>
  </si>
  <si>
    <t>D20220630.3290240</t>
  </si>
  <si>
    <t>D20220630.329149</t>
  </si>
  <si>
    <t>D20220630.329345</t>
  </si>
  <si>
    <t>D20220630.3293540</t>
  </si>
  <si>
    <t>D20220630.329550</t>
  </si>
  <si>
    <t>D20220630.3296859</t>
  </si>
  <si>
    <t>D20220630.32971</t>
  </si>
  <si>
    <t>D20220630.3297490</t>
  </si>
  <si>
    <t>D20220630.329952</t>
  </si>
  <si>
    <t>D20220630.330239</t>
  </si>
  <si>
    <t>D20220630.330248</t>
  </si>
  <si>
    <t>D20220630.3303298</t>
  </si>
  <si>
    <t>D20220630.3303944</t>
  </si>
  <si>
    <t>D20220630.3303953</t>
  </si>
  <si>
    <t>D20220630.3306280</t>
  </si>
  <si>
    <t>D20220630.3306598</t>
  </si>
  <si>
    <t>D20220630.3308529</t>
  </si>
  <si>
    <t>D20220630.330855</t>
  </si>
  <si>
    <t>D20220630.3308574</t>
  </si>
  <si>
    <t>D20220630.330873</t>
  </si>
  <si>
    <t>D20220630.3309393</t>
  </si>
  <si>
    <t>D20220630.330949</t>
  </si>
  <si>
    <t>D20220630.3309571</t>
  </si>
  <si>
    <t>D20220630.3310287</t>
  </si>
  <si>
    <t>D20220630.331076</t>
  </si>
  <si>
    <t>D20220630.331375</t>
  </si>
  <si>
    <t>D20220630.3314043</t>
  </si>
  <si>
    <t>D20220630.3314119</t>
  </si>
  <si>
    <t>D20220630.33147</t>
  </si>
  <si>
    <t>D20220630.331544</t>
  </si>
  <si>
    <t>D20220630.3316739</t>
  </si>
  <si>
    <t>D20220630.331713</t>
  </si>
  <si>
    <t>D20220630.3317192</t>
  </si>
  <si>
    <t>D20220630.3317932</t>
  </si>
  <si>
    <t>D20220630.3320576</t>
  </si>
  <si>
    <t>D20220630.3320781</t>
  </si>
  <si>
    <t>D20220630.332224</t>
  </si>
  <si>
    <t>D20220630.3322468</t>
  </si>
  <si>
    <t>D20220630.332345</t>
  </si>
  <si>
    <t>D20220630.332402</t>
  </si>
  <si>
    <t>D20220630.3325759</t>
  </si>
  <si>
    <t>D20220630.33259</t>
  </si>
  <si>
    <t>D20220630.332671</t>
  </si>
  <si>
    <t>D20220630.33268</t>
  </si>
  <si>
    <t>D20220630.332756</t>
  </si>
  <si>
    <t>D20220630.333034</t>
  </si>
  <si>
    <t>D20220630.333203</t>
  </si>
  <si>
    <t>D20220630.333650</t>
  </si>
  <si>
    <t>D20220630.33370</t>
  </si>
  <si>
    <t>D20220630.3337097</t>
  </si>
  <si>
    <t>D20220630.333856</t>
  </si>
  <si>
    <t>D20220630.333940</t>
  </si>
  <si>
    <t>D20220630.3340725</t>
  </si>
  <si>
    <t>D20220630.3340903</t>
  </si>
  <si>
    <t>D20220630.3341393</t>
  </si>
  <si>
    <t>D20220630.334264</t>
  </si>
  <si>
    <t>D20220630.3342671</t>
  </si>
  <si>
    <t>D20220630.3343146</t>
  </si>
  <si>
    <t>D20220630.3344321</t>
  </si>
  <si>
    <t>D20220630.3346268</t>
  </si>
  <si>
    <t>D20220630.3346633</t>
  </si>
  <si>
    <t>D20220630.3347603</t>
  </si>
  <si>
    <t>D20220630.3347911</t>
  </si>
  <si>
    <t>D20220630.3348468</t>
  </si>
  <si>
    <t>D20220630.3348888</t>
  </si>
  <si>
    <t>D20220630.3349241</t>
  </si>
  <si>
    <t>D20220630.3350658</t>
  </si>
  <si>
    <t>D20220630.3350724</t>
  </si>
  <si>
    <t>D20220630.3353154</t>
  </si>
  <si>
    <t>D20220630.335346</t>
  </si>
  <si>
    <t>D20220630.3354599</t>
  </si>
  <si>
    <t>D20220630.3356191</t>
  </si>
  <si>
    <t>D20220630.3357077</t>
  </si>
  <si>
    <t>D20220630.3357219</t>
  </si>
  <si>
    <t>D20220630.3357385</t>
  </si>
  <si>
    <t>D20220630.3357620</t>
  </si>
  <si>
    <t>D20220630.3357947</t>
  </si>
  <si>
    <t>D20220630.3358270</t>
  </si>
  <si>
    <t>D20220630.336147</t>
  </si>
  <si>
    <t>D20220630.336361</t>
  </si>
  <si>
    <t>D20220630.336576</t>
  </si>
  <si>
    <t>D20220630.3366239</t>
  </si>
  <si>
    <t>D20220630.3368635</t>
  </si>
  <si>
    <t>D20220630.3368925</t>
  </si>
  <si>
    <t>D20220630.336950</t>
  </si>
  <si>
    <t>D20220630.3370133</t>
  </si>
  <si>
    <t>D20220630.3370357</t>
  </si>
  <si>
    <t>D20220630.337340</t>
  </si>
  <si>
    <t>D20220630.3374234</t>
  </si>
  <si>
    <t>D20220630.3374382</t>
  </si>
  <si>
    <t>D20220630.3374403</t>
  </si>
  <si>
    <t>D20220630.3374412</t>
  </si>
  <si>
    <t>D20220630.3376733</t>
  </si>
  <si>
    <t>D20220630.3377235</t>
  </si>
  <si>
    <t>D20220630.3378773</t>
  </si>
  <si>
    <t>D20220630.3382547</t>
  </si>
  <si>
    <t>D20220630.3383665</t>
  </si>
  <si>
    <t>D20220630.33839</t>
  </si>
  <si>
    <t>D20220630.3384952</t>
  </si>
  <si>
    <t>D20220630.33857</t>
  </si>
  <si>
    <t>D20220630.3385744</t>
  </si>
  <si>
    <t>D20220630.3386264</t>
  </si>
  <si>
    <t>D20220630.338646</t>
  </si>
  <si>
    <t>D20220630.3386536</t>
  </si>
  <si>
    <t>D20220630.3387140</t>
  </si>
  <si>
    <t>D20220630.3388165</t>
  </si>
  <si>
    <t>D20220630.3388482</t>
  </si>
  <si>
    <t>D20220630.338851</t>
  </si>
  <si>
    <t>D20220630.338945</t>
  </si>
  <si>
    <t>D20220630.3390337</t>
  </si>
  <si>
    <t>D20220630.3390627</t>
  </si>
  <si>
    <t>D20220630.339072</t>
  </si>
  <si>
    <t>D20220630.3391718</t>
  </si>
  <si>
    <t>D20220630.3392975</t>
  </si>
  <si>
    <t>D20220630.339353</t>
  </si>
  <si>
    <t>D20220630.3393851</t>
  </si>
  <si>
    <t>D20220630.3394278</t>
  </si>
  <si>
    <t>D20220630.3394380</t>
  </si>
  <si>
    <t>D20220630.339456</t>
  </si>
  <si>
    <t>D20220630.339607</t>
  </si>
  <si>
    <t>D20220630.3397233</t>
  </si>
  <si>
    <t>D20220630.339773</t>
  </si>
  <si>
    <t>D20220630.339858</t>
  </si>
  <si>
    <t>D20220630.3398623</t>
  </si>
  <si>
    <t>D20220630.339876</t>
  </si>
  <si>
    <t>D20220630.340135</t>
  </si>
  <si>
    <t>D20220630.340144</t>
  </si>
  <si>
    <t>D20220630.3401970</t>
  </si>
  <si>
    <t>D20220630.340256</t>
  </si>
  <si>
    <t>D20220630.3402913</t>
  </si>
  <si>
    <t>D20220630.3404207</t>
  </si>
  <si>
    <t>D20220630.3404373</t>
  </si>
  <si>
    <t>D20220630.340443</t>
  </si>
  <si>
    <t>D20220630.3404467</t>
  </si>
  <si>
    <t>D20220630.3404506</t>
  </si>
  <si>
    <t>D20220630.3404999</t>
  </si>
  <si>
    <t>D20220630.3407084</t>
  </si>
  <si>
    <t>D20220630.340742</t>
  </si>
  <si>
    <t>D20220630.340751</t>
  </si>
  <si>
    <t>D20220630.3408728</t>
  </si>
  <si>
    <t>D20220630.3410141</t>
  </si>
  <si>
    <t>D20220630.3411773</t>
  </si>
  <si>
    <t>D20220630.3412417</t>
  </si>
  <si>
    <t>D20220630.341310</t>
  </si>
  <si>
    <t>D20220630.3419416</t>
  </si>
  <si>
    <t>D20220630.342054</t>
  </si>
  <si>
    <t>D20220630.342362</t>
  </si>
  <si>
    <t>D20220630.342410</t>
  </si>
  <si>
    <t>D20220630.342634</t>
  </si>
  <si>
    <t>D20220630.3428258</t>
  </si>
  <si>
    <t>D20220630.3429219</t>
  </si>
  <si>
    <t>D20220630.343051</t>
  </si>
  <si>
    <t>D20220630.343248</t>
  </si>
  <si>
    <t>D20220630.3435948</t>
  </si>
  <si>
    <t>D20220630.3437148</t>
  </si>
  <si>
    <t>D20220630.3437157</t>
  </si>
  <si>
    <t>D20220630.3437166</t>
  </si>
  <si>
    <t>D20220630.3437456</t>
  </si>
  <si>
    <t>D20220630.3437483</t>
  </si>
  <si>
    <t>D20220630.343770</t>
  </si>
  <si>
    <t>D20220630.3438958</t>
  </si>
  <si>
    <t>D20220630.343903</t>
  </si>
  <si>
    <t>D20220630.343958</t>
  </si>
  <si>
    <t>D20220630.3440803</t>
  </si>
  <si>
    <t>D20220630.34434</t>
  </si>
  <si>
    <t>D20220630.3445901</t>
  </si>
  <si>
    <t>D20220630.3446225</t>
  </si>
  <si>
    <t>D20220630.344647</t>
  </si>
  <si>
    <t>D20220630.3446784</t>
  </si>
  <si>
    <t>D20220630.3447576</t>
  </si>
  <si>
    <t>D20220630.3447820</t>
  </si>
  <si>
    <t>D20220630.3448162</t>
  </si>
  <si>
    <t>D20220630.3448425</t>
  </si>
  <si>
    <t>D20220630.344852</t>
  </si>
  <si>
    <t>D20220630.3449066</t>
  </si>
  <si>
    <t>D20220630.3451050</t>
  </si>
  <si>
    <t>D20220630.345309</t>
  </si>
  <si>
    <t>D20220630.345345</t>
  </si>
  <si>
    <t>D20220630.34537</t>
  </si>
  <si>
    <t>D20220630.3455227</t>
  </si>
  <si>
    <t>D20220630.34555</t>
  </si>
  <si>
    <t>D20220630.345747</t>
  </si>
  <si>
    <t>D20220630.345756</t>
  </si>
  <si>
    <t>D20220630.3458</t>
  </si>
  <si>
    <t>D20220630.345877</t>
  </si>
  <si>
    <t>D20220630.3459207</t>
  </si>
  <si>
    <t>D20220630.3459216</t>
  </si>
  <si>
    <t>D20220630.346379</t>
  </si>
  <si>
    <t>D20220630.3463875</t>
  </si>
  <si>
    <t>D20220630.3465226</t>
  </si>
  <si>
    <t>D20220630.3465392</t>
  </si>
  <si>
    <t>D20220630.346566</t>
  </si>
  <si>
    <t>D20220630.3466988</t>
  </si>
  <si>
    <t>D20220630.346771</t>
  </si>
  <si>
    <t>D20220630.3468450</t>
  </si>
  <si>
    <t>D20220630.3470097</t>
  </si>
  <si>
    <t>D20220630.3470154</t>
  </si>
  <si>
    <t>D20220630.347022</t>
  </si>
  <si>
    <t>D20220630.3470239</t>
  </si>
  <si>
    <t>D20220630.3470930</t>
  </si>
  <si>
    <t>D20220630.3472046</t>
  </si>
  <si>
    <t>D20220630.3472859</t>
  </si>
  <si>
    <t>D20220630.34742</t>
  </si>
  <si>
    <t>D20220630.3475083</t>
  </si>
  <si>
    <t>D20220630.3476192</t>
  </si>
  <si>
    <t>D20220630.347639</t>
  </si>
  <si>
    <t>D20220630.3479018</t>
  </si>
  <si>
    <t>D20220630.347956</t>
  </si>
  <si>
    <t>D20220630.3480069</t>
  </si>
  <si>
    <t>D20220630.348159</t>
  </si>
  <si>
    <t>D20220630.3482045</t>
  </si>
  <si>
    <t>D20220630.3482111</t>
  </si>
  <si>
    <t>D20220630.3485215</t>
  </si>
  <si>
    <t>D20220630.3485420</t>
  </si>
  <si>
    <t>D20220630.348720</t>
  </si>
  <si>
    <t>D20220630.3487433</t>
  </si>
  <si>
    <t>D20220630.3487947</t>
  </si>
  <si>
    <t>D20220630.3488579</t>
  </si>
  <si>
    <t>D20220630.3489035</t>
  </si>
  <si>
    <t>D20220630.3489071</t>
  </si>
  <si>
    <t>D20220630.349129</t>
  </si>
  <si>
    <t>D20220630.349343</t>
  </si>
  <si>
    <t>D20220630.35057</t>
  </si>
  <si>
    <t>D20220630.350572</t>
  </si>
  <si>
    <t>D20220630.350657</t>
  </si>
  <si>
    <t>D20220630.350750</t>
  </si>
  <si>
    <t>D20220630.351131</t>
  </si>
  <si>
    <t>D20220630.351560</t>
  </si>
  <si>
    <t>D20220630.3517590</t>
  </si>
  <si>
    <t>D20220630.351878</t>
  </si>
  <si>
    <t>D20220630.352370</t>
  </si>
  <si>
    <t>D20220630.352651</t>
  </si>
  <si>
    <t>D20220630.352745</t>
  </si>
  <si>
    <t>D20220630.352772</t>
  </si>
  <si>
    <t>D20220630.3529315</t>
  </si>
  <si>
    <t>D20220630.35301</t>
  </si>
  <si>
    <t>D20220630.3531176</t>
  </si>
  <si>
    <t>D20220630.353238</t>
  </si>
  <si>
    <t>D20220630.3532641</t>
  </si>
  <si>
    <t>D20220630.353546</t>
  </si>
  <si>
    <t>D20220630.353555</t>
  </si>
  <si>
    <t>D20220630.3535848</t>
  </si>
  <si>
    <t>D20220630.3537897</t>
  </si>
  <si>
    <t>D20220630.3538009</t>
  </si>
  <si>
    <t>D20220630.353957</t>
  </si>
  <si>
    <t>D20220630.354</t>
  </si>
  <si>
    <t>D20220630.354057</t>
  </si>
  <si>
    <t>D20220630.354253</t>
  </si>
  <si>
    <t>D20220630.354310</t>
  </si>
  <si>
    <t>D20220630.3545258</t>
  </si>
  <si>
    <t>D20220630.354552</t>
  </si>
  <si>
    <t>D20220630.3546862</t>
  </si>
  <si>
    <t>D20220630.3547131</t>
  </si>
  <si>
    <t>D20220630.3547896</t>
  </si>
  <si>
    <t>D20220630.354851</t>
  </si>
  <si>
    <t>D20220630.3548567</t>
  </si>
  <si>
    <t>D20220630.3548763</t>
  </si>
  <si>
    <t>D20220630.355120</t>
  </si>
  <si>
    <t>D20220630.3555248</t>
  </si>
  <si>
    <t>D20220630.355559</t>
  </si>
  <si>
    <t>D20220630.355858</t>
  </si>
  <si>
    <t>D20220630.3561771</t>
  </si>
  <si>
    <t>D20220630.356239</t>
  </si>
  <si>
    <t>D20220630.35646</t>
  </si>
  <si>
    <t>D20220630.356659</t>
  </si>
  <si>
    <t>D20220630.3567269</t>
  </si>
  <si>
    <t>D20220630.356752</t>
  </si>
  <si>
    <t>D20220630.357526</t>
  </si>
  <si>
    <t>D20220630.357553</t>
  </si>
  <si>
    <t>D20220630.357777</t>
  </si>
  <si>
    <t>D20220630.357937</t>
  </si>
  <si>
    <t>D20220630.3579589</t>
  </si>
  <si>
    <t>D20220630.358112</t>
  </si>
  <si>
    <t>D20220630.358448</t>
  </si>
  <si>
    <t>D20220630.358756</t>
  </si>
  <si>
    <t>D20220630.35879</t>
  </si>
  <si>
    <t>D20220630.3588312</t>
  </si>
  <si>
    <t>D20220630.3588424</t>
  </si>
  <si>
    <t>D20220630.3591004</t>
  </si>
  <si>
    <t>D20220630.3592047</t>
  </si>
  <si>
    <t>D20220630.3593307</t>
  </si>
  <si>
    <t>D20220630.3594005</t>
  </si>
  <si>
    <t>D20220630.3594087</t>
  </si>
  <si>
    <t>D20220630.359472</t>
  </si>
  <si>
    <t>D20220630.3594797</t>
  </si>
  <si>
    <t>D20220630.3595271</t>
  </si>
  <si>
    <t>D20220630.3596250</t>
  </si>
  <si>
    <t>D20220630.359650</t>
  </si>
  <si>
    <t>D20220630.3596894</t>
  </si>
  <si>
    <t>D20220630.3597211</t>
  </si>
  <si>
    <t>D20220630.359744</t>
  </si>
  <si>
    <t>D20220630.3597677</t>
  </si>
  <si>
    <t>D20220630.3599804</t>
  </si>
  <si>
    <t>D20220630.3603961</t>
  </si>
  <si>
    <t>D20220630.3607062</t>
  </si>
  <si>
    <t>D20220630.360777</t>
  </si>
  <si>
    <t>D20220630.3608751</t>
  </si>
  <si>
    <t>D20220630.361055</t>
  </si>
  <si>
    <t>D20220630.3610718</t>
  </si>
  <si>
    <t>D20220630.361167</t>
  </si>
  <si>
    <t>D20220630.361279</t>
  </si>
  <si>
    <t>D20220630.361354</t>
  </si>
  <si>
    <t>D20220630.3613559</t>
  </si>
  <si>
    <t>D20220630.361439</t>
  </si>
  <si>
    <t>D20220630.3614837</t>
  </si>
  <si>
    <t>D20220630.3614846</t>
  </si>
  <si>
    <t>D20220630.3614958</t>
  </si>
  <si>
    <t>D20220630.3614976</t>
  </si>
  <si>
    <t>D20220630.3615021</t>
  </si>
  <si>
    <t>D20220630.3617856</t>
  </si>
  <si>
    <t>D20220630.3619216</t>
  </si>
  <si>
    <t>D20220630.362043</t>
  </si>
  <si>
    <t>D20220630.362155</t>
  </si>
  <si>
    <t>D20220630.3623110</t>
  </si>
  <si>
    <t>D20220630.3623969</t>
  </si>
  <si>
    <t>D20220630.3625664</t>
  </si>
  <si>
    <t>D20220630.3626184</t>
  </si>
  <si>
    <t>D20220630.3626858</t>
  </si>
  <si>
    <t>D20220630.3627109</t>
  </si>
  <si>
    <t>D20220630.362717</t>
  </si>
  <si>
    <t>D20220630.362856</t>
  </si>
  <si>
    <t>D20220630.362940</t>
  </si>
  <si>
    <t>D20220630.3629420</t>
  </si>
  <si>
    <t>D20220630.3629484</t>
  </si>
  <si>
    <t>D20220630.3630323</t>
  </si>
  <si>
    <t>D20220630.3633016</t>
  </si>
  <si>
    <t>D20220630.3633173</t>
  </si>
  <si>
    <t>D20220630.3634394</t>
  </si>
  <si>
    <t>D20220630.363442</t>
  </si>
  <si>
    <t>D20220630.3635029</t>
  </si>
  <si>
    <t>D20220630.3635551</t>
  </si>
  <si>
    <t>D20220630.3636259</t>
  </si>
  <si>
    <t>D20220630.3636428</t>
  </si>
  <si>
    <t>D20220630.3636446</t>
  </si>
  <si>
    <t>D20220630.363648</t>
  </si>
  <si>
    <t>D20220630.363657</t>
  </si>
  <si>
    <t>D20220630.3636914</t>
  </si>
  <si>
    <t>D20220630.3637247</t>
  </si>
  <si>
    <t>D20220630.3637685</t>
  </si>
  <si>
    <t>D20220630.3637706</t>
  </si>
  <si>
    <t>D20220630.363778</t>
  </si>
  <si>
    <t>D20220630.364131</t>
  </si>
  <si>
    <t>D20220630.364270</t>
  </si>
  <si>
    <t>D20220630.364430</t>
  </si>
  <si>
    <t>D20220630.36456</t>
  </si>
  <si>
    <t>D20220630.3645840</t>
  </si>
  <si>
    <t>D20220630.3646397</t>
  </si>
  <si>
    <t>D20220630.364850</t>
  </si>
  <si>
    <t>D20220630.3650563</t>
  </si>
  <si>
    <t>D20220630.3650808</t>
  </si>
  <si>
    <t>D20220630.365325</t>
  </si>
  <si>
    <t>D20220630.3655933</t>
  </si>
  <si>
    <t>D20220630.365745</t>
  </si>
  <si>
    <t>D20220630.365848</t>
  </si>
  <si>
    <t>D20220630.365950</t>
  </si>
  <si>
    <t>D20220630.366078</t>
  </si>
  <si>
    <t>D20220630.366238</t>
  </si>
  <si>
    <t>D20220630.366247</t>
  </si>
  <si>
    <t>D20220630.366359</t>
  </si>
  <si>
    <t>D20220630.3664588</t>
  </si>
  <si>
    <t>D20220630.366658</t>
  </si>
  <si>
    <t>D20220630.3667132</t>
  </si>
  <si>
    <t>D20220630.366854</t>
  </si>
  <si>
    <t>D20220630.367150</t>
  </si>
  <si>
    <t>D20220630.367178</t>
  </si>
  <si>
    <t>D20220630.3671997</t>
  </si>
  <si>
    <t>D20220630.367431</t>
  </si>
  <si>
    <t>D20220630.367543</t>
  </si>
  <si>
    <t>D20220630.3678857</t>
  </si>
  <si>
    <t>D20220630.368054</t>
  </si>
  <si>
    <t>D20220630.368344</t>
  </si>
  <si>
    <t>D20220630.368522</t>
  </si>
  <si>
    <t>D20220630.3686928</t>
  </si>
  <si>
    <t>D20220630.3688043</t>
  </si>
  <si>
    <t>D20220630.3688548</t>
  </si>
  <si>
    <t>D20220630.3688623</t>
  </si>
  <si>
    <t>D20220630.368933</t>
  </si>
  <si>
    <t>D20220630.368951</t>
  </si>
  <si>
    <t>D20220630.3690121</t>
  </si>
  <si>
    <t>D20220630.3690596</t>
  </si>
  <si>
    <t>D20220630.3690635</t>
  </si>
  <si>
    <t>D20220630.3690701</t>
  </si>
  <si>
    <t>D20220630.36933</t>
  </si>
  <si>
    <t>D20220630.369453</t>
  </si>
  <si>
    <t>D20220630.369659</t>
  </si>
  <si>
    <t>D20220630.37</t>
  </si>
  <si>
    <t>D20220630.370020</t>
  </si>
  <si>
    <t>D20220630.370347</t>
  </si>
  <si>
    <t>D20220630.37051</t>
  </si>
  <si>
    <t>D20220630.370721</t>
  </si>
  <si>
    <t>D20220630.370833</t>
  </si>
  <si>
    <t>D20220630.370954</t>
  </si>
  <si>
    <t>D20220630.371223</t>
  </si>
  <si>
    <t>D20220630.371232</t>
  </si>
  <si>
    <t>D20220630.371362</t>
  </si>
  <si>
    <t>D20220630.3715444</t>
  </si>
  <si>
    <t>D20220630.371559</t>
  </si>
  <si>
    <t>D20220630.371755</t>
  </si>
  <si>
    <t>D20220630.371849</t>
  </si>
  <si>
    <t>D20220630.371924</t>
  </si>
  <si>
    <t>D20220630.371942</t>
  </si>
  <si>
    <t>D20220630.3719648</t>
  </si>
  <si>
    <t>D20220630.3720</t>
  </si>
  <si>
    <t>D20220630.3720336</t>
  </si>
  <si>
    <t>D20220630.3720608</t>
  </si>
  <si>
    <t>D20220630.3721605</t>
  </si>
  <si>
    <t>D20220630.372444</t>
  </si>
  <si>
    <t>D20220630.372538</t>
  </si>
  <si>
    <t>D20220630.372640</t>
  </si>
  <si>
    <t>D20220630.372855</t>
  </si>
  <si>
    <t>D20220630.3729124</t>
  </si>
  <si>
    <t>D20220630.373272</t>
  </si>
  <si>
    <t>D20220630.37341</t>
  </si>
  <si>
    <t>D20220630.373553</t>
  </si>
  <si>
    <t>D20220630.373601</t>
  </si>
  <si>
    <t>D20220630.374130</t>
  </si>
  <si>
    <t>D20220630.37435</t>
  </si>
  <si>
    <t>D20220630.374653</t>
  </si>
  <si>
    <t>D20220630.374774</t>
  </si>
  <si>
    <t>D20220630.375043</t>
  </si>
  <si>
    <t>D20220630.375379</t>
  </si>
  <si>
    <t>D20220630.375502</t>
  </si>
  <si>
    <t>D20220630.375566</t>
  </si>
  <si>
    <t>D20220630.375650</t>
  </si>
  <si>
    <t>D20220630.376237</t>
  </si>
  <si>
    <t>D20220630.376273</t>
  </si>
  <si>
    <t>D20220630.37640</t>
  </si>
  <si>
    <t>D20220630.376442</t>
  </si>
  <si>
    <t>D20220630.37659</t>
  </si>
  <si>
    <t>D20220630.376947</t>
  </si>
  <si>
    <t>D20220630.377663</t>
  </si>
  <si>
    <t>D20220630.377850</t>
  </si>
  <si>
    <t>D20220630.378044</t>
  </si>
  <si>
    <t>D20220630.378110</t>
  </si>
  <si>
    <t>D20220630.3783313</t>
  </si>
  <si>
    <t>D20220630.3783948</t>
  </si>
  <si>
    <t>D20220630.3786435</t>
  </si>
  <si>
    <t>D20220630.379050</t>
  </si>
  <si>
    <t>D20220630.379153</t>
  </si>
  <si>
    <t>D20220630.3793714</t>
  </si>
  <si>
    <t>D20220630.379470</t>
  </si>
  <si>
    <t>D20220630.37949</t>
  </si>
  <si>
    <t>D20220630.379649</t>
  </si>
  <si>
    <t>D20220630.379920</t>
  </si>
  <si>
    <t>D20220630.380346</t>
  </si>
  <si>
    <t>D20220630.3804535</t>
  </si>
  <si>
    <t>D20220630.380458</t>
  </si>
  <si>
    <t>D20220630.380533</t>
  </si>
  <si>
    <t>D20220630.3807880</t>
  </si>
  <si>
    <t>D20220630.380878</t>
  </si>
  <si>
    <t>D20220630.380944</t>
  </si>
  <si>
    <t>D20220630.381026</t>
  </si>
  <si>
    <t>D20220630.3812147</t>
  </si>
  <si>
    <t>D20220630.381343</t>
  </si>
  <si>
    <t>D20220630.3816154</t>
  </si>
  <si>
    <t>D20220630.3816163</t>
  </si>
  <si>
    <t>D20220630.3816190</t>
  </si>
  <si>
    <t>D20220630.3816510</t>
  </si>
  <si>
    <t>D20220630.381932</t>
  </si>
  <si>
    <t>D20220630.381950</t>
  </si>
  <si>
    <t>D20220630.382050</t>
  </si>
  <si>
    <t>D20220630.382069</t>
  </si>
  <si>
    <t>D20220630.3821037</t>
  </si>
  <si>
    <t>D20220630.3821626</t>
  </si>
  <si>
    <t>D20220630.3821822</t>
  </si>
  <si>
    <t>D20220630.382256</t>
  </si>
  <si>
    <t>D20220630.382274</t>
  </si>
  <si>
    <t>D20220630.382443</t>
  </si>
  <si>
    <t>D20220630.382537</t>
  </si>
  <si>
    <t>D20220630.382649</t>
  </si>
  <si>
    <t>D20220630.382658</t>
  </si>
  <si>
    <t>D20220630.382742</t>
  </si>
  <si>
    <t>D20220630.382854</t>
  </si>
  <si>
    <t>D20220630.3832127</t>
  </si>
  <si>
    <t>D20220630.3835454</t>
  </si>
  <si>
    <t>D20220630.384018</t>
  </si>
  <si>
    <t>D20220630.384278</t>
  </si>
  <si>
    <t>D20220630.3843392</t>
  </si>
  <si>
    <t>D20220630.384353</t>
  </si>
  <si>
    <t>D20220630.384652</t>
  </si>
  <si>
    <t>D20220630.384830</t>
  </si>
  <si>
    <t>D20220630.3851427</t>
  </si>
  <si>
    <t>D20220630.385350</t>
  </si>
  <si>
    <t>D20220630.385471</t>
  </si>
  <si>
    <t>D20220630.385547</t>
  </si>
  <si>
    <t>D20220630.385686</t>
  </si>
  <si>
    <t>D20220630.386432</t>
  </si>
  <si>
    <t>D20220630.386450</t>
  </si>
  <si>
    <t>D20220630.386731</t>
  </si>
  <si>
    <t>D20220630.386825</t>
  </si>
  <si>
    <t>D20220630.3869123</t>
  </si>
  <si>
    <t>D20220630.387055</t>
  </si>
  <si>
    <t>D20220630.38740</t>
  </si>
  <si>
    <t>D20220630.387671</t>
  </si>
  <si>
    <t>D20220630.388155</t>
  </si>
  <si>
    <t>D20220630.388258</t>
  </si>
  <si>
    <t>D20220630.388557</t>
  </si>
  <si>
    <t>D20220630.388744</t>
  </si>
  <si>
    <t>D20220630.388753</t>
  </si>
  <si>
    <t>D20220630.388874</t>
  </si>
  <si>
    <t>D20220630.389358</t>
  </si>
  <si>
    <t>D20220630.389376</t>
  </si>
  <si>
    <t>D20220630.389826</t>
  </si>
  <si>
    <t>D20220630.390372</t>
  </si>
  <si>
    <t>D20220630.390840</t>
  </si>
  <si>
    <t>D20220630.391418</t>
  </si>
  <si>
    <t>D20220630.391557</t>
  </si>
  <si>
    <t>D20220630.391575</t>
  </si>
  <si>
    <t>D20220630.391959</t>
  </si>
  <si>
    <t>D20220630.391977</t>
  </si>
  <si>
    <t>D20220630.392152</t>
  </si>
  <si>
    <t>D20220630.392255</t>
  </si>
  <si>
    <t>D20220630.392778</t>
  </si>
  <si>
    <t>D20220630.393252</t>
  </si>
  <si>
    <t>D20220630.39327</t>
  </si>
  <si>
    <t>D20220630.393355</t>
  </si>
  <si>
    <t>D20220630.3938186</t>
  </si>
  <si>
    <t>D20220630.3939240</t>
  </si>
  <si>
    <t>D20220630.393953</t>
  </si>
  <si>
    <t>D20220630.394156</t>
  </si>
  <si>
    <t>D20220630.394259</t>
  </si>
  <si>
    <t>D20220630.3943210</t>
  </si>
  <si>
    <t>D20220630.395238</t>
  </si>
  <si>
    <t>D20220630.3952904</t>
  </si>
  <si>
    <t>D20220630.396057</t>
  </si>
  <si>
    <t>D20220630.396244</t>
  </si>
  <si>
    <t>D20220630.396253</t>
  </si>
  <si>
    <t>D20220630.396954</t>
  </si>
  <si>
    <t>D20220630.3971</t>
  </si>
  <si>
    <t>D20220630.397456</t>
  </si>
  <si>
    <t>D20220630.397531</t>
  </si>
  <si>
    <t>D20220630.397540</t>
  </si>
  <si>
    <t>D20220630.397559</t>
  </si>
  <si>
    <t>D20220630.39756</t>
  </si>
  <si>
    <t>D20220630.397755</t>
  </si>
  <si>
    <t>D20220630.397858</t>
  </si>
  <si>
    <t>D20220630.398051</t>
  </si>
  <si>
    <t>D20220630.398248</t>
  </si>
  <si>
    <t>D20220630.398668</t>
  </si>
  <si>
    <t>D20220630.398837</t>
  </si>
  <si>
    <t>D20220630.399357</t>
  </si>
  <si>
    <t>D20220630.399517</t>
  </si>
  <si>
    <t>D20220630.399731</t>
  </si>
  <si>
    <t>D20220630.399973</t>
  </si>
  <si>
    <t>D20220630.400057</t>
  </si>
  <si>
    <t>D20220630.400141</t>
  </si>
  <si>
    <t>D20220630.40033</t>
  </si>
  <si>
    <t>D20220630.400365</t>
  </si>
  <si>
    <t>D20220630.400767</t>
  </si>
  <si>
    <t>D20220630.401072</t>
  </si>
  <si>
    <t>D20220630.401559</t>
  </si>
  <si>
    <t>D20220630.401755</t>
  </si>
  <si>
    <t>D20220630.401906</t>
  </si>
  <si>
    <t>D20220630.401951</t>
  </si>
  <si>
    <t>D20220630.402846</t>
  </si>
  <si>
    <t>D20220630.402873</t>
  </si>
  <si>
    <t>D20220630.403067</t>
  </si>
  <si>
    <t>D20220630.403151</t>
  </si>
  <si>
    <t>D20220630.403179</t>
  </si>
  <si>
    <t>D20220630.403254</t>
  </si>
  <si>
    <t>D20220630.4032791</t>
  </si>
  <si>
    <t>D20220630.403656</t>
  </si>
  <si>
    <t>D20220630.403870</t>
  </si>
  <si>
    <t>D20220630.403946</t>
  </si>
  <si>
    <t>D20220630.404653</t>
  </si>
  <si>
    <t>D20220630.404943</t>
  </si>
  <si>
    <t>D20220630.40499</t>
  </si>
  <si>
    <t>D20220630.406022</t>
  </si>
  <si>
    <t>D20220630.406059</t>
  </si>
  <si>
    <t>D20220630.406666</t>
  </si>
  <si>
    <t>D20220630.406974</t>
  </si>
  <si>
    <t>D20220630.407168</t>
  </si>
  <si>
    <t>D20220630.407506</t>
  </si>
  <si>
    <t>D20220630.407645</t>
  </si>
  <si>
    <t>D20220630.407850</t>
  </si>
  <si>
    <t>D20220630.408307</t>
  </si>
  <si>
    <t>D20220630.40855</t>
  </si>
  <si>
    <t>D20220630.408642</t>
  </si>
  <si>
    <t>D20220630.408875</t>
  </si>
  <si>
    <t>D20220630.409265</t>
  </si>
  <si>
    <t>D20220630.410159</t>
  </si>
  <si>
    <t>D20220630.410560</t>
  </si>
  <si>
    <t>D20220630.410748</t>
  </si>
  <si>
    <t>D20220630.410917</t>
  </si>
  <si>
    <t>D20220630.410944</t>
  </si>
  <si>
    <t>D20220630.411062</t>
  </si>
  <si>
    <t>D20220630.411174</t>
  </si>
  <si>
    <t>D20220630.411231</t>
  </si>
  <si>
    <t>D20220630.411240</t>
  </si>
  <si>
    <t>D20220630.4114567</t>
  </si>
  <si>
    <t>D20220630.411512</t>
  </si>
  <si>
    <t>D20220630.411549</t>
  </si>
  <si>
    <t>D20220630.411576</t>
  </si>
  <si>
    <t>D20220630.411624</t>
  </si>
  <si>
    <t>D20220630.411651</t>
  </si>
  <si>
    <t>D20220630.412153</t>
  </si>
  <si>
    <t>D20220630.412452</t>
  </si>
  <si>
    <t>D20220630.412555</t>
  </si>
  <si>
    <t>D20220630.4125778</t>
  </si>
  <si>
    <t>D20220630.412667</t>
  </si>
  <si>
    <t>D20220630.412751</t>
  </si>
  <si>
    <t>D20220630.412845</t>
  </si>
  <si>
    <t>D20220630.412872</t>
  </si>
  <si>
    <t>D20220630.413141</t>
  </si>
  <si>
    <t>D20220630.413208</t>
  </si>
  <si>
    <t>D20220630.413347</t>
  </si>
  <si>
    <t>D20220630.413543</t>
  </si>
  <si>
    <t>D20220630.413646</t>
  </si>
  <si>
    <t>D20220630.413673</t>
  </si>
  <si>
    <t>D20220630.413758</t>
  </si>
  <si>
    <t>D20220630.414102</t>
  </si>
  <si>
    <t>D20220630.414652</t>
  </si>
  <si>
    <t>D20220630.4146830</t>
  </si>
  <si>
    <t>D20220630.414764</t>
  </si>
  <si>
    <t>D20220630.414858</t>
  </si>
  <si>
    <t>D20220630.4149037</t>
  </si>
  <si>
    <t>D20220630.41553</t>
  </si>
  <si>
    <t>D20220630.4156</t>
  </si>
  <si>
    <t>D20220630.416245</t>
  </si>
  <si>
    <t>D20220630.416272</t>
  </si>
  <si>
    <t>D20220630.41629</t>
  </si>
  <si>
    <t>D20220630.416339</t>
  </si>
  <si>
    <t>D20220630.416357</t>
  </si>
  <si>
    <t>D20220630.4165907</t>
  </si>
  <si>
    <t>D20220630.416656</t>
  </si>
  <si>
    <t>D20220630.416674</t>
  </si>
  <si>
    <t>D20220630.417626</t>
  </si>
  <si>
    <t>D20220630.417710</t>
  </si>
  <si>
    <t>D20220630.418100</t>
  </si>
  <si>
    <t>D20220630.418249</t>
  </si>
  <si>
    <t>D20220630.41825</t>
  </si>
  <si>
    <t>D20220630.418436</t>
  </si>
  <si>
    <t>D20220630.418856</t>
  </si>
  <si>
    <t>D20220630.419406</t>
  </si>
  <si>
    <t>D20220630.419460</t>
  </si>
  <si>
    <t>D20220630.419675</t>
  </si>
  <si>
    <t>D20220630.419947</t>
  </si>
  <si>
    <t>D20220630.42037</t>
  </si>
  <si>
    <t>D20220630.420578</t>
  </si>
  <si>
    <t>D20220630.420644</t>
  </si>
  <si>
    <t>D20220630.420653</t>
  </si>
  <si>
    <t>D20220630.420877</t>
  </si>
  <si>
    <t>D20220630.4210227</t>
  </si>
  <si>
    <t>D20220630.421445</t>
  </si>
  <si>
    <t>D20220630.421539</t>
  </si>
  <si>
    <t>D20220630.422059</t>
  </si>
  <si>
    <t>D20220630.422116</t>
  </si>
  <si>
    <t>D20220630.422433</t>
  </si>
  <si>
    <t>D20220630.422657</t>
  </si>
  <si>
    <t>D20220630.4231</t>
  </si>
  <si>
    <t>D20220630.423159</t>
  </si>
  <si>
    <t>D20220630.423449</t>
  </si>
  <si>
    <t>D20220630.42354</t>
  </si>
  <si>
    <t>D20220630.423636</t>
  </si>
  <si>
    <t>D20220630.42372</t>
  </si>
  <si>
    <t>D20220630.423739</t>
  </si>
  <si>
    <t>D20220630.424156</t>
  </si>
  <si>
    <t>D20220630.42420</t>
  </si>
  <si>
    <t>D20220630.424240</t>
  </si>
  <si>
    <t>D20220630.424352</t>
  </si>
  <si>
    <t>D20220630.424437</t>
  </si>
  <si>
    <t>D20220630.42448</t>
  </si>
  <si>
    <t>D20220630.42457</t>
  </si>
  <si>
    <t>D20220630.424633</t>
  </si>
  <si>
    <t>D20220630.425050</t>
  </si>
  <si>
    <t>D20220630.425108</t>
  </si>
  <si>
    <t>D20220630.425818</t>
  </si>
  <si>
    <t>D20220630.425845</t>
  </si>
  <si>
    <t>D20220630.425911</t>
  </si>
  <si>
    <t>D20220630.426057</t>
  </si>
  <si>
    <t>D20220630.426141</t>
  </si>
  <si>
    <t>D20220630.426534</t>
  </si>
  <si>
    <t>D20220630.426758</t>
  </si>
  <si>
    <t>D20220630.426945</t>
  </si>
  <si>
    <t>D20220630.427241</t>
  </si>
  <si>
    <t>D20220630.427353</t>
  </si>
  <si>
    <t>D20220630.427858</t>
  </si>
  <si>
    <t>D20220630.427960</t>
  </si>
  <si>
    <t>D20220630.428060</t>
  </si>
  <si>
    <t>D20220630.428462</t>
  </si>
  <si>
    <t>D20220630.428547</t>
  </si>
  <si>
    <t>D20220630.428855</t>
  </si>
  <si>
    <t>D20220630.429021</t>
  </si>
  <si>
    <t>D20220630.429487</t>
  </si>
  <si>
    <t>D20220630.430036</t>
  </si>
  <si>
    <t>D20220630.430054</t>
  </si>
  <si>
    <t>D20220630.430344</t>
  </si>
  <si>
    <t>D20220630.43052</t>
  </si>
  <si>
    <t>D20220630.431172</t>
  </si>
  <si>
    <t>D20220630.431323</t>
  </si>
  <si>
    <t>D20220630.431350</t>
  </si>
  <si>
    <t>D20220630.432058</t>
  </si>
  <si>
    <t>D20220630.432432</t>
  </si>
  <si>
    <t>D20220630.433505</t>
  </si>
  <si>
    <t>D20220630.43351</t>
  </si>
  <si>
    <t>D20220630.433550</t>
  </si>
  <si>
    <t>D20220630.433608</t>
  </si>
  <si>
    <t>D20220630.433859</t>
  </si>
  <si>
    <t>D20220630.433943</t>
  </si>
  <si>
    <t>D20220630.434203</t>
  </si>
  <si>
    <t>D20220630.434539</t>
  </si>
  <si>
    <t>D20220630.435059</t>
  </si>
  <si>
    <t>D20220630.435077</t>
  </si>
  <si>
    <t>D20220630.435255</t>
  </si>
  <si>
    <t>D20220630.435666</t>
  </si>
  <si>
    <t>D20220630.435750</t>
  </si>
  <si>
    <t>D20220630.436159</t>
  </si>
  <si>
    <t>D20220630.436542</t>
  </si>
  <si>
    <t>D20220630.436739</t>
  </si>
  <si>
    <t>D20220630.4368351</t>
  </si>
  <si>
    <t>D20220630.436953</t>
  </si>
  <si>
    <t>D20220630.437044</t>
  </si>
  <si>
    <t>D20220630.437914</t>
  </si>
  <si>
    <t>D20220630.43856</t>
  </si>
  <si>
    <t>D20220630.439132</t>
  </si>
  <si>
    <t>D20220630.439338</t>
  </si>
  <si>
    <t>D20220630.439356</t>
  </si>
  <si>
    <t>D20220630.439404</t>
  </si>
  <si>
    <t>D20220630.43959</t>
  </si>
  <si>
    <t>D20220630.4397164</t>
  </si>
  <si>
    <t>D20220630.439730</t>
  </si>
  <si>
    <t>D20220630.44040</t>
  </si>
  <si>
    <t>D20220630.440857</t>
  </si>
  <si>
    <t>D20220630.440978</t>
  </si>
  <si>
    <t>D20220630.441050</t>
  </si>
  <si>
    <t>D20220630.441078</t>
  </si>
  <si>
    <t>D20220630.441135</t>
  </si>
  <si>
    <t>D20220630.441256</t>
  </si>
  <si>
    <t>D20220630.441359</t>
  </si>
  <si>
    <t>D20220630.441470</t>
  </si>
  <si>
    <t>D20220630.441630</t>
  </si>
  <si>
    <t>D20220630.442011</t>
  </si>
  <si>
    <t>D20220630.442057</t>
  </si>
  <si>
    <t>D20220630.442244</t>
  </si>
  <si>
    <t>D20220630.442655</t>
  </si>
  <si>
    <t>D20220630.443148</t>
  </si>
  <si>
    <t>D20220630.443205</t>
  </si>
  <si>
    <t>D20220630.443353</t>
  </si>
  <si>
    <t>D20220630.443625</t>
  </si>
  <si>
    <t>D20220630.443634</t>
  </si>
  <si>
    <t>D20220630.44433</t>
  </si>
  <si>
    <t>D20220630.444350</t>
  </si>
  <si>
    <t>D20220630.444556</t>
  </si>
  <si>
    <t>D20220630.444677</t>
  </si>
  <si>
    <t>D20220630.445674</t>
  </si>
  <si>
    <t>D20220630.445955</t>
  </si>
  <si>
    <t>D20220630.446130</t>
  </si>
  <si>
    <t>D20220630.446149</t>
  </si>
  <si>
    <t>D20220630.446176</t>
  </si>
  <si>
    <t>D20220630.446877</t>
  </si>
  <si>
    <t>D20220630.447070</t>
  </si>
  <si>
    <t>D20220630.447100</t>
  </si>
  <si>
    <t>D20220630.44741</t>
  </si>
  <si>
    <t>D20220630.44750</t>
  </si>
  <si>
    <t>D20220630.447557</t>
  </si>
  <si>
    <t>D20220630.448040</t>
  </si>
  <si>
    <t>D20220630.448554</t>
  </si>
  <si>
    <t>D20220630.449038</t>
  </si>
  <si>
    <t>D20220630.44929</t>
  </si>
  <si>
    <t>D20220630.449430</t>
  </si>
  <si>
    <t>D20220630.449832</t>
  </si>
  <si>
    <t>D20220630.449935</t>
  </si>
  <si>
    <t>D20220630.45038</t>
  </si>
  <si>
    <t>D20220630.45047</t>
  </si>
  <si>
    <t>D20220630.45056</t>
  </si>
  <si>
    <t>D20220630.450632</t>
  </si>
  <si>
    <t>D20220630.450669</t>
  </si>
  <si>
    <t>D20220630.450753</t>
  </si>
  <si>
    <t>D20220630.450856</t>
  </si>
  <si>
    <t>D20220630.450959</t>
  </si>
  <si>
    <t>D20220630.451068</t>
  </si>
  <si>
    <t>D20220630.451246</t>
  </si>
  <si>
    <t>D20220630.451273</t>
  </si>
  <si>
    <t>D20220630.451965</t>
  </si>
  <si>
    <t>D20220630.452159</t>
  </si>
  <si>
    <t>D20220630.452739</t>
  </si>
  <si>
    <t>D20220630.452841</t>
  </si>
  <si>
    <t>D20220630.453147</t>
  </si>
  <si>
    <t>D20220630.453446</t>
  </si>
  <si>
    <t>D20220630.4536084</t>
  </si>
  <si>
    <t>D20220630.453839</t>
  </si>
  <si>
    <t>D20220630.45430</t>
  </si>
  <si>
    <t>D20220630.454546</t>
  </si>
  <si>
    <t>D20220630.45458</t>
  </si>
  <si>
    <t>D20220630.454658</t>
  </si>
  <si>
    <t>D20220630.454676</t>
  </si>
  <si>
    <t>D20220630.454975</t>
  </si>
  <si>
    <t>D20220630.455150</t>
  </si>
  <si>
    <t>D20220630.455253</t>
  </si>
  <si>
    <t>D20220630.455459</t>
  </si>
  <si>
    <t>D20220630.45551</t>
  </si>
  <si>
    <t>D20220630.455552</t>
  </si>
  <si>
    <t>D20220630.45560</t>
  </si>
  <si>
    <t>D20220630.455945</t>
  </si>
  <si>
    <t>D20220630.455972</t>
  </si>
  <si>
    <t>D20220630.456045</t>
  </si>
  <si>
    <t>D20220630.456054</t>
  </si>
  <si>
    <t>D20220630.456250</t>
  </si>
  <si>
    <t>D20220630.456344</t>
  </si>
  <si>
    <t>D20220630.456755</t>
  </si>
  <si>
    <t>D20220630.457</t>
  </si>
  <si>
    <t>D20220630.457060</t>
  </si>
  <si>
    <t>D20220630.457220</t>
  </si>
  <si>
    <t>D20220630.457426</t>
  </si>
  <si>
    <t>D20220630.45775</t>
  </si>
  <si>
    <t>D20220630.457752</t>
  </si>
  <si>
    <t>D20220630.458142</t>
  </si>
  <si>
    <t>D20220630.458544</t>
  </si>
  <si>
    <t>D20220630.458665</t>
  </si>
  <si>
    <t>D20220630.458946</t>
  </si>
  <si>
    <t>D20220630.459130</t>
  </si>
  <si>
    <t>D20220630.459354</t>
  </si>
  <si>
    <t>D20220630.459372</t>
  </si>
  <si>
    <t>D20220630.459644</t>
  </si>
  <si>
    <t>D20220630.459671</t>
  </si>
  <si>
    <t>D20220630.460033</t>
  </si>
  <si>
    <t>D20220630.460275</t>
  </si>
  <si>
    <t>D20220630.460332</t>
  </si>
  <si>
    <t>D20220630.460350</t>
  </si>
  <si>
    <t>D20220630.46053</t>
  </si>
  <si>
    <t>D20220630.460556</t>
  </si>
  <si>
    <t>D20220630.460770</t>
  </si>
  <si>
    <t>D20220630.461058</t>
  </si>
  <si>
    <t>D20220630.463203</t>
  </si>
  <si>
    <t>D20220630.463342</t>
  </si>
  <si>
    <t>D20220630.463605</t>
  </si>
  <si>
    <t>D20220630.463650</t>
  </si>
  <si>
    <t>D20220630.463735</t>
  </si>
  <si>
    <t>D20220630.464255</t>
  </si>
  <si>
    <t>D20220630.464853</t>
  </si>
  <si>
    <t>D20220630.465038</t>
  </si>
  <si>
    <t>D20220630.465243</t>
  </si>
  <si>
    <t>D20220630.465524</t>
  </si>
  <si>
    <t>D20220630.465618</t>
  </si>
  <si>
    <t>D20220630.465672</t>
  </si>
  <si>
    <t>D20220630.466044</t>
  </si>
  <si>
    <t>D20220630.466240</t>
  </si>
  <si>
    <t>D20220630.466754</t>
  </si>
  <si>
    <t>D20220630.466932</t>
  </si>
  <si>
    <t>D20220630.467144</t>
  </si>
  <si>
    <t>D20220630.467470</t>
  </si>
  <si>
    <t>D20220630.467658</t>
  </si>
  <si>
    <t>D20220630.467733</t>
  </si>
  <si>
    <t>D20220630.468673</t>
  </si>
  <si>
    <t>D20220630.468806</t>
  </si>
  <si>
    <t>D20220630.469250</t>
  </si>
  <si>
    <t>D20220630.46941</t>
  </si>
  <si>
    <t>D20220630.469559</t>
  </si>
  <si>
    <t>D20220630.469737</t>
  </si>
  <si>
    <t>D20220630.470032</t>
  </si>
  <si>
    <t>D20220630.470050</t>
  </si>
  <si>
    <t>D20220630.470434</t>
  </si>
  <si>
    <t>D20220630.470452</t>
  </si>
  <si>
    <t>D20220630.471057</t>
  </si>
  <si>
    <t>D20220630.472018</t>
  </si>
  <si>
    <t>D20220630.472045</t>
  </si>
  <si>
    <t>D20220630.472148</t>
  </si>
  <si>
    <t>D20220630.472250</t>
  </si>
  <si>
    <t>D20220630.47247</t>
  </si>
  <si>
    <t>D20220630.472531</t>
  </si>
  <si>
    <t>D20220630.47256</t>
  </si>
  <si>
    <t>D20220630.472616</t>
  </si>
  <si>
    <t>D20220630.472643</t>
  </si>
  <si>
    <t>D20220630.472951</t>
  </si>
  <si>
    <t>D20220630.472979</t>
  </si>
  <si>
    <t>D20220630.473042</t>
  </si>
  <si>
    <t>D20220630.473257</t>
  </si>
  <si>
    <t>D20220630.473266</t>
  </si>
  <si>
    <t>D20220630.473501</t>
  </si>
  <si>
    <t>D20220630.473930</t>
  </si>
  <si>
    <t>D20220630.474058</t>
  </si>
  <si>
    <t>D20220630.474245</t>
  </si>
  <si>
    <t>D20220630.474254</t>
  </si>
  <si>
    <t>D20220630.474357</t>
  </si>
  <si>
    <t>D20220630.474450</t>
  </si>
  <si>
    <t>D20220630.47452</t>
  </si>
  <si>
    <t>D20220630.474544</t>
  </si>
  <si>
    <t>D20220630.474656</t>
  </si>
  <si>
    <t>D20220630.474759</t>
  </si>
  <si>
    <t>D20220630.474919</t>
  </si>
  <si>
    <t>D20220630.47500</t>
  </si>
  <si>
    <t>D20220630.475345</t>
  </si>
  <si>
    <t>D20220630.475354</t>
  </si>
  <si>
    <t>D20220630.475653</t>
  </si>
  <si>
    <t>D20220630.475756</t>
  </si>
  <si>
    <t>D20220630.476342</t>
  </si>
  <si>
    <t>D20220630.476445</t>
  </si>
  <si>
    <t>D20220630.476472</t>
  </si>
  <si>
    <t>D20220630.476539</t>
  </si>
  <si>
    <t>D20220630.476810</t>
  </si>
  <si>
    <t>D20220630.477303</t>
  </si>
  <si>
    <t>D20220630.477321</t>
  </si>
  <si>
    <t>D20220630.477349</t>
  </si>
  <si>
    <t>D20220630.477376</t>
  </si>
  <si>
    <t>D20220630.477639</t>
  </si>
  <si>
    <t>D20220630.477648</t>
  </si>
  <si>
    <t>D20220630.477844</t>
  </si>
  <si>
    <t>D20220630.478140</t>
  </si>
  <si>
    <t>D20220630.478195</t>
  </si>
  <si>
    <t>D20220630.478533</t>
  </si>
  <si>
    <t>D20220630.478766</t>
  </si>
  <si>
    <t>D20220630.479071</t>
  </si>
  <si>
    <t>D20220630.479268</t>
  </si>
  <si>
    <t>D20220630.479370</t>
  </si>
  <si>
    <t>D20220630.479446</t>
  </si>
  <si>
    <t>D20220630.479567</t>
  </si>
  <si>
    <t>D20220630.479754</t>
  </si>
  <si>
    <t>D20220630.479839</t>
  </si>
  <si>
    <t>D20220630.480059</t>
  </si>
  <si>
    <t>D20220630.480228</t>
  </si>
  <si>
    <t>D20220630.480246</t>
  </si>
  <si>
    <t>D20220630.480330</t>
  </si>
  <si>
    <t>D20220630.480433</t>
  </si>
  <si>
    <t>D20220630.48057</t>
  </si>
  <si>
    <t>D20220630.480723</t>
  </si>
  <si>
    <t>D20220630.480853</t>
  </si>
  <si>
    <t>D20220630.481159</t>
  </si>
  <si>
    <t>D20220630.481177</t>
  </si>
  <si>
    <t>D20220630.481430</t>
  </si>
  <si>
    <t>D20220630.48150</t>
  </si>
  <si>
    <t>D20220630.481579</t>
  </si>
  <si>
    <t>D20220630.481627</t>
  </si>
  <si>
    <t>D20220630.481748</t>
  </si>
  <si>
    <t>D20220630.481944</t>
  </si>
  <si>
    <t>D20220630.482053</t>
  </si>
  <si>
    <t>D20220630.482156</t>
  </si>
  <si>
    <t>D20220630.482370</t>
  </si>
  <si>
    <t>D20220630.482446</t>
  </si>
  <si>
    <t>D20220630.483274</t>
  </si>
  <si>
    <t>D20220630.483537</t>
  </si>
  <si>
    <t>D20220630.48374</t>
  </si>
  <si>
    <t>D20220630.483751</t>
  </si>
  <si>
    <t>D20220630.484057</t>
  </si>
  <si>
    <t>D20220630.484141</t>
  </si>
  <si>
    <t>D20220630.48440</t>
  </si>
  <si>
    <t>D20220630.4845861</t>
  </si>
  <si>
    <t>D20220630.484776</t>
  </si>
  <si>
    <t>D20220630.485054</t>
  </si>
  <si>
    <t>D20220630.485139</t>
  </si>
  <si>
    <t>D20220630.485214</t>
  </si>
  <si>
    <t>D20220630.485456</t>
  </si>
  <si>
    <t>D20220630.485559</t>
  </si>
  <si>
    <t>D20220630.487142</t>
  </si>
  <si>
    <t>D20220630.487357</t>
  </si>
  <si>
    <t>D20220630.487843</t>
  </si>
  <si>
    <t>D20220630.488318</t>
  </si>
  <si>
    <t>D20220630.488420</t>
  </si>
  <si>
    <t>D20220630.488653</t>
  </si>
  <si>
    <t>D20220630.488756</t>
  </si>
  <si>
    <t>D20220630.489155</t>
  </si>
  <si>
    <t>D20220630.489249</t>
  </si>
  <si>
    <t>D20220630.489548</t>
  </si>
  <si>
    <t>D20220630.489623</t>
  </si>
  <si>
    <t>D20220630.490179</t>
  </si>
  <si>
    <t>D20220630.490348</t>
  </si>
  <si>
    <t>D20220630.490450</t>
  </si>
  <si>
    <t>D20220630.49054</t>
  </si>
  <si>
    <t>D20220630.490843</t>
  </si>
  <si>
    <t>D20220630.490955</t>
  </si>
  <si>
    <t>D20220630.491224</t>
  </si>
  <si>
    <t>D20220630.491402</t>
  </si>
  <si>
    <t>D20220630.49148</t>
  </si>
  <si>
    <t>D20220630.491653</t>
  </si>
  <si>
    <t>D20220630.491934</t>
  </si>
  <si>
    <t>D20220630.49241</t>
  </si>
  <si>
    <t>D20220630.492650</t>
  </si>
  <si>
    <t>D20220630.492810</t>
  </si>
  <si>
    <t>D20220630.493077</t>
  </si>
  <si>
    <t>D20220630.493152</t>
  </si>
  <si>
    <t>D20220630.493741</t>
  </si>
  <si>
    <t>D20220630.493844</t>
  </si>
  <si>
    <t>D20220630.494261</t>
  </si>
  <si>
    <t>D20220630.494654</t>
  </si>
  <si>
    <t>D20220630.495419</t>
  </si>
  <si>
    <t>D20220630.495558</t>
  </si>
  <si>
    <t>D20220630.496434</t>
  </si>
  <si>
    <t>D20220630.49652</t>
  </si>
  <si>
    <t>D20220630.496845</t>
  </si>
  <si>
    <t>D20220630.496957</t>
  </si>
  <si>
    <t>D20220630.497039</t>
  </si>
  <si>
    <t>D20220630.497404</t>
  </si>
  <si>
    <t>D20220630.497570</t>
  </si>
  <si>
    <t>D20220630.497655</t>
  </si>
  <si>
    <t>D20220630.497851</t>
  </si>
  <si>
    <t>D20220630.497954</t>
  </si>
  <si>
    <t>D20220630.498148</t>
  </si>
  <si>
    <t>D20220630.498317</t>
  </si>
  <si>
    <t>D20220630.498362</t>
  </si>
  <si>
    <t>D20220630.498456</t>
  </si>
  <si>
    <t>D20220630.498531</t>
  </si>
  <si>
    <t>D20220630.49858</t>
  </si>
  <si>
    <t>D20220630.498625</t>
  </si>
  <si>
    <t>D20220630.498942</t>
  </si>
  <si>
    <t>D20220630.499154</t>
  </si>
  <si>
    <t>D20220630.499453</t>
  </si>
  <si>
    <t>D20220630.499501</t>
  </si>
  <si>
    <t>D20220630.49951</t>
  </si>
  <si>
    <t>D20220630.499743</t>
  </si>
  <si>
    <t>D20220630.499752</t>
  </si>
  <si>
    <t>D20220630.499855</t>
  </si>
  <si>
    <t>D20220630.500256</t>
  </si>
  <si>
    <t>D20220630.500658</t>
  </si>
  <si>
    <t>D20220630.501105</t>
  </si>
  <si>
    <t>D20220630.501132</t>
  </si>
  <si>
    <t>D20220630.50144</t>
  </si>
  <si>
    <t>D20220630.501459</t>
  </si>
  <si>
    <t>D20220630.501655</t>
  </si>
  <si>
    <t>D20220630.501767</t>
  </si>
  <si>
    <t>D20220630.501815</t>
  </si>
  <si>
    <t>D20220630.502111</t>
  </si>
  <si>
    <t>D20220630.502447</t>
  </si>
  <si>
    <t>D20220630.502559</t>
  </si>
  <si>
    <t>D20220630.502652</t>
  </si>
  <si>
    <t>D20220630.502746</t>
  </si>
  <si>
    <t>D20220630.502849</t>
  </si>
  <si>
    <t>D20220630.503547</t>
  </si>
  <si>
    <t>D20220630.503640</t>
  </si>
  <si>
    <t>D20220630.504142</t>
  </si>
  <si>
    <t>D20220630.504311</t>
  </si>
  <si>
    <t>D20220630.504535</t>
  </si>
  <si>
    <t>D20220630.50461</t>
  </si>
  <si>
    <t>D20220630.504647</t>
  </si>
  <si>
    <t>D20220630.504713</t>
  </si>
  <si>
    <t>D20220630.5047505</t>
  </si>
  <si>
    <t>D20220630.505</t>
  </si>
  <si>
    <t>D20220630.5050028</t>
  </si>
  <si>
    <t>D20220630.505550</t>
  </si>
  <si>
    <t>D20220630.505916</t>
  </si>
  <si>
    <t>D20220630.5069</t>
  </si>
  <si>
    <t>D20220630.506922</t>
  </si>
  <si>
    <t>D20220630.507068</t>
  </si>
  <si>
    <t>D20220630.507152</t>
  </si>
  <si>
    <t>D20220630.507349</t>
  </si>
  <si>
    <t>D20220630.507509</t>
  </si>
  <si>
    <t>D20220630.508270</t>
  </si>
  <si>
    <t>D20220630.508346</t>
  </si>
  <si>
    <t>D20220630.508355</t>
  </si>
  <si>
    <t>D20220630.509811</t>
  </si>
  <si>
    <t>D20220630.509857</t>
  </si>
  <si>
    <t>D20220630.509950</t>
  </si>
  <si>
    <t>D20220630.510330</t>
  </si>
  <si>
    <t>D20220630.510648</t>
  </si>
  <si>
    <t>D20220630.510871</t>
  </si>
  <si>
    <t>D20220630.510938</t>
  </si>
  <si>
    <t>D20220630.510947</t>
  </si>
  <si>
    <t>D20220630.511832</t>
  </si>
  <si>
    <t>D20220630.51253</t>
  </si>
  <si>
    <t>D20220630.513256</t>
  </si>
  <si>
    <t>D20220630.513322</t>
  </si>
  <si>
    <t>D20220630.513340</t>
  </si>
  <si>
    <t>D20220630.5135</t>
  </si>
  <si>
    <t>D20220630.513546</t>
  </si>
  <si>
    <t>D20220630.51356</t>
  </si>
  <si>
    <t>D20220630.5136959</t>
  </si>
  <si>
    <t>D20220630.513854</t>
  </si>
  <si>
    <t>D20220630.513920</t>
  </si>
  <si>
    <t>D20220630.514048</t>
  </si>
  <si>
    <t>D20220630.514057</t>
  </si>
  <si>
    <t>D20220630.514066</t>
  </si>
  <si>
    <t>D20220630.514132</t>
  </si>
  <si>
    <t>D20220630.514356</t>
  </si>
  <si>
    <t>D20220630.5143788</t>
  </si>
  <si>
    <t>D20220630.51459</t>
  </si>
  <si>
    <t>D20220630.514655</t>
  </si>
  <si>
    <t>D20220630.514936</t>
  </si>
  <si>
    <t>D20220630.515979</t>
  </si>
  <si>
    <t>D20220630.516154</t>
  </si>
  <si>
    <t>D20220630.516855</t>
  </si>
  <si>
    <t>D20220630.516873</t>
  </si>
  <si>
    <t>D20220630.517049</t>
  </si>
  <si>
    <t>D20220630.517357</t>
  </si>
  <si>
    <t>D20220630.517441</t>
  </si>
  <si>
    <t>D20220630.517674</t>
  </si>
  <si>
    <t>D20220630.518037</t>
  </si>
  <si>
    <t>D20220630.518176</t>
  </si>
  <si>
    <t>D20220630.518354</t>
  </si>
  <si>
    <t>D20220630.51842</t>
  </si>
  <si>
    <t>D20220630.518877</t>
  </si>
  <si>
    <t>D20220630.519146</t>
  </si>
  <si>
    <t>D20220630.5192496</t>
  </si>
  <si>
    <t>D20220630.519360</t>
  </si>
  <si>
    <t>D20220630.5193989</t>
  </si>
  <si>
    <t>D20220630.519445</t>
  </si>
  <si>
    <t>D20220630.519874</t>
  </si>
  <si>
    <t>D20220630.520003</t>
  </si>
  <si>
    <t>D20220630.520423</t>
  </si>
  <si>
    <t>D20220630.5205819</t>
  </si>
  <si>
    <t>D20220630.520777</t>
  </si>
  <si>
    <t>D20220630.5210</t>
  </si>
  <si>
    <t>D20220630.521064</t>
  </si>
  <si>
    <t>D20220630.5210989</t>
  </si>
  <si>
    <t>D20220630.521158</t>
  </si>
  <si>
    <t>D20220630.521970</t>
  </si>
  <si>
    <t>D20220630.522034</t>
  </si>
  <si>
    <t>D20220630.522454</t>
  </si>
  <si>
    <t>D20220630.522605</t>
  </si>
  <si>
    <t>D20220630.522669</t>
  </si>
  <si>
    <t>D20220630.5227101</t>
  </si>
  <si>
    <t>D20220630.522753</t>
  </si>
  <si>
    <t>D20220630.522847</t>
  </si>
  <si>
    <t>D20220630.5230790</t>
  </si>
  <si>
    <t>D20220630.523161</t>
  </si>
  <si>
    <t>D20220630.524579</t>
  </si>
  <si>
    <t>D20220630.524757</t>
  </si>
  <si>
    <t>D20220630.524766</t>
  </si>
  <si>
    <t>D20220630.524953</t>
  </si>
  <si>
    <t>D20220630.524971</t>
  </si>
  <si>
    <t>D20220630.525053</t>
  </si>
  <si>
    <t>D20220630.525549</t>
  </si>
  <si>
    <t>D20220630.526452</t>
  </si>
  <si>
    <t>D20220630.526519</t>
  </si>
  <si>
    <t>D20220630.526854</t>
  </si>
  <si>
    <t>D20220630.527057</t>
  </si>
  <si>
    <t>D20220630.527178</t>
  </si>
  <si>
    <t>D20220630.52719</t>
  </si>
  <si>
    <t>D20220630.527600</t>
  </si>
  <si>
    <t>D20220630.527749</t>
  </si>
  <si>
    <t>D20220630.5278251</t>
  </si>
  <si>
    <t>D20220630.527954</t>
  </si>
  <si>
    <t>D20220630.528102</t>
  </si>
  <si>
    <t>D20220630.528241</t>
  </si>
  <si>
    <t>D20220630.528849</t>
  </si>
  <si>
    <t>D20220630.528960</t>
  </si>
  <si>
    <t>D20220630.529275</t>
  </si>
  <si>
    <t>D20220630.529341</t>
  </si>
  <si>
    <t>D20220630.52951</t>
  </si>
  <si>
    <t>D20220630.529659</t>
  </si>
  <si>
    <t>D20220630.529958</t>
  </si>
  <si>
    <t>D20220630.5303724</t>
  </si>
  <si>
    <t>D20220630.53051</t>
  </si>
  <si>
    <t>D20220630.530655</t>
  </si>
  <si>
    <t>D20220630.530851</t>
  </si>
  <si>
    <t>D20220630.531157</t>
  </si>
  <si>
    <t>D20220630.531250</t>
  </si>
  <si>
    <t>D20220630.5312593</t>
  </si>
  <si>
    <t>D20220630.5313312</t>
  </si>
  <si>
    <t>D20220630.5316920</t>
  </si>
  <si>
    <t>D20220630.532042</t>
  </si>
  <si>
    <t>D20220630.532453</t>
  </si>
  <si>
    <t>D20220630.532752</t>
  </si>
  <si>
    <t>D20220630.533124</t>
  </si>
  <si>
    <t>D20220630.533227</t>
  </si>
  <si>
    <t>D20220630.5332603</t>
  </si>
  <si>
    <t>D20220630.533535</t>
  </si>
  <si>
    <t>D20220630.5336928</t>
  </si>
  <si>
    <t>D20220630.534073</t>
  </si>
  <si>
    <t>D20220630.534242</t>
  </si>
  <si>
    <t>D20220630.5342974</t>
  </si>
  <si>
    <t>D20220630.534466</t>
  </si>
  <si>
    <t>D20220630.534756</t>
  </si>
  <si>
    <t>D20220630.534859</t>
  </si>
  <si>
    <t>D20220630.534877</t>
  </si>
  <si>
    <t>D20220630.5349218</t>
  </si>
  <si>
    <t>D20220630.535034</t>
  </si>
  <si>
    <t>D20220630.535575</t>
  </si>
  <si>
    <t>D20220630.535753</t>
  </si>
  <si>
    <t>D20220630.535931</t>
  </si>
  <si>
    <t>D20220630.535940</t>
  </si>
  <si>
    <t>D20220630.536059</t>
  </si>
  <si>
    <t>D20220630.536349</t>
  </si>
  <si>
    <t>D20220630.536527</t>
  </si>
  <si>
    <t>D20220630.536554</t>
  </si>
  <si>
    <t>D20220630.536853</t>
  </si>
  <si>
    <t>D20220630.537243</t>
  </si>
  <si>
    <t>D20220630.537449</t>
  </si>
  <si>
    <t>D20220630.537551</t>
  </si>
  <si>
    <t>D20220630.537560</t>
  </si>
  <si>
    <t>D20220630.538222</t>
  </si>
  <si>
    <t>D20220630.5382514</t>
  </si>
  <si>
    <t>D20220630.538473</t>
  </si>
  <si>
    <t>D20220630.538754</t>
  </si>
  <si>
    <t>D20220630.538802</t>
  </si>
  <si>
    <t>D20220630.538950</t>
  </si>
  <si>
    <t>D20220630.539032</t>
  </si>
  <si>
    <t>D20220630.539340</t>
  </si>
  <si>
    <t>D20220630.539377</t>
  </si>
  <si>
    <t>D20220630.539452</t>
  </si>
  <si>
    <t>D20220630.5397639</t>
  </si>
  <si>
    <t>D20220630.5398355</t>
  </si>
  <si>
    <t>D20220630.5398627</t>
  </si>
  <si>
    <t>D20220630.539872</t>
  </si>
  <si>
    <t>D20220630.540056</t>
  </si>
  <si>
    <t>D20220630.5401273</t>
  </si>
  <si>
    <t>D20220630.540542</t>
  </si>
  <si>
    <t>D20220630.540551</t>
  </si>
  <si>
    <t>D20220630.54058</t>
  </si>
  <si>
    <t>D20220630.540739</t>
  </si>
  <si>
    <t>D20220630.540775</t>
  </si>
  <si>
    <t>D20220630.540850</t>
  </si>
  <si>
    <t>D20220630.541101</t>
  </si>
  <si>
    <t>D20220630.541231</t>
  </si>
  <si>
    <t>D20220630.5412457</t>
  </si>
  <si>
    <t>D20220630.541307</t>
  </si>
  <si>
    <t>D20220630.541642</t>
  </si>
  <si>
    <t>D20220630.541754</t>
  </si>
  <si>
    <t>D20220630.541857</t>
  </si>
  <si>
    <t>D20220630.542153</t>
  </si>
  <si>
    <t>D20220630.542340</t>
  </si>
  <si>
    <t>D20220630.542528</t>
  </si>
  <si>
    <t>D20220630.542667</t>
  </si>
  <si>
    <t>D20220630.5427684</t>
  </si>
  <si>
    <t>D20220630.542854</t>
  </si>
  <si>
    <t>D20220630.543262</t>
  </si>
  <si>
    <t>D20220630.543459</t>
  </si>
  <si>
    <t>D20220630.5435988</t>
  </si>
  <si>
    <t>D20220630.543945</t>
  </si>
  <si>
    <t>D20220630.544335</t>
  </si>
  <si>
    <t>D20220630.544447</t>
  </si>
  <si>
    <t>D20220630.544652</t>
  </si>
  <si>
    <t>D20220630.5448915</t>
  </si>
  <si>
    <t>D20220630.544951</t>
  </si>
  <si>
    <t>D20220630.545604</t>
  </si>
  <si>
    <t>D20220630.546003</t>
  </si>
  <si>
    <t>D20220630.5461</t>
  </si>
  <si>
    <t>D20220630.546320</t>
  </si>
  <si>
    <t>D20220630.546535</t>
  </si>
  <si>
    <t>D20220630.546544</t>
  </si>
  <si>
    <t>D20220630.54656</t>
  </si>
  <si>
    <t>D20220630.547251</t>
  </si>
  <si>
    <t>D20220630.5472880</t>
  </si>
  <si>
    <t>D20220630.5475452</t>
  </si>
  <si>
    <t>D20220630.547550</t>
  </si>
  <si>
    <t>D20220630.547840</t>
  </si>
  <si>
    <t>D20220630.5479478</t>
  </si>
  <si>
    <t>D20220630.548052</t>
  </si>
  <si>
    <t>D20220630.548267</t>
  </si>
  <si>
    <t>D20220630.548351</t>
  </si>
  <si>
    <t>D20220630.548472</t>
  </si>
  <si>
    <t>D20220630.548771</t>
  </si>
  <si>
    <t>D20220630.548829</t>
  </si>
  <si>
    <t>D20220630.54973</t>
  </si>
  <si>
    <t>D20220630.549862</t>
  </si>
  <si>
    <t>D20220630.550279</t>
  </si>
  <si>
    <t>D20220630.550354</t>
  </si>
  <si>
    <t>D20220630.550448</t>
  </si>
  <si>
    <t>D20220630.550635</t>
  </si>
  <si>
    <t>D20220630.550653</t>
  </si>
  <si>
    <t>D20220630.550952</t>
  </si>
  <si>
    <t>D20220630.551016</t>
  </si>
  <si>
    <t>D20220630.5514409</t>
  </si>
  <si>
    <t>D20220630.5518023</t>
  </si>
  <si>
    <t>D20220630.552059</t>
  </si>
  <si>
    <t>D20220630.552161</t>
  </si>
  <si>
    <t>D20220630.552545</t>
  </si>
  <si>
    <t>D20220630.5528880</t>
  </si>
  <si>
    <t>D20220630.552956</t>
  </si>
  <si>
    <t>D20220630.552974</t>
  </si>
  <si>
    <t>D20220630.553038</t>
  </si>
  <si>
    <t>D20220630.55336</t>
  </si>
  <si>
    <t>D20220630.5538937</t>
  </si>
  <si>
    <t>D20220630.553926</t>
  </si>
  <si>
    <t>D20220630.553944</t>
  </si>
  <si>
    <t>D20220630.554268</t>
  </si>
  <si>
    <t>D20220630.554343</t>
  </si>
  <si>
    <t>D20220630.5543735</t>
  </si>
  <si>
    <t>D20220630.554857</t>
  </si>
  <si>
    <t>D20220630.555256</t>
  </si>
  <si>
    <t>D20220630.556011</t>
  </si>
  <si>
    <t>D20220630.5561001</t>
  </si>
  <si>
    <t>D20220630.55635</t>
  </si>
  <si>
    <t>D20220630.556459</t>
  </si>
  <si>
    <t>D20220630.55653</t>
  </si>
  <si>
    <t>D20220630.556815</t>
  </si>
  <si>
    <t>D20220630.556936</t>
  </si>
  <si>
    <t>D20220630.557317</t>
  </si>
  <si>
    <t>D20220630.557438</t>
  </si>
  <si>
    <t>D20220630.5574430</t>
  </si>
  <si>
    <t>D20220630.557858</t>
  </si>
  <si>
    <t>D20220630.5582846</t>
  </si>
  <si>
    <t>D20220630.5591633</t>
  </si>
  <si>
    <t>D20220630.559179</t>
  </si>
  <si>
    <t>D20220630.5592340</t>
  </si>
  <si>
    <t>D20220630.55970</t>
  </si>
  <si>
    <t>D20220630.560214</t>
  </si>
  <si>
    <t>D20220630.560353</t>
  </si>
  <si>
    <t>D20220630.560438</t>
  </si>
  <si>
    <t>D20220630.560830</t>
  </si>
  <si>
    <t>D20220630.561145</t>
  </si>
  <si>
    <t>D20220630.561574</t>
  </si>
  <si>
    <t>D20220630.561659</t>
  </si>
  <si>
    <t>D20220630.561864</t>
  </si>
  <si>
    <t>D20220630.562058</t>
  </si>
  <si>
    <t>D20220630.5620869</t>
  </si>
  <si>
    <t>D20220630.56258</t>
  </si>
  <si>
    <t>D20220630.563233</t>
  </si>
  <si>
    <t>D20220630.563336</t>
  </si>
  <si>
    <t>D20220630.563457</t>
  </si>
  <si>
    <t>D20220630.56351</t>
  </si>
  <si>
    <t>D20220630.563934</t>
  </si>
  <si>
    <t>D20220630.564052</t>
  </si>
  <si>
    <t>D20220630.564324</t>
  </si>
  <si>
    <t>D20220630.564463</t>
  </si>
  <si>
    <t>D20220630.564557</t>
  </si>
  <si>
    <t>D20220630.564678</t>
  </si>
  <si>
    <t>D20220630.564838</t>
  </si>
  <si>
    <t>D20220630.564977</t>
  </si>
  <si>
    <t>D20220630.5650923</t>
  </si>
  <si>
    <t>D20220630.565143</t>
  </si>
  <si>
    <t>D20220630.565170</t>
  </si>
  <si>
    <t>D20220630.56548</t>
  </si>
  <si>
    <t>D20220630.565536</t>
  </si>
  <si>
    <t>D20220630.565750</t>
  </si>
  <si>
    <t>D20220630.565844</t>
  </si>
  <si>
    <t>D20220630.5660146</t>
  </si>
  <si>
    <t>D20220630.566056</t>
  </si>
  <si>
    <t>D20220630.566243</t>
  </si>
  <si>
    <t>D20220630.56717</t>
  </si>
  <si>
    <t>D20220630.567240</t>
  </si>
  <si>
    <t>D20220630.5673191</t>
  </si>
  <si>
    <t>D20220630.567679</t>
  </si>
  <si>
    <t>D20220630.567736</t>
  </si>
  <si>
    <t>D20220630.568126</t>
  </si>
  <si>
    <t>D20220630.568135</t>
  </si>
  <si>
    <t>D20220630.568359</t>
  </si>
  <si>
    <t>D20220630.568377</t>
  </si>
  <si>
    <t>D20220630.568470</t>
  </si>
  <si>
    <t>D20220630.5686324</t>
  </si>
  <si>
    <t>MOULTRIE BANK &amp; TRUST</t>
  </si>
  <si>
    <t>D20220630.568939</t>
  </si>
  <si>
    <t>D20220630.5691319</t>
  </si>
  <si>
    <t>D20220630.57040</t>
  </si>
  <si>
    <t>D20220630.570558</t>
  </si>
  <si>
    <t>D20220630.570651</t>
  </si>
  <si>
    <t>D20220630.571135</t>
  </si>
  <si>
    <t>D20220630.571265</t>
  </si>
  <si>
    <t>D20220630.571920</t>
  </si>
  <si>
    <t>D20220630.571957</t>
  </si>
  <si>
    <t>D20220630.572347</t>
  </si>
  <si>
    <t>D20220630.572374</t>
  </si>
  <si>
    <t>D20220630.5724226</t>
  </si>
  <si>
    <t>GULF COAST BUSINESS BANK</t>
  </si>
  <si>
    <t>D20220630.572459</t>
  </si>
  <si>
    <t>D20220630.572655</t>
  </si>
  <si>
    <t>D20220630.5728916</t>
  </si>
  <si>
    <t>AGILITY BANK, N.A.</t>
  </si>
  <si>
    <t>D20220630.573036</t>
  </si>
  <si>
    <t>D20220630.573335</t>
  </si>
  <si>
    <t>D20220630.574079</t>
  </si>
  <si>
    <t>D20220630.57451</t>
  </si>
  <si>
    <t>D20220630.574949</t>
  </si>
  <si>
    <t>D20220630.574976</t>
  </si>
  <si>
    <t>D20220630.5751</t>
  </si>
  <si>
    <t>D20220630.575133</t>
  </si>
  <si>
    <t>D20220630.5752005</t>
  </si>
  <si>
    <t>PEAK TRUST COMPANY, NATIONAL ASSOCIATION</t>
  </si>
  <si>
    <t>D20220630.575254</t>
  </si>
  <si>
    <t>D20220630.575348</t>
  </si>
  <si>
    <t>D20220630.575375</t>
  </si>
  <si>
    <t>D20220630.5755510</t>
  </si>
  <si>
    <t>D20220630.575759</t>
  </si>
  <si>
    <t>D20220630.575834</t>
  </si>
  <si>
    <t>D20220630.5758436</t>
  </si>
  <si>
    <t>INTEGRO BANK</t>
  </si>
  <si>
    <t>D20220630.5758445</t>
  </si>
  <si>
    <t>GAINEY BUSINESS BANK</t>
  </si>
  <si>
    <t>D20220630.576354</t>
  </si>
  <si>
    <t>D20220630.576578</t>
  </si>
  <si>
    <t>D20220630.576608</t>
  </si>
  <si>
    <t>D20220630.576644</t>
  </si>
  <si>
    <t>D20220630.576952</t>
  </si>
  <si>
    <t>D20220630.577128</t>
  </si>
  <si>
    <t>D20220630.577137</t>
  </si>
  <si>
    <t>D20220630.577230</t>
  </si>
  <si>
    <t>D20220630.578116</t>
  </si>
  <si>
    <t>D20220630.578237</t>
  </si>
  <si>
    <t>D20220630.578255</t>
  </si>
  <si>
    <t>D20220630.578554</t>
  </si>
  <si>
    <t>D20220630.578741</t>
  </si>
  <si>
    <t>D20220630.578862</t>
  </si>
  <si>
    <t>D20220630.579140</t>
  </si>
  <si>
    <t>D20220630.579319</t>
  </si>
  <si>
    <t>D20220630.579364</t>
  </si>
  <si>
    <t>D20220630.579636</t>
  </si>
  <si>
    <t>D20220630.580155</t>
  </si>
  <si>
    <t>D20220630.580548</t>
  </si>
  <si>
    <t>D20220630.580847</t>
  </si>
  <si>
    <t>D20220630.580874</t>
  </si>
  <si>
    <t>D20220630.581237</t>
  </si>
  <si>
    <t>D20220630.581358</t>
  </si>
  <si>
    <t>D20220630.582177</t>
  </si>
  <si>
    <t>D20220630.58225</t>
  </si>
  <si>
    <t>D20220630.58243</t>
  </si>
  <si>
    <t>D20220630.582654</t>
  </si>
  <si>
    <t>D20220630.582878</t>
  </si>
  <si>
    <t>D20220630.582953</t>
  </si>
  <si>
    <t>D20220630.582971</t>
  </si>
  <si>
    <t>D20220630.583071</t>
  </si>
  <si>
    <t>D20220630.583268</t>
  </si>
  <si>
    <t>D20220630.583352</t>
  </si>
  <si>
    <t>D20220630.58355</t>
  </si>
  <si>
    <t>D20220630.583754</t>
  </si>
  <si>
    <t>D20220630.583905</t>
  </si>
  <si>
    <t>D20220630.584377</t>
  </si>
  <si>
    <t>D20220630.584724</t>
  </si>
  <si>
    <t>D20220630.584920</t>
  </si>
  <si>
    <t>D20220630.585235</t>
  </si>
  <si>
    <t>D20220630.58551</t>
  </si>
  <si>
    <t>D20220630.585749</t>
  </si>
  <si>
    <t>D20220630.586027</t>
  </si>
  <si>
    <t>D20220630.586072</t>
  </si>
  <si>
    <t>D20220630.586335</t>
  </si>
  <si>
    <t>D20220630.58636</t>
  </si>
  <si>
    <t>D20220630.586960</t>
  </si>
  <si>
    <t>D20220630.58757</t>
  </si>
  <si>
    <t>D20220630.587677</t>
  </si>
  <si>
    <t>D20220630.587752</t>
  </si>
  <si>
    <t>D20220630.587800</t>
  </si>
  <si>
    <t>D20220630.588245</t>
  </si>
  <si>
    <t>D20220630.588348</t>
  </si>
  <si>
    <t>D20220630.588478</t>
  </si>
  <si>
    <t>D20220630.589158</t>
  </si>
  <si>
    <t>D20220630.589523</t>
  </si>
  <si>
    <t>D20220630.58971</t>
  </si>
  <si>
    <t>D20220630.589943</t>
  </si>
  <si>
    <t>D20220630.590220</t>
  </si>
  <si>
    <t>D20220630.590248</t>
  </si>
  <si>
    <t>D20220630.590640</t>
  </si>
  <si>
    <t>D20220630.590976</t>
  </si>
  <si>
    <t>D20220630.591209</t>
  </si>
  <si>
    <t>D20220630.591320</t>
  </si>
  <si>
    <t>D20220630.591357</t>
  </si>
  <si>
    <t>D20220630.591366</t>
  </si>
  <si>
    <t>D20220630.591740</t>
  </si>
  <si>
    <t>D20220630.592439</t>
  </si>
  <si>
    <t>D20220630.592448</t>
  </si>
  <si>
    <t>D20220630.592550</t>
  </si>
  <si>
    <t>D20220630.592644</t>
  </si>
  <si>
    <t>D20220630.593007</t>
  </si>
  <si>
    <t>D20220630.593052</t>
  </si>
  <si>
    <t>D20220630.59316</t>
  </si>
  <si>
    <t>D20220630.593249</t>
  </si>
  <si>
    <t>D20220630.593333</t>
  </si>
  <si>
    <t>D20220630.59352</t>
  </si>
  <si>
    <t>D20220630.59370</t>
  </si>
  <si>
    <t>D20220630.593771</t>
  </si>
  <si>
    <t>D20220630.593940</t>
  </si>
  <si>
    <t>D20220630.594433</t>
  </si>
  <si>
    <t>D20220630.594451</t>
  </si>
  <si>
    <t>D20220630.594853</t>
  </si>
  <si>
    <t>D20220630.594938</t>
  </si>
  <si>
    <t>D20220630.594947</t>
  </si>
  <si>
    <t>D20220630.595270</t>
  </si>
  <si>
    <t>D20220630.595337</t>
  </si>
  <si>
    <t>D20220630.595430</t>
  </si>
  <si>
    <t>D20220630.595869</t>
  </si>
  <si>
    <t>D20220630.595944</t>
  </si>
  <si>
    <t>D20220630.596062</t>
  </si>
  <si>
    <t>D20220630.596156</t>
  </si>
  <si>
    <t>D20220630.596277</t>
  </si>
  <si>
    <t>D20220630.596455</t>
  </si>
  <si>
    <t>D20220630.596642</t>
  </si>
  <si>
    <t>D20220630.596978</t>
  </si>
  <si>
    <t>D20220630.597041</t>
  </si>
  <si>
    <t>D20220630.597313</t>
  </si>
  <si>
    <t>D20220630.597452</t>
  </si>
  <si>
    <t>D20220630.59754</t>
  </si>
  <si>
    <t>D20220630.597546</t>
  </si>
  <si>
    <t>D20220630.597658</t>
  </si>
  <si>
    <t>D20220630.598002</t>
  </si>
  <si>
    <t>D20220630.598048</t>
  </si>
  <si>
    <t>D20220630.598132</t>
  </si>
  <si>
    <t>D20220630.598543</t>
  </si>
  <si>
    <t>D20220630.599643</t>
  </si>
  <si>
    <t>D20220630.599764</t>
  </si>
  <si>
    <t>D20220630.600419</t>
  </si>
  <si>
    <t>D20220630.601032</t>
  </si>
  <si>
    <t>D20220630.601041</t>
  </si>
  <si>
    <t>D20220630.601050</t>
  </si>
  <si>
    <t>D20220630.601153</t>
  </si>
  <si>
    <t>D20220630.601416</t>
  </si>
  <si>
    <t>D20220630.60143</t>
  </si>
  <si>
    <t>D20220630.601443</t>
  </si>
  <si>
    <t>D20220630.601658</t>
  </si>
  <si>
    <t>D20220630.602048</t>
  </si>
  <si>
    <t>D20220630.602543</t>
  </si>
  <si>
    <t>D20220630.602842</t>
  </si>
  <si>
    <t>D20220630.603232</t>
  </si>
  <si>
    <t>D20220630.60330</t>
  </si>
  <si>
    <t>D20220630.603540</t>
  </si>
  <si>
    <t>D20220630.603559</t>
  </si>
  <si>
    <t>D20220630.603755</t>
  </si>
  <si>
    <t>D20220630.6039</t>
  </si>
  <si>
    <t>D20220630.604024</t>
  </si>
  <si>
    <t>D20220630.604033</t>
  </si>
  <si>
    <t>D20220630.604547</t>
  </si>
  <si>
    <t>D20220630.604640</t>
  </si>
  <si>
    <t>D20220630.60545</t>
  </si>
  <si>
    <t>D20220630.60554</t>
  </si>
  <si>
    <t>D20220630.605571</t>
  </si>
  <si>
    <t>D20220630.605610</t>
  </si>
  <si>
    <t>D20220630.605656</t>
  </si>
  <si>
    <t>D20220630.606046</t>
  </si>
  <si>
    <t>D20220630.606176</t>
  </si>
  <si>
    <t>D20220630.60648</t>
  </si>
  <si>
    <t>D20220630.606653</t>
  </si>
  <si>
    <t>D20220630.607146</t>
  </si>
  <si>
    <t>D20220630.607333</t>
  </si>
  <si>
    <t>D20220630.608358</t>
  </si>
  <si>
    <t>D20220630.608451</t>
  </si>
  <si>
    <t>D20220630.608844</t>
  </si>
  <si>
    <t>D20220630.609010</t>
  </si>
  <si>
    <t>D20220630.609467</t>
  </si>
  <si>
    <t>D20220630.609476</t>
  </si>
  <si>
    <t>D20220630.609609</t>
  </si>
  <si>
    <t>D20220630.609645</t>
  </si>
  <si>
    <t>D20220630.609832</t>
  </si>
  <si>
    <t>D20220630.610128</t>
  </si>
  <si>
    <t>D20220630.610164</t>
  </si>
  <si>
    <t>D20220630.610539</t>
  </si>
  <si>
    <t>D20220630.610557</t>
  </si>
  <si>
    <t>D20220630.610913</t>
  </si>
  <si>
    <t>D20220630.611031</t>
  </si>
  <si>
    <t>D20220630.61122</t>
  </si>
  <si>
    <t>D20220630.612159</t>
  </si>
  <si>
    <t>D20220630.612878</t>
  </si>
  <si>
    <t>D20220630.613008</t>
  </si>
  <si>
    <t>D20220630.613156</t>
  </si>
  <si>
    <t>D20220630.613343</t>
  </si>
  <si>
    <t>D20220630.613400</t>
  </si>
  <si>
    <t>D20220630.61355</t>
  </si>
  <si>
    <t>D20220630.613558</t>
  </si>
  <si>
    <t>D20220630.613679</t>
  </si>
  <si>
    <t>D20220630.613839</t>
  </si>
  <si>
    <t>D20220630.613950</t>
  </si>
  <si>
    <t>D20220630.613978</t>
  </si>
  <si>
    <t>D20220630.614256</t>
  </si>
  <si>
    <t>D20220630.614313</t>
  </si>
  <si>
    <t>D20220630.614368</t>
  </si>
  <si>
    <t>D20220630.614751</t>
  </si>
  <si>
    <t>D20220630.61476</t>
  </si>
  <si>
    <t>D20220630.614948</t>
  </si>
  <si>
    <t>D20220630.615217</t>
  </si>
  <si>
    <t>D20220630.615253</t>
  </si>
  <si>
    <t>D20220630.615776</t>
  </si>
  <si>
    <t>D20220630.615851</t>
  </si>
  <si>
    <t>D20220630.615879</t>
  </si>
  <si>
    <t>D20220630.615954</t>
  </si>
  <si>
    <t>D20220630.616036</t>
  </si>
  <si>
    <t>D20220630.616540</t>
  </si>
  <si>
    <t>D20220630.617051</t>
  </si>
  <si>
    <t>D20220630.617079</t>
  </si>
  <si>
    <t>D20220630.617145</t>
  </si>
  <si>
    <t>D20220630.617275</t>
  </si>
  <si>
    <t>D20220630.617341</t>
  </si>
  <si>
    <t>D20220630.61757</t>
  </si>
  <si>
    <t>D20220630.617743</t>
  </si>
  <si>
    <t>D20220630.61832</t>
  </si>
  <si>
    <t>D20220630.618544</t>
  </si>
  <si>
    <t>D20220630.618647</t>
  </si>
  <si>
    <t>D20220630.618740</t>
  </si>
  <si>
    <t>D20220630.618777</t>
  </si>
  <si>
    <t>D20220630.618807</t>
  </si>
  <si>
    <t>D20220630.619327</t>
  </si>
  <si>
    <t>D20220630.619457</t>
  </si>
  <si>
    <t>D20220630.61953</t>
  </si>
  <si>
    <t>D20220630.619701</t>
  </si>
  <si>
    <t>D20220630.619859</t>
  </si>
  <si>
    <t>D20220630.619877</t>
  </si>
  <si>
    <t>D20220630.62044</t>
  </si>
  <si>
    <t>D20220630.62110</t>
  </si>
  <si>
    <t>D20220630.621151</t>
  </si>
  <si>
    <t>D20220630.621245</t>
  </si>
  <si>
    <t>D20220630.621357</t>
  </si>
  <si>
    <t>D20220630.621441</t>
  </si>
  <si>
    <t>D20220630.62147</t>
  </si>
  <si>
    <t>D20220630.622037</t>
  </si>
  <si>
    <t>D20220630.622653</t>
  </si>
  <si>
    <t>D20220630.622774</t>
  </si>
  <si>
    <t>D20220630.623052</t>
  </si>
  <si>
    <t>D20220630.623454</t>
  </si>
  <si>
    <t>D20220630.623548</t>
  </si>
  <si>
    <t>D20220630.623874</t>
  </si>
  <si>
    <t>D20220630.624246</t>
  </si>
  <si>
    <t>D20220630.624648</t>
  </si>
  <si>
    <t>D20220630.624778</t>
  </si>
  <si>
    <t>D20220630.624956</t>
  </si>
  <si>
    <t>D20220630.625056</t>
  </si>
  <si>
    <t>D20220630.625065</t>
  </si>
  <si>
    <t>D20220630.625140</t>
  </si>
  <si>
    <t>D20220630.625159</t>
  </si>
  <si>
    <t>D20220630.625654</t>
  </si>
  <si>
    <t>D20220630.625757</t>
  </si>
  <si>
    <t>D20220630.625850</t>
  </si>
  <si>
    <t>D20220630.625953</t>
  </si>
  <si>
    <t>D20220630.626101</t>
  </si>
  <si>
    <t>D20220630.627108</t>
  </si>
  <si>
    <t>D20220630.627377</t>
  </si>
  <si>
    <t>D20220630.627854</t>
  </si>
  <si>
    <t>D20220630.628039</t>
  </si>
  <si>
    <t>D20220630.628123</t>
  </si>
  <si>
    <t>D20220630.628178</t>
  </si>
  <si>
    <t>D20220630.628356</t>
  </si>
  <si>
    <t>D20220630.628552</t>
  </si>
  <si>
    <t>D20220630.629148</t>
  </si>
  <si>
    <t>D20220630.629353</t>
  </si>
  <si>
    <t>D20220630.629522</t>
  </si>
  <si>
    <t>D20220630.629746</t>
  </si>
  <si>
    <t>D20220630.630041</t>
  </si>
  <si>
    <t>D20220630.630340</t>
  </si>
  <si>
    <t>D20220630.63050</t>
  </si>
  <si>
    <t>D20220630.630555</t>
  </si>
  <si>
    <t>D20220630.630658</t>
  </si>
  <si>
    <t>D20220630.63069</t>
  </si>
  <si>
    <t>D20220630.631039</t>
  </si>
  <si>
    <t>D20220630.631150</t>
  </si>
  <si>
    <t>D20220630.631178</t>
  </si>
  <si>
    <t>D20220630.631422</t>
  </si>
  <si>
    <t>D20220630.631570</t>
  </si>
  <si>
    <t>D20220630.63201</t>
  </si>
  <si>
    <t>D20220630.632410</t>
  </si>
  <si>
    <t>D20220630.632607</t>
  </si>
  <si>
    <t>D20220630.632858</t>
  </si>
  <si>
    <t>D20220630.6329</t>
  </si>
  <si>
    <t>D20220630.633378</t>
  </si>
  <si>
    <t>D20220630.633640</t>
  </si>
  <si>
    <t>D20220630.634544</t>
  </si>
  <si>
    <t>D20220630.634955</t>
  </si>
  <si>
    <t>D20220630.634973</t>
  </si>
  <si>
    <t>D20220630.63573</t>
  </si>
  <si>
    <t>D20220630.635840</t>
  </si>
  <si>
    <t>D20220630.635907</t>
  </si>
  <si>
    <t>D20220630.636276</t>
  </si>
  <si>
    <t>D20220630.636753</t>
  </si>
  <si>
    <t>D20220630.636771</t>
  </si>
  <si>
    <t>D20220630.637170</t>
  </si>
  <si>
    <t>D20220630.63733</t>
  </si>
  <si>
    <t>D20220630.63742</t>
  </si>
  <si>
    <t>D20220630.637451</t>
  </si>
  <si>
    <t>D20220630.637554</t>
  </si>
  <si>
    <t>D20220630.638131</t>
  </si>
  <si>
    <t>D20220630.638355</t>
  </si>
  <si>
    <t>D20220630.638850</t>
  </si>
  <si>
    <t>D20220630.639549</t>
  </si>
  <si>
    <t>D20220630.639567</t>
  </si>
  <si>
    <t>D20220630.639633</t>
  </si>
  <si>
    <t>D20220630.639857</t>
  </si>
  <si>
    <t>D20220630.640143</t>
  </si>
  <si>
    <t>D20220630.640246</t>
  </si>
  <si>
    <t>D20220630.640442</t>
  </si>
  <si>
    <t>D20220630.640554</t>
  </si>
  <si>
    <t>D20220630.640956</t>
  </si>
  <si>
    <t>D20220630.641449</t>
  </si>
  <si>
    <t>D20220630.64150</t>
  </si>
  <si>
    <t>D20220630.641579</t>
  </si>
  <si>
    <t>D20220630.641775</t>
  </si>
  <si>
    <t>D20220630.642437</t>
  </si>
  <si>
    <t>D20220630.642549</t>
  </si>
  <si>
    <t>D20220630.643078</t>
  </si>
  <si>
    <t>D20220630.643274</t>
  </si>
  <si>
    <t>D20220630.643340</t>
  </si>
  <si>
    <t>D20220630.643658</t>
  </si>
  <si>
    <t>D20220630.644057</t>
  </si>
  <si>
    <t>D20220630.644141</t>
  </si>
  <si>
    <t>D20220630.644646</t>
  </si>
  <si>
    <t>D20220630.644776</t>
  </si>
  <si>
    <t>D20220630.644842</t>
  </si>
  <si>
    <t>D20220630.644954</t>
  </si>
  <si>
    <t>D20220630.644963</t>
  </si>
  <si>
    <t>D20220630.645157</t>
  </si>
  <si>
    <t>D20220630.645317</t>
  </si>
  <si>
    <t>D20220630.645465</t>
  </si>
  <si>
    <t>D20220630.64552</t>
  </si>
  <si>
    <t>D20220630.645540</t>
  </si>
  <si>
    <t>D20220630.645577</t>
  </si>
  <si>
    <t>D20220630.645625</t>
  </si>
  <si>
    <t>D20220630.646042</t>
  </si>
  <si>
    <t>D20220630.646145</t>
  </si>
  <si>
    <t>D20220630.646172</t>
  </si>
  <si>
    <t>D20220630.646444</t>
  </si>
  <si>
    <t>D20220630.646471</t>
  </si>
  <si>
    <t>D20220630.646556</t>
  </si>
  <si>
    <t>D20220630.646743</t>
  </si>
  <si>
    <t>D20220630.646873</t>
  </si>
  <si>
    <t>D20220630.647218</t>
  </si>
  <si>
    <t>D20220630.647245</t>
  </si>
  <si>
    <t>D20220630.64730</t>
  </si>
  <si>
    <t>D20220630.647414</t>
  </si>
  <si>
    <t>D20220630.647759</t>
  </si>
  <si>
    <t>D20220630.647777</t>
  </si>
  <si>
    <t>D20220630.647955</t>
  </si>
  <si>
    <t>D20220630.648130</t>
  </si>
  <si>
    <t>D20220630.648242</t>
  </si>
  <si>
    <t>D20220630.648251</t>
  </si>
  <si>
    <t>D20220630.648345</t>
  </si>
  <si>
    <t>D20220630.648550</t>
  </si>
  <si>
    <t>D20220630.649342</t>
  </si>
  <si>
    <t>D20220630.649632</t>
  </si>
  <si>
    <t>D20220630.651121</t>
  </si>
  <si>
    <t>D20220630.651149</t>
  </si>
  <si>
    <t>D20220630.651158</t>
  </si>
  <si>
    <t>D20220630.651354</t>
  </si>
  <si>
    <t>D20220630.651448</t>
  </si>
  <si>
    <t>D20220630.651541</t>
  </si>
  <si>
    <t>D20220630.651756</t>
  </si>
  <si>
    <t>D20220630.651859</t>
  </si>
  <si>
    <t>D20220630.651952</t>
  </si>
  <si>
    <t>D20220630.652043</t>
  </si>
  <si>
    <t>D20220630.65205</t>
  </si>
  <si>
    <t>D20220630.652070</t>
  </si>
  <si>
    <t>D20220630.652874</t>
  </si>
  <si>
    <t>D20220630.652959</t>
  </si>
  <si>
    <t>D20220630.652977</t>
  </si>
  <si>
    <t>D20220630.653134</t>
  </si>
  <si>
    <t>D20220630.653433</t>
  </si>
  <si>
    <t>D20220630.653611</t>
  </si>
  <si>
    <t>D20220630.653778</t>
  </si>
  <si>
    <t>D20220630.653947</t>
  </si>
  <si>
    <t>D20220630.654047</t>
  </si>
  <si>
    <t>D20220630.654300</t>
  </si>
  <si>
    <t>D20220630.654579</t>
  </si>
  <si>
    <t>D20220630.65513</t>
  </si>
  <si>
    <t>D20220630.655530</t>
  </si>
  <si>
    <t>D20220630.65559</t>
  </si>
  <si>
    <t>D20220630.655839</t>
  </si>
  <si>
    <t>D20220630.656032</t>
  </si>
  <si>
    <t>D20220630.656377</t>
  </si>
  <si>
    <t>D20220630.656470</t>
  </si>
  <si>
    <t>D20220630.656658</t>
  </si>
  <si>
    <t>D20220630.656779</t>
  </si>
  <si>
    <t>D20220630.657178</t>
  </si>
  <si>
    <t>D20220630.657271</t>
  </si>
  <si>
    <t>D20220630.657365</t>
  </si>
  <si>
    <t>D20220630.657459</t>
  </si>
  <si>
    <t>D20220630.657758</t>
  </si>
  <si>
    <t>D20220630.657954</t>
  </si>
  <si>
    <t>D20220630.658072</t>
  </si>
  <si>
    <t>D20220630.658474</t>
  </si>
  <si>
    <t>D20220630.65858</t>
  </si>
  <si>
    <t>D20220630.658924</t>
  </si>
  <si>
    <t>D20220630.659341</t>
  </si>
  <si>
    <t>D20220630.659556</t>
  </si>
  <si>
    <t>D20220630.659640</t>
  </si>
  <si>
    <t>D20220630.659734</t>
  </si>
  <si>
    <t>D20220630.659855</t>
  </si>
  <si>
    <t>D20220630.660066</t>
  </si>
  <si>
    <t>D20220630.660253</t>
  </si>
  <si>
    <t>D20220630.660271</t>
  </si>
  <si>
    <t>D20220630.660570</t>
  </si>
  <si>
    <t>D20220630.660655</t>
  </si>
  <si>
    <t>D20220630.660879</t>
  </si>
  <si>
    <t>D20220630.660927</t>
  </si>
  <si>
    <t>D20220630.661072</t>
  </si>
  <si>
    <t>D20220630.661157</t>
  </si>
  <si>
    <t>D20220630.661223</t>
  </si>
  <si>
    <t>D20220630.661308</t>
  </si>
  <si>
    <t>D20220630.661474</t>
  </si>
  <si>
    <t>D20220630.66154</t>
  </si>
  <si>
    <t>D20220630.662350</t>
  </si>
  <si>
    <t>D20220630.662369</t>
  </si>
  <si>
    <t>D20220630.66275</t>
  </si>
  <si>
    <t>D20220630.662949</t>
  </si>
  <si>
    <t>D20220630.663058</t>
  </si>
  <si>
    <t>D20220630.663245</t>
  </si>
  <si>
    <t>D20220630.663638</t>
  </si>
  <si>
    <t>D20220630.663656</t>
  </si>
  <si>
    <t>D20220630.663834</t>
  </si>
  <si>
    <t>D20220630.663955</t>
  </si>
  <si>
    <t>D20220630.664176</t>
  </si>
  <si>
    <t>D20220630.664206</t>
  </si>
  <si>
    <t>D20220630.664653</t>
  </si>
  <si>
    <t>D20220630.664756</t>
  </si>
  <si>
    <t>D20220630.665146</t>
  </si>
  <si>
    <t>D20220630.665258</t>
  </si>
  <si>
    <t>D20220630.665865</t>
  </si>
  <si>
    <t>D20220630.666059</t>
  </si>
  <si>
    <t>D20220630.666358</t>
  </si>
  <si>
    <t>D20220630.666554</t>
  </si>
  <si>
    <t>D20220630.66677</t>
  </si>
  <si>
    <t>D20220630.666844</t>
  </si>
  <si>
    <t>D20220630.666974</t>
  </si>
  <si>
    <t>D20220630.667029</t>
  </si>
  <si>
    <t>D20220630.667252</t>
  </si>
  <si>
    <t>D20220630.667346</t>
  </si>
  <si>
    <t>D20220630.667524</t>
  </si>
  <si>
    <t>D20220630.667551</t>
  </si>
  <si>
    <t>D20220630.667757</t>
  </si>
  <si>
    <t>D20220630.668053</t>
  </si>
  <si>
    <t>D20220630.668147</t>
  </si>
  <si>
    <t>D20220630.669555</t>
  </si>
  <si>
    <t>D20220630.670430</t>
  </si>
  <si>
    <t>D20220630.670467</t>
  </si>
  <si>
    <t>D20220630.670560</t>
  </si>
  <si>
    <t>D20220630.670654</t>
  </si>
  <si>
    <t>D20220630.670748</t>
  </si>
  <si>
    <t>D20220630.670878</t>
  </si>
  <si>
    <t>D20220630.671053</t>
  </si>
  <si>
    <t>D20220630.671147</t>
  </si>
  <si>
    <t>D20220630.671334</t>
  </si>
  <si>
    <t>D20220630.67142</t>
  </si>
  <si>
    <t>D20220630.671464</t>
  </si>
  <si>
    <t>D20220630.67151</t>
  </si>
  <si>
    <t>D20220630.671558</t>
  </si>
  <si>
    <t>D20220630.67209</t>
  </si>
  <si>
    <t>D20220630.672238</t>
  </si>
  <si>
    <t>D20220630.672247</t>
  </si>
  <si>
    <t>D20220630.672537</t>
  </si>
  <si>
    <t>D20220630.67254</t>
  </si>
  <si>
    <t>D20220630.672573</t>
  </si>
  <si>
    <t>D20220630.673244</t>
  </si>
  <si>
    <t>D20220630.673440</t>
  </si>
  <si>
    <t>D20220630.673477</t>
  </si>
  <si>
    <t>D20220630.673851</t>
  </si>
  <si>
    <t>D20220630.673909</t>
  </si>
  <si>
    <t>D20220630.674344</t>
  </si>
  <si>
    <t>D20220630.674849</t>
  </si>
  <si>
    <t>D20220630.675042</t>
  </si>
  <si>
    <t>D20220630.675051</t>
  </si>
  <si>
    <t>D20220630.675079</t>
  </si>
  <si>
    <t>D20220630.675248</t>
  </si>
  <si>
    <t>D20220630.675341</t>
  </si>
  <si>
    <t>D20220630.675659</t>
  </si>
  <si>
    <t>D20220630.675855</t>
  </si>
  <si>
    <t>D20220630.676049</t>
  </si>
  <si>
    <t>D20220630.676151</t>
  </si>
  <si>
    <t>D20220630.676478</t>
  </si>
  <si>
    <t>D20220630.67656</t>
  </si>
  <si>
    <t>D20220630.677176</t>
  </si>
  <si>
    <t>D20220630.677354</t>
  </si>
  <si>
    <t>D20220630.677448</t>
  </si>
  <si>
    <t>D20220630.677644</t>
  </si>
  <si>
    <t>D20220630.677756</t>
  </si>
  <si>
    <t>D20220630.677970</t>
  </si>
  <si>
    <t>D20220630.678052</t>
  </si>
  <si>
    <t>D20220630.678070</t>
  </si>
  <si>
    <t>D20220630.678258</t>
  </si>
  <si>
    <t>D20220630.678454</t>
  </si>
  <si>
    <t>D20220630.678557</t>
  </si>
  <si>
    <t>D20220630.67870</t>
  </si>
  <si>
    <t>D20220630.678744</t>
  </si>
  <si>
    <t>D20220630.679451</t>
  </si>
  <si>
    <t>D20220630.680055</t>
  </si>
  <si>
    <t>D20220630.680130</t>
  </si>
  <si>
    <t>D20220630.680354</t>
  </si>
  <si>
    <t>D20220630.680457</t>
  </si>
  <si>
    <t>D20220630.680747</t>
  </si>
  <si>
    <t>D20220630.680813</t>
  </si>
  <si>
    <t>D20220630.681043</t>
  </si>
  <si>
    <t>D20220630.681249</t>
  </si>
  <si>
    <t>D20220630.682143</t>
  </si>
  <si>
    <t>D20220630.682563</t>
  </si>
  <si>
    <t>D20220630.682648</t>
  </si>
  <si>
    <t>D20220630.683449</t>
  </si>
  <si>
    <t>D20220630.683814</t>
  </si>
  <si>
    <t>D20220630.684455</t>
  </si>
  <si>
    <t>D20220630.685023</t>
  </si>
  <si>
    <t>D20220630.685649</t>
  </si>
  <si>
    <t>D20220630.685676</t>
  </si>
  <si>
    <t>D20220630.685779</t>
  </si>
  <si>
    <t>D20220630.686459</t>
  </si>
  <si>
    <t>D20220630.686570</t>
  </si>
  <si>
    <t>D20220630.68671</t>
  </si>
  <si>
    <t>D20220630.686758</t>
  </si>
  <si>
    <t>D20220630.687009</t>
  </si>
  <si>
    <t>D20220630.687054</t>
  </si>
  <si>
    <t>D20220630.68756</t>
  </si>
  <si>
    <t>D20220630.687830</t>
  </si>
  <si>
    <t>D20220630.687951</t>
  </si>
  <si>
    <t>D20220630.688079</t>
  </si>
  <si>
    <t>D20220630.688257</t>
  </si>
  <si>
    <t>D20220630.68831</t>
  </si>
  <si>
    <t>D20220630.688453</t>
  </si>
  <si>
    <t>D20220630.688556</t>
  </si>
  <si>
    <t>D20220630.689209</t>
  </si>
  <si>
    <t>D20220630.689357</t>
  </si>
  <si>
    <t>D20220630.689759</t>
  </si>
  <si>
    <t>D20220630.691042</t>
  </si>
  <si>
    <t>D20220630.691556</t>
  </si>
  <si>
    <t>D20220630.691743</t>
  </si>
  <si>
    <t>D20220630.691958</t>
  </si>
  <si>
    <t>D20220630.692450</t>
  </si>
  <si>
    <t>D20220630.692704</t>
  </si>
  <si>
    <t>D20220630.692946</t>
  </si>
  <si>
    <t>D20220630.693073</t>
  </si>
  <si>
    <t>D20220630.693224</t>
  </si>
  <si>
    <t>D20220630.69333</t>
  </si>
  <si>
    <t>D20220630.693345</t>
  </si>
  <si>
    <t>D20220630.693952</t>
  </si>
  <si>
    <t>D20220630.694146</t>
  </si>
  <si>
    <t>D20220630.694771</t>
  </si>
  <si>
    <t>D20220630.694847</t>
  </si>
  <si>
    <t>D20220630.694904</t>
  </si>
  <si>
    <t>D20220630.695349</t>
  </si>
  <si>
    <t>D20220630.695947</t>
  </si>
  <si>
    <t>D20220630.696047</t>
  </si>
  <si>
    <t>D20220630.696168</t>
  </si>
  <si>
    <t>D20220630.696430</t>
  </si>
  <si>
    <t>D20220630.696645</t>
  </si>
  <si>
    <t>D20220630.69678</t>
  </si>
  <si>
    <t>D20220630.697035</t>
  </si>
  <si>
    <t>D20220630.697147</t>
  </si>
  <si>
    <t>D20220630.697156</t>
  </si>
  <si>
    <t>D20220630.697231</t>
  </si>
  <si>
    <t>D20220630.697763</t>
  </si>
  <si>
    <t>D20220630.697950</t>
  </si>
  <si>
    <t>D20220630.697978</t>
  </si>
  <si>
    <t>D20220630.698144</t>
  </si>
  <si>
    <t>D20220630.698546</t>
  </si>
  <si>
    <t>D20220630.698649</t>
  </si>
  <si>
    <t>D20220630.699105</t>
  </si>
  <si>
    <t>D20220630.699253</t>
  </si>
  <si>
    <t>D20220630.700140</t>
  </si>
  <si>
    <t>D20220630.700252</t>
  </si>
  <si>
    <t>D20220630.700430</t>
  </si>
  <si>
    <t>D20220630.700458</t>
  </si>
  <si>
    <t>D20220630.7009</t>
  </si>
  <si>
    <t>D20220630.701062</t>
  </si>
  <si>
    <t>D20220630.701222</t>
  </si>
  <si>
    <t>D20220630.701839</t>
  </si>
  <si>
    <t>D20220630.701857</t>
  </si>
  <si>
    <t>D20220630.702117</t>
  </si>
  <si>
    <t>D20220630.70218</t>
  </si>
  <si>
    <t>D20220630.702359</t>
  </si>
  <si>
    <t>D20220630.702612</t>
  </si>
  <si>
    <t>D20220630.702836</t>
  </si>
  <si>
    <t>D20220630.702911</t>
  </si>
  <si>
    <t>D20220630.702966</t>
  </si>
  <si>
    <t>D20220630.703039</t>
  </si>
  <si>
    <t>D20220630.703552</t>
  </si>
  <si>
    <t>D20220630.703767</t>
  </si>
  <si>
    <t>D20220630.70414</t>
  </si>
  <si>
    <t>D20220630.7045</t>
  </si>
  <si>
    <t>D20220630.705378</t>
  </si>
  <si>
    <t>D20220630.705556</t>
  </si>
  <si>
    <t>D20220630.706030</t>
  </si>
  <si>
    <t>D20220630.706058</t>
  </si>
  <si>
    <t>D20220630.706236</t>
  </si>
  <si>
    <t>D20220630.706254</t>
  </si>
  <si>
    <t>D20220630.70638</t>
  </si>
  <si>
    <t>D20220630.706450</t>
  </si>
  <si>
    <t>D20220630.706656</t>
  </si>
  <si>
    <t>D20220630.7072</t>
  </si>
  <si>
    <t>D20220630.707354</t>
  </si>
  <si>
    <t>D20220630.708379</t>
  </si>
  <si>
    <t>D20220630.709143</t>
  </si>
  <si>
    <t>D20220630.709451</t>
  </si>
  <si>
    <t>D20220630.70955</t>
  </si>
  <si>
    <t>D20220630.709554</t>
  </si>
  <si>
    <t>D20220630.709602</t>
  </si>
  <si>
    <t>D20220630.709639</t>
  </si>
  <si>
    <t>D20220630.709956</t>
  </si>
  <si>
    <t>D20220630.710176</t>
  </si>
  <si>
    <t>D20220630.71073</t>
  </si>
  <si>
    <t>D20220630.710859</t>
  </si>
  <si>
    <t>D20220630.711472</t>
  </si>
  <si>
    <t>D20220630.711520</t>
  </si>
  <si>
    <t>D20220630.711548</t>
  </si>
  <si>
    <t>D20220630.711753</t>
  </si>
  <si>
    <t>D20220630.711801</t>
  </si>
  <si>
    <t>D20220630.712059</t>
  </si>
  <si>
    <t>D20220630.712648</t>
  </si>
  <si>
    <t>D20220630.712956</t>
  </si>
  <si>
    <t>D20220630.713047</t>
  </si>
  <si>
    <t>D20220630.713252</t>
  </si>
  <si>
    <t>D20220630.713476</t>
  </si>
  <si>
    <t>D20220630.713926</t>
  </si>
  <si>
    <t>D20220630.714165</t>
  </si>
  <si>
    <t>D20220630.714437</t>
  </si>
  <si>
    <t>D20220630.71457</t>
  </si>
  <si>
    <t>D20220630.714839</t>
  </si>
  <si>
    <t>D20220630.714978</t>
  </si>
  <si>
    <t>D20220630.715032</t>
  </si>
  <si>
    <t>D20220630.715050</t>
  </si>
  <si>
    <t>D20220630.715144</t>
  </si>
  <si>
    <t>D20220630.715340</t>
  </si>
  <si>
    <t>D20220630.715470</t>
  </si>
  <si>
    <t>D20220630.715630</t>
  </si>
  <si>
    <t>D20220630.715872</t>
  </si>
  <si>
    <t>D20220630.715975</t>
  </si>
  <si>
    <t>D20220630.716374</t>
  </si>
  <si>
    <t>D20220630.716655</t>
  </si>
  <si>
    <t>D20220630.716833</t>
  </si>
  <si>
    <t>D20220630.716851</t>
  </si>
  <si>
    <t>D20220630.716954</t>
  </si>
  <si>
    <t>D20220630.717232</t>
  </si>
  <si>
    <t>D20220630.717670</t>
  </si>
  <si>
    <t>D20220630.717737</t>
  </si>
  <si>
    <t>D20220630.717924</t>
  </si>
  <si>
    <t>D20220630.718145</t>
  </si>
  <si>
    <t>D20220630.718275</t>
  </si>
  <si>
    <t>D20220630.718538</t>
  </si>
  <si>
    <t>D20220630.71859</t>
  </si>
  <si>
    <t>D20220630.719030</t>
  </si>
  <si>
    <t>D20220630.719610</t>
  </si>
  <si>
    <t>D20220630.719656</t>
  </si>
  <si>
    <t>D20220630.719964</t>
  </si>
  <si>
    <t>D20220630.720157</t>
  </si>
  <si>
    <t>D20220630.720344</t>
  </si>
  <si>
    <t>D20220630.720746</t>
  </si>
  <si>
    <t>D20220630.720858</t>
  </si>
  <si>
    <t>D20220630.721350</t>
  </si>
  <si>
    <t>D20220630.721752</t>
  </si>
  <si>
    <t>D20220630.721949</t>
  </si>
  <si>
    <t>D20220630.722227</t>
  </si>
  <si>
    <t>D20220630.722432</t>
  </si>
  <si>
    <t>D20220630.722544</t>
  </si>
  <si>
    <t>D20220630.72258</t>
  </si>
  <si>
    <t>D20220630.722777</t>
  </si>
  <si>
    <t>D20220630.722816</t>
  </si>
  <si>
    <t>D20220630.723112</t>
  </si>
  <si>
    <t>D20220630.723158</t>
  </si>
  <si>
    <t>D20220630.72351</t>
  </si>
  <si>
    <t>D20220630.723550</t>
  </si>
  <si>
    <t>D20220630.723653</t>
  </si>
  <si>
    <t>D20220630.723756</t>
  </si>
  <si>
    <t>D20220630.723868</t>
  </si>
  <si>
    <t>D20220630.724230</t>
  </si>
  <si>
    <t>D20220630.72454</t>
  </si>
  <si>
    <t>D20220630.724744</t>
  </si>
  <si>
    <t>D20220630.724904</t>
  </si>
  <si>
    <t>D20220630.724940</t>
  </si>
  <si>
    <t>D20220630.725077</t>
  </si>
  <si>
    <t>D20220630.725732</t>
  </si>
  <si>
    <t>D20220630.725741</t>
  </si>
  <si>
    <t>D20220630.726458</t>
  </si>
  <si>
    <t>D20220630.72678</t>
  </si>
  <si>
    <t>D20220630.726953</t>
  </si>
  <si>
    <t>D20220630.727174</t>
  </si>
  <si>
    <t>D20220630.728948</t>
  </si>
  <si>
    <t>D20220630.728957</t>
  </si>
  <si>
    <t>D20220630.729011</t>
  </si>
  <si>
    <t>D20220630.729057</t>
  </si>
  <si>
    <t>D20220630.729178</t>
  </si>
  <si>
    <t>D20220630.729310</t>
  </si>
  <si>
    <t>D20220630.729459</t>
  </si>
  <si>
    <t>D20220630.729570</t>
  </si>
  <si>
    <t>D20220630.729842</t>
  </si>
  <si>
    <t>D20220630.729945</t>
  </si>
  <si>
    <t>D20220630.730745</t>
  </si>
  <si>
    <t>D20220630.731050</t>
  </si>
  <si>
    <t>D20220630.73116</t>
  </si>
  <si>
    <t>D20220630.731247</t>
  </si>
  <si>
    <t>D20220630.73152</t>
  </si>
  <si>
    <t>D20220630.731957</t>
  </si>
  <si>
    <t>D20220630.732178</t>
  </si>
  <si>
    <t>D20220630.732253</t>
  </si>
  <si>
    <t>D20220630.732637</t>
  </si>
  <si>
    <t>D20220630.732758</t>
  </si>
  <si>
    <t>D20220630.732918</t>
  </si>
  <si>
    <t>D20220630.732954</t>
  </si>
  <si>
    <t>D20220630.733054</t>
  </si>
  <si>
    <t>D20220630.733540</t>
  </si>
  <si>
    <t>D20220630.733559</t>
  </si>
  <si>
    <t>D20220630.733661</t>
  </si>
  <si>
    <t>D20220630.733755</t>
  </si>
  <si>
    <t>D20220630.733951</t>
  </si>
  <si>
    <t>D20220630.734248</t>
  </si>
  <si>
    <t>D20220630.734350</t>
  </si>
  <si>
    <t>D20220630.734538</t>
  </si>
  <si>
    <t>D20220630.734613</t>
  </si>
  <si>
    <t>D20220630.735049</t>
  </si>
  <si>
    <t>D20220630.735067</t>
  </si>
  <si>
    <t>D20220630.735414</t>
  </si>
  <si>
    <t>D20220630.735441</t>
  </si>
  <si>
    <t>D20220630.73554</t>
  </si>
  <si>
    <t>D20220630.735973</t>
  </si>
  <si>
    <t>D20220630.736158</t>
  </si>
  <si>
    <t>D20220630.736206</t>
  </si>
  <si>
    <t>D20220630.736550</t>
  </si>
  <si>
    <t>D20220630.736662</t>
  </si>
  <si>
    <t>D20220630.737548</t>
  </si>
  <si>
    <t>D20220630.738013</t>
  </si>
  <si>
    <t>D20220630.738040</t>
  </si>
  <si>
    <t>D20220630.738143</t>
  </si>
  <si>
    <t>D20220630.738255</t>
  </si>
  <si>
    <t>D20220630.738303</t>
  </si>
  <si>
    <t>D20220630.738657</t>
  </si>
  <si>
    <t>D20220630.738769</t>
  </si>
  <si>
    <t>D20220630.739346</t>
  </si>
  <si>
    <t>D20220630.739355</t>
  </si>
  <si>
    <t>D20220630.73956</t>
  </si>
  <si>
    <t>D20220630.739560</t>
  </si>
  <si>
    <t>D20220630.739832</t>
  </si>
  <si>
    <t>D20220630.740249</t>
  </si>
  <si>
    <t>D20220630.74056</t>
  </si>
  <si>
    <t>D20220630.741068</t>
  </si>
  <si>
    <t>D20220630.741152</t>
  </si>
  <si>
    <t>D20220630.741330</t>
  </si>
  <si>
    <t>D20220630.741358</t>
  </si>
  <si>
    <t>D20220630.74140</t>
  </si>
  <si>
    <t>D20220630.741648</t>
  </si>
  <si>
    <t>D20220630.741844</t>
  </si>
  <si>
    <t>D20220630.741956</t>
  </si>
  <si>
    <t>D20220630.741974</t>
  </si>
  <si>
    <t>D20220630.742056</t>
  </si>
  <si>
    <t>D20220630.742542</t>
  </si>
  <si>
    <t>D20220630.742636</t>
  </si>
  <si>
    <t>D20220630.742944</t>
  </si>
  <si>
    <t>D20220630.743679</t>
  </si>
  <si>
    <t>D20220630.743950</t>
  </si>
  <si>
    <t>D20220630.74403</t>
  </si>
  <si>
    <t>D20220630.74449</t>
  </si>
  <si>
    <t>D20220630.744854</t>
  </si>
  <si>
    <t>D20220630.745150</t>
  </si>
  <si>
    <t>D20220630.745347</t>
  </si>
  <si>
    <t>D20220630.7456</t>
  </si>
  <si>
    <t>D20220630.746157</t>
  </si>
  <si>
    <t>D20220630.746429</t>
  </si>
  <si>
    <t>D20220630.746755</t>
  </si>
  <si>
    <t>D20220630.746942</t>
  </si>
  <si>
    <t>D20220630.746979</t>
  </si>
  <si>
    <t>D20220630.747051</t>
  </si>
  <si>
    <t>D20220630.747257</t>
  </si>
  <si>
    <t>D20220630.748254</t>
  </si>
  <si>
    <t>D20220630.748357</t>
  </si>
  <si>
    <t>D20220630.748441</t>
  </si>
  <si>
    <t>D20220630.748964</t>
  </si>
  <si>
    <t>D20220630.749242</t>
  </si>
  <si>
    <t>D20220630.749635</t>
  </si>
  <si>
    <t>D20220630.749840</t>
  </si>
  <si>
    <t>D20220630.749943</t>
  </si>
  <si>
    <t>D20220630.750051</t>
  </si>
  <si>
    <t>D20220630.750127</t>
  </si>
  <si>
    <t>D20220630.750341</t>
  </si>
  <si>
    <t>D20220630.750444</t>
  </si>
  <si>
    <t>D20220630.750846</t>
  </si>
  <si>
    <t>D20220630.751254</t>
  </si>
  <si>
    <t>D20220630.751656</t>
  </si>
  <si>
    <t>D20220630.751852</t>
  </si>
  <si>
    <t>D20220630.75259</t>
  </si>
  <si>
    <t>D20220630.752644</t>
  </si>
  <si>
    <t>D20220630.752831</t>
  </si>
  <si>
    <t>D20220630.753052</t>
  </si>
  <si>
    <t>D20220630.753324</t>
  </si>
  <si>
    <t>D20220630.753641</t>
  </si>
  <si>
    <t>D20220630.753856</t>
  </si>
  <si>
    <t>D20220630.754068</t>
  </si>
  <si>
    <t>D20220630.754246</t>
  </si>
  <si>
    <t>D20220630.75446</t>
  </si>
  <si>
    <t>D20220630.754536</t>
  </si>
  <si>
    <t>D20220630.75455</t>
  </si>
  <si>
    <t>D20220630.754826</t>
  </si>
  <si>
    <t>D20220630.754853</t>
  </si>
  <si>
    <t>D20220630.754929</t>
  </si>
  <si>
    <t>D20220630.755252</t>
  </si>
  <si>
    <t>D20220630.755421</t>
  </si>
  <si>
    <t>D20220630.755458</t>
  </si>
  <si>
    <t>D20220630.75633</t>
  </si>
  <si>
    <t>D20220630.756343</t>
  </si>
  <si>
    <t>D20220630.75651</t>
  </si>
  <si>
    <t>D20220630.756848</t>
  </si>
  <si>
    <t>D20220630.757377</t>
  </si>
  <si>
    <t>D20220630.757452</t>
  </si>
  <si>
    <t>D20220630.757779</t>
  </si>
  <si>
    <t>D20220630.758703</t>
  </si>
  <si>
    <t>D20220630.758842</t>
  </si>
  <si>
    <t>D20220630.758851</t>
  </si>
  <si>
    <t>D20220630.759045</t>
  </si>
  <si>
    <t>D20220630.759625</t>
  </si>
  <si>
    <t>D20220630.760210</t>
  </si>
  <si>
    <t>D20220630.760331</t>
  </si>
  <si>
    <t>D20220630.760340</t>
  </si>
  <si>
    <t>D20220630.760434</t>
  </si>
  <si>
    <t>D20220630.760649</t>
  </si>
  <si>
    <t>D20220630.760854</t>
  </si>
  <si>
    <t>D20220630.760939</t>
  </si>
  <si>
    <t>D20220630.760957</t>
  </si>
  <si>
    <t>D20220630.761244</t>
  </si>
  <si>
    <t>D20220630.761459</t>
  </si>
  <si>
    <t>D20220630.76153</t>
  </si>
  <si>
    <t>D20220630.761543</t>
  </si>
  <si>
    <t>D20220630.761806</t>
  </si>
  <si>
    <t>D20220630.761833</t>
  </si>
  <si>
    <t>D20220630.761851</t>
  </si>
  <si>
    <t>D20220630.761954</t>
  </si>
  <si>
    <t>D20220630.762045</t>
  </si>
  <si>
    <t>D20220630.762447</t>
  </si>
  <si>
    <t>D20220630.762474</t>
  </si>
  <si>
    <t>D20220630.762773</t>
  </si>
  <si>
    <t>D20220630.763211</t>
  </si>
  <si>
    <t>D20220630.7634</t>
  </si>
  <si>
    <t>D20220630.763677</t>
  </si>
  <si>
    <t>D20220630.763930</t>
  </si>
  <si>
    <t>D20220630.764030</t>
  </si>
  <si>
    <t>D20220630.764058</t>
  </si>
  <si>
    <t>D20220630.764067</t>
  </si>
  <si>
    <t>D20220630.764142</t>
  </si>
  <si>
    <t>D20220630.764151</t>
  </si>
  <si>
    <t>D20220630.76443</t>
  </si>
  <si>
    <t>D20220630.764816</t>
  </si>
  <si>
    <t>D20220630.765318</t>
  </si>
  <si>
    <t>D20220630.765354</t>
  </si>
  <si>
    <t>D20220630.765505</t>
  </si>
  <si>
    <t>D20220630.765662</t>
  </si>
  <si>
    <t>D20220630.765877</t>
  </si>
  <si>
    <t>D20220630.766052</t>
  </si>
  <si>
    <t>D20220630.766164</t>
  </si>
  <si>
    <t>D20220630.767040</t>
  </si>
  <si>
    <t>D20220630.767152</t>
  </si>
  <si>
    <t>D20220630.767246</t>
  </si>
  <si>
    <t>D20220630.767255</t>
  </si>
  <si>
    <t>D20220630.767554</t>
  </si>
  <si>
    <t>D20220630.767572</t>
  </si>
  <si>
    <t>D20220630.767611</t>
  </si>
  <si>
    <t>D20220630.767732</t>
  </si>
  <si>
    <t>D20220630.767974</t>
  </si>
  <si>
    <t>D20220630.768074</t>
  </si>
  <si>
    <t>D20220630.768458</t>
  </si>
  <si>
    <t>D20220630.768476</t>
  </si>
  <si>
    <t>D20220630.76854</t>
  </si>
  <si>
    <t>D20220630.768953</t>
  </si>
  <si>
    <t>D20220630.769156</t>
  </si>
  <si>
    <t>D20220630.769334</t>
  </si>
  <si>
    <t>D20220630.770451</t>
  </si>
  <si>
    <t>D20220630.770545</t>
  </si>
  <si>
    <t>D20220630.770639</t>
  </si>
  <si>
    <t>D20220630.770657</t>
  </si>
  <si>
    <t>D20220630.770853</t>
  </si>
  <si>
    <t>D20220630.771047</t>
  </si>
  <si>
    <t>D20220630.771140</t>
  </si>
  <si>
    <t>D20220630.771458</t>
  </si>
  <si>
    <t>D20220630.77150</t>
  </si>
  <si>
    <t>D20220630.771609</t>
  </si>
  <si>
    <t>D20220630.771748</t>
  </si>
  <si>
    <t>D20220630.771878</t>
  </si>
  <si>
    <t>D20220630.772008</t>
  </si>
  <si>
    <t>D20220630.772446</t>
  </si>
  <si>
    <t>D20220630.77253</t>
  </si>
  <si>
    <t>D20220630.772754</t>
  </si>
  <si>
    <t>D20220630.773032</t>
  </si>
  <si>
    <t>D20220630.773171</t>
  </si>
  <si>
    <t>D20220630.773247</t>
  </si>
  <si>
    <t>D20220630.773443</t>
  </si>
  <si>
    <t>D20220630.773470</t>
  </si>
  <si>
    <t>D20220630.773742</t>
  </si>
  <si>
    <t>D20220630.774132</t>
  </si>
  <si>
    <t>D20220630.77422</t>
  </si>
  <si>
    <t>D20220630.774235</t>
  </si>
  <si>
    <t>D20220630.774253</t>
  </si>
  <si>
    <t>D20220630.774262</t>
  </si>
  <si>
    <t>D20220630.774347</t>
  </si>
  <si>
    <t>D20220630.775054</t>
  </si>
  <si>
    <t>D20220630.775241</t>
  </si>
  <si>
    <t>D20220630.775456</t>
  </si>
  <si>
    <t>D20220630.775773</t>
  </si>
  <si>
    <t>D20220630.776369</t>
  </si>
  <si>
    <t>D20220630.776547</t>
  </si>
  <si>
    <t>D20220630.777254</t>
  </si>
  <si>
    <t>D20220630.777366</t>
  </si>
  <si>
    <t>D20220630.777441</t>
  </si>
  <si>
    <t>D20220630.777870</t>
  </si>
  <si>
    <t>D20220630.77851</t>
  </si>
  <si>
    <t>D20220630.778738</t>
  </si>
  <si>
    <t>D20220630.779016</t>
  </si>
  <si>
    <t>D20220630.779351</t>
  </si>
  <si>
    <t>D20220630.779360</t>
  </si>
  <si>
    <t>D20220630.779641</t>
  </si>
  <si>
    <t>D20220630.779650</t>
  </si>
  <si>
    <t>D20220630.779968</t>
  </si>
  <si>
    <t>D20220630.780049</t>
  </si>
  <si>
    <t>D20220630.780218</t>
  </si>
  <si>
    <t>D20220630.780263</t>
  </si>
  <si>
    <t>D20220630.780722</t>
  </si>
  <si>
    <t>D20220630.780955</t>
  </si>
  <si>
    <t>D20220630.78157</t>
  </si>
  <si>
    <t>D20220630.782016</t>
  </si>
  <si>
    <t>D20220630.782306</t>
  </si>
  <si>
    <t>D20220630.78241</t>
  </si>
  <si>
    <t>D20220630.782548</t>
  </si>
  <si>
    <t>D20220630.783161</t>
  </si>
  <si>
    <t>D20220630.783246</t>
  </si>
  <si>
    <t>D20220630.783349</t>
  </si>
  <si>
    <t>D20220630.783648</t>
  </si>
  <si>
    <t>D20220630.783844</t>
  </si>
  <si>
    <t>D20220630.783910</t>
  </si>
  <si>
    <t>D20220630.784159</t>
  </si>
  <si>
    <t>D20220630.784430</t>
  </si>
  <si>
    <t>D20220630.785147</t>
  </si>
  <si>
    <t>D20220630.785473</t>
  </si>
  <si>
    <t>D20220630.78559</t>
  </si>
  <si>
    <t>D20220630.785857</t>
  </si>
  <si>
    <t>D20220630.785923</t>
  </si>
  <si>
    <t>D20220630.785950</t>
  </si>
  <si>
    <t>D20220630.786210</t>
  </si>
  <si>
    <t>D20220630.786256</t>
  </si>
  <si>
    <t>D20220630.786340</t>
  </si>
  <si>
    <t>D20220630.786555</t>
  </si>
  <si>
    <t>D20220630.786612</t>
  </si>
  <si>
    <t>D20220630.786733</t>
  </si>
  <si>
    <t>D20220630.786948</t>
  </si>
  <si>
    <t>D20220630.787141</t>
  </si>
  <si>
    <t>D20220630.787459</t>
  </si>
  <si>
    <t>D20220630.787842</t>
  </si>
  <si>
    <t>D20220630.788559</t>
  </si>
  <si>
    <t>D20220630.788652</t>
  </si>
  <si>
    <t>D20220630.788773</t>
  </si>
  <si>
    <t>D20220630.789051</t>
  </si>
  <si>
    <t>D20220630.790150</t>
  </si>
  <si>
    <t>D20220630.790271</t>
  </si>
  <si>
    <t>D20220630.79042</t>
  </si>
  <si>
    <t>D20220630.790543</t>
  </si>
  <si>
    <t>D20220630.790703</t>
  </si>
  <si>
    <t>D20220630.790918</t>
  </si>
  <si>
    <t>D20220630.791072</t>
  </si>
  <si>
    <t>D20220630.79127</t>
  </si>
  <si>
    <t>D20220630.791353</t>
  </si>
  <si>
    <t>D20220630.79145</t>
  </si>
  <si>
    <t>D20220630.791821</t>
  </si>
  <si>
    <t>D20220630.791942</t>
  </si>
  <si>
    <t>D20220630.792453</t>
  </si>
  <si>
    <t>D20220630.79257</t>
  </si>
  <si>
    <t>D20220630.792640</t>
  </si>
  <si>
    <t>D20220630.792659</t>
  </si>
  <si>
    <t>D20220630.794149</t>
  </si>
  <si>
    <t>D20220630.794336</t>
  </si>
  <si>
    <t>D20220630.794345</t>
  </si>
  <si>
    <t>D20220630.794475</t>
  </si>
  <si>
    <t>D20220630.794653</t>
  </si>
  <si>
    <t>D20220630.795249</t>
  </si>
  <si>
    <t>D20220630.795548</t>
  </si>
  <si>
    <t>D20220630.795959</t>
  </si>
  <si>
    <t>D20220630.795968</t>
  </si>
  <si>
    <t>D20220630.796152</t>
  </si>
  <si>
    <t>D20220630.796451</t>
  </si>
  <si>
    <t>D20220630.796572</t>
  </si>
  <si>
    <t>D20220630.796657</t>
  </si>
  <si>
    <t>D20220630.797140</t>
  </si>
  <si>
    <t>D20220630.797775</t>
  </si>
  <si>
    <t>D20220630.798512</t>
  </si>
  <si>
    <t>D20220630.79855</t>
  </si>
  <si>
    <t>D20220630.799359</t>
  </si>
  <si>
    <t>D20220630.799751</t>
  </si>
  <si>
    <t>D20220630.799854</t>
  </si>
  <si>
    <t>D20220630.799939</t>
  </si>
  <si>
    <t>D20220630.799948</t>
  </si>
  <si>
    <t>D20220630.800134</t>
  </si>
  <si>
    <t>D20220630.800442</t>
  </si>
  <si>
    <t>D20220630.800479</t>
  </si>
  <si>
    <t>D20220630.800657</t>
  </si>
  <si>
    <t>D20220630.800853</t>
  </si>
  <si>
    <t>D20220630.801047</t>
  </si>
  <si>
    <t>D20220630.801056</t>
  </si>
  <si>
    <t>D20220630.80150</t>
  </si>
  <si>
    <t>D20220630.801654</t>
  </si>
  <si>
    <t>D20220630.802866</t>
  </si>
  <si>
    <t>D20220630.803256</t>
  </si>
  <si>
    <t>D20220630.803265</t>
  </si>
  <si>
    <t>D20220630.8033</t>
  </si>
  <si>
    <t>D20220630.803649</t>
  </si>
  <si>
    <t>D20220630.803658</t>
  </si>
  <si>
    <t>D20220630.80374</t>
  </si>
  <si>
    <t>D20220630.803957</t>
  </si>
  <si>
    <t>D20220630.804150</t>
  </si>
  <si>
    <t>D20220630.80431</t>
  </si>
  <si>
    <t>D20220630.804338</t>
  </si>
  <si>
    <t>D20220630.804374</t>
  </si>
  <si>
    <t>D20220630.804422</t>
  </si>
  <si>
    <t>D20220630.804860</t>
  </si>
  <si>
    <t>D20220630.804963</t>
  </si>
  <si>
    <t>D20220630.805045</t>
  </si>
  <si>
    <t>D20220630.805250</t>
  </si>
  <si>
    <t>D20220630.805335</t>
  </si>
  <si>
    <t>D20220630.805755</t>
  </si>
  <si>
    <t>D20220630.805876</t>
  </si>
  <si>
    <t>D20220630.806220</t>
  </si>
  <si>
    <t>D20220630.806846</t>
  </si>
  <si>
    <t>D20220630.806958</t>
  </si>
  <si>
    <t>D20220630.807348</t>
  </si>
  <si>
    <t>D20220630.807432</t>
  </si>
  <si>
    <t>D20220630.807656</t>
  </si>
  <si>
    <t>D20220630.807955</t>
  </si>
  <si>
    <t>D20220630.808260</t>
  </si>
  <si>
    <t>D20220630.808345</t>
  </si>
  <si>
    <t>D20220630.808354</t>
  </si>
  <si>
    <t>D20220630.808653</t>
  </si>
  <si>
    <t>D20220630.809070</t>
  </si>
  <si>
    <t>D20220630.809276</t>
  </si>
  <si>
    <t>D20220630.809379</t>
  </si>
  <si>
    <t>D20220630.809650</t>
  </si>
  <si>
    <t>D20220630.809771</t>
  </si>
  <si>
    <t>D20220630.809856</t>
  </si>
  <si>
    <t>D20220630.810544</t>
  </si>
  <si>
    <t>D20220630.811046</t>
  </si>
  <si>
    <t>D20220630.811279</t>
  </si>
  <si>
    <t>D20220630.811457</t>
  </si>
  <si>
    <t>D20220630.811541</t>
  </si>
  <si>
    <t>D20220630.811550</t>
  </si>
  <si>
    <t>D20220630.811747</t>
  </si>
  <si>
    <t>D20220630.81175</t>
  </si>
  <si>
    <t>D20220630.812164</t>
  </si>
  <si>
    <t>D20220630.812379</t>
  </si>
  <si>
    <t>D20220630.812436</t>
  </si>
  <si>
    <t>D20220630.812557</t>
  </si>
  <si>
    <t>D20220630.812614</t>
  </si>
  <si>
    <t>D20220630.813059</t>
  </si>
  <si>
    <t>D20220630.813572</t>
  </si>
  <si>
    <t>D20220630.813853</t>
  </si>
  <si>
    <t>D20220630.814074</t>
  </si>
  <si>
    <t>D20220630.814355</t>
  </si>
  <si>
    <t>D20220630.814430</t>
  </si>
  <si>
    <t>D20220630.814458</t>
  </si>
  <si>
    <t>D20220630.814476</t>
  </si>
  <si>
    <t>D20220630.814551</t>
  </si>
  <si>
    <t>D20220630.814711</t>
  </si>
  <si>
    <t>D20220630.815053</t>
  </si>
  <si>
    <t>D20220630.815147</t>
  </si>
  <si>
    <t>D20220630.815156</t>
  </si>
  <si>
    <t>D20220630.815277</t>
  </si>
  <si>
    <t>D20220630.815754</t>
  </si>
  <si>
    <t>D20220630.815772</t>
  </si>
  <si>
    <t>D20220630.816256</t>
  </si>
  <si>
    <t>D20220630.816304</t>
  </si>
  <si>
    <t>D20220630.816603</t>
  </si>
  <si>
    <t>D20220630.816751</t>
  </si>
  <si>
    <t>D20220630.817477</t>
  </si>
  <si>
    <t>D20220630.817824</t>
  </si>
  <si>
    <t>D20220630.818401</t>
  </si>
  <si>
    <t>D20220630.818540</t>
  </si>
  <si>
    <t>D20220630.818559</t>
  </si>
  <si>
    <t>D20220630.818652</t>
  </si>
  <si>
    <t>D20220630.819154</t>
  </si>
  <si>
    <t>D20220630.819172</t>
  </si>
  <si>
    <t>D20220630.819453</t>
  </si>
  <si>
    <t>D20220630.819556</t>
  </si>
  <si>
    <t>D20220630.819855</t>
  </si>
  <si>
    <t>D20220630.820048</t>
  </si>
  <si>
    <t>D20220630.820301</t>
  </si>
  <si>
    <t>D20220630.82033</t>
  </si>
  <si>
    <t>D20220630.820477</t>
  </si>
  <si>
    <t>D20220630.820842</t>
  </si>
  <si>
    <t>D20220630.820879</t>
  </si>
  <si>
    <t>D20220630.821036</t>
  </si>
  <si>
    <t>D20220630.821157</t>
  </si>
  <si>
    <t>D20220630.821559</t>
  </si>
  <si>
    <t>D20220630.821643</t>
  </si>
  <si>
    <t>D20220630.821906</t>
  </si>
  <si>
    <t>D20220630.822042</t>
  </si>
  <si>
    <t>D20220630.822051</t>
  </si>
  <si>
    <t>D20220630.822275</t>
  </si>
  <si>
    <t>D20220630.822556</t>
  </si>
  <si>
    <t>D20220630.82257</t>
  </si>
  <si>
    <t>D20220630.822631</t>
  </si>
  <si>
    <t>D20220630.823076</t>
  </si>
  <si>
    <t>D20220630.823133</t>
  </si>
  <si>
    <t>D20220630.823142</t>
  </si>
  <si>
    <t>D20220630.823450</t>
  </si>
  <si>
    <t>D20220630.823478</t>
  </si>
  <si>
    <t>D20220630.82350</t>
  </si>
  <si>
    <t>D20220630.823553</t>
  </si>
  <si>
    <t>D20220630.823638</t>
  </si>
  <si>
    <t>D20220630.823656</t>
  </si>
  <si>
    <t>D20220630.824242</t>
  </si>
  <si>
    <t>D20220630.824653</t>
  </si>
  <si>
    <t>D20220630.824671</t>
  </si>
  <si>
    <t>D20220630.824738</t>
  </si>
  <si>
    <t>D20220630.825146</t>
  </si>
  <si>
    <t>D20220630.825454</t>
  </si>
  <si>
    <t>D20220630.825548</t>
  </si>
  <si>
    <t>D20220630.825753</t>
  </si>
  <si>
    <t>D20220630.825847</t>
  </si>
  <si>
    <t>D20220630.825940</t>
  </si>
  <si>
    <t>D20220630.826451</t>
  </si>
  <si>
    <t>D20220630.826648</t>
  </si>
  <si>
    <t>D20220630.826956</t>
  </si>
  <si>
    <t>D20220630.827355</t>
  </si>
  <si>
    <t>D20220630.827458</t>
  </si>
  <si>
    <t>D20220630.827560</t>
  </si>
  <si>
    <t>D20220630.828110</t>
  </si>
  <si>
    <t>D20220630.828174</t>
  </si>
  <si>
    <t>D20220630.828473</t>
  </si>
  <si>
    <t>D20220630.828651</t>
  </si>
  <si>
    <t>D20220630.829032</t>
  </si>
  <si>
    <t>D20220630.829041</t>
  </si>
  <si>
    <t>D20220630.829050</t>
  </si>
  <si>
    <t>D20220630.829452</t>
  </si>
  <si>
    <t>D20220630.830113</t>
  </si>
  <si>
    <t>D20220630.830252</t>
  </si>
  <si>
    <t>D20220630.830355</t>
  </si>
  <si>
    <t>D20220630.830542</t>
  </si>
  <si>
    <t>D20220630.830645</t>
  </si>
  <si>
    <t>D20220630.830748</t>
  </si>
  <si>
    <t>D20220630.831008</t>
  </si>
  <si>
    <t>D20220630.83151</t>
  </si>
  <si>
    <t>D20220630.831576</t>
  </si>
  <si>
    <t>D20220630.831642</t>
  </si>
  <si>
    <t>D20220630.831875</t>
  </si>
  <si>
    <t>D20220630.831941</t>
  </si>
  <si>
    <t>D20220630.832528</t>
  </si>
  <si>
    <t>D20220630.832546</t>
  </si>
  <si>
    <t>D20220630.833404</t>
  </si>
  <si>
    <t>D20220630.833749</t>
  </si>
  <si>
    <t>D20220630.83375</t>
  </si>
  <si>
    <t>D20220630.833758</t>
  </si>
  <si>
    <t>D20220630.833851</t>
  </si>
  <si>
    <t>D20220630.834175</t>
  </si>
  <si>
    <t>D20220630.835079</t>
  </si>
  <si>
    <t>D20220630.835257</t>
  </si>
  <si>
    <t>D20220630.835378</t>
  </si>
  <si>
    <t>D20220630.835444</t>
  </si>
  <si>
    <t>D20220630.835613</t>
  </si>
  <si>
    <t>D20220630.835659</t>
  </si>
  <si>
    <t>D20220630.835743</t>
  </si>
  <si>
    <t>D20220630.835770</t>
  </si>
  <si>
    <t>D20220630.83638</t>
  </si>
  <si>
    <t>D20220630.836656</t>
  </si>
  <si>
    <t>D20220630.836843</t>
  </si>
  <si>
    <t>D20220630.837000</t>
  </si>
  <si>
    <t>D20220630.837046</t>
  </si>
  <si>
    <t>D20220630.837149</t>
  </si>
  <si>
    <t>D20220630.837158</t>
  </si>
  <si>
    <t>D20220630.837354</t>
  </si>
  <si>
    <t>D20220630.837448</t>
  </si>
  <si>
    <t>D20220630.837541</t>
  </si>
  <si>
    <t>D20220630.837608</t>
  </si>
  <si>
    <t>D20220630.837653</t>
  </si>
  <si>
    <t>D20220630.837840</t>
  </si>
  <si>
    <t>D20220630.837952</t>
  </si>
  <si>
    <t>D20220630.837970</t>
  </si>
  <si>
    <t>D20220630.838155</t>
  </si>
  <si>
    <t>D20220630.83834</t>
  </si>
  <si>
    <t>D20220630.83852</t>
  </si>
  <si>
    <t>D20220630.839068</t>
  </si>
  <si>
    <t>D20220630.839246</t>
  </si>
  <si>
    <t>D20220630.839255</t>
  </si>
  <si>
    <t>D20220630.83955</t>
  </si>
  <si>
    <t>D20220630.839572</t>
  </si>
  <si>
    <t>D20220630.839817</t>
  </si>
  <si>
    <t>D20220630.839974</t>
  </si>
  <si>
    <t>D20220630.840019</t>
  </si>
  <si>
    <t>D20220630.840251</t>
  </si>
  <si>
    <t>D20220630.840354</t>
  </si>
  <si>
    <t>D20220630.840363</t>
  </si>
  <si>
    <t>D20220630.84046</t>
  </si>
  <si>
    <t>D20220630.840578</t>
  </si>
  <si>
    <t>D20220630.840747</t>
  </si>
  <si>
    <t>D20220630.841472</t>
  </si>
  <si>
    <t>D20220630.841753</t>
  </si>
  <si>
    <t>D20220630.841838</t>
  </si>
  <si>
    <t>D20220630.842376</t>
  </si>
  <si>
    <t>D20220630.842460</t>
  </si>
  <si>
    <t>D20220630.842853</t>
  </si>
  <si>
    <t>D20220630.843476</t>
  </si>
  <si>
    <t>D20220630.843542</t>
  </si>
  <si>
    <t>D20220630.843953</t>
  </si>
  <si>
    <t>D20220630.844053</t>
  </si>
  <si>
    <t>D20220630.844138</t>
  </si>
  <si>
    <t>D20220630.844455</t>
  </si>
  <si>
    <t>D20220630.844567</t>
  </si>
  <si>
    <t>D20220630.845247</t>
  </si>
  <si>
    <t>D20220630.84541</t>
  </si>
  <si>
    <t>D20220630.845443</t>
  </si>
  <si>
    <t>D20220630.845573</t>
  </si>
  <si>
    <t>D20220630.846132</t>
  </si>
  <si>
    <t>D20220630.8462</t>
  </si>
  <si>
    <t>D20220630.846945</t>
  </si>
  <si>
    <t>D20220630.847157</t>
  </si>
  <si>
    <t>D20220630.847979</t>
  </si>
  <si>
    <t>D20220630.84804</t>
  </si>
  <si>
    <t>D20220630.848248</t>
  </si>
  <si>
    <t>D20220630.848453</t>
  </si>
  <si>
    <t>D20220630.849076</t>
  </si>
  <si>
    <t>D20220630.849348</t>
  </si>
  <si>
    <t>D20220630.849357</t>
  </si>
  <si>
    <t>D20220630.849432</t>
  </si>
  <si>
    <t>D20220630.850036</t>
  </si>
  <si>
    <t>D20220630.850054</t>
  </si>
  <si>
    <t>D20220630.850456</t>
  </si>
  <si>
    <t>D20220630.85052</t>
  </si>
  <si>
    <t>D20220630.851060</t>
  </si>
  <si>
    <t>D20220630.851172</t>
  </si>
  <si>
    <t>D20220630.851239</t>
  </si>
  <si>
    <t>D20220630.851631</t>
  </si>
  <si>
    <t>D20220630.852218</t>
  </si>
  <si>
    <t>D20220630.852254</t>
  </si>
  <si>
    <t>D20220630.852320</t>
  </si>
  <si>
    <t>D20220630.852544</t>
  </si>
  <si>
    <t>D20220630.852704</t>
  </si>
  <si>
    <t>D20220630.852713</t>
  </si>
  <si>
    <t>D20220630.852973</t>
  </si>
  <si>
    <t>D20220630.853112</t>
  </si>
  <si>
    <t>D20220630.853251</t>
  </si>
  <si>
    <t>D20220630.853671</t>
  </si>
  <si>
    <t>D20220630.853747</t>
  </si>
  <si>
    <t>D20220630.853804</t>
  </si>
  <si>
    <t>D20220630.853934</t>
  </si>
  <si>
    <t>D20220630.853952</t>
  </si>
  <si>
    <t>D20220630.854173</t>
  </si>
  <si>
    <t>D20220630.85472</t>
  </si>
  <si>
    <t>D20220630.854753</t>
  </si>
  <si>
    <t>D20220630.854847</t>
  </si>
  <si>
    <t>D20220630.855143</t>
  </si>
  <si>
    <t>D20220630.855264</t>
  </si>
  <si>
    <t>D20220630.855303</t>
  </si>
  <si>
    <t>D20220630.855563</t>
  </si>
  <si>
    <t>D20220630.855741</t>
  </si>
  <si>
    <t>D20220630.855844</t>
  </si>
  <si>
    <t>D20220630.855956</t>
  </si>
  <si>
    <t>D20220630.856159</t>
  </si>
  <si>
    <t>D20220630.856243</t>
  </si>
  <si>
    <t>D20220630.856346</t>
  </si>
  <si>
    <t>D20220630.856458</t>
  </si>
  <si>
    <t>D20220630.856542</t>
  </si>
  <si>
    <t>D20220630.856748</t>
  </si>
  <si>
    <t>D20220630.856869</t>
  </si>
  <si>
    <t>D20220630.856944</t>
  </si>
  <si>
    <t>D20220630.857259</t>
  </si>
  <si>
    <t>D20220630.857455</t>
  </si>
  <si>
    <t>D20220630.857576</t>
  </si>
  <si>
    <t>D20220630.857745</t>
  </si>
  <si>
    <t>D20220630.857811</t>
  </si>
  <si>
    <t>D20220630.857875</t>
  </si>
  <si>
    <t>D20220630.857941</t>
  </si>
  <si>
    <t>D20220630.858153</t>
  </si>
  <si>
    <t>D20220630.858443</t>
  </si>
  <si>
    <t>D20220630.858452</t>
  </si>
  <si>
    <t>D20220630.858528</t>
  </si>
  <si>
    <t>D20220630.858818</t>
  </si>
  <si>
    <t>D20220630.858854</t>
  </si>
  <si>
    <t>D20220630.859002</t>
  </si>
  <si>
    <t>D20220630.859141</t>
  </si>
  <si>
    <t>D20220630.85931</t>
  </si>
  <si>
    <t>D20220630.859552</t>
  </si>
  <si>
    <t>D20220630.859655</t>
  </si>
  <si>
    <t>D20220630.859712</t>
  </si>
  <si>
    <t>D20220630.860053</t>
  </si>
  <si>
    <t>D20220630.860147</t>
  </si>
  <si>
    <t>D20220630.860231</t>
  </si>
  <si>
    <t>D20220630.860259</t>
  </si>
  <si>
    <t>D20220630.860334</t>
  </si>
  <si>
    <t>D20220630.860352</t>
  </si>
  <si>
    <t>D20220630.861153</t>
  </si>
  <si>
    <t>D20220630.861658</t>
  </si>
  <si>
    <t>D20220630.861742</t>
  </si>
  <si>
    <t>D20220630.861854</t>
  </si>
  <si>
    <t>D20220630.862057</t>
  </si>
  <si>
    <t>D20220630.862141</t>
  </si>
  <si>
    <t>D20220630.8631</t>
  </si>
  <si>
    <t>D20220630.863362</t>
  </si>
  <si>
    <t>D20220630.86349</t>
  </si>
  <si>
    <t>D20220630.863607</t>
  </si>
  <si>
    <t>D20220630.863652</t>
  </si>
  <si>
    <t>D20220630.863746</t>
  </si>
  <si>
    <t>D20220630.864378</t>
  </si>
  <si>
    <t>D20220630.864471</t>
  </si>
  <si>
    <t>D20220630.864846</t>
  </si>
  <si>
    <t>D20220630.864855</t>
  </si>
  <si>
    <t>D20220630.865142</t>
  </si>
  <si>
    <t>D20220630.865151</t>
  </si>
  <si>
    <t>D20220630.865450</t>
  </si>
  <si>
    <t>D20220630.865544</t>
  </si>
  <si>
    <t>D20220630.865759</t>
  </si>
  <si>
    <t>D20220630.865852</t>
  </si>
  <si>
    <t>D20220630.866000</t>
  </si>
  <si>
    <t>D20220630.866055</t>
  </si>
  <si>
    <t>D20220630.866121</t>
  </si>
  <si>
    <t>D20220630.866251</t>
  </si>
  <si>
    <t>D20220630.86675</t>
  </si>
  <si>
    <t>D20220630.867070</t>
  </si>
  <si>
    <t>D20220630.867258</t>
  </si>
  <si>
    <t>D20220630.867632</t>
  </si>
  <si>
    <t>D20220630.867650</t>
  </si>
  <si>
    <t>D20220630.867856</t>
  </si>
  <si>
    <t>D20220630.868059</t>
  </si>
  <si>
    <t>D20220630.868572</t>
  </si>
  <si>
    <t>D20220630.868844</t>
  </si>
  <si>
    <t>D20220630.868956</t>
  </si>
  <si>
    <t>D20220630.869346</t>
  </si>
  <si>
    <t>D20220630.869551</t>
  </si>
  <si>
    <t>D20220630.869663</t>
  </si>
  <si>
    <t>D20220630.869953</t>
  </si>
  <si>
    <t>D20220630.87047</t>
  </si>
  <si>
    <t>D20220630.870539</t>
  </si>
  <si>
    <t>D20220630.870650</t>
  </si>
  <si>
    <t>D20220630.870856</t>
  </si>
  <si>
    <t>D20220630.870913</t>
  </si>
  <si>
    <t>D20220630.871358</t>
  </si>
  <si>
    <t>D20220630.87159</t>
  </si>
  <si>
    <t>D20220630.871648</t>
  </si>
  <si>
    <t>D20220630.871769</t>
  </si>
  <si>
    <t>D20220630.871956</t>
  </si>
  <si>
    <t>D20220630.872047</t>
  </si>
  <si>
    <t>D20220630.87234</t>
  </si>
  <si>
    <t>D20220630.872579</t>
  </si>
  <si>
    <t>D20220630.873259</t>
  </si>
  <si>
    <t>D20220630.874050</t>
  </si>
  <si>
    <t>D20220630.874452</t>
  </si>
  <si>
    <t>D20220630.87476</t>
  </si>
  <si>
    <t>D20220630.874845</t>
  </si>
  <si>
    <t>D20220630.875048</t>
  </si>
  <si>
    <t>D20220630.875057</t>
  </si>
  <si>
    <t>D20220630.875132</t>
  </si>
  <si>
    <t>D20220630.875655</t>
  </si>
  <si>
    <t>D20220630.875758</t>
  </si>
  <si>
    <t>D20220630.87579</t>
  </si>
  <si>
    <t>D20220630.875879</t>
  </si>
  <si>
    <t>D20220630.875936</t>
  </si>
  <si>
    <t>D20220630.876157</t>
  </si>
  <si>
    <t>D20220630.876634</t>
  </si>
  <si>
    <t>D20220630.876700</t>
  </si>
  <si>
    <t>D20220630.877350</t>
  </si>
  <si>
    <t>D20220630.877752</t>
  </si>
  <si>
    <t>D20220630.877958</t>
  </si>
  <si>
    <t>D20220630.879336</t>
  </si>
  <si>
    <t>D20220630.879439</t>
  </si>
  <si>
    <t>D20220630.879457</t>
  </si>
  <si>
    <t>D20220630.879550</t>
  </si>
  <si>
    <t>D20220630.879644</t>
  </si>
  <si>
    <t>D20220630.879747</t>
  </si>
  <si>
    <t>D20220630.880332</t>
  </si>
  <si>
    <t>D20220630.880855</t>
  </si>
  <si>
    <t>D20220630.881012</t>
  </si>
  <si>
    <t>D20220630.881441</t>
  </si>
  <si>
    <t>D20220630.881478</t>
  </si>
  <si>
    <t>D20220630.881852</t>
  </si>
  <si>
    <t>D20220630.881900</t>
  </si>
  <si>
    <t>D20220630.882242</t>
  </si>
  <si>
    <t>D20220630.88231</t>
  </si>
  <si>
    <t>D20220630.882541</t>
  </si>
  <si>
    <t>D20220630.88259</t>
  </si>
  <si>
    <t>D20220630.882701</t>
  </si>
  <si>
    <t>D20220630.882952</t>
  </si>
  <si>
    <t>D20220630.883351</t>
  </si>
  <si>
    <t>D20220630.88352</t>
  </si>
  <si>
    <t>D20220630.883959</t>
  </si>
  <si>
    <t>D20220630.884303</t>
  </si>
  <si>
    <t>D20220630.884358</t>
  </si>
  <si>
    <t>D20220630.884376</t>
  </si>
  <si>
    <t>D20220630.884442</t>
  </si>
  <si>
    <t>D20220630.88455</t>
  </si>
  <si>
    <t>D20220630.884648</t>
  </si>
  <si>
    <t>D20220630.884657</t>
  </si>
  <si>
    <t>D20220630.885225</t>
  </si>
  <si>
    <t>D20220630.885252</t>
  </si>
  <si>
    <t>D20220630.885430</t>
  </si>
  <si>
    <t>D20220630.885579</t>
  </si>
  <si>
    <t>D20220630.885869</t>
  </si>
  <si>
    <t>D20220630.886204</t>
  </si>
  <si>
    <t>D20220630.886624</t>
  </si>
  <si>
    <t>D20220630.887340</t>
  </si>
  <si>
    <t>D20220630.887827</t>
  </si>
  <si>
    <t>D20220630.887854</t>
  </si>
  <si>
    <t>D20220630.888002</t>
  </si>
  <si>
    <t>D20220630.888141</t>
  </si>
  <si>
    <t>D20220630.888271</t>
  </si>
  <si>
    <t>D20220630.888552</t>
  </si>
  <si>
    <t>D20220630.888833</t>
  </si>
  <si>
    <t>D20220630.88950</t>
  </si>
  <si>
    <t>D20220630.890050</t>
  </si>
  <si>
    <t>D20220630.890078</t>
  </si>
  <si>
    <t>D20220630.89032</t>
  </si>
  <si>
    <t>D20220630.890649</t>
  </si>
  <si>
    <t>D20220630.890742</t>
  </si>
  <si>
    <t>D20220630.890957</t>
  </si>
  <si>
    <t>D20220630.891226</t>
  </si>
  <si>
    <t>D20220630.891253</t>
  </si>
  <si>
    <t>D20220630.89135</t>
  </si>
  <si>
    <t>D20220630.892205</t>
  </si>
  <si>
    <t>D20220630.892223</t>
  </si>
  <si>
    <t>D20220630.893855</t>
  </si>
  <si>
    <t>D20220630.894272</t>
  </si>
  <si>
    <t>D20220630.894348</t>
  </si>
  <si>
    <t>D20220630.894544</t>
  </si>
  <si>
    <t>D20220630.894834</t>
  </si>
  <si>
    <t>D20220630.895055</t>
  </si>
  <si>
    <t>D20220630.895448</t>
  </si>
  <si>
    <t>D20220630.895710</t>
  </si>
  <si>
    <t>D20220630.896155</t>
  </si>
  <si>
    <t>D20220630.896427</t>
  </si>
  <si>
    <t>D20220630.897170</t>
  </si>
  <si>
    <t>D20220630.897237</t>
  </si>
  <si>
    <t>D20220630.897330</t>
  </si>
  <si>
    <t>D20220630.897451</t>
  </si>
  <si>
    <t>D20220630.897648</t>
  </si>
  <si>
    <t>D20220630.897853</t>
  </si>
  <si>
    <t>D20220630.898458</t>
  </si>
  <si>
    <t>D20220630.89854</t>
  </si>
  <si>
    <t>D20220630.898579</t>
  </si>
  <si>
    <t>D20220630.898627</t>
  </si>
  <si>
    <t>D20220630.898850</t>
  </si>
  <si>
    <t>D20220630.899008</t>
  </si>
  <si>
    <t>D20220630.899343</t>
  </si>
  <si>
    <t>D20220630.899428</t>
  </si>
  <si>
    <t>D20220630.89957</t>
  </si>
  <si>
    <t>D20220630.899642</t>
  </si>
  <si>
    <t>D20220630.899651</t>
  </si>
  <si>
    <t>D20220630.900034</t>
  </si>
  <si>
    <t>D20220630.900146</t>
  </si>
  <si>
    <t>D20220630.900306</t>
  </si>
  <si>
    <t>D20220630.900379</t>
  </si>
  <si>
    <t>D20220630.90047</t>
  </si>
  <si>
    <t>D20220630.900502</t>
  </si>
  <si>
    <t>D20220630.900678</t>
  </si>
  <si>
    <t>D20220630.901134</t>
  </si>
  <si>
    <t>D20220630.901358</t>
  </si>
  <si>
    <t>D20220630.901451</t>
  </si>
  <si>
    <t>D20220630.901741</t>
  </si>
  <si>
    <t>D20220630.90177</t>
  </si>
  <si>
    <t>D20220630.901938</t>
  </si>
  <si>
    <t>D20220630.901974</t>
  </si>
  <si>
    <t>D20220630.902645</t>
  </si>
  <si>
    <t>D20220630.902672</t>
  </si>
  <si>
    <t>D20220630.903240</t>
  </si>
  <si>
    <t>D20220630.90328</t>
  </si>
  <si>
    <t>D20220630.90337</t>
  </si>
  <si>
    <t>D20220630.903455</t>
  </si>
  <si>
    <t>D20220630.903754</t>
  </si>
  <si>
    <t>D20220630.903950</t>
  </si>
  <si>
    <t>D20220630.904171</t>
  </si>
  <si>
    <t>D20220630.904359</t>
  </si>
  <si>
    <t>D20220630.904845</t>
  </si>
  <si>
    <t>D20220630.905356</t>
  </si>
  <si>
    <t>D20220630.905673</t>
  </si>
  <si>
    <t>D20220630.90579</t>
  </si>
  <si>
    <t>D20220630.906241</t>
  </si>
  <si>
    <t>D20220630.906410</t>
  </si>
  <si>
    <t>D20220630.906652</t>
  </si>
  <si>
    <t>D20220630.907444</t>
  </si>
  <si>
    <t>D20220630.907547</t>
  </si>
  <si>
    <t>D20220630.908450</t>
  </si>
  <si>
    <t>D20220630.908553</t>
  </si>
  <si>
    <t>D20220630.908861</t>
  </si>
  <si>
    <t>D20220630.909055</t>
  </si>
  <si>
    <t>D20220630.909756</t>
  </si>
  <si>
    <t>D20220630.910079</t>
  </si>
  <si>
    <t>D20220630.910118</t>
  </si>
  <si>
    <t>D20220630.910239</t>
  </si>
  <si>
    <t>D20220630.911160</t>
  </si>
  <si>
    <t>D20220630.911339</t>
  </si>
  <si>
    <t>D20220630.911759</t>
  </si>
  <si>
    <t>D20220630.911973</t>
  </si>
  <si>
    <t>D20220630.912550</t>
  </si>
  <si>
    <t>D20220630.912756</t>
  </si>
  <si>
    <t>D20220630.913146</t>
  </si>
  <si>
    <t>D20220630.913436</t>
  </si>
  <si>
    <t>D20220630.913753</t>
  </si>
  <si>
    <t>D20220630.913856</t>
  </si>
  <si>
    <t>D20220630.914545</t>
  </si>
  <si>
    <t>D20220630.914648</t>
  </si>
  <si>
    <t>D20220630.914853</t>
  </si>
  <si>
    <t>D20220630.915056</t>
  </si>
  <si>
    <t>D20220630.915065</t>
  </si>
  <si>
    <t>D20220630.915878</t>
  </si>
  <si>
    <t>D20220630.915935</t>
  </si>
  <si>
    <t>D20220630.91615</t>
  </si>
  <si>
    <t>D20220630.916259</t>
  </si>
  <si>
    <t>D20220630.916343</t>
  </si>
  <si>
    <t>D20220630.916745</t>
  </si>
  <si>
    <t>D20220630.916857</t>
  </si>
  <si>
    <t>D20220630.917050</t>
  </si>
  <si>
    <t>D20220630.917500</t>
  </si>
  <si>
    <t>D20220630.91754</t>
  </si>
  <si>
    <t>D20220630.917555</t>
  </si>
  <si>
    <t>D20220630.917630</t>
  </si>
  <si>
    <t>D20220630.917742</t>
  </si>
  <si>
    <t>D20220630.917854</t>
  </si>
  <si>
    <t>D20220630.918132</t>
  </si>
  <si>
    <t>D20220630.918150</t>
  </si>
  <si>
    <t>D20220630.918356</t>
  </si>
  <si>
    <t>D20220630.918477</t>
  </si>
  <si>
    <t>D20220630.918655</t>
  </si>
  <si>
    <t>D20220630.918776</t>
  </si>
  <si>
    <t>D20220630.918879</t>
  </si>
  <si>
    <t>D20220630.918918</t>
  </si>
  <si>
    <t>D20220630.918954</t>
  </si>
  <si>
    <t>D20220630.919344</t>
  </si>
  <si>
    <t>D20220630.919456</t>
  </si>
  <si>
    <t>D20220630.91950</t>
  </si>
  <si>
    <t>D20220630.919568</t>
  </si>
  <si>
    <t>D20220630.919773</t>
  </si>
  <si>
    <t>D20220630.920210</t>
  </si>
  <si>
    <t>D20220630.920359</t>
  </si>
  <si>
    <t>D20220630.920733</t>
  </si>
  <si>
    <t>D20220630.920854</t>
  </si>
  <si>
    <t>D20220630.920975</t>
  </si>
  <si>
    <t>D20220630.921039</t>
  </si>
  <si>
    <t>D20220630.921178</t>
  </si>
  <si>
    <t>D20220630.92144</t>
  </si>
  <si>
    <t>D20220630.921655</t>
  </si>
  <si>
    <t>D20220630.921879</t>
  </si>
  <si>
    <t>D20220630.921936</t>
  </si>
  <si>
    <t>D20220630.922157</t>
  </si>
  <si>
    <t>D20220630.922344</t>
  </si>
  <si>
    <t>D20220630.922559</t>
  </si>
  <si>
    <t>D20220630.922924</t>
  </si>
  <si>
    <t>D20220630.923257</t>
  </si>
  <si>
    <t>D20220630.923350</t>
  </si>
  <si>
    <t>D20220630.923707</t>
  </si>
  <si>
    <t>D20220630.923752</t>
  </si>
  <si>
    <t>D20220630.923855</t>
  </si>
  <si>
    <t>D20220630.923949</t>
  </si>
  <si>
    <t>D20220630.924058</t>
  </si>
  <si>
    <t>D20220630.924236</t>
  </si>
  <si>
    <t>D20220630.924254</t>
  </si>
  <si>
    <t>D20220630.924357</t>
  </si>
  <si>
    <t>D20220630.924553</t>
  </si>
  <si>
    <t>D20220630.924843</t>
  </si>
  <si>
    <t>D20220630.924937</t>
  </si>
  <si>
    <t>D20220630.925037</t>
  </si>
  <si>
    <t>D20220630.925055</t>
  </si>
  <si>
    <t>D20220630.925354</t>
  </si>
  <si>
    <t>D20220630.925411</t>
  </si>
  <si>
    <t>D20220630.925653</t>
  </si>
  <si>
    <t>D20220630.926632</t>
  </si>
  <si>
    <t>D20220630.926650</t>
  </si>
  <si>
    <t>D20220630.92676</t>
  </si>
  <si>
    <t>D20220630.926959</t>
  </si>
  <si>
    <t>D20220630.92706</t>
  </si>
  <si>
    <t>D20220630.927077</t>
  </si>
  <si>
    <t>D20220630.927134</t>
  </si>
  <si>
    <t>D20220630.927479</t>
  </si>
  <si>
    <t>D20220630.928056</t>
  </si>
  <si>
    <t>D20220630.928421</t>
  </si>
  <si>
    <t>D20220630.928618</t>
  </si>
  <si>
    <t>D20220630.92902</t>
  </si>
  <si>
    <t>D20220630.929352</t>
  </si>
  <si>
    <t>D20220630.929932</t>
  </si>
  <si>
    <t>D20220630.929978</t>
  </si>
  <si>
    <t>D20220630.930358</t>
  </si>
  <si>
    <t>D20220630.930442</t>
  </si>
  <si>
    <t>D20220630.930853</t>
  </si>
  <si>
    <t>D20220630.930871</t>
  </si>
  <si>
    <t>D20220630.930965</t>
  </si>
  <si>
    <t>D20220630.931038</t>
  </si>
  <si>
    <t>D20220630.931047</t>
  </si>
  <si>
    <t>D20220630.931159</t>
  </si>
  <si>
    <t>D20220630.931207</t>
  </si>
  <si>
    <t>D20220630.931270</t>
  </si>
  <si>
    <t>D20220630.931355</t>
  </si>
  <si>
    <t>D20220630.931458</t>
  </si>
  <si>
    <t>D20220630.931944</t>
  </si>
  <si>
    <t>D20220630.93244</t>
  </si>
  <si>
    <t>D20220630.932633</t>
  </si>
  <si>
    <t>D20220630.932642</t>
  </si>
  <si>
    <t>D20220630.932745</t>
  </si>
  <si>
    <t>D20220630.932978</t>
  </si>
  <si>
    <t>D20220630.933023</t>
  </si>
  <si>
    <t>D20220630.933041</t>
  </si>
  <si>
    <t>D20220630.933256</t>
  </si>
  <si>
    <t>D20220630.933340</t>
  </si>
  <si>
    <t>D20220630.933377</t>
  </si>
  <si>
    <t>D20220630.933621</t>
  </si>
  <si>
    <t>D20220630.933966</t>
  </si>
  <si>
    <t>D20220630.933975</t>
  </si>
  <si>
    <t>D20220630.934271</t>
  </si>
  <si>
    <t>D20220630.934329</t>
  </si>
  <si>
    <t>D20220630.934673</t>
  </si>
  <si>
    <t>D20220630.935250</t>
  </si>
  <si>
    <t>D20220630.935308</t>
  </si>
  <si>
    <t>D20220630.93543</t>
  </si>
  <si>
    <t>D20220630.935559</t>
  </si>
  <si>
    <t>D20220630.935577</t>
  </si>
  <si>
    <t>D20220630.9357</t>
  </si>
  <si>
    <t>D20220630.935719</t>
  </si>
  <si>
    <t>D20220630.936136</t>
  </si>
  <si>
    <t>D20220630.93619</t>
  </si>
  <si>
    <t>D20220630.936426</t>
  </si>
  <si>
    <t>D20220630.936462</t>
  </si>
  <si>
    <t>D20220630.936583</t>
  </si>
  <si>
    <t>D20220630.936640</t>
  </si>
  <si>
    <t>D20220630.936837</t>
  </si>
  <si>
    <t>D20220630.936855</t>
  </si>
  <si>
    <t>D20220630.937339</t>
  </si>
  <si>
    <t>D20220630.937553</t>
  </si>
  <si>
    <t>D20220630.937740</t>
  </si>
  <si>
    <t>D20220630.937759</t>
  </si>
  <si>
    <t>D20220630.937834</t>
  </si>
  <si>
    <t>D20220630.937843</t>
  </si>
  <si>
    <t>D20220630.938354</t>
  </si>
  <si>
    <t>D20220630.938550</t>
  </si>
  <si>
    <t>D20220630.938859</t>
  </si>
  <si>
    <t>D20220630.939070</t>
  </si>
  <si>
    <t>D20220630.939249</t>
  </si>
  <si>
    <t>D20220630.940021</t>
  </si>
  <si>
    <t>D20220630.940311</t>
  </si>
  <si>
    <t>D20220630.940674</t>
  </si>
  <si>
    <t>D20220630.940731</t>
  </si>
  <si>
    <t>D20220630.940852</t>
  </si>
  <si>
    <t>D20220630.94139</t>
  </si>
  <si>
    <t>D20220630.941541</t>
  </si>
  <si>
    <t>D20220630.941804</t>
  </si>
  <si>
    <t>D20220630.942454</t>
  </si>
  <si>
    <t>D20220630.942539</t>
  </si>
  <si>
    <t>D20220630.942847</t>
  </si>
  <si>
    <t>D20220630.943143</t>
  </si>
  <si>
    <t>D20220630.943152</t>
  </si>
  <si>
    <t>D20220630.943273</t>
  </si>
  <si>
    <t>D20220630.943675</t>
  </si>
  <si>
    <t>D20220630.943853</t>
  </si>
  <si>
    <t>D20220630.943974</t>
  </si>
  <si>
    <t>D20220630.944047</t>
  </si>
  <si>
    <t>D20220630.944337</t>
  </si>
  <si>
    <t>D20220630.944355</t>
  </si>
  <si>
    <t>D20220630.944627</t>
  </si>
  <si>
    <t>D20220630.944739</t>
  </si>
  <si>
    <t>D20220630.944748</t>
  </si>
  <si>
    <t>D20220630.944935</t>
  </si>
  <si>
    <t>D20220630.945026</t>
  </si>
  <si>
    <t>D20220630.945053</t>
  </si>
  <si>
    <t>D20220630.945071</t>
  </si>
  <si>
    <t>D20220630.94522</t>
  </si>
  <si>
    <t>D20220630.945950</t>
  </si>
  <si>
    <t>D20220630.946274</t>
  </si>
  <si>
    <t>D20220630.946555</t>
  </si>
  <si>
    <t>D20220630.947525</t>
  </si>
  <si>
    <t>D20220630.94755</t>
  </si>
  <si>
    <t>D20220630.947749</t>
  </si>
  <si>
    <t>D20220630.947776</t>
  </si>
  <si>
    <t>D20220630.948036</t>
  </si>
  <si>
    <t>D20220630.948250</t>
  </si>
  <si>
    <t>D20220630.948278</t>
  </si>
  <si>
    <t>D20220630.948531</t>
  </si>
  <si>
    <t>D20220630.94858</t>
  </si>
  <si>
    <t>D20220630.949154</t>
  </si>
  <si>
    <t>D20220630.949453</t>
  </si>
  <si>
    <t>D20220630.950141</t>
  </si>
  <si>
    <t>D20220630.950178</t>
  </si>
  <si>
    <t>D20220630.950356</t>
  </si>
  <si>
    <t>D20220630.95051</t>
  </si>
  <si>
    <t>D20220630.950758</t>
  </si>
  <si>
    <t>D20220630.951102</t>
  </si>
  <si>
    <t>D20220630.952172</t>
  </si>
  <si>
    <t>D20220630.952257</t>
  </si>
  <si>
    <t>D20220630.952677</t>
  </si>
  <si>
    <t>D20220630.952846</t>
  </si>
  <si>
    <t>D20220630.953535</t>
  </si>
  <si>
    <t>D20220630.953843</t>
  </si>
  <si>
    <t>D20220630.953852</t>
  </si>
  <si>
    <t>D20220630.954158</t>
  </si>
  <si>
    <t>D20220630.954251</t>
  </si>
  <si>
    <t>D20220630.954279</t>
  </si>
  <si>
    <t>D20220630.954653</t>
  </si>
  <si>
    <t>D20220630.954671</t>
  </si>
  <si>
    <t>D20220630.9553</t>
  </si>
  <si>
    <t>D20220630.955548</t>
  </si>
  <si>
    <t>D20220630.955753</t>
  </si>
  <si>
    <t>D20220630.955940</t>
  </si>
  <si>
    <t>D20220630.955959</t>
  </si>
  <si>
    <t>D20220630.955977</t>
  </si>
  <si>
    <t>D20220630.956134</t>
  </si>
  <si>
    <t>D20220630.956152</t>
  </si>
  <si>
    <t>D20220630.956255</t>
  </si>
  <si>
    <t>D20220630.956358</t>
  </si>
  <si>
    <t>D20220630.956376</t>
  </si>
  <si>
    <t>D20220630.956527</t>
  </si>
  <si>
    <t>D20220630.956554</t>
  </si>
  <si>
    <t>D20220630.956750</t>
  </si>
  <si>
    <t>D20220630.95677</t>
  </si>
  <si>
    <t>D20220630.956938</t>
  </si>
  <si>
    <t>D20220630.956956</t>
  </si>
  <si>
    <t>D20220630.957757</t>
  </si>
  <si>
    <t>D20220630.958204</t>
  </si>
  <si>
    <t>D20220630.958231</t>
  </si>
  <si>
    <t>D20220630.958558</t>
  </si>
  <si>
    <t>D20220630.958727</t>
  </si>
  <si>
    <t>D20220630.958763</t>
  </si>
  <si>
    <t>D20220630.959304</t>
  </si>
  <si>
    <t>D20220630.959443</t>
  </si>
  <si>
    <t>D20220630.959630</t>
  </si>
  <si>
    <t>D20220630.959715</t>
  </si>
  <si>
    <t>D20220630.960047</t>
  </si>
  <si>
    <t>D20220630.960551</t>
  </si>
  <si>
    <t>D20220630.960560</t>
  </si>
  <si>
    <t>D20220630.960935</t>
  </si>
  <si>
    <t>D20220630.961259</t>
  </si>
  <si>
    <t>D20220630.961343</t>
  </si>
  <si>
    <t>D20220630.961400</t>
  </si>
  <si>
    <t>D20220630.961446</t>
  </si>
  <si>
    <t>D20220630.961576</t>
  </si>
  <si>
    <t>D20220630.961624</t>
  </si>
  <si>
    <t>D20220630.961811</t>
  </si>
  <si>
    <t>D20220630.962313</t>
  </si>
  <si>
    <t>D20220630.962890</t>
  </si>
  <si>
    <t>D20220630.962966</t>
  </si>
  <si>
    <t>D20220630.963002</t>
  </si>
  <si>
    <t>D20220630.963730</t>
  </si>
  <si>
    <t>D20220630.963945</t>
  </si>
  <si>
    <t>D20220630.963954</t>
  </si>
  <si>
    <t>D20220630.964157</t>
  </si>
  <si>
    <t>D20220630.964250</t>
  </si>
  <si>
    <t>D20220630.965051</t>
  </si>
  <si>
    <t>D20220630.96553</t>
  </si>
  <si>
    <t>D20220630.965789</t>
  </si>
  <si>
    <t>D20220630.966272</t>
  </si>
  <si>
    <t>D20220630.966722</t>
  </si>
  <si>
    <t>D20220630.966731</t>
  </si>
  <si>
    <t>D20220630.966973</t>
  </si>
  <si>
    <t>D20220630.967046</t>
  </si>
  <si>
    <t>D20220630.967952</t>
  </si>
  <si>
    <t>D20220630.968070</t>
  </si>
  <si>
    <t>D20220630.968155</t>
  </si>
  <si>
    <t>D20220630.968249</t>
  </si>
  <si>
    <t>D20220630.968744</t>
  </si>
  <si>
    <t>D20220630.969059</t>
  </si>
  <si>
    <t>D20220630.969255</t>
  </si>
  <si>
    <t>D20220630.969639</t>
  </si>
  <si>
    <t>D20220630.969844</t>
  </si>
  <si>
    <t>D20220630.969956</t>
  </si>
  <si>
    <t>D20220630.970055</t>
  </si>
  <si>
    <t>D20220630.97055</t>
  </si>
  <si>
    <t>D20220630.971070</t>
  </si>
  <si>
    <t>D20220630.971379</t>
  </si>
  <si>
    <t>D20220630.971959</t>
  </si>
  <si>
    <t>D20220630.972143</t>
  </si>
  <si>
    <t>D20220630.972406</t>
  </si>
  <si>
    <t>D20220630.972648</t>
  </si>
  <si>
    <t>D20220630.972732</t>
  </si>
  <si>
    <t>D20220630.972750</t>
  </si>
  <si>
    <t>D20220630.972769</t>
  </si>
  <si>
    <t>D20220630.97279</t>
  </si>
  <si>
    <t>D20220630.972862</t>
  </si>
  <si>
    <t>D20220630.973252</t>
  </si>
  <si>
    <t>D20220630.974558</t>
  </si>
  <si>
    <t>D20220630.97457</t>
  </si>
  <si>
    <t>D20220630.974754</t>
  </si>
  <si>
    <t>D20220630.975153</t>
  </si>
  <si>
    <t>D20220630.975256</t>
  </si>
  <si>
    <t>D20220630.975452</t>
  </si>
  <si>
    <t>D20220630.975555</t>
  </si>
  <si>
    <t>D20220630.975751</t>
  </si>
  <si>
    <t>D20220630.975854</t>
  </si>
  <si>
    <t>D20220630.976534</t>
  </si>
  <si>
    <t>D20220630.976552</t>
  </si>
  <si>
    <t>D20220630.976703</t>
  </si>
  <si>
    <t>D20220630.976954</t>
  </si>
  <si>
    <t>D20220630.977045</t>
  </si>
  <si>
    <t>D20220630.977250</t>
  </si>
  <si>
    <t>D20220630.977616</t>
  </si>
  <si>
    <t>D20220630.977652</t>
  </si>
  <si>
    <t>D20220630.977951</t>
  </si>
  <si>
    <t>D20220630.97804</t>
  </si>
  <si>
    <t>D20220630.978118</t>
  </si>
  <si>
    <t>D20220630.978417</t>
  </si>
  <si>
    <t>D20220630.978622</t>
  </si>
  <si>
    <t>D20220630.979133</t>
  </si>
  <si>
    <t>D20220630.979151</t>
  </si>
  <si>
    <t>D20220630.979357</t>
  </si>
  <si>
    <t>D20220630.979375</t>
  </si>
  <si>
    <t>D20220630.97943</t>
  </si>
  <si>
    <t>D20220630.979629</t>
  </si>
  <si>
    <t>D20220630.979759</t>
  </si>
  <si>
    <t>D20220630.980438</t>
  </si>
  <si>
    <t>D20220630.980531</t>
  </si>
  <si>
    <t>D20220630.980661</t>
  </si>
  <si>
    <t>D20220630.9807</t>
  </si>
  <si>
    <t>D20220630.980773</t>
  </si>
  <si>
    <t>D20220630.980951</t>
  </si>
  <si>
    <t>D20220630.980960</t>
  </si>
  <si>
    <t>D20220630.981275</t>
  </si>
  <si>
    <t>D20220630.981350</t>
  </si>
  <si>
    <t>D20220630.981453</t>
  </si>
  <si>
    <t>D20220630.982142</t>
  </si>
  <si>
    <t>D20220630.982348</t>
  </si>
  <si>
    <t>D20220630.982553</t>
  </si>
  <si>
    <t>D20220630.983055</t>
  </si>
  <si>
    <t>D20220630.983158</t>
  </si>
  <si>
    <t>D20220630.983457</t>
  </si>
  <si>
    <t>D20220630.98351</t>
  </si>
  <si>
    <t>D20220630.983550</t>
  </si>
  <si>
    <t>D20220630.984258</t>
  </si>
  <si>
    <t>D20220630.984351</t>
  </si>
  <si>
    <t>D20220630.984454</t>
  </si>
  <si>
    <t>D20220630.98463</t>
  </si>
  <si>
    <t>D20220630.984650</t>
  </si>
  <si>
    <t>D20220630.984856</t>
  </si>
  <si>
    <t>D20220630.985451</t>
  </si>
  <si>
    <t>D20220630.985479</t>
  </si>
  <si>
    <t>D20220630.986159</t>
  </si>
  <si>
    <t>D20220630.986551</t>
  </si>
  <si>
    <t>D20220630.986757</t>
  </si>
  <si>
    <t>D20220630.986935</t>
  </si>
  <si>
    <t>D20220630.987053</t>
  </si>
  <si>
    <t>D20220630.98717</t>
  </si>
  <si>
    <t>D20220630.987231</t>
  </si>
  <si>
    <t>D20220630.987259</t>
  </si>
  <si>
    <t>D20220630.987352</t>
  </si>
  <si>
    <t>D20220630.987576</t>
  </si>
  <si>
    <t>D20220630.987651</t>
  </si>
  <si>
    <t>D20220630.987848</t>
  </si>
  <si>
    <t>D20220630.988144</t>
  </si>
  <si>
    <t>D20220630.988153</t>
  </si>
  <si>
    <t>D20220630.988256</t>
  </si>
  <si>
    <t>D20220630.988452</t>
  </si>
  <si>
    <t>D20220630.989141</t>
  </si>
  <si>
    <t>D20220630.989347</t>
  </si>
  <si>
    <t>D20220630.989534</t>
  </si>
  <si>
    <t>D20220630.989730</t>
  </si>
  <si>
    <t>D20220630.989758</t>
  </si>
  <si>
    <t>D20220630.989851</t>
  </si>
  <si>
    <t>D20220630.990053</t>
  </si>
  <si>
    <t>D20220630.990352</t>
  </si>
  <si>
    <t>D20220630.990642</t>
  </si>
  <si>
    <t>D20220630.991078</t>
  </si>
  <si>
    <t>D20220630.991135</t>
  </si>
  <si>
    <t>D20220630.991340</t>
  </si>
  <si>
    <t>D20220630.991359</t>
  </si>
  <si>
    <t>D20220630.99143</t>
  </si>
  <si>
    <t>D20220630.991555</t>
  </si>
  <si>
    <t>D20220630.991621</t>
  </si>
  <si>
    <t>D20220630.991854</t>
  </si>
  <si>
    <t>D20220630.992851</t>
  </si>
  <si>
    <t>D20220630.993250</t>
  </si>
  <si>
    <t>D20220630.99376</t>
  </si>
  <si>
    <t>D20220630.99442</t>
  </si>
  <si>
    <t>D20220630.994435</t>
  </si>
  <si>
    <t>D20220630.994770</t>
  </si>
  <si>
    <t>D20220630.995076</t>
  </si>
  <si>
    <t>D20220630.995272</t>
  </si>
  <si>
    <t>D20220630.99536</t>
  </si>
  <si>
    <t>D20220630.9955</t>
  </si>
  <si>
    <t>D20220630.995517</t>
  </si>
  <si>
    <t>D20220630.995571</t>
  </si>
  <si>
    <t>D20220630.995674</t>
  </si>
  <si>
    <t>D20220630.995955</t>
  </si>
  <si>
    <t>D20220630.996260</t>
  </si>
  <si>
    <t>D20220630.997155</t>
  </si>
  <si>
    <t>D20220630.997557</t>
  </si>
  <si>
    <t>D20220630.997847</t>
  </si>
  <si>
    <t>D20220630.998358</t>
  </si>
  <si>
    <t>D20220630.99853</t>
  </si>
  <si>
    <t>D20220630.998648</t>
  </si>
  <si>
    <t>D20220630.998657</t>
  </si>
  <si>
    <t>D20220630.998844</t>
  </si>
  <si>
    <t>D20220630.999355</t>
  </si>
  <si>
    <t>D20220630.999935</t>
  </si>
  <si>
    <t>D20220930.1000052</t>
  </si>
  <si>
    <t>D20220930.1000276</t>
  </si>
  <si>
    <t>D20220930.1000641</t>
  </si>
  <si>
    <t>D20220930.1000856</t>
  </si>
  <si>
    <t>D20220930.1000959</t>
  </si>
  <si>
    <t>D20220930.1001059</t>
  </si>
  <si>
    <t>D20220930.1001152</t>
  </si>
  <si>
    <t>D20220930.1001639</t>
  </si>
  <si>
    <t>D20220930.1001648</t>
  </si>
  <si>
    <t>D20220930.1001853</t>
  </si>
  <si>
    <t>D20220930.100236</t>
  </si>
  <si>
    <t>D20220930.1002373</t>
  </si>
  <si>
    <t>D20220930.1002458</t>
  </si>
  <si>
    <t>D20220930.1002878</t>
  </si>
  <si>
    <t>D20220930.1002953</t>
  </si>
  <si>
    <t>D20220930.1003455</t>
  </si>
  <si>
    <t>D20220930.1003558</t>
  </si>
  <si>
    <t>D20220930.100357</t>
  </si>
  <si>
    <t>D20220930.1003839</t>
  </si>
  <si>
    <t>D20220930.1003950</t>
  </si>
  <si>
    <t>D20220930.1004256</t>
  </si>
  <si>
    <t>D20220930.1004470</t>
  </si>
  <si>
    <t>D20220930.1005075</t>
  </si>
  <si>
    <t>D20220930.1005552</t>
  </si>
  <si>
    <t>D20220930.100562</t>
  </si>
  <si>
    <t>D20220930.1005655</t>
  </si>
  <si>
    <t>D20220930.1005851</t>
  </si>
  <si>
    <t>D20220930.1006148</t>
  </si>
  <si>
    <t>D20220930.1006157</t>
  </si>
  <si>
    <t>D20220930.1006513</t>
  </si>
  <si>
    <t>D20220930.1006559</t>
  </si>
  <si>
    <t>D20220930.1006652</t>
  </si>
  <si>
    <t>D20220930.1007015</t>
  </si>
  <si>
    <t>D20220930.1007051</t>
  </si>
  <si>
    <t>D20220930.1007154</t>
  </si>
  <si>
    <t>D20220930.1007417</t>
  </si>
  <si>
    <t>D20220930.1007734</t>
  </si>
  <si>
    <t>D20220930.1007752</t>
  </si>
  <si>
    <t>D20220930.100777</t>
  </si>
  <si>
    <t>D20220930.1007819</t>
  </si>
  <si>
    <t>D20220930.1007873</t>
  </si>
  <si>
    <t>D20220930.1007930</t>
  </si>
  <si>
    <t>D20220930.1007958</t>
  </si>
  <si>
    <t>D20220930.1008076</t>
  </si>
  <si>
    <t>D20220930.1008151</t>
  </si>
  <si>
    <t>D20220930.1008209</t>
  </si>
  <si>
    <t>D20220930.100843</t>
  </si>
  <si>
    <t>D20220930.1008432</t>
  </si>
  <si>
    <t>D20220930.1008450</t>
  </si>
  <si>
    <t>D20220930.1008553</t>
  </si>
  <si>
    <t>D20220930.1008674</t>
  </si>
  <si>
    <t>D20220930.1008955</t>
  </si>
  <si>
    <t>D20220930.1009242</t>
  </si>
  <si>
    <t>D20220930.1009354</t>
  </si>
  <si>
    <t>D20220930.1009756</t>
  </si>
  <si>
    <t>D20220930.1009840</t>
  </si>
  <si>
    <t>D20220930.1010015</t>
  </si>
  <si>
    <t>D20220930.101037</t>
  </si>
  <si>
    <t>D20220930.1010574</t>
  </si>
  <si>
    <t>D20220930.1011432</t>
  </si>
  <si>
    <t>D20220930.1011526</t>
  </si>
  <si>
    <t>D20220930.1011553</t>
  </si>
  <si>
    <t>D20220930.1011638</t>
  </si>
  <si>
    <t>D20220930.1011656</t>
  </si>
  <si>
    <t>D20220930.1011852</t>
  </si>
  <si>
    <t>D20220930.1011955</t>
  </si>
  <si>
    <t>D20220930.1012251</t>
  </si>
  <si>
    <t>D20220930.1012457</t>
  </si>
  <si>
    <t>D20220930.1012671</t>
  </si>
  <si>
    <t>D20220930.1013070</t>
  </si>
  <si>
    <t>D20220930.1013650</t>
  </si>
  <si>
    <t>D20220930.1013744</t>
  </si>
  <si>
    <t>D20220930.1014059</t>
  </si>
  <si>
    <t>D20220930.1014125</t>
  </si>
  <si>
    <t>D20220930.1014246</t>
  </si>
  <si>
    <t>D20220930.1014255</t>
  </si>
  <si>
    <t>D20220930.1014376</t>
  </si>
  <si>
    <t>D20220930.101439</t>
  </si>
  <si>
    <t>D20220930.1014451</t>
  </si>
  <si>
    <t>D20220930.1014554</t>
  </si>
  <si>
    <t>D20220930.1014657</t>
  </si>
  <si>
    <t>D20220930.1014853</t>
  </si>
  <si>
    <t>D20220930.1015252</t>
  </si>
  <si>
    <t>D20220930.1015270</t>
  </si>
  <si>
    <t>D20220930.1015458</t>
  </si>
  <si>
    <t>D20220930.1015467</t>
  </si>
  <si>
    <t>D20220930.1015560</t>
  </si>
  <si>
    <t>D20220930.1015832</t>
  </si>
  <si>
    <t>D20220930.1015841</t>
  </si>
  <si>
    <t>D20220930.1015850</t>
  </si>
  <si>
    <t>D20220930.1016174</t>
  </si>
  <si>
    <t>D20220930.1016231</t>
  </si>
  <si>
    <t>D20220930.1016259</t>
  </si>
  <si>
    <t>D20220930.1016558</t>
  </si>
  <si>
    <t>D20220930.101671</t>
  </si>
  <si>
    <t>D20220930.1016718</t>
  </si>
  <si>
    <t>D20220930.1016848</t>
  </si>
  <si>
    <t>D20220930.1016857</t>
  </si>
  <si>
    <t>D20220930.1016941</t>
  </si>
  <si>
    <t>D20220930.101738</t>
  </si>
  <si>
    <t>D20220930.1017425</t>
  </si>
  <si>
    <t>D20220930.1017555</t>
  </si>
  <si>
    <t>D20220930.1017564</t>
  </si>
  <si>
    <t>D20220930.1017854</t>
  </si>
  <si>
    <t>D20220930.1017939</t>
  </si>
  <si>
    <t>D20220930.1017957</t>
  </si>
  <si>
    <t>D20220930.1018927</t>
  </si>
  <si>
    <t>D20220930.101952</t>
  </si>
  <si>
    <t>D20220930.102333</t>
  </si>
  <si>
    <t>D20220930.102342</t>
  </si>
  <si>
    <t>D20220930.10250</t>
  </si>
  <si>
    <t>D20220930.102557</t>
  </si>
  <si>
    <t>D20220930.102874</t>
  </si>
  <si>
    <t>D20220930.103134</t>
  </si>
  <si>
    <t>D20220930.104234</t>
  </si>
  <si>
    <t>D20220930.104542</t>
  </si>
  <si>
    <t>D20220930.104971</t>
  </si>
  <si>
    <t>D20220930.105026</t>
  </si>
  <si>
    <t>D20220930.105473</t>
  </si>
  <si>
    <t>D20220930.105530</t>
  </si>
  <si>
    <t>D20220930.106359</t>
  </si>
  <si>
    <t>D20220930.106452</t>
  </si>
  <si>
    <t>D20220930.106676</t>
  </si>
  <si>
    <t>D20220930.107244</t>
  </si>
  <si>
    <t>D20220930.107459</t>
  </si>
  <si>
    <t>D20220930.107570</t>
  </si>
  <si>
    <t>D20220930.107758</t>
  </si>
  <si>
    <t>D20220930.108072</t>
  </si>
  <si>
    <t>D20220930.108269</t>
  </si>
  <si>
    <t>D20220930.10849</t>
  </si>
  <si>
    <t>D20220930.108652</t>
  </si>
  <si>
    <t>D20220930.108746</t>
  </si>
  <si>
    <t>D20220930.108951</t>
  </si>
  <si>
    <t>D20220930.109136</t>
  </si>
  <si>
    <t>D20220930.109154</t>
  </si>
  <si>
    <t>D20220930.109453</t>
  </si>
  <si>
    <t>D20220930.109574</t>
  </si>
  <si>
    <t>D20220930.109659</t>
  </si>
  <si>
    <t>D20220930.110413</t>
  </si>
  <si>
    <t>D20220930.110936</t>
  </si>
  <si>
    <t>D20220930.110945</t>
  </si>
  <si>
    <t>D20220930.110972</t>
  </si>
  <si>
    <t>D20220930.111157</t>
  </si>
  <si>
    <t>D20220930.111205</t>
  </si>
  <si>
    <t>D20220930.11145</t>
  </si>
  <si>
    <t>D20220930.111942</t>
  </si>
  <si>
    <t>D20220930.111979</t>
  </si>
  <si>
    <t>D20220930.112163</t>
  </si>
  <si>
    <t>D20220930.112332</t>
  </si>
  <si>
    <t>D20220930.112510</t>
  </si>
  <si>
    <t>D20220930.112556</t>
  </si>
  <si>
    <t>D20220930.112837</t>
  </si>
  <si>
    <t>D20220930.113003</t>
  </si>
  <si>
    <t>D20220930.113030</t>
  </si>
  <si>
    <t>D20220930.113441</t>
  </si>
  <si>
    <t>D20220930.113601</t>
  </si>
  <si>
    <t>D20220930.113740</t>
  </si>
  <si>
    <t>D20220930.114149</t>
  </si>
  <si>
    <t>D20220930.114260</t>
  </si>
  <si>
    <t>D20220930.114457</t>
  </si>
  <si>
    <t>D20220930.114774</t>
  </si>
  <si>
    <t>D20220930.114840</t>
  </si>
  <si>
    <t>D20220930.114859</t>
  </si>
  <si>
    <t>D20220930.115146</t>
  </si>
  <si>
    <t>D20220930.1155</t>
  </si>
  <si>
    <t>D20220930.115575</t>
  </si>
  <si>
    <t>D20220930.1157415</t>
  </si>
  <si>
    <t>D20220930.1158878</t>
  </si>
  <si>
    <t>D20220930.1160509</t>
  </si>
  <si>
    <t>D20220930.1161216</t>
  </si>
  <si>
    <t>D20220930.1162017</t>
  </si>
  <si>
    <t>D20220930.1163283</t>
  </si>
  <si>
    <t>D20220930.116358</t>
  </si>
  <si>
    <t>D20220930.11640</t>
  </si>
  <si>
    <t>D20220930.116554</t>
  </si>
  <si>
    <t>D20220930.116741</t>
  </si>
  <si>
    <t>D20220930.1169650</t>
  </si>
  <si>
    <t>D20220930.117038</t>
  </si>
  <si>
    <t>D20220930.117074</t>
  </si>
  <si>
    <t>D20220930.117458</t>
  </si>
  <si>
    <t>D20220930.1176881</t>
  </si>
  <si>
    <t>D20220930.1176920</t>
  </si>
  <si>
    <t>D20220930.117775</t>
  </si>
  <si>
    <t>D20220930.118156</t>
  </si>
  <si>
    <t>D20220930.11837</t>
  </si>
  <si>
    <t>D20220930.118660</t>
  </si>
  <si>
    <t>D20220930.1186965</t>
  </si>
  <si>
    <t>D20220930.1187001</t>
  </si>
  <si>
    <t>D20220930.118736</t>
  </si>
  <si>
    <t>D20220930.1187551</t>
  </si>
  <si>
    <t>D20220930.1188772</t>
  </si>
  <si>
    <t>D20220930.1188987</t>
  </si>
  <si>
    <t>D20220930.1190476</t>
  </si>
  <si>
    <t>D20220930.1191352</t>
  </si>
  <si>
    <t>D20220930.119153</t>
  </si>
  <si>
    <t>D20220930.119528</t>
  </si>
  <si>
    <t>D20220930.119779</t>
  </si>
  <si>
    <t>D20220930.119872</t>
  </si>
  <si>
    <t>D20220930.12030</t>
  </si>
  <si>
    <t>D20220930.120476</t>
  </si>
  <si>
    <t>D20220930.120542</t>
  </si>
  <si>
    <t>D20220930.120609</t>
  </si>
  <si>
    <t>D20220930.120953</t>
  </si>
  <si>
    <t>D20220930.1211371</t>
  </si>
  <si>
    <t>D20220930.12142</t>
  </si>
  <si>
    <t>D20220930.1216022</t>
  </si>
  <si>
    <t>D20220930.1216321</t>
  </si>
  <si>
    <t>D20220930.121642</t>
  </si>
  <si>
    <t>D20220930.121651</t>
  </si>
  <si>
    <t>D20220930.1216826</t>
  </si>
  <si>
    <t>D20220930.1218446</t>
  </si>
  <si>
    <t>D20220930.121914</t>
  </si>
  <si>
    <t>D20220930.122153</t>
  </si>
  <si>
    <t>D20220930.1222519</t>
  </si>
  <si>
    <t>D20220930.1222948</t>
  </si>
  <si>
    <t>D20220930.122546</t>
  </si>
  <si>
    <t>D20220930.1225752</t>
  </si>
  <si>
    <t>D20220930.1225761</t>
  </si>
  <si>
    <t>D20220930.1225798</t>
  </si>
  <si>
    <t>D20220930.1228034</t>
  </si>
  <si>
    <t>D20220930.122854</t>
  </si>
  <si>
    <t>D20220930.123075</t>
  </si>
  <si>
    <t>D20220930.12311</t>
  </si>
  <si>
    <t>D20220930.123374</t>
  </si>
  <si>
    <t>D20220930.124344</t>
  </si>
  <si>
    <t>D20220930.124830</t>
  </si>
  <si>
    <t>D20220930.125154</t>
  </si>
  <si>
    <t>D20220930.125855</t>
  </si>
  <si>
    <t>D20220930.125873</t>
  </si>
  <si>
    <t>D20220930.126012</t>
  </si>
  <si>
    <t>D20220930.126049</t>
  </si>
  <si>
    <t>D20220930.126375</t>
  </si>
  <si>
    <t>D20220930.12647</t>
  </si>
  <si>
    <t>D20220930.126553</t>
  </si>
  <si>
    <t>D20220930.12656</t>
  </si>
  <si>
    <t>D20220930.126834</t>
  </si>
  <si>
    <t>D20220930.127055</t>
  </si>
  <si>
    <t>D20220930.127224</t>
  </si>
  <si>
    <t>D20220930.128258</t>
  </si>
  <si>
    <t>D20220930.128904</t>
  </si>
  <si>
    <t>D20220930.1293078</t>
  </si>
  <si>
    <t>D20220930.129349</t>
  </si>
  <si>
    <t>D20220930.129358</t>
  </si>
  <si>
    <t>D20220930.12946</t>
  </si>
  <si>
    <t>D20220930.129479</t>
  </si>
  <si>
    <t>D20220930.129732</t>
  </si>
  <si>
    <t>D20220930.129853</t>
  </si>
  <si>
    <t>D20220930.129910</t>
  </si>
  <si>
    <t>D20220930.130345</t>
  </si>
  <si>
    <t>D20220930.130541</t>
  </si>
  <si>
    <t>D20220930.130813</t>
  </si>
  <si>
    <t>D20220930.13103</t>
  </si>
  <si>
    <t>D20220930.131436</t>
  </si>
  <si>
    <t>D20220930.131717</t>
  </si>
  <si>
    <t>D20220930.131940</t>
  </si>
  <si>
    <t>D20220930.132107</t>
  </si>
  <si>
    <t>D20220930.132451</t>
  </si>
  <si>
    <t>D20220930.13251</t>
  </si>
  <si>
    <t>D20220930.132778</t>
  </si>
  <si>
    <t>D20220930.132938</t>
  </si>
  <si>
    <t>D20220930.133579</t>
  </si>
  <si>
    <t>D20220930.133850</t>
  </si>
  <si>
    <t>D20220930.133971</t>
  </si>
  <si>
    <t>D20220930.134156</t>
  </si>
  <si>
    <t>D20220930.134437</t>
  </si>
  <si>
    <t>D20220930.134455</t>
  </si>
  <si>
    <t>D20220930.13457</t>
  </si>
  <si>
    <t>D20220930.134848</t>
  </si>
  <si>
    <t>D20220930.1351</t>
  </si>
  <si>
    <t>D20220930.1356768</t>
  </si>
  <si>
    <t>D20220930.135836</t>
  </si>
  <si>
    <t>D20220930.135854</t>
  </si>
  <si>
    <t>D20220930.136048</t>
  </si>
  <si>
    <t>D20220930.136338</t>
  </si>
  <si>
    <t>D20220930.136459</t>
  </si>
  <si>
    <t>D20220930.136655</t>
  </si>
  <si>
    <t>D20220930.1369870</t>
  </si>
  <si>
    <t>D20220930.137205</t>
  </si>
  <si>
    <t>D20220930.137447</t>
  </si>
  <si>
    <t>D20220930.137456</t>
  </si>
  <si>
    <t>D20220930.137559</t>
  </si>
  <si>
    <t>D20220930.137643</t>
  </si>
  <si>
    <t>D20220930.137652</t>
  </si>
  <si>
    <t>D20220930.137915</t>
  </si>
  <si>
    <t>D20220930.138051</t>
  </si>
  <si>
    <t>D20220930.138257</t>
  </si>
  <si>
    <t>D20220930.138556</t>
  </si>
  <si>
    <t>D20220930.1386251</t>
  </si>
  <si>
    <t>D20220930.1387203</t>
  </si>
  <si>
    <t>D20220930.1387605</t>
  </si>
  <si>
    <t>D20220930.139133</t>
  </si>
  <si>
    <t>D20220930.1391778</t>
  </si>
  <si>
    <t>D20220930.1394621</t>
  </si>
  <si>
    <t>D20220930.1394676</t>
  </si>
  <si>
    <t>D20220930.139478</t>
  </si>
  <si>
    <t>D20220930.139553</t>
  </si>
  <si>
    <t>D20220930.139656</t>
  </si>
  <si>
    <t>D20220930.1396764</t>
  </si>
  <si>
    <t>D20220930.139740</t>
  </si>
  <si>
    <t>D20220930.1397471</t>
  </si>
  <si>
    <t>D20220930.139843</t>
  </si>
  <si>
    <t>D20220930.140157</t>
  </si>
  <si>
    <t>D20220930.1402384</t>
  </si>
  <si>
    <t>D20220930.140362</t>
  </si>
  <si>
    <t>D20220930.1404481</t>
  </si>
  <si>
    <t>D20220930.1404883</t>
  </si>
  <si>
    <t>D20220930.140634</t>
  </si>
  <si>
    <t>D20220930.141211</t>
  </si>
  <si>
    <t>D20220930.1412712</t>
  </si>
  <si>
    <t>D20220930.141350</t>
  </si>
  <si>
    <t>D20220930.1414819</t>
  </si>
  <si>
    <t>D20220930.14155</t>
  </si>
  <si>
    <t>D20220930.141556</t>
  </si>
  <si>
    <t>D20220930.1416279</t>
  </si>
  <si>
    <t>D20220930.141677</t>
  </si>
  <si>
    <t>D20220930.1418255</t>
  </si>
  <si>
    <t>D20220930.141958</t>
  </si>
  <si>
    <t>D20220930.142049</t>
  </si>
  <si>
    <t>D20220930.142179</t>
  </si>
  <si>
    <t>D20220930.1429028</t>
  </si>
  <si>
    <t>D20220930.142955</t>
  </si>
  <si>
    <t>D20220930.143372</t>
  </si>
  <si>
    <t>D20220930.1435092</t>
  </si>
  <si>
    <t>D20220930.1436071</t>
  </si>
  <si>
    <t>D20220930.1436204</t>
  </si>
  <si>
    <t>D20220930.143662</t>
  </si>
  <si>
    <t>D20220930.143859</t>
  </si>
  <si>
    <t>D20220930.143952</t>
  </si>
  <si>
    <t>D20220930.1440117</t>
  </si>
  <si>
    <t>D20220930.144034</t>
  </si>
  <si>
    <t>D20220930.144052</t>
  </si>
  <si>
    <t>D20220930.144155</t>
  </si>
  <si>
    <t>D20220930.1443266</t>
  </si>
  <si>
    <t>D20220930.1444021</t>
  </si>
  <si>
    <t>D20220930.1445943</t>
  </si>
  <si>
    <t>D20220930.144678</t>
  </si>
  <si>
    <t>D20220930.1447639</t>
  </si>
  <si>
    <t>D20220930.144856</t>
  </si>
  <si>
    <t>D20220930.144913</t>
  </si>
  <si>
    <t>D20220930.145059</t>
  </si>
  <si>
    <t>D20220930.1454</t>
  </si>
  <si>
    <t>D20220930.145545</t>
  </si>
  <si>
    <t>D20220930.145554</t>
  </si>
  <si>
    <t>D20220930.1456501</t>
  </si>
  <si>
    <t>D20220930.145741</t>
  </si>
  <si>
    <t>D20220930.145844</t>
  </si>
  <si>
    <t>D20220930.1458608</t>
  </si>
  <si>
    <t>D20220930.1459717</t>
  </si>
  <si>
    <t>D20220930.1459735</t>
  </si>
  <si>
    <t>D20220930.1459799</t>
  </si>
  <si>
    <t>D20220930.146056</t>
  </si>
  <si>
    <t>D20220930.1462986</t>
  </si>
  <si>
    <t>D20220930.14650</t>
  </si>
  <si>
    <t>D20220930.146663</t>
  </si>
  <si>
    <t>D20220930.146672</t>
  </si>
  <si>
    <t>D20220930.1469677</t>
  </si>
  <si>
    <t>D20220930.1470150</t>
  </si>
  <si>
    <t>D20220930.1474309</t>
  </si>
  <si>
    <t>D20220930.14753</t>
  </si>
  <si>
    <t>D20220930.147651</t>
  </si>
  <si>
    <t>D20220930.147679</t>
  </si>
  <si>
    <t>D20220930.1478231</t>
  </si>
  <si>
    <t>D20220930.147857</t>
  </si>
  <si>
    <t>D20220930.147923</t>
  </si>
  <si>
    <t>D20220930.1479470</t>
  </si>
  <si>
    <t>D20220930.148171</t>
  </si>
  <si>
    <t>D20220930.1481745</t>
  </si>
  <si>
    <t>D20220930.1481754</t>
  </si>
  <si>
    <t>D20220930.148238</t>
  </si>
  <si>
    <t>D20220930.148340</t>
  </si>
  <si>
    <t>D20220930.148470</t>
  </si>
  <si>
    <t>D20220930.14865</t>
  </si>
  <si>
    <t>D20220930.148715</t>
  </si>
  <si>
    <t>D20220930.148920</t>
  </si>
  <si>
    <t>D20220930.149150</t>
  </si>
  <si>
    <t>D20220930.1492817</t>
  </si>
  <si>
    <t>D20220930.1493319</t>
  </si>
  <si>
    <t>D20220930.1494482</t>
  </si>
  <si>
    <t>D20220930.1494914</t>
  </si>
  <si>
    <t>D20220930.14977</t>
  </si>
  <si>
    <t>D20220930.150035</t>
  </si>
  <si>
    <t>D20220930.150044</t>
  </si>
  <si>
    <t>D20220930.150727</t>
  </si>
  <si>
    <t>D20220930.151546</t>
  </si>
  <si>
    <t>D20220930.151957</t>
  </si>
  <si>
    <t>D20220930.152057</t>
  </si>
  <si>
    <t>D20220930.152253</t>
  </si>
  <si>
    <t>D20220930.152431</t>
  </si>
  <si>
    <t>D20220930.152440</t>
  </si>
  <si>
    <t>D20220930.153054</t>
  </si>
  <si>
    <t>D20220930.153353</t>
  </si>
  <si>
    <t>D20220930.154154</t>
  </si>
  <si>
    <t>D20220930.154770</t>
  </si>
  <si>
    <t>D20220930.155759</t>
  </si>
  <si>
    <t>D20220930.156457</t>
  </si>
  <si>
    <t>D20220930.156635</t>
  </si>
  <si>
    <t>D20220930.156970</t>
  </si>
  <si>
    <t>D20220930.157155</t>
  </si>
  <si>
    <t>D20220930.157379</t>
  </si>
  <si>
    <t>D20220930.157650</t>
  </si>
  <si>
    <t>D20220930.157744</t>
  </si>
  <si>
    <t>D20220930.157856</t>
  </si>
  <si>
    <t>D20220930.158376</t>
  </si>
  <si>
    <t>D20220930.158741</t>
  </si>
  <si>
    <t>D20220930.159636</t>
  </si>
  <si>
    <t>D20220930.159645</t>
  </si>
  <si>
    <t>D20220930.159953</t>
  </si>
  <si>
    <t>D20220930.159971</t>
  </si>
  <si>
    <t>D20220930.160360</t>
  </si>
  <si>
    <t>D20220930.160454</t>
  </si>
  <si>
    <t>D20220930.160959</t>
  </si>
  <si>
    <t>D20220930.161273</t>
  </si>
  <si>
    <t>D20220930.161602</t>
  </si>
  <si>
    <t>D20220930.162337</t>
  </si>
  <si>
    <t>D20220930.1629903</t>
  </si>
  <si>
    <t>D20220930.163343</t>
  </si>
  <si>
    <t>D20220930.163549</t>
  </si>
  <si>
    <t>D20220930.163857</t>
  </si>
  <si>
    <t>D20220930.164153</t>
  </si>
  <si>
    <t>D20220930.164331</t>
  </si>
  <si>
    <t>D20220930.164377</t>
  </si>
  <si>
    <t>D20220930.164957</t>
  </si>
  <si>
    <t>D20220930.164975</t>
  </si>
  <si>
    <t>D20220930.16551</t>
  </si>
  <si>
    <t>D20220930.165628</t>
  </si>
  <si>
    <t>D20220930.165758</t>
  </si>
  <si>
    <t>D20220930.166111</t>
  </si>
  <si>
    <t>D20220930.166531</t>
  </si>
  <si>
    <t>D20220930.166652</t>
  </si>
  <si>
    <t>D20220930.166849</t>
  </si>
  <si>
    <t>D20220930.1669</t>
  </si>
  <si>
    <t>D20220930.167453</t>
  </si>
  <si>
    <t>D20220930.167752</t>
  </si>
  <si>
    <t>D20220930.168357</t>
  </si>
  <si>
    <t>D20220930.168571</t>
  </si>
  <si>
    <t>D20220930.169327</t>
  </si>
  <si>
    <t>D20220930.169354</t>
  </si>
  <si>
    <t>D20220930.169653</t>
  </si>
  <si>
    <t>D20220930.169756</t>
  </si>
  <si>
    <t>D20220930.170257</t>
  </si>
  <si>
    <t>D20220930.170275</t>
  </si>
  <si>
    <t>D20220930.170332</t>
  </si>
  <si>
    <t>D20220930.17110</t>
  </si>
  <si>
    <t>D20220930.171133</t>
  </si>
  <si>
    <t>D20220930.17147</t>
  </si>
  <si>
    <t>D20220930.171656</t>
  </si>
  <si>
    <t>D20220930.171759</t>
  </si>
  <si>
    <t>D20220930.171768</t>
  </si>
  <si>
    <t>D20220930.1718188</t>
  </si>
  <si>
    <t>D20220930.1718469</t>
  </si>
  <si>
    <t>D20220930.172251</t>
  </si>
  <si>
    <t>D20220930.172457</t>
  </si>
  <si>
    <t>D20220930.172475</t>
  </si>
  <si>
    <t>D20220930.17259</t>
  </si>
  <si>
    <t>D20220930.172859</t>
  </si>
  <si>
    <t>D20220930.173306</t>
  </si>
  <si>
    <t>D20220930.173342</t>
  </si>
  <si>
    <t>D20220930.173557</t>
  </si>
  <si>
    <t>D20220930.173575</t>
  </si>
  <si>
    <t>D20220930.173641</t>
  </si>
  <si>
    <t>D20220930.173959</t>
  </si>
  <si>
    <t>D20220930.174321</t>
  </si>
  <si>
    <t>D20220930.174367</t>
  </si>
  <si>
    <t>D20220930.174572</t>
  </si>
  <si>
    <t>D20220930.175056</t>
  </si>
  <si>
    <t>D20220930.175140</t>
  </si>
  <si>
    <t>D20220930.175458</t>
  </si>
  <si>
    <t>D20220930.175609</t>
  </si>
  <si>
    <t>D20220930.176101</t>
  </si>
  <si>
    <t>D20220930.176325</t>
  </si>
  <si>
    <t>D20220930.176437</t>
  </si>
  <si>
    <t>D20220930.176464</t>
  </si>
  <si>
    <t>D20220930.176642</t>
  </si>
  <si>
    <t>D20220930.177135</t>
  </si>
  <si>
    <t>D20220930.177443</t>
  </si>
  <si>
    <t>D20220930.177500</t>
  </si>
  <si>
    <t>D20220930.177555</t>
  </si>
  <si>
    <t>D20220930.177751</t>
  </si>
  <si>
    <t>D20220930.177920</t>
  </si>
  <si>
    <t>D20220930.178150</t>
  </si>
  <si>
    <t>D20220930.178244</t>
  </si>
  <si>
    <t>D20220930.178356</t>
  </si>
  <si>
    <t>D20220930.178851</t>
  </si>
  <si>
    <t>D20220930.179148</t>
  </si>
  <si>
    <t>D20220930.179335</t>
  </si>
  <si>
    <t>D20220930.17950</t>
  </si>
  <si>
    <t>D20220930.179700</t>
  </si>
  <si>
    <t>D20220930.17978</t>
  </si>
  <si>
    <t>D20220930.180144</t>
  </si>
  <si>
    <t>D20220930.18050</t>
  </si>
  <si>
    <t>D20220930.180537</t>
  </si>
  <si>
    <t>D20220930.180845</t>
  </si>
  <si>
    <t>D20220930.181963</t>
  </si>
  <si>
    <t>D20220930.1820979</t>
  </si>
  <si>
    <t>D20220930.182951</t>
  </si>
  <si>
    <t>D20220930.183668</t>
  </si>
  <si>
    <t>D20220930.1836701</t>
  </si>
  <si>
    <t>D20220930.183770</t>
  </si>
  <si>
    <t>D20220930.183958</t>
  </si>
  <si>
    <t>D20220930.1842065</t>
  </si>
  <si>
    <t>D20220930.184656</t>
  </si>
  <si>
    <t>D20220930.184759</t>
  </si>
  <si>
    <t>D20220930.185251</t>
  </si>
  <si>
    <t>D20220930.1852569</t>
  </si>
  <si>
    <t>D20220930.185448</t>
  </si>
  <si>
    <t>D20220930.1856</t>
  </si>
  <si>
    <t>D20220930.185859</t>
  </si>
  <si>
    <t>D20220930.186221</t>
  </si>
  <si>
    <t>D20220930.1863097</t>
  </si>
  <si>
    <t>D20220930.1864197</t>
  </si>
  <si>
    <t>D20220930.186548</t>
  </si>
  <si>
    <t>D20220930.186717</t>
  </si>
  <si>
    <t>D20220930.186744</t>
  </si>
  <si>
    <t>D20220930.1867983</t>
  </si>
  <si>
    <t>D20220930.1872941</t>
  </si>
  <si>
    <t>D20220930.1872996</t>
  </si>
  <si>
    <t>D20220930.187648</t>
  </si>
  <si>
    <t>D20220930.1879016</t>
  </si>
  <si>
    <t>D20220930.187947</t>
  </si>
  <si>
    <t>D20220930.188056</t>
  </si>
  <si>
    <t>D20220930.188177</t>
  </si>
  <si>
    <t>D20220930.18827</t>
  </si>
  <si>
    <t>D20220930.1883321</t>
  </si>
  <si>
    <t>D20220930.18836</t>
  </si>
  <si>
    <t>D20220930.188430</t>
  </si>
  <si>
    <t>D20220930.188449</t>
  </si>
  <si>
    <t>D20220930.18854</t>
  </si>
  <si>
    <t>D20220930.1885932</t>
  </si>
  <si>
    <t>D20220930.188720</t>
  </si>
  <si>
    <t>D20220930.188739</t>
  </si>
  <si>
    <t>D20220930.188917</t>
  </si>
  <si>
    <t>D20220930.1890525</t>
  </si>
  <si>
    <t>D20220930.189129</t>
  </si>
  <si>
    <t>D20220930.1892154</t>
  </si>
  <si>
    <t>D20220930.1893049</t>
  </si>
  <si>
    <t>D20220930.189745</t>
  </si>
  <si>
    <t>D20220930.189950</t>
  </si>
  <si>
    <t>D20220930.190563</t>
  </si>
  <si>
    <t>D20220930.190648</t>
  </si>
  <si>
    <t>D20220930.190947</t>
  </si>
  <si>
    <t>D20220930.190956</t>
  </si>
  <si>
    <t>D20220930.191355</t>
  </si>
  <si>
    <t>D20220930.1917301</t>
  </si>
  <si>
    <t>D20220930.1918344</t>
  </si>
  <si>
    <t>D20220930.191935</t>
  </si>
  <si>
    <t>D20220930.192147</t>
  </si>
  <si>
    <t>D20220930.192558</t>
  </si>
  <si>
    <t>D20220930.192651</t>
  </si>
  <si>
    <t>D20220930.192857</t>
  </si>
  <si>
    <t>D20220930.1929247</t>
  </si>
  <si>
    <t>D20220930.193162</t>
  </si>
  <si>
    <t>D20220930.193247</t>
  </si>
  <si>
    <t>D20220930.193537</t>
  </si>
  <si>
    <t>D20220930.19356</t>
  </si>
  <si>
    <t>D20220930.193649</t>
  </si>
  <si>
    <t>D20220930.193809</t>
  </si>
  <si>
    <t>D20220930.1940747</t>
  </si>
  <si>
    <t>D20220930.194440</t>
  </si>
  <si>
    <t>D20220930.1945247</t>
  </si>
  <si>
    <t>D20220930.194570</t>
  </si>
  <si>
    <t>D20220930.194936</t>
  </si>
  <si>
    <t>D20220930.195111</t>
  </si>
  <si>
    <t>D20220930.195157</t>
  </si>
  <si>
    <t>D20220930.195456</t>
  </si>
  <si>
    <t>D20220930.196752</t>
  </si>
  <si>
    <t>D20220930.196800</t>
  </si>
  <si>
    <t>D20220930.197142</t>
  </si>
  <si>
    <t>D20220930.197254</t>
  </si>
  <si>
    <t>D20220930.197302</t>
  </si>
  <si>
    <t>D20220930.197478</t>
  </si>
  <si>
    <t>D20220930.197759</t>
  </si>
  <si>
    <t>D20220930.198073</t>
  </si>
  <si>
    <t>D20220930.198149</t>
  </si>
  <si>
    <t>D20220930.198251</t>
  </si>
  <si>
    <t>D20220930.198961</t>
  </si>
  <si>
    <t>D20220930.199137</t>
  </si>
  <si>
    <t>D20220930.199351</t>
  </si>
  <si>
    <t>D20220930.19936</t>
  </si>
  <si>
    <t>D20220930.199436</t>
  </si>
  <si>
    <t>D20220930.199463</t>
  </si>
  <si>
    <t>D20220930.19972</t>
  </si>
  <si>
    <t>D20220930.200042</t>
  </si>
  <si>
    <t>D20220930.2002222</t>
  </si>
  <si>
    <t>D20220930.200378</t>
  </si>
  <si>
    <t>D20220930.200435</t>
  </si>
  <si>
    <t>D20220930.20053</t>
  </si>
  <si>
    <t>D20220930.2006024</t>
  </si>
  <si>
    <t>D20220930.2007991</t>
  </si>
  <si>
    <t>D20220930.2009605</t>
  </si>
  <si>
    <t>D20220930.2010722</t>
  </si>
  <si>
    <t>D20220930.201254</t>
  </si>
  <si>
    <t>D20220930.201834</t>
  </si>
  <si>
    <t>D20220930.202514</t>
  </si>
  <si>
    <t>D20220930.202541</t>
  </si>
  <si>
    <t>D20220930.202907</t>
  </si>
  <si>
    <t>D20220930.203043</t>
  </si>
  <si>
    <t>D20220930.203052</t>
  </si>
  <si>
    <t>D20220930.203575</t>
  </si>
  <si>
    <t>D20220930.2037185</t>
  </si>
  <si>
    <t>D20220930.204004</t>
  </si>
  <si>
    <t>D20220930.204237</t>
  </si>
  <si>
    <t>D20220930.2044811</t>
  </si>
  <si>
    <t>D20220930.2044820</t>
  </si>
  <si>
    <t>D20220930.204826</t>
  </si>
  <si>
    <t>D20220930.2051127</t>
  </si>
  <si>
    <t>D20220930.205243</t>
  </si>
  <si>
    <t>D20220930.205346</t>
  </si>
  <si>
    <t>D20220930.205458</t>
  </si>
  <si>
    <t>D20220930.205542</t>
  </si>
  <si>
    <t>D20220930.2059990</t>
  </si>
  <si>
    <t>D20220930.206156</t>
  </si>
  <si>
    <t>D20220930.206174</t>
  </si>
  <si>
    <t>D20220930.20633</t>
  </si>
  <si>
    <t>D20220930.206473</t>
  </si>
  <si>
    <t>D20220930.206772</t>
  </si>
  <si>
    <t>D20220930.2068107</t>
  </si>
  <si>
    <t>D20220930.206950</t>
  </si>
  <si>
    <t>D20220930.207041</t>
  </si>
  <si>
    <t>D20220930.207050</t>
  </si>
  <si>
    <t>D20220930.207452</t>
  </si>
  <si>
    <t>D20220930.207470</t>
  </si>
  <si>
    <t>D20220930.207555</t>
  </si>
  <si>
    <t>D20220930.2078290</t>
  </si>
  <si>
    <t>D20220930.207845</t>
  </si>
  <si>
    <t>D20220930.207872</t>
  </si>
  <si>
    <t>D20220930.208057</t>
  </si>
  <si>
    <t>D20220930.208244</t>
  </si>
  <si>
    <t>D20220930.208347</t>
  </si>
  <si>
    <t>D20220930.208440</t>
  </si>
  <si>
    <t>D20220930.208459</t>
  </si>
  <si>
    <t>D20220930.20857</t>
  </si>
  <si>
    <t>D20220930.208570</t>
  </si>
  <si>
    <t>D20220930.208655</t>
  </si>
  <si>
    <t>D20220930.208972</t>
  </si>
  <si>
    <t>D20220930.209148</t>
  </si>
  <si>
    <t>D20220930.209362</t>
  </si>
  <si>
    <t>D20220930.209559</t>
  </si>
  <si>
    <t>D20220930.209858</t>
  </si>
  <si>
    <t>D20220930.210238</t>
  </si>
  <si>
    <t>D20220930.210256</t>
  </si>
  <si>
    <t>D20220930.210434</t>
  </si>
  <si>
    <t>D20220930.2107181</t>
  </si>
  <si>
    <t>D20220930.2107341</t>
  </si>
  <si>
    <t>D20220930.210779</t>
  </si>
  <si>
    <t>D20220930.211114</t>
  </si>
  <si>
    <t>D20220930.211271</t>
  </si>
  <si>
    <t>D20220930.211338</t>
  </si>
  <si>
    <t>D20220930.211851</t>
  </si>
  <si>
    <t>D20220930.2119773</t>
  </si>
  <si>
    <t>D20220930.212018</t>
  </si>
  <si>
    <t>D20220930.2121196</t>
  </si>
  <si>
    <t>D20220930.2122997</t>
  </si>
  <si>
    <t>D20220930.212335</t>
  </si>
  <si>
    <t>D20220930.212344</t>
  </si>
  <si>
    <t>D20220930.2123930</t>
  </si>
  <si>
    <t>D20220930.212465</t>
  </si>
  <si>
    <t>D20220930.212522</t>
  </si>
  <si>
    <t>D20220930.21256</t>
  </si>
  <si>
    <t>D20220930.212577</t>
  </si>
  <si>
    <t>D20220930.2132594</t>
  </si>
  <si>
    <t>D20220930.2132941</t>
  </si>
  <si>
    <t>D20220930.213471</t>
  </si>
  <si>
    <t>D20220930.213538</t>
  </si>
  <si>
    <t>D20220930.21359</t>
  </si>
  <si>
    <t>D20220930.213912</t>
  </si>
  <si>
    <t>D20220930.213958</t>
  </si>
  <si>
    <t>D20220930.2140348</t>
  </si>
  <si>
    <t>D20220930.214106</t>
  </si>
  <si>
    <t>D20220930.2142155</t>
  </si>
  <si>
    <t>D20220930.214414</t>
  </si>
  <si>
    <t>D20220930.214722</t>
  </si>
  <si>
    <t>D20220930.214807</t>
  </si>
  <si>
    <t>D20220930.214843</t>
  </si>
  <si>
    <t>D20220930.215345</t>
  </si>
  <si>
    <t>D20220930.215354</t>
  </si>
  <si>
    <t>D20220930.215653</t>
  </si>
  <si>
    <t>D20220930.215662</t>
  </si>
  <si>
    <t>D20220930.215710</t>
  </si>
  <si>
    <t>D20220930.2161</t>
  </si>
  <si>
    <t>D20220930.216164</t>
  </si>
  <si>
    <t>D20220930.216230</t>
  </si>
  <si>
    <t>D20220930.2163477</t>
  </si>
  <si>
    <t>D20220930.2164111</t>
  </si>
  <si>
    <t>D20220930.21658</t>
  </si>
  <si>
    <t>D20220930.216922</t>
  </si>
  <si>
    <t>D20220930.217059</t>
  </si>
  <si>
    <t>D20220930.218131</t>
  </si>
  <si>
    <t>D20220930.218261</t>
  </si>
  <si>
    <t>D20220930.2182786</t>
  </si>
  <si>
    <t>D20220930.218850</t>
  </si>
  <si>
    <t>D20220930.218878</t>
  </si>
  <si>
    <t>D20220930.219044</t>
  </si>
  <si>
    <t>D20220930.2193616</t>
  </si>
  <si>
    <t>D20220930.219651</t>
  </si>
  <si>
    <t>D20220930.219679</t>
  </si>
  <si>
    <t>D20220930.220059</t>
  </si>
  <si>
    <t>D20220930.22048</t>
  </si>
  <si>
    <t>D20220930.220527</t>
  </si>
  <si>
    <t>D20220930.220844</t>
  </si>
  <si>
    <t>D20220930.2209553</t>
  </si>
  <si>
    <t>D20220930.220974</t>
  </si>
  <si>
    <t>D20220930.221775</t>
  </si>
  <si>
    <t>D20220930.2218443</t>
  </si>
  <si>
    <t>D20220930.222156</t>
  </si>
  <si>
    <t>D20220930.222558</t>
  </si>
  <si>
    <t>D20220930.222754</t>
  </si>
  <si>
    <t>D20220930.2232757</t>
  </si>
  <si>
    <t>D20220930.223322</t>
  </si>
  <si>
    <t>D20220930.2233875</t>
  </si>
  <si>
    <t>D20220930.223452</t>
  </si>
  <si>
    <t>D20220930.2236821</t>
  </si>
  <si>
    <t>D20220930.223751</t>
  </si>
  <si>
    <t>D20220930.223845</t>
  </si>
  <si>
    <t>D20220930.2239288</t>
  </si>
  <si>
    <t>D20220930.224954</t>
  </si>
  <si>
    <t>D20220930.225054</t>
  </si>
  <si>
    <t>D20220930.225157</t>
  </si>
  <si>
    <t>D20220930.2253891</t>
  </si>
  <si>
    <t>D20220930.22543</t>
  </si>
  <si>
    <t>D20220930.22552</t>
  </si>
  <si>
    <t>D20220930.225559</t>
  </si>
  <si>
    <t>D20220930.225942</t>
  </si>
  <si>
    <t>D20220930.2262718</t>
  </si>
  <si>
    <t>D20220930.2265456</t>
  </si>
  <si>
    <t>D20220930.226949</t>
  </si>
  <si>
    <t>D20220930.227151</t>
  </si>
  <si>
    <t>D20220930.22730</t>
  </si>
  <si>
    <t>D20220930.227357</t>
  </si>
  <si>
    <t>D20220930.227656</t>
  </si>
  <si>
    <t>D20220930.227777</t>
  </si>
  <si>
    <t>D20220930.228000</t>
  </si>
  <si>
    <t>D20220930.228158</t>
  </si>
  <si>
    <t>D20220930.228279</t>
  </si>
  <si>
    <t>D20220930.228345</t>
  </si>
  <si>
    <t>D20220930.229070</t>
  </si>
  <si>
    <t>D20220930.229173</t>
  </si>
  <si>
    <t>D20220930.229342</t>
  </si>
  <si>
    <t>D20220930.229454</t>
  </si>
  <si>
    <t>D20220930.2297998</t>
  </si>
  <si>
    <t>D20220930.229801</t>
  </si>
  <si>
    <t>D20220930.2298995</t>
  </si>
  <si>
    <t>D20220930.229913</t>
  </si>
  <si>
    <t>D20220930.230423</t>
  </si>
  <si>
    <t>D20220930.2304636</t>
  </si>
  <si>
    <t>D20220930.2305969</t>
  </si>
  <si>
    <t>D20220930.230610</t>
  </si>
  <si>
    <t>D20220930.230759</t>
  </si>
  <si>
    <t>D20220930.231279</t>
  </si>
  <si>
    <t>D20220930.2316714</t>
  </si>
  <si>
    <t>D20220930.2317672</t>
  </si>
  <si>
    <t>D20220930.2325882</t>
  </si>
  <si>
    <t>D20220930.2328137</t>
  </si>
  <si>
    <t>D20220930.2328285</t>
  </si>
  <si>
    <t>D20220930.232847</t>
  </si>
  <si>
    <t>D20220930.232856</t>
  </si>
  <si>
    <t>D20220930.2329200</t>
  </si>
  <si>
    <t>D20220930.233031</t>
  </si>
  <si>
    <t>D20220930.233246</t>
  </si>
  <si>
    <t>D20220930.2332910</t>
  </si>
  <si>
    <t>D20220930.2333140</t>
  </si>
  <si>
    <t>D20220930.233358</t>
  </si>
  <si>
    <t>D20220930.233442</t>
  </si>
  <si>
    <t>D20220930.233527</t>
  </si>
  <si>
    <t>D20220930.233554</t>
  </si>
  <si>
    <t>D20220930.2337335</t>
  </si>
  <si>
    <t>D20220930.2339599</t>
  </si>
  <si>
    <t>D20220930.2339795</t>
  </si>
  <si>
    <t>D20220930.2339900</t>
  </si>
  <si>
    <t>D20220930.2343167</t>
  </si>
  <si>
    <t>D20220930.234355</t>
  </si>
  <si>
    <t>D20220930.2344753</t>
  </si>
  <si>
    <t>D20220930.234506</t>
  </si>
  <si>
    <t>D20220930.23456</t>
  </si>
  <si>
    <t>D20220930.234739</t>
  </si>
  <si>
    <t>D20220930.234841</t>
  </si>
  <si>
    <t>D20220930.23504</t>
  </si>
  <si>
    <t>D20220930.235174</t>
  </si>
  <si>
    <t>D20220930.235231</t>
  </si>
  <si>
    <t>D20220930.235316</t>
  </si>
  <si>
    <t>D20220930.2353595</t>
  </si>
  <si>
    <t>D20220930.2354323</t>
  </si>
  <si>
    <t>D20220930.2354387</t>
  </si>
  <si>
    <t>D20220930.235446</t>
  </si>
  <si>
    <t>D20220930.2354985</t>
  </si>
  <si>
    <t>D20220930.235530</t>
  </si>
  <si>
    <t>D20220930.235558</t>
  </si>
  <si>
    <t>D20220930.2356091</t>
  </si>
  <si>
    <t>D20220930.2358769</t>
  </si>
  <si>
    <t>D20220930.235950</t>
  </si>
  <si>
    <t>D20220930.236153</t>
  </si>
  <si>
    <t>D20220930.2362458</t>
  </si>
  <si>
    <t>D20220930.236256</t>
  </si>
  <si>
    <t>D20220930.23643</t>
  </si>
  <si>
    <t>D20220930.236603</t>
  </si>
  <si>
    <t>D20220930.236706</t>
  </si>
  <si>
    <t>D20220930.236957</t>
  </si>
  <si>
    <t>D20220930.237066</t>
  </si>
  <si>
    <t>D20220930.2371816</t>
  </si>
  <si>
    <t>D20220930.2372774</t>
  </si>
  <si>
    <t>D20220930.23755</t>
  </si>
  <si>
    <t>D20220930.237619</t>
  </si>
  <si>
    <t>D20220930.237954</t>
  </si>
  <si>
    <t>D20220930.238139</t>
  </si>
  <si>
    <t>D20220930.238250</t>
  </si>
  <si>
    <t>D20220930.2385514</t>
  </si>
  <si>
    <t>D20220930.238737</t>
  </si>
  <si>
    <t>D20220930.2390929</t>
  </si>
  <si>
    <t>D20220930.2391588</t>
  </si>
  <si>
    <t>D20220930.239556</t>
  </si>
  <si>
    <t>D20220930.239613</t>
  </si>
  <si>
    <t>D20220930.239659</t>
  </si>
  <si>
    <t>D20220930.2396592</t>
  </si>
  <si>
    <t>D20220930.2396604</t>
  </si>
  <si>
    <t>D20220930.2398701</t>
  </si>
  <si>
    <t>D20220930.24006</t>
  </si>
  <si>
    <t>D20220930.240954</t>
  </si>
  <si>
    <t>D20220930.241009</t>
  </si>
  <si>
    <t>D20220930.241157</t>
  </si>
  <si>
    <t>D20220930.241559</t>
  </si>
  <si>
    <t>D20220930.241607</t>
  </si>
  <si>
    <t>D20220930.242</t>
  </si>
  <si>
    <t>D20220930.242257</t>
  </si>
  <si>
    <t>D20220930.242444</t>
  </si>
  <si>
    <t>D20220930.242949</t>
  </si>
  <si>
    <t>D20220930.242958</t>
  </si>
  <si>
    <t>D20220930.242976</t>
  </si>
  <si>
    <t>D20220930.243375</t>
  </si>
  <si>
    <t>D20220930.2434113</t>
  </si>
  <si>
    <t>D20220930.243414</t>
  </si>
  <si>
    <t>D20220930.24378</t>
  </si>
  <si>
    <t>D20220930.243955</t>
  </si>
  <si>
    <t>D20220930.244037</t>
  </si>
  <si>
    <t>D20220930.244149</t>
  </si>
  <si>
    <t>D20220930.244158</t>
  </si>
  <si>
    <t>D20220930.244251</t>
  </si>
  <si>
    <t>D20220930.245016</t>
  </si>
  <si>
    <t>D20220930.2451240</t>
  </si>
  <si>
    <t>D20220930.245276</t>
  </si>
  <si>
    <t>D20220930.245351</t>
  </si>
  <si>
    <t>D20220930.245557</t>
  </si>
  <si>
    <t>D20220930.246022</t>
  </si>
  <si>
    <t>D20220930.246134</t>
  </si>
  <si>
    <t>D20220930.246451</t>
  </si>
  <si>
    <t>D20220930.2465881</t>
  </si>
  <si>
    <t>D20220930.24659</t>
  </si>
  <si>
    <t>D20220930.246657</t>
  </si>
  <si>
    <t>D20220930.24668</t>
  </si>
  <si>
    <t>D20220930.2467670</t>
  </si>
  <si>
    <t>D20220930.246947</t>
  </si>
  <si>
    <t>D20220930.246956</t>
  </si>
  <si>
    <t>D20220930.2471239</t>
  </si>
  <si>
    <t>D20220930.247140</t>
  </si>
  <si>
    <t>D20220930.247355</t>
  </si>
  <si>
    <t>D20220930.247476</t>
  </si>
  <si>
    <t>D20220930.247551</t>
  </si>
  <si>
    <t>D20220930.247908</t>
  </si>
  <si>
    <t>D20220930.248240</t>
  </si>
  <si>
    <t>D20220930.2482824</t>
  </si>
  <si>
    <t>D20220930.2483120</t>
  </si>
  <si>
    <t>D20220930.2483438</t>
  </si>
  <si>
    <t>D20220930.248352</t>
  </si>
  <si>
    <t>D20220930.248455</t>
  </si>
  <si>
    <t>D20220930.248633</t>
  </si>
  <si>
    <t>D20220930.248745</t>
  </si>
  <si>
    <t>D20220930.2489805</t>
  </si>
  <si>
    <t>D20220930.2490285</t>
  </si>
  <si>
    <t>D20220930.249416</t>
  </si>
  <si>
    <t>D20220930.24949</t>
  </si>
  <si>
    <t>D20220930.249612</t>
  </si>
  <si>
    <t>D20220930.249658</t>
  </si>
  <si>
    <t>D20220930.2497181</t>
  </si>
  <si>
    <t>D20220930.2502656</t>
  </si>
  <si>
    <t>D20220930.2502825</t>
  </si>
  <si>
    <t>D20220930.250430</t>
  </si>
  <si>
    <t>D20220930.250476</t>
  </si>
  <si>
    <t>D20220930.2505424</t>
  </si>
  <si>
    <t>D20220930.2505451</t>
  </si>
  <si>
    <t>D20220930.2505460</t>
  </si>
  <si>
    <t>D20220930.250850</t>
  </si>
  <si>
    <t>D20220930.2508751</t>
  </si>
  <si>
    <t>D20220930.2512347</t>
  </si>
  <si>
    <t>D20220930.251352</t>
  </si>
  <si>
    <t>D20220930.2515320</t>
  </si>
  <si>
    <t>D20220930.251558</t>
  </si>
  <si>
    <t>D20220930.251745</t>
  </si>
  <si>
    <t>D20220930.251978</t>
  </si>
  <si>
    <t>D20220930.252041</t>
  </si>
  <si>
    <t>D20220930.252452</t>
  </si>
  <si>
    <t>D20220930.252658</t>
  </si>
  <si>
    <t>D20220930.2529176</t>
  </si>
  <si>
    <t>D20220930.2531562</t>
  </si>
  <si>
    <t>D20220930.2531991</t>
  </si>
  <si>
    <t>D20220930.2533043</t>
  </si>
  <si>
    <t>D20220930.2533119</t>
  </si>
  <si>
    <t>D20220930.253356</t>
  </si>
  <si>
    <t>D20220930.253468</t>
  </si>
  <si>
    <t>D20220930.25357</t>
  </si>
  <si>
    <t>D20220930.253646</t>
  </si>
  <si>
    <t>D20220930.2536633</t>
  </si>
  <si>
    <t>D20220930.253730</t>
  </si>
  <si>
    <t>D20220930.253776</t>
  </si>
  <si>
    <t>D20220930.2539960</t>
  </si>
  <si>
    <t>D20220930.254317</t>
  </si>
  <si>
    <t>D20220930.254504</t>
  </si>
  <si>
    <t>D20220930.254849</t>
  </si>
  <si>
    <t>D20220930.255350</t>
  </si>
  <si>
    <t>D20220930.255547</t>
  </si>
  <si>
    <t>D20220930.255556</t>
  </si>
  <si>
    <t>D20220930.255574</t>
  </si>
  <si>
    <t>D20220930.255659</t>
  </si>
  <si>
    <t>D20220930.256058</t>
  </si>
  <si>
    <t>D20220930.256076</t>
  </si>
  <si>
    <t>D20220930.256179</t>
  </si>
  <si>
    <t>D20220930.2562137</t>
  </si>
  <si>
    <t>D20220930.2562164</t>
  </si>
  <si>
    <t>D20220930.25647</t>
  </si>
  <si>
    <t>D20220930.256553</t>
  </si>
  <si>
    <t>D20220930.2567123</t>
  </si>
  <si>
    <t>D20220930.2568063</t>
  </si>
  <si>
    <t>D20220930.257233</t>
  </si>
  <si>
    <t>D20220930.257345</t>
  </si>
  <si>
    <t>D20220930.257578</t>
  </si>
  <si>
    <t>D20220930.2576134</t>
  </si>
  <si>
    <t>D20220930.257653</t>
  </si>
  <si>
    <t>D20220930.257756</t>
  </si>
  <si>
    <t>D20220930.2577739</t>
  </si>
  <si>
    <t>D20220930.2580243</t>
  </si>
  <si>
    <t>D20220930.258146</t>
  </si>
  <si>
    <t>D20220930.258306</t>
  </si>
  <si>
    <t>D20220930.258379</t>
  </si>
  <si>
    <t>D20220930.258445</t>
  </si>
  <si>
    <t>D20220930.258539</t>
  </si>
  <si>
    <t>D20220930.258771</t>
  </si>
  <si>
    <t>D20220930.2587916</t>
  </si>
  <si>
    <t>D20220930.258874</t>
  </si>
  <si>
    <t>D20220930.259059</t>
  </si>
  <si>
    <t>D20220930.259330</t>
  </si>
  <si>
    <t>D20220930.2594240</t>
  </si>
  <si>
    <t>D20220930.2594419</t>
  </si>
  <si>
    <t>D20220930.259442</t>
  </si>
  <si>
    <t>D20220930.2596646</t>
  </si>
  <si>
    <t>D20220930.2597223</t>
  </si>
  <si>
    <t>D20220930.2597232</t>
  </si>
  <si>
    <t>D20220930.2598396</t>
  </si>
  <si>
    <t>D20220930.259956</t>
  </si>
  <si>
    <t>D20220930.2600039</t>
  </si>
  <si>
    <t>D20220930.260055</t>
  </si>
  <si>
    <t>D20220930.2602828</t>
  </si>
  <si>
    <t>D20220930.2605566</t>
  </si>
  <si>
    <t>D20220930.2607412</t>
  </si>
  <si>
    <t>D20220930.260831</t>
  </si>
  <si>
    <t>D20220930.2608754</t>
  </si>
  <si>
    <t>D20220930.2610784</t>
  </si>
  <si>
    <t>D20220930.261146</t>
  </si>
  <si>
    <t>D20220930.261360</t>
  </si>
  <si>
    <t>D20220930.2614344</t>
  </si>
  <si>
    <t>D20220930.2615190</t>
  </si>
  <si>
    <t>D20220930.2615220</t>
  </si>
  <si>
    <t>D20220930.2618780</t>
  </si>
  <si>
    <t>D20220930.261940</t>
  </si>
  <si>
    <t>D20220930.2619714</t>
  </si>
  <si>
    <t>D20220930.262059</t>
  </si>
  <si>
    <t>D20220930.2621285</t>
  </si>
  <si>
    <t>D20220930.2621940</t>
  </si>
  <si>
    <t>D20220930.262237</t>
  </si>
  <si>
    <t>D20220930.262358</t>
  </si>
  <si>
    <t>D20220930.2624400</t>
  </si>
  <si>
    <t>D20220930.2625724</t>
  </si>
  <si>
    <t>D20220930.262741</t>
  </si>
  <si>
    <t>D20220930.262844</t>
  </si>
  <si>
    <t>D20220930.262956</t>
  </si>
  <si>
    <t>D20220930.2631172</t>
  </si>
  <si>
    <t>D20220930.2631846</t>
  </si>
  <si>
    <t>D20220930.263243</t>
  </si>
  <si>
    <t>D20220930.2634191</t>
  </si>
  <si>
    <t>D20220930.2634351</t>
  </si>
  <si>
    <t>D20220930.263627</t>
  </si>
  <si>
    <t>D20220930.2641827</t>
  </si>
  <si>
    <t>D20220930.2642598</t>
  </si>
  <si>
    <t>D20220930.2643595</t>
  </si>
  <si>
    <t>D20220930.264455</t>
  </si>
  <si>
    <t>D20220930.26457</t>
  </si>
  <si>
    <t>D20220930.264772</t>
  </si>
  <si>
    <t>D20220930.2649122</t>
  </si>
  <si>
    <t>D20220930.2649177</t>
  </si>
  <si>
    <t>D20220930.2651899</t>
  </si>
  <si>
    <t>D20220930.2652092</t>
  </si>
  <si>
    <t>D20220930.265340</t>
  </si>
  <si>
    <t>D20220930.265407</t>
  </si>
  <si>
    <t>D20220930.265452</t>
  </si>
  <si>
    <t>D20220930.2654911</t>
  </si>
  <si>
    <t>D20220930.265676</t>
  </si>
  <si>
    <t>D20220930.266066</t>
  </si>
  <si>
    <t>D20220930.2661861</t>
  </si>
  <si>
    <t>D20220930.266244</t>
  </si>
  <si>
    <t>D20220930.266253</t>
  </si>
  <si>
    <t>D20220930.2666400</t>
  </si>
  <si>
    <t>D20220930.266655</t>
  </si>
  <si>
    <t>D20220930.2667920</t>
  </si>
  <si>
    <t>D20220930.2667939</t>
  </si>
  <si>
    <t>D20220930.2667957</t>
  </si>
  <si>
    <t>D20220930.266851</t>
  </si>
  <si>
    <t>D20220930.2668598</t>
  </si>
  <si>
    <t>D20220930.266945</t>
  </si>
  <si>
    <t>D20220930.26765</t>
  </si>
  <si>
    <t>D20220930.267652</t>
  </si>
  <si>
    <t>D20220930.268006</t>
  </si>
  <si>
    <t>D20220930.268136</t>
  </si>
  <si>
    <t>D20220930.2684552</t>
  </si>
  <si>
    <t>D20220930.2686211</t>
  </si>
  <si>
    <t>D20220930.268677</t>
  </si>
  <si>
    <t>D20220930.2687133</t>
  </si>
  <si>
    <t>D20220930.2687487</t>
  </si>
  <si>
    <t>D20220930.268828</t>
  </si>
  <si>
    <t>D20220930.268976</t>
  </si>
  <si>
    <t>D20220930.269049</t>
  </si>
  <si>
    <t>D20220930.269058</t>
  </si>
  <si>
    <t>D20220930.2693264</t>
  </si>
  <si>
    <t>D20220930.2694681</t>
  </si>
  <si>
    <t>D20220930.2694944</t>
  </si>
  <si>
    <t>D20220930.269571</t>
  </si>
  <si>
    <t>D20220930.2696180</t>
  </si>
  <si>
    <t>D20220930.269759</t>
  </si>
  <si>
    <t>D20220930.2697963</t>
  </si>
  <si>
    <t>D20220930.2700984</t>
  </si>
  <si>
    <t>D20220930.270148</t>
  </si>
  <si>
    <t>D20220930.2702764</t>
  </si>
  <si>
    <t>D20220930.270353</t>
  </si>
  <si>
    <t>D20220930.270504</t>
  </si>
  <si>
    <t>D20220930.2705112</t>
  </si>
  <si>
    <t>D20220930.270531</t>
  </si>
  <si>
    <t>D20220930.2705895</t>
  </si>
  <si>
    <t>D20220930.270652</t>
  </si>
  <si>
    <t>D20220930.27070</t>
  </si>
  <si>
    <t>D20220930.2708122</t>
  </si>
  <si>
    <t>D20220930.271136</t>
  </si>
  <si>
    <t>D20220930.271275</t>
  </si>
  <si>
    <t>D20220930.271341</t>
  </si>
  <si>
    <t>D20220930.2713920</t>
  </si>
  <si>
    <t>D20220930.271529</t>
  </si>
  <si>
    <t>D20220930.2716088</t>
  </si>
  <si>
    <t>D20220930.2716828</t>
  </si>
  <si>
    <t>D20220930.2718596</t>
  </si>
  <si>
    <t>D20220930.2719810</t>
  </si>
  <si>
    <t>D20220930.272030</t>
  </si>
  <si>
    <t>D20220930.272058</t>
  </si>
  <si>
    <t>D20220930.272151</t>
  </si>
  <si>
    <t>D20220930.272272</t>
  </si>
  <si>
    <t>D20220930.272302</t>
  </si>
  <si>
    <t>D20220930.2723376</t>
  </si>
  <si>
    <t>D20220930.2724766</t>
  </si>
  <si>
    <t>D20220930.2726050</t>
  </si>
  <si>
    <t>D20220930.2728661</t>
  </si>
  <si>
    <t>D20220930.2729677</t>
  </si>
  <si>
    <t>D20220930.2730431</t>
  </si>
  <si>
    <t>D20220930.2732</t>
  </si>
  <si>
    <t>D20220930.2732565</t>
  </si>
  <si>
    <t>D20220930.2733263</t>
  </si>
  <si>
    <t>D20220930.273336</t>
  </si>
  <si>
    <t>D20220930.2734729</t>
  </si>
  <si>
    <t>D20220930.2735137</t>
  </si>
  <si>
    <t>D20220930.2735146</t>
  </si>
  <si>
    <t>D20220930.273550</t>
  </si>
  <si>
    <t>D20220930.2736219</t>
  </si>
  <si>
    <t>D20220930.2736291</t>
  </si>
  <si>
    <t>D20220930.2736451</t>
  </si>
  <si>
    <t>D20220930.273653</t>
  </si>
  <si>
    <t>D20220930.273662</t>
  </si>
  <si>
    <t>D20220930.2736714</t>
  </si>
  <si>
    <t>D20220930.2737980</t>
  </si>
  <si>
    <t>D20220930.273840</t>
  </si>
  <si>
    <t>D20220930.273859</t>
  </si>
  <si>
    <t>D20220930.274025</t>
  </si>
  <si>
    <t>D20220930.274052</t>
  </si>
  <si>
    <t>D20220930.2743244</t>
  </si>
  <si>
    <t>D20220930.2744782</t>
  </si>
  <si>
    <t>D20220930.2745426</t>
  </si>
  <si>
    <t>D20220930.274548</t>
  </si>
  <si>
    <t>D20220930.2745529</t>
  </si>
  <si>
    <t>D20220930.2746245</t>
  </si>
  <si>
    <t>D20220930.2746263</t>
  </si>
  <si>
    <t>D20220930.2747279</t>
  </si>
  <si>
    <t>D20220930.2747466</t>
  </si>
  <si>
    <t>D20220930.2747587</t>
  </si>
  <si>
    <t>D20220930.274829</t>
  </si>
  <si>
    <t>D20220930.2748502</t>
  </si>
  <si>
    <t>D20220930.274856</t>
  </si>
  <si>
    <t>D20220930.2749059</t>
  </si>
  <si>
    <t>D20220930.2750</t>
  </si>
  <si>
    <t>D20220930.275255</t>
  </si>
  <si>
    <t>D20220930.275358</t>
  </si>
  <si>
    <t>D20220930.2753917</t>
  </si>
  <si>
    <t>D20220930.2754222</t>
  </si>
  <si>
    <t>D20220930.275479</t>
  </si>
  <si>
    <t>D20220930.27548</t>
  </si>
  <si>
    <t>D20220930.275657</t>
  </si>
  <si>
    <t>D20220930.2756730</t>
  </si>
  <si>
    <t>D20220930.2756909</t>
  </si>
  <si>
    <t>D20220930.2757205</t>
  </si>
  <si>
    <t>D20220930.2758613</t>
  </si>
  <si>
    <t>D20220930.2759629</t>
  </si>
  <si>
    <t>D20220930.2760232</t>
  </si>
  <si>
    <t>D20220930.276074</t>
  </si>
  <si>
    <t>D20220930.27614</t>
  </si>
  <si>
    <t>D20220930.276159</t>
  </si>
  <si>
    <t>D20220930.2764212</t>
  </si>
  <si>
    <t>D20220930.276551</t>
  </si>
  <si>
    <t>D20220930.2765602</t>
  </si>
  <si>
    <t>D20220930.276579</t>
  </si>
  <si>
    <t>D20220930.276645</t>
  </si>
  <si>
    <t>D20220930.276654</t>
  </si>
  <si>
    <t>D20220930.276850</t>
  </si>
  <si>
    <t>D20220930.276953</t>
  </si>
  <si>
    <t>D20220930.2769570</t>
  </si>
  <si>
    <t>D20220930.2769954</t>
  </si>
  <si>
    <t>D20220930.2771694</t>
  </si>
  <si>
    <t>D20220930.277240</t>
  </si>
  <si>
    <t>D20220930.277277</t>
  </si>
  <si>
    <t>D20220930.2774707</t>
  </si>
  <si>
    <t>D20220930.2775151</t>
  </si>
  <si>
    <t>D20220930.2775179</t>
  </si>
  <si>
    <t>D20220930.2775692</t>
  </si>
  <si>
    <t>D20220930.277679</t>
  </si>
  <si>
    <t>D20220930.277736</t>
  </si>
  <si>
    <t>D20220930.277820</t>
  </si>
  <si>
    <t>D20220930.278256</t>
  </si>
  <si>
    <t>D20220930.27847</t>
  </si>
  <si>
    <t>D20220930.2785477</t>
  </si>
  <si>
    <t>D20220930.278555</t>
  </si>
  <si>
    <t>D20220930.2785646</t>
  </si>
  <si>
    <t>D20220930.278733</t>
  </si>
  <si>
    <t>D20220930.278751</t>
  </si>
  <si>
    <t>D20220930.2787770</t>
  </si>
  <si>
    <t>D20220930.278818</t>
  </si>
  <si>
    <t>D20220930.2788656</t>
  </si>
  <si>
    <t>D20220930.278872</t>
  </si>
  <si>
    <t>D20220930.279</t>
  </si>
  <si>
    <t>D20220930.279105</t>
  </si>
  <si>
    <t>D20220930.2791085</t>
  </si>
  <si>
    <t>D20220930.2791517</t>
  </si>
  <si>
    <t>D20220930.2793593</t>
  </si>
  <si>
    <t>D20220930.2794732</t>
  </si>
  <si>
    <t>D20220930.2796277</t>
  </si>
  <si>
    <t>D20220930.2797162</t>
  </si>
  <si>
    <t>D20220930.2797210</t>
  </si>
  <si>
    <t>D20220930.2797359</t>
  </si>
  <si>
    <t>D20220930.2797724</t>
  </si>
  <si>
    <t>D20220930.279842</t>
  </si>
  <si>
    <t>D20220930.279954</t>
  </si>
  <si>
    <t>D20220930.2800491</t>
  </si>
  <si>
    <t>D20220930.280110</t>
  </si>
  <si>
    <t>D20220930.28013</t>
  </si>
  <si>
    <t>D20220930.280138</t>
  </si>
  <si>
    <t>D20220930.280352</t>
  </si>
  <si>
    <t>D20220930.2805535</t>
  </si>
  <si>
    <t>D20220930.280558</t>
  </si>
  <si>
    <t>D20220930.2805928</t>
  </si>
  <si>
    <t>D20220930.2806635</t>
  </si>
  <si>
    <t>D20220930.2806840</t>
  </si>
  <si>
    <t>D20220930.2806877</t>
  </si>
  <si>
    <t>D20220930.2807173</t>
  </si>
  <si>
    <t>D20220930.2808602</t>
  </si>
  <si>
    <t>D20220930.2809373</t>
  </si>
  <si>
    <t>D20220930.2811086</t>
  </si>
  <si>
    <t>D20220930.28152</t>
  </si>
  <si>
    <t>D20220930.2815879</t>
  </si>
  <si>
    <t>D20220930.2819167</t>
  </si>
  <si>
    <t>D20220930.2819242</t>
  </si>
  <si>
    <t>D20220930.2820604</t>
  </si>
  <si>
    <t>D20220930.282075</t>
  </si>
  <si>
    <t>D20220930.282226</t>
  </si>
  <si>
    <t>D20220930.2823221</t>
  </si>
  <si>
    <t>D20220930.2826017</t>
  </si>
  <si>
    <t>D20220930.282824</t>
  </si>
  <si>
    <t>D20220930.283157</t>
  </si>
  <si>
    <t>D20220930.2833882</t>
  </si>
  <si>
    <t>D20220930.283438</t>
  </si>
  <si>
    <t>D20220930.2834759</t>
  </si>
  <si>
    <t>D20220930.2835103</t>
  </si>
  <si>
    <t>D20220930.2836306</t>
  </si>
  <si>
    <t>D20220930.283652</t>
  </si>
  <si>
    <t>D20220930.283737</t>
  </si>
  <si>
    <t>D20220930.2838207</t>
  </si>
  <si>
    <t>D20220930.283867</t>
  </si>
  <si>
    <t>D20220930.2839053</t>
  </si>
  <si>
    <t>D20220930.2839790</t>
  </si>
  <si>
    <t>D20220930.284154</t>
  </si>
  <si>
    <t>D20220930.284239</t>
  </si>
  <si>
    <t>D20220930.284556</t>
  </si>
  <si>
    <t>D20220930.2845755</t>
  </si>
  <si>
    <t>D20220930.2845782</t>
  </si>
  <si>
    <t>D20220930.2847085</t>
  </si>
  <si>
    <t>D20220930.2847142</t>
  </si>
  <si>
    <t>D20220930.284752</t>
  </si>
  <si>
    <t>D20220930.2849285</t>
  </si>
  <si>
    <t>D20220930.2849463</t>
  </si>
  <si>
    <t>D20220930.284958</t>
  </si>
  <si>
    <t>D20220930.2849801</t>
  </si>
  <si>
    <t>D20220930.2850722</t>
  </si>
  <si>
    <t>D20220930.2850768</t>
  </si>
  <si>
    <t>D20220930.285151</t>
  </si>
  <si>
    <t>D20220930.285348</t>
  </si>
  <si>
    <t>D20220930.285544</t>
  </si>
  <si>
    <t>D20220930.285553</t>
  </si>
  <si>
    <t>D20220930.2855866</t>
  </si>
  <si>
    <t>D20220930.285740</t>
  </si>
  <si>
    <t>D20220930.2857600</t>
  </si>
  <si>
    <t>D20220930.285777</t>
  </si>
  <si>
    <t>D20220930.2858492</t>
  </si>
  <si>
    <t>D20220930.285852</t>
  </si>
  <si>
    <t>D20220930.2858960</t>
  </si>
  <si>
    <t>D20220930.285928</t>
  </si>
  <si>
    <t>D20220930.2860039</t>
  </si>
  <si>
    <t>D20220930.2860271</t>
  </si>
  <si>
    <t>D20220930.2860459</t>
  </si>
  <si>
    <t>D20220930.2861317</t>
  </si>
  <si>
    <t>D20220930.286251</t>
  </si>
  <si>
    <t>D20220930.2867337</t>
  </si>
  <si>
    <t>D20220930.28675</t>
  </si>
  <si>
    <t>D20220930.286840</t>
  </si>
  <si>
    <t>D20220930.2869162</t>
  </si>
  <si>
    <t>D20220930.287007</t>
  </si>
  <si>
    <t>D20220930.2871099</t>
  </si>
  <si>
    <t>D20220930.2871558</t>
  </si>
  <si>
    <t>D20220930.28732</t>
  </si>
  <si>
    <t>D20220930.287342</t>
  </si>
  <si>
    <t>D20220930.2873598</t>
  </si>
  <si>
    <t>D20220930.2877345</t>
  </si>
  <si>
    <t>D20220930.2877484</t>
  </si>
  <si>
    <t>D20220930.2877831</t>
  </si>
  <si>
    <t>D20220930.2877840</t>
  </si>
  <si>
    <t>D20220930.287922</t>
  </si>
  <si>
    <t>D20220930.287959</t>
  </si>
  <si>
    <t>D20220930.2880019</t>
  </si>
  <si>
    <t>D20220930.2881445</t>
  </si>
  <si>
    <t>D20220930.288152</t>
  </si>
  <si>
    <t>D20220930.2882983</t>
  </si>
  <si>
    <t>D20220930.288376</t>
  </si>
  <si>
    <t>D20220930.2883971</t>
  </si>
  <si>
    <t>D20220930.2887399</t>
  </si>
  <si>
    <t>D20220930.288853</t>
  </si>
  <si>
    <t>D20220930.2889227</t>
  </si>
  <si>
    <t>D20220930.289056</t>
  </si>
  <si>
    <t>D20220930.289225</t>
  </si>
  <si>
    <t>D20220930.289515</t>
  </si>
  <si>
    <t>D20220930.289702</t>
  </si>
  <si>
    <t>D20220930.289739</t>
  </si>
  <si>
    <t>D20220930.289757</t>
  </si>
  <si>
    <t>D20220930.2897633</t>
  </si>
  <si>
    <t>D20220930.2901558</t>
  </si>
  <si>
    <t>D20220930.290249</t>
  </si>
  <si>
    <t>D20220930.2903123</t>
  </si>
  <si>
    <t>D20220930.2905761</t>
  </si>
  <si>
    <t>D20220930.2907019</t>
  </si>
  <si>
    <t>D20220930.2907439</t>
  </si>
  <si>
    <t>D20220930.290838</t>
  </si>
  <si>
    <t>D20220930.290922</t>
  </si>
  <si>
    <t>D20220930.2909330</t>
  </si>
  <si>
    <t>D20220930.291059</t>
  </si>
  <si>
    <t>D20220930.2912750</t>
  </si>
  <si>
    <t>D20220930.291330</t>
  </si>
  <si>
    <t>D20220930.2913702</t>
  </si>
  <si>
    <t>D20220930.291376</t>
  </si>
  <si>
    <t>D20220930.2914268</t>
  </si>
  <si>
    <t>D20220930.2914727</t>
  </si>
  <si>
    <t>D20220930.2915461</t>
  </si>
  <si>
    <t>D20220930.291611</t>
  </si>
  <si>
    <t>D20220930.2916534</t>
  </si>
  <si>
    <t>D20220930.2916963</t>
  </si>
  <si>
    <t>D20220930.2917184</t>
  </si>
  <si>
    <t>D20220930.2917317</t>
  </si>
  <si>
    <t>D20220930.291732</t>
  </si>
  <si>
    <t>D20220930.2919423</t>
  </si>
  <si>
    <t>D20220930.2919898</t>
  </si>
  <si>
    <t>D20220930.2920287</t>
  </si>
  <si>
    <t>D20220930.2920773</t>
  </si>
  <si>
    <t>D20220930.2921211</t>
  </si>
  <si>
    <t>D20220930.2921622</t>
  </si>
  <si>
    <t>D20220930.2921659</t>
  </si>
  <si>
    <t>D20220930.292234</t>
  </si>
  <si>
    <t>D20220930.292467</t>
  </si>
  <si>
    <t>D20220930.2925620</t>
  </si>
  <si>
    <t>D20220930.2925666</t>
  </si>
  <si>
    <t>D20220930.292850</t>
  </si>
  <si>
    <t>D20220930.292908</t>
  </si>
  <si>
    <t>D20220930.2929392</t>
  </si>
  <si>
    <t>D20220930.293053</t>
  </si>
  <si>
    <t>D20220930.293352</t>
  </si>
  <si>
    <t>D20220930.293437</t>
  </si>
  <si>
    <t>D20220930.293651</t>
  </si>
  <si>
    <t>D20220930.293754</t>
  </si>
  <si>
    <t>D20220930.2938198</t>
  </si>
  <si>
    <t>D20220930.2938769</t>
  </si>
  <si>
    <t>D20220930.2939001</t>
  </si>
  <si>
    <t>D20220930.2939391</t>
  </si>
  <si>
    <t>D20220930.294023</t>
  </si>
  <si>
    <t>D20220930.2941068</t>
  </si>
  <si>
    <t>D20220930.2942690</t>
  </si>
  <si>
    <t>D20220930.2943615</t>
  </si>
  <si>
    <t>D20220930.294564</t>
  </si>
  <si>
    <t>D20220930.294751</t>
  </si>
  <si>
    <t>D20220930.2947556</t>
  </si>
  <si>
    <t>D20220930.29476</t>
  </si>
  <si>
    <t>D20220930.294779</t>
  </si>
  <si>
    <t>D20220930.2948058</t>
  </si>
  <si>
    <t>D20220930.294827</t>
  </si>
  <si>
    <t>D20220930.2948423</t>
  </si>
  <si>
    <t>D20220930.2949970</t>
  </si>
  <si>
    <t>D20220930.295011</t>
  </si>
  <si>
    <t>D20220930.295057</t>
  </si>
  <si>
    <t>D20220930.2953418</t>
  </si>
  <si>
    <t>D20220930.2954059</t>
  </si>
  <si>
    <t>D20220930.2954497</t>
  </si>
  <si>
    <t>D20220930.295646</t>
  </si>
  <si>
    <t>D20220930.2958972</t>
  </si>
  <si>
    <t>D20220930.2960555</t>
  </si>
  <si>
    <t>D20220930.2960788</t>
  </si>
  <si>
    <t>D20220930.2963266</t>
  </si>
  <si>
    <t>D20220930.2963275</t>
  </si>
  <si>
    <t>D20220930.29636</t>
  </si>
  <si>
    <t>D20220930.2963864</t>
  </si>
  <si>
    <t>D20220930.296456</t>
  </si>
  <si>
    <t>D20220930.296474</t>
  </si>
  <si>
    <t>D20220930.296559</t>
  </si>
  <si>
    <t>D20220930.296755</t>
  </si>
  <si>
    <t>D20220930.2967796</t>
  </si>
  <si>
    <t>D20220930.296858</t>
  </si>
  <si>
    <t>D20220930.297051</t>
  </si>
  <si>
    <t>D20220930.2970657</t>
  </si>
  <si>
    <t>D20220930.2973041</t>
  </si>
  <si>
    <t>D20220930.2973386</t>
  </si>
  <si>
    <t>D20220930.297631</t>
  </si>
  <si>
    <t>D20220930.297761</t>
  </si>
  <si>
    <t>D20220930.2980209</t>
  </si>
  <si>
    <t>D20220930.298049</t>
  </si>
  <si>
    <t>D20220930.298218</t>
  </si>
  <si>
    <t>D20220930.298245</t>
  </si>
  <si>
    <t>D20220930.2986407</t>
  </si>
  <si>
    <t>D20220930.29878</t>
  </si>
  <si>
    <t>D20220930.2989006</t>
  </si>
  <si>
    <t>D20220930.2992547</t>
  </si>
  <si>
    <t>D20220930.2997216</t>
  </si>
  <si>
    <t>D20220930.2997748</t>
  </si>
  <si>
    <t>D20220930.2998576</t>
  </si>
  <si>
    <t>D20220930.299868</t>
  </si>
  <si>
    <t>D20220930.300009</t>
  </si>
  <si>
    <t>D20220930.300063</t>
  </si>
  <si>
    <t>D20220930.300157</t>
  </si>
  <si>
    <t>D20220930.300353</t>
  </si>
  <si>
    <t>D20220930.300456</t>
  </si>
  <si>
    <t>D20220930.3005097</t>
  </si>
  <si>
    <t>D20220930.30052</t>
  </si>
  <si>
    <t>D20220930.300933</t>
  </si>
  <si>
    <t>D20220930.300942</t>
  </si>
  <si>
    <t>D20220930.300960</t>
  </si>
  <si>
    <t>D20220930.3010363</t>
  </si>
  <si>
    <t>D20220930.301574</t>
  </si>
  <si>
    <t>D20220930.3015939</t>
  </si>
  <si>
    <t>D20220930.3016347</t>
  </si>
  <si>
    <t>D20220930.3017081</t>
  </si>
  <si>
    <t>D20220930.301800</t>
  </si>
  <si>
    <t>D20220930.3019982</t>
  </si>
  <si>
    <t>D20220930.302030</t>
  </si>
  <si>
    <t>D20220930.3020447</t>
  </si>
  <si>
    <t>D20220930.302133</t>
  </si>
  <si>
    <t>D20220930.3022610</t>
  </si>
  <si>
    <t>D20220930.302553</t>
  </si>
  <si>
    <t>D20220930.3025929</t>
  </si>
  <si>
    <t>D20220930.302656</t>
  </si>
  <si>
    <t>D20220930.3027763</t>
  </si>
  <si>
    <t>D20220930.3029253</t>
  </si>
  <si>
    <t>D20220930.3029589</t>
  </si>
  <si>
    <t>D20220930.3032833</t>
  </si>
  <si>
    <t>D20220930.3034257</t>
  </si>
  <si>
    <t>D20220930.3034695</t>
  </si>
  <si>
    <t>D20220930.303653</t>
  </si>
  <si>
    <t>D20220930.303701</t>
  </si>
  <si>
    <t>D20220930.303747</t>
  </si>
  <si>
    <t>D20220930.303952</t>
  </si>
  <si>
    <t>D20220930.3039636</t>
  </si>
  <si>
    <t>D20220930.3040418</t>
  </si>
  <si>
    <t>D20220930.3041358</t>
  </si>
  <si>
    <t>D20220930.304173</t>
  </si>
  <si>
    <t>D20220930.3042234</t>
  </si>
  <si>
    <t>D20220930.304520</t>
  </si>
  <si>
    <t>D20220930.3045383</t>
  </si>
  <si>
    <t>D20220930.304575</t>
  </si>
  <si>
    <t>D20220930.304762</t>
  </si>
  <si>
    <t>D20220930.3047659</t>
  </si>
  <si>
    <t>D20220930.3048487</t>
  </si>
  <si>
    <t>D20220930.304913</t>
  </si>
  <si>
    <t>D20220930.3049635</t>
  </si>
  <si>
    <t>D20220930.3049729</t>
  </si>
  <si>
    <t>D20220930.30502</t>
  </si>
  <si>
    <t>D20220930.305059</t>
  </si>
  <si>
    <t>D20220930.305077</t>
  </si>
  <si>
    <t>D20220930.305237</t>
  </si>
  <si>
    <t>D20220930.3052813</t>
  </si>
  <si>
    <t>D20220930.305442</t>
  </si>
  <si>
    <t>D20220930.3057818</t>
  </si>
  <si>
    <t>D20220930.306056</t>
  </si>
  <si>
    <t>D20220930.306140</t>
  </si>
  <si>
    <t>D20220930.306159</t>
  </si>
  <si>
    <t>D20220930.306337</t>
  </si>
  <si>
    <t>D20220930.30650</t>
  </si>
  <si>
    <t>D20220930.3066025</t>
  </si>
  <si>
    <t>D20220930.3067929</t>
  </si>
  <si>
    <t>D20220930.3068579</t>
  </si>
  <si>
    <t>D20220930.306908</t>
  </si>
  <si>
    <t>D20220930.3070545</t>
  </si>
  <si>
    <t>D20220930.307062</t>
  </si>
  <si>
    <t>D20220930.307334</t>
  </si>
  <si>
    <t>D20220930.307361</t>
  </si>
  <si>
    <t>D20220930.3075474</t>
  </si>
  <si>
    <t>D20220930.3076220</t>
  </si>
  <si>
    <t>D20220930.3076248</t>
  </si>
  <si>
    <t>D20220930.3076453</t>
  </si>
  <si>
    <t>D20220930.3076604</t>
  </si>
  <si>
    <t>D20220930.307679</t>
  </si>
  <si>
    <t>D20220930.307932</t>
  </si>
  <si>
    <t>D20220930.30810</t>
  </si>
  <si>
    <t>D20220930.308256</t>
  </si>
  <si>
    <t>D20220930.308340</t>
  </si>
  <si>
    <t>D20220930.308836</t>
  </si>
  <si>
    <t>D20220930.3089752</t>
  </si>
  <si>
    <t>D20220930.3090833</t>
  </si>
  <si>
    <t>D20220930.309150</t>
  </si>
  <si>
    <t>D20220930.309655</t>
  </si>
  <si>
    <t>D20220930.309851</t>
  </si>
  <si>
    <t>D20220930.3102893</t>
  </si>
  <si>
    <t>D20220930.3103591</t>
  </si>
  <si>
    <t>D20220930.310754</t>
  </si>
  <si>
    <t>D20220930.3109043</t>
  </si>
  <si>
    <t>D20220930.3109146</t>
  </si>
  <si>
    <t>D20220930.310950</t>
  </si>
  <si>
    <t>D20220930.310978</t>
  </si>
  <si>
    <t>D20220930.3110197</t>
  </si>
  <si>
    <t>D20220930.311050</t>
  </si>
  <si>
    <t>D20220930.311144</t>
  </si>
  <si>
    <t>D20220930.311256</t>
  </si>
  <si>
    <t>D20220930.311265</t>
  </si>
  <si>
    <t>D20220930.31134</t>
  </si>
  <si>
    <t>D20220930.311603</t>
  </si>
  <si>
    <t>D20220930.3116519</t>
  </si>
  <si>
    <t>D20220930.311658</t>
  </si>
  <si>
    <t>D20220930.311845</t>
  </si>
  <si>
    <t>D20220930.311939</t>
  </si>
  <si>
    <t>D20220930.3120646</t>
  </si>
  <si>
    <t>D20220930.3120897</t>
  </si>
  <si>
    <t>D20220930.312244</t>
  </si>
  <si>
    <t>D20220930.3122994</t>
  </si>
  <si>
    <t>D20220930.312356</t>
  </si>
  <si>
    <t>D20220930.3125315</t>
  </si>
  <si>
    <t>D20220930.31255</t>
  </si>
  <si>
    <t>D20220930.3125557</t>
  </si>
  <si>
    <t>D20220930.3128923</t>
  </si>
  <si>
    <t>D20220930.313009</t>
  </si>
  <si>
    <t>D20220930.3131400</t>
  </si>
  <si>
    <t>D20220930.313157</t>
  </si>
  <si>
    <t>D20220930.313223</t>
  </si>
  <si>
    <t>D20220930.3134399</t>
  </si>
  <si>
    <t>D20220930.3134698</t>
  </si>
  <si>
    <t>D20220930.313577</t>
  </si>
  <si>
    <t>D20220930.3138146</t>
  </si>
  <si>
    <t>D20220930.3139321</t>
  </si>
  <si>
    <t>D20220930.3140822</t>
  </si>
  <si>
    <t>D20220930.3141726</t>
  </si>
  <si>
    <t>D20220930.314257</t>
  </si>
  <si>
    <t>D20220930.314444</t>
  </si>
  <si>
    <t>D20220930.3145797</t>
  </si>
  <si>
    <t>D20220930.3146150</t>
  </si>
  <si>
    <t>D20220930.3148613</t>
  </si>
  <si>
    <t>D20220930.3150205</t>
  </si>
  <si>
    <t>D20220930.3150447</t>
  </si>
  <si>
    <t>D20220930.3153233</t>
  </si>
  <si>
    <t>D20220930.3153297</t>
  </si>
  <si>
    <t>D20220930.3154780</t>
  </si>
  <si>
    <t>D20220930.315656</t>
  </si>
  <si>
    <t>D20220930.3158546</t>
  </si>
  <si>
    <t>D20220930.3160978</t>
  </si>
  <si>
    <t>D20220930.3165357</t>
  </si>
  <si>
    <t>D20220930.31657</t>
  </si>
  <si>
    <t>D20220930.3166699</t>
  </si>
  <si>
    <t>D20220930.316840</t>
  </si>
  <si>
    <t>D20220930.316859</t>
  </si>
  <si>
    <t>D20220930.316934</t>
  </si>
  <si>
    <t>D20220930.317258</t>
  </si>
  <si>
    <t>D20220930.317342</t>
  </si>
  <si>
    <t>D20220930.317379</t>
  </si>
  <si>
    <t>D20220930.3174920</t>
  </si>
  <si>
    <t>D20220930.317650</t>
  </si>
  <si>
    <t>D20220930.3180136</t>
  </si>
  <si>
    <t>D20220930.31826</t>
  </si>
  <si>
    <t>D20220930.31835</t>
  </si>
  <si>
    <t>D20220930.3184228</t>
  </si>
  <si>
    <t>D20220930.3185579</t>
  </si>
  <si>
    <t>D20220930.3185896</t>
  </si>
  <si>
    <t>D20220930.318639</t>
  </si>
  <si>
    <t>D20220930.3187612</t>
  </si>
  <si>
    <t>D20220930.3187630</t>
  </si>
  <si>
    <t>D20220930.3189063</t>
  </si>
  <si>
    <t>D20220930.318974</t>
  </si>
  <si>
    <t>D20220930.319047</t>
  </si>
  <si>
    <t>D20220930.319458</t>
  </si>
  <si>
    <t>D20220930.3194692</t>
  </si>
  <si>
    <t>D20220930.319551</t>
  </si>
  <si>
    <t>D20220930.3199811</t>
  </si>
  <si>
    <t>D20220930.320034</t>
  </si>
  <si>
    <t>D20220930.320052</t>
  </si>
  <si>
    <t>D20220930.320070</t>
  </si>
  <si>
    <t>D20220930.320119</t>
  </si>
  <si>
    <t>D20220930.3202702</t>
  </si>
  <si>
    <t>D20220930.321152</t>
  </si>
  <si>
    <t>D20220930.3211937</t>
  </si>
  <si>
    <t>D20220930.3212149</t>
  </si>
  <si>
    <t>D20220930.3212402</t>
  </si>
  <si>
    <t>D20220930.321255</t>
  </si>
  <si>
    <t>D20220930.321273</t>
  </si>
  <si>
    <t>D20220930.321330</t>
  </si>
  <si>
    <t>D20220930.3213333</t>
  </si>
  <si>
    <t>D20220930.3213735</t>
  </si>
  <si>
    <t>D20220930.3214059</t>
  </si>
  <si>
    <t>D20220930.3216017</t>
  </si>
  <si>
    <t>D20220930.3216316</t>
  </si>
  <si>
    <t>D20220930.3217331</t>
  </si>
  <si>
    <t>D20220930.3217957</t>
  </si>
  <si>
    <t>D20220930.3219269</t>
  </si>
  <si>
    <t>D20220930.321947</t>
  </si>
  <si>
    <t>D20220930.3220863</t>
  </si>
  <si>
    <t>D20220930.3221468</t>
  </si>
  <si>
    <t>D20220930.3223305</t>
  </si>
  <si>
    <t>D20220930.32234</t>
  </si>
  <si>
    <t>D20220930.3223408</t>
  </si>
  <si>
    <t>D20220930.3223417</t>
  </si>
  <si>
    <t>D20220930.3224302</t>
  </si>
  <si>
    <t>D20220930.3224375</t>
  </si>
  <si>
    <t>D20220930.3224478</t>
  </si>
  <si>
    <t>D20220930.322449</t>
  </si>
  <si>
    <t>D20220930.3224580</t>
  </si>
  <si>
    <t>D20220930.322476</t>
  </si>
  <si>
    <t>D20220930.322551</t>
  </si>
  <si>
    <t>D20220930.3228908</t>
  </si>
  <si>
    <t>D20220930.3229642</t>
  </si>
  <si>
    <t>D20220930.3229875</t>
  </si>
  <si>
    <t>D20220930.323204</t>
  </si>
  <si>
    <t>D20220930.3232204</t>
  </si>
  <si>
    <t>D20220930.3232370</t>
  </si>
  <si>
    <t>D20220930.3235410</t>
  </si>
  <si>
    <t>D20220930.323651</t>
  </si>
  <si>
    <t>D20220930.324153</t>
  </si>
  <si>
    <t>D20220930.324229</t>
  </si>
  <si>
    <t>D20220930.324256</t>
  </si>
  <si>
    <t>D20220930.3243282</t>
  </si>
  <si>
    <t>D20220930.324340</t>
  </si>
  <si>
    <t>D20220930.3247589</t>
  </si>
  <si>
    <t>D20220930.324854</t>
  </si>
  <si>
    <t>D20220930.324863</t>
  </si>
  <si>
    <t>D20220930.3248849</t>
  </si>
  <si>
    <t>D20220930.324975</t>
  </si>
  <si>
    <t>D20220930.325141</t>
  </si>
  <si>
    <t>D20220930.3252</t>
  </si>
  <si>
    <t>D20220930.3253834</t>
  </si>
  <si>
    <t>D20220930.3254297</t>
  </si>
  <si>
    <t>D20220930.325459</t>
  </si>
  <si>
    <t>D20220930.325534</t>
  </si>
  <si>
    <t>D20220930.326054</t>
  </si>
  <si>
    <t>D20220930.3262788</t>
  </si>
  <si>
    <t>D20220930.326344</t>
  </si>
  <si>
    <t>D20220930.3267738</t>
  </si>
  <si>
    <t>D20220930.3268173</t>
  </si>
  <si>
    <t>D20220930.3268249</t>
  </si>
  <si>
    <t>D20220930.326858</t>
  </si>
  <si>
    <t>D20220930.326979</t>
  </si>
  <si>
    <t>D20220930.3270046</t>
  </si>
  <si>
    <t>D20220930.3271799</t>
  </si>
  <si>
    <t>D20220930.3271986</t>
  </si>
  <si>
    <t>D20220930.327220</t>
  </si>
  <si>
    <t>D20220930.3272956</t>
  </si>
  <si>
    <t>D20220930.327305</t>
  </si>
  <si>
    <t>D20220930.327435</t>
  </si>
  <si>
    <t>D20220930.3274709</t>
  </si>
  <si>
    <t>D20220930.327556</t>
  </si>
  <si>
    <t>D20220930.3276543</t>
  </si>
  <si>
    <t>D20220930.32766</t>
  </si>
  <si>
    <t>D20220930.3277241</t>
  </si>
  <si>
    <t>D20220930.327855</t>
  </si>
  <si>
    <t>D20220930.328058</t>
  </si>
  <si>
    <t>D20220930.3280625</t>
  </si>
  <si>
    <t>D20220930.3281510</t>
  </si>
  <si>
    <t>D20220930.3282012</t>
  </si>
  <si>
    <t>D20220930.3282692</t>
  </si>
  <si>
    <t>D20220930.328357</t>
  </si>
  <si>
    <t>D20220930.3284070</t>
  </si>
  <si>
    <t>D20220930.3284397</t>
  </si>
  <si>
    <t>D20220930.3284445</t>
  </si>
  <si>
    <t>D20220930.3284490</t>
  </si>
  <si>
    <t>D20220930.3285246</t>
  </si>
  <si>
    <t>D20220930.3285778</t>
  </si>
  <si>
    <t>D20220930.328656</t>
  </si>
  <si>
    <t>D20220930.3286999</t>
  </si>
  <si>
    <t>D20220930.3287660</t>
  </si>
  <si>
    <t>D20220930.328777</t>
  </si>
  <si>
    <t>D20220930.3288452</t>
  </si>
  <si>
    <t>D20220930.3290240</t>
  </si>
  <si>
    <t>D20220930.329149</t>
  </si>
  <si>
    <t>D20220930.329345</t>
  </si>
  <si>
    <t>D20220930.3293540</t>
  </si>
  <si>
    <t>D20220930.329550</t>
  </si>
  <si>
    <t>D20220930.3296859</t>
  </si>
  <si>
    <t>D20220930.32971</t>
  </si>
  <si>
    <t>D20220930.3297490</t>
  </si>
  <si>
    <t>D20220930.329952</t>
  </si>
  <si>
    <t>D20220930.330239</t>
  </si>
  <si>
    <t>D20220930.330248</t>
  </si>
  <si>
    <t>D20220930.3303298</t>
  </si>
  <si>
    <t>D20220930.3303944</t>
  </si>
  <si>
    <t>D20220930.3303953</t>
  </si>
  <si>
    <t>D20220930.3306280</t>
  </si>
  <si>
    <t>D20220930.3306598</t>
  </si>
  <si>
    <t>D20220930.3308529</t>
  </si>
  <si>
    <t>D20220930.330855</t>
  </si>
  <si>
    <t>D20220930.3308574</t>
  </si>
  <si>
    <t>D20220930.330873</t>
  </si>
  <si>
    <t>D20220930.3309393</t>
  </si>
  <si>
    <t>D20220930.330949</t>
  </si>
  <si>
    <t>D20220930.3309571</t>
  </si>
  <si>
    <t>D20220930.3310287</t>
  </si>
  <si>
    <t>D20220930.331076</t>
  </si>
  <si>
    <t>D20220930.331375</t>
  </si>
  <si>
    <t>D20220930.3314043</t>
  </si>
  <si>
    <t>D20220930.3314119</t>
  </si>
  <si>
    <t>D20220930.33147</t>
  </si>
  <si>
    <t>D20220930.331544</t>
  </si>
  <si>
    <t>D20220930.3316739</t>
  </si>
  <si>
    <t>D20220930.331713</t>
  </si>
  <si>
    <t>D20220930.3317192</t>
  </si>
  <si>
    <t>D20220930.3317932</t>
  </si>
  <si>
    <t>D20220930.3320576</t>
  </si>
  <si>
    <t>D20220930.3320781</t>
  </si>
  <si>
    <t>D20220930.332224</t>
  </si>
  <si>
    <t>D20220930.3322468</t>
  </si>
  <si>
    <t>D20220930.332345</t>
  </si>
  <si>
    <t>D20220930.332402</t>
  </si>
  <si>
    <t>D20220930.3325759</t>
  </si>
  <si>
    <t>D20220930.33259</t>
  </si>
  <si>
    <t>D20220930.332671</t>
  </si>
  <si>
    <t>D20220930.33268</t>
  </si>
  <si>
    <t>D20220930.332756</t>
  </si>
  <si>
    <t>D20220930.333034</t>
  </si>
  <si>
    <t>D20220930.333203</t>
  </si>
  <si>
    <t>D20220930.333650</t>
  </si>
  <si>
    <t>D20220930.33370</t>
  </si>
  <si>
    <t>D20220930.3337097</t>
  </si>
  <si>
    <t>D20220930.333856</t>
  </si>
  <si>
    <t>D20220930.333940</t>
  </si>
  <si>
    <t>D20220930.3340725</t>
  </si>
  <si>
    <t>D20220930.3340903</t>
  </si>
  <si>
    <t>D20220930.3341393</t>
  </si>
  <si>
    <t>D20220930.334264</t>
  </si>
  <si>
    <t>D20220930.3342671</t>
  </si>
  <si>
    <t>D20220930.3343146</t>
  </si>
  <si>
    <t>D20220930.3344321</t>
  </si>
  <si>
    <t>D20220930.3346268</t>
  </si>
  <si>
    <t>D20220930.3346633</t>
  </si>
  <si>
    <t>D20220930.3347603</t>
  </si>
  <si>
    <t>D20220930.3347911</t>
  </si>
  <si>
    <t>D20220930.3348468</t>
  </si>
  <si>
    <t>D20220930.3348888</t>
  </si>
  <si>
    <t>D20220930.3349241</t>
  </si>
  <si>
    <t>D20220930.3350658</t>
  </si>
  <si>
    <t>D20220930.3350724</t>
  </si>
  <si>
    <t>D20220930.3353154</t>
  </si>
  <si>
    <t>D20220930.335346</t>
  </si>
  <si>
    <t>D20220930.3354599</t>
  </si>
  <si>
    <t>D20220930.3356191</t>
  </si>
  <si>
    <t>D20220930.3357077</t>
  </si>
  <si>
    <t>D20220930.3357219</t>
  </si>
  <si>
    <t>D20220930.3357385</t>
  </si>
  <si>
    <t>D20220930.3357620</t>
  </si>
  <si>
    <t>D20220930.3357947</t>
  </si>
  <si>
    <t>D20220930.3358270</t>
  </si>
  <si>
    <t>D20220930.336147</t>
  </si>
  <si>
    <t>D20220930.336361</t>
  </si>
  <si>
    <t>D20220930.336576</t>
  </si>
  <si>
    <t>D20220930.3366239</t>
  </si>
  <si>
    <t>D20220930.3368635</t>
  </si>
  <si>
    <t>D20220930.3368925</t>
  </si>
  <si>
    <t>D20220930.336950</t>
  </si>
  <si>
    <t>D20220930.3370133</t>
  </si>
  <si>
    <t>D20220930.3370357</t>
  </si>
  <si>
    <t>D20220930.337340</t>
  </si>
  <si>
    <t>D20220930.3374234</t>
  </si>
  <si>
    <t>D20220930.3374382</t>
  </si>
  <si>
    <t>D20220930.3374403</t>
  </si>
  <si>
    <t>D20220930.3374412</t>
  </si>
  <si>
    <t>D20220930.3376733</t>
  </si>
  <si>
    <t>D20220930.3377235</t>
  </si>
  <si>
    <t>D20220930.3378773</t>
  </si>
  <si>
    <t>D20220930.3383665</t>
  </si>
  <si>
    <t>D20220930.33839</t>
  </si>
  <si>
    <t>D20220930.3384952</t>
  </si>
  <si>
    <t>D20220930.33857</t>
  </si>
  <si>
    <t>D20220930.3385744</t>
  </si>
  <si>
    <t>D20220930.3386264</t>
  </si>
  <si>
    <t>D20220930.338646</t>
  </si>
  <si>
    <t>D20220930.3386536</t>
  </si>
  <si>
    <t>D20220930.3387140</t>
  </si>
  <si>
    <t>D20220930.3388165</t>
  </si>
  <si>
    <t>D20220930.3388482</t>
  </si>
  <si>
    <t>D20220930.338851</t>
  </si>
  <si>
    <t>D20220930.338945</t>
  </si>
  <si>
    <t>D20220930.3390337</t>
  </si>
  <si>
    <t>D20220930.3390627</t>
  </si>
  <si>
    <t>D20220930.339072</t>
  </si>
  <si>
    <t>D20220930.3391718</t>
  </si>
  <si>
    <t>D20220930.3392975</t>
  </si>
  <si>
    <t>D20220930.339353</t>
  </si>
  <si>
    <t>D20220930.3393851</t>
  </si>
  <si>
    <t>D20220930.3394278</t>
  </si>
  <si>
    <t>D20220930.3394380</t>
  </si>
  <si>
    <t>D20220930.339456</t>
  </si>
  <si>
    <t>D20220930.339607</t>
  </si>
  <si>
    <t>D20220930.3397233</t>
  </si>
  <si>
    <t>D20220930.339773</t>
  </si>
  <si>
    <t>D20220930.339858</t>
  </si>
  <si>
    <t>D20220930.3398623</t>
  </si>
  <si>
    <t>D20220930.339876</t>
  </si>
  <si>
    <t>D20220930.340135</t>
  </si>
  <si>
    <t>D20220930.340144</t>
  </si>
  <si>
    <t>D20220930.3401970</t>
  </si>
  <si>
    <t>D20220930.340256</t>
  </si>
  <si>
    <t>D20220930.3402913</t>
  </si>
  <si>
    <t>D20220930.3404207</t>
  </si>
  <si>
    <t>D20220930.3404373</t>
  </si>
  <si>
    <t>D20220930.340443</t>
  </si>
  <si>
    <t>D20220930.3404467</t>
  </si>
  <si>
    <t>D20220930.3404506</t>
  </si>
  <si>
    <t>D20220930.3404999</t>
  </si>
  <si>
    <t>D20220930.3407084</t>
  </si>
  <si>
    <t>D20220930.340742</t>
  </si>
  <si>
    <t>D20220930.340751</t>
  </si>
  <si>
    <t>D20220930.3408728</t>
  </si>
  <si>
    <t>D20220930.3410141</t>
  </si>
  <si>
    <t>D20220930.3411773</t>
  </si>
  <si>
    <t>D20220930.3412417</t>
  </si>
  <si>
    <t>D20220930.341310</t>
  </si>
  <si>
    <t>D20220930.3419416</t>
  </si>
  <si>
    <t>D20220930.342054</t>
  </si>
  <si>
    <t>D20220930.342362</t>
  </si>
  <si>
    <t>D20220930.342410</t>
  </si>
  <si>
    <t>D20220930.342634</t>
  </si>
  <si>
    <t>D20220930.3428258</t>
  </si>
  <si>
    <t>D20220930.3429219</t>
  </si>
  <si>
    <t>D20220930.343051</t>
  </si>
  <si>
    <t>D20220930.343248</t>
  </si>
  <si>
    <t>D20220930.3435948</t>
  </si>
  <si>
    <t>D20220930.3437148</t>
  </si>
  <si>
    <t>D20220930.3437157</t>
  </si>
  <si>
    <t>D20220930.3437456</t>
  </si>
  <si>
    <t>D20220930.3437483</t>
  </si>
  <si>
    <t>D20220930.343770</t>
  </si>
  <si>
    <t>D20220930.3438958</t>
  </si>
  <si>
    <t>D20220930.343903</t>
  </si>
  <si>
    <t>D20220930.343958</t>
  </si>
  <si>
    <t>D20220930.3440803</t>
  </si>
  <si>
    <t>D20220930.34434</t>
  </si>
  <si>
    <t>D20220930.3445901</t>
  </si>
  <si>
    <t>D20220930.3446225</t>
  </si>
  <si>
    <t>D20220930.344647</t>
  </si>
  <si>
    <t>D20220930.3446784</t>
  </si>
  <si>
    <t>D20220930.3447576</t>
  </si>
  <si>
    <t>D20220930.3447820</t>
  </si>
  <si>
    <t>D20220930.3448162</t>
  </si>
  <si>
    <t>D20220930.3448425</t>
  </si>
  <si>
    <t>D20220930.344852</t>
  </si>
  <si>
    <t>D20220930.3449066</t>
  </si>
  <si>
    <t>D20220930.3451050</t>
  </si>
  <si>
    <t>D20220930.345309</t>
  </si>
  <si>
    <t>D20220930.345345</t>
  </si>
  <si>
    <t>D20220930.34537</t>
  </si>
  <si>
    <t>D20220930.3455227</t>
  </si>
  <si>
    <t>D20220930.34555</t>
  </si>
  <si>
    <t>D20220930.345747</t>
  </si>
  <si>
    <t>D20220930.345756</t>
  </si>
  <si>
    <t>D20220930.3458</t>
  </si>
  <si>
    <t>D20220930.345877</t>
  </si>
  <si>
    <t>D20220930.3459207</t>
  </si>
  <si>
    <t>D20220930.3459216</t>
  </si>
  <si>
    <t>D20220930.346379</t>
  </si>
  <si>
    <t>D20220930.3463875</t>
  </si>
  <si>
    <t>D20220930.3465226</t>
  </si>
  <si>
    <t>D20220930.3465392</t>
  </si>
  <si>
    <t>D20220930.346566</t>
  </si>
  <si>
    <t>D20220930.3466988</t>
  </si>
  <si>
    <t>D20220930.346771</t>
  </si>
  <si>
    <t>D20220930.3468450</t>
  </si>
  <si>
    <t>D20220930.3470097</t>
  </si>
  <si>
    <t>D20220930.3470154</t>
  </si>
  <si>
    <t>D20220930.347022</t>
  </si>
  <si>
    <t>D20220930.3470239</t>
  </si>
  <si>
    <t>D20220930.3470930</t>
  </si>
  <si>
    <t>D20220930.3472046</t>
  </si>
  <si>
    <t>D20220930.3472859</t>
  </si>
  <si>
    <t>D20220930.34742</t>
  </si>
  <si>
    <t>D20220930.3475083</t>
  </si>
  <si>
    <t>D20220930.3476192</t>
  </si>
  <si>
    <t>D20220930.347639</t>
  </si>
  <si>
    <t>D20220930.3479018</t>
  </si>
  <si>
    <t>D20220930.347956</t>
  </si>
  <si>
    <t>D20220930.3480069</t>
  </si>
  <si>
    <t>D20220930.348159</t>
  </si>
  <si>
    <t>D20220930.3482045</t>
  </si>
  <si>
    <t>D20220930.3482111</t>
  </si>
  <si>
    <t>D20220930.3485215</t>
  </si>
  <si>
    <t>D20220930.3485420</t>
  </si>
  <si>
    <t>D20220930.348720</t>
  </si>
  <si>
    <t>D20220930.3487433</t>
  </si>
  <si>
    <t>D20220930.3487947</t>
  </si>
  <si>
    <t>D20220930.3488579</t>
  </si>
  <si>
    <t>D20220930.3489035</t>
  </si>
  <si>
    <t>D20220930.3489071</t>
  </si>
  <si>
    <t>D20220930.349129</t>
  </si>
  <si>
    <t>D20220930.349343</t>
  </si>
  <si>
    <t>D20220930.35057</t>
  </si>
  <si>
    <t>D20220930.350572</t>
  </si>
  <si>
    <t>D20220930.350657</t>
  </si>
  <si>
    <t>D20220930.350750</t>
  </si>
  <si>
    <t>D20220930.351131</t>
  </si>
  <si>
    <t>D20220930.351560</t>
  </si>
  <si>
    <t>D20220930.3517590</t>
  </si>
  <si>
    <t>D20220930.351878</t>
  </si>
  <si>
    <t>D20220930.352370</t>
  </si>
  <si>
    <t>D20220930.352651</t>
  </si>
  <si>
    <t>D20220930.352745</t>
  </si>
  <si>
    <t>D20220930.352772</t>
  </si>
  <si>
    <t>D20220930.3529315</t>
  </si>
  <si>
    <t>D20220930.35301</t>
  </si>
  <si>
    <t>D20220930.3531176</t>
  </si>
  <si>
    <t>D20220930.353238</t>
  </si>
  <si>
    <t>D20220930.3532641</t>
  </si>
  <si>
    <t>D20220930.353546</t>
  </si>
  <si>
    <t>D20220930.353555</t>
  </si>
  <si>
    <t>D20220930.3537897</t>
  </si>
  <si>
    <t>D20220930.3538009</t>
  </si>
  <si>
    <t>D20220930.353957</t>
  </si>
  <si>
    <t>D20220930.354</t>
  </si>
  <si>
    <t>D20220930.354057</t>
  </si>
  <si>
    <t>D20220930.354253</t>
  </si>
  <si>
    <t>D20220930.354310</t>
  </si>
  <si>
    <t>D20220930.3545258</t>
  </si>
  <si>
    <t>D20220930.354552</t>
  </si>
  <si>
    <t>D20220930.3546862</t>
  </si>
  <si>
    <t>D20220930.3547131</t>
  </si>
  <si>
    <t>D20220930.3547896</t>
  </si>
  <si>
    <t>D20220930.354851</t>
  </si>
  <si>
    <t>D20220930.3548567</t>
  </si>
  <si>
    <t>D20220930.3548763</t>
  </si>
  <si>
    <t>D20220930.355120</t>
  </si>
  <si>
    <t>D20220930.3555248</t>
  </si>
  <si>
    <t>D20220930.355559</t>
  </si>
  <si>
    <t>D20220930.355858</t>
  </si>
  <si>
    <t>D20220930.3561771</t>
  </si>
  <si>
    <t>D20220930.356239</t>
  </si>
  <si>
    <t>D20220930.35646</t>
  </si>
  <si>
    <t>D20220930.356659</t>
  </si>
  <si>
    <t>D20220930.3567269</t>
  </si>
  <si>
    <t>D20220930.356752</t>
  </si>
  <si>
    <t>D20220930.357526</t>
  </si>
  <si>
    <t>D20220930.357553</t>
  </si>
  <si>
    <t>D20220930.357777</t>
  </si>
  <si>
    <t>D20220930.357937</t>
  </si>
  <si>
    <t>D20220930.3579589</t>
  </si>
  <si>
    <t>D20220930.358112</t>
  </si>
  <si>
    <t>D20220930.358448</t>
  </si>
  <si>
    <t>D20220930.358756</t>
  </si>
  <si>
    <t>D20220930.35879</t>
  </si>
  <si>
    <t>D20220930.3588312</t>
  </si>
  <si>
    <t>D20220930.3588424</t>
  </si>
  <si>
    <t>D20220930.3591004</t>
  </si>
  <si>
    <t>D20220930.3592047</t>
  </si>
  <si>
    <t>D20220930.3593307</t>
  </si>
  <si>
    <t>D20220930.3594005</t>
  </si>
  <si>
    <t>D20220930.3594087</t>
  </si>
  <si>
    <t>D20220930.359472</t>
  </si>
  <si>
    <t>D20220930.3594797</t>
  </si>
  <si>
    <t>D20220930.3595271</t>
  </si>
  <si>
    <t>D20220930.3596250</t>
  </si>
  <si>
    <t>D20220930.359650</t>
  </si>
  <si>
    <t>D20220930.3596894</t>
  </si>
  <si>
    <t>D20220930.3597211</t>
  </si>
  <si>
    <t>D20220930.359744</t>
  </si>
  <si>
    <t>D20220930.3597677</t>
  </si>
  <si>
    <t>D20220930.3599804</t>
  </si>
  <si>
    <t>D20220930.3603961</t>
  </si>
  <si>
    <t>D20220930.3607062</t>
  </si>
  <si>
    <t>D20220930.360777</t>
  </si>
  <si>
    <t>D20220930.3608751</t>
  </si>
  <si>
    <t>D20220930.361055</t>
  </si>
  <si>
    <t>D20220930.3610718</t>
  </si>
  <si>
    <t>D20220930.361167</t>
  </si>
  <si>
    <t>D20220930.361279</t>
  </si>
  <si>
    <t>D20220930.361354</t>
  </si>
  <si>
    <t>D20220930.3613559</t>
  </si>
  <si>
    <t>D20220930.361439</t>
  </si>
  <si>
    <t>D20220930.3614837</t>
  </si>
  <si>
    <t>D20220930.3614846</t>
  </si>
  <si>
    <t>D20220930.3614958</t>
  </si>
  <si>
    <t>D20220930.3614976</t>
  </si>
  <si>
    <t>D20220930.3615021</t>
  </si>
  <si>
    <t>D20220930.3617856</t>
  </si>
  <si>
    <t>D20220930.3619216</t>
  </si>
  <si>
    <t>D20220930.362043</t>
  </si>
  <si>
    <t>D20220930.362155</t>
  </si>
  <si>
    <t>D20220930.3623110</t>
  </si>
  <si>
    <t>D20220930.3623969</t>
  </si>
  <si>
    <t>D20220930.3625664</t>
  </si>
  <si>
    <t>D20220930.3626184</t>
  </si>
  <si>
    <t>D20220930.3626858</t>
  </si>
  <si>
    <t>D20220930.3627109</t>
  </si>
  <si>
    <t>D20220930.362717</t>
  </si>
  <si>
    <t>D20220930.362856</t>
  </si>
  <si>
    <t>D20220930.362940</t>
  </si>
  <si>
    <t>D20220930.3629420</t>
  </si>
  <si>
    <t>D20220930.3629484</t>
  </si>
  <si>
    <t>D20220930.3630323</t>
  </si>
  <si>
    <t>D20220930.3633016</t>
  </si>
  <si>
    <t>D20220930.3633173</t>
  </si>
  <si>
    <t>D20220930.363442</t>
  </si>
  <si>
    <t>D20220930.3635029</t>
  </si>
  <si>
    <t>D20220930.3635551</t>
  </si>
  <si>
    <t>D20220930.3636259</t>
  </si>
  <si>
    <t>D20220930.3636428</t>
  </si>
  <si>
    <t>D20220930.3636446</t>
  </si>
  <si>
    <t>D20220930.363648</t>
  </si>
  <si>
    <t>D20220930.363657</t>
  </si>
  <si>
    <t>D20220930.3636914</t>
  </si>
  <si>
    <t>D20220930.3637247</t>
  </si>
  <si>
    <t>D20220930.3637685</t>
  </si>
  <si>
    <t>D20220930.3637706</t>
  </si>
  <si>
    <t>D20220930.363778</t>
  </si>
  <si>
    <t>D20220930.364131</t>
  </si>
  <si>
    <t>D20220930.364270</t>
  </si>
  <si>
    <t>D20220930.364430</t>
  </si>
  <si>
    <t>D20220930.36456</t>
  </si>
  <si>
    <t>D20220930.3645840</t>
  </si>
  <si>
    <t>D20220930.3646397</t>
  </si>
  <si>
    <t>D20220930.364850</t>
  </si>
  <si>
    <t>D20220930.3650563</t>
  </si>
  <si>
    <t>D20220930.3650808</t>
  </si>
  <si>
    <t>D20220930.365325</t>
  </si>
  <si>
    <t>D20220930.3655933</t>
  </si>
  <si>
    <t>D20220930.365745</t>
  </si>
  <si>
    <t>D20220930.365848</t>
  </si>
  <si>
    <t>D20220930.365950</t>
  </si>
  <si>
    <t>D20220930.366078</t>
  </si>
  <si>
    <t>D20220930.366238</t>
  </si>
  <si>
    <t>D20220930.366247</t>
  </si>
  <si>
    <t>D20220930.366359</t>
  </si>
  <si>
    <t>D20220930.3664588</t>
  </si>
  <si>
    <t>D20220930.366658</t>
  </si>
  <si>
    <t>D20220930.3667132</t>
  </si>
  <si>
    <t>D20220930.366854</t>
  </si>
  <si>
    <t>D20220930.367150</t>
  </si>
  <si>
    <t>D20220930.367178</t>
  </si>
  <si>
    <t>D20220930.3671997</t>
  </si>
  <si>
    <t>D20220930.367431</t>
  </si>
  <si>
    <t>D20220930.367543</t>
  </si>
  <si>
    <t>D20220930.3678857</t>
  </si>
  <si>
    <t>D20220930.368054</t>
  </si>
  <si>
    <t>D20220930.368344</t>
  </si>
  <si>
    <t>D20220930.368522</t>
  </si>
  <si>
    <t>D20220930.3688043</t>
  </si>
  <si>
    <t>D20220930.3688548</t>
  </si>
  <si>
    <t>D20220930.3688623</t>
  </si>
  <si>
    <t>D20220930.368933</t>
  </si>
  <si>
    <t>D20220930.368951</t>
  </si>
  <si>
    <t>D20220930.3690121</t>
  </si>
  <si>
    <t>D20220930.3690596</t>
  </si>
  <si>
    <t>D20220930.3690635</t>
  </si>
  <si>
    <t>D20220930.3690701</t>
  </si>
  <si>
    <t>D20220930.36933</t>
  </si>
  <si>
    <t>D20220930.369453</t>
  </si>
  <si>
    <t>D20220930.369659</t>
  </si>
  <si>
    <t>D20220930.37</t>
  </si>
  <si>
    <t>D20220930.370020</t>
  </si>
  <si>
    <t>D20220930.370347</t>
  </si>
  <si>
    <t>D20220930.37051</t>
  </si>
  <si>
    <t>D20220930.370721</t>
  </si>
  <si>
    <t>D20220930.370833</t>
  </si>
  <si>
    <t>D20220930.370954</t>
  </si>
  <si>
    <t>D20220930.371223</t>
  </si>
  <si>
    <t>D20220930.371232</t>
  </si>
  <si>
    <t>D20220930.371362</t>
  </si>
  <si>
    <t>D20220930.3715444</t>
  </si>
  <si>
    <t>D20220930.371559</t>
  </si>
  <si>
    <t>D20220930.371755</t>
  </si>
  <si>
    <t>D20220930.371849</t>
  </si>
  <si>
    <t>D20220930.371924</t>
  </si>
  <si>
    <t>D20220930.371942</t>
  </si>
  <si>
    <t>D20220930.3719648</t>
  </si>
  <si>
    <t>D20220930.3720</t>
  </si>
  <si>
    <t>D20220930.3720336</t>
  </si>
  <si>
    <t>D20220930.3720608</t>
  </si>
  <si>
    <t>D20220930.3721605</t>
  </si>
  <si>
    <t>D20220930.372444</t>
  </si>
  <si>
    <t>D20220930.372538</t>
  </si>
  <si>
    <t>D20220930.372640</t>
  </si>
  <si>
    <t>D20220930.372855</t>
  </si>
  <si>
    <t>D20220930.3729124</t>
  </si>
  <si>
    <t>D20220930.373272</t>
  </si>
  <si>
    <t>D20220930.37341</t>
  </si>
  <si>
    <t>D20220930.373553</t>
  </si>
  <si>
    <t>D20220930.373601</t>
  </si>
  <si>
    <t>D20220930.374130</t>
  </si>
  <si>
    <t>D20220930.37435</t>
  </si>
  <si>
    <t>D20220930.374653</t>
  </si>
  <si>
    <t>D20220930.374774</t>
  </si>
  <si>
    <t>D20220930.375043</t>
  </si>
  <si>
    <t>D20220930.375379</t>
  </si>
  <si>
    <t>D20220930.375502</t>
  </si>
  <si>
    <t>D20220930.375566</t>
  </si>
  <si>
    <t>D20220930.375650</t>
  </si>
  <si>
    <t>D20220930.376237</t>
  </si>
  <si>
    <t>D20220930.376273</t>
  </si>
  <si>
    <t>D20220930.37640</t>
  </si>
  <si>
    <t>D20220930.376442</t>
  </si>
  <si>
    <t>D20220930.37659</t>
  </si>
  <si>
    <t>D20220930.376947</t>
  </si>
  <si>
    <t>D20220930.377663</t>
  </si>
  <si>
    <t>D20220930.377850</t>
  </si>
  <si>
    <t>D20220930.378044</t>
  </si>
  <si>
    <t>D20220930.378110</t>
  </si>
  <si>
    <t>D20220930.3783313</t>
  </si>
  <si>
    <t>D20220930.3783948</t>
  </si>
  <si>
    <t>D20220930.3786435</t>
  </si>
  <si>
    <t>D20220930.379050</t>
  </si>
  <si>
    <t>D20220930.379153</t>
  </si>
  <si>
    <t>D20220930.3793714</t>
  </si>
  <si>
    <t>D20220930.379470</t>
  </si>
  <si>
    <t>D20220930.37949</t>
  </si>
  <si>
    <t>D20220930.379649</t>
  </si>
  <si>
    <t>D20220930.379920</t>
  </si>
  <si>
    <t>D20220930.380346</t>
  </si>
  <si>
    <t>D20220930.3804535</t>
  </si>
  <si>
    <t>D20220930.380458</t>
  </si>
  <si>
    <t>D20220930.380533</t>
  </si>
  <si>
    <t>D20220930.3807880</t>
  </si>
  <si>
    <t>D20220930.380878</t>
  </si>
  <si>
    <t>D20220930.380944</t>
  </si>
  <si>
    <t>D20220930.381026</t>
  </si>
  <si>
    <t>D20220930.3812147</t>
  </si>
  <si>
    <t>D20220930.381343</t>
  </si>
  <si>
    <t>D20220930.3816154</t>
  </si>
  <si>
    <t>D20220930.3816163</t>
  </si>
  <si>
    <t>D20220930.3816190</t>
  </si>
  <si>
    <t>D20220930.3816510</t>
  </si>
  <si>
    <t>D20220930.381932</t>
  </si>
  <si>
    <t>D20220930.381950</t>
  </si>
  <si>
    <t>D20220930.382050</t>
  </si>
  <si>
    <t>D20220930.382069</t>
  </si>
  <si>
    <t>D20220930.3821037</t>
  </si>
  <si>
    <t>D20220930.3821626</t>
  </si>
  <si>
    <t>D20220930.3821822</t>
  </si>
  <si>
    <t>D20220930.382256</t>
  </si>
  <si>
    <t>D20220930.382274</t>
  </si>
  <si>
    <t>D20220930.382443</t>
  </si>
  <si>
    <t>D20220930.382537</t>
  </si>
  <si>
    <t>D20220930.382649</t>
  </si>
  <si>
    <t>D20220930.382658</t>
  </si>
  <si>
    <t>D20220930.382742</t>
  </si>
  <si>
    <t>D20220930.382854</t>
  </si>
  <si>
    <t>D20220930.3832127</t>
  </si>
  <si>
    <t>D20220930.3835454</t>
  </si>
  <si>
    <t>D20220930.384018</t>
  </si>
  <si>
    <t>D20220930.384278</t>
  </si>
  <si>
    <t>D20220930.3843392</t>
  </si>
  <si>
    <t>D20220930.384353</t>
  </si>
  <si>
    <t>D20220930.384652</t>
  </si>
  <si>
    <t>D20220930.384830</t>
  </si>
  <si>
    <t>D20220930.3851427</t>
  </si>
  <si>
    <t>D20220930.385350</t>
  </si>
  <si>
    <t>D20220930.385471</t>
  </si>
  <si>
    <t>D20220930.385547</t>
  </si>
  <si>
    <t>D20220930.385686</t>
  </si>
  <si>
    <t>D20220930.386432</t>
  </si>
  <si>
    <t>D20220930.386450</t>
  </si>
  <si>
    <t>D20220930.386731</t>
  </si>
  <si>
    <t>D20220930.386825</t>
  </si>
  <si>
    <t>D20220930.3869123</t>
  </si>
  <si>
    <t>D20220930.387055</t>
  </si>
  <si>
    <t>D20220930.38740</t>
  </si>
  <si>
    <t>D20220930.387671</t>
  </si>
  <si>
    <t>D20220930.388155</t>
  </si>
  <si>
    <t>D20220930.388258</t>
  </si>
  <si>
    <t>D20220930.388557</t>
  </si>
  <si>
    <t>D20220930.388744</t>
  </si>
  <si>
    <t>D20220930.388753</t>
  </si>
  <si>
    <t>D20220930.388874</t>
  </si>
  <si>
    <t>D20220930.389358</t>
  </si>
  <si>
    <t>D20220930.389376</t>
  </si>
  <si>
    <t>D20220930.389826</t>
  </si>
  <si>
    <t>D20220930.390372</t>
  </si>
  <si>
    <t>D20220930.390840</t>
  </si>
  <si>
    <t>D20220930.391418</t>
  </si>
  <si>
    <t>D20220930.391557</t>
  </si>
  <si>
    <t>D20220930.391575</t>
  </si>
  <si>
    <t>D20220930.391959</t>
  </si>
  <si>
    <t>D20220930.391977</t>
  </si>
  <si>
    <t>D20220930.392152</t>
  </si>
  <si>
    <t>D20220930.392255</t>
  </si>
  <si>
    <t>D20220930.392778</t>
  </si>
  <si>
    <t>D20220930.393252</t>
  </si>
  <si>
    <t>D20220930.39327</t>
  </si>
  <si>
    <t>D20220930.393355</t>
  </si>
  <si>
    <t>D20220930.3938186</t>
  </si>
  <si>
    <t>D20220930.3939240</t>
  </si>
  <si>
    <t>D20220930.393953</t>
  </si>
  <si>
    <t>D20220930.394156</t>
  </si>
  <si>
    <t>D20220930.394259</t>
  </si>
  <si>
    <t>D20220930.3943210</t>
  </si>
  <si>
    <t>D20220930.395238</t>
  </si>
  <si>
    <t>D20220930.3952904</t>
  </si>
  <si>
    <t>D20220930.396057</t>
  </si>
  <si>
    <t>D20220930.396244</t>
  </si>
  <si>
    <t>D20220930.396253</t>
  </si>
  <si>
    <t>D20220930.396954</t>
  </si>
  <si>
    <t>D20220930.3971</t>
  </si>
  <si>
    <t>D20220930.397456</t>
  </si>
  <si>
    <t>D20220930.397531</t>
  </si>
  <si>
    <t>D20220930.397540</t>
  </si>
  <si>
    <t>D20220930.397559</t>
  </si>
  <si>
    <t>D20220930.39756</t>
  </si>
  <si>
    <t>D20220930.397755</t>
  </si>
  <si>
    <t>D20220930.397858</t>
  </si>
  <si>
    <t>D20220930.398051</t>
  </si>
  <si>
    <t>D20220930.398248</t>
  </si>
  <si>
    <t>D20220930.398668</t>
  </si>
  <si>
    <t>D20220930.398837</t>
  </si>
  <si>
    <t>D20220930.399357</t>
  </si>
  <si>
    <t>D20220930.399517</t>
  </si>
  <si>
    <t>D20220930.399731</t>
  </si>
  <si>
    <t>D20220930.399973</t>
  </si>
  <si>
    <t>D20220930.400057</t>
  </si>
  <si>
    <t>D20220930.400141</t>
  </si>
  <si>
    <t>D20220930.40033</t>
  </si>
  <si>
    <t>D20220930.400365</t>
  </si>
  <si>
    <t>D20220930.400767</t>
  </si>
  <si>
    <t>D20220930.401072</t>
  </si>
  <si>
    <t>D20220930.401559</t>
  </si>
  <si>
    <t>D20220930.401755</t>
  </si>
  <si>
    <t>D20220930.401906</t>
  </si>
  <si>
    <t>D20220930.401951</t>
  </si>
  <si>
    <t>D20220930.402846</t>
  </si>
  <si>
    <t>D20220930.402873</t>
  </si>
  <si>
    <t>D20220930.403067</t>
  </si>
  <si>
    <t>D20220930.403151</t>
  </si>
  <si>
    <t>D20220930.403179</t>
  </si>
  <si>
    <t>D20220930.403254</t>
  </si>
  <si>
    <t>D20220930.4032791</t>
  </si>
  <si>
    <t>D20220930.403656</t>
  </si>
  <si>
    <t>D20220930.403870</t>
  </si>
  <si>
    <t>D20220930.403946</t>
  </si>
  <si>
    <t>D20220930.404653</t>
  </si>
  <si>
    <t>D20220930.404943</t>
  </si>
  <si>
    <t>D20220930.40499</t>
  </si>
  <si>
    <t>D20220930.406022</t>
  </si>
  <si>
    <t>D20220930.406059</t>
  </si>
  <si>
    <t>D20220930.406666</t>
  </si>
  <si>
    <t>D20220930.406974</t>
  </si>
  <si>
    <t>D20220930.407168</t>
  </si>
  <si>
    <t>D20220930.407506</t>
  </si>
  <si>
    <t>D20220930.407645</t>
  </si>
  <si>
    <t>D20220930.407850</t>
  </si>
  <si>
    <t>D20220930.408307</t>
  </si>
  <si>
    <t>D20220930.40855</t>
  </si>
  <si>
    <t>D20220930.408642</t>
  </si>
  <si>
    <t>D20220930.408875</t>
  </si>
  <si>
    <t>D20220930.409265</t>
  </si>
  <si>
    <t>D20220930.410159</t>
  </si>
  <si>
    <t>D20220930.410560</t>
  </si>
  <si>
    <t>D20220930.410748</t>
  </si>
  <si>
    <t>D20220930.410917</t>
  </si>
  <si>
    <t>D20220930.410944</t>
  </si>
  <si>
    <t>D20220930.411062</t>
  </si>
  <si>
    <t>D20220930.411174</t>
  </si>
  <si>
    <t>D20220930.411231</t>
  </si>
  <si>
    <t>D20220930.411240</t>
  </si>
  <si>
    <t>D20220930.4114567</t>
  </si>
  <si>
    <t>D20220930.411512</t>
  </si>
  <si>
    <t>D20220930.411549</t>
  </si>
  <si>
    <t>D20220930.411576</t>
  </si>
  <si>
    <t>D20220930.411624</t>
  </si>
  <si>
    <t>D20220930.411651</t>
  </si>
  <si>
    <t>D20220930.412153</t>
  </si>
  <si>
    <t>D20220930.412452</t>
  </si>
  <si>
    <t>D20220930.412555</t>
  </si>
  <si>
    <t>D20220930.4125778</t>
  </si>
  <si>
    <t>D20220930.412667</t>
  </si>
  <si>
    <t>D20220930.412751</t>
  </si>
  <si>
    <t>D20220930.412845</t>
  </si>
  <si>
    <t>D20220930.412872</t>
  </si>
  <si>
    <t>D20220930.413141</t>
  </si>
  <si>
    <t>D20220930.413208</t>
  </si>
  <si>
    <t>D20220930.413347</t>
  </si>
  <si>
    <t>D20220930.413543</t>
  </si>
  <si>
    <t>D20220930.413646</t>
  </si>
  <si>
    <t>D20220930.413673</t>
  </si>
  <si>
    <t>D20220930.413758</t>
  </si>
  <si>
    <t>D20220930.414102</t>
  </si>
  <si>
    <t>D20220930.414652</t>
  </si>
  <si>
    <t>D20220930.4146830</t>
  </si>
  <si>
    <t>D20220930.414764</t>
  </si>
  <si>
    <t>D20220930.414858</t>
  </si>
  <si>
    <t>D20220930.4149037</t>
  </si>
  <si>
    <t>D20220930.41553</t>
  </si>
  <si>
    <t>D20220930.4156</t>
  </si>
  <si>
    <t>D20220930.416245</t>
  </si>
  <si>
    <t>D20220930.416272</t>
  </si>
  <si>
    <t>D20220930.41629</t>
  </si>
  <si>
    <t>D20220930.416339</t>
  </si>
  <si>
    <t>D20220930.416357</t>
  </si>
  <si>
    <t>D20220930.4165907</t>
  </si>
  <si>
    <t>D20220930.416656</t>
  </si>
  <si>
    <t>D20220930.416674</t>
  </si>
  <si>
    <t>D20220930.417626</t>
  </si>
  <si>
    <t>D20220930.417710</t>
  </si>
  <si>
    <t>D20220930.418100</t>
  </si>
  <si>
    <t>D20220930.418249</t>
  </si>
  <si>
    <t>D20220930.41825</t>
  </si>
  <si>
    <t>D20220930.418436</t>
  </si>
  <si>
    <t>D20220930.418856</t>
  </si>
  <si>
    <t>D20220930.419406</t>
  </si>
  <si>
    <t>D20220930.419460</t>
  </si>
  <si>
    <t>D20220930.419675</t>
  </si>
  <si>
    <t>D20220930.419947</t>
  </si>
  <si>
    <t>D20220930.42037</t>
  </si>
  <si>
    <t>D20220930.420578</t>
  </si>
  <si>
    <t>D20220930.420644</t>
  </si>
  <si>
    <t>D20220930.420653</t>
  </si>
  <si>
    <t>D20220930.420877</t>
  </si>
  <si>
    <t>D20220930.4210227</t>
  </si>
  <si>
    <t>D20220930.421445</t>
  </si>
  <si>
    <t>D20220930.421539</t>
  </si>
  <si>
    <t>D20220930.422059</t>
  </si>
  <si>
    <t>D20220930.422116</t>
  </si>
  <si>
    <t>D20220930.422433</t>
  </si>
  <si>
    <t>D20220930.422657</t>
  </si>
  <si>
    <t>D20220930.4231</t>
  </si>
  <si>
    <t>D20220930.423159</t>
  </si>
  <si>
    <t>D20220930.423449</t>
  </si>
  <si>
    <t>D20220930.42354</t>
  </si>
  <si>
    <t>D20220930.423636</t>
  </si>
  <si>
    <t>D20220930.42372</t>
  </si>
  <si>
    <t>D20220930.423739</t>
  </si>
  <si>
    <t>D20220930.424156</t>
  </si>
  <si>
    <t>D20220930.42420</t>
  </si>
  <si>
    <t>D20220930.424240</t>
  </si>
  <si>
    <t>D20220930.424352</t>
  </si>
  <si>
    <t>D20220930.424437</t>
  </si>
  <si>
    <t>D20220930.42448</t>
  </si>
  <si>
    <t>D20220930.42457</t>
  </si>
  <si>
    <t>D20220930.424633</t>
  </si>
  <si>
    <t>D20220930.425050</t>
  </si>
  <si>
    <t>D20220930.425108</t>
  </si>
  <si>
    <t>D20220930.425818</t>
  </si>
  <si>
    <t>D20220930.425845</t>
  </si>
  <si>
    <t>D20220930.425911</t>
  </si>
  <si>
    <t>D20220930.426057</t>
  </si>
  <si>
    <t>D20220930.426141</t>
  </si>
  <si>
    <t>D20220930.426534</t>
  </si>
  <si>
    <t>D20220930.426758</t>
  </si>
  <si>
    <t>D20220930.426945</t>
  </si>
  <si>
    <t>D20220930.427241</t>
  </si>
  <si>
    <t>D20220930.427353</t>
  </si>
  <si>
    <t>D20220930.427858</t>
  </si>
  <si>
    <t>D20220930.427960</t>
  </si>
  <si>
    <t>D20220930.428060</t>
  </si>
  <si>
    <t>D20220930.428462</t>
  </si>
  <si>
    <t>D20220930.428547</t>
  </si>
  <si>
    <t>D20220930.428855</t>
  </si>
  <si>
    <t>D20220930.429021</t>
  </si>
  <si>
    <t>D20220930.429487</t>
  </si>
  <si>
    <t>D20220930.430036</t>
  </si>
  <si>
    <t>D20220930.430054</t>
  </si>
  <si>
    <t>D20220930.430344</t>
  </si>
  <si>
    <t>D20220930.43052</t>
  </si>
  <si>
    <t>D20220930.431172</t>
  </si>
  <si>
    <t>D20220930.431323</t>
  </si>
  <si>
    <t>D20220930.431350</t>
  </si>
  <si>
    <t>D20220930.432058</t>
  </si>
  <si>
    <t>D20220930.432432</t>
  </si>
  <si>
    <t>D20220930.433505</t>
  </si>
  <si>
    <t>D20220930.43351</t>
  </si>
  <si>
    <t>D20220930.433550</t>
  </si>
  <si>
    <t>D20220930.433608</t>
  </si>
  <si>
    <t>D20220930.433859</t>
  </si>
  <si>
    <t>D20220930.433943</t>
  </si>
  <si>
    <t>D20220930.434203</t>
  </si>
  <si>
    <t>D20220930.434539</t>
  </si>
  <si>
    <t>D20220930.435059</t>
  </si>
  <si>
    <t>D20220930.435077</t>
  </si>
  <si>
    <t>D20220930.435255</t>
  </si>
  <si>
    <t>D20220930.435666</t>
  </si>
  <si>
    <t>D20220930.435750</t>
  </si>
  <si>
    <t>D20220930.436159</t>
  </si>
  <si>
    <t>D20220930.436542</t>
  </si>
  <si>
    <t>D20220930.436739</t>
  </si>
  <si>
    <t>D20220930.4368351</t>
  </si>
  <si>
    <t>D20220930.436953</t>
  </si>
  <si>
    <t>D20220930.437044</t>
  </si>
  <si>
    <t>D20220930.437914</t>
  </si>
  <si>
    <t>D20220930.43856</t>
  </si>
  <si>
    <t>D20220930.439132</t>
  </si>
  <si>
    <t>D20220930.439338</t>
  </si>
  <si>
    <t>D20220930.439356</t>
  </si>
  <si>
    <t>D20220930.439404</t>
  </si>
  <si>
    <t>D20220930.43959</t>
  </si>
  <si>
    <t>D20220930.4397164</t>
  </si>
  <si>
    <t>D20220930.439730</t>
  </si>
  <si>
    <t>D20220930.44040</t>
  </si>
  <si>
    <t>D20220930.440857</t>
  </si>
  <si>
    <t>D20220930.440978</t>
  </si>
  <si>
    <t>D20220930.441050</t>
  </si>
  <si>
    <t>D20220930.441078</t>
  </si>
  <si>
    <t>D20220930.441135</t>
  </si>
  <si>
    <t>D20220930.441256</t>
  </si>
  <si>
    <t>D20220930.441359</t>
  </si>
  <si>
    <t>D20220930.441470</t>
  </si>
  <si>
    <t>D20220930.441630</t>
  </si>
  <si>
    <t>D20220930.442011</t>
  </si>
  <si>
    <t>D20220930.442057</t>
  </si>
  <si>
    <t>D20220930.442244</t>
  </si>
  <si>
    <t>D20220930.442655</t>
  </si>
  <si>
    <t>D20220930.443148</t>
  </si>
  <si>
    <t>D20220930.443205</t>
  </si>
  <si>
    <t>D20220930.443353</t>
  </si>
  <si>
    <t>D20220930.443625</t>
  </si>
  <si>
    <t>D20220930.443634</t>
  </si>
  <si>
    <t>D20220930.44433</t>
  </si>
  <si>
    <t>D20220930.444350</t>
  </si>
  <si>
    <t>D20220930.444556</t>
  </si>
  <si>
    <t>D20220930.444677</t>
  </si>
  <si>
    <t>D20220930.445674</t>
  </si>
  <si>
    <t>D20220930.445955</t>
  </si>
  <si>
    <t>D20220930.446130</t>
  </si>
  <si>
    <t>D20220930.446149</t>
  </si>
  <si>
    <t>D20220930.446176</t>
  </si>
  <si>
    <t>D20220930.446877</t>
  </si>
  <si>
    <t>D20220930.447070</t>
  </si>
  <si>
    <t>D20220930.447100</t>
  </si>
  <si>
    <t>D20220930.44741</t>
  </si>
  <si>
    <t>D20220930.44750</t>
  </si>
  <si>
    <t>D20220930.447557</t>
  </si>
  <si>
    <t>D20220930.448040</t>
  </si>
  <si>
    <t>D20220930.448554</t>
  </si>
  <si>
    <t>D20220930.449038</t>
  </si>
  <si>
    <t>D20220930.44929</t>
  </si>
  <si>
    <t>D20220930.449430</t>
  </si>
  <si>
    <t>D20220930.449832</t>
  </si>
  <si>
    <t>D20220930.449935</t>
  </si>
  <si>
    <t>D20220930.45038</t>
  </si>
  <si>
    <t>D20220930.45047</t>
  </si>
  <si>
    <t>D20220930.45056</t>
  </si>
  <si>
    <t>D20220930.450632</t>
  </si>
  <si>
    <t>D20220930.450669</t>
  </si>
  <si>
    <t>D20220930.450753</t>
  </si>
  <si>
    <t>D20220930.450856</t>
  </si>
  <si>
    <t>D20220930.450959</t>
  </si>
  <si>
    <t>D20220930.451068</t>
  </si>
  <si>
    <t>D20220930.451246</t>
  </si>
  <si>
    <t>D20220930.451273</t>
  </si>
  <si>
    <t>D20220930.451965</t>
  </si>
  <si>
    <t>D20220930.452159</t>
  </si>
  <si>
    <t>D20220930.452739</t>
  </si>
  <si>
    <t>D20220930.452841</t>
  </si>
  <si>
    <t>D20220930.453147</t>
  </si>
  <si>
    <t>D20220930.453446</t>
  </si>
  <si>
    <t>D20220930.4536084</t>
  </si>
  <si>
    <t>D20220930.453839</t>
  </si>
  <si>
    <t>D20220930.45430</t>
  </si>
  <si>
    <t>D20220930.454546</t>
  </si>
  <si>
    <t>D20220930.45458</t>
  </si>
  <si>
    <t>D20220930.454658</t>
  </si>
  <si>
    <t>D20220930.454676</t>
  </si>
  <si>
    <t>D20220930.454975</t>
  </si>
  <si>
    <t>D20220930.455150</t>
  </si>
  <si>
    <t>D20220930.455253</t>
  </si>
  <si>
    <t>D20220930.455459</t>
  </si>
  <si>
    <t>D20220930.45551</t>
  </si>
  <si>
    <t>D20220930.455552</t>
  </si>
  <si>
    <t>D20220930.45560</t>
  </si>
  <si>
    <t>D20220930.455945</t>
  </si>
  <si>
    <t>D20220930.455972</t>
  </si>
  <si>
    <t>D20220930.456045</t>
  </si>
  <si>
    <t>D20220930.456054</t>
  </si>
  <si>
    <t>D20220930.456250</t>
  </si>
  <si>
    <t>D20220930.456344</t>
  </si>
  <si>
    <t>D20220930.456755</t>
  </si>
  <si>
    <t>D20220930.457</t>
  </si>
  <si>
    <t>D20220930.457060</t>
  </si>
  <si>
    <t>D20220930.457220</t>
  </si>
  <si>
    <t>D20220930.457426</t>
  </si>
  <si>
    <t>D20220930.45775</t>
  </si>
  <si>
    <t>D20220930.457752</t>
  </si>
  <si>
    <t>D20220930.458142</t>
  </si>
  <si>
    <t>D20220930.458544</t>
  </si>
  <si>
    <t>D20220930.458665</t>
  </si>
  <si>
    <t>D20220930.458946</t>
  </si>
  <si>
    <t>D20220930.459130</t>
  </si>
  <si>
    <t>D20220930.459354</t>
  </si>
  <si>
    <t>D20220930.459372</t>
  </si>
  <si>
    <t>D20220930.459644</t>
  </si>
  <si>
    <t>D20220930.459671</t>
  </si>
  <si>
    <t>D20220930.460033</t>
  </si>
  <si>
    <t>D20220930.460275</t>
  </si>
  <si>
    <t>D20220930.460332</t>
  </si>
  <si>
    <t>D20220930.460350</t>
  </si>
  <si>
    <t>D20220930.46053</t>
  </si>
  <si>
    <t>D20220930.460556</t>
  </si>
  <si>
    <t>D20220930.460770</t>
  </si>
  <si>
    <t>D20220930.461058</t>
  </si>
  <si>
    <t>D20220930.463203</t>
  </si>
  <si>
    <t>D20220930.463342</t>
  </si>
  <si>
    <t>D20220930.463605</t>
  </si>
  <si>
    <t>D20220930.463650</t>
  </si>
  <si>
    <t>D20220930.463735</t>
  </si>
  <si>
    <t>D20220930.464255</t>
  </si>
  <si>
    <t>D20220930.464853</t>
  </si>
  <si>
    <t>D20220930.465038</t>
  </si>
  <si>
    <t>D20220930.465243</t>
  </si>
  <si>
    <t>D20220930.465524</t>
  </si>
  <si>
    <t>D20220930.465618</t>
  </si>
  <si>
    <t>D20220930.465672</t>
  </si>
  <si>
    <t>D20220930.466044</t>
  </si>
  <si>
    <t>D20220930.466240</t>
  </si>
  <si>
    <t>D20220930.466754</t>
  </si>
  <si>
    <t>D20220930.466932</t>
  </si>
  <si>
    <t>D20220930.467144</t>
  </si>
  <si>
    <t>D20220930.467470</t>
  </si>
  <si>
    <t>D20220930.467658</t>
  </si>
  <si>
    <t>D20220930.467733</t>
  </si>
  <si>
    <t>D20220930.468673</t>
  </si>
  <si>
    <t>D20220930.468806</t>
  </si>
  <si>
    <t>D20220930.469250</t>
  </si>
  <si>
    <t>D20220930.46941</t>
  </si>
  <si>
    <t>D20220930.469559</t>
  </si>
  <si>
    <t>D20220930.469737</t>
  </si>
  <si>
    <t>D20220930.470032</t>
  </si>
  <si>
    <t>D20220930.470050</t>
  </si>
  <si>
    <t>D20220930.470434</t>
  </si>
  <si>
    <t>D20220930.470452</t>
  </si>
  <si>
    <t>D20220930.471057</t>
  </si>
  <si>
    <t>D20220930.472018</t>
  </si>
  <si>
    <t>D20220930.472045</t>
  </si>
  <si>
    <t>D20220930.472148</t>
  </si>
  <si>
    <t>D20220930.472250</t>
  </si>
  <si>
    <t>D20220930.47247</t>
  </si>
  <si>
    <t>D20220930.472531</t>
  </si>
  <si>
    <t>D20220930.47256</t>
  </si>
  <si>
    <t>D20220930.472616</t>
  </si>
  <si>
    <t>D20220930.472643</t>
  </si>
  <si>
    <t>D20220930.472951</t>
  </si>
  <si>
    <t>D20220930.472979</t>
  </si>
  <si>
    <t>D20220930.473042</t>
  </si>
  <si>
    <t>D20220930.473257</t>
  </si>
  <si>
    <t>D20220930.473266</t>
  </si>
  <si>
    <t>D20220930.473501</t>
  </si>
  <si>
    <t>D20220930.473930</t>
  </si>
  <si>
    <t>D20220930.474058</t>
  </si>
  <si>
    <t>D20220930.474245</t>
  </si>
  <si>
    <t>D20220930.474254</t>
  </si>
  <si>
    <t>D20220930.474357</t>
  </si>
  <si>
    <t>D20220930.474450</t>
  </si>
  <si>
    <t>D20220930.47452</t>
  </si>
  <si>
    <t>D20220930.474544</t>
  </si>
  <si>
    <t>D20220930.474656</t>
  </si>
  <si>
    <t>D20220930.474759</t>
  </si>
  <si>
    <t>D20220930.474919</t>
  </si>
  <si>
    <t>D20220930.47500</t>
  </si>
  <si>
    <t>D20220930.475345</t>
  </si>
  <si>
    <t>D20220930.475354</t>
  </si>
  <si>
    <t>D20220930.475653</t>
  </si>
  <si>
    <t>D20220930.475756</t>
  </si>
  <si>
    <t>D20220930.476342</t>
  </si>
  <si>
    <t>D20220930.476445</t>
  </si>
  <si>
    <t>D20220930.476472</t>
  </si>
  <si>
    <t>D20220930.476539</t>
  </si>
  <si>
    <t>D20220930.476810</t>
  </si>
  <si>
    <t>D20220930.477303</t>
  </si>
  <si>
    <t>D20220930.477321</t>
  </si>
  <si>
    <t>D20220930.477349</t>
  </si>
  <si>
    <t>D20220930.477376</t>
  </si>
  <si>
    <t>D20220930.477639</t>
  </si>
  <si>
    <t>D20220930.477648</t>
  </si>
  <si>
    <t>D20220930.477844</t>
  </si>
  <si>
    <t>D20220930.478140</t>
  </si>
  <si>
    <t>D20220930.478195</t>
  </si>
  <si>
    <t>D20220930.478533</t>
  </si>
  <si>
    <t>D20220930.479071</t>
  </si>
  <si>
    <t>D20220930.479268</t>
  </si>
  <si>
    <t>D20220930.479370</t>
  </si>
  <si>
    <t>D20220930.479446</t>
  </si>
  <si>
    <t>D20220930.479567</t>
  </si>
  <si>
    <t>D20220930.479754</t>
  </si>
  <si>
    <t>D20220930.479839</t>
  </si>
  <si>
    <t>D20220930.480059</t>
  </si>
  <si>
    <t>D20220930.480228</t>
  </si>
  <si>
    <t>D20220930.480246</t>
  </si>
  <si>
    <t>D20220930.480330</t>
  </si>
  <si>
    <t>D20220930.480433</t>
  </si>
  <si>
    <t>D20220930.48057</t>
  </si>
  <si>
    <t>D20220930.480723</t>
  </si>
  <si>
    <t>D20220930.480853</t>
  </si>
  <si>
    <t>D20220930.481159</t>
  </si>
  <si>
    <t>D20220930.481177</t>
  </si>
  <si>
    <t>D20220930.481430</t>
  </si>
  <si>
    <t>D20220930.48150</t>
  </si>
  <si>
    <t>D20220930.481579</t>
  </si>
  <si>
    <t>D20220930.481627</t>
  </si>
  <si>
    <t>D20220930.481748</t>
  </si>
  <si>
    <t>D20220930.481944</t>
  </si>
  <si>
    <t>D20220930.482053</t>
  </si>
  <si>
    <t>D20220930.482156</t>
  </si>
  <si>
    <t>D20220930.482370</t>
  </si>
  <si>
    <t>D20220930.482446</t>
  </si>
  <si>
    <t>D20220930.483274</t>
  </si>
  <si>
    <t>D20220930.483537</t>
  </si>
  <si>
    <t>D20220930.48374</t>
  </si>
  <si>
    <t>D20220930.483751</t>
  </si>
  <si>
    <t>D20220930.484057</t>
  </si>
  <si>
    <t>D20220930.484141</t>
  </si>
  <si>
    <t>D20220930.48440</t>
  </si>
  <si>
    <t>D20220930.4845861</t>
  </si>
  <si>
    <t>D20220930.484776</t>
  </si>
  <si>
    <t>D20220930.485054</t>
  </si>
  <si>
    <t>D20220930.485139</t>
  </si>
  <si>
    <t>D20220930.485214</t>
  </si>
  <si>
    <t>D20220930.485456</t>
  </si>
  <si>
    <t>D20220930.485559</t>
  </si>
  <si>
    <t>D20220930.487142</t>
  </si>
  <si>
    <t>D20220930.487357</t>
  </si>
  <si>
    <t>D20220930.487843</t>
  </si>
  <si>
    <t>D20220930.488318</t>
  </si>
  <si>
    <t>D20220930.488420</t>
  </si>
  <si>
    <t>D20220930.488653</t>
  </si>
  <si>
    <t>D20220930.488756</t>
  </si>
  <si>
    <t>D20220930.489155</t>
  </si>
  <si>
    <t>D20220930.489249</t>
  </si>
  <si>
    <t>D20220930.489548</t>
  </si>
  <si>
    <t>D20220930.489623</t>
  </si>
  <si>
    <t>D20220930.490179</t>
  </si>
  <si>
    <t>D20220930.490348</t>
  </si>
  <si>
    <t>D20220930.490450</t>
  </si>
  <si>
    <t>D20220930.49054</t>
  </si>
  <si>
    <t>D20220930.490843</t>
  </si>
  <si>
    <t>D20220930.490955</t>
  </si>
  <si>
    <t>D20220930.491224</t>
  </si>
  <si>
    <t>D20220930.491402</t>
  </si>
  <si>
    <t>D20220930.49148</t>
  </si>
  <si>
    <t>D20220930.491653</t>
  </si>
  <si>
    <t>D20220930.491934</t>
  </si>
  <si>
    <t>D20220930.49241</t>
  </si>
  <si>
    <t>D20220930.492650</t>
  </si>
  <si>
    <t>D20220930.492810</t>
  </si>
  <si>
    <t>D20220930.493077</t>
  </si>
  <si>
    <t>D20220930.493152</t>
  </si>
  <si>
    <t>D20220930.493741</t>
  </si>
  <si>
    <t>D20220930.493844</t>
  </si>
  <si>
    <t>D20220930.494261</t>
  </si>
  <si>
    <t>D20220930.494654</t>
  </si>
  <si>
    <t>D20220930.495419</t>
  </si>
  <si>
    <t>D20220930.495558</t>
  </si>
  <si>
    <t>D20220930.496434</t>
  </si>
  <si>
    <t>D20220930.49652</t>
  </si>
  <si>
    <t>D20220930.496845</t>
  </si>
  <si>
    <t>D20220930.496957</t>
  </si>
  <si>
    <t>D20220930.497039</t>
  </si>
  <si>
    <t>D20220930.497404</t>
  </si>
  <si>
    <t>D20220930.497570</t>
  </si>
  <si>
    <t>D20220930.497655</t>
  </si>
  <si>
    <t>D20220930.497851</t>
  </si>
  <si>
    <t>D20220930.497954</t>
  </si>
  <si>
    <t>D20220930.498148</t>
  </si>
  <si>
    <t>D20220930.498317</t>
  </si>
  <si>
    <t>D20220930.498362</t>
  </si>
  <si>
    <t>D20220930.498456</t>
  </si>
  <si>
    <t>D20220930.498531</t>
  </si>
  <si>
    <t>D20220930.49858</t>
  </si>
  <si>
    <t>D20220930.498625</t>
  </si>
  <si>
    <t>D20220930.498942</t>
  </si>
  <si>
    <t>D20220930.499154</t>
  </si>
  <si>
    <t>D20220930.499453</t>
  </si>
  <si>
    <t>D20220930.499501</t>
  </si>
  <si>
    <t>D20220930.49951</t>
  </si>
  <si>
    <t>D20220930.499743</t>
  </si>
  <si>
    <t>D20220930.499752</t>
  </si>
  <si>
    <t>D20220930.499855</t>
  </si>
  <si>
    <t>D20220930.500256</t>
  </si>
  <si>
    <t>D20220930.500658</t>
  </si>
  <si>
    <t>D20220930.501105</t>
  </si>
  <si>
    <t>D20220930.501132</t>
  </si>
  <si>
    <t>D20220930.50144</t>
  </si>
  <si>
    <t>D20220930.501459</t>
  </si>
  <si>
    <t>D20220930.501655</t>
  </si>
  <si>
    <t>D20220930.501767</t>
  </si>
  <si>
    <t>D20220930.501815</t>
  </si>
  <si>
    <t>D20220930.502111</t>
  </si>
  <si>
    <t>D20220930.502447</t>
  </si>
  <si>
    <t>D20220930.502559</t>
  </si>
  <si>
    <t>D20220930.502652</t>
  </si>
  <si>
    <t>D20220930.502746</t>
  </si>
  <si>
    <t>D20220930.502849</t>
  </si>
  <si>
    <t>D20220930.503547</t>
  </si>
  <si>
    <t>D20220930.503640</t>
  </si>
  <si>
    <t>D20220930.504142</t>
  </si>
  <si>
    <t>D20220930.504311</t>
  </si>
  <si>
    <t>D20220930.504535</t>
  </si>
  <si>
    <t>D20220930.50461</t>
  </si>
  <si>
    <t>D20220930.504647</t>
  </si>
  <si>
    <t>D20220930.504713</t>
  </si>
  <si>
    <t>D20220930.5047505</t>
  </si>
  <si>
    <t>D20220930.505</t>
  </si>
  <si>
    <t>D20220930.5050028</t>
  </si>
  <si>
    <t>D20220930.505550</t>
  </si>
  <si>
    <t>D20220930.505916</t>
  </si>
  <si>
    <t>D20220930.5069</t>
  </si>
  <si>
    <t>D20220930.506922</t>
  </si>
  <si>
    <t>D20220930.507068</t>
  </si>
  <si>
    <t>D20220930.507152</t>
  </si>
  <si>
    <t>D20220930.507349</t>
  </si>
  <si>
    <t>D20220930.507509</t>
  </si>
  <si>
    <t>D20220930.508270</t>
  </si>
  <si>
    <t>D20220930.508346</t>
  </si>
  <si>
    <t>D20220930.508355</t>
  </si>
  <si>
    <t>D20220930.509811</t>
  </si>
  <si>
    <t>D20220930.509857</t>
  </si>
  <si>
    <t>D20220930.509950</t>
  </si>
  <si>
    <t>D20220930.510330</t>
  </si>
  <si>
    <t>D20220930.510648</t>
  </si>
  <si>
    <t>D20220930.510871</t>
  </si>
  <si>
    <t>D20220930.510938</t>
  </si>
  <si>
    <t>D20220930.510947</t>
  </si>
  <si>
    <t>D20220930.511832</t>
  </si>
  <si>
    <t>D20220930.51253</t>
  </si>
  <si>
    <t>D20220930.513256</t>
  </si>
  <si>
    <t>D20220930.513322</t>
  </si>
  <si>
    <t>D20220930.513340</t>
  </si>
  <si>
    <t>D20220930.5135</t>
  </si>
  <si>
    <t>D20220930.513546</t>
  </si>
  <si>
    <t>D20220930.51356</t>
  </si>
  <si>
    <t>D20220930.5136959</t>
  </si>
  <si>
    <t>D20220930.513854</t>
  </si>
  <si>
    <t>D20220930.513920</t>
  </si>
  <si>
    <t>D20220930.514048</t>
  </si>
  <si>
    <t>D20220930.514057</t>
  </si>
  <si>
    <t>D20220930.514066</t>
  </si>
  <si>
    <t>D20220930.514132</t>
  </si>
  <si>
    <t>D20220930.514356</t>
  </si>
  <si>
    <t>D20220930.5143788</t>
  </si>
  <si>
    <t>D20220930.51459</t>
  </si>
  <si>
    <t>D20220930.514655</t>
  </si>
  <si>
    <t>D20220930.514936</t>
  </si>
  <si>
    <t>D20220930.515979</t>
  </si>
  <si>
    <t>D20220930.516154</t>
  </si>
  <si>
    <t>D20220930.516855</t>
  </si>
  <si>
    <t>D20220930.516873</t>
  </si>
  <si>
    <t>D20220930.517049</t>
  </si>
  <si>
    <t>D20220930.517357</t>
  </si>
  <si>
    <t>D20220930.517441</t>
  </si>
  <si>
    <t>D20220930.517674</t>
  </si>
  <si>
    <t>D20220930.518037</t>
  </si>
  <si>
    <t>D20220930.518176</t>
  </si>
  <si>
    <t>D20220930.518354</t>
  </si>
  <si>
    <t>D20220930.51842</t>
  </si>
  <si>
    <t>D20220930.518877</t>
  </si>
  <si>
    <t>D20220930.519146</t>
  </si>
  <si>
    <t>D20220930.5192496</t>
  </si>
  <si>
    <t>D20220930.519360</t>
  </si>
  <si>
    <t>D20220930.5193989</t>
  </si>
  <si>
    <t>D20220930.519445</t>
  </si>
  <si>
    <t>D20220930.519874</t>
  </si>
  <si>
    <t>D20220930.520003</t>
  </si>
  <si>
    <t>D20220930.520423</t>
  </si>
  <si>
    <t>D20220930.5205819</t>
  </si>
  <si>
    <t>D20220930.520777</t>
  </si>
  <si>
    <t>D20220930.5210</t>
  </si>
  <si>
    <t>D20220930.521064</t>
  </si>
  <si>
    <t>D20220930.5210989</t>
  </si>
  <si>
    <t>D20220930.521158</t>
  </si>
  <si>
    <t>D20220930.521970</t>
  </si>
  <si>
    <t>D20220930.522034</t>
  </si>
  <si>
    <t>D20220930.522454</t>
  </si>
  <si>
    <t>D20220930.522605</t>
  </si>
  <si>
    <t>D20220930.522669</t>
  </si>
  <si>
    <t>D20220930.5227101</t>
  </si>
  <si>
    <t>D20220930.522753</t>
  </si>
  <si>
    <t>D20220930.522847</t>
  </si>
  <si>
    <t>D20220930.5230790</t>
  </si>
  <si>
    <t>D20220930.523161</t>
  </si>
  <si>
    <t>D20220930.524579</t>
  </si>
  <si>
    <t>D20220930.524757</t>
  </si>
  <si>
    <t>D20220930.524766</t>
  </si>
  <si>
    <t>D20220930.524953</t>
  </si>
  <si>
    <t>D20220930.524971</t>
  </si>
  <si>
    <t>D20220930.525053</t>
  </si>
  <si>
    <t>D20220930.525549</t>
  </si>
  <si>
    <t>D20220930.526452</t>
  </si>
  <si>
    <t>D20220930.526519</t>
  </si>
  <si>
    <t>D20220930.526854</t>
  </si>
  <si>
    <t>D20220930.527057</t>
  </si>
  <si>
    <t>D20220930.527178</t>
  </si>
  <si>
    <t>D20220930.52719</t>
  </si>
  <si>
    <t>D20220930.527600</t>
  </si>
  <si>
    <t>D20220930.527749</t>
  </si>
  <si>
    <t>D20220930.5278251</t>
  </si>
  <si>
    <t>D20220930.527954</t>
  </si>
  <si>
    <t>D20220930.528102</t>
  </si>
  <si>
    <t>D20220930.528241</t>
  </si>
  <si>
    <t>D20220930.528849</t>
  </si>
  <si>
    <t>D20220930.528960</t>
  </si>
  <si>
    <t>D20220930.529275</t>
  </si>
  <si>
    <t>D20220930.529341</t>
  </si>
  <si>
    <t>D20220930.52951</t>
  </si>
  <si>
    <t>D20220930.529659</t>
  </si>
  <si>
    <t>D20220930.529958</t>
  </si>
  <si>
    <t>D20220930.5303724</t>
  </si>
  <si>
    <t>D20220930.53051</t>
  </si>
  <si>
    <t>D20220930.530655</t>
  </si>
  <si>
    <t>D20220930.530851</t>
  </si>
  <si>
    <t>D20220930.531157</t>
  </si>
  <si>
    <t>D20220930.531250</t>
  </si>
  <si>
    <t>D20220930.5312593</t>
  </si>
  <si>
    <t>D20220930.5313312</t>
  </si>
  <si>
    <t>D20220930.5316920</t>
  </si>
  <si>
    <t>D20220930.532042</t>
  </si>
  <si>
    <t>D20220930.532453</t>
  </si>
  <si>
    <t>D20220930.532752</t>
  </si>
  <si>
    <t>D20220930.533124</t>
  </si>
  <si>
    <t>D20220930.533227</t>
  </si>
  <si>
    <t>D20220930.5332603</t>
  </si>
  <si>
    <t>D20220930.533535</t>
  </si>
  <si>
    <t>D20220930.5336928</t>
  </si>
  <si>
    <t>D20220930.534073</t>
  </si>
  <si>
    <t>D20220930.534242</t>
  </si>
  <si>
    <t>D20220930.5342974</t>
  </si>
  <si>
    <t>D20220930.534466</t>
  </si>
  <si>
    <t>D20220930.534756</t>
  </si>
  <si>
    <t>D20220930.534859</t>
  </si>
  <si>
    <t>D20220930.534877</t>
  </si>
  <si>
    <t>D20220930.5349218</t>
  </si>
  <si>
    <t>D20220930.535034</t>
  </si>
  <si>
    <t>D20220930.535575</t>
  </si>
  <si>
    <t>D20220930.535753</t>
  </si>
  <si>
    <t>D20220930.535931</t>
  </si>
  <si>
    <t>D20220930.535940</t>
  </si>
  <si>
    <t>D20220930.536059</t>
  </si>
  <si>
    <t>D20220930.536349</t>
  </si>
  <si>
    <t>D20220930.536527</t>
  </si>
  <si>
    <t>D20220930.536554</t>
  </si>
  <si>
    <t>D20220930.536853</t>
  </si>
  <si>
    <t>D20220930.537243</t>
  </si>
  <si>
    <t>D20220930.537449</t>
  </si>
  <si>
    <t>D20220930.537551</t>
  </si>
  <si>
    <t>D20220930.537560</t>
  </si>
  <si>
    <t>D20220930.538222</t>
  </si>
  <si>
    <t>D20220930.5382514</t>
  </si>
  <si>
    <t>D20220930.538473</t>
  </si>
  <si>
    <t>D20220930.538754</t>
  </si>
  <si>
    <t>D20220930.538802</t>
  </si>
  <si>
    <t>D20220930.538950</t>
  </si>
  <si>
    <t>D20220930.539032</t>
  </si>
  <si>
    <t>D20220930.539340</t>
  </si>
  <si>
    <t>D20220930.539377</t>
  </si>
  <si>
    <t>D20220930.539452</t>
  </si>
  <si>
    <t>D20220930.5397639</t>
  </si>
  <si>
    <t>D20220930.5398355</t>
  </si>
  <si>
    <t>D20220930.5398627</t>
  </si>
  <si>
    <t>D20220930.539872</t>
  </si>
  <si>
    <t>D20220930.540056</t>
  </si>
  <si>
    <t>D20220930.5401273</t>
  </si>
  <si>
    <t>D20220930.540542</t>
  </si>
  <si>
    <t>D20220930.540551</t>
  </si>
  <si>
    <t>D20220930.54058</t>
  </si>
  <si>
    <t>D20220930.540739</t>
  </si>
  <si>
    <t>D20220930.540775</t>
  </si>
  <si>
    <t>D20220930.540850</t>
  </si>
  <si>
    <t>D20220930.541101</t>
  </si>
  <si>
    <t>D20220930.541231</t>
  </si>
  <si>
    <t>D20220930.5412457</t>
  </si>
  <si>
    <t>D20220930.541307</t>
  </si>
  <si>
    <t>D20220930.541642</t>
  </si>
  <si>
    <t>D20220930.541754</t>
  </si>
  <si>
    <t>D20220930.541857</t>
  </si>
  <si>
    <t>D20220930.542153</t>
  </si>
  <si>
    <t>D20220930.542340</t>
  </si>
  <si>
    <t>D20220930.542528</t>
  </si>
  <si>
    <t>D20220930.542667</t>
  </si>
  <si>
    <t>D20220930.5427684</t>
  </si>
  <si>
    <t>D20220930.542854</t>
  </si>
  <si>
    <t>D20220930.543262</t>
  </si>
  <si>
    <t>D20220930.543459</t>
  </si>
  <si>
    <t>D20220930.5435988</t>
  </si>
  <si>
    <t>D20220930.543945</t>
  </si>
  <si>
    <t>D20220930.544335</t>
  </si>
  <si>
    <t>D20220930.544447</t>
  </si>
  <si>
    <t>D20220930.544652</t>
  </si>
  <si>
    <t>D20220930.5448915</t>
  </si>
  <si>
    <t>D20220930.544951</t>
  </si>
  <si>
    <t>D20220930.545604</t>
  </si>
  <si>
    <t>D20220930.546003</t>
  </si>
  <si>
    <t>D20220930.5461</t>
  </si>
  <si>
    <t>D20220930.546320</t>
  </si>
  <si>
    <t>D20220930.546535</t>
  </si>
  <si>
    <t>D20220930.546544</t>
  </si>
  <si>
    <t>D20220930.54656</t>
  </si>
  <si>
    <t>D20220930.547251</t>
  </si>
  <si>
    <t>D20220930.5472880</t>
  </si>
  <si>
    <t>D20220930.5475452</t>
  </si>
  <si>
    <t>D20220930.547550</t>
  </si>
  <si>
    <t>D20220930.547840</t>
  </si>
  <si>
    <t>D20220930.5479478</t>
  </si>
  <si>
    <t>D20220930.548052</t>
  </si>
  <si>
    <t>D20220930.548267</t>
  </si>
  <si>
    <t>D20220930.548351</t>
  </si>
  <si>
    <t>D20220930.548472</t>
  </si>
  <si>
    <t>D20220930.548771</t>
  </si>
  <si>
    <t>D20220930.548829</t>
  </si>
  <si>
    <t>D20220930.54973</t>
  </si>
  <si>
    <t>D20220930.549862</t>
  </si>
  <si>
    <t>D20220930.550279</t>
  </si>
  <si>
    <t>D20220930.550354</t>
  </si>
  <si>
    <t>D20220930.550448</t>
  </si>
  <si>
    <t>D20220930.550635</t>
  </si>
  <si>
    <t>D20220930.550653</t>
  </si>
  <si>
    <t>D20220930.550952</t>
  </si>
  <si>
    <t>D20220930.551016</t>
  </si>
  <si>
    <t>D20220930.5514409</t>
  </si>
  <si>
    <t>D20220930.5518023</t>
  </si>
  <si>
    <t>D20220930.552059</t>
  </si>
  <si>
    <t>D20220930.552161</t>
  </si>
  <si>
    <t>D20220930.552545</t>
  </si>
  <si>
    <t>D20220930.5528880</t>
  </si>
  <si>
    <t>D20220930.552956</t>
  </si>
  <si>
    <t>D20220930.552974</t>
  </si>
  <si>
    <t>D20220930.553038</t>
  </si>
  <si>
    <t>D20220930.55336</t>
  </si>
  <si>
    <t>D20220930.5538937</t>
  </si>
  <si>
    <t>D20220930.553926</t>
  </si>
  <si>
    <t>D20220930.553944</t>
  </si>
  <si>
    <t>D20220930.554268</t>
  </si>
  <si>
    <t>D20220930.554343</t>
  </si>
  <si>
    <t>D20220930.5543735</t>
  </si>
  <si>
    <t>D20220930.554857</t>
  </si>
  <si>
    <t>D20220930.555256</t>
  </si>
  <si>
    <t>D20220930.556011</t>
  </si>
  <si>
    <t>D20220930.5561001</t>
  </si>
  <si>
    <t>D20220930.55635</t>
  </si>
  <si>
    <t>D20220930.556459</t>
  </si>
  <si>
    <t>D20220930.55653</t>
  </si>
  <si>
    <t>D20220930.556815</t>
  </si>
  <si>
    <t>D20220930.556936</t>
  </si>
  <si>
    <t>D20220930.557317</t>
  </si>
  <si>
    <t>D20220930.557438</t>
  </si>
  <si>
    <t>D20220930.5574430</t>
  </si>
  <si>
    <t>D20220930.557858</t>
  </si>
  <si>
    <t>D20220930.5582846</t>
  </si>
  <si>
    <t>D20220930.5591633</t>
  </si>
  <si>
    <t>D20220930.559179</t>
  </si>
  <si>
    <t>D20220930.5592340</t>
  </si>
  <si>
    <t>D20220930.55970</t>
  </si>
  <si>
    <t>D20220930.560214</t>
  </si>
  <si>
    <t>D20220930.560353</t>
  </si>
  <si>
    <t>D20220930.560438</t>
  </si>
  <si>
    <t>D20220930.560830</t>
  </si>
  <si>
    <t>D20220930.561145</t>
  </si>
  <si>
    <t>D20220930.561574</t>
  </si>
  <si>
    <t>D20220930.561659</t>
  </si>
  <si>
    <t>D20220930.561864</t>
  </si>
  <si>
    <t>D20220930.562058</t>
  </si>
  <si>
    <t>D20220930.5620869</t>
  </si>
  <si>
    <t>D20220930.56258</t>
  </si>
  <si>
    <t>D20220930.563233</t>
  </si>
  <si>
    <t>D20220930.563336</t>
  </si>
  <si>
    <t>D20220930.563457</t>
  </si>
  <si>
    <t>D20220930.56351</t>
  </si>
  <si>
    <t>D20220930.563934</t>
  </si>
  <si>
    <t>D20220930.564052</t>
  </si>
  <si>
    <t>D20220930.564324</t>
  </si>
  <si>
    <t>D20220930.564463</t>
  </si>
  <si>
    <t>D20220930.564557</t>
  </si>
  <si>
    <t>D20220930.564678</t>
  </si>
  <si>
    <t>D20220930.564838</t>
  </si>
  <si>
    <t>D20220930.564977</t>
  </si>
  <si>
    <t>D20220930.5650923</t>
  </si>
  <si>
    <t>D20220930.565143</t>
  </si>
  <si>
    <t>D20220930.565170</t>
  </si>
  <si>
    <t>D20220930.56548</t>
  </si>
  <si>
    <t>D20220930.565536</t>
  </si>
  <si>
    <t>D20220930.565750</t>
  </si>
  <si>
    <t>D20220930.565844</t>
  </si>
  <si>
    <t>D20220930.5660146</t>
  </si>
  <si>
    <t>D20220930.566056</t>
  </si>
  <si>
    <t>D20220930.566243</t>
  </si>
  <si>
    <t>D20220930.56717</t>
  </si>
  <si>
    <t>D20220930.567240</t>
  </si>
  <si>
    <t>D20220930.5673191</t>
  </si>
  <si>
    <t>D20220930.567679</t>
  </si>
  <si>
    <t>D20220930.567736</t>
  </si>
  <si>
    <t>D20220930.568126</t>
  </si>
  <si>
    <t>D20220930.568135</t>
  </si>
  <si>
    <t>D20220930.568359</t>
  </si>
  <si>
    <t>D20220930.568377</t>
  </si>
  <si>
    <t>D20220930.568470</t>
  </si>
  <si>
    <t>D20220930.5686324</t>
  </si>
  <si>
    <t>D20220930.568939</t>
  </si>
  <si>
    <t>D20220930.5691319</t>
  </si>
  <si>
    <t>D20220930.57040</t>
  </si>
  <si>
    <t>D20220930.570558</t>
  </si>
  <si>
    <t>D20220930.570651</t>
  </si>
  <si>
    <t>D20220930.571135</t>
  </si>
  <si>
    <t>D20220930.571265</t>
  </si>
  <si>
    <t>D20220930.571920</t>
  </si>
  <si>
    <t>D20220930.571957</t>
  </si>
  <si>
    <t>D20220930.572347</t>
  </si>
  <si>
    <t>D20220930.572374</t>
  </si>
  <si>
    <t>D20220930.5724226</t>
  </si>
  <si>
    <t>D20220930.572459</t>
  </si>
  <si>
    <t>D20220930.572655</t>
  </si>
  <si>
    <t>D20220930.5728916</t>
  </si>
  <si>
    <t>D20220930.573036</t>
  </si>
  <si>
    <t>D20220930.573335</t>
  </si>
  <si>
    <t>D20220930.574079</t>
  </si>
  <si>
    <t>D20220930.57451</t>
  </si>
  <si>
    <t>D20220930.574949</t>
  </si>
  <si>
    <t>D20220930.574976</t>
  </si>
  <si>
    <t>D20220930.5751</t>
  </si>
  <si>
    <t>D20220930.575133</t>
  </si>
  <si>
    <t>D20220930.5752005</t>
  </si>
  <si>
    <t>D20220930.575254</t>
  </si>
  <si>
    <t>D20220930.575348</t>
  </si>
  <si>
    <t>D20220930.575375</t>
  </si>
  <si>
    <t>D20220930.5755510</t>
  </si>
  <si>
    <t>D20220930.575759</t>
  </si>
  <si>
    <t>D20220930.575834</t>
  </si>
  <si>
    <t>D20220930.5758436</t>
  </si>
  <si>
    <t>D20220930.5758445</t>
  </si>
  <si>
    <t>D20220930.5760439</t>
  </si>
  <si>
    <t>TEXAS TRADITIONS BANK</t>
  </si>
  <si>
    <t>D20220930.5760662</t>
  </si>
  <si>
    <t>D20220930.576354</t>
  </si>
  <si>
    <t>D20220930.576578</t>
  </si>
  <si>
    <t>D20220930.576608</t>
  </si>
  <si>
    <t>D20220930.576644</t>
  </si>
  <si>
    <t>D20220930.576952</t>
  </si>
  <si>
    <t>D20220930.577128</t>
  </si>
  <si>
    <t>D20220930.577137</t>
  </si>
  <si>
    <t>D20220930.577230</t>
  </si>
  <si>
    <t>D20220930.578116</t>
  </si>
  <si>
    <t>D20220930.578237</t>
  </si>
  <si>
    <t>D20220930.578255</t>
  </si>
  <si>
    <t>D20220930.5784921</t>
  </si>
  <si>
    <t>GS&amp;L MUNICIPAL BANK</t>
  </si>
  <si>
    <t>D20220930.578554</t>
  </si>
  <si>
    <t>D20220930.578741</t>
  </si>
  <si>
    <t>D20220930.578862</t>
  </si>
  <si>
    <t>D20220930.579140</t>
  </si>
  <si>
    <t>D20220930.579319</t>
  </si>
  <si>
    <t>D20220930.579364</t>
  </si>
  <si>
    <t>D20220930.579636</t>
  </si>
  <si>
    <t>D20220930.580155</t>
  </si>
  <si>
    <t>D20220930.580548</t>
  </si>
  <si>
    <t>D20220930.580847</t>
  </si>
  <si>
    <t>D20220930.580874</t>
  </si>
  <si>
    <t>D20220930.581237</t>
  </si>
  <si>
    <t>D20220930.581358</t>
  </si>
  <si>
    <t>D20220930.582177</t>
  </si>
  <si>
    <t>D20220930.58225</t>
  </si>
  <si>
    <t>D20220930.58243</t>
  </si>
  <si>
    <t>D20220930.582654</t>
  </si>
  <si>
    <t>D20220930.582878</t>
  </si>
  <si>
    <t>D20220930.582953</t>
  </si>
  <si>
    <t>D20220930.582971</t>
  </si>
  <si>
    <t>D20220930.583071</t>
  </si>
  <si>
    <t>D20220930.583268</t>
  </si>
  <si>
    <t>D20220930.583352</t>
  </si>
  <si>
    <t>D20220930.58355</t>
  </si>
  <si>
    <t>D20220930.583754</t>
  </si>
  <si>
    <t>D20220930.583905</t>
  </si>
  <si>
    <t>D20220930.584377</t>
  </si>
  <si>
    <t>D20220930.584724</t>
  </si>
  <si>
    <t>D20220930.584920</t>
  </si>
  <si>
    <t>D20220930.585235</t>
  </si>
  <si>
    <t>D20220930.58551</t>
  </si>
  <si>
    <t>D20220930.585749</t>
  </si>
  <si>
    <t>D20220930.586027</t>
  </si>
  <si>
    <t>D20220930.586072</t>
  </si>
  <si>
    <t>D20220930.586335</t>
  </si>
  <si>
    <t>D20220930.58636</t>
  </si>
  <si>
    <t>D20220930.586960</t>
  </si>
  <si>
    <t>D20220930.58757</t>
  </si>
  <si>
    <t>D20220930.587677</t>
  </si>
  <si>
    <t>D20220930.587752</t>
  </si>
  <si>
    <t>D20220930.587800</t>
  </si>
  <si>
    <t>D20220930.588245</t>
  </si>
  <si>
    <t>D20220930.588348</t>
  </si>
  <si>
    <t>D20220930.588478</t>
  </si>
  <si>
    <t>D20220930.589158</t>
  </si>
  <si>
    <t>D20220930.589523</t>
  </si>
  <si>
    <t>D20220930.58971</t>
  </si>
  <si>
    <t>D20220930.589943</t>
  </si>
  <si>
    <t>D20220930.590220</t>
  </si>
  <si>
    <t>D20220930.590248</t>
  </si>
  <si>
    <t>D20220930.590640</t>
  </si>
  <si>
    <t>D20220930.590976</t>
  </si>
  <si>
    <t>D20220930.591209</t>
  </si>
  <si>
    <t>D20220930.591320</t>
  </si>
  <si>
    <t>D20220930.591357</t>
  </si>
  <si>
    <t>D20220930.591366</t>
  </si>
  <si>
    <t>D20220930.591740</t>
  </si>
  <si>
    <t>D20220930.592439</t>
  </si>
  <si>
    <t>D20220930.592448</t>
  </si>
  <si>
    <t>D20220930.592550</t>
  </si>
  <si>
    <t>D20220930.592644</t>
  </si>
  <si>
    <t>D20220930.593007</t>
  </si>
  <si>
    <t>D20220930.593052</t>
  </si>
  <si>
    <t>D20220930.59316</t>
  </si>
  <si>
    <t>D20220930.593249</t>
  </si>
  <si>
    <t>D20220930.593333</t>
  </si>
  <si>
    <t>D20220930.59352</t>
  </si>
  <si>
    <t>D20220930.59370</t>
  </si>
  <si>
    <t>D20220930.593771</t>
  </si>
  <si>
    <t>D20220930.593940</t>
  </si>
  <si>
    <t>D20220930.594433</t>
  </si>
  <si>
    <t>D20220930.594451</t>
  </si>
  <si>
    <t>D20220930.594853</t>
  </si>
  <si>
    <t>D20220930.594938</t>
  </si>
  <si>
    <t>D20220930.594947</t>
  </si>
  <si>
    <t>D20220930.595270</t>
  </si>
  <si>
    <t>D20220930.595337</t>
  </si>
  <si>
    <t>D20220930.595430</t>
  </si>
  <si>
    <t>D20220930.595869</t>
  </si>
  <si>
    <t>D20220930.595944</t>
  </si>
  <si>
    <t>D20220930.596062</t>
  </si>
  <si>
    <t>D20220930.596156</t>
  </si>
  <si>
    <t>D20220930.596277</t>
  </si>
  <si>
    <t>D20220930.596455</t>
  </si>
  <si>
    <t>D20220930.596642</t>
  </si>
  <si>
    <t>D20220930.596978</t>
  </si>
  <si>
    <t>D20220930.597041</t>
  </si>
  <si>
    <t>D20220930.597313</t>
  </si>
  <si>
    <t>D20220930.597452</t>
  </si>
  <si>
    <t>D20220930.59754</t>
  </si>
  <si>
    <t>D20220930.597546</t>
  </si>
  <si>
    <t>D20220930.597658</t>
  </si>
  <si>
    <t>D20220930.598002</t>
  </si>
  <si>
    <t>D20220930.598048</t>
  </si>
  <si>
    <t>D20220930.598132</t>
  </si>
  <si>
    <t>D20220930.598543</t>
  </si>
  <si>
    <t>D20220930.599643</t>
  </si>
  <si>
    <t>D20220930.599764</t>
  </si>
  <si>
    <t>D20220930.600419</t>
  </si>
  <si>
    <t>D20220930.601032</t>
  </si>
  <si>
    <t>D20220930.601041</t>
  </si>
  <si>
    <t>D20220930.601050</t>
  </si>
  <si>
    <t>D20220930.601153</t>
  </si>
  <si>
    <t>D20220930.601416</t>
  </si>
  <si>
    <t>D20220930.60143</t>
  </si>
  <si>
    <t>D20220930.601443</t>
  </si>
  <si>
    <t>D20220930.601658</t>
  </si>
  <si>
    <t>D20220930.602048</t>
  </si>
  <si>
    <t>D20220930.602543</t>
  </si>
  <si>
    <t>D20220930.602842</t>
  </si>
  <si>
    <t>D20220930.603232</t>
  </si>
  <si>
    <t>D20220930.60330</t>
  </si>
  <si>
    <t>D20220930.603540</t>
  </si>
  <si>
    <t>D20220930.603559</t>
  </si>
  <si>
    <t>D20220930.603755</t>
  </si>
  <si>
    <t>D20220930.6039</t>
  </si>
  <si>
    <t>D20220930.604024</t>
  </si>
  <si>
    <t>D20220930.604033</t>
  </si>
  <si>
    <t>D20220930.604547</t>
  </si>
  <si>
    <t>D20220930.604640</t>
  </si>
  <si>
    <t>D20220930.60545</t>
  </si>
  <si>
    <t>D20220930.60554</t>
  </si>
  <si>
    <t>D20220930.605571</t>
  </si>
  <si>
    <t>D20220930.605610</t>
  </si>
  <si>
    <t>D20220930.605656</t>
  </si>
  <si>
    <t>D20220930.606046</t>
  </si>
  <si>
    <t>D20220930.606176</t>
  </si>
  <si>
    <t>D20220930.60648</t>
  </si>
  <si>
    <t>D20220930.606653</t>
  </si>
  <si>
    <t>D20220930.607146</t>
  </si>
  <si>
    <t>D20220930.608358</t>
  </si>
  <si>
    <t>D20220930.608451</t>
  </si>
  <si>
    <t>D20220930.608844</t>
  </si>
  <si>
    <t>D20220930.609010</t>
  </si>
  <si>
    <t>D20220930.609467</t>
  </si>
  <si>
    <t>D20220930.609476</t>
  </si>
  <si>
    <t>D20220930.609609</t>
  </si>
  <si>
    <t>D20220930.609645</t>
  </si>
  <si>
    <t>D20220930.609832</t>
  </si>
  <si>
    <t>D20220930.610128</t>
  </si>
  <si>
    <t>D20220930.610164</t>
  </si>
  <si>
    <t>D20220930.610539</t>
  </si>
  <si>
    <t>D20220930.610557</t>
  </si>
  <si>
    <t>D20220930.610913</t>
  </si>
  <si>
    <t>D20220930.611031</t>
  </si>
  <si>
    <t>D20220930.61122</t>
  </si>
  <si>
    <t>D20220930.612159</t>
  </si>
  <si>
    <t>D20220930.612878</t>
  </si>
  <si>
    <t>D20220930.613008</t>
  </si>
  <si>
    <t>D20220930.613156</t>
  </si>
  <si>
    <t>D20220930.613343</t>
  </si>
  <si>
    <t>D20220930.613400</t>
  </si>
  <si>
    <t>D20220930.61355</t>
  </si>
  <si>
    <t>D20220930.613558</t>
  </si>
  <si>
    <t>D20220930.613679</t>
  </si>
  <si>
    <t>D20220930.613839</t>
  </si>
  <si>
    <t>D20220930.613950</t>
  </si>
  <si>
    <t>D20220930.613978</t>
  </si>
  <si>
    <t>D20220930.614256</t>
  </si>
  <si>
    <t>D20220930.614313</t>
  </si>
  <si>
    <t>D20220930.614368</t>
  </si>
  <si>
    <t>D20220930.614751</t>
  </si>
  <si>
    <t>D20220930.61476</t>
  </si>
  <si>
    <t>D20220930.614948</t>
  </si>
  <si>
    <t>D20220930.615217</t>
  </si>
  <si>
    <t>D20220930.615253</t>
  </si>
  <si>
    <t>D20220930.615776</t>
  </si>
  <si>
    <t>D20220930.615851</t>
  </si>
  <si>
    <t>D20220930.615879</t>
  </si>
  <si>
    <t>D20220930.615954</t>
  </si>
  <si>
    <t>D20220930.616036</t>
  </si>
  <si>
    <t>D20220930.616540</t>
  </si>
  <si>
    <t>D20220930.617051</t>
  </si>
  <si>
    <t>D20220930.617079</t>
  </si>
  <si>
    <t>D20220930.617145</t>
  </si>
  <si>
    <t>D20220930.617275</t>
  </si>
  <si>
    <t>D20220930.617341</t>
  </si>
  <si>
    <t>D20220930.61757</t>
  </si>
  <si>
    <t>D20220930.617743</t>
  </si>
  <si>
    <t>D20220930.61832</t>
  </si>
  <si>
    <t>D20220930.618544</t>
  </si>
  <si>
    <t>D20220930.618647</t>
  </si>
  <si>
    <t>D20220930.618740</t>
  </si>
  <si>
    <t>D20220930.618777</t>
  </si>
  <si>
    <t>D20220930.618807</t>
  </si>
  <si>
    <t>D20220930.619327</t>
  </si>
  <si>
    <t>D20220930.619457</t>
  </si>
  <si>
    <t>D20220930.61953</t>
  </si>
  <si>
    <t>D20220930.619701</t>
  </si>
  <si>
    <t>D20220930.619859</t>
  </si>
  <si>
    <t>D20220930.619877</t>
  </si>
  <si>
    <t>D20220930.62044</t>
  </si>
  <si>
    <t>D20220930.62110</t>
  </si>
  <si>
    <t>D20220930.621151</t>
  </si>
  <si>
    <t>D20220930.621245</t>
  </si>
  <si>
    <t>D20220930.621357</t>
  </si>
  <si>
    <t>D20220930.621441</t>
  </si>
  <si>
    <t>D20220930.62147</t>
  </si>
  <si>
    <t>D20220930.622037</t>
  </si>
  <si>
    <t>D20220930.622653</t>
  </si>
  <si>
    <t>D20220930.622774</t>
  </si>
  <si>
    <t>D20220930.623052</t>
  </si>
  <si>
    <t>D20220930.623454</t>
  </si>
  <si>
    <t>D20220930.623548</t>
  </si>
  <si>
    <t>D20220930.623874</t>
  </si>
  <si>
    <t>D20220930.624246</t>
  </si>
  <si>
    <t>D20220930.624648</t>
  </si>
  <si>
    <t>D20220930.624778</t>
  </si>
  <si>
    <t>D20220930.624956</t>
  </si>
  <si>
    <t>D20220930.625056</t>
  </si>
  <si>
    <t>D20220930.625065</t>
  </si>
  <si>
    <t>D20220930.625140</t>
  </si>
  <si>
    <t>D20220930.625159</t>
  </si>
  <si>
    <t>D20220930.625654</t>
  </si>
  <si>
    <t>D20220930.625757</t>
  </si>
  <si>
    <t>D20220930.625850</t>
  </si>
  <si>
    <t>D20220930.625953</t>
  </si>
  <si>
    <t>D20220930.626101</t>
  </si>
  <si>
    <t>D20220930.627108</t>
  </si>
  <si>
    <t>D20220930.627377</t>
  </si>
  <si>
    <t>D20220930.627854</t>
  </si>
  <si>
    <t>D20220930.628039</t>
  </si>
  <si>
    <t>D20220930.628123</t>
  </si>
  <si>
    <t>D20220930.628178</t>
  </si>
  <si>
    <t>D20220930.628356</t>
  </si>
  <si>
    <t>D20220930.628552</t>
  </si>
  <si>
    <t>D20220930.629148</t>
  </si>
  <si>
    <t>D20220930.629353</t>
  </si>
  <si>
    <t>D20220930.629522</t>
  </si>
  <si>
    <t>D20220930.629746</t>
  </si>
  <si>
    <t>D20220930.630041</t>
  </si>
  <si>
    <t>D20220930.630340</t>
  </si>
  <si>
    <t>D20220930.63050</t>
  </si>
  <si>
    <t>D20220930.630555</t>
  </si>
  <si>
    <t>D20220930.630658</t>
  </si>
  <si>
    <t>D20220930.63069</t>
  </si>
  <si>
    <t>D20220930.631039</t>
  </si>
  <si>
    <t>D20220930.631150</t>
  </si>
  <si>
    <t>D20220930.631178</t>
  </si>
  <si>
    <t>D20220930.631422</t>
  </si>
  <si>
    <t>D20220930.631570</t>
  </si>
  <si>
    <t>D20220930.63201</t>
  </si>
  <si>
    <t>D20220930.632410</t>
  </si>
  <si>
    <t>D20220930.632607</t>
  </si>
  <si>
    <t>D20220930.632858</t>
  </si>
  <si>
    <t>D20220930.6329</t>
  </si>
  <si>
    <t>D20220930.633378</t>
  </si>
  <si>
    <t>D20220930.633640</t>
  </si>
  <si>
    <t>D20220930.634544</t>
  </si>
  <si>
    <t>D20220930.634955</t>
  </si>
  <si>
    <t>D20220930.63573</t>
  </si>
  <si>
    <t>D20220930.635840</t>
  </si>
  <si>
    <t>D20220930.635907</t>
  </si>
  <si>
    <t>D20220930.636276</t>
  </si>
  <si>
    <t>D20220930.636753</t>
  </si>
  <si>
    <t>D20220930.636771</t>
  </si>
  <si>
    <t>D20220930.637170</t>
  </si>
  <si>
    <t>D20220930.63733</t>
  </si>
  <si>
    <t>D20220930.63742</t>
  </si>
  <si>
    <t>D20220930.637451</t>
  </si>
  <si>
    <t>D20220930.637554</t>
  </si>
  <si>
    <t>D20220930.638131</t>
  </si>
  <si>
    <t>D20220930.638355</t>
  </si>
  <si>
    <t>D20220930.638850</t>
  </si>
  <si>
    <t>D20220930.639549</t>
  </si>
  <si>
    <t>D20220930.639567</t>
  </si>
  <si>
    <t>D20220930.639633</t>
  </si>
  <si>
    <t>D20220930.639857</t>
  </si>
  <si>
    <t>D20220930.640143</t>
  </si>
  <si>
    <t>D20220930.640246</t>
  </si>
  <si>
    <t>D20220930.640442</t>
  </si>
  <si>
    <t>D20220930.640554</t>
  </si>
  <si>
    <t>D20220930.640956</t>
  </si>
  <si>
    <t>D20220930.641449</t>
  </si>
  <si>
    <t>D20220930.64150</t>
  </si>
  <si>
    <t>D20220930.641579</t>
  </si>
  <si>
    <t>D20220930.641775</t>
  </si>
  <si>
    <t>D20220930.642437</t>
  </si>
  <si>
    <t>D20220930.642549</t>
  </si>
  <si>
    <t>D20220930.643078</t>
  </si>
  <si>
    <t>D20220930.643274</t>
  </si>
  <si>
    <t>D20220930.643340</t>
  </si>
  <si>
    <t>D20220930.643658</t>
  </si>
  <si>
    <t>D20220930.644057</t>
  </si>
  <si>
    <t>D20220930.644141</t>
  </si>
  <si>
    <t>D20220930.644646</t>
  </si>
  <si>
    <t>D20220930.644776</t>
  </si>
  <si>
    <t>D20220930.644842</t>
  </si>
  <si>
    <t>D20220930.644954</t>
  </si>
  <si>
    <t>D20220930.644963</t>
  </si>
  <si>
    <t>D20220930.645157</t>
  </si>
  <si>
    <t>D20220930.645317</t>
  </si>
  <si>
    <t>D20220930.645465</t>
  </si>
  <si>
    <t>D20220930.64552</t>
  </si>
  <si>
    <t>D20220930.645540</t>
  </si>
  <si>
    <t>D20220930.645577</t>
  </si>
  <si>
    <t>D20220930.645625</t>
  </si>
  <si>
    <t>D20220930.646042</t>
  </si>
  <si>
    <t>D20220930.646145</t>
  </si>
  <si>
    <t>D20220930.646172</t>
  </si>
  <si>
    <t>D20220930.646444</t>
  </si>
  <si>
    <t>D20220930.646471</t>
  </si>
  <si>
    <t>D20220930.646556</t>
  </si>
  <si>
    <t>D20220930.646743</t>
  </si>
  <si>
    <t>D20220930.646873</t>
  </si>
  <si>
    <t>D20220930.647218</t>
  </si>
  <si>
    <t>D20220930.647245</t>
  </si>
  <si>
    <t>D20220930.64730</t>
  </si>
  <si>
    <t>D20220930.647414</t>
  </si>
  <si>
    <t>D20220930.647759</t>
  </si>
  <si>
    <t>D20220930.647777</t>
  </si>
  <si>
    <t>D20220930.647955</t>
  </si>
  <si>
    <t>D20220930.648130</t>
  </si>
  <si>
    <t>D20220930.648242</t>
  </si>
  <si>
    <t>D20220930.648251</t>
  </si>
  <si>
    <t>D20220930.648345</t>
  </si>
  <si>
    <t>D20220930.648550</t>
  </si>
  <si>
    <t>D20220930.649342</t>
  </si>
  <si>
    <t>D20220930.649632</t>
  </si>
  <si>
    <t>D20220930.651121</t>
  </si>
  <si>
    <t>D20220930.651149</t>
  </si>
  <si>
    <t>D20220930.651158</t>
  </si>
  <si>
    <t>D20220930.651354</t>
  </si>
  <si>
    <t>D20220930.651448</t>
  </si>
  <si>
    <t>D20220930.651541</t>
  </si>
  <si>
    <t>D20220930.651756</t>
  </si>
  <si>
    <t>D20220930.651859</t>
  </si>
  <si>
    <t>D20220930.651952</t>
  </si>
  <si>
    <t>D20220930.652043</t>
  </si>
  <si>
    <t>D20220930.65205</t>
  </si>
  <si>
    <t>D20220930.652070</t>
  </si>
  <si>
    <t>D20220930.652874</t>
  </si>
  <si>
    <t>D20220930.652959</t>
  </si>
  <si>
    <t>D20220930.652977</t>
  </si>
  <si>
    <t>D20220930.653134</t>
  </si>
  <si>
    <t>D20220930.653433</t>
  </si>
  <si>
    <t>D20220930.653611</t>
  </si>
  <si>
    <t>D20220930.653778</t>
  </si>
  <si>
    <t>D20220930.653947</t>
  </si>
  <si>
    <t>D20220930.654047</t>
  </si>
  <si>
    <t>D20220930.654300</t>
  </si>
  <si>
    <t>D20220930.654579</t>
  </si>
  <si>
    <t>D20220930.65513</t>
  </si>
  <si>
    <t>D20220930.655530</t>
  </si>
  <si>
    <t>D20220930.65559</t>
  </si>
  <si>
    <t>D20220930.655839</t>
  </si>
  <si>
    <t>D20220930.656032</t>
  </si>
  <si>
    <t>D20220930.656377</t>
  </si>
  <si>
    <t>D20220930.656470</t>
  </si>
  <si>
    <t>D20220930.656658</t>
  </si>
  <si>
    <t>D20220930.656779</t>
  </si>
  <si>
    <t>D20220930.657178</t>
  </si>
  <si>
    <t>D20220930.657271</t>
  </si>
  <si>
    <t>D20220930.657365</t>
  </si>
  <si>
    <t>D20220930.657459</t>
  </si>
  <si>
    <t>D20220930.657758</t>
  </si>
  <si>
    <t>D20220930.657954</t>
  </si>
  <si>
    <t>D20220930.658072</t>
  </si>
  <si>
    <t>D20220930.658474</t>
  </si>
  <si>
    <t>D20220930.65858</t>
  </si>
  <si>
    <t>D20220930.658924</t>
  </si>
  <si>
    <t>D20220930.659341</t>
  </si>
  <si>
    <t>D20220930.659556</t>
  </si>
  <si>
    <t>D20220930.659640</t>
  </si>
  <si>
    <t>D20220930.659734</t>
  </si>
  <si>
    <t>D20220930.659855</t>
  </si>
  <si>
    <t>D20220930.660066</t>
  </si>
  <si>
    <t>D20220930.660253</t>
  </si>
  <si>
    <t>D20220930.660271</t>
  </si>
  <si>
    <t>D20220930.660570</t>
  </si>
  <si>
    <t>D20220930.660655</t>
  </si>
  <si>
    <t>D20220930.660879</t>
  </si>
  <si>
    <t>D20220930.660927</t>
  </si>
  <si>
    <t>D20220930.661072</t>
  </si>
  <si>
    <t>D20220930.661157</t>
  </si>
  <si>
    <t>D20220930.661223</t>
  </si>
  <si>
    <t>D20220930.661308</t>
  </si>
  <si>
    <t>D20220930.661474</t>
  </si>
  <si>
    <t>D20220930.66154</t>
  </si>
  <si>
    <t>D20220930.662350</t>
  </si>
  <si>
    <t>D20220930.662369</t>
  </si>
  <si>
    <t>D20220930.66275</t>
  </si>
  <si>
    <t>D20220930.662949</t>
  </si>
  <si>
    <t>D20220930.663058</t>
  </si>
  <si>
    <t>D20220930.663245</t>
  </si>
  <si>
    <t>D20220930.663638</t>
  </si>
  <si>
    <t>D20220930.663656</t>
  </si>
  <si>
    <t>D20220930.663834</t>
  </si>
  <si>
    <t>D20220930.663955</t>
  </si>
  <si>
    <t>D20220930.664176</t>
  </si>
  <si>
    <t>D20220930.664206</t>
  </si>
  <si>
    <t>D20220930.664653</t>
  </si>
  <si>
    <t>D20220930.664756</t>
  </si>
  <si>
    <t>D20220930.665146</t>
  </si>
  <si>
    <t>D20220930.665258</t>
  </si>
  <si>
    <t>D20220930.665865</t>
  </si>
  <si>
    <t>D20220930.666059</t>
  </si>
  <si>
    <t>D20220930.666358</t>
  </si>
  <si>
    <t>D20220930.666554</t>
  </si>
  <si>
    <t>D20220930.66677</t>
  </si>
  <si>
    <t>D20220930.666844</t>
  </si>
  <si>
    <t>D20220930.666974</t>
  </si>
  <si>
    <t>D20220930.667029</t>
  </si>
  <si>
    <t>D20220930.667252</t>
  </si>
  <si>
    <t>D20220930.667346</t>
  </si>
  <si>
    <t>D20220930.667524</t>
  </si>
  <si>
    <t>D20220930.667551</t>
  </si>
  <si>
    <t>D20220930.667757</t>
  </si>
  <si>
    <t>D20220930.668053</t>
  </si>
  <si>
    <t>D20220930.668147</t>
  </si>
  <si>
    <t>D20220930.669555</t>
  </si>
  <si>
    <t>D20220930.670430</t>
  </si>
  <si>
    <t>D20220930.670467</t>
  </si>
  <si>
    <t>D20220930.670560</t>
  </si>
  <si>
    <t>D20220930.670654</t>
  </si>
  <si>
    <t>D20220930.670748</t>
  </si>
  <si>
    <t>D20220930.670878</t>
  </si>
  <si>
    <t>D20220930.671053</t>
  </si>
  <si>
    <t>D20220930.671147</t>
  </si>
  <si>
    <t>D20220930.671334</t>
  </si>
  <si>
    <t>D20220930.67142</t>
  </si>
  <si>
    <t>D20220930.671464</t>
  </si>
  <si>
    <t>D20220930.67151</t>
  </si>
  <si>
    <t>D20220930.671558</t>
  </si>
  <si>
    <t>D20220930.67209</t>
  </si>
  <si>
    <t>D20220930.672238</t>
  </si>
  <si>
    <t>D20220930.672247</t>
  </si>
  <si>
    <t>D20220930.672537</t>
  </si>
  <si>
    <t>D20220930.67254</t>
  </si>
  <si>
    <t>D20220930.672573</t>
  </si>
  <si>
    <t>D20220930.673244</t>
  </si>
  <si>
    <t>D20220930.673440</t>
  </si>
  <si>
    <t>D20220930.673477</t>
  </si>
  <si>
    <t>D20220930.673851</t>
  </si>
  <si>
    <t>D20220930.673909</t>
  </si>
  <si>
    <t>D20220930.674344</t>
  </si>
  <si>
    <t>D20220930.674849</t>
  </si>
  <si>
    <t>D20220930.675042</t>
  </si>
  <si>
    <t>D20220930.675051</t>
  </si>
  <si>
    <t>D20220930.675079</t>
  </si>
  <si>
    <t>D20220930.675248</t>
  </si>
  <si>
    <t>D20220930.675341</t>
  </si>
  <si>
    <t>D20220930.675659</t>
  </si>
  <si>
    <t>D20220930.675855</t>
  </si>
  <si>
    <t>D20220930.676049</t>
  </si>
  <si>
    <t>D20220930.676151</t>
  </si>
  <si>
    <t>D20220930.676478</t>
  </si>
  <si>
    <t>D20220930.67656</t>
  </si>
  <si>
    <t>D20220930.677176</t>
  </si>
  <si>
    <t>D20220930.677354</t>
  </si>
  <si>
    <t>D20220930.677448</t>
  </si>
  <si>
    <t>D20220930.677644</t>
  </si>
  <si>
    <t>D20220930.677756</t>
  </si>
  <si>
    <t>D20220930.677970</t>
  </si>
  <si>
    <t>D20220930.678052</t>
  </si>
  <si>
    <t>D20220930.678070</t>
  </si>
  <si>
    <t>D20220930.678258</t>
  </si>
  <si>
    <t>D20220930.678454</t>
  </si>
  <si>
    <t>D20220930.678557</t>
  </si>
  <si>
    <t>D20220930.67870</t>
  </si>
  <si>
    <t>D20220930.678744</t>
  </si>
  <si>
    <t>D20220930.679451</t>
  </si>
  <si>
    <t>D20220930.680055</t>
  </si>
  <si>
    <t>D20220930.680130</t>
  </si>
  <si>
    <t>D20220930.680354</t>
  </si>
  <si>
    <t>D20220930.680457</t>
  </si>
  <si>
    <t>D20220930.680747</t>
  </si>
  <si>
    <t>D20220930.680813</t>
  </si>
  <si>
    <t>D20220930.681043</t>
  </si>
  <si>
    <t>D20220930.681249</t>
  </si>
  <si>
    <t>D20220930.682143</t>
  </si>
  <si>
    <t>D20220930.682563</t>
  </si>
  <si>
    <t>D20220930.682648</t>
  </si>
  <si>
    <t>D20220930.683449</t>
  </si>
  <si>
    <t>D20220930.683814</t>
  </si>
  <si>
    <t>D20220930.684455</t>
  </si>
  <si>
    <t>D20220930.685023</t>
  </si>
  <si>
    <t>D20220930.685649</t>
  </si>
  <si>
    <t>D20220930.685676</t>
  </si>
  <si>
    <t>D20220930.685779</t>
  </si>
  <si>
    <t>D20220930.686459</t>
  </si>
  <si>
    <t>D20220930.686570</t>
  </si>
  <si>
    <t>D20220930.68671</t>
  </si>
  <si>
    <t>D20220930.686758</t>
  </si>
  <si>
    <t>D20220930.687009</t>
  </si>
  <si>
    <t>D20220930.687054</t>
  </si>
  <si>
    <t>D20220930.68756</t>
  </si>
  <si>
    <t>D20220930.687830</t>
  </si>
  <si>
    <t>D20220930.687951</t>
  </si>
  <si>
    <t>D20220930.688079</t>
  </si>
  <si>
    <t>D20220930.688257</t>
  </si>
  <si>
    <t>D20220930.68831</t>
  </si>
  <si>
    <t>D20220930.688453</t>
  </si>
  <si>
    <t>D20220930.688556</t>
  </si>
  <si>
    <t>D20220930.689209</t>
  </si>
  <si>
    <t>D20220930.689357</t>
  </si>
  <si>
    <t>D20220930.689759</t>
  </si>
  <si>
    <t>D20220930.691042</t>
  </si>
  <si>
    <t>D20220930.691556</t>
  </si>
  <si>
    <t>D20220930.691743</t>
  </si>
  <si>
    <t>D20220930.691958</t>
  </si>
  <si>
    <t>D20220930.692450</t>
  </si>
  <si>
    <t>D20220930.692704</t>
  </si>
  <si>
    <t>D20220930.692946</t>
  </si>
  <si>
    <t>D20220930.693073</t>
  </si>
  <si>
    <t>D20220930.693224</t>
  </si>
  <si>
    <t>D20220930.69333</t>
  </si>
  <si>
    <t>D20220930.693345</t>
  </si>
  <si>
    <t>D20220930.693952</t>
  </si>
  <si>
    <t>D20220930.694146</t>
  </si>
  <si>
    <t>D20220930.694771</t>
  </si>
  <si>
    <t>D20220930.694847</t>
  </si>
  <si>
    <t>D20220930.694904</t>
  </si>
  <si>
    <t>D20220930.695349</t>
  </si>
  <si>
    <t>D20220930.695947</t>
  </si>
  <si>
    <t>D20220930.696047</t>
  </si>
  <si>
    <t>D20220930.696168</t>
  </si>
  <si>
    <t>D20220930.696430</t>
  </si>
  <si>
    <t>D20220930.696645</t>
  </si>
  <si>
    <t>D20220930.69678</t>
  </si>
  <si>
    <t>D20220930.697035</t>
  </si>
  <si>
    <t>D20220930.697147</t>
  </si>
  <si>
    <t>D20220930.697156</t>
  </si>
  <si>
    <t>D20220930.697231</t>
  </si>
  <si>
    <t>D20220930.697763</t>
  </si>
  <si>
    <t>D20220930.697950</t>
  </si>
  <si>
    <t>D20220930.697978</t>
  </si>
  <si>
    <t>D20220930.698144</t>
  </si>
  <si>
    <t>D20220930.698546</t>
  </si>
  <si>
    <t>D20220930.698649</t>
  </si>
  <si>
    <t>D20220930.699105</t>
  </si>
  <si>
    <t>D20220930.699253</t>
  </si>
  <si>
    <t>D20220930.700140</t>
  </si>
  <si>
    <t>D20220930.700252</t>
  </si>
  <si>
    <t>D20220930.700430</t>
  </si>
  <si>
    <t>D20220930.700458</t>
  </si>
  <si>
    <t>D20220930.7009</t>
  </si>
  <si>
    <t>D20220930.701062</t>
  </si>
  <si>
    <t>D20220930.701222</t>
  </si>
  <si>
    <t>D20220930.701839</t>
  </si>
  <si>
    <t>D20220930.701857</t>
  </si>
  <si>
    <t>D20220930.702117</t>
  </si>
  <si>
    <t>D20220930.70218</t>
  </si>
  <si>
    <t>D20220930.702359</t>
  </si>
  <si>
    <t>D20220930.702612</t>
  </si>
  <si>
    <t>D20220930.702836</t>
  </si>
  <si>
    <t>D20220930.702911</t>
  </si>
  <si>
    <t>D20220930.702966</t>
  </si>
  <si>
    <t>D20220930.703039</t>
  </si>
  <si>
    <t>D20220930.703552</t>
  </si>
  <si>
    <t>D20220930.703767</t>
  </si>
  <si>
    <t>D20220930.70414</t>
  </si>
  <si>
    <t>D20220930.7045</t>
  </si>
  <si>
    <t>D20220930.705378</t>
  </si>
  <si>
    <t>D20220930.705556</t>
  </si>
  <si>
    <t>D20220930.706030</t>
  </si>
  <si>
    <t>D20220930.706058</t>
  </si>
  <si>
    <t>D20220930.706236</t>
  </si>
  <si>
    <t>D20220930.706254</t>
  </si>
  <si>
    <t>D20220930.70638</t>
  </si>
  <si>
    <t>D20220930.706450</t>
  </si>
  <si>
    <t>D20220930.706656</t>
  </si>
  <si>
    <t>D20220930.7072</t>
  </si>
  <si>
    <t>D20220930.707354</t>
  </si>
  <si>
    <t>D20220930.708379</t>
  </si>
  <si>
    <t>D20220930.709143</t>
  </si>
  <si>
    <t>D20220930.709451</t>
  </si>
  <si>
    <t>D20220930.70955</t>
  </si>
  <si>
    <t>D20220930.709554</t>
  </si>
  <si>
    <t>D20220930.709602</t>
  </si>
  <si>
    <t>D20220930.709639</t>
  </si>
  <si>
    <t>D20220930.709956</t>
  </si>
  <si>
    <t>D20220930.710176</t>
  </si>
  <si>
    <t>D20220930.71073</t>
  </si>
  <si>
    <t>D20220930.710859</t>
  </si>
  <si>
    <t>D20220930.711472</t>
  </si>
  <si>
    <t>D20220930.711520</t>
  </si>
  <si>
    <t>D20220930.711548</t>
  </si>
  <si>
    <t>D20220930.711753</t>
  </si>
  <si>
    <t>D20220930.711801</t>
  </si>
  <si>
    <t>D20220930.712059</t>
  </si>
  <si>
    <t>D20220930.712648</t>
  </si>
  <si>
    <t>D20220930.712956</t>
  </si>
  <si>
    <t>D20220930.713047</t>
  </si>
  <si>
    <t>D20220930.713252</t>
  </si>
  <si>
    <t>D20220930.713476</t>
  </si>
  <si>
    <t>D20220930.713926</t>
  </si>
  <si>
    <t>D20220930.714165</t>
  </si>
  <si>
    <t>D20220930.714437</t>
  </si>
  <si>
    <t>D20220930.71457</t>
  </si>
  <si>
    <t>D20220930.714839</t>
  </si>
  <si>
    <t>D20220930.714978</t>
  </si>
  <si>
    <t>D20220930.715032</t>
  </si>
  <si>
    <t>D20220930.715050</t>
  </si>
  <si>
    <t>D20220930.715144</t>
  </si>
  <si>
    <t>D20220930.715340</t>
  </si>
  <si>
    <t>D20220930.715470</t>
  </si>
  <si>
    <t>D20220930.715630</t>
  </si>
  <si>
    <t>D20220930.715872</t>
  </si>
  <si>
    <t>D20220930.715975</t>
  </si>
  <si>
    <t>D20220930.716374</t>
  </si>
  <si>
    <t>D20220930.716655</t>
  </si>
  <si>
    <t>D20220930.716833</t>
  </si>
  <si>
    <t>D20220930.716851</t>
  </si>
  <si>
    <t>D20220930.716954</t>
  </si>
  <si>
    <t>D20220930.717232</t>
  </si>
  <si>
    <t>D20220930.717670</t>
  </si>
  <si>
    <t>D20220930.717737</t>
  </si>
  <si>
    <t>D20220930.717924</t>
  </si>
  <si>
    <t>D20220930.718145</t>
  </si>
  <si>
    <t>D20220930.718275</t>
  </si>
  <si>
    <t>D20220930.718538</t>
  </si>
  <si>
    <t>D20220930.71859</t>
  </si>
  <si>
    <t>D20220930.719030</t>
  </si>
  <si>
    <t>D20220930.719610</t>
  </si>
  <si>
    <t>D20220930.719656</t>
  </si>
  <si>
    <t>D20220930.719964</t>
  </si>
  <si>
    <t>D20220930.720157</t>
  </si>
  <si>
    <t>D20220930.720344</t>
  </si>
  <si>
    <t>D20220930.720746</t>
  </si>
  <si>
    <t>D20220930.720858</t>
  </si>
  <si>
    <t>D20220930.721350</t>
  </si>
  <si>
    <t>D20220930.721752</t>
  </si>
  <si>
    <t>D20220930.721949</t>
  </si>
  <si>
    <t>D20220930.722227</t>
  </si>
  <si>
    <t>D20220930.722432</t>
  </si>
  <si>
    <t>D20220930.722544</t>
  </si>
  <si>
    <t>D20220930.72258</t>
  </si>
  <si>
    <t>D20220930.722777</t>
  </si>
  <si>
    <t>D20220930.722816</t>
  </si>
  <si>
    <t>D20220930.723112</t>
  </si>
  <si>
    <t>D20220930.723158</t>
  </si>
  <si>
    <t>D20220930.72351</t>
  </si>
  <si>
    <t>D20220930.723550</t>
  </si>
  <si>
    <t>D20220930.723653</t>
  </si>
  <si>
    <t>D20220930.723756</t>
  </si>
  <si>
    <t>D20220930.723868</t>
  </si>
  <si>
    <t>D20220930.724230</t>
  </si>
  <si>
    <t>D20220930.72454</t>
  </si>
  <si>
    <t>D20220930.724744</t>
  </si>
  <si>
    <t>D20220930.724904</t>
  </si>
  <si>
    <t>D20220930.724940</t>
  </si>
  <si>
    <t>D20220930.725077</t>
  </si>
  <si>
    <t>D20220930.725732</t>
  </si>
  <si>
    <t>D20220930.725741</t>
  </si>
  <si>
    <t>D20220930.726458</t>
  </si>
  <si>
    <t>D20220930.72678</t>
  </si>
  <si>
    <t>D20220930.726953</t>
  </si>
  <si>
    <t>D20220930.727174</t>
  </si>
  <si>
    <t>D20220930.728948</t>
  </si>
  <si>
    <t>D20220930.728957</t>
  </si>
  <si>
    <t>D20220930.729011</t>
  </si>
  <si>
    <t>D20220930.729057</t>
  </si>
  <si>
    <t>D20220930.729178</t>
  </si>
  <si>
    <t>D20220930.729310</t>
  </si>
  <si>
    <t>D20220930.729570</t>
  </si>
  <si>
    <t>D20220930.729842</t>
  </si>
  <si>
    <t>D20220930.729945</t>
  </si>
  <si>
    <t>D20220930.730745</t>
  </si>
  <si>
    <t>D20220930.731050</t>
  </si>
  <si>
    <t>D20220930.73116</t>
  </si>
  <si>
    <t>D20220930.731247</t>
  </si>
  <si>
    <t>D20220930.73152</t>
  </si>
  <si>
    <t>D20220930.731957</t>
  </si>
  <si>
    <t>D20220930.732178</t>
  </si>
  <si>
    <t>D20220930.732253</t>
  </si>
  <si>
    <t>D20220930.732637</t>
  </si>
  <si>
    <t>D20220930.732758</t>
  </si>
  <si>
    <t>D20220930.732918</t>
  </si>
  <si>
    <t>D20220930.732954</t>
  </si>
  <si>
    <t>D20220930.733054</t>
  </si>
  <si>
    <t>D20220930.733540</t>
  </si>
  <si>
    <t>D20220930.733559</t>
  </si>
  <si>
    <t>D20220930.733661</t>
  </si>
  <si>
    <t>D20220930.733755</t>
  </si>
  <si>
    <t>D20220930.733951</t>
  </si>
  <si>
    <t>D20220930.734248</t>
  </si>
  <si>
    <t>D20220930.734350</t>
  </si>
  <si>
    <t>D20220930.734538</t>
  </si>
  <si>
    <t>D20220930.734613</t>
  </si>
  <si>
    <t>D20220930.735049</t>
  </si>
  <si>
    <t>D20220930.735067</t>
  </si>
  <si>
    <t>D20220930.735414</t>
  </si>
  <si>
    <t>D20220930.735441</t>
  </si>
  <si>
    <t>D20220930.73554</t>
  </si>
  <si>
    <t>D20220930.735973</t>
  </si>
  <si>
    <t>D20220930.736158</t>
  </si>
  <si>
    <t>D20220930.736206</t>
  </si>
  <si>
    <t>D20220930.736550</t>
  </si>
  <si>
    <t>D20220930.737548</t>
  </si>
  <si>
    <t>D20220930.738013</t>
  </si>
  <si>
    <t>D20220930.738040</t>
  </si>
  <si>
    <t>D20220930.738143</t>
  </si>
  <si>
    <t>D20220930.738255</t>
  </si>
  <si>
    <t>D20220930.738303</t>
  </si>
  <si>
    <t>D20220930.738657</t>
  </si>
  <si>
    <t>D20220930.738769</t>
  </si>
  <si>
    <t>D20220930.739346</t>
  </si>
  <si>
    <t>D20220930.739355</t>
  </si>
  <si>
    <t>D20220930.73956</t>
  </si>
  <si>
    <t>D20220930.739560</t>
  </si>
  <si>
    <t>D20220930.739832</t>
  </si>
  <si>
    <t>D20220930.740249</t>
  </si>
  <si>
    <t>D20220930.74056</t>
  </si>
  <si>
    <t>D20220930.741068</t>
  </si>
  <si>
    <t>D20220930.741152</t>
  </si>
  <si>
    <t>D20220930.741330</t>
  </si>
  <si>
    <t>D20220930.741358</t>
  </si>
  <si>
    <t>D20220930.74140</t>
  </si>
  <si>
    <t>D20220930.741648</t>
  </si>
  <si>
    <t>D20220930.741844</t>
  </si>
  <si>
    <t>D20220930.741956</t>
  </si>
  <si>
    <t>D20220930.741974</t>
  </si>
  <si>
    <t>D20220930.742056</t>
  </si>
  <si>
    <t>D20220930.742542</t>
  </si>
  <si>
    <t>D20220930.742636</t>
  </si>
  <si>
    <t>D20220930.742944</t>
  </si>
  <si>
    <t>D20220930.743679</t>
  </si>
  <si>
    <t>D20220930.743950</t>
  </si>
  <si>
    <t>D20220930.74403</t>
  </si>
  <si>
    <t>D20220930.74449</t>
  </si>
  <si>
    <t>D20220930.744854</t>
  </si>
  <si>
    <t>D20220930.745150</t>
  </si>
  <si>
    <t>D20220930.745347</t>
  </si>
  <si>
    <t>D20220930.7456</t>
  </si>
  <si>
    <t>D20220930.746157</t>
  </si>
  <si>
    <t>D20220930.746429</t>
  </si>
  <si>
    <t>D20220930.746755</t>
  </si>
  <si>
    <t>D20220930.746942</t>
  </si>
  <si>
    <t>D20220930.746979</t>
  </si>
  <si>
    <t>D20220930.747051</t>
  </si>
  <si>
    <t>D20220930.747257</t>
  </si>
  <si>
    <t>D20220930.748254</t>
  </si>
  <si>
    <t>D20220930.748357</t>
  </si>
  <si>
    <t>D20220930.748441</t>
  </si>
  <si>
    <t>D20220930.748964</t>
  </si>
  <si>
    <t>D20220930.749242</t>
  </si>
  <si>
    <t>D20220930.749635</t>
  </si>
  <si>
    <t>D20220930.749840</t>
  </si>
  <si>
    <t>D20220930.749943</t>
  </si>
  <si>
    <t>D20220930.750051</t>
  </si>
  <si>
    <t>D20220930.750127</t>
  </si>
  <si>
    <t>D20220930.750341</t>
  </si>
  <si>
    <t>D20220930.750444</t>
  </si>
  <si>
    <t>D20220930.750846</t>
  </si>
  <si>
    <t>D20220930.751254</t>
  </si>
  <si>
    <t>D20220930.751656</t>
  </si>
  <si>
    <t>D20220930.751852</t>
  </si>
  <si>
    <t>D20220930.75259</t>
  </si>
  <si>
    <t>D20220930.752644</t>
  </si>
  <si>
    <t>D20220930.752831</t>
  </si>
  <si>
    <t>D20220930.753052</t>
  </si>
  <si>
    <t>D20220930.753324</t>
  </si>
  <si>
    <t>D20220930.753641</t>
  </si>
  <si>
    <t>D20220930.753856</t>
  </si>
  <si>
    <t>D20220930.754068</t>
  </si>
  <si>
    <t>D20220930.754246</t>
  </si>
  <si>
    <t>D20220930.75446</t>
  </si>
  <si>
    <t>D20220930.754536</t>
  </si>
  <si>
    <t>D20220930.75455</t>
  </si>
  <si>
    <t>D20220930.754826</t>
  </si>
  <si>
    <t>D20220930.754853</t>
  </si>
  <si>
    <t>D20220930.754929</t>
  </si>
  <si>
    <t>D20220930.755252</t>
  </si>
  <si>
    <t>D20220930.755421</t>
  </si>
  <si>
    <t>D20220930.755458</t>
  </si>
  <si>
    <t>D20220930.75633</t>
  </si>
  <si>
    <t>D20220930.756343</t>
  </si>
  <si>
    <t>D20220930.75651</t>
  </si>
  <si>
    <t>D20220930.756848</t>
  </si>
  <si>
    <t>D20220930.757377</t>
  </si>
  <si>
    <t>D20220930.757452</t>
  </si>
  <si>
    <t>D20220930.757779</t>
  </si>
  <si>
    <t>D20220930.758703</t>
  </si>
  <si>
    <t>D20220930.758842</t>
  </si>
  <si>
    <t>D20220930.758851</t>
  </si>
  <si>
    <t>D20220930.759045</t>
  </si>
  <si>
    <t>D20220930.759625</t>
  </si>
  <si>
    <t>D20220930.760210</t>
  </si>
  <si>
    <t>D20220930.760331</t>
  </si>
  <si>
    <t>D20220930.760340</t>
  </si>
  <si>
    <t>D20220930.760434</t>
  </si>
  <si>
    <t>D20220930.760649</t>
  </si>
  <si>
    <t>D20220930.760854</t>
  </si>
  <si>
    <t>D20220930.760939</t>
  </si>
  <si>
    <t>D20220930.760957</t>
  </si>
  <si>
    <t>D20220930.761244</t>
  </si>
  <si>
    <t>D20220930.761459</t>
  </si>
  <si>
    <t>D20220930.76153</t>
  </si>
  <si>
    <t>D20220930.761543</t>
  </si>
  <si>
    <t>D20220930.761806</t>
  </si>
  <si>
    <t>D20220930.761833</t>
  </si>
  <si>
    <t>D20220930.761851</t>
  </si>
  <si>
    <t>D20220930.761954</t>
  </si>
  <si>
    <t>D20220930.762045</t>
  </si>
  <si>
    <t>D20220930.762447</t>
  </si>
  <si>
    <t>D20220930.762474</t>
  </si>
  <si>
    <t>D20220930.762773</t>
  </si>
  <si>
    <t>D20220930.763211</t>
  </si>
  <si>
    <t>D20220930.7634</t>
  </si>
  <si>
    <t>D20220930.763677</t>
  </si>
  <si>
    <t>D20220930.763930</t>
  </si>
  <si>
    <t>D20220930.764030</t>
  </si>
  <si>
    <t>D20220930.764058</t>
  </si>
  <si>
    <t>D20220930.764067</t>
  </si>
  <si>
    <t>D20220930.764142</t>
  </si>
  <si>
    <t>D20220930.764151</t>
  </si>
  <si>
    <t>D20220930.76443</t>
  </si>
  <si>
    <t>D20220930.764816</t>
  </si>
  <si>
    <t>D20220930.765318</t>
  </si>
  <si>
    <t>D20220930.765354</t>
  </si>
  <si>
    <t>D20220930.765505</t>
  </si>
  <si>
    <t>D20220930.765662</t>
  </si>
  <si>
    <t>D20220930.765877</t>
  </si>
  <si>
    <t>D20220930.766052</t>
  </si>
  <si>
    <t>D20220930.766164</t>
  </si>
  <si>
    <t>D20220930.767040</t>
  </si>
  <si>
    <t>D20220930.767152</t>
  </si>
  <si>
    <t>D20220930.767246</t>
  </si>
  <si>
    <t>D20220930.767255</t>
  </si>
  <si>
    <t>D20220930.767554</t>
  </si>
  <si>
    <t>D20220930.767572</t>
  </si>
  <si>
    <t>D20220930.767611</t>
  </si>
  <si>
    <t>D20220930.767732</t>
  </si>
  <si>
    <t>D20220930.767974</t>
  </si>
  <si>
    <t>D20220930.768074</t>
  </si>
  <si>
    <t>D20220930.768458</t>
  </si>
  <si>
    <t>D20220930.768476</t>
  </si>
  <si>
    <t>D20220930.76854</t>
  </si>
  <si>
    <t>D20220930.768953</t>
  </si>
  <si>
    <t>D20220930.769156</t>
  </si>
  <si>
    <t>D20220930.769334</t>
  </si>
  <si>
    <t>D20220930.770451</t>
  </si>
  <si>
    <t>D20220930.770545</t>
  </si>
  <si>
    <t>D20220930.770639</t>
  </si>
  <si>
    <t>D20220930.770657</t>
  </si>
  <si>
    <t>D20220930.770853</t>
  </si>
  <si>
    <t>D20220930.771047</t>
  </si>
  <si>
    <t>D20220930.771140</t>
  </si>
  <si>
    <t>D20220930.771458</t>
  </si>
  <si>
    <t>D20220930.77150</t>
  </si>
  <si>
    <t>D20220930.771609</t>
  </si>
  <si>
    <t>D20220930.771748</t>
  </si>
  <si>
    <t>D20220930.771878</t>
  </si>
  <si>
    <t>D20220930.772008</t>
  </si>
  <si>
    <t>D20220930.772446</t>
  </si>
  <si>
    <t>D20220930.77253</t>
  </si>
  <si>
    <t>D20220930.772754</t>
  </si>
  <si>
    <t>D20220930.773032</t>
  </si>
  <si>
    <t>D20220930.773171</t>
  </si>
  <si>
    <t>D20220930.773247</t>
  </si>
  <si>
    <t>D20220930.773443</t>
  </si>
  <si>
    <t>D20220930.773470</t>
  </si>
  <si>
    <t>D20220930.773742</t>
  </si>
  <si>
    <t>D20220930.774132</t>
  </si>
  <si>
    <t>D20220930.77422</t>
  </si>
  <si>
    <t>D20220930.774235</t>
  </si>
  <si>
    <t>D20220930.774253</t>
  </si>
  <si>
    <t>D20220930.774262</t>
  </si>
  <si>
    <t>D20220930.774347</t>
  </si>
  <si>
    <t>D20220930.775054</t>
  </si>
  <si>
    <t>D20220930.775241</t>
  </si>
  <si>
    <t>D20220930.775456</t>
  </si>
  <si>
    <t>D20220930.775773</t>
  </si>
  <si>
    <t>D20220930.776369</t>
  </si>
  <si>
    <t>D20220930.776547</t>
  </si>
  <si>
    <t>D20220930.777254</t>
  </si>
  <si>
    <t>D20220930.777366</t>
  </si>
  <si>
    <t>D20220930.777441</t>
  </si>
  <si>
    <t>D20220930.777870</t>
  </si>
  <si>
    <t>D20220930.77851</t>
  </si>
  <si>
    <t>D20220930.778738</t>
  </si>
  <si>
    <t>D20220930.779016</t>
  </si>
  <si>
    <t>D20220930.779351</t>
  </si>
  <si>
    <t>D20220930.779360</t>
  </si>
  <si>
    <t>D20220930.779641</t>
  </si>
  <si>
    <t>D20220930.779650</t>
  </si>
  <si>
    <t>D20220930.779968</t>
  </si>
  <si>
    <t>D20220930.780049</t>
  </si>
  <si>
    <t>D20220930.780218</t>
  </si>
  <si>
    <t>D20220930.780263</t>
  </si>
  <si>
    <t>D20220930.780722</t>
  </si>
  <si>
    <t>D20220930.780955</t>
  </si>
  <si>
    <t>D20220930.78157</t>
  </si>
  <si>
    <t>D20220930.782016</t>
  </si>
  <si>
    <t>D20220930.782306</t>
  </si>
  <si>
    <t>D20220930.78241</t>
  </si>
  <si>
    <t>D20220930.782548</t>
  </si>
  <si>
    <t>D20220930.783161</t>
  </si>
  <si>
    <t>D20220930.783246</t>
  </si>
  <si>
    <t>D20220930.783349</t>
  </si>
  <si>
    <t>D20220930.783648</t>
  </si>
  <si>
    <t>D20220930.783844</t>
  </si>
  <si>
    <t>D20220930.783910</t>
  </si>
  <si>
    <t>D20220930.784159</t>
  </si>
  <si>
    <t>D20220930.784430</t>
  </si>
  <si>
    <t>D20220930.785147</t>
  </si>
  <si>
    <t>D20220930.785473</t>
  </si>
  <si>
    <t>D20220930.78559</t>
  </si>
  <si>
    <t>D20220930.785857</t>
  </si>
  <si>
    <t>D20220930.785923</t>
  </si>
  <si>
    <t>D20220930.785950</t>
  </si>
  <si>
    <t>D20220930.786210</t>
  </si>
  <si>
    <t>D20220930.786256</t>
  </si>
  <si>
    <t>D20220930.786340</t>
  </si>
  <si>
    <t>D20220930.786555</t>
  </si>
  <si>
    <t>D20220930.786612</t>
  </si>
  <si>
    <t>D20220930.786733</t>
  </si>
  <si>
    <t>D20220930.786948</t>
  </si>
  <si>
    <t>D20220930.787141</t>
  </si>
  <si>
    <t>D20220930.787459</t>
  </si>
  <si>
    <t>D20220930.787842</t>
  </si>
  <si>
    <t>D20220930.788559</t>
  </si>
  <si>
    <t>D20220930.788652</t>
  </si>
  <si>
    <t>D20220930.788773</t>
  </si>
  <si>
    <t>D20220930.789051</t>
  </si>
  <si>
    <t>D20220930.790150</t>
  </si>
  <si>
    <t>D20220930.790271</t>
  </si>
  <si>
    <t>D20220930.79042</t>
  </si>
  <si>
    <t>D20220930.790543</t>
  </si>
  <si>
    <t>D20220930.790703</t>
  </si>
  <si>
    <t>D20220930.790918</t>
  </si>
  <si>
    <t>D20220930.791072</t>
  </si>
  <si>
    <t>D20220930.79127</t>
  </si>
  <si>
    <t>D20220930.791353</t>
  </si>
  <si>
    <t>D20220930.79145</t>
  </si>
  <si>
    <t>D20220930.791821</t>
  </si>
  <si>
    <t>D20220930.791942</t>
  </si>
  <si>
    <t>D20220930.792453</t>
  </si>
  <si>
    <t>D20220930.79257</t>
  </si>
  <si>
    <t>D20220930.792640</t>
  </si>
  <si>
    <t>D20220930.792659</t>
  </si>
  <si>
    <t>D20220930.794149</t>
  </si>
  <si>
    <t>D20220930.794336</t>
  </si>
  <si>
    <t>D20220930.794345</t>
  </si>
  <si>
    <t>D20220930.794475</t>
  </si>
  <si>
    <t>D20220930.794653</t>
  </si>
  <si>
    <t>D20220930.795249</t>
  </si>
  <si>
    <t>D20220930.795548</t>
  </si>
  <si>
    <t>D20220930.795959</t>
  </si>
  <si>
    <t>D20220930.795968</t>
  </si>
  <si>
    <t>D20220930.796152</t>
  </si>
  <si>
    <t>D20220930.796451</t>
  </si>
  <si>
    <t>D20220930.796572</t>
  </si>
  <si>
    <t>D20220930.796657</t>
  </si>
  <si>
    <t>D20220930.797140</t>
  </si>
  <si>
    <t>D20220930.797775</t>
  </si>
  <si>
    <t>D20220930.798512</t>
  </si>
  <si>
    <t>D20220930.79855</t>
  </si>
  <si>
    <t>D20220930.799359</t>
  </si>
  <si>
    <t>D20220930.799751</t>
  </si>
  <si>
    <t>D20220930.799854</t>
  </si>
  <si>
    <t>D20220930.799939</t>
  </si>
  <si>
    <t>D20220930.799948</t>
  </si>
  <si>
    <t>D20220930.800134</t>
  </si>
  <si>
    <t>D20220930.800442</t>
  </si>
  <si>
    <t>D20220930.800479</t>
  </si>
  <si>
    <t>D20220930.800657</t>
  </si>
  <si>
    <t>D20220930.800853</t>
  </si>
  <si>
    <t>D20220930.801047</t>
  </si>
  <si>
    <t>D20220930.801056</t>
  </si>
  <si>
    <t>D20220930.80150</t>
  </si>
  <si>
    <t>D20220930.801654</t>
  </si>
  <si>
    <t>D20220930.802866</t>
  </si>
  <si>
    <t>D20220930.803256</t>
  </si>
  <si>
    <t>D20220930.803265</t>
  </si>
  <si>
    <t>D20220930.8033</t>
  </si>
  <si>
    <t>D20220930.803649</t>
  </si>
  <si>
    <t>D20220930.803658</t>
  </si>
  <si>
    <t>D20220930.80374</t>
  </si>
  <si>
    <t>D20220930.803957</t>
  </si>
  <si>
    <t>D20220930.804150</t>
  </si>
  <si>
    <t>D20220930.80431</t>
  </si>
  <si>
    <t>D20220930.804338</t>
  </si>
  <si>
    <t>D20220930.804374</t>
  </si>
  <si>
    <t>D20220930.804422</t>
  </si>
  <si>
    <t>D20220930.804860</t>
  </si>
  <si>
    <t>D20220930.804963</t>
  </si>
  <si>
    <t>D20220930.805045</t>
  </si>
  <si>
    <t>D20220930.805250</t>
  </si>
  <si>
    <t>D20220930.805335</t>
  </si>
  <si>
    <t>D20220930.805755</t>
  </si>
  <si>
    <t>D20220930.805876</t>
  </si>
  <si>
    <t>D20220930.806846</t>
  </si>
  <si>
    <t>D20220930.806958</t>
  </si>
  <si>
    <t>D20220930.807348</t>
  </si>
  <si>
    <t>D20220930.807432</t>
  </si>
  <si>
    <t>D20220930.807656</t>
  </si>
  <si>
    <t>D20220930.807955</t>
  </si>
  <si>
    <t>D20220930.808260</t>
  </si>
  <si>
    <t>D20220930.808345</t>
  </si>
  <si>
    <t>D20220930.808354</t>
  </si>
  <si>
    <t>D20220930.808653</t>
  </si>
  <si>
    <t>D20220930.809070</t>
  </si>
  <si>
    <t>D20220930.809276</t>
  </si>
  <si>
    <t>D20220930.809379</t>
  </si>
  <si>
    <t>D20220930.809650</t>
  </si>
  <si>
    <t>D20220930.809771</t>
  </si>
  <si>
    <t>D20220930.809856</t>
  </si>
  <si>
    <t>D20220930.810544</t>
  </si>
  <si>
    <t>D20220930.811046</t>
  </si>
  <si>
    <t>D20220930.811457</t>
  </si>
  <si>
    <t>D20220930.811541</t>
  </si>
  <si>
    <t>D20220930.811550</t>
  </si>
  <si>
    <t>D20220930.811747</t>
  </si>
  <si>
    <t>D20220930.81175</t>
  </si>
  <si>
    <t>D20220930.812164</t>
  </si>
  <si>
    <t>D20220930.812379</t>
  </si>
  <si>
    <t>D20220930.812436</t>
  </si>
  <si>
    <t>D20220930.812557</t>
  </si>
  <si>
    <t>D20220930.812614</t>
  </si>
  <si>
    <t>D20220930.813059</t>
  </si>
  <si>
    <t>D20220930.813572</t>
  </si>
  <si>
    <t>D20220930.813853</t>
  </si>
  <si>
    <t>D20220930.814074</t>
  </si>
  <si>
    <t>D20220930.814355</t>
  </si>
  <si>
    <t>D20220930.814430</t>
  </si>
  <si>
    <t>D20220930.814458</t>
  </si>
  <si>
    <t>D20220930.814476</t>
  </si>
  <si>
    <t>D20220930.814551</t>
  </si>
  <si>
    <t>D20220930.814711</t>
  </si>
  <si>
    <t>D20220930.815053</t>
  </si>
  <si>
    <t>D20220930.815147</t>
  </si>
  <si>
    <t>D20220930.815156</t>
  </si>
  <si>
    <t>D20220930.815277</t>
  </si>
  <si>
    <t>D20220930.815754</t>
  </si>
  <si>
    <t>D20220930.815772</t>
  </si>
  <si>
    <t>D20220930.816256</t>
  </si>
  <si>
    <t>D20220930.816304</t>
  </si>
  <si>
    <t>D20220930.816603</t>
  </si>
  <si>
    <t>D20220930.816751</t>
  </si>
  <si>
    <t>D20220930.817477</t>
  </si>
  <si>
    <t>D20220930.817824</t>
  </si>
  <si>
    <t>D20220930.818401</t>
  </si>
  <si>
    <t>D20220930.818540</t>
  </si>
  <si>
    <t>D20220930.818559</t>
  </si>
  <si>
    <t>D20220930.818652</t>
  </si>
  <si>
    <t>D20220930.819154</t>
  </si>
  <si>
    <t>D20220930.819172</t>
  </si>
  <si>
    <t>D20220930.819453</t>
  </si>
  <si>
    <t>D20220930.819556</t>
  </si>
  <si>
    <t>D20220930.819855</t>
  </si>
  <si>
    <t>D20220930.820048</t>
  </si>
  <si>
    <t>D20220930.820301</t>
  </si>
  <si>
    <t>D20220930.82033</t>
  </si>
  <si>
    <t>D20220930.820477</t>
  </si>
  <si>
    <t>D20220930.820842</t>
  </si>
  <si>
    <t>D20220930.820879</t>
  </si>
  <si>
    <t>D20220930.821036</t>
  </si>
  <si>
    <t>D20220930.821157</t>
  </si>
  <si>
    <t>D20220930.821559</t>
  </si>
  <si>
    <t>D20220930.821643</t>
  </si>
  <si>
    <t>D20220930.821906</t>
  </si>
  <si>
    <t>D20220930.822042</t>
  </si>
  <si>
    <t>D20220930.822051</t>
  </si>
  <si>
    <t>D20220930.822275</t>
  </si>
  <si>
    <t>D20220930.822556</t>
  </si>
  <si>
    <t>D20220930.82257</t>
  </si>
  <si>
    <t>D20220930.822631</t>
  </si>
  <si>
    <t>D20220930.823076</t>
  </si>
  <si>
    <t>D20220930.823133</t>
  </si>
  <si>
    <t>D20220930.823142</t>
  </si>
  <si>
    <t>D20220930.823450</t>
  </si>
  <si>
    <t>D20220930.823478</t>
  </si>
  <si>
    <t>D20220930.82350</t>
  </si>
  <si>
    <t>D20220930.823553</t>
  </si>
  <si>
    <t>D20220930.823638</t>
  </si>
  <si>
    <t>D20220930.823656</t>
  </si>
  <si>
    <t>D20220930.824242</t>
  </si>
  <si>
    <t>D20220930.824653</t>
  </si>
  <si>
    <t>D20220930.824671</t>
  </si>
  <si>
    <t>D20220930.824738</t>
  </si>
  <si>
    <t>D20220930.825146</t>
  </si>
  <si>
    <t>D20220930.825454</t>
  </si>
  <si>
    <t>D20220930.825548</t>
  </si>
  <si>
    <t>D20220930.825753</t>
  </si>
  <si>
    <t>D20220930.825847</t>
  </si>
  <si>
    <t>D20220930.825940</t>
  </si>
  <si>
    <t>D20220930.826451</t>
  </si>
  <si>
    <t>D20220930.826648</t>
  </si>
  <si>
    <t>D20220930.826956</t>
  </si>
  <si>
    <t>D20220930.827355</t>
  </si>
  <si>
    <t>D20220930.827458</t>
  </si>
  <si>
    <t>D20220930.827560</t>
  </si>
  <si>
    <t>D20220930.828110</t>
  </si>
  <si>
    <t>D20220930.828174</t>
  </si>
  <si>
    <t>D20220930.828473</t>
  </si>
  <si>
    <t>D20220930.828651</t>
  </si>
  <si>
    <t>D20220930.829032</t>
  </si>
  <si>
    <t>D20220930.829041</t>
  </si>
  <si>
    <t>D20220930.829050</t>
  </si>
  <si>
    <t>D20220930.829452</t>
  </si>
  <si>
    <t>D20220930.830113</t>
  </si>
  <si>
    <t>D20220930.830252</t>
  </si>
  <si>
    <t>D20220930.830355</t>
  </si>
  <si>
    <t>D20220930.830542</t>
  </si>
  <si>
    <t>D20220930.830645</t>
  </si>
  <si>
    <t>D20220930.830748</t>
  </si>
  <si>
    <t>D20220930.831008</t>
  </si>
  <si>
    <t>D20220930.83151</t>
  </si>
  <si>
    <t>D20220930.831576</t>
  </si>
  <si>
    <t>D20220930.831642</t>
  </si>
  <si>
    <t>D20220930.831875</t>
  </si>
  <si>
    <t>D20220930.831941</t>
  </si>
  <si>
    <t>D20220930.832528</t>
  </si>
  <si>
    <t>D20220930.832546</t>
  </si>
  <si>
    <t>D20220930.833404</t>
  </si>
  <si>
    <t>D20220930.833749</t>
  </si>
  <si>
    <t>D20220930.83375</t>
  </si>
  <si>
    <t>D20220930.833758</t>
  </si>
  <si>
    <t>D20220930.833851</t>
  </si>
  <si>
    <t>D20220930.834175</t>
  </si>
  <si>
    <t>D20220930.835079</t>
  </si>
  <si>
    <t>D20220930.835257</t>
  </si>
  <si>
    <t>D20220930.835378</t>
  </si>
  <si>
    <t>D20220930.835444</t>
  </si>
  <si>
    <t>D20220930.835613</t>
  </si>
  <si>
    <t>D20220930.835659</t>
  </si>
  <si>
    <t>D20220930.835743</t>
  </si>
  <si>
    <t>D20220930.835770</t>
  </si>
  <si>
    <t>D20220930.83638</t>
  </si>
  <si>
    <t>D20220930.836656</t>
  </si>
  <si>
    <t>D20220930.836843</t>
  </si>
  <si>
    <t>D20220930.837000</t>
  </si>
  <si>
    <t>D20220930.837046</t>
  </si>
  <si>
    <t>D20220930.837149</t>
  </si>
  <si>
    <t>D20220930.837158</t>
  </si>
  <si>
    <t>D20220930.837354</t>
  </si>
  <si>
    <t>D20220930.837448</t>
  </si>
  <si>
    <t>D20220930.837541</t>
  </si>
  <si>
    <t>D20220930.837608</t>
  </si>
  <si>
    <t>D20220930.837653</t>
  </si>
  <si>
    <t>D20220930.837840</t>
  </si>
  <si>
    <t>D20220930.837952</t>
  </si>
  <si>
    <t>D20220930.837970</t>
  </si>
  <si>
    <t>D20220930.838155</t>
  </si>
  <si>
    <t>D20220930.83834</t>
  </si>
  <si>
    <t>D20220930.83852</t>
  </si>
  <si>
    <t>D20220930.839068</t>
  </si>
  <si>
    <t>D20220930.839246</t>
  </si>
  <si>
    <t>D20220930.839255</t>
  </si>
  <si>
    <t>D20220930.83955</t>
  </si>
  <si>
    <t>D20220930.839572</t>
  </si>
  <si>
    <t>D20220930.839817</t>
  </si>
  <si>
    <t>D20220930.839974</t>
  </si>
  <si>
    <t>D20220930.840019</t>
  </si>
  <si>
    <t>D20220930.840251</t>
  </si>
  <si>
    <t>D20220930.840354</t>
  </si>
  <si>
    <t>D20220930.840363</t>
  </si>
  <si>
    <t>D20220930.84046</t>
  </si>
  <si>
    <t>D20220930.840578</t>
  </si>
  <si>
    <t>D20220930.840747</t>
  </si>
  <si>
    <t>D20220930.841472</t>
  </si>
  <si>
    <t>D20220930.841753</t>
  </si>
  <si>
    <t>D20220930.841838</t>
  </si>
  <si>
    <t>D20220930.842376</t>
  </si>
  <si>
    <t>D20220930.842460</t>
  </si>
  <si>
    <t>D20220930.842853</t>
  </si>
  <si>
    <t>D20220930.843476</t>
  </si>
  <si>
    <t>D20220930.843542</t>
  </si>
  <si>
    <t>D20220930.843953</t>
  </si>
  <si>
    <t>D20220930.844053</t>
  </si>
  <si>
    <t>D20220930.844138</t>
  </si>
  <si>
    <t>D20220930.844455</t>
  </si>
  <si>
    <t>D20220930.844567</t>
  </si>
  <si>
    <t>D20220930.845247</t>
  </si>
  <si>
    <t>D20220930.84541</t>
  </si>
  <si>
    <t>D20220930.845443</t>
  </si>
  <si>
    <t>D20220930.845573</t>
  </si>
  <si>
    <t>D20220930.846132</t>
  </si>
  <si>
    <t>D20220930.8462</t>
  </si>
  <si>
    <t>D20220930.846945</t>
  </si>
  <si>
    <t>D20220930.847157</t>
  </si>
  <si>
    <t>D20220930.847979</t>
  </si>
  <si>
    <t>D20220930.848248</t>
  </si>
  <si>
    <t>D20220930.848453</t>
  </si>
  <si>
    <t>D20220930.849076</t>
  </si>
  <si>
    <t>D20220930.849348</t>
  </si>
  <si>
    <t>D20220930.849357</t>
  </si>
  <si>
    <t>D20220930.849432</t>
  </si>
  <si>
    <t>D20220930.850036</t>
  </si>
  <si>
    <t>D20220930.850054</t>
  </si>
  <si>
    <t>D20220930.850456</t>
  </si>
  <si>
    <t>D20220930.85052</t>
  </si>
  <si>
    <t>D20220930.851060</t>
  </si>
  <si>
    <t>D20220930.851172</t>
  </si>
  <si>
    <t>D20220930.851239</t>
  </si>
  <si>
    <t>D20220930.851631</t>
  </si>
  <si>
    <t>D20220930.852218</t>
  </si>
  <si>
    <t>D20220930.852254</t>
  </si>
  <si>
    <t>D20220930.852320</t>
  </si>
  <si>
    <t>D20220930.852544</t>
  </si>
  <si>
    <t>D20220930.852704</t>
  </si>
  <si>
    <t>D20220930.852713</t>
  </si>
  <si>
    <t>D20220930.852973</t>
  </si>
  <si>
    <t>D20220930.853112</t>
  </si>
  <si>
    <t>D20220930.853251</t>
  </si>
  <si>
    <t>D20220930.853671</t>
  </si>
  <si>
    <t>D20220930.853747</t>
  </si>
  <si>
    <t>D20220930.853804</t>
  </si>
  <si>
    <t>D20220930.853934</t>
  </si>
  <si>
    <t>D20220930.853952</t>
  </si>
  <si>
    <t>D20220930.854173</t>
  </si>
  <si>
    <t>D20220930.85472</t>
  </si>
  <si>
    <t>D20220930.854753</t>
  </si>
  <si>
    <t>D20220930.854847</t>
  </si>
  <si>
    <t>D20220930.855143</t>
  </si>
  <si>
    <t>D20220930.855264</t>
  </si>
  <si>
    <t>D20220930.855303</t>
  </si>
  <si>
    <t>D20220930.855563</t>
  </si>
  <si>
    <t>D20220930.855741</t>
  </si>
  <si>
    <t>D20220930.855844</t>
  </si>
  <si>
    <t>D20220930.855956</t>
  </si>
  <si>
    <t>D20220930.856159</t>
  </si>
  <si>
    <t>D20220930.856243</t>
  </si>
  <si>
    <t>D20220930.856346</t>
  </si>
  <si>
    <t>D20220930.856458</t>
  </si>
  <si>
    <t>D20220930.856542</t>
  </si>
  <si>
    <t>D20220930.856748</t>
  </si>
  <si>
    <t>D20220930.856869</t>
  </si>
  <si>
    <t>D20220930.856944</t>
  </si>
  <si>
    <t>D20220930.857259</t>
  </si>
  <si>
    <t>D20220930.857455</t>
  </si>
  <si>
    <t>D20220930.857576</t>
  </si>
  <si>
    <t>D20220930.857745</t>
  </si>
  <si>
    <t>D20220930.857811</t>
  </si>
  <si>
    <t>D20220930.857875</t>
  </si>
  <si>
    <t>D20220930.857941</t>
  </si>
  <si>
    <t>D20220930.858153</t>
  </si>
  <si>
    <t>D20220930.858443</t>
  </si>
  <si>
    <t>D20220930.858452</t>
  </si>
  <si>
    <t>D20220930.858528</t>
  </si>
  <si>
    <t>D20220930.858818</t>
  </si>
  <si>
    <t>D20220930.858854</t>
  </si>
  <si>
    <t>D20220930.859002</t>
  </si>
  <si>
    <t>D20220930.859141</t>
  </si>
  <si>
    <t>D20220930.85931</t>
  </si>
  <si>
    <t>D20220930.859552</t>
  </si>
  <si>
    <t>D20220930.859655</t>
  </si>
  <si>
    <t>D20220930.859712</t>
  </si>
  <si>
    <t>D20220930.860053</t>
  </si>
  <si>
    <t>D20220930.860147</t>
  </si>
  <si>
    <t>D20220930.860231</t>
  </si>
  <si>
    <t>D20220930.860259</t>
  </si>
  <si>
    <t>D20220930.860334</t>
  </si>
  <si>
    <t>D20220930.860352</t>
  </si>
  <si>
    <t>D20220930.861153</t>
  </si>
  <si>
    <t>D20220930.861658</t>
  </si>
  <si>
    <t>D20220930.861742</t>
  </si>
  <si>
    <t>D20220930.861854</t>
  </si>
  <si>
    <t>D20220930.862057</t>
  </si>
  <si>
    <t>D20220930.862141</t>
  </si>
  <si>
    <t>D20220930.8631</t>
  </si>
  <si>
    <t>D20220930.863362</t>
  </si>
  <si>
    <t>D20220930.86349</t>
  </si>
  <si>
    <t>D20220930.863607</t>
  </si>
  <si>
    <t>D20220930.863652</t>
  </si>
  <si>
    <t>D20220930.863746</t>
  </si>
  <si>
    <t>D20220930.864378</t>
  </si>
  <si>
    <t>D20220930.864471</t>
  </si>
  <si>
    <t>D20220930.864846</t>
  </si>
  <si>
    <t>D20220930.864855</t>
  </si>
  <si>
    <t>D20220930.865142</t>
  </si>
  <si>
    <t>D20220930.865151</t>
  </si>
  <si>
    <t>D20220930.865450</t>
  </si>
  <si>
    <t>D20220930.865544</t>
  </si>
  <si>
    <t>D20220930.865759</t>
  </si>
  <si>
    <t>D20220930.865852</t>
  </si>
  <si>
    <t>D20220930.866000</t>
  </si>
  <si>
    <t>D20220930.866055</t>
  </si>
  <si>
    <t>D20220930.866121</t>
  </si>
  <si>
    <t>D20220930.866251</t>
  </si>
  <si>
    <t>D20220930.86675</t>
  </si>
  <si>
    <t>D20220930.867070</t>
  </si>
  <si>
    <t>D20220930.867258</t>
  </si>
  <si>
    <t>D20220930.867632</t>
  </si>
  <si>
    <t>D20220930.867650</t>
  </si>
  <si>
    <t>D20220930.867856</t>
  </si>
  <si>
    <t>D20220930.868059</t>
  </si>
  <si>
    <t>D20220930.868572</t>
  </si>
  <si>
    <t>D20220930.868956</t>
  </si>
  <si>
    <t>D20220930.869346</t>
  </si>
  <si>
    <t>D20220930.869551</t>
  </si>
  <si>
    <t>D20220930.869663</t>
  </si>
  <si>
    <t>D20220930.869953</t>
  </si>
  <si>
    <t>D20220930.87047</t>
  </si>
  <si>
    <t>D20220930.870539</t>
  </si>
  <si>
    <t>D20220930.870650</t>
  </si>
  <si>
    <t>D20220930.870856</t>
  </si>
  <si>
    <t>D20220930.870913</t>
  </si>
  <si>
    <t>D20220930.871358</t>
  </si>
  <si>
    <t>D20220930.87159</t>
  </si>
  <si>
    <t>D20220930.871648</t>
  </si>
  <si>
    <t>D20220930.871769</t>
  </si>
  <si>
    <t>D20220930.871956</t>
  </si>
  <si>
    <t>D20220930.872047</t>
  </si>
  <si>
    <t>D20220930.87234</t>
  </si>
  <si>
    <t>D20220930.872579</t>
  </si>
  <si>
    <t>D20220930.873259</t>
  </si>
  <si>
    <t>D20220930.874050</t>
  </si>
  <si>
    <t>D20220930.874452</t>
  </si>
  <si>
    <t>D20220930.87476</t>
  </si>
  <si>
    <t>D20220930.874845</t>
  </si>
  <si>
    <t>D20220930.875048</t>
  </si>
  <si>
    <t>D20220930.875057</t>
  </si>
  <si>
    <t>D20220930.875132</t>
  </si>
  <si>
    <t>D20220930.875655</t>
  </si>
  <si>
    <t>D20220930.875758</t>
  </si>
  <si>
    <t>D20220930.87579</t>
  </si>
  <si>
    <t>D20220930.875879</t>
  </si>
  <si>
    <t>D20220930.875936</t>
  </si>
  <si>
    <t>D20220930.876157</t>
  </si>
  <si>
    <t>D20220930.876634</t>
  </si>
  <si>
    <t>D20220930.876700</t>
  </si>
  <si>
    <t>D20220930.877350</t>
  </si>
  <si>
    <t>D20220930.877752</t>
  </si>
  <si>
    <t>D20220930.877958</t>
  </si>
  <si>
    <t>D20220930.879336</t>
  </si>
  <si>
    <t>D20220930.879439</t>
  </si>
  <si>
    <t>D20220930.879457</t>
  </si>
  <si>
    <t>D20220930.879550</t>
  </si>
  <si>
    <t>D20220930.879644</t>
  </si>
  <si>
    <t>D20220930.879747</t>
  </si>
  <si>
    <t>D20220930.880332</t>
  </si>
  <si>
    <t>D20220930.880855</t>
  </si>
  <si>
    <t>D20220930.881012</t>
  </si>
  <si>
    <t>D20220930.881441</t>
  </si>
  <si>
    <t>D20220930.881478</t>
  </si>
  <si>
    <t>D20220930.881852</t>
  </si>
  <si>
    <t>D20220930.881900</t>
  </si>
  <si>
    <t>D20220930.882242</t>
  </si>
  <si>
    <t>D20220930.88231</t>
  </si>
  <si>
    <t>D20220930.882541</t>
  </si>
  <si>
    <t>D20220930.88259</t>
  </si>
  <si>
    <t>D20220930.882701</t>
  </si>
  <si>
    <t>D20220930.882952</t>
  </si>
  <si>
    <t>D20220930.883351</t>
  </si>
  <si>
    <t>D20220930.88352</t>
  </si>
  <si>
    <t>D20220930.883959</t>
  </si>
  <si>
    <t>D20220930.884303</t>
  </si>
  <si>
    <t>D20220930.884358</t>
  </si>
  <si>
    <t>D20220930.884376</t>
  </si>
  <si>
    <t>D20220930.884442</t>
  </si>
  <si>
    <t>D20220930.88455</t>
  </si>
  <si>
    <t>D20220930.884648</t>
  </si>
  <si>
    <t>D20220930.884657</t>
  </si>
  <si>
    <t>D20220930.885225</t>
  </si>
  <si>
    <t>D20220930.885252</t>
  </si>
  <si>
    <t>D20220930.885430</t>
  </si>
  <si>
    <t>D20220930.885579</t>
  </si>
  <si>
    <t>D20220930.885869</t>
  </si>
  <si>
    <t>D20220930.886204</t>
  </si>
  <si>
    <t>D20220930.886624</t>
  </si>
  <si>
    <t>D20220930.887340</t>
  </si>
  <si>
    <t>D20220930.887827</t>
  </si>
  <si>
    <t>D20220930.887854</t>
  </si>
  <si>
    <t>D20220930.888002</t>
  </si>
  <si>
    <t>D20220930.888141</t>
  </si>
  <si>
    <t>D20220930.888271</t>
  </si>
  <si>
    <t>D20220930.888552</t>
  </si>
  <si>
    <t>D20220930.888833</t>
  </si>
  <si>
    <t>D20220930.88950</t>
  </si>
  <si>
    <t>D20220930.890050</t>
  </si>
  <si>
    <t>D20220930.890078</t>
  </si>
  <si>
    <t>D20220930.89032</t>
  </si>
  <si>
    <t>D20220930.890649</t>
  </si>
  <si>
    <t>D20220930.890742</t>
  </si>
  <si>
    <t>D20220930.890957</t>
  </si>
  <si>
    <t>D20220930.891226</t>
  </si>
  <si>
    <t>D20220930.891253</t>
  </si>
  <si>
    <t>D20220930.89135</t>
  </si>
  <si>
    <t>D20220930.892205</t>
  </si>
  <si>
    <t>D20220930.892223</t>
  </si>
  <si>
    <t>D20220930.893855</t>
  </si>
  <si>
    <t>D20220930.894272</t>
  </si>
  <si>
    <t>D20220930.894348</t>
  </si>
  <si>
    <t>D20220930.894544</t>
  </si>
  <si>
    <t>D20220930.894834</t>
  </si>
  <si>
    <t>D20220930.895055</t>
  </si>
  <si>
    <t>D20220930.895448</t>
  </si>
  <si>
    <t>D20220930.895710</t>
  </si>
  <si>
    <t>D20220930.896155</t>
  </si>
  <si>
    <t>D20220930.897170</t>
  </si>
  <si>
    <t>D20220930.897237</t>
  </si>
  <si>
    <t>D20220930.897330</t>
  </si>
  <si>
    <t>D20220930.897451</t>
  </si>
  <si>
    <t>D20220930.897648</t>
  </si>
  <si>
    <t>D20220930.897853</t>
  </si>
  <si>
    <t>D20220930.898458</t>
  </si>
  <si>
    <t>D20220930.89854</t>
  </si>
  <si>
    <t>D20220930.898579</t>
  </si>
  <si>
    <t>D20220930.898627</t>
  </si>
  <si>
    <t>D20220930.898850</t>
  </si>
  <si>
    <t>D20220930.899008</t>
  </si>
  <si>
    <t>D20220930.899343</t>
  </si>
  <si>
    <t>D20220930.899428</t>
  </si>
  <si>
    <t>D20220930.89957</t>
  </si>
  <si>
    <t>D20220930.899642</t>
  </si>
  <si>
    <t>D20220930.899651</t>
  </si>
  <si>
    <t>D20220930.900034</t>
  </si>
  <si>
    <t>D20220930.900146</t>
  </si>
  <si>
    <t>D20220930.900306</t>
  </si>
  <si>
    <t>D20220930.900379</t>
  </si>
  <si>
    <t>D20220930.90047</t>
  </si>
  <si>
    <t>D20220930.900502</t>
  </si>
  <si>
    <t>D20220930.900678</t>
  </si>
  <si>
    <t>D20220930.901134</t>
  </si>
  <si>
    <t>D20220930.901358</t>
  </si>
  <si>
    <t>D20220930.901451</t>
  </si>
  <si>
    <t>D20220930.901741</t>
  </si>
  <si>
    <t>D20220930.90177</t>
  </si>
  <si>
    <t>D20220930.901938</t>
  </si>
  <si>
    <t>D20220930.901974</t>
  </si>
  <si>
    <t>D20220930.902645</t>
  </si>
  <si>
    <t>D20220930.902672</t>
  </si>
  <si>
    <t>D20220930.903240</t>
  </si>
  <si>
    <t>D20220930.90328</t>
  </si>
  <si>
    <t>D20220930.90337</t>
  </si>
  <si>
    <t>D20220930.903455</t>
  </si>
  <si>
    <t>D20220930.903754</t>
  </si>
  <si>
    <t>D20220930.903950</t>
  </si>
  <si>
    <t>D20220930.904171</t>
  </si>
  <si>
    <t>D20220930.904359</t>
  </si>
  <si>
    <t>D20220930.904845</t>
  </si>
  <si>
    <t>D20220930.905356</t>
  </si>
  <si>
    <t>D20220930.905673</t>
  </si>
  <si>
    <t>D20220930.90579</t>
  </si>
  <si>
    <t>D20220930.906241</t>
  </si>
  <si>
    <t>D20220930.906410</t>
  </si>
  <si>
    <t>D20220930.906652</t>
  </si>
  <si>
    <t>D20220930.907444</t>
  </si>
  <si>
    <t>D20220930.907547</t>
  </si>
  <si>
    <t>D20220930.908450</t>
  </si>
  <si>
    <t>D20220930.908553</t>
  </si>
  <si>
    <t>D20220930.908861</t>
  </si>
  <si>
    <t>D20220930.909055</t>
  </si>
  <si>
    <t>D20220930.909756</t>
  </si>
  <si>
    <t>D20220930.910079</t>
  </si>
  <si>
    <t>D20220930.910118</t>
  </si>
  <si>
    <t>D20220930.910239</t>
  </si>
  <si>
    <t>D20220930.911160</t>
  </si>
  <si>
    <t>D20220930.911339</t>
  </si>
  <si>
    <t>D20220930.911759</t>
  </si>
  <si>
    <t>D20220930.911973</t>
  </si>
  <si>
    <t>D20220930.912550</t>
  </si>
  <si>
    <t>D20220930.912756</t>
  </si>
  <si>
    <t>D20220930.913146</t>
  </si>
  <si>
    <t>D20220930.913436</t>
  </si>
  <si>
    <t>D20220930.913753</t>
  </si>
  <si>
    <t>D20220930.913856</t>
  </si>
  <si>
    <t>D20220930.914545</t>
  </si>
  <si>
    <t>D20220930.914648</t>
  </si>
  <si>
    <t>D20220930.914853</t>
  </si>
  <si>
    <t>D20220930.915056</t>
  </si>
  <si>
    <t>D20220930.915065</t>
  </si>
  <si>
    <t>D20220930.915878</t>
  </si>
  <si>
    <t>D20220930.915935</t>
  </si>
  <si>
    <t>D20220930.91615</t>
  </si>
  <si>
    <t>D20220930.916259</t>
  </si>
  <si>
    <t>D20220930.916343</t>
  </si>
  <si>
    <t>D20220930.916745</t>
  </si>
  <si>
    <t>D20220930.916857</t>
  </si>
  <si>
    <t>D20220930.917050</t>
  </si>
  <si>
    <t>D20220930.917500</t>
  </si>
  <si>
    <t>D20220930.91754</t>
  </si>
  <si>
    <t>D20220930.917555</t>
  </si>
  <si>
    <t>D20220930.917630</t>
  </si>
  <si>
    <t>D20220930.917742</t>
  </si>
  <si>
    <t>D20220930.917854</t>
  </si>
  <si>
    <t>D20220930.918132</t>
  </si>
  <si>
    <t>D20220930.918150</t>
  </si>
  <si>
    <t>D20220930.918356</t>
  </si>
  <si>
    <t>D20220930.918477</t>
  </si>
  <si>
    <t>D20220930.918655</t>
  </si>
  <si>
    <t>D20220930.918776</t>
  </si>
  <si>
    <t>D20220930.918879</t>
  </si>
  <si>
    <t>D20220930.918918</t>
  </si>
  <si>
    <t>D20220930.918954</t>
  </si>
  <si>
    <t>D20220930.919344</t>
  </si>
  <si>
    <t>D20220930.919456</t>
  </si>
  <si>
    <t>D20220930.91950</t>
  </si>
  <si>
    <t>D20220930.919568</t>
  </si>
  <si>
    <t>D20220930.919773</t>
  </si>
  <si>
    <t>D20220930.920210</t>
  </si>
  <si>
    <t>D20220930.920359</t>
  </si>
  <si>
    <t>D20220930.920733</t>
  </si>
  <si>
    <t>D20220930.920854</t>
  </si>
  <si>
    <t>D20220930.920975</t>
  </si>
  <si>
    <t>D20220930.921039</t>
  </si>
  <si>
    <t>D20220930.921178</t>
  </si>
  <si>
    <t>D20220930.92144</t>
  </si>
  <si>
    <t>D20220930.921655</t>
  </si>
  <si>
    <t>D20220930.921879</t>
  </si>
  <si>
    <t>D20220930.921936</t>
  </si>
  <si>
    <t>D20220930.922157</t>
  </si>
  <si>
    <t>D20220930.922344</t>
  </si>
  <si>
    <t>D20220930.922559</t>
  </si>
  <si>
    <t>D20220930.922924</t>
  </si>
  <si>
    <t>D20220930.923257</t>
  </si>
  <si>
    <t>D20220930.923350</t>
  </si>
  <si>
    <t>D20220930.923707</t>
  </si>
  <si>
    <t>D20220930.923752</t>
  </si>
  <si>
    <t>D20220930.923855</t>
  </si>
  <si>
    <t>D20220930.923949</t>
  </si>
  <si>
    <t>D20220930.924058</t>
  </si>
  <si>
    <t>D20220930.924236</t>
  </si>
  <si>
    <t>D20220930.924254</t>
  </si>
  <si>
    <t>D20220930.924357</t>
  </si>
  <si>
    <t>D20220930.924553</t>
  </si>
  <si>
    <t>D20220930.924843</t>
  </si>
  <si>
    <t>D20220930.924937</t>
  </si>
  <si>
    <t>D20220930.925037</t>
  </si>
  <si>
    <t>D20220930.925055</t>
  </si>
  <si>
    <t>D20220930.925354</t>
  </si>
  <si>
    <t>D20220930.925411</t>
  </si>
  <si>
    <t>D20220930.925653</t>
  </si>
  <si>
    <t>D20220930.926632</t>
  </si>
  <si>
    <t>D20220930.926650</t>
  </si>
  <si>
    <t>D20220930.92676</t>
  </si>
  <si>
    <t>D20220930.926959</t>
  </si>
  <si>
    <t>D20220930.92706</t>
  </si>
  <si>
    <t>D20220930.927077</t>
  </si>
  <si>
    <t>D20220930.927134</t>
  </si>
  <si>
    <t>D20220930.927479</t>
  </si>
  <si>
    <t>D20220930.928056</t>
  </si>
  <si>
    <t>D20220930.928421</t>
  </si>
  <si>
    <t>D20220930.928618</t>
  </si>
  <si>
    <t>D20220930.92902</t>
  </si>
  <si>
    <t>D20220930.929352</t>
  </si>
  <si>
    <t>D20220930.929932</t>
  </si>
  <si>
    <t>D20220930.929978</t>
  </si>
  <si>
    <t>D20220930.930358</t>
  </si>
  <si>
    <t>D20220930.930442</t>
  </si>
  <si>
    <t>D20220930.930853</t>
  </si>
  <si>
    <t>D20220930.930965</t>
  </si>
  <si>
    <t>D20220930.931038</t>
  </si>
  <si>
    <t>D20220930.931047</t>
  </si>
  <si>
    <t>D20220930.931159</t>
  </si>
  <si>
    <t>D20220930.931207</t>
  </si>
  <si>
    <t>D20220930.931270</t>
  </si>
  <si>
    <t>D20220930.931355</t>
  </si>
  <si>
    <t>D20220930.931458</t>
  </si>
  <si>
    <t>D20220930.931944</t>
  </si>
  <si>
    <t>D20220930.93244</t>
  </si>
  <si>
    <t>D20220930.932633</t>
  </si>
  <si>
    <t>D20220930.932642</t>
  </si>
  <si>
    <t>D20220930.932745</t>
  </si>
  <si>
    <t>D20220930.932978</t>
  </si>
  <si>
    <t>D20220930.933023</t>
  </si>
  <si>
    <t>D20220930.933041</t>
  </si>
  <si>
    <t>D20220930.933256</t>
  </si>
  <si>
    <t>D20220930.933340</t>
  </si>
  <si>
    <t>D20220930.933377</t>
  </si>
  <si>
    <t>D20220930.933621</t>
  </si>
  <si>
    <t>D20220930.933966</t>
  </si>
  <si>
    <t>D20220930.933975</t>
  </si>
  <si>
    <t>D20220930.934271</t>
  </si>
  <si>
    <t>D20220930.934329</t>
  </si>
  <si>
    <t>D20220930.934673</t>
  </si>
  <si>
    <t>D20220930.935250</t>
  </si>
  <si>
    <t>D20220930.935308</t>
  </si>
  <si>
    <t>D20220930.93543</t>
  </si>
  <si>
    <t>D20220930.935559</t>
  </si>
  <si>
    <t>D20220930.935577</t>
  </si>
  <si>
    <t>D20220930.9357</t>
  </si>
  <si>
    <t>D20220930.935719</t>
  </si>
  <si>
    <t>D20220930.936136</t>
  </si>
  <si>
    <t>D20220930.93619</t>
  </si>
  <si>
    <t>D20220930.936426</t>
  </si>
  <si>
    <t>D20220930.936462</t>
  </si>
  <si>
    <t>D20220930.936583</t>
  </si>
  <si>
    <t>D20220930.936640</t>
  </si>
  <si>
    <t>D20220930.936837</t>
  </si>
  <si>
    <t>D20220930.936855</t>
  </si>
  <si>
    <t>D20220930.937339</t>
  </si>
  <si>
    <t>D20220930.937553</t>
  </si>
  <si>
    <t>D20220930.937740</t>
  </si>
  <si>
    <t>D20220930.937759</t>
  </si>
  <si>
    <t>D20220930.937834</t>
  </si>
  <si>
    <t>D20220930.937843</t>
  </si>
  <si>
    <t>D20220930.938354</t>
  </si>
  <si>
    <t>D20220930.938550</t>
  </si>
  <si>
    <t>D20220930.938859</t>
  </si>
  <si>
    <t>D20220930.939070</t>
  </si>
  <si>
    <t>D20220930.939249</t>
  </si>
  <si>
    <t>D20220930.940021</t>
  </si>
  <si>
    <t>D20220930.940311</t>
  </si>
  <si>
    <t>D20220930.940674</t>
  </si>
  <si>
    <t>D20220930.940731</t>
  </si>
  <si>
    <t>D20220930.940852</t>
  </si>
  <si>
    <t>D20220930.94139</t>
  </si>
  <si>
    <t>D20220930.941541</t>
  </si>
  <si>
    <t>D20220930.941804</t>
  </si>
  <si>
    <t>D20220930.942454</t>
  </si>
  <si>
    <t>D20220930.942539</t>
  </si>
  <si>
    <t>D20220930.942847</t>
  </si>
  <si>
    <t>D20220930.943143</t>
  </si>
  <si>
    <t>D20220930.943152</t>
  </si>
  <si>
    <t>D20220930.943273</t>
  </si>
  <si>
    <t>D20220930.943675</t>
  </si>
  <si>
    <t>D20220930.943853</t>
  </si>
  <si>
    <t>D20220930.943974</t>
  </si>
  <si>
    <t>D20220930.944047</t>
  </si>
  <si>
    <t>D20220930.944337</t>
  </si>
  <si>
    <t>D20220930.944355</t>
  </si>
  <si>
    <t>D20220930.944627</t>
  </si>
  <si>
    <t>D20220930.944739</t>
  </si>
  <si>
    <t>D20220930.944748</t>
  </si>
  <si>
    <t>D20220930.944935</t>
  </si>
  <si>
    <t>D20220930.945026</t>
  </si>
  <si>
    <t>D20220930.945053</t>
  </si>
  <si>
    <t>D20220930.945071</t>
  </si>
  <si>
    <t>D20220930.94522</t>
  </si>
  <si>
    <t>D20220930.945950</t>
  </si>
  <si>
    <t>D20220930.946274</t>
  </si>
  <si>
    <t>D20220930.946555</t>
  </si>
  <si>
    <t>D20220930.947525</t>
  </si>
  <si>
    <t>D20220930.94755</t>
  </si>
  <si>
    <t>D20220930.947749</t>
  </si>
  <si>
    <t>D20220930.947776</t>
  </si>
  <si>
    <t>D20220930.948036</t>
  </si>
  <si>
    <t>D20220930.948250</t>
  </si>
  <si>
    <t>D20220930.948278</t>
  </si>
  <si>
    <t>D20220930.948531</t>
  </si>
  <si>
    <t>D20220930.94858</t>
  </si>
  <si>
    <t>D20220930.949154</t>
  </si>
  <si>
    <t>D20220930.949453</t>
  </si>
  <si>
    <t>D20220930.950141</t>
  </si>
  <si>
    <t>D20220930.950178</t>
  </si>
  <si>
    <t>D20220930.950356</t>
  </si>
  <si>
    <t>D20220930.95051</t>
  </si>
  <si>
    <t>D20220930.950758</t>
  </si>
  <si>
    <t>D20220930.951102</t>
  </si>
  <si>
    <t>D20220930.952172</t>
  </si>
  <si>
    <t>D20220930.952257</t>
  </si>
  <si>
    <t>D20220930.952677</t>
  </si>
  <si>
    <t>D20220930.952846</t>
  </si>
  <si>
    <t>D20220930.953535</t>
  </si>
  <si>
    <t>D20220930.953843</t>
  </si>
  <si>
    <t>D20220930.953852</t>
  </si>
  <si>
    <t>D20220930.954158</t>
  </si>
  <si>
    <t>D20220930.954251</t>
  </si>
  <si>
    <t>D20220930.954279</t>
  </si>
  <si>
    <t>D20220930.954653</t>
  </si>
  <si>
    <t>D20220930.954671</t>
  </si>
  <si>
    <t>D20220930.9553</t>
  </si>
  <si>
    <t>D20220930.955548</t>
  </si>
  <si>
    <t>D20220930.955753</t>
  </si>
  <si>
    <t>D20220930.955940</t>
  </si>
  <si>
    <t>D20220930.955959</t>
  </si>
  <si>
    <t>D20220930.955977</t>
  </si>
  <si>
    <t>D20220930.956134</t>
  </si>
  <si>
    <t>D20220930.956152</t>
  </si>
  <si>
    <t>D20220930.956255</t>
  </si>
  <si>
    <t>D20220930.956358</t>
  </si>
  <si>
    <t>D20220930.956376</t>
  </si>
  <si>
    <t>D20220930.956527</t>
  </si>
  <si>
    <t>D20220930.956554</t>
  </si>
  <si>
    <t>D20220930.956750</t>
  </si>
  <si>
    <t>D20220930.95677</t>
  </si>
  <si>
    <t>D20220930.956938</t>
  </si>
  <si>
    <t>D20220930.956956</t>
  </si>
  <si>
    <t>D20220930.957757</t>
  </si>
  <si>
    <t>D20220930.958204</t>
  </si>
  <si>
    <t>D20220930.958231</t>
  </si>
  <si>
    <t>D20220930.958558</t>
  </si>
  <si>
    <t>D20220930.958727</t>
  </si>
  <si>
    <t>D20220930.958763</t>
  </si>
  <si>
    <t>D20220930.959304</t>
  </si>
  <si>
    <t>D20220930.959443</t>
  </si>
  <si>
    <t>D20220930.959630</t>
  </si>
  <si>
    <t>D20220930.959715</t>
  </si>
  <si>
    <t>D20220930.960047</t>
  </si>
  <si>
    <t>D20220930.960551</t>
  </si>
  <si>
    <t>D20220930.960560</t>
  </si>
  <si>
    <t>D20220930.960935</t>
  </si>
  <si>
    <t>D20220930.961259</t>
  </si>
  <si>
    <t>D20220930.961343</t>
  </si>
  <si>
    <t>D20220930.961400</t>
  </si>
  <si>
    <t>D20220930.961446</t>
  </si>
  <si>
    <t>D20220930.961576</t>
  </si>
  <si>
    <t>D20220930.961624</t>
  </si>
  <si>
    <t>D20220930.961811</t>
  </si>
  <si>
    <t>D20220930.962313</t>
  </si>
  <si>
    <t>D20220930.962890</t>
  </si>
  <si>
    <t>D20220930.962966</t>
  </si>
  <si>
    <t>D20220930.963002</t>
  </si>
  <si>
    <t>D20220930.963730</t>
  </si>
  <si>
    <t>D20220930.963945</t>
  </si>
  <si>
    <t>D20220930.963954</t>
  </si>
  <si>
    <t>D20220930.964157</t>
  </si>
  <si>
    <t>D20220930.964250</t>
  </si>
  <si>
    <t>D20220930.965051</t>
  </si>
  <si>
    <t>D20220930.96553</t>
  </si>
  <si>
    <t>D20220930.965789</t>
  </si>
  <si>
    <t>D20220930.966272</t>
  </si>
  <si>
    <t>D20220930.966722</t>
  </si>
  <si>
    <t>D20220930.966731</t>
  </si>
  <si>
    <t>D20220930.966973</t>
  </si>
  <si>
    <t>D20220930.967046</t>
  </si>
  <si>
    <t>D20220930.967952</t>
  </si>
  <si>
    <t>D20220930.968070</t>
  </si>
  <si>
    <t>D20220930.968155</t>
  </si>
  <si>
    <t>D20220930.968249</t>
  </si>
  <si>
    <t>D20220930.968744</t>
  </si>
  <si>
    <t>D20220930.969059</t>
  </si>
  <si>
    <t>D20220930.969255</t>
  </si>
  <si>
    <t>D20220930.969639</t>
  </si>
  <si>
    <t>D20220930.969844</t>
  </si>
  <si>
    <t>D20220930.969956</t>
  </si>
  <si>
    <t>D20220930.970055</t>
  </si>
  <si>
    <t>D20220930.97055</t>
  </si>
  <si>
    <t>D20220930.971070</t>
  </si>
  <si>
    <t>D20220930.971379</t>
  </si>
  <si>
    <t>D20220930.971959</t>
  </si>
  <si>
    <t>D20220930.972143</t>
  </si>
  <si>
    <t>D20220930.972406</t>
  </si>
  <si>
    <t>D20220930.972648</t>
  </si>
  <si>
    <t>D20220930.972732</t>
  </si>
  <si>
    <t>D20220930.972750</t>
  </si>
  <si>
    <t>D20220930.972769</t>
  </si>
  <si>
    <t>D20220930.97279</t>
  </si>
  <si>
    <t>D20220930.972862</t>
  </si>
  <si>
    <t>D20220930.973252</t>
  </si>
  <si>
    <t>D20220930.974558</t>
  </si>
  <si>
    <t>D20220930.97457</t>
  </si>
  <si>
    <t>D20220930.974754</t>
  </si>
  <si>
    <t>D20220930.975153</t>
  </si>
  <si>
    <t>D20220930.975256</t>
  </si>
  <si>
    <t>D20220930.975452</t>
  </si>
  <si>
    <t>D20220930.975555</t>
  </si>
  <si>
    <t>D20220930.975751</t>
  </si>
  <si>
    <t>D20220930.975854</t>
  </si>
  <si>
    <t>D20220930.976534</t>
  </si>
  <si>
    <t>D20220930.976552</t>
  </si>
  <si>
    <t>D20220930.976703</t>
  </si>
  <si>
    <t>D20220930.976954</t>
  </si>
  <si>
    <t>D20220930.977045</t>
  </si>
  <si>
    <t>D20220930.977250</t>
  </si>
  <si>
    <t>D20220930.977616</t>
  </si>
  <si>
    <t>D20220930.977652</t>
  </si>
  <si>
    <t>D20220930.977951</t>
  </si>
  <si>
    <t>D20220930.97804</t>
  </si>
  <si>
    <t>D20220930.978118</t>
  </si>
  <si>
    <t>D20220930.978417</t>
  </si>
  <si>
    <t>D20220930.978622</t>
  </si>
  <si>
    <t>D20220930.979133</t>
  </si>
  <si>
    <t>D20220930.979151</t>
  </si>
  <si>
    <t>D20220930.979357</t>
  </si>
  <si>
    <t>D20220930.979375</t>
  </si>
  <si>
    <t>D20220930.97943</t>
  </si>
  <si>
    <t>D20220930.979629</t>
  </si>
  <si>
    <t>D20220930.979759</t>
  </si>
  <si>
    <t>D20220930.980438</t>
  </si>
  <si>
    <t>D20220930.980531</t>
  </si>
  <si>
    <t>D20220930.980661</t>
  </si>
  <si>
    <t>D20220930.9807</t>
  </si>
  <si>
    <t>D20220930.980773</t>
  </si>
  <si>
    <t>D20220930.980951</t>
  </si>
  <si>
    <t>D20220930.980960</t>
  </si>
  <si>
    <t>D20220930.981275</t>
  </si>
  <si>
    <t>D20220930.981350</t>
  </si>
  <si>
    <t>D20220930.981453</t>
  </si>
  <si>
    <t>D20220930.982142</t>
  </si>
  <si>
    <t>D20220930.982348</t>
  </si>
  <si>
    <t>D20220930.982553</t>
  </si>
  <si>
    <t>D20220930.983055</t>
  </si>
  <si>
    <t>D20220930.983158</t>
  </si>
  <si>
    <t>D20220930.983457</t>
  </si>
  <si>
    <t>D20220930.98351</t>
  </si>
  <si>
    <t>D20220930.983550</t>
  </si>
  <si>
    <t>D20220930.984258</t>
  </si>
  <si>
    <t>D20220930.984351</t>
  </si>
  <si>
    <t>D20220930.984454</t>
  </si>
  <si>
    <t>D20220930.98463</t>
  </si>
  <si>
    <t>D20220930.984650</t>
  </si>
  <si>
    <t>D20220930.984856</t>
  </si>
  <si>
    <t>D20220930.985451</t>
  </si>
  <si>
    <t>D20220930.985479</t>
  </si>
  <si>
    <t>D20220930.986159</t>
  </si>
  <si>
    <t>D20220930.986551</t>
  </si>
  <si>
    <t>D20220930.986757</t>
  </si>
  <si>
    <t>D20220930.986935</t>
  </si>
  <si>
    <t>D20220930.987053</t>
  </si>
  <si>
    <t>D20220930.98717</t>
  </si>
  <si>
    <t>D20220930.987231</t>
  </si>
  <si>
    <t>D20220930.987259</t>
  </si>
  <si>
    <t>D20220930.987576</t>
  </si>
  <si>
    <t>D20220930.987651</t>
  </si>
  <si>
    <t>D20220930.987848</t>
  </si>
  <si>
    <t>D20220930.988144</t>
  </si>
  <si>
    <t>D20220930.988153</t>
  </si>
  <si>
    <t>D20220930.988256</t>
  </si>
  <si>
    <t>D20220930.988452</t>
  </si>
  <si>
    <t>D20220930.989141</t>
  </si>
  <si>
    <t>D20220930.989347</t>
  </si>
  <si>
    <t>D20220930.989534</t>
  </si>
  <si>
    <t>D20220930.989730</t>
  </si>
  <si>
    <t>D20220930.989758</t>
  </si>
  <si>
    <t>D20220930.989851</t>
  </si>
  <si>
    <t>D20220930.990053</t>
  </si>
  <si>
    <t>D20220930.990352</t>
  </si>
  <si>
    <t>D20220930.990642</t>
  </si>
  <si>
    <t>D20220930.991078</t>
  </si>
  <si>
    <t>D20220930.991135</t>
  </si>
  <si>
    <t>D20220930.991340</t>
  </si>
  <si>
    <t>D20220930.991359</t>
  </si>
  <si>
    <t>D20220930.99143</t>
  </si>
  <si>
    <t>D20220930.991555</t>
  </si>
  <si>
    <t>D20220930.991621</t>
  </si>
  <si>
    <t>D20220930.991854</t>
  </si>
  <si>
    <t>D20220930.992851</t>
  </si>
  <si>
    <t>D20220930.993250</t>
  </si>
  <si>
    <t>D20220930.99376</t>
  </si>
  <si>
    <t>D20220930.99442</t>
  </si>
  <si>
    <t>D20220930.994435</t>
  </si>
  <si>
    <t>D20220930.994770</t>
  </si>
  <si>
    <t>D20220930.995076</t>
  </si>
  <si>
    <t>D20220930.995272</t>
  </si>
  <si>
    <t>D20220930.99536</t>
  </si>
  <si>
    <t>D20220930.9955</t>
  </si>
  <si>
    <t>D20220930.995517</t>
  </si>
  <si>
    <t>D20220930.995571</t>
  </si>
  <si>
    <t>D20220930.995674</t>
  </si>
  <si>
    <t>D20220930.995955</t>
  </si>
  <si>
    <t>D20220930.996260</t>
  </si>
  <si>
    <t>D20220930.997155</t>
  </si>
  <si>
    <t>D20220930.997557</t>
  </si>
  <si>
    <t>D20220930.997847</t>
  </si>
  <si>
    <t>D20220930.998358</t>
  </si>
  <si>
    <t>D20220930.99853</t>
  </si>
  <si>
    <t>D20220930.998648</t>
  </si>
  <si>
    <t>D20220930.998657</t>
  </si>
  <si>
    <t>D20220930.998844</t>
  </si>
  <si>
    <t>D20220930.999355</t>
  </si>
  <si>
    <t>D20220930.999935</t>
  </si>
  <si>
    <t>D20221231.1000052</t>
  </si>
  <si>
    <t>D20221231.1000276</t>
  </si>
  <si>
    <t>D20221231.1000641</t>
  </si>
  <si>
    <t>D20221231.1000856</t>
  </si>
  <si>
    <t>D20221231.1000959</t>
  </si>
  <si>
    <t>D20221231.1001059</t>
  </si>
  <si>
    <t>D20221231.1001152</t>
  </si>
  <si>
    <t>D20221231.1001639</t>
  </si>
  <si>
    <t>D20221231.1001648</t>
  </si>
  <si>
    <t>D20221231.1001853</t>
  </si>
  <si>
    <t>D20221231.100236</t>
  </si>
  <si>
    <t>D20221231.1002373</t>
  </si>
  <si>
    <t>D20221231.1002458</t>
  </si>
  <si>
    <t>D20221231.1002878</t>
  </si>
  <si>
    <t>D20221231.1002953</t>
  </si>
  <si>
    <t>D20221231.1003455</t>
  </si>
  <si>
    <t>D20221231.1003558</t>
  </si>
  <si>
    <t>D20221231.100357</t>
  </si>
  <si>
    <t>D20221231.1003839</t>
  </si>
  <si>
    <t>D20221231.1003950</t>
  </si>
  <si>
    <t>D20221231.1004256</t>
  </si>
  <si>
    <t>D20221231.1004470</t>
  </si>
  <si>
    <t>D20221231.1005075</t>
  </si>
  <si>
    <t>D20221231.1005552</t>
  </si>
  <si>
    <t>D20221231.100562</t>
  </si>
  <si>
    <t>D20221231.1005655</t>
  </si>
  <si>
    <t>D20221231.1005851</t>
  </si>
  <si>
    <t>D20221231.1006148</t>
  </si>
  <si>
    <t>D20221231.1006157</t>
  </si>
  <si>
    <t>D20221231.1006513</t>
  </si>
  <si>
    <t>D20221231.1006559</t>
  </si>
  <si>
    <t>D20221231.1006652</t>
  </si>
  <si>
    <t>D20221231.1007015</t>
  </si>
  <si>
    <t>D20221231.1007051</t>
  </si>
  <si>
    <t>D20221231.1007154</t>
  </si>
  <si>
    <t>D20221231.1007417</t>
  </si>
  <si>
    <t>D20221231.1007734</t>
  </si>
  <si>
    <t>D20221231.1007752</t>
  </si>
  <si>
    <t>D20221231.100777</t>
  </si>
  <si>
    <t>D20221231.1007819</t>
  </si>
  <si>
    <t>D20221231.1007873</t>
  </si>
  <si>
    <t>D20221231.1007930</t>
  </si>
  <si>
    <t>D20221231.1007958</t>
  </si>
  <si>
    <t>D20221231.1008076</t>
  </si>
  <si>
    <t>D20221231.1008151</t>
  </si>
  <si>
    <t>D20221231.1008209</t>
  </si>
  <si>
    <t>D20221231.100843</t>
  </si>
  <si>
    <t>D20221231.1008432</t>
  </si>
  <si>
    <t>D20221231.1008450</t>
  </si>
  <si>
    <t>D20221231.1008553</t>
  </si>
  <si>
    <t>D20221231.1008674</t>
  </si>
  <si>
    <t>D20221231.1008955</t>
  </si>
  <si>
    <t>D20221231.1009242</t>
  </si>
  <si>
    <t>D20221231.1009354</t>
  </si>
  <si>
    <t>D20221231.1009756</t>
  </si>
  <si>
    <t>D20221231.1009840</t>
  </si>
  <si>
    <t>D20221231.1010015</t>
  </si>
  <si>
    <t>D20221231.101037</t>
  </si>
  <si>
    <t>D20221231.1010574</t>
  </si>
  <si>
    <t>D20221231.1011432</t>
  </si>
  <si>
    <t>D20221231.1011526</t>
  </si>
  <si>
    <t>D20221231.1011553</t>
  </si>
  <si>
    <t>D20221231.1011638</t>
  </si>
  <si>
    <t>D20221231.1011656</t>
  </si>
  <si>
    <t>D20221231.1011852</t>
  </si>
  <si>
    <t>D20221231.1011955</t>
  </si>
  <si>
    <t>D20221231.1012251</t>
  </si>
  <si>
    <t>D20221231.1012457</t>
  </si>
  <si>
    <t>D20221231.1012671</t>
  </si>
  <si>
    <t>D20221231.1013070</t>
  </si>
  <si>
    <t>D20221231.1013650</t>
  </si>
  <si>
    <t>D20221231.1013744</t>
  </si>
  <si>
    <t>D20221231.1014059</t>
  </si>
  <si>
    <t>D20221231.1014125</t>
  </si>
  <si>
    <t>D20221231.1014246</t>
  </si>
  <si>
    <t>D20221231.1014255</t>
  </si>
  <si>
    <t>D20221231.1014376</t>
  </si>
  <si>
    <t>D20221231.101439</t>
  </si>
  <si>
    <t>D20221231.1014451</t>
  </si>
  <si>
    <t>D20221231.1014554</t>
  </si>
  <si>
    <t>D20221231.1014657</t>
  </si>
  <si>
    <t>D20221231.1014853</t>
  </si>
  <si>
    <t>D20221231.1015252</t>
  </si>
  <si>
    <t>D20221231.1015270</t>
  </si>
  <si>
    <t>D20221231.1015458</t>
  </si>
  <si>
    <t>D20221231.1015560</t>
  </si>
  <si>
    <t>D20221231.1015832</t>
  </si>
  <si>
    <t>D20221231.1015841</t>
  </si>
  <si>
    <t>D20221231.1015850</t>
  </si>
  <si>
    <t>D20221231.1016174</t>
  </si>
  <si>
    <t>D20221231.1016231</t>
  </si>
  <si>
    <t>D20221231.1016259</t>
  </si>
  <si>
    <t>D20221231.1016558</t>
  </si>
  <si>
    <t>D20221231.101671</t>
  </si>
  <si>
    <t>D20221231.1016718</t>
  </si>
  <si>
    <t>D20221231.1016848</t>
  </si>
  <si>
    <t>D20221231.1016857</t>
  </si>
  <si>
    <t>D20221231.1016941</t>
  </si>
  <si>
    <t>D20221231.101738</t>
  </si>
  <si>
    <t>D20221231.1017425</t>
  </si>
  <si>
    <t>D20221231.1017555</t>
  </si>
  <si>
    <t>D20221231.1017564</t>
  </si>
  <si>
    <t>D20221231.1017854</t>
  </si>
  <si>
    <t>D20221231.1017939</t>
  </si>
  <si>
    <t>D20221231.1017957</t>
  </si>
  <si>
    <t>D20221231.1018927</t>
  </si>
  <si>
    <t>D20221231.101952</t>
  </si>
  <si>
    <t>D20221231.102333</t>
  </si>
  <si>
    <t>D20221231.102342</t>
  </si>
  <si>
    <t>D20221231.10250</t>
  </si>
  <si>
    <t>D20221231.102557</t>
  </si>
  <si>
    <t>D20221231.102874</t>
  </si>
  <si>
    <t>D20221231.103134</t>
  </si>
  <si>
    <t>D20221231.104234</t>
  </si>
  <si>
    <t>D20221231.104542</t>
  </si>
  <si>
    <t>D20221231.104971</t>
  </si>
  <si>
    <t>D20221231.105026</t>
  </si>
  <si>
    <t>D20221231.105473</t>
  </si>
  <si>
    <t>D20221231.105530</t>
  </si>
  <si>
    <t>D20221231.106359</t>
  </si>
  <si>
    <t>D20221231.106452</t>
  </si>
  <si>
    <t>D20221231.106676</t>
  </si>
  <si>
    <t>D20221231.107244</t>
  </si>
  <si>
    <t>D20221231.107570</t>
  </si>
  <si>
    <t>D20221231.107758</t>
  </si>
  <si>
    <t>D20221231.108072</t>
  </si>
  <si>
    <t>D20221231.108269</t>
  </si>
  <si>
    <t>D20221231.10849</t>
  </si>
  <si>
    <t>D20221231.108652</t>
  </si>
  <si>
    <t>D20221231.108746</t>
  </si>
  <si>
    <t>D20221231.108951</t>
  </si>
  <si>
    <t>D20221231.109136</t>
  </si>
  <si>
    <t>D20221231.109154</t>
  </si>
  <si>
    <t>D20221231.109453</t>
  </si>
  <si>
    <t>D20221231.109574</t>
  </si>
  <si>
    <t>D20221231.109659</t>
  </si>
  <si>
    <t>D20221231.110413</t>
  </si>
  <si>
    <t>D20221231.110936</t>
  </si>
  <si>
    <t>D20221231.110945</t>
  </si>
  <si>
    <t>D20221231.110972</t>
  </si>
  <si>
    <t>D20221231.111157</t>
  </si>
  <si>
    <t>D20221231.111205</t>
  </si>
  <si>
    <t>D20221231.11145</t>
  </si>
  <si>
    <t>D20221231.111942</t>
  </si>
  <si>
    <t>D20221231.111979</t>
  </si>
  <si>
    <t>D20221231.112163</t>
  </si>
  <si>
    <t>D20221231.112332</t>
  </si>
  <si>
    <t>D20221231.112510</t>
  </si>
  <si>
    <t>D20221231.112556</t>
  </si>
  <si>
    <t>D20221231.112837</t>
  </si>
  <si>
    <t>D20221231.113003</t>
  </si>
  <si>
    <t>D20221231.113030</t>
  </si>
  <si>
    <t>D20221231.113441</t>
  </si>
  <si>
    <t>D20221231.113601</t>
  </si>
  <si>
    <t>D20221231.113740</t>
  </si>
  <si>
    <t>D20221231.114149</t>
  </si>
  <si>
    <t>D20221231.114260</t>
  </si>
  <si>
    <t>D20221231.114457</t>
  </si>
  <si>
    <t>D20221231.114774</t>
  </si>
  <si>
    <t>D20221231.114840</t>
  </si>
  <si>
    <t>D20221231.114859</t>
  </si>
  <si>
    <t>D20221231.115146</t>
  </si>
  <si>
    <t>D20221231.1155</t>
  </si>
  <si>
    <t>D20221231.115575</t>
  </si>
  <si>
    <t>D20221231.1157415</t>
  </si>
  <si>
    <t>D20221231.1158878</t>
  </si>
  <si>
    <t>D20221231.1160509</t>
  </si>
  <si>
    <t>D20221231.1162017</t>
  </si>
  <si>
    <t>D20221231.1163283</t>
  </si>
  <si>
    <t>D20221231.116358</t>
  </si>
  <si>
    <t>D20221231.11640</t>
  </si>
  <si>
    <t>D20221231.116554</t>
  </si>
  <si>
    <t>D20221231.116741</t>
  </si>
  <si>
    <t>D20221231.1169650</t>
  </si>
  <si>
    <t>D20221231.117038</t>
  </si>
  <si>
    <t>D20221231.117074</t>
  </si>
  <si>
    <t>D20221231.117458</t>
  </si>
  <si>
    <t>D20221231.1176881</t>
  </si>
  <si>
    <t>D20221231.1176920</t>
  </si>
  <si>
    <t>D20221231.117775</t>
  </si>
  <si>
    <t>D20221231.118156</t>
  </si>
  <si>
    <t>D20221231.11837</t>
  </si>
  <si>
    <t>D20221231.118660</t>
  </si>
  <si>
    <t>D20221231.1186965</t>
  </si>
  <si>
    <t>D20221231.1187001</t>
  </si>
  <si>
    <t>D20221231.118736</t>
  </si>
  <si>
    <t>D20221231.1187551</t>
  </si>
  <si>
    <t>D20221231.1188772</t>
  </si>
  <si>
    <t>D20221231.1188987</t>
  </si>
  <si>
    <t>D20221231.1190476</t>
  </si>
  <si>
    <t>D20221231.1191352</t>
  </si>
  <si>
    <t>D20221231.119153</t>
  </si>
  <si>
    <t>D20221231.119528</t>
  </si>
  <si>
    <t>D20221231.119779</t>
  </si>
  <si>
    <t>D20221231.119872</t>
  </si>
  <si>
    <t>D20221231.12030</t>
  </si>
  <si>
    <t>D20221231.120476</t>
  </si>
  <si>
    <t>D20221231.120542</t>
  </si>
  <si>
    <t>D20221231.120609</t>
  </si>
  <si>
    <t>D20221231.120953</t>
  </si>
  <si>
    <t>D20221231.1211371</t>
  </si>
  <si>
    <t>D20221231.12142</t>
  </si>
  <si>
    <t>D20221231.1216022</t>
  </si>
  <si>
    <t>D20221231.1216321</t>
  </si>
  <si>
    <t>D20221231.121642</t>
  </si>
  <si>
    <t>D20221231.121651</t>
  </si>
  <si>
    <t>D20221231.1216826</t>
  </si>
  <si>
    <t>D20221231.1218446</t>
  </si>
  <si>
    <t>D20221231.121914</t>
  </si>
  <si>
    <t>D20221231.122153</t>
  </si>
  <si>
    <t>D20221231.1222519</t>
  </si>
  <si>
    <t>D20221231.1222948</t>
  </si>
  <si>
    <t>D20221231.122546</t>
  </si>
  <si>
    <t>D20221231.1225752</t>
  </si>
  <si>
    <t>D20221231.1225761</t>
  </si>
  <si>
    <t>D20221231.1225798</t>
  </si>
  <si>
    <t>D20221231.1228034</t>
  </si>
  <si>
    <t>D20221231.122854</t>
  </si>
  <si>
    <t>D20221231.123075</t>
  </si>
  <si>
    <t>D20221231.12311</t>
  </si>
  <si>
    <t>D20221231.123374</t>
  </si>
  <si>
    <t>D20221231.124344</t>
  </si>
  <si>
    <t>D20221231.124830</t>
  </si>
  <si>
    <t>D20221231.125154</t>
  </si>
  <si>
    <t>D20221231.125855</t>
  </si>
  <si>
    <t>D20221231.125873</t>
  </si>
  <si>
    <t>D20221231.126012</t>
  </si>
  <si>
    <t>D20221231.126049</t>
  </si>
  <si>
    <t>D20221231.126375</t>
  </si>
  <si>
    <t>D20221231.12647</t>
  </si>
  <si>
    <t>D20221231.126553</t>
  </si>
  <si>
    <t>D20221231.12656</t>
  </si>
  <si>
    <t>D20221231.126834</t>
  </si>
  <si>
    <t>D20221231.127055</t>
  </si>
  <si>
    <t>D20221231.127224</t>
  </si>
  <si>
    <t>D20221231.128258</t>
  </si>
  <si>
    <t>D20221231.128904</t>
  </si>
  <si>
    <t>D20221231.1293078</t>
  </si>
  <si>
    <t>D20221231.129349</t>
  </si>
  <si>
    <t>D20221231.129358</t>
  </si>
  <si>
    <t>D20221231.12946</t>
  </si>
  <si>
    <t>D20221231.129479</t>
  </si>
  <si>
    <t>D20221231.129732</t>
  </si>
  <si>
    <t>D20221231.129853</t>
  </si>
  <si>
    <t>D20221231.129910</t>
  </si>
  <si>
    <t>D20221231.130345</t>
  </si>
  <si>
    <t>D20221231.130541</t>
  </si>
  <si>
    <t>D20221231.13103</t>
  </si>
  <si>
    <t>D20221231.131436</t>
  </si>
  <si>
    <t>D20221231.131717</t>
  </si>
  <si>
    <t>D20221231.131940</t>
  </si>
  <si>
    <t>D20221231.132107</t>
  </si>
  <si>
    <t>D20221231.132451</t>
  </si>
  <si>
    <t>D20221231.13251</t>
  </si>
  <si>
    <t>D20221231.132778</t>
  </si>
  <si>
    <t>D20221231.132938</t>
  </si>
  <si>
    <t>D20221231.133579</t>
  </si>
  <si>
    <t>D20221231.133850</t>
  </si>
  <si>
    <t>D20221231.133971</t>
  </si>
  <si>
    <t>D20221231.134156</t>
  </si>
  <si>
    <t>D20221231.134437</t>
  </si>
  <si>
    <t>D20221231.134455</t>
  </si>
  <si>
    <t>D20221231.13457</t>
  </si>
  <si>
    <t>D20221231.134848</t>
  </si>
  <si>
    <t>D20221231.1351</t>
  </si>
  <si>
    <t>D20221231.1356768</t>
  </si>
  <si>
    <t>D20221231.135836</t>
  </si>
  <si>
    <t>D20221231.135854</t>
  </si>
  <si>
    <t>D20221231.136048</t>
  </si>
  <si>
    <t>D20221231.136338</t>
  </si>
  <si>
    <t>D20221231.136459</t>
  </si>
  <si>
    <t>D20221231.136655</t>
  </si>
  <si>
    <t>D20221231.1369870</t>
  </si>
  <si>
    <t>D20221231.137205</t>
  </si>
  <si>
    <t>D20221231.137447</t>
  </si>
  <si>
    <t>D20221231.137456</t>
  </si>
  <si>
    <t>D20221231.137559</t>
  </si>
  <si>
    <t>D20221231.137643</t>
  </si>
  <si>
    <t>D20221231.137652</t>
  </si>
  <si>
    <t>D20221231.137915</t>
  </si>
  <si>
    <t>D20221231.138051</t>
  </si>
  <si>
    <t>D20221231.138257</t>
  </si>
  <si>
    <t>D20221231.138556</t>
  </si>
  <si>
    <t>D20221231.1386251</t>
  </si>
  <si>
    <t>D20221231.1387203</t>
  </si>
  <si>
    <t>D20221231.1387605</t>
  </si>
  <si>
    <t>D20221231.139133</t>
  </si>
  <si>
    <t>D20221231.1391778</t>
  </si>
  <si>
    <t>D20221231.1394621</t>
  </si>
  <si>
    <t>D20221231.1394676</t>
  </si>
  <si>
    <t>D20221231.139478</t>
  </si>
  <si>
    <t>D20221231.139553</t>
  </si>
  <si>
    <t>D20221231.139656</t>
  </si>
  <si>
    <t>D20221231.1396764</t>
  </si>
  <si>
    <t>D20221231.139740</t>
  </si>
  <si>
    <t>D20221231.1397471</t>
  </si>
  <si>
    <t>D20221231.139843</t>
  </si>
  <si>
    <t>D20221231.140157</t>
  </si>
  <si>
    <t>D20221231.1402384</t>
  </si>
  <si>
    <t>D20221231.140362</t>
  </si>
  <si>
    <t>D20221231.1404481</t>
  </si>
  <si>
    <t>D20221231.1404883</t>
  </si>
  <si>
    <t>D20221231.140634</t>
  </si>
  <si>
    <t>D20221231.141211</t>
  </si>
  <si>
    <t>D20221231.1412712</t>
  </si>
  <si>
    <t>D20221231.141350</t>
  </si>
  <si>
    <t>D20221231.1414819</t>
  </si>
  <si>
    <t>D20221231.14155</t>
  </si>
  <si>
    <t>D20221231.141556</t>
  </si>
  <si>
    <t>D20221231.1416279</t>
  </si>
  <si>
    <t>D20221231.141677</t>
  </si>
  <si>
    <t>D20221231.1418255</t>
  </si>
  <si>
    <t>D20221231.141958</t>
  </si>
  <si>
    <t>D20221231.142049</t>
  </si>
  <si>
    <t>D20221231.142179</t>
  </si>
  <si>
    <t>D20221231.1429028</t>
  </si>
  <si>
    <t>D20221231.142955</t>
  </si>
  <si>
    <t>D20221231.143372</t>
  </si>
  <si>
    <t>D20221231.1435092</t>
  </si>
  <si>
    <t>D20221231.1436204</t>
  </si>
  <si>
    <t>D20221231.143662</t>
  </si>
  <si>
    <t>D20221231.143859</t>
  </si>
  <si>
    <t>D20221231.143952</t>
  </si>
  <si>
    <t>D20221231.1440117</t>
  </si>
  <si>
    <t>D20221231.144034</t>
  </si>
  <si>
    <t>D20221231.144052</t>
  </si>
  <si>
    <t>D20221231.144155</t>
  </si>
  <si>
    <t>D20221231.1443266</t>
  </si>
  <si>
    <t>D20221231.1444021</t>
  </si>
  <si>
    <t>D20221231.1445943</t>
  </si>
  <si>
    <t>D20221231.144678</t>
  </si>
  <si>
    <t>D20221231.1447639</t>
  </si>
  <si>
    <t>D20221231.144856</t>
  </si>
  <si>
    <t>D20221231.144913</t>
  </si>
  <si>
    <t>D20221231.145059</t>
  </si>
  <si>
    <t>D20221231.1454</t>
  </si>
  <si>
    <t>D20221231.145545</t>
  </si>
  <si>
    <t>D20221231.145554</t>
  </si>
  <si>
    <t>D20221231.1456501</t>
  </si>
  <si>
    <t>D20221231.145741</t>
  </si>
  <si>
    <t>D20221231.145844</t>
  </si>
  <si>
    <t>D20221231.1458608</t>
  </si>
  <si>
    <t>D20221231.1459717</t>
  </si>
  <si>
    <t>D20221231.1459735</t>
  </si>
  <si>
    <t>D20221231.1459799</t>
  </si>
  <si>
    <t>D20221231.146056</t>
  </si>
  <si>
    <t>D20221231.1462986</t>
  </si>
  <si>
    <t>D20221231.14650</t>
  </si>
  <si>
    <t>D20221231.146663</t>
  </si>
  <si>
    <t>D20221231.1469677</t>
  </si>
  <si>
    <t>D20221231.1470150</t>
  </si>
  <si>
    <t>D20221231.1474309</t>
  </si>
  <si>
    <t>D20221231.14753</t>
  </si>
  <si>
    <t>D20221231.147651</t>
  </si>
  <si>
    <t>D20221231.147679</t>
  </si>
  <si>
    <t>D20221231.1478231</t>
  </si>
  <si>
    <t>D20221231.147857</t>
  </si>
  <si>
    <t>D20221231.147923</t>
  </si>
  <si>
    <t>D20221231.1479470</t>
  </si>
  <si>
    <t>D20221231.148171</t>
  </si>
  <si>
    <t>D20221231.1481745</t>
  </si>
  <si>
    <t>D20221231.148238</t>
  </si>
  <si>
    <t>D20221231.148340</t>
  </si>
  <si>
    <t>D20221231.148470</t>
  </si>
  <si>
    <t>D20221231.14865</t>
  </si>
  <si>
    <t>D20221231.148715</t>
  </si>
  <si>
    <t>D20221231.148920</t>
  </si>
  <si>
    <t>D20221231.149150</t>
  </si>
  <si>
    <t>D20221231.1492817</t>
  </si>
  <si>
    <t>D20221231.1493319</t>
  </si>
  <si>
    <t>D20221231.1494482</t>
  </si>
  <si>
    <t>D20221231.1494914</t>
  </si>
  <si>
    <t>D20221231.14977</t>
  </si>
  <si>
    <t>D20221231.150035</t>
  </si>
  <si>
    <t>D20221231.150044</t>
  </si>
  <si>
    <t>D20221231.150727</t>
  </si>
  <si>
    <t>D20221231.151546</t>
  </si>
  <si>
    <t>D20221231.151957</t>
  </si>
  <si>
    <t>D20221231.152057</t>
  </si>
  <si>
    <t>D20221231.152253</t>
  </si>
  <si>
    <t>D20221231.152431</t>
  </si>
  <si>
    <t>D20221231.152440</t>
  </si>
  <si>
    <t>D20221231.153054</t>
  </si>
  <si>
    <t>D20221231.153353</t>
  </si>
  <si>
    <t>D20221231.154154</t>
  </si>
  <si>
    <t>D20221231.154770</t>
  </si>
  <si>
    <t>D20221231.155759</t>
  </si>
  <si>
    <t>D20221231.156457</t>
  </si>
  <si>
    <t>D20221231.156635</t>
  </si>
  <si>
    <t>D20221231.156970</t>
  </si>
  <si>
    <t>D20221231.157155</t>
  </si>
  <si>
    <t>D20221231.157379</t>
  </si>
  <si>
    <t>D20221231.157650</t>
  </si>
  <si>
    <t>D20221231.157744</t>
  </si>
  <si>
    <t>D20221231.157856</t>
  </si>
  <si>
    <t>D20221231.158376</t>
  </si>
  <si>
    <t>D20221231.158741</t>
  </si>
  <si>
    <t>D20221231.159636</t>
  </si>
  <si>
    <t>D20221231.159645</t>
  </si>
  <si>
    <t>D20221231.159953</t>
  </si>
  <si>
    <t>D20221231.159971</t>
  </si>
  <si>
    <t>D20221231.160360</t>
  </si>
  <si>
    <t>D20221231.160454</t>
  </si>
  <si>
    <t>D20221231.160959</t>
  </si>
  <si>
    <t>D20221231.161273</t>
  </si>
  <si>
    <t>D20221231.161602</t>
  </si>
  <si>
    <t>D20221231.162337</t>
  </si>
  <si>
    <t>D20221231.1629903</t>
  </si>
  <si>
    <t>D20221231.163343</t>
  </si>
  <si>
    <t>D20221231.163549</t>
  </si>
  <si>
    <t>D20221231.163857</t>
  </si>
  <si>
    <t>D20221231.164153</t>
  </si>
  <si>
    <t>D20221231.164331</t>
  </si>
  <si>
    <t>D20221231.164377</t>
  </si>
  <si>
    <t>D20221231.164957</t>
  </si>
  <si>
    <t>D20221231.164975</t>
  </si>
  <si>
    <t>D20221231.16551</t>
  </si>
  <si>
    <t>D20221231.165628</t>
  </si>
  <si>
    <t>D20221231.165758</t>
  </si>
  <si>
    <t>D20221231.166111</t>
  </si>
  <si>
    <t>D20221231.166531</t>
  </si>
  <si>
    <t>D20221231.166652</t>
  </si>
  <si>
    <t>D20221231.166849</t>
  </si>
  <si>
    <t>D20221231.1669</t>
  </si>
  <si>
    <t>D20221231.167453</t>
  </si>
  <si>
    <t>D20221231.167752</t>
  </si>
  <si>
    <t>D20221231.168357</t>
  </si>
  <si>
    <t>D20221231.168571</t>
  </si>
  <si>
    <t>D20221231.169327</t>
  </si>
  <si>
    <t>D20221231.169354</t>
  </si>
  <si>
    <t>D20221231.169653</t>
  </si>
  <si>
    <t>D20221231.169756</t>
  </si>
  <si>
    <t>D20221231.170257</t>
  </si>
  <si>
    <t>D20221231.170275</t>
  </si>
  <si>
    <t>D20221231.170332</t>
  </si>
  <si>
    <t>D20221231.17110</t>
  </si>
  <si>
    <t>D20221231.171133</t>
  </si>
  <si>
    <t>D20221231.17147</t>
  </si>
  <si>
    <t>D20221231.171656</t>
  </si>
  <si>
    <t>D20221231.171759</t>
  </si>
  <si>
    <t>D20221231.171768</t>
  </si>
  <si>
    <t>D20221231.1718188</t>
  </si>
  <si>
    <t>D20221231.1718469</t>
  </si>
  <si>
    <t>D20221231.172251</t>
  </si>
  <si>
    <t>D20221231.172457</t>
  </si>
  <si>
    <t>D20221231.172475</t>
  </si>
  <si>
    <t>D20221231.17259</t>
  </si>
  <si>
    <t>D20221231.172859</t>
  </si>
  <si>
    <t>D20221231.173306</t>
  </si>
  <si>
    <t>D20221231.173342</t>
  </si>
  <si>
    <t>D20221231.173557</t>
  </si>
  <si>
    <t>D20221231.173575</t>
  </si>
  <si>
    <t>D20221231.173641</t>
  </si>
  <si>
    <t>D20221231.173959</t>
  </si>
  <si>
    <t>D20221231.174321</t>
  </si>
  <si>
    <t>D20221231.174367</t>
  </si>
  <si>
    <t>D20221231.174572</t>
  </si>
  <si>
    <t>D20221231.175056</t>
  </si>
  <si>
    <t>D20221231.175140</t>
  </si>
  <si>
    <t>D20221231.175458</t>
  </si>
  <si>
    <t>D20221231.175609</t>
  </si>
  <si>
    <t>D20221231.176101</t>
  </si>
  <si>
    <t>D20221231.176325</t>
  </si>
  <si>
    <t>D20221231.176437</t>
  </si>
  <si>
    <t>D20221231.176464</t>
  </si>
  <si>
    <t>D20221231.176642</t>
  </si>
  <si>
    <t>D20221231.177135</t>
  </si>
  <si>
    <t>D20221231.177443</t>
  </si>
  <si>
    <t>D20221231.177500</t>
  </si>
  <si>
    <t>D20221231.177555</t>
  </si>
  <si>
    <t>D20221231.177751</t>
  </si>
  <si>
    <t>D20221231.177920</t>
  </si>
  <si>
    <t>D20221231.178150</t>
  </si>
  <si>
    <t>D20221231.178244</t>
  </si>
  <si>
    <t>D20221231.178356</t>
  </si>
  <si>
    <t>D20221231.178851</t>
  </si>
  <si>
    <t>D20221231.179148</t>
  </si>
  <si>
    <t>D20221231.179335</t>
  </si>
  <si>
    <t>D20221231.17950</t>
  </si>
  <si>
    <t>D20221231.179700</t>
  </si>
  <si>
    <t>D20221231.17978</t>
  </si>
  <si>
    <t>D20221231.180144</t>
  </si>
  <si>
    <t>D20221231.18050</t>
  </si>
  <si>
    <t>D20221231.180537</t>
  </si>
  <si>
    <t>D20221231.180845</t>
  </si>
  <si>
    <t>D20221231.181963</t>
  </si>
  <si>
    <t>D20221231.1820979</t>
  </si>
  <si>
    <t>D20221231.182951</t>
  </si>
  <si>
    <t>D20221231.183668</t>
  </si>
  <si>
    <t>D20221231.1836701</t>
  </si>
  <si>
    <t>D20221231.183770</t>
  </si>
  <si>
    <t>D20221231.183958</t>
  </si>
  <si>
    <t>D20221231.1842065</t>
  </si>
  <si>
    <t>D20221231.184656</t>
  </si>
  <si>
    <t>D20221231.184759</t>
  </si>
  <si>
    <t>D20221231.185251</t>
  </si>
  <si>
    <t>D20221231.1852569</t>
  </si>
  <si>
    <t>D20221231.185448</t>
  </si>
  <si>
    <t>D20221231.1856</t>
  </si>
  <si>
    <t>D20221231.185859</t>
  </si>
  <si>
    <t>D20221231.186221</t>
  </si>
  <si>
    <t>D20221231.1863097</t>
  </si>
  <si>
    <t>D20221231.1864197</t>
  </si>
  <si>
    <t>D20221231.186548</t>
  </si>
  <si>
    <t>D20221231.186717</t>
  </si>
  <si>
    <t>D20221231.186744</t>
  </si>
  <si>
    <t>D20221231.1867983</t>
  </si>
  <si>
    <t>D20221231.1872941</t>
  </si>
  <si>
    <t>D20221231.1872996</t>
  </si>
  <si>
    <t>D20221231.187648</t>
  </si>
  <si>
    <t>D20221231.1879016</t>
  </si>
  <si>
    <t>D20221231.187947</t>
  </si>
  <si>
    <t>D20221231.188056</t>
  </si>
  <si>
    <t>D20221231.188177</t>
  </si>
  <si>
    <t>D20221231.18827</t>
  </si>
  <si>
    <t>D20221231.1883321</t>
  </si>
  <si>
    <t>D20221231.18836</t>
  </si>
  <si>
    <t>D20221231.188430</t>
  </si>
  <si>
    <t>D20221231.188449</t>
  </si>
  <si>
    <t>D20221231.18854</t>
  </si>
  <si>
    <t>D20221231.1885932</t>
  </si>
  <si>
    <t>D20221231.188720</t>
  </si>
  <si>
    <t>D20221231.188739</t>
  </si>
  <si>
    <t>D20221231.188917</t>
  </si>
  <si>
    <t>D20221231.1890525</t>
  </si>
  <si>
    <t>D20221231.189129</t>
  </si>
  <si>
    <t>D20221231.1892154</t>
  </si>
  <si>
    <t>D20221231.1893049</t>
  </si>
  <si>
    <t>D20221231.189745</t>
  </si>
  <si>
    <t>D20221231.189950</t>
  </si>
  <si>
    <t>D20221231.190563</t>
  </si>
  <si>
    <t>D20221231.190648</t>
  </si>
  <si>
    <t>D20221231.190947</t>
  </si>
  <si>
    <t>D20221231.190956</t>
  </si>
  <si>
    <t>D20221231.191355</t>
  </si>
  <si>
    <t>D20221231.1917301</t>
  </si>
  <si>
    <t>D20221231.1918344</t>
  </si>
  <si>
    <t>D20221231.191935</t>
  </si>
  <si>
    <t>D20221231.192147</t>
  </si>
  <si>
    <t>D20221231.192558</t>
  </si>
  <si>
    <t>D20221231.192651</t>
  </si>
  <si>
    <t>D20221231.192857</t>
  </si>
  <si>
    <t>D20221231.1929247</t>
  </si>
  <si>
    <t>D20221231.193162</t>
  </si>
  <si>
    <t>D20221231.193247</t>
  </si>
  <si>
    <t>D20221231.193537</t>
  </si>
  <si>
    <t>D20221231.19356</t>
  </si>
  <si>
    <t>D20221231.193649</t>
  </si>
  <si>
    <t>D20221231.193809</t>
  </si>
  <si>
    <t>D20221231.1940747</t>
  </si>
  <si>
    <t>D20221231.194440</t>
  </si>
  <si>
    <t>D20221231.1945247</t>
  </si>
  <si>
    <t>D20221231.194570</t>
  </si>
  <si>
    <t>D20221231.194936</t>
  </si>
  <si>
    <t>D20221231.195111</t>
  </si>
  <si>
    <t>D20221231.195157</t>
  </si>
  <si>
    <t>D20221231.195456</t>
  </si>
  <si>
    <t>D20221231.196752</t>
  </si>
  <si>
    <t>D20221231.196800</t>
  </si>
  <si>
    <t>D20221231.197142</t>
  </si>
  <si>
    <t>D20221231.197254</t>
  </si>
  <si>
    <t>D20221231.197302</t>
  </si>
  <si>
    <t>D20221231.197478</t>
  </si>
  <si>
    <t>D20221231.197759</t>
  </si>
  <si>
    <t>D20221231.198073</t>
  </si>
  <si>
    <t>D20221231.198149</t>
  </si>
  <si>
    <t>D20221231.198251</t>
  </si>
  <si>
    <t>D20221231.198961</t>
  </si>
  <si>
    <t>D20221231.199137</t>
  </si>
  <si>
    <t>D20221231.199351</t>
  </si>
  <si>
    <t>D20221231.19936</t>
  </si>
  <si>
    <t>D20221231.199436</t>
  </si>
  <si>
    <t>D20221231.199463</t>
  </si>
  <si>
    <t>D20221231.19972</t>
  </si>
  <si>
    <t>D20221231.2002222</t>
  </si>
  <si>
    <t>D20221231.200378</t>
  </si>
  <si>
    <t>D20221231.200435</t>
  </si>
  <si>
    <t>D20221231.20053</t>
  </si>
  <si>
    <t>D20221231.2006024</t>
  </si>
  <si>
    <t>D20221231.2007991</t>
  </si>
  <si>
    <t>D20221231.2009605</t>
  </si>
  <si>
    <t>D20221231.2010722</t>
  </si>
  <si>
    <t>D20221231.201254</t>
  </si>
  <si>
    <t>D20221231.201834</t>
  </si>
  <si>
    <t>D20221231.202514</t>
  </si>
  <si>
    <t>D20221231.202541</t>
  </si>
  <si>
    <t>D20221231.202907</t>
  </si>
  <si>
    <t>D20221231.203043</t>
  </si>
  <si>
    <t>D20221231.203052</t>
  </si>
  <si>
    <t>D20221231.203575</t>
  </si>
  <si>
    <t>D20221231.2037185</t>
  </si>
  <si>
    <t>D20221231.204004</t>
  </si>
  <si>
    <t>D20221231.204237</t>
  </si>
  <si>
    <t>D20221231.2044811</t>
  </si>
  <si>
    <t>D20221231.2044820</t>
  </si>
  <si>
    <t>D20221231.204826</t>
  </si>
  <si>
    <t>D20221231.2051127</t>
  </si>
  <si>
    <t>D20221231.205243</t>
  </si>
  <si>
    <t>D20221231.205346</t>
  </si>
  <si>
    <t>D20221231.205458</t>
  </si>
  <si>
    <t>D20221231.205542</t>
  </si>
  <si>
    <t>D20221231.2059990</t>
  </si>
  <si>
    <t>D20221231.206156</t>
  </si>
  <si>
    <t>D20221231.206174</t>
  </si>
  <si>
    <t>D20221231.20633</t>
  </si>
  <si>
    <t>D20221231.206473</t>
  </si>
  <si>
    <t>D20221231.206772</t>
  </si>
  <si>
    <t>D20221231.2068107</t>
  </si>
  <si>
    <t>D20221231.206950</t>
  </si>
  <si>
    <t>D20221231.207041</t>
  </si>
  <si>
    <t>D20221231.207050</t>
  </si>
  <si>
    <t>D20221231.207452</t>
  </si>
  <si>
    <t>D20221231.207470</t>
  </si>
  <si>
    <t>D20221231.207555</t>
  </si>
  <si>
    <t>D20221231.2078290</t>
  </si>
  <si>
    <t>D20221231.207845</t>
  </si>
  <si>
    <t>D20221231.207872</t>
  </si>
  <si>
    <t>D20221231.208057</t>
  </si>
  <si>
    <t>D20221231.208244</t>
  </si>
  <si>
    <t>D20221231.208347</t>
  </si>
  <si>
    <t>D20221231.208440</t>
  </si>
  <si>
    <t>D20221231.208459</t>
  </si>
  <si>
    <t>D20221231.20857</t>
  </si>
  <si>
    <t>D20221231.208570</t>
  </si>
  <si>
    <t>D20221231.208655</t>
  </si>
  <si>
    <t>D20221231.208972</t>
  </si>
  <si>
    <t>D20221231.209148</t>
  </si>
  <si>
    <t>D20221231.209362</t>
  </si>
  <si>
    <t>D20221231.209559</t>
  </si>
  <si>
    <t>D20221231.209858</t>
  </si>
  <si>
    <t>D20221231.210238</t>
  </si>
  <si>
    <t>D20221231.210256</t>
  </si>
  <si>
    <t>D20221231.210434</t>
  </si>
  <si>
    <t>D20221231.2107181</t>
  </si>
  <si>
    <t>D20221231.2107341</t>
  </si>
  <si>
    <t>D20221231.211114</t>
  </si>
  <si>
    <t>D20221231.211271</t>
  </si>
  <si>
    <t>D20221231.211338</t>
  </si>
  <si>
    <t>D20221231.211851</t>
  </si>
  <si>
    <t>D20221231.2119773</t>
  </si>
  <si>
    <t>D20221231.212018</t>
  </si>
  <si>
    <t>D20221231.2121196</t>
  </si>
  <si>
    <t>D20221231.2122997</t>
  </si>
  <si>
    <t>D20221231.212344</t>
  </si>
  <si>
    <t>D20221231.2123930</t>
  </si>
  <si>
    <t>D20221231.212465</t>
  </si>
  <si>
    <t>D20221231.212522</t>
  </si>
  <si>
    <t>D20221231.21256</t>
  </si>
  <si>
    <t>D20221231.212577</t>
  </si>
  <si>
    <t>D20221231.2132594</t>
  </si>
  <si>
    <t>D20221231.2132941</t>
  </si>
  <si>
    <t>D20221231.213471</t>
  </si>
  <si>
    <t>D20221231.213538</t>
  </si>
  <si>
    <t>D20221231.21359</t>
  </si>
  <si>
    <t>D20221231.213912</t>
  </si>
  <si>
    <t>D20221231.213958</t>
  </si>
  <si>
    <t>D20221231.2140348</t>
  </si>
  <si>
    <t>D20221231.214106</t>
  </si>
  <si>
    <t>D20221231.2142155</t>
  </si>
  <si>
    <t>D20221231.214414</t>
  </si>
  <si>
    <t>D20221231.214722</t>
  </si>
  <si>
    <t>D20221231.214807</t>
  </si>
  <si>
    <t>D20221231.214843</t>
  </si>
  <si>
    <t>D20221231.215345</t>
  </si>
  <si>
    <t>D20221231.215653</t>
  </si>
  <si>
    <t>D20221231.215662</t>
  </si>
  <si>
    <t>D20221231.215710</t>
  </si>
  <si>
    <t>D20221231.2161</t>
  </si>
  <si>
    <t>D20221231.216164</t>
  </si>
  <si>
    <t>D20221231.216230</t>
  </si>
  <si>
    <t>D20221231.2163477</t>
  </si>
  <si>
    <t>D20221231.2164111</t>
  </si>
  <si>
    <t>D20221231.21658</t>
  </si>
  <si>
    <t>D20221231.216922</t>
  </si>
  <si>
    <t>D20221231.217059</t>
  </si>
  <si>
    <t>D20221231.218131</t>
  </si>
  <si>
    <t>D20221231.218261</t>
  </si>
  <si>
    <t>D20221231.2182786</t>
  </si>
  <si>
    <t>D20221231.218850</t>
  </si>
  <si>
    <t>D20221231.218878</t>
  </si>
  <si>
    <t>D20221231.219044</t>
  </si>
  <si>
    <t>D20221231.2193616</t>
  </si>
  <si>
    <t>D20221231.219651</t>
  </si>
  <si>
    <t>D20221231.219679</t>
  </si>
  <si>
    <t>D20221231.220059</t>
  </si>
  <si>
    <t>D20221231.22048</t>
  </si>
  <si>
    <t>D20221231.220527</t>
  </si>
  <si>
    <t>D20221231.220844</t>
  </si>
  <si>
    <t>D20221231.2209553</t>
  </si>
  <si>
    <t>D20221231.220974</t>
  </si>
  <si>
    <t>D20221231.221775</t>
  </si>
  <si>
    <t>D20221231.2218443</t>
  </si>
  <si>
    <t>D20221231.222156</t>
  </si>
  <si>
    <t>D20221231.222558</t>
  </si>
  <si>
    <t>D20221231.222754</t>
  </si>
  <si>
    <t>D20221231.2232757</t>
  </si>
  <si>
    <t>D20221231.223322</t>
  </si>
  <si>
    <t>D20221231.2233875</t>
  </si>
  <si>
    <t>D20221231.223452</t>
  </si>
  <si>
    <t>D20221231.2236821</t>
  </si>
  <si>
    <t>D20221231.223751</t>
  </si>
  <si>
    <t>D20221231.223845</t>
  </si>
  <si>
    <t>D20221231.2239288</t>
  </si>
  <si>
    <t>D20221231.224954</t>
  </si>
  <si>
    <t>D20221231.225054</t>
  </si>
  <si>
    <t>D20221231.225157</t>
  </si>
  <si>
    <t>D20221231.22543</t>
  </si>
  <si>
    <t>D20221231.22552</t>
  </si>
  <si>
    <t>D20221231.225559</t>
  </si>
  <si>
    <t>D20221231.225942</t>
  </si>
  <si>
    <t>D20221231.2262718</t>
  </si>
  <si>
    <t>D20221231.2265456</t>
  </si>
  <si>
    <t>D20221231.226949</t>
  </si>
  <si>
    <t>D20221231.227151</t>
  </si>
  <si>
    <t>D20221231.22730</t>
  </si>
  <si>
    <t>D20221231.227357</t>
  </si>
  <si>
    <t>D20221231.227656</t>
  </si>
  <si>
    <t>D20221231.227777</t>
  </si>
  <si>
    <t>D20221231.228000</t>
  </si>
  <si>
    <t>D20221231.228158</t>
  </si>
  <si>
    <t>D20221231.228279</t>
  </si>
  <si>
    <t>D20221231.228345</t>
  </si>
  <si>
    <t>D20221231.229070</t>
  </si>
  <si>
    <t>D20221231.229173</t>
  </si>
  <si>
    <t>D20221231.229342</t>
  </si>
  <si>
    <t>D20221231.229454</t>
  </si>
  <si>
    <t>D20221231.2297998</t>
  </si>
  <si>
    <t>D20221231.229801</t>
  </si>
  <si>
    <t>D20221231.2298995</t>
  </si>
  <si>
    <t>D20221231.229913</t>
  </si>
  <si>
    <t>D20221231.230423</t>
  </si>
  <si>
    <t>D20221231.2304636</t>
  </si>
  <si>
    <t>D20221231.2305969</t>
  </si>
  <si>
    <t>D20221231.230610</t>
  </si>
  <si>
    <t>D20221231.230759</t>
  </si>
  <si>
    <t>D20221231.231279</t>
  </si>
  <si>
    <t>D20221231.2316714</t>
  </si>
  <si>
    <t>D20221231.2317672</t>
  </si>
  <si>
    <t>D20221231.2325882</t>
  </si>
  <si>
    <t>D20221231.2328137</t>
  </si>
  <si>
    <t>D20221231.2328285</t>
  </si>
  <si>
    <t>D20221231.232847</t>
  </si>
  <si>
    <t>D20221231.232856</t>
  </si>
  <si>
    <t>D20221231.2329200</t>
  </si>
  <si>
    <t>D20221231.233031</t>
  </si>
  <si>
    <t>D20221231.233246</t>
  </si>
  <si>
    <t>D20221231.2332910</t>
  </si>
  <si>
    <t>D20221231.2333140</t>
  </si>
  <si>
    <t>D20221231.233358</t>
  </si>
  <si>
    <t>D20221231.233442</t>
  </si>
  <si>
    <t>D20221231.233527</t>
  </si>
  <si>
    <t>D20221231.233554</t>
  </si>
  <si>
    <t>D20221231.2337335</t>
  </si>
  <si>
    <t>D20221231.2339599</t>
  </si>
  <si>
    <t>D20221231.2339795</t>
  </si>
  <si>
    <t>D20221231.2343167</t>
  </si>
  <si>
    <t>D20221231.234355</t>
  </si>
  <si>
    <t>D20221231.2344753</t>
  </si>
  <si>
    <t>D20221231.234506</t>
  </si>
  <si>
    <t>D20221231.23456</t>
  </si>
  <si>
    <t>D20221231.234739</t>
  </si>
  <si>
    <t>D20221231.234841</t>
  </si>
  <si>
    <t>D20221231.23504</t>
  </si>
  <si>
    <t>D20221231.235174</t>
  </si>
  <si>
    <t>D20221231.235231</t>
  </si>
  <si>
    <t>D20221231.235316</t>
  </si>
  <si>
    <t>D20221231.2353595</t>
  </si>
  <si>
    <t>D20221231.2354323</t>
  </si>
  <si>
    <t>D20221231.2354387</t>
  </si>
  <si>
    <t>D20221231.235446</t>
  </si>
  <si>
    <t>D20221231.2354985</t>
  </si>
  <si>
    <t>D20221231.235530</t>
  </si>
  <si>
    <t>D20221231.235558</t>
  </si>
  <si>
    <t>D20221231.2356091</t>
  </si>
  <si>
    <t>D20221231.2358769</t>
  </si>
  <si>
    <t>D20221231.235950</t>
  </si>
  <si>
    <t>D20221231.236153</t>
  </si>
  <si>
    <t>D20221231.2362458</t>
  </si>
  <si>
    <t>D20221231.236256</t>
  </si>
  <si>
    <t>D20221231.23643</t>
  </si>
  <si>
    <t>D20221231.236603</t>
  </si>
  <si>
    <t>D20221231.236706</t>
  </si>
  <si>
    <t>D20221231.236957</t>
  </si>
  <si>
    <t>D20221231.237066</t>
  </si>
  <si>
    <t>D20221231.2371816</t>
  </si>
  <si>
    <t>D20221231.2372774</t>
  </si>
  <si>
    <t>D20221231.23755</t>
  </si>
  <si>
    <t>D20221231.237619</t>
  </si>
  <si>
    <t>D20221231.237954</t>
  </si>
  <si>
    <t>D20221231.238139</t>
  </si>
  <si>
    <t>D20221231.238250</t>
  </si>
  <si>
    <t>D20221231.2385514</t>
  </si>
  <si>
    <t>D20221231.238737</t>
  </si>
  <si>
    <t>D20221231.2390929</t>
  </si>
  <si>
    <t>D20221231.2391588</t>
  </si>
  <si>
    <t>D20221231.239556</t>
  </si>
  <si>
    <t>D20221231.239613</t>
  </si>
  <si>
    <t>D20221231.239659</t>
  </si>
  <si>
    <t>D20221231.2396592</t>
  </si>
  <si>
    <t>D20221231.2396604</t>
  </si>
  <si>
    <t>D20221231.2398701</t>
  </si>
  <si>
    <t>D20221231.24006</t>
  </si>
  <si>
    <t>D20221231.240954</t>
  </si>
  <si>
    <t>D20221231.241009</t>
  </si>
  <si>
    <t>D20221231.241157</t>
  </si>
  <si>
    <t>D20221231.241559</t>
  </si>
  <si>
    <t>D20221231.241607</t>
  </si>
  <si>
    <t>D20221231.242</t>
  </si>
  <si>
    <t>D20221231.242257</t>
  </si>
  <si>
    <t>D20221231.242444</t>
  </si>
  <si>
    <t>D20221231.242949</t>
  </si>
  <si>
    <t>D20221231.242958</t>
  </si>
  <si>
    <t>D20221231.242976</t>
  </si>
  <si>
    <t>D20221231.243375</t>
  </si>
  <si>
    <t>D20221231.2434113</t>
  </si>
  <si>
    <t>D20221231.243414</t>
  </si>
  <si>
    <t>D20221231.24378</t>
  </si>
  <si>
    <t>D20221231.243955</t>
  </si>
  <si>
    <t>D20221231.244037</t>
  </si>
  <si>
    <t>D20221231.244149</t>
  </si>
  <si>
    <t>D20221231.244158</t>
  </si>
  <si>
    <t>D20221231.244251</t>
  </si>
  <si>
    <t>D20221231.245016</t>
  </si>
  <si>
    <t>D20221231.2451240</t>
  </si>
  <si>
    <t>D20221231.245276</t>
  </si>
  <si>
    <t>D20221231.245351</t>
  </si>
  <si>
    <t>D20221231.245557</t>
  </si>
  <si>
    <t>D20221231.246022</t>
  </si>
  <si>
    <t>D20221231.246134</t>
  </si>
  <si>
    <t>D20221231.246451</t>
  </si>
  <si>
    <t>D20221231.2465881</t>
  </si>
  <si>
    <t>D20221231.24659</t>
  </si>
  <si>
    <t>D20221231.246657</t>
  </si>
  <si>
    <t>D20221231.2467670</t>
  </si>
  <si>
    <t>D20221231.246947</t>
  </si>
  <si>
    <t>D20221231.246956</t>
  </si>
  <si>
    <t>D20221231.2471239</t>
  </si>
  <si>
    <t>D20221231.247140</t>
  </si>
  <si>
    <t>D20221231.247355</t>
  </si>
  <si>
    <t>D20221231.247476</t>
  </si>
  <si>
    <t>D20221231.247551</t>
  </si>
  <si>
    <t>D20221231.247908</t>
  </si>
  <si>
    <t>D20221231.248240</t>
  </si>
  <si>
    <t>D20221231.2482824</t>
  </si>
  <si>
    <t>D20221231.2483120</t>
  </si>
  <si>
    <t>D20221231.2483438</t>
  </si>
  <si>
    <t>D20221231.248352</t>
  </si>
  <si>
    <t>D20221231.248455</t>
  </si>
  <si>
    <t>D20221231.248633</t>
  </si>
  <si>
    <t>D20221231.248745</t>
  </si>
  <si>
    <t>D20221231.2489805</t>
  </si>
  <si>
    <t>D20221231.2490285</t>
  </si>
  <si>
    <t>D20221231.249416</t>
  </si>
  <si>
    <t>D20221231.24949</t>
  </si>
  <si>
    <t>D20221231.249612</t>
  </si>
  <si>
    <t>D20221231.249658</t>
  </si>
  <si>
    <t>D20221231.2497181</t>
  </si>
  <si>
    <t>D20221231.2502656</t>
  </si>
  <si>
    <t>D20221231.2502825</t>
  </si>
  <si>
    <t>D20221231.250430</t>
  </si>
  <si>
    <t>D20221231.250476</t>
  </si>
  <si>
    <t>D20221231.2505424</t>
  </si>
  <si>
    <t>D20221231.2505451</t>
  </si>
  <si>
    <t>D20221231.2505460</t>
  </si>
  <si>
    <t>D20221231.250850</t>
  </si>
  <si>
    <t>D20221231.2508751</t>
  </si>
  <si>
    <t>D20221231.2512347</t>
  </si>
  <si>
    <t>D20221231.251352</t>
  </si>
  <si>
    <t>D20221231.2515320</t>
  </si>
  <si>
    <t>D20221231.251558</t>
  </si>
  <si>
    <t>D20221231.251745</t>
  </si>
  <si>
    <t>D20221231.251978</t>
  </si>
  <si>
    <t>D20221231.252041</t>
  </si>
  <si>
    <t>D20221231.252452</t>
  </si>
  <si>
    <t>D20221231.252658</t>
  </si>
  <si>
    <t>D20221231.2529176</t>
  </si>
  <si>
    <t>D20221231.2531562</t>
  </si>
  <si>
    <t>D20221231.2531991</t>
  </si>
  <si>
    <t>D20221231.2533043</t>
  </si>
  <si>
    <t>D20221231.2533119</t>
  </si>
  <si>
    <t>D20221231.253356</t>
  </si>
  <si>
    <t>D20221231.253468</t>
  </si>
  <si>
    <t>D20221231.25357</t>
  </si>
  <si>
    <t>D20221231.253646</t>
  </si>
  <si>
    <t>D20221231.2536633</t>
  </si>
  <si>
    <t>D20221231.253730</t>
  </si>
  <si>
    <t>D20221231.2539960</t>
  </si>
  <si>
    <t>D20221231.254317</t>
  </si>
  <si>
    <t>D20221231.254504</t>
  </si>
  <si>
    <t>D20221231.254849</t>
  </si>
  <si>
    <t>D20221231.255350</t>
  </si>
  <si>
    <t>D20221231.255547</t>
  </si>
  <si>
    <t>D20221231.255556</t>
  </si>
  <si>
    <t>D20221231.255574</t>
  </si>
  <si>
    <t>D20221231.255659</t>
  </si>
  <si>
    <t>D20221231.256058</t>
  </si>
  <si>
    <t>D20221231.256076</t>
  </si>
  <si>
    <t>D20221231.256179</t>
  </si>
  <si>
    <t>D20221231.2562137</t>
  </si>
  <si>
    <t>D20221231.2562164</t>
  </si>
  <si>
    <t>D20221231.25647</t>
  </si>
  <si>
    <t>D20221231.256553</t>
  </si>
  <si>
    <t>D20221231.2567123</t>
  </si>
  <si>
    <t>D20221231.2568063</t>
  </si>
  <si>
    <t>D20221231.257233</t>
  </si>
  <si>
    <t>D20221231.257345</t>
  </si>
  <si>
    <t>D20221231.257578</t>
  </si>
  <si>
    <t>D20221231.2576134</t>
  </si>
  <si>
    <t>D20221231.257653</t>
  </si>
  <si>
    <t>D20221231.257756</t>
  </si>
  <si>
    <t>D20221231.2577739</t>
  </si>
  <si>
    <t>D20221231.2580243</t>
  </si>
  <si>
    <t>D20221231.258146</t>
  </si>
  <si>
    <t>D20221231.258306</t>
  </si>
  <si>
    <t>D20221231.258379</t>
  </si>
  <si>
    <t>D20221231.258445</t>
  </si>
  <si>
    <t>D20221231.258539</t>
  </si>
  <si>
    <t>D20221231.258771</t>
  </si>
  <si>
    <t>D20221231.2587916</t>
  </si>
  <si>
    <t>D20221231.258874</t>
  </si>
  <si>
    <t>D20221231.259059</t>
  </si>
  <si>
    <t>D20221231.259330</t>
  </si>
  <si>
    <t>D20221231.2594240</t>
  </si>
  <si>
    <t>D20221231.2594419</t>
  </si>
  <si>
    <t>D20221231.259442</t>
  </si>
  <si>
    <t>D20221231.2596646</t>
  </si>
  <si>
    <t>D20221231.2597223</t>
  </si>
  <si>
    <t>D20221231.2597232</t>
  </si>
  <si>
    <t>D20221231.2598396</t>
  </si>
  <si>
    <t>D20221231.259956</t>
  </si>
  <si>
    <t>D20221231.2600039</t>
  </si>
  <si>
    <t>D20221231.260055</t>
  </si>
  <si>
    <t>D20221231.2602828</t>
  </si>
  <si>
    <t>D20221231.2605566</t>
  </si>
  <si>
    <t>D20221231.2607412</t>
  </si>
  <si>
    <t>D20221231.260831</t>
  </si>
  <si>
    <t>D20221231.2608754</t>
  </si>
  <si>
    <t>D20221231.2610784</t>
  </si>
  <si>
    <t>D20221231.261146</t>
  </si>
  <si>
    <t>D20221231.261360</t>
  </si>
  <si>
    <t>D20221231.2614344</t>
  </si>
  <si>
    <t>D20221231.2615190</t>
  </si>
  <si>
    <t>D20221231.2615220</t>
  </si>
  <si>
    <t>D20221231.2618780</t>
  </si>
  <si>
    <t>D20221231.261940</t>
  </si>
  <si>
    <t>D20221231.2619714</t>
  </si>
  <si>
    <t>D20221231.262059</t>
  </si>
  <si>
    <t>D20221231.2621285</t>
  </si>
  <si>
    <t>D20221231.2621940</t>
  </si>
  <si>
    <t>D20221231.262237</t>
  </si>
  <si>
    <t>D20221231.262358</t>
  </si>
  <si>
    <t>D20221231.2624400</t>
  </si>
  <si>
    <t>D20221231.2625724</t>
  </si>
  <si>
    <t>D20221231.262741</t>
  </si>
  <si>
    <t>D20221231.262844</t>
  </si>
  <si>
    <t>D20221231.262956</t>
  </si>
  <si>
    <t>D20221231.2631172</t>
  </si>
  <si>
    <t>D20221231.2631846</t>
  </si>
  <si>
    <t>D20221231.263243</t>
  </si>
  <si>
    <t>D20221231.2634191</t>
  </si>
  <si>
    <t>D20221231.2634351</t>
  </si>
  <si>
    <t>D20221231.263627</t>
  </si>
  <si>
    <t>D20221231.2641827</t>
  </si>
  <si>
    <t>D20221231.2642598</t>
  </si>
  <si>
    <t>D20221231.2643595</t>
  </si>
  <si>
    <t>D20221231.264455</t>
  </si>
  <si>
    <t>D20221231.26457</t>
  </si>
  <si>
    <t>D20221231.264772</t>
  </si>
  <si>
    <t>D20221231.2649122</t>
  </si>
  <si>
    <t>D20221231.2649177</t>
  </si>
  <si>
    <t>D20221231.2651899</t>
  </si>
  <si>
    <t>D20221231.2652092</t>
  </si>
  <si>
    <t>D20221231.265340</t>
  </si>
  <si>
    <t>D20221231.265407</t>
  </si>
  <si>
    <t>D20221231.265452</t>
  </si>
  <si>
    <t>D20221231.2654911</t>
  </si>
  <si>
    <t>D20221231.265676</t>
  </si>
  <si>
    <t>D20221231.266066</t>
  </si>
  <si>
    <t>D20221231.2661861</t>
  </si>
  <si>
    <t>D20221231.266244</t>
  </si>
  <si>
    <t>D20221231.266253</t>
  </si>
  <si>
    <t>D20221231.2666400</t>
  </si>
  <si>
    <t>D20221231.266655</t>
  </si>
  <si>
    <t>D20221231.2667920</t>
  </si>
  <si>
    <t>D20221231.2667939</t>
  </si>
  <si>
    <t>D20221231.2667957</t>
  </si>
  <si>
    <t>D20221231.266851</t>
  </si>
  <si>
    <t>D20221231.2668598</t>
  </si>
  <si>
    <t>D20221231.266945</t>
  </si>
  <si>
    <t>D20221231.26765</t>
  </si>
  <si>
    <t>D20221231.267652</t>
  </si>
  <si>
    <t>D20221231.268006</t>
  </si>
  <si>
    <t>D20221231.268136</t>
  </si>
  <si>
    <t>D20221231.2684552</t>
  </si>
  <si>
    <t>D20221231.2686211</t>
  </si>
  <si>
    <t>D20221231.268677</t>
  </si>
  <si>
    <t>D20221231.2687133</t>
  </si>
  <si>
    <t>D20221231.2687487</t>
  </si>
  <si>
    <t>D20221231.268828</t>
  </si>
  <si>
    <t>D20221231.268976</t>
  </si>
  <si>
    <t>D20221231.269049</t>
  </si>
  <si>
    <t>D20221231.269058</t>
  </si>
  <si>
    <t>D20221231.2693264</t>
  </si>
  <si>
    <t>D20221231.2694681</t>
  </si>
  <si>
    <t>D20221231.2694944</t>
  </si>
  <si>
    <t>D20221231.269571</t>
  </si>
  <si>
    <t>D20221231.2696180</t>
  </si>
  <si>
    <t>D20221231.269759</t>
  </si>
  <si>
    <t>D20221231.2697963</t>
  </si>
  <si>
    <t>D20221231.2700984</t>
  </si>
  <si>
    <t>D20221231.270148</t>
  </si>
  <si>
    <t>D20221231.2702764</t>
  </si>
  <si>
    <t>D20221231.270353</t>
  </si>
  <si>
    <t>D20221231.270504</t>
  </si>
  <si>
    <t>D20221231.2705112</t>
  </si>
  <si>
    <t>D20221231.270531</t>
  </si>
  <si>
    <t>D20221231.2705895</t>
  </si>
  <si>
    <t>D20221231.270652</t>
  </si>
  <si>
    <t>D20221231.27070</t>
  </si>
  <si>
    <t>D20221231.2708122</t>
  </si>
  <si>
    <t>D20221231.271136</t>
  </si>
  <si>
    <t>D20221231.271275</t>
  </si>
  <si>
    <t>D20221231.271341</t>
  </si>
  <si>
    <t>D20221231.2713920</t>
  </si>
  <si>
    <t>D20221231.271529</t>
  </si>
  <si>
    <t>D20221231.2716088</t>
  </si>
  <si>
    <t>D20221231.2716828</t>
  </si>
  <si>
    <t>D20221231.2718596</t>
  </si>
  <si>
    <t>D20221231.2719810</t>
  </si>
  <si>
    <t>D20221231.272030</t>
  </si>
  <si>
    <t>D20221231.272058</t>
  </si>
  <si>
    <t>D20221231.272151</t>
  </si>
  <si>
    <t>D20221231.272272</t>
  </si>
  <si>
    <t>D20221231.272302</t>
  </si>
  <si>
    <t>D20221231.2723376</t>
  </si>
  <si>
    <t>D20221231.2724766</t>
  </si>
  <si>
    <t>D20221231.2726050</t>
  </si>
  <si>
    <t>D20221231.2728661</t>
  </si>
  <si>
    <t>D20221231.2729677</t>
  </si>
  <si>
    <t>D20221231.2730431</t>
  </si>
  <si>
    <t>D20221231.2732</t>
  </si>
  <si>
    <t>D20221231.2732565</t>
  </si>
  <si>
    <t>D20221231.2733263</t>
  </si>
  <si>
    <t>D20221231.273336</t>
  </si>
  <si>
    <t>D20221231.2734729</t>
  </si>
  <si>
    <t>D20221231.2735137</t>
  </si>
  <si>
    <t>D20221231.2735146</t>
  </si>
  <si>
    <t>D20221231.273550</t>
  </si>
  <si>
    <t>D20221231.2736219</t>
  </si>
  <si>
    <t>D20221231.2736291</t>
  </si>
  <si>
    <t>D20221231.2736451</t>
  </si>
  <si>
    <t>D20221231.273653</t>
  </si>
  <si>
    <t>D20221231.273662</t>
  </si>
  <si>
    <t>D20221231.2736714</t>
  </si>
  <si>
    <t>D20221231.2737980</t>
  </si>
  <si>
    <t>D20221231.273840</t>
  </si>
  <si>
    <t>D20221231.273859</t>
  </si>
  <si>
    <t>D20221231.274025</t>
  </si>
  <si>
    <t>D20221231.274052</t>
  </si>
  <si>
    <t>D20221231.2743244</t>
  </si>
  <si>
    <t>D20221231.2745426</t>
  </si>
  <si>
    <t>D20221231.274548</t>
  </si>
  <si>
    <t>D20221231.2745529</t>
  </si>
  <si>
    <t>D20221231.2746245</t>
  </si>
  <si>
    <t>D20221231.2746263</t>
  </si>
  <si>
    <t>D20221231.2747279</t>
  </si>
  <si>
    <t>D20221231.2747466</t>
  </si>
  <si>
    <t>D20221231.2747587</t>
  </si>
  <si>
    <t>D20221231.274829</t>
  </si>
  <si>
    <t>D20221231.2748502</t>
  </si>
  <si>
    <t>D20221231.274856</t>
  </si>
  <si>
    <t>D20221231.2749059</t>
  </si>
  <si>
    <t>D20221231.2750</t>
  </si>
  <si>
    <t>D20221231.275255</t>
  </si>
  <si>
    <t>D20221231.275358</t>
  </si>
  <si>
    <t>D20221231.2753917</t>
  </si>
  <si>
    <t>D20221231.2754222</t>
  </si>
  <si>
    <t>D20221231.275479</t>
  </si>
  <si>
    <t>D20221231.27548</t>
  </si>
  <si>
    <t>D20221231.275657</t>
  </si>
  <si>
    <t>D20221231.2756730</t>
  </si>
  <si>
    <t>D20221231.2756909</t>
  </si>
  <si>
    <t>D20221231.2757205</t>
  </si>
  <si>
    <t>D20221231.2758613</t>
  </si>
  <si>
    <t>D20221231.2759629</t>
  </si>
  <si>
    <t>D20221231.2760232</t>
  </si>
  <si>
    <t>D20221231.276074</t>
  </si>
  <si>
    <t>D20221231.27614</t>
  </si>
  <si>
    <t>D20221231.276159</t>
  </si>
  <si>
    <t>D20221231.2764212</t>
  </si>
  <si>
    <t>D20221231.276551</t>
  </si>
  <si>
    <t>D20221231.276579</t>
  </si>
  <si>
    <t>D20221231.276645</t>
  </si>
  <si>
    <t>D20221231.276654</t>
  </si>
  <si>
    <t>D20221231.276850</t>
  </si>
  <si>
    <t>D20221231.276953</t>
  </si>
  <si>
    <t>D20221231.2769570</t>
  </si>
  <si>
    <t>D20221231.2769954</t>
  </si>
  <si>
    <t>D20221231.2771694</t>
  </si>
  <si>
    <t>D20221231.277240</t>
  </si>
  <si>
    <t>D20221231.277277</t>
  </si>
  <si>
    <t>D20221231.2774707</t>
  </si>
  <si>
    <t>D20221231.2775151</t>
  </si>
  <si>
    <t>D20221231.2775179</t>
  </si>
  <si>
    <t>D20221231.2775692</t>
  </si>
  <si>
    <t>D20221231.277679</t>
  </si>
  <si>
    <t>D20221231.277736</t>
  </si>
  <si>
    <t>D20221231.277820</t>
  </si>
  <si>
    <t>D20221231.278256</t>
  </si>
  <si>
    <t>D20221231.27847</t>
  </si>
  <si>
    <t>D20221231.2785477</t>
  </si>
  <si>
    <t>D20221231.278555</t>
  </si>
  <si>
    <t>D20221231.2785646</t>
  </si>
  <si>
    <t>D20221231.278733</t>
  </si>
  <si>
    <t>D20221231.278751</t>
  </si>
  <si>
    <t>D20221231.2787770</t>
  </si>
  <si>
    <t>D20221231.278818</t>
  </si>
  <si>
    <t>D20221231.2788656</t>
  </si>
  <si>
    <t>D20221231.278872</t>
  </si>
  <si>
    <t>D20221231.279</t>
  </si>
  <si>
    <t>D20221231.279105</t>
  </si>
  <si>
    <t>D20221231.2791085</t>
  </si>
  <si>
    <t>D20221231.2791517</t>
  </si>
  <si>
    <t>D20221231.2793593</t>
  </si>
  <si>
    <t>D20221231.2794732</t>
  </si>
  <si>
    <t>D20221231.2796277</t>
  </si>
  <si>
    <t>D20221231.2797162</t>
  </si>
  <si>
    <t>D20221231.2797210</t>
  </si>
  <si>
    <t>D20221231.2797359</t>
  </si>
  <si>
    <t>D20221231.2797724</t>
  </si>
  <si>
    <t>D20221231.279842</t>
  </si>
  <si>
    <t>D20221231.279954</t>
  </si>
  <si>
    <t>D20221231.2800491</t>
  </si>
  <si>
    <t>D20221231.280110</t>
  </si>
  <si>
    <t>D20221231.28013</t>
  </si>
  <si>
    <t>D20221231.280138</t>
  </si>
  <si>
    <t>D20221231.280352</t>
  </si>
  <si>
    <t>D20221231.2805535</t>
  </si>
  <si>
    <t>D20221231.280558</t>
  </si>
  <si>
    <t>D20221231.2805928</t>
  </si>
  <si>
    <t>D20221231.2806635</t>
  </si>
  <si>
    <t>D20221231.2806840</t>
  </si>
  <si>
    <t>D20221231.2806877</t>
  </si>
  <si>
    <t>D20221231.2807173</t>
  </si>
  <si>
    <t>D20221231.2808602</t>
  </si>
  <si>
    <t>D20221231.2809373</t>
  </si>
  <si>
    <t>D20221231.2811086</t>
  </si>
  <si>
    <t>D20221231.28152</t>
  </si>
  <si>
    <t>D20221231.2815879</t>
  </si>
  <si>
    <t>D20221231.2819167</t>
  </si>
  <si>
    <t>D20221231.2819242</t>
  </si>
  <si>
    <t>D20221231.2820604</t>
  </si>
  <si>
    <t>D20221231.282075</t>
  </si>
  <si>
    <t>D20221231.282226</t>
  </si>
  <si>
    <t>D20221231.2823221</t>
  </si>
  <si>
    <t>D20221231.2826017</t>
  </si>
  <si>
    <t>D20221231.282824</t>
  </si>
  <si>
    <t>D20221231.283157</t>
  </si>
  <si>
    <t>D20221231.2833882</t>
  </si>
  <si>
    <t>D20221231.283438</t>
  </si>
  <si>
    <t>D20221231.2834759</t>
  </si>
  <si>
    <t>D20221231.2835103</t>
  </si>
  <si>
    <t>D20221231.2836306</t>
  </si>
  <si>
    <t>D20221231.283652</t>
  </si>
  <si>
    <t>D20221231.283737</t>
  </si>
  <si>
    <t>D20221231.2838207</t>
  </si>
  <si>
    <t>D20221231.283867</t>
  </si>
  <si>
    <t>D20221231.2839053</t>
  </si>
  <si>
    <t>D20221231.2839790</t>
  </si>
  <si>
    <t>D20221231.284154</t>
  </si>
  <si>
    <t>D20221231.284239</t>
  </si>
  <si>
    <t>D20221231.284556</t>
  </si>
  <si>
    <t>D20221231.2845755</t>
  </si>
  <si>
    <t>D20221231.2845782</t>
  </si>
  <si>
    <t>D20221231.2847085</t>
  </si>
  <si>
    <t>D20221231.2847142</t>
  </si>
  <si>
    <t>D20221231.284752</t>
  </si>
  <si>
    <t>D20221231.2849285</t>
  </si>
  <si>
    <t>D20221231.2849463</t>
  </si>
  <si>
    <t>D20221231.284958</t>
  </si>
  <si>
    <t>D20221231.2849801</t>
  </si>
  <si>
    <t>D20221231.2850722</t>
  </si>
  <si>
    <t>D20221231.2850768</t>
  </si>
  <si>
    <t>D20221231.285151</t>
  </si>
  <si>
    <t>D20221231.285348</t>
  </si>
  <si>
    <t>D20221231.285544</t>
  </si>
  <si>
    <t>D20221231.285553</t>
  </si>
  <si>
    <t>D20221231.2855866</t>
  </si>
  <si>
    <t>D20221231.285740</t>
  </si>
  <si>
    <t>D20221231.2857600</t>
  </si>
  <si>
    <t>D20221231.285777</t>
  </si>
  <si>
    <t>D20221231.2858492</t>
  </si>
  <si>
    <t>D20221231.285852</t>
  </si>
  <si>
    <t>D20221231.2858960</t>
  </si>
  <si>
    <t>D20221231.285928</t>
  </si>
  <si>
    <t>D20221231.2860039</t>
  </si>
  <si>
    <t>D20221231.2860271</t>
  </si>
  <si>
    <t>D20221231.2860459</t>
  </si>
  <si>
    <t>D20221231.2861317</t>
  </si>
  <si>
    <t>D20221231.286251</t>
  </si>
  <si>
    <t>D20221231.2867337</t>
  </si>
  <si>
    <t>D20221231.28675</t>
  </si>
  <si>
    <t>D20221231.286840</t>
  </si>
  <si>
    <t>D20221231.2869162</t>
  </si>
  <si>
    <t>D20221231.287007</t>
  </si>
  <si>
    <t>D20221231.2871099</t>
  </si>
  <si>
    <t>D20221231.2871558</t>
  </si>
  <si>
    <t>D20221231.28732</t>
  </si>
  <si>
    <t>D20221231.287342</t>
  </si>
  <si>
    <t>D20221231.2873598</t>
  </si>
  <si>
    <t>D20221231.2877345</t>
  </si>
  <si>
    <t>D20221231.2877484</t>
  </si>
  <si>
    <t>D20221231.2877831</t>
  </si>
  <si>
    <t>D20221231.2877840</t>
  </si>
  <si>
    <t>D20221231.287922</t>
  </si>
  <si>
    <t>D20221231.287959</t>
  </si>
  <si>
    <t>D20221231.2880019</t>
  </si>
  <si>
    <t>D20221231.2881445</t>
  </si>
  <si>
    <t>D20221231.288152</t>
  </si>
  <si>
    <t>D20221231.2882983</t>
  </si>
  <si>
    <t>D20221231.288376</t>
  </si>
  <si>
    <t>D20221231.2883971</t>
  </si>
  <si>
    <t>D20221231.2887399</t>
  </si>
  <si>
    <t>D20221231.288853</t>
  </si>
  <si>
    <t>D20221231.2889227</t>
  </si>
  <si>
    <t>D20221231.289056</t>
  </si>
  <si>
    <t>D20221231.2891622</t>
  </si>
  <si>
    <t>CORNERSTONE CAPITAL BANK, SSB</t>
  </si>
  <si>
    <t>D20221231.289225</t>
  </si>
  <si>
    <t>D20221231.289515</t>
  </si>
  <si>
    <t>D20221231.289702</t>
  </si>
  <si>
    <t>D20221231.289739</t>
  </si>
  <si>
    <t>D20221231.289757</t>
  </si>
  <si>
    <t>D20221231.2897633</t>
  </si>
  <si>
    <t>D20221231.2901558</t>
  </si>
  <si>
    <t>D20221231.290249</t>
  </si>
  <si>
    <t>D20221231.2903123</t>
  </si>
  <si>
    <t>D20221231.2905761</t>
  </si>
  <si>
    <t>D20221231.2907019</t>
  </si>
  <si>
    <t>D20221231.2907439</t>
  </si>
  <si>
    <t>D20221231.290838</t>
  </si>
  <si>
    <t>D20221231.290922</t>
  </si>
  <si>
    <t>D20221231.2909330</t>
  </si>
  <si>
    <t>D20221231.291059</t>
  </si>
  <si>
    <t>D20221231.2912750</t>
  </si>
  <si>
    <t>D20221231.291330</t>
  </si>
  <si>
    <t>D20221231.2913702</t>
  </si>
  <si>
    <t>D20221231.291376</t>
  </si>
  <si>
    <t>D20221231.2914268</t>
  </si>
  <si>
    <t>D20221231.2914727</t>
  </si>
  <si>
    <t>D20221231.2915461</t>
  </si>
  <si>
    <t>D20221231.291611</t>
  </si>
  <si>
    <t>D20221231.2916534</t>
  </si>
  <si>
    <t>D20221231.2916963</t>
  </si>
  <si>
    <t>D20221231.2917184</t>
  </si>
  <si>
    <t>D20221231.2917317</t>
  </si>
  <si>
    <t>D20221231.291732</t>
  </si>
  <si>
    <t>D20221231.2919423</t>
  </si>
  <si>
    <t>D20221231.2919898</t>
  </si>
  <si>
    <t>D20221231.2920287</t>
  </si>
  <si>
    <t>D20221231.2920773</t>
  </si>
  <si>
    <t>D20221231.2921211</t>
  </si>
  <si>
    <t>D20221231.2921622</t>
  </si>
  <si>
    <t>D20221231.2921659</t>
  </si>
  <si>
    <t>D20221231.292234</t>
  </si>
  <si>
    <t>D20221231.292467</t>
  </si>
  <si>
    <t>D20221231.2925620</t>
  </si>
  <si>
    <t>D20221231.2925666</t>
  </si>
  <si>
    <t>D20221231.292850</t>
  </si>
  <si>
    <t>D20221231.292908</t>
  </si>
  <si>
    <t>D20221231.2929392</t>
  </si>
  <si>
    <t>D20221231.293053</t>
  </si>
  <si>
    <t>D20221231.293352</t>
  </si>
  <si>
    <t>D20221231.293437</t>
  </si>
  <si>
    <t>D20221231.293651</t>
  </si>
  <si>
    <t>D20221231.293754</t>
  </si>
  <si>
    <t>D20221231.2938198</t>
  </si>
  <si>
    <t>D20221231.2938769</t>
  </si>
  <si>
    <t>D20221231.2939001</t>
  </si>
  <si>
    <t>D20221231.2939391</t>
  </si>
  <si>
    <t>D20221231.294023</t>
  </si>
  <si>
    <t>D20221231.2941068</t>
  </si>
  <si>
    <t>D20221231.2942690</t>
  </si>
  <si>
    <t>D20221231.2943615</t>
  </si>
  <si>
    <t>D20221231.294564</t>
  </si>
  <si>
    <t>D20221231.294751</t>
  </si>
  <si>
    <t>D20221231.2947556</t>
  </si>
  <si>
    <t>D20221231.29476</t>
  </si>
  <si>
    <t>D20221231.294779</t>
  </si>
  <si>
    <t>D20221231.2948058</t>
  </si>
  <si>
    <t>D20221231.294827</t>
  </si>
  <si>
    <t>D20221231.2948423</t>
  </si>
  <si>
    <t>D20221231.2949970</t>
  </si>
  <si>
    <t>D20221231.295011</t>
  </si>
  <si>
    <t>D20221231.295057</t>
  </si>
  <si>
    <t>D20221231.2953418</t>
  </si>
  <si>
    <t>D20221231.2954059</t>
  </si>
  <si>
    <t>D20221231.2954497</t>
  </si>
  <si>
    <t>D20221231.295646</t>
  </si>
  <si>
    <t>D20221231.2958972</t>
  </si>
  <si>
    <t>D20221231.2960555</t>
  </si>
  <si>
    <t>D20221231.2960788</t>
  </si>
  <si>
    <t>D20221231.2963266</t>
  </si>
  <si>
    <t>D20221231.2963275</t>
  </si>
  <si>
    <t>D20221231.29636</t>
  </si>
  <si>
    <t>D20221231.2963864</t>
  </si>
  <si>
    <t>D20221231.296456</t>
  </si>
  <si>
    <t>D20221231.296474</t>
  </si>
  <si>
    <t>D20221231.296559</t>
  </si>
  <si>
    <t>D20221231.296755</t>
  </si>
  <si>
    <t>D20221231.2967796</t>
  </si>
  <si>
    <t>D20221231.296858</t>
  </si>
  <si>
    <t>D20221231.297051</t>
  </si>
  <si>
    <t>D20221231.2970657</t>
  </si>
  <si>
    <t>D20221231.2973041</t>
  </si>
  <si>
    <t>D20221231.2973386</t>
  </si>
  <si>
    <t>D20221231.297631</t>
  </si>
  <si>
    <t>D20221231.297761</t>
  </si>
  <si>
    <t>D20221231.2980209</t>
  </si>
  <si>
    <t>D20221231.298049</t>
  </si>
  <si>
    <t>D20221231.298218</t>
  </si>
  <si>
    <t>D20221231.298245</t>
  </si>
  <si>
    <t>D20221231.2986407</t>
  </si>
  <si>
    <t>D20221231.29878</t>
  </si>
  <si>
    <t>D20221231.2989006</t>
  </si>
  <si>
    <t>D20221231.2992547</t>
  </si>
  <si>
    <t>D20221231.2997216</t>
  </si>
  <si>
    <t>D20221231.2997748</t>
  </si>
  <si>
    <t>D20221231.2998576</t>
  </si>
  <si>
    <t>D20221231.299868</t>
  </si>
  <si>
    <t>D20221231.300009</t>
  </si>
  <si>
    <t>D20221231.300063</t>
  </si>
  <si>
    <t>D20221231.300157</t>
  </si>
  <si>
    <t>D20221231.300353</t>
  </si>
  <si>
    <t>D20221231.300456</t>
  </si>
  <si>
    <t>D20221231.3005097</t>
  </si>
  <si>
    <t>D20221231.30052</t>
  </si>
  <si>
    <t>D20221231.300933</t>
  </si>
  <si>
    <t>D20221231.300942</t>
  </si>
  <si>
    <t>D20221231.300960</t>
  </si>
  <si>
    <t>D20221231.3010363</t>
  </si>
  <si>
    <t>D20221231.301574</t>
  </si>
  <si>
    <t>D20221231.3015939</t>
  </si>
  <si>
    <t>D20221231.3016347</t>
  </si>
  <si>
    <t>D20221231.3017081</t>
  </si>
  <si>
    <t>D20221231.301800</t>
  </si>
  <si>
    <t>D20221231.3019982</t>
  </si>
  <si>
    <t>D20221231.302030</t>
  </si>
  <si>
    <t>D20221231.3020447</t>
  </si>
  <si>
    <t>D20221231.302133</t>
  </si>
  <si>
    <t>D20221231.3022610</t>
  </si>
  <si>
    <t>D20221231.302553</t>
  </si>
  <si>
    <t>D20221231.3025929</t>
  </si>
  <si>
    <t>D20221231.302656</t>
  </si>
  <si>
    <t>D20221231.3027763</t>
  </si>
  <si>
    <t>D20221231.3029253</t>
  </si>
  <si>
    <t>D20221231.3029589</t>
  </si>
  <si>
    <t>D20221231.3032833</t>
  </si>
  <si>
    <t>D20221231.3034257</t>
  </si>
  <si>
    <t>D20221231.3034695</t>
  </si>
  <si>
    <t>D20221231.303653</t>
  </si>
  <si>
    <t>D20221231.303701</t>
  </si>
  <si>
    <t>D20221231.303747</t>
  </si>
  <si>
    <t>D20221231.303952</t>
  </si>
  <si>
    <t>D20221231.3039636</t>
  </si>
  <si>
    <t>D20221231.3040418</t>
  </si>
  <si>
    <t>D20221231.3041358</t>
  </si>
  <si>
    <t>D20221231.304173</t>
  </si>
  <si>
    <t>D20221231.3042234</t>
  </si>
  <si>
    <t>D20221231.304520</t>
  </si>
  <si>
    <t>D20221231.3045383</t>
  </si>
  <si>
    <t>D20221231.304575</t>
  </si>
  <si>
    <t>D20221231.304762</t>
  </si>
  <si>
    <t>D20221231.3047659</t>
  </si>
  <si>
    <t>D20221231.3048487</t>
  </si>
  <si>
    <t>D20221231.304913</t>
  </si>
  <si>
    <t>D20221231.3049635</t>
  </si>
  <si>
    <t>D20221231.3049729</t>
  </si>
  <si>
    <t>D20221231.30502</t>
  </si>
  <si>
    <t>D20221231.305059</t>
  </si>
  <si>
    <t>D20221231.305077</t>
  </si>
  <si>
    <t>D20221231.305237</t>
  </si>
  <si>
    <t>D20221231.3052813</t>
  </si>
  <si>
    <t>D20221231.305442</t>
  </si>
  <si>
    <t>D20221231.306056</t>
  </si>
  <si>
    <t>D20221231.306140</t>
  </si>
  <si>
    <t>D20221231.306159</t>
  </si>
  <si>
    <t>D20221231.306337</t>
  </si>
  <si>
    <t>D20221231.30650</t>
  </si>
  <si>
    <t>D20221231.3066025</t>
  </si>
  <si>
    <t>D20221231.3067929</t>
  </si>
  <si>
    <t>D20221231.3068579</t>
  </si>
  <si>
    <t>D20221231.306908</t>
  </si>
  <si>
    <t>D20221231.3070545</t>
  </si>
  <si>
    <t>D20221231.307062</t>
  </si>
  <si>
    <t>D20221231.307334</t>
  </si>
  <si>
    <t>D20221231.307361</t>
  </si>
  <si>
    <t>D20221231.3075474</t>
  </si>
  <si>
    <t>D20221231.3076220</t>
  </si>
  <si>
    <t>D20221231.3076248</t>
  </si>
  <si>
    <t>D20221231.3076453</t>
  </si>
  <si>
    <t>D20221231.3076604</t>
  </si>
  <si>
    <t>D20221231.307679</t>
  </si>
  <si>
    <t>D20221231.307932</t>
  </si>
  <si>
    <t>D20221231.30810</t>
  </si>
  <si>
    <t>D20221231.308256</t>
  </si>
  <si>
    <t>D20221231.308340</t>
  </si>
  <si>
    <t>D20221231.308836</t>
  </si>
  <si>
    <t>D20221231.3089752</t>
  </si>
  <si>
    <t>D20221231.3090833</t>
  </si>
  <si>
    <t>D20221231.309150</t>
  </si>
  <si>
    <t>D20221231.309655</t>
  </si>
  <si>
    <t>D20221231.309851</t>
  </si>
  <si>
    <t>D20221231.3102893</t>
  </si>
  <si>
    <t>D20221231.3103591</t>
  </si>
  <si>
    <t>D20221231.310754</t>
  </si>
  <si>
    <t>D20221231.3109043</t>
  </si>
  <si>
    <t>D20221231.3109146</t>
  </si>
  <si>
    <t>D20221231.310950</t>
  </si>
  <si>
    <t>D20221231.310978</t>
  </si>
  <si>
    <t>D20221231.3110197</t>
  </si>
  <si>
    <t>D20221231.311050</t>
  </si>
  <si>
    <t>D20221231.311144</t>
  </si>
  <si>
    <t>D20221231.311256</t>
  </si>
  <si>
    <t>D20221231.311265</t>
  </si>
  <si>
    <t>D20221231.31134</t>
  </si>
  <si>
    <t>D20221231.311603</t>
  </si>
  <si>
    <t>D20221231.3116519</t>
  </si>
  <si>
    <t>D20221231.311658</t>
  </si>
  <si>
    <t>D20221231.311845</t>
  </si>
  <si>
    <t>D20221231.311939</t>
  </si>
  <si>
    <t>D20221231.3120646</t>
  </si>
  <si>
    <t>D20221231.3120897</t>
  </si>
  <si>
    <t>D20221231.312244</t>
  </si>
  <si>
    <t>D20221231.3122994</t>
  </si>
  <si>
    <t>D20221231.312356</t>
  </si>
  <si>
    <t>D20221231.3125315</t>
  </si>
  <si>
    <t>D20221231.31255</t>
  </si>
  <si>
    <t>D20221231.3125557</t>
  </si>
  <si>
    <t>D20221231.3128923</t>
  </si>
  <si>
    <t>D20221231.313009</t>
  </si>
  <si>
    <t>D20221231.3131400</t>
  </si>
  <si>
    <t>D20221231.313157</t>
  </si>
  <si>
    <t>D20221231.313223</t>
  </si>
  <si>
    <t>D20221231.3134399</t>
  </si>
  <si>
    <t>D20221231.3134698</t>
  </si>
  <si>
    <t>D20221231.313577</t>
  </si>
  <si>
    <t>D20221231.3138146</t>
  </si>
  <si>
    <t>D20221231.3139321</t>
  </si>
  <si>
    <t>D20221231.3140822</t>
  </si>
  <si>
    <t>D20221231.3141726</t>
  </si>
  <si>
    <t>D20221231.314257</t>
  </si>
  <si>
    <t>D20221231.314444</t>
  </si>
  <si>
    <t>D20221231.3145797</t>
  </si>
  <si>
    <t>D20221231.3146150</t>
  </si>
  <si>
    <t>D20221231.3148613</t>
  </si>
  <si>
    <t>D20221231.3150205</t>
  </si>
  <si>
    <t>D20221231.3150447</t>
  </si>
  <si>
    <t>D20221231.3153233</t>
  </si>
  <si>
    <t>D20221231.3153297</t>
  </si>
  <si>
    <t>D20221231.315656</t>
  </si>
  <si>
    <t>D20221231.3158546</t>
  </si>
  <si>
    <t>D20221231.3160978</t>
  </si>
  <si>
    <t>D20221231.3165357</t>
  </si>
  <si>
    <t>D20221231.31657</t>
  </si>
  <si>
    <t>D20221231.3166699</t>
  </si>
  <si>
    <t>D20221231.316840</t>
  </si>
  <si>
    <t>D20221231.316859</t>
  </si>
  <si>
    <t>D20221231.316934</t>
  </si>
  <si>
    <t>D20221231.317258</t>
  </si>
  <si>
    <t>D20221231.317342</t>
  </si>
  <si>
    <t>D20221231.317379</t>
  </si>
  <si>
    <t>D20221231.3174920</t>
  </si>
  <si>
    <t>D20221231.317650</t>
  </si>
  <si>
    <t>D20221231.3180136</t>
  </si>
  <si>
    <t>D20221231.31826</t>
  </si>
  <si>
    <t>D20221231.31835</t>
  </si>
  <si>
    <t>D20221231.3184228</t>
  </si>
  <si>
    <t>D20221231.3185579</t>
  </si>
  <si>
    <t>D20221231.3185896</t>
  </si>
  <si>
    <t>D20221231.318639</t>
  </si>
  <si>
    <t>D20221231.3187630</t>
  </si>
  <si>
    <t>D20221231.3189063</t>
  </si>
  <si>
    <t>D20221231.318974</t>
  </si>
  <si>
    <t>D20221231.319047</t>
  </si>
  <si>
    <t>D20221231.319458</t>
  </si>
  <si>
    <t>D20221231.3194692</t>
  </si>
  <si>
    <t>D20221231.319551</t>
  </si>
  <si>
    <t>D20221231.3199811</t>
  </si>
  <si>
    <t>D20221231.320034</t>
  </si>
  <si>
    <t>D20221231.320052</t>
  </si>
  <si>
    <t>D20221231.320070</t>
  </si>
  <si>
    <t>D20221231.320119</t>
  </si>
  <si>
    <t>D20221231.3202702</t>
  </si>
  <si>
    <t>D20221231.321152</t>
  </si>
  <si>
    <t>D20221231.3212149</t>
  </si>
  <si>
    <t>D20221231.3212402</t>
  </si>
  <si>
    <t>D20221231.321255</t>
  </si>
  <si>
    <t>D20221231.321273</t>
  </si>
  <si>
    <t>D20221231.321330</t>
  </si>
  <si>
    <t>D20221231.3213333</t>
  </si>
  <si>
    <t>D20221231.3213735</t>
  </si>
  <si>
    <t>D20221231.3214059</t>
  </si>
  <si>
    <t>D20221231.3216017</t>
  </si>
  <si>
    <t>D20221231.3216316</t>
  </si>
  <si>
    <t>D20221231.3217331</t>
  </si>
  <si>
    <t>D20221231.3217957</t>
  </si>
  <si>
    <t>D20221231.3219269</t>
  </si>
  <si>
    <t>D20221231.321947</t>
  </si>
  <si>
    <t>D20221231.3220863</t>
  </si>
  <si>
    <t>D20221231.3221468</t>
  </si>
  <si>
    <t>D20221231.3223305</t>
  </si>
  <si>
    <t>D20221231.32234</t>
  </si>
  <si>
    <t>D20221231.3223408</t>
  </si>
  <si>
    <t>D20221231.3223417</t>
  </si>
  <si>
    <t>D20221231.3224302</t>
  </si>
  <si>
    <t>D20221231.3224375</t>
  </si>
  <si>
    <t>D20221231.3224478</t>
  </si>
  <si>
    <t>D20221231.322449</t>
  </si>
  <si>
    <t>D20221231.3224580</t>
  </si>
  <si>
    <t>D20221231.322476</t>
  </si>
  <si>
    <t>D20221231.322551</t>
  </si>
  <si>
    <t>D20221231.3228908</t>
  </si>
  <si>
    <t>D20221231.3229642</t>
  </si>
  <si>
    <t>D20221231.3229875</t>
  </si>
  <si>
    <t>D20221231.323204</t>
  </si>
  <si>
    <t>D20221231.3232204</t>
  </si>
  <si>
    <t>D20221231.3232370</t>
  </si>
  <si>
    <t>D20221231.3235410</t>
  </si>
  <si>
    <t>D20221231.323651</t>
  </si>
  <si>
    <t>D20221231.324153</t>
  </si>
  <si>
    <t>D20221231.324229</t>
  </si>
  <si>
    <t>D20221231.324256</t>
  </si>
  <si>
    <t>D20221231.3243282</t>
  </si>
  <si>
    <t>D20221231.324340</t>
  </si>
  <si>
    <t>D20221231.3247589</t>
  </si>
  <si>
    <t>D20221231.324854</t>
  </si>
  <si>
    <t>D20221231.324863</t>
  </si>
  <si>
    <t>D20221231.3248849</t>
  </si>
  <si>
    <t>D20221231.324975</t>
  </si>
  <si>
    <t>D20221231.325141</t>
  </si>
  <si>
    <t>D20221231.3252</t>
  </si>
  <si>
    <t>D20221231.3253834</t>
  </si>
  <si>
    <t>D20221231.3254297</t>
  </si>
  <si>
    <t>D20221231.325459</t>
  </si>
  <si>
    <t>D20221231.325534</t>
  </si>
  <si>
    <t>D20221231.326054</t>
  </si>
  <si>
    <t>D20221231.3262788</t>
  </si>
  <si>
    <t>D20221231.326344</t>
  </si>
  <si>
    <t>D20221231.3267738</t>
  </si>
  <si>
    <t>D20221231.3268173</t>
  </si>
  <si>
    <t>D20221231.3268249</t>
  </si>
  <si>
    <t>D20221231.326858</t>
  </si>
  <si>
    <t>D20221231.326979</t>
  </si>
  <si>
    <t>D20221231.3270046</t>
  </si>
  <si>
    <t>D20221231.3271799</t>
  </si>
  <si>
    <t>D20221231.3271986</t>
  </si>
  <si>
    <t>D20221231.327220</t>
  </si>
  <si>
    <t>D20221231.3272956</t>
  </si>
  <si>
    <t>D20221231.327305</t>
  </si>
  <si>
    <t>D20221231.327435</t>
  </si>
  <si>
    <t>D20221231.3274709</t>
  </si>
  <si>
    <t>D20221231.327556</t>
  </si>
  <si>
    <t>D20221231.3276543</t>
  </si>
  <si>
    <t>D20221231.32766</t>
  </si>
  <si>
    <t>D20221231.3277241</t>
  </si>
  <si>
    <t>D20221231.327855</t>
  </si>
  <si>
    <t>D20221231.328058</t>
  </si>
  <si>
    <t>D20221231.3280625</t>
  </si>
  <si>
    <t>D20221231.3281510</t>
  </si>
  <si>
    <t>D20221231.3282012</t>
  </si>
  <si>
    <t>D20221231.3282692</t>
  </si>
  <si>
    <t>D20221231.328357</t>
  </si>
  <si>
    <t>D20221231.3284070</t>
  </si>
  <si>
    <t>D20221231.3284397</t>
  </si>
  <si>
    <t>D20221231.3284445</t>
  </si>
  <si>
    <t>D20221231.3284490</t>
  </si>
  <si>
    <t>D20221231.3285246</t>
  </si>
  <si>
    <t>D20221231.3285778</t>
  </si>
  <si>
    <t>D20221231.328656</t>
  </si>
  <si>
    <t>D20221231.3286999</t>
  </si>
  <si>
    <t>D20221231.3287660</t>
  </si>
  <si>
    <t>D20221231.328777</t>
  </si>
  <si>
    <t>D20221231.3288452</t>
  </si>
  <si>
    <t>D20221231.3290240</t>
  </si>
  <si>
    <t>D20221231.329149</t>
  </si>
  <si>
    <t>D20221231.329345</t>
  </si>
  <si>
    <t>D20221231.3293540</t>
  </si>
  <si>
    <t>D20221231.329550</t>
  </si>
  <si>
    <t>D20221231.3296859</t>
  </si>
  <si>
    <t>D20221231.32971</t>
  </si>
  <si>
    <t>D20221231.3297490</t>
  </si>
  <si>
    <t>D20221231.329952</t>
  </si>
  <si>
    <t>D20221231.330239</t>
  </si>
  <si>
    <t>D20221231.330248</t>
  </si>
  <si>
    <t>D20221231.3303298</t>
  </si>
  <si>
    <t>D20221231.3303944</t>
  </si>
  <si>
    <t>D20221231.3303953</t>
  </si>
  <si>
    <t>D20221231.3306280</t>
  </si>
  <si>
    <t>D20221231.3306598</t>
  </si>
  <si>
    <t>D20221231.3308529</t>
  </si>
  <si>
    <t>D20221231.330855</t>
  </si>
  <si>
    <t>D20221231.3308574</t>
  </si>
  <si>
    <t>D20221231.330873</t>
  </si>
  <si>
    <t>D20221231.3309393</t>
  </si>
  <si>
    <t>D20221231.330949</t>
  </si>
  <si>
    <t>D20221231.3309571</t>
  </si>
  <si>
    <t>D20221231.3310287</t>
  </si>
  <si>
    <t>D20221231.331076</t>
  </si>
  <si>
    <t>D20221231.331375</t>
  </si>
  <si>
    <t>D20221231.3314043</t>
  </si>
  <si>
    <t>D20221231.3314119</t>
  </si>
  <si>
    <t>D20221231.33147</t>
  </si>
  <si>
    <t>D20221231.331544</t>
  </si>
  <si>
    <t>D20221231.3316739</t>
  </si>
  <si>
    <t>D20221231.331713</t>
  </si>
  <si>
    <t>D20221231.3317192</t>
  </si>
  <si>
    <t>D20221231.3317932</t>
  </si>
  <si>
    <t>D20221231.3320576</t>
  </si>
  <si>
    <t>D20221231.3320781</t>
  </si>
  <si>
    <t>D20221231.332224</t>
  </si>
  <si>
    <t>D20221231.3322468</t>
  </si>
  <si>
    <t>D20221231.332345</t>
  </si>
  <si>
    <t>D20221231.3325759</t>
  </si>
  <si>
    <t>D20221231.33259</t>
  </si>
  <si>
    <t>D20221231.332671</t>
  </si>
  <si>
    <t>D20221231.332756</t>
  </si>
  <si>
    <t>D20221231.333034</t>
  </si>
  <si>
    <t>D20221231.333203</t>
  </si>
  <si>
    <t>D20221231.333650</t>
  </si>
  <si>
    <t>D20221231.33370</t>
  </si>
  <si>
    <t>D20221231.3337097</t>
  </si>
  <si>
    <t>D20221231.333856</t>
  </si>
  <si>
    <t>D20221231.333940</t>
  </si>
  <si>
    <t>D20221231.3340725</t>
  </si>
  <si>
    <t>D20221231.3340903</t>
  </si>
  <si>
    <t>D20221231.3341393</t>
  </si>
  <si>
    <t>D20221231.334264</t>
  </si>
  <si>
    <t>D20221231.3342671</t>
  </si>
  <si>
    <t>D20221231.3343146</t>
  </si>
  <si>
    <t>D20221231.3344321</t>
  </si>
  <si>
    <t>D20221231.3346268</t>
  </si>
  <si>
    <t>D20221231.3346633</t>
  </si>
  <si>
    <t>D20221231.3347603</t>
  </si>
  <si>
    <t>D20221231.3347911</t>
  </si>
  <si>
    <t>D20221231.3348468</t>
  </si>
  <si>
    <t>D20221231.3348888</t>
  </si>
  <si>
    <t>D20221231.3349241</t>
  </si>
  <si>
    <t>D20221231.3350658</t>
  </si>
  <si>
    <t>D20221231.3350724</t>
  </si>
  <si>
    <t>D20221231.3353154</t>
  </si>
  <si>
    <t>D20221231.335346</t>
  </si>
  <si>
    <t>D20221231.3354599</t>
  </si>
  <si>
    <t>D20221231.3356191</t>
  </si>
  <si>
    <t>D20221231.3357077</t>
  </si>
  <si>
    <t>D20221231.3357219</t>
  </si>
  <si>
    <t>D20221231.3357385</t>
  </si>
  <si>
    <t>D20221231.3357620</t>
  </si>
  <si>
    <t>D20221231.3357947</t>
  </si>
  <si>
    <t>D20221231.3358270</t>
  </si>
  <si>
    <t>D20221231.336147</t>
  </si>
  <si>
    <t>D20221231.336361</t>
  </si>
  <si>
    <t>D20221231.336576</t>
  </si>
  <si>
    <t>D20221231.3368635</t>
  </si>
  <si>
    <t>D20221231.3368925</t>
  </si>
  <si>
    <t>D20221231.3370133</t>
  </si>
  <si>
    <t>D20221231.3370357</t>
  </si>
  <si>
    <t>D20221231.337340</t>
  </si>
  <si>
    <t>D20221231.3374234</t>
  </si>
  <si>
    <t>D20221231.3374382</t>
  </si>
  <si>
    <t>D20221231.3374403</t>
  </si>
  <si>
    <t>D20221231.3374412</t>
  </si>
  <si>
    <t>D20221231.3376733</t>
  </si>
  <si>
    <t>D20221231.3377235</t>
  </si>
  <si>
    <t>D20221231.3378773</t>
  </si>
  <si>
    <t>D20221231.3383665</t>
  </si>
  <si>
    <t>D20221231.33839</t>
  </si>
  <si>
    <t>D20221231.3384952</t>
  </si>
  <si>
    <t>D20221231.33857</t>
  </si>
  <si>
    <t>D20221231.3385744</t>
  </si>
  <si>
    <t>D20221231.3386264</t>
  </si>
  <si>
    <t>D20221231.338646</t>
  </si>
  <si>
    <t>D20221231.3386536</t>
  </si>
  <si>
    <t>D20221231.3387140</t>
  </si>
  <si>
    <t>D20221231.3388165</t>
  </si>
  <si>
    <t>D20221231.3388482</t>
  </si>
  <si>
    <t>D20221231.338851</t>
  </si>
  <si>
    <t>D20221231.338945</t>
  </si>
  <si>
    <t>D20221231.3390337</t>
  </si>
  <si>
    <t>D20221231.3390627</t>
  </si>
  <si>
    <t>D20221231.339072</t>
  </si>
  <si>
    <t>D20221231.3391718</t>
  </si>
  <si>
    <t>D20221231.339353</t>
  </si>
  <si>
    <t>D20221231.3393851</t>
  </si>
  <si>
    <t>D20221231.3394278</t>
  </si>
  <si>
    <t>D20221231.3394380</t>
  </si>
  <si>
    <t>D20221231.339456</t>
  </si>
  <si>
    <t>D20221231.339607</t>
  </si>
  <si>
    <t>D20221231.3397233</t>
  </si>
  <si>
    <t>D20221231.339773</t>
  </si>
  <si>
    <t>D20221231.339858</t>
  </si>
  <si>
    <t>D20221231.3398623</t>
  </si>
  <si>
    <t>D20221231.339876</t>
  </si>
  <si>
    <t>D20221231.340135</t>
  </si>
  <si>
    <t>D20221231.340144</t>
  </si>
  <si>
    <t>D20221231.3401970</t>
  </si>
  <si>
    <t>D20221231.340256</t>
  </si>
  <si>
    <t>D20221231.3402913</t>
  </si>
  <si>
    <t>D20221231.3404207</t>
  </si>
  <si>
    <t>D20221231.3404373</t>
  </si>
  <si>
    <t>D20221231.340443</t>
  </si>
  <si>
    <t>D20221231.3404467</t>
  </si>
  <si>
    <t>D20221231.3404506</t>
  </si>
  <si>
    <t>D20221231.3404999</t>
  </si>
  <si>
    <t>D20221231.3407084</t>
  </si>
  <si>
    <t>D20221231.340742</t>
  </si>
  <si>
    <t>D20221231.340751</t>
  </si>
  <si>
    <t>D20221231.3408728</t>
  </si>
  <si>
    <t>D20221231.3410141</t>
  </si>
  <si>
    <t>D20221231.3411773</t>
  </si>
  <si>
    <t>D20221231.3412417</t>
  </si>
  <si>
    <t>D20221231.341310</t>
  </si>
  <si>
    <t>D20221231.3419416</t>
  </si>
  <si>
    <t>D20221231.342054</t>
  </si>
  <si>
    <t>D20221231.342362</t>
  </si>
  <si>
    <t>D20221231.342410</t>
  </si>
  <si>
    <t>D20221231.342634</t>
  </si>
  <si>
    <t>D20221231.3428258</t>
  </si>
  <si>
    <t>D20221231.3429219</t>
  </si>
  <si>
    <t>D20221231.343051</t>
  </si>
  <si>
    <t>D20221231.343248</t>
  </si>
  <si>
    <t>D20221231.3435948</t>
  </si>
  <si>
    <t>D20221231.3437148</t>
  </si>
  <si>
    <t>D20221231.3437157</t>
  </si>
  <si>
    <t>D20221231.3437456</t>
  </si>
  <si>
    <t>D20221231.3437483</t>
  </si>
  <si>
    <t>D20221231.343770</t>
  </si>
  <si>
    <t>D20221231.3438958</t>
  </si>
  <si>
    <t>D20221231.343903</t>
  </si>
  <si>
    <t>D20221231.343958</t>
  </si>
  <si>
    <t>D20221231.3440803</t>
  </si>
  <si>
    <t>D20221231.34434</t>
  </si>
  <si>
    <t>D20221231.3445901</t>
  </si>
  <si>
    <t>D20221231.3446225</t>
  </si>
  <si>
    <t>D20221231.344647</t>
  </si>
  <si>
    <t>D20221231.3446784</t>
  </si>
  <si>
    <t>D20221231.3447576</t>
  </si>
  <si>
    <t>D20221231.3447820</t>
  </si>
  <si>
    <t>D20221231.3448162</t>
  </si>
  <si>
    <t>D20221231.3448425</t>
  </si>
  <si>
    <t>D20221231.344852</t>
  </si>
  <si>
    <t>D20221231.3449066</t>
  </si>
  <si>
    <t>D20221231.3451050</t>
  </si>
  <si>
    <t>D20221231.345309</t>
  </si>
  <si>
    <t>D20221231.345345</t>
  </si>
  <si>
    <t>D20221231.34537</t>
  </si>
  <si>
    <t>D20221231.3455227</t>
  </si>
  <si>
    <t>D20221231.34555</t>
  </si>
  <si>
    <t>D20221231.345747</t>
  </si>
  <si>
    <t>D20221231.345756</t>
  </si>
  <si>
    <t>D20221231.3458</t>
  </si>
  <si>
    <t>D20221231.345877</t>
  </si>
  <si>
    <t>D20221231.3459207</t>
  </si>
  <si>
    <t>D20221231.3459216</t>
  </si>
  <si>
    <t>D20221231.346379</t>
  </si>
  <si>
    <t>D20221231.3463875</t>
  </si>
  <si>
    <t>D20221231.3465226</t>
  </si>
  <si>
    <t>D20221231.3465392</t>
  </si>
  <si>
    <t>D20221231.346566</t>
  </si>
  <si>
    <t>D20221231.3466988</t>
  </si>
  <si>
    <t>D20221231.346771</t>
  </si>
  <si>
    <t>D20221231.3468450</t>
  </si>
  <si>
    <t>D20221231.3470097</t>
  </si>
  <si>
    <t>D20221231.3470154</t>
  </si>
  <si>
    <t>D20221231.347022</t>
  </si>
  <si>
    <t>D20221231.3470239</t>
  </si>
  <si>
    <t>D20221231.3470930</t>
  </si>
  <si>
    <t>D20221231.3472046</t>
  </si>
  <si>
    <t>D20221231.3472859</t>
  </si>
  <si>
    <t>D20221231.34742</t>
  </si>
  <si>
    <t>D20221231.3475083</t>
  </si>
  <si>
    <t>D20221231.3476192</t>
  </si>
  <si>
    <t>D20221231.347639</t>
  </si>
  <si>
    <t>D20221231.3479018</t>
  </si>
  <si>
    <t>D20221231.347956</t>
  </si>
  <si>
    <t>D20221231.3480069</t>
  </si>
  <si>
    <t>D20221231.348159</t>
  </si>
  <si>
    <t>D20221231.3482045</t>
  </si>
  <si>
    <t>D20221231.3482111</t>
  </si>
  <si>
    <t>D20221231.3485215</t>
  </si>
  <si>
    <t>D20221231.3485420</t>
  </si>
  <si>
    <t>D20221231.348720</t>
  </si>
  <si>
    <t>D20221231.3487433</t>
  </si>
  <si>
    <t>D20221231.3487947</t>
  </si>
  <si>
    <t>D20221231.3488579</t>
  </si>
  <si>
    <t>D20221231.3489035</t>
  </si>
  <si>
    <t>D20221231.3489071</t>
  </si>
  <si>
    <t>D20221231.349129</t>
  </si>
  <si>
    <t>D20221231.349343</t>
  </si>
  <si>
    <t>D20221231.35057</t>
  </si>
  <si>
    <t>D20221231.350572</t>
  </si>
  <si>
    <t>D20221231.350657</t>
  </si>
  <si>
    <t>D20221231.350750</t>
  </si>
  <si>
    <t>D20221231.351131</t>
  </si>
  <si>
    <t>D20221231.351560</t>
  </si>
  <si>
    <t>D20221231.3517590</t>
  </si>
  <si>
    <t>D20221231.351878</t>
  </si>
  <si>
    <t>D20221231.352370</t>
  </si>
  <si>
    <t>D20221231.352651</t>
  </si>
  <si>
    <t>D20221231.352745</t>
  </si>
  <si>
    <t>D20221231.352772</t>
  </si>
  <si>
    <t>D20221231.3529315</t>
  </si>
  <si>
    <t>D20221231.35301</t>
  </si>
  <si>
    <t>D20221231.3531176</t>
  </si>
  <si>
    <t>D20221231.353238</t>
  </si>
  <si>
    <t>D20221231.3532641</t>
  </si>
  <si>
    <t>D20221231.353546</t>
  </si>
  <si>
    <t>D20221231.353555</t>
  </si>
  <si>
    <t>D20221231.3537897</t>
  </si>
  <si>
    <t>D20221231.3538009</t>
  </si>
  <si>
    <t>D20221231.353957</t>
  </si>
  <si>
    <t>D20221231.354</t>
  </si>
  <si>
    <t>D20221231.354057</t>
  </si>
  <si>
    <t>D20221231.354253</t>
  </si>
  <si>
    <t>D20221231.354310</t>
  </si>
  <si>
    <t>D20221231.3545258</t>
  </si>
  <si>
    <t>D20221231.354552</t>
  </si>
  <si>
    <t>D20221231.3546862</t>
  </si>
  <si>
    <t>D20221231.3547131</t>
  </si>
  <si>
    <t>D20221231.3547896</t>
  </si>
  <si>
    <t>D20221231.354851</t>
  </si>
  <si>
    <t>D20221231.3548567</t>
  </si>
  <si>
    <t>D20221231.3548763</t>
  </si>
  <si>
    <t>D20221231.355120</t>
  </si>
  <si>
    <t>D20221231.3555248</t>
  </si>
  <si>
    <t>D20221231.355559</t>
  </si>
  <si>
    <t>D20221231.355858</t>
  </si>
  <si>
    <t>D20221231.3561771</t>
  </si>
  <si>
    <t>D20221231.356239</t>
  </si>
  <si>
    <t>D20221231.35646</t>
  </si>
  <si>
    <t>D20221231.356659</t>
  </si>
  <si>
    <t>D20221231.3567269</t>
  </si>
  <si>
    <t>D20221231.356752</t>
  </si>
  <si>
    <t>D20221231.357526</t>
  </si>
  <si>
    <t>D20221231.357553</t>
  </si>
  <si>
    <t>D20221231.357777</t>
  </si>
  <si>
    <t>D20221231.357937</t>
  </si>
  <si>
    <t>D20221231.3579589</t>
  </si>
  <si>
    <t>D20221231.358112</t>
  </si>
  <si>
    <t>D20221231.358448</t>
  </si>
  <si>
    <t>D20221231.358756</t>
  </si>
  <si>
    <t>D20221231.35879</t>
  </si>
  <si>
    <t>D20221231.3588312</t>
  </si>
  <si>
    <t>D20221231.3588424</t>
  </si>
  <si>
    <t>D20221231.3591004</t>
  </si>
  <si>
    <t>D20221231.3592047</t>
  </si>
  <si>
    <t>D20221231.3593307</t>
  </si>
  <si>
    <t>D20221231.3594005</t>
  </si>
  <si>
    <t>D20221231.3594087</t>
  </si>
  <si>
    <t>D20221231.359472</t>
  </si>
  <si>
    <t>D20221231.3594797</t>
  </si>
  <si>
    <t>D20221231.3595271</t>
  </si>
  <si>
    <t>D20221231.3596250</t>
  </si>
  <si>
    <t>D20221231.359650</t>
  </si>
  <si>
    <t>D20221231.3596894</t>
  </si>
  <si>
    <t>D20221231.3597211</t>
  </si>
  <si>
    <t>D20221231.359744</t>
  </si>
  <si>
    <t>D20221231.3599804</t>
  </si>
  <si>
    <t>D20221231.3603961</t>
  </si>
  <si>
    <t>D20221231.3607062</t>
  </si>
  <si>
    <t>D20221231.360777</t>
  </si>
  <si>
    <t>D20221231.3608751</t>
  </si>
  <si>
    <t>D20221231.361055</t>
  </si>
  <si>
    <t>D20221231.3610718</t>
  </si>
  <si>
    <t>D20221231.361167</t>
  </si>
  <si>
    <t>D20221231.361279</t>
  </si>
  <si>
    <t>D20221231.361354</t>
  </si>
  <si>
    <t>D20221231.361439</t>
  </si>
  <si>
    <t>D20221231.3614837</t>
  </si>
  <si>
    <t>D20221231.3614846</t>
  </si>
  <si>
    <t>D20221231.3614958</t>
  </si>
  <si>
    <t>D20221231.3614976</t>
  </si>
  <si>
    <t>D20221231.3615021</t>
  </si>
  <si>
    <t>D20221231.3617856</t>
  </si>
  <si>
    <t>D20221231.3619216</t>
  </si>
  <si>
    <t>D20221231.362043</t>
  </si>
  <si>
    <t>D20221231.362155</t>
  </si>
  <si>
    <t>D20221231.3623110</t>
  </si>
  <si>
    <t>D20221231.3623969</t>
  </si>
  <si>
    <t>D20221231.3625664</t>
  </si>
  <si>
    <t>D20221231.3626184</t>
  </si>
  <si>
    <t>D20221231.3626858</t>
  </si>
  <si>
    <t>D20221231.3627109</t>
  </si>
  <si>
    <t>D20221231.362717</t>
  </si>
  <si>
    <t>D20221231.362856</t>
  </si>
  <si>
    <t>D20221231.362940</t>
  </si>
  <si>
    <t>D20221231.3629420</t>
  </si>
  <si>
    <t>D20221231.3629484</t>
  </si>
  <si>
    <t>D20221231.3630323</t>
  </si>
  <si>
    <t>D20221231.3633016</t>
  </si>
  <si>
    <t>D20221231.3633173</t>
  </si>
  <si>
    <t>D20221231.363442</t>
  </si>
  <si>
    <t>D20221231.3635029</t>
  </si>
  <si>
    <t>D20221231.3635551</t>
  </si>
  <si>
    <t>D20221231.3636259</t>
  </si>
  <si>
    <t>D20221231.3636428</t>
  </si>
  <si>
    <t>D20221231.3636446</t>
  </si>
  <si>
    <t>D20221231.363648</t>
  </si>
  <si>
    <t>D20221231.363657</t>
  </si>
  <si>
    <t>D20221231.3636914</t>
  </si>
  <si>
    <t>D20221231.3637247</t>
  </si>
  <si>
    <t>D20221231.3637685</t>
  </si>
  <si>
    <t>D20221231.3637706</t>
  </si>
  <si>
    <t>D20221231.363778</t>
  </si>
  <si>
    <t>D20221231.364131</t>
  </si>
  <si>
    <t>D20221231.364270</t>
  </si>
  <si>
    <t>D20221231.364430</t>
  </si>
  <si>
    <t>D20221231.36456</t>
  </si>
  <si>
    <t>D20221231.3645840</t>
  </si>
  <si>
    <t>D20221231.3646397</t>
  </si>
  <si>
    <t>D20221231.364850</t>
  </si>
  <si>
    <t>D20221231.3650563</t>
  </si>
  <si>
    <t>D20221231.3650808</t>
  </si>
  <si>
    <t>D20221231.365325</t>
  </si>
  <si>
    <t>D20221231.3655933</t>
  </si>
  <si>
    <t>D20221231.365745</t>
  </si>
  <si>
    <t>D20221231.365848</t>
  </si>
  <si>
    <t>D20221231.365950</t>
  </si>
  <si>
    <t>D20221231.366078</t>
  </si>
  <si>
    <t>D20221231.366238</t>
  </si>
  <si>
    <t>D20221231.366247</t>
  </si>
  <si>
    <t>D20221231.366359</t>
  </si>
  <si>
    <t>D20221231.3664588</t>
  </si>
  <si>
    <t>D20221231.366658</t>
  </si>
  <si>
    <t>D20221231.3667132</t>
  </si>
  <si>
    <t>D20221231.366854</t>
  </si>
  <si>
    <t>D20221231.367150</t>
  </si>
  <si>
    <t>D20221231.367178</t>
  </si>
  <si>
    <t>D20221231.3671997</t>
  </si>
  <si>
    <t>D20221231.367431</t>
  </si>
  <si>
    <t>D20221231.367543</t>
  </si>
  <si>
    <t>D20221231.3678857</t>
  </si>
  <si>
    <t>D20221231.368054</t>
  </si>
  <si>
    <t>D20221231.368344</t>
  </si>
  <si>
    <t>D20221231.368522</t>
  </si>
  <si>
    <t>D20221231.3688043</t>
  </si>
  <si>
    <t>D20221231.3688548</t>
  </si>
  <si>
    <t>D20221231.3688623</t>
  </si>
  <si>
    <t>D20221231.368933</t>
  </si>
  <si>
    <t>D20221231.368951</t>
  </si>
  <si>
    <t>D20221231.3690121</t>
  </si>
  <si>
    <t>D20221231.3690596</t>
  </si>
  <si>
    <t>D20221231.3690635</t>
  </si>
  <si>
    <t>D20221231.3690701</t>
  </si>
  <si>
    <t>D20221231.36933</t>
  </si>
  <si>
    <t>D20221231.369453</t>
  </si>
  <si>
    <t>D20221231.369659</t>
  </si>
  <si>
    <t>D20221231.37</t>
  </si>
  <si>
    <t>D20221231.370020</t>
  </si>
  <si>
    <t>D20221231.370347</t>
  </si>
  <si>
    <t>D20221231.37051</t>
  </si>
  <si>
    <t>D20221231.370721</t>
  </si>
  <si>
    <t>D20221231.370833</t>
  </si>
  <si>
    <t>D20221231.370954</t>
  </si>
  <si>
    <t>D20221231.371223</t>
  </si>
  <si>
    <t>D20221231.371232</t>
  </si>
  <si>
    <t>D20221231.371362</t>
  </si>
  <si>
    <t>D20221231.3715444</t>
  </si>
  <si>
    <t>D20221231.371559</t>
  </si>
  <si>
    <t>D20221231.371755</t>
  </si>
  <si>
    <t>D20221231.371849</t>
  </si>
  <si>
    <t>D20221231.371924</t>
  </si>
  <si>
    <t>D20221231.371942</t>
  </si>
  <si>
    <t>D20221231.3719648</t>
  </si>
  <si>
    <t>D20221231.3720</t>
  </si>
  <si>
    <t>D20221231.3720336</t>
  </si>
  <si>
    <t>D20221231.3720608</t>
  </si>
  <si>
    <t>D20221231.3721605</t>
  </si>
  <si>
    <t>D20221231.372444</t>
  </si>
  <si>
    <t>D20221231.372538</t>
  </si>
  <si>
    <t>D20221231.372640</t>
  </si>
  <si>
    <t>D20221231.372855</t>
  </si>
  <si>
    <t>D20221231.3729124</t>
  </si>
  <si>
    <t>D20221231.373272</t>
  </si>
  <si>
    <t>D20221231.37341</t>
  </si>
  <si>
    <t>D20221231.373553</t>
  </si>
  <si>
    <t>D20221231.373601</t>
  </si>
  <si>
    <t>D20221231.374130</t>
  </si>
  <si>
    <t>D20221231.37435</t>
  </si>
  <si>
    <t>D20221231.374653</t>
  </si>
  <si>
    <t>D20221231.374774</t>
  </si>
  <si>
    <t>D20221231.375043</t>
  </si>
  <si>
    <t>D20221231.375379</t>
  </si>
  <si>
    <t>D20221231.375502</t>
  </si>
  <si>
    <t>D20221231.375566</t>
  </si>
  <si>
    <t>D20221231.375650</t>
  </si>
  <si>
    <t>D20221231.376237</t>
  </si>
  <si>
    <t>D20221231.376273</t>
  </si>
  <si>
    <t>D20221231.37640</t>
  </si>
  <si>
    <t>D20221231.376442</t>
  </si>
  <si>
    <t>D20221231.37659</t>
  </si>
  <si>
    <t>D20221231.376947</t>
  </si>
  <si>
    <t>D20221231.377663</t>
  </si>
  <si>
    <t>D20221231.377850</t>
  </si>
  <si>
    <t>D20221231.378044</t>
  </si>
  <si>
    <t>D20221231.378110</t>
  </si>
  <si>
    <t>D20221231.3783313</t>
  </si>
  <si>
    <t>D20221231.3783948</t>
  </si>
  <si>
    <t>D20221231.3786435</t>
  </si>
  <si>
    <t>D20221231.379050</t>
  </si>
  <si>
    <t>D20221231.379153</t>
  </si>
  <si>
    <t>D20221231.3793714</t>
  </si>
  <si>
    <t>D20221231.379470</t>
  </si>
  <si>
    <t>D20221231.37949</t>
  </si>
  <si>
    <t>D20221231.379649</t>
  </si>
  <si>
    <t>D20221231.379920</t>
  </si>
  <si>
    <t>D20221231.380346</t>
  </si>
  <si>
    <t>D20221231.3804535</t>
  </si>
  <si>
    <t>D20221231.380458</t>
  </si>
  <si>
    <t>D20221231.380533</t>
  </si>
  <si>
    <t>D20221231.3807880</t>
  </si>
  <si>
    <t>D20221231.380878</t>
  </si>
  <si>
    <t>D20221231.380944</t>
  </si>
  <si>
    <t>D20221231.381026</t>
  </si>
  <si>
    <t>D20221231.3812147</t>
  </si>
  <si>
    <t>D20221231.381343</t>
  </si>
  <si>
    <t>D20221231.3816154</t>
  </si>
  <si>
    <t>D20221231.3816163</t>
  </si>
  <si>
    <t>D20221231.3816190</t>
  </si>
  <si>
    <t>D20221231.3816510</t>
  </si>
  <si>
    <t>D20221231.381932</t>
  </si>
  <si>
    <t>D20221231.381950</t>
  </si>
  <si>
    <t>D20221231.382050</t>
  </si>
  <si>
    <t>D20221231.382069</t>
  </si>
  <si>
    <t>D20221231.3821037</t>
  </si>
  <si>
    <t>D20221231.3821626</t>
  </si>
  <si>
    <t>D20221231.3821822</t>
  </si>
  <si>
    <t>D20221231.382256</t>
  </si>
  <si>
    <t>D20221231.382274</t>
  </si>
  <si>
    <t>D20221231.382443</t>
  </si>
  <si>
    <t>D20221231.382537</t>
  </si>
  <si>
    <t>D20221231.382649</t>
  </si>
  <si>
    <t>D20221231.382658</t>
  </si>
  <si>
    <t>D20221231.382742</t>
  </si>
  <si>
    <t>D20221231.382854</t>
  </si>
  <si>
    <t>D20221231.3832127</t>
  </si>
  <si>
    <t>D20221231.3835454</t>
  </si>
  <si>
    <t>D20221231.384018</t>
  </si>
  <si>
    <t>D20221231.384278</t>
  </si>
  <si>
    <t>D20221231.3843392</t>
  </si>
  <si>
    <t>D20221231.384353</t>
  </si>
  <si>
    <t>D20221231.384652</t>
  </si>
  <si>
    <t>D20221231.384830</t>
  </si>
  <si>
    <t>D20221231.3851427</t>
  </si>
  <si>
    <t>D20221231.385350</t>
  </si>
  <si>
    <t>D20221231.385471</t>
  </si>
  <si>
    <t>D20221231.385547</t>
  </si>
  <si>
    <t>D20221231.385686</t>
  </si>
  <si>
    <t>D20221231.386432</t>
  </si>
  <si>
    <t>D20221231.386450</t>
  </si>
  <si>
    <t>D20221231.386731</t>
  </si>
  <si>
    <t>D20221231.386825</t>
  </si>
  <si>
    <t>D20221231.3869123</t>
  </si>
  <si>
    <t>D20221231.387055</t>
  </si>
  <si>
    <t>D20221231.38740</t>
  </si>
  <si>
    <t>D20221231.387671</t>
  </si>
  <si>
    <t>D20221231.388155</t>
  </si>
  <si>
    <t>D20221231.388258</t>
  </si>
  <si>
    <t>D20221231.388557</t>
  </si>
  <si>
    <t>D20221231.388744</t>
  </si>
  <si>
    <t>D20221231.388753</t>
  </si>
  <si>
    <t>D20221231.388874</t>
  </si>
  <si>
    <t>D20221231.389358</t>
  </si>
  <si>
    <t>D20221231.389376</t>
  </si>
  <si>
    <t>D20221231.389826</t>
  </si>
  <si>
    <t>D20221231.390372</t>
  </si>
  <si>
    <t>D20221231.390840</t>
  </si>
  <si>
    <t>D20221231.391418</t>
  </si>
  <si>
    <t>D20221231.391557</t>
  </si>
  <si>
    <t>D20221231.391575</t>
  </si>
  <si>
    <t>D20221231.391959</t>
  </si>
  <si>
    <t>D20221231.391977</t>
  </si>
  <si>
    <t>D20221231.392152</t>
  </si>
  <si>
    <t>D20221231.392255</t>
  </si>
  <si>
    <t>D20221231.392778</t>
  </si>
  <si>
    <t>D20221231.393252</t>
  </si>
  <si>
    <t>D20221231.39327</t>
  </si>
  <si>
    <t>D20221231.393355</t>
  </si>
  <si>
    <t>D20221231.3938186</t>
  </si>
  <si>
    <t>D20221231.3939240</t>
  </si>
  <si>
    <t>D20221231.393953</t>
  </si>
  <si>
    <t>D20221231.394156</t>
  </si>
  <si>
    <t>D20221231.394259</t>
  </si>
  <si>
    <t>D20221231.3943210</t>
  </si>
  <si>
    <t>D20221231.395238</t>
  </si>
  <si>
    <t>D20221231.3952904</t>
  </si>
  <si>
    <t>D20221231.396057</t>
  </si>
  <si>
    <t>D20221231.396244</t>
  </si>
  <si>
    <t>D20221231.396253</t>
  </si>
  <si>
    <t>D20221231.396954</t>
  </si>
  <si>
    <t>D20221231.3971</t>
  </si>
  <si>
    <t>D20221231.397456</t>
  </si>
  <si>
    <t>D20221231.397531</t>
  </si>
  <si>
    <t>D20221231.397540</t>
  </si>
  <si>
    <t>D20221231.397559</t>
  </si>
  <si>
    <t>D20221231.39756</t>
  </si>
  <si>
    <t>D20221231.397755</t>
  </si>
  <si>
    <t>D20221231.397858</t>
  </si>
  <si>
    <t>D20221231.398051</t>
  </si>
  <si>
    <t>D20221231.398248</t>
  </si>
  <si>
    <t>D20221231.398668</t>
  </si>
  <si>
    <t>D20221231.398837</t>
  </si>
  <si>
    <t>D20221231.399357</t>
  </si>
  <si>
    <t>D20221231.399517</t>
  </si>
  <si>
    <t>D20221231.399731</t>
  </si>
  <si>
    <t>D20221231.399973</t>
  </si>
  <si>
    <t>D20221231.400057</t>
  </si>
  <si>
    <t>D20221231.400141</t>
  </si>
  <si>
    <t>D20221231.40033</t>
  </si>
  <si>
    <t>D20221231.400365</t>
  </si>
  <si>
    <t>D20221231.400767</t>
  </si>
  <si>
    <t>D20221231.401072</t>
  </si>
  <si>
    <t>D20221231.401559</t>
  </si>
  <si>
    <t>D20221231.401755</t>
  </si>
  <si>
    <t>D20221231.401906</t>
  </si>
  <si>
    <t>D20221231.401951</t>
  </si>
  <si>
    <t>D20221231.402846</t>
  </si>
  <si>
    <t>D20221231.402873</t>
  </si>
  <si>
    <t>D20221231.403067</t>
  </si>
  <si>
    <t>D20221231.403151</t>
  </si>
  <si>
    <t>D20221231.403179</t>
  </si>
  <si>
    <t>D20221231.403254</t>
  </si>
  <si>
    <t>D20221231.4032791</t>
  </si>
  <si>
    <t>D20221231.403656</t>
  </si>
  <si>
    <t>D20221231.403870</t>
  </si>
  <si>
    <t>D20221231.403946</t>
  </si>
  <si>
    <t>D20221231.404653</t>
  </si>
  <si>
    <t>D20221231.404943</t>
  </si>
  <si>
    <t>D20221231.40499</t>
  </si>
  <si>
    <t>D20221231.406022</t>
  </si>
  <si>
    <t>D20221231.406059</t>
  </si>
  <si>
    <t>D20221231.406666</t>
  </si>
  <si>
    <t>D20221231.406974</t>
  </si>
  <si>
    <t>D20221231.407168</t>
  </si>
  <si>
    <t>D20221231.407506</t>
  </si>
  <si>
    <t>D20221231.407645</t>
  </si>
  <si>
    <t>D20221231.407850</t>
  </si>
  <si>
    <t>D20221231.408307</t>
  </si>
  <si>
    <t>D20221231.40855</t>
  </si>
  <si>
    <t>D20221231.408642</t>
  </si>
  <si>
    <t>D20221231.408875</t>
  </si>
  <si>
    <t>D20221231.409265</t>
  </si>
  <si>
    <t>D20221231.410159</t>
  </si>
  <si>
    <t>D20221231.410560</t>
  </si>
  <si>
    <t>D20221231.410748</t>
  </si>
  <si>
    <t>D20221231.410917</t>
  </si>
  <si>
    <t>D20221231.410944</t>
  </si>
  <si>
    <t>D20221231.411062</t>
  </si>
  <si>
    <t>D20221231.411174</t>
  </si>
  <si>
    <t>D20221231.411231</t>
  </si>
  <si>
    <t>D20221231.411240</t>
  </si>
  <si>
    <t>D20221231.4114567</t>
  </si>
  <si>
    <t>D20221231.411512</t>
  </si>
  <si>
    <t>D20221231.411549</t>
  </si>
  <si>
    <t>D20221231.411576</t>
  </si>
  <si>
    <t>D20221231.411624</t>
  </si>
  <si>
    <t>D20221231.411651</t>
  </si>
  <si>
    <t>D20221231.412153</t>
  </si>
  <si>
    <t>D20221231.412452</t>
  </si>
  <si>
    <t>D20221231.412555</t>
  </si>
  <si>
    <t>D20221231.4125778</t>
  </si>
  <si>
    <t>D20221231.412667</t>
  </si>
  <si>
    <t>D20221231.412751</t>
  </si>
  <si>
    <t>D20221231.412845</t>
  </si>
  <si>
    <t>D20221231.412872</t>
  </si>
  <si>
    <t>D20221231.413141</t>
  </si>
  <si>
    <t>D20221231.413208</t>
  </si>
  <si>
    <t>D20221231.413347</t>
  </si>
  <si>
    <t>D20221231.413543</t>
  </si>
  <si>
    <t>D20221231.413646</t>
  </si>
  <si>
    <t>D20221231.413673</t>
  </si>
  <si>
    <t>D20221231.413758</t>
  </si>
  <si>
    <t>D20221231.414102</t>
  </si>
  <si>
    <t>D20221231.414652</t>
  </si>
  <si>
    <t>D20221231.4146830</t>
  </si>
  <si>
    <t>D20221231.414764</t>
  </si>
  <si>
    <t>D20221231.414858</t>
  </si>
  <si>
    <t>D20221231.4149037</t>
  </si>
  <si>
    <t>D20221231.41553</t>
  </si>
  <si>
    <t>D20221231.4156</t>
  </si>
  <si>
    <t>D20221231.416245</t>
  </si>
  <si>
    <t>D20221231.416272</t>
  </si>
  <si>
    <t>D20221231.41629</t>
  </si>
  <si>
    <t>D20221231.416339</t>
  </si>
  <si>
    <t>D20221231.416357</t>
  </si>
  <si>
    <t>D20221231.4165907</t>
  </si>
  <si>
    <t>D20221231.416656</t>
  </si>
  <si>
    <t>D20221231.416674</t>
  </si>
  <si>
    <t>D20221231.417626</t>
  </si>
  <si>
    <t>D20221231.417710</t>
  </si>
  <si>
    <t>D20221231.418100</t>
  </si>
  <si>
    <t>D20221231.418249</t>
  </si>
  <si>
    <t>D20221231.41825</t>
  </si>
  <si>
    <t>D20221231.418436</t>
  </si>
  <si>
    <t>D20221231.418856</t>
  </si>
  <si>
    <t>D20221231.419406</t>
  </si>
  <si>
    <t>D20221231.419460</t>
  </si>
  <si>
    <t>D20221231.419675</t>
  </si>
  <si>
    <t>D20221231.419947</t>
  </si>
  <si>
    <t>D20221231.42037</t>
  </si>
  <si>
    <t>D20221231.420578</t>
  </si>
  <si>
    <t>D20221231.420644</t>
  </si>
  <si>
    <t>D20221231.420653</t>
  </si>
  <si>
    <t>D20221231.420877</t>
  </si>
  <si>
    <t>D20221231.4210227</t>
  </si>
  <si>
    <t>D20221231.421445</t>
  </si>
  <si>
    <t>D20221231.421539</t>
  </si>
  <si>
    <t>D20221231.422059</t>
  </si>
  <si>
    <t>D20221231.422116</t>
  </si>
  <si>
    <t>D20221231.422433</t>
  </si>
  <si>
    <t>D20221231.422657</t>
  </si>
  <si>
    <t>D20221231.4231</t>
  </si>
  <si>
    <t>D20221231.423159</t>
  </si>
  <si>
    <t>D20221231.423449</t>
  </si>
  <si>
    <t>D20221231.42354</t>
  </si>
  <si>
    <t>D20221231.423636</t>
  </si>
  <si>
    <t>D20221231.42372</t>
  </si>
  <si>
    <t>D20221231.423739</t>
  </si>
  <si>
    <t>D20221231.424156</t>
  </si>
  <si>
    <t>D20221231.42420</t>
  </si>
  <si>
    <t>D20221231.424240</t>
  </si>
  <si>
    <t>D20221231.424352</t>
  </si>
  <si>
    <t>D20221231.424437</t>
  </si>
  <si>
    <t>D20221231.42448</t>
  </si>
  <si>
    <t>D20221231.42457</t>
  </si>
  <si>
    <t>D20221231.424633</t>
  </si>
  <si>
    <t>D20221231.425050</t>
  </si>
  <si>
    <t>D20221231.425108</t>
  </si>
  <si>
    <t>D20221231.425818</t>
  </si>
  <si>
    <t>D20221231.425845</t>
  </si>
  <si>
    <t>D20221231.425911</t>
  </si>
  <si>
    <t>D20221231.426057</t>
  </si>
  <si>
    <t>D20221231.426141</t>
  </si>
  <si>
    <t>D20221231.426534</t>
  </si>
  <si>
    <t>D20221231.426758</t>
  </si>
  <si>
    <t>D20221231.426945</t>
  </si>
  <si>
    <t>D20221231.427241</t>
  </si>
  <si>
    <t>D20221231.427353</t>
  </si>
  <si>
    <t>D20221231.427858</t>
  </si>
  <si>
    <t>D20221231.427960</t>
  </si>
  <si>
    <t>D20221231.428060</t>
  </si>
  <si>
    <t>D20221231.428462</t>
  </si>
  <si>
    <t>D20221231.428547</t>
  </si>
  <si>
    <t>D20221231.428855</t>
  </si>
  <si>
    <t>D20221231.429021</t>
  </si>
  <si>
    <t>D20221231.429487</t>
  </si>
  <si>
    <t>D20221231.430036</t>
  </si>
  <si>
    <t>D20221231.430054</t>
  </si>
  <si>
    <t>D20221231.430344</t>
  </si>
  <si>
    <t>D20221231.43052</t>
  </si>
  <si>
    <t>D20221231.431172</t>
  </si>
  <si>
    <t>D20221231.431323</t>
  </si>
  <si>
    <t>D20221231.431350</t>
  </si>
  <si>
    <t>D20221231.432058</t>
  </si>
  <si>
    <t>D20221231.432432</t>
  </si>
  <si>
    <t>D20221231.433505</t>
  </si>
  <si>
    <t>D20221231.43351</t>
  </si>
  <si>
    <t>D20221231.433550</t>
  </si>
  <si>
    <t>D20221231.433608</t>
  </si>
  <si>
    <t>D20221231.433859</t>
  </si>
  <si>
    <t>D20221231.433943</t>
  </si>
  <si>
    <t>D20221231.434203</t>
  </si>
  <si>
    <t>D20221231.434539</t>
  </si>
  <si>
    <t>D20221231.435059</t>
  </si>
  <si>
    <t>D20221231.435077</t>
  </si>
  <si>
    <t>D20221231.435255</t>
  </si>
  <si>
    <t>D20221231.435666</t>
  </si>
  <si>
    <t>D20221231.435750</t>
  </si>
  <si>
    <t>D20221231.436159</t>
  </si>
  <si>
    <t>D20221231.436542</t>
  </si>
  <si>
    <t>D20221231.436739</t>
  </si>
  <si>
    <t>D20221231.4368351</t>
  </si>
  <si>
    <t>D20221231.436953</t>
  </si>
  <si>
    <t>D20221231.437044</t>
  </si>
  <si>
    <t>D20221231.437914</t>
  </si>
  <si>
    <t>D20221231.43856</t>
  </si>
  <si>
    <t>D20221231.439132</t>
  </si>
  <si>
    <t>D20221231.439338</t>
  </si>
  <si>
    <t>D20221231.439356</t>
  </si>
  <si>
    <t>D20221231.439404</t>
  </si>
  <si>
    <t>D20221231.43959</t>
  </si>
  <si>
    <t>D20221231.4397164</t>
  </si>
  <si>
    <t>D20221231.439730</t>
  </si>
  <si>
    <t>D20221231.44040</t>
  </si>
  <si>
    <t>D20221231.440857</t>
  </si>
  <si>
    <t>D20221231.440978</t>
  </si>
  <si>
    <t>D20221231.441050</t>
  </si>
  <si>
    <t>D20221231.441078</t>
  </si>
  <si>
    <t>D20221231.441135</t>
  </si>
  <si>
    <t>D20221231.441256</t>
  </si>
  <si>
    <t>D20221231.441359</t>
  </si>
  <si>
    <t>D20221231.441470</t>
  </si>
  <si>
    <t>D20221231.441630</t>
  </si>
  <si>
    <t>D20221231.442011</t>
  </si>
  <si>
    <t>D20221231.442057</t>
  </si>
  <si>
    <t>D20221231.442244</t>
  </si>
  <si>
    <t>D20221231.442655</t>
  </si>
  <si>
    <t>D20221231.443148</t>
  </si>
  <si>
    <t>D20221231.443205</t>
  </si>
  <si>
    <t>D20221231.443353</t>
  </si>
  <si>
    <t>D20221231.443625</t>
  </si>
  <si>
    <t>D20221231.443634</t>
  </si>
  <si>
    <t>D20221231.44433</t>
  </si>
  <si>
    <t>D20221231.444350</t>
  </si>
  <si>
    <t>D20221231.444556</t>
  </si>
  <si>
    <t>D20221231.444677</t>
  </si>
  <si>
    <t>D20221231.445674</t>
  </si>
  <si>
    <t>D20221231.445955</t>
  </si>
  <si>
    <t>D20221231.446130</t>
  </si>
  <si>
    <t>D20221231.446149</t>
  </si>
  <si>
    <t>D20221231.446176</t>
  </si>
  <si>
    <t>D20221231.446877</t>
  </si>
  <si>
    <t>D20221231.447070</t>
  </si>
  <si>
    <t>D20221231.447100</t>
  </si>
  <si>
    <t>D20221231.44741</t>
  </si>
  <si>
    <t>D20221231.44750</t>
  </si>
  <si>
    <t>D20221231.447557</t>
  </si>
  <si>
    <t>D20221231.448040</t>
  </si>
  <si>
    <t>D20221231.448554</t>
  </si>
  <si>
    <t>D20221231.449038</t>
  </si>
  <si>
    <t>D20221231.44929</t>
  </si>
  <si>
    <t>D20221231.449430</t>
  </si>
  <si>
    <t>D20221231.449832</t>
  </si>
  <si>
    <t>D20221231.449935</t>
  </si>
  <si>
    <t>D20221231.45038</t>
  </si>
  <si>
    <t>D20221231.45047</t>
  </si>
  <si>
    <t>D20221231.45056</t>
  </si>
  <si>
    <t>D20221231.450632</t>
  </si>
  <si>
    <t>D20221231.450669</t>
  </si>
  <si>
    <t>D20221231.450753</t>
  </si>
  <si>
    <t>D20221231.450856</t>
  </si>
  <si>
    <t>D20221231.450959</t>
  </si>
  <si>
    <t>D20221231.451068</t>
  </si>
  <si>
    <t>D20221231.451246</t>
  </si>
  <si>
    <t>D20221231.451273</t>
  </si>
  <si>
    <t>D20221231.451965</t>
  </si>
  <si>
    <t>D20221231.452159</t>
  </si>
  <si>
    <t>D20221231.452739</t>
  </si>
  <si>
    <t>D20221231.452841</t>
  </si>
  <si>
    <t>D20221231.453147</t>
  </si>
  <si>
    <t>D20221231.453446</t>
  </si>
  <si>
    <t>D20221231.4536084</t>
  </si>
  <si>
    <t>D20221231.453839</t>
  </si>
  <si>
    <t>D20221231.45430</t>
  </si>
  <si>
    <t>D20221231.454546</t>
  </si>
  <si>
    <t>D20221231.45458</t>
  </si>
  <si>
    <t>D20221231.454658</t>
  </si>
  <si>
    <t>D20221231.454676</t>
  </si>
  <si>
    <t>D20221231.454975</t>
  </si>
  <si>
    <t>D20221231.455150</t>
  </si>
  <si>
    <t>D20221231.455253</t>
  </si>
  <si>
    <t>D20221231.455459</t>
  </si>
  <si>
    <t>D20221231.45551</t>
  </si>
  <si>
    <t>D20221231.455552</t>
  </si>
  <si>
    <t>D20221231.45560</t>
  </si>
  <si>
    <t>D20221231.455945</t>
  </si>
  <si>
    <t>D20221231.455972</t>
  </si>
  <si>
    <t>D20221231.456045</t>
  </si>
  <si>
    <t>D20221231.456054</t>
  </si>
  <si>
    <t>D20221231.456344</t>
  </si>
  <si>
    <t>D20221231.456755</t>
  </si>
  <si>
    <t>D20221231.457</t>
  </si>
  <si>
    <t>D20221231.457060</t>
  </si>
  <si>
    <t>D20221231.457220</t>
  </si>
  <si>
    <t>D20221231.457426</t>
  </si>
  <si>
    <t>D20221231.45775</t>
  </si>
  <si>
    <t>D20221231.457752</t>
  </si>
  <si>
    <t>D20221231.458142</t>
  </si>
  <si>
    <t>D20221231.458544</t>
  </si>
  <si>
    <t>D20221231.458665</t>
  </si>
  <si>
    <t>D20221231.458946</t>
  </si>
  <si>
    <t>D20221231.459130</t>
  </si>
  <si>
    <t>D20221231.459372</t>
  </si>
  <si>
    <t>D20221231.459644</t>
  </si>
  <si>
    <t>D20221231.459671</t>
  </si>
  <si>
    <t>D20221231.460033</t>
  </si>
  <si>
    <t>D20221231.460275</t>
  </si>
  <si>
    <t>D20221231.460332</t>
  </si>
  <si>
    <t>D20221231.460350</t>
  </si>
  <si>
    <t>D20221231.46053</t>
  </si>
  <si>
    <t>D20221231.460556</t>
  </si>
  <si>
    <t>D20221231.460770</t>
  </si>
  <si>
    <t>D20221231.461058</t>
  </si>
  <si>
    <t>D20221231.463203</t>
  </si>
  <si>
    <t>D20221231.463342</t>
  </si>
  <si>
    <t>D20221231.463605</t>
  </si>
  <si>
    <t>D20221231.463650</t>
  </si>
  <si>
    <t>D20221231.463735</t>
  </si>
  <si>
    <t>D20221231.464255</t>
  </si>
  <si>
    <t>D20221231.464853</t>
  </si>
  <si>
    <t>D20221231.465038</t>
  </si>
  <si>
    <t>D20221231.465243</t>
  </si>
  <si>
    <t>D20221231.465524</t>
  </si>
  <si>
    <t>D20221231.465618</t>
  </si>
  <si>
    <t>D20221231.465672</t>
  </si>
  <si>
    <t>D20221231.466044</t>
  </si>
  <si>
    <t>D20221231.466240</t>
  </si>
  <si>
    <t>D20221231.466754</t>
  </si>
  <si>
    <t>D20221231.466932</t>
  </si>
  <si>
    <t>D20221231.467144</t>
  </si>
  <si>
    <t>D20221231.467470</t>
  </si>
  <si>
    <t>D20221231.467658</t>
  </si>
  <si>
    <t>D20221231.467733</t>
  </si>
  <si>
    <t>D20221231.468673</t>
  </si>
  <si>
    <t>D20221231.468806</t>
  </si>
  <si>
    <t>D20221231.469250</t>
  </si>
  <si>
    <t>D20221231.46941</t>
  </si>
  <si>
    <t>D20221231.469559</t>
  </si>
  <si>
    <t>D20221231.469737</t>
  </si>
  <si>
    <t>D20221231.470032</t>
  </si>
  <si>
    <t>D20221231.470050</t>
  </si>
  <si>
    <t>D20221231.470434</t>
  </si>
  <si>
    <t>D20221231.470452</t>
  </si>
  <si>
    <t>D20221231.471057</t>
  </si>
  <si>
    <t>D20221231.472018</t>
  </si>
  <si>
    <t>D20221231.472045</t>
  </si>
  <si>
    <t>D20221231.472148</t>
  </si>
  <si>
    <t>D20221231.472250</t>
  </si>
  <si>
    <t>D20221231.47247</t>
  </si>
  <si>
    <t>D20221231.472531</t>
  </si>
  <si>
    <t>D20221231.47256</t>
  </si>
  <si>
    <t>D20221231.472616</t>
  </si>
  <si>
    <t>D20221231.472643</t>
  </si>
  <si>
    <t>D20221231.472951</t>
  </si>
  <si>
    <t>D20221231.472979</t>
  </si>
  <si>
    <t>D20221231.473042</t>
  </si>
  <si>
    <t>D20221231.473257</t>
  </si>
  <si>
    <t>D20221231.473266</t>
  </si>
  <si>
    <t>D20221231.473501</t>
  </si>
  <si>
    <t>D20221231.473930</t>
  </si>
  <si>
    <t>D20221231.474058</t>
  </si>
  <si>
    <t>D20221231.474245</t>
  </si>
  <si>
    <t>D20221231.474254</t>
  </si>
  <si>
    <t>D20221231.474357</t>
  </si>
  <si>
    <t>D20221231.474450</t>
  </si>
  <si>
    <t>D20221231.47452</t>
  </si>
  <si>
    <t>D20221231.474544</t>
  </si>
  <si>
    <t>D20221231.474656</t>
  </si>
  <si>
    <t>D20221231.474759</t>
  </si>
  <si>
    <t>D20221231.474919</t>
  </si>
  <si>
    <t>D20221231.47500</t>
  </si>
  <si>
    <t>D20221231.475345</t>
  </si>
  <si>
    <t>D20221231.475354</t>
  </si>
  <si>
    <t>D20221231.475653</t>
  </si>
  <si>
    <t>D20221231.475756</t>
  </si>
  <si>
    <t>D20221231.476445</t>
  </si>
  <si>
    <t>D20221231.476472</t>
  </si>
  <si>
    <t>D20221231.476539</t>
  </si>
  <si>
    <t>D20221231.476810</t>
  </si>
  <si>
    <t>D20221231.477303</t>
  </si>
  <si>
    <t>D20221231.477321</t>
  </si>
  <si>
    <t>D20221231.477349</t>
  </si>
  <si>
    <t>D20221231.477376</t>
  </si>
  <si>
    <t>D20221231.477639</t>
  </si>
  <si>
    <t>D20221231.477648</t>
  </si>
  <si>
    <t>D20221231.477844</t>
  </si>
  <si>
    <t>D20221231.478140</t>
  </si>
  <si>
    <t>D20221231.478195</t>
  </si>
  <si>
    <t>D20221231.478533</t>
  </si>
  <si>
    <t>D20221231.479071</t>
  </si>
  <si>
    <t>D20221231.479268</t>
  </si>
  <si>
    <t>D20221231.479370</t>
  </si>
  <si>
    <t>D20221231.479446</t>
  </si>
  <si>
    <t>D20221231.479567</t>
  </si>
  <si>
    <t>D20221231.479754</t>
  </si>
  <si>
    <t>D20221231.479839</t>
  </si>
  <si>
    <t>D20221231.480059</t>
  </si>
  <si>
    <t>D20221231.480228</t>
  </si>
  <si>
    <t>D20221231.480246</t>
  </si>
  <si>
    <t>D20221231.480330</t>
  </si>
  <si>
    <t>D20221231.480433</t>
  </si>
  <si>
    <t>D20221231.48057</t>
  </si>
  <si>
    <t>D20221231.480723</t>
  </si>
  <si>
    <t>D20221231.480853</t>
  </si>
  <si>
    <t>D20221231.481159</t>
  </si>
  <si>
    <t>D20221231.481177</t>
  </si>
  <si>
    <t>D20221231.481430</t>
  </si>
  <si>
    <t>D20221231.48150</t>
  </si>
  <si>
    <t>D20221231.481579</t>
  </si>
  <si>
    <t>D20221231.481627</t>
  </si>
  <si>
    <t>D20221231.481748</t>
  </si>
  <si>
    <t>D20221231.481944</t>
  </si>
  <si>
    <t>D20221231.482053</t>
  </si>
  <si>
    <t>D20221231.482156</t>
  </si>
  <si>
    <t>D20221231.482370</t>
  </si>
  <si>
    <t>D20221231.482446</t>
  </si>
  <si>
    <t>D20221231.483274</t>
  </si>
  <si>
    <t>D20221231.483537</t>
  </si>
  <si>
    <t>D20221231.48374</t>
  </si>
  <si>
    <t>D20221231.483751</t>
  </si>
  <si>
    <t>D20221231.484057</t>
  </si>
  <si>
    <t>D20221231.484141</t>
  </si>
  <si>
    <t>D20221231.48440</t>
  </si>
  <si>
    <t>D20221231.4845861</t>
  </si>
  <si>
    <t>D20221231.484776</t>
  </si>
  <si>
    <t>D20221231.485054</t>
  </si>
  <si>
    <t>D20221231.485139</t>
  </si>
  <si>
    <t>D20221231.485214</t>
  </si>
  <si>
    <t>D20221231.485456</t>
  </si>
  <si>
    <t>D20221231.485559</t>
  </si>
  <si>
    <t>D20221231.487142</t>
  </si>
  <si>
    <t>D20221231.487357</t>
  </si>
  <si>
    <t>D20221231.487843</t>
  </si>
  <si>
    <t>D20221231.488318</t>
  </si>
  <si>
    <t>D20221231.488420</t>
  </si>
  <si>
    <t>D20221231.488653</t>
  </si>
  <si>
    <t>D20221231.488756</t>
  </si>
  <si>
    <t>D20221231.489155</t>
  </si>
  <si>
    <t>D20221231.489249</t>
  </si>
  <si>
    <t>D20221231.489548</t>
  </si>
  <si>
    <t>D20221231.489623</t>
  </si>
  <si>
    <t>D20221231.490179</t>
  </si>
  <si>
    <t>D20221231.490348</t>
  </si>
  <si>
    <t>D20221231.490450</t>
  </si>
  <si>
    <t>D20221231.49054</t>
  </si>
  <si>
    <t>D20221231.490843</t>
  </si>
  <si>
    <t>D20221231.490955</t>
  </si>
  <si>
    <t>D20221231.491224</t>
  </si>
  <si>
    <t>D20221231.491402</t>
  </si>
  <si>
    <t>D20221231.49148</t>
  </si>
  <si>
    <t>D20221231.491653</t>
  </si>
  <si>
    <t>D20221231.491934</t>
  </si>
  <si>
    <t>D20221231.49241</t>
  </si>
  <si>
    <t>D20221231.492650</t>
  </si>
  <si>
    <t>D20221231.492810</t>
  </si>
  <si>
    <t>D20221231.493077</t>
  </si>
  <si>
    <t>D20221231.493152</t>
  </si>
  <si>
    <t>D20221231.493741</t>
  </si>
  <si>
    <t>D20221231.493844</t>
  </si>
  <si>
    <t>D20221231.494261</t>
  </si>
  <si>
    <t>D20221231.494654</t>
  </si>
  <si>
    <t>D20221231.495419</t>
  </si>
  <si>
    <t>D20221231.495558</t>
  </si>
  <si>
    <t>D20221231.496434</t>
  </si>
  <si>
    <t>D20221231.49652</t>
  </si>
  <si>
    <t>D20221231.496845</t>
  </si>
  <si>
    <t>D20221231.496957</t>
  </si>
  <si>
    <t>D20221231.497039</t>
  </si>
  <si>
    <t>D20221231.497404</t>
  </si>
  <si>
    <t>D20221231.497570</t>
  </si>
  <si>
    <t>D20221231.497655</t>
  </si>
  <si>
    <t>D20221231.497851</t>
  </si>
  <si>
    <t>D20221231.497954</t>
  </si>
  <si>
    <t>D20221231.498148</t>
  </si>
  <si>
    <t>D20221231.498317</t>
  </si>
  <si>
    <t>D20221231.498362</t>
  </si>
  <si>
    <t>D20221231.498456</t>
  </si>
  <si>
    <t>D20221231.498531</t>
  </si>
  <si>
    <t>D20221231.49858</t>
  </si>
  <si>
    <t>D20221231.498625</t>
  </si>
  <si>
    <t>D20221231.498942</t>
  </si>
  <si>
    <t>D20221231.499154</t>
  </si>
  <si>
    <t>D20221231.499453</t>
  </si>
  <si>
    <t>D20221231.499501</t>
  </si>
  <si>
    <t>D20221231.49951</t>
  </si>
  <si>
    <t>D20221231.499743</t>
  </si>
  <si>
    <t>D20221231.499752</t>
  </si>
  <si>
    <t>D20221231.499855</t>
  </si>
  <si>
    <t>D20221231.500256</t>
  </si>
  <si>
    <t>D20221231.500658</t>
  </si>
  <si>
    <t>D20221231.501105</t>
  </si>
  <si>
    <t>D20221231.501132</t>
  </si>
  <si>
    <t>D20221231.50144</t>
  </si>
  <si>
    <t>D20221231.501459</t>
  </si>
  <si>
    <t>D20221231.501655</t>
  </si>
  <si>
    <t>D20221231.501767</t>
  </si>
  <si>
    <t>D20221231.501815</t>
  </si>
  <si>
    <t>D20221231.502111</t>
  </si>
  <si>
    <t>D20221231.502447</t>
  </si>
  <si>
    <t>D20221231.502559</t>
  </si>
  <si>
    <t>D20221231.502652</t>
  </si>
  <si>
    <t>D20221231.502746</t>
  </si>
  <si>
    <t>D20221231.502849</t>
  </si>
  <si>
    <t>D20221231.503547</t>
  </si>
  <si>
    <t>D20221231.503640</t>
  </si>
  <si>
    <t>D20221231.504142</t>
  </si>
  <si>
    <t>D20221231.504311</t>
  </si>
  <si>
    <t>D20221231.504535</t>
  </si>
  <si>
    <t>D20221231.50461</t>
  </si>
  <si>
    <t>D20221231.504647</t>
  </si>
  <si>
    <t>D20221231.504713</t>
  </si>
  <si>
    <t>D20221231.5047505</t>
  </si>
  <si>
    <t>D20221231.505</t>
  </si>
  <si>
    <t>D20221231.5050028</t>
  </si>
  <si>
    <t>D20221231.505550</t>
  </si>
  <si>
    <t>D20221231.505916</t>
  </si>
  <si>
    <t>D20221231.5069</t>
  </si>
  <si>
    <t>D20221231.506922</t>
  </si>
  <si>
    <t>D20221231.507068</t>
  </si>
  <si>
    <t>D20221231.507152</t>
  </si>
  <si>
    <t>D20221231.507349</t>
  </si>
  <si>
    <t>D20221231.507509</t>
  </si>
  <si>
    <t>D20221231.508270</t>
  </si>
  <si>
    <t>D20221231.508346</t>
  </si>
  <si>
    <t>D20221231.508355</t>
  </si>
  <si>
    <t>D20221231.509811</t>
  </si>
  <si>
    <t>D20221231.509857</t>
  </si>
  <si>
    <t>D20221231.509950</t>
  </si>
  <si>
    <t>D20221231.510330</t>
  </si>
  <si>
    <t>D20221231.510648</t>
  </si>
  <si>
    <t>D20221231.510871</t>
  </si>
  <si>
    <t>D20221231.510938</t>
  </si>
  <si>
    <t>D20221231.510947</t>
  </si>
  <si>
    <t>D20221231.511832</t>
  </si>
  <si>
    <t>D20221231.51253</t>
  </si>
  <si>
    <t>D20221231.513256</t>
  </si>
  <si>
    <t>D20221231.513322</t>
  </si>
  <si>
    <t>D20221231.513340</t>
  </si>
  <si>
    <t>D20221231.5135</t>
  </si>
  <si>
    <t>D20221231.513546</t>
  </si>
  <si>
    <t>D20221231.51356</t>
  </si>
  <si>
    <t>D20221231.5136959</t>
  </si>
  <si>
    <t>D20221231.513854</t>
  </si>
  <si>
    <t>D20221231.513920</t>
  </si>
  <si>
    <t>D20221231.514048</t>
  </si>
  <si>
    <t>D20221231.514057</t>
  </si>
  <si>
    <t>D20221231.514066</t>
  </si>
  <si>
    <t>D20221231.514132</t>
  </si>
  <si>
    <t>D20221231.514356</t>
  </si>
  <si>
    <t>D20221231.5143788</t>
  </si>
  <si>
    <t>D20221231.51459</t>
  </si>
  <si>
    <t>D20221231.514655</t>
  </si>
  <si>
    <t>D20221231.514936</t>
  </si>
  <si>
    <t>D20221231.515979</t>
  </si>
  <si>
    <t>D20221231.516154</t>
  </si>
  <si>
    <t>D20221231.516855</t>
  </si>
  <si>
    <t>D20221231.516873</t>
  </si>
  <si>
    <t>D20221231.517049</t>
  </si>
  <si>
    <t>D20221231.517357</t>
  </si>
  <si>
    <t>D20221231.517441</t>
  </si>
  <si>
    <t>D20221231.517674</t>
  </si>
  <si>
    <t>D20221231.518037</t>
  </si>
  <si>
    <t>D20221231.518176</t>
  </si>
  <si>
    <t>D20221231.518354</t>
  </si>
  <si>
    <t>D20221231.51842</t>
  </si>
  <si>
    <t>D20221231.518877</t>
  </si>
  <si>
    <t>D20221231.519146</t>
  </si>
  <si>
    <t>D20221231.5192496</t>
  </si>
  <si>
    <t>D20221231.519360</t>
  </si>
  <si>
    <t>D20221231.5193989</t>
  </si>
  <si>
    <t>D20221231.519445</t>
  </si>
  <si>
    <t>D20221231.519874</t>
  </si>
  <si>
    <t>D20221231.520003</t>
  </si>
  <si>
    <t>D20221231.520423</t>
  </si>
  <si>
    <t>D20221231.5205819</t>
  </si>
  <si>
    <t>D20221231.520777</t>
  </si>
  <si>
    <t>D20221231.5210</t>
  </si>
  <si>
    <t>D20221231.521064</t>
  </si>
  <si>
    <t>D20221231.5210989</t>
  </si>
  <si>
    <t>D20221231.521158</t>
  </si>
  <si>
    <t>D20221231.521970</t>
  </si>
  <si>
    <t>D20221231.522034</t>
  </si>
  <si>
    <t>D20221231.522454</t>
  </si>
  <si>
    <t>D20221231.522605</t>
  </si>
  <si>
    <t>D20221231.522669</t>
  </si>
  <si>
    <t>D20221231.5227101</t>
  </si>
  <si>
    <t>D20221231.522753</t>
  </si>
  <si>
    <t>D20221231.522847</t>
  </si>
  <si>
    <t>D20221231.5230790</t>
  </si>
  <si>
    <t>D20221231.523161</t>
  </si>
  <si>
    <t>D20221231.524579</t>
  </si>
  <si>
    <t>D20221231.524757</t>
  </si>
  <si>
    <t>D20221231.524766</t>
  </si>
  <si>
    <t>D20221231.524953</t>
  </si>
  <si>
    <t>D20221231.524971</t>
  </si>
  <si>
    <t>D20221231.525053</t>
  </si>
  <si>
    <t>D20221231.525549</t>
  </si>
  <si>
    <t>D20221231.526452</t>
  </si>
  <si>
    <t>D20221231.526519</t>
  </si>
  <si>
    <t>D20221231.526854</t>
  </si>
  <si>
    <t>D20221231.527057</t>
  </si>
  <si>
    <t>D20221231.527178</t>
  </si>
  <si>
    <t>D20221231.52719</t>
  </si>
  <si>
    <t>D20221231.527600</t>
  </si>
  <si>
    <t>D20221231.527749</t>
  </si>
  <si>
    <t>D20221231.5278251</t>
  </si>
  <si>
    <t>D20221231.527954</t>
  </si>
  <si>
    <t>D20221231.528102</t>
  </si>
  <si>
    <t>D20221231.528241</t>
  </si>
  <si>
    <t>D20221231.528849</t>
  </si>
  <si>
    <t>D20221231.528960</t>
  </si>
  <si>
    <t>D20221231.529275</t>
  </si>
  <si>
    <t>D20221231.529341</t>
  </si>
  <si>
    <t>D20221231.52951</t>
  </si>
  <si>
    <t>D20221231.529659</t>
  </si>
  <si>
    <t>D20221231.529958</t>
  </si>
  <si>
    <t>D20221231.5303724</t>
  </si>
  <si>
    <t>D20221231.53051</t>
  </si>
  <si>
    <t>D20221231.530655</t>
  </si>
  <si>
    <t>D20221231.530851</t>
  </si>
  <si>
    <t>D20221231.531157</t>
  </si>
  <si>
    <t>D20221231.531250</t>
  </si>
  <si>
    <t>D20221231.5312593</t>
  </si>
  <si>
    <t>D20221231.5313312</t>
  </si>
  <si>
    <t>D20221231.5316920</t>
  </si>
  <si>
    <t>D20221231.532042</t>
  </si>
  <si>
    <t>D20221231.532453</t>
  </si>
  <si>
    <t>D20221231.532752</t>
  </si>
  <si>
    <t>D20221231.533124</t>
  </si>
  <si>
    <t>D20221231.533227</t>
  </si>
  <si>
    <t>D20221231.5332603</t>
  </si>
  <si>
    <t>D20221231.533535</t>
  </si>
  <si>
    <t>D20221231.5336928</t>
  </si>
  <si>
    <t>D20221231.534073</t>
  </si>
  <si>
    <t>D20221231.534242</t>
  </si>
  <si>
    <t>D20221231.5342974</t>
  </si>
  <si>
    <t>D20221231.534466</t>
  </si>
  <si>
    <t>D20221231.534756</t>
  </si>
  <si>
    <t>D20221231.534859</t>
  </si>
  <si>
    <t>D20221231.534877</t>
  </si>
  <si>
    <t>D20221231.5349218</t>
  </si>
  <si>
    <t>D20221231.535034</t>
  </si>
  <si>
    <t>D20221231.535575</t>
  </si>
  <si>
    <t>D20221231.535753</t>
  </si>
  <si>
    <t>D20221231.535931</t>
  </si>
  <si>
    <t>D20221231.535940</t>
  </si>
  <si>
    <t>D20221231.536059</t>
  </si>
  <si>
    <t>D20221231.536349</t>
  </si>
  <si>
    <t>D20221231.536527</t>
  </si>
  <si>
    <t>D20221231.536554</t>
  </si>
  <si>
    <t>D20221231.536853</t>
  </si>
  <si>
    <t>D20221231.537243</t>
  </si>
  <si>
    <t>D20221231.537449</t>
  </si>
  <si>
    <t>D20221231.537551</t>
  </si>
  <si>
    <t>D20221231.537560</t>
  </si>
  <si>
    <t>D20221231.538222</t>
  </si>
  <si>
    <t>D20221231.5382514</t>
  </si>
  <si>
    <t>D20221231.538473</t>
  </si>
  <si>
    <t>D20221231.538754</t>
  </si>
  <si>
    <t>D20221231.538802</t>
  </si>
  <si>
    <t>D20221231.538950</t>
  </si>
  <si>
    <t>D20221231.539032</t>
  </si>
  <si>
    <t>D20221231.539340</t>
  </si>
  <si>
    <t>D20221231.539377</t>
  </si>
  <si>
    <t>D20221231.539452</t>
  </si>
  <si>
    <t>D20221231.5397639</t>
  </si>
  <si>
    <t>D20221231.5398355</t>
  </si>
  <si>
    <t>D20221231.5398627</t>
  </si>
  <si>
    <t>D20221231.539872</t>
  </si>
  <si>
    <t>D20221231.540056</t>
  </si>
  <si>
    <t>D20221231.5401273</t>
  </si>
  <si>
    <t>D20221231.540542</t>
  </si>
  <si>
    <t>D20221231.540551</t>
  </si>
  <si>
    <t>D20221231.54058</t>
  </si>
  <si>
    <t>D20221231.540739</t>
  </si>
  <si>
    <t>D20221231.540775</t>
  </si>
  <si>
    <t>D20221231.540850</t>
  </si>
  <si>
    <t>D20221231.541101</t>
  </si>
  <si>
    <t>D20221231.541231</t>
  </si>
  <si>
    <t>D20221231.5412457</t>
  </si>
  <si>
    <t>D20221231.541307</t>
  </si>
  <si>
    <t>D20221231.541642</t>
  </si>
  <si>
    <t>D20221231.541754</t>
  </si>
  <si>
    <t>D20221231.541857</t>
  </si>
  <si>
    <t>D20221231.542153</t>
  </si>
  <si>
    <t>D20221231.542340</t>
  </si>
  <si>
    <t>D20221231.542528</t>
  </si>
  <si>
    <t>D20221231.542667</t>
  </si>
  <si>
    <t>D20221231.5427684</t>
  </si>
  <si>
    <t>D20221231.542854</t>
  </si>
  <si>
    <t>D20221231.543262</t>
  </si>
  <si>
    <t>D20221231.543459</t>
  </si>
  <si>
    <t>D20221231.5435988</t>
  </si>
  <si>
    <t>D20221231.543945</t>
  </si>
  <si>
    <t>D20221231.544335</t>
  </si>
  <si>
    <t>D20221231.544447</t>
  </si>
  <si>
    <t>D20221231.544652</t>
  </si>
  <si>
    <t>D20221231.5448915</t>
  </si>
  <si>
    <t>D20221231.544951</t>
  </si>
  <si>
    <t>D20221231.545604</t>
  </si>
  <si>
    <t>D20221231.546003</t>
  </si>
  <si>
    <t>D20221231.5461</t>
  </si>
  <si>
    <t>D20221231.546320</t>
  </si>
  <si>
    <t>D20221231.546535</t>
  </si>
  <si>
    <t>D20221231.546544</t>
  </si>
  <si>
    <t>D20221231.54656</t>
  </si>
  <si>
    <t>D20221231.547251</t>
  </si>
  <si>
    <t>D20221231.5472880</t>
  </si>
  <si>
    <t>D20221231.5475452</t>
  </si>
  <si>
    <t>D20221231.547550</t>
  </si>
  <si>
    <t>D20221231.547840</t>
  </si>
  <si>
    <t>D20221231.5479478</t>
  </si>
  <si>
    <t>D20221231.548052</t>
  </si>
  <si>
    <t>D20221231.548267</t>
  </si>
  <si>
    <t>D20221231.548351</t>
  </si>
  <si>
    <t>D20221231.548472</t>
  </si>
  <si>
    <t>D20221231.548771</t>
  </si>
  <si>
    <t>D20221231.548829</t>
  </si>
  <si>
    <t>D20221231.54973</t>
  </si>
  <si>
    <t>D20221231.549862</t>
  </si>
  <si>
    <t>D20221231.550279</t>
  </si>
  <si>
    <t>D20221231.550354</t>
  </si>
  <si>
    <t>D20221231.550448</t>
  </si>
  <si>
    <t>D20221231.550635</t>
  </si>
  <si>
    <t>D20221231.550653</t>
  </si>
  <si>
    <t>D20221231.550952</t>
  </si>
  <si>
    <t>D20221231.551016</t>
  </si>
  <si>
    <t>D20221231.5514409</t>
  </si>
  <si>
    <t>D20221231.5518023</t>
  </si>
  <si>
    <t>D20221231.552059</t>
  </si>
  <si>
    <t>D20221231.552161</t>
  </si>
  <si>
    <t>D20221231.552545</t>
  </si>
  <si>
    <t>D20221231.5528880</t>
  </si>
  <si>
    <t>D20221231.552956</t>
  </si>
  <si>
    <t>D20221231.552974</t>
  </si>
  <si>
    <t>D20221231.553038</t>
  </si>
  <si>
    <t>D20221231.55336</t>
  </si>
  <si>
    <t>D20221231.5538937</t>
  </si>
  <si>
    <t>D20221231.553926</t>
  </si>
  <si>
    <t>D20221231.553944</t>
  </si>
  <si>
    <t>D20221231.554268</t>
  </si>
  <si>
    <t>D20221231.554343</t>
  </si>
  <si>
    <t>D20221231.5543735</t>
  </si>
  <si>
    <t>D20221231.554857</t>
  </si>
  <si>
    <t>D20221231.555256</t>
  </si>
  <si>
    <t>D20221231.556011</t>
  </si>
  <si>
    <t>D20221231.5561001</t>
  </si>
  <si>
    <t>D20221231.55635</t>
  </si>
  <si>
    <t>D20221231.556459</t>
  </si>
  <si>
    <t>D20221231.55653</t>
  </si>
  <si>
    <t>D20221231.556815</t>
  </si>
  <si>
    <t>D20221231.556936</t>
  </si>
  <si>
    <t>D20221231.557317</t>
  </si>
  <si>
    <t>D20221231.557438</t>
  </si>
  <si>
    <t>D20221231.5574430</t>
  </si>
  <si>
    <t>D20221231.557858</t>
  </si>
  <si>
    <t>D20221231.5582846</t>
  </si>
  <si>
    <t>D20221231.5591633</t>
  </si>
  <si>
    <t>D20221231.559179</t>
  </si>
  <si>
    <t>D20221231.5592340</t>
  </si>
  <si>
    <t>D20221231.55970</t>
  </si>
  <si>
    <t>D20221231.560214</t>
  </si>
  <si>
    <t>D20221231.560353</t>
  </si>
  <si>
    <t>D20221231.560438</t>
  </si>
  <si>
    <t>D20221231.560830</t>
  </si>
  <si>
    <t>D20221231.561145</t>
  </si>
  <si>
    <t>D20221231.561574</t>
  </si>
  <si>
    <t>D20221231.561659</t>
  </si>
  <si>
    <t>D20221231.561864</t>
  </si>
  <si>
    <t>D20221231.562058</t>
  </si>
  <si>
    <t>D20221231.5620869</t>
  </si>
  <si>
    <t>D20221231.56258</t>
  </si>
  <si>
    <t>D20221231.563233</t>
  </si>
  <si>
    <t>D20221231.563336</t>
  </si>
  <si>
    <t>D20221231.563457</t>
  </si>
  <si>
    <t>D20221231.56351</t>
  </si>
  <si>
    <t>D20221231.563934</t>
  </si>
  <si>
    <t>D20221231.564052</t>
  </si>
  <si>
    <t>D20221231.564324</t>
  </si>
  <si>
    <t>D20221231.564463</t>
  </si>
  <si>
    <t>D20221231.564557</t>
  </si>
  <si>
    <t>D20221231.564678</t>
  </si>
  <si>
    <t>D20221231.564838</t>
  </si>
  <si>
    <t>D20221231.564977</t>
  </si>
  <si>
    <t>D20221231.5650923</t>
  </si>
  <si>
    <t>D20221231.565143</t>
  </si>
  <si>
    <t>D20221231.565170</t>
  </si>
  <si>
    <t>D20221231.56548</t>
  </si>
  <si>
    <t>D20221231.565536</t>
  </si>
  <si>
    <t>D20221231.565750</t>
  </si>
  <si>
    <t>D20221231.565844</t>
  </si>
  <si>
    <t>D20221231.5660146</t>
  </si>
  <si>
    <t>D20221231.566056</t>
  </si>
  <si>
    <t>D20221231.566243</t>
  </si>
  <si>
    <t>D20221231.56717</t>
  </si>
  <si>
    <t>D20221231.567240</t>
  </si>
  <si>
    <t>D20221231.5673191</t>
  </si>
  <si>
    <t>D20221231.567679</t>
  </si>
  <si>
    <t>D20221231.567736</t>
  </si>
  <si>
    <t>D20221231.568126</t>
  </si>
  <si>
    <t>D20221231.568135</t>
  </si>
  <si>
    <t>D20221231.568359</t>
  </si>
  <si>
    <t>D20221231.568377</t>
  </si>
  <si>
    <t>D20221231.568470</t>
  </si>
  <si>
    <t>D20221231.5686324</t>
  </si>
  <si>
    <t>D20221231.568939</t>
  </si>
  <si>
    <t>D20221231.5691319</t>
  </si>
  <si>
    <t>D20221231.5692473</t>
  </si>
  <si>
    <t>EVERMORE BANK</t>
  </si>
  <si>
    <t>D20221231.57040</t>
  </si>
  <si>
    <t>D20221231.570558</t>
  </si>
  <si>
    <t>D20221231.570651</t>
  </si>
  <si>
    <t>D20221231.571135</t>
  </si>
  <si>
    <t>D20221231.571265</t>
  </si>
  <si>
    <t>D20221231.571920</t>
  </si>
  <si>
    <t>D20221231.571957</t>
  </si>
  <si>
    <t>D20221231.572347</t>
  </si>
  <si>
    <t>D20221231.572374</t>
  </si>
  <si>
    <t>D20221231.5724226</t>
  </si>
  <si>
    <t>D20221231.572459</t>
  </si>
  <si>
    <t>D20221231.572655</t>
  </si>
  <si>
    <t>D20221231.5728916</t>
  </si>
  <si>
    <t>D20221231.573036</t>
  </si>
  <si>
    <t>D20221231.573335</t>
  </si>
  <si>
    <t>D20221231.574079</t>
  </si>
  <si>
    <t>D20221231.57451</t>
  </si>
  <si>
    <t>D20221231.574949</t>
  </si>
  <si>
    <t>D20221231.574976</t>
  </si>
  <si>
    <t>D20221231.5751</t>
  </si>
  <si>
    <t>D20221231.575133</t>
  </si>
  <si>
    <t>D20221231.5752005</t>
  </si>
  <si>
    <t>D20221231.575254</t>
  </si>
  <si>
    <t>D20221231.575348</t>
  </si>
  <si>
    <t>D20221231.575375</t>
  </si>
  <si>
    <t>D20221231.5755510</t>
  </si>
  <si>
    <t>D20221231.575759</t>
  </si>
  <si>
    <t>D20221231.575834</t>
  </si>
  <si>
    <t>D20221231.5758436</t>
  </si>
  <si>
    <t>D20221231.5758445</t>
  </si>
  <si>
    <t>D20221231.5760439</t>
  </si>
  <si>
    <t>D20221231.5760662</t>
  </si>
  <si>
    <t>D20221231.576354</t>
  </si>
  <si>
    <t>D20221231.576578</t>
  </si>
  <si>
    <t>D20221231.576608</t>
  </si>
  <si>
    <t>D20221231.576644</t>
  </si>
  <si>
    <t>D20221231.576952</t>
  </si>
  <si>
    <t>D20221231.577128</t>
  </si>
  <si>
    <t>D20221231.577137</t>
  </si>
  <si>
    <t>D20221231.577230</t>
  </si>
  <si>
    <t>D20221231.578116</t>
  </si>
  <si>
    <t>D20221231.578237</t>
  </si>
  <si>
    <t>D20221231.578255</t>
  </si>
  <si>
    <t>D20221231.5784921</t>
  </si>
  <si>
    <t>D20221231.578554</t>
  </si>
  <si>
    <t>D20221231.578741</t>
  </si>
  <si>
    <t>D20221231.5787418</t>
  </si>
  <si>
    <t>WALDEN MUTUAL BANK</t>
  </si>
  <si>
    <t>D20221231.578862</t>
  </si>
  <si>
    <t>D20221231.5788705</t>
  </si>
  <si>
    <t>BANK IRVINE</t>
  </si>
  <si>
    <t>D20221231.579140</t>
  </si>
  <si>
    <t>D20221231.579319</t>
  </si>
  <si>
    <t>D20221231.579364</t>
  </si>
  <si>
    <t>D20221231.579636</t>
  </si>
  <si>
    <t>D20221231.580155</t>
  </si>
  <si>
    <t>D20221231.580548</t>
  </si>
  <si>
    <t>D20221231.580847</t>
  </si>
  <si>
    <t>D20221231.580874</t>
  </si>
  <si>
    <t>D20221231.581237</t>
  </si>
  <si>
    <t>D20221231.581358</t>
  </si>
  <si>
    <t>D20221231.582177</t>
  </si>
  <si>
    <t>D20221231.58225</t>
  </si>
  <si>
    <t>D20221231.58243</t>
  </si>
  <si>
    <t>D20221231.582654</t>
  </si>
  <si>
    <t>D20221231.582878</t>
  </si>
  <si>
    <t>D20221231.582953</t>
  </si>
  <si>
    <t>D20221231.582971</t>
  </si>
  <si>
    <t>D20221231.583071</t>
  </si>
  <si>
    <t>D20221231.583268</t>
  </si>
  <si>
    <t>D20221231.583352</t>
  </si>
  <si>
    <t>D20221231.58355</t>
  </si>
  <si>
    <t>D20221231.583754</t>
  </si>
  <si>
    <t>D20221231.583905</t>
  </si>
  <si>
    <t>D20221231.584377</t>
  </si>
  <si>
    <t>D20221231.584724</t>
  </si>
  <si>
    <t>D20221231.584920</t>
  </si>
  <si>
    <t>D20221231.585235</t>
  </si>
  <si>
    <t>D20221231.58551</t>
  </si>
  <si>
    <t>D20221231.585749</t>
  </si>
  <si>
    <t>D20221231.586027</t>
  </si>
  <si>
    <t>D20221231.586072</t>
  </si>
  <si>
    <t>D20221231.586335</t>
  </si>
  <si>
    <t>D20221231.58636</t>
  </si>
  <si>
    <t>D20221231.586960</t>
  </si>
  <si>
    <t>D20221231.58757</t>
  </si>
  <si>
    <t>D20221231.587677</t>
  </si>
  <si>
    <t>D20221231.587752</t>
  </si>
  <si>
    <t>D20221231.587800</t>
  </si>
  <si>
    <t>D20221231.588245</t>
  </si>
  <si>
    <t>D20221231.588348</t>
  </si>
  <si>
    <t>D20221231.588478</t>
  </si>
  <si>
    <t>D20221231.589158</t>
  </si>
  <si>
    <t>D20221231.589523</t>
  </si>
  <si>
    <t>D20221231.58971</t>
  </si>
  <si>
    <t>D20221231.589943</t>
  </si>
  <si>
    <t>D20221231.590220</t>
  </si>
  <si>
    <t>D20221231.590248</t>
  </si>
  <si>
    <t>D20221231.590640</t>
  </si>
  <si>
    <t>D20221231.590976</t>
  </si>
  <si>
    <t>D20221231.591209</t>
  </si>
  <si>
    <t>D20221231.591320</t>
  </si>
  <si>
    <t>D20221231.591357</t>
  </si>
  <si>
    <t>D20221231.591366</t>
  </si>
  <si>
    <t>D20221231.591740</t>
  </si>
  <si>
    <t>D20221231.592439</t>
  </si>
  <si>
    <t>D20221231.592448</t>
  </si>
  <si>
    <t>D20221231.592550</t>
  </si>
  <si>
    <t>D20221231.592644</t>
  </si>
  <si>
    <t>D20221231.593007</t>
  </si>
  <si>
    <t>D20221231.593052</t>
  </si>
  <si>
    <t>D20221231.59316</t>
  </si>
  <si>
    <t>D20221231.593249</t>
  </si>
  <si>
    <t>D20221231.593333</t>
  </si>
  <si>
    <t>D20221231.59352</t>
  </si>
  <si>
    <t>D20221231.59370</t>
  </si>
  <si>
    <t>D20221231.593771</t>
  </si>
  <si>
    <t>D20221231.593940</t>
  </si>
  <si>
    <t>D20221231.594433</t>
  </si>
  <si>
    <t>D20221231.594451</t>
  </si>
  <si>
    <t>D20221231.594853</t>
  </si>
  <si>
    <t>D20221231.594938</t>
  </si>
  <si>
    <t>D20221231.594947</t>
  </si>
  <si>
    <t>D20221231.595270</t>
  </si>
  <si>
    <t>D20221231.595337</t>
  </si>
  <si>
    <t>D20221231.595430</t>
  </si>
  <si>
    <t>D20221231.595869</t>
  </si>
  <si>
    <t>D20221231.595944</t>
  </si>
  <si>
    <t>D20221231.596062</t>
  </si>
  <si>
    <t>D20221231.596156</t>
  </si>
  <si>
    <t>D20221231.596277</t>
  </si>
  <si>
    <t>D20221231.596455</t>
  </si>
  <si>
    <t>D20221231.596978</t>
  </si>
  <si>
    <t>D20221231.597041</t>
  </si>
  <si>
    <t>D20221231.597313</t>
  </si>
  <si>
    <t>D20221231.597452</t>
  </si>
  <si>
    <t>D20221231.59754</t>
  </si>
  <si>
    <t>D20221231.597546</t>
  </si>
  <si>
    <t>D20221231.597658</t>
  </si>
  <si>
    <t>D20221231.598002</t>
  </si>
  <si>
    <t>D20221231.598048</t>
  </si>
  <si>
    <t>D20221231.598132</t>
  </si>
  <si>
    <t>D20221231.598543</t>
  </si>
  <si>
    <t>D20221231.599643</t>
  </si>
  <si>
    <t>D20221231.599764</t>
  </si>
  <si>
    <t>D20221231.600419</t>
  </si>
  <si>
    <t>D20221231.601032</t>
  </si>
  <si>
    <t>D20221231.601041</t>
  </si>
  <si>
    <t>D20221231.601050</t>
  </si>
  <si>
    <t>D20221231.601153</t>
  </si>
  <si>
    <t>D20221231.601416</t>
  </si>
  <si>
    <t>D20221231.60143</t>
  </si>
  <si>
    <t>D20221231.601443</t>
  </si>
  <si>
    <t>D20221231.601658</t>
  </si>
  <si>
    <t>D20221231.602048</t>
  </si>
  <si>
    <t>D20221231.602543</t>
  </si>
  <si>
    <t>D20221231.602842</t>
  </si>
  <si>
    <t>D20221231.603232</t>
  </si>
  <si>
    <t>D20221231.60330</t>
  </si>
  <si>
    <t>D20221231.603540</t>
  </si>
  <si>
    <t>D20221231.603559</t>
  </si>
  <si>
    <t>D20221231.603755</t>
  </si>
  <si>
    <t>D20221231.6039</t>
  </si>
  <si>
    <t>D20221231.604024</t>
  </si>
  <si>
    <t>D20221231.604033</t>
  </si>
  <si>
    <t>D20221231.604547</t>
  </si>
  <si>
    <t>D20221231.604640</t>
  </si>
  <si>
    <t>D20221231.60545</t>
  </si>
  <si>
    <t>D20221231.60554</t>
  </si>
  <si>
    <t>D20221231.605571</t>
  </si>
  <si>
    <t>D20221231.605610</t>
  </si>
  <si>
    <t>D20221231.605656</t>
  </si>
  <si>
    <t>D20221231.606046</t>
  </si>
  <si>
    <t>D20221231.606176</t>
  </si>
  <si>
    <t>D20221231.60648</t>
  </si>
  <si>
    <t>D20221231.606653</t>
  </si>
  <si>
    <t>D20221231.607146</t>
  </si>
  <si>
    <t>D20221231.608358</t>
  </si>
  <si>
    <t>D20221231.608451</t>
  </si>
  <si>
    <t>D20221231.608844</t>
  </si>
  <si>
    <t>D20221231.609010</t>
  </si>
  <si>
    <t>D20221231.609467</t>
  </si>
  <si>
    <t>D20221231.609476</t>
  </si>
  <si>
    <t>D20221231.609609</t>
  </si>
  <si>
    <t>D20221231.609645</t>
  </si>
  <si>
    <t>D20221231.609832</t>
  </si>
  <si>
    <t>D20221231.610128</t>
  </si>
  <si>
    <t>D20221231.610164</t>
  </si>
  <si>
    <t>D20221231.610539</t>
  </si>
  <si>
    <t>D20221231.610557</t>
  </si>
  <si>
    <t>D20221231.610913</t>
  </si>
  <si>
    <t>D20221231.611031</t>
  </si>
  <si>
    <t>D20221231.61122</t>
  </si>
  <si>
    <t>D20221231.612159</t>
  </si>
  <si>
    <t>D20221231.612878</t>
  </si>
  <si>
    <t>D20221231.613008</t>
  </si>
  <si>
    <t>D20221231.613156</t>
  </si>
  <si>
    <t>D20221231.613343</t>
  </si>
  <si>
    <t>D20221231.613400</t>
  </si>
  <si>
    <t>D20221231.61355</t>
  </si>
  <si>
    <t>D20221231.613558</t>
  </si>
  <si>
    <t>D20221231.613679</t>
  </si>
  <si>
    <t>D20221231.613839</t>
  </si>
  <si>
    <t>D20221231.613950</t>
  </si>
  <si>
    <t>D20221231.613978</t>
  </si>
  <si>
    <t>D20221231.614256</t>
  </si>
  <si>
    <t>D20221231.614313</t>
  </si>
  <si>
    <t>D20221231.614368</t>
  </si>
  <si>
    <t>D20221231.614751</t>
  </si>
  <si>
    <t>D20221231.61476</t>
  </si>
  <si>
    <t>D20221231.614948</t>
  </si>
  <si>
    <t>D20221231.615217</t>
  </si>
  <si>
    <t>D20221231.615253</t>
  </si>
  <si>
    <t>D20221231.615776</t>
  </si>
  <si>
    <t>D20221231.615851</t>
  </si>
  <si>
    <t>D20221231.615879</t>
  </si>
  <si>
    <t>D20221231.615954</t>
  </si>
  <si>
    <t>D20221231.616036</t>
  </si>
  <si>
    <t>D20221231.616540</t>
  </si>
  <si>
    <t>D20221231.617051</t>
  </si>
  <si>
    <t>D20221231.617079</t>
  </si>
  <si>
    <t>D20221231.617145</t>
  </si>
  <si>
    <t>D20221231.617275</t>
  </si>
  <si>
    <t>D20221231.61757</t>
  </si>
  <si>
    <t>D20221231.617743</t>
  </si>
  <si>
    <t>D20221231.61832</t>
  </si>
  <si>
    <t>D20221231.618544</t>
  </si>
  <si>
    <t>D20221231.618647</t>
  </si>
  <si>
    <t>D20221231.618740</t>
  </si>
  <si>
    <t>D20221231.618777</t>
  </si>
  <si>
    <t>D20221231.618807</t>
  </si>
  <si>
    <t>D20221231.619327</t>
  </si>
  <si>
    <t>D20221231.619457</t>
  </si>
  <si>
    <t>D20221231.61953</t>
  </si>
  <si>
    <t>D20221231.619701</t>
  </si>
  <si>
    <t>D20221231.619859</t>
  </si>
  <si>
    <t>D20221231.619877</t>
  </si>
  <si>
    <t>D20221231.62044</t>
  </si>
  <si>
    <t>D20221231.62110</t>
  </si>
  <si>
    <t>D20221231.621151</t>
  </si>
  <si>
    <t>D20221231.621245</t>
  </si>
  <si>
    <t>D20221231.621357</t>
  </si>
  <si>
    <t>D20221231.621441</t>
  </si>
  <si>
    <t>D20221231.62147</t>
  </si>
  <si>
    <t>D20221231.622037</t>
  </si>
  <si>
    <t>D20221231.622774</t>
  </si>
  <si>
    <t>D20221231.623052</t>
  </si>
  <si>
    <t>D20221231.623454</t>
  </si>
  <si>
    <t>D20221231.623548</t>
  </si>
  <si>
    <t>D20221231.623874</t>
  </si>
  <si>
    <t>D20221231.624246</t>
  </si>
  <si>
    <t>D20221231.624648</t>
  </si>
  <si>
    <t>D20221231.624778</t>
  </si>
  <si>
    <t>D20221231.624956</t>
  </si>
  <si>
    <t>D20221231.625056</t>
  </si>
  <si>
    <t>D20221231.625065</t>
  </si>
  <si>
    <t>D20221231.625140</t>
  </si>
  <si>
    <t>D20221231.625159</t>
  </si>
  <si>
    <t>D20221231.625654</t>
  </si>
  <si>
    <t>D20221231.625757</t>
  </si>
  <si>
    <t>D20221231.625850</t>
  </si>
  <si>
    <t>D20221231.625953</t>
  </si>
  <si>
    <t>D20221231.626101</t>
  </si>
  <si>
    <t>D20221231.627108</t>
  </si>
  <si>
    <t>D20221231.627377</t>
  </si>
  <si>
    <t>D20221231.627854</t>
  </si>
  <si>
    <t>D20221231.628039</t>
  </si>
  <si>
    <t>D20221231.628123</t>
  </si>
  <si>
    <t>D20221231.628178</t>
  </si>
  <si>
    <t>D20221231.628356</t>
  </si>
  <si>
    <t>D20221231.628552</t>
  </si>
  <si>
    <t>D20221231.629148</t>
  </si>
  <si>
    <t>D20221231.629353</t>
  </si>
  <si>
    <t>D20221231.629522</t>
  </si>
  <si>
    <t>D20221231.629746</t>
  </si>
  <si>
    <t>D20221231.630041</t>
  </si>
  <si>
    <t>D20221231.630340</t>
  </si>
  <si>
    <t>D20221231.63050</t>
  </si>
  <si>
    <t>D20221231.630555</t>
  </si>
  <si>
    <t>D20221231.630658</t>
  </si>
  <si>
    <t>D20221231.63069</t>
  </si>
  <si>
    <t>D20221231.631039</t>
  </si>
  <si>
    <t>D20221231.631150</t>
  </si>
  <si>
    <t>D20221231.631178</t>
  </si>
  <si>
    <t>D20221231.631422</t>
  </si>
  <si>
    <t>D20221231.631570</t>
  </si>
  <si>
    <t>D20221231.63201</t>
  </si>
  <si>
    <t>D20221231.632410</t>
  </si>
  <si>
    <t>D20221231.632607</t>
  </si>
  <si>
    <t>D20221231.632858</t>
  </si>
  <si>
    <t>D20221231.6329</t>
  </si>
  <si>
    <t>D20221231.633378</t>
  </si>
  <si>
    <t>D20221231.633640</t>
  </si>
  <si>
    <t>D20221231.634544</t>
  </si>
  <si>
    <t>D20221231.634955</t>
  </si>
  <si>
    <t>D20221231.63573</t>
  </si>
  <si>
    <t>D20221231.635840</t>
  </si>
  <si>
    <t>D20221231.635907</t>
  </si>
  <si>
    <t>D20221231.636276</t>
  </si>
  <si>
    <t>D20221231.636753</t>
  </si>
  <si>
    <t>D20221231.636771</t>
  </si>
  <si>
    <t>D20221231.637170</t>
  </si>
  <si>
    <t>D20221231.63733</t>
  </si>
  <si>
    <t>D20221231.63742</t>
  </si>
  <si>
    <t>D20221231.637451</t>
  </si>
  <si>
    <t>D20221231.637554</t>
  </si>
  <si>
    <t>D20221231.638131</t>
  </si>
  <si>
    <t>D20221231.638355</t>
  </si>
  <si>
    <t>D20221231.638850</t>
  </si>
  <si>
    <t>D20221231.639549</t>
  </si>
  <si>
    <t>D20221231.639567</t>
  </si>
  <si>
    <t>D20221231.639633</t>
  </si>
  <si>
    <t>D20221231.639857</t>
  </si>
  <si>
    <t>D20221231.640143</t>
  </si>
  <si>
    <t>D20221231.640246</t>
  </si>
  <si>
    <t>D20221231.640442</t>
  </si>
  <si>
    <t>D20221231.640554</t>
  </si>
  <si>
    <t>D20221231.640956</t>
  </si>
  <si>
    <t>D20221231.641449</t>
  </si>
  <si>
    <t>D20221231.64150</t>
  </si>
  <si>
    <t>D20221231.641579</t>
  </si>
  <si>
    <t>D20221231.642437</t>
  </si>
  <si>
    <t>D20221231.642549</t>
  </si>
  <si>
    <t>D20221231.643078</t>
  </si>
  <si>
    <t>D20221231.643274</t>
  </si>
  <si>
    <t>D20221231.643340</t>
  </si>
  <si>
    <t>D20221231.643658</t>
  </si>
  <si>
    <t>D20221231.644057</t>
  </si>
  <si>
    <t>D20221231.644141</t>
  </si>
  <si>
    <t>D20221231.644646</t>
  </si>
  <si>
    <t>D20221231.644776</t>
  </si>
  <si>
    <t>D20221231.644842</t>
  </si>
  <si>
    <t>D20221231.644954</t>
  </si>
  <si>
    <t>D20221231.644963</t>
  </si>
  <si>
    <t>D20221231.645157</t>
  </si>
  <si>
    <t>D20221231.645317</t>
  </si>
  <si>
    <t>D20221231.645465</t>
  </si>
  <si>
    <t>D20221231.64552</t>
  </si>
  <si>
    <t>D20221231.645540</t>
  </si>
  <si>
    <t>D20221231.645577</t>
  </si>
  <si>
    <t>D20221231.645625</t>
  </si>
  <si>
    <t>D20221231.646042</t>
  </si>
  <si>
    <t>D20221231.646145</t>
  </si>
  <si>
    <t>D20221231.646172</t>
  </si>
  <si>
    <t>D20221231.646444</t>
  </si>
  <si>
    <t>D20221231.646471</t>
  </si>
  <si>
    <t>D20221231.646556</t>
  </si>
  <si>
    <t>D20221231.646743</t>
  </si>
  <si>
    <t>D20221231.646873</t>
  </si>
  <si>
    <t>D20221231.647218</t>
  </si>
  <si>
    <t>D20221231.647245</t>
  </si>
  <si>
    <t>D20221231.64730</t>
  </si>
  <si>
    <t>D20221231.647414</t>
  </si>
  <si>
    <t>D20221231.647759</t>
  </si>
  <si>
    <t>D20221231.647777</t>
  </si>
  <si>
    <t>D20221231.647955</t>
  </si>
  <si>
    <t>D20221231.648130</t>
  </si>
  <si>
    <t>D20221231.648242</t>
  </si>
  <si>
    <t>D20221231.648251</t>
  </si>
  <si>
    <t>D20221231.648345</t>
  </si>
  <si>
    <t>D20221231.648550</t>
  </si>
  <si>
    <t>D20221231.649342</t>
  </si>
  <si>
    <t>D20221231.649632</t>
  </si>
  <si>
    <t>D20221231.651121</t>
  </si>
  <si>
    <t>D20221231.651149</t>
  </si>
  <si>
    <t>D20221231.651158</t>
  </si>
  <si>
    <t>D20221231.651354</t>
  </si>
  <si>
    <t>D20221231.651448</t>
  </si>
  <si>
    <t>D20221231.651541</t>
  </si>
  <si>
    <t>D20221231.651756</t>
  </si>
  <si>
    <t>D20221231.651859</t>
  </si>
  <si>
    <t>D20221231.651952</t>
  </si>
  <si>
    <t>D20221231.652043</t>
  </si>
  <si>
    <t>D20221231.65205</t>
  </si>
  <si>
    <t>D20221231.652070</t>
  </si>
  <si>
    <t>D20221231.652874</t>
  </si>
  <si>
    <t>D20221231.652959</t>
  </si>
  <si>
    <t>D20221231.653134</t>
  </si>
  <si>
    <t>D20221231.653433</t>
  </si>
  <si>
    <t>D20221231.653611</t>
  </si>
  <si>
    <t>D20221231.653778</t>
  </si>
  <si>
    <t>D20221231.653947</t>
  </si>
  <si>
    <t>D20221231.654047</t>
  </si>
  <si>
    <t>D20221231.654300</t>
  </si>
  <si>
    <t>D20221231.654579</t>
  </si>
  <si>
    <t>D20221231.65513</t>
  </si>
  <si>
    <t>D20221231.655530</t>
  </si>
  <si>
    <t>D20221231.65559</t>
  </si>
  <si>
    <t>D20221231.655839</t>
  </si>
  <si>
    <t>D20221231.656032</t>
  </si>
  <si>
    <t>D20221231.656377</t>
  </si>
  <si>
    <t>D20221231.656470</t>
  </si>
  <si>
    <t>D20221231.656658</t>
  </si>
  <si>
    <t>D20221231.656779</t>
  </si>
  <si>
    <t>D20221231.657178</t>
  </si>
  <si>
    <t>D20221231.657271</t>
  </si>
  <si>
    <t>D20221231.657365</t>
  </si>
  <si>
    <t>D20221231.657459</t>
  </si>
  <si>
    <t>D20221231.657758</t>
  </si>
  <si>
    <t>D20221231.657954</t>
  </si>
  <si>
    <t>D20221231.658072</t>
  </si>
  <si>
    <t>D20221231.658474</t>
  </si>
  <si>
    <t>D20221231.65858</t>
  </si>
  <si>
    <t>D20221231.658924</t>
  </si>
  <si>
    <t>D20221231.659341</t>
  </si>
  <si>
    <t>D20221231.659556</t>
  </si>
  <si>
    <t>D20221231.659640</t>
  </si>
  <si>
    <t>D20221231.659734</t>
  </si>
  <si>
    <t>D20221231.659855</t>
  </si>
  <si>
    <t>D20221231.660066</t>
  </si>
  <si>
    <t>D20221231.660253</t>
  </si>
  <si>
    <t>D20221231.660271</t>
  </si>
  <si>
    <t>D20221231.660570</t>
  </si>
  <si>
    <t>D20221231.660655</t>
  </si>
  <si>
    <t>D20221231.660879</t>
  </si>
  <si>
    <t>D20221231.660927</t>
  </si>
  <si>
    <t>D20221231.661072</t>
  </si>
  <si>
    <t>D20221231.661157</t>
  </si>
  <si>
    <t>D20221231.661223</t>
  </si>
  <si>
    <t>D20221231.661308</t>
  </si>
  <si>
    <t>D20221231.661474</t>
  </si>
  <si>
    <t>D20221231.66154</t>
  </si>
  <si>
    <t>D20221231.662350</t>
  </si>
  <si>
    <t>D20221231.662369</t>
  </si>
  <si>
    <t>D20221231.66275</t>
  </si>
  <si>
    <t>D20221231.662949</t>
  </si>
  <si>
    <t>D20221231.663058</t>
  </si>
  <si>
    <t>D20221231.663245</t>
  </si>
  <si>
    <t>D20221231.663638</t>
  </si>
  <si>
    <t>D20221231.663656</t>
  </si>
  <si>
    <t>D20221231.663834</t>
  </si>
  <si>
    <t>D20221231.663955</t>
  </si>
  <si>
    <t>D20221231.664176</t>
  </si>
  <si>
    <t>D20221231.664206</t>
  </si>
  <si>
    <t>D20221231.664653</t>
  </si>
  <si>
    <t>D20221231.664756</t>
  </si>
  <si>
    <t>D20221231.665146</t>
  </si>
  <si>
    <t>D20221231.665258</t>
  </si>
  <si>
    <t>D20221231.665865</t>
  </si>
  <si>
    <t>D20221231.666059</t>
  </si>
  <si>
    <t>D20221231.666358</t>
  </si>
  <si>
    <t>D20221231.666554</t>
  </si>
  <si>
    <t>D20221231.66677</t>
  </si>
  <si>
    <t>D20221231.666844</t>
  </si>
  <si>
    <t>D20221231.666974</t>
  </si>
  <si>
    <t>D20221231.667029</t>
  </si>
  <si>
    <t>D20221231.667252</t>
  </si>
  <si>
    <t>D20221231.667346</t>
  </si>
  <si>
    <t>D20221231.667524</t>
  </si>
  <si>
    <t>D20221231.667551</t>
  </si>
  <si>
    <t>D20221231.667757</t>
  </si>
  <si>
    <t>D20221231.668053</t>
  </si>
  <si>
    <t>D20221231.668147</t>
  </si>
  <si>
    <t>D20221231.669555</t>
  </si>
  <si>
    <t>D20221231.670430</t>
  </si>
  <si>
    <t>D20221231.670467</t>
  </si>
  <si>
    <t>D20221231.670560</t>
  </si>
  <si>
    <t>D20221231.670654</t>
  </si>
  <si>
    <t>D20221231.670748</t>
  </si>
  <si>
    <t>D20221231.670878</t>
  </si>
  <si>
    <t>D20221231.671053</t>
  </si>
  <si>
    <t>D20221231.671147</t>
  </si>
  <si>
    <t>D20221231.671334</t>
  </si>
  <si>
    <t>D20221231.67142</t>
  </si>
  <si>
    <t>D20221231.671464</t>
  </si>
  <si>
    <t>D20221231.67151</t>
  </si>
  <si>
    <t>D20221231.671558</t>
  </si>
  <si>
    <t>D20221231.67209</t>
  </si>
  <si>
    <t>D20221231.672238</t>
  </si>
  <si>
    <t>D20221231.672247</t>
  </si>
  <si>
    <t>D20221231.672537</t>
  </si>
  <si>
    <t>D20221231.67254</t>
  </si>
  <si>
    <t>D20221231.672573</t>
  </si>
  <si>
    <t>D20221231.673244</t>
  </si>
  <si>
    <t>D20221231.673440</t>
  </si>
  <si>
    <t>D20221231.673477</t>
  </si>
  <si>
    <t>D20221231.673851</t>
  </si>
  <si>
    <t>D20221231.673909</t>
  </si>
  <si>
    <t>D20221231.674344</t>
  </si>
  <si>
    <t>D20221231.674849</t>
  </si>
  <si>
    <t>D20221231.675042</t>
  </si>
  <si>
    <t>D20221231.675051</t>
  </si>
  <si>
    <t>D20221231.675079</t>
  </si>
  <si>
    <t>D20221231.675248</t>
  </si>
  <si>
    <t>D20221231.675341</t>
  </si>
  <si>
    <t>D20221231.675659</t>
  </si>
  <si>
    <t>D20221231.675855</t>
  </si>
  <si>
    <t>D20221231.676049</t>
  </si>
  <si>
    <t>D20221231.676151</t>
  </si>
  <si>
    <t>D20221231.676478</t>
  </si>
  <si>
    <t>D20221231.67656</t>
  </si>
  <si>
    <t>D20221231.677176</t>
  </si>
  <si>
    <t>D20221231.677354</t>
  </si>
  <si>
    <t>D20221231.677448</t>
  </si>
  <si>
    <t>D20221231.677644</t>
  </si>
  <si>
    <t>D20221231.677756</t>
  </si>
  <si>
    <t>D20221231.677970</t>
  </si>
  <si>
    <t>D20221231.678052</t>
  </si>
  <si>
    <t>D20221231.678070</t>
  </si>
  <si>
    <t>D20221231.678258</t>
  </si>
  <si>
    <t>D20221231.678454</t>
  </si>
  <si>
    <t>D20221231.678557</t>
  </si>
  <si>
    <t>D20221231.67870</t>
  </si>
  <si>
    <t>D20221231.678744</t>
  </si>
  <si>
    <t>D20221231.679451</t>
  </si>
  <si>
    <t>D20221231.680055</t>
  </si>
  <si>
    <t>D20221231.680130</t>
  </si>
  <si>
    <t>D20221231.680354</t>
  </si>
  <si>
    <t>D20221231.680457</t>
  </si>
  <si>
    <t>D20221231.680747</t>
  </si>
  <si>
    <t>D20221231.680813</t>
  </si>
  <si>
    <t>D20221231.681043</t>
  </si>
  <si>
    <t>D20221231.681249</t>
  </si>
  <si>
    <t>D20221231.682143</t>
  </si>
  <si>
    <t>D20221231.682563</t>
  </si>
  <si>
    <t>D20221231.682648</t>
  </si>
  <si>
    <t>D20221231.683449</t>
  </si>
  <si>
    <t>D20221231.683814</t>
  </si>
  <si>
    <t>D20221231.684455</t>
  </si>
  <si>
    <t>D20221231.685023</t>
  </si>
  <si>
    <t>D20221231.685649</t>
  </si>
  <si>
    <t>D20221231.685676</t>
  </si>
  <si>
    <t>D20221231.685779</t>
  </si>
  <si>
    <t>D20221231.686459</t>
  </si>
  <si>
    <t>D20221231.686570</t>
  </si>
  <si>
    <t>D20221231.68671</t>
  </si>
  <si>
    <t>D20221231.686758</t>
  </si>
  <si>
    <t>D20221231.687009</t>
  </si>
  <si>
    <t>D20221231.687054</t>
  </si>
  <si>
    <t>D20221231.68756</t>
  </si>
  <si>
    <t>D20221231.687830</t>
  </si>
  <si>
    <t>D20221231.687951</t>
  </si>
  <si>
    <t>D20221231.688079</t>
  </si>
  <si>
    <t>D20221231.688257</t>
  </si>
  <si>
    <t>D20221231.68831</t>
  </si>
  <si>
    <t>D20221231.688453</t>
  </si>
  <si>
    <t>D20221231.688556</t>
  </si>
  <si>
    <t>D20221231.689209</t>
  </si>
  <si>
    <t>D20221231.689357</t>
  </si>
  <si>
    <t>D20221231.689759</t>
  </si>
  <si>
    <t>D20221231.691042</t>
  </si>
  <si>
    <t>D20221231.691556</t>
  </si>
  <si>
    <t>D20221231.691743</t>
  </si>
  <si>
    <t>D20221231.691958</t>
  </si>
  <si>
    <t>D20221231.692450</t>
  </si>
  <si>
    <t>D20221231.692704</t>
  </si>
  <si>
    <t>D20221231.692946</t>
  </si>
  <si>
    <t>D20221231.693073</t>
  </si>
  <si>
    <t>D20221231.693224</t>
  </si>
  <si>
    <t>D20221231.69333</t>
  </si>
  <si>
    <t>D20221231.693345</t>
  </si>
  <si>
    <t>D20221231.693952</t>
  </si>
  <si>
    <t>D20221231.694146</t>
  </si>
  <si>
    <t>D20221231.694771</t>
  </si>
  <si>
    <t>D20221231.694847</t>
  </si>
  <si>
    <t>D20221231.694904</t>
  </si>
  <si>
    <t>D20221231.695349</t>
  </si>
  <si>
    <t>D20221231.695947</t>
  </si>
  <si>
    <t>D20221231.696047</t>
  </si>
  <si>
    <t>D20221231.696168</t>
  </si>
  <si>
    <t>D20221231.696430</t>
  </si>
  <si>
    <t>D20221231.696645</t>
  </si>
  <si>
    <t>D20221231.69678</t>
  </si>
  <si>
    <t>D20221231.697035</t>
  </si>
  <si>
    <t>D20221231.697147</t>
  </si>
  <si>
    <t>D20221231.697156</t>
  </si>
  <si>
    <t>D20221231.697231</t>
  </si>
  <si>
    <t>D20221231.697763</t>
  </si>
  <si>
    <t>D20221231.697950</t>
  </si>
  <si>
    <t>D20221231.697978</t>
  </si>
  <si>
    <t>D20221231.698144</t>
  </si>
  <si>
    <t>D20221231.698546</t>
  </si>
  <si>
    <t>D20221231.698649</t>
  </si>
  <si>
    <t>D20221231.699105</t>
  </si>
  <si>
    <t>D20221231.699253</t>
  </si>
  <si>
    <t>D20221231.700140</t>
  </si>
  <si>
    <t>D20221231.700252</t>
  </si>
  <si>
    <t>D20221231.700430</t>
  </si>
  <si>
    <t>D20221231.700458</t>
  </si>
  <si>
    <t>D20221231.7009</t>
  </si>
  <si>
    <t>D20221231.701062</t>
  </si>
  <si>
    <t>D20221231.701222</t>
  </si>
  <si>
    <t>D20221231.701839</t>
  </si>
  <si>
    <t>D20221231.701857</t>
  </si>
  <si>
    <t>D20221231.702117</t>
  </si>
  <si>
    <t>D20221231.70218</t>
  </si>
  <si>
    <t>D20221231.702359</t>
  </si>
  <si>
    <t>D20221231.702612</t>
  </si>
  <si>
    <t>D20221231.702836</t>
  </si>
  <si>
    <t>D20221231.702911</t>
  </si>
  <si>
    <t>D20221231.702966</t>
  </si>
  <si>
    <t>D20221231.703039</t>
  </si>
  <si>
    <t>D20221231.703552</t>
  </si>
  <si>
    <t>D20221231.703767</t>
  </si>
  <si>
    <t>D20221231.70414</t>
  </si>
  <si>
    <t>D20221231.7045</t>
  </si>
  <si>
    <t>D20221231.705378</t>
  </si>
  <si>
    <t>D20221231.705556</t>
  </si>
  <si>
    <t>D20221231.706030</t>
  </si>
  <si>
    <t>D20221231.706058</t>
  </si>
  <si>
    <t>D20221231.706236</t>
  </si>
  <si>
    <t>D20221231.706254</t>
  </si>
  <si>
    <t>D20221231.70638</t>
  </si>
  <si>
    <t>D20221231.706450</t>
  </si>
  <si>
    <t>D20221231.706656</t>
  </si>
  <si>
    <t>D20221231.7072</t>
  </si>
  <si>
    <t>D20221231.707354</t>
  </si>
  <si>
    <t>D20221231.708379</t>
  </si>
  <si>
    <t>D20221231.709143</t>
  </si>
  <si>
    <t>D20221231.709451</t>
  </si>
  <si>
    <t>D20221231.70955</t>
  </si>
  <si>
    <t>D20221231.709554</t>
  </si>
  <si>
    <t>D20221231.709602</t>
  </si>
  <si>
    <t>D20221231.709639</t>
  </si>
  <si>
    <t>D20221231.709956</t>
  </si>
  <si>
    <t>D20221231.710176</t>
  </si>
  <si>
    <t>D20221231.71073</t>
  </si>
  <si>
    <t>D20221231.710859</t>
  </si>
  <si>
    <t>D20221231.711472</t>
  </si>
  <si>
    <t>D20221231.711520</t>
  </si>
  <si>
    <t>D20221231.711548</t>
  </si>
  <si>
    <t>D20221231.711753</t>
  </si>
  <si>
    <t>D20221231.711801</t>
  </si>
  <si>
    <t>D20221231.712059</t>
  </si>
  <si>
    <t>D20221231.712648</t>
  </si>
  <si>
    <t>D20221231.712956</t>
  </si>
  <si>
    <t>D20221231.713047</t>
  </si>
  <si>
    <t>D20221231.713252</t>
  </si>
  <si>
    <t>D20221231.713476</t>
  </si>
  <si>
    <t>D20221231.713926</t>
  </si>
  <si>
    <t>D20221231.714165</t>
  </si>
  <si>
    <t>D20221231.714437</t>
  </si>
  <si>
    <t>D20221231.71457</t>
  </si>
  <si>
    <t>D20221231.714839</t>
  </si>
  <si>
    <t>D20221231.714978</t>
  </si>
  <si>
    <t>D20221231.715032</t>
  </si>
  <si>
    <t>D20221231.715050</t>
  </si>
  <si>
    <t>D20221231.715144</t>
  </si>
  <si>
    <t>D20221231.715340</t>
  </si>
  <si>
    <t>D20221231.715470</t>
  </si>
  <si>
    <t>D20221231.715630</t>
  </si>
  <si>
    <t>D20221231.715872</t>
  </si>
  <si>
    <t>D20221231.715975</t>
  </si>
  <si>
    <t>D20221231.716374</t>
  </si>
  <si>
    <t>D20221231.716655</t>
  </si>
  <si>
    <t>D20221231.716833</t>
  </si>
  <si>
    <t>D20221231.716851</t>
  </si>
  <si>
    <t>D20221231.716954</t>
  </si>
  <si>
    <t>D20221231.717232</t>
  </si>
  <si>
    <t>D20221231.717670</t>
  </si>
  <si>
    <t>D20221231.717737</t>
  </si>
  <si>
    <t>D20221231.717924</t>
  </si>
  <si>
    <t>D20221231.718145</t>
  </si>
  <si>
    <t>D20221231.718275</t>
  </si>
  <si>
    <t>D20221231.718538</t>
  </si>
  <si>
    <t>D20221231.71859</t>
  </si>
  <si>
    <t>D20221231.719030</t>
  </si>
  <si>
    <t>D20221231.719610</t>
  </si>
  <si>
    <t>D20221231.719656</t>
  </si>
  <si>
    <t>D20221231.719964</t>
  </si>
  <si>
    <t>D20221231.720157</t>
  </si>
  <si>
    <t>D20221231.720344</t>
  </si>
  <si>
    <t>D20221231.720746</t>
  </si>
  <si>
    <t>D20221231.720858</t>
  </si>
  <si>
    <t>D20221231.721350</t>
  </si>
  <si>
    <t>D20221231.721752</t>
  </si>
  <si>
    <t>D20221231.721949</t>
  </si>
  <si>
    <t>D20221231.722227</t>
  </si>
  <si>
    <t>D20221231.722432</t>
  </si>
  <si>
    <t>D20221231.722544</t>
  </si>
  <si>
    <t>D20221231.72258</t>
  </si>
  <si>
    <t>D20221231.722777</t>
  </si>
  <si>
    <t>D20221231.722816</t>
  </si>
  <si>
    <t>D20221231.723112</t>
  </si>
  <si>
    <t>D20221231.723158</t>
  </si>
  <si>
    <t>D20221231.72351</t>
  </si>
  <si>
    <t>D20221231.723550</t>
  </si>
  <si>
    <t>D20221231.723653</t>
  </si>
  <si>
    <t>D20221231.723756</t>
  </si>
  <si>
    <t>D20221231.723868</t>
  </si>
  <si>
    <t>D20221231.724230</t>
  </si>
  <si>
    <t>D20221231.72454</t>
  </si>
  <si>
    <t>D20221231.724744</t>
  </si>
  <si>
    <t>D20221231.724904</t>
  </si>
  <si>
    <t>D20221231.724940</t>
  </si>
  <si>
    <t>D20221231.725077</t>
  </si>
  <si>
    <t>D20221231.725732</t>
  </si>
  <si>
    <t>D20221231.725741</t>
  </si>
  <si>
    <t>D20221231.726458</t>
  </si>
  <si>
    <t>D20221231.72678</t>
  </si>
  <si>
    <t>D20221231.726953</t>
  </si>
  <si>
    <t>D20221231.727174</t>
  </si>
  <si>
    <t>D20221231.728948</t>
  </si>
  <si>
    <t>D20221231.728957</t>
  </si>
  <si>
    <t>D20221231.729011</t>
  </si>
  <si>
    <t>D20221231.729057</t>
  </si>
  <si>
    <t>D20221231.729178</t>
  </si>
  <si>
    <t>D20221231.729310</t>
  </si>
  <si>
    <t>D20221231.729570</t>
  </si>
  <si>
    <t>D20221231.729842</t>
  </si>
  <si>
    <t>D20221231.729945</t>
  </si>
  <si>
    <t>D20221231.730745</t>
  </si>
  <si>
    <t>D20221231.731050</t>
  </si>
  <si>
    <t>D20221231.73116</t>
  </si>
  <si>
    <t>D20221231.731247</t>
  </si>
  <si>
    <t>D20221231.73152</t>
  </si>
  <si>
    <t>D20221231.731957</t>
  </si>
  <si>
    <t>D20221231.732178</t>
  </si>
  <si>
    <t>D20221231.732253</t>
  </si>
  <si>
    <t>D20221231.732637</t>
  </si>
  <si>
    <t>D20221231.732758</t>
  </si>
  <si>
    <t>D20221231.732918</t>
  </si>
  <si>
    <t>D20221231.732954</t>
  </si>
  <si>
    <t>D20221231.733054</t>
  </si>
  <si>
    <t>D20221231.733540</t>
  </si>
  <si>
    <t>D20221231.733559</t>
  </si>
  <si>
    <t>D20221231.733661</t>
  </si>
  <si>
    <t>D20221231.733755</t>
  </si>
  <si>
    <t>D20221231.733951</t>
  </si>
  <si>
    <t>D20221231.734248</t>
  </si>
  <si>
    <t>D20221231.734350</t>
  </si>
  <si>
    <t>D20221231.734538</t>
  </si>
  <si>
    <t>D20221231.734613</t>
  </si>
  <si>
    <t>D20221231.735049</t>
  </si>
  <si>
    <t>D20221231.735067</t>
  </si>
  <si>
    <t>D20221231.735414</t>
  </si>
  <si>
    <t>D20221231.735441</t>
  </si>
  <si>
    <t>D20221231.73554</t>
  </si>
  <si>
    <t>D20221231.735973</t>
  </si>
  <si>
    <t>D20221231.736158</t>
  </si>
  <si>
    <t>D20221231.736206</t>
  </si>
  <si>
    <t>D20221231.736550</t>
  </si>
  <si>
    <t>D20221231.737548</t>
  </si>
  <si>
    <t>D20221231.738013</t>
  </si>
  <si>
    <t>D20221231.738040</t>
  </si>
  <si>
    <t>D20221231.738143</t>
  </si>
  <si>
    <t>D20221231.738255</t>
  </si>
  <si>
    <t>D20221231.738303</t>
  </si>
  <si>
    <t>D20221231.738657</t>
  </si>
  <si>
    <t>D20221231.738769</t>
  </si>
  <si>
    <t>D20221231.739346</t>
  </si>
  <si>
    <t>D20221231.739355</t>
  </si>
  <si>
    <t>D20221231.73956</t>
  </si>
  <si>
    <t>D20221231.739560</t>
  </si>
  <si>
    <t>D20221231.739832</t>
  </si>
  <si>
    <t>D20221231.740249</t>
  </si>
  <si>
    <t>D20221231.74056</t>
  </si>
  <si>
    <t>D20221231.741068</t>
  </si>
  <si>
    <t>D20221231.741152</t>
  </si>
  <si>
    <t>D20221231.741330</t>
  </si>
  <si>
    <t>D20221231.741358</t>
  </si>
  <si>
    <t>D20221231.74140</t>
  </si>
  <si>
    <t>D20221231.741648</t>
  </si>
  <si>
    <t>D20221231.741844</t>
  </si>
  <si>
    <t>D20221231.741956</t>
  </si>
  <si>
    <t>D20221231.741974</t>
  </si>
  <si>
    <t>D20221231.742056</t>
  </si>
  <si>
    <t>D20221231.742542</t>
  </si>
  <si>
    <t>D20221231.742636</t>
  </si>
  <si>
    <t>D20221231.742944</t>
  </si>
  <si>
    <t>D20221231.743679</t>
  </si>
  <si>
    <t>D20221231.743950</t>
  </si>
  <si>
    <t>D20221231.74403</t>
  </si>
  <si>
    <t>D20221231.74449</t>
  </si>
  <si>
    <t>D20221231.744854</t>
  </si>
  <si>
    <t>D20221231.745150</t>
  </si>
  <si>
    <t>D20221231.745347</t>
  </si>
  <si>
    <t>D20221231.7456</t>
  </si>
  <si>
    <t>D20221231.746157</t>
  </si>
  <si>
    <t>D20221231.746429</t>
  </si>
  <si>
    <t>D20221231.746755</t>
  </si>
  <si>
    <t>D20221231.746942</t>
  </si>
  <si>
    <t>D20221231.746979</t>
  </si>
  <si>
    <t>D20221231.747051</t>
  </si>
  <si>
    <t>D20221231.747257</t>
  </si>
  <si>
    <t>D20221231.748254</t>
  </si>
  <si>
    <t>D20221231.748357</t>
  </si>
  <si>
    <t>D20221231.748441</t>
  </si>
  <si>
    <t>D20221231.748964</t>
  </si>
  <si>
    <t>D20221231.749242</t>
  </si>
  <si>
    <t>D20221231.749635</t>
  </si>
  <si>
    <t>D20221231.749840</t>
  </si>
  <si>
    <t>D20221231.749943</t>
  </si>
  <si>
    <t>D20221231.750051</t>
  </si>
  <si>
    <t>D20221231.750127</t>
  </si>
  <si>
    <t>D20221231.750341</t>
  </si>
  <si>
    <t>D20221231.750444</t>
  </si>
  <si>
    <t>D20221231.750846</t>
  </si>
  <si>
    <t>D20221231.751254</t>
  </si>
  <si>
    <t>D20221231.751656</t>
  </si>
  <si>
    <t>D20221231.751852</t>
  </si>
  <si>
    <t>D20221231.75259</t>
  </si>
  <si>
    <t>D20221231.752644</t>
  </si>
  <si>
    <t>D20221231.752831</t>
  </si>
  <si>
    <t>D20221231.753052</t>
  </si>
  <si>
    <t>D20221231.753324</t>
  </si>
  <si>
    <t>D20221231.753641</t>
  </si>
  <si>
    <t>D20221231.753856</t>
  </si>
  <si>
    <t>D20221231.754068</t>
  </si>
  <si>
    <t>D20221231.754246</t>
  </si>
  <si>
    <t>D20221231.75446</t>
  </si>
  <si>
    <t>D20221231.754536</t>
  </si>
  <si>
    <t>D20221231.75455</t>
  </si>
  <si>
    <t>D20221231.754826</t>
  </si>
  <si>
    <t>D20221231.754853</t>
  </si>
  <si>
    <t>D20221231.754929</t>
  </si>
  <si>
    <t>D20221231.755252</t>
  </si>
  <si>
    <t>D20221231.755421</t>
  </si>
  <si>
    <t>D20221231.755458</t>
  </si>
  <si>
    <t>D20221231.75633</t>
  </si>
  <si>
    <t>D20221231.756343</t>
  </si>
  <si>
    <t>D20221231.75651</t>
  </si>
  <si>
    <t>D20221231.756848</t>
  </si>
  <si>
    <t>D20221231.757377</t>
  </si>
  <si>
    <t>D20221231.757452</t>
  </si>
  <si>
    <t>D20221231.757779</t>
  </si>
  <si>
    <t>D20221231.758703</t>
  </si>
  <si>
    <t>D20221231.758842</t>
  </si>
  <si>
    <t>D20221231.758851</t>
  </si>
  <si>
    <t>D20221231.759045</t>
  </si>
  <si>
    <t>D20221231.759625</t>
  </si>
  <si>
    <t>D20221231.760210</t>
  </si>
  <si>
    <t>D20221231.760331</t>
  </si>
  <si>
    <t>D20221231.760340</t>
  </si>
  <si>
    <t>D20221231.760434</t>
  </si>
  <si>
    <t>D20221231.760649</t>
  </si>
  <si>
    <t>D20221231.760854</t>
  </si>
  <si>
    <t>D20221231.760939</t>
  </si>
  <si>
    <t>D20221231.760957</t>
  </si>
  <si>
    <t>D20221231.761244</t>
  </si>
  <si>
    <t>D20221231.761459</t>
  </si>
  <si>
    <t>D20221231.76153</t>
  </si>
  <si>
    <t>D20221231.761543</t>
  </si>
  <si>
    <t>D20221231.761806</t>
  </si>
  <si>
    <t>D20221231.761833</t>
  </si>
  <si>
    <t>D20221231.761851</t>
  </si>
  <si>
    <t>D20221231.761954</t>
  </si>
  <si>
    <t>D20221231.762045</t>
  </si>
  <si>
    <t>D20221231.762447</t>
  </si>
  <si>
    <t>D20221231.762474</t>
  </si>
  <si>
    <t>D20221231.762773</t>
  </si>
  <si>
    <t>D20221231.763211</t>
  </si>
  <si>
    <t>D20221231.7634</t>
  </si>
  <si>
    <t>D20221231.763677</t>
  </si>
  <si>
    <t>D20221231.763930</t>
  </si>
  <si>
    <t>D20221231.764030</t>
  </si>
  <si>
    <t>D20221231.764058</t>
  </si>
  <si>
    <t>D20221231.764067</t>
  </si>
  <si>
    <t>D20221231.764142</t>
  </si>
  <si>
    <t>D20221231.764151</t>
  </si>
  <si>
    <t>D20221231.76443</t>
  </si>
  <si>
    <t>D20221231.764816</t>
  </si>
  <si>
    <t>D20221231.765318</t>
  </si>
  <si>
    <t>D20221231.765354</t>
  </si>
  <si>
    <t>D20221231.765505</t>
  </si>
  <si>
    <t>D20221231.765662</t>
  </si>
  <si>
    <t>D20221231.765877</t>
  </si>
  <si>
    <t>D20221231.766052</t>
  </si>
  <si>
    <t>D20221231.766164</t>
  </si>
  <si>
    <t>D20221231.767152</t>
  </si>
  <si>
    <t>D20221231.767246</t>
  </si>
  <si>
    <t>D20221231.767255</t>
  </si>
  <si>
    <t>D20221231.767554</t>
  </si>
  <si>
    <t>D20221231.767572</t>
  </si>
  <si>
    <t>D20221231.767611</t>
  </si>
  <si>
    <t>D20221231.767732</t>
  </si>
  <si>
    <t>D20221231.767974</t>
  </si>
  <si>
    <t>D20221231.768074</t>
  </si>
  <si>
    <t>D20221231.768458</t>
  </si>
  <si>
    <t>D20221231.768476</t>
  </si>
  <si>
    <t>D20221231.76854</t>
  </si>
  <si>
    <t>D20221231.768953</t>
  </si>
  <si>
    <t>D20221231.769156</t>
  </si>
  <si>
    <t>D20221231.769334</t>
  </si>
  <si>
    <t>D20221231.770451</t>
  </si>
  <si>
    <t>D20221231.770545</t>
  </si>
  <si>
    <t>D20221231.770639</t>
  </si>
  <si>
    <t>D20221231.770657</t>
  </si>
  <si>
    <t>D20221231.770853</t>
  </si>
  <si>
    <t>D20221231.771047</t>
  </si>
  <si>
    <t>D20221231.771140</t>
  </si>
  <si>
    <t>D20221231.771458</t>
  </si>
  <si>
    <t>D20221231.77150</t>
  </si>
  <si>
    <t>D20221231.771609</t>
  </si>
  <si>
    <t>D20221231.771748</t>
  </si>
  <si>
    <t>D20221231.771878</t>
  </si>
  <si>
    <t>D20221231.772008</t>
  </si>
  <si>
    <t>D20221231.772446</t>
  </si>
  <si>
    <t>D20221231.77253</t>
  </si>
  <si>
    <t>D20221231.772754</t>
  </si>
  <si>
    <t>D20221231.773032</t>
  </si>
  <si>
    <t>D20221231.773171</t>
  </si>
  <si>
    <t>D20221231.773247</t>
  </si>
  <si>
    <t>D20221231.773443</t>
  </si>
  <si>
    <t>D20221231.773470</t>
  </si>
  <si>
    <t>D20221231.773742</t>
  </si>
  <si>
    <t>D20221231.774132</t>
  </si>
  <si>
    <t>D20221231.77422</t>
  </si>
  <si>
    <t>D20221231.774235</t>
  </si>
  <si>
    <t>D20221231.774253</t>
  </si>
  <si>
    <t>D20221231.774347</t>
  </si>
  <si>
    <t>D20221231.775054</t>
  </si>
  <si>
    <t>D20221231.775241</t>
  </si>
  <si>
    <t>D20221231.775456</t>
  </si>
  <si>
    <t>D20221231.775773</t>
  </si>
  <si>
    <t>D20221231.776369</t>
  </si>
  <si>
    <t>D20221231.776547</t>
  </si>
  <si>
    <t>D20221231.777254</t>
  </si>
  <si>
    <t>D20221231.777366</t>
  </si>
  <si>
    <t>D20221231.777441</t>
  </si>
  <si>
    <t>D20221231.777870</t>
  </si>
  <si>
    <t>D20221231.77851</t>
  </si>
  <si>
    <t>D20221231.778738</t>
  </si>
  <si>
    <t>D20221231.779016</t>
  </si>
  <si>
    <t>D20221231.779351</t>
  </si>
  <si>
    <t>D20221231.779360</t>
  </si>
  <si>
    <t>D20221231.779641</t>
  </si>
  <si>
    <t>D20221231.779650</t>
  </si>
  <si>
    <t>D20221231.779968</t>
  </si>
  <si>
    <t>D20221231.780049</t>
  </si>
  <si>
    <t>D20221231.780218</t>
  </si>
  <si>
    <t>D20221231.780263</t>
  </si>
  <si>
    <t>D20221231.780722</t>
  </si>
  <si>
    <t>D20221231.780955</t>
  </si>
  <si>
    <t>D20221231.78157</t>
  </si>
  <si>
    <t>D20221231.782016</t>
  </si>
  <si>
    <t>D20221231.782306</t>
  </si>
  <si>
    <t>D20221231.78241</t>
  </si>
  <si>
    <t>D20221231.782548</t>
  </si>
  <si>
    <t>D20221231.783161</t>
  </si>
  <si>
    <t>D20221231.783246</t>
  </si>
  <si>
    <t>D20221231.783349</t>
  </si>
  <si>
    <t>D20221231.783648</t>
  </si>
  <si>
    <t>D20221231.783844</t>
  </si>
  <si>
    <t>D20221231.783910</t>
  </si>
  <si>
    <t>D20221231.784159</t>
  </si>
  <si>
    <t>D20221231.784430</t>
  </si>
  <si>
    <t>D20221231.785147</t>
  </si>
  <si>
    <t>D20221231.785473</t>
  </si>
  <si>
    <t>D20221231.78559</t>
  </si>
  <si>
    <t>D20221231.785857</t>
  </si>
  <si>
    <t>D20221231.785923</t>
  </si>
  <si>
    <t>D20221231.785950</t>
  </si>
  <si>
    <t>D20221231.786210</t>
  </si>
  <si>
    <t>D20221231.786256</t>
  </si>
  <si>
    <t>D20221231.786340</t>
  </si>
  <si>
    <t>D20221231.786555</t>
  </si>
  <si>
    <t>D20221231.786612</t>
  </si>
  <si>
    <t>D20221231.786733</t>
  </si>
  <si>
    <t>D20221231.786948</t>
  </si>
  <si>
    <t>D20221231.787141</t>
  </si>
  <si>
    <t>D20221231.787459</t>
  </si>
  <si>
    <t>D20221231.787842</t>
  </si>
  <si>
    <t>D20221231.788559</t>
  </si>
  <si>
    <t>D20221231.788652</t>
  </si>
  <si>
    <t>D20221231.788773</t>
  </si>
  <si>
    <t>D20221231.789051</t>
  </si>
  <si>
    <t>D20221231.790150</t>
  </si>
  <si>
    <t>D20221231.790271</t>
  </si>
  <si>
    <t>D20221231.79042</t>
  </si>
  <si>
    <t>D20221231.790543</t>
  </si>
  <si>
    <t>D20221231.790703</t>
  </si>
  <si>
    <t>D20221231.790918</t>
  </si>
  <si>
    <t>D20221231.791072</t>
  </si>
  <si>
    <t>D20221231.79127</t>
  </si>
  <si>
    <t>D20221231.791353</t>
  </si>
  <si>
    <t>D20221231.79145</t>
  </si>
  <si>
    <t>D20221231.791821</t>
  </si>
  <si>
    <t>D20221231.791942</t>
  </si>
  <si>
    <t>D20221231.792453</t>
  </si>
  <si>
    <t>D20221231.79257</t>
  </si>
  <si>
    <t>D20221231.792640</t>
  </si>
  <si>
    <t>D20221231.792659</t>
  </si>
  <si>
    <t>D20221231.794149</t>
  </si>
  <si>
    <t>D20221231.794336</t>
  </si>
  <si>
    <t>D20221231.794345</t>
  </si>
  <si>
    <t>D20221231.794475</t>
  </si>
  <si>
    <t>D20221231.794653</t>
  </si>
  <si>
    <t>D20221231.795249</t>
  </si>
  <si>
    <t>D20221231.795548</t>
  </si>
  <si>
    <t>D20221231.795959</t>
  </si>
  <si>
    <t>D20221231.795968</t>
  </si>
  <si>
    <t>D20221231.796152</t>
  </si>
  <si>
    <t>D20221231.796451</t>
  </si>
  <si>
    <t>D20221231.796572</t>
  </si>
  <si>
    <t>D20221231.796657</t>
  </si>
  <si>
    <t>D20221231.797140</t>
  </si>
  <si>
    <t>D20221231.797775</t>
  </si>
  <si>
    <t>D20221231.798512</t>
  </si>
  <si>
    <t>D20221231.79855</t>
  </si>
  <si>
    <t>D20221231.799359</t>
  </si>
  <si>
    <t>D20221231.799751</t>
  </si>
  <si>
    <t>D20221231.799854</t>
  </si>
  <si>
    <t>D20221231.799939</t>
  </si>
  <si>
    <t>D20221231.799948</t>
  </si>
  <si>
    <t>D20221231.800134</t>
  </si>
  <si>
    <t>D20221231.800442</t>
  </si>
  <si>
    <t>D20221231.800479</t>
  </si>
  <si>
    <t>D20221231.800657</t>
  </si>
  <si>
    <t>D20221231.800853</t>
  </si>
  <si>
    <t>D20221231.801047</t>
  </si>
  <si>
    <t>D20221231.801056</t>
  </si>
  <si>
    <t>D20221231.80150</t>
  </si>
  <si>
    <t>D20221231.801654</t>
  </si>
  <si>
    <t>D20221231.802866</t>
  </si>
  <si>
    <t>D20221231.803256</t>
  </si>
  <si>
    <t>D20221231.803265</t>
  </si>
  <si>
    <t>D20221231.8033</t>
  </si>
  <si>
    <t>D20221231.803649</t>
  </si>
  <si>
    <t>D20221231.803658</t>
  </si>
  <si>
    <t>D20221231.80374</t>
  </si>
  <si>
    <t>D20221231.803957</t>
  </si>
  <si>
    <t>D20221231.804150</t>
  </si>
  <si>
    <t>D20221231.80431</t>
  </si>
  <si>
    <t>D20221231.804338</t>
  </si>
  <si>
    <t>D20221231.804374</t>
  </si>
  <si>
    <t>D20221231.804422</t>
  </si>
  <si>
    <t>D20221231.804860</t>
  </si>
  <si>
    <t>D20221231.804963</t>
  </si>
  <si>
    <t>D20221231.805045</t>
  </si>
  <si>
    <t>D20221231.805250</t>
  </si>
  <si>
    <t>D20221231.805335</t>
  </si>
  <si>
    <t>D20221231.805755</t>
  </si>
  <si>
    <t>D20221231.805876</t>
  </si>
  <si>
    <t>D20221231.806846</t>
  </si>
  <si>
    <t>D20221231.806958</t>
  </si>
  <si>
    <t>D20221231.807348</t>
  </si>
  <si>
    <t>D20221231.807432</t>
  </si>
  <si>
    <t>D20221231.807656</t>
  </si>
  <si>
    <t>D20221231.807955</t>
  </si>
  <si>
    <t>D20221231.808260</t>
  </si>
  <si>
    <t>D20221231.808345</t>
  </si>
  <si>
    <t>D20221231.808354</t>
  </si>
  <si>
    <t>D20221231.808653</t>
  </si>
  <si>
    <t>D20221231.809070</t>
  </si>
  <si>
    <t>D20221231.809276</t>
  </si>
  <si>
    <t>D20221231.809379</t>
  </si>
  <si>
    <t>D20221231.809650</t>
  </si>
  <si>
    <t>D20221231.809771</t>
  </si>
  <si>
    <t>D20221231.809856</t>
  </si>
  <si>
    <t>D20221231.810544</t>
  </si>
  <si>
    <t>D20221231.811046</t>
  </si>
  <si>
    <t>D20221231.811457</t>
  </si>
  <si>
    <t>D20221231.811541</t>
  </si>
  <si>
    <t>D20221231.811550</t>
  </si>
  <si>
    <t>D20221231.811747</t>
  </si>
  <si>
    <t>D20221231.81175</t>
  </si>
  <si>
    <t>D20221231.812164</t>
  </si>
  <si>
    <t>D20221231.812379</t>
  </si>
  <si>
    <t>D20221231.812436</t>
  </si>
  <si>
    <t>D20221231.812557</t>
  </si>
  <si>
    <t>D20221231.812614</t>
  </si>
  <si>
    <t>D20221231.813059</t>
  </si>
  <si>
    <t>D20221231.813572</t>
  </si>
  <si>
    <t>D20221231.813853</t>
  </si>
  <si>
    <t>D20221231.814074</t>
  </si>
  <si>
    <t>D20221231.814355</t>
  </si>
  <si>
    <t>D20221231.814430</t>
  </si>
  <si>
    <t>D20221231.814458</t>
  </si>
  <si>
    <t>D20221231.814476</t>
  </si>
  <si>
    <t>D20221231.814551</t>
  </si>
  <si>
    <t>D20221231.814711</t>
  </si>
  <si>
    <t>D20221231.815053</t>
  </si>
  <si>
    <t>D20221231.815147</t>
  </si>
  <si>
    <t>D20221231.815156</t>
  </si>
  <si>
    <t>D20221231.815277</t>
  </si>
  <si>
    <t>D20221231.815754</t>
  </si>
  <si>
    <t>D20221231.815772</t>
  </si>
  <si>
    <t>D20221231.816256</t>
  </si>
  <si>
    <t>D20221231.816304</t>
  </si>
  <si>
    <t>D20221231.816603</t>
  </si>
  <si>
    <t>D20221231.816751</t>
  </si>
  <si>
    <t>D20221231.817477</t>
  </si>
  <si>
    <t>D20221231.817824</t>
  </si>
  <si>
    <t>D20221231.818401</t>
  </si>
  <si>
    <t>D20221231.818540</t>
  </si>
  <si>
    <t>D20221231.818559</t>
  </si>
  <si>
    <t>D20221231.818652</t>
  </si>
  <si>
    <t>D20221231.819154</t>
  </si>
  <si>
    <t>D20221231.819172</t>
  </si>
  <si>
    <t>D20221231.819453</t>
  </si>
  <si>
    <t>D20221231.819556</t>
  </si>
  <si>
    <t>D20221231.819855</t>
  </si>
  <si>
    <t>D20221231.820048</t>
  </si>
  <si>
    <t>D20221231.820301</t>
  </si>
  <si>
    <t>D20221231.82033</t>
  </si>
  <si>
    <t>D20221231.820477</t>
  </si>
  <si>
    <t>D20221231.820842</t>
  </si>
  <si>
    <t>D20221231.820879</t>
  </si>
  <si>
    <t>D20221231.821036</t>
  </si>
  <si>
    <t>D20221231.821157</t>
  </si>
  <si>
    <t>D20221231.821559</t>
  </si>
  <si>
    <t>D20221231.821643</t>
  </si>
  <si>
    <t>D20221231.821906</t>
  </si>
  <si>
    <t>D20221231.822042</t>
  </si>
  <si>
    <t>D20221231.822051</t>
  </si>
  <si>
    <t>D20221231.822275</t>
  </si>
  <si>
    <t>D20221231.822556</t>
  </si>
  <si>
    <t>D20221231.82257</t>
  </si>
  <si>
    <t>D20221231.822631</t>
  </si>
  <si>
    <t>D20221231.823076</t>
  </si>
  <si>
    <t>D20221231.823133</t>
  </si>
  <si>
    <t>D20221231.823142</t>
  </si>
  <si>
    <t>D20221231.823450</t>
  </si>
  <si>
    <t>D20221231.823478</t>
  </si>
  <si>
    <t>D20221231.82350</t>
  </si>
  <si>
    <t>D20221231.823553</t>
  </si>
  <si>
    <t>D20221231.823638</t>
  </si>
  <si>
    <t>D20221231.823656</t>
  </si>
  <si>
    <t>D20221231.824242</t>
  </si>
  <si>
    <t>D20221231.824653</t>
  </si>
  <si>
    <t>D20221231.824671</t>
  </si>
  <si>
    <t>D20221231.824738</t>
  </si>
  <si>
    <t>D20221231.825146</t>
  </si>
  <si>
    <t>D20221231.825454</t>
  </si>
  <si>
    <t>D20221231.825548</t>
  </si>
  <si>
    <t>D20221231.825753</t>
  </si>
  <si>
    <t>D20221231.825847</t>
  </si>
  <si>
    <t>D20221231.825940</t>
  </si>
  <si>
    <t>D20221231.826451</t>
  </si>
  <si>
    <t>D20221231.826648</t>
  </si>
  <si>
    <t>D20221231.826956</t>
  </si>
  <si>
    <t>D20221231.827355</t>
  </si>
  <si>
    <t>D20221231.827458</t>
  </si>
  <si>
    <t>D20221231.827560</t>
  </si>
  <si>
    <t>D20221231.828110</t>
  </si>
  <si>
    <t>D20221231.828174</t>
  </si>
  <si>
    <t>D20221231.828473</t>
  </si>
  <si>
    <t>D20221231.828651</t>
  </si>
  <si>
    <t>D20221231.829032</t>
  </si>
  <si>
    <t>D20221231.829041</t>
  </si>
  <si>
    <t>D20221231.829050</t>
  </si>
  <si>
    <t>D20221231.829452</t>
  </si>
  <si>
    <t>D20221231.830113</t>
  </si>
  <si>
    <t>D20221231.830252</t>
  </si>
  <si>
    <t>D20221231.830355</t>
  </si>
  <si>
    <t>D20221231.830542</t>
  </si>
  <si>
    <t>D20221231.830645</t>
  </si>
  <si>
    <t>D20221231.830748</t>
  </si>
  <si>
    <t>D20221231.831008</t>
  </si>
  <si>
    <t>D20221231.83151</t>
  </si>
  <si>
    <t>D20221231.831576</t>
  </si>
  <si>
    <t>D20221231.831642</t>
  </si>
  <si>
    <t>D20221231.831875</t>
  </si>
  <si>
    <t>D20221231.831941</t>
  </si>
  <si>
    <t>D20221231.832528</t>
  </si>
  <si>
    <t>D20221231.832546</t>
  </si>
  <si>
    <t>D20221231.833404</t>
  </si>
  <si>
    <t>D20221231.833749</t>
  </si>
  <si>
    <t>D20221231.83375</t>
  </si>
  <si>
    <t>D20221231.833758</t>
  </si>
  <si>
    <t>D20221231.833851</t>
  </si>
  <si>
    <t>D20221231.834175</t>
  </si>
  <si>
    <t>D20221231.835079</t>
  </si>
  <si>
    <t>D20221231.835257</t>
  </si>
  <si>
    <t>D20221231.835378</t>
  </si>
  <si>
    <t>D20221231.835444</t>
  </si>
  <si>
    <t>D20221231.835613</t>
  </si>
  <si>
    <t>D20221231.835659</t>
  </si>
  <si>
    <t>D20221231.835743</t>
  </si>
  <si>
    <t>D20221231.835770</t>
  </si>
  <si>
    <t>D20221231.83638</t>
  </si>
  <si>
    <t>D20221231.836656</t>
  </si>
  <si>
    <t>D20221231.836843</t>
  </si>
  <si>
    <t>D20221231.837000</t>
  </si>
  <si>
    <t>D20221231.837046</t>
  </si>
  <si>
    <t>D20221231.837149</t>
  </si>
  <si>
    <t>D20221231.837158</t>
  </si>
  <si>
    <t>D20221231.837354</t>
  </si>
  <si>
    <t>D20221231.837448</t>
  </si>
  <si>
    <t>D20221231.837541</t>
  </si>
  <si>
    <t>D20221231.837608</t>
  </si>
  <si>
    <t>D20221231.837653</t>
  </si>
  <si>
    <t>D20221231.837840</t>
  </si>
  <si>
    <t>D20221231.837952</t>
  </si>
  <si>
    <t>D20221231.837970</t>
  </si>
  <si>
    <t>D20221231.838155</t>
  </si>
  <si>
    <t>D20221231.83834</t>
  </si>
  <si>
    <t>D20221231.83852</t>
  </si>
  <si>
    <t>D20221231.839068</t>
  </si>
  <si>
    <t>D20221231.839246</t>
  </si>
  <si>
    <t>D20221231.839255</t>
  </si>
  <si>
    <t>D20221231.83955</t>
  </si>
  <si>
    <t>D20221231.839572</t>
  </si>
  <si>
    <t>D20221231.839817</t>
  </si>
  <si>
    <t>D20221231.839974</t>
  </si>
  <si>
    <t>D20221231.840019</t>
  </si>
  <si>
    <t>D20221231.840251</t>
  </si>
  <si>
    <t>D20221231.840354</t>
  </si>
  <si>
    <t>D20221231.840363</t>
  </si>
  <si>
    <t>D20221231.84046</t>
  </si>
  <si>
    <t>D20221231.840578</t>
  </si>
  <si>
    <t>D20221231.840747</t>
  </si>
  <si>
    <t>D20221231.841472</t>
  </si>
  <si>
    <t>D20221231.841753</t>
  </si>
  <si>
    <t>D20221231.841838</t>
  </si>
  <si>
    <t>D20221231.842376</t>
  </si>
  <si>
    <t>D20221231.842460</t>
  </si>
  <si>
    <t>D20221231.842853</t>
  </si>
  <si>
    <t>D20221231.843476</t>
  </si>
  <si>
    <t>D20221231.843542</t>
  </si>
  <si>
    <t>D20221231.843953</t>
  </si>
  <si>
    <t>D20221231.844053</t>
  </si>
  <si>
    <t>D20221231.844138</t>
  </si>
  <si>
    <t>D20221231.844455</t>
  </si>
  <si>
    <t>D20221231.844567</t>
  </si>
  <si>
    <t>D20221231.845247</t>
  </si>
  <si>
    <t>D20221231.84541</t>
  </si>
  <si>
    <t>D20221231.845443</t>
  </si>
  <si>
    <t>D20221231.845573</t>
  </si>
  <si>
    <t>D20221231.846132</t>
  </si>
  <si>
    <t>D20221231.8462</t>
  </si>
  <si>
    <t>D20221231.846945</t>
  </si>
  <si>
    <t>D20221231.847157</t>
  </si>
  <si>
    <t>D20221231.847979</t>
  </si>
  <si>
    <t>D20221231.848248</t>
  </si>
  <si>
    <t>D20221231.848453</t>
  </si>
  <si>
    <t>D20221231.849076</t>
  </si>
  <si>
    <t>D20221231.849348</t>
  </si>
  <si>
    <t>D20221231.849357</t>
  </si>
  <si>
    <t>D20221231.849432</t>
  </si>
  <si>
    <t>D20221231.850036</t>
  </si>
  <si>
    <t>D20221231.850054</t>
  </si>
  <si>
    <t>D20221231.850456</t>
  </si>
  <si>
    <t>D20221231.85052</t>
  </si>
  <si>
    <t>D20221231.851060</t>
  </si>
  <si>
    <t>D20221231.851172</t>
  </si>
  <si>
    <t>D20221231.851239</t>
  </si>
  <si>
    <t>D20221231.851631</t>
  </si>
  <si>
    <t>D20221231.852218</t>
  </si>
  <si>
    <t>D20221231.852254</t>
  </si>
  <si>
    <t>D20221231.852320</t>
  </si>
  <si>
    <t>D20221231.852544</t>
  </si>
  <si>
    <t>D20221231.852704</t>
  </si>
  <si>
    <t>D20221231.852713</t>
  </si>
  <si>
    <t>D20221231.852973</t>
  </si>
  <si>
    <t>D20221231.853112</t>
  </si>
  <si>
    <t>D20221231.853251</t>
  </si>
  <si>
    <t>D20221231.853671</t>
  </si>
  <si>
    <t>D20221231.853747</t>
  </si>
  <si>
    <t>D20221231.853804</t>
  </si>
  <si>
    <t>D20221231.853934</t>
  </si>
  <si>
    <t>D20221231.853952</t>
  </si>
  <si>
    <t>D20221231.854173</t>
  </si>
  <si>
    <t>D20221231.85472</t>
  </si>
  <si>
    <t>D20221231.854753</t>
  </si>
  <si>
    <t>D20221231.854847</t>
  </si>
  <si>
    <t>D20221231.855143</t>
  </si>
  <si>
    <t>D20221231.855264</t>
  </si>
  <si>
    <t>D20221231.855303</t>
  </si>
  <si>
    <t>D20221231.855563</t>
  </si>
  <si>
    <t>D20221231.855741</t>
  </si>
  <si>
    <t>D20221231.855844</t>
  </si>
  <si>
    <t>D20221231.855956</t>
  </si>
  <si>
    <t>D20221231.856159</t>
  </si>
  <si>
    <t>D20221231.856243</t>
  </si>
  <si>
    <t>D20221231.856346</t>
  </si>
  <si>
    <t>D20221231.856458</t>
  </si>
  <si>
    <t>D20221231.856542</t>
  </si>
  <si>
    <t>D20221231.856748</t>
  </si>
  <si>
    <t>D20221231.856869</t>
  </si>
  <si>
    <t>D20221231.856944</t>
  </si>
  <si>
    <t>D20221231.857259</t>
  </si>
  <si>
    <t>D20221231.857455</t>
  </si>
  <si>
    <t>D20221231.857576</t>
  </si>
  <si>
    <t>D20221231.857745</t>
  </si>
  <si>
    <t>D20221231.857811</t>
  </si>
  <si>
    <t>D20221231.857875</t>
  </si>
  <si>
    <t>D20221231.857941</t>
  </si>
  <si>
    <t>D20221231.858153</t>
  </si>
  <si>
    <t>D20221231.858443</t>
  </si>
  <si>
    <t>D20221231.858452</t>
  </si>
  <si>
    <t>D20221231.858528</t>
  </si>
  <si>
    <t>D20221231.858818</t>
  </si>
  <si>
    <t>D20221231.858854</t>
  </si>
  <si>
    <t>D20221231.859002</t>
  </si>
  <si>
    <t>D20221231.859141</t>
  </si>
  <si>
    <t>D20221231.85931</t>
  </si>
  <si>
    <t>D20221231.859552</t>
  </si>
  <si>
    <t>D20221231.859655</t>
  </si>
  <si>
    <t>D20221231.859712</t>
  </si>
  <si>
    <t>D20221231.860053</t>
  </si>
  <si>
    <t>D20221231.860147</t>
  </si>
  <si>
    <t>D20221231.860231</t>
  </si>
  <si>
    <t>D20221231.860259</t>
  </si>
  <si>
    <t>D20221231.860334</t>
  </si>
  <si>
    <t>D20221231.860352</t>
  </si>
  <si>
    <t>D20221231.861153</t>
  </si>
  <si>
    <t>D20221231.861658</t>
  </si>
  <si>
    <t>D20221231.861742</t>
  </si>
  <si>
    <t>D20221231.861854</t>
  </si>
  <si>
    <t>D20221231.862057</t>
  </si>
  <si>
    <t>D20221231.862141</t>
  </si>
  <si>
    <t>D20221231.8631</t>
  </si>
  <si>
    <t>D20221231.863362</t>
  </si>
  <si>
    <t>D20221231.86349</t>
  </si>
  <si>
    <t>D20221231.863607</t>
  </si>
  <si>
    <t>D20221231.863652</t>
  </si>
  <si>
    <t>D20221231.863746</t>
  </si>
  <si>
    <t>D20221231.864378</t>
  </si>
  <si>
    <t>D20221231.864471</t>
  </si>
  <si>
    <t>D20221231.864846</t>
  </si>
  <si>
    <t>D20221231.864855</t>
  </si>
  <si>
    <t>D20221231.865142</t>
  </si>
  <si>
    <t>D20221231.865151</t>
  </si>
  <si>
    <t>D20221231.865450</t>
  </si>
  <si>
    <t>D20221231.865544</t>
  </si>
  <si>
    <t>D20221231.865759</t>
  </si>
  <si>
    <t>D20221231.865852</t>
  </si>
  <si>
    <t>D20221231.866000</t>
  </si>
  <si>
    <t>D20221231.866055</t>
  </si>
  <si>
    <t>D20221231.866121</t>
  </si>
  <si>
    <t>D20221231.866251</t>
  </si>
  <si>
    <t>D20221231.86675</t>
  </si>
  <si>
    <t>D20221231.867070</t>
  </si>
  <si>
    <t>D20221231.867258</t>
  </si>
  <si>
    <t>D20221231.867632</t>
  </si>
  <si>
    <t>D20221231.867650</t>
  </si>
  <si>
    <t>D20221231.867856</t>
  </si>
  <si>
    <t>D20221231.868059</t>
  </si>
  <si>
    <t>D20221231.868572</t>
  </si>
  <si>
    <t>D20221231.868956</t>
  </si>
  <si>
    <t>D20221231.869346</t>
  </si>
  <si>
    <t>D20221231.869551</t>
  </si>
  <si>
    <t>D20221231.869663</t>
  </si>
  <si>
    <t>D20221231.869953</t>
  </si>
  <si>
    <t>D20221231.87047</t>
  </si>
  <si>
    <t>D20221231.870539</t>
  </si>
  <si>
    <t>D20221231.870650</t>
  </si>
  <si>
    <t>D20221231.870856</t>
  </si>
  <si>
    <t>D20221231.870913</t>
  </si>
  <si>
    <t>D20221231.871358</t>
  </si>
  <si>
    <t>D20221231.87159</t>
  </si>
  <si>
    <t>D20221231.871648</t>
  </si>
  <si>
    <t>D20221231.871769</t>
  </si>
  <si>
    <t>D20221231.871956</t>
  </si>
  <si>
    <t>D20221231.872047</t>
  </si>
  <si>
    <t>D20221231.87234</t>
  </si>
  <si>
    <t>D20221231.872579</t>
  </si>
  <si>
    <t>D20221231.873259</t>
  </si>
  <si>
    <t>D20221231.874050</t>
  </si>
  <si>
    <t>D20221231.874452</t>
  </si>
  <si>
    <t>D20221231.87476</t>
  </si>
  <si>
    <t>D20221231.874845</t>
  </si>
  <si>
    <t>D20221231.875048</t>
  </si>
  <si>
    <t>D20221231.875057</t>
  </si>
  <si>
    <t>D20221231.875132</t>
  </si>
  <si>
    <t>D20221231.875655</t>
  </si>
  <si>
    <t>D20221231.875758</t>
  </si>
  <si>
    <t>D20221231.87579</t>
  </si>
  <si>
    <t>D20221231.875879</t>
  </si>
  <si>
    <t>D20221231.875936</t>
  </si>
  <si>
    <t>D20221231.876157</t>
  </si>
  <si>
    <t>D20221231.876634</t>
  </si>
  <si>
    <t>D20221231.876700</t>
  </si>
  <si>
    <t>D20221231.877350</t>
  </si>
  <si>
    <t>D20221231.877752</t>
  </si>
  <si>
    <t>D20221231.877958</t>
  </si>
  <si>
    <t>D20221231.879336</t>
  </si>
  <si>
    <t>D20221231.879439</t>
  </si>
  <si>
    <t>D20221231.879457</t>
  </si>
  <si>
    <t>D20221231.879550</t>
  </si>
  <si>
    <t>D20221231.879644</t>
  </si>
  <si>
    <t>D20221231.879747</t>
  </si>
  <si>
    <t>D20221231.880332</t>
  </si>
  <si>
    <t>D20221231.880855</t>
  </si>
  <si>
    <t>D20221231.881012</t>
  </si>
  <si>
    <t>D20221231.881441</t>
  </si>
  <si>
    <t>D20221231.881478</t>
  </si>
  <si>
    <t>D20221231.881852</t>
  </si>
  <si>
    <t>D20221231.881900</t>
  </si>
  <si>
    <t>D20221231.882242</t>
  </si>
  <si>
    <t>D20221231.88231</t>
  </si>
  <si>
    <t>D20221231.882541</t>
  </si>
  <si>
    <t>D20221231.88259</t>
  </si>
  <si>
    <t>D20221231.882701</t>
  </si>
  <si>
    <t>D20221231.882952</t>
  </si>
  <si>
    <t>D20221231.883351</t>
  </si>
  <si>
    <t>D20221231.88352</t>
  </si>
  <si>
    <t>D20221231.883959</t>
  </si>
  <si>
    <t>D20221231.884303</t>
  </si>
  <si>
    <t>D20221231.884358</t>
  </si>
  <si>
    <t>D20221231.884376</t>
  </si>
  <si>
    <t>D20221231.884442</t>
  </si>
  <si>
    <t>D20221231.88455</t>
  </si>
  <si>
    <t>D20221231.884648</t>
  </si>
  <si>
    <t>D20221231.884657</t>
  </si>
  <si>
    <t>D20221231.885225</t>
  </si>
  <si>
    <t>D20221231.885252</t>
  </si>
  <si>
    <t>D20221231.885430</t>
  </si>
  <si>
    <t>D20221231.885579</t>
  </si>
  <si>
    <t>D20221231.885869</t>
  </si>
  <si>
    <t>D20221231.886204</t>
  </si>
  <si>
    <t>D20221231.886624</t>
  </si>
  <si>
    <t>D20221231.887340</t>
  </si>
  <si>
    <t>D20221231.887827</t>
  </si>
  <si>
    <t>D20221231.887854</t>
  </si>
  <si>
    <t>D20221231.888002</t>
  </si>
  <si>
    <t>D20221231.888141</t>
  </si>
  <si>
    <t>D20221231.888271</t>
  </si>
  <si>
    <t>D20221231.888552</t>
  </si>
  <si>
    <t>D20221231.888833</t>
  </si>
  <si>
    <t>D20221231.88950</t>
  </si>
  <si>
    <t>D20221231.890050</t>
  </si>
  <si>
    <t>D20221231.890078</t>
  </si>
  <si>
    <t>D20221231.89032</t>
  </si>
  <si>
    <t>D20221231.890649</t>
  </si>
  <si>
    <t>D20221231.890742</t>
  </si>
  <si>
    <t>D20221231.890957</t>
  </si>
  <si>
    <t>D20221231.891226</t>
  </si>
  <si>
    <t>D20221231.891253</t>
  </si>
  <si>
    <t>D20221231.89135</t>
  </si>
  <si>
    <t>D20221231.892205</t>
  </si>
  <si>
    <t>D20221231.892223</t>
  </si>
  <si>
    <t>D20221231.893855</t>
  </si>
  <si>
    <t>D20221231.894272</t>
  </si>
  <si>
    <t>D20221231.894348</t>
  </si>
  <si>
    <t>D20221231.894544</t>
  </si>
  <si>
    <t>D20221231.894834</t>
  </si>
  <si>
    <t>D20221231.895055</t>
  </si>
  <si>
    <t>D20221231.895448</t>
  </si>
  <si>
    <t>D20221231.895710</t>
  </si>
  <si>
    <t>D20221231.896155</t>
  </si>
  <si>
    <t>D20221231.897170</t>
  </si>
  <si>
    <t>D20221231.897237</t>
  </si>
  <si>
    <t>D20221231.897330</t>
  </si>
  <si>
    <t>D20221231.897451</t>
  </si>
  <si>
    <t>D20221231.897648</t>
  </si>
  <si>
    <t>D20221231.897853</t>
  </si>
  <si>
    <t>D20221231.898458</t>
  </si>
  <si>
    <t>D20221231.89854</t>
  </si>
  <si>
    <t>D20221231.898579</t>
  </si>
  <si>
    <t>D20221231.898627</t>
  </si>
  <si>
    <t>D20221231.898850</t>
  </si>
  <si>
    <t>D20221231.899008</t>
  </si>
  <si>
    <t>D20221231.899343</t>
  </si>
  <si>
    <t>D20221231.899428</t>
  </si>
  <si>
    <t>D20221231.89957</t>
  </si>
  <si>
    <t>D20221231.899642</t>
  </si>
  <si>
    <t>D20221231.899651</t>
  </si>
  <si>
    <t>D20221231.900034</t>
  </si>
  <si>
    <t>D20221231.900146</t>
  </si>
  <si>
    <t>D20221231.900306</t>
  </si>
  <si>
    <t>D20221231.900379</t>
  </si>
  <si>
    <t>D20221231.90047</t>
  </si>
  <si>
    <t>D20221231.900502</t>
  </si>
  <si>
    <t>D20221231.900678</t>
  </si>
  <si>
    <t>D20221231.901134</t>
  </si>
  <si>
    <t>D20221231.901358</t>
  </si>
  <si>
    <t>D20221231.901451</t>
  </si>
  <si>
    <t>D20221231.901741</t>
  </si>
  <si>
    <t>D20221231.90177</t>
  </si>
  <si>
    <t>D20221231.901938</t>
  </si>
  <si>
    <t>D20221231.901974</t>
  </si>
  <si>
    <t>D20221231.902645</t>
  </si>
  <si>
    <t>D20221231.902672</t>
  </si>
  <si>
    <t>D20221231.903240</t>
  </si>
  <si>
    <t>D20221231.90328</t>
  </si>
  <si>
    <t>D20221231.90337</t>
  </si>
  <si>
    <t>D20221231.903754</t>
  </si>
  <si>
    <t>D20221231.903950</t>
  </si>
  <si>
    <t>D20221231.904171</t>
  </si>
  <si>
    <t>D20221231.904359</t>
  </si>
  <si>
    <t>D20221231.904845</t>
  </si>
  <si>
    <t>D20221231.905356</t>
  </si>
  <si>
    <t>D20221231.905673</t>
  </si>
  <si>
    <t>D20221231.90579</t>
  </si>
  <si>
    <t>D20221231.906241</t>
  </si>
  <si>
    <t>D20221231.906410</t>
  </si>
  <si>
    <t>D20221231.906652</t>
  </si>
  <si>
    <t>D20221231.907444</t>
  </si>
  <si>
    <t>D20221231.907547</t>
  </si>
  <si>
    <t>D20221231.908450</t>
  </si>
  <si>
    <t>D20221231.908553</t>
  </si>
  <si>
    <t>D20221231.908861</t>
  </si>
  <si>
    <t>D20221231.909055</t>
  </si>
  <si>
    <t>D20221231.909756</t>
  </si>
  <si>
    <t>D20221231.910079</t>
  </si>
  <si>
    <t>D20221231.910118</t>
  </si>
  <si>
    <t>D20221231.910239</t>
  </si>
  <si>
    <t>D20221231.911160</t>
  </si>
  <si>
    <t>D20221231.911339</t>
  </si>
  <si>
    <t>D20221231.911759</t>
  </si>
  <si>
    <t>D20221231.911973</t>
  </si>
  <si>
    <t>D20221231.912550</t>
  </si>
  <si>
    <t>D20221231.912756</t>
  </si>
  <si>
    <t>D20221231.913146</t>
  </si>
  <si>
    <t>D20221231.913436</t>
  </si>
  <si>
    <t>D20221231.913753</t>
  </si>
  <si>
    <t>D20221231.913856</t>
  </si>
  <si>
    <t>D20221231.914545</t>
  </si>
  <si>
    <t>D20221231.914648</t>
  </si>
  <si>
    <t>D20221231.914853</t>
  </si>
  <si>
    <t>D20221231.915056</t>
  </si>
  <si>
    <t>D20221231.915065</t>
  </si>
  <si>
    <t>D20221231.915878</t>
  </si>
  <si>
    <t>D20221231.915935</t>
  </si>
  <si>
    <t>D20221231.91615</t>
  </si>
  <si>
    <t>D20221231.916259</t>
  </si>
  <si>
    <t>D20221231.916343</t>
  </si>
  <si>
    <t>D20221231.916745</t>
  </si>
  <si>
    <t>D20221231.916857</t>
  </si>
  <si>
    <t>D20221231.917050</t>
  </si>
  <si>
    <t>D20221231.917500</t>
  </si>
  <si>
    <t>D20221231.91754</t>
  </si>
  <si>
    <t>D20221231.917555</t>
  </si>
  <si>
    <t>D20221231.917630</t>
  </si>
  <si>
    <t>D20221231.917742</t>
  </si>
  <si>
    <t>D20221231.917854</t>
  </si>
  <si>
    <t>D20221231.918132</t>
  </si>
  <si>
    <t>D20221231.918150</t>
  </si>
  <si>
    <t>D20221231.918356</t>
  </si>
  <si>
    <t>D20221231.918477</t>
  </si>
  <si>
    <t>D20221231.918655</t>
  </si>
  <si>
    <t>D20221231.918776</t>
  </si>
  <si>
    <t>D20221231.918879</t>
  </si>
  <si>
    <t>D20221231.918918</t>
  </si>
  <si>
    <t>D20221231.918954</t>
  </si>
  <si>
    <t>D20221231.919344</t>
  </si>
  <si>
    <t>D20221231.919456</t>
  </si>
  <si>
    <t>D20221231.91950</t>
  </si>
  <si>
    <t>D20221231.919568</t>
  </si>
  <si>
    <t>D20221231.919773</t>
  </si>
  <si>
    <t>D20221231.920210</t>
  </si>
  <si>
    <t>D20221231.920359</t>
  </si>
  <si>
    <t>D20221231.920733</t>
  </si>
  <si>
    <t>D20221231.920854</t>
  </si>
  <si>
    <t>D20221231.920975</t>
  </si>
  <si>
    <t>D20221231.921039</t>
  </si>
  <si>
    <t>D20221231.921178</t>
  </si>
  <si>
    <t>D20221231.92144</t>
  </si>
  <si>
    <t>D20221231.921655</t>
  </si>
  <si>
    <t>D20221231.921879</t>
  </si>
  <si>
    <t>D20221231.921936</t>
  </si>
  <si>
    <t>D20221231.922157</t>
  </si>
  <si>
    <t>D20221231.922344</t>
  </si>
  <si>
    <t>D20221231.922559</t>
  </si>
  <si>
    <t>D20221231.922924</t>
  </si>
  <si>
    <t>D20221231.923257</t>
  </si>
  <si>
    <t>D20221231.923350</t>
  </si>
  <si>
    <t>D20221231.923707</t>
  </si>
  <si>
    <t>D20221231.923752</t>
  </si>
  <si>
    <t>D20221231.923855</t>
  </si>
  <si>
    <t>D20221231.923949</t>
  </si>
  <si>
    <t>D20221231.924058</t>
  </si>
  <si>
    <t>D20221231.924236</t>
  </si>
  <si>
    <t>D20221231.924254</t>
  </si>
  <si>
    <t>D20221231.924357</t>
  </si>
  <si>
    <t>D20221231.924553</t>
  </si>
  <si>
    <t>D20221231.924937</t>
  </si>
  <si>
    <t>D20221231.925037</t>
  </si>
  <si>
    <t>D20221231.925055</t>
  </si>
  <si>
    <t>D20221231.925354</t>
  </si>
  <si>
    <t>D20221231.925411</t>
  </si>
  <si>
    <t>D20221231.925653</t>
  </si>
  <si>
    <t>D20221231.926632</t>
  </si>
  <si>
    <t>D20221231.926650</t>
  </si>
  <si>
    <t>D20221231.92676</t>
  </si>
  <si>
    <t>D20221231.926959</t>
  </si>
  <si>
    <t>D20221231.92706</t>
  </si>
  <si>
    <t>D20221231.927077</t>
  </si>
  <si>
    <t>D20221231.927134</t>
  </si>
  <si>
    <t>D20221231.927479</t>
  </si>
  <si>
    <t>D20221231.928056</t>
  </si>
  <si>
    <t>D20221231.928421</t>
  </si>
  <si>
    <t>D20221231.928618</t>
  </si>
  <si>
    <t>D20221231.92902</t>
  </si>
  <si>
    <t>D20221231.929352</t>
  </si>
  <si>
    <t>D20221231.929932</t>
  </si>
  <si>
    <t>D20221231.929978</t>
  </si>
  <si>
    <t>D20221231.930358</t>
  </si>
  <si>
    <t>D20221231.930442</t>
  </si>
  <si>
    <t>D20221231.930853</t>
  </si>
  <si>
    <t>D20221231.930965</t>
  </si>
  <si>
    <t>D20221231.931038</t>
  </si>
  <si>
    <t>D20221231.931047</t>
  </si>
  <si>
    <t>D20221231.931159</t>
  </si>
  <si>
    <t>D20221231.931207</t>
  </si>
  <si>
    <t>D20221231.931270</t>
  </si>
  <si>
    <t>D20221231.931355</t>
  </si>
  <si>
    <t>D20221231.931458</t>
  </si>
  <si>
    <t>D20221231.931944</t>
  </si>
  <si>
    <t>D20221231.93244</t>
  </si>
  <si>
    <t>D20221231.932633</t>
  </si>
  <si>
    <t>D20221231.932642</t>
  </si>
  <si>
    <t>D20221231.932745</t>
  </si>
  <si>
    <t>D20221231.932978</t>
  </si>
  <si>
    <t>D20221231.933023</t>
  </si>
  <si>
    <t>D20221231.933041</t>
  </si>
  <si>
    <t>D20221231.933256</t>
  </si>
  <si>
    <t>D20221231.933340</t>
  </si>
  <si>
    <t>D20221231.933377</t>
  </si>
  <si>
    <t>D20221231.933621</t>
  </si>
  <si>
    <t>D20221231.933966</t>
  </si>
  <si>
    <t>D20221231.933975</t>
  </si>
  <si>
    <t>D20221231.934271</t>
  </si>
  <si>
    <t>D20221231.934329</t>
  </si>
  <si>
    <t>D20221231.934673</t>
  </si>
  <si>
    <t>D20221231.935250</t>
  </si>
  <si>
    <t>D20221231.935308</t>
  </si>
  <si>
    <t>D20221231.93543</t>
  </si>
  <si>
    <t>D20221231.935559</t>
  </si>
  <si>
    <t>D20221231.935577</t>
  </si>
  <si>
    <t>D20221231.9357</t>
  </si>
  <si>
    <t>D20221231.935719</t>
  </si>
  <si>
    <t>D20221231.936136</t>
  </si>
  <si>
    <t>D20221231.93619</t>
  </si>
  <si>
    <t>D20221231.936426</t>
  </si>
  <si>
    <t>D20221231.936462</t>
  </si>
  <si>
    <t>D20221231.936583</t>
  </si>
  <si>
    <t>D20221231.936640</t>
  </si>
  <si>
    <t>D20221231.936837</t>
  </si>
  <si>
    <t>D20221231.936855</t>
  </si>
  <si>
    <t>D20221231.937339</t>
  </si>
  <si>
    <t>D20221231.937553</t>
  </si>
  <si>
    <t>D20221231.937740</t>
  </si>
  <si>
    <t>D20221231.937759</t>
  </si>
  <si>
    <t>D20221231.937834</t>
  </si>
  <si>
    <t>D20221231.937843</t>
  </si>
  <si>
    <t>D20221231.938354</t>
  </si>
  <si>
    <t>D20221231.938550</t>
  </si>
  <si>
    <t>D20221231.938859</t>
  </si>
  <si>
    <t>D20221231.939070</t>
  </si>
  <si>
    <t>D20221231.939249</t>
  </si>
  <si>
    <t>D20221231.940021</t>
  </si>
  <si>
    <t>D20221231.940311</t>
  </si>
  <si>
    <t>D20221231.940674</t>
  </si>
  <si>
    <t>D20221231.940731</t>
  </si>
  <si>
    <t>D20221231.940852</t>
  </si>
  <si>
    <t>D20221231.94139</t>
  </si>
  <si>
    <t>D20221231.941541</t>
  </si>
  <si>
    <t>D20221231.941804</t>
  </si>
  <si>
    <t>D20221231.942454</t>
  </si>
  <si>
    <t>D20221231.942539</t>
  </si>
  <si>
    <t>D20221231.942847</t>
  </si>
  <si>
    <t>D20221231.943143</t>
  </si>
  <si>
    <t>D20221231.943152</t>
  </si>
  <si>
    <t>D20221231.943273</t>
  </si>
  <si>
    <t>D20221231.943675</t>
  </si>
  <si>
    <t>D20221231.943853</t>
  </si>
  <si>
    <t>D20221231.943974</t>
  </si>
  <si>
    <t>D20221231.944047</t>
  </si>
  <si>
    <t>D20221231.944337</t>
  </si>
  <si>
    <t>D20221231.944355</t>
  </si>
  <si>
    <t>D20221231.944627</t>
  </si>
  <si>
    <t>D20221231.944739</t>
  </si>
  <si>
    <t>D20221231.944748</t>
  </si>
  <si>
    <t>D20221231.944935</t>
  </si>
  <si>
    <t>D20221231.945026</t>
  </si>
  <si>
    <t>D20221231.945053</t>
  </si>
  <si>
    <t>D20221231.945071</t>
  </si>
  <si>
    <t>D20221231.94522</t>
  </si>
  <si>
    <t>D20221231.945950</t>
  </si>
  <si>
    <t>D20221231.946274</t>
  </si>
  <si>
    <t>D20221231.946555</t>
  </si>
  <si>
    <t>D20221231.947525</t>
  </si>
  <si>
    <t>D20221231.94755</t>
  </si>
  <si>
    <t>D20221231.947749</t>
  </si>
  <si>
    <t>D20221231.947776</t>
  </si>
  <si>
    <t>D20221231.948036</t>
  </si>
  <si>
    <t>D20221231.948250</t>
  </si>
  <si>
    <t>D20221231.948278</t>
  </si>
  <si>
    <t>D20221231.948531</t>
  </si>
  <si>
    <t>D20221231.94858</t>
  </si>
  <si>
    <t>D20221231.949154</t>
  </si>
  <si>
    <t>D20221231.949453</t>
  </si>
  <si>
    <t>D20221231.950141</t>
  </si>
  <si>
    <t>D20221231.950178</t>
  </si>
  <si>
    <t>D20221231.950356</t>
  </si>
  <si>
    <t>D20221231.95051</t>
  </si>
  <si>
    <t>D20221231.950758</t>
  </si>
  <si>
    <t>D20221231.951102</t>
  </si>
  <si>
    <t>D20221231.952172</t>
  </si>
  <si>
    <t>D20221231.952257</t>
  </si>
  <si>
    <t>D20221231.952677</t>
  </si>
  <si>
    <t>D20221231.952846</t>
  </si>
  <si>
    <t>D20221231.953535</t>
  </si>
  <si>
    <t>D20221231.953843</t>
  </si>
  <si>
    <t>D20221231.953852</t>
  </si>
  <si>
    <t>D20221231.954158</t>
  </si>
  <si>
    <t>D20221231.954251</t>
  </si>
  <si>
    <t>D20221231.954279</t>
  </si>
  <si>
    <t>D20221231.954653</t>
  </si>
  <si>
    <t>D20221231.954671</t>
  </si>
  <si>
    <t>D20221231.9553</t>
  </si>
  <si>
    <t>D20221231.955548</t>
  </si>
  <si>
    <t>D20221231.955753</t>
  </si>
  <si>
    <t>D20221231.955940</t>
  </si>
  <si>
    <t>D20221231.955959</t>
  </si>
  <si>
    <t>D20221231.955977</t>
  </si>
  <si>
    <t>D20221231.956134</t>
  </si>
  <si>
    <t>D20221231.956152</t>
  </si>
  <si>
    <t>D20221231.956255</t>
  </si>
  <si>
    <t>D20221231.956358</t>
  </si>
  <si>
    <t>D20221231.956376</t>
  </si>
  <si>
    <t>D20221231.956527</t>
  </si>
  <si>
    <t>D20221231.956554</t>
  </si>
  <si>
    <t>D20221231.956750</t>
  </si>
  <si>
    <t>D20221231.95677</t>
  </si>
  <si>
    <t>D20221231.956938</t>
  </si>
  <si>
    <t>D20221231.956956</t>
  </si>
  <si>
    <t>D20221231.957757</t>
  </si>
  <si>
    <t>D20221231.958204</t>
  </si>
  <si>
    <t>D20221231.958231</t>
  </si>
  <si>
    <t>D20221231.958558</t>
  </si>
  <si>
    <t>D20221231.958727</t>
  </si>
  <si>
    <t>D20221231.958763</t>
  </si>
  <si>
    <t>D20221231.959304</t>
  </si>
  <si>
    <t>D20221231.959443</t>
  </si>
  <si>
    <t>D20221231.959630</t>
  </si>
  <si>
    <t>D20221231.959715</t>
  </si>
  <si>
    <t>D20221231.960047</t>
  </si>
  <si>
    <t>D20221231.960551</t>
  </si>
  <si>
    <t>D20221231.960560</t>
  </si>
  <si>
    <t>D20221231.960935</t>
  </si>
  <si>
    <t>D20221231.961259</t>
  </si>
  <si>
    <t>D20221231.961343</t>
  </si>
  <si>
    <t>D20221231.961400</t>
  </si>
  <si>
    <t>D20221231.961446</t>
  </si>
  <si>
    <t>D20221231.961576</t>
  </si>
  <si>
    <t>D20221231.961624</t>
  </si>
  <si>
    <t>D20221231.961811</t>
  </si>
  <si>
    <t>D20221231.962313</t>
  </si>
  <si>
    <t>D20221231.962890</t>
  </si>
  <si>
    <t>D20221231.962966</t>
  </si>
  <si>
    <t>D20221231.963002</t>
  </si>
  <si>
    <t>D20221231.963730</t>
  </si>
  <si>
    <t>D20221231.963945</t>
  </si>
  <si>
    <t>D20221231.964157</t>
  </si>
  <si>
    <t>D20221231.964250</t>
  </si>
  <si>
    <t>D20221231.965051</t>
  </si>
  <si>
    <t>D20221231.96553</t>
  </si>
  <si>
    <t>D20221231.965789</t>
  </si>
  <si>
    <t>D20221231.966272</t>
  </si>
  <si>
    <t>D20221231.966722</t>
  </si>
  <si>
    <t>D20221231.966731</t>
  </si>
  <si>
    <t>D20221231.966973</t>
  </si>
  <si>
    <t>D20221231.967046</t>
  </si>
  <si>
    <t>D20221231.967952</t>
  </si>
  <si>
    <t>D20221231.968070</t>
  </si>
  <si>
    <t>D20221231.968155</t>
  </si>
  <si>
    <t>D20221231.968249</t>
  </si>
  <si>
    <t>D20221231.968744</t>
  </si>
  <si>
    <t>D20221231.969059</t>
  </si>
  <si>
    <t>D20221231.969255</t>
  </si>
  <si>
    <t>D20221231.969639</t>
  </si>
  <si>
    <t>D20221231.969844</t>
  </si>
  <si>
    <t>D20221231.969956</t>
  </si>
  <si>
    <t>D20221231.970055</t>
  </si>
  <si>
    <t>D20221231.97055</t>
  </si>
  <si>
    <t>D20221231.971070</t>
  </si>
  <si>
    <t>D20221231.971379</t>
  </si>
  <si>
    <t>D20221231.971959</t>
  </si>
  <si>
    <t>D20221231.972143</t>
  </si>
  <si>
    <t>D20221231.972406</t>
  </si>
  <si>
    <t>D20221231.972648</t>
  </si>
  <si>
    <t>D20221231.972732</t>
  </si>
  <si>
    <t>D20221231.972750</t>
  </si>
  <si>
    <t>D20221231.972769</t>
  </si>
  <si>
    <t>D20221231.97279</t>
  </si>
  <si>
    <t>D20221231.972862</t>
  </si>
  <si>
    <t>D20221231.973252</t>
  </si>
  <si>
    <t>D20221231.974558</t>
  </si>
  <si>
    <t>D20221231.97457</t>
  </si>
  <si>
    <t>D20221231.974754</t>
  </si>
  <si>
    <t>D20221231.975153</t>
  </si>
  <si>
    <t>D20221231.975256</t>
  </si>
  <si>
    <t>D20221231.975452</t>
  </si>
  <si>
    <t>D20221231.975555</t>
  </si>
  <si>
    <t>D20221231.975751</t>
  </si>
  <si>
    <t>D20221231.975854</t>
  </si>
  <si>
    <t>D20221231.976534</t>
  </si>
  <si>
    <t>D20221231.976552</t>
  </si>
  <si>
    <t>D20221231.976703</t>
  </si>
  <si>
    <t>D20221231.976954</t>
  </si>
  <si>
    <t>D20221231.977045</t>
  </si>
  <si>
    <t>D20221231.977250</t>
  </si>
  <si>
    <t>D20221231.977616</t>
  </si>
  <si>
    <t>D20221231.977652</t>
  </si>
  <si>
    <t>D20221231.977951</t>
  </si>
  <si>
    <t>D20221231.97804</t>
  </si>
  <si>
    <t>D20221231.978118</t>
  </si>
  <si>
    <t>D20221231.978622</t>
  </si>
  <si>
    <t>D20221231.979133</t>
  </si>
  <si>
    <t>D20221231.979151</t>
  </si>
  <si>
    <t>D20221231.979357</t>
  </si>
  <si>
    <t>D20221231.979375</t>
  </si>
  <si>
    <t>D20221231.97943</t>
  </si>
  <si>
    <t>D20221231.979629</t>
  </si>
  <si>
    <t>D20221231.979759</t>
  </si>
  <si>
    <t>D20221231.980438</t>
  </si>
  <si>
    <t>D20221231.980531</t>
  </si>
  <si>
    <t>D20221231.980661</t>
  </si>
  <si>
    <t>D20221231.9807</t>
  </si>
  <si>
    <t>D20221231.980773</t>
  </si>
  <si>
    <t>D20221231.980951</t>
  </si>
  <si>
    <t>D20221231.980960</t>
  </si>
  <si>
    <t>D20221231.981275</t>
  </si>
  <si>
    <t>D20221231.981350</t>
  </si>
  <si>
    <t>D20221231.981453</t>
  </si>
  <si>
    <t>D20221231.982142</t>
  </si>
  <si>
    <t>D20221231.982348</t>
  </si>
  <si>
    <t>D20221231.982553</t>
  </si>
  <si>
    <t>D20221231.983055</t>
  </si>
  <si>
    <t>D20221231.983158</t>
  </si>
  <si>
    <t>D20221231.983457</t>
  </si>
  <si>
    <t>D20221231.98351</t>
  </si>
  <si>
    <t>D20221231.983550</t>
  </si>
  <si>
    <t>D20221231.984258</t>
  </si>
  <si>
    <t>D20221231.984351</t>
  </si>
  <si>
    <t>D20221231.984454</t>
  </si>
  <si>
    <t>D20221231.98463</t>
  </si>
  <si>
    <t>D20221231.984856</t>
  </si>
  <si>
    <t>D20221231.985451</t>
  </si>
  <si>
    <t>D20221231.985479</t>
  </si>
  <si>
    <t>D20221231.986159</t>
  </si>
  <si>
    <t>D20221231.986551</t>
  </si>
  <si>
    <t>D20221231.986757</t>
  </si>
  <si>
    <t>D20221231.986935</t>
  </si>
  <si>
    <t>D20221231.98717</t>
  </si>
  <si>
    <t>D20221231.987231</t>
  </si>
  <si>
    <t>D20221231.987259</t>
  </si>
  <si>
    <t>D20221231.987576</t>
  </si>
  <si>
    <t>D20221231.987651</t>
  </si>
  <si>
    <t>D20221231.987848</t>
  </si>
  <si>
    <t>D20221231.988144</t>
  </si>
  <si>
    <t>D20221231.988153</t>
  </si>
  <si>
    <t>D20221231.988256</t>
  </si>
  <si>
    <t>D20221231.988452</t>
  </si>
  <si>
    <t>D20221231.989141</t>
  </si>
  <si>
    <t>D20221231.989347</t>
  </si>
  <si>
    <t>D20221231.989534</t>
  </si>
  <si>
    <t>D20221231.989730</t>
  </si>
  <si>
    <t>D20221231.989758</t>
  </si>
  <si>
    <t>D20221231.989851</t>
  </si>
  <si>
    <t>D20221231.990053</t>
  </si>
  <si>
    <t>D20221231.990352</t>
  </si>
  <si>
    <t>D20221231.990642</t>
  </si>
  <si>
    <t>D20221231.991078</t>
  </si>
  <si>
    <t>D20221231.991135</t>
  </si>
  <si>
    <t>D20221231.991340</t>
  </si>
  <si>
    <t>D20221231.991359</t>
  </si>
  <si>
    <t>D20221231.99143</t>
  </si>
  <si>
    <t>D20221231.991555</t>
  </si>
  <si>
    <t>D20221231.991621</t>
  </si>
  <si>
    <t>D20221231.991854</t>
  </si>
  <si>
    <t>D20221231.992851</t>
  </si>
  <si>
    <t>D20221231.993250</t>
  </si>
  <si>
    <t>D20221231.99376</t>
  </si>
  <si>
    <t>D20221231.99442</t>
  </si>
  <si>
    <t>D20221231.994435</t>
  </si>
  <si>
    <t>D20221231.994770</t>
  </si>
  <si>
    <t>D20221231.995076</t>
  </si>
  <si>
    <t>D20221231.995272</t>
  </si>
  <si>
    <t>D20221231.99536</t>
  </si>
  <si>
    <t>D20221231.9955</t>
  </si>
  <si>
    <t>D20221231.995517</t>
  </si>
  <si>
    <t>D20221231.995571</t>
  </si>
  <si>
    <t>D20221231.995674</t>
  </si>
  <si>
    <t>D20221231.995955</t>
  </si>
  <si>
    <t>D20221231.996260</t>
  </si>
  <si>
    <t>D20221231.997155</t>
  </si>
  <si>
    <t>D20221231.997557</t>
  </si>
  <si>
    <t>D20221231.997847</t>
  </si>
  <si>
    <t>D20221231.998358</t>
  </si>
  <si>
    <t>D20221231.99853</t>
  </si>
  <si>
    <t>D20221231.998648</t>
  </si>
  <si>
    <t>D20221231.998657</t>
  </si>
  <si>
    <t>D20221231.998844</t>
  </si>
  <si>
    <t>D20221231.999355</t>
  </si>
  <si>
    <t>D20221231.999935</t>
  </si>
  <si>
    <t>D20230331.1000052</t>
  </si>
  <si>
    <t>D20230331.1000276</t>
  </si>
  <si>
    <t>D20230331.1000641</t>
  </si>
  <si>
    <t>D20230331.1000856</t>
  </si>
  <si>
    <t>D20230331.1000959</t>
  </si>
  <si>
    <t>D20230331.1001059</t>
  </si>
  <si>
    <t>D20230331.1001152</t>
  </si>
  <si>
    <t>D20230331.1001639</t>
  </si>
  <si>
    <t>D20230331.1001648</t>
  </si>
  <si>
    <t>D20230331.1001853</t>
  </si>
  <si>
    <t>D20230331.100236</t>
  </si>
  <si>
    <t>D20230331.1002373</t>
  </si>
  <si>
    <t>D20230331.1002458</t>
  </si>
  <si>
    <t>D20230331.1002878</t>
  </si>
  <si>
    <t>D20230331.1002953</t>
  </si>
  <si>
    <t>D20230331.1003455</t>
  </si>
  <si>
    <t>D20230331.1003558</t>
  </si>
  <si>
    <t>D20230331.100357</t>
  </si>
  <si>
    <t>D20230331.1003839</t>
  </si>
  <si>
    <t>D20230331.1003950</t>
  </si>
  <si>
    <t>D20230331.1004256</t>
  </si>
  <si>
    <t>D20230331.1004470</t>
  </si>
  <si>
    <t>D20230331.1005075</t>
  </si>
  <si>
    <t>D20230331.1005552</t>
  </si>
  <si>
    <t>D20230331.100562</t>
  </si>
  <si>
    <t>D20230331.1005655</t>
  </si>
  <si>
    <t>D20230331.1005851</t>
  </si>
  <si>
    <t>D20230331.1006148</t>
  </si>
  <si>
    <t>D20230331.1006157</t>
  </si>
  <si>
    <t>D20230331.1006513</t>
  </si>
  <si>
    <t>D20230331.1006559</t>
  </si>
  <si>
    <t>D20230331.1006652</t>
  </si>
  <si>
    <t>D20230331.1007015</t>
  </si>
  <si>
    <t>D20230331.1007051</t>
  </si>
  <si>
    <t>D20230331.1007154</t>
  </si>
  <si>
    <t>D20230331.1007417</t>
  </si>
  <si>
    <t>D20230331.1007734</t>
  </si>
  <si>
    <t>D20230331.1007752</t>
  </si>
  <si>
    <t>D20230331.100777</t>
  </si>
  <si>
    <t>D20230331.1007819</t>
  </si>
  <si>
    <t>D20230331.1007873</t>
  </si>
  <si>
    <t>D20230331.1007930</t>
  </si>
  <si>
    <t>D20230331.1007958</t>
  </si>
  <si>
    <t>D20230331.1008076</t>
  </si>
  <si>
    <t>D20230331.1008151</t>
  </si>
  <si>
    <t>D20230331.1008209</t>
  </si>
  <si>
    <t>D20230331.100843</t>
  </si>
  <si>
    <t>D20230331.1008432</t>
  </si>
  <si>
    <t>D20230331.1008450</t>
  </si>
  <si>
    <t>D20230331.1008553</t>
  </si>
  <si>
    <t>D20230331.1008674</t>
  </si>
  <si>
    <t>D20230331.1008955</t>
  </si>
  <si>
    <t>D20230331.1009242</t>
  </si>
  <si>
    <t>D20230331.1009354</t>
  </si>
  <si>
    <t>D20230331.1009756</t>
  </si>
  <si>
    <t>D20230331.1009840</t>
  </si>
  <si>
    <t>D20230331.1010015</t>
  </si>
  <si>
    <t>D20230331.101037</t>
  </si>
  <si>
    <t>D20230331.1010574</t>
  </si>
  <si>
    <t>D20230331.1011432</t>
  </si>
  <si>
    <t>D20230331.1011526</t>
  </si>
  <si>
    <t>D20230331.1011553</t>
  </si>
  <si>
    <t>D20230331.1011638</t>
  </si>
  <si>
    <t>D20230331.1011656</t>
  </si>
  <si>
    <t>D20230331.1011852</t>
  </si>
  <si>
    <t>D20230331.1011955</t>
  </si>
  <si>
    <t>D20230331.1012251</t>
  </si>
  <si>
    <t>D20230331.1012457</t>
  </si>
  <si>
    <t>D20230331.1012671</t>
  </si>
  <si>
    <t>D20230331.1013070</t>
  </si>
  <si>
    <t>D20230331.1013650</t>
  </si>
  <si>
    <t>D20230331.1013744</t>
  </si>
  <si>
    <t>D20230331.1014059</t>
  </si>
  <si>
    <t>D20230331.1014125</t>
  </si>
  <si>
    <t>D20230331.1014246</t>
  </si>
  <si>
    <t>D20230331.1014255</t>
  </si>
  <si>
    <t>D20230331.1014376</t>
  </si>
  <si>
    <t>D20230331.101439</t>
  </si>
  <si>
    <t>D20230331.1014451</t>
  </si>
  <si>
    <t>D20230331.1014554</t>
  </si>
  <si>
    <t>D20230331.1014657</t>
  </si>
  <si>
    <t>D20230331.1014853</t>
  </si>
  <si>
    <t>D20230331.1015252</t>
  </si>
  <si>
    <t>D20230331.1015270</t>
  </si>
  <si>
    <t>D20230331.1015458</t>
  </si>
  <si>
    <t>D20230331.1015560</t>
  </si>
  <si>
    <t>D20230331.1015832</t>
  </si>
  <si>
    <t>D20230331.1015841</t>
  </si>
  <si>
    <t>D20230331.1015850</t>
  </si>
  <si>
    <t>D20230331.1016174</t>
  </si>
  <si>
    <t>D20230331.1016231</t>
  </si>
  <si>
    <t>D20230331.1016259</t>
  </si>
  <si>
    <t>D20230331.1016558</t>
  </si>
  <si>
    <t>D20230331.101671</t>
  </si>
  <si>
    <t>D20230331.1016718</t>
  </si>
  <si>
    <t>D20230331.1016848</t>
  </si>
  <si>
    <t>D20230331.1016857</t>
  </si>
  <si>
    <t>D20230331.1016941</t>
  </si>
  <si>
    <t>D20230331.101738</t>
  </si>
  <si>
    <t>D20230331.1017425</t>
  </si>
  <si>
    <t>D20230331.1017555</t>
  </si>
  <si>
    <t>D20230331.1017564</t>
  </si>
  <si>
    <t>D20230331.1017854</t>
  </si>
  <si>
    <t>D20230331.1017939</t>
  </si>
  <si>
    <t>D20230331.1017957</t>
  </si>
  <si>
    <t>D20230331.1018927</t>
  </si>
  <si>
    <t>D20230331.101952</t>
  </si>
  <si>
    <t>D20230331.102333</t>
  </si>
  <si>
    <t>D20230331.102342</t>
  </si>
  <si>
    <t>D20230331.10250</t>
  </si>
  <si>
    <t>D20230331.102557</t>
  </si>
  <si>
    <t>D20230331.102874</t>
  </si>
  <si>
    <t>D20230331.103134</t>
  </si>
  <si>
    <t>D20230331.104234</t>
  </si>
  <si>
    <t>D20230331.104542</t>
  </si>
  <si>
    <t>D20230331.104971</t>
  </si>
  <si>
    <t>D20230331.105026</t>
  </si>
  <si>
    <t>D20230331.105473</t>
  </si>
  <si>
    <t>D20230331.105530</t>
  </si>
  <si>
    <t>D20230331.106359</t>
  </si>
  <si>
    <t>D20230331.106452</t>
  </si>
  <si>
    <t>D20230331.106676</t>
  </si>
  <si>
    <t>D20230331.107244</t>
  </si>
  <si>
    <t>D20230331.107570</t>
  </si>
  <si>
    <t>D20230331.107758</t>
  </si>
  <si>
    <t>D20230331.108072</t>
  </si>
  <si>
    <t>D20230331.108269</t>
  </si>
  <si>
    <t>D20230331.10849</t>
  </si>
  <si>
    <t>D20230331.108652</t>
  </si>
  <si>
    <t>D20230331.108746</t>
  </si>
  <si>
    <t>D20230331.108951</t>
  </si>
  <si>
    <t>D20230331.109136</t>
  </si>
  <si>
    <t>D20230331.109154</t>
  </si>
  <si>
    <t>D20230331.109453</t>
  </si>
  <si>
    <t>D20230331.109574</t>
  </si>
  <si>
    <t>D20230331.109659</t>
  </si>
  <si>
    <t>D20230331.110413</t>
  </si>
  <si>
    <t>D20230331.110936</t>
  </si>
  <si>
    <t>D20230331.110945</t>
  </si>
  <si>
    <t>D20230331.110972</t>
  </si>
  <si>
    <t>D20230331.111157</t>
  </si>
  <si>
    <t>D20230331.111205</t>
  </si>
  <si>
    <t>D20230331.11145</t>
  </si>
  <si>
    <t>D20230331.111942</t>
  </si>
  <si>
    <t>D20230331.111979</t>
  </si>
  <si>
    <t>D20230331.112163</t>
  </si>
  <si>
    <t>D20230331.112332</t>
  </si>
  <si>
    <t>D20230331.112510</t>
  </si>
  <si>
    <t>D20230331.112556</t>
  </si>
  <si>
    <t>D20230331.112837</t>
  </si>
  <si>
    <t>D20230331.113003</t>
  </si>
  <si>
    <t>D20230331.113030</t>
  </si>
  <si>
    <t>D20230331.113441</t>
  </si>
  <si>
    <t>D20230331.113601</t>
  </si>
  <si>
    <t>D20230331.113740</t>
  </si>
  <si>
    <t>D20230331.114149</t>
  </si>
  <si>
    <t>D20230331.114260</t>
  </si>
  <si>
    <t>D20230331.114457</t>
  </si>
  <si>
    <t>D20230331.114774</t>
  </si>
  <si>
    <t>D20230331.114840</t>
  </si>
  <si>
    <t>D20230331.114859</t>
  </si>
  <si>
    <t>D20230331.115146</t>
  </si>
  <si>
    <t>D20230331.1155</t>
  </si>
  <si>
    <t>D20230331.115575</t>
  </si>
  <si>
    <t>D20230331.1157415</t>
  </si>
  <si>
    <t>D20230331.1158878</t>
  </si>
  <si>
    <t>D20230331.1160509</t>
  </si>
  <si>
    <t>D20230331.1162017</t>
  </si>
  <si>
    <t>D20230331.1163283</t>
  </si>
  <si>
    <t>D20230331.116358</t>
  </si>
  <si>
    <t>D20230331.11640</t>
  </si>
  <si>
    <t>D20230331.116554</t>
  </si>
  <si>
    <t>D20230331.116741</t>
  </si>
  <si>
    <t>D20230331.1169650</t>
  </si>
  <si>
    <t>D20230331.117038</t>
  </si>
  <si>
    <t>D20230331.117074</t>
  </si>
  <si>
    <t>D20230331.117458</t>
  </si>
  <si>
    <t>D20230331.1176881</t>
  </si>
  <si>
    <t>D20230331.1176920</t>
  </si>
  <si>
    <t>D20230331.117775</t>
  </si>
  <si>
    <t>D20230331.118156</t>
  </si>
  <si>
    <t>D20230331.11837</t>
  </si>
  <si>
    <t>D20230331.118660</t>
  </si>
  <si>
    <t>D20230331.1186965</t>
  </si>
  <si>
    <t>D20230331.1187001</t>
  </si>
  <si>
    <t>D20230331.118736</t>
  </si>
  <si>
    <t>D20230331.1187551</t>
  </si>
  <si>
    <t>D20230331.1188772</t>
  </si>
  <si>
    <t>D20230331.1188987</t>
  </si>
  <si>
    <t>D20230331.1190476</t>
  </si>
  <si>
    <t>D20230331.1191352</t>
  </si>
  <si>
    <t>D20230331.119153</t>
  </si>
  <si>
    <t>D20230331.119779</t>
  </si>
  <si>
    <t>D20230331.119872</t>
  </si>
  <si>
    <t>D20230331.12030</t>
  </si>
  <si>
    <t>D20230331.120476</t>
  </si>
  <si>
    <t>D20230331.120542</t>
  </si>
  <si>
    <t>D20230331.120609</t>
  </si>
  <si>
    <t>D20230331.120953</t>
  </si>
  <si>
    <t>D20230331.1211371</t>
  </si>
  <si>
    <t>D20230331.12142</t>
  </si>
  <si>
    <t>D20230331.1216022</t>
  </si>
  <si>
    <t>D20230331.1216321</t>
  </si>
  <si>
    <t>D20230331.121642</t>
  </si>
  <si>
    <t>D20230331.121651</t>
  </si>
  <si>
    <t>D20230331.1216826</t>
  </si>
  <si>
    <t>D20230331.1218446</t>
  </si>
  <si>
    <t>D20230331.121914</t>
  </si>
  <si>
    <t>D20230331.122153</t>
  </si>
  <si>
    <t>D20230331.1222519</t>
  </si>
  <si>
    <t>D20230331.1222948</t>
  </si>
  <si>
    <t>D20230331.122546</t>
  </si>
  <si>
    <t>D20230331.1225752</t>
  </si>
  <si>
    <t>D20230331.1225761</t>
  </si>
  <si>
    <t>D20230331.1225798</t>
  </si>
  <si>
    <t>D20230331.1228034</t>
  </si>
  <si>
    <t>D20230331.122854</t>
  </si>
  <si>
    <t>D20230331.123075</t>
  </si>
  <si>
    <t>D20230331.12311</t>
  </si>
  <si>
    <t>D20230331.123374</t>
  </si>
  <si>
    <t>D20230331.124344</t>
  </si>
  <si>
    <t>D20230331.124830</t>
  </si>
  <si>
    <t>D20230331.125154</t>
  </si>
  <si>
    <t>D20230331.125855</t>
  </si>
  <si>
    <t>D20230331.125873</t>
  </si>
  <si>
    <t>D20230331.126012</t>
  </si>
  <si>
    <t>D20230331.126049</t>
  </si>
  <si>
    <t>D20230331.126375</t>
  </si>
  <si>
    <t>D20230331.12647</t>
  </si>
  <si>
    <t>D20230331.126553</t>
  </si>
  <si>
    <t>D20230331.12656</t>
  </si>
  <si>
    <t>D20230331.126834</t>
  </si>
  <si>
    <t>D20230331.127055</t>
  </si>
  <si>
    <t>D20230331.127224</t>
  </si>
  <si>
    <t>D20230331.128258</t>
  </si>
  <si>
    <t>D20230331.128904</t>
  </si>
  <si>
    <t>D20230331.1293078</t>
  </si>
  <si>
    <t>D20230331.129349</t>
  </si>
  <si>
    <t>D20230331.129358</t>
  </si>
  <si>
    <t>D20230331.12946</t>
  </si>
  <si>
    <t>D20230331.129479</t>
  </si>
  <si>
    <t>D20230331.129732</t>
  </si>
  <si>
    <t>D20230331.129853</t>
  </si>
  <si>
    <t>D20230331.129910</t>
  </si>
  <si>
    <t>D20230331.130345</t>
  </si>
  <si>
    <t>D20230331.130541</t>
  </si>
  <si>
    <t>D20230331.13103</t>
  </si>
  <si>
    <t>D20230331.131436</t>
  </si>
  <si>
    <t>D20230331.131717</t>
  </si>
  <si>
    <t>D20230331.131940</t>
  </si>
  <si>
    <t>D20230331.132107</t>
  </si>
  <si>
    <t>D20230331.132451</t>
  </si>
  <si>
    <t>D20230331.13251</t>
  </si>
  <si>
    <t>D20230331.132778</t>
  </si>
  <si>
    <t>D20230331.132938</t>
  </si>
  <si>
    <t>D20230331.133579</t>
  </si>
  <si>
    <t>D20230331.133850</t>
  </si>
  <si>
    <t>D20230331.133971</t>
  </si>
  <si>
    <t>D20230331.134156</t>
  </si>
  <si>
    <t>D20230331.134437</t>
  </si>
  <si>
    <t>D20230331.134455</t>
  </si>
  <si>
    <t>D20230331.13457</t>
  </si>
  <si>
    <t>D20230331.134848</t>
  </si>
  <si>
    <t>D20230331.1351</t>
  </si>
  <si>
    <t>D20230331.1356768</t>
  </si>
  <si>
    <t>D20230331.135836</t>
  </si>
  <si>
    <t>D20230331.135854</t>
  </si>
  <si>
    <t>D20230331.136048</t>
  </si>
  <si>
    <t>D20230331.136338</t>
  </si>
  <si>
    <t>D20230331.136459</t>
  </si>
  <si>
    <t>D20230331.136655</t>
  </si>
  <si>
    <t>D20230331.1369870</t>
  </si>
  <si>
    <t>D20230331.137205</t>
  </si>
  <si>
    <t>D20230331.137447</t>
  </si>
  <si>
    <t>D20230331.137456</t>
  </si>
  <si>
    <t>D20230331.137559</t>
  </si>
  <si>
    <t>D20230331.137643</t>
  </si>
  <si>
    <t>D20230331.137652</t>
  </si>
  <si>
    <t>D20230331.137915</t>
  </si>
  <si>
    <t>D20230331.138051</t>
  </si>
  <si>
    <t>D20230331.138257</t>
  </si>
  <si>
    <t>D20230331.138556</t>
  </si>
  <si>
    <t>D20230331.1386251</t>
  </si>
  <si>
    <t>D20230331.1387203</t>
  </si>
  <si>
    <t>D20230331.1387605</t>
  </si>
  <si>
    <t>D20230331.139133</t>
  </si>
  <si>
    <t>D20230331.1391778</t>
  </si>
  <si>
    <t>D20230331.1394621</t>
  </si>
  <si>
    <t>D20230331.1394676</t>
  </si>
  <si>
    <t>D20230331.139478</t>
  </si>
  <si>
    <t>D20230331.139553</t>
  </si>
  <si>
    <t>D20230331.139656</t>
  </si>
  <si>
    <t>D20230331.1396764</t>
  </si>
  <si>
    <t>D20230331.139740</t>
  </si>
  <si>
    <t>D20230331.1397471</t>
  </si>
  <si>
    <t>D20230331.139843</t>
  </si>
  <si>
    <t>D20230331.140157</t>
  </si>
  <si>
    <t>D20230331.1402384</t>
  </si>
  <si>
    <t>D20230331.140362</t>
  </si>
  <si>
    <t>D20230331.1404481</t>
  </si>
  <si>
    <t>D20230331.1404883</t>
  </si>
  <si>
    <t>D20230331.140634</t>
  </si>
  <si>
    <t>D20230331.141211</t>
  </si>
  <si>
    <t>D20230331.1412712</t>
  </si>
  <si>
    <t>D20230331.141350</t>
  </si>
  <si>
    <t>D20230331.1414819</t>
  </si>
  <si>
    <t>D20230331.14155</t>
  </si>
  <si>
    <t>D20230331.141556</t>
  </si>
  <si>
    <t>D20230331.141677</t>
  </si>
  <si>
    <t>D20230331.1418255</t>
  </si>
  <si>
    <t>D20230331.141958</t>
  </si>
  <si>
    <t>D20230331.142049</t>
  </si>
  <si>
    <t>D20230331.142179</t>
  </si>
  <si>
    <t>D20230331.1429028</t>
  </si>
  <si>
    <t>D20230331.142955</t>
  </si>
  <si>
    <t>D20230331.143372</t>
  </si>
  <si>
    <t>D20230331.1435092</t>
  </si>
  <si>
    <t>D20230331.1436204</t>
  </si>
  <si>
    <t>D20230331.143662</t>
  </si>
  <si>
    <t>D20230331.143859</t>
  </si>
  <si>
    <t>D20230331.143952</t>
  </si>
  <si>
    <t>D20230331.1440117</t>
  </si>
  <si>
    <t>D20230331.144034</t>
  </si>
  <si>
    <t>D20230331.144052</t>
  </si>
  <si>
    <t>D20230331.144155</t>
  </si>
  <si>
    <t>D20230331.1443266</t>
  </si>
  <si>
    <t>D20230331.1444021</t>
  </si>
  <si>
    <t>D20230331.1445943</t>
  </si>
  <si>
    <t>D20230331.144678</t>
  </si>
  <si>
    <t>D20230331.1447639</t>
  </si>
  <si>
    <t>D20230331.144856</t>
  </si>
  <si>
    <t>D20230331.144913</t>
  </si>
  <si>
    <t>D20230331.145059</t>
  </si>
  <si>
    <t>D20230331.1454</t>
  </si>
  <si>
    <t>D20230331.145545</t>
  </si>
  <si>
    <t>D20230331.145554</t>
  </si>
  <si>
    <t>D20230331.1456501</t>
  </si>
  <si>
    <t>D20230331.145741</t>
  </si>
  <si>
    <t>D20230331.145844</t>
  </si>
  <si>
    <t>D20230331.1458608</t>
  </si>
  <si>
    <t>D20230331.1459717</t>
  </si>
  <si>
    <t>D20230331.1459735</t>
  </si>
  <si>
    <t>D20230331.1459799</t>
  </si>
  <si>
    <t>D20230331.146056</t>
  </si>
  <si>
    <t>D20230331.1462986</t>
  </si>
  <si>
    <t>D20230331.14650</t>
  </si>
  <si>
    <t>D20230331.146663</t>
  </si>
  <si>
    <t>D20230331.1469677</t>
  </si>
  <si>
    <t>D20230331.1470150</t>
  </si>
  <si>
    <t>D20230331.1474309</t>
  </si>
  <si>
    <t>D20230331.14753</t>
  </si>
  <si>
    <t>D20230331.147651</t>
  </si>
  <si>
    <t>D20230331.147679</t>
  </si>
  <si>
    <t>D20230331.1478231</t>
  </si>
  <si>
    <t>D20230331.147857</t>
  </si>
  <si>
    <t>D20230331.147923</t>
  </si>
  <si>
    <t>D20230331.1479470</t>
  </si>
  <si>
    <t>D20230331.148171</t>
  </si>
  <si>
    <t>D20230331.1481745</t>
  </si>
  <si>
    <t>D20230331.148238</t>
  </si>
  <si>
    <t>D20230331.148340</t>
  </si>
  <si>
    <t>D20230331.148470</t>
  </si>
  <si>
    <t>D20230331.14865</t>
  </si>
  <si>
    <t>D20230331.148715</t>
  </si>
  <si>
    <t>D20230331.148920</t>
  </si>
  <si>
    <t>D20230331.149150</t>
  </si>
  <si>
    <t>D20230331.1492817</t>
  </si>
  <si>
    <t>D20230331.1493319</t>
  </si>
  <si>
    <t>D20230331.1494482</t>
  </si>
  <si>
    <t>D20230331.1494914</t>
  </si>
  <si>
    <t>D20230331.14977</t>
  </si>
  <si>
    <t>D20230331.150035</t>
  </si>
  <si>
    <t>D20230331.150044</t>
  </si>
  <si>
    <t>D20230331.150727</t>
  </si>
  <si>
    <t>D20230331.151546</t>
  </si>
  <si>
    <t>D20230331.151957</t>
  </si>
  <si>
    <t>D20230331.152057</t>
  </si>
  <si>
    <t>D20230331.152253</t>
  </si>
  <si>
    <t>D20230331.152431</t>
  </si>
  <si>
    <t>D20230331.152440</t>
  </si>
  <si>
    <t>D20230331.153054</t>
  </si>
  <si>
    <t>D20230331.153353</t>
  </si>
  <si>
    <t>D20230331.154154</t>
  </si>
  <si>
    <t>D20230331.154770</t>
  </si>
  <si>
    <t>D20230331.155759</t>
  </si>
  <si>
    <t>D20230331.156457</t>
  </si>
  <si>
    <t>D20230331.156635</t>
  </si>
  <si>
    <t>D20230331.156970</t>
  </si>
  <si>
    <t>D20230331.157155</t>
  </si>
  <si>
    <t>D20230331.157379</t>
  </si>
  <si>
    <t>D20230331.157650</t>
  </si>
  <si>
    <t>D20230331.157744</t>
  </si>
  <si>
    <t>D20230331.157856</t>
  </si>
  <si>
    <t>D20230331.158376</t>
  </si>
  <si>
    <t>D20230331.158741</t>
  </si>
  <si>
    <t>D20230331.159636</t>
  </si>
  <si>
    <t>D20230331.159645</t>
  </si>
  <si>
    <t>D20230331.159953</t>
  </si>
  <si>
    <t>D20230331.159971</t>
  </si>
  <si>
    <t>D20230331.160360</t>
  </si>
  <si>
    <t>D20230331.160454</t>
  </si>
  <si>
    <t>D20230331.160959</t>
  </si>
  <si>
    <t>D20230331.161273</t>
  </si>
  <si>
    <t>D20230331.161602</t>
  </si>
  <si>
    <t>D20230331.162337</t>
  </si>
  <si>
    <t>D20230331.1629903</t>
  </si>
  <si>
    <t>D20230331.163343</t>
  </si>
  <si>
    <t>D20230331.163549</t>
  </si>
  <si>
    <t>D20230331.163857</t>
  </si>
  <si>
    <t>D20230331.164153</t>
  </si>
  <si>
    <t>D20230331.164331</t>
  </si>
  <si>
    <t>D20230331.164377</t>
  </si>
  <si>
    <t>D20230331.164957</t>
  </si>
  <si>
    <t>D20230331.164975</t>
  </si>
  <si>
    <t>D20230331.16551</t>
  </si>
  <si>
    <t>D20230331.165628</t>
  </si>
  <si>
    <t>D20230331.165758</t>
  </si>
  <si>
    <t>D20230331.166111</t>
  </si>
  <si>
    <t>D20230331.166531</t>
  </si>
  <si>
    <t>D20230331.166652</t>
  </si>
  <si>
    <t>D20230331.166849</t>
  </si>
  <si>
    <t>D20230331.1669</t>
  </si>
  <si>
    <t>D20230331.167453</t>
  </si>
  <si>
    <t>D20230331.167752</t>
  </si>
  <si>
    <t>D20230331.168357</t>
  </si>
  <si>
    <t>D20230331.168571</t>
  </si>
  <si>
    <t>D20230331.169327</t>
  </si>
  <si>
    <t>D20230331.169354</t>
  </si>
  <si>
    <t>D20230331.169653</t>
  </si>
  <si>
    <t>D20230331.169756</t>
  </si>
  <si>
    <t>D20230331.170257</t>
  </si>
  <si>
    <t>D20230331.170275</t>
  </si>
  <si>
    <t>D20230331.170332</t>
  </si>
  <si>
    <t>D20230331.17110</t>
  </si>
  <si>
    <t>D20230331.171133</t>
  </si>
  <si>
    <t>D20230331.17147</t>
  </si>
  <si>
    <t>D20230331.171656</t>
  </si>
  <si>
    <t>D20230331.171759</t>
  </si>
  <si>
    <t>D20230331.171768</t>
  </si>
  <si>
    <t>D20230331.1718188</t>
  </si>
  <si>
    <t>D20230331.1718469</t>
  </si>
  <si>
    <t>D20230331.172251</t>
  </si>
  <si>
    <t>D20230331.172457</t>
  </si>
  <si>
    <t>D20230331.172475</t>
  </si>
  <si>
    <t>D20230331.17259</t>
  </si>
  <si>
    <t>D20230331.172859</t>
  </si>
  <si>
    <t>D20230331.173306</t>
  </si>
  <si>
    <t>D20230331.173342</t>
  </si>
  <si>
    <t>D20230331.173557</t>
  </si>
  <si>
    <t>D20230331.173575</t>
  </si>
  <si>
    <t>D20230331.173641</t>
  </si>
  <si>
    <t>D20230331.173959</t>
  </si>
  <si>
    <t>D20230331.174321</t>
  </si>
  <si>
    <t>D20230331.174367</t>
  </si>
  <si>
    <t>D20230331.174572</t>
  </si>
  <si>
    <t>D20230331.175056</t>
  </si>
  <si>
    <t>D20230331.175140</t>
  </si>
  <si>
    <t>D20230331.175458</t>
  </si>
  <si>
    <t>D20230331.175609</t>
  </si>
  <si>
    <t>D20230331.176101</t>
  </si>
  <si>
    <t>D20230331.176325</t>
  </si>
  <si>
    <t>D20230331.176437</t>
  </si>
  <si>
    <t>D20230331.176464</t>
  </si>
  <si>
    <t>D20230331.176642</t>
  </si>
  <si>
    <t>D20230331.177135</t>
  </si>
  <si>
    <t>D20230331.177443</t>
  </si>
  <si>
    <t>D20230331.177500</t>
  </si>
  <si>
    <t>D20230331.177555</t>
  </si>
  <si>
    <t>D20230331.177751</t>
  </si>
  <si>
    <t>D20230331.177920</t>
  </si>
  <si>
    <t>D20230331.178150</t>
  </si>
  <si>
    <t>D20230331.178244</t>
  </si>
  <si>
    <t>D20230331.178356</t>
  </si>
  <si>
    <t>D20230331.178851</t>
  </si>
  <si>
    <t>D20230331.179148</t>
  </si>
  <si>
    <t>D20230331.179335</t>
  </si>
  <si>
    <t>D20230331.17950</t>
  </si>
  <si>
    <t>D20230331.179700</t>
  </si>
  <si>
    <t>D20230331.17978</t>
  </si>
  <si>
    <t>D20230331.180144</t>
  </si>
  <si>
    <t>D20230331.18050</t>
  </si>
  <si>
    <t>D20230331.180537</t>
  </si>
  <si>
    <t>D20230331.180845</t>
  </si>
  <si>
    <t>D20230331.181963</t>
  </si>
  <si>
    <t>D20230331.1820979</t>
  </si>
  <si>
    <t>D20230331.182951</t>
  </si>
  <si>
    <t>D20230331.183668</t>
  </si>
  <si>
    <t>D20230331.1836701</t>
  </si>
  <si>
    <t>D20230331.183770</t>
  </si>
  <si>
    <t>D20230331.183958</t>
  </si>
  <si>
    <t>D20230331.1842065</t>
  </si>
  <si>
    <t>D20230331.184656</t>
  </si>
  <si>
    <t>D20230331.184759</t>
  </si>
  <si>
    <t>D20230331.185251</t>
  </si>
  <si>
    <t>D20230331.1852569</t>
  </si>
  <si>
    <t>D20230331.185448</t>
  </si>
  <si>
    <t>D20230331.1856</t>
  </si>
  <si>
    <t>D20230331.185859</t>
  </si>
  <si>
    <t>D20230331.186221</t>
  </si>
  <si>
    <t>D20230331.1863097</t>
  </si>
  <si>
    <t>D20230331.1864197</t>
  </si>
  <si>
    <t>D20230331.186548</t>
  </si>
  <si>
    <t>D20230331.186717</t>
  </si>
  <si>
    <t>D20230331.186744</t>
  </si>
  <si>
    <t>D20230331.1867983</t>
  </si>
  <si>
    <t>D20230331.1872941</t>
  </si>
  <si>
    <t>D20230331.187648</t>
  </si>
  <si>
    <t>D20230331.1879016</t>
  </si>
  <si>
    <t>D20230331.187947</t>
  </si>
  <si>
    <t>D20230331.188056</t>
  </si>
  <si>
    <t>D20230331.188177</t>
  </si>
  <si>
    <t>D20230331.18827</t>
  </si>
  <si>
    <t>D20230331.1883321</t>
  </si>
  <si>
    <t>D20230331.18836</t>
  </si>
  <si>
    <t>D20230331.188430</t>
  </si>
  <si>
    <t>D20230331.188449</t>
  </si>
  <si>
    <t>D20230331.18854</t>
  </si>
  <si>
    <t>D20230331.1885932</t>
  </si>
  <si>
    <t>D20230331.188720</t>
  </si>
  <si>
    <t>D20230331.188739</t>
  </si>
  <si>
    <t>D20230331.188917</t>
  </si>
  <si>
    <t>D20230331.1890525</t>
  </si>
  <si>
    <t>D20230331.189129</t>
  </si>
  <si>
    <t>D20230331.1892154</t>
  </si>
  <si>
    <t>D20230331.1893049</t>
  </si>
  <si>
    <t>D20230331.189745</t>
  </si>
  <si>
    <t>D20230331.189950</t>
  </si>
  <si>
    <t>D20230331.190563</t>
  </si>
  <si>
    <t>D20230331.190648</t>
  </si>
  <si>
    <t>D20230331.190947</t>
  </si>
  <si>
    <t>D20230331.190956</t>
  </si>
  <si>
    <t>D20230331.191355</t>
  </si>
  <si>
    <t>D20230331.1917301</t>
  </si>
  <si>
    <t>D20230331.1918344</t>
  </si>
  <si>
    <t>D20230331.191935</t>
  </si>
  <si>
    <t>D20230331.192147</t>
  </si>
  <si>
    <t>D20230331.192558</t>
  </si>
  <si>
    <t>D20230331.192651</t>
  </si>
  <si>
    <t>D20230331.192857</t>
  </si>
  <si>
    <t>D20230331.1929247</t>
  </si>
  <si>
    <t>D20230331.193162</t>
  </si>
  <si>
    <t>D20230331.193247</t>
  </si>
  <si>
    <t>D20230331.193537</t>
  </si>
  <si>
    <t>D20230331.19356</t>
  </si>
  <si>
    <t>D20230331.193649</t>
  </si>
  <si>
    <t>D20230331.193809</t>
  </si>
  <si>
    <t>D20230331.1940747</t>
  </si>
  <si>
    <t>D20230331.194440</t>
  </si>
  <si>
    <t>D20230331.1945247</t>
  </si>
  <si>
    <t>D20230331.194570</t>
  </si>
  <si>
    <t>D20230331.194936</t>
  </si>
  <si>
    <t>D20230331.195111</t>
  </si>
  <si>
    <t>D20230331.195157</t>
  </si>
  <si>
    <t>D20230331.195456</t>
  </si>
  <si>
    <t>D20230331.196752</t>
  </si>
  <si>
    <t>D20230331.196800</t>
  </si>
  <si>
    <t>D20230331.197142</t>
  </si>
  <si>
    <t>D20230331.197254</t>
  </si>
  <si>
    <t>D20230331.197302</t>
  </si>
  <si>
    <t>D20230331.197478</t>
  </si>
  <si>
    <t>D20230331.197759</t>
  </si>
  <si>
    <t>D20230331.198073</t>
  </si>
  <si>
    <t>D20230331.198149</t>
  </si>
  <si>
    <t>D20230331.198251</t>
  </si>
  <si>
    <t>D20230331.198961</t>
  </si>
  <si>
    <t>D20230331.199137</t>
  </si>
  <si>
    <t>D20230331.199351</t>
  </si>
  <si>
    <t>D20230331.19936</t>
  </si>
  <si>
    <t>D20230331.199436</t>
  </si>
  <si>
    <t>D20230331.199463</t>
  </si>
  <si>
    <t>D20230331.19972</t>
  </si>
  <si>
    <t>D20230331.2002222</t>
  </si>
  <si>
    <t>D20230331.200378</t>
  </si>
  <si>
    <t>D20230331.200435</t>
  </si>
  <si>
    <t>D20230331.20053</t>
  </si>
  <si>
    <t>D20230331.2006024</t>
  </si>
  <si>
    <t>D20230331.2007991</t>
  </si>
  <si>
    <t>D20230331.2009605</t>
  </si>
  <si>
    <t>D20230331.2010722</t>
  </si>
  <si>
    <t>D20230331.201254</t>
  </si>
  <si>
    <t>D20230331.201834</t>
  </si>
  <si>
    <t>D20230331.202514</t>
  </si>
  <si>
    <t>D20230331.202541</t>
  </si>
  <si>
    <t>D20230331.202907</t>
  </si>
  <si>
    <t>D20230331.203043</t>
  </si>
  <si>
    <t>D20230331.203052</t>
  </si>
  <si>
    <t>D20230331.203575</t>
  </si>
  <si>
    <t>D20230331.2037185</t>
  </si>
  <si>
    <t>D20230331.204004</t>
  </si>
  <si>
    <t>D20230331.204237</t>
  </si>
  <si>
    <t>D20230331.2044811</t>
  </si>
  <si>
    <t>D20230331.2044820</t>
  </si>
  <si>
    <t>D20230331.204826</t>
  </si>
  <si>
    <t>D20230331.2051127</t>
  </si>
  <si>
    <t>D20230331.205243</t>
  </si>
  <si>
    <t>D20230331.205346</t>
  </si>
  <si>
    <t>D20230331.205458</t>
  </si>
  <si>
    <t>D20230331.205542</t>
  </si>
  <si>
    <t>D20230331.2059990</t>
  </si>
  <si>
    <t>D20230331.206156</t>
  </si>
  <si>
    <t>D20230331.206174</t>
  </si>
  <si>
    <t>D20230331.20633</t>
  </si>
  <si>
    <t>D20230331.206473</t>
  </si>
  <si>
    <t>D20230331.206772</t>
  </si>
  <si>
    <t>D20230331.2068107</t>
  </si>
  <si>
    <t>D20230331.206950</t>
  </si>
  <si>
    <t>D20230331.207041</t>
  </si>
  <si>
    <t>D20230331.207050</t>
  </si>
  <si>
    <t>D20230331.207452</t>
  </si>
  <si>
    <t>D20230331.207470</t>
  </si>
  <si>
    <t>D20230331.207555</t>
  </si>
  <si>
    <t>D20230331.207845</t>
  </si>
  <si>
    <t>D20230331.207872</t>
  </si>
  <si>
    <t>D20230331.208057</t>
  </si>
  <si>
    <t>D20230331.208244</t>
  </si>
  <si>
    <t>D20230331.208347</t>
  </si>
  <si>
    <t>D20230331.208440</t>
  </si>
  <si>
    <t>D20230331.208459</t>
  </si>
  <si>
    <t>D20230331.20857</t>
  </si>
  <si>
    <t>D20230331.208570</t>
  </si>
  <si>
    <t>D20230331.208655</t>
  </si>
  <si>
    <t>D20230331.208972</t>
  </si>
  <si>
    <t>D20230331.209148</t>
  </si>
  <si>
    <t>D20230331.209362</t>
  </si>
  <si>
    <t>D20230331.209559</t>
  </si>
  <si>
    <t>D20230331.209858</t>
  </si>
  <si>
    <t>D20230331.210238</t>
  </si>
  <si>
    <t>D20230331.210256</t>
  </si>
  <si>
    <t>D20230331.210434</t>
  </si>
  <si>
    <t>D20230331.2107181</t>
  </si>
  <si>
    <t>D20230331.2107341</t>
  </si>
  <si>
    <t>D20230331.211114</t>
  </si>
  <si>
    <t>D20230331.211271</t>
  </si>
  <si>
    <t>D20230331.211338</t>
  </si>
  <si>
    <t>D20230331.211851</t>
  </si>
  <si>
    <t>D20230331.2119773</t>
  </si>
  <si>
    <t>D20230331.212018</t>
  </si>
  <si>
    <t>D20230331.2121196</t>
  </si>
  <si>
    <t>D20230331.2122997</t>
  </si>
  <si>
    <t>D20230331.212344</t>
  </si>
  <si>
    <t>D20230331.2123930</t>
  </si>
  <si>
    <t>D20230331.212465</t>
  </si>
  <si>
    <t>D20230331.212522</t>
  </si>
  <si>
    <t>D20230331.21256</t>
  </si>
  <si>
    <t>D20230331.212577</t>
  </si>
  <si>
    <t>D20230331.2132594</t>
  </si>
  <si>
    <t>D20230331.2132941</t>
  </si>
  <si>
    <t>D20230331.213471</t>
  </si>
  <si>
    <t>D20230331.213538</t>
  </si>
  <si>
    <t>D20230331.21359</t>
  </si>
  <si>
    <t>D20230331.213912</t>
  </si>
  <si>
    <t>D20230331.213958</t>
  </si>
  <si>
    <t>D20230331.2140348</t>
  </si>
  <si>
    <t>D20230331.214106</t>
  </si>
  <si>
    <t>D20230331.2142155</t>
  </si>
  <si>
    <t>D20230331.214414</t>
  </si>
  <si>
    <t>D20230331.214722</t>
  </si>
  <si>
    <t>D20230331.214807</t>
  </si>
  <si>
    <t>D20230331.214843</t>
  </si>
  <si>
    <t>D20230331.215345</t>
  </si>
  <si>
    <t>D20230331.215653</t>
  </si>
  <si>
    <t>D20230331.215662</t>
  </si>
  <si>
    <t>D20230331.215710</t>
  </si>
  <si>
    <t>D20230331.2161</t>
  </si>
  <si>
    <t>D20230331.216164</t>
  </si>
  <si>
    <t>D20230331.216230</t>
  </si>
  <si>
    <t>D20230331.2163477</t>
  </si>
  <si>
    <t>D20230331.2164111</t>
  </si>
  <si>
    <t>D20230331.21658</t>
  </si>
  <si>
    <t>D20230331.216922</t>
  </si>
  <si>
    <t>D20230331.217059</t>
  </si>
  <si>
    <t>D20230331.218131</t>
  </si>
  <si>
    <t>D20230331.218261</t>
  </si>
  <si>
    <t>D20230331.2182786</t>
  </si>
  <si>
    <t>D20230331.218850</t>
  </si>
  <si>
    <t>D20230331.218878</t>
  </si>
  <si>
    <t>D20230331.219044</t>
  </si>
  <si>
    <t>D20230331.2193616</t>
  </si>
  <si>
    <t>D20230331.219651</t>
  </si>
  <si>
    <t>D20230331.219679</t>
  </si>
  <si>
    <t>D20230331.220059</t>
  </si>
  <si>
    <t>D20230331.22048</t>
  </si>
  <si>
    <t>D20230331.220527</t>
  </si>
  <si>
    <t>D20230331.220844</t>
  </si>
  <si>
    <t>D20230331.2209553</t>
  </si>
  <si>
    <t>D20230331.220974</t>
  </si>
  <si>
    <t>D20230331.221775</t>
  </si>
  <si>
    <t>D20230331.2218443</t>
  </si>
  <si>
    <t>D20230331.222156</t>
  </si>
  <si>
    <t>D20230331.222558</t>
  </si>
  <si>
    <t>D20230331.222754</t>
  </si>
  <si>
    <t>D20230331.2232757</t>
  </si>
  <si>
    <t>D20230331.223322</t>
  </si>
  <si>
    <t>D20230331.2233875</t>
  </si>
  <si>
    <t>D20230331.223452</t>
  </si>
  <si>
    <t>D20230331.2236821</t>
  </si>
  <si>
    <t>D20230331.223751</t>
  </si>
  <si>
    <t>D20230331.223845</t>
  </si>
  <si>
    <t>D20230331.2239288</t>
  </si>
  <si>
    <t>D20230331.224954</t>
  </si>
  <si>
    <t>D20230331.225054</t>
  </si>
  <si>
    <t>D20230331.225157</t>
  </si>
  <si>
    <t>D20230331.22543</t>
  </si>
  <si>
    <t>D20230331.22552</t>
  </si>
  <si>
    <t>D20230331.225559</t>
  </si>
  <si>
    <t>D20230331.225942</t>
  </si>
  <si>
    <t>D20230331.2262718</t>
  </si>
  <si>
    <t>D20230331.2265456</t>
  </si>
  <si>
    <t>D20230331.226949</t>
  </si>
  <si>
    <t>D20230331.227151</t>
  </si>
  <si>
    <t>D20230331.22730</t>
  </si>
  <si>
    <t>D20230331.227357</t>
  </si>
  <si>
    <t>D20230331.227656</t>
  </si>
  <si>
    <t>D20230331.227777</t>
  </si>
  <si>
    <t>D20230331.228000</t>
  </si>
  <si>
    <t>D20230331.228158</t>
  </si>
  <si>
    <t>D20230331.228279</t>
  </si>
  <si>
    <t>D20230331.228345</t>
  </si>
  <si>
    <t>D20230331.229070</t>
  </si>
  <si>
    <t>D20230331.229173</t>
  </si>
  <si>
    <t>D20230331.229342</t>
  </si>
  <si>
    <t>D20230331.229454</t>
  </si>
  <si>
    <t>D20230331.2297998</t>
  </si>
  <si>
    <t>D20230331.229801</t>
  </si>
  <si>
    <t>D20230331.2298995</t>
  </si>
  <si>
    <t>D20230331.229913</t>
  </si>
  <si>
    <t>D20230331.230423</t>
  </si>
  <si>
    <t>D20230331.2304636</t>
  </si>
  <si>
    <t>D20230331.2305969</t>
  </si>
  <si>
    <t>D20230331.230610</t>
  </si>
  <si>
    <t>D20230331.230759</t>
  </si>
  <si>
    <t>D20230331.231279</t>
  </si>
  <si>
    <t>D20230331.2316714</t>
  </si>
  <si>
    <t>D20230331.2317672</t>
  </si>
  <si>
    <t>D20230331.2325882</t>
  </si>
  <si>
    <t>D20230331.2328137</t>
  </si>
  <si>
    <t>D20230331.2328285</t>
  </si>
  <si>
    <t>D20230331.232847</t>
  </si>
  <si>
    <t>D20230331.232856</t>
  </si>
  <si>
    <t>D20230331.2329200</t>
  </si>
  <si>
    <t>D20230331.233031</t>
  </si>
  <si>
    <t>D20230331.233246</t>
  </si>
  <si>
    <t>D20230331.2332910</t>
  </si>
  <si>
    <t>D20230331.2333140</t>
  </si>
  <si>
    <t>D20230331.233358</t>
  </si>
  <si>
    <t>D20230331.233442</t>
  </si>
  <si>
    <t>D20230331.233527</t>
  </si>
  <si>
    <t>D20230331.233554</t>
  </si>
  <si>
    <t>D20230331.2337335</t>
  </si>
  <si>
    <t>D20230331.2339599</t>
  </si>
  <si>
    <t>D20230331.2339795</t>
  </si>
  <si>
    <t>D20230331.2343167</t>
  </si>
  <si>
    <t>D20230331.234355</t>
  </si>
  <si>
    <t>D20230331.2344753</t>
  </si>
  <si>
    <t>D20230331.234506</t>
  </si>
  <si>
    <t>D20230331.23456</t>
  </si>
  <si>
    <t>D20230331.234739</t>
  </si>
  <si>
    <t>D20230331.234841</t>
  </si>
  <si>
    <t>D20230331.23504</t>
  </si>
  <si>
    <t>D20230331.235174</t>
  </si>
  <si>
    <t>D20230331.235231</t>
  </si>
  <si>
    <t>D20230331.235316</t>
  </si>
  <si>
    <t>D20230331.2353595</t>
  </si>
  <si>
    <t>D20230331.2354323</t>
  </si>
  <si>
    <t>D20230331.235446</t>
  </si>
  <si>
    <t>D20230331.2354985</t>
  </si>
  <si>
    <t>D20230331.235530</t>
  </si>
  <si>
    <t>D20230331.235558</t>
  </si>
  <si>
    <t>D20230331.2356091</t>
  </si>
  <si>
    <t>D20230331.2358769</t>
  </si>
  <si>
    <t>D20230331.235950</t>
  </si>
  <si>
    <t>D20230331.236153</t>
  </si>
  <si>
    <t>D20230331.2362458</t>
  </si>
  <si>
    <t>D20230331.236256</t>
  </si>
  <si>
    <t>D20230331.23643</t>
  </si>
  <si>
    <t>D20230331.236603</t>
  </si>
  <si>
    <t>D20230331.236706</t>
  </si>
  <si>
    <t>D20230331.236957</t>
  </si>
  <si>
    <t>D20230331.237066</t>
  </si>
  <si>
    <t>D20230331.2371816</t>
  </si>
  <si>
    <t>D20230331.2372774</t>
  </si>
  <si>
    <t>D20230331.23755</t>
  </si>
  <si>
    <t>D20230331.237619</t>
  </si>
  <si>
    <t>D20230331.237954</t>
  </si>
  <si>
    <t>D20230331.238139</t>
  </si>
  <si>
    <t>D20230331.238250</t>
  </si>
  <si>
    <t>D20230331.2385514</t>
  </si>
  <si>
    <t>D20230331.238737</t>
  </si>
  <si>
    <t>D20230331.2390929</t>
  </si>
  <si>
    <t>D20230331.2391588</t>
  </si>
  <si>
    <t>D20230331.239556</t>
  </si>
  <si>
    <t>D20230331.239613</t>
  </si>
  <si>
    <t>D20230331.239659</t>
  </si>
  <si>
    <t>D20230331.2396592</t>
  </si>
  <si>
    <t>D20230331.2396604</t>
  </si>
  <si>
    <t>D20230331.2398701</t>
  </si>
  <si>
    <t>D20230331.24006</t>
  </si>
  <si>
    <t>D20230331.240954</t>
  </si>
  <si>
    <t>D20230331.241009</t>
  </si>
  <si>
    <t>D20230331.241157</t>
  </si>
  <si>
    <t>D20230331.241559</t>
  </si>
  <si>
    <t>D20230331.241607</t>
  </si>
  <si>
    <t>D20230331.242</t>
  </si>
  <si>
    <t>D20230331.242257</t>
  </si>
  <si>
    <t>D20230331.242444</t>
  </si>
  <si>
    <t>D20230331.242949</t>
  </si>
  <si>
    <t>D20230331.242958</t>
  </si>
  <si>
    <t>D20230331.242976</t>
  </si>
  <si>
    <t>D20230331.243375</t>
  </si>
  <si>
    <t>D20230331.2434113</t>
  </si>
  <si>
    <t>D20230331.243414</t>
  </si>
  <si>
    <t>D20230331.24378</t>
  </si>
  <si>
    <t>D20230331.243955</t>
  </si>
  <si>
    <t>D20230331.244037</t>
  </si>
  <si>
    <t>D20230331.244149</t>
  </si>
  <si>
    <t>D20230331.244158</t>
  </si>
  <si>
    <t>D20230331.244251</t>
  </si>
  <si>
    <t>D20230331.245016</t>
  </si>
  <si>
    <t>D20230331.2451240</t>
  </si>
  <si>
    <t>D20230331.245276</t>
  </si>
  <si>
    <t>D20230331.245351</t>
  </si>
  <si>
    <t>D20230331.245557</t>
  </si>
  <si>
    <t>D20230331.246022</t>
  </si>
  <si>
    <t>D20230331.246134</t>
  </si>
  <si>
    <t>D20230331.246451</t>
  </si>
  <si>
    <t>D20230331.2465881</t>
  </si>
  <si>
    <t>D20230331.24659</t>
  </si>
  <si>
    <t>D20230331.246657</t>
  </si>
  <si>
    <t>D20230331.2467670</t>
  </si>
  <si>
    <t>D20230331.246947</t>
  </si>
  <si>
    <t>D20230331.246956</t>
  </si>
  <si>
    <t>D20230331.2471239</t>
  </si>
  <si>
    <t>D20230331.247140</t>
  </si>
  <si>
    <t>D20230331.247355</t>
  </si>
  <si>
    <t>D20230331.247476</t>
  </si>
  <si>
    <t>D20230331.247551</t>
  </si>
  <si>
    <t>D20230331.247908</t>
  </si>
  <si>
    <t>D20230331.248240</t>
  </si>
  <si>
    <t>D20230331.2482824</t>
  </si>
  <si>
    <t>D20230331.2483120</t>
  </si>
  <si>
    <t>D20230331.2483438</t>
  </si>
  <si>
    <t>D20230331.248352</t>
  </si>
  <si>
    <t>D20230331.248455</t>
  </si>
  <si>
    <t>D20230331.248633</t>
  </si>
  <si>
    <t>D20230331.248745</t>
  </si>
  <si>
    <t>D20230331.2489805</t>
  </si>
  <si>
    <t>D20230331.2490285</t>
  </si>
  <si>
    <t>D20230331.249416</t>
  </si>
  <si>
    <t>D20230331.24949</t>
  </si>
  <si>
    <t>D20230331.249612</t>
  </si>
  <si>
    <t>D20230331.249658</t>
  </si>
  <si>
    <t>D20230331.2497181</t>
  </si>
  <si>
    <t>D20230331.2502656</t>
  </si>
  <si>
    <t>D20230331.2502825</t>
  </si>
  <si>
    <t>D20230331.250430</t>
  </si>
  <si>
    <t>D20230331.250476</t>
  </si>
  <si>
    <t>D20230331.2505424</t>
  </si>
  <si>
    <t>D20230331.2505451</t>
  </si>
  <si>
    <t>D20230331.2505460</t>
  </si>
  <si>
    <t>D20230331.250850</t>
  </si>
  <si>
    <t>D20230331.2508751</t>
  </si>
  <si>
    <t>D20230331.251352</t>
  </si>
  <si>
    <t>D20230331.2515320</t>
  </si>
  <si>
    <t>D20230331.251558</t>
  </si>
  <si>
    <t>D20230331.251745</t>
  </si>
  <si>
    <t>D20230331.251978</t>
  </si>
  <si>
    <t>D20230331.252041</t>
  </si>
  <si>
    <t>D20230331.252452</t>
  </si>
  <si>
    <t>D20230331.252658</t>
  </si>
  <si>
    <t>D20230331.2529176</t>
  </si>
  <si>
    <t>D20230331.2531562</t>
  </si>
  <si>
    <t>D20230331.2531991</t>
  </si>
  <si>
    <t>D20230331.2533043</t>
  </si>
  <si>
    <t>D20230331.2533119</t>
  </si>
  <si>
    <t>D20230331.253356</t>
  </si>
  <si>
    <t>D20230331.253468</t>
  </si>
  <si>
    <t>D20230331.25357</t>
  </si>
  <si>
    <t>D20230331.253646</t>
  </si>
  <si>
    <t>D20230331.2536633</t>
  </si>
  <si>
    <t>D20230331.253730</t>
  </si>
  <si>
    <t>D20230331.2539960</t>
  </si>
  <si>
    <t>D20230331.254317</t>
  </si>
  <si>
    <t>D20230331.254504</t>
  </si>
  <si>
    <t>D20230331.254849</t>
  </si>
  <si>
    <t>D20230331.255350</t>
  </si>
  <si>
    <t>D20230331.255547</t>
  </si>
  <si>
    <t>D20230331.255556</t>
  </si>
  <si>
    <t>D20230331.255574</t>
  </si>
  <si>
    <t>D20230331.255659</t>
  </si>
  <si>
    <t>D20230331.256058</t>
  </si>
  <si>
    <t>D20230331.256076</t>
  </si>
  <si>
    <t>D20230331.256179</t>
  </si>
  <si>
    <t>D20230331.2562137</t>
  </si>
  <si>
    <t>D20230331.2562164</t>
  </si>
  <si>
    <t>D20230331.25647</t>
  </si>
  <si>
    <t>D20230331.256553</t>
  </si>
  <si>
    <t>D20230331.2567123</t>
  </si>
  <si>
    <t>D20230331.2568063</t>
  </si>
  <si>
    <t>D20230331.257233</t>
  </si>
  <si>
    <t>D20230331.257345</t>
  </si>
  <si>
    <t>D20230331.257578</t>
  </si>
  <si>
    <t>D20230331.2576134</t>
  </si>
  <si>
    <t>D20230331.257653</t>
  </si>
  <si>
    <t>D20230331.257756</t>
  </si>
  <si>
    <t>D20230331.2577739</t>
  </si>
  <si>
    <t>D20230331.2580243</t>
  </si>
  <si>
    <t>D20230331.258146</t>
  </si>
  <si>
    <t>D20230331.258306</t>
  </si>
  <si>
    <t>D20230331.258379</t>
  </si>
  <si>
    <t>D20230331.258445</t>
  </si>
  <si>
    <t>D20230331.258539</t>
  </si>
  <si>
    <t>D20230331.258771</t>
  </si>
  <si>
    <t>D20230331.2587916</t>
  </si>
  <si>
    <t>D20230331.258874</t>
  </si>
  <si>
    <t>D20230331.259059</t>
  </si>
  <si>
    <t>D20230331.259330</t>
  </si>
  <si>
    <t>D20230331.2594240</t>
  </si>
  <si>
    <t>D20230331.2594419</t>
  </si>
  <si>
    <t>D20230331.259442</t>
  </si>
  <si>
    <t>D20230331.2596646</t>
  </si>
  <si>
    <t>D20230331.2597223</t>
  </si>
  <si>
    <t>D20230331.2597232</t>
  </si>
  <si>
    <t>D20230331.2598396</t>
  </si>
  <si>
    <t>D20230331.259956</t>
  </si>
  <si>
    <t>D20230331.2600039</t>
  </si>
  <si>
    <t>D20230331.260055</t>
  </si>
  <si>
    <t>D20230331.2602828</t>
  </si>
  <si>
    <t>D20230331.2605566</t>
  </si>
  <si>
    <t>D20230331.2607412</t>
  </si>
  <si>
    <t>D20230331.260831</t>
  </si>
  <si>
    <t>D20230331.2608754</t>
  </si>
  <si>
    <t>D20230331.2610784</t>
  </si>
  <si>
    <t>D20230331.261146</t>
  </si>
  <si>
    <t>D20230331.261360</t>
  </si>
  <si>
    <t>D20230331.2614344</t>
  </si>
  <si>
    <t>D20230331.2615190</t>
  </si>
  <si>
    <t>D20230331.2615220</t>
  </si>
  <si>
    <t>D20230331.2618780</t>
  </si>
  <si>
    <t>D20230331.261940</t>
  </si>
  <si>
    <t>D20230331.2619714</t>
  </si>
  <si>
    <t>D20230331.262059</t>
  </si>
  <si>
    <t>D20230331.2621285</t>
  </si>
  <si>
    <t>D20230331.2621940</t>
  </si>
  <si>
    <t>D20230331.262237</t>
  </si>
  <si>
    <t>D20230331.262358</t>
  </si>
  <si>
    <t>D20230331.2624400</t>
  </si>
  <si>
    <t>D20230331.2625724</t>
  </si>
  <si>
    <t>D20230331.262741</t>
  </si>
  <si>
    <t>D20230331.262844</t>
  </si>
  <si>
    <t>D20230331.262956</t>
  </si>
  <si>
    <t>D20230331.2631172</t>
  </si>
  <si>
    <t>D20230331.2631846</t>
  </si>
  <si>
    <t>D20230331.263243</t>
  </si>
  <si>
    <t>D20230331.2634191</t>
  </si>
  <si>
    <t>D20230331.2634351</t>
  </si>
  <si>
    <t>D20230331.263627</t>
  </si>
  <si>
    <t>D20230331.2641827</t>
  </si>
  <si>
    <t>D20230331.2642598</t>
  </si>
  <si>
    <t>D20230331.2643595</t>
  </si>
  <si>
    <t>D20230331.264455</t>
  </si>
  <si>
    <t>D20230331.264772</t>
  </si>
  <si>
    <t>D20230331.2649122</t>
  </si>
  <si>
    <t>D20230331.2649177</t>
  </si>
  <si>
    <t>D20230331.2651899</t>
  </si>
  <si>
    <t>D20230331.2652092</t>
  </si>
  <si>
    <t>D20230331.265340</t>
  </si>
  <si>
    <t>D20230331.265407</t>
  </si>
  <si>
    <t>D20230331.265452</t>
  </si>
  <si>
    <t>D20230331.2654911</t>
  </si>
  <si>
    <t>D20230331.265676</t>
  </si>
  <si>
    <t>D20230331.266066</t>
  </si>
  <si>
    <t>D20230331.2661861</t>
  </si>
  <si>
    <t>D20230331.266244</t>
  </si>
  <si>
    <t>D20230331.266253</t>
  </si>
  <si>
    <t>D20230331.2666400</t>
  </si>
  <si>
    <t>D20230331.266655</t>
  </si>
  <si>
    <t>D20230331.2667920</t>
  </si>
  <si>
    <t>D20230331.2667939</t>
  </si>
  <si>
    <t>D20230331.2667957</t>
  </si>
  <si>
    <t>D20230331.266851</t>
  </si>
  <si>
    <t>D20230331.2668598</t>
  </si>
  <si>
    <t>D20230331.266945</t>
  </si>
  <si>
    <t>D20230331.26765</t>
  </si>
  <si>
    <t>D20230331.267652</t>
  </si>
  <si>
    <t>D20230331.268006</t>
  </si>
  <si>
    <t>D20230331.268136</t>
  </si>
  <si>
    <t>D20230331.2684552</t>
  </si>
  <si>
    <t>D20230331.2686211</t>
  </si>
  <si>
    <t>D20230331.268677</t>
  </si>
  <si>
    <t>D20230331.2687133</t>
  </si>
  <si>
    <t>D20230331.2687487</t>
  </si>
  <si>
    <t>D20230331.268828</t>
  </si>
  <si>
    <t>D20230331.268976</t>
  </si>
  <si>
    <t>D20230331.269049</t>
  </si>
  <si>
    <t>D20230331.269058</t>
  </si>
  <si>
    <t>D20230331.2693264</t>
  </si>
  <si>
    <t>D20230331.2694681</t>
  </si>
  <si>
    <t>D20230331.2694944</t>
  </si>
  <si>
    <t>D20230331.269571</t>
  </si>
  <si>
    <t>D20230331.2696180</t>
  </si>
  <si>
    <t>D20230331.269759</t>
  </si>
  <si>
    <t>D20230331.2697963</t>
  </si>
  <si>
    <t>D20230331.2700984</t>
  </si>
  <si>
    <t>D20230331.270148</t>
  </si>
  <si>
    <t>D20230331.2702764</t>
  </si>
  <si>
    <t>D20230331.270353</t>
  </si>
  <si>
    <t>D20230331.270504</t>
  </si>
  <si>
    <t>D20230331.2705112</t>
  </si>
  <si>
    <t>D20230331.270531</t>
  </si>
  <si>
    <t>D20230331.2705895</t>
  </si>
  <si>
    <t>D20230331.270652</t>
  </si>
  <si>
    <t>D20230331.27070</t>
  </si>
  <si>
    <t>D20230331.2708122</t>
  </si>
  <si>
    <t>D20230331.271136</t>
  </si>
  <si>
    <t>D20230331.271275</t>
  </si>
  <si>
    <t>D20230331.271341</t>
  </si>
  <si>
    <t>D20230331.2713920</t>
  </si>
  <si>
    <t>D20230331.271529</t>
  </si>
  <si>
    <t>D20230331.2716088</t>
  </si>
  <si>
    <t>D20230331.2718596</t>
  </si>
  <si>
    <t>D20230331.2719810</t>
  </si>
  <si>
    <t>D20230331.272030</t>
  </si>
  <si>
    <t>D20230331.272058</t>
  </si>
  <si>
    <t>D20230331.272151</t>
  </si>
  <si>
    <t>D20230331.272272</t>
  </si>
  <si>
    <t>D20230331.272302</t>
  </si>
  <si>
    <t>D20230331.2723376</t>
  </si>
  <si>
    <t>D20230331.2724766</t>
  </si>
  <si>
    <t>D20230331.2726050</t>
  </si>
  <si>
    <t>D20230331.2729677</t>
  </si>
  <si>
    <t>D20230331.2730431</t>
  </si>
  <si>
    <t>D20230331.2732</t>
  </si>
  <si>
    <t>D20230331.2732565</t>
  </si>
  <si>
    <t>D20230331.2733263</t>
  </si>
  <si>
    <t>D20230331.273336</t>
  </si>
  <si>
    <t>D20230331.2734729</t>
  </si>
  <si>
    <t>D20230331.2735137</t>
  </si>
  <si>
    <t>D20230331.2735146</t>
  </si>
  <si>
    <t>D20230331.273550</t>
  </si>
  <si>
    <t>D20230331.2736219</t>
  </si>
  <si>
    <t>D20230331.2736291</t>
  </si>
  <si>
    <t>D20230331.2736451</t>
  </si>
  <si>
    <t>D20230331.273653</t>
  </si>
  <si>
    <t>D20230331.273662</t>
  </si>
  <si>
    <t>D20230331.2736714</t>
  </si>
  <si>
    <t>D20230331.2737980</t>
  </si>
  <si>
    <t>D20230331.273840</t>
  </si>
  <si>
    <t>D20230331.273859</t>
  </si>
  <si>
    <t>D20230331.274025</t>
  </si>
  <si>
    <t>D20230331.274052</t>
  </si>
  <si>
    <t>D20230331.2743244</t>
  </si>
  <si>
    <t>D20230331.2745426</t>
  </si>
  <si>
    <t>D20230331.274548</t>
  </si>
  <si>
    <t>D20230331.2745529</t>
  </si>
  <si>
    <t>D20230331.2746245</t>
  </si>
  <si>
    <t>D20230331.2746263</t>
  </si>
  <si>
    <t>D20230331.2747279</t>
  </si>
  <si>
    <t>D20230331.2747466</t>
  </si>
  <si>
    <t>D20230331.2747587</t>
  </si>
  <si>
    <t>D20230331.274829</t>
  </si>
  <si>
    <t>D20230331.2748502</t>
  </si>
  <si>
    <t>D20230331.274856</t>
  </si>
  <si>
    <t>D20230331.2749059</t>
  </si>
  <si>
    <t>D20230331.2750</t>
  </si>
  <si>
    <t>D20230331.275255</t>
  </si>
  <si>
    <t>D20230331.275358</t>
  </si>
  <si>
    <t>D20230331.2753917</t>
  </si>
  <si>
    <t>D20230331.2754222</t>
  </si>
  <si>
    <t>D20230331.275479</t>
  </si>
  <si>
    <t>D20230331.27548</t>
  </si>
  <si>
    <t>D20230331.275657</t>
  </si>
  <si>
    <t>D20230331.2756730</t>
  </si>
  <si>
    <t>D20230331.2756909</t>
  </si>
  <si>
    <t>D20230331.2757205</t>
  </si>
  <si>
    <t>D20230331.2758613</t>
  </si>
  <si>
    <t>D20230331.2759629</t>
  </si>
  <si>
    <t>D20230331.2760232</t>
  </si>
  <si>
    <t>D20230331.276074</t>
  </si>
  <si>
    <t>D20230331.27614</t>
  </si>
  <si>
    <t>D20230331.276159</t>
  </si>
  <si>
    <t>D20230331.2764212</t>
  </si>
  <si>
    <t>D20230331.276551</t>
  </si>
  <si>
    <t>D20230331.276579</t>
  </si>
  <si>
    <t>D20230331.276645</t>
  </si>
  <si>
    <t>D20230331.276654</t>
  </si>
  <si>
    <t>D20230331.276850</t>
  </si>
  <si>
    <t>D20230331.276953</t>
  </si>
  <si>
    <t>D20230331.2769570</t>
  </si>
  <si>
    <t>D20230331.2769954</t>
  </si>
  <si>
    <t>D20230331.2771694</t>
  </si>
  <si>
    <t>D20230331.277240</t>
  </si>
  <si>
    <t>D20230331.277277</t>
  </si>
  <si>
    <t>D20230331.2774707</t>
  </si>
  <si>
    <t>D20230331.2775151</t>
  </si>
  <si>
    <t>D20230331.2775179</t>
  </si>
  <si>
    <t>D20230331.2775692</t>
  </si>
  <si>
    <t>D20230331.277679</t>
  </si>
  <si>
    <t>D20230331.277736</t>
  </si>
  <si>
    <t>D20230331.277820</t>
  </si>
  <si>
    <t>D20230331.278256</t>
  </si>
  <si>
    <t>D20230331.27847</t>
  </si>
  <si>
    <t>D20230331.2785477</t>
  </si>
  <si>
    <t>D20230331.278555</t>
  </si>
  <si>
    <t>D20230331.2785646</t>
  </si>
  <si>
    <t>D20230331.278733</t>
  </si>
  <si>
    <t>D20230331.278751</t>
  </si>
  <si>
    <t>D20230331.2787770</t>
  </si>
  <si>
    <t>D20230331.278818</t>
  </si>
  <si>
    <t>D20230331.2788656</t>
  </si>
  <si>
    <t>D20230331.278872</t>
  </si>
  <si>
    <t>D20230331.279</t>
  </si>
  <si>
    <t>D20230331.279105</t>
  </si>
  <si>
    <t>D20230331.2791085</t>
  </si>
  <si>
    <t>D20230331.2791517</t>
  </si>
  <si>
    <t>D20230331.2793593</t>
  </si>
  <si>
    <t>D20230331.2794732</t>
  </si>
  <si>
    <t>D20230331.2796277</t>
  </si>
  <si>
    <t>D20230331.2797162</t>
  </si>
  <si>
    <t>D20230331.2797210</t>
  </si>
  <si>
    <t>D20230331.2797359</t>
  </si>
  <si>
    <t>D20230331.2797724</t>
  </si>
  <si>
    <t>D20230331.279842</t>
  </si>
  <si>
    <t>D20230331.279954</t>
  </si>
  <si>
    <t>D20230331.2800491</t>
  </si>
  <si>
    <t>D20230331.280110</t>
  </si>
  <si>
    <t>D20230331.28013</t>
  </si>
  <si>
    <t>D20230331.280138</t>
  </si>
  <si>
    <t>D20230331.280352</t>
  </si>
  <si>
    <t>D20230331.2805535</t>
  </si>
  <si>
    <t>D20230331.280558</t>
  </si>
  <si>
    <t>D20230331.2805928</t>
  </si>
  <si>
    <t>D20230331.2806635</t>
  </si>
  <si>
    <t>D20230331.2806840</t>
  </si>
  <si>
    <t>D20230331.2806877</t>
  </si>
  <si>
    <t>D20230331.2807173</t>
  </si>
  <si>
    <t>D20230331.2808602</t>
  </si>
  <si>
    <t>D20230331.2809373</t>
  </si>
  <si>
    <t>D20230331.2811086</t>
  </si>
  <si>
    <t>D20230331.28152</t>
  </si>
  <si>
    <t>D20230331.2815879</t>
  </si>
  <si>
    <t>D20230331.2819167</t>
  </si>
  <si>
    <t>D20230331.2819242</t>
  </si>
  <si>
    <t>D20230331.2820604</t>
  </si>
  <si>
    <t>D20230331.282075</t>
  </si>
  <si>
    <t>D20230331.282226</t>
  </si>
  <si>
    <t>D20230331.2823221</t>
  </si>
  <si>
    <t>D20230331.2826017</t>
  </si>
  <si>
    <t>D20230331.282824</t>
  </si>
  <si>
    <t>D20230331.283157</t>
  </si>
  <si>
    <t>D20230331.2833882</t>
  </si>
  <si>
    <t>D20230331.283438</t>
  </si>
  <si>
    <t>D20230331.2834759</t>
  </si>
  <si>
    <t>D20230331.2835103</t>
  </si>
  <si>
    <t>D20230331.2836306</t>
  </si>
  <si>
    <t>D20230331.283652</t>
  </si>
  <si>
    <t>D20230331.283737</t>
  </si>
  <si>
    <t>D20230331.2838207</t>
  </si>
  <si>
    <t>D20230331.283867</t>
  </si>
  <si>
    <t>D20230331.2839053</t>
  </si>
  <si>
    <t>D20230331.2839790</t>
  </si>
  <si>
    <t>D20230331.284154</t>
  </si>
  <si>
    <t>D20230331.284239</t>
  </si>
  <si>
    <t>D20230331.284556</t>
  </si>
  <si>
    <t>D20230331.2845755</t>
  </si>
  <si>
    <t>D20230331.2845782</t>
  </si>
  <si>
    <t>D20230331.2847085</t>
  </si>
  <si>
    <t>D20230331.2847142</t>
  </si>
  <si>
    <t>D20230331.284752</t>
  </si>
  <si>
    <t>D20230331.2849285</t>
  </si>
  <si>
    <t>D20230331.2849463</t>
  </si>
  <si>
    <t>D20230331.284958</t>
  </si>
  <si>
    <t>D20230331.2849801</t>
  </si>
  <si>
    <t>D20230331.2850722</t>
  </si>
  <si>
    <t>D20230331.2850768</t>
  </si>
  <si>
    <t>D20230331.285151</t>
  </si>
  <si>
    <t>D20230331.285348</t>
  </si>
  <si>
    <t>D20230331.285544</t>
  </si>
  <si>
    <t>D20230331.285553</t>
  </si>
  <si>
    <t>D20230331.2855866</t>
  </si>
  <si>
    <t>D20230331.285740</t>
  </si>
  <si>
    <t>D20230331.2857600</t>
  </si>
  <si>
    <t>D20230331.285777</t>
  </si>
  <si>
    <t>D20230331.2858492</t>
  </si>
  <si>
    <t>D20230331.285852</t>
  </si>
  <si>
    <t>D20230331.2858960</t>
  </si>
  <si>
    <t>D20230331.285928</t>
  </si>
  <si>
    <t>D20230331.2860039</t>
  </si>
  <si>
    <t>D20230331.2860271</t>
  </si>
  <si>
    <t>D20230331.2860459</t>
  </si>
  <si>
    <t>D20230331.2861317</t>
  </si>
  <si>
    <t>D20230331.286251</t>
  </si>
  <si>
    <t>D20230331.2867337</t>
  </si>
  <si>
    <t>D20230331.28675</t>
  </si>
  <si>
    <t>D20230331.286840</t>
  </si>
  <si>
    <t>D20230331.2869162</t>
  </si>
  <si>
    <t>D20230331.287007</t>
  </si>
  <si>
    <t>D20230331.2871099</t>
  </si>
  <si>
    <t>D20230331.2871558</t>
  </si>
  <si>
    <t>D20230331.28732</t>
  </si>
  <si>
    <t>D20230331.287342</t>
  </si>
  <si>
    <t>D20230331.2873598</t>
  </si>
  <si>
    <t>D20230331.2877345</t>
  </si>
  <si>
    <t>D20230331.2877484</t>
  </si>
  <si>
    <t>D20230331.2877831</t>
  </si>
  <si>
    <t>D20230331.2877840</t>
  </si>
  <si>
    <t>D20230331.287922</t>
  </si>
  <si>
    <t>D20230331.287959</t>
  </si>
  <si>
    <t>D20230331.2880019</t>
  </si>
  <si>
    <t>D20230331.2881445</t>
  </si>
  <si>
    <t>D20230331.288152</t>
  </si>
  <si>
    <t>D20230331.2882983</t>
  </si>
  <si>
    <t>D20230331.288376</t>
  </si>
  <si>
    <t>D20230331.2883971</t>
  </si>
  <si>
    <t>D20230331.2887399</t>
  </si>
  <si>
    <t>D20230331.288853</t>
  </si>
  <si>
    <t>D20230331.2889227</t>
  </si>
  <si>
    <t>D20230331.289056</t>
  </si>
  <si>
    <t>D20230331.2891622</t>
  </si>
  <si>
    <t>D20230331.289225</t>
  </si>
  <si>
    <t>D20230331.289515</t>
  </si>
  <si>
    <t>D20230331.289702</t>
  </si>
  <si>
    <t>D20230331.289739</t>
  </si>
  <si>
    <t>D20230331.289757</t>
  </si>
  <si>
    <t>D20230331.2897633</t>
  </si>
  <si>
    <t>D20230331.2901558</t>
  </si>
  <si>
    <t>D20230331.290249</t>
  </si>
  <si>
    <t>D20230331.2903123</t>
  </si>
  <si>
    <t>D20230331.2905761</t>
  </si>
  <si>
    <t>D20230331.2907019</t>
  </si>
  <si>
    <t>D20230331.2907439</t>
  </si>
  <si>
    <t>D20230331.290838</t>
  </si>
  <si>
    <t>D20230331.290922</t>
  </si>
  <si>
    <t>D20230331.291059</t>
  </si>
  <si>
    <t>D20230331.2912750</t>
  </si>
  <si>
    <t>D20230331.291330</t>
  </si>
  <si>
    <t>D20230331.2913702</t>
  </si>
  <si>
    <t>D20230331.291376</t>
  </si>
  <si>
    <t>D20230331.2914268</t>
  </si>
  <si>
    <t>D20230331.2914727</t>
  </si>
  <si>
    <t>D20230331.2915461</t>
  </si>
  <si>
    <t>D20230331.291611</t>
  </si>
  <si>
    <t>D20230331.2916534</t>
  </si>
  <si>
    <t>D20230331.2916963</t>
  </si>
  <si>
    <t>D20230331.2917184</t>
  </si>
  <si>
    <t>D20230331.2917317</t>
  </si>
  <si>
    <t>D20230331.291732</t>
  </si>
  <si>
    <t>D20230331.2919423</t>
  </si>
  <si>
    <t>D20230331.2919898</t>
  </si>
  <si>
    <t>D20230331.2920287</t>
  </si>
  <si>
    <t>D20230331.2920773</t>
  </si>
  <si>
    <t>D20230331.2921211</t>
  </si>
  <si>
    <t>D20230331.2921622</t>
  </si>
  <si>
    <t>D20230331.2921659</t>
  </si>
  <si>
    <t>D20230331.292234</t>
  </si>
  <si>
    <t>D20230331.292467</t>
  </si>
  <si>
    <t>D20230331.2925620</t>
  </si>
  <si>
    <t>D20230331.2925666</t>
  </si>
  <si>
    <t>D20230331.292850</t>
  </si>
  <si>
    <t>D20230331.292908</t>
  </si>
  <si>
    <t>D20230331.2929392</t>
  </si>
  <si>
    <t>D20230331.293053</t>
  </si>
  <si>
    <t>D20230331.293352</t>
  </si>
  <si>
    <t>D20230331.293437</t>
  </si>
  <si>
    <t>D20230331.293651</t>
  </si>
  <si>
    <t>D20230331.293754</t>
  </si>
  <si>
    <t>D20230331.2938198</t>
  </si>
  <si>
    <t>D20230331.2938769</t>
  </si>
  <si>
    <t>D20230331.2939001</t>
  </si>
  <si>
    <t>D20230331.2939391</t>
  </si>
  <si>
    <t>D20230331.294023</t>
  </si>
  <si>
    <t>D20230331.2941068</t>
  </si>
  <si>
    <t>D20230331.2943615</t>
  </si>
  <si>
    <t>D20230331.294564</t>
  </si>
  <si>
    <t>D20230331.294751</t>
  </si>
  <si>
    <t>D20230331.2947556</t>
  </si>
  <si>
    <t>D20230331.29476</t>
  </si>
  <si>
    <t>D20230331.294779</t>
  </si>
  <si>
    <t>D20230331.2948058</t>
  </si>
  <si>
    <t>D20230331.294827</t>
  </si>
  <si>
    <t>D20230331.2948423</t>
  </si>
  <si>
    <t>D20230331.2949970</t>
  </si>
  <si>
    <t>D20230331.295011</t>
  </si>
  <si>
    <t>D20230331.295057</t>
  </si>
  <si>
    <t>D20230331.2953418</t>
  </si>
  <si>
    <t>D20230331.2954059</t>
  </si>
  <si>
    <t>D20230331.2954497</t>
  </si>
  <si>
    <t>D20230331.295646</t>
  </si>
  <si>
    <t>D20230331.2958972</t>
  </si>
  <si>
    <t>D20230331.2960555</t>
  </si>
  <si>
    <t>D20230331.2960788</t>
  </si>
  <si>
    <t>D20230331.2963266</t>
  </si>
  <si>
    <t>D20230331.2963275</t>
  </si>
  <si>
    <t>D20230331.29636</t>
  </si>
  <si>
    <t>D20230331.2963864</t>
  </si>
  <si>
    <t>D20230331.296456</t>
  </si>
  <si>
    <t>D20230331.296474</t>
  </si>
  <si>
    <t>D20230331.296559</t>
  </si>
  <si>
    <t>D20230331.296755</t>
  </si>
  <si>
    <t>D20230331.2967796</t>
  </si>
  <si>
    <t>D20230331.296858</t>
  </si>
  <si>
    <t>D20230331.297051</t>
  </si>
  <si>
    <t>D20230331.2970657</t>
  </si>
  <si>
    <t>D20230331.2973041</t>
  </si>
  <si>
    <t>D20230331.2973386</t>
  </si>
  <si>
    <t>D20230331.297631</t>
  </si>
  <si>
    <t>D20230331.297761</t>
  </si>
  <si>
    <t>D20230331.2980209</t>
  </si>
  <si>
    <t>D20230331.298049</t>
  </si>
  <si>
    <t>D20230331.298218</t>
  </si>
  <si>
    <t>D20230331.298245</t>
  </si>
  <si>
    <t>D20230331.2986407</t>
  </si>
  <si>
    <t>D20230331.29878</t>
  </si>
  <si>
    <t>D20230331.2989006</t>
  </si>
  <si>
    <t>D20230331.2992547</t>
  </si>
  <si>
    <t>D20230331.2997216</t>
  </si>
  <si>
    <t>D20230331.2997748</t>
  </si>
  <si>
    <t>D20230331.2998576</t>
  </si>
  <si>
    <t>D20230331.299868</t>
  </si>
  <si>
    <t>D20230331.300009</t>
  </si>
  <si>
    <t>D20230331.300063</t>
  </si>
  <si>
    <t>D20230331.300157</t>
  </si>
  <si>
    <t>D20230331.300353</t>
  </si>
  <si>
    <t>D20230331.300456</t>
  </si>
  <si>
    <t>D20230331.3005097</t>
  </si>
  <si>
    <t>D20230331.30052</t>
  </si>
  <si>
    <t>D20230331.300933</t>
  </si>
  <si>
    <t>D20230331.300942</t>
  </si>
  <si>
    <t>D20230331.300960</t>
  </si>
  <si>
    <t>D20230331.3010363</t>
  </si>
  <si>
    <t>D20230331.301574</t>
  </si>
  <si>
    <t>D20230331.3015939</t>
  </si>
  <si>
    <t>D20230331.3016347</t>
  </si>
  <si>
    <t>D20230331.3017081</t>
  </si>
  <si>
    <t>D20230331.301800</t>
  </si>
  <si>
    <t>D20230331.3019982</t>
  </si>
  <si>
    <t>D20230331.302030</t>
  </si>
  <si>
    <t>D20230331.3020447</t>
  </si>
  <si>
    <t>D20230331.302133</t>
  </si>
  <si>
    <t>D20230331.3022610</t>
  </si>
  <si>
    <t>D20230331.302553</t>
  </si>
  <si>
    <t>D20230331.3025929</t>
  </si>
  <si>
    <t>D20230331.302656</t>
  </si>
  <si>
    <t>D20230331.3027763</t>
  </si>
  <si>
    <t>D20230331.3029253</t>
  </si>
  <si>
    <t>D20230331.3029589</t>
  </si>
  <si>
    <t>D20230331.3032833</t>
  </si>
  <si>
    <t>D20230331.3034257</t>
  </si>
  <si>
    <t>D20230331.3034695</t>
  </si>
  <si>
    <t>D20230331.303653</t>
  </si>
  <si>
    <t>D20230331.303701</t>
  </si>
  <si>
    <t>D20230331.303747</t>
  </si>
  <si>
    <t>D20230331.303952</t>
  </si>
  <si>
    <t>D20230331.3039636</t>
  </si>
  <si>
    <t>D20230331.3040418</t>
  </si>
  <si>
    <t>D20230331.3041358</t>
  </si>
  <si>
    <t>D20230331.304173</t>
  </si>
  <si>
    <t>D20230331.3042234</t>
  </si>
  <si>
    <t>D20230331.304520</t>
  </si>
  <si>
    <t>D20230331.3045383</t>
  </si>
  <si>
    <t>D20230331.304575</t>
  </si>
  <si>
    <t>D20230331.304762</t>
  </si>
  <si>
    <t>D20230331.3047659</t>
  </si>
  <si>
    <t>D20230331.3048487</t>
  </si>
  <si>
    <t>D20230331.304913</t>
  </si>
  <si>
    <t>D20230331.3049635</t>
  </si>
  <si>
    <t>D20230331.3049729</t>
  </si>
  <si>
    <t>D20230331.30502</t>
  </si>
  <si>
    <t>D20230331.305059</t>
  </si>
  <si>
    <t>D20230331.305077</t>
  </si>
  <si>
    <t>D20230331.305237</t>
  </si>
  <si>
    <t>D20230331.3052813</t>
  </si>
  <si>
    <t>D20230331.305442</t>
  </si>
  <si>
    <t>D20230331.306056</t>
  </si>
  <si>
    <t>D20230331.306140</t>
  </si>
  <si>
    <t>D20230331.306159</t>
  </si>
  <si>
    <t>D20230331.306337</t>
  </si>
  <si>
    <t>D20230331.30650</t>
  </si>
  <si>
    <t>D20230331.3066025</t>
  </si>
  <si>
    <t>D20230331.3067929</t>
  </si>
  <si>
    <t>D20230331.3068579</t>
  </si>
  <si>
    <t>D20230331.306908</t>
  </si>
  <si>
    <t>D20230331.3070545</t>
  </si>
  <si>
    <t>D20230331.307062</t>
  </si>
  <si>
    <t>D20230331.307334</t>
  </si>
  <si>
    <t>D20230331.307361</t>
  </si>
  <si>
    <t>D20230331.3075474</t>
  </si>
  <si>
    <t>D20230331.3076220</t>
  </si>
  <si>
    <t>D20230331.3076248</t>
  </si>
  <si>
    <t>D20230331.3076453</t>
  </si>
  <si>
    <t>D20230331.3076604</t>
  </si>
  <si>
    <t>D20230331.307679</t>
  </si>
  <si>
    <t>D20230331.307932</t>
  </si>
  <si>
    <t>D20230331.30810</t>
  </si>
  <si>
    <t>D20230331.308256</t>
  </si>
  <si>
    <t>D20230331.308340</t>
  </si>
  <si>
    <t>D20230331.308836</t>
  </si>
  <si>
    <t>D20230331.3089752</t>
  </si>
  <si>
    <t>D20230331.3090833</t>
  </si>
  <si>
    <t>D20230331.309150</t>
  </si>
  <si>
    <t>D20230331.309655</t>
  </si>
  <si>
    <t>D20230331.309851</t>
  </si>
  <si>
    <t>D20230331.3102893</t>
  </si>
  <si>
    <t>D20230331.3103591</t>
  </si>
  <si>
    <t>D20230331.310754</t>
  </si>
  <si>
    <t>D20230331.3109043</t>
  </si>
  <si>
    <t>D20230331.3109146</t>
  </si>
  <si>
    <t>D20230331.310950</t>
  </si>
  <si>
    <t>D20230331.310978</t>
  </si>
  <si>
    <t>D20230331.3110197</t>
  </si>
  <si>
    <t>D20230331.311050</t>
  </si>
  <si>
    <t>D20230331.311144</t>
  </si>
  <si>
    <t>D20230331.311256</t>
  </si>
  <si>
    <t>D20230331.311265</t>
  </si>
  <si>
    <t>D20230331.31134</t>
  </si>
  <si>
    <t>D20230331.311603</t>
  </si>
  <si>
    <t>D20230331.3116519</t>
  </si>
  <si>
    <t>D20230331.311658</t>
  </si>
  <si>
    <t>D20230331.311845</t>
  </si>
  <si>
    <t>D20230331.311939</t>
  </si>
  <si>
    <t>D20230331.3120646</t>
  </si>
  <si>
    <t>D20230331.3120897</t>
  </si>
  <si>
    <t>D20230331.312244</t>
  </si>
  <si>
    <t>D20230331.3122994</t>
  </si>
  <si>
    <t>D20230331.312356</t>
  </si>
  <si>
    <t>D20230331.3125315</t>
  </si>
  <si>
    <t>D20230331.31255</t>
  </si>
  <si>
    <t>D20230331.3125557</t>
  </si>
  <si>
    <t>D20230331.3128923</t>
  </si>
  <si>
    <t>D20230331.313009</t>
  </si>
  <si>
    <t>D20230331.3131400</t>
  </si>
  <si>
    <t>D20230331.313157</t>
  </si>
  <si>
    <t>D20230331.313223</t>
  </si>
  <si>
    <t>D20230331.3134399</t>
  </si>
  <si>
    <t>D20230331.3134698</t>
  </si>
  <si>
    <t>D20230331.313577</t>
  </si>
  <si>
    <t>D20230331.3138146</t>
  </si>
  <si>
    <t>D20230331.3139321</t>
  </si>
  <si>
    <t>D20230331.3140822</t>
  </si>
  <si>
    <t>D20230331.3141726</t>
  </si>
  <si>
    <t>D20230331.314257</t>
  </si>
  <si>
    <t>D20230331.314444</t>
  </si>
  <si>
    <t>D20230331.3145797</t>
  </si>
  <si>
    <t>D20230331.3146150</t>
  </si>
  <si>
    <t>D20230331.3148613</t>
  </si>
  <si>
    <t>D20230331.3150205</t>
  </si>
  <si>
    <t>D20230331.3150447</t>
  </si>
  <si>
    <t>D20230331.3153233</t>
  </si>
  <si>
    <t>D20230331.3153297</t>
  </si>
  <si>
    <t>D20230331.315656</t>
  </si>
  <si>
    <t>D20230331.3158546</t>
  </si>
  <si>
    <t>D20230331.3160978</t>
  </si>
  <si>
    <t>D20230331.3165357</t>
  </si>
  <si>
    <t>D20230331.31657</t>
  </si>
  <si>
    <t>D20230331.3166699</t>
  </si>
  <si>
    <t>D20230331.316840</t>
  </si>
  <si>
    <t>D20230331.316859</t>
  </si>
  <si>
    <t>D20230331.316934</t>
  </si>
  <si>
    <t>D20230331.317258</t>
  </si>
  <si>
    <t>D20230331.317342</t>
  </si>
  <si>
    <t>D20230331.317379</t>
  </si>
  <si>
    <t>D20230331.3174920</t>
  </si>
  <si>
    <t>D20230331.317650</t>
  </si>
  <si>
    <t>D20230331.3180136</t>
  </si>
  <si>
    <t>D20230331.31826</t>
  </si>
  <si>
    <t>D20230331.31835</t>
  </si>
  <si>
    <t>D20230331.3184228</t>
  </si>
  <si>
    <t>D20230331.3185579</t>
  </si>
  <si>
    <t>D20230331.3185896</t>
  </si>
  <si>
    <t>D20230331.318639</t>
  </si>
  <si>
    <t>D20230331.3187630</t>
  </si>
  <si>
    <t>D20230331.3189063</t>
  </si>
  <si>
    <t>D20230331.318974</t>
  </si>
  <si>
    <t>D20230331.319047</t>
  </si>
  <si>
    <t>D20230331.319458</t>
  </si>
  <si>
    <t>D20230331.3194692</t>
  </si>
  <si>
    <t>D20230331.319551</t>
  </si>
  <si>
    <t>D20230331.3199811</t>
  </si>
  <si>
    <t>D20230331.320034</t>
  </si>
  <si>
    <t>D20230331.320052</t>
  </si>
  <si>
    <t>D20230331.320070</t>
  </si>
  <si>
    <t>D20230331.320119</t>
  </si>
  <si>
    <t>D20230331.3202702</t>
  </si>
  <si>
    <t>D20230331.321152</t>
  </si>
  <si>
    <t>D20230331.3212149</t>
  </si>
  <si>
    <t>D20230331.3212402</t>
  </si>
  <si>
    <t>D20230331.321255</t>
  </si>
  <si>
    <t>D20230331.321273</t>
  </si>
  <si>
    <t>D20230331.321330</t>
  </si>
  <si>
    <t>D20230331.3213333</t>
  </si>
  <si>
    <t>D20230331.3213735</t>
  </si>
  <si>
    <t>D20230331.3214059</t>
  </si>
  <si>
    <t>D20230331.3216017</t>
  </si>
  <si>
    <t>D20230331.3216316</t>
  </si>
  <si>
    <t>D20230331.3217331</t>
  </si>
  <si>
    <t>D20230331.3217957</t>
  </si>
  <si>
    <t>D20230331.3219269</t>
  </si>
  <si>
    <t>D20230331.321947</t>
  </si>
  <si>
    <t>D20230331.3220863</t>
  </si>
  <si>
    <t>D20230331.3221468</t>
  </si>
  <si>
    <t>D20230331.3223305</t>
  </si>
  <si>
    <t>D20230331.32234</t>
  </si>
  <si>
    <t>D20230331.3223408</t>
  </si>
  <si>
    <t>D20230331.3223417</t>
  </si>
  <si>
    <t>D20230331.3224302</t>
  </si>
  <si>
    <t>D20230331.3224375</t>
  </si>
  <si>
    <t>D20230331.3224478</t>
  </si>
  <si>
    <t>D20230331.322449</t>
  </si>
  <si>
    <t>D20230331.3224580</t>
  </si>
  <si>
    <t>D20230331.322476</t>
  </si>
  <si>
    <t>D20230331.322551</t>
  </si>
  <si>
    <t>D20230331.3228908</t>
  </si>
  <si>
    <t>D20230331.3229642</t>
  </si>
  <si>
    <t>D20230331.3229875</t>
  </si>
  <si>
    <t>D20230331.323204</t>
  </si>
  <si>
    <t>D20230331.3232204</t>
  </si>
  <si>
    <t>D20230331.3232370</t>
  </si>
  <si>
    <t>D20230331.3235410</t>
  </si>
  <si>
    <t>D20230331.323651</t>
  </si>
  <si>
    <t>D20230331.324153</t>
  </si>
  <si>
    <t>D20230331.324229</t>
  </si>
  <si>
    <t>D20230331.324256</t>
  </si>
  <si>
    <t>D20230331.3243282</t>
  </si>
  <si>
    <t>D20230331.324340</t>
  </si>
  <si>
    <t>D20230331.3247589</t>
  </si>
  <si>
    <t>D20230331.324854</t>
  </si>
  <si>
    <t>D20230331.324863</t>
  </si>
  <si>
    <t>D20230331.3248849</t>
  </si>
  <si>
    <t>D20230331.324975</t>
  </si>
  <si>
    <t>D20230331.325141</t>
  </si>
  <si>
    <t>D20230331.3252</t>
  </si>
  <si>
    <t>D20230331.3253834</t>
  </si>
  <si>
    <t>D20230331.3254297</t>
  </si>
  <si>
    <t>D20230331.325459</t>
  </si>
  <si>
    <t>D20230331.325534</t>
  </si>
  <si>
    <t>D20230331.326054</t>
  </si>
  <si>
    <t>D20230331.3262788</t>
  </si>
  <si>
    <t>D20230331.326344</t>
  </si>
  <si>
    <t>D20230331.3267738</t>
  </si>
  <si>
    <t>D20230331.3268173</t>
  </si>
  <si>
    <t>D20230331.3268249</t>
  </si>
  <si>
    <t>D20230331.326858</t>
  </si>
  <si>
    <t>D20230331.326979</t>
  </si>
  <si>
    <t>D20230331.3270046</t>
  </si>
  <si>
    <t>D20230331.3271799</t>
  </si>
  <si>
    <t>D20230331.3271986</t>
  </si>
  <si>
    <t>D20230331.327220</t>
  </si>
  <si>
    <t>D20230331.3272956</t>
  </si>
  <si>
    <t>D20230331.327305</t>
  </si>
  <si>
    <t>D20230331.327435</t>
  </si>
  <si>
    <t>D20230331.3274709</t>
  </si>
  <si>
    <t>D20230331.327556</t>
  </si>
  <si>
    <t>D20230331.3276543</t>
  </si>
  <si>
    <t>D20230331.32766</t>
  </si>
  <si>
    <t>D20230331.3277241</t>
  </si>
  <si>
    <t>D20230331.327855</t>
  </si>
  <si>
    <t>D20230331.328058</t>
  </si>
  <si>
    <t>D20230331.3280625</t>
  </si>
  <si>
    <t>D20230331.3281510</t>
  </si>
  <si>
    <t>D20230331.3282012</t>
  </si>
  <si>
    <t>D20230331.3282692</t>
  </si>
  <si>
    <t>D20230331.328357</t>
  </si>
  <si>
    <t>D20230331.3284070</t>
  </si>
  <si>
    <t>D20230331.3284397</t>
  </si>
  <si>
    <t>D20230331.3284445</t>
  </si>
  <si>
    <t>D20230331.3284490</t>
  </si>
  <si>
    <t>D20230331.3285246</t>
  </si>
  <si>
    <t>D20230331.3285778</t>
  </si>
  <si>
    <t>D20230331.328656</t>
  </si>
  <si>
    <t>D20230331.3286999</t>
  </si>
  <si>
    <t>D20230331.3287660</t>
  </si>
  <si>
    <t>D20230331.328777</t>
  </si>
  <si>
    <t>D20230331.3288452</t>
  </si>
  <si>
    <t>D20230331.3290240</t>
  </si>
  <si>
    <t>D20230331.329149</t>
  </si>
  <si>
    <t>D20230331.329345</t>
  </si>
  <si>
    <t>D20230331.3293540</t>
  </si>
  <si>
    <t>D20230331.329550</t>
  </si>
  <si>
    <t>D20230331.3296859</t>
  </si>
  <si>
    <t>D20230331.32971</t>
  </si>
  <si>
    <t>D20230331.3297490</t>
  </si>
  <si>
    <t>D20230331.329952</t>
  </si>
  <si>
    <t>D20230331.330239</t>
  </si>
  <si>
    <t>D20230331.330248</t>
  </si>
  <si>
    <t>D20230331.3303298</t>
  </si>
  <si>
    <t>D20230331.3303944</t>
  </si>
  <si>
    <t>D20230331.3303953</t>
  </si>
  <si>
    <t>D20230331.3306280</t>
  </si>
  <si>
    <t>D20230331.3306598</t>
  </si>
  <si>
    <t>D20230331.3308529</t>
  </si>
  <si>
    <t>D20230331.330855</t>
  </si>
  <si>
    <t>D20230331.3308574</t>
  </si>
  <si>
    <t>D20230331.330873</t>
  </si>
  <si>
    <t>D20230331.3309393</t>
  </si>
  <si>
    <t>D20230331.330949</t>
  </si>
  <si>
    <t>D20230331.3309571</t>
  </si>
  <si>
    <t>D20230331.3310287</t>
  </si>
  <si>
    <t>D20230331.331076</t>
  </si>
  <si>
    <t>D20230331.331375</t>
  </si>
  <si>
    <t>D20230331.3314043</t>
  </si>
  <si>
    <t>D20230331.3314119</t>
  </si>
  <si>
    <t>D20230331.33147</t>
  </si>
  <si>
    <t>D20230331.331544</t>
  </si>
  <si>
    <t>D20230331.3316739</t>
  </si>
  <si>
    <t>D20230331.331713</t>
  </si>
  <si>
    <t>D20230331.3317192</t>
  </si>
  <si>
    <t>D20230331.3317932</t>
  </si>
  <si>
    <t>D20230331.3320576</t>
  </si>
  <si>
    <t>D20230331.3320781</t>
  </si>
  <si>
    <t>D20230331.332224</t>
  </si>
  <si>
    <t>D20230331.3322468</t>
  </si>
  <si>
    <t>D20230331.332345</t>
  </si>
  <si>
    <t>D20230331.3325759</t>
  </si>
  <si>
    <t>D20230331.33259</t>
  </si>
  <si>
    <t>D20230331.332671</t>
  </si>
  <si>
    <t>D20230331.332756</t>
  </si>
  <si>
    <t>D20230331.333034</t>
  </si>
  <si>
    <t>D20230331.333203</t>
  </si>
  <si>
    <t>D20230331.333650</t>
  </si>
  <si>
    <t>D20230331.33370</t>
  </si>
  <si>
    <t>D20230331.3337097</t>
  </si>
  <si>
    <t>D20230331.333856</t>
  </si>
  <si>
    <t>D20230331.333940</t>
  </si>
  <si>
    <t>D20230331.3340725</t>
  </si>
  <si>
    <t>D20230331.3340903</t>
  </si>
  <si>
    <t>D20230331.3341393</t>
  </si>
  <si>
    <t>D20230331.334264</t>
  </si>
  <si>
    <t>D20230331.3342671</t>
  </si>
  <si>
    <t>D20230331.3343146</t>
  </si>
  <si>
    <t>D20230331.3344321</t>
  </si>
  <si>
    <t>D20230331.3346268</t>
  </si>
  <si>
    <t>D20230331.3346633</t>
  </si>
  <si>
    <t>D20230331.3347603</t>
  </si>
  <si>
    <t>D20230331.3347911</t>
  </si>
  <si>
    <t>D20230331.3348468</t>
  </si>
  <si>
    <t>D20230331.3348888</t>
  </si>
  <si>
    <t>D20230331.3349241</t>
  </si>
  <si>
    <t>D20230331.3350658</t>
  </si>
  <si>
    <t>D20230331.3350724</t>
  </si>
  <si>
    <t>D20230331.3353154</t>
  </si>
  <si>
    <t>D20230331.335346</t>
  </si>
  <si>
    <t>D20230331.3354599</t>
  </si>
  <si>
    <t>D20230331.3356191</t>
  </si>
  <si>
    <t>D20230331.3357077</t>
  </si>
  <si>
    <t>D20230331.3357219</t>
  </si>
  <si>
    <t>D20230331.3357385</t>
  </si>
  <si>
    <t>D20230331.3357620</t>
  </si>
  <si>
    <t>D20230331.3357947</t>
  </si>
  <si>
    <t>D20230331.3358270</t>
  </si>
  <si>
    <t>D20230331.336147</t>
  </si>
  <si>
    <t>D20230331.336361</t>
  </si>
  <si>
    <t>D20230331.336576</t>
  </si>
  <si>
    <t>D20230331.3368635</t>
  </si>
  <si>
    <t>D20230331.3368925</t>
  </si>
  <si>
    <t>D20230331.3370133</t>
  </si>
  <si>
    <t>D20230331.3370357</t>
  </si>
  <si>
    <t>D20230331.337340</t>
  </si>
  <si>
    <t>D20230331.3374234</t>
  </si>
  <si>
    <t>D20230331.3374382</t>
  </si>
  <si>
    <t>D20230331.3374403</t>
  </si>
  <si>
    <t>D20230331.3374412</t>
  </si>
  <si>
    <t>D20230331.3377235</t>
  </si>
  <si>
    <t>D20230331.3378773</t>
  </si>
  <si>
    <t>D20230331.3383665</t>
  </si>
  <si>
    <t>D20230331.33839</t>
  </si>
  <si>
    <t>D20230331.3384952</t>
  </si>
  <si>
    <t>D20230331.33857</t>
  </si>
  <si>
    <t>D20230331.3385744</t>
  </si>
  <si>
    <t>D20230331.3386264</t>
  </si>
  <si>
    <t>D20230331.338646</t>
  </si>
  <si>
    <t>D20230331.3386536</t>
  </si>
  <si>
    <t>D20230331.3387140</t>
  </si>
  <si>
    <t>D20230331.3388165</t>
  </si>
  <si>
    <t>D20230331.3388482</t>
  </si>
  <si>
    <t>D20230331.338851</t>
  </si>
  <si>
    <t>D20230331.338945</t>
  </si>
  <si>
    <t>D20230331.3390337</t>
  </si>
  <si>
    <t>D20230331.3390627</t>
  </si>
  <si>
    <t>D20230331.339072</t>
  </si>
  <si>
    <t>D20230331.3391718</t>
  </si>
  <si>
    <t>D20230331.339353</t>
  </si>
  <si>
    <t>D20230331.3393851</t>
  </si>
  <si>
    <t>D20230331.3394278</t>
  </si>
  <si>
    <t>D20230331.3394380</t>
  </si>
  <si>
    <t>D20230331.339456</t>
  </si>
  <si>
    <t>D20230331.339607</t>
  </si>
  <si>
    <t>D20230331.3397233</t>
  </si>
  <si>
    <t>D20230331.339773</t>
  </si>
  <si>
    <t>D20230331.339858</t>
  </si>
  <si>
    <t>D20230331.3398623</t>
  </si>
  <si>
    <t>D20230331.339876</t>
  </si>
  <si>
    <t>D20230331.340135</t>
  </si>
  <si>
    <t>D20230331.340144</t>
  </si>
  <si>
    <t>D20230331.3401970</t>
  </si>
  <si>
    <t>D20230331.340256</t>
  </si>
  <si>
    <t>D20230331.3402913</t>
  </si>
  <si>
    <t>D20230331.3404207</t>
  </si>
  <si>
    <t>D20230331.3404373</t>
  </si>
  <si>
    <t>D20230331.340443</t>
  </si>
  <si>
    <t>D20230331.3404467</t>
  </si>
  <si>
    <t>D20230331.3404506</t>
  </si>
  <si>
    <t>D20230331.3404999</t>
  </si>
  <si>
    <t>D20230331.3407084</t>
  </si>
  <si>
    <t>D20230331.340742</t>
  </si>
  <si>
    <t>D20230331.340751</t>
  </si>
  <si>
    <t>D20230331.3408728</t>
  </si>
  <si>
    <t>D20230331.3410141</t>
  </si>
  <si>
    <t>D20230331.3411773</t>
  </si>
  <si>
    <t>D20230331.3412417</t>
  </si>
  <si>
    <t>D20230331.341310</t>
  </si>
  <si>
    <t>D20230331.3419416</t>
  </si>
  <si>
    <t>D20230331.342054</t>
  </si>
  <si>
    <t>D20230331.342362</t>
  </si>
  <si>
    <t>D20230331.342410</t>
  </si>
  <si>
    <t>D20230331.342634</t>
  </si>
  <si>
    <t>D20230331.3428258</t>
  </si>
  <si>
    <t>D20230331.3429219</t>
  </si>
  <si>
    <t>D20230331.343051</t>
  </si>
  <si>
    <t>D20230331.343248</t>
  </si>
  <si>
    <t>D20230331.3435948</t>
  </si>
  <si>
    <t>D20230331.3437148</t>
  </si>
  <si>
    <t>D20230331.3437157</t>
  </si>
  <si>
    <t>D20230331.3437456</t>
  </si>
  <si>
    <t>D20230331.3437483</t>
  </si>
  <si>
    <t>D20230331.343770</t>
  </si>
  <si>
    <t>D20230331.3438958</t>
  </si>
  <si>
    <t>D20230331.343903</t>
  </si>
  <si>
    <t>D20230331.343958</t>
  </si>
  <si>
    <t>D20230331.3440803</t>
  </si>
  <si>
    <t>D20230331.34434</t>
  </si>
  <si>
    <t>D20230331.3445901</t>
  </si>
  <si>
    <t>D20230331.3446225</t>
  </si>
  <si>
    <t>D20230331.344647</t>
  </si>
  <si>
    <t>D20230331.3446784</t>
  </si>
  <si>
    <t>D20230331.3447576</t>
  </si>
  <si>
    <t>D20230331.3447820</t>
  </si>
  <si>
    <t>D20230331.3448162</t>
  </si>
  <si>
    <t>D20230331.3448425</t>
  </si>
  <si>
    <t>D20230331.344852</t>
  </si>
  <si>
    <t>D20230331.3449066</t>
  </si>
  <si>
    <t>D20230331.3451050</t>
  </si>
  <si>
    <t>D20230331.345309</t>
  </si>
  <si>
    <t>D20230331.345345</t>
  </si>
  <si>
    <t>D20230331.34537</t>
  </si>
  <si>
    <t>D20230331.3455227</t>
  </si>
  <si>
    <t>D20230331.34555</t>
  </si>
  <si>
    <t>D20230331.345747</t>
  </si>
  <si>
    <t>D20230331.345756</t>
  </si>
  <si>
    <t>D20230331.3458</t>
  </si>
  <si>
    <t>D20230331.345877</t>
  </si>
  <si>
    <t>D20230331.3459207</t>
  </si>
  <si>
    <t>D20230331.3459216</t>
  </si>
  <si>
    <t>D20230331.346379</t>
  </si>
  <si>
    <t>D20230331.3463875</t>
  </si>
  <si>
    <t>D20230331.3465226</t>
  </si>
  <si>
    <t>D20230331.3465392</t>
  </si>
  <si>
    <t>D20230331.346566</t>
  </si>
  <si>
    <t>D20230331.3466988</t>
  </si>
  <si>
    <t>D20230331.346771</t>
  </si>
  <si>
    <t>D20230331.3468450</t>
  </si>
  <si>
    <t>D20230331.3470097</t>
  </si>
  <si>
    <t>D20230331.3470154</t>
  </si>
  <si>
    <t>D20230331.347022</t>
  </si>
  <si>
    <t>D20230331.3470239</t>
  </si>
  <si>
    <t>D20230331.3470930</t>
  </si>
  <si>
    <t>D20230331.3472046</t>
  </si>
  <si>
    <t>D20230331.3472859</t>
  </si>
  <si>
    <t>D20230331.34742</t>
  </si>
  <si>
    <t>D20230331.3475083</t>
  </si>
  <si>
    <t>D20230331.3476192</t>
  </si>
  <si>
    <t>D20230331.347639</t>
  </si>
  <si>
    <t>D20230331.3479018</t>
  </si>
  <si>
    <t>D20230331.347956</t>
  </si>
  <si>
    <t>D20230331.3480069</t>
  </si>
  <si>
    <t>D20230331.348159</t>
  </si>
  <si>
    <t>D20230331.3482045</t>
  </si>
  <si>
    <t>D20230331.3482111</t>
  </si>
  <si>
    <t>D20230331.3485215</t>
  </si>
  <si>
    <t>D20230331.3485420</t>
  </si>
  <si>
    <t>D20230331.348720</t>
  </si>
  <si>
    <t>D20230331.3487433</t>
  </si>
  <si>
    <t>D20230331.3487947</t>
  </si>
  <si>
    <t>D20230331.3488579</t>
  </si>
  <si>
    <t>D20230331.3489035</t>
  </si>
  <si>
    <t>D20230331.3489071</t>
  </si>
  <si>
    <t>D20230331.349129</t>
  </si>
  <si>
    <t>D20230331.349343</t>
  </si>
  <si>
    <t>D20230331.35057</t>
  </si>
  <si>
    <t>D20230331.350572</t>
  </si>
  <si>
    <t>D20230331.350657</t>
  </si>
  <si>
    <t>D20230331.350750</t>
  </si>
  <si>
    <t>D20230331.351131</t>
  </si>
  <si>
    <t>D20230331.351560</t>
  </si>
  <si>
    <t>D20230331.3517590</t>
  </si>
  <si>
    <t>D20230331.351878</t>
  </si>
  <si>
    <t>D20230331.352370</t>
  </si>
  <si>
    <t>D20230331.352651</t>
  </si>
  <si>
    <t>D20230331.352745</t>
  </si>
  <si>
    <t>D20230331.352772</t>
  </si>
  <si>
    <t>D20230331.3529315</t>
  </si>
  <si>
    <t>D20230331.35301</t>
  </si>
  <si>
    <t>D20230331.3531176</t>
  </si>
  <si>
    <t>D20230331.353238</t>
  </si>
  <si>
    <t>D20230331.3532641</t>
  </si>
  <si>
    <t>D20230331.353546</t>
  </si>
  <si>
    <t>D20230331.353555</t>
  </si>
  <si>
    <t>D20230331.3537897</t>
  </si>
  <si>
    <t>D20230331.3538009</t>
  </si>
  <si>
    <t>D20230331.353957</t>
  </si>
  <si>
    <t>D20230331.354</t>
  </si>
  <si>
    <t>D20230331.354057</t>
  </si>
  <si>
    <t>D20230331.354253</t>
  </si>
  <si>
    <t>D20230331.354310</t>
  </si>
  <si>
    <t>D20230331.3545258</t>
  </si>
  <si>
    <t>D20230331.354552</t>
  </si>
  <si>
    <t>D20230331.3546862</t>
  </si>
  <si>
    <t>D20230331.3547131</t>
  </si>
  <si>
    <t>D20230331.3547896</t>
  </si>
  <si>
    <t>D20230331.354851</t>
  </si>
  <si>
    <t>D20230331.3548567</t>
  </si>
  <si>
    <t>D20230331.3548763</t>
  </si>
  <si>
    <t>D20230331.355120</t>
  </si>
  <si>
    <t>D20230331.3555248</t>
  </si>
  <si>
    <t>D20230331.355559</t>
  </si>
  <si>
    <t>D20230331.355858</t>
  </si>
  <si>
    <t>D20230331.3561771</t>
  </si>
  <si>
    <t>D20230331.356239</t>
  </si>
  <si>
    <t>D20230331.35646</t>
  </si>
  <si>
    <t>D20230331.356659</t>
  </si>
  <si>
    <t>D20230331.3567269</t>
  </si>
  <si>
    <t>D20230331.356752</t>
  </si>
  <si>
    <t>D20230331.357526</t>
  </si>
  <si>
    <t>D20230331.357553</t>
  </si>
  <si>
    <t>D20230331.357777</t>
  </si>
  <si>
    <t>D20230331.357937</t>
  </si>
  <si>
    <t>D20230331.3579589</t>
  </si>
  <si>
    <t>D20230331.358112</t>
  </si>
  <si>
    <t>D20230331.358448</t>
  </si>
  <si>
    <t>D20230331.358756</t>
  </si>
  <si>
    <t>D20230331.35879</t>
  </si>
  <si>
    <t>D20230331.3588312</t>
  </si>
  <si>
    <t>D20230331.3588424</t>
  </si>
  <si>
    <t>D20230331.3591004</t>
  </si>
  <si>
    <t>D20230331.3592047</t>
  </si>
  <si>
    <t>D20230331.3593307</t>
  </si>
  <si>
    <t>D20230331.3594005</t>
  </si>
  <si>
    <t>D20230331.3594087</t>
  </si>
  <si>
    <t>D20230331.359472</t>
  </si>
  <si>
    <t>D20230331.3594797</t>
  </si>
  <si>
    <t>D20230331.3595271</t>
  </si>
  <si>
    <t>D20230331.3596250</t>
  </si>
  <si>
    <t>D20230331.359650</t>
  </si>
  <si>
    <t>D20230331.3596894</t>
  </si>
  <si>
    <t>D20230331.3597211</t>
  </si>
  <si>
    <t>D20230331.359744</t>
  </si>
  <si>
    <t>D20230331.3599804</t>
  </si>
  <si>
    <t>D20230331.3603961</t>
  </si>
  <si>
    <t>D20230331.3607062</t>
  </si>
  <si>
    <t>D20230331.360777</t>
  </si>
  <si>
    <t>D20230331.3608751</t>
  </si>
  <si>
    <t>D20230331.361055</t>
  </si>
  <si>
    <t>D20230331.3610718</t>
  </si>
  <si>
    <t>D20230331.361167</t>
  </si>
  <si>
    <t>D20230331.361279</t>
  </si>
  <si>
    <t>D20230331.361354</t>
  </si>
  <si>
    <t>D20230331.361439</t>
  </si>
  <si>
    <t>D20230331.3614837</t>
  </si>
  <si>
    <t>D20230331.3614846</t>
  </si>
  <si>
    <t>D20230331.3614958</t>
  </si>
  <si>
    <t>D20230331.3614976</t>
  </si>
  <si>
    <t>D20230331.3617856</t>
  </si>
  <si>
    <t>D20230331.3619216</t>
  </si>
  <si>
    <t>D20230331.362043</t>
  </si>
  <si>
    <t>D20230331.362155</t>
  </si>
  <si>
    <t>D20230331.3623110</t>
  </si>
  <si>
    <t>D20230331.3623969</t>
  </si>
  <si>
    <t>D20230331.3625664</t>
  </si>
  <si>
    <t>D20230331.3626184</t>
  </si>
  <si>
    <t>D20230331.3626858</t>
  </si>
  <si>
    <t>D20230331.3627109</t>
  </si>
  <si>
    <t>D20230331.362717</t>
  </si>
  <si>
    <t>D20230331.362856</t>
  </si>
  <si>
    <t>D20230331.362940</t>
  </si>
  <si>
    <t>D20230331.3629420</t>
  </si>
  <si>
    <t>D20230331.3629484</t>
  </si>
  <si>
    <t>D20230331.3630323</t>
  </si>
  <si>
    <t>D20230331.3633016</t>
  </si>
  <si>
    <t>D20230331.3633173</t>
  </si>
  <si>
    <t>D20230331.363442</t>
  </si>
  <si>
    <t>D20230331.3635029</t>
  </si>
  <si>
    <t>D20230331.3635551</t>
  </si>
  <si>
    <t>D20230331.3636259</t>
  </si>
  <si>
    <t>D20230331.3636428</t>
  </si>
  <si>
    <t>D20230331.3636446</t>
  </si>
  <si>
    <t>D20230331.363648</t>
  </si>
  <si>
    <t>D20230331.363657</t>
  </si>
  <si>
    <t>D20230331.3636914</t>
  </si>
  <si>
    <t>D20230331.3637247</t>
  </si>
  <si>
    <t>D20230331.3637685</t>
  </si>
  <si>
    <t>D20230331.3637706</t>
  </si>
  <si>
    <t>D20230331.363778</t>
  </si>
  <si>
    <t>D20230331.364131</t>
  </si>
  <si>
    <t>D20230331.364270</t>
  </si>
  <si>
    <t>D20230331.364430</t>
  </si>
  <si>
    <t>D20230331.36456</t>
  </si>
  <si>
    <t>D20230331.3645840</t>
  </si>
  <si>
    <t>D20230331.3646397</t>
  </si>
  <si>
    <t>D20230331.364850</t>
  </si>
  <si>
    <t>D20230331.3650563</t>
  </si>
  <si>
    <t>D20230331.3650808</t>
  </si>
  <si>
    <t>D20230331.365325</t>
  </si>
  <si>
    <t>D20230331.3655933</t>
  </si>
  <si>
    <t>D20230331.365745</t>
  </si>
  <si>
    <t>D20230331.365848</t>
  </si>
  <si>
    <t>D20230331.365950</t>
  </si>
  <si>
    <t>D20230331.366078</t>
  </si>
  <si>
    <t>D20230331.366238</t>
  </si>
  <si>
    <t>D20230331.366247</t>
  </si>
  <si>
    <t>D20230331.366359</t>
  </si>
  <si>
    <t>D20230331.3664588</t>
  </si>
  <si>
    <t>D20230331.366658</t>
  </si>
  <si>
    <t>D20230331.3667132</t>
  </si>
  <si>
    <t>D20230331.366854</t>
  </si>
  <si>
    <t>D20230331.367150</t>
  </si>
  <si>
    <t>D20230331.367178</t>
  </si>
  <si>
    <t>D20230331.3671997</t>
  </si>
  <si>
    <t>D20230331.367431</t>
  </si>
  <si>
    <t>D20230331.367543</t>
  </si>
  <si>
    <t>D20230331.3678857</t>
  </si>
  <si>
    <t>D20230331.368054</t>
  </si>
  <si>
    <t>D20230331.368344</t>
  </si>
  <si>
    <t>D20230331.368522</t>
  </si>
  <si>
    <t>D20230331.3688043</t>
  </si>
  <si>
    <t>D20230331.3688548</t>
  </si>
  <si>
    <t>D20230331.3688623</t>
  </si>
  <si>
    <t>D20230331.368933</t>
  </si>
  <si>
    <t>D20230331.368951</t>
  </si>
  <si>
    <t>D20230331.3690121</t>
  </si>
  <si>
    <t>D20230331.3690635</t>
  </si>
  <si>
    <t>D20230331.3690701</t>
  </si>
  <si>
    <t>D20230331.36933</t>
  </si>
  <si>
    <t>D20230331.369453</t>
  </si>
  <si>
    <t>D20230331.369659</t>
  </si>
  <si>
    <t>D20230331.37</t>
  </si>
  <si>
    <t>D20230331.370020</t>
  </si>
  <si>
    <t>D20230331.370347</t>
  </si>
  <si>
    <t>D20230331.37051</t>
  </si>
  <si>
    <t>D20230331.370721</t>
  </si>
  <si>
    <t>D20230331.370833</t>
  </si>
  <si>
    <t>D20230331.370954</t>
  </si>
  <si>
    <t>D20230331.371223</t>
  </si>
  <si>
    <t>D20230331.371232</t>
  </si>
  <si>
    <t>D20230331.371362</t>
  </si>
  <si>
    <t>D20230331.3715444</t>
  </si>
  <si>
    <t>D20230331.371559</t>
  </si>
  <si>
    <t>D20230331.371755</t>
  </si>
  <si>
    <t>D20230331.371849</t>
  </si>
  <si>
    <t>D20230331.371924</t>
  </si>
  <si>
    <t>D20230331.371942</t>
  </si>
  <si>
    <t>D20230331.3719648</t>
  </si>
  <si>
    <t>D20230331.3720</t>
  </si>
  <si>
    <t>D20230331.3720336</t>
  </si>
  <si>
    <t>D20230331.3720608</t>
  </si>
  <si>
    <t>D20230331.3721605</t>
  </si>
  <si>
    <t>D20230331.372444</t>
  </si>
  <si>
    <t>D20230331.372538</t>
  </si>
  <si>
    <t>D20230331.372640</t>
  </si>
  <si>
    <t>D20230331.372855</t>
  </si>
  <si>
    <t>D20230331.3729124</t>
  </si>
  <si>
    <t>D20230331.373272</t>
  </si>
  <si>
    <t>D20230331.37341</t>
  </si>
  <si>
    <t>D20230331.373553</t>
  </si>
  <si>
    <t>D20230331.373601</t>
  </si>
  <si>
    <t>D20230331.374130</t>
  </si>
  <si>
    <t>D20230331.37435</t>
  </si>
  <si>
    <t>D20230331.374653</t>
  </si>
  <si>
    <t>D20230331.374774</t>
  </si>
  <si>
    <t>D20230331.375043</t>
  </si>
  <si>
    <t>D20230331.375379</t>
  </si>
  <si>
    <t>D20230331.375502</t>
  </si>
  <si>
    <t>D20230331.375566</t>
  </si>
  <si>
    <t>D20230331.375650</t>
  </si>
  <si>
    <t>D20230331.376237</t>
  </si>
  <si>
    <t>D20230331.376273</t>
  </si>
  <si>
    <t>D20230331.37640</t>
  </si>
  <si>
    <t>D20230331.376442</t>
  </si>
  <si>
    <t>D20230331.37659</t>
  </si>
  <si>
    <t>D20230331.376947</t>
  </si>
  <si>
    <t>D20230331.377663</t>
  </si>
  <si>
    <t>D20230331.377850</t>
  </si>
  <si>
    <t>D20230331.378044</t>
  </si>
  <si>
    <t>D20230331.378110</t>
  </si>
  <si>
    <t>D20230331.3783313</t>
  </si>
  <si>
    <t>D20230331.3783948</t>
  </si>
  <si>
    <t>D20230331.3786435</t>
  </si>
  <si>
    <t>D20230331.379050</t>
  </si>
  <si>
    <t>D20230331.379153</t>
  </si>
  <si>
    <t>D20230331.3793714</t>
  </si>
  <si>
    <t>D20230331.379470</t>
  </si>
  <si>
    <t>D20230331.37949</t>
  </si>
  <si>
    <t>D20230331.379649</t>
  </si>
  <si>
    <t>D20230331.379920</t>
  </si>
  <si>
    <t>D20230331.380346</t>
  </si>
  <si>
    <t>D20230331.3804535</t>
  </si>
  <si>
    <t>D20230331.380458</t>
  </si>
  <si>
    <t>D20230331.380533</t>
  </si>
  <si>
    <t>D20230331.3807880</t>
  </si>
  <si>
    <t>D20230331.380878</t>
  </si>
  <si>
    <t>D20230331.380944</t>
  </si>
  <si>
    <t>D20230331.381026</t>
  </si>
  <si>
    <t>D20230331.3812147</t>
  </si>
  <si>
    <t>D20230331.3816154</t>
  </si>
  <si>
    <t>D20230331.3816163</t>
  </si>
  <si>
    <t>D20230331.3816190</t>
  </si>
  <si>
    <t>D20230331.381932</t>
  </si>
  <si>
    <t>D20230331.381950</t>
  </si>
  <si>
    <t>D20230331.382050</t>
  </si>
  <si>
    <t>D20230331.382069</t>
  </si>
  <si>
    <t>D20230331.3821037</t>
  </si>
  <si>
    <t>D20230331.3821626</t>
  </si>
  <si>
    <t>D20230331.3821822</t>
  </si>
  <si>
    <t>D20230331.382256</t>
  </si>
  <si>
    <t>D20230331.382274</t>
  </si>
  <si>
    <t>D20230331.382443</t>
  </si>
  <si>
    <t>D20230331.382537</t>
  </si>
  <si>
    <t>D20230331.382649</t>
  </si>
  <si>
    <t>D20230331.382658</t>
  </si>
  <si>
    <t>D20230331.382742</t>
  </si>
  <si>
    <t>D20230331.382854</t>
  </si>
  <si>
    <t>D20230331.3832127</t>
  </si>
  <si>
    <t>D20230331.3835454</t>
  </si>
  <si>
    <t>D20230331.384018</t>
  </si>
  <si>
    <t>D20230331.384278</t>
  </si>
  <si>
    <t>D20230331.3843392</t>
  </si>
  <si>
    <t>D20230331.384353</t>
  </si>
  <si>
    <t>D20230331.384652</t>
  </si>
  <si>
    <t>D20230331.384830</t>
  </si>
  <si>
    <t>D20230331.3851427</t>
  </si>
  <si>
    <t>D20230331.385350</t>
  </si>
  <si>
    <t>D20230331.385471</t>
  </si>
  <si>
    <t>D20230331.385547</t>
  </si>
  <si>
    <t>D20230331.385686</t>
  </si>
  <si>
    <t>D20230331.386432</t>
  </si>
  <si>
    <t>D20230331.386450</t>
  </si>
  <si>
    <t>D20230331.386731</t>
  </si>
  <si>
    <t>D20230331.386825</t>
  </si>
  <si>
    <t>D20230331.3869123</t>
  </si>
  <si>
    <t>D20230331.387055</t>
  </si>
  <si>
    <t>D20230331.38740</t>
  </si>
  <si>
    <t>D20230331.387671</t>
  </si>
  <si>
    <t>D20230331.388155</t>
  </si>
  <si>
    <t>D20230331.388258</t>
  </si>
  <si>
    <t>D20230331.388557</t>
  </si>
  <si>
    <t>D20230331.388744</t>
  </si>
  <si>
    <t>D20230331.388753</t>
  </si>
  <si>
    <t>D20230331.388874</t>
  </si>
  <si>
    <t>D20230331.389358</t>
  </si>
  <si>
    <t>D20230331.389376</t>
  </si>
  <si>
    <t>D20230331.389826</t>
  </si>
  <si>
    <t>D20230331.390372</t>
  </si>
  <si>
    <t>D20230331.390840</t>
  </si>
  <si>
    <t>D20230331.391418</t>
  </si>
  <si>
    <t>D20230331.391557</t>
  </si>
  <si>
    <t>D20230331.391575</t>
  </si>
  <si>
    <t>D20230331.391959</t>
  </si>
  <si>
    <t>D20230331.391977</t>
  </si>
  <si>
    <t>D20230331.392152</t>
  </si>
  <si>
    <t>D20230331.392255</t>
  </si>
  <si>
    <t>D20230331.392778</t>
  </si>
  <si>
    <t>D20230331.393252</t>
  </si>
  <si>
    <t>D20230331.39327</t>
  </si>
  <si>
    <t>D20230331.393355</t>
  </si>
  <si>
    <t>D20230331.3938186</t>
  </si>
  <si>
    <t>D20230331.3939240</t>
  </si>
  <si>
    <t>D20230331.393953</t>
  </si>
  <si>
    <t>D20230331.394156</t>
  </si>
  <si>
    <t>D20230331.394259</t>
  </si>
  <si>
    <t>D20230331.3943210</t>
  </si>
  <si>
    <t>D20230331.395238</t>
  </si>
  <si>
    <t>D20230331.3952904</t>
  </si>
  <si>
    <t>D20230331.396057</t>
  </si>
  <si>
    <t>D20230331.396244</t>
  </si>
  <si>
    <t>D20230331.396253</t>
  </si>
  <si>
    <t>D20230331.396954</t>
  </si>
  <si>
    <t>D20230331.3971</t>
  </si>
  <si>
    <t>D20230331.397456</t>
  </si>
  <si>
    <t>D20230331.397531</t>
  </si>
  <si>
    <t>D20230331.397540</t>
  </si>
  <si>
    <t>D20230331.397559</t>
  </si>
  <si>
    <t>D20230331.39756</t>
  </si>
  <si>
    <t>D20230331.397755</t>
  </si>
  <si>
    <t>D20230331.397858</t>
  </si>
  <si>
    <t>D20230331.398051</t>
  </si>
  <si>
    <t>D20230331.398248</t>
  </si>
  <si>
    <t>D20230331.398668</t>
  </si>
  <si>
    <t>D20230331.398837</t>
  </si>
  <si>
    <t>D20230331.399357</t>
  </si>
  <si>
    <t>D20230331.399517</t>
  </si>
  <si>
    <t>D20230331.399731</t>
  </si>
  <si>
    <t>D20230331.399973</t>
  </si>
  <si>
    <t>D20230331.400057</t>
  </si>
  <si>
    <t>D20230331.400141</t>
  </si>
  <si>
    <t>D20230331.40033</t>
  </si>
  <si>
    <t>D20230331.400365</t>
  </si>
  <si>
    <t>D20230331.400767</t>
  </si>
  <si>
    <t>D20230331.401072</t>
  </si>
  <si>
    <t>D20230331.401559</t>
  </si>
  <si>
    <t>D20230331.401755</t>
  </si>
  <si>
    <t>D20230331.401906</t>
  </si>
  <si>
    <t>D20230331.401951</t>
  </si>
  <si>
    <t>D20230331.402846</t>
  </si>
  <si>
    <t>D20230331.402873</t>
  </si>
  <si>
    <t>D20230331.403067</t>
  </si>
  <si>
    <t>D20230331.403151</t>
  </si>
  <si>
    <t>D20230331.403179</t>
  </si>
  <si>
    <t>D20230331.403254</t>
  </si>
  <si>
    <t>D20230331.4032791</t>
  </si>
  <si>
    <t>D20230331.403656</t>
  </si>
  <si>
    <t>D20230331.403870</t>
  </si>
  <si>
    <t>D20230331.403946</t>
  </si>
  <si>
    <t>D20230331.404653</t>
  </si>
  <si>
    <t>D20230331.404943</t>
  </si>
  <si>
    <t>D20230331.40499</t>
  </si>
  <si>
    <t>D20230331.406022</t>
  </si>
  <si>
    <t>D20230331.406059</t>
  </si>
  <si>
    <t>D20230331.406666</t>
  </si>
  <si>
    <t>D20230331.406974</t>
  </si>
  <si>
    <t>D20230331.407168</t>
  </si>
  <si>
    <t>D20230331.407506</t>
  </si>
  <si>
    <t>D20230331.407645</t>
  </si>
  <si>
    <t>D20230331.407850</t>
  </si>
  <si>
    <t>D20230331.408307</t>
  </si>
  <si>
    <t>D20230331.40855</t>
  </si>
  <si>
    <t>D20230331.408642</t>
  </si>
  <si>
    <t>D20230331.408875</t>
  </si>
  <si>
    <t>D20230331.409265</t>
  </si>
  <si>
    <t>D20230331.410159</t>
  </si>
  <si>
    <t>D20230331.410560</t>
  </si>
  <si>
    <t>D20230331.410748</t>
  </si>
  <si>
    <t>D20230331.410917</t>
  </si>
  <si>
    <t>D20230331.410944</t>
  </si>
  <si>
    <t>D20230331.411062</t>
  </si>
  <si>
    <t>D20230331.411174</t>
  </si>
  <si>
    <t>D20230331.411231</t>
  </si>
  <si>
    <t>D20230331.411240</t>
  </si>
  <si>
    <t>D20230331.4114567</t>
  </si>
  <si>
    <t>D20230331.411549</t>
  </si>
  <si>
    <t>D20230331.411576</t>
  </si>
  <si>
    <t>D20230331.411624</t>
  </si>
  <si>
    <t>D20230331.411651</t>
  </si>
  <si>
    <t>D20230331.412153</t>
  </si>
  <si>
    <t>D20230331.412452</t>
  </si>
  <si>
    <t>D20230331.412555</t>
  </si>
  <si>
    <t>D20230331.4125778</t>
  </si>
  <si>
    <t>D20230331.412667</t>
  </si>
  <si>
    <t>D20230331.412751</t>
  </si>
  <si>
    <t>D20230331.412845</t>
  </si>
  <si>
    <t>D20230331.412872</t>
  </si>
  <si>
    <t>D20230331.413141</t>
  </si>
  <si>
    <t>D20230331.413208</t>
  </si>
  <si>
    <t>D20230331.413347</t>
  </si>
  <si>
    <t>D20230331.413543</t>
  </si>
  <si>
    <t>D20230331.413646</t>
  </si>
  <si>
    <t>D20230331.413673</t>
  </si>
  <si>
    <t>D20230331.413758</t>
  </si>
  <si>
    <t>D20230331.414102</t>
  </si>
  <si>
    <t>D20230331.414652</t>
  </si>
  <si>
    <t>D20230331.4146830</t>
  </si>
  <si>
    <t>D20230331.414764</t>
  </si>
  <si>
    <t>D20230331.414858</t>
  </si>
  <si>
    <t>D20230331.4149037</t>
  </si>
  <si>
    <t>D20230331.41553</t>
  </si>
  <si>
    <t>D20230331.4156</t>
  </si>
  <si>
    <t>D20230331.416245</t>
  </si>
  <si>
    <t>D20230331.416272</t>
  </si>
  <si>
    <t>D20230331.41629</t>
  </si>
  <si>
    <t>D20230331.416339</t>
  </si>
  <si>
    <t>D20230331.416357</t>
  </si>
  <si>
    <t>D20230331.4165907</t>
  </si>
  <si>
    <t>D20230331.416656</t>
  </si>
  <si>
    <t>D20230331.416674</t>
  </si>
  <si>
    <t>D20230331.417626</t>
  </si>
  <si>
    <t>D20230331.417710</t>
  </si>
  <si>
    <t>D20230331.418100</t>
  </si>
  <si>
    <t>D20230331.418249</t>
  </si>
  <si>
    <t>D20230331.41825</t>
  </si>
  <si>
    <t>D20230331.418436</t>
  </si>
  <si>
    <t>D20230331.418856</t>
  </si>
  <si>
    <t>D20230331.419406</t>
  </si>
  <si>
    <t>D20230331.419460</t>
  </si>
  <si>
    <t>D20230331.419675</t>
  </si>
  <si>
    <t>D20230331.419947</t>
  </si>
  <si>
    <t>D20230331.42037</t>
  </si>
  <si>
    <t>D20230331.420578</t>
  </si>
  <si>
    <t>D20230331.420644</t>
  </si>
  <si>
    <t>D20230331.420653</t>
  </si>
  <si>
    <t>D20230331.420877</t>
  </si>
  <si>
    <t>D20230331.4210227</t>
  </si>
  <si>
    <t>D20230331.421445</t>
  </si>
  <si>
    <t>D20230331.421539</t>
  </si>
  <si>
    <t>D20230331.422059</t>
  </si>
  <si>
    <t>D20230331.422116</t>
  </si>
  <si>
    <t>D20230331.422433</t>
  </si>
  <si>
    <t>D20230331.422657</t>
  </si>
  <si>
    <t>D20230331.4231</t>
  </si>
  <si>
    <t>D20230331.423159</t>
  </si>
  <si>
    <t>D20230331.423449</t>
  </si>
  <si>
    <t>D20230331.42354</t>
  </si>
  <si>
    <t>D20230331.423636</t>
  </si>
  <si>
    <t>D20230331.42372</t>
  </si>
  <si>
    <t>D20230331.423739</t>
  </si>
  <si>
    <t>D20230331.424156</t>
  </si>
  <si>
    <t>D20230331.42420</t>
  </si>
  <si>
    <t>D20230331.424240</t>
  </si>
  <si>
    <t>D20230331.424352</t>
  </si>
  <si>
    <t>D20230331.424437</t>
  </si>
  <si>
    <t>D20230331.42448</t>
  </si>
  <si>
    <t>D20230331.42457</t>
  </si>
  <si>
    <t>D20230331.424633</t>
  </si>
  <si>
    <t>D20230331.425050</t>
  </si>
  <si>
    <t>D20230331.425108</t>
  </si>
  <si>
    <t>D20230331.425818</t>
  </si>
  <si>
    <t>D20230331.425845</t>
  </si>
  <si>
    <t>D20230331.425911</t>
  </si>
  <si>
    <t>D20230331.426057</t>
  </si>
  <si>
    <t>D20230331.426141</t>
  </si>
  <si>
    <t>D20230331.426534</t>
  </si>
  <si>
    <t>D20230331.426758</t>
  </si>
  <si>
    <t>D20230331.426945</t>
  </si>
  <si>
    <t>D20230331.427241</t>
  </si>
  <si>
    <t>D20230331.427353</t>
  </si>
  <si>
    <t>D20230331.427858</t>
  </si>
  <si>
    <t>D20230331.427960</t>
  </si>
  <si>
    <t>D20230331.428060</t>
  </si>
  <si>
    <t>D20230331.428462</t>
  </si>
  <si>
    <t>D20230331.428547</t>
  </si>
  <si>
    <t>D20230331.428855</t>
  </si>
  <si>
    <t>D20230331.429021</t>
  </si>
  <si>
    <t>D20230331.429487</t>
  </si>
  <si>
    <t>D20230331.430036</t>
  </si>
  <si>
    <t>D20230331.430054</t>
  </si>
  <si>
    <t>D20230331.430344</t>
  </si>
  <si>
    <t>D20230331.43052</t>
  </si>
  <si>
    <t>D20230331.431172</t>
  </si>
  <si>
    <t>D20230331.431323</t>
  </si>
  <si>
    <t>D20230331.431350</t>
  </si>
  <si>
    <t>D20230331.432058</t>
  </si>
  <si>
    <t>D20230331.432432</t>
  </si>
  <si>
    <t>D20230331.433505</t>
  </si>
  <si>
    <t>D20230331.43351</t>
  </si>
  <si>
    <t>D20230331.433550</t>
  </si>
  <si>
    <t>D20230331.433608</t>
  </si>
  <si>
    <t>D20230331.433859</t>
  </si>
  <si>
    <t>D20230331.433943</t>
  </si>
  <si>
    <t>D20230331.434203</t>
  </si>
  <si>
    <t>D20230331.434539</t>
  </si>
  <si>
    <t>D20230331.435059</t>
  </si>
  <si>
    <t>D20230331.435077</t>
  </si>
  <si>
    <t>D20230331.435255</t>
  </si>
  <si>
    <t>D20230331.435666</t>
  </si>
  <si>
    <t>D20230331.435750</t>
  </si>
  <si>
    <t>D20230331.436159</t>
  </si>
  <si>
    <t>D20230331.436542</t>
  </si>
  <si>
    <t>D20230331.436739</t>
  </si>
  <si>
    <t>D20230331.4368351</t>
  </si>
  <si>
    <t>D20230331.436953</t>
  </si>
  <si>
    <t>D20230331.437044</t>
  </si>
  <si>
    <t>D20230331.437914</t>
  </si>
  <si>
    <t>D20230331.43856</t>
  </si>
  <si>
    <t>D20230331.439132</t>
  </si>
  <si>
    <t>D20230331.439338</t>
  </si>
  <si>
    <t>D20230331.439356</t>
  </si>
  <si>
    <t>D20230331.439404</t>
  </si>
  <si>
    <t>D20230331.43959</t>
  </si>
  <si>
    <t>D20230331.4397164</t>
  </si>
  <si>
    <t>D20230331.439730</t>
  </si>
  <si>
    <t>D20230331.44040</t>
  </si>
  <si>
    <t>D20230331.440857</t>
  </si>
  <si>
    <t>D20230331.440978</t>
  </si>
  <si>
    <t>D20230331.441050</t>
  </si>
  <si>
    <t>D20230331.441078</t>
  </si>
  <si>
    <t>D20230331.441135</t>
  </si>
  <si>
    <t>D20230331.441256</t>
  </si>
  <si>
    <t>D20230331.441359</t>
  </si>
  <si>
    <t>D20230331.441470</t>
  </si>
  <si>
    <t>D20230331.441630</t>
  </si>
  <si>
    <t>D20230331.442011</t>
  </si>
  <si>
    <t>D20230331.442057</t>
  </si>
  <si>
    <t>D20230331.442244</t>
  </si>
  <si>
    <t>D20230331.442655</t>
  </si>
  <si>
    <t>D20230331.443148</t>
  </si>
  <si>
    <t>D20230331.443205</t>
  </si>
  <si>
    <t>D20230331.443353</t>
  </si>
  <si>
    <t>D20230331.443625</t>
  </si>
  <si>
    <t>D20230331.443634</t>
  </si>
  <si>
    <t>D20230331.44433</t>
  </si>
  <si>
    <t>D20230331.444350</t>
  </si>
  <si>
    <t>D20230331.444556</t>
  </si>
  <si>
    <t>D20230331.444677</t>
  </si>
  <si>
    <t>D20230331.445674</t>
  </si>
  <si>
    <t>D20230331.445955</t>
  </si>
  <si>
    <t>D20230331.446130</t>
  </si>
  <si>
    <t>D20230331.446149</t>
  </si>
  <si>
    <t>D20230331.446176</t>
  </si>
  <si>
    <t>D20230331.446877</t>
  </si>
  <si>
    <t>D20230331.447070</t>
  </si>
  <si>
    <t>D20230331.447100</t>
  </si>
  <si>
    <t>D20230331.44741</t>
  </si>
  <si>
    <t>D20230331.44750</t>
  </si>
  <si>
    <t>D20230331.447557</t>
  </si>
  <si>
    <t>D20230331.448040</t>
  </si>
  <si>
    <t>D20230331.448554</t>
  </si>
  <si>
    <t>D20230331.449038</t>
  </si>
  <si>
    <t>D20230331.44929</t>
  </si>
  <si>
    <t>D20230331.449430</t>
  </si>
  <si>
    <t>D20230331.449832</t>
  </si>
  <si>
    <t>D20230331.449935</t>
  </si>
  <si>
    <t>D20230331.45038</t>
  </si>
  <si>
    <t>D20230331.45047</t>
  </si>
  <si>
    <t>D20230331.45056</t>
  </si>
  <si>
    <t>D20230331.450632</t>
  </si>
  <si>
    <t>D20230331.450669</t>
  </si>
  <si>
    <t>D20230331.450753</t>
  </si>
  <si>
    <t>D20230331.450856</t>
  </si>
  <si>
    <t>D20230331.450959</t>
  </si>
  <si>
    <t>D20230331.451068</t>
  </si>
  <si>
    <t>D20230331.451246</t>
  </si>
  <si>
    <t>D20230331.451273</t>
  </si>
  <si>
    <t>D20230331.451965</t>
  </si>
  <si>
    <t>D20230331.452159</t>
  </si>
  <si>
    <t>D20230331.452739</t>
  </si>
  <si>
    <t>D20230331.452841</t>
  </si>
  <si>
    <t>D20230331.453147</t>
  </si>
  <si>
    <t>D20230331.453446</t>
  </si>
  <si>
    <t>D20230331.4536084</t>
  </si>
  <si>
    <t>D20230331.453839</t>
  </si>
  <si>
    <t>D20230331.45430</t>
  </si>
  <si>
    <t>D20230331.454546</t>
  </si>
  <si>
    <t>D20230331.45458</t>
  </si>
  <si>
    <t>D20230331.454658</t>
  </si>
  <si>
    <t>D20230331.454676</t>
  </si>
  <si>
    <t>D20230331.454975</t>
  </si>
  <si>
    <t>D20230331.455150</t>
  </si>
  <si>
    <t>D20230331.455253</t>
  </si>
  <si>
    <t>D20230331.455459</t>
  </si>
  <si>
    <t>D20230331.45551</t>
  </si>
  <si>
    <t>D20230331.455552</t>
  </si>
  <si>
    <t>D20230331.45560</t>
  </si>
  <si>
    <t>D20230331.455945</t>
  </si>
  <si>
    <t>D20230331.455972</t>
  </si>
  <si>
    <t>D20230331.456045</t>
  </si>
  <si>
    <t>D20230331.456054</t>
  </si>
  <si>
    <t>D20230331.456344</t>
  </si>
  <si>
    <t>D20230331.456755</t>
  </si>
  <si>
    <t>D20230331.457</t>
  </si>
  <si>
    <t>D20230331.457060</t>
  </si>
  <si>
    <t>D20230331.457220</t>
  </si>
  <si>
    <t>D20230331.457426</t>
  </si>
  <si>
    <t>D20230331.45775</t>
  </si>
  <si>
    <t>D20230331.457752</t>
  </si>
  <si>
    <t>D20230331.458142</t>
  </si>
  <si>
    <t>D20230331.458544</t>
  </si>
  <si>
    <t>D20230331.458665</t>
  </si>
  <si>
    <t>D20230331.458946</t>
  </si>
  <si>
    <t>D20230331.459130</t>
  </si>
  <si>
    <t>D20230331.459372</t>
  </si>
  <si>
    <t>D20230331.459644</t>
  </si>
  <si>
    <t>D20230331.459671</t>
  </si>
  <si>
    <t>D20230331.460033</t>
  </si>
  <si>
    <t>D20230331.460275</t>
  </si>
  <si>
    <t>D20230331.460332</t>
  </si>
  <si>
    <t>D20230331.460350</t>
  </si>
  <si>
    <t>D20230331.46053</t>
  </si>
  <si>
    <t>D20230331.460556</t>
  </si>
  <si>
    <t>D20230331.460770</t>
  </si>
  <si>
    <t>D20230331.461058</t>
  </si>
  <si>
    <t>D20230331.463203</t>
  </si>
  <si>
    <t>D20230331.463605</t>
  </si>
  <si>
    <t>D20230331.463650</t>
  </si>
  <si>
    <t>D20230331.463735</t>
  </si>
  <si>
    <t>D20230331.464255</t>
  </si>
  <si>
    <t>D20230331.464853</t>
  </si>
  <si>
    <t>D20230331.465038</t>
  </si>
  <si>
    <t>D20230331.465243</t>
  </si>
  <si>
    <t>D20230331.465524</t>
  </si>
  <si>
    <t>D20230331.465618</t>
  </si>
  <si>
    <t>D20230331.465672</t>
  </si>
  <si>
    <t>D20230331.466044</t>
  </si>
  <si>
    <t>D20230331.466240</t>
  </si>
  <si>
    <t>D20230331.466754</t>
  </si>
  <si>
    <t>D20230331.466932</t>
  </si>
  <si>
    <t>D20230331.467144</t>
  </si>
  <si>
    <t>D20230331.467470</t>
  </si>
  <si>
    <t>D20230331.467658</t>
  </si>
  <si>
    <t>D20230331.467733</t>
  </si>
  <si>
    <t>D20230331.468673</t>
  </si>
  <si>
    <t>D20230331.468806</t>
  </si>
  <si>
    <t>D20230331.469250</t>
  </si>
  <si>
    <t>D20230331.46941</t>
  </si>
  <si>
    <t>D20230331.469559</t>
  </si>
  <si>
    <t>D20230331.469737</t>
  </si>
  <si>
    <t>D20230331.470032</t>
  </si>
  <si>
    <t>D20230331.470050</t>
  </si>
  <si>
    <t>D20230331.470434</t>
  </si>
  <si>
    <t>D20230331.470452</t>
  </si>
  <si>
    <t>D20230331.471057</t>
  </si>
  <si>
    <t>D20230331.472018</t>
  </si>
  <si>
    <t>D20230331.472045</t>
  </si>
  <si>
    <t>D20230331.472148</t>
  </si>
  <si>
    <t>D20230331.472250</t>
  </si>
  <si>
    <t>D20230331.47247</t>
  </si>
  <si>
    <t>D20230331.472531</t>
  </si>
  <si>
    <t>D20230331.47256</t>
  </si>
  <si>
    <t>D20230331.472616</t>
  </si>
  <si>
    <t>D20230331.472951</t>
  </si>
  <si>
    <t>D20230331.472979</t>
  </si>
  <si>
    <t>D20230331.473042</t>
  </si>
  <si>
    <t>D20230331.473257</t>
  </si>
  <si>
    <t>D20230331.473266</t>
  </si>
  <si>
    <t>D20230331.473501</t>
  </si>
  <si>
    <t>D20230331.473930</t>
  </si>
  <si>
    <t>D20230331.474058</t>
  </si>
  <si>
    <t>D20230331.474245</t>
  </si>
  <si>
    <t>D20230331.474254</t>
  </si>
  <si>
    <t>D20230331.474357</t>
  </si>
  <si>
    <t>D20230331.474450</t>
  </si>
  <si>
    <t>D20230331.474544</t>
  </si>
  <si>
    <t>D20230331.474656</t>
  </si>
  <si>
    <t>D20230331.474759</t>
  </si>
  <si>
    <t>D20230331.474919</t>
  </si>
  <si>
    <t>D20230331.47500</t>
  </si>
  <si>
    <t>D20230331.475345</t>
  </si>
  <si>
    <t>D20230331.475354</t>
  </si>
  <si>
    <t>D20230331.475653</t>
  </si>
  <si>
    <t>D20230331.475756</t>
  </si>
  <si>
    <t>D20230331.476445</t>
  </si>
  <si>
    <t>D20230331.476472</t>
  </si>
  <si>
    <t>D20230331.476539</t>
  </si>
  <si>
    <t>D20230331.476810</t>
  </si>
  <si>
    <t>D20230331.477303</t>
  </si>
  <si>
    <t>D20230331.477321</t>
  </si>
  <si>
    <t>D20230331.477349</t>
  </si>
  <si>
    <t>D20230331.477376</t>
  </si>
  <si>
    <t>D20230331.477639</t>
  </si>
  <si>
    <t>D20230331.477648</t>
  </si>
  <si>
    <t>D20230331.477844</t>
  </si>
  <si>
    <t>D20230331.478140</t>
  </si>
  <si>
    <t>D20230331.478195</t>
  </si>
  <si>
    <t>D20230331.478533</t>
  </si>
  <si>
    <t>D20230331.479071</t>
  </si>
  <si>
    <t>D20230331.479268</t>
  </si>
  <si>
    <t>D20230331.479370</t>
  </si>
  <si>
    <t>D20230331.479446</t>
  </si>
  <si>
    <t>D20230331.479567</t>
  </si>
  <si>
    <t>D20230331.479754</t>
  </si>
  <si>
    <t>D20230331.479839</t>
  </si>
  <si>
    <t>D20230331.480059</t>
  </si>
  <si>
    <t>D20230331.480228</t>
  </si>
  <si>
    <t>D20230331.480246</t>
  </si>
  <si>
    <t>D20230331.480330</t>
  </si>
  <si>
    <t>D20230331.480433</t>
  </si>
  <si>
    <t>D20230331.48057</t>
  </si>
  <si>
    <t>D20230331.480723</t>
  </si>
  <si>
    <t>D20230331.480853</t>
  </si>
  <si>
    <t>D20230331.481159</t>
  </si>
  <si>
    <t>D20230331.481177</t>
  </si>
  <si>
    <t>D20230331.481430</t>
  </si>
  <si>
    <t>D20230331.48150</t>
  </si>
  <si>
    <t>D20230331.481579</t>
  </si>
  <si>
    <t>D20230331.481627</t>
  </si>
  <si>
    <t>D20230331.481748</t>
  </si>
  <si>
    <t>D20230331.481944</t>
  </si>
  <si>
    <t>D20230331.482053</t>
  </si>
  <si>
    <t>D20230331.482156</t>
  </si>
  <si>
    <t>D20230331.482370</t>
  </si>
  <si>
    <t>D20230331.482446</t>
  </si>
  <si>
    <t>D20230331.483274</t>
  </si>
  <si>
    <t>D20230331.483537</t>
  </si>
  <si>
    <t>D20230331.48374</t>
  </si>
  <si>
    <t>D20230331.483751</t>
  </si>
  <si>
    <t>D20230331.484057</t>
  </si>
  <si>
    <t>D20230331.48440</t>
  </si>
  <si>
    <t>D20230331.4845861</t>
  </si>
  <si>
    <t>D20230331.484776</t>
  </si>
  <si>
    <t>D20230331.485054</t>
  </si>
  <si>
    <t>D20230331.485139</t>
  </si>
  <si>
    <t>D20230331.485214</t>
  </si>
  <si>
    <t>D20230331.485456</t>
  </si>
  <si>
    <t>D20230331.485559</t>
  </si>
  <si>
    <t>D20230331.487142</t>
  </si>
  <si>
    <t>D20230331.487357</t>
  </si>
  <si>
    <t>D20230331.487843</t>
  </si>
  <si>
    <t>D20230331.488318</t>
  </si>
  <si>
    <t>D20230331.488420</t>
  </si>
  <si>
    <t>D20230331.488653</t>
  </si>
  <si>
    <t>D20230331.488756</t>
  </si>
  <si>
    <t>D20230331.489155</t>
  </si>
  <si>
    <t>D20230331.489249</t>
  </si>
  <si>
    <t>D20230331.489548</t>
  </si>
  <si>
    <t>D20230331.489623</t>
  </si>
  <si>
    <t>D20230331.490179</t>
  </si>
  <si>
    <t>D20230331.490348</t>
  </si>
  <si>
    <t>D20230331.490450</t>
  </si>
  <si>
    <t>D20230331.49054</t>
  </si>
  <si>
    <t>D20230331.490843</t>
  </si>
  <si>
    <t>D20230331.490955</t>
  </si>
  <si>
    <t>D20230331.491224</t>
  </si>
  <si>
    <t>D20230331.491402</t>
  </si>
  <si>
    <t>D20230331.49148</t>
  </si>
  <si>
    <t>D20230331.491653</t>
  </si>
  <si>
    <t>D20230331.491934</t>
  </si>
  <si>
    <t>D20230331.49241</t>
  </si>
  <si>
    <t>D20230331.492650</t>
  </si>
  <si>
    <t>D20230331.492810</t>
  </si>
  <si>
    <t>D20230331.493077</t>
  </si>
  <si>
    <t>D20230331.493152</t>
  </si>
  <si>
    <t>D20230331.493741</t>
  </si>
  <si>
    <t>D20230331.493844</t>
  </si>
  <si>
    <t>D20230331.494261</t>
  </si>
  <si>
    <t>D20230331.494654</t>
  </si>
  <si>
    <t>D20230331.495419</t>
  </si>
  <si>
    <t>D20230331.495558</t>
  </si>
  <si>
    <t>D20230331.496434</t>
  </si>
  <si>
    <t>D20230331.49652</t>
  </si>
  <si>
    <t>D20230331.496845</t>
  </si>
  <si>
    <t>D20230331.496957</t>
  </si>
  <si>
    <t>D20230331.497039</t>
  </si>
  <si>
    <t>D20230331.497404</t>
  </si>
  <si>
    <t>D20230331.497570</t>
  </si>
  <si>
    <t>D20230331.497655</t>
  </si>
  <si>
    <t>D20230331.497851</t>
  </si>
  <si>
    <t>D20230331.497954</t>
  </si>
  <si>
    <t>D20230331.498148</t>
  </si>
  <si>
    <t>D20230331.498317</t>
  </si>
  <si>
    <t>D20230331.498362</t>
  </si>
  <si>
    <t>D20230331.498456</t>
  </si>
  <si>
    <t>D20230331.498531</t>
  </si>
  <si>
    <t>D20230331.49858</t>
  </si>
  <si>
    <t>D20230331.498625</t>
  </si>
  <si>
    <t>D20230331.498942</t>
  </si>
  <si>
    <t>D20230331.499154</t>
  </si>
  <si>
    <t>D20230331.499453</t>
  </si>
  <si>
    <t>D20230331.499501</t>
  </si>
  <si>
    <t>D20230331.49951</t>
  </si>
  <si>
    <t>D20230331.499743</t>
  </si>
  <si>
    <t>D20230331.499752</t>
  </si>
  <si>
    <t>D20230331.499855</t>
  </si>
  <si>
    <t>D20230331.500256</t>
  </si>
  <si>
    <t>D20230331.500658</t>
  </si>
  <si>
    <t>D20230331.501105</t>
  </si>
  <si>
    <t>D20230331.501132</t>
  </si>
  <si>
    <t>D20230331.50144</t>
  </si>
  <si>
    <t>D20230331.501459</t>
  </si>
  <si>
    <t>D20230331.501655</t>
  </si>
  <si>
    <t>D20230331.501767</t>
  </si>
  <si>
    <t>D20230331.501815</t>
  </si>
  <si>
    <t>D20230331.502111</t>
  </si>
  <si>
    <t>D20230331.502447</t>
  </si>
  <si>
    <t>D20230331.502559</t>
  </si>
  <si>
    <t>D20230331.502652</t>
  </si>
  <si>
    <t>D20230331.502746</t>
  </si>
  <si>
    <t>D20230331.502849</t>
  </si>
  <si>
    <t>D20230331.503547</t>
  </si>
  <si>
    <t>D20230331.503640</t>
  </si>
  <si>
    <t>D20230331.504142</t>
  </si>
  <si>
    <t>D20230331.504311</t>
  </si>
  <si>
    <t>D20230331.504535</t>
  </si>
  <si>
    <t>D20230331.50461</t>
  </si>
  <si>
    <t>D20230331.504647</t>
  </si>
  <si>
    <t>D20230331.504713</t>
  </si>
  <si>
    <t>D20230331.5047505</t>
  </si>
  <si>
    <t>D20230331.505</t>
  </si>
  <si>
    <t>D20230331.5050028</t>
  </si>
  <si>
    <t>D20230331.505550</t>
  </si>
  <si>
    <t>D20230331.505916</t>
  </si>
  <si>
    <t>D20230331.5069</t>
  </si>
  <si>
    <t>D20230331.506922</t>
  </si>
  <si>
    <t>D20230331.507068</t>
  </si>
  <si>
    <t>D20230331.507152</t>
  </si>
  <si>
    <t>D20230331.507349</t>
  </si>
  <si>
    <t>D20230331.507509</t>
  </si>
  <si>
    <t>D20230331.508270</t>
  </si>
  <si>
    <t>D20230331.508346</t>
  </si>
  <si>
    <t>D20230331.508355</t>
  </si>
  <si>
    <t>D20230331.509811</t>
  </si>
  <si>
    <t>D20230331.509857</t>
  </si>
  <si>
    <t>D20230331.509950</t>
  </si>
  <si>
    <t>D20230331.510330</t>
  </si>
  <si>
    <t>D20230331.510648</t>
  </si>
  <si>
    <t>D20230331.510871</t>
  </si>
  <si>
    <t>D20230331.510938</t>
  </si>
  <si>
    <t>D20230331.510947</t>
  </si>
  <si>
    <t>D20230331.511832</t>
  </si>
  <si>
    <t>D20230331.51253</t>
  </si>
  <si>
    <t>D20230331.513256</t>
  </si>
  <si>
    <t>D20230331.513322</t>
  </si>
  <si>
    <t>D20230331.513340</t>
  </si>
  <si>
    <t>D20230331.5135</t>
  </si>
  <si>
    <t>D20230331.513546</t>
  </si>
  <si>
    <t>D20230331.51356</t>
  </si>
  <si>
    <t>D20230331.5136959</t>
  </si>
  <si>
    <t>D20230331.513854</t>
  </si>
  <si>
    <t>D20230331.513920</t>
  </si>
  <si>
    <t>D20230331.514048</t>
  </si>
  <si>
    <t>D20230331.514057</t>
  </si>
  <si>
    <t>D20230331.514066</t>
  </si>
  <si>
    <t>D20230331.514132</t>
  </si>
  <si>
    <t>D20230331.514356</t>
  </si>
  <si>
    <t>D20230331.5143788</t>
  </si>
  <si>
    <t>D20230331.51459</t>
  </si>
  <si>
    <t>D20230331.514655</t>
  </si>
  <si>
    <t>D20230331.514936</t>
  </si>
  <si>
    <t>D20230331.515979</t>
  </si>
  <si>
    <t>D20230331.516154</t>
  </si>
  <si>
    <t>D20230331.516855</t>
  </si>
  <si>
    <t>D20230331.516873</t>
  </si>
  <si>
    <t>D20230331.517049</t>
  </si>
  <si>
    <t>D20230331.517357</t>
  </si>
  <si>
    <t>D20230331.517441</t>
  </si>
  <si>
    <t>D20230331.517674</t>
  </si>
  <si>
    <t>D20230331.518037</t>
  </si>
  <si>
    <t>D20230331.518176</t>
  </si>
  <si>
    <t>D20230331.518354</t>
  </si>
  <si>
    <t>D20230331.51842</t>
  </si>
  <si>
    <t>D20230331.518877</t>
  </si>
  <si>
    <t>D20230331.519146</t>
  </si>
  <si>
    <t>D20230331.5192496</t>
  </si>
  <si>
    <t>D20230331.519360</t>
  </si>
  <si>
    <t>D20230331.5193989</t>
  </si>
  <si>
    <t>D20230331.519445</t>
  </si>
  <si>
    <t>D20230331.519874</t>
  </si>
  <si>
    <t>D20230331.520003</t>
  </si>
  <si>
    <t>D20230331.520423</t>
  </si>
  <si>
    <t>D20230331.5205819</t>
  </si>
  <si>
    <t>D20230331.520777</t>
  </si>
  <si>
    <t>D20230331.5210</t>
  </si>
  <si>
    <t>D20230331.521064</t>
  </si>
  <si>
    <t>D20230331.5210989</t>
  </si>
  <si>
    <t>D20230331.521158</t>
  </si>
  <si>
    <t>D20230331.521970</t>
  </si>
  <si>
    <t>D20230331.522034</t>
  </si>
  <si>
    <t>D20230331.522454</t>
  </si>
  <si>
    <t>D20230331.522605</t>
  </si>
  <si>
    <t>D20230331.522669</t>
  </si>
  <si>
    <t>D20230331.5227101</t>
  </si>
  <si>
    <t>D20230331.522753</t>
  </si>
  <si>
    <t>D20230331.522847</t>
  </si>
  <si>
    <t>D20230331.5230790</t>
  </si>
  <si>
    <t>D20230331.523161</t>
  </si>
  <si>
    <t>D20230331.524579</t>
  </si>
  <si>
    <t>D20230331.524757</t>
  </si>
  <si>
    <t>D20230331.524766</t>
  </si>
  <si>
    <t>D20230331.524953</t>
  </si>
  <si>
    <t>D20230331.524971</t>
  </si>
  <si>
    <t>D20230331.525053</t>
  </si>
  <si>
    <t>D20230331.525549</t>
  </si>
  <si>
    <t>D20230331.526452</t>
  </si>
  <si>
    <t>D20230331.526519</t>
  </si>
  <si>
    <t>D20230331.526854</t>
  </si>
  <si>
    <t>D20230331.527057</t>
  </si>
  <si>
    <t>D20230331.527178</t>
  </si>
  <si>
    <t>D20230331.52719</t>
  </si>
  <si>
    <t>D20230331.527600</t>
  </si>
  <si>
    <t>D20230331.527749</t>
  </si>
  <si>
    <t>D20230331.5278251</t>
  </si>
  <si>
    <t>D20230331.527954</t>
  </si>
  <si>
    <t>D20230331.528102</t>
  </si>
  <si>
    <t>D20230331.528241</t>
  </si>
  <si>
    <t>D20230331.528849</t>
  </si>
  <si>
    <t>D20230331.528960</t>
  </si>
  <si>
    <t>D20230331.529275</t>
  </si>
  <si>
    <t>D20230331.529341</t>
  </si>
  <si>
    <t>D20230331.52951</t>
  </si>
  <si>
    <t>D20230331.529659</t>
  </si>
  <si>
    <t>D20230331.529958</t>
  </si>
  <si>
    <t>D20230331.5303724</t>
  </si>
  <si>
    <t>D20230331.53051</t>
  </si>
  <si>
    <t>D20230331.530655</t>
  </si>
  <si>
    <t>D20230331.530851</t>
  </si>
  <si>
    <t>D20230331.531157</t>
  </si>
  <si>
    <t>D20230331.531250</t>
  </si>
  <si>
    <t>D20230331.5312593</t>
  </si>
  <si>
    <t>D20230331.5313312</t>
  </si>
  <si>
    <t>D20230331.5316920</t>
  </si>
  <si>
    <t>D20230331.532042</t>
  </si>
  <si>
    <t>D20230331.532453</t>
  </si>
  <si>
    <t>D20230331.532752</t>
  </si>
  <si>
    <t>D20230331.533124</t>
  </si>
  <si>
    <t>D20230331.533227</t>
  </si>
  <si>
    <t>D20230331.5332603</t>
  </si>
  <si>
    <t>D20230331.533535</t>
  </si>
  <si>
    <t>D20230331.5336928</t>
  </si>
  <si>
    <t>D20230331.534073</t>
  </si>
  <si>
    <t>D20230331.534242</t>
  </si>
  <si>
    <t>D20230331.5342974</t>
  </si>
  <si>
    <t>D20230331.534466</t>
  </si>
  <si>
    <t>D20230331.534756</t>
  </si>
  <si>
    <t>D20230331.534859</t>
  </si>
  <si>
    <t>D20230331.534877</t>
  </si>
  <si>
    <t>D20230331.5349218</t>
  </si>
  <si>
    <t>D20230331.535034</t>
  </si>
  <si>
    <t>D20230331.535575</t>
  </si>
  <si>
    <t>D20230331.535753</t>
  </si>
  <si>
    <t>D20230331.535931</t>
  </si>
  <si>
    <t>D20230331.535940</t>
  </si>
  <si>
    <t>D20230331.536059</t>
  </si>
  <si>
    <t>D20230331.536349</t>
  </si>
  <si>
    <t>D20230331.536527</t>
  </si>
  <si>
    <t>D20230331.536554</t>
  </si>
  <si>
    <t>D20230331.536853</t>
  </si>
  <si>
    <t>D20230331.537243</t>
  </si>
  <si>
    <t>D20230331.537449</t>
  </si>
  <si>
    <t>D20230331.537551</t>
  </si>
  <si>
    <t>D20230331.537560</t>
  </si>
  <si>
    <t>D20230331.538222</t>
  </si>
  <si>
    <t>D20230331.5382514</t>
  </si>
  <si>
    <t>D20230331.538473</t>
  </si>
  <si>
    <t>D20230331.538754</t>
  </si>
  <si>
    <t>D20230331.538802</t>
  </si>
  <si>
    <t>D20230331.539032</t>
  </si>
  <si>
    <t>D20230331.539340</t>
  </si>
  <si>
    <t>D20230331.539377</t>
  </si>
  <si>
    <t>D20230331.539452</t>
  </si>
  <si>
    <t>D20230331.5397639</t>
  </si>
  <si>
    <t>D20230331.5398355</t>
  </si>
  <si>
    <t>D20230331.5398627</t>
  </si>
  <si>
    <t>D20230331.539872</t>
  </si>
  <si>
    <t>D20230331.540056</t>
  </si>
  <si>
    <t>D20230331.5401273</t>
  </si>
  <si>
    <t>D20230331.540542</t>
  </si>
  <si>
    <t>D20230331.540551</t>
  </si>
  <si>
    <t>D20230331.54058</t>
  </si>
  <si>
    <t>D20230331.540739</t>
  </si>
  <si>
    <t>D20230331.540775</t>
  </si>
  <si>
    <t>D20230331.540850</t>
  </si>
  <si>
    <t>D20230331.541101</t>
  </si>
  <si>
    <t>D20230331.541231</t>
  </si>
  <si>
    <t>D20230331.5412457</t>
  </si>
  <si>
    <t>D20230331.541307</t>
  </si>
  <si>
    <t>D20230331.541642</t>
  </si>
  <si>
    <t>D20230331.541754</t>
  </si>
  <si>
    <t>D20230331.541857</t>
  </si>
  <si>
    <t>D20230331.542153</t>
  </si>
  <si>
    <t>D20230331.542340</t>
  </si>
  <si>
    <t>D20230331.542528</t>
  </si>
  <si>
    <t>D20230331.542667</t>
  </si>
  <si>
    <t>D20230331.5427684</t>
  </si>
  <si>
    <t>D20230331.542854</t>
  </si>
  <si>
    <t>D20230331.543262</t>
  </si>
  <si>
    <t>D20230331.543459</t>
  </si>
  <si>
    <t>D20230331.5435988</t>
  </si>
  <si>
    <t>D20230331.543945</t>
  </si>
  <si>
    <t>D20230331.544335</t>
  </si>
  <si>
    <t>D20230331.544447</t>
  </si>
  <si>
    <t>D20230331.544652</t>
  </si>
  <si>
    <t>D20230331.5448915</t>
  </si>
  <si>
    <t>D20230331.544951</t>
  </si>
  <si>
    <t>D20230331.545604</t>
  </si>
  <si>
    <t>D20230331.546003</t>
  </si>
  <si>
    <t>D20230331.5461</t>
  </si>
  <si>
    <t>D20230331.546320</t>
  </si>
  <si>
    <t>D20230331.546535</t>
  </si>
  <si>
    <t>D20230331.546544</t>
  </si>
  <si>
    <t>D20230331.54656</t>
  </si>
  <si>
    <t>D20230331.547251</t>
  </si>
  <si>
    <t>D20230331.5472880</t>
  </si>
  <si>
    <t>D20230331.5475452</t>
  </si>
  <si>
    <t>D20230331.547550</t>
  </si>
  <si>
    <t>D20230331.547840</t>
  </si>
  <si>
    <t>D20230331.5479478</t>
  </si>
  <si>
    <t>D20230331.548052</t>
  </si>
  <si>
    <t>D20230331.548267</t>
  </si>
  <si>
    <t>D20230331.548351</t>
  </si>
  <si>
    <t>D20230331.548472</t>
  </si>
  <si>
    <t>D20230331.548771</t>
  </si>
  <si>
    <t>D20230331.548829</t>
  </si>
  <si>
    <t>D20230331.54973</t>
  </si>
  <si>
    <t>D20230331.549862</t>
  </si>
  <si>
    <t>D20230331.550279</t>
  </si>
  <si>
    <t>D20230331.550354</t>
  </si>
  <si>
    <t>D20230331.550448</t>
  </si>
  <si>
    <t>D20230331.550635</t>
  </si>
  <si>
    <t>D20230331.550653</t>
  </si>
  <si>
    <t>D20230331.550952</t>
  </si>
  <si>
    <t>D20230331.551016</t>
  </si>
  <si>
    <t>D20230331.5514409</t>
  </si>
  <si>
    <t>D20230331.5518023</t>
  </si>
  <si>
    <t>D20230331.552059</t>
  </si>
  <si>
    <t>D20230331.552161</t>
  </si>
  <si>
    <t>D20230331.552545</t>
  </si>
  <si>
    <t>D20230331.5528880</t>
  </si>
  <si>
    <t>D20230331.552956</t>
  </si>
  <si>
    <t>D20230331.552974</t>
  </si>
  <si>
    <t>D20230331.553038</t>
  </si>
  <si>
    <t>D20230331.55336</t>
  </si>
  <si>
    <t>D20230331.5538937</t>
  </si>
  <si>
    <t>D20230331.553926</t>
  </si>
  <si>
    <t>D20230331.553944</t>
  </si>
  <si>
    <t>D20230331.554268</t>
  </si>
  <si>
    <t>D20230331.554343</t>
  </si>
  <si>
    <t>D20230331.5543735</t>
  </si>
  <si>
    <t>D20230331.554857</t>
  </si>
  <si>
    <t>D20230331.555256</t>
  </si>
  <si>
    <t>D20230331.556011</t>
  </si>
  <si>
    <t>D20230331.5561001</t>
  </si>
  <si>
    <t>D20230331.55635</t>
  </si>
  <si>
    <t>D20230331.556459</t>
  </si>
  <si>
    <t>D20230331.55653</t>
  </si>
  <si>
    <t>D20230331.556815</t>
  </si>
  <si>
    <t>D20230331.556936</t>
  </si>
  <si>
    <t>D20230331.557317</t>
  </si>
  <si>
    <t>D20230331.557438</t>
  </si>
  <si>
    <t>D20230331.5574430</t>
  </si>
  <si>
    <t>D20230331.557858</t>
  </si>
  <si>
    <t>D20230331.5582846</t>
  </si>
  <si>
    <t>D20230331.5591633</t>
  </si>
  <si>
    <t>D20230331.559179</t>
  </si>
  <si>
    <t>D20230331.5592340</t>
  </si>
  <si>
    <t>D20230331.55970</t>
  </si>
  <si>
    <t>D20230331.560214</t>
  </si>
  <si>
    <t>D20230331.560353</t>
  </si>
  <si>
    <t>D20230331.560438</t>
  </si>
  <si>
    <t>D20230331.560830</t>
  </si>
  <si>
    <t>D20230331.561145</t>
  </si>
  <si>
    <t>D20230331.561574</t>
  </si>
  <si>
    <t>D20230331.561659</t>
  </si>
  <si>
    <t>D20230331.561864</t>
  </si>
  <si>
    <t>D20230331.562058</t>
  </si>
  <si>
    <t>D20230331.5620869</t>
  </si>
  <si>
    <t>D20230331.56258</t>
  </si>
  <si>
    <t>D20230331.563233</t>
  </si>
  <si>
    <t>D20230331.563336</t>
  </si>
  <si>
    <t>D20230331.563457</t>
  </si>
  <si>
    <t>D20230331.56351</t>
  </si>
  <si>
    <t>D20230331.563934</t>
  </si>
  <si>
    <t>D20230331.564052</t>
  </si>
  <si>
    <t>D20230331.564324</t>
  </si>
  <si>
    <t>D20230331.564463</t>
  </si>
  <si>
    <t>D20230331.564557</t>
  </si>
  <si>
    <t>D20230331.564678</t>
  </si>
  <si>
    <t>D20230331.564838</t>
  </si>
  <si>
    <t>D20230331.564977</t>
  </si>
  <si>
    <t>D20230331.5650923</t>
  </si>
  <si>
    <t>D20230331.565143</t>
  </si>
  <si>
    <t>D20230331.565170</t>
  </si>
  <si>
    <t>D20230331.56548</t>
  </si>
  <si>
    <t>D20230331.565536</t>
  </si>
  <si>
    <t>D20230331.565750</t>
  </si>
  <si>
    <t>D20230331.565844</t>
  </si>
  <si>
    <t>D20230331.5660146</t>
  </si>
  <si>
    <t>D20230331.566056</t>
  </si>
  <si>
    <t>D20230331.566243</t>
  </si>
  <si>
    <t>D20230331.56717</t>
  </si>
  <si>
    <t>D20230331.567240</t>
  </si>
  <si>
    <t>D20230331.5673191</t>
  </si>
  <si>
    <t>D20230331.567679</t>
  </si>
  <si>
    <t>D20230331.567736</t>
  </si>
  <si>
    <t>D20230331.568126</t>
  </si>
  <si>
    <t>D20230331.568135</t>
  </si>
  <si>
    <t>D20230331.568359</t>
  </si>
  <si>
    <t>D20230331.568377</t>
  </si>
  <si>
    <t>D20230331.568470</t>
  </si>
  <si>
    <t>D20230331.5686324</t>
  </si>
  <si>
    <t>D20230331.568939</t>
  </si>
  <si>
    <t>D20230331.5691319</t>
  </si>
  <si>
    <t>D20230331.5692473</t>
  </si>
  <si>
    <t>D20230331.57040</t>
  </si>
  <si>
    <t>D20230331.570558</t>
  </si>
  <si>
    <t>D20230331.570651</t>
  </si>
  <si>
    <t>D20230331.571135</t>
  </si>
  <si>
    <t>D20230331.571265</t>
  </si>
  <si>
    <t>D20230331.571920</t>
  </si>
  <si>
    <t>D20230331.571957</t>
  </si>
  <si>
    <t>D20230331.572347</t>
  </si>
  <si>
    <t>D20230331.572374</t>
  </si>
  <si>
    <t>D20230331.5724226</t>
  </si>
  <si>
    <t>D20230331.572459</t>
  </si>
  <si>
    <t>D20230331.572655</t>
  </si>
  <si>
    <t>D20230331.5728916</t>
  </si>
  <si>
    <t>D20230331.573036</t>
  </si>
  <si>
    <t>D20230331.573335</t>
  </si>
  <si>
    <t>D20230331.574079</t>
  </si>
  <si>
    <t>D20230331.57451</t>
  </si>
  <si>
    <t>D20230331.574949</t>
  </si>
  <si>
    <t>D20230331.574976</t>
  </si>
  <si>
    <t>D20230331.5751</t>
  </si>
  <si>
    <t>D20230331.575133</t>
  </si>
  <si>
    <t>D20230331.5752005</t>
  </si>
  <si>
    <t>D20230331.575254</t>
  </si>
  <si>
    <t>D20230331.575348</t>
  </si>
  <si>
    <t>D20230331.575375</t>
  </si>
  <si>
    <t>D20230331.5755510</t>
  </si>
  <si>
    <t>D20230331.575759</t>
  </si>
  <si>
    <t>D20230331.575834</t>
  </si>
  <si>
    <t>D20230331.5758436</t>
  </si>
  <si>
    <t>D20230331.5758445</t>
  </si>
  <si>
    <t>D20230331.5760439</t>
  </si>
  <si>
    <t>D20230331.5760662</t>
  </si>
  <si>
    <t>D20230331.576354</t>
  </si>
  <si>
    <t>D20230331.576578</t>
  </si>
  <si>
    <t>D20230331.576608</t>
  </si>
  <si>
    <t>D20230331.576644</t>
  </si>
  <si>
    <t>D20230331.576952</t>
  </si>
  <si>
    <t>D20230331.577128</t>
  </si>
  <si>
    <t>D20230331.577137</t>
  </si>
  <si>
    <t>D20230331.577230</t>
  </si>
  <si>
    <t>D20230331.5777549</t>
  </si>
  <si>
    <t>ADELPHI BANK</t>
  </si>
  <si>
    <t>D20230331.578116</t>
  </si>
  <si>
    <t>D20230331.578237</t>
  </si>
  <si>
    <t>D20230331.578255</t>
  </si>
  <si>
    <t>D20230331.5784921</t>
  </si>
  <si>
    <t>D20230331.578554</t>
  </si>
  <si>
    <t>D20230331.578741</t>
  </si>
  <si>
    <t>D20230331.5787418</t>
  </si>
  <si>
    <t>D20230331.578862</t>
  </si>
  <si>
    <t>D20230331.5788705</t>
  </si>
  <si>
    <t>D20230331.579140</t>
  </si>
  <si>
    <t>D20230331.579319</t>
  </si>
  <si>
    <t>D20230331.579364</t>
  </si>
  <si>
    <t>D20230331.579636</t>
  </si>
  <si>
    <t>D20230331.580155</t>
  </si>
  <si>
    <t>D20230331.5805451</t>
  </si>
  <si>
    <t>WESTERN ALLIANCE TRUST COMPANY, NATIONAL ASSOCIATION</t>
  </si>
  <si>
    <t>D20230331.580548</t>
  </si>
  <si>
    <t>D20230331.5805817</t>
  </si>
  <si>
    <t>CERIDIAN NATIONAL TRUST BANK</t>
  </si>
  <si>
    <t>D20230331.580847</t>
  </si>
  <si>
    <t>D20230331.580874</t>
  </si>
  <si>
    <t>D20230331.581237</t>
  </si>
  <si>
    <t>D20230331.581358</t>
  </si>
  <si>
    <t>D20230331.582177</t>
  </si>
  <si>
    <t>D20230331.58225</t>
  </si>
  <si>
    <t>D20230331.58243</t>
  </si>
  <si>
    <t>D20230331.582654</t>
  </si>
  <si>
    <t>D20230331.582878</t>
  </si>
  <si>
    <t>D20230331.582953</t>
  </si>
  <si>
    <t>D20230331.582971</t>
  </si>
  <si>
    <t>D20230331.583071</t>
  </si>
  <si>
    <t>D20230331.583268</t>
  </si>
  <si>
    <t>D20230331.583352</t>
  </si>
  <si>
    <t>D20230331.58355</t>
  </si>
  <si>
    <t>D20230331.583754</t>
  </si>
  <si>
    <t>D20230331.583905</t>
  </si>
  <si>
    <t>D20230331.584377</t>
  </si>
  <si>
    <t>D20230331.584724</t>
  </si>
  <si>
    <t>D20230331.584920</t>
  </si>
  <si>
    <t>D20230331.585235</t>
  </si>
  <si>
    <t>D20230331.58551</t>
  </si>
  <si>
    <t>D20230331.585749</t>
  </si>
  <si>
    <t>D20230331.586027</t>
  </si>
  <si>
    <t>D20230331.586072</t>
  </si>
  <si>
    <t>D20230331.586335</t>
  </si>
  <si>
    <t>D20230331.58636</t>
  </si>
  <si>
    <t>D20230331.586960</t>
  </si>
  <si>
    <t>D20230331.58757</t>
  </si>
  <si>
    <t>D20230331.587677</t>
  </si>
  <si>
    <t>D20230331.587752</t>
  </si>
  <si>
    <t>D20230331.587800</t>
  </si>
  <si>
    <t>D20230331.588245</t>
  </si>
  <si>
    <t>D20230331.588348</t>
  </si>
  <si>
    <t>D20230331.588478</t>
  </si>
  <si>
    <t>D20230331.589158</t>
  </si>
  <si>
    <t>D20230331.589523</t>
  </si>
  <si>
    <t>D20230331.58971</t>
  </si>
  <si>
    <t>D20230331.589943</t>
  </si>
  <si>
    <t>D20230331.590220</t>
  </si>
  <si>
    <t>D20230331.590640</t>
  </si>
  <si>
    <t>D20230331.590976</t>
  </si>
  <si>
    <t>D20230331.591209</t>
  </si>
  <si>
    <t>D20230331.591320</t>
  </si>
  <si>
    <t>D20230331.591357</t>
  </si>
  <si>
    <t>D20230331.591366</t>
  </si>
  <si>
    <t>D20230331.591740</t>
  </si>
  <si>
    <t>D20230331.592439</t>
  </si>
  <si>
    <t>D20230331.592448</t>
  </si>
  <si>
    <t>D20230331.592550</t>
  </si>
  <si>
    <t>D20230331.592644</t>
  </si>
  <si>
    <t>D20230331.593007</t>
  </si>
  <si>
    <t>D20230331.593052</t>
  </si>
  <si>
    <t>D20230331.59316</t>
  </si>
  <si>
    <t>D20230331.593249</t>
  </si>
  <si>
    <t>D20230331.593333</t>
  </si>
  <si>
    <t>D20230331.59352</t>
  </si>
  <si>
    <t>D20230331.59370</t>
  </si>
  <si>
    <t>D20230331.593771</t>
  </si>
  <si>
    <t>D20230331.593940</t>
  </si>
  <si>
    <t>D20230331.594433</t>
  </si>
  <si>
    <t>D20230331.594451</t>
  </si>
  <si>
    <t>D20230331.594853</t>
  </si>
  <si>
    <t>D20230331.594938</t>
  </si>
  <si>
    <t>D20230331.594947</t>
  </si>
  <si>
    <t>D20230331.595270</t>
  </si>
  <si>
    <t>D20230331.595337</t>
  </si>
  <si>
    <t>D20230331.595430</t>
  </si>
  <si>
    <t>D20230331.595869</t>
  </si>
  <si>
    <t>D20230331.595944</t>
  </si>
  <si>
    <t>D20230331.596062</t>
  </si>
  <si>
    <t>D20230331.596156</t>
  </si>
  <si>
    <t>D20230331.596277</t>
  </si>
  <si>
    <t>D20230331.596455</t>
  </si>
  <si>
    <t>D20230331.596978</t>
  </si>
  <si>
    <t>D20230331.597041</t>
  </si>
  <si>
    <t>D20230331.597313</t>
  </si>
  <si>
    <t>D20230331.597452</t>
  </si>
  <si>
    <t>D20230331.59754</t>
  </si>
  <si>
    <t>D20230331.597546</t>
  </si>
  <si>
    <t>D20230331.597658</t>
  </si>
  <si>
    <t>D20230331.598002</t>
  </si>
  <si>
    <t>D20230331.598048</t>
  </si>
  <si>
    <t>D20230331.598132</t>
  </si>
  <si>
    <t>D20230331.598543</t>
  </si>
  <si>
    <t>D20230331.599643</t>
  </si>
  <si>
    <t>D20230331.599764</t>
  </si>
  <si>
    <t>D20230331.600419</t>
  </si>
  <si>
    <t>D20230331.601032</t>
  </si>
  <si>
    <t>D20230331.601041</t>
  </si>
  <si>
    <t>D20230331.601050</t>
  </si>
  <si>
    <t>D20230331.601153</t>
  </si>
  <si>
    <t>D20230331.601416</t>
  </si>
  <si>
    <t>D20230331.60143</t>
  </si>
  <si>
    <t>D20230331.601443</t>
  </si>
  <si>
    <t>D20230331.601658</t>
  </si>
  <si>
    <t>D20230331.602048</t>
  </si>
  <si>
    <t>D20230331.602543</t>
  </si>
  <si>
    <t>D20230331.602842</t>
  </si>
  <si>
    <t>D20230331.603232</t>
  </si>
  <si>
    <t>D20230331.60330</t>
  </si>
  <si>
    <t>D20230331.603540</t>
  </si>
  <si>
    <t>D20230331.603559</t>
  </si>
  <si>
    <t>D20230331.603755</t>
  </si>
  <si>
    <t>D20230331.6039</t>
  </si>
  <si>
    <t>D20230331.604024</t>
  </si>
  <si>
    <t>D20230331.604033</t>
  </si>
  <si>
    <t>D20230331.604547</t>
  </si>
  <si>
    <t>D20230331.604640</t>
  </si>
  <si>
    <t>D20230331.60545</t>
  </si>
  <si>
    <t>D20230331.60554</t>
  </si>
  <si>
    <t>D20230331.605571</t>
  </si>
  <si>
    <t>D20230331.605610</t>
  </si>
  <si>
    <t>D20230331.605656</t>
  </si>
  <si>
    <t>D20230331.606046</t>
  </si>
  <si>
    <t>D20230331.606176</t>
  </si>
  <si>
    <t>D20230331.60648</t>
  </si>
  <si>
    <t>D20230331.606653</t>
  </si>
  <si>
    <t>D20230331.607146</t>
  </si>
  <si>
    <t>D20230331.608358</t>
  </si>
  <si>
    <t>D20230331.608451</t>
  </si>
  <si>
    <t>D20230331.608844</t>
  </si>
  <si>
    <t>D20230331.609010</t>
  </si>
  <si>
    <t>D20230331.609467</t>
  </si>
  <si>
    <t>D20230331.609476</t>
  </si>
  <si>
    <t>D20230331.609609</t>
  </si>
  <si>
    <t>D20230331.609645</t>
  </si>
  <si>
    <t>D20230331.609832</t>
  </si>
  <si>
    <t>D20230331.610128</t>
  </si>
  <si>
    <t>D20230331.610164</t>
  </si>
  <si>
    <t>D20230331.610539</t>
  </si>
  <si>
    <t>D20230331.610557</t>
  </si>
  <si>
    <t>D20230331.610913</t>
  </si>
  <si>
    <t>D20230331.611031</t>
  </si>
  <si>
    <t>D20230331.61122</t>
  </si>
  <si>
    <t>D20230331.612159</t>
  </si>
  <si>
    <t>D20230331.612878</t>
  </si>
  <si>
    <t>D20230331.613008</t>
  </si>
  <si>
    <t>D20230331.613156</t>
  </si>
  <si>
    <t>D20230331.613343</t>
  </si>
  <si>
    <t>D20230331.613400</t>
  </si>
  <si>
    <t>D20230331.61355</t>
  </si>
  <si>
    <t>D20230331.613558</t>
  </si>
  <si>
    <t>D20230331.613679</t>
  </si>
  <si>
    <t>D20230331.613839</t>
  </si>
  <si>
    <t>D20230331.613950</t>
  </si>
  <si>
    <t>D20230331.613978</t>
  </si>
  <si>
    <t>D20230331.614256</t>
  </si>
  <si>
    <t>D20230331.614313</t>
  </si>
  <si>
    <t>D20230331.614368</t>
  </si>
  <si>
    <t>D20230331.614751</t>
  </si>
  <si>
    <t>D20230331.61476</t>
  </si>
  <si>
    <t>D20230331.614948</t>
  </si>
  <si>
    <t>D20230331.615217</t>
  </si>
  <si>
    <t>D20230331.615253</t>
  </si>
  <si>
    <t>D20230331.615776</t>
  </si>
  <si>
    <t>D20230331.615851</t>
  </si>
  <si>
    <t>D20230331.615879</t>
  </si>
  <si>
    <t>D20230331.615954</t>
  </si>
  <si>
    <t>D20230331.616036</t>
  </si>
  <si>
    <t>D20230331.616540</t>
  </si>
  <si>
    <t>D20230331.617051</t>
  </si>
  <si>
    <t>D20230331.617079</t>
  </si>
  <si>
    <t>D20230331.617145</t>
  </si>
  <si>
    <t>D20230331.617275</t>
  </si>
  <si>
    <t>D20230331.61757</t>
  </si>
  <si>
    <t>D20230331.617743</t>
  </si>
  <si>
    <t>D20230331.61832</t>
  </si>
  <si>
    <t>D20230331.618647</t>
  </si>
  <si>
    <t>D20230331.618740</t>
  </si>
  <si>
    <t>D20230331.618777</t>
  </si>
  <si>
    <t>D20230331.618807</t>
  </si>
  <si>
    <t>D20230331.619457</t>
  </si>
  <si>
    <t>D20230331.61953</t>
  </si>
  <si>
    <t>D20230331.619701</t>
  </si>
  <si>
    <t>D20230331.619859</t>
  </si>
  <si>
    <t>D20230331.619877</t>
  </si>
  <si>
    <t>D20230331.62044</t>
  </si>
  <si>
    <t>D20230331.62110</t>
  </si>
  <si>
    <t>D20230331.621151</t>
  </si>
  <si>
    <t>D20230331.621245</t>
  </si>
  <si>
    <t>D20230331.621357</t>
  </si>
  <si>
    <t>D20230331.621441</t>
  </si>
  <si>
    <t>D20230331.62147</t>
  </si>
  <si>
    <t>D20230331.622037</t>
  </si>
  <si>
    <t>D20230331.622774</t>
  </si>
  <si>
    <t>D20230331.623052</t>
  </si>
  <si>
    <t>D20230331.623454</t>
  </si>
  <si>
    <t>D20230331.623548</t>
  </si>
  <si>
    <t>D20230331.623874</t>
  </si>
  <si>
    <t>D20230331.624246</t>
  </si>
  <si>
    <t>D20230331.624648</t>
  </si>
  <si>
    <t>D20230331.624778</t>
  </si>
  <si>
    <t>D20230331.624956</t>
  </si>
  <si>
    <t>D20230331.625056</t>
  </si>
  <si>
    <t>D20230331.625065</t>
  </si>
  <si>
    <t>D20230331.625140</t>
  </si>
  <si>
    <t>D20230331.625159</t>
  </si>
  <si>
    <t>D20230331.625654</t>
  </si>
  <si>
    <t>D20230331.625757</t>
  </si>
  <si>
    <t>D20230331.625850</t>
  </si>
  <si>
    <t>D20230331.625953</t>
  </si>
  <si>
    <t>D20230331.626101</t>
  </si>
  <si>
    <t>D20230331.627108</t>
  </si>
  <si>
    <t>D20230331.627377</t>
  </si>
  <si>
    <t>D20230331.627854</t>
  </si>
  <si>
    <t>D20230331.628039</t>
  </si>
  <si>
    <t>D20230331.628123</t>
  </si>
  <si>
    <t>D20230331.628356</t>
  </si>
  <si>
    <t>D20230331.628552</t>
  </si>
  <si>
    <t>D20230331.629148</t>
  </si>
  <si>
    <t>D20230331.629353</t>
  </si>
  <si>
    <t>D20230331.629522</t>
  </si>
  <si>
    <t>D20230331.629746</t>
  </si>
  <si>
    <t>D20230331.630041</t>
  </si>
  <si>
    <t>D20230331.630340</t>
  </si>
  <si>
    <t>D20230331.63050</t>
  </si>
  <si>
    <t>D20230331.630555</t>
  </si>
  <si>
    <t>D20230331.630658</t>
  </si>
  <si>
    <t>D20230331.63069</t>
  </si>
  <si>
    <t>D20230331.631039</t>
  </si>
  <si>
    <t>D20230331.631150</t>
  </si>
  <si>
    <t>D20230331.631178</t>
  </si>
  <si>
    <t>D20230331.631422</t>
  </si>
  <si>
    <t>D20230331.631570</t>
  </si>
  <si>
    <t>D20230331.63201</t>
  </si>
  <si>
    <t>D20230331.632410</t>
  </si>
  <si>
    <t>D20230331.632607</t>
  </si>
  <si>
    <t>D20230331.632858</t>
  </si>
  <si>
    <t>D20230331.6329</t>
  </si>
  <si>
    <t>D20230331.633378</t>
  </si>
  <si>
    <t>D20230331.633640</t>
  </si>
  <si>
    <t>D20230331.634544</t>
  </si>
  <si>
    <t>D20230331.634955</t>
  </si>
  <si>
    <t>D20230331.63573</t>
  </si>
  <si>
    <t>D20230331.635840</t>
  </si>
  <si>
    <t>D20230331.635907</t>
  </si>
  <si>
    <t>D20230331.636276</t>
  </si>
  <si>
    <t>D20230331.636753</t>
  </si>
  <si>
    <t>D20230331.636771</t>
  </si>
  <si>
    <t>D20230331.637170</t>
  </si>
  <si>
    <t>D20230331.63733</t>
  </si>
  <si>
    <t>D20230331.637451</t>
  </si>
  <si>
    <t>D20230331.637554</t>
  </si>
  <si>
    <t>D20230331.638131</t>
  </si>
  <si>
    <t>D20230331.638355</t>
  </si>
  <si>
    <t>D20230331.638850</t>
  </si>
  <si>
    <t>D20230331.639549</t>
  </si>
  <si>
    <t>D20230331.639567</t>
  </si>
  <si>
    <t>D20230331.639633</t>
  </si>
  <si>
    <t>D20230331.639857</t>
  </si>
  <si>
    <t>D20230331.640143</t>
  </si>
  <si>
    <t>D20230331.640246</t>
  </si>
  <si>
    <t>D20230331.640442</t>
  </si>
  <si>
    <t>D20230331.640554</t>
  </si>
  <si>
    <t>D20230331.640956</t>
  </si>
  <si>
    <t>D20230331.641449</t>
  </si>
  <si>
    <t>D20230331.64150</t>
  </si>
  <si>
    <t>D20230331.641579</t>
  </si>
  <si>
    <t>D20230331.642437</t>
  </si>
  <si>
    <t>D20230331.642549</t>
  </si>
  <si>
    <t>D20230331.643078</t>
  </si>
  <si>
    <t>D20230331.643274</t>
  </si>
  <si>
    <t>D20230331.643340</t>
  </si>
  <si>
    <t>D20230331.643658</t>
  </si>
  <si>
    <t>D20230331.644057</t>
  </si>
  <si>
    <t>D20230331.644141</t>
  </si>
  <si>
    <t>D20230331.644646</t>
  </si>
  <si>
    <t>D20230331.644776</t>
  </si>
  <si>
    <t>D20230331.644842</t>
  </si>
  <si>
    <t>D20230331.644954</t>
  </si>
  <si>
    <t>D20230331.644963</t>
  </si>
  <si>
    <t>D20230331.645157</t>
  </si>
  <si>
    <t>D20230331.645317</t>
  </si>
  <si>
    <t>D20230331.645465</t>
  </si>
  <si>
    <t>D20230331.64552</t>
  </si>
  <si>
    <t>D20230331.645540</t>
  </si>
  <si>
    <t>D20230331.645577</t>
  </si>
  <si>
    <t>D20230331.645625</t>
  </si>
  <si>
    <t>D20230331.646042</t>
  </si>
  <si>
    <t>D20230331.646145</t>
  </si>
  <si>
    <t>D20230331.646172</t>
  </si>
  <si>
    <t>D20230331.646444</t>
  </si>
  <si>
    <t>D20230331.646471</t>
  </si>
  <si>
    <t>D20230331.646556</t>
  </si>
  <si>
    <t>D20230331.646743</t>
  </si>
  <si>
    <t>D20230331.646873</t>
  </si>
  <si>
    <t>D20230331.647218</t>
  </si>
  <si>
    <t>D20230331.647245</t>
  </si>
  <si>
    <t>D20230331.64730</t>
  </si>
  <si>
    <t>D20230331.647414</t>
  </si>
  <si>
    <t>D20230331.647759</t>
  </si>
  <si>
    <t>D20230331.647777</t>
  </si>
  <si>
    <t>D20230331.647955</t>
  </si>
  <si>
    <t>D20230331.648130</t>
  </si>
  <si>
    <t>D20230331.648242</t>
  </si>
  <si>
    <t>D20230331.648251</t>
  </si>
  <si>
    <t>D20230331.648345</t>
  </si>
  <si>
    <t>D20230331.648550</t>
  </si>
  <si>
    <t>D20230331.649342</t>
  </si>
  <si>
    <t>D20230331.649632</t>
  </si>
  <si>
    <t>D20230331.651121</t>
  </si>
  <si>
    <t>D20230331.651149</t>
  </si>
  <si>
    <t>D20230331.651158</t>
  </si>
  <si>
    <t>D20230331.651354</t>
  </si>
  <si>
    <t>D20230331.651448</t>
  </si>
  <si>
    <t>D20230331.651541</t>
  </si>
  <si>
    <t>D20230331.651756</t>
  </si>
  <si>
    <t>D20230331.651859</t>
  </si>
  <si>
    <t>D20230331.651952</t>
  </si>
  <si>
    <t>D20230331.652043</t>
  </si>
  <si>
    <t>D20230331.65205</t>
  </si>
  <si>
    <t>D20230331.652070</t>
  </si>
  <si>
    <t>D20230331.652874</t>
  </si>
  <si>
    <t>D20230331.652959</t>
  </si>
  <si>
    <t>D20230331.653134</t>
  </si>
  <si>
    <t>D20230331.653433</t>
  </si>
  <si>
    <t>D20230331.653611</t>
  </si>
  <si>
    <t>D20230331.653778</t>
  </si>
  <si>
    <t>D20230331.653947</t>
  </si>
  <si>
    <t>D20230331.654047</t>
  </si>
  <si>
    <t>D20230331.654300</t>
  </si>
  <si>
    <t>D20230331.654579</t>
  </si>
  <si>
    <t>D20230331.65513</t>
  </si>
  <si>
    <t>D20230331.655530</t>
  </si>
  <si>
    <t>D20230331.65559</t>
  </si>
  <si>
    <t>D20230331.655839</t>
  </si>
  <si>
    <t>D20230331.656032</t>
  </si>
  <si>
    <t>D20230331.656377</t>
  </si>
  <si>
    <t>D20230331.656470</t>
  </si>
  <si>
    <t>D20230331.656658</t>
  </si>
  <si>
    <t>D20230331.656779</t>
  </si>
  <si>
    <t>D20230331.657178</t>
  </si>
  <si>
    <t>D20230331.657271</t>
  </si>
  <si>
    <t>D20230331.657365</t>
  </si>
  <si>
    <t>D20230331.657459</t>
  </si>
  <si>
    <t>D20230331.657758</t>
  </si>
  <si>
    <t>D20230331.657954</t>
  </si>
  <si>
    <t>D20230331.658072</t>
  </si>
  <si>
    <t>D20230331.658474</t>
  </si>
  <si>
    <t>D20230331.65858</t>
  </si>
  <si>
    <t>D20230331.658924</t>
  </si>
  <si>
    <t>D20230331.659341</t>
  </si>
  <si>
    <t>D20230331.659556</t>
  </si>
  <si>
    <t>D20230331.659640</t>
  </si>
  <si>
    <t>D20230331.659734</t>
  </si>
  <si>
    <t>D20230331.659855</t>
  </si>
  <si>
    <t>D20230331.660066</t>
  </si>
  <si>
    <t>D20230331.660253</t>
  </si>
  <si>
    <t>D20230331.660271</t>
  </si>
  <si>
    <t>D20230331.660570</t>
  </si>
  <si>
    <t>D20230331.660655</t>
  </si>
  <si>
    <t>D20230331.660879</t>
  </si>
  <si>
    <t>D20230331.660927</t>
  </si>
  <si>
    <t>D20230331.661072</t>
  </si>
  <si>
    <t>D20230331.661157</t>
  </si>
  <si>
    <t>D20230331.661223</t>
  </si>
  <si>
    <t>D20230331.661308</t>
  </si>
  <si>
    <t>D20230331.661474</t>
  </si>
  <si>
    <t>D20230331.66154</t>
  </si>
  <si>
    <t>D20230331.662350</t>
  </si>
  <si>
    <t>D20230331.662369</t>
  </si>
  <si>
    <t>D20230331.66275</t>
  </si>
  <si>
    <t>D20230331.662949</t>
  </si>
  <si>
    <t>D20230331.663058</t>
  </si>
  <si>
    <t>D20230331.663245</t>
  </si>
  <si>
    <t>D20230331.663638</t>
  </si>
  <si>
    <t>D20230331.663656</t>
  </si>
  <si>
    <t>D20230331.663834</t>
  </si>
  <si>
    <t>D20230331.663955</t>
  </si>
  <si>
    <t>D20230331.664176</t>
  </si>
  <si>
    <t>D20230331.664206</t>
  </si>
  <si>
    <t>D20230331.664653</t>
  </si>
  <si>
    <t>D20230331.664756</t>
  </si>
  <si>
    <t>D20230331.665146</t>
  </si>
  <si>
    <t>D20230331.665258</t>
  </si>
  <si>
    <t>D20230331.665865</t>
  </si>
  <si>
    <t>D20230331.666059</t>
  </si>
  <si>
    <t>D20230331.666358</t>
  </si>
  <si>
    <t>D20230331.666554</t>
  </si>
  <si>
    <t>D20230331.66677</t>
  </si>
  <si>
    <t>D20230331.666844</t>
  </si>
  <si>
    <t>D20230331.666974</t>
  </si>
  <si>
    <t>D20230331.667029</t>
  </si>
  <si>
    <t>D20230331.667252</t>
  </si>
  <si>
    <t>D20230331.667346</t>
  </si>
  <si>
    <t>D20230331.667524</t>
  </si>
  <si>
    <t>D20230331.667551</t>
  </si>
  <si>
    <t>D20230331.667757</t>
  </si>
  <si>
    <t>D20230331.668053</t>
  </si>
  <si>
    <t>D20230331.668147</t>
  </si>
  <si>
    <t>D20230331.669555</t>
  </si>
  <si>
    <t>D20230331.670430</t>
  </si>
  <si>
    <t>D20230331.670467</t>
  </si>
  <si>
    <t>D20230331.670560</t>
  </si>
  <si>
    <t>D20230331.670654</t>
  </si>
  <si>
    <t>D20230331.670748</t>
  </si>
  <si>
    <t>D20230331.670878</t>
  </si>
  <si>
    <t>D20230331.671053</t>
  </si>
  <si>
    <t>D20230331.671147</t>
  </si>
  <si>
    <t>D20230331.671334</t>
  </si>
  <si>
    <t>D20230331.67142</t>
  </si>
  <si>
    <t>D20230331.671464</t>
  </si>
  <si>
    <t>D20230331.67151</t>
  </si>
  <si>
    <t>D20230331.671558</t>
  </si>
  <si>
    <t>D20230331.67209</t>
  </si>
  <si>
    <t>D20230331.672238</t>
  </si>
  <si>
    <t>D20230331.672247</t>
  </si>
  <si>
    <t>D20230331.672537</t>
  </si>
  <si>
    <t>D20230331.67254</t>
  </si>
  <si>
    <t>D20230331.672573</t>
  </si>
  <si>
    <t>D20230331.673244</t>
  </si>
  <si>
    <t>D20230331.673440</t>
  </si>
  <si>
    <t>D20230331.673477</t>
  </si>
  <si>
    <t>D20230331.673851</t>
  </si>
  <si>
    <t>D20230331.673909</t>
  </si>
  <si>
    <t>D20230331.674344</t>
  </si>
  <si>
    <t>D20230331.674849</t>
  </si>
  <si>
    <t>D20230331.675042</t>
  </si>
  <si>
    <t>D20230331.675051</t>
  </si>
  <si>
    <t>D20230331.675079</t>
  </si>
  <si>
    <t>D20230331.675248</t>
  </si>
  <si>
    <t>D20230331.675341</t>
  </si>
  <si>
    <t>D20230331.675659</t>
  </si>
  <si>
    <t>D20230331.675855</t>
  </si>
  <si>
    <t>D20230331.676049</t>
  </si>
  <si>
    <t>D20230331.676151</t>
  </si>
  <si>
    <t>D20230331.676478</t>
  </si>
  <si>
    <t>D20230331.67656</t>
  </si>
  <si>
    <t>D20230331.677176</t>
  </si>
  <si>
    <t>D20230331.677354</t>
  </si>
  <si>
    <t>D20230331.677448</t>
  </si>
  <si>
    <t>D20230331.677644</t>
  </si>
  <si>
    <t>D20230331.677756</t>
  </si>
  <si>
    <t>D20230331.677970</t>
  </si>
  <si>
    <t>D20230331.678052</t>
  </si>
  <si>
    <t>D20230331.678070</t>
  </si>
  <si>
    <t>D20230331.678258</t>
  </si>
  <si>
    <t>D20230331.678454</t>
  </si>
  <si>
    <t>D20230331.678557</t>
  </si>
  <si>
    <t>D20230331.67870</t>
  </si>
  <si>
    <t>D20230331.678744</t>
  </si>
  <si>
    <t>D20230331.679451</t>
  </si>
  <si>
    <t>D20230331.680055</t>
  </si>
  <si>
    <t>D20230331.680130</t>
  </si>
  <si>
    <t>D20230331.680354</t>
  </si>
  <si>
    <t>D20230331.680457</t>
  </si>
  <si>
    <t>D20230331.680747</t>
  </si>
  <si>
    <t>D20230331.680813</t>
  </si>
  <si>
    <t>D20230331.681043</t>
  </si>
  <si>
    <t>D20230331.681249</t>
  </si>
  <si>
    <t>D20230331.682143</t>
  </si>
  <si>
    <t>D20230331.682563</t>
  </si>
  <si>
    <t>D20230331.682648</t>
  </si>
  <si>
    <t>D20230331.683449</t>
  </si>
  <si>
    <t>D20230331.683814</t>
  </si>
  <si>
    <t>D20230331.684455</t>
  </si>
  <si>
    <t>D20230331.685023</t>
  </si>
  <si>
    <t>D20230331.685649</t>
  </si>
  <si>
    <t>D20230331.685676</t>
  </si>
  <si>
    <t>D20230331.685779</t>
  </si>
  <si>
    <t>D20230331.686459</t>
  </si>
  <si>
    <t>D20230331.686570</t>
  </si>
  <si>
    <t>D20230331.68671</t>
  </si>
  <si>
    <t>D20230331.686758</t>
  </si>
  <si>
    <t>D20230331.687009</t>
  </si>
  <si>
    <t>D20230331.687054</t>
  </si>
  <si>
    <t>D20230331.68756</t>
  </si>
  <si>
    <t>D20230331.687830</t>
  </si>
  <si>
    <t>D20230331.687951</t>
  </si>
  <si>
    <t>D20230331.688079</t>
  </si>
  <si>
    <t>D20230331.688257</t>
  </si>
  <si>
    <t>D20230331.68831</t>
  </si>
  <si>
    <t>D20230331.688453</t>
  </si>
  <si>
    <t>D20230331.688556</t>
  </si>
  <si>
    <t>D20230331.689209</t>
  </si>
  <si>
    <t>D20230331.689357</t>
  </si>
  <si>
    <t>D20230331.689759</t>
  </si>
  <si>
    <t>D20230331.691042</t>
  </si>
  <si>
    <t>D20230331.691556</t>
  </si>
  <si>
    <t>D20230331.691743</t>
  </si>
  <si>
    <t>D20230331.691958</t>
  </si>
  <si>
    <t>D20230331.692450</t>
  </si>
  <si>
    <t>D20230331.692704</t>
  </si>
  <si>
    <t>D20230331.692946</t>
  </si>
  <si>
    <t>D20230331.693073</t>
  </si>
  <si>
    <t>D20230331.693224</t>
  </si>
  <si>
    <t>D20230331.69333</t>
  </si>
  <si>
    <t>D20230331.693345</t>
  </si>
  <si>
    <t>D20230331.693952</t>
  </si>
  <si>
    <t>D20230331.694146</t>
  </si>
  <si>
    <t>D20230331.694771</t>
  </si>
  <si>
    <t>D20230331.694847</t>
  </si>
  <si>
    <t>D20230331.694904</t>
  </si>
  <si>
    <t>D20230331.695349</t>
  </si>
  <si>
    <t>D20230331.695947</t>
  </si>
  <si>
    <t>D20230331.696047</t>
  </si>
  <si>
    <t>D20230331.696168</t>
  </si>
  <si>
    <t>D20230331.696430</t>
  </si>
  <si>
    <t>D20230331.696645</t>
  </si>
  <si>
    <t>D20230331.69678</t>
  </si>
  <si>
    <t>D20230331.697035</t>
  </si>
  <si>
    <t>D20230331.697147</t>
  </si>
  <si>
    <t>D20230331.697156</t>
  </si>
  <si>
    <t>D20230331.697231</t>
  </si>
  <si>
    <t>D20230331.697763</t>
  </si>
  <si>
    <t>D20230331.697950</t>
  </si>
  <si>
    <t>D20230331.697978</t>
  </si>
  <si>
    <t>D20230331.698144</t>
  </si>
  <si>
    <t>D20230331.698546</t>
  </si>
  <si>
    <t>D20230331.698649</t>
  </si>
  <si>
    <t>D20230331.699105</t>
  </si>
  <si>
    <t>D20230331.699253</t>
  </si>
  <si>
    <t>D20230331.700140</t>
  </si>
  <si>
    <t>D20230331.700252</t>
  </si>
  <si>
    <t>D20230331.700430</t>
  </si>
  <si>
    <t>D20230331.700458</t>
  </si>
  <si>
    <t>D20230331.7009</t>
  </si>
  <si>
    <t>D20230331.701062</t>
  </si>
  <si>
    <t>D20230331.701222</t>
  </si>
  <si>
    <t>D20230331.701839</t>
  </si>
  <si>
    <t>D20230331.701857</t>
  </si>
  <si>
    <t>D20230331.702117</t>
  </si>
  <si>
    <t>D20230331.70218</t>
  </si>
  <si>
    <t>D20230331.702359</t>
  </si>
  <si>
    <t>D20230331.702612</t>
  </si>
  <si>
    <t>D20230331.702836</t>
  </si>
  <si>
    <t>D20230331.702911</t>
  </si>
  <si>
    <t>D20230331.702966</t>
  </si>
  <si>
    <t>D20230331.703039</t>
  </si>
  <si>
    <t>D20230331.703552</t>
  </si>
  <si>
    <t>D20230331.703767</t>
  </si>
  <si>
    <t>D20230331.70414</t>
  </si>
  <si>
    <t>D20230331.7045</t>
  </si>
  <si>
    <t>D20230331.705378</t>
  </si>
  <si>
    <t>D20230331.705556</t>
  </si>
  <si>
    <t>D20230331.706030</t>
  </si>
  <si>
    <t>D20230331.706058</t>
  </si>
  <si>
    <t>D20230331.706236</t>
  </si>
  <si>
    <t>D20230331.706254</t>
  </si>
  <si>
    <t>D20230331.70638</t>
  </si>
  <si>
    <t>D20230331.706450</t>
  </si>
  <si>
    <t>D20230331.706656</t>
  </si>
  <si>
    <t>D20230331.7072</t>
  </si>
  <si>
    <t>D20230331.707354</t>
  </si>
  <si>
    <t>D20230331.708379</t>
  </si>
  <si>
    <t>D20230331.709143</t>
  </si>
  <si>
    <t>D20230331.709451</t>
  </si>
  <si>
    <t>D20230331.70955</t>
  </si>
  <si>
    <t>D20230331.709554</t>
  </si>
  <si>
    <t>D20230331.709602</t>
  </si>
  <si>
    <t>D20230331.709639</t>
  </si>
  <si>
    <t>D20230331.709956</t>
  </si>
  <si>
    <t>D20230331.710176</t>
  </si>
  <si>
    <t>D20230331.71073</t>
  </si>
  <si>
    <t>D20230331.710859</t>
  </si>
  <si>
    <t>D20230331.711472</t>
  </si>
  <si>
    <t>D20230331.711520</t>
  </si>
  <si>
    <t>D20230331.711548</t>
  </si>
  <si>
    <t>D20230331.711753</t>
  </si>
  <si>
    <t>D20230331.711801</t>
  </si>
  <si>
    <t>D20230331.712059</t>
  </si>
  <si>
    <t>D20230331.712648</t>
  </si>
  <si>
    <t>D20230331.712956</t>
  </si>
  <si>
    <t>D20230331.713047</t>
  </si>
  <si>
    <t>D20230331.713252</t>
  </si>
  <si>
    <t>D20230331.713476</t>
  </si>
  <si>
    <t>D20230331.713926</t>
  </si>
  <si>
    <t>D20230331.714165</t>
  </si>
  <si>
    <t>D20230331.714437</t>
  </si>
  <si>
    <t>D20230331.71457</t>
  </si>
  <si>
    <t>D20230331.714839</t>
  </si>
  <si>
    <t>D20230331.714978</t>
  </si>
  <si>
    <t>D20230331.715032</t>
  </si>
  <si>
    <t>D20230331.715050</t>
  </si>
  <si>
    <t>D20230331.715144</t>
  </si>
  <si>
    <t>D20230331.715340</t>
  </si>
  <si>
    <t>D20230331.715470</t>
  </si>
  <si>
    <t>D20230331.715630</t>
  </si>
  <si>
    <t>D20230331.715872</t>
  </si>
  <si>
    <t>D20230331.715975</t>
  </si>
  <si>
    <t>D20230331.716374</t>
  </si>
  <si>
    <t>D20230331.716655</t>
  </si>
  <si>
    <t>D20230331.716833</t>
  </si>
  <si>
    <t>D20230331.716851</t>
  </si>
  <si>
    <t>D20230331.716954</t>
  </si>
  <si>
    <t>D20230331.717232</t>
  </si>
  <si>
    <t>D20230331.717670</t>
  </si>
  <si>
    <t>D20230331.717737</t>
  </si>
  <si>
    <t>D20230331.717924</t>
  </si>
  <si>
    <t>D20230331.718145</t>
  </si>
  <si>
    <t>D20230331.718275</t>
  </si>
  <si>
    <t>D20230331.718538</t>
  </si>
  <si>
    <t>D20230331.71859</t>
  </si>
  <si>
    <t>D20230331.719030</t>
  </si>
  <si>
    <t>D20230331.719610</t>
  </si>
  <si>
    <t>D20230331.719656</t>
  </si>
  <si>
    <t>D20230331.719964</t>
  </si>
  <si>
    <t>D20230331.720157</t>
  </si>
  <si>
    <t>D20230331.720344</t>
  </si>
  <si>
    <t>D20230331.720746</t>
  </si>
  <si>
    <t>D20230331.720858</t>
  </si>
  <si>
    <t>D20230331.721350</t>
  </si>
  <si>
    <t>D20230331.721752</t>
  </si>
  <si>
    <t>D20230331.721949</t>
  </si>
  <si>
    <t>D20230331.722227</t>
  </si>
  <si>
    <t>D20230331.722432</t>
  </si>
  <si>
    <t>D20230331.722544</t>
  </si>
  <si>
    <t>D20230331.72258</t>
  </si>
  <si>
    <t>D20230331.722777</t>
  </si>
  <si>
    <t>D20230331.722816</t>
  </si>
  <si>
    <t>D20230331.723112</t>
  </si>
  <si>
    <t>D20230331.723158</t>
  </si>
  <si>
    <t>D20230331.72351</t>
  </si>
  <si>
    <t>D20230331.723550</t>
  </si>
  <si>
    <t>D20230331.723653</t>
  </si>
  <si>
    <t>D20230331.723756</t>
  </si>
  <si>
    <t>D20230331.723868</t>
  </si>
  <si>
    <t>D20230331.724230</t>
  </si>
  <si>
    <t>D20230331.72454</t>
  </si>
  <si>
    <t>D20230331.724744</t>
  </si>
  <si>
    <t>D20230331.724904</t>
  </si>
  <si>
    <t>D20230331.724940</t>
  </si>
  <si>
    <t>D20230331.725077</t>
  </si>
  <si>
    <t>D20230331.725732</t>
  </si>
  <si>
    <t>D20230331.725741</t>
  </si>
  <si>
    <t>D20230331.726458</t>
  </si>
  <si>
    <t>D20230331.72678</t>
  </si>
  <si>
    <t>D20230331.726953</t>
  </si>
  <si>
    <t>D20230331.727174</t>
  </si>
  <si>
    <t>D20230331.728948</t>
  </si>
  <si>
    <t>D20230331.728957</t>
  </si>
  <si>
    <t>D20230331.729011</t>
  </si>
  <si>
    <t>D20230331.729057</t>
  </si>
  <si>
    <t>D20230331.729178</t>
  </si>
  <si>
    <t>D20230331.729310</t>
  </si>
  <si>
    <t>D20230331.729570</t>
  </si>
  <si>
    <t>D20230331.729842</t>
  </si>
  <si>
    <t>D20230331.729945</t>
  </si>
  <si>
    <t>D20230331.730745</t>
  </si>
  <si>
    <t>D20230331.731050</t>
  </si>
  <si>
    <t>D20230331.73116</t>
  </si>
  <si>
    <t>D20230331.731247</t>
  </si>
  <si>
    <t>D20230331.73152</t>
  </si>
  <si>
    <t>D20230331.731957</t>
  </si>
  <si>
    <t>D20230331.732178</t>
  </si>
  <si>
    <t>D20230331.732253</t>
  </si>
  <si>
    <t>D20230331.732637</t>
  </si>
  <si>
    <t>D20230331.732758</t>
  </si>
  <si>
    <t>D20230331.732918</t>
  </si>
  <si>
    <t>D20230331.732954</t>
  </si>
  <si>
    <t>D20230331.733054</t>
  </si>
  <si>
    <t>D20230331.733540</t>
  </si>
  <si>
    <t>D20230331.733559</t>
  </si>
  <si>
    <t>D20230331.733661</t>
  </si>
  <si>
    <t>D20230331.733755</t>
  </si>
  <si>
    <t>D20230331.733951</t>
  </si>
  <si>
    <t>D20230331.734248</t>
  </si>
  <si>
    <t>D20230331.734350</t>
  </si>
  <si>
    <t>D20230331.734538</t>
  </si>
  <si>
    <t>D20230331.734613</t>
  </si>
  <si>
    <t>D20230331.735049</t>
  </si>
  <si>
    <t>D20230331.735067</t>
  </si>
  <si>
    <t>D20230331.735414</t>
  </si>
  <si>
    <t>D20230331.735441</t>
  </si>
  <si>
    <t>D20230331.73554</t>
  </si>
  <si>
    <t>D20230331.735973</t>
  </si>
  <si>
    <t>D20230331.736158</t>
  </si>
  <si>
    <t>D20230331.736206</t>
  </si>
  <si>
    <t>D20230331.736550</t>
  </si>
  <si>
    <t>D20230331.737548</t>
  </si>
  <si>
    <t>D20230331.738013</t>
  </si>
  <si>
    <t>D20230331.738040</t>
  </si>
  <si>
    <t>D20230331.738143</t>
  </si>
  <si>
    <t>D20230331.738255</t>
  </si>
  <si>
    <t>D20230331.738303</t>
  </si>
  <si>
    <t>D20230331.738657</t>
  </si>
  <si>
    <t>D20230331.738769</t>
  </si>
  <si>
    <t>D20230331.739346</t>
  </si>
  <si>
    <t>D20230331.739355</t>
  </si>
  <si>
    <t>D20230331.73956</t>
  </si>
  <si>
    <t>D20230331.739560</t>
  </si>
  <si>
    <t>D20230331.739832</t>
  </si>
  <si>
    <t>D20230331.740249</t>
  </si>
  <si>
    <t>D20230331.74056</t>
  </si>
  <si>
    <t>D20230331.741068</t>
  </si>
  <si>
    <t>D20230331.741152</t>
  </si>
  <si>
    <t>D20230331.741330</t>
  </si>
  <si>
    <t>D20230331.741358</t>
  </si>
  <si>
    <t>D20230331.74140</t>
  </si>
  <si>
    <t>D20230331.741648</t>
  </si>
  <si>
    <t>D20230331.741844</t>
  </si>
  <si>
    <t>D20230331.741956</t>
  </si>
  <si>
    <t>D20230331.741974</t>
  </si>
  <si>
    <t>D20230331.742056</t>
  </si>
  <si>
    <t>D20230331.742542</t>
  </si>
  <si>
    <t>D20230331.742636</t>
  </si>
  <si>
    <t>D20230331.742944</t>
  </si>
  <si>
    <t>D20230331.743679</t>
  </si>
  <si>
    <t>D20230331.743950</t>
  </si>
  <si>
    <t>D20230331.74403</t>
  </si>
  <si>
    <t>D20230331.74449</t>
  </si>
  <si>
    <t>D20230331.744854</t>
  </si>
  <si>
    <t>D20230331.745150</t>
  </si>
  <si>
    <t>D20230331.745347</t>
  </si>
  <si>
    <t>D20230331.7456</t>
  </si>
  <si>
    <t>D20230331.746157</t>
  </si>
  <si>
    <t>D20230331.746429</t>
  </si>
  <si>
    <t>D20230331.746755</t>
  </si>
  <si>
    <t>D20230331.746942</t>
  </si>
  <si>
    <t>D20230331.746979</t>
  </si>
  <si>
    <t>D20230331.747051</t>
  </si>
  <si>
    <t>D20230331.747257</t>
  </si>
  <si>
    <t>D20230331.748254</t>
  </si>
  <si>
    <t>D20230331.748357</t>
  </si>
  <si>
    <t>D20230331.748441</t>
  </si>
  <si>
    <t>D20230331.748964</t>
  </si>
  <si>
    <t>D20230331.749242</t>
  </si>
  <si>
    <t>D20230331.749635</t>
  </si>
  <si>
    <t>D20230331.749840</t>
  </si>
  <si>
    <t>D20230331.749943</t>
  </si>
  <si>
    <t>D20230331.750051</t>
  </si>
  <si>
    <t>D20230331.750127</t>
  </si>
  <si>
    <t>D20230331.750341</t>
  </si>
  <si>
    <t>D20230331.750444</t>
  </si>
  <si>
    <t>D20230331.750846</t>
  </si>
  <si>
    <t>D20230331.751254</t>
  </si>
  <si>
    <t>D20230331.751656</t>
  </si>
  <si>
    <t>D20230331.751852</t>
  </si>
  <si>
    <t>D20230331.75259</t>
  </si>
  <si>
    <t>D20230331.752831</t>
  </si>
  <si>
    <t>D20230331.753052</t>
  </si>
  <si>
    <t>D20230331.753324</t>
  </si>
  <si>
    <t>D20230331.753641</t>
  </si>
  <si>
    <t>D20230331.753856</t>
  </si>
  <si>
    <t>D20230331.754068</t>
  </si>
  <si>
    <t>D20230331.754246</t>
  </si>
  <si>
    <t>D20230331.75446</t>
  </si>
  <si>
    <t>D20230331.754536</t>
  </si>
  <si>
    <t>D20230331.75455</t>
  </si>
  <si>
    <t>D20230331.754826</t>
  </si>
  <si>
    <t>D20230331.754853</t>
  </si>
  <si>
    <t>D20230331.754929</t>
  </si>
  <si>
    <t>D20230331.755252</t>
  </si>
  <si>
    <t>D20230331.755421</t>
  </si>
  <si>
    <t>D20230331.755458</t>
  </si>
  <si>
    <t>D20230331.75633</t>
  </si>
  <si>
    <t>D20230331.756343</t>
  </si>
  <si>
    <t>D20230331.75651</t>
  </si>
  <si>
    <t>D20230331.756848</t>
  </si>
  <si>
    <t>D20230331.757377</t>
  </si>
  <si>
    <t>D20230331.757452</t>
  </si>
  <si>
    <t>D20230331.757779</t>
  </si>
  <si>
    <t>D20230331.758703</t>
  </si>
  <si>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</si>
  <si>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</si>
  <si>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</si>
  <si>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</si>
  <si>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</si>
  <si>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</si>
  <si>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D20230331.760340</t>
  </si>
  <si>
    <t>D20230331.760434</t>
  </si>
  <si>
    <t>D20230331.760649</t>
  </si>
  <si>
    <t>D20230331.760854</t>
  </si>
  <si>
    <t>D20230331.760939</t>
  </si>
  <si>
    <t>D20230331.760957</t>
  </si>
  <si>
    <t>D20230331.761244</t>
  </si>
  <si>
    <t>D20230331.761459</t>
  </si>
  <si>
    <t>D20230331.76153</t>
  </si>
  <si>
    <t>D20230331.761543</t>
  </si>
  <si>
    <t>D20230331.761806</t>
  </si>
  <si>
    <t>D20230331.761833</t>
  </si>
  <si>
    <t>D20230331.761851</t>
  </si>
  <si>
    <t>D20230331.761954</t>
  </si>
  <si>
    <t>D20230331.762045</t>
  </si>
  <si>
    <t>D20230331.762447</t>
  </si>
  <si>
    <t>D20230331.762474</t>
  </si>
  <si>
    <t>D20230331.762773</t>
  </si>
  <si>
    <t>D20230331.763211</t>
  </si>
  <si>
    <t>D20230331.7634</t>
  </si>
  <si>
    <t>D20230331.763677</t>
  </si>
  <si>
    <t>D20230331.763930</t>
  </si>
  <si>
    <t>D20230331.764030</t>
  </si>
  <si>
    <t>D20230331.764058</t>
  </si>
  <si>
    <t>D20230331.764067</t>
  </si>
  <si>
    <t>D20230331.764142</t>
  </si>
  <si>
    <t>D20230331.764151</t>
  </si>
  <si>
    <t>D20230331.76443</t>
  </si>
  <si>
    <t>D20230331.764816</t>
  </si>
  <si>
    <t>D20230331.765318</t>
  </si>
  <si>
    <t>D20230331.765354</t>
  </si>
  <si>
    <t>D20230331.765505</t>
  </si>
  <si>
    <t>D20230331.765662</t>
  </si>
  <si>
    <t>D20230331.765877</t>
  </si>
  <si>
    <t>D20230331.766052</t>
  </si>
  <si>
    <t>D20230331.766164</t>
  </si>
  <si>
    <t>D20230331.767152</t>
  </si>
  <si>
    <t>D20230331.767246</t>
  </si>
  <si>
    <t>D20230331.767255</t>
  </si>
  <si>
    <t>D20230331.767554</t>
  </si>
  <si>
    <t>D20230331.767572</t>
  </si>
  <si>
    <t>D20230331.767611</t>
  </si>
  <si>
    <t>D20230331.767732</t>
  </si>
  <si>
    <t>D20230331.767974</t>
  </si>
  <si>
    <t>D20230331.768074</t>
  </si>
  <si>
    <t>D20230331.768458</t>
  </si>
  <si>
    <t>D20230331.768476</t>
  </si>
  <si>
    <t>D20230331.76854</t>
  </si>
  <si>
    <t>D20230331.768953</t>
  </si>
  <si>
    <t>D20230331.769156</t>
  </si>
  <si>
    <t>D20230331.769334</t>
  </si>
  <si>
    <t>D20230331.770451</t>
  </si>
  <si>
    <t>D20230331.770545</t>
  </si>
  <si>
    <t>D20230331.770639</t>
  </si>
  <si>
    <t>D20230331.770657</t>
  </si>
  <si>
    <t>D20230331.770853</t>
  </si>
  <si>
    <t>D20230331.771047</t>
  </si>
  <si>
    <t>D20230331.771140</t>
  </si>
  <si>
    <t>D20230331.771458</t>
  </si>
  <si>
    <t>D20230331.77150</t>
  </si>
  <si>
    <t>D20230331.771609</t>
  </si>
  <si>
    <t>D20230331.771748</t>
  </si>
  <si>
    <t>D20230331.771878</t>
  </si>
  <si>
    <t>D20230331.772008</t>
  </si>
  <si>
    <t>D20230331.772446</t>
  </si>
  <si>
    <t>D20230331.77253</t>
  </si>
  <si>
    <t>D20230331.772754</t>
  </si>
  <si>
    <t>D20230331.773032</t>
  </si>
  <si>
    <t>D20230331.773171</t>
  </si>
  <si>
    <t>D20230331.773247</t>
  </si>
  <si>
    <t>D20230331.773443</t>
  </si>
  <si>
    <t>D20230331.773470</t>
  </si>
  <si>
    <t>D20230331.773742</t>
  </si>
  <si>
    <t>D20230331.774132</t>
  </si>
  <si>
    <t>D20230331.77422</t>
  </si>
  <si>
    <t>D20230331.774235</t>
  </si>
  <si>
    <t>D20230331.774253</t>
  </si>
  <si>
    <t>D20230331.774347</t>
  </si>
  <si>
    <t>D20230331.775054</t>
  </si>
  <si>
    <t>D20230331.775241</t>
  </si>
  <si>
    <t>D20230331.775456</t>
  </si>
  <si>
    <t>D20230331.775773</t>
  </si>
  <si>
    <t>D20230331.776369</t>
  </si>
  <si>
    <t>D20230331.776547</t>
  </si>
  <si>
    <t>D20230331.777254</t>
  </si>
  <si>
    <t>D20230331.777366</t>
  </si>
  <si>
    <t>D20230331.777441</t>
  </si>
  <si>
    <t>D20230331.777870</t>
  </si>
  <si>
    <t>D20230331.77851</t>
  </si>
  <si>
    <t>D20230331.778738</t>
  </si>
  <si>
    <t>D20230331.779016</t>
  </si>
  <si>
    <t>D20230331.779351</t>
  </si>
  <si>
    <t>D20230331.779360</t>
  </si>
  <si>
    <t>D20230331.779641</t>
  </si>
  <si>
    <t>D20230331.779650</t>
  </si>
  <si>
    <t>D20230331.779968</t>
  </si>
  <si>
    <t>D20230331.780049</t>
  </si>
  <si>
    <t>D20230331.780218</t>
  </si>
  <si>
    <t>D20230331.780263</t>
  </si>
  <si>
    <t>D20230331.780722</t>
  </si>
  <si>
    <t>D20230331.780955</t>
  </si>
  <si>
    <t>D20230331.78157</t>
  </si>
  <si>
    <t>D20230331.782016</t>
  </si>
  <si>
    <t>D20230331.782306</t>
  </si>
  <si>
    <t>D20230331.78241</t>
  </si>
  <si>
    <t>D20230331.782548</t>
  </si>
  <si>
    <t>D20230331.783161</t>
  </si>
  <si>
    <t>D20230331.783246</t>
  </si>
  <si>
    <t>D20230331.783349</t>
  </si>
  <si>
    <t>D20230331.783648</t>
  </si>
  <si>
    <t>D20230331.783844</t>
  </si>
  <si>
    <t>D20230331.783910</t>
  </si>
  <si>
    <t>D20230331.784159</t>
  </si>
  <si>
    <t>D20230331.784430</t>
  </si>
  <si>
    <t>D20230331.785147</t>
  </si>
  <si>
    <t>D20230331.785473</t>
  </si>
  <si>
    <t>D20230331.78559</t>
  </si>
  <si>
    <t>D20230331.785857</t>
  </si>
  <si>
    <t>D20230331.785923</t>
  </si>
  <si>
    <t>D20230331.785950</t>
  </si>
  <si>
    <t>D20230331.786210</t>
  </si>
  <si>
    <t>D20230331.786256</t>
  </si>
  <si>
    <t>D20230331.786340</t>
  </si>
  <si>
    <t>D20230331.786555</t>
  </si>
  <si>
    <t>D20230331.786612</t>
  </si>
  <si>
    <t>D20230331.786733</t>
  </si>
  <si>
    <t>D20230331.786948</t>
  </si>
  <si>
    <t>D20230331.787141</t>
  </si>
  <si>
    <t>D20230331.787459</t>
  </si>
  <si>
    <t>D20230331.787842</t>
  </si>
  <si>
    <t>D20230331.788559</t>
  </si>
  <si>
    <t>D20230331.788652</t>
  </si>
  <si>
    <t>D20230331.788773</t>
  </si>
  <si>
    <t>D20230331.789051</t>
  </si>
  <si>
    <t>D20230331.790150</t>
  </si>
  <si>
    <t>D20230331.790271</t>
  </si>
  <si>
    <t>D20230331.79042</t>
  </si>
  <si>
    <t>D20230331.790543</t>
  </si>
  <si>
    <t>D20230331.790703</t>
  </si>
  <si>
    <t>D20230331.790918</t>
  </si>
  <si>
    <t>D20230331.791072</t>
  </si>
  <si>
    <t>D20230331.79127</t>
  </si>
  <si>
    <t>D20230331.791353</t>
  </si>
  <si>
    <t>D20230331.79145</t>
  </si>
  <si>
    <t>D20230331.791821</t>
  </si>
  <si>
    <t>D20230331.791942</t>
  </si>
  <si>
    <t>D20230331.792453</t>
  </si>
  <si>
    <t>D20230331.79257</t>
  </si>
  <si>
    <t>D20230331.792640</t>
  </si>
  <si>
    <t>D20230331.792659</t>
  </si>
  <si>
    <t>D20230331.794149</t>
  </si>
  <si>
    <t>D20230331.794336</t>
  </si>
  <si>
    <t>D20230331.794345</t>
  </si>
  <si>
    <t>D20230331.794475</t>
  </si>
  <si>
    <t>D20230331.794653</t>
  </si>
  <si>
    <t>D20230331.795249</t>
  </si>
  <si>
    <t>D20230331.795548</t>
  </si>
  <si>
    <t>D20230331.795959</t>
  </si>
  <si>
    <t>D20230331.795968</t>
  </si>
  <si>
    <t>D20230331.796152</t>
  </si>
  <si>
    <t>D20230331.796451</t>
  </si>
  <si>
    <t>D20230331.796572</t>
  </si>
  <si>
    <t>D20230331.796657</t>
  </si>
  <si>
    <t>D20230331.797140</t>
  </si>
  <si>
    <t>D20230331.797775</t>
  </si>
  <si>
    <t>D20230331.798512</t>
  </si>
  <si>
    <t>D20230331.79855</t>
  </si>
  <si>
    <t>D20230331.799359</t>
  </si>
  <si>
    <t>D20230331.799751</t>
  </si>
  <si>
    <t>D20230331.799854</t>
  </si>
  <si>
    <t>D20230331.799939</t>
  </si>
  <si>
    <t>D20230331.799948</t>
  </si>
  <si>
    <t>D20230331.800134</t>
  </si>
  <si>
    <t>D20230331.800442</t>
  </si>
  <si>
    <t>D20230331.800479</t>
  </si>
  <si>
    <t>D20230331.800657</t>
  </si>
  <si>
    <t>D20230331.800853</t>
  </si>
  <si>
    <t>D20230331.801047</t>
  </si>
  <si>
    <t>D20230331.801056</t>
  </si>
  <si>
    <t>D20230331.80150</t>
  </si>
  <si>
    <t>D20230331.801654</t>
  </si>
  <si>
    <t>D20230331.803256</t>
  </si>
  <si>
    <t>D20230331.803265</t>
  </si>
  <si>
    <t>D20230331.8033</t>
  </si>
  <si>
    <t>D20230331.803649</t>
  </si>
  <si>
    <t>D20230331.803658</t>
  </si>
  <si>
    <t>D20230331.80374</t>
  </si>
  <si>
    <t>D20230331.803957</t>
  </si>
  <si>
    <t>D20230331.804150</t>
  </si>
  <si>
    <t>D20230331.80431</t>
  </si>
  <si>
    <t>D20230331.804338</t>
  </si>
  <si>
    <t>D20230331.804374</t>
  </si>
  <si>
    <t>D20230331.804422</t>
  </si>
  <si>
    <t>D20230331.804860</t>
  </si>
  <si>
    <t>D20230331.805045</t>
  </si>
  <si>
    <t>D20230331.805250</t>
  </si>
  <si>
    <t>D20230331.805335</t>
  </si>
  <si>
    <t>D20230331.805755</t>
  </si>
  <si>
    <t>D20230331.805876</t>
  </si>
  <si>
    <t>D20230331.806846</t>
  </si>
  <si>
    <t>D20230331.806958</t>
  </si>
  <si>
    <t>D20230331.807348</t>
  </si>
  <si>
    <t>D20230331.807432</t>
  </si>
  <si>
    <t>D20230331.807656</t>
  </si>
  <si>
    <t>D20230331.807955</t>
  </si>
  <si>
    <t>D20230331.808260</t>
  </si>
  <si>
    <t>D20230331.808345</t>
  </si>
  <si>
    <t>D20230331.808653</t>
  </si>
  <si>
    <t>D20230331.809070</t>
  </si>
  <si>
    <t>D20230331.809276</t>
  </si>
  <si>
    <t>D20230331.809379</t>
  </si>
  <si>
    <t>D20230331.809650</t>
  </si>
  <si>
    <t>D20230331.809771</t>
  </si>
  <si>
    <t>D20230331.810544</t>
  </si>
  <si>
    <t>D20230331.811046</t>
  </si>
  <si>
    <t>D20230331.811457</t>
  </si>
  <si>
    <t>D20230331.811541</t>
  </si>
  <si>
    <t>D20230331.811550</t>
  </si>
  <si>
    <t>D20230331.811747</t>
  </si>
  <si>
    <t>D20230331.81175</t>
  </si>
  <si>
    <t>D20230331.812164</t>
  </si>
  <si>
    <t>D20230331.812379</t>
  </si>
  <si>
    <t>D20230331.812436</t>
  </si>
  <si>
    <t>D20230331.812557</t>
  </si>
  <si>
    <t>D20230331.812614</t>
  </si>
  <si>
    <t>D20230331.813059</t>
  </si>
  <si>
    <t>D20230331.813572</t>
  </si>
  <si>
    <t>D20230331.813853</t>
  </si>
  <si>
    <t>D20230331.814074</t>
  </si>
  <si>
    <t>D20230331.814355</t>
  </si>
  <si>
    <t>D20230331.814430</t>
  </si>
  <si>
    <t>D20230331.814458</t>
  </si>
  <si>
    <t>D20230331.814476</t>
  </si>
  <si>
    <t>D20230331.814551</t>
  </si>
  <si>
    <t>D20230331.814711</t>
  </si>
  <si>
    <t>D20230331.815053</t>
  </si>
  <si>
    <t>D20230331.815147</t>
  </si>
  <si>
    <t>D20230331.815156</t>
  </si>
  <si>
    <t>D20230331.815277</t>
  </si>
  <si>
    <t>D20230331.815754</t>
  </si>
  <si>
    <t>D20230331.815772</t>
  </si>
  <si>
    <t>D20230331.816256</t>
  </si>
  <si>
    <t>D20230331.816304</t>
  </si>
  <si>
    <t>D20230331.816603</t>
  </si>
  <si>
    <t>D20230331.816751</t>
  </si>
  <si>
    <t>D20230331.817477</t>
  </si>
  <si>
    <t>D20230331.817824</t>
  </si>
  <si>
    <t>D20230331.818401</t>
  </si>
  <si>
    <t>D20230331.818540</t>
  </si>
  <si>
    <t>D20230331.818559</t>
  </si>
  <si>
    <t>D20230331.818652</t>
  </si>
  <si>
    <t>D20230331.819154</t>
  </si>
  <si>
    <t>D20230331.819172</t>
  </si>
  <si>
    <t>D20230331.819453</t>
  </si>
  <si>
    <t>D20230331.819556</t>
  </si>
  <si>
    <t>D20230331.819855</t>
  </si>
  <si>
    <t>D20230331.820048</t>
  </si>
  <si>
    <t>D20230331.820301</t>
  </si>
  <si>
    <t>D20230331.82033</t>
  </si>
  <si>
    <t>D20230331.820477</t>
  </si>
  <si>
    <t>D20230331.820842</t>
  </si>
  <si>
    <t>D20230331.820879</t>
  </si>
  <si>
    <t>D20230331.821036</t>
  </si>
  <si>
    <t>D20230331.821157</t>
  </si>
  <si>
    <t>D20230331.821559</t>
  </si>
  <si>
    <t>D20230331.821643</t>
  </si>
  <si>
    <t>D20230331.821906</t>
  </si>
  <si>
    <t>D20230331.822042</t>
  </si>
  <si>
    <t>D20230331.822051</t>
  </si>
  <si>
    <t>D20230331.822275</t>
  </si>
  <si>
    <t>D20230331.822556</t>
  </si>
  <si>
    <t>D20230331.82257</t>
  </si>
  <si>
    <t>D20230331.822631</t>
  </si>
  <si>
    <t>D20230331.823076</t>
  </si>
  <si>
    <t>D20230331.823133</t>
  </si>
  <si>
    <t>D20230331.823142</t>
  </si>
  <si>
    <t>D20230331.823450</t>
  </si>
  <si>
    <t>D20230331.823478</t>
  </si>
  <si>
    <t>D20230331.82350</t>
  </si>
  <si>
    <t>D20230331.823553</t>
  </si>
  <si>
    <t>D20230331.823638</t>
  </si>
  <si>
    <t>D20230331.823656</t>
  </si>
  <si>
    <t>D20230331.824242</t>
  </si>
  <si>
    <t>D20230331.824653</t>
  </si>
  <si>
    <t>D20230331.824671</t>
  </si>
  <si>
    <t>D20230331.824738</t>
  </si>
  <si>
    <t>D20230331.825146</t>
  </si>
  <si>
    <t>D20230331.825454</t>
  </si>
  <si>
    <t>D20230331.825548</t>
  </si>
  <si>
    <t>D20230331.825753</t>
  </si>
  <si>
    <t>D20230331.825847</t>
  </si>
  <si>
    <t>D20230331.825940</t>
  </si>
  <si>
    <t>D20230331.826451</t>
  </si>
  <si>
    <t>D20230331.826648</t>
  </si>
  <si>
    <t>D20230331.826956</t>
  </si>
  <si>
    <t>D20230331.827355</t>
  </si>
  <si>
    <t>D20230331.827458</t>
  </si>
  <si>
    <t>D20230331.827560</t>
  </si>
  <si>
    <t>D20230331.828110</t>
  </si>
  <si>
    <t>D20230331.828174</t>
  </si>
  <si>
    <t>D20230331.828473</t>
  </si>
  <si>
    <t>D20230331.828651</t>
  </si>
  <si>
    <t>D20230331.829032</t>
  </si>
  <si>
    <t>D20230331.829041</t>
  </si>
  <si>
    <t>D20230331.829050</t>
  </si>
  <si>
    <t>D20230331.830113</t>
  </si>
  <si>
    <t>D20230331.830252</t>
  </si>
  <si>
    <t>D20230331.830355</t>
  </si>
  <si>
    <t>D20230331.830542</t>
  </si>
  <si>
    <t>D20230331.830645</t>
  </si>
  <si>
    <t>D20230331.830748</t>
  </si>
  <si>
    <t>D20230331.831008</t>
  </si>
  <si>
    <t>D20230331.83151</t>
  </si>
  <si>
    <t>D20230331.831576</t>
  </si>
  <si>
    <t>D20230331.831642</t>
  </si>
  <si>
    <t>D20230331.831875</t>
  </si>
  <si>
    <t>D20230331.831941</t>
  </si>
  <si>
    <t>D20230331.832528</t>
  </si>
  <si>
    <t>D20230331.832546</t>
  </si>
  <si>
    <t>D20230331.833404</t>
  </si>
  <si>
    <t>D20230331.833749</t>
  </si>
  <si>
    <t>D20230331.83375</t>
  </si>
  <si>
    <t>D20230331.833758</t>
  </si>
  <si>
    <t>D20230331.833851</t>
  </si>
  <si>
    <t>D20230331.834175</t>
  </si>
  <si>
    <t>D20230331.835079</t>
  </si>
  <si>
    <t>D20230331.835257</t>
  </si>
  <si>
    <t>D20230331.835378</t>
  </si>
  <si>
    <t>D20230331.835444</t>
  </si>
  <si>
    <t>D20230331.835613</t>
  </si>
  <si>
    <t>D20230331.835659</t>
  </si>
  <si>
    <t>D20230331.835743</t>
  </si>
  <si>
    <t>D20230331.835770</t>
  </si>
  <si>
    <t>D20230331.83638</t>
  </si>
  <si>
    <t>D20230331.836656</t>
  </si>
  <si>
    <t>D20230331.836843</t>
  </si>
  <si>
    <t>D20230331.837000</t>
  </si>
  <si>
    <t>D20230331.837046</t>
  </si>
  <si>
    <t>D20230331.837149</t>
  </si>
  <si>
    <t>D20230331.837158</t>
  </si>
  <si>
    <t>D20230331.837354</t>
  </si>
  <si>
    <t>D20230331.837448</t>
  </si>
  <si>
    <t>D20230331.837541</t>
  </si>
  <si>
    <t>D20230331.837608</t>
  </si>
  <si>
    <t>D20230331.837653</t>
  </si>
  <si>
    <t>D20230331.837840</t>
  </si>
  <si>
    <t>D20230331.837952</t>
  </si>
  <si>
    <t>D20230331.837970</t>
  </si>
  <si>
    <t>D20230331.838155</t>
  </si>
  <si>
    <t>D20230331.83834</t>
  </si>
  <si>
    <t>D20230331.83852</t>
  </si>
  <si>
    <t>D20230331.839068</t>
  </si>
  <si>
    <t>D20230331.839246</t>
  </si>
  <si>
    <t>D20230331.839255</t>
  </si>
  <si>
    <t>D20230331.83955</t>
  </si>
  <si>
    <t>D20230331.839572</t>
  </si>
  <si>
    <t>D20230331.839817</t>
  </si>
  <si>
    <t>D20230331.839974</t>
  </si>
  <si>
    <t>D20230331.840019</t>
  </si>
  <si>
    <t>D20230331.840251</t>
  </si>
  <si>
    <t>D20230331.840354</t>
  </si>
  <si>
    <t>D20230331.840363</t>
  </si>
  <si>
    <t>D20230331.84046</t>
  </si>
  <si>
    <t>D20230331.840578</t>
  </si>
  <si>
    <t>D20230331.840747</t>
  </si>
  <si>
    <t>D20230331.841472</t>
  </si>
  <si>
    <t>D20230331.841753</t>
  </si>
  <si>
    <t>D20230331.841838</t>
  </si>
  <si>
    <t>D20230331.842376</t>
  </si>
  <si>
    <t>D20230331.842460</t>
  </si>
  <si>
    <t>D20230331.842853</t>
  </si>
  <si>
    <t>D20230331.843476</t>
  </si>
  <si>
    <t>D20230331.843542</t>
  </si>
  <si>
    <t>D20230331.843953</t>
  </si>
  <si>
    <t>D20230331.844053</t>
  </si>
  <si>
    <t>D20230331.844138</t>
  </si>
  <si>
    <t>D20230331.844455</t>
  </si>
  <si>
    <t>D20230331.844567</t>
  </si>
  <si>
    <t>D20230331.845247</t>
  </si>
  <si>
    <t>D20230331.84541</t>
  </si>
  <si>
    <t>D20230331.845573</t>
  </si>
  <si>
    <t>D20230331.846132</t>
  </si>
  <si>
    <t>D20230331.8462</t>
  </si>
  <si>
    <t>D20230331.846945</t>
  </si>
  <si>
    <t>D20230331.847157</t>
  </si>
  <si>
    <t>D20230331.847979</t>
  </si>
  <si>
    <t>D20230331.848248</t>
  </si>
  <si>
    <t>D20230331.848453</t>
  </si>
  <si>
    <t>D20230331.849076</t>
  </si>
  <si>
    <t>D20230331.849348</t>
  </si>
  <si>
    <t>D20230331.849357</t>
  </si>
  <si>
    <t>D20230331.849432</t>
  </si>
  <si>
    <t>D20230331.850036</t>
  </si>
  <si>
    <t>D20230331.850054</t>
  </si>
  <si>
    <t>D20230331.850456</t>
  </si>
  <si>
    <t>D20230331.85052</t>
  </si>
  <si>
    <t>D20230331.851060</t>
  </si>
  <si>
    <t>D20230331.851172</t>
  </si>
  <si>
    <t>D20230331.851239</t>
  </si>
  <si>
    <t>D20230331.851631</t>
  </si>
  <si>
    <t>D20230331.852218</t>
  </si>
  <si>
    <t>D20230331.852254</t>
  </si>
  <si>
    <t>D20230331.852320</t>
  </si>
  <si>
    <t>D20230331.852544</t>
  </si>
  <si>
    <t>D20230331.852704</t>
  </si>
  <si>
    <t>D20230331.852713</t>
  </si>
  <si>
    <t>D20230331.852973</t>
  </si>
  <si>
    <t>D20230331.853112</t>
  </si>
  <si>
    <t>D20230331.853251</t>
  </si>
  <si>
    <t>D20230331.853671</t>
  </si>
  <si>
    <t>D20230331.853747</t>
  </si>
  <si>
    <t>D20230331.853804</t>
  </si>
  <si>
    <t>D20230331.853934</t>
  </si>
  <si>
    <t>D20230331.853952</t>
  </si>
  <si>
    <t>D20230331.854173</t>
  </si>
  <si>
    <t>D20230331.85472</t>
  </si>
  <si>
    <t>D20230331.854753</t>
  </si>
  <si>
    <t>D20230331.854847</t>
  </si>
  <si>
    <t>D20230331.855143</t>
  </si>
  <si>
    <t>D20230331.855264</t>
  </si>
  <si>
    <t>D20230331.855303</t>
  </si>
  <si>
    <t>D20230331.855563</t>
  </si>
  <si>
    <t>D20230331.855741</t>
  </si>
  <si>
    <t>D20230331.855844</t>
  </si>
  <si>
    <t>D20230331.855956</t>
  </si>
  <si>
    <t>D20230331.856159</t>
  </si>
  <si>
    <t>D20230331.856243</t>
  </si>
  <si>
    <t>D20230331.856346</t>
  </si>
  <si>
    <t>D20230331.856458</t>
  </si>
  <si>
    <t>D20230331.856542</t>
  </si>
  <si>
    <t>D20230331.856748</t>
  </si>
  <si>
    <t>D20230331.856869</t>
  </si>
  <si>
    <t>D20230331.856944</t>
  </si>
  <si>
    <t>D20230331.857259</t>
  </si>
  <si>
    <t>D20230331.857455</t>
  </si>
  <si>
    <t>D20230331.857576</t>
  </si>
  <si>
    <t>D20230331.857745</t>
  </si>
  <si>
    <t>D20230331.857811</t>
  </si>
  <si>
    <t>D20230331.857875</t>
  </si>
  <si>
    <t>D20230331.857941</t>
  </si>
  <si>
    <t>D20230331.858153</t>
  </si>
  <si>
    <t>D20230331.858443</t>
  </si>
  <si>
    <t>D20230331.858452</t>
  </si>
  <si>
    <t>D20230331.858528</t>
  </si>
  <si>
    <t>D20230331.858818</t>
  </si>
  <si>
    <t>D20230331.858854</t>
  </si>
  <si>
    <t>D20230331.859002</t>
  </si>
  <si>
    <t>D20230331.859141</t>
  </si>
  <si>
    <t>D20230331.85931</t>
  </si>
  <si>
    <t>D20230331.859552</t>
  </si>
  <si>
    <t>D20230331.859655</t>
  </si>
  <si>
    <t>D20230331.859712</t>
  </si>
  <si>
    <t>D20230331.860053</t>
  </si>
  <si>
    <t>D20230331.860147</t>
  </si>
  <si>
    <t>D20230331.860231</t>
  </si>
  <si>
    <t>D20230331.860259</t>
  </si>
  <si>
    <t>D20230331.860334</t>
  </si>
  <si>
    <t>D20230331.860352</t>
  </si>
  <si>
    <t>D20230331.861153</t>
  </si>
  <si>
    <t>D20230331.861658</t>
  </si>
  <si>
    <t>D20230331.861742</t>
  </si>
  <si>
    <t>D20230331.861854</t>
  </si>
  <si>
    <t>D20230331.862057</t>
  </si>
  <si>
    <t>D20230331.862141</t>
  </si>
  <si>
    <t>D20230331.8631</t>
  </si>
  <si>
    <t>D20230331.863362</t>
  </si>
  <si>
    <t>D20230331.86349</t>
  </si>
  <si>
    <t>D20230331.863607</t>
  </si>
  <si>
    <t>D20230331.863652</t>
  </si>
  <si>
    <t>D20230331.863746</t>
  </si>
  <si>
    <t>D20230331.864378</t>
  </si>
  <si>
    <t>D20230331.864471</t>
  </si>
  <si>
    <t>D20230331.864846</t>
  </si>
  <si>
    <t>D20230331.864855</t>
  </si>
  <si>
    <t>D20230331.865142</t>
  </si>
  <si>
    <t>D20230331.865151</t>
  </si>
  <si>
    <t>D20230331.865450</t>
  </si>
  <si>
    <t>D20230331.865544</t>
  </si>
  <si>
    <t>D20230331.865759</t>
  </si>
  <si>
    <t>D20230331.865852</t>
  </si>
  <si>
    <t>D20230331.866000</t>
  </si>
  <si>
    <t>D20230331.866055</t>
  </si>
  <si>
    <t>D20230331.866121</t>
  </si>
  <si>
    <t>D20230331.866251</t>
  </si>
  <si>
    <t>D20230331.86675</t>
  </si>
  <si>
    <t>D20230331.867070</t>
  </si>
  <si>
    <t>D20230331.867258</t>
  </si>
  <si>
    <t>D20230331.867632</t>
  </si>
  <si>
    <t>D20230331.867650</t>
  </si>
  <si>
    <t>D20230331.867856</t>
  </si>
  <si>
    <t>D20230331.868059</t>
  </si>
  <si>
    <t>D20230331.868572</t>
  </si>
  <si>
    <t>D20230331.868956</t>
  </si>
  <si>
    <t>D20230331.869346</t>
  </si>
  <si>
    <t>D20230331.869551</t>
  </si>
  <si>
    <t>D20230331.869663</t>
  </si>
  <si>
    <t>D20230331.869953</t>
  </si>
  <si>
    <t>D20230331.87047</t>
  </si>
  <si>
    <t>D20230331.870539</t>
  </si>
  <si>
    <t>D20230331.870650</t>
  </si>
  <si>
    <t>D20230331.870856</t>
  </si>
  <si>
    <t>D20230331.870913</t>
  </si>
  <si>
    <t>D20230331.871358</t>
  </si>
  <si>
    <t>D20230331.871648</t>
  </si>
  <si>
    <t>D20230331.871769</t>
  </si>
  <si>
    <t>D20230331.871956</t>
  </si>
  <si>
    <t>D20230331.872047</t>
  </si>
  <si>
    <t>D20230331.87234</t>
  </si>
  <si>
    <t>D20230331.872579</t>
  </si>
  <si>
    <t>D20230331.873259</t>
  </si>
  <si>
    <t>D20230331.874050</t>
  </si>
  <si>
    <t>D20230331.874452</t>
  </si>
  <si>
    <t>D20230331.87476</t>
  </si>
  <si>
    <t>D20230331.874845</t>
  </si>
  <si>
    <t>D20230331.875048</t>
  </si>
  <si>
    <t>D20230331.875057</t>
  </si>
  <si>
    <t>D20230331.875132</t>
  </si>
  <si>
    <t>D20230331.875655</t>
  </si>
  <si>
    <t>D20230331.875758</t>
  </si>
  <si>
    <t>D20230331.87579</t>
  </si>
  <si>
    <t>D20230331.875879</t>
  </si>
  <si>
    <t>D20230331.875936</t>
  </si>
  <si>
    <t>D20230331.876157</t>
  </si>
  <si>
    <t>D20230331.876634</t>
  </si>
  <si>
    <t>D20230331.876700</t>
  </si>
  <si>
    <t>D20230331.877350</t>
  </si>
  <si>
    <t>D20230331.877752</t>
  </si>
  <si>
    <t>D20230331.877958</t>
  </si>
  <si>
    <t>D20230331.879336</t>
  </si>
  <si>
    <t>D20230331.879439</t>
  </si>
  <si>
    <t>D20230331.879457</t>
  </si>
  <si>
    <t>D20230331.879550</t>
  </si>
  <si>
    <t>D20230331.879644</t>
  </si>
  <si>
    <t>D20230331.879747</t>
  </si>
  <si>
    <t>D20230331.880332</t>
  </si>
  <si>
    <t>D20230331.880855</t>
  </si>
  <si>
    <t>D20230331.881012</t>
  </si>
  <si>
    <t>D20230331.881441</t>
  </si>
  <si>
    <t>D20230331.881478</t>
  </si>
  <si>
    <t>D20230331.881852</t>
  </si>
  <si>
    <t>D20230331.881900</t>
  </si>
  <si>
    <t>D20230331.882242</t>
  </si>
  <si>
    <t>D20230331.88231</t>
  </si>
  <si>
    <t>D20230331.882541</t>
  </si>
  <si>
    <t>D20230331.88259</t>
  </si>
  <si>
    <t>D20230331.882701</t>
  </si>
  <si>
    <t>D20230331.882952</t>
  </si>
  <si>
    <t>D20230331.883351</t>
  </si>
  <si>
    <t>D20230331.88352</t>
  </si>
  <si>
    <t>D20230331.883959</t>
  </si>
  <si>
    <t>D20230331.884303</t>
  </si>
  <si>
    <t>D20230331.884358</t>
  </si>
  <si>
    <t>D20230331.884376</t>
  </si>
  <si>
    <t>D20230331.884442</t>
  </si>
  <si>
    <t>D20230331.88455</t>
  </si>
  <si>
    <t>D20230331.884648</t>
  </si>
  <si>
    <t>D20230331.884657</t>
  </si>
  <si>
    <t>D20230331.885225</t>
  </si>
  <si>
    <t>D20230331.885252</t>
  </si>
  <si>
    <t>D20230331.885430</t>
  </si>
  <si>
    <t>D20230331.885579</t>
  </si>
  <si>
    <t>D20230331.885869</t>
  </si>
  <si>
    <t>D20230331.886204</t>
  </si>
  <si>
    <t>D20230331.886624</t>
  </si>
  <si>
    <t>D20230331.887340</t>
  </si>
  <si>
    <t>D20230331.887827</t>
  </si>
  <si>
    <t>D20230331.887854</t>
  </si>
  <si>
    <t>D20230331.888002</t>
  </si>
  <si>
    <t>D20230331.888141</t>
  </si>
  <si>
    <t>D20230331.888271</t>
  </si>
  <si>
    <t>D20230331.888552</t>
  </si>
  <si>
    <t>D20230331.888833</t>
  </si>
  <si>
    <t>D20230331.88950</t>
  </si>
  <si>
    <t>D20230331.890050</t>
  </si>
  <si>
    <t>D20230331.890078</t>
  </si>
  <si>
    <t>D20230331.89032</t>
  </si>
  <si>
    <t>D20230331.890649</t>
  </si>
  <si>
    <t>D20230331.890742</t>
  </si>
  <si>
    <t>D20230331.890957</t>
  </si>
  <si>
    <t>D20230331.891226</t>
  </si>
  <si>
    <t>D20230331.891253</t>
  </si>
  <si>
    <t>D20230331.89135</t>
  </si>
  <si>
    <t>D20230331.892205</t>
  </si>
  <si>
    <t>D20230331.892223</t>
  </si>
  <si>
    <t>D20230331.893855</t>
  </si>
  <si>
    <t>D20230331.894272</t>
  </si>
  <si>
    <t>D20230331.894348</t>
  </si>
  <si>
    <t>D20230331.894544</t>
  </si>
  <si>
    <t>D20230331.894834</t>
  </si>
  <si>
    <t>D20230331.895055</t>
  </si>
  <si>
    <t>D20230331.895448</t>
  </si>
  <si>
    <t>D20230331.895710</t>
  </si>
  <si>
    <t>D20230331.896155</t>
  </si>
  <si>
    <t>D20230331.897170</t>
  </si>
  <si>
    <t>D20230331.897237</t>
  </si>
  <si>
    <t>D20230331.897330</t>
  </si>
  <si>
    <t>D20230331.897451</t>
  </si>
  <si>
    <t>D20230331.897648</t>
  </si>
  <si>
    <t>D20230331.897853</t>
  </si>
  <si>
    <t>D20230331.898458</t>
  </si>
  <si>
    <t>D20230331.89854</t>
  </si>
  <si>
    <t>D20230331.898579</t>
  </si>
  <si>
    <t>D20230331.898627</t>
  </si>
  <si>
    <t>D20230331.898850</t>
  </si>
  <si>
    <t>D20230331.899008</t>
  </si>
  <si>
    <t>D20230331.899343</t>
  </si>
  <si>
    <t>D20230331.899428</t>
  </si>
  <si>
    <t>D20230331.89957</t>
  </si>
  <si>
    <t>D20230331.899642</t>
  </si>
  <si>
    <t>D20230331.899651</t>
  </si>
  <si>
    <t>D20230331.900034</t>
  </si>
  <si>
    <t>D20230331.900146</t>
  </si>
  <si>
    <t>D20230331.900306</t>
  </si>
  <si>
    <t>D20230331.900379</t>
  </si>
  <si>
    <t>D20230331.90047</t>
  </si>
  <si>
    <t>D20230331.900502</t>
  </si>
  <si>
    <t>D20230331.900678</t>
  </si>
  <si>
    <t>D20230331.901134</t>
  </si>
  <si>
    <t>D20230331.901358</t>
  </si>
  <si>
    <t>D20230331.901451</t>
  </si>
  <si>
    <t>D20230331.901741</t>
  </si>
  <si>
    <t>D20230331.90177</t>
  </si>
  <si>
    <t>D20230331.901938</t>
  </si>
  <si>
    <t>D20230331.901974</t>
  </si>
  <si>
    <t>D20230331.902645</t>
  </si>
  <si>
    <t>D20230331.902672</t>
  </si>
  <si>
    <t>D20230331.903240</t>
  </si>
  <si>
    <t>D20230331.90328</t>
  </si>
  <si>
    <t>D20230331.90337</t>
  </si>
  <si>
    <t>D20230331.903754</t>
  </si>
  <si>
    <t>D20230331.903950</t>
  </si>
  <si>
    <t>D20230331.904171</t>
  </si>
  <si>
    <t>D20230331.904359</t>
  </si>
  <si>
    <t>D20230331.904845</t>
  </si>
  <si>
    <t>D20230331.905356</t>
  </si>
  <si>
    <t>D20230331.905673</t>
  </si>
  <si>
    <t>D20230331.90579</t>
  </si>
  <si>
    <t>D20230331.906241</t>
  </si>
  <si>
    <t>D20230331.906410</t>
  </si>
  <si>
    <t>D20230331.906652</t>
  </si>
  <si>
    <t>D20230331.907444</t>
  </si>
  <si>
    <t>D20230331.907547</t>
  </si>
  <si>
    <t>D20230331.908450</t>
  </si>
  <si>
    <t>D20230331.908553</t>
  </si>
  <si>
    <t>D20230331.908861</t>
  </si>
  <si>
    <t>D20230331.909055</t>
  </si>
  <si>
    <t>D20230331.909756</t>
  </si>
  <si>
    <t>D20230331.910079</t>
  </si>
  <si>
    <t>D20230331.910118</t>
  </si>
  <si>
    <t>D20230331.910239</t>
  </si>
  <si>
    <t>D20230331.911160</t>
  </si>
  <si>
    <t>D20230331.911339</t>
  </si>
  <si>
    <t>D20230331.911759</t>
  </si>
  <si>
    <t>D20230331.911973</t>
  </si>
  <si>
    <t>D20230331.912550</t>
  </si>
  <si>
    <t>D20230331.912756</t>
  </si>
  <si>
    <t>D20230331.913146</t>
  </si>
  <si>
    <t>D20230331.913436</t>
  </si>
  <si>
    <t>D20230331.913753</t>
  </si>
  <si>
    <t>D20230331.913856</t>
  </si>
  <si>
    <t>D20230331.914545</t>
  </si>
  <si>
    <t>D20230331.914648</t>
  </si>
  <si>
    <t>D20230331.914853</t>
  </si>
  <si>
    <t>D20230331.915056</t>
  </si>
  <si>
    <t>D20230331.915065</t>
  </si>
  <si>
    <t>D20230331.915878</t>
  </si>
  <si>
    <t>D20230331.915935</t>
  </si>
  <si>
    <t>D20230331.91615</t>
  </si>
  <si>
    <t>D20230331.916259</t>
  </si>
  <si>
    <t>D20230331.916343</t>
  </si>
  <si>
    <t>D20230331.916745</t>
  </si>
  <si>
    <t>D20230331.916857</t>
  </si>
  <si>
    <t>D20230331.917050</t>
  </si>
  <si>
    <t>D20230331.917500</t>
  </si>
  <si>
    <t>D20230331.91754</t>
  </si>
  <si>
    <t>D20230331.917555</t>
  </si>
  <si>
    <t>D20230331.917630</t>
  </si>
  <si>
    <t>D20230331.917742</t>
  </si>
  <si>
    <t>D20230331.917854</t>
  </si>
  <si>
    <t>D20230331.918132</t>
  </si>
  <si>
    <t>D20230331.918150</t>
  </si>
  <si>
    <t>D20230331.918356</t>
  </si>
  <si>
    <t>D20230331.918477</t>
  </si>
  <si>
    <t>D20230331.918655</t>
  </si>
  <si>
    <t>D20230331.918776</t>
  </si>
  <si>
    <t>D20230331.918879</t>
  </si>
  <si>
    <t>D20230331.918918</t>
  </si>
  <si>
    <t>D20230331.918954</t>
  </si>
  <si>
    <t>D20230331.919344</t>
  </si>
  <si>
    <t>D20230331.919456</t>
  </si>
  <si>
    <t>D20230331.91950</t>
  </si>
  <si>
    <t>D20230331.919568</t>
  </si>
  <si>
    <t>D20230331.919773</t>
  </si>
  <si>
    <t>D20230331.920210</t>
  </si>
  <si>
    <t>D20230331.920359</t>
  </si>
  <si>
    <t>D20230331.920733</t>
  </si>
  <si>
    <t>D20230331.920854</t>
  </si>
  <si>
    <t>D20230331.920975</t>
  </si>
  <si>
    <t>D20230331.921039</t>
  </si>
  <si>
    <t>D20230331.921178</t>
  </si>
  <si>
    <t>D20230331.92144</t>
  </si>
  <si>
    <t>D20230331.921655</t>
  </si>
  <si>
    <t>D20230331.921879</t>
  </si>
  <si>
    <t>D20230331.921936</t>
  </si>
  <si>
    <t>D20230331.922157</t>
  </si>
  <si>
    <t>D20230331.922344</t>
  </si>
  <si>
    <t>D20230331.922559</t>
  </si>
  <si>
    <t>D20230331.922924</t>
  </si>
  <si>
    <t>D20230331.923257</t>
  </si>
  <si>
    <t>D20230331.923350</t>
  </si>
  <si>
    <t>D20230331.923707</t>
  </si>
  <si>
    <t>D20230331.923752</t>
  </si>
  <si>
    <t>D20230331.923855</t>
  </si>
  <si>
    <t>D20230331.923949</t>
  </si>
  <si>
    <t>D20230331.924058</t>
  </si>
  <si>
    <t>D20230331.924236</t>
  </si>
  <si>
    <t>D20230331.924254</t>
  </si>
  <si>
    <t>D20230331.924357</t>
  </si>
  <si>
    <t>D20230331.924553</t>
  </si>
  <si>
    <t>D20230331.924937</t>
  </si>
  <si>
    <t>D20230331.925037</t>
  </si>
  <si>
    <t>D20230331.925055</t>
  </si>
  <si>
    <t>D20230331.925354</t>
  </si>
  <si>
    <t>D20230331.925411</t>
  </si>
  <si>
    <t>D20230331.925653</t>
  </si>
  <si>
    <t>D20230331.926632</t>
  </si>
  <si>
    <t>D20230331.926650</t>
  </si>
  <si>
    <t>D20230331.92676</t>
  </si>
  <si>
    <t>D20230331.926959</t>
  </si>
  <si>
    <t>D20230331.92706</t>
  </si>
  <si>
    <t>D20230331.927077</t>
  </si>
  <si>
    <t>D20230331.927134</t>
  </si>
  <si>
    <t>D20230331.927479</t>
  </si>
  <si>
    <t>D20230331.928056</t>
  </si>
  <si>
    <t>D20230331.928421</t>
  </si>
  <si>
    <t>D20230331.928618</t>
  </si>
  <si>
    <t>D20230331.92902</t>
  </si>
  <si>
    <t>D20230331.929352</t>
  </si>
  <si>
    <t>D20230331.929932</t>
  </si>
  <si>
    <t>D20230331.929978</t>
  </si>
  <si>
    <t>D20230331.930358</t>
  </si>
  <si>
    <t>D20230331.930442</t>
  </si>
  <si>
    <t>D20230331.930853</t>
  </si>
  <si>
    <t>D20230331.930965</t>
  </si>
  <si>
    <t>D20230331.931038</t>
  </si>
  <si>
    <t>D20230331.931047</t>
  </si>
  <si>
    <t>D20230331.931159</t>
  </si>
  <si>
    <t>D20230331.931207</t>
  </si>
  <si>
    <t>D20230331.931270</t>
  </si>
  <si>
    <t>D20230331.931355</t>
  </si>
  <si>
    <t>D20230331.931458</t>
  </si>
  <si>
    <t>D20230331.931944</t>
  </si>
  <si>
    <t>D20230331.93244</t>
  </si>
  <si>
    <t>D20230331.932633</t>
  </si>
  <si>
    <t>D20230331.932642</t>
  </si>
  <si>
    <t>D20230331.932745</t>
  </si>
  <si>
    <t>D20230331.932978</t>
  </si>
  <si>
    <t>D20230331.933023</t>
  </si>
  <si>
    <t>D20230331.933041</t>
  </si>
  <si>
    <t>D20230331.933256</t>
  </si>
  <si>
    <t>D20230331.933340</t>
  </si>
  <si>
    <t>D20230331.933377</t>
  </si>
  <si>
    <t>D20230331.933621</t>
  </si>
  <si>
    <t>D20230331.933966</t>
  </si>
  <si>
    <t>D20230331.933975</t>
  </si>
  <si>
    <t>D20230331.934271</t>
  </si>
  <si>
    <t>D20230331.934329</t>
  </si>
  <si>
    <t>D20230331.934673</t>
  </si>
  <si>
    <t>D20230331.935250</t>
  </si>
  <si>
    <t>D20230331.935308</t>
  </si>
  <si>
    <t>D20230331.93543</t>
  </si>
  <si>
    <t>D20230331.935559</t>
  </si>
  <si>
    <t>D20230331.935577</t>
  </si>
  <si>
    <t>D20230331.9357</t>
  </si>
  <si>
    <t>D20230331.935719</t>
  </si>
  <si>
    <t>D20230331.936136</t>
  </si>
  <si>
    <t>D20230331.93619</t>
  </si>
  <si>
    <t>D20230331.936426</t>
  </si>
  <si>
    <t>D20230331.936462</t>
  </si>
  <si>
    <t>D20230331.936583</t>
  </si>
  <si>
    <t>D20230331.936640</t>
  </si>
  <si>
    <t>D20230331.936837</t>
  </si>
  <si>
    <t>D20230331.936855</t>
  </si>
  <si>
    <t>D20230331.937339</t>
  </si>
  <si>
    <t>D20230331.937553</t>
  </si>
  <si>
    <t>D20230331.937740</t>
  </si>
  <si>
    <t>D20230331.937759</t>
  </si>
  <si>
    <t>D20230331.937834</t>
  </si>
  <si>
    <t>D20230331.937843</t>
  </si>
  <si>
    <t>D20230331.938354</t>
  </si>
  <si>
    <t>D20230331.938550</t>
  </si>
  <si>
    <t>D20230331.938859</t>
  </si>
  <si>
    <t>D20230331.939070</t>
  </si>
  <si>
    <t>D20230331.939249</t>
  </si>
  <si>
    <t>D20230331.940021</t>
  </si>
  <si>
    <t>D20230331.940311</t>
  </si>
  <si>
    <t>D20230331.940674</t>
  </si>
  <si>
    <t>D20230331.940731</t>
  </si>
  <si>
    <t>D20230331.940852</t>
  </si>
  <si>
    <t>D20230331.94139</t>
  </si>
  <si>
    <t>D20230331.941541</t>
  </si>
  <si>
    <t>D20230331.941804</t>
  </si>
  <si>
    <t>D20230331.942454</t>
  </si>
  <si>
    <t>D20230331.942539</t>
  </si>
  <si>
    <t>D20230331.942847</t>
  </si>
  <si>
    <t>D20230331.943143</t>
  </si>
  <si>
    <t>D20230331.943152</t>
  </si>
  <si>
    <t>D20230331.943273</t>
  </si>
  <si>
    <t>D20230331.943675</t>
  </si>
  <si>
    <t>D20230331.943853</t>
  </si>
  <si>
    <t>D20230331.943974</t>
  </si>
  <si>
    <t>D20230331.944047</t>
  </si>
  <si>
    <t>D20230331.944337</t>
  </si>
  <si>
    <t>D20230331.944355</t>
  </si>
  <si>
    <t>D20230331.944627</t>
  </si>
  <si>
    <t>D20230331.944739</t>
  </si>
  <si>
    <t>D20230331.944748</t>
  </si>
  <si>
    <t>D20230331.944935</t>
  </si>
  <si>
    <t>D20230331.945026</t>
  </si>
  <si>
    <t>D20230331.945053</t>
  </si>
  <si>
    <t>D20230331.945071</t>
  </si>
  <si>
    <t>D20230331.94522</t>
  </si>
  <si>
    <t>D20230331.945950</t>
  </si>
  <si>
    <t>D20230331.946274</t>
  </si>
  <si>
    <t>D20230331.946555</t>
  </si>
  <si>
    <t>D20230331.947525</t>
  </si>
  <si>
    <t>D20230331.94755</t>
  </si>
  <si>
    <t>D20230331.947749</t>
  </si>
  <si>
    <t>D20230331.947776</t>
  </si>
  <si>
    <t>D20230331.948036</t>
  </si>
  <si>
    <t>D20230331.948250</t>
  </si>
  <si>
    <t>D20230331.948278</t>
  </si>
  <si>
    <t>D20230331.948531</t>
  </si>
  <si>
    <t>D20230331.94858</t>
  </si>
  <si>
    <t>D20230331.949154</t>
  </si>
  <si>
    <t>D20230331.949453</t>
  </si>
  <si>
    <t>D20230331.950141</t>
  </si>
  <si>
    <t>D20230331.950178</t>
  </si>
  <si>
    <t>D20230331.950356</t>
  </si>
  <si>
    <t>D20230331.95051</t>
  </si>
  <si>
    <t>D20230331.950758</t>
  </si>
  <si>
    <t>D20230331.951102</t>
  </si>
  <si>
    <t>D20230331.952172</t>
  </si>
  <si>
    <t>D20230331.952257</t>
  </si>
  <si>
    <t>D20230331.952677</t>
  </si>
  <si>
    <t>D20230331.952846</t>
  </si>
  <si>
    <t>D20230331.953535</t>
  </si>
  <si>
    <t>D20230331.953843</t>
  </si>
  <si>
    <t>D20230331.953852</t>
  </si>
  <si>
    <t>D20230331.954158</t>
  </si>
  <si>
    <t>D20230331.954251</t>
  </si>
  <si>
    <t>D20230331.954279</t>
  </si>
  <si>
    <t>D20230331.954653</t>
  </si>
  <si>
    <t>D20230331.954671</t>
  </si>
  <si>
    <t>D20230331.9553</t>
  </si>
  <si>
    <t>D20230331.955548</t>
  </si>
  <si>
    <t>D20230331.955753</t>
  </si>
  <si>
    <t>D20230331.955940</t>
  </si>
  <si>
    <t>D20230331.955959</t>
  </si>
  <si>
    <t>D20230331.955977</t>
  </si>
  <si>
    <t>D20230331.956134</t>
  </si>
  <si>
    <t>D20230331.956152</t>
  </si>
  <si>
    <t>D20230331.956255</t>
  </si>
  <si>
    <t>D20230331.956358</t>
  </si>
  <si>
    <t>D20230331.956376</t>
  </si>
  <si>
    <t>D20230331.956527</t>
  </si>
  <si>
    <t>D20230331.956554</t>
  </si>
  <si>
    <t>D20230331.956750</t>
  </si>
  <si>
    <t>D20230331.95677</t>
  </si>
  <si>
    <t>D20230331.956938</t>
  </si>
  <si>
    <t>D20230331.956956</t>
  </si>
  <si>
    <t>D20230331.957757</t>
  </si>
  <si>
    <t>D20230331.958204</t>
  </si>
  <si>
    <t>D20230331.958231</t>
  </si>
  <si>
    <t>D20230331.958558</t>
  </si>
  <si>
    <t>D20230331.958727</t>
  </si>
  <si>
    <t>D20230331.958763</t>
  </si>
  <si>
    <t>D20230331.959304</t>
  </si>
  <si>
    <t>D20230331.959443</t>
  </si>
  <si>
    <t>D20230331.959630</t>
  </si>
  <si>
    <t>D20230331.959715</t>
  </si>
  <si>
    <t>D20230331.960047</t>
  </si>
  <si>
    <t>D20230331.960551</t>
  </si>
  <si>
    <t>D20230331.960560</t>
  </si>
  <si>
    <t>D20230331.960935</t>
  </si>
  <si>
    <t>D20230331.961259</t>
  </si>
  <si>
    <t>D20230331.961343</t>
  </si>
  <si>
    <t>D20230331.961400</t>
  </si>
  <si>
    <t>D20230331.961446</t>
  </si>
  <si>
    <t>D20230331.961576</t>
  </si>
  <si>
    <t>D20230331.961624</t>
  </si>
  <si>
    <t>D20230331.961811</t>
  </si>
  <si>
    <t>D20230331.962313</t>
  </si>
  <si>
    <t>D20230331.962890</t>
  </si>
  <si>
    <t>D20230331.962966</t>
  </si>
  <si>
    <t>D20230331.963002</t>
  </si>
  <si>
    <t>D20230331.963730</t>
  </si>
  <si>
    <t>D20230331.963945</t>
  </si>
  <si>
    <t>D20230331.964157</t>
  </si>
  <si>
    <t>D20230331.964250</t>
  </si>
  <si>
    <t>D20230331.965051</t>
  </si>
  <si>
    <t>D20230331.96553</t>
  </si>
  <si>
    <t>D20230331.965789</t>
  </si>
  <si>
    <t>D20230331.966272</t>
  </si>
  <si>
    <t>D20230331.966722</t>
  </si>
  <si>
    <t>D20230331.966731</t>
  </si>
  <si>
    <t>D20230331.966973</t>
  </si>
  <si>
    <t>D20230331.967046</t>
  </si>
  <si>
    <t>D20230331.967952</t>
  </si>
  <si>
    <t>D20230331.968070</t>
  </si>
  <si>
    <t>D20230331.968155</t>
  </si>
  <si>
    <t>D20230331.968249</t>
  </si>
  <si>
    <t>D20230331.968744</t>
  </si>
  <si>
    <t>D20230331.969059</t>
  </si>
  <si>
    <t>D20230331.969255</t>
  </si>
  <si>
    <t>D20230331.969639</t>
  </si>
  <si>
    <t>D20230331.969844</t>
  </si>
  <si>
    <t>D20230331.969956</t>
  </si>
  <si>
    <t>D20230331.970055</t>
  </si>
  <si>
    <t>D20230331.97055</t>
  </si>
  <si>
    <t>D20230331.971070</t>
  </si>
  <si>
    <t>D20230331.971379</t>
  </si>
  <si>
    <t>D20230331.971959</t>
  </si>
  <si>
    <t>D20230331.972143</t>
  </si>
  <si>
    <t>D20230331.972406</t>
  </si>
  <si>
    <t>D20230331.972648</t>
  </si>
  <si>
    <t>D20230331.972732</t>
  </si>
  <si>
    <t>D20230331.972750</t>
  </si>
  <si>
    <t>D20230331.972769</t>
  </si>
  <si>
    <t>D20230331.97279</t>
  </si>
  <si>
    <t>D20230331.972862</t>
  </si>
  <si>
    <t>D20230331.973252</t>
  </si>
  <si>
    <t>D20230331.974558</t>
  </si>
  <si>
    <t>D20230331.97457</t>
  </si>
  <si>
    <t>D20230331.974754</t>
  </si>
  <si>
    <t>D20230331.975153</t>
  </si>
  <si>
    <t>D20230331.975256</t>
  </si>
  <si>
    <t>D20230331.975452</t>
  </si>
  <si>
    <t>D20230331.975555</t>
  </si>
  <si>
    <t>D20230331.975751</t>
  </si>
  <si>
    <t>D20230331.975854</t>
  </si>
  <si>
    <t>D20230331.976534</t>
  </si>
  <si>
    <t>D20230331.976552</t>
  </si>
  <si>
    <t>D20230331.976703</t>
  </si>
  <si>
    <t>D20230331.976954</t>
  </si>
  <si>
    <t>D20230331.977045</t>
  </si>
  <si>
    <t>D20230331.977250</t>
  </si>
  <si>
    <t>D20230331.977616</t>
  </si>
  <si>
    <t>D20230331.977652</t>
  </si>
  <si>
    <t>D20230331.977951</t>
  </si>
  <si>
    <t>D20230331.97804</t>
  </si>
  <si>
    <t>D20230331.978118</t>
  </si>
  <si>
    <t>D20230331.978622</t>
  </si>
  <si>
    <t>D20230331.979133</t>
  </si>
  <si>
    <t>D20230331.979151</t>
  </si>
  <si>
    <t>D20230331.979357</t>
  </si>
  <si>
    <t>D20230331.979375</t>
  </si>
  <si>
    <t>D20230331.97943</t>
  </si>
  <si>
    <t>D20230331.979629</t>
  </si>
  <si>
    <t>D20230331.979759</t>
  </si>
  <si>
    <t>D20230331.980438</t>
  </si>
  <si>
    <t>D20230331.980531</t>
  </si>
  <si>
    <t>D20230331.980661</t>
  </si>
  <si>
    <t>D20230331.9807</t>
  </si>
  <si>
    <t>D20230331.980773</t>
  </si>
  <si>
    <t>D20230331.980951</t>
  </si>
  <si>
    <t>D20230331.980960</t>
  </si>
  <si>
    <t>D20230331.981275</t>
  </si>
  <si>
    <t>D20230331.981350</t>
  </si>
  <si>
    <t>D20230331.981453</t>
  </si>
  <si>
    <t>D20230331.982142</t>
  </si>
  <si>
    <t>D20230331.982348</t>
  </si>
  <si>
    <t>D20230331.982553</t>
  </si>
  <si>
    <t>D20230331.983055</t>
  </si>
  <si>
    <t>D20230331.983158</t>
  </si>
  <si>
    <t>D20230331.983457</t>
  </si>
  <si>
    <t>D20230331.98351</t>
  </si>
  <si>
    <t>D20230331.983550</t>
  </si>
  <si>
    <t>D20230331.984258</t>
  </si>
  <si>
    <t>D20230331.984351</t>
  </si>
  <si>
    <t>D20230331.984454</t>
  </si>
  <si>
    <t>D20230331.98463</t>
  </si>
  <si>
    <t>D20230331.984856</t>
  </si>
  <si>
    <t>D20230331.985451</t>
  </si>
  <si>
    <t>D20230331.985479</t>
  </si>
  <si>
    <t>D20230331.986159</t>
  </si>
  <si>
    <t>D20230331.986551</t>
  </si>
  <si>
    <t>D20230331.986757</t>
  </si>
  <si>
    <t>D20230331.986935</t>
  </si>
  <si>
    <t>D20230331.98717</t>
  </si>
  <si>
    <t>D20230331.987231</t>
  </si>
  <si>
    <t>D20230331.987259</t>
  </si>
  <si>
    <t>D20230331.987576</t>
  </si>
  <si>
    <t>D20230331.987651</t>
  </si>
  <si>
    <t>D20230331.987848</t>
  </si>
  <si>
    <t>D20230331.988144</t>
  </si>
  <si>
    <t>D20230331.988153</t>
  </si>
  <si>
    <t>D20230331.988256</t>
  </si>
  <si>
    <t>D20230331.988452</t>
  </si>
  <si>
    <t>D20230331.989141</t>
  </si>
  <si>
    <t>D20230331.989347</t>
  </si>
  <si>
    <t>D20230331.989534</t>
  </si>
  <si>
    <t>D20230331.989730</t>
  </si>
  <si>
    <t>D20230331.989758</t>
  </si>
  <si>
    <t>D20230331.989851</t>
  </si>
  <si>
    <t>D20230331.990053</t>
  </si>
  <si>
    <t>D20230331.990352</t>
  </si>
  <si>
    <t>D20230331.990642</t>
  </si>
  <si>
    <t>D20230331.991078</t>
  </si>
  <si>
    <t>D20230331.991135</t>
  </si>
  <si>
    <t>D20230331.991340</t>
  </si>
  <si>
    <t>D20230331.991359</t>
  </si>
  <si>
    <t>D20230331.99143</t>
  </si>
  <si>
    <t>D20230331.991555</t>
  </si>
  <si>
    <t>D20230331.991621</t>
  </si>
  <si>
    <t>D20230331.991854</t>
  </si>
  <si>
    <t>D20230331.992851</t>
  </si>
  <si>
    <t>D20230331.993250</t>
  </si>
  <si>
    <t>D20230331.99376</t>
  </si>
  <si>
    <t>D20230331.99442</t>
  </si>
  <si>
    <t>D20230331.994435</t>
  </si>
  <si>
    <t>D20230331.994770</t>
  </si>
  <si>
    <t>D20230331.995076</t>
  </si>
  <si>
    <t>D20230331.995272</t>
  </si>
  <si>
    <t>D20230331.99536</t>
  </si>
  <si>
    <t>D20230331.9955</t>
  </si>
  <si>
    <t>D20230331.995517</t>
  </si>
  <si>
    <t>D20230331.995571</t>
  </si>
  <si>
    <t>D20230331.995674</t>
  </si>
  <si>
    <t>D20230331.995955</t>
  </si>
  <si>
    <t>D20230331.996260</t>
  </si>
  <si>
    <t>D20230331.997155</t>
  </si>
  <si>
    <t>D20230331.997557</t>
  </si>
  <si>
    <t>D20230331.997847</t>
  </si>
  <si>
    <t>D20230331.998358</t>
  </si>
  <si>
    <t>D20230331.99853</t>
  </si>
  <si>
    <t>D20230331.998648</t>
  </si>
  <si>
    <t>D20230331.998657</t>
  </si>
  <si>
    <t>D20230331.998844</t>
  </si>
  <si>
    <t>D20230331.999355</t>
  </si>
  <si>
    <t>D20230331.999935</t>
  </si>
  <si>
    <t>Charge-Offs -Consumer Loans (YTD)</t>
  </si>
  <si>
    <t>Recoveries -Consumer Loans (YTD)</t>
  </si>
  <si>
    <t>TBC</t>
  </si>
  <si>
    <t>Name</t>
  </si>
  <si>
    <t>Form Number</t>
  </si>
  <si>
    <t>4645</t>
  </si>
  <si>
    <t>4617</t>
  </si>
  <si>
    <t>4646</t>
  </si>
  <si>
    <t>4618</t>
  </si>
  <si>
    <t>F185</t>
  </si>
  <si>
    <t>F187</t>
  </si>
  <si>
    <t>C880</t>
  </si>
  <si>
    <t>F188</t>
  </si>
  <si>
    <t>Charge-Offs -Loans to finance agricultural production and other loans to farmers (YTD)</t>
  </si>
  <si>
    <t>Recoveries -Loans to finance agricultural production and other loans to farmers (YTD)</t>
  </si>
  <si>
    <t>4655</t>
  </si>
  <si>
    <t>4665</t>
  </si>
  <si>
    <t>Charge-Offs -Loans to foreign governments and official institutions (YTD)</t>
  </si>
  <si>
    <t>Recoveries -Loans to foreign governments and official institutions (YTD)</t>
  </si>
  <si>
    <t>4643</t>
  </si>
  <si>
    <t>4627</t>
  </si>
  <si>
    <t>Prev-period multiplier</t>
  </si>
  <si>
    <t>Other Consumer Loans</t>
  </si>
  <si>
    <t>Automobile Loans</t>
  </si>
  <si>
    <t>Charge-Offs -Consumer Loans - Credit Card</t>
  </si>
  <si>
    <t>Charge-Offs -Consumer Loans</t>
  </si>
  <si>
    <t>Table III(E)(5): Net Loan Charge Offs - Consumer Loans</t>
  </si>
  <si>
    <t>Consumer Loans (Total)</t>
  </si>
  <si>
    <t>Other Comsumer Loans</t>
  </si>
  <si>
    <t>Recoveries -Consumer Loans - Credit Card</t>
  </si>
  <si>
    <t>Charge-Offs -Consumer Loans - Automobile Loans</t>
  </si>
  <si>
    <t>Recoveries -Consumer Loans - Automobile Loans</t>
  </si>
  <si>
    <t>Charge-Offs -Consumer Loans - Other</t>
  </si>
  <si>
    <t>Recoveries -Consumer Loans - Other</t>
  </si>
  <si>
    <t>Recoveries -Consumer Loans</t>
  </si>
  <si>
    <t>RC-N - Past Due and Non Accrual Loans, Leases and other Assets</t>
  </si>
  <si>
    <t>Problem Loans - Loans secured by real estate</t>
  </si>
  <si>
    <t>Problem Loans - Loans to depository institutions and acceptances of other banks</t>
  </si>
  <si>
    <t>Problem Loans - Loans to finance agricultural production and other loans to farmers</t>
  </si>
  <si>
    <t>Problem Loans - Commercial and industrial loans</t>
  </si>
  <si>
    <t>Problem Loans - Loans to individuals for household, family, and other personal expenditures (i.e., consumer loans) (includes purchased paper)</t>
  </si>
  <si>
    <t>Problem Loans - Loans to foreign governments and official institutions (including foreign central banks)</t>
  </si>
  <si>
    <t>Problem Loans - Lease financing receivables (net of unearned income)</t>
  </si>
  <si>
    <t>Problem Loans - Loans to individuals for household, family, and other personal expenditures (i.e., consumer loans) (includes purchased paper) - Automobile loans</t>
  </si>
  <si>
    <t>F172</t>
  </si>
  <si>
    <t>F173</t>
  </si>
  <si>
    <t>F174</t>
  </si>
  <si>
    <t>F175</t>
  </si>
  <si>
    <t>F176</t>
  </si>
  <si>
    <t>F177</t>
  </si>
  <si>
    <t>3493</t>
  </si>
  <si>
    <t>3494</t>
  </si>
  <si>
    <t>3495</t>
  </si>
  <si>
    <t>5398</t>
  </si>
  <si>
    <t>5399</t>
  </si>
  <si>
    <t>5400</t>
  </si>
  <si>
    <t>C236</t>
  </si>
  <si>
    <t>C237</t>
  </si>
  <si>
    <t>C238</t>
  </si>
  <si>
    <t>C239</t>
  </si>
  <si>
    <t>C229</t>
  </si>
  <si>
    <t>C230</t>
  </si>
  <si>
    <t>3499</t>
  </si>
  <si>
    <t>3500</t>
  </si>
  <si>
    <t>3501</t>
  </si>
  <si>
    <t>F178</t>
  </si>
  <si>
    <t>F179</t>
  </si>
  <si>
    <t>F180</t>
  </si>
  <si>
    <t>F181</t>
  </si>
  <si>
    <t>F182</t>
  </si>
  <si>
    <t>F183</t>
  </si>
  <si>
    <t>B572</t>
  </si>
  <si>
    <t>B573</t>
  </si>
  <si>
    <t>B574</t>
  </si>
  <si>
    <t>1251</t>
  </si>
  <si>
    <t>1252</t>
  </si>
  <si>
    <t>1253</t>
  </si>
  <si>
    <t>1254</t>
  </si>
  <si>
    <t>1255</t>
  </si>
  <si>
    <t>5377</t>
  </si>
  <si>
    <t>5378</t>
  </si>
  <si>
    <t>5379</t>
  </si>
  <si>
    <t>5380</t>
  </si>
  <si>
    <t>5381</t>
  </si>
  <si>
    <t>5382</t>
  </si>
  <si>
    <t>B834</t>
  </si>
  <si>
    <t>B835</t>
  </si>
  <si>
    <t>B836</t>
  </si>
  <si>
    <t>1594</t>
  </si>
  <si>
    <t>1597</t>
  </si>
  <si>
    <t>1583</t>
  </si>
  <si>
    <t>1606</t>
  </si>
  <si>
    <t>1607</t>
  </si>
  <si>
    <t>1608</t>
  </si>
  <si>
    <t>B575</t>
  </si>
  <si>
    <t>B576</t>
  </si>
  <si>
    <t>B577</t>
  </si>
  <si>
    <t>K213</t>
  </si>
  <si>
    <t>K214</t>
  </si>
  <si>
    <t>K215</t>
  </si>
  <si>
    <t>K216</t>
  </si>
  <si>
    <t>K217</t>
  </si>
  <si>
    <t>K218</t>
  </si>
  <si>
    <t>5389</t>
  </si>
  <si>
    <t>5390</t>
  </si>
  <si>
    <t>5391</t>
  </si>
  <si>
    <t>5459</t>
  </si>
  <si>
    <t>5460</t>
  </si>
  <si>
    <t>5461</t>
  </si>
  <si>
    <t>Problem Loans - All Other Loans</t>
  </si>
  <si>
    <t>1226</t>
  </si>
  <si>
    <t>1227</t>
  </si>
  <si>
    <t>1228</t>
  </si>
  <si>
    <t>Problem Loans - Total</t>
  </si>
  <si>
    <t>1406</t>
  </si>
  <si>
    <t>1407</t>
  </si>
  <si>
    <t>1403</t>
  </si>
  <si>
    <t>F166</t>
  </si>
  <si>
    <t>F167</t>
  </si>
  <si>
    <t>F168</t>
  </si>
  <si>
    <t>F169</t>
  </si>
  <si>
    <t>F170</t>
  </si>
  <si>
    <t>F171</t>
  </si>
  <si>
    <t>Table III(E)(6): Problem Loans</t>
  </si>
  <si>
    <t>All Other Loans</t>
  </si>
  <si>
    <t>1256</t>
  </si>
  <si>
    <t>Problem Loans - Past 30 less than 90 days still acrruing</t>
  </si>
  <si>
    <t>Problem Loans - Past 90 days still acrruing</t>
  </si>
  <si>
    <t>Problem Loans - Nonaccrual</t>
  </si>
  <si>
    <t>Problem Loans - Loans to individuals for household, family, and other personal expenditures (i.e., consumer loans) (includes purchased paper) - Credit Cards</t>
  </si>
  <si>
    <t>Problem Loans - Loans to individuals for household, family, and other personal expenditures (i.e., consumer loans) (includes purchased paper) - Other</t>
  </si>
  <si>
    <t>Table III(E)(6b): Problem Loans categorization</t>
  </si>
  <si>
    <t>Table III(E)(6c): Problem Consumer Loans</t>
  </si>
  <si>
    <t>Credit Cards</t>
  </si>
  <si>
    <t>Other</t>
  </si>
  <si>
    <t>Problem Consumer Loans - Total</t>
  </si>
  <si>
    <t>Other Interest expense</t>
  </si>
  <si>
    <t>GW44</t>
  </si>
  <si>
    <t>HT73</t>
  </si>
  <si>
    <t>HT74</t>
  </si>
  <si>
    <t>Table III(G)(1): Economic Significance of Premises and Equipment</t>
  </si>
  <si>
    <t>RC-M - Memoranda</t>
  </si>
  <si>
    <t>Intangible assets - Mortgage servicing assets</t>
  </si>
  <si>
    <t>Intangible assets - Goodwill</t>
  </si>
  <si>
    <t>3164</t>
  </si>
  <si>
    <t>3163</t>
  </si>
  <si>
    <t>Intangible assets - All other intangible assets</t>
  </si>
  <si>
    <t>JF76</t>
  </si>
  <si>
    <t>Intangible assets - Total</t>
  </si>
  <si>
    <t>Intangible assets - Mortgage servicing assets - estimated FV</t>
  </si>
  <si>
    <t>A590</t>
  </si>
  <si>
    <t>Table III(H)(1): Economic Significance and Classification of Intangible Assets</t>
  </si>
  <si>
    <t>Mortgage servicing assets</t>
  </si>
  <si>
    <t>Goodwill</t>
  </si>
  <si>
    <t>All other intangible assets</t>
  </si>
  <si>
    <t>Table III(H)(1b): Intangible Assets - Mortgage Servicing (BV vs FV)</t>
  </si>
  <si>
    <t>Gain (loss) on Mortgage Servicing Asset</t>
  </si>
  <si>
    <t>Federal funds purchased in domestic offices</t>
  </si>
  <si>
    <t>Securities sold under agreements to repurchase</t>
  </si>
  <si>
    <t>Table IV(A)(1): Economic Significance and Composition of Federal Funds Purchased and Securities Sold under Agreements to Repurchase</t>
  </si>
  <si>
    <t>Table IV(A)(2): Profitability of Federal Funds Purchased and Securities Sold under Agreements to Repurchase</t>
  </si>
  <si>
    <t>Table IV(B)(1): Economic Significance of Trading Liabilities</t>
  </si>
  <si>
    <t>Table III(D)(1): Economic Significance of Trading Assets</t>
  </si>
  <si>
    <t>Table IV(C )(1): Economic Significance, Interest Rate Provisions, and Location of Deposits</t>
  </si>
  <si>
    <t>Table IV(C )(2): Composition of Domestic Deposits</t>
  </si>
  <si>
    <t>Transaction Accounts</t>
  </si>
  <si>
    <t>Non-Transaction Accounts</t>
  </si>
  <si>
    <t>Domestic Deposits: Composition</t>
  </si>
  <si>
    <t>Brokered Deposits: Economic Significance</t>
  </si>
  <si>
    <t>Total Brokered Deposits</t>
  </si>
  <si>
    <t>Brokered Deposits of $250,000 or less</t>
  </si>
  <si>
    <t>RC-E - Deposits in Domestic Offices</t>
  </si>
  <si>
    <t>2215</t>
  </si>
  <si>
    <t>2385</t>
  </si>
  <si>
    <t>2210</t>
  </si>
  <si>
    <t>Domestic Deposits - Transaction Accounts</t>
  </si>
  <si>
    <t>Domestic Deposits - Non-Transaction Accounts</t>
  </si>
  <si>
    <t>Domestic Deposits - Transaction Accounts - Demand Deposits</t>
  </si>
  <si>
    <t>Domestic Deposits - Total brokered deposits</t>
  </si>
  <si>
    <t>2365</t>
  </si>
  <si>
    <t>Domestic Deposits - Brokered deposits of $250,000 or less</t>
  </si>
  <si>
    <t>HK05</t>
  </si>
  <si>
    <t>Domestic Deposits - Non-Transaction Accounts - Savings deposits</t>
  </si>
  <si>
    <t>Domestic Deposits - Non-Transaction Accounts - Time Deposits less than $250,000</t>
  </si>
  <si>
    <t>Domestic Deposits - Non-Transaction Accounts - Time Deposits greater than $250,000</t>
  </si>
  <si>
    <t>6810</t>
  </si>
  <si>
    <t>0352</t>
  </si>
  <si>
    <t>6648</t>
  </si>
  <si>
    <t>J473</t>
  </si>
  <si>
    <t>J474</t>
  </si>
  <si>
    <t>Transactional Accounts - Demand Deposits</t>
  </si>
  <si>
    <t>Domestic Deposits - Composition (granular)</t>
  </si>
  <si>
    <t>Transactional Accounts -exc Demand Deposits</t>
  </si>
  <si>
    <t>Non-Transactional Accounts - Savings Deposits</t>
  </si>
  <si>
    <t>Non-Transactional Accounts - Time Deposits less than $250,000</t>
  </si>
  <si>
    <t>Non-Transactional Accounts - Time Deposits greater than $250,000</t>
  </si>
  <si>
    <t>Core Deposits</t>
  </si>
  <si>
    <t>Core Deposits: Composition</t>
  </si>
  <si>
    <t>Transactional Accounts</t>
  </si>
  <si>
    <t xml:space="preserve">(Less) Brokered Deposits of $250,000 or less </t>
  </si>
  <si>
    <t>RC-L - Derivatives and Off-Balance Sheet Items</t>
  </si>
  <si>
    <t>Gross FV of Derivative Contracts - Held for Trading - Positive FV - Interest Rate Contracts</t>
  </si>
  <si>
    <t>Gross FV of Derivative Contracts - Held for Trading - Negative FV - Interest Rate Contracts</t>
  </si>
  <si>
    <t>Gross FV of Derivative Contracts - Non Trading - Positive FV - Interest Rate Contracts</t>
  </si>
  <si>
    <t>Gross FV of Derivative Contracts - Non Trading - Negative FV - Interest Rate Contracts</t>
  </si>
  <si>
    <t>8733</t>
  </si>
  <si>
    <t>8737</t>
  </si>
  <si>
    <t>8741</t>
  </si>
  <si>
    <t>8745</t>
  </si>
  <si>
    <t>Gross FV of Derivative Contracts - Held for Trading - Positive FV - Foreign Exchange Contracts</t>
  </si>
  <si>
    <t>Gross FV of Derivative Contracts - Held for Trading - Negative FV - Foreign Exchange Contracts</t>
  </si>
  <si>
    <t>Gross FV of Derivative Contracts - Non Trading - Positive FV - Foreign Exchange Contracts</t>
  </si>
  <si>
    <t>Gross FV of Derivative Contracts - Non Trading - Negative FV - Foreign Exchange Contracts</t>
  </si>
  <si>
    <t>8734</t>
  </si>
  <si>
    <t>8738</t>
  </si>
  <si>
    <t>8742</t>
  </si>
  <si>
    <t>8746</t>
  </si>
  <si>
    <t>Gross FV of Derivative Contracts - Held for Trading - Positive FV - Equity Contracts</t>
  </si>
  <si>
    <t>Gross FV of Derivative Contracts - Held for Trading - Negative FV - Equity Contracts</t>
  </si>
  <si>
    <t>Gross FV of Derivative Contracts - Non Trading - Positive FV - Equity Contracts</t>
  </si>
  <si>
    <t>Gross FV of Derivative Contracts - Non Trading - Negative FV - Equity Contracts</t>
  </si>
  <si>
    <t>8735</t>
  </si>
  <si>
    <t>8739</t>
  </si>
  <si>
    <t>8743</t>
  </si>
  <si>
    <t>8747</t>
  </si>
  <si>
    <t>Gross FV of Derivative Contracts - Held for Trading - Positive FV - Commodity and Other Contracts</t>
  </si>
  <si>
    <t>Gross FV of Derivative Contracts - Held for Trading - Negative FV - Commodity and Other Contracts</t>
  </si>
  <si>
    <t>Gross FV of Derivative Contracts - Non Trading - Positive FV - Commodity and Other Contracts</t>
  </si>
  <si>
    <t>Gross FV of Derivative Contracts - Non Trading - Negative FV - Commodity and Other Contracts</t>
  </si>
  <si>
    <t>8736</t>
  </si>
  <si>
    <t>8740</t>
  </si>
  <si>
    <t>8744</t>
  </si>
  <si>
    <t>8748</t>
  </si>
  <si>
    <t>Table V(E )(2 &amp; 3): Distribution of Derivative Assets &amp; Liabilities</t>
  </si>
  <si>
    <t>Derivative Assets</t>
  </si>
  <si>
    <t>Derivative Liabilities</t>
  </si>
  <si>
    <t>Derivative Assets: Composition</t>
  </si>
  <si>
    <t>Trading - interest rate</t>
  </si>
  <si>
    <t>Trading - foreign exchange</t>
  </si>
  <si>
    <t>Trading - equity</t>
  </si>
  <si>
    <t>Trading - commodity and other</t>
  </si>
  <si>
    <t>Trading - total</t>
  </si>
  <si>
    <t>Other-than-trading - interest rate</t>
  </si>
  <si>
    <t>Other-than-trading - foreign exchange</t>
  </si>
  <si>
    <t>Other-than-trading - equity</t>
  </si>
  <si>
    <t>Other-than-trading - commodity and other</t>
  </si>
  <si>
    <t>Other-than-trading - total</t>
  </si>
  <si>
    <t>Derivative Liabilities Composition</t>
  </si>
  <si>
    <t>Derivative: Net Position as fraction of Total Equity (BV)</t>
  </si>
  <si>
    <t>Flag</t>
  </si>
  <si>
    <t>All.BHC</t>
  </si>
  <si>
    <t>Large.BHC</t>
  </si>
  <si>
    <t>MidSized.BHC</t>
  </si>
  <si>
    <t>Small.BHC</t>
  </si>
  <si>
    <t>D20201231.All.BHC</t>
  </si>
  <si>
    <t>D20201231.Large.BHC</t>
  </si>
  <si>
    <t>D20201231.MidSized.BHC</t>
  </si>
  <si>
    <t>D20201231.Small.BHC</t>
  </si>
  <si>
    <t>D20201231.VeryLarge.BHC</t>
  </si>
  <si>
    <t>VeryLarge.BHC</t>
  </si>
  <si>
    <t>D20210331.All.BHC</t>
  </si>
  <si>
    <t>D20210331.Large.BHC</t>
  </si>
  <si>
    <t>D20210331.MidSized.BHC</t>
  </si>
  <si>
    <t>D20210331.Small.BHC</t>
  </si>
  <si>
    <t>D20210331.VeryLarge.BHC</t>
  </si>
  <si>
    <t>D20210630.All.BHC</t>
  </si>
  <si>
    <t>D20210630.Large.BHC</t>
  </si>
  <si>
    <t>D20210630.MidSized.BHC</t>
  </si>
  <si>
    <t>D20210630.Small.BHC</t>
  </si>
  <si>
    <t>D20210630.VeryLarge.BHC</t>
  </si>
  <si>
    <t>D20210930.All.BHC</t>
  </si>
  <si>
    <t>D20210930.Large.BHC</t>
  </si>
  <si>
    <t>D20210930.MidSized.BHC</t>
  </si>
  <si>
    <t>D20210930.Small.BHC</t>
  </si>
  <si>
    <t>D20210930.VeryLarge.BHC</t>
  </si>
  <si>
    <t>D20211231.All.BHC</t>
  </si>
  <si>
    <t>D20211231.Large.BHC</t>
  </si>
  <si>
    <t>D20211231.MidSized.BHC</t>
  </si>
  <si>
    <t>D20211231.Small.BHC</t>
  </si>
  <si>
    <t>D20211231.VeryLarge.BHC</t>
  </si>
  <si>
    <t>D20220331.All.BHC</t>
  </si>
  <si>
    <t>D20220331.Large.BHC</t>
  </si>
  <si>
    <t>D20220331.MidSized.BHC</t>
  </si>
  <si>
    <t>D20220331.Small.BHC</t>
  </si>
  <si>
    <t>D20220331.VeryLarge.BHC</t>
  </si>
  <si>
    <t>D20220630.All.BHC</t>
  </si>
  <si>
    <t>D20220630.Large.BHC</t>
  </si>
  <si>
    <t>D20220630.MidSized.BHC</t>
  </si>
  <si>
    <t>D20220630.Small.BHC</t>
  </si>
  <si>
    <t>D20220630.VeryLarge.BHC</t>
  </si>
  <si>
    <t>D20220930.All.BHC</t>
  </si>
  <si>
    <t>D20220930.Large.BHC</t>
  </si>
  <si>
    <t>D20220930.MidSized.BHC</t>
  </si>
  <si>
    <t>D20220930.Small.BHC</t>
  </si>
  <si>
    <t>D20220930.VeryLarge.BHC</t>
  </si>
  <si>
    <t>D20221231.All.BHC</t>
  </si>
  <si>
    <t>D20221231.Large.BHC</t>
  </si>
  <si>
    <t>D20221231.MidSized.BHC</t>
  </si>
  <si>
    <t>D20221231.Small.BHC</t>
  </si>
  <si>
    <t>D20221231.VeryLarge.BHC</t>
  </si>
  <si>
    <t>D20230331.All.BHC</t>
  </si>
  <si>
    <t>D20230331.Large.BHC</t>
  </si>
  <si>
    <t>D20230331.MidSized.BHC</t>
  </si>
  <si>
    <t>D20230331.Small.BHC</t>
  </si>
  <si>
    <t>D20230331.VeryLarge.BHC</t>
  </si>
  <si>
    <t xml:space="preserve">YTD2Q </t>
  </si>
  <si>
    <t>period.index</t>
  </si>
  <si>
    <t>period</t>
  </si>
  <si>
    <t>Total Assets</t>
  </si>
  <si>
    <t>Bank Classification</t>
  </si>
  <si>
    <t>Yield on Earning Assets</t>
  </si>
  <si>
    <t>Cost of Interest Bearing Liabilities</t>
  </si>
  <si>
    <t>Debt</t>
  </si>
  <si>
    <t>Loans &amp; Leases, net</t>
  </si>
  <si>
    <t>How does the return on capital compare with the cost of capital?</t>
  </si>
  <si>
    <t>What are the drivers of return on capital?</t>
  </si>
  <si>
    <t>What are the drivers of cost of capital?</t>
  </si>
  <si>
    <t>B/S Composition: Assets</t>
  </si>
  <si>
    <t>B/S Composition: Liabilities &amp; Equity</t>
  </si>
  <si>
    <t>B/S Growth: Deposits vs Debt</t>
  </si>
  <si>
    <t>How have interest rates impacted cash management strategies?</t>
  </si>
  <si>
    <t>How have interest rates impacted the yield on AFS &amp; HTM securities?</t>
  </si>
  <si>
    <t>How have interest rates impacted the fair-value of AFS and HTM securities (as disclosed)?</t>
  </si>
  <si>
    <t>Net unrealized gains (losses) on securities (AFS &amp; HTM) as a % of cost</t>
  </si>
  <si>
    <t>Net unrealized gains (losses) on HTM securities as a % of their book value</t>
  </si>
  <si>
    <t>Consumer Loans</t>
  </si>
  <si>
    <t>Agricultural Loans</t>
  </si>
  <si>
    <t>Other Loans</t>
  </si>
  <si>
    <t>Other Real Estate Loans</t>
  </si>
  <si>
    <t>Consumer Loans - Composition?</t>
  </si>
  <si>
    <t>Real Estate Loans</t>
  </si>
  <si>
    <t>Real Estate Loans- Composition?</t>
  </si>
  <si>
    <t>How have interest rates impacted the net charge-offs for various loans &amp; lease categories?</t>
  </si>
  <si>
    <t>How have interest rates impacted the net charge-offs for various consumer loan categories?</t>
  </si>
  <si>
    <t>How have interest rates impacted the fair-value of Mortgage Servicing Rights?</t>
  </si>
  <si>
    <t>Domestic Deposits - Growth</t>
  </si>
  <si>
    <t>Domestic Deposits</t>
  </si>
  <si>
    <t>B/S Growth: Loans &amp; Leases and Securities</t>
  </si>
  <si>
    <t>How have interest rates impacted the interest income from Loans &amp; Leases?</t>
  </si>
  <si>
    <t>Interest on domestic deposits: Transaction Account</t>
  </si>
  <si>
    <t>Interest on domestic deposits: Non-Transaction Accounts - Savings deposit</t>
  </si>
  <si>
    <t>Interest on domestic deposits: Non-Transaction Accounts - Time deposits of $250,000 or less</t>
  </si>
  <si>
    <t>Deposit Rate: Domestic Accounts</t>
  </si>
  <si>
    <t>Transaction Account</t>
  </si>
  <si>
    <t>Deposit Rates - Domestic Accounts</t>
  </si>
  <si>
    <t>Non-Transaction Accounts - Time deposits of $250,000 or less</t>
  </si>
  <si>
    <t>Non-Transaction Accounts - Savings deposit</t>
  </si>
  <si>
    <t>How have interest rates impacted deposit costs?</t>
  </si>
  <si>
    <t>Interest on domestic deposits: Non-Transaction Accounts - Time deposits of more than $250,000</t>
  </si>
  <si>
    <t>Non-Transaction Accounts - Time deposits of more than $250,000</t>
  </si>
  <si>
    <t>Deposit Growth - Domestic Accounts</t>
  </si>
  <si>
    <t>How have interest rates impacted the domestic deposit growth for various  deposit categories?</t>
  </si>
  <si>
    <t>How have interest rates impacted the domestic deposit rates for various  deposit categories?</t>
  </si>
  <si>
    <t>Domestic Deposit</t>
  </si>
  <si>
    <t>Domestic Deposits by Category</t>
  </si>
  <si>
    <t>Selected Banks</t>
  </si>
  <si>
    <t>Selected Cohorts</t>
  </si>
  <si>
    <t>All Banks</t>
  </si>
  <si>
    <t>Large Banks (10 - 100B Assets)</t>
  </si>
  <si>
    <t>Large Banks (1 - 10B Assets)</t>
  </si>
  <si>
    <t>Large Banks (&lt;1B Assets)</t>
  </si>
  <si>
    <t>Large Banks (&gt;100B Assets)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</si>
</sst>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0000"/>
    <numFmt numFmtId="166" formatCode="0E+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7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5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102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2" borderId="0" xfId="0" applyFont="1" applyFill="1" applyAlignment="1">
      <alignment wrapText="1"/>
    </xf>
    <xf numFmtId="0" fontId="6" fillId="3" borderId="0" xfId="0" applyFont="1" applyFill="1" applyAlignment="1">
      <alignment wrapText="1"/>
    </xf>
    <xf numFmtId="0" fontId="6" fillId="4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0" fillId="4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5" borderId="0" xfId="0" applyFont="1" applyFill="1" applyAlignment="1">
      <alignment wrapText="1"/>
    </xf>
    <xf numFmtId="0" fontId="0" fillId="2" borderId="0" xfId="0" applyFill="1" applyAlignment="1">
      <alignment wrapText="1"/>
    </xf>
    <xf numFmtId="9" fontId="0" fillId="0" borderId="0" xfId="1" applyFont="1"/>
    <xf numFmtId="0" fontId="4" fillId="2" borderId="0" xfId="0" applyFont="1" applyFill="1" applyAlignment="1">
      <alignment wrapText="1"/>
    </xf>
    <xf numFmtId="9" fontId="0" fillId="0" borderId="0" xfId="1" applyFont="1" applyFill="1"/>
    <xf numFmtId="0" fontId="7" fillId="0" borderId="0" xfId="0" applyFont="1"/>
    <xf numFmtId="10" fontId="0" fillId="0" borderId="0" xfId="1" applyNumberFormat="1" applyFont="1"/>
    <xf numFmtId="0" fontId="6" fillId="6" borderId="0" xfId="0" applyFont="1" applyFill="1" applyAlignment="1">
      <alignment wrapText="1"/>
    </xf>
    <xf numFmtId="0" fontId="0" fillId="6" borderId="0" xfId="0" applyFill="1"/>
    <xf numFmtId="0" fontId="0" fillId="6" borderId="0" xfId="0" applyFill="1" applyAlignment="1">
      <alignment wrapText="1"/>
    </xf>
    <xf numFmtId="10" fontId="0" fillId="6" borderId="0" xfId="1" applyNumberFormat="1" applyFont="1" applyFill="1"/>
    <xf numFmtId="9" fontId="0" fillId="6" borderId="0" xfId="0" applyNumberFormat="1" applyFill="1"/>
    <xf numFmtId="9" fontId="0" fillId="6" borderId="0" xfId="1" applyFont="1" applyFill="1"/>
    <xf numFmtId="2" fontId="0" fillId="6" borderId="0" xfId="0" applyNumberFormat="1" applyFill="1"/>
    <xf numFmtId="1" fontId="0" fillId="0" borderId="0" xfId="0" applyNumberFormat="1"/>
    <xf numFmtId="10" fontId="0" fillId="0" borderId="0" xfId="0" applyNumberFormat="1"/>
    <xf numFmtId="10" fontId="0" fillId="6" borderId="0" xfId="0" applyNumberFormat="1" applyFill="1"/>
    <xf numFmtId="0" fontId="6" fillId="4" borderId="0" xfId="0" applyFont="1" applyFill="1" applyAlignment="1">
      <alignment horizontal="center"/>
    </xf>
    <xf numFmtId="164" fontId="0" fillId="6" borderId="0" xfId="1" applyNumberFormat="1" applyFont="1" applyFill="1"/>
    <xf numFmtId="0" fontId="10" fillId="0" borderId="0" xfId="0" applyFont="1" applyAlignment="1">
      <alignment wrapText="1"/>
    </xf>
    <xf numFmtId="0" fontId="10" fillId="2" borderId="0" xfId="0" applyFont="1" applyFill="1" applyAlignment="1">
      <alignment wrapText="1"/>
    </xf>
    <xf numFmtId="0" fontId="0" fillId="6" borderId="0" xfId="0" applyFill="1" applyAlignment="1">
      <alignment horizontal="left" wrapText="1"/>
    </xf>
    <xf numFmtId="0" fontId="1" fillId="2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0" fontId="7" fillId="6" borderId="0" xfId="0" applyFont="1" applyFill="1"/>
    <xf numFmtId="0" fontId="10" fillId="6" borderId="0" xfId="0" applyFont="1" applyFill="1" applyAlignment="1">
      <alignment wrapText="1"/>
    </xf>
    <xf numFmtId="0" fontId="7" fillId="6" borderId="0" xfId="0" applyFont="1" applyFill="1" applyAlignment="1">
      <alignment wrapText="1"/>
    </xf>
    <xf numFmtId="9" fontId="7" fillId="6" borderId="0" xfId="1" applyFont="1" applyFill="1"/>
    <xf numFmtId="9" fontId="7" fillId="6" borderId="0" xfId="1" applyFont="1" applyFill="1" applyAlignment="1">
      <alignment wrapText="1"/>
    </xf>
    <xf numFmtId="10" fontId="7" fillId="6" borderId="0" xfId="1" applyNumberFormat="1" applyFont="1" applyFill="1"/>
    <xf numFmtId="10" fontId="7" fillId="6" borderId="0" xfId="1" applyNumberFormat="1" applyFont="1" applyFill="1" applyAlignment="1">
      <alignment wrapText="1"/>
    </xf>
    <xf numFmtId="2" fontId="0" fillId="0" borderId="0" xfId="0" applyNumberFormat="1"/>
    <xf numFmtId="49" fontId="1" fillId="0" borderId="0" xfId="0" applyNumberFormat="1" applyFont="1"/>
    <xf numFmtId="0" fontId="1" fillId="0" borderId="0" xfId="0" applyFont="1" applyAlignment="1">
      <alignment horizontal="center"/>
    </xf>
    <xf numFmtId="0" fontId="8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0" fontId="6" fillId="0" borderId="0" xfId="0" applyFont="1"/>
    <xf numFmtId="0" fontId="6" fillId="5" borderId="0" xfId="0" applyFont="1" applyFill="1"/>
    <xf numFmtId="0" fontId="5" fillId="0" borderId="0" xfId="0" applyFont="1"/>
    <xf numFmtId="0" fontId="6" fillId="2" borderId="0" xfId="0" applyFont="1" applyFill="1"/>
    <xf numFmtId="0" fontId="6" fillId="6" borderId="0" xfId="0" applyFont="1" applyFill="1"/>
    <xf numFmtId="0" fontId="6" fillId="3" borderId="0" xfId="0" applyFont="1" applyFill="1"/>
    <xf numFmtId="0" fontId="6" fillId="4" borderId="0" xfId="0" applyFont="1" applyFill="1"/>
    <xf numFmtId="0" fontId="10" fillId="0" borderId="0" xfId="0" applyFont="1"/>
    <xf numFmtId="0" fontId="10" fillId="2" borderId="0" xfId="0" applyFont="1" applyFill="1"/>
    <xf numFmtId="0" fontId="10" fillId="6" borderId="0" xfId="0" applyFont="1" applyFill="1"/>
    <xf numFmtId="0" fontId="5" fillId="6" borderId="0" xfId="0" applyFont="1" applyFill="1" applyAlignment="1">
      <alignment wrapText="1"/>
    </xf>
    <xf numFmtId="9" fontId="1" fillId="6" borderId="0" xfId="1" applyFont="1" applyFill="1"/>
    <xf numFmtId="0" fontId="0" fillId="7" borderId="0" xfId="0" applyFill="1"/>
    <xf numFmtId="0" fontId="6" fillId="7" borderId="0" xfId="0" applyFont="1" applyFill="1" applyAlignment="1">
      <alignment wrapText="1"/>
    </xf>
    <xf numFmtId="0" fontId="6" fillId="7" borderId="0" xfId="0" applyFont="1" applyFill="1"/>
    <xf numFmtId="0" fontId="0" fillId="7" borderId="0" xfId="0" applyFill="1" applyAlignment="1">
      <alignment wrapText="1"/>
    </xf>
    <xf numFmtId="9" fontId="0" fillId="7" borderId="0" xfId="1" applyFont="1" applyFill="1"/>
    <xf numFmtId="10" fontId="0" fillId="7" borderId="0" xfId="1" applyNumberFormat="1" applyFont="1" applyFill="1"/>
    <xf numFmtId="0" fontId="11" fillId="8" borderId="1" xfId="0" applyFont="1" applyFill="1" applyBorder="1"/>
    <xf numFmtId="0" fontId="11" fillId="8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65" fontId="0" fillId="0" borderId="0" xfId="0" applyNumberFormat="1"/>
    <xf numFmtId="1" fontId="0" fillId="0" borderId="0" xfId="1" applyNumberFormat="1" applyFont="1"/>
    <xf numFmtId="11" fontId="0" fillId="0" borderId="0" xfId="0" applyNumberFormat="1"/>
    <xf numFmtId="0" fontId="11" fillId="8" borderId="0" xfId="0" applyFont="1" applyFill="1"/>
    <xf numFmtId="14" fontId="0" fillId="0" borderId="0" xfId="0" applyNumberFormat="1"/>
    <xf numFmtId="0" fontId="0" fillId="9" borderId="0" xfId="0" applyFill="1" applyAlignment="1">
      <alignment wrapText="1"/>
    </xf>
    <xf numFmtId="0" fontId="0" fillId="9" borderId="0" xfId="0" applyFill="1"/>
    <xf numFmtId="0" fontId="1" fillId="9" borderId="0" xfId="0" applyFont="1" applyFill="1"/>
    <xf numFmtId="0" fontId="7" fillId="9" borderId="0" xfId="0" applyFont="1" applyFill="1"/>
    <xf numFmtId="0" fontId="7" fillId="9" borderId="0" xfId="0" applyFont="1" applyFill="1" applyAlignment="1">
      <alignment wrapText="1"/>
    </xf>
    <xf numFmtId="0" fontId="12" fillId="0" borderId="0" xfId="0" applyFont="1" applyAlignment="1">
      <alignment vertical="center" wrapText="1"/>
    </xf>
    <xf numFmtId="9" fontId="0" fillId="6" borderId="0" xfId="1" applyFont="1" applyFill="1" applyAlignment="1">
      <alignment horizontal="right"/>
    </xf>
    <xf numFmtId="9" fontId="0" fillId="0" borderId="0" xfId="0" applyNumberFormat="1"/>
    <xf numFmtId="0" fontId="1" fillId="2" borderId="0" xfId="0" applyFont="1" applyFill="1"/>
    <xf numFmtId="166" fontId="0" fillId="0" borderId="0" xfId="0" applyNumberFormat="1"/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2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'A1'!$F$246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'A1'!$H$246</c:f>
              <c:strCache>
                <c:ptCount val="1"/>
                <c:pt idx="0">
                  <c:v>Cash and balances due from depository institutions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'A1'!$M$246:$R$246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6-47DD-B97C-F9D08862116A}"/>
            </c:ext>
          </c:extLst>
        </c:ser>
        <c:ser>
          <c:idx val="1"/>
          <c:order val="1"/>
          <c:tx>
            <c:strRef>
              <c:f>'A1'!$H$247</c:f>
              <c:strCache>
                <c:ptCount val="1"/>
                <c:pt idx="0">
                  <c:v>Federal funds sold and securities purchased under agreements to resell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'A1'!$M$247:$R$247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6-47DD-B97C-F9D08862116A}"/>
            </c:ext>
          </c:extLst>
        </c:ser>
        <c:ser>
          <c:idx val="2"/>
          <c:order val="2"/>
          <c:tx>
            <c:strRef>
              <c:f>'A1'!$H$248</c:f>
              <c:strCache>
                <c:ptCount val="1"/>
                <c:pt idx="0">
                  <c:v>Securities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'A1'!$M$248:$R$248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26-47DD-B97C-F9D08862116A}"/>
            </c:ext>
          </c:extLst>
        </c:ser>
        <c:ser>
          <c:idx val="3"/>
          <c:order val="3"/>
          <c:tx>
            <c:strRef>
              <c:f>'A1'!$H$249</c:f>
              <c:strCache>
                <c:ptCount val="1"/>
                <c:pt idx="0">
                  <c:v>Trading Assets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'A1'!$M$249:$R$249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26-47DD-B97C-F9D08862116A}"/>
            </c:ext>
          </c:extLst>
        </c:ser>
        <c:ser>
          <c:idx val="4"/>
          <c:order val="4"/>
          <c:tx>
            <c:strRef>
              <c:f>'A1'!$H$250</c:f>
              <c:strCache>
                <c:ptCount val="1"/>
                <c:pt idx="0">
                  <c:v>Loans and lease financing receivables, net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'A1'!$M$250:$R$250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26-47DD-B97C-F9D08862116A}"/>
            </c:ext>
          </c:extLst>
        </c:ser>
        <c:ser>
          <c:idx val="6"/>
          <c:order val="6"/>
          <c:tx>
            <c:strRef>
              <c:f>'A1'!$H$252</c:f>
              <c:strCache>
                <c:ptCount val="1"/>
                <c:pt idx="0">
                  <c:v>Earning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'A1'!$M$252:$R$252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26-47DD-B97C-F9D088621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647056"/>
        <c:axId val="427649216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'A1'!$H$251</c15:sqref>
                        </c15:formulaRef>
                      </c:ext>
                    </c:extLst>
                    <c:strCache>
                      <c:ptCount val="1"/>
                      <c:pt idx="0">
                        <c:v>Other Earning Assets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'A1'!$M$251:$R$251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A726-47DD-B97C-F9D08862116A}"/>
                  </c:ext>
                </c:extLst>
              </c15:ser>
            </c15:filteredLineSeries>
          </c:ext>
        </c:extLst>
      </c:lineChart>
      <c:catAx>
        <c:axId val="427647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9216"/>
        <c:crosses val="autoZero"/>
        <c:auto val="0"/>
        <c:lblAlgn val="ctr"/>
        <c:lblOffset val="100"/>
        <c:noMultiLvlLbl val="0"/>
      </c:catAx>
      <c:valAx>
        <c:axId val="4276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'A1'!$F$262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'A1'!$H$262</c:f>
              <c:strCache>
                <c:ptCount val="1"/>
                <c:pt idx="0">
                  <c:v>Net interest rate spread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2">
                    <a:lumMod val="50000"/>
                  </a:schemeClr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'A1'!$M$262:$R$262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0-465D-80A3-FD44F4B166C3}"/>
            </c:ext>
          </c:extLst>
        </c:ser>
        <c:ser>
          <c:idx val="2"/>
          <c:order val="2"/>
          <c:tx>
            <c:strRef>
              <c:f>'A1'!$H$264</c:f>
              <c:strCache>
                <c:ptCount val="1"/>
                <c:pt idx="0">
                  <c:v>Net interest margin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'A1'!$M$264:$R$264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0-465D-80A3-FD44F4B166C3}"/>
            </c:ext>
          </c:extLst>
        </c:ser>
        <c:ser>
          <c:idx val="4"/>
          <c:order val="4"/>
          <c:tx>
            <c:strRef>
              <c:f>'A1'!$H$266</c:f>
              <c:strCache>
                <c:ptCount val="1"/>
                <c:pt idx="0">
                  <c:v>Cost of Interest Bearing Liabilities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'A1'!$M$266:$R$266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0-465D-80A3-FD44F4B166C3}"/>
            </c:ext>
          </c:extLst>
        </c:ser>
        <c:ser>
          <c:idx val="3"/>
          <c:order val="3"/>
          <c:tx>
            <c:strRef>
              <c:f>'A1'!$H$265</c:f>
              <c:strCache>
                <c:ptCount val="1"/>
                <c:pt idx="0">
                  <c:v>Yield on Earning Assets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'A1'!$M$265:$R$265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0-465D-80A3-FD44F4B16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647056"/>
        <c:axId val="42764921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'A1'!$H$263</c15:sqref>
                        </c15:formulaRef>
                      </c:ext>
                    </c:extLst>
                    <c:strCache>
                      <c:ptCount val="1"/>
                      <c:pt idx="0">
                        <c:v>Interest-bearing liabilities/Earning assets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'A1'!$M$263:$R$263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BC0-465D-80A3-FD44F4B166C3}"/>
                  </c:ext>
                </c:extLst>
              </c15:ser>
            </c15:filteredLineSeries>
          </c:ext>
        </c:extLst>
      </c:lineChart>
      <c:catAx>
        <c:axId val="427647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9216"/>
        <c:crosses val="autoZero"/>
        <c:auto val="0"/>
        <c:lblAlgn val="ctr"/>
        <c:lblOffset val="100"/>
        <c:noMultiLvlLbl val="0"/>
      </c:catAx>
      <c:valAx>
        <c:axId val="4276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'A1'!$F$254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'A1'!$H$255</c:f>
              <c:strCache>
                <c:ptCount val="1"/>
                <c:pt idx="0">
                  <c:v>Interest on domestic deposits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2857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'A1'!$M$255:$R$255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67-4722-9BD6-B34ABA455F10}"/>
            </c:ext>
          </c:extLst>
        </c:ser>
        <c:ser>
          <c:idx val="2"/>
          <c:order val="2"/>
          <c:tx>
            <c:strRef>
              <c:f>'A1'!$H$257</c:f>
              <c:strCache>
                <c:ptCount val="1"/>
                <c:pt idx="0">
                  <c:v>Federal funds purchased and securities sold under agreements to resell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'A1'!$M$257:$R$257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67-4722-9BD6-B34ABA455F10}"/>
            </c:ext>
          </c:extLst>
        </c:ser>
        <c:ser>
          <c:idx val="3"/>
          <c:order val="3"/>
          <c:tx>
            <c:strRef>
              <c:f>'A1'!$H$258</c:f>
              <c:strCache>
                <c:ptCount val="1"/>
                <c:pt idx="0">
                  <c:v>Trading liabilities and Other Borrowed Money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'A1'!$M$258:$R$258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67-4722-9BD6-B34ABA455F10}"/>
            </c:ext>
          </c:extLst>
        </c:ser>
        <c:ser>
          <c:idx val="5"/>
          <c:order val="5"/>
          <c:tx>
            <c:strRef>
              <c:f>'A1'!$H$260</c:f>
              <c:strCache>
                <c:ptCount val="1"/>
                <c:pt idx="0">
                  <c:v>Interest-bearing liabilities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'A1'!$M$260:$R$260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67-4722-9BD6-B34ABA455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647056"/>
        <c:axId val="42764921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'A1'!$H$256</c15:sqref>
                        </c15:formulaRef>
                      </c:ext>
                    </c:extLst>
                    <c:strCache>
                      <c:ptCount val="1"/>
                      <c:pt idx="0">
                        <c:v>Interest on deposits in foreign offices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'A1'!$M$256:$R$256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B67-4722-9BD6-B34ABA455F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'A1'!$H$259</c15:sqref>
                        </c15:formulaRef>
                      </c:ext>
                    </c:extLst>
                    <c:strCache>
                      <c:ptCount val="1"/>
                      <c:pt idx="0">
                        <c:v>Other Interest bearing liabilities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  <a:prstDash val="sysDot"/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'A1'!$M$259:$R$259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67-4722-9BD6-B34ABA455F10}"/>
                  </c:ext>
                </c:extLst>
              </c15:ser>
            </c15:filteredLineSeries>
          </c:ext>
        </c:extLst>
      </c:lineChart>
      <c:catAx>
        <c:axId val="427647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9216"/>
        <c:crosses val="autoZero"/>
        <c:auto val="0"/>
        <c:lblAlgn val="ctr"/>
        <c:lblOffset val="100"/>
        <c:noMultiLvlLbl val="0"/>
      </c:catAx>
      <c:valAx>
        <c:axId val="4276492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'A1'!$F$48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'A1'!$H$49</c:f>
              <c:strCache>
                <c:ptCount val="1"/>
                <c:pt idx="0">
                  <c:v>Cash and balances due from depository institutions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'A1'!$M$49:$R$49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A-440A-B24A-197B51454233}"/>
            </c:ext>
          </c:extLst>
        </c:ser>
        <c:ser>
          <c:idx val="1"/>
          <c:order val="1"/>
          <c:tx>
            <c:strRef>
              <c:f>'A1'!$H$50</c:f>
              <c:strCache>
                <c:ptCount val="1"/>
                <c:pt idx="0">
                  <c:v>Federal funds sold and securities purchased under agreements to resell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'A1'!$M$50:$R$50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A-440A-B24A-197B51454233}"/>
            </c:ext>
          </c:extLst>
        </c:ser>
        <c:ser>
          <c:idx val="2"/>
          <c:order val="2"/>
          <c:tx>
            <c:strRef>
              <c:f>'A1'!$H$51</c:f>
              <c:strCache>
                <c:ptCount val="1"/>
                <c:pt idx="0">
                  <c:v>Securities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'A1'!$M$51:$R$51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A-440A-B24A-197B51454233}"/>
            </c:ext>
          </c:extLst>
        </c:ser>
        <c:ser>
          <c:idx val="3"/>
          <c:order val="3"/>
          <c:tx>
            <c:strRef>
              <c:f>'A1'!$H$52</c:f>
              <c:strCache>
                <c:ptCount val="1"/>
                <c:pt idx="0">
                  <c:v>Trading Assets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'A1'!$M$52:$R$52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9A-440A-B24A-197B51454233}"/>
            </c:ext>
          </c:extLst>
        </c:ser>
        <c:ser>
          <c:idx val="4"/>
          <c:order val="4"/>
          <c:tx>
            <c:strRef>
              <c:f>'A1'!$H$53</c:f>
              <c:strCache>
                <c:ptCount val="1"/>
                <c:pt idx="0">
                  <c:v>Loans and lease financing receivables, net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'A1'!$M$53:$R$53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9A-440A-B24A-197B51454233}"/>
            </c:ext>
          </c:extLst>
        </c:ser>
        <c:ser>
          <c:idx val="5"/>
          <c:order val="5"/>
          <c:tx>
            <c:strRef>
              <c:f>'A1'!$H$54</c:f>
              <c:strCache>
                <c:ptCount val="1"/>
                <c:pt idx="0">
                  <c:v>Premises and fixed assets (including capitalized leases)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'A1'!$M$54:$R$54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9A-440A-B24A-197B51454233}"/>
            </c:ext>
          </c:extLst>
        </c:ser>
        <c:ser>
          <c:idx val="6"/>
          <c:order val="6"/>
          <c:tx>
            <c:strRef>
              <c:f>'A1'!$H$55</c:f>
              <c:strCache>
                <c:ptCount val="1"/>
                <c:pt idx="0">
                  <c:v>Intangible assets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'A1'!$M$55:$R$55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9A-440A-B24A-197B51454233}"/>
            </c:ext>
          </c:extLst>
        </c:ser>
        <c:ser>
          <c:idx val="7"/>
          <c:order val="7"/>
          <c:tx>
            <c:strRef>
              <c:f>'A1'!$H$56</c:f>
              <c:strCache>
                <c:ptCount val="1"/>
                <c:pt idx="0">
                  <c:v>Other Assets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'A1'!$M$56:$R$56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9A-440A-B24A-197B51454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65989794553766"/>
          <c:y val="0.16108449985418488"/>
          <c:w val="0.33189089163117963"/>
          <c:h val="0.743062117235345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'A1'!$F$59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'A1'!$H$60</c:f>
              <c:strCache>
                <c:ptCount val="1"/>
                <c:pt idx="0">
                  <c:v>Federal funds purchased and securities sold under agreements to resell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'A1'!$M$60:$R$60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97-442F-B51A-6CF64AFDB0D3}"/>
            </c:ext>
          </c:extLst>
        </c:ser>
        <c:ser>
          <c:idx val="1"/>
          <c:order val="1"/>
          <c:tx>
            <c:strRef>
              <c:f>'A1'!$H$61</c:f>
              <c:strCache>
                <c:ptCount val="1"/>
                <c:pt idx="0">
                  <c:v>Trading liabilities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'A1'!$M$61:$R$61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97-442F-B51A-6CF64AFDB0D3}"/>
            </c:ext>
          </c:extLst>
        </c:ser>
        <c:ser>
          <c:idx val="2"/>
          <c:order val="2"/>
          <c:tx>
            <c:strRef>
              <c:f>'A1'!$H$62</c:f>
              <c:strCache>
                <c:ptCount val="1"/>
                <c:pt idx="0">
                  <c:v>Deposits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>
                        <a:lumMod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'A1'!$M$62:$R$62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97-442F-B51A-6CF64AFDB0D3}"/>
            </c:ext>
          </c:extLst>
        </c:ser>
        <c:ser>
          <c:idx val="3"/>
          <c:order val="3"/>
          <c:tx>
            <c:strRef>
              <c:f>'A1'!$H$63</c:f>
              <c:strCache>
                <c:ptCount val="1"/>
                <c:pt idx="0">
                  <c:v>Other borrowed money - includes mortgage indebtedness and obligations under capitalized leases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'A1'!$M$63:$R$63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97-442F-B51A-6CF64AFDB0D3}"/>
            </c:ext>
          </c:extLst>
        </c:ser>
        <c:ser>
          <c:idx val="4"/>
          <c:order val="4"/>
          <c:tx>
            <c:strRef>
              <c:f>'A1'!$H$64</c:f>
              <c:strCache>
                <c:ptCount val="1"/>
                <c:pt idx="0">
                  <c:v>Subordinated notes and debentures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'A1'!$M$64:$R$64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97-442F-B51A-6CF64AFDB0D3}"/>
            </c:ext>
          </c:extLst>
        </c:ser>
        <c:ser>
          <c:idx val="5"/>
          <c:order val="5"/>
          <c:tx>
            <c:strRef>
              <c:f>'A1'!$H$65</c:f>
              <c:strCache>
                <c:ptCount val="1"/>
                <c:pt idx="0">
                  <c:v>Other Liabilities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'A1'!$M$65:$R$65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97-442F-B51A-6CF64AFDB0D3}"/>
            </c:ext>
          </c:extLst>
        </c:ser>
        <c:ser>
          <c:idx val="6"/>
          <c:order val="6"/>
          <c:tx>
            <c:strRef>
              <c:f>'A1'!$H$66</c:f>
              <c:strCache>
                <c:ptCount val="1"/>
                <c:pt idx="0">
                  <c:v>Noncontrolling (minority) interests in consolidated subsidiaries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'A1'!$M$66:$R$66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97-442F-B51A-6CF64AFDB0D3}"/>
            </c:ext>
          </c:extLst>
        </c:ser>
        <c:ser>
          <c:idx val="7"/>
          <c:order val="7"/>
          <c:tx>
            <c:strRef>
              <c:f>'A1'!$H$67</c:f>
              <c:strCache>
                <c:ptCount val="1"/>
                <c:pt idx="0">
                  <c:v>Perpetual preferred stock and related surplus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'A1'!$M$67:$R$67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97-442F-B51A-6CF64AFDB0D3}"/>
            </c:ext>
          </c:extLst>
        </c:ser>
        <c:ser>
          <c:idx val="8"/>
          <c:order val="8"/>
          <c:tx>
            <c:strRef>
              <c:f>'A1'!$H$68</c:f>
              <c:strCache>
                <c:ptCount val="1"/>
                <c:pt idx="0">
                  <c:v>Total bank equity capital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'A1'!$M$68:$R$68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97-442F-B51A-6CF64AFDB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153760"/>
        <c:axId val="424804200"/>
      </c:barChart>
      <c:catAx>
        <c:axId val="4181537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4200"/>
        <c:crosses val="autoZero"/>
        <c:auto val="0"/>
        <c:lblAlgn val="ctr"/>
        <c:lblOffset val="100"/>
        <c:noMultiLvlLbl val="0"/>
      </c:catAx>
      <c:valAx>
        <c:axId val="4248042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5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94791666666663"/>
          <c:y val="0.13521945173519978"/>
          <c:w val="0.33723958333333331"/>
          <c:h val="0.813311096529600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'A1'!$F$38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'A1'!$H$38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'A1'!$M$38:$R$38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7-47EF-8EC2-FFC51EC78BBD}"/>
            </c:ext>
          </c:extLst>
        </c:ser>
        <c:ser>
          <c:idx val="3"/>
          <c:order val="3"/>
          <c:tx>
            <c:strRef>
              <c:f>'A1'!$H$41</c:f>
              <c:strCache>
                <c:ptCount val="1"/>
                <c:pt idx="0">
                  <c:v>Deposits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prstDash val="solid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'A1'!$M$41:$R$41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07-47EF-8EC2-FFC51EC78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647056"/>
        <c:axId val="42764921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'A1'!$H$39</c15:sqref>
                        </c15:formulaRef>
                      </c:ext>
                    </c:extLst>
                    <c:strCache>
                      <c:ptCount val="1"/>
                      <c:pt idx="0">
                        <c:v>Loans &amp; Leases, net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'A1'!$M$39:$R$39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707-47EF-8EC2-FFC51EC78B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'A1'!$H$40</c15:sqref>
                        </c15:formulaRef>
                      </c:ext>
                    </c:extLst>
                    <c:strCache>
                      <c:ptCount val="1"/>
                      <c:pt idx="0">
                        <c:v>Securities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'A1'!$M$40:$R$40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07-47EF-8EC2-FFC51EC78BB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4"/>
          <c:order val="4"/>
          <c:tx>
            <c:strRef>
              <c:f>'A1'!$H$42</c:f>
              <c:strCache>
                <c:ptCount val="1"/>
                <c:pt idx="0">
                  <c:v>Debt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'A1'!$M$42:$R$42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07-47EF-8EC2-FFC51EC78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155920"/>
        <c:axId val="724577016"/>
      </c:lineChart>
      <c:catAx>
        <c:axId val="427647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9216"/>
        <c:crosses val="autoZero"/>
        <c:auto val="0"/>
        <c:lblAlgn val="ctr"/>
        <c:lblOffset val="100"/>
        <c:noMultiLvlLbl val="0"/>
      </c:catAx>
      <c:valAx>
        <c:axId val="4276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7056"/>
        <c:crosses val="autoZero"/>
        <c:crossBetween val="between"/>
      </c:valAx>
      <c:valAx>
        <c:axId val="72457701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55920"/>
        <c:crosses val="max"/>
        <c:crossBetween val="between"/>
      </c:valAx>
      <c:dateAx>
        <c:axId val="418155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245770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'A1'!$F$39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'A1'!$H$38</c:f>
              <c:strCache>
                <c:ptCount val="1"/>
                <c:pt idx="0">
                  <c:v>Total Assets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  <c:extLst xmlns:c15="http://schemas.microsoft.com/office/drawing/2012/chart"/>
            </c:numRef>
          </c:cat>
          <c:val>
            <c:numRef>
              <c:f>'A1'!$M$38:$R$38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2-E486-4795-9934-CE6D3CEA450C}"/>
            </c:ext>
          </c:extLst>
        </c:ser>
        <c:ser>
          <c:idx val="1"/>
          <c:order val="1"/>
          <c:tx>
            <c:strRef>
              <c:f>'A1'!$H$39</c:f>
              <c:strCache>
                <c:ptCount val="1"/>
                <c:pt idx="0">
                  <c:v>Loans &amp; Leases, net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  <c:extLst xmlns:c15="http://schemas.microsoft.com/office/drawing/2012/chart"/>
            </c:numRef>
          </c:cat>
          <c:val>
            <c:numRef>
              <c:f>'A1'!$M$39:$R$39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E486-4795-9934-CE6D3CEA450C}"/>
            </c:ext>
          </c:extLst>
        </c:ser>
        <c:ser>
          <c:idx val="2"/>
          <c:order val="2"/>
          <c:tx>
            <c:strRef>
              <c:f>'A1'!$H$40</c:f>
              <c:strCache>
                <c:ptCount val="1"/>
                <c:pt idx="0">
                  <c:v>Securities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  <c:extLst xmlns:c15="http://schemas.microsoft.com/office/drawing/2012/chart"/>
            </c:numRef>
          </c:cat>
          <c:val>
            <c:numRef>
              <c:f>'A1'!$M$40:$R$40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E486-4795-9934-CE6D3CEA4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647056"/>
        <c:axId val="42764921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'A1'!$H$41</c15:sqref>
                        </c15:formulaRef>
                      </c:ext>
                    </c:extLst>
                    <c:strCache>
                      <c:ptCount val="1"/>
                      <c:pt idx="0">
                        <c:v>Deposits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tx1"/>
                      </a:solidFill>
                      <a:prstDash val="sysDash"/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'A1'!$M$41:$R$41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486-4795-9934-CE6D3CEA450C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155920"/>
        <c:axId val="72457701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'A1'!$H$42</c15:sqref>
                        </c15:formulaRef>
                      </c:ext>
                    </c:extLst>
                    <c:strCache>
                      <c:ptCount val="1"/>
                      <c:pt idx="0">
                        <c:v>Debt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'A1'!$M$3:$R$3</c15:sqref>
                        </c15:formulaRef>
                      </c:ext>
                    </c:extLst>
                    <c:numCache>
                      <c:formatCode>m/d/yyyy</c:formatCode>
                      <c:ptCount val="6"/>
                      <c:pt idx="0">
                        <c:v>44561</c:v>
                      </c:pt>
                      <c:pt idx="1">
                        <c:v>44651</c:v>
                      </c:pt>
                      <c:pt idx="2">
                        <c:v>44742</c:v>
                      </c:pt>
                      <c:pt idx="3">
                        <c:v>44834</c:v>
                      </c:pt>
                      <c:pt idx="4">
                        <c:v>44926</c:v>
                      </c:pt>
                      <c:pt idx="5">
                        <c:v>45016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'A1'!$M$42:$R$42</c15:sqref>
                        </c15:formulaRef>
                      </c:ext>
                    </c:extLst>
                    <c:numCache>
                      <c:formatCode>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486-4795-9934-CE6D3CEA450C}"/>
                  </c:ext>
                </c:extLst>
              </c15:ser>
            </c15:filteredLineSeries>
          </c:ext>
        </c:extLst>
      </c:lineChart>
      <c:catAx>
        <c:axId val="427647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9216"/>
        <c:crosses val="autoZero"/>
        <c:auto val="0"/>
        <c:lblAlgn val="ctr"/>
        <c:lblOffset val="100"/>
        <c:noMultiLvlLbl val="0"/>
      </c:catAx>
      <c:valAx>
        <c:axId val="4276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7056"/>
        <c:crosses val="autoZero"/>
        <c:crossBetween val="between"/>
      </c:valAx>
      <c:valAx>
        <c:axId val="724577016"/>
        <c:scaling>
          <c:orientation val="minMax"/>
        </c:scaling>
        <c:delete val="1"/>
        <c:axPos val="r"/>
        <c:numFmt formatCode="0%" sourceLinked="1"/>
        <c:majorTickMark val="out"/>
        <c:minorTickMark val="none"/>
        <c:tickLblPos val="nextTo"/>
        <c:crossAx val="418155920"/>
        <c:crosses val="max"/>
        <c:crossBetween val="between"/>
      </c:valAx>
      <c:catAx>
        <c:axId val="4181559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24577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'A1'!$F$280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'A1'!$H$280</c:f>
              <c:strCache>
                <c:ptCount val="1"/>
                <c:pt idx="0">
                  <c:v>Noninterest-bearing balances and currency and coin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'A1'!$M$280:$R$280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8-409B-A90B-8C14F111F3AB}"/>
            </c:ext>
          </c:extLst>
        </c:ser>
        <c:ser>
          <c:idx val="1"/>
          <c:order val="1"/>
          <c:tx>
            <c:strRef>
              <c:f>'A1'!$H$281</c:f>
              <c:strCache>
                <c:ptCount val="1"/>
                <c:pt idx="0">
                  <c:v>Interest-bearing balances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'A1'!$M$281:$R$281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48-409B-A90B-8C14F111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lineChart>
        <c:grouping val="standard"/>
        <c:varyColors val="0"/>
        <c:ser>
          <c:idx val="2"/>
          <c:order val="2"/>
          <c:tx>
            <c:strRef>
              <c:f>'A1'!$H$276</c:f>
              <c:strCache>
                <c:ptCount val="1"/>
                <c:pt idx="0">
                  <c:v>Percentage of total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val>
            <c:numRef>
              <c:f>'A1'!$M$276:$R$276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8-409B-A90B-8C14F111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lineChart>
        <c:grouping val="standard"/>
        <c:varyColors val="0"/>
        <c:ser>
          <c:idx val="3"/>
          <c:order val="3"/>
          <c:tx>
            <c:strRef>
              <c:f>'A1'!$H$291</c:f>
              <c:strCache>
                <c:ptCount val="1"/>
                <c:pt idx="0">
                  <c:v>Annualized yield on interest-bearing balances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ysDash"/>
              </a:ln>
              <a:effectLst/>
            </c:spPr>
          </c:marker>
          <c:val>
            <c:numRef>
              <c:f>'A1'!$M$291:$R$291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48-409B-A90B-8C14F111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16352"/>
        <c:axId val="735118512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valAx>
        <c:axId val="73511851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16352"/>
        <c:crosses val="max"/>
        <c:crossBetween val="between"/>
      </c:valAx>
      <c:catAx>
        <c:axId val="735116352"/>
        <c:scaling>
          <c:orientation val="minMax"/>
        </c:scaling>
        <c:delete val="1"/>
        <c:axPos val="b"/>
        <c:majorTickMark val="out"/>
        <c:minorTickMark val="none"/>
        <c:tickLblPos val="nextTo"/>
        <c:crossAx val="735118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'A1'!$F$329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'A1'!$H$342</c:f>
              <c:strCache>
                <c:ptCount val="1"/>
                <c:pt idx="0">
                  <c:v>Available-for-sale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'A1'!$M$342:$R$342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92-406C-8EB7-27811CABADD1}"/>
            </c:ext>
          </c:extLst>
        </c:ser>
        <c:ser>
          <c:idx val="1"/>
          <c:order val="1"/>
          <c:tx>
            <c:strRef>
              <c:f>'A1'!$H$343</c:f>
              <c:strCache>
                <c:ptCount val="1"/>
                <c:pt idx="0">
                  <c:v>Held-to-maturity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'A1'!$M$343:$R$343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92-406C-8EB7-27811CAB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lineChart>
        <c:grouping val="standard"/>
        <c:varyColors val="0"/>
        <c:ser>
          <c:idx val="2"/>
          <c:order val="2"/>
          <c:tx>
            <c:strRef>
              <c:f>'A1'!$H$338</c:f>
              <c:strCache>
                <c:ptCount val="1"/>
                <c:pt idx="0">
                  <c:v>Percentage of total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val>
            <c:numRef>
              <c:f>'A1'!$M$338:$R$338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92-406C-8EB7-27811CAB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lineChart>
        <c:grouping val="standard"/>
        <c:varyColors val="0"/>
        <c:ser>
          <c:idx val="3"/>
          <c:order val="3"/>
          <c:tx>
            <c:v>Annualized Yield (Dividend and Interest) on Securities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ysDash"/>
              </a:ln>
              <a:effectLst/>
            </c:spPr>
          </c:marker>
          <c:val>
            <c:numRef>
              <c:f>'A1'!$M$248:$R$248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92-406C-8EB7-27811CAB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16352"/>
        <c:axId val="735118512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valAx>
        <c:axId val="7351185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16352"/>
        <c:crosses val="max"/>
        <c:crossBetween val="between"/>
      </c:valAx>
      <c:catAx>
        <c:axId val="735116352"/>
        <c:scaling>
          <c:orientation val="minMax"/>
        </c:scaling>
        <c:delete val="1"/>
        <c:axPos val="b"/>
        <c:majorTickMark val="out"/>
        <c:minorTickMark val="none"/>
        <c:tickLblPos val="nextTo"/>
        <c:crossAx val="735118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'A1'!$F$329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'A1'!$H$365</c:f>
              <c:strCache>
                <c:ptCount val="1"/>
                <c:pt idx="0">
                  <c:v>Net unrealized gains (losses) on securities (AFS &amp; HTM) as a % of cost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'A1'!$M$365:$R$365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8-46DF-9F97-88183FA11002}"/>
            </c:ext>
          </c:extLst>
        </c:ser>
        <c:ser>
          <c:idx val="3"/>
          <c:order val="1"/>
          <c:tx>
            <c:strRef>
              <c:f>'A1'!$H$353</c:f>
              <c:strCache>
                <c:ptCount val="1"/>
                <c:pt idx="0">
                  <c:v>Net unrealized gains (losses) on HTM securities as a % of their book value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'A1'!$M$353:$R$353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08-46DF-9F97-88183FA11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'A1'!$F$419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'A1'!$H$419</c:f>
              <c:strCache>
                <c:ptCount val="1"/>
                <c:pt idx="0">
                  <c:v>Real Estate Loans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'A1'!$M$419:$R$419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2-45B2-9B4B-D800A24F2317}"/>
            </c:ext>
          </c:extLst>
        </c:ser>
        <c:ser>
          <c:idx val="1"/>
          <c:order val="1"/>
          <c:tx>
            <c:strRef>
              <c:f>'A1'!$H$420</c:f>
              <c:strCache>
                <c:ptCount val="1"/>
                <c:pt idx="0">
                  <c:v>Consumer Loans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'A1'!$M$420:$R$420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2-45B2-9B4B-D800A24F2317}"/>
            </c:ext>
          </c:extLst>
        </c:ser>
        <c:ser>
          <c:idx val="2"/>
          <c:order val="2"/>
          <c:tx>
            <c:strRef>
              <c:f>'A1'!$H$421</c:f>
              <c:strCache>
                <c:ptCount val="1"/>
                <c:pt idx="0">
                  <c:v>Commercial and industrial loans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'A1'!$M$421:$R$421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2-45B2-9B4B-D800A24F2317}"/>
            </c:ext>
          </c:extLst>
        </c:ser>
        <c:ser>
          <c:idx val="3"/>
          <c:order val="3"/>
          <c:tx>
            <c:strRef>
              <c:f>'A1'!$H$422</c:f>
              <c:strCache>
                <c:ptCount val="1"/>
                <c:pt idx="0">
                  <c:v>Agricultural Loans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'A1'!$M$422:$R$422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2-45B2-9B4B-D800A24F2317}"/>
            </c:ext>
          </c:extLst>
        </c:ser>
        <c:ser>
          <c:idx val="4"/>
          <c:order val="4"/>
          <c:tx>
            <c:strRef>
              <c:f>'A1'!$H$423</c:f>
              <c:strCache>
                <c:ptCount val="1"/>
                <c:pt idx="0">
                  <c:v>Other Loans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'A1'!$M$423:$R$423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42-45B2-9B4B-D800A24F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lineChart>
        <c:grouping val="standard"/>
        <c:varyColors val="0"/>
        <c:ser>
          <c:idx val="5"/>
          <c:order val="5"/>
          <c:tx>
            <c:strRef>
              <c:f>'A1'!$H$388</c:f>
              <c:strCache>
                <c:ptCount val="1"/>
                <c:pt idx="0">
                  <c:v>Percentage of total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'A1'!$M$388:$R$388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42-45B2-9B4B-D800A24F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lineChart>
        <c:grouping val="standard"/>
        <c:varyColors val="0"/>
        <c:ser>
          <c:idx val="6"/>
          <c:order val="6"/>
          <c:tx>
            <c:v>Annualized Yield - Loans &amp; Leases</c:v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ysDash"/>
              </a:ln>
              <a:effectLst/>
            </c:spPr>
          </c:marker>
          <c:val>
            <c:numRef>
              <c:f>'A1'!$M$250:$R$250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42-45B2-9B4B-D800A24F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07352"/>
        <c:axId val="735103392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'A1'!$H$95</c15:sqref>
                        </c15:formulaRef>
                      </c:ext>
                    </c:extLst>
                    <c:strCache>
                      <c:ptCount val="1"/>
                      <c:pt idx="0">
                        <c:v>Provision for loan and lease losses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'A1'!$M$95:$R$95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D42-45B2-9B4B-D800A24F2317}"/>
                  </c:ext>
                </c:extLst>
              </c15:ser>
            </c15:filteredLineSeries>
          </c:ext>
        </c:extLst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valAx>
        <c:axId val="73510339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07352"/>
        <c:crosses val="max"/>
        <c:crossBetween val="between"/>
      </c:valAx>
      <c:catAx>
        <c:axId val="7351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735103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'A1'!$F$476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'A1'!$H$476</c:f>
              <c:strCache>
                <c:ptCount val="1"/>
                <c:pt idx="0">
                  <c:v>Credit 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'A1'!$M$476:$R$476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7-4DB6-A16B-072265AAC81D}"/>
            </c:ext>
          </c:extLst>
        </c:ser>
        <c:ser>
          <c:idx val="1"/>
          <c:order val="1"/>
          <c:tx>
            <c:strRef>
              <c:f>'A1'!$H$477</c:f>
              <c:strCache>
                <c:ptCount val="1"/>
                <c:pt idx="0">
                  <c:v>Other revolving credit plans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'A1'!$M$477:$R$477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7-4DB6-A16B-072265AAC81D}"/>
            </c:ext>
          </c:extLst>
        </c:ser>
        <c:ser>
          <c:idx val="3"/>
          <c:order val="3"/>
          <c:tx>
            <c:strRef>
              <c:f>'A1'!$H$478</c:f>
              <c:strCache>
                <c:ptCount val="1"/>
                <c:pt idx="0">
                  <c:v>Automobile loans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'A1'!$M$478:$R$478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7-4DB6-A16B-072265AAC81D}"/>
            </c:ext>
          </c:extLst>
        </c:ser>
        <c:ser>
          <c:idx val="4"/>
          <c:order val="4"/>
          <c:tx>
            <c:strRef>
              <c:f>'A1'!$H$479</c:f>
              <c:strCache>
                <c:ptCount val="1"/>
                <c:pt idx="0">
                  <c:v>Other Consumer Loans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'A1'!$M$479:$R$479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47-4DB6-A16B-072265AAC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lineChart>
        <c:grouping val="standard"/>
        <c:varyColors val="0"/>
        <c:ser>
          <c:idx val="2"/>
          <c:order val="2"/>
          <c:tx>
            <c:strRef>
              <c:f>'A1'!$H$472</c:f>
              <c:strCache>
                <c:ptCount val="1"/>
                <c:pt idx="0">
                  <c:v>Percentage of total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val>
            <c:numRef>
              <c:f>'A1'!$M$472:$R$472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7-4DB6-A16B-072265AAC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'A1'!$F$449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'A1'!$H$455</c:f>
              <c:strCache>
                <c:ptCount val="1"/>
                <c:pt idx="0">
                  <c:v>Commerical real estate loans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'A1'!$M$455:$R$455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7-43B3-96A7-A02E81A83E42}"/>
            </c:ext>
          </c:extLst>
        </c:ser>
        <c:ser>
          <c:idx val="1"/>
          <c:order val="1"/>
          <c:tx>
            <c:strRef>
              <c:f>'A1'!$H$456</c:f>
              <c:strCache>
                <c:ptCount val="1"/>
                <c:pt idx="0">
                  <c:v>Other Real Estate Loans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'A1'!$M$456:$R$456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7-43B3-96A7-A02E81A83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lineChart>
        <c:grouping val="standard"/>
        <c:varyColors val="0"/>
        <c:ser>
          <c:idx val="2"/>
          <c:order val="2"/>
          <c:tx>
            <c:strRef>
              <c:f>'A1'!$H$445</c:f>
              <c:strCache>
                <c:ptCount val="1"/>
                <c:pt idx="0">
                  <c:v>Percentage of total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val>
            <c:numRef>
              <c:f>'A1'!$M$445:$R$445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D7-43B3-96A7-A02E81A83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'A1'!$F$524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'A1'!$H$524</c:f>
              <c:strCache>
                <c:ptCount val="1"/>
                <c:pt idx="0">
                  <c:v>Real Estate Loans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'A1'!$M$524:$R$524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C-4C6C-91F1-05115AD9DC17}"/>
            </c:ext>
          </c:extLst>
        </c:ser>
        <c:ser>
          <c:idx val="3"/>
          <c:order val="1"/>
          <c:tx>
            <c:strRef>
              <c:f>'A1'!$H$525</c:f>
              <c:strCache>
                <c:ptCount val="1"/>
                <c:pt idx="0">
                  <c:v>Agricultural Loans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'A1'!$M$525:$R$525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C-4C6C-91F1-05115AD9DC17}"/>
            </c:ext>
          </c:extLst>
        </c:ser>
        <c:ser>
          <c:idx val="0"/>
          <c:order val="2"/>
          <c:tx>
            <c:strRef>
              <c:f>'A1'!$H$526</c:f>
              <c:strCache>
                <c:ptCount val="1"/>
                <c:pt idx="0">
                  <c:v>Commercial and industrial loans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'A1'!$M$526:$R$526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4C-4C6C-91F1-05115AD9DC17}"/>
            </c:ext>
          </c:extLst>
        </c:ser>
        <c:ser>
          <c:idx val="1"/>
          <c:order val="3"/>
          <c:tx>
            <c:strRef>
              <c:f>'A1'!$H$527</c:f>
              <c:strCache>
                <c:ptCount val="1"/>
                <c:pt idx="0">
                  <c:v>Consumer Loans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'A1'!$M$527:$R$527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4C-4C6C-91F1-05115AD9DC17}"/>
            </c:ext>
          </c:extLst>
        </c:ser>
        <c:ser>
          <c:idx val="4"/>
          <c:order val="4"/>
          <c:tx>
            <c:strRef>
              <c:f>'A1'!$H$528</c:f>
              <c:strCache>
                <c:ptCount val="1"/>
                <c:pt idx="0">
                  <c:v>Loans and lease financing receivables, gross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'A1'!$M$528:$R$528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4C-4C6C-91F1-05115AD9D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'A1'!$F$555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'A1'!$H$555</c:f>
              <c:strCache>
                <c:ptCount val="1"/>
                <c:pt idx="0">
                  <c:v>Credit Card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'A1'!$M$555:$R$555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6-40EA-81CB-933A37C3EE9F}"/>
            </c:ext>
          </c:extLst>
        </c:ser>
        <c:ser>
          <c:idx val="3"/>
          <c:order val="1"/>
          <c:tx>
            <c:strRef>
              <c:f>'A1'!$H$556</c:f>
              <c:strCache>
                <c:ptCount val="1"/>
                <c:pt idx="0">
                  <c:v>Automobile Loans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'A1'!$M$556:$R$556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6-40EA-81CB-933A37C3EE9F}"/>
            </c:ext>
          </c:extLst>
        </c:ser>
        <c:ser>
          <c:idx val="0"/>
          <c:order val="2"/>
          <c:tx>
            <c:strRef>
              <c:f>'A1'!$H$557</c:f>
              <c:strCache>
                <c:ptCount val="1"/>
                <c:pt idx="0">
                  <c:v>Other Consumer Loans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'A1'!$M$557:$R$557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56-40EA-81CB-933A37C3EE9F}"/>
            </c:ext>
          </c:extLst>
        </c:ser>
        <c:ser>
          <c:idx val="1"/>
          <c:order val="3"/>
          <c:tx>
            <c:strRef>
              <c:f>'A1'!$H$558</c:f>
              <c:strCache>
                <c:ptCount val="1"/>
                <c:pt idx="0">
                  <c:v>Consumer Loans (Total)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'A1'!$M$558:$R$558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56-40EA-81CB-933A37C3E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'A1'!$F$661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'A1'!$H$661</c:f>
              <c:strCache>
                <c:ptCount val="1"/>
                <c:pt idx="0">
                  <c:v>Gain (loss) on Mortgage Servicing Asset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'A1'!$M$661:$R$661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4-4F35-A8EB-9EE9072E385D}"/>
            </c:ext>
          </c:extLst>
        </c:ser>
        <c:ser>
          <c:idx val="3"/>
          <c:order val="1"/>
          <c:tx>
            <c:strRef>
              <c:f>'A1'!$H$655</c:f>
              <c:strCache>
                <c:ptCount val="1"/>
                <c:pt idx="0">
                  <c:v>Percentage of total assets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'A1'!$M$655:$R$655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4-4F35-A8EB-9EE9072E3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'A1'!$F$718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'A1'!$H$719</c:f>
              <c:strCache>
                <c:ptCount val="1"/>
                <c:pt idx="0">
                  <c:v>Deposits - In domestic offices - Noninterest-bearing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'A1'!$M$719:$R$719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71-497F-8A09-4B86B22CEAEB}"/>
            </c:ext>
          </c:extLst>
        </c:ser>
        <c:ser>
          <c:idx val="1"/>
          <c:order val="1"/>
          <c:tx>
            <c:strRef>
              <c:f>'A1'!$H$720</c:f>
              <c:strCache>
                <c:ptCount val="1"/>
                <c:pt idx="0">
                  <c:v>Deposits - In Foreign offices - Noninterest-bearing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'A1'!$M$720:$R$720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1-497F-8A09-4B86B22CEAEB}"/>
            </c:ext>
          </c:extLst>
        </c:ser>
        <c:ser>
          <c:idx val="2"/>
          <c:order val="2"/>
          <c:tx>
            <c:strRef>
              <c:f>'A1'!$H$721</c:f>
              <c:strCache>
                <c:ptCount val="1"/>
                <c:pt idx="0">
                  <c:v>Deposits: In domestic offices - Interest-bearing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'A1'!$M$721:$R$721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1-497F-8A09-4B86B22CEAEB}"/>
            </c:ext>
          </c:extLst>
        </c:ser>
        <c:ser>
          <c:idx val="3"/>
          <c:order val="3"/>
          <c:tx>
            <c:strRef>
              <c:f>'A1'!$H$722</c:f>
              <c:strCache>
                <c:ptCount val="1"/>
                <c:pt idx="0">
                  <c:v>Deposits: In Foreign offices - Interest-bearing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'A1'!$M$722:$R$722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1-497F-8A09-4B86B22C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  <c:extLst>
          <c:ext xmlns:c15="http://schemas.microsoft.com/office/drawing/2012/chart" uri="{02D57815-91ED-43cb-92C2-25804820EDAC}">
            <c15:filteredLineSeries>
              <c15:ser>
                <c:idx val="5"/>
                <c:order val="4"/>
                <c:tx>
                  <c:strRef>
                    <c:extLst>
                      <c:ext uri="{02D57815-91ED-43cb-92C2-25804820EDAC}">
                        <c15:formulaRef>
                          <c15:sqref>'A1'!$H$715</c15:sqref>
                        </c15:formulaRef>
                      </c:ext>
                    </c:extLst>
                    <c:strCache>
                      <c:ptCount val="1"/>
                      <c:pt idx="0">
                        <c:v>Percentage of total assets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'A1'!$M$715:$R$715</c15:sqref>
                        </c15:formulaRef>
                      </c:ext>
                    </c:extLst>
                    <c:numCache>
                      <c:formatCode>0.00%</c:formatCode>
                      <c:ptCount val="6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E71-497F-8A09-4B86B22CEAE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5"/>
          <c:tx>
            <c:strRef>
              <c:f>'A1'!$H$255</c:f>
              <c:strCache>
                <c:ptCount val="1"/>
                <c:pt idx="0">
                  <c:v>Interest on domestic deposits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dash"/>
              </a:ln>
              <a:effectLst/>
            </c:spPr>
          </c:marker>
          <c:val>
            <c:numRef>
              <c:f>'A1'!$M$255:$R$255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71-497F-8A09-4B86B22CEAEB}"/>
            </c:ext>
          </c:extLst>
        </c:ser>
        <c:ser>
          <c:idx val="4"/>
          <c:order val="6"/>
          <c:tx>
            <c:strRef>
              <c:f>'A1'!$H$256</c:f>
              <c:strCache>
                <c:ptCount val="1"/>
                <c:pt idx="0">
                  <c:v>Interest on deposits in foreign offices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28575">
                <a:solidFill>
                  <a:srgbClr val="FF0000"/>
                </a:solidFill>
              </a:ln>
              <a:effectLst/>
            </c:spPr>
          </c:marker>
          <c:val>
            <c:numRef>
              <c:f>'A1'!$M$256:$R$256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71-497F-8A09-4B86B22C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07352"/>
        <c:axId val="735103392"/>
        <c:extLst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valAx>
        <c:axId val="73510339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07352"/>
        <c:crosses val="max"/>
        <c:crossBetween val="between"/>
      </c:valAx>
      <c:catAx>
        <c:axId val="7351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735103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'A1'!$F$798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'A1'!$H$799</c:f>
              <c:strCache>
                <c:ptCount val="1"/>
                <c:pt idx="0">
                  <c:v>Transaction Account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'A1'!$M$799:$R$799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5-4E46-A216-5ABE1221F6F2}"/>
            </c:ext>
          </c:extLst>
        </c:ser>
        <c:ser>
          <c:idx val="3"/>
          <c:order val="1"/>
          <c:tx>
            <c:strRef>
              <c:f>'A1'!$H$800</c:f>
              <c:strCache>
                <c:ptCount val="1"/>
                <c:pt idx="0">
                  <c:v>Non-Transaction Accounts - Savings deposit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'A1'!$M$800:$R$800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25-4E46-A216-5ABE1221F6F2}"/>
            </c:ext>
          </c:extLst>
        </c:ser>
        <c:ser>
          <c:idx val="0"/>
          <c:order val="2"/>
          <c:tx>
            <c:strRef>
              <c:f>'A1'!$H$801</c:f>
              <c:strCache>
                <c:ptCount val="1"/>
                <c:pt idx="0">
                  <c:v>Non-Transaction Accounts - Time deposits of $250,000 or less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'A1'!$M$801:$R$801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5-4E46-A216-5ABE1221F6F2}"/>
            </c:ext>
          </c:extLst>
        </c:ser>
        <c:ser>
          <c:idx val="1"/>
          <c:order val="3"/>
          <c:tx>
            <c:strRef>
              <c:f>'A1'!$H$802</c:f>
              <c:strCache>
                <c:ptCount val="1"/>
                <c:pt idx="0">
                  <c:v>Non-Transaction Accounts - Time deposits of more than $250,000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'A1'!$M$802:$R$802</c:f>
              <c:numCache>
                <c:formatCode>0.00%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25-4E46-A216-5ABE1221F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4996116967884"/>
          <c:y val="0.18780839895013124"/>
          <c:w val="0.3208269690275824"/>
          <c:h val="0.726651356080489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'A1'!$F$804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'A1'!$H$805</c:f>
              <c:strCache>
                <c:ptCount val="1"/>
                <c:pt idx="0">
                  <c:v>Transaction Account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50000"/>
                  </a:schemeClr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'A1'!$M$805:$R$805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A-443C-8AF1-7D6199DEB987}"/>
            </c:ext>
          </c:extLst>
        </c:ser>
        <c:ser>
          <c:idx val="3"/>
          <c:order val="1"/>
          <c:tx>
            <c:strRef>
              <c:f>'A1'!$H$806</c:f>
              <c:strCache>
                <c:ptCount val="1"/>
                <c:pt idx="0">
                  <c:v>Non-Transaction Accounts - Savings deposit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'A1'!$M$806:$R$806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A-443C-8AF1-7D6199DEB987}"/>
            </c:ext>
          </c:extLst>
        </c:ser>
        <c:ser>
          <c:idx val="0"/>
          <c:order val="2"/>
          <c:tx>
            <c:strRef>
              <c:f>'A1'!$H$807</c:f>
              <c:strCache>
                <c:ptCount val="1"/>
                <c:pt idx="0">
                  <c:v>Non-Transaction Accounts - Time deposits of $250,000 or less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'A1'!$M$807:$R$807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A-443C-8AF1-7D6199DEB987}"/>
            </c:ext>
          </c:extLst>
        </c:ser>
        <c:ser>
          <c:idx val="1"/>
          <c:order val="3"/>
          <c:tx>
            <c:strRef>
              <c:f>'A1'!$H$808</c:f>
              <c:strCache>
                <c:ptCount val="1"/>
                <c:pt idx="0">
                  <c:v>Non-Transaction Accounts - Time deposits of more than $250,000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'A1'!$M$808:$R$808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0A-443C-8AF1-7D6199DEB987}"/>
            </c:ext>
          </c:extLst>
        </c:ser>
        <c:ser>
          <c:idx val="4"/>
          <c:order val="4"/>
          <c:tx>
            <c:strRef>
              <c:f>'A1'!$H$809</c:f>
              <c:strCache>
                <c:ptCount val="1"/>
                <c:pt idx="0">
                  <c:v>Domestic Deposit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'A1'!$M$809:$R$809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0A-443C-8AF1-7D6199DEB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07080"/>
        <c:axId val="424800600"/>
      </c:line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4996116967884"/>
          <c:y val="0.18780839895013124"/>
          <c:w val="0.32850038830321165"/>
          <c:h val="0.754429133858267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'A1'!$F$812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'A1'!$H$813</c:f>
              <c:strCache>
                <c:ptCount val="1"/>
                <c:pt idx="0">
                  <c:v>Transaction Account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'A1'!$M$813:$R$813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F-47C5-AF27-59400C2E96BB}"/>
            </c:ext>
          </c:extLst>
        </c:ser>
        <c:ser>
          <c:idx val="1"/>
          <c:order val="1"/>
          <c:tx>
            <c:strRef>
              <c:f>'A1'!$H$814</c:f>
              <c:strCache>
                <c:ptCount val="1"/>
                <c:pt idx="0">
                  <c:v>Non-Transaction Accounts - Savings deposit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'A1'!$M$814:$R$814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F-47C5-AF27-59400C2E96BB}"/>
            </c:ext>
          </c:extLst>
        </c:ser>
        <c:ser>
          <c:idx val="2"/>
          <c:order val="2"/>
          <c:tx>
            <c:strRef>
              <c:f>'A1'!$H$815</c:f>
              <c:strCache>
                <c:ptCount val="1"/>
                <c:pt idx="0">
                  <c:v>Non-Transaction Accounts - Time deposits of $250,000 or less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'A1'!$M$815:$R$815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F-47C5-AF27-59400C2E96BB}"/>
            </c:ext>
          </c:extLst>
        </c:ser>
        <c:ser>
          <c:idx val="3"/>
          <c:order val="3"/>
          <c:tx>
            <c:strRef>
              <c:f>'A1'!$H$816</c:f>
              <c:strCache>
                <c:ptCount val="1"/>
                <c:pt idx="0">
                  <c:v>Non-Transaction Accounts - Time deposits of more than $250,000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'A1'!$M$816:$R$816</c:f>
              <c:numCache>
                <c:formatCode>0%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F-47C5-AF27-59400C2E9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7080"/>
        <c:axId val="424800600"/>
      </c:barChart>
      <c:catAx>
        <c:axId val="424807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0600"/>
        <c:crosses val="autoZero"/>
        <c:auto val="0"/>
        <c:lblAlgn val="ctr"/>
        <c:lblOffset val="100"/>
        <c:noMultiLvlLbl val="0"/>
      </c:catAx>
      <c:valAx>
        <c:axId val="424800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42515415315262"/>
          <c:y val="0.20969779819189269"/>
          <c:w val="0.33290142657121818"/>
          <c:h val="0.50694663167104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'A1'!$F$22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'A1'!$H$21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2">
                    <a:lumMod val="50000"/>
                  </a:schemeClr>
                </a:solidFill>
                <a:prstDash val="sysDash"/>
              </a:ln>
              <a:effectLst/>
            </c:spPr>
          </c:marker>
          <c:cat>
            <c:numRef>
              <c:f>'A1'!$M$3:$R$3</c:f>
              <c:numCache>
                <c:formatCode>m/d/yyyy</c:formatCode>
                <c:ptCount val="6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  <c:pt idx="4">
                  <c:v>44926</c:v>
                </c:pt>
                <c:pt idx="5">
                  <c:v>45016</c:v>
                </c:pt>
              </c:numCache>
            </c:numRef>
          </c:cat>
          <c:val>
            <c:numRef>
              <c:f>'A1'!$M$22:$R$22</c:f>
              <c:numCache>
                <c:formatCode>0E+00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2-49E4-BA56-418BF8ABA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647056"/>
        <c:axId val="427649216"/>
        <c:extLst/>
      </c:lineChart>
      <c:catAx>
        <c:axId val="427647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9216"/>
        <c:crosses val="autoZero"/>
        <c:auto val="0"/>
        <c:lblAlgn val="ctr"/>
        <c:lblOffset val="100"/>
        <c:noMultiLvlLbl val="0"/>
      </c:catAx>
      <c:valAx>
        <c:axId val="4276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6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39</xdr:row>
      <xdr:rowOff>152400</xdr:rowOff>
    </xdr:from>
    <xdr:to>
      <xdr:col>21</xdr:col>
      <xdr:colOff>176784</xdr:colOff>
      <xdr:row>54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93DA8-7569-4C5C-9CD8-61AA78B0E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23</xdr:row>
      <xdr:rowOff>0</xdr:rowOff>
    </xdr:from>
    <xdr:to>
      <xdr:col>21</xdr:col>
      <xdr:colOff>176784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1B88F-7BD4-4DD2-A315-06169C8A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228600</xdr:colOff>
      <xdr:row>56</xdr:row>
      <xdr:rowOff>47625</xdr:rowOff>
    </xdr:from>
    <xdr:to>
      <xdr:col>21</xdr:col>
      <xdr:colOff>167259</xdr:colOff>
      <xdr:row>70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3C7DD-A1F4-4947-AABF-E7F92FABE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238123</xdr:colOff>
      <xdr:row>73</xdr:row>
      <xdr:rowOff>0</xdr:rowOff>
    </xdr:from>
    <xdr:to>
      <xdr:col>21</xdr:col>
      <xdr:colOff>176782</xdr:colOff>
      <xdr:row>87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2F907D-2418-4061-B812-8A45B5420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89</xdr:row>
      <xdr:rowOff>0</xdr:rowOff>
    </xdr:from>
    <xdr:to>
      <xdr:col>21</xdr:col>
      <xdr:colOff>0</xdr:colOff>
      <xdr:row>103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15C980-D3A4-4C36-807C-BD3AFBAA1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125</xdr:row>
      <xdr:rowOff>0</xdr:rowOff>
    </xdr:from>
    <xdr:to>
      <xdr:col>21</xdr:col>
      <xdr:colOff>176784</xdr:colOff>
      <xdr:row>139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51E3DC-3789-400F-8092-A4CB58881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0</xdr:colOff>
      <xdr:row>108</xdr:row>
      <xdr:rowOff>0</xdr:rowOff>
    </xdr:from>
    <xdr:to>
      <xdr:col>21</xdr:col>
      <xdr:colOff>176784</xdr:colOff>
      <xdr:row>122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AA8923-83FE-48C8-A008-4363D25DD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141</xdr:row>
      <xdr:rowOff>0</xdr:rowOff>
    </xdr:from>
    <xdr:to>
      <xdr:col>21</xdr:col>
      <xdr:colOff>176784</xdr:colOff>
      <xdr:row>155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5B594D7-99B4-4BD5-973F-C234DAF10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157</xdr:row>
      <xdr:rowOff>0</xdr:rowOff>
    </xdr:from>
    <xdr:to>
      <xdr:col>21</xdr:col>
      <xdr:colOff>176784</xdr:colOff>
      <xdr:row>171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9441D42-AA78-4437-B066-278A16D71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173</xdr:row>
      <xdr:rowOff>0</xdr:rowOff>
    </xdr:from>
    <xdr:to>
      <xdr:col>21</xdr:col>
      <xdr:colOff>176784</xdr:colOff>
      <xdr:row>187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C7C1759-3A5C-4C25-A95C-A806BDEF7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0</xdr:colOff>
      <xdr:row>189</xdr:row>
      <xdr:rowOff>0</xdr:rowOff>
    </xdr:from>
    <xdr:to>
      <xdr:col>21</xdr:col>
      <xdr:colOff>176784</xdr:colOff>
      <xdr:row>203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E48791C-37AF-4A7A-A631-C401D8223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222</xdr:row>
      <xdr:rowOff>0</xdr:rowOff>
    </xdr:from>
    <xdr:to>
      <xdr:col>21</xdr:col>
      <xdr:colOff>176784</xdr:colOff>
      <xdr:row>236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937529A-1467-458A-BA6F-F216BFF22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0</xdr:colOff>
      <xdr:row>254</xdr:row>
      <xdr:rowOff>133350</xdr:rowOff>
    </xdr:from>
    <xdr:to>
      <xdr:col>21</xdr:col>
      <xdr:colOff>176784</xdr:colOff>
      <xdr:row>269</xdr:row>
      <xdr:rowOff>19050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14278F2-7F16-4183-BF2F-95A2636AD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206</xdr:row>
      <xdr:rowOff>0</xdr:rowOff>
    </xdr:from>
    <xdr:to>
      <xdr:col>21</xdr:col>
      <xdr:colOff>176784</xdr:colOff>
      <xdr:row>220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31D687A-1CB9-4F94-B2EB-F35ADDC03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0</xdr:colOff>
      <xdr:row>239</xdr:row>
      <xdr:rowOff>0</xdr:rowOff>
    </xdr:from>
    <xdr:to>
      <xdr:col>21</xdr:col>
      <xdr:colOff>176784</xdr:colOff>
      <xdr:row>253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8043D4C-F1E2-4474-8168-BC854D1C5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0</xdr:colOff>
      <xdr:row>273</xdr:row>
      <xdr:rowOff>0</xdr:rowOff>
    </xdr:from>
    <xdr:to>
      <xdr:col>21</xdr:col>
      <xdr:colOff>176784</xdr:colOff>
      <xdr:row>287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7905A92-4501-4830-8CE5-9CAFC04ED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0</xdr:colOff>
      <xdr:row>307</xdr:row>
      <xdr:rowOff>0</xdr:rowOff>
    </xdr:from>
    <xdr:to>
      <xdr:col>21</xdr:col>
      <xdr:colOff>176784</xdr:colOff>
      <xdr:row>321</xdr:row>
      <xdr:rowOff>76200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D85C06A-2C11-44A6-99DC-85B0818F6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0</xdr:colOff>
      <xdr:row>323</xdr:row>
      <xdr:rowOff>0</xdr:rowOff>
    </xdr:from>
    <xdr:to>
      <xdr:col>21</xdr:col>
      <xdr:colOff>176784</xdr:colOff>
      <xdr:row>337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8E2D423-0458-45B1-BCE1-B95AAFE7A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0</xdr:colOff>
      <xdr:row>339</xdr:row>
      <xdr:rowOff>0</xdr:rowOff>
    </xdr:from>
    <xdr:to>
      <xdr:col>21</xdr:col>
      <xdr:colOff>176784</xdr:colOff>
      <xdr:row>353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A82488A-0D67-4B4F-BE39-8630196AC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0</xdr:colOff>
      <xdr:row>289</xdr:row>
      <xdr:rowOff>0</xdr:rowOff>
    </xdr:from>
    <xdr:to>
      <xdr:col>21</xdr:col>
      <xdr:colOff>176784</xdr:colOff>
      <xdr:row>303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B72ED89-F585-466E-91CF-089F6E7D3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0</xdr:colOff>
      <xdr:row>4</xdr:row>
      <xdr:rowOff>0</xdr:rowOff>
    </xdr:from>
    <xdr:to>
      <xdr:col>21</xdr:col>
      <xdr:colOff>176784</xdr:colOff>
      <xdr:row>18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99DA34F-DCC8-4F2B-85D0-F4E2BAFDC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DF3F3-4AE1-4D7B-834A-4A2642767A00}">
  <dimension ref="A1:HO2"/>
  <sheetViews>
    <sheetView tabSelected="1" workbookViewId="0"/>
  </sheetViews>
  <sheetFormatPr defaultRowHeight="15" x14ac:dyDescent="0.25"/>
  <cols>
    <col min="1" max="1" width="24.28515625" bestFit="1" customWidth="1"/>
    <col min="2" max="2" width="10.28515625" bestFit="1" customWidth="1"/>
    <col min="3" max="3" width="22.85546875" bestFit="1" customWidth="1"/>
    <col min="4" max="4" width="61" bestFit="1" customWidth="1"/>
    <col min="5" max="5" width="27" bestFit="1" customWidth="1"/>
    <col min="6" max="6" width="29.140625" bestFit="1" customWidth="1"/>
    <col min="7" max="7" width="80.42578125" bestFit="1" customWidth="1"/>
    <col min="8" max="8" width="24" bestFit="1" customWidth="1"/>
    <col min="9" max="9" width="27.28515625" bestFit="1" customWidth="1"/>
    <col min="10" max="10" width="8" bestFit="1" customWidth="1"/>
    <col min="11" max="11" width="36.7109375" bestFit="1" customWidth="1"/>
    <col min="12" max="12" width="19.7109375" bestFit="1" customWidth="1"/>
    <col min="13" max="13" width="19" bestFit="1" customWidth="1"/>
    <col min="14" max="14" width="27.5703125" bestFit="1" customWidth="1"/>
    <col min="15" max="16" width="81.140625" bestFit="1" customWidth="1"/>
    <col min="17" max="17" width="69" bestFit="1" customWidth="1"/>
    <col min="18" max="18" width="65.85546875" bestFit="1" customWidth="1"/>
    <col min="19" max="19" width="69.28515625" bestFit="1" customWidth="1"/>
    <col min="20" max="20" width="72.85546875" bestFit="1" customWidth="1"/>
    <col min="21" max="21" width="66.42578125" bestFit="1" customWidth="1"/>
    <col min="22" max="22" width="61.5703125" bestFit="1" customWidth="1"/>
    <col min="23" max="23" width="65.42578125" bestFit="1" customWidth="1"/>
    <col min="24" max="24" width="50.7109375" bestFit="1" customWidth="1"/>
    <col min="25" max="25" width="44.28515625" bestFit="1" customWidth="1"/>
    <col min="26" max="26" width="51.5703125" bestFit="1" customWidth="1"/>
    <col min="27" max="27" width="26.7109375" bestFit="1" customWidth="1"/>
    <col min="28" max="28" width="47.7109375" bestFit="1" customWidth="1"/>
    <col min="29" max="29" width="60.85546875" bestFit="1" customWidth="1"/>
    <col min="30" max="30" width="63.42578125" bestFit="1" customWidth="1"/>
    <col min="31" max="31" width="49.140625" bestFit="1" customWidth="1"/>
    <col min="32" max="32" width="30.28515625" bestFit="1" customWidth="1"/>
    <col min="33" max="33" width="62.5703125" bestFit="1" customWidth="1"/>
    <col min="34" max="34" width="65.140625" bestFit="1" customWidth="1"/>
    <col min="35" max="38" width="81.140625" bestFit="1" customWidth="1"/>
    <col min="39" max="39" width="56.85546875" bestFit="1" customWidth="1"/>
    <col min="40" max="40" width="37.5703125" bestFit="1" customWidth="1"/>
    <col min="41" max="41" width="71.28515625" bestFit="1" customWidth="1"/>
    <col min="42" max="43" width="81.140625" bestFit="1" customWidth="1"/>
    <col min="44" max="44" width="56.42578125" bestFit="1" customWidth="1"/>
    <col min="45" max="49" width="81.140625" bestFit="1" customWidth="1"/>
    <col min="50" max="50" width="48" bestFit="1" customWidth="1"/>
    <col min="51" max="51" width="80.140625" bestFit="1" customWidth="1"/>
    <col min="52" max="58" width="81.140625" bestFit="1" customWidth="1"/>
    <col min="59" max="59" width="80.28515625" bestFit="1" customWidth="1"/>
    <col min="60" max="60" width="81.140625" bestFit="1" customWidth="1"/>
    <col min="61" max="61" width="63.85546875" bestFit="1" customWidth="1"/>
    <col min="62" max="62" width="72.7109375" bestFit="1" customWidth="1"/>
    <col min="63" max="63" width="65" bestFit="1" customWidth="1"/>
    <col min="64" max="64" width="68.42578125" bestFit="1" customWidth="1"/>
    <col min="65" max="65" width="72" bestFit="1" customWidth="1"/>
    <col min="66" max="66" width="65.5703125" bestFit="1" customWidth="1"/>
    <col min="67" max="67" width="60.7109375" bestFit="1" customWidth="1"/>
    <col min="68" max="68" width="64.5703125" bestFit="1" customWidth="1"/>
    <col min="69" max="69" width="49.7109375" bestFit="1" customWidth="1"/>
    <col min="70" max="70" width="43.42578125" bestFit="1" customWidth="1"/>
    <col min="71" max="71" width="67.5703125" bestFit="1" customWidth="1"/>
    <col min="72" max="72" width="67.42578125" bestFit="1" customWidth="1"/>
    <col min="73" max="73" width="61.85546875" bestFit="1" customWidth="1"/>
    <col min="74" max="74" width="61.7109375" bestFit="1" customWidth="1"/>
    <col min="75" max="75" width="66.42578125" bestFit="1" customWidth="1"/>
    <col min="76" max="76" width="81.140625" bestFit="1" customWidth="1"/>
    <col min="77" max="77" width="31.28515625" bestFit="1" customWidth="1"/>
    <col min="78" max="78" width="44.28515625" bestFit="1" customWidth="1"/>
    <col min="79" max="79" width="36.140625" bestFit="1" customWidth="1"/>
    <col min="80" max="80" width="32.85546875" bestFit="1" customWidth="1"/>
    <col min="81" max="81" width="44.5703125" bestFit="1" customWidth="1"/>
    <col min="82" max="82" width="35.140625" bestFit="1" customWidth="1"/>
    <col min="83" max="83" width="38.140625" bestFit="1" customWidth="1"/>
    <col min="84" max="84" width="64.42578125" bestFit="1" customWidth="1"/>
    <col min="85" max="85" width="81.140625" bestFit="1" customWidth="1"/>
    <col min="86" max="86" width="61.140625" bestFit="1" customWidth="1"/>
    <col min="87" max="87" width="44.85546875" bestFit="1" customWidth="1"/>
    <col min="88" max="88" width="38.7109375" bestFit="1" customWidth="1"/>
    <col min="89" max="89" width="59" bestFit="1" customWidth="1"/>
    <col min="90" max="90" width="52.28515625" bestFit="1" customWidth="1"/>
    <col min="91" max="91" width="55.140625" bestFit="1" customWidth="1"/>
    <col min="92" max="92" width="81.140625" bestFit="1" customWidth="1"/>
    <col min="93" max="93" width="65.28515625" bestFit="1" customWidth="1"/>
    <col min="94" max="95" width="81.140625" bestFit="1" customWidth="1"/>
    <col min="96" max="96" width="64.7109375" bestFit="1" customWidth="1"/>
    <col min="97" max="97" width="58.7109375" bestFit="1" customWidth="1"/>
    <col min="98" max="99" width="81.140625" bestFit="1" customWidth="1"/>
    <col min="100" max="100" width="44.5703125" bestFit="1" customWidth="1"/>
    <col min="101" max="101" width="53.42578125" bestFit="1" customWidth="1"/>
    <col min="102" max="102" width="51.7109375" bestFit="1" customWidth="1"/>
    <col min="103" max="103" width="69.5703125" bestFit="1" customWidth="1"/>
    <col min="104" max="104" width="77.85546875" bestFit="1" customWidth="1"/>
    <col min="105" max="105" width="81.140625" bestFit="1" customWidth="1"/>
    <col min="106" max="106" width="81" bestFit="1" customWidth="1"/>
    <col min="107" max="107" width="55.5703125" bestFit="1" customWidth="1"/>
    <col min="108" max="108" width="68" bestFit="1" customWidth="1"/>
    <col min="109" max="109" width="77" bestFit="1" customWidth="1"/>
    <col min="110" max="110" width="75" bestFit="1" customWidth="1"/>
    <col min="111" max="111" width="44.5703125" bestFit="1" customWidth="1"/>
    <col min="112" max="112" width="49.7109375" bestFit="1" customWidth="1"/>
    <col min="113" max="113" width="42.7109375" bestFit="1" customWidth="1"/>
    <col min="114" max="114" width="46.5703125" bestFit="1" customWidth="1"/>
    <col min="115" max="115" width="51.140625" bestFit="1" customWidth="1"/>
    <col min="116" max="116" width="50" bestFit="1" customWidth="1"/>
    <col min="117" max="117" width="57.5703125" bestFit="1" customWidth="1"/>
    <col min="118" max="118" width="80.28515625" bestFit="1" customWidth="1"/>
    <col min="119" max="119" width="74.7109375" bestFit="1" customWidth="1"/>
    <col min="120" max="120" width="55.140625" bestFit="1" customWidth="1"/>
    <col min="121" max="121" width="76.7109375" bestFit="1" customWidth="1"/>
    <col min="122" max="122" width="51.28515625" bestFit="1" customWidth="1"/>
    <col min="123" max="123" width="49.5703125" bestFit="1" customWidth="1"/>
    <col min="124" max="124" width="46.85546875" bestFit="1" customWidth="1"/>
    <col min="125" max="125" width="45.7109375" bestFit="1" customWidth="1"/>
    <col min="126" max="126" width="41.140625" bestFit="1" customWidth="1"/>
    <col min="129" max="129" width="65.140625" bestFit="1" customWidth="1"/>
  </cols>
  <sheetData>
    <row r="1" spans="1:223" x14ac:dyDescent="0.25">
      <c r="A1">
        <f t="shared" ref="A1:AF1" si="0">A3</f>
        <v>0</v>
      </c>
      <c r="B1">
        <f t="shared" si="0"/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ref="AG1:BL1" si="1">AG3</f>
        <v>0</v>
      </c>
      <c r="AH1">
        <f t="shared" si="1"/>
        <v>0</v>
      </c>
      <c r="AI1">
        <f t="shared" si="1"/>
        <v>0</v>
      </c>
      <c r="AJ1">
        <f t="shared" si="1"/>
        <v>0</v>
      </c>
      <c r="AK1">
        <f t="shared" si="1"/>
        <v>0</v>
      </c>
      <c r="AL1">
        <f t="shared" si="1"/>
        <v>0</v>
      </c>
      <c r="AM1">
        <f t="shared" si="1"/>
        <v>0</v>
      </c>
      <c r="AN1">
        <f t="shared" si="1"/>
        <v>0</v>
      </c>
      <c r="AO1">
        <f t="shared" si="1"/>
        <v>0</v>
      </c>
      <c r="AP1">
        <f t="shared" si="1"/>
        <v>0</v>
      </c>
      <c r="AQ1">
        <f t="shared" si="1"/>
        <v>0</v>
      </c>
      <c r="AR1">
        <f t="shared" si="1"/>
        <v>0</v>
      </c>
      <c r="AS1">
        <f t="shared" si="1"/>
        <v>0</v>
      </c>
      <c r="AT1">
        <f t="shared" si="1"/>
        <v>0</v>
      </c>
      <c r="AU1">
        <f t="shared" si="1"/>
        <v>0</v>
      </c>
      <c r="AV1">
        <f t="shared" si="1"/>
        <v>0</v>
      </c>
      <c r="AW1">
        <f t="shared" si="1"/>
        <v>0</v>
      </c>
      <c r="AX1">
        <f t="shared" si="1"/>
        <v>0</v>
      </c>
      <c r="AY1">
        <f t="shared" si="1"/>
        <v>0</v>
      </c>
      <c r="AZ1">
        <f t="shared" si="1"/>
        <v>0</v>
      </c>
      <c r="BA1">
        <f t="shared" si="1"/>
        <v>0</v>
      </c>
      <c r="BB1">
        <f t="shared" si="1"/>
        <v>0</v>
      </c>
      <c r="BC1">
        <f t="shared" si="1"/>
        <v>0</v>
      </c>
      <c r="BD1">
        <f t="shared" si="1"/>
        <v>0</v>
      </c>
      <c r="BE1">
        <f t="shared" si="1"/>
        <v>0</v>
      </c>
      <c r="BF1">
        <f t="shared" si="1"/>
        <v>0</v>
      </c>
      <c r="BG1">
        <f t="shared" si="1"/>
        <v>0</v>
      </c>
      <c r="BH1">
        <f t="shared" si="1"/>
        <v>0</v>
      </c>
      <c r="BI1">
        <f t="shared" si="1"/>
        <v>0</v>
      </c>
      <c r="BJ1">
        <f t="shared" si="1"/>
        <v>0</v>
      </c>
      <c r="BK1">
        <f t="shared" si="1"/>
        <v>0</v>
      </c>
      <c r="BL1">
        <f t="shared" si="1"/>
        <v>0</v>
      </c>
      <c r="BM1">
        <f t="shared" ref="BM1:CR1" si="2">BM3</f>
        <v>0</v>
      </c>
      <c r="BN1">
        <f t="shared" si="2"/>
        <v>0</v>
      </c>
      <c r="BO1">
        <f t="shared" si="2"/>
        <v>0</v>
      </c>
      <c r="BP1">
        <f t="shared" si="2"/>
        <v>0</v>
      </c>
      <c r="BQ1">
        <f t="shared" si="2"/>
        <v>0</v>
      </c>
      <c r="BR1">
        <f t="shared" si="2"/>
        <v>0</v>
      </c>
      <c r="BS1">
        <f t="shared" si="2"/>
        <v>0</v>
      </c>
      <c r="BT1">
        <f t="shared" si="2"/>
        <v>0</v>
      </c>
      <c r="BU1">
        <f t="shared" si="2"/>
        <v>0</v>
      </c>
      <c r="BV1">
        <f t="shared" si="2"/>
        <v>0</v>
      </c>
      <c r="BW1">
        <f t="shared" si="2"/>
        <v>0</v>
      </c>
      <c r="BX1">
        <f t="shared" si="2"/>
        <v>0</v>
      </c>
      <c r="BY1">
        <f t="shared" si="2"/>
        <v>0</v>
      </c>
      <c r="BZ1">
        <f t="shared" si="2"/>
        <v>0</v>
      </c>
      <c r="CA1">
        <f t="shared" si="2"/>
        <v>0</v>
      </c>
      <c r="CB1">
        <f t="shared" si="2"/>
        <v>0</v>
      </c>
      <c r="CC1">
        <f t="shared" si="2"/>
        <v>0</v>
      </c>
      <c r="CD1">
        <f t="shared" si="2"/>
        <v>0</v>
      </c>
      <c r="CE1">
        <f t="shared" si="2"/>
        <v>0</v>
      </c>
      <c r="CF1">
        <f t="shared" si="2"/>
        <v>0</v>
      </c>
      <c r="CG1">
        <f t="shared" si="2"/>
        <v>0</v>
      </c>
      <c r="CH1">
        <f t="shared" si="2"/>
        <v>0</v>
      </c>
      <c r="CI1">
        <f t="shared" si="2"/>
        <v>0</v>
      </c>
      <c r="CJ1">
        <f t="shared" si="2"/>
        <v>0</v>
      </c>
      <c r="CK1">
        <f t="shared" si="2"/>
        <v>0</v>
      </c>
      <c r="CL1">
        <f t="shared" si="2"/>
        <v>0</v>
      </c>
      <c r="CM1">
        <f t="shared" si="2"/>
        <v>0</v>
      </c>
      <c r="CN1">
        <f t="shared" si="2"/>
        <v>0</v>
      </c>
      <c r="CO1">
        <f t="shared" si="2"/>
        <v>0</v>
      </c>
      <c r="CP1">
        <f t="shared" si="2"/>
        <v>0</v>
      </c>
      <c r="CQ1">
        <f t="shared" si="2"/>
        <v>0</v>
      </c>
      <c r="CR1">
        <f t="shared" si="2"/>
        <v>0</v>
      </c>
      <c r="CS1">
        <f t="shared" ref="CS1:DV1" si="3">CS3</f>
        <v>0</v>
      </c>
      <c r="CT1">
        <f t="shared" si="3"/>
        <v>0</v>
      </c>
      <c r="CU1">
        <f t="shared" si="3"/>
        <v>0</v>
      </c>
      <c r="CV1">
        <f t="shared" si="3"/>
        <v>0</v>
      </c>
      <c r="CW1">
        <f t="shared" si="3"/>
        <v>0</v>
      </c>
      <c r="CX1">
        <f t="shared" si="3"/>
        <v>0</v>
      </c>
      <c r="CY1">
        <f t="shared" si="3"/>
        <v>0</v>
      </c>
      <c r="CZ1">
        <f t="shared" si="3"/>
        <v>0</v>
      </c>
      <c r="DA1">
        <f t="shared" si="3"/>
        <v>0</v>
      </c>
      <c r="DB1">
        <f t="shared" si="3"/>
        <v>0</v>
      </c>
      <c r="DC1">
        <f t="shared" si="3"/>
        <v>0</v>
      </c>
      <c r="DD1">
        <f t="shared" si="3"/>
        <v>0</v>
      </c>
      <c r="DE1">
        <f t="shared" si="3"/>
        <v>0</v>
      </c>
      <c r="DF1">
        <f t="shared" si="3"/>
        <v>0</v>
      </c>
      <c r="DG1">
        <f t="shared" si="3"/>
        <v>0</v>
      </c>
      <c r="DH1">
        <f t="shared" si="3"/>
        <v>0</v>
      </c>
      <c r="DI1">
        <f t="shared" si="3"/>
        <v>0</v>
      </c>
      <c r="DJ1">
        <f t="shared" si="3"/>
        <v>0</v>
      </c>
      <c r="DK1">
        <f t="shared" si="3"/>
        <v>0</v>
      </c>
      <c r="DL1">
        <f t="shared" si="3"/>
        <v>0</v>
      </c>
      <c r="DM1">
        <f t="shared" si="3"/>
        <v>0</v>
      </c>
      <c r="DN1">
        <f t="shared" si="3"/>
        <v>0</v>
      </c>
      <c r="DO1">
        <f t="shared" si="3"/>
        <v>0</v>
      </c>
      <c r="DP1">
        <f t="shared" si="3"/>
        <v>0</v>
      </c>
      <c r="DQ1">
        <f t="shared" si="3"/>
        <v>0</v>
      </c>
      <c r="DR1">
        <f t="shared" si="3"/>
        <v>0</v>
      </c>
      <c r="DS1">
        <f t="shared" si="3"/>
        <v>0</v>
      </c>
      <c r="DT1">
        <f t="shared" si="3"/>
        <v>0</v>
      </c>
      <c r="DU1">
        <f t="shared" si="3"/>
        <v>0</v>
      </c>
      <c r="DV1">
        <f t="shared" si="3"/>
        <v>0</v>
      </c>
      <c r="DW1">
        <f t="shared" ref="DW1:DY1" si="4">DW3</f>
        <v>0</v>
      </c>
      <c r="DX1">
        <f t="shared" si="4"/>
        <v>0</v>
      </c>
      <c r="DY1">
        <f t="shared" si="4"/>
        <v>0</v>
      </c>
      <c r="DZ1">
        <f t="shared" ref="DZ1:EF1" si="5">DZ3</f>
        <v>0</v>
      </c>
      <c r="EA1">
        <f t="shared" si="5"/>
        <v>0</v>
      </c>
      <c r="EB1">
        <f t="shared" si="5"/>
        <v>0</v>
      </c>
      <c r="EC1">
        <f t="shared" si="5"/>
        <v>0</v>
      </c>
      <c r="ED1">
        <f t="shared" si="5"/>
        <v>0</v>
      </c>
      <c r="EE1">
        <f t="shared" si="5"/>
        <v>0</v>
      </c>
      <c r="EF1">
        <f t="shared" si="5"/>
        <v>0</v>
      </c>
      <c r="EG1">
        <f t="shared" ref="EG1:EO1" si="6">EG3</f>
        <v>0</v>
      </c>
      <c r="EH1">
        <f t="shared" si="6"/>
        <v>0</v>
      </c>
      <c r="EI1">
        <f t="shared" si="6"/>
        <v>0</v>
      </c>
      <c r="EJ1">
        <f t="shared" si="6"/>
        <v>0</v>
      </c>
      <c r="EK1">
        <f t="shared" si="6"/>
        <v>0</v>
      </c>
      <c r="EL1">
        <f t="shared" si="6"/>
        <v>0</v>
      </c>
      <c r="EM1">
        <f t="shared" si="6"/>
        <v>0</v>
      </c>
      <c r="EN1">
        <f t="shared" si="6"/>
        <v>0</v>
      </c>
      <c r="EO1">
        <f t="shared" si="6"/>
        <v>0</v>
      </c>
      <c r="EP1">
        <f t="shared" ref="EP1:FJ1" si="7">EP3</f>
        <v>0</v>
      </c>
      <c r="EQ1">
        <f t="shared" si="7"/>
        <v>0</v>
      </c>
      <c r="ER1">
        <f t="shared" si="7"/>
        <v>0</v>
      </c>
      <c r="ES1">
        <f t="shared" si="7"/>
        <v>0</v>
      </c>
      <c r="ET1">
        <f t="shared" si="7"/>
        <v>0</v>
      </c>
      <c r="EU1">
        <f t="shared" si="7"/>
        <v>0</v>
      </c>
      <c r="EV1">
        <f t="shared" si="7"/>
        <v>0</v>
      </c>
      <c r="EW1">
        <f t="shared" si="7"/>
        <v>0</v>
      </c>
      <c r="EX1">
        <f t="shared" si="7"/>
        <v>0</v>
      </c>
      <c r="EY1">
        <f t="shared" si="7"/>
        <v>0</v>
      </c>
      <c r="EZ1">
        <f t="shared" si="7"/>
        <v>0</v>
      </c>
      <c r="FA1">
        <f t="shared" si="7"/>
        <v>0</v>
      </c>
      <c r="FB1">
        <f t="shared" si="7"/>
        <v>0</v>
      </c>
      <c r="FC1">
        <f t="shared" si="7"/>
        <v>0</v>
      </c>
      <c r="FD1">
        <f t="shared" si="7"/>
        <v>0</v>
      </c>
      <c r="FE1">
        <f t="shared" si="7"/>
        <v>0</v>
      </c>
      <c r="FF1">
        <f t="shared" si="7"/>
        <v>0</v>
      </c>
      <c r="FG1">
        <f t="shared" si="7"/>
        <v>0</v>
      </c>
      <c r="FH1">
        <f t="shared" si="7"/>
        <v>0</v>
      </c>
      <c r="FI1">
        <f t="shared" si="7"/>
        <v>0</v>
      </c>
      <c r="FJ1">
        <f t="shared" si="7"/>
        <v>0</v>
      </c>
      <c r="FK1">
        <f t="shared" ref="FK1:FU1" si="8">FK3</f>
        <v>0</v>
      </c>
      <c r="FL1">
        <f t="shared" si="8"/>
        <v>0</v>
      </c>
      <c r="FM1">
        <f t="shared" si="8"/>
        <v>0</v>
      </c>
      <c r="FN1">
        <f t="shared" si="8"/>
        <v>0</v>
      </c>
      <c r="FO1">
        <f t="shared" si="8"/>
        <v>0</v>
      </c>
      <c r="FP1">
        <f t="shared" si="8"/>
        <v>0</v>
      </c>
      <c r="FQ1">
        <f t="shared" si="8"/>
        <v>0</v>
      </c>
      <c r="FR1">
        <f t="shared" si="8"/>
        <v>0</v>
      </c>
      <c r="FS1">
        <f t="shared" si="8"/>
        <v>0</v>
      </c>
      <c r="FT1">
        <f t="shared" si="8"/>
        <v>0</v>
      </c>
      <c r="FU1">
        <f t="shared" si="8"/>
        <v>0</v>
      </c>
      <c r="FV1">
        <f t="shared" ref="FV1:HO1" si="9">FV3</f>
        <v>0</v>
      </c>
      <c r="FW1">
        <f t="shared" si="9"/>
        <v>0</v>
      </c>
      <c r="FX1">
        <f t="shared" si="9"/>
        <v>0</v>
      </c>
      <c r="FY1">
        <f t="shared" si="9"/>
        <v>0</v>
      </c>
      <c r="FZ1">
        <f t="shared" si="9"/>
        <v>0</v>
      </c>
      <c r="GA1">
        <f t="shared" si="9"/>
        <v>0</v>
      </c>
      <c r="GB1">
        <f t="shared" si="9"/>
        <v>0</v>
      </c>
      <c r="GC1">
        <f t="shared" si="9"/>
        <v>0</v>
      </c>
      <c r="GD1">
        <f t="shared" si="9"/>
        <v>0</v>
      </c>
      <c r="GE1">
        <f t="shared" si="9"/>
        <v>0</v>
      </c>
      <c r="GF1">
        <f t="shared" si="9"/>
        <v>0</v>
      </c>
      <c r="GG1">
        <f t="shared" si="9"/>
        <v>0</v>
      </c>
      <c r="GH1">
        <f t="shared" si="9"/>
        <v>0</v>
      </c>
      <c r="GI1">
        <f t="shared" si="9"/>
        <v>0</v>
      </c>
      <c r="GJ1">
        <f t="shared" si="9"/>
        <v>0</v>
      </c>
      <c r="GK1">
        <f t="shared" si="9"/>
        <v>0</v>
      </c>
      <c r="GL1">
        <f t="shared" si="9"/>
        <v>0</v>
      </c>
      <c r="GM1">
        <f t="shared" si="9"/>
        <v>0</v>
      </c>
      <c r="GN1">
        <f t="shared" si="9"/>
        <v>0</v>
      </c>
      <c r="GO1">
        <f t="shared" si="9"/>
        <v>0</v>
      </c>
      <c r="GP1">
        <f t="shared" si="9"/>
        <v>0</v>
      </c>
      <c r="GQ1">
        <f t="shared" si="9"/>
        <v>0</v>
      </c>
      <c r="GR1">
        <f t="shared" si="9"/>
        <v>0</v>
      </c>
      <c r="GS1">
        <f t="shared" si="9"/>
        <v>0</v>
      </c>
      <c r="GT1">
        <f t="shared" si="9"/>
        <v>0</v>
      </c>
      <c r="GU1">
        <f t="shared" si="9"/>
        <v>0</v>
      </c>
      <c r="GV1">
        <f t="shared" si="9"/>
        <v>0</v>
      </c>
      <c r="GW1">
        <f t="shared" si="9"/>
        <v>0</v>
      </c>
      <c r="GX1">
        <f t="shared" si="9"/>
        <v>0</v>
      </c>
      <c r="GY1">
        <f t="shared" si="9"/>
        <v>0</v>
      </c>
      <c r="GZ1">
        <f t="shared" si="9"/>
        <v>0</v>
      </c>
      <c r="HA1">
        <f t="shared" si="9"/>
        <v>0</v>
      </c>
      <c r="HB1">
        <f t="shared" si="9"/>
        <v>0</v>
      </c>
      <c r="HC1">
        <f t="shared" si="9"/>
        <v>0</v>
      </c>
      <c r="HD1">
        <f t="shared" si="9"/>
        <v>0</v>
      </c>
      <c r="HE1">
        <f t="shared" si="9"/>
        <v>0</v>
      </c>
      <c r="HF1">
        <f t="shared" si="9"/>
        <v>0</v>
      </c>
      <c r="HG1">
        <f t="shared" si="9"/>
        <v>0</v>
      </c>
      <c r="HH1">
        <f t="shared" si="9"/>
        <v>0</v>
      </c>
      <c r="HI1">
        <f t="shared" si="9"/>
        <v>0</v>
      </c>
      <c r="HJ1">
        <f t="shared" si="9"/>
        <v>0</v>
      </c>
      <c r="HK1">
        <f t="shared" si="9"/>
        <v>0</v>
      </c>
      <c r="HL1">
        <f t="shared" si="9"/>
        <v>0</v>
      </c>
      <c r="HM1">
        <f t="shared" si="9"/>
        <v>0</v>
      </c>
      <c r="HN1">
        <f t="shared" si="9"/>
        <v>0</v>
      </c>
      <c r="HO1">
        <f t="shared" si="9"/>
        <v>0</v>
      </c>
    </row>
    <row r="2" spans="1:223" x14ac:dyDescent="0.25">
      <c r="A2">
        <v>1</v>
      </c>
      <c r="B2">
        <f t="shared" ref="B2:AG2" si="10">1+A2</f>
        <v>2</v>
      </c>
      <c r="C2">
        <f t="shared" si="10"/>
        <v>3</v>
      </c>
      <c r="D2">
        <f t="shared" si="10"/>
        <v>4</v>
      </c>
      <c r="E2">
        <f t="shared" si="10"/>
        <v>5</v>
      </c>
      <c r="F2">
        <f t="shared" si="10"/>
        <v>6</v>
      </c>
      <c r="G2">
        <f t="shared" si="10"/>
        <v>7</v>
      </c>
      <c r="H2">
        <f t="shared" si="10"/>
        <v>8</v>
      </c>
      <c r="I2">
        <f t="shared" si="10"/>
        <v>9</v>
      </c>
      <c r="J2">
        <f t="shared" si="10"/>
        <v>10</v>
      </c>
      <c r="K2">
        <f t="shared" si="10"/>
        <v>11</v>
      </c>
      <c r="L2">
        <f t="shared" si="10"/>
        <v>12</v>
      </c>
      <c r="M2">
        <f t="shared" si="10"/>
        <v>13</v>
      </c>
      <c r="N2">
        <f t="shared" si="10"/>
        <v>14</v>
      </c>
      <c r="O2">
        <f t="shared" si="10"/>
        <v>15</v>
      </c>
      <c r="P2">
        <f t="shared" si="10"/>
        <v>16</v>
      </c>
      <c r="Q2">
        <f t="shared" si="10"/>
        <v>17</v>
      </c>
      <c r="R2">
        <f t="shared" si="10"/>
        <v>18</v>
      </c>
      <c r="S2">
        <f t="shared" si="10"/>
        <v>19</v>
      </c>
      <c r="T2">
        <f t="shared" si="10"/>
        <v>20</v>
      </c>
      <c r="U2">
        <f t="shared" si="10"/>
        <v>21</v>
      </c>
      <c r="V2">
        <f t="shared" si="10"/>
        <v>22</v>
      </c>
      <c r="W2">
        <f t="shared" si="10"/>
        <v>23</v>
      </c>
      <c r="X2">
        <f t="shared" si="10"/>
        <v>24</v>
      </c>
      <c r="Y2">
        <f t="shared" si="10"/>
        <v>25</v>
      </c>
      <c r="Z2">
        <f t="shared" si="10"/>
        <v>26</v>
      </c>
      <c r="AA2">
        <f t="shared" si="10"/>
        <v>27</v>
      </c>
      <c r="AB2">
        <f t="shared" si="10"/>
        <v>28</v>
      </c>
      <c r="AC2">
        <f t="shared" si="10"/>
        <v>29</v>
      </c>
      <c r="AD2">
        <f t="shared" si="10"/>
        <v>30</v>
      </c>
      <c r="AE2">
        <f t="shared" si="10"/>
        <v>31</v>
      </c>
      <c r="AF2">
        <f t="shared" si="10"/>
        <v>32</v>
      </c>
      <c r="AG2">
        <f t="shared" si="10"/>
        <v>33</v>
      </c>
      <c r="AH2">
        <f t="shared" ref="AH2:BM2" si="11">1+AG2</f>
        <v>34</v>
      </c>
      <c r="AI2">
        <f t="shared" si="11"/>
        <v>35</v>
      </c>
      <c r="AJ2">
        <f t="shared" si="11"/>
        <v>36</v>
      </c>
      <c r="AK2">
        <f t="shared" si="11"/>
        <v>37</v>
      </c>
      <c r="AL2">
        <f t="shared" si="11"/>
        <v>38</v>
      </c>
      <c r="AM2">
        <f t="shared" si="11"/>
        <v>39</v>
      </c>
      <c r="AN2">
        <f t="shared" si="11"/>
        <v>40</v>
      </c>
      <c r="AO2">
        <f t="shared" si="11"/>
        <v>41</v>
      </c>
      <c r="AP2">
        <f t="shared" si="11"/>
        <v>42</v>
      </c>
      <c r="AQ2">
        <f t="shared" si="11"/>
        <v>43</v>
      </c>
      <c r="AR2">
        <f t="shared" si="11"/>
        <v>44</v>
      </c>
      <c r="AS2">
        <f t="shared" si="11"/>
        <v>45</v>
      </c>
      <c r="AT2">
        <f t="shared" si="11"/>
        <v>46</v>
      </c>
      <c r="AU2">
        <f t="shared" si="11"/>
        <v>47</v>
      </c>
      <c r="AV2">
        <f t="shared" si="11"/>
        <v>48</v>
      </c>
      <c r="AW2">
        <f t="shared" si="11"/>
        <v>49</v>
      </c>
      <c r="AX2">
        <f t="shared" si="11"/>
        <v>50</v>
      </c>
      <c r="AY2">
        <f t="shared" si="11"/>
        <v>51</v>
      </c>
      <c r="AZ2">
        <f t="shared" si="11"/>
        <v>52</v>
      </c>
      <c r="BA2">
        <f t="shared" si="11"/>
        <v>53</v>
      </c>
      <c r="BB2">
        <f t="shared" si="11"/>
        <v>54</v>
      </c>
      <c r="BC2">
        <f t="shared" si="11"/>
        <v>55</v>
      </c>
      <c r="BD2">
        <f t="shared" si="11"/>
        <v>56</v>
      </c>
      <c r="BE2">
        <f t="shared" si="11"/>
        <v>57</v>
      </c>
      <c r="BF2">
        <f t="shared" si="11"/>
        <v>58</v>
      </c>
      <c r="BG2">
        <f t="shared" si="11"/>
        <v>59</v>
      </c>
      <c r="BH2">
        <f t="shared" si="11"/>
        <v>60</v>
      </c>
      <c r="BI2">
        <f t="shared" si="11"/>
        <v>61</v>
      </c>
      <c r="BJ2">
        <f t="shared" si="11"/>
        <v>62</v>
      </c>
      <c r="BK2">
        <f t="shared" si="11"/>
        <v>63</v>
      </c>
      <c r="BL2">
        <f t="shared" si="11"/>
        <v>64</v>
      </c>
      <c r="BM2">
        <f t="shared" si="11"/>
        <v>65</v>
      </c>
      <c r="BN2">
        <f t="shared" ref="BN2:CS2" si="12">1+BM2</f>
        <v>66</v>
      </c>
      <c r="BO2">
        <f t="shared" si="12"/>
        <v>67</v>
      </c>
      <c r="BP2">
        <f t="shared" si="12"/>
        <v>68</v>
      </c>
      <c r="BQ2">
        <f t="shared" si="12"/>
        <v>69</v>
      </c>
      <c r="BR2">
        <f t="shared" si="12"/>
        <v>70</v>
      </c>
      <c r="BS2">
        <f t="shared" si="12"/>
        <v>71</v>
      </c>
      <c r="BT2">
        <f t="shared" si="12"/>
        <v>72</v>
      </c>
      <c r="BU2">
        <f t="shared" si="12"/>
        <v>73</v>
      </c>
      <c r="BV2">
        <f t="shared" si="12"/>
        <v>74</v>
      </c>
      <c r="BW2">
        <f t="shared" si="12"/>
        <v>75</v>
      </c>
      <c r="BX2">
        <f t="shared" si="12"/>
        <v>76</v>
      </c>
      <c r="BY2">
        <f t="shared" si="12"/>
        <v>77</v>
      </c>
      <c r="BZ2">
        <f t="shared" si="12"/>
        <v>78</v>
      </c>
      <c r="CA2">
        <f t="shared" si="12"/>
        <v>79</v>
      </c>
      <c r="CB2">
        <f t="shared" si="12"/>
        <v>80</v>
      </c>
      <c r="CC2">
        <f t="shared" si="12"/>
        <v>81</v>
      </c>
      <c r="CD2">
        <f t="shared" si="12"/>
        <v>82</v>
      </c>
      <c r="CE2">
        <f t="shared" si="12"/>
        <v>83</v>
      </c>
      <c r="CF2">
        <f t="shared" si="12"/>
        <v>84</v>
      </c>
      <c r="CG2">
        <f t="shared" si="12"/>
        <v>85</v>
      </c>
      <c r="CH2">
        <f t="shared" si="12"/>
        <v>86</v>
      </c>
      <c r="CI2">
        <f t="shared" si="12"/>
        <v>87</v>
      </c>
      <c r="CJ2">
        <f t="shared" si="12"/>
        <v>88</v>
      </c>
      <c r="CK2">
        <f t="shared" si="12"/>
        <v>89</v>
      </c>
      <c r="CL2">
        <f t="shared" si="12"/>
        <v>90</v>
      </c>
      <c r="CM2">
        <f t="shared" si="12"/>
        <v>91</v>
      </c>
      <c r="CN2">
        <f t="shared" si="12"/>
        <v>92</v>
      </c>
      <c r="CO2">
        <f t="shared" si="12"/>
        <v>93</v>
      </c>
      <c r="CP2">
        <f t="shared" si="12"/>
        <v>94</v>
      </c>
      <c r="CQ2">
        <f t="shared" si="12"/>
        <v>95</v>
      </c>
      <c r="CR2">
        <f t="shared" si="12"/>
        <v>96</v>
      </c>
      <c r="CS2">
        <f t="shared" si="12"/>
        <v>97</v>
      </c>
      <c r="CT2">
        <f t="shared" ref="CT2:DV2" si="13">1+CS2</f>
        <v>98</v>
      </c>
      <c r="CU2">
        <f t="shared" si="13"/>
        <v>99</v>
      </c>
      <c r="CV2">
        <f t="shared" si="13"/>
        <v>100</v>
      </c>
      <c r="CW2">
        <f t="shared" si="13"/>
        <v>101</v>
      </c>
      <c r="CX2">
        <f t="shared" si="13"/>
        <v>102</v>
      </c>
      <c r="CY2">
        <f t="shared" si="13"/>
        <v>103</v>
      </c>
      <c r="CZ2">
        <f t="shared" si="13"/>
        <v>104</v>
      </c>
      <c r="DA2">
        <f t="shared" si="13"/>
        <v>105</v>
      </c>
      <c r="DB2">
        <f t="shared" si="13"/>
        <v>106</v>
      </c>
      <c r="DC2">
        <f t="shared" si="13"/>
        <v>107</v>
      </c>
      <c r="DD2">
        <f t="shared" si="13"/>
        <v>108</v>
      </c>
      <c r="DE2">
        <f t="shared" si="13"/>
        <v>109</v>
      </c>
      <c r="DF2">
        <f t="shared" si="13"/>
        <v>110</v>
      </c>
      <c r="DG2">
        <f t="shared" si="13"/>
        <v>111</v>
      </c>
      <c r="DH2">
        <f t="shared" si="13"/>
        <v>112</v>
      </c>
      <c r="DI2">
        <f t="shared" si="13"/>
        <v>113</v>
      </c>
      <c r="DJ2">
        <f t="shared" si="13"/>
        <v>114</v>
      </c>
      <c r="DK2">
        <f t="shared" si="13"/>
        <v>115</v>
      </c>
      <c r="DL2">
        <f t="shared" si="13"/>
        <v>116</v>
      </c>
      <c r="DM2">
        <f t="shared" si="13"/>
        <v>117</v>
      </c>
      <c r="DN2">
        <f t="shared" si="13"/>
        <v>118</v>
      </c>
      <c r="DO2">
        <f t="shared" si="13"/>
        <v>119</v>
      </c>
      <c r="DP2">
        <f t="shared" si="13"/>
        <v>120</v>
      </c>
      <c r="DQ2">
        <f t="shared" si="13"/>
        <v>121</v>
      </c>
      <c r="DR2">
        <f t="shared" si="13"/>
        <v>122</v>
      </c>
      <c r="DS2">
        <f t="shared" si="13"/>
        <v>123</v>
      </c>
      <c r="DT2">
        <f t="shared" si="13"/>
        <v>124</v>
      </c>
      <c r="DU2">
        <f t="shared" si="13"/>
        <v>125</v>
      </c>
      <c r="DV2">
        <f t="shared" si="13"/>
        <v>126</v>
      </c>
      <c r="DW2">
        <f t="shared" ref="DW2" si="14">1+DV2</f>
        <v>127</v>
      </c>
      <c r="DX2">
        <f t="shared" ref="DX2:DY2" si="15">1+DW2</f>
        <v>128</v>
      </c>
      <c r="DY2">
        <f t="shared" si="15"/>
        <v>129</v>
      </c>
      <c r="DZ2">
        <f t="shared" ref="DZ2" si="16">1+DY2</f>
        <v>130</v>
      </c>
      <c r="EA2">
        <f t="shared" ref="EA2" si="17">1+DZ2</f>
        <v>131</v>
      </c>
      <c r="EB2">
        <f t="shared" ref="EB2" si="18">1+EA2</f>
        <v>132</v>
      </c>
      <c r="EC2">
        <f t="shared" ref="EC2" si="19">1+EB2</f>
        <v>133</v>
      </c>
      <c r="ED2">
        <f t="shared" ref="ED2" si="20">1+EC2</f>
        <v>134</v>
      </c>
      <c r="EE2">
        <f t="shared" ref="EE2" si="21">1+ED2</f>
        <v>135</v>
      </c>
      <c r="EF2">
        <f t="shared" ref="EF2" si="22">1+EE2</f>
        <v>136</v>
      </c>
      <c r="EG2">
        <f t="shared" ref="EG2" si="23">1+EF2</f>
        <v>137</v>
      </c>
      <c r="EH2">
        <f t="shared" ref="EH2" si="24">1+EG2</f>
        <v>138</v>
      </c>
      <c r="EI2">
        <f t="shared" ref="EI2" si="25">1+EH2</f>
        <v>139</v>
      </c>
      <c r="EJ2">
        <f t="shared" ref="EJ2" si="26">1+EI2</f>
        <v>140</v>
      </c>
      <c r="EK2">
        <f t="shared" ref="EK2" si="27">1+EJ2</f>
        <v>141</v>
      </c>
      <c r="EL2">
        <f t="shared" ref="EL2" si="28">1+EK2</f>
        <v>142</v>
      </c>
      <c r="EM2">
        <f t="shared" ref="EM2" si="29">1+EL2</f>
        <v>143</v>
      </c>
      <c r="EN2">
        <f t="shared" ref="EN2" si="30">1+EM2</f>
        <v>144</v>
      </c>
      <c r="EO2">
        <f t="shared" ref="EO2" si="31">1+EN2</f>
        <v>145</v>
      </c>
      <c r="EP2">
        <f t="shared" ref="EP2" si="32">1+EO2</f>
        <v>146</v>
      </c>
      <c r="EQ2">
        <f t="shared" ref="EQ2" si="33">1+EP2</f>
        <v>147</v>
      </c>
      <c r="ER2">
        <f t="shared" ref="ER2" si="34">1+EQ2</f>
        <v>148</v>
      </c>
      <c r="ES2">
        <f t="shared" ref="ES2" si="35">1+ER2</f>
        <v>149</v>
      </c>
      <c r="ET2">
        <f t="shared" ref="ET2" si="36">1+ES2</f>
        <v>150</v>
      </c>
      <c r="EU2">
        <f t="shared" ref="EU2" si="37">1+ET2</f>
        <v>151</v>
      </c>
      <c r="EV2">
        <f t="shared" ref="EV2" si="38">1+EU2</f>
        <v>152</v>
      </c>
      <c r="EW2">
        <f t="shared" ref="EW2" si="39">1+EV2</f>
        <v>153</v>
      </c>
      <c r="EX2">
        <f t="shared" ref="EX2" si="40">1+EW2</f>
        <v>154</v>
      </c>
      <c r="EY2">
        <f t="shared" ref="EY2" si="41">1+EX2</f>
        <v>155</v>
      </c>
      <c r="EZ2">
        <f t="shared" ref="EZ2" si="42">1+EY2</f>
        <v>156</v>
      </c>
      <c r="FA2">
        <f t="shared" ref="FA2" si="43">1+EZ2</f>
        <v>157</v>
      </c>
      <c r="FB2">
        <f t="shared" ref="FB2" si="44">1+FA2</f>
        <v>158</v>
      </c>
      <c r="FC2">
        <f t="shared" ref="FC2" si="45">1+FB2</f>
        <v>159</v>
      </c>
      <c r="FD2">
        <f t="shared" ref="FD2" si="46">1+FC2</f>
        <v>160</v>
      </c>
      <c r="FE2">
        <f t="shared" ref="FE2" si="47">1+FD2</f>
        <v>161</v>
      </c>
      <c r="FF2">
        <f t="shared" ref="FF2" si="48">1+FE2</f>
        <v>162</v>
      </c>
      <c r="FG2">
        <f t="shared" ref="FG2" si="49">1+FF2</f>
        <v>163</v>
      </c>
      <c r="FH2">
        <f t="shared" ref="FH2" si="50">1+FG2</f>
        <v>164</v>
      </c>
      <c r="FI2">
        <f t="shared" ref="FI2" si="51">1+FH2</f>
        <v>165</v>
      </c>
      <c r="FJ2">
        <f t="shared" ref="FJ2" si="52">1+FI2</f>
        <v>166</v>
      </c>
      <c r="FK2">
        <f t="shared" ref="FK2" si="53">1+FJ2</f>
        <v>167</v>
      </c>
      <c r="FL2">
        <f t="shared" ref="FL2" si="54">1+FK2</f>
        <v>168</v>
      </c>
      <c r="FM2">
        <f t="shared" ref="FM2" si="55">1+FL2</f>
        <v>169</v>
      </c>
      <c r="FN2">
        <f t="shared" ref="FN2" si="56">1+FM2</f>
        <v>170</v>
      </c>
      <c r="FO2">
        <f t="shared" ref="FO2" si="57">1+FN2</f>
        <v>171</v>
      </c>
      <c r="FP2">
        <f t="shared" ref="FP2" si="58">1+FO2</f>
        <v>172</v>
      </c>
      <c r="FQ2">
        <f t="shared" ref="FQ2" si="59">1+FP2</f>
        <v>173</v>
      </c>
      <c r="FR2">
        <f t="shared" ref="FR2" si="60">1+FQ2</f>
        <v>174</v>
      </c>
      <c r="FS2">
        <f t="shared" ref="FS2" si="61">1+FR2</f>
        <v>175</v>
      </c>
      <c r="FT2">
        <f t="shared" ref="FT2" si="62">1+FS2</f>
        <v>176</v>
      </c>
      <c r="FU2">
        <f t="shared" ref="FU2" si="63">1+FT2</f>
        <v>177</v>
      </c>
      <c r="FV2">
        <f t="shared" ref="FV2" si="64">1+FU2</f>
        <v>178</v>
      </c>
      <c r="FW2">
        <f t="shared" ref="FW2" si="65">1+FV2</f>
        <v>179</v>
      </c>
      <c r="FX2">
        <f t="shared" ref="FX2" si="66">1+FW2</f>
        <v>180</v>
      </c>
      <c r="FY2">
        <f t="shared" ref="FY2" si="67">1+FX2</f>
        <v>181</v>
      </c>
      <c r="FZ2">
        <f t="shared" ref="FZ2" si="68">1+FY2</f>
        <v>182</v>
      </c>
      <c r="GA2">
        <f t="shared" ref="GA2" si="69">1+FZ2</f>
        <v>183</v>
      </c>
      <c r="GB2">
        <f t="shared" ref="GB2" si="70">1+GA2</f>
        <v>184</v>
      </c>
      <c r="GC2">
        <f t="shared" ref="GC2" si="71">1+GB2</f>
        <v>185</v>
      </c>
      <c r="GD2">
        <f t="shared" ref="GD2" si="72">1+GC2</f>
        <v>186</v>
      </c>
      <c r="GE2">
        <f t="shared" ref="GE2" si="73">1+GD2</f>
        <v>187</v>
      </c>
      <c r="GF2">
        <f t="shared" ref="GF2" si="74">1+GE2</f>
        <v>188</v>
      </c>
      <c r="GG2">
        <f t="shared" ref="GG2" si="75">1+GF2</f>
        <v>189</v>
      </c>
      <c r="GH2">
        <f t="shared" ref="GH2" si="76">1+GG2</f>
        <v>190</v>
      </c>
      <c r="GI2">
        <f t="shared" ref="GI2" si="77">1+GH2</f>
        <v>191</v>
      </c>
      <c r="GJ2">
        <f t="shared" ref="GJ2" si="78">1+GI2</f>
        <v>192</v>
      </c>
      <c r="GK2">
        <f t="shared" ref="GK2" si="79">1+GJ2</f>
        <v>193</v>
      </c>
      <c r="GL2">
        <f t="shared" ref="GL2" si="80">1+GK2</f>
        <v>194</v>
      </c>
      <c r="GM2">
        <f t="shared" ref="GM2" si="81">1+GL2</f>
        <v>195</v>
      </c>
      <c r="GN2">
        <f t="shared" ref="GN2" si="82">1+GM2</f>
        <v>196</v>
      </c>
      <c r="GO2">
        <f t="shared" ref="GO2" si="83">1+GN2</f>
        <v>197</v>
      </c>
      <c r="GP2">
        <f t="shared" ref="GP2" si="84">1+GO2</f>
        <v>198</v>
      </c>
      <c r="GQ2">
        <f t="shared" ref="GQ2" si="85">1+GP2</f>
        <v>199</v>
      </c>
      <c r="GR2">
        <f t="shared" ref="GR2" si="86">1+GQ2</f>
        <v>200</v>
      </c>
      <c r="GS2">
        <f t="shared" ref="GS2" si="87">1+GR2</f>
        <v>201</v>
      </c>
      <c r="GT2">
        <f t="shared" ref="GT2" si="88">1+GS2</f>
        <v>202</v>
      </c>
      <c r="GU2">
        <f t="shared" ref="GU2" si="89">1+GT2</f>
        <v>203</v>
      </c>
      <c r="GV2">
        <f t="shared" ref="GV2" si="90">1+GU2</f>
        <v>204</v>
      </c>
      <c r="GW2">
        <f t="shared" ref="GW2" si="91">1+GV2</f>
        <v>205</v>
      </c>
      <c r="GX2">
        <f t="shared" ref="GX2" si="92">1+GW2</f>
        <v>206</v>
      </c>
      <c r="GY2">
        <f t="shared" ref="GY2" si="93">1+GX2</f>
        <v>207</v>
      </c>
      <c r="GZ2">
        <f t="shared" ref="GZ2" si="94">1+GY2</f>
        <v>208</v>
      </c>
      <c r="HA2">
        <f t="shared" ref="HA2" si="95">1+GZ2</f>
        <v>209</v>
      </c>
      <c r="HB2">
        <f t="shared" ref="HB2" si="96">1+HA2</f>
        <v>210</v>
      </c>
      <c r="HC2">
        <f t="shared" ref="HC2" si="97">1+HB2</f>
        <v>211</v>
      </c>
      <c r="HD2">
        <f t="shared" ref="HD2" si="98">1+HC2</f>
        <v>212</v>
      </c>
      <c r="HE2">
        <f t="shared" ref="HE2" si="99">1+HD2</f>
        <v>213</v>
      </c>
      <c r="HF2">
        <f t="shared" ref="HF2" si="100">1+HE2</f>
        <v>214</v>
      </c>
      <c r="HG2">
        <f t="shared" ref="HG2" si="101">1+HF2</f>
        <v>215</v>
      </c>
      <c r="HH2">
        <f t="shared" ref="HH2" si="102">1+HG2</f>
        <v>216</v>
      </c>
      <c r="HI2">
        <f t="shared" ref="HI2" si="103">1+HH2</f>
        <v>217</v>
      </c>
      <c r="HJ2">
        <f t="shared" ref="HJ2" si="104">1+HI2</f>
        <v>218</v>
      </c>
      <c r="HK2">
        <f t="shared" ref="HK2" si="105">1+HJ2</f>
        <v>219</v>
      </c>
      <c r="HL2">
        <f t="shared" ref="HL2" si="106">1+HK2</f>
        <v>220</v>
      </c>
      <c r="HM2">
        <f t="shared" ref="HM2" si="107">1+HL2</f>
        <v>221</v>
      </c>
      <c r="HN2">
        <f t="shared" ref="HN2" si="108">1+HM2</f>
        <v>222</v>
      </c>
      <c r="HO2">
        <f t="shared" ref="HO2" si="109">1+HN2</f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8567-F507-4E41-BB55-F75B16B6B528}">
  <dimension ref="B1:F28"/>
  <sheetViews>
    <sheetView topLeftCell="A3" workbookViewId="0">
      <selection activeCell="B17" sqref="B17:C23"/>
    </sheetView>
  </sheetViews>
  <sheetFormatPr defaultRowHeight="15" x14ac:dyDescent="0.25"/>
  <cols>
    <col min="2" max="2" width="11.42578125" bestFit="1" customWidth="1"/>
    <col min="3" max="3" width="48" bestFit="1" customWidth="1"/>
    <col min="6" max="6" width="75.7109375" customWidth="1"/>
  </cols>
  <sheetData>
    <row r="1" spans="2:6" x14ac:dyDescent="0.25">
      <c r="F1" s="1" t="s">
        <v>351</v>
      </c>
    </row>
    <row r="2" spans="2:6" x14ac:dyDescent="0.25">
      <c r="B2" s="1" t="s">
        <v>343</v>
      </c>
      <c r="F2" t="s">
        <v>142</v>
      </c>
    </row>
    <row r="3" spans="2:6" x14ac:dyDescent="0.25">
      <c r="B3" t="s">
        <v>361</v>
      </c>
      <c r="C3" s="20">
        <f>POWER(10,-4)</f>
        <v>1E-4</v>
      </c>
      <c r="F3" t="s">
        <v>162</v>
      </c>
    </row>
    <row r="4" spans="2:6" x14ac:dyDescent="0.25">
      <c r="F4" t="s">
        <v>164</v>
      </c>
    </row>
    <row r="5" spans="2:6" x14ac:dyDescent="0.25">
      <c r="B5" s="1" t="s">
        <v>53988</v>
      </c>
      <c r="F5" t="s">
        <v>169</v>
      </c>
    </row>
    <row r="6" spans="2:6" x14ac:dyDescent="0.25">
      <c r="B6" t="s">
        <v>376</v>
      </c>
      <c r="C6">
        <v>1</v>
      </c>
      <c r="F6" t="s">
        <v>172</v>
      </c>
    </row>
    <row r="7" spans="2:6" x14ac:dyDescent="0.25">
      <c r="B7" t="s">
        <v>377</v>
      </c>
      <c r="C7">
        <v>0</v>
      </c>
      <c r="F7" t="s">
        <v>179</v>
      </c>
    </row>
    <row r="8" spans="2:6" x14ac:dyDescent="0.25">
      <c r="B8" t="s">
        <v>378</v>
      </c>
      <c r="C8">
        <v>1</v>
      </c>
      <c r="F8" t="s">
        <v>189</v>
      </c>
    </row>
    <row r="9" spans="2:6" x14ac:dyDescent="0.25">
      <c r="B9" t="s">
        <v>314</v>
      </c>
      <c r="C9">
        <v>1</v>
      </c>
      <c r="F9" t="s">
        <v>190</v>
      </c>
    </row>
    <row r="10" spans="2:6" x14ac:dyDescent="0.25">
      <c r="B10" t="s">
        <v>318</v>
      </c>
      <c r="C10">
        <v>1</v>
      </c>
      <c r="F10" t="s">
        <v>194</v>
      </c>
    </row>
    <row r="11" spans="2:6" x14ac:dyDescent="0.25">
      <c r="B11" t="s">
        <v>319</v>
      </c>
      <c r="C11">
        <v>0</v>
      </c>
      <c r="F11" t="s">
        <v>197</v>
      </c>
    </row>
    <row r="12" spans="2:6" x14ac:dyDescent="0.25">
      <c r="B12" t="s">
        <v>320</v>
      </c>
      <c r="C12">
        <v>1</v>
      </c>
      <c r="F12" t="s">
        <v>370</v>
      </c>
    </row>
    <row r="13" spans="2:6" x14ac:dyDescent="0.25">
      <c r="B13" t="s">
        <v>321</v>
      </c>
      <c r="C13">
        <v>1</v>
      </c>
      <c r="F13" t="s">
        <v>208</v>
      </c>
    </row>
    <row r="14" spans="2:6" x14ac:dyDescent="0.25">
      <c r="B14" t="s">
        <v>322</v>
      </c>
      <c r="C14">
        <v>1</v>
      </c>
      <c r="F14" t="s">
        <v>211</v>
      </c>
    </row>
    <row r="15" spans="2:6" x14ac:dyDescent="0.25">
      <c r="B15" t="s">
        <v>323</v>
      </c>
      <c r="C15">
        <v>0</v>
      </c>
      <c r="F15" t="s">
        <v>245</v>
      </c>
    </row>
    <row r="16" spans="2:6" x14ac:dyDescent="0.25">
      <c r="F16" t="s">
        <v>247</v>
      </c>
    </row>
    <row r="17" spans="2:6" x14ac:dyDescent="0.25">
      <c r="B17" t="s">
        <v>313</v>
      </c>
      <c r="C17" t="s">
        <v>53686</v>
      </c>
      <c r="D17" t="s">
        <v>53687</v>
      </c>
      <c r="F17" t="s">
        <v>254</v>
      </c>
    </row>
    <row r="18" spans="2:6" x14ac:dyDescent="0.25">
      <c r="B18">
        <v>276579</v>
      </c>
      <c r="C18" t="s">
        <v>315</v>
      </c>
      <c r="D18">
        <v>41</v>
      </c>
      <c r="F18" t="s">
        <v>309</v>
      </c>
    </row>
    <row r="19" spans="2:6" x14ac:dyDescent="0.25">
      <c r="B19">
        <v>3138146</v>
      </c>
      <c r="C19" t="s">
        <v>316</v>
      </c>
      <c r="D19">
        <v>41</v>
      </c>
      <c r="F19" t="s">
        <v>53709</v>
      </c>
    </row>
    <row r="20" spans="2:6" x14ac:dyDescent="0.25">
      <c r="B20">
        <v>852218</v>
      </c>
      <c r="C20" t="s">
        <v>317</v>
      </c>
      <c r="D20">
        <v>31</v>
      </c>
      <c r="F20" t="s">
        <v>53806</v>
      </c>
    </row>
    <row r="21" spans="2:6" x14ac:dyDescent="0.25">
      <c r="B21">
        <v>37</v>
      </c>
      <c r="C21" t="s">
        <v>4437</v>
      </c>
      <c r="D21">
        <v>51</v>
      </c>
      <c r="F21" t="s">
        <v>53814</v>
      </c>
    </row>
    <row r="22" spans="2:6" x14ac:dyDescent="0.25">
      <c r="B22">
        <v>802866</v>
      </c>
      <c r="C22" t="s">
        <v>8165</v>
      </c>
      <c r="F22" t="s">
        <v>53815</v>
      </c>
    </row>
    <row r="23" spans="2:6" x14ac:dyDescent="0.25">
      <c r="B23">
        <v>451965</v>
      </c>
      <c r="C23" t="s">
        <v>5203</v>
      </c>
      <c r="F23" t="s">
        <v>53823</v>
      </c>
    </row>
    <row r="24" spans="2:6" x14ac:dyDescent="0.25">
      <c r="F24" t="s">
        <v>53834</v>
      </c>
    </row>
    <row r="25" spans="2:6" x14ac:dyDescent="0.25">
      <c r="B25" s="1" t="s">
        <v>53992</v>
      </c>
      <c r="C25" t="s">
        <v>53942</v>
      </c>
      <c r="F25" t="s">
        <v>53838</v>
      </c>
    </row>
    <row r="26" spans="2:6" x14ac:dyDescent="0.25">
      <c r="C26" t="s">
        <v>53934</v>
      </c>
    </row>
    <row r="27" spans="2:6" x14ac:dyDescent="0.25">
      <c r="C27" t="s">
        <v>53935</v>
      </c>
    </row>
    <row r="28" spans="2:6" x14ac:dyDescent="0.25">
      <c r="C28" t="s">
        <v>53936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35E42-5BA5-4C24-9E31-E9EADE0C0D04}">
  <dimension ref="A1:W884"/>
  <sheetViews>
    <sheetView topLeftCell="E1" zoomScale="80" zoomScaleNormal="80" workbookViewId="0">
      <pane ySplit="1" topLeftCell="A20" activePane="bottomLeft" state="frozen"/>
      <selection pane="bottomLeft" activeCell="F23" sqref="F23"/>
    </sheetView>
  </sheetViews>
  <sheetFormatPr defaultRowHeight="15" x14ac:dyDescent="0.25"/>
  <cols>
    <col min="3" max="3" width="10.42578125" style="4" customWidth="1"/>
    <col min="4" max="4" width="77.5703125" style="54" bestFit="1" customWidth="1"/>
    <col min="5" max="5" width="11.28515625" customWidth="1"/>
    <col min="6" max="6" width="11.28515625" style="84" customWidth="1"/>
    <col min="7" max="7" width="38.28515625" style="2" customWidth="1"/>
    <col min="8" max="8" width="59.5703125" style="2" customWidth="1"/>
    <col min="9" max="9" width="11.42578125" style="4" hidden="1" customWidth="1"/>
    <col min="10" max="18" width="11.85546875" customWidth="1"/>
  </cols>
  <sheetData>
    <row r="1" spans="1:23" s="2" customFormat="1" ht="105" customHeight="1" x14ac:dyDescent="0.25">
      <c r="A1" s="36">
        <f>Monitor!B2</f>
        <v>936855</v>
      </c>
      <c r="C1" s="4"/>
      <c r="D1" s="4"/>
      <c r="F1" s="83"/>
      <c r="I1" s="4"/>
      <c r="J1" s="2" t="e">
        <f t="shared" ref="J1:P1" si="0">CONCATENATE(J7,": ",J4)</f>
        <v>#N/A</v>
      </c>
      <c r="K1" s="2" t="e">
        <f t="shared" si="0"/>
        <v>#N/A</v>
      </c>
      <c r="L1" s="2" t="e">
        <f t="shared" si="0"/>
        <v>#N/A</v>
      </c>
      <c r="M1" s="2" t="e">
        <f t="shared" si="0"/>
        <v>#N/A</v>
      </c>
      <c r="N1" s="2" t="e">
        <f t="shared" si="0"/>
        <v>#N/A</v>
      </c>
      <c r="O1" s="2" t="e">
        <f t="shared" si="0"/>
        <v>#N/A</v>
      </c>
      <c r="P1" s="2" t="e">
        <f t="shared" si="0"/>
        <v>#N/A</v>
      </c>
      <c r="Q1" s="2" t="e">
        <f t="shared" ref="Q1:R1" si="1">CONCATENATE(Q7,": ",Q4)</f>
        <v>#N/A</v>
      </c>
      <c r="R1" s="2" t="e">
        <f t="shared" si="1"/>
        <v>#N/A</v>
      </c>
    </row>
    <row r="2" spans="1:23" x14ac:dyDescent="0.25">
      <c r="J2">
        <f t="shared" ref="J2:R2" si="2">$A$1</f>
        <v>936855</v>
      </c>
      <c r="K2">
        <f t="shared" si="2"/>
        <v>936855</v>
      </c>
      <c r="L2">
        <f t="shared" si="2"/>
        <v>936855</v>
      </c>
      <c r="M2">
        <f t="shared" si="2"/>
        <v>936855</v>
      </c>
      <c r="N2">
        <f t="shared" si="2"/>
        <v>936855</v>
      </c>
      <c r="O2">
        <f t="shared" si="2"/>
        <v>936855</v>
      </c>
      <c r="P2">
        <f t="shared" si="2"/>
        <v>936855</v>
      </c>
      <c r="Q2">
        <f t="shared" si="2"/>
        <v>936855</v>
      </c>
      <c r="R2">
        <f t="shared" si="2"/>
        <v>936855</v>
      </c>
    </row>
    <row r="3" spans="1:23" x14ac:dyDescent="0.25">
      <c r="J3" s="82">
        <f t="shared" ref="J3:R3" si="3">DATE(MID(J4,2,4),MID(J4,6,2),RIGHT(J4,2))</f>
        <v>44286</v>
      </c>
      <c r="K3" s="82">
        <f t="shared" si="3"/>
        <v>44377</v>
      </c>
      <c r="L3" s="82">
        <f t="shared" si="3"/>
        <v>44469</v>
      </c>
      <c r="M3" s="82">
        <f t="shared" si="3"/>
        <v>44561</v>
      </c>
      <c r="N3" s="82">
        <f t="shared" si="3"/>
        <v>44651</v>
      </c>
      <c r="O3" s="82">
        <f t="shared" si="3"/>
        <v>44742</v>
      </c>
      <c r="P3" s="82">
        <f t="shared" si="3"/>
        <v>44834</v>
      </c>
      <c r="Q3" s="82">
        <f t="shared" si="3"/>
        <v>44926</v>
      </c>
      <c r="R3" s="82">
        <f t="shared" si="3"/>
        <v>45016</v>
      </c>
    </row>
    <row r="4" spans="1:23" x14ac:dyDescent="0.25">
      <c r="J4" t="s">
        <v>377</v>
      </c>
      <c r="K4" t="s">
        <v>378</v>
      </c>
      <c r="L4" t="s">
        <v>314</v>
      </c>
      <c r="M4" t="s">
        <v>318</v>
      </c>
      <c r="N4" t="s">
        <v>319</v>
      </c>
      <c r="O4" t="s">
        <v>320</v>
      </c>
      <c r="P4" t="s">
        <v>321</v>
      </c>
      <c r="Q4" t="s">
        <v>322</v>
      </c>
      <c r="R4" t="s">
        <v>323</v>
      </c>
    </row>
    <row r="5" spans="1:23" x14ac:dyDescent="0.25">
      <c r="J5">
        <f>VLOOKUP(J$4,notes!$B$6:$C$15,2,FALSE)</f>
        <v>0</v>
      </c>
      <c r="K5">
        <f>VLOOKUP(K$4,notes!$B$6:$C$15,2,FALSE)</f>
        <v>1</v>
      </c>
      <c r="L5">
        <f>VLOOKUP(L$4,notes!$B$6:$C$15,2,FALSE)</f>
        <v>1</v>
      </c>
      <c r="M5">
        <f>VLOOKUP(M$4,notes!$B$6:$C$15,2,FALSE)</f>
        <v>1</v>
      </c>
      <c r="N5">
        <f>VLOOKUP(N$4,notes!$B$6:$C$15,2,FALSE)</f>
        <v>0</v>
      </c>
      <c r="O5">
        <f>VLOOKUP(O$4,notes!$B$6:$C$15,2,FALSE)</f>
        <v>1</v>
      </c>
      <c r="P5">
        <f>VLOOKUP(P$4,notes!$B$6:$C$15,2,FALSE)</f>
        <v>1</v>
      </c>
      <c r="Q5">
        <f>VLOOKUP(Q$4,notes!$B$6:$C$15,2,FALSE)</f>
        <v>1</v>
      </c>
      <c r="R5">
        <f>VLOOKUP(R$4,notes!$B$6:$C$15,2,FALSE)</f>
        <v>0</v>
      </c>
    </row>
    <row r="6" spans="1:23" x14ac:dyDescent="0.25">
      <c r="J6" t="str">
        <f t="shared" ref="J6:R6" si="4">CONCATENATE(J$4,".",J$2)</f>
        <v>D20210331.936855</v>
      </c>
      <c r="K6" t="str">
        <f t="shared" si="4"/>
        <v>D20210630.936855</v>
      </c>
      <c r="L6" t="str">
        <f t="shared" si="4"/>
        <v>D20210930.936855</v>
      </c>
      <c r="M6" t="str">
        <f t="shared" si="4"/>
        <v>D20211231.936855</v>
      </c>
      <c r="N6" t="str">
        <f t="shared" si="4"/>
        <v>D20220331.936855</v>
      </c>
      <c r="O6" t="str">
        <f t="shared" si="4"/>
        <v>D20220630.936855</v>
      </c>
      <c r="P6" t="str">
        <f t="shared" si="4"/>
        <v>D20220930.936855</v>
      </c>
      <c r="Q6" t="str">
        <f t="shared" si="4"/>
        <v>D20221231.936855</v>
      </c>
      <c r="R6" t="str">
        <f t="shared" si="4"/>
        <v>D20230331.936855</v>
      </c>
    </row>
    <row r="7" spans="1:23" x14ac:dyDescent="0.25">
      <c r="B7" t="e">
        <f>HLOOKUP($D7,data!$A$1:$KDV$2,2,FALSE)</f>
        <v>#N/A</v>
      </c>
      <c r="D7" s="54" t="s">
        <v>312</v>
      </c>
      <c r="J7" t="e">
        <f>VLOOKUP(J$6,data!$A$3:$KDW$337940,$B7,FALSE)</f>
        <v>#N/A</v>
      </c>
      <c r="K7" t="e">
        <f>VLOOKUP(K$6,data!$A$3:$KDW$337940,$B7,FALSE)</f>
        <v>#N/A</v>
      </c>
      <c r="L7" t="e">
        <f>VLOOKUP(L$6,data!$A$3:$KDW$337940,$B7,FALSE)</f>
        <v>#N/A</v>
      </c>
      <c r="M7" t="e">
        <f>VLOOKUP(M$6,data!$A$3:$KDW$337940,$B7,FALSE)</f>
        <v>#N/A</v>
      </c>
      <c r="N7" t="e">
        <f>VLOOKUP(N$6,data!$A$3:$KDW$337940,$B7,FALSE)</f>
        <v>#N/A</v>
      </c>
      <c r="O7" t="e">
        <f>VLOOKUP(O$6,data!$A$3:$KDW$337940,$B7,FALSE)</f>
        <v>#N/A</v>
      </c>
      <c r="P7" t="e">
        <f>VLOOKUP(P$6,data!$A$3:$KDW$337940,$B7,FALSE)</f>
        <v>#N/A</v>
      </c>
      <c r="Q7" t="e">
        <f>VLOOKUP(Q$6,data!$A$3:$KDW$337940,$B7,FALSE)</f>
        <v>#N/A</v>
      </c>
      <c r="R7" t="e">
        <f>VLOOKUP(R$6,data!$A$3:$KDW$337940,$B7,FALSE)</f>
        <v>#N/A</v>
      </c>
    </row>
    <row r="8" spans="1:23" x14ac:dyDescent="0.25">
      <c r="H8" s="9" t="s">
        <v>343</v>
      </c>
      <c r="J8" s="28">
        <f t="shared" ref="J8:R8" si="5">IF(ISNA(J7),0,SUMIF($H10:$H10738,"="&amp;$H8,J10:J10738))</f>
        <v>0</v>
      </c>
      <c r="K8" s="28">
        <f t="shared" si="5"/>
        <v>0</v>
      </c>
      <c r="L8" s="28">
        <f t="shared" si="5"/>
        <v>0</v>
      </c>
      <c r="M8" s="28">
        <f t="shared" si="5"/>
        <v>0</v>
      </c>
      <c r="N8" s="28">
        <f t="shared" si="5"/>
        <v>0</v>
      </c>
      <c r="O8" s="28">
        <f t="shared" si="5"/>
        <v>0</v>
      </c>
      <c r="P8" s="28">
        <f t="shared" si="5"/>
        <v>0</v>
      </c>
      <c r="Q8" s="46">
        <f t="shared" si="5"/>
        <v>0</v>
      </c>
      <c r="R8" s="28">
        <f t="shared" si="5"/>
        <v>0</v>
      </c>
    </row>
    <row r="9" spans="1:23" x14ac:dyDescent="0.25">
      <c r="B9" t="str">
        <f>IFERROR(HLOOKUP($D9,data!$A$1:$KDV$2,2,FALSE),"-")</f>
        <v>-</v>
      </c>
      <c r="D9" s="54" t="s">
        <v>311</v>
      </c>
      <c r="H9" s="2" t="str">
        <f>D9</f>
        <v>Financial Institution Filing Type</v>
      </c>
      <c r="J9" t="e">
        <f>VLOOKUP(J$6,data!$A$3:$KDW$337940,$B9,FALSE)</f>
        <v>#N/A</v>
      </c>
      <c r="K9" t="e">
        <f>VLOOKUP(K$6,data!$A$3:$KDW$337940,$B9,FALSE)</f>
        <v>#N/A</v>
      </c>
      <c r="L9" t="e">
        <f>VLOOKUP(L$6,data!$A$3:$KDW$337940,$B9,FALSE)</f>
        <v>#N/A</v>
      </c>
      <c r="M9" t="e">
        <f>VLOOKUP(M$6,data!$A$3:$KDW$337940,$B9,FALSE)</f>
        <v>#N/A</v>
      </c>
      <c r="N9" t="e">
        <f>VLOOKUP(N$6,data!$A$3:$KDW$337940,$B9,FALSE)</f>
        <v>#N/A</v>
      </c>
      <c r="O9" t="e">
        <f>VLOOKUP(O$6,data!$A$3:$KDW$337940,$B9,FALSE)</f>
        <v>#N/A</v>
      </c>
      <c r="P9" t="e">
        <f>VLOOKUP(P$6,data!$A$3:$KDW$337940,$B9,FALSE)</f>
        <v>#N/A</v>
      </c>
      <c r="Q9" t="e">
        <f>VLOOKUP(Q$6,data!$A$3:$KDW$337940,$B9,FALSE)</f>
        <v>#N/A</v>
      </c>
      <c r="R9" t="e">
        <f>VLOOKUP(R$6,data!$A$3:$KDW$337940,$B9,FALSE)</f>
        <v>#N/A</v>
      </c>
      <c r="W9" s="28"/>
    </row>
    <row r="10" spans="1:23" x14ac:dyDescent="0.25">
      <c r="B10" t="str">
        <f>IFERROR(HLOOKUP($D10,data!$A$1:$KDV$2,2,FALSE),"-")</f>
        <v>-</v>
      </c>
      <c r="C10" s="14">
        <f>HLOOKUP(C$11,orig!$B$1:$K$2,2,FALSE)</f>
        <v>3</v>
      </c>
      <c r="D10" s="55">
        <f>HLOOKUP(D$11,orig!$B$1:$K$2,2,FALSE)</f>
        <v>7</v>
      </c>
      <c r="I10" s="14">
        <f>HLOOKUP(I$11,orig!$B$1:$K$2,2,FALSE)</f>
        <v>3</v>
      </c>
    </row>
    <row r="11" spans="1:23" x14ac:dyDescent="0.25">
      <c r="B11" t="str">
        <f>IFERROR(HLOOKUP($D11,data!$A$1:$KDV$2,2,FALSE),"-")</f>
        <v>-</v>
      </c>
      <c r="C11" s="4" t="s">
        <v>0</v>
      </c>
      <c r="D11" s="54" t="s">
        <v>50</v>
      </c>
      <c r="I11" s="4" t="s">
        <v>0</v>
      </c>
    </row>
    <row r="12" spans="1:23" x14ac:dyDescent="0.25">
      <c r="B12" t="str">
        <f>IFERROR(HLOOKUP($D12,data!$A$1:$KDV$2,2,FALSE),"-")</f>
        <v>-</v>
      </c>
      <c r="C12" s="5" t="s">
        <v>144</v>
      </c>
      <c r="D12" s="56" t="s">
        <v>144</v>
      </c>
      <c r="G12" s="3" t="s">
        <v>142</v>
      </c>
      <c r="H12" s="9" t="s">
        <v>143</v>
      </c>
      <c r="I12" s="5" t="s">
        <v>144</v>
      </c>
    </row>
    <row r="13" spans="1:23" x14ac:dyDescent="0.25">
      <c r="B13" t="str">
        <f>IFERROR(HLOOKUP($D13,data!$A$1:$KDV$2,2,FALSE),"-")</f>
        <v>-</v>
      </c>
      <c r="C13" s="4" t="str">
        <f>VLOOKUP($H13,orig!$C$3:$K$9742,C$10,FALSE)</f>
        <v>0081</v>
      </c>
      <c r="D13" s="54" t="str">
        <f>VLOOKUP($H13,orig!$C$3:$K$9742,D$10,FALSE)</f>
        <v>RC - Balance Sheet.Cash and balances due from depository institutions.Total</v>
      </c>
      <c r="H13" s="2" t="s">
        <v>4</v>
      </c>
      <c r="I13" s="4" t="str">
        <f>VLOOKUP($H13,orig!$C$3:$K$9742,I$10,FALSE)</f>
        <v>0081</v>
      </c>
      <c r="J13" t="e">
        <f>VLOOKUP(J$6,data!$A$3:$KDW$337940,$B13,FALSE)</f>
        <v>#N/A</v>
      </c>
      <c r="K13" t="e">
        <f>VLOOKUP(K$6,data!$A$3:$KDW$337940,$B13,FALSE)</f>
        <v>#N/A</v>
      </c>
      <c r="L13" t="e">
        <f>VLOOKUP(L$6,data!$A$3:$KDW$337940,$B13,FALSE)</f>
        <v>#N/A</v>
      </c>
      <c r="M13" t="e">
        <f>VLOOKUP(M$6,data!$A$3:$KDW$337940,$B13,FALSE)</f>
        <v>#N/A</v>
      </c>
      <c r="N13" t="e">
        <f>VLOOKUP(N$6,data!$A$3:$KDW$337940,$B13,FALSE)</f>
        <v>#N/A</v>
      </c>
      <c r="O13" t="e">
        <f>VLOOKUP(O$6,data!$A$3:$KDW$337940,$B13,FALSE)</f>
        <v>#N/A</v>
      </c>
      <c r="P13" t="e">
        <f>VLOOKUP(P$6,data!$A$3:$KDW$337940,$B13,FALSE)</f>
        <v>#N/A</v>
      </c>
      <c r="Q13" t="e">
        <f>VLOOKUP(Q$6,data!$A$3:$KDW$337940,$B13,FALSE)</f>
        <v>#N/A</v>
      </c>
      <c r="R13" t="e">
        <f>VLOOKUP(R$6,data!$A$3:$KDW$337940,$B13,FALSE)</f>
        <v>#N/A</v>
      </c>
    </row>
    <row r="14" spans="1:23" ht="30" x14ac:dyDescent="0.25">
      <c r="B14" t="str">
        <f>IFERROR(HLOOKUP($D14,data!$A$1:$KDV$2,2,FALSE),"-")</f>
        <v>-</v>
      </c>
      <c r="C14" s="4" t="str">
        <f>VLOOKUP($H14,orig!$C$3:$K$9742,C$10,FALSE)</f>
        <v>B987</v>
      </c>
      <c r="D14" s="54" t="str">
        <f>VLOOKUP($H14,orig!$C$3:$K$9742,D$10,FALSE)</f>
        <v>RC - Balance Sheet.Federal funds sold and securities purchased under agreements to resell.Total</v>
      </c>
      <c r="H14" s="2" t="s">
        <v>14</v>
      </c>
      <c r="I14" s="4" t="str">
        <f>VLOOKUP($H14,orig!$C$3:$K$9742,I$10,FALSE)</f>
        <v>B987</v>
      </c>
      <c r="J14" t="e">
        <f>VLOOKUP(J$6,data!$A$3:$KDW$337940,$B14,FALSE)</f>
        <v>#N/A</v>
      </c>
      <c r="K14" t="e">
        <f>VLOOKUP(K$6,data!$A$3:$KDW$337940,$B14,FALSE)</f>
        <v>#N/A</v>
      </c>
      <c r="L14" t="e">
        <f>VLOOKUP(L$6,data!$A$3:$KDW$337940,$B14,FALSE)</f>
        <v>#N/A</v>
      </c>
      <c r="M14" t="e">
        <f>VLOOKUP(M$6,data!$A$3:$KDW$337940,$B14,FALSE)</f>
        <v>#N/A</v>
      </c>
      <c r="N14" t="e">
        <f>VLOOKUP(N$6,data!$A$3:$KDW$337940,$B14,FALSE)</f>
        <v>#N/A</v>
      </c>
      <c r="O14" t="e">
        <f>VLOOKUP(O$6,data!$A$3:$KDW$337940,$B14,FALSE)</f>
        <v>#N/A</v>
      </c>
      <c r="P14" t="e">
        <f>VLOOKUP(P$6,data!$A$3:$KDW$337940,$B14,FALSE)</f>
        <v>#N/A</v>
      </c>
      <c r="Q14" t="e">
        <f>VLOOKUP(Q$6,data!$A$3:$KDW$337940,$B14,FALSE)</f>
        <v>#N/A</v>
      </c>
      <c r="R14" t="e">
        <f>VLOOKUP(R$6,data!$A$3:$KDW$337940,$B14,FALSE)</f>
        <v>#N/A</v>
      </c>
    </row>
    <row r="15" spans="1:23" x14ac:dyDescent="0.25">
      <c r="B15" t="str">
        <f>IFERROR(HLOOKUP($D15,data!$A$1:$KDV$2,2,FALSE),"-")</f>
        <v>-</v>
      </c>
      <c r="C15" s="4" t="str">
        <f>VLOOKUP($H15,orig!$C$3:$K$9742,C$10,FALSE)</f>
        <v>JJ34</v>
      </c>
      <c r="D15" s="54" t="str">
        <f>VLOOKUP($H15,orig!$C$3:$K$9742,D$10,FALSE)</f>
        <v>RC - Balance Sheet.Securities.Total</v>
      </c>
      <c r="H15" s="2" t="s">
        <v>9</v>
      </c>
      <c r="I15" s="4" t="str">
        <f>VLOOKUP($H15,orig!$C$3:$K$9742,I$10,FALSE)</f>
        <v>JJ34</v>
      </c>
      <c r="J15" t="e">
        <f>VLOOKUP(J$6,data!$A$3:$KDW$337940,$B15,FALSE)</f>
        <v>#N/A</v>
      </c>
      <c r="K15" t="e">
        <f>VLOOKUP(K$6,data!$A$3:$KDW$337940,$B15,FALSE)</f>
        <v>#N/A</v>
      </c>
      <c r="L15" t="e">
        <f>VLOOKUP(L$6,data!$A$3:$KDW$337940,$B15,FALSE)</f>
        <v>#N/A</v>
      </c>
      <c r="M15" t="e">
        <f>VLOOKUP(M$6,data!$A$3:$KDW$337940,$B15,FALSE)</f>
        <v>#N/A</v>
      </c>
      <c r="N15" t="e">
        <f>VLOOKUP(N$6,data!$A$3:$KDW$337940,$B15,FALSE)</f>
        <v>#N/A</v>
      </c>
      <c r="O15" t="e">
        <f>VLOOKUP(O$6,data!$A$3:$KDW$337940,$B15,FALSE)</f>
        <v>#N/A</v>
      </c>
      <c r="P15" t="e">
        <f>VLOOKUP(P$6,data!$A$3:$KDW$337940,$B15,FALSE)</f>
        <v>#N/A</v>
      </c>
      <c r="Q15" t="e">
        <f>VLOOKUP(Q$6,data!$A$3:$KDW$337940,$B15,FALSE)</f>
        <v>#N/A</v>
      </c>
      <c r="R15" t="e">
        <f>VLOOKUP(R$6,data!$A$3:$KDW$337940,$B15,FALSE)</f>
        <v>#N/A</v>
      </c>
    </row>
    <row r="16" spans="1:23" x14ac:dyDescent="0.25">
      <c r="B16" t="str">
        <f>IFERROR(HLOOKUP($D16,data!$A$1:$KDV$2,2,FALSE),"-")</f>
        <v>-</v>
      </c>
      <c r="C16" s="4" t="str">
        <f>VLOOKUP($H16,orig!$C$3:$K$9742,C$10,FALSE)</f>
        <v>3545</v>
      </c>
      <c r="D16" s="54" t="str">
        <f>VLOOKUP($H16,orig!$C$3:$K$9742,D$10,FALSE)</f>
        <v>RC - Balance Sheet.Trading assets.Total</v>
      </c>
      <c r="H16" s="2" t="s">
        <v>145</v>
      </c>
      <c r="I16" s="4" t="str">
        <f>VLOOKUP($H16,orig!$C$3:$K$9742,I$10,FALSE)</f>
        <v>3545</v>
      </c>
      <c r="J16" t="e">
        <f>VLOOKUP(J$6,data!$A$3:$KDW$337940,$B16,FALSE)</f>
        <v>#N/A</v>
      </c>
      <c r="K16" t="e">
        <f>VLOOKUP(K$6,data!$A$3:$KDW$337940,$B16,FALSE)</f>
        <v>#N/A</v>
      </c>
      <c r="L16" t="e">
        <f>VLOOKUP(L$6,data!$A$3:$KDW$337940,$B16,FALSE)</f>
        <v>#N/A</v>
      </c>
      <c r="M16" t="e">
        <f>VLOOKUP(M$6,data!$A$3:$KDW$337940,$B16,FALSE)</f>
        <v>#N/A</v>
      </c>
      <c r="N16" t="e">
        <f>VLOOKUP(N$6,data!$A$3:$KDW$337940,$B16,FALSE)</f>
        <v>#N/A</v>
      </c>
      <c r="O16" t="e">
        <f>VLOOKUP(O$6,data!$A$3:$KDW$337940,$B16,FALSE)</f>
        <v>#N/A</v>
      </c>
      <c r="P16" t="e">
        <f>VLOOKUP(P$6,data!$A$3:$KDW$337940,$B16,FALSE)</f>
        <v>#N/A</v>
      </c>
      <c r="Q16" t="e">
        <f>VLOOKUP(Q$6,data!$A$3:$KDW$337940,$B16,FALSE)</f>
        <v>#N/A</v>
      </c>
      <c r="R16" t="e">
        <f>VLOOKUP(R$6,data!$A$3:$KDW$337940,$B16,FALSE)</f>
        <v>#N/A</v>
      </c>
    </row>
    <row r="17" spans="2:18" x14ac:dyDescent="0.25">
      <c r="B17" t="str">
        <f>IFERROR(HLOOKUP($D17,data!$A$1:$KDV$2,2,FALSE),"-")</f>
        <v>-</v>
      </c>
      <c r="C17" s="4" t="str">
        <f>VLOOKUP($H17,orig!$C$3:$K$9742,C$10,FALSE)</f>
        <v>5369</v>
      </c>
      <c r="D17" s="54" t="str">
        <f>VLOOKUP($H17,orig!$C$3:$K$9742,D$10,FALSE)</f>
        <v>RC - Balance Sheet.Loans and lease financing receivables, net.Total</v>
      </c>
      <c r="H17" s="2" t="s">
        <v>373</v>
      </c>
      <c r="I17" s="4" t="str">
        <f>VLOOKUP($H17,orig!$C$3:$K$9742,I$10,FALSE)</f>
        <v>5369</v>
      </c>
      <c r="J17" t="e">
        <f>VLOOKUP(J$6,data!$A$3:$KDW$337940,$B17,FALSE)</f>
        <v>#N/A</v>
      </c>
      <c r="K17" t="e">
        <f>VLOOKUP(K$6,data!$A$3:$KDW$337940,$B17,FALSE)</f>
        <v>#N/A</v>
      </c>
      <c r="L17" t="e">
        <f>VLOOKUP(L$6,data!$A$3:$KDW$337940,$B17,FALSE)</f>
        <v>#N/A</v>
      </c>
      <c r="M17" t="e">
        <f>VLOOKUP(M$6,data!$A$3:$KDW$337940,$B17,FALSE)</f>
        <v>#N/A</v>
      </c>
      <c r="N17" t="e">
        <f>VLOOKUP(N$6,data!$A$3:$KDW$337940,$B17,FALSE)</f>
        <v>#N/A</v>
      </c>
      <c r="O17" t="e">
        <f>VLOOKUP(O$6,data!$A$3:$KDW$337940,$B17,FALSE)</f>
        <v>#N/A</v>
      </c>
      <c r="P17" t="e">
        <f>VLOOKUP(P$6,data!$A$3:$KDW$337940,$B17,FALSE)</f>
        <v>#N/A</v>
      </c>
      <c r="Q17" t="e">
        <f>VLOOKUP(Q$6,data!$A$3:$KDW$337940,$B17,FALSE)</f>
        <v>#N/A</v>
      </c>
      <c r="R17" t="e">
        <f>VLOOKUP(R$6,data!$A$3:$KDW$337940,$B17,FALSE)</f>
        <v>#N/A</v>
      </c>
    </row>
    <row r="18" spans="2:18" x14ac:dyDescent="0.25">
      <c r="B18" t="str">
        <f>IFERROR(HLOOKUP($D18,data!$A$1:$KDV$2,2,FALSE),"-")</f>
        <v>-</v>
      </c>
      <c r="C18" s="4" t="str">
        <f>VLOOKUP($H18,orig!$C$3:$K$9742,C$10,FALSE)</f>
        <v>2145</v>
      </c>
      <c r="D18" s="54" t="str">
        <f>VLOOKUP($H18,orig!$C$3:$K$9742,D$10,FALSE)</f>
        <v>RC - Balance Sheet.Premises and fixed assets (including capitalized leases).Total</v>
      </c>
      <c r="H18" s="2" t="s">
        <v>24</v>
      </c>
      <c r="I18" s="4" t="str">
        <f>VLOOKUP($H18,orig!$C$3:$K$9742,I$10,FALSE)</f>
        <v>2145</v>
      </c>
      <c r="J18" t="e">
        <f>VLOOKUP(J$6,data!$A$3:$KDW$337940,$B18,FALSE)</f>
        <v>#N/A</v>
      </c>
      <c r="K18" t="e">
        <f>VLOOKUP(K$6,data!$A$3:$KDW$337940,$B18,FALSE)</f>
        <v>#N/A</v>
      </c>
      <c r="L18" t="e">
        <f>VLOOKUP(L$6,data!$A$3:$KDW$337940,$B18,FALSE)</f>
        <v>#N/A</v>
      </c>
      <c r="M18" t="e">
        <f>VLOOKUP(M$6,data!$A$3:$KDW$337940,$B18,FALSE)</f>
        <v>#N/A</v>
      </c>
      <c r="N18" t="e">
        <f>VLOOKUP(N$6,data!$A$3:$KDW$337940,$B18,FALSE)</f>
        <v>#N/A</v>
      </c>
      <c r="O18" t="e">
        <f>VLOOKUP(O$6,data!$A$3:$KDW$337940,$B18,FALSE)</f>
        <v>#N/A</v>
      </c>
      <c r="P18" t="e">
        <f>VLOOKUP(P$6,data!$A$3:$KDW$337940,$B18,FALSE)</f>
        <v>#N/A</v>
      </c>
      <c r="Q18" t="e">
        <f>VLOOKUP(Q$6,data!$A$3:$KDW$337940,$B18,FALSE)</f>
        <v>#N/A</v>
      </c>
      <c r="R18" t="e">
        <f>VLOOKUP(R$6,data!$A$3:$KDW$337940,$B18,FALSE)</f>
        <v>#N/A</v>
      </c>
    </row>
    <row r="19" spans="2:18" x14ac:dyDescent="0.25">
      <c r="B19" t="str">
        <f>IFERROR(HLOOKUP($D19,data!$A$1:$KDV$2,2,FALSE),"-")</f>
        <v>-</v>
      </c>
      <c r="C19" s="4" t="str">
        <f>VLOOKUP($H19,orig!$C$3:$K$9742,C$10,FALSE)</f>
        <v>2143</v>
      </c>
      <c r="D19" s="54" t="str">
        <f>VLOOKUP($H19,orig!$C$3:$K$9742,D$10,FALSE)</f>
        <v>RC - Balance Sheet.Intangible assets.Total</v>
      </c>
      <c r="H19" s="2" t="s">
        <v>26</v>
      </c>
      <c r="I19" s="4" t="str">
        <f>VLOOKUP($H19,orig!$C$3:$K$9742,I$10,FALSE)</f>
        <v>2143</v>
      </c>
      <c r="J19" t="e">
        <f>VLOOKUP(J$6,data!$A$3:$KDW$337940,$B19,FALSE)</f>
        <v>#N/A</v>
      </c>
      <c r="K19" t="e">
        <f>VLOOKUP(K$6,data!$A$3:$KDW$337940,$B19,FALSE)</f>
        <v>#N/A</v>
      </c>
      <c r="L19" t="e">
        <f>VLOOKUP(L$6,data!$A$3:$KDW$337940,$B19,FALSE)</f>
        <v>#N/A</v>
      </c>
      <c r="M19" t="e">
        <f>VLOOKUP(M$6,data!$A$3:$KDW$337940,$B19,FALSE)</f>
        <v>#N/A</v>
      </c>
      <c r="N19" t="e">
        <f>VLOOKUP(N$6,data!$A$3:$KDW$337940,$B19,FALSE)</f>
        <v>#N/A</v>
      </c>
      <c r="O19" t="e">
        <f>VLOOKUP(O$6,data!$A$3:$KDW$337940,$B19,FALSE)</f>
        <v>#N/A</v>
      </c>
      <c r="P19" t="e">
        <f>VLOOKUP(P$6,data!$A$3:$KDW$337940,$B19,FALSE)</f>
        <v>#N/A</v>
      </c>
      <c r="Q19" t="e">
        <f>VLOOKUP(Q$6,data!$A$3:$KDW$337940,$B19,FALSE)</f>
        <v>#N/A</v>
      </c>
      <c r="R19" t="e">
        <f>VLOOKUP(R$6,data!$A$3:$KDW$337940,$B19,FALSE)</f>
        <v>#N/A</v>
      </c>
    </row>
    <row r="20" spans="2:18" ht="26.25" x14ac:dyDescent="0.25">
      <c r="B20" t="str">
        <f>IFERROR(HLOOKUP($D20,data!$A$1:$KDV$2,2,FALSE),"-")</f>
        <v>-</v>
      </c>
      <c r="C20" s="6" t="s">
        <v>147</v>
      </c>
      <c r="D20" s="57" t="s">
        <v>147</v>
      </c>
      <c r="H20" s="15" t="s">
        <v>146</v>
      </c>
      <c r="I20" s="6" t="s">
        <v>147</v>
      </c>
      <c r="J20" t="e">
        <f t="shared" ref="J20:P20" si="6">J21-SUM(J13:J19)</f>
        <v>#N/A</v>
      </c>
      <c r="K20" t="e">
        <f t="shared" si="6"/>
        <v>#N/A</v>
      </c>
      <c r="L20" t="e">
        <f t="shared" si="6"/>
        <v>#N/A</v>
      </c>
      <c r="M20" t="e">
        <f t="shared" si="6"/>
        <v>#N/A</v>
      </c>
      <c r="N20" t="e">
        <f t="shared" si="6"/>
        <v>#N/A</v>
      </c>
      <c r="O20" t="e">
        <f t="shared" si="6"/>
        <v>#N/A</v>
      </c>
      <c r="P20" t="e">
        <f t="shared" si="6"/>
        <v>#N/A</v>
      </c>
      <c r="Q20" t="e">
        <f t="shared" ref="Q20:R20" si="7">Q21-SUM(Q13:Q19)</f>
        <v>#N/A</v>
      </c>
      <c r="R20" t="e">
        <f t="shared" si="7"/>
        <v>#N/A</v>
      </c>
    </row>
    <row r="21" spans="2:18" x14ac:dyDescent="0.25">
      <c r="B21" t="str">
        <f>IFERROR(HLOOKUP($D21,data!$A$1:$KDV$2,2,FALSE),"-")</f>
        <v>-</v>
      </c>
      <c r="C21" s="4" t="str">
        <f>VLOOKUP($H21,orig!$C$3:$K$9742,C$10,FALSE)</f>
        <v>2170</v>
      </c>
      <c r="D21" s="54" t="str">
        <f>VLOOKUP($H21,orig!$C$3:$K$9742,D$10,FALSE)</f>
        <v>RC - Balance Sheet.Total assets.Total</v>
      </c>
      <c r="F21" s="84" t="e">
        <f>CONCATENATE($J$7,": ",$H$21, " (in '000)")</f>
        <v>#N/A</v>
      </c>
      <c r="H21" s="2" t="s">
        <v>28</v>
      </c>
      <c r="I21" s="4" t="str">
        <f>VLOOKUP($H21,orig!$C$3:$K$9742,I$10,FALSE)</f>
        <v>2170</v>
      </c>
      <c r="J21" s="80" t="e">
        <f>VLOOKUP(J$6,data!$A$3:$KDW$337940,$B21,FALSE)</f>
        <v>#N/A</v>
      </c>
      <c r="K21" s="80" t="e">
        <f>VLOOKUP(K$6,data!$A$3:$KDW$337940,$B21,FALSE)</f>
        <v>#N/A</v>
      </c>
      <c r="L21" s="80" t="e">
        <f>VLOOKUP(L$6,data!$A$3:$KDW$337940,$B21,FALSE)</f>
        <v>#N/A</v>
      </c>
      <c r="M21" s="80" t="e">
        <f>VLOOKUP(M$6,data!$A$3:$KDW$337940,$B21,FALSE)</f>
        <v>#N/A</v>
      </c>
      <c r="N21" s="80" t="e">
        <f>VLOOKUP(N$6,data!$A$3:$KDW$337940,$B21,FALSE)</f>
        <v>#N/A</v>
      </c>
      <c r="O21" s="80" t="e">
        <f>VLOOKUP(O$6,data!$A$3:$KDW$337940,$B21,FALSE)</f>
        <v>#N/A</v>
      </c>
      <c r="P21" s="80" t="e">
        <f>VLOOKUP(P$6,data!$A$3:$KDW$337940,$B21,FALSE)</f>
        <v>#N/A</v>
      </c>
      <c r="Q21" s="80" t="e">
        <f>VLOOKUP(Q$6,data!$A$3:$KDW$337940,$B21,FALSE)</f>
        <v>#N/A</v>
      </c>
      <c r="R21" s="80" t="e">
        <f>VLOOKUP(R$6,data!$A$3:$KDW$337940,$B21,FALSE)</f>
        <v>#N/A</v>
      </c>
    </row>
    <row r="22" spans="2:18" x14ac:dyDescent="0.25">
      <c r="F22" s="84" t="e">
        <f>CONCATENATE($J$7,": ",$H$21)</f>
        <v>#N/A</v>
      </c>
      <c r="H22" s="2" t="s">
        <v>28</v>
      </c>
      <c r="I22" s="4" t="str">
        <f>VLOOKUP($H22,orig!$C$3:$K$9742,I$10,FALSE)</f>
        <v>2170</v>
      </c>
      <c r="J22" s="92" t="e">
        <f t="shared" ref="J22:R22" si="8">J21*1000</f>
        <v>#N/A</v>
      </c>
      <c r="K22" s="92" t="e">
        <f t="shared" si="8"/>
        <v>#N/A</v>
      </c>
      <c r="L22" s="92" t="e">
        <f t="shared" si="8"/>
        <v>#N/A</v>
      </c>
      <c r="M22" s="92" t="e">
        <f t="shared" si="8"/>
        <v>#N/A</v>
      </c>
      <c r="N22" s="92" t="e">
        <f t="shared" si="8"/>
        <v>#N/A</v>
      </c>
      <c r="O22" s="92" t="e">
        <f t="shared" si="8"/>
        <v>#N/A</v>
      </c>
      <c r="P22" s="92" t="e">
        <f t="shared" si="8"/>
        <v>#N/A</v>
      </c>
      <c r="Q22" s="92" t="e">
        <f t="shared" si="8"/>
        <v>#N/A</v>
      </c>
      <c r="R22" s="92" t="e">
        <f t="shared" si="8"/>
        <v>#N/A</v>
      </c>
    </row>
    <row r="23" spans="2:18" x14ac:dyDescent="0.25">
      <c r="B23">
        <f>IFERROR(HLOOKUP($D23,data!$A$1:$KDV$2,2,FALSE),"-")</f>
        <v>1</v>
      </c>
    </row>
    <row r="24" spans="2:18" x14ac:dyDescent="0.25">
      <c r="B24">
        <f>IFERROR(HLOOKUP($D24,data!$A$1:$KDV$2,2,FALSE),"-")</f>
        <v>1</v>
      </c>
      <c r="H24" s="9" t="s">
        <v>148</v>
      </c>
      <c r="Q24" s="20"/>
    </row>
    <row r="25" spans="2:18" ht="30" x14ac:dyDescent="0.25">
      <c r="B25" t="str">
        <f>IFERROR(HLOOKUP($D25,data!$A$1:$KDV$2,2,FALSE),"-")</f>
        <v>-</v>
      </c>
      <c r="C25" s="4" t="str">
        <f>VLOOKUP($H25,orig!$C$3:$K$9742,C$10,FALSE)</f>
        <v>B993</v>
      </c>
      <c r="D25" s="54" t="str">
        <f>VLOOKUP($H25,orig!$C$3:$K$9742,D$10,FALSE)</f>
        <v>RC - Balance Sheet.Federal funds purchased and securities sold under agreements to resell.Total</v>
      </c>
      <c r="H25" s="2" t="s">
        <v>36</v>
      </c>
      <c r="I25" s="4" t="str">
        <f>VLOOKUP($H25,orig!$C$3:$K$9742,I$10,FALSE)</f>
        <v>B993</v>
      </c>
      <c r="J25" t="e">
        <f>VLOOKUP(J$6,data!$A$3:$KDW$337940,$B25,FALSE)</f>
        <v>#N/A</v>
      </c>
      <c r="K25" t="e">
        <f>VLOOKUP(K$6,data!$A$3:$KDW$337940,$B25,FALSE)</f>
        <v>#N/A</v>
      </c>
      <c r="L25" t="e">
        <f>VLOOKUP(L$6,data!$A$3:$KDW$337940,$B25,FALSE)</f>
        <v>#N/A</v>
      </c>
      <c r="M25" t="e">
        <f>VLOOKUP(M$6,data!$A$3:$KDW$337940,$B25,FALSE)</f>
        <v>#N/A</v>
      </c>
      <c r="N25" t="e">
        <f>VLOOKUP(N$6,data!$A$3:$KDW$337940,$B25,FALSE)</f>
        <v>#N/A</v>
      </c>
      <c r="O25" t="e">
        <f>VLOOKUP(O$6,data!$A$3:$KDW$337940,$B25,FALSE)</f>
        <v>#N/A</v>
      </c>
      <c r="P25" t="e">
        <f>VLOOKUP(P$6,data!$A$3:$KDW$337940,$B25,FALSE)</f>
        <v>#N/A</v>
      </c>
      <c r="Q25" t="e">
        <f>VLOOKUP(Q$6,data!$A$3:$KDW$337940,$B25,FALSE)</f>
        <v>#N/A</v>
      </c>
      <c r="R25" t="e">
        <f>VLOOKUP(R$6,data!$A$3:$KDW$337940,$B25,FALSE)</f>
        <v>#N/A</v>
      </c>
    </row>
    <row r="26" spans="2:18" x14ac:dyDescent="0.25">
      <c r="B26" t="str">
        <f>IFERROR(HLOOKUP($D26,data!$A$1:$KDV$2,2,FALSE),"-")</f>
        <v>-</v>
      </c>
      <c r="C26" s="4" t="str">
        <f>VLOOKUP($H26,orig!$C$3:$K$9742,C$10,FALSE)</f>
        <v>3548</v>
      </c>
      <c r="D26" s="54" t="str">
        <f>VLOOKUP($H26,orig!$C$3:$K$9742,D$10,FALSE)</f>
        <v>RC - Balance Sheet.Trading liabilities.Total</v>
      </c>
      <c r="H26" s="2" t="s">
        <v>40</v>
      </c>
      <c r="I26" s="4" t="str">
        <f>VLOOKUP($H26,orig!$C$3:$K$9742,I$10,FALSE)</f>
        <v>3548</v>
      </c>
      <c r="J26" t="e">
        <f>VLOOKUP(J$6,data!$A$3:$KDW$337940,$B26,FALSE)</f>
        <v>#N/A</v>
      </c>
      <c r="K26" t="e">
        <f>VLOOKUP(K$6,data!$A$3:$KDW$337940,$B26,FALSE)</f>
        <v>#N/A</v>
      </c>
      <c r="L26" t="e">
        <f>VLOOKUP(L$6,data!$A$3:$KDW$337940,$B26,FALSE)</f>
        <v>#N/A</v>
      </c>
      <c r="M26" t="e">
        <f>VLOOKUP(M$6,data!$A$3:$KDW$337940,$B26,FALSE)</f>
        <v>#N/A</v>
      </c>
      <c r="N26" t="e">
        <f>VLOOKUP(N$6,data!$A$3:$KDW$337940,$B26,FALSE)</f>
        <v>#N/A</v>
      </c>
      <c r="O26" t="e">
        <f>VLOOKUP(O$6,data!$A$3:$KDW$337940,$B26,FALSE)</f>
        <v>#N/A</v>
      </c>
      <c r="P26" t="e">
        <f>VLOOKUP(P$6,data!$A$3:$KDW$337940,$B26,FALSE)</f>
        <v>#N/A</v>
      </c>
      <c r="Q26" t="e">
        <f>VLOOKUP(Q$6,data!$A$3:$KDW$337940,$B26,FALSE)</f>
        <v>#N/A</v>
      </c>
      <c r="R26" t="e">
        <f>VLOOKUP(R$6,data!$A$3:$KDW$337940,$B26,FALSE)</f>
        <v>#N/A</v>
      </c>
    </row>
    <row r="27" spans="2:18" x14ac:dyDescent="0.25">
      <c r="B27" t="str">
        <f>IFERROR(HLOOKUP($D27,data!$A$1:$KDV$2,2,FALSE),"-")</f>
        <v>-</v>
      </c>
      <c r="C27" s="4" t="str">
        <f>VLOOKUP($H27,orig!$C$3:$K$9742,C$10,FALSE)</f>
        <v>2200</v>
      </c>
      <c r="D27" s="54" t="str">
        <f>VLOOKUP($H27,orig!$C$3:$K$9742,D$10,FALSE)</f>
        <v>RC - Balance Sheet.Deposits.Total</v>
      </c>
      <c r="H27" s="2" t="s">
        <v>30</v>
      </c>
      <c r="I27" s="4" t="str">
        <f>VLOOKUP($H27,orig!$C$3:$K$9742,I$10,FALSE)</f>
        <v>2200</v>
      </c>
      <c r="J27" t="e">
        <f>VLOOKUP(J$6,data!$A$3:$KDW$337940,$B27,FALSE)</f>
        <v>#N/A</v>
      </c>
      <c r="K27" t="e">
        <f>VLOOKUP(K$6,data!$A$3:$KDW$337940,$B27,FALSE)</f>
        <v>#N/A</v>
      </c>
      <c r="L27" t="e">
        <f>VLOOKUP(L$6,data!$A$3:$KDW$337940,$B27,FALSE)</f>
        <v>#N/A</v>
      </c>
      <c r="M27" t="e">
        <f>VLOOKUP(M$6,data!$A$3:$KDW$337940,$B27,FALSE)</f>
        <v>#N/A</v>
      </c>
      <c r="N27" t="e">
        <f>VLOOKUP(N$6,data!$A$3:$KDW$337940,$B27,FALSE)</f>
        <v>#N/A</v>
      </c>
      <c r="O27" t="e">
        <f>VLOOKUP(O$6,data!$A$3:$KDW$337940,$B27,FALSE)</f>
        <v>#N/A</v>
      </c>
      <c r="P27" t="e">
        <f>VLOOKUP(P$6,data!$A$3:$KDW$337940,$B27,FALSE)</f>
        <v>#N/A</v>
      </c>
      <c r="Q27" t="e">
        <f>VLOOKUP(Q$6,data!$A$3:$KDW$337940,$B27,FALSE)</f>
        <v>#N/A</v>
      </c>
      <c r="R27" t="e">
        <f>VLOOKUP(R$6,data!$A$3:$KDW$337940,$B27,FALSE)</f>
        <v>#N/A</v>
      </c>
    </row>
    <row r="28" spans="2:18" ht="30" x14ac:dyDescent="0.25">
      <c r="B28" t="str">
        <f>IFERROR(HLOOKUP($D28,data!$A$1:$KDV$2,2,FALSE),"-")</f>
        <v>-</v>
      </c>
      <c r="C28" s="4" t="str">
        <f>VLOOKUP($H28,orig!$C$3:$K$9742,C$10,FALSE)</f>
        <v>3190</v>
      </c>
      <c r="D28" s="54" t="str">
        <f>VLOOKUP($H28,orig!$C$3:$K$9742,D$10,FALSE)</f>
        <v>RC - Balance Sheet.Other borrowed money - includes mortgage indebtedness and obligations under capitalized leases.Total</v>
      </c>
      <c r="H28" s="2" t="s">
        <v>54</v>
      </c>
      <c r="I28" s="4" t="str">
        <f>VLOOKUP($H28,orig!$C$3:$K$9742,I$10,FALSE)</f>
        <v>3190</v>
      </c>
      <c r="J28" t="e">
        <f>VLOOKUP(J$6,data!$A$3:$KDW$337940,$B28,FALSE)</f>
        <v>#N/A</v>
      </c>
      <c r="K28" t="e">
        <f>VLOOKUP(K$6,data!$A$3:$KDW$337940,$B28,FALSE)</f>
        <v>#N/A</v>
      </c>
      <c r="L28" t="e">
        <f>VLOOKUP(L$6,data!$A$3:$KDW$337940,$B28,FALSE)</f>
        <v>#N/A</v>
      </c>
      <c r="M28" t="e">
        <f>VLOOKUP(M$6,data!$A$3:$KDW$337940,$B28,FALSE)</f>
        <v>#N/A</v>
      </c>
      <c r="N28" t="e">
        <f>VLOOKUP(N$6,data!$A$3:$KDW$337940,$B28,FALSE)</f>
        <v>#N/A</v>
      </c>
      <c r="O28" t="e">
        <f>VLOOKUP(O$6,data!$A$3:$KDW$337940,$B28,FALSE)</f>
        <v>#N/A</v>
      </c>
      <c r="P28" t="e">
        <f>VLOOKUP(P$6,data!$A$3:$KDW$337940,$B28,FALSE)</f>
        <v>#N/A</v>
      </c>
      <c r="Q28" t="e">
        <f>VLOOKUP(Q$6,data!$A$3:$KDW$337940,$B28,FALSE)</f>
        <v>#N/A</v>
      </c>
      <c r="R28" t="e">
        <f>VLOOKUP(R$6,data!$A$3:$KDW$337940,$B28,FALSE)</f>
        <v>#N/A</v>
      </c>
    </row>
    <row r="29" spans="2:18" x14ac:dyDescent="0.25">
      <c r="B29" t="str">
        <f>IFERROR(HLOOKUP($D29,data!$A$1:$KDV$2,2,FALSE),"-")</f>
        <v>-</v>
      </c>
      <c r="C29" s="4" t="str">
        <f>VLOOKUP($H29,orig!$C$3:$K$9742,C$10,FALSE)</f>
        <v>3200</v>
      </c>
      <c r="D29" s="54" t="str">
        <f>VLOOKUP($H29,orig!$C$3:$K$9742,D$10,FALSE)</f>
        <v>RC - Balance Sheet.Subordinated notes and debentures.Total</v>
      </c>
      <c r="H29" s="2" t="s">
        <v>335</v>
      </c>
      <c r="I29" s="4" t="str">
        <f>VLOOKUP($H29,orig!$C$3:$K$9742,I$10,FALSE)</f>
        <v>3200</v>
      </c>
      <c r="J29" t="e">
        <f>VLOOKUP(J$6,data!$A$3:$KDW$337940,$B29,FALSE)</f>
        <v>#N/A</v>
      </c>
      <c r="K29" t="e">
        <f>VLOOKUP(K$6,data!$A$3:$KDW$337940,$B29,FALSE)</f>
        <v>#N/A</v>
      </c>
      <c r="L29" t="e">
        <f>VLOOKUP(L$6,data!$A$3:$KDW$337940,$B29,FALSE)</f>
        <v>#N/A</v>
      </c>
      <c r="M29" t="e">
        <f>VLOOKUP(M$6,data!$A$3:$KDW$337940,$B29,FALSE)</f>
        <v>#N/A</v>
      </c>
      <c r="N29" t="e">
        <f>VLOOKUP(N$6,data!$A$3:$KDW$337940,$B29,FALSE)</f>
        <v>#N/A</v>
      </c>
      <c r="O29" t="e">
        <f>VLOOKUP(O$6,data!$A$3:$KDW$337940,$B29,FALSE)</f>
        <v>#N/A</v>
      </c>
      <c r="P29" t="e">
        <f>VLOOKUP(P$6,data!$A$3:$KDW$337940,$B29,FALSE)</f>
        <v>#N/A</v>
      </c>
      <c r="Q29" t="e">
        <f>VLOOKUP(Q$6,data!$A$3:$KDW$337940,$B29,FALSE)</f>
        <v>#N/A</v>
      </c>
      <c r="R29" t="e">
        <f>VLOOKUP(R$6,data!$A$3:$KDW$337940,$B29,FALSE)</f>
        <v>#N/A</v>
      </c>
    </row>
    <row r="30" spans="2:18" x14ac:dyDescent="0.25">
      <c r="B30" t="str">
        <f>IFERROR(HLOOKUP($D30,data!$A$1:$KDV$2,2,FALSE),"-")</f>
        <v>-</v>
      </c>
      <c r="C30" s="4" t="str">
        <f>VLOOKUP($H30,orig!$C$3:$K$9742,C$10,FALSE)</f>
        <v>2930</v>
      </c>
      <c r="D30" s="54" t="str">
        <f>VLOOKUP($H30,orig!$C$3:$K$9742,D$10,FALSE)</f>
        <v>RC - Balance Sheet.Other Liabilities.Total</v>
      </c>
      <c r="H30" s="2" t="s">
        <v>149</v>
      </c>
      <c r="I30" s="4" t="str">
        <f>VLOOKUP($H30,orig!$C$3:$K$9742,I$10,FALSE)</f>
        <v>2930</v>
      </c>
      <c r="J30" t="e">
        <f>VLOOKUP(J$6,data!$A$3:$KDW$337940,$B30,FALSE)</f>
        <v>#N/A</v>
      </c>
      <c r="K30" t="e">
        <f>VLOOKUP(K$6,data!$A$3:$KDW$337940,$B30,FALSE)</f>
        <v>#N/A</v>
      </c>
      <c r="L30" t="e">
        <f>VLOOKUP(L$6,data!$A$3:$KDW$337940,$B30,FALSE)</f>
        <v>#N/A</v>
      </c>
      <c r="M30" t="e">
        <f>VLOOKUP(M$6,data!$A$3:$KDW$337940,$B30,FALSE)</f>
        <v>#N/A</v>
      </c>
      <c r="N30" t="e">
        <f>VLOOKUP(N$6,data!$A$3:$KDW$337940,$B30,FALSE)</f>
        <v>#N/A</v>
      </c>
      <c r="O30" t="e">
        <f>VLOOKUP(O$6,data!$A$3:$KDW$337940,$B30,FALSE)</f>
        <v>#N/A</v>
      </c>
      <c r="P30" t="e">
        <f>VLOOKUP(P$6,data!$A$3:$KDW$337940,$B30,FALSE)</f>
        <v>#N/A</v>
      </c>
      <c r="Q30" t="e">
        <f>VLOOKUP(Q$6,data!$A$3:$KDW$337940,$B30,FALSE)</f>
        <v>#N/A</v>
      </c>
      <c r="R30" t="e">
        <f>VLOOKUP(R$6,data!$A$3:$KDW$337940,$B30,FALSE)</f>
        <v>#N/A</v>
      </c>
    </row>
    <row r="31" spans="2:18" x14ac:dyDescent="0.25">
      <c r="B31" t="str">
        <f>IFERROR(HLOOKUP($D31,data!$A$1:$KDV$2,2,FALSE),"-")</f>
        <v>-</v>
      </c>
      <c r="C31" s="4" t="str">
        <f>VLOOKUP($H31,orig!$C$3:$K$9742,C$10,FALSE)</f>
        <v>2948</v>
      </c>
      <c r="D31" s="54" t="str">
        <f>VLOOKUP($H31,orig!$C$3:$K$9742,D$10,FALSE)</f>
        <v>RC - Balance Sheet.Total Liabilities.Total</v>
      </c>
      <c r="H31" s="2" t="s">
        <v>42</v>
      </c>
      <c r="I31" s="4" t="str">
        <f>VLOOKUP($H31,orig!$C$3:$K$9742,I$10,FALSE)</f>
        <v>2948</v>
      </c>
      <c r="J31" t="e">
        <f>VLOOKUP(J$6,data!$A$3:$KDW$337940,$B31,FALSE)</f>
        <v>#N/A</v>
      </c>
      <c r="K31" t="e">
        <f>VLOOKUP(K$6,data!$A$3:$KDW$337940,$B31,FALSE)</f>
        <v>#N/A</v>
      </c>
      <c r="L31" t="e">
        <f>VLOOKUP(L$6,data!$A$3:$KDW$337940,$B31,FALSE)</f>
        <v>#N/A</v>
      </c>
      <c r="M31" t="e">
        <f>VLOOKUP(M$6,data!$A$3:$KDW$337940,$B31,FALSE)</f>
        <v>#N/A</v>
      </c>
      <c r="N31" t="e">
        <f>VLOOKUP(N$6,data!$A$3:$KDW$337940,$B31,FALSE)</f>
        <v>#N/A</v>
      </c>
      <c r="O31" t="e">
        <f>VLOOKUP(O$6,data!$A$3:$KDW$337940,$B31,FALSE)</f>
        <v>#N/A</v>
      </c>
      <c r="P31" t="e">
        <f>VLOOKUP(P$6,data!$A$3:$KDW$337940,$B31,FALSE)</f>
        <v>#N/A</v>
      </c>
      <c r="Q31" t="e">
        <f>VLOOKUP(Q$6,data!$A$3:$KDW$337940,$B31,FALSE)</f>
        <v>#N/A</v>
      </c>
      <c r="R31" t="e">
        <f>VLOOKUP(R$6,data!$A$3:$KDW$337940,$B31,FALSE)</f>
        <v>#N/A</v>
      </c>
    </row>
    <row r="32" spans="2:18" x14ac:dyDescent="0.25">
      <c r="B32" t="str">
        <f>IFERROR(HLOOKUP($D32,data!$A$1:$KDV$2,2,FALSE),"-")</f>
        <v>-</v>
      </c>
      <c r="C32" s="4" t="str">
        <f>VLOOKUP($H32,orig!$C$3:$K$9742,C$10,FALSE)</f>
        <v>3000</v>
      </c>
      <c r="D32" s="54" t="str">
        <f>VLOOKUP($H32,orig!$C$3:$K$9742,D$10,FALSE)</f>
        <v>RC - Balance Sheet.Noncontrolling (minority) interests in consolidated subsidiaries.Total</v>
      </c>
      <c r="H32" s="2" t="s">
        <v>46</v>
      </c>
      <c r="I32" s="4" t="str">
        <f>VLOOKUP($H32,orig!$C$3:$K$9742,I$10,FALSE)</f>
        <v>3000</v>
      </c>
      <c r="J32" t="e">
        <f>VLOOKUP(J$6,data!$A$3:$KDW$337940,$B32,FALSE)</f>
        <v>#N/A</v>
      </c>
      <c r="K32" t="e">
        <f>VLOOKUP(K$6,data!$A$3:$KDW$337940,$B32,FALSE)</f>
        <v>#N/A</v>
      </c>
      <c r="L32" t="e">
        <f>VLOOKUP(L$6,data!$A$3:$KDW$337940,$B32,FALSE)</f>
        <v>#N/A</v>
      </c>
      <c r="M32" t="e">
        <f>VLOOKUP(M$6,data!$A$3:$KDW$337940,$B32,FALSE)</f>
        <v>#N/A</v>
      </c>
      <c r="N32" t="e">
        <f>VLOOKUP(N$6,data!$A$3:$KDW$337940,$B32,FALSE)</f>
        <v>#N/A</v>
      </c>
      <c r="O32" t="e">
        <f>VLOOKUP(O$6,data!$A$3:$KDW$337940,$B32,FALSE)</f>
        <v>#N/A</v>
      </c>
      <c r="P32" t="e">
        <f>VLOOKUP(P$6,data!$A$3:$KDW$337940,$B32,FALSE)</f>
        <v>#N/A</v>
      </c>
      <c r="Q32" t="e">
        <f>VLOOKUP(Q$6,data!$A$3:$KDW$337940,$B32,FALSE)</f>
        <v>#N/A</v>
      </c>
      <c r="R32" t="e">
        <f>VLOOKUP(R$6,data!$A$3:$KDW$337940,$B32,FALSE)</f>
        <v>#N/A</v>
      </c>
    </row>
    <row r="33" spans="2:18" x14ac:dyDescent="0.25">
      <c r="B33" t="str">
        <f>IFERROR(HLOOKUP($D33,data!$A$1:$KDV$2,2,FALSE),"-")</f>
        <v>-</v>
      </c>
      <c r="C33" s="4" t="str">
        <f>VLOOKUP($H33,orig!$C$3:$K$9742,C$10,FALSE)</f>
        <v>3838</v>
      </c>
      <c r="D33" s="54" t="str">
        <f>VLOOKUP($H33,orig!$C$3:$K$9742,D$10,FALSE)</f>
        <v>RC - Balance Sheet.Perpetual preferred stock and related surplus.Total</v>
      </c>
      <c r="H33" s="2" t="s">
        <v>44</v>
      </c>
      <c r="I33" s="4" t="str">
        <f>VLOOKUP($H33,orig!$C$3:$K$9742,I$10,FALSE)</f>
        <v>3838</v>
      </c>
      <c r="J33" t="e">
        <f>VLOOKUP(J$6,data!$A$3:$KDW$337940,$B33,FALSE)</f>
        <v>#N/A</v>
      </c>
      <c r="K33" t="e">
        <f>VLOOKUP(K$6,data!$A$3:$KDW$337940,$B33,FALSE)</f>
        <v>#N/A</v>
      </c>
      <c r="L33" t="e">
        <f>VLOOKUP(L$6,data!$A$3:$KDW$337940,$B33,FALSE)</f>
        <v>#N/A</v>
      </c>
      <c r="M33" t="e">
        <f>VLOOKUP(M$6,data!$A$3:$KDW$337940,$B33,FALSE)</f>
        <v>#N/A</v>
      </c>
      <c r="N33" t="e">
        <f>VLOOKUP(N$6,data!$A$3:$KDW$337940,$B33,FALSE)</f>
        <v>#N/A</v>
      </c>
      <c r="O33" t="e">
        <f>VLOOKUP(O$6,data!$A$3:$KDW$337940,$B33,FALSE)</f>
        <v>#N/A</v>
      </c>
      <c r="P33" t="e">
        <f>VLOOKUP(P$6,data!$A$3:$KDW$337940,$B33,FALSE)</f>
        <v>#N/A</v>
      </c>
      <c r="Q33" t="e">
        <f>VLOOKUP(Q$6,data!$A$3:$KDW$337940,$B33,FALSE)</f>
        <v>#N/A</v>
      </c>
      <c r="R33" t="e">
        <f>VLOOKUP(R$6,data!$A$3:$KDW$337940,$B33,FALSE)</f>
        <v>#N/A</v>
      </c>
    </row>
    <row r="34" spans="2:18" x14ac:dyDescent="0.25">
      <c r="B34" t="str">
        <f>IFERROR(HLOOKUP($D34,data!$A$1:$KDV$2,2,FALSE),"-")</f>
        <v>-</v>
      </c>
      <c r="C34" s="4" t="str">
        <f>VLOOKUP($H34,orig!$C$3:$K$9742,C$10,FALSE)</f>
        <v>3210</v>
      </c>
      <c r="D34" s="54" t="str">
        <f>VLOOKUP($H34,orig!$C$3:$K$9742,D$10,FALSE)</f>
        <v>RC - Balance Sheet.Total bank equity capital.Total</v>
      </c>
      <c r="H34" s="2" t="s">
        <v>48</v>
      </c>
      <c r="I34" s="4" t="str">
        <f>VLOOKUP($H34,orig!$C$3:$K$9742,I$10,FALSE)</f>
        <v>3210</v>
      </c>
      <c r="J34" t="e">
        <f>VLOOKUP(J$6,data!$A$3:$KDW$337940,$B34,FALSE)</f>
        <v>#N/A</v>
      </c>
      <c r="K34" t="e">
        <f>VLOOKUP(K$6,data!$A$3:$KDW$337940,$B34,FALSE)</f>
        <v>#N/A</v>
      </c>
      <c r="L34" t="e">
        <f>VLOOKUP(L$6,data!$A$3:$KDW$337940,$B34,FALSE)</f>
        <v>#N/A</v>
      </c>
      <c r="M34" t="e">
        <f>VLOOKUP(M$6,data!$A$3:$KDW$337940,$B34,FALSE)</f>
        <v>#N/A</v>
      </c>
      <c r="N34" t="e">
        <f>VLOOKUP(N$6,data!$A$3:$KDW$337940,$B34,FALSE)</f>
        <v>#N/A</v>
      </c>
      <c r="O34" t="e">
        <f>VLOOKUP(O$6,data!$A$3:$KDW$337940,$B34,FALSE)</f>
        <v>#N/A</v>
      </c>
      <c r="P34" t="e">
        <f>VLOOKUP(P$6,data!$A$3:$KDW$337940,$B34,FALSE)</f>
        <v>#N/A</v>
      </c>
      <c r="Q34" t="e">
        <f>VLOOKUP(Q$6,data!$A$3:$KDW$337940,$B34,FALSE)</f>
        <v>#N/A</v>
      </c>
      <c r="R34" t="e">
        <f>VLOOKUP(R$6,data!$A$3:$KDW$337940,$B34,FALSE)</f>
        <v>#N/A</v>
      </c>
    </row>
    <row r="35" spans="2:18" x14ac:dyDescent="0.25">
      <c r="B35" t="str">
        <f>IFERROR(HLOOKUP($D35,data!$A$1:$KDV$2,2,FALSE),"-")</f>
        <v>-</v>
      </c>
      <c r="C35" s="4" t="str">
        <f>VLOOKUP($H35,orig!$C$3:$K$9742,C$10,FALSE)</f>
        <v>3300</v>
      </c>
      <c r="D35" s="54" t="str">
        <f>VLOOKUP($H35,orig!$C$3:$K$9742,D$10,FALSE)</f>
        <v>RC - Balance Sheet.Total Liabilities &amp; Equity.Total</v>
      </c>
      <c r="H35" s="2" t="s">
        <v>150</v>
      </c>
      <c r="I35" s="4" t="str">
        <f>VLOOKUP($H35,orig!$C$3:$K$9742,I$10,FALSE)</f>
        <v>3300</v>
      </c>
      <c r="J35" t="e">
        <f>VLOOKUP(J$6,data!$A$3:$DW$337940,$B35,FALSE)</f>
        <v>#N/A</v>
      </c>
      <c r="K35" t="e">
        <f>VLOOKUP(K$6,data!$A$3:$DW$337940,$B35,FALSE)</f>
        <v>#N/A</v>
      </c>
      <c r="L35" t="e">
        <f>VLOOKUP(L$6,data!$A$3:$DW$337940,$B35,FALSE)</f>
        <v>#N/A</v>
      </c>
      <c r="M35" t="e">
        <f>VLOOKUP(M$6,data!$A$3:$DW$337940,$B35,FALSE)</f>
        <v>#N/A</v>
      </c>
      <c r="N35" t="e">
        <f>VLOOKUP(N$6,data!$A$3:$DW$337940,$B35,FALSE)</f>
        <v>#N/A</v>
      </c>
      <c r="O35" t="e">
        <f>VLOOKUP(O$6,data!$A$3:$DW$337940,$B35,FALSE)</f>
        <v>#N/A</v>
      </c>
      <c r="P35" t="e">
        <f>VLOOKUP(P$6,data!$A$3:$DW$337940,$B35,FALSE)</f>
        <v>#N/A</v>
      </c>
      <c r="Q35" t="e">
        <f>VLOOKUP(Q$6,data!$A$3:$DW$337940,$B35,FALSE)</f>
        <v>#N/A</v>
      </c>
      <c r="R35" t="e">
        <f>VLOOKUP(R$6,data!$A$3:$DW$337940,$B35,FALSE)</f>
        <v>#N/A</v>
      </c>
    </row>
    <row r="38" spans="2:18" x14ac:dyDescent="0.25">
      <c r="F38" s="85" t="e">
        <f>CONCATENATE($J$7,": B/S Growth - Deposits vs Debt")</f>
        <v>#N/A</v>
      </c>
      <c r="H38" s="2" t="s">
        <v>53991</v>
      </c>
      <c r="M38" s="16" t="e">
        <f t="shared" ref="M38:R38" si="9">M21/$M21-1</f>
        <v>#N/A</v>
      </c>
      <c r="N38" s="16" t="e">
        <f t="shared" si="9"/>
        <v>#N/A</v>
      </c>
      <c r="O38" s="16" t="e">
        <f t="shared" si="9"/>
        <v>#N/A</v>
      </c>
      <c r="P38" s="16" t="e">
        <f t="shared" si="9"/>
        <v>#N/A</v>
      </c>
      <c r="Q38" s="16" t="e">
        <f t="shared" si="9"/>
        <v>#N/A</v>
      </c>
      <c r="R38" s="16" t="e">
        <f t="shared" si="9"/>
        <v>#N/A</v>
      </c>
    </row>
    <row r="39" spans="2:18" x14ac:dyDescent="0.25">
      <c r="F39" s="85" t="e">
        <f>CONCATENATE($J$7,": B/S Growth - Loans &amp; Leases and Securities")</f>
        <v>#N/A</v>
      </c>
      <c r="H39" s="2" t="s">
        <v>53996</v>
      </c>
      <c r="M39" s="16" t="e">
        <f t="shared" ref="M39:R39" si="10">M17/$M17-1</f>
        <v>#N/A</v>
      </c>
      <c r="N39" s="16" t="e">
        <f t="shared" si="10"/>
        <v>#N/A</v>
      </c>
      <c r="O39" s="16" t="e">
        <f t="shared" si="10"/>
        <v>#N/A</v>
      </c>
      <c r="P39" s="16" t="e">
        <f t="shared" si="10"/>
        <v>#N/A</v>
      </c>
      <c r="Q39" s="16" t="e">
        <f t="shared" si="10"/>
        <v>#N/A</v>
      </c>
      <c r="R39" s="16" t="e">
        <f t="shared" si="10"/>
        <v>#N/A</v>
      </c>
    </row>
    <row r="40" spans="2:18" x14ac:dyDescent="0.25">
      <c r="H40" s="2" t="s">
        <v>9</v>
      </c>
      <c r="M40" s="16" t="e">
        <f t="shared" ref="M40:R40" si="11">M15/$M15-1</f>
        <v>#N/A</v>
      </c>
      <c r="N40" s="16" t="e">
        <f t="shared" si="11"/>
        <v>#N/A</v>
      </c>
      <c r="O40" s="16" t="e">
        <f t="shared" si="11"/>
        <v>#N/A</v>
      </c>
      <c r="P40" s="16" t="e">
        <f t="shared" si="11"/>
        <v>#N/A</v>
      </c>
      <c r="Q40" s="16" t="e">
        <f t="shared" si="11"/>
        <v>#N/A</v>
      </c>
      <c r="R40" s="16" t="e">
        <f t="shared" si="11"/>
        <v>#N/A</v>
      </c>
    </row>
    <row r="41" spans="2:18" x14ac:dyDescent="0.25">
      <c r="H41" s="2" t="s">
        <v>30</v>
      </c>
      <c r="M41" s="16" t="e">
        <f t="shared" ref="M41:R41" si="12">M27/$M27-1</f>
        <v>#N/A</v>
      </c>
      <c r="N41" s="16" t="e">
        <f t="shared" si="12"/>
        <v>#N/A</v>
      </c>
      <c r="O41" s="16" t="e">
        <f t="shared" si="12"/>
        <v>#N/A</v>
      </c>
      <c r="P41" s="16" t="e">
        <f t="shared" si="12"/>
        <v>#N/A</v>
      </c>
      <c r="Q41" s="16" t="e">
        <f t="shared" si="12"/>
        <v>#N/A</v>
      </c>
      <c r="R41" s="16" t="e">
        <f t="shared" si="12"/>
        <v>#N/A</v>
      </c>
    </row>
    <row r="42" spans="2:18" x14ac:dyDescent="0.25">
      <c r="H42" s="2" t="s">
        <v>53995</v>
      </c>
      <c r="M42" s="16" t="e">
        <f t="shared" ref="M42:R42" si="13">SUM(M28:M29)/SUM($M28:$M29)-1</f>
        <v>#N/A</v>
      </c>
      <c r="N42" s="16" t="e">
        <f t="shared" si="13"/>
        <v>#N/A</v>
      </c>
      <c r="O42" s="16" t="e">
        <f t="shared" si="13"/>
        <v>#N/A</v>
      </c>
      <c r="P42" s="16" t="e">
        <f t="shared" si="13"/>
        <v>#N/A</v>
      </c>
      <c r="Q42" s="16" t="e">
        <f t="shared" si="13"/>
        <v>#N/A</v>
      </c>
      <c r="R42" s="16" t="e">
        <f t="shared" si="13"/>
        <v>#N/A</v>
      </c>
    </row>
    <row r="44" spans="2:18" x14ac:dyDescent="0.25">
      <c r="M44" s="16"/>
      <c r="N44" s="16"/>
      <c r="O44" s="16"/>
      <c r="P44" s="16"/>
      <c r="Q44" s="16"/>
      <c r="R44" s="16"/>
    </row>
    <row r="45" spans="2:18" x14ac:dyDescent="0.25">
      <c r="B45">
        <f>IFERROR(HLOOKUP($D45,data!$A$1:$KDV$2,2,FALSE),"-")</f>
        <v>1</v>
      </c>
    </row>
    <row r="46" spans="2:18" x14ac:dyDescent="0.25">
      <c r="B46">
        <f>IFERROR(HLOOKUP($D46,data!$A$1:$KDV$2,2,FALSE),"-")</f>
        <v>1</v>
      </c>
      <c r="H46" s="9" t="s">
        <v>343</v>
      </c>
      <c r="J46" s="28" t="e">
        <f t="shared" ref="J46:K46" si="14">ABS(SUM(J25:J30)-J31)</f>
        <v>#N/A</v>
      </c>
      <c r="K46" s="28" t="e">
        <f t="shared" si="14"/>
        <v>#N/A</v>
      </c>
      <c r="L46" s="28" t="e">
        <f t="shared" ref="L46:M46" si="15">ABS(SUM(L25:L30)-L31)</f>
        <v>#N/A</v>
      </c>
      <c r="M46" s="28" t="e">
        <f t="shared" si="15"/>
        <v>#N/A</v>
      </c>
      <c r="N46" s="28" t="e">
        <f t="shared" ref="N46:O46" si="16">ABS(SUM(N25:N30)-N31)</f>
        <v>#N/A</v>
      </c>
      <c r="O46" s="28" t="e">
        <f t="shared" si="16"/>
        <v>#N/A</v>
      </c>
      <c r="P46" s="28" t="e">
        <f t="shared" ref="P46" si="17">ABS(SUM(P25:P30)-P31)</f>
        <v>#N/A</v>
      </c>
      <c r="Q46" s="28" t="e">
        <f t="shared" ref="Q46:R46" si="18">ABS(SUM(Q25:Q30)-Q31)</f>
        <v>#N/A</v>
      </c>
      <c r="R46" s="28" t="e">
        <f t="shared" si="18"/>
        <v>#N/A</v>
      </c>
    </row>
    <row r="47" spans="2:18" x14ac:dyDescent="0.25">
      <c r="B47">
        <f>IFERROR(HLOOKUP($D47,data!$A$1:$KDV$2,2,FALSE),"-")</f>
        <v>1</v>
      </c>
    </row>
    <row r="48" spans="2:18" x14ac:dyDescent="0.25">
      <c r="B48">
        <f>IFERROR(HLOOKUP($D48,data!$A$1:$KDV$2,2,FALSE),"-")</f>
        <v>1</v>
      </c>
      <c r="F48" s="85" t="e">
        <f>CONCATENATE($J$7,": Asset Composition")</f>
        <v>#N/A</v>
      </c>
      <c r="G48" s="3" t="s">
        <v>142</v>
      </c>
      <c r="H48" s="9" t="s">
        <v>143</v>
      </c>
    </row>
    <row r="49" spans="2:18" x14ac:dyDescent="0.25">
      <c r="B49">
        <f>IFERROR(HLOOKUP($D49,data!$A$1:$KDV$2,2,FALSE),"-")</f>
        <v>1</v>
      </c>
      <c r="H49" s="2" t="s">
        <v>4</v>
      </c>
      <c r="J49" s="16" t="e">
        <f t="shared" ref="J49:Q57" si="19">J13/J$21</f>
        <v>#N/A</v>
      </c>
      <c r="K49" s="16" t="e">
        <f t="shared" si="19"/>
        <v>#N/A</v>
      </c>
      <c r="L49" s="16" t="e">
        <f t="shared" si="19"/>
        <v>#N/A</v>
      </c>
      <c r="M49" s="16" t="e">
        <f t="shared" si="19"/>
        <v>#N/A</v>
      </c>
      <c r="N49" s="16" t="e">
        <f t="shared" si="19"/>
        <v>#N/A</v>
      </c>
      <c r="O49" s="16" t="e">
        <f t="shared" si="19"/>
        <v>#N/A</v>
      </c>
      <c r="P49" s="16" t="e">
        <f t="shared" si="19"/>
        <v>#N/A</v>
      </c>
      <c r="Q49" s="16" t="e">
        <f t="shared" si="19"/>
        <v>#N/A</v>
      </c>
      <c r="R49" s="16">
        <f t="shared" ref="R49:R57" si="20">IFERROR(R13/R$21,0)</f>
        <v>0</v>
      </c>
    </row>
    <row r="50" spans="2:18" ht="30" x14ac:dyDescent="0.25">
      <c r="B50">
        <f>IFERROR(HLOOKUP($D50,data!$A$1:$KDV$2,2,FALSE),"-")</f>
        <v>1</v>
      </c>
      <c r="H50" s="2" t="s">
        <v>14</v>
      </c>
      <c r="J50" s="16" t="e">
        <f t="shared" si="19"/>
        <v>#N/A</v>
      </c>
      <c r="K50" s="16" t="e">
        <f t="shared" si="19"/>
        <v>#N/A</v>
      </c>
      <c r="L50" s="16" t="e">
        <f t="shared" si="19"/>
        <v>#N/A</v>
      </c>
      <c r="M50" s="16" t="e">
        <f t="shared" si="19"/>
        <v>#N/A</v>
      </c>
      <c r="N50" s="16" t="e">
        <f t="shared" si="19"/>
        <v>#N/A</v>
      </c>
      <c r="O50" s="16" t="e">
        <f t="shared" si="19"/>
        <v>#N/A</v>
      </c>
      <c r="P50" s="16" t="e">
        <f t="shared" si="19"/>
        <v>#N/A</v>
      </c>
      <c r="Q50" s="16" t="e">
        <f t="shared" si="19"/>
        <v>#N/A</v>
      </c>
      <c r="R50" s="16">
        <f t="shared" si="20"/>
        <v>0</v>
      </c>
    </row>
    <row r="51" spans="2:18" x14ac:dyDescent="0.25">
      <c r="B51">
        <f>IFERROR(HLOOKUP($D51,data!$A$1:$KDV$2,2,FALSE),"-")</f>
        <v>1</v>
      </c>
      <c r="H51" s="2" t="s">
        <v>9</v>
      </c>
      <c r="J51" s="16" t="e">
        <f t="shared" si="19"/>
        <v>#N/A</v>
      </c>
      <c r="K51" s="16" t="e">
        <f t="shared" si="19"/>
        <v>#N/A</v>
      </c>
      <c r="L51" s="16" t="e">
        <f t="shared" si="19"/>
        <v>#N/A</v>
      </c>
      <c r="M51" s="16" t="e">
        <f t="shared" si="19"/>
        <v>#N/A</v>
      </c>
      <c r="N51" s="16" t="e">
        <f t="shared" si="19"/>
        <v>#N/A</v>
      </c>
      <c r="O51" s="16" t="e">
        <f t="shared" si="19"/>
        <v>#N/A</v>
      </c>
      <c r="P51" s="16" t="e">
        <f t="shared" si="19"/>
        <v>#N/A</v>
      </c>
      <c r="Q51" s="16" t="e">
        <f t="shared" si="19"/>
        <v>#N/A</v>
      </c>
      <c r="R51" s="16">
        <f t="shared" si="20"/>
        <v>0</v>
      </c>
    </row>
    <row r="52" spans="2:18" x14ac:dyDescent="0.25">
      <c r="B52">
        <f>IFERROR(HLOOKUP($D52,data!$A$1:$KDV$2,2,FALSE),"-")</f>
        <v>1</v>
      </c>
      <c r="H52" s="2" t="s">
        <v>145</v>
      </c>
      <c r="J52" s="16" t="e">
        <f t="shared" si="19"/>
        <v>#N/A</v>
      </c>
      <c r="K52" s="16" t="e">
        <f t="shared" si="19"/>
        <v>#N/A</v>
      </c>
      <c r="L52" s="16" t="e">
        <f t="shared" si="19"/>
        <v>#N/A</v>
      </c>
      <c r="M52" s="16" t="e">
        <f t="shared" si="19"/>
        <v>#N/A</v>
      </c>
      <c r="N52" s="16" t="e">
        <f t="shared" si="19"/>
        <v>#N/A</v>
      </c>
      <c r="O52" s="16" t="e">
        <f t="shared" si="19"/>
        <v>#N/A</v>
      </c>
      <c r="P52" s="16" t="e">
        <f t="shared" si="19"/>
        <v>#N/A</v>
      </c>
      <c r="Q52" s="16" t="e">
        <f t="shared" si="19"/>
        <v>#N/A</v>
      </c>
      <c r="R52" s="16">
        <f t="shared" si="20"/>
        <v>0</v>
      </c>
    </row>
    <row r="53" spans="2:18" x14ac:dyDescent="0.25">
      <c r="B53">
        <f>IFERROR(HLOOKUP($D53,data!$A$1:$KDV$2,2,FALSE),"-")</f>
        <v>1</v>
      </c>
      <c r="H53" s="2" t="s">
        <v>373</v>
      </c>
      <c r="J53" s="16" t="e">
        <f t="shared" si="19"/>
        <v>#N/A</v>
      </c>
      <c r="K53" s="16" t="e">
        <f t="shared" si="19"/>
        <v>#N/A</v>
      </c>
      <c r="L53" s="16" t="e">
        <f t="shared" si="19"/>
        <v>#N/A</v>
      </c>
      <c r="M53" s="16" t="e">
        <f t="shared" si="19"/>
        <v>#N/A</v>
      </c>
      <c r="N53" s="16" t="e">
        <f t="shared" si="19"/>
        <v>#N/A</v>
      </c>
      <c r="O53" s="16" t="e">
        <f t="shared" si="19"/>
        <v>#N/A</v>
      </c>
      <c r="P53" s="16" t="e">
        <f t="shared" si="19"/>
        <v>#N/A</v>
      </c>
      <c r="Q53" s="16" t="e">
        <f t="shared" si="19"/>
        <v>#N/A</v>
      </c>
      <c r="R53" s="16">
        <f t="shared" si="20"/>
        <v>0</v>
      </c>
    </row>
    <row r="54" spans="2:18" x14ac:dyDescent="0.25">
      <c r="B54">
        <f>IFERROR(HLOOKUP($D54,data!$A$1:$KDV$2,2,FALSE),"-")</f>
        <v>1</v>
      </c>
      <c r="H54" s="2" t="s">
        <v>24</v>
      </c>
      <c r="J54" s="16" t="e">
        <f t="shared" si="19"/>
        <v>#N/A</v>
      </c>
      <c r="K54" s="16" t="e">
        <f t="shared" si="19"/>
        <v>#N/A</v>
      </c>
      <c r="L54" s="16" t="e">
        <f t="shared" si="19"/>
        <v>#N/A</v>
      </c>
      <c r="M54" s="16" t="e">
        <f t="shared" si="19"/>
        <v>#N/A</v>
      </c>
      <c r="N54" s="16" t="e">
        <f t="shared" si="19"/>
        <v>#N/A</v>
      </c>
      <c r="O54" s="16" t="e">
        <f t="shared" si="19"/>
        <v>#N/A</v>
      </c>
      <c r="P54" s="16" t="e">
        <f t="shared" si="19"/>
        <v>#N/A</v>
      </c>
      <c r="Q54" s="16" t="e">
        <f t="shared" si="19"/>
        <v>#N/A</v>
      </c>
      <c r="R54" s="16">
        <f t="shared" si="20"/>
        <v>0</v>
      </c>
    </row>
    <row r="55" spans="2:18" x14ac:dyDescent="0.25">
      <c r="B55">
        <f>IFERROR(HLOOKUP($D55,data!$A$1:$KDV$2,2,FALSE),"-")</f>
        <v>1</v>
      </c>
      <c r="H55" s="2" t="s">
        <v>26</v>
      </c>
      <c r="J55" s="16" t="e">
        <f t="shared" si="19"/>
        <v>#N/A</v>
      </c>
      <c r="K55" s="16" t="e">
        <f t="shared" si="19"/>
        <v>#N/A</v>
      </c>
      <c r="L55" s="16" t="e">
        <f t="shared" si="19"/>
        <v>#N/A</v>
      </c>
      <c r="M55" s="16" t="e">
        <f t="shared" si="19"/>
        <v>#N/A</v>
      </c>
      <c r="N55" s="16" t="e">
        <f t="shared" si="19"/>
        <v>#N/A</v>
      </c>
      <c r="O55" s="16" t="e">
        <f t="shared" si="19"/>
        <v>#N/A</v>
      </c>
      <c r="P55" s="16" t="e">
        <f t="shared" si="19"/>
        <v>#N/A</v>
      </c>
      <c r="Q55" s="16" t="e">
        <f t="shared" si="19"/>
        <v>#N/A</v>
      </c>
      <c r="R55" s="16">
        <f t="shared" si="20"/>
        <v>0</v>
      </c>
    </row>
    <row r="56" spans="2:18" x14ac:dyDescent="0.25">
      <c r="B56">
        <f>IFERROR(HLOOKUP($D56,data!$A$1:$KDV$2,2,FALSE),"-")</f>
        <v>1</v>
      </c>
      <c r="H56" s="2" t="s">
        <v>146</v>
      </c>
      <c r="J56" s="16" t="e">
        <f t="shared" si="19"/>
        <v>#N/A</v>
      </c>
      <c r="K56" s="16" t="e">
        <f t="shared" si="19"/>
        <v>#N/A</v>
      </c>
      <c r="L56" s="16" t="e">
        <f t="shared" si="19"/>
        <v>#N/A</v>
      </c>
      <c r="M56" s="16" t="e">
        <f t="shared" si="19"/>
        <v>#N/A</v>
      </c>
      <c r="N56" s="16" t="e">
        <f t="shared" si="19"/>
        <v>#N/A</v>
      </c>
      <c r="O56" s="16" t="e">
        <f t="shared" si="19"/>
        <v>#N/A</v>
      </c>
      <c r="P56" s="16" t="e">
        <f t="shared" si="19"/>
        <v>#N/A</v>
      </c>
      <c r="Q56" s="16" t="e">
        <f t="shared" si="19"/>
        <v>#N/A</v>
      </c>
      <c r="R56" s="16">
        <f t="shared" si="20"/>
        <v>0</v>
      </c>
    </row>
    <row r="57" spans="2:18" x14ac:dyDescent="0.25">
      <c r="B57">
        <f>IFERROR(HLOOKUP($D57,data!$A$1:$KDV$2,2,FALSE),"-")</f>
        <v>1</v>
      </c>
      <c r="H57" s="2" t="s">
        <v>28</v>
      </c>
      <c r="J57" s="16" t="e">
        <f t="shared" si="19"/>
        <v>#N/A</v>
      </c>
      <c r="K57" s="16" t="e">
        <f t="shared" si="19"/>
        <v>#N/A</v>
      </c>
      <c r="L57" s="16" t="e">
        <f t="shared" si="19"/>
        <v>#N/A</v>
      </c>
      <c r="M57" s="16" t="e">
        <f t="shared" si="19"/>
        <v>#N/A</v>
      </c>
      <c r="N57" s="16" t="e">
        <f t="shared" si="19"/>
        <v>#N/A</v>
      </c>
      <c r="O57" s="16" t="e">
        <f t="shared" si="19"/>
        <v>#N/A</v>
      </c>
      <c r="P57" s="16" t="e">
        <f t="shared" si="19"/>
        <v>#N/A</v>
      </c>
      <c r="Q57" s="16" t="e">
        <f t="shared" si="19"/>
        <v>#N/A</v>
      </c>
      <c r="R57" s="16">
        <f t="shared" si="20"/>
        <v>0</v>
      </c>
    </row>
    <row r="58" spans="2:18" x14ac:dyDescent="0.25">
      <c r="B58">
        <f>IFERROR(HLOOKUP($D58,data!$A$1:$KDV$2,2,FALSE),"-")</f>
        <v>1</v>
      </c>
    </row>
    <row r="59" spans="2:18" x14ac:dyDescent="0.25">
      <c r="B59">
        <f>IFERROR(HLOOKUP($D59,data!$A$1:$KDV$2,2,FALSE),"-")</f>
        <v>1</v>
      </c>
      <c r="F59" s="85" t="e">
        <f>CONCATENATE($J$7,": Liability &amp; Equity Composition")</f>
        <v>#N/A</v>
      </c>
      <c r="H59" s="9" t="s">
        <v>148</v>
      </c>
    </row>
    <row r="60" spans="2:18" ht="30" x14ac:dyDescent="0.25">
      <c r="B60">
        <f>IFERROR(HLOOKUP($D60,data!$A$1:$KDV$2,2,FALSE),"-")</f>
        <v>1</v>
      </c>
      <c r="H60" s="2" t="s">
        <v>36</v>
      </c>
      <c r="J60" s="16" t="e">
        <f t="shared" ref="J60:P65" si="21">J25/J$35</f>
        <v>#N/A</v>
      </c>
      <c r="K60" s="16" t="e">
        <f t="shared" si="21"/>
        <v>#N/A</v>
      </c>
      <c r="L60" s="16" t="e">
        <f t="shared" si="21"/>
        <v>#N/A</v>
      </c>
      <c r="M60" s="16" t="e">
        <f t="shared" si="21"/>
        <v>#N/A</v>
      </c>
      <c r="N60" s="16" t="e">
        <f t="shared" si="21"/>
        <v>#N/A</v>
      </c>
      <c r="O60" s="16" t="e">
        <f t="shared" si="21"/>
        <v>#N/A</v>
      </c>
      <c r="P60" s="16" t="e">
        <f t="shared" si="21"/>
        <v>#N/A</v>
      </c>
      <c r="Q60" s="16" t="e">
        <f t="shared" ref="Q60:R60" si="22">Q25/Q$35</f>
        <v>#N/A</v>
      </c>
      <c r="R60" s="16" t="e">
        <f t="shared" si="22"/>
        <v>#N/A</v>
      </c>
    </row>
    <row r="61" spans="2:18" x14ac:dyDescent="0.25">
      <c r="B61">
        <f>IFERROR(HLOOKUP($D61,data!$A$1:$KDV$2,2,FALSE),"-")</f>
        <v>1</v>
      </c>
      <c r="H61" s="2" t="s">
        <v>40</v>
      </c>
      <c r="J61" s="16" t="e">
        <f t="shared" si="21"/>
        <v>#N/A</v>
      </c>
      <c r="K61" s="16" t="e">
        <f t="shared" si="21"/>
        <v>#N/A</v>
      </c>
      <c r="L61" s="16" t="e">
        <f t="shared" si="21"/>
        <v>#N/A</v>
      </c>
      <c r="M61" s="16" t="e">
        <f t="shared" si="21"/>
        <v>#N/A</v>
      </c>
      <c r="N61" s="16" t="e">
        <f t="shared" si="21"/>
        <v>#N/A</v>
      </c>
      <c r="O61" s="16" t="e">
        <f t="shared" si="21"/>
        <v>#N/A</v>
      </c>
      <c r="P61" s="16" t="e">
        <f t="shared" si="21"/>
        <v>#N/A</v>
      </c>
      <c r="Q61" s="16" t="e">
        <f t="shared" ref="Q61:R61" si="23">Q26/Q$35</f>
        <v>#N/A</v>
      </c>
      <c r="R61" s="16" t="e">
        <f t="shared" si="23"/>
        <v>#N/A</v>
      </c>
    </row>
    <row r="62" spans="2:18" x14ac:dyDescent="0.25">
      <c r="B62">
        <f>IFERROR(HLOOKUP($D62,data!$A$1:$KDV$2,2,FALSE),"-")</f>
        <v>1</v>
      </c>
      <c r="H62" s="2" t="s">
        <v>30</v>
      </c>
      <c r="J62" s="16" t="e">
        <f t="shared" si="21"/>
        <v>#N/A</v>
      </c>
      <c r="K62" s="16" t="e">
        <f t="shared" si="21"/>
        <v>#N/A</v>
      </c>
      <c r="L62" s="16" t="e">
        <f t="shared" si="21"/>
        <v>#N/A</v>
      </c>
      <c r="M62" s="16" t="e">
        <f t="shared" si="21"/>
        <v>#N/A</v>
      </c>
      <c r="N62" s="16" t="e">
        <f t="shared" si="21"/>
        <v>#N/A</v>
      </c>
      <c r="O62" s="16" t="e">
        <f t="shared" si="21"/>
        <v>#N/A</v>
      </c>
      <c r="P62" s="16" t="e">
        <f t="shared" si="21"/>
        <v>#N/A</v>
      </c>
      <c r="Q62" s="16" t="e">
        <f t="shared" ref="Q62:R62" si="24">Q27/Q$35</f>
        <v>#N/A</v>
      </c>
      <c r="R62" s="16" t="e">
        <f t="shared" si="24"/>
        <v>#N/A</v>
      </c>
    </row>
    <row r="63" spans="2:18" ht="30" x14ac:dyDescent="0.25">
      <c r="B63">
        <f>IFERROR(HLOOKUP($D63,data!$A$1:$KDV$2,2,FALSE),"-")</f>
        <v>1</v>
      </c>
      <c r="H63" s="2" t="s">
        <v>54</v>
      </c>
      <c r="J63" s="16" t="e">
        <f t="shared" si="21"/>
        <v>#N/A</v>
      </c>
      <c r="K63" s="16" t="e">
        <f t="shared" si="21"/>
        <v>#N/A</v>
      </c>
      <c r="L63" s="16" t="e">
        <f t="shared" si="21"/>
        <v>#N/A</v>
      </c>
      <c r="M63" s="16" t="e">
        <f t="shared" si="21"/>
        <v>#N/A</v>
      </c>
      <c r="N63" s="16" t="e">
        <f t="shared" si="21"/>
        <v>#N/A</v>
      </c>
      <c r="O63" s="16" t="e">
        <f t="shared" si="21"/>
        <v>#N/A</v>
      </c>
      <c r="P63" s="16" t="e">
        <f t="shared" si="21"/>
        <v>#N/A</v>
      </c>
      <c r="Q63" s="16" t="e">
        <f t="shared" ref="Q63:R63" si="25">Q28/Q$35</f>
        <v>#N/A</v>
      </c>
      <c r="R63" s="16" t="e">
        <f t="shared" si="25"/>
        <v>#N/A</v>
      </c>
    </row>
    <row r="64" spans="2:18" x14ac:dyDescent="0.25">
      <c r="B64">
        <f>IFERROR(HLOOKUP($D64,data!$A$1:$KDV$2,2,FALSE),"-")</f>
        <v>1</v>
      </c>
      <c r="H64" s="2" t="s">
        <v>335</v>
      </c>
      <c r="J64" s="16" t="e">
        <f t="shared" si="21"/>
        <v>#N/A</v>
      </c>
      <c r="K64" s="16" t="e">
        <f t="shared" si="21"/>
        <v>#N/A</v>
      </c>
      <c r="L64" s="16" t="e">
        <f t="shared" si="21"/>
        <v>#N/A</v>
      </c>
      <c r="M64" s="16" t="e">
        <f t="shared" si="21"/>
        <v>#N/A</v>
      </c>
      <c r="N64" s="16" t="e">
        <f t="shared" si="21"/>
        <v>#N/A</v>
      </c>
      <c r="O64" s="16" t="e">
        <f t="shared" si="21"/>
        <v>#N/A</v>
      </c>
      <c r="P64" s="16" t="e">
        <f t="shared" si="21"/>
        <v>#N/A</v>
      </c>
      <c r="Q64" s="16" t="e">
        <f t="shared" ref="Q64:R64" si="26">Q29/Q$35</f>
        <v>#N/A</v>
      </c>
      <c r="R64" s="16" t="e">
        <f t="shared" si="26"/>
        <v>#N/A</v>
      </c>
    </row>
    <row r="65" spans="2:18" x14ac:dyDescent="0.25">
      <c r="B65">
        <f>IFERROR(HLOOKUP($D65,data!$A$1:$KDV$2,2,FALSE),"-")</f>
        <v>1</v>
      </c>
      <c r="H65" s="2" t="s">
        <v>149</v>
      </c>
      <c r="J65" s="16" t="e">
        <f t="shared" si="21"/>
        <v>#N/A</v>
      </c>
      <c r="K65" s="16" t="e">
        <f t="shared" si="21"/>
        <v>#N/A</v>
      </c>
      <c r="L65" s="16" t="e">
        <f t="shared" si="21"/>
        <v>#N/A</v>
      </c>
      <c r="M65" s="16" t="e">
        <f t="shared" si="21"/>
        <v>#N/A</v>
      </c>
      <c r="N65" s="16" t="e">
        <f t="shared" si="21"/>
        <v>#N/A</v>
      </c>
      <c r="O65" s="16" t="e">
        <f t="shared" si="21"/>
        <v>#N/A</v>
      </c>
      <c r="P65" s="16" t="e">
        <f t="shared" si="21"/>
        <v>#N/A</v>
      </c>
      <c r="Q65" s="16" t="e">
        <f t="shared" ref="Q65:R65" si="27">Q30/Q$35</f>
        <v>#N/A</v>
      </c>
      <c r="R65" s="16" t="e">
        <f t="shared" si="27"/>
        <v>#N/A</v>
      </c>
    </row>
    <row r="66" spans="2:18" x14ac:dyDescent="0.25">
      <c r="B66">
        <f>IFERROR(HLOOKUP($D66,data!$A$1:$KDV$2,2,FALSE),"-")</f>
        <v>1</v>
      </c>
      <c r="H66" s="2" t="s">
        <v>46</v>
      </c>
      <c r="J66" s="16" t="e">
        <f t="shared" ref="J66:R66" si="28">J32/J$35</f>
        <v>#N/A</v>
      </c>
      <c r="K66" s="16" t="e">
        <f t="shared" si="28"/>
        <v>#N/A</v>
      </c>
      <c r="L66" s="16" t="e">
        <f t="shared" si="28"/>
        <v>#N/A</v>
      </c>
      <c r="M66" s="16" t="e">
        <f t="shared" si="28"/>
        <v>#N/A</v>
      </c>
      <c r="N66" s="16" t="e">
        <f t="shared" si="28"/>
        <v>#N/A</v>
      </c>
      <c r="O66" s="16" t="e">
        <f t="shared" si="28"/>
        <v>#N/A</v>
      </c>
      <c r="P66" s="16" t="e">
        <f t="shared" si="28"/>
        <v>#N/A</v>
      </c>
      <c r="Q66" s="16" t="e">
        <f t="shared" si="28"/>
        <v>#N/A</v>
      </c>
      <c r="R66" s="16" t="e">
        <f t="shared" si="28"/>
        <v>#N/A</v>
      </c>
    </row>
    <row r="67" spans="2:18" x14ac:dyDescent="0.25">
      <c r="B67">
        <f>IFERROR(HLOOKUP($D67,data!$A$1:$KDV$2,2,FALSE),"-")</f>
        <v>1</v>
      </c>
      <c r="H67" s="2" t="s">
        <v>44</v>
      </c>
      <c r="J67" s="16" t="e">
        <f t="shared" ref="J67:R67" si="29">J33/J$35</f>
        <v>#N/A</v>
      </c>
      <c r="K67" s="16" t="e">
        <f t="shared" si="29"/>
        <v>#N/A</v>
      </c>
      <c r="L67" s="16" t="e">
        <f t="shared" si="29"/>
        <v>#N/A</v>
      </c>
      <c r="M67" s="16" t="e">
        <f t="shared" si="29"/>
        <v>#N/A</v>
      </c>
      <c r="N67" s="16" t="e">
        <f t="shared" si="29"/>
        <v>#N/A</v>
      </c>
      <c r="O67" s="16" t="e">
        <f t="shared" si="29"/>
        <v>#N/A</v>
      </c>
      <c r="P67" s="16" t="e">
        <f t="shared" si="29"/>
        <v>#N/A</v>
      </c>
      <c r="Q67" s="16" t="e">
        <f t="shared" si="29"/>
        <v>#N/A</v>
      </c>
      <c r="R67" s="16" t="e">
        <f t="shared" si="29"/>
        <v>#N/A</v>
      </c>
    </row>
    <row r="68" spans="2:18" x14ac:dyDescent="0.25">
      <c r="B68">
        <f>IFERROR(HLOOKUP($D68,data!$A$1:$KDV$2,2,FALSE),"-")</f>
        <v>1</v>
      </c>
      <c r="H68" s="2" t="s">
        <v>48</v>
      </c>
      <c r="J68" s="16" t="e">
        <f t="shared" ref="J68:R68" si="30">J34/J$35</f>
        <v>#N/A</v>
      </c>
      <c r="K68" s="16" t="e">
        <f t="shared" si="30"/>
        <v>#N/A</v>
      </c>
      <c r="L68" s="16" t="e">
        <f t="shared" si="30"/>
        <v>#N/A</v>
      </c>
      <c r="M68" s="16" t="e">
        <f t="shared" si="30"/>
        <v>#N/A</v>
      </c>
      <c r="N68" s="16" t="e">
        <f t="shared" si="30"/>
        <v>#N/A</v>
      </c>
      <c r="O68" s="16" t="e">
        <f t="shared" si="30"/>
        <v>#N/A</v>
      </c>
      <c r="P68" s="16" t="e">
        <f t="shared" si="30"/>
        <v>#N/A</v>
      </c>
      <c r="Q68" s="16" t="e">
        <f t="shared" si="30"/>
        <v>#N/A</v>
      </c>
      <c r="R68" s="16" t="e">
        <f t="shared" si="30"/>
        <v>#N/A</v>
      </c>
    </row>
    <row r="69" spans="2:18" x14ac:dyDescent="0.25">
      <c r="B69">
        <f>IFERROR(HLOOKUP($D69,data!$A$1:$KDV$2,2,FALSE),"-")</f>
        <v>1</v>
      </c>
      <c r="H69" s="2" t="s">
        <v>150</v>
      </c>
      <c r="J69" s="16" t="e">
        <f t="shared" ref="J69:R69" si="31">J35/J$35</f>
        <v>#N/A</v>
      </c>
      <c r="K69" s="16" t="e">
        <f t="shared" si="31"/>
        <v>#N/A</v>
      </c>
      <c r="L69" s="16" t="e">
        <f t="shared" si="31"/>
        <v>#N/A</v>
      </c>
      <c r="M69" s="16" t="e">
        <f t="shared" si="31"/>
        <v>#N/A</v>
      </c>
      <c r="N69" s="16" t="e">
        <f t="shared" si="31"/>
        <v>#N/A</v>
      </c>
      <c r="O69" s="16" t="e">
        <f t="shared" si="31"/>
        <v>#N/A</v>
      </c>
      <c r="P69" s="16" t="e">
        <f t="shared" si="31"/>
        <v>#N/A</v>
      </c>
      <c r="Q69" s="16" t="e">
        <f t="shared" si="31"/>
        <v>#N/A</v>
      </c>
      <c r="R69" s="16" t="e">
        <f t="shared" si="31"/>
        <v>#N/A</v>
      </c>
    </row>
    <row r="70" spans="2:18" x14ac:dyDescent="0.25">
      <c r="B70">
        <f>IFERROR(HLOOKUP($D70,data!$A$1:$KDV$2,2,FALSE),"-")</f>
        <v>1</v>
      </c>
    </row>
    <row r="71" spans="2:18" x14ac:dyDescent="0.25">
      <c r="B71">
        <f>IFERROR(HLOOKUP($D71,data!$A$1:$KDV$2,2,FALSE),"-")</f>
        <v>1</v>
      </c>
      <c r="G71" s="3" t="s">
        <v>162</v>
      </c>
      <c r="H71" s="9" t="s">
        <v>152</v>
      </c>
    </row>
    <row r="72" spans="2:18" x14ac:dyDescent="0.25">
      <c r="B72" t="str">
        <f>IFERROR(HLOOKUP($D72,data!$A$1:$KDV$2,2,FALSE),"-")</f>
        <v>-</v>
      </c>
      <c r="C72" s="4" t="str">
        <f>VLOOKUP($H72,orig!$C$3:$K$9742,C$10,FALSE)</f>
        <v>4010</v>
      </c>
      <c r="D72" s="54" t="str">
        <f>VLOOKUP($H72,orig!$C$3:$K$9742,D$10,FALSE)</f>
        <v>RI - Income Statement.Interest and fee income on loans &amp; Leases.Total</v>
      </c>
      <c r="H72" s="2" t="s">
        <v>55</v>
      </c>
      <c r="I72" s="4" t="str">
        <f>VLOOKUP($H72,orig!$C$3:$K$9742,I$10,FALSE)</f>
        <v>4010</v>
      </c>
      <c r="J72" t="e">
        <f>VLOOKUP(J$6,data!$A$3:$KDW$337940,$B72,FALSE)</f>
        <v>#N/A</v>
      </c>
      <c r="K72" t="e">
        <f>VLOOKUP(K$6,data!$A$3:$KDW$337940,$B72,FALSE)</f>
        <v>#N/A</v>
      </c>
      <c r="L72" t="e">
        <f>VLOOKUP(L$6,data!$A$3:$KDW$337940,$B72,FALSE)</f>
        <v>#N/A</v>
      </c>
      <c r="M72" t="e">
        <f>VLOOKUP(M$6,data!$A$3:$KDW$337940,$B72,FALSE)</f>
        <v>#N/A</v>
      </c>
      <c r="N72" t="e">
        <f>VLOOKUP(N$6,data!$A$3:$KDW$337940,$B72,FALSE)</f>
        <v>#N/A</v>
      </c>
      <c r="O72" t="e">
        <f>VLOOKUP(O$6,data!$A$3:$KDW$337940,$B72,FALSE)</f>
        <v>#N/A</v>
      </c>
      <c r="P72" t="e">
        <f>VLOOKUP(P$6,data!$A$3:$KDW$337940,$B72,FALSE)</f>
        <v>#N/A</v>
      </c>
      <c r="Q72" t="e">
        <f>VLOOKUP(Q$6,data!$A$3:$KDW$337940,$B72,FALSE)</f>
        <v>#N/A</v>
      </c>
      <c r="R72" t="e">
        <f>VLOOKUP(R$6,data!$A$3:$KDW$337940,$B72,FALSE)</f>
        <v>#N/A</v>
      </c>
    </row>
    <row r="73" spans="2:18" x14ac:dyDescent="0.25">
      <c r="B73" t="str">
        <f>IFERROR(HLOOKUP($D73,data!$A$1:$KDV$2,2,FALSE),"-")</f>
        <v>-</v>
      </c>
      <c r="C73" s="4" t="str">
        <f>VLOOKUP($H73,orig!$C$3:$K$9742,C$10,FALSE)</f>
        <v>4115</v>
      </c>
      <c r="D73" s="54" t="str">
        <f>VLOOKUP($H73,orig!$C$3:$K$9742,D$10,FALSE)</f>
        <v>RI - Income Statement.Interest income on balances due from depository institutions.Total</v>
      </c>
      <c r="H73" s="2" t="s">
        <v>59</v>
      </c>
      <c r="I73" s="4" t="str">
        <f>VLOOKUP($H73,orig!$C$3:$K$9742,I$10,FALSE)</f>
        <v>4115</v>
      </c>
      <c r="J73" t="e">
        <f>VLOOKUP(J$6,data!$A$3:$KDW$337940,$B73,FALSE)</f>
        <v>#N/A</v>
      </c>
      <c r="K73" t="e">
        <f>VLOOKUP(K$6,data!$A$3:$KDW$337940,$B73,FALSE)</f>
        <v>#N/A</v>
      </c>
      <c r="L73" t="e">
        <f>VLOOKUP(L$6,data!$A$3:$KDW$337940,$B73,FALSE)</f>
        <v>#N/A</v>
      </c>
      <c r="M73" t="e">
        <f>VLOOKUP(M$6,data!$A$3:$KDW$337940,$B73,FALSE)</f>
        <v>#N/A</v>
      </c>
      <c r="N73" t="e">
        <f>VLOOKUP(N$6,data!$A$3:$KDW$337940,$B73,FALSE)</f>
        <v>#N/A</v>
      </c>
      <c r="O73" t="e">
        <f>VLOOKUP(O$6,data!$A$3:$KDW$337940,$B73,FALSE)</f>
        <v>#N/A</v>
      </c>
      <c r="P73" t="e">
        <f>VLOOKUP(P$6,data!$A$3:$KDW$337940,$B73,FALSE)</f>
        <v>#N/A</v>
      </c>
      <c r="Q73" t="e">
        <f>VLOOKUP(Q$6,data!$A$3:$KDW$337940,$B73,FALSE)</f>
        <v>#N/A</v>
      </c>
      <c r="R73" t="e">
        <f>VLOOKUP(R$6,data!$A$3:$KDW$337940,$B73,FALSE)</f>
        <v>#N/A</v>
      </c>
    </row>
    <row r="74" spans="2:18" x14ac:dyDescent="0.25">
      <c r="B74" t="str">
        <f>IFERROR(HLOOKUP($D74,data!$A$1:$KDV$2,2,FALSE),"-")</f>
        <v>-</v>
      </c>
      <c r="C74" s="4" t="str">
        <f>VLOOKUP($H74,orig!$C$3:$K$9742,C$10,FALSE)</f>
        <v>B488</v>
      </c>
      <c r="D74" s="54" t="str">
        <f>VLOOKUP($H74,orig!$C$3:$K$9742,D$10,FALSE)</f>
        <v>RI - Income Statement.Interest and dividend income on securities.Total</v>
      </c>
      <c r="H74" s="2" t="s">
        <v>61</v>
      </c>
      <c r="I74" s="4" t="str">
        <f>VLOOKUP($H74,orig!$C$3:$K$9742,I$10,FALSE)</f>
        <v>B488</v>
      </c>
      <c r="J74" t="e">
        <f>VLOOKUP(J$6,data!$A$3:$KDW$337940,$B74,FALSE)</f>
        <v>#N/A</v>
      </c>
      <c r="K74" t="e">
        <f>VLOOKUP(K$6,data!$A$3:$KDW$337940,$B74,FALSE)</f>
        <v>#N/A</v>
      </c>
      <c r="L74" t="e">
        <f>VLOOKUP(L$6,data!$A$3:$KDW$337940,$B74,FALSE)</f>
        <v>#N/A</v>
      </c>
      <c r="M74" t="e">
        <f>VLOOKUP(M$6,data!$A$3:$KDW$337940,$B74,FALSE)</f>
        <v>#N/A</v>
      </c>
      <c r="N74" t="e">
        <f>VLOOKUP(N$6,data!$A$3:$KDW$337940,$B74,FALSE)</f>
        <v>#N/A</v>
      </c>
      <c r="O74" t="e">
        <f>VLOOKUP(O$6,data!$A$3:$KDW$337940,$B74,FALSE)</f>
        <v>#N/A</v>
      </c>
      <c r="P74" t="e">
        <f>VLOOKUP(P$6,data!$A$3:$KDW$337940,$B74,FALSE)</f>
        <v>#N/A</v>
      </c>
      <c r="Q74" t="e">
        <f>VLOOKUP(Q$6,data!$A$3:$KDW$337940,$B74,FALSE)</f>
        <v>#N/A</v>
      </c>
      <c r="R74" t="e">
        <f>VLOOKUP(R$6,data!$A$3:$KDW$337940,$B74,FALSE)</f>
        <v>#N/A</v>
      </c>
    </row>
    <row r="75" spans="2:18" x14ac:dyDescent="0.25">
      <c r="B75" t="str">
        <f>IFERROR(HLOOKUP($D75,data!$A$1:$KDV$2,2,FALSE),"-")</f>
        <v>-</v>
      </c>
      <c r="C75" s="4" t="str">
        <f>VLOOKUP($H75,orig!$C$3:$K$9742,C$10,FALSE)</f>
        <v>4069</v>
      </c>
      <c r="D75" s="54" t="str">
        <f>VLOOKUP($H75,orig!$C$3:$K$9742,D$10,FALSE)</f>
        <v>RI - Income Statement.Interest income from trading assets.Total</v>
      </c>
      <c r="H75" s="2" t="s">
        <v>65</v>
      </c>
      <c r="I75" s="4" t="str">
        <f>VLOOKUP($H75,orig!$C$3:$K$9742,I$10,FALSE)</f>
        <v>4069</v>
      </c>
      <c r="J75" t="e">
        <f>VLOOKUP(J$6,data!$A$3:$KDW$337940,$B75,FALSE)</f>
        <v>#N/A</v>
      </c>
      <c r="K75" t="e">
        <f>VLOOKUP(K$6,data!$A$3:$KDW$337940,$B75,FALSE)</f>
        <v>#N/A</v>
      </c>
      <c r="L75" t="e">
        <f>VLOOKUP(L$6,data!$A$3:$KDW$337940,$B75,FALSE)</f>
        <v>#N/A</v>
      </c>
      <c r="M75" t="e">
        <f>VLOOKUP(M$6,data!$A$3:$KDW$337940,$B75,FALSE)</f>
        <v>#N/A</v>
      </c>
      <c r="N75" t="e">
        <f>VLOOKUP(N$6,data!$A$3:$KDW$337940,$B75,FALSE)</f>
        <v>#N/A</v>
      </c>
      <c r="O75" t="e">
        <f>VLOOKUP(O$6,data!$A$3:$KDW$337940,$B75,FALSE)</f>
        <v>#N/A</v>
      </c>
      <c r="P75" t="e">
        <f>VLOOKUP(P$6,data!$A$3:$KDW$337940,$B75,FALSE)</f>
        <v>#N/A</v>
      </c>
      <c r="Q75" t="e">
        <f>VLOOKUP(Q$6,data!$A$3:$KDW$337940,$B75,FALSE)</f>
        <v>#N/A</v>
      </c>
      <c r="R75" t="e">
        <f>VLOOKUP(R$6,data!$A$3:$KDW$337940,$B75,FALSE)</f>
        <v>#N/A</v>
      </c>
    </row>
    <row r="76" spans="2:18" ht="30" x14ac:dyDescent="0.25">
      <c r="B76" t="str">
        <f>IFERROR(HLOOKUP($D76,data!$A$1:$KDV$2,2,FALSE),"-")</f>
        <v>-</v>
      </c>
      <c r="C76" s="4" t="str">
        <f>VLOOKUP($H76,orig!$C$3:$K$9742,C$10,FALSE)</f>
        <v>4020</v>
      </c>
      <c r="D76" s="54" t="str">
        <f>VLOOKUP($H76,orig!$C$3:$K$9742,D$10,FALSE)</f>
        <v>RI - Income Statement.Interest income on federal funds sold and securities purchased under agreements to resell.Total</v>
      </c>
      <c r="H76" s="2" t="s">
        <v>67</v>
      </c>
      <c r="I76" s="4" t="str">
        <f>VLOOKUP($H76,orig!$C$3:$K$9742,I$10,FALSE)</f>
        <v>4020</v>
      </c>
      <c r="J76" t="e">
        <f>VLOOKUP(J$6,data!$A$3:$KDW$337940,$B76,FALSE)</f>
        <v>#N/A</v>
      </c>
      <c r="K76" t="e">
        <f>VLOOKUP(K$6,data!$A$3:$KDW$337940,$B76,FALSE)</f>
        <v>#N/A</v>
      </c>
      <c r="L76" t="e">
        <f>VLOOKUP(L$6,data!$A$3:$KDW$337940,$B76,FALSE)</f>
        <v>#N/A</v>
      </c>
      <c r="M76" t="e">
        <f>VLOOKUP(M$6,data!$A$3:$KDW$337940,$B76,FALSE)</f>
        <v>#N/A</v>
      </c>
      <c r="N76" t="e">
        <f>VLOOKUP(N$6,data!$A$3:$KDW$337940,$B76,FALSE)</f>
        <v>#N/A</v>
      </c>
      <c r="O76" t="e">
        <f>VLOOKUP(O$6,data!$A$3:$KDW$337940,$B76,FALSE)</f>
        <v>#N/A</v>
      </c>
      <c r="P76" t="e">
        <f>VLOOKUP(P$6,data!$A$3:$KDW$337940,$B76,FALSE)</f>
        <v>#N/A</v>
      </c>
      <c r="Q76" t="e">
        <f>VLOOKUP(Q$6,data!$A$3:$KDW$337940,$B76,FALSE)</f>
        <v>#N/A</v>
      </c>
      <c r="R76" t="e">
        <f>VLOOKUP(R$6,data!$A$3:$KDW$337940,$B76,FALSE)</f>
        <v>#N/A</v>
      </c>
    </row>
    <row r="77" spans="2:18" x14ac:dyDescent="0.25">
      <c r="B77" t="str">
        <f>IFERROR(HLOOKUP($D77,data!$A$1:$KDV$2,2,FALSE),"-")</f>
        <v>-</v>
      </c>
      <c r="C77" s="4" t="str">
        <f>VLOOKUP($H77,orig!$C$3:$K$9742,C$10,FALSE)</f>
        <v>4518</v>
      </c>
      <c r="D77" s="54" t="str">
        <f>VLOOKUP($H77,orig!$C$3:$K$9742,D$10,FALSE)</f>
        <v>RI - Income Statement.Other interest income.Total</v>
      </c>
      <c r="H77" s="2" t="s">
        <v>69</v>
      </c>
      <c r="I77" s="4" t="str">
        <f>VLOOKUP($H77,orig!$C$3:$K$9742,I$10,FALSE)</f>
        <v>4518</v>
      </c>
      <c r="J77" t="e">
        <f>VLOOKUP(J$6,data!$A$3:$KDW$337940,$B77,FALSE)</f>
        <v>#N/A</v>
      </c>
      <c r="K77" t="e">
        <f>VLOOKUP(K$6,data!$A$3:$KDW$337940,$B77,FALSE)</f>
        <v>#N/A</v>
      </c>
      <c r="L77" t="e">
        <f>VLOOKUP(L$6,data!$A$3:$KDW$337940,$B77,FALSE)</f>
        <v>#N/A</v>
      </c>
      <c r="M77" t="e">
        <f>VLOOKUP(M$6,data!$A$3:$KDW$337940,$B77,FALSE)</f>
        <v>#N/A</v>
      </c>
      <c r="N77" t="e">
        <f>VLOOKUP(N$6,data!$A$3:$KDW$337940,$B77,FALSE)</f>
        <v>#N/A</v>
      </c>
      <c r="O77" t="e">
        <f>VLOOKUP(O$6,data!$A$3:$KDW$337940,$B77,FALSE)</f>
        <v>#N/A</v>
      </c>
      <c r="P77" t="e">
        <f>VLOOKUP(P$6,data!$A$3:$KDW$337940,$B77,FALSE)</f>
        <v>#N/A</v>
      </c>
      <c r="Q77" t="e">
        <f>VLOOKUP(Q$6,data!$A$3:$KDW$337940,$B77,FALSE)</f>
        <v>#N/A</v>
      </c>
      <c r="R77" t="e">
        <f>VLOOKUP(R$6,data!$A$3:$KDW$337940,$B77,FALSE)</f>
        <v>#N/A</v>
      </c>
    </row>
    <row r="78" spans="2:18" x14ac:dyDescent="0.25">
      <c r="B78" t="str">
        <f>IFERROR(HLOOKUP($D78,data!$A$1:$KDV$2,2,FALSE),"-")</f>
        <v>-</v>
      </c>
      <c r="C78" s="4" t="str">
        <f>VLOOKUP($H78,orig!$C$3:$K$9742,C$10,FALSE)</f>
        <v>4107</v>
      </c>
      <c r="D78" s="54" t="str">
        <f>VLOOKUP($H78,orig!$C$3:$K$9742,D$10,FALSE)</f>
        <v>RI - Income Statement.Total interest income.Total</v>
      </c>
      <c r="H78" s="2" t="s">
        <v>71</v>
      </c>
      <c r="I78" s="4" t="str">
        <f>VLOOKUP($H78,orig!$C$3:$K$9742,I$10,FALSE)</f>
        <v>4107</v>
      </c>
      <c r="J78" t="e">
        <f>VLOOKUP(J$6,data!$A$3:$KDW$337940,$B78,FALSE)</f>
        <v>#N/A</v>
      </c>
      <c r="K78" t="e">
        <f>VLOOKUP(K$6,data!$A$3:$KDW$337940,$B78,FALSE)</f>
        <v>#N/A</v>
      </c>
      <c r="L78" t="e">
        <f>VLOOKUP(L$6,data!$A$3:$KDW$337940,$B78,FALSE)</f>
        <v>#N/A</v>
      </c>
      <c r="M78" t="e">
        <f>VLOOKUP(M$6,data!$A$3:$KDW$337940,$B78,FALSE)</f>
        <v>#N/A</v>
      </c>
      <c r="N78" t="e">
        <f>VLOOKUP(N$6,data!$A$3:$KDW$337940,$B78,FALSE)</f>
        <v>#N/A</v>
      </c>
      <c r="O78" t="e">
        <f>VLOOKUP(O$6,data!$A$3:$KDW$337940,$B78,FALSE)</f>
        <v>#N/A</v>
      </c>
      <c r="P78" t="e">
        <f>VLOOKUP(P$6,data!$A$3:$KDW$337940,$B78,FALSE)</f>
        <v>#N/A</v>
      </c>
      <c r="Q78" t="e">
        <f>VLOOKUP(Q$6,data!$A$3:$KDW$337940,$B78,FALSE)</f>
        <v>#N/A</v>
      </c>
      <c r="R78" t="e">
        <f>VLOOKUP(R$6,data!$A$3:$KDW$337940,$B78,FALSE)</f>
        <v>#N/A</v>
      </c>
    </row>
    <row r="79" spans="2:18" x14ac:dyDescent="0.25">
      <c r="B79">
        <f>IFERROR(HLOOKUP($D79,data!$A$1:$KDV$2,2,FALSE),"-")</f>
        <v>1</v>
      </c>
    </row>
    <row r="80" spans="2:18" x14ac:dyDescent="0.25">
      <c r="B80">
        <f>IFERROR(HLOOKUP($D80,data!$A$1:$KDV$2,2,FALSE),"-")</f>
        <v>1</v>
      </c>
      <c r="H80" s="9" t="s">
        <v>343</v>
      </c>
      <c r="J80" s="28" t="e">
        <f t="shared" ref="J80:K80" si="32">ABS(SUM(J72:J77)-J78)</f>
        <v>#N/A</v>
      </c>
      <c r="K80" s="28" t="e">
        <f t="shared" si="32"/>
        <v>#N/A</v>
      </c>
      <c r="L80" s="28" t="e">
        <f t="shared" ref="L80:M80" si="33">ABS(SUM(L72:L77)-L78)</f>
        <v>#N/A</v>
      </c>
      <c r="M80" s="28" t="e">
        <f t="shared" si="33"/>
        <v>#N/A</v>
      </c>
      <c r="N80" s="28" t="e">
        <f t="shared" ref="N80:O80" si="34">ABS(SUM(N72:N77)-N78)</f>
        <v>#N/A</v>
      </c>
      <c r="O80" s="28" t="e">
        <f t="shared" si="34"/>
        <v>#N/A</v>
      </c>
      <c r="P80" s="28" t="e">
        <f t="shared" ref="P80" si="35">ABS(SUM(P72:P77)-P78)</f>
        <v>#N/A</v>
      </c>
      <c r="Q80" s="28" t="e">
        <f t="shared" ref="Q80:R80" si="36">ABS(SUM(Q72:Q77)-Q78)</f>
        <v>#N/A</v>
      </c>
      <c r="R80" s="28" t="e">
        <f t="shared" si="36"/>
        <v>#N/A</v>
      </c>
    </row>
    <row r="81" spans="2:18" x14ac:dyDescent="0.25">
      <c r="B81">
        <f>IFERROR(HLOOKUP($D81,data!$A$1:$KDV$2,2,FALSE),"-")</f>
        <v>1</v>
      </c>
    </row>
    <row r="82" spans="2:18" x14ac:dyDescent="0.25">
      <c r="B82">
        <f>IFERROR(HLOOKUP($D82,data!$A$1:$KDV$2,2,FALSE),"-")</f>
        <v>1</v>
      </c>
      <c r="H82" s="9" t="s">
        <v>153</v>
      </c>
    </row>
    <row r="83" spans="2:18" x14ac:dyDescent="0.25">
      <c r="B83" t="str">
        <f>IFERROR(HLOOKUP($D83,data!$A$1:$KDV$2,2,FALSE),"-")</f>
        <v>-</v>
      </c>
      <c r="C83" s="4" t="str">
        <f>VLOOKUP($H83,orig!$C$3:$K$9742,C$10,FALSE)</f>
        <v>4508</v>
      </c>
      <c r="D83" s="54" t="str">
        <f>VLOOKUP($H83,orig!$C$3:$K$9742,D$10,FALSE)</f>
        <v>RI - Income Statement.Interest on deposits.Total</v>
      </c>
      <c r="H83" s="2" t="s">
        <v>73</v>
      </c>
      <c r="I83" s="4" t="str">
        <f>VLOOKUP($H83,orig!$C$3:$K$9742,I$10,FALSE)</f>
        <v>4508</v>
      </c>
      <c r="J83" t="e">
        <f>VLOOKUP(J$6,data!$A$3:$KDW$337940,$B83,FALSE)</f>
        <v>#N/A</v>
      </c>
      <c r="K83" t="e">
        <f>VLOOKUP(K$6,data!$A$3:$KDW$337940,$B83,FALSE)</f>
        <v>#N/A</v>
      </c>
      <c r="L83" t="e">
        <f>VLOOKUP(L$6,data!$A$3:$KDW$337940,$B83,FALSE)</f>
        <v>#N/A</v>
      </c>
      <c r="M83" t="e">
        <f>VLOOKUP(M$6,data!$A$3:$KDW$337940,$B83,FALSE)</f>
        <v>#N/A</v>
      </c>
      <c r="N83" t="e">
        <f>VLOOKUP(N$6,data!$A$3:$KDW$337940,$B83,FALSE)</f>
        <v>#N/A</v>
      </c>
      <c r="O83" t="e">
        <f>VLOOKUP(O$6,data!$A$3:$KDW$337940,$B83,FALSE)</f>
        <v>#N/A</v>
      </c>
      <c r="P83" t="e">
        <f>VLOOKUP(P$6,data!$A$3:$KDW$337940,$B83,FALSE)</f>
        <v>#N/A</v>
      </c>
      <c r="Q83" t="e">
        <f>VLOOKUP(Q$6,data!$A$3:$KDW$337940,$B83,FALSE)</f>
        <v>#N/A</v>
      </c>
      <c r="R83" t="e">
        <f>VLOOKUP(R$6,data!$A$3:$KDW$337940,$B83,FALSE)</f>
        <v>#N/A</v>
      </c>
    </row>
    <row r="84" spans="2:18" ht="30" x14ac:dyDescent="0.25">
      <c r="B84" t="str">
        <f>IFERROR(HLOOKUP($D84,data!$A$1:$KDV$2,2,FALSE),"-")</f>
        <v>-</v>
      </c>
      <c r="C84" s="4" t="str">
        <f>VLOOKUP($H84,orig!$C$3:$K$9742,C$10,FALSE)</f>
        <v>4180</v>
      </c>
      <c r="D84" s="54" t="str">
        <f>VLOOKUP($H84,orig!$C$3:$K$9742,D$10,FALSE)</f>
        <v>RI - Income Statement.Expense of federal funds purchased and securities sold under agreements to repurchase.Total</v>
      </c>
      <c r="H84" s="2" t="s">
        <v>79</v>
      </c>
      <c r="I84" s="4" t="str">
        <f>VLOOKUP($H84,orig!$C$3:$K$9742,I$10,FALSE)</f>
        <v>4180</v>
      </c>
      <c r="J84" t="e">
        <f>VLOOKUP(J$6,data!$A$3:$KDW$337940,$B84,FALSE)</f>
        <v>#N/A</v>
      </c>
      <c r="K84" t="e">
        <f>VLOOKUP(K$6,data!$A$3:$KDW$337940,$B84,FALSE)</f>
        <v>#N/A</v>
      </c>
      <c r="L84" t="e">
        <f>VLOOKUP(L$6,data!$A$3:$KDW$337940,$B84,FALSE)</f>
        <v>#N/A</v>
      </c>
      <c r="M84" t="e">
        <f>VLOOKUP(M$6,data!$A$3:$KDW$337940,$B84,FALSE)</f>
        <v>#N/A</v>
      </c>
      <c r="N84" t="e">
        <f>VLOOKUP(N$6,data!$A$3:$KDW$337940,$B84,FALSE)</f>
        <v>#N/A</v>
      </c>
      <c r="O84" t="e">
        <f>VLOOKUP(O$6,data!$A$3:$KDW$337940,$B84,FALSE)</f>
        <v>#N/A</v>
      </c>
      <c r="P84" t="e">
        <f>VLOOKUP(P$6,data!$A$3:$KDW$337940,$B84,FALSE)</f>
        <v>#N/A</v>
      </c>
      <c r="Q84" t="e">
        <f>VLOOKUP(Q$6,data!$A$3:$KDW$337940,$B84,FALSE)</f>
        <v>#N/A</v>
      </c>
      <c r="R84" t="e">
        <f>VLOOKUP(R$6,data!$A$3:$KDW$337940,$B84,FALSE)</f>
        <v>#N/A</v>
      </c>
    </row>
    <row r="85" spans="2:18" x14ac:dyDescent="0.25">
      <c r="B85" t="str">
        <f>IFERROR(HLOOKUP($D85,data!$A$1:$KDV$2,2,FALSE),"-")</f>
        <v>-</v>
      </c>
      <c r="C85" s="4" t="str">
        <f>VLOOKUP($H85,orig!$C$3:$K$9742,C$10,FALSE)</f>
        <v>4185</v>
      </c>
      <c r="D85" s="54" t="str">
        <f>VLOOKUP($H85,orig!$C$3:$K$9742,D$10,FALSE)</f>
        <v>RI - Income Statement.Interest on trading liabilities and other borrowed money.Total</v>
      </c>
      <c r="H85" s="2" t="s">
        <v>81</v>
      </c>
      <c r="I85" s="4" t="str">
        <f>VLOOKUP($H85,orig!$C$3:$K$9742,I$10,FALSE)</f>
        <v>4185</v>
      </c>
      <c r="J85" t="e">
        <f>VLOOKUP(J$6,data!$A$3:$KDW$337940,$B85,FALSE)</f>
        <v>#N/A</v>
      </c>
      <c r="K85" t="e">
        <f>VLOOKUP(K$6,data!$A$3:$KDW$337940,$B85,FALSE)</f>
        <v>#N/A</v>
      </c>
      <c r="L85" t="e">
        <f>VLOOKUP(L$6,data!$A$3:$KDW$337940,$B85,FALSE)</f>
        <v>#N/A</v>
      </c>
      <c r="M85" t="e">
        <f>VLOOKUP(M$6,data!$A$3:$KDW$337940,$B85,FALSE)</f>
        <v>#N/A</v>
      </c>
      <c r="N85" t="e">
        <f>VLOOKUP(N$6,data!$A$3:$KDW$337940,$B85,FALSE)</f>
        <v>#N/A</v>
      </c>
      <c r="O85" t="e">
        <f>VLOOKUP(O$6,data!$A$3:$KDW$337940,$B85,FALSE)</f>
        <v>#N/A</v>
      </c>
      <c r="P85" t="e">
        <f>VLOOKUP(P$6,data!$A$3:$KDW$337940,$B85,FALSE)</f>
        <v>#N/A</v>
      </c>
      <c r="Q85" t="e">
        <f>VLOOKUP(Q$6,data!$A$3:$KDW$337940,$B85,FALSE)</f>
        <v>#N/A</v>
      </c>
      <c r="R85" t="e">
        <f>VLOOKUP(R$6,data!$A$3:$KDW$337940,$B85,FALSE)</f>
        <v>#N/A</v>
      </c>
    </row>
    <row r="86" spans="2:18" x14ac:dyDescent="0.25">
      <c r="B86" t="str">
        <f>IFERROR(HLOOKUP($D86,data!$A$1:$KDV$2,2,FALSE),"-")</f>
        <v>-</v>
      </c>
      <c r="C86" s="4" t="str">
        <f>VLOOKUP($H86,orig!$C$3:$K$9742,C$10,FALSE)</f>
        <v>4200</v>
      </c>
      <c r="D86" s="54" t="str">
        <f>VLOOKUP($H86,orig!$C$3:$K$9742,D$10,FALSE)</f>
        <v>RI - Income Statement.Interest on subordinated notes and debentures.Total</v>
      </c>
      <c r="H86" s="2" t="s">
        <v>85</v>
      </c>
      <c r="I86" s="4" t="str">
        <f>VLOOKUP($H86,orig!$C$3:$K$9742,I$10,FALSE)</f>
        <v>4200</v>
      </c>
      <c r="J86" t="e">
        <f>VLOOKUP(J$6,data!$A$3:$KDW$337940,$B86,FALSE)</f>
        <v>#N/A</v>
      </c>
      <c r="K86" t="e">
        <f>VLOOKUP(K$6,data!$A$3:$KDW$337940,$B86,FALSE)</f>
        <v>#N/A</v>
      </c>
      <c r="L86" t="e">
        <f>VLOOKUP(L$6,data!$A$3:$KDW$337940,$B86,FALSE)</f>
        <v>#N/A</v>
      </c>
      <c r="M86" t="e">
        <f>VLOOKUP(M$6,data!$A$3:$KDW$337940,$B86,FALSE)</f>
        <v>#N/A</v>
      </c>
      <c r="N86" t="e">
        <f>VLOOKUP(N$6,data!$A$3:$KDW$337940,$B86,FALSE)</f>
        <v>#N/A</v>
      </c>
      <c r="O86" t="e">
        <f>VLOOKUP(O$6,data!$A$3:$KDW$337940,$B86,FALSE)</f>
        <v>#N/A</v>
      </c>
      <c r="P86" t="e">
        <f>VLOOKUP(P$6,data!$A$3:$KDW$337940,$B86,FALSE)</f>
        <v>#N/A</v>
      </c>
      <c r="Q86" t="e">
        <f>VLOOKUP(Q$6,data!$A$3:$KDW$337940,$B86,FALSE)</f>
        <v>#N/A</v>
      </c>
      <c r="R86" t="e">
        <f>VLOOKUP(R$6,data!$A$3:$KDW$337940,$B86,FALSE)</f>
        <v>#N/A</v>
      </c>
    </row>
    <row r="87" spans="2:18" x14ac:dyDescent="0.25">
      <c r="B87" t="str">
        <f>IFERROR(HLOOKUP($D87,data!$A$1:$KDV$2,2,FALSE),"-")</f>
        <v>-</v>
      </c>
      <c r="C87" s="4" t="str">
        <f>VLOOKUP($H87,orig!$C$3:$K$9742,C$10,FALSE)</f>
        <v>GW44</v>
      </c>
      <c r="D87" s="54" t="str">
        <f>VLOOKUP($H87,orig!$C$3:$K$9742,D$10,FALSE)</f>
        <v>RI - Income Statement.Other Interest expense.Total</v>
      </c>
      <c r="H87" s="2" t="s">
        <v>53819</v>
      </c>
      <c r="I87" s="4" t="str">
        <f>VLOOKUP($H87,orig!$C$3:$K$9742,I$10,FALSE)</f>
        <v>GW44</v>
      </c>
      <c r="J87" t="e">
        <f>VLOOKUP(J$6,data!$A$3:$KDW$337940,$B87,FALSE)</f>
        <v>#N/A</v>
      </c>
      <c r="K87" t="e">
        <f>VLOOKUP(K$6,data!$A$3:$KDW$337940,$B87,FALSE)</f>
        <v>#N/A</v>
      </c>
      <c r="L87" t="e">
        <f>VLOOKUP(L$6,data!$A$3:$KDW$337940,$B87,FALSE)</f>
        <v>#N/A</v>
      </c>
      <c r="M87" t="e">
        <f>VLOOKUP(M$6,data!$A$3:$KDW$337940,$B87,FALSE)</f>
        <v>#N/A</v>
      </c>
      <c r="N87" t="e">
        <f>VLOOKUP(N$6,data!$A$3:$KDW$337940,$B87,FALSE)</f>
        <v>#N/A</v>
      </c>
      <c r="O87" t="e">
        <f>VLOOKUP(O$6,data!$A$3:$KDW$337940,$B87,FALSE)</f>
        <v>#N/A</v>
      </c>
      <c r="P87" t="e">
        <f>VLOOKUP(P$6,data!$A$3:$KDW$337940,$B87,FALSE)</f>
        <v>#N/A</v>
      </c>
      <c r="Q87" t="e">
        <f>VLOOKUP(Q$6,data!$A$3:$KDW$337940,$B87,FALSE)</f>
        <v>#N/A</v>
      </c>
      <c r="R87" t="e">
        <f>VLOOKUP(R$6,data!$A$3:$KDW$337940,$B87,FALSE)</f>
        <v>#N/A</v>
      </c>
    </row>
    <row r="88" spans="2:18" x14ac:dyDescent="0.25">
      <c r="B88" t="str">
        <f>IFERROR(HLOOKUP($D88,data!$A$1:$KDV$2,2,FALSE),"-")</f>
        <v>-</v>
      </c>
      <c r="C88" s="4" t="str">
        <f>VLOOKUP($H88,orig!$C$3:$K$9742,C$10,FALSE)</f>
        <v>4073</v>
      </c>
      <c r="D88" s="54" t="str">
        <f>VLOOKUP($H88,orig!$C$3:$K$9742,D$10,FALSE)</f>
        <v>RI - Income Statement.Total interest expense.Total</v>
      </c>
      <c r="H88" s="2" t="s">
        <v>83</v>
      </c>
      <c r="I88" s="4" t="str">
        <f>VLOOKUP($H88,orig!$C$3:$K$9742,I$10,FALSE)</f>
        <v>4073</v>
      </c>
      <c r="J88" t="e">
        <f>VLOOKUP(J$6,data!$A$3:$KDW$337940,$B88,FALSE)</f>
        <v>#N/A</v>
      </c>
      <c r="K88" t="e">
        <f>VLOOKUP(K$6,data!$A$3:$KDW$337940,$B88,FALSE)</f>
        <v>#N/A</v>
      </c>
      <c r="L88" t="e">
        <f>VLOOKUP(L$6,data!$A$3:$KDW$337940,$B88,FALSE)</f>
        <v>#N/A</v>
      </c>
      <c r="M88" t="e">
        <f>VLOOKUP(M$6,data!$A$3:$KDW$337940,$B88,FALSE)</f>
        <v>#N/A</v>
      </c>
      <c r="N88" t="e">
        <f>VLOOKUP(N$6,data!$A$3:$KDW$337940,$B88,FALSE)</f>
        <v>#N/A</v>
      </c>
      <c r="O88" t="e">
        <f>VLOOKUP(O$6,data!$A$3:$KDW$337940,$B88,FALSE)</f>
        <v>#N/A</v>
      </c>
      <c r="P88" t="e">
        <f>VLOOKUP(P$6,data!$A$3:$KDW$337940,$B88,FALSE)</f>
        <v>#N/A</v>
      </c>
      <c r="Q88" t="e">
        <f>VLOOKUP(Q$6,data!$A$3:$KDW$337940,$B88,FALSE)</f>
        <v>#N/A</v>
      </c>
      <c r="R88" t="e">
        <f>VLOOKUP(R$6,data!$A$3:$KDW$337940,$B88,FALSE)</f>
        <v>#N/A</v>
      </c>
    </row>
    <row r="89" spans="2:18" x14ac:dyDescent="0.25">
      <c r="B89">
        <f>IFERROR(HLOOKUP($D89,data!$A$1:$KDV$2,2,FALSE),"-")</f>
        <v>1</v>
      </c>
    </row>
    <row r="90" spans="2:18" x14ac:dyDescent="0.25">
      <c r="B90">
        <f>IFERROR(HLOOKUP($D90,data!$A$1:$KDV$2,2,FALSE),"-")</f>
        <v>1</v>
      </c>
      <c r="H90" s="9" t="s">
        <v>343</v>
      </c>
      <c r="J90" s="28" t="e">
        <f t="shared" ref="J90:R90" si="37">ABS(SUM(J83:J87)-J88)</f>
        <v>#N/A</v>
      </c>
      <c r="K90" s="28" t="e">
        <f t="shared" si="37"/>
        <v>#N/A</v>
      </c>
      <c r="L90" s="28" t="e">
        <f t="shared" si="37"/>
        <v>#N/A</v>
      </c>
      <c r="M90" s="28" t="e">
        <f t="shared" si="37"/>
        <v>#N/A</v>
      </c>
      <c r="N90" s="28" t="e">
        <f t="shared" si="37"/>
        <v>#N/A</v>
      </c>
      <c r="O90" s="28" t="e">
        <f t="shared" si="37"/>
        <v>#N/A</v>
      </c>
      <c r="P90" s="28" t="e">
        <f t="shared" si="37"/>
        <v>#N/A</v>
      </c>
      <c r="Q90" s="28" t="e">
        <f t="shared" si="37"/>
        <v>#N/A</v>
      </c>
      <c r="R90" s="28" t="e">
        <f t="shared" si="37"/>
        <v>#N/A</v>
      </c>
    </row>
    <row r="91" spans="2:18" x14ac:dyDescent="0.25">
      <c r="B91">
        <f>IFERROR(HLOOKUP($D91,data!$A$1:$KDV$2,2,FALSE),"-")</f>
        <v>1</v>
      </c>
    </row>
    <row r="92" spans="2:18" x14ac:dyDescent="0.25">
      <c r="B92" t="str">
        <f>IFERROR(HLOOKUP($D92,data!$A$1:$KDV$2,2,FALSE),"-")</f>
        <v>-</v>
      </c>
      <c r="C92" s="4" t="str">
        <f>VLOOKUP($H92,orig!$C$3:$K$9742,C$10,FALSE)</f>
        <v>4074</v>
      </c>
      <c r="D92" s="54" t="str">
        <f>VLOOKUP($H92,orig!$C$3:$K$9742,D$10,FALSE)</f>
        <v>RI - Income Statement.Net interest income.Total</v>
      </c>
      <c r="H92" s="2" t="s">
        <v>87</v>
      </c>
      <c r="I92" s="4" t="str">
        <f>VLOOKUP($H92,orig!$C$3:$K$9742,I$10,FALSE)</f>
        <v>4074</v>
      </c>
      <c r="J92" t="e">
        <f>VLOOKUP(J$6,data!$A$3:$KDW$337940,$B92,FALSE)</f>
        <v>#N/A</v>
      </c>
      <c r="K92" t="e">
        <f>VLOOKUP(K$6,data!$A$3:$KDW$337940,$B92,FALSE)</f>
        <v>#N/A</v>
      </c>
      <c r="L92" t="e">
        <f>VLOOKUP(L$6,data!$A$3:$KDW$337940,$B92,FALSE)</f>
        <v>#N/A</v>
      </c>
      <c r="M92" t="e">
        <f>VLOOKUP(M$6,data!$A$3:$KDW$337940,$B92,FALSE)</f>
        <v>#N/A</v>
      </c>
      <c r="N92" t="e">
        <f>VLOOKUP(N$6,data!$A$3:$KDW$337940,$B92,FALSE)</f>
        <v>#N/A</v>
      </c>
      <c r="O92" t="e">
        <f>VLOOKUP(O$6,data!$A$3:$KDW$337940,$B92,FALSE)</f>
        <v>#N/A</v>
      </c>
      <c r="P92" t="e">
        <f>VLOOKUP(P$6,data!$A$3:$KDW$337940,$B92,FALSE)</f>
        <v>#N/A</v>
      </c>
      <c r="Q92" t="e">
        <f>VLOOKUP(Q$6,data!$A$3:$KDW$337940,$B92,FALSE)</f>
        <v>#N/A</v>
      </c>
      <c r="R92" t="e">
        <f>VLOOKUP(R$6,data!$A$3:$KDW$337940,$B92,FALSE)</f>
        <v>#N/A</v>
      </c>
    </row>
    <row r="93" spans="2:18" x14ac:dyDescent="0.25">
      <c r="B93" t="str">
        <f>IFERROR(HLOOKUP($D93,data!$A$1:$KDV$2,2,FALSE),"-")</f>
        <v>-</v>
      </c>
      <c r="C93" s="4" t="str">
        <f>VLOOKUP($H93,orig!$C$3:$K$9742,C$10,FALSE)</f>
        <v>JJ33</v>
      </c>
      <c r="D93" s="54" t="str">
        <f>VLOOKUP($H93,orig!$C$3:$K$9742,D$10,FALSE)</f>
        <v>RI - Income Statement.Provision for loan and lease losses.Total</v>
      </c>
      <c r="H93" s="2" t="s">
        <v>89</v>
      </c>
      <c r="I93" s="4" t="str">
        <f>VLOOKUP($H93,orig!$C$3:$K$9742,I$10,FALSE)</f>
        <v>JJ33</v>
      </c>
      <c r="J93" t="e">
        <f>VLOOKUP(J$6,data!$A$3:$KDW$337940,$B93,FALSE)</f>
        <v>#N/A</v>
      </c>
      <c r="K93" t="e">
        <f>VLOOKUP(K$6,data!$A$3:$KDW$337940,$B93,FALSE)</f>
        <v>#N/A</v>
      </c>
      <c r="L93" t="e">
        <f>VLOOKUP(L$6,data!$A$3:$KDW$337940,$B93,FALSE)</f>
        <v>#N/A</v>
      </c>
      <c r="M93" t="e">
        <f>VLOOKUP(M$6,data!$A$3:$KDW$337940,$B93,FALSE)</f>
        <v>#N/A</v>
      </c>
      <c r="N93" t="e">
        <f>VLOOKUP(N$6,data!$A$3:$KDW$337940,$B93,FALSE)</f>
        <v>#N/A</v>
      </c>
      <c r="O93" t="e">
        <f>VLOOKUP(O$6,data!$A$3:$KDW$337940,$B93,FALSE)</f>
        <v>#N/A</v>
      </c>
      <c r="P93" t="e">
        <f>VLOOKUP(P$6,data!$A$3:$KDW$337940,$B93,FALSE)</f>
        <v>#N/A</v>
      </c>
      <c r="Q93" t="e">
        <f>VLOOKUP(Q$6,data!$A$3:$KDW$337940,$B93,FALSE)</f>
        <v>#N/A</v>
      </c>
      <c r="R93" t="e">
        <f>VLOOKUP(R$6,data!$A$3:$KDW$337940,$B93,FALSE)</f>
        <v>#N/A</v>
      </c>
    </row>
    <row r="94" spans="2:18" ht="26.25" x14ac:dyDescent="0.25">
      <c r="B94" t="str">
        <f>IFERROR(HLOOKUP($D94,data!$A$1:$KDV$2,2,FALSE),"-")</f>
        <v>-</v>
      </c>
      <c r="C94" s="6" t="s">
        <v>147</v>
      </c>
      <c r="D94" s="57" t="s">
        <v>147</v>
      </c>
      <c r="H94" s="15" t="s">
        <v>154</v>
      </c>
      <c r="I94" s="6" t="s">
        <v>147</v>
      </c>
      <c r="J94" t="e">
        <f t="shared" ref="J94:K94" si="38">J92-J93</f>
        <v>#N/A</v>
      </c>
      <c r="K94" t="e">
        <f t="shared" si="38"/>
        <v>#N/A</v>
      </c>
      <c r="L94" t="e">
        <f t="shared" ref="L94:M94" si="39">L92-L93</f>
        <v>#N/A</v>
      </c>
      <c r="M94" t="e">
        <f t="shared" si="39"/>
        <v>#N/A</v>
      </c>
      <c r="N94" t="e">
        <f t="shared" ref="N94:O94" si="40">N92-N93</f>
        <v>#N/A</v>
      </c>
      <c r="O94" t="e">
        <f t="shared" si="40"/>
        <v>#N/A</v>
      </c>
      <c r="P94" t="e">
        <f t="shared" ref="P94" si="41">P92-P93</f>
        <v>#N/A</v>
      </c>
      <c r="Q94" t="e">
        <f t="shared" ref="Q94:R94" si="42">Q92-Q93</f>
        <v>#N/A</v>
      </c>
      <c r="R94" t="e">
        <f t="shared" si="42"/>
        <v>#N/A</v>
      </c>
    </row>
    <row r="95" spans="2:18" x14ac:dyDescent="0.25">
      <c r="C95" s="6"/>
      <c r="D95" s="57"/>
      <c r="H95" s="2" t="s">
        <v>89</v>
      </c>
      <c r="I95" s="4" t="str">
        <f>VLOOKUP($H95,orig!$C$3:$K$9742,I$10,FALSE)</f>
        <v>JJ33</v>
      </c>
      <c r="K95" s="20" t="e">
        <f t="shared" ref="K95:R95" si="43">K93/J17</f>
        <v>#N/A</v>
      </c>
      <c r="L95" s="20" t="e">
        <f t="shared" si="43"/>
        <v>#N/A</v>
      </c>
      <c r="M95" s="20" t="e">
        <f t="shared" si="43"/>
        <v>#N/A</v>
      </c>
      <c r="N95" s="20" t="e">
        <f t="shared" si="43"/>
        <v>#N/A</v>
      </c>
      <c r="O95" s="20" t="e">
        <f t="shared" si="43"/>
        <v>#N/A</v>
      </c>
      <c r="P95" s="20" t="e">
        <f t="shared" si="43"/>
        <v>#N/A</v>
      </c>
      <c r="Q95" s="20" t="e">
        <f t="shared" si="43"/>
        <v>#N/A</v>
      </c>
      <c r="R95" s="20" t="e">
        <f t="shared" si="43"/>
        <v>#N/A</v>
      </c>
    </row>
    <row r="96" spans="2:18" x14ac:dyDescent="0.25">
      <c r="B96">
        <f>IFERROR(HLOOKUP($D96,data!$A$1:$KDV$2,2,FALSE),"-")</f>
        <v>1</v>
      </c>
    </row>
    <row r="97" spans="2:18" x14ac:dyDescent="0.25">
      <c r="B97">
        <f>IFERROR(HLOOKUP($D97,data!$A$1:$KDV$2,2,FALSE),"-")</f>
        <v>1</v>
      </c>
      <c r="H97" s="9" t="s">
        <v>155</v>
      </c>
    </row>
    <row r="98" spans="2:18" x14ac:dyDescent="0.25">
      <c r="B98" t="str">
        <f>IFERROR(HLOOKUP($D98,data!$A$1:$KDV$2,2,FALSE),"-")</f>
        <v>-</v>
      </c>
      <c r="C98" s="4" t="str">
        <f>VLOOKUP($H98,orig!$C$3:$K$9742,C$10,FALSE)</f>
        <v>4070</v>
      </c>
      <c r="D98" s="54" t="str">
        <f>VLOOKUP($H98,orig!$C$3:$K$9742,D$10,FALSE)</f>
        <v>RI - Income Statement.Income from fiduciary activities.Total</v>
      </c>
      <c r="H98" s="2" t="s">
        <v>91</v>
      </c>
      <c r="I98" s="4" t="str">
        <f>VLOOKUP($H98,orig!$C$3:$K$9742,I$10,FALSE)</f>
        <v>4070</v>
      </c>
      <c r="J98" t="e">
        <f>VLOOKUP(J$6,data!$A$3:$KDW$337940,$B98,FALSE)</f>
        <v>#N/A</v>
      </c>
      <c r="K98" t="e">
        <f>VLOOKUP(K$6,data!$A$3:$KDW$337940,$B98,FALSE)</f>
        <v>#N/A</v>
      </c>
      <c r="L98" t="e">
        <f>VLOOKUP(L$6,data!$A$3:$KDW$337940,$B98,FALSE)</f>
        <v>#N/A</v>
      </c>
      <c r="M98" t="e">
        <f>VLOOKUP(M$6,data!$A$3:$KDW$337940,$B98,FALSE)</f>
        <v>#N/A</v>
      </c>
      <c r="N98" t="e">
        <f>VLOOKUP(N$6,data!$A$3:$KDW$337940,$B98,FALSE)</f>
        <v>#N/A</v>
      </c>
      <c r="O98" t="e">
        <f>VLOOKUP(O$6,data!$A$3:$KDW$337940,$B98,FALSE)</f>
        <v>#N/A</v>
      </c>
      <c r="P98" t="e">
        <f>VLOOKUP(P$6,data!$A$3:$KDW$337940,$B98,FALSE)</f>
        <v>#N/A</v>
      </c>
      <c r="Q98" t="e">
        <f>VLOOKUP(Q$6,data!$A$3:$KDW$337940,$B98,FALSE)</f>
        <v>#N/A</v>
      </c>
      <c r="R98" t="e">
        <f>VLOOKUP(R$6,data!$A$3:$KDW$337940,$B98,FALSE)</f>
        <v>#N/A</v>
      </c>
    </row>
    <row r="99" spans="2:18" x14ac:dyDescent="0.25">
      <c r="B99" t="str">
        <f>IFERROR(HLOOKUP($D99,data!$A$1:$KDV$2,2,FALSE),"-")</f>
        <v>-</v>
      </c>
      <c r="C99" s="4" t="str">
        <f>VLOOKUP($H99,orig!$C$3:$K$9742,C$10,FALSE)</f>
        <v>4080</v>
      </c>
      <c r="D99" s="54" t="str">
        <f>VLOOKUP($H99,orig!$C$3:$K$9742,D$10,FALSE)</f>
        <v>RI - Income Statement.Service charges on deposit accounts in domestic offices.Total</v>
      </c>
      <c r="H99" s="2" t="s">
        <v>93</v>
      </c>
      <c r="I99" s="4" t="str">
        <f>VLOOKUP($H99,orig!$C$3:$K$9742,I$10,FALSE)</f>
        <v>4080</v>
      </c>
      <c r="J99" t="e">
        <f>VLOOKUP(J$6,data!$A$3:$KDW$337940,$B99,FALSE)</f>
        <v>#N/A</v>
      </c>
      <c r="K99" t="e">
        <f>VLOOKUP(K$6,data!$A$3:$KDW$337940,$B99,FALSE)</f>
        <v>#N/A</v>
      </c>
      <c r="L99" t="e">
        <f>VLOOKUP(L$6,data!$A$3:$KDW$337940,$B99,FALSE)</f>
        <v>#N/A</v>
      </c>
      <c r="M99" t="e">
        <f>VLOOKUP(M$6,data!$A$3:$KDW$337940,$B99,FALSE)</f>
        <v>#N/A</v>
      </c>
      <c r="N99" t="e">
        <f>VLOOKUP(N$6,data!$A$3:$KDW$337940,$B99,FALSE)</f>
        <v>#N/A</v>
      </c>
      <c r="O99" t="e">
        <f>VLOOKUP(O$6,data!$A$3:$KDW$337940,$B99,FALSE)</f>
        <v>#N/A</v>
      </c>
      <c r="P99" t="e">
        <f>VLOOKUP(P$6,data!$A$3:$KDW$337940,$B99,FALSE)</f>
        <v>#N/A</v>
      </c>
      <c r="Q99" t="e">
        <f>VLOOKUP(Q$6,data!$A$3:$KDW$337940,$B99,FALSE)</f>
        <v>#N/A</v>
      </c>
      <c r="R99" t="e">
        <f>VLOOKUP(R$6,data!$A$3:$KDW$337940,$B99,FALSE)</f>
        <v>#N/A</v>
      </c>
    </row>
    <row r="100" spans="2:18" x14ac:dyDescent="0.25">
      <c r="B100" t="str">
        <f>IFERROR(HLOOKUP($D100,data!$A$1:$KDV$2,2,FALSE),"-")</f>
        <v>-</v>
      </c>
      <c r="C100" s="4" t="str">
        <f>VLOOKUP($H100,orig!$C$3:$K$9742,C$10,FALSE)</f>
        <v>A220</v>
      </c>
      <c r="D100" s="54" t="str">
        <f>VLOOKUP($H100,orig!$C$3:$K$9742,D$10,FALSE)</f>
        <v>RI - Income Statement.Trading revenue.Total</v>
      </c>
      <c r="H100" s="2" t="s">
        <v>95</v>
      </c>
      <c r="I100" s="4" t="str">
        <f>VLOOKUP($H100,orig!$C$3:$K$9742,I$10,FALSE)</f>
        <v>A220</v>
      </c>
      <c r="J100" t="e">
        <f>VLOOKUP(J$6,data!$A$3:$KDW$337940,$B100,FALSE)</f>
        <v>#N/A</v>
      </c>
      <c r="K100" t="e">
        <f>VLOOKUP(K$6,data!$A$3:$KDW$337940,$B100,FALSE)</f>
        <v>#N/A</v>
      </c>
      <c r="L100" t="e">
        <f>VLOOKUP(L$6,data!$A$3:$KDW$337940,$B100,FALSE)</f>
        <v>#N/A</v>
      </c>
      <c r="M100" t="e">
        <f>VLOOKUP(M$6,data!$A$3:$KDW$337940,$B100,FALSE)</f>
        <v>#N/A</v>
      </c>
      <c r="N100" t="e">
        <f>VLOOKUP(N$6,data!$A$3:$KDW$337940,$B100,FALSE)</f>
        <v>#N/A</v>
      </c>
      <c r="O100" t="e">
        <f>VLOOKUP(O$6,data!$A$3:$KDW$337940,$B100,FALSE)</f>
        <v>#N/A</v>
      </c>
      <c r="P100" t="e">
        <f>VLOOKUP(P$6,data!$A$3:$KDW$337940,$B100,FALSE)</f>
        <v>#N/A</v>
      </c>
      <c r="Q100" t="e">
        <f>VLOOKUP(Q$6,data!$A$3:$KDW$337940,$B100,FALSE)</f>
        <v>#N/A</v>
      </c>
      <c r="R100" t="e">
        <f>VLOOKUP(R$6,data!$A$3:$KDW$337940,$B100,FALSE)</f>
        <v>#N/A</v>
      </c>
    </row>
    <row r="101" spans="2:18" ht="30" x14ac:dyDescent="0.25">
      <c r="B101" t="str">
        <f>IFERROR(HLOOKUP($D101,data!$A$1:$KDV$2,2,FALSE),"-")</f>
        <v>-</v>
      </c>
      <c r="C101" s="4" t="str">
        <f>VLOOKUP($H101,orig!$C$3:$K$9742,C$10,FALSE)</f>
        <v>HT73</v>
      </c>
      <c r="D101" s="54" t="str">
        <f>VLOOKUP($H101,orig!$C$3:$K$9742,D$10,FALSE)</f>
        <v>RI - Income Statement.Investment banking, advisory, and underwriting fees and commissions.Total</v>
      </c>
      <c r="H101" s="2" t="s">
        <v>156</v>
      </c>
      <c r="I101" s="4" t="str">
        <f>VLOOKUP($H101,orig!$C$3:$K$9742,I$10,FALSE)</f>
        <v>HT73</v>
      </c>
      <c r="J101" t="e">
        <f>VLOOKUP(J$6,data!$A$3:$KDW$337940,$B101,FALSE)</f>
        <v>#N/A</v>
      </c>
      <c r="K101" t="e">
        <f>VLOOKUP(K$6,data!$A$3:$KDW$337940,$B101,FALSE)</f>
        <v>#N/A</v>
      </c>
      <c r="L101" t="e">
        <f>VLOOKUP(L$6,data!$A$3:$KDW$337940,$B101,FALSE)</f>
        <v>#N/A</v>
      </c>
      <c r="M101" t="e">
        <f>VLOOKUP(M$6,data!$A$3:$KDW$337940,$B101,FALSE)</f>
        <v>#N/A</v>
      </c>
      <c r="N101" t="e">
        <f>VLOOKUP(N$6,data!$A$3:$KDW$337940,$B101,FALSE)</f>
        <v>#N/A</v>
      </c>
      <c r="O101" t="e">
        <f>VLOOKUP(O$6,data!$A$3:$KDW$337940,$B101,FALSE)</f>
        <v>#N/A</v>
      </c>
      <c r="P101" t="e">
        <f>VLOOKUP(P$6,data!$A$3:$KDW$337940,$B101,FALSE)</f>
        <v>#N/A</v>
      </c>
      <c r="Q101" t="e">
        <f>VLOOKUP(Q$6,data!$A$3:$KDW$337940,$B101,FALSE)</f>
        <v>#N/A</v>
      </c>
      <c r="R101" t="e">
        <f>VLOOKUP(R$6,data!$A$3:$KDW$337940,$B101,FALSE)</f>
        <v>#N/A</v>
      </c>
    </row>
    <row r="102" spans="2:18" ht="30" x14ac:dyDescent="0.25">
      <c r="B102" t="str">
        <f>IFERROR(HLOOKUP($D102,data!$A$1:$KDV$2,2,FALSE),"-")</f>
        <v>-</v>
      </c>
      <c r="C102" s="4" t="str">
        <f>VLOOKUP($H102,orig!$C$3:$K$9742,C$10,FALSE)</f>
        <v>C886</v>
      </c>
      <c r="D102" s="54" t="str">
        <f>VLOOKUP($H102,orig!$C$3:$K$9742,D$10,FALSE)</f>
        <v>RI - Income Statement.Income from securities-related and insurance activities exc Investing Banking.Total</v>
      </c>
      <c r="H102" s="2" t="s">
        <v>157</v>
      </c>
      <c r="I102" s="4" t="str">
        <f>VLOOKUP($H102,orig!$C$3:$K$9742,I$10,FALSE)</f>
        <v>C886</v>
      </c>
      <c r="J102" t="e">
        <f>VLOOKUP(J$6,data!$A$3:$KDW$337940,$B102,FALSE)</f>
        <v>#N/A</v>
      </c>
      <c r="K102" t="e">
        <f>VLOOKUP(K$6,data!$A$3:$KDW$337940,$B102,FALSE)</f>
        <v>#N/A</v>
      </c>
      <c r="L102" t="e">
        <f>VLOOKUP(L$6,data!$A$3:$KDW$337940,$B102,FALSE)</f>
        <v>#N/A</v>
      </c>
      <c r="M102" t="e">
        <f>VLOOKUP(M$6,data!$A$3:$KDW$337940,$B102,FALSE)</f>
        <v>#N/A</v>
      </c>
      <c r="N102" t="e">
        <f>VLOOKUP(N$6,data!$A$3:$KDW$337940,$B102,FALSE)</f>
        <v>#N/A</v>
      </c>
      <c r="O102" t="e">
        <f>VLOOKUP(O$6,data!$A$3:$KDW$337940,$B102,FALSE)</f>
        <v>#N/A</v>
      </c>
      <c r="P102" t="e">
        <f>VLOOKUP(P$6,data!$A$3:$KDW$337940,$B102,FALSE)</f>
        <v>#N/A</v>
      </c>
      <c r="Q102" t="e">
        <f>VLOOKUP(Q$6,data!$A$3:$KDW$337940,$B102,FALSE)</f>
        <v>#N/A</v>
      </c>
      <c r="R102" t="e">
        <f>VLOOKUP(R$6,data!$A$3:$KDW$337940,$B102,FALSE)</f>
        <v>#N/A</v>
      </c>
    </row>
    <row r="103" spans="2:18" x14ac:dyDescent="0.25">
      <c r="B103" t="str">
        <f>IFERROR(HLOOKUP($D103,data!$A$1:$KDV$2,2,FALSE),"-")</f>
        <v>-</v>
      </c>
      <c r="C103" s="4" t="str">
        <f>VLOOKUP($H103,orig!$C$3:$K$9742,C$10,FALSE)</f>
        <v>B491</v>
      </c>
      <c r="D103" s="54" t="str">
        <f>VLOOKUP($H103,orig!$C$3:$K$9742,D$10,FALSE)</f>
        <v>RI - Income Statement.Venture capital revenue.Total</v>
      </c>
      <c r="H103" s="2" t="s">
        <v>102</v>
      </c>
      <c r="I103" s="4" t="str">
        <f>VLOOKUP($H103,orig!$C$3:$K$9742,I$10,FALSE)</f>
        <v>B491</v>
      </c>
      <c r="J103" t="e">
        <f>VLOOKUP(J$6,data!$A$3:$KDW$337940,$B103,FALSE)</f>
        <v>#N/A</v>
      </c>
      <c r="K103" t="e">
        <f>VLOOKUP(K$6,data!$A$3:$KDW$337940,$B103,FALSE)</f>
        <v>#N/A</v>
      </c>
      <c r="L103" t="e">
        <f>VLOOKUP(L$6,data!$A$3:$KDW$337940,$B103,FALSE)</f>
        <v>#N/A</v>
      </c>
      <c r="M103" t="e">
        <f>VLOOKUP(M$6,data!$A$3:$KDW$337940,$B103,FALSE)</f>
        <v>#N/A</v>
      </c>
      <c r="N103" t="e">
        <f>VLOOKUP(N$6,data!$A$3:$KDW$337940,$B103,FALSE)</f>
        <v>#N/A</v>
      </c>
      <c r="O103" t="e">
        <f>VLOOKUP(O$6,data!$A$3:$KDW$337940,$B103,FALSE)</f>
        <v>#N/A</v>
      </c>
      <c r="P103" t="e">
        <f>VLOOKUP(P$6,data!$A$3:$KDW$337940,$B103,FALSE)</f>
        <v>#N/A</v>
      </c>
      <c r="Q103" t="e">
        <f>VLOOKUP(Q$6,data!$A$3:$KDW$337940,$B103,FALSE)</f>
        <v>#N/A</v>
      </c>
      <c r="R103" t="e">
        <f>VLOOKUP(R$6,data!$A$3:$KDW$337940,$B103,FALSE)</f>
        <v>#N/A</v>
      </c>
    </row>
    <row r="104" spans="2:18" x14ac:dyDescent="0.25">
      <c r="B104" t="str">
        <f>IFERROR(HLOOKUP($D104,data!$A$1:$KDV$2,2,FALSE),"-")</f>
        <v>-</v>
      </c>
      <c r="C104" s="4" t="str">
        <f>VLOOKUP($H104,orig!$C$3:$K$9742,C$10,FALSE)</f>
        <v>B492</v>
      </c>
      <c r="D104" s="54" t="str">
        <f>VLOOKUP($H104,orig!$C$3:$K$9742,D$10,FALSE)</f>
        <v>RI - Income Statement.Net servicing fees.Total</v>
      </c>
      <c r="H104" s="2" t="s">
        <v>104</v>
      </c>
      <c r="I104" s="4" t="str">
        <f>VLOOKUP($H104,orig!$C$3:$K$9742,I$10,FALSE)</f>
        <v>B492</v>
      </c>
      <c r="J104" t="e">
        <f>VLOOKUP(J$6,data!$A$3:$KDW$337940,$B104,FALSE)</f>
        <v>#N/A</v>
      </c>
      <c r="K104" t="e">
        <f>VLOOKUP(K$6,data!$A$3:$KDW$337940,$B104,FALSE)</f>
        <v>#N/A</v>
      </c>
      <c r="L104" t="e">
        <f>VLOOKUP(L$6,data!$A$3:$KDW$337940,$B104,FALSE)</f>
        <v>#N/A</v>
      </c>
      <c r="M104" t="e">
        <f>VLOOKUP(M$6,data!$A$3:$KDW$337940,$B104,FALSE)</f>
        <v>#N/A</v>
      </c>
      <c r="N104" t="e">
        <f>VLOOKUP(N$6,data!$A$3:$KDW$337940,$B104,FALSE)</f>
        <v>#N/A</v>
      </c>
      <c r="O104" t="e">
        <f>VLOOKUP(O$6,data!$A$3:$KDW$337940,$B104,FALSE)</f>
        <v>#N/A</v>
      </c>
      <c r="P104" t="e">
        <f>VLOOKUP(P$6,data!$A$3:$KDW$337940,$B104,FALSE)</f>
        <v>#N/A</v>
      </c>
      <c r="Q104" t="e">
        <f>VLOOKUP(Q$6,data!$A$3:$KDW$337940,$B104,FALSE)</f>
        <v>#N/A</v>
      </c>
      <c r="R104" t="e">
        <f>VLOOKUP(R$6,data!$A$3:$KDW$337940,$B104,FALSE)</f>
        <v>#N/A</v>
      </c>
    </row>
    <row r="105" spans="2:18" x14ac:dyDescent="0.25">
      <c r="B105" t="str">
        <f>IFERROR(HLOOKUP($D105,data!$A$1:$KDV$2,2,FALSE),"-")</f>
        <v>-</v>
      </c>
      <c r="C105" s="4" t="str">
        <f>VLOOKUP($H105,orig!$C$3:$K$9742,C$10,FALSE)</f>
        <v>B493</v>
      </c>
      <c r="D105" s="54" t="str">
        <f>VLOOKUP($H105,orig!$C$3:$K$9742,D$10,FALSE)</f>
        <v>RI - Income Statement.Net securitization income.Total</v>
      </c>
      <c r="H105" s="2" t="s">
        <v>106</v>
      </c>
      <c r="I105" s="4" t="str">
        <f>VLOOKUP($H105,orig!$C$3:$K$9742,I$10,FALSE)</f>
        <v>B493</v>
      </c>
      <c r="J105" t="e">
        <f>VLOOKUP(J$6,data!$A$3:$KDW$337940,$B105,FALSE)</f>
        <v>#N/A</v>
      </c>
      <c r="K105" t="e">
        <f>VLOOKUP(K$6,data!$A$3:$KDW$337940,$B105,FALSE)</f>
        <v>#N/A</v>
      </c>
      <c r="L105" t="e">
        <f>VLOOKUP(L$6,data!$A$3:$KDW$337940,$B105,FALSE)</f>
        <v>#N/A</v>
      </c>
      <c r="M105" t="e">
        <f>VLOOKUP(M$6,data!$A$3:$KDW$337940,$B105,FALSE)</f>
        <v>#N/A</v>
      </c>
      <c r="N105" t="e">
        <f>VLOOKUP(N$6,data!$A$3:$KDW$337940,$B105,FALSE)</f>
        <v>#N/A</v>
      </c>
      <c r="O105" t="e">
        <f>VLOOKUP(O$6,data!$A$3:$KDW$337940,$B105,FALSE)</f>
        <v>#N/A</v>
      </c>
      <c r="P105" t="e">
        <f>VLOOKUP(P$6,data!$A$3:$KDW$337940,$B105,FALSE)</f>
        <v>#N/A</v>
      </c>
      <c r="Q105" t="e">
        <f>VLOOKUP(Q$6,data!$A$3:$KDW$337940,$B105,FALSE)</f>
        <v>#N/A</v>
      </c>
      <c r="R105" t="e">
        <f>VLOOKUP(R$6,data!$A$3:$KDW$337940,$B105,FALSE)</f>
        <v>#N/A</v>
      </c>
    </row>
    <row r="106" spans="2:18" x14ac:dyDescent="0.25">
      <c r="B106" t="str">
        <f>IFERROR(HLOOKUP($D106,data!$A$1:$KDV$2,2,FALSE),"-")</f>
        <v>-</v>
      </c>
      <c r="C106" s="4" t="str">
        <f>VLOOKUP($H106,orig!$C$3:$K$9742,C$10,FALSE)</f>
        <v>5416</v>
      </c>
      <c r="D106" s="54" t="str">
        <f>VLOOKUP($H106,orig!$C$3:$K$9742,D$10,FALSE)</f>
        <v>RI - Income Statement.Net gains (losses) on sales of loans and leases.Total</v>
      </c>
      <c r="H106" s="2" t="s">
        <v>108</v>
      </c>
      <c r="I106" s="4" t="str">
        <f>VLOOKUP($H106,orig!$C$3:$K$9742,I$10,FALSE)</f>
        <v>5416</v>
      </c>
      <c r="J106" t="e">
        <f>VLOOKUP(J$6,data!$A$3:$KDW$337940,$B106,FALSE)</f>
        <v>#N/A</v>
      </c>
      <c r="K106" t="e">
        <f>VLOOKUP(K$6,data!$A$3:$KDW$337940,$B106,FALSE)</f>
        <v>#N/A</v>
      </c>
      <c r="L106" t="e">
        <f>VLOOKUP(L$6,data!$A$3:$KDW$337940,$B106,FALSE)</f>
        <v>#N/A</v>
      </c>
      <c r="M106" t="e">
        <f>VLOOKUP(M$6,data!$A$3:$KDW$337940,$B106,FALSE)</f>
        <v>#N/A</v>
      </c>
      <c r="N106" t="e">
        <f>VLOOKUP(N$6,data!$A$3:$KDW$337940,$B106,FALSE)</f>
        <v>#N/A</v>
      </c>
      <c r="O106" t="e">
        <f>VLOOKUP(O$6,data!$A$3:$KDW$337940,$B106,FALSE)</f>
        <v>#N/A</v>
      </c>
      <c r="P106" t="e">
        <f>VLOOKUP(P$6,data!$A$3:$KDW$337940,$B106,FALSE)</f>
        <v>#N/A</v>
      </c>
      <c r="Q106" t="e">
        <f>VLOOKUP(Q$6,data!$A$3:$KDW$337940,$B106,FALSE)</f>
        <v>#N/A</v>
      </c>
      <c r="R106" t="e">
        <f>VLOOKUP(R$6,data!$A$3:$KDW$337940,$B106,FALSE)</f>
        <v>#N/A</v>
      </c>
    </row>
    <row r="107" spans="2:18" x14ac:dyDescent="0.25">
      <c r="B107" t="str">
        <f>IFERROR(HLOOKUP($D107,data!$A$1:$KDV$2,2,FALSE),"-")</f>
        <v>-</v>
      </c>
      <c r="C107" s="4" t="str">
        <f>VLOOKUP($H107,orig!$C$3:$K$9742,C$10,FALSE)</f>
        <v>5415</v>
      </c>
      <c r="D107" s="54" t="str">
        <f>VLOOKUP($H107,orig!$C$3:$K$9742,D$10,FALSE)</f>
        <v>RI - Income Statement.Net gains (losses) on sales of other real estate owned.Total</v>
      </c>
      <c r="H107" s="2" t="s">
        <v>110</v>
      </c>
      <c r="I107" s="4" t="str">
        <f>VLOOKUP($H107,orig!$C$3:$K$9742,I$10,FALSE)</f>
        <v>5415</v>
      </c>
      <c r="J107" t="e">
        <f>VLOOKUP(J$6,data!$A$3:$KDW$337940,$B107,FALSE)</f>
        <v>#N/A</v>
      </c>
      <c r="K107" t="e">
        <f>VLOOKUP(K$6,data!$A$3:$KDW$337940,$B107,FALSE)</f>
        <v>#N/A</v>
      </c>
      <c r="L107" t="e">
        <f>VLOOKUP(L$6,data!$A$3:$KDW$337940,$B107,FALSE)</f>
        <v>#N/A</v>
      </c>
      <c r="M107" t="e">
        <f>VLOOKUP(M$6,data!$A$3:$KDW$337940,$B107,FALSE)</f>
        <v>#N/A</v>
      </c>
      <c r="N107" t="e">
        <f>VLOOKUP(N$6,data!$A$3:$KDW$337940,$B107,FALSE)</f>
        <v>#N/A</v>
      </c>
      <c r="O107" t="e">
        <f>VLOOKUP(O$6,data!$A$3:$KDW$337940,$B107,FALSE)</f>
        <v>#N/A</v>
      </c>
      <c r="P107" t="e">
        <f>VLOOKUP(P$6,data!$A$3:$KDW$337940,$B107,FALSE)</f>
        <v>#N/A</v>
      </c>
      <c r="Q107" t="e">
        <f>VLOOKUP(Q$6,data!$A$3:$KDW$337940,$B107,FALSE)</f>
        <v>#N/A</v>
      </c>
      <c r="R107" t="e">
        <f>VLOOKUP(R$6,data!$A$3:$KDW$337940,$B107,FALSE)</f>
        <v>#N/A</v>
      </c>
    </row>
    <row r="108" spans="2:18" x14ac:dyDescent="0.25">
      <c r="B108" t="str">
        <f>IFERROR(HLOOKUP($D108,data!$A$1:$KDV$2,2,FALSE),"-")</f>
        <v>-</v>
      </c>
      <c r="C108" s="4" t="str">
        <f>VLOOKUP($H108,orig!$C$3:$K$9742,C$10,FALSE)</f>
        <v>B496</v>
      </c>
      <c r="D108" s="54" t="str">
        <f>VLOOKUP($H108,orig!$C$3:$K$9742,D$10,FALSE)</f>
        <v>RI - Income Statement.Net gains (losses) on sales of other assets exc securities.Total</v>
      </c>
      <c r="H108" s="2" t="s">
        <v>158</v>
      </c>
      <c r="I108" s="4" t="str">
        <f>VLOOKUP($H108,orig!$C$3:$K$9742,I$10,FALSE)</f>
        <v>B496</v>
      </c>
      <c r="J108" t="e">
        <f>VLOOKUP(J$6,data!$A$3:$KDW$337940,$B108,FALSE)</f>
        <v>#N/A</v>
      </c>
      <c r="K108" t="e">
        <f>VLOOKUP(K$6,data!$A$3:$KDW$337940,$B108,FALSE)</f>
        <v>#N/A</v>
      </c>
      <c r="L108" t="e">
        <f>VLOOKUP(L$6,data!$A$3:$KDW$337940,$B108,FALSE)</f>
        <v>#N/A</v>
      </c>
      <c r="M108" t="e">
        <f>VLOOKUP(M$6,data!$A$3:$KDW$337940,$B108,FALSE)</f>
        <v>#N/A</v>
      </c>
      <c r="N108" t="e">
        <f>VLOOKUP(N$6,data!$A$3:$KDW$337940,$B108,FALSE)</f>
        <v>#N/A</v>
      </c>
      <c r="O108" t="e">
        <f>VLOOKUP(O$6,data!$A$3:$KDW$337940,$B108,FALSE)</f>
        <v>#N/A</v>
      </c>
      <c r="P108" t="e">
        <f>VLOOKUP(P$6,data!$A$3:$KDW$337940,$B108,FALSE)</f>
        <v>#N/A</v>
      </c>
      <c r="Q108" t="e">
        <f>VLOOKUP(Q$6,data!$A$3:$KDW$337940,$B108,FALSE)</f>
        <v>#N/A</v>
      </c>
      <c r="R108" t="e">
        <f>VLOOKUP(R$6,data!$A$3:$KDW$337940,$B108,FALSE)</f>
        <v>#N/A</v>
      </c>
    </row>
    <row r="109" spans="2:18" x14ac:dyDescent="0.25">
      <c r="B109" t="str">
        <f>IFERROR(HLOOKUP($D109,data!$A$1:$KDV$2,2,FALSE),"-")</f>
        <v>-</v>
      </c>
      <c r="C109" s="4" t="str">
        <f>VLOOKUP($H109,orig!$C$3:$K$9742,C$10,FALSE)</f>
        <v>B497</v>
      </c>
      <c r="D109" s="54" t="str">
        <f>VLOOKUP($H109,orig!$C$3:$K$9742,D$10,FALSE)</f>
        <v>RI - Income Statement.Other noninterest income.Total</v>
      </c>
      <c r="H109" s="2" t="s">
        <v>113</v>
      </c>
      <c r="I109" s="4" t="str">
        <f>VLOOKUP($H109,orig!$C$3:$K$9742,I$10,FALSE)</f>
        <v>B497</v>
      </c>
      <c r="J109" t="e">
        <f>VLOOKUP(J$6,data!$A$3:$KDW$337940,$B109,FALSE)</f>
        <v>#N/A</v>
      </c>
      <c r="K109" t="e">
        <f>VLOOKUP(K$6,data!$A$3:$KDW$337940,$B109,FALSE)</f>
        <v>#N/A</v>
      </c>
      <c r="L109" t="e">
        <f>VLOOKUP(L$6,data!$A$3:$KDW$337940,$B109,FALSE)</f>
        <v>#N/A</v>
      </c>
      <c r="M109" t="e">
        <f>VLOOKUP(M$6,data!$A$3:$KDW$337940,$B109,FALSE)</f>
        <v>#N/A</v>
      </c>
      <c r="N109" t="e">
        <f>VLOOKUP(N$6,data!$A$3:$KDW$337940,$B109,FALSE)</f>
        <v>#N/A</v>
      </c>
      <c r="O109" t="e">
        <f>VLOOKUP(O$6,data!$A$3:$KDW$337940,$B109,FALSE)</f>
        <v>#N/A</v>
      </c>
      <c r="P109" t="e">
        <f>VLOOKUP(P$6,data!$A$3:$KDW$337940,$B109,FALSE)</f>
        <v>#N/A</v>
      </c>
      <c r="Q109" t="e">
        <f>VLOOKUP(Q$6,data!$A$3:$KDW$337940,$B109,FALSE)</f>
        <v>#N/A</v>
      </c>
      <c r="R109" t="e">
        <f>VLOOKUP(R$6,data!$A$3:$KDW$337940,$B109,FALSE)</f>
        <v>#N/A</v>
      </c>
    </row>
    <row r="110" spans="2:18" x14ac:dyDescent="0.25">
      <c r="B110" t="str">
        <f>IFERROR(HLOOKUP($D110,data!$A$1:$KDV$2,2,FALSE),"-")</f>
        <v>-</v>
      </c>
      <c r="C110" s="4" t="str">
        <f>VLOOKUP($H110,orig!$C$3:$K$9742,C$10,FALSE)</f>
        <v>4079</v>
      </c>
      <c r="D110" s="54" t="str">
        <f>VLOOKUP($H110,orig!$C$3:$K$9742,D$10,FALSE)</f>
        <v>RI - Income Statement.Total Noninterest income.Total</v>
      </c>
      <c r="H110" s="2" t="s">
        <v>159</v>
      </c>
      <c r="I110" s="4" t="str">
        <f>VLOOKUP($H110,orig!$C$3:$K$9742,I$10,FALSE)</f>
        <v>4079</v>
      </c>
      <c r="J110" t="e">
        <f>VLOOKUP(J$6,data!$A$3:$KDW$337940,$B110,FALSE)</f>
        <v>#N/A</v>
      </c>
      <c r="K110" t="e">
        <f>VLOOKUP(K$6,data!$A$3:$KDW$337940,$B110,FALSE)</f>
        <v>#N/A</v>
      </c>
      <c r="L110" t="e">
        <f>VLOOKUP(L$6,data!$A$3:$KDW$337940,$B110,FALSE)</f>
        <v>#N/A</v>
      </c>
      <c r="M110" t="e">
        <f>VLOOKUP(M$6,data!$A$3:$KDW$337940,$B110,FALSE)</f>
        <v>#N/A</v>
      </c>
      <c r="N110" t="e">
        <f>VLOOKUP(N$6,data!$A$3:$KDW$337940,$B110,FALSE)</f>
        <v>#N/A</v>
      </c>
      <c r="O110" t="e">
        <f>VLOOKUP(O$6,data!$A$3:$KDW$337940,$B110,FALSE)</f>
        <v>#N/A</v>
      </c>
      <c r="P110" t="e">
        <f>VLOOKUP(P$6,data!$A$3:$KDW$337940,$B110,FALSE)</f>
        <v>#N/A</v>
      </c>
      <c r="Q110" t="e">
        <f>VLOOKUP(Q$6,data!$A$3:$KDW$337940,$B110,FALSE)</f>
        <v>#N/A</v>
      </c>
      <c r="R110" t="e">
        <f>VLOOKUP(R$6,data!$A$3:$KDW$337940,$B110,FALSE)</f>
        <v>#N/A</v>
      </c>
    </row>
    <row r="111" spans="2:18" x14ac:dyDescent="0.25">
      <c r="B111">
        <f>IFERROR(HLOOKUP($D111,data!$A$1:$KDV$2,2,FALSE),"-")</f>
        <v>1</v>
      </c>
    </row>
    <row r="112" spans="2:18" x14ac:dyDescent="0.25">
      <c r="B112">
        <f>IFERROR(HLOOKUP($D112,data!$A$1:$KDV$2,2,FALSE),"-")</f>
        <v>1</v>
      </c>
      <c r="H112" s="9" t="s">
        <v>343</v>
      </c>
      <c r="J112" s="28" t="e">
        <f t="shared" ref="J112:K112" si="44">ABS(SUM(J98:J109)-J110)</f>
        <v>#N/A</v>
      </c>
      <c r="K112" s="28" t="e">
        <f t="shared" si="44"/>
        <v>#N/A</v>
      </c>
      <c r="L112" s="28" t="e">
        <f t="shared" ref="L112:M112" si="45">ABS(SUM(L98:L109)-L110)</f>
        <v>#N/A</v>
      </c>
      <c r="M112" s="28" t="e">
        <f t="shared" si="45"/>
        <v>#N/A</v>
      </c>
      <c r="N112" s="28" t="e">
        <f t="shared" ref="N112:O112" si="46">ABS(SUM(N98:N109)-N110)</f>
        <v>#N/A</v>
      </c>
      <c r="O112" s="28" t="e">
        <f t="shared" si="46"/>
        <v>#N/A</v>
      </c>
      <c r="P112" s="28" t="e">
        <f t="shared" ref="P112" si="47">ABS(SUM(P98:P109)-P110)</f>
        <v>#N/A</v>
      </c>
      <c r="Q112" s="28" t="e">
        <f t="shared" ref="Q112:R112" si="48">ABS(SUM(Q98:Q109)-Q110)</f>
        <v>#N/A</v>
      </c>
      <c r="R112" s="28" t="e">
        <f t="shared" si="48"/>
        <v>#N/A</v>
      </c>
    </row>
    <row r="113" spans="2:18" x14ac:dyDescent="0.25">
      <c r="B113">
        <f>IFERROR(HLOOKUP($D113,data!$A$1:$KDV$2,2,FALSE),"-")</f>
        <v>1</v>
      </c>
    </row>
    <row r="114" spans="2:18" x14ac:dyDescent="0.25">
      <c r="B114" t="str">
        <f>IFERROR(HLOOKUP($D114,data!$A$1:$KDV$2,2,FALSE),"-")</f>
        <v>-</v>
      </c>
      <c r="C114" s="4" t="str">
        <f>VLOOKUP($H114,orig!$C$3:$K$9742,C$10,FALSE)</f>
        <v>3521</v>
      </c>
      <c r="D114" s="54" t="str">
        <f>VLOOKUP($H114,orig!$C$3:$K$9742,D$10,FALSE)</f>
        <v>RI - Income Statement.Realized gains (losses) on held-to-maturity securities.Total</v>
      </c>
      <c r="H114" s="2" t="s">
        <v>116</v>
      </c>
      <c r="I114" s="4" t="str">
        <f>VLOOKUP($H114,orig!$C$3:$K$9742,I$10,FALSE)</f>
        <v>3521</v>
      </c>
      <c r="J114" t="e">
        <f>VLOOKUP(J$6,data!$A$3:$KDW$337940,$B114,FALSE)</f>
        <v>#N/A</v>
      </c>
      <c r="K114" t="e">
        <f>VLOOKUP(K$6,data!$A$3:$KDW$337940,$B114,FALSE)</f>
        <v>#N/A</v>
      </c>
      <c r="L114" t="e">
        <f>VLOOKUP(L$6,data!$A$3:$KDW$337940,$B114,FALSE)</f>
        <v>#N/A</v>
      </c>
      <c r="M114" t="e">
        <f>VLOOKUP(M$6,data!$A$3:$KDW$337940,$B114,FALSE)</f>
        <v>#N/A</v>
      </c>
      <c r="N114" t="e">
        <f>VLOOKUP(N$6,data!$A$3:$KDW$337940,$B114,FALSE)</f>
        <v>#N/A</v>
      </c>
      <c r="O114" t="e">
        <f>VLOOKUP(O$6,data!$A$3:$KDW$337940,$B114,FALSE)</f>
        <v>#N/A</v>
      </c>
      <c r="P114" t="e">
        <f>VLOOKUP(P$6,data!$A$3:$KDW$337940,$B114,FALSE)</f>
        <v>#N/A</v>
      </c>
      <c r="Q114" t="e">
        <f>VLOOKUP(Q$6,data!$A$3:$KDW$337940,$B114,FALSE)</f>
        <v>#N/A</v>
      </c>
      <c r="R114" t="e">
        <f>VLOOKUP(R$6,data!$A$3:$KDW$337940,$B114,FALSE)</f>
        <v>#N/A</v>
      </c>
    </row>
    <row r="115" spans="2:18" x14ac:dyDescent="0.25">
      <c r="B115" t="str">
        <f>IFERROR(HLOOKUP($D115,data!$A$1:$KDV$2,2,FALSE),"-")</f>
        <v>-</v>
      </c>
      <c r="C115" s="4" t="str">
        <f>VLOOKUP($H115,orig!$C$3:$K$9742,C$10,FALSE)</f>
        <v>3196</v>
      </c>
      <c r="D115" s="54" t="str">
        <f>VLOOKUP($H115,orig!$C$3:$K$9742,D$10,FALSE)</f>
        <v>RI - Income Statement.Realized gains (losses) on available-for-sale debt securities.Total</v>
      </c>
      <c r="H115" s="2" t="s">
        <v>118</v>
      </c>
      <c r="I115" s="4" t="str">
        <f>VLOOKUP($H115,orig!$C$3:$K$9742,I$10,FALSE)</f>
        <v>3196</v>
      </c>
      <c r="J115" t="e">
        <f>VLOOKUP(J$6,data!$A$3:$KDW$337940,$B115,FALSE)</f>
        <v>#N/A</v>
      </c>
      <c r="K115" t="e">
        <f>VLOOKUP(K$6,data!$A$3:$KDW$337940,$B115,FALSE)</f>
        <v>#N/A</v>
      </c>
      <c r="L115" t="e">
        <f>VLOOKUP(L$6,data!$A$3:$KDW$337940,$B115,FALSE)</f>
        <v>#N/A</v>
      </c>
      <c r="M115" t="e">
        <f>VLOOKUP(M$6,data!$A$3:$KDW$337940,$B115,FALSE)</f>
        <v>#N/A</v>
      </c>
      <c r="N115" t="e">
        <f>VLOOKUP(N$6,data!$A$3:$KDW$337940,$B115,FALSE)</f>
        <v>#N/A</v>
      </c>
      <c r="O115" t="e">
        <f>VLOOKUP(O$6,data!$A$3:$KDW$337940,$B115,FALSE)</f>
        <v>#N/A</v>
      </c>
      <c r="P115" t="e">
        <f>VLOOKUP(P$6,data!$A$3:$KDW$337940,$B115,FALSE)</f>
        <v>#N/A</v>
      </c>
      <c r="Q115" t="e">
        <f>VLOOKUP(Q$6,data!$A$3:$KDW$337940,$B115,FALSE)</f>
        <v>#N/A</v>
      </c>
      <c r="R115" t="e">
        <f>VLOOKUP(R$6,data!$A$3:$KDW$337940,$B115,FALSE)</f>
        <v>#N/A</v>
      </c>
    </row>
    <row r="116" spans="2:18" x14ac:dyDescent="0.25">
      <c r="B116">
        <f>IFERROR(HLOOKUP($D116,data!$A$1:$KDV$2,2,FALSE),"-")</f>
        <v>1</v>
      </c>
    </row>
    <row r="117" spans="2:18" x14ac:dyDescent="0.25">
      <c r="B117">
        <f>IFERROR(HLOOKUP($D117,data!$A$1:$KDV$2,2,FALSE),"-")</f>
        <v>1</v>
      </c>
      <c r="H117" s="9" t="s">
        <v>160</v>
      </c>
    </row>
    <row r="118" spans="2:18" x14ac:dyDescent="0.25">
      <c r="B118" t="str">
        <f>IFERROR(HLOOKUP($D118,data!$A$1:$KDV$2,2,FALSE),"-")</f>
        <v>-</v>
      </c>
      <c r="C118" s="4" t="str">
        <f>VLOOKUP($H118,orig!$C$3:$K$9742,C$10,FALSE)</f>
        <v>4135</v>
      </c>
      <c r="D118" s="54" t="str">
        <f>VLOOKUP($H118,orig!$C$3:$K$9742,D$10,FALSE)</f>
        <v>RI - Income Statement.Salaries and employee benefits.Total</v>
      </c>
      <c r="H118" s="2" t="s">
        <v>120</v>
      </c>
      <c r="I118" s="4" t="str">
        <f>VLOOKUP($H118,orig!$C$3:$K$9742,I$10,FALSE)</f>
        <v>4135</v>
      </c>
      <c r="J118" t="e">
        <f>VLOOKUP(J$6,data!$A$3:$KDW$337940,$B118,FALSE)</f>
        <v>#N/A</v>
      </c>
      <c r="K118" t="e">
        <f>VLOOKUP(K$6,data!$A$3:$KDW$337940,$B118,FALSE)</f>
        <v>#N/A</v>
      </c>
      <c r="L118" t="e">
        <f>VLOOKUP(L$6,data!$A$3:$KDW$337940,$B118,FALSE)</f>
        <v>#N/A</v>
      </c>
      <c r="M118" t="e">
        <f>VLOOKUP(M$6,data!$A$3:$KDW$337940,$B118,FALSE)</f>
        <v>#N/A</v>
      </c>
      <c r="N118" t="e">
        <f>VLOOKUP(N$6,data!$A$3:$KDW$337940,$B118,FALSE)</f>
        <v>#N/A</v>
      </c>
      <c r="O118" t="e">
        <f>VLOOKUP(O$6,data!$A$3:$KDW$337940,$B118,FALSE)</f>
        <v>#N/A</v>
      </c>
      <c r="P118" t="e">
        <f>VLOOKUP(P$6,data!$A$3:$KDW$337940,$B118,FALSE)</f>
        <v>#N/A</v>
      </c>
      <c r="Q118" t="e">
        <f>VLOOKUP(Q$6,data!$A$3:$KDW$337940,$B118,FALSE)</f>
        <v>#N/A</v>
      </c>
      <c r="R118" t="e">
        <f>VLOOKUP(R$6,data!$A$3:$KDW$337940,$B118,FALSE)</f>
        <v>#N/A</v>
      </c>
    </row>
    <row r="119" spans="2:18" x14ac:dyDescent="0.25">
      <c r="B119" t="str">
        <f>IFERROR(HLOOKUP($D119,data!$A$1:$KDV$2,2,FALSE),"-")</f>
        <v>-</v>
      </c>
      <c r="C119" s="4" t="str">
        <f>VLOOKUP($H119,orig!$C$3:$K$9742,C$10,FALSE)</f>
        <v>4217</v>
      </c>
      <c r="D119" s="54" t="str">
        <f>VLOOKUP($H119,orig!$C$3:$K$9742,D$10,FALSE)</f>
        <v>RI - Income Statement.Expenses of premises and fixed assets.Total</v>
      </c>
      <c r="H119" s="2" t="s">
        <v>122</v>
      </c>
      <c r="I119" s="4" t="str">
        <f>VLOOKUP($H119,orig!$C$3:$K$9742,I$10,FALSE)</f>
        <v>4217</v>
      </c>
      <c r="J119" t="e">
        <f>VLOOKUP(J$6,data!$A$3:$KDW$337940,$B119,FALSE)</f>
        <v>#N/A</v>
      </c>
      <c r="K119" t="e">
        <f>VLOOKUP(K$6,data!$A$3:$KDW$337940,$B119,FALSE)</f>
        <v>#N/A</v>
      </c>
      <c r="L119" t="e">
        <f>VLOOKUP(L$6,data!$A$3:$KDW$337940,$B119,FALSE)</f>
        <v>#N/A</v>
      </c>
      <c r="M119" t="e">
        <f>VLOOKUP(M$6,data!$A$3:$KDW$337940,$B119,FALSE)</f>
        <v>#N/A</v>
      </c>
      <c r="N119" t="e">
        <f>VLOOKUP(N$6,data!$A$3:$KDW$337940,$B119,FALSE)</f>
        <v>#N/A</v>
      </c>
      <c r="O119" t="e">
        <f>VLOOKUP(O$6,data!$A$3:$KDW$337940,$B119,FALSE)</f>
        <v>#N/A</v>
      </c>
      <c r="P119" t="e">
        <f>VLOOKUP(P$6,data!$A$3:$KDW$337940,$B119,FALSE)</f>
        <v>#N/A</v>
      </c>
      <c r="Q119" t="e">
        <f>VLOOKUP(Q$6,data!$A$3:$KDW$337940,$B119,FALSE)</f>
        <v>#N/A</v>
      </c>
      <c r="R119" t="e">
        <f>VLOOKUP(R$6,data!$A$3:$KDW$337940,$B119,FALSE)</f>
        <v>#N/A</v>
      </c>
    </row>
    <row r="120" spans="2:18" x14ac:dyDescent="0.25">
      <c r="B120" t="str">
        <f>IFERROR(HLOOKUP($D120,data!$A$1:$KDV$2,2,FALSE),"-")</f>
        <v>-</v>
      </c>
      <c r="C120" s="4" t="str">
        <f>VLOOKUP($H120,orig!$C$3:$K$9742,C$10,FALSE)</f>
        <v>C216</v>
      </c>
      <c r="D120" s="54" t="str">
        <f>VLOOKUP($H120,orig!$C$3:$K$9742,D$10,FALSE)</f>
        <v>RI - Income Statement.Amortization &amp; Impairment of Intangibles.Total</v>
      </c>
      <c r="G120" s="2" t="s">
        <v>163</v>
      </c>
      <c r="H120" s="2" t="s">
        <v>124</v>
      </c>
      <c r="I120" s="4" t="str">
        <f>VLOOKUP($H120,orig!$C$3:$K$9742,I$10,FALSE)</f>
        <v>C216</v>
      </c>
      <c r="J120" t="e">
        <f>VLOOKUP(J$6,data!$A$3:$KDW$337940,$B120,FALSE)</f>
        <v>#N/A</v>
      </c>
      <c r="K120" t="e">
        <f>VLOOKUP(K$6,data!$A$3:$KDW$337940,$B120,FALSE)</f>
        <v>#N/A</v>
      </c>
      <c r="L120" t="e">
        <f>VLOOKUP(L$6,data!$A$3:$KDW$337940,$B120,FALSE)</f>
        <v>#N/A</v>
      </c>
      <c r="M120" t="e">
        <f>VLOOKUP(M$6,data!$A$3:$KDW$337940,$B120,FALSE)</f>
        <v>#N/A</v>
      </c>
      <c r="N120" t="e">
        <f>VLOOKUP(N$6,data!$A$3:$KDW$337940,$B120,FALSE)</f>
        <v>#N/A</v>
      </c>
      <c r="O120" t="e">
        <f>VLOOKUP(O$6,data!$A$3:$KDW$337940,$B120,FALSE)</f>
        <v>#N/A</v>
      </c>
      <c r="P120" t="e">
        <f>VLOOKUP(P$6,data!$A$3:$KDW$337940,$B120,FALSE)</f>
        <v>#N/A</v>
      </c>
      <c r="Q120" t="e">
        <f>VLOOKUP(Q$6,data!$A$3:$KDW$337940,$B120,FALSE)</f>
        <v>#N/A</v>
      </c>
      <c r="R120" t="e">
        <f>VLOOKUP(R$6,data!$A$3:$KDW$337940,$B120,FALSE)</f>
        <v>#N/A</v>
      </c>
    </row>
    <row r="121" spans="2:18" x14ac:dyDescent="0.25">
      <c r="B121" t="str">
        <f>IFERROR(HLOOKUP($D121,data!$A$1:$KDV$2,2,FALSE),"-")</f>
        <v>-</v>
      </c>
      <c r="C121" s="4" t="str">
        <f>VLOOKUP($H121,orig!$C$3:$K$9742,C$10,FALSE)</f>
        <v>4092</v>
      </c>
      <c r="D121" s="54" t="str">
        <f>VLOOKUP($H121,orig!$C$3:$K$9742,D$10,FALSE)</f>
        <v>RI - Income Statement.Other noninterest expense.Total</v>
      </c>
      <c r="H121" s="2" t="s">
        <v>127</v>
      </c>
      <c r="I121" s="4" t="str">
        <f>VLOOKUP($H121,orig!$C$3:$K$9742,I$10,FALSE)</f>
        <v>4092</v>
      </c>
      <c r="J121" t="e">
        <f>VLOOKUP(J$6,data!$A$3:$KDW$337940,$B121,FALSE)</f>
        <v>#N/A</v>
      </c>
      <c r="K121" t="e">
        <f>VLOOKUP(K$6,data!$A$3:$KDW$337940,$B121,FALSE)</f>
        <v>#N/A</v>
      </c>
      <c r="L121" t="e">
        <f>VLOOKUP(L$6,data!$A$3:$KDW$337940,$B121,FALSE)</f>
        <v>#N/A</v>
      </c>
      <c r="M121" t="e">
        <f>VLOOKUP(M$6,data!$A$3:$KDW$337940,$B121,FALSE)</f>
        <v>#N/A</v>
      </c>
      <c r="N121" t="e">
        <f>VLOOKUP(N$6,data!$A$3:$KDW$337940,$B121,FALSE)</f>
        <v>#N/A</v>
      </c>
      <c r="O121" t="e">
        <f>VLOOKUP(O$6,data!$A$3:$KDW$337940,$B121,FALSE)</f>
        <v>#N/A</v>
      </c>
      <c r="P121" t="e">
        <f>VLOOKUP(P$6,data!$A$3:$KDW$337940,$B121,FALSE)</f>
        <v>#N/A</v>
      </c>
      <c r="Q121" t="e">
        <f>VLOOKUP(Q$6,data!$A$3:$KDW$337940,$B121,FALSE)</f>
        <v>#N/A</v>
      </c>
      <c r="R121" t="e">
        <f>VLOOKUP(R$6,data!$A$3:$KDW$337940,$B121,FALSE)</f>
        <v>#N/A</v>
      </c>
    </row>
    <row r="122" spans="2:18" x14ac:dyDescent="0.25">
      <c r="B122" t="str">
        <f>IFERROR(HLOOKUP($D122,data!$A$1:$KDV$2,2,FALSE),"-")</f>
        <v>-</v>
      </c>
      <c r="C122" s="4" t="str">
        <f>VLOOKUP($H122,orig!$C$3:$K$9742,C$10,FALSE)</f>
        <v>4093</v>
      </c>
      <c r="D122" s="54" t="str">
        <f>VLOOKUP($H122,orig!$C$3:$K$9742,D$10,FALSE)</f>
        <v>RI - Income Statement.Total Non-Interest Expense.Total</v>
      </c>
      <c r="H122" s="2" t="s">
        <v>161</v>
      </c>
      <c r="I122" s="4" t="str">
        <f>VLOOKUP($H122,orig!$C$3:$K$9742,I$10,FALSE)</f>
        <v>4093</v>
      </c>
      <c r="J122" t="e">
        <f>VLOOKUP(J$6,data!$A$3:$KDW$337940,$B122,FALSE)</f>
        <v>#N/A</v>
      </c>
      <c r="K122" t="e">
        <f>VLOOKUP(K$6,data!$A$3:$KDW$337940,$B122,FALSE)</f>
        <v>#N/A</v>
      </c>
      <c r="L122" t="e">
        <f>VLOOKUP(L$6,data!$A$3:$KDW$337940,$B122,FALSE)</f>
        <v>#N/A</v>
      </c>
      <c r="M122" t="e">
        <f>VLOOKUP(M$6,data!$A$3:$KDW$337940,$B122,FALSE)</f>
        <v>#N/A</v>
      </c>
      <c r="N122" t="e">
        <f>VLOOKUP(N$6,data!$A$3:$KDW$337940,$B122,FALSE)</f>
        <v>#N/A</v>
      </c>
      <c r="O122" t="e">
        <f>VLOOKUP(O$6,data!$A$3:$KDW$337940,$B122,FALSE)</f>
        <v>#N/A</v>
      </c>
      <c r="P122" t="e">
        <f>VLOOKUP(P$6,data!$A$3:$KDW$337940,$B122,FALSE)</f>
        <v>#N/A</v>
      </c>
      <c r="Q122" t="e">
        <f>VLOOKUP(Q$6,data!$A$3:$KDW$337940,$B122,FALSE)</f>
        <v>#N/A</v>
      </c>
      <c r="R122" t="e">
        <f>VLOOKUP(R$6,data!$A$3:$KDW$337940,$B122,FALSE)</f>
        <v>#N/A</v>
      </c>
    </row>
    <row r="123" spans="2:18" x14ac:dyDescent="0.25">
      <c r="B123">
        <f>IFERROR(HLOOKUP($D123,data!$A$1:$KDV$2,2,FALSE),"-")</f>
        <v>1</v>
      </c>
    </row>
    <row r="124" spans="2:18" x14ac:dyDescent="0.25">
      <c r="B124">
        <f>IFERROR(HLOOKUP($D124,data!$A$1:$KDV$2,2,FALSE),"-")</f>
        <v>1</v>
      </c>
      <c r="H124" s="9" t="s">
        <v>343</v>
      </c>
      <c r="J124" s="28" t="e">
        <f t="shared" ref="J124:P124" si="49">ABS(SUM(J118:J121)-J122)</f>
        <v>#N/A</v>
      </c>
      <c r="K124" s="28" t="e">
        <f t="shared" si="49"/>
        <v>#N/A</v>
      </c>
      <c r="L124" s="28" t="e">
        <f t="shared" si="49"/>
        <v>#N/A</v>
      </c>
      <c r="M124" s="28" t="e">
        <f t="shared" si="49"/>
        <v>#N/A</v>
      </c>
      <c r="N124" s="28" t="e">
        <f t="shared" si="49"/>
        <v>#N/A</v>
      </c>
      <c r="O124" s="28" t="e">
        <f t="shared" si="49"/>
        <v>#N/A</v>
      </c>
      <c r="P124" s="28" t="e">
        <f t="shared" si="49"/>
        <v>#N/A</v>
      </c>
      <c r="Q124" s="28" t="e">
        <f t="shared" ref="Q124:R124" si="50">ABS(SUM(Q118:Q121)-Q122)</f>
        <v>#N/A</v>
      </c>
      <c r="R124" s="28" t="e">
        <f t="shared" si="50"/>
        <v>#N/A</v>
      </c>
    </row>
    <row r="125" spans="2:18" x14ac:dyDescent="0.25">
      <c r="B125">
        <f>IFERROR(HLOOKUP($D125,data!$A$1:$KDV$2,2,FALSE),"-")</f>
        <v>1</v>
      </c>
    </row>
    <row r="126" spans="2:18" x14ac:dyDescent="0.25">
      <c r="B126" t="str">
        <f>IFERROR(HLOOKUP($D126,data!$A$1:$KDV$2,2,FALSE),"-")</f>
        <v>-</v>
      </c>
      <c r="C126" s="4" t="str">
        <f>VLOOKUP($H126,orig!$C$3:$K$9742,C$10,FALSE)</f>
        <v>4301</v>
      </c>
      <c r="D126" s="54" t="str">
        <f>VLOOKUP($H126,orig!$C$3:$K$9742,D$10,FALSE)</f>
        <v>RI - Income Statement.Income before income taxes.Total</v>
      </c>
      <c r="H126" s="2" t="s">
        <v>130</v>
      </c>
      <c r="I126" s="4" t="str">
        <f>VLOOKUP($H126,orig!$C$3:$K$9742,I$10,FALSE)</f>
        <v>4301</v>
      </c>
      <c r="J126" t="e">
        <f>VLOOKUP(J$6,data!$A$3:$KDW$337940,$B126,FALSE)</f>
        <v>#N/A</v>
      </c>
      <c r="K126" t="e">
        <f>VLOOKUP(K$6,data!$A$3:$KDW$337940,$B126,FALSE)</f>
        <v>#N/A</v>
      </c>
      <c r="L126" t="e">
        <f>VLOOKUP(L$6,data!$A$3:$KDW$337940,$B126,FALSE)</f>
        <v>#N/A</v>
      </c>
      <c r="M126" t="e">
        <f>VLOOKUP(M$6,data!$A$3:$KDW$337940,$B126,FALSE)</f>
        <v>#N/A</v>
      </c>
      <c r="N126" t="e">
        <f>VLOOKUP(N$6,data!$A$3:$KDW$337940,$B126,FALSE)</f>
        <v>#N/A</v>
      </c>
      <c r="O126" t="e">
        <f>VLOOKUP(O$6,data!$A$3:$KDW$337940,$B126,FALSE)</f>
        <v>#N/A</v>
      </c>
      <c r="P126" t="e">
        <f>VLOOKUP(P$6,data!$A$3:$KDW$337940,$B126,FALSE)</f>
        <v>#N/A</v>
      </c>
      <c r="Q126" t="e">
        <f>VLOOKUP(Q$6,data!$A$3:$KDW$337940,$B126,FALSE)</f>
        <v>#N/A</v>
      </c>
      <c r="R126" t="e">
        <f>VLOOKUP(R$6,data!$A$3:$KDW$337940,$B126,FALSE)</f>
        <v>#N/A</v>
      </c>
    </row>
    <row r="127" spans="2:18" x14ac:dyDescent="0.25">
      <c r="B127" t="str">
        <f>IFERROR(HLOOKUP($D127,data!$A$1:$KDV$2,2,FALSE),"-")</f>
        <v>-</v>
      </c>
      <c r="C127" s="4" t="str">
        <f>VLOOKUP($H127,orig!$C$3:$K$9742,C$10,FALSE)</f>
        <v>4302</v>
      </c>
      <c r="D127" s="54" t="str">
        <f>VLOOKUP($H127,orig!$C$3:$K$9742,D$10,FALSE)</f>
        <v>RI - Income Statement.Income Taxes.Total</v>
      </c>
      <c r="H127" s="2" t="s">
        <v>132</v>
      </c>
      <c r="I127" s="4" t="str">
        <f>VLOOKUP($H127,orig!$C$3:$K$9742,I$10,FALSE)</f>
        <v>4302</v>
      </c>
      <c r="J127" t="e">
        <f>VLOOKUP(J$6,data!$A$3:$KDW$337940,$B127,FALSE)</f>
        <v>#N/A</v>
      </c>
      <c r="K127" t="e">
        <f>VLOOKUP(K$6,data!$A$3:$KDW$337940,$B127,FALSE)</f>
        <v>#N/A</v>
      </c>
      <c r="L127" t="e">
        <f>VLOOKUP(L$6,data!$A$3:$KDW$337940,$B127,FALSE)</f>
        <v>#N/A</v>
      </c>
      <c r="M127" t="e">
        <f>VLOOKUP(M$6,data!$A$3:$KDW$337940,$B127,FALSE)</f>
        <v>#N/A</v>
      </c>
      <c r="N127" t="e">
        <f>VLOOKUP(N$6,data!$A$3:$KDW$337940,$B127,FALSE)</f>
        <v>#N/A</v>
      </c>
      <c r="O127" t="e">
        <f>VLOOKUP(O$6,data!$A$3:$KDW$337940,$B127,FALSE)</f>
        <v>#N/A</v>
      </c>
      <c r="P127" t="e">
        <f>VLOOKUP(P$6,data!$A$3:$KDW$337940,$B127,FALSE)</f>
        <v>#N/A</v>
      </c>
      <c r="Q127" t="e">
        <f>VLOOKUP(Q$6,data!$A$3:$KDW$337940,$B127,FALSE)</f>
        <v>#N/A</v>
      </c>
      <c r="R127" t="e">
        <f>VLOOKUP(R$6,data!$A$3:$KDW$337940,$B127,FALSE)</f>
        <v>#N/A</v>
      </c>
    </row>
    <row r="128" spans="2:18" x14ac:dyDescent="0.25">
      <c r="B128" t="str">
        <f>IFERROR(HLOOKUP($D128,data!$A$1:$KDV$2,2,FALSE),"-")</f>
        <v>-</v>
      </c>
      <c r="C128" s="4" t="str">
        <f>VLOOKUP($H128,orig!$C$3:$K$9742,C$10,FALSE)</f>
        <v>4300</v>
      </c>
      <c r="D128" s="54" t="str">
        <f>VLOOKUP($H128,orig!$C$3:$K$9742,D$10,FALSE)</f>
        <v>RI - Income Statement.Income before extra-ordinary items.Total</v>
      </c>
      <c r="H128" s="2" t="s">
        <v>134</v>
      </c>
      <c r="I128" s="4" t="str">
        <f>VLOOKUP($H128,orig!$C$3:$K$9742,I$10,FALSE)</f>
        <v>4300</v>
      </c>
      <c r="J128" t="e">
        <f>VLOOKUP(J$6,data!$A$3:$KDW$337940,$B128,FALSE)</f>
        <v>#N/A</v>
      </c>
      <c r="K128" t="e">
        <f>VLOOKUP(K$6,data!$A$3:$KDW$337940,$B128,FALSE)</f>
        <v>#N/A</v>
      </c>
      <c r="L128" t="e">
        <f>VLOOKUP(L$6,data!$A$3:$KDW$337940,$B128,FALSE)</f>
        <v>#N/A</v>
      </c>
      <c r="M128" t="e">
        <f>VLOOKUP(M$6,data!$A$3:$KDW$337940,$B128,FALSE)</f>
        <v>#N/A</v>
      </c>
      <c r="N128" t="e">
        <f>VLOOKUP(N$6,data!$A$3:$KDW$337940,$B128,FALSE)</f>
        <v>#N/A</v>
      </c>
      <c r="O128" t="e">
        <f>VLOOKUP(O$6,data!$A$3:$KDW$337940,$B128,FALSE)</f>
        <v>#N/A</v>
      </c>
      <c r="P128" t="e">
        <f>VLOOKUP(P$6,data!$A$3:$KDW$337940,$B128,FALSE)</f>
        <v>#N/A</v>
      </c>
      <c r="Q128" t="e">
        <f>VLOOKUP(Q$6,data!$A$3:$KDW$337940,$B128,FALSE)</f>
        <v>#N/A</v>
      </c>
      <c r="R128" t="e">
        <f>VLOOKUP(R$6,data!$A$3:$KDW$337940,$B128,FALSE)</f>
        <v>#N/A</v>
      </c>
    </row>
    <row r="129" spans="2:18" x14ac:dyDescent="0.25">
      <c r="B129" t="str">
        <f>IFERROR(HLOOKUP($D129,data!$A$1:$KDV$2,2,FALSE),"-")</f>
        <v>-</v>
      </c>
      <c r="C129" s="4" t="str">
        <f>VLOOKUP($H129,orig!$C$3:$K$9742,C$10,FALSE)</f>
        <v>FT28</v>
      </c>
      <c r="D129" s="54" t="str">
        <f>VLOOKUP($H129,orig!$C$3:$K$9742,D$10,FALSE)</f>
        <v>RI - Income Statement.Extra-ordinary items.Total</v>
      </c>
      <c r="H129" s="2" t="s">
        <v>136</v>
      </c>
      <c r="I129" s="4" t="str">
        <f>VLOOKUP($H129,orig!$C$3:$K$9742,I$10,FALSE)</f>
        <v>FT28</v>
      </c>
      <c r="J129" t="e">
        <f>VLOOKUP(J$6,data!$A$3:$KDW$337940,$B129,FALSE)</f>
        <v>#N/A</v>
      </c>
      <c r="K129" t="e">
        <f>VLOOKUP(K$6,data!$A$3:$KDW$337940,$B129,FALSE)</f>
        <v>#N/A</v>
      </c>
      <c r="L129" t="e">
        <f>VLOOKUP(L$6,data!$A$3:$KDW$337940,$B129,FALSE)</f>
        <v>#N/A</v>
      </c>
      <c r="M129" t="e">
        <f>VLOOKUP(M$6,data!$A$3:$KDW$337940,$B129,FALSE)</f>
        <v>#N/A</v>
      </c>
      <c r="N129" t="e">
        <f>VLOOKUP(N$6,data!$A$3:$KDW$337940,$B129,FALSE)</f>
        <v>#N/A</v>
      </c>
      <c r="O129" t="e">
        <f>VLOOKUP(O$6,data!$A$3:$KDW$337940,$B129,FALSE)</f>
        <v>#N/A</v>
      </c>
      <c r="P129" t="e">
        <f>VLOOKUP(P$6,data!$A$3:$KDW$337940,$B129,FALSE)</f>
        <v>#N/A</v>
      </c>
      <c r="Q129" t="e">
        <f>VLOOKUP(Q$6,data!$A$3:$KDW$337940,$B129,FALSE)</f>
        <v>#N/A</v>
      </c>
      <c r="R129" t="e">
        <f>VLOOKUP(R$6,data!$A$3:$KDW$337940,$B129,FALSE)</f>
        <v>#N/A</v>
      </c>
    </row>
    <row r="130" spans="2:18" x14ac:dyDescent="0.25">
      <c r="B130" t="str">
        <f>IFERROR(HLOOKUP($D130,data!$A$1:$KDV$2,2,FALSE),"-")</f>
        <v>-</v>
      </c>
      <c r="C130" s="4" t="str">
        <f>VLOOKUP($H130,orig!$C$3:$K$9742,C$10,FALSE)</f>
        <v>G104</v>
      </c>
      <c r="D130" s="54" t="str">
        <f>VLOOKUP($H130,orig!$C$3:$K$9742,D$10,FALSE)</f>
        <v>RI - Income Statement.Net Income attributable to Bank &amp; Non-controlling Interests.Total</v>
      </c>
      <c r="H130" s="2" t="s">
        <v>139</v>
      </c>
      <c r="I130" s="4" t="str">
        <f>VLOOKUP($H130,orig!$C$3:$K$9742,I$10,FALSE)</f>
        <v>G104</v>
      </c>
      <c r="J130" t="e">
        <f>VLOOKUP(J$6,data!$A$3:$KDW$337940,$B130,FALSE)</f>
        <v>#N/A</v>
      </c>
      <c r="K130" t="e">
        <f>VLOOKUP(K$6,data!$A$3:$KDW$337940,$B130,FALSE)</f>
        <v>#N/A</v>
      </c>
      <c r="L130" t="e">
        <f>VLOOKUP(L$6,data!$A$3:$KDW$337940,$B130,FALSE)</f>
        <v>#N/A</v>
      </c>
      <c r="M130" t="e">
        <f>VLOOKUP(M$6,data!$A$3:$KDW$337940,$B130,FALSE)</f>
        <v>#N/A</v>
      </c>
      <c r="N130" t="e">
        <f>VLOOKUP(N$6,data!$A$3:$KDW$337940,$B130,FALSE)</f>
        <v>#N/A</v>
      </c>
      <c r="O130" t="e">
        <f>VLOOKUP(O$6,data!$A$3:$KDW$337940,$B130,FALSE)</f>
        <v>#N/A</v>
      </c>
      <c r="P130" t="e">
        <f>VLOOKUP(P$6,data!$A$3:$KDW$337940,$B130,FALSE)</f>
        <v>#N/A</v>
      </c>
      <c r="Q130" t="e">
        <f>VLOOKUP(Q$6,data!$A$3:$KDW$337940,$B130,FALSE)</f>
        <v>#N/A</v>
      </c>
      <c r="R130" t="e">
        <f>VLOOKUP(R$6,data!$A$3:$KDW$337940,$B130,FALSE)</f>
        <v>#N/A</v>
      </c>
    </row>
    <row r="131" spans="2:18" x14ac:dyDescent="0.25">
      <c r="B131" t="str">
        <f>IFERROR(HLOOKUP($D131,data!$A$1:$KDV$2,2,FALSE),"-")</f>
        <v>-</v>
      </c>
      <c r="C131" s="4" t="str">
        <f>VLOOKUP($H131,orig!$C$3:$K$9742,C$10,FALSE)</f>
        <v>4340</v>
      </c>
      <c r="D131" s="54" t="str">
        <f>VLOOKUP($H131,orig!$C$3:$K$9742,D$10,FALSE)</f>
        <v>RI - Income Statement.Net Income attributable to Bank.Total</v>
      </c>
      <c r="H131" s="2" t="s">
        <v>140</v>
      </c>
      <c r="I131" s="4" t="str">
        <f>VLOOKUP($H131,orig!$C$3:$K$9742,I$10,FALSE)</f>
        <v>4340</v>
      </c>
      <c r="J131" t="e">
        <f>VLOOKUP(J$6,data!$A$3:$KDW$337940,$B131,FALSE)</f>
        <v>#N/A</v>
      </c>
      <c r="K131" t="e">
        <f>VLOOKUP(K$6,data!$A$3:$KDW$337940,$B131,FALSE)</f>
        <v>#N/A</v>
      </c>
      <c r="L131" t="e">
        <f>VLOOKUP(L$6,data!$A$3:$KDW$337940,$B131,FALSE)</f>
        <v>#N/A</v>
      </c>
      <c r="M131" t="e">
        <f>VLOOKUP(M$6,data!$A$3:$KDW$337940,$B131,FALSE)</f>
        <v>#N/A</v>
      </c>
      <c r="N131" t="e">
        <f>VLOOKUP(N$6,data!$A$3:$KDW$337940,$B131,FALSE)</f>
        <v>#N/A</v>
      </c>
      <c r="O131" t="e">
        <f>VLOOKUP(O$6,data!$A$3:$KDW$337940,$B131,FALSE)</f>
        <v>#N/A</v>
      </c>
      <c r="P131" t="e">
        <f>VLOOKUP(P$6,data!$A$3:$KDW$337940,$B131,FALSE)</f>
        <v>#N/A</v>
      </c>
      <c r="Q131" t="e">
        <f>VLOOKUP(Q$6,data!$A$3:$KDW$337940,$B131,FALSE)</f>
        <v>#N/A</v>
      </c>
      <c r="R131" t="e">
        <f>VLOOKUP(R$6,data!$A$3:$KDW$337940,$B131,FALSE)</f>
        <v>#N/A</v>
      </c>
    </row>
    <row r="132" spans="2:18" x14ac:dyDescent="0.25">
      <c r="B132">
        <f>IFERROR(HLOOKUP($D132,data!$A$1:$KDV$2,2,FALSE),"-")</f>
        <v>1</v>
      </c>
    </row>
    <row r="133" spans="2:18" x14ac:dyDescent="0.25">
      <c r="B133">
        <f>IFERROR(HLOOKUP($D133,data!$A$1:$KDV$2,2,FALSE),"-")</f>
        <v>1</v>
      </c>
      <c r="H133" s="17" t="s">
        <v>350</v>
      </c>
      <c r="J133" t="e">
        <f t="shared" ref="J133" si="51">J92+J110</f>
        <v>#N/A</v>
      </c>
      <c r="K133" t="e">
        <f t="shared" ref="K133:R133" si="52">K92+K110-K$5*(J92+J110)</f>
        <v>#N/A</v>
      </c>
      <c r="L133" t="e">
        <f t="shared" si="52"/>
        <v>#N/A</v>
      </c>
      <c r="M133" t="e">
        <f t="shared" si="52"/>
        <v>#N/A</v>
      </c>
      <c r="N133" t="e">
        <f t="shared" si="52"/>
        <v>#N/A</v>
      </c>
      <c r="O133" t="e">
        <f t="shared" si="52"/>
        <v>#N/A</v>
      </c>
      <c r="P133" t="e">
        <f t="shared" si="52"/>
        <v>#N/A</v>
      </c>
      <c r="Q133" t="e">
        <f t="shared" si="52"/>
        <v>#N/A</v>
      </c>
      <c r="R133" t="e">
        <f t="shared" si="52"/>
        <v>#N/A</v>
      </c>
    </row>
    <row r="134" spans="2:18" x14ac:dyDescent="0.25">
      <c r="B134">
        <f>IFERROR(HLOOKUP($D134,data!$A$1:$KDV$2,2,FALSE),"-")</f>
        <v>1</v>
      </c>
      <c r="J134" s="20"/>
      <c r="K134" s="20"/>
      <c r="L134" s="20"/>
      <c r="M134" s="20"/>
      <c r="N134" s="20"/>
      <c r="O134" s="20"/>
      <c r="P134" s="79"/>
      <c r="Q134" s="79"/>
      <c r="R134" s="79"/>
    </row>
    <row r="135" spans="2:18" x14ac:dyDescent="0.25">
      <c r="B135">
        <f>IFERROR(HLOOKUP($D135,data!$A$1:$KDV$2,2,FALSE),"-")</f>
        <v>1</v>
      </c>
      <c r="G135" s="3" t="s">
        <v>162</v>
      </c>
      <c r="H135" s="9" t="s">
        <v>152</v>
      </c>
      <c r="P135" s="46"/>
      <c r="Q135" s="46"/>
      <c r="R135" s="46"/>
    </row>
    <row r="136" spans="2:18" x14ac:dyDescent="0.25">
      <c r="B136">
        <f>IFERROR(HLOOKUP($D136,data!$A$1:$KDV$2,2,FALSE),"-")</f>
        <v>1</v>
      </c>
      <c r="H136" s="2" t="s">
        <v>55</v>
      </c>
      <c r="I136" s="4" t="str">
        <f>VLOOKUP($H136,orig!$C$3:$K$9742,I$10,FALSE)</f>
        <v>4010</v>
      </c>
      <c r="J136" s="16" t="e">
        <f t="shared" ref="J136:J142" si="53">J72/J$133</f>
        <v>#N/A</v>
      </c>
      <c r="K136" s="16" t="e">
        <f t="shared" ref="K136:R142" si="54">(K72-K$5*J72)/K$133</f>
        <v>#N/A</v>
      </c>
      <c r="L136" s="16" t="e">
        <f t="shared" si="54"/>
        <v>#N/A</v>
      </c>
      <c r="M136" s="16" t="e">
        <f t="shared" si="54"/>
        <v>#N/A</v>
      </c>
      <c r="N136" s="16" t="e">
        <f t="shared" si="54"/>
        <v>#N/A</v>
      </c>
      <c r="O136" s="16" t="e">
        <f t="shared" si="54"/>
        <v>#N/A</v>
      </c>
      <c r="P136" s="16" t="e">
        <f t="shared" si="54"/>
        <v>#N/A</v>
      </c>
      <c r="Q136" s="16" t="e">
        <f t="shared" si="54"/>
        <v>#N/A</v>
      </c>
      <c r="R136" s="16" t="e">
        <f t="shared" si="54"/>
        <v>#N/A</v>
      </c>
    </row>
    <row r="137" spans="2:18" x14ac:dyDescent="0.25">
      <c r="B137">
        <f>IFERROR(HLOOKUP($D137,data!$A$1:$KDV$2,2,FALSE),"-")</f>
        <v>1</v>
      </c>
      <c r="H137" s="2" t="s">
        <v>59</v>
      </c>
      <c r="I137" s="4" t="str">
        <f>VLOOKUP($H137,orig!$C$3:$K$9742,I$10,FALSE)</f>
        <v>4115</v>
      </c>
      <c r="J137" s="16" t="e">
        <f t="shared" si="53"/>
        <v>#N/A</v>
      </c>
      <c r="K137" s="16" t="e">
        <f t="shared" si="54"/>
        <v>#N/A</v>
      </c>
      <c r="L137" s="16" t="e">
        <f t="shared" si="54"/>
        <v>#N/A</v>
      </c>
      <c r="M137" s="16" t="e">
        <f t="shared" si="54"/>
        <v>#N/A</v>
      </c>
      <c r="N137" s="16" t="e">
        <f t="shared" si="54"/>
        <v>#N/A</v>
      </c>
      <c r="O137" s="16" t="e">
        <f t="shared" si="54"/>
        <v>#N/A</v>
      </c>
      <c r="P137" s="16" t="e">
        <f t="shared" si="54"/>
        <v>#N/A</v>
      </c>
      <c r="Q137" s="16" t="e">
        <f t="shared" si="54"/>
        <v>#N/A</v>
      </c>
      <c r="R137" s="16" t="e">
        <f t="shared" si="54"/>
        <v>#N/A</v>
      </c>
    </row>
    <row r="138" spans="2:18" x14ac:dyDescent="0.25">
      <c r="B138">
        <f>IFERROR(HLOOKUP($D138,data!$A$1:$KDV$2,2,FALSE),"-")</f>
        <v>1</v>
      </c>
      <c r="H138" s="2" t="s">
        <v>61</v>
      </c>
      <c r="I138" s="4" t="str">
        <f>VLOOKUP($H138,orig!$C$3:$K$9742,I$10,FALSE)</f>
        <v>B488</v>
      </c>
      <c r="J138" s="16" t="e">
        <f t="shared" si="53"/>
        <v>#N/A</v>
      </c>
      <c r="K138" s="16" t="e">
        <f t="shared" si="54"/>
        <v>#N/A</v>
      </c>
      <c r="L138" s="16" t="e">
        <f t="shared" si="54"/>
        <v>#N/A</v>
      </c>
      <c r="M138" s="16" t="e">
        <f t="shared" si="54"/>
        <v>#N/A</v>
      </c>
      <c r="N138" s="16" t="e">
        <f t="shared" si="54"/>
        <v>#N/A</v>
      </c>
      <c r="O138" s="16" t="e">
        <f t="shared" si="54"/>
        <v>#N/A</v>
      </c>
      <c r="P138" s="16" t="e">
        <f t="shared" si="54"/>
        <v>#N/A</v>
      </c>
      <c r="Q138" s="16" t="e">
        <f t="shared" si="54"/>
        <v>#N/A</v>
      </c>
      <c r="R138" s="16" t="e">
        <f t="shared" si="54"/>
        <v>#N/A</v>
      </c>
    </row>
    <row r="139" spans="2:18" x14ac:dyDescent="0.25">
      <c r="B139">
        <f>IFERROR(HLOOKUP($D139,data!$A$1:$KDV$2,2,FALSE),"-")</f>
        <v>1</v>
      </c>
      <c r="H139" s="2" t="s">
        <v>65</v>
      </c>
      <c r="I139" s="4" t="str">
        <f>VLOOKUP($H139,orig!$C$3:$K$9742,I$10,FALSE)</f>
        <v>4069</v>
      </c>
      <c r="J139" s="16" t="e">
        <f t="shared" si="53"/>
        <v>#N/A</v>
      </c>
      <c r="K139" s="16" t="e">
        <f t="shared" si="54"/>
        <v>#N/A</v>
      </c>
      <c r="L139" s="16" t="e">
        <f t="shared" si="54"/>
        <v>#N/A</v>
      </c>
      <c r="M139" s="16" t="e">
        <f t="shared" si="54"/>
        <v>#N/A</v>
      </c>
      <c r="N139" s="16" t="e">
        <f t="shared" si="54"/>
        <v>#N/A</v>
      </c>
      <c r="O139" s="16" t="e">
        <f t="shared" si="54"/>
        <v>#N/A</v>
      </c>
      <c r="P139" s="16" t="e">
        <f t="shared" si="54"/>
        <v>#N/A</v>
      </c>
      <c r="Q139" s="16" t="e">
        <f t="shared" si="54"/>
        <v>#N/A</v>
      </c>
      <c r="R139" s="16" t="e">
        <f t="shared" si="54"/>
        <v>#N/A</v>
      </c>
    </row>
    <row r="140" spans="2:18" ht="30" x14ac:dyDescent="0.25">
      <c r="B140">
        <f>IFERROR(HLOOKUP($D140,data!$A$1:$KDV$2,2,FALSE),"-")</f>
        <v>1</v>
      </c>
      <c r="H140" s="2" t="s">
        <v>67</v>
      </c>
      <c r="I140" s="4" t="str">
        <f>VLOOKUP($H140,orig!$C$3:$K$9742,I$10,FALSE)</f>
        <v>4020</v>
      </c>
      <c r="J140" s="16" t="e">
        <f t="shared" si="53"/>
        <v>#N/A</v>
      </c>
      <c r="K140" s="16" t="e">
        <f t="shared" si="54"/>
        <v>#N/A</v>
      </c>
      <c r="L140" s="16" t="e">
        <f t="shared" si="54"/>
        <v>#N/A</v>
      </c>
      <c r="M140" s="16" t="e">
        <f t="shared" si="54"/>
        <v>#N/A</v>
      </c>
      <c r="N140" s="16" t="e">
        <f t="shared" si="54"/>
        <v>#N/A</v>
      </c>
      <c r="O140" s="16" t="e">
        <f t="shared" si="54"/>
        <v>#N/A</v>
      </c>
      <c r="P140" s="16" t="e">
        <f t="shared" si="54"/>
        <v>#N/A</v>
      </c>
      <c r="Q140" s="16" t="e">
        <f t="shared" si="54"/>
        <v>#N/A</v>
      </c>
      <c r="R140" s="16" t="e">
        <f t="shared" si="54"/>
        <v>#N/A</v>
      </c>
    </row>
    <row r="141" spans="2:18" x14ac:dyDescent="0.25">
      <c r="B141">
        <f>IFERROR(HLOOKUP($D141,data!$A$1:$KDV$2,2,FALSE),"-")</f>
        <v>1</v>
      </c>
      <c r="H141" s="2" t="s">
        <v>69</v>
      </c>
      <c r="I141" s="4" t="str">
        <f>VLOOKUP($H141,orig!$C$3:$K$9742,I$10,FALSE)</f>
        <v>4518</v>
      </c>
      <c r="J141" s="16" t="e">
        <f t="shared" si="53"/>
        <v>#N/A</v>
      </c>
      <c r="K141" s="16" t="e">
        <f t="shared" si="54"/>
        <v>#N/A</v>
      </c>
      <c r="L141" s="16" t="e">
        <f t="shared" si="54"/>
        <v>#N/A</v>
      </c>
      <c r="M141" s="16" t="e">
        <f t="shared" si="54"/>
        <v>#N/A</v>
      </c>
      <c r="N141" s="16" t="e">
        <f t="shared" si="54"/>
        <v>#N/A</v>
      </c>
      <c r="O141" s="16" t="e">
        <f t="shared" si="54"/>
        <v>#N/A</v>
      </c>
      <c r="P141" s="16" t="e">
        <f t="shared" si="54"/>
        <v>#N/A</v>
      </c>
      <c r="Q141" s="16" t="e">
        <f t="shared" si="54"/>
        <v>#N/A</v>
      </c>
      <c r="R141" s="16" t="e">
        <f t="shared" si="54"/>
        <v>#N/A</v>
      </c>
    </row>
    <row r="142" spans="2:18" x14ac:dyDescent="0.25">
      <c r="B142">
        <f>IFERROR(HLOOKUP($D142,data!$A$1:$KDV$2,2,FALSE),"-")</f>
        <v>1</v>
      </c>
      <c r="H142" s="2" t="s">
        <v>71</v>
      </c>
      <c r="I142" s="4" t="str">
        <f>VLOOKUP($H142,orig!$C$3:$K$9742,I$10,FALSE)</f>
        <v>4107</v>
      </c>
      <c r="J142" s="16" t="e">
        <f t="shared" si="53"/>
        <v>#N/A</v>
      </c>
      <c r="K142" s="16" t="e">
        <f t="shared" si="54"/>
        <v>#N/A</v>
      </c>
      <c r="L142" s="16" t="e">
        <f t="shared" si="54"/>
        <v>#N/A</v>
      </c>
      <c r="M142" s="16" t="e">
        <f t="shared" si="54"/>
        <v>#N/A</v>
      </c>
      <c r="N142" s="16" t="e">
        <f t="shared" si="54"/>
        <v>#N/A</v>
      </c>
      <c r="O142" s="16" t="e">
        <f t="shared" si="54"/>
        <v>#N/A</v>
      </c>
      <c r="P142" s="16" t="e">
        <f t="shared" si="54"/>
        <v>#N/A</v>
      </c>
      <c r="Q142" s="16" t="e">
        <f t="shared" si="54"/>
        <v>#N/A</v>
      </c>
      <c r="R142" s="16" t="e">
        <f t="shared" si="54"/>
        <v>#N/A</v>
      </c>
    </row>
    <row r="143" spans="2:18" x14ac:dyDescent="0.25">
      <c r="B143">
        <f>IFERROR(HLOOKUP($D143,data!$A$1:$KDV$2,2,FALSE),"-")</f>
        <v>1</v>
      </c>
    </row>
    <row r="144" spans="2:18" x14ac:dyDescent="0.25">
      <c r="B144">
        <f>IFERROR(HLOOKUP($D144,data!$A$1:$KDV$2,2,FALSE),"-")</f>
        <v>1</v>
      </c>
      <c r="H144" s="9" t="s">
        <v>153</v>
      </c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2:18" x14ac:dyDescent="0.25">
      <c r="B145">
        <f>IFERROR(HLOOKUP($D145,data!$A$1:$KDV$2,2,FALSE),"-")</f>
        <v>1</v>
      </c>
      <c r="H145" s="2" t="s">
        <v>73</v>
      </c>
      <c r="I145" s="4" t="str">
        <f>VLOOKUP($H145,orig!$C$3:$K$9742,I$10,FALSE)</f>
        <v>4508</v>
      </c>
      <c r="J145" s="16" t="e">
        <f>J83/J$133</f>
        <v>#N/A</v>
      </c>
      <c r="K145" s="16" t="e">
        <f t="shared" ref="K145:R148" si="55">(K83-K$5*J83)/K$133</f>
        <v>#N/A</v>
      </c>
      <c r="L145" s="16" t="e">
        <f t="shared" si="55"/>
        <v>#N/A</v>
      </c>
      <c r="M145" s="16" t="e">
        <f t="shared" si="55"/>
        <v>#N/A</v>
      </c>
      <c r="N145" s="16" t="e">
        <f t="shared" si="55"/>
        <v>#N/A</v>
      </c>
      <c r="O145" s="16" t="e">
        <f t="shared" si="55"/>
        <v>#N/A</v>
      </c>
      <c r="P145" s="16" t="e">
        <f t="shared" si="55"/>
        <v>#N/A</v>
      </c>
      <c r="Q145" s="16" t="e">
        <f t="shared" si="55"/>
        <v>#N/A</v>
      </c>
      <c r="R145" s="16" t="e">
        <f t="shared" si="55"/>
        <v>#N/A</v>
      </c>
    </row>
    <row r="146" spans="2:18" ht="30" x14ac:dyDescent="0.25">
      <c r="B146">
        <f>IFERROR(HLOOKUP($D146,data!$A$1:$KDV$2,2,FALSE),"-")</f>
        <v>1</v>
      </c>
      <c r="H146" s="2" t="s">
        <v>79</v>
      </c>
      <c r="I146" s="4" t="str">
        <f>VLOOKUP($H146,orig!$C$3:$K$9742,I$10,FALSE)</f>
        <v>4180</v>
      </c>
      <c r="J146" s="16" t="e">
        <f>J84/J$133</f>
        <v>#N/A</v>
      </c>
      <c r="K146" s="16" t="e">
        <f t="shared" si="55"/>
        <v>#N/A</v>
      </c>
      <c r="L146" s="16" t="e">
        <f t="shared" si="55"/>
        <v>#N/A</v>
      </c>
      <c r="M146" s="16" t="e">
        <f t="shared" si="55"/>
        <v>#N/A</v>
      </c>
      <c r="N146" s="16" t="e">
        <f t="shared" si="55"/>
        <v>#N/A</v>
      </c>
      <c r="O146" s="16" t="e">
        <f t="shared" si="55"/>
        <v>#N/A</v>
      </c>
      <c r="P146" s="16" t="e">
        <f t="shared" si="55"/>
        <v>#N/A</v>
      </c>
      <c r="Q146" s="16" t="e">
        <f t="shared" si="55"/>
        <v>#N/A</v>
      </c>
      <c r="R146" s="16" t="e">
        <f t="shared" si="55"/>
        <v>#N/A</v>
      </c>
    </row>
    <row r="147" spans="2:18" x14ac:dyDescent="0.25">
      <c r="B147">
        <f>IFERROR(HLOOKUP($D147,data!$A$1:$KDV$2,2,FALSE),"-")</f>
        <v>1</v>
      </c>
      <c r="H147" s="2" t="s">
        <v>81</v>
      </c>
      <c r="I147" s="4" t="str">
        <f>VLOOKUP($H147,orig!$C$3:$K$9742,I$10,FALSE)</f>
        <v>4185</v>
      </c>
      <c r="J147" s="16" t="e">
        <f>J85/J$133</f>
        <v>#N/A</v>
      </c>
      <c r="K147" s="16" t="e">
        <f t="shared" si="55"/>
        <v>#N/A</v>
      </c>
      <c r="L147" s="16" t="e">
        <f t="shared" si="55"/>
        <v>#N/A</v>
      </c>
      <c r="M147" s="16" t="e">
        <f t="shared" si="55"/>
        <v>#N/A</v>
      </c>
      <c r="N147" s="16" t="e">
        <f t="shared" si="55"/>
        <v>#N/A</v>
      </c>
      <c r="O147" s="16" t="e">
        <f t="shared" si="55"/>
        <v>#N/A</v>
      </c>
      <c r="P147" s="16" t="e">
        <f t="shared" si="55"/>
        <v>#N/A</v>
      </c>
      <c r="Q147" s="16" t="e">
        <f t="shared" si="55"/>
        <v>#N/A</v>
      </c>
      <c r="R147" s="16" t="e">
        <f t="shared" si="55"/>
        <v>#N/A</v>
      </c>
    </row>
    <row r="148" spans="2:18" x14ac:dyDescent="0.25">
      <c r="B148">
        <f>IFERROR(HLOOKUP($D148,data!$A$1:$KDV$2,2,FALSE),"-")</f>
        <v>1</v>
      </c>
      <c r="H148" s="2" t="s">
        <v>85</v>
      </c>
      <c r="I148" s="4" t="str">
        <f>VLOOKUP($H148,orig!$C$3:$K$9742,I$10,FALSE)</f>
        <v>4200</v>
      </c>
      <c r="J148" s="16" t="e">
        <f>J86/J$133</f>
        <v>#N/A</v>
      </c>
      <c r="K148" s="16" t="e">
        <f t="shared" si="55"/>
        <v>#N/A</v>
      </c>
      <c r="L148" s="16" t="e">
        <f t="shared" si="55"/>
        <v>#N/A</v>
      </c>
      <c r="M148" s="16" t="e">
        <f t="shared" si="55"/>
        <v>#N/A</v>
      </c>
      <c r="N148" s="16" t="e">
        <f t="shared" si="55"/>
        <v>#N/A</v>
      </c>
      <c r="O148" s="16" t="e">
        <f t="shared" si="55"/>
        <v>#N/A</v>
      </c>
      <c r="P148" s="16" t="e">
        <f t="shared" si="55"/>
        <v>#N/A</v>
      </c>
      <c r="Q148" s="16" t="e">
        <f t="shared" si="55"/>
        <v>#N/A</v>
      </c>
      <c r="R148" s="16" t="e">
        <f t="shared" si="55"/>
        <v>#N/A</v>
      </c>
    </row>
    <row r="149" spans="2:18" x14ac:dyDescent="0.25">
      <c r="B149">
        <f>IFERROR(HLOOKUP($D149,data!$A$1:$KDV$2,2,FALSE),"-")</f>
        <v>1</v>
      </c>
      <c r="H149" s="2" t="s">
        <v>83</v>
      </c>
      <c r="I149" s="4" t="str">
        <f>VLOOKUP($H149,orig!$C$3:$K$9742,I$10,FALSE)</f>
        <v>4073</v>
      </c>
      <c r="J149" s="16" t="e">
        <f t="shared" ref="J149" si="56">J88/J$133</f>
        <v>#N/A</v>
      </c>
      <c r="K149" s="16" t="e">
        <f t="shared" ref="K149:R149" si="57">(K88-K$5*J88)/K$133</f>
        <v>#N/A</v>
      </c>
      <c r="L149" s="16" t="e">
        <f t="shared" si="57"/>
        <v>#N/A</v>
      </c>
      <c r="M149" s="16" t="e">
        <f t="shared" si="57"/>
        <v>#N/A</v>
      </c>
      <c r="N149" s="16" t="e">
        <f t="shared" si="57"/>
        <v>#N/A</v>
      </c>
      <c r="O149" s="16" t="e">
        <f t="shared" si="57"/>
        <v>#N/A</v>
      </c>
      <c r="P149" s="16" t="e">
        <f t="shared" si="57"/>
        <v>#N/A</v>
      </c>
      <c r="Q149" s="16" t="e">
        <f t="shared" si="57"/>
        <v>#N/A</v>
      </c>
      <c r="R149" s="16" t="e">
        <f t="shared" si="57"/>
        <v>#N/A</v>
      </c>
    </row>
    <row r="150" spans="2:18" x14ac:dyDescent="0.25">
      <c r="B150">
        <f>IFERROR(HLOOKUP($D150,data!$A$1:$KDV$2,2,FALSE),"-")</f>
        <v>1</v>
      </c>
    </row>
    <row r="151" spans="2:18" x14ac:dyDescent="0.25">
      <c r="B151">
        <f>IFERROR(HLOOKUP($D151,data!$A$1:$KDV$2,2,FALSE),"-")</f>
        <v>1</v>
      </c>
      <c r="H151" s="2" t="s">
        <v>87</v>
      </c>
      <c r="I151" s="4" t="str">
        <f>VLOOKUP($H151,orig!$C$3:$K$9742,I$10,FALSE)</f>
        <v>4074</v>
      </c>
      <c r="J151" s="16" t="e">
        <f>J92/J$133</f>
        <v>#N/A</v>
      </c>
      <c r="K151" s="16" t="e">
        <f t="shared" ref="K151:R153" si="58">(K92-K$5*J92)/K$133</f>
        <v>#N/A</v>
      </c>
      <c r="L151" s="16" t="e">
        <f t="shared" si="58"/>
        <v>#N/A</v>
      </c>
      <c r="M151" s="16" t="e">
        <f t="shared" si="58"/>
        <v>#N/A</v>
      </c>
      <c r="N151" s="16" t="e">
        <f t="shared" si="58"/>
        <v>#N/A</v>
      </c>
      <c r="O151" s="16" t="e">
        <f t="shared" si="58"/>
        <v>#N/A</v>
      </c>
      <c r="P151" s="16" t="e">
        <f t="shared" si="58"/>
        <v>#N/A</v>
      </c>
      <c r="Q151" s="16" t="e">
        <f t="shared" si="58"/>
        <v>#N/A</v>
      </c>
      <c r="R151" s="16" t="e">
        <f t="shared" si="58"/>
        <v>#N/A</v>
      </c>
    </row>
    <row r="152" spans="2:18" x14ac:dyDescent="0.25">
      <c r="B152">
        <f>IFERROR(HLOOKUP($D152,data!$A$1:$KDV$2,2,FALSE),"-")</f>
        <v>1</v>
      </c>
      <c r="H152" s="2" t="s">
        <v>89</v>
      </c>
      <c r="I152" s="4" t="str">
        <f>VLOOKUP($H152,orig!$C$3:$K$9742,I$10,FALSE)</f>
        <v>JJ33</v>
      </c>
      <c r="J152" s="16" t="e">
        <f>J93/J$133</f>
        <v>#N/A</v>
      </c>
      <c r="K152" s="16" t="e">
        <f t="shared" si="58"/>
        <v>#N/A</v>
      </c>
      <c r="L152" s="16" t="e">
        <f t="shared" si="58"/>
        <v>#N/A</v>
      </c>
      <c r="M152" s="16" t="e">
        <f t="shared" si="58"/>
        <v>#N/A</v>
      </c>
      <c r="N152" s="16" t="e">
        <f t="shared" si="58"/>
        <v>#N/A</v>
      </c>
      <c r="O152" s="16" t="e">
        <f t="shared" si="58"/>
        <v>#N/A</v>
      </c>
      <c r="P152" s="16" t="e">
        <f t="shared" si="58"/>
        <v>#N/A</v>
      </c>
      <c r="Q152" s="16" t="e">
        <f t="shared" si="58"/>
        <v>#N/A</v>
      </c>
      <c r="R152" s="16" t="e">
        <f t="shared" si="58"/>
        <v>#N/A</v>
      </c>
    </row>
    <row r="153" spans="2:18" x14ac:dyDescent="0.25">
      <c r="B153">
        <f>IFERROR(HLOOKUP($D153,data!$A$1:$KDV$2,2,FALSE),"-")</f>
        <v>1</v>
      </c>
      <c r="H153" s="15" t="s">
        <v>154</v>
      </c>
      <c r="I153" s="6" t="s">
        <v>147</v>
      </c>
      <c r="J153" s="16" t="e">
        <f>J94/J$133</f>
        <v>#N/A</v>
      </c>
      <c r="K153" s="16" t="e">
        <f t="shared" si="58"/>
        <v>#N/A</v>
      </c>
      <c r="L153" s="16" t="e">
        <f t="shared" si="58"/>
        <v>#N/A</v>
      </c>
      <c r="M153" s="16" t="e">
        <f t="shared" si="58"/>
        <v>#N/A</v>
      </c>
      <c r="N153" s="16" t="e">
        <f t="shared" si="58"/>
        <v>#N/A</v>
      </c>
      <c r="O153" s="16" t="e">
        <f t="shared" si="58"/>
        <v>#N/A</v>
      </c>
      <c r="P153" s="16" t="e">
        <f t="shared" si="58"/>
        <v>#N/A</v>
      </c>
      <c r="Q153" s="16" t="e">
        <f t="shared" si="58"/>
        <v>#N/A</v>
      </c>
      <c r="R153" s="16" t="e">
        <f t="shared" si="58"/>
        <v>#N/A</v>
      </c>
    </row>
    <row r="154" spans="2:18" x14ac:dyDescent="0.25">
      <c r="B154">
        <f>IFERROR(HLOOKUP($D154,data!$A$1:$KDV$2,2,FALSE),"-")</f>
        <v>1</v>
      </c>
    </row>
    <row r="155" spans="2:18" x14ac:dyDescent="0.25">
      <c r="B155">
        <f>IFERROR(HLOOKUP($D155,data!$A$1:$KDV$2,2,FALSE),"-")</f>
        <v>1</v>
      </c>
      <c r="H155" s="9" t="s">
        <v>155</v>
      </c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2:18" x14ac:dyDescent="0.25">
      <c r="B156">
        <f>IFERROR(HLOOKUP($D156,data!$A$1:$KDV$2,2,FALSE),"-")</f>
        <v>1</v>
      </c>
      <c r="H156" s="2" t="s">
        <v>91</v>
      </c>
      <c r="I156" s="4" t="str">
        <f>VLOOKUP($H156,orig!$C$3:$K$9742,I$10,FALSE)</f>
        <v>4070</v>
      </c>
      <c r="J156" s="16" t="e">
        <f t="shared" ref="J156:J163" si="59">J98/J$133</f>
        <v>#N/A</v>
      </c>
      <c r="K156" s="16" t="e">
        <f t="shared" ref="K156:R168" si="60">(K98-K$5*J98)/K$133</f>
        <v>#N/A</v>
      </c>
      <c r="L156" s="16" t="e">
        <f t="shared" si="60"/>
        <v>#N/A</v>
      </c>
      <c r="M156" s="16" t="e">
        <f t="shared" si="60"/>
        <v>#N/A</v>
      </c>
      <c r="N156" s="16" t="e">
        <f t="shared" si="60"/>
        <v>#N/A</v>
      </c>
      <c r="O156" s="16" t="e">
        <f t="shared" si="60"/>
        <v>#N/A</v>
      </c>
      <c r="P156" s="16" t="e">
        <f t="shared" si="60"/>
        <v>#N/A</v>
      </c>
      <c r="Q156" s="16" t="e">
        <f t="shared" si="60"/>
        <v>#N/A</v>
      </c>
      <c r="R156" s="16" t="e">
        <f t="shared" si="60"/>
        <v>#N/A</v>
      </c>
    </row>
    <row r="157" spans="2:18" x14ac:dyDescent="0.25">
      <c r="B157">
        <f>IFERROR(HLOOKUP($D157,data!$A$1:$KDV$2,2,FALSE),"-")</f>
        <v>1</v>
      </c>
      <c r="H157" s="2" t="s">
        <v>93</v>
      </c>
      <c r="I157" s="4" t="str">
        <f>VLOOKUP($H157,orig!$C$3:$K$9742,I$10,FALSE)</f>
        <v>4080</v>
      </c>
      <c r="J157" s="16" t="e">
        <f t="shared" si="59"/>
        <v>#N/A</v>
      </c>
      <c r="K157" s="16" t="e">
        <f t="shared" si="60"/>
        <v>#N/A</v>
      </c>
      <c r="L157" s="16" t="e">
        <f t="shared" si="60"/>
        <v>#N/A</v>
      </c>
      <c r="M157" s="16" t="e">
        <f t="shared" si="60"/>
        <v>#N/A</v>
      </c>
      <c r="N157" s="16" t="e">
        <f t="shared" si="60"/>
        <v>#N/A</v>
      </c>
      <c r="O157" s="16" t="e">
        <f t="shared" si="60"/>
        <v>#N/A</v>
      </c>
      <c r="P157" s="16" t="e">
        <f t="shared" si="60"/>
        <v>#N/A</v>
      </c>
      <c r="Q157" s="16" t="e">
        <f t="shared" si="60"/>
        <v>#N/A</v>
      </c>
      <c r="R157" s="16" t="e">
        <f t="shared" si="60"/>
        <v>#N/A</v>
      </c>
    </row>
    <row r="158" spans="2:18" x14ac:dyDescent="0.25">
      <c r="B158">
        <f>IFERROR(HLOOKUP($D158,data!$A$1:$KDV$2,2,FALSE),"-")</f>
        <v>1</v>
      </c>
      <c r="H158" s="2" t="s">
        <v>95</v>
      </c>
      <c r="I158" s="4" t="str">
        <f>VLOOKUP($H158,orig!$C$3:$K$9742,I$10,FALSE)</f>
        <v>A220</v>
      </c>
      <c r="J158" s="16" t="e">
        <f t="shared" si="59"/>
        <v>#N/A</v>
      </c>
      <c r="K158" s="16" t="e">
        <f t="shared" si="60"/>
        <v>#N/A</v>
      </c>
      <c r="L158" s="16" t="e">
        <f t="shared" si="60"/>
        <v>#N/A</v>
      </c>
      <c r="M158" s="16" t="e">
        <f t="shared" si="60"/>
        <v>#N/A</v>
      </c>
      <c r="N158" s="16" t="e">
        <f t="shared" si="60"/>
        <v>#N/A</v>
      </c>
      <c r="O158" s="16" t="e">
        <f t="shared" si="60"/>
        <v>#N/A</v>
      </c>
      <c r="P158" s="16" t="e">
        <f t="shared" si="60"/>
        <v>#N/A</v>
      </c>
      <c r="Q158" s="16" t="e">
        <f t="shared" si="60"/>
        <v>#N/A</v>
      </c>
      <c r="R158" s="16" t="e">
        <f t="shared" si="60"/>
        <v>#N/A</v>
      </c>
    </row>
    <row r="159" spans="2:18" ht="30" x14ac:dyDescent="0.25">
      <c r="B159">
        <f>IFERROR(HLOOKUP($D159,data!$A$1:$KDV$2,2,FALSE),"-")</f>
        <v>1</v>
      </c>
      <c r="H159" s="2" t="s">
        <v>156</v>
      </c>
      <c r="I159" s="4" t="str">
        <f>VLOOKUP($H159,orig!$C$3:$K$9742,I$10,FALSE)</f>
        <v>HT73</v>
      </c>
      <c r="J159" s="16" t="e">
        <f t="shared" si="59"/>
        <v>#N/A</v>
      </c>
      <c r="K159" s="16" t="e">
        <f t="shared" si="60"/>
        <v>#N/A</v>
      </c>
      <c r="L159" s="16" t="e">
        <f t="shared" si="60"/>
        <v>#N/A</v>
      </c>
      <c r="M159" s="16" t="e">
        <f t="shared" si="60"/>
        <v>#N/A</v>
      </c>
      <c r="N159" s="16" t="e">
        <f t="shared" si="60"/>
        <v>#N/A</v>
      </c>
      <c r="O159" s="16" t="e">
        <f t="shared" si="60"/>
        <v>#N/A</v>
      </c>
      <c r="P159" s="16" t="e">
        <f t="shared" si="60"/>
        <v>#N/A</v>
      </c>
      <c r="Q159" s="16" t="e">
        <f t="shared" si="60"/>
        <v>#N/A</v>
      </c>
      <c r="R159" s="16" t="e">
        <f t="shared" si="60"/>
        <v>#N/A</v>
      </c>
    </row>
    <row r="160" spans="2:18" ht="30" x14ac:dyDescent="0.25">
      <c r="B160">
        <f>IFERROR(HLOOKUP($D160,data!$A$1:$KDV$2,2,FALSE),"-")</f>
        <v>1</v>
      </c>
      <c r="H160" s="2" t="s">
        <v>157</v>
      </c>
      <c r="I160" s="4" t="str">
        <f>VLOOKUP($H160,orig!$C$3:$K$9742,I$10,FALSE)</f>
        <v>C886</v>
      </c>
      <c r="J160" s="16" t="e">
        <f t="shared" si="59"/>
        <v>#N/A</v>
      </c>
      <c r="K160" s="16" t="e">
        <f t="shared" si="60"/>
        <v>#N/A</v>
      </c>
      <c r="L160" s="16" t="e">
        <f t="shared" si="60"/>
        <v>#N/A</v>
      </c>
      <c r="M160" s="16" t="e">
        <f t="shared" si="60"/>
        <v>#N/A</v>
      </c>
      <c r="N160" s="16" t="e">
        <f t="shared" si="60"/>
        <v>#N/A</v>
      </c>
      <c r="O160" s="16" t="e">
        <f t="shared" si="60"/>
        <v>#N/A</v>
      </c>
      <c r="P160" s="16" t="e">
        <f t="shared" si="60"/>
        <v>#N/A</v>
      </c>
      <c r="Q160" s="16" t="e">
        <f t="shared" si="60"/>
        <v>#N/A</v>
      </c>
      <c r="R160" s="16" t="e">
        <f t="shared" si="60"/>
        <v>#N/A</v>
      </c>
    </row>
    <row r="161" spans="2:18" x14ac:dyDescent="0.25">
      <c r="B161">
        <f>IFERROR(HLOOKUP($D161,data!$A$1:$KDV$2,2,FALSE),"-")</f>
        <v>1</v>
      </c>
      <c r="H161" s="2" t="s">
        <v>102</v>
      </c>
      <c r="I161" s="4" t="str">
        <f>VLOOKUP($H161,orig!$C$3:$K$9742,I$10,FALSE)</f>
        <v>B491</v>
      </c>
      <c r="J161" s="16" t="e">
        <f t="shared" si="59"/>
        <v>#N/A</v>
      </c>
      <c r="K161" s="16" t="e">
        <f t="shared" si="60"/>
        <v>#N/A</v>
      </c>
      <c r="L161" s="16" t="e">
        <f t="shared" si="60"/>
        <v>#N/A</v>
      </c>
      <c r="M161" s="16" t="e">
        <f t="shared" si="60"/>
        <v>#N/A</v>
      </c>
      <c r="N161" s="16" t="e">
        <f t="shared" si="60"/>
        <v>#N/A</v>
      </c>
      <c r="O161" s="16" t="e">
        <f t="shared" si="60"/>
        <v>#N/A</v>
      </c>
      <c r="P161" s="16" t="e">
        <f t="shared" si="60"/>
        <v>#N/A</v>
      </c>
      <c r="Q161" s="16" t="e">
        <f t="shared" si="60"/>
        <v>#N/A</v>
      </c>
      <c r="R161" s="16" t="e">
        <f t="shared" si="60"/>
        <v>#N/A</v>
      </c>
    </row>
    <row r="162" spans="2:18" x14ac:dyDescent="0.25">
      <c r="B162">
        <f>IFERROR(HLOOKUP($D162,data!$A$1:$KDV$2,2,FALSE),"-")</f>
        <v>1</v>
      </c>
      <c r="H162" s="2" t="s">
        <v>104</v>
      </c>
      <c r="I162" s="4" t="str">
        <f>VLOOKUP($H162,orig!$C$3:$K$9742,I$10,FALSE)</f>
        <v>B492</v>
      </c>
      <c r="J162" s="16" t="e">
        <f t="shared" si="59"/>
        <v>#N/A</v>
      </c>
      <c r="K162" s="16" t="e">
        <f t="shared" si="60"/>
        <v>#N/A</v>
      </c>
      <c r="L162" s="16" t="e">
        <f t="shared" si="60"/>
        <v>#N/A</v>
      </c>
      <c r="M162" s="16" t="e">
        <f t="shared" si="60"/>
        <v>#N/A</v>
      </c>
      <c r="N162" s="16" t="e">
        <f t="shared" si="60"/>
        <v>#N/A</v>
      </c>
      <c r="O162" s="16" t="e">
        <f t="shared" si="60"/>
        <v>#N/A</v>
      </c>
      <c r="P162" s="16" t="e">
        <f t="shared" si="60"/>
        <v>#N/A</v>
      </c>
      <c r="Q162" s="16" t="e">
        <f t="shared" si="60"/>
        <v>#N/A</v>
      </c>
      <c r="R162" s="16" t="e">
        <f t="shared" si="60"/>
        <v>#N/A</v>
      </c>
    </row>
    <row r="163" spans="2:18" x14ac:dyDescent="0.25">
      <c r="B163">
        <f>IFERROR(HLOOKUP($D163,data!$A$1:$KDV$2,2,FALSE),"-")</f>
        <v>1</v>
      </c>
      <c r="H163" s="2" t="s">
        <v>106</v>
      </c>
      <c r="I163" s="4" t="str">
        <f>VLOOKUP($H163,orig!$C$3:$K$9742,I$10,FALSE)</f>
        <v>B493</v>
      </c>
      <c r="J163" s="16" t="e">
        <f t="shared" si="59"/>
        <v>#N/A</v>
      </c>
      <c r="K163" s="16" t="e">
        <f t="shared" si="60"/>
        <v>#N/A</v>
      </c>
      <c r="L163" s="16" t="e">
        <f t="shared" si="60"/>
        <v>#N/A</v>
      </c>
      <c r="M163" s="16" t="e">
        <f t="shared" si="60"/>
        <v>#N/A</v>
      </c>
      <c r="N163" s="16" t="e">
        <f t="shared" si="60"/>
        <v>#N/A</v>
      </c>
      <c r="O163" s="16" t="e">
        <f t="shared" si="60"/>
        <v>#N/A</v>
      </c>
      <c r="P163" s="16" t="e">
        <f t="shared" si="60"/>
        <v>#N/A</v>
      </c>
      <c r="Q163" s="16" t="e">
        <f t="shared" si="60"/>
        <v>#N/A</v>
      </c>
      <c r="R163" s="16" t="e">
        <f t="shared" si="60"/>
        <v>#N/A</v>
      </c>
    </row>
    <row r="164" spans="2:18" x14ac:dyDescent="0.25">
      <c r="B164">
        <f>IFERROR(HLOOKUP($D164,data!$A$1:$KDV$2,2,FALSE),"-")</f>
        <v>1</v>
      </c>
      <c r="H164" s="2" t="s">
        <v>108</v>
      </c>
      <c r="I164" s="4" t="str">
        <f>VLOOKUP($H164,orig!$C$3:$K$9742,I$10,FALSE)</f>
        <v>5416</v>
      </c>
      <c r="J164" s="16" t="e">
        <f t="shared" ref="J164:J168" si="61">J106/J$133</f>
        <v>#N/A</v>
      </c>
      <c r="K164" s="16" t="e">
        <f t="shared" si="60"/>
        <v>#N/A</v>
      </c>
      <c r="L164" s="16" t="e">
        <f t="shared" si="60"/>
        <v>#N/A</v>
      </c>
      <c r="M164" s="16" t="e">
        <f t="shared" si="60"/>
        <v>#N/A</v>
      </c>
      <c r="N164" s="16" t="e">
        <f t="shared" si="60"/>
        <v>#N/A</v>
      </c>
      <c r="O164" s="16" t="e">
        <f t="shared" si="60"/>
        <v>#N/A</v>
      </c>
      <c r="P164" s="16" t="e">
        <f t="shared" si="60"/>
        <v>#N/A</v>
      </c>
      <c r="Q164" s="16" t="e">
        <f t="shared" si="60"/>
        <v>#N/A</v>
      </c>
      <c r="R164" s="16" t="e">
        <f t="shared" si="60"/>
        <v>#N/A</v>
      </c>
    </row>
    <row r="165" spans="2:18" x14ac:dyDescent="0.25">
      <c r="B165">
        <f>IFERROR(HLOOKUP($D165,data!$A$1:$KDV$2,2,FALSE),"-")</f>
        <v>1</v>
      </c>
      <c r="H165" s="2" t="s">
        <v>110</v>
      </c>
      <c r="I165" s="4" t="str">
        <f>VLOOKUP($H165,orig!$C$3:$K$9742,I$10,FALSE)</f>
        <v>5415</v>
      </c>
      <c r="J165" s="16" t="e">
        <f t="shared" si="61"/>
        <v>#N/A</v>
      </c>
      <c r="K165" s="16" t="e">
        <f t="shared" si="60"/>
        <v>#N/A</v>
      </c>
      <c r="L165" s="16" t="e">
        <f t="shared" si="60"/>
        <v>#N/A</v>
      </c>
      <c r="M165" s="16" t="e">
        <f t="shared" si="60"/>
        <v>#N/A</v>
      </c>
      <c r="N165" s="16" t="e">
        <f t="shared" si="60"/>
        <v>#N/A</v>
      </c>
      <c r="O165" s="16" t="e">
        <f t="shared" si="60"/>
        <v>#N/A</v>
      </c>
      <c r="P165" s="16" t="e">
        <f t="shared" si="60"/>
        <v>#N/A</v>
      </c>
      <c r="Q165" s="16" t="e">
        <f t="shared" si="60"/>
        <v>#N/A</v>
      </c>
      <c r="R165" s="16" t="e">
        <f t="shared" si="60"/>
        <v>#N/A</v>
      </c>
    </row>
    <row r="166" spans="2:18" x14ac:dyDescent="0.25">
      <c r="B166">
        <f>IFERROR(HLOOKUP($D166,data!$A$1:$KDV$2,2,FALSE),"-")</f>
        <v>1</v>
      </c>
      <c r="H166" s="2" t="s">
        <v>158</v>
      </c>
      <c r="I166" s="4" t="str">
        <f>VLOOKUP($H166,orig!$C$3:$K$9742,I$10,FALSE)</f>
        <v>B496</v>
      </c>
      <c r="J166" s="16" t="e">
        <f t="shared" si="61"/>
        <v>#N/A</v>
      </c>
      <c r="K166" s="16" t="e">
        <f t="shared" si="60"/>
        <v>#N/A</v>
      </c>
      <c r="L166" s="16" t="e">
        <f t="shared" si="60"/>
        <v>#N/A</v>
      </c>
      <c r="M166" s="16" t="e">
        <f t="shared" si="60"/>
        <v>#N/A</v>
      </c>
      <c r="N166" s="16" t="e">
        <f t="shared" si="60"/>
        <v>#N/A</v>
      </c>
      <c r="O166" s="16" t="e">
        <f t="shared" si="60"/>
        <v>#N/A</v>
      </c>
      <c r="P166" s="16" t="e">
        <f t="shared" si="60"/>
        <v>#N/A</v>
      </c>
      <c r="Q166" s="16" t="e">
        <f t="shared" si="60"/>
        <v>#N/A</v>
      </c>
      <c r="R166" s="16" t="e">
        <f t="shared" si="60"/>
        <v>#N/A</v>
      </c>
    </row>
    <row r="167" spans="2:18" x14ac:dyDescent="0.25">
      <c r="B167">
        <f>IFERROR(HLOOKUP($D167,data!$A$1:$KDV$2,2,FALSE),"-")</f>
        <v>1</v>
      </c>
      <c r="H167" s="2" t="s">
        <v>113</v>
      </c>
      <c r="I167" s="4" t="str">
        <f>VLOOKUP($H167,orig!$C$3:$K$9742,I$10,FALSE)</f>
        <v>B497</v>
      </c>
      <c r="J167" s="16" t="e">
        <f t="shared" si="61"/>
        <v>#N/A</v>
      </c>
      <c r="K167" s="16" t="e">
        <f t="shared" si="60"/>
        <v>#N/A</v>
      </c>
      <c r="L167" s="16" t="e">
        <f t="shared" si="60"/>
        <v>#N/A</v>
      </c>
      <c r="M167" s="16" t="e">
        <f t="shared" si="60"/>
        <v>#N/A</v>
      </c>
      <c r="N167" s="16" t="e">
        <f t="shared" si="60"/>
        <v>#N/A</v>
      </c>
      <c r="O167" s="16" t="e">
        <f t="shared" si="60"/>
        <v>#N/A</v>
      </c>
      <c r="P167" s="16" t="e">
        <f t="shared" si="60"/>
        <v>#N/A</v>
      </c>
      <c r="Q167" s="16" t="e">
        <f t="shared" si="60"/>
        <v>#N/A</v>
      </c>
      <c r="R167" s="16" t="e">
        <f t="shared" si="60"/>
        <v>#N/A</v>
      </c>
    </row>
    <row r="168" spans="2:18" x14ac:dyDescent="0.25">
      <c r="B168">
        <f>IFERROR(HLOOKUP($D168,data!$A$1:$KDV$2,2,FALSE),"-")</f>
        <v>1</v>
      </c>
      <c r="H168" s="2" t="s">
        <v>159</v>
      </c>
      <c r="I168" s="4" t="str">
        <f>VLOOKUP($H168,orig!$C$3:$K$9742,I$10,FALSE)</f>
        <v>4079</v>
      </c>
      <c r="J168" s="16" t="e">
        <f t="shared" si="61"/>
        <v>#N/A</v>
      </c>
      <c r="K168" s="16" t="e">
        <f t="shared" si="60"/>
        <v>#N/A</v>
      </c>
      <c r="L168" s="16" t="e">
        <f t="shared" si="60"/>
        <v>#N/A</v>
      </c>
      <c r="M168" s="16" t="e">
        <f t="shared" si="60"/>
        <v>#N/A</v>
      </c>
      <c r="N168" s="16" t="e">
        <f t="shared" si="60"/>
        <v>#N/A</v>
      </c>
      <c r="O168" s="16" t="e">
        <f t="shared" si="60"/>
        <v>#N/A</v>
      </c>
      <c r="P168" s="16" t="e">
        <f t="shared" si="60"/>
        <v>#N/A</v>
      </c>
      <c r="Q168" s="16" t="e">
        <f t="shared" si="60"/>
        <v>#N/A</v>
      </c>
      <c r="R168" s="16" t="e">
        <f t="shared" si="60"/>
        <v>#N/A</v>
      </c>
    </row>
    <row r="169" spans="2:18" x14ac:dyDescent="0.25">
      <c r="B169">
        <f>IFERROR(HLOOKUP($D169,data!$A$1:$KDV$2,2,FALSE),"-")</f>
        <v>1</v>
      </c>
    </row>
    <row r="170" spans="2:18" x14ac:dyDescent="0.25">
      <c r="B170">
        <f>IFERROR(HLOOKUP($D170,data!$A$1:$KDV$2,2,FALSE),"-")</f>
        <v>1</v>
      </c>
      <c r="H170" s="2" t="s">
        <v>116</v>
      </c>
      <c r="I170" s="4" t="str">
        <f>VLOOKUP($H170,orig!$C$3:$K$9742,I$10,FALSE)</f>
        <v>3521</v>
      </c>
      <c r="J170" s="16" t="e">
        <f t="shared" ref="J170:J171" si="62">J114/J$133</f>
        <v>#N/A</v>
      </c>
      <c r="K170" s="16" t="e">
        <f t="shared" ref="K170:R171" si="63">(K114-K$5*J114)/K$133</f>
        <v>#N/A</v>
      </c>
      <c r="L170" s="16" t="e">
        <f t="shared" si="63"/>
        <v>#N/A</v>
      </c>
      <c r="M170" s="16" t="e">
        <f t="shared" si="63"/>
        <v>#N/A</v>
      </c>
      <c r="N170" s="16" t="e">
        <f t="shared" si="63"/>
        <v>#N/A</v>
      </c>
      <c r="O170" s="16" t="e">
        <f t="shared" si="63"/>
        <v>#N/A</v>
      </c>
      <c r="P170" s="16" t="e">
        <f t="shared" si="63"/>
        <v>#N/A</v>
      </c>
      <c r="Q170" s="16" t="e">
        <f t="shared" si="63"/>
        <v>#N/A</v>
      </c>
      <c r="R170" s="16" t="e">
        <f t="shared" si="63"/>
        <v>#N/A</v>
      </c>
    </row>
    <row r="171" spans="2:18" x14ac:dyDescent="0.25">
      <c r="B171">
        <f>IFERROR(HLOOKUP($D171,data!$A$1:$KDV$2,2,FALSE),"-")</f>
        <v>1</v>
      </c>
      <c r="H171" s="2" t="s">
        <v>118</v>
      </c>
      <c r="I171" s="4" t="str">
        <f>VLOOKUP($H171,orig!$C$3:$K$9742,I$10,FALSE)</f>
        <v>3196</v>
      </c>
      <c r="J171" s="16" t="e">
        <f t="shared" si="62"/>
        <v>#N/A</v>
      </c>
      <c r="K171" s="16" t="e">
        <f t="shared" si="63"/>
        <v>#N/A</v>
      </c>
      <c r="L171" s="16" t="e">
        <f t="shared" si="63"/>
        <v>#N/A</v>
      </c>
      <c r="M171" s="16" t="e">
        <f t="shared" si="63"/>
        <v>#N/A</v>
      </c>
      <c r="N171" s="16" t="e">
        <f t="shared" si="63"/>
        <v>#N/A</v>
      </c>
      <c r="O171" s="16" t="e">
        <f t="shared" si="63"/>
        <v>#N/A</v>
      </c>
      <c r="P171" s="16" t="e">
        <f t="shared" si="63"/>
        <v>#N/A</v>
      </c>
      <c r="Q171" s="16" t="e">
        <f t="shared" si="63"/>
        <v>#N/A</v>
      </c>
      <c r="R171" s="16" t="e">
        <f t="shared" si="63"/>
        <v>#N/A</v>
      </c>
    </row>
    <row r="172" spans="2:18" x14ac:dyDescent="0.25">
      <c r="B172">
        <f>IFERROR(HLOOKUP($D172,data!$A$1:$KDV$2,2,FALSE),"-")</f>
        <v>1</v>
      </c>
    </row>
    <row r="173" spans="2:18" x14ac:dyDescent="0.25">
      <c r="B173">
        <f>IFERROR(HLOOKUP($D173,data!$A$1:$KDV$2,2,FALSE),"-")</f>
        <v>1</v>
      </c>
      <c r="H173" s="9" t="s">
        <v>160</v>
      </c>
    </row>
    <row r="174" spans="2:18" x14ac:dyDescent="0.25">
      <c r="B174">
        <f>IFERROR(HLOOKUP($D174,data!$A$1:$KDV$2,2,FALSE),"-")</f>
        <v>1</v>
      </c>
      <c r="H174" s="2" t="s">
        <v>120</v>
      </c>
      <c r="I174" s="4" t="str">
        <f>VLOOKUP($H174,orig!$C$3:$K$9742,I$10,FALSE)</f>
        <v>4135</v>
      </c>
      <c r="J174" s="16" t="e">
        <f t="shared" ref="J174:J178" si="64">J118/J$133</f>
        <v>#N/A</v>
      </c>
      <c r="K174" s="16" t="e">
        <f t="shared" ref="K174:R178" si="65">(K118-K$5*J118)/K$133</f>
        <v>#N/A</v>
      </c>
      <c r="L174" s="16" t="e">
        <f t="shared" si="65"/>
        <v>#N/A</v>
      </c>
      <c r="M174" s="16" t="e">
        <f t="shared" si="65"/>
        <v>#N/A</v>
      </c>
      <c r="N174" s="16" t="e">
        <f t="shared" si="65"/>
        <v>#N/A</v>
      </c>
      <c r="O174" s="16" t="e">
        <f t="shared" si="65"/>
        <v>#N/A</v>
      </c>
      <c r="P174" s="16" t="e">
        <f t="shared" si="65"/>
        <v>#N/A</v>
      </c>
      <c r="Q174" s="16" t="e">
        <f t="shared" si="65"/>
        <v>#N/A</v>
      </c>
      <c r="R174" s="16" t="e">
        <f t="shared" si="65"/>
        <v>#N/A</v>
      </c>
    </row>
    <row r="175" spans="2:18" x14ac:dyDescent="0.25">
      <c r="B175">
        <f>IFERROR(HLOOKUP($D175,data!$A$1:$KDV$2,2,FALSE),"-")</f>
        <v>1</v>
      </c>
      <c r="H175" s="2" t="s">
        <v>122</v>
      </c>
      <c r="I175" s="4" t="str">
        <f>VLOOKUP($H175,orig!$C$3:$K$9742,I$10,FALSE)</f>
        <v>4217</v>
      </c>
      <c r="J175" s="16" t="e">
        <f t="shared" si="64"/>
        <v>#N/A</v>
      </c>
      <c r="K175" s="16" t="e">
        <f t="shared" si="65"/>
        <v>#N/A</v>
      </c>
      <c r="L175" s="16" t="e">
        <f t="shared" si="65"/>
        <v>#N/A</v>
      </c>
      <c r="M175" s="16" t="e">
        <f t="shared" si="65"/>
        <v>#N/A</v>
      </c>
      <c r="N175" s="16" t="e">
        <f t="shared" si="65"/>
        <v>#N/A</v>
      </c>
      <c r="O175" s="16" t="e">
        <f t="shared" si="65"/>
        <v>#N/A</v>
      </c>
      <c r="P175" s="16" t="e">
        <f t="shared" si="65"/>
        <v>#N/A</v>
      </c>
      <c r="Q175" s="16" t="e">
        <f t="shared" si="65"/>
        <v>#N/A</v>
      </c>
      <c r="R175" s="16" t="e">
        <f t="shared" si="65"/>
        <v>#N/A</v>
      </c>
    </row>
    <row r="176" spans="2:18" x14ac:dyDescent="0.25">
      <c r="B176">
        <f>IFERROR(HLOOKUP($D176,data!$A$1:$KDV$2,2,FALSE),"-")</f>
        <v>1</v>
      </c>
      <c r="G176" s="2" t="s">
        <v>163</v>
      </c>
      <c r="H176" s="2" t="s">
        <v>124</v>
      </c>
      <c r="I176" s="4" t="str">
        <f>VLOOKUP($H176,orig!$C$3:$K$9742,I$10,FALSE)</f>
        <v>C216</v>
      </c>
      <c r="J176" s="16" t="e">
        <f t="shared" si="64"/>
        <v>#N/A</v>
      </c>
      <c r="K176" s="16" t="e">
        <f t="shared" si="65"/>
        <v>#N/A</v>
      </c>
      <c r="L176" s="16" t="e">
        <f t="shared" si="65"/>
        <v>#N/A</v>
      </c>
      <c r="M176" s="16" t="e">
        <f t="shared" si="65"/>
        <v>#N/A</v>
      </c>
      <c r="N176" s="16" t="e">
        <f t="shared" si="65"/>
        <v>#N/A</v>
      </c>
      <c r="O176" s="16" t="e">
        <f t="shared" si="65"/>
        <v>#N/A</v>
      </c>
      <c r="P176" s="16" t="e">
        <f t="shared" si="65"/>
        <v>#N/A</v>
      </c>
      <c r="Q176" s="16" t="e">
        <f t="shared" si="65"/>
        <v>#N/A</v>
      </c>
      <c r="R176" s="16" t="e">
        <f t="shared" si="65"/>
        <v>#N/A</v>
      </c>
    </row>
    <row r="177" spans="2:18" x14ac:dyDescent="0.25">
      <c r="B177">
        <f>IFERROR(HLOOKUP($D177,data!$A$1:$KDV$2,2,FALSE),"-")</f>
        <v>1</v>
      </c>
      <c r="H177" s="2" t="s">
        <v>127</v>
      </c>
      <c r="I177" s="4" t="str">
        <f>VLOOKUP($H177,orig!$C$3:$K$9742,I$10,FALSE)</f>
        <v>4092</v>
      </c>
      <c r="J177" s="16" t="e">
        <f t="shared" si="64"/>
        <v>#N/A</v>
      </c>
      <c r="K177" s="16" t="e">
        <f t="shared" si="65"/>
        <v>#N/A</v>
      </c>
      <c r="L177" s="16" t="e">
        <f t="shared" si="65"/>
        <v>#N/A</v>
      </c>
      <c r="M177" s="16" t="e">
        <f t="shared" si="65"/>
        <v>#N/A</v>
      </c>
      <c r="N177" s="16" t="e">
        <f t="shared" si="65"/>
        <v>#N/A</v>
      </c>
      <c r="O177" s="16" t="e">
        <f t="shared" si="65"/>
        <v>#N/A</v>
      </c>
      <c r="P177" s="16" t="e">
        <f t="shared" si="65"/>
        <v>#N/A</v>
      </c>
      <c r="Q177" s="16" t="e">
        <f t="shared" si="65"/>
        <v>#N/A</v>
      </c>
      <c r="R177" s="16" t="e">
        <f t="shared" si="65"/>
        <v>#N/A</v>
      </c>
    </row>
    <row r="178" spans="2:18" x14ac:dyDescent="0.25">
      <c r="B178">
        <f>IFERROR(HLOOKUP($D178,data!$A$1:$KDV$2,2,FALSE),"-")</f>
        <v>1</v>
      </c>
      <c r="H178" s="2" t="s">
        <v>161</v>
      </c>
      <c r="I178" s="4" t="str">
        <f>VLOOKUP($H178,orig!$C$3:$K$9742,I$10,FALSE)</f>
        <v>4093</v>
      </c>
      <c r="J178" s="16" t="e">
        <f t="shared" si="64"/>
        <v>#N/A</v>
      </c>
      <c r="K178" s="16" t="e">
        <f t="shared" si="65"/>
        <v>#N/A</v>
      </c>
      <c r="L178" s="16" t="e">
        <f t="shared" si="65"/>
        <v>#N/A</v>
      </c>
      <c r="M178" s="16" t="e">
        <f t="shared" si="65"/>
        <v>#N/A</v>
      </c>
      <c r="N178" s="16" t="e">
        <f t="shared" si="65"/>
        <v>#N/A</v>
      </c>
      <c r="O178" s="16" t="e">
        <f t="shared" si="65"/>
        <v>#N/A</v>
      </c>
      <c r="P178" s="16" t="e">
        <f t="shared" si="65"/>
        <v>#N/A</v>
      </c>
      <c r="Q178" s="16" t="e">
        <f t="shared" si="65"/>
        <v>#N/A</v>
      </c>
      <c r="R178" s="16" t="e">
        <f t="shared" si="65"/>
        <v>#N/A</v>
      </c>
    </row>
    <row r="179" spans="2:18" x14ac:dyDescent="0.25">
      <c r="B179">
        <f>IFERROR(HLOOKUP($D179,data!$A$1:$KDV$2,2,FALSE),"-")</f>
        <v>1</v>
      </c>
    </row>
    <row r="180" spans="2:18" x14ac:dyDescent="0.25">
      <c r="B180">
        <f>IFERROR(HLOOKUP($D180,data!$A$1:$KDV$2,2,FALSE),"-")</f>
        <v>1</v>
      </c>
      <c r="H180" s="2" t="s">
        <v>130</v>
      </c>
      <c r="I180" s="4" t="str">
        <f>VLOOKUP($H180,orig!$C$3:$K$9742,I$10,FALSE)</f>
        <v>4301</v>
      </c>
      <c r="J180" s="16" t="e">
        <f t="shared" ref="J180:J185" si="66">J126/J$133</f>
        <v>#N/A</v>
      </c>
      <c r="K180" s="16" t="e">
        <f t="shared" ref="K180:R185" si="67">(K126-K$5*J126)/K$133</f>
        <v>#N/A</v>
      </c>
      <c r="L180" s="16" t="e">
        <f t="shared" si="67"/>
        <v>#N/A</v>
      </c>
      <c r="M180" s="16" t="e">
        <f t="shared" si="67"/>
        <v>#N/A</v>
      </c>
      <c r="N180" s="16" t="e">
        <f t="shared" si="67"/>
        <v>#N/A</v>
      </c>
      <c r="O180" s="16" t="e">
        <f t="shared" si="67"/>
        <v>#N/A</v>
      </c>
      <c r="P180" s="16" t="e">
        <f t="shared" si="67"/>
        <v>#N/A</v>
      </c>
      <c r="Q180" s="16" t="e">
        <f t="shared" si="67"/>
        <v>#N/A</v>
      </c>
      <c r="R180" s="16" t="e">
        <f t="shared" si="67"/>
        <v>#N/A</v>
      </c>
    </row>
    <row r="181" spans="2:18" x14ac:dyDescent="0.25">
      <c r="B181">
        <f>IFERROR(HLOOKUP($D181,data!$A$1:$KDV$2,2,FALSE),"-")</f>
        <v>1</v>
      </c>
      <c r="H181" s="2" t="s">
        <v>132</v>
      </c>
      <c r="I181" s="4" t="str">
        <f>VLOOKUP($H181,orig!$C$3:$K$9742,I$10,FALSE)</f>
        <v>4302</v>
      </c>
      <c r="J181" s="16" t="e">
        <f t="shared" si="66"/>
        <v>#N/A</v>
      </c>
      <c r="K181" s="16" t="e">
        <f t="shared" si="67"/>
        <v>#N/A</v>
      </c>
      <c r="L181" s="16" t="e">
        <f t="shared" si="67"/>
        <v>#N/A</v>
      </c>
      <c r="M181" s="16" t="e">
        <f t="shared" si="67"/>
        <v>#N/A</v>
      </c>
      <c r="N181" s="16" t="e">
        <f t="shared" si="67"/>
        <v>#N/A</v>
      </c>
      <c r="O181" s="16" t="e">
        <f t="shared" si="67"/>
        <v>#N/A</v>
      </c>
      <c r="P181" s="16" t="e">
        <f t="shared" si="67"/>
        <v>#N/A</v>
      </c>
      <c r="Q181" s="16" t="e">
        <f t="shared" si="67"/>
        <v>#N/A</v>
      </c>
      <c r="R181" s="16" t="e">
        <f t="shared" si="67"/>
        <v>#N/A</v>
      </c>
    </row>
    <row r="182" spans="2:18" x14ac:dyDescent="0.25">
      <c r="B182">
        <f>IFERROR(HLOOKUP($D182,data!$A$1:$KDV$2,2,FALSE),"-")</f>
        <v>1</v>
      </c>
      <c r="H182" s="2" t="s">
        <v>134</v>
      </c>
      <c r="I182" s="4" t="str">
        <f>VLOOKUP($H182,orig!$C$3:$K$9742,I$10,FALSE)</f>
        <v>4300</v>
      </c>
      <c r="J182" s="16" t="e">
        <f t="shared" si="66"/>
        <v>#N/A</v>
      </c>
      <c r="K182" s="16" t="e">
        <f t="shared" si="67"/>
        <v>#N/A</v>
      </c>
      <c r="L182" s="16" t="e">
        <f t="shared" si="67"/>
        <v>#N/A</v>
      </c>
      <c r="M182" s="16" t="e">
        <f t="shared" si="67"/>
        <v>#N/A</v>
      </c>
      <c r="N182" s="16" t="e">
        <f t="shared" si="67"/>
        <v>#N/A</v>
      </c>
      <c r="O182" s="16" t="e">
        <f t="shared" si="67"/>
        <v>#N/A</v>
      </c>
      <c r="P182" s="16" t="e">
        <f t="shared" si="67"/>
        <v>#N/A</v>
      </c>
      <c r="Q182" s="16" t="e">
        <f t="shared" si="67"/>
        <v>#N/A</v>
      </c>
      <c r="R182" s="16" t="e">
        <f t="shared" si="67"/>
        <v>#N/A</v>
      </c>
    </row>
    <row r="183" spans="2:18" x14ac:dyDescent="0.25">
      <c r="B183">
        <f>IFERROR(HLOOKUP($D183,data!$A$1:$KDV$2,2,FALSE),"-")</f>
        <v>1</v>
      </c>
      <c r="H183" s="2" t="s">
        <v>136</v>
      </c>
      <c r="I183" s="4" t="str">
        <f>VLOOKUP($H183,orig!$C$3:$K$9742,I$10,FALSE)</f>
        <v>FT28</v>
      </c>
      <c r="J183" s="16" t="e">
        <f t="shared" si="66"/>
        <v>#N/A</v>
      </c>
      <c r="K183" s="16" t="e">
        <f t="shared" si="67"/>
        <v>#N/A</v>
      </c>
      <c r="L183" s="16" t="e">
        <f t="shared" si="67"/>
        <v>#N/A</v>
      </c>
      <c r="M183" s="16" t="e">
        <f t="shared" si="67"/>
        <v>#N/A</v>
      </c>
      <c r="N183" s="16" t="e">
        <f t="shared" si="67"/>
        <v>#N/A</v>
      </c>
      <c r="O183" s="16" t="e">
        <f t="shared" si="67"/>
        <v>#N/A</v>
      </c>
      <c r="P183" s="16" t="e">
        <f t="shared" si="67"/>
        <v>#N/A</v>
      </c>
      <c r="Q183" s="16" t="e">
        <f t="shared" si="67"/>
        <v>#N/A</v>
      </c>
      <c r="R183" s="16" t="e">
        <f t="shared" si="67"/>
        <v>#N/A</v>
      </c>
    </row>
    <row r="184" spans="2:18" x14ac:dyDescent="0.25">
      <c r="B184">
        <f>IFERROR(HLOOKUP($D184,data!$A$1:$KDV$2,2,FALSE),"-")</f>
        <v>1</v>
      </c>
      <c r="H184" s="2" t="s">
        <v>139</v>
      </c>
      <c r="I184" s="4" t="str">
        <f>VLOOKUP($H184,orig!$C$3:$K$9742,I$10,FALSE)</f>
        <v>G104</v>
      </c>
      <c r="J184" s="16" t="e">
        <f t="shared" si="66"/>
        <v>#N/A</v>
      </c>
      <c r="K184" s="16" t="e">
        <f t="shared" si="67"/>
        <v>#N/A</v>
      </c>
      <c r="L184" s="16" t="e">
        <f t="shared" si="67"/>
        <v>#N/A</v>
      </c>
      <c r="M184" s="16" t="e">
        <f t="shared" si="67"/>
        <v>#N/A</v>
      </c>
      <c r="N184" s="16" t="e">
        <f t="shared" si="67"/>
        <v>#N/A</v>
      </c>
      <c r="O184" s="16" t="e">
        <f t="shared" si="67"/>
        <v>#N/A</v>
      </c>
      <c r="P184" s="16" t="e">
        <f t="shared" si="67"/>
        <v>#N/A</v>
      </c>
      <c r="Q184" s="16" t="e">
        <f t="shared" si="67"/>
        <v>#N/A</v>
      </c>
      <c r="R184" s="16" t="e">
        <f t="shared" si="67"/>
        <v>#N/A</v>
      </c>
    </row>
    <row r="185" spans="2:18" x14ac:dyDescent="0.25">
      <c r="B185">
        <f>IFERROR(HLOOKUP($D185,data!$A$1:$KDV$2,2,FALSE),"-")</f>
        <v>1</v>
      </c>
      <c r="H185" s="2" t="s">
        <v>140</v>
      </c>
      <c r="I185" s="4" t="str">
        <f>VLOOKUP($H185,orig!$C$3:$K$9742,I$10,FALSE)</f>
        <v>4340</v>
      </c>
      <c r="J185" s="16" t="e">
        <f t="shared" si="66"/>
        <v>#N/A</v>
      </c>
      <c r="K185" s="16" t="e">
        <f t="shared" si="67"/>
        <v>#N/A</v>
      </c>
      <c r="L185" s="16" t="e">
        <f t="shared" si="67"/>
        <v>#N/A</v>
      </c>
      <c r="M185" s="16" t="e">
        <f t="shared" si="67"/>
        <v>#N/A</v>
      </c>
      <c r="N185" s="16" t="e">
        <f t="shared" si="67"/>
        <v>#N/A</v>
      </c>
      <c r="O185" s="16" t="e">
        <f t="shared" si="67"/>
        <v>#N/A</v>
      </c>
      <c r="P185" s="16" t="e">
        <f t="shared" si="67"/>
        <v>#N/A</v>
      </c>
      <c r="Q185" s="16" t="e">
        <f t="shared" si="67"/>
        <v>#N/A</v>
      </c>
      <c r="R185" s="16" t="e">
        <f t="shared" si="67"/>
        <v>#N/A</v>
      </c>
    </row>
    <row r="186" spans="2:18" x14ac:dyDescent="0.25">
      <c r="B186">
        <f>IFERROR(HLOOKUP($D186,data!$A$1:$KDV$2,2,FALSE),"-")</f>
        <v>1</v>
      </c>
    </row>
    <row r="187" spans="2:18" x14ac:dyDescent="0.25">
      <c r="B187">
        <f>IFERROR(HLOOKUP($D187,data!$A$1:$KDV$2,2,FALSE),"-")</f>
        <v>1</v>
      </c>
      <c r="G187" s="3" t="s">
        <v>164</v>
      </c>
    </row>
    <row r="188" spans="2:18" x14ac:dyDescent="0.25">
      <c r="B188" t="str">
        <f>IFERROR(HLOOKUP($D188,data!$A$1:$KDV$2,2,FALSE),"-")</f>
        <v>-</v>
      </c>
      <c r="C188" s="4" t="str">
        <f>VLOOKUP($H188,orig!$C$3:$K$9742,C$10,FALSE)</f>
        <v>4340</v>
      </c>
      <c r="D188" s="54" t="str">
        <f>VLOOKUP($H188,orig!$C$3:$K$9742,D$10,FALSE)</f>
        <v>RI - Income Statement.Net Income attributable to Bank.Total</v>
      </c>
      <c r="H188" s="2" t="s">
        <v>140</v>
      </c>
      <c r="I188" s="4" t="str">
        <f>VLOOKUP($H188,orig!$C$3:$K$9742,I$10,FALSE)</f>
        <v>4340</v>
      </c>
      <c r="J188" t="e">
        <f>VLOOKUP(J$6,data!$A$3:$KDW$337940,$B188,FALSE)</f>
        <v>#N/A</v>
      </c>
      <c r="K188" t="e">
        <f>VLOOKUP(K$6,data!$A$3:$KDW$337940,$B188,FALSE)</f>
        <v>#N/A</v>
      </c>
      <c r="L188" t="e">
        <f>VLOOKUP(L$6,data!$A$3:$KDW$337940,$B188,FALSE)</f>
        <v>#N/A</v>
      </c>
      <c r="M188" t="e">
        <f>VLOOKUP(M$6,data!$A$3:$KDW$337940,$B188,FALSE)</f>
        <v>#N/A</v>
      </c>
      <c r="N188" t="e">
        <f>VLOOKUP(N$6,data!$A$3:$KDW$337940,$B188,FALSE)</f>
        <v>#N/A</v>
      </c>
      <c r="O188" t="e">
        <f>VLOOKUP(O$6,data!$A$3:$KDW$337940,$B188,FALSE)</f>
        <v>#N/A</v>
      </c>
      <c r="P188" t="e">
        <f>VLOOKUP(P$6,data!$A$3:$KDW$337940,$B188,FALSE)</f>
        <v>#N/A</v>
      </c>
      <c r="Q188" t="e">
        <f>VLOOKUP(Q$6,data!$A$3:$KDW$337940,$B188,FALSE)</f>
        <v>#N/A</v>
      </c>
      <c r="R188" t="e">
        <f>VLOOKUP(R$6,data!$A$3:$KDW$337940,$B188,FALSE)</f>
        <v>#N/A</v>
      </c>
    </row>
    <row r="189" spans="2:18" x14ac:dyDescent="0.25">
      <c r="B189" t="str">
        <f>IFERROR(HLOOKUP($D189,data!$A$1:$KDV$2,2,FALSE),"-")</f>
        <v>-</v>
      </c>
      <c r="C189" s="4" t="str">
        <f>VLOOKUP($H189,orig!$C$3:$K$9742,C$10,FALSE)</f>
        <v>2170</v>
      </c>
      <c r="D189" s="54" t="str">
        <f>VLOOKUP($H189,orig!$C$3:$K$9742,D$10,FALSE)</f>
        <v>RC - Balance Sheet.Total assets.Total</v>
      </c>
      <c r="H189" s="2" t="s">
        <v>28</v>
      </c>
      <c r="I189" s="4" t="str">
        <f>VLOOKUP($H189,orig!$C$3:$K$9742,I$10,FALSE)</f>
        <v>2170</v>
      </c>
      <c r="J189" t="e">
        <f>VLOOKUP(J$6,data!$A$3:$KDW$337940,$B189,FALSE)</f>
        <v>#N/A</v>
      </c>
      <c r="K189" t="e">
        <f>VLOOKUP(K$6,data!$A$3:$KDW$337940,$B189,FALSE)</f>
        <v>#N/A</v>
      </c>
      <c r="L189" t="e">
        <f>VLOOKUP(L$6,data!$A$3:$KDW$337940,$B189,FALSE)</f>
        <v>#N/A</v>
      </c>
      <c r="M189" t="e">
        <f>VLOOKUP(M$6,data!$A$3:$KDW$337940,$B189,FALSE)</f>
        <v>#N/A</v>
      </c>
      <c r="N189" t="e">
        <f>VLOOKUP(N$6,data!$A$3:$KDW$337940,$B189,FALSE)</f>
        <v>#N/A</v>
      </c>
      <c r="O189" t="e">
        <f>VLOOKUP(O$6,data!$A$3:$KDW$337940,$B189,FALSE)</f>
        <v>#N/A</v>
      </c>
      <c r="P189" t="e">
        <f>VLOOKUP(P$6,data!$A$3:$KDW$337940,$B189,FALSE)</f>
        <v>#N/A</v>
      </c>
      <c r="Q189" t="e">
        <f>VLOOKUP(Q$6,data!$A$3:$KDW$337940,$B189,FALSE)</f>
        <v>#N/A</v>
      </c>
      <c r="R189" t="e">
        <f>VLOOKUP(R$6,data!$A$3:$KDW$337940,$B189,FALSE)</f>
        <v>#N/A</v>
      </c>
    </row>
    <row r="190" spans="2:18" x14ac:dyDescent="0.25">
      <c r="B190" t="str">
        <f>IFERROR(HLOOKUP($D190,data!$A$1:$KDV$2,2,FALSE),"-")</f>
        <v>-</v>
      </c>
      <c r="C190" s="4" t="str">
        <f>VLOOKUP($H190,orig!$C$3:$K$9742,C$10,FALSE)</f>
        <v>3210</v>
      </c>
      <c r="D190" s="54" t="str">
        <f>VLOOKUP($H190,orig!$C$3:$K$9742,D$10,FALSE)</f>
        <v>RC - Balance Sheet.Total bank equity capital.Total</v>
      </c>
      <c r="H190" s="2" t="s">
        <v>48</v>
      </c>
      <c r="I190" s="4" t="str">
        <f>VLOOKUP($H190,orig!$C$3:$K$9742,I$10,FALSE)</f>
        <v>3210</v>
      </c>
      <c r="J190" t="e">
        <f>VLOOKUP(J$6,data!$A$3:$KDW$337940,$B190,FALSE)</f>
        <v>#N/A</v>
      </c>
      <c r="K190" t="e">
        <f>VLOOKUP(K$6,data!$A$3:$KDW$337940,$B190,FALSE)</f>
        <v>#N/A</v>
      </c>
      <c r="L190" t="e">
        <f>VLOOKUP(L$6,data!$A$3:$KDW$337940,$B190,FALSE)</f>
        <v>#N/A</v>
      </c>
      <c r="M190" t="e">
        <f>VLOOKUP(M$6,data!$A$3:$KDW$337940,$B190,FALSE)</f>
        <v>#N/A</v>
      </c>
      <c r="N190" t="e">
        <f>VLOOKUP(N$6,data!$A$3:$KDW$337940,$B190,FALSE)</f>
        <v>#N/A</v>
      </c>
      <c r="O190" t="e">
        <f>VLOOKUP(O$6,data!$A$3:$KDW$337940,$B190,FALSE)</f>
        <v>#N/A</v>
      </c>
      <c r="P190" t="e">
        <f>VLOOKUP(P$6,data!$A$3:$KDW$337940,$B190,FALSE)</f>
        <v>#N/A</v>
      </c>
      <c r="Q190" t="e">
        <f>VLOOKUP(Q$6,data!$A$3:$KDW$337940,$B190,FALSE)</f>
        <v>#N/A</v>
      </c>
      <c r="R190" t="e">
        <f>VLOOKUP(R$6,data!$A$3:$KDW$337940,$B190,FALSE)</f>
        <v>#N/A</v>
      </c>
    </row>
    <row r="191" spans="2:18" x14ac:dyDescent="0.25">
      <c r="G191" s="3"/>
      <c r="H191" s="15" t="s">
        <v>350</v>
      </c>
      <c r="J191" t="e">
        <f t="shared" ref="J191:P191" si="68">J133</f>
        <v>#N/A</v>
      </c>
      <c r="K191" t="e">
        <f t="shared" si="68"/>
        <v>#N/A</v>
      </c>
      <c r="L191" t="e">
        <f t="shared" si="68"/>
        <v>#N/A</v>
      </c>
      <c r="M191" t="e">
        <f t="shared" si="68"/>
        <v>#N/A</v>
      </c>
      <c r="N191" t="e">
        <f t="shared" si="68"/>
        <v>#N/A</v>
      </c>
      <c r="O191" t="e">
        <f t="shared" si="68"/>
        <v>#N/A</v>
      </c>
      <c r="P191" t="e">
        <f t="shared" si="68"/>
        <v>#N/A</v>
      </c>
      <c r="Q191" t="e">
        <f t="shared" ref="Q191:R191" si="69">Q133</f>
        <v>#N/A</v>
      </c>
      <c r="R191" t="e">
        <f t="shared" si="69"/>
        <v>#N/A</v>
      </c>
    </row>
    <row r="192" spans="2:18" x14ac:dyDescent="0.25">
      <c r="G192" s="3"/>
    </row>
    <row r="193" spans="2:18" x14ac:dyDescent="0.25">
      <c r="G193" s="3"/>
    </row>
    <row r="194" spans="2:18" s="22" customFormat="1" ht="26.25" x14ac:dyDescent="0.25">
      <c r="B194" s="22" t="str">
        <f>IFERROR(HLOOKUP($D194,data!$A$1:$KDV$2,2,FALSE),"-")</f>
        <v>-</v>
      </c>
      <c r="C194" s="21" t="s">
        <v>147</v>
      </c>
      <c r="D194" s="58" t="s">
        <v>147</v>
      </c>
      <c r="F194" s="84"/>
      <c r="G194" s="23"/>
      <c r="H194" s="23" t="s">
        <v>165</v>
      </c>
      <c r="I194" s="21" t="s">
        <v>147</v>
      </c>
      <c r="J194" s="22" t="s">
        <v>349</v>
      </c>
      <c r="K194" s="25" t="e">
        <f t="shared" ref="K194:R194" si="70">(K188-K$5*J188)/K191</f>
        <v>#N/A</v>
      </c>
      <c r="L194" s="25" t="e">
        <f t="shared" si="70"/>
        <v>#N/A</v>
      </c>
      <c r="M194" s="25" t="e">
        <f t="shared" si="70"/>
        <v>#N/A</v>
      </c>
      <c r="N194" s="25" t="e">
        <f t="shared" si="70"/>
        <v>#N/A</v>
      </c>
      <c r="O194" s="25" t="e">
        <f t="shared" si="70"/>
        <v>#N/A</v>
      </c>
      <c r="P194" s="25" t="e">
        <f t="shared" si="70"/>
        <v>#N/A</v>
      </c>
      <c r="Q194" s="25" t="e">
        <f t="shared" si="70"/>
        <v>#N/A</v>
      </c>
      <c r="R194" s="25" t="e">
        <f t="shared" si="70"/>
        <v>#N/A</v>
      </c>
    </row>
    <row r="195" spans="2:18" s="22" customFormat="1" ht="26.25" x14ac:dyDescent="0.25">
      <c r="B195" s="22" t="str">
        <f>IFERROR(HLOOKUP($D195,data!$A$1:$KDV$2,2,FALSE),"-")</f>
        <v>-</v>
      </c>
      <c r="C195" s="21" t="s">
        <v>147</v>
      </c>
      <c r="D195" s="58" t="s">
        <v>147</v>
      </c>
      <c r="F195" s="84"/>
      <c r="G195" s="23"/>
      <c r="H195" s="23" t="s">
        <v>166</v>
      </c>
      <c r="I195" s="21" t="s">
        <v>147</v>
      </c>
      <c r="J195" s="22" t="s">
        <v>349</v>
      </c>
      <c r="K195" s="26" t="e">
        <f t="shared" ref="K195:R195" si="71">SUM(K191)/AVERAGE(J189,K189)</f>
        <v>#N/A</v>
      </c>
      <c r="L195" s="26" t="e">
        <f t="shared" si="71"/>
        <v>#N/A</v>
      </c>
      <c r="M195" s="26" t="e">
        <f t="shared" si="71"/>
        <v>#N/A</v>
      </c>
      <c r="N195" s="26" t="e">
        <f t="shared" si="71"/>
        <v>#N/A</v>
      </c>
      <c r="O195" s="26" t="e">
        <f t="shared" si="71"/>
        <v>#N/A</v>
      </c>
      <c r="P195" s="26" t="e">
        <f t="shared" si="71"/>
        <v>#N/A</v>
      </c>
      <c r="Q195" s="26" t="e">
        <f t="shared" si="71"/>
        <v>#N/A</v>
      </c>
      <c r="R195" s="26" t="e">
        <f t="shared" si="71"/>
        <v>#N/A</v>
      </c>
    </row>
    <row r="196" spans="2:18" s="22" customFormat="1" ht="26.25" x14ac:dyDescent="0.25">
      <c r="B196" s="22" t="str">
        <f>IFERROR(HLOOKUP($D196,data!$A$1:$KDV$2,2,FALSE),"-")</f>
        <v>-</v>
      </c>
      <c r="C196" s="21" t="s">
        <v>147</v>
      </c>
      <c r="D196" s="58" t="s">
        <v>147</v>
      </c>
      <c r="F196" s="84"/>
      <c r="G196" s="23"/>
      <c r="H196" s="23" t="s">
        <v>167</v>
      </c>
      <c r="I196" s="21" t="s">
        <v>147</v>
      </c>
      <c r="J196" s="22" t="s">
        <v>349</v>
      </c>
      <c r="K196" s="27" t="e">
        <f t="shared" ref="K196:R196" si="72">AVERAGE(J189,K189)/AVERAGE(J190,K190)</f>
        <v>#N/A</v>
      </c>
      <c r="L196" s="27" t="e">
        <f t="shared" si="72"/>
        <v>#N/A</v>
      </c>
      <c r="M196" s="27" t="e">
        <f t="shared" si="72"/>
        <v>#N/A</v>
      </c>
      <c r="N196" s="27" t="e">
        <f t="shared" si="72"/>
        <v>#N/A</v>
      </c>
      <c r="O196" s="27" t="e">
        <f t="shared" si="72"/>
        <v>#N/A</v>
      </c>
      <c r="P196" s="27" t="e">
        <f t="shared" si="72"/>
        <v>#N/A</v>
      </c>
      <c r="Q196" s="27" t="e">
        <f t="shared" si="72"/>
        <v>#N/A</v>
      </c>
      <c r="R196" s="27" t="e">
        <f t="shared" si="72"/>
        <v>#N/A</v>
      </c>
    </row>
    <row r="197" spans="2:18" s="22" customFormat="1" ht="26.25" x14ac:dyDescent="0.25">
      <c r="B197" s="22" t="str">
        <f>IFERROR(HLOOKUP($D197,data!$A$1:$KDV$2,2,FALSE),"-")</f>
        <v>-</v>
      </c>
      <c r="C197" s="21" t="s">
        <v>147</v>
      </c>
      <c r="D197" s="58" t="s">
        <v>147</v>
      </c>
      <c r="F197" s="84"/>
      <c r="G197" s="23"/>
      <c r="H197" s="23" t="s">
        <v>168</v>
      </c>
      <c r="I197" s="21" t="s">
        <v>147</v>
      </c>
      <c r="J197" s="22" t="s">
        <v>349</v>
      </c>
      <c r="K197" s="26" t="e">
        <f t="shared" ref="K197:R197" si="73">(K188-K$5*J188)/AVERAGE(J190,K190)</f>
        <v>#N/A</v>
      </c>
      <c r="L197" s="26" t="e">
        <f t="shared" si="73"/>
        <v>#N/A</v>
      </c>
      <c r="M197" s="26" t="e">
        <f t="shared" si="73"/>
        <v>#N/A</v>
      </c>
      <c r="N197" s="26" t="e">
        <f t="shared" si="73"/>
        <v>#N/A</v>
      </c>
      <c r="O197" s="26" t="e">
        <f t="shared" si="73"/>
        <v>#N/A</v>
      </c>
      <c r="P197" s="26" t="e">
        <f t="shared" si="73"/>
        <v>#N/A</v>
      </c>
      <c r="Q197" s="26" t="e">
        <f t="shared" si="73"/>
        <v>#N/A</v>
      </c>
      <c r="R197" s="26" t="e">
        <f t="shared" si="73"/>
        <v>#N/A</v>
      </c>
    </row>
    <row r="198" spans="2:18" x14ac:dyDescent="0.25">
      <c r="B198">
        <f>IFERROR(HLOOKUP($D198,data!$A$1:$KDV$2,2,FALSE),"-")</f>
        <v>1</v>
      </c>
      <c r="K198" s="80"/>
    </row>
    <row r="199" spans="2:18" x14ac:dyDescent="0.25">
      <c r="B199">
        <f>IFERROR(HLOOKUP($D199,data!$A$1:$KDV$2,2,FALSE),"-")</f>
        <v>1</v>
      </c>
      <c r="G199" s="3" t="s">
        <v>169</v>
      </c>
      <c r="M199" s="78"/>
    </row>
    <row r="200" spans="2:18" x14ac:dyDescent="0.25">
      <c r="G200" s="3"/>
    </row>
    <row r="201" spans="2:18" x14ac:dyDescent="0.25">
      <c r="G201" s="3"/>
      <c r="H201" s="9" t="s">
        <v>353</v>
      </c>
    </row>
    <row r="202" spans="2:18" x14ac:dyDescent="0.25">
      <c r="G202" s="3"/>
      <c r="H202" s="2" t="s">
        <v>4</v>
      </c>
      <c r="J202" t="e">
        <f t="shared" ref="J202:R202" si="74">J13</f>
        <v>#N/A</v>
      </c>
      <c r="K202" t="e">
        <f t="shared" si="74"/>
        <v>#N/A</v>
      </c>
      <c r="L202" t="e">
        <f t="shared" si="74"/>
        <v>#N/A</v>
      </c>
      <c r="M202" t="e">
        <f t="shared" si="74"/>
        <v>#N/A</v>
      </c>
      <c r="N202" t="e">
        <f t="shared" si="74"/>
        <v>#N/A</v>
      </c>
      <c r="O202" t="e">
        <f t="shared" si="74"/>
        <v>#N/A</v>
      </c>
      <c r="P202" t="e">
        <f t="shared" si="74"/>
        <v>#N/A</v>
      </c>
      <c r="Q202" t="e">
        <f t="shared" si="74"/>
        <v>#N/A</v>
      </c>
      <c r="R202" t="e">
        <f t="shared" si="74"/>
        <v>#N/A</v>
      </c>
    </row>
    <row r="203" spans="2:18" ht="30" x14ac:dyDescent="0.25">
      <c r="G203" s="3"/>
      <c r="H203" s="2" t="s">
        <v>14</v>
      </c>
      <c r="J203" t="e">
        <f t="shared" ref="J203:R203" si="75">J14</f>
        <v>#N/A</v>
      </c>
      <c r="K203" t="e">
        <f t="shared" si="75"/>
        <v>#N/A</v>
      </c>
      <c r="L203" t="e">
        <f t="shared" si="75"/>
        <v>#N/A</v>
      </c>
      <c r="M203" t="e">
        <f t="shared" si="75"/>
        <v>#N/A</v>
      </c>
      <c r="N203" t="e">
        <f t="shared" si="75"/>
        <v>#N/A</v>
      </c>
      <c r="O203" t="e">
        <f t="shared" si="75"/>
        <v>#N/A</v>
      </c>
      <c r="P203" t="e">
        <f t="shared" si="75"/>
        <v>#N/A</v>
      </c>
      <c r="Q203" t="e">
        <f t="shared" si="75"/>
        <v>#N/A</v>
      </c>
      <c r="R203" t="e">
        <f t="shared" si="75"/>
        <v>#N/A</v>
      </c>
    </row>
    <row r="204" spans="2:18" x14ac:dyDescent="0.25">
      <c r="G204" s="3"/>
      <c r="H204" s="2" t="s">
        <v>9</v>
      </c>
      <c r="J204" t="e">
        <f t="shared" ref="J204:R204" si="76">J15</f>
        <v>#N/A</v>
      </c>
      <c r="K204" t="e">
        <f t="shared" si="76"/>
        <v>#N/A</v>
      </c>
      <c r="L204" t="e">
        <f t="shared" si="76"/>
        <v>#N/A</v>
      </c>
      <c r="M204" t="e">
        <f t="shared" si="76"/>
        <v>#N/A</v>
      </c>
      <c r="N204" t="e">
        <f t="shared" si="76"/>
        <v>#N/A</v>
      </c>
      <c r="O204" t="e">
        <f t="shared" si="76"/>
        <v>#N/A</v>
      </c>
      <c r="P204" t="e">
        <f t="shared" si="76"/>
        <v>#N/A</v>
      </c>
      <c r="Q204" t="e">
        <f t="shared" si="76"/>
        <v>#N/A</v>
      </c>
      <c r="R204" t="e">
        <f t="shared" si="76"/>
        <v>#N/A</v>
      </c>
    </row>
    <row r="205" spans="2:18" x14ac:dyDescent="0.25">
      <c r="G205" s="3"/>
      <c r="H205" s="2" t="s">
        <v>145</v>
      </c>
      <c r="J205" t="e">
        <f t="shared" ref="J205:R205" si="77">J16</f>
        <v>#N/A</v>
      </c>
      <c r="K205" t="e">
        <f t="shared" si="77"/>
        <v>#N/A</v>
      </c>
      <c r="L205" t="e">
        <f t="shared" si="77"/>
        <v>#N/A</v>
      </c>
      <c r="M205" t="e">
        <f t="shared" si="77"/>
        <v>#N/A</v>
      </c>
      <c r="N205" t="e">
        <f t="shared" si="77"/>
        <v>#N/A</v>
      </c>
      <c r="O205" t="e">
        <f t="shared" si="77"/>
        <v>#N/A</v>
      </c>
      <c r="P205" t="e">
        <f t="shared" si="77"/>
        <v>#N/A</v>
      </c>
      <c r="Q205" t="e">
        <f t="shared" si="77"/>
        <v>#N/A</v>
      </c>
      <c r="R205" t="e">
        <f t="shared" si="77"/>
        <v>#N/A</v>
      </c>
    </row>
    <row r="206" spans="2:18" x14ac:dyDescent="0.25">
      <c r="G206" s="3"/>
      <c r="H206" s="2" t="s">
        <v>373</v>
      </c>
      <c r="J206" t="e">
        <f t="shared" ref="J206:R206" si="78">J17</f>
        <v>#N/A</v>
      </c>
      <c r="K206" t="e">
        <f t="shared" si="78"/>
        <v>#N/A</v>
      </c>
      <c r="L206" t="e">
        <f t="shared" si="78"/>
        <v>#N/A</v>
      </c>
      <c r="M206" t="e">
        <f t="shared" si="78"/>
        <v>#N/A</v>
      </c>
      <c r="N206" t="e">
        <f t="shared" si="78"/>
        <v>#N/A</v>
      </c>
      <c r="O206" t="e">
        <f t="shared" si="78"/>
        <v>#N/A</v>
      </c>
      <c r="P206" t="e">
        <f t="shared" si="78"/>
        <v>#N/A</v>
      </c>
      <c r="Q206" t="e">
        <f t="shared" si="78"/>
        <v>#N/A</v>
      </c>
      <c r="R206" t="e">
        <f t="shared" si="78"/>
        <v>#N/A</v>
      </c>
    </row>
    <row r="207" spans="2:18" x14ac:dyDescent="0.25">
      <c r="G207" s="3"/>
      <c r="H207" s="2" t="s">
        <v>352</v>
      </c>
      <c r="J207" t="e">
        <f t="shared" ref="J207:R207" si="79">J20</f>
        <v>#N/A</v>
      </c>
      <c r="K207" t="e">
        <f t="shared" si="79"/>
        <v>#N/A</v>
      </c>
      <c r="L207" t="e">
        <f t="shared" si="79"/>
        <v>#N/A</v>
      </c>
      <c r="M207" t="e">
        <f t="shared" si="79"/>
        <v>#N/A</v>
      </c>
      <c r="N207" t="e">
        <f t="shared" si="79"/>
        <v>#N/A</v>
      </c>
      <c r="O207" t="e">
        <f t="shared" si="79"/>
        <v>#N/A</v>
      </c>
      <c r="P207" t="e">
        <f t="shared" si="79"/>
        <v>#N/A</v>
      </c>
      <c r="Q207" t="e">
        <f t="shared" si="79"/>
        <v>#N/A</v>
      </c>
      <c r="R207" t="e">
        <f t="shared" si="79"/>
        <v>#N/A</v>
      </c>
    </row>
    <row r="208" spans="2:18" x14ac:dyDescent="0.25">
      <c r="G208" s="3"/>
      <c r="H208" s="2" t="s">
        <v>356</v>
      </c>
      <c r="J208" t="e">
        <f t="shared" ref="J208:R208" si="80">J21-SUM(J18,J19)</f>
        <v>#N/A</v>
      </c>
      <c r="K208" t="e">
        <f t="shared" si="80"/>
        <v>#N/A</v>
      </c>
      <c r="L208" t="e">
        <f t="shared" si="80"/>
        <v>#N/A</v>
      </c>
      <c r="M208" t="e">
        <f t="shared" si="80"/>
        <v>#N/A</v>
      </c>
      <c r="N208" t="e">
        <f t="shared" si="80"/>
        <v>#N/A</v>
      </c>
      <c r="O208" t="e">
        <f t="shared" si="80"/>
        <v>#N/A</v>
      </c>
      <c r="P208" t="e">
        <f t="shared" si="80"/>
        <v>#N/A</v>
      </c>
      <c r="Q208" t="e">
        <f t="shared" si="80"/>
        <v>#N/A</v>
      </c>
      <c r="R208" t="e">
        <f t="shared" si="80"/>
        <v>#N/A</v>
      </c>
    </row>
    <row r="209" spans="2:18" x14ac:dyDescent="0.25">
      <c r="G209" s="3"/>
      <c r="H209" s="9" t="s">
        <v>343</v>
      </c>
      <c r="J209" s="28" t="e">
        <f t="shared" ref="J209:P209" si="81">ABS(SUM(J202:J207)-J208)</f>
        <v>#N/A</v>
      </c>
      <c r="K209" s="28" t="e">
        <f t="shared" si="81"/>
        <v>#N/A</v>
      </c>
      <c r="L209" s="28" t="e">
        <f t="shared" si="81"/>
        <v>#N/A</v>
      </c>
      <c r="M209" s="28" t="e">
        <f t="shared" si="81"/>
        <v>#N/A</v>
      </c>
      <c r="N209" s="28" t="e">
        <f t="shared" si="81"/>
        <v>#N/A</v>
      </c>
      <c r="O209" s="28" t="e">
        <f t="shared" si="81"/>
        <v>#N/A</v>
      </c>
      <c r="P209" s="28" t="e">
        <f t="shared" si="81"/>
        <v>#N/A</v>
      </c>
      <c r="Q209" s="28" t="e">
        <f t="shared" ref="Q209:R209" si="82">ABS(SUM(Q202:Q207)-Q208)</f>
        <v>#N/A</v>
      </c>
      <c r="R209" s="28" t="e">
        <f t="shared" si="82"/>
        <v>#N/A</v>
      </c>
    </row>
    <row r="210" spans="2:18" x14ac:dyDescent="0.25">
      <c r="G210" s="3"/>
    </row>
    <row r="211" spans="2:18" x14ac:dyDescent="0.25">
      <c r="G211" s="3"/>
      <c r="H211" s="9" t="s">
        <v>354</v>
      </c>
    </row>
    <row r="212" spans="2:18" x14ac:dyDescent="0.25">
      <c r="G212" s="3"/>
      <c r="H212" s="2" t="s">
        <v>4</v>
      </c>
      <c r="J212" t="e">
        <f t="shared" ref="J212:R212" si="83">J73</f>
        <v>#N/A</v>
      </c>
      <c r="K212" t="e">
        <f t="shared" si="83"/>
        <v>#N/A</v>
      </c>
      <c r="L212" t="e">
        <f t="shared" si="83"/>
        <v>#N/A</v>
      </c>
      <c r="M212" t="e">
        <f t="shared" si="83"/>
        <v>#N/A</v>
      </c>
      <c r="N212" t="e">
        <f t="shared" si="83"/>
        <v>#N/A</v>
      </c>
      <c r="O212" t="e">
        <f t="shared" si="83"/>
        <v>#N/A</v>
      </c>
      <c r="P212" t="e">
        <f t="shared" si="83"/>
        <v>#N/A</v>
      </c>
      <c r="Q212" t="e">
        <f t="shared" si="83"/>
        <v>#N/A</v>
      </c>
      <c r="R212" t="e">
        <f t="shared" si="83"/>
        <v>#N/A</v>
      </c>
    </row>
    <row r="213" spans="2:18" ht="30" x14ac:dyDescent="0.25">
      <c r="G213" s="3"/>
      <c r="H213" s="2" t="s">
        <v>14</v>
      </c>
      <c r="J213" t="e">
        <f t="shared" ref="J213:R213" si="84">J76</f>
        <v>#N/A</v>
      </c>
      <c r="K213" t="e">
        <f t="shared" si="84"/>
        <v>#N/A</v>
      </c>
      <c r="L213" t="e">
        <f t="shared" si="84"/>
        <v>#N/A</v>
      </c>
      <c r="M213" t="e">
        <f t="shared" si="84"/>
        <v>#N/A</v>
      </c>
      <c r="N213" t="e">
        <f t="shared" si="84"/>
        <v>#N/A</v>
      </c>
      <c r="O213" t="e">
        <f t="shared" si="84"/>
        <v>#N/A</v>
      </c>
      <c r="P213" t="e">
        <f t="shared" si="84"/>
        <v>#N/A</v>
      </c>
      <c r="Q213" t="e">
        <f t="shared" si="84"/>
        <v>#N/A</v>
      </c>
      <c r="R213" t="e">
        <f t="shared" si="84"/>
        <v>#N/A</v>
      </c>
    </row>
    <row r="214" spans="2:18" x14ac:dyDescent="0.25">
      <c r="G214" s="3"/>
      <c r="H214" s="2" t="s">
        <v>9</v>
      </c>
      <c r="J214" t="e">
        <f t="shared" ref="J214:R214" si="85">J74</f>
        <v>#N/A</v>
      </c>
      <c r="K214" t="e">
        <f t="shared" si="85"/>
        <v>#N/A</v>
      </c>
      <c r="L214" t="e">
        <f t="shared" si="85"/>
        <v>#N/A</v>
      </c>
      <c r="M214" t="e">
        <f t="shared" si="85"/>
        <v>#N/A</v>
      </c>
      <c r="N214" t="e">
        <f t="shared" si="85"/>
        <v>#N/A</v>
      </c>
      <c r="O214" t="e">
        <f t="shared" si="85"/>
        <v>#N/A</v>
      </c>
      <c r="P214" t="e">
        <f t="shared" si="85"/>
        <v>#N/A</v>
      </c>
      <c r="Q214" t="e">
        <f t="shared" si="85"/>
        <v>#N/A</v>
      </c>
      <c r="R214" t="e">
        <f t="shared" si="85"/>
        <v>#N/A</v>
      </c>
    </row>
    <row r="215" spans="2:18" x14ac:dyDescent="0.25">
      <c r="G215" s="3"/>
      <c r="H215" s="2" t="s">
        <v>145</v>
      </c>
      <c r="J215" t="e">
        <f t="shared" ref="J215:R215" si="86">J75</f>
        <v>#N/A</v>
      </c>
      <c r="K215" t="e">
        <f t="shared" si="86"/>
        <v>#N/A</v>
      </c>
      <c r="L215" t="e">
        <f t="shared" si="86"/>
        <v>#N/A</v>
      </c>
      <c r="M215" t="e">
        <f t="shared" si="86"/>
        <v>#N/A</v>
      </c>
      <c r="N215" t="e">
        <f t="shared" si="86"/>
        <v>#N/A</v>
      </c>
      <c r="O215" t="e">
        <f t="shared" si="86"/>
        <v>#N/A</v>
      </c>
      <c r="P215" t="e">
        <f t="shared" si="86"/>
        <v>#N/A</v>
      </c>
      <c r="Q215" t="e">
        <f t="shared" si="86"/>
        <v>#N/A</v>
      </c>
      <c r="R215" t="e">
        <f t="shared" si="86"/>
        <v>#N/A</v>
      </c>
    </row>
    <row r="216" spans="2:18" x14ac:dyDescent="0.25">
      <c r="G216" s="3"/>
      <c r="H216" s="2" t="s">
        <v>373</v>
      </c>
      <c r="J216" t="e">
        <f t="shared" ref="J216:R216" si="87">J72</f>
        <v>#N/A</v>
      </c>
      <c r="K216" t="e">
        <f t="shared" si="87"/>
        <v>#N/A</v>
      </c>
      <c r="L216" t="e">
        <f t="shared" si="87"/>
        <v>#N/A</v>
      </c>
      <c r="M216" t="e">
        <f t="shared" si="87"/>
        <v>#N/A</v>
      </c>
      <c r="N216" t="e">
        <f t="shared" si="87"/>
        <v>#N/A</v>
      </c>
      <c r="O216" t="e">
        <f t="shared" si="87"/>
        <v>#N/A</v>
      </c>
      <c r="P216" t="e">
        <f t="shared" si="87"/>
        <v>#N/A</v>
      </c>
      <c r="Q216" t="e">
        <f t="shared" si="87"/>
        <v>#N/A</v>
      </c>
      <c r="R216" t="e">
        <f t="shared" si="87"/>
        <v>#N/A</v>
      </c>
    </row>
    <row r="217" spans="2:18" x14ac:dyDescent="0.25">
      <c r="G217" s="3"/>
      <c r="H217" s="2" t="s">
        <v>352</v>
      </c>
      <c r="J217" t="e">
        <f t="shared" ref="J217:R217" si="88">J77</f>
        <v>#N/A</v>
      </c>
      <c r="K217" t="e">
        <f t="shared" si="88"/>
        <v>#N/A</v>
      </c>
      <c r="L217" t="e">
        <f t="shared" si="88"/>
        <v>#N/A</v>
      </c>
      <c r="M217" t="e">
        <f t="shared" si="88"/>
        <v>#N/A</v>
      </c>
      <c r="N217" t="e">
        <f t="shared" si="88"/>
        <v>#N/A</v>
      </c>
      <c r="O217" t="e">
        <f t="shared" si="88"/>
        <v>#N/A</v>
      </c>
      <c r="P217" t="e">
        <f t="shared" si="88"/>
        <v>#N/A</v>
      </c>
      <c r="Q217" t="e">
        <f t="shared" si="88"/>
        <v>#N/A</v>
      </c>
      <c r="R217" t="e">
        <f t="shared" si="88"/>
        <v>#N/A</v>
      </c>
    </row>
    <row r="218" spans="2:18" x14ac:dyDescent="0.25">
      <c r="B218" t="str">
        <f>IFERROR(HLOOKUP($D218,data!$A$1:$KDV$2,2,FALSE),"-")</f>
        <v>-</v>
      </c>
      <c r="C218" s="4" t="str">
        <f>VLOOKUP($H218,orig!$C$3:$K$9742,C$10,FALSE)</f>
        <v>4107</v>
      </c>
      <c r="D218" s="54" t="str">
        <f>VLOOKUP($H218,orig!$C$3:$K$9742,D$10,FALSE)</f>
        <v>RI - Income Statement.Total interest income.Total</v>
      </c>
      <c r="H218" s="2" t="s">
        <v>71</v>
      </c>
      <c r="I218" s="4" t="str">
        <f>VLOOKUP($H218,orig!$C$3:$K$9742,I$10,FALSE)</f>
        <v>4107</v>
      </c>
      <c r="J218" t="e">
        <f>VLOOKUP(J$6,data!$A$3:$KDW$337940,$B218,FALSE)</f>
        <v>#N/A</v>
      </c>
      <c r="K218" t="e">
        <f>VLOOKUP(K$6,data!$A$3:$KDW$337940,$B218,FALSE)</f>
        <v>#N/A</v>
      </c>
      <c r="L218" t="e">
        <f>VLOOKUP(L$6,data!$A$3:$KDW$337940,$B218,FALSE)</f>
        <v>#N/A</v>
      </c>
      <c r="M218" t="e">
        <f>VLOOKUP(M$6,data!$A$3:$KDW$337940,$B218,FALSE)</f>
        <v>#N/A</v>
      </c>
      <c r="N218" t="e">
        <f>VLOOKUP(N$6,data!$A$3:$KDW$337940,$B218,FALSE)</f>
        <v>#N/A</v>
      </c>
      <c r="O218" t="e">
        <f>VLOOKUP(O$6,data!$A$3:$KDW$337940,$B218,FALSE)</f>
        <v>#N/A</v>
      </c>
      <c r="P218" t="e">
        <f>VLOOKUP(P$6,data!$A$3:$KDW$337940,$B218,FALSE)</f>
        <v>#N/A</v>
      </c>
      <c r="Q218" t="e">
        <f>VLOOKUP(Q$6,data!$A$3:$KDW$337940,$B218,FALSE)</f>
        <v>#N/A</v>
      </c>
      <c r="R218" t="e">
        <f>VLOOKUP(R$6,data!$A$3:$KDW$337940,$B218,FALSE)</f>
        <v>#N/A</v>
      </c>
    </row>
    <row r="219" spans="2:18" x14ac:dyDescent="0.25">
      <c r="G219" s="3"/>
      <c r="H219" s="9" t="s">
        <v>343</v>
      </c>
      <c r="J219" s="28" t="e">
        <f t="shared" ref="J219:P219" si="89">ABS(SUM(J212:J217)-J218)</f>
        <v>#N/A</v>
      </c>
      <c r="K219" s="28" t="e">
        <f t="shared" si="89"/>
        <v>#N/A</v>
      </c>
      <c r="L219" s="28" t="e">
        <f t="shared" si="89"/>
        <v>#N/A</v>
      </c>
      <c r="M219" s="28" t="e">
        <f t="shared" si="89"/>
        <v>#N/A</v>
      </c>
      <c r="N219" s="28" t="e">
        <f t="shared" si="89"/>
        <v>#N/A</v>
      </c>
      <c r="O219" s="28" t="e">
        <f t="shared" si="89"/>
        <v>#N/A</v>
      </c>
      <c r="P219" s="28" t="e">
        <f t="shared" si="89"/>
        <v>#N/A</v>
      </c>
      <c r="Q219" s="28" t="e">
        <f t="shared" ref="Q219:R219" si="90">ABS(SUM(Q212:Q217)-Q218)</f>
        <v>#N/A</v>
      </c>
      <c r="R219" s="28" t="e">
        <f t="shared" si="90"/>
        <v>#N/A</v>
      </c>
    </row>
    <row r="220" spans="2:18" x14ac:dyDescent="0.25">
      <c r="G220" s="3"/>
    </row>
    <row r="221" spans="2:18" x14ac:dyDescent="0.25">
      <c r="G221" s="3"/>
      <c r="H221" s="9" t="s">
        <v>359</v>
      </c>
    </row>
    <row r="222" spans="2:18" x14ac:dyDescent="0.25">
      <c r="B222" t="str">
        <f>IFERROR(HLOOKUP($D222,data!$A$1:$KDV$2,2,FALSE),"-")</f>
        <v>-</v>
      </c>
      <c r="C222" s="4" t="str">
        <f>VLOOKUP($H222,orig!$C$3:$K$9742,C$10,FALSE)</f>
        <v>6636</v>
      </c>
      <c r="D222" s="54" t="str">
        <f>VLOOKUP($H222,orig!$C$3:$K$9742,D$10,FALSE)</f>
        <v>RC - Balance Sheet.Deposits: In domestic offices - Interest-bearing.Total</v>
      </c>
      <c r="H222" s="2" t="s">
        <v>170</v>
      </c>
      <c r="I222" s="4" t="str">
        <f>VLOOKUP($H222,orig!$C$3:$K$9742,I$10,FALSE)</f>
        <v>6636</v>
      </c>
      <c r="J222" t="e">
        <f>VLOOKUP(J$6,data!$A$3:$KDW$337940,$B222,FALSE)</f>
        <v>#N/A</v>
      </c>
      <c r="K222" t="e">
        <f>VLOOKUP(K$6,data!$A$3:$KDW$337940,$B222,FALSE)</f>
        <v>#N/A</v>
      </c>
      <c r="L222" t="e">
        <f>VLOOKUP(L$6,data!$A$3:$KDW$337940,$B222,FALSE)</f>
        <v>#N/A</v>
      </c>
      <c r="M222" t="e">
        <f>VLOOKUP(M$6,data!$A$3:$KDW$337940,$B222,FALSE)</f>
        <v>#N/A</v>
      </c>
      <c r="N222" t="e">
        <f>VLOOKUP(N$6,data!$A$3:$KDW$337940,$B222,FALSE)</f>
        <v>#N/A</v>
      </c>
      <c r="O222" t="e">
        <f>VLOOKUP(O$6,data!$A$3:$KDW$337940,$B222,FALSE)</f>
        <v>#N/A</v>
      </c>
      <c r="P222" t="e">
        <f>VLOOKUP(P$6,data!$A$3:$KDW$337940,$B222,FALSE)</f>
        <v>#N/A</v>
      </c>
      <c r="Q222" t="e">
        <f>VLOOKUP(Q$6,data!$A$3:$KDW$337940,$B222,FALSE)</f>
        <v>#N/A</v>
      </c>
      <c r="R222" t="e">
        <f>VLOOKUP(R$6,data!$A$3:$KDW$337940,$B222,FALSE)</f>
        <v>#N/A</v>
      </c>
    </row>
    <row r="223" spans="2:18" x14ac:dyDescent="0.25">
      <c r="B223" t="str">
        <f>IFERROR(HLOOKUP($D223,data!$A$1:$KDV$2,2,FALSE),"-")</f>
        <v>-</v>
      </c>
      <c r="C223" s="4" t="str">
        <f>VLOOKUP($H223,orig!$C$3:$K$9742,C$10,FALSE)</f>
        <v>6636</v>
      </c>
      <c r="D223" s="54" t="str">
        <f>VLOOKUP($H223,orig!$C$3:$K$9742,D$10,FALSE)</f>
        <v>RC - Balance Sheet.Deposits: In Foreign offices - Interest-bearing.Total</v>
      </c>
      <c r="H223" s="2" t="s">
        <v>345</v>
      </c>
      <c r="I223" s="4" t="str">
        <f>VLOOKUP($H223,orig!$C$3:$K$9742,I$10,FALSE)</f>
        <v>6636</v>
      </c>
      <c r="J223" t="e">
        <f>VLOOKUP(J$6,data!$A$3:$KDW$337940,$B223,FALSE)</f>
        <v>#N/A</v>
      </c>
      <c r="K223" t="e">
        <f>VLOOKUP(K$6,data!$A$3:$KDW$337940,$B223,FALSE)</f>
        <v>#N/A</v>
      </c>
      <c r="L223" t="e">
        <f>VLOOKUP(L$6,data!$A$3:$KDW$337940,$B223,FALSE)</f>
        <v>#N/A</v>
      </c>
      <c r="M223" t="e">
        <f>VLOOKUP(M$6,data!$A$3:$KDW$337940,$B223,FALSE)</f>
        <v>#N/A</v>
      </c>
      <c r="N223" t="e">
        <f>VLOOKUP(N$6,data!$A$3:$KDW$337940,$B223,FALSE)</f>
        <v>#N/A</v>
      </c>
      <c r="O223" t="e">
        <f>VLOOKUP(O$6,data!$A$3:$KDW$337940,$B223,FALSE)</f>
        <v>#N/A</v>
      </c>
      <c r="P223" t="e">
        <f>VLOOKUP(P$6,data!$A$3:$KDW$337940,$B223,FALSE)</f>
        <v>#N/A</v>
      </c>
      <c r="Q223" t="e">
        <f>VLOOKUP(Q$6,data!$A$3:$KDW$337940,$B223,FALSE)</f>
        <v>#N/A</v>
      </c>
      <c r="R223" t="e">
        <f>VLOOKUP(R$6,data!$A$3:$KDW$337940,$B223,FALSE)</f>
        <v>#N/A</v>
      </c>
    </row>
    <row r="224" spans="2:18" ht="30" x14ac:dyDescent="0.25">
      <c r="G224" s="3"/>
      <c r="H224" s="2" t="s">
        <v>36</v>
      </c>
      <c r="J224" t="e">
        <f t="shared" ref="J224:R224" si="91">J25</f>
        <v>#N/A</v>
      </c>
      <c r="K224" t="e">
        <f t="shared" si="91"/>
        <v>#N/A</v>
      </c>
      <c r="L224" t="e">
        <f t="shared" si="91"/>
        <v>#N/A</v>
      </c>
      <c r="M224" t="e">
        <f t="shared" si="91"/>
        <v>#N/A</v>
      </c>
      <c r="N224" t="e">
        <f t="shared" si="91"/>
        <v>#N/A</v>
      </c>
      <c r="O224" t="e">
        <f t="shared" si="91"/>
        <v>#N/A</v>
      </c>
      <c r="P224" t="e">
        <f t="shared" si="91"/>
        <v>#N/A</v>
      </c>
      <c r="Q224" t="e">
        <f t="shared" si="91"/>
        <v>#N/A</v>
      </c>
      <c r="R224" t="e">
        <f t="shared" si="91"/>
        <v>#N/A</v>
      </c>
    </row>
    <row r="225" spans="2:18" x14ac:dyDescent="0.25">
      <c r="G225" s="3"/>
      <c r="H225" s="2" t="s">
        <v>357</v>
      </c>
      <c r="J225" t="e">
        <f t="shared" ref="J225:R225" si="92">SUM(J26,J28)</f>
        <v>#N/A</v>
      </c>
      <c r="K225" t="e">
        <f t="shared" si="92"/>
        <v>#N/A</v>
      </c>
      <c r="L225" t="e">
        <f t="shared" si="92"/>
        <v>#N/A</v>
      </c>
      <c r="M225" t="e">
        <f t="shared" si="92"/>
        <v>#N/A</v>
      </c>
      <c r="N225" t="e">
        <f t="shared" si="92"/>
        <v>#N/A</v>
      </c>
      <c r="O225" t="e">
        <f t="shared" si="92"/>
        <v>#N/A</v>
      </c>
      <c r="P225" t="e">
        <f t="shared" si="92"/>
        <v>#N/A</v>
      </c>
      <c r="Q225" t="e">
        <f t="shared" si="92"/>
        <v>#N/A</v>
      </c>
      <c r="R225" t="e">
        <f t="shared" si="92"/>
        <v>#N/A</v>
      </c>
    </row>
    <row r="226" spans="2:18" x14ac:dyDescent="0.25">
      <c r="G226" s="3"/>
      <c r="H226" s="2" t="s">
        <v>358</v>
      </c>
      <c r="J226" t="e">
        <f t="shared" ref="J226:R226" si="93">SUM(J29,J30)</f>
        <v>#N/A</v>
      </c>
      <c r="K226" t="e">
        <f t="shared" si="93"/>
        <v>#N/A</v>
      </c>
      <c r="L226" t="e">
        <f t="shared" si="93"/>
        <v>#N/A</v>
      </c>
      <c r="M226" t="e">
        <f t="shared" si="93"/>
        <v>#N/A</v>
      </c>
      <c r="N226" t="e">
        <f t="shared" si="93"/>
        <v>#N/A</v>
      </c>
      <c r="O226" t="e">
        <f t="shared" si="93"/>
        <v>#N/A</v>
      </c>
      <c r="P226" t="e">
        <f t="shared" si="93"/>
        <v>#N/A</v>
      </c>
      <c r="Q226" t="e">
        <f t="shared" si="93"/>
        <v>#N/A</v>
      </c>
      <c r="R226" t="e">
        <f t="shared" si="93"/>
        <v>#N/A</v>
      </c>
    </row>
    <row r="227" spans="2:18" x14ac:dyDescent="0.25">
      <c r="G227" s="3"/>
      <c r="H227" s="2" t="s">
        <v>360</v>
      </c>
      <c r="J227" t="e">
        <f t="shared" ref="J227:R227" si="94">J31-SUM(J229:J230)</f>
        <v>#N/A</v>
      </c>
      <c r="K227" t="e">
        <f t="shared" si="94"/>
        <v>#N/A</v>
      </c>
      <c r="L227" t="e">
        <f t="shared" si="94"/>
        <v>#N/A</v>
      </c>
      <c r="M227" t="e">
        <f t="shared" si="94"/>
        <v>#N/A</v>
      </c>
      <c r="N227" t="e">
        <f t="shared" si="94"/>
        <v>#N/A</v>
      </c>
      <c r="O227" t="e">
        <f t="shared" si="94"/>
        <v>#N/A</v>
      </c>
      <c r="P227" t="e">
        <f t="shared" si="94"/>
        <v>#N/A</v>
      </c>
      <c r="Q227" t="e">
        <f t="shared" si="94"/>
        <v>#N/A</v>
      </c>
      <c r="R227" t="e">
        <f t="shared" si="94"/>
        <v>#N/A</v>
      </c>
    </row>
    <row r="228" spans="2:18" x14ac:dyDescent="0.25">
      <c r="G228" s="3"/>
    </row>
    <row r="229" spans="2:18" x14ac:dyDescent="0.25">
      <c r="B229" t="str">
        <f>IFERROR(HLOOKUP($D229,data!$A$1:$KDV$2,2,FALSE),"-")</f>
        <v>-</v>
      </c>
      <c r="C229" s="4" t="str">
        <f>VLOOKUP($H229,orig!$C$3:$K$9742,C$10,FALSE)</f>
        <v>6631</v>
      </c>
      <c r="D229" s="54" t="str">
        <f>VLOOKUP($H229,orig!$C$3:$K$9742,D$10,FALSE)</f>
        <v>RC - Balance Sheet.Deposits - In domestic offices - Noninterest-bearing.Total</v>
      </c>
      <c r="H229" s="2" t="s">
        <v>326</v>
      </c>
      <c r="I229" s="4" t="str">
        <f>VLOOKUP($H229,orig!$C$3:$K$9742,I$10,FALSE)</f>
        <v>6631</v>
      </c>
      <c r="J229" t="e">
        <f>VLOOKUP(J$6,data!$A$3:$KDW$337940,$B229,FALSE)</f>
        <v>#N/A</v>
      </c>
      <c r="K229" t="e">
        <f>VLOOKUP(K$6,data!$A$3:$KDW$337940,$B229,FALSE)</f>
        <v>#N/A</v>
      </c>
      <c r="L229" t="e">
        <f>VLOOKUP(L$6,data!$A$3:$KDW$337940,$B229,FALSE)</f>
        <v>#N/A</v>
      </c>
      <c r="M229" t="e">
        <f>VLOOKUP(M$6,data!$A$3:$KDW$337940,$B229,FALSE)</f>
        <v>#N/A</v>
      </c>
      <c r="N229" t="e">
        <f>VLOOKUP(N$6,data!$A$3:$KDW$337940,$B229,FALSE)</f>
        <v>#N/A</v>
      </c>
      <c r="O229" t="e">
        <f>VLOOKUP(O$6,data!$A$3:$KDW$337940,$B229,FALSE)</f>
        <v>#N/A</v>
      </c>
      <c r="P229" t="e">
        <f>VLOOKUP(P$6,data!$A$3:$KDW$337940,$B229,FALSE)</f>
        <v>#N/A</v>
      </c>
      <c r="Q229" t="e">
        <f>VLOOKUP(Q$6,data!$A$3:$KDW$337940,$B229,FALSE)</f>
        <v>#N/A</v>
      </c>
      <c r="R229" t="e">
        <f>VLOOKUP(R$6,data!$A$3:$KDW$337940,$B229,FALSE)</f>
        <v>#N/A</v>
      </c>
    </row>
    <row r="230" spans="2:18" x14ac:dyDescent="0.25">
      <c r="B230" t="str">
        <f>IFERROR(HLOOKUP($D230,data!$A$1:$KDV$2,2,FALSE),"-")</f>
        <v>-</v>
      </c>
      <c r="C230" s="4" t="str">
        <f>VLOOKUP($H230,orig!$C$3:$K$9742,C$10,FALSE)</f>
        <v>6631</v>
      </c>
      <c r="D230" s="54" t="str">
        <f>VLOOKUP($H230,orig!$C$3:$K$9742,D$10,FALSE)</f>
        <v>RC - Balance Sheet.Deposits - In Foreign offices - Noninterest-bearing.Total</v>
      </c>
      <c r="H230" s="2" t="s">
        <v>328</v>
      </c>
      <c r="I230" s="4" t="str">
        <f>VLOOKUP($H230,orig!$C$3:$K$9742,I$10,FALSE)</f>
        <v>6631</v>
      </c>
      <c r="J230" t="e">
        <f>VLOOKUP(J$6,data!$A$3:$KDW$337940,$B230,FALSE)</f>
        <v>#N/A</v>
      </c>
      <c r="K230" t="e">
        <f>VLOOKUP(K$6,data!$A$3:$KDW$337940,$B230,FALSE)</f>
        <v>#N/A</v>
      </c>
      <c r="L230" t="e">
        <f>VLOOKUP(L$6,data!$A$3:$KDW$337940,$B230,FALSE)</f>
        <v>#N/A</v>
      </c>
      <c r="M230" t="e">
        <f>VLOOKUP(M$6,data!$A$3:$KDW$337940,$B230,FALSE)</f>
        <v>#N/A</v>
      </c>
      <c r="N230" t="e">
        <f>VLOOKUP(N$6,data!$A$3:$KDW$337940,$B230,FALSE)</f>
        <v>#N/A</v>
      </c>
      <c r="O230" t="e">
        <f>VLOOKUP(O$6,data!$A$3:$KDW$337940,$B230,FALSE)</f>
        <v>#N/A</v>
      </c>
      <c r="P230" t="e">
        <f>VLOOKUP(P$6,data!$A$3:$KDW$337940,$B230,FALSE)</f>
        <v>#N/A</v>
      </c>
      <c r="Q230" t="e">
        <f>VLOOKUP(Q$6,data!$A$3:$KDW$337940,$B230,FALSE)</f>
        <v>#N/A</v>
      </c>
      <c r="R230" t="e">
        <f>VLOOKUP(R$6,data!$A$3:$KDW$337940,$B230,FALSE)</f>
        <v>#N/A</v>
      </c>
    </row>
    <row r="231" spans="2:18" x14ac:dyDescent="0.25">
      <c r="G231" s="3"/>
    </row>
    <row r="232" spans="2:18" x14ac:dyDescent="0.25">
      <c r="G232" s="3"/>
      <c r="H232" s="9" t="s">
        <v>343</v>
      </c>
      <c r="J232" s="46" t="e">
        <f>MAX(ABS(SUM(J222:J226)-J227)/'A1'!J$31-notes!$C$3,0)</f>
        <v>#N/A</v>
      </c>
      <c r="K232" s="46" t="e">
        <f>MAX(ABS(SUM(K222:K226)-K227)/'A1'!K$31-notes!$C$3,0)</f>
        <v>#N/A</v>
      </c>
      <c r="L232" s="46" t="e">
        <f>MAX(ABS(SUM(L222:L226)-L227)/'A1'!L$31-notes!$C$3,0)</f>
        <v>#N/A</v>
      </c>
      <c r="M232" s="46" t="e">
        <f>MAX(ABS(SUM(M222:M226)-M227)/'A1'!M$31-notes!$C$3,0)</f>
        <v>#N/A</v>
      </c>
      <c r="N232" s="46" t="e">
        <f>MAX(ABS(SUM(N222:N226)-N227)/'A1'!N$31-notes!$C$3,0)</f>
        <v>#N/A</v>
      </c>
      <c r="O232" s="46" t="e">
        <f>MAX(ABS(SUM(O222:O226)-O227)/'A1'!O$31-notes!$C$3,0)</f>
        <v>#N/A</v>
      </c>
      <c r="P232" s="46" t="e">
        <f>MAX(ABS(SUM(P222:P226)-P227)/'A1'!P$31-notes!$C$3,0)</f>
        <v>#N/A</v>
      </c>
      <c r="Q232" s="46" t="e">
        <f>MAX(ABS(SUM(Q222:Q226)-Q227)/'A1'!Q$31-notes!$C$3,0)</f>
        <v>#N/A</v>
      </c>
      <c r="R232" s="46" t="e">
        <f>MAX(ABS(SUM(R222:R226)-R227)/'A1'!R$31-notes!$C$3,0)</f>
        <v>#N/A</v>
      </c>
    </row>
    <row r="233" spans="2:18" x14ac:dyDescent="0.25">
      <c r="G233" s="3"/>
    </row>
    <row r="234" spans="2:18" x14ac:dyDescent="0.25">
      <c r="G234" s="3"/>
      <c r="H234" s="9" t="s">
        <v>362</v>
      </c>
    </row>
    <row r="235" spans="2:18" x14ac:dyDescent="0.25">
      <c r="B235" t="str">
        <f>IFERROR(HLOOKUP($D235,data!$A$1:$KDV$2,2,FALSE),"-")</f>
        <v>-</v>
      </c>
      <c r="C235" s="4" t="str">
        <f>VLOOKUP($H235,orig!$C$3:$K$9742,C$10,FALSE)</f>
        <v>4508</v>
      </c>
      <c r="D235" s="54" t="str">
        <f>VLOOKUP($H235,orig!$C$3:$K$9742,D$10,FALSE)</f>
        <v>RI - Income Statement.Interest on domestic deposits.Total</v>
      </c>
      <c r="H235" s="2" t="s">
        <v>171</v>
      </c>
      <c r="I235" s="4" t="str">
        <f>VLOOKUP($H235,orig!$C$3:$K$9742,I$10,FALSE)</f>
        <v>4508</v>
      </c>
      <c r="J235" t="e">
        <f>VLOOKUP(J$6,data!$A$3:$KDW$337940,$B235,FALSE)</f>
        <v>#N/A</v>
      </c>
      <c r="K235" t="e">
        <f>VLOOKUP(K$6,data!$A$3:$KDW$337940,$B235,FALSE)</f>
        <v>#N/A</v>
      </c>
      <c r="L235" t="e">
        <f>VLOOKUP(L$6,data!$A$3:$KDW$337940,$B235,FALSE)</f>
        <v>#N/A</v>
      </c>
      <c r="M235" t="e">
        <f>VLOOKUP(M$6,data!$A$3:$KDW$337940,$B235,FALSE)</f>
        <v>#N/A</v>
      </c>
      <c r="N235" t="e">
        <f>VLOOKUP(N$6,data!$A$3:$KDW$337940,$B235,FALSE)</f>
        <v>#N/A</v>
      </c>
      <c r="O235" t="e">
        <f>VLOOKUP(O$6,data!$A$3:$KDW$337940,$B235,FALSE)</f>
        <v>#N/A</v>
      </c>
      <c r="P235" t="e">
        <f>VLOOKUP(P$6,data!$A$3:$KDW$337940,$B235,FALSE)</f>
        <v>#N/A</v>
      </c>
      <c r="Q235" t="e">
        <f>VLOOKUP(Q$6,data!$A$3:$KDW$337940,$B235,FALSE)</f>
        <v>#N/A</v>
      </c>
      <c r="R235" t="e">
        <f>VLOOKUP(R$6,data!$A$3:$KDW$337940,$B235,FALSE)</f>
        <v>#N/A</v>
      </c>
    </row>
    <row r="236" spans="2:18" x14ac:dyDescent="0.25">
      <c r="B236" t="str">
        <f>IFERROR(HLOOKUP($D236,data!$A$1:$KDV$2,2,FALSE),"-")</f>
        <v>-</v>
      </c>
      <c r="C236" s="4" t="str">
        <f>VLOOKUP($H236,orig!$C$3:$K$9742,C$10,FALSE)</f>
        <v>4172</v>
      </c>
      <c r="D236" s="54" t="str">
        <f>VLOOKUP($H236,orig!$C$3:$K$9742,D$10,FALSE)</f>
        <v>RI - Income Statement.Interest on deposits in foreign offices.Total</v>
      </c>
      <c r="H236" s="2" t="s">
        <v>344</v>
      </c>
      <c r="I236" s="4" t="str">
        <f>VLOOKUP($H236,orig!$C$3:$K$9742,I$10,FALSE)</f>
        <v>4172</v>
      </c>
      <c r="J236" t="e">
        <f>VLOOKUP(J$6,data!$A$3:$KDW$337940,$B236,FALSE)</f>
        <v>#N/A</v>
      </c>
      <c r="K236" t="e">
        <f>VLOOKUP(K$6,data!$A$3:$KDW$337940,$B236,FALSE)</f>
        <v>#N/A</v>
      </c>
      <c r="L236" t="e">
        <f>VLOOKUP(L$6,data!$A$3:$KDW$337940,$B236,FALSE)</f>
        <v>#N/A</v>
      </c>
      <c r="M236" t="e">
        <f>VLOOKUP(M$6,data!$A$3:$KDW$337940,$B236,FALSE)</f>
        <v>#N/A</v>
      </c>
      <c r="N236" t="e">
        <f>VLOOKUP(N$6,data!$A$3:$KDW$337940,$B236,FALSE)</f>
        <v>#N/A</v>
      </c>
      <c r="O236" t="e">
        <f>VLOOKUP(O$6,data!$A$3:$KDW$337940,$B236,FALSE)</f>
        <v>#N/A</v>
      </c>
      <c r="P236" t="e">
        <f>VLOOKUP(P$6,data!$A$3:$KDW$337940,$B236,FALSE)</f>
        <v>#N/A</v>
      </c>
      <c r="Q236" t="e">
        <f>VLOOKUP(Q$6,data!$A$3:$KDW$337940,$B236,FALSE)</f>
        <v>#N/A</v>
      </c>
      <c r="R236" t="e">
        <f>VLOOKUP(R$6,data!$A$3:$KDW$337940,$B236,FALSE)</f>
        <v>#N/A</v>
      </c>
    </row>
    <row r="237" spans="2:18" ht="30" x14ac:dyDescent="0.25">
      <c r="G237" s="3"/>
      <c r="H237" s="2" t="s">
        <v>36</v>
      </c>
      <c r="J237" t="e">
        <f t="shared" ref="J237:R237" si="95">J84</f>
        <v>#N/A</v>
      </c>
      <c r="K237" t="e">
        <f t="shared" si="95"/>
        <v>#N/A</v>
      </c>
      <c r="L237" t="e">
        <f t="shared" si="95"/>
        <v>#N/A</v>
      </c>
      <c r="M237" t="e">
        <f t="shared" si="95"/>
        <v>#N/A</v>
      </c>
      <c r="N237" t="e">
        <f t="shared" si="95"/>
        <v>#N/A</v>
      </c>
      <c r="O237" t="e">
        <f t="shared" si="95"/>
        <v>#N/A</v>
      </c>
      <c r="P237" t="e">
        <f t="shared" si="95"/>
        <v>#N/A</v>
      </c>
      <c r="Q237" t="e">
        <f t="shared" si="95"/>
        <v>#N/A</v>
      </c>
      <c r="R237" t="e">
        <f t="shared" si="95"/>
        <v>#N/A</v>
      </c>
    </row>
    <row r="238" spans="2:18" x14ac:dyDescent="0.25">
      <c r="G238" s="3"/>
      <c r="H238" s="2" t="s">
        <v>357</v>
      </c>
      <c r="J238" t="e">
        <f t="shared" ref="J238:R238" si="96">SUM(J85)</f>
        <v>#N/A</v>
      </c>
      <c r="K238" t="e">
        <f t="shared" si="96"/>
        <v>#N/A</v>
      </c>
      <c r="L238" t="e">
        <f t="shared" si="96"/>
        <v>#N/A</v>
      </c>
      <c r="M238" t="e">
        <f t="shared" si="96"/>
        <v>#N/A</v>
      </c>
      <c r="N238" t="e">
        <f t="shared" si="96"/>
        <v>#N/A</v>
      </c>
      <c r="O238" t="e">
        <f t="shared" si="96"/>
        <v>#N/A</v>
      </c>
      <c r="P238" t="e">
        <f t="shared" si="96"/>
        <v>#N/A</v>
      </c>
      <c r="Q238" t="e">
        <f t="shared" si="96"/>
        <v>#N/A</v>
      </c>
      <c r="R238" t="e">
        <f t="shared" si="96"/>
        <v>#N/A</v>
      </c>
    </row>
    <row r="239" spans="2:18" x14ac:dyDescent="0.25">
      <c r="G239" s="3"/>
      <c r="H239" s="2" t="s">
        <v>358</v>
      </c>
      <c r="J239" t="e">
        <f t="shared" ref="J239:R239" si="97">SUM(J86)</f>
        <v>#N/A</v>
      </c>
      <c r="K239" t="e">
        <f t="shared" si="97"/>
        <v>#N/A</v>
      </c>
      <c r="L239" t="e">
        <f t="shared" si="97"/>
        <v>#N/A</v>
      </c>
      <c r="M239" t="e">
        <f t="shared" si="97"/>
        <v>#N/A</v>
      </c>
      <c r="N239" t="e">
        <f t="shared" si="97"/>
        <v>#N/A</v>
      </c>
      <c r="O239" t="e">
        <f t="shared" si="97"/>
        <v>#N/A</v>
      </c>
      <c r="P239" t="e">
        <f t="shared" si="97"/>
        <v>#N/A</v>
      </c>
      <c r="Q239" t="e">
        <f t="shared" si="97"/>
        <v>#N/A</v>
      </c>
      <c r="R239" t="e">
        <f t="shared" si="97"/>
        <v>#N/A</v>
      </c>
    </row>
    <row r="240" spans="2:18" x14ac:dyDescent="0.25">
      <c r="G240" s="3"/>
      <c r="H240" s="2" t="s">
        <v>53819</v>
      </c>
      <c r="J240" t="e">
        <f t="shared" ref="J240:R240" si="98">SUM(J87)</f>
        <v>#N/A</v>
      </c>
      <c r="K240" t="e">
        <f t="shared" si="98"/>
        <v>#N/A</v>
      </c>
      <c r="L240" t="e">
        <f t="shared" si="98"/>
        <v>#N/A</v>
      </c>
      <c r="M240" t="e">
        <f t="shared" si="98"/>
        <v>#N/A</v>
      </c>
      <c r="N240" t="e">
        <f t="shared" si="98"/>
        <v>#N/A</v>
      </c>
      <c r="O240" t="e">
        <f t="shared" si="98"/>
        <v>#N/A</v>
      </c>
      <c r="P240" t="e">
        <f t="shared" si="98"/>
        <v>#N/A</v>
      </c>
      <c r="Q240" t="e">
        <f t="shared" si="98"/>
        <v>#N/A</v>
      </c>
      <c r="R240" t="e">
        <f t="shared" si="98"/>
        <v>#N/A</v>
      </c>
    </row>
    <row r="241" spans="2:18" x14ac:dyDescent="0.25">
      <c r="B241" t="str">
        <f>IFERROR(HLOOKUP($D241,data!$A$1:$KDV$2,2,FALSE),"-")</f>
        <v>-</v>
      </c>
      <c r="C241" s="4" t="str">
        <f>VLOOKUP($H241,orig!$C$3:$K$9742,C$10,FALSE)</f>
        <v>4073</v>
      </c>
      <c r="D241" s="54" t="str">
        <f>VLOOKUP($H241,orig!$C$3:$K$9742,D$10,FALSE)</f>
        <v>RI - Income Statement.Total interest expense.Total</v>
      </c>
      <c r="H241" s="2" t="s">
        <v>83</v>
      </c>
      <c r="I241" s="4" t="str">
        <f>VLOOKUP($H241,orig!$C$3:$K$9742,I$10,FALSE)</f>
        <v>4073</v>
      </c>
      <c r="J241" t="e">
        <f>VLOOKUP(J$6,data!$A$3:$KDW$337940,$B241,FALSE)</f>
        <v>#N/A</v>
      </c>
      <c r="K241" t="e">
        <f>VLOOKUP(K$6,data!$A$3:$KDW$337940,$B241,FALSE)</f>
        <v>#N/A</v>
      </c>
      <c r="L241" t="e">
        <f>VLOOKUP(L$6,data!$A$3:$KDW$337940,$B241,FALSE)</f>
        <v>#N/A</v>
      </c>
      <c r="M241" t="e">
        <f>VLOOKUP(M$6,data!$A$3:$KDW$337940,$B241,FALSE)</f>
        <v>#N/A</v>
      </c>
      <c r="N241" t="e">
        <f>VLOOKUP(N$6,data!$A$3:$KDW$337940,$B241,FALSE)</f>
        <v>#N/A</v>
      </c>
      <c r="O241" t="e">
        <f>VLOOKUP(O$6,data!$A$3:$KDW$337940,$B241,FALSE)</f>
        <v>#N/A</v>
      </c>
      <c r="P241" t="e">
        <f>VLOOKUP(P$6,data!$A$3:$KDW$337940,$B241,FALSE)</f>
        <v>#N/A</v>
      </c>
      <c r="Q241" t="e">
        <f>VLOOKUP(Q$6,data!$A$3:$KDW$337940,$B241,FALSE)</f>
        <v>#N/A</v>
      </c>
      <c r="R241" t="e">
        <f>VLOOKUP(R$6,data!$A$3:$KDW$337940,$B241,FALSE)</f>
        <v>#N/A</v>
      </c>
    </row>
    <row r="242" spans="2:18" x14ac:dyDescent="0.25">
      <c r="G242" s="3"/>
    </row>
    <row r="243" spans="2:18" x14ac:dyDescent="0.25">
      <c r="G243" s="3"/>
      <c r="H243" s="9" t="s">
        <v>343</v>
      </c>
      <c r="J243" s="28" t="e">
        <f t="shared" ref="J243:R243" si="99">ABS(SUM(J235:J240)-J241)</f>
        <v>#N/A</v>
      </c>
      <c r="K243" s="28" t="e">
        <f t="shared" si="99"/>
        <v>#N/A</v>
      </c>
      <c r="L243" s="28" t="e">
        <f t="shared" si="99"/>
        <v>#N/A</v>
      </c>
      <c r="M243" s="28" t="e">
        <f t="shared" si="99"/>
        <v>#N/A</v>
      </c>
      <c r="N243" s="28" t="e">
        <f t="shared" si="99"/>
        <v>#N/A</v>
      </c>
      <c r="O243" s="28" t="e">
        <f t="shared" si="99"/>
        <v>#N/A</v>
      </c>
      <c r="P243" s="28" t="e">
        <f t="shared" si="99"/>
        <v>#N/A</v>
      </c>
      <c r="Q243" s="28" t="e">
        <f t="shared" si="99"/>
        <v>#N/A</v>
      </c>
      <c r="R243" s="28" t="e">
        <f t="shared" si="99"/>
        <v>#N/A</v>
      </c>
    </row>
    <row r="244" spans="2:18" x14ac:dyDescent="0.25">
      <c r="G244" s="3"/>
    </row>
    <row r="245" spans="2:18" x14ac:dyDescent="0.25">
      <c r="G245" s="3"/>
      <c r="H245" s="9" t="s">
        <v>355</v>
      </c>
    </row>
    <row r="246" spans="2:18" s="22" customFormat="1" x14ac:dyDescent="0.25">
      <c r="C246" s="21"/>
      <c r="D246" s="58"/>
      <c r="F246" s="85" t="e">
        <f>CONCATENATE($J$7,": Profitability Drivers - Yield on Earning Assets")</f>
        <v>#N/A</v>
      </c>
      <c r="G246" s="37"/>
      <c r="H246" s="23" t="s">
        <v>4</v>
      </c>
      <c r="I246" s="21"/>
      <c r="K246" s="24">
        <f t="shared" ref="K246:R252" si="100">IFERROR((K212-K$5*J212)/AVERAGE(J202:K202),0)*4</f>
        <v>0</v>
      </c>
      <c r="L246" s="24">
        <f t="shared" si="100"/>
        <v>0</v>
      </c>
      <c r="M246" s="24">
        <f t="shared" si="100"/>
        <v>0</v>
      </c>
      <c r="N246" s="24">
        <f t="shared" si="100"/>
        <v>0</v>
      </c>
      <c r="O246" s="24">
        <f t="shared" si="100"/>
        <v>0</v>
      </c>
      <c r="P246" s="24">
        <f t="shared" si="100"/>
        <v>0</v>
      </c>
      <c r="Q246" s="24">
        <f t="shared" si="100"/>
        <v>0</v>
      </c>
      <c r="R246" s="24">
        <f t="shared" si="100"/>
        <v>0</v>
      </c>
    </row>
    <row r="247" spans="2:18" s="22" customFormat="1" ht="30" x14ac:dyDescent="0.25">
      <c r="C247" s="21"/>
      <c r="D247" s="58"/>
      <c r="F247" s="84"/>
      <c r="G247" s="37"/>
      <c r="H247" s="23" t="s">
        <v>14</v>
      </c>
      <c r="I247" s="21"/>
      <c r="K247" s="24">
        <f t="shared" si="100"/>
        <v>0</v>
      </c>
      <c r="L247" s="24">
        <f t="shared" si="100"/>
        <v>0</v>
      </c>
      <c r="M247" s="24">
        <f t="shared" si="100"/>
        <v>0</v>
      </c>
      <c r="N247" s="24">
        <f t="shared" si="100"/>
        <v>0</v>
      </c>
      <c r="O247" s="24">
        <f t="shared" si="100"/>
        <v>0</v>
      </c>
      <c r="P247" s="24">
        <f t="shared" si="100"/>
        <v>0</v>
      </c>
      <c r="Q247" s="24">
        <f t="shared" si="100"/>
        <v>0</v>
      </c>
      <c r="R247" s="24">
        <f t="shared" si="100"/>
        <v>0</v>
      </c>
    </row>
    <row r="248" spans="2:18" s="22" customFormat="1" x14ac:dyDescent="0.25">
      <c r="C248" s="21"/>
      <c r="D248" s="58"/>
      <c r="F248" s="84"/>
      <c r="G248" s="37"/>
      <c r="H248" s="23" t="s">
        <v>9</v>
      </c>
      <c r="I248" s="21"/>
      <c r="K248" s="24">
        <f t="shared" si="100"/>
        <v>0</v>
      </c>
      <c r="L248" s="24">
        <f t="shared" si="100"/>
        <v>0</v>
      </c>
      <c r="M248" s="24">
        <f t="shared" si="100"/>
        <v>0</v>
      </c>
      <c r="N248" s="24">
        <f t="shared" si="100"/>
        <v>0</v>
      </c>
      <c r="O248" s="24">
        <f t="shared" si="100"/>
        <v>0</v>
      </c>
      <c r="P248" s="24">
        <f t="shared" si="100"/>
        <v>0</v>
      </c>
      <c r="Q248" s="24">
        <f t="shared" si="100"/>
        <v>0</v>
      </c>
      <c r="R248" s="24">
        <f t="shared" si="100"/>
        <v>0</v>
      </c>
    </row>
    <row r="249" spans="2:18" s="22" customFormat="1" x14ac:dyDescent="0.25">
      <c r="C249" s="21"/>
      <c r="D249" s="58"/>
      <c r="F249" s="84"/>
      <c r="G249" s="37"/>
      <c r="H249" s="23" t="s">
        <v>145</v>
      </c>
      <c r="I249" s="21"/>
      <c r="K249" s="24">
        <f t="shared" si="100"/>
        <v>0</v>
      </c>
      <c r="L249" s="24">
        <f t="shared" si="100"/>
        <v>0</v>
      </c>
      <c r="M249" s="24">
        <f t="shared" si="100"/>
        <v>0</v>
      </c>
      <c r="N249" s="24">
        <f t="shared" si="100"/>
        <v>0</v>
      </c>
      <c r="O249" s="24">
        <f t="shared" si="100"/>
        <v>0</v>
      </c>
      <c r="P249" s="24">
        <f t="shared" si="100"/>
        <v>0</v>
      </c>
      <c r="Q249" s="24">
        <f t="shared" si="100"/>
        <v>0</v>
      </c>
      <c r="R249" s="24">
        <f t="shared" si="100"/>
        <v>0</v>
      </c>
    </row>
    <row r="250" spans="2:18" s="22" customFormat="1" x14ac:dyDescent="0.25">
      <c r="C250" s="21"/>
      <c r="D250" s="58"/>
      <c r="F250" s="84"/>
      <c r="G250" s="37"/>
      <c r="H250" s="23" t="s">
        <v>373</v>
      </c>
      <c r="I250" s="21"/>
      <c r="K250" s="26">
        <f t="shared" si="100"/>
        <v>0</v>
      </c>
      <c r="L250" s="26">
        <f t="shared" si="100"/>
        <v>0</v>
      </c>
      <c r="M250" s="26">
        <f t="shared" si="100"/>
        <v>0</v>
      </c>
      <c r="N250" s="26">
        <f t="shared" si="100"/>
        <v>0</v>
      </c>
      <c r="O250" s="26">
        <f t="shared" si="100"/>
        <v>0</v>
      </c>
      <c r="P250" s="26">
        <f t="shared" si="100"/>
        <v>0</v>
      </c>
      <c r="Q250" s="26">
        <f t="shared" si="100"/>
        <v>0</v>
      </c>
      <c r="R250" s="26">
        <f t="shared" si="100"/>
        <v>0</v>
      </c>
    </row>
    <row r="251" spans="2:18" s="22" customFormat="1" x14ac:dyDescent="0.25">
      <c r="C251" s="21"/>
      <c r="D251" s="58"/>
      <c r="F251" s="84"/>
      <c r="G251" s="37"/>
      <c r="H251" s="23" t="s">
        <v>352</v>
      </c>
      <c r="I251" s="21"/>
      <c r="K251" s="24">
        <f t="shared" si="100"/>
        <v>0</v>
      </c>
      <c r="L251" s="24">
        <f t="shared" si="100"/>
        <v>0</v>
      </c>
      <c r="M251" s="24">
        <f t="shared" si="100"/>
        <v>0</v>
      </c>
      <c r="N251" s="24">
        <f t="shared" si="100"/>
        <v>0</v>
      </c>
      <c r="O251" s="24">
        <f t="shared" si="100"/>
        <v>0</v>
      </c>
      <c r="P251" s="24">
        <f t="shared" si="100"/>
        <v>0</v>
      </c>
      <c r="Q251" s="24">
        <f t="shared" si="100"/>
        <v>0</v>
      </c>
      <c r="R251" s="24">
        <f t="shared" si="100"/>
        <v>0</v>
      </c>
    </row>
    <row r="252" spans="2:18" s="22" customFormat="1" x14ac:dyDescent="0.25">
      <c r="C252" s="21"/>
      <c r="D252" s="58"/>
      <c r="F252" s="84"/>
      <c r="G252" s="37"/>
      <c r="H252" s="23" t="s">
        <v>364</v>
      </c>
      <c r="I252" s="21"/>
      <c r="K252" s="24">
        <f t="shared" si="100"/>
        <v>0</v>
      </c>
      <c r="L252" s="24">
        <f t="shared" si="100"/>
        <v>0</v>
      </c>
      <c r="M252" s="24">
        <f t="shared" si="100"/>
        <v>0</v>
      </c>
      <c r="N252" s="24">
        <f t="shared" si="100"/>
        <v>0</v>
      </c>
      <c r="O252" s="24">
        <f t="shared" si="100"/>
        <v>0</v>
      </c>
      <c r="P252" s="24">
        <f t="shared" si="100"/>
        <v>0</v>
      </c>
      <c r="Q252" s="24">
        <f t="shared" si="100"/>
        <v>0</v>
      </c>
      <c r="R252" s="24">
        <f t="shared" si="100"/>
        <v>0</v>
      </c>
    </row>
    <row r="254" spans="2:18" x14ac:dyDescent="0.25">
      <c r="F254" s="85" t="e">
        <f>CONCATENATE($J$7,": Profitability Drivers - Cost of Interest Bearing Liabilities")</f>
        <v>#N/A</v>
      </c>
      <c r="G254" s="3"/>
      <c r="H254" s="9" t="s">
        <v>363</v>
      </c>
    </row>
    <row r="255" spans="2:18" s="22" customFormat="1" x14ac:dyDescent="0.25">
      <c r="C255" s="21"/>
      <c r="D255" s="58"/>
      <c r="F255" s="84"/>
      <c r="G255" s="37"/>
      <c r="H255" s="23" t="s">
        <v>171</v>
      </c>
      <c r="I255" s="21"/>
      <c r="K255" s="24">
        <f t="shared" ref="K255:R259" si="101">IFERROR((K235-K$5*J235)/AVERAGE(J222:K222),0)*4</f>
        <v>0</v>
      </c>
      <c r="L255" s="24">
        <f t="shared" si="101"/>
        <v>0</v>
      </c>
      <c r="M255" s="24">
        <f t="shared" si="101"/>
        <v>0</v>
      </c>
      <c r="N255" s="24">
        <f t="shared" si="101"/>
        <v>0</v>
      </c>
      <c r="O255" s="24">
        <f t="shared" si="101"/>
        <v>0</v>
      </c>
      <c r="P255" s="24">
        <f t="shared" si="101"/>
        <v>0</v>
      </c>
      <c r="Q255" s="24">
        <f t="shared" si="101"/>
        <v>0</v>
      </c>
      <c r="R255" s="24">
        <f t="shared" si="101"/>
        <v>0</v>
      </c>
    </row>
    <row r="256" spans="2:18" s="22" customFormat="1" x14ac:dyDescent="0.25">
      <c r="C256" s="21"/>
      <c r="D256" s="58"/>
      <c r="F256" s="84"/>
      <c r="G256" s="37"/>
      <c r="H256" s="23" t="s">
        <v>344</v>
      </c>
      <c r="I256" s="21"/>
      <c r="K256" s="24">
        <f t="shared" si="101"/>
        <v>0</v>
      </c>
      <c r="L256" s="24">
        <f t="shared" si="101"/>
        <v>0</v>
      </c>
      <c r="M256" s="24">
        <f t="shared" si="101"/>
        <v>0</v>
      </c>
      <c r="N256" s="24">
        <f t="shared" si="101"/>
        <v>0</v>
      </c>
      <c r="O256" s="24">
        <f t="shared" si="101"/>
        <v>0</v>
      </c>
      <c r="P256" s="24">
        <f t="shared" si="101"/>
        <v>0</v>
      </c>
      <c r="Q256" s="24">
        <f t="shared" si="101"/>
        <v>0</v>
      </c>
      <c r="R256" s="24">
        <f t="shared" si="101"/>
        <v>0</v>
      </c>
    </row>
    <row r="257" spans="2:18" s="22" customFormat="1" ht="30" x14ac:dyDescent="0.25">
      <c r="C257" s="21"/>
      <c r="D257" s="58"/>
      <c r="F257" s="84"/>
      <c r="G257" s="37"/>
      <c r="H257" s="23" t="s">
        <v>36</v>
      </c>
      <c r="I257" s="21"/>
      <c r="K257" s="24">
        <f t="shared" si="101"/>
        <v>0</v>
      </c>
      <c r="L257" s="24">
        <f t="shared" si="101"/>
        <v>0</v>
      </c>
      <c r="M257" s="24">
        <f t="shared" si="101"/>
        <v>0</v>
      </c>
      <c r="N257" s="24">
        <f t="shared" si="101"/>
        <v>0</v>
      </c>
      <c r="O257" s="24">
        <f t="shared" si="101"/>
        <v>0</v>
      </c>
      <c r="P257" s="24">
        <f t="shared" si="101"/>
        <v>0</v>
      </c>
      <c r="Q257" s="24">
        <f t="shared" si="101"/>
        <v>0</v>
      </c>
      <c r="R257" s="24">
        <f t="shared" si="101"/>
        <v>0</v>
      </c>
    </row>
    <row r="258" spans="2:18" s="22" customFormat="1" x14ac:dyDescent="0.25">
      <c r="C258" s="21"/>
      <c r="D258" s="58"/>
      <c r="F258" s="84"/>
      <c r="G258" s="37"/>
      <c r="H258" s="23" t="s">
        <v>357</v>
      </c>
      <c r="I258" s="21"/>
      <c r="K258" s="24">
        <f t="shared" si="101"/>
        <v>0</v>
      </c>
      <c r="L258" s="24">
        <f t="shared" si="101"/>
        <v>0</v>
      </c>
      <c r="M258" s="24">
        <f t="shared" si="101"/>
        <v>0</v>
      </c>
      <c r="N258" s="24">
        <f t="shared" si="101"/>
        <v>0</v>
      </c>
      <c r="O258" s="24">
        <f t="shared" si="101"/>
        <v>0</v>
      </c>
      <c r="P258" s="24">
        <f t="shared" si="101"/>
        <v>0</v>
      </c>
      <c r="Q258" s="24">
        <f t="shared" si="101"/>
        <v>0</v>
      </c>
      <c r="R258" s="24">
        <f t="shared" si="101"/>
        <v>0</v>
      </c>
    </row>
    <row r="259" spans="2:18" s="22" customFormat="1" x14ac:dyDescent="0.25">
      <c r="C259" s="21"/>
      <c r="D259" s="58"/>
      <c r="F259" s="84"/>
      <c r="G259" s="37"/>
      <c r="H259" s="23" t="s">
        <v>358</v>
      </c>
      <c r="I259" s="21"/>
      <c r="K259" s="24">
        <f t="shared" si="101"/>
        <v>0</v>
      </c>
      <c r="L259" s="24">
        <f t="shared" si="101"/>
        <v>0</v>
      </c>
      <c r="M259" s="24">
        <f t="shared" si="101"/>
        <v>0</v>
      </c>
      <c r="N259" s="24">
        <f t="shared" si="101"/>
        <v>0</v>
      </c>
      <c r="O259" s="24">
        <f t="shared" si="101"/>
        <v>0</v>
      </c>
      <c r="P259" s="24">
        <f t="shared" si="101"/>
        <v>0</v>
      </c>
      <c r="Q259" s="24">
        <f t="shared" si="101"/>
        <v>0</v>
      </c>
      <c r="R259" s="24">
        <f t="shared" si="101"/>
        <v>0</v>
      </c>
    </row>
    <row r="260" spans="2:18" s="22" customFormat="1" x14ac:dyDescent="0.25">
      <c r="C260" s="21"/>
      <c r="D260" s="58"/>
      <c r="F260" s="84"/>
      <c r="G260" s="37"/>
      <c r="H260" s="23" t="s">
        <v>365</v>
      </c>
      <c r="I260" s="21"/>
      <c r="K260" s="24">
        <f t="shared" ref="K260:R260" si="102">IFERROR((K241-K$5*J241)/AVERAGE(J227:K227),0)*4</f>
        <v>0</v>
      </c>
      <c r="L260" s="24">
        <f t="shared" si="102"/>
        <v>0</v>
      </c>
      <c r="M260" s="24">
        <f t="shared" si="102"/>
        <v>0</v>
      </c>
      <c r="N260" s="24">
        <f t="shared" si="102"/>
        <v>0</v>
      </c>
      <c r="O260" s="24">
        <f t="shared" si="102"/>
        <v>0</v>
      </c>
      <c r="P260" s="24">
        <f t="shared" si="102"/>
        <v>0</v>
      </c>
      <c r="Q260" s="24">
        <f t="shared" si="102"/>
        <v>0</v>
      </c>
      <c r="R260" s="24">
        <f t="shared" si="102"/>
        <v>0</v>
      </c>
    </row>
    <row r="261" spans="2:18" x14ac:dyDescent="0.25">
      <c r="G261" s="3"/>
      <c r="H261" s="9"/>
    </row>
    <row r="262" spans="2:18" s="22" customFormat="1" x14ac:dyDescent="0.25">
      <c r="C262" s="21"/>
      <c r="D262" s="58"/>
      <c r="F262" s="85" t="e">
        <f>CONCATENATE($J$7,": Profitability Drivers")</f>
        <v>#N/A</v>
      </c>
      <c r="G262" s="23"/>
      <c r="H262" s="23" t="s">
        <v>366</v>
      </c>
      <c r="I262" s="21"/>
      <c r="K262" s="30">
        <f t="shared" ref="K262:N262" si="103">K252-K260</f>
        <v>0</v>
      </c>
      <c r="L262" s="30">
        <f t="shared" si="103"/>
        <v>0</v>
      </c>
      <c r="M262" s="30">
        <f t="shared" si="103"/>
        <v>0</v>
      </c>
      <c r="N262" s="30">
        <f t="shared" si="103"/>
        <v>0</v>
      </c>
      <c r="O262" s="30">
        <f t="shared" ref="O262:P262" si="104">O252-O260</f>
        <v>0</v>
      </c>
      <c r="P262" s="30">
        <f t="shared" si="104"/>
        <v>0</v>
      </c>
      <c r="Q262" s="30">
        <f t="shared" ref="Q262:R262" si="105">Q252-Q260</f>
        <v>0</v>
      </c>
      <c r="R262" s="30">
        <f t="shared" si="105"/>
        <v>0</v>
      </c>
    </row>
    <row r="263" spans="2:18" s="22" customFormat="1" x14ac:dyDescent="0.25">
      <c r="C263" s="21"/>
      <c r="D263" s="58"/>
      <c r="F263" s="84"/>
      <c r="G263" s="23"/>
      <c r="H263" s="23" t="s">
        <v>367</v>
      </c>
      <c r="I263" s="21"/>
      <c r="K263" s="27" t="e">
        <f t="shared" ref="K263:R263" si="106">AVERAGE(J227:K227)/AVERAGE(J208:K208)</f>
        <v>#N/A</v>
      </c>
      <c r="L263" s="27" t="e">
        <f t="shared" si="106"/>
        <v>#N/A</v>
      </c>
      <c r="M263" s="27" t="e">
        <f t="shared" si="106"/>
        <v>#N/A</v>
      </c>
      <c r="N263" s="27" t="e">
        <f t="shared" si="106"/>
        <v>#N/A</v>
      </c>
      <c r="O263" s="27" t="e">
        <f t="shared" si="106"/>
        <v>#N/A</v>
      </c>
      <c r="P263" s="27" t="e">
        <f t="shared" si="106"/>
        <v>#N/A</v>
      </c>
      <c r="Q263" s="27" t="e">
        <f t="shared" si="106"/>
        <v>#N/A</v>
      </c>
      <c r="R263" s="27" t="e">
        <f t="shared" si="106"/>
        <v>#N/A</v>
      </c>
    </row>
    <row r="264" spans="2:18" s="22" customFormat="1" x14ac:dyDescent="0.25">
      <c r="C264" s="21"/>
      <c r="D264" s="58"/>
      <c r="F264" s="84"/>
      <c r="G264" s="23"/>
      <c r="H264" s="23" t="s">
        <v>368</v>
      </c>
      <c r="I264" s="21"/>
      <c r="K264" s="24" t="e">
        <f t="shared" ref="K264:R264" si="107">4*((K218-K$5*J218)-(K241-K$5*J241))/AVERAGE(G208:K208)</f>
        <v>#N/A</v>
      </c>
      <c r="L264" s="24" t="e">
        <f t="shared" si="107"/>
        <v>#N/A</v>
      </c>
      <c r="M264" s="24" t="e">
        <f t="shared" si="107"/>
        <v>#N/A</v>
      </c>
      <c r="N264" s="24" t="e">
        <f t="shared" si="107"/>
        <v>#N/A</v>
      </c>
      <c r="O264" s="24" t="e">
        <f t="shared" si="107"/>
        <v>#N/A</v>
      </c>
      <c r="P264" s="24" t="e">
        <f t="shared" si="107"/>
        <v>#N/A</v>
      </c>
      <c r="Q264" s="24" t="e">
        <f t="shared" si="107"/>
        <v>#N/A</v>
      </c>
      <c r="R264" s="24" t="e">
        <f t="shared" si="107"/>
        <v>#N/A</v>
      </c>
    </row>
    <row r="265" spans="2:18" s="22" customFormat="1" x14ac:dyDescent="0.25">
      <c r="C265" s="21"/>
      <c r="D265" s="58"/>
      <c r="F265" s="84"/>
      <c r="G265" s="23"/>
      <c r="H265" s="23" t="s">
        <v>53993</v>
      </c>
      <c r="I265" s="21"/>
      <c r="K265" s="24">
        <f t="shared" ref="K265:R265" si="108">K252</f>
        <v>0</v>
      </c>
      <c r="L265" s="24">
        <f t="shared" si="108"/>
        <v>0</v>
      </c>
      <c r="M265" s="24">
        <f t="shared" si="108"/>
        <v>0</v>
      </c>
      <c r="N265" s="24">
        <f t="shared" si="108"/>
        <v>0</v>
      </c>
      <c r="O265" s="24">
        <f t="shared" si="108"/>
        <v>0</v>
      </c>
      <c r="P265" s="24">
        <f t="shared" si="108"/>
        <v>0</v>
      </c>
      <c r="Q265" s="24">
        <f t="shared" si="108"/>
        <v>0</v>
      </c>
      <c r="R265" s="24">
        <f t="shared" si="108"/>
        <v>0</v>
      </c>
    </row>
    <row r="266" spans="2:18" s="22" customFormat="1" x14ac:dyDescent="0.25">
      <c r="C266" s="21"/>
      <c r="D266" s="58"/>
      <c r="F266" s="84"/>
      <c r="G266" s="23"/>
      <c r="H266" s="23" t="s">
        <v>53994</v>
      </c>
      <c r="I266" s="21"/>
      <c r="K266" s="24">
        <f t="shared" ref="K266:R266" si="109">K260</f>
        <v>0</v>
      </c>
      <c r="L266" s="24">
        <f t="shared" si="109"/>
        <v>0</v>
      </c>
      <c r="M266" s="24">
        <f t="shared" si="109"/>
        <v>0</v>
      </c>
      <c r="N266" s="24">
        <f t="shared" si="109"/>
        <v>0</v>
      </c>
      <c r="O266" s="24">
        <f t="shared" si="109"/>
        <v>0</v>
      </c>
      <c r="P266" s="24">
        <f t="shared" si="109"/>
        <v>0</v>
      </c>
      <c r="Q266" s="24">
        <f t="shared" si="109"/>
        <v>0</v>
      </c>
      <c r="R266" s="24">
        <f t="shared" si="109"/>
        <v>0</v>
      </c>
    </row>
    <row r="268" spans="2:18" ht="45" x14ac:dyDescent="0.25">
      <c r="B268">
        <f>IFERROR(HLOOKUP($D268,data!$A$1:$KDV$2,2,FALSE),"-")</f>
        <v>1</v>
      </c>
      <c r="G268" s="3" t="s">
        <v>172</v>
      </c>
    </row>
    <row r="269" spans="2:18" ht="30" x14ac:dyDescent="0.25">
      <c r="B269" t="str">
        <f>IFERROR(HLOOKUP($D269,data!$A$1:$KDV$2,2,FALSE),"-")</f>
        <v>-</v>
      </c>
      <c r="C269" s="4" t="str">
        <f>VLOOKUP($H269,orig!$C$3:$K$9742,C$10,FALSE)</f>
        <v>0081</v>
      </c>
      <c r="D269" s="54" t="str">
        <f>VLOOKUP($H269,orig!$C$3:$K$9742,D$10,FALSE)</f>
        <v>RC - Balance Sheet.Cash and balances due from depository institutions - Noninterest-bearing balances and currency and coin.Total</v>
      </c>
      <c r="H269" s="10" t="s">
        <v>177</v>
      </c>
      <c r="I269" s="4" t="str">
        <f>VLOOKUP($H269,orig!$C$3:$K$9742,I$10,FALSE)</f>
        <v>0081</v>
      </c>
      <c r="J269" t="e">
        <f>VLOOKUP(J$6,data!$A$3:$KDW$337940,$B269,FALSE)</f>
        <v>#N/A</v>
      </c>
      <c r="K269" t="e">
        <f>VLOOKUP(K$6,data!$A$3:$KDW$337940,$B269,FALSE)</f>
        <v>#N/A</v>
      </c>
      <c r="L269" t="e">
        <f>VLOOKUP(L$6,data!$A$3:$KDW$337940,$B269,FALSE)</f>
        <v>#N/A</v>
      </c>
      <c r="M269" t="e">
        <f>VLOOKUP(M$6,data!$A$3:$KDW$337940,$B269,FALSE)</f>
        <v>#N/A</v>
      </c>
      <c r="N269" t="e">
        <f>VLOOKUP(N$6,data!$A$3:$KDW$337940,$B269,FALSE)</f>
        <v>#N/A</v>
      </c>
      <c r="O269" t="e">
        <f>VLOOKUP(O$6,data!$A$3:$KDW$337940,$B269,FALSE)</f>
        <v>#N/A</v>
      </c>
      <c r="P269" t="e">
        <f>VLOOKUP(P$6,data!$A$3:$KDW$337940,$B269,FALSE)</f>
        <v>#N/A</v>
      </c>
      <c r="Q269" t="e">
        <f>VLOOKUP(Q$6,data!$A$3:$KDW$337940,$B269,FALSE)</f>
        <v>#N/A</v>
      </c>
      <c r="R269" t="e">
        <f>VLOOKUP(R$6,data!$A$3:$KDW$337940,$B269,FALSE)</f>
        <v>#N/A</v>
      </c>
    </row>
    <row r="270" spans="2:18" ht="30" x14ac:dyDescent="0.25">
      <c r="B270" t="str">
        <f>IFERROR(HLOOKUP($D270,data!$A$1:$KDV$2,2,FALSE),"-")</f>
        <v>-</v>
      </c>
      <c r="C270" s="4" t="str">
        <f>VLOOKUP($H270,orig!$C$3:$K$9742,C$10,FALSE)</f>
        <v>0071</v>
      </c>
      <c r="D270" s="54" t="str">
        <f>VLOOKUP($H270,orig!$C$3:$K$9742,D$10,FALSE)</f>
        <v>RC - Balance Sheet.Cash and balances due from depository institutions - Interest-bearing balances.Total</v>
      </c>
      <c r="H270" s="10" t="s">
        <v>178</v>
      </c>
      <c r="I270" s="4" t="str">
        <f>VLOOKUP($H270,orig!$C$3:$K$9742,I$10,FALSE)</f>
        <v>0071</v>
      </c>
      <c r="J270" t="e">
        <f>VLOOKUP(J$6,data!$A$3:$KDW$337940,$B270,FALSE)</f>
        <v>#N/A</v>
      </c>
      <c r="K270" t="e">
        <f>VLOOKUP(K$6,data!$A$3:$KDW$337940,$B270,FALSE)</f>
        <v>#N/A</v>
      </c>
      <c r="L270" t="e">
        <f>VLOOKUP(L$6,data!$A$3:$KDW$337940,$B270,FALSE)</f>
        <v>#N/A</v>
      </c>
      <c r="M270" t="e">
        <f>VLOOKUP(M$6,data!$A$3:$KDW$337940,$B270,FALSE)</f>
        <v>#N/A</v>
      </c>
      <c r="N270" t="e">
        <f>VLOOKUP(N$6,data!$A$3:$KDW$337940,$B270,FALSE)</f>
        <v>#N/A</v>
      </c>
      <c r="O270" t="e">
        <f>VLOOKUP(O$6,data!$A$3:$KDW$337940,$B270,FALSE)</f>
        <v>#N/A</v>
      </c>
      <c r="P270" t="e">
        <f>VLOOKUP(P$6,data!$A$3:$KDW$337940,$B270,FALSE)</f>
        <v>#N/A</v>
      </c>
      <c r="Q270" t="e">
        <f>VLOOKUP(Q$6,data!$A$3:$KDW$337940,$B270,FALSE)</f>
        <v>#N/A</v>
      </c>
      <c r="R270" t="e">
        <f>VLOOKUP(R$6,data!$A$3:$KDW$337940,$B270,FALSE)</f>
        <v>#N/A</v>
      </c>
    </row>
    <row r="271" spans="2:18" x14ac:dyDescent="0.25">
      <c r="B271" t="str">
        <f>IFERROR(HLOOKUP($D271,data!$A$1:$KDV$2,2,FALSE),"-")</f>
        <v>-</v>
      </c>
      <c r="C271" s="4" t="str">
        <f>VLOOKUP($H271,orig!$C$3:$K$9742,C$10,FALSE)</f>
        <v>2170</v>
      </c>
      <c r="D271" s="54" t="str">
        <f>VLOOKUP($H271,orig!$C$3:$K$9742,D$10,FALSE)</f>
        <v>RC - Balance Sheet.Total assets.Total</v>
      </c>
      <c r="H271" s="11" t="s">
        <v>28</v>
      </c>
      <c r="I271" s="4" t="str">
        <f>VLOOKUP($H271,orig!$C$3:$K$9742,I$10,FALSE)</f>
        <v>2170</v>
      </c>
      <c r="J271" t="e">
        <f>VLOOKUP(J$6,data!$A$3:$KDW$337940,$B271,FALSE)</f>
        <v>#N/A</v>
      </c>
      <c r="K271" t="e">
        <f>VLOOKUP(K$6,data!$A$3:$KDW$337940,$B271,FALSE)</f>
        <v>#N/A</v>
      </c>
      <c r="L271" t="e">
        <f>VLOOKUP(L$6,data!$A$3:$KDW$337940,$B271,FALSE)</f>
        <v>#N/A</v>
      </c>
      <c r="M271" t="e">
        <f>VLOOKUP(M$6,data!$A$3:$KDW$337940,$B271,FALSE)</f>
        <v>#N/A</v>
      </c>
      <c r="N271" t="e">
        <f>VLOOKUP(N$6,data!$A$3:$KDW$337940,$B271,FALSE)</f>
        <v>#N/A</v>
      </c>
      <c r="O271" t="e">
        <f>VLOOKUP(O$6,data!$A$3:$KDW$337940,$B271,FALSE)</f>
        <v>#N/A</v>
      </c>
      <c r="P271" t="e">
        <f>VLOOKUP(P$6,data!$A$3:$KDW$337940,$B271,FALSE)</f>
        <v>#N/A</v>
      </c>
      <c r="Q271" t="e">
        <f>VLOOKUP(Q$6,data!$A$3:$KDW$337940,$B271,FALSE)</f>
        <v>#N/A</v>
      </c>
      <c r="R271" t="e">
        <f>VLOOKUP(R$6,data!$A$3:$KDW$337940,$B271,FALSE)</f>
        <v>#N/A</v>
      </c>
    </row>
    <row r="272" spans="2:18" x14ac:dyDescent="0.25">
      <c r="B272" t="str">
        <f>IFERROR(HLOOKUP($D272,data!$A$1:$KDV$2,2,FALSE),"-")</f>
        <v>-</v>
      </c>
      <c r="C272" s="4" t="str">
        <f>VLOOKUP($H272,orig!$C$3:$K$9742,C$10,FALSE)</f>
        <v>3210</v>
      </c>
      <c r="D272" s="54" t="str">
        <f>VLOOKUP($H272,orig!$C$3:$K$9742,D$10,FALSE)</f>
        <v>RC - Balance Sheet.Total bank equity capital.Total</v>
      </c>
      <c r="H272" s="11" t="s">
        <v>48</v>
      </c>
      <c r="I272" s="4" t="str">
        <f>VLOOKUP($H272,orig!$C$3:$K$9742,I$10,FALSE)</f>
        <v>3210</v>
      </c>
      <c r="J272" t="e">
        <f>VLOOKUP(J$6,data!$A$3:$KDW$337940,$B272,FALSE)</f>
        <v>#N/A</v>
      </c>
      <c r="K272" t="e">
        <f>VLOOKUP(K$6,data!$A$3:$KDW$337940,$B272,FALSE)</f>
        <v>#N/A</v>
      </c>
      <c r="L272" t="e">
        <f>VLOOKUP(L$6,data!$A$3:$KDW$337940,$B272,FALSE)</f>
        <v>#N/A</v>
      </c>
      <c r="M272" t="e">
        <f>VLOOKUP(M$6,data!$A$3:$KDW$337940,$B272,FALSE)</f>
        <v>#N/A</v>
      </c>
      <c r="N272" t="e">
        <f>VLOOKUP(N$6,data!$A$3:$KDW$337940,$B272,FALSE)</f>
        <v>#N/A</v>
      </c>
      <c r="O272" t="e">
        <f>VLOOKUP(O$6,data!$A$3:$KDW$337940,$B272,FALSE)</f>
        <v>#N/A</v>
      </c>
      <c r="P272" t="e">
        <f>VLOOKUP(P$6,data!$A$3:$KDW$337940,$B272,FALSE)</f>
        <v>#N/A</v>
      </c>
      <c r="Q272" t="e">
        <f>VLOOKUP(Q$6,data!$A$3:$KDW$337940,$B272,FALSE)</f>
        <v>#N/A</v>
      </c>
      <c r="R272" t="e">
        <f>VLOOKUP(R$6,data!$A$3:$KDW$337940,$B272,FALSE)</f>
        <v>#N/A</v>
      </c>
    </row>
    <row r="273" spans="2:18" x14ac:dyDescent="0.25">
      <c r="B273" t="str">
        <f>IFERROR(HLOOKUP($D273,data!$A$1:$KDV$2,2,FALSE),"-")</f>
        <v>-</v>
      </c>
      <c r="C273" s="4" t="str">
        <f>VLOOKUP($H273,orig!$C$3:$K$9742,C$10,FALSE)</f>
        <v>0081</v>
      </c>
      <c r="D273" s="54" t="str">
        <f>VLOOKUP($H273,orig!$C$3:$K$9742,D$10,FALSE)</f>
        <v>RC - Balance Sheet.Cash and balances due from depository institutions.Total</v>
      </c>
      <c r="H273" s="2" t="s">
        <v>4</v>
      </c>
      <c r="I273" s="4" t="str">
        <f>VLOOKUP($H273,orig!$C$3:$K$9742,I$10,FALSE)</f>
        <v>0081</v>
      </c>
      <c r="J273" t="e">
        <f>VLOOKUP(J$6,data!$A$3:$KDW$337940,$B273,FALSE)</f>
        <v>#N/A</v>
      </c>
      <c r="K273" t="e">
        <f>VLOOKUP(K$6,data!$A$3:$KDW$337940,$B273,FALSE)</f>
        <v>#N/A</v>
      </c>
      <c r="L273" t="e">
        <f>VLOOKUP(L$6,data!$A$3:$KDW$337940,$B273,FALSE)</f>
        <v>#N/A</v>
      </c>
      <c r="M273" t="e">
        <f>VLOOKUP(M$6,data!$A$3:$KDW$337940,$B273,FALSE)</f>
        <v>#N/A</v>
      </c>
      <c r="N273" t="e">
        <f>VLOOKUP(N$6,data!$A$3:$KDW$337940,$B273,FALSE)</f>
        <v>#N/A</v>
      </c>
      <c r="O273" t="e">
        <f>VLOOKUP(O$6,data!$A$3:$KDW$337940,$B273,FALSE)</f>
        <v>#N/A</v>
      </c>
      <c r="P273" t="e">
        <f>VLOOKUP(P$6,data!$A$3:$KDW$337940,$B273,FALSE)</f>
        <v>#N/A</v>
      </c>
      <c r="Q273" t="e">
        <f>VLOOKUP(Q$6,data!$A$3:$KDW$337940,$B273,FALSE)</f>
        <v>#N/A</v>
      </c>
      <c r="R273" t="e">
        <f>VLOOKUP(R$6,data!$A$3:$KDW$337940,$B273,FALSE)</f>
        <v>#N/A</v>
      </c>
    </row>
    <row r="274" spans="2:18" x14ac:dyDescent="0.25">
      <c r="G274" s="3"/>
    </row>
    <row r="275" spans="2:18" x14ac:dyDescent="0.25">
      <c r="B275">
        <f>IFERROR(HLOOKUP($D275,data!$A$1:$KDV$2,2,FALSE),"-")</f>
        <v>1</v>
      </c>
      <c r="H275" s="9" t="s">
        <v>173</v>
      </c>
    </row>
    <row r="276" spans="2:18" s="22" customFormat="1" ht="26.25" x14ac:dyDescent="0.25">
      <c r="B276" s="22" t="str">
        <f>IFERROR(HLOOKUP($D276,data!$A$1:$KDV$2,2,FALSE),"-")</f>
        <v>-</v>
      </c>
      <c r="C276" s="21" t="s">
        <v>147</v>
      </c>
      <c r="D276" s="58" t="s">
        <v>147</v>
      </c>
      <c r="F276" s="84"/>
      <c r="G276" s="23"/>
      <c r="H276" s="23" t="s">
        <v>174</v>
      </c>
      <c r="I276" s="21" t="s">
        <v>147</v>
      </c>
      <c r="J276" s="26" t="e">
        <f t="shared" ref="J276:P277" si="110">J$273/J271</f>
        <v>#N/A</v>
      </c>
      <c r="K276" s="26" t="e">
        <f t="shared" si="110"/>
        <v>#N/A</v>
      </c>
      <c r="L276" s="26" t="e">
        <f t="shared" si="110"/>
        <v>#N/A</v>
      </c>
      <c r="M276" s="26" t="e">
        <f t="shared" si="110"/>
        <v>#N/A</v>
      </c>
      <c r="N276" s="26" t="e">
        <f t="shared" si="110"/>
        <v>#N/A</v>
      </c>
      <c r="O276" s="26" t="e">
        <f t="shared" si="110"/>
        <v>#N/A</v>
      </c>
      <c r="P276" s="26" t="e">
        <f t="shared" si="110"/>
        <v>#N/A</v>
      </c>
      <c r="Q276" s="26" t="e">
        <f t="shared" ref="Q276:R276" si="111">Q$273/Q271</f>
        <v>#N/A</v>
      </c>
      <c r="R276" s="26" t="e">
        <f t="shared" si="111"/>
        <v>#N/A</v>
      </c>
    </row>
    <row r="277" spans="2:18" s="22" customFormat="1" ht="26.25" x14ac:dyDescent="0.25">
      <c r="B277" s="22" t="str">
        <f>IFERROR(HLOOKUP($D277,data!$A$1:$KDV$2,2,FALSE),"-")</f>
        <v>-</v>
      </c>
      <c r="C277" s="21" t="s">
        <v>147</v>
      </c>
      <c r="D277" s="58" t="s">
        <v>147</v>
      </c>
      <c r="F277" s="84"/>
      <c r="G277" s="23"/>
      <c r="H277" s="23" t="s">
        <v>175</v>
      </c>
      <c r="I277" s="21" t="s">
        <v>147</v>
      </c>
      <c r="J277" s="24" t="e">
        <f t="shared" si="110"/>
        <v>#N/A</v>
      </c>
      <c r="K277" s="24" t="e">
        <f t="shared" si="110"/>
        <v>#N/A</v>
      </c>
      <c r="L277" s="24" t="e">
        <f t="shared" si="110"/>
        <v>#N/A</v>
      </c>
      <c r="M277" s="24" t="e">
        <f t="shared" si="110"/>
        <v>#N/A</v>
      </c>
      <c r="N277" s="24" t="e">
        <f t="shared" si="110"/>
        <v>#N/A</v>
      </c>
      <c r="O277" s="24" t="e">
        <f t="shared" si="110"/>
        <v>#N/A</v>
      </c>
      <c r="P277" s="24" t="e">
        <f t="shared" si="110"/>
        <v>#N/A</v>
      </c>
      <c r="Q277" s="24" t="e">
        <f t="shared" ref="Q277:R277" si="112">Q$273/Q272</f>
        <v>#N/A</v>
      </c>
      <c r="R277" s="24" t="e">
        <f t="shared" si="112"/>
        <v>#N/A</v>
      </c>
    </row>
    <row r="278" spans="2:18" x14ac:dyDescent="0.25">
      <c r="B278">
        <f>IFERROR(HLOOKUP($D278,data!$A$1:$KDV$2,2,FALSE),"-")</f>
        <v>1</v>
      </c>
    </row>
    <row r="279" spans="2:18" x14ac:dyDescent="0.25">
      <c r="B279">
        <f>IFERROR(HLOOKUP($D279,data!$A$1:$KDV$2,2,FALSE),"-")</f>
        <v>1</v>
      </c>
      <c r="H279" s="9" t="s">
        <v>176</v>
      </c>
    </row>
    <row r="280" spans="2:18" s="22" customFormat="1" ht="26.25" x14ac:dyDescent="0.25">
      <c r="B280" s="22" t="str">
        <f>IFERROR(HLOOKUP($D280,data!$A$1:$KDV$2,2,FALSE),"-")</f>
        <v>-</v>
      </c>
      <c r="C280" s="21" t="s">
        <v>147</v>
      </c>
      <c r="D280" s="58" t="s">
        <v>147</v>
      </c>
      <c r="F280" s="85" t="e">
        <f>CONCATENATE($J$7,": Cash - Composition &amp; Profitability")</f>
        <v>#N/A</v>
      </c>
      <c r="G280" s="23"/>
      <c r="H280" s="23" t="s">
        <v>20</v>
      </c>
      <c r="I280" s="21" t="s">
        <v>147</v>
      </c>
      <c r="J280" s="26" t="e">
        <f t="shared" ref="J280:P281" si="113">J269/J$273</f>
        <v>#N/A</v>
      </c>
      <c r="K280" s="26" t="e">
        <f t="shared" si="113"/>
        <v>#N/A</v>
      </c>
      <c r="L280" s="26" t="e">
        <f t="shared" si="113"/>
        <v>#N/A</v>
      </c>
      <c r="M280" s="26" t="e">
        <f t="shared" si="113"/>
        <v>#N/A</v>
      </c>
      <c r="N280" s="26" t="e">
        <f t="shared" si="113"/>
        <v>#N/A</v>
      </c>
      <c r="O280" s="26" t="e">
        <f t="shared" si="113"/>
        <v>#N/A</v>
      </c>
      <c r="P280" s="26" t="e">
        <f t="shared" si="113"/>
        <v>#N/A</v>
      </c>
      <c r="Q280" s="26" t="e">
        <f t="shared" ref="Q280:R280" si="114">Q269/Q$273</f>
        <v>#N/A</v>
      </c>
      <c r="R280" s="26" t="e">
        <f t="shared" si="114"/>
        <v>#N/A</v>
      </c>
    </row>
    <row r="281" spans="2:18" s="22" customFormat="1" ht="26.25" x14ac:dyDescent="0.25">
      <c r="B281" s="22" t="str">
        <f>IFERROR(HLOOKUP($D281,data!$A$1:$KDV$2,2,FALSE),"-")</f>
        <v>-</v>
      </c>
      <c r="C281" s="21" t="s">
        <v>147</v>
      </c>
      <c r="D281" s="58" t="s">
        <v>147</v>
      </c>
      <c r="F281" s="84"/>
      <c r="G281" s="23"/>
      <c r="H281" s="23" t="s">
        <v>31</v>
      </c>
      <c r="I281" s="21" t="s">
        <v>147</v>
      </c>
      <c r="J281" s="26" t="e">
        <f t="shared" si="113"/>
        <v>#N/A</v>
      </c>
      <c r="K281" s="26" t="e">
        <f t="shared" si="113"/>
        <v>#N/A</v>
      </c>
      <c r="L281" s="26" t="e">
        <f t="shared" si="113"/>
        <v>#N/A</v>
      </c>
      <c r="M281" s="26" t="e">
        <f t="shared" si="113"/>
        <v>#N/A</v>
      </c>
      <c r="N281" s="26" t="e">
        <f t="shared" si="113"/>
        <v>#N/A</v>
      </c>
      <c r="O281" s="26" t="e">
        <f t="shared" si="113"/>
        <v>#N/A</v>
      </c>
      <c r="P281" s="26" t="e">
        <f t="shared" si="113"/>
        <v>#N/A</v>
      </c>
      <c r="Q281" s="26" t="e">
        <f t="shared" ref="Q281:R281" si="115">Q270/Q$273</f>
        <v>#N/A</v>
      </c>
      <c r="R281" s="26" t="e">
        <f t="shared" si="115"/>
        <v>#N/A</v>
      </c>
    </row>
    <row r="282" spans="2:18" s="22" customFormat="1" ht="26.25" x14ac:dyDescent="0.25">
      <c r="B282" s="22" t="str">
        <f>IFERROR(HLOOKUP($D282,data!$A$1:$KDV$2,2,FALSE),"-")</f>
        <v>-</v>
      </c>
      <c r="C282" s="21" t="s">
        <v>147</v>
      </c>
      <c r="D282" s="58" t="s">
        <v>147</v>
      </c>
      <c r="F282" s="84"/>
      <c r="G282" s="23"/>
      <c r="H282" s="23" t="s">
        <v>5</v>
      </c>
      <c r="I282" s="21" t="s">
        <v>147</v>
      </c>
      <c r="J282" s="25" t="e">
        <f t="shared" ref="J282:P282" si="116">SUM(J280:J281)</f>
        <v>#N/A</v>
      </c>
      <c r="K282" s="25" t="e">
        <f t="shared" si="116"/>
        <v>#N/A</v>
      </c>
      <c r="L282" s="25" t="e">
        <f t="shared" si="116"/>
        <v>#N/A</v>
      </c>
      <c r="M282" s="25" t="e">
        <f t="shared" si="116"/>
        <v>#N/A</v>
      </c>
      <c r="N282" s="25" t="e">
        <f t="shared" si="116"/>
        <v>#N/A</v>
      </c>
      <c r="O282" s="25" t="e">
        <f t="shared" si="116"/>
        <v>#N/A</v>
      </c>
      <c r="P282" s="25" t="e">
        <f t="shared" si="116"/>
        <v>#N/A</v>
      </c>
      <c r="Q282" s="25" t="e">
        <f t="shared" ref="Q282:R282" si="117">SUM(Q280:Q281)</f>
        <v>#N/A</v>
      </c>
      <c r="R282" s="25" t="e">
        <f t="shared" si="117"/>
        <v>#N/A</v>
      </c>
    </row>
    <row r="283" spans="2:18" x14ac:dyDescent="0.25">
      <c r="C283" s="6"/>
      <c r="D283" s="57"/>
      <c r="I283"/>
    </row>
    <row r="284" spans="2:18" x14ac:dyDescent="0.25">
      <c r="C284" s="6"/>
      <c r="D284" s="57"/>
      <c r="H284" s="9" t="s">
        <v>343</v>
      </c>
      <c r="I284"/>
      <c r="J284" s="28" t="e">
        <f t="shared" ref="J284:P284" si="118">ABS(J282-1)</f>
        <v>#N/A</v>
      </c>
      <c r="K284" s="28" t="e">
        <f t="shared" si="118"/>
        <v>#N/A</v>
      </c>
      <c r="L284" s="28" t="e">
        <f t="shared" si="118"/>
        <v>#N/A</v>
      </c>
      <c r="M284" s="28" t="e">
        <f t="shared" si="118"/>
        <v>#N/A</v>
      </c>
      <c r="N284" s="28" t="e">
        <f t="shared" si="118"/>
        <v>#N/A</v>
      </c>
      <c r="O284" s="28" t="e">
        <f t="shared" si="118"/>
        <v>#N/A</v>
      </c>
      <c r="P284" s="28" t="e">
        <f t="shared" si="118"/>
        <v>#N/A</v>
      </c>
      <c r="Q284" s="28" t="e">
        <f t="shared" ref="Q284:R284" si="119">ABS(Q282-1)</f>
        <v>#N/A</v>
      </c>
      <c r="R284" s="28" t="e">
        <f t="shared" si="119"/>
        <v>#N/A</v>
      </c>
    </row>
    <row r="285" spans="2:18" x14ac:dyDescent="0.25">
      <c r="B285">
        <f>IFERROR(HLOOKUP($D285,data!$A$1:$KDV$2,2,FALSE),"-")</f>
        <v>1</v>
      </c>
    </row>
    <row r="286" spans="2:18" ht="45" x14ac:dyDescent="0.25">
      <c r="B286">
        <f>IFERROR(HLOOKUP($D286,data!$A$1:$KDV$2,2,FALSE),"-")</f>
        <v>1</v>
      </c>
      <c r="G286" s="3" t="s">
        <v>179</v>
      </c>
    </row>
    <row r="287" spans="2:18" x14ac:dyDescent="0.25">
      <c r="B287" t="str">
        <f>IFERROR(HLOOKUP($D287,data!$A$1:$KDV$2,2,FALSE),"-")</f>
        <v>-</v>
      </c>
      <c r="C287" s="4" t="str">
        <f>VLOOKUP($H287,orig!$C$3:$K$9742,C$10,FALSE)</f>
        <v>4115</v>
      </c>
      <c r="D287" s="54" t="str">
        <f>VLOOKUP($H287,orig!$C$3:$K$9742,D$10,FALSE)</f>
        <v>RI - Income Statement.Interest income on balances due from depository institutions.Total</v>
      </c>
      <c r="H287" s="11" t="s">
        <v>59</v>
      </c>
      <c r="I287" s="4" t="str">
        <f>VLOOKUP($H287,orig!$C$3:$K$9742,I$10,FALSE)</f>
        <v>4115</v>
      </c>
      <c r="J287" t="e">
        <f>VLOOKUP(J$6,data!$A$3:$KDW$337940,$B287,FALSE)</f>
        <v>#N/A</v>
      </c>
      <c r="K287" t="e">
        <f>VLOOKUP(K$6,data!$A$3:$KDW$337940,$B287,FALSE)</f>
        <v>#N/A</v>
      </c>
      <c r="L287" t="e">
        <f>VLOOKUP(L$6,data!$A$3:$KDW$337940,$B287,FALSE)</f>
        <v>#N/A</v>
      </c>
      <c r="M287" t="e">
        <f>VLOOKUP(M$6,data!$A$3:$KDW$337940,$B287,FALSE)</f>
        <v>#N/A</v>
      </c>
      <c r="N287" t="e">
        <f>VLOOKUP(N$6,data!$A$3:$KDW$337940,$B287,FALSE)</f>
        <v>#N/A</v>
      </c>
      <c r="O287" t="e">
        <f>VLOOKUP(O$6,data!$A$3:$KDW$337940,$B287,FALSE)</f>
        <v>#N/A</v>
      </c>
      <c r="P287" t="e">
        <f>VLOOKUP(P$6,data!$A$3:$KDW$337940,$B287,FALSE)</f>
        <v>#N/A</v>
      </c>
      <c r="Q287" t="e">
        <f>VLOOKUP(Q$6,data!$A$3:$KDW$337940,$B287,FALSE)</f>
        <v>#N/A</v>
      </c>
      <c r="R287" t="e">
        <f>VLOOKUP(R$6,data!$A$3:$KDW$337940,$B287,FALSE)</f>
        <v>#N/A</v>
      </c>
    </row>
    <row r="288" spans="2:18" ht="30" x14ac:dyDescent="0.25">
      <c r="B288" t="str">
        <f>IFERROR(HLOOKUP($D288,data!$A$1:$KDV$2,2,FALSE),"-")</f>
        <v>-</v>
      </c>
      <c r="C288" s="4" t="str">
        <f>VLOOKUP($H288,orig!$C$3:$K$9742,C$10,FALSE)</f>
        <v>0071</v>
      </c>
      <c r="D288" s="54" t="str">
        <f>VLOOKUP($H288,orig!$C$3:$K$9742,D$10,FALSE)</f>
        <v>RC - Balance Sheet.Cash and balances due from depository institutions - Interest-bearing balances.Total</v>
      </c>
      <c r="H288" s="10" t="s">
        <v>178</v>
      </c>
      <c r="I288" s="4" t="str">
        <f>VLOOKUP($H288,orig!$C$3:$K$9742,I$10,FALSE)</f>
        <v>0071</v>
      </c>
      <c r="J288" t="e">
        <f>VLOOKUP(J$6,data!$A$3:$KDW$337940,$B288,FALSE)</f>
        <v>#N/A</v>
      </c>
      <c r="K288" t="e">
        <f>VLOOKUP(K$6,data!$A$3:$KDW$337940,$B288,FALSE)</f>
        <v>#N/A</v>
      </c>
      <c r="L288" t="e">
        <f>VLOOKUP(L$6,data!$A$3:$KDW$337940,$B288,FALSE)</f>
        <v>#N/A</v>
      </c>
      <c r="M288" t="e">
        <f>VLOOKUP(M$6,data!$A$3:$KDW$337940,$B288,FALSE)</f>
        <v>#N/A</v>
      </c>
      <c r="N288" t="e">
        <f>VLOOKUP(N$6,data!$A$3:$KDW$337940,$B288,FALSE)</f>
        <v>#N/A</v>
      </c>
      <c r="O288" t="e">
        <f>VLOOKUP(O$6,data!$A$3:$KDW$337940,$B288,FALSE)</f>
        <v>#N/A</v>
      </c>
      <c r="P288" t="e">
        <f>VLOOKUP(P$6,data!$A$3:$KDW$337940,$B288,FALSE)</f>
        <v>#N/A</v>
      </c>
      <c r="Q288" t="e">
        <f>VLOOKUP(Q$6,data!$A$3:$KDW$337940,$B288,FALSE)</f>
        <v>#N/A</v>
      </c>
      <c r="R288" t="e">
        <f>VLOOKUP(R$6,data!$A$3:$KDW$337940,$B288,FALSE)</f>
        <v>#N/A</v>
      </c>
    </row>
    <row r="289" spans="2:18" x14ac:dyDescent="0.25">
      <c r="B289">
        <f>IFERROR(HLOOKUP($D289,data!$A$1:$KDV$2,2,FALSE),"-")</f>
        <v>1</v>
      </c>
      <c r="G289" s="3"/>
      <c r="R289" s="20"/>
    </row>
    <row r="290" spans="2:18" ht="39" x14ac:dyDescent="0.25">
      <c r="B290" t="str">
        <f>IFERROR(HLOOKUP($D290,data!$A$1:$KDV$2,2,FALSE),"-")</f>
        <v>-</v>
      </c>
      <c r="C290" s="7" t="s">
        <v>180</v>
      </c>
      <c r="D290" s="59" t="s">
        <v>180</v>
      </c>
      <c r="H290" s="2" t="s">
        <v>182</v>
      </c>
      <c r="I290" s="7" t="s">
        <v>180</v>
      </c>
      <c r="J290" t="e">
        <f>VLOOKUP(J$6,data!$A$3:$DW$33794,$B290,FALSE)</f>
        <v>#N/A</v>
      </c>
      <c r="K290" t="e">
        <f>VLOOKUP(K$6,data!$A$3:$DW$33794,$B290,FALSE)</f>
        <v>#N/A</v>
      </c>
      <c r="L290" t="e">
        <f>VLOOKUP(L$6,data!$A$3:$DW$33794,$B290,FALSE)</f>
        <v>#N/A</v>
      </c>
      <c r="M290" t="e">
        <f>VLOOKUP(M$6,data!$A$3:$DW$33794,$B290,FALSE)</f>
        <v>#N/A</v>
      </c>
      <c r="N290" t="e">
        <f>VLOOKUP(N$6,data!$A$3:$DW$33794,$B290,FALSE)</f>
        <v>#N/A</v>
      </c>
      <c r="O290" t="e">
        <f>VLOOKUP(O$6,data!$A$3:$DW$33794,$B290,FALSE)</f>
        <v>#N/A</v>
      </c>
      <c r="P290" t="e">
        <f>VLOOKUP(P$6,data!$A$3:$DW$33794,$B290,FALSE)</f>
        <v>#N/A</v>
      </c>
      <c r="Q290" t="e">
        <f>VLOOKUP(Q$6,data!$A$3:$DW$33794,$B290,FALSE)</f>
        <v>#N/A</v>
      </c>
      <c r="R290" t="e">
        <f>VLOOKUP(R$6,data!$A$3:$DW$33794,$B290,FALSE)</f>
        <v>#N/A</v>
      </c>
    </row>
    <row r="291" spans="2:18" s="22" customFormat="1" ht="26.25" x14ac:dyDescent="0.25">
      <c r="B291" s="22" t="str">
        <f>IFERROR(HLOOKUP($D291,data!$A$1:$KDV$2,2,FALSE),"-")</f>
        <v>-</v>
      </c>
      <c r="C291" s="21" t="s">
        <v>147</v>
      </c>
      <c r="D291" s="58" t="s">
        <v>147</v>
      </c>
      <c r="F291" s="84"/>
      <c r="G291" s="23"/>
      <c r="H291" s="23" t="s">
        <v>181</v>
      </c>
      <c r="I291" s="21"/>
      <c r="J291" s="24"/>
      <c r="K291" s="26">
        <f t="shared" ref="K291:R291" si="120">IFERROR(4*(K287-K$5*J287)/AVERAGE(J288:K288),0)</f>
        <v>0</v>
      </c>
      <c r="L291" s="26">
        <f t="shared" si="120"/>
        <v>0</v>
      </c>
      <c r="M291" s="26">
        <f t="shared" si="120"/>
        <v>0</v>
      </c>
      <c r="N291" s="26">
        <f t="shared" si="120"/>
        <v>0</v>
      </c>
      <c r="O291" s="26">
        <f t="shared" si="120"/>
        <v>0</v>
      </c>
      <c r="P291" s="26">
        <f t="shared" si="120"/>
        <v>0</v>
      </c>
      <c r="Q291" s="26">
        <f t="shared" si="120"/>
        <v>0</v>
      </c>
      <c r="R291" s="26">
        <f t="shared" si="120"/>
        <v>0</v>
      </c>
    </row>
    <row r="292" spans="2:18" ht="26.25" x14ac:dyDescent="0.25">
      <c r="B292" t="str">
        <f>IFERROR(HLOOKUP($D292,data!$A$1:$KDV$2,2,FALSE),"-")</f>
        <v>-</v>
      </c>
      <c r="C292" s="6" t="s">
        <v>147</v>
      </c>
      <c r="D292" s="57" t="s">
        <v>147</v>
      </c>
      <c r="H292" s="2" t="s">
        <v>183</v>
      </c>
      <c r="I292" s="6" t="s">
        <v>147</v>
      </c>
      <c r="J292" t="e">
        <f>VLOOKUP(J$6,data!$A$3:$DW$33794,$B292,FALSE)</f>
        <v>#N/A</v>
      </c>
      <c r="K292" t="e">
        <f>VLOOKUP(K$6,data!$A$3:$DW$33794,$B292,FALSE)</f>
        <v>#N/A</v>
      </c>
      <c r="L292" t="e">
        <f>VLOOKUP(L$6,data!$A$3:$DW$33794,$B292,FALSE)</f>
        <v>#N/A</v>
      </c>
      <c r="M292" t="e">
        <f>VLOOKUP(M$6,data!$A$3:$DW$33794,$B292,FALSE)</f>
        <v>#N/A</v>
      </c>
      <c r="N292" t="e">
        <f>VLOOKUP(N$6,data!$A$3:$DW$33794,$B292,FALSE)</f>
        <v>#N/A</v>
      </c>
      <c r="O292" t="e">
        <f>VLOOKUP(O$6,data!$A$3:$DW$33794,$B292,FALSE)</f>
        <v>#N/A</v>
      </c>
      <c r="P292" t="e">
        <f>VLOOKUP(P$6,data!$A$3:$DW$33794,$B292,FALSE)</f>
        <v>#N/A</v>
      </c>
      <c r="Q292" t="e">
        <f>VLOOKUP(Q$6,data!$A$3:$DW$33794,$B292,FALSE)</f>
        <v>#N/A</v>
      </c>
      <c r="R292" t="e">
        <f>VLOOKUP(R$6,data!$A$3:$DW$33794,$B292,FALSE)</f>
        <v>#N/A</v>
      </c>
    </row>
    <row r="293" spans="2:18" x14ac:dyDescent="0.25">
      <c r="B293" t="str">
        <f>IFERROR(HLOOKUP($D293,data!$A$1:$KDV$2,2,FALSE),"-")</f>
        <v>-</v>
      </c>
      <c r="C293" s="8" t="s">
        <v>188</v>
      </c>
      <c r="D293" s="60" t="s">
        <v>188</v>
      </c>
      <c r="H293" s="12" t="s">
        <v>184</v>
      </c>
      <c r="I293" s="31" t="s">
        <v>188</v>
      </c>
      <c r="J293" t="e">
        <f>VLOOKUP(J$6,data!$A$3:$DW$33794,$B293,FALSE)</f>
        <v>#N/A</v>
      </c>
      <c r="K293" t="e">
        <f>VLOOKUP(K$6,data!$A$3:$DW$33794,$B293,FALSE)</f>
        <v>#N/A</v>
      </c>
      <c r="L293" t="e">
        <f>VLOOKUP(L$6,data!$A$3:$DW$33794,$B293,FALSE)</f>
        <v>#N/A</v>
      </c>
      <c r="M293" t="e">
        <f>VLOOKUP(M$6,data!$A$3:$DW$33794,$B293,FALSE)</f>
        <v>#N/A</v>
      </c>
      <c r="N293" t="e">
        <f>VLOOKUP(N$6,data!$A$3:$DW$33794,$B293,FALSE)</f>
        <v>#N/A</v>
      </c>
      <c r="O293" t="e">
        <f>VLOOKUP(O$6,data!$A$3:$DW$33794,$B293,FALSE)</f>
        <v>#N/A</v>
      </c>
      <c r="P293" t="e">
        <f>VLOOKUP(P$6,data!$A$3:$DW$33794,$B293,FALSE)</f>
        <v>#N/A</v>
      </c>
      <c r="Q293" t="e">
        <f>VLOOKUP(Q$6,data!$A$3:$DW$33794,$B293,FALSE)</f>
        <v>#N/A</v>
      </c>
      <c r="R293" t="e">
        <f>VLOOKUP(R$6,data!$A$3:$DW$33794,$B293,FALSE)</f>
        <v>#N/A</v>
      </c>
    </row>
    <row r="294" spans="2:18" x14ac:dyDescent="0.25">
      <c r="B294" t="str">
        <f>IFERROR(HLOOKUP($D294,data!$A$1:$KDV$2,2,FALSE),"-")</f>
        <v>-</v>
      </c>
      <c r="C294" s="8" t="s">
        <v>188</v>
      </c>
      <c r="D294" s="60" t="s">
        <v>188</v>
      </c>
      <c r="H294" s="12" t="s">
        <v>185</v>
      </c>
      <c r="I294" s="31" t="s">
        <v>188</v>
      </c>
      <c r="J294" t="e">
        <f>VLOOKUP(J$6,data!$A$3:$DW$33794,$B294,FALSE)</f>
        <v>#N/A</v>
      </c>
      <c r="K294" t="e">
        <f>VLOOKUP(K$6,data!$A$3:$DW$33794,$B294,FALSE)</f>
        <v>#N/A</v>
      </c>
      <c r="L294" t="e">
        <f>VLOOKUP(L$6,data!$A$3:$DW$33794,$B294,FALSE)</f>
        <v>#N/A</v>
      </c>
      <c r="M294" t="e">
        <f>VLOOKUP(M$6,data!$A$3:$DW$33794,$B294,FALSE)</f>
        <v>#N/A</v>
      </c>
      <c r="N294" t="e">
        <f>VLOOKUP(N$6,data!$A$3:$DW$33794,$B294,FALSE)</f>
        <v>#N/A</v>
      </c>
      <c r="O294" t="e">
        <f>VLOOKUP(O$6,data!$A$3:$DW$33794,$B294,FALSE)</f>
        <v>#N/A</v>
      </c>
      <c r="P294" t="e">
        <f>VLOOKUP(P$6,data!$A$3:$DW$33794,$B294,FALSE)</f>
        <v>#N/A</v>
      </c>
      <c r="Q294" t="e">
        <f>VLOOKUP(Q$6,data!$A$3:$DW$33794,$B294,FALSE)</f>
        <v>#N/A</v>
      </c>
      <c r="R294" t="e">
        <f>VLOOKUP(R$6,data!$A$3:$DW$33794,$B294,FALSE)</f>
        <v>#N/A</v>
      </c>
    </row>
    <row r="295" spans="2:18" x14ac:dyDescent="0.25">
      <c r="B295" t="str">
        <f>IFERROR(HLOOKUP($D295,data!$A$1:$KDV$2,2,FALSE),"-")</f>
        <v>-</v>
      </c>
      <c r="C295" s="8" t="s">
        <v>188</v>
      </c>
      <c r="D295" s="60" t="s">
        <v>188</v>
      </c>
      <c r="H295" s="12" t="s">
        <v>186</v>
      </c>
      <c r="I295" s="31" t="s">
        <v>188</v>
      </c>
      <c r="J295" t="e">
        <f>VLOOKUP(J$6,data!$A$3:$DW$33794,$B295,FALSE)</f>
        <v>#N/A</v>
      </c>
      <c r="K295" t="e">
        <f>VLOOKUP(K$6,data!$A$3:$DW$33794,$B295,FALSE)</f>
        <v>#N/A</v>
      </c>
      <c r="L295" t="e">
        <f>VLOOKUP(L$6,data!$A$3:$DW$33794,$B295,FALSE)</f>
        <v>#N/A</v>
      </c>
      <c r="M295" t="e">
        <f>VLOOKUP(M$6,data!$A$3:$DW$33794,$B295,FALSE)</f>
        <v>#N/A</v>
      </c>
      <c r="N295" t="e">
        <f>VLOOKUP(N$6,data!$A$3:$DW$33794,$B295,FALSE)</f>
        <v>#N/A</v>
      </c>
      <c r="O295" t="e">
        <f>VLOOKUP(O$6,data!$A$3:$DW$33794,$B295,FALSE)</f>
        <v>#N/A</v>
      </c>
      <c r="P295" t="e">
        <f>VLOOKUP(P$6,data!$A$3:$DW$33794,$B295,FALSE)</f>
        <v>#N/A</v>
      </c>
      <c r="Q295" t="e">
        <f>VLOOKUP(Q$6,data!$A$3:$DW$33794,$B295,FALSE)</f>
        <v>#N/A</v>
      </c>
      <c r="R295" t="e">
        <f>VLOOKUP(R$6,data!$A$3:$DW$33794,$B295,FALSE)</f>
        <v>#N/A</v>
      </c>
    </row>
    <row r="296" spans="2:18" x14ac:dyDescent="0.25">
      <c r="B296" t="str">
        <f>IFERROR(HLOOKUP($D296,data!$A$1:$KDV$2,2,FALSE),"-")</f>
        <v>-</v>
      </c>
      <c r="C296" s="8" t="s">
        <v>188</v>
      </c>
      <c r="D296" s="60" t="s">
        <v>188</v>
      </c>
      <c r="H296" s="12" t="s">
        <v>187</v>
      </c>
      <c r="I296" s="31" t="s">
        <v>188</v>
      </c>
      <c r="J296" t="e">
        <f>VLOOKUP(J$6,data!$A$3:$DW$33794,$B296,FALSE)</f>
        <v>#N/A</v>
      </c>
      <c r="K296" t="e">
        <f>VLOOKUP(K$6,data!$A$3:$DW$33794,$B296,FALSE)</f>
        <v>#N/A</v>
      </c>
      <c r="L296" t="e">
        <f>VLOOKUP(L$6,data!$A$3:$DW$33794,$B296,FALSE)</f>
        <v>#N/A</v>
      </c>
      <c r="M296" t="e">
        <f>VLOOKUP(M$6,data!$A$3:$DW$33794,$B296,FALSE)</f>
        <v>#N/A</v>
      </c>
      <c r="N296" t="e">
        <f>VLOOKUP(N$6,data!$A$3:$DW$33794,$B296,FALSE)</f>
        <v>#N/A</v>
      </c>
      <c r="O296" t="e">
        <f>VLOOKUP(O$6,data!$A$3:$DW$33794,$B296,FALSE)</f>
        <v>#N/A</v>
      </c>
      <c r="P296" t="e">
        <f>VLOOKUP(P$6,data!$A$3:$DW$33794,$B296,FALSE)</f>
        <v>#N/A</v>
      </c>
      <c r="Q296" t="e">
        <f>VLOOKUP(Q$6,data!$A$3:$DW$33794,$B296,FALSE)</f>
        <v>#N/A</v>
      </c>
      <c r="R296" t="e">
        <f>VLOOKUP(R$6,data!$A$3:$DW$33794,$B296,FALSE)</f>
        <v>#N/A</v>
      </c>
    </row>
    <row r="297" spans="2:18" x14ac:dyDescent="0.25">
      <c r="B297">
        <f>IFERROR(HLOOKUP($D297,data!$A$1:$KDV$2,2,FALSE),"-")</f>
        <v>1</v>
      </c>
    </row>
    <row r="298" spans="2:18" ht="60" x14ac:dyDescent="0.25">
      <c r="B298">
        <f>IFERROR(HLOOKUP($D298,data!$A$1:$KDV$2,2,FALSE),"-")</f>
        <v>1</v>
      </c>
      <c r="G298" s="3" t="s">
        <v>189</v>
      </c>
    </row>
    <row r="299" spans="2:18" ht="30" x14ac:dyDescent="0.25">
      <c r="B299" t="str">
        <f>IFERROR(HLOOKUP($D299,data!$A$1:$KDV$2,2,FALSE),"-")</f>
        <v>-</v>
      </c>
      <c r="C299" s="4" t="str">
        <f>VLOOKUP($H299,orig!$C$3:$K$9742,C$10,FALSE)</f>
        <v>B987</v>
      </c>
      <c r="D299" s="54" t="str">
        <f>VLOOKUP($H299,orig!$C$3:$K$9742,D$10,FALSE)</f>
        <v>RC - Balance Sheet.Federal funds sold and securities purchased under agreements to resel - Federal funds sold in domestic offices.Total</v>
      </c>
      <c r="H299" s="10" t="s">
        <v>333</v>
      </c>
      <c r="I299" s="4" t="str">
        <f>VLOOKUP($H299,orig!$C$3:$K$9742,I$10,FALSE)</f>
        <v>B987</v>
      </c>
      <c r="J299" t="e">
        <f>VLOOKUP(J$6,data!$A$3:$KDW$337940,$B299,FALSE)</f>
        <v>#N/A</v>
      </c>
      <c r="K299" t="e">
        <f>VLOOKUP(K$6,data!$A$3:$KDW$337940,$B299,FALSE)</f>
        <v>#N/A</v>
      </c>
      <c r="L299" t="e">
        <f>VLOOKUP(L$6,data!$A$3:$KDW$337940,$B299,FALSE)</f>
        <v>#N/A</v>
      </c>
      <c r="M299" t="e">
        <f>VLOOKUP(M$6,data!$A$3:$KDW$337940,$B299,FALSE)</f>
        <v>#N/A</v>
      </c>
      <c r="N299" t="e">
        <f>VLOOKUP(N$6,data!$A$3:$KDW$337940,$B299,FALSE)</f>
        <v>#N/A</v>
      </c>
      <c r="O299" t="e">
        <f>VLOOKUP(O$6,data!$A$3:$KDW$337940,$B299,FALSE)</f>
        <v>#N/A</v>
      </c>
      <c r="P299" t="e">
        <f>VLOOKUP(P$6,data!$A$3:$KDW$337940,$B299,FALSE)</f>
        <v>#N/A</v>
      </c>
      <c r="Q299" t="e">
        <f>VLOOKUP(Q$6,data!$A$3:$KDW$337940,$B299,FALSE)</f>
        <v>#N/A</v>
      </c>
      <c r="R299" t="e">
        <f>VLOOKUP(R$6,data!$A$3:$KDW$337940,$B299,FALSE)</f>
        <v>#N/A</v>
      </c>
    </row>
    <row r="300" spans="2:18" ht="30" x14ac:dyDescent="0.25">
      <c r="B300" t="str">
        <f>IFERROR(HLOOKUP($D300,data!$A$1:$KDV$2,2,FALSE),"-")</f>
        <v>-</v>
      </c>
      <c r="C300" s="4" t="str">
        <f>VLOOKUP($H300,orig!$C$3:$K$9742,C$10,FALSE)</f>
        <v>B989</v>
      </c>
      <c r="D300" s="54" t="str">
        <f>VLOOKUP($H300,orig!$C$3:$K$9742,D$10,FALSE)</f>
        <v>RC - Balance Sheet.Federal funds sold and securities purchased under agreements to resell - Securities purchased under agreements to resell.Total</v>
      </c>
      <c r="H300" s="10" t="s">
        <v>334</v>
      </c>
      <c r="I300" s="4" t="str">
        <f>VLOOKUP($H300,orig!$C$3:$K$9742,I$10,FALSE)</f>
        <v>B989</v>
      </c>
      <c r="J300" t="e">
        <f>VLOOKUP(J$6,data!$A$3:$KDW$337940,$B300,FALSE)</f>
        <v>#N/A</v>
      </c>
      <c r="K300" t="e">
        <f>VLOOKUP(K$6,data!$A$3:$KDW$337940,$B300,FALSE)</f>
        <v>#N/A</v>
      </c>
      <c r="L300" t="e">
        <f>VLOOKUP(L$6,data!$A$3:$KDW$337940,$B300,FALSE)</f>
        <v>#N/A</v>
      </c>
      <c r="M300" t="e">
        <f>VLOOKUP(M$6,data!$A$3:$KDW$337940,$B300,FALSE)</f>
        <v>#N/A</v>
      </c>
      <c r="N300" t="e">
        <f>VLOOKUP(N$6,data!$A$3:$KDW$337940,$B300,FALSE)</f>
        <v>#N/A</v>
      </c>
      <c r="O300" t="e">
        <f>VLOOKUP(O$6,data!$A$3:$KDW$337940,$B300,FALSE)</f>
        <v>#N/A</v>
      </c>
      <c r="P300" t="e">
        <f>VLOOKUP(P$6,data!$A$3:$KDW$337940,$B300,FALSE)</f>
        <v>#N/A</v>
      </c>
      <c r="Q300" t="e">
        <f>VLOOKUP(Q$6,data!$A$3:$KDW$337940,$B300,FALSE)</f>
        <v>#N/A</v>
      </c>
      <c r="R300" t="e">
        <f>VLOOKUP(R$6,data!$A$3:$KDW$337940,$B300,FALSE)</f>
        <v>#N/A</v>
      </c>
    </row>
    <row r="301" spans="2:18" x14ac:dyDescent="0.25">
      <c r="B301" t="str">
        <f>IFERROR(HLOOKUP($D301,data!$A$1:$KDV$2,2,FALSE),"-")</f>
        <v>-</v>
      </c>
      <c r="C301" s="4" t="str">
        <f>VLOOKUP($H301,orig!$C$3:$K$9742,C$10,FALSE)</f>
        <v>2170</v>
      </c>
      <c r="D301" s="54" t="str">
        <f>VLOOKUP($H301,orig!$C$3:$K$9742,D$10,FALSE)</f>
        <v>RC - Balance Sheet.Total assets.Total</v>
      </c>
      <c r="H301" s="11" t="s">
        <v>28</v>
      </c>
      <c r="I301" s="4" t="str">
        <f>VLOOKUP($H301,orig!$C$3:$K$9742,I$10,FALSE)</f>
        <v>2170</v>
      </c>
      <c r="J301" t="e">
        <f>VLOOKUP(J$6,data!$A$3:$KDW$337940,$B301,FALSE)</f>
        <v>#N/A</v>
      </c>
      <c r="K301" t="e">
        <f>VLOOKUP(K$6,data!$A$3:$KDW$337940,$B301,FALSE)</f>
        <v>#N/A</v>
      </c>
      <c r="L301" t="e">
        <f>VLOOKUP(L$6,data!$A$3:$KDW$337940,$B301,FALSE)</f>
        <v>#N/A</v>
      </c>
      <c r="M301" t="e">
        <f>VLOOKUP(M$6,data!$A$3:$KDW$337940,$B301,FALSE)</f>
        <v>#N/A</v>
      </c>
      <c r="N301" t="e">
        <f>VLOOKUP(N$6,data!$A$3:$KDW$337940,$B301,FALSE)</f>
        <v>#N/A</v>
      </c>
      <c r="O301" t="e">
        <f>VLOOKUP(O$6,data!$A$3:$KDW$337940,$B301,FALSE)</f>
        <v>#N/A</v>
      </c>
      <c r="P301" t="e">
        <f>VLOOKUP(P$6,data!$A$3:$KDW$337940,$B301,FALSE)</f>
        <v>#N/A</v>
      </c>
      <c r="Q301" t="e">
        <f>VLOOKUP(Q$6,data!$A$3:$KDW$337940,$B301,FALSE)</f>
        <v>#N/A</v>
      </c>
      <c r="R301" t="e">
        <f>VLOOKUP(R$6,data!$A$3:$KDW$337940,$B301,FALSE)</f>
        <v>#N/A</v>
      </c>
    </row>
    <row r="302" spans="2:18" x14ac:dyDescent="0.25">
      <c r="B302" t="str">
        <f>IFERROR(HLOOKUP($D302,data!$A$1:$KDV$2,2,FALSE),"-")</f>
        <v>-</v>
      </c>
      <c r="C302" s="4" t="str">
        <f>VLOOKUP($H302,orig!$C$3:$K$9742,C$10,FALSE)</f>
        <v>3210</v>
      </c>
      <c r="D302" s="54" t="str">
        <f>VLOOKUP($H302,orig!$C$3:$K$9742,D$10,FALSE)</f>
        <v>RC - Balance Sheet.Total bank equity capital.Total</v>
      </c>
      <c r="H302" s="11" t="s">
        <v>48</v>
      </c>
      <c r="I302" s="4" t="str">
        <f>VLOOKUP($H302,orig!$C$3:$K$9742,I$10,FALSE)</f>
        <v>3210</v>
      </c>
      <c r="J302" t="e">
        <f>VLOOKUP(J$6,data!$A$3:$KDW$337940,$B302,FALSE)</f>
        <v>#N/A</v>
      </c>
      <c r="K302" t="e">
        <f>VLOOKUP(K$6,data!$A$3:$KDW$337940,$B302,FALSE)</f>
        <v>#N/A</v>
      </c>
      <c r="L302" t="e">
        <f>VLOOKUP(L$6,data!$A$3:$KDW$337940,$B302,FALSE)</f>
        <v>#N/A</v>
      </c>
      <c r="M302" t="e">
        <f>VLOOKUP(M$6,data!$A$3:$KDW$337940,$B302,FALSE)</f>
        <v>#N/A</v>
      </c>
      <c r="N302" t="e">
        <f>VLOOKUP(N$6,data!$A$3:$KDW$337940,$B302,FALSE)</f>
        <v>#N/A</v>
      </c>
      <c r="O302" t="e">
        <f>VLOOKUP(O$6,data!$A$3:$KDW$337940,$B302,FALSE)</f>
        <v>#N/A</v>
      </c>
      <c r="P302" t="e">
        <f>VLOOKUP(P$6,data!$A$3:$KDW$337940,$B302,FALSE)</f>
        <v>#N/A</v>
      </c>
      <c r="Q302" t="e">
        <f>VLOOKUP(Q$6,data!$A$3:$KDW$337940,$B302,FALSE)</f>
        <v>#N/A</v>
      </c>
      <c r="R302" t="e">
        <f>VLOOKUP(R$6,data!$A$3:$KDW$337940,$B302,FALSE)</f>
        <v>#N/A</v>
      </c>
    </row>
    <row r="303" spans="2:18" ht="30" x14ac:dyDescent="0.25">
      <c r="B303" t="str">
        <f>IFERROR(HLOOKUP($D303,data!$A$1:$KDV$2,2,FALSE),"-")</f>
        <v>-</v>
      </c>
      <c r="C303" s="4" t="str">
        <f>VLOOKUP($H303,orig!$C$3:$K$9742,C$10,FALSE)</f>
        <v>B987</v>
      </c>
      <c r="D303" s="54" t="str">
        <f>VLOOKUP($H303,orig!$C$3:$K$9742,D$10,FALSE)</f>
        <v>RC - Balance Sheet.Federal funds sold and securities purchased under agreements to resell.Total</v>
      </c>
      <c r="H303" s="2" t="s">
        <v>14</v>
      </c>
      <c r="I303" s="4" t="str">
        <f>VLOOKUP($H303,orig!$C$3:$K$9742,I$10,FALSE)</f>
        <v>B987</v>
      </c>
      <c r="J303" t="e">
        <f>VLOOKUP(J$6,data!$A$3:$KDW$337940,$B303,FALSE)</f>
        <v>#N/A</v>
      </c>
      <c r="K303" t="e">
        <f>VLOOKUP(K$6,data!$A$3:$KDW$337940,$B303,FALSE)</f>
        <v>#N/A</v>
      </c>
      <c r="L303" t="e">
        <f>VLOOKUP(L$6,data!$A$3:$KDW$337940,$B303,FALSE)</f>
        <v>#N/A</v>
      </c>
      <c r="M303" t="e">
        <f>VLOOKUP(M$6,data!$A$3:$KDW$337940,$B303,FALSE)</f>
        <v>#N/A</v>
      </c>
      <c r="N303" t="e">
        <f>VLOOKUP(N$6,data!$A$3:$KDW$337940,$B303,FALSE)</f>
        <v>#N/A</v>
      </c>
      <c r="O303" t="e">
        <f>VLOOKUP(O$6,data!$A$3:$KDW$337940,$B303,FALSE)</f>
        <v>#N/A</v>
      </c>
      <c r="P303" t="e">
        <f>VLOOKUP(P$6,data!$A$3:$KDW$337940,$B303,FALSE)</f>
        <v>#N/A</v>
      </c>
      <c r="Q303" t="e">
        <f>VLOOKUP(Q$6,data!$A$3:$KDW$337940,$B303,FALSE)</f>
        <v>#N/A</v>
      </c>
      <c r="R303" t="e">
        <f>VLOOKUP(R$6,data!$A$3:$KDW$337940,$B303,FALSE)</f>
        <v>#N/A</v>
      </c>
    </row>
    <row r="304" spans="2:18" x14ac:dyDescent="0.25">
      <c r="B304">
        <f>IFERROR(HLOOKUP($D304,data!$A$1:$KDV$2,2,FALSE),"-")</f>
        <v>1</v>
      </c>
      <c r="H304" s="11"/>
    </row>
    <row r="305" spans="2:18" x14ac:dyDescent="0.25">
      <c r="B305">
        <f>IFERROR(HLOOKUP($D305,data!$A$1:$KDV$2,2,FALSE),"-")</f>
        <v>1</v>
      </c>
      <c r="H305" s="9" t="s">
        <v>173</v>
      </c>
    </row>
    <row r="306" spans="2:18" s="22" customFormat="1" ht="26.25" x14ac:dyDescent="0.25">
      <c r="B306" s="22" t="str">
        <f>IFERROR(HLOOKUP($D306,data!$A$1:$KDV$2,2,FALSE),"-")</f>
        <v>-</v>
      </c>
      <c r="C306" s="21" t="s">
        <v>147</v>
      </c>
      <c r="D306" s="58" t="s">
        <v>147</v>
      </c>
      <c r="F306" s="84"/>
      <c r="G306" s="23"/>
      <c r="H306" s="23" t="s">
        <v>174</v>
      </c>
      <c r="I306" s="21"/>
      <c r="J306" s="24" t="e">
        <f t="shared" ref="J306:P307" si="121">J$303/J301</f>
        <v>#N/A</v>
      </c>
      <c r="K306" s="24" t="e">
        <f t="shared" si="121"/>
        <v>#N/A</v>
      </c>
      <c r="L306" s="24" t="e">
        <f t="shared" si="121"/>
        <v>#N/A</v>
      </c>
      <c r="M306" s="24" t="e">
        <f t="shared" si="121"/>
        <v>#N/A</v>
      </c>
      <c r="N306" s="24" t="e">
        <f t="shared" si="121"/>
        <v>#N/A</v>
      </c>
      <c r="O306" s="24" t="e">
        <f t="shared" si="121"/>
        <v>#N/A</v>
      </c>
      <c r="P306" s="24" t="e">
        <f t="shared" si="121"/>
        <v>#N/A</v>
      </c>
      <c r="Q306" s="24" t="e">
        <f t="shared" ref="Q306:R306" si="122">Q$303/Q301</f>
        <v>#N/A</v>
      </c>
      <c r="R306" s="24" t="e">
        <f t="shared" si="122"/>
        <v>#N/A</v>
      </c>
    </row>
    <row r="307" spans="2:18" s="22" customFormat="1" ht="26.25" x14ac:dyDescent="0.25">
      <c r="B307" s="22" t="str">
        <f>IFERROR(HLOOKUP($D307,data!$A$1:$KDV$2,2,FALSE),"-")</f>
        <v>-</v>
      </c>
      <c r="C307" s="21" t="s">
        <v>147</v>
      </c>
      <c r="D307" s="58" t="s">
        <v>147</v>
      </c>
      <c r="F307" s="84"/>
      <c r="G307" s="23"/>
      <c r="H307" s="23" t="s">
        <v>175</v>
      </c>
      <c r="I307" s="21"/>
      <c r="J307" s="24" t="e">
        <f t="shared" si="121"/>
        <v>#N/A</v>
      </c>
      <c r="K307" s="24" t="e">
        <f t="shared" si="121"/>
        <v>#N/A</v>
      </c>
      <c r="L307" s="24" t="e">
        <f t="shared" si="121"/>
        <v>#N/A</v>
      </c>
      <c r="M307" s="24" t="e">
        <f t="shared" si="121"/>
        <v>#N/A</v>
      </c>
      <c r="N307" s="24" t="e">
        <f t="shared" si="121"/>
        <v>#N/A</v>
      </c>
      <c r="O307" s="24" t="e">
        <f t="shared" si="121"/>
        <v>#N/A</v>
      </c>
      <c r="P307" s="24" t="e">
        <f t="shared" si="121"/>
        <v>#N/A</v>
      </c>
      <c r="Q307" s="24" t="e">
        <f t="shared" ref="Q307:R307" si="123">Q$303/Q302</f>
        <v>#N/A</v>
      </c>
      <c r="R307" s="24" t="e">
        <f t="shared" si="123"/>
        <v>#N/A</v>
      </c>
    </row>
    <row r="308" spans="2:18" x14ac:dyDescent="0.25">
      <c r="B308">
        <f>IFERROR(HLOOKUP($D308,data!$A$1:$KDV$2,2,FALSE),"-")</f>
        <v>1</v>
      </c>
    </row>
    <row r="309" spans="2:18" x14ac:dyDescent="0.25">
      <c r="B309">
        <f>IFERROR(HLOOKUP($D309,data!$A$1:$KDV$2,2,FALSE),"-")</f>
        <v>1</v>
      </c>
      <c r="H309" s="9" t="s">
        <v>176</v>
      </c>
    </row>
    <row r="310" spans="2:18" s="22" customFormat="1" ht="26.25" x14ac:dyDescent="0.25">
      <c r="B310" s="22" t="str">
        <f>IFERROR(HLOOKUP($D310,data!$A$1:$KDV$2,2,FALSE),"-")</f>
        <v>-</v>
      </c>
      <c r="C310" s="21" t="s">
        <v>147</v>
      </c>
      <c r="D310" s="58" t="s">
        <v>147</v>
      </c>
      <c r="F310" s="84"/>
      <c r="G310" s="23"/>
      <c r="H310" s="23" t="s">
        <v>15</v>
      </c>
      <c r="I310" s="21" t="s">
        <v>147</v>
      </c>
      <c r="J310" s="24">
        <f t="shared" ref="J310:P311" si="124">IFERROR(J299/J$303,0)</f>
        <v>0</v>
      </c>
      <c r="K310" s="24">
        <f t="shared" si="124"/>
        <v>0</v>
      </c>
      <c r="L310" s="24">
        <f t="shared" si="124"/>
        <v>0</v>
      </c>
      <c r="M310" s="24">
        <f t="shared" si="124"/>
        <v>0</v>
      </c>
      <c r="N310" s="24">
        <f t="shared" si="124"/>
        <v>0</v>
      </c>
      <c r="O310" s="24">
        <f t="shared" si="124"/>
        <v>0</v>
      </c>
      <c r="P310" s="24">
        <f t="shared" si="124"/>
        <v>0</v>
      </c>
      <c r="Q310" s="24">
        <f t="shared" ref="Q310:R310" si="125">IFERROR(Q299/Q$303,0)</f>
        <v>0</v>
      </c>
      <c r="R310" s="24">
        <f t="shared" si="125"/>
        <v>0</v>
      </c>
    </row>
    <row r="311" spans="2:18" s="22" customFormat="1" ht="26.25" x14ac:dyDescent="0.25">
      <c r="B311" s="22" t="str">
        <f>IFERROR(HLOOKUP($D311,data!$A$1:$KDV$2,2,FALSE),"-")</f>
        <v>-</v>
      </c>
      <c r="C311" s="21" t="s">
        <v>147</v>
      </c>
      <c r="D311" s="58" t="s">
        <v>147</v>
      </c>
      <c r="F311" s="84"/>
      <c r="G311" s="23"/>
      <c r="H311" s="23" t="s">
        <v>17</v>
      </c>
      <c r="I311" s="21" t="s">
        <v>147</v>
      </c>
      <c r="J311" s="24">
        <f t="shared" si="124"/>
        <v>0</v>
      </c>
      <c r="K311" s="24">
        <f t="shared" si="124"/>
        <v>0</v>
      </c>
      <c r="L311" s="24">
        <f t="shared" si="124"/>
        <v>0</v>
      </c>
      <c r="M311" s="24">
        <f t="shared" si="124"/>
        <v>0</v>
      </c>
      <c r="N311" s="24">
        <f t="shared" si="124"/>
        <v>0</v>
      </c>
      <c r="O311" s="24">
        <f t="shared" si="124"/>
        <v>0</v>
      </c>
      <c r="P311" s="24">
        <f t="shared" si="124"/>
        <v>0</v>
      </c>
      <c r="Q311" s="24">
        <f t="shared" ref="Q311:R311" si="126">IFERROR(Q300/Q$303,0)</f>
        <v>0</v>
      </c>
      <c r="R311" s="24">
        <f t="shared" si="126"/>
        <v>0</v>
      </c>
    </row>
    <row r="312" spans="2:18" s="22" customFormat="1" ht="26.25" x14ac:dyDescent="0.25">
      <c r="B312" s="22" t="str">
        <f>IFERROR(HLOOKUP($D312,data!$A$1:$KDV$2,2,FALSE),"-")</f>
        <v>-</v>
      </c>
      <c r="C312" s="21" t="s">
        <v>147</v>
      </c>
      <c r="D312" s="58" t="s">
        <v>147</v>
      </c>
      <c r="F312" s="84"/>
      <c r="G312" s="23"/>
      <c r="H312" s="23" t="s">
        <v>5</v>
      </c>
      <c r="I312" s="21" t="s">
        <v>147</v>
      </c>
      <c r="J312" s="30">
        <f t="shared" ref="J312:P312" si="127">SUM(J310:J311)</f>
        <v>0</v>
      </c>
      <c r="K312" s="30">
        <f t="shared" si="127"/>
        <v>0</v>
      </c>
      <c r="L312" s="30">
        <f t="shared" si="127"/>
        <v>0</v>
      </c>
      <c r="M312" s="30">
        <f t="shared" si="127"/>
        <v>0</v>
      </c>
      <c r="N312" s="30">
        <f t="shared" si="127"/>
        <v>0</v>
      </c>
      <c r="O312" s="30">
        <f t="shared" si="127"/>
        <v>0</v>
      </c>
      <c r="P312" s="30">
        <f t="shared" si="127"/>
        <v>0</v>
      </c>
      <c r="Q312" s="30">
        <f t="shared" ref="Q312:R312" si="128">SUM(Q310:Q311)</f>
        <v>0</v>
      </c>
      <c r="R312" s="30">
        <f t="shared" si="128"/>
        <v>0</v>
      </c>
    </row>
    <row r="313" spans="2:18" x14ac:dyDescent="0.25">
      <c r="C313" s="6"/>
      <c r="D313" s="57"/>
      <c r="I313" s="29"/>
      <c r="J313" s="29"/>
      <c r="K313" s="29"/>
      <c r="L313" s="29"/>
      <c r="M313" s="29"/>
      <c r="N313" s="29"/>
      <c r="O313" s="29"/>
      <c r="P313" s="29"/>
      <c r="Q313" s="29"/>
      <c r="R313" s="29"/>
    </row>
    <row r="314" spans="2:18" x14ac:dyDescent="0.25">
      <c r="C314" s="6"/>
      <c r="D314" s="57"/>
      <c r="H314" s="9" t="s">
        <v>343</v>
      </c>
      <c r="I314"/>
      <c r="J314" s="28">
        <f t="shared" ref="J314:P314" si="129">IF(ABS(J312)=0,0,ABS(J312-1))</f>
        <v>0</v>
      </c>
      <c r="K314" s="28">
        <f t="shared" si="129"/>
        <v>0</v>
      </c>
      <c r="L314" s="28">
        <f t="shared" si="129"/>
        <v>0</v>
      </c>
      <c r="M314" s="28">
        <f t="shared" si="129"/>
        <v>0</v>
      </c>
      <c r="N314" s="28">
        <f t="shared" si="129"/>
        <v>0</v>
      </c>
      <c r="O314" s="28">
        <f t="shared" si="129"/>
        <v>0</v>
      </c>
      <c r="P314" s="28">
        <f t="shared" si="129"/>
        <v>0</v>
      </c>
      <c r="Q314" s="28">
        <f t="shared" ref="Q314:R314" si="130">IF(ABS(Q312)=0,0,ABS(Q312-1))</f>
        <v>0</v>
      </c>
      <c r="R314" s="28">
        <f t="shared" si="130"/>
        <v>0</v>
      </c>
    </row>
    <row r="315" spans="2:18" x14ac:dyDescent="0.25">
      <c r="B315">
        <f>IFERROR(HLOOKUP($D315,data!$A$1:$KDV$2,2,FALSE),"-")</f>
        <v>1</v>
      </c>
    </row>
    <row r="316" spans="2:18" ht="45" x14ac:dyDescent="0.25">
      <c r="B316">
        <f>IFERROR(HLOOKUP($D316,data!$A$1:$KDV$2,2,FALSE),"-")</f>
        <v>1</v>
      </c>
      <c r="G316" s="3" t="s">
        <v>190</v>
      </c>
    </row>
    <row r="317" spans="2:18" ht="30" x14ac:dyDescent="0.25">
      <c r="B317" t="str">
        <f>IFERROR(HLOOKUP($D317,data!$A$1:$KDV$2,2,FALSE),"-")</f>
        <v>-</v>
      </c>
      <c r="C317" s="4" t="str">
        <f>VLOOKUP($H317,orig!$C$3:$K$9742,C$10,FALSE)</f>
        <v>4020</v>
      </c>
      <c r="D317" s="54" t="str">
        <f>VLOOKUP($H317,orig!$C$3:$K$9742,D$10,FALSE)</f>
        <v>RI - Income Statement.Interest income on federal funds sold and securities purchased under agreements to resell.Total</v>
      </c>
      <c r="H317" s="11" t="s">
        <v>67</v>
      </c>
      <c r="I317" s="4" t="str">
        <f>VLOOKUP($H317,orig!$C$3:$K$9742,I$10,FALSE)</f>
        <v>4020</v>
      </c>
      <c r="J317" t="e">
        <f>VLOOKUP(J$6,data!$A$3:$KDW$337940,$B317,FALSE)</f>
        <v>#N/A</v>
      </c>
      <c r="K317" t="e">
        <f>VLOOKUP(K$6,data!$A$3:$KDW$337940,$B317,FALSE)</f>
        <v>#N/A</v>
      </c>
      <c r="L317" t="e">
        <f>VLOOKUP(L$6,data!$A$3:$KDW$337940,$B317,FALSE)</f>
        <v>#N/A</v>
      </c>
      <c r="M317" t="e">
        <f>VLOOKUP(M$6,data!$A$3:$KDW$337940,$B317,FALSE)</f>
        <v>#N/A</v>
      </c>
      <c r="N317" t="e">
        <f>VLOOKUP(N$6,data!$A$3:$KDW$337940,$B317,FALSE)</f>
        <v>#N/A</v>
      </c>
      <c r="O317" t="e">
        <f>VLOOKUP(O$6,data!$A$3:$KDW$337940,$B317,FALSE)</f>
        <v>#N/A</v>
      </c>
      <c r="P317" t="e">
        <f>VLOOKUP(P$6,data!$A$3:$KDW$337940,$B317,FALSE)</f>
        <v>#N/A</v>
      </c>
      <c r="Q317" t="e">
        <f>VLOOKUP(Q$6,data!$A$3:$KDW$337940,$B317,FALSE)</f>
        <v>#N/A</v>
      </c>
      <c r="R317" t="e">
        <f>VLOOKUP(R$6,data!$A$3:$KDW$337940,$B317,FALSE)</f>
        <v>#N/A</v>
      </c>
    </row>
    <row r="318" spans="2:18" ht="30" x14ac:dyDescent="0.25">
      <c r="B318" t="str">
        <f>IFERROR(HLOOKUP($D318,data!$A$1:$KDV$2,2,FALSE),"-")</f>
        <v>-</v>
      </c>
      <c r="C318" s="4" t="str">
        <f>VLOOKUP($H318,orig!$C$3:$K$9742,C$10,FALSE)</f>
        <v>B987</v>
      </c>
      <c r="D318" s="54" t="str">
        <f>VLOOKUP($H318,orig!$C$3:$K$9742,D$10,FALSE)</f>
        <v>RC - Balance Sheet.Federal funds sold and securities purchased under agreements to resell.Total</v>
      </c>
      <c r="H318" s="10" t="s">
        <v>14</v>
      </c>
      <c r="I318" s="4" t="str">
        <f>VLOOKUP($H318,orig!$C$3:$K$9742,I$10,FALSE)</f>
        <v>B987</v>
      </c>
      <c r="J318" t="e">
        <f>VLOOKUP(J$6,data!$A$3:$KDW$337940,$B318,FALSE)</f>
        <v>#N/A</v>
      </c>
      <c r="K318" t="e">
        <f>VLOOKUP(K$6,data!$A$3:$KDW$337940,$B318,FALSE)</f>
        <v>#N/A</v>
      </c>
      <c r="L318" t="e">
        <f>VLOOKUP(L$6,data!$A$3:$KDW$337940,$B318,FALSE)</f>
        <v>#N/A</v>
      </c>
      <c r="M318" t="e">
        <f>VLOOKUP(M$6,data!$A$3:$KDW$337940,$B318,FALSE)</f>
        <v>#N/A</v>
      </c>
      <c r="N318" t="e">
        <f>VLOOKUP(N$6,data!$A$3:$KDW$337940,$B318,FALSE)</f>
        <v>#N/A</v>
      </c>
      <c r="O318" t="e">
        <f>VLOOKUP(O$6,data!$A$3:$KDW$337940,$B318,FALSE)</f>
        <v>#N/A</v>
      </c>
      <c r="P318" t="e">
        <f>VLOOKUP(P$6,data!$A$3:$KDW$337940,$B318,FALSE)</f>
        <v>#N/A</v>
      </c>
      <c r="Q318" t="e">
        <f>VLOOKUP(Q$6,data!$A$3:$KDW$337940,$B318,FALSE)</f>
        <v>#N/A</v>
      </c>
      <c r="R318" t="e">
        <f>VLOOKUP(R$6,data!$A$3:$KDW$337940,$B318,FALSE)</f>
        <v>#N/A</v>
      </c>
    </row>
    <row r="319" spans="2:18" ht="39" x14ac:dyDescent="0.25">
      <c r="B319" t="str">
        <f>IFERROR(HLOOKUP($D319,data!$A$1:$KDV$2,2,FALSE),"-")</f>
        <v>-</v>
      </c>
      <c r="C319" s="7" t="s">
        <v>180</v>
      </c>
      <c r="D319" s="59" t="s">
        <v>180</v>
      </c>
      <c r="H319" s="10" t="s">
        <v>191</v>
      </c>
      <c r="I319" s="7" t="s">
        <v>180</v>
      </c>
      <c r="J319" t="e">
        <f>VLOOKUP(J$6,data!$A$3:$DW$33794,$B319,FALSE)</f>
        <v>#N/A</v>
      </c>
      <c r="K319" t="e">
        <f>VLOOKUP(K$6,data!$A$3:$DW$33794,$B319,FALSE)</f>
        <v>#N/A</v>
      </c>
      <c r="L319" t="e">
        <f>VLOOKUP(L$6,data!$A$3:$DW$33794,$B319,FALSE)</f>
        <v>#N/A</v>
      </c>
      <c r="M319" t="e">
        <f>VLOOKUP(M$6,data!$A$3:$DW$33794,$B319,FALSE)</f>
        <v>#N/A</v>
      </c>
      <c r="N319" t="e">
        <f>VLOOKUP(N$6,data!$A$3:$DW$33794,$B319,FALSE)</f>
        <v>#N/A</v>
      </c>
      <c r="O319" t="e">
        <f>VLOOKUP(O$6,data!$A$3:$DW$33794,$B319,FALSE)</f>
        <v>#N/A</v>
      </c>
      <c r="P319" t="e">
        <f>VLOOKUP(P$6,data!$A$3:$DW$33794,$B319,FALSE)</f>
        <v>#N/A</v>
      </c>
      <c r="Q319" t="e">
        <f>VLOOKUP(Q$6,data!$A$3:$DW$33794,$B319,FALSE)</f>
        <v>#N/A</v>
      </c>
      <c r="R319" t="e">
        <f>VLOOKUP(R$6,data!$A$3:$DW$33794,$B319,FALSE)</f>
        <v>#N/A</v>
      </c>
    </row>
    <row r="320" spans="2:18" x14ac:dyDescent="0.25">
      <c r="B320">
        <f>IFERROR(HLOOKUP($D320,data!$A$1:$KDV$2,2,FALSE),"-")</f>
        <v>1</v>
      </c>
      <c r="G320" s="3"/>
    </row>
    <row r="321" spans="2:18" s="22" customFormat="1" ht="30" x14ac:dyDescent="0.25">
      <c r="B321" s="22" t="str">
        <f>IFERROR(HLOOKUP($D321,data!$A$1:$KDV$2,2,FALSE),"-")</f>
        <v>-</v>
      </c>
      <c r="C321" s="21" t="s">
        <v>147</v>
      </c>
      <c r="D321" s="58" t="s">
        <v>147</v>
      </c>
      <c r="F321" s="84"/>
      <c r="G321" s="23"/>
      <c r="H321" s="23" t="s">
        <v>192</v>
      </c>
      <c r="K321" s="24">
        <f t="shared" ref="K321:R321" si="131">IFERROR(4*(K317-K$5*J317)/AVERAGE(J318:K318),0)</f>
        <v>0</v>
      </c>
      <c r="L321" s="24">
        <f t="shared" si="131"/>
        <v>0</v>
      </c>
      <c r="M321" s="24">
        <f t="shared" si="131"/>
        <v>0</v>
      </c>
      <c r="N321" s="24">
        <f t="shared" si="131"/>
        <v>0</v>
      </c>
      <c r="O321" s="24">
        <f t="shared" si="131"/>
        <v>0</v>
      </c>
      <c r="P321" s="24">
        <f t="shared" si="131"/>
        <v>0</v>
      </c>
      <c r="Q321" s="24">
        <f t="shared" si="131"/>
        <v>0</v>
      </c>
      <c r="R321" s="24">
        <f t="shared" si="131"/>
        <v>0</v>
      </c>
    </row>
    <row r="322" spans="2:18" ht="30" x14ac:dyDescent="0.25">
      <c r="B322" t="str">
        <f>IFERROR(HLOOKUP($D322,data!$A$1:$KDV$2,2,FALSE),"-")</f>
        <v>-</v>
      </c>
      <c r="C322" s="6" t="s">
        <v>147</v>
      </c>
      <c r="D322" s="57" t="s">
        <v>147</v>
      </c>
      <c r="H322" s="2" t="s">
        <v>193</v>
      </c>
      <c r="I322" s="6" t="s">
        <v>147</v>
      </c>
      <c r="M322" t="e">
        <f>VLOOKUP(M$6,data!$A$3:$DW$33794,$B322,FALSE)</f>
        <v>#N/A</v>
      </c>
      <c r="N322" t="e">
        <f>VLOOKUP(N$6,data!$A$3:$DW$33794,$B322,FALSE)</f>
        <v>#N/A</v>
      </c>
      <c r="O322" t="e">
        <f>VLOOKUP(O$6,data!$A$3:$DW$33794,$B322,FALSE)</f>
        <v>#N/A</v>
      </c>
      <c r="P322" t="e">
        <f>VLOOKUP(P$6,data!$A$3:$DW$33794,$B322,FALSE)</f>
        <v>#N/A</v>
      </c>
      <c r="Q322" t="e">
        <f>VLOOKUP(Q$6,data!$A$3:$DW$33794,$B322,FALSE)</f>
        <v>#N/A</v>
      </c>
      <c r="R322" t="e">
        <f>VLOOKUP(R$6,data!$A$3:$DW$33794,$B322,FALSE)</f>
        <v>#N/A</v>
      </c>
    </row>
    <row r="323" spans="2:18" x14ac:dyDescent="0.25">
      <c r="B323" t="str">
        <f>IFERROR(HLOOKUP($D323,data!$A$1:$KDV$2,2,FALSE),"-")</f>
        <v>-</v>
      </c>
      <c r="C323" s="8" t="s">
        <v>188</v>
      </c>
      <c r="D323" s="60" t="s">
        <v>188</v>
      </c>
      <c r="H323" s="12" t="s">
        <v>184</v>
      </c>
      <c r="I323" s="8" t="s">
        <v>188</v>
      </c>
      <c r="M323" t="e">
        <f>VLOOKUP(M$6,data!$A$3:$DW$33794,$B323,FALSE)</f>
        <v>#N/A</v>
      </c>
      <c r="N323" t="e">
        <f>VLOOKUP(N$6,data!$A$3:$DW$33794,$B323,FALSE)</f>
        <v>#N/A</v>
      </c>
      <c r="O323" t="e">
        <f>VLOOKUP(O$6,data!$A$3:$DW$33794,$B323,FALSE)</f>
        <v>#N/A</v>
      </c>
      <c r="P323" t="e">
        <f>VLOOKUP(P$6,data!$A$3:$DW$33794,$B323,FALSE)</f>
        <v>#N/A</v>
      </c>
      <c r="Q323" t="e">
        <f>VLOOKUP(Q$6,data!$A$3:$DW$33794,$B323,FALSE)</f>
        <v>#N/A</v>
      </c>
      <c r="R323" t="e">
        <f>VLOOKUP(R$6,data!$A$3:$DW$33794,$B323,FALSE)</f>
        <v>#N/A</v>
      </c>
    </row>
    <row r="324" spans="2:18" x14ac:dyDescent="0.25">
      <c r="B324" t="str">
        <f>IFERROR(HLOOKUP($D324,data!$A$1:$KDV$2,2,FALSE),"-")</f>
        <v>-</v>
      </c>
      <c r="C324" s="8" t="s">
        <v>188</v>
      </c>
      <c r="D324" s="60" t="s">
        <v>188</v>
      </c>
      <c r="H324" s="12" t="s">
        <v>185</v>
      </c>
      <c r="I324" s="8" t="s">
        <v>188</v>
      </c>
      <c r="M324" t="e">
        <f>VLOOKUP(M$6,data!$A$3:$DW$33794,$B324,FALSE)</f>
        <v>#N/A</v>
      </c>
      <c r="N324" t="e">
        <f>VLOOKUP(N$6,data!$A$3:$DW$33794,$B324,FALSE)</f>
        <v>#N/A</v>
      </c>
      <c r="O324" t="e">
        <f>VLOOKUP(O$6,data!$A$3:$DW$33794,$B324,FALSE)</f>
        <v>#N/A</v>
      </c>
      <c r="P324" t="e">
        <f>VLOOKUP(P$6,data!$A$3:$DW$33794,$B324,FALSE)</f>
        <v>#N/A</v>
      </c>
      <c r="Q324" t="e">
        <f>VLOOKUP(Q$6,data!$A$3:$DW$33794,$B324,FALSE)</f>
        <v>#N/A</v>
      </c>
      <c r="R324" t="e">
        <f>VLOOKUP(R$6,data!$A$3:$DW$33794,$B324,FALSE)</f>
        <v>#N/A</v>
      </c>
    </row>
    <row r="325" spans="2:18" x14ac:dyDescent="0.25">
      <c r="B325" t="str">
        <f>IFERROR(HLOOKUP($D325,data!$A$1:$KDV$2,2,FALSE),"-")</f>
        <v>-</v>
      </c>
      <c r="C325" s="8" t="s">
        <v>188</v>
      </c>
      <c r="D325" s="60" t="s">
        <v>188</v>
      </c>
      <c r="H325" s="12" t="s">
        <v>186</v>
      </c>
      <c r="I325" s="8" t="s">
        <v>188</v>
      </c>
      <c r="M325" t="e">
        <f>VLOOKUP(M$6,data!$A$3:$DW$33794,$B325,FALSE)</f>
        <v>#N/A</v>
      </c>
      <c r="N325" t="e">
        <f>VLOOKUP(N$6,data!$A$3:$DW$33794,$B325,FALSE)</f>
        <v>#N/A</v>
      </c>
      <c r="O325" t="e">
        <f>VLOOKUP(O$6,data!$A$3:$DW$33794,$B325,FALSE)</f>
        <v>#N/A</v>
      </c>
      <c r="P325" t="e">
        <f>VLOOKUP(P$6,data!$A$3:$DW$33794,$B325,FALSE)</f>
        <v>#N/A</v>
      </c>
      <c r="Q325" t="e">
        <f>VLOOKUP(Q$6,data!$A$3:$DW$33794,$B325,FALSE)</f>
        <v>#N/A</v>
      </c>
      <c r="R325" t="e">
        <f>VLOOKUP(R$6,data!$A$3:$DW$33794,$B325,FALSE)</f>
        <v>#N/A</v>
      </c>
    </row>
    <row r="326" spans="2:18" x14ac:dyDescent="0.25">
      <c r="B326" t="str">
        <f>IFERROR(HLOOKUP($D326,data!$A$1:$KDV$2,2,FALSE),"-")</f>
        <v>-</v>
      </c>
      <c r="C326" s="8" t="s">
        <v>188</v>
      </c>
      <c r="D326" s="60" t="s">
        <v>188</v>
      </c>
      <c r="H326" s="12" t="s">
        <v>187</v>
      </c>
      <c r="I326" s="8" t="s">
        <v>188</v>
      </c>
      <c r="M326" t="e">
        <f>VLOOKUP(M$6,data!$A$3:$DW$33794,$B326,FALSE)</f>
        <v>#N/A</v>
      </c>
      <c r="N326" t="e">
        <f>VLOOKUP(N$6,data!$A$3:$DW$33794,$B326,FALSE)</f>
        <v>#N/A</v>
      </c>
      <c r="O326" t="e">
        <f>VLOOKUP(O$6,data!$A$3:$DW$33794,$B326,FALSE)</f>
        <v>#N/A</v>
      </c>
      <c r="P326" t="e">
        <f>VLOOKUP(P$6,data!$A$3:$DW$33794,$B326,FALSE)</f>
        <v>#N/A</v>
      </c>
      <c r="Q326" t="e">
        <f>VLOOKUP(Q$6,data!$A$3:$DW$33794,$B326,FALSE)</f>
        <v>#N/A</v>
      </c>
      <c r="R326" t="e">
        <f>VLOOKUP(R$6,data!$A$3:$DW$33794,$B326,FALSE)</f>
        <v>#N/A</v>
      </c>
    </row>
    <row r="327" spans="2:18" x14ac:dyDescent="0.25">
      <c r="B327">
        <f>IFERROR(HLOOKUP($D327,data!$A$1:$KDV$2,2,FALSE),"-")</f>
        <v>1</v>
      </c>
    </row>
    <row r="328" spans="2:18" x14ac:dyDescent="0.25">
      <c r="B328">
        <f>IFERROR(HLOOKUP($D328,data!$A$1:$KDV$2,2,FALSE),"-")</f>
        <v>1</v>
      </c>
    </row>
    <row r="329" spans="2:18" ht="30" x14ac:dyDescent="0.25">
      <c r="B329">
        <f>IFERROR(HLOOKUP($D329,data!$A$1:$KDV$2,2,FALSE),"-")</f>
        <v>1</v>
      </c>
      <c r="F329" s="85" t="e">
        <f>CONCATENATE($J$7,": Securities - Composition &amp; Profitability")</f>
        <v>#N/A</v>
      </c>
      <c r="G329" s="3" t="s">
        <v>194</v>
      </c>
    </row>
    <row r="330" spans="2:18" x14ac:dyDescent="0.25">
      <c r="B330" t="str">
        <f>IFERROR(HLOOKUP($D330,data!$A$1:$KDV$2,2,FALSE),"-")</f>
        <v>-</v>
      </c>
      <c r="C330" s="4" t="str">
        <f>VLOOKUP($H330,orig!$C$3:$K$9742,C$10,FALSE)</f>
        <v>1773</v>
      </c>
      <c r="D330" s="54" t="str">
        <f>VLOOKUP($H330,orig!$C$3:$K$9742,D$10,FALSE)</f>
        <v>RC - Balance Sheet.Securities - Available-for-sale debt securities - FV.Total</v>
      </c>
      <c r="H330" s="10" t="s">
        <v>205</v>
      </c>
      <c r="I330" s="4" t="str">
        <f>VLOOKUP($H330,orig!$C$3:$K$9742,I$10,FALSE)</f>
        <v>1773</v>
      </c>
      <c r="J330" t="e">
        <f>VLOOKUP(J$6,data!$A$3:$KDW$337940,$B330,FALSE)</f>
        <v>#N/A</v>
      </c>
      <c r="K330" t="e">
        <f>VLOOKUP(K$6,data!$A$3:$KDW$337940,$B330,FALSE)</f>
        <v>#N/A</v>
      </c>
      <c r="L330" t="e">
        <f>VLOOKUP(L$6,data!$A$3:$KDW$337940,$B330,FALSE)</f>
        <v>#N/A</v>
      </c>
      <c r="M330" t="e">
        <f>VLOOKUP(M$6,data!$A$3:$KDW$337940,$B330,FALSE)</f>
        <v>#N/A</v>
      </c>
      <c r="N330" t="e">
        <f>VLOOKUP(N$6,data!$A$3:$KDW$337940,$B330,FALSE)</f>
        <v>#N/A</v>
      </c>
      <c r="O330" t="e">
        <f>VLOOKUP(O$6,data!$A$3:$KDW$337940,$B330,FALSE)</f>
        <v>#N/A</v>
      </c>
      <c r="P330" t="e">
        <f>VLOOKUP(P$6,data!$A$3:$KDW$337940,$B330,FALSE)</f>
        <v>#N/A</v>
      </c>
      <c r="Q330" t="e">
        <f>VLOOKUP(Q$6,data!$A$3:$KDW$337940,$B330,FALSE)</f>
        <v>#N/A</v>
      </c>
      <c r="R330" t="e">
        <f>VLOOKUP(R$6,data!$A$3:$KDW$337940,$B330,FALSE)</f>
        <v>#N/A</v>
      </c>
    </row>
    <row r="331" spans="2:18" x14ac:dyDescent="0.25">
      <c r="B331" t="str">
        <f>IFERROR(HLOOKUP($D331,data!$A$1:$KDV$2,2,FALSE),"-")</f>
        <v>-</v>
      </c>
      <c r="C331" s="4" t="str">
        <f>VLOOKUP($H331,orig!$C$3:$K$9742,C$10,FALSE)</f>
        <v>JJ34</v>
      </c>
      <c r="D331" s="54" t="str">
        <f>VLOOKUP($H331,orig!$C$3:$K$9742,D$10,FALSE)</f>
        <v>RC-B - Securities.Securities - Held-to-maturity securities - BV.Total</v>
      </c>
      <c r="H331" s="10" t="s">
        <v>204</v>
      </c>
      <c r="I331" s="4" t="str">
        <f>VLOOKUP($H331,orig!$C$3:$K$9742,I$10,FALSE)</f>
        <v>JJ34</v>
      </c>
      <c r="J331" t="e">
        <f>VLOOKUP(J$6,data!$A$3:$KDW$337940,$B331,FALSE)</f>
        <v>#N/A</v>
      </c>
      <c r="K331" t="e">
        <f>VLOOKUP(K$6,data!$A$3:$KDW$337940,$B331,FALSE)</f>
        <v>#N/A</v>
      </c>
      <c r="L331" t="e">
        <f>VLOOKUP(L$6,data!$A$3:$KDW$337940,$B331,FALSE)</f>
        <v>#N/A</v>
      </c>
      <c r="M331" t="e">
        <f>VLOOKUP(M$6,data!$A$3:$KDW$337940,$B331,FALSE)</f>
        <v>#N/A</v>
      </c>
      <c r="N331" t="e">
        <f>VLOOKUP(N$6,data!$A$3:$KDW$337940,$B331,FALSE)</f>
        <v>#N/A</v>
      </c>
      <c r="O331" t="e">
        <f>VLOOKUP(O$6,data!$A$3:$KDW$337940,$B331,FALSE)</f>
        <v>#N/A</v>
      </c>
      <c r="P331" t="e">
        <f>VLOOKUP(P$6,data!$A$3:$KDW$337940,$B331,FALSE)</f>
        <v>#N/A</v>
      </c>
      <c r="Q331" t="e">
        <f>VLOOKUP(Q$6,data!$A$3:$KDW$337940,$B331,FALSE)</f>
        <v>#N/A</v>
      </c>
      <c r="R331" t="e">
        <f>VLOOKUP(R$6,data!$A$3:$KDW$337940,$B331,FALSE)</f>
        <v>#N/A</v>
      </c>
    </row>
    <row r="332" spans="2:18" ht="30" x14ac:dyDescent="0.25">
      <c r="B332" t="str">
        <f>IFERROR(HLOOKUP($D332,data!$A$1:$KDV$2,2,FALSE),"-")</f>
        <v>-</v>
      </c>
      <c r="C332" s="4" t="str">
        <f>VLOOKUP($H332,orig!$C$3:$K$9742,C$10,FALSE)</f>
        <v>JA22</v>
      </c>
      <c r="D332" s="54" t="str">
        <f>VLOOKUP($H332,orig!$C$3:$K$9742,D$10,FALSE)</f>
        <v>RC - Balance Sheet.Securities - Equity securities with readily determinable fair values not held for trading.Total</v>
      </c>
      <c r="H332" s="10" t="s">
        <v>324</v>
      </c>
      <c r="I332" s="4" t="str">
        <f>VLOOKUP($H332,orig!$C$3:$K$9742,I$10,FALSE)</f>
        <v>JA22</v>
      </c>
      <c r="J332" t="e">
        <f>VLOOKUP(J$6,data!$A$3:$KDW$337940,$B332,FALSE)</f>
        <v>#N/A</v>
      </c>
      <c r="K332" t="e">
        <f>VLOOKUP(K$6,data!$A$3:$KDW$337940,$B332,FALSE)</f>
        <v>#N/A</v>
      </c>
      <c r="L332" t="e">
        <f>VLOOKUP(L$6,data!$A$3:$KDW$337940,$B332,FALSE)</f>
        <v>#N/A</v>
      </c>
      <c r="M332" t="e">
        <f>VLOOKUP(M$6,data!$A$3:$KDW$337940,$B332,FALSE)</f>
        <v>#N/A</v>
      </c>
      <c r="N332" t="e">
        <f>VLOOKUP(N$6,data!$A$3:$KDW$337940,$B332,FALSE)</f>
        <v>#N/A</v>
      </c>
      <c r="O332" t="e">
        <f>VLOOKUP(O$6,data!$A$3:$KDW$337940,$B332,FALSE)</f>
        <v>#N/A</v>
      </c>
      <c r="P332" t="e">
        <f>VLOOKUP(P$6,data!$A$3:$KDW$337940,$B332,FALSE)</f>
        <v>#N/A</v>
      </c>
      <c r="Q332" t="e">
        <f>VLOOKUP(Q$6,data!$A$3:$KDW$337940,$B332,FALSE)</f>
        <v>#N/A</v>
      </c>
      <c r="R332" t="e">
        <f>VLOOKUP(R$6,data!$A$3:$KDW$337940,$B332,FALSE)</f>
        <v>#N/A</v>
      </c>
    </row>
    <row r="333" spans="2:18" x14ac:dyDescent="0.25">
      <c r="B333" t="str">
        <f>IFERROR(HLOOKUP($D333,data!$A$1:$KDV$2,2,FALSE),"-")</f>
        <v>-</v>
      </c>
      <c r="C333" s="4" t="str">
        <f>VLOOKUP($H333,orig!$C$3:$K$9742,C$10,FALSE)</f>
        <v>2170</v>
      </c>
      <c r="D333" s="54" t="str">
        <f>VLOOKUP($H333,orig!$C$3:$K$9742,D$10,FALSE)</f>
        <v>RC - Balance Sheet.Total assets.Total</v>
      </c>
      <c r="H333" s="11" t="s">
        <v>28</v>
      </c>
      <c r="I333" s="4" t="str">
        <f>VLOOKUP($H333,orig!$C$3:$K$9742,I$10,FALSE)</f>
        <v>2170</v>
      </c>
      <c r="J333" t="e">
        <f>VLOOKUP(J$6,data!$A$3:$KDW$337940,$B333,FALSE)</f>
        <v>#N/A</v>
      </c>
      <c r="K333" t="e">
        <f>VLOOKUP(K$6,data!$A$3:$KDW$337940,$B333,FALSE)</f>
        <v>#N/A</v>
      </c>
      <c r="L333" t="e">
        <f>VLOOKUP(L$6,data!$A$3:$KDW$337940,$B333,FALSE)</f>
        <v>#N/A</v>
      </c>
      <c r="M333" t="e">
        <f>VLOOKUP(M$6,data!$A$3:$KDW$337940,$B333,FALSE)</f>
        <v>#N/A</v>
      </c>
      <c r="N333" t="e">
        <f>VLOOKUP(N$6,data!$A$3:$KDW$337940,$B333,FALSE)</f>
        <v>#N/A</v>
      </c>
      <c r="O333" t="e">
        <f>VLOOKUP(O$6,data!$A$3:$KDW$337940,$B333,FALSE)</f>
        <v>#N/A</v>
      </c>
      <c r="P333" t="e">
        <f>VLOOKUP(P$6,data!$A$3:$KDW$337940,$B333,FALSE)</f>
        <v>#N/A</v>
      </c>
      <c r="Q333" t="e">
        <f>VLOOKUP(Q$6,data!$A$3:$KDW$337940,$B333,FALSE)</f>
        <v>#N/A</v>
      </c>
      <c r="R333" t="e">
        <f>VLOOKUP(R$6,data!$A$3:$KDW$337940,$B333,FALSE)</f>
        <v>#N/A</v>
      </c>
    </row>
    <row r="334" spans="2:18" x14ac:dyDescent="0.25">
      <c r="B334" t="str">
        <f>IFERROR(HLOOKUP($D334,data!$A$1:$KDV$2,2,FALSE),"-")</f>
        <v>-</v>
      </c>
      <c r="C334" s="4" t="str">
        <f>VLOOKUP($H334,orig!$C$3:$K$9742,C$10,FALSE)</f>
        <v>3210</v>
      </c>
      <c r="D334" s="54" t="str">
        <f>VLOOKUP($H334,orig!$C$3:$K$9742,D$10,FALSE)</f>
        <v>RC - Balance Sheet.Total bank equity capital.Total</v>
      </c>
      <c r="H334" s="11" t="s">
        <v>48</v>
      </c>
      <c r="I334" s="4" t="str">
        <f>VLOOKUP($H334,orig!$C$3:$K$9742,I$10,FALSE)</f>
        <v>3210</v>
      </c>
      <c r="J334" t="e">
        <f>VLOOKUP(J$6,data!$A$3:$KDW$337940,$B334,FALSE)</f>
        <v>#N/A</v>
      </c>
      <c r="K334" t="e">
        <f>VLOOKUP(K$6,data!$A$3:$KDW$337940,$B334,FALSE)</f>
        <v>#N/A</v>
      </c>
      <c r="L334" t="e">
        <f>VLOOKUP(L$6,data!$A$3:$KDW$337940,$B334,FALSE)</f>
        <v>#N/A</v>
      </c>
      <c r="M334" t="e">
        <f>VLOOKUP(M$6,data!$A$3:$KDW$337940,$B334,FALSE)</f>
        <v>#N/A</v>
      </c>
      <c r="N334" t="e">
        <f>VLOOKUP(N$6,data!$A$3:$KDW$337940,$B334,FALSE)</f>
        <v>#N/A</v>
      </c>
      <c r="O334" t="e">
        <f>VLOOKUP(O$6,data!$A$3:$KDW$337940,$B334,FALSE)</f>
        <v>#N/A</v>
      </c>
      <c r="P334" t="e">
        <f>VLOOKUP(P$6,data!$A$3:$KDW$337940,$B334,FALSE)</f>
        <v>#N/A</v>
      </c>
      <c r="Q334" t="e">
        <f>VLOOKUP(Q$6,data!$A$3:$KDW$337940,$B334,FALSE)</f>
        <v>#N/A</v>
      </c>
      <c r="R334" t="e">
        <f>VLOOKUP(R$6,data!$A$3:$KDW$337940,$B334,FALSE)</f>
        <v>#N/A</v>
      </c>
    </row>
    <row r="335" spans="2:18" x14ac:dyDescent="0.25">
      <c r="B335" t="str">
        <f>IFERROR(HLOOKUP($D335,data!$A$1:$KDV$2,2,FALSE),"-")</f>
        <v>-</v>
      </c>
      <c r="C335" s="4" t="str">
        <f>VLOOKUP($H335,orig!$C$3:$K$9742,C$10,FALSE)</f>
        <v>JJ34</v>
      </c>
      <c r="D335" s="54" t="str">
        <f>VLOOKUP($H335,orig!$C$3:$K$9742,D$10,FALSE)</f>
        <v>RC - Balance Sheet.Securities.Total</v>
      </c>
      <c r="H335" s="2" t="s">
        <v>9</v>
      </c>
      <c r="I335" s="4" t="str">
        <f>VLOOKUP($H335,orig!$C$3:$K$9742,I$10,FALSE)</f>
        <v>JJ34</v>
      </c>
      <c r="J335" t="e">
        <f>VLOOKUP(J$6,data!$A$3:$KDW$337940,$B335,FALSE)</f>
        <v>#N/A</v>
      </c>
      <c r="K335" t="e">
        <f>VLOOKUP(K$6,data!$A$3:$KDW$337940,$B335,FALSE)</f>
        <v>#N/A</v>
      </c>
      <c r="L335" t="e">
        <f>VLOOKUP(L$6,data!$A$3:$KDW$337940,$B335,FALSE)</f>
        <v>#N/A</v>
      </c>
      <c r="M335" t="e">
        <f>VLOOKUP(M$6,data!$A$3:$KDW$337940,$B335,FALSE)</f>
        <v>#N/A</v>
      </c>
      <c r="N335" t="e">
        <f>VLOOKUP(N$6,data!$A$3:$KDW$337940,$B335,FALSE)</f>
        <v>#N/A</v>
      </c>
      <c r="O335" t="e">
        <f>VLOOKUP(O$6,data!$A$3:$KDW$337940,$B335,FALSE)</f>
        <v>#N/A</v>
      </c>
      <c r="P335" t="e">
        <f>VLOOKUP(P$6,data!$A$3:$KDW$337940,$B335,FALSE)</f>
        <v>#N/A</v>
      </c>
      <c r="Q335" t="e">
        <f>VLOOKUP(Q$6,data!$A$3:$KDW$337940,$B335,FALSE)</f>
        <v>#N/A</v>
      </c>
      <c r="R335" t="e">
        <f>VLOOKUP(R$6,data!$A$3:$KDW$337940,$B335,FALSE)</f>
        <v>#N/A</v>
      </c>
    </row>
    <row r="336" spans="2:18" x14ac:dyDescent="0.25">
      <c r="B336">
        <f>IFERROR(HLOOKUP($D336,data!$A$1:$KDV$2,2,FALSE),"-")</f>
        <v>1</v>
      </c>
      <c r="H336" s="11"/>
    </row>
    <row r="337" spans="2:18" x14ac:dyDescent="0.25">
      <c r="B337">
        <f>IFERROR(HLOOKUP($D337,data!$A$1:$KDV$2,2,FALSE),"-")</f>
        <v>1</v>
      </c>
      <c r="H337" s="9" t="s">
        <v>173</v>
      </c>
    </row>
    <row r="338" spans="2:18" s="22" customFormat="1" ht="26.25" x14ac:dyDescent="0.25">
      <c r="B338" s="22" t="str">
        <f>IFERROR(HLOOKUP($D338,data!$A$1:$KDV$2,2,FALSE),"-")</f>
        <v>-</v>
      </c>
      <c r="C338" s="21" t="s">
        <v>147</v>
      </c>
      <c r="D338" s="58" t="s">
        <v>147</v>
      </c>
      <c r="F338" s="84"/>
      <c r="G338" s="23"/>
      <c r="H338" s="23" t="s">
        <v>174</v>
      </c>
      <c r="J338" s="26" t="e">
        <f t="shared" ref="J338:P339" si="132">J$335/J333</f>
        <v>#N/A</v>
      </c>
      <c r="K338" s="26" t="e">
        <f t="shared" si="132"/>
        <v>#N/A</v>
      </c>
      <c r="L338" s="26" t="e">
        <f t="shared" si="132"/>
        <v>#N/A</v>
      </c>
      <c r="M338" s="26" t="e">
        <f t="shared" si="132"/>
        <v>#N/A</v>
      </c>
      <c r="N338" s="26" t="e">
        <f t="shared" si="132"/>
        <v>#N/A</v>
      </c>
      <c r="O338" s="26" t="e">
        <f t="shared" si="132"/>
        <v>#N/A</v>
      </c>
      <c r="P338" s="26" t="e">
        <f t="shared" si="132"/>
        <v>#N/A</v>
      </c>
      <c r="Q338" s="26" t="e">
        <f t="shared" ref="Q338:R338" si="133">Q$335/Q333</f>
        <v>#N/A</v>
      </c>
      <c r="R338" s="26" t="e">
        <f t="shared" si="133"/>
        <v>#N/A</v>
      </c>
    </row>
    <row r="339" spans="2:18" s="22" customFormat="1" ht="26.25" x14ac:dyDescent="0.25">
      <c r="B339" s="22" t="str">
        <f>IFERROR(HLOOKUP($D339,data!$A$1:$KDV$2,2,FALSE),"-")</f>
        <v>-</v>
      </c>
      <c r="C339" s="21" t="s">
        <v>147</v>
      </c>
      <c r="D339" s="58" t="s">
        <v>147</v>
      </c>
      <c r="F339" s="84"/>
      <c r="G339" s="23"/>
      <c r="H339" s="23" t="s">
        <v>175</v>
      </c>
      <c r="J339" s="32" t="e">
        <f t="shared" si="132"/>
        <v>#N/A</v>
      </c>
      <c r="K339" s="32" t="e">
        <f t="shared" si="132"/>
        <v>#N/A</v>
      </c>
      <c r="L339" s="32" t="e">
        <f t="shared" si="132"/>
        <v>#N/A</v>
      </c>
      <c r="M339" s="32" t="e">
        <f t="shared" si="132"/>
        <v>#N/A</v>
      </c>
      <c r="N339" s="32" t="e">
        <f t="shared" si="132"/>
        <v>#N/A</v>
      </c>
      <c r="O339" s="32" t="e">
        <f t="shared" si="132"/>
        <v>#N/A</v>
      </c>
      <c r="P339" s="32" t="e">
        <f t="shared" si="132"/>
        <v>#N/A</v>
      </c>
      <c r="Q339" s="32" t="e">
        <f t="shared" ref="Q339:R339" si="134">Q$335/Q334</f>
        <v>#N/A</v>
      </c>
      <c r="R339" s="32" t="e">
        <f t="shared" si="134"/>
        <v>#N/A</v>
      </c>
    </row>
    <row r="340" spans="2:18" x14ac:dyDescent="0.25">
      <c r="B340">
        <f>IFERROR(HLOOKUP($D340,data!$A$1:$KDV$2,2,FALSE),"-")</f>
        <v>1</v>
      </c>
    </row>
    <row r="341" spans="2:18" x14ac:dyDescent="0.25">
      <c r="B341">
        <f>IFERROR(HLOOKUP($D341,data!$A$1:$KDV$2,2,FALSE),"-")</f>
        <v>1</v>
      </c>
      <c r="H341" s="9" t="s">
        <v>176</v>
      </c>
    </row>
    <row r="342" spans="2:18" s="22" customFormat="1" ht="26.25" x14ac:dyDescent="0.25">
      <c r="B342" s="22" t="str">
        <f>IFERROR(HLOOKUP($D342,data!$A$1:$KDV$2,2,FALSE),"-")</f>
        <v>-</v>
      </c>
      <c r="C342" s="21" t="s">
        <v>147</v>
      </c>
      <c r="D342" s="58" t="s">
        <v>147</v>
      </c>
      <c r="F342" s="84"/>
      <c r="G342" s="23"/>
      <c r="H342" s="23" t="s">
        <v>195</v>
      </c>
      <c r="I342" s="30"/>
      <c r="J342" s="26">
        <f t="shared" ref="J342:R342" si="135">IFERROR(J330/J$335,0)</f>
        <v>0</v>
      </c>
      <c r="K342" s="26">
        <f t="shared" si="135"/>
        <v>0</v>
      </c>
      <c r="L342" s="26">
        <f t="shared" si="135"/>
        <v>0</v>
      </c>
      <c r="M342" s="26">
        <f t="shared" si="135"/>
        <v>0</v>
      </c>
      <c r="N342" s="26">
        <f t="shared" si="135"/>
        <v>0</v>
      </c>
      <c r="O342" s="26">
        <f t="shared" si="135"/>
        <v>0</v>
      </c>
      <c r="P342" s="26">
        <f t="shared" si="135"/>
        <v>0</v>
      </c>
      <c r="Q342" s="26">
        <f t="shared" si="135"/>
        <v>0</v>
      </c>
      <c r="R342" s="26">
        <f t="shared" si="135"/>
        <v>0</v>
      </c>
    </row>
    <row r="343" spans="2:18" s="22" customFormat="1" ht="26.25" x14ac:dyDescent="0.25">
      <c r="B343" s="22" t="str">
        <f>IFERROR(HLOOKUP($D343,data!$A$1:$KDV$2,2,FALSE),"-")</f>
        <v>-</v>
      </c>
      <c r="C343" s="21" t="s">
        <v>147</v>
      </c>
      <c r="D343" s="58" t="s">
        <v>147</v>
      </c>
      <c r="F343" s="84"/>
      <c r="G343" s="23"/>
      <c r="H343" s="23" t="s">
        <v>196</v>
      </c>
      <c r="I343" s="30"/>
      <c r="J343" s="26">
        <f t="shared" ref="J343:R343" si="136">IFERROR(J331/J$335,0)</f>
        <v>0</v>
      </c>
      <c r="K343" s="26">
        <f t="shared" si="136"/>
        <v>0</v>
      </c>
      <c r="L343" s="26">
        <f t="shared" si="136"/>
        <v>0</v>
      </c>
      <c r="M343" s="26">
        <f t="shared" si="136"/>
        <v>0</v>
      </c>
      <c r="N343" s="26">
        <f t="shared" si="136"/>
        <v>0</v>
      </c>
      <c r="O343" s="26">
        <f t="shared" si="136"/>
        <v>0</v>
      </c>
      <c r="P343" s="26">
        <f t="shared" si="136"/>
        <v>0</v>
      </c>
      <c r="Q343" s="26">
        <f t="shared" si="136"/>
        <v>0</v>
      </c>
      <c r="R343" s="26">
        <f t="shared" si="136"/>
        <v>0</v>
      </c>
    </row>
    <row r="344" spans="2:18" s="22" customFormat="1" ht="30" x14ac:dyDescent="0.25">
      <c r="B344" s="22" t="str">
        <f>IFERROR(HLOOKUP($D344,data!$A$1:$KDV$2,2,FALSE),"-")</f>
        <v>-</v>
      </c>
      <c r="C344" s="21" t="s">
        <v>147</v>
      </c>
      <c r="D344" s="58" t="s">
        <v>147</v>
      </c>
      <c r="F344" s="84"/>
      <c r="G344" s="23"/>
      <c r="H344" s="23" t="s">
        <v>369</v>
      </c>
      <c r="I344" s="30"/>
      <c r="J344" s="26">
        <f t="shared" ref="J344:R344" si="137">IFERROR(J332/J$335,0)</f>
        <v>0</v>
      </c>
      <c r="K344" s="26">
        <f t="shared" si="137"/>
        <v>0</v>
      </c>
      <c r="L344" s="26">
        <f t="shared" si="137"/>
        <v>0</v>
      </c>
      <c r="M344" s="26">
        <f t="shared" si="137"/>
        <v>0</v>
      </c>
      <c r="N344" s="26">
        <f t="shared" si="137"/>
        <v>0</v>
      </c>
      <c r="O344" s="26">
        <f t="shared" si="137"/>
        <v>0</v>
      </c>
      <c r="P344" s="26">
        <f t="shared" si="137"/>
        <v>0</v>
      </c>
      <c r="Q344" s="26">
        <f t="shared" si="137"/>
        <v>0</v>
      </c>
      <c r="R344" s="26">
        <f t="shared" si="137"/>
        <v>0</v>
      </c>
    </row>
    <row r="345" spans="2:18" s="22" customFormat="1" ht="26.25" x14ac:dyDescent="0.25">
      <c r="B345" s="22" t="str">
        <f>IFERROR(HLOOKUP($D345,data!$A$1:$KDV$2,2,FALSE),"-")</f>
        <v>-</v>
      </c>
      <c r="C345" s="21" t="s">
        <v>147</v>
      </c>
      <c r="D345" s="58" t="s">
        <v>147</v>
      </c>
      <c r="F345" s="84"/>
      <c r="G345" s="23"/>
      <c r="H345" s="23" t="s">
        <v>5</v>
      </c>
      <c r="I345" s="30"/>
      <c r="J345" s="26" t="e">
        <f t="shared" ref="J345:R345" si="138">IF(J338=0,1,SUM(J342:J344))</f>
        <v>#N/A</v>
      </c>
      <c r="K345" s="26" t="e">
        <f t="shared" si="138"/>
        <v>#N/A</v>
      </c>
      <c r="L345" s="26" t="e">
        <f t="shared" si="138"/>
        <v>#N/A</v>
      </c>
      <c r="M345" s="26" t="e">
        <f t="shared" si="138"/>
        <v>#N/A</v>
      </c>
      <c r="N345" s="26" t="e">
        <f t="shared" si="138"/>
        <v>#N/A</v>
      </c>
      <c r="O345" s="26" t="e">
        <f t="shared" si="138"/>
        <v>#N/A</v>
      </c>
      <c r="P345" s="26" t="e">
        <f t="shared" si="138"/>
        <v>#N/A</v>
      </c>
      <c r="Q345" s="26" t="e">
        <f t="shared" si="138"/>
        <v>#N/A</v>
      </c>
      <c r="R345" s="26" t="e">
        <f t="shared" si="138"/>
        <v>#N/A</v>
      </c>
    </row>
    <row r="346" spans="2:18" x14ac:dyDescent="0.25">
      <c r="C346" s="6"/>
      <c r="D346" s="57"/>
      <c r="I346" s="29"/>
      <c r="J346" s="29"/>
      <c r="K346" s="29"/>
      <c r="L346" s="29"/>
      <c r="M346" s="29"/>
      <c r="N346" s="29"/>
      <c r="O346" s="29"/>
      <c r="P346" s="29"/>
      <c r="Q346" s="29"/>
      <c r="R346" s="29"/>
    </row>
    <row r="347" spans="2:18" x14ac:dyDescent="0.25">
      <c r="C347" s="6"/>
      <c r="D347" s="57"/>
      <c r="H347" s="9" t="s">
        <v>343</v>
      </c>
      <c r="I347" s="29"/>
      <c r="J347" s="28" t="e">
        <f t="shared" ref="J347:P347" si="139">ABS(J345-1)</f>
        <v>#N/A</v>
      </c>
      <c r="K347" s="28" t="e">
        <f t="shared" si="139"/>
        <v>#N/A</v>
      </c>
      <c r="L347" s="28" t="e">
        <f t="shared" si="139"/>
        <v>#N/A</v>
      </c>
      <c r="M347" s="28" t="e">
        <f t="shared" si="139"/>
        <v>#N/A</v>
      </c>
      <c r="N347" s="28" t="e">
        <f t="shared" si="139"/>
        <v>#N/A</v>
      </c>
      <c r="O347" s="28" t="e">
        <f t="shared" si="139"/>
        <v>#N/A</v>
      </c>
      <c r="P347" s="28" t="e">
        <f t="shared" si="139"/>
        <v>#N/A</v>
      </c>
      <c r="Q347" s="28" t="e">
        <f t="shared" ref="Q347:R347" si="140">ABS(Q345-1)</f>
        <v>#N/A</v>
      </c>
      <c r="R347" s="28" t="e">
        <f t="shared" si="140"/>
        <v>#N/A</v>
      </c>
    </row>
    <row r="348" spans="2:18" x14ac:dyDescent="0.25">
      <c r="B348">
        <f>IFERROR(HLOOKUP($D348,data!$A$1:$KDV$2,2,FALSE),"-")</f>
        <v>1</v>
      </c>
    </row>
    <row r="349" spans="2:18" ht="30" x14ac:dyDescent="0.25">
      <c r="B349">
        <f>IFERROR(HLOOKUP($D349,data!$A$1:$KDV$2,2,FALSE),"-")</f>
        <v>1</v>
      </c>
      <c r="G349" s="3" t="s">
        <v>197</v>
      </c>
    </row>
    <row r="350" spans="2:18" x14ac:dyDescent="0.25">
      <c r="B350" t="str">
        <f>IFERROR(HLOOKUP($D350,data!$A$1:$KDV$2,2,FALSE),"-")</f>
        <v>-</v>
      </c>
      <c r="C350" s="4" t="str">
        <f>VLOOKUP($H350,orig!$C$3:$K$9742,C$10,FALSE)</f>
        <v>JJ34</v>
      </c>
      <c r="D350" s="54" t="str">
        <f>VLOOKUP($H350,orig!$C$3:$K$9742,D$10,FALSE)</f>
        <v>RC-B - Securities.Securities - Held-to-maturity securities - BV.Total</v>
      </c>
      <c r="H350" s="10" t="s">
        <v>204</v>
      </c>
      <c r="I350" s="4" t="str">
        <f>VLOOKUP($H350,orig!$C$3:$K$9742,I$10,FALSE)</f>
        <v>JJ34</v>
      </c>
      <c r="J350" t="e">
        <f>VLOOKUP(J$6,data!$A$3:$KDW$337940,$B350,FALSE)</f>
        <v>#N/A</v>
      </c>
      <c r="K350" t="e">
        <f>VLOOKUP(K$6,data!$A$3:$KDW$337940,$B350,FALSE)</f>
        <v>#N/A</v>
      </c>
      <c r="L350" t="e">
        <f>VLOOKUP(L$6,data!$A$3:$KDW$337940,$B350,FALSE)</f>
        <v>#N/A</v>
      </c>
      <c r="M350" t="e">
        <f>VLOOKUP(M$6,data!$A$3:$KDW$337940,$B350,FALSE)</f>
        <v>#N/A</v>
      </c>
      <c r="N350" t="e">
        <f>VLOOKUP(N$6,data!$A$3:$KDW$337940,$B350,FALSE)</f>
        <v>#N/A</v>
      </c>
      <c r="O350" t="e">
        <f>VLOOKUP(O$6,data!$A$3:$KDW$337940,$B350,FALSE)</f>
        <v>#N/A</v>
      </c>
      <c r="P350" t="e">
        <f>VLOOKUP(P$6,data!$A$3:$KDW$337940,$B350,FALSE)</f>
        <v>#N/A</v>
      </c>
      <c r="Q350" t="e">
        <f>VLOOKUP(Q$6,data!$A$3:$KDW$337940,$B350,FALSE)</f>
        <v>#N/A</v>
      </c>
      <c r="R350" t="e">
        <f>VLOOKUP(R$6,data!$A$3:$KDW$337940,$B350,FALSE)</f>
        <v>#N/A</v>
      </c>
    </row>
    <row r="351" spans="2:18" x14ac:dyDescent="0.25">
      <c r="B351" t="str">
        <f>IFERROR(HLOOKUP($D351,data!$A$1:$KDV$2,2,FALSE),"-")</f>
        <v>-</v>
      </c>
      <c r="C351" s="4" t="str">
        <f>VLOOKUP($H351,orig!$C$3:$K$9742,C$10,FALSE)</f>
        <v>1771</v>
      </c>
      <c r="D351" s="54" t="str">
        <f>VLOOKUP($H351,orig!$C$3:$K$9742,D$10,FALSE)</f>
        <v>RC-B - Securities.Securities - Held-to-maturity securities - FV.Total</v>
      </c>
      <c r="H351" s="10" t="s">
        <v>198</v>
      </c>
      <c r="I351" s="4" t="str">
        <f>VLOOKUP($H351,orig!$C$3:$K$9742,I$10,FALSE)</f>
        <v>1771</v>
      </c>
      <c r="J351" t="e">
        <f>VLOOKUP(J$6,data!$A$3:$KDW$337940,$B351,FALSE)</f>
        <v>#N/A</v>
      </c>
      <c r="K351" t="e">
        <f>VLOOKUP(K$6,data!$A$3:$KDW$337940,$B351,FALSE)</f>
        <v>#N/A</v>
      </c>
      <c r="L351" t="e">
        <f>VLOOKUP(L$6,data!$A$3:$KDW$337940,$B351,FALSE)</f>
        <v>#N/A</v>
      </c>
      <c r="M351" t="e">
        <f>VLOOKUP(M$6,data!$A$3:$KDW$337940,$B351,FALSE)</f>
        <v>#N/A</v>
      </c>
      <c r="N351" t="e">
        <f>VLOOKUP(N$6,data!$A$3:$KDW$337940,$B351,FALSE)</f>
        <v>#N/A</v>
      </c>
      <c r="O351" t="e">
        <f>VLOOKUP(O$6,data!$A$3:$KDW$337940,$B351,FALSE)</f>
        <v>#N/A</v>
      </c>
      <c r="P351" t="e">
        <f>VLOOKUP(P$6,data!$A$3:$KDW$337940,$B351,FALSE)</f>
        <v>#N/A</v>
      </c>
      <c r="Q351" t="e">
        <f>VLOOKUP(Q$6,data!$A$3:$KDW$337940,$B351,FALSE)</f>
        <v>#N/A</v>
      </c>
      <c r="R351" t="e">
        <f>VLOOKUP(R$6,data!$A$3:$KDW$337940,$B351,FALSE)</f>
        <v>#N/A</v>
      </c>
    </row>
    <row r="352" spans="2:18" x14ac:dyDescent="0.25">
      <c r="B352">
        <f>IFERROR(HLOOKUP($D352,data!$A$1:$KDV$2,2,FALSE),"-")</f>
        <v>1</v>
      </c>
      <c r="G352" s="3"/>
    </row>
    <row r="353" spans="2:18" s="22" customFormat="1" ht="30" customHeight="1" x14ac:dyDescent="0.25">
      <c r="B353" s="22" t="str">
        <f>IFERROR(HLOOKUP($D353,data!$A$1:$KDV$2,2,FALSE),"-")</f>
        <v>-</v>
      </c>
      <c r="C353" s="21" t="s">
        <v>147</v>
      </c>
      <c r="D353" s="58" t="s">
        <v>147</v>
      </c>
      <c r="F353" s="84"/>
      <c r="G353" s="23"/>
      <c r="H353" s="23" t="s">
        <v>54007</v>
      </c>
      <c r="I353" s="21" t="s">
        <v>147</v>
      </c>
      <c r="J353" s="89" t="e">
        <f t="shared" ref="J353:P353" si="141">(J351-J350)/J350</f>
        <v>#N/A</v>
      </c>
      <c r="K353" s="89" t="e">
        <f t="shared" si="141"/>
        <v>#N/A</v>
      </c>
      <c r="L353" s="89" t="e">
        <f t="shared" si="141"/>
        <v>#N/A</v>
      </c>
      <c r="M353" s="89" t="e">
        <f t="shared" si="141"/>
        <v>#N/A</v>
      </c>
      <c r="N353" s="89" t="e">
        <f t="shared" si="141"/>
        <v>#N/A</v>
      </c>
      <c r="O353" s="89" t="e">
        <f t="shared" si="141"/>
        <v>#N/A</v>
      </c>
      <c r="P353" s="89" t="e">
        <f t="shared" si="141"/>
        <v>#N/A</v>
      </c>
      <c r="Q353" s="89" t="e">
        <f t="shared" ref="Q353:R353" si="142">(Q351-Q350)/Q350</f>
        <v>#N/A</v>
      </c>
      <c r="R353" s="89" t="e">
        <f t="shared" si="142"/>
        <v>#N/A</v>
      </c>
    </row>
    <row r="354" spans="2:18" x14ac:dyDescent="0.25">
      <c r="B354" t="str">
        <f>IFERROR(HLOOKUP($D354,data!$A$1:$KDV$2,2,FALSE),"-")</f>
        <v>-</v>
      </c>
      <c r="C354" s="8" t="s">
        <v>188</v>
      </c>
      <c r="D354" s="60" t="s">
        <v>188</v>
      </c>
      <c r="H354" s="12" t="s">
        <v>200</v>
      </c>
      <c r="I354" s="8" t="s">
        <v>188</v>
      </c>
      <c r="J354" t="e">
        <f>VLOOKUP(J$6,data!$A$3:$DW$33794,$B354,FALSE)</f>
        <v>#N/A</v>
      </c>
      <c r="K354" t="e">
        <f>VLOOKUP(K$6,data!$A$3:$DW$33794,$B354,FALSE)</f>
        <v>#N/A</v>
      </c>
      <c r="L354" t="e">
        <f>VLOOKUP(L$6,data!$A$3:$DW$33794,$B354,FALSE)</f>
        <v>#N/A</v>
      </c>
      <c r="M354" t="e">
        <f>VLOOKUP(M$6,data!$A$3:$DW$33794,$B354,FALSE)</f>
        <v>#N/A</v>
      </c>
      <c r="N354" t="e">
        <f>VLOOKUP(N$6,data!$A$3:$DW$33794,$B354,FALSE)</f>
        <v>#N/A</v>
      </c>
      <c r="O354" t="e">
        <f>VLOOKUP(O$6,data!$A$3:$DW$33794,$B354,FALSE)</f>
        <v>#N/A</v>
      </c>
      <c r="P354" t="e">
        <f>VLOOKUP(P$6,data!$A$3:$DW$33794,$B354,FALSE)</f>
        <v>#N/A</v>
      </c>
      <c r="Q354" t="e">
        <f>VLOOKUP(Q$6,data!$A$3:$DW$33794,$B354,FALSE)</f>
        <v>#N/A</v>
      </c>
      <c r="R354" t="e">
        <f>VLOOKUP(R$6,data!$A$3:$DW$33794,$B354,FALSE)</f>
        <v>#N/A</v>
      </c>
    </row>
    <row r="355" spans="2:18" x14ac:dyDescent="0.25">
      <c r="B355" t="str">
        <f>IFERROR(HLOOKUP($D355,data!$A$1:$KDV$2,2,FALSE),"-")</f>
        <v>-</v>
      </c>
      <c r="C355" s="8" t="s">
        <v>188</v>
      </c>
      <c r="D355" s="60" t="s">
        <v>188</v>
      </c>
      <c r="H355" s="12" t="s">
        <v>202</v>
      </c>
      <c r="I355" s="8" t="s">
        <v>188</v>
      </c>
      <c r="J355" t="e">
        <f>VLOOKUP(J$6,data!$A$3:$DW$33794,$B355,FALSE)</f>
        <v>#N/A</v>
      </c>
      <c r="K355" t="e">
        <f>VLOOKUP(K$6,data!$A$3:$DW$33794,$B355,FALSE)</f>
        <v>#N/A</v>
      </c>
      <c r="L355" t="e">
        <f>VLOOKUP(L$6,data!$A$3:$DW$33794,$B355,FALSE)</f>
        <v>#N/A</v>
      </c>
      <c r="M355" t="e">
        <f>VLOOKUP(M$6,data!$A$3:$DW$33794,$B355,FALSE)</f>
        <v>#N/A</v>
      </c>
      <c r="N355" t="e">
        <f>VLOOKUP(N$6,data!$A$3:$DW$33794,$B355,FALSE)</f>
        <v>#N/A</v>
      </c>
      <c r="O355" t="e">
        <f>VLOOKUP(O$6,data!$A$3:$DW$33794,$B355,FALSE)</f>
        <v>#N/A</v>
      </c>
      <c r="P355" t="e">
        <f>VLOOKUP(P$6,data!$A$3:$DW$33794,$B355,FALSE)</f>
        <v>#N/A</v>
      </c>
      <c r="Q355" t="e">
        <f>VLOOKUP(Q$6,data!$A$3:$DW$33794,$B355,FALSE)</f>
        <v>#N/A</v>
      </c>
      <c r="R355" t="e">
        <f>VLOOKUP(R$6,data!$A$3:$DW$33794,$B355,FALSE)</f>
        <v>#N/A</v>
      </c>
    </row>
    <row r="356" spans="2:18" x14ac:dyDescent="0.25">
      <c r="B356" t="str">
        <f>IFERROR(HLOOKUP($D356,data!$A$1:$KDV$2,2,FALSE),"-")</f>
        <v>-</v>
      </c>
      <c r="C356" s="8" t="s">
        <v>188</v>
      </c>
      <c r="D356" s="60" t="s">
        <v>188</v>
      </c>
      <c r="H356" s="12" t="s">
        <v>201</v>
      </c>
      <c r="I356" s="8" t="s">
        <v>188</v>
      </c>
      <c r="J356" t="e">
        <f>VLOOKUP(J$6,data!$A$3:$DW$33794,$B356,FALSE)</f>
        <v>#N/A</v>
      </c>
      <c r="K356" t="e">
        <f>VLOOKUP(K$6,data!$A$3:$DW$33794,$B356,FALSE)</f>
        <v>#N/A</v>
      </c>
      <c r="L356" t="e">
        <f>VLOOKUP(L$6,data!$A$3:$DW$33794,$B356,FALSE)</f>
        <v>#N/A</v>
      </c>
      <c r="M356" t="e">
        <f>VLOOKUP(M$6,data!$A$3:$DW$33794,$B356,FALSE)</f>
        <v>#N/A</v>
      </c>
      <c r="N356" t="e">
        <f>VLOOKUP(N$6,data!$A$3:$DW$33794,$B356,FALSE)</f>
        <v>#N/A</v>
      </c>
      <c r="O356" t="e">
        <f>VLOOKUP(O$6,data!$A$3:$DW$33794,$B356,FALSE)</f>
        <v>#N/A</v>
      </c>
      <c r="P356" t="e">
        <f>VLOOKUP(P$6,data!$A$3:$DW$33794,$B356,FALSE)</f>
        <v>#N/A</v>
      </c>
      <c r="Q356" t="e">
        <f>VLOOKUP(Q$6,data!$A$3:$DW$33794,$B356,FALSE)</f>
        <v>#N/A</v>
      </c>
      <c r="R356" t="e">
        <f>VLOOKUP(R$6,data!$A$3:$DW$33794,$B356,FALSE)</f>
        <v>#N/A</v>
      </c>
    </row>
    <row r="357" spans="2:18" x14ac:dyDescent="0.25">
      <c r="B357" t="str">
        <f>IFERROR(HLOOKUP($D357,data!$A$1:$KDV$2,2,FALSE),"-")</f>
        <v>-</v>
      </c>
      <c r="C357" s="8" t="s">
        <v>188</v>
      </c>
      <c r="D357" s="60" t="s">
        <v>188</v>
      </c>
      <c r="H357" s="12" t="s">
        <v>203</v>
      </c>
      <c r="I357" s="8" t="s">
        <v>188</v>
      </c>
      <c r="J357" t="e">
        <f>VLOOKUP(J$6,data!$A$3:$DW$33794,$B357,FALSE)</f>
        <v>#N/A</v>
      </c>
      <c r="K357" t="e">
        <f>VLOOKUP(K$6,data!$A$3:$DW$33794,$B357,FALSE)</f>
        <v>#N/A</v>
      </c>
      <c r="L357" t="e">
        <f>VLOOKUP(L$6,data!$A$3:$DW$33794,$B357,FALSE)</f>
        <v>#N/A</v>
      </c>
      <c r="M357" t="e">
        <f>VLOOKUP(M$6,data!$A$3:$DW$33794,$B357,FALSE)</f>
        <v>#N/A</v>
      </c>
      <c r="N357" t="e">
        <f>VLOOKUP(N$6,data!$A$3:$DW$33794,$B357,FALSE)</f>
        <v>#N/A</v>
      </c>
      <c r="O357" t="e">
        <f>VLOOKUP(O$6,data!$A$3:$DW$33794,$B357,FALSE)</f>
        <v>#N/A</v>
      </c>
      <c r="P357" t="e">
        <f>VLOOKUP(P$6,data!$A$3:$DW$33794,$B357,FALSE)</f>
        <v>#N/A</v>
      </c>
      <c r="Q357" t="e">
        <f>VLOOKUP(Q$6,data!$A$3:$DW$33794,$B357,FALSE)</f>
        <v>#N/A</v>
      </c>
      <c r="R357" t="e">
        <f>VLOOKUP(R$6,data!$A$3:$DW$33794,$B357,FALSE)</f>
        <v>#N/A</v>
      </c>
    </row>
    <row r="358" spans="2:18" x14ac:dyDescent="0.25">
      <c r="B358">
        <f>IFERROR(HLOOKUP($D358,data!$A$1:$KDV$2,2,FALSE),"-")</f>
        <v>1</v>
      </c>
    </row>
    <row r="359" spans="2:18" ht="30" x14ac:dyDescent="0.25">
      <c r="B359">
        <f>IFERROR(HLOOKUP($D359,data!$A$1:$KDV$2,2,FALSE),"-")</f>
        <v>1</v>
      </c>
      <c r="G359" s="3" t="s">
        <v>370</v>
      </c>
    </row>
    <row r="360" spans="2:18" x14ac:dyDescent="0.25">
      <c r="B360" t="str">
        <f>IFERROR(HLOOKUP($D360,data!$A$1:$KDV$2,2,FALSE),"-")</f>
        <v>-</v>
      </c>
      <c r="C360" s="4" t="str">
        <f>VLOOKUP($H360,orig!$C$3:$K$9742,C$10,FALSE)</f>
        <v>JJ34</v>
      </c>
      <c r="D360" s="54" t="str">
        <f>VLOOKUP($H360,orig!$C$3:$K$9742,D$10,FALSE)</f>
        <v>RC-B - Securities.Securities - Held-to-maturity securities - BV.Total</v>
      </c>
      <c r="H360" s="10" t="s">
        <v>204</v>
      </c>
      <c r="I360" s="4" t="str">
        <f>VLOOKUP($H360,orig!$C$3:$K$9742,I$10,FALSE)</f>
        <v>JJ34</v>
      </c>
      <c r="J360" t="e">
        <f>VLOOKUP(J$6,data!$A$3:$KDW$337940,$B360,FALSE)</f>
        <v>#N/A</v>
      </c>
      <c r="K360" t="e">
        <f>VLOOKUP(K$6,data!$A$3:$KDW$337940,$B360,FALSE)</f>
        <v>#N/A</v>
      </c>
      <c r="L360" t="e">
        <f>VLOOKUP(L$6,data!$A$3:$KDW$337940,$B360,FALSE)</f>
        <v>#N/A</v>
      </c>
      <c r="M360" t="e">
        <f>VLOOKUP(M$6,data!$A$3:$KDW$337940,$B360,FALSE)</f>
        <v>#N/A</v>
      </c>
      <c r="N360" t="e">
        <f>VLOOKUP(N$6,data!$A$3:$KDW$337940,$B360,FALSE)</f>
        <v>#N/A</v>
      </c>
      <c r="O360" t="e">
        <f>VLOOKUP(O$6,data!$A$3:$KDW$337940,$B360,FALSE)</f>
        <v>#N/A</v>
      </c>
      <c r="P360" t="e">
        <f>VLOOKUP(P$6,data!$A$3:$KDW$337940,$B360,FALSE)</f>
        <v>#N/A</v>
      </c>
      <c r="Q360" t="e">
        <f>VLOOKUP(Q$6,data!$A$3:$KDW$337940,$B360,FALSE)</f>
        <v>#N/A</v>
      </c>
      <c r="R360" t="e">
        <f>VLOOKUP(R$6,data!$A$3:$KDW$337940,$B360,FALSE)</f>
        <v>#N/A</v>
      </c>
    </row>
    <row r="361" spans="2:18" x14ac:dyDescent="0.25">
      <c r="B361" t="str">
        <f>IFERROR(HLOOKUP($D361,data!$A$1:$KDV$2,2,FALSE),"-")</f>
        <v>-</v>
      </c>
      <c r="C361" s="4" t="str">
        <f>VLOOKUP($H361,orig!$C$3:$K$9742,C$10,FALSE)</f>
        <v>1771</v>
      </c>
      <c r="D361" s="54" t="str">
        <f>VLOOKUP($H361,orig!$C$3:$K$9742,D$10,FALSE)</f>
        <v>RC-B - Securities.Securities - Held-to-maturity securities - FV.Total</v>
      </c>
      <c r="H361" s="10" t="s">
        <v>198</v>
      </c>
      <c r="I361" s="4" t="str">
        <f>VLOOKUP($H361,orig!$C$3:$K$9742,I$10,FALSE)</f>
        <v>1771</v>
      </c>
      <c r="J361" t="e">
        <f>VLOOKUP(J$6,data!$A$3:$KDW$337940,$B361,FALSE)</f>
        <v>#N/A</v>
      </c>
      <c r="K361" t="e">
        <f>VLOOKUP(K$6,data!$A$3:$KDW$337940,$B361,FALSE)</f>
        <v>#N/A</v>
      </c>
      <c r="L361" t="e">
        <f>VLOOKUP(L$6,data!$A$3:$KDW$337940,$B361,FALSE)</f>
        <v>#N/A</v>
      </c>
      <c r="M361" t="e">
        <f>VLOOKUP(M$6,data!$A$3:$KDW$337940,$B361,FALSE)</f>
        <v>#N/A</v>
      </c>
      <c r="N361" t="e">
        <f>VLOOKUP(N$6,data!$A$3:$KDW$337940,$B361,FALSE)</f>
        <v>#N/A</v>
      </c>
      <c r="O361" t="e">
        <f>VLOOKUP(O$6,data!$A$3:$KDW$337940,$B361,FALSE)</f>
        <v>#N/A</v>
      </c>
      <c r="P361" t="e">
        <f>VLOOKUP(P$6,data!$A$3:$KDW$337940,$B361,FALSE)</f>
        <v>#N/A</v>
      </c>
      <c r="Q361" t="e">
        <f>VLOOKUP(Q$6,data!$A$3:$KDW$337940,$B361,FALSE)</f>
        <v>#N/A</v>
      </c>
      <c r="R361" t="e">
        <f>VLOOKUP(R$6,data!$A$3:$KDW$337940,$B361,FALSE)</f>
        <v>#N/A</v>
      </c>
    </row>
    <row r="362" spans="2:18" x14ac:dyDescent="0.25">
      <c r="B362" t="str">
        <f>IFERROR(HLOOKUP($D362,data!$A$1:$KDV$2,2,FALSE),"-")</f>
        <v>-</v>
      </c>
      <c r="C362" s="4" t="str">
        <f>VLOOKUP($H362,orig!$C$3:$K$9742,C$10,FALSE)</f>
        <v>1773</v>
      </c>
      <c r="D362" s="54" t="str">
        <f>VLOOKUP($H362,orig!$C$3:$K$9742,D$10,FALSE)</f>
        <v>RC - Balance Sheet.Securities - Available-for-sale debt securities - FV.Total</v>
      </c>
      <c r="H362" s="10" t="s">
        <v>205</v>
      </c>
      <c r="I362" s="4" t="str">
        <f>VLOOKUP($H362,orig!$C$3:$K$9742,I$10,FALSE)</f>
        <v>1773</v>
      </c>
      <c r="J362" t="e">
        <f>VLOOKUP(J$6,data!$A$3:$KDW$337940,$B362,FALSE)</f>
        <v>#N/A</v>
      </c>
      <c r="K362" t="e">
        <f>VLOOKUP(K$6,data!$A$3:$KDW$337940,$B362,FALSE)</f>
        <v>#N/A</v>
      </c>
      <c r="L362" t="e">
        <f>VLOOKUP(L$6,data!$A$3:$KDW$337940,$B362,FALSE)</f>
        <v>#N/A</v>
      </c>
      <c r="M362" t="e">
        <f>VLOOKUP(M$6,data!$A$3:$KDW$337940,$B362,FALSE)</f>
        <v>#N/A</v>
      </c>
      <c r="N362" t="e">
        <f>VLOOKUP(N$6,data!$A$3:$KDW$337940,$B362,FALSE)</f>
        <v>#N/A</v>
      </c>
      <c r="O362" t="e">
        <f>VLOOKUP(O$6,data!$A$3:$KDW$337940,$B362,FALSE)</f>
        <v>#N/A</v>
      </c>
      <c r="P362" t="e">
        <f>VLOOKUP(P$6,data!$A$3:$KDW$337940,$B362,FALSE)</f>
        <v>#N/A</v>
      </c>
      <c r="Q362" t="e">
        <f>VLOOKUP(Q$6,data!$A$3:$KDW$337940,$B362,FALSE)</f>
        <v>#N/A</v>
      </c>
      <c r="R362" t="e">
        <f>VLOOKUP(R$6,data!$A$3:$KDW$337940,$B362,FALSE)</f>
        <v>#N/A</v>
      </c>
    </row>
    <row r="363" spans="2:18" x14ac:dyDescent="0.25">
      <c r="B363" t="str">
        <f>IFERROR(HLOOKUP($D363,data!$A$1:$KDV$2,2,FALSE),"-")</f>
        <v>-</v>
      </c>
      <c r="C363" s="4" t="str">
        <f>VLOOKUP($H363,orig!$C$3:$K$9742,C$10,FALSE)</f>
        <v>1772</v>
      </c>
      <c r="D363" s="54" t="str">
        <f>VLOOKUP($H363,orig!$C$3:$K$9742,D$10,FALSE)</f>
        <v>RC-B - Securities.Securities - Available-for-sale debt securities - BV.Total</v>
      </c>
      <c r="H363" s="10" t="s">
        <v>206</v>
      </c>
      <c r="I363" s="4" t="str">
        <f>VLOOKUP($H363,orig!$C$3:$K$9742,I$10,FALSE)</f>
        <v>1772</v>
      </c>
      <c r="J363" t="e">
        <f>VLOOKUP(J$6,data!$A$3:$KDW$337940,$B363,FALSE)</f>
        <v>#N/A</v>
      </c>
      <c r="K363" t="e">
        <f>VLOOKUP(K$6,data!$A$3:$KDW$337940,$B363,FALSE)</f>
        <v>#N/A</v>
      </c>
      <c r="L363" t="e">
        <f>VLOOKUP(L$6,data!$A$3:$KDW$337940,$B363,FALSE)</f>
        <v>#N/A</v>
      </c>
      <c r="M363" t="e">
        <f>VLOOKUP(M$6,data!$A$3:$KDW$337940,$B363,FALSE)</f>
        <v>#N/A</v>
      </c>
      <c r="N363" t="e">
        <f>VLOOKUP(N$6,data!$A$3:$KDW$337940,$B363,FALSE)</f>
        <v>#N/A</v>
      </c>
      <c r="O363" t="e">
        <f>VLOOKUP(O$6,data!$A$3:$KDW$337940,$B363,FALSE)</f>
        <v>#N/A</v>
      </c>
      <c r="P363" t="e">
        <f>VLOOKUP(P$6,data!$A$3:$KDW$337940,$B363,FALSE)</f>
        <v>#N/A</v>
      </c>
      <c r="Q363" t="e">
        <f>VLOOKUP(Q$6,data!$A$3:$KDW$337940,$B363,FALSE)</f>
        <v>#N/A</v>
      </c>
      <c r="R363" t="e">
        <f>VLOOKUP(R$6,data!$A$3:$KDW$337940,$B363,FALSE)</f>
        <v>#N/A</v>
      </c>
    </row>
    <row r="364" spans="2:18" x14ac:dyDescent="0.25">
      <c r="B364">
        <f>IFERROR(HLOOKUP($D364,data!$A$1:$KDV$2,2,FALSE),"-")</f>
        <v>1</v>
      </c>
      <c r="G364" s="3"/>
    </row>
    <row r="365" spans="2:18" s="22" customFormat="1" ht="30" x14ac:dyDescent="0.25">
      <c r="B365" s="22" t="str">
        <f>IFERROR(HLOOKUP($D365,data!$A$1:$KDV$2,2,FALSE),"-")</f>
        <v>-</v>
      </c>
      <c r="C365" s="21" t="s">
        <v>147</v>
      </c>
      <c r="D365" s="58" t="s">
        <v>147</v>
      </c>
      <c r="F365" s="84"/>
      <c r="G365" s="23"/>
      <c r="H365" s="23" t="s">
        <v>54006</v>
      </c>
      <c r="I365" s="21" t="s">
        <v>147</v>
      </c>
      <c r="J365" s="26" t="e">
        <f t="shared" ref="J365:P365" si="143">((J361-J360)+(J362-J363))/SUM(J360,J363)</f>
        <v>#N/A</v>
      </c>
      <c r="K365" s="26" t="e">
        <f t="shared" si="143"/>
        <v>#N/A</v>
      </c>
      <c r="L365" s="26" t="e">
        <f t="shared" si="143"/>
        <v>#N/A</v>
      </c>
      <c r="M365" s="26" t="e">
        <f t="shared" si="143"/>
        <v>#N/A</v>
      </c>
      <c r="N365" s="26" t="e">
        <f t="shared" si="143"/>
        <v>#N/A</v>
      </c>
      <c r="O365" s="26" t="e">
        <f t="shared" si="143"/>
        <v>#N/A</v>
      </c>
      <c r="P365" s="26" t="e">
        <f t="shared" si="143"/>
        <v>#N/A</v>
      </c>
      <c r="Q365" s="26" t="e">
        <f t="shared" ref="Q365:R365" si="144">((Q361-Q360)+(Q362-Q363))/SUM(Q360,Q363)</f>
        <v>#N/A</v>
      </c>
      <c r="R365" s="26" t="e">
        <f t="shared" si="144"/>
        <v>#N/A</v>
      </c>
    </row>
    <row r="366" spans="2:18" x14ac:dyDescent="0.25">
      <c r="B366" t="str">
        <f>IFERROR(HLOOKUP($D366,data!$A$1:$KDV$2,2,FALSE),"-")</f>
        <v>-</v>
      </c>
      <c r="C366" s="8" t="s">
        <v>188</v>
      </c>
      <c r="D366" s="60" t="s">
        <v>188</v>
      </c>
      <c r="H366" s="12" t="s">
        <v>200</v>
      </c>
      <c r="I366" s="8" t="s">
        <v>188</v>
      </c>
      <c r="J366" t="e">
        <f>VLOOKUP(J$6,data!$A$3:$DW$33794,$B366,FALSE)</f>
        <v>#N/A</v>
      </c>
      <c r="K366" t="e">
        <f>VLOOKUP(K$6,data!$A$3:$DW$33794,$B366,FALSE)</f>
        <v>#N/A</v>
      </c>
      <c r="L366" t="e">
        <f>VLOOKUP(L$6,data!$A$3:$DW$33794,$B366,FALSE)</f>
        <v>#N/A</v>
      </c>
      <c r="M366" t="e">
        <f>VLOOKUP(M$6,data!$A$3:$DW$33794,$B366,FALSE)</f>
        <v>#N/A</v>
      </c>
      <c r="N366" t="e">
        <f>VLOOKUP(N$6,data!$A$3:$DW$33794,$B366,FALSE)</f>
        <v>#N/A</v>
      </c>
      <c r="O366" t="e">
        <f>VLOOKUP(O$6,data!$A$3:$DW$33794,$B366,FALSE)</f>
        <v>#N/A</v>
      </c>
      <c r="P366" t="e">
        <f>VLOOKUP(P$6,data!$A$3:$DW$33794,$B366,FALSE)</f>
        <v>#N/A</v>
      </c>
      <c r="Q366" t="e">
        <f>VLOOKUP(Q$6,data!$A$3:$DW$33794,$B366,FALSE)</f>
        <v>#N/A</v>
      </c>
      <c r="R366" t="e">
        <f>VLOOKUP(R$6,data!$A$3:$DW$33794,$B366,FALSE)</f>
        <v>#N/A</v>
      </c>
    </row>
    <row r="367" spans="2:18" x14ac:dyDescent="0.25">
      <c r="B367" t="str">
        <f>IFERROR(HLOOKUP($D367,data!$A$1:$KDV$2,2,FALSE),"-")</f>
        <v>-</v>
      </c>
      <c r="C367" s="8" t="s">
        <v>188</v>
      </c>
      <c r="D367" s="60" t="s">
        <v>188</v>
      </c>
      <c r="H367" s="12" t="s">
        <v>202</v>
      </c>
      <c r="I367" s="8" t="s">
        <v>188</v>
      </c>
      <c r="J367" t="e">
        <f>VLOOKUP(J$6,data!$A$3:$DW$33794,$B367,FALSE)</f>
        <v>#N/A</v>
      </c>
      <c r="K367" t="e">
        <f>VLOOKUP(K$6,data!$A$3:$DW$33794,$B367,FALSE)</f>
        <v>#N/A</v>
      </c>
      <c r="L367" t="e">
        <f>VLOOKUP(L$6,data!$A$3:$DW$33794,$B367,FALSE)</f>
        <v>#N/A</v>
      </c>
      <c r="M367" t="e">
        <f>VLOOKUP(M$6,data!$A$3:$DW$33794,$B367,FALSE)</f>
        <v>#N/A</v>
      </c>
      <c r="N367" t="e">
        <f>VLOOKUP(N$6,data!$A$3:$DW$33794,$B367,FALSE)</f>
        <v>#N/A</v>
      </c>
      <c r="O367" t="e">
        <f>VLOOKUP(O$6,data!$A$3:$DW$33794,$B367,FALSE)</f>
        <v>#N/A</v>
      </c>
      <c r="P367" t="e">
        <f>VLOOKUP(P$6,data!$A$3:$DW$33794,$B367,FALSE)</f>
        <v>#N/A</v>
      </c>
      <c r="Q367" t="e">
        <f>VLOOKUP(Q$6,data!$A$3:$DW$33794,$B367,FALSE)</f>
        <v>#N/A</v>
      </c>
      <c r="R367" t="e">
        <f>VLOOKUP(R$6,data!$A$3:$DW$33794,$B367,FALSE)</f>
        <v>#N/A</v>
      </c>
    </row>
    <row r="368" spans="2:18" x14ac:dyDescent="0.25">
      <c r="B368" t="str">
        <f>IFERROR(HLOOKUP($D368,data!$A$1:$KDV$2,2,FALSE),"-")</f>
        <v>-</v>
      </c>
      <c r="C368" s="8" t="s">
        <v>188</v>
      </c>
      <c r="D368" s="60" t="s">
        <v>188</v>
      </c>
      <c r="H368" s="12" t="s">
        <v>201</v>
      </c>
      <c r="I368" s="8" t="s">
        <v>188</v>
      </c>
      <c r="J368" t="e">
        <f>VLOOKUP(J$6,data!$A$3:$DW$33794,$B368,FALSE)</f>
        <v>#N/A</v>
      </c>
      <c r="K368" t="e">
        <f>VLOOKUP(K$6,data!$A$3:$DW$33794,$B368,FALSE)</f>
        <v>#N/A</v>
      </c>
      <c r="L368" t="e">
        <f>VLOOKUP(L$6,data!$A$3:$DW$33794,$B368,FALSE)</f>
        <v>#N/A</v>
      </c>
      <c r="M368" t="e">
        <f>VLOOKUP(M$6,data!$A$3:$DW$33794,$B368,FALSE)</f>
        <v>#N/A</v>
      </c>
      <c r="N368" t="e">
        <f>VLOOKUP(N$6,data!$A$3:$DW$33794,$B368,FALSE)</f>
        <v>#N/A</v>
      </c>
      <c r="O368" t="e">
        <f>VLOOKUP(O$6,data!$A$3:$DW$33794,$B368,FALSE)</f>
        <v>#N/A</v>
      </c>
      <c r="P368" t="e">
        <f>VLOOKUP(P$6,data!$A$3:$DW$33794,$B368,FALSE)</f>
        <v>#N/A</v>
      </c>
      <c r="Q368" t="e">
        <f>VLOOKUP(Q$6,data!$A$3:$DW$33794,$B368,FALSE)</f>
        <v>#N/A</v>
      </c>
      <c r="R368" t="e">
        <f>VLOOKUP(R$6,data!$A$3:$DW$33794,$B368,FALSE)</f>
        <v>#N/A</v>
      </c>
    </row>
    <row r="369" spans="2:18" x14ac:dyDescent="0.25">
      <c r="B369" t="str">
        <f>IFERROR(HLOOKUP($D369,data!$A$1:$KDV$2,2,FALSE),"-")</f>
        <v>-</v>
      </c>
      <c r="C369" s="8" t="s">
        <v>188</v>
      </c>
      <c r="D369" s="60" t="s">
        <v>188</v>
      </c>
      <c r="H369" s="12" t="s">
        <v>203</v>
      </c>
      <c r="I369" s="8" t="s">
        <v>188</v>
      </c>
      <c r="J369" t="e">
        <f>VLOOKUP(J$6,data!$A$3:$DW$33794,$B369,FALSE)</f>
        <v>#N/A</v>
      </c>
      <c r="K369" t="e">
        <f>VLOOKUP(K$6,data!$A$3:$DW$33794,$B369,FALSE)</f>
        <v>#N/A</v>
      </c>
      <c r="L369" t="e">
        <f>VLOOKUP(L$6,data!$A$3:$DW$33794,$B369,FALSE)</f>
        <v>#N/A</v>
      </c>
      <c r="M369" t="e">
        <f>VLOOKUP(M$6,data!$A$3:$DW$33794,$B369,FALSE)</f>
        <v>#N/A</v>
      </c>
      <c r="N369" t="e">
        <f>VLOOKUP(N$6,data!$A$3:$DW$33794,$B369,FALSE)</f>
        <v>#N/A</v>
      </c>
      <c r="O369" t="e">
        <f>VLOOKUP(O$6,data!$A$3:$DW$33794,$B369,FALSE)</f>
        <v>#N/A</v>
      </c>
      <c r="P369" t="e">
        <f>VLOOKUP(P$6,data!$A$3:$DW$33794,$B369,FALSE)</f>
        <v>#N/A</v>
      </c>
      <c r="Q369" t="e">
        <f>VLOOKUP(Q$6,data!$A$3:$DW$33794,$B369,FALSE)</f>
        <v>#N/A</v>
      </c>
      <c r="R369" t="e">
        <f>VLOOKUP(R$6,data!$A$3:$DW$33794,$B369,FALSE)</f>
        <v>#N/A</v>
      </c>
    </row>
    <row r="370" spans="2:18" x14ac:dyDescent="0.25">
      <c r="B370">
        <f>IFERROR(HLOOKUP($D370,data!$A$1:$KDV$2,2,FALSE),"-")</f>
        <v>1</v>
      </c>
    </row>
    <row r="371" spans="2:18" ht="30" x14ac:dyDescent="0.25">
      <c r="B371">
        <f>IFERROR(HLOOKUP($D371,data!$A$1:$KDV$2,2,FALSE),"-")</f>
        <v>1</v>
      </c>
      <c r="G371" s="3" t="s">
        <v>53845</v>
      </c>
    </row>
    <row r="372" spans="2:18" x14ac:dyDescent="0.25">
      <c r="B372" t="str">
        <f>IFERROR(HLOOKUP($D372,data!$A$1:$KDV$2,2,FALSE),"-")</f>
        <v>-</v>
      </c>
      <c r="C372" s="4" t="str">
        <f>VLOOKUP($H372,orig!$C$3:$K$9742,C$10,FALSE)</f>
        <v>3545</v>
      </c>
      <c r="D372" s="54" t="str">
        <f>VLOOKUP($H372,orig!$C$3:$K$9742,D$10,FALSE)</f>
        <v>RC - Balance Sheet.Trading assets.Total</v>
      </c>
      <c r="H372" s="10" t="s">
        <v>22</v>
      </c>
      <c r="I372" s="4" t="str">
        <f>VLOOKUP($H372,orig!$C$3:$K$9742,I$10,FALSE)</f>
        <v>3545</v>
      </c>
      <c r="J372" t="e">
        <f>VLOOKUP(J$6,data!$A$3:$KDW$337940,$B372,FALSE)</f>
        <v>#N/A</v>
      </c>
      <c r="K372" t="e">
        <f>VLOOKUP(K$6,data!$A$3:$KDW$337940,$B372,FALSE)</f>
        <v>#N/A</v>
      </c>
      <c r="L372" t="e">
        <f>VLOOKUP(L$6,data!$A$3:$KDW$337940,$B372,FALSE)</f>
        <v>#N/A</v>
      </c>
      <c r="M372" t="e">
        <f>VLOOKUP(M$6,data!$A$3:$KDW$337940,$B372,FALSE)</f>
        <v>#N/A</v>
      </c>
      <c r="N372" t="e">
        <f>VLOOKUP(N$6,data!$A$3:$KDW$337940,$B372,FALSE)</f>
        <v>#N/A</v>
      </c>
      <c r="O372" t="e">
        <f>VLOOKUP(O$6,data!$A$3:$KDW$337940,$B372,FALSE)</f>
        <v>#N/A</v>
      </c>
      <c r="P372" t="e">
        <f>VLOOKUP(P$6,data!$A$3:$KDW$337940,$B372,FALSE)</f>
        <v>#N/A</v>
      </c>
      <c r="Q372" t="e">
        <f>VLOOKUP(Q$6,data!$A$3:$KDW$337940,$B372,FALSE)</f>
        <v>#N/A</v>
      </c>
      <c r="R372" t="e">
        <f>VLOOKUP(R$6,data!$A$3:$KDW$337940,$B372,FALSE)</f>
        <v>#N/A</v>
      </c>
    </row>
    <row r="373" spans="2:18" x14ac:dyDescent="0.25">
      <c r="B373" t="str">
        <f>IFERROR(HLOOKUP($D373,data!$A$1:$KDV$2,2,FALSE),"-")</f>
        <v>-</v>
      </c>
      <c r="C373" s="4" t="str">
        <f>VLOOKUP($H373,orig!$C$3:$K$9742,C$10,FALSE)</f>
        <v>2170</v>
      </c>
      <c r="D373" s="54" t="str">
        <f>VLOOKUP($H373,orig!$C$3:$K$9742,D$10,FALSE)</f>
        <v>RC - Balance Sheet.Total assets.Total</v>
      </c>
      <c r="H373" s="11" t="s">
        <v>28</v>
      </c>
      <c r="I373" s="4" t="str">
        <f>VLOOKUP($H373,orig!$C$3:$K$9742,I$10,FALSE)</f>
        <v>2170</v>
      </c>
      <c r="J373" t="e">
        <f>VLOOKUP(J$6,data!$A$3:$KDW$337940,$B373,FALSE)</f>
        <v>#N/A</v>
      </c>
      <c r="K373" t="e">
        <f>VLOOKUP(K$6,data!$A$3:$KDW$337940,$B373,FALSE)</f>
        <v>#N/A</v>
      </c>
      <c r="L373" t="e">
        <f>VLOOKUP(L$6,data!$A$3:$KDW$337940,$B373,FALSE)</f>
        <v>#N/A</v>
      </c>
      <c r="M373" t="e">
        <f>VLOOKUP(M$6,data!$A$3:$KDW$337940,$B373,FALSE)</f>
        <v>#N/A</v>
      </c>
      <c r="N373" t="e">
        <f>VLOOKUP(N$6,data!$A$3:$KDW$337940,$B373,FALSE)</f>
        <v>#N/A</v>
      </c>
      <c r="O373" t="e">
        <f>VLOOKUP(O$6,data!$A$3:$KDW$337940,$B373,FALSE)</f>
        <v>#N/A</v>
      </c>
      <c r="P373" t="e">
        <f>VLOOKUP(P$6,data!$A$3:$KDW$337940,$B373,FALSE)</f>
        <v>#N/A</v>
      </c>
      <c r="Q373" t="e">
        <f>VLOOKUP(Q$6,data!$A$3:$KDW$337940,$B373,FALSE)</f>
        <v>#N/A</v>
      </c>
      <c r="R373" t="e">
        <f>VLOOKUP(R$6,data!$A$3:$KDW$337940,$B373,FALSE)</f>
        <v>#N/A</v>
      </c>
    </row>
    <row r="374" spans="2:18" x14ac:dyDescent="0.25">
      <c r="B374" t="str">
        <f>IFERROR(HLOOKUP($D374,data!$A$1:$KDV$2,2,FALSE),"-")</f>
        <v>-</v>
      </c>
      <c r="C374" s="4" t="str">
        <f>VLOOKUP($H374,orig!$C$3:$K$9742,C$10,FALSE)</f>
        <v>3210</v>
      </c>
      <c r="D374" s="54" t="str">
        <f>VLOOKUP($H374,orig!$C$3:$K$9742,D$10,FALSE)</f>
        <v>RC - Balance Sheet.Total bank equity capital.Total</v>
      </c>
      <c r="H374" s="11" t="s">
        <v>48</v>
      </c>
      <c r="I374" s="4" t="str">
        <f>VLOOKUP($H374,orig!$C$3:$K$9742,I$10,FALSE)</f>
        <v>3210</v>
      </c>
      <c r="J374" t="e">
        <f>VLOOKUP(J$6,data!$A$3:$KDW$337940,$B374,FALSE)</f>
        <v>#N/A</v>
      </c>
      <c r="K374" t="e">
        <f>VLOOKUP(K$6,data!$A$3:$KDW$337940,$B374,FALSE)</f>
        <v>#N/A</v>
      </c>
      <c r="L374" t="e">
        <f>VLOOKUP(L$6,data!$A$3:$KDW$337940,$B374,FALSE)</f>
        <v>#N/A</v>
      </c>
      <c r="M374" t="e">
        <f>VLOOKUP(M$6,data!$A$3:$KDW$337940,$B374,FALSE)</f>
        <v>#N/A</v>
      </c>
      <c r="N374" t="e">
        <f>VLOOKUP(N$6,data!$A$3:$KDW$337940,$B374,FALSE)</f>
        <v>#N/A</v>
      </c>
      <c r="O374" t="e">
        <f>VLOOKUP(O$6,data!$A$3:$KDW$337940,$B374,FALSE)</f>
        <v>#N/A</v>
      </c>
      <c r="P374" t="e">
        <f>VLOOKUP(P$6,data!$A$3:$KDW$337940,$B374,FALSE)</f>
        <v>#N/A</v>
      </c>
      <c r="Q374" t="e">
        <f>VLOOKUP(Q$6,data!$A$3:$KDW$337940,$B374,FALSE)</f>
        <v>#N/A</v>
      </c>
      <c r="R374" t="e">
        <f>VLOOKUP(R$6,data!$A$3:$KDW$337940,$B374,FALSE)</f>
        <v>#N/A</v>
      </c>
    </row>
    <row r="376" spans="2:18" x14ac:dyDescent="0.25">
      <c r="B376">
        <f>IFERROR(HLOOKUP($D376,data!$A$1:$KDV$2,2,FALSE),"-")</f>
        <v>1</v>
      </c>
      <c r="H376" s="9" t="s">
        <v>173</v>
      </c>
    </row>
    <row r="377" spans="2:18" s="22" customFormat="1" ht="26.25" x14ac:dyDescent="0.25">
      <c r="B377" s="22" t="str">
        <f>IFERROR(HLOOKUP($D377,data!$A$1:$KDV$2,2,FALSE),"-")</f>
        <v>-</v>
      </c>
      <c r="C377" s="21" t="s">
        <v>147</v>
      </c>
      <c r="D377" s="58" t="s">
        <v>147</v>
      </c>
      <c r="F377" s="84"/>
      <c r="G377" s="23"/>
      <c r="H377" s="23" t="s">
        <v>174</v>
      </c>
      <c r="I377" s="21"/>
      <c r="J377" s="26" t="e">
        <f t="shared" ref="J377:P378" si="145">J$372/J373</f>
        <v>#N/A</v>
      </c>
      <c r="K377" s="26" t="e">
        <f t="shared" si="145"/>
        <v>#N/A</v>
      </c>
      <c r="L377" s="26" t="e">
        <f t="shared" si="145"/>
        <v>#N/A</v>
      </c>
      <c r="M377" s="26" t="e">
        <f t="shared" si="145"/>
        <v>#N/A</v>
      </c>
      <c r="N377" s="26" t="e">
        <f t="shared" si="145"/>
        <v>#N/A</v>
      </c>
      <c r="O377" s="26" t="e">
        <f t="shared" si="145"/>
        <v>#N/A</v>
      </c>
      <c r="P377" s="26" t="e">
        <f t="shared" si="145"/>
        <v>#N/A</v>
      </c>
      <c r="Q377" s="26" t="e">
        <f t="shared" ref="Q377:R377" si="146">Q$372/Q373</f>
        <v>#N/A</v>
      </c>
      <c r="R377" s="26" t="e">
        <f t="shared" si="146"/>
        <v>#N/A</v>
      </c>
    </row>
    <row r="378" spans="2:18" s="22" customFormat="1" ht="26.25" x14ac:dyDescent="0.25">
      <c r="B378" s="22" t="str">
        <f>IFERROR(HLOOKUP($D378,data!$A$1:$KDV$2,2,FALSE),"-")</f>
        <v>-</v>
      </c>
      <c r="C378" s="21" t="s">
        <v>147</v>
      </c>
      <c r="D378" s="58" t="s">
        <v>147</v>
      </c>
      <c r="F378" s="84"/>
      <c r="G378" s="23"/>
      <c r="H378" s="23" t="s">
        <v>175</v>
      </c>
      <c r="I378" s="21"/>
      <c r="J378" s="26" t="e">
        <f t="shared" si="145"/>
        <v>#N/A</v>
      </c>
      <c r="K378" s="26" t="e">
        <f t="shared" si="145"/>
        <v>#N/A</v>
      </c>
      <c r="L378" s="26" t="e">
        <f t="shared" si="145"/>
        <v>#N/A</v>
      </c>
      <c r="M378" s="26" t="e">
        <f t="shared" si="145"/>
        <v>#N/A</v>
      </c>
      <c r="N378" s="26" t="e">
        <f t="shared" si="145"/>
        <v>#N/A</v>
      </c>
      <c r="O378" s="26" t="e">
        <f t="shared" si="145"/>
        <v>#N/A</v>
      </c>
      <c r="P378" s="26" t="e">
        <f t="shared" si="145"/>
        <v>#N/A</v>
      </c>
      <c r="Q378" s="26" t="e">
        <f t="shared" ref="Q378:R378" si="147">Q$372/Q374</f>
        <v>#N/A</v>
      </c>
      <c r="R378" s="26" t="e">
        <f t="shared" si="147"/>
        <v>#N/A</v>
      </c>
    </row>
    <row r="379" spans="2:18" x14ac:dyDescent="0.25">
      <c r="B379">
        <f>IFERROR(HLOOKUP($D379,data!$A$1:$KDV$2,2,FALSE),"-")</f>
        <v>1</v>
      </c>
    </row>
    <row r="380" spans="2:18" ht="30" x14ac:dyDescent="0.25">
      <c r="B380">
        <f>IFERROR(HLOOKUP($D380,data!$A$1:$KDV$2,2,FALSE),"-")</f>
        <v>1</v>
      </c>
      <c r="G380" s="3" t="s">
        <v>211</v>
      </c>
    </row>
    <row r="381" spans="2:18" ht="30" x14ac:dyDescent="0.25">
      <c r="B381" t="str">
        <f>IFERROR(HLOOKUP($D381,data!$A$1:$KDV$2,2,FALSE),"-")</f>
        <v>-</v>
      </c>
      <c r="C381" s="4" t="str">
        <f>VLOOKUP($H381,orig!$C$3:$K$9742,C$10,FALSE)</f>
        <v>5369</v>
      </c>
      <c r="D381" s="54" t="str">
        <f>VLOOKUP($H381,orig!$C$3:$K$9742,D$10,FALSE)</f>
        <v>RC - Balance Sheet.Loans and lease financing receivables - Loans and leases held for sale.Total</v>
      </c>
      <c r="H381" s="10" t="s">
        <v>209</v>
      </c>
      <c r="I381" s="4" t="str">
        <f>VLOOKUP($H381,orig!$C$3:$K$9742,I$10,FALSE)</f>
        <v>5369</v>
      </c>
      <c r="J381" t="e">
        <f>VLOOKUP(J$6,data!$A$3:$KDW$337940,$B381,FALSE)</f>
        <v>#N/A</v>
      </c>
      <c r="K381" t="e">
        <f>VLOOKUP(K$6,data!$A$3:$KDW$337940,$B381,FALSE)</f>
        <v>#N/A</v>
      </c>
      <c r="L381" t="e">
        <f>VLOOKUP(L$6,data!$A$3:$KDW$337940,$B381,FALSE)</f>
        <v>#N/A</v>
      </c>
      <c r="M381" t="e">
        <f>VLOOKUP(M$6,data!$A$3:$KDW$337940,$B381,FALSE)</f>
        <v>#N/A</v>
      </c>
      <c r="N381" t="e">
        <f>VLOOKUP(N$6,data!$A$3:$KDW$337940,$B381,FALSE)</f>
        <v>#N/A</v>
      </c>
      <c r="O381" t="e">
        <f>VLOOKUP(O$6,data!$A$3:$KDW$337940,$B381,FALSE)</f>
        <v>#N/A</v>
      </c>
      <c r="P381" t="e">
        <f>VLOOKUP(P$6,data!$A$3:$KDW$337940,$B381,FALSE)</f>
        <v>#N/A</v>
      </c>
      <c r="Q381" t="e">
        <f>VLOOKUP(Q$6,data!$A$3:$KDW$337940,$B381,FALSE)</f>
        <v>#N/A</v>
      </c>
      <c r="R381" t="e">
        <f>VLOOKUP(R$6,data!$A$3:$KDW$337940,$B381,FALSE)</f>
        <v>#N/A</v>
      </c>
    </row>
    <row r="382" spans="2:18" ht="30" x14ac:dyDescent="0.25">
      <c r="B382" t="str">
        <f>IFERROR(HLOOKUP($D382,data!$A$1:$KDV$2,2,FALSE),"-")</f>
        <v>-</v>
      </c>
      <c r="C382" s="4" t="str">
        <f>VLOOKUP($H382,orig!$C$3:$K$9742,C$10,FALSE)</f>
        <v>B529</v>
      </c>
      <c r="D382" s="54" t="str">
        <f>VLOOKUP($H382,orig!$C$3:$K$9742,D$10,FALSE)</f>
        <v>RC - Balance Sheet.Loans and lease financing receivables - Loans and leases held for investment, net of allowance.Total</v>
      </c>
      <c r="H382" s="10" t="s">
        <v>210</v>
      </c>
      <c r="I382" s="4" t="str">
        <f>VLOOKUP($H382,orig!$C$3:$K$9742,I$10,FALSE)</f>
        <v>B529</v>
      </c>
      <c r="J382" t="e">
        <f>VLOOKUP(J$6,data!$A$3:$KDW$337940,$B382,FALSE)</f>
        <v>#N/A</v>
      </c>
      <c r="K382" t="e">
        <f>VLOOKUP(K$6,data!$A$3:$KDW$337940,$B382,FALSE)</f>
        <v>#N/A</v>
      </c>
      <c r="L382" t="e">
        <f>VLOOKUP(L$6,data!$A$3:$KDW$337940,$B382,FALSE)</f>
        <v>#N/A</v>
      </c>
      <c r="M382" t="e">
        <f>VLOOKUP(M$6,data!$A$3:$KDW$337940,$B382,FALSE)</f>
        <v>#N/A</v>
      </c>
      <c r="N382" t="e">
        <f>VLOOKUP(N$6,data!$A$3:$KDW$337940,$B382,FALSE)</f>
        <v>#N/A</v>
      </c>
      <c r="O382" t="e">
        <f>VLOOKUP(O$6,data!$A$3:$KDW$337940,$B382,FALSE)</f>
        <v>#N/A</v>
      </c>
      <c r="P382" t="e">
        <f>VLOOKUP(P$6,data!$A$3:$KDW$337940,$B382,FALSE)</f>
        <v>#N/A</v>
      </c>
      <c r="Q382" t="e">
        <f>VLOOKUP(Q$6,data!$A$3:$KDW$337940,$B382,FALSE)</f>
        <v>#N/A</v>
      </c>
      <c r="R382" t="e">
        <f>VLOOKUP(R$6,data!$A$3:$KDW$337940,$B382,FALSE)</f>
        <v>#N/A</v>
      </c>
    </row>
    <row r="383" spans="2:18" x14ac:dyDescent="0.25">
      <c r="B383" t="str">
        <f>IFERROR(HLOOKUP($D383,data!$A$1:$KDV$2,2,FALSE),"-")</f>
        <v>-</v>
      </c>
      <c r="C383" s="4" t="str">
        <f>VLOOKUP($H383,orig!$C$3:$K$9742,C$10,FALSE)</f>
        <v>2170</v>
      </c>
      <c r="D383" s="54" t="str">
        <f>VLOOKUP($H383,orig!$C$3:$K$9742,D$10,FALSE)</f>
        <v>RC - Balance Sheet.Total assets.Total</v>
      </c>
      <c r="H383" s="11" t="s">
        <v>28</v>
      </c>
      <c r="I383" s="4" t="str">
        <f>VLOOKUP($H383,orig!$C$3:$K$9742,I$10,FALSE)</f>
        <v>2170</v>
      </c>
      <c r="J383" t="e">
        <f>VLOOKUP(J$6,data!$A$3:$KDW$337940,$B383,FALSE)</f>
        <v>#N/A</v>
      </c>
      <c r="K383" t="e">
        <f>VLOOKUP(K$6,data!$A$3:$KDW$337940,$B383,FALSE)</f>
        <v>#N/A</v>
      </c>
      <c r="L383" t="e">
        <f>VLOOKUP(L$6,data!$A$3:$KDW$337940,$B383,FALSE)</f>
        <v>#N/A</v>
      </c>
      <c r="M383" t="e">
        <f>VLOOKUP(M$6,data!$A$3:$KDW$337940,$B383,FALSE)</f>
        <v>#N/A</v>
      </c>
      <c r="N383" t="e">
        <f>VLOOKUP(N$6,data!$A$3:$KDW$337940,$B383,FALSE)</f>
        <v>#N/A</v>
      </c>
      <c r="O383" t="e">
        <f>VLOOKUP(O$6,data!$A$3:$KDW$337940,$B383,FALSE)</f>
        <v>#N/A</v>
      </c>
      <c r="P383" t="e">
        <f>VLOOKUP(P$6,data!$A$3:$KDW$337940,$B383,FALSE)</f>
        <v>#N/A</v>
      </c>
      <c r="Q383" t="e">
        <f>VLOOKUP(Q$6,data!$A$3:$KDW$337940,$B383,FALSE)</f>
        <v>#N/A</v>
      </c>
      <c r="R383" t="e">
        <f>VLOOKUP(R$6,data!$A$3:$KDW$337940,$B383,FALSE)</f>
        <v>#N/A</v>
      </c>
    </row>
    <row r="384" spans="2:18" x14ac:dyDescent="0.25">
      <c r="B384" t="str">
        <f>IFERROR(HLOOKUP($D384,data!$A$1:$KDV$2,2,FALSE),"-")</f>
        <v>-</v>
      </c>
      <c r="C384" s="4" t="str">
        <f>VLOOKUP($H384,orig!$C$3:$K$9742,C$10,FALSE)</f>
        <v>3210</v>
      </c>
      <c r="D384" s="54" t="str">
        <f>VLOOKUP($H384,orig!$C$3:$K$9742,D$10,FALSE)</f>
        <v>RC - Balance Sheet.Total bank equity capital.Total</v>
      </c>
      <c r="H384" s="11" t="s">
        <v>48</v>
      </c>
      <c r="I384" s="4" t="str">
        <f>VLOOKUP($H384,orig!$C$3:$K$9742,I$10,FALSE)</f>
        <v>3210</v>
      </c>
      <c r="J384" t="e">
        <f>VLOOKUP(J$6,data!$A$3:$KDW$337940,$B384,FALSE)</f>
        <v>#N/A</v>
      </c>
      <c r="K384" t="e">
        <f>VLOOKUP(K$6,data!$A$3:$KDW$337940,$B384,FALSE)</f>
        <v>#N/A</v>
      </c>
      <c r="L384" t="e">
        <f>VLOOKUP(L$6,data!$A$3:$KDW$337940,$B384,FALSE)</f>
        <v>#N/A</v>
      </c>
      <c r="M384" t="e">
        <f>VLOOKUP(M$6,data!$A$3:$KDW$337940,$B384,FALSE)</f>
        <v>#N/A</v>
      </c>
      <c r="N384" t="e">
        <f>VLOOKUP(N$6,data!$A$3:$KDW$337940,$B384,FALSE)</f>
        <v>#N/A</v>
      </c>
      <c r="O384" t="e">
        <f>VLOOKUP(O$6,data!$A$3:$KDW$337940,$B384,FALSE)</f>
        <v>#N/A</v>
      </c>
      <c r="P384" t="e">
        <f>VLOOKUP(P$6,data!$A$3:$KDW$337940,$B384,FALSE)</f>
        <v>#N/A</v>
      </c>
      <c r="Q384" t="e">
        <f>VLOOKUP(Q$6,data!$A$3:$KDW$337940,$B384,FALSE)</f>
        <v>#N/A</v>
      </c>
      <c r="R384" t="e">
        <f>VLOOKUP(R$6,data!$A$3:$KDW$337940,$B384,FALSE)</f>
        <v>#N/A</v>
      </c>
    </row>
    <row r="385" spans="2:18" x14ac:dyDescent="0.25">
      <c r="B385" t="str">
        <f>IFERROR(HLOOKUP($D385,data!$A$1:$KDV$2,2,FALSE),"-")</f>
        <v>-</v>
      </c>
      <c r="C385" s="4" t="str">
        <f>VLOOKUP($H385,orig!$C$3:$K$9742,C$10,FALSE)</f>
        <v>5369</v>
      </c>
      <c r="D385" s="54" t="str">
        <f>VLOOKUP($H385,orig!$C$3:$K$9742,D$10,FALSE)</f>
        <v>RC - Balance Sheet.Loans and lease financing receivables, net.Total</v>
      </c>
      <c r="H385" s="2" t="s">
        <v>373</v>
      </c>
      <c r="I385" s="4" t="str">
        <f>VLOOKUP($H385,orig!$C$3:$K$9742,I$10,FALSE)</f>
        <v>5369</v>
      </c>
      <c r="J385" t="e">
        <f>VLOOKUP(J$6,data!$A$3:$KDW$337940,$B385,FALSE)</f>
        <v>#N/A</v>
      </c>
      <c r="K385" t="e">
        <f>VLOOKUP(K$6,data!$A$3:$KDW$337940,$B385,FALSE)</f>
        <v>#N/A</v>
      </c>
      <c r="L385" t="e">
        <f>VLOOKUP(L$6,data!$A$3:$KDW$337940,$B385,FALSE)</f>
        <v>#N/A</v>
      </c>
      <c r="M385" t="e">
        <f>VLOOKUP(M$6,data!$A$3:$KDW$337940,$B385,FALSE)</f>
        <v>#N/A</v>
      </c>
      <c r="N385" t="e">
        <f>VLOOKUP(N$6,data!$A$3:$KDW$337940,$B385,FALSE)</f>
        <v>#N/A</v>
      </c>
      <c r="O385" t="e">
        <f>VLOOKUP(O$6,data!$A$3:$KDW$337940,$B385,FALSE)</f>
        <v>#N/A</v>
      </c>
      <c r="P385" t="e">
        <f>VLOOKUP(P$6,data!$A$3:$KDW$337940,$B385,FALSE)</f>
        <v>#N/A</v>
      </c>
      <c r="Q385" t="e">
        <f>VLOOKUP(Q$6,data!$A$3:$KDW$337940,$B385,FALSE)</f>
        <v>#N/A</v>
      </c>
      <c r="R385" t="e">
        <f>VLOOKUP(R$6,data!$A$3:$KDW$337940,$B385,FALSE)</f>
        <v>#N/A</v>
      </c>
    </row>
    <row r="386" spans="2:18" x14ac:dyDescent="0.25">
      <c r="H386" s="11"/>
    </row>
    <row r="387" spans="2:18" x14ac:dyDescent="0.25">
      <c r="H387" s="9" t="s">
        <v>173</v>
      </c>
    </row>
    <row r="388" spans="2:18" s="22" customFormat="1" ht="26.25" x14ac:dyDescent="0.25">
      <c r="B388" s="22" t="str">
        <f>IFERROR(HLOOKUP($D388,data!$A$1:$KDV$2,2,FALSE),"-")</f>
        <v>-</v>
      </c>
      <c r="C388" s="21" t="s">
        <v>147</v>
      </c>
      <c r="D388" s="58" t="s">
        <v>147</v>
      </c>
      <c r="F388" s="84"/>
      <c r="G388" s="23"/>
      <c r="H388" s="23" t="s">
        <v>174</v>
      </c>
      <c r="I388" s="21"/>
      <c r="J388" s="26" t="e">
        <f t="shared" ref="J388:P389" si="148">J$385/J383</f>
        <v>#N/A</v>
      </c>
      <c r="K388" s="26" t="e">
        <f t="shared" si="148"/>
        <v>#N/A</v>
      </c>
      <c r="L388" s="26" t="e">
        <f t="shared" si="148"/>
        <v>#N/A</v>
      </c>
      <c r="M388" s="26" t="e">
        <f t="shared" si="148"/>
        <v>#N/A</v>
      </c>
      <c r="N388" s="26" t="e">
        <f t="shared" si="148"/>
        <v>#N/A</v>
      </c>
      <c r="O388" s="26" t="e">
        <f t="shared" si="148"/>
        <v>#N/A</v>
      </c>
      <c r="P388" s="26" t="e">
        <f t="shared" si="148"/>
        <v>#N/A</v>
      </c>
      <c r="Q388" s="26" t="e">
        <f t="shared" ref="Q388:R388" si="149">Q$385/Q383</f>
        <v>#N/A</v>
      </c>
      <c r="R388" s="26" t="e">
        <f t="shared" si="149"/>
        <v>#N/A</v>
      </c>
    </row>
    <row r="389" spans="2:18" s="22" customFormat="1" ht="26.25" x14ac:dyDescent="0.25">
      <c r="B389" s="22" t="str">
        <f>IFERROR(HLOOKUP($D389,data!$A$1:$KDV$2,2,FALSE),"-")</f>
        <v>-</v>
      </c>
      <c r="C389" s="21" t="s">
        <v>147</v>
      </c>
      <c r="D389" s="58" t="s">
        <v>147</v>
      </c>
      <c r="F389" s="84"/>
      <c r="G389" s="23"/>
      <c r="H389" s="23" t="s">
        <v>175</v>
      </c>
      <c r="I389" s="21"/>
      <c r="J389" s="26" t="e">
        <f t="shared" si="148"/>
        <v>#N/A</v>
      </c>
      <c r="K389" s="26" t="e">
        <f t="shared" si="148"/>
        <v>#N/A</v>
      </c>
      <c r="L389" s="26" t="e">
        <f t="shared" si="148"/>
        <v>#N/A</v>
      </c>
      <c r="M389" s="26" t="e">
        <f t="shared" si="148"/>
        <v>#N/A</v>
      </c>
      <c r="N389" s="26" t="e">
        <f t="shared" si="148"/>
        <v>#N/A</v>
      </c>
      <c r="O389" s="26" t="e">
        <f t="shared" si="148"/>
        <v>#N/A</v>
      </c>
      <c r="P389" s="26" t="e">
        <f t="shared" si="148"/>
        <v>#N/A</v>
      </c>
      <c r="Q389" s="26" t="e">
        <f t="shared" ref="Q389:R389" si="150">Q$385/Q384</f>
        <v>#N/A</v>
      </c>
      <c r="R389" s="26" t="e">
        <f t="shared" si="150"/>
        <v>#N/A</v>
      </c>
    </row>
    <row r="390" spans="2:18" x14ac:dyDescent="0.25">
      <c r="B390">
        <f>IFERROR(HLOOKUP($D390,data!$A$1:$KDV$2,2,FALSE),"-")</f>
        <v>1</v>
      </c>
    </row>
    <row r="391" spans="2:18" x14ac:dyDescent="0.25">
      <c r="B391">
        <f>IFERROR(HLOOKUP($D391,data!$A$1:$KDV$2,2,FALSE),"-")</f>
        <v>1</v>
      </c>
      <c r="H391" s="9" t="s">
        <v>176</v>
      </c>
    </row>
    <row r="392" spans="2:18" s="22" customFormat="1" ht="26.25" x14ac:dyDescent="0.25">
      <c r="B392" s="22" t="str">
        <f>IFERROR(HLOOKUP($D392,data!$A$1:$KDV$2,2,FALSE),"-")</f>
        <v>-</v>
      </c>
      <c r="C392" s="21" t="s">
        <v>147</v>
      </c>
      <c r="D392" s="58" t="s">
        <v>147</v>
      </c>
      <c r="F392" s="84"/>
      <c r="G392" s="23"/>
      <c r="H392" s="23" t="s">
        <v>212</v>
      </c>
      <c r="I392" s="21"/>
      <c r="J392" s="24">
        <f t="shared" ref="J392:R392" si="151">IFERROR(J381/J$385,0)</f>
        <v>0</v>
      </c>
      <c r="K392" s="24">
        <f t="shared" si="151"/>
        <v>0</v>
      </c>
      <c r="L392" s="24">
        <f t="shared" si="151"/>
        <v>0</v>
      </c>
      <c r="M392" s="24">
        <f t="shared" si="151"/>
        <v>0</v>
      </c>
      <c r="N392" s="24">
        <f t="shared" si="151"/>
        <v>0</v>
      </c>
      <c r="O392" s="24">
        <f t="shared" si="151"/>
        <v>0</v>
      </c>
      <c r="P392" s="24">
        <f t="shared" si="151"/>
        <v>0</v>
      </c>
      <c r="Q392" s="24">
        <f t="shared" si="151"/>
        <v>0</v>
      </c>
      <c r="R392" s="24">
        <f t="shared" si="151"/>
        <v>0</v>
      </c>
    </row>
    <row r="393" spans="2:18" s="22" customFormat="1" ht="26.25" x14ac:dyDescent="0.25">
      <c r="B393" s="22" t="str">
        <f>IFERROR(HLOOKUP($D393,data!$A$1:$KDV$2,2,FALSE),"-")</f>
        <v>-</v>
      </c>
      <c r="C393" s="21" t="s">
        <v>147</v>
      </c>
      <c r="D393" s="58" t="s">
        <v>147</v>
      </c>
      <c r="F393" s="84"/>
      <c r="G393" s="23"/>
      <c r="H393" s="23" t="s">
        <v>213</v>
      </c>
      <c r="I393" s="21"/>
      <c r="J393" s="24">
        <f t="shared" ref="J393:R393" si="152">IFERROR(J382/J$385,0)</f>
        <v>0</v>
      </c>
      <c r="K393" s="24">
        <f t="shared" si="152"/>
        <v>0</v>
      </c>
      <c r="L393" s="24">
        <f t="shared" si="152"/>
        <v>0</v>
      </c>
      <c r="M393" s="24">
        <f t="shared" si="152"/>
        <v>0</v>
      </c>
      <c r="N393" s="24">
        <f t="shared" si="152"/>
        <v>0</v>
      </c>
      <c r="O393" s="24">
        <f t="shared" si="152"/>
        <v>0</v>
      </c>
      <c r="P393" s="24">
        <f t="shared" si="152"/>
        <v>0</v>
      </c>
      <c r="Q393" s="24">
        <f t="shared" si="152"/>
        <v>0</v>
      </c>
      <c r="R393" s="24">
        <f t="shared" si="152"/>
        <v>0</v>
      </c>
    </row>
    <row r="394" spans="2:18" s="22" customFormat="1" ht="26.25" x14ac:dyDescent="0.25">
      <c r="B394" s="22" t="str">
        <f>IFERROR(HLOOKUP($D394,data!$A$1:$KDV$2,2,FALSE),"-")</f>
        <v>-</v>
      </c>
      <c r="C394" s="21" t="s">
        <v>147</v>
      </c>
      <c r="D394" s="58" t="s">
        <v>147</v>
      </c>
      <c r="F394" s="84"/>
      <c r="G394" s="23"/>
      <c r="H394" s="23" t="s">
        <v>5</v>
      </c>
      <c r="I394" s="21"/>
      <c r="J394" s="30" t="e">
        <f t="shared" ref="J394:R394" si="153">IF(J388=0,1,SUM(J392:J393))</f>
        <v>#N/A</v>
      </c>
      <c r="K394" s="30" t="e">
        <f t="shared" si="153"/>
        <v>#N/A</v>
      </c>
      <c r="L394" s="30" t="e">
        <f t="shared" si="153"/>
        <v>#N/A</v>
      </c>
      <c r="M394" s="30" t="e">
        <f t="shared" si="153"/>
        <v>#N/A</v>
      </c>
      <c r="N394" s="30" t="e">
        <f t="shared" si="153"/>
        <v>#N/A</v>
      </c>
      <c r="O394" s="30" t="e">
        <f t="shared" si="153"/>
        <v>#N/A</v>
      </c>
      <c r="P394" s="30" t="e">
        <f t="shared" si="153"/>
        <v>#N/A</v>
      </c>
      <c r="Q394" s="30" t="e">
        <f t="shared" si="153"/>
        <v>#N/A</v>
      </c>
      <c r="R394" s="30" t="e">
        <f t="shared" si="153"/>
        <v>#N/A</v>
      </c>
    </row>
    <row r="395" spans="2:18" x14ac:dyDescent="0.25">
      <c r="C395" s="6"/>
      <c r="D395" s="57"/>
      <c r="I395" s="29"/>
      <c r="J395" s="29"/>
      <c r="K395" s="29"/>
      <c r="L395" s="29"/>
      <c r="M395" s="29"/>
      <c r="N395" s="29"/>
      <c r="O395" s="29"/>
      <c r="P395" s="29"/>
      <c r="Q395" s="29"/>
      <c r="R395" s="29"/>
    </row>
    <row r="396" spans="2:18" x14ac:dyDescent="0.25">
      <c r="C396" s="6"/>
      <c r="D396" s="57"/>
      <c r="H396" s="9" t="s">
        <v>343</v>
      </c>
      <c r="I396" s="29"/>
      <c r="J396" s="28" t="e">
        <f t="shared" ref="J396:P396" si="154">ABS(J394-1)</f>
        <v>#N/A</v>
      </c>
      <c r="K396" s="28" t="e">
        <f t="shared" si="154"/>
        <v>#N/A</v>
      </c>
      <c r="L396" s="28" t="e">
        <f t="shared" si="154"/>
        <v>#N/A</v>
      </c>
      <c r="M396" s="28" t="e">
        <f t="shared" si="154"/>
        <v>#N/A</v>
      </c>
      <c r="N396" s="28" t="e">
        <f t="shared" si="154"/>
        <v>#N/A</v>
      </c>
      <c r="O396" s="28" t="e">
        <f t="shared" si="154"/>
        <v>#N/A</v>
      </c>
      <c r="P396" s="28" t="e">
        <f t="shared" si="154"/>
        <v>#N/A</v>
      </c>
      <c r="Q396" s="28" t="e">
        <f t="shared" ref="Q396:R396" si="155">ABS(Q394-1)</f>
        <v>#N/A</v>
      </c>
      <c r="R396" s="28" t="e">
        <f t="shared" si="155"/>
        <v>#N/A</v>
      </c>
    </row>
    <row r="397" spans="2:18" x14ac:dyDescent="0.25">
      <c r="B397">
        <f>IFERROR(HLOOKUP($D397,data!$A$1:$KDV$2,2,FALSE),"-")</f>
        <v>1</v>
      </c>
    </row>
    <row r="398" spans="2:18" ht="30" x14ac:dyDescent="0.25">
      <c r="B398">
        <f>IFERROR(HLOOKUP($D398,data!$A$1:$KDV$2,2,FALSE),"-")</f>
        <v>1</v>
      </c>
      <c r="G398" s="3" t="s">
        <v>245</v>
      </c>
    </row>
    <row r="399" spans="2:18" s="19" customFormat="1" x14ac:dyDescent="0.25">
      <c r="B399" s="19" t="str">
        <f>IFERROR(HLOOKUP($D399,data!$A$1:$KDV$2,2,FALSE),"-")</f>
        <v>-</v>
      </c>
      <c r="C399" s="33" t="str">
        <f>VLOOKUP($H399,orig!$C$3:$K$9742,C$10,FALSE)</f>
        <v>F158</v>
      </c>
      <c r="D399" s="61" t="str">
        <f>VLOOKUP($H399,orig!$C$3:$K$9742,D$10,FALSE)</f>
        <v>RC-C - Loans and Leases.Loans secured by real estate.Total</v>
      </c>
      <c r="F399" s="86"/>
      <c r="G399" s="11"/>
      <c r="H399" s="10" t="s">
        <v>214</v>
      </c>
      <c r="I399" s="33" t="str">
        <f>VLOOKUP($H399,orig!$C$3:$K$9742,I$10,FALSE)</f>
        <v>F158</v>
      </c>
      <c r="J399" s="19" t="e">
        <f>VLOOKUP(J$6,data!$A$3:$KDW$337940,$B399,FALSE)</f>
        <v>#N/A</v>
      </c>
      <c r="K399" s="19" t="e">
        <f>VLOOKUP(K$6,data!$A$3:$KDW$337940,$B399,FALSE)</f>
        <v>#N/A</v>
      </c>
      <c r="L399" s="19" t="e">
        <f>VLOOKUP(L$6,data!$A$3:$KDW$337940,$B399,FALSE)</f>
        <v>#N/A</v>
      </c>
      <c r="M399" s="19" t="e">
        <f>VLOOKUP(M$6,data!$A$3:$KDW$337940,$B399,FALSE)</f>
        <v>#N/A</v>
      </c>
      <c r="N399" s="19" t="e">
        <f>VLOOKUP(N$6,data!$A$3:$KDW$337940,$B399,FALSE)</f>
        <v>#N/A</v>
      </c>
      <c r="O399" s="19" t="e">
        <f>VLOOKUP(O$6,data!$A$3:$KDW$337940,$B399,FALSE)</f>
        <v>#N/A</v>
      </c>
      <c r="P399" s="19" t="e">
        <f>VLOOKUP(P$6,data!$A$3:$KDW$337940,$B399,FALSE)</f>
        <v>#N/A</v>
      </c>
      <c r="Q399" s="19" t="e">
        <f>VLOOKUP(Q$6,data!$A$3:$KDW$337940,$B399,FALSE)</f>
        <v>#N/A</v>
      </c>
      <c r="R399" s="19" t="e">
        <f>VLOOKUP(R$6,data!$A$3:$KDW$337940,$B399,FALSE)</f>
        <v>#N/A</v>
      </c>
    </row>
    <row r="400" spans="2:18" s="19" customFormat="1" x14ac:dyDescent="0.25">
      <c r="B400" s="19" t="str">
        <f>IFERROR(HLOOKUP($D400,data!$A$1:$KDV$2,2,FALSE),"-")</f>
        <v>-</v>
      </c>
      <c r="C400" s="33" t="str">
        <f>VLOOKUP($H400,orig!$C$3:$K$9742,C$10,FALSE)</f>
        <v>B532</v>
      </c>
      <c r="D400" s="61" t="str">
        <f>VLOOKUP($H400,orig!$C$3:$K$9742,D$10,FALSE)</f>
        <v>RC-C - Loans and Leases.Loans to depository institutions and acceptances of other banks.Total</v>
      </c>
      <c r="F400" s="86"/>
      <c r="G400" s="11"/>
      <c r="H400" s="10" t="s">
        <v>224</v>
      </c>
      <c r="I400" s="33" t="str">
        <f>VLOOKUP($H400,orig!$C$3:$K$9742,I$10,FALSE)</f>
        <v>B532</v>
      </c>
      <c r="J400" s="19" t="e">
        <f>VLOOKUP(J$6,data!$A$3:$KDW$337940,$B400,FALSE)</f>
        <v>#N/A</v>
      </c>
      <c r="K400" s="19" t="e">
        <f>VLOOKUP(K$6,data!$A$3:$KDW$337940,$B400,FALSE)</f>
        <v>#N/A</v>
      </c>
      <c r="L400" s="19" t="e">
        <f>VLOOKUP(L$6,data!$A$3:$KDW$337940,$B400,FALSE)</f>
        <v>#N/A</v>
      </c>
      <c r="M400" s="19" t="e">
        <f>VLOOKUP(M$6,data!$A$3:$KDW$337940,$B400,FALSE)</f>
        <v>#N/A</v>
      </c>
      <c r="N400" s="19" t="e">
        <f>VLOOKUP(N$6,data!$A$3:$KDW$337940,$B400,FALSE)</f>
        <v>#N/A</v>
      </c>
      <c r="O400" s="19" t="e">
        <f>VLOOKUP(O$6,data!$A$3:$KDW$337940,$B400,FALSE)</f>
        <v>#N/A</v>
      </c>
      <c r="P400" s="19" t="e">
        <f>VLOOKUP(P$6,data!$A$3:$KDW$337940,$B400,FALSE)</f>
        <v>#N/A</v>
      </c>
      <c r="Q400" s="19" t="e">
        <f>VLOOKUP(Q$6,data!$A$3:$KDW$337940,$B400,FALSE)</f>
        <v>#N/A</v>
      </c>
      <c r="R400" s="19" t="e">
        <f>VLOOKUP(R$6,data!$A$3:$KDW$337940,$B400,FALSE)</f>
        <v>#N/A</v>
      </c>
    </row>
    <row r="401" spans="2:18" s="19" customFormat="1" ht="30" x14ac:dyDescent="0.25">
      <c r="B401" s="19" t="str">
        <f>IFERROR(HLOOKUP($D401,data!$A$1:$KDV$2,2,FALSE),"-")</f>
        <v>-</v>
      </c>
      <c r="C401" s="33" t="str">
        <f>VLOOKUP($H401,orig!$C$3:$K$9742,C$10,FALSE)</f>
        <v>1590</v>
      </c>
      <c r="D401" s="61" t="str">
        <f>VLOOKUP($H401,orig!$C$3:$K$9742,D$10,FALSE)</f>
        <v>RC-C - Loans and Leases.Loans to finance agricultural production and other loans to farmers.Total</v>
      </c>
      <c r="F401" s="86"/>
      <c r="G401" s="11"/>
      <c r="H401" s="11" t="s">
        <v>230</v>
      </c>
      <c r="I401" s="33" t="str">
        <f>VLOOKUP($H401,orig!$C$3:$K$9742,I$10,FALSE)</f>
        <v>1590</v>
      </c>
      <c r="J401" s="19" t="e">
        <f>VLOOKUP(J$6,data!$A$3:$KDW$337940,$B401,FALSE)</f>
        <v>#N/A</v>
      </c>
      <c r="K401" s="19" t="e">
        <f>VLOOKUP(K$6,data!$A$3:$KDW$337940,$B401,FALSE)</f>
        <v>#N/A</v>
      </c>
      <c r="L401" s="19" t="e">
        <f>VLOOKUP(L$6,data!$A$3:$KDW$337940,$B401,FALSE)</f>
        <v>#N/A</v>
      </c>
      <c r="M401" s="19" t="e">
        <f>VLOOKUP(M$6,data!$A$3:$KDW$337940,$B401,FALSE)</f>
        <v>#N/A</v>
      </c>
      <c r="N401" s="19" t="e">
        <f>VLOOKUP(N$6,data!$A$3:$KDW$337940,$B401,FALSE)</f>
        <v>#N/A</v>
      </c>
      <c r="O401" s="19" t="e">
        <f>VLOOKUP(O$6,data!$A$3:$KDW$337940,$B401,FALSE)</f>
        <v>#N/A</v>
      </c>
      <c r="P401" s="19" t="e">
        <f>VLOOKUP(P$6,data!$A$3:$KDW$337940,$B401,FALSE)</f>
        <v>#N/A</v>
      </c>
      <c r="Q401" s="19" t="e">
        <f>VLOOKUP(Q$6,data!$A$3:$KDW$337940,$B401,FALSE)</f>
        <v>#N/A</v>
      </c>
      <c r="R401" s="19" t="e">
        <f>VLOOKUP(R$6,data!$A$3:$KDW$337940,$B401,FALSE)</f>
        <v>#N/A</v>
      </c>
    </row>
    <row r="402" spans="2:18" s="19" customFormat="1" x14ac:dyDescent="0.25">
      <c r="B402" s="19" t="str">
        <f>IFERROR(HLOOKUP($D402,data!$A$1:$KDV$2,2,FALSE),"-")</f>
        <v>-</v>
      </c>
      <c r="C402" s="33" t="str">
        <f>VLOOKUP($H402,orig!$C$3:$K$9742,C$10,FALSE)</f>
        <v>1763</v>
      </c>
      <c r="D402" s="61" t="str">
        <f>VLOOKUP($H402,orig!$C$3:$K$9742,D$10,FALSE)</f>
        <v>RC-C - Loans and Leases.Commercial and industrial loans.Total</v>
      </c>
      <c r="F402" s="86"/>
      <c r="G402" s="11"/>
      <c r="H402" s="11" t="s">
        <v>232</v>
      </c>
      <c r="I402" s="33" t="str">
        <f>VLOOKUP($H402,orig!$C$3:$K$9742,I$10,FALSE)</f>
        <v>1763</v>
      </c>
      <c r="J402" s="19" t="e">
        <f>VLOOKUP(J$6,data!$A$3:$KDW$337940,$B402,FALSE)</f>
        <v>#N/A</v>
      </c>
      <c r="K402" s="19" t="e">
        <f>VLOOKUP(K$6,data!$A$3:$KDW$337940,$B402,FALSE)</f>
        <v>#N/A</v>
      </c>
      <c r="L402" s="19" t="e">
        <f>VLOOKUP(L$6,data!$A$3:$KDW$337940,$B402,FALSE)</f>
        <v>#N/A</v>
      </c>
      <c r="M402" s="19" t="e">
        <f>VLOOKUP(M$6,data!$A$3:$KDW$337940,$B402,FALSE)</f>
        <v>#N/A</v>
      </c>
      <c r="N402" s="19" t="e">
        <f>VLOOKUP(N$6,data!$A$3:$KDW$337940,$B402,FALSE)</f>
        <v>#N/A</v>
      </c>
      <c r="O402" s="19" t="e">
        <f>VLOOKUP(O$6,data!$A$3:$KDW$337940,$B402,FALSE)</f>
        <v>#N/A</v>
      </c>
      <c r="P402" s="19" t="e">
        <f>VLOOKUP(P$6,data!$A$3:$KDW$337940,$B402,FALSE)</f>
        <v>#N/A</v>
      </c>
      <c r="Q402" s="19" t="e">
        <f>VLOOKUP(Q$6,data!$A$3:$KDW$337940,$B402,FALSE)</f>
        <v>#N/A</v>
      </c>
      <c r="R402" s="19" t="e">
        <f>VLOOKUP(R$6,data!$A$3:$KDW$337940,$B402,FALSE)</f>
        <v>#N/A</v>
      </c>
    </row>
    <row r="403" spans="2:18" s="19" customFormat="1" ht="30" x14ac:dyDescent="0.25">
      <c r="B403" s="19" t="str">
        <f>IFERROR(HLOOKUP($D403,data!$A$1:$KDV$2,2,FALSE),"-")</f>
        <v>-</v>
      </c>
      <c r="C403" s="33" t="str">
        <f>VLOOKUP($H403,orig!$C$3:$K$9742,C$10,FALSE)</f>
        <v>B538</v>
      </c>
      <c r="D403" s="61" t="str">
        <f>VLOOKUP($H403,orig!$C$3:$K$9742,D$10,FALSE)</f>
        <v>RC-C - Loans and Leases.Loans to individuals for household, family, and other personal expenditures (i.e., consumer loans) (includes purchased paper).Total</v>
      </c>
      <c r="F403" s="86"/>
      <c r="G403" s="11"/>
      <c r="H403" s="11" t="s">
        <v>235</v>
      </c>
      <c r="I403" s="33" t="str">
        <f>VLOOKUP($H403,orig!$C$3:$K$9742,I$10,FALSE)</f>
        <v>B538</v>
      </c>
      <c r="J403" s="19" t="e">
        <f>VLOOKUP(J$6,data!$A$3:$KDW$337940,$B403,FALSE)</f>
        <v>#N/A</v>
      </c>
      <c r="K403" s="19" t="e">
        <f>VLOOKUP(K$6,data!$A$3:$KDW$337940,$B403,FALSE)</f>
        <v>#N/A</v>
      </c>
      <c r="L403" s="19" t="e">
        <f>VLOOKUP(L$6,data!$A$3:$KDW$337940,$B403,FALSE)</f>
        <v>#N/A</v>
      </c>
      <c r="M403" s="19" t="e">
        <f>VLOOKUP(M$6,data!$A$3:$KDW$337940,$B403,FALSE)</f>
        <v>#N/A</v>
      </c>
      <c r="N403" s="19" t="e">
        <f>VLOOKUP(N$6,data!$A$3:$KDW$337940,$B403,FALSE)</f>
        <v>#N/A</v>
      </c>
      <c r="O403" s="19" t="e">
        <f>VLOOKUP(O$6,data!$A$3:$KDW$337940,$B403,FALSE)</f>
        <v>#N/A</v>
      </c>
      <c r="P403" s="19" t="e">
        <f>VLOOKUP(P$6,data!$A$3:$KDW$337940,$B403,FALSE)</f>
        <v>#N/A</v>
      </c>
      <c r="Q403" s="19" t="e">
        <f>VLOOKUP(Q$6,data!$A$3:$KDW$337940,$B403,FALSE)</f>
        <v>#N/A</v>
      </c>
      <c r="R403" s="19" t="e">
        <f>VLOOKUP(R$6,data!$A$3:$KDW$337940,$B403,FALSE)</f>
        <v>#N/A</v>
      </c>
    </row>
    <row r="404" spans="2:18" s="19" customFormat="1" ht="30" x14ac:dyDescent="0.25">
      <c r="B404" s="19" t="str">
        <f>IFERROR(HLOOKUP($D404,data!$A$1:$KDV$2,2,FALSE),"-")</f>
        <v>-</v>
      </c>
      <c r="C404" s="33" t="str">
        <f>VLOOKUP($H404,orig!$C$3:$K$9742,C$10,FALSE)</f>
        <v>2081</v>
      </c>
      <c r="D404" s="61" t="str">
        <f>VLOOKUP($H404,orig!$C$3:$K$9742,D$10,FALSE)</f>
        <v>RC-C - Loans and Leases.Loans to foreign governments and official institutions (including foreign central banks).Total</v>
      </c>
      <c r="F404" s="86"/>
      <c r="G404" s="11"/>
      <c r="H404" s="11" t="s">
        <v>240</v>
      </c>
      <c r="I404" s="33" t="str">
        <f>VLOOKUP($H404,orig!$C$3:$K$9742,I$10,FALSE)</f>
        <v>2081</v>
      </c>
      <c r="J404" s="19" t="e">
        <f>VLOOKUP(J$6,data!$A$3:$KDW$337940,$B404,FALSE)</f>
        <v>#N/A</v>
      </c>
      <c r="K404" s="19" t="e">
        <f>VLOOKUP(K$6,data!$A$3:$KDW$337940,$B404,FALSE)</f>
        <v>#N/A</v>
      </c>
      <c r="L404" s="19" t="e">
        <f>VLOOKUP(L$6,data!$A$3:$KDW$337940,$B404,FALSE)</f>
        <v>#N/A</v>
      </c>
      <c r="M404" s="19" t="e">
        <f>VLOOKUP(M$6,data!$A$3:$KDW$337940,$B404,FALSE)</f>
        <v>#N/A</v>
      </c>
      <c r="N404" s="19" t="e">
        <f>VLOOKUP(N$6,data!$A$3:$KDW$337940,$B404,FALSE)</f>
        <v>#N/A</v>
      </c>
      <c r="O404" s="19" t="e">
        <f>VLOOKUP(O$6,data!$A$3:$KDW$337940,$B404,FALSE)</f>
        <v>#N/A</v>
      </c>
      <c r="P404" s="19" t="e">
        <f>VLOOKUP(P$6,data!$A$3:$KDW$337940,$B404,FALSE)</f>
        <v>#N/A</v>
      </c>
      <c r="Q404" s="19" t="e">
        <f>VLOOKUP(Q$6,data!$A$3:$KDW$337940,$B404,FALSE)</f>
        <v>#N/A</v>
      </c>
      <c r="R404" s="19" t="e">
        <f>VLOOKUP(R$6,data!$A$3:$KDW$337940,$B404,FALSE)</f>
        <v>#N/A</v>
      </c>
    </row>
    <row r="405" spans="2:18" s="19" customFormat="1" x14ac:dyDescent="0.25">
      <c r="B405" s="19" t="str">
        <f>IFERROR(HLOOKUP($D405,data!$A$1:$KDV$2,2,FALSE),"-")</f>
        <v>-</v>
      </c>
      <c r="C405" s="33" t="str">
        <f>VLOOKUP($H405,orig!$C$3:$K$9742,C$10,FALSE)</f>
        <v>F162</v>
      </c>
      <c r="D405" s="61" t="str">
        <f>VLOOKUP($H405,orig!$C$3:$K$9742,D$10,FALSE)</f>
        <v>RC-C - Loans and Leases.Lease financing receivables (net of unearned income).Total</v>
      </c>
      <c r="F405" s="86"/>
      <c r="G405" s="11"/>
      <c r="H405" s="11" t="s">
        <v>242</v>
      </c>
      <c r="I405" s="33" t="str">
        <f>VLOOKUP($H405,orig!$C$3:$K$9742,I$10,FALSE)</f>
        <v>F162</v>
      </c>
      <c r="J405" s="19" t="e">
        <f>VLOOKUP(J$6,data!$A$3:$KDW$337940,$B405,FALSE)</f>
        <v>#N/A</v>
      </c>
      <c r="K405" s="19" t="e">
        <f>VLOOKUP(K$6,data!$A$3:$KDW$337940,$B405,FALSE)</f>
        <v>#N/A</v>
      </c>
      <c r="L405" s="19" t="e">
        <f>VLOOKUP(L$6,data!$A$3:$KDW$337940,$B405,FALSE)</f>
        <v>#N/A</v>
      </c>
      <c r="M405" s="19" t="e">
        <f>VLOOKUP(M$6,data!$A$3:$KDW$337940,$B405,FALSE)</f>
        <v>#N/A</v>
      </c>
      <c r="N405" s="19" t="e">
        <f>VLOOKUP(N$6,data!$A$3:$KDW$337940,$B405,FALSE)</f>
        <v>#N/A</v>
      </c>
      <c r="O405" s="19" t="e">
        <f>VLOOKUP(O$6,data!$A$3:$KDW$337940,$B405,FALSE)</f>
        <v>#N/A</v>
      </c>
      <c r="P405" s="19" t="e">
        <f>VLOOKUP(P$6,data!$A$3:$KDW$337940,$B405,FALSE)</f>
        <v>#N/A</v>
      </c>
      <c r="Q405" s="19" t="e">
        <f>VLOOKUP(Q$6,data!$A$3:$KDW$337940,$B405,FALSE)</f>
        <v>#N/A</v>
      </c>
      <c r="R405" s="19" t="e">
        <f>VLOOKUP(R$6,data!$A$3:$KDW$337940,$B405,FALSE)</f>
        <v>#N/A</v>
      </c>
    </row>
    <row r="406" spans="2:18" s="19" customFormat="1" ht="26.25" x14ac:dyDescent="0.25">
      <c r="B406" s="19" t="str">
        <f>IFERROR(HLOOKUP($D406,data!$A$1:$KDV$2,2,FALSE),"-")</f>
        <v>-</v>
      </c>
      <c r="C406" s="34" t="s">
        <v>147</v>
      </c>
      <c r="D406" s="62" t="s">
        <v>147</v>
      </c>
      <c r="F406" s="86"/>
      <c r="G406" s="11"/>
      <c r="H406" s="11" t="s">
        <v>246</v>
      </c>
      <c r="I406" s="34" t="s">
        <v>147</v>
      </c>
      <c r="J406" s="19" t="e">
        <f t="shared" ref="J406:P406" si="156">J407-SUM(J399:J405)</f>
        <v>#N/A</v>
      </c>
      <c r="K406" s="19" t="e">
        <f t="shared" si="156"/>
        <v>#N/A</v>
      </c>
      <c r="L406" s="19" t="e">
        <f t="shared" si="156"/>
        <v>#N/A</v>
      </c>
      <c r="M406" s="19" t="e">
        <f t="shared" si="156"/>
        <v>#N/A</v>
      </c>
      <c r="N406" s="19" t="e">
        <f t="shared" si="156"/>
        <v>#N/A</v>
      </c>
      <c r="O406" s="19" t="e">
        <f t="shared" si="156"/>
        <v>#N/A</v>
      </c>
      <c r="P406" s="19" t="e">
        <f t="shared" si="156"/>
        <v>#N/A</v>
      </c>
      <c r="Q406" s="19" t="e">
        <f t="shared" ref="Q406:R406" si="157">Q407-SUM(Q399:Q405)</f>
        <v>#N/A</v>
      </c>
      <c r="R406" s="19" t="e">
        <f t="shared" si="157"/>
        <v>#N/A</v>
      </c>
    </row>
    <row r="407" spans="2:18" s="19" customFormat="1" x14ac:dyDescent="0.25">
      <c r="B407" s="19" t="str">
        <f>IFERROR(HLOOKUP($D407,data!$A$1:$KDV$2,2,FALSE),"-")</f>
        <v>-</v>
      </c>
      <c r="C407" s="33" t="str">
        <f>VLOOKUP($H407,orig!$C$3:$K$9742,C$10,FALSE)</f>
        <v>5369</v>
      </c>
      <c r="D407" s="61" t="str">
        <f>VLOOKUP($H407,orig!$C$3:$K$9742,D$10,FALSE)</f>
        <v>RC - Balance Sheet.Loans and lease financing receivables, gross.Total</v>
      </c>
      <c r="F407" s="86"/>
      <c r="G407" s="11"/>
      <c r="H407" s="11" t="s">
        <v>374</v>
      </c>
      <c r="I407" s="33" t="str">
        <f>VLOOKUP($H407,orig!$C$3:$K$9742,I$10,FALSE)</f>
        <v>5369</v>
      </c>
      <c r="J407" s="19" t="e">
        <f>VLOOKUP(J$6,data!$A$3:$KDW$337940,$B407,FALSE)</f>
        <v>#N/A</v>
      </c>
      <c r="K407" s="19" t="e">
        <f>VLOOKUP(K$6,data!$A$3:$KDW$337940,$B407,FALSE)</f>
        <v>#N/A</v>
      </c>
      <c r="L407" s="19" t="e">
        <f>VLOOKUP(L$6,data!$A$3:$KDW$337940,$B407,FALSE)</f>
        <v>#N/A</v>
      </c>
      <c r="M407" s="19" t="e">
        <f>VLOOKUP(M$6,data!$A$3:$KDW$337940,$B407,FALSE)</f>
        <v>#N/A</v>
      </c>
      <c r="N407" s="19" t="e">
        <f>VLOOKUP(N$6,data!$A$3:$KDW$337940,$B407,FALSE)</f>
        <v>#N/A</v>
      </c>
      <c r="O407" s="19" t="e">
        <f>VLOOKUP(O$6,data!$A$3:$KDW$337940,$B407,FALSE)</f>
        <v>#N/A</v>
      </c>
      <c r="P407" s="19" t="e">
        <f>VLOOKUP(P$6,data!$A$3:$KDW$337940,$B407,FALSE)</f>
        <v>#N/A</v>
      </c>
      <c r="Q407" s="19" t="e">
        <f>VLOOKUP(Q$6,data!$A$3:$KDW$337940,$B407,FALSE)</f>
        <v>#N/A</v>
      </c>
      <c r="R407" s="19" t="e">
        <f>VLOOKUP(R$6,data!$A$3:$KDW$337940,$B407,FALSE)</f>
        <v>#N/A</v>
      </c>
    </row>
    <row r="409" spans="2:18" s="22" customFormat="1" x14ac:dyDescent="0.25">
      <c r="C409" s="21"/>
      <c r="D409" s="58"/>
      <c r="F409" s="84"/>
      <c r="G409" s="23"/>
      <c r="H409" s="23" t="s">
        <v>214</v>
      </c>
      <c r="I409" s="21"/>
      <c r="J409" s="26">
        <f t="shared" ref="J409:R409" si="158">IFERROR(J399/J$407,0)</f>
        <v>0</v>
      </c>
      <c r="K409" s="26">
        <f t="shared" si="158"/>
        <v>0</v>
      </c>
      <c r="L409" s="26">
        <f t="shared" si="158"/>
        <v>0</v>
      </c>
      <c r="M409" s="26">
        <f t="shared" si="158"/>
        <v>0</v>
      </c>
      <c r="N409" s="26">
        <f t="shared" si="158"/>
        <v>0</v>
      </c>
      <c r="O409" s="26">
        <f t="shared" si="158"/>
        <v>0</v>
      </c>
      <c r="P409" s="26">
        <f t="shared" si="158"/>
        <v>0</v>
      </c>
      <c r="Q409" s="26">
        <f t="shared" si="158"/>
        <v>0</v>
      </c>
      <c r="R409" s="26">
        <f t="shared" si="158"/>
        <v>0</v>
      </c>
    </row>
    <row r="410" spans="2:18" s="22" customFormat="1" x14ac:dyDescent="0.25">
      <c r="C410" s="21"/>
      <c r="D410" s="58"/>
      <c r="F410" s="84"/>
      <c r="G410" s="23"/>
      <c r="H410" s="35" t="s">
        <v>224</v>
      </c>
      <c r="I410" s="21"/>
      <c r="J410" s="26">
        <f t="shared" ref="J410:R410" si="159">IFERROR(J400/J$407,0)</f>
        <v>0</v>
      </c>
      <c r="K410" s="26">
        <f t="shared" si="159"/>
        <v>0</v>
      </c>
      <c r="L410" s="26">
        <f t="shared" si="159"/>
        <v>0</v>
      </c>
      <c r="M410" s="26">
        <f t="shared" si="159"/>
        <v>0</v>
      </c>
      <c r="N410" s="26">
        <f t="shared" si="159"/>
        <v>0</v>
      </c>
      <c r="O410" s="26">
        <f t="shared" si="159"/>
        <v>0</v>
      </c>
      <c r="P410" s="26">
        <f t="shared" si="159"/>
        <v>0</v>
      </c>
      <c r="Q410" s="26">
        <f t="shared" si="159"/>
        <v>0</v>
      </c>
      <c r="R410" s="26">
        <f t="shared" si="159"/>
        <v>0</v>
      </c>
    </row>
    <row r="411" spans="2:18" s="22" customFormat="1" ht="30" x14ac:dyDescent="0.25">
      <c r="C411" s="21"/>
      <c r="D411" s="58"/>
      <c r="F411" s="84"/>
      <c r="G411" s="23"/>
      <c r="H411" s="35" t="s">
        <v>230</v>
      </c>
      <c r="I411" s="21"/>
      <c r="J411" s="26">
        <f t="shared" ref="J411:R411" si="160">IFERROR(J401/J$407,0)</f>
        <v>0</v>
      </c>
      <c r="K411" s="26">
        <f t="shared" si="160"/>
        <v>0</v>
      </c>
      <c r="L411" s="26">
        <f t="shared" si="160"/>
        <v>0</v>
      </c>
      <c r="M411" s="26">
        <f t="shared" si="160"/>
        <v>0</v>
      </c>
      <c r="N411" s="26">
        <f t="shared" si="160"/>
        <v>0</v>
      </c>
      <c r="O411" s="26">
        <f t="shared" si="160"/>
        <v>0</v>
      </c>
      <c r="P411" s="26">
        <f t="shared" si="160"/>
        <v>0</v>
      </c>
      <c r="Q411" s="26">
        <f t="shared" si="160"/>
        <v>0</v>
      </c>
      <c r="R411" s="26">
        <f t="shared" si="160"/>
        <v>0</v>
      </c>
    </row>
    <row r="412" spans="2:18" s="22" customFormat="1" x14ac:dyDescent="0.25">
      <c r="C412" s="21"/>
      <c r="D412" s="58"/>
      <c r="F412" s="84"/>
      <c r="G412" s="23"/>
      <c r="H412" s="23" t="s">
        <v>232</v>
      </c>
      <c r="I412" s="21"/>
      <c r="J412" s="26">
        <f t="shared" ref="J412:R412" si="161">IFERROR(J402/J$407,0)</f>
        <v>0</v>
      </c>
      <c r="K412" s="26">
        <f t="shared" si="161"/>
        <v>0</v>
      </c>
      <c r="L412" s="26">
        <f t="shared" si="161"/>
        <v>0</v>
      </c>
      <c r="M412" s="26">
        <f t="shared" si="161"/>
        <v>0</v>
      </c>
      <c r="N412" s="26">
        <f t="shared" si="161"/>
        <v>0</v>
      </c>
      <c r="O412" s="26">
        <f t="shared" si="161"/>
        <v>0</v>
      </c>
      <c r="P412" s="26">
        <f t="shared" si="161"/>
        <v>0</v>
      </c>
      <c r="Q412" s="26">
        <f t="shared" si="161"/>
        <v>0</v>
      </c>
      <c r="R412" s="26">
        <f t="shared" si="161"/>
        <v>0</v>
      </c>
    </row>
    <row r="413" spans="2:18" s="22" customFormat="1" ht="30" x14ac:dyDescent="0.25">
      <c r="C413" s="21"/>
      <c r="D413" s="58"/>
      <c r="F413" s="84"/>
      <c r="G413" s="23"/>
      <c r="H413" s="23" t="s">
        <v>235</v>
      </c>
      <c r="I413" s="21"/>
      <c r="J413" s="26">
        <f t="shared" ref="J413:R413" si="162">IFERROR(J403/J$407,0)</f>
        <v>0</v>
      </c>
      <c r="K413" s="26">
        <f t="shared" si="162"/>
        <v>0</v>
      </c>
      <c r="L413" s="26">
        <f t="shared" si="162"/>
        <v>0</v>
      </c>
      <c r="M413" s="26">
        <f t="shared" si="162"/>
        <v>0</v>
      </c>
      <c r="N413" s="26">
        <f t="shared" si="162"/>
        <v>0</v>
      </c>
      <c r="O413" s="26">
        <f t="shared" si="162"/>
        <v>0</v>
      </c>
      <c r="P413" s="26">
        <f t="shared" si="162"/>
        <v>0</v>
      </c>
      <c r="Q413" s="26">
        <f t="shared" si="162"/>
        <v>0</v>
      </c>
      <c r="R413" s="26">
        <f t="shared" si="162"/>
        <v>0</v>
      </c>
    </row>
    <row r="414" spans="2:18" s="22" customFormat="1" ht="30" x14ac:dyDescent="0.25">
      <c r="C414" s="21"/>
      <c r="D414" s="58"/>
      <c r="F414" s="84"/>
      <c r="G414" s="23"/>
      <c r="H414" s="23" t="s">
        <v>240</v>
      </c>
      <c r="I414" s="21"/>
      <c r="J414" s="26">
        <f t="shared" ref="J414:R414" si="163">IFERROR(J404/J$407,0)</f>
        <v>0</v>
      </c>
      <c r="K414" s="26">
        <f t="shared" si="163"/>
        <v>0</v>
      </c>
      <c r="L414" s="26">
        <f t="shared" si="163"/>
        <v>0</v>
      </c>
      <c r="M414" s="26">
        <f t="shared" si="163"/>
        <v>0</v>
      </c>
      <c r="N414" s="26">
        <f t="shared" si="163"/>
        <v>0</v>
      </c>
      <c r="O414" s="26">
        <f t="shared" si="163"/>
        <v>0</v>
      </c>
      <c r="P414" s="26">
        <f t="shared" si="163"/>
        <v>0</v>
      </c>
      <c r="Q414" s="26">
        <f t="shared" si="163"/>
        <v>0</v>
      </c>
      <c r="R414" s="26">
        <f t="shared" si="163"/>
        <v>0</v>
      </c>
    </row>
    <row r="415" spans="2:18" s="22" customFormat="1" x14ac:dyDescent="0.25">
      <c r="C415" s="21"/>
      <c r="D415" s="58"/>
      <c r="F415" s="84"/>
      <c r="G415" s="23"/>
      <c r="H415" s="23" t="s">
        <v>242</v>
      </c>
      <c r="I415" s="21"/>
      <c r="J415" s="26">
        <f t="shared" ref="J415:R415" si="164">IFERROR(J405/J$407,0)</f>
        <v>0</v>
      </c>
      <c r="K415" s="26">
        <f t="shared" si="164"/>
        <v>0</v>
      </c>
      <c r="L415" s="26">
        <f t="shared" si="164"/>
        <v>0</v>
      </c>
      <c r="M415" s="26">
        <f t="shared" si="164"/>
        <v>0</v>
      </c>
      <c r="N415" s="26">
        <f t="shared" si="164"/>
        <v>0</v>
      </c>
      <c r="O415" s="26">
        <f t="shared" si="164"/>
        <v>0</v>
      </c>
      <c r="P415" s="26">
        <f t="shared" si="164"/>
        <v>0</v>
      </c>
      <c r="Q415" s="26">
        <f t="shared" si="164"/>
        <v>0</v>
      </c>
      <c r="R415" s="26">
        <f t="shared" si="164"/>
        <v>0</v>
      </c>
    </row>
    <row r="416" spans="2:18" s="22" customFormat="1" x14ac:dyDescent="0.25">
      <c r="C416" s="21"/>
      <c r="D416" s="58"/>
      <c r="F416" s="84"/>
      <c r="G416" s="23"/>
      <c r="H416" s="23" t="s">
        <v>246</v>
      </c>
      <c r="I416" s="21"/>
      <c r="J416" s="26">
        <f t="shared" ref="J416:R416" si="165">IFERROR(J406/J$407,0)</f>
        <v>0</v>
      </c>
      <c r="K416" s="26">
        <f t="shared" si="165"/>
        <v>0</v>
      </c>
      <c r="L416" s="26">
        <f t="shared" si="165"/>
        <v>0</v>
      </c>
      <c r="M416" s="26">
        <f t="shared" si="165"/>
        <v>0</v>
      </c>
      <c r="N416" s="26">
        <f t="shared" si="165"/>
        <v>0</v>
      </c>
      <c r="O416" s="26">
        <f t="shared" si="165"/>
        <v>0</v>
      </c>
      <c r="P416" s="26">
        <f t="shared" si="165"/>
        <v>0</v>
      </c>
      <c r="Q416" s="26">
        <f t="shared" si="165"/>
        <v>0</v>
      </c>
      <c r="R416" s="26">
        <f t="shared" si="165"/>
        <v>0</v>
      </c>
    </row>
    <row r="417" spans="2:18" s="22" customFormat="1" x14ac:dyDescent="0.25">
      <c r="C417" s="21"/>
      <c r="D417" s="58"/>
      <c r="F417" s="84"/>
      <c r="G417" s="23"/>
      <c r="H417" s="23" t="s">
        <v>5</v>
      </c>
      <c r="I417" s="21"/>
      <c r="J417" s="26">
        <f t="shared" ref="J417:R417" si="166">IF(SUM(J409:J416)=0,1,SUM(J409:J416))</f>
        <v>1</v>
      </c>
      <c r="K417" s="26">
        <f t="shared" si="166"/>
        <v>1</v>
      </c>
      <c r="L417" s="26">
        <f t="shared" si="166"/>
        <v>1</v>
      </c>
      <c r="M417" s="26">
        <f t="shared" si="166"/>
        <v>1</v>
      </c>
      <c r="N417" s="26">
        <f t="shared" si="166"/>
        <v>1</v>
      </c>
      <c r="O417" s="26">
        <f t="shared" si="166"/>
        <v>1</v>
      </c>
      <c r="P417" s="26">
        <f t="shared" si="166"/>
        <v>1</v>
      </c>
      <c r="Q417" s="26">
        <f t="shared" si="166"/>
        <v>1</v>
      </c>
      <c r="R417" s="26">
        <f t="shared" si="166"/>
        <v>1</v>
      </c>
    </row>
    <row r="419" spans="2:18" s="22" customFormat="1" x14ac:dyDescent="0.25">
      <c r="C419" s="21"/>
      <c r="D419" s="58"/>
      <c r="F419" s="85" t="e">
        <f>CONCATENATE($J$7,": Loans &amp; Leases - Composition &amp; Profitability")</f>
        <v>#N/A</v>
      </c>
      <c r="G419" s="23"/>
      <c r="H419" s="23" t="s">
        <v>54013</v>
      </c>
      <c r="I419" s="21"/>
      <c r="J419" s="25">
        <f>J409</f>
        <v>0</v>
      </c>
      <c r="K419" s="25">
        <f t="shared" ref="K419:R419" si="167">K409</f>
        <v>0</v>
      </c>
      <c r="L419" s="25">
        <f t="shared" si="167"/>
        <v>0</v>
      </c>
      <c r="M419" s="25">
        <f t="shared" si="167"/>
        <v>0</v>
      </c>
      <c r="N419" s="25">
        <f t="shared" si="167"/>
        <v>0</v>
      </c>
      <c r="O419" s="25">
        <f t="shared" si="167"/>
        <v>0</v>
      </c>
      <c r="P419" s="25">
        <f t="shared" si="167"/>
        <v>0</v>
      </c>
      <c r="Q419" s="25">
        <f t="shared" si="167"/>
        <v>0</v>
      </c>
      <c r="R419" s="25">
        <f t="shared" si="167"/>
        <v>0</v>
      </c>
    </row>
    <row r="420" spans="2:18" s="22" customFormat="1" x14ac:dyDescent="0.25">
      <c r="C420" s="21"/>
      <c r="D420" s="58"/>
      <c r="G420" s="23"/>
      <c r="H420" s="35" t="s">
        <v>54008</v>
      </c>
      <c r="I420" s="21"/>
      <c r="J420" s="25">
        <f>J413</f>
        <v>0</v>
      </c>
      <c r="K420" s="25">
        <f t="shared" ref="K420:R420" si="168">K413</f>
        <v>0</v>
      </c>
      <c r="L420" s="25">
        <f t="shared" si="168"/>
        <v>0</v>
      </c>
      <c r="M420" s="25">
        <f t="shared" si="168"/>
        <v>0</v>
      </c>
      <c r="N420" s="25">
        <f t="shared" si="168"/>
        <v>0</v>
      </c>
      <c r="O420" s="25">
        <f t="shared" si="168"/>
        <v>0</v>
      </c>
      <c r="P420" s="25">
        <f t="shared" si="168"/>
        <v>0</v>
      </c>
      <c r="Q420" s="25">
        <f t="shared" si="168"/>
        <v>0</v>
      </c>
      <c r="R420" s="25">
        <f t="shared" si="168"/>
        <v>0</v>
      </c>
    </row>
    <row r="421" spans="2:18" s="22" customFormat="1" x14ac:dyDescent="0.25">
      <c r="C421" s="21"/>
      <c r="D421" s="58"/>
      <c r="G421" s="23"/>
      <c r="H421" s="35" t="s">
        <v>232</v>
      </c>
      <c r="I421" s="21"/>
      <c r="J421" s="25">
        <f>J412</f>
        <v>0</v>
      </c>
      <c r="K421" s="25">
        <f t="shared" ref="K421:R421" si="169">K412</f>
        <v>0</v>
      </c>
      <c r="L421" s="25">
        <f t="shared" si="169"/>
        <v>0</v>
      </c>
      <c r="M421" s="25">
        <f t="shared" si="169"/>
        <v>0</v>
      </c>
      <c r="N421" s="25">
        <f t="shared" si="169"/>
        <v>0</v>
      </c>
      <c r="O421" s="25">
        <f t="shared" si="169"/>
        <v>0</v>
      </c>
      <c r="P421" s="25">
        <f t="shared" si="169"/>
        <v>0</v>
      </c>
      <c r="Q421" s="25">
        <f t="shared" si="169"/>
        <v>0</v>
      </c>
      <c r="R421" s="25">
        <f t="shared" si="169"/>
        <v>0</v>
      </c>
    </row>
    <row r="422" spans="2:18" s="22" customFormat="1" x14ac:dyDescent="0.25">
      <c r="C422" s="21"/>
      <c r="D422" s="58"/>
      <c r="G422" s="23"/>
      <c r="H422" s="23" t="s">
        <v>54009</v>
      </c>
      <c r="I422" s="21"/>
      <c r="J422" s="25">
        <f>J411</f>
        <v>0</v>
      </c>
      <c r="K422" s="25">
        <f t="shared" ref="K422:R422" si="170">K411</f>
        <v>0</v>
      </c>
      <c r="L422" s="25">
        <f t="shared" si="170"/>
        <v>0</v>
      </c>
      <c r="M422" s="25">
        <f t="shared" si="170"/>
        <v>0</v>
      </c>
      <c r="N422" s="25">
        <f t="shared" si="170"/>
        <v>0</v>
      </c>
      <c r="O422" s="25">
        <f t="shared" si="170"/>
        <v>0</v>
      </c>
      <c r="P422" s="25">
        <f t="shared" si="170"/>
        <v>0</v>
      </c>
      <c r="Q422" s="25">
        <f t="shared" si="170"/>
        <v>0</v>
      </c>
      <c r="R422" s="25">
        <f t="shared" si="170"/>
        <v>0</v>
      </c>
    </row>
    <row r="423" spans="2:18" s="22" customFormat="1" x14ac:dyDescent="0.25">
      <c r="C423" s="21"/>
      <c r="D423" s="58"/>
      <c r="G423" s="23"/>
      <c r="H423" s="23" t="s">
        <v>54010</v>
      </c>
      <c r="I423" s="21"/>
      <c r="J423" s="25">
        <f>1-SUM(J419:J422)</f>
        <v>1</v>
      </c>
      <c r="K423" s="25">
        <f t="shared" ref="K423:R423" si="171">1-SUM(K419:K422)</f>
        <v>1</v>
      </c>
      <c r="L423" s="25">
        <f t="shared" si="171"/>
        <v>1</v>
      </c>
      <c r="M423" s="25">
        <f t="shared" si="171"/>
        <v>1</v>
      </c>
      <c r="N423" s="25">
        <f t="shared" si="171"/>
        <v>1</v>
      </c>
      <c r="O423" s="25">
        <f t="shared" si="171"/>
        <v>1</v>
      </c>
      <c r="P423" s="25">
        <f t="shared" si="171"/>
        <v>1</v>
      </c>
      <c r="Q423" s="25">
        <f t="shared" si="171"/>
        <v>1</v>
      </c>
      <c r="R423" s="25">
        <f t="shared" si="171"/>
        <v>1</v>
      </c>
    </row>
    <row r="428" spans="2:18" x14ac:dyDescent="0.25">
      <c r="H428" s="9" t="s">
        <v>343</v>
      </c>
      <c r="J428" s="28">
        <f t="shared" ref="J428:R428" si="172">ABS(J417-1)</f>
        <v>0</v>
      </c>
      <c r="K428" s="28">
        <f t="shared" si="172"/>
        <v>0</v>
      </c>
      <c r="L428" s="28">
        <f t="shared" si="172"/>
        <v>0</v>
      </c>
      <c r="M428" s="28">
        <f t="shared" si="172"/>
        <v>0</v>
      </c>
      <c r="N428" s="28">
        <f t="shared" si="172"/>
        <v>0</v>
      </c>
      <c r="O428" s="28">
        <f t="shared" si="172"/>
        <v>0</v>
      </c>
      <c r="P428" s="28">
        <f t="shared" si="172"/>
        <v>0</v>
      </c>
      <c r="Q428" s="28">
        <f t="shared" si="172"/>
        <v>0</v>
      </c>
      <c r="R428" s="28">
        <f t="shared" si="172"/>
        <v>0</v>
      </c>
    </row>
    <row r="430" spans="2:18" ht="30" x14ac:dyDescent="0.25">
      <c r="B430">
        <f>IFERROR(HLOOKUP($D430,data!$A$1:$KDV$2,2,FALSE),"-")</f>
        <v>1</v>
      </c>
      <c r="G430" s="3" t="s">
        <v>247</v>
      </c>
    </row>
    <row r="431" spans="2:18" x14ac:dyDescent="0.25">
      <c r="B431" t="str">
        <f>IFERROR(HLOOKUP($D431,data!$A$1:$KDV$2,2,FALSE),"-")</f>
        <v>-</v>
      </c>
      <c r="C431" s="4" t="str">
        <f>VLOOKUP($H431,orig!$C$3:$K$9742,C$10,FALSE)</f>
        <v>F158</v>
      </c>
      <c r="D431" s="54" t="str">
        <f>VLOOKUP($H431,orig!$C$3:$K$9742,D$10,FALSE)</f>
        <v>RC-C - Loans and Leases.Loans secured by real estate.Total</v>
      </c>
      <c r="H431" s="13" t="s">
        <v>214</v>
      </c>
      <c r="I431" s="4" t="str">
        <f>VLOOKUP($H431,orig!$C$3:$K$9742,I$10,FALSE)</f>
        <v>F158</v>
      </c>
      <c r="J431" t="e">
        <f>VLOOKUP(J$6,data!$A$3:$KDW$337940,$B431,FALSE)</f>
        <v>#N/A</v>
      </c>
      <c r="K431" t="e">
        <f>VLOOKUP(K$6,data!$A$3:$KDW$337940,$B431,FALSE)</f>
        <v>#N/A</v>
      </c>
      <c r="L431" t="e">
        <f>VLOOKUP(L$6,data!$A$3:$KDW$337940,$B431,FALSE)</f>
        <v>#N/A</v>
      </c>
      <c r="M431" t="e">
        <f>VLOOKUP(M$6,data!$A$3:$KDW$337940,$B431,FALSE)</f>
        <v>#N/A</v>
      </c>
      <c r="N431" t="e">
        <f>VLOOKUP(N$6,data!$A$3:$KDW$337940,$B431,FALSE)</f>
        <v>#N/A</v>
      </c>
      <c r="O431" t="e">
        <f>VLOOKUP(O$6,data!$A$3:$KDW$337940,$B431,FALSE)</f>
        <v>#N/A</v>
      </c>
      <c r="P431" t="e">
        <f>VLOOKUP(P$6,data!$A$3:$KDW$337940,$B431,FALSE)</f>
        <v>#N/A</v>
      </c>
      <c r="Q431" t="e">
        <f>VLOOKUP(Q$6,data!$A$3:$KDW$337940,$B431,FALSE)</f>
        <v>#N/A</v>
      </c>
      <c r="R431" t="e">
        <f>VLOOKUP(R$6,data!$A$3:$KDW$337940,$B431,FALSE)</f>
        <v>#N/A</v>
      </c>
    </row>
    <row r="432" spans="2:18" x14ac:dyDescent="0.25">
      <c r="B432" t="str">
        <f>IFERROR(HLOOKUP($D432,data!$A$1:$KDV$2,2,FALSE),"-")</f>
        <v>-</v>
      </c>
      <c r="C432" s="4" t="str">
        <f>VLOOKUP($H432,orig!$C$3:$K$9742,C$10,FALSE)</f>
        <v>5369</v>
      </c>
      <c r="D432" s="54" t="str">
        <f>VLOOKUP($H432,orig!$C$3:$K$9742,D$10,FALSE)</f>
        <v>RC - Balance Sheet.Loans and lease financing receivables, net.Total</v>
      </c>
      <c r="H432" s="2" t="s">
        <v>373</v>
      </c>
      <c r="I432" s="4" t="str">
        <f>VLOOKUP($H432,orig!$C$3:$K$9742,I$10,FALSE)</f>
        <v>5369</v>
      </c>
      <c r="J432" t="e">
        <f>VLOOKUP(J$6,data!$A$3:$KDW$337940,$B432,FALSE)</f>
        <v>#N/A</v>
      </c>
      <c r="K432" t="e">
        <f>VLOOKUP(K$6,data!$A$3:$KDW$337940,$B432,FALSE)</f>
        <v>#N/A</v>
      </c>
      <c r="L432" t="e">
        <f>VLOOKUP(L$6,data!$A$3:$KDW$337940,$B432,FALSE)</f>
        <v>#N/A</v>
      </c>
      <c r="M432" t="e">
        <f>VLOOKUP(M$6,data!$A$3:$KDW$337940,$B432,FALSE)</f>
        <v>#N/A</v>
      </c>
      <c r="N432" t="e">
        <f>VLOOKUP(N$6,data!$A$3:$KDW$337940,$B432,FALSE)</f>
        <v>#N/A</v>
      </c>
      <c r="O432" t="e">
        <f>VLOOKUP(O$6,data!$A$3:$KDW$337940,$B432,FALSE)</f>
        <v>#N/A</v>
      </c>
      <c r="P432" t="e">
        <f>VLOOKUP(P$6,data!$A$3:$KDW$337940,$B432,FALSE)</f>
        <v>#N/A</v>
      </c>
      <c r="Q432" t="e">
        <f>VLOOKUP(Q$6,data!$A$3:$KDW$337940,$B432,FALSE)</f>
        <v>#N/A</v>
      </c>
      <c r="R432" t="e">
        <f>VLOOKUP(R$6,data!$A$3:$KDW$337940,$B432,FALSE)</f>
        <v>#N/A</v>
      </c>
    </row>
    <row r="433" spans="2:18" x14ac:dyDescent="0.25">
      <c r="B433" t="str">
        <f>IFERROR(HLOOKUP($D433,data!$A$1:$KDV$2,2,FALSE),"-")</f>
        <v>-</v>
      </c>
      <c r="C433" s="4" t="str">
        <f>VLOOKUP($H433,orig!$C$3:$K$9742,C$10,FALSE)</f>
        <v>2170</v>
      </c>
      <c r="D433" s="54" t="str">
        <f>VLOOKUP($H433,orig!$C$3:$K$9742,D$10,FALSE)</f>
        <v>RC - Balance Sheet.Total assets.Total</v>
      </c>
      <c r="H433" s="2" t="s">
        <v>28</v>
      </c>
      <c r="I433" s="4" t="str">
        <f>VLOOKUP($H433,orig!$C$3:$K$9742,I$10,FALSE)</f>
        <v>2170</v>
      </c>
      <c r="J433" t="e">
        <f>VLOOKUP(J$6,data!$A$3:$KDW$337940,$B433,FALSE)</f>
        <v>#N/A</v>
      </c>
      <c r="K433" t="e">
        <f>VLOOKUP(K$6,data!$A$3:$KDW$337940,$B433,FALSE)</f>
        <v>#N/A</v>
      </c>
      <c r="L433" t="e">
        <f>VLOOKUP(L$6,data!$A$3:$KDW$337940,$B433,FALSE)</f>
        <v>#N/A</v>
      </c>
      <c r="M433" t="e">
        <f>VLOOKUP(M$6,data!$A$3:$KDW$337940,$B433,FALSE)</f>
        <v>#N/A</v>
      </c>
      <c r="N433" t="e">
        <f>VLOOKUP(N$6,data!$A$3:$KDW$337940,$B433,FALSE)</f>
        <v>#N/A</v>
      </c>
      <c r="O433" t="e">
        <f>VLOOKUP(O$6,data!$A$3:$KDW$337940,$B433,FALSE)</f>
        <v>#N/A</v>
      </c>
      <c r="P433" t="e">
        <f>VLOOKUP(P$6,data!$A$3:$KDW$337940,$B433,FALSE)</f>
        <v>#N/A</v>
      </c>
      <c r="Q433" t="e">
        <f>VLOOKUP(Q$6,data!$A$3:$KDW$337940,$B433,FALSE)</f>
        <v>#N/A</v>
      </c>
      <c r="R433" t="e">
        <f>VLOOKUP(R$6,data!$A$3:$KDW$337940,$B433,FALSE)</f>
        <v>#N/A</v>
      </c>
    </row>
    <row r="434" spans="2:18" x14ac:dyDescent="0.25">
      <c r="B434" t="str">
        <f>IFERROR(HLOOKUP($D434,data!$A$1:$KDV$2,2,FALSE),"-")</f>
        <v>-</v>
      </c>
      <c r="C434" s="4" t="str">
        <f>VLOOKUP($H434,orig!$C$3:$K$9742,C$10,FALSE)</f>
        <v>3210</v>
      </c>
      <c r="D434" s="54" t="str">
        <f>VLOOKUP($H434,orig!$C$3:$K$9742,D$10,FALSE)</f>
        <v>RC - Balance Sheet.Total bank equity capital.Total</v>
      </c>
      <c r="H434" s="2" t="s">
        <v>48</v>
      </c>
      <c r="I434" s="4" t="str">
        <f>VLOOKUP($H434,orig!$C$3:$K$9742,I$10,FALSE)</f>
        <v>3210</v>
      </c>
      <c r="J434" t="e">
        <f>VLOOKUP(J$6,data!$A$3:$KDW$337940,$B434,FALSE)</f>
        <v>#N/A</v>
      </c>
      <c r="K434" t="e">
        <f>VLOOKUP(K$6,data!$A$3:$KDW$337940,$B434,FALSE)</f>
        <v>#N/A</v>
      </c>
      <c r="L434" t="e">
        <f>VLOOKUP(L$6,data!$A$3:$KDW$337940,$B434,FALSE)</f>
        <v>#N/A</v>
      </c>
      <c r="M434" t="e">
        <f>VLOOKUP(M$6,data!$A$3:$KDW$337940,$B434,FALSE)</f>
        <v>#N/A</v>
      </c>
      <c r="N434" t="e">
        <f>VLOOKUP(N$6,data!$A$3:$KDW$337940,$B434,FALSE)</f>
        <v>#N/A</v>
      </c>
      <c r="O434" t="e">
        <f>VLOOKUP(O$6,data!$A$3:$KDW$337940,$B434,FALSE)</f>
        <v>#N/A</v>
      </c>
      <c r="P434" t="e">
        <f>VLOOKUP(P$6,data!$A$3:$KDW$337940,$B434,FALSE)</f>
        <v>#N/A</v>
      </c>
      <c r="Q434" t="e">
        <f>VLOOKUP(Q$6,data!$A$3:$KDW$337940,$B434,FALSE)</f>
        <v>#N/A</v>
      </c>
      <c r="R434" t="e">
        <f>VLOOKUP(R$6,data!$A$3:$KDW$337940,$B434,FALSE)</f>
        <v>#N/A</v>
      </c>
    </row>
    <row r="435" spans="2:18" x14ac:dyDescent="0.25">
      <c r="B435">
        <f>IFERROR(HLOOKUP($D435,data!$A$1:$KDV$2,2,FALSE),"-")</f>
        <v>1</v>
      </c>
      <c r="H435" s="11"/>
    </row>
    <row r="436" spans="2:18" x14ac:dyDescent="0.25">
      <c r="B436">
        <f>IFERROR(HLOOKUP($D436,data!$A$1:$KDV$2,2,FALSE),"-")</f>
        <v>1</v>
      </c>
      <c r="H436" s="9" t="s">
        <v>176</v>
      </c>
    </row>
    <row r="437" spans="2:18" ht="30" x14ac:dyDescent="0.25">
      <c r="B437" t="str">
        <f>IFERROR(HLOOKUP($D437,data!$A$1:$KDV$2,2,FALSE),"-")</f>
        <v>-</v>
      </c>
      <c r="C437" s="4" t="str">
        <f>VLOOKUP($H437,orig!$C$3:$K$9742,C$10,FALSE)</f>
        <v>F158</v>
      </c>
      <c r="D437" s="54" t="str">
        <f>VLOOKUP($H437,orig!$C$3:$K$9742,D$10,FALSE)</f>
        <v>RC-C - Loans and Leases.Loans secured by real estate - Construction, land development, and other land loans.Total</v>
      </c>
      <c r="H437" s="13" t="s">
        <v>249</v>
      </c>
      <c r="I437" s="4" t="str">
        <f>VLOOKUP($H437,orig!$C$3:$K$9742,I$10,FALSE)</f>
        <v>F158</v>
      </c>
      <c r="J437" t="e">
        <f>VLOOKUP(J$6,data!$A$3:$KDW$337940,$B437,FALSE)</f>
        <v>#N/A</v>
      </c>
      <c r="K437" t="e">
        <f>VLOOKUP(K$6,data!$A$3:$KDW$337940,$B437,FALSE)</f>
        <v>#N/A</v>
      </c>
      <c r="L437" t="e">
        <f>VLOOKUP(L$6,data!$A$3:$KDW$337940,$B437,FALSE)</f>
        <v>#N/A</v>
      </c>
      <c r="M437" t="e">
        <f>VLOOKUP(M$6,data!$A$3:$KDW$337940,$B437,FALSE)</f>
        <v>#N/A</v>
      </c>
      <c r="N437" t="e">
        <f>VLOOKUP(N$6,data!$A$3:$KDW$337940,$B437,FALSE)</f>
        <v>#N/A</v>
      </c>
      <c r="O437" t="e">
        <f>VLOOKUP(O$6,data!$A$3:$KDW$337940,$B437,FALSE)</f>
        <v>#N/A</v>
      </c>
      <c r="P437" t="e">
        <f>VLOOKUP(P$6,data!$A$3:$KDW$337940,$B437,FALSE)</f>
        <v>#N/A</v>
      </c>
      <c r="Q437" t="e">
        <f>VLOOKUP(Q$6,data!$A$3:$KDW$337940,$B437,FALSE)</f>
        <v>#N/A</v>
      </c>
      <c r="R437" t="e">
        <f>VLOOKUP(R$6,data!$A$3:$KDW$337940,$B437,FALSE)</f>
        <v>#N/A</v>
      </c>
    </row>
    <row r="438" spans="2:18" ht="30" x14ac:dyDescent="0.25">
      <c r="B438" t="str">
        <f>IFERROR(HLOOKUP($D438,data!$A$1:$KDV$2,2,FALSE),"-")</f>
        <v>-</v>
      </c>
      <c r="C438" s="4" t="str">
        <f>VLOOKUP($H438,orig!$C$3:$K$9742,C$10,FALSE)</f>
        <v>1420</v>
      </c>
      <c r="D438" s="54" t="str">
        <f>VLOOKUP($H438,orig!$C$3:$K$9742,D$10,FALSE)</f>
        <v>RC-C - Loans and Leases.Loans secured by real estate - Secured by farmland (including farm residential and other improvements).Total</v>
      </c>
      <c r="H438" s="2" t="s">
        <v>250</v>
      </c>
      <c r="I438" s="4" t="str">
        <f>VLOOKUP($H438,orig!$C$3:$K$9742,I$10,FALSE)</f>
        <v>1420</v>
      </c>
      <c r="J438" t="e">
        <f>VLOOKUP(J$6,data!$A$3:$KDW$337940,$B438,FALSE)</f>
        <v>#N/A</v>
      </c>
      <c r="K438" t="e">
        <f>VLOOKUP(K$6,data!$A$3:$KDW$337940,$B438,FALSE)</f>
        <v>#N/A</v>
      </c>
      <c r="L438" t="e">
        <f>VLOOKUP(L$6,data!$A$3:$KDW$337940,$B438,FALSE)</f>
        <v>#N/A</v>
      </c>
      <c r="M438" t="e">
        <f>VLOOKUP(M$6,data!$A$3:$KDW$337940,$B438,FALSE)</f>
        <v>#N/A</v>
      </c>
      <c r="N438" t="e">
        <f>VLOOKUP(N$6,data!$A$3:$KDW$337940,$B438,FALSE)</f>
        <v>#N/A</v>
      </c>
      <c r="O438" t="e">
        <f>VLOOKUP(O$6,data!$A$3:$KDW$337940,$B438,FALSE)</f>
        <v>#N/A</v>
      </c>
      <c r="P438" t="e">
        <f>VLOOKUP(P$6,data!$A$3:$KDW$337940,$B438,FALSE)</f>
        <v>#N/A</v>
      </c>
      <c r="Q438" t="e">
        <f>VLOOKUP(Q$6,data!$A$3:$KDW$337940,$B438,FALSE)</f>
        <v>#N/A</v>
      </c>
      <c r="R438" t="e">
        <f>VLOOKUP(R$6,data!$A$3:$KDW$337940,$B438,FALSE)</f>
        <v>#N/A</v>
      </c>
    </row>
    <row r="439" spans="2:18" ht="30" x14ac:dyDescent="0.25">
      <c r="B439" t="str">
        <f>IFERROR(HLOOKUP($D439,data!$A$1:$KDV$2,2,FALSE),"-")</f>
        <v>-</v>
      </c>
      <c r="C439" s="4" t="str">
        <f>VLOOKUP($H439,orig!$C$3:$K$9742,C$10,FALSE)</f>
        <v>1797</v>
      </c>
      <c r="D439" s="54" t="str">
        <f>VLOOKUP($H439,orig!$C$3:$K$9742,D$10,FALSE)</f>
        <v>RC-C - Loans and Leases.Loans secured by real estate - Secured by 1-4 family residential properties.Total</v>
      </c>
      <c r="H439" s="2" t="s">
        <v>251</v>
      </c>
      <c r="I439" s="4" t="str">
        <f>VLOOKUP($H439,orig!$C$3:$K$9742,I$10,FALSE)</f>
        <v>1797</v>
      </c>
      <c r="J439" t="e">
        <f>VLOOKUP(J$6,data!$A$3:$KDW$337940,$B439,FALSE)</f>
        <v>#N/A</v>
      </c>
      <c r="K439" t="e">
        <f>VLOOKUP(K$6,data!$A$3:$KDW$337940,$B439,FALSE)</f>
        <v>#N/A</v>
      </c>
      <c r="L439" t="e">
        <f>VLOOKUP(L$6,data!$A$3:$KDW$337940,$B439,FALSE)</f>
        <v>#N/A</v>
      </c>
      <c r="M439" t="e">
        <f>VLOOKUP(M$6,data!$A$3:$KDW$337940,$B439,FALSE)</f>
        <v>#N/A</v>
      </c>
      <c r="N439" t="e">
        <f>VLOOKUP(N$6,data!$A$3:$KDW$337940,$B439,FALSE)</f>
        <v>#N/A</v>
      </c>
      <c r="O439" t="e">
        <f>VLOOKUP(O$6,data!$A$3:$KDW$337940,$B439,FALSE)</f>
        <v>#N/A</v>
      </c>
      <c r="P439" t="e">
        <f>VLOOKUP(P$6,data!$A$3:$KDW$337940,$B439,FALSE)</f>
        <v>#N/A</v>
      </c>
      <c r="Q439" t="e">
        <f>VLOOKUP(Q$6,data!$A$3:$KDW$337940,$B439,FALSE)</f>
        <v>#N/A</v>
      </c>
      <c r="R439" t="e">
        <f>VLOOKUP(R$6,data!$A$3:$KDW$337940,$B439,FALSE)</f>
        <v>#N/A</v>
      </c>
    </row>
    <row r="440" spans="2:18" ht="30" x14ac:dyDescent="0.25">
      <c r="B440" t="str">
        <f>IFERROR(HLOOKUP($D440,data!$A$1:$KDV$2,2,FALSE),"-")</f>
        <v>-</v>
      </c>
      <c r="C440" s="4" t="str">
        <f>VLOOKUP($H440,orig!$C$3:$K$9742,C$10,FALSE)</f>
        <v>1460</v>
      </c>
      <c r="D440" s="54" t="str">
        <f>VLOOKUP($H440,orig!$C$3:$K$9742,D$10,FALSE)</f>
        <v>RC-C - Loans and Leases.Loans secured by real estate - Secured by multifamily (5 or more) residential properties.Total</v>
      </c>
      <c r="H440" s="2" t="s">
        <v>252</v>
      </c>
      <c r="I440" s="4" t="str">
        <f>VLOOKUP($H440,orig!$C$3:$K$9742,I$10,FALSE)</f>
        <v>1460</v>
      </c>
      <c r="J440" t="e">
        <f>VLOOKUP(J$6,data!$A$3:$KDW$337940,$B440,FALSE)</f>
        <v>#N/A</v>
      </c>
      <c r="K440" t="e">
        <f>VLOOKUP(K$6,data!$A$3:$KDW$337940,$B440,FALSE)</f>
        <v>#N/A</v>
      </c>
      <c r="L440" t="e">
        <f>VLOOKUP(L$6,data!$A$3:$KDW$337940,$B440,FALSE)</f>
        <v>#N/A</v>
      </c>
      <c r="M440" t="e">
        <f>VLOOKUP(M$6,data!$A$3:$KDW$337940,$B440,FALSE)</f>
        <v>#N/A</v>
      </c>
      <c r="N440" t="e">
        <f>VLOOKUP(N$6,data!$A$3:$KDW$337940,$B440,FALSE)</f>
        <v>#N/A</v>
      </c>
      <c r="O440" t="e">
        <f>VLOOKUP(O$6,data!$A$3:$KDW$337940,$B440,FALSE)</f>
        <v>#N/A</v>
      </c>
      <c r="P440" t="e">
        <f>VLOOKUP(P$6,data!$A$3:$KDW$337940,$B440,FALSE)</f>
        <v>#N/A</v>
      </c>
      <c r="Q440" t="e">
        <f>VLOOKUP(Q$6,data!$A$3:$KDW$337940,$B440,FALSE)</f>
        <v>#N/A</v>
      </c>
      <c r="R440" t="e">
        <f>VLOOKUP(R$6,data!$A$3:$KDW$337940,$B440,FALSE)</f>
        <v>#N/A</v>
      </c>
    </row>
    <row r="441" spans="2:18" ht="30" x14ac:dyDescent="0.25">
      <c r="B441" t="str">
        <f>IFERROR(HLOOKUP($D441,data!$A$1:$KDV$2,2,FALSE),"-")</f>
        <v>-</v>
      </c>
      <c r="C441" s="4" t="str">
        <f>VLOOKUP($H441,orig!$C$3:$K$9742,C$10,FALSE)</f>
        <v>F160</v>
      </c>
      <c r="D441" s="54" t="str">
        <f>VLOOKUP($H441,orig!$C$3:$K$9742,D$10,FALSE)</f>
        <v>RC-C - Loans and Leases.Loans secured by real estate - Secured by nonfarm nonresidential properties.Total</v>
      </c>
      <c r="H441" s="13" t="s">
        <v>253</v>
      </c>
      <c r="I441" s="4" t="str">
        <f>VLOOKUP($H441,orig!$C$3:$K$9742,I$10,FALSE)</f>
        <v>F160</v>
      </c>
      <c r="J441" t="e">
        <f>VLOOKUP(J$6,data!$A$3:$KDW$337940,$B441,FALSE)</f>
        <v>#N/A</v>
      </c>
      <c r="K441" t="e">
        <f>VLOOKUP(K$6,data!$A$3:$KDW$337940,$B441,FALSE)</f>
        <v>#N/A</v>
      </c>
      <c r="L441" t="e">
        <f>VLOOKUP(L$6,data!$A$3:$KDW$337940,$B441,FALSE)</f>
        <v>#N/A</v>
      </c>
      <c r="M441" t="e">
        <f>VLOOKUP(M$6,data!$A$3:$KDW$337940,$B441,FALSE)</f>
        <v>#N/A</v>
      </c>
      <c r="N441" t="e">
        <f>VLOOKUP(N$6,data!$A$3:$KDW$337940,$B441,FALSE)</f>
        <v>#N/A</v>
      </c>
      <c r="O441" t="e">
        <f>VLOOKUP(O$6,data!$A$3:$KDW$337940,$B441,FALSE)</f>
        <v>#N/A</v>
      </c>
      <c r="P441" t="e">
        <f>VLOOKUP(P$6,data!$A$3:$KDW$337940,$B441,FALSE)</f>
        <v>#N/A</v>
      </c>
      <c r="Q441" t="e">
        <f>VLOOKUP(Q$6,data!$A$3:$KDW$337940,$B441,FALSE)</f>
        <v>#N/A</v>
      </c>
      <c r="R441" t="e">
        <f>VLOOKUP(R$6,data!$A$3:$KDW$337940,$B441,FALSE)</f>
        <v>#N/A</v>
      </c>
    </row>
    <row r="442" spans="2:18" x14ac:dyDescent="0.25">
      <c r="H442" s="11"/>
    </row>
    <row r="443" spans="2:18" x14ac:dyDescent="0.25">
      <c r="B443">
        <f>IFERROR(HLOOKUP($D443,data!$A$1:$KDV$2,2,FALSE),"-")</f>
        <v>1</v>
      </c>
      <c r="H443" s="9" t="s">
        <v>173</v>
      </c>
    </row>
    <row r="444" spans="2:18" s="22" customFormat="1" ht="26.25" x14ac:dyDescent="0.25">
      <c r="B444" s="22" t="str">
        <f>IFERROR(HLOOKUP($D444,data!$A$1:$KDV$2,2,FALSE),"-")</f>
        <v>-</v>
      </c>
      <c r="C444" s="21" t="s">
        <v>147</v>
      </c>
      <c r="D444" s="58" t="s">
        <v>147</v>
      </c>
      <c r="F444" s="84"/>
      <c r="G444" s="23"/>
      <c r="H444" s="23" t="s">
        <v>248</v>
      </c>
      <c r="I444" s="21" t="s">
        <v>147</v>
      </c>
      <c r="J444" s="24" t="e">
        <f t="shared" ref="J444:P446" si="173">J$431/J432</f>
        <v>#N/A</v>
      </c>
      <c r="K444" s="24" t="e">
        <f t="shared" si="173"/>
        <v>#N/A</v>
      </c>
      <c r="L444" s="24" t="e">
        <f t="shared" si="173"/>
        <v>#N/A</v>
      </c>
      <c r="M444" s="24" t="e">
        <f t="shared" si="173"/>
        <v>#N/A</v>
      </c>
      <c r="N444" s="24" t="e">
        <f t="shared" si="173"/>
        <v>#N/A</v>
      </c>
      <c r="O444" s="24" t="e">
        <f t="shared" si="173"/>
        <v>#N/A</v>
      </c>
      <c r="P444" s="24" t="e">
        <f t="shared" si="173"/>
        <v>#N/A</v>
      </c>
      <c r="Q444" s="24" t="e">
        <f t="shared" ref="Q444:R444" si="174">Q$431/Q432</f>
        <v>#N/A</v>
      </c>
      <c r="R444" s="24" t="e">
        <f t="shared" si="174"/>
        <v>#N/A</v>
      </c>
    </row>
    <row r="445" spans="2:18" s="22" customFormat="1" ht="26.25" x14ac:dyDescent="0.25">
      <c r="B445" s="22" t="str">
        <f>IFERROR(HLOOKUP($D445,data!$A$1:$KDV$2,2,FALSE),"-")</f>
        <v>-</v>
      </c>
      <c r="C445" s="21" t="s">
        <v>147</v>
      </c>
      <c r="D445" s="58" t="s">
        <v>147</v>
      </c>
      <c r="F445" s="84"/>
      <c r="G445" s="23"/>
      <c r="H445" s="23" t="s">
        <v>174</v>
      </c>
      <c r="I445" s="21" t="s">
        <v>147</v>
      </c>
      <c r="J445" s="24" t="e">
        <f t="shared" si="173"/>
        <v>#N/A</v>
      </c>
      <c r="K445" s="24" t="e">
        <f t="shared" si="173"/>
        <v>#N/A</v>
      </c>
      <c r="L445" s="24" t="e">
        <f t="shared" si="173"/>
        <v>#N/A</v>
      </c>
      <c r="M445" s="24" t="e">
        <f t="shared" si="173"/>
        <v>#N/A</v>
      </c>
      <c r="N445" s="24" t="e">
        <f t="shared" si="173"/>
        <v>#N/A</v>
      </c>
      <c r="O445" s="24" t="e">
        <f t="shared" si="173"/>
        <v>#N/A</v>
      </c>
      <c r="P445" s="24" t="e">
        <f t="shared" si="173"/>
        <v>#N/A</v>
      </c>
      <c r="Q445" s="24" t="e">
        <f t="shared" ref="Q445:R445" si="175">Q$431/Q433</f>
        <v>#N/A</v>
      </c>
      <c r="R445" s="24" t="e">
        <f t="shared" si="175"/>
        <v>#N/A</v>
      </c>
    </row>
    <row r="446" spans="2:18" s="22" customFormat="1" ht="26.25" x14ac:dyDescent="0.25">
      <c r="B446" s="22" t="str">
        <f>IFERROR(HLOOKUP($D446,data!$A$1:$KDV$2,2,FALSE),"-")</f>
        <v>-</v>
      </c>
      <c r="C446" s="21" t="s">
        <v>147</v>
      </c>
      <c r="D446" s="58" t="s">
        <v>147</v>
      </c>
      <c r="F446" s="84"/>
      <c r="G446" s="23"/>
      <c r="H446" s="23" t="s">
        <v>175</v>
      </c>
      <c r="I446" s="21" t="s">
        <v>147</v>
      </c>
      <c r="J446" s="24" t="e">
        <f t="shared" si="173"/>
        <v>#N/A</v>
      </c>
      <c r="K446" s="24" t="e">
        <f t="shared" si="173"/>
        <v>#N/A</v>
      </c>
      <c r="L446" s="24" t="e">
        <f t="shared" si="173"/>
        <v>#N/A</v>
      </c>
      <c r="M446" s="24" t="e">
        <f t="shared" si="173"/>
        <v>#N/A</v>
      </c>
      <c r="N446" s="24" t="e">
        <f t="shared" si="173"/>
        <v>#N/A</v>
      </c>
      <c r="O446" s="24" t="e">
        <f t="shared" si="173"/>
        <v>#N/A</v>
      </c>
      <c r="P446" s="24" t="e">
        <f t="shared" si="173"/>
        <v>#N/A</v>
      </c>
      <c r="Q446" s="24" t="e">
        <f t="shared" ref="Q446:R446" si="176">Q$431/Q434</f>
        <v>#N/A</v>
      </c>
      <c r="R446" s="24" t="e">
        <f t="shared" si="176"/>
        <v>#N/A</v>
      </c>
    </row>
    <row r="447" spans="2:18" x14ac:dyDescent="0.25">
      <c r="B447">
        <f>IFERROR(HLOOKUP($D447,data!$A$1:$KDV$2,2,FALSE),"-")</f>
        <v>1</v>
      </c>
    </row>
    <row r="448" spans="2:18" x14ac:dyDescent="0.25">
      <c r="H448" s="9" t="s">
        <v>176</v>
      </c>
    </row>
    <row r="449" spans="2:18" s="22" customFormat="1" ht="30" x14ac:dyDescent="0.25">
      <c r="C449" s="21"/>
      <c r="D449" s="58"/>
      <c r="F449" s="85" t="e">
        <f>CONCATENATE($J$7,": Loans Secured by Real Estate - Composition")</f>
        <v>#N/A</v>
      </c>
      <c r="G449" s="23"/>
      <c r="H449" s="35" t="s">
        <v>249</v>
      </c>
      <c r="I449" s="21"/>
      <c r="J449" s="26">
        <f t="shared" ref="J449:R449" si="177">IFERROR(J437/J$431,0)</f>
        <v>0</v>
      </c>
      <c r="K449" s="26">
        <f t="shared" si="177"/>
        <v>0</v>
      </c>
      <c r="L449" s="26">
        <f t="shared" si="177"/>
        <v>0</v>
      </c>
      <c r="M449" s="26">
        <f t="shared" si="177"/>
        <v>0</v>
      </c>
      <c r="N449" s="26">
        <f t="shared" si="177"/>
        <v>0</v>
      </c>
      <c r="O449" s="26">
        <f t="shared" si="177"/>
        <v>0</v>
      </c>
      <c r="P449" s="26">
        <f t="shared" si="177"/>
        <v>0</v>
      </c>
      <c r="Q449" s="26">
        <f t="shared" si="177"/>
        <v>0</v>
      </c>
      <c r="R449" s="26">
        <f t="shared" si="177"/>
        <v>0</v>
      </c>
    </row>
    <row r="450" spans="2:18" s="22" customFormat="1" ht="30" x14ac:dyDescent="0.25">
      <c r="C450" s="21"/>
      <c r="D450" s="58"/>
      <c r="F450" s="84"/>
      <c r="G450" s="23"/>
      <c r="H450" s="23" t="s">
        <v>250</v>
      </c>
      <c r="I450" s="21"/>
      <c r="J450" s="26">
        <f t="shared" ref="J450:R450" si="178">IFERROR(J438/J$431,0)</f>
        <v>0</v>
      </c>
      <c r="K450" s="26">
        <f t="shared" si="178"/>
        <v>0</v>
      </c>
      <c r="L450" s="26">
        <f t="shared" si="178"/>
        <v>0</v>
      </c>
      <c r="M450" s="26">
        <f t="shared" si="178"/>
        <v>0</v>
      </c>
      <c r="N450" s="26">
        <f t="shared" si="178"/>
        <v>0</v>
      </c>
      <c r="O450" s="26">
        <f t="shared" si="178"/>
        <v>0</v>
      </c>
      <c r="P450" s="26">
        <f t="shared" si="178"/>
        <v>0</v>
      </c>
      <c r="Q450" s="26">
        <f t="shared" si="178"/>
        <v>0</v>
      </c>
      <c r="R450" s="26">
        <f t="shared" si="178"/>
        <v>0</v>
      </c>
    </row>
    <row r="451" spans="2:18" s="22" customFormat="1" ht="30" x14ac:dyDescent="0.25">
      <c r="C451" s="21"/>
      <c r="D451" s="58"/>
      <c r="F451" s="84"/>
      <c r="G451" s="23"/>
      <c r="H451" s="23" t="s">
        <v>251</v>
      </c>
      <c r="I451" s="21"/>
      <c r="J451" s="26">
        <f t="shared" ref="J451:R451" si="179">IFERROR(J439/J$431,0)</f>
        <v>0</v>
      </c>
      <c r="K451" s="26">
        <f t="shared" si="179"/>
        <v>0</v>
      </c>
      <c r="L451" s="26">
        <f t="shared" si="179"/>
        <v>0</v>
      </c>
      <c r="M451" s="26">
        <f t="shared" si="179"/>
        <v>0</v>
      </c>
      <c r="N451" s="26">
        <f t="shared" si="179"/>
        <v>0</v>
      </c>
      <c r="O451" s="26">
        <f t="shared" si="179"/>
        <v>0</v>
      </c>
      <c r="P451" s="26">
        <f t="shared" si="179"/>
        <v>0</v>
      </c>
      <c r="Q451" s="26">
        <f t="shared" si="179"/>
        <v>0</v>
      </c>
      <c r="R451" s="26">
        <f t="shared" si="179"/>
        <v>0</v>
      </c>
    </row>
    <row r="452" spans="2:18" s="22" customFormat="1" ht="30" x14ac:dyDescent="0.25">
      <c r="C452" s="21"/>
      <c r="D452" s="58"/>
      <c r="F452" s="84"/>
      <c r="G452" s="23"/>
      <c r="H452" s="23" t="s">
        <v>252</v>
      </c>
      <c r="I452" s="21"/>
      <c r="J452" s="26">
        <f t="shared" ref="J452:R452" si="180">IFERROR(J440/J$431,0)</f>
        <v>0</v>
      </c>
      <c r="K452" s="26">
        <f t="shared" si="180"/>
        <v>0</v>
      </c>
      <c r="L452" s="26">
        <f t="shared" si="180"/>
        <v>0</v>
      </c>
      <c r="M452" s="26">
        <f t="shared" si="180"/>
        <v>0</v>
      </c>
      <c r="N452" s="26">
        <f t="shared" si="180"/>
        <v>0</v>
      </c>
      <c r="O452" s="26">
        <f t="shared" si="180"/>
        <v>0</v>
      </c>
      <c r="P452" s="26">
        <f t="shared" si="180"/>
        <v>0</v>
      </c>
      <c r="Q452" s="26">
        <f t="shared" si="180"/>
        <v>0</v>
      </c>
      <c r="R452" s="26">
        <f t="shared" si="180"/>
        <v>0</v>
      </c>
    </row>
    <row r="453" spans="2:18" s="22" customFormat="1" ht="30" x14ac:dyDescent="0.25">
      <c r="C453" s="21"/>
      <c r="D453" s="58"/>
      <c r="F453" s="84"/>
      <c r="G453" s="23"/>
      <c r="H453" s="35" t="s">
        <v>253</v>
      </c>
      <c r="I453" s="21"/>
      <c r="J453" s="26">
        <f t="shared" ref="J453:R453" si="181">IFERROR(J441/J$431,0)</f>
        <v>0</v>
      </c>
      <c r="K453" s="26">
        <f t="shared" si="181"/>
        <v>0</v>
      </c>
      <c r="L453" s="26">
        <f t="shared" si="181"/>
        <v>0</v>
      </c>
      <c r="M453" s="26">
        <f t="shared" si="181"/>
        <v>0</v>
      </c>
      <c r="N453" s="26">
        <f t="shared" si="181"/>
        <v>0</v>
      </c>
      <c r="O453" s="26">
        <f t="shared" si="181"/>
        <v>0</v>
      </c>
      <c r="P453" s="26">
        <f t="shared" si="181"/>
        <v>0</v>
      </c>
      <c r="Q453" s="26">
        <f t="shared" si="181"/>
        <v>0</v>
      </c>
      <c r="R453" s="26">
        <f t="shared" si="181"/>
        <v>0</v>
      </c>
    </row>
    <row r="454" spans="2:18" s="22" customFormat="1" x14ac:dyDescent="0.25">
      <c r="C454" s="21"/>
      <c r="D454" s="58"/>
      <c r="F454" s="84"/>
      <c r="G454" s="23"/>
      <c r="H454" s="23" t="s">
        <v>5</v>
      </c>
      <c r="I454" s="21"/>
      <c r="J454" s="25">
        <f t="shared" ref="J454:R454" si="182">IF(SUM(J449:J453)=0,1,SUM(J449:J453))</f>
        <v>1</v>
      </c>
      <c r="K454" s="25">
        <f t="shared" si="182"/>
        <v>1</v>
      </c>
      <c r="L454" s="25">
        <f t="shared" si="182"/>
        <v>1</v>
      </c>
      <c r="M454" s="25">
        <f t="shared" si="182"/>
        <v>1</v>
      </c>
      <c r="N454" s="25">
        <f t="shared" si="182"/>
        <v>1</v>
      </c>
      <c r="O454" s="25">
        <f t="shared" si="182"/>
        <v>1</v>
      </c>
      <c r="P454" s="25">
        <f t="shared" si="182"/>
        <v>1</v>
      </c>
      <c r="Q454" s="25">
        <f t="shared" si="182"/>
        <v>1</v>
      </c>
      <c r="R454" s="25">
        <f t="shared" si="182"/>
        <v>1</v>
      </c>
    </row>
    <row r="455" spans="2:18" s="22" customFormat="1" x14ac:dyDescent="0.25">
      <c r="C455" s="21"/>
      <c r="D455" s="58"/>
      <c r="F455" s="84"/>
      <c r="G455" s="23"/>
      <c r="H455" s="23" t="s">
        <v>375</v>
      </c>
      <c r="I455" s="21"/>
      <c r="J455" s="25">
        <f t="shared" ref="J455:P455" si="183">J453+J449</f>
        <v>0</v>
      </c>
      <c r="K455" s="25">
        <f t="shared" si="183"/>
        <v>0</v>
      </c>
      <c r="L455" s="25">
        <f t="shared" si="183"/>
        <v>0</v>
      </c>
      <c r="M455" s="25">
        <f t="shared" si="183"/>
        <v>0</v>
      </c>
      <c r="N455" s="25">
        <f t="shared" si="183"/>
        <v>0</v>
      </c>
      <c r="O455" s="25">
        <f t="shared" si="183"/>
        <v>0</v>
      </c>
      <c r="P455" s="25">
        <f t="shared" si="183"/>
        <v>0</v>
      </c>
      <c r="Q455" s="25">
        <f t="shared" ref="Q455:R455" si="184">Q453+Q449</f>
        <v>0</v>
      </c>
      <c r="R455" s="25">
        <f t="shared" si="184"/>
        <v>0</v>
      </c>
    </row>
    <row r="456" spans="2:18" x14ac:dyDescent="0.25">
      <c r="H456" s="2" t="s">
        <v>54011</v>
      </c>
      <c r="J456" s="90">
        <f t="shared" ref="J456:R456" si="185">1-J455</f>
        <v>1</v>
      </c>
      <c r="K456" s="90">
        <f t="shared" si="185"/>
        <v>1</v>
      </c>
      <c r="L456" s="90">
        <f t="shared" si="185"/>
        <v>1</v>
      </c>
      <c r="M456" s="90">
        <f t="shared" si="185"/>
        <v>1</v>
      </c>
      <c r="N456" s="90">
        <f t="shared" si="185"/>
        <v>1</v>
      </c>
      <c r="O456" s="90">
        <f t="shared" si="185"/>
        <v>1</v>
      </c>
      <c r="P456" s="90">
        <f t="shared" si="185"/>
        <v>1</v>
      </c>
      <c r="Q456" s="90">
        <f t="shared" si="185"/>
        <v>1</v>
      </c>
      <c r="R456" s="90">
        <f t="shared" si="185"/>
        <v>1</v>
      </c>
    </row>
    <row r="457" spans="2:18" x14ac:dyDescent="0.25">
      <c r="B457">
        <f>IFERROR(HLOOKUP($D457,data!$A$1:$KDV$2,2,FALSE),"-")</f>
        <v>1</v>
      </c>
      <c r="H457" s="9" t="s">
        <v>343</v>
      </c>
      <c r="J457" s="28">
        <f t="shared" ref="J457:P457" si="186">ABS(J454-1)</f>
        <v>0</v>
      </c>
      <c r="K457" s="28">
        <f t="shared" si="186"/>
        <v>0</v>
      </c>
      <c r="L457" s="28">
        <f t="shared" si="186"/>
        <v>0</v>
      </c>
      <c r="M457" s="28">
        <f t="shared" si="186"/>
        <v>0</v>
      </c>
      <c r="N457" s="28">
        <f t="shared" si="186"/>
        <v>0</v>
      </c>
      <c r="O457" s="28">
        <f t="shared" si="186"/>
        <v>0</v>
      </c>
      <c r="P457" s="28">
        <f t="shared" si="186"/>
        <v>0</v>
      </c>
      <c r="Q457" s="28">
        <f t="shared" ref="Q457:R457" si="187">ABS(Q454-1)</f>
        <v>0</v>
      </c>
      <c r="R457" s="28">
        <f t="shared" si="187"/>
        <v>0</v>
      </c>
    </row>
    <row r="459" spans="2:18" x14ac:dyDescent="0.25">
      <c r="B459">
        <f>IFERROR(HLOOKUP($D459,data!$A$1:$KDV$2,2,FALSE),"-")</f>
        <v>1</v>
      </c>
      <c r="G459" s="3" t="s">
        <v>254</v>
      </c>
    </row>
    <row r="460" spans="2:18" ht="30" x14ac:dyDescent="0.25">
      <c r="B460" t="str">
        <f>IFERROR(HLOOKUP($D460,data!$A$1:$KDV$2,2,FALSE),"-")</f>
        <v>-</v>
      </c>
      <c r="C460" s="4" t="str">
        <f>VLOOKUP($H460,orig!$C$3:$K$9742,C$10,FALSE)</f>
        <v>B538</v>
      </c>
      <c r="D460" s="54" t="str">
        <f>VLOOKUP($H460,orig!$C$3:$K$9742,D$10,FALSE)</f>
        <v>RC-C - Loans and Leases.Loans to individuals for household, family, and other personal expenditures (i.e., consumer loans) (includes purchased paper).Total</v>
      </c>
      <c r="H460" s="13" t="s">
        <v>235</v>
      </c>
      <c r="I460" s="4" t="str">
        <f>VLOOKUP($H460,orig!$C$3:$K$9742,I$10,FALSE)</f>
        <v>B538</v>
      </c>
      <c r="J460" t="e">
        <f>VLOOKUP(J$6,data!$A$3:$KDW$337940,$B460,FALSE)</f>
        <v>#N/A</v>
      </c>
      <c r="K460" t="e">
        <f>VLOOKUP(K$6,data!$A$3:$KDW$337940,$B460,FALSE)</f>
        <v>#N/A</v>
      </c>
      <c r="L460" t="e">
        <f>VLOOKUP(L$6,data!$A$3:$KDW$337940,$B460,FALSE)</f>
        <v>#N/A</v>
      </c>
      <c r="M460" t="e">
        <f>VLOOKUP(M$6,data!$A$3:$KDW$337940,$B460,FALSE)</f>
        <v>#N/A</v>
      </c>
      <c r="N460" t="e">
        <f>VLOOKUP(N$6,data!$A$3:$KDW$337940,$B460,FALSE)</f>
        <v>#N/A</v>
      </c>
      <c r="O460" t="e">
        <f>VLOOKUP(O$6,data!$A$3:$KDW$337940,$B460,FALSE)</f>
        <v>#N/A</v>
      </c>
      <c r="P460" t="e">
        <f>VLOOKUP(P$6,data!$A$3:$KDW$337940,$B460,FALSE)</f>
        <v>#N/A</v>
      </c>
      <c r="Q460" t="e">
        <f>VLOOKUP(Q$6,data!$A$3:$KDW$337940,$B460,FALSE)</f>
        <v>#N/A</v>
      </c>
      <c r="R460" t="e">
        <f>VLOOKUP(R$6,data!$A$3:$KDW$337940,$B460,FALSE)</f>
        <v>#N/A</v>
      </c>
    </row>
    <row r="461" spans="2:18" x14ac:dyDescent="0.25">
      <c r="B461" t="str">
        <f>IFERROR(HLOOKUP($D461,data!$A$1:$KDV$2,2,FALSE),"-")</f>
        <v>-</v>
      </c>
      <c r="C461" s="4" t="str">
        <f>VLOOKUP($H461,orig!$C$3:$K$9742,C$10,FALSE)</f>
        <v>5369</v>
      </c>
      <c r="D461" s="54" t="str">
        <f>VLOOKUP($H461,orig!$C$3:$K$9742,D$10,FALSE)</f>
        <v>RC - Balance Sheet.Loans and lease financing receivables, net.Total</v>
      </c>
      <c r="H461" s="2" t="s">
        <v>373</v>
      </c>
      <c r="I461" s="4" t="str">
        <f>VLOOKUP($H461,orig!$C$3:$K$9742,I$10,FALSE)</f>
        <v>5369</v>
      </c>
      <c r="J461" t="e">
        <f>VLOOKUP(J$6,data!$A$3:$KDW$337940,$B461,FALSE)</f>
        <v>#N/A</v>
      </c>
      <c r="K461" t="e">
        <f>VLOOKUP(K$6,data!$A$3:$KDW$337940,$B461,FALSE)</f>
        <v>#N/A</v>
      </c>
      <c r="L461" t="e">
        <f>VLOOKUP(L$6,data!$A$3:$KDW$337940,$B461,FALSE)</f>
        <v>#N/A</v>
      </c>
      <c r="M461" t="e">
        <f>VLOOKUP(M$6,data!$A$3:$KDW$337940,$B461,FALSE)</f>
        <v>#N/A</v>
      </c>
      <c r="N461" t="e">
        <f>VLOOKUP(N$6,data!$A$3:$KDW$337940,$B461,FALSE)</f>
        <v>#N/A</v>
      </c>
      <c r="O461" t="e">
        <f>VLOOKUP(O$6,data!$A$3:$KDW$337940,$B461,FALSE)</f>
        <v>#N/A</v>
      </c>
      <c r="P461" t="e">
        <f>VLOOKUP(P$6,data!$A$3:$KDW$337940,$B461,FALSE)</f>
        <v>#N/A</v>
      </c>
      <c r="Q461" t="e">
        <f>VLOOKUP(Q$6,data!$A$3:$KDW$337940,$B461,FALSE)</f>
        <v>#N/A</v>
      </c>
      <c r="R461" t="e">
        <f>VLOOKUP(R$6,data!$A$3:$KDW$337940,$B461,FALSE)</f>
        <v>#N/A</v>
      </c>
    </row>
    <row r="462" spans="2:18" x14ac:dyDescent="0.25">
      <c r="B462" t="str">
        <f>IFERROR(HLOOKUP($D462,data!$A$1:$KDV$2,2,FALSE),"-")</f>
        <v>-</v>
      </c>
      <c r="C462" s="4" t="str">
        <f>VLOOKUP($H462,orig!$C$3:$K$9742,C$10,FALSE)</f>
        <v>2170</v>
      </c>
      <c r="D462" s="54" t="str">
        <f>VLOOKUP($H462,orig!$C$3:$K$9742,D$10,FALSE)</f>
        <v>RC - Balance Sheet.Total assets.Total</v>
      </c>
      <c r="H462" s="2" t="s">
        <v>28</v>
      </c>
      <c r="I462" s="4" t="str">
        <f>VLOOKUP($H462,orig!$C$3:$K$9742,I$10,FALSE)</f>
        <v>2170</v>
      </c>
      <c r="J462" t="e">
        <f>VLOOKUP(J$6,data!$A$3:$KDW$337940,$B462,FALSE)</f>
        <v>#N/A</v>
      </c>
      <c r="K462" t="e">
        <f>VLOOKUP(K$6,data!$A$3:$KDW$337940,$B462,FALSE)</f>
        <v>#N/A</v>
      </c>
      <c r="L462" t="e">
        <f>VLOOKUP(L$6,data!$A$3:$KDW$337940,$B462,FALSE)</f>
        <v>#N/A</v>
      </c>
      <c r="M462" t="e">
        <f>VLOOKUP(M$6,data!$A$3:$KDW$337940,$B462,FALSE)</f>
        <v>#N/A</v>
      </c>
      <c r="N462" t="e">
        <f>VLOOKUP(N$6,data!$A$3:$KDW$337940,$B462,FALSE)</f>
        <v>#N/A</v>
      </c>
      <c r="O462" t="e">
        <f>VLOOKUP(O$6,data!$A$3:$KDW$337940,$B462,FALSE)</f>
        <v>#N/A</v>
      </c>
      <c r="P462" t="e">
        <f>VLOOKUP(P$6,data!$A$3:$KDW$337940,$B462,FALSE)</f>
        <v>#N/A</v>
      </c>
      <c r="Q462" t="e">
        <f>VLOOKUP(Q$6,data!$A$3:$KDW$337940,$B462,FALSE)</f>
        <v>#N/A</v>
      </c>
      <c r="R462" t="e">
        <f>VLOOKUP(R$6,data!$A$3:$KDW$337940,$B462,FALSE)</f>
        <v>#N/A</v>
      </c>
    </row>
    <row r="463" spans="2:18" x14ac:dyDescent="0.25">
      <c r="B463" t="str">
        <f>IFERROR(HLOOKUP($D463,data!$A$1:$KDV$2,2,FALSE),"-")</f>
        <v>-</v>
      </c>
      <c r="C463" s="4" t="str">
        <f>VLOOKUP($H463,orig!$C$3:$K$9742,C$10,FALSE)</f>
        <v>3210</v>
      </c>
      <c r="D463" s="54" t="str">
        <f>VLOOKUP($H463,orig!$C$3:$K$9742,D$10,FALSE)</f>
        <v>RC - Balance Sheet.Total bank equity capital.Total</v>
      </c>
      <c r="H463" s="2" t="s">
        <v>48</v>
      </c>
      <c r="I463" s="4" t="str">
        <f>VLOOKUP($H463,orig!$C$3:$K$9742,I$10,FALSE)</f>
        <v>3210</v>
      </c>
      <c r="J463" t="e">
        <f>VLOOKUP(J$6,data!$A$3:$KDW$337940,$B463,FALSE)</f>
        <v>#N/A</v>
      </c>
      <c r="K463" t="e">
        <f>VLOOKUP(K$6,data!$A$3:$KDW$337940,$B463,FALSE)</f>
        <v>#N/A</v>
      </c>
      <c r="L463" t="e">
        <f>VLOOKUP(L$6,data!$A$3:$KDW$337940,$B463,FALSE)</f>
        <v>#N/A</v>
      </c>
      <c r="M463" t="e">
        <f>VLOOKUP(M$6,data!$A$3:$KDW$337940,$B463,FALSE)</f>
        <v>#N/A</v>
      </c>
      <c r="N463" t="e">
        <f>VLOOKUP(N$6,data!$A$3:$KDW$337940,$B463,FALSE)</f>
        <v>#N/A</v>
      </c>
      <c r="O463" t="e">
        <f>VLOOKUP(O$6,data!$A$3:$KDW$337940,$B463,FALSE)</f>
        <v>#N/A</v>
      </c>
      <c r="P463" t="e">
        <f>VLOOKUP(P$6,data!$A$3:$KDW$337940,$B463,FALSE)</f>
        <v>#N/A</v>
      </c>
      <c r="Q463" t="e">
        <f>VLOOKUP(Q$6,data!$A$3:$KDW$337940,$B463,FALSE)</f>
        <v>#N/A</v>
      </c>
      <c r="R463" t="e">
        <f>VLOOKUP(R$6,data!$A$3:$KDW$337940,$B463,FALSE)</f>
        <v>#N/A</v>
      </c>
    </row>
    <row r="465" spans="2:18" ht="45" x14ac:dyDescent="0.25">
      <c r="B465" t="str">
        <f>IFERROR(HLOOKUP($D465,data!$A$1:$KDV$2,2,FALSE),"-")</f>
        <v>-</v>
      </c>
      <c r="C465" s="4" t="str">
        <f>VLOOKUP($H465,orig!$C$3:$K$9742,C$10,FALSE)</f>
        <v>B538</v>
      </c>
      <c r="D465" s="54" t="str">
        <f>VLOOKUP($H465,orig!$C$3:$K$9742,D$10,FALSE)</f>
        <v>RC-C - Loans and Leases.Loans to individuals for household, family, and other personal expenditures (i.e., consumer loans) (includes purchased paper) - Credit Card.Total</v>
      </c>
      <c r="H465" s="13" t="s">
        <v>255</v>
      </c>
      <c r="I465" s="4" t="str">
        <f>VLOOKUP($H465,orig!$C$3:$K$9742,I$10,FALSE)</f>
        <v>B538</v>
      </c>
      <c r="J465" t="e">
        <f>VLOOKUP(J$6,data!$A$3:$KDW$337940,$B465,FALSE)</f>
        <v>#N/A</v>
      </c>
      <c r="K465" t="e">
        <f>VLOOKUP(K$6,data!$A$3:$KDW$337940,$B465,FALSE)</f>
        <v>#N/A</v>
      </c>
      <c r="L465" t="e">
        <f>VLOOKUP(L$6,data!$A$3:$KDW$337940,$B465,FALSE)</f>
        <v>#N/A</v>
      </c>
      <c r="M465" t="e">
        <f>VLOOKUP(M$6,data!$A$3:$KDW$337940,$B465,FALSE)</f>
        <v>#N/A</v>
      </c>
      <c r="N465" t="e">
        <f>VLOOKUP(N$6,data!$A$3:$KDW$337940,$B465,FALSE)</f>
        <v>#N/A</v>
      </c>
      <c r="O465" t="e">
        <f>VLOOKUP(O$6,data!$A$3:$KDW$337940,$B465,FALSE)</f>
        <v>#N/A</v>
      </c>
      <c r="P465" t="e">
        <f>VLOOKUP(P$6,data!$A$3:$KDW$337940,$B465,FALSE)</f>
        <v>#N/A</v>
      </c>
      <c r="Q465" t="e">
        <f>VLOOKUP(Q$6,data!$A$3:$KDW$337940,$B465,FALSE)</f>
        <v>#N/A</v>
      </c>
      <c r="R465" t="e">
        <f>VLOOKUP(R$6,data!$A$3:$KDW$337940,$B465,FALSE)</f>
        <v>#N/A</v>
      </c>
    </row>
    <row r="466" spans="2:18" ht="45" x14ac:dyDescent="0.25">
      <c r="B466" t="str">
        <f>IFERROR(HLOOKUP($D466,data!$A$1:$KDV$2,2,FALSE),"-")</f>
        <v>-</v>
      </c>
      <c r="C466" s="4" t="str">
        <f>VLOOKUP($H466,orig!$C$3:$K$9742,C$10,FALSE)</f>
        <v>B539</v>
      </c>
      <c r="D466" s="54" t="str">
        <f>VLOOKUP($H466,orig!$C$3:$K$9742,D$10,FALSE)</f>
        <v>RC-C - Loans and Leases.Loans to individuals for household, family, and other personal expenditures (i.e., consumer loans) (includes purchased paper) - Other revolving credit plans.Total</v>
      </c>
      <c r="H466" s="2" t="s">
        <v>256</v>
      </c>
      <c r="I466" s="4" t="str">
        <f>VLOOKUP($H466,orig!$C$3:$K$9742,I$10,FALSE)</f>
        <v>B539</v>
      </c>
      <c r="J466" t="e">
        <f>VLOOKUP(J$6,data!$A$3:$KDW$337940,$B466,FALSE)</f>
        <v>#N/A</v>
      </c>
      <c r="K466" t="e">
        <f>VLOOKUP(K$6,data!$A$3:$KDW$337940,$B466,FALSE)</f>
        <v>#N/A</v>
      </c>
      <c r="L466" t="e">
        <f>VLOOKUP(L$6,data!$A$3:$KDW$337940,$B466,FALSE)</f>
        <v>#N/A</v>
      </c>
      <c r="M466" t="e">
        <f>VLOOKUP(M$6,data!$A$3:$KDW$337940,$B466,FALSE)</f>
        <v>#N/A</v>
      </c>
      <c r="N466" t="e">
        <f>VLOOKUP(N$6,data!$A$3:$KDW$337940,$B466,FALSE)</f>
        <v>#N/A</v>
      </c>
      <c r="O466" t="e">
        <f>VLOOKUP(O$6,data!$A$3:$KDW$337940,$B466,FALSE)</f>
        <v>#N/A</v>
      </c>
      <c r="P466" t="e">
        <f>VLOOKUP(P$6,data!$A$3:$KDW$337940,$B466,FALSE)</f>
        <v>#N/A</v>
      </c>
      <c r="Q466" t="e">
        <f>VLOOKUP(Q$6,data!$A$3:$KDW$337940,$B466,FALSE)</f>
        <v>#N/A</v>
      </c>
      <c r="R466" t="e">
        <f>VLOOKUP(R$6,data!$A$3:$KDW$337940,$B466,FALSE)</f>
        <v>#N/A</v>
      </c>
    </row>
    <row r="467" spans="2:18" ht="45" x14ac:dyDescent="0.25">
      <c r="B467" t="str">
        <f>IFERROR(HLOOKUP($D467,data!$A$1:$KDV$2,2,FALSE),"-")</f>
        <v>-</v>
      </c>
      <c r="C467" s="4" t="str">
        <f>VLOOKUP($H467,orig!$C$3:$K$9742,C$10,FALSE)</f>
        <v>K137</v>
      </c>
      <c r="D467" s="54" t="str">
        <f>VLOOKUP($H467,orig!$C$3:$K$9742,D$10,FALSE)</f>
        <v>RC-C - Loans and Leases.Loans to individuals for household, family, and other personal expenditures (i.e., consumer loans) (includes purchased paper) - Automobile loans.Total</v>
      </c>
      <c r="H467" s="2" t="s">
        <v>257</v>
      </c>
      <c r="I467" s="4" t="str">
        <f>VLOOKUP($H467,orig!$C$3:$K$9742,I$10,FALSE)</f>
        <v>K137</v>
      </c>
      <c r="J467" t="e">
        <f>VLOOKUP(J$6,data!$A$3:$KDW$337940,$B467,FALSE)</f>
        <v>#N/A</v>
      </c>
      <c r="K467" t="e">
        <f>VLOOKUP(K$6,data!$A$3:$KDW$337940,$B467,FALSE)</f>
        <v>#N/A</v>
      </c>
      <c r="L467" t="e">
        <f>VLOOKUP(L$6,data!$A$3:$KDW$337940,$B467,FALSE)</f>
        <v>#N/A</v>
      </c>
      <c r="M467" t="e">
        <f>VLOOKUP(M$6,data!$A$3:$KDW$337940,$B467,FALSE)</f>
        <v>#N/A</v>
      </c>
      <c r="N467" t="e">
        <f>VLOOKUP(N$6,data!$A$3:$KDW$337940,$B467,FALSE)</f>
        <v>#N/A</v>
      </c>
      <c r="O467" t="e">
        <f>VLOOKUP(O$6,data!$A$3:$KDW$337940,$B467,FALSE)</f>
        <v>#N/A</v>
      </c>
      <c r="P467" t="e">
        <f>VLOOKUP(P$6,data!$A$3:$KDW$337940,$B467,FALSE)</f>
        <v>#N/A</v>
      </c>
      <c r="Q467" t="e">
        <f>VLOOKUP(Q$6,data!$A$3:$KDW$337940,$B467,FALSE)</f>
        <v>#N/A</v>
      </c>
      <c r="R467" t="e">
        <f>VLOOKUP(R$6,data!$A$3:$KDW$337940,$B467,FALSE)</f>
        <v>#N/A</v>
      </c>
    </row>
    <row r="468" spans="2:18" ht="60" x14ac:dyDescent="0.25">
      <c r="B468" t="str">
        <f>IFERROR(HLOOKUP($D468,data!$A$1:$KDV$2,2,FALSE),"-")</f>
        <v>-</v>
      </c>
      <c r="C468" s="4" t="str">
        <f>VLOOKUP($H468,orig!$C$3:$K$9742,C$10,FALSE)</f>
        <v>K207</v>
      </c>
      <c r="D468" s="54" t="str">
        <f>VLOOKUP($H468,orig!$C$3:$K$9742,D$10,FALSE)</f>
        <v>RC-C - Loans and Leases.Loans to individuals for household, family, and other personal expenditures (i.e., consumer loans) (includes purchased paper) - Other consumer loans (includes all student loans among other things).Total</v>
      </c>
      <c r="H468" s="2" t="s">
        <v>346</v>
      </c>
      <c r="I468" s="4" t="str">
        <f>VLOOKUP($H468,orig!$C$3:$K$9742,I$10,FALSE)</f>
        <v>K207</v>
      </c>
      <c r="J468" t="e">
        <f>VLOOKUP(J$6,data!$A$3:$KDW$337940,$B468,FALSE)</f>
        <v>#N/A</v>
      </c>
      <c r="K468" t="e">
        <f>VLOOKUP(K$6,data!$A$3:$KDW$337940,$B468,FALSE)</f>
        <v>#N/A</v>
      </c>
      <c r="L468" t="e">
        <f>VLOOKUP(L$6,data!$A$3:$KDW$337940,$B468,FALSE)</f>
        <v>#N/A</v>
      </c>
      <c r="M468" t="e">
        <f>VLOOKUP(M$6,data!$A$3:$KDW$337940,$B468,FALSE)</f>
        <v>#N/A</v>
      </c>
      <c r="N468" t="e">
        <f>VLOOKUP(N$6,data!$A$3:$KDW$337940,$B468,FALSE)</f>
        <v>#N/A</v>
      </c>
      <c r="O468" t="e">
        <f>VLOOKUP(O$6,data!$A$3:$KDW$337940,$B468,FALSE)</f>
        <v>#N/A</v>
      </c>
      <c r="P468" t="e">
        <f>VLOOKUP(P$6,data!$A$3:$KDW$337940,$B468,FALSE)</f>
        <v>#N/A</v>
      </c>
      <c r="Q468" t="e">
        <f>VLOOKUP(Q$6,data!$A$3:$KDW$337940,$B468,FALSE)</f>
        <v>#N/A</v>
      </c>
      <c r="R468" t="e">
        <f>VLOOKUP(R$6,data!$A$3:$KDW$337940,$B468,FALSE)</f>
        <v>#N/A</v>
      </c>
    </row>
    <row r="469" spans="2:18" x14ac:dyDescent="0.25">
      <c r="B469">
        <f>IFERROR(HLOOKUP($D469,data!$A$1:$KDV$2,2,FALSE),"-")</f>
        <v>1</v>
      </c>
      <c r="H469" s="11"/>
    </row>
    <row r="470" spans="2:18" x14ac:dyDescent="0.25">
      <c r="B470">
        <f>IFERROR(HLOOKUP($D470,data!$A$1:$KDV$2,2,FALSE),"-")</f>
        <v>1</v>
      </c>
      <c r="H470" s="9" t="s">
        <v>173</v>
      </c>
    </row>
    <row r="471" spans="2:18" s="22" customFormat="1" ht="26.25" x14ac:dyDescent="0.25">
      <c r="B471" s="22" t="str">
        <f>IFERROR(HLOOKUP($D471,data!$A$1:$KDV$2,2,FALSE),"-")</f>
        <v>-</v>
      </c>
      <c r="C471" s="21" t="s">
        <v>147</v>
      </c>
      <c r="D471" s="58" t="s">
        <v>147</v>
      </c>
      <c r="F471" s="84"/>
      <c r="G471" s="23"/>
      <c r="H471" s="23" t="s">
        <v>248</v>
      </c>
      <c r="I471" s="21" t="s">
        <v>147</v>
      </c>
      <c r="J471" s="24" t="e">
        <f t="shared" ref="J471:P473" si="188">J$460/J461</f>
        <v>#N/A</v>
      </c>
      <c r="K471" s="24" t="e">
        <f t="shared" si="188"/>
        <v>#N/A</v>
      </c>
      <c r="L471" s="24" t="e">
        <f t="shared" si="188"/>
        <v>#N/A</v>
      </c>
      <c r="M471" s="24" t="e">
        <f t="shared" si="188"/>
        <v>#N/A</v>
      </c>
      <c r="N471" s="24" t="e">
        <f t="shared" si="188"/>
        <v>#N/A</v>
      </c>
      <c r="O471" s="24" t="e">
        <f t="shared" si="188"/>
        <v>#N/A</v>
      </c>
      <c r="P471" s="24" t="e">
        <f t="shared" si="188"/>
        <v>#N/A</v>
      </c>
      <c r="Q471" s="24" t="e">
        <f t="shared" ref="Q471:R471" si="189">Q$460/Q461</f>
        <v>#N/A</v>
      </c>
      <c r="R471" s="24" t="e">
        <f t="shared" si="189"/>
        <v>#N/A</v>
      </c>
    </row>
    <row r="472" spans="2:18" s="22" customFormat="1" ht="26.25" x14ac:dyDescent="0.25">
      <c r="B472" s="22" t="str">
        <f>IFERROR(HLOOKUP($D472,data!$A$1:$KDV$2,2,FALSE),"-")</f>
        <v>-</v>
      </c>
      <c r="C472" s="21" t="s">
        <v>147</v>
      </c>
      <c r="D472" s="58" t="s">
        <v>147</v>
      </c>
      <c r="F472" s="84"/>
      <c r="G472" s="23"/>
      <c r="H472" s="23" t="s">
        <v>174</v>
      </c>
      <c r="I472" s="21" t="s">
        <v>147</v>
      </c>
      <c r="J472" s="24" t="e">
        <f t="shared" si="188"/>
        <v>#N/A</v>
      </c>
      <c r="K472" s="24" t="e">
        <f t="shared" si="188"/>
        <v>#N/A</v>
      </c>
      <c r="L472" s="24" t="e">
        <f t="shared" si="188"/>
        <v>#N/A</v>
      </c>
      <c r="M472" s="24" t="e">
        <f t="shared" si="188"/>
        <v>#N/A</v>
      </c>
      <c r="N472" s="24" t="e">
        <f t="shared" si="188"/>
        <v>#N/A</v>
      </c>
      <c r="O472" s="24" t="e">
        <f t="shared" si="188"/>
        <v>#N/A</v>
      </c>
      <c r="P472" s="24" t="e">
        <f t="shared" si="188"/>
        <v>#N/A</v>
      </c>
      <c r="Q472" s="24" t="e">
        <f t="shared" ref="Q472:R472" si="190">Q$460/Q462</f>
        <v>#N/A</v>
      </c>
      <c r="R472" s="24" t="e">
        <f t="shared" si="190"/>
        <v>#N/A</v>
      </c>
    </row>
    <row r="473" spans="2:18" s="22" customFormat="1" ht="26.25" x14ac:dyDescent="0.25">
      <c r="B473" s="22" t="str">
        <f>IFERROR(HLOOKUP($D473,data!$A$1:$KDV$2,2,FALSE),"-")</f>
        <v>-</v>
      </c>
      <c r="C473" s="21" t="s">
        <v>147</v>
      </c>
      <c r="D473" s="58" t="s">
        <v>147</v>
      </c>
      <c r="F473" s="84"/>
      <c r="G473" s="23"/>
      <c r="H473" s="23" t="s">
        <v>175</v>
      </c>
      <c r="I473" s="21" t="s">
        <v>147</v>
      </c>
      <c r="J473" s="24" t="e">
        <f t="shared" si="188"/>
        <v>#N/A</v>
      </c>
      <c r="K473" s="24" t="e">
        <f t="shared" si="188"/>
        <v>#N/A</v>
      </c>
      <c r="L473" s="24" t="e">
        <f t="shared" si="188"/>
        <v>#N/A</v>
      </c>
      <c r="M473" s="24" t="e">
        <f t="shared" si="188"/>
        <v>#N/A</v>
      </c>
      <c r="N473" s="24" t="e">
        <f t="shared" si="188"/>
        <v>#N/A</v>
      </c>
      <c r="O473" s="24" t="e">
        <f t="shared" si="188"/>
        <v>#N/A</v>
      </c>
      <c r="P473" s="24" t="e">
        <f t="shared" si="188"/>
        <v>#N/A</v>
      </c>
      <c r="Q473" s="24" t="e">
        <f t="shared" ref="Q473:R473" si="191">Q$460/Q463</f>
        <v>#N/A</v>
      </c>
      <c r="R473" s="24" t="e">
        <f t="shared" si="191"/>
        <v>#N/A</v>
      </c>
    </row>
    <row r="474" spans="2:18" x14ac:dyDescent="0.25">
      <c r="B474">
        <f>IFERROR(HLOOKUP($D474,data!$A$1:$KDV$2,2,FALSE),"-")</f>
        <v>1</v>
      </c>
    </row>
    <row r="475" spans="2:18" x14ac:dyDescent="0.25">
      <c r="B475">
        <f>IFERROR(HLOOKUP($D475,data!$A$1:$KDV$2,2,FALSE),"-")</f>
        <v>1</v>
      </c>
      <c r="H475" s="9" t="s">
        <v>176</v>
      </c>
    </row>
    <row r="476" spans="2:18" s="22" customFormat="1" ht="26.25" x14ac:dyDescent="0.25">
      <c r="B476" s="22" t="str">
        <f>IFERROR(HLOOKUP($D476,data!$A$1:$KDV$2,2,FALSE),"-")</f>
        <v>-</v>
      </c>
      <c r="C476" s="21" t="s">
        <v>147</v>
      </c>
      <c r="D476" s="58" t="s">
        <v>147</v>
      </c>
      <c r="F476" s="85" t="e">
        <f>CONCATENATE($J$7,": Consumer Loans - Composition")</f>
        <v>#N/A</v>
      </c>
      <c r="G476" s="23"/>
      <c r="H476" s="35" t="s">
        <v>258</v>
      </c>
      <c r="J476" s="26">
        <f t="shared" ref="J476:R476" si="192">IFERROR(J465/J$460,0)</f>
        <v>0</v>
      </c>
      <c r="K476" s="26">
        <f t="shared" si="192"/>
        <v>0</v>
      </c>
      <c r="L476" s="26">
        <f t="shared" si="192"/>
        <v>0</v>
      </c>
      <c r="M476" s="26">
        <f t="shared" si="192"/>
        <v>0</v>
      </c>
      <c r="N476" s="26">
        <f t="shared" si="192"/>
        <v>0</v>
      </c>
      <c r="O476" s="26">
        <f t="shared" si="192"/>
        <v>0</v>
      </c>
      <c r="P476" s="26">
        <f t="shared" si="192"/>
        <v>0</v>
      </c>
      <c r="Q476" s="26">
        <f t="shared" si="192"/>
        <v>0</v>
      </c>
      <c r="R476" s="26">
        <f t="shared" si="192"/>
        <v>0</v>
      </c>
    </row>
    <row r="477" spans="2:18" s="22" customFormat="1" ht="26.25" x14ac:dyDescent="0.25">
      <c r="B477" s="22" t="str">
        <f>IFERROR(HLOOKUP($D477,data!$A$1:$KDV$2,2,FALSE),"-")</f>
        <v>-</v>
      </c>
      <c r="C477" s="21" t="s">
        <v>147</v>
      </c>
      <c r="D477" s="58" t="s">
        <v>147</v>
      </c>
      <c r="F477" s="84"/>
      <c r="G477" s="23"/>
      <c r="H477" s="23" t="s">
        <v>259</v>
      </c>
      <c r="J477" s="26">
        <f t="shared" ref="J477:R477" si="193">IFERROR(J466/J$460,0)</f>
        <v>0</v>
      </c>
      <c r="K477" s="26">
        <f t="shared" si="193"/>
        <v>0</v>
      </c>
      <c r="L477" s="26">
        <f t="shared" si="193"/>
        <v>0</v>
      </c>
      <c r="M477" s="26">
        <f t="shared" si="193"/>
        <v>0</v>
      </c>
      <c r="N477" s="26">
        <f t="shared" si="193"/>
        <v>0</v>
      </c>
      <c r="O477" s="26">
        <f t="shared" si="193"/>
        <v>0</v>
      </c>
      <c r="P477" s="26">
        <f t="shared" si="193"/>
        <v>0</v>
      </c>
      <c r="Q477" s="26">
        <f t="shared" si="193"/>
        <v>0</v>
      </c>
      <c r="R477" s="26">
        <f t="shared" si="193"/>
        <v>0</v>
      </c>
    </row>
    <row r="478" spans="2:18" s="22" customFormat="1" ht="26.25" x14ac:dyDescent="0.25">
      <c r="B478" s="22" t="str">
        <f>IFERROR(HLOOKUP($D478,data!$A$1:$KDV$2,2,FALSE),"-")</f>
        <v>-</v>
      </c>
      <c r="C478" s="21" t="s">
        <v>147</v>
      </c>
      <c r="D478" s="58" t="s">
        <v>147</v>
      </c>
      <c r="F478" s="84"/>
      <c r="G478" s="23"/>
      <c r="H478" s="23" t="s">
        <v>260</v>
      </c>
      <c r="J478" s="26">
        <f t="shared" ref="J478:R478" si="194">IFERROR(J467/J$460,0)</f>
        <v>0</v>
      </c>
      <c r="K478" s="26">
        <f t="shared" si="194"/>
        <v>0</v>
      </c>
      <c r="L478" s="26">
        <f t="shared" si="194"/>
        <v>0</v>
      </c>
      <c r="M478" s="26">
        <f t="shared" si="194"/>
        <v>0</v>
      </c>
      <c r="N478" s="26">
        <f t="shared" si="194"/>
        <v>0</v>
      </c>
      <c r="O478" s="26">
        <f t="shared" si="194"/>
        <v>0</v>
      </c>
      <c r="P478" s="26">
        <f t="shared" si="194"/>
        <v>0</v>
      </c>
      <c r="Q478" s="26">
        <f t="shared" si="194"/>
        <v>0</v>
      </c>
      <c r="R478" s="26">
        <f t="shared" si="194"/>
        <v>0</v>
      </c>
    </row>
    <row r="479" spans="2:18" s="22" customFormat="1" ht="26.25" x14ac:dyDescent="0.25">
      <c r="B479" s="22" t="str">
        <f>IFERROR(HLOOKUP($D479,data!$A$1:$KDV$2,2,FALSE),"-")</f>
        <v>-</v>
      </c>
      <c r="C479" s="21" t="s">
        <v>147</v>
      </c>
      <c r="D479" s="58" t="s">
        <v>147</v>
      </c>
      <c r="F479" s="84"/>
      <c r="G479" s="23"/>
      <c r="H479" s="23" t="s">
        <v>53705</v>
      </c>
      <c r="J479" s="26">
        <f t="shared" ref="J479:R479" si="195">IFERROR(J468/J$460,0)</f>
        <v>0</v>
      </c>
      <c r="K479" s="26">
        <f t="shared" si="195"/>
        <v>0</v>
      </c>
      <c r="L479" s="26">
        <f t="shared" si="195"/>
        <v>0</v>
      </c>
      <c r="M479" s="26">
        <f t="shared" si="195"/>
        <v>0</v>
      </c>
      <c r="N479" s="26">
        <f t="shared" si="195"/>
        <v>0</v>
      </c>
      <c r="O479" s="26">
        <f t="shared" si="195"/>
        <v>0</v>
      </c>
      <c r="P479" s="26">
        <f t="shared" si="195"/>
        <v>0</v>
      </c>
      <c r="Q479" s="26">
        <f t="shared" si="195"/>
        <v>0</v>
      </c>
      <c r="R479" s="26">
        <f t="shared" si="195"/>
        <v>0</v>
      </c>
    </row>
    <row r="480" spans="2:18" x14ac:dyDescent="0.25">
      <c r="H480" s="2" t="s">
        <v>5</v>
      </c>
      <c r="J480" s="18">
        <f t="shared" ref="J480:R480" si="196">IF(SUM(J476:J479)=0,1,SUM(J476:J479))</f>
        <v>1</v>
      </c>
      <c r="K480" s="18">
        <f t="shared" si="196"/>
        <v>1</v>
      </c>
      <c r="L480" s="18">
        <f t="shared" si="196"/>
        <v>1</v>
      </c>
      <c r="M480" s="18">
        <f t="shared" si="196"/>
        <v>1</v>
      </c>
      <c r="N480" s="18">
        <f t="shared" si="196"/>
        <v>1</v>
      </c>
      <c r="O480" s="18">
        <f t="shared" si="196"/>
        <v>1</v>
      </c>
      <c r="P480" s="18">
        <f t="shared" si="196"/>
        <v>1</v>
      </c>
      <c r="Q480" s="18">
        <f t="shared" si="196"/>
        <v>1</v>
      </c>
      <c r="R480" s="18">
        <f t="shared" si="196"/>
        <v>1</v>
      </c>
    </row>
    <row r="481" spans="2:18" x14ac:dyDescent="0.25">
      <c r="J481" s="18"/>
      <c r="K481" s="18"/>
      <c r="L481" s="18"/>
      <c r="M481" s="18"/>
      <c r="N481" s="18"/>
      <c r="O481" s="18"/>
      <c r="P481" s="18"/>
      <c r="Q481" s="18"/>
      <c r="R481" s="18"/>
    </row>
    <row r="482" spans="2:18" x14ac:dyDescent="0.25">
      <c r="H482" s="9" t="s">
        <v>343</v>
      </c>
      <c r="J482" s="28">
        <f t="shared" ref="J482:P482" si="197">ABS(J480-1)</f>
        <v>0</v>
      </c>
      <c r="K482" s="28">
        <f t="shared" si="197"/>
        <v>0</v>
      </c>
      <c r="L482" s="28">
        <f t="shared" si="197"/>
        <v>0</v>
      </c>
      <c r="M482" s="28">
        <f t="shared" si="197"/>
        <v>0</v>
      </c>
      <c r="N482" s="28">
        <f t="shared" si="197"/>
        <v>0</v>
      </c>
      <c r="O482" s="28">
        <f t="shared" si="197"/>
        <v>0</v>
      </c>
      <c r="P482" s="28">
        <f t="shared" si="197"/>
        <v>0</v>
      </c>
      <c r="Q482" s="28">
        <f t="shared" ref="Q482:R482" si="198">ABS(Q480-1)</f>
        <v>0</v>
      </c>
      <c r="R482" s="28">
        <f t="shared" si="198"/>
        <v>0</v>
      </c>
    </row>
    <row r="483" spans="2:18" x14ac:dyDescent="0.25">
      <c r="B483">
        <f>IFERROR(HLOOKUP($D483,data!$A$1:$KDV$2,2,FALSE),"-")</f>
        <v>1</v>
      </c>
    </row>
    <row r="484" spans="2:18" x14ac:dyDescent="0.25">
      <c r="B484">
        <f>IFERROR(HLOOKUP($D484,data!$A$1:$KDV$2,2,FALSE),"-")</f>
        <v>1</v>
      </c>
      <c r="G484" s="3" t="s">
        <v>309</v>
      </c>
    </row>
    <row r="485" spans="2:18" s="19" customFormat="1" x14ac:dyDescent="0.25">
      <c r="B485" s="19" t="str">
        <f>IFERROR(HLOOKUP($D485,data!$A$1:$KDV$2,2,FALSE),"-")</f>
        <v>-</v>
      </c>
      <c r="C485" s="33" t="str">
        <f>VLOOKUP($H485,orig!$C$3:$K$9742,C$10,FALSE)</f>
        <v>F158</v>
      </c>
      <c r="D485" s="61" t="str">
        <f>VLOOKUP($H485,orig!$C$3:$K$9742,D$10,FALSE)</f>
        <v>RC-C - Loans and Leases.Loans secured by real estate.Total</v>
      </c>
      <c r="F485" s="86"/>
      <c r="G485" s="11"/>
      <c r="H485" s="10" t="s">
        <v>214</v>
      </c>
      <c r="I485" s="33" t="str">
        <f>VLOOKUP($H485,orig!$C$3:$K$9742,I$10,FALSE)</f>
        <v>F158</v>
      </c>
      <c r="J485" s="19" t="e">
        <f>VLOOKUP(J$6,data!$A$3:$KDW$337940,$B485,FALSE)</f>
        <v>#N/A</v>
      </c>
      <c r="K485" s="19" t="e">
        <f>VLOOKUP(K$6,data!$A$3:$KDW$337940,$B485,FALSE)</f>
        <v>#N/A</v>
      </c>
      <c r="L485" s="19" t="e">
        <f>VLOOKUP(L$6,data!$A$3:$KDW$337940,$B485,FALSE)</f>
        <v>#N/A</v>
      </c>
      <c r="M485" s="19" t="e">
        <f>VLOOKUP(M$6,data!$A$3:$KDW$337940,$B485,FALSE)</f>
        <v>#N/A</v>
      </c>
      <c r="N485" s="19" t="e">
        <f>VLOOKUP(N$6,data!$A$3:$KDW$337940,$B485,FALSE)</f>
        <v>#N/A</v>
      </c>
      <c r="O485" s="19" t="e">
        <f>VLOOKUP(O$6,data!$A$3:$KDW$337940,$B485,FALSE)</f>
        <v>#N/A</v>
      </c>
      <c r="P485" s="19" t="e">
        <f>VLOOKUP(P$6,data!$A$3:$KDW$337940,$B485,FALSE)</f>
        <v>#N/A</v>
      </c>
      <c r="Q485" s="19" t="e">
        <f>VLOOKUP(Q$6,data!$A$3:$KDW$337940,$B485,FALSE)</f>
        <v>#N/A</v>
      </c>
      <c r="R485" s="19" t="e">
        <f>VLOOKUP(R$6,data!$A$3:$KDW$337940,$B485,FALSE)</f>
        <v>#N/A</v>
      </c>
    </row>
    <row r="486" spans="2:18" s="19" customFormat="1" ht="30" x14ac:dyDescent="0.25">
      <c r="B486" s="19" t="str">
        <f>IFERROR(HLOOKUP($D486,data!$A$1:$KDV$2,2,FALSE),"-")</f>
        <v>-</v>
      </c>
      <c r="C486" s="33" t="str">
        <f>VLOOKUP($H486,orig!$C$3:$K$9742,C$10,FALSE)</f>
        <v>1590</v>
      </c>
      <c r="D486" s="61" t="str">
        <f>VLOOKUP($H486,orig!$C$3:$K$9742,D$10,FALSE)</f>
        <v>RC-C - Loans and Leases.Loans to finance agricultural production and other loans to farmers.Total</v>
      </c>
      <c r="F486" s="86"/>
      <c r="G486" s="11"/>
      <c r="H486" s="10" t="s">
        <v>230</v>
      </c>
      <c r="I486" s="33" t="str">
        <f>VLOOKUP($H486,orig!$C$3:$K$9742,I$10,FALSE)</f>
        <v>1590</v>
      </c>
      <c r="J486" s="19" t="e">
        <f>VLOOKUP(J$6,data!$A$3:$KDW$337940,$B486,FALSE)</f>
        <v>#N/A</v>
      </c>
      <c r="K486" s="19" t="e">
        <f>VLOOKUP(K$6,data!$A$3:$KDW$337940,$B486,FALSE)</f>
        <v>#N/A</v>
      </c>
      <c r="L486" s="19" t="e">
        <f>VLOOKUP(L$6,data!$A$3:$KDW$337940,$B486,FALSE)</f>
        <v>#N/A</v>
      </c>
      <c r="M486" s="19" t="e">
        <f>VLOOKUP(M$6,data!$A$3:$KDW$337940,$B486,FALSE)</f>
        <v>#N/A</v>
      </c>
      <c r="N486" s="19" t="e">
        <f>VLOOKUP(N$6,data!$A$3:$KDW$337940,$B486,FALSE)</f>
        <v>#N/A</v>
      </c>
      <c r="O486" s="19" t="e">
        <f>VLOOKUP(O$6,data!$A$3:$KDW$337940,$B486,FALSE)</f>
        <v>#N/A</v>
      </c>
      <c r="P486" s="19" t="e">
        <f>VLOOKUP(P$6,data!$A$3:$KDW$337940,$B486,FALSE)</f>
        <v>#N/A</v>
      </c>
      <c r="Q486" s="19" t="e">
        <f>VLOOKUP(Q$6,data!$A$3:$KDW$337940,$B486,FALSE)</f>
        <v>#N/A</v>
      </c>
      <c r="R486" s="19" t="e">
        <f>VLOOKUP(R$6,data!$A$3:$KDW$337940,$B486,FALSE)</f>
        <v>#N/A</v>
      </c>
    </row>
    <row r="487" spans="2:18" s="19" customFormat="1" x14ac:dyDescent="0.25">
      <c r="B487" s="19" t="str">
        <f>IFERROR(HLOOKUP($D487,data!$A$1:$KDV$2,2,FALSE),"-")</f>
        <v>-</v>
      </c>
      <c r="C487" s="33" t="str">
        <f>VLOOKUP($H487,orig!$C$3:$K$9742,C$10,FALSE)</f>
        <v>1763</v>
      </c>
      <c r="D487" s="61" t="str">
        <f>VLOOKUP($H487,orig!$C$3:$K$9742,D$10,FALSE)</f>
        <v>RC-C - Loans and Leases.Commercial and industrial loans.Total</v>
      </c>
      <c r="F487" s="86"/>
      <c r="G487" s="11"/>
      <c r="H487" s="11" t="s">
        <v>232</v>
      </c>
      <c r="I487" s="33" t="str">
        <f>VLOOKUP($H487,orig!$C$3:$K$9742,I$10,FALSE)</f>
        <v>1763</v>
      </c>
      <c r="J487" s="19" t="e">
        <f>VLOOKUP(J$6,data!$A$3:$KDW$337940,$B487,FALSE)</f>
        <v>#N/A</v>
      </c>
      <c r="K487" s="19" t="e">
        <f>VLOOKUP(K$6,data!$A$3:$KDW$337940,$B487,FALSE)</f>
        <v>#N/A</v>
      </c>
      <c r="L487" s="19" t="e">
        <f>VLOOKUP(L$6,data!$A$3:$KDW$337940,$B487,FALSE)</f>
        <v>#N/A</v>
      </c>
      <c r="M487" s="19" t="e">
        <f>VLOOKUP(M$6,data!$A$3:$KDW$337940,$B487,FALSE)</f>
        <v>#N/A</v>
      </c>
      <c r="N487" s="19" t="e">
        <f>VLOOKUP(N$6,data!$A$3:$KDW$337940,$B487,FALSE)</f>
        <v>#N/A</v>
      </c>
      <c r="O487" s="19" t="e">
        <f>VLOOKUP(O$6,data!$A$3:$KDW$337940,$B487,FALSE)</f>
        <v>#N/A</v>
      </c>
      <c r="P487" s="19" t="e">
        <f>VLOOKUP(P$6,data!$A$3:$KDW$337940,$B487,FALSE)</f>
        <v>#N/A</v>
      </c>
      <c r="Q487" s="19" t="e">
        <f>VLOOKUP(Q$6,data!$A$3:$KDW$337940,$B487,FALSE)</f>
        <v>#N/A</v>
      </c>
      <c r="R487" s="19" t="e">
        <f>VLOOKUP(R$6,data!$A$3:$KDW$337940,$B487,FALSE)</f>
        <v>#N/A</v>
      </c>
    </row>
    <row r="488" spans="2:18" s="19" customFormat="1" ht="30" x14ac:dyDescent="0.25">
      <c r="B488" s="19" t="str">
        <f>IFERROR(HLOOKUP($D488,data!$A$1:$KDV$2,2,FALSE),"-")</f>
        <v>-</v>
      </c>
      <c r="C488" s="33" t="str">
        <f>VLOOKUP($H488,orig!$C$3:$K$9742,C$10,FALSE)</f>
        <v>B538</v>
      </c>
      <c r="D488" s="61" t="str">
        <f>VLOOKUP($H488,orig!$C$3:$K$9742,D$10,FALSE)</f>
        <v>RC-C - Loans and Leases.Loans to individuals for household, family, and other personal expenditures (i.e., consumer loans) (includes purchased paper).Total</v>
      </c>
      <c r="F488" s="86"/>
      <c r="G488" s="11"/>
      <c r="H488" s="11" t="s">
        <v>235</v>
      </c>
      <c r="I488" s="33" t="str">
        <f>VLOOKUP($H488,orig!$C$3:$K$9742,I$10,FALSE)</f>
        <v>B538</v>
      </c>
      <c r="J488" s="19" t="e">
        <f>VLOOKUP(J$6,data!$A$3:$KDW$337940,$B488,FALSE)</f>
        <v>#N/A</v>
      </c>
      <c r="K488" s="19" t="e">
        <f>VLOOKUP(K$6,data!$A$3:$KDW$337940,$B488,FALSE)</f>
        <v>#N/A</v>
      </c>
      <c r="L488" s="19" t="e">
        <f>VLOOKUP(L$6,data!$A$3:$KDW$337940,$B488,FALSE)</f>
        <v>#N/A</v>
      </c>
      <c r="M488" s="19" t="e">
        <f>VLOOKUP(M$6,data!$A$3:$KDW$337940,$B488,FALSE)</f>
        <v>#N/A</v>
      </c>
      <c r="N488" s="19" t="e">
        <f>VLOOKUP(N$6,data!$A$3:$KDW$337940,$B488,FALSE)</f>
        <v>#N/A</v>
      </c>
      <c r="O488" s="19" t="e">
        <f>VLOOKUP(O$6,data!$A$3:$KDW$337940,$B488,FALSE)</f>
        <v>#N/A</v>
      </c>
      <c r="P488" s="19" t="e">
        <f>VLOOKUP(P$6,data!$A$3:$KDW$337940,$B488,FALSE)</f>
        <v>#N/A</v>
      </c>
      <c r="Q488" s="19" t="e">
        <f>VLOOKUP(Q$6,data!$A$3:$KDW$337940,$B488,FALSE)</f>
        <v>#N/A</v>
      </c>
      <c r="R488" s="19" t="e">
        <f>VLOOKUP(R$6,data!$A$3:$KDW$337940,$B488,FALSE)</f>
        <v>#N/A</v>
      </c>
    </row>
    <row r="489" spans="2:18" s="19" customFormat="1" ht="30" x14ac:dyDescent="0.25">
      <c r="B489" s="19" t="str">
        <f>IFERROR(HLOOKUP($D489,data!$A$1:$KDV$2,2,FALSE),"-")</f>
        <v>-</v>
      </c>
      <c r="C489" s="33" t="str">
        <f>VLOOKUP($H489,orig!$C$3:$K$9742,C$10,FALSE)</f>
        <v>2081</v>
      </c>
      <c r="D489" s="61" t="str">
        <f>VLOOKUP($H489,orig!$C$3:$K$9742,D$10,FALSE)</f>
        <v>RC-C - Loans and Leases.Loans to foreign governments and official institutions (including foreign central banks).Total</v>
      </c>
      <c r="F489" s="86"/>
      <c r="G489" s="11"/>
      <c r="H489" s="11" t="s">
        <v>240</v>
      </c>
      <c r="I489" s="33" t="str">
        <f>VLOOKUP($H489,orig!$C$3:$K$9742,I$10,FALSE)</f>
        <v>2081</v>
      </c>
      <c r="J489" s="19" t="e">
        <f>VLOOKUP(J$6,data!$A$3:$KDW$337940,$B489,FALSE)</f>
        <v>#N/A</v>
      </c>
      <c r="K489" s="19" t="e">
        <f>VLOOKUP(K$6,data!$A$3:$KDW$337940,$B489,FALSE)</f>
        <v>#N/A</v>
      </c>
      <c r="L489" s="19" t="e">
        <f>VLOOKUP(L$6,data!$A$3:$KDW$337940,$B489,FALSE)</f>
        <v>#N/A</v>
      </c>
      <c r="M489" s="19" t="e">
        <f>VLOOKUP(M$6,data!$A$3:$KDW$337940,$B489,FALSE)</f>
        <v>#N/A</v>
      </c>
      <c r="N489" s="19" t="e">
        <f>VLOOKUP(N$6,data!$A$3:$KDW$337940,$B489,FALSE)</f>
        <v>#N/A</v>
      </c>
      <c r="O489" s="19" t="e">
        <f>VLOOKUP(O$6,data!$A$3:$KDW$337940,$B489,FALSE)</f>
        <v>#N/A</v>
      </c>
      <c r="P489" s="19" t="e">
        <f>VLOOKUP(P$6,data!$A$3:$KDW$337940,$B489,FALSE)</f>
        <v>#N/A</v>
      </c>
      <c r="Q489" s="19" t="e">
        <f>VLOOKUP(Q$6,data!$A$3:$KDW$337940,$B489,FALSE)</f>
        <v>#N/A</v>
      </c>
      <c r="R489" s="19" t="e">
        <f>VLOOKUP(R$6,data!$A$3:$KDW$337940,$B489,FALSE)</f>
        <v>#N/A</v>
      </c>
    </row>
    <row r="490" spans="2:18" s="19" customFormat="1" x14ac:dyDescent="0.25">
      <c r="B490" s="19" t="str">
        <f>IFERROR(HLOOKUP($D490,data!$A$1:$KDV$2,2,FALSE),"-")</f>
        <v>-</v>
      </c>
      <c r="C490" s="33" t="str">
        <f>VLOOKUP($H490,orig!$C$3:$K$9742,C$10,FALSE)</f>
        <v>F162</v>
      </c>
      <c r="D490" s="61" t="str">
        <f>VLOOKUP($H490,orig!$C$3:$K$9742,D$10,FALSE)</f>
        <v>RC-C - Loans and Leases.Lease financing receivables (net of unearned income).Total</v>
      </c>
      <c r="F490" s="86"/>
      <c r="G490" s="11"/>
      <c r="H490" s="11" t="s">
        <v>242</v>
      </c>
      <c r="I490" s="33" t="str">
        <f>VLOOKUP($H490,orig!$C$3:$K$9742,I$10,FALSE)</f>
        <v>F162</v>
      </c>
      <c r="J490" s="19" t="e">
        <f>VLOOKUP(J$6,data!$A$3:$KDW$337940,$B490,FALSE)</f>
        <v>#N/A</v>
      </c>
      <c r="K490" s="19" t="e">
        <f>VLOOKUP(K$6,data!$A$3:$KDW$337940,$B490,FALSE)</f>
        <v>#N/A</v>
      </c>
      <c r="L490" s="19" t="e">
        <f>VLOOKUP(L$6,data!$A$3:$KDW$337940,$B490,FALSE)</f>
        <v>#N/A</v>
      </c>
      <c r="M490" s="19" t="e">
        <f>VLOOKUP(M$6,data!$A$3:$KDW$337940,$B490,FALSE)</f>
        <v>#N/A</v>
      </c>
      <c r="N490" s="19" t="e">
        <f>VLOOKUP(N$6,data!$A$3:$KDW$337940,$B490,FALSE)</f>
        <v>#N/A</v>
      </c>
      <c r="O490" s="19" t="e">
        <f>VLOOKUP(O$6,data!$A$3:$KDW$337940,$B490,FALSE)</f>
        <v>#N/A</v>
      </c>
      <c r="P490" s="19" t="e">
        <f>VLOOKUP(P$6,data!$A$3:$KDW$337940,$B490,FALSE)</f>
        <v>#N/A</v>
      </c>
      <c r="Q490" s="19" t="e">
        <f>VLOOKUP(Q$6,data!$A$3:$KDW$337940,$B490,FALSE)</f>
        <v>#N/A</v>
      </c>
      <c r="R490" s="19" t="e">
        <f>VLOOKUP(R$6,data!$A$3:$KDW$337940,$B490,FALSE)</f>
        <v>#N/A</v>
      </c>
    </row>
    <row r="491" spans="2:18" s="19" customFormat="1" x14ac:dyDescent="0.25">
      <c r="B491" s="19" t="str">
        <f>IFERROR(HLOOKUP($D491,data!$A$1:$KDV$2,2,FALSE),"-")</f>
        <v>-</v>
      </c>
      <c r="C491" s="33" t="str">
        <f>VLOOKUP($H491,orig!$C$3:$K$9742,C$10,FALSE)</f>
        <v>5369</v>
      </c>
      <c r="D491" s="61" t="str">
        <f>VLOOKUP($H491,orig!$C$3:$K$9742,D$10,FALSE)</f>
        <v>RC - Balance Sheet.Loans and lease financing receivables, gross.Total</v>
      </c>
      <c r="F491" s="86"/>
      <c r="G491" s="11"/>
      <c r="H491" s="11" t="s">
        <v>374</v>
      </c>
      <c r="I491" s="33" t="str">
        <f>VLOOKUP($H491,orig!$C$3:$K$9742,I$10,FALSE)</f>
        <v>5369</v>
      </c>
      <c r="J491" s="19" t="e">
        <f>VLOOKUP(J$6,data!$A$3:$KDW$337940,$B491,FALSE)</f>
        <v>#N/A</v>
      </c>
      <c r="K491" s="19" t="e">
        <f>VLOOKUP(K$6,data!$A$3:$KDW$337940,$B491,FALSE)</f>
        <v>#N/A</v>
      </c>
      <c r="L491" s="19" t="e">
        <f>VLOOKUP(L$6,data!$A$3:$KDW$337940,$B491,FALSE)</f>
        <v>#N/A</v>
      </c>
      <c r="M491" s="19" t="e">
        <f>VLOOKUP(M$6,data!$A$3:$KDW$337940,$B491,FALSE)</f>
        <v>#N/A</v>
      </c>
      <c r="N491" s="19" t="e">
        <f>VLOOKUP(N$6,data!$A$3:$KDW$337940,$B491,FALSE)</f>
        <v>#N/A</v>
      </c>
      <c r="O491" s="19" t="e">
        <f>VLOOKUP(O$6,data!$A$3:$KDW$337940,$B491,FALSE)</f>
        <v>#N/A</v>
      </c>
      <c r="P491" s="19" t="e">
        <f>VLOOKUP(P$6,data!$A$3:$KDW$337940,$B491,FALSE)</f>
        <v>#N/A</v>
      </c>
      <c r="Q491" s="19" t="e">
        <f>VLOOKUP(Q$6,data!$A$3:$KDW$337940,$B491,FALSE)</f>
        <v>#N/A</v>
      </c>
      <c r="R491" s="19" t="e">
        <f>VLOOKUP(R$6,data!$A$3:$KDW$337940,$B491,FALSE)</f>
        <v>#N/A</v>
      </c>
    </row>
    <row r="492" spans="2:18" s="19" customFormat="1" x14ac:dyDescent="0.25">
      <c r="C492" s="33"/>
      <c r="D492" s="61"/>
      <c r="F492" s="86"/>
      <c r="G492" s="11"/>
      <c r="H492" s="11"/>
      <c r="I492" s="33"/>
    </row>
    <row r="493" spans="2:18" s="19" customFormat="1" x14ac:dyDescent="0.25">
      <c r="B493" s="19" t="str">
        <f>IFERROR(HLOOKUP($D493,data!$A$1:$KDV$2,2,FALSE),"-")</f>
        <v>-</v>
      </c>
      <c r="C493" s="33" t="str">
        <f>VLOOKUP($H493,orig!$C$3:$K$9742,C$10,FALSE)</f>
        <v>C891</v>
      </c>
      <c r="D493" s="61" t="str">
        <f>VLOOKUP($H493,orig!$C$3:$K$9742,D$10,FALSE)</f>
        <v>RI-B - Charge-offs and Recoveries on Loans and Leases.Charge-Offs - Loans secured by real estate (YTD).Total</v>
      </c>
      <c r="F493" s="86"/>
      <c r="G493" s="11"/>
      <c r="H493" s="11" t="s">
        <v>261</v>
      </c>
      <c r="I493" s="33" t="str">
        <f>VLOOKUP($H493,orig!$C$3:$K$9742,I$10,FALSE)</f>
        <v>C891</v>
      </c>
      <c r="J493" s="19" t="e">
        <f>VLOOKUP(J$6,data!$A$3:$KDW$337940,$B493,FALSE)</f>
        <v>#N/A</v>
      </c>
      <c r="K493" s="19" t="e">
        <f>VLOOKUP(K$6,data!$A$3:$KDW$337940,$B493,FALSE)</f>
        <v>#N/A</v>
      </c>
      <c r="L493" s="19" t="e">
        <f>VLOOKUP(L$6,data!$A$3:$KDW$337940,$B493,FALSE)</f>
        <v>#N/A</v>
      </c>
      <c r="M493" s="19" t="e">
        <f>VLOOKUP(M$6,data!$A$3:$KDW$337940,$B493,FALSE)</f>
        <v>#N/A</v>
      </c>
      <c r="N493" s="19" t="e">
        <f>VLOOKUP(N$6,data!$A$3:$KDW$337940,$B493,FALSE)</f>
        <v>#N/A</v>
      </c>
      <c r="O493" s="19" t="e">
        <f>VLOOKUP(O$6,data!$A$3:$KDW$337940,$B493,FALSE)</f>
        <v>#N/A</v>
      </c>
      <c r="P493" s="19" t="e">
        <f>VLOOKUP(P$6,data!$A$3:$KDW$337940,$B493,FALSE)</f>
        <v>#N/A</v>
      </c>
      <c r="Q493" s="19" t="e">
        <f>VLOOKUP(Q$6,data!$A$3:$KDW$337940,$B493,FALSE)</f>
        <v>#N/A</v>
      </c>
      <c r="R493" s="19" t="e">
        <f>VLOOKUP(R$6,data!$A$3:$KDW$337940,$B493,FALSE)</f>
        <v>#N/A</v>
      </c>
    </row>
    <row r="494" spans="2:18" s="19" customFormat="1" x14ac:dyDescent="0.25">
      <c r="B494" s="19" t="str">
        <f>IFERROR(HLOOKUP($D494,data!$A$1:$KDV$2,2,FALSE),"-")</f>
        <v>-</v>
      </c>
      <c r="C494" s="33" t="str">
        <f>VLOOKUP($H494,orig!$C$3:$K$9742,C$10,FALSE)</f>
        <v>C892</v>
      </c>
      <c r="D494" s="61" t="str">
        <f>VLOOKUP($H494,orig!$C$3:$K$9742,D$10,FALSE)</f>
        <v>RI-B - Charge-offs and Recoveries on Loans and Leases.Recoveries - Loans secured by real estate (YTD).Total</v>
      </c>
      <c r="F494" s="86"/>
      <c r="G494" s="11"/>
      <c r="H494" s="11" t="s">
        <v>275</v>
      </c>
      <c r="I494" s="33" t="str">
        <f>VLOOKUP($H494,orig!$C$3:$K$9742,I$10,FALSE)</f>
        <v>C892</v>
      </c>
      <c r="J494" s="19" t="e">
        <f>VLOOKUP(J$6,data!$A$3:$KDW$337940,$B494,FALSE)</f>
        <v>#N/A</v>
      </c>
      <c r="K494" s="19" t="e">
        <f>VLOOKUP(K$6,data!$A$3:$KDW$337940,$B494,FALSE)</f>
        <v>#N/A</v>
      </c>
      <c r="L494" s="19" t="e">
        <f>VLOOKUP(L$6,data!$A$3:$KDW$337940,$B494,FALSE)</f>
        <v>#N/A</v>
      </c>
      <c r="M494" s="19" t="e">
        <f>VLOOKUP(M$6,data!$A$3:$KDW$337940,$B494,FALSE)</f>
        <v>#N/A</v>
      </c>
      <c r="N494" s="19" t="e">
        <f>VLOOKUP(N$6,data!$A$3:$KDW$337940,$B494,FALSE)</f>
        <v>#N/A</v>
      </c>
      <c r="O494" s="19" t="e">
        <f>VLOOKUP(O$6,data!$A$3:$KDW$337940,$B494,FALSE)</f>
        <v>#N/A</v>
      </c>
      <c r="P494" s="19" t="e">
        <f>VLOOKUP(P$6,data!$A$3:$KDW$337940,$B494,FALSE)</f>
        <v>#N/A</v>
      </c>
      <c r="Q494" s="19" t="e">
        <f>VLOOKUP(Q$6,data!$A$3:$KDW$337940,$B494,FALSE)</f>
        <v>#N/A</v>
      </c>
      <c r="R494" s="19" t="e">
        <f>VLOOKUP(R$6,data!$A$3:$KDW$337940,$B494,FALSE)</f>
        <v>#N/A</v>
      </c>
    </row>
    <row r="495" spans="2:18" s="19" customFormat="1" ht="30" x14ac:dyDescent="0.25">
      <c r="B495" s="19" t="str">
        <f>IFERROR(HLOOKUP($D495,data!$A$1:$KDV$2,2,FALSE),"-")</f>
        <v>-</v>
      </c>
      <c r="C495" s="33" t="str">
        <f>VLOOKUP($H495,orig!$C$3:$K$9742,C$10,FALSE)</f>
        <v>4655</v>
      </c>
      <c r="D495" s="61" t="str">
        <f>VLOOKUP($H495,orig!$C$3:$K$9742,D$10,FALSE)</f>
        <v>RI-B - Charge-offs and Recoveries on Loans and Leases.Charge-Offs -Loans to finance agricultural production and other loans to farmers (YTD).Total</v>
      </c>
      <c r="F495" s="86"/>
      <c r="G495" s="11"/>
      <c r="H495" s="11" t="s">
        <v>53696</v>
      </c>
      <c r="I495" s="33" t="str">
        <f>VLOOKUP($H495,orig!$C$3:$K$9742,I$10,FALSE)</f>
        <v>4655</v>
      </c>
      <c r="J495" s="19" t="e">
        <f>VLOOKUP(J$6,data!$A$3:$KDW$337940,$B495,FALSE)</f>
        <v>#N/A</v>
      </c>
      <c r="K495" s="19" t="e">
        <f>VLOOKUP(K$6,data!$A$3:$KDW$337940,$B495,FALSE)</f>
        <v>#N/A</v>
      </c>
      <c r="L495" s="19" t="e">
        <f>VLOOKUP(L$6,data!$A$3:$KDW$337940,$B495,FALSE)</f>
        <v>#N/A</v>
      </c>
      <c r="M495" s="19" t="e">
        <f>VLOOKUP(M$6,data!$A$3:$KDW$337940,$B495,FALSE)</f>
        <v>#N/A</v>
      </c>
      <c r="N495" s="19" t="e">
        <f>VLOOKUP(N$6,data!$A$3:$KDW$337940,$B495,FALSE)</f>
        <v>#N/A</v>
      </c>
      <c r="O495" s="19" t="e">
        <f>VLOOKUP(O$6,data!$A$3:$KDW$337940,$B495,FALSE)</f>
        <v>#N/A</v>
      </c>
      <c r="P495" s="19" t="e">
        <f>VLOOKUP(P$6,data!$A$3:$KDW$337940,$B495,FALSE)</f>
        <v>#N/A</v>
      </c>
      <c r="Q495" s="19" t="e">
        <f>VLOOKUP(Q$6,data!$A$3:$KDW$337940,$B495,FALSE)</f>
        <v>#N/A</v>
      </c>
      <c r="R495" s="19" t="e">
        <f>VLOOKUP(R$6,data!$A$3:$KDW$337940,$B495,FALSE)</f>
        <v>#N/A</v>
      </c>
    </row>
    <row r="496" spans="2:18" s="19" customFormat="1" ht="30" x14ac:dyDescent="0.25">
      <c r="B496" s="19" t="str">
        <f>IFERROR(HLOOKUP($D496,data!$A$1:$KDV$2,2,FALSE),"-")</f>
        <v>-</v>
      </c>
      <c r="C496" s="33" t="str">
        <f>VLOOKUP($H496,orig!$C$3:$K$9742,C$10,FALSE)</f>
        <v>4665</v>
      </c>
      <c r="D496" s="61" t="str">
        <f>VLOOKUP($H496,orig!$C$3:$K$9742,D$10,FALSE)</f>
        <v>RI-B - Charge-offs and Recoveries on Loans and Leases.Recoveries -Loans to finance agricultural production and other loans to farmers (YTD).Total</v>
      </c>
      <c r="F496" s="86"/>
      <c r="G496" s="11"/>
      <c r="H496" s="11" t="s">
        <v>53697</v>
      </c>
      <c r="I496" s="33" t="str">
        <f>VLOOKUP($H496,orig!$C$3:$K$9742,I$10,FALSE)</f>
        <v>4665</v>
      </c>
      <c r="J496" s="19" t="e">
        <f>VLOOKUP(J$6,data!$A$3:$KDW$337940,$B496,FALSE)</f>
        <v>#N/A</v>
      </c>
      <c r="K496" s="19" t="e">
        <f>VLOOKUP(K$6,data!$A$3:$KDW$337940,$B496,FALSE)</f>
        <v>#N/A</v>
      </c>
      <c r="L496" s="19" t="e">
        <f>VLOOKUP(L$6,data!$A$3:$KDW$337940,$B496,FALSE)</f>
        <v>#N/A</v>
      </c>
      <c r="M496" s="19" t="e">
        <f>VLOOKUP(M$6,data!$A$3:$KDW$337940,$B496,FALSE)</f>
        <v>#N/A</v>
      </c>
      <c r="N496" s="19" t="e">
        <f>VLOOKUP(N$6,data!$A$3:$KDW$337940,$B496,FALSE)</f>
        <v>#N/A</v>
      </c>
      <c r="O496" s="19" t="e">
        <f>VLOOKUP(O$6,data!$A$3:$KDW$337940,$B496,FALSE)</f>
        <v>#N/A</v>
      </c>
      <c r="P496" s="19" t="e">
        <f>VLOOKUP(P$6,data!$A$3:$KDW$337940,$B496,FALSE)</f>
        <v>#N/A</v>
      </c>
      <c r="Q496" s="19" t="e">
        <f>VLOOKUP(Q$6,data!$A$3:$KDW$337940,$B496,FALSE)</f>
        <v>#N/A</v>
      </c>
      <c r="R496" s="19" t="e">
        <f>VLOOKUP(R$6,data!$A$3:$KDW$337940,$B496,FALSE)</f>
        <v>#N/A</v>
      </c>
    </row>
    <row r="497" spans="2:18" s="19" customFormat="1" x14ac:dyDescent="0.25">
      <c r="B497" s="19" t="str">
        <f>IFERROR(HLOOKUP($D497,data!$A$1:$KDV$2,2,FALSE),"-")</f>
        <v>-</v>
      </c>
      <c r="C497" s="33" t="str">
        <f>VLOOKUP($H497,orig!$C$3:$K$9742,C$10,FALSE)</f>
        <v>4638</v>
      </c>
      <c r="D497" s="61" t="str">
        <f>VLOOKUP($H497,orig!$C$3:$K$9742,D$10,FALSE)</f>
        <v>RI-B - Charge-offs and Recoveries on Loans and Leases.Charge-Offs -Commerical and Industrial Loans (YTD).Total</v>
      </c>
      <c r="F497" s="86"/>
      <c r="G497" s="11"/>
      <c r="H497" s="11" t="s">
        <v>281</v>
      </c>
      <c r="I497" s="33" t="str">
        <f>VLOOKUP($H497,orig!$C$3:$K$9742,I$10,FALSE)</f>
        <v>4638</v>
      </c>
      <c r="J497" s="19" t="e">
        <f>VLOOKUP(J$6,data!$A$3:$KDW$337940,$B497,FALSE)</f>
        <v>#N/A</v>
      </c>
      <c r="K497" s="19" t="e">
        <f>VLOOKUP(K$6,data!$A$3:$KDW$337940,$B497,FALSE)</f>
        <v>#N/A</v>
      </c>
      <c r="L497" s="19" t="e">
        <f>VLOOKUP(L$6,data!$A$3:$KDW$337940,$B497,FALSE)</f>
        <v>#N/A</v>
      </c>
      <c r="M497" s="19" t="e">
        <f>VLOOKUP(M$6,data!$A$3:$KDW$337940,$B497,FALSE)</f>
        <v>#N/A</v>
      </c>
      <c r="N497" s="19" t="e">
        <f>VLOOKUP(N$6,data!$A$3:$KDW$337940,$B497,FALSE)</f>
        <v>#N/A</v>
      </c>
      <c r="O497" s="19" t="e">
        <f>VLOOKUP(O$6,data!$A$3:$KDW$337940,$B497,FALSE)</f>
        <v>#N/A</v>
      </c>
      <c r="P497" s="19" t="e">
        <f>VLOOKUP(P$6,data!$A$3:$KDW$337940,$B497,FALSE)</f>
        <v>#N/A</v>
      </c>
      <c r="Q497" s="19" t="e">
        <f>VLOOKUP(Q$6,data!$A$3:$KDW$337940,$B497,FALSE)</f>
        <v>#N/A</v>
      </c>
      <c r="R497" s="19" t="e">
        <f>VLOOKUP(R$6,data!$A$3:$KDW$337940,$B497,FALSE)</f>
        <v>#N/A</v>
      </c>
    </row>
    <row r="498" spans="2:18" s="19" customFormat="1" x14ac:dyDescent="0.25">
      <c r="B498" s="19" t="str">
        <f>IFERROR(HLOOKUP($D498,data!$A$1:$KDV$2,2,FALSE),"-")</f>
        <v>-</v>
      </c>
      <c r="C498" s="33" t="str">
        <f>VLOOKUP($H498,orig!$C$3:$K$9742,C$10,FALSE)</f>
        <v>4608</v>
      </c>
      <c r="D498" s="61" t="str">
        <f>VLOOKUP($H498,orig!$C$3:$K$9742,D$10,FALSE)</f>
        <v>RI-B - Charge-offs and Recoveries on Loans and Leases.Recoveries -Commerical and Industrial Loans (YTD).Total</v>
      </c>
      <c r="F498" s="86"/>
      <c r="G498" s="11"/>
      <c r="H498" s="11" t="s">
        <v>282</v>
      </c>
      <c r="I498" s="33" t="str">
        <f>VLOOKUP($H498,orig!$C$3:$K$9742,I$10,FALSE)</f>
        <v>4608</v>
      </c>
      <c r="J498" s="19" t="e">
        <f>VLOOKUP(J$6,data!$A$3:$KDW$337940,$B498,FALSE)</f>
        <v>#N/A</v>
      </c>
      <c r="K498" s="19" t="e">
        <f>VLOOKUP(K$6,data!$A$3:$KDW$337940,$B498,FALSE)</f>
        <v>#N/A</v>
      </c>
      <c r="L498" s="19" t="e">
        <f>VLOOKUP(L$6,data!$A$3:$KDW$337940,$B498,FALSE)</f>
        <v>#N/A</v>
      </c>
      <c r="M498" s="19" t="e">
        <f>VLOOKUP(M$6,data!$A$3:$KDW$337940,$B498,FALSE)</f>
        <v>#N/A</v>
      </c>
      <c r="N498" s="19" t="e">
        <f>VLOOKUP(N$6,data!$A$3:$KDW$337940,$B498,FALSE)</f>
        <v>#N/A</v>
      </c>
      <c r="O498" s="19" t="e">
        <f>VLOOKUP(O$6,data!$A$3:$KDW$337940,$B498,FALSE)</f>
        <v>#N/A</v>
      </c>
      <c r="P498" s="19" t="e">
        <f>VLOOKUP(P$6,data!$A$3:$KDW$337940,$B498,FALSE)</f>
        <v>#N/A</v>
      </c>
      <c r="Q498" s="19" t="e">
        <f>VLOOKUP(Q$6,data!$A$3:$KDW$337940,$B498,FALSE)</f>
        <v>#N/A</v>
      </c>
      <c r="R498" s="19" t="e">
        <f>VLOOKUP(R$6,data!$A$3:$KDW$337940,$B498,FALSE)</f>
        <v>#N/A</v>
      </c>
    </row>
    <row r="499" spans="2:18" s="19" customFormat="1" x14ac:dyDescent="0.25">
      <c r="B499" s="19" t="str">
        <f>IFERROR(HLOOKUP($D499,data!$A$1:$KDV$2,2,FALSE),"-")</f>
        <v>-</v>
      </c>
      <c r="C499" s="33" t="str">
        <f>VLOOKUP($H499,orig!$C$3:$K$9742,C$10,FALSE)</f>
        <v>B514</v>
      </c>
      <c r="D499" s="61" t="str">
        <f>VLOOKUP($H499,orig!$C$3:$K$9742,D$10,FALSE)</f>
        <v>RI-B - Charge-offs and Recoveries on Loans and Leases.Charge-Offs -Consumer Loans (YTD).Total</v>
      </c>
      <c r="F499" s="86"/>
      <c r="G499" s="11"/>
      <c r="H499" s="11" t="s">
        <v>53683</v>
      </c>
      <c r="I499" s="33" t="str">
        <f>VLOOKUP($H499,orig!$C$3:$K$9742,I$10,FALSE)</f>
        <v>B514</v>
      </c>
      <c r="J499" s="19" t="e">
        <f>VLOOKUP(J$6,data!$A$3:$KDW$337940,$B499,FALSE)</f>
        <v>#N/A</v>
      </c>
      <c r="K499" s="19" t="e">
        <f>VLOOKUP(K$6,data!$A$3:$KDW$337940,$B499,FALSE)</f>
        <v>#N/A</v>
      </c>
      <c r="L499" s="19" t="e">
        <f>VLOOKUP(L$6,data!$A$3:$KDW$337940,$B499,FALSE)</f>
        <v>#N/A</v>
      </c>
      <c r="M499" s="19" t="e">
        <f>VLOOKUP(M$6,data!$A$3:$KDW$337940,$B499,FALSE)</f>
        <v>#N/A</v>
      </c>
      <c r="N499" s="19" t="e">
        <f>VLOOKUP(N$6,data!$A$3:$KDW$337940,$B499,FALSE)</f>
        <v>#N/A</v>
      </c>
      <c r="O499" s="19" t="e">
        <f>VLOOKUP(O$6,data!$A$3:$KDW$337940,$B499,FALSE)</f>
        <v>#N/A</v>
      </c>
      <c r="P499" s="19" t="e">
        <f>VLOOKUP(P$6,data!$A$3:$KDW$337940,$B499,FALSE)</f>
        <v>#N/A</v>
      </c>
      <c r="Q499" s="19" t="e">
        <f>VLOOKUP(Q$6,data!$A$3:$KDW$337940,$B499,FALSE)</f>
        <v>#N/A</v>
      </c>
      <c r="R499" s="19" t="e">
        <f>VLOOKUP(R$6,data!$A$3:$KDW$337940,$B499,FALSE)</f>
        <v>#N/A</v>
      </c>
    </row>
    <row r="500" spans="2:18" s="19" customFormat="1" x14ac:dyDescent="0.25">
      <c r="B500" s="19" t="str">
        <f>IFERROR(HLOOKUP($D500,data!$A$1:$KDV$2,2,FALSE),"-")</f>
        <v>-</v>
      </c>
      <c r="C500" s="33" t="str">
        <f>VLOOKUP($H500,orig!$C$3:$K$9742,C$10,FALSE)</f>
        <v>B515</v>
      </c>
      <c r="D500" s="61" t="str">
        <f>VLOOKUP($H500,orig!$C$3:$K$9742,D$10,FALSE)</f>
        <v>RI-B - Charge-offs and Recoveries on Loans and Leases.Recoveries -Consumer Loans (YTD).Total</v>
      </c>
      <c r="F500" s="86"/>
      <c r="G500" s="11"/>
      <c r="H500" s="11" t="s">
        <v>53684</v>
      </c>
      <c r="I500" s="33" t="str">
        <f>VLOOKUP($H500,orig!$C$3:$K$9742,I$10,FALSE)</f>
        <v>B515</v>
      </c>
      <c r="J500" s="19" t="e">
        <f>VLOOKUP(J$6,data!$A$3:$KDW$337940,$B500,FALSE)</f>
        <v>#N/A</v>
      </c>
      <c r="K500" s="19" t="e">
        <f>VLOOKUP(K$6,data!$A$3:$KDW$337940,$B500,FALSE)</f>
        <v>#N/A</v>
      </c>
      <c r="L500" s="19" t="e">
        <f>VLOOKUP(L$6,data!$A$3:$KDW$337940,$B500,FALSE)</f>
        <v>#N/A</v>
      </c>
      <c r="M500" s="19" t="e">
        <f>VLOOKUP(M$6,data!$A$3:$KDW$337940,$B500,FALSE)</f>
        <v>#N/A</v>
      </c>
      <c r="N500" s="19" t="e">
        <f>VLOOKUP(N$6,data!$A$3:$KDW$337940,$B500,FALSE)</f>
        <v>#N/A</v>
      </c>
      <c r="O500" s="19" t="e">
        <f>VLOOKUP(O$6,data!$A$3:$KDW$337940,$B500,FALSE)</f>
        <v>#N/A</v>
      </c>
      <c r="P500" s="19" t="e">
        <f>VLOOKUP(P$6,data!$A$3:$KDW$337940,$B500,FALSE)</f>
        <v>#N/A</v>
      </c>
      <c r="Q500" s="19" t="e">
        <f>VLOOKUP(Q$6,data!$A$3:$KDW$337940,$B500,FALSE)</f>
        <v>#N/A</v>
      </c>
      <c r="R500" s="19" t="e">
        <f>VLOOKUP(R$6,data!$A$3:$KDW$337940,$B500,FALSE)</f>
        <v>#N/A</v>
      </c>
    </row>
    <row r="501" spans="2:18" s="19" customFormat="1" ht="30" x14ac:dyDescent="0.25">
      <c r="B501" s="19" t="str">
        <f>IFERROR(HLOOKUP($D501,data!$A$1:$KDV$2,2,FALSE),"-")</f>
        <v>-</v>
      </c>
      <c r="C501" s="33" t="str">
        <f>VLOOKUP($H501,orig!$C$3:$K$9742,C$10,FALSE)</f>
        <v>4643</v>
      </c>
      <c r="D501" s="61" t="str">
        <f>VLOOKUP($H501,orig!$C$3:$K$9742,D$10,FALSE)</f>
        <v>RI-B - Charge-offs and Recoveries on Loans and Leases.Charge-Offs -Loans to foreign governments and official institutions (YTD).Total</v>
      </c>
      <c r="F501" s="86"/>
      <c r="G501" s="11"/>
      <c r="H501" s="11" t="s">
        <v>53700</v>
      </c>
      <c r="I501" s="33" t="str">
        <f>VLOOKUP($H501,orig!$C$3:$K$9742,I$10,FALSE)</f>
        <v>4643</v>
      </c>
      <c r="J501" s="19" t="e">
        <f>VLOOKUP(J$6,data!$A$3:$KDW$337940,$B501,FALSE)</f>
        <v>#N/A</v>
      </c>
      <c r="K501" s="19" t="e">
        <f>VLOOKUP(K$6,data!$A$3:$KDW$337940,$B501,FALSE)</f>
        <v>#N/A</v>
      </c>
      <c r="L501" s="19" t="e">
        <f>VLOOKUP(L$6,data!$A$3:$KDW$337940,$B501,FALSE)</f>
        <v>#N/A</v>
      </c>
      <c r="M501" s="19" t="e">
        <f>VLOOKUP(M$6,data!$A$3:$KDW$337940,$B501,FALSE)</f>
        <v>#N/A</v>
      </c>
      <c r="N501" s="19" t="e">
        <f>VLOOKUP(N$6,data!$A$3:$KDW$337940,$B501,FALSE)</f>
        <v>#N/A</v>
      </c>
      <c r="O501" s="19" t="e">
        <f>VLOOKUP(O$6,data!$A$3:$KDW$337940,$B501,FALSE)</f>
        <v>#N/A</v>
      </c>
      <c r="P501" s="19" t="e">
        <f>VLOOKUP(P$6,data!$A$3:$KDW$337940,$B501,FALSE)</f>
        <v>#N/A</v>
      </c>
      <c r="Q501" s="19" t="e">
        <f>VLOOKUP(Q$6,data!$A$3:$KDW$337940,$B501,FALSE)</f>
        <v>#N/A</v>
      </c>
      <c r="R501" s="19" t="e">
        <f>VLOOKUP(R$6,data!$A$3:$KDW$337940,$B501,FALSE)</f>
        <v>#N/A</v>
      </c>
    </row>
    <row r="502" spans="2:18" s="19" customFormat="1" ht="30" x14ac:dyDescent="0.25">
      <c r="B502" s="19" t="str">
        <f>IFERROR(HLOOKUP($D502,data!$A$1:$KDV$2,2,FALSE),"-")</f>
        <v>-</v>
      </c>
      <c r="C502" s="33" t="str">
        <f>VLOOKUP($H502,orig!$C$3:$K$9742,C$10,FALSE)</f>
        <v>4627</v>
      </c>
      <c r="D502" s="61" t="str">
        <f>VLOOKUP($H502,orig!$C$3:$K$9742,D$10,FALSE)</f>
        <v>RI-B - Charge-offs and Recoveries on Loans and Leases.Recoveries -Loans to foreign governments and official institutions (YTD).Total</v>
      </c>
      <c r="F502" s="86"/>
      <c r="G502" s="11"/>
      <c r="H502" s="11" t="s">
        <v>53701</v>
      </c>
      <c r="I502" s="33" t="str">
        <f>VLOOKUP($H502,orig!$C$3:$K$9742,I$10,FALSE)</f>
        <v>4627</v>
      </c>
      <c r="J502" s="19" t="e">
        <f>VLOOKUP(J$6,data!$A$3:$KDW$337940,$B502,FALSE)</f>
        <v>#N/A</v>
      </c>
      <c r="K502" s="19" t="e">
        <f>VLOOKUP(K$6,data!$A$3:$KDW$337940,$B502,FALSE)</f>
        <v>#N/A</v>
      </c>
      <c r="L502" s="19" t="e">
        <f>VLOOKUP(L$6,data!$A$3:$KDW$337940,$B502,FALSE)</f>
        <v>#N/A</v>
      </c>
      <c r="M502" s="19" t="e">
        <f>VLOOKUP(M$6,data!$A$3:$KDW$337940,$B502,FALSE)</f>
        <v>#N/A</v>
      </c>
      <c r="N502" s="19" t="e">
        <f>VLOOKUP(N$6,data!$A$3:$KDW$337940,$B502,FALSE)</f>
        <v>#N/A</v>
      </c>
      <c r="O502" s="19" t="e">
        <f>VLOOKUP(O$6,data!$A$3:$KDW$337940,$B502,FALSE)</f>
        <v>#N/A</v>
      </c>
      <c r="P502" s="19" t="e">
        <f>VLOOKUP(P$6,data!$A$3:$KDW$337940,$B502,FALSE)</f>
        <v>#N/A</v>
      </c>
      <c r="Q502" s="19" t="e">
        <f>VLOOKUP(Q$6,data!$A$3:$KDW$337940,$B502,FALSE)</f>
        <v>#N/A</v>
      </c>
      <c r="R502" s="19" t="e">
        <f>VLOOKUP(R$6,data!$A$3:$KDW$337940,$B502,FALSE)</f>
        <v>#N/A</v>
      </c>
    </row>
    <row r="503" spans="2:18" s="19" customFormat="1" x14ac:dyDescent="0.25">
      <c r="B503" s="19" t="str">
        <f>IFERROR(HLOOKUP($D503,data!$A$1:$KDV$2,2,FALSE),"-")</f>
        <v>-</v>
      </c>
      <c r="C503" s="33" t="str">
        <f>VLOOKUP($H503,orig!$C$3:$K$9742,C$10,FALSE)</f>
        <v>4266</v>
      </c>
      <c r="D503" s="61" t="str">
        <f>VLOOKUP($H503,orig!$C$3:$K$9742,D$10,FALSE)</f>
        <v>RI-B - Charge-offs and Recoveries on Loans and Leases.Charge-Offs -Lease Financing Receivables (YTD).Total</v>
      </c>
      <c r="F503" s="86"/>
      <c r="G503" s="11"/>
      <c r="H503" s="11" t="s">
        <v>301</v>
      </c>
      <c r="I503" s="33" t="str">
        <f>VLOOKUP($H503,orig!$C$3:$K$9742,I$10,FALSE)</f>
        <v>4266</v>
      </c>
      <c r="J503" s="19" t="e">
        <f>VLOOKUP(J$6,data!$A$3:$KDW$337940,$B503,FALSE)</f>
        <v>#N/A</v>
      </c>
      <c r="K503" s="19" t="e">
        <f>VLOOKUP(K$6,data!$A$3:$KDW$337940,$B503,FALSE)</f>
        <v>#N/A</v>
      </c>
      <c r="L503" s="19" t="e">
        <f>VLOOKUP(L$6,data!$A$3:$KDW$337940,$B503,FALSE)</f>
        <v>#N/A</v>
      </c>
      <c r="M503" s="19" t="e">
        <f>VLOOKUP(M$6,data!$A$3:$KDW$337940,$B503,FALSE)</f>
        <v>#N/A</v>
      </c>
      <c r="N503" s="19" t="e">
        <f>VLOOKUP(N$6,data!$A$3:$KDW$337940,$B503,FALSE)</f>
        <v>#N/A</v>
      </c>
      <c r="O503" s="19" t="e">
        <f>VLOOKUP(O$6,data!$A$3:$KDW$337940,$B503,FALSE)</f>
        <v>#N/A</v>
      </c>
      <c r="P503" s="19" t="e">
        <f>VLOOKUP(P$6,data!$A$3:$KDW$337940,$B503,FALSE)</f>
        <v>#N/A</v>
      </c>
      <c r="Q503" s="19" t="e">
        <f>VLOOKUP(Q$6,data!$A$3:$KDW$337940,$B503,FALSE)</f>
        <v>#N/A</v>
      </c>
      <c r="R503" s="19" t="e">
        <f>VLOOKUP(R$6,data!$A$3:$KDW$337940,$B503,FALSE)</f>
        <v>#N/A</v>
      </c>
    </row>
    <row r="504" spans="2:18" s="19" customFormat="1" x14ac:dyDescent="0.25">
      <c r="B504" s="19" t="str">
        <f>IFERROR(HLOOKUP($D504,data!$A$1:$KDV$2,2,FALSE),"-")</f>
        <v>-</v>
      </c>
      <c r="C504" s="33" t="str">
        <f>VLOOKUP($H504,orig!$C$3:$K$9742,C$10,FALSE)</f>
        <v>4267</v>
      </c>
      <c r="D504" s="61" t="str">
        <f>VLOOKUP($H504,orig!$C$3:$K$9742,D$10,FALSE)</f>
        <v>RI-B - Charge-offs and Recoveries on Loans and Leases.Recoveries -Lease Financing Receivables (YTD).Total</v>
      </c>
      <c r="F504" s="86"/>
      <c r="G504" s="11"/>
      <c r="H504" s="11" t="s">
        <v>302</v>
      </c>
      <c r="I504" s="33" t="str">
        <f>VLOOKUP($H504,orig!$C$3:$K$9742,I$10,FALSE)</f>
        <v>4267</v>
      </c>
      <c r="J504" s="19" t="e">
        <f>VLOOKUP(J$6,data!$A$3:$KDW$337940,$B504,FALSE)</f>
        <v>#N/A</v>
      </c>
      <c r="K504" s="19" t="e">
        <f>VLOOKUP(K$6,data!$A$3:$KDW$337940,$B504,FALSE)</f>
        <v>#N/A</v>
      </c>
      <c r="L504" s="19" t="e">
        <f>VLOOKUP(L$6,data!$A$3:$KDW$337940,$B504,FALSE)</f>
        <v>#N/A</v>
      </c>
      <c r="M504" s="19" t="e">
        <f>VLOOKUP(M$6,data!$A$3:$KDW$337940,$B504,FALSE)</f>
        <v>#N/A</v>
      </c>
      <c r="N504" s="19" t="e">
        <f>VLOOKUP(N$6,data!$A$3:$KDW$337940,$B504,FALSE)</f>
        <v>#N/A</v>
      </c>
      <c r="O504" s="19" t="e">
        <f>VLOOKUP(O$6,data!$A$3:$KDW$337940,$B504,FALSE)</f>
        <v>#N/A</v>
      </c>
      <c r="P504" s="19" t="e">
        <f>VLOOKUP(P$6,data!$A$3:$KDW$337940,$B504,FALSE)</f>
        <v>#N/A</v>
      </c>
      <c r="Q504" s="19" t="e">
        <f>VLOOKUP(Q$6,data!$A$3:$KDW$337940,$B504,FALSE)</f>
        <v>#N/A</v>
      </c>
      <c r="R504" s="19" t="e">
        <f>VLOOKUP(R$6,data!$A$3:$KDW$337940,$B504,FALSE)</f>
        <v>#N/A</v>
      </c>
    </row>
    <row r="505" spans="2:18" s="19" customFormat="1" x14ac:dyDescent="0.25">
      <c r="B505" s="19" t="str">
        <f>IFERROR(HLOOKUP($D505,data!$A$1:$KDV$2,2,FALSE),"-")</f>
        <v>-</v>
      </c>
      <c r="C505" s="33" t="str">
        <f>VLOOKUP($H505,orig!$C$3:$K$9742,C$10,FALSE)</f>
        <v>4635</v>
      </c>
      <c r="D505" s="61" t="str">
        <f>VLOOKUP($H505,orig!$C$3:$K$9742,D$10,FALSE)</f>
        <v>RI-B - Charge-offs and Recoveries on Loans and Leases.Charge-Offs -Total (YTD).Total</v>
      </c>
      <c r="F505" s="86"/>
      <c r="G505" s="11"/>
      <c r="H505" s="11" t="s">
        <v>305</v>
      </c>
      <c r="I505" s="33" t="str">
        <f>VLOOKUP($H505,orig!$C$3:$K$9742,I$10,FALSE)</f>
        <v>4635</v>
      </c>
      <c r="J505" s="19" t="e">
        <f>VLOOKUP(J$6,data!$A$3:$KDW$337940,$B505,FALSE)</f>
        <v>#N/A</v>
      </c>
      <c r="K505" s="19" t="e">
        <f>VLOOKUP(K$6,data!$A$3:$KDW$337940,$B505,FALSE)</f>
        <v>#N/A</v>
      </c>
      <c r="L505" s="19" t="e">
        <f>VLOOKUP(L$6,data!$A$3:$KDW$337940,$B505,FALSE)</f>
        <v>#N/A</v>
      </c>
      <c r="M505" s="19" t="e">
        <f>VLOOKUP(M$6,data!$A$3:$KDW$337940,$B505,FALSE)</f>
        <v>#N/A</v>
      </c>
      <c r="N505" s="19" t="e">
        <f>VLOOKUP(N$6,data!$A$3:$KDW$337940,$B505,FALSE)</f>
        <v>#N/A</v>
      </c>
      <c r="O505" s="19" t="e">
        <f>VLOOKUP(O$6,data!$A$3:$KDW$337940,$B505,FALSE)</f>
        <v>#N/A</v>
      </c>
      <c r="P505" s="19" t="e">
        <f>VLOOKUP(P$6,data!$A$3:$KDW$337940,$B505,FALSE)</f>
        <v>#N/A</v>
      </c>
      <c r="Q505" s="19" t="e">
        <f>VLOOKUP(Q$6,data!$A$3:$KDW$337940,$B505,FALSE)</f>
        <v>#N/A</v>
      </c>
      <c r="R505" s="19" t="e">
        <f>VLOOKUP(R$6,data!$A$3:$KDW$337940,$B505,FALSE)</f>
        <v>#N/A</v>
      </c>
    </row>
    <row r="506" spans="2:18" s="19" customFormat="1" x14ac:dyDescent="0.25">
      <c r="B506" s="19" t="str">
        <f>IFERROR(HLOOKUP($D506,data!$A$1:$KDV$2,2,FALSE),"-")</f>
        <v>-</v>
      </c>
      <c r="C506" s="33" t="str">
        <f>VLOOKUP($H506,orig!$C$3:$K$9742,C$10,FALSE)</f>
        <v>4605</v>
      </c>
      <c r="D506" s="61" t="str">
        <f>VLOOKUP($H506,orig!$C$3:$K$9742,D$10,FALSE)</f>
        <v>RI-B - Charge-offs and Recoveries on Loans and Leases.Recoveries -Total (YTD).Total</v>
      </c>
      <c r="F506" s="86"/>
      <c r="G506" s="11"/>
      <c r="H506" s="11" t="s">
        <v>306</v>
      </c>
      <c r="I506" s="33" t="str">
        <f>VLOOKUP($H506,orig!$C$3:$K$9742,I$10,FALSE)</f>
        <v>4605</v>
      </c>
      <c r="J506" s="19" t="e">
        <f>VLOOKUP(J$6,data!$A$3:$KDW$337940,$B506,FALSE)</f>
        <v>#N/A</v>
      </c>
      <c r="K506" s="19" t="e">
        <f>VLOOKUP(K$6,data!$A$3:$KDW$337940,$B506,FALSE)</f>
        <v>#N/A</v>
      </c>
      <c r="L506" s="19" t="e">
        <f>VLOOKUP(L$6,data!$A$3:$KDW$337940,$B506,FALSE)</f>
        <v>#N/A</v>
      </c>
      <c r="M506" s="19" t="e">
        <f>VLOOKUP(M$6,data!$A$3:$KDW$337940,$B506,FALSE)</f>
        <v>#N/A</v>
      </c>
      <c r="N506" s="19" t="e">
        <f>VLOOKUP(N$6,data!$A$3:$KDW$337940,$B506,FALSE)</f>
        <v>#N/A</v>
      </c>
      <c r="O506" s="19" t="e">
        <f>VLOOKUP(O$6,data!$A$3:$KDW$337940,$B506,FALSE)</f>
        <v>#N/A</v>
      </c>
      <c r="P506" s="19" t="e">
        <f>VLOOKUP(P$6,data!$A$3:$KDW$337940,$B506,FALSE)</f>
        <v>#N/A</v>
      </c>
      <c r="Q506" s="19" t="e">
        <f>VLOOKUP(Q$6,data!$A$3:$KDW$337940,$B506,FALSE)</f>
        <v>#N/A</v>
      </c>
      <c r="R506" s="19" t="e">
        <f>VLOOKUP(R$6,data!$A$3:$KDW$337940,$B506,FALSE)</f>
        <v>#N/A</v>
      </c>
    </row>
    <row r="507" spans="2:18" s="19" customFormat="1" x14ac:dyDescent="0.25">
      <c r="C507" s="33"/>
      <c r="D507" s="61"/>
      <c r="F507" s="86"/>
      <c r="G507" s="11"/>
      <c r="H507" s="11"/>
      <c r="I507" s="33"/>
    </row>
    <row r="508" spans="2:18" s="19" customFormat="1" x14ac:dyDescent="0.25">
      <c r="C508" s="33"/>
      <c r="D508" s="61"/>
      <c r="F508" s="86"/>
      <c r="G508" s="11"/>
      <c r="H508" s="11" t="s">
        <v>53704</v>
      </c>
      <c r="I508" s="33"/>
      <c r="J508" s="19">
        <f>VLOOKUP(J$4,notes!$B$6:$C$15,2,FALSE)</f>
        <v>0</v>
      </c>
      <c r="K508" s="19">
        <f>VLOOKUP(K$4,notes!$B$6:$C$15,2,FALSE)</f>
        <v>1</v>
      </c>
      <c r="L508" s="19">
        <f>VLOOKUP(L$4,notes!$B$6:$C$15,2,FALSE)</f>
        <v>1</v>
      </c>
      <c r="M508" s="19">
        <f>VLOOKUP(M$4,notes!$B$6:$C$15,2,FALSE)</f>
        <v>1</v>
      </c>
      <c r="N508" s="19">
        <f>VLOOKUP(N$4,notes!$B$6:$C$15,2,FALSE)</f>
        <v>0</v>
      </c>
      <c r="O508" s="19">
        <f>VLOOKUP(O$4,notes!$B$6:$C$15,2,FALSE)</f>
        <v>1</v>
      </c>
      <c r="P508" s="19">
        <f>VLOOKUP(P$4,notes!$B$6:$C$15,2,FALSE)</f>
        <v>1</v>
      </c>
      <c r="Q508" s="19">
        <f>VLOOKUP(Q$4,notes!$B$6:$C$15,2,FALSE)</f>
        <v>1</v>
      </c>
      <c r="R508" s="19">
        <f>VLOOKUP(R$4,notes!$B$6:$C$15,2,FALSE)</f>
        <v>0</v>
      </c>
    </row>
    <row r="509" spans="2:18" s="19" customFormat="1" x14ac:dyDescent="0.25">
      <c r="B509" s="19" t="str">
        <f>IFERROR(HLOOKUP($D509,data!$A$1:$KDV$2,2,FALSE),"-")</f>
        <v>-</v>
      </c>
      <c r="C509" s="34" t="s">
        <v>53685</v>
      </c>
      <c r="D509" s="61" t="str">
        <f>VLOOKUP($H509,orig!$C$3:$K$9742,D$10,FALSE)</f>
        <v>RI-B - Charge-offs and Recoveries on Loans and Leases.Charge-Offs - Loans secured by real estate (YTD).Total</v>
      </c>
      <c r="F509" s="86"/>
      <c r="G509" s="11"/>
      <c r="H509" s="11" t="s">
        <v>261</v>
      </c>
      <c r="I509" s="33" t="str">
        <f>VLOOKUP($H509,orig!$C$3:$K$9742,I$10,FALSE)</f>
        <v>C891</v>
      </c>
      <c r="K509" s="19" t="e">
        <f t="shared" ref="K509:R509" si="199">K493-J493*K$508</f>
        <v>#N/A</v>
      </c>
      <c r="L509" s="19" t="e">
        <f t="shared" si="199"/>
        <v>#N/A</v>
      </c>
      <c r="M509" s="19" t="e">
        <f t="shared" si="199"/>
        <v>#N/A</v>
      </c>
      <c r="N509" s="19" t="e">
        <f t="shared" si="199"/>
        <v>#N/A</v>
      </c>
      <c r="O509" s="19" t="e">
        <f t="shared" si="199"/>
        <v>#N/A</v>
      </c>
      <c r="P509" s="19" t="e">
        <f t="shared" si="199"/>
        <v>#N/A</v>
      </c>
      <c r="Q509" s="19" t="e">
        <f t="shared" si="199"/>
        <v>#N/A</v>
      </c>
      <c r="R509" s="19" t="e">
        <f t="shared" si="199"/>
        <v>#N/A</v>
      </c>
    </row>
    <row r="510" spans="2:18" s="19" customFormat="1" x14ac:dyDescent="0.25">
      <c r="B510" s="19" t="str">
        <f>IFERROR(HLOOKUP($D510,data!$A$1:$KDV$2,2,FALSE),"-")</f>
        <v>-</v>
      </c>
      <c r="C510" s="34" t="s">
        <v>53685</v>
      </c>
      <c r="D510" s="61" t="str">
        <f>VLOOKUP($H510,orig!$C$3:$K$9742,D$10,FALSE)</f>
        <v>RI-B - Charge-offs and Recoveries on Loans and Leases.Recoveries - Loans secured by real estate (YTD).Total</v>
      </c>
      <c r="F510" s="86"/>
      <c r="G510" s="11"/>
      <c r="H510" s="11" t="s">
        <v>275</v>
      </c>
      <c r="I510" s="33" t="str">
        <f>VLOOKUP($H510,orig!$C$3:$K$9742,I$10,FALSE)</f>
        <v>C892</v>
      </c>
      <c r="K510" s="19" t="e">
        <f t="shared" ref="K510:R510" si="200">K494-J494*K$508</f>
        <v>#N/A</v>
      </c>
      <c r="L510" s="19" t="e">
        <f t="shared" si="200"/>
        <v>#N/A</v>
      </c>
      <c r="M510" s="19" t="e">
        <f t="shared" si="200"/>
        <v>#N/A</v>
      </c>
      <c r="N510" s="19" t="e">
        <f t="shared" si="200"/>
        <v>#N/A</v>
      </c>
      <c r="O510" s="19" t="e">
        <f t="shared" si="200"/>
        <v>#N/A</v>
      </c>
      <c r="P510" s="19" t="e">
        <f t="shared" si="200"/>
        <v>#N/A</v>
      </c>
      <c r="Q510" s="19" t="e">
        <f t="shared" si="200"/>
        <v>#N/A</v>
      </c>
      <c r="R510" s="19" t="e">
        <f t="shared" si="200"/>
        <v>#N/A</v>
      </c>
    </row>
    <row r="511" spans="2:18" s="19" customFormat="1" ht="30" x14ac:dyDescent="0.25">
      <c r="C511" s="34"/>
      <c r="D511" s="61"/>
      <c r="F511" s="86"/>
      <c r="G511" s="11"/>
      <c r="H511" s="11" t="s">
        <v>53696</v>
      </c>
      <c r="I511" s="33"/>
      <c r="K511" s="19" t="e">
        <f t="shared" ref="K511:R511" si="201">K495-J495*K$508</f>
        <v>#N/A</v>
      </c>
      <c r="L511" s="19" t="e">
        <f t="shared" si="201"/>
        <v>#N/A</v>
      </c>
      <c r="M511" s="19" t="e">
        <f t="shared" si="201"/>
        <v>#N/A</v>
      </c>
      <c r="N511" s="19" t="e">
        <f t="shared" si="201"/>
        <v>#N/A</v>
      </c>
      <c r="O511" s="19" t="e">
        <f t="shared" si="201"/>
        <v>#N/A</v>
      </c>
      <c r="P511" s="19" t="e">
        <f t="shared" si="201"/>
        <v>#N/A</v>
      </c>
      <c r="Q511" s="19" t="e">
        <f t="shared" si="201"/>
        <v>#N/A</v>
      </c>
      <c r="R511" s="19" t="e">
        <f t="shared" si="201"/>
        <v>#N/A</v>
      </c>
    </row>
    <row r="512" spans="2:18" s="19" customFormat="1" ht="30" x14ac:dyDescent="0.25">
      <c r="C512" s="34"/>
      <c r="D512" s="61"/>
      <c r="F512" s="86"/>
      <c r="G512" s="11"/>
      <c r="H512" s="11" t="s">
        <v>53697</v>
      </c>
      <c r="I512" s="33"/>
      <c r="K512" s="19" t="e">
        <f t="shared" ref="K512:R512" si="202">K496-J496*K$508</f>
        <v>#N/A</v>
      </c>
      <c r="L512" s="19" t="e">
        <f t="shared" si="202"/>
        <v>#N/A</v>
      </c>
      <c r="M512" s="19" t="e">
        <f t="shared" si="202"/>
        <v>#N/A</v>
      </c>
      <c r="N512" s="19" t="e">
        <f t="shared" si="202"/>
        <v>#N/A</v>
      </c>
      <c r="O512" s="19" t="e">
        <f t="shared" si="202"/>
        <v>#N/A</v>
      </c>
      <c r="P512" s="19" t="e">
        <f t="shared" si="202"/>
        <v>#N/A</v>
      </c>
      <c r="Q512" s="19" t="e">
        <f t="shared" si="202"/>
        <v>#N/A</v>
      </c>
      <c r="R512" s="19" t="e">
        <f t="shared" si="202"/>
        <v>#N/A</v>
      </c>
    </row>
    <row r="513" spans="2:18" s="19" customFormat="1" x14ac:dyDescent="0.25">
      <c r="B513" s="19" t="str">
        <f>IFERROR(HLOOKUP($D513,data!$A$1:$KDV$2,2,FALSE),"-")</f>
        <v>-</v>
      </c>
      <c r="C513" s="34" t="s">
        <v>53685</v>
      </c>
      <c r="D513" s="61" t="str">
        <f>VLOOKUP($H513,orig!$C$3:$K$9742,D$10,FALSE)</f>
        <v>RI-B - Charge-offs and Recoveries on Loans and Leases.Charge-Offs -Commerical and Industrial Loans (YTD).Total</v>
      </c>
      <c r="F513" s="86"/>
      <c r="G513" s="11"/>
      <c r="H513" s="11" t="s">
        <v>281</v>
      </c>
      <c r="I513" s="33" t="str">
        <f>VLOOKUP($H513,orig!$C$3:$K$9742,I$10,FALSE)</f>
        <v>4638</v>
      </c>
      <c r="K513" s="19" t="e">
        <f t="shared" ref="K513:R513" si="203">K497-J497*K$508</f>
        <v>#N/A</v>
      </c>
      <c r="L513" s="19" t="e">
        <f t="shared" si="203"/>
        <v>#N/A</v>
      </c>
      <c r="M513" s="19" t="e">
        <f t="shared" si="203"/>
        <v>#N/A</v>
      </c>
      <c r="N513" s="19" t="e">
        <f t="shared" si="203"/>
        <v>#N/A</v>
      </c>
      <c r="O513" s="19" t="e">
        <f t="shared" si="203"/>
        <v>#N/A</v>
      </c>
      <c r="P513" s="19" t="e">
        <f t="shared" si="203"/>
        <v>#N/A</v>
      </c>
      <c r="Q513" s="19" t="e">
        <f t="shared" si="203"/>
        <v>#N/A</v>
      </c>
      <c r="R513" s="19" t="e">
        <f t="shared" si="203"/>
        <v>#N/A</v>
      </c>
    </row>
    <row r="514" spans="2:18" s="19" customFormat="1" x14ac:dyDescent="0.25">
      <c r="B514" s="19" t="str">
        <f>IFERROR(HLOOKUP($D514,data!$A$1:$KDV$2,2,FALSE),"-")</f>
        <v>-</v>
      </c>
      <c r="C514" s="34" t="s">
        <v>53685</v>
      </c>
      <c r="D514" s="61" t="str">
        <f>VLOOKUP($H514,orig!$C$3:$K$9742,D$10,FALSE)</f>
        <v>RI-B - Charge-offs and Recoveries on Loans and Leases.Recoveries -Commerical and Industrial Loans (YTD).Total</v>
      </c>
      <c r="F514" s="86"/>
      <c r="G514" s="11"/>
      <c r="H514" s="11" t="s">
        <v>282</v>
      </c>
      <c r="I514" s="33" t="str">
        <f>VLOOKUP($H514,orig!$C$3:$K$9742,I$10,FALSE)</f>
        <v>4608</v>
      </c>
      <c r="K514" s="19" t="e">
        <f t="shared" ref="K514:R514" si="204">K498-J498*K$508</f>
        <v>#N/A</v>
      </c>
      <c r="L514" s="19" t="e">
        <f t="shared" si="204"/>
        <v>#N/A</v>
      </c>
      <c r="M514" s="19" t="e">
        <f t="shared" si="204"/>
        <v>#N/A</v>
      </c>
      <c r="N514" s="19" t="e">
        <f t="shared" si="204"/>
        <v>#N/A</v>
      </c>
      <c r="O514" s="19" t="e">
        <f t="shared" si="204"/>
        <v>#N/A</v>
      </c>
      <c r="P514" s="19" t="e">
        <f t="shared" si="204"/>
        <v>#N/A</v>
      </c>
      <c r="Q514" s="19" t="e">
        <f t="shared" si="204"/>
        <v>#N/A</v>
      </c>
      <c r="R514" s="19" t="e">
        <f t="shared" si="204"/>
        <v>#N/A</v>
      </c>
    </row>
    <row r="515" spans="2:18" s="19" customFormat="1" x14ac:dyDescent="0.25">
      <c r="B515" s="19" t="str">
        <f>IFERROR(HLOOKUP($D515,data!$A$1:$KDV$2,2,FALSE),"-")</f>
        <v>-</v>
      </c>
      <c r="C515" s="34" t="s">
        <v>53685</v>
      </c>
      <c r="D515" s="61" t="str">
        <f>VLOOKUP($H515,orig!$C$3:$K$9742,D$10,FALSE)</f>
        <v>RI-B - Charge-offs and Recoveries on Loans and Leases.Charge-Offs -Consumer Loans (YTD).Total</v>
      </c>
      <c r="F515" s="86"/>
      <c r="G515" s="11"/>
      <c r="H515" s="11" t="s">
        <v>53683</v>
      </c>
      <c r="I515" s="33" t="str">
        <f>VLOOKUP($H515,orig!$C$3:$K$9742,I$10,FALSE)</f>
        <v>B514</v>
      </c>
      <c r="K515" s="19" t="e">
        <f t="shared" ref="K515:R515" si="205">K499-J499*K$508</f>
        <v>#N/A</v>
      </c>
      <c r="L515" s="19" t="e">
        <f t="shared" si="205"/>
        <v>#N/A</v>
      </c>
      <c r="M515" s="19" t="e">
        <f t="shared" si="205"/>
        <v>#N/A</v>
      </c>
      <c r="N515" s="19" t="e">
        <f t="shared" si="205"/>
        <v>#N/A</v>
      </c>
      <c r="O515" s="19" t="e">
        <f t="shared" si="205"/>
        <v>#N/A</v>
      </c>
      <c r="P515" s="19" t="e">
        <f t="shared" si="205"/>
        <v>#N/A</v>
      </c>
      <c r="Q515" s="19" t="e">
        <f t="shared" si="205"/>
        <v>#N/A</v>
      </c>
      <c r="R515" s="19" t="e">
        <f t="shared" si="205"/>
        <v>#N/A</v>
      </c>
    </row>
    <row r="516" spans="2:18" s="19" customFormat="1" x14ac:dyDescent="0.25">
      <c r="B516" s="19" t="str">
        <f>IFERROR(HLOOKUP($D516,data!$A$1:$KDV$2,2,FALSE),"-")</f>
        <v>-</v>
      </c>
      <c r="C516" s="34" t="s">
        <v>53685</v>
      </c>
      <c r="D516" s="61" t="str">
        <f>VLOOKUP($H516,orig!$C$3:$K$9742,D$10,FALSE)</f>
        <v>RI-B - Charge-offs and Recoveries on Loans and Leases.Recoveries -Consumer Loans (YTD).Total</v>
      </c>
      <c r="F516" s="86"/>
      <c r="G516" s="11"/>
      <c r="H516" s="11" t="s">
        <v>53684</v>
      </c>
      <c r="I516" s="33" t="str">
        <f>VLOOKUP($H516,orig!$C$3:$K$9742,I$10,FALSE)</f>
        <v>B515</v>
      </c>
      <c r="K516" s="19" t="e">
        <f t="shared" ref="K516:R516" si="206">K500-J500*K$508</f>
        <v>#N/A</v>
      </c>
      <c r="L516" s="19" t="e">
        <f t="shared" si="206"/>
        <v>#N/A</v>
      </c>
      <c r="M516" s="19" t="e">
        <f t="shared" si="206"/>
        <v>#N/A</v>
      </c>
      <c r="N516" s="19" t="e">
        <f t="shared" si="206"/>
        <v>#N/A</v>
      </c>
      <c r="O516" s="19" t="e">
        <f t="shared" si="206"/>
        <v>#N/A</v>
      </c>
      <c r="P516" s="19" t="e">
        <f t="shared" si="206"/>
        <v>#N/A</v>
      </c>
      <c r="Q516" s="19" t="e">
        <f t="shared" si="206"/>
        <v>#N/A</v>
      </c>
      <c r="R516" s="19" t="e">
        <f t="shared" si="206"/>
        <v>#N/A</v>
      </c>
    </row>
    <row r="517" spans="2:18" s="19" customFormat="1" ht="30" x14ac:dyDescent="0.25">
      <c r="C517" s="34"/>
      <c r="D517" s="61"/>
      <c r="F517" s="86"/>
      <c r="G517" s="11"/>
      <c r="H517" s="11" t="s">
        <v>53700</v>
      </c>
      <c r="I517" s="33"/>
      <c r="K517" s="19" t="e">
        <f t="shared" ref="K517:R517" si="207">K501-J501*K$508</f>
        <v>#N/A</v>
      </c>
      <c r="L517" s="19" t="e">
        <f t="shared" si="207"/>
        <v>#N/A</v>
      </c>
      <c r="M517" s="19" t="e">
        <f t="shared" si="207"/>
        <v>#N/A</v>
      </c>
      <c r="N517" s="19" t="e">
        <f t="shared" si="207"/>
        <v>#N/A</v>
      </c>
      <c r="O517" s="19" t="e">
        <f t="shared" si="207"/>
        <v>#N/A</v>
      </c>
      <c r="P517" s="19" t="e">
        <f t="shared" si="207"/>
        <v>#N/A</v>
      </c>
      <c r="Q517" s="19" t="e">
        <f t="shared" si="207"/>
        <v>#N/A</v>
      </c>
      <c r="R517" s="19" t="e">
        <f t="shared" si="207"/>
        <v>#N/A</v>
      </c>
    </row>
    <row r="518" spans="2:18" s="19" customFormat="1" ht="30" x14ac:dyDescent="0.25">
      <c r="C518" s="34"/>
      <c r="D518" s="61"/>
      <c r="F518" s="86"/>
      <c r="G518" s="11"/>
      <c r="H518" s="11" t="s">
        <v>53701</v>
      </c>
      <c r="I518" s="33"/>
      <c r="K518" s="19" t="e">
        <f t="shared" ref="K518:R518" si="208">K502-J502*K$508</f>
        <v>#N/A</v>
      </c>
      <c r="L518" s="19" t="e">
        <f t="shared" si="208"/>
        <v>#N/A</v>
      </c>
      <c r="M518" s="19" t="e">
        <f t="shared" si="208"/>
        <v>#N/A</v>
      </c>
      <c r="N518" s="19" t="e">
        <f t="shared" si="208"/>
        <v>#N/A</v>
      </c>
      <c r="O518" s="19" t="e">
        <f t="shared" si="208"/>
        <v>#N/A</v>
      </c>
      <c r="P518" s="19" t="e">
        <f t="shared" si="208"/>
        <v>#N/A</v>
      </c>
      <c r="Q518" s="19" t="e">
        <f t="shared" si="208"/>
        <v>#N/A</v>
      </c>
      <c r="R518" s="19" t="e">
        <f t="shared" si="208"/>
        <v>#N/A</v>
      </c>
    </row>
    <row r="519" spans="2:18" s="19" customFormat="1" x14ac:dyDescent="0.25">
      <c r="B519" s="19" t="str">
        <f>IFERROR(HLOOKUP($D519,data!$A$1:$KDV$2,2,FALSE),"-")</f>
        <v>-</v>
      </c>
      <c r="C519" s="34" t="s">
        <v>53685</v>
      </c>
      <c r="D519" s="61" t="str">
        <f>VLOOKUP($H519,orig!$C$3:$K$9742,D$10,FALSE)</f>
        <v>RI-B - Charge-offs and Recoveries on Loans and Leases.Charge-Offs -Lease Financing Receivables (YTD).Total</v>
      </c>
      <c r="F519" s="86"/>
      <c r="G519" s="11"/>
      <c r="H519" s="11" t="s">
        <v>301</v>
      </c>
      <c r="I519" s="33" t="str">
        <f>VLOOKUP($H519,orig!$C$3:$K$9742,I$10,FALSE)</f>
        <v>4266</v>
      </c>
      <c r="K519" s="19" t="e">
        <f t="shared" ref="K519:R519" si="209">K503-J503*K$508</f>
        <v>#N/A</v>
      </c>
      <c r="L519" s="19" t="e">
        <f t="shared" si="209"/>
        <v>#N/A</v>
      </c>
      <c r="M519" s="19" t="e">
        <f t="shared" si="209"/>
        <v>#N/A</v>
      </c>
      <c r="N519" s="19" t="e">
        <f t="shared" si="209"/>
        <v>#N/A</v>
      </c>
      <c r="O519" s="19" t="e">
        <f t="shared" si="209"/>
        <v>#N/A</v>
      </c>
      <c r="P519" s="19" t="e">
        <f t="shared" si="209"/>
        <v>#N/A</v>
      </c>
      <c r="Q519" s="19" t="e">
        <f t="shared" si="209"/>
        <v>#N/A</v>
      </c>
      <c r="R519" s="19" t="e">
        <f t="shared" si="209"/>
        <v>#N/A</v>
      </c>
    </row>
    <row r="520" spans="2:18" s="19" customFormat="1" x14ac:dyDescent="0.25">
      <c r="B520" s="19" t="str">
        <f>IFERROR(HLOOKUP($D520,data!$A$1:$KDV$2,2,FALSE),"-")</f>
        <v>-</v>
      </c>
      <c r="C520" s="34" t="s">
        <v>53685</v>
      </c>
      <c r="D520" s="61" t="str">
        <f>VLOOKUP($H520,orig!$C$3:$K$9742,D$10,FALSE)</f>
        <v>RI-B - Charge-offs and Recoveries on Loans and Leases.Recoveries -Lease Financing Receivables (YTD).Total</v>
      </c>
      <c r="F520" s="86"/>
      <c r="G520" s="11"/>
      <c r="H520" s="11" t="s">
        <v>302</v>
      </c>
      <c r="I520" s="33" t="str">
        <f>VLOOKUP($H520,orig!$C$3:$K$9742,I$10,FALSE)</f>
        <v>4267</v>
      </c>
      <c r="K520" s="19" t="e">
        <f t="shared" ref="K520:R520" si="210">K504-J504*K$508</f>
        <v>#N/A</v>
      </c>
      <c r="L520" s="19" t="e">
        <f t="shared" si="210"/>
        <v>#N/A</v>
      </c>
      <c r="M520" s="19" t="e">
        <f t="shared" si="210"/>
        <v>#N/A</v>
      </c>
      <c r="N520" s="19" t="e">
        <f t="shared" si="210"/>
        <v>#N/A</v>
      </c>
      <c r="O520" s="19" t="e">
        <f t="shared" si="210"/>
        <v>#N/A</v>
      </c>
      <c r="P520" s="19" t="e">
        <f t="shared" si="210"/>
        <v>#N/A</v>
      </c>
      <c r="Q520" s="19" t="e">
        <f t="shared" si="210"/>
        <v>#N/A</v>
      </c>
      <c r="R520" s="19" t="e">
        <f t="shared" si="210"/>
        <v>#N/A</v>
      </c>
    </row>
    <row r="521" spans="2:18" s="19" customFormat="1" x14ac:dyDescent="0.25">
      <c r="B521" s="19" t="str">
        <f>IFERROR(HLOOKUP($D521,data!$A$1:$KDV$2,2,FALSE),"-")</f>
        <v>-</v>
      </c>
      <c r="C521" s="34" t="s">
        <v>53685</v>
      </c>
      <c r="D521" s="61" t="str">
        <f>VLOOKUP($H521,orig!$C$3:$K$9742,D$10,FALSE)</f>
        <v>RI-B - Charge-offs and Recoveries on Loans and Leases.Charge-Offs -Total (YTD).Total</v>
      </c>
      <c r="F521" s="86"/>
      <c r="G521" s="11"/>
      <c r="H521" s="11" t="s">
        <v>305</v>
      </c>
      <c r="I521" s="33" t="str">
        <f>VLOOKUP($H521,orig!$C$3:$K$9742,I$10,FALSE)</f>
        <v>4635</v>
      </c>
      <c r="K521" s="19" t="e">
        <f t="shared" ref="K521:R521" si="211">K505-J505*K$508</f>
        <v>#N/A</v>
      </c>
      <c r="L521" s="19" t="e">
        <f t="shared" si="211"/>
        <v>#N/A</v>
      </c>
      <c r="M521" s="19" t="e">
        <f t="shared" si="211"/>
        <v>#N/A</v>
      </c>
      <c r="N521" s="19" t="e">
        <f t="shared" si="211"/>
        <v>#N/A</v>
      </c>
      <c r="O521" s="19" t="e">
        <f t="shared" si="211"/>
        <v>#N/A</v>
      </c>
      <c r="P521" s="19" t="e">
        <f t="shared" si="211"/>
        <v>#N/A</v>
      </c>
      <c r="Q521" s="19" t="e">
        <f t="shared" si="211"/>
        <v>#N/A</v>
      </c>
      <c r="R521" s="19" t="e">
        <f t="shared" si="211"/>
        <v>#N/A</v>
      </c>
    </row>
    <row r="522" spans="2:18" s="19" customFormat="1" x14ac:dyDescent="0.25">
      <c r="B522" s="19" t="str">
        <f>IFERROR(HLOOKUP($D522,data!$A$1:$KDV$2,2,FALSE),"-")</f>
        <v>-</v>
      </c>
      <c r="C522" s="34" t="s">
        <v>53685</v>
      </c>
      <c r="D522" s="61" t="str">
        <f>VLOOKUP($H522,orig!$C$3:$K$9742,D$10,FALSE)</f>
        <v>RI-B - Charge-offs and Recoveries on Loans and Leases.Recoveries -Total (YTD).Total</v>
      </c>
      <c r="F522" s="86"/>
      <c r="G522" s="11"/>
      <c r="H522" s="11" t="s">
        <v>306</v>
      </c>
      <c r="I522" s="33" t="str">
        <f>VLOOKUP($H522,orig!$C$3:$K$9742,I$10,FALSE)</f>
        <v>4605</v>
      </c>
      <c r="K522" s="19" t="e">
        <f t="shared" ref="K522:R522" si="212">K506-J506*K$508</f>
        <v>#N/A</v>
      </c>
      <c r="L522" s="19" t="e">
        <f t="shared" si="212"/>
        <v>#N/A</v>
      </c>
      <c r="M522" s="19" t="e">
        <f t="shared" si="212"/>
        <v>#N/A</v>
      </c>
      <c r="N522" s="19" t="e">
        <f t="shared" si="212"/>
        <v>#N/A</v>
      </c>
      <c r="O522" s="19" t="e">
        <f t="shared" si="212"/>
        <v>#N/A</v>
      </c>
      <c r="P522" s="19" t="e">
        <f t="shared" si="212"/>
        <v>#N/A</v>
      </c>
      <c r="Q522" s="19" t="e">
        <f t="shared" si="212"/>
        <v>#N/A</v>
      </c>
      <c r="R522" s="19" t="e">
        <f t="shared" si="212"/>
        <v>#N/A</v>
      </c>
    </row>
    <row r="524" spans="2:18" x14ac:dyDescent="0.25">
      <c r="F524" s="85" t="e">
        <f>CONCATENATE($J$7,": Net Charge-offs on Loans &amp; Leases")</f>
        <v>#N/A</v>
      </c>
      <c r="H524" s="13" t="s">
        <v>54013</v>
      </c>
      <c r="K524" s="20">
        <f t="shared" ref="K524:M524" si="213">IFERROR((SUM(K509)-SUM(K510))/J485,0)</f>
        <v>0</v>
      </c>
      <c r="L524" s="20">
        <f t="shared" si="213"/>
        <v>0</v>
      </c>
      <c r="M524" s="20">
        <f t="shared" si="213"/>
        <v>0</v>
      </c>
      <c r="N524" s="20">
        <f t="shared" ref="N524:R524" si="214">IFERROR((SUM(N509)-SUM(N510))/M485,0)</f>
        <v>0</v>
      </c>
      <c r="O524" s="20">
        <f t="shared" si="214"/>
        <v>0</v>
      </c>
      <c r="P524" s="20">
        <f t="shared" si="214"/>
        <v>0</v>
      </c>
      <c r="Q524" s="20">
        <f t="shared" si="214"/>
        <v>0</v>
      </c>
      <c r="R524" s="20">
        <f t="shared" si="214"/>
        <v>0</v>
      </c>
    </row>
    <row r="525" spans="2:18" x14ac:dyDescent="0.25">
      <c r="H525" s="13" t="s">
        <v>54009</v>
      </c>
      <c r="K525" s="20">
        <f t="shared" ref="K525:M525" si="215">IFERROR((SUM(K511)-SUM(K512))/J486,0)</f>
        <v>0</v>
      </c>
      <c r="L525" s="20">
        <f t="shared" si="215"/>
        <v>0</v>
      </c>
      <c r="M525" s="20">
        <f t="shared" si="215"/>
        <v>0</v>
      </c>
      <c r="N525" s="20">
        <f t="shared" ref="N525:R525" si="216">IFERROR((SUM(N511)-SUM(N512))/M486,0)</f>
        <v>0</v>
      </c>
      <c r="O525" s="20">
        <f t="shared" si="216"/>
        <v>0</v>
      </c>
      <c r="P525" s="20">
        <f t="shared" si="216"/>
        <v>0</v>
      </c>
      <c r="Q525" s="20">
        <f t="shared" si="216"/>
        <v>0</v>
      </c>
      <c r="R525" s="20">
        <f t="shared" si="216"/>
        <v>0</v>
      </c>
    </row>
    <row r="526" spans="2:18" x14ac:dyDescent="0.25">
      <c r="H526" s="2" t="s">
        <v>232</v>
      </c>
      <c r="K526" s="20">
        <f t="shared" ref="K526:M526" si="217">IFERROR((SUM(K513)-SUM(K514))/J487,0)</f>
        <v>0</v>
      </c>
      <c r="L526" s="20">
        <f t="shared" si="217"/>
        <v>0</v>
      </c>
      <c r="M526" s="20">
        <f t="shared" si="217"/>
        <v>0</v>
      </c>
      <c r="N526" s="20">
        <f t="shared" ref="N526:R526" si="218">IFERROR((SUM(N513)-SUM(N514))/M487,0)</f>
        <v>0</v>
      </c>
      <c r="O526" s="20">
        <f t="shared" si="218"/>
        <v>0</v>
      </c>
      <c r="P526" s="20">
        <f t="shared" si="218"/>
        <v>0</v>
      </c>
      <c r="Q526" s="20">
        <f t="shared" si="218"/>
        <v>0</v>
      </c>
      <c r="R526" s="20">
        <f t="shared" si="218"/>
        <v>0</v>
      </c>
    </row>
    <row r="527" spans="2:18" x14ac:dyDescent="0.25">
      <c r="H527" s="2" t="s">
        <v>54008</v>
      </c>
      <c r="K527" s="20">
        <f t="shared" ref="K527:M527" si="219">IFERROR((SUM(K515)-SUM(K516))/J488,0)</f>
        <v>0</v>
      </c>
      <c r="L527" s="20">
        <f t="shared" si="219"/>
        <v>0</v>
      </c>
      <c r="M527" s="20">
        <f t="shared" si="219"/>
        <v>0</v>
      </c>
      <c r="N527" s="20">
        <f t="shared" ref="N527:R527" si="220">IFERROR((SUM(N515)-SUM(N516))/M488,0)</f>
        <v>0</v>
      </c>
      <c r="O527" s="20">
        <f t="shared" si="220"/>
        <v>0</v>
      </c>
      <c r="P527" s="20">
        <f t="shared" si="220"/>
        <v>0</v>
      </c>
      <c r="Q527" s="20">
        <f t="shared" si="220"/>
        <v>0</v>
      </c>
      <c r="R527" s="20">
        <f t="shared" si="220"/>
        <v>0</v>
      </c>
    </row>
    <row r="528" spans="2:18" x14ac:dyDescent="0.25">
      <c r="H528" s="2" t="s">
        <v>374</v>
      </c>
      <c r="K528" s="20">
        <f t="shared" ref="K528:R528" si="221">IFERROR((SUM(K521)-SUM(K522))/J491,0)</f>
        <v>0</v>
      </c>
      <c r="L528" s="20">
        <f t="shared" si="221"/>
        <v>0</v>
      </c>
      <c r="M528" s="20">
        <f t="shared" si="221"/>
        <v>0</v>
      </c>
      <c r="N528" s="20">
        <f t="shared" si="221"/>
        <v>0</v>
      </c>
      <c r="O528" s="20">
        <f t="shared" si="221"/>
        <v>0</v>
      </c>
      <c r="P528" s="20">
        <f t="shared" si="221"/>
        <v>0</v>
      </c>
      <c r="Q528" s="20">
        <f t="shared" si="221"/>
        <v>0</v>
      </c>
      <c r="R528" s="20">
        <f t="shared" si="221"/>
        <v>0</v>
      </c>
    </row>
    <row r="530" spans="2:18" ht="30" x14ac:dyDescent="0.25">
      <c r="B530">
        <f>IFERROR(HLOOKUP($D530,data!$A$1:$KDV$2,2,FALSE),"-")</f>
        <v>1</v>
      </c>
      <c r="G530" s="3" t="s">
        <v>53709</v>
      </c>
    </row>
    <row r="531" spans="2:18" s="19" customFormat="1" ht="45" x14ac:dyDescent="0.25">
      <c r="B531" s="19" t="str">
        <f>IFERROR(HLOOKUP($D531,data!$A$1:$KDV$2,2,FALSE),"-")</f>
        <v>-</v>
      </c>
      <c r="C531" s="33" t="str">
        <f>VLOOKUP($H531,orig!$C$3:$K$9742,C$10,FALSE)</f>
        <v>B538</v>
      </c>
      <c r="D531" s="61" t="str">
        <f>VLOOKUP($H531,orig!$C$3:$K$9742,D$10,FALSE)</f>
        <v>RC-C - Loans and Leases.Loans to individuals for household, family, and other personal expenditures (i.e., consumer loans) (includes purchased paper) - Credit Card.Total</v>
      </c>
      <c r="F531" s="86"/>
      <c r="G531" s="11"/>
      <c r="H531" s="10" t="s">
        <v>255</v>
      </c>
      <c r="I531" s="33" t="str">
        <f>VLOOKUP($H531,orig!$C$3:$K$9742,I$10,FALSE)</f>
        <v>B538</v>
      </c>
      <c r="J531" s="19" t="e">
        <f>VLOOKUP(J$6,data!$A$3:$KDW$337940,$B531,FALSE)</f>
        <v>#N/A</v>
      </c>
      <c r="K531" s="19" t="e">
        <f>VLOOKUP(K$6,data!$A$3:$KDW$337940,$B531,FALSE)</f>
        <v>#N/A</v>
      </c>
      <c r="L531" s="19" t="e">
        <f>VLOOKUP(L$6,data!$A$3:$KDW$337940,$B531,FALSE)</f>
        <v>#N/A</v>
      </c>
      <c r="M531" s="19" t="e">
        <f>VLOOKUP(M$6,data!$A$3:$KDW$337940,$B531,FALSE)</f>
        <v>#N/A</v>
      </c>
      <c r="N531" s="19" t="e">
        <f>VLOOKUP(N$6,data!$A$3:$KDW$337940,$B531,FALSE)</f>
        <v>#N/A</v>
      </c>
      <c r="O531" s="19" t="e">
        <f>VLOOKUP(O$6,data!$A$3:$KDW$337940,$B531,FALSE)</f>
        <v>#N/A</v>
      </c>
      <c r="P531" s="19" t="e">
        <f>VLOOKUP(P$6,data!$A$3:$KDW$337940,$B531,FALSE)</f>
        <v>#N/A</v>
      </c>
      <c r="Q531" s="19" t="e">
        <f>VLOOKUP(Q$6,data!$A$3:$KDW$337940,$B531,FALSE)</f>
        <v>#N/A</v>
      </c>
      <c r="R531" s="19" t="e">
        <f>VLOOKUP(R$6,data!$A$3:$KDW$337940,$B531,FALSE)</f>
        <v>#N/A</v>
      </c>
    </row>
    <row r="532" spans="2:18" s="19" customFormat="1" ht="45" x14ac:dyDescent="0.25">
      <c r="B532" s="19" t="str">
        <f>IFERROR(HLOOKUP($D532,data!$A$1:$KDV$2,2,FALSE),"-")</f>
        <v>-</v>
      </c>
      <c r="C532" s="33" t="str">
        <f>VLOOKUP($H532,orig!$C$3:$K$9742,C$10,FALSE)</f>
        <v>K137</v>
      </c>
      <c r="D532" s="61" t="str">
        <f>VLOOKUP($H532,orig!$C$3:$K$9742,D$10,FALSE)</f>
        <v>RC-C - Loans and Leases.Loans to individuals for household, family, and other personal expenditures (i.e., consumer loans) (includes purchased paper) - Automobile loans.Total</v>
      </c>
      <c r="F532" s="86"/>
      <c r="G532" s="11"/>
      <c r="H532" s="11" t="s">
        <v>257</v>
      </c>
      <c r="I532" s="33" t="str">
        <f>VLOOKUP($H532,orig!$C$3:$K$9742,I$10,FALSE)</f>
        <v>K137</v>
      </c>
      <c r="J532" s="19" t="e">
        <f>VLOOKUP(J$6,data!$A$3:$KDW$337940,$B532,FALSE)</f>
        <v>#N/A</v>
      </c>
      <c r="K532" s="19" t="e">
        <f>VLOOKUP(K$6,data!$A$3:$KDW$337940,$B532,FALSE)</f>
        <v>#N/A</v>
      </c>
      <c r="L532" s="19" t="e">
        <f>VLOOKUP(L$6,data!$A$3:$KDW$337940,$B532,FALSE)</f>
        <v>#N/A</v>
      </c>
      <c r="M532" s="19" t="e">
        <f>VLOOKUP(M$6,data!$A$3:$KDW$337940,$B532,FALSE)</f>
        <v>#N/A</v>
      </c>
      <c r="N532" s="19" t="e">
        <f>VLOOKUP(N$6,data!$A$3:$KDW$337940,$B532,FALSE)</f>
        <v>#N/A</v>
      </c>
      <c r="O532" s="19" t="e">
        <f>VLOOKUP(O$6,data!$A$3:$KDW$337940,$B532,FALSE)</f>
        <v>#N/A</v>
      </c>
      <c r="P532" s="19" t="e">
        <f>VLOOKUP(P$6,data!$A$3:$KDW$337940,$B532,FALSE)</f>
        <v>#N/A</v>
      </c>
      <c r="Q532" s="19" t="e">
        <f>VLOOKUP(Q$6,data!$A$3:$KDW$337940,$B532,FALSE)</f>
        <v>#N/A</v>
      </c>
      <c r="R532" s="19" t="e">
        <f>VLOOKUP(R$6,data!$A$3:$KDW$337940,$B532,FALSE)</f>
        <v>#N/A</v>
      </c>
    </row>
    <row r="533" spans="2:18" s="19" customFormat="1" x14ac:dyDescent="0.25">
      <c r="B533" s="19" t="str">
        <f>IFERROR(HLOOKUP($D533,data!$A$1:$KDV$2,2,FALSE),"-")</f>
        <v>-</v>
      </c>
      <c r="C533" s="33" t="e">
        <f>VLOOKUP($H533,orig!$C$3:$K$9742,C$10,FALSE)</f>
        <v>#N/A</v>
      </c>
      <c r="D533" s="61" t="e">
        <f>VLOOKUP($H533,orig!$C$3:$K$9742,D$10,FALSE)</f>
        <v>#N/A</v>
      </c>
      <c r="F533" s="86"/>
      <c r="G533" s="11"/>
      <c r="H533" s="38" t="s">
        <v>53711</v>
      </c>
      <c r="I533" s="33"/>
      <c r="J533" s="19" t="e">
        <f t="shared" ref="J533:R533" si="222">J534-SUM(J531,J532)</f>
        <v>#N/A</v>
      </c>
      <c r="K533" s="19" t="e">
        <f t="shared" si="222"/>
        <v>#N/A</v>
      </c>
      <c r="L533" s="19" t="e">
        <f t="shared" si="222"/>
        <v>#N/A</v>
      </c>
      <c r="M533" s="19" t="e">
        <f t="shared" si="222"/>
        <v>#N/A</v>
      </c>
      <c r="N533" s="19" t="e">
        <f t="shared" si="222"/>
        <v>#N/A</v>
      </c>
      <c r="O533" s="19" t="e">
        <f t="shared" si="222"/>
        <v>#N/A</v>
      </c>
      <c r="P533" s="19" t="e">
        <f t="shared" si="222"/>
        <v>#N/A</v>
      </c>
      <c r="Q533" s="19" t="e">
        <f t="shared" si="222"/>
        <v>#N/A</v>
      </c>
      <c r="R533" s="19" t="e">
        <f t="shared" si="222"/>
        <v>#N/A</v>
      </c>
    </row>
    <row r="534" spans="2:18" s="19" customFormat="1" ht="30" x14ac:dyDescent="0.25">
      <c r="B534" s="19" t="str">
        <f>IFERROR(HLOOKUP($D534,data!$A$1:$KDV$2,2,FALSE),"-")</f>
        <v>-</v>
      </c>
      <c r="C534" s="33" t="str">
        <f>VLOOKUP($H534,orig!$C$3:$K$9742,C$10,FALSE)</f>
        <v>B538</v>
      </c>
      <c r="D534" s="61" t="str">
        <f>VLOOKUP($H534,orig!$C$3:$K$9742,D$10,FALSE)</f>
        <v>RC-C - Loans and Leases.Loans to individuals for household, family, and other personal expenditures (i.e., consumer loans) (includes purchased paper).Total</v>
      </c>
      <c r="F534" s="86"/>
      <c r="G534" s="11"/>
      <c r="H534" s="11" t="s">
        <v>235</v>
      </c>
      <c r="I534" s="33" t="str">
        <f>VLOOKUP($H534,orig!$C$3:$K$9742,I$10,FALSE)</f>
        <v>B538</v>
      </c>
      <c r="J534" s="19" t="e">
        <f>VLOOKUP(J$6,data!$A$3:$KDW$337940,$B534,FALSE)</f>
        <v>#N/A</v>
      </c>
      <c r="K534" s="19" t="e">
        <f>VLOOKUP(K$6,data!$A$3:$KDW$337940,$B534,FALSE)</f>
        <v>#N/A</v>
      </c>
      <c r="L534" s="19" t="e">
        <f>VLOOKUP(L$6,data!$A$3:$KDW$337940,$B534,FALSE)</f>
        <v>#N/A</v>
      </c>
      <c r="M534" s="19" t="e">
        <f>VLOOKUP(M$6,data!$A$3:$KDW$337940,$B534,FALSE)</f>
        <v>#N/A</v>
      </c>
      <c r="N534" s="19" t="e">
        <f>VLOOKUP(N$6,data!$A$3:$KDW$337940,$B534,FALSE)</f>
        <v>#N/A</v>
      </c>
      <c r="O534" s="19" t="e">
        <f>VLOOKUP(O$6,data!$A$3:$KDW$337940,$B534,FALSE)</f>
        <v>#N/A</v>
      </c>
      <c r="P534" s="19" t="e">
        <f>VLOOKUP(P$6,data!$A$3:$KDW$337940,$B534,FALSE)</f>
        <v>#N/A</v>
      </c>
      <c r="Q534" s="19" t="e">
        <f>VLOOKUP(Q$6,data!$A$3:$KDW$337940,$B534,FALSE)</f>
        <v>#N/A</v>
      </c>
      <c r="R534" s="19" t="e">
        <f>VLOOKUP(R$6,data!$A$3:$KDW$337940,$B534,FALSE)</f>
        <v>#N/A</v>
      </c>
    </row>
    <row r="535" spans="2:18" s="19" customFormat="1" x14ac:dyDescent="0.25">
      <c r="C535" s="33"/>
      <c r="D535" s="61"/>
      <c r="F535" s="86"/>
      <c r="G535" s="11"/>
      <c r="H535" s="11"/>
      <c r="I535" s="33"/>
    </row>
    <row r="536" spans="2:18" s="19" customFormat="1" x14ac:dyDescent="0.25">
      <c r="B536" s="19" t="str">
        <f>IFERROR(HLOOKUP($D536,data!$A$1:$KDV$2,2,FALSE),"-")</f>
        <v>-</v>
      </c>
      <c r="C536" s="33" t="str">
        <f>VLOOKUP($H536,orig!$C$3:$K$9742,C$10,FALSE)</f>
        <v>B514</v>
      </c>
      <c r="D536" s="61" t="str">
        <f>VLOOKUP($H536,orig!$C$3:$K$9742,D$10,FALSE)</f>
        <v>RI-B - Charge-offs and Recoveries on Loans and Leases.Charge-Offs -Consumer Loans - Credit Card (YTD).Total</v>
      </c>
      <c r="F536" s="86"/>
      <c r="G536" s="11"/>
      <c r="H536" s="11" t="s">
        <v>285</v>
      </c>
      <c r="I536" s="33" t="str">
        <f>VLOOKUP($H536,orig!$C$3:$K$9742,I$10,FALSE)</f>
        <v>B514</v>
      </c>
      <c r="J536" s="19" t="e">
        <f>VLOOKUP(J$6,data!$A$3:$KDW$337940,$B536,FALSE)</f>
        <v>#N/A</v>
      </c>
      <c r="K536" s="19" t="e">
        <f>VLOOKUP(K$6,data!$A$3:$KDW$337940,$B536,FALSE)</f>
        <v>#N/A</v>
      </c>
      <c r="L536" s="19" t="e">
        <f>VLOOKUP(L$6,data!$A$3:$KDW$337940,$B536,FALSE)</f>
        <v>#N/A</v>
      </c>
      <c r="M536" s="19" t="e">
        <f>VLOOKUP(M$6,data!$A$3:$KDW$337940,$B536,FALSE)</f>
        <v>#N/A</v>
      </c>
      <c r="N536" s="19" t="e">
        <f>VLOOKUP(N$6,data!$A$3:$KDW$337940,$B536,FALSE)</f>
        <v>#N/A</v>
      </c>
      <c r="O536" s="19" t="e">
        <f>VLOOKUP(O$6,data!$A$3:$KDW$337940,$B536,FALSE)</f>
        <v>#N/A</v>
      </c>
      <c r="P536" s="19" t="e">
        <f>VLOOKUP(P$6,data!$A$3:$KDW$337940,$B536,FALSE)</f>
        <v>#N/A</v>
      </c>
      <c r="Q536" s="19" t="e">
        <f>VLOOKUP(Q$6,data!$A$3:$KDW$337940,$B536,FALSE)</f>
        <v>#N/A</v>
      </c>
      <c r="R536" s="19" t="e">
        <f>VLOOKUP(R$6,data!$A$3:$KDW$337940,$B536,FALSE)</f>
        <v>#N/A</v>
      </c>
    </row>
    <row r="537" spans="2:18" s="19" customFormat="1" x14ac:dyDescent="0.25">
      <c r="B537" s="19" t="str">
        <f>IFERROR(HLOOKUP($D537,data!$A$1:$KDV$2,2,FALSE),"-")</f>
        <v>-</v>
      </c>
      <c r="C537" s="33" t="str">
        <f>VLOOKUP($H537,orig!$C$3:$K$9742,C$10,FALSE)</f>
        <v>B515</v>
      </c>
      <c r="D537" s="61" t="str">
        <f>VLOOKUP($H537,orig!$C$3:$K$9742,D$10,FALSE)</f>
        <v>RI-B - Charge-offs and Recoveries on Loans and Leases.Recoveries -Consumer Loans - Credit Card (YTD).Total</v>
      </c>
      <c r="F537" s="86"/>
      <c r="G537" s="11"/>
      <c r="H537" s="11" t="s">
        <v>286</v>
      </c>
      <c r="I537" s="33" t="str">
        <f>VLOOKUP($H537,orig!$C$3:$K$9742,I$10,FALSE)</f>
        <v>B515</v>
      </c>
      <c r="J537" s="19" t="e">
        <f>VLOOKUP(J$6,data!$A$3:$KDW$337940,$B537,FALSE)</f>
        <v>#N/A</v>
      </c>
      <c r="K537" s="19" t="e">
        <f>VLOOKUP(K$6,data!$A$3:$KDW$337940,$B537,FALSE)</f>
        <v>#N/A</v>
      </c>
      <c r="L537" s="19" t="e">
        <f>VLOOKUP(L$6,data!$A$3:$KDW$337940,$B537,FALSE)</f>
        <v>#N/A</v>
      </c>
      <c r="M537" s="19" t="e">
        <f>VLOOKUP(M$6,data!$A$3:$KDW$337940,$B537,FALSE)</f>
        <v>#N/A</v>
      </c>
      <c r="N537" s="19" t="e">
        <f>VLOOKUP(N$6,data!$A$3:$KDW$337940,$B537,FALSE)</f>
        <v>#N/A</v>
      </c>
      <c r="O537" s="19" t="e">
        <f>VLOOKUP(O$6,data!$A$3:$KDW$337940,$B537,FALSE)</f>
        <v>#N/A</v>
      </c>
      <c r="P537" s="19" t="e">
        <f>VLOOKUP(P$6,data!$A$3:$KDW$337940,$B537,FALSE)</f>
        <v>#N/A</v>
      </c>
      <c r="Q537" s="19" t="e">
        <f>VLOOKUP(Q$6,data!$A$3:$KDW$337940,$B537,FALSE)</f>
        <v>#N/A</v>
      </c>
      <c r="R537" s="19" t="e">
        <f>VLOOKUP(R$6,data!$A$3:$KDW$337940,$B537,FALSE)</f>
        <v>#N/A</v>
      </c>
    </row>
    <row r="538" spans="2:18" s="19" customFormat="1" x14ac:dyDescent="0.25">
      <c r="B538" s="19" t="str">
        <f>IFERROR(HLOOKUP($D538,data!$A$1:$KDV$2,2,FALSE),"-")</f>
        <v>-</v>
      </c>
      <c r="C538" s="33" t="str">
        <f>VLOOKUP($H538,orig!$C$3:$K$9742,C$10,FALSE)</f>
        <v>K129</v>
      </c>
      <c r="D538" s="61" t="str">
        <f>VLOOKUP($H538,orig!$C$3:$K$9742,D$10,FALSE)</f>
        <v>RI-B - Charge-offs and Recoveries on Loans and Leases.Charge-Offs -Consumer Loans - Automobile Loans (YTD).Total</v>
      </c>
      <c r="F538" s="86"/>
      <c r="G538" s="11"/>
      <c r="H538" s="11" t="s">
        <v>287</v>
      </c>
      <c r="I538" s="33" t="str">
        <f>VLOOKUP($H538,orig!$C$3:$K$9742,I$10,FALSE)</f>
        <v>K129</v>
      </c>
      <c r="J538" s="19" t="e">
        <f>VLOOKUP(J$6,data!$A$3:$KDW$337940,$B538,FALSE)</f>
        <v>#N/A</v>
      </c>
      <c r="K538" s="19" t="e">
        <f>VLOOKUP(K$6,data!$A$3:$KDW$337940,$B538,FALSE)</f>
        <v>#N/A</v>
      </c>
      <c r="L538" s="19" t="e">
        <f>VLOOKUP(L$6,data!$A$3:$KDW$337940,$B538,FALSE)</f>
        <v>#N/A</v>
      </c>
      <c r="M538" s="19" t="e">
        <f>VLOOKUP(M$6,data!$A$3:$KDW$337940,$B538,FALSE)</f>
        <v>#N/A</v>
      </c>
      <c r="N538" s="19" t="e">
        <f>VLOOKUP(N$6,data!$A$3:$KDW$337940,$B538,FALSE)</f>
        <v>#N/A</v>
      </c>
      <c r="O538" s="19" t="e">
        <f>VLOOKUP(O$6,data!$A$3:$KDW$337940,$B538,FALSE)</f>
        <v>#N/A</v>
      </c>
      <c r="P538" s="19" t="e">
        <f>VLOOKUP(P$6,data!$A$3:$KDW$337940,$B538,FALSE)</f>
        <v>#N/A</v>
      </c>
      <c r="Q538" s="19" t="e">
        <f>VLOOKUP(Q$6,data!$A$3:$KDW$337940,$B538,FALSE)</f>
        <v>#N/A</v>
      </c>
      <c r="R538" s="19" t="e">
        <f>VLOOKUP(R$6,data!$A$3:$KDW$337940,$B538,FALSE)</f>
        <v>#N/A</v>
      </c>
    </row>
    <row r="539" spans="2:18" s="19" customFormat="1" x14ac:dyDescent="0.25">
      <c r="B539" s="19" t="str">
        <f>IFERROR(HLOOKUP($D539,data!$A$1:$KDV$2,2,FALSE),"-")</f>
        <v>-</v>
      </c>
      <c r="C539" s="33" t="str">
        <f>VLOOKUP($H539,orig!$C$3:$K$9742,C$10,FALSE)</f>
        <v>K133</v>
      </c>
      <c r="D539" s="61" t="str">
        <f>VLOOKUP($H539,orig!$C$3:$K$9742,D$10,FALSE)</f>
        <v>RI-B - Charge-offs and Recoveries on Loans and Leases.Recoveries -Consumer Loans - Automobile Loans (YTD).Total</v>
      </c>
      <c r="F539" s="86"/>
      <c r="G539" s="11"/>
      <c r="H539" s="11" t="s">
        <v>288</v>
      </c>
      <c r="I539" s="33" t="str">
        <f>VLOOKUP($H539,orig!$C$3:$K$9742,I$10,FALSE)</f>
        <v>K133</v>
      </c>
      <c r="J539" s="19" t="e">
        <f>VLOOKUP(J$6,data!$A$3:$KDW$337940,$B539,FALSE)</f>
        <v>#N/A</v>
      </c>
      <c r="K539" s="19" t="e">
        <f>VLOOKUP(K$6,data!$A$3:$KDW$337940,$B539,FALSE)</f>
        <v>#N/A</v>
      </c>
      <c r="L539" s="19" t="e">
        <f>VLOOKUP(L$6,data!$A$3:$KDW$337940,$B539,FALSE)</f>
        <v>#N/A</v>
      </c>
      <c r="M539" s="19" t="e">
        <f>VLOOKUP(M$6,data!$A$3:$KDW$337940,$B539,FALSE)</f>
        <v>#N/A</v>
      </c>
      <c r="N539" s="19" t="e">
        <f>VLOOKUP(N$6,data!$A$3:$KDW$337940,$B539,FALSE)</f>
        <v>#N/A</v>
      </c>
      <c r="O539" s="19" t="e">
        <f>VLOOKUP(O$6,data!$A$3:$KDW$337940,$B539,FALSE)</f>
        <v>#N/A</v>
      </c>
      <c r="P539" s="19" t="e">
        <f>VLOOKUP(P$6,data!$A$3:$KDW$337940,$B539,FALSE)</f>
        <v>#N/A</v>
      </c>
      <c r="Q539" s="19" t="e">
        <f>VLOOKUP(Q$6,data!$A$3:$KDW$337940,$B539,FALSE)</f>
        <v>#N/A</v>
      </c>
      <c r="R539" s="19" t="e">
        <f>VLOOKUP(R$6,data!$A$3:$KDW$337940,$B539,FALSE)</f>
        <v>#N/A</v>
      </c>
    </row>
    <row r="540" spans="2:18" s="19" customFormat="1" x14ac:dyDescent="0.25">
      <c r="B540" s="19" t="str">
        <f>IFERROR(HLOOKUP($D540,data!$A$1:$KDV$2,2,FALSE),"-")</f>
        <v>-</v>
      </c>
      <c r="C540" s="33" t="str">
        <f>VLOOKUP($H540,orig!$C$3:$K$9742,C$10,FALSE)</f>
        <v>K205</v>
      </c>
      <c r="D540" s="61" t="str">
        <f>VLOOKUP($H540,orig!$C$3:$K$9742,D$10,FALSE)</f>
        <v>RI-B - Charge-offs and Recoveries on Loans and Leases.Charge-Offs -Consumer Loans - Other (YTD).Total</v>
      </c>
      <c r="F540" s="86"/>
      <c r="G540" s="11"/>
      <c r="H540" s="11" t="s">
        <v>289</v>
      </c>
      <c r="I540" s="33" t="str">
        <f>VLOOKUP($H540,orig!$C$3:$K$9742,I$10,FALSE)</f>
        <v>K205</v>
      </c>
      <c r="J540" s="19" t="e">
        <f>VLOOKUP(J$6,data!$A$3:$KDW$337940,$B540,FALSE)</f>
        <v>#N/A</v>
      </c>
      <c r="K540" s="19" t="e">
        <f>VLOOKUP(K$6,data!$A$3:$KDW$337940,$B540,FALSE)</f>
        <v>#N/A</v>
      </c>
      <c r="L540" s="19" t="e">
        <f>VLOOKUP(L$6,data!$A$3:$KDW$337940,$B540,FALSE)</f>
        <v>#N/A</v>
      </c>
      <c r="M540" s="19" t="e">
        <f>VLOOKUP(M$6,data!$A$3:$KDW$337940,$B540,FALSE)</f>
        <v>#N/A</v>
      </c>
      <c r="N540" s="19" t="e">
        <f>VLOOKUP(N$6,data!$A$3:$KDW$337940,$B540,FALSE)</f>
        <v>#N/A</v>
      </c>
      <c r="O540" s="19" t="e">
        <f>VLOOKUP(O$6,data!$A$3:$KDW$337940,$B540,FALSE)</f>
        <v>#N/A</v>
      </c>
      <c r="P540" s="19" t="e">
        <f>VLOOKUP(P$6,data!$A$3:$KDW$337940,$B540,FALSE)</f>
        <v>#N/A</v>
      </c>
      <c r="Q540" s="19" t="e">
        <f>VLOOKUP(Q$6,data!$A$3:$KDW$337940,$B540,FALSE)</f>
        <v>#N/A</v>
      </c>
      <c r="R540" s="19" t="e">
        <f>VLOOKUP(R$6,data!$A$3:$KDW$337940,$B540,FALSE)</f>
        <v>#N/A</v>
      </c>
    </row>
    <row r="541" spans="2:18" s="19" customFormat="1" x14ac:dyDescent="0.25">
      <c r="B541" s="19" t="str">
        <f>IFERROR(HLOOKUP($D541,data!$A$1:$KDV$2,2,FALSE),"-")</f>
        <v>-</v>
      </c>
      <c r="C541" s="33" t="str">
        <f>VLOOKUP($H541,orig!$C$3:$K$9742,C$10,FALSE)</f>
        <v>K206</v>
      </c>
      <c r="D541" s="61" t="str">
        <f>VLOOKUP($H541,orig!$C$3:$K$9742,D$10,FALSE)</f>
        <v>RI-B - Charge-offs and Recoveries on Loans and Leases.Recoveries -Consumer Loans - Other (YTD).Total</v>
      </c>
      <c r="F541" s="86"/>
      <c r="G541" s="11"/>
      <c r="H541" s="11" t="s">
        <v>290</v>
      </c>
      <c r="I541" s="33" t="str">
        <f>VLOOKUP($H541,orig!$C$3:$K$9742,I$10,FALSE)</f>
        <v>K206</v>
      </c>
      <c r="J541" s="19" t="e">
        <f>VLOOKUP(J$6,data!$A$3:$KDW$337940,$B541,FALSE)</f>
        <v>#N/A</v>
      </c>
      <c r="K541" s="19" t="e">
        <f>VLOOKUP(K$6,data!$A$3:$KDW$337940,$B541,FALSE)</f>
        <v>#N/A</v>
      </c>
      <c r="L541" s="19" t="e">
        <f>VLOOKUP(L$6,data!$A$3:$KDW$337940,$B541,FALSE)</f>
        <v>#N/A</v>
      </c>
      <c r="M541" s="19" t="e">
        <f>VLOOKUP(M$6,data!$A$3:$KDW$337940,$B541,FALSE)</f>
        <v>#N/A</v>
      </c>
      <c r="N541" s="19" t="e">
        <f>VLOOKUP(N$6,data!$A$3:$KDW$337940,$B541,FALSE)</f>
        <v>#N/A</v>
      </c>
      <c r="O541" s="19" t="e">
        <f>VLOOKUP(O$6,data!$A$3:$KDW$337940,$B541,FALSE)</f>
        <v>#N/A</v>
      </c>
      <c r="P541" s="19" t="e">
        <f>VLOOKUP(P$6,data!$A$3:$KDW$337940,$B541,FALSE)</f>
        <v>#N/A</v>
      </c>
      <c r="Q541" s="19" t="e">
        <f>VLOOKUP(Q$6,data!$A$3:$KDW$337940,$B541,FALSE)</f>
        <v>#N/A</v>
      </c>
      <c r="R541" s="19" t="e">
        <f>VLOOKUP(R$6,data!$A$3:$KDW$337940,$B541,FALSE)</f>
        <v>#N/A</v>
      </c>
    </row>
    <row r="542" spans="2:18" s="19" customFormat="1" x14ac:dyDescent="0.25">
      <c r="B542" s="19" t="str">
        <f>IFERROR(HLOOKUP($D542,data!$A$1:$KDV$2,2,FALSE),"-")</f>
        <v>-</v>
      </c>
      <c r="C542" s="33" t="str">
        <f>VLOOKUP($H542,orig!$C$3:$K$9742,C$10,FALSE)</f>
        <v>B514</v>
      </c>
      <c r="D542" s="61" t="str">
        <f>VLOOKUP($H542,orig!$C$3:$K$9742,D$10,FALSE)</f>
        <v>RI-B - Charge-offs and Recoveries on Loans and Leases.Charge-Offs -Consumer Loans (YTD).Total</v>
      </c>
      <c r="F542" s="86"/>
      <c r="G542" s="11"/>
      <c r="H542" s="11" t="s">
        <v>53683</v>
      </c>
      <c r="I542" s="33" t="str">
        <f>VLOOKUP($H542,orig!$C$3:$K$9742,I$10,FALSE)</f>
        <v>B514</v>
      </c>
      <c r="J542" s="19" t="e">
        <f>VLOOKUP(J$6,data!$A$3:$KDW$337940,$B542,FALSE)</f>
        <v>#N/A</v>
      </c>
      <c r="K542" s="19" t="e">
        <f>VLOOKUP(K$6,data!$A$3:$KDW$337940,$B542,FALSE)</f>
        <v>#N/A</v>
      </c>
      <c r="L542" s="19" t="e">
        <f>VLOOKUP(L$6,data!$A$3:$KDW$337940,$B542,FALSE)</f>
        <v>#N/A</v>
      </c>
      <c r="M542" s="19" t="e">
        <f>VLOOKUP(M$6,data!$A$3:$KDW$337940,$B542,FALSE)</f>
        <v>#N/A</v>
      </c>
      <c r="N542" s="19" t="e">
        <f>VLOOKUP(N$6,data!$A$3:$KDW$337940,$B542,FALSE)</f>
        <v>#N/A</v>
      </c>
      <c r="O542" s="19" t="e">
        <f>VLOOKUP(O$6,data!$A$3:$KDW$337940,$B542,FALSE)</f>
        <v>#N/A</v>
      </c>
      <c r="P542" s="19" t="e">
        <f>VLOOKUP(P$6,data!$A$3:$KDW$337940,$B542,FALSE)</f>
        <v>#N/A</v>
      </c>
      <c r="Q542" s="19" t="e">
        <f>VLOOKUP(Q$6,data!$A$3:$KDW$337940,$B542,FALSE)</f>
        <v>#N/A</v>
      </c>
      <c r="R542" s="19" t="e">
        <f>VLOOKUP(R$6,data!$A$3:$KDW$337940,$B542,FALSE)</f>
        <v>#N/A</v>
      </c>
    </row>
    <row r="543" spans="2:18" s="19" customFormat="1" x14ac:dyDescent="0.25">
      <c r="B543" s="19" t="str">
        <f>IFERROR(HLOOKUP($D543,data!$A$1:$KDV$2,2,FALSE),"-")</f>
        <v>-</v>
      </c>
      <c r="C543" s="33" t="str">
        <f>VLOOKUP($H543,orig!$C$3:$K$9742,C$10,FALSE)</f>
        <v>B515</v>
      </c>
      <c r="D543" s="61" t="str">
        <f>VLOOKUP($H543,orig!$C$3:$K$9742,D$10,FALSE)</f>
        <v>RI-B - Charge-offs and Recoveries on Loans and Leases.Recoveries -Consumer Loans (YTD).Total</v>
      </c>
      <c r="F543" s="86"/>
      <c r="G543" s="11"/>
      <c r="H543" s="11" t="s">
        <v>53684</v>
      </c>
      <c r="I543" s="33" t="str">
        <f>VLOOKUP($H543,orig!$C$3:$K$9742,I$10,FALSE)</f>
        <v>B515</v>
      </c>
      <c r="J543" s="19" t="e">
        <f>VLOOKUP(J$6,data!$A$3:$KDW$337940,$B543,FALSE)</f>
        <v>#N/A</v>
      </c>
      <c r="K543" s="19" t="e">
        <f>VLOOKUP(K$6,data!$A$3:$KDW$337940,$B543,FALSE)</f>
        <v>#N/A</v>
      </c>
      <c r="L543" s="19" t="e">
        <f>VLOOKUP(L$6,data!$A$3:$KDW$337940,$B543,FALSE)</f>
        <v>#N/A</v>
      </c>
      <c r="M543" s="19" t="e">
        <f>VLOOKUP(M$6,data!$A$3:$KDW$337940,$B543,FALSE)</f>
        <v>#N/A</v>
      </c>
      <c r="N543" s="19" t="e">
        <f>VLOOKUP(N$6,data!$A$3:$KDW$337940,$B543,FALSE)</f>
        <v>#N/A</v>
      </c>
      <c r="O543" s="19" t="e">
        <f>VLOOKUP(O$6,data!$A$3:$KDW$337940,$B543,FALSE)</f>
        <v>#N/A</v>
      </c>
      <c r="P543" s="19" t="e">
        <f>VLOOKUP(P$6,data!$A$3:$KDW$337940,$B543,FALSE)</f>
        <v>#N/A</v>
      </c>
      <c r="Q543" s="19" t="e">
        <f>VLOOKUP(Q$6,data!$A$3:$KDW$337940,$B543,FALSE)</f>
        <v>#N/A</v>
      </c>
      <c r="R543" s="19" t="e">
        <f>VLOOKUP(R$6,data!$A$3:$KDW$337940,$B543,FALSE)</f>
        <v>#N/A</v>
      </c>
    </row>
    <row r="544" spans="2:18" s="19" customFormat="1" x14ac:dyDescent="0.25">
      <c r="C544" s="33"/>
      <c r="D544" s="61"/>
      <c r="F544" s="86"/>
      <c r="G544" s="11"/>
      <c r="H544" s="11"/>
      <c r="I544" s="33"/>
    </row>
    <row r="545" spans="2:18" s="19" customFormat="1" x14ac:dyDescent="0.25">
      <c r="C545" s="33"/>
      <c r="D545" s="61"/>
      <c r="F545" s="86"/>
      <c r="G545" s="11"/>
      <c r="H545" s="11" t="s">
        <v>53704</v>
      </c>
      <c r="I545" s="33"/>
      <c r="J545" s="19">
        <f>VLOOKUP(J$4,notes!$B$6:$C$15,2,FALSE)</f>
        <v>0</v>
      </c>
      <c r="K545" s="19">
        <f>VLOOKUP(K$4,notes!$B$6:$C$15,2,FALSE)</f>
        <v>1</v>
      </c>
      <c r="L545" s="19">
        <f>VLOOKUP(L$4,notes!$B$6:$C$15,2,FALSE)</f>
        <v>1</v>
      </c>
      <c r="M545" s="19">
        <f>VLOOKUP(M$4,notes!$B$6:$C$15,2,FALSE)</f>
        <v>1</v>
      </c>
      <c r="N545" s="19">
        <f>VLOOKUP(N$4,notes!$B$6:$C$15,2,FALSE)</f>
        <v>0</v>
      </c>
      <c r="O545" s="19">
        <f>VLOOKUP(O$4,notes!$B$6:$C$15,2,FALSE)</f>
        <v>1</v>
      </c>
      <c r="P545" s="19">
        <f>VLOOKUP(P$4,notes!$B$6:$C$15,2,FALSE)</f>
        <v>1</v>
      </c>
      <c r="Q545" s="19">
        <f>VLOOKUP(Q$4,notes!$B$6:$C$15,2,FALSE)</f>
        <v>1</v>
      </c>
      <c r="R545" s="19">
        <f>VLOOKUP(R$4,notes!$B$6:$C$15,2,FALSE)</f>
        <v>0</v>
      </c>
    </row>
    <row r="546" spans="2:18" s="19" customFormat="1" x14ac:dyDescent="0.25">
      <c r="B546" s="19">
        <f>IFERROR(HLOOKUP($D546,data!$A$1:$KDV$2,2,FALSE),"-")</f>
        <v>1</v>
      </c>
      <c r="C546" s="34" t="s">
        <v>53685</v>
      </c>
      <c r="D546" s="61"/>
      <c r="F546" s="86"/>
      <c r="G546" s="11"/>
      <c r="H546" s="11" t="s">
        <v>53707</v>
      </c>
      <c r="I546" s="33"/>
      <c r="K546" s="19" t="e">
        <f t="shared" ref="K546:R546" si="223">K536-J536*K$508</f>
        <v>#N/A</v>
      </c>
      <c r="L546" s="19" t="e">
        <f t="shared" si="223"/>
        <v>#N/A</v>
      </c>
      <c r="M546" s="19" t="e">
        <f t="shared" si="223"/>
        <v>#N/A</v>
      </c>
      <c r="N546" s="19" t="e">
        <f t="shared" si="223"/>
        <v>#N/A</v>
      </c>
      <c r="O546" s="19" t="e">
        <f t="shared" si="223"/>
        <v>#N/A</v>
      </c>
      <c r="P546" s="19" t="e">
        <f t="shared" si="223"/>
        <v>#N/A</v>
      </c>
      <c r="Q546" s="19" t="e">
        <f t="shared" si="223"/>
        <v>#N/A</v>
      </c>
      <c r="R546" s="19" t="e">
        <f t="shared" si="223"/>
        <v>#N/A</v>
      </c>
    </row>
    <row r="547" spans="2:18" s="19" customFormat="1" x14ac:dyDescent="0.25">
      <c r="B547" s="19">
        <f>IFERROR(HLOOKUP($D547,data!$A$1:$KDV$2,2,FALSE),"-")</f>
        <v>1</v>
      </c>
      <c r="C547" s="34" t="s">
        <v>53685</v>
      </c>
      <c r="D547" s="61"/>
      <c r="F547" s="86"/>
      <c r="G547" s="11"/>
      <c r="H547" s="11" t="s">
        <v>53712</v>
      </c>
      <c r="I547" s="33"/>
      <c r="K547" s="19" t="e">
        <f t="shared" ref="K547:R547" si="224">K537-J537*K$508</f>
        <v>#N/A</v>
      </c>
      <c r="L547" s="19" t="e">
        <f t="shared" si="224"/>
        <v>#N/A</v>
      </c>
      <c r="M547" s="19" t="e">
        <f t="shared" si="224"/>
        <v>#N/A</v>
      </c>
      <c r="N547" s="19" t="e">
        <f t="shared" si="224"/>
        <v>#N/A</v>
      </c>
      <c r="O547" s="19" t="e">
        <f t="shared" si="224"/>
        <v>#N/A</v>
      </c>
      <c r="P547" s="19" t="e">
        <f t="shared" si="224"/>
        <v>#N/A</v>
      </c>
      <c r="Q547" s="19" t="e">
        <f t="shared" si="224"/>
        <v>#N/A</v>
      </c>
      <c r="R547" s="19" t="e">
        <f t="shared" si="224"/>
        <v>#N/A</v>
      </c>
    </row>
    <row r="548" spans="2:18" s="19" customFormat="1" x14ac:dyDescent="0.25">
      <c r="B548" s="19">
        <f>IFERROR(HLOOKUP($D548,data!$A$1:$KDV$2,2,FALSE),"-")</f>
        <v>1</v>
      </c>
      <c r="C548" s="34" t="s">
        <v>53685</v>
      </c>
      <c r="D548" s="61"/>
      <c r="F548" s="86"/>
      <c r="G548" s="11"/>
      <c r="H548" s="11" t="s">
        <v>53713</v>
      </c>
      <c r="I548" s="33"/>
      <c r="K548" s="19" t="e">
        <f t="shared" ref="K548:R548" si="225">K538-J538*K$508</f>
        <v>#N/A</v>
      </c>
      <c r="L548" s="19" t="e">
        <f t="shared" si="225"/>
        <v>#N/A</v>
      </c>
      <c r="M548" s="19" t="e">
        <f t="shared" si="225"/>
        <v>#N/A</v>
      </c>
      <c r="N548" s="19" t="e">
        <f t="shared" si="225"/>
        <v>#N/A</v>
      </c>
      <c r="O548" s="19" t="e">
        <f t="shared" si="225"/>
        <v>#N/A</v>
      </c>
      <c r="P548" s="19" t="e">
        <f t="shared" si="225"/>
        <v>#N/A</v>
      </c>
      <c r="Q548" s="19" t="e">
        <f t="shared" si="225"/>
        <v>#N/A</v>
      </c>
      <c r="R548" s="19" t="e">
        <f t="shared" si="225"/>
        <v>#N/A</v>
      </c>
    </row>
    <row r="549" spans="2:18" s="19" customFormat="1" x14ac:dyDescent="0.25">
      <c r="B549" s="19">
        <f>IFERROR(HLOOKUP($D549,data!$A$1:$KDV$2,2,FALSE),"-")</f>
        <v>1</v>
      </c>
      <c r="C549" s="34" t="s">
        <v>53685</v>
      </c>
      <c r="D549" s="61"/>
      <c r="F549" s="86"/>
      <c r="G549" s="11"/>
      <c r="H549" s="11" t="s">
        <v>53714</v>
      </c>
      <c r="I549" s="33"/>
      <c r="K549" s="19" t="e">
        <f t="shared" ref="K549:R549" si="226">K539-J539*K$508</f>
        <v>#N/A</v>
      </c>
      <c r="L549" s="19" t="e">
        <f t="shared" si="226"/>
        <v>#N/A</v>
      </c>
      <c r="M549" s="19" t="e">
        <f t="shared" si="226"/>
        <v>#N/A</v>
      </c>
      <c r="N549" s="19" t="e">
        <f t="shared" si="226"/>
        <v>#N/A</v>
      </c>
      <c r="O549" s="19" t="e">
        <f t="shared" si="226"/>
        <v>#N/A</v>
      </c>
      <c r="P549" s="19" t="e">
        <f t="shared" si="226"/>
        <v>#N/A</v>
      </c>
      <c r="Q549" s="19" t="e">
        <f t="shared" si="226"/>
        <v>#N/A</v>
      </c>
      <c r="R549" s="19" t="e">
        <f t="shared" si="226"/>
        <v>#N/A</v>
      </c>
    </row>
    <row r="550" spans="2:18" s="19" customFormat="1" x14ac:dyDescent="0.25">
      <c r="B550" s="19">
        <f>IFERROR(HLOOKUP($D550,data!$A$1:$KDV$2,2,FALSE),"-")</f>
        <v>1</v>
      </c>
      <c r="C550" s="34" t="s">
        <v>53685</v>
      </c>
      <c r="D550" s="61"/>
      <c r="F550" s="86"/>
      <c r="G550" s="11"/>
      <c r="H550" s="11" t="s">
        <v>53715</v>
      </c>
      <c r="I550" s="33"/>
      <c r="K550" s="19" t="e">
        <f t="shared" ref="K550:R550" si="227">K540-J540*K$508</f>
        <v>#N/A</v>
      </c>
      <c r="L550" s="19" t="e">
        <f t="shared" si="227"/>
        <v>#N/A</v>
      </c>
      <c r="M550" s="19" t="e">
        <f t="shared" si="227"/>
        <v>#N/A</v>
      </c>
      <c r="N550" s="19" t="e">
        <f t="shared" si="227"/>
        <v>#N/A</v>
      </c>
      <c r="O550" s="19" t="e">
        <f t="shared" si="227"/>
        <v>#N/A</v>
      </c>
      <c r="P550" s="19" t="e">
        <f t="shared" si="227"/>
        <v>#N/A</v>
      </c>
      <c r="Q550" s="19" t="e">
        <f t="shared" si="227"/>
        <v>#N/A</v>
      </c>
      <c r="R550" s="19" t="e">
        <f t="shared" si="227"/>
        <v>#N/A</v>
      </c>
    </row>
    <row r="551" spans="2:18" s="19" customFormat="1" ht="15.75" customHeight="1" x14ac:dyDescent="0.25">
      <c r="B551" s="19">
        <f>IFERROR(HLOOKUP($D551,data!$A$1:$KDV$2,2,FALSE),"-")</f>
        <v>1</v>
      </c>
      <c r="C551" s="34" t="s">
        <v>53685</v>
      </c>
      <c r="D551" s="61"/>
      <c r="F551" s="86"/>
      <c r="G551" s="11"/>
      <c r="H551" s="11" t="s">
        <v>53716</v>
      </c>
      <c r="I551" s="33"/>
      <c r="K551" s="19" t="e">
        <f t="shared" ref="K551:R551" si="228">K541-J541*K$508</f>
        <v>#N/A</v>
      </c>
      <c r="L551" s="19" t="e">
        <f t="shared" si="228"/>
        <v>#N/A</v>
      </c>
      <c r="M551" s="19" t="e">
        <f t="shared" si="228"/>
        <v>#N/A</v>
      </c>
      <c r="N551" s="19" t="e">
        <f t="shared" si="228"/>
        <v>#N/A</v>
      </c>
      <c r="O551" s="19" t="e">
        <f t="shared" si="228"/>
        <v>#N/A</v>
      </c>
      <c r="P551" s="19" t="e">
        <f t="shared" si="228"/>
        <v>#N/A</v>
      </c>
      <c r="Q551" s="19" t="e">
        <f t="shared" si="228"/>
        <v>#N/A</v>
      </c>
      <c r="R551" s="19" t="e">
        <f t="shared" si="228"/>
        <v>#N/A</v>
      </c>
    </row>
    <row r="552" spans="2:18" s="19" customFormat="1" x14ac:dyDescent="0.25">
      <c r="B552" s="19">
        <f>IFERROR(HLOOKUP($D552,data!$A$1:$KDV$2,2,FALSE),"-")</f>
        <v>1</v>
      </c>
      <c r="C552" s="34" t="s">
        <v>53685</v>
      </c>
      <c r="D552" s="61"/>
      <c r="F552" s="86"/>
      <c r="G552" s="11"/>
      <c r="H552" s="11" t="s">
        <v>53708</v>
      </c>
      <c r="I552" s="33"/>
      <c r="K552" s="19" t="e">
        <f t="shared" ref="K552:R552" si="229">K542-J542*K$508</f>
        <v>#N/A</v>
      </c>
      <c r="L552" s="19" t="e">
        <f t="shared" si="229"/>
        <v>#N/A</v>
      </c>
      <c r="M552" s="19" t="e">
        <f t="shared" si="229"/>
        <v>#N/A</v>
      </c>
      <c r="N552" s="19" t="e">
        <f t="shared" si="229"/>
        <v>#N/A</v>
      </c>
      <c r="O552" s="19" t="e">
        <f t="shared" si="229"/>
        <v>#N/A</v>
      </c>
      <c r="P552" s="19" t="e">
        <f t="shared" si="229"/>
        <v>#N/A</v>
      </c>
      <c r="Q552" s="19" t="e">
        <f t="shared" si="229"/>
        <v>#N/A</v>
      </c>
      <c r="R552" s="19" t="e">
        <f t="shared" si="229"/>
        <v>#N/A</v>
      </c>
    </row>
    <row r="553" spans="2:18" s="19" customFormat="1" x14ac:dyDescent="0.25">
      <c r="B553" s="19">
        <f>IFERROR(HLOOKUP($D553,data!$A$1:$KDV$2,2,FALSE),"-")</f>
        <v>1</v>
      </c>
      <c r="C553" s="34" t="s">
        <v>53685</v>
      </c>
      <c r="D553" s="61"/>
      <c r="F553" s="86"/>
      <c r="G553" s="11"/>
      <c r="H553" s="11" t="s">
        <v>53717</v>
      </c>
      <c r="I553" s="33"/>
      <c r="K553" s="19" t="e">
        <f t="shared" ref="K553:R553" si="230">K543-J543*K$508</f>
        <v>#N/A</v>
      </c>
      <c r="L553" s="19" t="e">
        <f t="shared" si="230"/>
        <v>#N/A</v>
      </c>
      <c r="M553" s="19" t="e">
        <f t="shared" si="230"/>
        <v>#N/A</v>
      </c>
      <c r="N553" s="19" t="e">
        <f t="shared" si="230"/>
        <v>#N/A</v>
      </c>
      <c r="O553" s="19" t="e">
        <f t="shared" si="230"/>
        <v>#N/A</v>
      </c>
      <c r="P553" s="19" t="e">
        <f t="shared" si="230"/>
        <v>#N/A</v>
      </c>
      <c r="Q553" s="19" t="e">
        <f t="shared" si="230"/>
        <v>#N/A</v>
      </c>
      <c r="R553" s="19" t="e">
        <f t="shared" si="230"/>
        <v>#N/A</v>
      </c>
    </row>
    <row r="555" spans="2:18" x14ac:dyDescent="0.25">
      <c r="F555" s="85" t="e">
        <f>CONCATENATE($J$7,": Consumer Loans - Net Charge-offs")</f>
        <v>#N/A</v>
      </c>
      <c r="H555" s="13" t="s">
        <v>258</v>
      </c>
      <c r="K555" s="20">
        <f t="shared" ref="K555:M555" si="231">IFERROR((SUM(K546)-SUM(K547))/J531,0)</f>
        <v>0</v>
      </c>
      <c r="L555" s="20">
        <f t="shared" si="231"/>
        <v>0</v>
      </c>
      <c r="M555" s="20">
        <f t="shared" si="231"/>
        <v>0</v>
      </c>
      <c r="N555" s="20">
        <f t="shared" ref="N555:R555" si="232">IFERROR((SUM(N546)-SUM(N547))/M531,0)</f>
        <v>0</v>
      </c>
      <c r="O555" s="20">
        <f t="shared" si="232"/>
        <v>0</v>
      </c>
      <c r="P555" s="20">
        <f t="shared" si="232"/>
        <v>0</v>
      </c>
      <c r="Q555" s="20">
        <f t="shared" si="232"/>
        <v>0</v>
      </c>
      <c r="R555" s="20">
        <f t="shared" si="232"/>
        <v>0</v>
      </c>
    </row>
    <row r="556" spans="2:18" x14ac:dyDescent="0.25">
      <c r="H556" s="2" t="s">
        <v>53706</v>
      </c>
      <c r="K556" s="20">
        <f t="shared" ref="K556:M556" si="233">IFERROR((SUM(K548)-SUM(K549))/J532,0)</f>
        <v>0</v>
      </c>
      <c r="L556" s="20">
        <f t="shared" si="233"/>
        <v>0</v>
      </c>
      <c r="M556" s="20">
        <f t="shared" si="233"/>
        <v>0</v>
      </c>
      <c r="N556" s="20">
        <f t="shared" ref="N556:R556" si="234">IFERROR((SUM(N548)-SUM(N549))/M532,0)</f>
        <v>0</v>
      </c>
      <c r="O556" s="20">
        <f t="shared" si="234"/>
        <v>0</v>
      </c>
      <c r="P556" s="20">
        <f t="shared" si="234"/>
        <v>0</v>
      </c>
      <c r="Q556" s="20">
        <f t="shared" si="234"/>
        <v>0</v>
      </c>
      <c r="R556" s="20">
        <f t="shared" si="234"/>
        <v>0</v>
      </c>
    </row>
    <row r="557" spans="2:18" x14ac:dyDescent="0.25">
      <c r="H557" s="2" t="s">
        <v>53705</v>
      </c>
      <c r="K557" s="20">
        <f t="shared" ref="K557:M557" si="235">IFERROR((SUM(K550)-SUM(K551))/J533,0)</f>
        <v>0</v>
      </c>
      <c r="L557" s="20">
        <f t="shared" si="235"/>
        <v>0</v>
      </c>
      <c r="M557" s="20">
        <f t="shared" si="235"/>
        <v>0</v>
      </c>
      <c r="N557" s="20">
        <f t="shared" ref="N557:R557" si="236">IFERROR((SUM(N550)-SUM(N551))/M533,0)</f>
        <v>0</v>
      </c>
      <c r="O557" s="20">
        <f t="shared" si="236"/>
        <v>0</v>
      </c>
      <c r="P557" s="20">
        <f t="shared" si="236"/>
        <v>0</v>
      </c>
      <c r="Q557" s="20">
        <f t="shared" si="236"/>
        <v>0</v>
      </c>
      <c r="R557" s="20">
        <f t="shared" si="236"/>
        <v>0</v>
      </c>
    </row>
    <row r="558" spans="2:18" x14ac:dyDescent="0.25">
      <c r="H558" s="2" t="s">
        <v>53710</v>
      </c>
      <c r="K558" s="20">
        <f t="shared" ref="K558:M558" si="237">IFERROR((SUM(K552)-SUM(K553))/J534,0)</f>
        <v>0</v>
      </c>
      <c r="L558" s="20">
        <f t="shared" si="237"/>
        <v>0</v>
      </c>
      <c r="M558" s="20">
        <f t="shared" si="237"/>
        <v>0</v>
      </c>
      <c r="N558" s="20">
        <f t="shared" ref="N558:R558" si="238">IFERROR((SUM(N552)-SUM(N553))/M534,0)</f>
        <v>0</v>
      </c>
      <c r="O558" s="20">
        <f t="shared" si="238"/>
        <v>0</v>
      </c>
      <c r="P558" s="20">
        <f t="shared" si="238"/>
        <v>0</v>
      </c>
      <c r="Q558" s="20">
        <f t="shared" si="238"/>
        <v>0</v>
      </c>
      <c r="R558" s="20">
        <f t="shared" si="238"/>
        <v>0</v>
      </c>
    </row>
    <row r="560" spans="2:18" x14ac:dyDescent="0.25">
      <c r="H560" s="9" t="s">
        <v>343</v>
      </c>
      <c r="J560" s="28"/>
      <c r="K560" s="28">
        <f t="shared" ref="K560:R560" si="239">ABS(K558-K527)</f>
        <v>0</v>
      </c>
      <c r="L560" s="28">
        <f t="shared" si="239"/>
        <v>0</v>
      </c>
      <c r="M560" s="28">
        <f t="shared" si="239"/>
        <v>0</v>
      </c>
      <c r="N560" s="28">
        <f t="shared" si="239"/>
        <v>0</v>
      </c>
      <c r="O560" s="28">
        <f t="shared" si="239"/>
        <v>0</v>
      </c>
      <c r="P560" s="28">
        <f t="shared" si="239"/>
        <v>0</v>
      </c>
      <c r="Q560" s="28">
        <f t="shared" si="239"/>
        <v>0</v>
      </c>
      <c r="R560" s="28">
        <f t="shared" si="239"/>
        <v>0</v>
      </c>
    </row>
    <row r="563" spans="2:18" x14ac:dyDescent="0.25">
      <c r="B563">
        <f>IFERROR(HLOOKUP($D563,data!$A$1:$KDV$2,2,FALSE),"-")</f>
        <v>1</v>
      </c>
      <c r="G563" s="3" t="s">
        <v>53806</v>
      </c>
    </row>
    <row r="564" spans="2:18" s="19" customFormat="1" x14ac:dyDescent="0.25">
      <c r="B564" s="19" t="str">
        <f>IFERROR(HLOOKUP($D564,data!$A$1:$KDV$2,2,FALSE),"-")</f>
        <v>-</v>
      </c>
      <c r="C564" s="33" t="str">
        <f>VLOOKUP($H564,orig!$C$3:$K$9742,C$10,FALSE)</f>
        <v>F172</v>
      </c>
      <c r="D564" s="61" t="str">
        <f>VLOOKUP($H564,orig!$C$3:$K$9742,D$10,FALSE)</f>
        <v>RC-N - Past Due and Non Accrual Loans, Leases and other Assets.Problem Loans - Loans secured by real estate.Total</v>
      </c>
      <c r="F564" s="86"/>
      <c r="G564" s="11"/>
      <c r="H564" s="10" t="s">
        <v>53719</v>
      </c>
      <c r="I564" s="33" t="str">
        <f>VLOOKUP($H564,orig!$C$3:$K$9742,I$10,FALSE)</f>
        <v>F172</v>
      </c>
      <c r="J564" s="19" t="e">
        <f>VLOOKUP(J$6,data!$A$3:$KDW$337940,$B564,FALSE)</f>
        <v>#N/A</v>
      </c>
      <c r="K564" s="19" t="e">
        <f>VLOOKUP(K$6,data!$A$3:$KDW$337940,$B564,FALSE)</f>
        <v>#N/A</v>
      </c>
      <c r="L564" s="19" t="e">
        <f>VLOOKUP(L$6,data!$A$3:$KDW$337940,$B564,FALSE)</f>
        <v>#N/A</v>
      </c>
      <c r="M564" s="19" t="e">
        <f>VLOOKUP(M$6,data!$A$3:$KDW$337940,$B564,FALSE)</f>
        <v>#N/A</v>
      </c>
      <c r="N564" s="19" t="e">
        <f>VLOOKUP(N$6,data!$A$3:$KDW$337940,$B564,FALSE)</f>
        <v>#N/A</v>
      </c>
      <c r="O564" s="19" t="e">
        <f>VLOOKUP(O$6,data!$A$3:$KDW$337940,$B564,FALSE)</f>
        <v>#N/A</v>
      </c>
      <c r="P564" s="19" t="e">
        <f>VLOOKUP(P$6,data!$A$3:$KDW$337940,$B564,FALSE)</f>
        <v>#N/A</v>
      </c>
      <c r="Q564" s="19" t="e">
        <f>VLOOKUP(Q$6,data!$A$3:$KDW$337940,$B564,FALSE)</f>
        <v>#N/A</v>
      </c>
      <c r="R564" s="19" t="e">
        <f>VLOOKUP(R$6,data!$A$3:$KDW$337940,$B564,FALSE)</f>
        <v>#N/A</v>
      </c>
    </row>
    <row r="565" spans="2:18" s="19" customFormat="1" ht="30" x14ac:dyDescent="0.25">
      <c r="B565" s="19" t="str">
        <f>IFERROR(HLOOKUP($D565,data!$A$1:$KDV$2,2,FALSE),"-")</f>
        <v>-</v>
      </c>
      <c r="C565" s="33" t="str">
        <f>VLOOKUP($H565,orig!$C$3:$K$9742,C$10,FALSE)</f>
        <v>5377</v>
      </c>
      <c r="D565" s="61" t="str">
        <f>VLOOKUP($H565,orig!$C$3:$K$9742,D$10,FALSE)</f>
        <v>RC-N - Past Due and Non Accrual Loans, Leases and other Assets.Problem Loans - Loans to depository institutions and acceptances of other banks.Total</v>
      </c>
      <c r="F565" s="86"/>
      <c r="G565" s="11"/>
      <c r="H565" s="11" t="s">
        <v>53720</v>
      </c>
      <c r="I565" s="33" t="str">
        <f>VLOOKUP($H565,orig!$C$3:$K$9742,I$10,FALSE)</f>
        <v>5377</v>
      </c>
      <c r="J565" s="19" t="e">
        <f>VLOOKUP(J$6,data!$A$3:$KDW$337940,$B565,FALSE)</f>
        <v>#N/A</v>
      </c>
      <c r="K565" s="19" t="e">
        <f>VLOOKUP(K$6,data!$A$3:$KDW$337940,$B565,FALSE)</f>
        <v>#N/A</v>
      </c>
      <c r="L565" s="19" t="e">
        <f>VLOOKUP(L$6,data!$A$3:$KDW$337940,$B565,FALSE)</f>
        <v>#N/A</v>
      </c>
      <c r="M565" s="19" t="e">
        <f>VLOOKUP(M$6,data!$A$3:$KDW$337940,$B565,FALSE)</f>
        <v>#N/A</v>
      </c>
      <c r="N565" s="19" t="e">
        <f>VLOOKUP(N$6,data!$A$3:$KDW$337940,$B565,FALSE)</f>
        <v>#N/A</v>
      </c>
      <c r="O565" s="19" t="e">
        <f>VLOOKUP(O$6,data!$A$3:$KDW$337940,$B565,FALSE)</f>
        <v>#N/A</v>
      </c>
      <c r="P565" s="19" t="e">
        <f>VLOOKUP(P$6,data!$A$3:$KDW$337940,$B565,FALSE)</f>
        <v>#N/A</v>
      </c>
      <c r="Q565" s="19" t="e">
        <f>VLOOKUP(Q$6,data!$A$3:$KDW$337940,$B565,FALSE)</f>
        <v>#N/A</v>
      </c>
      <c r="R565" s="19" t="e">
        <f>VLOOKUP(R$6,data!$A$3:$KDW$337940,$B565,FALSE)</f>
        <v>#N/A</v>
      </c>
    </row>
    <row r="566" spans="2:18" s="19" customFormat="1" ht="30" x14ac:dyDescent="0.25">
      <c r="B566" s="19" t="str">
        <f>IFERROR(HLOOKUP($D566,data!$A$1:$KDV$2,2,FALSE),"-")</f>
        <v>-</v>
      </c>
      <c r="C566" s="33" t="str">
        <f>VLOOKUP($H566,orig!$C$3:$K$9742,C$10,FALSE)</f>
        <v>1594</v>
      </c>
      <c r="D566" s="61" t="str">
        <f>VLOOKUP($H566,orig!$C$3:$K$9742,D$10,FALSE)</f>
        <v>RC-N - Past Due and Non Accrual Loans, Leases and other Assets.Problem Loans - Loans to finance agricultural production and other loans to farmers.Total</v>
      </c>
      <c r="F566" s="86"/>
      <c r="G566" s="11"/>
      <c r="H566" s="10" t="s">
        <v>53721</v>
      </c>
      <c r="I566" s="33" t="str">
        <f>VLOOKUP($H566,orig!$C$3:$K$9742,I$10,FALSE)</f>
        <v>1594</v>
      </c>
      <c r="J566" s="19" t="e">
        <f>VLOOKUP(J$6,data!$A$3:$KDW$337940,$B566,FALSE)</f>
        <v>#N/A</v>
      </c>
      <c r="K566" s="19" t="e">
        <f>VLOOKUP(K$6,data!$A$3:$KDW$337940,$B566,FALSE)</f>
        <v>#N/A</v>
      </c>
      <c r="L566" s="19" t="e">
        <f>VLOOKUP(L$6,data!$A$3:$KDW$337940,$B566,FALSE)</f>
        <v>#N/A</v>
      </c>
      <c r="M566" s="19" t="e">
        <f>VLOOKUP(M$6,data!$A$3:$KDW$337940,$B566,FALSE)</f>
        <v>#N/A</v>
      </c>
      <c r="N566" s="19" t="e">
        <f>VLOOKUP(N$6,data!$A$3:$KDW$337940,$B566,FALSE)</f>
        <v>#N/A</v>
      </c>
      <c r="O566" s="19" t="e">
        <f>VLOOKUP(O$6,data!$A$3:$KDW$337940,$B566,FALSE)</f>
        <v>#N/A</v>
      </c>
      <c r="P566" s="19" t="e">
        <f>VLOOKUP(P$6,data!$A$3:$KDW$337940,$B566,FALSE)</f>
        <v>#N/A</v>
      </c>
      <c r="Q566" s="19" t="e">
        <f>VLOOKUP(Q$6,data!$A$3:$KDW$337940,$B566,FALSE)</f>
        <v>#N/A</v>
      </c>
      <c r="R566" s="19" t="e">
        <f>VLOOKUP(R$6,data!$A$3:$KDW$337940,$B566,FALSE)</f>
        <v>#N/A</v>
      </c>
    </row>
    <row r="567" spans="2:18" s="19" customFormat="1" x14ac:dyDescent="0.25">
      <c r="B567" s="19" t="str">
        <f>IFERROR(HLOOKUP($D567,data!$A$1:$KDV$2,2,FALSE),"-")</f>
        <v>-</v>
      </c>
      <c r="C567" s="33" t="str">
        <f>VLOOKUP($H567,orig!$C$3:$K$9742,C$10,FALSE)</f>
        <v>1251</v>
      </c>
      <c r="D567" s="61" t="str">
        <f>VLOOKUP($H567,orig!$C$3:$K$9742,D$10,FALSE)</f>
        <v>RC-N - Past Due and Non Accrual Loans, Leases and other Assets.Problem Loans - Commercial and industrial loans.Total</v>
      </c>
      <c r="F567" s="86"/>
      <c r="G567" s="11"/>
      <c r="H567" s="11" t="s">
        <v>53722</v>
      </c>
      <c r="I567" s="33" t="str">
        <f>VLOOKUP($H567,orig!$C$3:$K$9742,I$10,FALSE)</f>
        <v>1251</v>
      </c>
      <c r="J567" s="19" t="e">
        <f>VLOOKUP(J$6,data!$A$3:$KDW$337940,$B567,FALSE)</f>
        <v>#N/A</v>
      </c>
      <c r="K567" s="19" t="e">
        <f>VLOOKUP(K$6,data!$A$3:$KDW$337940,$B567,FALSE)</f>
        <v>#N/A</v>
      </c>
      <c r="L567" s="19" t="e">
        <f>VLOOKUP(L$6,data!$A$3:$KDW$337940,$B567,FALSE)</f>
        <v>#N/A</v>
      </c>
      <c r="M567" s="19" t="e">
        <f>VLOOKUP(M$6,data!$A$3:$KDW$337940,$B567,FALSE)</f>
        <v>#N/A</v>
      </c>
      <c r="N567" s="19" t="e">
        <f>VLOOKUP(N$6,data!$A$3:$KDW$337940,$B567,FALSE)</f>
        <v>#N/A</v>
      </c>
      <c r="O567" s="19" t="e">
        <f>VLOOKUP(O$6,data!$A$3:$KDW$337940,$B567,FALSE)</f>
        <v>#N/A</v>
      </c>
      <c r="P567" s="19" t="e">
        <f>VLOOKUP(P$6,data!$A$3:$KDW$337940,$B567,FALSE)</f>
        <v>#N/A</v>
      </c>
      <c r="Q567" s="19" t="e">
        <f>VLOOKUP(Q$6,data!$A$3:$KDW$337940,$B567,FALSE)</f>
        <v>#N/A</v>
      </c>
      <c r="R567" s="19" t="e">
        <f>VLOOKUP(R$6,data!$A$3:$KDW$337940,$B567,FALSE)</f>
        <v>#N/A</v>
      </c>
    </row>
    <row r="568" spans="2:18" s="19" customFormat="1" ht="45" x14ac:dyDescent="0.25">
      <c r="B568" s="19" t="str">
        <f>IFERROR(HLOOKUP($D568,data!$A$1:$KDV$2,2,FALSE),"-")</f>
        <v>-</v>
      </c>
      <c r="C568" s="33" t="str">
        <f>VLOOKUP($H568,orig!$C$3:$K$9742,C$10,FALSE)</f>
        <v>B575</v>
      </c>
      <c r="D568" s="61" t="str">
        <f>VLOOKUP($H568,orig!$C$3:$K$9742,D$10,FALSE)</f>
        <v>RC-N - Past Due and Non Accrual Loans, Leases and other Assets.Problem Loans - Loans to individuals for household, family, and other personal expenditures (i.e., consumer loans) (includes purchased paper).Total</v>
      </c>
      <c r="F568" s="86"/>
      <c r="G568" s="11"/>
      <c r="H568" s="10" t="s">
        <v>53723</v>
      </c>
      <c r="I568" s="33" t="str">
        <f>VLOOKUP($H568,orig!$C$3:$K$9742,I$10,FALSE)</f>
        <v>B575</v>
      </c>
      <c r="J568" s="19" t="e">
        <f>VLOOKUP(J$6,data!$A$3:$KDW$337940,$B568,FALSE)</f>
        <v>#N/A</v>
      </c>
      <c r="K568" s="19" t="e">
        <f>VLOOKUP(K$6,data!$A$3:$KDW$337940,$B568,FALSE)</f>
        <v>#N/A</v>
      </c>
      <c r="L568" s="19" t="e">
        <f>VLOOKUP(L$6,data!$A$3:$KDW$337940,$B568,FALSE)</f>
        <v>#N/A</v>
      </c>
      <c r="M568" s="19" t="e">
        <f>VLOOKUP(M$6,data!$A$3:$KDW$337940,$B568,FALSE)</f>
        <v>#N/A</v>
      </c>
      <c r="N568" s="19" t="e">
        <f>VLOOKUP(N$6,data!$A$3:$KDW$337940,$B568,FALSE)</f>
        <v>#N/A</v>
      </c>
      <c r="O568" s="19" t="e">
        <f>VLOOKUP(O$6,data!$A$3:$KDW$337940,$B568,FALSE)</f>
        <v>#N/A</v>
      </c>
      <c r="P568" s="19" t="e">
        <f>VLOOKUP(P$6,data!$A$3:$KDW$337940,$B568,FALSE)</f>
        <v>#N/A</v>
      </c>
      <c r="Q568" s="19" t="e">
        <f>VLOOKUP(Q$6,data!$A$3:$KDW$337940,$B568,FALSE)</f>
        <v>#N/A</v>
      </c>
      <c r="R568" s="19" t="e">
        <f>VLOOKUP(R$6,data!$A$3:$KDW$337940,$B568,FALSE)</f>
        <v>#N/A</v>
      </c>
    </row>
    <row r="569" spans="2:18" s="19" customFormat="1" ht="30" x14ac:dyDescent="0.25">
      <c r="B569" s="19" t="str">
        <f>IFERROR(HLOOKUP($D569,data!$A$1:$KDV$2,2,FALSE),"-")</f>
        <v>-</v>
      </c>
      <c r="C569" s="33" t="str">
        <f>VLOOKUP($H569,orig!$C$3:$K$9742,C$10,FALSE)</f>
        <v>5389</v>
      </c>
      <c r="D569" s="61" t="str">
        <f>VLOOKUP($H569,orig!$C$3:$K$9742,D$10,FALSE)</f>
        <v>RC-N - Past Due and Non Accrual Loans, Leases and other Assets.Problem Loans - Loans to foreign governments and official institutions (including foreign central banks).Total</v>
      </c>
      <c r="F569" s="86"/>
      <c r="G569" s="11"/>
      <c r="H569" s="11" t="s">
        <v>53724</v>
      </c>
      <c r="I569" s="33" t="str">
        <f>VLOOKUP($H569,orig!$C$3:$K$9742,I$10,FALSE)</f>
        <v>5389</v>
      </c>
      <c r="J569" s="19" t="e">
        <f>VLOOKUP(J$6,data!$A$3:$KDW$337940,$B569,FALSE)</f>
        <v>#N/A</v>
      </c>
      <c r="K569" s="19" t="e">
        <f>VLOOKUP(K$6,data!$A$3:$KDW$337940,$B569,FALSE)</f>
        <v>#N/A</v>
      </c>
      <c r="L569" s="19" t="e">
        <f>VLOOKUP(L$6,data!$A$3:$KDW$337940,$B569,FALSE)</f>
        <v>#N/A</v>
      </c>
      <c r="M569" s="19" t="e">
        <f>VLOOKUP(M$6,data!$A$3:$KDW$337940,$B569,FALSE)</f>
        <v>#N/A</v>
      </c>
      <c r="N569" s="19" t="e">
        <f>VLOOKUP(N$6,data!$A$3:$KDW$337940,$B569,FALSE)</f>
        <v>#N/A</v>
      </c>
      <c r="O569" s="19" t="e">
        <f>VLOOKUP(O$6,data!$A$3:$KDW$337940,$B569,FALSE)</f>
        <v>#N/A</v>
      </c>
      <c r="P569" s="19" t="e">
        <f>VLOOKUP(P$6,data!$A$3:$KDW$337940,$B569,FALSE)</f>
        <v>#N/A</v>
      </c>
      <c r="Q569" s="19" t="e">
        <f>VLOOKUP(Q$6,data!$A$3:$KDW$337940,$B569,FALSE)</f>
        <v>#N/A</v>
      </c>
      <c r="R569" s="19" t="e">
        <f>VLOOKUP(R$6,data!$A$3:$KDW$337940,$B569,FALSE)</f>
        <v>#N/A</v>
      </c>
    </row>
    <row r="570" spans="2:18" s="19" customFormat="1" x14ac:dyDescent="0.25">
      <c r="B570" s="19" t="str">
        <f>IFERROR(HLOOKUP($D570,data!$A$1:$KDV$2,2,FALSE),"-")</f>
        <v>-</v>
      </c>
      <c r="C570" s="33" t="str">
        <f>VLOOKUP($H570,orig!$C$3:$K$9742,C$10,FALSE)</f>
        <v>5459</v>
      </c>
      <c r="D570" s="61" t="str">
        <f>VLOOKUP($H570,orig!$C$3:$K$9742,D$10,FALSE)</f>
        <v>RC-N - Past Due and Non Accrual Loans, Leases and other Assets.Problem Loans - All Other Loans.Total</v>
      </c>
      <c r="F570" s="86"/>
      <c r="G570" s="11"/>
      <c r="H570" s="10" t="s">
        <v>53792</v>
      </c>
      <c r="I570" s="33" t="str">
        <f>VLOOKUP($H570,orig!$C$3:$K$9742,I$10,FALSE)</f>
        <v>5459</v>
      </c>
      <c r="J570" s="19" t="e">
        <f>VLOOKUP(J$6,data!$A$3:$KDW$337940,$B570,FALSE)</f>
        <v>#N/A</v>
      </c>
      <c r="K570" s="19" t="e">
        <f>VLOOKUP(K$6,data!$A$3:$KDW$337940,$B570,FALSE)</f>
        <v>#N/A</v>
      </c>
      <c r="L570" s="19" t="e">
        <f>VLOOKUP(L$6,data!$A$3:$KDW$337940,$B570,FALSE)</f>
        <v>#N/A</v>
      </c>
      <c r="M570" s="19" t="e">
        <f>VLOOKUP(M$6,data!$A$3:$KDW$337940,$B570,FALSE)</f>
        <v>#N/A</v>
      </c>
      <c r="N570" s="19" t="e">
        <f>VLOOKUP(N$6,data!$A$3:$KDW$337940,$B570,FALSE)</f>
        <v>#N/A</v>
      </c>
      <c r="O570" s="19" t="e">
        <f>VLOOKUP(O$6,data!$A$3:$KDW$337940,$B570,FALSE)</f>
        <v>#N/A</v>
      </c>
      <c r="P570" s="19" t="e">
        <f>VLOOKUP(P$6,data!$A$3:$KDW$337940,$B570,FALSE)</f>
        <v>#N/A</v>
      </c>
      <c r="Q570" s="19" t="e">
        <f>VLOOKUP(Q$6,data!$A$3:$KDW$337940,$B570,FALSE)</f>
        <v>#N/A</v>
      </c>
      <c r="R570" s="19" t="e">
        <f>VLOOKUP(R$6,data!$A$3:$KDW$337940,$B570,FALSE)</f>
        <v>#N/A</v>
      </c>
    </row>
    <row r="571" spans="2:18" s="19" customFormat="1" ht="30" x14ac:dyDescent="0.25">
      <c r="B571" s="19" t="str">
        <f>IFERROR(HLOOKUP($D571,data!$A$1:$KDV$2,2,FALSE),"-")</f>
        <v>-</v>
      </c>
      <c r="C571" s="33" t="str">
        <f>VLOOKUP($H571,orig!$C$3:$K$9742,C$10,FALSE)</f>
        <v>1226</v>
      </c>
      <c r="D571" s="61" t="str">
        <f>VLOOKUP($H571,orig!$C$3:$K$9742,D$10,FALSE)</f>
        <v>RC-N - Past Due and Non Accrual Loans, Leases and other Assets.Problem Loans - Lease financing receivables (net of unearned income).Total</v>
      </c>
      <c r="F571" s="86"/>
      <c r="G571" s="11"/>
      <c r="H571" s="11" t="s">
        <v>53725</v>
      </c>
      <c r="I571" s="33" t="str">
        <f>VLOOKUP($H571,orig!$C$3:$K$9742,I$10,FALSE)</f>
        <v>1226</v>
      </c>
      <c r="J571" s="19" t="e">
        <f>VLOOKUP(J$6,data!$A$3:$KDW$337940,$B571,FALSE)</f>
        <v>#N/A</v>
      </c>
      <c r="K571" s="19" t="e">
        <f>VLOOKUP(K$6,data!$A$3:$KDW$337940,$B571,FALSE)</f>
        <v>#N/A</v>
      </c>
      <c r="L571" s="19" t="e">
        <f>VLOOKUP(L$6,data!$A$3:$KDW$337940,$B571,FALSE)</f>
        <v>#N/A</v>
      </c>
      <c r="M571" s="19" t="e">
        <f>VLOOKUP(M$6,data!$A$3:$KDW$337940,$B571,FALSE)</f>
        <v>#N/A</v>
      </c>
      <c r="N571" s="19" t="e">
        <f>VLOOKUP(N$6,data!$A$3:$KDW$337940,$B571,FALSE)</f>
        <v>#N/A</v>
      </c>
      <c r="O571" s="19" t="e">
        <f>VLOOKUP(O$6,data!$A$3:$KDW$337940,$B571,FALSE)</f>
        <v>#N/A</v>
      </c>
      <c r="P571" s="19" t="e">
        <f>VLOOKUP(P$6,data!$A$3:$KDW$337940,$B571,FALSE)</f>
        <v>#N/A</v>
      </c>
      <c r="Q571" s="19" t="e">
        <f>VLOOKUP(Q$6,data!$A$3:$KDW$337940,$B571,FALSE)</f>
        <v>#N/A</v>
      </c>
      <c r="R571" s="19" t="e">
        <f>VLOOKUP(R$6,data!$A$3:$KDW$337940,$B571,FALSE)</f>
        <v>#N/A</v>
      </c>
    </row>
    <row r="572" spans="2:18" s="19" customFormat="1" x14ac:dyDescent="0.25">
      <c r="B572" s="19" t="str">
        <f>IFERROR(HLOOKUP($D572,data!$A$1:$KDV$2,2,FALSE),"-")</f>
        <v>-</v>
      </c>
      <c r="C572" s="33" t="str">
        <f>VLOOKUP($H572,orig!$C$3:$K$9742,C$10,FALSE)</f>
        <v>1406</v>
      </c>
      <c r="D572" s="61" t="str">
        <f>VLOOKUP($H572,orig!$C$3:$K$9742,D$10,FALSE)</f>
        <v>RC-N - Past Due and Non Accrual Loans, Leases and other Assets.Problem Loans - Total.Total</v>
      </c>
      <c r="F572" s="86"/>
      <c r="G572" s="11"/>
      <c r="H572" s="11" t="s">
        <v>53796</v>
      </c>
      <c r="I572" s="33" t="str">
        <f>VLOOKUP($H572,orig!$C$3:$K$9742,I$10,FALSE)</f>
        <v>1406</v>
      </c>
      <c r="J572" s="19" t="e">
        <f>VLOOKUP(J$6,data!$A$3:$KDW$337940,$B572,FALSE)</f>
        <v>#N/A</v>
      </c>
      <c r="K572" s="19" t="e">
        <f>VLOOKUP(K$6,data!$A$3:$KDW$337940,$B572,FALSE)</f>
        <v>#N/A</v>
      </c>
      <c r="L572" s="19" t="e">
        <f>VLOOKUP(L$6,data!$A$3:$KDW$337940,$B572,FALSE)</f>
        <v>#N/A</v>
      </c>
      <c r="M572" s="19" t="e">
        <f>VLOOKUP(M$6,data!$A$3:$KDW$337940,$B572,FALSE)</f>
        <v>#N/A</v>
      </c>
      <c r="N572" s="19" t="e">
        <f>VLOOKUP(N$6,data!$A$3:$KDW$337940,$B572,FALSE)</f>
        <v>#N/A</v>
      </c>
      <c r="O572" s="19" t="e">
        <f>VLOOKUP(O$6,data!$A$3:$KDW$337940,$B572,FALSE)</f>
        <v>#N/A</v>
      </c>
      <c r="P572" s="19" t="e">
        <f>VLOOKUP(P$6,data!$A$3:$KDW$337940,$B572,FALSE)</f>
        <v>#N/A</v>
      </c>
      <c r="Q572" s="19" t="e">
        <f>VLOOKUP(Q$6,data!$A$3:$KDW$337940,$B572,FALSE)</f>
        <v>#N/A</v>
      </c>
      <c r="R572" s="19" t="e">
        <f>VLOOKUP(R$6,data!$A$3:$KDW$337940,$B572,FALSE)</f>
        <v>#N/A</v>
      </c>
    </row>
    <row r="574" spans="2:18" x14ac:dyDescent="0.25">
      <c r="H574" s="9" t="s">
        <v>343</v>
      </c>
      <c r="J574" s="28" t="e">
        <f t="shared" ref="J574:R574" si="240">ABS(J572-SUM(J564:J571))</f>
        <v>#N/A</v>
      </c>
      <c r="K574" s="28" t="e">
        <f t="shared" si="240"/>
        <v>#N/A</v>
      </c>
      <c r="L574" s="28" t="e">
        <f t="shared" si="240"/>
        <v>#N/A</v>
      </c>
      <c r="M574" s="28" t="e">
        <f t="shared" si="240"/>
        <v>#N/A</v>
      </c>
      <c r="N574" s="28" t="e">
        <f t="shared" si="240"/>
        <v>#N/A</v>
      </c>
      <c r="O574" s="28" t="e">
        <f t="shared" si="240"/>
        <v>#N/A</v>
      </c>
      <c r="P574" s="28" t="e">
        <f t="shared" si="240"/>
        <v>#N/A</v>
      </c>
      <c r="Q574" s="28" t="e">
        <f t="shared" si="240"/>
        <v>#N/A</v>
      </c>
      <c r="R574" s="28" t="e">
        <f t="shared" si="240"/>
        <v>#N/A</v>
      </c>
    </row>
    <row r="576" spans="2:18" s="19" customFormat="1" x14ac:dyDescent="0.25">
      <c r="B576" s="19" t="str">
        <f>IFERROR(HLOOKUP($D576,data!$A$1:$KDV$2,2,FALSE),"-")</f>
        <v>-</v>
      </c>
      <c r="C576" s="33" t="str">
        <f>VLOOKUP($H576,orig!$C$3:$K$9742,C$10,FALSE)</f>
        <v>F158</v>
      </c>
      <c r="D576" s="61" t="str">
        <f>VLOOKUP($H576,orig!$C$3:$K$9742,D$10,FALSE)</f>
        <v>RC-C - Loans and Leases.Loans secured by real estate.Total</v>
      </c>
      <c r="F576" s="86"/>
      <c r="G576" s="11"/>
      <c r="H576" s="10" t="s">
        <v>214</v>
      </c>
      <c r="I576" s="33" t="str">
        <f>VLOOKUP($H576,orig!$C$3:$K$9742,I$10,FALSE)</f>
        <v>F158</v>
      </c>
      <c r="J576" s="19" t="e">
        <f>VLOOKUP(J$6,data!$A$3:$KDW$337940,$B576,FALSE)</f>
        <v>#N/A</v>
      </c>
      <c r="K576" s="19" t="e">
        <f>VLOOKUP(K$6,data!$A$3:$KDW$337940,$B576,FALSE)</f>
        <v>#N/A</v>
      </c>
      <c r="L576" s="19" t="e">
        <f>VLOOKUP(L$6,data!$A$3:$KDW$337940,$B576,FALSE)</f>
        <v>#N/A</v>
      </c>
      <c r="M576" s="19" t="e">
        <f>VLOOKUP(M$6,data!$A$3:$KDW$337940,$B576,FALSE)</f>
        <v>#N/A</v>
      </c>
      <c r="N576" s="19" t="e">
        <f>VLOOKUP(N$6,data!$A$3:$KDW$337940,$B576,FALSE)</f>
        <v>#N/A</v>
      </c>
      <c r="O576" s="19" t="e">
        <f>VLOOKUP(O$6,data!$A$3:$KDW$337940,$B576,FALSE)</f>
        <v>#N/A</v>
      </c>
      <c r="P576" s="19" t="e">
        <f>VLOOKUP(P$6,data!$A$3:$KDW$337940,$B576,FALSE)</f>
        <v>#N/A</v>
      </c>
      <c r="Q576" s="19" t="e">
        <f>VLOOKUP(Q$6,data!$A$3:$KDW$337940,$B576,FALSE)</f>
        <v>#N/A</v>
      </c>
      <c r="R576" s="19" t="e">
        <f>VLOOKUP(R$6,data!$A$3:$KDW$337940,$B576,FALSE)</f>
        <v>#N/A</v>
      </c>
    </row>
    <row r="577" spans="2:18" s="19" customFormat="1" x14ac:dyDescent="0.25">
      <c r="B577" s="19" t="str">
        <f>IFERROR(HLOOKUP($D577,data!$A$1:$KDV$2,2,FALSE),"-")</f>
        <v>-</v>
      </c>
      <c r="C577" s="33" t="str">
        <f>VLOOKUP($H577,orig!$C$3:$K$9742,C$10,FALSE)</f>
        <v>B532</v>
      </c>
      <c r="D577" s="61" t="str">
        <f>VLOOKUP($H577,orig!$C$3:$K$9742,D$10,FALSE)</f>
        <v>RC-C - Loans and Leases.Loans to depository institutions and acceptances of other banks.Total</v>
      </c>
      <c r="F577" s="86"/>
      <c r="G577" s="11"/>
      <c r="H577" s="10" t="s">
        <v>224</v>
      </c>
      <c r="I577" s="33" t="str">
        <f>VLOOKUP($H577,orig!$C$3:$K$9742,I$10,FALSE)</f>
        <v>B532</v>
      </c>
      <c r="J577" s="19" t="e">
        <f>VLOOKUP(J$6,data!$A$3:$KDW$337940,$B577,FALSE)</f>
        <v>#N/A</v>
      </c>
      <c r="K577" s="19" t="e">
        <f>VLOOKUP(K$6,data!$A$3:$KDW$337940,$B577,FALSE)</f>
        <v>#N/A</v>
      </c>
      <c r="L577" s="19" t="e">
        <f>VLOOKUP(L$6,data!$A$3:$KDW$337940,$B577,FALSE)</f>
        <v>#N/A</v>
      </c>
      <c r="M577" s="19" t="e">
        <f>VLOOKUP(M$6,data!$A$3:$KDW$337940,$B577,FALSE)</f>
        <v>#N/A</v>
      </c>
      <c r="N577" s="19" t="e">
        <f>VLOOKUP(N$6,data!$A$3:$KDW$337940,$B577,FALSE)</f>
        <v>#N/A</v>
      </c>
      <c r="O577" s="19" t="e">
        <f>VLOOKUP(O$6,data!$A$3:$KDW$337940,$B577,FALSE)</f>
        <v>#N/A</v>
      </c>
      <c r="P577" s="19" t="e">
        <f>VLOOKUP(P$6,data!$A$3:$KDW$337940,$B577,FALSE)</f>
        <v>#N/A</v>
      </c>
      <c r="Q577" s="19" t="e">
        <f>VLOOKUP(Q$6,data!$A$3:$KDW$337940,$B577,FALSE)</f>
        <v>#N/A</v>
      </c>
      <c r="R577" s="19" t="e">
        <f>VLOOKUP(R$6,data!$A$3:$KDW$337940,$B577,FALSE)</f>
        <v>#N/A</v>
      </c>
    </row>
    <row r="578" spans="2:18" s="19" customFormat="1" ht="30" x14ac:dyDescent="0.25">
      <c r="B578" s="19" t="str">
        <f>IFERROR(HLOOKUP($D578,data!$A$1:$KDV$2,2,FALSE),"-")</f>
        <v>-</v>
      </c>
      <c r="C578" s="33" t="str">
        <f>VLOOKUP($H578,orig!$C$3:$K$9742,C$10,FALSE)</f>
        <v>1590</v>
      </c>
      <c r="D578" s="61" t="str">
        <f>VLOOKUP($H578,orig!$C$3:$K$9742,D$10,FALSE)</f>
        <v>RC-C - Loans and Leases.Loans to finance agricultural production and other loans to farmers.Total</v>
      </c>
      <c r="F578" s="86"/>
      <c r="G578" s="11"/>
      <c r="H578" s="11" t="s">
        <v>230</v>
      </c>
      <c r="I578" s="33" t="str">
        <f>VLOOKUP($H578,orig!$C$3:$K$9742,I$10,FALSE)</f>
        <v>1590</v>
      </c>
      <c r="J578" s="19" t="e">
        <f>VLOOKUP(J$6,data!$A$3:$KDW$337940,$B578,FALSE)</f>
        <v>#N/A</v>
      </c>
      <c r="K578" s="19" t="e">
        <f>VLOOKUP(K$6,data!$A$3:$KDW$337940,$B578,FALSE)</f>
        <v>#N/A</v>
      </c>
      <c r="L578" s="19" t="e">
        <f>VLOOKUP(L$6,data!$A$3:$KDW$337940,$B578,FALSE)</f>
        <v>#N/A</v>
      </c>
      <c r="M578" s="19" t="e">
        <f>VLOOKUP(M$6,data!$A$3:$KDW$337940,$B578,FALSE)</f>
        <v>#N/A</v>
      </c>
      <c r="N578" s="19" t="e">
        <f>VLOOKUP(N$6,data!$A$3:$KDW$337940,$B578,FALSE)</f>
        <v>#N/A</v>
      </c>
      <c r="O578" s="19" t="e">
        <f>VLOOKUP(O$6,data!$A$3:$KDW$337940,$B578,FALSE)</f>
        <v>#N/A</v>
      </c>
      <c r="P578" s="19" t="e">
        <f>VLOOKUP(P$6,data!$A$3:$KDW$337940,$B578,FALSE)</f>
        <v>#N/A</v>
      </c>
      <c r="Q578" s="19" t="e">
        <f>VLOOKUP(Q$6,data!$A$3:$KDW$337940,$B578,FALSE)</f>
        <v>#N/A</v>
      </c>
      <c r="R578" s="19" t="e">
        <f>VLOOKUP(R$6,data!$A$3:$KDW$337940,$B578,FALSE)</f>
        <v>#N/A</v>
      </c>
    </row>
    <row r="579" spans="2:18" s="19" customFormat="1" x14ac:dyDescent="0.25">
      <c r="B579" s="19" t="str">
        <f>IFERROR(HLOOKUP($D579,data!$A$1:$KDV$2,2,FALSE),"-")</f>
        <v>-</v>
      </c>
      <c r="C579" s="33" t="str">
        <f>VLOOKUP($H579,orig!$C$3:$K$9742,C$10,FALSE)</f>
        <v>1763</v>
      </c>
      <c r="D579" s="61" t="str">
        <f>VLOOKUP($H579,orig!$C$3:$K$9742,D$10,FALSE)</f>
        <v>RC-C - Loans and Leases.Commercial and industrial loans.Total</v>
      </c>
      <c r="F579" s="86"/>
      <c r="G579" s="11"/>
      <c r="H579" s="11" t="s">
        <v>232</v>
      </c>
      <c r="I579" s="33" t="str">
        <f>VLOOKUP($H579,orig!$C$3:$K$9742,I$10,FALSE)</f>
        <v>1763</v>
      </c>
      <c r="J579" s="19" t="e">
        <f>VLOOKUP(J$6,data!$A$3:$KDW$337940,$B579,FALSE)</f>
        <v>#N/A</v>
      </c>
      <c r="K579" s="19" t="e">
        <f>VLOOKUP(K$6,data!$A$3:$KDW$337940,$B579,FALSE)</f>
        <v>#N/A</v>
      </c>
      <c r="L579" s="19" t="e">
        <f>VLOOKUP(L$6,data!$A$3:$KDW$337940,$B579,FALSE)</f>
        <v>#N/A</v>
      </c>
      <c r="M579" s="19" t="e">
        <f>VLOOKUP(M$6,data!$A$3:$KDW$337940,$B579,FALSE)</f>
        <v>#N/A</v>
      </c>
      <c r="N579" s="19" t="e">
        <f>VLOOKUP(N$6,data!$A$3:$KDW$337940,$B579,FALSE)</f>
        <v>#N/A</v>
      </c>
      <c r="O579" s="19" t="e">
        <f>VLOOKUP(O$6,data!$A$3:$KDW$337940,$B579,FALSE)</f>
        <v>#N/A</v>
      </c>
      <c r="P579" s="19" t="e">
        <f>VLOOKUP(P$6,data!$A$3:$KDW$337940,$B579,FALSE)</f>
        <v>#N/A</v>
      </c>
      <c r="Q579" s="19" t="e">
        <f>VLOOKUP(Q$6,data!$A$3:$KDW$337940,$B579,FALSE)</f>
        <v>#N/A</v>
      </c>
      <c r="R579" s="19" t="e">
        <f>VLOOKUP(R$6,data!$A$3:$KDW$337940,$B579,FALSE)</f>
        <v>#N/A</v>
      </c>
    </row>
    <row r="580" spans="2:18" s="19" customFormat="1" ht="30" x14ac:dyDescent="0.25">
      <c r="B580" s="19" t="str">
        <f>IFERROR(HLOOKUP($D580,data!$A$1:$KDV$2,2,FALSE),"-")</f>
        <v>-</v>
      </c>
      <c r="C580" s="33" t="str">
        <f>VLOOKUP($H580,orig!$C$3:$K$9742,C$10,FALSE)</f>
        <v>B538</v>
      </c>
      <c r="D580" s="61" t="str">
        <f>VLOOKUP($H580,orig!$C$3:$K$9742,D$10,FALSE)</f>
        <v>RC-C - Loans and Leases.Loans to individuals for household, family, and other personal expenditures (i.e., consumer loans) (includes purchased paper).Total</v>
      </c>
      <c r="F580" s="86"/>
      <c r="G580" s="11"/>
      <c r="H580" s="11" t="s">
        <v>235</v>
      </c>
      <c r="I580" s="33" t="str">
        <f>VLOOKUP($H580,orig!$C$3:$K$9742,I$10,FALSE)</f>
        <v>B538</v>
      </c>
      <c r="J580" s="19" t="e">
        <f>VLOOKUP(J$6,data!$A$3:$KDW$337940,$B580,FALSE)</f>
        <v>#N/A</v>
      </c>
      <c r="K580" s="19" t="e">
        <f>VLOOKUP(K$6,data!$A$3:$KDW$337940,$B580,FALSE)</f>
        <v>#N/A</v>
      </c>
      <c r="L580" s="19" t="e">
        <f>VLOOKUP(L$6,data!$A$3:$KDW$337940,$B580,FALSE)</f>
        <v>#N/A</v>
      </c>
      <c r="M580" s="19" t="e">
        <f>VLOOKUP(M$6,data!$A$3:$KDW$337940,$B580,FALSE)</f>
        <v>#N/A</v>
      </c>
      <c r="N580" s="19" t="e">
        <f>VLOOKUP(N$6,data!$A$3:$KDW$337940,$B580,FALSE)</f>
        <v>#N/A</v>
      </c>
      <c r="O580" s="19" t="e">
        <f>VLOOKUP(O$6,data!$A$3:$KDW$337940,$B580,FALSE)</f>
        <v>#N/A</v>
      </c>
      <c r="P580" s="19" t="e">
        <f>VLOOKUP(P$6,data!$A$3:$KDW$337940,$B580,FALSE)</f>
        <v>#N/A</v>
      </c>
      <c r="Q580" s="19" t="e">
        <f>VLOOKUP(Q$6,data!$A$3:$KDW$337940,$B580,FALSE)</f>
        <v>#N/A</v>
      </c>
      <c r="R580" s="19" t="e">
        <f>VLOOKUP(R$6,data!$A$3:$KDW$337940,$B580,FALSE)</f>
        <v>#N/A</v>
      </c>
    </row>
    <row r="581" spans="2:18" s="19" customFormat="1" ht="30" x14ac:dyDescent="0.25">
      <c r="B581" s="19" t="str">
        <f>IFERROR(HLOOKUP($D581,data!$A$1:$KDV$2,2,FALSE),"-")</f>
        <v>-</v>
      </c>
      <c r="C581" s="33" t="str">
        <f>VLOOKUP($H581,orig!$C$3:$K$9742,C$10,FALSE)</f>
        <v>2081</v>
      </c>
      <c r="D581" s="61" t="str">
        <f>VLOOKUP($H581,orig!$C$3:$K$9742,D$10,FALSE)</f>
        <v>RC-C - Loans and Leases.Loans to foreign governments and official institutions (including foreign central banks).Total</v>
      </c>
      <c r="F581" s="86"/>
      <c r="G581" s="11"/>
      <c r="H581" s="11" t="s">
        <v>240</v>
      </c>
      <c r="I581" s="33" t="str">
        <f>VLOOKUP($H581,orig!$C$3:$K$9742,I$10,FALSE)</f>
        <v>2081</v>
      </c>
      <c r="J581" s="19" t="e">
        <f>VLOOKUP(J$6,data!$A$3:$KDW$337940,$B581,FALSE)</f>
        <v>#N/A</v>
      </c>
      <c r="K581" s="19" t="e">
        <f>VLOOKUP(K$6,data!$A$3:$KDW$337940,$B581,FALSE)</f>
        <v>#N/A</v>
      </c>
      <c r="L581" s="19" t="e">
        <f>VLOOKUP(L$6,data!$A$3:$KDW$337940,$B581,FALSE)</f>
        <v>#N/A</v>
      </c>
      <c r="M581" s="19" t="e">
        <f>VLOOKUP(M$6,data!$A$3:$KDW$337940,$B581,FALSE)</f>
        <v>#N/A</v>
      </c>
      <c r="N581" s="19" t="e">
        <f>VLOOKUP(N$6,data!$A$3:$KDW$337940,$B581,FALSE)</f>
        <v>#N/A</v>
      </c>
      <c r="O581" s="19" t="e">
        <f>VLOOKUP(O$6,data!$A$3:$KDW$337940,$B581,FALSE)</f>
        <v>#N/A</v>
      </c>
      <c r="P581" s="19" t="e">
        <f>VLOOKUP(P$6,data!$A$3:$KDW$337940,$B581,FALSE)</f>
        <v>#N/A</v>
      </c>
      <c r="Q581" s="19" t="e">
        <f>VLOOKUP(Q$6,data!$A$3:$KDW$337940,$B581,FALSE)</f>
        <v>#N/A</v>
      </c>
      <c r="R581" s="19" t="e">
        <f>VLOOKUP(R$6,data!$A$3:$KDW$337940,$B581,FALSE)</f>
        <v>#N/A</v>
      </c>
    </row>
    <row r="582" spans="2:18" s="19" customFormat="1" x14ac:dyDescent="0.25">
      <c r="B582" s="19" t="str">
        <f>IFERROR(HLOOKUP($D582,data!$A$1:$KDV$2,2,FALSE),"-")</f>
        <v>-</v>
      </c>
      <c r="C582" s="33" t="e">
        <f>VLOOKUP($H582,orig!$C$3:$K$9742,C$10,FALSE)</f>
        <v>#N/A</v>
      </c>
      <c r="D582" s="61" t="e">
        <f>VLOOKUP($H582,orig!$C$3:$K$9742,D$10,FALSE)</f>
        <v>#N/A</v>
      </c>
      <c r="F582" s="86"/>
      <c r="G582" s="11"/>
      <c r="H582" s="38" t="s">
        <v>53807</v>
      </c>
      <c r="I582" s="33"/>
      <c r="J582" s="19" t="e">
        <f t="shared" ref="J582:R582" si="241">J584-J583-SUM(J576:J581)</f>
        <v>#N/A</v>
      </c>
      <c r="K582" s="19" t="e">
        <f t="shared" si="241"/>
        <v>#N/A</v>
      </c>
      <c r="L582" s="19" t="e">
        <f t="shared" si="241"/>
        <v>#N/A</v>
      </c>
      <c r="M582" s="19" t="e">
        <f t="shared" si="241"/>
        <v>#N/A</v>
      </c>
      <c r="N582" s="19" t="e">
        <f t="shared" si="241"/>
        <v>#N/A</v>
      </c>
      <c r="O582" s="19" t="e">
        <f t="shared" si="241"/>
        <v>#N/A</v>
      </c>
      <c r="P582" s="19" t="e">
        <f t="shared" si="241"/>
        <v>#N/A</v>
      </c>
      <c r="Q582" s="19" t="e">
        <f t="shared" si="241"/>
        <v>#N/A</v>
      </c>
      <c r="R582" s="19" t="e">
        <f t="shared" si="241"/>
        <v>#N/A</v>
      </c>
    </row>
    <row r="583" spans="2:18" s="19" customFormat="1" x14ac:dyDescent="0.25">
      <c r="B583" s="19" t="str">
        <f>IFERROR(HLOOKUP($D583,data!$A$1:$KDV$2,2,FALSE),"-")</f>
        <v>-</v>
      </c>
      <c r="C583" s="33" t="str">
        <f>VLOOKUP($H583,orig!$C$3:$K$9742,C$10,FALSE)</f>
        <v>F162</v>
      </c>
      <c r="D583" s="61" t="str">
        <f>VLOOKUP($H583,orig!$C$3:$K$9742,D$10,FALSE)</f>
        <v>RC-C - Loans and Leases.Lease financing receivables (net of unearned income).Total</v>
      </c>
      <c r="F583" s="86"/>
      <c r="G583" s="11"/>
      <c r="H583" s="11" t="s">
        <v>242</v>
      </c>
      <c r="I583" s="33" t="str">
        <f>VLOOKUP($H583,orig!$C$3:$K$9742,I$10,FALSE)</f>
        <v>F162</v>
      </c>
      <c r="J583" s="19" t="e">
        <f>VLOOKUP(J$6,data!$A$3:$KDW$337940,$B583,FALSE)</f>
        <v>#N/A</v>
      </c>
      <c r="K583" s="19" t="e">
        <f>VLOOKUP(K$6,data!$A$3:$KDW$337940,$B583,FALSE)</f>
        <v>#N/A</v>
      </c>
      <c r="L583" s="19" t="e">
        <f>VLOOKUP(L$6,data!$A$3:$KDW$337940,$B583,FALSE)</f>
        <v>#N/A</v>
      </c>
      <c r="M583" s="19" t="e">
        <f>VLOOKUP(M$6,data!$A$3:$KDW$337940,$B583,FALSE)</f>
        <v>#N/A</v>
      </c>
      <c r="N583" s="19" t="e">
        <f>VLOOKUP(N$6,data!$A$3:$KDW$337940,$B583,FALSE)</f>
        <v>#N/A</v>
      </c>
      <c r="O583" s="19" t="e">
        <f>VLOOKUP(O$6,data!$A$3:$KDW$337940,$B583,FALSE)</f>
        <v>#N/A</v>
      </c>
      <c r="P583" s="19" t="e">
        <f>VLOOKUP(P$6,data!$A$3:$KDW$337940,$B583,FALSE)</f>
        <v>#N/A</v>
      </c>
      <c r="Q583" s="19" t="e">
        <f>VLOOKUP(Q$6,data!$A$3:$KDW$337940,$B583,FALSE)</f>
        <v>#N/A</v>
      </c>
      <c r="R583" s="19" t="e">
        <f>VLOOKUP(R$6,data!$A$3:$KDW$337940,$B583,FALSE)</f>
        <v>#N/A</v>
      </c>
    </row>
    <row r="584" spans="2:18" s="19" customFormat="1" x14ac:dyDescent="0.25">
      <c r="B584" s="19" t="str">
        <f>IFERROR(HLOOKUP($D584,data!$A$1:$KDV$2,2,FALSE),"-")</f>
        <v>-</v>
      </c>
      <c r="C584" s="33" t="str">
        <f>VLOOKUP($H584,orig!$C$3:$K$9742,C$10,FALSE)</f>
        <v>5369</v>
      </c>
      <c r="D584" s="61" t="str">
        <f>VLOOKUP($H584,orig!$C$3:$K$9742,D$10,FALSE)</f>
        <v>RC - Balance Sheet.Loans and lease financing receivables, gross.Total</v>
      </c>
      <c r="F584" s="86"/>
      <c r="G584" s="11"/>
      <c r="H584" s="11" t="s">
        <v>374</v>
      </c>
      <c r="I584" s="33" t="str">
        <f>VLOOKUP($H584,orig!$C$3:$K$9742,I$10,FALSE)</f>
        <v>5369</v>
      </c>
      <c r="J584" s="19" t="e">
        <f>VLOOKUP(J$6,data!$A$3:$KDW$337940,$B584,FALSE)</f>
        <v>#N/A</v>
      </c>
      <c r="K584" s="19" t="e">
        <f>VLOOKUP(K$6,data!$A$3:$KDW$337940,$B584,FALSE)</f>
        <v>#N/A</v>
      </c>
      <c r="L584" s="19" t="e">
        <f>VLOOKUP(L$6,data!$A$3:$KDW$337940,$B584,FALSE)</f>
        <v>#N/A</v>
      </c>
      <c r="M584" s="19" t="e">
        <f>VLOOKUP(M$6,data!$A$3:$KDW$337940,$B584,FALSE)</f>
        <v>#N/A</v>
      </c>
      <c r="N584" s="19" t="e">
        <f>VLOOKUP(N$6,data!$A$3:$KDW$337940,$B584,FALSE)</f>
        <v>#N/A</v>
      </c>
      <c r="O584" s="19" t="e">
        <f>VLOOKUP(O$6,data!$A$3:$KDW$337940,$B584,FALSE)</f>
        <v>#N/A</v>
      </c>
      <c r="P584" s="19" t="e">
        <f>VLOOKUP(P$6,data!$A$3:$KDW$337940,$B584,FALSE)</f>
        <v>#N/A</v>
      </c>
      <c r="Q584" s="19" t="e">
        <f>VLOOKUP(Q$6,data!$A$3:$KDW$337940,$B584,FALSE)</f>
        <v>#N/A</v>
      </c>
      <c r="R584" s="19" t="e">
        <f>VLOOKUP(R$6,data!$A$3:$KDW$337940,$B584,FALSE)</f>
        <v>#N/A</v>
      </c>
    </row>
    <row r="586" spans="2:18" s="39" customFormat="1" x14ac:dyDescent="0.25">
      <c r="C586" s="40"/>
      <c r="D586" s="63"/>
      <c r="F586" s="86"/>
      <c r="G586" s="41"/>
      <c r="H586" s="35" t="s">
        <v>214</v>
      </c>
      <c r="I586" s="40"/>
      <c r="J586" s="42">
        <f t="shared" ref="J586:R586" si="242">IFERROR(J564/J576,0)</f>
        <v>0</v>
      </c>
      <c r="K586" s="42">
        <f t="shared" si="242"/>
        <v>0</v>
      </c>
      <c r="L586" s="42">
        <f t="shared" si="242"/>
        <v>0</v>
      </c>
      <c r="M586" s="42">
        <f t="shared" si="242"/>
        <v>0</v>
      </c>
      <c r="N586" s="42">
        <f t="shared" si="242"/>
        <v>0</v>
      </c>
      <c r="O586" s="42">
        <f t="shared" si="242"/>
        <v>0</v>
      </c>
      <c r="P586" s="42">
        <f t="shared" si="242"/>
        <v>0</v>
      </c>
      <c r="Q586" s="42">
        <f t="shared" si="242"/>
        <v>0</v>
      </c>
      <c r="R586" s="42">
        <f t="shared" si="242"/>
        <v>0</v>
      </c>
    </row>
    <row r="587" spans="2:18" s="41" customFormat="1" ht="33.75" customHeight="1" x14ac:dyDescent="0.25">
      <c r="C587" s="40"/>
      <c r="D587" s="63"/>
      <c r="F587" s="87"/>
      <c r="H587" s="23" t="s">
        <v>224</v>
      </c>
      <c r="I587" s="40"/>
      <c r="J587" s="43">
        <f t="shared" ref="J587:R587" si="243">IFERROR(J565/J577,0)</f>
        <v>0</v>
      </c>
      <c r="K587" s="43">
        <f t="shared" si="243"/>
        <v>0</v>
      </c>
      <c r="L587" s="43">
        <f t="shared" si="243"/>
        <v>0</v>
      </c>
      <c r="M587" s="43">
        <f t="shared" si="243"/>
        <v>0</v>
      </c>
      <c r="N587" s="43">
        <f t="shared" si="243"/>
        <v>0</v>
      </c>
      <c r="O587" s="43">
        <f t="shared" si="243"/>
        <v>0</v>
      </c>
      <c r="P587" s="43">
        <f t="shared" si="243"/>
        <v>0</v>
      </c>
      <c r="Q587" s="43">
        <f t="shared" si="243"/>
        <v>0</v>
      </c>
      <c r="R587" s="43">
        <f t="shared" si="243"/>
        <v>0</v>
      </c>
    </row>
    <row r="588" spans="2:18" s="39" customFormat="1" ht="30" x14ac:dyDescent="0.25">
      <c r="C588" s="40"/>
      <c r="D588" s="63"/>
      <c r="F588" s="86"/>
      <c r="G588" s="41"/>
      <c r="H588" s="35" t="s">
        <v>230</v>
      </c>
      <c r="I588" s="40"/>
      <c r="J588" s="42">
        <f t="shared" ref="J588:R588" si="244">IFERROR(J566/J578,0)</f>
        <v>0</v>
      </c>
      <c r="K588" s="42">
        <f t="shared" si="244"/>
        <v>0</v>
      </c>
      <c r="L588" s="42">
        <f t="shared" si="244"/>
        <v>0</v>
      </c>
      <c r="M588" s="42">
        <f t="shared" si="244"/>
        <v>0</v>
      </c>
      <c r="N588" s="42">
        <f t="shared" si="244"/>
        <v>0</v>
      </c>
      <c r="O588" s="42">
        <f t="shared" si="244"/>
        <v>0</v>
      </c>
      <c r="P588" s="42">
        <f t="shared" si="244"/>
        <v>0</v>
      </c>
      <c r="Q588" s="42">
        <f t="shared" si="244"/>
        <v>0</v>
      </c>
      <c r="R588" s="42">
        <f t="shared" si="244"/>
        <v>0</v>
      </c>
    </row>
    <row r="589" spans="2:18" s="39" customFormat="1" x14ac:dyDescent="0.25">
      <c r="C589" s="40"/>
      <c r="D589" s="63"/>
      <c r="F589" s="86"/>
      <c r="G589" s="41"/>
      <c r="H589" s="23" t="s">
        <v>232</v>
      </c>
      <c r="I589" s="40"/>
      <c r="J589" s="42">
        <f t="shared" ref="J589:R589" si="245">IFERROR(J567/J579,0)</f>
        <v>0</v>
      </c>
      <c r="K589" s="42">
        <f t="shared" si="245"/>
        <v>0</v>
      </c>
      <c r="L589" s="42">
        <f t="shared" si="245"/>
        <v>0</v>
      </c>
      <c r="M589" s="42">
        <f t="shared" si="245"/>
        <v>0</v>
      </c>
      <c r="N589" s="42">
        <f t="shared" si="245"/>
        <v>0</v>
      </c>
      <c r="O589" s="42">
        <f t="shared" si="245"/>
        <v>0</v>
      </c>
      <c r="P589" s="42">
        <f t="shared" si="245"/>
        <v>0</v>
      </c>
      <c r="Q589" s="42">
        <f t="shared" si="245"/>
        <v>0</v>
      </c>
      <c r="R589" s="42">
        <f t="shared" si="245"/>
        <v>0</v>
      </c>
    </row>
    <row r="590" spans="2:18" s="39" customFormat="1" ht="47.25" customHeight="1" x14ac:dyDescent="0.25">
      <c r="C590" s="40"/>
      <c r="D590" s="63"/>
      <c r="F590" s="86"/>
      <c r="G590" s="41"/>
      <c r="H590" s="35" t="s">
        <v>235</v>
      </c>
      <c r="I590" s="40"/>
      <c r="J590" s="44">
        <f t="shared" ref="J590:R590" si="246">IFERROR(J568/J580,0)</f>
        <v>0</v>
      </c>
      <c r="K590" s="44">
        <f t="shared" si="246"/>
        <v>0</v>
      </c>
      <c r="L590" s="44">
        <f t="shared" si="246"/>
        <v>0</v>
      </c>
      <c r="M590" s="44">
        <f t="shared" si="246"/>
        <v>0</v>
      </c>
      <c r="N590" s="44">
        <f t="shared" si="246"/>
        <v>0</v>
      </c>
      <c r="O590" s="44">
        <f t="shared" si="246"/>
        <v>0</v>
      </c>
      <c r="P590" s="44">
        <f t="shared" si="246"/>
        <v>0</v>
      </c>
      <c r="Q590" s="44">
        <f t="shared" si="246"/>
        <v>0</v>
      </c>
      <c r="R590" s="44">
        <f t="shared" si="246"/>
        <v>0</v>
      </c>
    </row>
    <row r="591" spans="2:18" s="39" customFormat="1" ht="30" x14ac:dyDescent="0.25">
      <c r="C591" s="40"/>
      <c r="D591" s="63"/>
      <c r="F591" s="86"/>
      <c r="G591" s="41"/>
      <c r="H591" s="23" t="s">
        <v>240</v>
      </c>
      <c r="I591" s="40"/>
      <c r="J591" s="42">
        <f t="shared" ref="J591:R591" si="247">IFERROR(J569/J581,0)</f>
        <v>0</v>
      </c>
      <c r="K591" s="42">
        <f t="shared" si="247"/>
        <v>0</v>
      </c>
      <c r="L591" s="42">
        <f t="shared" si="247"/>
        <v>0</v>
      </c>
      <c r="M591" s="42">
        <f t="shared" si="247"/>
        <v>0</v>
      </c>
      <c r="N591" s="42">
        <f t="shared" si="247"/>
        <v>0</v>
      </c>
      <c r="O591" s="42">
        <f t="shared" si="247"/>
        <v>0</v>
      </c>
      <c r="P591" s="42">
        <f t="shared" si="247"/>
        <v>0</v>
      </c>
      <c r="Q591" s="42">
        <f t="shared" si="247"/>
        <v>0</v>
      </c>
      <c r="R591" s="42">
        <f t="shared" si="247"/>
        <v>0</v>
      </c>
    </row>
    <row r="592" spans="2:18" s="39" customFormat="1" x14ac:dyDescent="0.25">
      <c r="C592" s="40"/>
      <c r="D592" s="63"/>
      <c r="F592" s="86"/>
      <c r="G592" s="41"/>
      <c r="H592" s="35" t="s">
        <v>53807</v>
      </c>
      <c r="I592" s="40"/>
      <c r="J592" s="42">
        <f t="shared" ref="J592:R592" si="248">IFERROR(J570/J582,0)</f>
        <v>0</v>
      </c>
      <c r="K592" s="42">
        <f t="shared" si="248"/>
        <v>0</v>
      </c>
      <c r="L592" s="42">
        <f t="shared" si="248"/>
        <v>0</v>
      </c>
      <c r="M592" s="42">
        <f t="shared" si="248"/>
        <v>0</v>
      </c>
      <c r="N592" s="42">
        <f t="shared" si="248"/>
        <v>0</v>
      </c>
      <c r="O592" s="42">
        <f t="shared" si="248"/>
        <v>0</v>
      </c>
      <c r="P592" s="42">
        <f t="shared" si="248"/>
        <v>0</v>
      </c>
      <c r="Q592" s="42">
        <f t="shared" si="248"/>
        <v>0</v>
      </c>
      <c r="R592" s="42">
        <f t="shared" si="248"/>
        <v>0</v>
      </c>
    </row>
    <row r="593" spans="2:18" s="39" customFormat="1" x14ac:dyDescent="0.25">
      <c r="C593" s="40"/>
      <c r="D593" s="63"/>
      <c r="F593" s="86"/>
      <c r="G593" s="41"/>
      <c r="H593" s="23" t="s">
        <v>242</v>
      </c>
      <c r="I593" s="40"/>
      <c r="J593" s="42">
        <f t="shared" ref="J593:R593" si="249">IFERROR(J571/J583,0)</f>
        <v>0</v>
      </c>
      <c r="K593" s="42">
        <f t="shared" si="249"/>
        <v>0</v>
      </c>
      <c r="L593" s="42">
        <f t="shared" si="249"/>
        <v>0</v>
      </c>
      <c r="M593" s="42">
        <f t="shared" si="249"/>
        <v>0</v>
      </c>
      <c r="N593" s="42">
        <f t="shared" si="249"/>
        <v>0</v>
      </c>
      <c r="O593" s="42">
        <f t="shared" si="249"/>
        <v>0</v>
      </c>
      <c r="P593" s="42">
        <f t="shared" si="249"/>
        <v>0</v>
      </c>
      <c r="Q593" s="42">
        <f t="shared" si="249"/>
        <v>0</v>
      </c>
      <c r="R593" s="42">
        <f t="shared" si="249"/>
        <v>0</v>
      </c>
    </row>
    <row r="594" spans="2:18" s="39" customFormat="1" x14ac:dyDescent="0.25">
      <c r="C594" s="40"/>
      <c r="D594" s="63"/>
      <c r="F594" s="86"/>
      <c r="G594" s="41"/>
      <c r="H594" s="23" t="s">
        <v>5</v>
      </c>
      <c r="I594" s="40"/>
      <c r="J594" s="44">
        <f t="shared" ref="J594:R594" si="250">IFERROR(J572/J584,0)</f>
        <v>0</v>
      </c>
      <c r="K594" s="44">
        <f t="shared" si="250"/>
        <v>0</v>
      </c>
      <c r="L594" s="44">
        <f t="shared" si="250"/>
        <v>0</v>
      </c>
      <c r="M594" s="44">
        <f t="shared" si="250"/>
        <v>0</v>
      </c>
      <c r="N594" s="44">
        <f t="shared" si="250"/>
        <v>0</v>
      </c>
      <c r="O594" s="44">
        <f t="shared" si="250"/>
        <v>0</v>
      </c>
      <c r="P594" s="44">
        <f t="shared" si="250"/>
        <v>0</v>
      </c>
      <c r="Q594" s="44">
        <f t="shared" si="250"/>
        <v>0</v>
      </c>
      <c r="R594" s="44">
        <f t="shared" si="250"/>
        <v>0</v>
      </c>
    </row>
    <row r="596" spans="2:18" ht="30" x14ac:dyDescent="0.25">
      <c r="B596">
        <f>IFERROR(HLOOKUP($D596,data!$A$1:$KDV$2,2,FALSE),"-")</f>
        <v>1</v>
      </c>
      <c r="G596" s="3" t="s">
        <v>53814</v>
      </c>
    </row>
    <row r="597" spans="2:18" s="19" customFormat="1" x14ac:dyDescent="0.25">
      <c r="B597" s="19" t="str">
        <f>IFERROR(HLOOKUP($D597,data!$A$1:$KDV$2,2,FALSE),"-")</f>
        <v>-</v>
      </c>
      <c r="C597" s="33" t="str">
        <f>VLOOKUP($H597,orig!$C$3:$K$9742,C$10,FALSE)</f>
        <v>1406</v>
      </c>
      <c r="D597" s="61" t="str">
        <f>VLOOKUP($H597,orig!$C$3:$K$9742,D$10,FALSE)</f>
        <v>RC-N - Past Due and Non Accrual Loans, Leases and other Assets.Problem Loans - Past 30 less than 90 days still acrruing.Total</v>
      </c>
      <c r="F597" s="86"/>
      <c r="G597" s="11"/>
      <c r="H597" s="10" t="s">
        <v>53809</v>
      </c>
      <c r="I597" s="33" t="str">
        <f>VLOOKUP($H597,orig!$C$3:$K$9742,I$10,FALSE)</f>
        <v>1406</v>
      </c>
      <c r="J597" s="19" t="e">
        <f>VLOOKUP(J$6,data!$A$3:$KDW$337940,$B597,FALSE)</f>
        <v>#N/A</v>
      </c>
      <c r="K597" s="19" t="e">
        <f>VLOOKUP(K$6,data!$A$3:$KDW$337940,$B597,FALSE)</f>
        <v>#N/A</v>
      </c>
      <c r="L597" s="19" t="e">
        <f>VLOOKUP(L$6,data!$A$3:$KDW$337940,$B597,FALSE)</f>
        <v>#N/A</v>
      </c>
      <c r="M597" s="19" t="e">
        <f>VLOOKUP(M$6,data!$A$3:$KDW$337940,$B597,FALSE)</f>
        <v>#N/A</v>
      </c>
      <c r="N597" s="19" t="e">
        <f>VLOOKUP(N$6,data!$A$3:$KDW$337940,$B597,FALSE)</f>
        <v>#N/A</v>
      </c>
      <c r="O597" s="19" t="e">
        <f>VLOOKUP(O$6,data!$A$3:$KDW$337940,$B597,FALSE)</f>
        <v>#N/A</v>
      </c>
      <c r="P597" s="19" t="e">
        <f>VLOOKUP(P$6,data!$A$3:$KDW$337940,$B597,FALSE)</f>
        <v>#N/A</v>
      </c>
      <c r="Q597" s="19" t="e">
        <f>VLOOKUP(Q$6,data!$A$3:$KDW$337940,$B597,FALSE)</f>
        <v>#N/A</v>
      </c>
      <c r="R597" s="19" t="e">
        <f>VLOOKUP(R$6,data!$A$3:$KDW$337940,$B597,FALSE)</f>
        <v>#N/A</v>
      </c>
    </row>
    <row r="598" spans="2:18" s="19" customFormat="1" x14ac:dyDescent="0.25">
      <c r="B598" s="19" t="str">
        <f>IFERROR(HLOOKUP($D598,data!$A$1:$KDV$2,2,FALSE),"-")</f>
        <v>-</v>
      </c>
      <c r="C598" s="33" t="str">
        <f>VLOOKUP($H598,orig!$C$3:$K$9742,C$10,FALSE)</f>
        <v>1407</v>
      </c>
      <c r="D598" s="61" t="str">
        <f>VLOOKUP($H598,orig!$C$3:$K$9742,D$10,FALSE)</f>
        <v>RC-N - Past Due and Non Accrual Loans, Leases and other Assets.Problem Loans - Past 90 days still acrruing.Total</v>
      </c>
      <c r="F598" s="86"/>
      <c r="G598" s="11"/>
      <c r="H598" s="11" t="s">
        <v>53810</v>
      </c>
      <c r="I598" s="33" t="str">
        <f>VLOOKUP($H598,orig!$C$3:$K$9742,I$10,FALSE)</f>
        <v>1407</v>
      </c>
      <c r="J598" s="19" t="e">
        <f>VLOOKUP(J$6,data!$A$3:$KDW$337940,$B598,FALSE)</f>
        <v>#N/A</v>
      </c>
      <c r="K598" s="19" t="e">
        <f>VLOOKUP(K$6,data!$A$3:$KDW$337940,$B598,FALSE)</f>
        <v>#N/A</v>
      </c>
      <c r="L598" s="19" t="e">
        <f>VLOOKUP(L$6,data!$A$3:$KDW$337940,$B598,FALSE)</f>
        <v>#N/A</v>
      </c>
      <c r="M598" s="19" t="e">
        <f>VLOOKUP(M$6,data!$A$3:$KDW$337940,$B598,FALSE)</f>
        <v>#N/A</v>
      </c>
      <c r="N598" s="19" t="e">
        <f>VLOOKUP(N$6,data!$A$3:$KDW$337940,$B598,FALSE)</f>
        <v>#N/A</v>
      </c>
      <c r="O598" s="19" t="e">
        <f>VLOOKUP(O$6,data!$A$3:$KDW$337940,$B598,FALSE)</f>
        <v>#N/A</v>
      </c>
      <c r="P598" s="19" t="e">
        <f>VLOOKUP(P$6,data!$A$3:$KDW$337940,$B598,FALSE)</f>
        <v>#N/A</v>
      </c>
      <c r="Q598" s="19" t="e">
        <f>VLOOKUP(Q$6,data!$A$3:$KDW$337940,$B598,FALSE)</f>
        <v>#N/A</v>
      </c>
      <c r="R598" s="19" t="e">
        <f>VLOOKUP(R$6,data!$A$3:$KDW$337940,$B598,FALSE)</f>
        <v>#N/A</v>
      </c>
    </row>
    <row r="599" spans="2:18" s="19" customFormat="1" x14ac:dyDescent="0.25">
      <c r="B599" s="19" t="str">
        <f>IFERROR(HLOOKUP($D599,data!$A$1:$KDV$2,2,FALSE),"-")</f>
        <v>-</v>
      </c>
      <c r="C599" s="33" t="str">
        <f>VLOOKUP($H599,orig!$C$3:$K$9742,C$10,FALSE)</f>
        <v>1403</v>
      </c>
      <c r="D599" s="61" t="str">
        <f>VLOOKUP($H599,orig!$C$3:$K$9742,D$10,FALSE)</f>
        <v>RC-N - Past Due and Non Accrual Loans, Leases and other Assets.Problem Loans - Nonaccrual.Total</v>
      </c>
      <c r="F599" s="86"/>
      <c r="G599" s="11"/>
      <c r="H599" s="10" t="s">
        <v>53811</v>
      </c>
      <c r="I599" s="33" t="str">
        <f>VLOOKUP($H599,orig!$C$3:$K$9742,I$10,FALSE)</f>
        <v>1403</v>
      </c>
      <c r="J599" s="19" t="e">
        <f>VLOOKUP(J$6,data!$A$3:$KDW$337940,$B599,FALSE)</f>
        <v>#N/A</v>
      </c>
      <c r="K599" s="19" t="e">
        <f>VLOOKUP(K$6,data!$A$3:$KDW$337940,$B599,FALSE)</f>
        <v>#N/A</v>
      </c>
      <c r="L599" s="19" t="e">
        <f>VLOOKUP(L$6,data!$A$3:$KDW$337940,$B599,FALSE)</f>
        <v>#N/A</v>
      </c>
      <c r="M599" s="19" t="e">
        <f>VLOOKUP(M$6,data!$A$3:$KDW$337940,$B599,FALSE)</f>
        <v>#N/A</v>
      </c>
      <c r="N599" s="19" t="e">
        <f>VLOOKUP(N$6,data!$A$3:$KDW$337940,$B599,FALSE)</f>
        <v>#N/A</v>
      </c>
      <c r="O599" s="19" t="e">
        <f>VLOOKUP(O$6,data!$A$3:$KDW$337940,$B599,FALSE)</f>
        <v>#N/A</v>
      </c>
      <c r="P599" s="19" t="e">
        <f>VLOOKUP(P$6,data!$A$3:$KDW$337940,$B599,FALSE)</f>
        <v>#N/A</v>
      </c>
      <c r="Q599" s="19" t="e">
        <f>VLOOKUP(Q$6,data!$A$3:$KDW$337940,$B599,FALSE)</f>
        <v>#N/A</v>
      </c>
      <c r="R599" s="19" t="e">
        <f>VLOOKUP(R$6,data!$A$3:$KDW$337940,$B599,FALSE)</f>
        <v>#N/A</v>
      </c>
    </row>
    <row r="600" spans="2:18" s="19" customFormat="1" x14ac:dyDescent="0.25">
      <c r="B600" s="19" t="str">
        <f>IFERROR(HLOOKUP($D600,data!$A$1:$KDV$2,2,FALSE),"-")</f>
        <v>-</v>
      </c>
      <c r="C600" s="33" t="str">
        <f>VLOOKUP($H600,orig!$C$3:$K$9742,C$10,FALSE)</f>
        <v>1406</v>
      </c>
      <c r="D600" s="61" t="str">
        <f>VLOOKUP($H600,orig!$C$3:$K$9742,D$10,FALSE)</f>
        <v>RC-N - Past Due and Non Accrual Loans, Leases and other Assets.Problem Loans - Total.Total</v>
      </c>
      <c r="F600" s="86"/>
      <c r="G600" s="11"/>
      <c r="H600" s="11" t="s">
        <v>53796</v>
      </c>
      <c r="I600" s="33" t="str">
        <f>VLOOKUP($H600,orig!$C$3:$K$9742,I$10,FALSE)</f>
        <v>1406</v>
      </c>
      <c r="J600" s="19" t="e">
        <f>VLOOKUP(J$6,data!$A$3:$KDW$337940,$B600,FALSE)</f>
        <v>#N/A</v>
      </c>
      <c r="K600" s="19" t="e">
        <f>VLOOKUP(K$6,data!$A$3:$KDW$337940,$B600,FALSE)</f>
        <v>#N/A</v>
      </c>
      <c r="L600" s="19" t="e">
        <f>VLOOKUP(L$6,data!$A$3:$KDW$337940,$B600,FALSE)</f>
        <v>#N/A</v>
      </c>
      <c r="M600" s="19" t="e">
        <f>VLOOKUP(M$6,data!$A$3:$KDW$337940,$B600,FALSE)</f>
        <v>#N/A</v>
      </c>
      <c r="N600" s="19" t="e">
        <f>VLOOKUP(N$6,data!$A$3:$KDW$337940,$B600,FALSE)</f>
        <v>#N/A</v>
      </c>
      <c r="O600" s="19" t="e">
        <f>VLOOKUP(O$6,data!$A$3:$KDW$337940,$B600,FALSE)</f>
        <v>#N/A</v>
      </c>
      <c r="P600" s="19" t="e">
        <f>VLOOKUP(P$6,data!$A$3:$KDW$337940,$B600,FALSE)</f>
        <v>#N/A</v>
      </c>
      <c r="Q600" s="19" t="e">
        <f>VLOOKUP(Q$6,data!$A$3:$KDW$337940,$B600,FALSE)</f>
        <v>#N/A</v>
      </c>
      <c r="R600" s="19" t="e">
        <f>VLOOKUP(R$6,data!$A$3:$KDW$337940,$B600,FALSE)</f>
        <v>#N/A</v>
      </c>
    </row>
    <row r="601" spans="2:18" s="19" customFormat="1" x14ac:dyDescent="0.25">
      <c r="B601" s="19" t="str">
        <f>IFERROR(HLOOKUP($D601,data!$A$1:$KDV$2,2,FALSE),"-")</f>
        <v>-</v>
      </c>
      <c r="C601" s="33" t="str">
        <f>VLOOKUP($H601,orig!$C$3:$K$9742,C$10,FALSE)</f>
        <v>5369</v>
      </c>
      <c r="D601" s="61" t="str">
        <f>VLOOKUP($H601,orig!$C$3:$K$9742,D$10,FALSE)</f>
        <v>RC - Balance Sheet.Loans and lease financing receivables, gross.Total</v>
      </c>
      <c r="F601" s="86"/>
      <c r="G601" s="11"/>
      <c r="H601" s="11" t="s">
        <v>374</v>
      </c>
      <c r="I601" s="33" t="str">
        <f>VLOOKUP($H601,orig!$C$3:$K$9742,I$10,FALSE)</f>
        <v>5369</v>
      </c>
      <c r="J601" s="19" t="e">
        <f>VLOOKUP(J$6,data!$A$3:$KDW$337940,$B601,FALSE)</f>
        <v>#N/A</v>
      </c>
      <c r="K601" s="19" t="e">
        <f>VLOOKUP(K$6,data!$A$3:$KDW$337940,$B601,FALSE)</f>
        <v>#N/A</v>
      </c>
      <c r="L601" s="19" t="e">
        <f>VLOOKUP(L$6,data!$A$3:$KDW$337940,$B601,FALSE)</f>
        <v>#N/A</v>
      </c>
      <c r="M601" s="19" t="e">
        <f>VLOOKUP(M$6,data!$A$3:$KDW$337940,$B601,FALSE)</f>
        <v>#N/A</v>
      </c>
      <c r="N601" s="19" t="e">
        <f>VLOOKUP(N$6,data!$A$3:$KDW$337940,$B601,FALSE)</f>
        <v>#N/A</v>
      </c>
      <c r="O601" s="19" t="e">
        <f>VLOOKUP(O$6,data!$A$3:$KDW$337940,$B601,FALSE)</f>
        <v>#N/A</v>
      </c>
      <c r="P601" s="19" t="e">
        <f>VLOOKUP(P$6,data!$A$3:$KDW$337940,$B601,FALSE)</f>
        <v>#N/A</v>
      </c>
      <c r="Q601" s="19" t="e">
        <f>VLOOKUP(Q$6,data!$A$3:$KDW$337940,$B601,FALSE)</f>
        <v>#N/A</v>
      </c>
      <c r="R601" s="19" t="e">
        <f>VLOOKUP(R$6,data!$A$3:$KDW$337940,$B601,FALSE)</f>
        <v>#N/A</v>
      </c>
    </row>
    <row r="603" spans="2:18" x14ac:dyDescent="0.25">
      <c r="H603" s="9" t="s">
        <v>343</v>
      </c>
      <c r="J603" s="28" t="e">
        <f t="shared" ref="J603:R603" si="251">ABS(SUM(J597:J599)-J600)</f>
        <v>#N/A</v>
      </c>
      <c r="K603" s="28" t="e">
        <f t="shared" si="251"/>
        <v>#N/A</v>
      </c>
      <c r="L603" s="28" t="e">
        <f t="shared" si="251"/>
        <v>#N/A</v>
      </c>
      <c r="M603" s="28" t="e">
        <f t="shared" si="251"/>
        <v>#N/A</v>
      </c>
      <c r="N603" s="28" t="e">
        <f t="shared" si="251"/>
        <v>#N/A</v>
      </c>
      <c r="O603" s="28" t="e">
        <f t="shared" si="251"/>
        <v>#N/A</v>
      </c>
      <c r="P603" s="28" t="e">
        <f t="shared" si="251"/>
        <v>#N/A</v>
      </c>
      <c r="Q603" s="28" t="e">
        <f t="shared" si="251"/>
        <v>#N/A</v>
      </c>
      <c r="R603" s="28" t="e">
        <f t="shared" si="251"/>
        <v>#N/A</v>
      </c>
    </row>
    <row r="606" spans="2:18" s="39" customFormat="1" x14ac:dyDescent="0.25">
      <c r="C606" s="40"/>
      <c r="D606" s="63"/>
      <c r="F606" s="86"/>
      <c r="G606" s="41"/>
      <c r="H606" s="35" t="s">
        <v>53809</v>
      </c>
      <c r="I606" s="40"/>
      <c r="J606" s="44" t="e">
        <f t="shared" ref="J606:R606" si="252">J597/J$601</f>
        <v>#N/A</v>
      </c>
      <c r="K606" s="44" t="e">
        <f t="shared" si="252"/>
        <v>#N/A</v>
      </c>
      <c r="L606" s="44" t="e">
        <f t="shared" si="252"/>
        <v>#N/A</v>
      </c>
      <c r="M606" s="44" t="e">
        <f t="shared" si="252"/>
        <v>#N/A</v>
      </c>
      <c r="N606" s="44" t="e">
        <f t="shared" si="252"/>
        <v>#N/A</v>
      </c>
      <c r="O606" s="44" t="e">
        <f t="shared" si="252"/>
        <v>#N/A</v>
      </c>
      <c r="P606" s="44" t="e">
        <f t="shared" si="252"/>
        <v>#N/A</v>
      </c>
      <c r="Q606" s="44" t="e">
        <f t="shared" si="252"/>
        <v>#N/A</v>
      </c>
      <c r="R606" s="44" t="e">
        <f t="shared" si="252"/>
        <v>#N/A</v>
      </c>
    </row>
    <row r="607" spans="2:18" s="41" customFormat="1" ht="33.75" customHeight="1" x14ac:dyDescent="0.25">
      <c r="C607" s="40"/>
      <c r="D607" s="63"/>
      <c r="F607" s="87"/>
      <c r="H607" s="23" t="s">
        <v>53810</v>
      </c>
      <c r="I607" s="40"/>
      <c r="J607" s="45" t="e">
        <f t="shared" ref="J607:R607" si="253">J598/J$601</f>
        <v>#N/A</v>
      </c>
      <c r="K607" s="45" t="e">
        <f t="shared" si="253"/>
        <v>#N/A</v>
      </c>
      <c r="L607" s="45" t="e">
        <f t="shared" si="253"/>
        <v>#N/A</v>
      </c>
      <c r="M607" s="45" t="e">
        <f t="shared" si="253"/>
        <v>#N/A</v>
      </c>
      <c r="N607" s="45" t="e">
        <f t="shared" si="253"/>
        <v>#N/A</v>
      </c>
      <c r="O607" s="45" t="e">
        <f t="shared" si="253"/>
        <v>#N/A</v>
      </c>
      <c r="P607" s="45" t="e">
        <f t="shared" si="253"/>
        <v>#N/A</v>
      </c>
      <c r="Q607" s="45" t="e">
        <f t="shared" si="253"/>
        <v>#N/A</v>
      </c>
      <c r="R607" s="45" t="e">
        <f t="shared" si="253"/>
        <v>#N/A</v>
      </c>
    </row>
    <row r="608" spans="2:18" s="39" customFormat="1" x14ac:dyDescent="0.25">
      <c r="C608" s="40"/>
      <c r="D608" s="63"/>
      <c r="F608" s="86"/>
      <c r="G608" s="41"/>
      <c r="H608" s="35" t="s">
        <v>53811</v>
      </c>
      <c r="I608" s="40"/>
      <c r="J608" s="44" t="e">
        <f t="shared" ref="J608:R608" si="254">J599/J$601</f>
        <v>#N/A</v>
      </c>
      <c r="K608" s="44" t="e">
        <f t="shared" si="254"/>
        <v>#N/A</v>
      </c>
      <c r="L608" s="44" t="e">
        <f t="shared" si="254"/>
        <v>#N/A</v>
      </c>
      <c r="M608" s="44" t="e">
        <f t="shared" si="254"/>
        <v>#N/A</v>
      </c>
      <c r="N608" s="44" t="e">
        <f t="shared" si="254"/>
        <v>#N/A</v>
      </c>
      <c r="O608" s="44" t="e">
        <f t="shared" si="254"/>
        <v>#N/A</v>
      </c>
      <c r="P608" s="44" t="e">
        <f t="shared" si="254"/>
        <v>#N/A</v>
      </c>
      <c r="Q608" s="44" t="e">
        <f t="shared" si="254"/>
        <v>#N/A</v>
      </c>
      <c r="R608" s="44" t="e">
        <f t="shared" si="254"/>
        <v>#N/A</v>
      </c>
    </row>
    <row r="609" spans="2:18" s="39" customFormat="1" x14ac:dyDescent="0.25">
      <c r="C609" s="40"/>
      <c r="D609" s="63"/>
      <c r="F609" s="86"/>
      <c r="G609" s="41"/>
      <c r="H609" s="23" t="s">
        <v>53796</v>
      </c>
      <c r="I609" s="40"/>
      <c r="J609" s="44" t="e">
        <f t="shared" ref="J609:R609" si="255">J600/J$601</f>
        <v>#N/A</v>
      </c>
      <c r="K609" s="44" t="e">
        <f t="shared" si="255"/>
        <v>#N/A</v>
      </c>
      <c r="L609" s="44" t="e">
        <f t="shared" si="255"/>
        <v>#N/A</v>
      </c>
      <c r="M609" s="44" t="e">
        <f t="shared" si="255"/>
        <v>#N/A</v>
      </c>
      <c r="N609" s="44" t="e">
        <f t="shared" si="255"/>
        <v>#N/A</v>
      </c>
      <c r="O609" s="44" t="e">
        <f t="shared" si="255"/>
        <v>#N/A</v>
      </c>
      <c r="P609" s="44" t="e">
        <f t="shared" si="255"/>
        <v>#N/A</v>
      </c>
      <c r="Q609" s="44" t="e">
        <f t="shared" si="255"/>
        <v>#N/A</v>
      </c>
      <c r="R609" s="44" t="e">
        <f t="shared" si="255"/>
        <v>#N/A</v>
      </c>
    </row>
    <row r="611" spans="2:18" x14ac:dyDescent="0.25">
      <c r="B611">
        <f>IFERROR(HLOOKUP($D611,data!$A$1:$KDV$2,2,FALSE),"-")</f>
        <v>1</v>
      </c>
      <c r="G611" s="3" t="s">
        <v>53815</v>
      </c>
    </row>
    <row r="612" spans="2:18" s="19" customFormat="1" ht="45" x14ac:dyDescent="0.25">
      <c r="B612" s="19" t="str">
        <f>IFERROR(HLOOKUP($D612,data!$A$1:$KDV$2,2,FALSE),"-")</f>
        <v>-</v>
      </c>
      <c r="C612" s="33" t="str">
        <f>VLOOKUP($H612,orig!$C$3:$K$9742,C$10,FALSE)</f>
        <v>B575</v>
      </c>
      <c r="D612" s="61" t="str">
        <f>VLOOKUP($H612,orig!$C$3:$K$9742,D$10,FALSE)</f>
        <v>RC-N - Past Due and Non Accrual Loans, Leases and other Assets.Problem Loans - Loans to individuals for household, family, and other personal expenditures (i.e., consumer loans) (includes purchased paper) - Credit Cards.Total</v>
      </c>
      <c r="F612" s="86"/>
      <c r="G612" s="11"/>
      <c r="H612" s="10" t="s">
        <v>53812</v>
      </c>
      <c r="I612" s="33" t="str">
        <f>VLOOKUP($H612,orig!$C$3:$K$9742,I$10,FALSE)</f>
        <v>B575</v>
      </c>
      <c r="J612" s="19" t="e">
        <f>VLOOKUP(J$6,data!$A$3:$KDW$337940,$B612,FALSE)</f>
        <v>#N/A</v>
      </c>
      <c r="K612" s="19" t="e">
        <f>VLOOKUP(K$6,data!$A$3:$KDW$337940,$B612,FALSE)</f>
        <v>#N/A</v>
      </c>
      <c r="L612" s="19" t="e">
        <f>VLOOKUP(L$6,data!$A$3:$KDW$337940,$B612,FALSE)</f>
        <v>#N/A</v>
      </c>
      <c r="M612" s="19" t="e">
        <f>VLOOKUP(M$6,data!$A$3:$KDW$337940,$B612,FALSE)</f>
        <v>#N/A</v>
      </c>
      <c r="N612" s="19" t="e">
        <f>VLOOKUP(N$6,data!$A$3:$KDW$337940,$B612,FALSE)</f>
        <v>#N/A</v>
      </c>
      <c r="O612" s="19" t="e">
        <f>VLOOKUP(O$6,data!$A$3:$KDW$337940,$B612,FALSE)</f>
        <v>#N/A</v>
      </c>
      <c r="P612" s="19" t="e">
        <f>VLOOKUP(P$6,data!$A$3:$KDW$337940,$B612,FALSE)</f>
        <v>#N/A</v>
      </c>
      <c r="Q612" s="19" t="e">
        <f>VLOOKUP(Q$6,data!$A$3:$KDW$337940,$B612,FALSE)</f>
        <v>#N/A</v>
      </c>
      <c r="R612" s="19" t="e">
        <f>VLOOKUP(R$6,data!$A$3:$KDW$337940,$B612,FALSE)</f>
        <v>#N/A</v>
      </c>
    </row>
    <row r="613" spans="2:18" s="19" customFormat="1" ht="45" x14ac:dyDescent="0.25">
      <c r="B613" s="19" t="str">
        <f>IFERROR(HLOOKUP($D613,data!$A$1:$KDV$2,2,FALSE),"-")</f>
        <v>-</v>
      </c>
      <c r="C613" s="33" t="str">
        <f>VLOOKUP($H613,orig!$C$3:$K$9742,C$10,FALSE)</f>
        <v>K213</v>
      </c>
      <c r="D613" s="61" t="str">
        <f>VLOOKUP($H613,orig!$C$3:$K$9742,D$10,FALSE)</f>
        <v>RC-N - Past Due and Non Accrual Loans, Leases and other Assets.Problem Loans - Loans to individuals for household, family, and other personal expenditures (i.e., consumer loans) (includes purchased paper) - Automobile loans.Total</v>
      </c>
      <c r="F613" s="86"/>
      <c r="G613" s="11"/>
      <c r="H613" s="11" t="s">
        <v>53726</v>
      </c>
      <c r="I613" s="33" t="str">
        <f>VLOOKUP($H613,orig!$C$3:$K$9742,I$10,FALSE)</f>
        <v>K213</v>
      </c>
      <c r="J613" s="19" t="e">
        <f>VLOOKUP(J$6,data!$A$3:$KDW$337940,$B613,FALSE)</f>
        <v>#N/A</v>
      </c>
      <c r="K613" s="19" t="e">
        <f>VLOOKUP(K$6,data!$A$3:$KDW$337940,$B613,FALSE)</f>
        <v>#N/A</v>
      </c>
      <c r="L613" s="19" t="e">
        <f>VLOOKUP(L$6,data!$A$3:$KDW$337940,$B613,FALSE)</f>
        <v>#N/A</v>
      </c>
      <c r="M613" s="19" t="e">
        <f>VLOOKUP(M$6,data!$A$3:$KDW$337940,$B613,FALSE)</f>
        <v>#N/A</v>
      </c>
      <c r="N613" s="19" t="e">
        <f>VLOOKUP(N$6,data!$A$3:$KDW$337940,$B613,FALSE)</f>
        <v>#N/A</v>
      </c>
      <c r="O613" s="19" t="e">
        <f>VLOOKUP(O$6,data!$A$3:$KDW$337940,$B613,FALSE)</f>
        <v>#N/A</v>
      </c>
      <c r="P613" s="19" t="e">
        <f>VLOOKUP(P$6,data!$A$3:$KDW$337940,$B613,FALSE)</f>
        <v>#N/A</v>
      </c>
      <c r="Q613" s="19" t="e">
        <f>VLOOKUP(Q$6,data!$A$3:$KDW$337940,$B613,FALSE)</f>
        <v>#N/A</v>
      </c>
      <c r="R613" s="19" t="e">
        <f>VLOOKUP(R$6,data!$A$3:$KDW$337940,$B613,FALSE)</f>
        <v>#N/A</v>
      </c>
    </row>
    <row r="614" spans="2:18" s="19" customFormat="1" ht="45" x14ac:dyDescent="0.25">
      <c r="B614" s="19" t="str">
        <f>IFERROR(HLOOKUP($D614,data!$A$1:$KDV$2,2,FALSE),"-")</f>
        <v>-</v>
      </c>
      <c r="C614" s="33" t="str">
        <f>VLOOKUP($H614,orig!$C$3:$K$9742,C$10,FALSE)</f>
        <v>K216</v>
      </c>
      <c r="D614" s="61" t="str">
        <f>VLOOKUP($H614,orig!$C$3:$K$9742,D$10,FALSE)</f>
        <v>RC-N - Past Due and Non Accrual Loans, Leases and other Assets.Problem Loans - Loans to individuals for household, family, and other personal expenditures (i.e., consumer loans) (includes purchased paper) - Other.Total</v>
      </c>
      <c r="F614" s="86"/>
      <c r="G614" s="11"/>
      <c r="H614" s="10" t="s">
        <v>53813</v>
      </c>
      <c r="I614" s="33" t="str">
        <f>VLOOKUP($H614,orig!$C$3:$K$9742,I$10,FALSE)</f>
        <v>K216</v>
      </c>
      <c r="J614" s="19" t="e">
        <f>VLOOKUP(J$6,data!$A$3:$KDW$337940,$B614,FALSE)</f>
        <v>#N/A</v>
      </c>
      <c r="K614" s="19" t="e">
        <f>VLOOKUP(K$6,data!$A$3:$KDW$337940,$B614,FALSE)</f>
        <v>#N/A</v>
      </c>
      <c r="L614" s="19" t="e">
        <f>VLOOKUP(L$6,data!$A$3:$KDW$337940,$B614,FALSE)</f>
        <v>#N/A</v>
      </c>
      <c r="M614" s="19" t="e">
        <f>VLOOKUP(M$6,data!$A$3:$KDW$337940,$B614,FALSE)</f>
        <v>#N/A</v>
      </c>
      <c r="N614" s="19" t="e">
        <f>VLOOKUP(N$6,data!$A$3:$KDW$337940,$B614,FALSE)</f>
        <v>#N/A</v>
      </c>
      <c r="O614" s="19" t="e">
        <f>VLOOKUP(O$6,data!$A$3:$KDW$337940,$B614,FALSE)</f>
        <v>#N/A</v>
      </c>
      <c r="P614" s="19" t="e">
        <f>VLOOKUP(P$6,data!$A$3:$KDW$337940,$B614,FALSE)</f>
        <v>#N/A</v>
      </c>
      <c r="Q614" s="19" t="e">
        <f>VLOOKUP(Q$6,data!$A$3:$KDW$337940,$B614,FALSE)</f>
        <v>#N/A</v>
      </c>
      <c r="R614" s="19" t="e">
        <f>VLOOKUP(R$6,data!$A$3:$KDW$337940,$B614,FALSE)</f>
        <v>#N/A</v>
      </c>
    </row>
    <row r="615" spans="2:18" s="19" customFormat="1" ht="45" x14ac:dyDescent="0.25">
      <c r="B615" s="19" t="str">
        <f>IFERROR(HLOOKUP($D615,data!$A$1:$KDV$2,2,FALSE),"-")</f>
        <v>-</v>
      </c>
      <c r="C615" s="33" t="str">
        <f>VLOOKUP($H615,orig!$C$3:$K$9742,C$10,FALSE)</f>
        <v>B575</v>
      </c>
      <c r="D615" s="61" t="str">
        <f>VLOOKUP($H615,orig!$C$3:$K$9742,D$10,FALSE)</f>
        <v>RC-N - Past Due and Non Accrual Loans, Leases and other Assets.Problem Loans - Loans to individuals for household, family, and other personal expenditures (i.e., consumer loans) (includes purchased paper).Total</v>
      </c>
      <c r="F615" s="86"/>
      <c r="G615" s="11"/>
      <c r="H615" s="11" t="s">
        <v>53723</v>
      </c>
      <c r="I615" s="33" t="str">
        <f>VLOOKUP($H615,orig!$C$3:$K$9742,I$10,FALSE)</f>
        <v>B575</v>
      </c>
      <c r="J615" s="19" t="e">
        <f>VLOOKUP(J$6,data!$A$3:$KDW$337940,$B615,FALSE)</f>
        <v>#N/A</v>
      </c>
      <c r="K615" s="19" t="e">
        <f>VLOOKUP(K$6,data!$A$3:$KDW$337940,$B615,FALSE)</f>
        <v>#N/A</v>
      </c>
      <c r="L615" s="19" t="e">
        <f>VLOOKUP(L$6,data!$A$3:$KDW$337940,$B615,FALSE)</f>
        <v>#N/A</v>
      </c>
      <c r="M615" s="19" t="e">
        <f>VLOOKUP(M$6,data!$A$3:$KDW$337940,$B615,FALSE)</f>
        <v>#N/A</v>
      </c>
      <c r="N615" s="19" t="e">
        <f>VLOOKUP(N$6,data!$A$3:$KDW$337940,$B615,FALSE)</f>
        <v>#N/A</v>
      </c>
      <c r="O615" s="19" t="e">
        <f>VLOOKUP(O$6,data!$A$3:$KDW$337940,$B615,FALSE)</f>
        <v>#N/A</v>
      </c>
      <c r="P615" s="19" t="e">
        <f>VLOOKUP(P$6,data!$A$3:$KDW$337940,$B615,FALSE)</f>
        <v>#N/A</v>
      </c>
      <c r="Q615" s="19" t="e">
        <f>VLOOKUP(Q$6,data!$A$3:$KDW$337940,$B615,FALSE)</f>
        <v>#N/A</v>
      </c>
      <c r="R615" s="19" t="e">
        <f>VLOOKUP(R$6,data!$A$3:$KDW$337940,$B615,FALSE)</f>
        <v>#N/A</v>
      </c>
    </row>
    <row r="616" spans="2:18" s="19" customFormat="1" ht="30" x14ac:dyDescent="0.25">
      <c r="B616" s="19" t="str">
        <f>IFERROR(HLOOKUP($D616,data!$A$1:$KDV$2,2,FALSE),"-")</f>
        <v>-</v>
      </c>
      <c r="C616" s="33" t="str">
        <f>VLOOKUP($H616,orig!$C$3:$K$9742,C$10,FALSE)</f>
        <v>B538</v>
      </c>
      <c r="D616" s="61" t="str">
        <f>VLOOKUP($H616,orig!$C$3:$K$9742,D$10,FALSE)</f>
        <v>RC-C - Loans and Leases.Loans to individuals for household, family, and other personal expenditures (i.e., consumer loans) (includes purchased paper).Total</v>
      </c>
      <c r="F616" s="86"/>
      <c r="G616" s="11"/>
      <c r="H616" s="11" t="s">
        <v>235</v>
      </c>
      <c r="I616" s="33" t="str">
        <f>VLOOKUP($H616,orig!$C$3:$K$9742,I$10,FALSE)</f>
        <v>B538</v>
      </c>
      <c r="J616" s="19" t="e">
        <f>VLOOKUP(J$6,data!$A$3:$KDW$337940,$B616,FALSE)</f>
        <v>#N/A</v>
      </c>
      <c r="K616" s="19" t="e">
        <f>VLOOKUP(K$6,data!$A$3:$KDW$337940,$B616,FALSE)</f>
        <v>#N/A</v>
      </c>
      <c r="L616" s="19" t="e">
        <f>VLOOKUP(L$6,data!$A$3:$KDW$337940,$B616,FALSE)</f>
        <v>#N/A</v>
      </c>
      <c r="M616" s="19" t="e">
        <f>VLOOKUP(M$6,data!$A$3:$KDW$337940,$B616,FALSE)</f>
        <v>#N/A</v>
      </c>
      <c r="N616" s="19" t="e">
        <f>VLOOKUP(N$6,data!$A$3:$KDW$337940,$B616,FALSE)</f>
        <v>#N/A</v>
      </c>
      <c r="O616" s="19" t="e">
        <f>VLOOKUP(O$6,data!$A$3:$KDW$337940,$B616,FALSE)</f>
        <v>#N/A</v>
      </c>
      <c r="P616" s="19" t="e">
        <f>VLOOKUP(P$6,data!$A$3:$KDW$337940,$B616,FALSE)</f>
        <v>#N/A</v>
      </c>
      <c r="Q616" s="19" t="e">
        <f>VLOOKUP(Q$6,data!$A$3:$KDW$337940,$B616,FALSE)</f>
        <v>#N/A</v>
      </c>
      <c r="R616" s="19" t="e">
        <f>VLOOKUP(R$6,data!$A$3:$KDW$337940,$B616,FALSE)</f>
        <v>#N/A</v>
      </c>
    </row>
    <row r="618" spans="2:18" x14ac:dyDescent="0.25">
      <c r="H618" s="9" t="s">
        <v>343</v>
      </c>
      <c r="J618" s="28" t="e">
        <f t="shared" ref="J618:R618" si="256">ABS(SUM(J612:J614)-J615)</f>
        <v>#N/A</v>
      </c>
      <c r="K618" s="28" t="e">
        <f t="shared" si="256"/>
        <v>#N/A</v>
      </c>
      <c r="L618" s="28" t="e">
        <f t="shared" si="256"/>
        <v>#N/A</v>
      </c>
      <c r="M618" s="28" t="e">
        <f t="shared" si="256"/>
        <v>#N/A</v>
      </c>
      <c r="N618" s="28" t="e">
        <f t="shared" si="256"/>
        <v>#N/A</v>
      </c>
      <c r="O618" s="28" t="e">
        <f t="shared" si="256"/>
        <v>#N/A</v>
      </c>
      <c r="P618" s="28" t="e">
        <f t="shared" si="256"/>
        <v>#N/A</v>
      </c>
      <c r="Q618" s="28" t="e">
        <f t="shared" si="256"/>
        <v>#N/A</v>
      </c>
      <c r="R618" s="28" t="e">
        <f t="shared" si="256"/>
        <v>#N/A</v>
      </c>
    </row>
    <row r="621" spans="2:18" s="39" customFormat="1" x14ac:dyDescent="0.25">
      <c r="C621" s="40"/>
      <c r="D621" s="63"/>
      <c r="F621" s="86"/>
      <c r="G621" s="41"/>
      <c r="H621" s="35" t="s">
        <v>53816</v>
      </c>
      <c r="I621" s="40"/>
      <c r="J621" s="44" t="e">
        <f t="shared" ref="J621:R621" si="257">J612/J$616</f>
        <v>#N/A</v>
      </c>
      <c r="K621" s="44" t="e">
        <f t="shared" si="257"/>
        <v>#N/A</v>
      </c>
      <c r="L621" s="44" t="e">
        <f t="shared" si="257"/>
        <v>#N/A</v>
      </c>
      <c r="M621" s="44" t="e">
        <f t="shared" si="257"/>
        <v>#N/A</v>
      </c>
      <c r="N621" s="44" t="e">
        <f t="shared" si="257"/>
        <v>#N/A</v>
      </c>
      <c r="O621" s="44" t="e">
        <f t="shared" si="257"/>
        <v>#N/A</v>
      </c>
      <c r="P621" s="44" t="e">
        <f t="shared" si="257"/>
        <v>#N/A</v>
      </c>
      <c r="Q621" s="44" t="e">
        <f t="shared" si="257"/>
        <v>#N/A</v>
      </c>
      <c r="R621" s="44" t="e">
        <f t="shared" si="257"/>
        <v>#N/A</v>
      </c>
    </row>
    <row r="622" spans="2:18" s="41" customFormat="1" ht="33.75" customHeight="1" x14ac:dyDescent="0.25">
      <c r="C622" s="40"/>
      <c r="D622" s="63"/>
      <c r="F622" s="87"/>
      <c r="H622" s="23" t="s">
        <v>53706</v>
      </c>
      <c r="I622" s="40"/>
      <c r="J622" s="45" t="e">
        <f t="shared" ref="J622:R622" si="258">J613/J$616</f>
        <v>#N/A</v>
      </c>
      <c r="K622" s="45" t="e">
        <f t="shared" si="258"/>
        <v>#N/A</v>
      </c>
      <c r="L622" s="45" t="e">
        <f t="shared" si="258"/>
        <v>#N/A</v>
      </c>
      <c r="M622" s="45" t="e">
        <f t="shared" si="258"/>
        <v>#N/A</v>
      </c>
      <c r="N622" s="45" t="e">
        <f t="shared" si="258"/>
        <v>#N/A</v>
      </c>
      <c r="O622" s="45" t="e">
        <f t="shared" si="258"/>
        <v>#N/A</v>
      </c>
      <c r="P622" s="45" t="e">
        <f t="shared" si="258"/>
        <v>#N/A</v>
      </c>
      <c r="Q622" s="45" t="e">
        <f t="shared" si="258"/>
        <v>#N/A</v>
      </c>
      <c r="R622" s="45" t="e">
        <f t="shared" si="258"/>
        <v>#N/A</v>
      </c>
    </row>
    <row r="623" spans="2:18" s="39" customFormat="1" x14ac:dyDescent="0.25">
      <c r="C623" s="40"/>
      <c r="D623" s="63"/>
      <c r="F623" s="86"/>
      <c r="G623" s="41"/>
      <c r="H623" s="35" t="s">
        <v>53817</v>
      </c>
      <c r="I623" s="40"/>
      <c r="J623" s="44" t="e">
        <f t="shared" ref="J623:R623" si="259">J614/J$616</f>
        <v>#N/A</v>
      </c>
      <c r="K623" s="44" t="e">
        <f t="shared" si="259"/>
        <v>#N/A</v>
      </c>
      <c r="L623" s="44" t="e">
        <f t="shared" si="259"/>
        <v>#N/A</v>
      </c>
      <c r="M623" s="44" t="e">
        <f t="shared" si="259"/>
        <v>#N/A</v>
      </c>
      <c r="N623" s="44" t="e">
        <f t="shared" si="259"/>
        <v>#N/A</v>
      </c>
      <c r="O623" s="44" t="e">
        <f t="shared" si="259"/>
        <v>#N/A</v>
      </c>
      <c r="P623" s="44" t="e">
        <f t="shared" si="259"/>
        <v>#N/A</v>
      </c>
      <c r="Q623" s="44" t="e">
        <f t="shared" si="259"/>
        <v>#N/A</v>
      </c>
      <c r="R623" s="44" t="e">
        <f t="shared" si="259"/>
        <v>#N/A</v>
      </c>
    </row>
    <row r="624" spans="2:18" s="39" customFormat="1" x14ac:dyDescent="0.25">
      <c r="C624" s="40"/>
      <c r="D624" s="63"/>
      <c r="F624" s="86"/>
      <c r="G624" s="41"/>
      <c r="H624" s="23" t="s">
        <v>53818</v>
      </c>
      <c r="I624" s="40"/>
      <c r="J624" s="44" t="e">
        <f t="shared" ref="J624:R624" si="260">J615/J$616</f>
        <v>#N/A</v>
      </c>
      <c r="K624" s="44" t="e">
        <f t="shared" si="260"/>
        <v>#N/A</v>
      </c>
      <c r="L624" s="44" t="e">
        <f t="shared" si="260"/>
        <v>#N/A</v>
      </c>
      <c r="M624" s="44" t="e">
        <f t="shared" si="260"/>
        <v>#N/A</v>
      </c>
      <c r="N624" s="44" t="e">
        <f t="shared" si="260"/>
        <v>#N/A</v>
      </c>
      <c r="O624" s="44" t="e">
        <f t="shared" si="260"/>
        <v>#N/A</v>
      </c>
      <c r="P624" s="44" t="e">
        <f t="shared" si="260"/>
        <v>#N/A</v>
      </c>
      <c r="Q624" s="44" t="e">
        <f t="shared" si="260"/>
        <v>#N/A</v>
      </c>
      <c r="R624" s="44" t="e">
        <f t="shared" si="260"/>
        <v>#N/A</v>
      </c>
    </row>
    <row r="626" spans="2:18" ht="30" x14ac:dyDescent="0.25">
      <c r="B626">
        <f>IFERROR(HLOOKUP($D626,data!$A$1:$KDV$2,2,FALSE),"-")</f>
        <v>1</v>
      </c>
      <c r="G626" s="3" t="s">
        <v>53823</v>
      </c>
    </row>
    <row r="627" spans="2:18" x14ac:dyDescent="0.25">
      <c r="B627" t="str">
        <f>IFERROR(HLOOKUP($D627,data!$A$1:$KDV$2,2,FALSE),"-")</f>
        <v>-</v>
      </c>
      <c r="C627" s="4" t="str">
        <f>VLOOKUP($H627,orig!$C$3:$K$9742,C$10,FALSE)</f>
        <v>2145</v>
      </c>
      <c r="D627" s="54" t="str">
        <f>VLOOKUP($H627,orig!$C$3:$K$9742,D$10,FALSE)</f>
        <v>RC - Balance Sheet.Premises and fixed assets (including capitalized leases).Total</v>
      </c>
      <c r="H627" s="10" t="s">
        <v>24</v>
      </c>
      <c r="I627" s="4" t="str">
        <f>VLOOKUP($H627,orig!$C$3:$K$9742,I$10,FALSE)</f>
        <v>2145</v>
      </c>
      <c r="J627" t="e">
        <f>VLOOKUP(J$6,data!$A$3:$KDW$337940,$B627,FALSE)</f>
        <v>#N/A</v>
      </c>
      <c r="K627" t="e">
        <f>VLOOKUP(K$6,data!$A$3:$KDW$337940,$B627,FALSE)</f>
        <v>#N/A</v>
      </c>
      <c r="L627" t="e">
        <f>VLOOKUP(L$6,data!$A$3:$KDW$337940,$B627,FALSE)</f>
        <v>#N/A</v>
      </c>
      <c r="M627" t="e">
        <f>VLOOKUP(M$6,data!$A$3:$KDW$337940,$B627,FALSE)</f>
        <v>#N/A</v>
      </c>
      <c r="N627" t="e">
        <f>VLOOKUP(N$6,data!$A$3:$KDW$337940,$B627,FALSE)</f>
        <v>#N/A</v>
      </c>
      <c r="O627" t="e">
        <f>VLOOKUP(O$6,data!$A$3:$KDW$337940,$B627,FALSE)</f>
        <v>#N/A</v>
      </c>
      <c r="P627" t="e">
        <f>VLOOKUP(P$6,data!$A$3:$KDW$337940,$B627,FALSE)</f>
        <v>#N/A</v>
      </c>
      <c r="Q627" t="e">
        <f>VLOOKUP(Q$6,data!$A$3:$KDW$337940,$B627,FALSE)</f>
        <v>#N/A</v>
      </c>
      <c r="R627" t="e">
        <f>VLOOKUP(R$6,data!$A$3:$KDW$337940,$B627,FALSE)</f>
        <v>#N/A</v>
      </c>
    </row>
    <row r="628" spans="2:18" x14ac:dyDescent="0.25">
      <c r="B628" t="str">
        <f>IFERROR(HLOOKUP($D628,data!$A$1:$KDV$2,2,FALSE),"-")</f>
        <v>-</v>
      </c>
      <c r="C628" s="4" t="str">
        <f>VLOOKUP($H628,orig!$C$3:$K$9742,C$10,FALSE)</f>
        <v>2170</v>
      </c>
      <c r="D628" s="54" t="str">
        <f>VLOOKUP($H628,orig!$C$3:$K$9742,D$10,FALSE)</f>
        <v>RC - Balance Sheet.Total assets.Total</v>
      </c>
      <c r="H628" s="11" t="s">
        <v>28</v>
      </c>
      <c r="I628" s="4" t="str">
        <f>VLOOKUP($H628,orig!$C$3:$K$9742,I$10,FALSE)</f>
        <v>2170</v>
      </c>
      <c r="J628" t="e">
        <f>VLOOKUP(J$6,data!$A$3:$KDW$337940,$B628,FALSE)</f>
        <v>#N/A</v>
      </c>
      <c r="K628" t="e">
        <f>VLOOKUP(K$6,data!$A$3:$KDW$337940,$B628,FALSE)</f>
        <v>#N/A</v>
      </c>
      <c r="L628" t="e">
        <f>VLOOKUP(L$6,data!$A$3:$KDW$337940,$B628,FALSE)</f>
        <v>#N/A</v>
      </c>
      <c r="M628" t="e">
        <f>VLOOKUP(M$6,data!$A$3:$KDW$337940,$B628,FALSE)</f>
        <v>#N/A</v>
      </c>
      <c r="N628" t="e">
        <f>VLOOKUP(N$6,data!$A$3:$KDW$337940,$B628,FALSE)</f>
        <v>#N/A</v>
      </c>
      <c r="O628" t="e">
        <f>VLOOKUP(O$6,data!$A$3:$KDW$337940,$B628,FALSE)</f>
        <v>#N/A</v>
      </c>
      <c r="P628" t="e">
        <f>VLOOKUP(P$6,data!$A$3:$KDW$337940,$B628,FALSE)</f>
        <v>#N/A</v>
      </c>
      <c r="Q628" t="e">
        <f>VLOOKUP(Q$6,data!$A$3:$KDW$337940,$B628,FALSE)</f>
        <v>#N/A</v>
      </c>
      <c r="R628" t="e">
        <f>VLOOKUP(R$6,data!$A$3:$KDW$337940,$B628,FALSE)</f>
        <v>#N/A</v>
      </c>
    </row>
    <row r="629" spans="2:18" x14ac:dyDescent="0.25">
      <c r="B629" t="str">
        <f>IFERROR(HLOOKUP($D629,data!$A$1:$KDV$2,2,FALSE),"-")</f>
        <v>-</v>
      </c>
      <c r="C629" s="4" t="str">
        <f>VLOOKUP($H629,orig!$C$3:$K$9742,C$10,FALSE)</f>
        <v>3210</v>
      </c>
      <c r="D629" s="54" t="str">
        <f>VLOOKUP($H629,orig!$C$3:$K$9742,D$10,FALSE)</f>
        <v>RC - Balance Sheet.Total bank equity capital.Total</v>
      </c>
      <c r="H629" s="11" t="s">
        <v>48</v>
      </c>
      <c r="I629" s="4" t="str">
        <f>VLOOKUP($H629,orig!$C$3:$K$9742,I$10,FALSE)</f>
        <v>3210</v>
      </c>
      <c r="J629" t="e">
        <f>VLOOKUP(J$6,data!$A$3:$KDW$337940,$B629,FALSE)</f>
        <v>#N/A</v>
      </c>
      <c r="K629" t="e">
        <f>VLOOKUP(K$6,data!$A$3:$KDW$337940,$B629,FALSE)</f>
        <v>#N/A</v>
      </c>
      <c r="L629" t="e">
        <f>VLOOKUP(L$6,data!$A$3:$KDW$337940,$B629,FALSE)</f>
        <v>#N/A</v>
      </c>
      <c r="M629" t="e">
        <f>VLOOKUP(M$6,data!$A$3:$KDW$337940,$B629,FALSE)</f>
        <v>#N/A</v>
      </c>
      <c r="N629" t="e">
        <f>VLOOKUP(N$6,data!$A$3:$KDW$337940,$B629,FALSE)</f>
        <v>#N/A</v>
      </c>
      <c r="O629" t="e">
        <f>VLOOKUP(O$6,data!$A$3:$KDW$337940,$B629,FALSE)</f>
        <v>#N/A</v>
      </c>
      <c r="P629" t="e">
        <f>VLOOKUP(P$6,data!$A$3:$KDW$337940,$B629,FALSE)</f>
        <v>#N/A</v>
      </c>
      <c r="Q629" t="e">
        <f>VLOOKUP(Q$6,data!$A$3:$KDW$337940,$B629,FALSE)</f>
        <v>#N/A</v>
      </c>
      <c r="R629" t="e">
        <f>VLOOKUP(R$6,data!$A$3:$KDW$337940,$B629,FALSE)</f>
        <v>#N/A</v>
      </c>
    </row>
    <row r="630" spans="2:18" x14ac:dyDescent="0.25">
      <c r="B630">
        <f>IFERROR(HLOOKUP($D630,data!$A$1:$KDV$2,2,FALSE),"-")</f>
        <v>1</v>
      </c>
      <c r="H630" s="11"/>
    </row>
    <row r="631" spans="2:18" x14ac:dyDescent="0.25">
      <c r="B631">
        <f>IFERROR(HLOOKUP($D631,data!$A$1:$KDV$2,2,FALSE),"-")</f>
        <v>1</v>
      </c>
      <c r="H631" s="9" t="s">
        <v>173</v>
      </c>
    </row>
    <row r="632" spans="2:18" s="22" customFormat="1" ht="26.25" x14ac:dyDescent="0.25">
      <c r="B632" s="22" t="str">
        <f>IFERROR(HLOOKUP($D632,data!$A$1:$KDV$2,2,FALSE),"-")</f>
        <v>-</v>
      </c>
      <c r="C632" s="21" t="s">
        <v>147</v>
      </c>
      <c r="D632" s="58" t="s">
        <v>147</v>
      </c>
      <c r="F632" s="84"/>
      <c r="G632" s="23"/>
      <c r="H632" s="23" t="s">
        <v>174</v>
      </c>
      <c r="J632" s="32" t="e">
        <f t="shared" ref="J632:R632" si="261">J$627/J628</f>
        <v>#N/A</v>
      </c>
      <c r="K632" s="32" t="e">
        <f t="shared" si="261"/>
        <v>#N/A</v>
      </c>
      <c r="L632" s="32" t="e">
        <f t="shared" si="261"/>
        <v>#N/A</v>
      </c>
      <c r="M632" s="32" t="e">
        <f t="shared" si="261"/>
        <v>#N/A</v>
      </c>
      <c r="N632" s="32" t="e">
        <f t="shared" si="261"/>
        <v>#N/A</v>
      </c>
      <c r="O632" s="32" t="e">
        <f t="shared" si="261"/>
        <v>#N/A</v>
      </c>
      <c r="P632" s="32" t="e">
        <f t="shared" si="261"/>
        <v>#N/A</v>
      </c>
      <c r="Q632" s="32" t="e">
        <f t="shared" si="261"/>
        <v>#N/A</v>
      </c>
      <c r="R632" s="32" t="e">
        <f t="shared" si="261"/>
        <v>#N/A</v>
      </c>
    </row>
    <row r="633" spans="2:18" s="22" customFormat="1" ht="26.25" x14ac:dyDescent="0.25">
      <c r="B633" s="22" t="str">
        <f>IFERROR(HLOOKUP($D633,data!$A$1:$KDV$2,2,FALSE),"-")</f>
        <v>-</v>
      </c>
      <c r="C633" s="21" t="s">
        <v>147</v>
      </c>
      <c r="D633" s="58" t="s">
        <v>147</v>
      </c>
      <c r="F633" s="84"/>
      <c r="G633" s="23"/>
      <c r="H633" s="23" t="s">
        <v>175</v>
      </c>
      <c r="J633" s="32" t="e">
        <f t="shared" ref="J633:R633" si="262">J$627/J629</f>
        <v>#N/A</v>
      </c>
      <c r="K633" s="32" t="e">
        <f t="shared" si="262"/>
        <v>#N/A</v>
      </c>
      <c r="L633" s="32" t="e">
        <f t="shared" si="262"/>
        <v>#N/A</v>
      </c>
      <c r="M633" s="32" t="e">
        <f t="shared" si="262"/>
        <v>#N/A</v>
      </c>
      <c r="N633" s="32" t="e">
        <f t="shared" si="262"/>
        <v>#N/A</v>
      </c>
      <c r="O633" s="32" t="e">
        <f t="shared" si="262"/>
        <v>#N/A</v>
      </c>
      <c r="P633" s="32" t="e">
        <f t="shared" si="262"/>
        <v>#N/A</v>
      </c>
      <c r="Q633" s="32" t="e">
        <f t="shared" si="262"/>
        <v>#N/A</v>
      </c>
      <c r="R633" s="32" t="e">
        <f t="shared" si="262"/>
        <v>#N/A</v>
      </c>
    </row>
    <row r="635" spans="2:18" ht="30" x14ac:dyDescent="0.25">
      <c r="B635">
        <f>IFERROR(HLOOKUP($D635,data!$A$1:$KDV$2,2,FALSE),"-")</f>
        <v>1</v>
      </c>
      <c r="G635" s="3" t="s">
        <v>53834</v>
      </c>
    </row>
    <row r="636" spans="2:18" x14ac:dyDescent="0.25">
      <c r="B636" t="str">
        <f>IFERROR(HLOOKUP($D636,data!$A$1:$KDV$2,2,FALSE),"-")</f>
        <v>-</v>
      </c>
      <c r="C636" s="4" t="str">
        <f>VLOOKUP($H636,orig!$C$3:$K$9742,C$10,FALSE)</f>
        <v>3164</v>
      </c>
      <c r="D636" s="54" t="str">
        <f>VLOOKUP($H636,orig!$C$3:$K$9742,D$10,FALSE)</f>
        <v>RC-M - Memoranda.Intangible assets - Mortgage servicing assets.Total</v>
      </c>
      <c r="H636" s="10" t="s">
        <v>53825</v>
      </c>
      <c r="I636" s="4" t="str">
        <f>VLOOKUP($H636,orig!$C$3:$K$9742,I$10,FALSE)</f>
        <v>3164</v>
      </c>
      <c r="J636" t="e">
        <f>VLOOKUP(J$6,data!$A$3:$KDW$337940,$B636,FALSE)</f>
        <v>#N/A</v>
      </c>
      <c r="K636" t="e">
        <f>VLOOKUP(K$6,data!$A$3:$KDW$337940,$B636,FALSE)</f>
        <v>#N/A</v>
      </c>
      <c r="L636" t="e">
        <f>VLOOKUP(L$6,data!$A$3:$KDW$337940,$B636,FALSE)</f>
        <v>#N/A</v>
      </c>
      <c r="M636" t="e">
        <f>VLOOKUP(M$6,data!$A$3:$KDW$337940,$B636,FALSE)</f>
        <v>#N/A</v>
      </c>
      <c r="N636" t="e">
        <f>VLOOKUP(N$6,data!$A$3:$KDW$337940,$B636,FALSE)</f>
        <v>#N/A</v>
      </c>
      <c r="O636" t="e">
        <f>VLOOKUP(O$6,data!$A$3:$KDW$337940,$B636,FALSE)</f>
        <v>#N/A</v>
      </c>
      <c r="P636" t="e">
        <f>VLOOKUP(P$6,data!$A$3:$KDW$337940,$B636,FALSE)</f>
        <v>#N/A</v>
      </c>
      <c r="Q636" t="e">
        <f>VLOOKUP(Q$6,data!$A$3:$KDW$337940,$B636,FALSE)</f>
        <v>#N/A</v>
      </c>
      <c r="R636" t="e">
        <f>VLOOKUP(R$6,data!$A$3:$KDW$337940,$B636,FALSE)</f>
        <v>#N/A</v>
      </c>
    </row>
    <row r="637" spans="2:18" x14ac:dyDescent="0.25">
      <c r="B637" t="str">
        <f>IFERROR(HLOOKUP($D637,data!$A$1:$KDV$2,2,FALSE),"-")</f>
        <v>-</v>
      </c>
      <c r="C637" s="4" t="str">
        <f>VLOOKUP($H637,orig!$C$3:$K$9742,C$10,FALSE)</f>
        <v>3163</v>
      </c>
      <c r="D637" s="54" t="str">
        <f>VLOOKUP($H637,orig!$C$3:$K$9742,D$10,FALSE)</f>
        <v>RC-M - Memoranda.Intangible assets - Goodwill.Total</v>
      </c>
      <c r="H637" s="10" t="s">
        <v>53826</v>
      </c>
      <c r="I637" s="4" t="str">
        <f>VLOOKUP($H637,orig!$C$3:$K$9742,I$10,FALSE)</f>
        <v>3163</v>
      </c>
      <c r="J637" t="e">
        <f>VLOOKUP(J$6,data!$A$3:$KDW$337940,$B637,FALSE)</f>
        <v>#N/A</v>
      </c>
      <c r="K637" t="e">
        <f>VLOOKUP(K$6,data!$A$3:$KDW$337940,$B637,FALSE)</f>
        <v>#N/A</v>
      </c>
      <c r="L637" t="e">
        <f>VLOOKUP(L$6,data!$A$3:$KDW$337940,$B637,FALSE)</f>
        <v>#N/A</v>
      </c>
      <c r="M637" t="e">
        <f>VLOOKUP(M$6,data!$A$3:$KDW$337940,$B637,FALSE)</f>
        <v>#N/A</v>
      </c>
      <c r="N637" t="e">
        <f>VLOOKUP(N$6,data!$A$3:$KDW$337940,$B637,FALSE)</f>
        <v>#N/A</v>
      </c>
      <c r="O637" t="e">
        <f>VLOOKUP(O$6,data!$A$3:$KDW$337940,$B637,FALSE)</f>
        <v>#N/A</v>
      </c>
      <c r="P637" t="e">
        <f>VLOOKUP(P$6,data!$A$3:$KDW$337940,$B637,FALSE)</f>
        <v>#N/A</v>
      </c>
      <c r="Q637" t="e">
        <f>VLOOKUP(Q$6,data!$A$3:$KDW$337940,$B637,FALSE)</f>
        <v>#N/A</v>
      </c>
      <c r="R637" t="e">
        <f>VLOOKUP(R$6,data!$A$3:$KDW$337940,$B637,FALSE)</f>
        <v>#N/A</v>
      </c>
    </row>
    <row r="638" spans="2:18" x14ac:dyDescent="0.25">
      <c r="B638" t="str">
        <f>IFERROR(HLOOKUP($D638,data!$A$1:$KDV$2,2,FALSE),"-")</f>
        <v>-</v>
      </c>
      <c r="C638" s="4" t="str">
        <f>VLOOKUP($H638,orig!$C$3:$K$9742,C$10,FALSE)</f>
        <v>JF76</v>
      </c>
      <c r="D638" s="54" t="str">
        <f>VLOOKUP($H638,orig!$C$3:$K$9742,D$10,FALSE)</f>
        <v>RC-M - Memoranda.Intangible assets - All other intangible assets.Total</v>
      </c>
      <c r="H638" s="10" t="s">
        <v>53829</v>
      </c>
      <c r="I638" s="4" t="str">
        <f>VLOOKUP($H638,orig!$C$3:$K$9742,I$10,FALSE)</f>
        <v>JF76</v>
      </c>
      <c r="J638" t="e">
        <f>VLOOKUP(J$6,data!$A$3:$KDW$337940,$B638,FALSE)</f>
        <v>#N/A</v>
      </c>
      <c r="K638" t="e">
        <f>VLOOKUP(K$6,data!$A$3:$KDW$337940,$B638,FALSE)</f>
        <v>#N/A</v>
      </c>
      <c r="L638" t="e">
        <f>VLOOKUP(L$6,data!$A$3:$KDW$337940,$B638,FALSE)</f>
        <v>#N/A</v>
      </c>
      <c r="M638" t="e">
        <f>VLOOKUP(M$6,data!$A$3:$KDW$337940,$B638,FALSE)</f>
        <v>#N/A</v>
      </c>
      <c r="N638" t="e">
        <f>VLOOKUP(N$6,data!$A$3:$KDW$337940,$B638,FALSE)</f>
        <v>#N/A</v>
      </c>
      <c r="O638" t="e">
        <f>VLOOKUP(O$6,data!$A$3:$KDW$337940,$B638,FALSE)</f>
        <v>#N/A</v>
      </c>
      <c r="P638" t="e">
        <f>VLOOKUP(P$6,data!$A$3:$KDW$337940,$B638,FALSE)</f>
        <v>#N/A</v>
      </c>
      <c r="Q638" t="e">
        <f>VLOOKUP(Q$6,data!$A$3:$KDW$337940,$B638,FALSE)</f>
        <v>#N/A</v>
      </c>
      <c r="R638" t="e">
        <f>VLOOKUP(R$6,data!$A$3:$KDW$337940,$B638,FALSE)</f>
        <v>#N/A</v>
      </c>
    </row>
    <row r="639" spans="2:18" x14ac:dyDescent="0.25">
      <c r="B639" t="str">
        <f>IFERROR(HLOOKUP($D639,data!$A$1:$KDV$2,2,FALSE),"-")</f>
        <v>-</v>
      </c>
      <c r="C639" s="4" t="str">
        <f>VLOOKUP($H639,orig!$C$3:$K$9742,C$10,FALSE)</f>
        <v>2170</v>
      </c>
      <c r="D639" s="54" t="str">
        <f>VLOOKUP($H639,orig!$C$3:$K$9742,D$10,FALSE)</f>
        <v>RC - Balance Sheet.Total assets.Total</v>
      </c>
      <c r="H639" s="11" t="s">
        <v>28</v>
      </c>
      <c r="I639" s="4" t="str">
        <f>VLOOKUP($H639,orig!$C$3:$K$9742,I$10,FALSE)</f>
        <v>2170</v>
      </c>
      <c r="J639" t="e">
        <f>VLOOKUP(J$6,data!$A$3:$KDW$337940,$B639,FALSE)</f>
        <v>#N/A</v>
      </c>
      <c r="K639" t="e">
        <f>VLOOKUP(K$6,data!$A$3:$KDW$337940,$B639,FALSE)</f>
        <v>#N/A</v>
      </c>
      <c r="L639" t="e">
        <f>VLOOKUP(L$6,data!$A$3:$KDW$337940,$B639,FALSE)</f>
        <v>#N/A</v>
      </c>
      <c r="M639" t="e">
        <f>VLOOKUP(M$6,data!$A$3:$KDW$337940,$B639,FALSE)</f>
        <v>#N/A</v>
      </c>
      <c r="N639" t="e">
        <f>VLOOKUP(N$6,data!$A$3:$KDW$337940,$B639,FALSE)</f>
        <v>#N/A</v>
      </c>
      <c r="O639" t="e">
        <f>VLOOKUP(O$6,data!$A$3:$KDW$337940,$B639,FALSE)</f>
        <v>#N/A</v>
      </c>
      <c r="P639" t="e">
        <f>VLOOKUP(P$6,data!$A$3:$KDW$337940,$B639,FALSE)</f>
        <v>#N/A</v>
      </c>
      <c r="Q639" t="e">
        <f>VLOOKUP(Q$6,data!$A$3:$KDW$337940,$B639,FALSE)</f>
        <v>#N/A</v>
      </c>
      <c r="R639" t="e">
        <f>VLOOKUP(R$6,data!$A$3:$KDW$337940,$B639,FALSE)</f>
        <v>#N/A</v>
      </c>
    </row>
    <row r="640" spans="2:18" x14ac:dyDescent="0.25">
      <c r="B640" t="str">
        <f>IFERROR(HLOOKUP($D640,data!$A$1:$KDV$2,2,FALSE),"-")</f>
        <v>-</v>
      </c>
      <c r="C640" s="4" t="str">
        <f>VLOOKUP($H640,orig!$C$3:$K$9742,C$10,FALSE)</f>
        <v>3210</v>
      </c>
      <c r="D640" s="54" t="str">
        <f>VLOOKUP($H640,orig!$C$3:$K$9742,D$10,FALSE)</f>
        <v>RC - Balance Sheet.Total bank equity capital.Total</v>
      </c>
      <c r="H640" s="11" t="s">
        <v>48</v>
      </c>
      <c r="I640" s="4" t="str">
        <f>VLOOKUP($H640,orig!$C$3:$K$9742,I$10,FALSE)</f>
        <v>3210</v>
      </c>
      <c r="J640" t="e">
        <f>VLOOKUP(J$6,data!$A$3:$KDW$337940,$B640,FALSE)</f>
        <v>#N/A</v>
      </c>
      <c r="K640" t="e">
        <f>VLOOKUP(K$6,data!$A$3:$KDW$337940,$B640,FALSE)</f>
        <v>#N/A</v>
      </c>
      <c r="L640" t="e">
        <f>VLOOKUP(L$6,data!$A$3:$KDW$337940,$B640,FALSE)</f>
        <v>#N/A</v>
      </c>
      <c r="M640" t="e">
        <f>VLOOKUP(M$6,data!$A$3:$KDW$337940,$B640,FALSE)</f>
        <v>#N/A</v>
      </c>
      <c r="N640" t="e">
        <f>VLOOKUP(N$6,data!$A$3:$KDW$337940,$B640,FALSE)</f>
        <v>#N/A</v>
      </c>
      <c r="O640" t="e">
        <f>VLOOKUP(O$6,data!$A$3:$KDW$337940,$B640,FALSE)</f>
        <v>#N/A</v>
      </c>
      <c r="P640" t="e">
        <f>VLOOKUP(P$6,data!$A$3:$KDW$337940,$B640,FALSE)</f>
        <v>#N/A</v>
      </c>
      <c r="Q640" t="e">
        <f>VLOOKUP(Q$6,data!$A$3:$KDW$337940,$B640,FALSE)</f>
        <v>#N/A</v>
      </c>
      <c r="R640" t="e">
        <f>VLOOKUP(R$6,data!$A$3:$KDW$337940,$B640,FALSE)</f>
        <v>#N/A</v>
      </c>
    </row>
    <row r="641" spans="2:18" x14ac:dyDescent="0.25">
      <c r="B641" t="str">
        <f>IFERROR(HLOOKUP($D641,data!$A$1:$KDV$2,2,FALSE),"-")</f>
        <v>-</v>
      </c>
      <c r="C641" s="4" t="str">
        <f>VLOOKUP($H641,orig!$C$3:$K$9742,C$10,FALSE)</f>
        <v>2143</v>
      </c>
      <c r="D641" s="54" t="str">
        <f>VLOOKUP($H641,orig!$C$3:$K$9742,D$10,FALSE)</f>
        <v>RC-M - Memoranda.Intangible assets - Total.Total</v>
      </c>
      <c r="H641" s="2" t="s">
        <v>53831</v>
      </c>
      <c r="I641" s="4" t="str">
        <f>VLOOKUP($H641,orig!$C$3:$K$9742,I$10,FALSE)</f>
        <v>2143</v>
      </c>
      <c r="J641" t="e">
        <f>VLOOKUP(J$6,data!$A$3:$KDW$337940,$B641,FALSE)</f>
        <v>#N/A</v>
      </c>
      <c r="K641" t="e">
        <f>VLOOKUP(K$6,data!$A$3:$KDW$337940,$B641,FALSE)</f>
        <v>#N/A</v>
      </c>
      <c r="L641" t="e">
        <f>VLOOKUP(L$6,data!$A$3:$KDW$337940,$B641,FALSE)</f>
        <v>#N/A</v>
      </c>
      <c r="M641" t="e">
        <f>VLOOKUP(M$6,data!$A$3:$KDW$337940,$B641,FALSE)</f>
        <v>#N/A</v>
      </c>
      <c r="N641" t="e">
        <f>VLOOKUP(N$6,data!$A$3:$KDW$337940,$B641,FALSE)</f>
        <v>#N/A</v>
      </c>
      <c r="O641" t="e">
        <f>VLOOKUP(O$6,data!$A$3:$KDW$337940,$B641,FALSE)</f>
        <v>#N/A</v>
      </c>
      <c r="P641" t="e">
        <f>VLOOKUP(P$6,data!$A$3:$KDW$337940,$B641,FALSE)</f>
        <v>#N/A</v>
      </c>
      <c r="Q641" t="e">
        <f>VLOOKUP(Q$6,data!$A$3:$KDW$337940,$B641,FALSE)</f>
        <v>#N/A</v>
      </c>
      <c r="R641" t="e">
        <f>VLOOKUP(R$6,data!$A$3:$KDW$337940,$B641,FALSE)</f>
        <v>#N/A</v>
      </c>
    </row>
    <row r="642" spans="2:18" x14ac:dyDescent="0.25">
      <c r="B642">
        <f>IFERROR(HLOOKUP($D642,data!$A$1:$KDV$2,2,FALSE),"-")</f>
        <v>1</v>
      </c>
      <c r="H642" s="11"/>
    </row>
    <row r="643" spans="2:18" x14ac:dyDescent="0.25">
      <c r="B643">
        <f>IFERROR(HLOOKUP($D643,data!$A$1:$KDV$2,2,FALSE),"-")</f>
        <v>1</v>
      </c>
      <c r="H643" s="9" t="s">
        <v>173</v>
      </c>
    </row>
    <row r="644" spans="2:18" s="22" customFormat="1" ht="26.25" x14ac:dyDescent="0.25">
      <c r="B644" s="22" t="str">
        <f>IFERROR(HLOOKUP($D644,data!$A$1:$KDV$2,2,FALSE),"-")</f>
        <v>-</v>
      </c>
      <c r="C644" s="21" t="s">
        <v>147</v>
      </c>
      <c r="D644" s="58" t="s">
        <v>147</v>
      </c>
      <c r="F644" s="84"/>
      <c r="G644" s="23"/>
      <c r="H644" s="23" t="s">
        <v>174</v>
      </c>
      <c r="J644" s="32" t="e">
        <f t="shared" ref="J644:R644" si="263">J$641/J639</f>
        <v>#N/A</v>
      </c>
      <c r="K644" s="32" t="e">
        <f t="shared" si="263"/>
        <v>#N/A</v>
      </c>
      <c r="L644" s="32" t="e">
        <f t="shared" si="263"/>
        <v>#N/A</v>
      </c>
      <c r="M644" s="32" t="e">
        <f t="shared" si="263"/>
        <v>#N/A</v>
      </c>
      <c r="N644" s="32" t="e">
        <f t="shared" si="263"/>
        <v>#N/A</v>
      </c>
      <c r="O644" s="32" t="e">
        <f t="shared" si="263"/>
        <v>#N/A</v>
      </c>
      <c r="P644" s="32" t="e">
        <f t="shared" si="263"/>
        <v>#N/A</v>
      </c>
      <c r="Q644" s="32" t="e">
        <f t="shared" si="263"/>
        <v>#N/A</v>
      </c>
      <c r="R644" s="32" t="e">
        <f t="shared" si="263"/>
        <v>#N/A</v>
      </c>
    </row>
    <row r="645" spans="2:18" s="22" customFormat="1" ht="26.25" x14ac:dyDescent="0.25">
      <c r="B645" s="22" t="str">
        <f>IFERROR(HLOOKUP($D645,data!$A$1:$KDV$2,2,FALSE),"-")</f>
        <v>-</v>
      </c>
      <c r="C645" s="21" t="s">
        <v>147</v>
      </c>
      <c r="D645" s="58" t="s">
        <v>147</v>
      </c>
      <c r="F645" s="84"/>
      <c r="G645" s="23"/>
      <c r="H645" s="23" t="s">
        <v>175</v>
      </c>
      <c r="J645" s="32" t="e">
        <f t="shared" ref="J645:R645" si="264">J$641/J640</f>
        <v>#N/A</v>
      </c>
      <c r="K645" s="32" t="e">
        <f t="shared" si="264"/>
        <v>#N/A</v>
      </c>
      <c r="L645" s="32" t="e">
        <f t="shared" si="264"/>
        <v>#N/A</v>
      </c>
      <c r="M645" s="32" t="e">
        <f t="shared" si="264"/>
        <v>#N/A</v>
      </c>
      <c r="N645" s="32" t="e">
        <f t="shared" si="264"/>
        <v>#N/A</v>
      </c>
      <c r="O645" s="32" t="e">
        <f t="shared" si="264"/>
        <v>#N/A</v>
      </c>
      <c r="P645" s="32" t="e">
        <f t="shared" si="264"/>
        <v>#N/A</v>
      </c>
      <c r="Q645" s="32" t="e">
        <f t="shared" si="264"/>
        <v>#N/A</v>
      </c>
      <c r="R645" s="32" t="e">
        <f t="shared" si="264"/>
        <v>#N/A</v>
      </c>
    </row>
    <row r="646" spans="2:18" x14ac:dyDescent="0.25">
      <c r="B646">
        <f>IFERROR(HLOOKUP($D646,data!$A$1:$KDV$2,2,FALSE),"-")</f>
        <v>1</v>
      </c>
    </row>
    <row r="647" spans="2:18" x14ac:dyDescent="0.25">
      <c r="B647">
        <f>IFERROR(HLOOKUP($D647,data!$A$1:$KDV$2,2,FALSE),"-")</f>
        <v>1</v>
      </c>
      <c r="H647" s="9" t="s">
        <v>176</v>
      </c>
    </row>
    <row r="648" spans="2:18" s="22" customFormat="1" ht="26.25" x14ac:dyDescent="0.25">
      <c r="B648" s="22" t="str">
        <f>IFERROR(HLOOKUP($D648,data!$A$1:$KDV$2,2,FALSE),"-")</f>
        <v>-</v>
      </c>
      <c r="C648" s="21" t="s">
        <v>147</v>
      </c>
      <c r="D648" s="58" t="s">
        <v>147</v>
      </c>
      <c r="F648" s="84"/>
      <c r="G648" s="23"/>
      <c r="H648" s="23" t="s">
        <v>53835</v>
      </c>
      <c r="I648" s="30"/>
      <c r="J648" s="24">
        <f t="shared" ref="J648:R648" si="265">IFERROR(J636/J$641,0)</f>
        <v>0</v>
      </c>
      <c r="K648" s="24">
        <f t="shared" si="265"/>
        <v>0</v>
      </c>
      <c r="L648" s="24">
        <f t="shared" si="265"/>
        <v>0</v>
      </c>
      <c r="M648" s="24">
        <f t="shared" si="265"/>
        <v>0</v>
      </c>
      <c r="N648" s="24">
        <f t="shared" si="265"/>
        <v>0</v>
      </c>
      <c r="O648" s="24">
        <f t="shared" si="265"/>
        <v>0</v>
      </c>
      <c r="P648" s="24">
        <f t="shared" si="265"/>
        <v>0</v>
      </c>
      <c r="Q648" s="24">
        <f t="shared" si="265"/>
        <v>0</v>
      </c>
      <c r="R648" s="24">
        <f t="shared" si="265"/>
        <v>0</v>
      </c>
    </row>
    <row r="649" spans="2:18" s="22" customFormat="1" ht="26.25" x14ac:dyDescent="0.25">
      <c r="B649" s="22" t="str">
        <f>IFERROR(HLOOKUP($D649,data!$A$1:$KDV$2,2,FALSE),"-")</f>
        <v>-</v>
      </c>
      <c r="C649" s="21" t="s">
        <v>147</v>
      </c>
      <c r="D649" s="58" t="s">
        <v>147</v>
      </c>
      <c r="F649" s="84"/>
      <c r="G649" s="23"/>
      <c r="H649" s="23" t="s">
        <v>53836</v>
      </c>
      <c r="I649" s="30"/>
      <c r="J649" s="24">
        <f t="shared" ref="J649:R649" si="266">IFERROR(J637/J$641,0)</f>
        <v>0</v>
      </c>
      <c r="K649" s="24">
        <f t="shared" si="266"/>
        <v>0</v>
      </c>
      <c r="L649" s="24">
        <f t="shared" si="266"/>
        <v>0</v>
      </c>
      <c r="M649" s="24">
        <f t="shared" si="266"/>
        <v>0</v>
      </c>
      <c r="N649" s="24">
        <f t="shared" si="266"/>
        <v>0</v>
      </c>
      <c r="O649" s="24">
        <f t="shared" si="266"/>
        <v>0</v>
      </c>
      <c r="P649" s="24">
        <f t="shared" si="266"/>
        <v>0</v>
      </c>
      <c r="Q649" s="24">
        <f t="shared" si="266"/>
        <v>0</v>
      </c>
      <c r="R649" s="24">
        <f t="shared" si="266"/>
        <v>0</v>
      </c>
    </row>
    <row r="650" spans="2:18" s="22" customFormat="1" ht="26.25" x14ac:dyDescent="0.25">
      <c r="B650" s="22" t="str">
        <f>IFERROR(HLOOKUP($D650,data!$A$1:$KDV$2,2,FALSE),"-")</f>
        <v>-</v>
      </c>
      <c r="C650" s="21" t="s">
        <v>147</v>
      </c>
      <c r="D650" s="58" t="s">
        <v>147</v>
      </c>
      <c r="F650" s="84"/>
      <c r="G650" s="23"/>
      <c r="H650" s="23" t="s">
        <v>53837</v>
      </c>
      <c r="I650" s="30"/>
      <c r="J650" s="24">
        <f t="shared" ref="J650:R650" si="267">IFERROR(J638/J$641,0)</f>
        <v>0</v>
      </c>
      <c r="K650" s="24">
        <f t="shared" si="267"/>
        <v>0</v>
      </c>
      <c r="L650" s="24">
        <f t="shared" si="267"/>
        <v>0</v>
      </c>
      <c r="M650" s="24">
        <f t="shared" si="267"/>
        <v>0</v>
      </c>
      <c r="N650" s="24">
        <f t="shared" si="267"/>
        <v>0</v>
      </c>
      <c r="O650" s="24">
        <f t="shared" si="267"/>
        <v>0</v>
      </c>
      <c r="P650" s="24">
        <f t="shared" si="267"/>
        <v>0</v>
      </c>
      <c r="Q650" s="24">
        <f t="shared" si="267"/>
        <v>0</v>
      </c>
      <c r="R650" s="24">
        <f t="shared" si="267"/>
        <v>0</v>
      </c>
    </row>
    <row r="651" spans="2:18" s="22" customFormat="1" ht="26.25" x14ac:dyDescent="0.25">
      <c r="B651" s="22" t="str">
        <f>IFERROR(HLOOKUP($D651,data!$A$1:$KDV$2,2,FALSE),"-")</f>
        <v>-</v>
      </c>
      <c r="C651" s="21" t="s">
        <v>147</v>
      </c>
      <c r="D651" s="58" t="s">
        <v>147</v>
      </c>
      <c r="F651" s="84"/>
      <c r="G651" s="23"/>
      <c r="H651" s="23" t="s">
        <v>5</v>
      </c>
      <c r="I651" s="30"/>
      <c r="J651" s="30" t="e">
        <f t="shared" ref="J651" si="268">IF(J644=0,1,SUM(J648:J650))</f>
        <v>#N/A</v>
      </c>
      <c r="K651" s="30" t="e">
        <f t="shared" ref="K651" si="269">IF(K644=0,1,SUM(K648:K650))</f>
        <v>#N/A</v>
      </c>
      <c r="L651" s="30" t="e">
        <f t="shared" ref="L651" si="270">IF(L644=0,1,SUM(L648:L650))</f>
        <v>#N/A</v>
      </c>
      <c r="M651" s="30" t="e">
        <f t="shared" ref="M651" si="271">IF(M644=0,1,SUM(M648:M650))</f>
        <v>#N/A</v>
      </c>
      <c r="N651" s="30" t="e">
        <f t="shared" ref="N651" si="272">IF(N644=0,1,SUM(N648:N650))</f>
        <v>#N/A</v>
      </c>
      <c r="O651" s="30" t="e">
        <f t="shared" ref="O651" si="273">IF(O644=0,1,SUM(O648:O650))</f>
        <v>#N/A</v>
      </c>
      <c r="P651" s="30" t="e">
        <f t="shared" ref="P651" si="274">IF(P644=0,1,SUM(P648:P650))</f>
        <v>#N/A</v>
      </c>
      <c r="Q651" s="30" t="e">
        <f t="shared" ref="Q651" si="275">IF(Q644=0,1,SUM(Q648:Q650))</f>
        <v>#N/A</v>
      </c>
      <c r="R651" s="30" t="e">
        <f t="shared" ref="R651" si="276">IF(R644=0,1,SUM(R648:R650))</f>
        <v>#N/A</v>
      </c>
    </row>
    <row r="652" spans="2:18" x14ac:dyDescent="0.25">
      <c r="C652" s="6"/>
      <c r="D652" s="57"/>
      <c r="I652" s="29"/>
      <c r="J652" s="29"/>
      <c r="K652" s="29"/>
      <c r="L652" s="29"/>
      <c r="M652" s="29"/>
      <c r="N652" s="29"/>
      <c r="O652" s="29"/>
      <c r="P652" s="29"/>
      <c r="Q652" s="29"/>
      <c r="R652" s="29"/>
    </row>
    <row r="653" spans="2:18" x14ac:dyDescent="0.25">
      <c r="C653" s="6"/>
      <c r="D653" s="57"/>
      <c r="H653" s="9" t="s">
        <v>343</v>
      </c>
      <c r="I653" s="29"/>
      <c r="J653" s="28" t="e">
        <f t="shared" ref="J653:R653" si="277">IF(ABS(J651-1)&gt;0.001,1,0)</f>
        <v>#N/A</v>
      </c>
      <c r="K653" s="28" t="e">
        <f t="shared" si="277"/>
        <v>#N/A</v>
      </c>
      <c r="L653" s="28" t="e">
        <f t="shared" si="277"/>
        <v>#N/A</v>
      </c>
      <c r="M653" s="28" t="e">
        <f t="shared" si="277"/>
        <v>#N/A</v>
      </c>
      <c r="N653" s="28" t="e">
        <f t="shared" si="277"/>
        <v>#N/A</v>
      </c>
      <c r="O653" s="28" t="e">
        <f t="shared" si="277"/>
        <v>#N/A</v>
      </c>
      <c r="P653" s="28" t="e">
        <f t="shared" si="277"/>
        <v>#N/A</v>
      </c>
      <c r="Q653" s="28" t="e">
        <f t="shared" si="277"/>
        <v>#N/A</v>
      </c>
      <c r="R653" s="28" t="e">
        <f t="shared" si="277"/>
        <v>#N/A</v>
      </c>
    </row>
    <row r="655" spans="2:18" x14ac:dyDescent="0.25">
      <c r="H655" s="23" t="s">
        <v>174</v>
      </c>
      <c r="J655" s="20" t="e">
        <f t="shared" ref="J655:R655" si="278">J644*J648</f>
        <v>#N/A</v>
      </c>
      <c r="K655" s="20" t="e">
        <f t="shared" si="278"/>
        <v>#N/A</v>
      </c>
      <c r="L655" s="20" t="e">
        <f t="shared" si="278"/>
        <v>#N/A</v>
      </c>
      <c r="M655" s="20" t="e">
        <f t="shared" si="278"/>
        <v>#N/A</v>
      </c>
      <c r="N655" s="20" t="e">
        <f t="shared" si="278"/>
        <v>#N/A</v>
      </c>
      <c r="O655" s="20" t="e">
        <f t="shared" si="278"/>
        <v>#N/A</v>
      </c>
      <c r="P655" s="20" t="e">
        <f t="shared" si="278"/>
        <v>#N/A</v>
      </c>
      <c r="Q655" s="20" t="e">
        <f t="shared" si="278"/>
        <v>#N/A</v>
      </c>
      <c r="R655" s="20" t="e">
        <f t="shared" si="278"/>
        <v>#N/A</v>
      </c>
    </row>
    <row r="656" spans="2:18" ht="30" x14ac:dyDescent="0.25">
      <c r="B656">
        <f>IFERROR(HLOOKUP($D656,data!$A$1:$KDV$2,2,FALSE),"-")</f>
        <v>1</v>
      </c>
      <c r="G656" s="3" t="s">
        <v>53838</v>
      </c>
    </row>
    <row r="657" spans="2:18" x14ac:dyDescent="0.25">
      <c r="B657" t="str">
        <f>IFERROR(HLOOKUP($D657,data!$A$1:$KDV$2,2,FALSE),"-")</f>
        <v>-</v>
      </c>
      <c r="C657" s="4" t="str">
        <f>VLOOKUP($H657,orig!$C$3:$K$9742,C$10,FALSE)</f>
        <v>3164</v>
      </c>
      <c r="D657" s="54" t="str">
        <f>VLOOKUP($H657,orig!$C$3:$K$9742,D$10,FALSE)</f>
        <v>RC-M - Memoranda.Intangible assets - Mortgage servicing assets.Total</v>
      </c>
      <c r="H657" s="10" t="s">
        <v>53825</v>
      </c>
      <c r="I657" s="4" t="str">
        <f>VLOOKUP($H657,orig!$C$3:$K$9742,I$10,FALSE)</f>
        <v>3164</v>
      </c>
      <c r="J657" t="e">
        <f>VLOOKUP(J$6,data!$A$3:$KDW$337940,$B657,FALSE)</f>
        <v>#N/A</v>
      </c>
      <c r="K657" t="e">
        <f>VLOOKUP(K$6,data!$A$3:$KDW$337940,$B657,FALSE)</f>
        <v>#N/A</v>
      </c>
      <c r="L657" t="e">
        <f>VLOOKUP(L$6,data!$A$3:$KDW$337940,$B657,FALSE)</f>
        <v>#N/A</v>
      </c>
      <c r="M657" t="e">
        <f>VLOOKUP(M$6,data!$A$3:$KDW$337940,$B657,FALSE)</f>
        <v>#N/A</v>
      </c>
      <c r="N657" t="e">
        <f>VLOOKUP(N$6,data!$A$3:$KDW$337940,$B657,FALSE)</f>
        <v>#N/A</v>
      </c>
      <c r="O657" t="e">
        <f>VLOOKUP(O$6,data!$A$3:$KDW$337940,$B657,FALSE)</f>
        <v>#N/A</v>
      </c>
      <c r="P657" t="e">
        <f>VLOOKUP(P$6,data!$A$3:$KDW$337940,$B657,FALSE)</f>
        <v>#N/A</v>
      </c>
      <c r="Q657" t="e">
        <f>VLOOKUP(Q$6,data!$A$3:$KDW$337940,$B657,FALSE)</f>
        <v>#N/A</v>
      </c>
      <c r="R657" t="e">
        <f>VLOOKUP(R$6,data!$A$3:$KDW$337940,$B657,FALSE)</f>
        <v>#N/A</v>
      </c>
    </row>
    <row r="658" spans="2:18" x14ac:dyDescent="0.25">
      <c r="B658" t="str">
        <f>IFERROR(HLOOKUP($D658,data!$A$1:$KDV$2,2,FALSE),"-")</f>
        <v>-</v>
      </c>
      <c r="C658" s="4" t="str">
        <f>VLOOKUP($H658,orig!$C$3:$K$9742,C$10,FALSE)</f>
        <v>A590</v>
      </c>
      <c r="D658" s="54" t="str">
        <f>VLOOKUP($H658,orig!$C$3:$K$9742,D$10,FALSE)</f>
        <v>RC-M - Memoranda.Intangible assets - Mortgage servicing assets - estimated FV.Total</v>
      </c>
      <c r="H658" s="10" t="s">
        <v>53832</v>
      </c>
      <c r="I658" s="4" t="str">
        <f>VLOOKUP($H658,orig!$C$3:$K$9742,I$10,FALSE)</f>
        <v>A590</v>
      </c>
      <c r="J658" t="e">
        <f>VLOOKUP(J$6,data!$A$3:$KDW$337940,$B658,FALSE)</f>
        <v>#N/A</v>
      </c>
      <c r="K658" t="e">
        <f>VLOOKUP(K$6,data!$A$3:$KDW$337940,$B658,FALSE)</f>
        <v>#N/A</v>
      </c>
      <c r="L658" t="e">
        <f>VLOOKUP(L$6,data!$A$3:$KDW$337940,$B658,FALSE)</f>
        <v>#N/A</v>
      </c>
      <c r="M658" t="e">
        <f>VLOOKUP(M$6,data!$A$3:$KDW$337940,$B658,FALSE)</f>
        <v>#N/A</v>
      </c>
      <c r="N658" t="e">
        <f>VLOOKUP(N$6,data!$A$3:$KDW$337940,$B658,FALSE)</f>
        <v>#N/A</v>
      </c>
      <c r="O658" t="e">
        <f>VLOOKUP(O$6,data!$A$3:$KDW$337940,$B658,FALSE)</f>
        <v>#N/A</v>
      </c>
      <c r="P658" t="e">
        <f>VLOOKUP(P$6,data!$A$3:$KDW$337940,$B658,FALSE)</f>
        <v>#N/A</v>
      </c>
      <c r="Q658" t="e">
        <f>VLOOKUP(Q$6,data!$A$3:$KDW$337940,$B658,FALSE)</f>
        <v>#N/A</v>
      </c>
      <c r="R658" t="e">
        <f>VLOOKUP(R$6,data!$A$3:$KDW$337940,$B658,FALSE)</f>
        <v>#N/A</v>
      </c>
    </row>
    <row r="659" spans="2:18" x14ac:dyDescent="0.25">
      <c r="B659">
        <f>IFERROR(HLOOKUP($D659,data!$A$1:$KDV$2,2,FALSE),"-")</f>
        <v>1</v>
      </c>
      <c r="H659" s="11"/>
    </row>
    <row r="660" spans="2:18" x14ac:dyDescent="0.25">
      <c r="B660">
        <f>IFERROR(HLOOKUP($D660,data!$A$1:$KDV$2,2,FALSE),"-")</f>
        <v>1</v>
      </c>
      <c r="H660" s="9" t="s">
        <v>173</v>
      </c>
    </row>
    <row r="661" spans="2:18" s="22" customFormat="1" ht="26.25" x14ac:dyDescent="0.25">
      <c r="B661" s="22" t="str">
        <f>IFERROR(HLOOKUP($D661,data!$A$1:$KDV$2,2,FALSE),"-")</f>
        <v>-</v>
      </c>
      <c r="C661" s="21" t="s">
        <v>147</v>
      </c>
      <c r="D661" s="58" t="s">
        <v>147</v>
      </c>
      <c r="F661" s="85" t="e">
        <f>CONCATENATE($J$7,": Mortgage Servicing Right - Fair Value Gains (Losses)")</f>
        <v>#N/A</v>
      </c>
      <c r="G661" s="23"/>
      <c r="H661" s="23" t="s">
        <v>53839</v>
      </c>
      <c r="J661" s="26">
        <f t="shared" ref="J661:R661" si="279">IFERROR(J658/J657-1,0)</f>
        <v>0</v>
      </c>
      <c r="K661" s="24">
        <f t="shared" si="279"/>
        <v>0</v>
      </c>
      <c r="L661" s="24">
        <f t="shared" si="279"/>
        <v>0</v>
      </c>
      <c r="M661" s="24">
        <f t="shared" si="279"/>
        <v>0</v>
      </c>
      <c r="N661" s="24">
        <f t="shared" si="279"/>
        <v>0</v>
      </c>
      <c r="O661" s="24">
        <f t="shared" si="279"/>
        <v>0</v>
      </c>
      <c r="P661" s="24">
        <f t="shared" si="279"/>
        <v>0</v>
      </c>
      <c r="Q661" s="24">
        <f t="shared" si="279"/>
        <v>0</v>
      </c>
      <c r="R661" s="24">
        <f t="shared" si="279"/>
        <v>0</v>
      </c>
    </row>
    <row r="663" spans="2:18" ht="60" x14ac:dyDescent="0.25">
      <c r="B663">
        <f>IFERROR(HLOOKUP($D663,data!$A$1:$KDV$2,2,FALSE),"-")</f>
        <v>1</v>
      </c>
      <c r="G663" s="3" t="s">
        <v>53842</v>
      </c>
    </row>
    <row r="664" spans="2:18" ht="30" x14ac:dyDescent="0.25">
      <c r="B664" t="str">
        <f>IFERROR(HLOOKUP($D664,data!$A$1:$KDV$2,2,FALSE),"-")</f>
        <v>-</v>
      </c>
      <c r="C664" s="4" t="str">
        <f>VLOOKUP($H664,orig!$C$3:$K$9742,C$10,FALSE)</f>
        <v>B993</v>
      </c>
      <c r="D664" s="54" t="str">
        <f>VLOOKUP($H664,orig!$C$3:$K$9742,D$10,FALSE)</f>
        <v>RC - Balance Sheet.Federal funds purchased and securities sold under agreements to resell - Federal funds purchased in domestic offices.Total</v>
      </c>
      <c r="H664" s="10" t="s">
        <v>329</v>
      </c>
      <c r="I664" s="4" t="str">
        <f>VLOOKUP($H664,orig!$C$3:$K$9742,I$10,FALSE)</f>
        <v>B993</v>
      </c>
      <c r="J664" t="e">
        <f>VLOOKUP(J$6,data!$A$3:$KDW$337940,$B664,FALSE)</f>
        <v>#N/A</v>
      </c>
      <c r="K664" t="e">
        <f>VLOOKUP(K$6,data!$A$3:$KDW$337940,$B664,FALSE)</f>
        <v>#N/A</v>
      </c>
      <c r="L664" t="e">
        <f>VLOOKUP(L$6,data!$A$3:$KDW$337940,$B664,FALSE)</f>
        <v>#N/A</v>
      </c>
      <c r="M664" t="e">
        <f>VLOOKUP(M$6,data!$A$3:$KDW$337940,$B664,FALSE)</f>
        <v>#N/A</v>
      </c>
      <c r="N664" t="e">
        <f>VLOOKUP(N$6,data!$A$3:$KDW$337940,$B664,FALSE)</f>
        <v>#N/A</v>
      </c>
      <c r="O664" t="e">
        <f>VLOOKUP(O$6,data!$A$3:$KDW$337940,$B664,FALSE)</f>
        <v>#N/A</v>
      </c>
      <c r="P664" t="e">
        <f>VLOOKUP(P$6,data!$A$3:$KDW$337940,$B664,FALSE)</f>
        <v>#N/A</v>
      </c>
      <c r="Q664" t="e">
        <f>VLOOKUP(Q$6,data!$A$3:$KDW$337940,$B664,FALSE)</f>
        <v>#N/A</v>
      </c>
      <c r="R664" t="e">
        <f>VLOOKUP(R$6,data!$A$3:$KDW$337940,$B664,FALSE)</f>
        <v>#N/A</v>
      </c>
    </row>
    <row r="665" spans="2:18" ht="30" x14ac:dyDescent="0.25">
      <c r="B665" t="str">
        <f>IFERROR(HLOOKUP($D665,data!$A$1:$KDV$2,2,FALSE),"-")</f>
        <v>-</v>
      </c>
      <c r="C665" s="4" t="str">
        <f>VLOOKUP($H665,orig!$C$3:$K$9742,C$10,FALSE)</f>
        <v>B995</v>
      </c>
      <c r="D665" s="54" t="str">
        <f>VLOOKUP($H665,orig!$C$3:$K$9742,D$10,FALSE)</f>
        <v>RC - Balance Sheet.Federal funds purchased and securities sold under agreements to resell - Securities sold under agreements to repurchase.Total</v>
      </c>
      <c r="H665" s="10" t="s">
        <v>330</v>
      </c>
      <c r="I665" s="4" t="str">
        <f>VLOOKUP($H665,orig!$C$3:$K$9742,I$10,FALSE)</f>
        <v>B995</v>
      </c>
      <c r="J665" t="e">
        <f>VLOOKUP(J$6,data!$A$3:$KDW$337940,$B665,FALSE)</f>
        <v>#N/A</v>
      </c>
      <c r="K665" t="e">
        <f>VLOOKUP(K$6,data!$A$3:$KDW$337940,$B665,FALSE)</f>
        <v>#N/A</v>
      </c>
      <c r="L665" t="e">
        <f>VLOOKUP(L$6,data!$A$3:$KDW$337940,$B665,FALSE)</f>
        <v>#N/A</v>
      </c>
      <c r="M665" t="e">
        <f>VLOOKUP(M$6,data!$A$3:$KDW$337940,$B665,FALSE)</f>
        <v>#N/A</v>
      </c>
      <c r="N665" t="e">
        <f>VLOOKUP(N$6,data!$A$3:$KDW$337940,$B665,FALSE)</f>
        <v>#N/A</v>
      </c>
      <c r="O665" t="e">
        <f>VLOOKUP(O$6,data!$A$3:$KDW$337940,$B665,FALSE)</f>
        <v>#N/A</v>
      </c>
      <c r="P665" t="e">
        <f>VLOOKUP(P$6,data!$A$3:$KDW$337940,$B665,FALSE)</f>
        <v>#N/A</v>
      </c>
      <c r="Q665" t="e">
        <f>VLOOKUP(Q$6,data!$A$3:$KDW$337940,$B665,FALSE)</f>
        <v>#N/A</v>
      </c>
      <c r="R665" t="e">
        <f>VLOOKUP(R$6,data!$A$3:$KDW$337940,$B665,FALSE)</f>
        <v>#N/A</v>
      </c>
    </row>
    <row r="666" spans="2:18" x14ac:dyDescent="0.25">
      <c r="B666" t="str">
        <f>IFERROR(HLOOKUP($D666,data!$A$1:$KDV$2,2,FALSE),"-")</f>
        <v>-</v>
      </c>
      <c r="C666" s="4" t="str">
        <f>VLOOKUP($H666,orig!$C$3:$K$9742,C$10,FALSE)</f>
        <v>2170</v>
      </c>
      <c r="D666" s="54" t="str">
        <f>VLOOKUP($H666,orig!$C$3:$K$9742,D$10,FALSE)</f>
        <v>RC - Balance Sheet.Total assets.Total</v>
      </c>
      <c r="H666" s="11" t="s">
        <v>28</v>
      </c>
      <c r="I666" s="4" t="str">
        <f>VLOOKUP($H666,orig!$C$3:$K$9742,I$10,FALSE)</f>
        <v>2170</v>
      </c>
      <c r="J666" t="e">
        <f>VLOOKUP(J$6,data!$A$3:$KDW$337940,$B666,FALSE)</f>
        <v>#N/A</v>
      </c>
      <c r="K666" t="e">
        <f>VLOOKUP(K$6,data!$A$3:$KDW$337940,$B666,FALSE)</f>
        <v>#N/A</v>
      </c>
      <c r="L666" t="e">
        <f>VLOOKUP(L$6,data!$A$3:$KDW$337940,$B666,FALSE)</f>
        <v>#N/A</v>
      </c>
      <c r="M666" t="e">
        <f>VLOOKUP(M$6,data!$A$3:$KDW$337940,$B666,FALSE)</f>
        <v>#N/A</v>
      </c>
      <c r="N666" t="e">
        <f>VLOOKUP(N$6,data!$A$3:$KDW$337940,$B666,FALSE)</f>
        <v>#N/A</v>
      </c>
      <c r="O666" t="e">
        <f>VLOOKUP(O$6,data!$A$3:$KDW$337940,$B666,FALSE)</f>
        <v>#N/A</v>
      </c>
      <c r="P666" t="e">
        <f>VLOOKUP(P$6,data!$A$3:$KDW$337940,$B666,FALSE)</f>
        <v>#N/A</v>
      </c>
      <c r="Q666" t="e">
        <f>VLOOKUP(Q$6,data!$A$3:$KDW$337940,$B666,FALSE)</f>
        <v>#N/A</v>
      </c>
      <c r="R666" t="e">
        <f>VLOOKUP(R$6,data!$A$3:$KDW$337940,$B666,FALSE)</f>
        <v>#N/A</v>
      </c>
    </row>
    <row r="667" spans="2:18" x14ac:dyDescent="0.25">
      <c r="B667" t="str">
        <f>IFERROR(HLOOKUP($D667,data!$A$1:$KDV$2,2,FALSE),"-")</f>
        <v>-</v>
      </c>
      <c r="C667" s="4" t="str">
        <f>VLOOKUP($H667,orig!$C$3:$K$9742,C$10,FALSE)</f>
        <v>3210</v>
      </c>
      <c r="D667" s="54" t="str">
        <f>VLOOKUP($H667,orig!$C$3:$K$9742,D$10,FALSE)</f>
        <v>RC - Balance Sheet.Total bank equity capital.Total</v>
      </c>
      <c r="H667" s="11" t="s">
        <v>48</v>
      </c>
      <c r="I667" s="4" t="str">
        <f>VLOOKUP($H667,orig!$C$3:$K$9742,I$10,FALSE)</f>
        <v>3210</v>
      </c>
      <c r="J667" t="e">
        <f>VLOOKUP(J$6,data!$A$3:$KDW$337940,$B667,FALSE)</f>
        <v>#N/A</v>
      </c>
      <c r="K667" t="e">
        <f>VLOOKUP(K$6,data!$A$3:$KDW$337940,$B667,FALSE)</f>
        <v>#N/A</v>
      </c>
      <c r="L667" t="e">
        <f>VLOOKUP(L$6,data!$A$3:$KDW$337940,$B667,FALSE)</f>
        <v>#N/A</v>
      </c>
      <c r="M667" t="e">
        <f>VLOOKUP(M$6,data!$A$3:$KDW$337940,$B667,FALSE)</f>
        <v>#N/A</v>
      </c>
      <c r="N667" t="e">
        <f>VLOOKUP(N$6,data!$A$3:$KDW$337940,$B667,FALSE)</f>
        <v>#N/A</v>
      </c>
      <c r="O667" t="e">
        <f>VLOOKUP(O$6,data!$A$3:$KDW$337940,$B667,FALSE)</f>
        <v>#N/A</v>
      </c>
      <c r="P667" t="e">
        <f>VLOOKUP(P$6,data!$A$3:$KDW$337940,$B667,FALSE)</f>
        <v>#N/A</v>
      </c>
      <c r="Q667" t="e">
        <f>VLOOKUP(Q$6,data!$A$3:$KDW$337940,$B667,FALSE)</f>
        <v>#N/A</v>
      </c>
      <c r="R667" t="e">
        <f>VLOOKUP(R$6,data!$A$3:$KDW$337940,$B667,FALSE)</f>
        <v>#N/A</v>
      </c>
    </row>
    <row r="668" spans="2:18" ht="30" x14ac:dyDescent="0.25">
      <c r="B668" t="str">
        <f>IFERROR(HLOOKUP($D668,data!$A$1:$KDV$2,2,FALSE),"-")</f>
        <v>-</v>
      </c>
      <c r="C668" s="4" t="str">
        <f>VLOOKUP($H668,orig!$C$3:$K$9742,C$10,FALSE)</f>
        <v>B993</v>
      </c>
      <c r="D668" s="54" t="str">
        <f>VLOOKUP($H668,orig!$C$3:$K$9742,D$10,FALSE)</f>
        <v>RC - Balance Sheet.Federal funds purchased and securities sold under agreements to resell.Total</v>
      </c>
      <c r="H668" s="2" t="s">
        <v>36</v>
      </c>
      <c r="I668" s="4" t="str">
        <f>VLOOKUP($H668,orig!$C$3:$K$9742,I$10,FALSE)</f>
        <v>B993</v>
      </c>
      <c r="J668" t="e">
        <f>VLOOKUP(J$6,data!$A$3:$KDW$337940,$B668,FALSE)</f>
        <v>#N/A</v>
      </c>
      <c r="K668" t="e">
        <f>VLOOKUP(K$6,data!$A$3:$KDW$337940,$B668,FALSE)</f>
        <v>#N/A</v>
      </c>
      <c r="L668" t="e">
        <f>VLOOKUP(L$6,data!$A$3:$KDW$337940,$B668,FALSE)</f>
        <v>#N/A</v>
      </c>
      <c r="M668" t="e">
        <f>VLOOKUP(M$6,data!$A$3:$KDW$337940,$B668,FALSE)</f>
        <v>#N/A</v>
      </c>
      <c r="N668" t="e">
        <f>VLOOKUP(N$6,data!$A$3:$KDW$337940,$B668,FALSE)</f>
        <v>#N/A</v>
      </c>
      <c r="O668" t="e">
        <f>VLOOKUP(O$6,data!$A$3:$KDW$337940,$B668,FALSE)</f>
        <v>#N/A</v>
      </c>
      <c r="P668" t="e">
        <f>VLOOKUP(P$6,data!$A$3:$KDW$337940,$B668,FALSE)</f>
        <v>#N/A</v>
      </c>
      <c r="Q668" t="e">
        <f>VLOOKUP(Q$6,data!$A$3:$KDW$337940,$B668,FALSE)</f>
        <v>#N/A</v>
      </c>
      <c r="R668" t="e">
        <f>VLOOKUP(R$6,data!$A$3:$KDW$337940,$B668,FALSE)</f>
        <v>#N/A</v>
      </c>
    </row>
    <row r="669" spans="2:18" x14ac:dyDescent="0.25">
      <c r="B669">
        <f>IFERROR(HLOOKUP($D669,data!$A$1:$KDV$2,2,FALSE),"-")</f>
        <v>1</v>
      </c>
      <c r="H669" s="11"/>
    </row>
    <row r="670" spans="2:18" x14ac:dyDescent="0.25">
      <c r="B670">
        <f>IFERROR(HLOOKUP($D670,data!$A$1:$KDV$2,2,FALSE),"-")</f>
        <v>1</v>
      </c>
      <c r="H670" s="9" t="s">
        <v>173</v>
      </c>
    </row>
    <row r="671" spans="2:18" s="22" customFormat="1" ht="26.25" x14ac:dyDescent="0.25">
      <c r="B671" s="22" t="str">
        <f>IFERROR(HLOOKUP($D671,data!$A$1:$KDV$2,2,FALSE),"-")</f>
        <v>-</v>
      </c>
      <c r="C671" s="21" t="s">
        <v>147</v>
      </c>
      <c r="D671" s="58" t="s">
        <v>147</v>
      </c>
      <c r="F671" s="84"/>
      <c r="G671" s="23"/>
      <c r="H671" s="23" t="s">
        <v>174</v>
      </c>
      <c r="I671" s="21"/>
      <c r="J671" s="24" t="e">
        <f t="shared" ref="J671:R671" si="280">J$303/J666</f>
        <v>#N/A</v>
      </c>
      <c r="K671" s="24" t="e">
        <f t="shared" si="280"/>
        <v>#N/A</v>
      </c>
      <c r="L671" s="24" t="e">
        <f t="shared" si="280"/>
        <v>#N/A</v>
      </c>
      <c r="M671" s="24" t="e">
        <f t="shared" si="280"/>
        <v>#N/A</v>
      </c>
      <c r="N671" s="24" t="e">
        <f t="shared" si="280"/>
        <v>#N/A</v>
      </c>
      <c r="O671" s="24" t="e">
        <f t="shared" si="280"/>
        <v>#N/A</v>
      </c>
      <c r="P671" s="24" t="e">
        <f t="shared" si="280"/>
        <v>#N/A</v>
      </c>
      <c r="Q671" s="24" t="e">
        <f t="shared" si="280"/>
        <v>#N/A</v>
      </c>
      <c r="R671" s="24" t="e">
        <f t="shared" si="280"/>
        <v>#N/A</v>
      </c>
    </row>
    <row r="672" spans="2:18" s="22" customFormat="1" ht="26.25" x14ac:dyDescent="0.25">
      <c r="B672" s="22" t="str">
        <f>IFERROR(HLOOKUP($D672,data!$A$1:$KDV$2,2,FALSE),"-")</f>
        <v>-</v>
      </c>
      <c r="C672" s="21" t="s">
        <v>147</v>
      </c>
      <c r="D672" s="58" t="s">
        <v>147</v>
      </c>
      <c r="F672" s="84"/>
      <c r="G672" s="23"/>
      <c r="H672" s="23" t="s">
        <v>175</v>
      </c>
      <c r="I672" s="21"/>
      <c r="J672" s="24" t="e">
        <f t="shared" ref="J672:R672" si="281">J$303/J667</f>
        <v>#N/A</v>
      </c>
      <c r="K672" s="24" t="e">
        <f t="shared" si="281"/>
        <v>#N/A</v>
      </c>
      <c r="L672" s="24" t="e">
        <f t="shared" si="281"/>
        <v>#N/A</v>
      </c>
      <c r="M672" s="24" t="e">
        <f t="shared" si="281"/>
        <v>#N/A</v>
      </c>
      <c r="N672" s="24" t="e">
        <f t="shared" si="281"/>
        <v>#N/A</v>
      </c>
      <c r="O672" s="24" t="e">
        <f t="shared" si="281"/>
        <v>#N/A</v>
      </c>
      <c r="P672" s="24" t="e">
        <f t="shared" si="281"/>
        <v>#N/A</v>
      </c>
      <c r="Q672" s="24" t="e">
        <f t="shared" si="281"/>
        <v>#N/A</v>
      </c>
      <c r="R672" s="24" t="e">
        <f t="shared" si="281"/>
        <v>#N/A</v>
      </c>
    </row>
    <row r="673" spans="2:18" x14ac:dyDescent="0.25">
      <c r="B673">
        <f>IFERROR(HLOOKUP($D673,data!$A$1:$KDV$2,2,FALSE),"-")</f>
        <v>1</v>
      </c>
    </row>
    <row r="674" spans="2:18" x14ac:dyDescent="0.25">
      <c r="B674">
        <f>IFERROR(HLOOKUP($D674,data!$A$1:$KDV$2,2,FALSE),"-")</f>
        <v>1</v>
      </c>
      <c r="H674" s="9" t="s">
        <v>176</v>
      </c>
    </row>
    <row r="675" spans="2:18" s="22" customFormat="1" ht="26.25" x14ac:dyDescent="0.25">
      <c r="B675" s="22" t="str">
        <f>IFERROR(HLOOKUP($D675,data!$A$1:$KDV$2,2,FALSE),"-")</f>
        <v>-</v>
      </c>
      <c r="C675" s="21" t="s">
        <v>147</v>
      </c>
      <c r="D675" s="58" t="s">
        <v>147</v>
      </c>
      <c r="F675" s="84"/>
      <c r="G675" s="23"/>
      <c r="H675" s="23" t="s">
        <v>53840</v>
      </c>
      <c r="I675" s="21" t="s">
        <v>147</v>
      </c>
      <c r="J675" s="24">
        <f t="shared" ref="J675:R675" si="282">IFERROR(J664/J$668,0)</f>
        <v>0</v>
      </c>
      <c r="K675" s="24">
        <f t="shared" si="282"/>
        <v>0</v>
      </c>
      <c r="L675" s="24">
        <f t="shared" si="282"/>
        <v>0</v>
      </c>
      <c r="M675" s="24">
        <f t="shared" si="282"/>
        <v>0</v>
      </c>
      <c r="N675" s="24">
        <f t="shared" si="282"/>
        <v>0</v>
      </c>
      <c r="O675" s="24">
        <f t="shared" si="282"/>
        <v>0</v>
      </c>
      <c r="P675" s="24">
        <f t="shared" si="282"/>
        <v>0</v>
      </c>
      <c r="Q675" s="24">
        <f t="shared" si="282"/>
        <v>0</v>
      </c>
      <c r="R675" s="24">
        <f t="shared" si="282"/>
        <v>0</v>
      </c>
    </row>
    <row r="676" spans="2:18" s="22" customFormat="1" ht="26.25" x14ac:dyDescent="0.25">
      <c r="B676" s="22" t="str">
        <f>IFERROR(HLOOKUP($D676,data!$A$1:$KDV$2,2,FALSE),"-")</f>
        <v>-</v>
      </c>
      <c r="C676" s="21" t="s">
        <v>147</v>
      </c>
      <c r="D676" s="58" t="s">
        <v>147</v>
      </c>
      <c r="F676" s="84"/>
      <c r="G676" s="23"/>
      <c r="H676" s="23" t="s">
        <v>53841</v>
      </c>
      <c r="I676" s="21" t="s">
        <v>147</v>
      </c>
      <c r="J676" s="24">
        <f t="shared" ref="J676:R676" si="283">IFERROR(J665/J$668,0)</f>
        <v>0</v>
      </c>
      <c r="K676" s="24">
        <f t="shared" si="283"/>
        <v>0</v>
      </c>
      <c r="L676" s="24">
        <f t="shared" si="283"/>
        <v>0</v>
      </c>
      <c r="M676" s="24">
        <f t="shared" si="283"/>
        <v>0</v>
      </c>
      <c r="N676" s="24">
        <f t="shared" si="283"/>
        <v>0</v>
      </c>
      <c r="O676" s="24">
        <f t="shared" si="283"/>
        <v>0</v>
      </c>
      <c r="P676" s="24">
        <f t="shared" si="283"/>
        <v>0</v>
      </c>
      <c r="Q676" s="24">
        <f t="shared" si="283"/>
        <v>0</v>
      </c>
      <c r="R676" s="24">
        <f t="shared" si="283"/>
        <v>0</v>
      </c>
    </row>
    <row r="677" spans="2:18" s="22" customFormat="1" ht="26.25" x14ac:dyDescent="0.25">
      <c r="B677" s="22" t="str">
        <f>IFERROR(HLOOKUP($D677,data!$A$1:$KDV$2,2,FALSE),"-")</f>
        <v>-</v>
      </c>
      <c r="C677" s="21" t="s">
        <v>147</v>
      </c>
      <c r="D677" s="58" t="s">
        <v>147</v>
      </c>
      <c r="F677" s="84"/>
      <c r="G677" s="23"/>
      <c r="H677" s="23" t="s">
        <v>5</v>
      </c>
      <c r="I677" s="21" t="s">
        <v>147</v>
      </c>
      <c r="J677" s="30">
        <f t="shared" ref="J677:R677" si="284">SUM(J675:J676)</f>
        <v>0</v>
      </c>
      <c r="K677" s="30">
        <f t="shared" si="284"/>
        <v>0</v>
      </c>
      <c r="L677" s="30">
        <f t="shared" si="284"/>
        <v>0</v>
      </c>
      <c r="M677" s="30">
        <f t="shared" si="284"/>
        <v>0</v>
      </c>
      <c r="N677" s="30">
        <f t="shared" si="284"/>
        <v>0</v>
      </c>
      <c r="O677" s="30">
        <f t="shared" si="284"/>
        <v>0</v>
      </c>
      <c r="P677" s="30">
        <f t="shared" si="284"/>
        <v>0</v>
      </c>
      <c r="Q677" s="30">
        <f t="shared" si="284"/>
        <v>0</v>
      </c>
      <c r="R677" s="30">
        <f t="shared" si="284"/>
        <v>0</v>
      </c>
    </row>
    <row r="678" spans="2:18" x14ac:dyDescent="0.25">
      <c r="C678" s="6"/>
      <c r="D678" s="57"/>
      <c r="I678" s="29"/>
      <c r="J678" s="29"/>
      <c r="K678" s="29"/>
      <c r="L678" s="29"/>
      <c r="M678" s="29"/>
      <c r="N678" s="29"/>
      <c r="O678" s="29"/>
      <c r="P678" s="29"/>
      <c r="Q678" s="29"/>
      <c r="R678" s="29"/>
    </row>
    <row r="679" spans="2:18" x14ac:dyDescent="0.25">
      <c r="C679" s="6"/>
      <c r="D679" s="57"/>
      <c r="H679" s="9" t="s">
        <v>343</v>
      </c>
      <c r="I679"/>
      <c r="J679" s="28">
        <f t="shared" ref="J679:R679" si="285">IF(ABS(J677)=0,0,ABS(J677-1))</f>
        <v>0</v>
      </c>
      <c r="K679" s="28">
        <f t="shared" si="285"/>
        <v>0</v>
      </c>
      <c r="L679" s="28">
        <f t="shared" si="285"/>
        <v>0</v>
      </c>
      <c r="M679" s="28">
        <f t="shared" si="285"/>
        <v>0</v>
      </c>
      <c r="N679" s="28">
        <f t="shared" si="285"/>
        <v>0</v>
      </c>
      <c r="O679" s="28">
        <f t="shared" si="285"/>
        <v>0</v>
      </c>
      <c r="P679" s="28">
        <f t="shared" si="285"/>
        <v>0</v>
      </c>
      <c r="Q679" s="28">
        <f t="shared" si="285"/>
        <v>0</v>
      </c>
      <c r="R679" s="28">
        <f t="shared" si="285"/>
        <v>0</v>
      </c>
    </row>
    <row r="680" spans="2:18" x14ac:dyDescent="0.25">
      <c r="B680">
        <f>IFERROR(HLOOKUP($D680,data!$A$1:$KDV$2,2,FALSE),"-")</f>
        <v>1</v>
      </c>
    </row>
    <row r="681" spans="2:18" ht="45" x14ac:dyDescent="0.25">
      <c r="B681">
        <f>IFERROR(HLOOKUP($D681,data!$A$1:$KDV$2,2,FALSE),"-")</f>
        <v>1</v>
      </c>
      <c r="G681" s="3" t="s">
        <v>53843</v>
      </c>
    </row>
    <row r="682" spans="2:18" ht="30" x14ac:dyDescent="0.25">
      <c r="B682" t="str">
        <f>IFERROR(HLOOKUP($D682,data!$A$1:$KDV$2,2,FALSE),"-")</f>
        <v>-</v>
      </c>
      <c r="C682" s="4" t="str">
        <f>VLOOKUP($H682,orig!$C$3:$K$9742,C$10,FALSE)</f>
        <v>4020</v>
      </c>
      <c r="D682" s="54" t="str">
        <f>VLOOKUP($H682,orig!$C$3:$K$9742,D$10,FALSE)</f>
        <v>RI - Income Statement.Interest income on federal funds sold and securities purchased under agreements to resell.Total</v>
      </c>
      <c r="H682" s="11" t="s">
        <v>67</v>
      </c>
      <c r="I682" s="4" t="str">
        <f>VLOOKUP($H682,orig!$C$3:$K$9742,I$10,FALSE)</f>
        <v>4020</v>
      </c>
      <c r="J682" t="e">
        <f>VLOOKUP(J$6,data!$A$3:$KDW$337940,$B682,FALSE)</f>
        <v>#N/A</v>
      </c>
      <c r="K682" t="e">
        <f>VLOOKUP(K$6,data!$A$3:$KDW$337940,$B682,FALSE)</f>
        <v>#N/A</v>
      </c>
      <c r="L682" t="e">
        <f>VLOOKUP(L$6,data!$A$3:$KDW$337940,$B682,FALSE)</f>
        <v>#N/A</v>
      </c>
      <c r="M682" t="e">
        <f>VLOOKUP(M$6,data!$A$3:$KDW$337940,$B682,FALSE)</f>
        <v>#N/A</v>
      </c>
      <c r="N682" t="e">
        <f>VLOOKUP(N$6,data!$A$3:$KDW$337940,$B682,FALSE)</f>
        <v>#N/A</v>
      </c>
      <c r="O682" t="e">
        <f>VLOOKUP(O$6,data!$A$3:$KDW$337940,$B682,FALSE)</f>
        <v>#N/A</v>
      </c>
      <c r="P682" t="e">
        <f>VLOOKUP(P$6,data!$A$3:$KDW$337940,$B682,FALSE)</f>
        <v>#N/A</v>
      </c>
      <c r="Q682" t="e">
        <f>VLOOKUP(Q$6,data!$A$3:$KDW$337940,$B682,FALSE)</f>
        <v>#N/A</v>
      </c>
      <c r="R682" t="e">
        <f>VLOOKUP(R$6,data!$A$3:$KDW$337940,$B682,FALSE)</f>
        <v>#N/A</v>
      </c>
    </row>
    <row r="683" spans="2:18" ht="30" x14ac:dyDescent="0.25">
      <c r="B683" t="str">
        <f>IFERROR(HLOOKUP($D683,data!$A$1:$KDV$2,2,FALSE),"-")</f>
        <v>-</v>
      </c>
      <c r="C683" s="4" t="str">
        <f>VLOOKUP($H683,orig!$C$3:$K$9742,C$10,FALSE)</f>
        <v>B987</v>
      </c>
      <c r="D683" s="54" t="str">
        <f>VLOOKUP($H683,orig!$C$3:$K$9742,D$10,FALSE)</f>
        <v>RC - Balance Sheet.Federal funds sold and securities purchased under agreements to resell.Total</v>
      </c>
      <c r="H683" s="10" t="s">
        <v>14</v>
      </c>
      <c r="I683" s="4" t="str">
        <f>VLOOKUP($H683,orig!$C$3:$K$9742,I$10,FALSE)</f>
        <v>B987</v>
      </c>
      <c r="J683" t="e">
        <f>VLOOKUP(J$6,data!$A$3:$KDW$337940,$B683,FALSE)</f>
        <v>#N/A</v>
      </c>
      <c r="K683" t="e">
        <f>VLOOKUP(K$6,data!$A$3:$KDW$337940,$B683,FALSE)</f>
        <v>#N/A</v>
      </c>
      <c r="L683" t="e">
        <f>VLOOKUP(L$6,data!$A$3:$KDW$337940,$B683,FALSE)</f>
        <v>#N/A</v>
      </c>
      <c r="M683" t="e">
        <f>VLOOKUP(M$6,data!$A$3:$KDW$337940,$B683,FALSE)</f>
        <v>#N/A</v>
      </c>
      <c r="N683" t="e">
        <f>VLOOKUP(N$6,data!$A$3:$KDW$337940,$B683,FALSE)</f>
        <v>#N/A</v>
      </c>
      <c r="O683" t="e">
        <f>VLOOKUP(O$6,data!$A$3:$KDW$337940,$B683,FALSE)</f>
        <v>#N/A</v>
      </c>
      <c r="P683" t="e">
        <f>VLOOKUP(P$6,data!$A$3:$KDW$337940,$B683,FALSE)</f>
        <v>#N/A</v>
      </c>
      <c r="Q683" t="e">
        <f>VLOOKUP(Q$6,data!$A$3:$KDW$337940,$B683,FALSE)</f>
        <v>#N/A</v>
      </c>
      <c r="R683" t="e">
        <f>VLOOKUP(R$6,data!$A$3:$KDW$337940,$B683,FALSE)</f>
        <v>#N/A</v>
      </c>
    </row>
    <row r="684" spans="2:18" ht="39" x14ac:dyDescent="0.25">
      <c r="B684" t="str">
        <f>IFERROR(HLOOKUP($D684,data!$A$1:$KDV$2,2,FALSE),"-")</f>
        <v>-</v>
      </c>
      <c r="C684" s="7" t="s">
        <v>180</v>
      </c>
      <c r="D684" s="59" t="s">
        <v>180</v>
      </c>
      <c r="H684" s="10" t="s">
        <v>191</v>
      </c>
      <c r="I684" s="7" t="s">
        <v>180</v>
      </c>
      <c r="J684" t="e">
        <f>VLOOKUP(J$6,data!$A$3:$DW$33794,$B684,FALSE)</f>
        <v>#N/A</v>
      </c>
      <c r="K684" t="e">
        <f>VLOOKUP(K$6,data!$A$3:$DW$33794,$B684,FALSE)</f>
        <v>#N/A</v>
      </c>
      <c r="L684" t="e">
        <f>VLOOKUP(L$6,data!$A$3:$DW$33794,$B684,FALSE)</f>
        <v>#N/A</v>
      </c>
      <c r="M684" t="e">
        <f>VLOOKUP(M$6,data!$A$3:$DW$33794,$B684,FALSE)</f>
        <v>#N/A</v>
      </c>
      <c r="N684" t="e">
        <f>VLOOKUP(N$6,data!$A$3:$DW$33794,$B684,FALSE)</f>
        <v>#N/A</v>
      </c>
      <c r="O684" t="e">
        <f>VLOOKUP(O$6,data!$A$3:$DW$33794,$B684,FALSE)</f>
        <v>#N/A</v>
      </c>
      <c r="P684" t="e">
        <f>VLOOKUP(P$6,data!$A$3:$DW$33794,$B684,FALSE)</f>
        <v>#N/A</v>
      </c>
      <c r="Q684" t="e">
        <f>VLOOKUP(Q$6,data!$A$3:$DW$33794,$B684,FALSE)</f>
        <v>#N/A</v>
      </c>
      <c r="R684" t="e">
        <f>VLOOKUP(R$6,data!$A$3:$DW$33794,$B684,FALSE)</f>
        <v>#N/A</v>
      </c>
    </row>
    <row r="685" spans="2:18" x14ac:dyDescent="0.25">
      <c r="B685">
        <f>IFERROR(HLOOKUP($D685,data!$A$1:$KDV$2,2,FALSE),"-")</f>
        <v>1</v>
      </c>
      <c r="G685" s="3"/>
    </row>
    <row r="686" spans="2:18" s="22" customFormat="1" ht="30" x14ac:dyDescent="0.25">
      <c r="B686" s="22" t="str">
        <f>IFERROR(HLOOKUP($D686,data!$A$1:$KDV$2,2,FALSE),"-")</f>
        <v>-</v>
      </c>
      <c r="C686" s="21" t="s">
        <v>147</v>
      </c>
      <c r="D686" s="58" t="s">
        <v>147</v>
      </c>
      <c r="F686" s="84"/>
      <c r="G686" s="23"/>
      <c r="H686" s="23" t="s">
        <v>192</v>
      </c>
      <c r="K686" s="24">
        <f t="shared" ref="K686:M686" si="286">IFERROR(4*(K682-K$5*J682)/AVERAGE(J683:K683),0)</f>
        <v>0</v>
      </c>
      <c r="L686" s="24">
        <f t="shared" si="286"/>
        <v>0</v>
      </c>
      <c r="M686" s="24">
        <f t="shared" si="286"/>
        <v>0</v>
      </c>
      <c r="N686" s="24">
        <f t="shared" ref="N686:R686" si="287">IFERROR(4*(N682-N$5*M682)/AVERAGE(M683:N683),0)</f>
        <v>0</v>
      </c>
      <c r="O686" s="24">
        <f t="shared" si="287"/>
        <v>0</v>
      </c>
      <c r="P686" s="24">
        <f t="shared" si="287"/>
        <v>0</v>
      </c>
      <c r="Q686" s="24">
        <f t="shared" si="287"/>
        <v>0</v>
      </c>
      <c r="R686" s="24">
        <f t="shared" si="287"/>
        <v>0</v>
      </c>
    </row>
    <row r="687" spans="2:18" ht="30" x14ac:dyDescent="0.25">
      <c r="B687" t="str">
        <f>IFERROR(HLOOKUP($D687,data!$A$1:$KDV$2,2,FALSE),"-")</f>
        <v>-</v>
      </c>
      <c r="C687" s="6" t="s">
        <v>147</v>
      </c>
      <c r="D687" s="57" t="s">
        <v>147</v>
      </c>
      <c r="H687" s="2" t="s">
        <v>193</v>
      </c>
      <c r="I687" s="6" t="s">
        <v>147</v>
      </c>
      <c r="M687" t="e">
        <f>VLOOKUP(M$6,data!$A$3:$DW$33794,$B687,FALSE)</f>
        <v>#N/A</v>
      </c>
      <c r="N687" t="e">
        <f>VLOOKUP(N$6,data!$A$3:$DW$33794,$B687,FALSE)</f>
        <v>#N/A</v>
      </c>
      <c r="O687" t="e">
        <f>VLOOKUP(O$6,data!$A$3:$DW$33794,$B687,FALSE)</f>
        <v>#N/A</v>
      </c>
      <c r="P687" t="e">
        <f>VLOOKUP(P$6,data!$A$3:$DW$33794,$B687,FALSE)</f>
        <v>#N/A</v>
      </c>
      <c r="Q687" t="e">
        <f>VLOOKUP(Q$6,data!$A$3:$DW$33794,$B687,FALSE)</f>
        <v>#N/A</v>
      </c>
      <c r="R687" t="e">
        <f>VLOOKUP(R$6,data!$A$3:$DW$33794,$B687,FALSE)</f>
        <v>#N/A</v>
      </c>
    </row>
    <row r="688" spans="2:18" x14ac:dyDescent="0.25">
      <c r="B688" t="str">
        <f>IFERROR(HLOOKUP($D688,data!$A$1:$KDV$2,2,FALSE),"-")</f>
        <v>-</v>
      </c>
      <c r="C688" s="8" t="s">
        <v>188</v>
      </c>
      <c r="D688" s="60" t="s">
        <v>188</v>
      </c>
      <c r="H688" s="12" t="s">
        <v>184</v>
      </c>
      <c r="I688" s="8" t="s">
        <v>188</v>
      </c>
      <c r="M688" t="e">
        <f>VLOOKUP(M$6,data!$A$3:$DW$33794,$B688,FALSE)</f>
        <v>#N/A</v>
      </c>
      <c r="N688" t="e">
        <f>VLOOKUP(N$6,data!$A$3:$DW$33794,$B688,FALSE)</f>
        <v>#N/A</v>
      </c>
      <c r="O688" t="e">
        <f>VLOOKUP(O$6,data!$A$3:$DW$33794,$B688,FALSE)</f>
        <v>#N/A</v>
      </c>
      <c r="P688" t="e">
        <f>VLOOKUP(P$6,data!$A$3:$DW$33794,$B688,FALSE)</f>
        <v>#N/A</v>
      </c>
      <c r="Q688" t="e">
        <f>VLOOKUP(Q$6,data!$A$3:$DW$33794,$B688,FALSE)</f>
        <v>#N/A</v>
      </c>
      <c r="R688" t="e">
        <f>VLOOKUP(R$6,data!$A$3:$DW$33794,$B688,FALSE)</f>
        <v>#N/A</v>
      </c>
    </row>
    <row r="689" spans="2:18" x14ac:dyDescent="0.25">
      <c r="B689" t="str">
        <f>IFERROR(HLOOKUP($D689,data!$A$1:$KDV$2,2,FALSE),"-")</f>
        <v>-</v>
      </c>
      <c r="C689" s="8" t="s">
        <v>188</v>
      </c>
      <c r="D689" s="60" t="s">
        <v>188</v>
      </c>
      <c r="H689" s="12" t="s">
        <v>185</v>
      </c>
      <c r="I689" s="8" t="s">
        <v>188</v>
      </c>
      <c r="M689" t="e">
        <f>VLOOKUP(M$6,data!$A$3:$DW$33794,$B689,FALSE)</f>
        <v>#N/A</v>
      </c>
      <c r="N689" t="e">
        <f>VLOOKUP(N$6,data!$A$3:$DW$33794,$B689,FALSE)</f>
        <v>#N/A</v>
      </c>
      <c r="O689" t="e">
        <f>VLOOKUP(O$6,data!$A$3:$DW$33794,$B689,FALSE)</f>
        <v>#N/A</v>
      </c>
      <c r="P689" t="e">
        <f>VLOOKUP(P$6,data!$A$3:$DW$33794,$B689,FALSE)</f>
        <v>#N/A</v>
      </c>
      <c r="Q689" t="e">
        <f>VLOOKUP(Q$6,data!$A$3:$DW$33794,$B689,FALSE)</f>
        <v>#N/A</v>
      </c>
      <c r="R689" t="e">
        <f>VLOOKUP(R$6,data!$A$3:$DW$33794,$B689,FALSE)</f>
        <v>#N/A</v>
      </c>
    </row>
    <row r="690" spans="2:18" x14ac:dyDescent="0.25">
      <c r="B690" t="str">
        <f>IFERROR(HLOOKUP($D690,data!$A$1:$KDV$2,2,FALSE),"-")</f>
        <v>-</v>
      </c>
      <c r="C690" s="8" t="s">
        <v>188</v>
      </c>
      <c r="D690" s="60" t="s">
        <v>188</v>
      </c>
      <c r="H690" s="12" t="s">
        <v>186</v>
      </c>
      <c r="I690" s="8" t="s">
        <v>188</v>
      </c>
      <c r="M690" t="e">
        <f>VLOOKUP(M$6,data!$A$3:$DW$33794,$B690,FALSE)</f>
        <v>#N/A</v>
      </c>
      <c r="N690" t="e">
        <f>VLOOKUP(N$6,data!$A$3:$DW$33794,$B690,FALSE)</f>
        <v>#N/A</v>
      </c>
      <c r="O690" t="e">
        <f>VLOOKUP(O$6,data!$A$3:$DW$33794,$B690,FALSE)</f>
        <v>#N/A</v>
      </c>
      <c r="P690" t="e">
        <f>VLOOKUP(P$6,data!$A$3:$DW$33794,$B690,FALSE)</f>
        <v>#N/A</v>
      </c>
      <c r="Q690" t="e">
        <f>VLOOKUP(Q$6,data!$A$3:$DW$33794,$B690,FALSE)</f>
        <v>#N/A</v>
      </c>
      <c r="R690" t="e">
        <f>VLOOKUP(R$6,data!$A$3:$DW$33794,$B690,FALSE)</f>
        <v>#N/A</v>
      </c>
    </row>
    <row r="691" spans="2:18" x14ac:dyDescent="0.25">
      <c r="B691" t="str">
        <f>IFERROR(HLOOKUP($D691,data!$A$1:$KDV$2,2,FALSE),"-")</f>
        <v>-</v>
      </c>
      <c r="C691" s="8" t="s">
        <v>188</v>
      </c>
      <c r="D691" s="60" t="s">
        <v>188</v>
      </c>
      <c r="H691" s="12" t="s">
        <v>187</v>
      </c>
      <c r="I691" s="8" t="s">
        <v>188</v>
      </c>
      <c r="M691" t="e">
        <f>VLOOKUP(M$6,data!$A$3:$DW$33794,$B691,FALSE)</f>
        <v>#N/A</v>
      </c>
      <c r="N691" t="e">
        <f>VLOOKUP(N$6,data!$A$3:$DW$33794,$B691,FALSE)</f>
        <v>#N/A</v>
      </c>
      <c r="O691" t="e">
        <f>VLOOKUP(O$6,data!$A$3:$DW$33794,$B691,FALSE)</f>
        <v>#N/A</v>
      </c>
      <c r="P691" t="e">
        <f>VLOOKUP(P$6,data!$A$3:$DW$33794,$B691,FALSE)</f>
        <v>#N/A</v>
      </c>
      <c r="Q691" t="e">
        <f>VLOOKUP(Q$6,data!$A$3:$DW$33794,$B691,FALSE)</f>
        <v>#N/A</v>
      </c>
      <c r="R691" t="e">
        <f>VLOOKUP(R$6,data!$A$3:$DW$33794,$B691,FALSE)</f>
        <v>#N/A</v>
      </c>
    </row>
    <row r="692" spans="2:18" x14ac:dyDescent="0.25">
      <c r="B692">
        <f>IFERROR(HLOOKUP($D692,data!$A$1:$KDV$2,2,FALSE),"-")</f>
        <v>1</v>
      </c>
    </row>
    <row r="694" spans="2:18" ht="30" x14ac:dyDescent="0.25">
      <c r="B694">
        <f>IFERROR(HLOOKUP($D694,data!$A$1:$KDV$2,2,FALSE),"-")</f>
        <v>1</v>
      </c>
      <c r="G694" s="3" t="s">
        <v>53844</v>
      </c>
    </row>
    <row r="695" spans="2:18" x14ac:dyDescent="0.25">
      <c r="B695" t="str">
        <f>IFERROR(HLOOKUP($D695,data!$A$1:$KDV$2,2,FALSE),"-")</f>
        <v>-</v>
      </c>
      <c r="C695" s="4" t="str">
        <f>VLOOKUP($H695,orig!$C$3:$K$9742,C$10,FALSE)</f>
        <v>3548</v>
      </c>
      <c r="D695" s="54" t="str">
        <f>VLOOKUP($H695,orig!$C$3:$K$9742,D$10,FALSE)</f>
        <v>RC - Balance Sheet.Trading liabilities.Total</v>
      </c>
      <c r="H695" s="10" t="s">
        <v>40</v>
      </c>
      <c r="I695" s="4" t="str">
        <f>VLOOKUP($H695,orig!$C$3:$K$9742,I$10,FALSE)</f>
        <v>3548</v>
      </c>
      <c r="J695" t="e">
        <f>VLOOKUP(J$6,data!$A$3:$KDW$337940,$B695,FALSE)</f>
        <v>#N/A</v>
      </c>
      <c r="K695" t="e">
        <f>VLOOKUP(K$6,data!$A$3:$KDW$337940,$B695,FALSE)</f>
        <v>#N/A</v>
      </c>
      <c r="L695" t="e">
        <f>VLOOKUP(L$6,data!$A$3:$KDW$337940,$B695,FALSE)</f>
        <v>#N/A</v>
      </c>
      <c r="M695" t="e">
        <f>VLOOKUP(M$6,data!$A$3:$KDW$337940,$B695,FALSE)</f>
        <v>#N/A</v>
      </c>
      <c r="N695" t="e">
        <f>VLOOKUP(N$6,data!$A$3:$KDW$337940,$B695,FALSE)</f>
        <v>#N/A</v>
      </c>
      <c r="O695" t="e">
        <f>VLOOKUP(O$6,data!$A$3:$KDW$337940,$B695,FALSE)</f>
        <v>#N/A</v>
      </c>
      <c r="P695" t="e">
        <f>VLOOKUP(P$6,data!$A$3:$KDW$337940,$B695,FALSE)</f>
        <v>#N/A</v>
      </c>
      <c r="Q695" t="e">
        <f>VLOOKUP(Q$6,data!$A$3:$KDW$337940,$B695,FALSE)</f>
        <v>#N/A</v>
      </c>
      <c r="R695" t="e">
        <f>VLOOKUP(R$6,data!$A$3:$KDW$337940,$B695,FALSE)</f>
        <v>#N/A</v>
      </c>
    </row>
    <row r="696" spans="2:18" x14ac:dyDescent="0.25">
      <c r="B696" t="str">
        <f>IFERROR(HLOOKUP($D696,data!$A$1:$KDV$2,2,FALSE),"-")</f>
        <v>-</v>
      </c>
      <c r="C696" s="4" t="str">
        <f>VLOOKUP($H696,orig!$C$3:$K$9742,C$10,FALSE)</f>
        <v>2170</v>
      </c>
      <c r="D696" s="54" t="str">
        <f>VLOOKUP($H696,orig!$C$3:$K$9742,D$10,FALSE)</f>
        <v>RC - Balance Sheet.Total assets.Total</v>
      </c>
      <c r="H696" s="11" t="s">
        <v>28</v>
      </c>
      <c r="I696" s="4" t="str">
        <f>VLOOKUP($H696,orig!$C$3:$K$9742,I$10,FALSE)</f>
        <v>2170</v>
      </c>
      <c r="J696" t="e">
        <f>VLOOKUP(J$6,data!$A$3:$KDW$337940,$B696,FALSE)</f>
        <v>#N/A</v>
      </c>
      <c r="K696" t="e">
        <f>VLOOKUP(K$6,data!$A$3:$KDW$337940,$B696,FALSE)</f>
        <v>#N/A</v>
      </c>
      <c r="L696" t="e">
        <f>VLOOKUP(L$6,data!$A$3:$KDW$337940,$B696,FALSE)</f>
        <v>#N/A</v>
      </c>
      <c r="M696" t="e">
        <f>VLOOKUP(M$6,data!$A$3:$KDW$337940,$B696,FALSE)</f>
        <v>#N/A</v>
      </c>
      <c r="N696" t="e">
        <f>VLOOKUP(N$6,data!$A$3:$KDW$337940,$B696,FALSE)</f>
        <v>#N/A</v>
      </c>
      <c r="O696" t="e">
        <f>VLOOKUP(O$6,data!$A$3:$KDW$337940,$B696,FALSE)</f>
        <v>#N/A</v>
      </c>
      <c r="P696" t="e">
        <f>VLOOKUP(P$6,data!$A$3:$KDW$337940,$B696,FALSE)</f>
        <v>#N/A</v>
      </c>
      <c r="Q696" t="e">
        <f>VLOOKUP(Q$6,data!$A$3:$KDW$337940,$B696,FALSE)</f>
        <v>#N/A</v>
      </c>
      <c r="R696" t="e">
        <f>VLOOKUP(R$6,data!$A$3:$KDW$337940,$B696,FALSE)</f>
        <v>#N/A</v>
      </c>
    </row>
    <row r="697" spans="2:18" x14ac:dyDescent="0.25">
      <c r="B697" t="str">
        <f>IFERROR(HLOOKUP($D697,data!$A$1:$KDV$2,2,FALSE),"-")</f>
        <v>-</v>
      </c>
      <c r="C697" s="4" t="str">
        <f>VLOOKUP($H697,orig!$C$3:$K$9742,C$10,FALSE)</f>
        <v>3210</v>
      </c>
      <c r="D697" s="54" t="str">
        <f>VLOOKUP($H697,orig!$C$3:$K$9742,D$10,FALSE)</f>
        <v>RC - Balance Sheet.Total bank equity capital.Total</v>
      </c>
      <c r="H697" s="11" t="s">
        <v>48</v>
      </c>
      <c r="I697" s="4" t="str">
        <f>VLOOKUP($H697,orig!$C$3:$K$9742,I$10,FALSE)</f>
        <v>3210</v>
      </c>
      <c r="J697" t="e">
        <f>VLOOKUP(J$6,data!$A$3:$KDW$337940,$B697,FALSE)</f>
        <v>#N/A</v>
      </c>
      <c r="K697" t="e">
        <f>VLOOKUP(K$6,data!$A$3:$KDW$337940,$B697,FALSE)</f>
        <v>#N/A</v>
      </c>
      <c r="L697" t="e">
        <f>VLOOKUP(L$6,data!$A$3:$KDW$337940,$B697,FALSE)</f>
        <v>#N/A</v>
      </c>
      <c r="M697" t="e">
        <f>VLOOKUP(M$6,data!$A$3:$KDW$337940,$B697,FALSE)</f>
        <v>#N/A</v>
      </c>
      <c r="N697" t="e">
        <f>VLOOKUP(N$6,data!$A$3:$KDW$337940,$B697,FALSE)</f>
        <v>#N/A</v>
      </c>
      <c r="O697" t="e">
        <f>VLOOKUP(O$6,data!$A$3:$KDW$337940,$B697,FALSE)</f>
        <v>#N/A</v>
      </c>
      <c r="P697" t="e">
        <f>VLOOKUP(P$6,data!$A$3:$KDW$337940,$B697,FALSE)</f>
        <v>#N/A</v>
      </c>
      <c r="Q697" t="e">
        <f>VLOOKUP(Q$6,data!$A$3:$KDW$337940,$B697,FALSE)</f>
        <v>#N/A</v>
      </c>
      <c r="R697" t="e">
        <f>VLOOKUP(R$6,data!$A$3:$KDW$337940,$B697,FALSE)</f>
        <v>#N/A</v>
      </c>
    </row>
    <row r="699" spans="2:18" x14ac:dyDescent="0.25">
      <c r="B699">
        <f>IFERROR(HLOOKUP($D699,data!$A$1:$KDV$2,2,FALSE),"-")</f>
        <v>1</v>
      </c>
      <c r="H699" s="9" t="s">
        <v>173</v>
      </c>
    </row>
    <row r="700" spans="2:18" s="22" customFormat="1" ht="26.25" x14ac:dyDescent="0.25">
      <c r="B700" s="22" t="str">
        <f>IFERROR(HLOOKUP($D700,data!$A$1:$KDV$2,2,FALSE),"-")</f>
        <v>-</v>
      </c>
      <c r="C700" s="21" t="s">
        <v>147</v>
      </c>
      <c r="D700" s="58" t="s">
        <v>147</v>
      </c>
      <c r="F700" s="84"/>
      <c r="G700" s="23"/>
      <c r="H700" s="23" t="s">
        <v>174</v>
      </c>
      <c r="I700" s="21"/>
      <c r="J700" s="26" t="e">
        <f t="shared" ref="J700:R700" si="288">J$695/J696</f>
        <v>#N/A</v>
      </c>
      <c r="K700" s="26" t="e">
        <f t="shared" si="288"/>
        <v>#N/A</v>
      </c>
      <c r="L700" s="26" t="e">
        <f t="shared" si="288"/>
        <v>#N/A</v>
      </c>
      <c r="M700" s="26" t="e">
        <f t="shared" si="288"/>
        <v>#N/A</v>
      </c>
      <c r="N700" s="26" t="e">
        <f t="shared" si="288"/>
        <v>#N/A</v>
      </c>
      <c r="O700" s="26" t="e">
        <f t="shared" si="288"/>
        <v>#N/A</v>
      </c>
      <c r="P700" s="26" t="e">
        <f t="shared" si="288"/>
        <v>#N/A</v>
      </c>
      <c r="Q700" s="26" t="e">
        <f t="shared" si="288"/>
        <v>#N/A</v>
      </c>
      <c r="R700" s="26" t="e">
        <f t="shared" si="288"/>
        <v>#N/A</v>
      </c>
    </row>
    <row r="701" spans="2:18" s="22" customFormat="1" ht="26.25" x14ac:dyDescent="0.25">
      <c r="B701" s="22" t="str">
        <f>IFERROR(HLOOKUP($D701,data!$A$1:$KDV$2,2,FALSE),"-")</f>
        <v>-</v>
      </c>
      <c r="C701" s="21" t="s">
        <v>147</v>
      </c>
      <c r="D701" s="58" t="s">
        <v>147</v>
      </c>
      <c r="F701" s="84"/>
      <c r="G701" s="23"/>
      <c r="H701" s="23" t="s">
        <v>175</v>
      </c>
      <c r="I701" s="21"/>
      <c r="J701" s="26" t="e">
        <f t="shared" ref="J701:R701" si="289">J$695/J697</f>
        <v>#N/A</v>
      </c>
      <c r="K701" s="26" t="e">
        <f t="shared" si="289"/>
        <v>#N/A</v>
      </c>
      <c r="L701" s="26" t="e">
        <f t="shared" si="289"/>
        <v>#N/A</v>
      </c>
      <c r="M701" s="26" t="e">
        <f t="shared" si="289"/>
        <v>#N/A</v>
      </c>
      <c r="N701" s="26" t="e">
        <f t="shared" si="289"/>
        <v>#N/A</v>
      </c>
      <c r="O701" s="26" t="e">
        <f t="shared" si="289"/>
        <v>#N/A</v>
      </c>
      <c r="P701" s="26" t="e">
        <f t="shared" si="289"/>
        <v>#N/A</v>
      </c>
      <c r="Q701" s="26" t="e">
        <f t="shared" si="289"/>
        <v>#N/A</v>
      </c>
      <c r="R701" s="26" t="e">
        <f t="shared" si="289"/>
        <v>#N/A</v>
      </c>
    </row>
    <row r="703" spans="2:18" ht="45" x14ac:dyDescent="0.25">
      <c r="B703">
        <f>IFERROR(HLOOKUP($D703,data!$A$1:$KDV$2,2,FALSE),"-")</f>
        <v>1</v>
      </c>
      <c r="G703" s="3" t="s">
        <v>53846</v>
      </c>
    </row>
    <row r="704" spans="2:18" x14ac:dyDescent="0.25">
      <c r="B704" t="str">
        <f>IFERROR(HLOOKUP($D704,data!$A$1:$KDV$2,2,FALSE),"-")</f>
        <v>-</v>
      </c>
      <c r="C704" s="4" t="str">
        <f>VLOOKUP($H704,orig!$C$3:$K$9742,C$10,FALSE)</f>
        <v>2200</v>
      </c>
      <c r="D704" s="54" t="str">
        <f>VLOOKUP($H704,orig!$C$3:$K$9742,D$10,FALSE)</f>
        <v>RC - Balance Sheet.Deposits.Total</v>
      </c>
      <c r="H704" s="13" t="s">
        <v>30</v>
      </c>
      <c r="I704" s="4" t="str">
        <f>VLOOKUP($H704,orig!$C$3:$K$9742,I$10,FALSE)</f>
        <v>2200</v>
      </c>
      <c r="J704" t="e">
        <f>VLOOKUP(J$6,data!$A$3:$KDW$337940,$B704,FALSE)</f>
        <v>#N/A</v>
      </c>
      <c r="K704" t="e">
        <f>VLOOKUP(K$6,data!$A$3:$KDW$337940,$B704,FALSE)</f>
        <v>#N/A</v>
      </c>
      <c r="L704" t="e">
        <f>VLOOKUP(L$6,data!$A$3:$KDW$337940,$B704,FALSE)</f>
        <v>#N/A</v>
      </c>
      <c r="M704" t="e">
        <f>VLOOKUP(M$6,data!$A$3:$KDW$337940,$B704,FALSE)</f>
        <v>#N/A</v>
      </c>
      <c r="N704" t="e">
        <f>VLOOKUP(N$6,data!$A$3:$KDW$337940,$B704,FALSE)</f>
        <v>#N/A</v>
      </c>
      <c r="O704" t="e">
        <f>VLOOKUP(O$6,data!$A$3:$KDW$337940,$B704,FALSE)</f>
        <v>#N/A</v>
      </c>
      <c r="P704" t="e">
        <f>VLOOKUP(P$6,data!$A$3:$KDW$337940,$B704,FALSE)</f>
        <v>#N/A</v>
      </c>
      <c r="Q704" t="e">
        <f>VLOOKUP(Q$6,data!$A$3:$KDW$337940,$B704,FALSE)</f>
        <v>#N/A</v>
      </c>
      <c r="R704" t="e">
        <f>VLOOKUP(R$6,data!$A$3:$KDW$337940,$B704,FALSE)</f>
        <v>#N/A</v>
      </c>
    </row>
    <row r="705" spans="2:18" x14ac:dyDescent="0.25">
      <c r="B705" t="str">
        <f>IFERROR(HLOOKUP($D705,data!$A$1:$KDV$2,2,FALSE),"-")</f>
        <v>-</v>
      </c>
      <c r="C705" s="4" t="str">
        <f>VLOOKUP($H705,orig!$C$3:$K$9742,C$10,FALSE)</f>
        <v>2170</v>
      </c>
      <c r="D705" s="54" t="str">
        <f>VLOOKUP($H705,orig!$C$3:$K$9742,D$10,FALSE)</f>
        <v>RC - Balance Sheet.Total assets.Total</v>
      </c>
      <c r="H705" s="2" t="s">
        <v>28</v>
      </c>
      <c r="I705" s="4" t="str">
        <f>VLOOKUP($H705,orig!$C$3:$K$9742,I$10,FALSE)</f>
        <v>2170</v>
      </c>
      <c r="J705" t="e">
        <f>VLOOKUP(J$6,data!$A$3:$KDW$337940,$B705,FALSE)</f>
        <v>#N/A</v>
      </c>
      <c r="K705" t="e">
        <f>VLOOKUP(K$6,data!$A$3:$KDW$337940,$B705,FALSE)</f>
        <v>#N/A</v>
      </c>
      <c r="L705" t="e">
        <f>VLOOKUP(L$6,data!$A$3:$KDW$337940,$B705,FALSE)</f>
        <v>#N/A</v>
      </c>
      <c r="M705" t="e">
        <f>VLOOKUP(M$6,data!$A$3:$KDW$337940,$B705,FALSE)</f>
        <v>#N/A</v>
      </c>
      <c r="N705" t="e">
        <f>VLOOKUP(N$6,data!$A$3:$KDW$337940,$B705,FALSE)</f>
        <v>#N/A</v>
      </c>
      <c r="O705" t="e">
        <f>VLOOKUP(O$6,data!$A$3:$KDW$337940,$B705,FALSE)</f>
        <v>#N/A</v>
      </c>
      <c r="P705" t="e">
        <f>VLOOKUP(P$6,data!$A$3:$KDW$337940,$B705,FALSE)</f>
        <v>#N/A</v>
      </c>
      <c r="Q705" t="e">
        <f>VLOOKUP(Q$6,data!$A$3:$KDW$337940,$B705,FALSE)</f>
        <v>#N/A</v>
      </c>
      <c r="R705" t="e">
        <f>VLOOKUP(R$6,data!$A$3:$KDW$337940,$B705,FALSE)</f>
        <v>#N/A</v>
      </c>
    </row>
    <row r="706" spans="2:18" x14ac:dyDescent="0.25">
      <c r="B706" t="str">
        <f>IFERROR(HLOOKUP($D706,data!$A$1:$KDV$2,2,FALSE),"-")</f>
        <v>-</v>
      </c>
      <c r="C706" s="4" t="str">
        <f>VLOOKUP($H706,orig!$C$3:$K$9742,C$10,FALSE)</f>
        <v>3210</v>
      </c>
      <c r="D706" s="54" t="str">
        <f>VLOOKUP($H706,orig!$C$3:$K$9742,D$10,FALSE)</f>
        <v>RC - Balance Sheet.Total bank equity capital.Total</v>
      </c>
      <c r="H706" s="2" t="s">
        <v>48</v>
      </c>
      <c r="I706" s="4" t="str">
        <f>VLOOKUP($H706,orig!$C$3:$K$9742,I$10,FALSE)</f>
        <v>3210</v>
      </c>
      <c r="J706" t="e">
        <f>VLOOKUP(J$6,data!$A$3:$KDW$337940,$B706,FALSE)</f>
        <v>#N/A</v>
      </c>
      <c r="K706" t="e">
        <f>VLOOKUP(K$6,data!$A$3:$KDW$337940,$B706,FALSE)</f>
        <v>#N/A</v>
      </c>
      <c r="L706" t="e">
        <f>VLOOKUP(L$6,data!$A$3:$KDW$337940,$B706,FALSE)</f>
        <v>#N/A</v>
      </c>
      <c r="M706" t="e">
        <f>VLOOKUP(M$6,data!$A$3:$KDW$337940,$B706,FALSE)</f>
        <v>#N/A</v>
      </c>
      <c r="N706" t="e">
        <f>VLOOKUP(N$6,data!$A$3:$KDW$337940,$B706,FALSE)</f>
        <v>#N/A</v>
      </c>
      <c r="O706" t="e">
        <f>VLOOKUP(O$6,data!$A$3:$KDW$337940,$B706,FALSE)</f>
        <v>#N/A</v>
      </c>
      <c r="P706" t="e">
        <f>VLOOKUP(P$6,data!$A$3:$KDW$337940,$B706,FALSE)</f>
        <v>#N/A</v>
      </c>
      <c r="Q706" t="e">
        <f>VLOOKUP(Q$6,data!$A$3:$KDW$337940,$B706,FALSE)</f>
        <v>#N/A</v>
      </c>
      <c r="R706" t="e">
        <f>VLOOKUP(R$6,data!$A$3:$KDW$337940,$B706,FALSE)</f>
        <v>#N/A</v>
      </c>
    </row>
    <row r="707" spans="2:18" x14ac:dyDescent="0.25">
      <c r="B707">
        <f>IFERROR(HLOOKUP($D707,data!$A$1:$KDV$2,2,FALSE),"-")</f>
        <v>1</v>
      </c>
      <c r="H707" s="11"/>
    </row>
    <row r="708" spans="2:18" x14ac:dyDescent="0.25">
      <c r="B708">
        <f>IFERROR(HLOOKUP($D708,data!$A$1:$KDV$2,2,FALSE),"-")</f>
        <v>1</v>
      </c>
      <c r="H708" s="9" t="s">
        <v>176</v>
      </c>
    </row>
    <row r="709" spans="2:18" x14ac:dyDescent="0.25">
      <c r="B709" t="str">
        <f>IFERROR(HLOOKUP($D709,data!$A$1:$KDV$2,2,FALSE),"-")</f>
        <v>-</v>
      </c>
      <c r="C709" s="4" t="str">
        <f>VLOOKUP($H709,orig!$C$3:$K$9742,C$10,FALSE)</f>
        <v>6631</v>
      </c>
      <c r="D709" s="54" t="str">
        <f>VLOOKUP($H709,orig!$C$3:$K$9742,D$10,FALSE)</f>
        <v>RC - Balance Sheet.Deposits - In domestic offices - Noninterest-bearing.Total</v>
      </c>
      <c r="H709" s="13" t="s">
        <v>326</v>
      </c>
      <c r="I709" s="4" t="str">
        <f>VLOOKUP($H709,orig!$C$3:$K$9742,I$10,FALSE)</f>
        <v>6631</v>
      </c>
      <c r="J709" t="e">
        <f>VLOOKUP(J$6,data!$A$3:$KDW$337940,$B709,FALSE)</f>
        <v>#N/A</v>
      </c>
      <c r="K709" t="e">
        <f>VLOOKUP(K$6,data!$A$3:$KDW$337940,$B709,FALSE)</f>
        <v>#N/A</v>
      </c>
      <c r="L709" t="e">
        <f>VLOOKUP(L$6,data!$A$3:$KDW$337940,$B709,FALSE)</f>
        <v>#N/A</v>
      </c>
      <c r="M709" t="e">
        <f>VLOOKUP(M$6,data!$A$3:$KDW$337940,$B709,FALSE)</f>
        <v>#N/A</v>
      </c>
      <c r="N709" t="e">
        <f>VLOOKUP(N$6,data!$A$3:$KDW$337940,$B709,FALSE)</f>
        <v>#N/A</v>
      </c>
      <c r="O709" t="e">
        <f>VLOOKUP(O$6,data!$A$3:$KDW$337940,$B709,FALSE)</f>
        <v>#N/A</v>
      </c>
      <c r="P709" t="e">
        <f>VLOOKUP(P$6,data!$A$3:$KDW$337940,$B709,FALSE)</f>
        <v>#N/A</v>
      </c>
      <c r="Q709" t="e">
        <f>VLOOKUP(Q$6,data!$A$3:$KDW$337940,$B709,FALSE)</f>
        <v>#N/A</v>
      </c>
      <c r="R709" t="e">
        <f>VLOOKUP(R$6,data!$A$3:$KDW$337940,$B709,FALSE)</f>
        <v>#N/A</v>
      </c>
    </row>
    <row r="710" spans="2:18" x14ac:dyDescent="0.25">
      <c r="B710" t="str">
        <f>IFERROR(HLOOKUP($D710,data!$A$1:$KDV$2,2,FALSE),"-")</f>
        <v>-</v>
      </c>
      <c r="C710" s="4" t="str">
        <f>VLOOKUP($H710,orig!$C$3:$K$9742,C$10,FALSE)</f>
        <v>6631</v>
      </c>
      <c r="D710" s="54" t="str">
        <f>VLOOKUP($H710,orig!$C$3:$K$9742,D$10,FALSE)</f>
        <v>RC - Balance Sheet.Deposits - In Foreign offices - Noninterest-bearing.Total</v>
      </c>
      <c r="H710" s="2" t="s">
        <v>328</v>
      </c>
      <c r="I710" s="4" t="str">
        <f>VLOOKUP($H710,orig!$C$3:$K$9742,I$10,FALSE)</f>
        <v>6631</v>
      </c>
      <c r="J710" t="e">
        <f>VLOOKUP(J$6,data!$A$3:$KDW$337940,$B710,FALSE)</f>
        <v>#N/A</v>
      </c>
      <c r="K710" t="e">
        <f>VLOOKUP(K$6,data!$A$3:$KDW$337940,$B710,FALSE)</f>
        <v>#N/A</v>
      </c>
      <c r="L710" t="e">
        <f>VLOOKUP(L$6,data!$A$3:$KDW$337940,$B710,FALSE)</f>
        <v>#N/A</v>
      </c>
      <c r="M710" t="e">
        <f>VLOOKUP(M$6,data!$A$3:$KDW$337940,$B710,FALSE)</f>
        <v>#N/A</v>
      </c>
      <c r="N710" t="e">
        <f>VLOOKUP(N$6,data!$A$3:$KDW$337940,$B710,FALSE)</f>
        <v>#N/A</v>
      </c>
      <c r="O710" t="e">
        <f>VLOOKUP(O$6,data!$A$3:$KDW$337940,$B710,FALSE)</f>
        <v>#N/A</v>
      </c>
      <c r="P710" t="e">
        <f>VLOOKUP(P$6,data!$A$3:$KDW$337940,$B710,FALSE)</f>
        <v>#N/A</v>
      </c>
      <c r="Q710" t="e">
        <f>VLOOKUP(Q$6,data!$A$3:$KDW$337940,$B710,FALSE)</f>
        <v>#N/A</v>
      </c>
      <c r="R710" t="e">
        <f>VLOOKUP(R$6,data!$A$3:$KDW$337940,$B710,FALSE)</f>
        <v>#N/A</v>
      </c>
    </row>
    <row r="711" spans="2:18" x14ac:dyDescent="0.25">
      <c r="B711" t="str">
        <f>IFERROR(HLOOKUP($D711,data!$A$1:$KDV$2,2,FALSE),"-")</f>
        <v>-</v>
      </c>
      <c r="C711" s="4" t="str">
        <f>VLOOKUP($H711,orig!$C$3:$K$9742,C$10,FALSE)</f>
        <v>6636</v>
      </c>
      <c r="D711" s="54" t="str">
        <f>VLOOKUP($H711,orig!$C$3:$K$9742,D$10,FALSE)</f>
        <v>RC - Balance Sheet.Deposits: In domestic offices - Interest-bearing.Total</v>
      </c>
      <c r="H711" s="2" t="s">
        <v>170</v>
      </c>
      <c r="I711" s="4" t="str">
        <f>VLOOKUP($H711,orig!$C$3:$K$9742,I$10,FALSE)</f>
        <v>6636</v>
      </c>
      <c r="J711" t="e">
        <f>VLOOKUP(J$6,data!$A$3:$KDW$337940,$B711,FALSE)</f>
        <v>#N/A</v>
      </c>
      <c r="K711" t="e">
        <f>VLOOKUP(K$6,data!$A$3:$KDW$337940,$B711,FALSE)</f>
        <v>#N/A</v>
      </c>
      <c r="L711" t="e">
        <f>VLOOKUP(L$6,data!$A$3:$KDW$337940,$B711,FALSE)</f>
        <v>#N/A</v>
      </c>
      <c r="M711" t="e">
        <f>VLOOKUP(M$6,data!$A$3:$KDW$337940,$B711,FALSE)</f>
        <v>#N/A</v>
      </c>
      <c r="N711" t="e">
        <f>VLOOKUP(N$6,data!$A$3:$KDW$337940,$B711,FALSE)</f>
        <v>#N/A</v>
      </c>
      <c r="O711" t="e">
        <f>VLOOKUP(O$6,data!$A$3:$KDW$337940,$B711,FALSE)</f>
        <v>#N/A</v>
      </c>
      <c r="P711" t="e">
        <f>VLOOKUP(P$6,data!$A$3:$KDW$337940,$B711,FALSE)</f>
        <v>#N/A</v>
      </c>
      <c r="Q711" t="e">
        <f>VLOOKUP(Q$6,data!$A$3:$KDW$337940,$B711,FALSE)</f>
        <v>#N/A</v>
      </c>
      <c r="R711" t="e">
        <f>VLOOKUP(R$6,data!$A$3:$KDW$337940,$B711,FALSE)</f>
        <v>#N/A</v>
      </c>
    </row>
    <row r="712" spans="2:18" x14ac:dyDescent="0.25">
      <c r="B712" t="str">
        <f>IFERROR(HLOOKUP($D712,data!$A$1:$KDV$2,2,FALSE),"-")</f>
        <v>-</v>
      </c>
      <c r="C712" s="4" t="str">
        <f>VLOOKUP($H712,orig!$C$3:$K$9742,C$10,FALSE)</f>
        <v>6636</v>
      </c>
      <c r="D712" s="54" t="str">
        <f>VLOOKUP($H712,orig!$C$3:$K$9742,D$10,FALSE)</f>
        <v>RC - Balance Sheet.Deposits: In Foreign offices - Interest-bearing.Total</v>
      </c>
      <c r="H712" s="2" t="s">
        <v>345</v>
      </c>
      <c r="I712" s="4" t="str">
        <f>VLOOKUP($H712,orig!$C$3:$K$9742,I$10,FALSE)</f>
        <v>6636</v>
      </c>
      <c r="J712" t="e">
        <f>VLOOKUP(J$6,data!$A$3:$KDW$337940,$B712,FALSE)</f>
        <v>#N/A</v>
      </c>
      <c r="K712" t="e">
        <f>VLOOKUP(K$6,data!$A$3:$KDW$337940,$B712,FALSE)</f>
        <v>#N/A</v>
      </c>
      <c r="L712" t="e">
        <f>VLOOKUP(L$6,data!$A$3:$KDW$337940,$B712,FALSE)</f>
        <v>#N/A</v>
      </c>
      <c r="M712" t="e">
        <f>VLOOKUP(M$6,data!$A$3:$KDW$337940,$B712,FALSE)</f>
        <v>#N/A</v>
      </c>
      <c r="N712" t="e">
        <f>VLOOKUP(N$6,data!$A$3:$KDW$337940,$B712,FALSE)</f>
        <v>#N/A</v>
      </c>
      <c r="O712" t="e">
        <f>VLOOKUP(O$6,data!$A$3:$KDW$337940,$B712,FALSE)</f>
        <v>#N/A</v>
      </c>
      <c r="P712" t="e">
        <f>VLOOKUP(P$6,data!$A$3:$KDW$337940,$B712,FALSE)</f>
        <v>#N/A</v>
      </c>
      <c r="Q712" t="e">
        <f>VLOOKUP(Q$6,data!$A$3:$KDW$337940,$B712,FALSE)</f>
        <v>#N/A</v>
      </c>
      <c r="R712" t="e">
        <f>VLOOKUP(R$6,data!$A$3:$KDW$337940,$B712,FALSE)</f>
        <v>#N/A</v>
      </c>
    </row>
    <row r="713" spans="2:18" x14ac:dyDescent="0.25">
      <c r="H713" s="11"/>
    </row>
    <row r="714" spans="2:18" x14ac:dyDescent="0.25">
      <c r="B714">
        <f>IFERROR(HLOOKUP($D714,data!$A$1:$KDV$2,2,FALSE),"-")</f>
        <v>1</v>
      </c>
      <c r="H714" s="9" t="s">
        <v>173</v>
      </c>
    </row>
    <row r="715" spans="2:18" s="22" customFormat="1" ht="26.25" x14ac:dyDescent="0.25">
      <c r="B715" s="22" t="str">
        <f>IFERROR(HLOOKUP($D715,data!$A$1:$KDV$2,2,FALSE),"-")</f>
        <v>-</v>
      </c>
      <c r="C715" s="21" t="s">
        <v>147</v>
      </c>
      <c r="D715" s="58" t="s">
        <v>147</v>
      </c>
      <c r="F715" s="84"/>
      <c r="G715" s="23"/>
      <c r="H715" s="23" t="s">
        <v>174</v>
      </c>
      <c r="I715" s="21" t="s">
        <v>147</v>
      </c>
      <c r="J715" s="24" t="e">
        <f t="shared" ref="J715:R715" si="290">J$704/J705</f>
        <v>#N/A</v>
      </c>
      <c r="K715" s="24" t="e">
        <f t="shared" si="290"/>
        <v>#N/A</v>
      </c>
      <c r="L715" s="24" t="e">
        <f t="shared" si="290"/>
        <v>#N/A</v>
      </c>
      <c r="M715" s="24" t="e">
        <f t="shared" si="290"/>
        <v>#N/A</v>
      </c>
      <c r="N715" s="24" t="e">
        <f t="shared" si="290"/>
        <v>#N/A</v>
      </c>
      <c r="O715" s="24" t="e">
        <f t="shared" si="290"/>
        <v>#N/A</v>
      </c>
      <c r="P715" s="24" t="e">
        <f t="shared" si="290"/>
        <v>#N/A</v>
      </c>
      <c r="Q715" s="24" t="e">
        <f t="shared" si="290"/>
        <v>#N/A</v>
      </c>
      <c r="R715" s="24" t="e">
        <f t="shared" si="290"/>
        <v>#N/A</v>
      </c>
    </row>
    <row r="716" spans="2:18" s="22" customFormat="1" ht="26.25" x14ac:dyDescent="0.25">
      <c r="B716" s="22" t="str">
        <f>IFERROR(HLOOKUP($D716,data!$A$1:$KDV$2,2,FALSE),"-")</f>
        <v>-</v>
      </c>
      <c r="C716" s="21" t="s">
        <v>147</v>
      </c>
      <c r="D716" s="58" t="s">
        <v>147</v>
      </c>
      <c r="F716" s="84"/>
      <c r="G716" s="23"/>
      <c r="H716" s="23" t="s">
        <v>175</v>
      </c>
      <c r="I716" s="21" t="s">
        <v>147</v>
      </c>
      <c r="J716" s="24" t="e">
        <f t="shared" ref="J716:R716" si="291">J$704/J706</f>
        <v>#N/A</v>
      </c>
      <c r="K716" s="24" t="e">
        <f t="shared" si="291"/>
        <v>#N/A</v>
      </c>
      <c r="L716" s="24" t="e">
        <f t="shared" si="291"/>
        <v>#N/A</v>
      </c>
      <c r="M716" s="24" t="e">
        <f t="shared" si="291"/>
        <v>#N/A</v>
      </c>
      <c r="N716" s="24" t="e">
        <f t="shared" si="291"/>
        <v>#N/A</v>
      </c>
      <c r="O716" s="24" t="e">
        <f t="shared" si="291"/>
        <v>#N/A</v>
      </c>
      <c r="P716" s="24" t="e">
        <f t="shared" si="291"/>
        <v>#N/A</v>
      </c>
      <c r="Q716" s="24" t="e">
        <f t="shared" si="291"/>
        <v>#N/A</v>
      </c>
      <c r="R716" s="24" t="e">
        <f t="shared" si="291"/>
        <v>#N/A</v>
      </c>
    </row>
    <row r="717" spans="2:18" x14ac:dyDescent="0.25">
      <c r="B717">
        <f>IFERROR(HLOOKUP($D717,data!$A$1:$KDV$2,2,FALSE),"-")</f>
        <v>1</v>
      </c>
    </row>
    <row r="718" spans="2:18" x14ac:dyDescent="0.25">
      <c r="F718" s="85" t="e">
        <f>CONCATENATE($J$7,": Deposit - Interest-bearing vs Non-Interest bearing Composition &amp; Cost")</f>
        <v>#N/A</v>
      </c>
      <c r="H718" s="9" t="s">
        <v>176</v>
      </c>
    </row>
    <row r="719" spans="2:18" s="22" customFormat="1" x14ac:dyDescent="0.25">
      <c r="C719" s="21"/>
      <c r="D719" s="58"/>
      <c r="F719" s="84"/>
      <c r="G719" s="23"/>
      <c r="H719" s="35" t="s">
        <v>326</v>
      </c>
      <c r="I719" s="21"/>
      <c r="J719" s="26">
        <f t="shared" ref="J719:R719" si="292">IFERROR(J709/J$704,0)</f>
        <v>0</v>
      </c>
      <c r="K719" s="26">
        <f t="shared" si="292"/>
        <v>0</v>
      </c>
      <c r="L719" s="26">
        <f t="shared" si="292"/>
        <v>0</v>
      </c>
      <c r="M719" s="26">
        <f t="shared" si="292"/>
        <v>0</v>
      </c>
      <c r="N719" s="26">
        <f t="shared" si="292"/>
        <v>0</v>
      </c>
      <c r="O719" s="26">
        <f t="shared" si="292"/>
        <v>0</v>
      </c>
      <c r="P719" s="26">
        <f t="shared" si="292"/>
        <v>0</v>
      </c>
      <c r="Q719" s="26">
        <f t="shared" si="292"/>
        <v>0</v>
      </c>
      <c r="R719" s="26">
        <f t="shared" si="292"/>
        <v>0</v>
      </c>
    </row>
    <row r="720" spans="2:18" s="22" customFormat="1" x14ac:dyDescent="0.25">
      <c r="C720" s="21"/>
      <c r="D720" s="58"/>
      <c r="F720" s="84"/>
      <c r="G720" s="23"/>
      <c r="H720" s="23" t="s">
        <v>328</v>
      </c>
      <c r="I720" s="21"/>
      <c r="J720" s="26">
        <f t="shared" ref="J720:R720" si="293">IFERROR(J710/J$704,0)</f>
        <v>0</v>
      </c>
      <c r="K720" s="26">
        <f t="shared" si="293"/>
        <v>0</v>
      </c>
      <c r="L720" s="26">
        <f t="shared" si="293"/>
        <v>0</v>
      </c>
      <c r="M720" s="26">
        <f t="shared" si="293"/>
        <v>0</v>
      </c>
      <c r="N720" s="26">
        <f t="shared" si="293"/>
        <v>0</v>
      </c>
      <c r="O720" s="26">
        <f t="shared" si="293"/>
        <v>0</v>
      </c>
      <c r="P720" s="26">
        <f t="shared" si="293"/>
        <v>0</v>
      </c>
      <c r="Q720" s="26">
        <f t="shared" si="293"/>
        <v>0</v>
      </c>
      <c r="R720" s="26">
        <f t="shared" si="293"/>
        <v>0</v>
      </c>
    </row>
    <row r="721" spans="2:18" s="22" customFormat="1" x14ac:dyDescent="0.25">
      <c r="C721" s="21"/>
      <c r="D721" s="58"/>
      <c r="F721" s="84"/>
      <c r="G721" s="23"/>
      <c r="H721" s="23" t="s">
        <v>170</v>
      </c>
      <c r="I721" s="21"/>
      <c r="J721" s="26">
        <f t="shared" ref="J721:R721" si="294">IFERROR(J711/J$704,0)</f>
        <v>0</v>
      </c>
      <c r="K721" s="26">
        <f t="shared" si="294"/>
        <v>0</v>
      </c>
      <c r="L721" s="26">
        <f t="shared" si="294"/>
        <v>0</v>
      </c>
      <c r="M721" s="26">
        <f t="shared" si="294"/>
        <v>0</v>
      </c>
      <c r="N721" s="26">
        <f t="shared" si="294"/>
        <v>0</v>
      </c>
      <c r="O721" s="26">
        <f t="shared" si="294"/>
        <v>0</v>
      </c>
      <c r="P721" s="26">
        <f t="shared" si="294"/>
        <v>0</v>
      </c>
      <c r="Q721" s="26">
        <f t="shared" si="294"/>
        <v>0</v>
      </c>
      <c r="R721" s="26">
        <f t="shared" si="294"/>
        <v>0</v>
      </c>
    </row>
    <row r="722" spans="2:18" s="22" customFormat="1" x14ac:dyDescent="0.25">
      <c r="C722" s="21"/>
      <c r="D722" s="58"/>
      <c r="F722" s="84"/>
      <c r="G722" s="23"/>
      <c r="H722" s="23" t="s">
        <v>345</v>
      </c>
      <c r="I722" s="21"/>
      <c r="J722" s="26">
        <f t="shared" ref="J722:R722" si="295">IFERROR(J712/J$704,0)</f>
        <v>0</v>
      </c>
      <c r="K722" s="26">
        <f t="shared" si="295"/>
        <v>0</v>
      </c>
      <c r="L722" s="26">
        <f t="shared" si="295"/>
        <v>0</v>
      </c>
      <c r="M722" s="26">
        <f t="shared" si="295"/>
        <v>0</v>
      </c>
      <c r="N722" s="26">
        <f t="shared" si="295"/>
        <v>0</v>
      </c>
      <c r="O722" s="26">
        <f t="shared" si="295"/>
        <v>0</v>
      </c>
      <c r="P722" s="26">
        <f t="shared" si="295"/>
        <v>0</v>
      </c>
      <c r="Q722" s="26">
        <f t="shared" si="295"/>
        <v>0</v>
      </c>
      <c r="R722" s="26">
        <f t="shared" si="295"/>
        <v>0</v>
      </c>
    </row>
    <row r="723" spans="2:18" s="22" customFormat="1" x14ac:dyDescent="0.25">
      <c r="C723" s="21"/>
      <c r="D723" s="58"/>
      <c r="F723" s="84"/>
      <c r="G723" s="23"/>
      <c r="H723" s="23" t="s">
        <v>5</v>
      </c>
      <c r="I723" s="21"/>
      <c r="J723" s="25">
        <f t="shared" ref="J723:R723" si="296">IF(SUM(J719:J722)=0,1,SUM(J719:J722))</f>
        <v>1</v>
      </c>
      <c r="K723" s="25">
        <f t="shared" si="296"/>
        <v>1</v>
      </c>
      <c r="L723" s="25">
        <f t="shared" si="296"/>
        <v>1</v>
      </c>
      <c r="M723" s="25">
        <f t="shared" si="296"/>
        <v>1</v>
      </c>
      <c r="N723" s="25">
        <f t="shared" si="296"/>
        <v>1</v>
      </c>
      <c r="O723" s="25">
        <f t="shared" si="296"/>
        <v>1</v>
      </c>
      <c r="P723" s="25">
        <f t="shared" si="296"/>
        <v>1</v>
      </c>
      <c r="Q723" s="25">
        <f t="shared" si="296"/>
        <v>1</v>
      </c>
      <c r="R723" s="25">
        <f t="shared" si="296"/>
        <v>1</v>
      </c>
    </row>
    <row r="725" spans="2:18" x14ac:dyDescent="0.25">
      <c r="B725">
        <f>IFERROR(HLOOKUP($D725,data!$A$1:$KDV$2,2,FALSE),"-")</f>
        <v>1</v>
      </c>
      <c r="H725" s="9" t="s">
        <v>343</v>
      </c>
      <c r="J725" s="28">
        <f t="shared" ref="J725:R725" si="297">ABS(J723-1)</f>
        <v>0</v>
      </c>
      <c r="K725" s="28">
        <f t="shared" si="297"/>
        <v>0</v>
      </c>
      <c r="L725" s="28">
        <f t="shared" si="297"/>
        <v>0</v>
      </c>
      <c r="M725" s="28">
        <f t="shared" si="297"/>
        <v>0</v>
      </c>
      <c r="N725" s="28">
        <f t="shared" si="297"/>
        <v>0</v>
      </c>
      <c r="O725" s="28">
        <f t="shared" si="297"/>
        <v>0</v>
      </c>
      <c r="P725" s="28">
        <f t="shared" si="297"/>
        <v>0</v>
      </c>
      <c r="Q725" s="28">
        <f t="shared" si="297"/>
        <v>0</v>
      </c>
      <c r="R725" s="28">
        <f t="shared" si="297"/>
        <v>0</v>
      </c>
    </row>
    <row r="727" spans="2:18" ht="30" x14ac:dyDescent="0.25">
      <c r="B727">
        <f>IFERROR(HLOOKUP($D727,data!$A$1:$KDV$2,2,FALSE),"-")</f>
        <v>1</v>
      </c>
      <c r="G727" s="3" t="s">
        <v>53847</v>
      </c>
    </row>
    <row r="728" spans="2:18" x14ac:dyDescent="0.25">
      <c r="B728" t="str">
        <f>IFERROR(HLOOKUP($D728,data!$A$1:$KDV$2,2,FALSE),"-")</f>
        <v>-</v>
      </c>
      <c r="C728" s="4" t="str">
        <f>VLOOKUP($H728,orig!$C$3:$K$9742,C$10,FALSE)</f>
        <v>2200</v>
      </c>
      <c r="D728" s="54" t="str">
        <f>VLOOKUP($H728,orig!$C$3:$K$9742,D$10,FALSE)</f>
        <v>RC - Balance Sheet.Deposits - In domestic offices - Total.Total</v>
      </c>
      <c r="H728" s="13" t="s">
        <v>325</v>
      </c>
      <c r="I728" s="4" t="str">
        <f>VLOOKUP($H728,orig!$C$3:$K$9742,I$10,FALSE)</f>
        <v>2200</v>
      </c>
      <c r="J728" t="e">
        <f>VLOOKUP(J$6,data!$A$3:$KDW$337940,$B728,FALSE)</f>
        <v>#N/A</v>
      </c>
      <c r="K728" t="e">
        <f>VLOOKUP(K$6,data!$A$3:$KDW$337940,$B728,FALSE)</f>
        <v>#N/A</v>
      </c>
      <c r="L728" t="e">
        <f>VLOOKUP(L$6,data!$A$3:$KDW$337940,$B728,FALSE)</f>
        <v>#N/A</v>
      </c>
      <c r="M728" t="e">
        <f>VLOOKUP(M$6,data!$A$3:$KDW$337940,$B728,FALSE)</f>
        <v>#N/A</v>
      </c>
      <c r="N728" t="e">
        <f>VLOOKUP(N$6,data!$A$3:$KDW$337940,$B728,FALSE)</f>
        <v>#N/A</v>
      </c>
      <c r="O728" t="e">
        <f>VLOOKUP(O$6,data!$A$3:$KDW$337940,$B728,FALSE)</f>
        <v>#N/A</v>
      </c>
      <c r="P728" t="e">
        <f>VLOOKUP(P$6,data!$A$3:$KDW$337940,$B728,FALSE)</f>
        <v>#N/A</v>
      </c>
      <c r="Q728" t="e">
        <f>VLOOKUP(Q$6,data!$A$3:$KDW$337940,$B728,FALSE)</f>
        <v>#N/A</v>
      </c>
      <c r="R728" t="e">
        <f>VLOOKUP(R$6,data!$A$3:$KDW$337940,$B728,FALSE)</f>
        <v>#N/A</v>
      </c>
    </row>
    <row r="729" spans="2:18" x14ac:dyDescent="0.25">
      <c r="B729" t="str">
        <f>IFERROR(HLOOKUP($D729,data!$A$1:$KDV$2,2,FALSE),"-")</f>
        <v>-</v>
      </c>
      <c r="C729" s="4" t="str">
        <f>VLOOKUP($H729,orig!$C$3:$K$9742,C$10,FALSE)</f>
        <v>2215</v>
      </c>
      <c r="D729" s="54" t="str">
        <f>VLOOKUP($H729,orig!$C$3:$K$9742,D$10,FALSE)</f>
        <v>RC-E - Deposits in Domestic Offices.Domestic Deposits - Transaction Accounts.Total</v>
      </c>
      <c r="H729" s="13" t="s">
        <v>53858</v>
      </c>
      <c r="I729" s="4" t="str">
        <f>VLOOKUP($H729,orig!$C$3:$K$9742,I$10,FALSE)</f>
        <v>2215</v>
      </c>
      <c r="J729" t="e">
        <f>VLOOKUP(J$6,data!$A$3:$KDW$337940,$B729,FALSE)</f>
        <v>#N/A</v>
      </c>
      <c r="K729" t="e">
        <f>VLOOKUP(K$6,data!$A$3:$KDW$337940,$B729,FALSE)</f>
        <v>#N/A</v>
      </c>
      <c r="L729" t="e">
        <f>VLOOKUP(L$6,data!$A$3:$KDW$337940,$B729,FALSE)</f>
        <v>#N/A</v>
      </c>
      <c r="M729" t="e">
        <f>VLOOKUP(M$6,data!$A$3:$KDW$337940,$B729,FALSE)</f>
        <v>#N/A</v>
      </c>
      <c r="N729" t="e">
        <f>VLOOKUP(N$6,data!$A$3:$KDW$337940,$B729,FALSE)</f>
        <v>#N/A</v>
      </c>
      <c r="O729" t="e">
        <f>VLOOKUP(O$6,data!$A$3:$KDW$337940,$B729,FALSE)</f>
        <v>#N/A</v>
      </c>
      <c r="P729" t="e">
        <f>VLOOKUP(P$6,data!$A$3:$KDW$337940,$B729,FALSE)</f>
        <v>#N/A</v>
      </c>
      <c r="Q729" t="e">
        <f>VLOOKUP(Q$6,data!$A$3:$KDW$337940,$B729,FALSE)</f>
        <v>#N/A</v>
      </c>
      <c r="R729" t="e">
        <f>VLOOKUP(R$6,data!$A$3:$KDW$337940,$B729,FALSE)</f>
        <v>#N/A</v>
      </c>
    </row>
    <row r="730" spans="2:18" x14ac:dyDescent="0.25">
      <c r="B730" t="str">
        <f>IFERROR(HLOOKUP($D730,data!$A$1:$KDV$2,2,FALSE),"-")</f>
        <v>-</v>
      </c>
      <c r="C730" s="4" t="str">
        <f>VLOOKUP($H730,orig!$C$3:$K$9742,C$10,FALSE)</f>
        <v>2385</v>
      </c>
      <c r="D730" s="54" t="str">
        <f>VLOOKUP($H730,orig!$C$3:$K$9742,D$10,FALSE)</f>
        <v>RC-E - Deposits in Domestic Offices.Domestic Deposits - Non-Transaction Accounts.Total</v>
      </c>
      <c r="H730" s="13" t="s">
        <v>53859</v>
      </c>
      <c r="I730" s="4" t="str">
        <f>VLOOKUP($H730,orig!$C$3:$K$9742,I$10,FALSE)</f>
        <v>2385</v>
      </c>
      <c r="J730" t="e">
        <f>VLOOKUP(J$6,data!$A$3:$KDW$337940,$B730,FALSE)</f>
        <v>#N/A</v>
      </c>
      <c r="K730" t="e">
        <f>VLOOKUP(K$6,data!$A$3:$KDW$337940,$B730,FALSE)</f>
        <v>#N/A</v>
      </c>
      <c r="L730" t="e">
        <f>VLOOKUP(L$6,data!$A$3:$KDW$337940,$B730,FALSE)</f>
        <v>#N/A</v>
      </c>
      <c r="M730" t="e">
        <f>VLOOKUP(M$6,data!$A$3:$KDW$337940,$B730,FALSE)</f>
        <v>#N/A</v>
      </c>
      <c r="N730" t="e">
        <f>VLOOKUP(N$6,data!$A$3:$KDW$337940,$B730,FALSE)</f>
        <v>#N/A</v>
      </c>
      <c r="O730" t="e">
        <f>VLOOKUP(O$6,data!$A$3:$KDW$337940,$B730,FALSE)</f>
        <v>#N/A</v>
      </c>
      <c r="P730" t="e">
        <f>VLOOKUP(P$6,data!$A$3:$KDW$337940,$B730,FALSE)</f>
        <v>#N/A</v>
      </c>
      <c r="Q730" t="e">
        <f>VLOOKUP(Q$6,data!$A$3:$KDW$337940,$B730,FALSE)</f>
        <v>#N/A</v>
      </c>
      <c r="R730" t="e">
        <f>VLOOKUP(R$6,data!$A$3:$KDW$337940,$B730,FALSE)</f>
        <v>#N/A</v>
      </c>
    </row>
    <row r="731" spans="2:18" x14ac:dyDescent="0.25">
      <c r="B731" t="str">
        <f>IFERROR(HLOOKUP($D731,data!$A$1:$KDV$2,2,FALSE),"-")</f>
        <v>-</v>
      </c>
      <c r="C731" s="4" t="str">
        <f>VLOOKUP($H731,orig!$C$3:$K$9742,C$10,FALSE)</f>
        <v>2210</v>
      </c>
      <c r="D731" s="54" t="str">
        <f>VLOOKUP($H731,orig!$C$3:$K$9742,D$10,FALSE)</f>
        <v>RC-E - Deposits in Domestic Offices.Domestic Deposits - Transaction Accounts - Demand Deposits.Total</v>
      </c>
      <c r="H731" s="13" t="s">
        <v>53860</v>
      </c>
      <c r="I731" s="4" t="str">
        <f>VLOOKUP($H731,orig!$C$3:$K$9742,I$10,FALSE)</f>
        <v>2210</v>
      </c>
      <c r="J731" t="e">
        <f>VLOOKUP(J$6,data!$A$3:$KDW$337940,$B731,FALSE)</f>
        <v>#N/A</v>
      </c>
      <c r="K731" t="e">
        <f>VLOOKUP(K$6,data!$A$3:$KDW$337940,$B731,FALSE)</f>
        <v>#N/A</v>
      </c>
      <c r="L731" t="e">
        <f>VLOOKUP(L$6,data!$A$3:$KDW$337940,$B731,FALSE)</f>
        <v>#N/A</v>
      </c>
      <c r="M731" t="e">
        <f>VLOOKUP(M$6,data!$A$3:$KDW$337940,$B731,FALSE)</f>
        <v>#N/A</v>
      </c>
      <c r="N731" t="e">
        <f>VLOOKUP(N$6,data!$A$3:$KDW$337940,$B731,FALSE)</f>
        <v>#N/A</v>
      </c>
      <c r="O731" t="e">
        <f>VLOOKUP(O$6,data!$A$3:$KDW$337940,$B731,FALSE)</f>
        <v>#N/A</v>
      </c>
      <c r="P731" t="e">
        <f>VLOOKUP(P$6,data!$A$3:$KDW$337940,$B731,FALSE)</f>
        <v>#N/A</v>
      </c>
      <c r="Q731" t="e">
        <f>VLOOKUP(Q$6,data!$A$3:$KDW$337940,$B731,FALSE)</f>
        <v>#N/A</v>
      </c>
      <c r="R731" t="e">
        <f>VLOOKUP(R$6,data!$A$3:$KDW$337940,$B731,FALSE)</f>
        <v>#N/A</v>
      </c>
    </row>
    <row r="732" spans="2:18" x14ac:dyDescent="0.25">
      <c r="B732" t="str">
        <f>IFERROR(HLOOKUP($D732,data!$A$1:$KDV$2,2,FALSE),"-")</f>
        <v>-</v>
      </c>
      <c r="C732" s="4" t="str">
        <f>VLOOKUP($H732,orig!$C$3:$K$9742,C$10,FALSE)</f>
        <v>2365</v>
      </c>
      <c r="D732" s="54" t="str">
        <f>VLOOKUP($H732,orig!$C$3:$K$9742,D$10,FALSE)</f>
        <v>RC-E - Deposits in Domestic Offices.Domestic Deposits - Total brokered deposits.Total</v>
      </c>
      <c r="H732" s="13" t="s">
        <v>53861</v>
      </c>
      <c r="I732" s="4" t="str">
        <f>VLOOKUP($H732,orig!$C$3:$K$9742,I$10,FALSE)</f>
        <v>2365</v>
      </c>
      <c r="J732" t="e">
        <f>VLOOKUP(J$6,data!$A$3:$KDW$337940,$B732,FALSE)</f>
        <v>#N/A</v>
      </c>
      <c r="K732" t="e">
        <f>VLOOKUP(K$6,data!$A$3:$KDW$337940,$B732,FALSE)</f>
        <v>#N/A</v>
      </c>
      <c r="L732" t="e">
        <f>VLOOKUP(L$6,data!$A$3:$KDW$337940,$B732,FALSE)</f>
        <v>#N/A</v>
      </c>
      <c r="M732" t="e">
        <f>VLOOKUP(M$6,data!$A$3:$KDW$337940,$B732,FALSE)</f>
        <v>#N/A</v>
      </c>
      <c r="N732" t="e">
        <f>VLOOKUP(N$6,data!$A$3:$KDW$337940,$B732,FALSE)</f>
        <v>#N/A</v>
      </c>
      <c r="O732" t="e">
        <f>VLOOKUP(O$6,data!$A$3:$KDW$337940,$B732,FALSE)</f>
        <v>#N/A</v>
      </c>
      <c r="P732" t="e">
        <f>VLOOKUP(P$6,data!$A$3:$KDW$337940,$B732,FALSE)</f>
        <v>#N/A</v>
      </c>
      <c r="Q732" t="e">
        <f>VLOOKUP(Q$6,data!$A$3:$KDW$337940,$B732,FALSE)</f>
        <v>#N/A</v>
      </c>
      <c r="R732" t="e">
        <f>VLOOKUP(R$6,data!$A$3:$KDW$337940,$B732,FALSE)</f>
        <v>#N/A</v>
      </c>
    </row>
    <row r="733" spans="2:18" x14ac:dyDescent="0.25">
      <c r="B733" t="str">
        <f>IFERROR(HLOOKUP($D733,data!$A$1:$KDV$2,2,FALSE),"-")</f>
        <v>-</v>
      </c>
      <c r="C733" s="4" t="str">
        <f>VLOOKUP($H733,orig!$C$3:$K$9742,C$10,FALSE)</f>
        <v>HK05</v>
      </c>
      <c r="D733" s="54" t="str">
        <f>VLOOKUP($H733,orig!$C$3:$K$9742,D$10,FALSE)</f>
        <v>RC-E - Deposits in Domestic Offices.Domestic Deposits - Brokered deposits of $250,000 or less.Total</v>
      </c>
      <c r="H733" s="13" t="s">
        <v>53863</v>
      </c>
      <c r="I733" s="4" t="str">
        <f>VLOOKUP($H733,orig!$C$3:$K$9742,I$10,FALSE)</f>
        <v>HK05</v>
      </c>
      <c r="J733" t="e">
        <f>VLOOKUP(J$6,data!$A$3:$KDW$337940,$B733,FALSE)</f>
        <v>#N/A</v>
      </c>
      <c r="K733" t="e">
        <f>VLOOKUP(K$6,data!$A$3:$KDW$337940,$B733,FALSE)</f>
        <v>#N/A</v>
      </c>
      <c r="L733" t="e">
        <f>VLOOKUP(L$6,data!$A$3:$KDW$337940,$B733,FALSE)</f>
        <v>#N/A</v>
      </c>
      <c r="M733" t="e">
        <f>VLOOKUP(M$6,data!$A$3:$KDW$337940,$B733,FALSE)</f>
        <v>#N/A</v>
      </c>
      <c r="N733" t="e">
        <f>VLOOKUP(N$6,data!$A$3:$KDW$337940,$B733,FALSE)</f>
        <v>#N/A</v>
      </c>
      <c r="O733" t="e">
        <f>VLOOKUP(O$6,data!$A$3:$KDW$337940,$B733,FALSE)</f>
        <v>#N/A</v>
      </c>
      <c r="P733" t="e">
        <f>VLOOKUP(P$6,data!$A$3:$KDW$337940,$B733,FALSE)</f>
        <v>#N/A</v>
      </c>
      <c r="Q733" t="e">
        <f>VLOOKUP(Q$6,data!$A$3:$KDW$337940,$B733,FALSE)</f>
        <v>#N/A</v>
      </c>
      <c r="R733" t="e">
        <f>VLOOKUP(R$6,data!$A$3:$KDW$337940,$B733,FALSE)</f>
        <v>#N/A</v>
      </c>
    </row>
    <row r="734" spans="2:18" ht="30" x14ac:dyDescent="0.25">
      <c r="B734" t="str">
        <f>IFERROR(HLOOKUP($D734,data!$A$1:$KDV$2,2,FALSE),"-")</f>
        <v>-</v>
      </c>
      <c r="C734" s="4" t="str">
        <f>VLOOKUP($H734,orig!$C$3:$K$9742,C$10,FALSE)</f>
        <v>6810</v>
      </c>
      <c r="D734" s="54" t="str">
        <f>VLOOKUP($H734,orig!$C$3:$K$9742,D$10,FALSE)</f>
        <v>RC-E - Deposits in Domestic Offices.Domestic Deposits - Non-Transaction Accounts - Savings deposits.Total</v>
      </c>
      <c r="H734" s="13" t="s">
        <v>53865</v>
      </c>
      <c r="I734" s="4" t="str">
        <f>VLOOKUP($H734,orig!$C$3:$K$9742,I$10,FALSE)</f>
        <v>6810</v>
      </c>
      <c r="J734" t="e">
        <f>VLOOKUP(J$6,data!$A$3:$KDW$337940,$B734,FALSE)</f>
        <v>#N/A</v>
      </c>
      <c r="K734" t="e">
        <f>VLOOKUP(K$6,data!$A$3:$KDW$337940,$B734,FALSE)</f>
        <v>#N/A</v>
      </c>
      <c r="L734" t="e">
        <f>VLOOKUP(L$6,data!$A$3:$KDW$337940,$B734,FALSE)</f>
        <v>#N/A</v>
      </c>
      <c r="M734" t="e">
        <f>VLOOKUP(M$6,data!$A$3:$KDW$337940,$B734,FALSE)</f>
        <v>#N/A</v>
      </c>
      <c r="N734" t="e">
        <f>VLOOKUP(N$6,data!$A$3:$KDW$337940,$B734,FALSE)</f>
        <v>#N/A</v>
      </c>
      <c r="O734" t="e">
        <f>VLOOKUP(O$6,data!$A$3:$KDW$337940,$B734,FALSE)</f>
        <v>#N/A</v>
      </c>
      <c r="P734" t="e">
        <f>VLOOKUP(P$6,data!$A$3:$KDW$337940,$B734,FALSE)</f>
        <v>#N/A</v>
      </c>
      <c r="Q734" t="e">
        <f>VLOOKUP(Q$6,data!$A$3:$KDW$337940,$B734,FALSE)</f>
        <v>#N/A</v>
      </c>
      <c r="R734" t="e">
        <f>VLOOKUP(R$6,data!$A$3:$KDW$337940,$B734,FALSE)</f>
        <v>#N/A</v>
      </c>
    </row>
    <row r="735" spans="2:18" ht="30" x14ac:dyDescent="0.25">
      <c r="B735" t="str">
        <f>IFERROR(HLOOKUP($D735,data!$A$1:$KDV$2,2,FALSE),"-")</f>
        <v>-</v>
      </c>
      <c r="C735" s="4" t="str">
        <f>VLOOKUP($H735,orig!$C$3:$K$9742,C$10,FALSE)</f>
        <v>6648</v>
      </c>
      <c r="D735" s="54" t="str">
        <f>VLOOKUP($H735,orig!$C$3:$K$9742,D$10,FALSE)</f>
        <v>RC-E - Deposits in Domestic Offices.Domestic Deposits - Non-Transaction Accounts - Time Deposits less than $250,000.Total</v>
      </c>
      <c r="H735" s="13" t="s">
        <v>53866</v>
      </c>
      <c r="I735" s="4" t="str">
        <f>VLOOKUP($H735,orig!$C$3:$K$9742,I$10,FALSE)</f>
        <v>6648</v>
      </c>
      <c r="J735" t="e">
        <f>VLOOKUP(J$6,data!$A$3:$KDW$337940,$B735,FALSE)</f>
        <v>#N/A</v>
      </c>
      <c r="K735" t="e">
        <f>VLOOKUP(K$6,data!$A$3:$KDW$337940,$B735,FALSE)</f>
        <v>#N/A</v>
      </c>
      <c r="L735" t="e">
        <f>VLOOKUP(L$6,data!$A$3:$KDW$337940,$B735,FALSE)</f>
        <v>#N/A</v>
      </c>
      <c r="M735" t="e">
        <f>VLOOKUP(M$6,data!$A$3:$KDW$337940,$B735,FALSE)</f>
        <v>#N/A</v>
      </c>
      <c r="N735" t="e">
        <f>VLOOKUP(N$6,data!$A$3:$KDW$337940,$B735,FALSE)</f>
        <v>#N/A</v>
      </c>
      <c r="O735" t="e">
        <f>VLOOKUP(O$6,data!$A$3:$KDW$337940,$B735,FALSE)</f>
        <v>#N/A</v>
      </c>
      <c r="P735" t="e">
        <f>VLOOKUP(P$6,data!$A$3:$KDW$337940,$B735,FALSE)</f>
        <v>#N/A</v>
      </c>
      <c r="Q735" t="e">
        <f>VLOOKUP(Q$6,data!$A$3:$KDW$337940,$B735,FALSE)</f>
        <v>#N/A</v>
      </c>
      <c r="R735" t="e">
        <f>VLOOKUP(R$6,data!$A$3:$KDW$337940,$B735,FALSE)</f>
        <v>#N/A</v>
      </c>
    </row>
    <row r="736" spans="2:18" ht="30" x14ac:dyDescent="0.25">
      <c r="B736" t="str">
        <f>IFERROR(HLOOKUP($D736,data!$A$1:$KDV$2,2,FALSE),"-")</f>
        <v>-</v>
      </c>
      <c r="C736" s="4" t="str">
        <f>VLOOKUP($H736,orig!$C$3:$K$9742,C$10,FALSE)</f>
        <v>J474</v>
      </c>
      <c r="D736" s="54" t="str">
        <f>VLOOKUP($H736,orig!$C$3:$K$9742,D$10,FALSE)</f>
        <v>RC-E - Deposits in Domestic Offices.Domestic Deposits - Non-Transaction Accounts - Time Deposits greater than $250,000.Total</v>
      </c>
      <c r="H736" s="13" t="s">
        <v>53867</v>
      </c>
      <c r="I736" s="4" t="str">
        <f>VLOOKUP($H736,orig!$C$3:$K$9742,I$10,FALSE)</f>
        <v>J474</v>
      </c>
      <c r="J736" t="e">
        <f>VLOOKUP(J$6,data!$A$3:$KDW$337940,$B736,FALSE)</f>
        <v>#N/A</v>
      </c>
      <c r="K736" t="e">
        <f>VLOOKUP(K$6,data!$A$3:$KDW$337940,$B736,FALSE)</f>
        <v>#N/A</v>
      </c>
      <c r="L736" t="e">
        <f>VLOOKUP(L$6,data!$A$3:$KDW$337940,$B736,FALSE)</f>
        <v>#N/A</v>
      </c>
      <c r="M736" t="e">
        <f>VLOOKUP(M$6,data!$A$3:$KDW$337940,$B736,FALSE)</f>
        <v>#N/A</v>
      </c>
      <c r="N736" t="e">
        <f>VLOOKUP(N$6,data!$A$3:$KDW$337940,$B736,FALSE)</f>
        <v>#N/A</v>
      </c>
      <c r="O736" t="e">
        <f>VLOOKUP(O$6,data!$A$3:$KDW$337940,$B736,FALSE)</f>
        <v>#N/A</v>
      </c>
      <c r="P736" t="e">
        <f>VLOOKUP(P$6,data!$A$3:$KDW$337940,$B736,FALSE)</f>
        <v>#N/A</v>
      </c>
      <c r="Q736" t="e">
        <f>VLOOKUP(Q$6,data!$A$3:$KDW$337940,$B736,FALSE)</f>
        <v>#N/A</v>
      </c>
      <c r="R736" t="e">
        <f>VLOOKUP(R$6,data!$A$3:$KDW$337940,$B736,FALSE)</f>
        <v>#N/A</v>
      </c>
    </row>
    <row r="740" spans="3:18" x14ac:dyDescent="0.25">
      <c r="H740" s="9" t="s">
        <v>53850</v>
      </c>
    </row>
    <row r="741" spans="3:18" s="22" customFormat="1" x14ac:dyDescent="0.25">
      <c r="C741" s="21"/>
      <c r="D741" s="58"/>
      <c r="F741" s="84"/>
      <c r="G741" s="23"/>
      <c r="H741" s="23" t="s">
        <v>53848</v>
      </c>
      <c r="I741" s="21"/>
      <c r="J741" s="26">
        <f t="shared" ref="J741:R741" si="298">IFERROR(J729/J$728,0)</f>
        <v>0</v>
      </c>
      <c r="K741" s="26">
        <f t="shared" si="298"/>
        <v>0</v>
      </c>
      <c r="L741" s="26">
        <f t="shared" si="298"/>
        <v>0</v>
      </c>
      <c r="M741" s="26">
        <f t="shared" si="298"/>
        <v>0</v>
      </c>
      <c r="N741" s="26">
        <f t="shared" si="298"/>
        <v>0</v>
      </c>
      <c r="O741" s="26">
        <f t="shared" si="298"/>
        <v>0</v>
      </c>
      <c r="P741" s="26">
        <f t="shared" si="298"/>
        <v>0</v>
      </c>
      <c r="Q741" s="26">
        <f t="shared" si="298"/>
        <v>0</v>
      </c>
      <c r="R741" s="26">
        <f t="shared" si="298"/>
        <v>0</v>
      </c>
    </row>
    <row r="742" spans="3:18" s="22" customFormat="1" x14ac:dyDescent="0.25">
      <c r="C742" s="21"/>
      <c r="D742" s="58"/>
      <c r="F742" s="84"/>
      <c r="G742" s="23"/>
      <c r="H742" s="23" t="s">
        <v>53849</v>
      </c>
      <c r="I742" s="21"/>
      <c r="J742" s="26">
        <f t="shared" ref="J742:R742" si="299">IFERROR(J730/J$728,0)</f>
        <v>0</v>
      </c>
      <c r="K742" s="26">
        <f t="shared" si="299"/>
        <v>0</v>
      </c>
      <c r="L742" s="26">
        <f t="shared" si="299"/>
        <v>0</v>
      </c>
      <c r="M742" s="26">
        <f t="shared" si="299"/>
        <v>0</v>
      </c>
      <c r="N742" s="26">
        <f t="shared" si="299"/>
        <v>0</v>
      </c>
      <c r="O742" s="26">
        <f t="shared" si="299"/>
        <v>0</v>
      </c>
      <c r="P742" s="26">
        <f t="shared" si="299"/>
        <v>0</v>
      </c>
      <c r="Q742" s="26">
        <f t="shared" si="299"/>
        <v>0</v>
      </c>
      <c r="R742" s="26">
        <f t="shared" si="299"/>
        <v>0</v>
      </c>
    </row>
    <row r="743" spans="3:18" s="22" customFormat="1" x14ac:dyDescent="0.25">
      <c r="C743" s="21"/>
      <c r="D743" s="58"/>
      <c r="F743" s="84"/>
      <c r="G743" s="23"/>
      <c r="H743" s="37" t="s">
        <v>5</v>
      </c>
      <c r="I743" s="64"/>
      <c r="J743" s="65">
        <f t="shared" ref="J743:R743" si="300">SUM(J741:J742)</f>
        <v>0</v>
      </c>
      <c r="K743" s="65">
        <f t="shared" si="300"/>
        <v>0</v>
      </c>
      <c r="L743" s="65">
        <f t="shared" si="300"/>
        <v>0</v>
      </c>
      <c r="M743" s="65">
        <f t="shared" si="300"/>
        <v>0</v>
      </c>
      <c r="N743" s="65">
        <f t="shared" si="300"/>
        <v>0</v>
      </c>
      <c r="O743" s="65">
        <f t="shared" si="300"/>
        <v>0</v>
      </c>
      <c r="P743" s="65">
        <f t="shared" si="300"/>
        <v>0</v>
      </c>
      <c r="Q743" s="65">
        <f t="shared" si="300"/>
        <v>0</v>
      </c>
      <c r="R743" s="65">
        <f t="shared" si="300"/>
        <v>0</v>
      </c>
    </row>
    <row r="745" spans="3:18" x14ac:dyDescent="0.25">
      <c r="H745" s="9" t="s">
        <v>343</v>
      </c>
      <c r="J745">
        <f t="shared" ref="J745:R745" si="301">IF(J743=0,0,ABS(J743-1))</f>
        <v>0</v>
      </c>
      <c r="K745">
        <f t="shared" si="301"/>
        <v>0</v>
      </c>
      <c r="L745">
        <f t="shared" si="301"/>
        <v>0</v>
      </c>
      <c r="M745">
        <f t="shared" si="301"/>
        <v>0</v>
      </c>
      <c r="N745">
        <f t="shared" si="301"/>
        <v>0</v>
      </c>
      <c r="O745">
        <f t="shared" si="301"/>
        <v>0</v>
      </c>
      <c r="P745">
        <f t="shared" si="301"/>
        <v>0</v>
      </c>
      <c r="Q745">
        <f t="shared" si="301"/>
        <v>0</v>
      </c>
      <c r="R745">
        <f t="shared" si="301"/>
        <v>0</v>
      </c>
    </row>
    <row r="747" spans="3:18" x14ac:dyDescent="0.25">
      <c r="F747" s="85" t="e">
        <f>CONCATENATE($J$7,": Deposit Growth Decomposition")</f>
        <v>#N/A</v>
      </c>
      <c r="H747" s="9" t="s">
        <v>54018</v>
      </c>
    </row>
    <row r="748" spans="3:18" x14ac:dyDescent="0.25">
      <c r="H748" s="23" t="s">
        <v>53873</v>
      </c>
      <c r="M748" s="16">
        <f t="shared" ref="M748:R753" si="302">IFERROR((M756*M$728)/($M756*$M$728)-1,0)</f>
        <v>0</v>
      </c>
      <c r="N748" s="16">
        <f t="shared" si="302"/>
        <v>0</v>
      </c>
      <c r="O748" s="16">
        <f t="shared" si="302"/>
        <v>0</v>
      </c>
      <c r="P748" s="16">
        <f t="shared" si="302"/>
        <v>0</v>
      </c>
      <c r="Q748" s="16">
        <f t="shared" si="302"/>
        <v>0</v>
      </c>
      <c r="R748" s="16">
        <f t="shared" si="302"/>
        <v>0</v>
      </c>
    </row>
    <row r="749" spans="3:18" x14ac:dyDescent="0.25">
      <c r="H749" s="23" t="s">
        <v>53875</v>
      </c>
      <c r="M749" s="16">
        <f t="shared" si="302"/>
        <v>0</v>
      </c>
      <c r="N749" s="16">
        <f t="shared" si="302"/>
        <v>0</v>
      </c>
      <c r="O749" s="16">
        <f t="shared" si="302"/>
        <v>0</v>
      </c>
      <c r="P749" s="16">
        <f t="shared" si="302"/>
        <v>0</v>
      </c>
      <c r="Q749" s="16">
        <f t="shared" si="302"/>
        <v>0</v>
      </c>
      <c r="R749" s="16">
        <f t="shared" si="302"/>
        <v>0</v>
      </c>
    </row>
    <row r="750" spans="3:18" x14ac:dyDescent="0.25">
      <c r="H750" s="23" t="s">
        <v>53876</v>
      </c>
      <c r="M750" s="16">
        <f t="shared" si="302"/>
        <v>0</v>
      </c>
      <c r="N750" s="16">
        <f t="shared" si="302"/>
        <v>0</v>
      </c>
      <c r="O750" s="16">
        <f t="shared" si="302"/>
        <v>0</v>
      </c>
      <c r="P750" s="16">
        <f t="shared" si="302"/>
        <v>0</v>
      </c>
      <c r="Q750" s="16">
        <f t="shared" si="302"/>
        <v>0</v>
      </c>
      <c r="R750" s="16">
        <f t="shared" si="302"/>
        <v>0</v>
      </c>
    </row>
    <row r="751" spans="3:18" x14ac:dyDescent="0.25">
      <c r="H751" s="23" t="s">
        <v>53877</v>
      </c>
      <c r="M751" s="16">
        <f t="shared" si="302"/>
        <v>0</v>
      </c>
      <c r="N751" s="16">
        <f t="shared" si="302"/>
        <v>0</v>
      </c>
      <c r="O751" s="16">
        <f t="shared" si="302"/>
        <v>0</v>
      </c>
      <c r="P751" s="16">
        <f t="shared" si="302"/>
        <v>0</v>
      </c>
      <c r="Q751" s="16">
        <f t="shared" si="302"/>
        <v>0</v>
      </c>
      <c r="R751" s="16">
        <f t="shared" si="302"/>
        <v>0</v>
      </c>
    </row>
    <row r="752" spans="3:18" ht="30" x14ac:dyDescent="0.25">
      <c r="H752" s="23" t="s">
        <v>53878</v>
      </c>
      <c r="M752" s="16">
        <f t="shared" si="302"/>
        <v>0</v>
      </c>
      <c r="N752" s="16">
        <f t="shared" si="302"/>
        <v>0</v>
      </c>
      <c r="O752" s="16">
        <f t="shared" si="302"/>
        <v>0</v>
      </c>
      <c r="P752" s="16">
        <f t="shared" si="302"/>
        <v>0</v>
      </c>
      <c r="Q752" s="16">
        <f t="shared" si="302"/>
        <v>0</v>
      </c>
      <c r="R752" s="16">
        <f t="shared" si="302"/>
        <v>0</v>
      </c>
    </row>
    <row r="753" spans="3:18" x14ac:dyDescent="0.25">
      <c r="H753" s="37" t="s">
        <v>54019</v>
      </c>
      <c r="M753" s="16">
        <f t="shared" si="302"/>
        <v>0</v>
      </c>
      <c r="N753" s="16">
        <f t="shared" si="302"/>
        <v>0</v>
      </c>
      <c r="O753" s="16">
        <f t="shared" si="302"/>
        <v>0</v>
      </c>
      <c r="P753" s="16">
        <f t="shared" si="302"/>
        <v>0</v>
      </c>
      <c r="Q753" s="16">
        <f t="shared" si="302"/>
        <v>0</v>
      </c>
      <c r="R753" s="16">
        <f t="shared" si="302"/>
        <v>0</v>
      </c>
    </row>
    <row r="755" spans="3:18" x14ac:dyDescent="0.25">
      <c r="H755" s="9" t="s">
        <v>53874</v>
      </c>
    </row>
    <row r="756" spans="3:18" s="22" customFormat="1" x14ac:dyDescent="0.25">
      <c r="C756" s="21"/>
      <c r="D756" s="58"/>
      <c r="F756" s="84"/>
      <c r="G756" s="23"/>
      <c r="H756" s="23" t="s">
        <v>53873</v>
      </c>
      <c r="I756" s="21"/>
      <c r="J756" s="26">
        <f t="shared" ref="J756:R756" si="303">IFERROR(J731/J$728,0)</f>
        <v>0</v>
      </c>
      <c r="K756" s="26">
        <f t="shared" si="303"/>
        <v>0</v>
      </c>
      <c r="L756" s="26">
        <f t="shared" si="303"/>
        <v>0</v>
      </c>
      <c r="M756" s="26">
        <f t="shared" si="303"/>
        <v>0</v>
      </c>
      <c r="N756" s="26">
        <f t="shared" si="303"/>
        <v>0</v>
      </c>
      <c r="O756" s="26">
        <f t="shared" si="303"/>
        <v>0</v>
      </c>
      <c r="P756" s="26">
        <f t="shared" si="303"/>
        <v>0</v>
      </c>
      <c r="Q756" s="26">
        <f t="shared" si="303"/>
        <v>0</v>
      </c>
      <c r="R756" s="26">
        <f t="shared" si="303"/>
        <v>0</v>
      </c>
    </row>
    <row r="757" spans="3:18" s="22" customFormat="1" x14ac:dyDescent="0.25">
      <c r="C757" s="21"/>
      <c r="D757" s="58"/>
      <c r="F757" s="84"/>
      <c r="G757" s="23"/>
      <c r="H757" s="23" t="s">
        <v>53875</v>
      </c>
      <c r="I757" s="21"/>
      <c r="J757" s="26">
        <f t="shared" ref="J757:R757" si="304">IFERROR((J729-J731)/J$728,0)</f>
        <v>0</v>
      </c>
      <c r="K757" s="26">
        <f t="shared" si="304"/>
        <v>0</v>
      </c>
      <c r="L757" s="26">
        <f t="shared" si="304"/>
        <v>0</v>
      </c>
      <c r="M757" s="26">
        <f t="shared" si="304"/>
        <v>0</v>
      </c>
      <c r="N757" s="26">
        <f t="shared" si="304"/>
        <v>0</v>
      </c>
      <c r="O757" s="26">
        <f t="shared" si="304"/>
        <v>0</v>
      </c>
      <c r="P757" s="26">
        <f t="shared" si="304"/>
        <v>0</v>
      </c>
      <c r="Q757" s="26">
        <f t="shared" si="304"/>
        <v>0</v>
      </c>
      <c r="R757" s="26">
        <f t="shared" si="304"/>
        <v>0</v>
      </c>
    </row>
    <row r="758" spans="3:18" s="22" customFormat="1" x14ac:dyDescent="0.25">
      <c r="C758" s="21"/>
      <c r="D758" s="58"/>
      <c r="F758" s="84"/>
      <c r="G758" s="23"/>
      <c r="H758" s="23" t="s">
        <v>53876</v>
      </c>
      <c r="I758" s="21"/>
      <c r="J758" s="26">
        <f t="shared" ref="J758:R758" si="305">IFERROR(J734/J$728,0)</f>
        <v>0</v>
      </c>
      <c r="K758" s="26">
        <f t="shared" si="305"/>
        <v>0</v>
      </c>
      <c r="L758" s="26">
        <f t="shared" si="305"/>
        <v>0</v>
      </c>
      <c r="M758" s="26">
        <f t="shared" si="305"/>
        <v>0</v>
      </c>
      <c r="N758" s="26">
        <f t="shared" si="305"/>
        <v>0</v>
      </c>
      <c r="O758" s="26">
        <f t="shared" si="305"/>
        <v>0</v>
      </c>
      <c r="P758" s="26">
        <f t="shared" si="305"/>
        <v>0</v>
      </c>
      <c r="Q758" s="26">
        <f t="shared" si="305"/>
        <v>0</v>
      </c>
      <c r="R758" s="26">
        <f t="shared" si="305"/>
        <v>0</v>
      </c>
    </row>
    <row r="759" spans="3:18" s="22" customFormat="1" ht="38.25" customHeight="1" x14ac:dyDescent="0.25">
      <c r="C759" s="21"/>
      <c r="D759" s="58"/>
      <c r="F759" s="84"/>
      <c r="G759" s="23"/>
      <c r="H759" s="23" t="s">
        <v>53877</v>
      </c>
      <c r="I759" s="21"/>
      <c r="J759" s="26">
        <f t="shared" ref="J759:R759" si="306">IFERROR(J735/J$728,0)</f>
        <v>0</v>
      </c>
      <c r="K759" s="26">
        <f t="shared" si="306"/>
        <v>0</v>
      </c>
      <c r="L759" s="26">
        <f t="shared" si="306"/>
        <v>0</v>
      </c>
      <c r="M759" s="26">
        <f t="shared" si="306"/>
        <v>0</v>
      </c>
      <c r="N759" s="26">
        <f t="shared" si="306"/>
        <v>0</v>
      </c>
      <c r="O759" s="26">
        <f t="shared" si="306"/>
        <v>0</v>
      </c>
      <c r="P759" s="26">
        <f t="shared" si="306"/>
        <v>0</v>
      </c>
      <c r="Q759" s="26">
        <f t="shared" si="306"/>
        <v>0</v>
      </c>
      <c r="R759" s="26">
        <f t="shared" si="306"/>
        <v>0</v>
      </c>
    </row>
    <row r="760" spans="3:18" s="22" customFormat="1" ht="30" x14ac:dyDescent="0.25">
      <c r="C760" s="21"/>
      <c r="D760" s="58"/>
      <c r="F760" s="84"/>
      <c r="G760" s="23"/>
      <c r="H760" s="23" t="s">
        <v>53878</v>
      </c>
      <c r="I760" s="21"/>
      <c r="J760" s="26">
        <f t="shared" ref="J760:R760" si="307">IFERROR(J736/J$728,0)</f>
        <v>0</v>
      </c>
      <c r="K760" s="26">
        <f t="shared" si="307"/>
        <v>0</v>
      </c>
      <c r="L760" s="26">
        <f t="shared" si="307"/>
        <v>0</v>
      </c>
      <c r="M760" s="26">
        <f t="shared" si="307"/>
        <v>0</v>
      </c>
      <c r="N760" s="26">
        <f t="shared" si="307"/>
        <v>0</v>
      </c>
      <c r="O760" s="26">
        <f t="shared" si="307"/>
        <v>0</v>
      </c>
      <c r="P760" s="26">
        <f t="shared" si="307"/>
        <v>0</v>
      </c>
      <c r="Q760" s="26">
        <f t="shared" si="307"/>
        <v>0</v>
      </c>
      <c r="R760" s="26">
        <f t="shared" si="307"/>
        <v>0</v>
      </c>
    </row>
    <row r="761" spans="3:18" s="22" customFormat="1" x14ac:dyDescent="0.25">
      <c r="C761" s="21"/>
      <c r="D761" s="58"/>
      <c r="F761" s="84"/>
      <c r="G761" s="23"/>
      <c r="H761" s="37" t="s">
        <v>5</v>
      </c>
      <c r="I761" s="64"/>
      <c r="J761" s="65">
        <f t="shared" ref="J761:R761" si="308">SUM(J756:J760)</f>
        <v>0</v>
      </c>
      <c r="K761" s="65">
        <f t="shared" si="308"/>
        <v>0</v>
      </c>
      <c r="L761" s="65">
        <f t="shared" si="308"/>
        <v>0</v>
      </c>
      <c r="M761" s="65">
        <f t="shared" si="308"/>
        <v>0</v>
      </c>
      <c r="N761" s="65">
        <f t="shared" si="308"/>
        <v>0</v>
      </c>
      <c r="O761" s="65">
        <f t="shared" si="308"/>
        <v>0</v>
      </c>
      <c r="P761" s="65">
        <f t="shared" si="308"/>
        <v>0</v>
      </c>
      <c r="Q761" s="65">
        <f t="shared" si="308"/>
        <v>0</v>
      </c>
      <c r="R761" s="65">
        <f t="shared" si="308"/>
        <v>0</v>
      </c>
    </row>
    <row r="765" spans="3:18" x14ac:dyDescent="0.25">
      <c r="H765" s="9" t="s">
        <v>343</v>
      </c>
      <c r="J765" s="46">
        <f t="shared" ref="J765:R765" si="309">IF(J761=0,0,ABS(J761-1))</f>
        <v>0</v>
      </c>
      <c r="K765" s="46">
        <f t="shared" si="309"/>
        <v>0</v>
      </c>
      <c r="L765" s="46">
        <f t="shared" si="309"/>
        <v>0</v>
      </c>
      <c r="M765" s="46">
        <f t="shared" si="309"/>
        <v>0</v>
      </c>
      <c r="N765" s="46">
        <f t="shared" si="309"/>
        <v>0</v>
      </c>
      <c r="O765" s="46">
        <f t="shared" si="309"/>
        <v>0</v>
      </c>
      <c r="P765" s="46">
        <f t="shared" si="309"/>
        <v>0</v>
      </c>
      <c r="Q765" s="46">
        <f t="shared" si="309"/>
        <v>0</v>
      </c>
      <c r="R765" s="46">
        <f t="shared" si="309"/>
        <v>0</v>
      </c>
    </row>
    <row r="767" spans="3:18" x14ac:dyDescent="0.25">
      <c r="H767" s="9" t="s">
        <v>53851</v>
      </c>
    </row>
    <row r="768" spans="3:18" s="22" customFormat="1" x14ac:dyDescent="0.25">
      <c r="C768" s="21"/>
      <c r="D768" s="58"/>
      <c r="F768" s="84"/>
      <c r="G768" s="23"/>
      <c r="H768" s="23" t="s">
        <v>53852</v>
      </c>
      <c r="I768" s="21"/>
      <c r="J768" s="32">
        <f t="shared" ref="J768:R768" si="310">IFERROR(J732/J$728,0)</f>
        <v>0</v>
      </c>
      <c r="K768" s="32">
        <f t="shared" si="310"/>
        <v>0</v>
      </c>
      <c r="L768" s="32">
        <f t="shared" si="310"/>
        <v>0</v>
      </c>
      <c r="M768" s="32">
        <f t="shared" si="310"/>
        <v>0</v>
      </c>
      <c r="N768" s="32">
        <f t="shared" si="310"/>
        <v>0</v>
      </c>
      <c r="O768" s="32">
        <f t="shared" si="310"/>
        <v>0</v>
      </c>
      <c r="P768" s="32">
        <f t="shared" si="310"/>
        <v>0</v>
      </c>
      <c r="Q768" s="32">
        <f t="shared" si="310"/>
        <v>0</v>
      </c>
      <c r="R768" s="32">
        <f t="shared" si="310"/>
        <v>0</v>
      </c>
    </row>
    <row r="769" spans="2:18" s="22" customFormat="1" x14ac:dyDescent="0.25">
      <c r="C769" s="21"/>
      <c r="D769" s="58"/>
      <c r="F769" s="84"/>
      <c r="G769" s="23"/>
      <c r="H769" s="23" t="s">
        <v>53853</v>
      </c>
      <c r="I769" s="21"/>
      <c r="J769" s="32">
        <f t="shared" ref="J769:R769" si="311">IFERROR(J733/J$728,0)</f>
        <v>0</v>
      </c>
      <c r="K769" s="32">
        <f t="shared" si="311"/>
        <v>0</v>
      </c>
      <c r="L769" s="32">
        <f t="shared" si="311"/>
        <v>0</v>
      </c>
      <c r="M769" s="32">
        <f t="shared" si="311"/>
        <v>0</v>
      </c>
      <c r="N769" s="32">
        <f t="shared" si="311"/>
        <v>0</v>
      </c>
      <c r="O769" s="32">
        <f t="shared" si="311"/>
        <v>0</v>
      </c>
      <c r="P769" s="32">
        <f t="shared" si="311"/>
        <v>0</v>
      </c>
      <c r="Q769" s="32">
        <f t="shared" si="311"/>
        <v>0</v>
      </c>
      <c r="R769" s="32">
        <f t="shared" si="311"/>
        <v>0</v>
      </c>
    </row>
    <row r="771" spans="2:18" x14ac:dyDescent="0.25">
      <c r="H771" s="9" t="s">
        <v>343</v>
      </c>
      <c r="J771">
        <f t="shared" ref="J771:R771" si="312">IF(OR(J768&gt;1,J769&gt;J768),1,0)</f>
        <v>0</v>
      </c>
      <c r="K771">
        <f t="shared" si="312"/>
        <v>0</v>
      </c>
      <c r="L771">
        <f t="shared" si="312"/>
        <v>0</v>
      </c>
      <c r="M771">
        <f t="shared" si="312"/>
        <v>0</v>
      </c>
      <c r="N771">
        <f t="shared" si="312"/>
        <v>0</v>
      </c>
      <c r="O771">
        <f t="shared" si="312"/>
        <v>0</v>
      </c>
      <c r="P771">
        <f t="shared" si="312"/>
        <v>0</v>
      </c>
      <c r="Q771">
        <f t="shared" si="312"/>
        <v>0</v>
      </c>
      <c r="R771">
        <f t="shared" si="312"/>
        <v>0</v>
      </c>
    </row>
    <row r="773" spans="2:18" x14ac:dyDescent="0.25">
      <c r="F773" s="85" t="e">
        <f>CONCATENATE($J$7,": Core Deposit Decomposition")</f>
        <v>#N/A</v>
      </c>
      <c r="H773" s="9" t="s">
        <v>53880</v>
      </c>
    </row>
    <row r="774" spans="2:18" s="22" customFormat="1" x14ac:dyDescent="0.25">
      <c r="C774" s="21"/>
      <c r="D774" s="58"/>
      <c r="F774" s="84"/>
      <c r="G774" s="23"/>
      <c r="H774" s="23" t="s">
        <v>53881</v>
      </c>
      <c r="I774" s="21"/>
      <c r="J774" s="26">
        <f t="shared" ref="J774:R774" si="313">IFERROR(J$729/J$728,0)</f>
        <v>0</v>
      </c>
      <c r="K774" s="26">
        <f t="shared" si="313"/>
        <v>0</v>
      </c>
      <c r="L774" s="26">
        <f t="shared" si="313"/>
        <v>0</v>
      </c>
      <c r="M774" s="26">
        <f t="shared" si="313"/>
        <v>0</v>
      </c>
      <c r="N774" s="26">
        <f t="shared" si="313"/>
        <v>0</v>
      </c>
      <c r="O774" s="26">
        <f t="shared" si="313"/>
        <v>0</v>
      </c>
      <c r="P774" s="26">
        <f t="shared" si="313"/>
        <v>0</v>
      </c>
      <c r="Q774" s="26">
        <f t="shared" si="313"/>
        <v>0</v>
      </c>
      <c r="R774" s="26">
        <f t="shared" si="313"/>
        <v>0</v>
      </c>
    </row>
    <row r="775" spans="2:18" s="22" customFormat="1" x14ac:dyDescent="0.25">
      <c r="C775" s="21"/>
      <c r="D775" s="58"/>
      <c r="F775" s="84"/>
      <c r="G775" s="23"/>
      <c r="H775" s="23" t="s">
        <v>53876</v>
      </c>
      <c r="I775" s="21"/>
      <c r="J775" s="26">
        <f t="shared" ref="J775:R775" si="314">IFERROR(J$734/J$728,0)</f>
        <v>0</v>
      </c>
      <c r="K775" s="26">
        <f t="shared" si="314"/>
        <v>0</v>
      </c>
      <c r="L775" s="26">
        <f t="shared" si="314"/>
        <v>0</v>
      </c>
      <c r="M775" s="26">
        <f t="shared" si="314"/>
        <v>0</v>
      </c>
      <c r="N775" s="26">
        <f t="shared" si="314"/>
        <v>0</v>
      </c>
      <c r="O775" s="26">
        <f t="shared" si="314"/>
        <v>0</v>
      </c>
      <c r="P775" s="26">
        <f t="shared" si="314"/>
        <v>0</v>
      </c>
      <c r="Q775" s="26">
        <f t="shared" si="314"/>
        <v>0</v>
      </c>
      <c r="R775" s="26">
        <f t="shared" si="314"/>
        <v>0</v>
      </c>
    </row>
    <row r="776" spans="2:18" s="22" customFormat="1" ht="29.25" customHeight="1" x14ac:dyDescent="0.25">
      <c r="C776" s="21"/>
      <c r="D776" s="58"/>
      <c r="F776" s="84"/>
      <c r="G776" s="23"/>
      <c r="H776" s="23" t="s">
        <v>53877</v>
      </c>
      <c r="I776" s="21"/>
      <c r="J776" s="26">
        <f t="shared" ref="J776:R776" si="315">IFERROR(J$735/J$728,0)</f>
        <v>0</v>
      </c>
      <c r="K776" s="26">
        <f t="shared" si="315"/>
        <v>0</v>
      </c>
      <c r="L776" s="26">
        <f t="shared" si="315"/>
        <v>0</v>
      </c>
      <c r="M776" s="26">
        <f t="shared" si="315"/>
        <v>0</v>
      </c>
      <c r="N776" s="26">
        <f t="shared" si="315"/>
        <v>0</v>
      </c>
      <c r="O776" s="26">
        <f t="shared" si="315"/>
        <v>0</v>
      </c>
      <c r="P776" s="26">
        <f t="shared" si="315"/>
        <v>0</v>
      </c>
      <c r="Q776" s="26">
        <f t="shared" si="315"/>
        <v>0</v>
      </c>
      <c r="R776" s="26">
        <f t="shared" si="315"/>
        <v>0</v>
      </c>
    </row>
    <row r="777" spans="2:18" s="22" customFormat="1" x14ac:dyDescent="0.25">
      <c r="C777" s="21"/>
      <c r="D777" s="58"/>
      <c r="F777" s="84"/>
      <c r="G777" s="23"/>
      <c r="H777" s="23" t="s">
        <v>53882</v>
      </c>
      <c r="I777" s="21"/>
      <c r="J777" s="26">
        <f t="shared" ref="J777:R777" si="316">IFERROR(-J$733/J$728,0)</f>
        <v>0</v>
      </c>
      <c r="K777" s="26">
        <f t="shared" si="316"/>
        <v>0</v>
      </c>
      <c r="L777" s="26">
        <f t="shared" si="316"/>
        <v>0</v>
      </c>
      <c r="M777" s="26">
        <f t="shared" si="316"/>
        <v>0</v>
      </c>
      <c r="N777" s="26">
        <f t="shared" si="316"/>
        <v>0</v>
      </c>
      <c r="O777" s="26">
        <f t="shared" si="316"/>
        <v>0</v>
      </c>
      <c r="P777" s="26">
        <f t="shared" si="316"/>
        <v>0</v>
      </c>
      <c r="Q777" s="26">
        <f t="shared" si="316"/>
        <v>0</v>
      </c>
      <c r="R777" s="26">
        <f t="shared" si="316"/>
        <v>0</v>
      </c>
    </row>
    <row r="778" spans="2:18" s="22" customFormat="1" x14ac:dyDescent="0.25">
      <c r="C778" s="21"/>
      <c r="D778" s="58"/>
      <c r="F778" s="84"/>
      <c r="G778" s="23"/>
      <c r="H778" s="23" t="s">
        <v>53879</v>
      </c>
      <c r="I778" s="21"/>
      <c r="J778" s="26">
        <f t="shared" ref="J778:R778" si="317">SUM(J774:J777)</f>
        <v>0</v>
      </c>
      <c r="K778" s="26">
        <f t="shared" si="317"/>
        <v>0</v>
      </c>
      <c r="L778" s="26">
        <f t="shared" si="317"/>
        <v>0</v>
      </c>
      <c r="M778" s="26">
        <f t="shared" si="317"/>
        <v>0</v>
      </c>
      <c r="N778" s="26">
        <f t="shared" si="317"/>
        <v>0</v>
      </c>
      <c r="O778" s="26">
        <f t="shared" si="317"/>
        <v>0</v>
      </c>
      <c r="P778" s="26">
        <f t="shared" si="317"/>
        <v>0</v>
      </c>
      <c r="Q778" s="26">
        <f t="shared" si="317"/>
        <v>0</v>
      </c>
      <c r="R778" s="26">
        <f t="shared" si="317"/>
        <v>0</v>
      </c>
    </row>
    <row r="780" spans="2:18" x14ac:dyDescent="0.25">
      <c r="H780" s="9" t="s">
        <v>343</v>
      </c>
      <c r="J780" s="28">
        <f t="shared" ref="J780:R780" si="318">IF(OR(J778&lt;-0.001,J778&gt;1.001),1,0)</f>
        <v>0</v>
      </c>
      <c r="K780" s="28">
        <f t="shared" si="318"/>
        <v>0</v>
      </c>
      <c r="L780" s="28">
        <f t="shared" si="318"/>
        <v>0</v>
      </c>
      <c r="M780" s="28">
        <f t="shared" si="318"/>
        <v>0</v>
      </c>
      <c r="N780" s="28">
        <f t="shared" si="318"/>
        <v>0</v>
      </c>
      <c r="O780" s="28">
        <f t="shared" si="318"/>
        <v>0</v>
      </c>
      <c r="P780" s="28">
        <f t="shared" si="318"/>
        <v>0</v>
      </c>
      <c r="Q780" s="28">
        <f t="shared" si="318"/>
        <v>0</v>
      </c>
      <c r="R780" s="28">
        <f t="shared" si="318"/>
        <v>0</v>
      </c>
    </row>
    <row r="782" spans="2:18" x14ac:dyDescent="0.25">
      <c r="G782" s="3" t="s">
        <v>54025</v>
      </c>
    </row>
    <row r="783" spans="2:18" x14ac:dyDescent="0.25">
      <c r="B783" t="str">
        <f>IFERROR(HLOOKUP($D783,data!$A$1:$KDV$2,2,FALSE),"-")</f>
        <v>-</v>
      </c>
      <c r="C783" s="4" t="str">
        <f>VLOOKUP($H783,orig!$C$3:$K$9742,C$10,FALSE)</f>
        <v>2215</v>
      </c>
      <c r="D783" s="54" t="str">
        <f>VLOOKUP($H783,orig!$C$3:$K$9742,D$10,FALSE)</f>
        <v>RC-E - Deposits in Domestic Offices.Domestic Deposits - Transaction Accounts.Total</v>
      </c>
      <c r="H783" s="13" t="s">
        <v>53858</v>
      </c>
      <c r="I783" s="4" t="str">
        <f>VLOOKUP($H783,orig!$C$3:$K$9742,I$10,FALSE)</f>
        <v>2215</v>
      </c>
      <c r="J783" t="e">
        <f>VLOOKUP(J$6,data!$A$3:$KDW$337940,$B783,FALSE)</f>
        <v>#N/A</v>
      </c>
      <c r="K783" t="e">
        <f>VLOOKUP(K$6,data!$A$3:$KDW$337940,$B783,FALSE)</f>
        <v>#N/A</v>
      </c>
      <c r="L783" t="e">
        <f>VLOOKUP(L$6,data!$A$3:$KDW$337940,$B783,FALSE)</f>
        <v>#N/A</v>
      </c>
      <c r="M783" t="e">
        <f>VLOOKUP(M$6,data!$A$3:$KDW$337940,$B783,FALSE)</f>
        <v>#N/A</v>
      </c>
      <c r="N783" t="e">
        <f>VLOOKUP(N$6,data!$A$3:$KDW$337940,$B783,FALSE)</f>
        <v>#N/A</v>
      </c>
      <c r="O783" t="e">
        <f>VLOOKUP(O$6,data!$A$3:$KDW$337940,$B783,FALSE)</f>
        <v>#N/A</v>
      </c>
      <c r="P783" t="e">
        <f>VLOOKUP(P$6,data!$A$3:$KDW$337940,$B783,FALSE)</f>
        <v>#N/A</v>
      </c>
      <c r="Q783" t="e">
        <f>VLOOKUP(Q$6,data!$A$3:$KDW$337940,$B783,FALSE)</f>
        <v>#N/A</v>
      </c>
      <c r="R783" t="e">
        <f>VLOOKUP(R$6,data!$A$3:$KDW$337940,$B783,FALSE)</f>
        <v>#N/A</v>
      </c>
    </row>
    <row r="784" spans="2:18" ht="30" x14ac:dyDescent="0.25">
      <c r="B784" t="str">
        <f>IFERROR(HLOOKUP($D784,data!$A$1:$KDV$2,2,FALSE),"-")</f>
        <v>-</v>
      </c>
      <c r="C784" s="4" t="str">
        <f>VLOOKUP($H784,orig!$C$3:$K$9742,C$10,FALSE)</f>
        <v>6810</v>
      </c>
      <c r="D784" s="54" t="str">
        <f>VLOOKUP($H784,orig!$C$3:$K$9742,D$10,FALSE)</f>
        <v>RC-E - Deposits in Domestic Offices.Domestic Deposits - Non-Transaction Accounts - Savings deposits.Total</v>
      </c>
      <c r="H784" s="13" t="s">
        <v>53865</v>
      </c>
      <c r="I784" s="4" t="str">
        <f>VLOOKUP($H784,orig!$C$3:$K$9742,I$10,FALSE)</f>
        <v>6810</v>
      </c>
      <c r="J784" t="e">
        <f>VLOOKUP(J$6,data!$A$3:$KDW$337940,$B784,FALSE)</f>
        <v>#N/A</v>
      </c>
      <c r="K784" t="e">
        <f>VLOOKUP(K$6,data!$A$3:$KDW$337940,$B784,FALSE)</f>
        <v>#N/A</v>
      </c>
      <c r="L784" t="e">
        <f>VLOOKUP(L$6,data!$A$3:$KDW$337940,$B784,FALSE)</f>
        <v>#N/A</v>
      </c>
      <c r="M784" t="e">
        <f>VLOOKUP(M$6,data!$A$3:$KDW$337940,$B784,FALSE)</f>
        <v>#N/A</v>
      </c>
      <c r="N784" t="e">
        <f>VLOOKUP(N$6,data!$A$3:$KDW$337940,$B784,FALSE)</f>
        <v>#N/A</v>
      </c>
      <c r="O784" t="e">
        <f>VLOOKUP(O$6,data!$A$3:$KDW$337940,$B784,FALSE)</f>
        <v>#N/A</v>
      </c>
      <c r="P784" t="e">
        <f>VLOOKUP(P$6,data!$A$3:$KDW$337940,$B784,FALSE)</f>
        <v>#N/A</v>
      </c>
      <c r="Q784" t="e">
        <f>VLOOKUP(Q$6,data!$A$3:$KDW$337940,$B784,FALSE)</f>
        <v>#N/A</v>
      </c>
      <c r="R784" t="e">
        <f>VLOOKUP(R$6,data!$A$3:$KDW$337940,$B784,FALSE)</f>
        <v>#N/A</v>
      </c>
    </row>
    <row r="785" spans="2:18" ht="30" x14ac:dyDescent="0.25">
      <c r="B785" t="str">
        <f>IFERROR(HLOOKUP($D785,data!$A$1:$KDV$2,2,FALSE),"-")</f>
        <v>-</v>
      </c>
      <c r="C785" s="4" t="str">
        <f>VLOOKUP($H785,orig!$C$3:$K$9742,C$10,FALSE)</f>
        <v>6648</v>
      </c>
      <c r="D785" s="54" t="str">
        <f>VLOOKUP($H785,orig!$C$3:$K$9742,D$10,FALSE)</f>
        <v>RC-E - Deposits in Domestic Offices.Domestic Deposits - Non-Transaction Accounts - Time Deposits less than $250,000.Total</v>
      </c>
      <c r="H785" s="13" t="s">
        <v>53866</v>
      </c>
      <c r="I785" s="4" t="str">
        <f>VLOOKUP($H785,orig!$C$3:$K$9742,I$10,FALSE)</f>
        <v>6648</v>
      </c>
      <c r="J785" t="e">
        <f>VLOOKUP(J$6,data!$A$3:$KDW$337940,$B785,FALSE)</f>
        <v>#N/A</v>
      </c>
      <c r="K785" t="e">
        <f>VLOOKUP(K$6,data!$A$3:$KDW$337940,$B785,FALSE)</f>
        <v>#N/A</v>
      </c>
      <c r="L785" t="e">
        <f>VLOOKUP(L$6,data!$A$3:$KDW$337940,$B785,FALSE)</f>
        <v>#N/A</v>
      </c>
      <c r="M785" t="e">
        <f>VLOOKUP(M$6,data!$A$3:$KDW$337940,$B785,FALSE)</f>
        <v>#N/A</v>
      </c>
      <c r="N785" t="e">
        <f>VLOOKUP(N$6,data!$A$3:$KDW$337940,$B785,FALSE)</f>
        <v>#N/A</v>
      </c>
      <c r="O785" t="e">
        <f>VLOOKUP(O$6,data!$A$3:$KDW$337940,$B785,FALSE)</f>
        <v>#N/A</v>
      </c>
      <c r="P785" t="e">
        <f>VLOOKUP(P$6,data!$A$3:$KDW$337940,$B785,FALSE)</f>
        <v>#N/A</v>
      </c>
      <c r="Q785" t="e">
        <f>VLOOKUP(Q$6,data!$A$3:$KDW$337940,$B785,FALSE)</f>
        <v>#N/A</v>
      </c>
      <c r="R785" t="e">
        <f>VLOOKUP(R$6,data!$A$3:$KDW$337940,$B785,FALSE)</f>
        <v>#N/A</v>
      </c>
    </row>
    <row r="786" spans="2:18" ht="30" x14ac:dyDescent="0.25">
      <c r="B786" t="str">
        <f>IFERROR(HLOOKUP($D786,data!$A$1:$KDV$2,2,FALSE),"-")</f>
        <v>-</v>
      </c>
      <c r="C786" s="4" t="str">
        <f>VLOOKUP($H786,orig!$C$3:$K$9742,C$10,FALSE)</f>
        <v>J474</v>
      </c>
      <c r="D786" s="54" t="str">
        <f>VLOOKUP($H786,orig!$C$3:$K$9742,D$10,FALSE)</f>
        <v>RC-E - Deposits in Domestic Offices.Domestic Deposits - Non-Transaction Accounts - Time Deposits greater than $250,000.Total</v>
      </c>
      <c r="H786" s="13" t="s">
        <v>53867</v>
      </c>
      <c r="I786" s="4" t="str">
        <f>VLOOKUP($H786,orig!$C$3:$K$9742,I$10,FALSE)</f>
        <v>J474</v>
      </c>
      <c r="J786" t="e">
        <f>VLOOKUP(J$6,data!$A$3:$KDW$337940,$B786,FALSE)</f>
        <v>#N/A</v>
      </c>
      <c r="K786" t="e">
        <f>VLOOKUP(K$6,data!$A$3:$KDW$337940,$B786,FALSE)</f>
        <v>#N/A</v>
      </c>
      <c r="L786" t="e">
        <f>VLOOKUP(L$6,data!$A$3:$KDW$337940,$B786,FALSE)</f>
        <v>#N/A</v>
      </c>
      <c r="M786" t="e">
        <f>VLOOKUP(M$6,data!$A$3:$KDW$337940,$B786,FALSE)</f>
        <v>#N/A</v>
      </c>
      <c r="N786" t="e">
        <f>VLOOKUP(N$6,data!$A$3:$KDW$337940,$B786,FALSE)</f>
        <v>#N/A</v>
      </c>
      <c r="O786" t="e">
        <f>VLOOKUP(O$6,data!$A$3:$KDW$337940,$B786,FALSE)</f>
        <v>#N/A</v>
      </c>
      <c r="P786" t="e">
        <f>VLOOKUP(P$6,data!$A$3:$KDW$337940,$B786,FALSE)</f>
        <v>#N/A</v>
      </c>
      <c r="Q786" t="e">
        <f>VLOOKUP(Q$6,data!$A$3:$KDW$337940,$B786,FALSE)</f>
        <v>#N/A</v>
      </c>
      <c r="R786" t="e">
        <f>VLOOKUP(R$6,data!$A$3:$KDW$337940,$B786,FALSE)</f>
        <v>#N/A</v>
      </c>
    </row>
    <row r="788" spans="2:18" x14ac:dyDescent="0.25">
      <c r="B788" t="str">
        <f>IFERROR(HLOOKUP($D788,data!$A$1:$KDV$2,2,FALSE),"-")</f>
        <v>-</v>
      </c>
      <c r="C788" s="4" t="str">
        <f>VLOOKUP($H788,orig!$C$3:$K$9742,C$10,FALSE)</f>
        <v>4508</v>
      </c>
      <c r="D788" s="54" t="str">
        <f>VLOOKUP($H788,orig!$C$3:$K$9742,D$10,FALSE)</f>
        <v>RI - Income Statement.Interest on domestic deposits: Transaction Account.Total</v>
      </c>
      <c r="H788" s="13" t="s">
        <v>54022</v>
      </c>
      <c r="I788" s="4" t="str">
        <f>VLOOKUP($H788,orig!$C$3:$K$9742,I$10,FALSE)</f>
        <v>4508</v>
      </c>
      <c r="J788" t="e">
        <f>VLOOKUP(J$6,data!$A$3:$KDW$337940,$B788,FALSE)</f>
        <v>#N/A</v>
      </c>
      <c r="K788" t="e">
        <f>VLOOKUP(K$6,data!$A$3:$KDW$337940,$B788,FALSE)</f>
        <v>#N/A</v>
      </c>
      <c r="L788" t="e">
        <f>VLOOKUP(L$6,data!$A$3:$KDW$337940,$B788,FALSE)</f>
        <v>#N/A</v>
      </c>
      <c r="M788" t="e">
        <f>VLOOKUP(M$6,data!$A$3:$KDW$337940,$B788,FALSE)</f>
        <v>#N/A</v>
      </c>
      <c r="N788" t="e">
        <f>VLOOKUP(N$6,data!$A$3:$KDW$337940,$B788,FALSE)</f>
        <v>#N/A</v>
      </c>
      <c r="O788" t="e">
        <f>VLOOKUP(O$6,data!$A$3:$KDW$337940,$B788,FALSE)</f>
        <v>#N/A</v>
      </c>
      <c r="P788" t="e">
        <f>VLOOKUP(P$6,data!$A$3:$KDW$337940,$B788,FALSE)</f>
        <v>#N/A</v>
      </c>
      <c r="Q788" t="e">
        <f>VLOOKUP(Q$6,data!$A$3:$KDW$337940,$B788,FALSE)</f>
        <v>#N/A</v>
      </c>
      <c r="R788" t="e">
        <f>VLOOKUP(R$6,data!$A$3:$KDW$337940,$B788,FALSE)</f>
        <v>#N/A</v>
      </c>
    </row>
    <row r="789" spans="2:18" ht="30" x14ac:dyDescent="0.25">
      <c r="B789" t="str">
        <f>IFERROR(HLOOKUP($D789,data!$A$1:$KDV$2,2,FALSE),"-")</f>
        <v>-</v>
      </c>
      <c r="C789" s="4" t="str">
        <f>VLOOKUP($H789,orig!$C$3:$K$9742,C$10,FALSE)</f>
        <v>0093</v>
      </c>
      <c r="D789" s="54" t="str">
        <f>VLOOKUP($H789,orig!$C$3:$K$9742,D$10,FALSE)</f>
        <v>RI - Income Statement.Interest on domestic deposits: Non-Transaction Accounts - Savings deposit.Total</v>
      </c>
      <c r="H789" s="13" t="s">
        <v>54023</v>
      </c>
      <c r="I789" s="4" t="str">
        <f>VLOOKUP($H789,orig!$C$3:$K$9742,I$10,FALSE)</f>
        <v>0093</v>
      </c>
      <c r="J789" t="e">
        <f>VLOOKUP(J$6,data!$A$3:$KDW$337940,$B789,FALSE)</f>
        <v>#N/A</v>
      </c>
      <c r="K789" t="e">
        <f>VLOOKUP(K$6,data!$A$3:$KDW$337940,$B789,FALSE)</f>
        <v>#N/A</v>
      </c>
      <c r="L789" t="e">
        <f>VLOOKUP(L$6,data!$A$3:$KDW$337940,$B789,FALSE)</f>
        <v>#N/A</v>
      </c>
      <c r="M789" t="e">
        <f>VLOOKUP(M$6,data!$A$3:$KDW$337940,$B789,FALSE)</f>
        <v>#N/A</v>
      </c>
      <c r="N789" t="e">
        <f>VLOOKUP(N$6,data!$A$3:$KDW$337940,$B789,FALSE)</f>
        <v>#N/A</v>
      </c>
      <c r="O789" t="e">
        <f>VLOOKUP(O$6,data!$A$3:$KDW$337940,$B789,FALSE)</f>
        <v>#N/A</v>
      </c>
      <c r="P789" t="e">
        <f>VLOOKUP(P$6,data!$A$3:$KDW$337940,$B789,FALSE)</f>
        <v>#N/A</v>
      </c>
      <c r="Q789" t="e">
        <f>VLOOKUP(Q$6,data!$A$3:$KDW$337940,$B789,FALSE)</f>
        <v>#N/A</v>
      </c>
      <c r="R789" t="e">
        <f>VLOOKUP(R$6,data!$A$3:$KDW$337940,$B789,FALSE)</f>
        <v>#N/A</v>
      </c>
    </row>
    <row r="790" spans="2:18" ht="30" x14ac:dyDescent="0.25">
      <c r="B790" t="str">
        <f>IFERROR(HLOOKUP($D790,data!$A$1:$KDV$2,2,FALSE),"-")</f>
        <v>-</v>
      </c>
      <c r="C790" s="4" t="str">
        <f>VLOOKUP($H790,orig!$C$3:$K$9742,C$10,FALSE)</f>
        <v>HK03</v>
      </c>
      <c r="D790" s="54" t="str">
        <f>VLOOKUP($H790,orig!$C$3:$K$9742,D$10,FALSE)</f>
        <v>RI - Income Statement.Interest on domestic deposits: Non-Transaction Accounts - Time deposits of $250,000 or less.Total</v>
      </c>
      <c r="H790" s="13" t="s">
        <v>54024</v>
      </c>
      <c r="I790" s="4" t="str">
        <f>VLOOKUP($H790,orig!$C$3:$K$9742,I$10,FALSE)</f>
        <v>HK03</v>
      </c>
      <c r="J790" t="e">
        <f>VLOOKUP(J$6,data!$A$3:$KDW$337940,$B790,FALSE)</f>
        <v>#N/A</v>
      </c>
      <c r="K790" t="e">
        <f>VLOOKUP(K$6,data!$A$3:$KDW$337940,$B790,FALSE)</f>
        <v>#N/A</v>
      </c>
      <c r="L790" t="e">
        <f>VLOOKUP(L$6,data!$A$3:$KDW$337940,$B790,FALSE)</f>
        <v>#N/A</v>
      </c>
      <c r="M790" t="e">
        <f>VLOOKUP(M$6,data!$A$3:$KDW$337940,$B790,FALSE)</f>
        <v>#N/A</v>
      </c>
      <c r="N790" t="e">
        <f>VLOOKUP(N$6,data!$A$3:$KDW$337940,$B790,FALSE)</f>
        <v>#N/A</v>
      </c>
      <c r="O790" t="e">
        <f>VLOOKUP(O$6,data!$A$3:$KDW$337940,$B790,FALSE)</f>
        <v>#N/A</v>
      </c>
      <c r="P790" t="e">
        <f>VLOOKUP(P$6,data!$A$3:$KDW$337940,$B790,FALSE)</f>
        <v>#N/A</v>
      </c>
      <c r="Q790" t="e">
        <f>VLOOKUP(Q$6,data!$A$3:$KDW$337940,$B790,FALSE)</f>
        <v>#N/A</v>
      </c>
      <c r="R790" t="e">
        <f>VLOOKUP(R$6,data!$A$3:$KDW$337940,$B790,FALSE)</f>
        <v>#N/A</v>
      </c>
    </row>
    <row r="791" spans="2:18" ht="30" x14ac:dyDescent="0.25">
      <c r="B791" t="str">
        <f>IFERROR(HLOOKUP($D791,data!$A$1:$KDV$2,2,FALSE),"-")</f>
        <v>-</v>
      </c>
      <c r="C791" s="4" t="str">
        <f>VLOOKUP($H791,orig!$C$3:$K$9742,C$10,FALSE)</f>
        <v>HK04</v>
      </c>
      <c r="D791" s="54" t="str">
        <f>VLOOKUP($H791,orig!$C$3:$K$9742,D$10,FALSE)</f>
        <v>RI - Income Statement.Interest on domestic deposits: Non-Transaction Accounts - Time deposits of more than $250,000.Total</v>
      </c>
      <c r="H791" s="13" t="s">
        <v>54031</v>
      </c>
      <c r="I791" s="4" t="str">
        <f>VLOOKUP($H791,orig!$C$3:$K$9742,I$10,FALSE)</f>
        <v>HK04</v>
      </c>
      <c r="J791" t="e">
        <f>VLOOKUP(J$6,data!$A$3:$KDW$337940,$B791,FALSE)</f>
        <v>#N/A</v>
      </c>
      <c r="K791" t="e">
        <f>VLOOKUP(K$6,data!$A$3:$KDW$337940,$B791,FALSE)</f>
        <v>#N/A</v>
      </c>
      <c r="L791" t="e">
        <f>VLOOKUP(L$6,data!$A$3:$KDW$337940,$B791,FALSE)</f>
        <v>#N/A</v>
      </c>
      <c r="M791" t="e">
        <f>VLOOKUP(M$6,data!$A$3:$KDW$337940,$B791,FALSE)</f>
        <v>#N/A</v>
      </c>
      <c r="N791" t="e">
        <f>VLOOKUP(N$6,data!$A$3:$KDW$337940,$B791,FALSE)</f>
        <v>#N/A</v>
      </c>
      <c r="O791" t="e">
        <f>VLOOKUP(O$6,data!$A$3:$KDW$337940,$B791,FALSE)</f>
        <v>#N/A</v>
      </c>
      <c r="P791" t="e">
        <f>VLOOKUP(P$6,data!$A$3:$KDW$337940,$B791,FALSE)</f>
        <v>#N/A</v>
      </c>
      <c r="Q791" t="e">
        <f>VLOOKUP(Q$6,data!$A$3:$KDW$337940,$B791,FALSE)</f>
        <v>#N/A</v>
      </c>
      <c r="R791" t="e">
        <f>VLOOKUP(R$6,data!$A$3:$KDW$337940,$B791,FALSE)</f>
        <v>#N/A</v>
      </c>
    </row>
    <row r="793" spans="2:18" x14ac:dyDescent="0.25">
      <c r="H793" s="13" t="s">
        <v>54022</v>
      </c>
      <c r="K793" t="e">
        <f t="shared" ref="K793:R796" si="319">K788-J788*K$5</f>
        <v>#N/A</v>
      </c>
      <c r="L793" t="e">
        <f t="shared" si="319"/>
        <v>#N/A</v>
      </c>
      <c r="M793" t="e">
        <f t="shared" si="319"/>
        <v>#N/A</v>
      </c>
      <c r="N793" t="e">
        <f t="shared" si="319"/>
        <v>#N/A</v>
      </c>
      <c r="O793" t="e">
        <f t="shared" si="319"/>
        <v>#N/A</v>
      </c>
      <c r="P793" t="e">
        <f t="shared" si="319"/>
        <v>#N/A</v>
      </c>
      <c r="Q793" t="e">
        <f t="shared" si="319"/>
        <v>#N/A</v>
      </c>
      <c r="R793" t="e">
        <f t="shared" si="319"/>
        <v>#N/A</v>
      </c>
    </row>
    <row r="794" spans="2:18" ht="30" x14ac:dyDescent="0.25">
      <c r="H794" s="13" t="s">
        <v>54023</v>
      </c>
      <c r="K794" t="e">
        <f t="shared" si="319"/>
        <v>#N/A</v>
      </c>
      <c r="L794" t="e">
        <f t="shared" si="319"/>
        <v>#N/A</v>
      </c>
      <c r="M794" t="e">
        <f t="shared" si="319"/>
        <v>#N/A</v>
      </c>
      <c r="N794" t="e">
        <f t="shared" si="319"/>
        <v>#N/A</v>
      </c>
      <c r="O794" t="e">
        <f t="shared" si="319"/>
        <v>#N/A</v>
      </c>
      <c r="P794" t="e">
        <f t="shared" si="319"/>
        <v>#N/A</v>
      </c>
      <c r="Q794" t="e">
        <f t="shared" si="319"/>
        <v>#N/A</v>
      </c>
      <c r="R794" t="e">
        <f t="shared" si="319"/>
        <v>#N/A</v>
      </c>
    </row>
    <row r="795" spans="2:18" ht="30" x14ac:dyDescent="0.25">
      <c r="H795" s="13" t="s">
        <v>54024</v>
      </c>
      <c r="K795" t="e">
        <f t="shared" si="319"/>
        <v>#N/A</v>
      </c>
      <c r="L795" t="e">
        <f t="shared" si="319"/>
        <v>#N/A</v>
      </c>
      <c r="M795" t="e">
        <f t="shared" si="319"/>
        <v>#N/A</v>
      </c>
      <c r="N795" t="e">
        <f t="shared" si="319"/>
        <v>#N/A</v>
      </c>
      <c r="O795" t="e">
        <f t="shared" si="319"/>
        <v>#N/A</v>
      </c>
      <c r="P795" t="e">
        <f t="shared" si="319"/>
        <v>#N/A</v>
      </c>
      <c r="Q795" t="e">
        <f t="shared" si="319"/>
        <v>#N/A</v>
      </c>
      <c r="R795" t="e">
        <f t="shared" si="319"/>
        <v>#N/A</v>
      </c>
    </row>
    <row r="796" spans="2:18" ht="30" x14ac:dyDescent="0.25">
      <c r="H796" s="13" t="s">
        <v>54031</v>
      </c>
      <c r="K796" t="e">
        <f t="shared" si="319"/>
        <v>#N/A</v>
      </c>
      <c r="L796" t="e">
        <f t="shared" si="319"/>
        <v>#N/A</v>
      </c>
      <c r="M796" t="e">
        <f t="shared" si="319"/>
        <v>#N/A</v>
      </c>
      <c r="N796" t="e">
        <f t="shared" si="319"/>
        <v>#N/A</v>
      </c>
      <c r="O796" t="e">
        <f t="shared" si="319"/>
        <v>#N/A</v>
      </c>
      <c r="P796" t="e">
        <f t="shared" si="319"/>
        <v>#N/A</v>
      </c>
      <c r="Q796" t="e">
        <f t="shared" si="319"/>
        <v>#N/A</v>
      </c>
      <c r="R796" t="e">
        <f t="shared" si="319"/>
        <v>#N/A</v>
      </c>
    </row>
    <row r="798" spans="2:18" x14ac:dyDescent="0.25">
      <c r="F798" s="85" t="e">
        <f>CONCATENATE($J$7,": Domestic Deposit Rates by Category")</f>
        <v>#N/A</v>
      </c>
      <c r="H798" s="3" t="s">
        <v>54027</v>
      </c>
    </row>
    <row r="799" spans="2:18" s="22" customFormat="1" x14ac:dyDescent="0.25">
      <c r="C799" s="21"/>
      <c r="D799" s="58"/>
      <c r="G799" s="23"/>
      <c r="H799" s="35" t="s">
        <v>54026</v>
      </c>
      <c r="I799" s="21"/>
      <c r="K799" s="24" t="e">
        <f t="shared" ref="K799:R802" si="320">4*K793/AVERAGE(J783:K783)</f>
        <v>#N/A</v>
      </c>
      <c r="L799" s="24" t="e">
        <f t="shared" si="320"/>
        <v>#N/A</v>
      </c>
      <c r="M799" s="24" t="e">
        <f t="shared" si="320"/>
        <v>#N/A</v>
      </c>
      <c r="N799" s="24" t="e">
        <f t="shared" si="320"/>
        <v>#N/A</v>
      </c>
      <c r="O799" s="24" t="e">
        <f t="shared" si="320"/>
        <v>#N/A</v>
      </c>
      <c r="P799" s="24" t="e">
        <f t="shared" si="320"/>
        <v>#N/A</v>
      </c>
      <c r="Q799" s="24" t="e">
        <f t="shared" si="320"/>
        <v>#N/A</v>
      </c>
      <c r="R799" s="24" t="e">
        <f t="shared" si="320"/>
        <v>#N/A</v>
      </c>
    </row>
    <row r="800" spans="2:18" s="22" customFormat="1" x14ac:dyDescent="0.25">
      <c r="C800" s="21"/>
      <c r="D800" s="58"/>
      <c r="G800" s="23"/>
      <c r="H800" s="35" t="s">
        <v>54029</v>
      </c>
      <c r="I800" s="21"/>
      <c r="K800" s="24" t="e">
        <f t="shared" si="320"/>
        <v>#N/A</v>
      </c>
      <c r="L800" s="24" t="e">
        <f t="shared" si="320"/>
        <v>#N/A</v>
      </c>
      <c r="M800" s="24" t="e">
        <f t="shared" si="320"/>
        <v>#N/A</v>
      </c>
      <c r="N800" s="24" t="e">
        <f t="shared" si="320"/>
        <v>#N/A</v>
      </c>
      <c r="O800" s="24" t="e">
        <f t="shared" si="320"/>
        <v>#N/A</v>
      </c>
      <c r="P800" s="24" t="e">
        <f t="shared" si="320"/>
        <v>#N/A</v>
      </c>
      <c r="Q800" s="24" t="e">
        <f t="shared" si="320"/>
        <v>#N/A</v>
      </c>
      <c r="R800" s="24" t="e">
        <f t="shared" si="320"/>
        <v>#N/A</v>
      </c>
    </row>
    <row r="801" spans="3:18" s="22" customFormat="1" ht="43.5" customHeight="1" x14ac:dyDescent="0.25">
      <c r="C801" s="21"/>
      <c r="D801" s="58"/>
      <c r="G801" s="23"/>
      <c r="H801" s="35" t="s">
        <v>54028</v>
      </c>
      <c r="I801" s="21"/>
      <c r="K801" s="24" t="e">
        <f t="shared" si="320"/>
        <v>#N/A</v>
      </c>
      <c r="L801" s="24" t="e">
        <f t="shared" si="320"/>
        <v>#N/A</v>
      </c>
      <c r="M801" s="24" t="e">
        <f t="shared" si="320"/>
        <v>#N/A</v>
      </c>
      <c r="N801" s="24" t="e">
        <f t="shared" si="320"/>
        <v>#N/A</v>
      </c>
      <c r="O801" s="24" t="e">
        <f t="shared" si="320"/>
        <v>#N/A</v>
      </c>
      <c r="P801" s="24" t="e">
        <f t="shared" si="320"/>
        <v>#N/A</v>
      </c>
      <c r="Q801" s="24" t="e">
        <f t="shared" si="320"/>
        <v>#N/A</v>
      </c>
      <c r="R801" s="24" t="e">
        <f t="shared" si="320"/>
        <v>#N/A</v>
      </c>
    </row>
    <row r="802" spans="3:18" s="22" customFormat="1" ht="45.75" customHeight="1" x14ac:dyDescent="0.25">
      <c r="C802" s="21"/>
      <c r="D802" s="58"/>
      <c r="G802" s="23"/>
      <c r="H802" s="35" t="s">
        <v>54032</v>
      </c>
      <c r="I802" s="21"/>
      <c r="K802" s="24" t="e">
        <f t="shared" si="320"/>
        <v>#N/A</v>
      </c>
      <c r="L802" s="24" t="e">
        <f t="shared" si="320"/>
        <v>#N/A</v>
      </c>
      <c r="M802" s="24" t="e">
        <f t="shared" si="320"/>
        <v>#N/A</v>
      </c>
      <c r="N802" s="24" t="e">
        <f t="shared" si="320"/>
        <v>#N/A</v>
      </c>
      <c r="O802" s="24" t="e">
        <f t="shared" si="320"/>
        <v>#N/A</v>
      </c>
      <c r="P802" s="24" t="e">
        <f t="shared" si="320"/>
        <v>#N/A</v>
      </c>
      <c r="Q802" s="24" t="e">
        <f t="shared" si="320"/>
        <v>#N/A</v>
      </c>
      <c r="R802" s="24" t="e">
        <f t="shared" si="320"/>
        <v>#N/A</v>
      </c>
    </row>
    <row r="804" spans="3:18" x14ac:dyDescent="0.25">
      <c r="F804" s="85" t="e">
        <f>CONCATENATE($J$7,": Domestic Deposit Growth Rates by Category")</f>
        <v>#N/A</v>
      </c>
      <c r="H804" s="3" t="s">
        <v>54033</v>
      </c>
    </row>
    <row r="805" spans="3:18" s="22" customFormat="1" x14ac:dyDescent="0.25">
      <c r="C805" s="21"/>
      <c r="D805" s="58"/>
      <c r="G805" s="23"/>
      <c r="H805" s="35" t="s">
        <v>54026</v>
      </c>
      <c r="I805" s="21"/>
      <c r="K805" s="24"/>
      <c r="L805" s="24"/>
      <c r="M805" s="26" t="e">
        <f t="shared" ref="M805:R808" si="321">M783/$M783-1</f>
        <v>#N/A</v>
      </c>
      <c r="N805" s="26" t="e">
        <f t="shared" si="321"/>
        <v>#N/A</v>
      </c>
      <c r="O805" s="26" t="e">
        <f t="shared" si="321"/>
        <v>#N/A</v>
      </c>
      <c r="P805" s="26" t="e">
        <f t="shared" si="321"/>
        <v>#N/A</v>
      </c>
      <c r="Q805" s="26" t="e">
        <f t="shared" si="321"/>
        <v>#N/A</v>
      </c>
      <c r="R805" s="26" t="e">
        <f t="shared" si="321"/>
        <v>#N/A</v>
      </c>
    </row>
    <row r="806" spans="3:18" s="22" customFormat="1" x14ac:dyDescent="0.25">
      <c r="C806" s="21"/>
      <c r="D806" s="58"/>
      <c r="G806" s="23"/>
      <c r="H806" s="35" t="s">
        <v>54029</v>
      </c>
      <c r="I806" s="21"/>
      <c r="K806" s="24"/>
      <c r="L806" s="24"/>
      <c r="M806" s="26" t="e">
        <f t="shared" si="321"/>
        <v>#N/A</v>
      </c>
      <c r="N806" s="26" t="e">
        <f t="shared" si="321"/>
        <v>#N/A</v>
      </c>
      <c r="O806" s="26" t="e">
        <f t="shared" si="321"/>
        <v>#N/A</v>
      </c>
      <c r="P806" s="26" t="e">
        <f t="shared" si="321"/>
        <v>#N/A</v>
      </c>
      <c r="Q806" s="26" t="e">
        <f t="shared" si="321"/>
        <v>#N/A</v>
      </c>
      <c r="R806" s="26" t="e">
        <f t="shared" si="321"/>
        <v>#N/A</v>
      </c>
    </row>
    <row r="807" spans="3:18" s="22" customFormat="1" ht="43.5" customHeight="1" x14ac:dyDescent="0.25">
      <c r="C807" s="21"/>
      <c r="D807" s="58"/>
      <c r="G807" s="23"/>
      <c r="H807" s="35" t="s">
        <v>54028</v>
      </c>
      <c r="I807" s="21"/>
      <c r="K807" s="24"/>
      <c r="L807" s="24"/>
      <c r="M807" s="26" t="e">
        <f t="shared" si="321"/>
        <v>#N/A</v>
      </c>
      <c r="N807" s="26" t="e">
        <f t="shared" si="321"/>
        <v>#N/A</v>
      </c>
      <c r="O807" s="26" t="e">
        <f t="shared" si="321"/>
        <v>#N/A</v>
      </c>
      <c r="P807" s="26" t="e">
        <f t="shared" si="321"/>
        <v>#N/A</v>
      </c>
      <c r="Q807" s="26" t="e">
        <f t="shared" si="321"/>
        <v>#N/A</v>
      </c>
      <c r="R807" s="26" t="e">
        <f t="shared" si="321"/>
        <v>#N/A</v>
      </c>
    </row>
    <row r="808" spans="3:18" s="22" customFormat="1" ht="45.75" customHeight="1" x14ac:dyDescent="0.25">
      <c r="C808" s="21"/>
      <c r="D808" s="58"/>
      <c r="G808" s="23"/>
      <c r="H808" s="35" t="s">
        <v>54032</v>
      </c>
      <c r="I808" s="21"/>
      <c r="K808" s="24"/>
      <c r="L808" s="24"/>
      <c r="M808" s="26" t="e">
        <f t="shared" si="321"/>
        <v>#N/A</v>
      </c>
      <c r="N808" s="26" t="e">
        <f t="shared" si="321"/>
        <v>#N/A</v>
      </c>
      <c r="O808" s="26" t="e">
        <f t="shared" si="321"/>
        <v>#N/A</v>
      </c>
      <c r="P808" s="26" t="e">
        <f t="shared" si="321"/>
        <v>#N/A</v>
      </c>
      <c r="Q808" s="26" t="e">
        <f t="shared" si="321"/>
        <v>#N/A</v>
      </c>
      <c r="R808" s="26" t="e">
        <f t="shared" si="321"/>
        <v>#N/A</v>
      </c>
    </row>
    <row r="809" spans="3:18" s="22" customFormat="1" ht="45.75" customHeight="1" x14ac:dyDescent="0.25">
      <c r="C809" s="21"/>
      <c r="D809" s="58"/>
      <c r="G809" s="23"/>
      <c r="H809" s="35" t="s">
        <v>54036</v>
      </c>
      <c r="I809" s="21"/>
      <c r="K809" s="24"/>
      <c r="L809" s="24"/>
      <c r="M809" s="26" t="e">
        <f t="shared" ref="M809:R809" si="322">M728/$M728-1</f>
        <v>#N/A</v>
      </c>
      <c r="N809" s="26" t="e">
        <f t="shared" si="322"/>
        <v>#N/A</v>
      </c>
      <c r="O809" s="26" t="e">
        <f t="shared" si="322"/>
        <v>#N/A</v>
      </c>
      <c r="P809" s="26" t="e">
        <f t="shared" si="322"/>
        <v>#N/A</v>
      </c>
      <c r="Q809" s="26" t="e">
        <f t="shared" si="322"/>
        <v>#N/A</v>
      </c>
      <c r="R809" s="26" t="e">
        <f t="shared" si="322"/>
        <v>#N/A</v>
      </c>
    </row>
    <row r="812" spans="3:18" x14ac:dyDescent="0.25">
      <c r="F812" s="85" t="e">
        <f>CONCATENATE($J$7,": Domestic Deposit by Category")</f>
        <v>#N/A</v>
      </c>
      <c r="H812" s="3" t="s">
        <v>54033</v>
      </c>
    </row>
    <row r="813" spans="3:18" s="22" customFormat="1" x14ac:dyDescent="0.25">
      <c r="C813" s="21"/>
      <c r="D813" s="58"/>
      <c r="G813" s="23"/>
      <c r="H813" s="35" t="s">
        <v>54026</v>
      </c>
      <c r="I813" s="21"/>
      <c r="K813" s="24"/>
      <c r="L813" s="24"/>
      <c r="M813" s="26" t="e">
        <f t="shared" ref="M813:R816" si="323">M783/SUM(M$783:M$786)</f>
        <v>#N/A</v>
      </c>
      <c r="N813" s="26" t="e">
        <f t="shared" si="323"/>
        <v>#N/A</v>
      </c>
      <c r="O813" s="26" t="e">
        <f t="shared" si="323"/>
        <v>#N/A</v>
      </c>
      <c r="P813" s="26" t="e">
        <f t="shared" si="323"/>
        <v>#N/A</v>
      </c>
      <c r="Q813" s="26" t="e">
        <f t="shared" si="323"/>
        <v>#N/A</v>
      </c>
      <c r="R813" s="26" t="e">
        <f t="shared" si="323"/>
        <v>#N/A</v>
      </c>
    </row>
    <row r="814" spans="3:18" s="22" customFormat="1" x14ac:dyDescent="0.25">
      <c r="C814" s="21"/>
      <c r="D814" s="58"/>
      <c r="G814" s="23"/>
      <c r="H814" s="35" t="s">
        <v>54029</v>
      </c>
      <c r="I814" s="21"/>
      <c r="K814" s="24"/>
      <c r="L814" s="24"/>
      <c r="M814" s="26" t="e">
        <f t="shared" si="323"/>
        <v>#N/A</v>
      </c>
      <c r="N814" s="26" t="e">
        <f t="shared" si="323"/>
        <v>#N/A</v>
      </c>
      <c r="O814" s="26" t="e">
        <f t="shared" si="323"/>
        <v>#N/A</v>
      </c>
      <c r="P814" s="26" t="e">
        <f t="shared" si="323"/>
        <v>#N/A</v>
      </c>
      <c r="Q814" s="26" t="e">
        <f t="shared" si="323"/>
        <v>#N/A</v>
      </c>
      <c r="R814" s="26" t="e">
        <f t="shared" si="323"/>
        <v>#N/A</v>
      </c>
    </row>
    <row r="815" spans="3:18" s="22" customFormat="1" ht="43.5" customHeight="1" x14ac:dyDescent="0.25">
      <c r="C815" s="21"/>
      <c r="D815" s="58"/>
      <c r="G815" s="23"/>
      <c r="H815" s="35" t="s">
        <v>54028</v>
      </c>
      <c r="I815" s="21"/>
      <c r="K815" s="24"/>
      <c r="L815" s="24"/>
      <c r="M815" s="26" t="e">
        <f t="shared" si="323"/>
        <v>#N/A</v>
      </c>
      <c r="N815" s="26" t="e">
        <f t="shared" si="323"/>
        <v>#N/A</v>
      </c>
      <c r="O815" s="26" t="e">
        <f t="shared" si="323"/>
        <v>#N/A</v>
      </c>
      <c r="P815" s="26" t="e">
        <f t="shared" si="323"/>
        <v>#N/A</v>
      </c>
      <c r="Q815" s="26" t="e">
        <f t="shared" si="323"/>
        <v>#N/A</v>
      </c>
      <c r="R815" s="26" t="e">
        <f t="shared" si="323"/>
        <v>#N/A</v>
      </c>
    </row>
    <row r="816" spans="3:18" s="22" customFormat="1" ht="45.75" customHeight="1" x14ac:dyDescent="0.25">
      <c r="C816" s="21"/>
      <c r="D816" s="58"/>
      <c r="G816" s="23"/>
      <c r="H816" s="35" t="s">
        <v>54032</v>
      </c>
      <c r="I816" s="21"/>
      <c r="K816" s="24"/>
      <c r="L816" s="24"/>
      <c r="M816" s="26" t="e">
        <f t="shared" si="323"/>
        <v>#N/A</v>
      </c>
      <c r="N816" s="26" t="e">
        <f t="shared" si="323"/>
        <v>#N/A</v>
      </c>
      <c r="O816" s="26" t="e">
        <f t="shared" si="323"/>
        <v>#N/A</v>
      </c>
      <c r="P816" s="26" t="e">
        <f t="shared" si="323"/>
        <v>#N/A</v>
      </c>
      <c r="Q816" s="26" t="e">
        <f t="shared" si="323"/>
        <v>#N/A</v>
      </c>
      <c r="R816" s="26" t="e">
        <f t="shared" si="323"/>
        <v>#N/A</v>
      </c>
    </row>
    <row r="825" spans="2:18" ht="30" x14ac:dyDescent="0.25">
      <c r="B825">
        <f>IFERROR(HLOOKUP($D825,data!$A$1:$KDV$2,2,FALSE),"-")</f>
        <v>1</v>
      </c>
      <c r="G825" s="3" t="s">
        <v>53916</v>
      </c>
    </row>
    <row r="826" spans="2:18" ht="30" x14ac:dyDescent="0.25">
      <c r="B826" t="str">
        <f>IFERROR(HLOOKUP($D826,data!$A$1:$KDV$2,2,FALSE),"-")</f>
        <v>-</v>
      </c>
      <c r="C826" s="4" t="str">
        <f>VLOOKUP($H826,orig!$C$3:$K$9742,C$10,FALSE)</f>
        <v>8733</v>
      </c>
      <c r="D826" s="54" t="str">
        <f>VLOOKUP($H826,orig!$C$3:$K$9742,D$10,FALSE)</f>
        <v>RC-L - Derivatives and Off-Balance Sheet Items.Gross FV of Derivative Contracts - Held for Trading - Positive FV - Interest Rate Contracts.Total</v>
      </c>
      <c r="H826" s="13" t="s">
        <v>53884</v>
      </c>
      <c r="I826" s="4" t="str">
        <f>VLOOKUP($H826,orig!$C$3:$K$9742,I$10,FALSE)</f>
        <v>8733</v>
      </c>
      <c r="J826" t="e">
        <f>VLOOKUP(J$6,data!$A$3:$KDW$337940,$B826,FALSE)</f>
        <v>#N/A</v>
      </c>
      <c r="K826" t="e">
        <f>VLOOKUP(K$6,data!$A$3:$KDW$337940,$B826,FALSE)</f>
        <v>#N/A</v>
      </c>
      <c r="L826" t="e">
        <f>VLOOKUP(L$6,data!$A$3:$KDW$337940,$B826,FALSE)</f>
        <v>#N/A</v>
      </c>
      <c r="M826" t="e">
        <f>VLOOKUP(M$6,data!$A$3:$KDW$337940,$B826,FALSE)</f>
        <v>#N/A</v>
      </c>
      <c r="N826" t="e">
        <f>VLOOKUP(N$6,data!$A$3:$KDW$337940,$B826,FALSE)</f>
        <v>#N/A</v>
      </c>
      <c r="O826" t="e">
        <f>VLOOKUP(O$6,data!$A$3:$KDW$337940,$B826,FALSE)</f>
        <v>#N/A</v>
      </c>
      <c r="P826" t="e">
        <f>VLOOKUP(P$6,data!$A$3:$KDW$337940,$B826,FALSE)</f>
        <v>#N/A</v>
      </c>
      <c r="Q826" t="e">
        <f>VLOOKUP(Q$6,data!$A$3:$KDW$337940,$B826,FALSE)</f>
        <v>#N/A</v>
      </c>
      <c r="R826" t="e">
        <f>VLOOKUP(R$6,data!$A$3:$KDW$337940,$B826,FALSE)</f>
        <v>#N/A</v>
      </c>
    </row>
    <row r="827" spans="2:18" ht="30" x14ac:dyDescent="0.25">
      <c r="B827" t="str">
        <f>IFERROR(HLOOKUP($D827,data!$A$1:$KDV$2,2,FALSE),"-")</f>
        <v>-</v>
      </c>
      <c r="C827" s="4" t="str">
        <f>VLOOKUP($H827,orig!$C$3:$K$9742,C$10,FALSE)</f>
        <v>8734</v>
      </c>
      <c r="D827" s="54" t="str">
        <f>VLOOKUP($H827,orig!$C$3:$K$9742,D$10,FALSE)</f>
        <v>RC-L - Derivatives and Off-Balance Sheet Items.Gross FV of Derivative Contracts - Held for Trading - Positive FV - Foreign Exchange Contracts.Total</v>
      </c>
      <c r="H827" s="13" t="s">
        <v>53892</v>
      </c>
      <c r="I827" s="4" t="str">
        <f>VLOOKUP($H827,orig!$C$3:$K$9742,I$10,FALSE)</f>
        <v>8734</v>
      </c>
      <c r="J827" t="e">
        <f>VLOOKUP(J$6,data!$A$3:$KDW$337940,$B827,FALSE)</f>
        <v>#N/A</v>
      </c>
      <c r="K827" t="e">
        <f>VLOOKUP(K$6,data!$A$3:$KDW$337940,$B827,FALSE)</f>
        <v>#N/A</v>
      </c>
      <c r="L827" t="e">
        <f>VLOOKUP(L$6,data!$A$3:$KDW$337940,$B827,FALSE)</f>
        <v>#N/A</v>
      </c>
      <c r="M827" t="e">
        <f>VLOOKUP(M$6,data!$A$3:$KDW$337940,$B827,FALSE)</f>
        <v>#N/A</v>
      </c>
      <c r="N827" t="e">
        <f>VLOOKUP(N$6,data!$A$3:$KDW$337940,$B827,FALSE)</f>
        <v>#N/A</v>
      </c>
      <c r="O827" t="e">
        <f>VLOOKUP(O$6,data!$A$3:$KDW$337940,$B827,FALSE)</f>
        <v>#N/A</v>
      </c>
      <c r="P827" t="e">
        <f>VLOOKUP(P$6,data!$A$3:$KDW$337940,$B827,FALSE)</f>
        <v>#N/A</v>
      </c>
      <c r="Q827" t="e">
        <f>VLOOKUP(Q$6,data!$A$3:$KDW$337940,$B827,FALSE)</f>
        <v>#N/A</v>
      </c>
      <c r="R827" t="e">
        <f>VLOOKUP(R$6,data!$A$3:$KDW$337940,$B827,FALSE)</f>
        <v>#N/A</v>
      </c>
    </row>
    <row r="828" spans="2:18" ht="30" x14ac:dyDescent="0.25">
      <c r="B828" t="str">
        <f>IFERROR(HLOOKUP($D828,data!$A$1:$KDV$2,2,FALSE),"-")</f>
        <v>-</v>
      </c>
      <c r="C828" s="4" t="str">
        <f>VLOOKUP($H828,orig!$C$3:$K$9742,C$10,FALSE)</f>
        <v>8735</v>
      </c>
      <c r="D828" s="54" t="str">
        <f>VLOOKUP($H828,orig!$C$3:$K$9742,D$10,FALSE)</f>
        <v>RC-L - Derivatives and Off-Balance Sheet Items.Gross FV of Derivative Contracts - Held for Trading - Positive FV - Equity Contracts.Total</v>
      </c>
      <c r="H828" s="13" t="s">
        <v>53900</v>
      </c>
      <c r="I828" s="4" t="str">
        <f>VLOOKUP($H828,orig!$C$3:$K$9742,I$10,FALSE)</f>
        <v>8735</v>
      </c>
      <c r="J828" t="e">
        <f>VLOOKUP(J$6,data!$A$3:$KDW$337940,$B828,FALSE)</f>
        <v>#N/A</v>
      </c>
      <c r="K828" t="e">
        <f>VLOOKUP(K$6,data!$A$3:$KDW$337940,$B828,FALSE)</f>
        <v>#N/A</v>
      </c>
      <c r="L828" t="e">
        <f>VLOOKUP(L$6,data!$A$3:$KDW$337940,$B828,FALSE)</f>
        <v>#N/A</v>
      </c>
      <c r="M828" t="e">
        <f>VLOOKUP(M$6,data!$A$3:$KDW$337940,$B828,FALSE)</f>
        <v>#N/A</v>
      </c>
      <c r="N828" t="e">
        <f>VLOOKUP(N$6,data!$A$3:$KDW$337940,$B828,FALSE)</f>
        <v>#N/A</v>
      </c>
      <c r="O828" t="e">
        <f>VLOOKUP(O$6,data!$A$3:$KDW$337940,$B828,FALSE)</f>
        <v>#N/A</v>
      </c>
      <c r="P828" t="e">
        <f>VLOOKUP(P$6,data!$A$3:$KDW$337940,$B828,FALSE)</f>
        <v>#N/A</v>
      </c>
      <c r="Q828" t="e">
        <f>VLOOKUP(Q$6,data!$A$3:$KDW$337940,$B828,FALSE)</f>
        <v>#N/A</v>
      </c>
      <c r="R828" t="e">
        <f>VLOOKUP(R$6,data!$A$3:$KDW$337940,$B828,FALSE)</f>
        <v>#N/A</v>
      </c>
    </row>
    <row r="829" spans="2:18" ht="30" x14ac:dyDescent="0.25">
      <c r="B829" t="str">
        <f>IFERROR(HLOOKUP($D829,data!$A$1:$KDV$2,2,FALSE),"-")</f>
        <v>-</v>
      </c>
      <c r="C829" s="4" t="str">
        <f>VLOOKUP($H829,orig!$C$3:$K$9742,C$10,FALSE)</f>
        <v>8736</v>
      </c>
      <c r="D829" s="54" t="str">
        <f>VLOOKUP($H829,orig!$C$3:$K$9742,D$10,FALSE)</f>
        <v>RC-L - Derivatives and Off-Balance Sheet Items.Gross FV of Derivative Contracts - Held for Trading - Positive FV - Commodity and Other Contracts.Total</v>
      </c>
      <c r="H829" s="13" t="s">
        <v>53908</v>
      </c>
      <c r="I829" s="4" t="str">
        <f>VLOOKUP($H829,orig!$C$3:$K$9742,I$10,FALSE)</f>
        <v>8736</v>
      </c>
      <c r="J829" t="e">
        <f>VLOOKUP(J$6,data!$A$3:$KDW$337940,$B829,FALSE)</f>
        <v>#N/A</v>
      </c>
      <c r="K829" t="e">
        <f>VLOOKUP(K$6,data!$A$3:$KDW$337940,$B829,FALSE)</f>
        <v>#N/A</v>
      </c>
      <c r="L829" t="e">
        <f>VLOOKUP(L$6,data!$A$3:$KDW$337940,$B829,FALSE)</f>
        <v>#N/A</v>
      </c>
      <c r="M829" t="e">
        <f>VLOOKUP(M$6,data!$A$3:$KDW$337940,$B829,FALSE)</f>
        <v>#N/A</v>
      </c>
      <c r="N829" t="e">
        <f>VLOOKUP(N$6,data!$A$3:$KDW$337940,$B829,FALSE)</f>
        <v>#N/A</v>
      </c>
      <c r="O829" t="e">
        <f>VLOOKUP(O$6,data!$A$3:$KDW$337940,$B829,FALSE)</f>
        <v>#N/A</v>
      </c>
      <c r="P829" t="e">
        <f>VLOOKUP(P$6,data!$A$3:$KDW$337940,$B829,FALSE)</f>
        <v>#N/A</v>
      </c>
      <c r="Q829" t="e">
        <f>VLOOKUP(Q$6,data!$A$3:$KDW$337940,$B829,FALSE)</f>
        <v>#N/A</v>
      </c>
      <c r="R829" t="e">
        <f>VLOOKUP(R$6,data!$A$3:$KDW$337940,$B829,FALSE)</f>
        <v>#N/A</v>
      </c>
    </row>
    <row r="830" spans="2:18" ht="30" x14ac:dyDescent="0.25">
      <c r="B830" t="str">
        <f>IFERROR(HLOOKUP($D830,data!$A$1:$KDV$2,2,FALSE),"-")</f>
        <v>-</v>
      </c>
      <c r="C830" s="4" t="str">
        <f>VLOOKUP($H830,orig!$C$3:$K$9742,C$10,FALSE)</f>
        <v>8741</v>
      </c>
      <c r="D830" s="54" t="str">
        <f>VLOOKUP($H830,orig!$C$3:$K$9742,D$10,FALSE)</f>
        <v>RC-L - Derivatives and Off-Balance Sheet Items.Gross FV of Derivative Contracts - Non Trading - Positive FV - Interest Rate Contracts.Total</v>
      </c>
      <c r="H830" s="13" t="s">
        <v>53886</v>
      </c>
      <c r="I830" s="4" t="str">
        <f>VLOOKUP($H830,orig!$C$3:$K$9742,I$10,FALSE)</f>
        <v>8741</v>
      </c>
      <c r="J830" t="e">
        <f>VLOOKUP(J$6,data!$A$3:$KDW$337940,$B830,FALSE)</f>
        <v>#N/A</v>
      </c>
      <c r="K830" t="e">
        <f>VLOOKUP(K$6,data!$A$3:$KDW$337940,$B830,FALSE)</f>
        <v>#N/A</v>
      </c>
      <c r="L830" t="e">
        <f>VLOOKUP(L$6,data!$A$3:$KDW$337940,$B830,FALSE)</f>
        <v>#N/A</v>
      </c>
      <c r="M830" t="e">
        <f>VLOOKUP(M$6,data!$A$3:$KDW$337940,$B830,FALSE)</f>
        <v>#N/A</v>
      </c>
      <c r="N830" t="e">
        <f>VLOOKUP(N$6,data!$A$3:$KDW$337940,$B830,FALSE)</f>
        <v>#N/A</v>
      </c>
      <c r="O830" t="e">
        <f>VLOOKUP(O$6,data!$A$3:$KDW$337940,$B830,FALSE)</f>
        <v>#N/A</v>
      </c>
      <c r="P830" t="e">
        <f>VLOOKUP(P$6,data!$A$3:$KDW$337940,$B830,FALSE)</f>
        <v>#N/A</v>
      </c>
      <c r="Q830" t="e">
        <f>VLOOKUP(Q$6,data!$A$3:$KDW$337940,$B830,FALSE)</f>
        <v>#N/A</v>
      </c>
      <c r="R830" t="e">
        <f>VLOOKUP(R$6,data!$A$3:$KDW$337940,$B830,FALSE)</f>
        <v>#N/A</v>
      </c>
    </row>
    <row r="831" spans="2:18" ht="30" x14ac:dyDescent="0.25">
      <c r="B831" t="str">
        <f>IFERROR(HLOOKUP($D831,data!$A$1:$KDV$2,2,FALSE),"-")</f>
        <v>-</v>
      </c>
      <c r="C831" s="4" t="str">
        <f>VLOOKUP($H831,orig!$C$3:$K$9742,C$10,FALSE)</f>
        <v>8742</v>
      </c>
      <c r="D831" s="54" t="str">
        <f>VLOOKUP($H831,orig!$C$3:$K$9742,D$10,FALSE)</f>
        <v>RC-L - Derivatives and Off-Balance Sheet Items.Gross FV of Derivative Contracts - Non Trading - Positive FV - Foreign Exchange Contracts.Total</v>
      </c>
      <c r="H831" s="13" t="s">
        <v>53894</v>
      </c>
      <c r="I831" s="4" t="str">
        <f>VLOOKUP($H831,orig!$C$3:$K$9742,I$10,FALSE)</f>
        <v>8742</v>
      </c>
      <c r="J831" t="e">
        <f>VLOOKUP(J$6,data!$A$3:$KDW$337940,$B831,FALSE)</f>
        <v>#N/A</v>
      </c>
      <c r="K831" t="e">
        <f>VLOOKUP(K$6,data!$A$3:$KDW$337940,$B831,FALSE)</f>
        <v>#N/A</v>
      </c>
      <c r="L831" t="e">
        <f>VLOOKUP(L$6,data!$A$3:$KDW$337940,$B831,FALSE)</f>
        <v>#N/A</v>
      </c>
      <c r="M831" t="e">
        <f>VLOOKUP(M$6,data!$A$3:$KDW$337940,$B831,FALSE)</f>
        <v>#N/A</v>
      </c>
      <c r="N831" t="e">
        <f>VLOOKUP(N$6,data!$A$3:$KDW$337940,$B831,FALSE)</f>
        <v>#N/A</v>
      </c>
      <c r="O831" t="e">
        <f>VLOOKUP(O$6,data!$A$3:$KDW$337940,$B831,FALSE)</f>
        <v>#N/A</v>
      </c>
      <c r="P831" t="e">
        <f>VLOOKUP(P$6,data!$A$3:$KDW$337940,$B831,FALSE)</f>
        <v>#N/A</v>
      </c>
      <c r="Q831" t="e">
        <f>VLOOKUP(Q$6,data!$A$3:$KDW$337940,$B831,FALSE)</f>
        <v>#N/A</v>
      </c>
      <c r="R831" t="e">
        <f>VLOOKUP(R$6,data!$A$3:$KDW$337940,$B831,FALSE)</f>
        <v>#N/A</v>
      </c>
    </row>
    <row r="832" spans="2:18" ht="30" x14ac:dyDescent="0.25">
      <c r="B832" t="str">
        <f>IFERROR(HLOOKUP($D832,data!$A$1:$KDV$2,2,FALSE),"-")</f>
        <v>-</v>
      </c>
      <c r="C832" s="4" t="str">
        <f>VLOOKUP($H832,orig!$C$3:$K$9742,C$10,FALSE)</f>
        <v>8743</v>
      </c>
      <c r="D832" s="54" t="str">
        <f>VLOOKUP($H832,orig!$C$3:$K$9742,D$10,FALSE)</f>
        <v>RC-L - Derivatives and Off-Balance Sheet Items.Gross FV of Derivative Contracts - Non Trading - Positive FV - Equity Contracts.Total</v>
      </c>
      <c r="H832" s="13" t="s">
        <v>53902</v>
      </c>
      <c r="I832" s="4" t="str">
        <f>VLOOKUP($H832,orig!$C$3:$K$9742,I$10,FALSE)</f>
        <v>8743</v>
      </c>
      <c r="J832" t="e">
        <f>VLOOKUP(J$6,data!$A$3:$KDW$337940,$B832,FALSE)</f>
        <v>#N/A</v>
      </c>
      <c r="K832" t="e">
        <f>VLOOKUP(K$6,data!$A$3:$KDW$337940,$B832,FALSE)</f>
        <v>#N/A</v>
      </c>
      <c r="L832" t="e">
        <f>VLOOKUP(L$6,data!$A$3:$KDW$337940,$B832,FALSE)</f>
        <v>#N/A</v>
      </c>
      <c r="M832" t="e">
        <f>VLOOKUP(M$6,data!$A$3:$KDW$337940,$B832,FALSE)</f>
        <v>#N/A</v>
      </c>
      <c r="N832" t="e">
        <f>VLOOKUP(N$6,data!$A$3:$KDW$337940,$B832,FALSE)</f>
        <v>#N/A</v>
      </c>
      <c r="O832" t="e">
        <f>VLOOKUP(O$6,data!$A$3:$KDW$337940,$B832,FALSE)</f>
        <v>#N/A</v>
      </c>
      <c r="P832" t="e">
        <f>VLOOKUP(P$6,data!$A$3:$KDW$337940,$B832,FALSE)</f>
        <v>#N/A</v>
      </c>
      <c r="Q832" t="e">
        <f>VLOOKUP(Q$6,data!$A$3:$KDW$337940,$B832,FALSE)</f>
        <v>#N/A</v>
      </c>
      <c r="R832" t="e">
        <f>VLOOKUP(R$6,data!$A$3:$KDW$337940,$B832,FALSE)</f>
        <v>#N/A</v>
      </c>
    </row>
    <row r="833" spans="2:18" ht="30" x14ac:dyDescent="0.25">
      <c r="B833" t="str">
        <f>IFERROR(HLOOKUP($D833,data!$A$1:$KDV$2,2,FALSE),"-")</f>
        <v>-</v>
      </c>
      <c r="C833" s="4" t="str">
        <f>VLOOKUP($H833,orig!$C$3:$K$9742,C$10,FALSE)</f>
        <v>8744</v>
      </c>
      <c r="D833" s="54" t="str">
        <f>VLOOKUP($H833,orig!$C$3:$K$9742,D$10,FALSE)</f>
        <v>RC-L - Derivatives and Off-Balance Sheet Items.Gross FV of Derivative Contracts - Non Trading - Positive FV - Commodity and Other Contracts.Total</v>
      </c>
      <c r="H833" s="13" t="s">
        <v>53910</v>
      </c>
      <c r="I833" s="4" t="str">
        <f>VLOOKUP($H833,orig!$C$3:$K$9742,I$10,FALSE)</f>
        <v>8744</v>
      </c>
      <c r="J833" t="e">
        <f>VLOOKUP(J$6,data!$A$3:$KDW$337940,$B833,FALSE)</f>
        <v>#N/A</v>
      </c>
      <c r="K833" t="e">
        <f>VLOOKUP(K$6,data!$A$3:$KDW$337940,$B833,FALSE)</f>
        <v>#N/A</v>
      </c>
      <c r="L833" t="e">
        <f>VLOOKUP(L$6,data!$A$3:$KDW$337940,$B833,FALSE)</f>
        <v>#N/A</v>
      </c>
      <c r="M833" t="e">
        <f>VLOOKUP(M$6,data!$A$3:$KDW$337940,$B833,FALSE)</f>
        <v>#N/A</v>
      </c>
      <c r="N833" t="e">
        <f>VLOOKUP(N$6,data!$A$3:$KDW$337940,$B833,FALSE)</f>
        <v>#N/A</v>
      </c>
      <c r="O833" t="e">
        <f>VLOOKUP(O$6,data!$A$3:$KDW$337940,$B833,FALSE)</f>
        <v>#N/A</v>
      </c>
      <c r="P833" t="e">
        <f>VLOOKUP(P$6,data!$A$3:$KDW$337940,$B833,FALSE)</f>
        <v>#N/A</v>
      </c>
      <c r="Q833" t="e">
        <f>VLOOKUP(Q$6,data!$A$3:$KDW$337940,$B833,FALSE)</f>
        <v>#N/A</v>
      </c>
      <c r="R833" t="e">
        <f>VLOOKUP(R$6,data!$A$3:$KDW$337940,$B833,FALSE)</f>
        <v>#N/A</v>
      </c>
    </row>
    <row r="834" spans="2:18" ht="30" x14ac:dyDescent="0.25">
      <c r="B834" t="str">
        <f>IFERROR(HLOOKUP($D834,data!$A$1:$KDV$2,2,FALSE),"-")</f>
        <v>-</v>
      </c>
      <c r="C834" s="4" t="str">
        <f>VLOOKUP($H834,orig!$C$3:$K$9742,C$10,FALSE)</f>
        <v>8737</v>
      </c>
      <c r="D834" s="54" t="str">
        <f>VLOOKUP($H834,orig!$C$3:$K$9742,D$10,FALSE)</f>
        <v>RC-L - Derivatives and Off-Balance Sheet Items.Gross FV of Derivative Contracts - Held for Trading - Negative FV - Interest Rate Contracts.Total</v>
      </c>
      <c r="H834" s="13" t="s">
        <v>53885</v>
      </c>
      <c r="I834" s="4" t="str">
        <f>VLOOKUP($H834,orig!$C$3:$K$9742,I$10,FALSE)</f>
        <v>8737</v>
      </c>
      <c r="J834" t="e">
        <f>VLOOKUP(J$6,data!$A$3:$KDW$337940,$B834,FALSE)</f>
        <v>#N/A</v>
      </c>
      <c r="K834" t="e">
        <f>VLOOKUP(K$6,data!$A$3:$KDW$337940,$B834,FALSE)</f>
        <v>#N/A</v>
      </c>
      <c r="L834" t="e">
        <f>VLOOKUP(L$6,data!$A$3:$KDW$337940,$B834,FALSE)</f>
        <v>#N/A</v>
      </c>
      <c r="M834" t="e">
        <f>VLOOKUP(M$6,data!$A$3:$KDW$337940,$B834,FALSE)</f>
        <v>#N/A</v>
      </c>
      <c r="N834" t="e">
        <f>VLOOKUP(N$6,data!$A$3:$KDW$337940,$B834,FALSE)</f>
        <v>#N/A</v>
      </c>
      <c r="O834" t="e">
        <f>VLOOKUP(O$6,data!$A$3:$KDW$337940,$B834,FALSE)</f>
        <v>#N/A</v>
      </c>
      <c r="P834" t="e">
        <f>VLOOKUP(P$6,data!$A$3:$KDW$337940,$B834,FALSE)</f>
        <v>#N/A</v>
      </c>
      <c r="Q834" t="e">
        <f>VLOOKUP(Q$6,data!$A$3:$KDW$337940,$B834,FALSE)</f>
        <v>#N/A</v>
      </c>
      <c r="R834" t="e">
        <f>VLOOKUP(R$6,data!$A$3:$KDW$337940,$B834,FALSE)</f>
        <v>#N/A</v>
      </c>
    </row>
    <row r="835" spans="2:18" ht="30" x14ac:dyDescent="0.25">
      <c r="B835" t="str">
        <f>IFERROR(HLOOKUP($D835,data!$A$1:$KDV$2,2,FALSE),"-")</f>
        <v>-</v>
      </c>
      <c r="C835" s="4" t="str">
        <f>VLOOKUP($H835,orig!$C$3:$K$9742,C$10,FALSE)</f>
        <v>8738</v>
      </c>
      <c r="D835" s="54" t="str">
        <f>VLOOKUP($H835,orig!$C$3:$K$9742,D$10,FALSE)</f>
        <v>RC-L - Derivatives and Off-Balance Sheet Items.Gross FV of Derivative Contracts - Held for Trading - Negative FV - Foreign Exchange Contracts.Total</v>
      </c>
      <c r="H835" s="13" t="s">
        <v>53893</v>
      </c>
      <c r="I835" s="4" t="str">
        <f>VLOOKUP($H835,orig!$C$3:$K$9742,I$10,FALSE)</f>
        <v>8738</v>
      </c>
      <c r="J835" t="e">
        <f>VLOOKUP(J$6,data!$A$3:$KDW$337940,$B835,FALSE)</f>
        <v>#N/A</v>
      </c>
      <c r="K835" t="e">
        <f>VLOOKUP(K$6,data!$A$3:$KDW$337940,$B835,FALSE)</f>
        <v>#N/A</v>
      </c>
      <c r="L835" t="e">
        <f>VLOOKUP(L$6,data!$A$3:$KDW$337940,$B835,FALSE)</f>
        <v>#N/A</v>
      </c>
      <c r="M835" t="e">
        <f>VLOOKUP(M$6,data!$A$3:$KDW$337940,$B835,FALSE)</f>
        <v>#N/A</v>
      </c>
      <c r="N835" t="e">
        <f>VLOOKUP(N$6,data!$A$3:$KDW$337940,$B835,FALSE)</f>
        <v>#N/A</v>
      </c>
      <c r="O835" t="e">
        <f>VLOOKUP(O$6,data!$A$3:$KDW$337940,$B835,FALSE)</f>
        <v>#N/A</v>
      </c>
      <c r="P835" t="e">
        <f>VLOOKUP(P$6,data!$A$3:$KDW$337940,$B835,FALSE)</f>
        <v>#N/A</v>
      </c>
      <c r="Q835" t="e">
        <f>VLOOKUP(Q$6,data!$A$3:$KDW$337940,$B835,FALSE)</f>
        <v>#N/A</v>
      </c>
      <c r="R835" t="e">
        <f>VLOOKUP(R$6,data!$A$3:$KDW$337940,$B835,FALSE)</f>
        <v>#N/A</v>
      </c>
    </row>
    <row r="836" spans="2:18" ht="30" x14ac:dyDescent="0.25">
      <c r="B836" t="str">
        <f>IFERROR(HLOOKUP($D836,data!$A$1:$KDV$2,2,FALSE),"-")</f>
        <v>-</v>
      </c>
      <c r="C836" s="4" t="str">
        <f>VLOOKUP($H836,orig!$C$3:$K$9742,C$10,FALSE)</f>
        <v>8739</v>
      </c>
      <c r="D836" s="54" t="str">
        <f>VLOOKUP($H836,orig!$C$3:$K$9742,D$10,FALSE)</f>
        <v>RC-L - Derivatives and Off-Balance Sheet Items.Gross FV of Derivative Contracts - Held for Trading - Negative FV - Equity Contracts.Total</v>
      </c>
      <c r="H836" s="13" t="s">
        <v>53901</v>
      </c>
      <c r="I836" s="4" t="str">
        <f>VLOOKUP($H836,orig!$C$3:$K$9742,I$10,FALSE)</f>
        <v>8739</v>
      </c>
      <c r="J836" t="e">
        <f>VLOOKUP(J$6,data!$A$3:$KDW$337940,$B836,FALSE)</f>
        <v>#N/A</v>
      </c>
      <c r="K836" t="e">
        <f>VLOOKUP(K$6,data!$A$3:$KDW$337940,$B836,FALSE)</f>
        <v>#N/A</v>
      </c>
      <c r="L836" t="e">
        <f>VLOOKUP(L$6,data!$A$3:$KDW$337940,$B836,FALSE)</f>
        <v>#N/A</v>
      </c>
      <c r="M836" t="e">
        <f>VLOOKUP(M$6,data!$A$3:$KDW$337940,$B836,FALSE)</f>
        <v>#N/A</v>
      </c>
      <c r="N836" t="e">
        <f>VLOOKUP(N$6,data!$A$3:$KDW$337940,$B836,FALSE)</f>
        <v>#N/A</v>
      </c>
      <c r="O836" t="e">
        <f>VLOOKUP(O$6,data!$A$3:$KDW$337940,$B836,FALSE)</f>
        <v>#N/A</v>
      </c>
      <c r="P836" t="e">
        <f>VLOOKUP(P$6,data!$A$3:$KDW$337940,$B836,FALSE)</f>
        <v>#N/A</v>
      </c>
      <c r="Q836" t="e">
        <f>VLOOKUP(Q$6,data!$A$3:$KDW$337940,$B836,FALSE)</f>
        <v>#N/A</v>
      </c>
      <c r="R836" t="e">
        <f>VLOOKUP(R$6,data!$A$3:$KDW$337940,$B836,FALSE)</f>
        <v>#N/A</v>
      </c>
    </row>
    <row r="837" spans="2:18" ht="30" x14ac:dyDescent="0.25">
      <c r="B837" t="str">
        <f>IFERROR(HLOOKUP($D837,data!$A$1:$KDV$2,2,FALSE),"-")</f>
        <v>-</v>
      </c>
      <c r="C837" s="4" t="str">
        <f>VLOOKUP($H837,orig!$C$3:$K$9742,C$10,FALSE)</f>
        <v>8740</v>
      </c>
      <c r="D837" s="54" t="str">
        <f>VLOOKUP($H837,orig!$C$3:$K$9742,D$10,FALSE)</f>
        <v>RC-L - Derivatives and Off-Balance Sheet Items.Gross FV of Derivative Contracts - Held for Trading - Negative FV - Commodity and Other Contracts.Total</v>
      </c>
      <c r="H837" s="13" t="s">
        <v>53909</v>
      </c>
      <c r="I837" s="4" t="str">
        <f>VLOOKUP($H837,orig!$C$3:$K$9742,I$10,FALSE)</f>
        <v>8740</v>
      </c>
      <c r="J837" t="e">
        <f>VLOOKUP(J$6,data!$A$3:$KDW$337940,$B837,FALSE)</f>
        <v>#N/A</v>
      </c>
      <c r="K837" t="e">
        <f>VLOOKUP(K$6,data!$A$3:$KDW$337940,$B837,FALSE)</f>
        <v>#N/A</v>
      </c>
      <c r="L837" t="e">
        <f>VLOOKUP(L$6,data!$A$3:$KDW$337940,$B837,FALSE)</f>
        <v>#N/A</v>
      </c>
      <c r="M837" t="e">
        <f>VLOOKUP(M$6,data!$A$3:$KDW$337940,$B837,FALSE)</f>
        <v>#N/A</v>
      </c>
      <c r="N837" t="e">
        <f>VLOOKUP(N$6,data!$A$3:$KDW$337940,$B837,FALSE)</f>
        <v>#N/A</v>
      </c>
      <c r="O837" t="e">
        <f>VLOOKUP(O$6,data!$A$3:$KDW$337940,$B837,FALSE)</f>
        <v>#N/A</v>
      </c>
      <c r="P837" t="e">
        <f>VLOOKUP(P$6,data!$A$3:$KDW$337940,$B837,FALSE)</f>
        <v>#N/A</v>
      </c>
      <c r="Q837" t="e">
        <f>VLOOKUP(Q$6,data!$A$3:$KDW$337940,$B837,FALSE)</f>
        <v>#N/A</v>
      </c>
      <c r="R837" t="e">
        <f>VLOOKUP(R$6,data!$A$3:$KDW$337940,$B837,FALSE)</f>
        <v>#N/A</v>
      </c>
    </row>
    <row r="838" spans="2:18" ht="30" x14ac:dyDescent="0.25">
      <c r="B838" t="str">
        <f>IFERROR(HLOOKUP($D838,data!$A$1:$KDV$2,2,FALSE),"-")</f>
        <v>-</v>
      </c>
      <c r="C838" s="4" t="str">
        <f>VLOOKUP($H838,orig!$C$3:$K$9742,C$10,FALSE)</f>
        <v>8745</v>
      </c>
      <c r="D838" s="54" t="str">
        <f>VLOOKUP($H838,orig!$C$3:$K$9742,D$10,FALSE)</f>
        <v>RC-L - Derivatives and Off-Balance Sheet Items.Gross FV of Derivative Contracts - Non Trading - Negative FV - Interest Rate Contracts.Total</v>
      </c>
      <c r="H838" s="13" t="s">
        <v>53887</v>
      </c>
      <c r="I838" s="4" t="str">
        <f>VLOOKUP($H838,orig!$C$3:$K$9742,I$10,FALSE)</f>
        <v>8745</v>
      </c>
      <c r="J838" t="e">
        <f>VLOOKUP(J$6,data!$A$3:$KDW$337940,$B838,FALSE)</f>
        <v>#N/A</v>
      </c>
      <c r="K838" t="e">
        <f>VLOOKUP(K$6,data!$A$3:$KDW$337940,$B838,FALSE)</f>
        <v>#N/A</v>
      </c>
      <c r="L838" t="e">
        <f>VLOOKUP(L$6,data!$A$3:$KDW$337940,$B838,FALSE)</f>
        <v>#N/A</v>
      </c>
      <c r="M838" t="e">
        <f>VLOOKUP(M$6,data!$A$3:$KDW$337940,$B838,FALSE)</f>
        <v>#N/A</v>
      </c>
      <c r="N838" t="e">
        <f>VLOOKUP(N$6,data!$A$3:$KDW$337940,$B838,FALSE)</f>
        <v>#N/A</v>
      </c>
      <c r="O838" t="e">
        <f>VLOOKUP(O$6,data!$A$3:$KDW$337940,$B838,FALSE)</f>
        <v>#N/A</v>
      </c>
      <c r="P838" t="e">
        <f>VLOOKUP(P$6,data!$A$3:$KDW$337940,$B838,FALSE)</f>
        <v>#N/A</v>
      </c>
      <c r="Q838" t="e">
        <f>VLOOKUP(Q$6,data!$A$3:$KDW$337940,$B838,FALSE)</f>
        <v>#N/A</v>
      </c>
      <c r="R838" t="e">
        <f>VLOOKUP(R$6,data!$A$3:$KDW$337940,$B838,FALSE)</f>
        <v>#N/A</v>
      </c>
    </row>
    <row r="839" spans="2:18" ht="30" x14ac:dyDescent="0.25">
      <c r="B839" t="str">
        <f>IFERROR(HLOOKUP($D839,data!$A$1:$KDV$2,2,FALSE),"-")</f>
        <v>-</v>
      </c>
      <c r="C839" s="4" t="str">
        <f>VLOOKUP($H839,orig!$C$3:$K$9742,C$10,FALSE)</f>
        <v>8746</v>
      </c>
      <c r="D839" s="54" t="str">
        <f>VLOOKUP($H839,orig!$C$3:$K$9742,D$10,FALSE)</f>
        <v>RC-L - Derivatives and Off-Balance Sheet Items.Gross FV of Derivative Contracts - Non Trading - Negative FV - Foreign Exchange Contracts.Total</v>
      </c>
      <c r="H839" s="13" t="s">
        <v>53895</v>
      </c>
      <c r="I839" s="4" t="str">
        <f>VLOOKUP($H839,orig!$C$3:$K$9742,I$10,FALSE)</f>
        <v>8746</v>
      </c>
      <c r="J839" t="e">
        <f>VLOOKUP(J$6,data!$A$3:$KDW$337940,$B839,FALSE)</f>
        <v>#N/A</v>
      </c>
      <c r="K839" t="e">
        <f>VLOOKUP(K$6,data!$A$3:$KDW$337940,$B839,FALSE)</f>
        <v>#N/A</v>
      </c>
      <c r="L839" t="e">
        <f>VLOOKUP(L$6,data!$A$3:$KDW$337940,$B839,FALSE)</f>
        <v>#N/A</v>
      </c>
      <c r="M839" t="e">
        <f>VLOOKUP(M$6,data!$A$3:$KDW$337940,$B839,FALSE)</f>
        <v>#N/A</v>
      </c>
      <c r="N839" t="e">
        <f>VLOOKUP(N$6,data!$A$3:$KDW$337940,$B839,FALSE)</f>
        <v>#N/A</v>
      </c>
      <c r="O839" t="e">
        <f>VLOOKUP(O$6,data!$A$3:$KDW$337940,$B839,FALSE)</f>
        <v>#N/A</v>
      </c>
      <c r="P839" t="e">
        <f>VLOOKUP(P$6,data!$A$3:$KDW$337940,$B839,FALSE)</f>
        <v>#N/A</v>
      </c>
      <c r="Q839" t="e">
        <f>VLOOKUP(Q$6,data!$A$3:$KDW$337940,$B839,FALSE)</f>
        <v>#N/A</v>
      </c>
      <c r="R839" t="e">
        <f>VLOOKUP(R$6,data!$A$3:$KDW$337940,$B839,FALSE)</f>
        <v>#N/A</v>
      </c>
    </row>
    <row r="840" spans="2:18" ht="30" x14ac:dyDescent="0.25">
      <c r="B840" t="str">
        <f>IFERROR(HLOOKUP($D840,data!$A$1:$KDV$2,2,FALSE),"-")</f>
        <v>-</v>
      </c>
      <c r="C840" s="4" t="str">
        <f>VLOOKUP($H840,orig!$C$3:$K$9742,C$10,FALSE)</f>
        <v>8747</v>
      </c>
      <c r="D840" s="54" t="str">
        <f>VLOOKUP($H840,orig!$C$3:$K$9742,D$10,FALSE)</f>
        <v>RC-L - Derivatives and Off-Balance Sheet Items.Gross FV of Derivative Contracts - Non Trading - Negative FV - Equity Contracts.Total</v>
      </c>
      <c r="H840" s="13" t="s">
        <v>53903</v>
      </c>
      <c r="I840" s="4" t="str">
        <f>VLOOKUP($H840,orig!$C$3:$K$9742,I$10,FALSE)</f>
        <v>8747</v>
      </c>
      <c r="J840" t="e">
        <f>VLOOKUP(J$6,data!$A$3:$KDW$337940,$B840,FALSE)</f>
        <v>#N/A</v>
      </c>
      <c r="K840" t="e">
        <f>VLOOKUP(K$6,data!$A$3:$KDW$337940,$B840,FALSE)</f>
        <v>#N/A</v>
      </c>
      <c r="L840" t="e">
        <f>VLOOKUP(L$6,data!$A$3:$KDW$337940,$B840,FALSE)</f>
        <v>#N/A</v>
      </c>
      <c r="M840" t="e">
        <f>VLOOKUP(M$6,data!$A$3:$KDW$337940,$B840,FALSE)</f>
        <v>#N/A</v>
      </c>
      <c r="N840" t="e">
        <f>VLOOKUP(N$6,data!$A$3:$KDW$337940,$B840,FALSE)</f>
        <v>#N/A</v>
      </c>
      <c r="O840" t="e">
        <f>VLOOKUP(O$6,data!$A$3:$KDW$337940,$B840,FALSE)</f>
        <v>#N/A</v>
      </c>
      <c r="P840" t="e">
        <f>VLOOKUP(P$6,data!$A$3:$KDW$337940,$B840,FALSE)</f>
        <v>#N/A</v>
      </c>
      <c r="Q840" t="e">
        <f>VLOOKUP(Q$6,data!$A$3:$KDW$337940,$B840,FALSE)</f>
        <v>#N/A</v>
      </c>
      <c r="R840" t="e">
        <f>VLOOKUP(R$6,data!$A$3:$KDW$337940,$B840,FALSE)</f>
        <v>#N/A</v>
      </c>
    </row>
    <row r="841" spans="2:18" ht="30" x14ac:dyDescent="0.25">
      <c r="B841" t="str">
        <f>IFERROR(HLOOKUP($D841,data!$A$1:$KDV$2,2,FALSE),"-")</f>
        <v>-</v>
      </c>
      <c r="C841" s="4" t="str">
        <f>VLOOKUP($H841,orig!$C$3:$K$9742,C$10,FALSE)</f>
        <v>8748</v>
      </c>
      <c r="D841" s="54" t="str">
        <f>VLOOKUP($H841,orig!$C$3:$K$9742,D$10,FALSE)</f>
        <v>RC-L - Derivatives and Off-Balance Sheet Items.Gross FV of Derivative Contracts - Non Trading - Negative FV - Commodity and Other Contracts.Total</v>
      </c>
      <c r="H841" s="13" t="s">
        <v>53911</v>
      </c>
      <c r="I841" s="4" t="str">
        <f>VLOOKUP($H841,orig!$C$3:$K$9742,I$10,FALSE)</f>
        <v>8748</v>
      </c>
      <c r="J841" t="e">
        <f>VLOOKUP(J$6,data!$A$3:$KDW$337940,$B841,FALSE)</f>
        <v>#N/A</v>
      </c>
      <c r="K841" t="e">
        <f>VLOOKUP(K$6,data!$A$3:$KDW$337940,$B841,FALSE)</f>
        <v>#N/A</v>
      </c>
      <c r="L841" t="e">
        <f>VLOOKUP(L$6,data!$A$3:$KDW$337940,$B841,FALSE)</f>
        <v>#N/A</v>
      </c>
      <c r="M841" t="e">
        <f>VLOOKUP(M$6,data!$A$3:$KDW$337940,$B841,FALSE)</f>
        <v>#N/A</v>
      </c>
      <c r="N841" t="e">
        <f>VLOOKUP(N$6,data!$A$3:$KDW$337940,$B841,FALSE)</f>
        <v>#N/A</v>
      </c>
      <c r="O841" t="e">
        <f>VLOOKUP(O$6,data!$A$3:$KDW$337940,$B841,FALSE)</f>
        <v>#N/A</v>
      </c>
      <c r="P841" t="e">
        <f>VLOOKUP(P$6,data!$A$3:$KDW$337940,$B841,FALSE)</f>
        <v>#N/A</v>
      </c>
      <c r="Q841" t="e">
        <f>VLOOKUP(Q$6,data!$A$3:$KDW$337940,$B841,FALSE)</f>
        <v>#N/A</v>
      </c>
      <c r="R841" t="e">
        <f>VLOOKUP(R$6,data!$A$3:$KDW$337940,$B841,FALSE)</f>
        <v>#N/A</v>
      </c>
    </row>
    <row r="843" spans="2:18" x14ac:dyDescent="0.25">
      <c r="H843" s="2" t="s">
        <v>53917</v>
      </c>
      <c r="J843" t="e">
        <f t="shared" ref="J843:R843" si="324">SUM(J826:J833)</f>
        <v>#N/A</v>
      </c>
      <c r="K843" t="e">
        <f t="shared" si="324"/>
        <v>#N/A</v>
      </c>
      <c r="L843" t="e">
        <f t="shared" si="324"/>
        <v>#N/A</v>
      </c>
      <c r="M843" t="e">
        <f t="shared" si="324"/>
        <v>#N/A</v>
      </c>
      <c r="N843" t="e">
        <f t="shared" si="324"/>
        <v>#N/A</v>
      </c>
      <c r="O843" t="e">
        <f t="shared" si="324"/>
        <v>#N/A</v>
      </c>
      <c r="P843" t="e">
        <f t="shared" si="324"/>
        <v>#N/A</v>
      </c>
      <c r="Q843" t="e">
        <f t="shared" si="324"/>
        <v>#N/A</v>
      </c>
      <c r="R843" t="e">
        <f t="shared" si="324"/>
        <v>#N/A</v>
      </c>
    </row>
    <row r="844" spans="2:18" x14ac:dyDescent="0.25">
      <c r="H844" s="2" t="s">
        <v>53918</v>
      </c>
      <c r="J844" t="e">
        <f t="shared" ref="J844:R844" si="325">SUM(J834:J841)</f>
        <v>#N/A</v>
      </c>
      <c r="K844" t="e">
        <f t="shared" si="325"/>
        <v>#N/A</v>
      </c>
      <c r="L844" t="e">
        <f t="shared" si="325"/>
        <v>#N/A</v>
      </c>
      <c r="M844" t="e">
        <f t="shared" si="325"/>
        <v>#N/A</v>
      </c>
      <c r="N844" t="e">
        <f t="shared" si="325"/>
        <v>#N/A</v>
      </c>
      <c r="O844" t="e">
        <f t="shared" si="325"/>
        <v>#N/A</v>
      </c>
      <c r="P844" t="e">
        <f t="shared" si="325"/>
        <v>#N/A</v>
      </c>
      <c r="Q844" t="e">
        <f t="shared" si="325"/>
        <v>#N/A</v>
      </c>
      <c r="R844" t="e">
        <f t="shared" si="325"/>
        <v>#N/A</v>
      </c>
    </row>
    <row r="846" spans="2:18" x14ac:dyDescent="0.25">
      <c r="H846" s="9" t="s">
        <v>53919</v>
      </c>
    </row>
    <row r="847" spans="2:18" s="66" customFormat="1" x14ac:dyDescent="0.25">
      <c r="C847" s="67"/>
      <c r="D847" s="68"/>
      <c r="F847" s="84"/>
      <c r="G847" s="69"/>
      <c r="H847" s="69" t="s">
        <v>53920</v>
      </c>
      <c r="I847" s="67"/>
      <c r="J847" s="70">
        <f t="shared" ref="J847:R847" si="326">IFERROR(J826/J$843,0)</f>
        <v>0</v>
      </c>
      <c r="K847" s="70">
        <f t="shared" si="326"/>
        <v>0</v>
      </c>
      <c r="L847" s="70">
        <f t="shared" si="326"/>
        <v>0</v>
      </c>
      <c r="M847" s="70">
        <f t="shared" si="326"/>
        <v>0</v>
      </c>
      <c r="N847" s="70">
        <f t="shared" si="326"/>
        <v>0</v>
      </c>
      <c r="O847" s="70">
        <f t="shared" si="326"/>
        <v>0</v>
      </c>
      <c r="P847" s="70">
        <f t="shared" si="326"/>
        <v>0</v>
      </c>
      <c r="Q847" s="70">
        <f t="shared" si="326"/>
        <v>0</v>
      </c>
      <c r="R847" s="70">
        <f t="shared" si="326"/>
        <v>0</v>
      </c>
    </row>
    <row r="848" spans="2:18" s="66" customFormat="1" x14ac:dyDescent="0.25">
      <c r="C848" s="67"/>
      <c r="D848" s="68"/>
      <c r="F848" s="84"/>
      <c r="G848" s="69"/>
      <c r="H848" s="69" t="s">
        <v>53921</v>
      </c>
      <c r="I848" s="67"/>
      <c r="J848" s="70">
        <f t="shared" ref="J848:R848" si="327">IFERROR(J827/J$843,0)</f>
        <v>0</v>
      </c>
      <c r="K848" s="70">
        <f t="shared" si="327"/>
        <v>0</v>
      </c>
      <c r="L848" s="70">
        <f t="shared" si="327"/>
        <v>0</v>
      </c>
      <c r="M848" s="70">
        <f t="shared" si="327"/>
        <v>0</v>
      </c>
      <c r="N848" s="70">
        <f t="shared" si="327"/>
        <v>0</v>
      </c>
      <c r="O848" s="70">
        <f t="shared" si="327"/>
        <v>0</v>
      </c>
      <c r="P848" s="70">
        <f t="shared" si="327"/>
        <v>0</v>
      </c>
      <c r="Q848" s="70">
        <f t="shared" si="327"/>
        <v>0</v>
      </c>
      <c r="R848" s="70">
        <f t="shared" si="327"/>
        <v>0</v>
      </c>
    </row>
    <row r="849" spans="3:18" s="66" customFormat="1" x14ac:dyDescent="0.25">
      <c r="C849" s="67"/>
      <c r="D849" s="68"/>
      <c r="F849" s="84"/>
      <c r="G849" s="69"/>
      <c r="H849" s="69" t="s">
        <v>53922</v>
      </c>
      <c r="I849" s="67"/>
      <c r="J849" s="70">
        <f t="shared" ref="J849:R849" si="328">IFERROR(J828/J$843,0)</f>
        <v>0</v>
      </c>
      <c r="K849" s="70">
        <f t="shared" si="328"/>
        <v>0</v>
      </c>
      <c r="L849" s="70">
        <f t="shared" si="328"/>
        <v>0</v>
      </c>
      <c r="M849" s="70">
        <f t="shared" si="328"/>
        <v>0</v>
      </c>
      <c r="N849" s="70">
        <f t="shared" si="328"/>
        <v>0</v>
      </c>
      <c r="O849" s="70">
        <f t="shared" si="328"/>
        <v>0</v>
      </c>
      <c r="P849" s="70">
        <f t="shared" si="328"/>
        <v>0</v>
      </c>
      <c r="Q849" s="70">
        <f t="shared" si="328"/>
        <v>0</v>
      </c>
      <c r="R849" s="70">
        <f t="shared" si="328"/>
        <v>0</v>
      </c>
    </row>
    <row r="850" spans="3:18" s="66" customFormat="1" x14ac:dyDescent="0.25">
      <c r="C850" s="67"/>
      <c r="D850" s="68"/>
      <c r="F850" s="84"/>
      <c r="G850" s="69"/>
      <c r="H850" s="69" t="s">
        <v>53923</v>
      </c>
      <c r="I850" s="67"/>
      <c r="J850" s="70">
        <f t="shared" ref="J850:R850" si="329">IFERROR(J829/J$843,0)</f>
        <v>0</v>
      </c>
      <c r="K850" s="70">
        <f t="shared" si="329"/>
        <v>0</v>
      </c>
      <c r="L850" s="70">
        <f t="shared" si="329"/>
        <v>0</v>
      </c>
      <c r="M850" s="70">
        <f t="shared" si="329"/>
        <v>0</v>
      </c>
      <c r="N850" s="70">
        <f t="shared" si="329"/>
        <v>0</v>
      </c>
      <c r="O850" s="70">
        <f t="shared" si="329"/>
        <v>0</v>
      </c>
      <c r="P850" s="70">
        <f t="shared" si="329"/>
        <v>0</v>
      </c>
      <c r="Q850" s="70">
        <f t="shared" si="329"/>
        <v>0</v>
      </c>
      <c r="R850" s="70">
        <f t="shared" si="329"/>
        <v>0</v>
      </c>
    </row>
    <row r="851" spans="3:18" s="66" customFormat="1" x14ac:dyDescent="0.25">
      <c r="C851" s="67"/>
      <c r="D851" s="68"/>
      <c r="F851" s="84"/>
      <c r="G851" s="69"/>
      <c r="H851" s="69" t="s">
        <v>53924</v>
      </c>
      <c r="I851" s="67"/>
      <c r="J851" s="70">
        <f t="shared" ref="J851:R851" si="330">SUM(J847:J850)</f>
        <v>0</v>
      </c>
      <c r="K851" s="70">
        <f t="shared" si="330"/>
        <v>0</v>
      </c>
      <c r="L851" s="70">
        <f t="shared" si="330"/>
        <v>0</v>
      </c>
      <c r="M851" s="70">
        <f t="shared" si="330"/>
        <v>0</v>
      </c>
      <c r="N851" s="70">
        <f t="shared" si="330"/>
        <v>0</v>
      </c>
      <c r="O851" s="70">
        <f t="shared" si="330"/>
        <v>0</v>
      </c>
      <c r="P851" s="70">
        <f t="shared" si="330"/>
        <v>0</v>
      </c>
      <c r="Q851" s="70">
        <f t="shared" si="330"/>
        <v>0</v>
      </c>
      <c r="R851" s="70">
        <f t="shared" si="330"/>
        <v>0</v>
      </c>
    </row>
    <row r="852" spans="3:18" s="66" customFormat="1" x14ac:dyDescent="0.25">
      <c r="C852" s="67"/>
      <c r="D852" s="68"/>
      <c r="F852" s="84"/>
      <c r="G852" s="69"/>
      <c r="H852" s="69"/>
      <c r="I852" s="67"/>
    </row>
    <row r="853" spans="3:18" s="66" customFormat="1" x14ac:dyDescent="0.25">
      <c r="C853" s="67"/>
      <c r="D853" s="68"/>
      <c r="F853" s="84"/>
      <c r="G853" s="69"/>
      <c r="H853" s="69" t="s">
        <v>53925</v>
      </c>
      <c r="I853" s="67"/>
      <c r="J853" s="70">
        <f t="shared" ref="J853:R853" si="331">IFERROR(J830/J$843,0)</f>
        <v>0</v>
      </c>
      <c r="K853" s="70">
        <f t="shared" si="331"/>
        <v>0</v>
      </c>
      <c r="L853" s="70">
        <f t="shared" si="331"/>
        <v>0</v>
      </c>
      <c r="M853" s="70">
        <f t="shared" si="331"/>
        <v>0</v>
      </c>
      <c r="N853" s="70">
        <f t="shared" si="331"/>
        <v>0</v>
      </c>
      <c r="O853" s="70">
        <f t="shared" si="331"/>
        <v>0</v>
      </c>
      <c r="P853" s="70">
        <f t="shared" si="331"/>
        <v>0</v>
      </c>
      <c r="Q853" s="70">
        <f t="shared" si="331"/>
        <v>0</v>
      </c>
      <c r="R853" s="70">
        <f t="shared" si="331"/>
        <v>0</v>
      </c>
    </row>
    <row r="854" spans="3:18" s="66" customFormat="1" x14ac:dyDescent="0.25">
      <c r="C854" s="67"/>
      <c r="D854" s="68"/>
      <c r="F854" s="84"/>
      <c r="G854" s="69"/>
      <c r="H854" s="69" t="s">
        <v>53926</v>
      </c>
      <c r="I854" s="67"/>
      <c r="J854" s="70">
        <f t="shared" ref="J854:R854" si="332">IFERROR(J831/J$843,0)</f>
        <v>0</v>
      </c>
      <c r="K854" s="70">
        <f t="shared" si="332"/>
        <v>0</v>
      </c>
      <c r="L854" s="70">
        <f t="shared" si="332"/>
        <v>0</v>
      </c>
      <c r="M854" s="70">
        <f t="shared" si="332"/>
        <v>0</v>
      </c>
      <c r="N854" s="70">
        <f t="shared" si="332"/>
        <v>0</v>
      </c>
      <c r="O854" s="70">
        <f t="shared" si="332"/>
        <v>0</v>
      </c>
      <c r="P854" s="70">
        <f t="shared" si="332"/>
        <v>0</v>
      </c>
      <c r="Q854" s="70">
        <f t="shared" si="332"/>
        <v>0</v>
      </c>
      <c r="R854" s="70">
        <f t="shared" si="332"/>
        <v>0</v>
      </c>
    </row>
    <row r="855" spans="3:18" s="66" customFormat="1" x14ac:dyDescent="0.25">
      <c r="C855" s="67"/>
      <c r="D855" s="68"/>
      <c r="F855" s="84"/>
      <c r="G855" s="69"/>
      <c r="H855" s="69" t="s">
        <v>53927</v>
      </c>
      <c r="I855" s="67"/>
      <c r="J855" s="70">
        <f t="shared" ref="J855:R855" si="333">IFERROR(J832/J$843,0)</f>
        <v>0</v>
      </c>
      <c r="K855" s="70">
        <f t="shared" si="333"/>
        <v>0</v>
      </c>
      <c r="L855" s="70">
        <f t="shared" si="333"/>
        <v>0</v>
      </c>
      <c r="M855" s="70">
        <f t="shared" si="333"/>
        <v>0</v>
      </c>
      <c r="N855" s="70">
        <f t="shared" si="333"/>
        <v>0</v>
      </c>
      <c r="O855" s="70">
        <f t="shared" si="333"/>
        <v>0</v>
      </c>
      <c r="P855" s="70">
        <f t="shared" si="333"/>
        <v>0</v>
      </c>
      <c r="Q855" s="70">
        <f t="shared" si="333"/>
        <v>0</v>
      </c>
      <c r="R855" s="70">
        <f t="shared" si="333"/>
        <v>0</v>
      </c>
    </row>
    <row r="856" spans="3:18" s="66" customFormat="1" x14ac:dyDescent="0.25">
      <c r="C856" s="67"/>
      <c r="D856" s="68"/>
      <c r="F856" s="84"/>
      <c r="G856" s="69"/>
      <c r="H856" s="69" t="s">
        <v>53928</v>
      </c>
      <c r="I856" s="67"/>
      <c r="J856" s="70">
        <f t="shared" ref="J856:R856" si="334">IFERROR(J833/J$843,0)</f>
        <v>0</v>
      </c>
      <c r="K856" s="70">
        <f t="shared" si="334"/>
        <v>0</v>
      </c>
      <c r="L856" s="70">
        <f t="shared" si="334"/>
        <v>0</v>
      </c>
      <c r="M856" s="70">
        <f t="shared" si="334"/>
        <v>0</v>
      </c>
      <c r="N856" s="70">
        <f t="shared" si="334"/>
        <v>0</v>
      </c>
      <c r="O856" s="70">
        <f t="shared" si="334"/>
        <v>0</v>
      </c>
      <c r="P856" s="70">
        <f t="shared" si="334"/>
        <v>0</v>
      </c>
      <c r="Q856" s="70">
        <f t="shared" si="334"/>
        <v>0</v>
      </c>
      <c r="R856" s="70">
        <f t="shared" si="334"/>
        <v>0</v>
      </c>
    </row>
    <row r="857" spans="3:18" s="66" customFormat="1" x14ac:dyDescent="0.25">
      <c r="C857" s="67"/>
      <c r="D857" s="68"/>
      <c r="F857" s="84"/>
      <c r="G857" s="69"/>
      <c r="H857" s="69" t="s">
        <v>53929</v>
      </c>
      <c r="I857" s="67"/>
      <c r="J857" s="70">
        <f t="shared" ref="J857" si="335">SUM(J853:J856)</f>
        <v>0</v>
      </c>
      <c r="K857" s="70">
        <f t="shared" ref="K857" si="336">SUM(K853:K856)</f>
        <v>0</v>
      </c>
      <c r="L857" s="70">
        <f t="shared" ref="L857" si="337">SUM(L853:L856)</f>
        <v>0</v>
      </c>
      <c r="M857" s="70">
        <f t="shared" ref="M857" si="338">SUM(M853:M856)</f>
        <v>0</v>
      </c>
      <c r="N857" s="70">
        <f t="shared" ref="N857" si="339">SUM(N853:N856)</f>
        <v>0</v>
      </c>
      <c r="O857" s="70">
        <f t="shared" ref="O857" si="340">SUM(O853:O856)</f>
        <v>0</v>
      </c>
      <c r="P857" s="70">
        <f t="shared" ref="P857" si="341">SUM(P853:P856)</f>
        <v>0</v>
      </c>
      <c r="Q857" s="70">
        <f t="shared" ref="Q857" si="342">SUM(Q853:Q856)</f>
        <v>0</v>
      </c>
      <c r="R857" s="70">
        <f t="shared" ref="R857" si="343">SUM(R853:R856)</f>
        <v>0</v>
      </c>
    </row>
    <row r="859" spans="3:18" x14ac:dyDescent="0.25">
      <c r="H859" s="9" t="s">
        <v>343</v>
      </c>
      <c r="J859">
        <f t="shared" ref="J859:R859" si="344">IF(SUM(J851,J857)=0,0,ABS(J851+J857-1))</f>
        <v>0</v>
      </c>
      <c r="K859">
        <f t="shared" si="344"/>
        <v>0</v>
      </c>
      <c r="L859">
        <f t="shared" si="344"/>
        <v>0</v>
      </c>
      <c r="M859">
        <f t="shared" si="344"/>
        <v>0</v>
      </c>
      <c r="N859">
        <f t="shared" si="344"/>
        <v>0</v>
      </c>
      <c r="O859">
        <f t="shared" si="344"/>
        <v>0</v>
      </c>
      <c r="P859">
        <f t="shared" si="344"/>
        <v>0</v>
      </c>
      <c r="Q859">
        <f t="shared" si="344"/>
        <v>0</v>
      </c>
      <c r="R859">
        <f t="shared" si="344"/>
        <v>0</v>
      </c>
    </row>
    <row r="861" spans="3:18" x14ac:dyDescent="0.25">
      <c r="H861" s="9" t="s">
        <v>53930</v>
      </c>
    </row>
    <row r="862" spans="3:18" s="66" customFormat="1" x14ac:dyDescent="0.25">
      <c r="C862" s="67"/>
      <c r="D862" s="68"/>
      <c r="F862" s="84"/>
      <c r="G862" s="69"/>
      <c r="H862" s="69" t="s">
        <v>53920</v>
      </c>
      <c r="I862" s="67"/>
      <c r="J862" s="70">
        <f t="shared" ref="J862:R862" si="345">IFERROR(J834/J$844,0)</f>
        <v>0</v>
      </c>
      <c r="K862" s="70">
        <f t="shared" si="345"/>
        <v>0</v>
      </c>
      <c r="L862" s="70">
        <f t="shared" si="345"/>
        <v>0</v>
      </c>
      <c r="M862" s="70">
        <f t="shared" si="345"/>
        <v>0</v>
      </c>
      <c r="N862" s="70">
        <f t="shared" si="345"/>
        <v>0</v>
      </c>
      <c r="O862" s="70">
        <f t="shared" si="345"/>
        <v>0</v>
      </c>
      <c r="P862" s="70">
        <f t="shared" si="345"/>
        <v>0</v>
      </c>
      <c r="Q862" s="70">
        <f t="shared" si="345"/>
        <v>0</v>
      </c>
      <c r="R862" s="70">
        <f t="shared" si="345"/>
        <v>0</v>
      </c>
    </row>
    <row r="863" spans="3:18" s="66" customFormat="1" x14ac:dyDescent="0.25">
      <c r="C863" s="67"/>
      <c r="D863" s="68"/>
      <c r="F863" s="84"/>
      <c r="G863" s="69"/>
      <c r="H863" s="69" t="s">
        <v>53921</v>
      </c>
      <c r="I863" s="67"/>
      <c r="J863" s="70">
        <f t="shared" ref="J863:R863" si="346">IFERROR(J835/J$844,0)</f>
        <v>0</v>
      </c>
      <c r="K863" s="70">
        <f t="shared" si="346"/>
        <v>0</v>
      </c>
      <c r="L863" s="70">
        <f t="shared" si="346"/>
        <v>0</v>
      </c>
      <c r="M863" s="70">
        <f t="shared" si="346"/>
        <v>0</v>
      </c>
      <c r="N863" s="70">
        <f t="shared" si="346"/>
        <v>0</v>
      </c>
      <c r="O863" s="70">
        <f t="shared" si="346"/>
        <v>0</v>
      </c>
      <c r="P863" s="70">
        <f t="shared" si="346"/>
        <v>0</v>
      </c>
      <c r="Q863" s="70">
        <f t="shared" si="346"/>
        <v>0</v>
      </c>
      <c r="R863" s="70">
        <f t="shared" si="346"/>
        <v>0</v>
      </c>
    </row>
    <row r="864" spans="3:18" s="66" customFormat="1" x14ac:dyDescent="0.25">
      <c r="C864" s="67"/>
      <c r="D864" s="68"/>
      <c r="F864" s="84"/>
      <c r="G864" s="69"/>
      <c r="H864" s="69" t="s">
        <v>53922</v>
      </c>
      <c r="I864" s="67"/>
      <c r="J864" s="70">
        <f t="shared" ref="J864:R864" si="347">IFERROR(J836/J$844,0)</f>
        <v>0</v>
      </c>
      <c r="K864" s="70">
        <f t="shared" si="347"/>
        <v>0</v>
      </c>
      <c r="L864" s="70">
        <f t="shared" si="347"/>
        <v>0</v>
      </c>
      <c r="M864" s="70">
        <f t="shared" si="347"/>
        <v>0</v>
      </c>
      <c r="N864" s="70">
        <f t="shared" si="347"/>
        <v>0</v>
      </c>
      <c r="O864" s="70">
        <f t="shared" si="347"/>
        <v>0</v>
      </c>
      <c r="P864" s="70">
        <f t="shared" si="347"/>
        <v>0</v>
      </c>
      <c r="Q864" s="70">
        <f t="shared" si="347"/>
        <v>0</v>
      </c>
      <c r="R864" s="70">
        <f t="shared" si="347"/>
        <v>0</v>
      </c>
    </row>
    <row r="865" spans="3:18" s="66" customFormat="1" x14ac:dyDescent="0.25">
      <c r="C865" s="67"/>
      <c r="D865" s="68"/>
      <c r="F865" s="84"/>
      <c r="G865" s="69"/>
      <c r="H865" s="69" t="s">
        <v>53923</v>
      </c>
      <c r="I865" s="67"/>
      <c r="J865" s="70">
        <f t="shared" ref="J865:R865" si="348">IFERROR(J837/J$844,0)</f>
        <v>0</v>
      </c>
      <c r="K865" s="70">
        <f t="shared" si="348"/>
        <v>0</v>
      </c>
      <c r="L865" s="70">
        <f t="shared" si="348"/>
        <v>0</v>
      </c>
      <c r="M865" s="70">
        <f t="shared" si="348"/>
        <v>0</v>
      </c>
      <c r="N865" s="70">
        <f t="shared" si="348"/>
        <v>0</v>
      </c>
      <c r="O865" s="70">
        <f t="shared" si="348"/>
        <v>0</v>
      </c>
      <c r="P865" s="70">
        <f t="shared" si="348"/>
        <v>0</v>
      </c>
      <c r="Q865" s="70">
        <f t="shared" si="348"/>
        <v>0</v>
      </c>
      <c r="R865" s="70">
        <f t="shared" si="348"/>
        <v>0</v>
      </c>
    </row>
    <row r="866" spans="3:18" s="66" customFormat="1" x14ac:dyDescent="0.25">
      <c r="C866" s="67"/>
      <c r="D866" s="68"/>
      <c r="F866" s="84"/>
      <c r="G866" s="69"/>
      <c r="H866" s="69" t="s">
        <v>53924</v>
      </c>
      <c r="I866" s="67"/>
      <c r="J866" s="70">
        <f t="shared" ref="J866" si="349">SUM(J862:J865)</f>
        <v>0</v>
      </c>
      <c r="K866" s="70">
        <f t="shared" ref="K866" si="350">SUM(K862:K865)</f>
        <v>0</v>
      </c>
      <c r="L866" s="70">
        <f t="shared" ref="L866" si="351">SUM(L862:L865)</f>
        <v>0</v>
      </c>
      <c r="M866" s="70">
        <f t="shared" ref="M866" si="352">SUM(M862:M865)</f>
        <v>0</v>
      </c>
      <c r="N866" s="70">
        <f t="shared" ref="N866" si="353">SUM(N862:N865)</f>
        <v>0</v>
      </c>
      <c r="O866" s="70">
        <f t="shared" ref="O866" si="354">SUM(O862:O865)</f>
        <v>0</v>
      </c>
      <c r="P866" s="70">
        <f t="shared" ref="P866" si="355">SUM(P862:P865)</f>
        <v>0</v>
      </c>
      <c r="Q866" s="70">
        <f t="shared" ref="Q866" si="356">SUM(Q862:Q865)</f>
        <v>0</v>
      </c>
      <c r="R866" s="70">
        <f t="shared" ref="R866" si="357">SUM(R862:R865)</f>
        <v>0</v>
      </c>
    </row>
    <row r="867" spans="3:18" s="66" customFormat="1" x14ac:dyDescent="0.25">
      <c r="C867" s="67"/>
      <c r="D867" s="68"/>
      <c r="F867" s="84"/>
      <c r="G867" s="69"/>
      <c r="H867" s="69"/>
      <c r="I867" s="67"/>
    </row>
    <row r="868" spans="3:18" s="66" customFormat="1" x14ac:dyDescent="0.25">
      <c r="C868" s="67"/>
      <c r="D868" s="68"/>
      <c r="F868" s="84"/>
      <c r="G868" s="69"/>
      <c r="H868" s="69" t="s">
        <v>53925</v>
      </c>
      <c r="I868" s="67"/>
      <c r="J868" s="70">
        <f t="shared" ref="J868:R868" si="358">IFERROR(J838/J$844,0)</f>
        <v>0</v>
      </c>
      <c r="K868" s="70">
        <f t="shared" si="358"/>
        <v>0</v>
      </c>
      <c r="L868" s="70">
        <f t="shared" si="358"/>
        <v>0</v>
      </c>
      <c r="M868" s="70">
        <f t="shared" si="358"/>
        <v>0</v>
      </c>
      <c r="N868" s="70">
        <f t="shared" si="358"/>
        <v>0</v>
      </c>
      <c r="O868" s="70">
        <f t="shared" si="358"/>
        <v>0</v>
      </c>
      <c r="P868" s="70">
        <f t="shared" si="358"/>
        <v>0</v>
      </c>
      <c r="Q868" s="70">
        <f t="shared" si="358"/>
        <v>0</v>
      </c>
      <c r="R868" s="70">
        <f t="shared" si="358"/>
        <v>0</v>
      </c>
    </row>
    <row r="869" spans="3:18" s="66" customFormat="1" x14ac:dyDescent="0.25">
      <c r="C869" s="67"/>
      <c r="D869" s="68"/>
      <c r="F869" s="84"/>
      <c r="G869" s="69"/>
      <c r="H869" s="69" t="s">
        <v>53926</v>
      </c>
      <c r="I869" s="67"/>
      <c r="J869" s="70">
        <f t="shared" ref="J869:R869" si="359">IFERROR(J839/J$844,0)</f>
        <v>0</v>
      </c>
      <c r="K869" s="70">
        <f t="shared" si="359"/>
        <v>0</v>
      </c>
      <c r="L869" s="70">
        <f t="shared" si="359"/>
        <v>0</v>
      </c>
      <c r="M869" s="70">
        <f t="shared" si="359"/>
        <v>0</v>
      </c>
      <c r="N869" s="70">
        <f t="shared" si="359"/>
        <v>0</v>
      </c>
      <c r="O869" s="70">
        <f t="shared" si="359"/>
        <v>0</v>
      </c>
      <c r="P869" s="70">
        <f t="shared" si="359"/>
        <v>0</v>
      </c>
      <c r="Q869" s="70">
        <f t="shared" si="359"/>
        <v>0</v>
      </c>
      <c r="R869" s="70">
        <f t="shared" si="359"/>
        <v>0</v>
      </c>
    </row>
    <row r="870" spans="3:18" s="66" customFormat="1" x14ac:dyDescent="0.25">
      <c r="C870" s="67"/>
      <c r="D870" s="68"/>
      <c r="F870" s="84"/>
      <c r="G870" s="69"/>
      <c r="H870" s="69" t="s">
        <v>53927</v>
      </c>
      <c r="I870" s="67"/>
      <c r="J870" s="70">
        <f t="shared" ref="J870:R870" si="360">IFERROR(J840/J$844,0)</f>
        <v>0</v>
      </c>
      <c r="K870" s="70">
        <f t="shared" si="360"/>
        <v>0</v>
      </c>
      <c r="L870" s="70">
        <f t="shared" si="360"/>
        <v>0</v>
      </c>
      <c r="M870" s="70">
        <f t="shared" si="360"/>
        <v>0</v>
      </c>
      <c r="N870" s="70">
        <f t="shared" si="360"/>
        <v>0</v>
      </c>
      <c r="O870" s="70">
        <f t="shared" si="360"/>
        <v>0</v>
      </c>
      <c r="P870" s="70">
        <f t="shared" si="360"/>
        <v>0</v>
      </c>
      <c r="Q870" s="70">
        <f t="shared" si="360"/>
        <v>0</v>
      </c>
      <c r="R870" s="70">
        <f t="shared" si="360"/>
        <v>0</v>
      </c>
    </row>
    <row r="871" spans="3:18" s="66" customFormat="1" x14ac:dyDescent="0.25">
      <c r="C871" s="67"/>
      <c r="D871" s="68"/>
      <c r="F871" s="84"/>
      <c r="G871" s="69"/>
      <c r="H871" s="69" t="s">
        <v>53928</v>
      </c>
      <c r="I871" s="67"/>
      <c r="J871" s="70">
        <f t="shared" ref="J871:R871" si="361">IFERROR(J841/J$844,0)</f>
        <v>0</v>
      </c>
      <c r="K871" s="70">
        <f t="shared" si="361"/>
        <v>0</v>
      </c>
      <c r="L871" s="70">
        <f t="shared" si="361"/>
        <v>0</v>
      </c>
      <c r="M871" s="70">
        <f t="shared" si="361"/>
        <v>0</v>
      </c>
      <c r="N871" s="70">
        <f t="shared" si="361"/>
        <v>0</v>
      </c>
      <c r="O871" s="70">
        <f t="shared" si="361"/>
        <v>0</v>
      </c>
      <c r="P871" s="70">
        <f t="shared" si="361"/>
        <v>0</v>
      </c>
      <c r="Q871" s="70">
        <f t="shared" si="361"/>
        <v>0</v>
      </c>
      <c r="R871" s="70">
        <f t="shared" si="361"/>
        <v>0</v>
      </c>
    </row>
    <row r="872" spans="3:18" s="66" customFormat="1" x14ac:dyDescent="0.25">
      <c r="C872" s="67"/>
      <c r="D872" s="68"/>
      <c r="F872" s="84"/>
      <c r="G872" s="69"/>
      <c r="H872" s="69" t="s">
        <v>53929</v>
      </c>
      <c r="I872" s="67"/>
      <c r="J872" s="70">
        <f t="shared" ref="J872" si="362">SUM(J868:J871)</f>
        <v>0</v>
      </c>
      <c r="K872" s="70">
        <f t="shared" ref="K872" si="363">SUM(K868:K871)</f>
        <v>0</v>
      </c>
      <c r="L872" s="70">
        <f t="shared" ref="L872" si="364">SUM(L868:L871)</f>
        <v>0</v>
      </c>
      <c r="M872" s="70">
        <f t="shared" ref="M872" si="365">SUM(M868:M871)</f>
        <v>0</v>
      </c>
      <c r="N872" s="70">
        <f t="shared" ref="N872" si="366">SUM(N868:N871)</f>
        <v>0</v>
      </c>
      <c r="O872" s="70">
        <f t="shared" ref="O872" si="367">SUM(O868:O871)</f>
        <v>0</v>
      </c>
      <c r="P872" s="70">
        <f t="shared" ref="P872" si="368">SUM(P868:P871)</f>
        <v>0</v>
      </c>
      <c r="Q872" s="70">
        <f t="shared" ref="Q872" si="369">SUM(Q868:Q871)</f>
        <v>0</v>
      </c>
      <c r="R872" s="70">
        <f t="shared" ref="R872" si="370">SUM(R868:R871)</f>
        <v>0</v>
      </c>
    </row>
    <row r="874" spans="3:18" x14ac:dyDescent="0.25">
      <c r="H874" s="9" t="s">
        <v>343</v>
      </c>
      <c r="J874">
        <f t="shared" ref="J874:R874" si="371">IF(SUM(J866,J872)=0,0,ABS(J866+J872-1))</f>
        <v>0</v>
      </c>
      <c r="K874">
        <f t="shared" si="371"/>
        <v>0</v>
      </c>
      <c r="L874">
        <f t="shared" si="371"/>
        <v>0</v>
      </c>
      <c r="M874">
        <f t="shared" si="371"/>
        <v>0</v>
      </c>
      <c r="N874">
        <f t="shared" si="371"/>
        <v>0</v>
      </c>
      <c r="O874">
        <f t="shared" si="371"/>
        <v>0</v>
      </c>
      <c r="P874">
        <f t="shared" si="371"/>
        <v>0</v>
      </c>
      <c r="Q874">
        <f t="shared" si="371"/>
        <v>0</v>
      </c>
      <c r="R874">
        <f t="shared" si="371"/>
        <v>0</v>
      </c>
    </row>
    <row r="876" spans="3:18" x14ac:dyDescent="0.25">
      <c r="H876" s="9" t="s">
        <v>53931</v>
      </c>
    </row>
    <row r="877" spans="3:18" s="66" customFormat="1" x14ac:dyDescent="0.25">
      <c r="C877" s="67"/>
      <c r="D877" s="68"/>
      <c r="F877" s="84"/>
      <c r="G877" s="69"/>
      <c r="H877" s="69" t="s">
        <v>53920</v>
      </c>
      <c r="I877" s="67"/>
      <c r="J877" s="71">
        <f t="shared" ref="J877:R877" si="372">IFERROR((J826-J834)/J$34,0)</f>
        <v>0</v>
      </c>
      <c r="K877" s="71">
        <f t="shared" si="372"/>
        <v>0</v>
      </c>
      <c r="L877" s="71">
        <f t="shared" si="372"/>
        <v>0</v>
      </c>
      <c r="M877" s="71">
        <f t="shared" si="372"/>
        <v>0</v>
      </c>
      <c r="N877" s="71">
        <f t="shared" si="372"/>
        <v>0</v>
      </c>
      <c r="O877" s="71">
        <f t="shared" si="372"/>
        <v>0</v>
      </c>
      <c r="P877" s="71">
        <f t="shared" si="372"/>
        <v>0</v>
      </c>
      <c r="Q877" s="71">
        <f t="shared" si="372"/>
        <v>0</v>
      </c>
      <c r="R877" s="71">
        <f t="shared" si="372"/>
        <v>0</v>
      </c>
    </row>
    <row r="878" spans="3:18" s="66" customFormat="1" x14ac:dyDescent="0.25">
      <c r="C878" s="67"/>
      <c r="D878" s="68"/>
      <c r="F878" s="84"/>
      <c r="G878" s="69"/>
      <c r="H878" s="69" t="s">
        <v>53921</v>
      </c>
      <c r="I878" s="67"/>
      <c r="J878" s="71">
        <f t="shared" ref="J878:R878" si="373">IFERROR((J827-J835)/J$34,0)</f>
        <v>0</v>
      </c>
      <c r="K878" s="71">
        <f t="shared" si="373"/>
        <v>0</v>
      </c>
      <c r="L878" s="71">
        <f t="shared" si="373"/>
        <v>0</v>
      </c>
      <c r="M878" s="71">
        <f t="shared" si="373"/>
        <v>0</v>
      </c>
      <c r="N878" s="71">
        <f t="shared" si="373"/>
        <v>0</v>
      </c>
      <c r="O878" s="71">
        <f t="shared" si="373"/>
        <v>0</v>
      </c>
      <c r="P878" s="71">
        <f t="shared" si="373"/>
        <v>0</v>
      </c>
      <c r="Q878" s="71">
        <f t="shared" si="373"/>
        <v>0</v>
      </c>
      <c r="R878" s="71">
        <f t="shared" si="373"/>
        <v>0</v>
      </c>
    </row>
    <row r="879" spans="3:18" s="66" customFormat="1" x14ac:dyDescent="0.25">
      <c r="C879" s="67"/>
      <c r="D879" s="68"/>
      <c r="F879" s="84"/>
      <c r="G879" s="69"/>
      <c r="H879" s="69" t="s">
        <v>53922</v>
      </c>
      <c r="I879" s="67"/>
      <c r="J879" s="71">
        <f t="shared" ref="J879:R879" si="374">IFERROR((J828-J836)/J$34,0)</f>
        <v>0</v>
      </c>
      <c r="K879" s="71">
        <f t="shared" si="374"/>
        <v>0</v>
      </c>
      <c r="L879" s="71">
        <f t="shared" si="374"/>
        <v>0</v>
      </c>
      <c r="M879" s="71">
        <f t="shared" si="374"/>
        <v>0</v>
      </c>
      <c r="N879" s="71">
        <f t="shared" si="374"/>
        <v>0</v>
      </c>
      <c r="O879" s="71">
        <f t="shared" si="374"/>
        <v>0</v>
      </c>
      <c r="P879" s="71">
        <f t="shared" si="374"/>
        <v>0</v>
      </c>
      <c r="Q879" s="71">
        <f t="shared" si="374"/>
        <v>0</v>
      </c>
      <c r="R879" s="71">
        <f t="shared" si="374"/>
        <v>0</v>
      </c>
    </row>
    <row r="880" spans="3:18" s="66" customFormat="1" x14ac:dyDescent="0.25">
      <c r="C880" s="67"/>
      <c r="D880" s="68"/>
      <c r="F880" s="84"/>
      <c r="G880" s="69"/>
      <c r="H880" s="69" t="s">
        <v>53923</v>
      </c>
      <c r="I880" s="67"/>
      <c r="J880" s="71">
        <f t="shared" ref="J880:R880" si="375">IFERROR((J829-J837)/J$34,0)</f>
        <v>0</v>
      </c>
      <c r="K880" s="71">
        <f t="shared" si="375"/>
        <v>0</v>
      </c>
      <c r="L880" s="71">
        <f t="shared" si="375"/>
        <v>0</v>
      </c>
      <c r="M880" s="71">
        <f t="shared" si="375"/>
        <v>0</v>
      </c>
      <c r="N880" s="71">
        <f t="shared" si="375"/>
        <v>0</v>
      </c>
      <c r="O880" s="71">
        <f t="shared" si="375"/>
        <v>0</v>
      </c>
      <c r="P880" s="71">
        <f t="shared" si="375"/>
        <v>0</v>
      </c>
      <c r="Q880" s="71">
        <f t="shared" si="375"/>
        <v>0</v>
      </c>
      <c r="R880" s="71">
        <f t="shared" si="375"/>
        <v>0</v>
      </c>
    </row>
    <row r="881" spans="3:18" s="66" customFormat="1" x14ac:dyDescent="0.25">
      <c r="C881" s="67"/>
      <c r="D881" s="68"/>
      <c r="F881" s="84"/>
      <c r="G881" s="69"/>
      <c r="H881" s="69" t="s">
        <v>53925</v>
      </c>
      <c r="I881" s="67"/>
      <c r="J881" s="71">
        <f t="shared" ref="J881:R881" si="376">IFERROR((J830-J838)/J$34,0)</f>
        <v>0</v>
      </c>
      <c r="K881" s="71">
        <f t="shared" si="376"/>
        <v>0</v>
      </c>
      <c r="L881" s="71">
        <f t="shared" si="376"/>
        <v>0</v>
      </c>
      <c r="M881" s="71">
        <f t="shared" si="376"/>
        <v>0</v>
      </c>
      <c r="N881" s="71">
        <f t="shared" si="376"/>
        <v>0</v>
      </c>
      <c r="O881" s="71">
        <f t="shared" si="376"/>
        <v>0</v>
      </c>
      <c r="P881" s="71">
        <f t="shared" si="376"/>
        <v>0</v>
      </c>
      <c r="Q881" s="71">
        <f t="shared" si="376"/>
        <v>0</v>
      </c>
      <c r="R881" s="71">
        <f t="shared" si="376"/>
        <v>0</v>
      </c>
    </row>
    <row r="882" spans="3:18" s="66" customFormat="1" x14ac:dyDescent="0.25">
      <c r="C882" s="67"/>
      <c r="D882" s="68"/>
      <c r="F882" s="84"/>
      <c r="G882" s="69"/>
      <c r="H882" s="69" t="s">
        <v>53926</v>
      </c>
      <c r="I882" s="67"/>
      <c r="J882" s="71">
        <f t="shared" ref="J882:R882" si="377">IFERROR((J831-J839)/J$34,0)</f>
        <v>0</v>
      </c>
      <c r="K882" s="71">
        <f t="shared" si="377"/>
        <v>0</v>
      </c>
      <c r="L882" s="71">
        <f t="shared" si="377"/>
        <v>0</v>
      </c>
      <c r="M882" s="71">
        <f t="shared" si="377"/>
        <v>0</v>
      </c>
      <c r="N882" s="71">
        <f t="shared" si="377"/>
        <v>0</v>
      </c>
      <c r="O882" s="71">
        <f t="shared" si="377"/>
        <v>0</v>
      </c>
      <c r="P882" s="71">
        <f t="shared" si="377"/>
        <v>0</v>
      </c>
      <c r="Q882" s="71">
        <f t="shared" si="377"/>
        <v>0</v>
      </c>
      <c r="R882" s="71">
        <f t="shared" si="377"/>
        <v>0</v>
      </c>
    </row>
    <row r="883" spans="3:18" s="66" customFormat="1" x14ac:dyDescent="0.25">
      <c r="C883" s="67"/>
      <c r="D883" s="68"/>
      <c r="F883" s="84"/>
      <c r="G883" s="69"/>
      <c r="H883" s="69" t="s">
        <v>53927</v>
      </c>
      <c r="I883" s="67"/>
      <c r="J883" s="71">
        <f t="shared" ref="J883:R883" si="378">IFERROR((J832-J840)/J$34,0)</f>
        <v>0</v>
      </c>
      <c r="K883" s="71">
        <f t="shared" si="378"/>
        <v>0</v>
      </c>
      <c r="L883" s="71">
        <f t="shared" si="378"/>
        <v>0</v>
      </c>
      <c r="M883" s="71">
        <f t="shared" si="378"/>
        <v>0</v>
      </c>
      <c r="N883" s="71">
        <f t="shared" si="378"/>
        <v>0</v>
      </c>
      <c r="O883" s="71">
        <f t="shared" si="378"/>
        <v>0</v>
      </c>
      <c r="P883" s="71">
        <f t="shared" si="378"/>
        <v>0</v>
      </c>
      <c r="Q883" s="71">
        <f t="shared" si="378"/>
        <v>0</v>
      </c>
      <c r="R883" s="71">
        <f t="shared" si="378"/>
        <v>0</v>
      </c>
    </row>
    <row r="884" spans="3:18" s="66" customFormat="1" x14ac:dyDescent="0.25">
      <c r="C884" s="67"/>
      <c r="D884" s="68"/>
      <c r="F884" s="84"/>
      <c r="G884" s="69"/>
      <c r="H884" s="69" t="s">
        <v>53928</v>
      </c>
      <c r="I884" s="67"/>
      <c r="J884" s="71">
        <f t="shared" ref="J884:R884" si="379">IFERROR((J833-J841)/J$34,0)</f>
        <v>0</v>
      </c>
      <c r="K884" s="71">
        <f t="shared" si="379"/>
        <v>0</v>
      </c>
      <c r="L884" s="71">
        <f t="shared" si="379"/>
        <v>0</v>
      </c>
      <c r="M884" s="71">
        <f t="shared" si="379"/>
        <v>0</v>
      </c>
      <c r="N884" s="71">
        <f t="shared" si="379"/>
        <v>0</v>
      </c>
      <c r="O884" s="71">
        <f t="shared" si="379"/>
        <v>0</v>
      </c>
      <c r="P884" s="71">
        <f t="shared" si="379"/>
        <v>0</v>
      </c>
      <c r="Q884" s="71">
        <f t="shared" si="379"/>
        <v>0</v>
      </c>
      <c r="R884" s="71">
        <f t="shared" si="379"/>
        <v>0</v>
      </c>
    </row>
  </sheetData>
  <conditionalFormatting sqref="J46:R46">
    <cfRule type="cellIs" dxfId="24" priority="43" operator="greaterThan">
      <formula>0</formula>
    </cfRule>
  </conditionalFormatting>
  <conditionalFormatting sqref="J49:R5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0:R68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0:R80">
    <cfRule type="cellIs" dxfId="23" priority="42" operator="greaterThan">
      <formula>0</formula>
    </cfRule>
  </conditionalFormatting>
  <conditionalFormatting sqref="J90:R90">
    <cfRule type="cellIs" dxfId="22" priority="41" operator="greaterThan">
      <formula>0</formula>
    </cfRule>
  </conditionalFormatting>
  <conditionalFormatting sqref="J112:R112">
    <cfRule type="cellIs" dxfId="21" priority="40" operator="greaterThan">
      <formula>0</formula>
    </cfRule>
  </conditionalFormatting>
  <conditionalFormatting sqref="J124:R124">
    <cfRule type="cellIs" dxfId="20" priority="39" operator="greaterThan">
      <formula>0</formula>
    </cfRule>
  </conditionalFormatting>
  <conditionalFormatting sqref="J136:R14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5:R14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1:R153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6:R168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0:R17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4:R178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0:R18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9:R209">
    <cfRule type="cellIs" dxfId="19" priority="38" operator="greaterThan">
      <formula>0</formula>
    </cfRule>
  </conditionalFormatting>
  <conditionalFormatting sqref="J219:R219">
    <cfRule type="cellIs" dxfId="18" priority="37" operator="greaterThan">
      <formula>0</formula>
    </cfRule>
  </conditionalFormatting>
  <conditionalFormatting sqref="J232:R232">
    <cfRule type="cellIs" dxfId="17" priority="36" operator="greaterThan">
      <formula>0</formula>
    </cfRule>
  </conditionalFormatting>
  <conditionalFormatting sqref="J243:R243">
    <cfRule type="cellIs" dxfId="16" priority="35" operator="greaterThan">
      <formula>0</formula>
    </cfRule>
  </conditionalFormatting>
  <conditionalFormatting sqref="J284:R284">
    <cfRule type="cellIs" dxfId="15" priority="34" operator="greaterThan">
      <formula>0</formula>
    </cfRule>
  </conditionalFormatting>
  <conditionalFormatting sqref="J314:R314">
    <cfRule type="cellIs" dxfId="14" priority="33" operator="greaterThan">
      <formula>0</formula>
    </cfRule>
  </conditionalFormatting>
  <conditionalFormatting sqref="J409:R41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49:R453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76:R47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86:R594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06:R60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21:R624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79:R679">
    <cfRule type="cellIs" dxfId="3" priority="19" operator="greaterThan">
      <formula>0</formula>
    </cfRule>
  </conditionalFormatting>
  <conditionalFormatting sqref="J719:R722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56:R76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774:R77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47:R85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53:R85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62:R86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68:R871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77:R884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6:R25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5:R2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2:R2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4:R2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4:R528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55:R558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5" operator="greaterThan" id="{9D6B898C-CCCD-4B22-AA60-9E7ED818EC49}">
            <xm:f>notes!$C$3</xm:f>
            <x14:dxf>
              <fill>
                <patternFill>
                  <bgColor rgb="FFFF0000"/>
                </patternFill>
              </fill>
            </x14:dxf>
          </x14:cfRule>
          <xm:sqref>J8:R8</xm:sqref>
        </x14:conditionalFormatting>
        <x14:conditionalFormatting xmlns:xm="http://schemas.microsoft.com/office/excel/2006/main">
          <x14:cfRule type="cellIs" priority="32" operator="greaterThan" id="{5BE126E0-8C0E-4E6F-AEAE-71BE414B778E}">
            <xm:f>notes!$C$3</xm:f>
            <x14:dxf>
              <fill>
                <patternFill>
                  <bgColor rgb="FFFF0000"/>
                </patternFill>
              </fill>
            </x14:dxf>
          </x14:cfRule>
          <xm:sqref>J347:R347</xm:sqref>
        </x14:conditionalFormatting>
        <x14:conditionalFormatting xmlns:xm="http://schemas.microsoft.com/office/excel/2006/main">
          <x14:cfRule type="cellIs" priority="31" operator="greaterThan" id="{EE4FC136-8A94-4499-A235-47FF0D0F8923}">
            <xm:f>notes!$C$3</xm:f>
            <x14:dxf>
              <fill>
                <patternFill>
                  <bgColor rgb="FFFF0000"/>
                </patternFill>
              </fill>
            </x14:dxf>
          </x14:cfRule>
          <xm:sqref>J396:R396</xm:sqref>
        </x14:conditionalFormatting>
        <x14:conditionalFormatting xmlns:xm="http://schemas.microsoft.com/office/excel/2006/main">
          <x14:cfRule type="cellIs" priority="30" operator="greaterThan" id="{FA70EACC-3C17-40C6-87F6-B9AAD490D756}">
            <xm:f>notes!$C$3</xm:f>
            <x14:dxf>
              <fill>
                <patternFill>
                  <bgColor rgb="FFFF0000"/>
                </patternFill>
              </fill>
            </x14:dxf>
          </x14:cfRule>
          <xm:sqref>J428:R428</xm:sqref>
        </x14:conditionalFormatting>
        <x14:conditionalFormatting xmlns:xm="http://schemas.microsoft.com/office/excel/2006/main">
          <x14:cfRule type="cellIs" priority="29" operator="greaterThan" id="{02008A37-1ADD-494E-BFB5-536F2F1934EF}">
            <xm:f>notes!$C$3</xm:f>
            <x14:dxf>
              <fill>
                <patternFill>
                  <bgColor rgb="FFFF0000"/>
                </patternFill>
              </fill>
            </x14:dxf>
          </x14:cfRule>
          <xm:sqref>J457:R457</xm:sqref>
        </x14:conditionalFormatting>
        <x14:conditionalFormatting xmlns:xm="http://schemas.microsoft.com/office/excel/2006/main">
          <x14:cfRule type="cellIs" priority="28" operator="greaterThan" id="{719CFE6F-90DB-467D-AE50-152A56724E2B}">
            <xm:f>notes!$C$3</xm:f>
            <x14:dxf>
              <fill>
                <patternFill>
                  <bgColor rgb="FFFF0000"/>
                </patternFill>
              </fill>
            </x14:dxf>
          </x14:cfRule>
          <xm:sqref>J482:R482</xm:sqref>
        </x14:conditionalFormatting>
        <x14:conditionalFormatting xmlns:xm="http://schemas.microsoft.com/office/excel/2006/main">
          <x14:cfRule type="cellIs" priority="27" operator="greaterThan" id="{63ACD6AE-5D34-4C90-8E68-DDF8F7F9362D}">
            <xm:f>notes!$C$3</xm:f>
            <x14:dxf>
              <fill>
                <patternFill>
                  <bgColor rgb="FFFF0000"/>
                </patternFill>
              </fill>
            </x14:dxf>
          </x14:cfRule>
          <xm:sqref>J560:R560</xm:sqref>
        </x14:conditionalFormatting>
        <x14:conditionalFormatting xmlns:xm="http://schemas.microsoft.com/office/excel/2006/main">
          <x14:cfRule type="cellIs" priority="25" operator="greaterThan" id="{77F45527-261C-4FDE-9B05-35C389A80CB8}">
            <xm:f>notes!$C$3</xm:f>
            <x14:dxf>
              <fill>
                <patternFill>
                  <bgColor rgb="FFFF0000"/>
                </patternFill>
              </fill>
            </x14:dxf>
          </x14:cfRule>
          <xm:sqref>J574:R574</xm:sqref>
        </x14:conditionalFormatting>
        <x14:conditionalFormatting xmlns:xm="http://schemas.microsoft.com/office/excel/2006/main">
          <x14:cfRule type="cellIs" priority="23" operator="greaterThan" id="{B3716B90-46EE-47CE-974E-1604076720BE}">
            <xm:f>notes!$C$3</xm:f>
            <x14:dxf>
              <fill>
                <patternFill>
                  <bgColor rgb="FFFF0000"/>
                </patternFill>
              </fill>
            </x14:dxf>
          </x14:cfRule>
          <xm:sqref>J603:R603</xm:sqref>
        </x14:conditionalFormatting>
        <x14:conditionalFormatting xmlns:xm="http://schemas.microsoft.com/office/excel/2006/main">
          <x14:cfRule type="cellIs" priority="21" operator="greaterThan" id="{1379F779-AFEF-4F1C-8813-3BEB6C32C627}">
            <xm:f>notes!$C$3</xm:f>
            <x14:dxf>
              <fill>
                <patternFill>
                  <bgColor rgb="FFFF0000"/>
                </patternFill>
              </fill>
            </x14:dxf>
          </x14:cfRule>
          <xm:sqref>J618:R618</xm:sqref>
        </x14:conditionalFormatting>
        <x14:conditionalFormatting xmlns:xm="http://schemas.microsoft.com/office/excel/2006/main">
          <x14:cfRule type="cellIs" priority="20" operator="greaterThan" id="{92F41BEE-3F74-4F70-A5D6-3E9056888F49}">
            <xm:f>notes!$C$3</xm:f>
            <x14:dxf>
              <fill>
                <patternFill>
                  <bgColor rgb="FFFF0000"/>
                </patternFill>
              </fill>
            </x14:dxf>
          </x14:cfRule>
          <xm:sqref>J653:R653</xm:sqref>
        </x14:conditionalFormatting>
        <x14:conditionalFormatting xmlns:xm="http://schemas.microsoft.com/office/excel/2006/main">
          <x14:cfRule type="cellIs" priority="17" operator="greaterThan" id="{67D0F70E-FA11-4463-B82B-F45FF7B3FF28}">
            <xm:f>notes!$C$3</xm:f>
            <x14:dxf>
              <fill>
                <patternFill>
                  <bgColor rgb="FFFF0000"/>
                </patternFill>
              </fill>
            </x14:dxf>
          </x14:cfRule>
          <xm:sqref>J725:R725</xm:sqref>
        </x14:conditionalFormatting>
        <x14:conditionalFormatting xmlns:xm="http://schemas.microsoft.com/office/excel/2006/main">
          <x14:cfRule type="cellIs" priority="1" operator="greaterThan" id="{CBC22427-F3D6-4688-8E18-DEBA51B12CAC}">
            <xm:f>notes!$C$3</xm:f>
            <x14:dxf>
              <fill>
                <patternFill>
                  <bgColor rgb="FFFF0000"/>
                </patternFill>
              </fill>
            </x14:dxf>
          </x14:cfRule>
          <xm:sqref>J765:R765</xm:sqref>
        </x14:conditionalFormatting>
        <x14:conditionalFormatting xmlns:xm="http://schemas.microsoft.com/office/excel/2006/main">
          <x14:cfRule type="cellIs" priority="2" operator="greaterThan" id="{45B1DAC2-946B-4EE3-9C3C-4AA623960A02}">
            <xm:f>notes!$C$3</xm:f>
            <x14:dxf>
              <fill>
                <patternFill>
                  <bgColor rgb="FFFF0000"/>
                </patternFill>
              </fill>
            </x14:dxf>
          </x14:cfRule>
          <xm:sqref>J780:R780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CDAD-7384-4661-9305-E97525070E7F}">
  <dimension ref="B1:D344"/>
  <sheetViews>
    <sheetView workbookViewId="0"/>
  </sheetViews>
  <sheetFormatPr defaultRowHeight="15" x14ac:dyDescent="0.25"/>
  <cols>
    <col min="1" max="1" width="5.5703125" customWidth="1"/>
    <col min="5" max="5" width="3.5703125" customWidth="1"/>
  </cols>
  <sheetData>
    <row r="1" spans="2:4" x14ac:dyDescent="0.25">
      <c r="B1" s="1" t="s">
        <v>313</v>
      </c>
    </row>
    <row r="2" spans="2:4" x14ac:dyDescent="0.25">
      <c r="B2" s="36">
        <v>936855</v>
      </c>
    </row>
    <row r="5" spans="2:4" x14ac:dyDescent="0.25">
      <c r="B5" s="93" t="s">
        <v>53991</v>
      </c>
      <c r="C5" s="94"/>
      <c r="D5" s="95"/>
    </row>
    <row r="6" spans="2:4" x14ac:dyDescent="0.25">
      <c r="B6" s="96"/>
      <c r="C6" s="97"/>
      <c r="D6" s="98"/>
    </row>
    <row r="7" spans="2:4" x14ac:dyDescent="0.25">
      <c r="B7" s="96"/>
      <c r="C7" s="97"/>
      <c r="D7" s="98"/>
    </row>
    <row r="8" spans="2:4" x14ac:dyDescent="0.25">
      <c r="B8" s="96"/>
      <c r="C8" s="97"/>
      <c r="D8" s="98"/>
    </row>
    <row r="9" spans="2:4" x14ac:dyDescent="0.25">
      <c r="B9" s="99"/>
      <c r="C9" s="100"/>
      <c r="D9" s="101"/>
    </row>
    <row r="24" spans="2:4" x14ac:dyDescent="0.25">
      <c r="B24" s="93" t="s">
        <v>53997</v>
      </c>
      <c r="C24" s="94"/>
      <c r="D24" s="95"/>
    </row>
    <row r="25" spans="2:4" x14ac:dyDescent="0.25">
      <c r="B25" s="96"/>
      <c r="C25" s="97"/>
      <c r="D25" s="98"/>
    </row>
    <row r="26" spans="2:4" x14ac:dyDescent="0.25">
      <c r="B26" s="96"/>
      <c r="C26" s="97"/>
      <c r="D26" s="98"/>
    </row>
    <row r="27" spans="2:4" x14ac:dyDescent="0.25">
      <c r="B27" s="96"/>
      <c r="C27" s="97"/>
      <c r="D27" s="98"/>
    </row>
    <row r="28" spans="2:4" x14ac:dyDescent="0.25">
      <c r="B28" s="99"/>
      <c r="C28" s="100"/>
      <c r="D28" s="101"/>
    </row>
    <row r="41" spans="2:4" x14ac:dyDescent="0.25">
      <c r="B41" s="93" t="s">
        <v>53998</v>
      </c>
      <c r="C41" s="94"/>
      <c r="D41" s="95"/>
    </row>
    <row r="42" spans="2:4" x14ac:dyDescent="0.25">
      <c r="B42" s="96"/>
      <c r="C42" s="97"/>
      <c r="D42" s="98"/>
    </row>
    <row r="43" spans="2:4" x14ac:dyDescent="0.25">
      <c r="B43" s="96"/>
      <c r="C43" s="97"/>
      <c r="D43" s="98"/>
    </row>
    <row r="44" spans="2:4" x14ac:dyDescent="0.25">
      <c r="B44" s="96"/>
      <c r="C44" s="97"/>
      <c r="D44" s="98"/>
    </row>
    <row r="45" spans="2:4" ht="15" customHeight="1" x14ac:dyDescent="0.25">
      <c r="B45" s="99"/>
      <c r="C45" s="100"/>
      <c r="D45" s="101"/>
    </row>
    <row r="46" spans="2:4" ht="15" customHeight="1" x14ac:dyDescent="0.25"/>
    <row r="47" spans="2:4" ht="15" customHeight="1" x14ac:dyDescent="0.25"/>
    <row r="48" spans="2:4" ht="15" customHeight="1" x14ac:dyDescent="0.25"/>
    <row r="49" spans="2:4" ht="15" customHeight="1" x14ac:dyDescent="0.25"/>
    <row r="57" spans="2:4" x14ac:dyDescent="0.25">
      <c r="B57" s="93" t="s">
        <v>53999</v>
      </c>
      <c r="C57" s="94"/>
      <c r="D57" s="95"/>
    </row>
    <row r="58" spans="2:4" x14ac:dyDescent="0.25">
      <c r="B58" s="96"/>
      <c r="C58" s="97"/>
      <c r="D58" s="98"/>
    </row>
    <row r="59" spans="2:4" x14ac:dyDescent="0.25">
      <c r="B59" s="96"/>
      <c r="C59" s="97"/>
      <c r="D59" s="98"/>
    </row>
    <row r="60" spans="2:4" x14ac:dyDescent="0.25">
      <c r="B60" s="96"/>
      <c r="C60" s="97"/>
      <c r="D60" s="98"/>
    </row>
    <row r="61" spans="2:4" ht="15" customHeight="1" x14ac:dyDescent="0.25">
      <c r="B61" s="99"/>
      <c r="C61" s="100"/>
      <c r="D61" s="101"/>
    </row>
    <row r="62" spans="2:4" ht="15" customHeight="1" x14ac:dyDescent="0.25">
      <c r="B62" s="88"/>
      <c r="C62" s="88"/>
      <c r="D62" s="88"/>
    </row>
    <row r="63" spans="2:4" ht="15" customHeight="1" x14ac:dyDescent="0.25">
      <c r="B63" s="88"/>
      <c r="C63" s="88"/>
      <c r="D63" s="88"/>
    </row>
    <row r="64" spans="2:4" ht="15" customHeight="1" x14ac:dyDescent="0.25">
      <c r="B64" s="88"/>
      <c r="C64" s="88"/>
      <c r="D64" s="88"/>
    </row>
    <row r="65" spans="2:4" ht="15" customHeight="1" x14ac:dyDescent="0.25">
      <c r="B65" s="88"/>
      <c r="C65" s="88"/>
      <c r="D65" s="88"/>
    </row>
    <row r="74" spans="2:4" x14ac:dyDescent="0.25">
      <c r="B74" s="93" t="s">
        <v>54000</v>
      </c>
      <c r="C74" s="94"/>
      <c r="D74" s="95"/>
    </row>
    <row r="75" spans="2:4" x14ac:dyDescent="0.25">
      <c r="B75" s="96"/>
      <c r="C75" s="97"/>
      <c r="D75" s="98"/>
    </row>
    <row r="76" spans="2:4" x14ac:dyDescent="0.25">
      <c r="B76" s="96"/>
      <c r="C76" s="97"/>
      <c r="D76" s="98"/>
    </row>
    <row r="77" spans="2:4" x14ac:dyDescent="0.25">
      <c r="B77" s="96"/>
      <c r="C77" s="97"/>
      <c r="D77" s="98"/>
    </row>
    <row r="78" spans="2:4" x14ac:dyDescent="0.25">
      <c r="B78" s="99"/>
      <c r="C78" s="100"/>
      <c r="D78" s="101"/>
    </row>
    <row r="90" spans="2:4" ht="15" customHeight="1" x14ac:dyDescent="0.25">
      <c r="B90" s="93" t="s">
        <v>54001</v>
      </c>
      <c r="C90" s="94"/>
      <c r="D90" s="95"/>
    </row>
    <row r="91" spans="2:4" ht="15" customHeight="1" x14ac:dyDescent="0.25">
      <c r="B91" s="96"/>
      <c r="C91" s="97"/>
      <c r="D91" s="98"/>
    </row>
    <row r="92" spans="2:4" ht="15" customHeight="1" x14ac:dyDescent="0.25">
      <c r="B92" s="96"/>
      <c r="C92" s="97"/>
      <c r="D92" s="98"/>
    </row>
    <row r="93" spans="2:4" ht="15" customHeight="1" x14ac:dyDescent="0.25">
      <c r="B93" s="96"/>
      <c r="C93" s="97"/>
      <c r="D93" s="98"/>
    </row>
    <row r="94" spans="2:4" ht="15" customHeight="1" x14ac:dyDescent="0.25">
      <c r="B94" s="99"/>
      <c r="C94" s="100"/>
      <c r="D94" s="101"/>
    </row>
    <row r="95" spans="2:4" ht="15" customHeight="1" x14ac:dyDescent="0.25"/>
    <row r="96" spans="2:4" ht="15" customHeight="1" x14ac:dyDescent="0.25"/>
    <row r="109" spans="2:4" x14ac:dyDescent="0.25">
      <c r="B109" s="93" t="s">
        <v>54020</v>
      </c>
      <c r="C109" s="94"/>
      <c r="D109" s="95"/>
    </row>
    <row r="110" spans="2:4" x14ac:dyDescent="0.25">
      <c r="B110" s="96"/>
      <c r="C110" s="97"/>
      <c r="D110" s="98"/>
    </row>
    <row r="111" spans="2:4" x14ac:dyDescent="0.25">
      <c r="B111" s="96"/>
      <c r="C111" s="97"/>
      <c r="D111" s="98"/>
    </row>
    <row r="112" spans="2:4" ht="15" customHeight="1" x14ac:dyDescent="0.25">
      <c r="B112" s="96"/>
      <c r="C112" s="97"/>
      <c r="D112" s="98"/>
    </row>
    <row r="113" spans="2:4" ht="15" customHeight="1" x14ac:dyDescent="0.25">
      <c r="B113" s="99"/>
      <c r="C113" s="100"/>
      <c r="D113" s="101"/>
    </row>
    <row r="114" spans="2:4" ht="15" customHeight="1" x14ac:dyDescent="0.25">
      <c r="B114" s="88"/>
      <c r="C114" s="88"/>
      <c r="D114" s="88"/>
    </row>
    <row r="115" spans="2:4" ht="15" customHeight="1" x14ac:dyDescent="0.25">
      <c r="B115" s="88"/>
      <c r="C115" s="88"/>
      <c r="D115" s="88"/>
    </row>
    <row r="116" spans="2:4" ht="15" customHeight="1" x14ac:dyDescent="0.25">
      <c r="B116" s="88"/>
      <c r="C116" s="88"/>
      <c r="D116" s="88"/>
    </row>
    <row r="126" spans="2:4" ht="15" customHeight="1" x14ac:dyDescent="0.25">
      <c r="B126" s="93" t="s">
        <v>54002</v>
      </c>
      <c r="C126" s="94"/>
      <c r="D126" s="95"/>
    </row>
    <row r="127" spans="2:4" ht="15" customHeight="1" x14ac:dyDescent="0.25">
      <c r="B127" s="96"/>
      <c r="C127" s="97"/>
      <c r="D127" s="98"/>
    </row>
    <row r="128" spans="2:4" ht="15" customHeight="1" x14ac:dyDescent="0.25">
      <c r="B128" s="96"/>
      <c r="C128" s="97"/>
      <c r="D128" s="98"/>
    </row>
    <row r="129" spans="2:4" ht="15" customHeight="1" x14ac:dyDescent="0.25">
      <c r="B129" s="96"/>
      <c r="C129" s="97"/>
      <c r="D129" s="98"/>
    </row>
    <row r="130" spans="2:4" ht="15" customHeight="1" x14ac:dyDescent="0.25">
      <c r="B130" s="99"/>
      <c r="C130" s="100"/>
      <c r="D130" s="101"/>
    </row>
    <row r="131" spans="2:4" ht="15" customHeight="1" x14ac:dyDescent="0.25">
      <c r="B131" s="88"/>
      <c r="C131" s="88"/>
      <c r="D131" s="88"/>
    </row>
    <row r="132" spans="2:4" ht="15" customHeight="1" x14ac:dyDescent="0.25">
      <c r="B132" s="88"/>
      <c r="C132" s="88"/>
      <c r="D132" s="88"/>
    </row>
    <row r="133" spans="2:4" ht="15" customHeight="1" x14ac:dyDescent="0.25">
      <c r="B133" s="88"/>
      <c r="C133" s="88"/>
      <c r="D133" s="88"/>
    </row>
    <row r="142" spans="2:4" ht="15" customHeight="1" x14ac:dyDescent="0.25">
      <c r="B142" s="93" t="s">
        <v>54003</v>
      </c>
      <c r="C142" s="94"/>
      <c r="D142" s="95"/>
    </row>
    <row r="143" spans="2:4" ht="15" customHeight="1" x14ac:dyDescent="0.25">
      <c r="B143" s="96"/>
      <c r="C143" s="97"/>
      <c r="D143" s="98"/>
    </row>
    <row r="144" spans="2:4" ht="15" customHeight="1" x14ac:dyDescent="0.25">
      <c r="B144" s="96"/>
      <c r="C144" s="97"/>
      <c r="D144" s="98"/>
    </row>
    <row r="145" spans="2:4" ht="15" customHeight="1" x14ac:dyDescent="0.25">
      <c r="B145" s="96"/>
      <c r="C145" s="97"/>
      <c r="D145" s="98"/>
    </row>
    <row r="146" spans="2:4" ht="15" customHeight="1" x14ac:dyDescent="0.25">
      <c r="B146" s="99"/>
      <c r="C146" s="100"/>
      <c r="D146" s="101"/>
    </row>
    <row r="158" spans="2:4" ht="15" customHeight="1" x14ac:dyDescent="0.25">
      <c r="B158" s="93" t="s">
        <v>54004</v>
      </c>
      <c r="C158" s="94"/>
      <c r="D158" s="95"/>
    </row>
    <row r="159" spans="2:4" ht="15" customHeight="1" x14ac:dyDescent="0.25">
      <c r="B159" s="96"/>
      <c r="C159" s="97"/>
      <c r="D159" s="98"/>
    </row>
    <row r="160" spans="2:4" ht="15" customHeight="1" x14ac:dyDescent="0.25">
      <c r="B160" s="96"/>
      <c r="C160" s="97"/>
      <c r="D160" s="98"/>
    </row>
    <row r="161" spans="2:4" ht="15" customHeight="1" x14ac:dyDescent="0.25">
      <c r="B161" s="96"/>
      <c r="C161" s="97"/>
      <c r="D161" s="98"/>
    </row>
    <row r="162" spans="2:4" ht="15" customHeight="1" x14ac:dyDescent="0.25">
      <c r="B162" s="99"/>
      <c r="C162" s="100"/>
      <c r="D162" s="101"/>
    </row>
    <row r="174" spans="2:4" x14ac:dyDescent="0.25">
      <c r="B174" s="93" t="s">
        <v>54005</v>
      </c>
      <c r="C174" s="94"/>
      <c r="D174" s="95"/>
    </row>
    <row r="175" spans="2:4" x14ac:dyDescent="0.25">
      <c r="B175" s="96"/>
      <c r="C175" s="97"/>
      <c r="D175" s="98"/>
    </row>
    <row r="176" spans="2:4" x14ac:dyDescent="0.25">
      <c r="B176" s="96"/>
      <c r="C176" s="97"/>
      <c r="D176" s="98"/>
    </row>
    <row r="177" spans="2:4" x14ac:dyDescent="0.25">
      <c r="B177" s="96"/>
      <c r="C177" s="97"/>
      <c r="D177" s="98"/>
    </row>
    <row r="178" spans="2:4" x14ac:dyDescent="0.25">
      <c r="B178" s="99"/>
      <c r="C178" s="100"/>
      <c r="D178" s="101"/>
    </row>
    <row r="190" spans="2:4" x14ac:dyDescent="0.25">
      <c r="B190" s="93" t="s">
        <v>54021</v>
      </c>
      <c r="C190" s="94"/>
      <c r="D190" s="95"/>
    </row>
    <row r="191" spans="2:4" x14ac:dyDescent="0.25">
      <c r="B191" s="96"/>
      <c r="C191" s="97"/>
      <c r="D191" s="98"/>
    </row>
    <row r="192" spans="2:4" x14ac:dyDescent="0.25">
      <c r="B192" s="96"/>
      <c r="C192" s="97"/>
      <c r="D192" s="98"/>
    </row>
    <row r="193" spans="2:4" x14ac:dyDescent="0.25">
      <c r="B193" s="96"/>
      <c r="C193" s="97"/>
      <c r="D193" s="98"/>
    </row>
    <row r="194" spans="2:4" x14ac:dyDescent="0.25">
      <c r="B194" s="99"/>
      <c r="C194" s="100"/>
      <c r="D194" s="101"/>
    </row>
    <row r="207" spans="2:4" x14ac:dyDescent="0.25">
      <c r="B207" s="93" t="s">
        <v>54015</v>
      </c>
      <c r="C207" s="94"/>
      <c r="D207" s="95"/>
    </row>
    <row r="208" spans="2:4" x14ac:dyDescent="0.25">
      <c r="B208" s="96"/>
      <c r="C208" s="97"/>
      <c r="D208" s="98"/>
    </row>
    <row r="209" spans="2:4" x14ac:dyDescent="0.25">
      <c r="B209" s="96"/>
      <c r="C209" s="97"/>
      <c r="D209" s="98"/>
    </row>
    <row r="210" spans="2:4" x14ac:dyDescent="0.25">
      <c r="B210" s="96"/>
      <c r="C210" s="97"/>
      <c r="D210" s="98"/>
    </row>
    <row r="211" spans="2:4" x14ac:dyDescent="0.25">
      <c r="B211" s="99"/>
      <c r="C211" s="100"/>
      <c r="D211" s="101"/>
    </row>
    <row r="223" spans="2:4" x14ac:dyDescent="0.25">
      <c r="B223" s="93" t="s">
        <v>54012</v>
      </c>
      <c r="C223" s="94"/>
      <c r="D223" s="95"/>
    </row>
    <row r="224" spans="2:4" x14ac:dyDescent="0.25">
      <c r="B224" s="96"/>
      <c r="C224" s="97"/>
      <c r="D224" s="98"/>
    </row>
    <row r="225" spans="2:4" x14ac:dyDescent="0.25">
      <c r="B225" s="96"/>
      <c r="C225" s="97"/>
      <c r="D225" s="98"/>
    </row>
    <row r="226" spans="2:4" x14ac:dyDescent="0.25">
      <c r="B226" s="96"/>
      <c r="C226" s="97"/>
      <c r="D226" s="98"/>
    </row>
    <row r="227" spans="2:4" x14ac:dyDescent="0.25">
      <c r="B227" s="99"/>
      <c r="C227" s="100"/>
      <c r="D227" s="101"/>
    </row>
    <row r="240" spans="2:4" ht="15" customHeight="1" x14ac:dyDescent="0.25">
      <c r="B240" s="93" t="s">
        <v>54016</v>
      </c>
      <c r="C240" s="94"/>
      <c r="D240" s="95"/>
    </row>
    <row r="241" spans="2:4" ht="15" customHeight="1" x14ac:dyDescent="0.25">
      <c r="B241" s="96"/>
      <c r="C241" s="97"/>
      <c r="D241" s="98"/>
    </row>
    <row r="242" spans="2:4" ht="15" customHeight="1" x14ac:dyDescent="0.25">
      <c r="B242" s="96"/>
      <c r="C242" s="97"/>
      <c r="D242" s="98"/>
    </row>
    <row r="243" spans="2:4" ht="15" customHeight="1" x14ac:dyDescent="0.25">
      <c r="B243" s="96"/>
      <c r="C243" s="97"/>
      <c r="D243" s="98"/>
    </row>
    <row r="244" spans="2:4" ht="15" customHeight="1" x14ac:dyDescent="0.25">
      <c r="B244" s="99"/>
      <c r="C244" s="100"/>
      <c r="D244" s="101"/>
    </row>
    <row r="258" spans="2:4" x14ac:dyDescent="0.25">
      <c r="B258" s="93" t="s">
        <v>54014</v>
      </c>
      <c r="C258" s="94"/>
      <c r="D258" s="95"/>
    </row>
    <row r="259" spans="2:4" x14ac:dyDescent="0.25">
      <c r="B259" s="96"/>
      <c r="C259" s="97"/>
      <c r="D259" s="98"/>
    </row>
    <row r="260" spans="2:4" x14ac:dyDescent="0.25">
      <c r="B260" s="96"/>
      <c r="C260" s="97"/>
      <c r="D260" s="98"/>
    </row>
    <row r="261" spans="2:4" x14ac:dyDescent="0.25">
      <c r="B261" s="96"/>
      <c r="C261" s="97"/>
      <c r="D261" s="98"/>
    </row>
    <row r="262" spans="2:4" x14ac:dyDescent="0.25">
      <c r="B262" s="99"/>
      <c r="C262" s="100"/>
      <c r="D262" s="101"/>
    </row>
    <row r="274" spans="2:4" x14ac:dyDescent="0.25">
      <c r="B274" s="93" t="s">
        <v>54017</v>
      </c>
      <c r="C274" s="94"/>
      <c r="D274" s="95"/>
    </row>
    <row r="275" spans="2:4" x14ac:dyDescent="0.25">
      <c r="B275" s="96"/>
      <c r="C275" s="97"/>
      <c r="D275" s="98"/>
    </row>
    <row r="276" spans="2:4" x14ac:dyDescent="0.25">
      <c r="B276" s="96"/>
      <c r="C276" s="97"/>
      <c r="D276" s="98"/>
    </row>
    <row r="277" spans="2:4" x14ac:dyDescent="0.25">
      <c r="B277" s="96"/>
      <c r="C277" s="97"/>
      <c r="D277" s="98"/>
    </row>
    <row r="278" spans="2:4" x14ac:dyDescent="0.25">
      <c r="B278" s="99"/>
      <c r="C278" s="100"/>
      <c r="D278" s="101"/>
    </row>
    <row r="289" spans="2:4" ht="15" customHeight="1" x14ac:dyDescent="0.25"/>
    <row r="290" spans="2:4" ht="15" customHeight="1" x14ac:dyDescent="0.25">
      <c r="B290" s="93" t="s">
        <v>54037</v>
      </c>
      <c r="C290" s="94"/>
      <c r="D290" s="95"/>
    </row>
    <row r="291" spans="2:4" ht="15" customHeight="1" x14ac:dyDescent="0.25">
      <c r="B291" s="96"/>
      <c r="C291" s="97"/>
      <c r="D291" s="98"/>
    </row>
    <row r="292" spans="2:4" ht="15" customHeight="1" x14ac:dyDescent="0.25">
      <c r="B292" s="96"/>
      <c r="C292" s="97"/>
      <c r="D292" s="98"/>
    </row>
    <row r="293" spans="2:4" ht="15" customHeight="1" x14ac:dyDescent="0.25">
      <c r="B293" s="96"/>
      <c r="C293" s="97"/>
      <c r="D293" s="98"/>
    </row>
    <row r="294" spans="2:4" x14ac:dyDescent="0.25">
      <c r="B294" s="99"/>
      <c r="C294" s="100"/>
      <c r="D294" s="101"/>
    </row>
    <row r="308" spans="2:4" x14ac:dyDescent="0.25">
      <c r="B308" s="93" t="s">
        <v>54030</v>
      </c>
      <c r="C308" s="94"/>
      <c r="D308" s="95"/>
    </row>
    <row r="309" spans="2:4" x14ac:dyDescent="0.25">
      <c r="B309" s="96"/>
      <c r="C309" s="97"/>
      <c r="D309" s="98"/>
    </row>
    <row r="310" spans="2:4" x14ac:dyDescent="0.25">
      <c r="B310" s="96"/>
      <c r="C310" s="97"/>
      <c r="D310" s="98"/>
    </row>
    <row r="311" spans="2:4" x14ac:dyDescent="0.25">
      <c r="B311" s="96"/>
      <c r="C311" s="97"/>
      <c r="D311" s="98"/>
    </row>
    <row r="312" spans="2:4" x14ac:dyDescent="0.25">
      <c r="B312" s="99"/>
      <c r="C312" s="100"/>
      <c r="D312" s="101"/>
    </row>
    <row r="324" spans="2:4" x14ac:dyDescent="0.25">
      <c r="B324" s="93" t="s">
        <v>54035</v>
      </c>
      <c r="C324" s="94"/>
      <c r="D324" s="95"/>
    </row>
    <row r="325" spans="2:4" x14ac:dyDescent="0.25">
      <c r="B325" s="96"/>
      <c r="C325" s="97"/>
      <c r="D325" s="98"/>
    </row>
    <row r="326" spans="2:4" x14ac:dyDescent="0.25">
      <c r="B326" s="96"/>
      <c r="C326" s="97"/>
      <c r="D326" s="98"/>
    </row>
    <row r="327" spans="2:4" x14ac:dyDescent="0.25">
      <c r="B327" s="96"/>
      <c r="C327" s="97"/>
      <c r="D327" s="98"/>
    </row>
    <row r="328" spans="2:4" x14ac:dyDescent="0.25">
      <c r="B328" s="99"/>
      <c r="C328" s="100"/>
      <c r="D328" s="101"/>
    </row>
    <row r="340" spans="2:4" x14ac:dyDescent="0.25">
      <c r="B340" s="93" t="s">
        <v>54034</v>
      </c>
      <c r="C340" s="94"/>
      <c r="D340" s="95"/>
    </row>
    <row r="341" spans="2:4" x14ac:dyDescent="0.25">
      <c r="B341" s="96"/>
      <c r="C341" s="97"/>
      <c r="D341" s="98"/>
    </row>
    <row r="342" spans="2:4" x14ac:dyDescent="0.25">
      <c r="B342" s="96"/>
      <c r="C342" s="97"/>
      <c r="D342" s="98"/>
    </row>
    <row r="343" spans="2:4" x14ac:dyDescent="0.25">
      <c r="B343" s="96"/>
      <c r="C343" s="97"/>
      <c r="D343" s="98"/>
    </row>
    <row r="344" spans="2:4" x14ac:dyDescent="0.25">
      <c r="B344" s="99"/>
      <c r="C344" s="100"/>
      <c r="D344" s="101"/>
    </row>
  </sheetData>
  <mergeCells count="21">
    <mergeCell ref="B190:D194"/>
    <mergeCell ref="B207:D211"/>
    <mergeCell ref="B223:D227"/>
    <mergeCell ref="B258:D262"/>
    <mergeCell ref="B240:D244"/>
    <mergeCell ref="B324:D328"/>
    <mergeCell ref="B340:D344"/>
    <mergeCell ref="B290:D294"/>
    <mergeCell ref="B5:D9"/>
    <mergeCell ref="B158:D162"/>
    <mergeCell ref="B24:D28"/>
    <mergeCell ref="B41:D45"/>
    <mergeCell ref="B57:D61"/>
    <mergeCell ref="B74:D78"/>
    <mergeCell ref="B90:D94"/>
    <mergeCell ref="B126:D130"/>
    <mergeCell ref="B109:D113"/>
    <mergeCell ref="B142:D146"/>
    <mergeCell ref="B274:D278"/>
    <mergeCell ref="B308:D312"/>
    <mergeCell ref="B174:D17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7669B-8AEC-4B1A-AA05-C91A22F843BD}">
  <dimension ref="A2:F5090"/>
  <sheetViews>
    <sheetView topLeftCell="A12" workbookViewId="0">
      <selection activeCell="E23" sqref="E23"/>
    </sheetView>
  </sheetViews>
  <sheetFormatPr defaultRowHeight="15" x14ac:dyDescent="0.25"/>
  <cols>
    <col min="2" max="2" width="41" customWidth="1"/>
    <col min="4" max="4" width="16.140625" bestFit="1" customWidth="1"/>
    <col min="6" max="6" width="48" bestFit="1" customWidth="1"/>
  </cols>
  <sheetData>
    <row r="2" spans="1:6" x14ac:dyDescent="0.25">
      <c r="A2" t="s">
        <v>313</v>
      </c>
      <c r="B2" t="s">
        <v>312</v>
      </c>
      <c r="D2" s="91" t="s">
        <v>54039</v>
      </c>
      <c r="E2" t="s">
        <v>313</v>
      </c>
      <c r="F2" t="s">
        <v>53686</v>
      </c>
    </row>
    <row r="3" spans="1:6" x14ac:dyDescent="0.25">
      <c r="A3">
        <v>1000052</v>
      </c>
      <c r="B3" t="s">
        <v>382</v>
      </c>
      <c r="E3" t="s">
        <v>53933</v>
      </c>
      <c r="F3" t="s">
        <v>54040</v>
      </c>
    </row>
    <row r="4" spans="1:6" x14ac:dyDescent="0.25">
      <c r="A4">
        <v>1000100</v>
      </c>
      <c r="B4" t="s">
        <v>384</v>
      </c>
      <c r="E4" t="s">
        <v>53934</v>
      </c>
      <c r="F4" t="s">
        <v>54041</v>
      </c>
    </row>
    <row r="5" spans="1:6" x14ac:dyDescent="0.25">
      <c r="A5">
        <v>1000276</v>
      </c>
      <c r="B5" t="s">
        <v>386</v>
      </c>
      <c r="E5" t="s">
        <v>53935</v>
      </c>
      <c r="F5" t="s">
        <v>54042</v>
      </c>
    </row>
    <row r="6" spans="1:6" x14ac:dyDescent="0.25">
      <c r="A6">
        <v>1000641</v>
      </c>
      <c r="B6" t="s">
        <v>388</v>
      </c>
      <c r="E6" t="s">
        <v>53936</v>
      </c>
      <c r="F6" t="s">
        <v>54043</v>
      </c>
    </row>
    <row r="7" spans="1:6" x14ac:dyDescent="0.25">
      <c r="A7">
        <v>1000856</v>
      </c>
      <c r="B7" t="s">
        <v>390</v>
      </c>
      <c r="E7" t="s">
        <v>53942</v>
      </c>
      <c r="F7" t="s">
        <v>54044</v>
      </c>
    </row>
    <row r="8" spans="1:6" x14ac:dyDescent="0.25">
      <c r="A8">
        <v>1000959</v>
      </c>
      <c r="B8" t="s">
        <v>392</v>
      </c>
    </row>
    <row r="9" spans="1:6" x14ac:dyDescent="0.25">
      <c r="A9">
        <v>1001059</v>
      </c>
      <c r="B9" t="s">
        <v>394</v>
      </c>
    </row>
    <row r="10" spans="1:6" x14ac:dyDescent="0.25">
      <c r="A10">
        <v>1001152</v>
      </c>
      <c r="B10" t="s">
        <v>396</v>
      </c>
      <c r="D10" s="91" t="s">
        <v>54038</v>
      </c>
      <c r="E10" t="s">
        <v>313</v>
      </c>
      <c r="F10" t="s">
        <v>53686</v>
      </c>
    </row>
    <row r="11" spans="1:6" x14ac:dyDescent="0.25">
      <c r="A11">
        <v>1001639</v>
      </c>
      <c r="B11" t="s">
        <v>398</v>
      </c>
      <c r="E11">
        <v>276579</v>
      </c>
      <c r="F11" t="s">
        <v>315</v>
      </c>
    </row>
    <row r="12" spans="1:6" x14ac:dyDescent="0.25">
      <c r="A12">
        <v>1001648</v>
      </c>
      <c r="B12" t="s">
        <v>400</v>
      </c>
      <c r="E12">
        <v>3138146</v>
      </c>
      <c r="F12" t="s">
        <v>316</v>
      </c>
    </row>
    <row r="13" spans="1:6" x14ac:dyDescent="0.25">
      <c r="A13">
        <v>1001817</v>
      </c>
      <c r="B13" t="s">
        <v>402</v>
      </c>
      <c r="E13">
        <v>852218</v>
      </c>
      <c r="F13" t="s">
        <v>317</v>
      </c>
    </row>
    <row r="14" spans="1:6" x14ac:dyDescent="0.25">
      <c r="A14">
        <v>1001853</v>
      </c>
      <c r="B14" t="s">
        <v>404</v>
      </c>
      <c r="E14">
        <v>37</v>
      </c>
      <c r="F14" t="s">
        <v>4437</v>
      </c>
    </row>
    <row r="15" spans="1:6" x14ac:dyDescent="0.25">
      <c r="A15">
        <v>1002355</v>
      </c>
      <c r="B15" t="s">
        <v>406</v>
      </c>
      <c r="E15">
        <v>802866</v>
      </c>
      <c r="F15" t="s">
        <v>8165</v>
      </c>
    </row>
    <row r="16" spans="1:6" x14ac:dyDescent="0.25">
      <c r="A16">
        <v>100236</v>
      </c>
      <c r="B16" t="s">
        <v>408</v>
      </c>
      <c r="E16">
        <v>451965</v>
      </c>
      <c r="F16" t="s">
        <v>5203</v>
      </c>
    </row>
    <row r="17" spans="1:6" x14ac:dyDescent="0.25">
      <c r="A17">
        <v>1002373</v>
      </c>
      <c r="B17" t="s">
        <v>410</v>
      </c>
      <c r="E17">
        <v>494261</v>
      </c>
      <c r="F17" t="s">
        <v>3666</v>
      </c>
    </row>
    <row r="18" spans="1:6" x14ac:dyDescent="0.25">
      <c r="A18">
        <v>1002458</v>
      </c>
      <c r="B18" t="s">
        <v>412</v>
      </c>
      <c r="E18">
        <v>107244</v>
      </c>
      <c r="F18" t="s">
        <v>643</v>
      </c>
    </row>
    <row r="19" spans="1:6" x14ac:dyDescent="0.25">
      <c r="A19">
        <v>1002878</v>
      </c>
      <c r="B19" t="s">
        <v>414</v>
      </c>
      <c r="E19">
        <v>112837</v>
      </c>
      <c r="F19" t="s">
        <v>700</v>
      </c>
    </row>
    <row r="20" spans="1:6" x14ac:dyDescent="0.25">
      <c r="A20">
        <v>1002953</v>
      </c>
      <c r="B20" t="s">
        <v>416</v>
      </c>
      <c r="E20">
        <v>2121196</v>
      </c>
      <c r="F20" t="s">
        <v>1730</v>
      </c>
    </row>
    <row r="21" spans="1:6" x14ac:dyDescent="0.25">
      <c r="A21">
        <v>1003455</v>
      </c>
      <c r="B21" t="s">
        <v>418</v>
      </c>
      <c r="E21">
        <v>817824</v>
      </c>
      <c r="F21" t="s">
        <v>8298</v>
      </c>
    </row>
    <row r="22" spans="1:6" x14ac:dyDescent="0.25">
      <c r="A22">
        <v>1003558</v>
      </c>
      <c r="B22" t="s">
        <v>420</v>
      </c>
      <c r="E22">
        <v>934329</v>
      </c>
      <c r="F22" t="s">
        <v>9305</v>
      </c>
    </row>
    <row r="23" spans="1:6" x14ac:dyDescent="0.25">
      <c r="A23">
        <v>100357</v>
      </c>
      <c r="B23" t="s">
        <v>422</v>
      </c>
      <c r="E23">
        <v>936855</v>
      </c>
      <c r="F23" t="s">
        <v>9339</v>
      </c>
    </row>
    <row r="24" spans="1:6" x14ac:dyDescent="0.25">
      <c r="A24">
        <v>1003839</v>
      </c>
      <c r="B24" t="s">
        <v>424</v>
      </c>
    </row>
    <row r="25" spans="1:6" x14ac:dyDescent="0.25">
      <c r="A25">
        <v>1003950</v>
      </c>
      <c r="B25" t="s">
        <v>426</v>
      </c>
    </row>
    <row r="26" spans="1:6" x14ac:dyDescent="0.25">
      <c r="A26">
        <v>1004256</v>
      </c>
      <c r="B26" t="s">
        <v>428</v>
      </c>
    </row>
    <row r="27" spans="1:6" x14ac:dyDescent="0.25">
      <c r="A27">
        <v>1004470</v>
      </c>
      <c r="B27" t="s">
        <v>430</v>
      </c>
    </row>
    <row r="28" spans="1:6" x14ac:dyDescent="0.25">
      <c r="A28">
        <v>1005075</v>
      </c>
      <c r="B28" t="s">
        <v>432</v>
      </c>
    </row>
    <row r="29" spans="1:6" x14ac:dyDescent="0.25">
      <c r="A29">
        <v>1005552</v>
      </c>
      <c r="B29" t="s">
        <v>434</v>
      </c>
    </row>
    <row r="30" spans="1:6" x14ac:dyDescent="0.25">
      <c r="A30">
        <v>100562</v>
      </c>
      <c r="B30" t="s">
        <v>436</v>
      </c>
    </row>
    <row r="31" spans="1:6" x14ac:dyDescent="0.25">
      <c r="A31">
        <v>1005655</v>
      </c>
      <c r="B31" t="s">
        <v>438</v>
      </c>
    </row>
    <row r="32" spans="1:6" x14ac:dyDescent="0.25">
      <c r="A32">
        <v>1005851</v>
      </c>
      <c r="B32" t="s">
        <v>440</v>
      </c>
    </row>
    <row r="33" spans="1:2" x14ac:dyDescent="0.25">
      <c r="A33">
        <v>1006148</v>
      </c>
      <c r="B33" t="s">
        <v>442</v>
      </c>
    </row>
    <row r="34" spans="1:2" x14ac:dyDescent="0.25">
      <c r="A34">
        <v>1006157</v>
      </c>
      <c r="B34" t="s">
        <v>444</v>
      </c>
    </row>
    <row r="35" spans="1:2" x14ac:dyDescent="0.25">
      <c r="A35">
        <v>1006513</v>
      </c>
      <c r="B35" t="s">
        <v>446</v>
      </c>
    </row>
    <row r="36" spans="1:2" x14ac:dyDescent="0.25">
      <c r="A36">
        <v>1006559</v>
      </c>
      <c r="B36" t="s">
        <v>448</v>
      </c>
    </row>
    <row r="37" spans="1:2" x14ac:dyDescent="0.25">
      <c r="A37">
        <v>1006652</v>
      </c>
      <c r="B37" t="s">
        <v>450</v>
      </c>
    </row>
    <row r="38" spans="1:2" x14ac:dyDescent="0.25">
      <c r="A38">
        <v>1007015</v>
      </c>
      <c r="B38" t="s">
        <v>452</v>
      </c>
    </row>
    <row r="39" spans="1:2" x14ac:dyDescent="0.25">
      <c r="A39">
        <v>1007051</v>
      </c>
      <c r="B39" t="s">
        <v>454</v>
      </c>
    </row>
    <row r="40" spans="1:2" x14ac:dyDescent="0.25">
      <c r="A40">
        <v>1007154</v>
      </c>
      <c r="B40" t="s">
        <v>456</v>
      </c>
    </row>
    <row r="41" spans="1:2" x14ac:dyDescent="0.25">
      <c r="A41">
        <v>1007417</v>
      </c>
      <c r="B41" t="s">
        <v>458</v>
      </c>
    </row>
    <row r="42" spans="1:2" x14ac:dyDescent="0.25">
      <c r="A42">
        <v>1007734</v>
      </c>
      <c r="B42" t="s">
        <v>460</v>
      </c>
    </row>
    <row r="43" spans="1:2" x14ac:dyDescent="0.25">
      <c r="A43">
        <v>1007752</v>
      </c>
      <c r="B43" t="s">
        <v>462</v>
      </c>
    </row>
    <row r="44" spans="1:2" x14ac:dyDescent="0.25">
      <c r="A44">
        <v>100777</v>
      </c>
      <c r="B44" t="s">
        <v>464</v>
      </c>
    </row>
    <row r="45" spans="1:2" x14ac:dyDescent="0.25">
      <c r="A45">
        <v>1007819</v>
      </c>
      <c r="B45" t="s">
        <v>466</v>
      </c>
    </row>
    <row r="46" spans="1:2" x14ac:dyDescent="0.25">
      <c r="A46">
        <v>1007846</v>
      </c>
      <c r="B46" t="s">
        <v>468</v>
      </c>
    </row>
    <row r="47" spans="1:2" x14ac:dyDescent="0.25">
      <c r="A47">
        <v>1007873</v>
      </c>
      <c r="B47" t="s">
        <v>470</v>
      </c>
    </row>
    <row r="48" spans="1:2" x14ac:dyDescent="0.25">
      <c r="A48">
        <v>1007930</v>
      </c>
      <c r="B48" t="s">
        <v>472</v>
      </c>
    </row>
    <row r="49" spans="1:2" x14ac:dyDescent="0.25">
      <c r="A49">
        <v>1007958</v>
      </c>
      <c r="B49" t="s">
        <v>474</v>
      </c>
    </row>
    <row r="50" spans="1:2" x14ac:dyDescent="0.25">
      <c r="A50">
        <v>1008076</v>
      </c>
      <c r="B50" t="s">
        <v>476</v>
      </c>
    </row>
    <row r="51" spans="1:2" x14ac:dyDescent="0.25">
      <c r="A51">
        <v>1008151</v>
      </c>
      <c r="B51" t="s">
        <v>478</v>
      </c>
    </row>
    <row r="52" spans="1:2" x14ac:dyDescent="0.25">
      <c r="A52">
        <v>1008209</v>
      </c>
      <c r="B52" t="s">
        <v>480</v>
      </c>
    </row>
    <row r="53" spans="1:2" x14ac:dyDescent="0.25">
      <c r="A53">
        <v>100843</v>
      </c>
      <c r="B53" t="s">
        <v>482</v>
      </c>
    </row>
    <row r="54" spans="1:2" x14ac:dyDescent="0.25">
      <c r="A54">
        <v>1008432</v>
      </c>
      <c r="B54" t="s">
        <v>484</v>
      </c>
    </row>
    <row r="55" spans="1:2" x14ac:dyDescent="0.25">
      <c r="A55">
        <v>1008450</v>
      </c>
      <c r="B55" t="s">
        <v>486</v>
      </c>
    </row>
    <row r="56" spans="1:2" x14ac:dyDescent="0.25">
      <c r="A56">
        <v>1008553</v>
      </c>
      <c r="B56" t="s">
        <v>488</v>
      </c>
    </row>
    <row r="57" spans="1:2" x14ac:dyDescent="0.25">
      <c r="A57">
        <v>1008674</v>
      </c>
      <c r="B57" t="s">
        <v>490</v>
      </c>
    </row>
    <row r="58" spans="1:2" x14ac:dyDescent="0.25">
      <c r="A58">
        <v>1008955</v>
      </c>
      <c r="B58" t="s">
        <v>492</v>
      </c>
    </row>
    <row r="59" spans="1:2" x14ac:dyDescent="0.25">
      <c r="A59">
        <v>1009242</v>
      </c>
      <c r="B59" t="s">
        <v>494</v>
      </c>
    </row>
    <row r="60" spans="1:2" x14ac:dyDescent="0.25">
      <c r="A60">
        <v>1009354</v>
      </c>
      <c r="B60" t="s">
        <v>496</v>
      </c>
    </row>
    <row r="61" spans="1:2" x14ac:dyDescent="0.25">
      <c r="A61">
        <v>1009756</v>
      </c>
      <c r="B61" t="s">
        <v>498</v>
      </c>
    </row>
    <row r="62" spans="1:2" x14ac:dyDescent="0.25">
      <c r="A62">
        <v>1009840</v>
      </c>
      <c r="B62" t="s">
        <v>500</v>
      </c>
    </row>
    <row r="63" spans="1:2" x14ac:dyDescent="0.25">
      <c r="A63">
        <v>1010015</v>
      </c>
      <c r="B63" t="s">
        <v>502</v>
      </c>
    </row>
    <row r="64" spans="1:2" x14ac:dyDescent="0.25">
      <c r="A64">
        <v>101019</v>
      </c>
      <c r="B64" t="s">
        <v>504</v>
      </c>
    </row>
    <row r="65" spans="1:2" x14ac:dyDescent="0.25">
      <c r="A65">
        <v>101037</v>
      </c>
      <c r="B65" t="s">
        <v>506</v>
      </c>
    </row>
    <row r="66" spans="1:2" x14ac:dyDescent="0.25">
      <c r="A66">
        <v>1010574</v>
      </c>
      <c r="B66" t="s">
        <v>508</v>
      </c>
    </row>
    <row r="67" spans="1:2" x14ac:dyDescent="0.25">
      <c r="A67">
        <v>1011432</v>
      </c>
      <c r="B67" t="s">
        <v>510</v>
      </c>
    </row>
    <row r="68" spans="1:2" x14ac:dyDescent="0.25">
      <c r="A68">
        <v>1011526</v>
      </c>
      <c r="B68" t="s">
        <v>512</v>
      </c>
    </row>
    <row r="69" spans="1:2" x14ac:dyDescent="0.25">
      <c r="A69">
        <v>1011553</v>
      </c>
      <c r="B69" t="s">
        <v>514</v>
      </c>
    </row>
    <row r="70" spans="1:2" x14ac:dyDescent="0.25">
      <c r="A70">
        <v>1011638</v>
      </c>
      <c r="B70" t="s">
        <v>516</v>
      </c>
    </row>
    <row r="71" spans="1:2" x14ac:dyDescent="0.25">
      <c r="A71">
        <v>1011656</v>
      </c>
      <c r="B71" t="s">
        <v>518</v>
      </c>
    </row>
    <row r="72" spans="1:2" x14ac:dyDescent="0.25">
      <c r="A72">
        <v>1011852</v>
      </c>
      <c r="B72" t="s">
        <v>520</v>
      </c>
    </row>
    <row r="73" spans="1:2" x14ac:dyDescent="0.25">
      <c r="A73">
        <v>1011955</v>
      </c>
      <c r="B73" t="s">
        <v>522</v>
      </c>
    </row>
    <row r="74" spans="1:2" x14ac:dyDescent="0.25">
      <c r="A74">
        <v>1012251</v>
      </c>
      <c r="B74" t="s">
        <v>524</v>
      </c>
    </row>
    <row r="75" spans="1:2" x14ac:dyDescent="0.25">
      <c r="A75">
        <v>1012457</v>
      </c>
      <c r="B75" t="s">
        <v>526</v>
      </c>
    </row>
    <row r="76" spans="1:2" x14ac:dyDescent="0.25">
      <c r="A76">
        <v>1012671</v>
      </c>
      <c r="B76" t="s">
        <v>528</v>
      </c>
    </row>
    <row r="77" spans="1:2" x14ac:dyDescent="0.25">
      <c r="A77">
        <v>1013070</v>
      </c>
      <c r="B77" t="s">
        <v>530</v>
      </c>
    </row>
    <row r="78" spans="1:2" x14ac:dyDescent="0.25">
      <c r="A78">
        <v>1013650</v>
      </c>
      <c r="B78" t="s">
        <v>532</v>
      </c>
    </row>
    <row r="79" spans="1:2" x14ac:dyDescent="0.25">
      <c r="A79">
        <v>1013744</v>
      </c>
      <c r="B79" t="s">
        <v>534</v>
      </c>
    </row>
    <row r="80" spans="1:2" x14ac:dyDescent="0.25">
      <c r="A80">
        <v>1013856</v>
      </c>
      <c r="B80" t="s">
        <v>536</v>
      </c>
    </row>
    <row r="81" spans="1:2" x14ac:dyDescent="0.25">
      <c r="A81">
        <v>1014059</v>
      </c>
      <c r="B81" t="s">
        <v>538</v>
      </c>
    </row>
    <row r="82" spans="1:2" x14ac:dyDescent="0.25">
      <c r="A82">
        <v>1014125</v>
      </c>
      <c r="B82" t="s">
        <v>540</v>
      </c>
    </row>
    <row r="83" spans="1:2" x14ac:dyDescent="0.25">
      <c r="A83">
        <v>1014246</v>
      </c>
      <c r="B83" t="s">
        <v>542</v>
      </c>
    </row>
    <row r="84" spans="1:2" x14ac:dyDescent="0.25">
      <c r="A84">
        <v>1014255</v>
      </c>
      <c r="B84" t="s">
        <v>544</v>
      </c>
    </row>
    <row r="85" spans="1:2" x14ac:dyDescent="0.25">
      <c r="A85">
        <v>1014376</v>
      </c>
      <c r="B85" t="s">
        <v>546</v>
      </c>
    </row>
    <row r="86" spans="1:2" x14ac:dyDescent="0.25">
      <c r="A86">
        <v>101439</v>
      </c>
      <c r="B86" t="s">
        <v>548</v>
      </c>
    </row>
    <row r="87" spans="1:2" x14ac:dyDescent="0.25">
      <c r="A87">
        <v>1014451</v>
      </c>
      <c r="B87" t="s">
        <v>550</v>
      </c>
    </row>
    <row r="88" spans="1:2" x14ac:dyDescent="0.25">
      <c r="A88">
        <v>1014554</v>
      </c>
      <c r="B88" t="s">
        <v>552</v>
      </c>
    </row>
    <row r="89" spans="1:2" x14ac:dyDescent="0.25">
      <c r="A89">
        <v>1014657</v>
      </c>
      <c r="B89" t="s">
        <v>554</v>
      </c>
    </row>
    <row r="90" spans="1:2" x14ac:dyDescent="0.25">
      <c r="A90">
        <v>1014853</v>
      </c>
      <c r="B90" t="s">
        <v>556</v>
      </c>
    </row>
    <row r="91" spans="1:2" x14ac:dyDescent="0.25">
      <c r="A91">
        <v>1015243</v>
      </c>
      <c r="B91" t="s">
        <v>558</v>
      </c>
    </row>
    <row r="92" spans="1:2" x14ac:dyDescent="0.25">
      <c r="A92">
        <v>1015252</v>
      </c>
      <c r="B92" t="s">
        <v>560</v>
      </c>
    </row>
    <row r="93" spans="1:2" x14ac:dyDescent="0.25">
      <c r="A93">
        <v>1015270</v>
      </c>
      <c r="B93" t="s">
        <v>562</v>
      </c>
    </row>
    <row r="94" spans="1:2" x14ac:dyDescent="0.25">
      <c r="A94">
        <v>1015458</v>
      </c>
      <c r="B94" t="s">
        <v>564</v>
      </c>
    </row>
    <row r="95" spans="1:2" x14ac:dyDescent="0.25">
      <c r="A95">
        <v>1015467</v>
      </c>
      <c r="B95" t="s">
        <v>566</v>
      </c>
    </row>
    <row r="96" spans="1:2" x14ac:dyDescent="0.25">
      <c r="A96">
        <v>1015560</v>
      </c>
      <c r="B96" t="s">
        <v>568</v>
      </c>
    </row>
    <row r="97" spans="1:2" x14ac:dyDescent="0.25">
      <c r="A97">
        <v>1015832</v>
      </c>
      <c r="B97" t="s">
        <v>570</v>
      </c>
    </row>
    <row r="98" spans="1:2" x14ac:dyDescent="0.25">
      <c r="A98">
        <v>1015841</v>
      </c>
      <c r="B98" t="s">
        <v>572</v>
      </c>
    </row>
    <row r="99" spans="1:2" x14ac:dyDescent="0.25">
      <c r="A99">
        <v>1015850</v>
      </c>
      <c r="B99" t="s">
        <v>574</v>
      </c>
    </row>
    <row r="100" spans="1:2" x14ac:dyDescent="0.25">
      <c r="A100">
        <v>1016174</v>
      </c>
      <c r="B100" t="s">
        <v>576</v>
      </c>
    </row>
    <row r="101" spans="1:2" x14ac:dyDescent="0.25">
      <c r="A101">
        <v>1016231</v>
      </c>
      <c r="B101" t="s">
        <v>578</v>
      </c>
    </row>
    <row r="102" spans="1:2" x14ac:dyDescent="0.25">
      <c r="A102">
        <v>1016259</v>
      </c>
      <c r="B102" t="s">
        <v>580</v>
      </c>
    </row>
    <row r="103" spans="1:2" x14ac:dyDescent="0.25">
      <c r="A103">
        <v>1016558</v>
      </c>
      <c r="B103" t="s">
        <v>582</v>
      </c>
    </row>
    <row r="104" spans="1:2" x14ac:dyDescent="0.25">
      <c r="A104">
        <v>101671</v>
      </c>
      <c r="B104" t="s">
        <v>584</v>
      </c>
    </row>
    <row r="105" spans="1:2" x14ac:dyDescent="0.25">
      <c r="A105">
        <v>1016718</v>
      </c>
      <c r="B105" t="s">
        <v>586</v>
      </c>
    </row>
    <row r="106" spans="1:2" x14ac:dyDescent="0.25">
      <c r="A106">
        <v>1016848</v>
      </c>
      <c r="B106" t="s">
        <v>588</v>
      </c>
    </row>
    <row r="107" spans="1:2" x14ac:dyDescent="0.25">
      <c r="A107">
        <v>1016857</v>
      </c>
      <c r="B107" t="s">
        <v>590</v>
      </c>
    </row>
    <row r="108" spans="1:2" x14ac:dyDescent="0.25">
      <c r="A108">
        <v>1016941</v>
      </c>
      <c r="B108" t="s">
        <v>592</v>
      </c>
    </row>
    <row r="109" spans="1:2" x14ac:dyDescent="0.25">
      <c r="A109">
        <v>101738</v>
      </c>
      <c r="B109" t="s">
        <v>594</v>
      </c>
    </row>
    <row r="110" spans="1:2" x14ac:dyDescent="0.25">
      <c r="A110">
        <v>1017425</v>
      </c>
      <c r="B110" t="s">
        <v>596</v>
      </c>
    </row>
    <row r="111" spans="1:2" x14ac:dyDescent="0.25">
      <c r="A111">
        <v>1017555</v>
      </c>
      <c r="B111" t="s">
        <v>598</v>
      </c>
    </row>
    <row r="112" spans="1:2" x14ac:dyDescent="0.25">
      <c r="A112">
        <v>1017564</v>
      </c>
      <c r="B112" t="s">
        <v>600</v>
      </c>
    </row>
    <row r="113" spans="1:2" x14ac:dyDescent="0.25">
      <c r="A113">
        <v>1017854</v>
      </c>
      <c r="B113" t="s">
        <v>602</v>
      </c>
    </row>
    <row r="114" spans="1:2" x14ac:dyDescent="0.25">
      <c r="A114">
        <v>1017939</v>
      </c>
      <c r="B114" t="s">
        <v>604</v>
      </c>
    </row>
    <row r="115" spans="1:2" x14ac:dyDescent="0.25">
      <c r="A115">
        <v>1017957</v>
      </c>
      <c r="B115" t="s">
        <v>606</v>
      </c>
    </row>
    <row r="116" spans="1:2" x14ac:dyDescent="0.25">
      <c r="A116">
        <v>1018927</v>
      </c>
      <c r="B116" t="s">
        <v>608</v>
      </c>
    </row>
    <row r="117" spans="1:2" x14ac:dyDescent="0.25">
      <c r="A117">
        <v>101952</v>
      </c>
      <c r="B117" t="s">
        <v>610</v>
      </c>
    </row>
    <row r="118" spans="1:2" x14ac:dyDescent="0.25">
      <c r="A118">
        <v>102333</v>
      </c>
      <c r="B118" t="s">
        <v>612</v>
      </c>
    </row>
    <row r="119" spans="1:2" x14ac:dyDescent="0.25">
      <c r="A119">
        <v>102342</v>
      </c>
      <c r="B119" t="s">
        <v>614</v>
      </c>
    </row>
    <row r="120" spans="1:2" x14ac:dyDescent="0.25">
      <c r="A120">
        <v>10250</v>
      </c>
      <c r="B120" t="s">
        <v>616</v>
      </c>
    </row>
    <row r="121" spans="1:2" x14ac:dyDescent="0.25">
      <c r="A121">
        <v>102539</v>
      </c>
      <c r="B121" t="s">
        <v>618</v>
      </c>
    </row>
    <row r="122" spans="1:2" x14ac:dyDescent="0.25">
      <c r="A122">
        <v>102557</v>
      </c>
      <c r="B122" t="s">
        <v>620</v>
      </c>
    </row>
    <row r="123" spans="1:2" x14ac:dyDescent="0.25">
      <c r="A123">
        <v>102874</v>
      </c>
      <c r="B123" t="s">
        <v>622</v>
      </c>
    </row>
    <row r="124" spans="1:2" x14ac:dyDescent="0.25">
      <c r="A124">
        <v>103134</v>
      </c>
      <c r="B124" t="s">
        <v>624</v>
      </c>
    </row>
    <row r="125" spans="1:2" x14ac:dyDescent="0.25">
      <c r="A125">
        <v>104234</v>
      </c>
      <c r="B125" t="s">
        <v>626</v>
      </c>
    </row>
    <row r="126" spans="1:2" x14ac:dyDescent="0.25">
      <c r="A126">
        <v>104542</v>
      </c>
      <c r="B126" t="s">
        <v>628</v>
      </c>
    </row>
    <row r="127" spans="1:2" x14ac:dyDescent="0.25">
      <c r="A127">
        <v>104971</v>
      </c>
      <c r="B127" t="s">
        <v>630</v>
      </c>
    </row>
    <row r="128" spans="1:2" x14ac:dyDescent="0.25">
      <c r="A128">
        <v>105026</v>
      </c>
      <c r="B128" t="s">
        <v>632</v>
      </c>
    </row>
    <row r="129" spans="1:2" x14ac:dyDescent="0.25">
      <c r="A129">
        <v>105473</v>
      </c>
      <c r="B129" t="s">
        <v>634</v>
      </c>
    </row>
    <row r="130" spans="1:2" x14ac:dyDescent="0.25">
      <c r="A130">
        <v>105530</v>
      </c>
      <c r="B130" t="s">
        <v>442</v>
      </c>
    </row>
    <row r="131" spans="1:2" x14ac:dyDescent="0.25">
      <c r="A131">
        <v>106359</v>
      </c>
      <c r="B131" t="s">
        <v>637</v>
      </c>
    </row>
    <row r="132" spans="1:2" x14ac:dyDescent="0.25">
      <c r="A132">
        <v>106452</v>
      </c>
      <c r="B132" t="s">
        <v>639</v>
      </c>
    </row>
    <row r="133" spans="1:2" x14ac:dyDescent="0.25">
      <c r="A133">
        <v>106676</v>
      </c>
      <c r="B133" t="s">
        <v>641</v>
      </c>
    </row>
    <row r="134" spans="1:2" x14ac:dyDescent="0.25">
      <c r="A134">
        <v>107244</v>
      </c>
      <c r="B134" t="s">
        <v>643</v>
      </c>
    </row>
    <row r="135" spans="1:2" x14ac:dyDescent="0.25">
      <c r="A135">
        <v>107459</v>
      </c>
      <c r="B135" t="s">
        <v>645</v>
      </c>
    </row>
    <row r="136" spans="1:2" x14ac:dyDescent="0.25">
      <c r="A136">
        <v>107570</v>
      </c>
      <c r="B136" t="s">
        <v>647</v>
      </c>
    </row>
    <row r="137" spans="1:2" x14ac:dyDescent="0.25">
      <c r="A137">
        <v>107758</v>
      </c>
      <c r="B137" t="s">
        <v>649</v>
      </c>
    </row>
    <row r="138" spans="1:2" x14ac:dyDescent="0.25">
      <c r="A138">
        <v>108072</v>
      </c>
      <c r="B138" t="s">
        <v>651</v>
      </c>
    </row>
    <row r="139" spans="1:2" x14ac:dyDescent="0.25">
      <c r="A139">
        <v>108269</v>
      </c>
      <c r="B139" t="s">
        <v>653</v>
      </c>
    </row>
    <row r="140" spans="1:2" x14ac:dyDescent="0.25">
      <c r="A140">
        <v>10849</v>
      </c>
      <c r="B140" t="s">
        <v>655</v>
      </c>
    </row>
    <row r="141" spans="1:2" x14ac:dyDescent="0.25">
      <c r="A141">
        <v>108652</v>
      </c>
      <c r="B141" t="s">
        <v>657</v>
      </c>
    </row>
    <row r="142" spans="1:2" x14ac:dyDescent="0.25">
      <c r="A142">
        <v>108746</v>
      </c>
      <c r="B142" t="s">
        <v>659</v>
      </c>
    </row>
    <row r="143" spans="1:2" x14ac:dyDescent="0.25">
      <c r="A143">
        <v>108951</v>
      </c>
      <c r="B143" t="s">
        <v>661</v>
      </c>
    </row>
    <row r="144" spans="1:2" x14ac:dyDescent="0.25">
      <c r="A144">
        <v>109136</v>
      </c>
      <c r="B144" t="s">
        <v>663</v>
      </c>
    </row>
    <row r="145" spans="1:2" x14ac:dyDescent="0.25">
      <c r="A145">
        <v>109154</v>
      </c>
      <c r="B145" t="s">
        <v>665</v>
      </c>
    </row>
    <row r="146" spans="1:2" x14ac:dyDescent="0.25">
      <c r="A146">
        <v>109453</v>
      </c>
      <c r="B146" t="s">
        <v>667</v>
      </c>
    </row>
    <row r="147" spans="1:2" x14ac:dyDescent="0.25">
      <c r="A147">
        <v>109574</v>
      </c>
      <c r="B147" t="s">
        <v>669</v>
      </c>
    </row>
    <row r="148" spans="1:2" x14ac:dyDescent="0.25">
      <c r="A148">
        <v>109659</v>
      </c>
      <c r="B148" t="s">
        <v>671</v>
      </c>
    </row>
    <row r="149" spans="1:2" x14ac:dyDescent="0.25">
      <c r="A149">
        <v>110413</v>
      </c>
      <c r="B149" t="s">
        <v>673</v>
      </c>
    </row>
    <row r="150" spans="1:2" x14ac:dyDescent="0.25">
      <c r="A150">
        <v>110936</v>
      </c>
      <c r="B150" t="s">
        <v>675</v>
      </c>
    </row>
    <row r="151" spans="1:2" x14ac:dyDescent="0.25">
      <c r="A151">
        <v>110945</v>
      </c>
      <c r="B151" t="s">
        <v>677</v>
      </c>
    </row>
    <row r="152" spans="1:2" x14ac:dyDescent="0.25">
      <c r="A152">
        <v>110972</v>
      </c>
      <c r="B152" t="s">
        <v>679</v>
      </c>
    </row>
    <row r="153" spans="1:2" x14ac:dyDescent="0.25">
      <c r="A153">
        <v>111157</v>
      </c>
      <c r="B153" t="s">
        <v>681</v>
      </c>
    </row>
    <row r="154" spans="1:2" x14ac:dyDescent="0.25">
      <c r="A154">
        <v>111205</v>
      </c>
      <c r="B154" t="s">
        <v>683</v>
      </c>
    </row>
    <row r="155" spans="1:2" x14ac:dyDescent="0.25">
      <c r="A155">
        <v>11145</v>
      </c>
      <c r="B155" t="s">
        <v>685</v>
      </c>
    </row>
    <row r="156" spans="1:2" x14ac:dyDescent="0.25">
      <c r="A156">
        <v>111942</v>
      </c>
      <c r="B156" t="s">
        <v>687</v>
      </c>
    </row>
    <row r="157" spans="1:2" x14ac:dyDescent="0.25">
      <c r="A157">
        <v>111979</v>
      </c>
      <c r="B157" t="s">
        <v>689</v>
      </c>
    </row>
    <row r="158" spans="1:2" x14ac:dyDescent="0.25">
      <c r="A158">
        <v>112163</v>
      </c>
      <c r="B158" t="s">
        <v>691</v>
      </c>
    </row>
    <row r="159" spans="1:2" x14ac:dyDescent="0.25">
      <c r="A159">
        <v>112332</v>
      </c>
      <c r="B159" t="s">
        <v>693</v>
      </c>
    </row>
    <row r="160" spans="1:2" x14ac:dyDescent="0.25">
      <c r="A160">
        <v>112444</v>
      </c>
      <c r="B160" t="s">
        <v>586</v>
      </c>
    </row>
    <row r="161" spans="1:2" x14ac:dyDescent="0.25">
      <c r="A161">
        <v>112510</v>
      </c>
      <c r="B161" t="s">
        <v>696</v>
      </c>
    </row>
    <row r="162" spans="1:2" x14ac:dyDescent="0.25">
      <c r="A162">
        <v>112556</v>
      </c>
      <c r="B162" t="s">
        <v>698</v>
      </c>
    </row>
    <row r="163" spans="1:2" x14ac:dyDescent="0.25">
      <c r="A163">
        <v>112837</v>
      </c>
      <c r="B163" t="s">
        <v>700</v>
      </c>
    </row>
    <row r="164" spans="1:2" x14ac:dyDescent="0.25">
      <c r="A164">
        <v>113003</v>
      </c>
      <c r="B164" t="s">
        <v>702</v>
      </c>
    </row>
    <row r="165" spans="1:2" x14ac:dyDescent="0.25">
      <c r="A165">
        <v>113030</v>
      </c>
      <c r="B165" t="s">
        <v>442</v>
      </c>
    </row>
    <row r="166" spans="1:2" x14ac:dyDescent="0.25">
      <c r="A166">
        <v>113441</v>
      </c>
      <c r="B166" t="s">
        <v>442</v>
      </c>
    </row>
    <row r="167" spans="1:2" x14ac:dyDescent="0.25">
      <c r="A167">
        <v>113601</v>
      </c>
      <c r="B167" t="s">
        <v>706</v>
      </c>
    </row>
    <row r="168" spans="1:2" x14ac:dyDescent="0.25">
      <c r="A168">
        <v>113740</v>
      </c>
      <c r="B168" t="s">
        <v>655</v>
      </c>
    </row>
    <row r="169" spans="1:2" x14ac:dyDescent="0.25">
      <c r="A169">
        <v>113937</v>
      </c>
      <c r="B169" t="s">
        <v>709</v>
      </c>
    </row>
    <row r="170" spans="1:2" x14ac:dyDescent="0.25">
      <c r="A170">
        <v>114149</v>
      </c>
      <c r="B170" t="s">
        <v>711</v>
      </c>
    </row>
    <row r="171" spans="1:2" x14ac:dyDescent="0.25">
      <c r="A171">
        <v>114251</v>
      </c>
      <c r="B171" t="s">
        <v>713</v>
      </c>
    </row>
    <row r="172" spans="1:2" x14ac:dyDescent="0.25">
      <c r="A172">
        <v>114260</v>
      </c>
      <c r="B172" t="s">
        <v>715</v>
      </c>
    </row>
    <row r="173" spans="1:2" x14ac:dyDescent="0.25">
      <c r="A173">
        <v>114457</v>
      </c>
      <c r="B173" t="s">
        <v>717</v>
      </c>
    </row>
    <row r="174" spans="1:2" x14ac:dyDescent="0.25">
      <c r="A174">
        <v>114774</v>
      </c>
      <c r="B174" t="s">
        <v>719</v>
      </c>
    </row>
    <row r="175" spans="1:2" x14ac:dyDescent="0.25">
      <c r="A175">
        <v>114840</v>
      </c>
      <c r="B175" t="s">
        <v>655</v>
      </c>
    </row>
    <row r="176" spans="1:2" x14ac:dyDescent="0.25">
      <c r="A176">
        <v>114859</v>
      </c>
      <c r="B176" t="s">
        <v>722</v>
      </c>
    </row>
    <row r="177" spans="1:2" x14ac:dyDescent="0.25">
      <c r="A177">
        <v>115146</v>
      </c>
      <c r="B177" t="s">
        <v>724</v>
      </c>
    </row>
    <row r="178" spans="1:2" x14ac:dyDescent="0.25">
      <c r="A178">
        <v>1155</v>
      </c>
      <c r="B178" t="s">
        <v>726</v>
      </c>
    </row>
    <row r="179" spans="1:2" x14ac:dyDescent="0.25">
      <c r="A179">
        <v>115575</v>
      </c>
      <c r="B179" t="s">
        <v>728</v>
      </c>
    </row>
    <row r="180" spans="1:2" x14ac:dyDescent="0.25">
      <c r="A180">
        <v>1157415</v>
      </c>
      <c r="B180" t="s">
        <v>730</v>
      </c>
    </row>
    <row r="181" spans="1:2" x14ac:dyDescent="0.25">
      <c r="A181">
        <v>1158878</v>
      </c>
      <c r="B181" t="s">
        <v>732</v>
      </c>
    </row>
    <row r="182" spans="1:2" x14ac:dyDescent="0.25">
      <c r="A182">
        <v>1160509</v>
      </c>
      <c r="B182" t="s">
        <v>734</v>
      </c>
    </row>
    <row r="183" spans="1:2" x14ac:dyDescent="0.25">
      <c r="A183">
        <v>1161216</v>
      </c>
      <c r="B183" t="s">
        <v>736</v>
      </c>
    </row>
    <row r="184" spans="1:2" x14ac:dyDescent="0.25">
      <c r="A184">
        <v>1162017</v>
      </c>
      <c r="B184" t="s">
        <v>738</v>
      </c>
    </row>
    <row r="185" spans="1:2" x14ac:dyDescent="0.25">
      <c r="A185">
        <v>1163283</v>
      </c>
      <c r="B185" t="s">
        <v>740</v>
      </c>
    </row>
    <row r="186" spans="1:2" x14ac:dyDescent="0.25">
      <c r="A186">
        <v>116358</v>
      </c>
      <c r="B186" t="s">
        <v>742</v>
      </c>
    </row>
    <row r="187" spans="1:2" x14ac:dyDescent="0.25">
      <c r="A187">
        <v>11640</v>
      </c>
      <c r="B187" t="s">
        <v>744</v>
      </c>
    </row>
    <row r="188" spans="1:2" x14ac:dyDescent="0.25">
      <c r="A188">
        <v>116554</v>
      </c>
      <c r="B188" t="s">
        <v>655</v>
      </c>
    </row>
    <row r="189" spans="1:2" x14ac:dyDescent="0.25">
      <c r="A189">
        <v>116741</v>
      </c>
      <c r="B189" t="s">
        <v>747</v>
      </c>
    </row>
    <row r="190" spans="1:2" x14ac:dyDescent="0.25">
      <c r="A190">
        <v>1169650</v>
      </c>
      <c r="B190" t="s">
        <v>749</v>
      </c>
    </row>
    <row r="191" spans="1:2" x14ac:dyDescent="0.25">
      <c r="A191">
        <v>117038</v>
      </c>
      <c r="B191" t="s">
        <v>751</v>
      </c>
    </row>
    <row r="192" spans="1:2" x14ac:dyDescent="0.25">
      <c r="A192">
        <v>117074</v>
      </c>
      <c r="B192" t="s">
        <v>753</v>
      </c>
    </row>
    <row r="193" spans="1:2" x14ac:dyDescent="0.25">
      <c r="A193">
        <v>117458</v>
      </c>
      <c r="B193" t="s">
        <v>755</v>
      </c>
    </row>
    <row r="194" spans="1:2" x14ac:dyDescent="0.25">
      <c r="A194">
        <v>1176881</v>
      </c>
      <c r="B194" t="s">
        <v>757</v>
      </c>
    </row>
    <row r="195" spans="1:2" x14ac:dyDescent="0.25">
      <c r="A195">
        <v>1176920</v>
      </c>
      <c r="B195" t="s">
        <v>486</v>
      </c>
    </row>
    <row r="196" spans="1:2" x14ac:dyDescent="0.25">
      <c r="A196">
        <v>117775</v>
      </c>
      <c r="B196" t="s">
        <v>760</v>
      </c>
    </row>
    <row r="197" spans="1:2" x14ac:dyDescent="0.25">
      <c r="A197">
        <v>118156</v>
      </c>
      <c r="B197" t="s">
        <v>762</v>
      </c>
    </row>
    <row r="198" spans="1:2" x14ac:dyDescent="0.25">
      <c r="A198">
        <v>11837</v>
      </c>
      <c r="B198" t="s">
        <v>764</v>
      </c>
    </row>
    <row r="199" spans="1:2" x14ac:dyDescent="0.25">
      <c r="A199">
        <v>118660</v>
      </c>
      <c r="B199" t="s">
        <v>766</v>
      </c>
    </row>
    <row r="200" spans="1:2" x14ac:dyDescent="0.25">
      <c r="A200">
        <v>1186965</v>
      </c>
      <c r="B200" t="s">
        <v>768</v>
      </c>
    </row>
    <row r="201" spans="1:2" x14ac:dyDescent="0.25">
      <c r="A201">
        <v>1187001</v>
      </c>
      <c r="B201" t="s">
        <v>770</v>
      </c>
    </row>
    <row r="202" spans="1:2" x14ac:dyDescent="0.25">
      <c r="A202">
        <v>118736</v>
      </c>
      <c r="B202" t="s">
        <v>772</v>
      </c>
    </row>
    <row r="203" spans="1:2" x14ac:dyDescent="0.25">
      <c r="A203">
        <v>1187551</v>
      </c>
      <c r="B203" t="s">
        <v>774</v>
      </c>
    </row>
    <row r="204" spans="1:2" x14ac:dyDescent="0.25">
      <c r="A204">
        <v>1188772</v>
      </c>
      <c r="B204" t="s">
        <v>776</v>
      </c>
    </row>
    <row r="205" spans="1:2" x14ac:dyDescent="0.25">
      <c r="A205">
        <v>1188987</v>
      </c>
      <c r="B205" t="s">
        <v>778</v>
      </c>
    </row>
    <row r="206" spans="1:2" x14ac:dyDescent="0.25">
      <c r="A206">
        <v>1190476</v>
      </c>
      <c r="B206" t="s">
        <v>780</v>
      </c>
    </row>
    <row r="207" spans="1:2" x14ac:dyDescent="0.25">
      <c r="A207">
        <v>1191352</v>
      </c>
      <c r="B207" t="s">
        <v>782</v>
      </c>
    </row>
    <row r="208" spans="1:2" x14ac:dyDescent="0.25">
      <c r="A208">
        <v>119153</v>
      </c>
      <c r="B208" t="s">
        <v>784</v>
      </c>
    </row>
    <row r="209" spans="1:2" x14ac:dyDescent="0.25">
      <c r="A209">
        <v>119528</v>
      </c>
      <c r="B209" t="s">
        <v>786</v>
      </c>
    </row>
    <row r="210" spans="1:2" x14ac:dyDescent="0.25">
      <c r="A210">
        <v>119779</v>
      </c>
      <c r="B210" t="s">
        <v>788</v>
      </c>
    </row>
    <row r="211" spans="1:2" x14ac:dyDescent="0.25">
      <c r="A211">
        <v>119872</v>
      </c>
      <c r="B211" t="s">
        <v>790</v>
      </c>
    </row>
    <row r="212" spans="1:2" x14ac:dyDescent="0.25">
      <c r="A212">
        <v>12030</v>
      </c>
      <c r="B212" t="s">
        <v>792</v>
      </c>
    </row>
    <row r="213" spans="1:2" x14ac:dyDescent="0.25">
      <c r="A213">
        <v>120476</v>
      </c>
      <c r="B213" t="s">
        <v>794</v>
      </c>
    </row>
    <row r="214" spans="1:2" x14ac:dyDescent="0.25">
      <c r="A214">
        <v>120542</v>
      </c>
      <c r="B214" t="s">
        <v>796</v>
      </c>
    </row>
    <row r="215" spans="1:2" x14ac:dyDescent="0.25">
      <c r="A215">
        <v>120609</v>
      </c>
      <c r="B215" t="s">
        <v>798</v>
      </c>
    </row>
    <row r="216" spans="1:2" x14ac:dyDescent="0.25">
      <c r="A216">
        <v>120953</v>
      </c>
      <c r="B216" t="s">
        <v>442</v>
      </c>
    </row>
    <row r="217" spans="1:2" x14ac:dyDescent="0.25">
      <c r="A217">
        <v>1211371</v>
      </c>
      <c r="B217" t="s">
        <v>801</v>
      </c>
    </row>
    <row r="218" spans="1:2" x14ac:dyDescent="0.25">
      <c r="A218">
        <v>12142</v>
      </c>
      <c r="B218" t="s">
        <v>803</v>
      </c>
    </row>
    <row r="219" spans="1:2" x14ac:dyDescent="0.25">
      <c r="A219">
        <v>1216022</v>
      </c>
      <c r="B219" t="s">
        <v>805</v>
      </c>
    </row>
    <row r="220" spans="1:2" x14ac:dyDescent="0.25">
      <c r="A220">
        <v>1216321</v>
      </c>
      <c r="B220" t="s">
        <v>807</v>
      </c>
    </row>
    <row r="221" spans="1:2" x14ac:dyDescent="0.25">
      <c r="A221">
        <v>121642</v>
      </c>
      <c r="B221" t="s">
        <v>809</v>
      </c>
    </row>
    <row r="222" spans="1:2" x14ac:dyDescent="0.25">
      <c r="A222">
        <v>121651</v>
      </c>
      <c r="B222" t="s">
        <v>811</v>
      </c>
    </row>
    <row r="223" spans="1:2" x14ac:dyDescent="0.25">
      <c r="A223">
        <v>1216826</v>
      </c>
      <c r="B223" t="s">
        <v>813</v>
      </c>
    </row>
    <row r="224" spans="1:2" x14ac:dyDescent="0.25">
      <c r="A224">
        <v>1218446</v>
      </c>
      <c r="B224" t="s">
        <v>815</v>
      </c>
    </row>
    <row r="225" spans="1:2" x14ac:dyDescent="0.25">
      <c r="A225">
        <v>121914</v>
      </c>
      <c r="B225" t="s">
        <v>817</v>
      </c>
    </row>
    <row r="226" spans="1:2" x14ac:dyDescent="0.25">
      <c r="A226">
        <v>122153</v>
      </c>
      <c r="B226" t="s">
        <v>819</v>
      </c>
    </row>
    <row r="227" spans="1:2" x14ac:dyDescent="0.25">
      <c r="A227">
        <v>1222519</v>
      </c>
      <c r="B227" t="s">
        <v>821</v>
      </c>
    </row>
    <row r="228" spans="1:2" x14ac:dyDescent="0.25">
      <c r="A228">
        <v>1222948</v>
      </c>
      <c r="B228" t="s">
        <v>823</v>
      </c>
    </row>
    <row r="229" spans="1:2" x14ac:dyDescent="0.25">
      <c r="A229">
        <v>122546</v>
      </c>
      <c r="B229" t="s">
        <v>825</v>
      </c>
    </row>
    <row r="230" spans="1:2" x14ac:dyDescent="0.25">
      <c r="A230">
        <v>1225752</v>
      </c>
      <c r="B230" t="s">
        <v>827</v>
      </c>
    </row>
    <row r="231" spans="1:2" x14ac:dyDescent="0.25">
      <c r="A231">
        <v>1225761</v>
      </c>
      <c r="B231" t="s">
        <v>829</v>
      </c>
    </row>
    <row r="232" spans="1:2" x14ac:dyDescent="0.25">
      <c r="A232">
        <v>1225798</v>
      </c>
      <c r="B232" t="s">
        <v>831</v>
      </c>
    </row>
    <row r="233" spans="1:2" x14ac:dyDescent="0.25">
      <c r="A233">
        <v>1228034</v>
      </c>
      <c r="B233" t="s">
        <v>833</v>
      </c>
    </row>
    <row r="234" spans="1:2" x14ac:dyDescent="0.25">
      <c r="A234">
        <v>122854</v>
      </c>
      <c r="B234" t="s">
        <v>835</v>
      </c>
    </row>
    <row r="235" spans="1:2" x14ac:dyDescent="0.25">
      <c r="A235">
        <v>1229198</v>
      </c>
      <c r="B235" t="s">
        <v>837</v>
      </c>
    </row>
    <row r="236" spans="1:2" x14ac:dyDescent="0.25">
      <c r="A236">
        <v>123075</v>
      </c>
      <c r="B236" t="s">
        <v>839</v>
      </c>
    </row>
    <row r="237" spans="1:2" x14ac:dyDescent="0.25">
      <c r="A237">
        <v>12311</v>
      </c>
      <c r="B237" t="s">
        <v>841</v>
      </c>
    </row>
    <row r="238" spans="1:2" x14ac:dyDescent="0.25">
      <c r="A238">
        <v>123374</v>
      </c>
      <c r="B238" t="s">
        <v>843</v>
      </c>
    </row>
    <row r="239" spans="1:2" x14ac:dyDescent="0.25">
      <c r="A239">
        <v>124344</v>
      </c>
      <c r="B239" t="s">
        <v>845</v>
      </c>
    </row>
    <row r="240" spans="1:2" x14ac:dyDescent="0.25">
      <c r="A240">
        <v>124830</v>
      </c>
      <c r="B240" t="s">
        <v>847</v>
      </c>
    </row>
    <row r="241" spans="1:2" x14ac:dyDescent="0.25">
      <c r="A241">
        <v>125154</v>
      </c>
      <c r="B241" t="s">
        <v>849</v>
      </c>
    </row>
    <row r="242" spans="1:2" x14ac:dyDescent="0.25">
      <c r="A242">
        <v>125471</v>
      </c>
      <c r="B242" t="s">
        <v>851</v>
      </c>
    </row>
    <row r="243" spans="1:2" x14ac:dyDescent="0.25">
      <c r="A243">
        <v>125855</v>
      </c>
      <c r="B243" t="s">
        <v>853</v>
      </c>
    </row>
    <row r="244" spans="1:2" x14ac:dyDescent="0.25">
      <c r="A244">
        <v>125873</v>
      </c>
      <c r="B244" t="s">
        <v>855</v>
      </c>
    </row>
    <row r="245" spans="1:2" x14ac:dyDescent="0.25">
      <c r="A245">
        <v>125958</v>
      </c>
      <c r="B245" t="s">
        <v>857</v>
      </c>
    </row>
    <row r="246" spans="1:2" x14ac:dyDescent="0.25">
      <c r="A246">
        <v>126012</v>
      </c>
      <c r="B246" t="s">
        <v>859</v>
      </c>
    </row>
    <row r="247" spans="1:2" x14ac:dyDescent="0.25">
      <c r="A247">
        <v>126049</v>
      </c>
      <c r="B247" t="s">
        <v>861</v>
      </c>
    </row>
    <row r="248" spans="1:2" x14ac:dyDescent="0.25">
      <c r="A248">
        <v>126375</v>
      </c>
      <c r="B248" t="s">
        <v>863</v>
      </c>
    </row>
    <row r="249" spans="1:2" x14ac:dyDescent="0.25">
      <c r="A249">
        <v>12647</v>
      </c>
      <c r="B249" t="s">
        <v>865</v>
      </c>
    </row>
    <row r="250" spans="1:2" x14ac:dyDescent="0.25">
      <c r="A250">
        <v>126553</v>
      </c>
      <c r="B250" t="s">
        <v>867</v>
      </c>
    </row>
    <row r="251" spans="1:2" x14ac:dyDescent="0.25">
      <c r="A251">
        <v>12656</v>
      </c>
      <c r="B251" t="s">
        <v>869</v>
      </c>
    </row>
    <row r="252" spans="1:2" x14ac:dyDescent="0.25">
      <c r="A252">
        <v>126834</v>
      </c>
      <c r="B252" t="s">
        <v>404</v>
      </c>
    </row>
    <row r="253" spans="1:2" x14ac:dyDescent="0.25">
      <c r="A253">
        <v>127055</v>
      </c>
      <c r="B253" t="s">
        <v>872</v>
      </c>
    </row>
    <row r="254" spans="1:2" x14ac:dyDescent="0.25">
      <c r="A254">
        <v>127224</v>
      </c>
      <c r="B254" t="s">
        <v>874</v>
      </c>
    </row>
    <row r="255" spans="1:2" x14ac:dyDescent="0.25">
      <c r="A255">
        <v>128258</v>
      </c>
      <c r="B255" t="s">
        <v>876</v>
      </c>
    </row>
    <row r="256" spans="1:2" x14ac:dyDescent="0.25">
      <c r="A256">
        <v>128904</v>
      </c>
      <c r="B256" t="s">
        <v>878</v>
      </c>
    </row>
    <row r="257" spans="1:2" x14ac:dyDescent="0.25">
      <c r="A257">
        <v>1293078</v>
      </c>
      <c r="B257" t="s">
        <v>880</v>
      </c>
    </row>
    <row r="258" spans="1:2" x14ac:dyDescent="0.25">
      <c r="A258">
        <v>129349</v>
      </c>
      <c r="B258" t="s">
        <v>882</v>
      </c>
    </row>
    <row r="259" spans="1:2" x14ac:dyDescent="0.25">
      <c r="A259">
        <v>129358</v>
      </c>
      <c r="B259" t="s">
        <v>884</v>
      </c>
    </row>
    <row r="260" spans="1:2" x14ac:dyDescent="0.25">
      <c r="A260">
        <v>12946</v>
      </c>
      <c r="B260" t="s">
        <v>886</v>
      </c>
    </row>
    <row r="261" spans="1:2" x14ac:dyDescent="0.25">
      <c r="A261">
        <v>129479</v>
      </c>
      <c r="B261" t="s">
        <v>888</v>
      </c>
    </row>
    <row r="262" spans="1:2" x14ac:dyDescent="0.25">
      <c r="A262">
        <v>129732</v>
      </c>
      <c r="B262" t="s">
        <v>890</v>
      </c>
    </row>
    <row r="263" spans="1:2" x14ac:dyDescent="0.25">
      <c r="A263">
        <v>129853</v>
      </c>
      <c r="B263" t="s">
        <v>892</v>
      </c>
    </row>
    <row r="264" spans="1:2" x14ac:dyDescent="0.25">
      <c r="A264">
        <v>129910</v>
      </c>
      <c r="B264" t="s">
        <v>894</v>
      </c>
    </row>
    <row r="265" spans="1:2" x14ac:dyDescent="0.25">
      <c r="A265">
        <v>130345</v>
      </c>
      <c r="B265" t="s">
        <v>486</v>
      </c>
    </row>
    <row r="266" spans="1:2" x14ac:dyDescent="0.25">
      <c r="A266">
        <v>130541</v>
      </c>
      <c r="B266" t="s">
        <v>897</v>
      </c>
    </row>
    <row r="267" spans="1:2" x14ac:dyDescent="0.25">
      <c r="A267">
        <v>130813</v>
      </c>
      <c r="B267" t="s">
        <v>899</v>
      </c>
    </row>
    <row r="268" spans="1:2" x14ac:dyDescent="0.25">
      <c r="A268">
        <v>13103</v>
      </c>
      <c r="B268" t="s">
        <v>901</v>
      </c>
    </row>
    <row r="269" spans="1:2" x14ac:dyDescent="0.25">
      <c r="A269">
        <v>131034</v>
      </c>
      <c r="B269" t="s">
        <v>903</v>
      </c>
    </row>
    <row r="270" spans="1:2" x14ac:dyDescent="0.25">
      <c r="A270">
        <v>131173</v>
      </c>
      <c r="B270" t="s">
        <v>905</v>
      </c>
    </row>
    <row r="271" spans="1:2" x14ac:dyDescent="0.25">
      <c r="A271">
        <v>131436</v>
      </c>
      <c r="B271" t="s">
        <v>907</v>
      </c>
    </row>
    <row r="272" spans="1:2" x14ac:dyDescent="0.25">
      <c r="A272">
        <v>131650</v>
      </c>
      <c r="B272" t="s">
        <v>909</v>
      </c>
    </row>
    <row r="273" spans="1:2" x14ac:dyDescent="0.25">
      <c r="A273">
        <v>131717</v>
      </c>
      <c r="B273" t="s">
        <v>911</v>
      </c>
    </row>
    <row r="274" spans="1:2" x14ac:dyDescent="0.25">
      <c r="A274">
        <v>131940</v>
      </c>
      <c r="B274" t="s">
        <v>913</v>
      </c>
    </row>
    <row r="275" spans="1:2" x14ac:dyDescent="0.25">
      <c r="A275">
        <v>132107</v>
      </c>
      <c r="B275" t="s">
        <v>915</v>
      </c>
    </row>
    <row r="276" spans="1:2" x14ac:dyDescent="0.25">
      <c r="A276">
        <v>132451</v>
      </c>
      <c r="B276" t="s">
        <v>917</v>
      </c>
    </row>
    <row r="277" spans="1:2" x14ac:dyDescent="0.25">
      <c r="A277">
        <v>13251</v>
      </c>
      <c r="B277" t="s">
        <v>919</v>
      </c>
    </row>
    <row r="278" spans="1:2" x14ac:dyDescent="0.25">
      <c r="A278">
        <v>132554</v>
      </c>
      <c r="B278" t="s">
        <v>921</v>
      </c>
    </row>
    <row r="279" spans="1:2" x14ac:dyDescent="0.25">
      <c r="A279">
        <v>132778</v>
      </c>
      <c r="B279" t="s">
        <v>923</v>
      </c>
    </row>
    <row r="280" spans="1:2" x14ac:dyDescent="0.25">
      <c r="A280">
        <v>132938</v>
      </c>
      <c r="B280" t="s">
        <v>925</v>
      </c>
    </row>
    <row r="281" spans="1:2" x14ac:dyDescent="0.25">
      <c r="A281">
        <v>133579</v>
      </c>
      <c r="B281" t="s">
        <v>927</v>
      </c>
    </row>
    <row r="282" spans="1:2" x14ac:dyDescent="0.25">
      <c r="A282">
        <v>133850</v>
      </c>
      <c r="B282" t="s">
        <v>929</v>
      </c>
    </row>
    <row r="283" spans="1:2" x14ac:dyDescent="0.25">
      <c r="A283">
        <v>133971</v>
      </c>
      <c r="B283" t="s">
        <v>931</v>
      </c>
    </row>
    <row r="284" spans="1:2" x14ac:dyDescent="0.25">
      <c r="A284">
        <v>134156</v>
      </c>
      <c r="B284" t="s">
        <v>933</v>
      </c>
    </row>
    <row r="285" spans="1:2" x14ac:dyDescent="0.25">
      <c r="A285">
        <v>134437</v>
      </c>
      <c r="B285" t="s">
        <v>935</v>
      </c>
    </row>
    <row r="286" spans="1:2" x14ac:dyDescent="0.25">
      <c r="A286">
        <v>134455</v>
      </c>
      <c r="B286" t="s">
        <v>937</v>
      </c>
    </row>
    <row r="287" spans="1:2" x14ac:dyDescent="0.25">
      <c r="A287">
        <v>13457</v>
      </c>
      <c r="B287" t="s">
        <v>939</v>
      </c>
    </row>
    <row r="288" spans="1:2" x14ac:dyDescent="0.25">
      <c r="A288">
        <v>134848</v>
      </c>
      <c r="B288" t="s">
        <v>941</v>
      </c>
    </row>
    <row r="289" spans="1:2" x14ac:dyDescent="0.25">
      <c r="A289">
        <v>1351</v>
      </c>
      <c r="B289" t="s">
        <v>943</v>
      </c>
    </row>
    <row r="290" spans="1:2" x14ac:dyDescent="0.25">
      <c r="A290">
        <v>1356768</v>
      </c>
      <c r="B290" t="s">
        <v>945</v>
      </c>
    </row>
    <row r="291" spans="1:2" x14ac:dyDescent="0.25">
      <c r="A291">
        <v>135836</v>
      </c>
      <c r="B291" t="s">
        <v>947</v>
      </c>
    </row>
    <row r="292" spans="1:2" x14ac:dyDescent="0.25">
      <c r="A292">
        <v>135854</v>
      </c>
      <c r="B292" t="s">
        <v>949</v>
      </c>
    </row>
    <row r="293" spans="1:2" x14ac:dyDescent="0.25">
      <c r="A293">
        <v>136048</v>
      </c>
      <c r="B293" t="s">
        <v>534</v>
      </c>
    </row>
    <row r="294" spans="1:2" x14ac:dyDescent="0.25">
      <c r="A294">
        <v>136338</v>
      </c>
      <c r="B294" t="s">
        <v>952</v>
      </c>
    </row>
    <row r="295" spans="1:2" x14ac:dyDescent="0.25">
      <c r="A295">
        <v>136459</v>
      </c>
      <c r="B295" t="s">
        <v>954</v>
      </c>
    </row>
    <row r="296" spans="1:2" x14ac:dyDescent="0.25">
      <c r="A296">
        <v>136655</v>
      </c>
      <c r="B296" t="s">
        <v>956</v>
      </c>
    </row>
    <row r="297" spans="1:2" x14ac:dyDescent="0.25">
      <c r="A297">
        <v>1369870</v>
      </c>
      <c r="B297" t="s">
        <v>958</v>
      </c>
    </row>
    <row r="298" spans="1:2" x14ac:dyDescent="0.25">
      <c r="A298">
        <v>137205</v>
      </c>
      <c r="B298" t="s">
        <v>960</v>
      </c>
    </row>
    <row r="299" spans="1:2" x14ac:dyDescent="0.25">
      <c r="A299">
        <v>137447</v>
      </c>
      <c r="B299" t="s">
        <v>962</v>
      </c>
    </row>
    <row r="300" spans="1:2" x14ac:dyDescent="0.25">
      <c r="A300">
        <v>137456</v>
      </c>
      <c r="B300" t="s">
        <v>964</v>
      </c>
    </row>
    <row r="301" spans="1:2" x14ac:dyDescent="0.25">
      <c r="A301">
        <v>137559</v>
      </c>
      <c r="B301" t="s">
        <v>966</v>
      </c>
    </row>
    <row r="302" spans="1:2" x14ac:dyDescent="0.25">
      <c r="A302">
        <v>137643</v>
      </c>
      <c r="B302" t="s">
        <v>968</v>
      </c>
    </row>
    <row r="303" spans="1:2" x14ac:dyDescent="0.25">
      <c r="A303">
        <v>137652</v>
      </c>
      <c r="B303" t="s">
        <v>970</v>
      </c>
    </row>
    <row r="304" spans="1:2" x14ac:dyDescent="0.25">
      <c r="A304">
        <v>137915</v>
      </c>
      <c r="B304" t="s">
        <v>972</v>
      </c>
    </row>
    <row r="305" spans="1:2" x14ac:dyDescent="0.25">
      <c r="A305">
        <v>138051</v>
      </c>
      <c r="B305" t="s">
        <v>974</v>
      </c>
    </row>
    <row r="306" spans="1:2" x14ac:dyDescent="0.25">
      <c r="A306">
        <v>138257</v>
      </c>
      <c r="B306" t="s">
        <v>976</v>
      </c>
    </row>
    <row r="307" spans="1:2" x14ac:dyDescent="0.25">
      <c r="A307">
        <v>138556</v>
      </c>
      <c r="B307" t="s">
        <v>978</v>
      </c>
    </row>
    <row r="308" spans="1:2" x14ac:dyDescent="0.25">
      <c r="A308">
        <v>1386251</v>
      </c>
      <c r="B308" t="s">
        <v>980</v>
      </c>
    </row>
    <row r="309" spans="1:2" x14ac:dyDescent="0.25">
      <c r="A309">
        <v>1387203</v>
      </c>
      <c r="B309" t="s">
        <v>982</v>
      </c>
    </row>
    <row r="310" spans="1:2" x14ac:dyDescent="0.25">
      <c r="A310">
        <v>1387605</v>
      </c>
      <c r="B310" t="s">
        <v>414</v>
      </c>
    </row>
    <row r="311" spans="1:2" x14ac:dyDescent="0.25">
      <c r="A311">
        <v>1390324</v>
      </c>
      <c r="B311" t="s">
        <v>985</v>
      </c>
    </row>
    <row r="312" spans="1:2" x14ac:dyDescent="0.25">
      <c r="A312">
        <v>139133</v>
      </c>
      <c r="B312" t="s">
        <v>987</v>
      </c>
    </row>
    <row r="313" spans="1:2" x14ac:dyDescent="0.25">
      <c r="A313">
        <v>1391778</v>
      </c>
      <c r="B313" t="s">
        <v>989</v>
      </c>
    </row>
    <row r="314" spans="1:2" x14ac:dyDescent="0.25">
      <c r="A314">
        <v>1394621</v>
      </c>
      <c r="B314" t="s">
        <v>991</v>
      </c>
    </row>
    <row r="315" spans="1:2" x14ac:dyDescent="0.25">
      <c r="A315">
        <v>1394676</v>
      </c>
      <c r="B315" t="s">
        <v>993</v>
      </c>
    </row>
    <row r="316" spans="1:2" x14ac:dyDescent="0.25">
      <c r="A316">
        <v>139478</v>
      </c>
      <c r="B316" t="s">
        <v>995</v>
      </c>
    </row>
    <row r="317" spans="1:2" x14ac:dyDescent="0.25">
      <c r="A317">
        <v>139553</v>
      </c>
      <c r="B317" t="s">
        <v>997</v>
      </c>
    </row>
    <row r="318" spans="1:2" x14ac:dyDescent="0.25">
      <c r="A318">
        <v>139656</v>
      </c>
      <c r="B318" t="s">
        <v>999</v>
      </c>
    </row>
    <row r="319" spans="1:2" x14ac:dyDescent="0.25">
      <c r="A319">
        <v>1396764</v>
      </c>
      <c r="B319" t="s">
        <v>1001</v>
      </c>
    </row>
    <row r="320" spans="1:2" x14ac:dyDescent="0.25">
      <c r="A320">
        <v>139740</v>
      </c>
      <c r="B320" t="s">
        <v>1003</v>
      </c>
    </row>
    <row r="321" spans="1:2" x14ac:dyDescent="0.25">
      <c r="A321">
        <v>1397471</v>
      </c>
      <c r="B321" t="s">
        <v>1005</v>
      </c>
    </row>
    <row r="322" spans="1:2" x14ac:dyDescent="0.25">
      <c r="A322">
        <v>139834</v>
      </c>
      <c r="B322" t="s">
        <v>1007</v>
      </c>
    </row>
    <row r="323" spans="1:2" x14ac:dyDescent="0.25">
      <c r="A323">
        <v>139843</v>
      </c>
      <c r="B323" t="s">
        <v>1009</v>
      </c>
    </row>
    <row r="324" spans="1:2" x14ac:dyDescent="0.25">
      <c r="A324">
        <v>139955</v>
      </c>
      <c r="B324" t="s">
        <v>1011</v>
      </c>
    </row>
    <row r="325" spans="1:2" x14ac:dyDescent="0.25">
      <c r="A325">
        <v>140157</v>
      </c>
      <c r="B325" t="s">
        <v>1013</v>
      </c>
    </row>
    <row r="326" spans="1:2" x14ac:dyDescent="0.25">
      <c r="A326">
        <v>1402384</v>
      </c>
      <c r="B326" t="s">
        <v>1015</v>
      </c>
    </row>
    <row r="327" spans="1:2" x14ac:dyDescent="0.25">
      <c r="A327">
        <v>140362</v>
      </c>
      <c r="B327" t="s">
        <v>1017</v>
      </c>
    </row>
    <row r="328" spans="1:2" x14ac:dyDescent="0.25">
      <c r="A328">
        <v>1404481</v>
      </c>
      <c r="B328" t="s">
        <v>1019</v>
      </c>
    </row>
    <row r="329" spans="1:2" x14ac:dyDescent="0.25">
      <c r="A329">
        <v>1404883</v>
      </c>
      <c r="B329" t="s">
        <v>1021</v>
      </c>
    </row>
    <row r="330" spans="1:2" x14ac:dyDescent="0.25">
      <c r="A330">
        <v>140634</v>
      </c>
      <c r="B330" t="s">
        <v>1023</v>
      </c>
    </row>
    <row r="331" spans="1:2" x14ac:dyDescent="0.25">
      <c r="A331">
        <v>141211</v>
      </c>
      <c r="B331" t="s">
        <v>1025</v>
      </c>
    </row>
    <row r="332" spans="1:2" x14ac:dyDescent="0.25">
      <c r="A332">
        <v>1412619</v>
      </c>
      <c r="B332" t="s">
        <v>1027</v>
      </c>
    </row>
    <row r="333" spans="1:2" x14ac:dyDescent="0.25">
      <c r="A333">
        <v>1412712</v>
      </c>
      <c r="B333" t="s">
        <v>1029</v>
      </c>
    </row>
    <row r="334" spans="1:2" x14ac:dyDescent="0.25">
      <c r="A334">
        <v>141341</v>
      </c>
      <c r="B334" t="s">
        <v>1031</v>
      </c>
    </row>
    <row r="335" spans="1:2" x14ac:dyDescent="0.25">
      <c r="A335">
        <v>141350</v>
      </c>
      <c r="B335" t="s">
        <v>1033</v>
      </c>
    </row>
    <row r="336" spans="1:2" x14ac:dyDescent="0.25">
      <c r="A336">
        <v>1414819</v>
      </c>
      <c r="B336" t="s">
        <v>1035</v>
      </c>
    </row>
    <row r="337" spans="1:2" x14ac:dyDescent="0.25">
      <c r="A337">
        <v>14155</v>
      </c>
      <c r="B337" t="s">
        <v>1037</v>
      </c>
    </row>
    <row r="338" spans="1:2" x14ac:dyDescent="0.25">
      <c r="A338">
        <v>141556</v>
      </c>
      <c r="B338" t="s">
        <v>1039</v>
      </c>
    </row>
    <row r="339" spans="1:2" x14ac:dyDescent="0.25">
      <c r="A339">
        <v>1416279</v>
      </c>
      <c r="B339" t="s">
        <v>1041</v>
      </c>
    </row>
    <row r="340" spans="1:2" x14ac:dyDescent="0.25">
      <c r="A340">
        <v>141677</v>
      </c>
      <c r="B340" t="s">
        <v>1043</v>
      </c>
    </row>
    <row r="341" spans="1:2" x14ac:dyDescent="0.25">
      <c r="A341">
        <v>1418255</v>
      </c>
      <c r="B341" t="s">
        <v>1045</v>
      </c>
    </row>
    <row r="342" spans="1:2" x14ac:dyDescent="0.25">
      <c r="A342">
        <v>141958</v>
      </c>
      <c r="B342" t="s">
        <v>1047</v>
      </c>
    </row>
    <row r="343" spans="1:2" x14ac:dyDescent="0.25">
      <c r="A343">
        <v>142049</v>
      </c>
      <c r="B343" t="s">
        <v>1049</v>
      </c>
    </row>
    <row r="344" spans="1:2" x14ac:dyDescent="0.25">
      <c r="A344">
        <v>142179</v>
      </c>
      <c r="B344" t="s">
        <v>1051</v>
      </c>
    </row>
    <row r="345" spans="1:2" x14ac:dyDescent="0.25">
      <c r="A345">
        <v>1429028</v>
      </c>
      <c r="B345" t="s">
        <v>1053</v>
      </c>
    </row>
    <row r="346" spans="1:2" x14ac:dyDescent="0.25">
      <c r="A346">
        <v>142955</v>
      </c>
      <c r="B346" t="s">
        <v>1055</v>
      </c>
    </row>
    <row r="347" spans="1:2" x14ac:dyDescent="0.25">
      <c r="A347">
        <v>143372</v>
      </c>
      <c r="B347" t="s">
        <v>1057</v>
      </c>
    </row>
    <row r="348" spans="1:2" x14ac:dyDescent="0.25">
      <c r="A348">
        <v>1435092</v>
      </c>
      <c r="B348" t="s">
        <v>1059</v>
      </c>
    </row>
    <row r="349" spans="1:2" x14ac:dyDescent="0.25">
      <c r="A349">
        <v>1436071</v>
      </c>
      <c r="B349" t="s">
        <v>1061</v>
      </c>
    </row>
    <row r="350" spans="1:2" x14ac:dyDescent="0.25">
      <c r="A350">
        <v>1436204</v>
      </c>
      <c r="B350" t="s">
        <v>1063</v>
      </c>
    </row>
    <row r="351" spans="1:2" x14ac:dyDescent="0.25">
      <c r="A351">
        <v>143662</v>
      </c>
      <c r="B351" t="s">
        <v>1065</v>
      </c>
    </row>
    <row r="352" spans="1:2" x14ac:dyDescent="0.25">
      <c r="A352">
        <v>143859</v>
      </c>
      <c r="B352" t="s">
        <v>442</v>
      </c>
    </row>
    <row r="353" spans="1:2" x14ac:dyDescent="0.25">
      <c r="A353">
        <v>1439456</v>
      </c>
      <c r="B353" t="s">
        <v>1068</v>
      </c>
    </row>
    <row r="354" spans="1:2" x14ac:dyDescent="0.25">
      <c r="A354">
        <v>143952</v>
      </c>
      <c r="B354" t="s">
        <v>1070</v>
      </c>
    </row>
    <row r="355" spans="1:2" x14ac:dyDescent="0.25">
      <c r="A355">
        <v>1440117</v>
      </c>
      <c r="B355" t="s">
        <v>1072</v>
      </c>
    </row>
    <row r="356" spans="1:2" x14ac:dyDescent="0.25">
      <c r="A356">
        <v>144034</v>
      </c>
      <c r="B356" t="s">
        <v>1074</v>
      </c>
    </row>
    <row r="357" spans="1:2" x14ac:dyDescent="0.25">
      <c r="A357">
        <v>144052</v>
      </c>
      <c r="B357" t="s">
        <v>1076</v>
      </c>
    </row>
    <row r="358" spans="1:2" x14ac:dyDescent="0.25">
      <c r="A358">
        <v>144155</v>
      </c>
      <c r="B358" t="s">
        <v>1078</v>
      </c>
    </row>
    <row r="359" spans="1:2" x14ac:dyDescent="0.25">
      <c r="A359">
        <v>1443266</v>
      </c>
      <c r="B359" t="s">
        <v>1080</v>
      </c>
    </row>
    <row r="360" spans="1:2" x14ac:dyDescent="0.25">
      <c r="A360">
        <v>1444021</v>
      </c>
      <c r="B360" t="s">
        <v>1082</v>
      </c>
    </row>
    <row r="361" spans="1:2" x14ac:dyDescent="0.25">
      <c r="A361">
        <v>1445943</v>
      </c>
      <c r="B361" t="s">
        <v>1084</v>
      </c>
    </row>
    <row r="362" spans="1:2" x14ac:dyDescent="0.25">
      <c r="A362">
        <v>144678</v>
      </c>
      <c r="B362" t="s">
        <v>1086</v>
      </c>
    </row>
    <row r="363" spans="1:2" x14ac:dyDescent="0.25">
      <c r="A363">
        <v>1447639</v>
      </c>
      <c r="B363" t="s">
        <v>1088</v>
      </c>
    </row>
    <row r="364" spans="1:2" x14ac:dyDescent="0.25">
      <c r="A364">
        <v>144856</v>
      </c>
      <c r="B364" t="s">
        <v>1090</v>
      </c>
    </row>
    <row r="365" spans="1:2" x14ac:dyDescent="0.25">
      <c r="A365">
        <v>144913</v>
      </c>
      <c r="B365" t="s">
        <v>1092</v>
      </c>
    </row>
    <row r="366" spans="1:2" x14ac:dyDescent="0.25">
      <c r="A366">
        <v>145059</v>
      </c>
      <c r="B366" t="s">
        <v>1094</v>
      </c>
    </row>
    <row r="367" spans="1:2" x14ac:dyDescent="0.25">
      <c r="A367">
        <v>1454</v>
      </c>
      <c r="B367" t="s">
        <v>1096</v>
      </c>
    </row>
    <row r="368" spans="1:2" x14ac:dyDescent="0.25">
      <c r="A368">
        <v>145545</v>
      </c>
      <c r="B368" t="s">
        <v>1098</v>
      </c>
    </row>
    <row r="369" spans="1:2" x14ac:dyDescent="0.25">
      <c r="A369">
        <v>145554</v>
      </c>
      <c r="B369" t="s">
        <v>1100</v>
      </c>
    </row>
    <row r="370" spans="1:2" x14ac:dyDescent="0.25">
      <c r="A370">
        <v>1456501</v>
      </c>
      <c r="B370" t="s">
        <v>1102</v>
      </c>
    </row>
    <row r="371" spans="1:2" x14ac:dyDescent="0.25">
      <c r="A371">
        <v>145741</v>
      </c>
      <c r="B371" t="s">
        <v>1104</v>
      </c>
    </row>
    <row r="372" spans="1:2" x14ac:dyDescent="0.25">
      <c r="A372">
        <v>145844</v>
      </c>
      <c r="B372" t="s">
        <v>1106</v>
      </c>
    </row>
    <row r="373" spans="1:2" x14ac:dyDescent="0.25">
      <c r="A373">
        <v>1458608</v>
      </c>
      <c r="B373" t="s">
        <v>1108</v>
      </c>
    </row>
    <row r="374" spans="1:2" x14ac:dyDescent="0.25">
      <c r="A374">
        <v>1459717</v>
      </c>
      <c r="B374" t="s">
        <v>1110</v>
      </c>
    </row>
    <row r="375" spans="1:2" x14ac:dyDescent="0.25">
      <c r="A375">
        <v>1459735</v>
      </c>
      <c r="B375" t="s">
        <v>588</v>
      </c>
    </row>
    <row r="376" spans="1:2" x14ac:dyDescent="0.25">
      <c r="A376">
        <v>1459799</v>
      </c>
      <c r="B376" t="s">
        <v>1113</v>
      </c>
    </row>
    <row r="377" spans="1:2" x14ac:dyDescent="0.25">
      <c r="A377">
        <v>146056</v>
      </c>
      <c r="B377" t="s">
        <v>1115</v>
      </c>
    </row>
    <row r="378" spans="1:2" x14ac:dyDescent="0.25">
      <c r="A378">
        <v>1462986</v>
      </c>
      <c r="B378" t="s">
        <v>1117</v>
      </c>
    </row>
    <row r="379" spans="1:2" x14ac:dyDescent="0.25">
      <c r="A379">
        <v>14650</v>
      </c>
      <c r="B379" t="s">
        <v>1119</v>
      </c>
    </row>
    <row r="380" spans="1:2" x14ac:dyDescent="0.25">
      <c r="A380">
        <v>146663</v>
      </c>
      <c r="B380" t="s">
        <v>1121</v>
      </c>
    </row>
    <row r="381" spans="1:2" x14ac:dyDescent="0.25">
      <c r="A381">
        <v>146672</v>
      </c>
      <c r="B381" t="s">
        <v>1123</v>
      </c>
    </row>
    <row r="382" spans="1:2" x14ac:dyDescent="0.25">
      <c r="A382">
        <v>1469677</v>
      </c>
      <c r="B382" t="s">
        <v>1125</v>
      </c>
    </row>
    <row r="383" spans="1:2" x14ac:dyDescent="0.25">
      <c r="A383">
        <v>1470150</v>
      </c>
      <c r="B383" t="s">
        <v>1127</v>
      </c>
    </row>
    <row r="384" spans="1:2" x14ac:dyDescent="0.25">
      <c r="A384">
        <v>1474309</v>
      </c>
      <c r="B384" t="s">
        <v>1129</v>
      </c>
    </row>
    <row r="385" spans="1:2" x14ac:dyDescent="0.25">
      <c r="A385">
        <v>14753</v>
      </c>
      <c r="B385" t="s">
        <v>1131</v>
      </c>
    </row>
    <row r="386" spans="1:2" x14ac:dyDescent="0.25">
      <c r="A386">
        <v>147651</v>
      </c>
      <c r="B386" t="s">
        <v>1133</v>
      </c>
    </row>
    <row r="387" spans="1:2" x14ac:dyDescent="0.25">
      <c r="A387">
        <v>147679</v>
      </c>
      <c r="B387" t="s">
        <v>1135</v>
      </c>
    </row>
    <row r="388" spans="1:2" x14ac:dyDescent="0.25">
      <c r="A388">
        <v>1478231</v>
      </c>
      <c r="B388" t="s">
        <v>1137</v>
      </c>
    </row>
    <row r="389" spans="1:2" x14ac:dyDescent="0.25">
      <c r="A389">
        <v>147857</v>
      </c>
      <c r="B389" t="s">
        <v>1139</v>
      </c>
    </row>
    <row r="390" spans="1:2" x14ac:dyDescent="0.25">
      <c r="A390">
        <v>147923</v>
      </c>
      <c r="B390" t="s">
        <v>1141</v>
      </c>
    </row>
    <row r="391" spans="1:2" x14ac:dyDescent="0.25">
      <c r="A391">
        <v>1479470</v>
      </c>
      <c r="B391" t="s">
        <v>1143</v>
      </c>
    </row>
    <row r="392" spans="1:2" x14ac:dyDescent="0.25">
      <c r="A392">
        <v>148171</v>
      </c>
      <c r="B392" t="s">
        <v>1145</v>
      </c>
    </row>
    <row r="393" spans="1:2" x14ac:dyDescent="0.25">
      <c r="A393">
        <v>1481745</v>
      </c>
      <c r="B393" t="s">
        <v>1147</v>
      </c>
    </row>
    <row r="394" spans="1:2" x14ac:dyDescent="0.25">
      <c r="A394">
        <v>1481754</v>
      </c>
      <c r="B394" t="s">
        <v>1149</v>
      </c>
    </row>
    <row r="395" spans="1:2" x14ac:dyDescent="0.25">
      <c r="A395">
        <v>148238</v>
      </c>
      <c r="B395" t="s">
        <v>880</v>
      </c>
    </row>
    <row r="396" spans="1:2" x14ac:dyDescent="0.25">
      <c r="A396">
        <v>148340</v>
      </c>
      <c r="B396" t="s">
        <v>1152</v>
      </c>
    </row>
    <row r="397" spans="1:2" x14ac:dyDescent="0.25">
      <c r="A397">
        <v>148470</v>
      </c>
      <c r="B397" t="s">
        <v>1154</v>
      </c>
    </row>
    <row r="398" spans="1:2" x14ac:dyDescent="0.25">
      <c r="A398">
        <v>14865</v>
      </c>
      <c r="B398" t="s">
        <v>1156</v>
      </c>
    </row>
    <row r="399" spans="1:2" x14ac:dyDescent="0.25">
      <c r="A399">
        <v>148715</v>
      </c>
      <c r="B399" t="s">
        <v>1158</v>
      </c>
    </row>
    <row r="400" spans="1:2" x14ac:dyDescent="0.25">
      <c r="A400">
        <v>148809</v>
      </c>
      <c r="B400" t="s">
        <v>1160</v>
      </c>
    </row>
    <row r="401" spans="1:2" x14ac:dyDescent="0.25">
      <c r="A401">
        <v>148920</v>
      </c>
      <c r="B401" t="s">
        <v>1162</v>
      </c>
    </row>
    <row r="402" spans="1:2" x14ac:dyDescent="0.25">
      <c r="A402">
        <v>149150</v>
      </c>
      <c r="B402" t="s">
        <v>1007</v>
      </c>
    </row>
    <row r="403" spans="1:2" x14ac:dyDescent="0.25">
      <c r="A403">
        <v>1492817</v>
      </c>
      <c r="B403" t="s">
        <v>1165</v>
      </c>
    </row>
    <row r="404" spans="1:2" x14ac:dyDescent="0.25">
      <c r="A404">
        <v>1493319</v>
      </c>
      <c r="B404" t="s">
        <v>1167</v>
      </c>
    </row>
    <row r="405" spans="1:2" x14ac:dyDescent="0.25">
      <c r="A405">
        <v>1494482</v>
      </c>
      <c r="B405" t="s">
        <v>1169</v>
      </c>
    </row>
    <row r="406" spans="1:2" x14ac:dyDescent="0.25">
      <c r="A406">
        <v>1494914</v>
      </c>
      <c r="B406" t="s">
        <v>1171</v>
      </c>
    </row>
    <row r="407" spans="1:2" x14ac:dyDescent="0.25">
      <c r="A407">
        <v>14977</v>
      </c>
      <c r="B407" t="s">
        <v>1173</v>
      </c>
    </row>
    <row r="408" spans="1:2" x14ac:dyDescent="0.25">
      <c r="A408">
        <v>150035</v>
      </c>
      <c r="B408" t="s">
        <v>1175</v>
      </c>
    </row>
    <row r="409" spans="1:2" x14ac:dyDescent="0.25">
      <c r="A409">
        <v>150044</v>
      </c>
      <c r="B409" t="s">
        <v>1177</v>
      </c>
    </row>
    <row r="410" spans="1:2" x14ac:dyDescent="0.25">
      <c r="A410">
        <v>150156</v>
      </c>
      <c r="B410" t="s">
        <v>1179</v>
      </c>
    </row>
    <row r="411" spans="1:2" x14ac:dyDescent="0.25">
      <c r="A411">
        <v>150727</v>
      </c>
      <c r="B411" t="s">
        <v>1181</v>
      </c>
    </row>
    <row r="412" spans="1:2" x14ac:dyDescent="0.25">
      <c r="A412">
        <v>151546</v>
      </c>
      <c r="B412" t="s">
        <v>1183</v>
      </c>
    </row>
    <row r="413" spans="1:2" x14ac:dyDescent="0.25">
      <c r="A413">
        <v>151957</v>
      </c>
      <c r="B413" t="s">
        <v>655</v>
      </c>
    </row>
    <row r="414" spans="1:2" x14ac:dyDescent="0.25">
      <c r="A414">
        <v>152057</v>
      </c>
      <c r="B414" t="s">
        <v>1186</v>
      </c>
    </row>
    <row r="415" spans="1:2" x14ac:dyDescent="0.25">
      <c r="A415">
        <v>152253</v>
      </c>
      <c r="B415" t="s">
        <v>1188</v>
      </c>
    </row>
    <row r="416" spans="1:2" x14ac:dyDescent="0.25">
      <c r="A416">
        <v>152431</v>
      </c>
      <c r="B416" t="s">
        <v>1190</v>
      </c>
    </row>
    <row r="417" spans="1:2" x14ac:dyDescent="0.25">
      <c r="A417">
        <v>152440</v>
      </c>
      <c r="B417" t="s">
        <v>1192</v>
      </c>
    </row>
    <row r="418" spans="1:2" x14ac:dyDescent="0.25">
      <c r="A418">
        <v>153054</v>
      </c>
      <c r="B418" t="s">
        <v>1194</v>
      </c>
    </row>
    <row r="419" spans="1:2" x14ac:dyDescent="0.25">
      <c r="A419">
        <v>153353</v>
      </c>
      <c r="B419" t="s">
        <v>1196</v>
      </c>
    </row>
    <row r="420" spans="1:2" x14ac:dyDescent="0.25">
      <c r="A420">
        <v>154154</v>
      </c>
      <c r="B420" t="s">
        <v>1198</v>
      </c>
    </row>
    <row r="421" spans="1:2" x14ac:dyDescent="0.25">
      <c r="A421">
        <v>154770</v>
      </c>
      <c r="B421" t="s">
        <v>1200</v>
      </c>
    </row>
    <row r="422" spans="1:2" x14ac:dyDescent="0.25">
      <c r="A422">
        <v>155759</v>
      </c>
      <c r="B422" t="s">
        <v>1202</v>
      </c>
    </row>
    <row r="423" spans="1:2" x14ac:dyDescent="0.25">
      <c r="A423">
        <v>156457</v>
      </c>
      <c r="B423" t="s">
        <v>1204</v>
      </c>
    </row>
    <row r="424" spans="1:2" x14ac:dyDescent="0.25">
      <c r="A424">
        <v>156635</v>
      </c>
      <c r="B424" t="s">
        <v>1206</v>
      </c>
    </row>
    <row r="425" spans="1:2" x14ac:dyDescent="0.25">
      <c r="A425">
        <v>156970</v>
      </c>
      <c r="B425" t="s">
        <v>1208</v>
      </c>
    </row>
    <row r="426" spans="1:2" x14ac:dyDescent="0.25">
      <c r="A426">
        <v>157155</v>
      </c>
      <c r="B426" t="s">
        <v>1210</v>
      </c>
    </row>
    <row r="427" spans="1:2" x14ac:dyDescent="0.25">
      <c r="A427">
        <v>157379</v>
      </c>
      <c r="B427" t="s">
        <v>1212</v>
      </c>
    </row>
    <row r="428" spans="1:2" x14ac:dyDescent="0.25">
      <c r="A428">
        <v>157650</v>
      </c>
      <c r="B428" t="s">
        <v>1214</v>
      </c>
    </row>
    <row r="429" spans="1:2" x14ac:dyDescent="0.25">
      <c r="A429">
        <v>157744</v>
      </c>
      <c r="B429" t="s">
        <v>1216</v>
      </c>
    </row>
    <row r="430" spans="1:2" x14ac:dyDescent="0.25">
      <c r="A430">
        <v>157856</v>
      </c>
      <c r="B430" t="s">
        <v>722</v>
      </c>
    </row>
    <row r="431" spans="1:2" x14ac:dyDescent="0.25">
      <c r="A431">
        <v>158376</v>
      </c>
      <c r="B431" t="s">
        <v>1219</v>
      </c>
    </row>
    <row r="432" spans="1:2" x14ac:dyDescent="0.25">
      <c r="A432">
        <v>158741</v>
      </c>
      <c r="B432" t="s">
        <v>1221</v>
      </c>
    </row>
    <row r="433" spans="1:2" x14ac:dyDescent="0.25">
      <c r="A433">
        <v>159636</v>
      </c>
      <c r="B433" t="s">
        <v>1223</v>
      </c>
    </row>
    <row r="434" spans="1:2" x14ac:dyDescent="0.25">
      <c r="A434">
        <v>159645</v>
      </c>
      <c r="B434" t="s">
        <v>1225</v>
      </c>
    </row>
    <row r="435" spans="1:2" x14ac:dyDescent="0.25">
      <c r="A435">
        <v>159953</v>
      </c>
      <c r="B435" t="s">
        <v>1227</v>
      </c>
    </row>
    <row r="436" spans="1:2" x14ac:dyDescent="0.25">
      <c r="A436">
        <v>159971</v>
      </c>
      <c r="B436" t="s">
        <v>1229</v>
      </c>
    </row>
    <row r="437" spans="1:2" x14ac:dyDescent="0.25">
      <c r="A437">
        <v>160360</v>
      </c>
      <c r="B437" t="s">
        <v>1231</v>
      </c>
    </row>
    <row r="438" spans="1:2" x14ac:dyDescent="0.25">
      <c r="A438">
        <v>160454</v>
      </c>
      <c r="B438" t="s">
        <v>1233</v>
      </c>
    </row>
    <row r="439" spans="1:2" x14ac:dyDescent="0.25">
      <c r="A439">
        <v>160650</v>
      </c>
      <c r="B439" t="s">
        <v>1235</v>
      </c>
    </row>
    <row r="440" spans="1:2" x14ac:dyDescent="0.25">
      <c r="A440">
        <v>160959</v>
      </c>
      <c r="B440" t="s">
        <v>1237</v>
      </c>
    </row>
    <row r="441" spans="1:2" x14ac:dyDescent="0.25">
      <c r="A441">
        <v>161273</v>
      </c>
      <c r="B441" t="s">
        <v>1239</v>
      </c>
    </row>
    <row r="442" spans="1:2" x14ac:dyDescent="0.25">
      <c r="A442">
        <v>161602</v>
      </c>
      <c r="B442" t="s">
        <v>1241</v>
      </c>
    </row>
    <row r="443" spans="1:2" x14ac:dyDescent="0.25">
      <c r="A443">
        <v>162337</v>
      </c>
      <c r="B443" t="s">
        <v>1243</v>
      </c>
    </row>
    <row r="444" spans="1:2" x14ac:dyDescent="0.25">
      <c r="A444">
        <v>1629903</v>
      </c>
      <c r="B444" t="s">
        <v>1245</v>
      </c>
    </row>
    <row r="445" spans="1:2" x14ac:dyDescent="0.25">
      <c r="A445">
        <v>163343</v>
      </c>
      <c r="B445" t="s">
        <v>1247</v>
      </c>
    </row>
    <row r="446" spans="1:2" x14ac:dyDescent="0.25">
      <c r="A446">
        <v>163549</v>
      </c>
      <c r="B446" t="s">
        <v>1249</v>
      </c>
    </row>
    <row r="447" spans="1:2" x14ac:dyDescent="0.25">
      <c r="A447">
        <v>163857</v>
      </c>
      <c r="B447" t="s">
        <v>1251</v>
      </c>
    </row>
    <row r="448" spans="1:2" x14ac:dyDescent="0.25">
      <c r="A448">
        <v>164153</v>
      </c>
      <c r="B448" t="s">
        <v>1253</v>
      </c>
    </row>
    <row r="449" spans="1:2" x14ac:dyDescent="0.25">
      <c r="A449">
        <v>164331</v>
      </c>
      <c r="B449" t="s">
        <v>1255</v>
      </c>
    </row>
    <row r="450" spans="1:2" x14ac:dyDescent="0.25">
      <c r="A450">
        <v>164377</v>
      </c>
      <c r="B450" t="s">
        <v>1257</v>
      </c>
    </row>
    <row r="451" spans="1:2" x14ac:dyDescent="0.25">
      <c r="A451">
        <v>164957</v>
      </c>
      <c r="B451" t="s">
        <v>1259</v>
      </c>
    </row>
    <row r="452" spans="1:2" x14ac:dyDescent="0.25">
      <c r="A452">
        <v>164975</v>
      </c>
      <c r="B452" t="s">
        <v>1261</v>
      </c>
    </row>
    <row r="453" spans="1:2" x14ac:dyDescent="0.25">
      <c r="A453">
        <v>165039</v>
      </c>
      <c r="B453" t="s">
        <v>1263</v>
      </c>
    </row>
    <row r="454" spans="1:2" x14ac:dyDescent="0.25">
      <c r="A454">
        <v>16551</v>
      </c>
      <c r="B454" t="s">
        <v>1265</v>
      </c>
    </row>
    <row r="455" spans="1:2" x14ac:dyDescent="0.25">
      <c r="A455">
        <v>165628</v>
      </c>
      <c r="B455" t="s">
        <v>1267</v>
      </c>
    </row>
    <row r="456" spans="1:2" x14ac:dyDescent="0.25">
      <c r="A456">
        <v>165758</v>
      </c>
      <c r="B456" t="s">
        <v>1269</v>
      </c>
    </row>
    <row r="457" spans="1:2" x14ac:dyDescent="0.25">
      <c r="A457">
        <v>165806</v>
      </c>
      <c r="B457" t="s">
        <v>1271</v>
      </c>
    </row>
    <row r="458" spans="1:2" x14ac:dyDescent="0.25">
      <c r="A458">
        <v>166111</v>
      </c>
      <c r="B458" t="s">
        <v>1273</v>
      </c>
    </row>
    <row r="459" spans="1:2" x14ac:dyDescent="0.25">
      <c r="A459">
        <v>166531</v>
      </c>
      <c r="B459" t="s">
        <v>1275</v>
      </c>
    </row>
    <row r="460" spans="1:2" x14ac:dyDescent="0.25">
      <c r="A460">
        <v>166652</v>
      </c>
      <c r="B460" t="s">
        <v>1277</v>
      </c>
    </row>
    <row r="461" spans="1:2" x14ac:dyDescent="0.25">
      <c r="A461">
        <v>166849</v>
      </c>
      <c r="B461" t="s">
        <v>1279</v>
      </c>
    </row>
    <row r="462" spans="1:2" x14ac:dyDescent="0.25">
      <c r="A462">
        <v>1669</v>
      </c>
      <c r="B462" t="s">
        <v>1281</v>
      </c>
    </row>
    <row r="463" spans="1:2" x14ac:dyDescent="0.25">
      <c r="A463">
        <v>167453</v>
      </c>
      <c r="B463" t="s">
        <v>1283</v>
      </c>
    </row>
    <row r="464" spans="1:2" x14ac:dyDescent="0.25">
      <c r="A464">
        <v>16748</v>
      </c>
      <c r="B464" t="s">
        <v>1285</v>
      </c>
    </row>
    <row r="465" spans="1:2" x14ac:dyDescent="0.25">
      <c r="A465">
        <v>167752</v>
      </c>
      <c r="B465" t="s">
        <v>1287</v>
      </c>
    </row>
    <row r="466" spans="1:2" x14ac:dyDescent="0.25">
      <c r="A466">
        <v>168357</v>
      </c>
      <c r="B466" t="s">
        <v>1289</v>
      </c>
    </row>
    <row r="467" spans="1:2" x14ac:dyDescent="0.25">
      <c r="A467">
        <v>168571</v>
      </c>
      <c r="B467" t="s">
        <v>1291</v>
      </c>
    </row>
    <row r="468" spans="1:2" x14ac:dyDescent="0.25">
      <c r="A468">
        <v>169327</v>
      </c>
      <c r="B468" t="s">
        <v>1293</v>
      </c>
    </row>
    <row r="469" spans="1:2" x14ac:dyDescent="0.25">
      <c r="A469">
        <v>169354</v>
      </c>
      <c r="B469" t="s">
        <v>1295</v>
      </c>
    </row>
    <row r="470" spans="1:2" x14ac:dyDescent="0.25">
      <c r="A470">
        <v>169653</v>
      </c>
      <c r="B470" t="s">
        <v>907</v>
      </c>
    </row>
    <row r="471" spans="1:2" x14ac:dyDescent="0.25">
      <c r="A471">
        <v>169756</v>
      </c>
      <c r="B471" t="s">
        <v>1298</v>
      </c>
    </row>
    <row r="472" spans="1:2" x14ac:dyDescent="0.25">
      <c r="A472">
        <v>170257</v>
      </c>
      <c r="B472" t="s">
        <v>1300</v>
      </c>
    </row>
    <row r="473" spans="1:2" x14ac:dyDescent="0.25">
      <c r="A473">
        <v>170275</v>
      </c>
      <c r="B473" t="s">
        <v>1302</v>
      </c>
    </row>
    <row r="474" spans="1:2" x14ac:dyDescent="0.25">
      <c r="A474">
        <v>170332</v>
      </c>
      <c r="B474" t="s">
        <v>1304</v>
      </c>
    </row>
    <row r="475" spans="1:2" x14ac:dyDescent="0.25">
      <c r="A475">
        <v>170640</v>
      </c>
      <c r="B475" t="s">
        <v>1306</v>
      </c>
    </row>
    <row r="476" spans="1:2" x14ac:dyDescent="0.25">
      <c r="A476">
        <v>17110</v>
      </c>
      <c r="B476" t="s">
        <v>1308</v>
      </c>
    </row>
    <row r="477" spans="1:2" x14ac:dyDescent="0.25">
      <c r="A477">
        <v>171133</v>
      </c>
      <c r="B477" t="s">
        <v>1310</v>
      </c>
    </row>
    <row r="478" spans="1:2" x14ac:dyDescent="0.25">
      <c r="A478">
        <v>17147</v>
      </c>
      <c r="B478" t="s">
        <v>1312</v>
      </c>
    </row>
    <row r="479" spans="1:2" x14ac:dyDescent="0.25">
      <c r="A479">
        <v>171656</v>
      </c>
      <c r="B479" t="s">
        <v>1314</v>
      </c>
    </row>
    <row r="480" spans="1:2" x14ac:dyDescent="0.25">
      <c r="A480">
        <v>171759</v>
      </c>
      <c r="B480" t="s">
        <v>1316</v>
      </c>
    </row>
    <row r="481" spans="1:2" x14ac:dyDescent="0.25">
      <c r="A481">
        <v>171768</v>
      </c>
      <c r="B481" t="s">
        <v>1318</v>
      </c>
    </row>
    <row r="482" spans="1:2" x14ac:dyDescent="0.25">
      <c r="A482">
        <v>1718188</v>
      </c>
      <c r="B482" t="s">
        <v>1320</v>
      </c>
    </row>
    <row r="483" spans="1:2" x14ac:dyDescent="0.25">
      <c r="A483">
        <v>1718469</v>
      </c>
      <c r="B483" t="s">
        <v>1322</v>
      </c>
    </row>
    <row r="484" spans="1:2" x14ac:dyDescent="0.25">
      <c r="A484">
        <v>172251</v>
      </c>
      <c r="B484" t="s">
        <v>1324</v>
      </c>
    </row>
    <row r="485" spans="1:2" x14ac:dyDescent="0.25">
      <c r="A485">
        <v>172457</v>
      </c>
      <c r="B485" t="s">
        <v>1326</v>
      </c>
    </row>
    <row r="486" spans="1:2" x14ac:dyDescent="0.25">
      <c r="A486">
        <v>172475</v>
      </c>
      <c r="B486" t="s">
        <v>1328</v>
      </c>
    </row>
    <row r="487" spans="1:2" x14ac:dyDescent="0.25">
      <c r="A487">
        <v>17259</v>
      </c>
      <c r="B487" t="s">
        <v>1330</v>
      </c>
    </row>
    <row r="488" spans="1:2" x14ac:dyDescent="0.25">
      <c r="A488">
        <v>172859</v>
      </c>
      <c r="B488" t="s">
        <v>655</v>
      </c>
    </row>
    <row r="489" spans="1:2" x14ac:dyDescent="0.25">
      <c r="A489">
        <v>173306</v>
      </c>
      <c r="B489" t="s">
        <v>1333</v>
      </c>
    </row>
    <row r="490" spans="1:2" x14ac:dyDescent="0.25">
      <c r="A490">
        <v>173342</v>
      </c>
      <c r="B490" t="s">
        <v>1335</v>
      </c>
    </row>
    <row r="491" spans="1:2" x14ac:dyDescent="0.25">
      <c r="A491">
        <v>173557</v>
      </c>
      <c r="B491" t="s">
        <v>1337</v>
      </c>
    </row>
    <row r="492" spans="1:2" x14ac:dyDescent="0.25">
      <c r="A492">
        <v>173575</v>
      </c>
      <c r="B492" t="s">
        <v>1339</v>
      </c>
    </row>
    <row r="493" spans="1:2" x14ac:dyDescent="0.25">
      <c r="A493">
        <v>173641</v>
      </c>
      <c r="B493" t="s">
        <v>1341</v>
      </c>
    </row>
    <row r="494" spans="1:2" x14ac:dyDescent="0.25">
      <c r="A494">
        <v>173959</v>
      </c>
      <c r="B494" t="s">
        <v>1343</v>
      </c>
    </row>
    <row r="495" spans="1:2" x14ac:dyDescent="0.25">
      <c r="A495">
        <v>174321</v>
      </c>
      <c r="B495" t="s">
        <v>1345</v>
      </c>
    </row>
    <row r="496" spans="1:2" x14ac:dyDescent="0.25">
      <c r="A496">
        <v>174367</v>
      </c>
      <c r="B496" t="s">
        <v>1347</v>
      </c>
    </row>
    <row r="497" spans="1:2" x14ac:dyDescent="0.25">
      <c r="A497">
        <v>174572</v>
      </c>
      <c r="B497" t="s">
        <v>1349</v>
      </c>
    </row>
    <row r="498" spans="1:2" x14ac:dyDescent="0.25">
      <c r="A498">
        <v>175056</v>
      </c>
      <c r="B498" t="s">
        <v>1351</v>
      </c>
    </row>
    <row r="499" spans="1:2" x14ac:dyDescent="0.25">
      <c r="A499">
        <v>175140</v>
      </c>
      <c r="B499" t="s">
        <v>1353</v>
      </c>
    </row>
    <row r="500" spans="1:2" x14ac:dyDescent="0.25">
      <c r="A500">
        <v>175458</v>
      </c>
      <c r="B500" t="s">
        <v>1355</v>
      </c>
    </row>
    <row r="501" spans="1:2" x14ac:dyDescent="0.25">
      <c r="A501">
        <v>175609</v>
      </c>
      <c r="B501" t="s">
        <v>1357</v>
      </c>
    </row>
    <row r="502" spans="1:2" x14ac:dyDescent="0.25">
      <c r="A502">
        <v>176101</v>
      </c>
      <c r="B502" t="s">
        <v>1359</v>
      </c>
    </row>
    <row r="503" spans="1:2" x14ac:dyDescent="0.25">
      <c r="A503">
        <v>176325</v>
      </c>
      <c r="B503" t="s">
        <v>1361</v>
      </c>
    </row>
    <row r="504" spans="1:2" x14ac:dyDescent="0.25">
      <c r="A504">
        <v>176437</v>
      </c>
      <c r="B504" t="s">
        <v>1363</v>
      </c>
    </row>
    <row r="505" spans="1:2" x14ac:dyDescent="0.25">
      <c r="A505">
        <v>176464</v>
      </c>
      <c r="B505" t="s">
        <v>1277</v>
      </c>
    </row>
    <row r="506" spans="1:2" x14ac:dyDescent="0.25">
      <c r="A506">
        <v>176642</v>
      </c>
      <c r="B506" t="s">
        <v>1366</v>
      </c>
    </row>
    <row r="507" spans="1:2" x14ac:dyDescent="0.25">
      <c r="A507">
        <v>177135</v>
      </c>
      <c r="B507" t="s">
        <v>1368</v>
      </c>
    </row>
    <row r="508" spans="1:2" x14ac:dyDescent="0.25">
      <c r="A508">
        <v>177443</v>
      </c>
      <c r="B508" t="s">
        <v>1370</v>
      </c>
    </row>
    <row r="509" spans="1:2" x14ac:dyDescent="0.25">
      <c r="A509">
        <v>177500</v>
      </c>
      <c r="B509" t="s">
        <v>1372</v>
      </c>
    </row>
    <row r="510" spans="1:2" x14ac:dyDescent="0.25">
      <c r="A510">
        <v>177555</v>
      </c>
      <c r="B510" t="s">
        <v>1374</v>
      </c>
    </row>
    <row r="511" spans="1:2" x14ac:dyDescent="0.25">
      <c r="A511">
        <v>177751</v>
      </c>
      <c r="B511" t="s">
        <v>1376</v>
      </c>
    </row>
    <row r="512" spans="1:2" x14ac:dyDescent="0.25">
      <c r="A512">
        <v>177920</v>
      </c>
      <c r="B512" t="s">
        <v>1378</v>
      </c>
    </row>
    <row r="513" spans="1:2" x14ac:dyDescent="0.25">
      <c r="A513">
        <v>178150</v>
      </c>
      <c r="B513" t="s">
        <v>1380</v>
      </c>
    </row>
    <row r="514" spans="1:2" x14ac:dyDescent="0.25">
      <c r="A514">
        <v>178244</v>
      </c>
      <c r="B514" t="s">
        <v>1382</v>
      </c>
    </row>
    <row r="515" spans="1:2" x14ac:dyDescent="0.25">
      <c r="A515">
        <v>178356</v>
      </c>
      <c r="B515" t="s">
        <v>1384</v>
      </c>
    </row>
    <row r="516" spans="1:2" x14ac:dyDescent="0.25">
      <c r="A516">
        <v>178851</v>
      </c>
      <c r="B516" t="s">
        <v>1386</v>
      </c>
    </row>
    <row r="517" spans="1:2" x14ac:dyDescent="0.25">
      <c r="A517">
        <v>179148</v>
      </c>
      <c r="B517" t="s">
        <v>1388</v>
      </c>
    </row>
    <row r="518" spans="1:2" x14ac:dyDescent="0.25">
      <c r="A518">
        <v>179335</v>
      </c>
      <c r="B518" t="s">
        <v>1390</v>
      </c>
    </row>
    <row r="519" spans="1:2" x14ac:dyDescent="0.25">
      <c r="A519">
        <v>17950</v>
      </c>
      <c r="B519" t="s">
        <v>1392</v>
      </c>
    </row>
    <row r="520" spans="1:2" x14ac:dyDescent="0.25">
      <c r="A520">
        <v>179700</v>
      </c>
      <c r="B520" t="s">
        <v>1394</v>
      </c>
    </row>
    <row r="521" spans="1:2" x14ac:dyDescent="0.25">
      <c r="A521">
        <v>17978</v>
      </c>
      <c r="B521" t="s">
        <v>1396</v>
      </c>
    </row>
    <row r="522" spans="1:2" x14ac:dyDescent="0.25">
      <c r="A522">
        <v>180144</v>
      </c>
      <c r="B522" t="s">
        <v>1398</v>
      </c>
    </row>
    <row r="523" spans="1:2" x14ac:dyDescent="0.25">
      <c r="A523">
        <v>180443</v>
      </c>
      <c r="B523" t="s">
        <v>1400</v>
      </c>
    </row>
    <row r="524" spans="1:2" x14ac:dyDescent="0.25">
      <c r="A524">
        <v>18050</v>
      </c>
      <c r="B524" t="s">
        <v>1402</v>
      </c>
    </row>
    <row r="525" spans="1:2" x14ac:dyDescent="0.25">
      <c r="A525">
        <v>180537</v>
      </c>
      <c r="B525" t="s">
        <v>1404</v>
      </c>
    </row>
    <row r="526" spans="1:2" x14ac:dyDescent="0.25">
      <c r="A526">
        <v>180845</v>
      </c>
      <c r="B526" t="s">
        <v>1406</v>
      </c>
    </row>
    <row r="527" spans="1:2" x14ac:dyDescent="0.25">
      <c r="A527">
        <v>181963</v>
      </c>
      <c r="B527" t="s">
        <v>1408</v>
      </c>
    </row>
    <row r="528" spans="1:2" x14ac:dyDescent="0.25">
      <c r="A528">
        <v>1820979</v>
      </c>
      <c r="B528" t="s">
        <v>1410</v>
      </c>
    </row>
    <row r="529" spans="1:2" x14ac:dyDescent="0.25">
      <c r="A529">
        <v>182353</v>
      </c>
      <c r="B529" t="s">
        <v>1412</v>
      </c>
    </row>
    <row r="530" spans="1:2" x14ac:dyDescent="0.25">
      <c r="A530">
        <v>1826382</v>
      </c>
      <c r="B530" t="s">
        <v>1414</v>
      </c>
    </row>
    <row r="531" spans="1:2" x14ac:dyDescent="0.25">
      <c r="A531">
        <v>182951</v>
      </c>
      <c r="B531" t="s">
        <v>1416</v>
      </c>
    </row>
    <row r="532" spans="1:2" x14ac:dyDescent="0.25">
      <c r="A532">
        <v>183668</v>
      </c>
      <c r="B532" t="s">
        <v>1418</v>
      </c>
    </row>
    <row r="533" spans="1:2" x14ac:dyDescent="0.25">
      <c r="A533">
        <v>1836701</v>
      </c>
      <c r="B533" t="s">
        <v>1420</v>
      </c>
    </row>
    <row r="534" spans="1:2" x14ac:dyDescent="0.25">
      <c r="A534">
        <v>183770</v>
      </c>
      <c r="B534" t="s">
        <v>1422</v>
      </c>
    </row>
    <row r="535" spans="1:2" x14ac:dyDescent="0.25">
      <c r="A535">
        <v>183958</v>
      </c>
      <c r="B535" t="s">
        <v>1424</v>
      </c>
    </row>
    <row r="536" spans="1:2" x14ac:dyDescent="0.25">
      <c r="A536">
        <v>1842065</v>
      </c>
      <c r="B536" t="s">
        <v>1426</v>
      </c>
    </row>
    <row r="537" spans="1:2" x14ac:dyDescent="0.25">
      <c r="A537">
        <v>184656</v>
      </c>
      <c r="B537" t="s">
        <v>1428</v>
      </c>
    </row>
    <row r="538" spans="1:2" x14ac:dyDescent="0.25">
      <c r="A538">
        <v>184759</v>
      </c>
      <c r="B538" t="s">
        <v>1430</v>
      </c>
    </row>
    <row r="539" spans="1:2" x14ac:dyDescent="0.25">
      <c r="A539">
        <v>185251</v>
      </c>
      <c r="B539" t="s">
        <v>1432</v>
      </c>
    </row>
    <row r="540" spans="1:2" x14ac:dyDescent="0.25">
      <c r="A540">
        <v>1852569</v>
      </c>
      <c r="B540" t="s">
        <v>1434</v>
      </c>
    </row>
    <row r="541" spans="1:2" x14ac:dyDescent="0.25">
      <c r="A541">
        <v>185448</v>
      </c>
      <c r="B541" t="s">
        <v>1436</v>
      </c>
    </row>
    <row r="542" spans="1:2" x14ac:dyDescent="0.25">
      <c r="A542">
        <v>1856</v>
      </c>
      <c r="B542" t="s">
        <v>1438</v>
      </c>
    </row>
    <row r="543" spans="1:2" x14ac:dyDescent="0.25">
      <c r="A543">
        <v>185859</v>
      </c>
      <c r="B543" t="s">
        <v>1440</v>
      </c>
    </row>
    <row r="544" spans="1:2" x14ac:dyDescent="0.25">
      <c r="A544">
        <v>186221</v>
      </c>
      <c r="B544" t="s">
        <v>1442</v>
      </c>
    </row>
    <row r="545" spans="1:2" x14ac:dyDescent="0.25">
      <c r="A545">
        <v>1862719</v>
      </c>
      <c r="B545" t="s">
        <v>1444</v>
      </c>
    </row>
    <row r="546" spans="1:2" x14ac:dyDescent="0.25">
      <c r="A546">
        <v>1863097</v>
      </c>
      <c r="B546" t="s">
        <v>1446</v>
      </c>
    </row>
    <row r="547" spans="1:2" x14ac:dyDescent="0.25">
      <c r="A547">
        <v>1864197</v>
      </c>
      <c r="B547" t="s">
        <v>1448</v>
      </c>
    </row>
    <row r="548" spans="1:2" x14ac:dyDescent="0.25">
      <c r="A548">
        <v>186548</v>
      </c>
      <c r="B548" t="s">
        <v>1450</v>
      </c>
    </row>
    <row r="549" spans="1:2" x14ac:dyDescent="0.25">
      <c r="A549">
        <v>186717</v>
      </c>
      <c r="B549" t="s">
        <v>1452</v>
      </c>
    </row>
    <row r="550" spans="1:2" x14ac:dyDescent="0.25">
      <c r="A550">
        <v>186744</v>
      </c>
      <c r="B550" t="s">
        <v>1454</v>
      </c>
    </row>
    <row r="551" spans="1:2" x14ac:dyDescent="0.25">
      <c r="A551">
        <v>1867983</v>
      </c>
      <c r="B551" t="s">
        <v>1456</v>
      </c>
    </row>
    <row r="552" spans="1:2" x14ac:dyDescent="0.25">
      <c r="A552">
        <v>1872941</v>
      </c>
      <c r="B552" t="s">
        <v>1458</v>
      </c>
    </row>
    <row r="553" spans="1:2" x14ac:dyDescent="0.25">
      <c r="A553">
        <v>1872996</v>
      </c>
      <c r="B553" t="s">
        <v>1460</v>
      </c>
    </row>
    <row r="554" spans="1:2" x14ac:dyDescent="0.25">
      <c r="A554">
        <v>187648</v>
      </c>
      <c r="B554" t="s">
        <v>1462</v>
      </c>
    </row>
    <row r="555" spans="1:2" x14ac:dyDescent="0.25">
      <c r="A555">
        <v>1879016</v>
      </c>
      <c r="B555" t="s">
        <v>1464</v>
      </c>
    </row>
    <row r="556" spans="1:2" x14ac:dyDescent="0.25">
      <c r="A556">
        <v>187947</v>
      </c>
      <c r="B556" t="s">
        <v>1466</v>
      </c>
    </row>
    <row r="557" spans="1:2" x14ac:dyDescent="0.25">
      <c r="A557">
        <v>188056</v>
      </c>
      <c r="B557" t="s">
        <v>1468</v>
      </c>
    </row>
    <row r="558" spans="1:2" x14ac:dyDescent="0.25">
      <c r="A558">
        <v>188177</v>
      </c>
      <c r="B558" t="s">
        <v>1470</v>
      </c>
    </row>
    <row r="559" spans="1:2" x14ac:dyDescent="0.25">
      <c r="A559">
        <v>18827</v>
      </c>
      <c r="B559" t="s">
        <v>1472</v>
      </c>
    </row>
    <row r="560" spans="1:2" x14ac:dyDescent="0.25">
      <c r="A560">
        <v>1883321</v>
      </c>
      <c r="B560" t="s">
        <v>1474</v>
      </c>
    </row>
    <row r="561" spans="1:2" x14ac:dyDescent="0.25">
      <c r="A561">
        <v>18836</v>
      </c>
      <c r="B561" t="s">
        <v>1476</v>
      </c>
    </row>
    <row r="562" spans="1:2" x14ac:dyDescent="0.25">
      <c r="A562">
        <v>188430</v>
      </c>
      <c r="B562" t="s">
        <v>1478</v>
      </c>
    </row>
    <row r="563" spans="1:2" x14ac:dyDescent="0.25">
      <c r="A563">
        <v>188449</v>
      </c>
      <c r="B563" t="s">
        <v>1480</v>
      </c>
    </row>
    <row r="564" spans="1:2" x14ac:dyDescent="0.25">
      <c r="A564">
        <v>18854</v>
      </c>
      <c r="B564" t="s">
        <v>1482</v>
      </c>
    </row>
    <row r="565" spans="1:2" x14ac:dyDescent="0.25">
      <c r="A565">
        <v>1885932</v>
      </c>
      <c r="B565" t="s">
        <v>1484</v>
      </c>
    </row>
    <row r="566" spans="1:2" x14ac:dyDescent="0.25">
      <c r="A566">
        <v>188720</v>
      </c>
      <c r="B566" t="s">
        <v>1486</v>
      </c>
    </row>
    <row r="567" spans="1:2" x14ac:dyDescent="0.25">
      <c r="A567">
        <v>188739</v>
      </c>
      <c r="B567" t="s">
        <v>1488</v>
      </c>
    </row>
    <row r="568" spans="1:2" x14ac:dyDescent="0.25">
      <c r="A568">
        <v>188917</v>
      </c>
      <c r="B568" t="s">
        <v>1490</v>
      </c>
    </row>
    <row r="569" spans="1:2" x14ac:dyDescent="0.25">
      <c r="A569">
        <v>189044</v>
      </c>
      <c r="B569" t="s">
        <v>1492</v>
      </c>
    </row>
    <row r="570" spans="1:2" x14ac:dyDescent="0.25">
      <c r="A570">
        <v>1890525</v>
      </c>
      <c r="B570" t="s">
        <v>1494</v>
      </c>
    </row>
    <row r="571" spans="1:2" x14ac:dyDescent="0.25">
      <c r="A571">
        <v>189129</v>
      </c>
      <c r="B571" t="s">
        <v>1496</v>
      </c>
    </row>
    <row r="572" spans="1:2" x14ac:dyDescent="0.25">
      <c r="A572">
        <v>1892154</v>
      </c>
      <c r="B572" t="s">
        <v>1498</v>
      </c>
    </row>
    <row r="573" spans="1:2" x14ac:dyDescent="0.25">
      <c r="A573">
        <v>1893049</v>
      </c>
      <c r="B573" t="s">
        <v>1500</v>
      </c>
    </row>
    <row r="574" spans="1:2" x14ac:dyDescent="0.25">
      <c r="A574">
        <v>189745</v>
      </c>
      <c r="B574" t="s">
        <v>1502</v>
      </c>
    </row>
    <row r="575" spans="1:2" x14ac:dyDescent="0.25">
      <c r="A575">
        <v>189950</v>
      </c>
      <c r="B575" t="s">
        <v>1504</v>
      </c>
    </row>
    <row r="576" spans="1:2" x14ac:dyDescent="0.25">
      <c r="A576">
        <v>190563</v>
      </c>
      <c r="B576" t="s">
        <v>1506</v>
      </c>
    </row>
    <row r="577" spans="1:2" x14ac:dyDescent="0.25">
      <c r="A577">
        <v>190648</v>
      </c>
      <c r="B577" t="s">
        <v>1508</v>
      </c>
    </row>
    <row r="578" spans="1:2" x14ac:dyDescent="0.25">
      <c r="A578">
        <v>190947</v>
      </c>
      <c r="B578" t="s">
        <v>655</v>
      </c>
    </row>
    <row r="579" spans="1:2" x14ac:dyDescent="0.25">
      <c r="A579">
        <v>190956</v>
      </c>
      <c r="B579" t="s">
        <v>1511</v>
      </c>
    </row>
    <row r="580" spans="1:2" x14ac:dyDescent="0.25">
      <c r="A580">
        <v>191355</v>
      </c>
      <c r="B580" t="s">
        <v>1513</v>
      </c>
    </row>
    <row r="581" spans="1:2" x14ac:dyDescent="0.25">
      <c r="A581">
        <v>1914421</v>
      </c>
      <c r="B581" t="s">
        <v>1515</v>
      </c>
    </row>
    <row r="582" spans="1:2" x14ac:dyDescent="0.25">
      <c r="A582">
        <v>1917301</v>
      </c>
      <c r="B582" t="s">
        <v>1517</v>
      </c>
    </row>
    <row r="583" spans="1:2" x14ac:dyDescent="0.25">
      <c r="A583">
        <v>1918344</v>
      </c>
      <c r="B583" t="s">
        <v>1519</v>
      </c>
    </row>
    <row r="584" spans="1:2" x14ac:dyDescent="0.25">
      <c r="A584">
        <v>191935</v>
      </c>
      <c r="B584" t="s">
        <v>1521</v>
      </c>
    </row>
    <row r="585" spans="1:2" x14ac:dyDescent="0.25">
      <c r="A585">
        <v>192147</v>
      </c>
      <c r="B585" t="s">
        <v>1523</v>
      </c>
    </row>
    <row r="586" spans="1:2" x14ac:dyDescent="0.25">
      <c r="A586">
        <v>192558</v>
      </c>
      <c r="B586" t="s">
        <v>1525</v>
      </c>
    </row>
    <row r="587" spans="1:2" x14ac:dyDescent="0.25">
      <c r="A587">
        <v>192651</v>
      </c>
      <c r="B587" t="s">
        <v>1527</v>
      </c>
    </row>
    <row r="588" spans="1:2" x14ac:dyDescent="0.25">
      <c r="A588">
        <v>192857</v>
      </c>
      <c r="B588" t="s">
        <v>1529</v>
      </c>
    </row>
    <row r="589" spans="1:2" x14ac:dyDescent="0.25">
      <c r="A589">
        <v>1929247</v>
      </c>
      <c r="B589" t="s">
        <v>1531</v>
      </c>
    </row>
    <row r="590" spans="1:2" x14ac:dyDescent="0.25">
      <c r="A590">
        <v>193162</v>
      </c>
      <c r="B590" t="s">
        <v>1533</v>
      </c>
    </row>
    <row r="591" spans="1:2" x14ac:dyDescent="0.25">
      <c r="A591">
        <v>193247</v>
      </c>
      <c r="B591" t="s">
        <v>1535</v>
      </c>
    </row>
    <row r="592" spans="1:2" x14ac:dyDescent="0.25">
      <c r="A592">
        <v>193537</v>
      </c>
      <c r="B592" t="s">
        <v>1537</v>
      </c>
    </row>
    <row r="593" spans="1:2" x14ac:dyDescent="0.25">
      <c r="A593">
        <v>19356</v>
      </c>
      <c r="B593" t="s">
        <v>762</v>
      </c>
    </row>
    <row r="594" spans="1:2" x14ac:dyDescent="0.25">
      <c r="A594">
        <v>193649</v>
      </c>
      <c r="B594" t="s">
        <v>1540</v>
      </c>
    </row>
    <row r="595" spans="1:2" x14ac:dyDescent="0.25">
      <c r="A595">
        <v>193809</v>
      </c>
      <c r="B595" t="s">
        <v>1542</v>
      </c>
    </row>
    <row r="596" spans="1:2" x14ac:dyDescent="0.25">
      <c r="A596">
        <v>1940747</v>
      </c>
      <c r="B596" t="s">
        <v>1544</v>
      </c>
    </row>
    <row r="597" spans="1:2" x14ac:dyDescent="0.25">
      <c r="A597">
        <v>194440</v>
      </c>
      <c r="B597" t="s">
        <v>1546</v>
      </c>
    </row>
    <row r="598" spans="1:2" x14ac:dyDescent="0.25">
      <c r="A598">
        <v>1945247</v>
      </c>
      <c r="B598" t="s">
        <v>1548</v>
      </c>
    </row>
    <row r="599" spans="1:2" x14ac:dyDescent="0.25">
      <c r="A599">
        <v>194570</v>
      </c>
      <c r="B599" t="s">
        <v>1550</v>
      </c>
    </row>
    <row r="600" spans="1:2" x14ac:dyDescent="0.25">
      <c r="A600">
        <v>194936</v>
      </c>
      <c r="B600" t="s">
        <v>1552</v>
      </c>
    </row>
    <row r="601" spans="1:2" x14ac:dyDescent="0.25">
      <c r="A601">
        <v>195111</v>
      </c>
      <c r="B601" t="s">
        <v>1554</v>
      </c>
    </row>
    <row r="602" spans="1:2" x14ac:dyDescent="0.25">
      <c r="A602">
        <v>195157</v>
      </c>
      <c r="B602" t="s">
        <v>1556</v>
      </c>
    </row>
    <row r="603" spans="1:2" x14ac:dyDescent="0.25">
      <c r="A603">
        <v>195456</v>
      </c>
      <c r="B603" t="s">
        <v>671</v>
      </c>
    </row>
    <row r="604" spans="1:2" x14ac:dyDescent="0.25">
      <c r="A604">
        <v>196752</v>
      </c>
      <c r="B604" t="s">
        <v>1559</v>
      </c>
    </row>
    <row r="605" spans="1:2" x14ac:dyDescent="0.25">
      <c r="A605">
        <v>196800</v>
      </c>
      <c r="B605" t="s">
        <v>1561</v>
      </c>
    </row>
    <row r="606" spans="1:2" x14ac:dyDescent="0.25">
      <c r="A606">
        <v>197142</v>
      </c>
      <c r="B606" t="s">
        <v>1563</v>
      </c>
    </row>
    <row r="607" spans="1:2" x14ac:dyDescent="0.25">
      <c r="A607">
        <v>197254</v>
      </c>
      <c r="B607" t="s">
        <v>1565</v>
      </c>
    </row>
    <row r="608" spans="1:2" x14ac:dyDescent="0.25">
      <c r="A608">
        <v>197302</v>
      </c>
      <c r="B608" t="s">
        <v>392</v>
      </c>
    </row>
    <row r="609" spans="1:2" x14ac:dyDescent="0.25">
      <c r="A609">
        <v>197478</v>
      </c>
      <c r="B609" t="s">
        <v>1568</v>
      </c>
    </row>
    <row r="610" spans="1:2" x14ac:dyDescent="0.25">
      <c r="A610">
        <v>197759</v>
      </c>
      <c r="B610" t="s">
        <v>1570</v>
      </c>
    </row>
    <row r="611" spans="1:2" x14ac:dyDescent="0.25">
      <c r="A611">
        <v>198073</v>
      </c>
      <c r="B611" t="s">
        <v>1572</v>
      </c>
    </row>
    <row r="612" spans="1:2" x14ac:dyDescent="0.25">
      <c r="A612">
        <v>198149</v>
      </c>
      <c r="B612" t="s">
        <v>1574</v>
      </c>
    </row>
    <row r="613" spans="1:2" x14ac:dyDescent="0.25">
      <c r="A613">
        <v>198251</v>
      </c>
      <c r="B613" t="s">
        <v>1576</v>
      </c>
    </row>
    <row r="614" spans="1:2" x14ac:dyDescent="0.25">
      <c r="A614">
        <v>198961</v>
      </c>
      <c r="B614" t="s">
        <v>1578</v>
      </c>
    </row>
    <row r="615" spans="1:2" x14ac:dyDescent="0.25">
      <c r="A615">
        <v>199137</v>
      </c>
      <c r="B615" t="s">
        <v>1580</v>
      </c>
    </row>
    <row r="616" spans="1:2" x14ac:dyDescent="0.25">
      <c r="A616">
        <v>199351</v>
      </c>
      <c r="B616" t="s">
        <v>872</v>
      </c>
    </row>
    <row r="617" spans="1:2" x14ac:dyDescent="0.25">
      <c r="A617">
        <v>19936</v>
      </c>
      <c r="B617" t="s">
        <v>1583</v>
      </c>
    </row>
    <row r="618" spans="1:2" x14ac:dyDescent="0.25">
      <c r="A618">
        <v>199436</v>
      </c>
      <c r="B618" t="s">
        <v>1585</v>
      </c>
    </row>
    <row r="619" spans="1:2" x14ac:dyDescent="0.25">
      <c r="A619">
        <v>199463</v>
      </c>
      <c r="B619" t="s">
        <v>1587</v>
      </c>
    </row>
    <row r="620" spans="1:2" x14ac:dyDescent="0.25">
      <c r="A620">
        <v>19972</v>
      </c>
      <c r="B620" t="s">
        <v>1589</v>
      </c>
    </row>
    <row r="621" spans="1:2" x14ac:dyDescent="0.25">
      <c r="A621">
        <v>200042</v>
      </c>
      <c r="B621" t="s">
        <v>1591</v>
      </c>
    </row>
    <row r="622" spans="1:2" x14ac:dyDescent="0.25">
      <c r="A622">
        <v>2002222</v>
      </c>
      <c r="B622" t="s">
        <v>1593</v>
      </c>
    </row>
    <row r="623" spans="1:2" x14ac:dyDescent="0.25">
      <c r="A623">
        <v>200378</v>
      </c>
      <c r="B623" t="s">
        <v>1595</v>
      </c>
    </row>
    <row r="624" spans="1:2" x14ac:dyDescent="0.25">
      <c r="A624">
        <v>200435</v>
      </c>
      <c r="B624" t="s">
        <v>1597</v>
      </c>
    </row>
    <row r="625" spans="1:2" x14ac:dyDescent="0.25">
      <c r="A625">
        <v>20053</v>
      </c>
      <c r="B625" t="s">
        <v>1599</v>
      </c>
    </row>
    <row r="626" spans="1:2" x14ac:dyDescent="0.25">
      <c r="A626">
        <v>2006024</v>
      </c>
      <c r="B626" t="s">
        <v>1601</v>
      </c>
    </row>
    <row r="627" spans="1:2" x14ac:dyDescent="0.25">
      <c r="A627">
        <v>2007991</v>
      </c>
      <c r="B627" t="s">
        <v>1593</v>
      </c>
    </row>
    <row r="628" spans="1:2" x14ac:dyDescent="0.25">
      <c r="A628">
        <v>2009605</v>
      </c>
      <c r="B628" t="s">
        <v>1604</v>
      </c>
    </row>
    <row r="629" spans="1:2" x14ac:dyDescent="0.25">
      <c r="A629">
        <v>2010722</v>
      </c>
      <c r="B629" t="s">
        <v>1606</v>
      </c>
    </row>
    <row r="630" spans="1:2" x14ac:dyDescent="0.25">
      <c r="A630">
        <v>201254</v>
      </c>
      <c r="B630" t="s">
        <v>1608</v>
      </c>
    </row>
    <row r="631" spans="1:2" x14ac:dyDescent="0.25">
      <c r="A631">
        <v>201834</v>
      </c>
      <c r="B631" t="s">
        <v>1610</v>
      </c>
    </row>
    <row r="632" spans="1:2" x14ac:dyDescent="0.25">
      <c r="A632">
        <v>202514</v>
      </c>
      <c r="B632" t="s">
        <v>1612</v>
      </c>
    </row>
    <row r="633" spans="1:2" x14ac:dyDescent="0.25">
      <c r="A633">
        <v>202541</v>
      </c>
      <c r="B633" t="s">
        <v>1614</v>
      </c>
    </row>
    <row r="634" spans="1:2" x14ac:dyDescent="0.25">
      <c r="A634">
        <v>202907</v>
      </c>
      <c r="B634" t="s">
        <v>1616</v>
      </c>
    </row>
    <row r="635" spans="1:2" x14ac:dyDescent="0.25">
      <c r="A635">
        <v>203043</v>
      </c>
      <c r="B635" t="s">
        <v>1618</v>
      </c>
    </row>
    <row r="636" spans="1:2" x14ac:dyDescent="0.25">
      <c r="A636">
        <v>203052</v>
      </c>
      <c r="B636" t="s">
        <v>1620</v>
      </c>
    </row>
    <row r="637" spans="1:2" x14ac:dyDescent="0.25">
      <c r="A637">
        <v>203575</v>
      </c>
      <c r="B637" t="s">
        <v>1622</v>
      </c>
    </row>
    <row r="638" spans="1:2" x14ac:dyDescent="0.25">
      <c r="A638">
        <v>2037185</v>
      </c>
      <c r="B638" t="s">
        <v>1624</v>
      </c>
    </row>
    <row r="639" spans="1:2" x14ac:dyDescent="0.25">
      <c r="A639">
        <v>204004</v>
      </c>
      <c r="B639" t="s">
        <v>1626</v>
      </c>
    </row>
    <row r="640" spans="1:2" x14ac:dyDescent="0.25">
      <c r="A640">
        <v>204077</v>
      </c>
      <c r="B640" t="s">
        <v>1628</v>
      </c>
    </row>
    <row r="641" spans="1:2" x14ac:dyDescent="0.25">
      <c r="A641">
        <v>204237</v>
      </c>
      <c r="B641" t="s">
        <v>1630</v>
      </c>
    </row>
    <row r="642" spans="1:2" x14ac:dyDescent="0.25">
      <c r="A642">
        <v>2044811</v>
      </c>
      <c r="B642" t="s">
        <v>1632</v>
      </c>
    </row>
    <row r="643" spans="1:2" x14ac:dyDescent="0.25">
      <c r="A643">
        <v>2044820</v>
      </c>
      <c r="B643" t="s">
        <v>1634</v>
      </c>
    </row>
    <row r="644" spans="1:2" x14ac:dyDescent="0.25">
      <c r="A644">
        <v>204826</v>
      </c>
      <c r="B644" t="s">
        <v>1636</v>
      </c>
    </row>
    <row r="645" spans="1:2" x14ac:dyDescent="0.25">
      <c r="A645">
        <v>2051127</v>
      </c>
      <c r="B645" t="s">
        <v>1638</v>
      </c>
    </row>
    <row r="646" spans="1:2" x14ac:dyDescent="0.25">
      <c r="A646">
        <v>205243</v>
      </c>
      <c r="B646" t="s">
        <v>1640</v>
      </c>
    </row>
    <row r="647" spans="1:2" x14ac:dyDescent="0.25">
      <c r="A647">
        <v>205346</v>
      </c>
      <c r="B647" t="s">
        <v>1642</v>
      </c>
    </row>
    <row r="648" spans="1:2" x14ac:dyDescent="0.25">
      <c r="A648">
        <v>205458</v>
      </c>
      <c r="B648" t="s">
        <v>1644</v>
      </c>
    </row>
    <row r="649" spans="1:2" x14ac:dyDescent="0.25">
      <c r="A649">
        <v>205542</v>
      </c>
      <c r="B649" t="s">
        <v>1646</v>
      </c>
    </row>
    <row r="650" spans="1:2" x14ac:dyDescent="0.25">
      <c r="A650">
        <v>2059990</v>
      </c>
      <c r="B650" t="s">
        <v>1648</v>
      </c>
    </row>
    <row r="651" spans="1:2" x14ac:dyDescent="0.25">
      <c r="A651">
        <v>206156</v>
      </c>
      <c r="B651" t="s">
        <v>1650</v>
      </c>
    </row>
    <row r="652" spans="1:2" x14ac:dyDescent="0.25">
      <c r="A652">
        <v>206174</v>
      </c>
      <c r="B652" t="s">
        <v>1652</v>
      </c>
    </row>
    <row r="653" spans="1:2" x14ac:dyDescent="0.25">
      <c r="A653">
        <v>20633</v>
      </c>
      <c r="B653" t="s">
        <v>1654</v>
      </c>
    </row>
    <row r="654" spans="1:2" x14ac:dyDescent="0.25">
      <c r="A654">
        <v>206473</v>
      </c>
      <c r="B654" t="s">
        <v>1656</v>
      </c>
    </row>
    <row r="655" spans="1:2" x14ac:dyDescent="0.25">
      <c r="A655">
        <v>206772</v>
      </c>
      <c r="B655" t="s">
        <v>1658</v>
      </c>
    </row>
    <row r="656" spans="1:2" x14ac:dyDescent="0.25">
      <c r="A656">
        <v>2068107</v>
      </c>
      <c r="B656" t="s">
        <v>1660</v>
      </c>
    </row>
    <row r="657" spans="1:2" x14ac:dyDescent="0.25">
      <c r="A657">
        <v>206950</v>
      </c>
      <c r="B657" t="s">
        <v>1152</v>
      </c>
    </row>
    <row r="658" spans="1:2" x14ac:dyDescent="0.25">
      <c r="A658">
        <v>207041</v>
      </c>
      <c r="B658" t="s">
        <v>1663</v>
      </c>
    </row>
    <row r="659" spans="1:2" x14ac:dyDescent="0.25">
      <c r="A659">
        <v>207050</v>
      </c>
      <c r="B659" t="s">
        <v>1665</v>
      </c>
    </row>
    <row r="660" spans="1:2" x14ac:dyDescent="0.25">
      <c r="A660">
        <v>207452</v>
      </c>
      <c r="B660" t="s">
        <v>1667</v>
      </c>
    </row>
    <row r="661" spans="1:2" x14ac:dyDescent="0.25">
      <c r="A661">
        <v>207470</v>
      </c>
      <c r="B661" t="s">
        <v>1669</v>
      </c>
    </row>
    <row r="662" spans="1:2" x14ac:dyDescent="0.25">
      <c r="A662">
        <v>207555</v>
      </c>
      <c r="B662" t="s">
        <v>1671</v>
      </c>
    </row>
    <row r="663" spans="1:2" x14ac:dyDescent="0.25">
      <c r="A663">
        <v>2078290</v>
      </c>
      <c r="B663" t="s">
        <v>1673</v>
      </c>
    </row>
    <row r="664" spans="1:2" x14ac:dyDescent="0.25">
      <c r="A664">
        <v>207845</v>
      </c>
      <c r="B664" t="s">
        <v>1675</v>
      </c>
    </row>
    <row r="665" spans="1:2" x14ac:dyDescent="0.25">
      <c r="A665">
        <v>207872</v>
      </c>
      <c r="B665" t="s">
        <v>1677</v>
      </c>
    </row>
    <row r="666" spans="1:2" x14ac:dyDescent="0.25">
      <c r="A666">
        <v>207957</v>
      </c>
      <c r="B666" t="s">
        <v>1679</v>
      </c>
    </row>
    <row r="667" spans="1:2" x14ac:dyDescent="0.25">
      <c r="A667">
        <v>208057</v>
      </c>
      <c r="B667" t="s">
        <v>1681</v>
      </c>
    </row>
    <row r="668" spans="1:2" x14ac:dyDescent="0.25">
      <c r="A668">
        <v>208244</v>
      </c>
      <c r="B668" t="s">
        <v>1683</v>
      </c>
    </row>
    <row r="669" spans="1:2" x14ac:dyDescent="0.25">
      <c r="A669">
        <v>208347</v>
      </c>
      <c r="B669" t="s">
        <v>1685</v>
      </c>
    </row>
    <row r="670" spans="1:2" x14ac:dyDescent="0.25">
      <c r="A670">
        <v>208440</v>
      </c>
      <c r="B670" t="s">
        <v>442</v>
      </c>
    </row>
    <row r="671" spans="1:2" x14ac:dyDescent="0.25">
      <c r="A671">
        <v>208459</v>
      </c>
      <c r="B671" t="s">
        <v>1688</v>
      </c>
    </row>
    <row r="672" spans="1:2" x14ac:dyDescent="0.25">
      <c r="A672">
        <v>20857</v>
      </c>
      <c r="B672" t="s">
        <v>1690</v>
      </c>
    </row>
    <row r="673" spans="1:2" x14ac:dyDescent="0.25">
      <c r="A673">
        <v>208570</v>
      </c>
      <c r="B673" t="s">
        <v>1692</v>
      </c>
    </row>
    <row r="674" spans="1:2" x14ac:dyDescent="0.25">
      <c r="A674">
        <v>208655</v>
      </c>
      <c r="B674" t="s">
        <v>1694</v>
      </c>
    </row>
    <row r="675" spans="1:2" x14ac:dyDescent="0.25">
      <c r="A675">
        <v>208972</v>
      </c>
      <c r="B675" t="s">
        <v>1696</v>
      </c>
    </row>
    <row r="676" spans="1:2" x14ac:dyDescent="0.25">
      <c r="A676">
        <v>209148</v>
      </c>
      <c r="B676" t="s">
        <v>1698</v>
      </c>
    </row>
    <row r="677" spans="1:2" x14ac:dyDescent="0.25">
      <c r="A677">
        <v>209362</v>
      </c>
      <c r="B677" t="s">
        <v>1700</v>
      </c>
    </row>
    <row r="678" spans="1:2" x14ac:dyDescent="0.25">
      <c r="A678">
        <v>209559</v>
      </c>
      <c r="B678" t="s">
        <v>1702</v>
      </c>
    </row>
    <row r="679" spans="1:2" x14ac:dyDescent="0.25">
      <c r="A679">
        <v>209858</v>
      </c>
      <c r="B679" t="s">
        <v>1704</v>
      </c>
    </row>
    <row r="680" spans="1:2" x14ac:dyDescent="0.25">
      <c r="A680">
        <v>210238</v>
      </c>
      <c r="B680" t="s">
        <v>1706</v>
      </c>
    </row>
    <row r="681" spans="1:2" x14ac:dyDescent="0.25">
      <c r="A681">
        <v>210256</v>
      </c>
      <c r="B681" t="s">
        <v>1708</v>
      </c>
    </row>
    <row r="682" spans="1:2" x14ac:dyDescent="0.25">
      <c r="A682">
        <v>210434</v>
      </c>
      <c r="B682" t="s">
        <v>1710</v>
      </c>
    </row>
    <row r="683" spans="1:2" x14ac:dyDescent="0.25">
      <c r="A683">
        <v>2107181</v>
      </c>
      <c r="B683" t="s">
        <v>1712</v>
      </c>
    </row>
    <row r="684" spans="1:2" x14ac:dyDescent="0.25">
      <c r="A684">
        <v>2107341</v>
      </c>
      <c r="B684" t="s">
        <v>1714</v>
      </c>
    </row>
    <row r="685" spans="1:2" x14ac:dyDescent="0.25">
      <c r="A685">
        <v>210779</v>
      </c>
      <c r="B685" t="s">
        <v>1716</v>
      </c>
    </row>
    <row r="686" spans="1:2" x14ac:dyDescent="0.25">
      <c r="A686">
        <v>211114</v>
      </c>
      <c r="B686" t="s">
        <v>1718</v>
      </c>
    </row>
    <row r="687" spans="1:2" x14ac:dyDescent="0.25">
      <c r="A687">
        <v>211271</v>
      </c>
      <c r="B687" t="s">
        <v>1720</v>
      </c>
    </row>
    <row r="688" spans="1:2" x14ac:dyDescent="0.25">
      <c r="A688">
        <v>211338</v>
      </c>
      <c r="B688" t="s">
        <v>1722</v>
      </c>
    </row>
    <row r="689" spans="1:2" x14ac:dyDescent="0.25">
      <c r="A689">
        <v>211851</v>
      </c>
      <c r="B689" t="s">
        <v>1724</v>
      </c>
    </row>
    <row r="690" spans="1:2" x14ac:dyDescent="0.25">
      <c r="A690">
        <v>2119773</v>
      </c>
      <c r="B690" t="s">
        <v>1726</v>
      </c>
    </row>
    <row r="691" spans="1:2" x14ac:dyDescent="0.25">
      <c r="A691">
        <v>212018</v>
      </c>
      <c r="B691" t="s">
        <v>1728</v>
      </c>
    </row>
    <row r="692" spans="1:2" x14ac:dyDescent="0.25">
      <c r="A692">
        <v>2121196</v>
      </c>
      <c r="B692" t="s">
        <v>1730</v>
      </c>
    </row>
    <row r="693" spans="1:2" x14ac:dyDescent="0.25">
      <c r="A693">
        <v>2122997</v>
      </c>
      <c r="B693" t="s">
        <v>1732</v>
      </c>
    </row>
    <row r="694" spans="1:2" x14ac:dyDescent="0.25">
      <c r="A694">
        <v>212335</v>
      </c>
      <c r="B694" t="s">
        <v>1734</v>
      </c>
    </row>
    <row r="695" spans="1:2" x14ac:dyDescent="0.25">
      <c r="A695">
        <v>212344</v>
      </c>
      <c r="B695" t="s">
        <v>1007</v>
      </c>
    </row>
    <row r="696" spans="1:2" x14ac:dyDescent="0.25">
      <c r="A696">
        <v>2123930</v>
      </c>
      <c r="B696" t="s">
        <v>1737</v>
      </c>
    </row>
    <row r="697" spans="1:2" x14ac:dyDescent="0.25">
      <c r="A697">
        <v>212465</v>
      </c>
      <c r="B697" t="s">
        <v>1739</v>
      </c>
    </row>
    <row r="698" spans="1:2" x14ac:dyDescent="0.25">
      <c r="A698">
        <v>212522</v>
      </c>
      <c r="B698" t="s">
        <v>1741</v>
      </c>
    </row>
    <row r="699" spans="1:2" x14ac:dyDescent="0.25">
      <c r="A699">
        <v>21256</v>
      </c>
      <c r="B699" t="s">
        <v>1743</v>
      </c>
    </row>
    <row r="700" spans="1:2" x14ac:dyDescent="0.25">
      <c r="A700">
        <v>212577</v>
      </c>
      <c r="B700" t="s">
        <v>1745</v>
      </c>
    </row>
    <row r="701" spans="1:2" x14ac:dyDescent="0.25">
      <c r="A701">
        <v>2132594</v>
      </c>
      <c r="B701" t="s">
        <v>1747</v>
      </c>
    </row>
    <row r="702" spans="1:2" x14ac:dyDescent="0.25">
      <c r="A702">
        <v>2132941</v>
      </c>
      <c r="B702" t="s">
        <v>1749</v>
      </c>
    </row>
    <row r="703" spans="1:2" x14ac:dyDescent="0.25">
      <c r="A703">
        <v>213471</v>
      </c>
      <c r="B703" t="s">
        <v>1751</v>
      </c>
    </row>
    <row r="704" spans="1:2" x14ac:dyDescent="0.25">
      <c r="A704">
        <v>213538</v>
      </c>
      <c r="B704" t="s">
        <v>1753</v>
      </c>
    </row>
    <row r="705" spans="1:2" x14ac:dyDescent="0.25">
      <c r="A705">
        <v>21359</v>
      </c>
      <c r="B705" t="s">
        <v>1755</v>
      </c>
    </row>
    <row r="706" spans="1:2" x14ac:dyDescent="0.25">
      <c r="A706">
        <v>213912</v>
      </c>
      <c r="B706" t="s">
        <v>1757</v>
      </c>
    </row>
    <row r="707" spans="1:2" x14ac:dyDescent="0.25">
      <c r="A707">
        <v>213958</v>
      </c>
      <c r="B707" t="s">
        <v>1759</v>
      </c>
    </row>
    <row r="708" spans="1:2" x14ac:dyDescent="0.25">
      <c r="A708">
        <v>2140348</v>
      </c>
      <c r="B708" t="s">
        <v>1761</v>
      </c>
    </row>
    <row r="709" spans="1:2" x14ac:dyDescent="0.25">
      <c r="A709">
        <v>214106</v>
      </c>
      <c r="B709" t="s">
        <v>1763</v>
      </c>
    </row>
    <row r="710" spans="1:2" x14ac:dyDescent="0.25">
      <c r="A710">
        <v>2142155</v>
      </c>
      <c r="B710" t="s">
        <v>1765</v>
      </c>
    </row>
    <row r="711" spans="1:2" x14ac:dyDescent="0.25">
      <c r="A711">
        <v>214414</v>
      </c>
      <c r="B711" t="s">
        <v>1767</v>
      </c>
    </row>
    <row r="712" spans="1:2" x14ac:dyDescent="0.25">
      <c r="A712">
        <v>214722</v>
      </c>
      <c r="B712" t="s">
        <v>1769</v>
      </c>
    </row>
    <row r="713" spans="1:2" x14ac:dyDescent="0.25">
      <c r="A713">
        <v>214807</v>
      </c>
      <c r="B713" t="s">
        <v>1771</v>
      </c>
    </row>
    <row r="714" spans="1:2" x14ac:dyDescent="0.25">
      <c r="A714">
        <v>214843</v>
      </c>
      <c r="B714" t="s">
        <v>1773</v>
      </c>
    </row>
    <row r="715" spans="1:2" x14ac:dyDescent="0.25">
      <c r="A715">
        <v>215345</v>
      </c>
      <c r="B715" t="s">
        <v>1775</v>
      </c>
    </row>
    <row r="716" spans="1:2" x14ac:dyDescent="0.25">
      <c r="A716">
        <v>215354</v>
      </c>
      <c r="B716" t="s">
        <v>1777</v>
      </c>
    </row>
    <row r="717" spans="1:2" x14ac:dyDescent="0.25">
      <c r="A717">
        <v>215653</v>
      </c>
      <c r="B717" t="s">
        <v>1779</v>
      </c>
    </row>
    <row r="718" spans="1:2" x14ac:dyDescent="0.25">
      <c r="A718">
        <v>215662</v>
      </c>
      <c r="B718" t="s">
        <v>1781</v>
      </c>
    </row>
    <row r="719" spans="1:2" x14ac:dyDescent="0.25">
      <c r="A719">
        <v>215710</v>
      </c>
      <c r="B719" t="s">
        <v>1783</v>
      </c>
    </row>
    <row r="720" spans="1:2" x14ac:dyDescent="0.25">
      <c r="A720">
        <v>2161</v>
      </c>
      <c r="B720" t="s">
        <v>1785</v>
      </c>
    </row>
    <row r="721" spans="1:2" x14ac:dyDescent="0.25">
      <c r="A721">
        <v>216164</v>
      </c>
      <c r="B721" t="s">
        <v>655</v>
      </c>
    </row>
    <row r="722" spans="1:2" x14ac:dyDescent="0.25">
      <c r="A722">
        <v>216230</v>
      </c>
      <c r="B722" t="s">
        <v>1788</v>
      </c>
    </row>
    <row r="723" spans="1:2" x14ac:dyDescent="0.25">
      <c r="A723">
        <v>2163477</v>
      </c>
      <c r="B723" t="s">
        <v>1790</v>
      </c>
    </row>
    <row r="724" spans="1:2" x14ac:dyDescent="0.25">
      <c r="A724">
        <v>2164111</v>
      </c>
      <c r="B724" t="s">
        <v>1792</v>
      </c>
    </row>
    <row r="725" spans="1:2" x14ac:dyDescent="0.25">
      <c r="A725">
        <v>21658</v>
      </c>
      <c r="B725" t="s">
        <v>1277</v>
      </c>
    </row>
    <row r="726" spans="1:2" x14ac:dyDescent="0.25">
      <c r="A726">
        <v>216922</v>
      </c>
      <c r="B726" t="s">
        <v>907</v>
      </c>
    </row>
    <row r="727" spans="1:2" x14ac:dyDescent="0.25">
      <c r="A727">
        <v>217059</v>
      </c>
      <c r="B727" t="s">
        <v>1796</v>
      </c>
    </row>
    <row r="728" spans="1:2" x14ac:dyDescent="0.25">
      <c r="A728">
        <v>218131</v>
      </c>
      <c r="B728" t="s">
        <v>1798</v>
      </c>
    </row>
    <row r="729" spans="1:2" x14ac:dyDescent="0.25">
      <c r="A729">
        <v>218261</v>
      </c>
      <c r="B729" t="s">
        <v>1800</v>
      </c>
    </row>
    <row r="730" spans="1:2" x14ac:dyDescent="0.25">
      <c r="A730">
        <v>2182786</v>
      </c>
      <c r="B730" t="s">
        <v>1802</v>
      </c>
    </row>
    <row r="731" spans="1:2" x14ac:dyDescent="0.25">
      <c r="A731">
        <v>218850</v>
      </c>
      <c r="B731" t="s">
        <v>1804</v>
      </c>
    </row>
    <row r="732" spans="1:2" x14ac:dyDescent="0.25">
      <c r="A732">
        <v>218878</v>
      </c>
      <c r="B732" t="s">
        <v>1806</v>
      </c>
    </row>
    <row r="733" spans="1:2" x14ac:dyDescent="0.25">
      <c r="A733">
        <v>219044</v>
      </c>
      <c r="B733" t="s">
        <v>1808</v>
      </c>
    </row>
    <row r="734" spans="1:2" x14ac:dyDescent="0.25">
      <c r="A734">
        <v>2193616</v>
      </c>
      <c r="B734" t="s">
        <v>1810</v>
      </c>
    </row>
    <row r="735" spans="1:2" x14ac:dyDescent="0.25">
      <c r="A735">
        <v>219651</v>
      </c>
      <c r="B735" t="s">
        <v>1812</v>
      </c>
    </row>
    <row r="736" spans="1:2" x14ac:dyDescent="0.25">
      <c r="A736">
        <v>219679</v>
      </c>
      <c r="B736" t="s">
        <v>1814</v>
      </c>
    </row>
    <row r="737" spans="1:2" x14ac:dyDescent="0.25">
      <c r="A737">
        <v>220059</v>
      </c>
      <c r="B737" t="s">
        <v>1816</v>
      </c>
    </row>
    <row r="738" spans="1:2" x14ac:dyDescent="0.25">
      <c r="A738">
        <v>22048</v>
      </c>
      <c r="B738" t="s">
        <v>1818</v>
      </c>
    </row>
    <row r="739" spans="1:2" x14ac:dyDescent="0.25">
      <c r="A739">
        <v>220527</v>
      </c>
      <c r="B739" t="s">
        <v>880</v>
      </c>
    </row>
    <row r="740" spans="1:2" x14ac:dyDescent="0.25">
      <c r="A740">
        <v>220844</v>
      </c>
      <c r="B740" t="s">
        <v>1821</v>
      </c>
    </row>
    <row r="741" spans="1:2" x14ac:dyDescent="0.25">
      <c r="A741">
        <v>2209553</v>
      </c>
      <c r="B741" t="s">
        <v>1823</v>
      </c>
    </row>
    <row r="742" spans="1:2" x14ac:dyDescent="0.25">
      <c r="A742">
        <v>220974</v>
      </c>
      <c r="B742" t="s">
        <v>1825</v>
      </c>
    </row>
    <row r="743" spans="1:2" x14ac:dyDescent="0.25">
      <c r="A743">
        <v>221775</v>
      </c>
      <c r="B743" t="s">
        <v>1827</v>
      </c>
    </row>
    <row r="744" spans="1:2" x14ac:dyDescent="0.25">
      <c r="A744">
        <v>2218443</v>
      </c>
      <c r="B744" t="s">
        <v>1513</v>
      </c>
    </row>
    <row r="745" spans="1:2" x14ac:dyDescent="0.25">
      <c r="A745">
        <v>222156</v>
      </c>
      <c r="B745" t="s">
        <v>1830</v>
      </c>
    </row>
    <row r="746" spans="1:2" x14ac:dyDescent="0.25">
      <c r="A746">
        <v>222446</v>
      </c>
      <c r="B746" t="s">
        <v>1832</v>
      </c>
    </row>
    <row r="747" spans="1:2" x14ac:dyDescent="0.25">
      <c r="A747">
        <v>222558</v>
      </c>
      <c r="B747" t="s">
        <v>1834</v>
      </c>
    </row>
    <row r="748" spans="1:2" x14ac:dyDescent="0.25">
      <c r="A748">
        <v>222754</v>
      </c>
      <c r="B748" t="s">
        <v>1836</v>
      </c>
    </row>
    <row r="749" spans="1:2" x14ac:dyDescent="0.25">
      <c r="A749">
        <v>2232757</v>
      </c>
      <c r="B749" t="s">
        <v>1838</v>
      </c>
    </row>
    <row r="750" spans="1:2" x14ac:dyDescent="0.25">
      <c r="A750">
        <v>223322</v>
      </c>
      <c r="B750" t="s">
        <v>1840</v>
      </c>
    </row>
    <row r="751" spans="1:2" x14ac:dyDescent="0.25">
      <c r="A751">
        <v>2233875</v>
      </c>
      <c r="B751" t="s">
        <v>1842</v>
      </c>
    </row>
    <row r="752" spans="1:2" x14ac:dyDescent="0.25">
      <c r="A752">
        <v>223452</v>
      </c>
      <c r="B752" t="s">
        <v>1844</v>
      </c>
    </row>
    <row r="753" spans="1:2" x14ac:dyDescent="0.25">
      <c r="A753">
        <v>2236821</v>
      </c>
      <c r="B753" t="s">
        <v>1846</v>
      </c>
    </row>
    <row r="754" spans="1:2" x14ac:dyDescent="0.25">
      <c r="A754">
        <v>223751</v>
      </c>
      <c r="B754" t="s">
        <v>1848</v>
      </c>
    </row>
    <row r="755" spans="1:2" x14ac:dyDescent="0.25">
      <c r="A755">
        <v>223845</v>
      </c>
      <c r="B755" t="s">
        <v>1850</v>
      </c>
    </row>
    <row r="756" spans="1:2" x14ac:dyDescent="0.25">
      <c r="A756">
        <v>2239288</v>
      </c>
      <c r="B756" t="s">
        <v>1852</v>
      </c>
    </row>
    <row r="757" spans="1:2" x14ac:dyDescent="0.25">
      <c r="A757">
        <v>224954</v>
      </c>
      <c r="B757" t="s">
        <v>1854</v>
      </c>
    </row>
    <row r="758" spans="1:2" x14ac:dyDescent="0.25">
      <c r="A758">
        <v>225054</v>
      </c>
      <c r="B758" t="s">
        <v>1856</v>
      </c>
    </row>
    <row r="759" spans="1:2" x14ac:dyDescent="0.25">
      <c r="A759">
        <v>225157</v>
      </c>
      <c r="B759" t="s">
        <v>1858</v>
      </c>
    </row>
    <row r="760" spans="1:2" x14ac:dyDescent="0.25">
      <c r="A760">
        <v>2253891</v>
      </c>
      <c r="B760" t="s">
        <v>1860</v>
      </c>
    </row>
    <row r="761" spans="1:2" x14ac:dyDescent="0.25">
      <c r="A761">
        <v>22543</v>
      </c>
      <c r="B761" t="s">
        <v>1862</v>
      </c>
    </row>
    <row r="762" spans="1:2" x14ac:dyDescent="0.25">
      <c r="A762">
        <v>22552</v>
      </c>
      <c r="B762" t="s">
        <v>1864</v>
      </c>
    </row>
    <row r="763" spans="1:2" x14ac:dyDescent="0.25">
      <c r="A763">
        <v>225559</v>
      </c>
      <c r="B763" t="s">
        <v>1866</v>
      </c>
    </row>
    <row r="764" spans="1:2" x14ac:dyDescent="0.25">
      <c r="A764">
        <v>225942</v>
      </c>
      <c r="B764" t="s">
        <v>1868</v>
      </c>
    </row>
    <row r="765" spans="1:2" x14ac:dyDescent="0.25">
      <c r="A765">
        <v>2262718</v>
      </c>
      <c r="B765" t="s">
        <v>1870</v>
      </c>
    </row>
    <row r="766" spans="1:2" x14ac:dyDescent="0.25">
      <c r="A766">
        <v>2265456</v>
      </c>
      <c r="B766" t="s">
        <v>1872</v>
      </c>
    </row>
    <row r="767" spans="1:2" x14ac:dyDescent="0.25">
      <c r="A767">
        <v>226949</v>
      </c>
      <c r="B767" t="s">
        <v>1874</v>
      </c>
    </row>
    <row r="768" spans="1:2" x14ac:dyDescent="0.25">
      <c r="A768">
        <v>227151</v>
      </c>
      <c r="B768" t="s">
        <v>1152</v>
      </c>
    </row>
    <row r="769" spans="1:2" x14ac:dyDescent="0.25">
      <c r="A769">
        <v>22730</v>
      </c>
      <c r="B769" t="s">
        <v>1877</v>
      </c>
    </row>
    <row r="770" spans="1:2" x14ac:dyDescent="0.25">
      <c r="A770">
        <v>227357</v>
      </c>
      <c r="B770" t="s">
        <v>1879</v>
      </c>
    </row>
    <row r="771" spans="1:2" x14ac:dyDescent="0.25">
      <c r="A771">
        <v>227656</v>
      </c>
      <c r="B771" t="s">
        <v>1881</v>
      </c>
    </row>
    <row r="772" spans="1:2" x14ac:dyDescent="0.25">
      <c r="A772">
        <v>227777</v>
      </c>
      <c r="B772" t="s">
        <v>1883</v>
      </c>
    </row>
    <row r="773" spans="1:2" x14ac:dyDescent="0.25">
      <c r="A773">
        <v>228000</v>
      </c>
      <c r="B773" t="s">
        <v>1885</v>
      </c>
    </row>
    <row r="774" spans="1:2" x14ac:dyDescent="0.25">
      <c r="A774">
        <v>228055</v>
      </c>
      <c r="B774" t="s">
        <v>1887</v>
      </c>
    </row>
    <row r="775" spans="1:2" x14ac:dyDescent="0.25">
      <c r="A775">
        <v>228158</v>
      </c>
      <c r="B775" t="s">
        <v>1889</v>
      </c>
    </row>
    <row r="776" spans="1:2" x14ac:dyDescent="0.25">
      <c r="A776">
        <v>228279</v>
      </c>
      <c r="B776" t="s">
        <v>1221</v>
      </c>
    </row>
    <row r="777" spans="1:2" x14ac:dyDescent="0.25">
      <c r="A777">
        <v>228345</v>
      </c>
      <c r="B777" t="s">
        <v>1892</v>
      </c>
    </row>
    <row r="778" spans="1:2" x14ac:dyDescent="0.25">
      <c r="A778">
        <v>229070</v>
      </c>
      <c r="B778" t="s">
        <v>1894</v>
      </c>
    </row>
    <row r="779" spans="1:2" x14ac:dyDescent="0.25">
      <c r="A779">
        <v>229173</v>
      </c>
      <c r="B779" t="s">
        <v>1896</v>
      </c>
    </row>
    <row r="780" spans="1:2" x14ac:dyDescent="0.25">
      <c r="A780">
        <v>229342</v>
      </c>
      <c r="B780" t="s">
        <v>1898</v>
      </c>
    </row>
    <row r="781" spans="1:2" x14ac:dyDescent="0.25">
      <c r="A781">
        <v>229454</v>
      </c>
      <c r="B781" t="s">
        <v>1900</v>
      </c>
    </row>
    <row r="782" spans="1:2" x14ac:dyDescent="0.25">
      <c r="A782">
        <v>2297998</v>
      </c>
      <c r="B782" t="s">
        <v>1902</v>
      </c>
    </row>
    <row r="783" spans="1:2" x14ac:dyDescent="0.25">
      <c r="A783">
        <v>229801</v>
      </c>
      <c r="B783" t="s">
        <v>1904</v>
      </c>
    </row>
    <row r="784" spans="1:2" x14ac:dyDescent="0.25">
      <c r="A784">
        <v>2298995</v>
      </c>
      <c r="B784" t="s">
        <v>1906</v>
      </c>
    </row>
    <row r="785" spans="1:2" x14ac:dyDescent="0.25">
      <c r="A785">
        <v>229913</v>
      </c>
      <c r="B785" t="s">
        <v>1908</v>
      </c>
    </row>
    <row r="786" spans="1:2" x14ac:dyDescent="0.25">
      <c r="A786">
        <v>230423</v>
      </c>
      <c r="B786" t="s">
        <v>1910</v>
      </c>
    </row>
    <row r="787" spans="1:2" x14ac:dyDescent="0.25">
      <c r="A787">
        <v>2304636</v>
      </c>
      <c r="B787" t="s">
        <v>1912</v>
      </c>
    </row>
    <row r="788" spans="1:2" x14ac:dyDescent="0.25">
      <c r="A788">
        <v>2305969</v>
      </c>
      <c r="B788" t="s">
        <v>1914</v>
      </c>
    </row>
    <row r="789" spans="1:2" x14ac:dyDescent="0.25">
      <c r="A789">
        <v>230610</v>
      </c>
      <c r="B789" t="s">
        <v>1916</v>
      </c>
    </row>
    <row r="790" spans="1:2" x14ac:dyDescent="0.25">
      <c r="A790">
        <v>230759</v>
      </c>
      <c r="B790" t="s">
        <v>396</v>
      </c>
    </row>
    <row r="791" spans="1:2" x14ac:dyDescent="0.25">
      <c r="A791">
        <v>231279</v>
      </c>
      <c r="B791" t="s">
        <v>1919</v>
      </c>
    </row>
    <row r="792" spans="1:2" x14ac:dyDescent="0.25">
      <c r="A792">
        <v>2316714</v>
      </c>
      <c r="B792" t="s">
        <v>1921</v>
      </c>
    </row>
    <row r="793" spans="1:2" x14ac:dyDescent="0.25">
      <c r="A793">
        <v>2317672</v>
      </c>
      <c r="B793" t="s">
        <v>1923</v>
      </c>
    </row>
    <row r="794" spans="1:2" x14ac:dyDescent="0.25">
      <c r="A794">
        <v>2325882</v>
      </c>
      <c r="B794" t="s">
        <v>1925</v>
      </c>
    </row>
    <row r="795" spans="1:2" x14ac:dyDescent="0.25">
      <c r="A795">
        <v>2328137</v>
      </c>
      <c r="B795" t="s">
        <v>598</v>
      </c>
    </row>
    <row r="796" spans="1:2" x14ac:dyDescent="0.25">
      <c r="A796">
        <v>2328285</v>
      </c>
      <c r="B796" t="s">
        <v>1928</v>
      </c>
    </row>
    <row r="797" spans="1:2" x14ac:dyDescent="0.25">
      <c r="A797">
        <v>232847</v>
      </c>
      <c r="B797" t="s">
        <v>1930</v>
      </c>
    </row>
    <row r="798" spans="1:2" x14ac:dyDescent="0.25">
      <c r="A798">
        <v>232856</v>
      </c>
      <c r="B798" t="s">
        <v>1932</v>
      </c>
    </row>
    <row r="799" spans="1:2" x14ac:dyDescent="0.25">
      <c r="A799">
        <v>2329200</v>
      </c>
      <c r="B799" t="s">
        <v>1934</v>
      </c>
    </row>
    <row r="800" spans="1:2" x14ac:dyDescent="0.25">
      <c r="A800">
        <v>233031</v>
      </c>
      <c r="B800" t="s">
        <v>1936</v>
      </c>
    </row>
    <row r="801" spans="1:2" x14ac:dyDescent="0.25">
      <c r="A801">
        <v>233246</v>
      </c>
      <c r="B801" t="s">
        <v>598</v>
      </c>
    </row>
    <row r="802" spans="1:2" x14ac:dyDescent="0.25">
      <c r="A802">
        <v>2332910</v>
      </c>
      <c r="B802" t="s">
        <v>1939</v>
      </c>
    </row>
    <row r="803" spans="1:2" x14ac:dyDescent="0.25">
      <c r="A803">
        <v>2333140</v>
      </c>
      <c r="B803" t="s">
        <v>1941</v>
      </c>
    </row>
    <row r="804" spans="1:2" x14ac:dyDescent="0.25">
      <c r="A804">
        <v>233358</v>
      </c>
      <c r="B804" t="s">
        <v>1943</v>
      </c>
    </row>
    <row r="805" spans="1:2" x14ac:dyDescent="0.25">
      <c r="A805">
        <v>233442</v>
      </c>
      <c r="B805" t="s">
        <v>1945</v>
      </c>
    </row>
    <row r="806" spans="1:2" x14ac:dyDescent="0.25">
      <c r="A806">
        <v>233527</v>
      </c>
      <c r="B806" t="s">
        <v>1947</v>
      </c>
    </row>
    <row r="807" spans="1:2" x14ac:dyDescent="0.25">
      <c r="A807">
        <v>233554</v>
      </c>
      <c r="B807" t="s">
        <v>1949</v>
      </c>
    </row>
    <row r="808" spans="1:2" x14ac:dyDescent="0.25">
      <c r="A808">
        <v>2337335</v>
      </c>
      <c r="B808" t="s">
        <v>1951</v>
      </c>
    </row>
    <row r="809" spans="1:2" x14ac:dyDescent="0.25">
      <c r="A809">
        <v>2339599</v>
      </c>
      <c r="B809" t="s">
        <v>1953</v>
      </c>
    </row>
    <row r="810" spans="1:2" x14ac:dyDescent="0.25">
      <c r="A810">
        <v>2339795</v>
      </c>
      <c r="B810" t="s">
        <v>1955</v>
      </c>
    </row>
    <row r="811" spans="1:2" x14ac:dyDescent="0.25">
      <c r="A811">
        <v>2339900</v>
      </c>
      <c r="B811" t="s">
        <v>1957</v>
      </c>
    </row>
    <row r="812" spans="1:2" x14ac:dyDescent="0.25">
      <c r="A812">
        <v>2343167</v>
      </c>
      <c r="B812" t="s">
        <v>1959</v>
      </c>
    </row>
    <row r="813" spans="1:2" x14ac:dyDescent="0.25">
      <c r="A813">
        <v>234355</v>
      </c>
      <c r="B813" t="s">
        <v>1961</v>
      </c>
    </row>
    <row r="814" spans="1:2" x14ac:dyDescent="0.25">
      <c r="A814">
        <v>2344753</v>
      </c>
      <c r="B814" t="s">
        <v>1963</v>
      </c>
    </row>
    <row r="815" spans="1:2" x14ac:dyDescent="0.25">
      <c r="A815">
        <v>234506</v>
      </c>
      <c r="B815" t="s">
        <v>1965</v>
      </c>
    </row>
    <row r="816" spans="1:2" x14ac:dyDescent="0.25">
      <c r="A816">
        <v>23456</v>
      </c>
      <c r="B816" t="s">
        <v>1967</v>
      </c>
    </row>
    <row r="817" spans="1:2" x14ac:dyDescent="0.25">
      <c r="A817">
        <v>234739</v>
      </c>
      <c r="B817" t="s">
        <v>1969</v>
      </c>
    </row>
    <row r="818" spans="1:2" x14ac:dyDescent="0.25">
      <c r="A818">
        <v>234841</v>
      </c>
      <c r="B818" t="s">
        <v>1971</v>
      </c>
    </row>
    <row r="819" spans="1:2" x14ac:dyDescent="0.25">
      <c r="A819">
        <v>2349459</v>
      </c>
      <c r="B819" t="s">
        <v>907</v>
      </c>
    </row>
    <row r="820" spans="1:2" x14ac:dyDescent="0.25">
      <c r="A820">
        <v>23504</v>
      </c>
      <c r="B820" t="s">
        <v>1974</v>
      </c>
    </row>
    <row r="821" spans="1:2" x14ac:dyDescent="0.25">
      <c r="A821">
        <v>235174</v>
      </c>
      <c r="B821" t="s">
        <v>1976</v>
      </c>
    </row>
    <row r="822" spans="1:2" x14ac:dyDescent="0.25">
      <c r="A822">
        <v>235231</v>
      </c>
      <c r="B822" t="s">
        <v>1978</v>
      </c>
    </row>
    <row r="823" spans="1:2" x14ac:dyDescent="0.25">
      <c r="A823">
        <v>235316</v>
      </c>
      <c r="B823" t="s">
        <v>1980</v>
      </c>
    </row>
    <row r="824" spans="1:2" x14ac:dyDescent="0.25">
      <c r="A824">
        <v>2353595</v>
      </c>
      <c r="B824" t="s">
        <v>598</v>
      </c>
    </row>
    <row r="825" spans="1:2" x14ac:dyDescent="0.25">
      <c r="A825">
        <v>2354323</v>
      </c>
      <c r="B825" t="s">
        <v>1983</v>
      </c>
    </row>
    <row r="826" spans="1:2" x14ac:dyDescent="0.25">
      <c r="A826">
        <v>2354387</v>
      </c>
      <c r="B826" t="s">
        <v>1985</v>
      </c>
    </row>
    <row r="827" spans="1:2" x14ac:dyDescent="0.25">
      <c r="A827">
        <v>235446</v>
      </c>
      <c r="B827" t="s">
        <v>1987</v>
      </c>
    </row>
    <row r="828" spans="1:2" x14ac:dyDescent="0.25">
      <c r="A828">
        <v>2354985</v>
      </c>
      <c r="B828" t="s">
        <v>1989</v>
      </c>
    </row>
    <row r="829" spans="1:2" x14ac:dyDescent="0.25">
      <c r="A829">
        <v>235530</v>
      </c>
      <c r="B829" t="s">
        <v>1991</v>
      </c>
    </row>
    <row r="830" spans="1:2" x14ac:dyDescent="0.25">
      <c r="A830">
        <v>235558</v>
      </c>
      <c r="B830" t="s">
        <v>1007</v>
      </c>
    </row>
    <row r="831" spans="1:2" x14ac:dyDescent="0.25">
      <c r="A831">
        <v>2356091</v>
      </c>
      <c r="B831" t="s">
        <v>1994</v>
      </c>
    </row>
    <row r="832" spans="1:2" x14ac:dyDescent="0.25">
      <c r="A832">
        <v>2358769</v>
      </c>
      <c r="B832" t="s">
        <v>1996</v>
      </c>
    </row>
    <row r="833" spans="1:2" x14ac:dyDescent="0.25">
      <c r="A833">
        <v>235950</v>
      </c>
      <c r="B833" t="s">
        <v>1998</v>
      </c>
    </row>
    <row r="834" spans="1:2" x14ac:dyDescent="0.25">
      <c r="A834">
        <v>236153</v>
      </c>
      <c r="B834" t="s">
        <v>2000</v>
      </c>
    </row>
    <row r="835" spans="1:2" x14ac:dyDescent="0.25">
      <c r="A835">
        <v>2362458</v>
      </c>
      <c r="B835" t="s">
        <v>2002</v>
      </c>
    </row>
    <row r="836" spans="1:2" x14ac:dyDescent="0.25">
      <c r="A836">
        <v>236256</v>
      </c>
      <c r="B836" t="s">
        <v>2004</v>
      </c>
    </row>
    <row r="837" spans="1:2" x14ac:dyDescent="0.25">
      <c r="A837">
        <v>23643</v>
      </c>
      <c r="B837" t="s">
        <v>2006</v>
      </c>
    </row>
    <row r="838" spans="1:2" x14ac:dyDescent="0.25">
      <c r="A838">
        <v>236603</v>
      </c>
      <c r="B838" t="s">
        <v>2008</v>
      </c>
    </row>
    <row r="839" spans="1:2" x14ac:dyDescent="0.25">
      <c r="A839">
        <v>236706</v>
      </c>
      <c r="B839" t="s">
        <v>2010</v>
      </c>
    </row>
    <row r="840" spans="1:2" x14ac:dyDescent="0.25">
      <c r="A840">
        <v>236957</v>
      </c>
      <c r="B840" t="s">
        <v>2012</v>
      </c>
    </row>
    <row r="841" spans="1:2" x14ac:dyDescent="0.25">
      <c r="A841">
        <v>237066</v>
      </c>
      <c r="B841" t="s">
        <v>2014</v>
      </c>
    </row>
    <row r="842" spans="1:2" x14ac:dyDescent="0.25">
      <c r="A842">
        <v>2371816</v>
      </c>
      <c r="B842" t="s">
        <v>2016</v>
      </c>
    </row>
    <row r="843" spans="1:2" x14ac:dyDescent="0.25">
      <c r="A843">
        <v>2372774</v>
      </c>
      <c r="B843" t="s">
        <v>2018</v>
      </c>
    </row>
    <row r="844" spans="1:2" x14ac:dyDescent="0.25">
      <c r="A844">
        <v>23755</v>
      </c>
      <c r="B844" t="s">
        <v>2020</v>
      </c>
    </row>
    <row r="845" spans="1:2" x14ac:dyDescent="0.25">
      <c r="A845">
        <v>237619</v>
      </c>
      <c r="B845" t="s">
        <v>2022</v>
      </c>
    </row>
    <row r="846" spans="1:2" x14ac:dyDescent="0.25">
      <c r="A846">
        <v>237954</v>
      </c>
      <c r="B846" t="s">
        <v>2024</v>
      </c>
    </row>
    <row r="847" spans="1:2" x14ac:dyDescent="0.25">
      <c r="A847">
        <v>238139</v>
      </c>
      <c r="B847" t="s">
        <v>2026</v>
      </c>
    </row>
    <row r="848" spans="1:2" x14ac:dyDescent="0.25">
      <c r="A848">
        <v>238250</v>
      </c>
      <c r="B848" t="s">
        <v>2028</v>
      </c>
    </row>
    <row r="849" spans="1:2" x14ac:dyDescent="0.25">
      <c r="A849">
        <v>2385514</v>
      </c>
      <c r="B849" t="s">
        <v>2030</v>
      </c>
    </row>
    <row r="850" spans="1:2" x14ac:dyDescent="0.25">
      <c r="A850">
        <v>238737</v>
      </c>
      <c r="B850" t="s">
        <v>2032</v>
      </c>
    </row>
    <row r="851" spans="1:2" x14ac:dyDescent="0.25">
      <c r="A851">
        <v>2390929</v>
      </c>
      <c r="B851" t="s">
        <v>2034</v>
      </c>
    </row>
    <row r="852" spans="1:2" x14ac:dyDescent="0.25">
      <c r="A852">
        <v>2391588</v>
      </c>
      <c r="B852" t="s">
        <v>2036</v>
      </c>
    </row>
    <row r="853" spans="1:2" x14ac:dyDescent="0.25">
      <c r="A853">
        <v>239556</v>
      </c>
      <c r="B853" t="s">
        <v>2038</v>
      </c>
    </row>
    <row r="854" spans="1:2" x14ac:dyDescent="0.25">
      <c r="A854">
        <v>239613</v>
      </c>
      <c r="B854" t="s">
        <v>2040</v>
      </c>
    </row>
    <row r="855" spans="1:2" x14ac:dyDescent="0.25">
      <c r="A855">
        <v>239659</v>
      </c>
      <c r="B855" t="s">
        <v>907</v>
      </c>
    </row>
    <row r="856" spans="1:2" x14ac:dyDescent="0.25">
      <c r="A856">
        <v>2396592</v>
      </c>
      <c r="B856" t="s">
        <v>2043</v>
      </c>
    </row>
    <row r="857" spans="1:2" x14ac:dyDescent="0.25">
      <c r="A857">
        <v>2396604</v>
      </c>
      <c r="B857" t="s">
        <v>2045</v>
      </c>
    </row>
    <row r="858" spans="1:2" x14ac:dyDescent="0.25">
      <c r="A858">
        <v>239752</v>
      </c>
      <c r="B858" t="s">
        <v>2047</v>
      </c>
    </row>
    <row r="859" spans="1:2" x14ac:dyDescent="0.25">
      <c r="A859">
        <v>2398701</v>
      </c>
      <c r="B859" t="s">
        <v>2049</v>
      </c>
    </row>
    <row r="860" spans="1:2" x14ac:dyDescent="0.25">
      <c r="A860">
        <v>24006</v>
      </c>
      <c r="B860" t="s">
        <v>1480</v>
      </c>
    </row>
    <row r="861" spans="1:2" x14ac:dyDescent="0.25">
      <c r="A861">
        <v>240954</v>
      </c>
      <c r="B861" t="s">
        <v>2052</v>
      </c>
    </row>
    <row r="862" spans="1:2" x14ac:dyDescent="0.25">
      <c r="A862">
        <v>241009</v>
      </c>
      <c r="B862" t="s">
        <v>2054</v>
      </c>
    </row>
    <row r="863" spans="1:2" x14ac:dyDescent="0.25">
      <c r="A863">
        <v>241157</v>
      </c>
      <c r="B863" t="s">
        <v>2056</v>
      </c>
    </row>
    <row r="864" spans="1:2" x14ac:dyDescent="0.25">
      <c r="A864">
        <v>241559</v>
      </c>
      <c r="B864" t="s">
        <v>2058</v>
      </c>
    </row>
    <row r="865" spans="1:2" x14ac:dyDescent="0.25">
      <c r="A865">
        <v>241607</v>
      </c>
      <c r="B865" t="s">
        <v>2060</v>
      </c>
    </row>
    <row r="866" spans="1:2" x14ac:dyDescent="0.25">
      <c r="A866">
        <v>242</v>
      </c>
      <c r="B866" t="s">
        <v>2062</v>
      </c>
    </row>
    <row r="867" spans="1:2" x14ac:dyDescent="0.25">
      <c r="A867">
        <v>242257</v>
      </c>
      <c r="B867" t="s">
        <v>2064</v>
      </c>
    </row>
    <row r="868" spans="1:2" x14ac:dyDescent="0.25">
      <c r="A868">
        <v>242444</v>
      </c>
      <c r="B868" t="s">
        <v>2066</v>
      </c>
    </row>
    <row r="869" spans="1:2" x14ac:dyDescent="0.25">
      <c r="A869">
        <v>242949</v>
      </c>
      <c r="B869" t="s">
        <v>2068</v>
      </c>
    </row>
    <row r="870" spans="1:2" x14ac:dyDescent="0.25">
      <c r="A870">
        <v>242958</v>
      </c>
      <c r="B870" t="s">
        <v>2070</v>
      </c>
    </row>
    <row r="871" spans="1:2" x14ac:dyDescent="0.25">
      <c r="A871">
        <v>242976</v>
      </c>
      <c r="B871" t="s">
        <v>2072</v>
      </c>
    </row>
    <row r="872" spans="1:2" x14ac:dyDescent="0.25">
      <c r="A872">
        <v>243375</v>
      </c>
      <c r="B872" t="s">
        <v>2074</v>
      </c>
    </row>
    <row r="873" spans="1:2" x14ac:dyDescent="0.25">
      <c r="A873">
        <v>2434113</v>
      </c>
      <c r="B873" t="s">
        <v>2076</v>
      </c>
    </row>
    <row r="874" spans="1:2" x14ac:dyDescent="0.25">
      <c r="A874">
        <v>243414</v>
      </c>
      <c r="B874" t="s">
        <v>2078</v>
      </c>
    </row>
    <row r="875" spans="1:2" x14ac:dyDescent="0.25">
      <c r="A875">
        <v>24378</v>
      </c>
      <c r="B875" t="s">
        <v>2080</v>
      </c>
    </row>
    <row r="876" spans="1:2" x14ac:dyDescent="0.25">
      <c r="A876">
        <v>243955</v>
      </c>
      <c r="B876" t="s">
        <v>2082</v>
      </c>
    </row>
    <row r="877" spans="1:2" x14ac:dyDescent="0.25">
      <c r="A877">
        <v>244037</v>
      </c>
      <c r="B877" t="s">
        <v>2084</v>
      </c>
    </row>
    <row r="878" spans="1:2" x14ac:dyDescent="0.25">
      <c r="A878">
        <v>244149</v>
      </c>
      <c r="B878" t="s">
        <v>2086</v>
      </c>
    </row>
    <row r="879" spans="1:2" x14ac:dyDescent="0.25">
      <c r="A879">
        <v>244158</v>
      </c>
      <c r="B879" t="s">
        <v>2088</v>
      </c>
    </row>
    <row r="880" spans="1:2" x14ac:dyDescent="0.25">
      <c r="A880">
        <v>244251</v>
      </c>
      <c r="B880" t="s">
        <v>2090</v>
      </c>
    </row>
    <row r="881" spans="1:2" x14ac:dyDescent="0.25">
      <c r="A881">
        <v>24453</v>
      </c>
      <c r="B881" t="s">
        <v>2092</v>
      </c>
    </row>
    <row r="882" spans="1:2" x14ac:dyDescent="0.25">
      <c r="A882">
        <v>245016</v>
      </c>
      <c r="B882" t="s">
        <v>2094</v>
      </c>
    </row>
    <row r="883" spans="1:2" x14ac:dyDescent="0.25">
      <c r="A883">
        <v>2451240</v>
      </c>
      <c r="B883" t="s">
        <v>2096</v>
      </c>
    </row>
    <row r="884" spans="1:2" x14ac:dyDescent="0.25">
      <c r="A884">
        <v>245276</v>
      </c>
      <c r="B884" t="s">
        <v>2098</v>
      </c>
    </row>
    <row r="885" spans="1:2" x14ac:dyDescent="0.25">
      <c r="A885">
        <v>245351</v>
      </c>
      <c r="B885" t="s">
        <v>2100</v>
      </c>
    </row>
    <row r="886" spans="1:2" x14ac:dyDescent="0.25">
      <c r="A886">
        <v>245557</v>
      </c>
      <c r="B886" t="s">
        <v>2102</v>
      </c>
    </row>
    <row r="887" spans="1:2" x14ac:dyDescent="0.25">
      <c r="A887">
        <v>246022</v>
      </c>
      <c r="B887" t="s">
        <v>2104</v>
      </c>
    </row>
    <row r="888" spans="1:2" x14ac:dyDescent="0.25">
      <c r="A888">
        <v>246134</v>
      </c>
      <c r="B888" t="s">
        <v>2106</v>
      </c>
    </row>
    <row r="889" spans="1:2" x14ac:dyDescent="0.25">
      <c r="A889">
        <v>246237</v>
      </c>
      <c r="B889" t="s">
        <v>2108</v>
      </c>
    </row>
    <row r="890" spans="1:2" x14ac:dyDescent="0.25">
      <c r="A890">
        <v>246451</v>
      </c>
      <c r="B890" t="s">
        <v>2110</v>
      </c>
    </row>
    <row r="891" spans="1:2" x14ac:dyDescent="0.25">
      <c r="A891">
        <v>2465881</v>
      </c>
      <c r="B891" t="s">
        <v>2112</v>
      </c>
    </row>
    <row r="892" spans="1:2" x14ac:dyDescent="0.25">
      <c r="A892">
        <v>24659</v>
      </c>
      <c r="B892" t="s">
        <v>2114</v>
      </c>
    </row>
    <row r="893" spans="1:2" x14ac:dyDescent="0.25">
      <c r="A893">
        <v>246657</v>
      </c>
      <c r="B893" t="s">
        <v>2116</v>
      </c>
    </row>
    <row r="894" spans="1:2" x14ac:dyDescent="0.25">
      <c r="A894">
        <v>24668</v>
      </c>
      <c r="B894" t="s">
        <v>2118</v>
      </c>
    </row>
    <row r="895" spans="1:2" x14ac:dyDescent="0.25">
      <c r="A895">
        <v>2467670</v>
      </c>
      <c r="B895" t="s">
        <v>2120</v>
      </c>
    </row>
    <row r="896" spans="1:2" x14ac:dyDescent="0.25">
      <c r="A896">
        <v>246947</v>
      </c>
      <c r="B896" t="s">
        <v>2122</v>
      </c>
    </row>
    <row r="897" spans="1:2" x14ac:dyDescent="0.25">
      <c r="A897">
        <v>246956</v>
      </c>
      <c r="B897" t="s">
        <v>2124</v>
      </c>
    </row>
    <row r="898" spans="1:2" x14ac:dyDescent="0.25">
      <c r="A898">
        <v>2471239</v>
      </c>
      <c r="B898" t="s">
        <v>2126</v>
      </c>
    </row>
    <row r="899" spans="1:2" x14ac:dyDescent="0.25">
      <c r="A899">
        <v>247140</v>
      </c>
      <c r="B899" t="s">
        <v>2128</v>
      </c>
    </row>
    <row r="900" spans="1:2" x14ac:dyDescent="0.25">
      <c r="A900">
        <v>247355</v>
      </c>
      <c r="B900" t="s">
        <v>2130</v>
      </c>
    </row>
    <row r="901" spans="1:2" x14ac:dyDescent="0.25">
      <c r="A901">
        <v>247476</v>
      </c>
      <c r="B901" t="s">
        <v>2132</v>
      </c>
    </row>
    <row r="902" spans="1:2" x14ac:dyDescent="0.25">
      <c r="A902">
        <v>247551</v>
      </c>
      <c r="B902" t="s">
        <v>2134</v>
      </c>
    </row>
    <row r="903" spans="1:2" x14ac:dyDescent="0.25">
      <c r="A903">
        <v>247908</v>
      </c>
      <c r="B903" t="s">
        <v>2136</v>
      </c>
    </row>
    <row r="904" spans="1:2" x14ac:dyDescent="0.25">
      <c r="A904">
        <v>248240</v>
      </c>
      <c r="B904" t="s">
        <v>2138</v>
      </c>
    </row>
    <row r="905" spans="1:2" x14ac:dyDescent="0.25">
      <c r="A905">
        <v>2482824</v>
      </c>
      <c r="B905" t="s">
        <v>2140</v>
      </c>
    </row>
    <row r="906" spans="1:2" x14ac:dyDescent="0.25">
      <c r="A906">
        <v>2483120</v>
      </c>
      <c r="B906" t="s">
        <v>2142</v>
      </c>
    </row>
    <row r="907" spans="1:2" x14ac:dyDescent="0.25">
      <c r="A907">
        <v>2483438</v>
      </c>
      <c r="B907" t="s">
        <v>2144</v>
      </c>
    </row>
    <row r="908" spans="1:2" x14ac:dyDescent="0.25">
      <c r="A908">
        <v>248352</v>
      </c>
      <c r="B908" t="s">
        <v>2146</v>
      </c>
    </row>
    <row r="909" spans="1:2" x14ac:dyDescent="0.25">
      <c r="A909">
        <v>248455</v>
      </c>
      <c r="B909" t="s">
        <v>2148</v>
      </c>
    </row>
    <row r="910" spans="1:2" x14ac:dyDescent="0.25">
      <c r="A910">
        <v>248633</v>
      </c>
      <c r="B910" t="s">
        <v>2150</v>
      </c>
    </row>
    <row r="911" spans="1:2" x14ac:dyDescent="0.25">
      <c r="A911">
        <v>248745</v>
      </c>
      <c r="B911" t="s">
        <v>2152</v>
      </c>
    </row>
    <row r="912" spans="1:2" x14ac:dyDescent="0.25">
      <c r="A912">
        <v>2489805</v>
      </c>
      <c r="B912" t="s">
        <v>2154</v>
      </c>
    </row>
    <row r="913" spans="1:2" x14ac:dyDescent="0.25">
      <c r="A913">
        <v>2490285</v>
      </c>
      <c r="B913" t="s">
        <v>671</v>
      </c>
    </row>
    <row r="914" spans="1:2" x14ac:dyDescent="0.25">
      <c r="A914">
        <v>249416</v>
      </c>
      <c r="B914" t="s">
        <v>2157</v>
      </c>
    </row>
    <row r="915" spans="1:2" x14ac:dyDescent="0.25">
      <c r="A915">
        <v>24949</v>
      </c>
      <c r="B915" t="s">
        <v>2159</v>
      </c>
    </row>
    <row r="916" spans="1:2" x14ac:dyDescent="0.25">
      <c r="A916">
        <v>249612</v>
      </c>
      <c r="B916" t="s">
        <v>2161</v>
      </c>
    </row>
    <row r="917" spans="1:2" x14ac:dyDescent="0.25">
      <c r="A917">
        <v>249658</v>
      </c>
      <c r="B917" t="s">
        <v>2163</v>
      </c>
    </row>
    <row r="918" spans="1:2" x14ac:dyDescent="0.25">
      <c r="A918">
        <v>2497181</v>
      </c>
      <c r="B918" t="s">
        <v>2165</v>
      </c>
    </row>
    <row r="919" spans="1:2" x14ac:dyDescent="0.25">
      <c r="A919">
        <v>2502656</v>
      </c>
      <c r="B919" t="s">
        <v>2167</v>
      </c>
    </row>
    <row r="920" spans="1:2" x14ac:dyDescent="0.25">
      <c r="A920">
        <v>2502825</v>
      </c>
      <c r="B920" t="s">
        <v>2169</v>
      </c>
    </row>
    <row r="921" spans="1:2" x14ac:dyDescent="0.25">
      <c r="A921">
        <v>250430</v>
      </c>
      <c r="B921" t="s">
        <v>2171</v>
      </c>
    </row>
    <row r="922" spans="1:2" x14ac:dyDescent="0.25">
      <c r="A922">
        <v>250476</v>
      </c>
      <c r="B922" t="s">
        <v>2173</v>
      </c>
    </row>
    <row r="923" spans="1:2" x14ac:dyDescent="0.25">
      <c r="A923">
        <v>2505424</v>
      </c>
      <c r="B923" t="s">
        <v>2175</v>
      </c>
    </row>
    <row r="924" spans="1:2" x14ac:dyDescent="0.25">
      <c r="A924">
        <v>2505451</v>
      </c>
      <c r="B924" t="s">
        <v>2177</v>
      </c>
    </row>
    <row r="925" spans="1:2" x14ac:dyDescent="0.25">
      <c r="A925">
        <v>2505460</v>
      </c>
      <c r="B925" t="s">
        <v>2179</v>
      </c>
    </row>
    <row r="926" spans="1:2" x14ac:dyDescent="0.25">
      <c r="A926">
        <v>2506328</v>
      </c>
      <c r="B926" t="s">
        <v>2181</v>
      </c>
    </row>
    <row r="927" spans="1:2" x14ac:dyDescent="0.25">
      <c r="A927">
        <v>250850</v>
      </c>
      <c r="B927" t="s">
        <v>1912</v>
      </c>
    </row>
    <row r="928" spans="1:2" x14ac:dyDescent="0.25">
      <c r="A928">
        <v>2508751</v>
      </c>
      <c r="B928" t="s">
        <v>2184</v>
      </c>
    </row>
    <row r="929" spans="1:2" x14ac:dyDescent="0.25">
      <c r="A929">
        <v>2512347</v>
      </c>
      <c r="B929" t="s">
        <v>2186</v>
      </c>
    </row>
    <row r="930" spans="1:2" x14ac:dyDescent="0.25">
      <c r="A930">
        <v>251352</v>
      </c>
      <c r="B930" t="s">
        <v>2188</v>
      </c>
    </row>
    <row r="931" spans="1:2" x14ac:dyDescent="0.25">
      <c r="A931">
        <v>2515320</v>
      </c>
      <c r="B931" t="s">
        <v>2190</v>
      </c>
    </row>
    <row r="932" spans="1:2" x14ac:dyDescent="0.25">
      <c r="A932">
        <v>251558</v>
      </c>
      <c r="B932" t="s">
        <v>2192</v>
      </c>
    </row>
    <row r="933" spans="1:2" x14ac:dyDescent="0.25">
      <c r="A933">
        <v>251745</v>
      </c>
      <c r="B933" t="s">
        <v>2194</v>
      </c>
    </row>
    <row r="934" spans="1:2" x14ac:dyDescent="0.25">
      <c r="A934">
        <v>251857</v>
      </c>
      <c r="B934" t="s">
        <v>2196</v>
      </c>
    </row>
    <row r="935" spans="1:2" x14ac:dyDescent="0.25">
      <c r="A935">
        <v>251978</v>
      </c>
      <c r="B935" t="s">
        <v>2198</v>
      </c>
    </row>
    <row r="936" spans="1:2" x14ac:dyDescent="0.25">
      <c r="A936">
        <v>252041</v>
      </c>
      <c r="B936" t="s">
        <v>2200</v>
      </c>
    </row>
    <row r="937" spans="1:2" x14ac:dyDescent="0.25">
      <c r="A937">
        <v>252452</v>
      </c>
      <c r="B937" t="s">
        <v>1519</v>
      </c>
    </row>
    <row r="938" spans="1:2" x14ac:dyDescent="0.25">
      <c r="A938">
        <v>2524797</v>
      </c>
      <c r="B938" t="s">
        <v>2203</v>
      </c>
    </row>
    <row r="939" spans="1:2" x14ac:dyDescent="0.25">
      <c r="A939">
        <v>252658</v>
      </c>
      <c r="B939" t="s">
        <v>1353</v>
      </c>
    </row>
    <row r="940" spans="1:2" x14ac:dyDescent="0.25">
      <c r="A940">
        <v>2529176</v>
      </c>
      <c r="B940" t="s">
        <v>2206</v>
      </c>
    </row>
    <row r="941" spans="1:2" x14ac:dyDescent="0.25">
      <c r="A941">
        <v>2531562</v>
      </c>
      <c r="B941" t="s">
        <v>2208</v>
      </c>
    </row>
    <row r="942" spans="1:2" x14ac:dyDescent="0.25">
      <c r="A942">
        <v>2531991</v>
      </c>
      <c r="B942" t="s">
        <v>2210</v>
      </c>
    </row>
    <row r="943" spans="1:2" x14ac:dyDescent="0.25">
      <c r="A943">
        <v>2533043</v>
      </c>
      <c r="B943" t="s">
        <v>2212</v>
      </c>
    </row>
    <row r="944" spans="1:2" x14ac:dyDescent="0.25">
      <c r="A944">
        <v>2533119</v>
      </c>
      <c r="B944" t="s">
        <v>2214</v>
      </c>
    </row>
    <row r="945" spans="1:2" x14ac:dyDescent="0.25">
      <c r="A945">
        <v>253356</v>
      </c>
      <c r="B945" t="s">
        <v>2216</v>
      </c>
    </row>
    <row r="946" spans="1:2" x14ac:dyDescent="0.25">
      <c r="A946">
        <v>253468</v>
      </c>
      <c r="B946" t="s">
        <v>2218</v>
      </c>
    </row>
    <row r="947" spans="1:2" x14ac:dyDescent="0.25">
      <c r="A947">
        <v>25357</v>
      </c>
      <c r="B947" t="s">
        <v>2220</v>
      </c>
    </row>
    <row r="948" spans="1:2" x14ac:dyDescent="0.25">
      <c r="A948">
        <v>253646</v>
      </c>
      <c r="B948" t="s">
        <v>2222</v>
      </c>
    </row>
    <row r="949" spans="1:2" x14ac:dyDescent="0.25">
      <c r="A949">
        <v>2536633</v>
      </c>
      <c r="B949" t="s">
        <v>2224</v>
      </c>
    </row>
    <row r="950" spans="1:2" x14ac:dyDescent="0.25">
      <c r="A950">
        <v>253730</v>
      </c>
      <c r="B950" t="s">
        <v>2226</v>
      </c>
    </row>
    <row r="951" spans="1:2" x14ac:dyDescent="0.25">
      <c r="A951">
        <v>253776</v>
      </c>
      <c r="B951" t="s">
        <v>2228</v>
      </c>
    </row>
    <row r="952" spans="1:2" x14ac:dyDescent="0.25">
      <c r="A952">
        <v>2539960</v>
      </c>
      <c r="B952" t="s">
        <v>2230</v>
      </c>
    </row>
    <row r="953" spans="1:2" x14ac:dyDescent="0.25">
      <c r="A953">
        <v>254317</v>
      </c>
      <c r="B953" t="s">
        <v>2232</v>
      </c>
    </row>
    <row r="954" spans="1:2" x14ac:dyDescent="0.25">
      <c r="A954">
        <v>254504</v>
      </c>
      <c r="B954" t="s">
        <v>2234</v>
      </c>
    </row>
    <row r="955" spans="1:2" x14ac:dyDescent="0.25">
      <c r="A955">
        <v>254849</v>
      </c>
      <c r="B955" t="s">
        <v>2236</v>
      </c>
    </row>
    <row r="956" spans="1:2" x14ac:dyDescent="0.25">
      <c r="A956">
        <v>255350</v>
      </c>
      <c r="B956" t="s">
        <v>2238</v>
      </c>
    </row>
    <row r="957" spans="1:2" x14ac:dyDescent="0.25">
      <c r="A957">
        <v>255547</v>
      </c>
      <c r="B957" t="s">
        <v>2240</v>
      </c>
    </row>
    <row r="958" spans="1:2" x14ac:dyDescent="0.25">
      <c r="A958">
        <v>255556</v>
      </c>
      <c r="B958" t="s">
        <v>2242</v>
      </c>
    </row>
    <row r="959" spans="1:2" x14ac:dyDescent="0.25">
      <c r="A959">
        <v>255574</v>
      </c>
      <c r="B959" t="s">
        <v>1535</v>
      </c>
    </row>
    <row r="960" spans="1:2" x14ac:dyDescent="0.25">
      <c r="A960">
        <v>255659</v>
      </c>
      <c r="B960" t="s">
        <v>2245</v>
      </c>
    </row>
    <row r="961" spans="1:2" x14ac:dyDescent="0.25">
      <c r="A961">
        <v>255873</v>
      </c>
      <c r="B961" t="s">
        <v>2247</v>
      </c>
    </row>
    <row r="962" spans="1:2" x14ac:dyDescent="0.25">
      <c r="A962">
        <v>256049</v>
      </c>
      <c r="B962" t="s">
        <v>2249</v>
      </c>
    </row>
    <row r="963" spans="1:2" x14ac:dyDescent="0.25">
      <c r="A963">
        <v>256058</v>
      </c>
      <c r="B963" t="s">
        <v>2251</v>
      </c>
    </row>
    <row r="964" spans="1:2" x14ac:dyDescent="0.25">
      <c r="A964">
        <v>256076</v>
      </c>
      <c r="B964" t="s">
        <v>2253</v>
      </c>
    </row>
    <row r="965" spans="1:2" x14ac:dyDescent="0.25">
      <c r="A965">
        <v>256179</v>
      </c>
      <c r="B965" t="s">
        <v>2255</v>
      </c>
    </row>
    <row r="966" spans="1:2" x14ac:dyDescent="0.25">
      <c r="A966">
        <v>2562137</v>
      </c>
      <c r="B966" t="s">
        <v>2257</v>
      </c>
    </row>
    <row r="967" spans="1:2" x14ac:dyDescent="0.25">
      <c r="A967">
        <v>2562164</v>
      </c>
      <c r="B967" t="s">
        <v>2259</v>
      </c>
    </row>
    <row r="968" spans="1:2" x14ac:dyDescent="0.25">
      <c r="A968">
        <v>25647</v>
      </c>
      <c r="B968" t="s">
        <v>2261</v>
      </c>
    </row>
    <row r="969" spans="1:2" x14ac:dyDescent="0.25">
      <c r="A969">
        <v>256553</v>
      </c>
      <c r="B969" t="s">
        <v>2263</v>
      </c>
    </row>
    <row r="970" spans="1:2" x14ac:dyDescent="0.25">
      <c r="A970">
        <v>2567123</v>
      </c>
      <c r="B970" t="s">
        <v>2265</v>
      </c>
    </row>
    <row r="971" spans="1:2" x14ac:dyDescent="0.25">
      <c r="A971">
        <v>2568063</v>
      </c>
      <c r="B971" t="s">
        <v>2267</v>
      </c>
    </row>
    <row r="972" spans="1:2" x14ac:dyDescent="0.25">
      <c r="A972">
        <v>257233</v>
      </c>
      <c r="B972" t="s">
        <v>2269</v>
      </c>
    </row>
    <row r="973" spans="1:2" x14ac:dyDescent="0.25">
      <c r="A973">
        <v>257345</v>
      </c>
      <c r="B973" t="s">
        <v>2271</v>
      </c>
    </row>
    <row r="974" spans="1:2" x14ac:dyDescent="0.25">
      <c r="A974">
        <v>257578</v>
      </c>
      <c r="B974" t="s">
        <v>647</v>
      </c>
    </row>
    <row r="975" spans="1:2" x14ac:dyDescent="0.25">
      <c r="A975">
        <v>2576134</v>
      </c>
      <c r="B975" t="s">
        <v>2274</v>
      </c>
    </row>
    <row r="976" spans="1:2" x14ac:dyDescent="0.25">
      <c r="A976">
        <v>257653</v>
      </c>
      <c r="B976" t="s">
        <v>1640</v>
      </c>
    </row>
    <row r="977" spans="1:2" x14ac:dyDescent="0.25">
      <c r="A977">
        <v>257756</v>
      </c>
      <c r="B977" t="s">
        <v>2277</v>
      </c>
    </row>
    <row r="978" spans="1:2" x14ac:dyDescent="0.25">
      <c r="A978">
        <v>2577739</v>
      </c>
      <c r="B978" t="s">
        <v>2279</v>
      </c>
    </row>
    <row r="979" spans="1:2" x14ac:dyDescent="0.25">
      <c r="A979">
        <v>2580243</v>
      </c>
      <c r="B979" t="s">
        <v>2281</v>
      </c>
    </row>
    <row r="980" spans="1:2" x14ac:dyDescent="0.25">
      <c r="A980">
        <v>258146</v>
      </c>
      <c r="B980" t="s">
        <v>2283</v>
      </c>
    </row>
    <row r="981" spans="1:2" x14ac:dyDescent="0.25">
      <c r="A981">
        <v>258306</v>
      </c>
      <c r="B981" t="s">
        <v>2285</v>
      </c>
    </row>
    <row r="982" spans="1:2" x14ac:dyDescent="0.25">
      <c r="A982">
        <v>258379</v>
      </c>
      <c r="B982" t="s">
        <v>2287</v>
      </c>
    </row>
    <row r="983" spans="1:2" x14ac:dyDescent="0.25">
      <c r="A983">
        <v>258445</v>
      </c>
      <c r="B983" t="s">
        <v>2289</v>
      </c>
    </row>
    <row r="984" spans="1:2" x14ac:dyDescent="0.25">
      <c r="A984">
        <v>258539</v>
      </c>
      <c r="B984" t="s">
        <v>2291</v>
      </c>
    </row>
    <row r="985" spans="1:2" x14ac:dyDescent="0.25">
      <c r="A985">
        <v>258771</v>
      </c>
      <c r="B985" t="s">
        <v>2293</v>
      </c>
    </row>
    <row r="986" spans="1:2" x14ac:dyDescent="0.25">
      <c r="A986">
        <v>2587916</v>
      </c>
      <c r="B986" t="s">
        <v>2295</v>
      </c>
    </row>
    <row r="987" spans="1:2" x14ac:dyDescent="0.25">
      <c r="A987">
        <v>258874</v>
      </c>
      <c r="B987" t="s">
        <v>2297</v>
      </c>
    </row>
    <row r="988" spans="1:2" x14ac:dyDescent="0.25">
      <c r="A988">
        <v>2590037</v>
      </c>
      <c r="B988" t="s">
        <v>2299</v>
      </c>
    </row>
    <row r="989" spans="1:2" x14ac:dyDescent="0.25">
      <c r="A989">
        <v>259059</v>
      </c>
      <c r="B989" t="s">
        <v>1251</v>
      </c>
    </row>
    <row r="990" spans="1:2" x14ac:dyDescent="0.25">
      <c r="A990">
        <v>259330</v>
      </c>
      <c r="B990" t="s">
        <v>2302</v>
      </c>
    </row>
    <row r="991" spans="1:2" x14ac:dyDescent="0.25">
      <c r="A991">
        <v>2594240</v>
      </c>
      <c r="B991" t="s">
        <v>2304</v>
      </c>
    </row>
    <row r="992" spans="1:2" x14ac:dyDescent="0.25">
      <c r="A992">
        <v>2594419</v>
      </c>
      <c r="B992" t="s">
        <v>2306</v>
      </c>
    </row>
    <row r="993" spans="1:2" x14ac:dyDescent="0.25">
      <c r="A993">
        <v>259442</v>
      </c>
      <c r="B993" t="s">
        <v>2308</v>
      </c>
    </row>
    <row r="994" spans="1:2" x14ac:dyDescent="0.25">
      <c r="A994">
        <v>2596646</v>
      </c>
      <c r="B994" t="s">
        <v>598</v>
      </c>
    </row>
    <row r="995" spans="1:2" x14ac:dyDescent="0.25">
      <c r="A995">
        <v>2597223</v>
      </c>
      <c r="B995" t="s">
        <v>2311</v>
      </c>
    </row>
    <row r="996" spans="1:2" x14ac:dyDescent="0.25">
      <c r="A996">
        <v>2598396</v>
      </c>
      <c r="B996" t="s">
        <v>2313</v>
      </c>
    </row>
    <row r="997" spans="1:2" x14ac:dyDescent="0.25">
      <c r="A997">
        <v>259956</v>
      </c>
      <c r="B997" t="s">
        <v>2315</v>
      </c>
    </row>
    <row r="998" spans="1:2" x14ac:dyDescent="0.25">
      <c r="A998">
        <v>2600039</v>
      </c>
      <c r="B998" t="s">
        <v>2317</v>
      </c>
    </row>
    <row r="999" spans="1:2" x14ac:dyDescent="0.25">
      <c r="A999">
        <v>260055</v>
      </c>
      <c r="B999" t="s">
        <v>2319</v>
      </c>
    </row>
    <row r="1000" spans="1:2" x14ac:dyDescent="0.25">
      <c r="A1000">
        <v>2602828</v>
      </c>
      <c r="B1000" t="s">
        <v>2321</v>
      </c>
    </row>
    <row r="1001" spans="1:2" x14ac:dyDescent="0.25">
      <c r="A1001">
        <v>2605566</v>
      </c>
      <c r="B1001" t="s">
        <v>2323</v>
      </c>
    </row>
    <row r="1002" spans="1:2" x14ac:dyDescent="0.25">
      <c r="A1002">
        <v>2607412</v>
      </c>
      <c r="B1002" t="s">
        <v>2325</v>
      </c>
    </row>
    <row r="1003" spans="1:2" x14ac:dyDescent="0.25">
      <c r="A1003">
        <v>260831</v>
      </c>
      <c r="B1003" t="s">
        <v>2327</v>
      </c>
    </row>
    <row r="1004" spans="1:2" x14ac:dyDescent="0.25">
      <c r="A1004">
        <v>260868</v>
      </c>
      <c r="B1004" t="s">
        <v>2329</v>
      </c>
    </row>
    <row r="1005" spans="1:2" x14ac:dyDescent="0.25">
      <c r="A1005">
        <v>2608754</v>
      </c>
      <c r="B1005" t="s">
        <v>2331</v>
      </c>
    </row>
    <row r="1006" spans="1:2" x14ac:dyDescent="0.25">
      <c r="A1006">
        <v>2610784</v>
      </c>
      <c r="B1006" t="s">
        <v>2333</v>
      </c>
    </row>
    <row r="1007" spans="1:2" x14ac:dyDescent="0.25">
      <c r="A1007">
        <v>261146</v>
      </c>
      <c r="B1007" t="s">
        <v>2335</v>
      </c>
    </row>
    <row r="1008" spans="1:2" x14ac:dyDescent="0.25">
      <c r="A1008">
        <v>261360</v>
      </c>
      <c r="B1008" t="s">
        <v>1007</v>
      </c>
    </row>
    <row r="1009" spans="1:2" x14ac:dyDescent="0.25">
      <c r="A1009">
        <v>2614344</v>
      </c>
      <c r="B1009" t="s">
        <v>2338</v>
      </c>
    </row>
    <row r="1010" spans="1:2" x14ac:dyDescent="0.25">
      <c r="A1010">
        <v>2615190</v>
      </c>
      <c r="B1010" t="s">
        <v>2340</v>
      </c>
    </row>
    <row r="1011" spans="1:2" x14ac:dyDescent="0.25">
      <c r="A1011">
        <v>2615220</v>
      </c>
      <c r="B1011" t="s">
        <v>2342</v>
      </c>
    </row>
    <row r="1012" spans="1:2" x14ac:dyDescent="0.25">
      <c r="A1012">
        <v>26176</v>
      </c>
      <c r="B1012" t="s">
        <v>2344</v>
      </c>
    </row>
    <row r="1013" spans="1:2" x14ac:dyDescent="0.25">
      <c r="A1013">
        <v>2618780</v>
      </c>
      <c r="B1013" t="s">
        <v>2346</v>
      </c>
    </row>
    <row r="1014" spans="1:2" x14ac:dyDescent="0.25">
      <c r="A1014">
        <v>261940</v>
      </c>
      <c r="B1014" t="s">
        <v>2348</v>
      </c>
    </row>
    <row r="1015" spans="1:2" x14ac:dyDescent="0.25">
      <c r="A1015">
        <v>2619714</v>
      </c>
      <c r="B1015" t="s">
        <v>1277</v>
      </c>
    </row>
    <row r="1016" spans="1:2" x14ac:dyDescent="0.25">
      <c r="A1016">
        <v>262059</v>
      </c>
      <c r="B1016" t="s">
        <v>2351</v>
      </c>
    </row>
    <row r="1017" spans="1:2" x14ac:dyDescent="0.25">
      <c r="A1017">
        <v>2621285</v>
      </c>
      <c r="B1017" t="s">
        <v>2353</v>
      </c>
    </row>
    <row r="1018" spans="1:2" x14ac:dyDescent="0.25">
      <c r="A1018">
        <v>2621940</v>
      </c>
      <c r="B1018" t="s">
        <v>2355</v>
      </c>
    </row>
    <row r="1019" spans="1:2" x14ac:dyDescent="0.25">
      <c r="A1019">
        <v>262237</v>
      </c>
      <c r="B1019" t="s">
        <v>2357</v>
      </c>
    </row>
    <row r="1020" spans="1:2" x14ac:dyDescent="0.25">
      <c r="A1020">
        <v>262358</v>
      </c>
      <c r="B1020" t="s">
        <v>2359</v>
      </c>
    </row>
    <row r="1021" spans="1:2" x14ac:dyDescent="0.25">
      <c r="A1021">
        <v>2624400</v>
      </c>
      <c r="B1021" t="s">
        <v>2361</v>
      </c>
    </row>
    <row r="1022" spans="1:2" x14ac:dyDescent="0.25">
      <c r="A1022">
        <v>2625724</v>
      </c>
      <c r="B1022" t="s">
        <v>2363</v>
      </c>
    </row>
    <row r="1023" spans="1:2" x14ac:dyDescent="0.25">
      <c r="A1023">
        <v>262741</v>
      </c>
      <c r="B1023" t="s">
        <v>886</v>
      </c>
    </row>
    <row r="1024" spans="1:2" x14ac:dyDescent="0.25">
      <c r="A1024">
        <v>262844</v>
      </c>
      <c r="B1024" t="s">
        <v>2028</v>
      </c>
    </row>
    <row r="1025" spans="1:2" x14ac:dyDescent="0.25">
      <c r="A1025">
        <v>262956</v>
      </c>
      <c r="B1025" t="s">
        <v>2367</v>
      </c>
    </row>
    <row r="1026" spans="1:2" x14ac:dyDescent="0.25">
      <c r="A1026">
        <v>2631172</v>
      </c>
      <c r="B1026" t="s">
        <v>2369</v>
      </c>
    </row>
    <row r="1027" spans="1:2" x14ac:dyDescent="0.25">
      <c r="A1027">
        <v>2631846</v>
      </c>
      <c r="B1027" t="s">
        <v>2371</v>
      </c>
    </row>
    <row r="1028" spans="1:2" x14ac:dyDescent="0.25">
      <c r="A1028">
        <v>263243</v>
      </c>
      <c r="B1028" t="s">
        <v>2373</v>
      </c>
    </row>
    <row r="1029" spans="1:2" x14ac:dyDescent="0.25">
      <c r="A1029">
        <v>2634191</v>
      </c>
      <c r="B1029" t="s">
        <v>2375</v>
      </c>
    </row>
    <row r="1030" spans="1:2" x14ac:dyDescent="0.25">
      <c r="A1030">
        <v>2634351</v>
      </c>
      <c r="B1030" t="s">
        <v>2377</v>
      </c>
    </row>
    <row r="1031" spans="1:2" x14ac:dyDescent="0.25">
      <c r="A1031">
        <v>263627</v>
      </c>
      <c r="B1031" t="s">
        <v>2379</v>
      </c>
    </row>
    <row r="1032" spans="1:2" x14ac:dyDescent="0.25">
      <c r="A1032">
        <v>2641827</v>
      </c>
      <c r="B1032" t="s">
        <v>2381</v>
      </c>
    </row>
    <row r="1033" spans="1:2" x14ac:dyDescent="0.25">
      <c r="A1033">
        <v>2642598</v>
      </c>
      <c r="B1033" t="s">
        <v>1353</v>
      </c>
    </row>
    <row r="1034" spans="1:2" x14ac:dyDescent="0.25">
      <c r="A1034">
        <v>2643595</v>
      </c>
      <c r="B1034" t="s">
        <v>2384</v>
      </c>
    </row>
    <row r="1035" spans="1:2" x14ac:dyDescent="0.25">
      <c r="A1035">
        <v>264455</v>
      </c>
      <c r="B1035" t="s">
        <v>655</v>
      </c>
    </row>
    <row r="1036" spans="1:2" x14ac:dyDescent="0.25">
      <c r="A1036">
        <v>26457</v>
      </c>
      <c r="B1036" t="s">
        <v>2387</v>
      </c>
    </row>
    <row r="1037" spans="1:2" x14ac:dyDescent="0.25">
      <c r="A1037">
        <v>264772</v>
      </c>
      <c r="B1037" t="s">
        <v>2389</v>
      </c>
    </row>
    <row r="1038" spans="1:2" x14ac:dyDescent="0.25">
      <c r="A1038">
        <v>2649122</v>
      </c>
      <c r="B1038" t="s">
        <v>2391</v>
      </c>
    </row>
    <row r="1039" spans="1:2" x14ac:dyDescent="0.25">
      <c r="A1039">
        <v>2649177</v>
      </c>
      <c r="B1039" t="s">
        <v>2393</v>
      </c>
    </row>
    <row r="1040" spans="1:2" x14ac:dyDescent="0.25">
      <c r="A1040">
        <v>2651899</v>
      </c>
      <c r="B1040" t="s">
        <v>2395</v>
      </c>
    </row>
    <row r="1041" spans="1:2" x14ac:dyDescent="0.25">
      <c r="A1041">
        <v>2652092</v>
      </c>
      <c r="B1041" t="s">
        <v>2397</v>
      </c>
    </row>
    <row r="1042" spans="1:2" x14ac:dyDescent="0.25">
      <c r="A1042">
        <v>265340</v>
      </c>
      <c r="B1042" t="s">
        <v>2399</v>
      </c>
    </row>
    <row r="1043" spans="1:2" x14ac:dyDescent="0.25">
      <c r="A1043">
        <v>265407</v>
      </c>
      <c r="B1043" t="s">
        <v>2401</v>
      </c>
    </row>
    <row r="1044" spans="1:2" x14ac:dyDescent="0.25">
      <c r="A1044">
        <v>265452</v>
      </c>
      <c r="B1044" t="s">
        <v>2403</v>
      </c>
    </row>
    <row r="1045" spans="1:2" x14ac:dyDescent="0.25">
      <c r="A1045">
        <v>2654911</v>
      </c>
      <c r="B1045" t="s">
        <v>2405</v>
      </c>
    </row>
    <row r="1046" spans="1:2" x14ac:dyDescent="0.25">
      <c r="A1046">
        <v>265676</v>
      </c>
      <c r="B1046" t="s">
        <v>2407</v>
      </c>
    </row>
    <row r="1047" spans="1:2" x14ac:dyDescent="0.25">
      <c r="A1047">
        <v>266066</v>
      </c>
      <c r="B1047" t="s">
        <v>671</v>
      </c>
    </row>
    <row r="1048" spans="1:2" x14ac:dyDescent="0.25">
      <c r="A1048">
        <v>2661861</v>
      </c>
      <c r="B1048" t="s">
        <v>2410</v>
      </c>
    </row>
    <row r="1049" spans="1:2" x14ac:dyDescent="0.25">
      <c r="A1049">
        <v>266244</v>
      </c>
      <c r="B1049" t="s">
        <v>2321</v>
      </c>
    </row>
    <row r="1050" spans="1:2" x14ac:dyDescent="0.25">
      <c r="A1050">
        <v>266253</v>
      </c>
      <c r="B1050" t="s">
        <v>2413</v>
      </c>
    </row>
    <row r="1051" spans="1:2" x14ac:dyDescent="0.25">
      <c r="A1051">
        <v>266271</v>
      </c>
      <c r="B1051" t="s">
        <v>2415</v>
      </c>
    </row>
    <row r="1052" spans="1:2" x14ac:dyDescent="0.25">
      <c r="A1052">
        <v>2666400</v>
      </c>
      <c r="B1052" t="s">
        <v>835</v>
      </c>
    </row>
    <row r="1053" spans="1:2" x14ac:dyDescent="0.25">
      <c r="A1053">
        <v>266655</v>
      </c>
      <c r="B1053" t="s">
        <v>2418</v>
      </c>
    </row>
    <row r="1054" spans="1:2" x14ac:dyDescent="0.25">
      <c r="A1054">
        <v>2667920</v>
      </c>
      <c r="B1054" t="s">
        <v>2420</v>
      </c>
    </row>
    <row r="1055" spans="1:2" x14ac:dyDescent="0.25">
      <c r="A1055">
        <v>2667939</v>
      </c>
      <c r="B1055" t="s">
        <v>2422</v>
      </c>
    </row>
    <row r="1056" spans="1:2" x14ac:dyDescent="0.25">
      <c r="A1056">
        <v>2667957</v>
      </c>
      <c r="B1056" t="s">
        <v>2424</v>
      </c>
    </row>
    <row r="1057" spans="1:2" x14ac:dyDescent="0.25">
      <c r="A1057">
        <v>266851</v>
      </c>
      <c r="B1057" t="s">
        <v>2426</v>
      </c>
    </row>
    <row r="1058" spans="1:2" x14ac:dyDescent="0.25">
      <c r="A1058">
        <v>2668598</v>
      </c>
      <c r="B1058" t="s">
        <v>2428</v>
      </c>
    </row>
    <row r="1059" spans="1:2" x14ac:dyDescent="0.25">
      <c r="A1059">
        <v>266945</v>
      </c>
      <c r="B1059" t="s">
        <v>2430</v>
      </c>
    </row>
    <row r="1060" spans="1:2" x14ac:dyDescent="0.25">
      <c r="A1060">
        <v>26765</v>
      </c>
      <c r="B1060" t="s">
        <v>2432</v>
      </c>
    </row>
    <row r="1061" spans="1:2" x14ac:dyDescent="0.25">
      <c r="A1061">
        <v>267652</v>
      </c>
      <c r="B1061" t="s">
        <v>2434</v>
      </c>
    </row>
    <row r="1062" spans="1:2" x14ac:dyDescent="0.25">
      <c r="A1062">
        <v>268006</v>
      </c>
      <c r="B1062" t="s">
        <v>2436</v>
      </c>
    </row>
    <row r="1063" spans="1:2" x14ac:dyDescent="0.25">
      <c r="A1063">
        <v>268136</v>
      </c>
      <c r="B1063" t="s">
        <v>2438</v>
      </c>
    </row>
    <row r="1064" spans="1:2" x14ac:dyDescent="0.25">
      <c r="A1064">
        <v>2684552</v>
      </c>
      <c r="B1064" t="s">
        <v>2440</v>
      </c>
    </row>
    <row r="1065" spans="1:2" x14ac:dyDescent="0.25">
      <c r="A1065">
        <v>2686211</v>
      </c>
      <c r="B1065" t="s">
        <v>2442</v>
      </c>
    </row>
    <row r="1066" spans="1:2" x14ac:dyDescent="0.25">
      <c r="A1066">
        <v>268677</v>
      </c>
      <c r="B1066" t="s">
        <v>2444</v>
      </c>
    </row>
    <row r="1067" spans="1:2" x14ac:dyDescent="0.25">
      <c r="A1067">
        <v>2687133</v>
      </c>
      <c r="B1067" t="s">
        <v>2230</v>
      </c>
    </row>
    <row r="1068" spans="1:2" x14ac:dyDescent="0.25">
      <c r="A1068">
        <v>2687487</v>
      </c>
      <c r="B1068" t="s">
        <v>2447</v>
      </c>
    </row>
    <row r="1069" spans="1:2" x14ac:dyDescent="0.25">
      <c r="A1069">
        <v>268828</v>
      </c>
      <c r="B1069" t="s">
        <v>2449</v>
      </c>
    </row>
    <row r="1070" spans="1:2" x14ac:dyDescent="0.25">
      <c r="A1070">
        <v>268976</v>
      </c>
      <c r="B1070" t="s">
        <v>2451</v>
      </c>
    </row>
    <row r="1071" spans="1:2" x14ac:dyDescent="0.25">
      <c r="A1071">
        <v>269049</v>
      </c>
      <c r="B1071" t="s">
        <v>2453</v>
      </c>
    </row>
    <row r="1072" spans="1:2" x14ac:dyDescent="0.25">
      <c r="A1072">
        <v>269058</v>
      </c>
      <c r="B1072" t="s">
        <v>2455</v>
      </c>
    </row>
    <row r="1073" spans="1:2" x14ac:dyDescent="0.25">
      <c r="A1073">
        <v>2692753</v>
      </c>
      <c r="B1073" t="s">
        <v>2457</v>
      </c>
    </row>
    <row r="1074" spans="1:2" x14ac:dyDescent="0.25">
      <c r="A1074">
        <v>2693264</v>
      </c>
      <c r="B1074" t="s">
        <v>2459</v>
      </c>
    </row>
    <row r="1075" spans="1:2" x14ac:dyDescent="0.25">
      <c r="A1075">
        <v>2694681</v>
      </c>
      <c r="B1075" t="s">
        <v>2461</v>
      </c>
    </row>
    <row r="1076" spans="1:2" x14ac:dyDescent="0.25">
      <c r="A1076">
        <v>2694944</v>
      </c>
      <c r="B1076" t="s">
        <v>1277</v>
      </c>
    </row>
    <row r="1077" spans="1:2" x14ac:dyDescent="0.25">
      <c r="A1077">
        <v>269571</v>
      </c>
      <c r="B1077" t="s">
        <v>2464</v>
      </c>
    </row>
    <row r="1078" spans="1:2" x14ac:dyDescent="0.25">
      <c r="A1078">
        <v>2696180</v>
      </c>
      <c r="B1078" t="s">
        <v>2466</v>
      </c>
    </row>
    <row r="1079" spans="1:2" x14ac:dyDescent="0.25">
      <c r="A1079">
        <v>269759</v>
      </c>
      <c r="B1079" t="s">
        <v>2468</v>
      </c>
    </row>
    <row r="1080" spans="1:2" x14ac:dyDescent="0.25">
      <c r="A1080">
        <v>2697963</v>
      </c>
      <c r="B1080" t="s">
        <v>2470</v>
      </c>
    </row>
    <row r="1081" spans="1:2" x14ac:dyDescent="0.25">
      <c r="A1081">
        <v>2700984</v>
      </c>
      <c r="B1081" t="s">
        <v>2472</v>
      </c>
    </row>
    <row r="1082" spans="1:2" x14ac:dyDescent="0.25">
      <c r="A1082">
        <v>270148</v>
      </c>
      <c r="B1082" t="s">
        <v>2474</v>
      </c>
    </row>
    <row r="1083" spans="1:2" x14ac:dyDescent="0.25">
      <c r="A1083">
        <v>2702764</v>
      </c>
      <c r="B1083" t="s">
        <v>2476</v>
      </c>
    </row>
    <row r="1084" spans="1:2" x14ac:dyDescent="0.25">
      <c r="A1084">
        <v>270353</v>
      </c>
      <c r="B1084" t="s">
        <v>2478</v>
      </c>
    </row>
    <row r="1085" spans="1:2" x14ac:dyDescent="0.25">
      <c r="A1085">
        <v>270504</v>
      </c>
      <c r="B1085" t="s">
        <v>2480</v>
      </c>
    </row>
    <row r="1086" spans="1:2" x14ac:dyDescent="0.25">
      <c r="A1086">
        <v>2705112</v>
      </c>
      <c r="B1086" t="s">
        <v>1235</v>
      </c>
    </row>
    <row r="1087" spans="1:2" x14ac:dyDescent="0.25">
      <c r="A1087">
        <v>270531</v>
      </c>
      <c r="B1087" t="s">
        <v>2483</v>
      </c>
    </row>
    <row r="1088" spans="1:2" x14ac:dyDescent="0.25">
      <c r="A1088">
        <v>2705895</v>
      </c>
      <c r="B1088" t="s">
        <v>2485</v>
      </c>
    </row>
    <row r="1089" spans="1:2" x14ac:dyDescent="0.25">
      <c r="A1089">
        <v>270652</v>
      </c>
      <c r="B1089" t="s">
        <v>689</v>
      </c>
    </row>
    <row r="1090" spans="1:2" x14ac:dyDescent="0.25">
      <c r="A1090">
        <v>27070</v>
      </c>
      <c r="B1090" t="s">
        <v>2488</v>
      </c>
    </row>
    <row r="1091" spans="1:2" x14ac:dyDescent="0.25">
      <c r="A1091">
        <v>2708122</v>
      </c>
      <c r="B1091" t="s">
        <v>2490</v>
      </c>
    </row>
    <row r="1092" spans="1:2" x14ac:dyDescent="0.25">
      <c r="A1092">
        <v>2710554</v>
      </c>
      <c r="B1092" t="s">
        <v>2492</v>
      </c>
    </row>
    <row r="1093" spans="1:2" x14ac:dyDescent="0.25">
      <c r="A1093">
        <v>271136</v>
      </c>
      <c r="B1093" t="s">
        <v>2494</v>
      </c>
    </row>
    <row r="1094" spans="1:2" x14ac:dyDescent="0.25">
      <c r="A1094">
        <v>271275</v>
      </c>
      <c r="B1094" t="s">
        <v>2496</v>
      </c>
    </row>
    <row r="1095" spans="1:2" x14ac:dyDescent="0.25">
      <c r="A1095">
        <v>271341</v>
      </c>
      <c r="B1095" t="s">
        <v>2498</v>
      </c>
    </row>
    <row r="1096" spans="1:2" x14ac:dyDescent="0.25">
      <c r="A1096">
        <v>2713920</v>
      </c>
      <c r="B1096" t="s">
        <v>2500</v>
      </c>
    </row>
    <row r="1097" spans="1:2" x14ac:dyDescent="0.25">
      <c r="A1097">
        <v>271529</v>
      </c>
      <c r="B1097" t="s">
        <v>2502</v>
      </c>
    </row>
    <row r="1098" spans="1:2" x14ac:dyDescent="0.25">
      <c r="A1098">
        <v>2716088</v>
      </c>
      <c r="B1098" t="s">
        <v>2504</v>
      </c>
    </row>
    <row r="1099" spans="1:2" x14ac:dyDescent="0.25">
      <c r="A1099">
        <v>2716828</v>
      </c>
      <c r="B1099" t="s">
        <v>2506</v>
      </c>
    </row>
    <row r="1100" spans="1:2" x14ac:dyDescent="0.25">
      <c r="A1100">
        <v>2717012</v>
      </c>
      <c r="B1100" t="s">
        <v>2508</v>
      </c>
    </row>
    <row r="1101" spans="1:2" x14ac:dyDescent="0.25">
      <c r="A1101">
        <v>2718596</v>
      </c>
      <c r="B1101" t="s">
        <v>2510</v>
      </c>
    </row>
    <row r="1102" spans="1:2" x14ac:dyDescent="0.25">
      <c r="A1102">
        <v>2719810</v>
      </c>
      <c r="B1102" t="s">
        <v>2512</v>
      </c>
    </row>
    <row r="1103" spans="1:2" x14ac:dyDescent="0.25">
      <c r="A1103">
        <v>272030</v>
      </c>
      <c r="B1103" t="s">
        <v>2514</v>
      </c>
    </row>
    <row r="1104" spans="1:2" x14ac:dyDescent="0.25">
      <c r="A1104">
        <v>272058</v>
      </c>
      <c r="B1104" t="s">
        <v>2516</v>
      </c>
    </row>
    <row r="1105" spans="1:2" x14ac:dyDescent="0.25">
      <c r="A1105">
        <v>272151</v>
      </c>
      <c r="B1105" t="s">
        <v>2518</v>
      </c>
    </row>
    <row r="1106" spans="1:2" x14ac:dyDescent="0.25">
      <c r="A1106">
        <v>272272</v>
      </c>
      <c r="B1106" t="s">
        <v>2520</v>
      </c>
    </row>
    <row r="1107" spans="1:2" x14ac:dyDescent="0.25">
      <c r="A1107">
        <v>272302</v>
      </c>
      <c r="B1107" t="s">
        <v>2522</v>
      </c>
    </row>
    <row r="1108" spans="1:2" x14ac:dyDescent="0.25">
      <c r="A1108">
        <v>2723376</v>
      </c>
      <c r="B1108" t="s">
        <v>2524</v>
      </c>
    </row>
    <row r="1109" spans="1:2" x14ac:dyDescent="0.25">
      <c r="A1109">
        <v>2724766</v>
      </c>
      <c r="B1109" t="s">
        <v>2526</v>
      </c>
    </row>
    <row r="1110" spans="1:2" x14ac:dyDescent="0.25">
      <c r="A1110">
        <v>2726050</v>
      </c>
      <c r="B1110" t="s">
        <v>2528</v>
      </c>
    </row>
    <row r="1111" spans="1:2" x14ac:dyDescent="0.25">
      <c r="A1111">
        <v>2728661</v>
      </c>
      <c r="B1111" t="s">
        <v>2530</v>
      </c>
    </row>
    <row r="1112" spans="1:2" x14ac:dyDescent="0.25">
      <c r="A1112">
        <v>2728746</v>
      </c>
      <c r="B1112" t="s">
        <v>2532</v>
      </c>
    </row>
    <row r="1113" spans="1:2" x14ac:dyDescent="0.25">
      <c r="A1113">
        <v>2729677</v>
      </c>
      <c r="B1113" t="s">
        <v>2534</v>
      </c>
    </row>
    <row r="1114" spans="1:2" x14ac:dyDescent="0.25">
      <c r="A1114">
        <v>2730431</v>
      </c>
      <c r="B1114" t="s">
        <v>1420</v>
      </c>
    </row>
    <row r="1115" spans="1:2" x14ac:dyDescent="0.25">
      <c r="A1115">
        <v>2732</v>
      </c>
      <c r="B1115" t="s">
        <v>2537</v>
      </c>
    </row>
    <row r="1116" spans="1:2" x14ac:dyDescent="0.25">
      <c r="A1116">
        <v>2732565</v>
      </c>
      <c r="B1116" t="s">
        <v>534</v>
      </c>
    </row>
    <row r="1117" spans="1:2" x14ac:dyDescent="0.25">
      <c r="A1117">
        <v>2733263</v>
      </c>
      <c r="B1117" t="s">
        <v>2540</v>
      </c>
    </row>
    <row r="1118" spans="1:2" x14ac:dyDescent="0.25">
      <c r="A1118">
        <v>273336</v>
      </c>
      <c r="B1118" t="s">
        <v>2542</v>
      </c>
    </row>
    <row r="1119" spans="1:2" x14ac:dyDescent="0.25">
      <c r="A1119">
        <v>2734729</v>
      </c>
      <c r="B1119" t="s">
        <v>2544</v>
      </c>
    </row>
    <row r="1120" spans="1:2" x14ac:dyDescent="0.25">
      <c r="A1120">
        <v>2735137</v>
      </c>
      <c r="B1120" t="s">
        <v>2546</v>
      </c>
    </row>
    <row r="1121" spans="1:2" x14ac:dyDescent="0.25">
      <c r="A1121">
        <v>2735146</v>
      </c>
      <c r="B1121" t="s">
        <v>2548</v>
      </c>
    </row>
    <row r="1122" spans="1:2" x14ac:dyDescent="0.25">
      <c r="A1122">
        <v>273550</v>
      </c>
      <c r="B1122" t="s">
        <v>2550</v>
      </c>
    </row>
    <row r="1123" spans="1:2" x14ac:dyDescent="0.25">
      <c r="A1123">
        <v>2736219</v>
      </c>
      <c r="B1123" t="s">
        <v>2552</v>
      </c>
    </row>
    <row r="1124" spans="1:2" x14ac:dyDescent="0.25">
      <c r="A1124">
        <v>2736291</v>
      </c>
      <c r="B1124" t="s">
        <v>2554</v>
      </c>
    </row>
    <row r="1125" spans="1:2" x14ac:dyDescent="0.25">
      <c r="A1125">
        <v>2736451</v>
      </c>
      <c r="B1125" t="s">
        <v>2556</v>
      </c>
    </row>
    <row r="1126" spans="1:2" x14ac:dyDescent="0.25">
      <c r="A1126">
        <v>273653</v>
      </c>
      <c r="B1126" t="s">
        <v>2558</v>
      </c>
    </row>
    <row r="1127" spans="1:2" x14ac:dyDescent="0.25">
      <c r="A1127">
        <v>273662</v>
      </c>
      <c r="B1127" t="s">
        <v>2560</v>
      </c>
    </row>
    <row r="1128" spans="1:2" x14ac:dyDescent="0.25">
      <c r="A1128">
        <v>2736714</v>
      </c>
      <c r="B1128" t="s">
        <v>2562</v>
      </c>
    </row>
    <row r="1129" spans="1:2" x14ac:dyDescent="0.25">
      <c r="A1129">
        <v>2737980</v>
      </c>
      <c r="B1129" t="s">
        <v>2564</v>
      </c>
    </row>
    <row r="1130" spans="1:2" x14ac:dyDescent="0.25">
      <c r="A1130">
        <v>273840</v>
      </c>
      <c r="B1130" t="s">
        <v>2566</v>
      </c>
    </row>
    <row r="1131" spans="1:2" x14ac:dyDescent="0.25">
      <c r="A1131">
        <v>273859</v>
      </c>
      <c r="B1131" t="s">
        <v>1640</v>
      </c>
    </row>
    <row r="1132" spans="1:2" x14ac:dyDescent="0.25">
      <c r="A1132">
        <v>274025</v>
      </c>
      <c r="B1132" t="s">
        <v>2569</v>
      </c>
    </row>
    <row r="1133" spans="1:2" x14ac:dyDescent="0.25">
      <c r="A1133">
        <v>274052</v>
      </c>
      <c r="B1133" t="s">
        <v>2571</v>
      </c>
    </row>
    <row r="1134" spans="1:2" x14ac:dyDescent="0.25">
      <c r="A1134">
        <v>2743244</v>
      </c>
      <c r="B1134" t="s">
        <v>2573</v>
      </c>
    </row>
    <row r="1135" spans="1:2" x14ac:dyDescent="0.25">
      <c r="A1135">
        <v>2744782</v>
      </c>
      <c r="B1135" t="s">
        <v>1978</v>
      </c>
    </row>
    <row r="1136" spans="1:2" x14ac:dyDescent="0.25">
      <c r="A1136">
        <v>2745426</v>
      </c>
      <c r="B1136" t="s">
        <v>2576</v>
      </c>
    </row>
    <row r="1137" spans="1:2" x14ac:dyDescent="0.25">
      <c r="A1137">
        <v>274548</v>
      </c>
      <c r="B1137" t="s">
        <v>2578</v>
      </c>
    </row>
    <row r="1138" spans="1:2" x14ac:dyDescent="0.25">
      <c r="A1138">
        <v>2745529</v>
      </c>
      <c r="B1138" t="s">
        <v>2580</v>
      </c>
    </row>
    <row r="1139" spans="1:2" x14ac:dyDescent="0.25">
      <c r="A1139">
        <v>2746245</v>
      </c>
      <c r="B1139" t="s">
        <v>2582</v>
      </c>
    </row>
    <row r="1140" spans="1:2" x14ac:dyDescent="0.25">
      <c r="A1140">
        <v>2746263</v>
      </c>
      <c r="B1140" t="s">
        <v>2584</v>
      </c>
    </row>
    <row r="1141" spans="1:2" x14ac:dyDescent="0.25">
      <c r="A1141">
        <v>2747279</v>
      </c>
      <c r="B1141" t="s">
        <v>2586</v>
      </c>
    </row>
    <row r="1142" spans="1:2" x14ac:dyDescent="0.25">
      <c r="A1142">
        <v>2747466</v>
      </c>
      <c r="B1142" t="s">
        <v>2588</v>
      </c>
    </row>
    <row r="1143" spans="1:2" x14ac:dyDescent="0.25">
      <c r="A1143">
        <v>2747587</v>
      </c>
      <c r="B1143" t="s">
        <v>2590</v>
      </c>
    </row>
    <row r="1144" spans="1:2" x14ac:dyDescent="0.25">
      <c r="A1144">
        <v>274829</v>
      </c>
      <c r="B1144" t="s">
        <v>2592</v>
      </c>
    </row>
    <row r="1145" spans="1:2" x14ac:dyDescent="0.25">
      <c r="A1145">
        <v>2748502</v>
      </c>
      <c r="B1145" t="s">
        <v>2594</v>
      </c>
    </row>
    <row r="1146" spans="1:2" x14ac:dyDescent="0.25">
      <c r="A1146">
        <v>274856</v>
      </c>
      <c r="B1146" t="s">
        <v>2596</v>
      </c>
    </row>
    <row r="1147" spans="1:2" x14ac:dyDescent="0.25">
      <c r="A1147">
        <v>2749059</v>
      </c>
      <c r="B1147" t="s">
        <v>2598</v>
      </c>
    </row>
    <row r="1148" spans="1:2" x14ac:dyDescent="0.25">
      <c r="A1148">
        <v>2750</v>
      </c>
      <c r="B1148" t="s">
        <v>2600</v>
      </c>
    </row>
    <row r="1149" spans="1:2" x14ac:dyDescent="0.25">
      <c r="A1149">
        <v>275255</v>
      </c>
      <c r="B1149" t="s">
        <v>2602</v>
      </c>
    </row>
    <row r="1150" spans="1:2" x14ac:dyDescent="0.25">
      <c r="A1150">
        <v>275358</v>
      </c>
      <c r="B1150" t="s">
        <v>2604</v>
      </c>
    </row>
    <row r="1151" spans="1:2" x14ac:dyDescent="0.25">
      <c r="A1151">
        <v>2753917</v>
      </c>
      <c r="B1151" t="s">
        <v>2606</v>
      </c>
    </row>
    <row r="1152" spans="1:2" x14ac:dyDescent="0.25">
      <c r="A1152">
        <v>2754222</v>
      </c>
      <c r="B1152" t="s">
        <v>2608</v>
      </c>
    </row>
    <row r="1153" spans="1:2" x14ac:dyDescent="0.25">
      <c r="A1153">
        <v>2754389</v>
      </c>
      <c r="B1153" t="s">
        <v>2610</v>
      </c>
    </row>
    <row r="1154" spans="1:2" x14ac:dyDescent="0.25">
      <c r="A1154">
        <v>275479</v>
      </c>
      <c r="B1154" t="s">
        <v>2612</v>
      </c>
    </row>
    <row r="1155" spans="1:2" x14ac:dyDescent="0.25">
      <c r="A1155">
        <v>27548</v>
      </c>
      <c r="B1155" t="s">
        <v>2614</v>
      </c>
    </row>
    <row r="1156" spans="1:2" x14ac:dyDescent="0.25">
      <c r="A1156">
        <v>275657</v>
      </c>
      <c r="B1156" t="s">
        <v>1033</v>
      </c>
    </row>
    <row r="1157" spans="1:2" x14ac:dyDescent="0.25">
      <c r="A1157">
        <v>2756730</v>
      </c>
      <c r="B1157" t="s">
        <v>2617</v>
      </c>
    </row>
    <row r="1158" spans="1:2" x14ac:dyDescent="0.25">
      <c r="A1158">
        <v>2756767</v>
      </c>
      <c r="B1158" t="s">
        <v>2619</v>
      </c>
    </row>
    <row r="1159" spans="1:2" x14ac:dyDescent="0.25">
      <c r="A1159">
        <v>2756909</v>
      </c>
      <c r="B1159" t="s">
        <v>2621</v>
      </c>
    </row>
    <row r="1160" spans="1:2" x14ac:dyDescent="0.25">
      <c r="A1160">
        <v>2757205</v>
      </c>
      <c r="B1160" t="s">
        <v>2623</v>
      </c>
    </row>
    <row r="1161" spans="1:2" x14ac:dyDescent="0.25">
      <c r="A1161">
        <v>2758024</v>
      </c>
      <c r="B1161" t="s">
        <v>2625</v>
      </c>
    </row>
    <row r="1162" spans="1:2" x14ac:dyDescent="0.25">
      <c r="A1162">
        <v>2758613</v>
      </c>
      <c r="B1162" t="s">
        <v>2627</v>
      </c>
    </row>
    <row r="1163" spans="1:2" x14ac:dyDescent="0.25">
      <c r="A1163">
        <v>2759629</v>
      </c>
      <c r="B1163" t="s">
        <v>2629</v>
      </c>
    </row>
    <row r="1164" spans="1:2" x14ac:dyDescent="0.25">
      <c r="A1164">
        <v>2760232</v>
      </c>
      <c r="B1164" t="s">
        <v>1606</v>
      </c>
    </row>
    <row r="1165" spans="1:2" x14ac:dyDescent="0.25">
      <c r="A1165">
        <v>276074</v>
      </c>
      <c r="B1165" t="s">
        <v>2632</v>
      </c>
    </row>
    <row r="1166" spans="1:2" x14ac:dyDescent="0.25">
      <c r="A1166">
        <v>27614</v>
      </c>
      <c r="B1166" t="s">
        <v>2634</v>
      </c>
    </row>
    <row r="1167" spans="1:2" x14ac:dyDescent="0.25">
      <c r="A1167">
        <v>276159</v>
      </c>
      <c r="B1167" t="s">
        <v>2636</v>
      </c>
    </row>
    <row r="1168" spans="1:2" x14ac:dyDescent="0.25">
      <c r="A1168">
        <v>2764212</v>
      </c>
      <c r="B1168" t="s">
        <v>2638</v>
      </c>
    </row>
    <row r="1169" spans="1:2" x14ac:dyDescent="0.25">
      <c r="A1169">
        <v>276551</v>
      </c>
      <c r="B1169" t="s">
        <v>2640</v>
      </c>
    </row>
    <row r="1170" spans="1:2" x14ac:dyDescent="0.25">
      <c r="A1170">
        <v>2765602</v>
      </c>
      <c r="B1170" t="s">
        <v>2642</v>
      </c>
    </row>
    <row r="1171" spans="1:2" x14ac:dyDescent="0.25">
      <c r="A1171">
        <v>276579</v>
      </c>
      <c r="B1171" t="s">
        <v>315</v>
      </c>
    </row>
    <row r="1172" spans="1:2" x14ac:dyDescent="0.25">
      <c r="A1172">
        <v>276645</v>
      </c>
      <c r="B1172" t="s">
        <v>2359</v>
      </c>
    </row>
    <row r="1173" spans="1:2" x14ac:dyDescent="0.25">
      <c r="A1173">
        <v>276654</v>
      </c>
      <c r="B1173" t="s">
        <v>2646</v>
      </c>
    </row>
    <row r="1174" spans="1:2" x14ac:dyDescent="0.25">
      <c r="A1174">
        <v>276850</v>
      </c>
      <c r="B1174" t="s">
        <v>2648</v>
      </c>
    </row>
    <row r="1175" spans="1:2" x14ac:dyDescent="0.25">
      <c r="A1175">
        <v>276953</v>
      </c>
      <c r="B1175" t="s">
        <v>1912</v>
      </c>
    </row>
    <row r="1176" spans="1:2" x14ac:dyDescent="0.25">
      <c r="A1176">
        <v>2769570</v>
      </c>
      <c r="B1176" t="s">
        <v>2651</v>
      </c>
    </row>
    <row r="1177" spans="1:2" x14ac:dyDescent="0.25">
      <c r="A1177">
        <v>2769954</v>
      </c>
      <c r="B1177" t="s">
        <v>2653</v>
      </c>
    </row>
    <row r="1178" spans="1:2" x14ac:dyDescent="0.25">
      <c r="A1178">
        <v>2771694</v>
      </c>
      <c r="B1178" t="s">
        <v>2655</v>
      </c>
    </row>
    <row r="1179" spans="1:2" x14ac:dyDescent="0.25">
      <c r="A1179">
        <v>277240</v>
      </c>
      <c r="B1179" t="s">
        <v>2657</v>
      </c>
    </row>
    <row r="1180" spans="1:2" x14ac:dyDescent="0.25">
      <c r="A1180">
        <v>277277</v>
      </c>
      <c r="B1180" t="s">
        <v>2659</v>
      </c>
    </row>
    <row r="1181" spans="1:2" x14ac:dyDescent="0.25">
      <c r="A1181">
        <v>2774707</v>
      </c>
      <c r="B1181" t="s">
        <v>2661</v>
      </c>
    </row>
    <row r="1182" spans="1:2" x14ac:dyDescent="0.25">
      <c r="A1182">
        <v>2775151</v>
      </c>
      <c r="B1182" t="s">
        <v>2663</v>
      </c>
    </row>
    <row r="1183" spans="1:2" x14ac:dyDescent="0.25">
      <c r="A1183">
        <v>2775179</v>
      </c>
      <c r="B1183" t="s">
        <v>1353</v>
      </c>
    </row>
    <row r="1184" spans="1:2" x14ac:dyDescent="0.25">
      <c r="A1184">
        <v>2775692</v>
      </c>
      <c r="B1184" t="s">
        <v>2666</v>
      </c>
    </row>
    <row r="1185" spans="1:2" x14ac:dyDescent="0.25">
      <c r="A1185">
        <v>277679</v>
      </c>
      <c r="B1185" t="s">
        <v>2668</v>
      </c>
    </row>
    <row r="1186" spans="1:2" x14ac:dyDescent="0.25">
      <c r="A1186">
        <v>277736</v>
      </c>
      <c r="B1186" t="s">
        <v>2670</v>
      </c>
    </row>
    <row r="1187" spans="1:2" x14ac:dyDescent="0.25">
      <c r="A1187">
        <v>277820</v>
      </c>
      <c r="B1187" t="s">
        <v>2672</v>
      </c>
    </row>
    <row r="1188" spans="1:2" x14ac:dyDescent="0.25">
      <c r="A1188">
        <v>278256</v>
      </c>
      <c r="B1188" t="s">
        <v>2674</v>
      </c>
    </row>
    <row r="1189" spans="1:2" x14ac:dyDescent="0.25">
      <c r="A1189">
        <v>27847</v>
      </c>
      <c r="B1189" t="s">
        <v>2676</v>
      </c>
    </row>
    <row r="1190" spans="1:2" x14ac:dyDescent="0.25">
      <c r="A1190">
        <v>2785477</v>
      </c>
      <c r="B1190" t="s">
        <v>2678</v>
      </c>
    </row>
    <row r="1191" spans="1:2" x14ac:dyDescent="0.25">
      <c r="A1191">
        <v>278555</v>
      </c>
      <c r="B1191" t="s">
        <v>2680</v>
      </c>
    </row>
    <row r="1192" spans="1:2" x14ac:dyDescent="0.25">
      <c r="A1192">
        <v>2785646</v>
      </c>
      <c r="B1192" t="s">
        <v>2682</v>
      </c>
    </row>
    <row r="1193" spans="1:2" x14ac:dyDescent="0.25">
      <c r="A1193">
        <v>278733</v>
      </c>
      <c r="B1193" t="s">
        <v>2684</v>
      </c>
    </row>
    <row r="1194" spans="1:2" x14ac:dyDescent="0.25">
      <c r="A1194">
        <v>278751</v>
      </c>
      <c r="B1194" t="s">
        <v>2686</v>
      </c>
    </row>
    <row r="1195" spans="1:2" x14ac:dyDescent="0.25">
      <c r="A1195">
        <v>2787770</v>
      </c>
      <c r="B1195" t="s">
        <v>2688</v>
      </c>
    </row>
    <row r="1196" spans="1:2" x14ac:dyDescent="0.25">
      <c r="A1196">
        <v>278818</v>
      </c>
      <c r="B1196" t="s">
        <v>2690</v>
      </c>
    </row>
    <row r="1197" spans="1:2" x14ac:dyDescent="0.25">
      <c r="A1197">
        <v>2788656</v>
      </c>
      <c r="B1197" t="s">
        <v>2692</v>
      </c>
    </row>
    <row r="1198" spans="1:2" x14ac:dyDescent="0.25">
      <c r="A1198">
        <v>278872</v>
      </c>
      <c r="B1198" t="s">
        <v>2694</v>
      </c>
    </row>
    <row r="1199" spans="1:2" x14ac:dyDescent="0.25">
      <c r="A1199">
        <v>279</v>
      </c>
      <c r="B1199" t="s">
        <v>2696</v>
      </c>
    </row>
    <row r="1200" spans="1:2" x14ac:dyDescent="0.25">
      <c r="A1200">
        <v>279105</v>
      </c>
      <c r="B1200" t="s">
        <v>2698</v>
      </c>
    </row>
    <row r="1201" spans="1:2" x14ac:dyDescent="0.25">
      <c r="A1201">
        <v>2791085</v>
      </c>
      <c r="B1201" t="s">
        <v>2700</v>
      </c>
    </row>
    <row r="1202" spans="1:2" x14ac:dyDescent="0.25">
      <c r="A1202">
        <v>2791517</v>
      </c>
      <c r="B1202" t="s">
        <v>2321</v>
      </c>
    </row>
    <row r="1203" spans="1:2" x14ac:dyDescent="0.25">
      <c r="A1203">
        <v>2793593</v>
      </c>
      <c r="B1203" t="s">
        <v>2703</v>
      </c>
    </row>
    <row r="1204" spans="1:2" x14ac:dyDescent="0.25">
      <c r="A1204">
        <v>2794732</v>
      </c>
      <c r="B1204" t="s">
        <v>2705</v>
      </c>
    </row>
    <row r="1205" spans="1:2" x14ac:dyDescent="0.25">
      <c r="A1205">
        <v>2796277</v>
      </c>
      <c r="B1205" t="s">
        <v>2707</v>
      </c>
    </row>
    <row r="1206" spans="1:2" x14ac:dyDescent="0.25">
      <c r="A1206">
        <v>2797162</v>
      </c>
      <c r="B1206" t="s">
        <v>2709</v>
      </c>
    </row>
    <row r="1207" spans="1:2" x14ac:dyDescent="0.25">
      <c r="A1207">
        <v>2797210</v>
      </c>
      <c r="B1207" t="s">
        <v>2711</v>
      </c>
    </row>
    <row r="1208" spans="1:2" x14ac:dyDescent="0.25">
      <c r="A1208">
        <v>2797359</v>
      </c>
      <c r="B1208" t="s">
        <v>2713</v>
      </c>
    </row>
    <row r="1209" spans="1:2" x14ac:dyDescent="0.25">
      <c r="A1209">
        <v>2797724</v>
      </c>
      <c r="B1209" t="s">
        <v>2715</v>
      </c>
    </row>
    <row r="1210" spans="1:2" x14ac:dyDescent="0.25">
      <c r="A1210">
        <v>279842</v>
      </c>
      <c r="B1210" t="s">
        <v>2717</v>
      </c>
    </row>
    <row r="1211" spans="1:2" x14ac:dyDescent="0.25">
      <c r="A1211">
        <v>279954</v>
      </c>
      <c r="B1211" t="s">
        <v>2719</v>
      </c>
    </row>
    <row r="1212" spans="1:2" x14ac:dyDescent="0.25">
      <c r="A1212">
        <v>2800491</v>
      </c>
      <c r="B1212" t="s">
        <v>2721</v>
      </c>
    </row>
    <row r="1213" spans="1:2" x14ac:dyDescent="0.25">
      <c r="A1213">
        <v>280110</v>
      </c>
      <c r="B1213" t="s">
        <v>2723</v>
      </c>
    </row>
    <row r="1214" spans="1:2" x14ac:dyDescent="0.25">
      <c r="A1214">
        <v>28013</v>
      </c>
      <c r="B1214" t="s">
        <v>2725</v>
      </c>
    </row>
    <row r="1215" spans="1:2" x14ac:dyDescent="0.25">
      <c r="A1215">
        <v>280138</v>
      </c>
      <c r="B1215" t="s">
        <v>2727</v>
      </c>
    </row>
    <row r="1216" spans="1:2" x14ac:dyDescent="0.25">
      <c r="A1216">
        <v>280352</v>
      </c>
      <c r="B1216" t="s">
        <v>907</v>
      </c>
    </row>
    <row r="1217" spans="1:2" x14ac:dyDescent="0.25">
      <c r="A1217">
        <v>2805535</v>
      </c>
      <c r="B1217" t="s">
        <v>2730</v>
      </c>
    </row>
    <row r="1218" spans="1:2" x14ac:dyDescent="0.25">
      <c r="A1218">
        <v>280558</v>
      </c>
      <c r="B1218" t="s">
        <v>2732</v>
      </c>
    </row>
    <row r="1219" spans="1:2" x14ac:dyDescent="0.25">
      <c r="A1219">
        <v>2805928</v>
      </c>
      <c r="B1219" t="s">
        <v>2734</v>
      </c>
    </row>
    <row r="1220" spans="1:2" x14ac:dyDescent="0.25">
      <c r="A1220">
        <v>2806635</v>
      </c>
      <c r="B1220" t="s">
        <v>2736</v>
      </c>
    </row>
    <row r="1221" spans="1:2" x14ac:dyDescent="0.25">
      <c r="A1221">
        <v>2806840</v>
      </c>
      <c r="B1221" t="s">
        <v>2738</v>
      </c>
    </row>
    <row r="1222" spans="1:2" x14ac:dyDescent="0.25">
      <c r="A1222">
        <v>2806877</v>
      </c>
      <c r="B1222" t="s">
        <v>2740</v>
      </c>
    </row>
    <row r="1223" spans="1:2" x14ac:dyDescent="0.25">
      <c r="A1223">
        <v>2807173</v>
      </c>
      <c r="B1223" t="s">
        <v>2742</v>
      </c>
    </row>
    <row r="1224" spans="1:2" x14ac:dyDescent="0.25">
      <c r="A1224">
        <v>2808602</v>
      </c>
      <c r="B1224" t="s">
        <v>2744</v>
      </c>
    </row>
    <row r="1225" spans="1:2" x14ac:dyDescent="0.25">
      <c r="A1225">
        <v>2809373</v>
      </c>
      <c r="B1225" t="s">
        <v>2746</v>
      </c>
    </row>
    <row r="1226" spans="1:2" x14ac:dyDescent="0.25">
      <c r="A1226">
        <v>2811086</v>
      </c>
      <c r="B1226" t="s">
        <v>1519</v>
      </c>
    </row>
    <row r="1227" spans="1:2" x14ac:dyDescent="0.25">
      <c r="A1227">
        <v>28152</v>
      </c>
      <c r="B1227" t="s">
        <v>2749</v>
      </c>
    </row>
    <row r="1228" spans="1:2" x14ac:dyDescent="0.25">
      <c r="A1228">
        <v>2815879</v>
      </c>
      <c r="B1228" t="s">
        <v>2751</v>
      </c>
    </row>
    <row r="1229" spans="1:2" x14ac:dyDescent="0.25">
      <c r="A1229">
        <v>2819167</v>
      </c>
      <c r="B1229" t="s">
        <v>2753</v>
      </c>
    </row>
    <row r="1230" spans="1:2" x14ac:dyDescent="0.25">
      <c r="A1230">
        <v>2819242</v>
      </c>
      <c r="B1230" t="s">
        <v>2755</v>
      </c>
    </row>
    <row r="1231" spans="1:2" x14ac:dyDescent="0.25">
      <c r="A1231">
        <v>2820604</v>
      </c>
      <c r="B1231" t="s">
        <v>2757</v>
      </c>
    </row>
    <row r="1232" spans="1:2" x14ac:dyDescent="0.25">
      <c r="A1232">
        <v>282075</v>
      </c>
      <c r="B1232" t="s">
        <v>2759</v>
      </c>
    </row>
    <row r="1233" spans="1:2" x14ac:dyDescent="0.25">
      <c r="A1233">
        <v>282226</v>
      </c>
      <c r="B1233" t="s">
        <v>2761</v>
      </c>
    </row>
    <row r="1234" spans="1:2" x14ac:dyDescent="0.25">
      <c r="A1234">
        <v>2823221</v>
      </c>
      <c r="B1234" t="s">
        <v>2763</v>
      </c>
    </row>
    <row r="1235" spans="1:2" x14ac:dyDescent="0.25">
      <c r="A1235">
        <v>2826017</v>
      </c>
      <c r="B1235" t="s">
        <v>2765</v>
      </c>
    </row>
    <row r="1236" spans="1:2" x14ac:dyDescent="0.25">
      <c r="A1236">
        <v>2826316</v>
      </c>
      <c r="B1236" t="s">
        <v>2767</v>
      </c>
    </row>
    <row r="1237" spans="1:2" x14ac:dyDescent="0.25">
      <c r="A1237">
        <v>282824</v>
      </c>
      <c r="B1237" t="s">
        <v>2769</v>
      </c>
    </row>
    <row r="1238" spans="1:2" x14ac:dyDescent="0.25">
      <c r="A1238">
        <v>283157</v>
      </c>
      <c r="B1238" t="s">
        <v>2771</v>
      </c>
    </row>
    <row r="1239" spans="1:2" x14ac:dyDescent="0.25">
      <c r="A1239">
        <v>2833882</v>
      </c>
      <c r="B1239" t="s">
        <v>2773</v>
      </c>
    </row>
    <row r="1240" spans="1:2" x14ac:dyDescent="0.25">
      <c r="A1240">
        <v>283438</v>
      </c>
      <c r="B1240" t="s">
        <v>2775</v>
      </c>
    </row>
    <row r="1241" spans="1:2" x14ac:dyDescent="0.25">
      <c r="A1241">
        <v>2834759</v>
      </c>
      <c r="B1241" t="s">
        <v>2777</v>
      </c>
    </row>
    <row r="1242" spans="1:2" x14ac:dyDescent="0.25">
      <c r="A1242">
        <v>2835103</v>
      </c>
      <c r="B1242" t="s">
        <v>2779</v>
      </c>
    </row>
    <row r="1243" spans="1:2" x14ac:dyDescent="0.25">
      <c r="A1243">
        <v>2836306</v>
      </c>
      <c r="B1243" t="s">
        <v>2781</v>
      </c>
    </row>
    <row r="1244" spans="1:2" x14ac:dyDescent="0.25">
      <c r="A1244">
        <v>283652</v>
      </c>
      <c r="B1244" t="s">
        <v>2783</v>
      </c>
    </row>
    <row r="1245" spans="1:2" x14ac:dyDescent="0.25">
      <c r="A1245">
        <v>283737</v>
      </c>
      <c r="B1245" t="s">
        <v>2785</v>
      </c>
    </row>
    <row r="1246" spans="1:2" x14ac:dyDescent="0.25">
      <c r="A1246">
        <v>2838207</v>
      </c>
      <c r="B1246" t="s">
        <v>2787</v>
      </c>
    </row>
    <row r="1247" spans="1:2" x14ac:dyDescent="0.25">
      <c r="A1247">
        <v>283867</v>
      </c>
      <c r="B1247" t="s">
        <v>2789</v>
      </c>
    </row>
    <row r="1248" spans="1:2" x14ac:dyDescent="0.25">
      <c r="A1248">
        <v>2839053</v>
      </c>
      <c r="B1248" t="s">
        <v>2791</v>
      </c>
    </row>
    <row r="1249" spans="1:2" x14ac:dyDescent="0.25">
      <c r="A1249">
        <v>2839790</v>
      </c>
      <c r="B1249" t="s">
        <v>2793</v>
      </c>
    </row>
    <row r="1250" spans="1:2" x14ac:dyDescent="0.25">
      <c r="A1250">
        <v>284154</v>
      </c>
      <c r="B1250" t="s">
        <v>2795</v>
      </c>
    </row>
    <row r="1251" spans="1:2" x14ac:dyDescent="0.25">
      <c r="A1251">
        <v>284239</v>
      </c>
      <c r="B1251" t="s">
        <v>2797</v>
      </c>
    </row>
    <row r="1252" spans="1:2" x14ac:dyDescent="0.25">
      <c r="A1252">
        <v>284556</v>
      </c>
      <c r="B1252" t="s">
        <v>2799</v>
      </c>
    </row>
    <row r="1253" spans="1:2" x14ac:dyDescent="0.25">
      <c r="A1253">
        <v>2845755</v>
      </c>
      <c r="B1253" t="s">
        <v>2801</v>
      </c>
    </row>
    <row r="1254" spans="1:2" x14ac:dyDescent="0.25">
      <c r="A1254">
        <v>2845782</v>
      </c>
      <c r="B1254" t="s">
        <v>2803</v>
      </c>
    </row>
    <row r="1255" spans="1:2" x14ac:dyDescent="0.25">
      <c r="A1255">
        <v>2847085</v>
      </c>
      <c r="B1255" t="s">
        <v>2805</v>
      </c>
    </row>
    <row r="1256" spans="1:2" x14ac:dyDescent="0.25">
      <c r="A1256">
        <v>2847142</v>
      </c>
      <c r="B1256" t="s">
        <v>2807</v>
      </c>
    </row>
    <row r="1257" spans="1:2" x14ac:dyDescent="0.25">
      <c r="A1257">
        <v>284752</v>
      </c>
      <c r="B1257" t="s">
        <v>2809</v>
      </c>
    </row>
    <row r="1258" spans="1:2" x14ac:dyDescent="0.25">
      <c r="A1258">
        <v>2849285</v>
      </c>
      <c r="B1258" t="s">
        <v>2811</v>
      </c>
    </row>
    <row r="1259" spans="1:2" x14ac:dyDescent="0.25">
      <c r="A1259">
        <v>2849463</v>
      </c>
      <c r="B1259" t="s">
        <v>2813</v>
      </c>
    </row>
    <row r="1260" spans="1:2" x14ac:dyDescent="0.25">
      <c r="A1260">
        <v>284958</v>
      </c>
      <c r="B1260" t="s">
        <v>655</v>
      </c>
    </row>
    <row r="1261" spans="1:2" x14ac:dyDescent="0.25">
      <c r="A1261">
        <v>2849801</v>
      </c>
      <c r="B1261" t="s">
        <v>2816</v>
      </c>
    </row>
    <row r="1262" spans="1:2" x14ac:dyDescent="0.25">
      <c r="A1262">
        <v>2850722</v>
      </c>
      <c r="B1262" t="s">
        <v>2818</v>
      </c>
    </row>
    <row r="1263" spans="1:2" x14ac:dyDescent="0.25">
      <c r="A1263">
        <v>2850768</v>
      </c>
      <c r="B1263" t="s">
        <v>2820</v>
      </c>
    </row>
    <row r="1264" spans="1:2" x14ac:dyDescent="0.25">
      <c r="A1264">
        <v>285151</v>
      </c>
      <c r="B1264" t="s">
        <v>2822</v>
      </c>
    </row>
    <row r="1265" spans="1:2" x14ac:dyDescent="0.25">
      <c r="A1265">
        <v>285348</v>
      </c>
      <c r="B1265" t="s">
        <v>2321</v>
      </c>
    </row>
    <row r="1266" spans="1:2" x14ac:dyDescent="0.25">
      <c r="A1266">
        <v>285544</v>
      </c>
      <c r="B1266" t="s">
        <v>2825</v>
      </c>
    </row>
    <row r="1267" spans="1:2" x14ac:dyDescent="0.25">
      <c r="A1267">
        <v>285553</v>
      </c>
      <c r="B1267" t="s">
        <v>2827</v>
      </c>
    </row>
    <row r="1268" spans="1:2" x14ac:dyDescent="0.25">
      <c r="A1268">
        <v>2855866</v>
      </c>
      <c r="B1268" t="s">
        <v>2829</v>
      </c>
    </row>
    <row r="1269" spans="1:2" x14ac:dyDescent="0.25">
      <c r="A1269">
        <v>2855978</v>
      </c>
      <c r="B1269" t="s">
        <v>2831</v>
      </c>
    </row>
    <row r="1270" spans="1:2" x14ac:dyDescent="0.25">
      <c r="A1270">
        <v>285740</v>
      </c>
      <c r="B1270" t="s">
        <v>2833</v>
      </c>
    </row>
    <row r="1271" spans="1:2" x14ac:dyDescent="0.25">
      <c r="A1271">
        <v>285759</v>
      </c>
      <c r="B1271" t="s">
        <v>2835</v>
      </c>
    </row>
    <row r="1272" spans="1:2" x14ac:dyDescent="0.25">
      <c r="A1272">
        <v>2857600</v>
      </c>
      <c r="B1272" t="s">
        <v>2837</v>
      </c>
    </row>
    <row r="1273" spans="1:2" x14ac:dyDescent="0.25">
      <c r="A1273">
        <v>285777</v>
      </c>
      <c r="B1273" t="s">
        <v>2839</v>
      </c>
    </row>
    <row r="1274" spans="1:2" x14ac:dyDescent="0.25">
      <c r="A1274">
        <v>2858492</v>
      </c>
      <c r="B1274" t="s">
        <v>2841</v>
      </c>
    </row>
    <row r="1275" spans="1:2" x14ac:dyDescent="0.25">
      <c r="A1275">
        <v>285852</v>
      </c>
      <c r="B1275" t="s">
        <v>2843</v>
      </c>
    </row>
    <row r="1276" spans="1:2" x14ac:dyDescent="0.25">
      <c r="A1276">
        <v>2858960</v>
      </c>
      <c r="B1276" t="s">
        <v>2845</v>
      </c>
    </row>
    <row r="1277" spans="1:2" x14ac:dyDescent="0.25">
      <c r="A1277">
        <v>285928</v>
      </c>
      <c r="B1277" t="s">
        <v>2847</v>
      </c>
    </row>
    <row r="1278" spans="1:2" x14ac:dyDescent="0.25">
      <c r="A1278">
        <v>2860039</v>
      </c>
      <c r="B1278" t="s">
        <v>2849</v>
      </c>
    </row>
    <row r="1279" spans="1:2" x14ac:dyDescent="0.25">
      <c r="A1279">
        <v>2860271</v>
      </c>
      <c r="B1279" t="s">
        <v>2442</v>
      </c>
    </row>
    <row r="1280" spans="1:2" x14ac:dyDescent="0.25">
      <c r="A1280">
        <v>2860459</v>
      </c>
      <c r="B1280" t="s">
        <v>2852</v>
      </c>
    </row>
    <row r="1281" spans="1:2" x14ac:dyDescent="0.25">
      <c r="A1281">
        <v>2861317</v>
      </c>
      <c r="B1281" t="s">
        <v>2854</v>
      </c>
    </row>
    <row r="1282" spans="1:2" x14ac:dyDescent="0.25">
      <c r="A1282">
        <v>286251</v>
      </c>
      <c r="B1282" t="s">
        <v>2856</v>
      </c>
    </row>
    <row r="1283" spans="1:2" x14ac:dyDescent="0.25">
      <c r="A1283">
        <v>286457</v>
      </c>
      <c r="B1283" t="s">
        <v>2858</v>
      </c>
    </row>
    <row r="1284" spans="1:2" x14ac:dyDescent="0.25">
      <c r="A1284">
        <v>2867337</v>
      </c>
      <c r="B1284" t="s">
        <v>2860</v>
      </c>
    </row>
    <row r="1285" spans="1:2" x14ac:dyDescent="0.25">
      <c r="A1285">
        <v>28675</v>
      </c>
      <c r="B1285" t="s">
        <v>2862</v>
      </c>
    </row>
    <row r="1286" spans="1:2" x14ac:dyDescent="0.25">
      <c r="A1286">
        <v>286840</v>
      </c>
      <c r="B1286" t="s">
        <v>1862</v>
      </c>
    </row>
    <row r="1287" spans="1:2" x14ac:dyDescent="0.25">
      <c r="A1287">
        <v>2869162</v>
      </c>
      <c r="B1287" t="s">
        <v>2865</v>
      </c>
    </row>
    <row r="1288" spans="1:2" x14ac:dyDescent="0.25">
      <c r="A1288">
        <v>287007</v>
      </c>
      <c r="B1288" t="s">
        <v>2867</v>
      </c>
    </row>
    <row r="1289" spans="1:2" x14ac:dyDescent="0.25">
      <c r="A1289">
        <v>2871099</v>
      </c>
      <c r="B1289" t="s">
        <v>2869</v>
      </c>
    </row>
    <row r="1290" spans="1:2" x14ac:dyDescent="0.25">
      <c r="A1290">
        <v>2871558</v>
      </c>
      <c r="B1290" t="s">
        <v>2871</v>
      </c>
    </row>
    <row r="1291" spans="1:2" x14ac:dyDescent="0.25">
      <c r="A1291">
        <v>28732</v>
      </c>
      <c r="B1291" t="s">
        <v>2082</v>
      </c>
    </row>
    <row r="1292" spans="1:2" x14ac:dyDescent="0.25">
      <c r="A1292">
        <v>287342</v>
      </c>
      <c r="B1292" t="s">
        <v>2874</v>
      </c>
    </row>
    <row r="1293" spans="1:2" x14ac:dyDescent="0.25">
      <c r="A1293">
        <v>2877345</v>
      </c>
      <c r="B1293" t="s">
        <v>2876</v>
      </c>
    </row>
    <row r="1294" spans="1:2" x14ac:dyDescent="0.25">
      <c r="A1294">
        <v>2877484</v>
      </c>
      <c r="B1294" t="s">
        <v>2878</v>
      </c>
    </row>
    <row r="1295" spans="1:2" x14ac:dyDescent="0.25">
      <c r="A1295">
        <v>2877831</v>
      </c>
      <c r="B1295" t="s">
        <v>2880</v>
      </c>
    </row>
    <row r="1296" spans="1:2" x14ac:dyDescent="0.25">
      <c r="A1296">
        <v>2877840</v>
      </c>
      <c r="B1296" t="s">
        <v>2882</v>
      </c>
    </row>
    <row r="1297" spans="1:2" x14ac:dyDescent="0.25">
      <c r="A1297">
        <v>287856</v>
      </c>
      <c r="B1297" t="s">
        <v>2884</v>
      </c>
    </row>
    <row r="1298" spans="1:2" x14ac:dyDescent="0.25">
      <c r="A1298">
        <v>287922</v>
      </c>
      <c r="B1298" t="s">
        <v>2886</v>
      </c>
    </row>
    <row r="1299" spans="1:2" x14ac:dyDescent="0.25">
      <c r="A1299">
        <v>287959</v>
      </c>
      <c r="B1299" t="s">
        <v>2888</v>
      </c>
    </row>
    <row r="1300" spans="1:2" x14ac:dyDescent="0.25">
      <c r="A1300">
        <v>2880019</v>
      </c>
      <c r="B1300" t="s">
        <v>2890</v>
      </c>
    </row>
    <row r="1301" spans="1:2" x14ac:dyDescent="0.25">
      <c r="A1301">
        <v>2881445</v>
      </c>
      <c r="B1301" t="s">
        <v>2892</v>
      </c>
    </row>
    <row r="1302" spans="1:2" x14ac:dyDescent="0.25">
      <c r="A1302">
        <v>288152</v>
      </c>
      <c r="B1302" t="s">
        <v>2894</v>
      </c>
    </row>
    <row r="1303" spans="1:2" x14ac:dyDescent="0.25">
      <c r="A1303">
        <v>2882983</v>
      </c>
      <c r="B1303" t="s">
        <v>1456</v>
      </c>
    </row>
    <row r="1304" spans="1:2" x14ac:dyDescent="0.25">
      <c r="A1304">
        <v>288358</v>
      </c>
      <c r="B1304" t="s">
        <v>2897</v>
      </c>
    </row>
    <row r="1305" spans="1:2" x14ac:dyDescent="0.25">
      <c r="A1305">
        <v>288376</v>
      </c>
      <c r="B1305" t="s">
        <v>2899</v>
      </c>
    </row>
    <row r="1306" spans="1:2" x14ac:dyDescent="0.25">
      <c r="A1306">
        <v>2883971</v>
      </c>
      <c r="B1306" t="s">
        <v>2901</v>
      </c>
    </row>
    <row r="1307" spans="1:2" x14ac:dyDescent="0.25">
      <c r="A1307">
        <v>2887399</v>
      </c>
      <c r="B1307" t="s">
        <v>2903</v>
      </c>
    </row>
    <row r="1308" spans="1:2" x14ac:dyDescent="0.25">
      <c r="A1308">
        <v>288853</v>
      </c>
      <c r="B1308" t="s">
        <v>2905</v>
      </c>
    </row>
    <row r="1309" spans="1:2" x14ac:dyDescent="0.25">
      <c r="A1309">
        <v>2889227</v>
      </c>
      <c r="B1309" t="s">
        <v>2907</v>
      </c>
    </row>
    <row r="1310" spans="1:2" x14ac:dyDescent="0.25">
      <c r="A1310">
        <v>289056</v>
      </c>
      <c r="B1310" t="s">
        <v>2909</v>
      </c>
    </row>
    <row r="1311" spans="1:2" x14ac:dyDescent="0.25">
      <c r="A1311">
        <v>289225</v>
      </c>
      <c r="B1311" t="s">
        <v>2911</v>
      </c>
    </row>
    <row r="1312" spans="1:2" x14ac:dyDescent="0.25">
      <c r="A1312">
        <v>289515</v>
      </c>
      <c r="B1312" t="s">
        <v>2913</v>
      </c>
    </row>
    <row r="1313" spans="1:2" x14ac:dyDescent="0.25">
      <c r="A1313">
        <v>2896216</v>
      </c>
      <c r="B1313" t="s">
        <v>2915</v>
      </c>
    </row>
    <row r="1314" spans="1:2" x14ac:dyDescent="0.25">
      <c r="A1314">
        <v>289702</v>
      </c>
      <c r="B1314" t="s">
        <v>2917</v>
      </c>
    </row>
    <row r="1315" spans="1:2" x14ac:dyDescent="0.25">
      <c r="A1315">
        <v>289739</v>
      </c>
      <c r="B1315" t="s">
        <v>2919</v>
      </c>
    </row>
    <row r="1316" spans="1:2" x14ac:dyDescent="0.25">
      <c r="A1316">
        <v>289757</v>
      </c>
      <c r="B1316" t="s">
        <v>2921</v>
      </c>
    </row>
    <row r="1317" spans="1:2" x14ac:dyDescent="0.25">
      <c r="A1317">
        <v>2897633</v>
      </c>
      <c r="B1317" t="s">
        <v>2923</v>
      </c>
    </row>
    <row r="1318" spans="1:2" x14ac:dyDescent="0.25">
      <c r="A1318">
        <v>290052</v>
      </c>
      <c r="B1318" t="s">
        <v>2925</v>
      </c>
    </row>
    <row r="1319" spans="1:2" x14ac:dyDescent="0.25">
      <c r="A1319">
        <v>2901558</v>
      </c>
      <c r="B1319" t="s">
        <v>2927</v>
      </c>
    </row>
    <row r="1320" spans="1:2" x14ac:dyDescent="0.25">
      <c r="A1320">
        <v>290249</v>
      </c>
      <c r="B1320" t="s">
        <v>2929</v>
      </c>
    </row>
    <row r="1321" spans="1:2" x14ac:dyDescent="0.25">
      <c r="A1321">
        <v>2903123</v>
      </c>
      <c r="B1321" t="s">
        <v>2931</v>
      </c>
    </row>
    <row r="1322" spans="1:2" x14ac:dyDescent="0.25">
      <c r="A1322">
        <v>2905761</v>
      </c>
      <c r="B1322" t="s">
        <v>2933</v>
      </c>
    </row>
    <row r="1323" spans="1:2" x14ac:dyDescent="0.25">
      <c r="A1323">
        <v>2907019</v>
      </c>
      <c r="B1323" t="s">
        <v>2935</v>
      </c>
    </row>
    <row r="1324" spans="1:2" x14ac:dyDescent="0.25">
      <c r="A1324">
        <v>2907439</v>
      </c>
      <c r="B1324" t="s">
        <v>2937</v>
      </c>
    </row>
    <row r="1325" spans="1:2" x14ac:dyDescent="0.25">
      <c r="A1325">
        <v>290838</v>
      </c>
      <c r="B1325" t="s">
        <v>2939</v>
      </c>
    </row>
    <row r="1326" spans="1:2" x14ac:dyDescent="0.25">
      <c r="A1326">
        <v>290922</v>
      </c>
      <c r="B1326" t="s">
        <v>2941</v>
      </c>
    </row>
    <row r="1327" spans="1:2" x14ac:dyDescent="0.25">
      <c r="A1327">
        <v>2909330</v>
      </c>
      <c r="B1327" t="s">
        <v>2943</v>
      </c>
    </row>
    <row r="1328" spans="1:2" x14ac:dyDescent="0.25">
      <c r="A1328">
        <v>291059</v>
      </c>
      <c r="B1328" t="s">
        <v>2945</v>
      </c>
    </row>
    <row r="1329" spans="1:2" x14ac:dyDescent="0.25">
      <c r="A1329">
        <v>2912750</v>
      </c>
      <c r="B1329" t="s">
        <v>2947</v>
      </c>
    </row>
    <row r="1330" spans="1:2" x14ac:dyDescent="0.25">
      <c r="A1330">
        <v>291330</v>
      </c>
      <c r="B1330" t="s">
        <v>907</v>
      </c>
    </row>
    <row r="1331" spans="1:2" x14ac:dyDescent="0.25">
      <c r="A1331">
        <v>2913702</v>
      </c>
      <c r="B1331" t="s">
        <v>2950</v>
      </c>
    </row>
    <row r="1332" spans="1:2" x14ac:dyDescent="0.25">
      <c r="A1332">
        <v>291376</v>
      </c>
      <c r="B1332" t="s">
        <v>2952</v>
      </c>
    </row>
    <row r="1333" spans="1:2" x14ac:dyDescent="0.25">
      <c r="A1333">
        <v>2913887</v>
      </c>
      <c r="B1333" t="s">
        <v>2954</v>
      </c>
    </row>
    <row r="1334" spans="1:2" x14ac:dyDescent="0.25">
      <c r="A1334">
        <v>2914268</v>
      </c>
      <c r="B1334" t="s">
        <v>2956</v>
      </c>
    </row>
    <row r="1335" spans="1:2" x14ac:dyDescent="0.25">
      <c r="A1335">
        <v>2914727</v>
      </c>
      <c r="B1335" t="s">
        <v>2958</v>
      </c>
    </row>
    <row r="1336" spans="1:2" x14ac:dyDescent="0.25">
      <c r="A1336">
        <v>2915126</v>
      </c>
      <c r="B1336" t="s">
        <v>2960</v>
      </c>
    </row>
    <row r="1337" spans="1:2" x14ac:dyDescent="0.25">
      <c r="A1337">
        <v>2915461</v>
      </c>
      <c r="B1337" t="s">
        <v>2962</v>
      </c>
    </row>
    <row r="1338" spans="1:2" x14ac:dyDescent="0.25">
      <c r="A1338">
        <v>291611</v>
      </c>
      <c r="B1338" t="s">
        <v>2964</v>
      </c>
    </row>
    <row r="1339" spans="1:2" x14ac:dyDescent="0.25">
      <c r="A1339">
        <v>2916534</v>
      </c>
      <c r="B1339" t="s">
        <v>2966</v>
      </c>
    </row>
    <row r="1340" spans="1:2" x14ac:dyDescent="0.25">
      <c r="A1340">
        <v>2916963</v>
      </c>
      <c r="B1340" t="s">
        <v>2968</v>
      </c>
    </row>
    <row r="1341" spans="1:2" x14ac:dyDescent="0.25">
      <c r="A1341">
        <v>2917184</v>
      </c>
      <c r="B1341" t="s">
        <v>2970</v>
      </c>
    </row>
    <row r="1342" spans="1:2" x14ac:dyDescent="0.25">
      <c r="A1342">
        <v>2917317</v>
      </c>
      <c r="B1342" t="s">
        <v>2972</v>
      </c>
    </row>
    <row r="1343" spans="1:2" x14ac:dyDescent="0.25">
      <c r="A1343">
        <v>291732</v>
      </c>
      <c r="B1343" t="s">
        <v>1361</v>
      </c>
    </row>
    <row r="1344" spans="1:2" x14ac:dyDescent="0.25">
      <c r="A1344">
        <v>2919423</v>
      </c>
      <c r="B1344" t="s">
        <v>2975</v>
      </c>
    </row>
    <row r="1345" spans="1:2" x14ac:dyDescent="0.25">
      <c r="A1345">
        <v>2919898</v>
      </c>
      <c r="B1345" t="s">
        <v>2977</v>
      </c>
    </row>
    <row r="1346" spans="1:2" x14ac:dyDescent="0.25">
      <c r="A1346">
        <v>2920287</v>
      </c>
      <c r="B1346" t="s">
        <v>2979</v>
      </c>
    </row>
    <row r="1347" spans="1:2" x14ac:dyDescent="0.25">
      <c r="A1347">
        <v>2920773</v>
      </c>
      <c r="B1347" t="s">
        <v>2981</v>
      </c>
    </row>
    <row r="1348" spans="1:2" x14ac:dyDescent="0.25">
      <c r="A1348">
        <v>2921211</v>
      </c>
      <c r="B1348" t="s">
        <v>2983</v>
      </c>
    </row>
    <row r="1349" spans="1:2" x14ac:dyDescent="0.25">
      <c r="A1349">
        <v>2921622</v>
      </c>
      <c r="B1349" t="s">
        <v>2985</v>
      </c>
    </row>
    <row r="1350" spans="1:2" x14ac:dyDescent="0.25">
      <c r="A1350">
        <v>2921659</v>
      </c>
      <c r="B1350" t="s">
        <v>2987</v>
      </c>
    </row>
    <row r="1351" spans="1:2" x14ac:dyDescent="0.25">
      <c r="A1351">
        <v>292234</v>
      </c>
      <c r="B1351" t="s">
        <v>1267</v>
      </c>
    </row>
    <row r="1352" spans="1:2" x14ac:dyDescent="0.25">
      <c r="A1352">
        <v>292467</v>
      </c>
      <c r="B1352" t="s">
        <v>2990</v>
      </c>
    </row>
    <row r="1353" spans="1:2" x14ac:dyDescent="0.25">
      <c r="A1353">
        <v>2925620</v>
      </c>
      <c r="B1353" t="s">
        <v>2992</v>
      </c>
    </row>
    <row r="1354" spans="1:2" x14ac:dyDescent="0.25">
      <c r="A1354">
        <v>2925666</v>
      </c>
      <c r="B1354" t="s">
        <v>2899</v>
      </c>
    </row>
    <row r="1355" spans="1:2" x14ac:dyDescent="0.25">
      <c r="A1355">
        <v>292850</v>
      </c>
      <c r="B1355" t="s">
        <v>2995</v>
      </c>
    </row>
    <row r="1356" spans="1:2" x14ac:dyDescent="0.25">
      <c r="A1356">
        <v>292908</v>
      </c>
      <c r="B1356" t="s">
        <v>2997</v>
      </c>
    </row>
    <row r="1357" spans="1:2" x14ac:dyDescent="0.25">
      <c r="A1357">
        <v>2929392</v>
      </c>
      <c r="B1357" t="s">
        <v>2999</v>
      </c>
    </row>
    <row r="1358" spans="1:2" x14ac:dyDescent="0.25">
      <c r="A1358">
        <v>293053</v>
      </c>
      <c r="B1358" t="s">
        <v>2480</v>
      </c>
    </row>
    <row r="1359" spans="1:2" x14ac:dyDescent="0.25">
      <c r="A1359">
        <v>293352</v>
      </c>
      <c r="B1359" t="s">
        <v>3002</v>
      </c>
    </row>
    <row r="1360" spans="1:2" x14ac:dyDescent="0.25">
      <c r="A1360">
        <v>293437</v>
      </c>
      <c r="B1360" t="s">
        <v>3004</v>
      </c>
    </row>
    <row r="1361" spans="1:2" x14ac:dyDescent="0.25">
      <c r="A1361">
        <v>293651</v>
      </c>
      <c r="B1361" t="s">
        <v>3006</v>
      </c>
    </row>
    <row r="1362" spans="1:2" x14ac:dyDescent="0.25">
      <c r="A1362">
        <v>293754</v>
      </c>
      <c r="B1362" t="s">
        <v>3008</v>
      </c>
    </row>
    <row r="1363" spans="1:2" x14ac:dyDescent="0.25">
      <c r="A1363">
        <v>2938198</v>
      </c>
      <c r="B1363" t="s">
        <v>3010</v>
      </c>
    </row>
    <row r="1364" spans="1:2" x14ac:dyDescent="0.25">
      <c r="A1364">
        <v>2938769</v>
      </c>
      <c r="B1364" t="s">
        <v>3012</v>
      </c>
    </row>
    <row r="1365" spans="1:2" x14ac:dyDescent="0.25">
      <c r="A1365">
        <v>2939001</v>
      </c>
      <c r="B1365" t="s">
        <v>3014</v>
      </c>
    </row>
    <row r="1366" spans="1:2" x14ac:dyDescent="0.25">
      <c r="A1366">
        <v>2939391</v>
      </c>
      <c r="B1366" t="s">
        <v>880</v>
      </c>
    </row>
    <row r="1367" spans="1:2" x14ac:dyDescent="0.25">
      <c r="A1367">
        <v>294023</v>
      </c>
      <c r="B1367" t="s">
        <v>655</v>
      </c>
    </row>
    <row r="1368" spans="1:2" x14ac:dyDescent="0.25">
      <c r="A1368">
        <v>2941068</v>
      </c>
      <c r="B1368" t="s">
        <v>3018</v>
      </c>
    </row>
    <row r="1369" spans="1:2" x14ac:dyDescent="0.25">
      <c r="A1369">
        <v>2942690</v>
      </c>
      <c r="B1369" t="s">
        <v>3020</v>
      </c>
    </row>
    <row r="1370" spans="1:2" x14ac:dyDescent="0.25">
      <c r="A1370">
        <v>2942823</v>
      </c>
      <c r="B1370" t="s">
        <v>3022</v>
      </c>
    </row>
    <row r="1371" spans="1:2" x14ac:dyDescent="0.25">
      <c r="A1371">
        <v>2943615</v>
      </c>
      <c r="B1371" t="s">
        <v>3024</v>
      </c>
    </row>
    <row r="1372" spans="1:2" x14ac:dyDescent="0.25">
      <c r="A1372">
        <v>294564</v>
      </c>
      <c r="B1372" t="s">
        <v>3026</v>
      </c>
    </row>
    <row r="1373" spans="1:2" x14ac:dyDescent="0.25">
      <c r="A1373">
        <v>294751</v>
      </c>
      <c r="B1373" t="s">
        <v>3028</v>
      </c>
    </row>
    <row r="1374" spans="1:2" x14ac:dyDescent="0.25">
      <c r="A1374">
        <v>2947556</v>
      </c>
      <c r="B1374" t="s">
        <v>3030</v>
      </c>
    </row>
    <row r="1375" spans="1:2" x14ac:dyDescent="0.25">
      <c r="A1375">
        <v>29476</v>
      </c>
      <c r="B1375" t="s">
        <v>3032</v>
      </c>
    </row>
    <row r="1376" spans="1:2" x14ac:dyDescent="0.25">
      <c r="A1376">
        <v>294779</v>
      </c>
      <c r="B1376" t="s">
        <v>3034</v>
      </c>
    </row>
    <row r="1377" spans="1:2" x14ac:dyDescent="0.25">
      <c r="A1377">
        <v>2948058</v>
      </c>
      <c r="B1377" t="s">
        <v>3036</v>
      </c>
    </row>
    <row r="1378" spans="1:2" x14ac:dyDescent="0.25">
      <c r="A1378">
        <v>294827</v>
      </c>
      <c r="B1378" t="s">
        <v>3038</v>
      </c>
    </row>
    <row r="1379" spans="1:2" x14ac:dyDescent="0.25">
      <c r="A1379">
        <v>2948423</v>
      </c>
      <c r="B1379" t="s">
        <v>3040</v>
      </c>
    </row>
    <row r="1380" spans="1:2" x14ac:dyDescent="0.25">
      <c r="A1380">
        <v>2949970</v>
      </c>
      <c r="B1380" t="s">
        <v>3042</v>
      </c>
    </row>
    <row r="1381" spans="1:2" x14ac:dyDescent="0.25">
      <c r="A1381">
        <v>295011</v>
      </c>
      <c r="B1381" t="s">
        <v>3044</v>
      </c>
    </row>
    <row r="1382" spans="1:2" x14ac:dyDescent="0.25">
      <c r="A1382">
        <v>295057</v>
      </c>
      <c r="B1382" t="s">
        <v>3046</v>
      </c>
    </row>
    <row r="1383" spans="1:2" x14ac:dyDescent="0.25">
      <c r="A1383">
        <v>2953418</v>
      </c>
      <c r="B1383" t="s">
        <v>3048</v>
      </c>
    </row>
    <row r="1384" spans="1:2" x14ac:dyDescent="0.25">
      <c r="A1384">
        <v>2954059</v>
      </c>
      <c r="B1384" t="s">
        <v>3050</v>
      </c>
    </row>
    <row r="1385" spans="1:2" x14ac:dyDescent="0.25">
      <c r="A1385">
        <v>2954497</v>
      </c>
      <c r="B1385" t="s">
        <v>3052</v>
      </c>
    </row>
    <row r="1386" spans="1:2" x14ac:dyDescent="0.25">
      <c r="A1386">
        <v>295646</v>
      </c>
      <c r="B1386" t="s">
        <v>3054</v>
      </c>
    </row>
    <row r="1387" spans="1:2" x14ac:dyDescent="0.25">
      <c r="A1387">
        <v>2957014</v>
      </c>
      <c r="B1387" t="s">
        <v>3056</v>
      </c>
    </row>
    <row r="1388" spans="1:2" x14ac:dyDescent="0.25">
      <c r="A1388">
        <v>2958972</v>
      </c>
      <c r="B1388" t="s">
        <v>2257</v>
      </c>
    </row>
    <row r="1389" spans="1:2" x14ac:dyDescent="0.25">
      <c r="A1389">
        <v>2960555</v>
      </c>
      <c r="B1389" t="s">
        <v>3059</v>
      </c>
    </row>
    <row r="1390" spans="1:2" x14ac:dyDescent="0.25">
      <c r="A1390">
        <v>2960788</v>
      </c>
      <c r="B1390" t="s">
        <v>3061</v>
      </c>
    </row>
    <row r="1391" spans="1:2" x14ac:dyDescent="0.25">
      <c r="A1391">
        <v>2963266</v>
      </c>
      <c r="B1391" t="s">
        <v>3063</v>
      </c>
    </row>
    <row r="1392" spans="1:2" x14ac:dyDescent="0.25">
      <c r="A1392">
        <v>2963275</v>
      </c>
      <c r="B1392" t="s">
        <v>2562</v>
      </c>
    </row>
    <row r="1393" spans="1:2" x14ac:dyDescent="0.25">
      <c r="A1393">
        <v>2963547</v>
      </c>
      <c r="B1393" t="s">
        <v>2625</v>
      </c>
    </row>
    <row r="1394" spans="1:2" x14ac:dyDescent="0.25">
      <c r="A1394">
        <v>29636</v>
      </c>
      <c r="B1394" t="s">
        <v>3067</v>
      </c>
    </row>
    <row r="1395" spans="1:2" x14ac:dyDescent="0.25">
      <c r="A1395">
        <v>2963864</v>
      </c>
      <c r="B1395" t="s">
        <v>3069</v>
      </c>
    </row>
    <row r="1396" spans="1:2" x14ac:dyDescent="0.25">
      <c r="A1396">
        <v>296456</v>
      </c>
      <c r="B1396" t="s">
        <v>2905</v>
      </c>
    </row>
    <row r="1397" spans="1:2" x14ac:dyDescent="0.25">
      <c r="A1397">
        <v>296474</v>
      </c>
      <c r="B1397" t="s">
        <v>3072</v>
      </c>
    </row>
    <row r="1398" spans="1:2" x14ac:dyDescent="0.25">
      <c r="A1398">
        <v>296559</v>
      </c>
      <c r="B1398" t="s">
        <v>827</v>
      </c>
    </row>
    <row r="1399" spans="1:2" x14ac:dyDescent="0.25">
      <c r="A1399">
        <v>296755</v>
      </c>
      <c r="B1399" t="s">
        <v>1007</v>
      </c>
    </row>
    <row r="1400" spans="1:2" x14ac:dyDescent="0.25">
      <c r="A1400">
        <v>2967796</v>
      </c>
      <c r="B1400" t="s">
        <v>3076</v>
      </c>
    </row>
    <row r="1401" spans="1:2" x14ac:dyDescent="0.25">
      <c r="A1401">
        <v>296858</v>
      </c>
      <c r="B1401" t="s">
        <v>3078</v>
      </c>
    </row>
    <row r="1402" spans="1:2" x14ac:dyDescent="0.25">
      <c r="A1402">
        <v>297051</v>
      </c>
      <c r="B1402" t="s">
        <v>3080</v>
      </c>
    </row>
    <row r="1403" spans="1:2" x14ac:dyDescent="0.25">
      <c r="A1403">
        <v>2970657</v>
      </c>
      <c r="B1403" t="s">
        <v>3082</v>
      </c>
    </row>
    <row r="1404" spans="1:2" x14ac:dyDescent="0.25">
      <c r="A1404">
        <v>297257</v>
      </c>
      <c r="B1404" t="s">
        <v>3084</v>
      </c>
    </row>
    <row r="1405" spans="1:2" x14ac:dyDescent="0.25">
      <c r="A1405">
        <v>2973041</v>
      </c>
      <c r="B1405" t="s">
        <v>3086</v>
      </c>
    </row>
    <row r="1406" spans="1:2" x14ac:dyDescent="0.25">
      <c r="A1406">
        <v>2973386</v>
      </c>
      <c r="B1406" t="s">
        <v>3088</v>
      </c>
    </row>
    <row r="1407" spans="1:2" x14ac:dyDescent="0.25">
      <c r="A1407">
        <v>297547</v>
      </c>
      <c r="B1407" t="s">
        <v>3090</v>
      </c>
    </row>
    <row r="1408" spans="1:2" x14ac:dyDescent="0.25">
      <c r="A1408">
        <v>297631</v>
      </c>
      <c r="B1408" t="s">
        <v>3092</v>
      </c>
    </row>
    <row r="1409" spans="1:2" x14ac:dyDescent="0.25">
      <c r="A1409">
        <v>297761</v>
      </c>
      <c r="B1409" t="s">
        <v>3094</v>
      </c>
    </row>
    <row r="1410" spans="1:2" x14ac:dyDescent="0.25">
      <c r="A1410">
        <v>2980209</v>
      </c>
      <c r="B1410" t="s">
        <v>3096</v>
      </c>
    </row>
    <row r="1411" spans="1:2" x14ac:dyDescent="0.25">
      <c r="A1411">
        <v>298049</v>
      </c>
      <c r="B1411" t="s">
        <v>3098</v>
      </c>
    </row>
    <row r="1412" spans="1:2" x14ac:dyDescent="0.25">
      <c r="A1412">
        <v>298218</v>
      </c>
      <c r="B1412" t="s">
        <v>3100</v>
      </c>
    </row>
    <row r="1413" spans="1:2" x14ac:dyDescent="0.25">
      <c r="A1413">
        <v>298245</v>
      </c>
      <c r="B1413" t="s">
        <v>3102</v>
      </c>
    </row>
    <row r="1414" spans="1:2" x14ac:dyDescent="0.25">
      <c r="A1414">
        <v>2986407</v>
      </c>
      <c r="B1414" t="s">
        <v>3104</v>
      </c>
    </row>
    <row r="1415" spans="1:2" x14ac:dyDescent="0.25">
      <c r="A1415">
        <v>29878</v>
      </c>
      <c r="B1415" t="s">
        <v>3106</v>
      </c>
    </row>
    <row r="1416" spans="1:2" x14ac:dyDescent="0.25">
      <c r="A1416">
        <v>2989006</v>
      </c>
      <c r="B1416" t="s">
        <v>3108</v>
      </c>
    </row>
    <row r="1417" spans="1:2" x14ac:dyDescent="0.25">
      <c r="A1417">
        <v>299046</v>
      </c>
      <c r="B1417" t="s">
        <v>3110</v>
      </c>
    </row>
    <row r="1418" spans="1:2" x14ac:dyDescent="0.25">
      <c r="A1418">
        <v>2992501</v>
      </c>
      <c r="B1418" t="s">
        <v>2820</v>
      </c>
    </row>
    <row r="1419" spans="1:2" x14ac:dyDescent="0.25">
      <c r="A1419">
        <v>2992547</v>
      </c>
      <c r="B1419" t="s">
        <v>3113</v>
      </c>
    </row>
    <row r="1420" spans="1:2" x14ac:dyDescent="0.25">
      <c r="A1420">
        <v>2997216</v>
      </c>
      <c r="B1420" t="s">
        <v>3115</v>
      </c>
    </row>
    <row r="1421" spans="1:2" x14ac:dyDescent="0.25">
      <c r="A1421">
        <v>2997748</v>
      </c>
      <c r="B1421" t="s">
        <v>3117</v>
      </c>
    </row>
    <row r="1422" spans="1:2" x14ac:dyDescent="0.25">
      <c r="A1422">
        <v>2998576</v>
      </c>
      <c r="B1422" t="s">
        <v>3119</v>
      </c>
    </row>
    <row r="1423" spans="1:2" x14ac:dyDescent="0.25">
      <c r="A1423">
        <v>299868</v>
      </c>
      <c r="B1423" t="s">
        <v>3121</v>
      </c>
    </row>
    <row r="1424" spans="1:2" x14ac:dyDescent="0.25">
      <c r="A1424">
        <v>300009</v>
      </c>
      <c r="B1424" t="s">
        <v>3123</v>
      </c>
    </row>
    <row r="1425" spans="1:2" x14ac:dyDescent="0.25">
      <c r="A1425">
        <v>300063</v>
      </c>
      <c r="B1425" t="s">
        <v>3125</v>
      </c>
    </row>
    <row r="1426" spans="1:2" x14ac:dyDescent="0.25">
      <c r="A1426">
        <v>300157</v>
      </c>
      <c r="B1426" t="s">
        <v>3127</v>
      </c>
    </row>
    <row r="1427" spans="1:2" x14ac:dyDescent="0.25">
      <c r="A1427">
        <v>300353</v>
      </c>
      <c r="B1427" t="s">
        <v>3129</v>
      </c>
    </row>
    <row r="1428" spans="1:2" x14ac:dyDescent="0.25">
      <c r="A1428">
        <v>300456</v>
      </c>
      <c r="B1428" t="s">
        <v>3131</v>
      </c>
    </row>
    <row r="1429" spans="1:2" x14ac:dyDescent="0.25">
      <c r="A1429">
        <v>3005097</v>
      </c>
      <c r="B1429" t="s">
        <v>3133</v>
      </c>
    </row>
    <row r="1430" spans="1:2" x14ac:dyDescent="0.25">
      <c r="A1430">
        <v>30052</v>
      </c>
      <c r="B1430" t="s">
        <v>3135</v>
      </c>
    </row>
    <row r="1431" spans="1:2" x14ac:dyDescent="0.25">
      <c r="A1431">
        <v>300933</v>
      </c>
      <c r="B1431" t="s">
        <v>3137</v>
      </c>
    </row>
    <row r="1432" spans="1:2" x14ac:dyDescent="0.25">
      <c r="A1432">
        <v>300942</v>
      </c>
      <c r="B1432" t="s">
        <v>2022</v>
      </c>
    </row>
    <row r="1433" spans="1:2" x14ac:dyDescent="0.25">
      <c r="A1433">
        <v>300960</v>
      </c>
      <c r="B1433" t="s">
        <v>3140</v>
      </c>
    </row>
    <row r="1434" spans="1:2" x14ac:dyDescent="0.25">
      <c r="A1434">
        <v>3010000</v>
      </c>
      <c r="B1434" t="s">
        <v>3142</v>
      </c>
    </row>
    <row r="1435" spans="1:2" x14ac:dyDescent="0.25">
      <c r="A1435">
        <v>3010363</v>
      </c>
      <c r="B1435" t="s">
        <v>3144</v>
      </c>
    </row>
    <row r="1436" spans="1:2" x14ac:dyDescent="0.25">
      <c r="A1436">
        <v>301574</v>
      </c>
      <c r="B1436" t="s">
        <v>3146</v>
      </c>
    </row>
    <row r="1437" spans="1:2" x14ac:dyDescent="0.25">
      <c r="A1437">
        <v>3015939</v>
      </c>
      <c r="B1437" t="s">
        <v>3148</v>
      </c>
    </row>
    <row r="1438" spans="1:2" x14ac:dyDescent="0.25">
      <c r="A1438">
        <v>3016347</v>
      </c>
      <c r="B1438" t="s">
        <v>3150</v>
      </c>
    </row>
    <row r="1439" spans="1:2" x14ac:dyDescent="0.25">
      <c r="A1439">
        <v>3017081</v>
      </c>
      <c r="B1439" t="s">
        <v>3152</v>
      </c>
    </row>
    <row r="1440" spans="1:2" x14ac:dyDescent="0.25">
      <c r="A1440">
        <v>301800</v>
      </c>
      <c r="B1440" t="s">
        <v>3154</v>
      </c>
    </row>
    <row r="1441" spans="1:2" x14ac:dyDescent="0.25">
      <c r="A1441">
        <v>3019982</v>
      </c>
      <c r="B1441" t="s">
        <v>3156</v>
      </c>
    </row>
    <row r="1442" spans="1:2" x14ac:dyDescent="0.25">
      <c r="A1442">
        <v>302030</v>
      </c>
      <c r="B1442" t="s">
        <v>3158</v>
      </c>
    </row>
    <row r="1443" spans="1:2" x14ac:dyDescent="0.25">
      <c r="A1443">
        <v>3020447</v>
      </c>
      <c r="B1443" t="s">
        <v>3160</v>
      </c>
    </row>
    <row r="1444" spans="1:2" x14ac:dyDescent="0.25">
      <c r="A1444">
        <v>302133</v>
      </c>
      <c r="B1444" t="s">
        <v>3162</v>
      </c>
    </row>
    <row r="1445" spans="1:2" x14ac:dyDescent="0.25">
      <c r="A1445">
        <v>3022076</v>
      </c>
      <c r="B1445" t="s">
        <v>3164</v>
      </c>
    </row>
    <row r="1446" spans="1:2" x14ac:dyDescent="0.25">
      <c r="A1446">
        <v>3022610</v>
      </c>
      <c r="B1446" t="s">
        <v>3166</v>
      </c>
    </row>
    <row r="1447" spans="1:2" x14ac:dyDescent="0.25">
      <c r="A1447">
        <v>302553</v>
      </c>
      <c r="B1447" t="s">
        <v>3168</v>
      </c>
    </row>
    <row r="1448" spans="1:2" x14ac:dyDescent="0.25">
      <c r="A1448">
        <v>3025929</v>
      </c>
      <c r="B1448" t="s">
        <v>3170</v>
      </c>
    </row>
    <row r="1449" spans="1:2" x14ac:dyDescent="0.25">
      <c r="A1449">
        <v>302656</v>
      </c>
      <c r="B1449" t="s">
        <v>3172</v>
      </c>
    </row>
    <row r="1450" spans="1:2" x14ac:dyDescent="0.25">
      <c r="A1450">
        <v>3027763</v>
      </c>
      <c r="B1450" t="s">
        <v>2820</v>
      </c>
    </row>
    <row r="1451" spans="1:2" x14ac:dyDescent="0.25">
      <c r="A1451">
        <v>3028902</v>
      </c>
      <c r="B1451" t="s">
        <v>3175</v>
      </c>
    </row>
    <row r="1452" spans="1:2" x14ac:dyDescent="0.25">
      <c r="A1452">
        <v>3029253</v>
      </c>
      <c r="B1452" t="s">
        <v>3177</v>
      </c>
    </row>
    <row r="1453" spans="1:2" x14ac:dyDescent="0.25">
      <c r="A1453">
        <v>3029589</v>
      </c>
      <c r="B1453" t="s">
        <v>3179</v>
      </c>
    </row>
    <row r="1454" spans="1:2" x14ac:dyDescent="0.25">
      <c r="A1454">
        <v>3032833</v>
      </c>
      <c r="B1454" t="s">
        <v>3181</v>
      </c>
    </row>
    <row r="1455" spans="1:2" x14ac:dyDescent="0.25">
      <c r="A1455">
        <v>3034257</v>
      </c>
      <c r="B1455" t="s">
        <v>3183</v>
      </c>
    </row>
    <row r="1456" spans="1:2" x14ac:dyDescent="0.25">
      <c r="A1456">
        <v>3034695</v>
      </c>
      <c r="B1456" t="s">
        <v>3185</v>
      </c>
    </row>
    <row r="1457" spans="1:2" x14ac:dyDescent="0.25">
      <c r="A1457">
        <v>303653</v>
      </c>
      <c r="B1457" t="s">
        <v>3187</v>
      </c>
    </row>
    <row r="1458" spans="1:2" x14ac:dyDescent="0.25">
      <c r="A1458">
        <v>303701</v>
      </c>
      <c r="B1458" t="s">
        <v>3189</v>
      </c>
    </row>
    <row r="1459" spans="1:2" x14ac:dyDescent="0.25">
      <c r="A1459">
        <v>303747</v>
      </c>
      <c r="B1459" t="s">
        <v>3191</v>
      </c>
    </row>
    <row r="1460" spans="1:2" x14ac:dyDescent="0.25">
      <c r="A1460">
        <v>303952</v>
      </c>
      <c r="B1460" t="s">
        <v>3193</v>
      </c>
    </row>
    <row r="1461" spans="1:2" x14ac:dyDescent="0.25">
      <c r="A1461">
        <v>3039636</v>
      </c>
      <c r="B1461" t="s">
        <v>3195</v>
      </c>
    </row>
    <row r="1462" spans="1:2" x14ac:dyDescent="0.25">
      <c r="A1462">
        <v>3040418</v>
      </c>
      <c r="B1462" t="s">
        <v>3197</v>
      </c>
    </row>
    <row r="1463" spans="1:2" x14ac:dyDescent="0.25">
      <c r="A1463">
        <v>3041358</v>
      </c>
      <c r="B1463" t="s">
        <v>3199</v>
      </c>
    </row>
    <row r="1464" spans="1:2" x14ac:dyDescent="0.25">
      <c r="A1464">
        <v>304155</v>
      </c>
      <c r="B1464" t="s">
        <v>3201</v>
      </c>
    </row>
    <row r="1465" spans="1:2" x14ac:dyDescent="0.25">
      <c r="A1465">
        <v>304173</v>
      </c>
      <c r="B1465" t="s">
        <v>3203</v>
      </c>
    </row>
    <row r="1466" spans="1:2" x14ac:dyDescent="0.25">
      <c r="A1466">
        <v>3042234</v>
      </c>
      <c r="B1466" t="s">
        <v>3205</v>
      </c>
    </row>
    <row r="1467" spans="1:2" x14ac:dyDescent="0.25">
      <c r="A1467">
        <v>304520</v>
      </c>
      <c r="B1467" t="s">
        <v>3207</v>
      </c>
    </row>
    <row r="1468" spans="1:2" x14ac:dyDescent="0.25">
      <c r="A1468">
        <v>3045383</v>
      </c>
      <c r="B1468" t="s">
        <v>3209</v>
      </c>
    </row>
    <row r="1469" spans="1:2" x14ac:dyDescent="0.25">
      <c r="A1469">
        <v>304575</v>
      </c>
      <c r="B1469" t="s">
        <v>3211</v>
      </c>
    </row>
    <row r="1470" spans="1:2" x14ac:dyDescent="0.25">
      <c r="A1470">
        <v>304762</v>
      </c>
      <c r="B1470" t="s">
        <v>2827</v>
      </c>
    </row>
    <row r="1471" spans="1:2" x14ac:dyDescent="0.25">
      <c r="A1471">
        <v>3047659</v>
      </c>
      <c r="B1471" t="s">
        <v>3214</v>
      </c>
    </row>
    <row r="1472" spans="1:2" x14ac:dyDescent="0.25">
      <c r="A1472">
        <v>3048487</v>
      </c>
      <c r="B1472" t="s">
        <v>3216</v>
      </c>
    </row>
    <row r="1473" spans="1:2" x14ac:dyDescent="0.25">
      <c r="A1473">
        <v>304913</v>
      </c>
      <c r="B1473" t="s">
        <v>3218</v>
      </c>
    </row>
    <row r="1474" spans="1:2" x14ac:dyDescent="0.25">
      <c r="A1474">
        <v>3049635</v>
      </c>
      <c r="B1474" t="s">
        <v>3220</v>
      </c>
    </row>
    <row r="1475" spans="1:2" x14ac:dyDescent="0.25">
      <c r="A1475">
        <v>3049729</v>
      </c>
      <c r="B1475" t="s">
        <v>3222</v>
      </c>
    </row>
    <row r="1476" spans="1:2" x14ac:dyDescent="0.25">
      <c r="A1476">
        <v>30502</v>
      </c>
      <c r="B1476" t="s">
        <v>3224</v>
      </c>
    </row>
    <row r="1477" spans="1:2" x14ac:dyDescent="0.25">
      <c r="A1477">
        <v>305059</v>
      </c>
      <c r="B1477" t="s">
        <v>1033</v>
      </c>
    </row>
    <row r="1478" spans="1:2" x14ac:dyDescent="0.25">
      <c r="A1478">
        <v>305077</v>
      </c>
      <c r="B1478" t="s">
        <v>3227</v>
      </c>
    </row>
    <row r="1479" spans="1:2" x14ac:dyDescent="0.25">
      <c r="A1479">
        <v>305237</v>
      </c>
      <c r="B1479" t="s">
        <v>3229</v>
      </c>
    </row>
    <row r="1480" spans="1:2" x14ac:dyDescent="0.25">
      <c r="A1480">
        <v>3052813</v>
      </c>
      <c r="B1480" t="s">
        <v>3231</v>
      </c>
    </row>
    <row r="1481" spans="1:2" x14ac:dyDescent="0.25">
      <c r="A1481">
        <v>305442</v>
      </c>
      <c r="B1481" t="s">
        <v>3233</v>
      </c>
    </row>
    <row r="1482" spans="1:2" x14ac:dyDescent="0.25">
      <c r="A1482">
        <v>3057818</v>
      </c>
      <c r="B1482" t="s">
        <v>3235</v>
      </c>
    </row>
    <row r="1483" spans="1:2" x14ac:dyDescent="0.25">
      <c r="A1483">
        <v>3058114</v>
      </c>
      <c r="B1483" t="s">
        <v>3237</v>
      </c>
    </row>
    <row r="1484" spans="1:2" x14ac:dyDescent="0.25">
      <c r="A1484">
        <v>306056</v>
      </c>
      <c r="B1484" t="s">
        <v>3239</v>
      </c>
    </row>
    <row r="1485" spans="1:2" x14ac:dyDescent="0.25">
      <c r="A1485">
        <v>306140</v>
      </c>
      <c r="B1485" t="s">
        <v>689</v>
      </c>
    </row>
    <row r="1486" spans="1:2" x14ac:dyDescent="0.25">
      <c r="A1486">
        <v>306159</v>
      </c>
      <c r="B1486" t="s">
        <v>3242</v>
      </c>
    </row>
    <row r="1487" spans="1:2" x14ac:dyDescent="0.25">
      <c r="A1487">
        <v>306337</v>
      </c>
      <c r="B1487" t="s">
        <v>3244</v>
      </c>
    </row>
    <row r="1488" spans="1:2" x14ac:dyDescent="0.25">
      <c r="A1488">
        <v>30650</v>
      </c>
      <c r="B1488" t="s">
        <v>3246</v>
      </c>
    </row>
    <row r="1489" spans="1:2" x14ac:dyDescent="0.25">
      <c r="A1489">
        <v>3066025</v>
      </c>
      <c r="B1489" t="s">
        <v>3248</v>
      </c>
    </row>
    <row r="1490" spans="1:2" x14ac:dyDescent="0.25">
      <c r="A1490">
        <v>3067929</v>
      </c>
      <c r="B1490" t="s">
        <v>3250</v>
      </c>
    </row>
    <row r="1491" spans="1:2" x14ac:dyDescent="0.25">
      <c r="A1491">
        <v>3068579</v>
      </c>
      <c r="B1491" t="s">
        <v>3252</v>
      </c>
    </row>
    <row r="1492" spans="1:2" x14ac:dyDescent="0.25">
      <c r="A1492">
        <v>306908</v>
      </c>
      <c r="B1492" t="s">
        <v>3254</v>
      </c>
    </row>
    <row r="1493" spans="1:2" x14ac:dyDescent="0.25">
      <c r="A1493">
        <v>3070545</v>
      </c>
      <c r="B1493" t="s">
        <v>3256</v>
      </c>
    </row>
    <row r="1494" spans="1:2" x14ac:dyDescent="0.25">
      <c r="A1494">
        <v>307062</v>
      </c>
      <c r="B1494" t="s">
        <v>3160</v>
      </c>
    </row>
    <row r="1495" spans="1:2" x14ac:dyDescent="0.25">
      <c r="A1495">
        <v>307334</v>
      </c>
      <c r="B1495" t="s">
        <v>2520</v>
      </c>
    </row>
    <row r="1496" spans="1:2" x14ac:dyDescent="0.25">
      <c r="A1496">
        <v>307361</v>
      </c>
      <c r="B1496" t="s">
        <v>3260</v>
      </c>
    </row>
    <row r="1497" spans="1:2" x14ac:dyDescent="0.25">
      <c r="A1497">
        <v>3075474</v>
      </c>
      <c r="B1497" t="s">
        <v>3262</v>
      </c>
    </row>
    <row r="1498" spans="1:2" x14ac:dyDescent="0.25">
      <c r="A1498">
        <v>3076220</v>
      </c>
      <c r="B1498" t="s">
        <v>3264</v>
      </c>
    </row>
    <row r="1499" spans="1:2" x14ac:dyDescent="0.25">
      <c r="A1499">
        <v>3076248</v>
      </c>
      <c r="B1499" t="s">
        <v>3266</v>
      </c>
    </row>
    <row r="1500" spans="1:2" x14ac:dyDescent="0.25">
      <c r="A1500">
        <v>3076453</v>
      </c>
      <c r="B1500" t="s">
        <v>3268</v>
      </c>
    </row>
    <row r="1501" spans="1:2" x14ac:dyDescent="0.25">
      <c r="A1501">
        <v>3076604</v>
      </c>
      <c r="B1501" t="s">
        <v>3270</v>
      </c>
    </row>
    <row r="1502" spans="1:2" x14ac:dyDescent="0.25">
      <c r="A1502">
        <v>307679</v>
      </c>
      <c r="B1502" t="s">
        <v>3272</v>
      </c>
    </row>
    <row r="1503" spans="1:2" x14ac:dyDescent="0.25">
      <c r="A1503">
        <v>307932</v>
      </c>
      <c r="B1503" t="s">
        <v>3274</v>
      </c>
    </row>
    <row r="1504" spans="1:2" x14ac:dyDescent="0.25">
      <c r="A1504">
        <v>30810</v>
      </c>
      <c r="B1504" t="s">
        <v>3276</v>
      </c>
    </row>
    <row r="1505" spans="1:2" x14ac:dyDescent="0.25">
      <c r="A1505">
        <v>308256</v>
      </c>
      <c r="B1505" t="s">
        <v>3278</v>
      </c>
    </row>
    <row r="1506" spans="1:2" x14ac:dyDescent="0.25">
      <c r="A1506">
        <v>308340</v>
      </c>
      <c r="B1506" t="s">
        <v>3280</v>
      </c>
    </row>
    <row r="1507" spans="1:2" x14ac:dyDescent="0.25">
      <c r="A1507">
        <v>308836</v>
      </c>
      <c r="B1507" t="s">
        <v>3282</v>
      </c>
    </row>
    <row r="1508" spans="1:2" x14ac:dyDescent="0.25">
      <c r="A1508">
        <v>3089752</v>
      </c>
      <c r="B1508" t="s">
        <v>3284</v>
      </c>
    </row>
    <row r="1509" spans="1:2" x14ac:dyDescent="0.25">
      <c r="A1509">
        <v>3090833</v>
      </c>
      <c r="B1509" t="s">
        <v>3286</v>
      </c>
    </row>
    <row r="1510" spans="1:2" x14ac:dyDescent="0.25">
      <c r="A1510">
        <v>309150</v>
      </c>
      <c r="B1510" t="s">
        <v>3288</v>
      </c>
    </row>
    <row r="1511" spans="1:2" x14ac:dyDescent="0.25">
      <c r="A1511">
        <v>309655</v>
      </c>
      <c r="B1511" t="s">
        <v>3290</v>
      </c>
    </row>
    <row r="1512" spans="1:2" x14ac:dyDescent="0.25">
      <c r="A1512">
        <v>309851</v>
      </c>
      <c r="B1512" t="s">
        <v>3292</v>
      </c>
    </row>
    <row r="1513" spans="1:2" x14ac:dyDescent="0.25">
      <c r="A1513">
        <v>3102893</v>
      </c>
      <c r="B1513" t="s">
        <v>3294</v>
      </c>
    </row>
    <row r="1514" spans="1:2" x14ac:dyDescent="0.25">
      <c r="A1514">
        <v>3103591</v>
      </c>
      <c r="B1514" t="s">
        <v>3296</v>
      </c>
    </row>
    <row r="1515" spans="1:2" x14ac:dyDescent="0.25">
      <c r="A1515">
        <v>310754</v>
      </c>
      <c r="B1515" t="s">
        <v>3298</v>
      </c>
    </row>
    <row r="1516" spans="1:2" x14ac:dyDescent="0.25">
      <c r="A1516">
        <v>3109043</v>
      </c>
      <c r="B1516" t="s">
        <v>3300</v>
      </c>
    </row>
    <row r="1517" spans="1:2" x14ac:dyDescent="0.25">
      <c r="A1517">
        <v>3109146</v>
      </c>
      <c r="B1517" t="s">
        <v>3302</v>
      </c>
    </row>
    <row r="1518" spans="1:2" x14ac:dyDescent="0.25">
      <c r="A1518">
        <v>310950</v>
      </c>
      <c r="B1518" t="s">
        <v>3304</v>
      </c>
    </row>
    <row r="1519" spans="1:2" x14ac:dyDescent="0.25">
      <c r="A1519">
        <v>310978</v>
      </c>
      <c r="B1519" t="s">
        <v>3306</v>
      </c>
    </row>
    <row r="1520" spans="1:2" x14ac:dyDescent="0.25">
      <c r="A1520">
        <v>3110197</v>
      </c>
      <c r="B1520" t="s">
        <v>3308</v>
      </c>
    </row>
    <row r="1521" spans="1:2" x14ac:dyDescent="0.25">
      <c r="A1521">
        <v>311050</v>
      </c>
      <c r="B1521" t="s">
        <v>3059</v>
      </c>
    </row>
    <row r="1522" spans="1:2" x14ac:dyDescent="0.25">
      <c r="A1522">
        <v>311144</v>
      </c>
      <c r="B1522" t="s">
        <v>3311</v>
      </c>
    </row>
    <row r="1523" spans="1:2" x14ac:dyDescent="0.25">
      <c r="A1523">
        <v>311256</v>
      </c>
      <c r="B1523" t="s">
        <v>3313</v>
      </c>
    </row>
    <row r="1524" spans="1:2" x14ac:dyDescent="0.25">
      <c r="A1524">
        <v>311265</v>
      </c>
      <c r="B1524" t="s">
        <v>3315</v>
      </c>
    </row>
    <row r="1525" spans="1:2" x14ac:dyDescent="0.25">
      <c r="A1525">
        <v>31134</v>
      </c>
      <c r="B1525" t="s">
        <v>3317</v>
      </c>
    </row>
    <row r="1526" spans="1:2" x14ac:dyDescent="0.25">
      <c r="A1526">
        <v>311603</v>
      </c>
      <c r="B1526" t="s">
        <v>3319</v>
      </c>
    </row>
    <row r="1527" spans="1:2" x14ac:dyDescent="0.25">
      <c r="A1527">
        <v>3116519</v>
      </c>
      <c r="B1527" t="s">
        <v>3321</v>
      </c>
    </row>
    <row r="1528" spans="1:2" x14ac:dyDescent="0.25">
      <c r="A1528">
        <v>311658</v>
      </c>
      <c r="B1528" t="s">
        <v>3323</v>
      </c>
    </row>
    <row r="1529" spans="1:2" x14ac:dyDescent="0.25">
      <c r="A1529">
        <v>311845</v>
      </c>
      <c r="B1529" t="s">
        <v>3325</v>
      </c>
    </row>
    <row r="1530" spans="1:2" x14ac:dyDescent="0.25">
      <c r="A1530">
        <v>311939</v>
      </c>
      <c r="B1530" t="s">
        <v>3327</v>
      </c>
    </row>
    <row r="1531" spans="1:2" x14ac:dyDescent="0.25">
      <c r="A1531">
        <v>3120646</v>
      </c>
      <c r="B1531" t="s">
        <v>3329</v>
      </c>
    </row>
    <row r="1532" spans="1:2" x14ac:dyDescent="0.25">
      <c r="A1532">
        <v>3120897</v>
      </c>
      <c r="B1532" t="s">
        <v>1868</v>
      </c>
    </row>
    <row r="1533" spans="1:2" x14ac:dyDescent="0.25">
      <c r="A1533">
        <v>3121072</v>
      </c>
      <c r="B1533" t="s">
        <v>3332</v>
      </c>
    </row>
    <row r="1534" spans="1:2" x14ac:dyDescent="0.25">
      <c r="A1534">
        <v>312244</v>
      </c>
      <c r="B1534" t="s">
        <v>3334</v>
      </c>
    </row>
    <row r="1535" spans="1:2" x14ac:dyDescent="0.25">
      <c r="A1535">
        <v>3122994</v>
      </c>
      <c r="B1535" t="s">
        <v>3336</v>
      </c>
    </row>
    <row r="1536" spans="1:2" x14ac:dyDescent="0.25">
      <c r="A1536">
        <v>312356</v>
      </c>
      <c r="B1536" t="s">
        <v>3338</v>
      </c>
    </row>
    <row r="1537" spans="1:2" x14ac:dyDescent="0.25">
      <c r="A1537">
        <v>3125315</v>
      </c>
      <c r="B1537" t="s">
        <v>3340</v>
      </c>
    </row>
    <row r="1538" spans="1:2" x14ac:dyDescent="0.25">
      <c r="A1538">
        <v>31255</v>
      </c>
      <c r="B1538" t="s">
        <v>2407</v>
      </c>
    </row>
    <row r="1539" spans="1:2" x14ac:dyDescent="0.25">
      <c r="A1539">
        <v>3125557</v>
      </c>
      <c r="B1539" t="s">
        <v>3343</v>
      </c>
    </row>
    <row r="1540" spans="1:2" x14ac:dyDescent="0.25">
      <c r="A1540">
        <v>3128923</v>
      </c>
      <c r="B1540" t="s">
        <v>3345</v>
      </c>
    </row>
    <row r="1541" spans="1:2" x14ac:dyDescent="0.25">
      <c r="A1541">
        <v>313009</v>
      </c>
      <c r="B1541" t="s">
        <v>3347</v>
      </c>
    </row>
    <row r="1542" spans="1:2" x14ac:dyDescent="0.25">
      <c r="A1542">
        <v>3131400</v>
      </c>
      <c r="B1542" t="s">
        <v>3349</v>
      </c>
    </row>
    <row r="1543" spans="1:2" x14ac:dyDescent="0.25">
      <c r="A1543">
        <v>313157</v>
      </c>
      <c r="B1543" t="s">
        <v>3351</v>
      </c>
    </row>
    <row r="1544" spans="1:2" x14ac:dyDescent="0.25">
      <c r="A1544">
        <v>313223</v>
      </c>
      <c r="B1544" t="s">
        <v>3353</v>
      </c>
    </row>
    <row r="1545" spans="1:2" x14ac:dyDescent="0.25">
      <c r="A1545">
        <v>3133570</v>
      </c>
      <c r="B1545" t="s">
        <v>3355</v>
      </c>
    </row>
    <row r="1546" spans="1:2" x14ac:dyDescent="0.25">
      <c r="A1546">
        <v>3134399</v>
      </c>
      <c r="B1546" t="s">
        <v>3357</v>
      </c>
    </row>
    <row r="1547" spans="1:2" x14ac:dyDescent="0.25">
      <c r="A1547">
        <v>3134698</v>
      </c>
      <c r="B1547" t="s">
        <v>1186</v>
      </c>
    </row>
    <row r="1548" spans="1:2" x14ac:dyDescent="0.25">
      <c r="A1548">
        <v>313577</v>
      </c>
      <c r="B1548" t="s">
        <v>3360</v>
      </c>
    </row>
    <row r="1549" spans="1:2" x14ac:dyDescent="0.25">
      <c r="A1549">
        <v>3138146</v>
      </c>
      <c r="B1549" t="s">
        <v>316</v>
      </c>
    </row>
    <row r="1550" spans="1:2" x14ac:dyDescent="0.25">
      <c r="A1550">
        <v>3139321</v>
      </c>
      <c r="B1550" t="s">
        <v>3363</v>
      </c>
    </row>
    <row r="1551" spans="1:2" x14ac:dyDescent="0.25">
      <c r="A1551">
        <v>3140822</v>
      </c>
      <c r="B1551" t="s">
        <v>899</v>
      </c>
    </row>
    <row r="1552" spans="1:2" x14ac:dyDescent="0.25">
      <c r="A1552">
        <v>3141726</v>
      </c>
      <c r="B1552" t="s">
        <v>3366</v>
      </c>
    </row>
    <row r="1553" spans="1:2" x14ac:dyDescent="0.25">
      <c r="A1553">
        <v>314257</v>
      </c>
      <c r="B1553" t="s">
        <v>3368</v>
      </c>
    </row>
    <row r="1554" spans="1:2" x14ac:dyDescent="0.25">
      <c r="A1554">
        <v>314444</v>
      </c>
      <c r="B1554" t="s">
        <v>3370</v>
      </c>
    </row>
    <row r="1555" spans="1:2" x14ac:dyDescent="0.25">
      <c r="A1555">
        <v>3145797</v>
      </c>
      <c r="B1555" t="s">
        <v>3372</v>
      </c>
    </row>
    <row r="1556" spans="1:2" x14ac:dyDescent="0.25">
      <c r="A1556">
        <v>3146150</v>
      </c>
      <c r="B1556" t="s">
        <v>3374</v>
      </c>
    </row>
    <row r="1557" spans="1:2" x14ac:dyDescent="0.25">
      <c r="A1557">
        <v>3148613</v>
      </c>
      <c r="B1557" t="s">
        <v>3376</v>
      </c>
    </row>
    <row r="1558" spans="1:2" x14ac:dyDescent="0.25">
      <c r="A1558">
        <v>3150205</v>
      </c>
      <c r="B1558" t="s">
        <v>3378</v>
      </c>
    </row>
    <row r="1559" spans="1:2" x14ac:dyDescent="0.25">
      <c r="A1559">
        <v>3150447</v>
      </c>
      <c r="B1559" t="s">
        <v>3380</v>
      </c>
    </row>
    <row r="1560" spans="1:2" x14ac:dyDescent="0.25">
      <c r="A1560">
        <v>3151417</v>
      </c>
      <c r="B1560" t="s">
        <v>3382</v>
      </c>
    </row>
    <row r="1561" spans="1:2" x14ac:dyDescent="0.25">
      <c r="A1561">
        <v>3153233</v>
      </c>
      <c r="B1561" t="s">
        <v>3384</v>
      </c>
    </row>
    <row r="1562" spans="1:2" x14ac:dyDescent="0.25">
      <c r="A1562">
        <v>3153297</v>
      </c>
      <c r="B1562" t="s">
        <v>3199</v>
      </c>
    </row>
    <row r="1563" spans="1:2" x14ac:dyDescent="0.25">
      <c r="A1563">
        <v>3154780</v>
      </c>
      <c r="B1563" t="s">
        <v>3387</v>
      </c>
    </row>
    <row r="1564" spans="1:2" x14ac:dyDescent="0.25">
      <c r="A1564">
        <v>315656</v>
      </c>
      <c r="B1564" t="s">
        <v>3389</v>
      </c>
    </row>
    <row r="1565" spans="1:2" x14ac:dyDescent="0.25">
      <c r="A1565">
        <v>3158546</v>
      </c>
      <c r="B1565" t="s">
        <v>3391</v>
      </c>
    </row>
    <row r="1566" spans="1:2" x14ac:dyDescent="0.25">
      <c r="A1566">
        <v>3160978</v>
      </c>
      <c r="B1566" t="s">
        <v>3393</v>
      </c>
    </row>
    <row r="1567" spans="1:2" x14ac:dyDescent="0.25">
      <c r="A1567">
        <v>3165357</v>
      </c>
      <c r="B1567" t="s">
        <v>3395</v>
      </c>
    </row>
    <row r="1568" spans="1:2" x14ac:dyDescent="0.25">
      <c r="A1568">
        <v>31657</v>
      </c>
      <c r="B1568" t="s">
        <v>3397</v>
      </c>
    </row>
    <row r="1569" spans="1:2" x14ac:dyDescent="0.25">
      <c r="A1569">
        <v>3166699</v>
      </c>
      <c r="B1569" t="s">
        <v>3399</v>
      </c>
    </row>
    <row r="1570" spans="1:2" x14ac:dyDescent="0.25">
      <c r="A1570">
        <v>316840</v>
      </c>
      <c r="B1570" t="s">
        <v>3401</v>
      </c>
    </row>
    <row r="1571" spans="1:2" x14ac:dyDescent="0.25">
      <c r="A1571">
        <v>316859</v>
      </c>
      <c r="B1571" t="s">
        <v>3403</v>
      </c>
    </row>
    <row r="1572" spans="1:2" x14ac:dyDescent="0.25">
      <c r="A1572">
        <v>316934</v>
      </c>
      <c r="B1572" t="s">
        <v>3405</v>
      </c>
    </row>
    <row r="1573" spans="1:2" x14ac:dyDescent="0.25">
      <c r="A1573">
        <v>317258</v>
      </c>
      <c r="B1573" t="s">
        <v>3407</v>
      </c>
    </row>
    <row r="1574" spans="1:2" x14ac:dyDescent="0.25">
      <c r="A1574">
        <v>317342</v>
      </c>
      <c r="B1574" t="s">
        <v>3409</v>
      </c>
    </row>
    <row r="1575" spans="1:2" x14ac:dyDescent="0.25">
      <c r="A1575">
        <v>317379</v>
      </c>
      <c r="B1575" t="s">
        <v>3411</v>
      </c>
    </row>
    <row r="1576" spans="1:2" x14ac:dyDescent="0.25">
      <c r="A1576">
        <v>3174920</v>
      </c>
      <c r="B1576" t="s">
        <v>3413</v>
      </c>
    </row>
    <row r="1577" spans="1:2" x14ac:dyDescent="0.25">
      <c r="A1577">
        <v>317650</v>
      </c>
      <c r="B1577" t="s">
        <v>3415</v>
      </c>
    </row>
    <row r="1578" spans="1:2" x14ac:dyDescent="0.25">
      <c r="A1578">
        <v>3177426</v>
      </c>
      <c r="B1578" t="s">
        <v>2813</v>
      </c>
    </row>
    <row r="1579" spans="1:2" x14ac:dyDescent="0.25">
      <c r="A1579">
        <v>3180136</v>
      </c>
      <c r="B1579" t="s">
        <v>3418</v>
      </c>
    </row>
    <row r="1580" spans="1:2" x14ac:dyDescent="0.25">
      <c r="A1580">
        <v>31826</v>
      </c>
      <c r="B1580" t="s">
        <v>3420</v>
      </c>
    </row>
    <row r="1581" spans="1:2" x14ac:dyDescent="0.25">
      <c r="A1581">
        <v>31835</v>
      </c>
      <c r="B1581" t="s">
        <v>3422</v>
      </c>
    </row>
    <row r="1582" spans="1:2" x14ac:dyDescent="0.25">
      <c r="A1582">
        <v>3184228</v>
      </c>
      <c r="B1582" t="s">
        <v>3424</v>
      </c>
    </row>
    <row r="1583" spans="1:2" x14ac:dyDescent="0.25">
      <c r="A1583">
        <v>3185579</v>
      </c>
      <c r="B1583" t="s">
        <v>3426</v>
      </c>
    </row>
    <row r="1584" spans="1:2" x14ac:dyDescent="0.25">
      <c r="A1584">
        <v>3185896</v>
      </c>
      <c r="B1584" t="s">
        <v>3428</v>
      </c>
    </row>
    <row r="1585" spans="1:2" x14ac:dyDescent="0.25">
      <c r="A1585">
        <v>318639</v>
      </c>
      <c r="B1585" t="s">
        <v>3430</v>
      </c>
    </row>
    <row r="1586" spans="1:2" x14ac:dyDescent="0.25">
      <c r="A1586">
        <v>3187395</v>
      </c>
      <c r="B1586" t="s">
        <v>3432</v>
      </c>
    </row>
    <row r="1587" spans="1:2" x14ac:dyDescent="0.25">
      <c r="A1587">
        <v>3187612</v>
      </c>
      <c r="B1587" t="s">
        <v>3434</v>
      </c>
    </row>
    <row r="1588" spans="1:2" x14ac:dyDescent="0.25">
      <c r="A1588">
        <v>3187630</v>
      </c>
      <c r="B1588" t="s">
        <v>3436</v>
      </c>
    </row>
    <row r="1589" spans="1:2" x14ac:dyDescent="0.25">
      <c r="A1589">
        <v>318835</v>
      </c>
      <c r="B1589" t="s">
        <v>3438</v>
      </c>
    </row>
    <row r="1590" spans="1:2" x14ac:dyDescent="0.25">
      <c r="A1590">
        <v>3189063</v>
      </c>
      <c r="B1590" t="s">
        <v>3440</v>
      </c>
    </row>
    <row r="1591" spans="1:2" x14ac:dyDescent="0.25">
      <c r="A1591">
        <v>318947</v>
      </c>
      <c r="B1591" t="s">
        <v>3442</v>
      </c>
    </row>
    <row r="1592" spans="1:2" x14ac:dyDescent="0.25">
      <c r="A1592">
        <v>318974</v>
      </c>
      <c r="B1592" t="s">
        <v>3444</v>
      </c>
    </row>
    <row r="1593" spans="1:2" x14ac:dyDescent="0.25">
      <c r="A1593">
        <v>319047</v>
      </c>
      <c r="B1593" t="s">
        <v>3446</v>
      </c>
    </row>
    <row r="1594" spans="1:2" x14ac:dyDescent="0.25">
      <c r="A1594">
        <v>319458</v>
      </c>
      <c r="B1594" t="s">
        <v>3448</v>
      </c>
    </row>
    <row r="1595" spans="1:2" x14ac:dyDescent="0.25">
      <c r="A1595">
        <v>3194692</v>
      </c>
      <c r="B1595" t="s">
        <v>3450</v>
      </c>
    </row>
    <row r="1596" spans="1:2" x14ac:dyDescent="0.25">
      <c r="A1596">
        <v>319551</v>
      </c>
      <c r="B1596" t="s">
        <v>689</v>
      </c>
    </row>
    <row r="1597" spans="1:2" x14ac:dyDescent="0.25">
      <c r="A1597">
        <v>3199811</v>
      </c>
      <c r="B1597" t="s">
        <v>3453</v>
      </c>
    </row>
    <row r="1598" spans="1:2" x14ac:dyDescent="0.25">
      <c r="A1598">
        <v>320034</v>
      </c>
      <c r="B1598" t="s">
        <v>3455</v>
      </c>
    </row>
    <row r="1599" spans="1:2" x14ac:dyDescent="0.25">
      <c r="A1599">
        <v>320052</v>
      </c>
      <c r="B1599" t="s">
        <v>2449</v>
      </c>
    </row>
    <row r="1600" spans="1:2" x14ac:dyDescent="0.25">
      <c r="A1600">
        <v>320070</v>
      </c>
      <c r="B1600" t="s">
        <v>3458</v>
      </c>
    </row>
    <row r="1601" spans="1:2" x14ac:dyDescent="0.25">
      <c r="A1601">
        <v>320119</v>
      </c>
      <c r="B1601" t="s">
        <v>3460</v>
      </c>
    </row>
    <row r="1602" spans="1:2" x14ac:dyDescent="0.25">
      <c r="A1602">
        <v>3202702</v>
      </c>
      <c r="B1602" t="s">
        <v>3462</v>
      </c>
    </row>
    <row r="1603" spans="1:2" x14ac:dyDescent="0.25">
      <c r="A1603">
        <v>321152</v>
      </c>
      <c r="B1603" t="s">
        <v>3464</v>
      </c>
    </row>
    <row r="1604" spans="1:2" x14ac:dyDescent="0.25">
      <c r="A1604">
        <v>3211937</v>
      </c>
      <c r="B1604" t="s">
        <v>3466</v>
      </c>
    </row>
    <row r="1605" spans="1:2" x14ac:dyDescent="0.25">
      <c r="A1605">
        <v>3212149</v>
      </c>
      <c r="B1605" t="s">
        <v>3468</v>
      </c>
    </row>
    <row r="1606" spans="1:2" x14ac:dyDescent="0.25">
      <c r="A1606">
        <v>3212402</v>
      </c>
      <c r="B1606" t="s">
        <v>3470</v>
      </c>
    </row>
    <row r="1607" spans="1:2" x14ac:dyDescent="0.25">
      <c r="A1607">
        <v>321255</v>
      </c>
      <c r="B1607" t="s">
        <v>3472</v>
      </c>
    </row>
    <row r="1608" spans="1:2" x14ac:dyDescent="0.25">
      <c r="A1608">
        <v>321273</v>
      </c>
      <c r="B1608" t="s">
        <v>3474</v>
      </c>
    </row>
    <row r="1609" spans="1:2" x14ac:dyDescent="0.25">
      <c r="A1609">
        <v>321330</v>
      </c>
      <c r="B1609" t="s">
        <v>3476</v>
      </c>
    </row>
    <row r="1610" spans="1:2" x14ac:dyDescent="0.25">
      <c r="A1610">
        <v>3213333</v>
      </c>
      <c r="B1610" t="s">
        <v>3478</v>
      </c>
    </row>
    <row r="1611" spans="1:2" x14ac:dyDescent="0.25">
      <c r="A1611">
        <v>3213735</v>
      </c>
      <c r="B1611" t="s">
        <v>3480</v>
      </c>
    </row>
    <row r="1612" spans="1:2" x14ac:dyDescent="0.25">
      <c r="A1612">
        <v>3214059</v>
      </c>
      <c r="B1612" t="s">
        <v>3482</v>
      </c>
    </row>
    <row r="1613" spans="1:2" x14ac:dyDescent="0.25">
      <c r="A1613">
        <v>3216017</v>
      </c>
      <c r="B1613" t="s">
        <v>3484</v>
      </c>
    </row>
    <row r="1614" spans="1:2" x14ac:dyDescent="0.25">
      <c r="A1614">
        <v>3216316</v>
      </c>
      <c r="B1614" t="s">
        <v>3486</v>
      </c>
    </row>
    <row r="1615" spans="1:2" x14ac:dyDescent="0.25">
      <c r="A1615">
        <v>3217331</v>
      </c>
      <c r="B1615" t="s">
        <v>3488</v>
      </c>
    </row>
    <row r="1616" spans="1:2" x14ac:dyDescent="0.25">
      <c r="A1616">
        <v>3217957</v>
      </c>
      <c r="B1616" t="s">
        <v>3490</v>
      </c>
    </row>
    <row r="1617" spans="1:2" x14ac:dyDescent="0.25">
      <c r="A1617">
        <v>3219269</v>
      </c>
      <c r="B1617" t="s">
        <v>3492</v>
      </c>
    </row>
    <row r="1618" spans="1:2" x14ac:dyDescent="0.25">
      <c r="A1618">
        <v>321947</v>
      </c>
      <c r="B1618" t="s">
        <v>3494</v>
      </c>
    </row>
    <row r="1619" spans="1:2" x14ac:dyDescent="0.25">
      <c r="A1619">
        <v>322056</v>
      </c>
      <c r="B1619" t="s">
        <v>3496</v>
      </c>
    </row>
    <row r="1620" spans="1:2" x14ac:dyDescent="0.25">
      <c r="A1620">
        <v>3220863</v>
      </c>
      <c r="B1620" t="s">
        <v>3498</v>
      </c>
    </row>
    <row r="1621" spans="1:2" x14ac:dyDescent="0.25">
      <c r="A1621">
        <v>3221468</v>
      </c>
      <c r="B1621" t="s">
        <v>3500</v>
      </c>
    </row>
    <row r="1622" spans="1:2" x14ac:dyDescent="0.25">
      <c r="A1622">
        <v>3223305</v>
      </c>
      <c r="B1622" t="s">
        <v>3502</v>
      </c>
    </row>
    <row r="1623" spans="1:2" x14ac:dyDescent="0.25">
      <c r="A1623">
        <v>32234</v>
      </c>
      <c r="B1623" t="s">
        <v>3504</v>
      </c>
    </row>
    <row r="1624" spans="1:2" x14ac:dyDescent="0.25">
      <c r="A1624">
        <v>3223408</v>
      </c>
      <c r="B1624" t="s">
        <v>3506</v>
      </c>
    </row>
    <row r="1625" spans="1:2" x14ac:dyDescent="0.25">
      <c r="A1625">
        <v>3223417</v>
      </c>
      <c r="B1625" t="s">
        <v>3508</v>
      </c>
    </row>
    <row r="1626" spans="1:2" x14ac:dyDescent="0.25">
      <c r="A1626">
        <v>3224302</v>
      </c>
      <c r="B1626" t="s">
        <v>3510</v>
      </c>
    </row>
    <row r="1627" spans="1:2" x14ac:dyDescent="0.25">
      <c r="A1627">
        <v>3224375</v>
      </c>
      <c r="B1627" t="s">
        <v>3512</v>
      </c>
    </row>
    <row r="1628" spans="1:2" x14ac:dyDescent="0.25">
      <c r="A1628">
        <v>3224478</v>
      </c>
      <c r="B1628" t="s">
        <v>3514</v>
      </c>
    </row>
    <row r="1629" spans="1:2" x14ac:dyDescent="0.25">
      <c r="A1629">
        <v>322449</v>
      </c>
      <c r="B1629" t="s">
        <v>486</v>
      </c>
    </row>
    <row r="1630" spans="1:2" x14ac:dyDescent="0.25">
      <c r="A1630">
        <v>3224580</v>
      </c>
      <c r="B1630" t="s">
        <v>3517</v>
      </c>
    </row>
    <row r="1631" spans="1:2" x14ac:dyDescent="0.25">
      <c r="A1631">
        <v>322476</v>
      </c>
      <c r="B1631" t="s">
        <v>3519</v>
      </c>
    </row>
    <row r="1632" spans="1:2" x14ac:dyDescent="0.25">
      <c r="A1632">
        <v>322551</v>
      </c>
      <c r="B1632" t="s">
        <v>665</v>
      </c>
    </row>
    <row r="1633" spans="1:2" x14ac:dyDescent="0.25">
      <c r="A1633">
        <v>3228908</v>
      </c>
      <c r="B1633" t="s">
        <v>3522</v>
      </c>
    </row>
    <row r="1634" spans="1:2" x14ac:dyDescent="0.25">
      <c r="A1634">
        <v>3229642</v>
      </c>
      <c r="B1634" t="s">
        <v>3524</v>
      </c>
    </row>
    <row r="1635" spans="1:2" x14ac:dyDescent="0.25">
      <c r="A1635">
        <v>3229875</v>
      </c>
      <c r="B1635" t="s">
        <v>3526</v>
      </c>
    </row>
    <row r="1636" spans="1:2" x14ac:dyDescent="0.25">
      <c r="A1636">
        <v>323204</v>
      </c>
      <c r="B1636" t="s">
        <v>3528</v>
      </c>
    </row>
    <row r="1637" spans="1:2" x14ac:dyDescent="0.25">
      <c r="A1637">
        <v>3232204</v>
      </c>
      <c r="B1637" t="s">
        <v>3530</v>
      </c>
    </row>
    <row r="1638" spans="1:2" x14ac:dyDescent="0.25">
      <c r="A1638">
        <v>3232370</v>
      </c>
      <c r="B1638" t="s">
        <v>3532</v>
      </c>
    </row>
    <row r="1639" spans="1:2" x14ac:dyDescent="0.25">
      <c r="A1639">
        <v>3235410</v>
      </c>
      <c r="B1639" t="s">
        <v>3534</v>
      </c>
    </row>
    <row r="1640" spans="1:2" x14ac:dyDescent="0.25">
      <c r="A1640">
        <v>323651</v>
      </c>
      <c r="B1640" t="s">
        <v>3536</v>
      </c>
    </row>
    <row r="1641" spans="1:2" x14ac:dyDescent="0.25">
      <c r="A1641">
        <v>324153</v>
      </c>
      <c r="B1641" t="s">
        <v>3538</v>
      </c>
    </row>
    <row r="1642" spans="1:2" x14ac:dyDescent="0.25">
      <c r="A1642">
        <v>324229</v>
      </c>
      <c r="B1642" t="s">
        <v>3540</v>
      </c>
    </row>
    <row r="1643" spans="1:2" x14ac:dyDescent="0.25">
      <c r="A1643">
        <v>324256</v>
      </c>
      <c r="B1643" t="s">
        <v>2835</v>
      </c>
    </row>
    <row r="1644" spans="1:2" x14ac:dyDescent="0.25">
      <c r="A1644">
        <v>3243282</v>
      </c>
      <c r="B1644" t="s">
        <v>3543</v>
      </c>
    </row>
    <row r="1645" spans="1:2" x14ac:dyDescent="0.25">
      <c r="A1645">
        <v>324340</v>
      </c>
      <c r="B1645" t="s">
        <v>3545</v>
      </c>
    </row>
    <row r="1646" spans="1:2" x14ac:dyDescent="0.25">
      <c r="A1646">
        <v>3247589</v>
      </c>
      <c r="B1646" t="s">
        <v>3547</v>
      </c>
    </row>
    <row r="1647" spans="1:2" x14ac:dyDescent="0.25">
      <c r="A1647">
        <v>324854</v>
      </c>
      <c r="B1647" t="s">
        <v>3549</v>
      </c>
    </row>
    <row r="1648" spans="1:2" x14ac:dyDescent="0.25">
      <c r="A1648">
        <v>324863</v>
      </c>
      <c r="B1648" t="s">
        <v>624</v>
      </c>
    </row>
    <row r="1649" spans="1:2" x14ac:dyDescent="0.25">
      <c r="A1649">
        <v>3248849</v>
      </c>
      <c r="B1649" t="s">
        <v>1011</v>
      </c>
    </row>
    <row r="1650" spans="1:2" x14ac:dyDescent="0.25">
      <c r="A1650">
        <v>324975</v>
      </c>
      <c r="B1650" t="s">
        <v>3553</v>
      </c>
    </row>
    <row r="1651" spans="1:2" x14ac:dyDescent="0.25">
      <c r="A1651">
        <v>325141</v>
      </c>
      <c r="B1651" t="s">
        <v>3160</v>
      </c>
    </row>
    <row r="1652" spans="1:2" x14ac:dyDescent="0.25">
      <c r="A1652">
        <v>3252</v>
      </c>
      <c r="B1652" t="s">
        <v>3556</v>
      </c>
    </row>
    <row r="1653" spans="1:2" x14ac:dyDescent="0.25">
      <c r="A1653">
        <v>3253834</v>
      </c>
      <c r="B1653" t="s">
        <v>3558</v>
      </c>
    </row>
    <row r="1654" spans="1:2" x14ac:dyDescent="0.25">
      <c r="A1654">
        <v>3254297</v>
      </c>
      <c r="B1654" t="s">
        <v>3560</v>
      </c>
    </row>
    <row r="1655" spans="1:2" x14ac:dyDescent="0.25">
      <c r="A1655">
        <v>325459</v>
      </c>
      <c r="B1655" t="s">
        <v>3562</v>
      </c>
    </row>
    <row r="1656" spans="1:2" x14ac:dyDescent="0.25">
      <c r="A1656">
        <v>325534</v>
      </c>
      <c r="B1656" t="s">
        <v>3564</v>
      </c>
    </row>
    <row r="1657" spans="1:2" x14ac:dyDescent="0.25">
      <c r="A1657">
        <v>326054</v>
      </c>
      <c r="B1657" t="s">
        <v>3566</v>
      </c>
    </row>
    <row r="1658" spans="1:2" x14ac:dyDescent="0.25">
      <c r="A1658">
        <v>3262788</v>
      </c>
      <c r="B1658" t="s">
        <v>3568</v>
      </c>
    </row>
    <row r="1659" spans="1:2" x14ac:dyDescent="0.25">
      <c r="A1659">
        <v>326344</v>
      </c>
      <c r="B1659" t="s">
        <v>3570</v>
      </c>
    </row>
    <row r="1660" spans="1:2" x14ac:dyDescent="0.25">
      <c r="A1660">
        <v>3266825</v>
      </c>
      <c r="B1660" t="s">
        <v>3572</v>
      </c>
    </row>
    <row r="1661" spans="1:2" x14ac:dyDescent="0.25">
      <c r="A1661">
        <v>3267738</v>
      </c>
      <c r="B1661" t="s">
        <v>3574</v>
      </c>
    </row>
    <row r="1662" spans="1:2" x14ac:dyDescent="0.25">
      <c r="A1662">
        <v>3268173</v>
      </c>
      <c r="B1662" t="s">
        <v>3576</v>
      </c>
    </row>
    <row r="1663" spans="1:2" x14ac:dyDescent="0.25">
      <c r="A1663">
        <v>3268249</v>
      </c>
      <c r="B1663" t="s">
        <v>3578</v>
      </c>
    </row>
    <row r="1664" spans="1:2" x14ac:dyDescent="0.25">
      <c r="A1664">
        <v>326858</v>
      </c>
      <c r="B1664" t="s">
        <v>3580</v>
      </c>
    </row>
    <row r="1665" spans="1:2" x14ac:dyDescent="0.25">
      <c r="A1665">
        <v>326979</v>
      </c>
      <c r="B1665" t="s">
        <v>3582</v>
      </c>
    </row>
    <row r="1666" spans="1:2" x14ac:dyDescent="0.25">
      <c r="A1666">
        <v>3270046</v>
      </c>
      <c r="B1666" t="s">
        <v>3584</v>
      </c>
    </row>
    <row r="1667" spans="1:2" x14ac:dyDescent="0.25">
      <c r="A1667">
        <v>3271799</v>
      </c>
      <c r="B1667" t="s">
        <v>3586</v>
      </c>
    </row>
    <row r="1668" spans="1:2" x14ac:dyDescent="0.25">
      <c r="A1668">
        <v>3271986</v>
      </c>
      <c r="B1668" t="s">
        <v>3588</v>
      </c>
    </row>
    <row r="1669" spans="1:2" x14ac:dyDescent="0.25">
      <c r="A1669">
        <v>327220</v>
      </c>
      <c r="B1669" t="s">
        <v>442</v>
      </c>
    </row>
    <row r="1670" spans="1:2" x14ac:dyDescent="0.25">
      <c r="A1670">
        <v>3272956</v>
      </c>
      <c r="B1670" t="s">
        <v>3591</v>
      </c>
    </row>
    <row r="1671" spans="1:2" x14ac:dyDescent="0.25">
      <c r="A1671">
        <v>327305</v>
      </c>
      <c r="B1671" t="s">
        <v>3593</v>
      </c>
    </row>
    <row r="1672" spans="1:2" x14ac:dyDescent="0.25">
      <c r="A1672">
        <v>327435</v>
      </c>
      <c r="B1672" t="s">
        <v>677</v>
      </c>
    </row>
    <row r="1673" spans="1:2" x14ac:dyDescent="0.25">
      <c r="A1673">
        <v>3274709</v>
      </c>
      <c r="B1673" t="s">
        <v>3596</v>
      </c>
    </row>
    <row r="1674" spans="1:2" x14ac:dyDescent="0.25">
      <c r="A1674">
        <v>327556</v>
      </c>
      <c r="B1674" t="s">
        <v>3598</v>
      </c>
    </row>
    <row r="1675" spans="1:2" x14ac:dyDescent="0.25">
      <c r="A1675">
        <v>3276543</v>
      </c>
      <c r="B1675" t="s">
        <v>3600</v>
      </c>
    </row>
    <row r="1676" spans="1:2" x14ac:dyDescent="0.25">
      <c r="A1676">
        <v>32766</v>
      </c>
      <c r="B1676" t="s">
        <v>1610</v>
      </c>
    </row>
    <row r="1677" spans="1:2" x14ac:dyDescent="0.25">
      <c r="A1677">
        <v>3277241</v>
      </c>
      <c r="B1677" t="s">
        <v>3603</v>
      </c>
    </row>
    <row r="1678" spans="1:2" x14ac:dyDescent="0.25">
      <c r="A1678">
        <v>327855</v>
      </c>
      <c r="B1678" t="s">
        <v>3605</v>
      </c>
    </row>
    <row r="1679" spans="1:2" x14ac:dyDescent="0.25">
      <c r="A1679">
        <v>328058</v>
      </c>
      <c r="B1679" t="s">
        <v>3607</v>
      </c>
    </row>
    <row r="1680" spans="1:2" x14ac:dyDescent="0.25">
      <c r="A1680">
        <v>3280625</v>
      </c>
      <c r="B1680" t="s">
        <v>3609</v>
      </c>
    </row>
    <row r="1681" spans="1:2" x14ac:dyDescent="0.25">
      <c r="A1681">
        <v>3281510</v>
      </c>
      <c r="B1681" t="s">
        <v>3611</v>
      </c>
    </row>
    <row r="1682" spans="1:2" x14ac:dyDescent="0.25">
      <c r="A1682">
        <v>3282012</v>
      </c>
      <c r="B1682" t="s">
        <v>3613</v>
      </c>
    </row>
    <row r="1683" spans="1:2" x14ac:dyDescent="0.25">
      <c r="A1683">
        <v>3282692</v>
      </c>
      <c r="B1683" t="s">
        <v>3615</v>
      </c>
    </row>
    <row r="1684" spans="1:2" x14ac:dyDescent="0.25">
      <c r="A1684">
        <v>3282852</v>
      </c>
      <c r="B1684" t="s">
        <v>3617</v>
      </c>
    </row>
    <row r="1685" spans="1:2" x14ac:dyDescent="0.25">
      <c r="A1685">
        <v>328357</v>
      </c>
      <c r="B1685" t="s">
        <v>3619</v>
      </c>
    </row>
    <row r="1686" spans="1:2" x14ac:dyDescent="0.25">
      <c r="A1686">
        <v>3284070</v>
      </c>
      <c r="B1686" t="s">
        <v>3621</v>
      </c>
    </row>
    <row r="1687" spans="1:2" x14ac:dyDescent="0.25">
      <c r="A1687">
        <v>3284397</v>
      </c>
      <c r="B1687" t="s">
        <v>3623</v>
      </c>
    </row>
    <row r="1688" spans="1:2" x14ac:dyDescent="0.25">
      <c r="A1688">
        <v>3284445</v>
      </c>
      <c r="B1688" t="s">
        <v>3625</v>
      </c>
    </row>
    <row r="1689" spans="1:2" x14ac:dyDescent="0.25">
      <c r="A1689">
        <v>3284490</v>
      </c>
      <c r="B1689" t="s">
        <v>3627</v>
      </c>
    </row>
    <row r="1690" spans="1:2" x14ac:dyDescent="0.25">
      <c r="A1690">
        <v>3285246</v>
      </c>
      <c r="B1690" t="s">
        <v>655</v>
      </c>
    </row>
    <row r="1691" spans="1:2" x14ac:dyDescent="0.25">
      <c r="A1691">
        <v>3285778</v>
      </c>
      <c r="B1691" t="s">
        <v>3630</v>
      </c>
    </row>
    <row r="1692" spans="1:2" x14ac:dyDescent="0.25">
      <c r="A1692">
        <v>328656</v>
      </c>
      <c r="B1692" t="s">
        <v>3632</v>
      </c>
    </row>
    <row r="1693" spans="1:2" x14ac:dyDescent="0.25">
      <c r="A1693">
        <v>3286999</v>
      </c>
      <c r="B1693" t="s">
        <v>3634</v>
      </c>
    </row>
    <row r="1694" spans="1:2" x14ac:dyDescent="0.25">
      <c r="A1694">
        <v>3287660</v>
      </c>
      <c r="B1694" t="s">
        <v>3636</v>
      </c>
    </row>
    <row r="1695" spans="1:2" x14ac:dyDescent="0.25">
      <c r="A1695">
        <v>328777</v>
      </c>
      <c r="B1695" t="s">
        <v>3638</v>
      </c>
    </row>
    <row r="1696" spans="1:2" x14ac:dyDescent="0.25">
      <c r="A1696">
        <v>3288452</v>
      </c>
      <c r="B1696" t="s">
        <v>3640</v>
      </c>
    </row>
    <row r="1697" spans="1:2" x14ac:dyDescent="0.25">
      <c r="A1697">
        <v>3290240</v>
      </c>
      <c r="B1697" t="s">
        <v>3642</v>
      </c>
    </row>
    <row r="1698" spans="1:2" x14ac:dyDescent="0.25">
      <c r="A1698">
        <v>329149</v>
      </c>
      <c r="B1698" t="s">
        <v>3644</v>
      </c>
    </row>
    <row r="1699" spans="1:2" x14ac:dyDescent="0.25">
      <c r="A1699">
        <v>329345</v>
      </c>
      <c r="B1699" t="s">
        <v>582</v>
      </c>
    </row>
    <row r="1700" spans="1:2" x14ac:dyDescent="0.25">
      <c r="A1700">
        <v>3293540</v>
      </c>
      <c r="B1700" t="s">
        <v>3647</v>
      </c>
    </row>
    <row r="1701" spans="1:2" x14ac:dyDescent="0.25">
      <c r="A1701">
        <v>329550</v>
      </c>
      <c r="B1701" t="s">
        <v>3649</v>
      </c>
    </row>
    <row r="1702" spans="1:2" x14ac:dyDescent="0.25">
      <c r="A1702">
        <v>3296859</v>
      </c>
      <c r="B1702" t="s">
        <v>3651</v>
      </c>
    </row>
    <row r="1703" spans="1:2" x14ac:dyDescent="0.25">
      <c r="A1703">
        <v>32971</v>
      </c>
      <c r="B1703" t="s">
        <v>3653</v>
      </c>
    </row>
    <row r="1704" spans="1:2" x14ac:dyDescent="0.25">
      <c r="A1704">
        <v>3297490</v>
      </c>
      <c r="B1704" t="s">
        <v>3655</v>
      </c>
    </row>
    <row r="1705" spans="1:2" x14ac:dyDescent="0.25">
      <c r="A1705">
        <v>329952</v>
      </c>
      <c r="B1705" t="s">
        <v>3657</v>
      </c>
    </row>
    <row r="1706" spans="1:2" x14ac:dyDescent="0.25">
      <c r="A1706">
        <v>3302312</v>
      </c>
      <c r="B1706" t="s">
        <v>3659</v>
      </c>
    </row>
    <row r="1707" spans="1:2" x14ac:dyDescent="0.25">
      <c r="A1707">
        <v>330239</v>
      </c>
      <c r="B1707" t="s">
        <v>671</v>
      </c>
    </row>
    <row r="1708" spans="1:2" x14ac:dyDescent="0.25">
      <c r="A1708">
        <v>330248</v>
      </c>
      <c r="B1708" t="s">
        <v>3662</v>
      </c>
    </row>
    <row r="1709" spans="1:2" x14ac:dyDescent="0.25">
      <c r="A1709">
        <v>3303298</v>
      </c>
      <c r="B1709" t="s">
        <v>3664</v>
      </c>
    </row>
    <row r="1710" spans="1:2" x14ac:dyDescent="0.25">
      <c r="A1710">
        <v>3303944</v>
      </c>
      <c r="B1710" t="s">
        <v>3666</v>
      </c>
    </row>
    <row r="1711" spans="1:2" x14ac:dyDescent="0.25">
      <c r="A1711">
        <v>3303953</v>
      </c>
      <c r="B1711" t="s">
        <v>3668</v>
      </c>
    </row>
    <row r="1712" spans="1:2" x14ac:dyDescent="0.25">
      <c r="A1712">
        <v>3306280</v>
      </c>
      <c r="B1712" t="s">
        <v>3670</v>
      </c>
    </row>
    <row r="1713" spans="1:2" x14ac:dyDescent="0.25">
      <c r="A1713">
        <v>3306598</v>
      </c>
      <c r="B1713" t="s">
        <v>3672</v>
      </c>
    </row>
    <row r="1714" spans="1:2" x14ac:dyDescent="0.25">
      <c r="A1714">
        <v>3308529</v>
      </c>
      <c r="B1714" t="s">
        <v>3674</v>
      </c>
    </row>
    <row r="1715" spans="1:2" x14ac:dyDescent="0.25">
      <c r="A1715">
        <v>330855</v>
      </c>
      <c r="B1715" t="s">
        <v>3676</v>
      </c>
    </row>
    <row r="1716" spans="1:2" x14ac:dyDescent="0.25">
      <c r="A1716">
        <v>3308574</v>
      </c>
      <c r="B1716" t="s">
        <v>3678</v>
      </c>
    </row>
    <row r="1717" spans="1:2" x14ac:dyDescent="0.25">
      <c r="A1717">
        <v>330873</v>
      </c>
      <c r="B1717" t="s">
        <v>3680</v>
      </c>
    </row>
    <row r="1718" spans="1:2" x14ac:dyDescent="0.25">
      <c r="A1718">
        <v>3309393</v>
      </c>
      <c r="B1718" t="s">
        <v>3682</v>
      </c>
    </row>
    <row r="1719" spans="1:2" x14ac:dyDescent="0.25">
      <c r="A1719">
        <v>330949</v>
      </c>
      <c r="B1719" t="s">
        <v>3684</v>
      </c>
    </row>
    <row r="1720" spans="1:2" x14ac:dyDescent="0.25">
      <c r="A1720">
        <v>3309571</v>
      </c>
      <c r="B1720" t="s">
        <v>3686</v>
      </c>
    </row>
    <row r="1721" spans="1:2" x14ac:dyDescent="0.25">
      <c r="A1721">
        <v>3310287</v>
      </c>
      <c r="B1721" t="s">
        <v>3688</v>
      </c>
    </row>
    <row r="1722" spans="1:2" x14ac:dyDescent="0.25">
      <c r="A1722">
        <v>331076</v>
      </c>
      <c r="B1722" t="s">
        <v>3690</v>
      </c>
    </row>
    <row r="1723" spans="1:2" x14ac:dyDescent="0.25">
      <c r="A1723">
        <v>3312124</v>
      </c>
      <c r="B1723" t="s">
        <v>3584</v>
      </c>
    </row>
    <row r="1724" spans="1:2" x14ac:dyDescent="0.25">
      <c r="A1724">
        <v>331375</v>
      </c>
      <c r="B1724" t="s">
        <v>3693</v>
      </c>
    </row>
    <row r="1725" spans="1:2" x14ac:dyDescent="0.25">
      <c r="A1725">
        <v>3314043</v>
      </c>
      <c r="B1725" t="s">
        <v>3695</v>
      </c>
    </row>
    <row r="1726" spans="1:2" x14ac:dyDescent="0.25">
      <c r="A1726">
        <v>3314119</v>
      </c>
      <c r="B1726" t="s">
        <v>2841</v>
      </c>
    </row>
    <row r="1727" spans="1:2" x14ac:dyDescent="0.25">
      <c r="A1727">
        <v>33147</v>
      </c>
      <c r="B1727" t="s">
        <v>3698</v>
      </c>
    </row>
    <row r="1728" spans="1:2" x14ac:dyDescent="0.25">
      <c r="A1728">
        <v>331544</v>
      </c>
      <c r="B1728" t="s">
        <v>3700</v>
      </c>
    </row>
    <row r="1729" spans="1:2" x14ac:dyDescent="0.25">
      <c r="A1729">
        <v>3316739</v>
      </c>
      <c r="B1729" t="s">
        <v>3702</v>
      </c>
    </row>
    <row r="1730" spans="1:2" x14ac:dyDescent="0.25">
      <c r="A1730">
        <v>331713</v>
      </c>
      <c r="B1730" t="s">
        <v>3704</v>
      </c>
    </row>
    <row r="1731" spans="1:2" x14ac:dyDescent="0.25">
      <c r="A1731">
        <v>3317192</v>
      </c>
      <c r="B1731" t="s">
        <v>3706</v>
      </c>
    </row>
    <row r="1732" spans="1:2" x14ac:dyDescent="0.25">
      <c r="A1732">
        <v>3317932</v>
      </c>
      <c r="B1732" t="s">
        <v>3708</v>
      </c>
    </row>
    <row r="1733" spans="1:2" x14ac:dyDescent="0.25">
      <c r="A1733">
        <v>3320576</v>
      </c>
      <c r="B1733" t="s">
        <v>3710</v>
      </c>
    </row>
    <row r="1734" spans="1:2" x14ac:dyDescent="0.25">
      <c r="A1734">
        <v>3320781</v>
      </c>
      <c r="B1734" t="s">
        <v>3712</v>
      </c>
    </row>
    <row r="1735" spans="1:2" x14ac:dyDescent="0.25">
      <c r="A1735">
        <v>332224</v>
      </c>
      <c r="B1735" t="s">
        <v>3714</v>
      </c>
    </row>
    <row r="1736" spans="1:2" x14ac:dyDescent="0.25">
      <c r="A1736">
        <v>3322468</v>
      </c>
      <c r="B1736" t="s">
        <v>3716</v>
      </c>
    </row>
    <row r="1737" spans="1:2" x14ac:dyDescent="0.25">
      <c r="A1737">
        <v>332345</v>
      </c>
      <c r="B1737" t="s">
        <v>3718</v>
      </c>
    </row>
    <row r="1738" spans="1:2" x14ac:dyDescent="0.25">
      <c r="A1738">
        <v>332402</v>
      </c>
      <c r="B1738" t="s">
        <v>3720</v>
      </c>
    </row>
    <row r="1739" spans="1:2" x14ac:dyDescent="0.25">
      <c r="A1739">
        <v>3325759</v>
      </c>
      <c r="B1739" t="s">
        <v>3722</v>
      </c>
    </row>
    <row r="1740" spans="1:2" x14ac:dyDescent="0.25">
      <c r="A1740">
        <v>33259</v>
      </c>
      <c r="B1740" t="s">
        <v>2230</v>
      </c>
    </row>
    <row r="1741" spans="1:2" x14ac:dyDescent="0.25">
      <c r="A1741">
        <v>332671</v>
      </c>
      <c r="B1741" t="s">
        <v>3725</v>
      </c>
    </row>
    <row r="1742" spans="1:2" x14ac:dyDescent="0.25">
      <c r="A1742">
        <v>33268</v>
      </c>
      <c r="B1742" t="s">
        <v>3727</v>
      </c>
    </row>
    <row r="1743" spans="1:2" x14ac:dyDescent="0.25">
      <c r="A1743">
        <v>332756</v>
      </c>
      <c r="B1743" t="s">
        <v>3729</v>
      </c>
    </row>
    <row r="1744" spans="1:2" x14ac:dyDescent="0.25">
      <c r="A1744">
        <v>333034</v>
      </c>
      <c r="B1744" t="s">
        <v>3731</v>
      </c>
    </row>
    <row r="1745" spans="1:2" x14ac:dyDescent="0.25">
      <c r="A1745">
        <v>333203</v>
      </c>
      <c r="B1745" t="s">
        <v>1978</v>
      </c>
    </row>
    <row r="1746" spans="1:2" x14ac:dyDescent="0.25">
      <c r="A1746">
        <v>3335301</v>
      </c>
      <c r="B1746" t="s">
        <v>3734</v>
      </c>
    </row>
    <row r="1747" spans="1:2" x14ac:dyDescent="0.25">
      <c r="A1747">
        <v>333650</v>
      </c>
      <c r="B1747" t="s">
        <v>2179</v>
      </c>
    </row>
    <row r="1748" spans="1:2" x14ac:dyDescent="0.25">
      <c r="A1748">
        <v>33370</v>
      </c>
      <c r="B1748" t="s">
        <v>3737</v>
      </c>
    </row>
    <row r="1749" spans="1:2" x14ac:dyDescent="0.25">
      <c r="A1749">
        <v>3337097</v>
      </c>
      <c r="B1749" t="s">
        <v>3739</v>
      </c>
    </row>
    <row r="1750" spans="1:2" x14ac:dyDescent="0.25">
      <c r="A1750">
        <v>333856</v>
      </c>
      <c r="B1750" t="s">
        <v>3741</v>
      </c>
    </row>
    <row r="1751" spans="1:2" x14ac:dyDescent="0.25">
      <c r="A1751">
        <v>333940</v>
      </c>
      <c r="B1751" t="s">
        <v>3743</v>
      </c>
    </row>
    <row r="1752" spans="1:2" x14ac:dyDescent="0.25">
      <c r="A1752">
        <v>3340725</v>
      </c>
      <c r="B1752" t="s">
        <v>3745</v>
      </c>
    </row>
    <row r="1753" spans="1:2" x14ac:dyDescent="0.25">
      <c r="A1753">
        <v>3340903</v>
      </c>
      <c r="B1753" t="s">
        <v>3747</v>
      </c>
    </row>
    <row r="1754" spans="1:2" x14ac:dyDescent="0.25">
      <c r="A1754">
        <v>3341393</v>
      </c>
      <c r="B1754" t="s">
        <v>3749</v>
      </c>
    </row>
    <row r="1755" spans="1:2" x14ac:dyDescent="0.25">
      <c r="A1755">
        <v>334264</v>
      </c>
      <c r="B1755" t="s">
        <v>598</v>
      </c>
    </row>
    <row r="1756" spans="1:2" x14ac:dyDescent="0.25">
      <c r="A1756">
        <v>3342671</v>
      </c>
      <c r="B1756" t="s">
        <v>3752</v>
      </c>
    </row>
    <row r="1757" spans="1:2" x14ac:dyDescent="0.25">
      <c r="A1757">
        <v>3343146</v>
      </c>
      <c r="B1757" t="s">
        <v>3754</v>
      </c>
    </row>
    <row r="1758" spans="1:2" x14ac:dyDescent="0.25">
      <c r="A1758">
        <v>3344321</v>
      </c>
      <c r="B1758" t="s">
        <v>3756</v>
      </c>
    </row>
    <row r="1759" spans="1:2" x14ac:dyDescent="0.25">
      <c r="A1759">
        <v>3346268</v>
      </c>
      <c r="B1759" t="s">
        <v>3758</v>
      </c>
    </row>
    <row r="1760" spans="1:2" x14ac:dyDescent="0.25">
      <c r="A1760">
        <v>334648</v>
      </c>
      <c r="B1760" t="s">
        <v>3760</v>
      </c>
    </row>
    <row r="1761" spans="1:2" x14ac:dyDescent="0.25">
      <c r="A1761">
        <v>334657</v>
      </c>
      <c r="B1761" t="s">
        <v>3762</v>
      </c>
    </row>
    <row r="1762" spans="1:2" x14ac:dyDescent="0.25">
      <c r="A1762">
        <v>3346633</v>
      </c>
      <c r="B1762" t="s">
        <v>392</v>
      </c>
    </row>
    <row r="1763" spans="1:2" x14ac:dyDescent="0.25">
      <c r="A1763">
        <v>3347603</v>
      </c>
      <c r="B1763" t="s">
        <v>3765</v>
      </c>
    </row>
    <row r="1764" spans="1:2" x14ac:dyDescent="0.25">
      <c r="A1764">
        <v>3347911</v>
      </c>
      <c r="B1764" t="s">
        <v>3767</v>
      </c>
    </row>
    <row r="1765" spans="1:2" x14ac:dyDescent="0.25">
      <c r="A1765">
        <v>3348468</v>
      </c>
      <c r="B1765" t="s">
        <v>3769</v>
      </c>
    </row>
    <row r="1766" spans="1:2" x14ac:dyDescent="0.25">
      <c r="A1766">
        <v>3348888</v>
      </c>
      <c r="B1766" t="s">
        <v>3771</v>
      </c>
    </row>
    <row r="1767" spans="1:2" x14ac:dyDescent="0.25">
      <c r="A1767">
        <v>3349241</v>
      </c>
      <c r="B1767" t="s">
        <v>3695</v>
      </c>
    </row>
    <row r="1768" spans="1:2" x14ac:dyDescent="0.25">
      <c r="A1768">
        <v>3350658</v>
      </c>
      <c r="B1768" t="s">
        <v>3774</v>
      </c>
    </row>
    <row r="1769" spans="1:2" x14ac:dyDescent="0.25">
      <c r="A1769">
        <v>3350724</v>
      </c>
      <c r="B1769" t="s">
        <v>3776</v>
      </c>
    </row>
    <row r="1770" spans="1:2" x14ac:dyDescent="0.25">
      <c r="A1770">
        <v>3351440</v>
      </c>
      <c r="B1770" t="s">
        <v>3778</v>
      </c>
    </row>
    <row r="1771" spans="1:2" x14ac:dyDescent="0.25">
      <c r="A1771">
        <v>3353154</v>
      </c>
      <c r="B1771" t="s">
        <v>3780</v>
      </c>
    </row>
    <row r="1772" spans="1:2" x14ac:dyDescent="0.25">
      <c r="A1772">
        <v>335346</v>
      </c>
      <c r="B1772" t="s">
        <v>711</v>
      </c>
    </row>
    <row r="1773" spans="1:2" x14ac:dyDescent="0.25">
      <c r="A1773">
        <v>335355</v>
      </c>
      <c r="B1773" t="s">
        <v>3783</v>
      </c>
    </row>
    <row r="1774" spans="1:2" x14ac:dyDescent="0.25">
      <c r="A1774">
        <v>3354599</v>
      </c>
      <c r="B1774" t="s">
        <v>3785</v>
      </c>
    </row>
    <row r="1775" spans="1:2" x14ac:dyDescent="0.25">
      <c r="A1775">
        <v>3356191</v>
      </c>
      <c r="B1775" t="s">
        <v>3787</v>
      </c>
    </row>
    <row r="1776" spans="1:2" x14ac:dyDescent="0.25">
      <c r="A1776">
        <v>3357077</v>
      </c>
      <c r="B1776" t="s">
        <v>3584</v>
      </c>
    </row>
    <row r="1777" spans="1:2" x14ac:dyDescent="0.25">
      <c r="A1777">
        <v>3357219</v>
      </c>
      <c r="B1777" t="s">
        <v>3790</v>
      </c>
    </row>
    <row r="1778" spans="1:2" x14ac:dyDescent="0.25">
      <c r="A1778">
        <v>3357385</v>
      </c>
      <c r="B1778" t="s">
        <v>3792</v>
      </c>
    </row>
    <row r="1779" spans="1:2" x14ac:dyDescent="0.25">
      <c r="A1779">
        <v>3357620</v>
      </c>
      <c r="B1779" t="s">
        <v>3794</v>
      </c>
    </row>
    <row r="1780" spans="1:2" x14ac:dyDescent="0.25">
      <c r="A1780">
        <v>3357947</v>
      </c>
      <c r="B1780" t="s">
        <v>3796</v>
      </c>
    </row>
    <row r="1781" spans="1:2" x14ac:dyDescent="0.25">
      <c r="A1781">
        <v>3358270</v>
      </c>
      <c r="B1781" t="s">
        <v>3798</v>
      </c>
    </row>
    <row r="1782" spans="1:2" x14ac:dyDescent="0.25">
      <c r="A1782">
        <v>336147</v>
      </c>
      <c r="B1782" t="s">
        <v>3800</v>
      </c>
    </row>
    <row r="1783" spans="1:2" x14ac:dyDescent="0.25">
      <c r="A1783">
        <v>336361</v>
      </c>
      <c r="B1783" t="s">
        <v>3802</v>
      </c>
    </row>
    <row r="1784" spans="1:2" x14ac:dyDescent="0.25">
      <c r="A1784">
        <v>336576</v>
      </c>
      <c r="B1784" t="s">
        <v>3804</v>
      </c>
    </row>
    <row r="1785" spans="1:2" x14ac:dyDescent="0.25">
      <c r="A1785">
        <v>3366239</v>
      </c>
      <c r="B1785" t="s">
        <v>3806</v>
      </c>
    </row>
    <row r="1786" spans="1:2" x14ac:dyDescent="0.25">
      <c r="A1786">
        <v>3368635</v>
      </c>
      <c r="B1786" t="s">
        <v>3808</v>
      </c>
    </row>
    <row r="1787" spans="1:2" x14ac:dyDescent="0.25">
      <c r="A1787">
        <v>3368925</v>
      </c>
      <c r="B1787" t="s">
        <v>3810</v>
      </c>
    </row>
    <row r="1788" spans="1:2" x14ac:dyDescent="0.25">
      <c r="A1788">
        <v>336950</v>
      </c>
      <c r="B1788" t="s">
        <v>3812</v>
      </c>
    </row>
    <row r="1789" spans="1:2" x14ac:dyDescent="0.25">
      <c r="A1789">
        <v>3370133</v>
      </c>
      <c r="B1789" t="s">
        <v>3814</v>
      </c>
    </row>
    <row r="1790" spans="1:2" x14ac:dyDescent="0.25">
      <c r="A1790">
        <v>3370357</v>
      </c>
      <c r="B1790" t="s">
        <v>3816</v>
      </c>
    </row>
    <row r="1791" spans="1:2" x14ac:dyDescent="0.25">
      <c r="A1791">
        <v>337247</v>
      </c>
      <c r="B1791" t="s">
        <v>3818</v>
      </c>
    </row>
    <row r="1792" spans="1:2" x14ac:dyDescent="0.25">
      <c r="A1792">
        <v>337340</v>
      </c>
      <c r="B1792" t="s">
        <v>3820</v>
      </c>
    </row>
    <row r="1793" spans="1:2" x14ac:dyDescent="0.25">
      <c r="A1793">
        <v>3374234</v>
      </c>
      <c r="B1793" t="s">
        <v>3822</v>
      </c>
    </row>
    <row r="1794" spans="1:2" x14ac:dyDescent="0.25">
      <c r="A1794">
        <v>3374382</v>
      </c>
      <c r="B1794" t="s">
        <v>3824</v>
      </c>
    </row>
    <row r="1795" spans="1:2" x14ac:dyDescent="0.25">
      <c r="A1795">
        <v>3374403</v>
      </c>
      <c r="B1795" t="s">
        <v>3826</v>
      </c>
    </row>
    <row r="1796" spans="1:2" x14ac:dyDescent="0.25">
      <c r="A1796">
        <v>3374412</v>
      </c>
      <c r="B1796" t="s">
        <v>3828</v>
      </c>
    </row>
    <row r="1797" spans="1:2" x14ac:dyDescent="0.25">
      <c r="A1797">
        <v>3374878</v>
      </c>
      <c r="B1797" t="s">
        <v>3830</v>
      </c>
    </row>
    <row r="1798" spans="1:2" x14ac:dyDescent="0.25">
      <c r="A1798">
        <v>3376733</v>
      </c>
      <c r="B1798" t="s">
        <v>3832</v>
      </c>
    </row>
    <row r="1799" spans="1:2" x14ac:dyDescent="0.25">
      <c r="A1799">
        <v>3377235</v>
      </c>
      <c r="B1799" t="s">
        <v>3834</v>
      </c>
    </row>
    <row r="1800" spans="1:2" x14ac:dyDescent="0.25">
      <c r="A1800">
        <v>3378773</v>
      </c>
      <c r="B1800" t="s">
        <v>3836</v>
      </c>
    </row>
    <row r="1801" spans="1:2" x14ac:dyDescent="0.25">
      <c r="A1801">
        <v>3382547</v>
      </c>
      <c r="B1801" t="s">
        <v>3838</v>
      </c>
    </row>
    <row r="1802" spans="1:2" x14ac:dyDescent="0.25">
      <c r="A1802">
        <v>3383665</v>
      </c>
      <c r="B1802" t="s">
        <v>3840</v>
      </c>
    </row>
    <row r="1803" spans="1:2" x14ac:dyDescent="0.25">
      <c r="A1803">
        <v>33839</v>
      </c>
      <c r="B1803" t="s">
        <v>3842</v>
      </c>
    </row>
    <row r="1804" spans="1:2" x14ac:dyDescent="0.25">
      <c r="A1804">
        <v>3384372</v>
      </c>
      <c r="B1804" t="s">
        <v>3844</v>
      </c>
    </row>
    <row r="1805" spans="1:2" x14ac:dyDescent="0.25">
      <c r="A1805">
        <v>3384952</v>
      </c>
      <c r="B1805" t="s">
        <v>3846</v>
      </c>
    </row>
    <row r="1806" spans="1:2" x14ac:dyDescent="0.25">
      <c r="A1806">
        <v>33857</v>
      </c>
      <c r="B1806" t="s">
        <v>1513</v>
      </c>
    </row>
    <row r="1807" spans="1:2" x14ac:dyDescent="0.25">
      <c r="A1807">
        <v>3385744</v>
      </c>
      <c r="B1807" t="s">
        <v>3849</v>
      </c>
    </row>
    <row r="1808" spans="1:2" x14ac:dyDescent="0.25">
      <c r="A1808">
        <v>3386143</v>
      </c>
      <c r="B1808" t="s">
        <v>3851</v>
      </c>
    </row>
    <row r="1809" spans="1:2" x14ac:dyDescent="0.25">
      <c r="A1809">
        <v>3386264</v>
      </c>
      <c r="B1809" t="s">
        <v>3853</v>
      </c>
    </row>
    <row r="1810" spans="1:2" x14ac:dyDescent="0.25">
      <c r="A1810">
        <v>338646</v>
      </c>
      <c r="B1810" t="s">
        <v>3855</v>
      </c>
    </row>
    <row r="1811" spans="1:2" x14ac:dyDescent="0.25">
      <c r="A1811">
        <v>3386536</v>
      </c>
      <c r="B1811" t="s">
        <v>3857</v>
      </c>
    </row>
    <row r="1812" spans="1:2" x14ac:dyDescent="0.25">
      <c r="A1812">
        <v>3387140</v>
      </c>
      <c r="B1812" t="s">
        <v>3859</v>
      </c>
    </row>
    <row r="1813" spans="1:2" x14ac:dyDescent="0.25">
      <c r="A1813">
        <v>3388165</v>
      </c>
      <c r="B1813" t="s">
        <v>3861</v>
      </c>
    </row>
    <row r="1814" spans="1:2" x14ac:dyDescent="0.25">
      <c r="A1814">
        <v>3388482</v>
      </c>
      <c r="B1814" t="s">
        <v>3863</v>
      </c>
    </row>
    <row r="1815" spans="1:2" x14ac:dyDescent="0.25">
      <c r="A1815">
        <v>338851</v>
      </c>
      <c r="B1815" t="s">
        <v>3865</v>
      </c>
    </row>
    <row r="1816" spans="1:2" x14ac:dyDescent="0.25">
      <c r="A1816">
        <v>338945</v>
      </c>
      <c r="B1816" t="s">
        <v>3867</v>
      </c>
    </row>
    <row r="1817" spans="1:2" x14ac:dyDescent="0.25">
      <c r="A1817">
        <v>3390337</v>
      </c>
      <c r="B1817" t="s">
        <v>3869</v>
      </c>
    </row>
    <row r="1818" spans="1:2" x14ac:dyDescent="0.25">
      <c r="A1818">
        <v>3390627</v>
      </c>
      <c r="B1818" t="s">
        <v>3871</v>
      </c>
    </row>
    <row r="1819" spans="1:2" x14ac:dyDescent="0.25">
      <c r="A1819">
        <v>339072</v>
      </c>
      <c r="B1819" t="s">
        <v>3873</v>
      </c>
    </row>
    <row r="1820" spans="1:2" x14ac:dyDescent="0.25">
      <c r="A1820">
        <v>3391718</v>
      </c>
      <c r="B1820" t="s">
        <v>3875</v>
      </c>
    </row>
    <row r="1821" spans="1:2" x14ac:dyDescent="0.25">
      <c r="A1821">
        <v>3392975</v>
      </c>
      <c r="B1821" t="s">
        <v>2841</v>
      </c>
    </row>
    <row r="1822" spans="1:2" x14ac:dyDescent="0.25">
      <c r="A1822">
        <v>339353</v>
      </c>
      <c r="B1822" t="s">
        <v>3878</v>
      </c>
    </row>
    <row r="1823" spans="1:2" x14ac:dyDescent="0.25">
      <c r="A1823">
        <v>3393851</v>
      </c>
      <c r="B1823" t="s">
        <v>3880</v>
      </c>
    </row>
    <row r="1824" spans="1:2" x14ac:dyDescent="0.25">
      <c r="A1824">
        <v>3394278</v>
      </c>
      <c r="B1824" t="s">
        <v>3882</v>
      </c>
    </row>
    <row r="1825" spans="1:2" x14ac:dyDescent="0.25">
      <c r="A1825">
        <v>3394380</v>
      </c>
      <c r="B1825" t="s">
        <v>3884</v>
      </c>
    </row>
    <row r="1826" spans="1:2" x14ac:dyDescent="0.25">
      <c r="A1826">
        <v>339456</v>
      </c>
      <c r="B1826" t="s">
        <v>598</v>
      </c>
    </row>
    <row r="1827" spans="1:2" x14ac:dyDescent="0.25">
      <c r="A1827">
        <v>3395293</v>
      </c>
      <c r="B1827" t="s">
        <v>3887</v>
      </c>
    </row>
    <row r="1828" spans="1:2" x14ac:dyDescent="0.25">
      <c r="A1828">
        <v>339607</v>
      </c>
      <c r="B1828" t="s">
        <v>3889</v>
      </c>
    </row>
    <row r="1829" spans="1:2" x14ac:dyDescent="0.25">
      <c r="A1829">
        <v>3397233</v>
      </c>
      <c r="B1829" t="s">
        <v>3891</v>
      </c>
    </row>
    <row r="1830" spans="1:2" x14ac:dyDescent="0.25">
      <c r="A1830">
        <v>339773</v>
      </c>
      <c r="B1830" t="s">
        <v>3893</v>
      </c>
    </row>
    <row r="1831" spans="1:2" x14ac:dyDescent="0.25">
      <c r="A1831">
        <v>339858</v>
      </c>
      <c r="B1831" t="s">
        <v>3895</v>
      </c>
    </row>
    <row r="1832" spans="1:2" x14ac:dyDescent="0.25">
      <c r="A1832">
        <v>3398623</v>
      </c>
      <c r="B1832" t="s">
        <v>3897</v>
      </c>
    </row>
    <row r="1833" spans="1:2" x14ac:dyDescent="0.25">
      <c r="A1833">
        <v>339876</v>
      </c>
      <c r="B1833" t="s">
        <v>3899</v>
      </c>
    </row>
    <row r="1834" spans="1:2" x14ac:dyDescent="0.25">
      <c r="A1834">
        <v>340135</v>
      </c>
      <c r="B1834" t="s">
        <v>3901</v>
      </c>
    </row>
    <row r="1835" spans="1:2" x14ac:dyDescent="0.25">
      <c r="A1835">
        <v>340144</v>
      </c>
      <c r="B1835" t="s">
        <v>2028</v>
      </c>
    </row>
    <row r="1836" spans="1:2" x14ac:dyDescent="0.25">
      <c r="A1836">
        <v>3401970</v>
      </c>
      <c r="B1836" t="s">
        <v>907</v>
      </c>
    </row>
    <row r="1837" spans="1:2" x14ac:dyDescent="0.25">
      <c r="A1837">
        <v>340256</v>
      </c>
      <c r="B1837" t="s">
        <v>3905</v>
      </c>
    </row>
    <row r="1838" spans="1:2" x14ac:dyDescent="0.25">
      <c r="A1838">
        <v>3402913</v>
      </c>
      <c r="B1838" t="s">
        <v>3907</v>
      </c>
    </row>
    <row r="1839" spans="1:2" x14ac:dyDescent="0.25">
      <c r="A1839">
        <v>3404207</v>
      </c>
      <c r="B1839" t="s">
        <v>3909</v>
      </c>
    </row>
    <row r="1840" spans="1:2" x14ac:dyDescent="0.25">
      <c r="A1840">
        <v>3404373</v>
      </c>
      <c r="B1840" t="s">
        <v>3199</v>
      </c>
    </row>
    <row r="1841" spans="1:2" x14ac:dyDescent="0.25">
      <c r="A1841">
        <v>340443</v>
      </c>
      <c r="B1841" t="s">
        <v>3912</v>
      </c>
    </row>
    <row r="1842" spans="1:2" x14ac:dyDescent="0.25">
      <c r="A1842">
        <v>3404467</v>
      </c>
      <c r="B1842" t="s">
        <v>3914</v>
      </c>
    </row>
    <row r="1843" spans="1:2" x14ac:dyDescent="0.25">
      <c r="A1843">
        <v>3404506</v>
      </c>
      <c r="B1843" t="s">
        <v>3916</v>
      </c>
    </row>
    <row r="1844" spans="1:2" x14ac:dyDescent="0.25">
      <c r="A1844">
        <v>3404999</v>
      </c>
      <c r="B1844" t="s">
        <v>3918</v>
      </c>
    </row>
    <row r="1845" spans="1:2" x14ac:dyDescent="0.25">
      <c r="A1845">
        <v>3407084</v>
      </c>
      <c r="B1845" t="s">
        <v>3920</v>
      </c>
    </row>
    <row r="1846" spans="1:2" x14ac:dyDescent="0.25">
      <c r="A1846">
        <v>340742</v>
      </c>
      <c r="B1846" t="s">
        <v>3922</v>
      </c>
    </row>
    <row r="1847" spans="1:2" x14ac:dyDescent="0.25">
      <c r="A1847">
        <v>340751</v>
      </c>
      <c r="B1847" t="s">
        <v>3924</v>
      </c>
    </row>
    <row r="1848" spans="1:2" x14ac:dyDescent="0.25">
      <c r="A1848">
        <v>3408728</v>
      </c>
      <c r="B1848" t="s">
        <v>3926</v>
      </c>
    </row>
    <row r="1849" spans="1:2" x14ac:dyDescent="0.25">
      <c r="A1849">
        <v>3410141</v>
      </c>
      <c r="B1849" t="s">
        <v>3928</v>
      </c>
    </row>
    <row r="1850" spans="1:2" x14ac:dyDescent="0.25">
      <c r="A1850">
        <v>3411773</v>
      </c>
      <c r="B1850" t="s">
        <v>3930</v>
      </c>
    </row>
    <row r="1851" spans="1:2" x14ac:dyDescent="0.25">
      <c r="A1851">
        <v>3412417</v>
      </c>
      <c r="B1851" t="s">
        <v>3932</v>
      </c>
    </row>
    <row r="1852" spans="1:2" x14ac:dyDescent="0.25">
      <c r="A1852">
        <v>341310</v>
      </c>
      <c r="B1852" t="s">
        <v>3934</v>
      </c>
    </row>
    <row r="1853" spans="1:2" x14ac:dyDescent="0.25">
      <c r="A1853">
        <v>3415463</v>
      </c>
      <c r="B1853" t="s">
        <v>3936</v>
      </c>
    </row>
    <row r="1854" spans="1:2" x14ac:dyDescent="0.25">
      <c r="A1854">
        <v>3419416</v>
      </c>
      <c r="B1854" t="s">
        <v>3938</v>
      </c>
    </row>
    <row r="1855" spans="1:2" x14ac:dyDescent="0.25">
      <c r="A1855">
        <v>342054</v>
      </c>
      <c r="B1855" t="s">
        <v>3940</v>
      </c>
    </row>
    <row r="1856" spans="1:2" x14ac:dyDescent="0.25">
      <c r="A1856">
        <v>342362</v>
      </c>
      <c r="B1856" t="s">
        <v>3942</v>
      </c>
    </row>
    <row r="1857" spans="1:2" x14ac:dyDescent="0.25">
      <c r="A1857">
        <v>342410</v>
      </c>
      <c r="B1857" t="s">
        <v>3944</v>
      </c>
    </row>
    <row r="1858" spans="1:2" x14ac:dyDescent="0.25">
      <c r="A1858">
        <v>342634</v>
      </c>
      <c r="B1858" t="s">
        <v>3946</v>
      </c>
    </row>
    <row r="1859" spans="1:2" x14ac:dyDescent="0.25">
      <c r="A1859">
        <v>3428258</v>
      </c>
      <c r="B1859" t="s">
        <v>3948</v>
      </c>
    </row>
    <row r="1860" spans="1:2" x14ac:dyDescent="0.25">
      <c r="A1860">
        <v>3429219</v>
      </c>
      <c r="B1860" t="s">
        <v>3950</v>
      </c>
    </row>
    <row r="1861" spans="1:2" x14ac:dyDescent="0.25">
      <c r="A1861">
        <v>343051</v>
      </c>
      <c r="B1861" t="s">
        <v>3952</v>
      </c>
    </row>
    <row r="1862" spans="1:2" x14ac:dyDescent="0.25">
      <c r="A1862">
        <v>343248</v>
      </c>
      <c r="B1862" t="s">
        <v>3954</v>
      </c>
    </row>
    <row r="1863" spans="1:2" x14ac:dyDescent="0.25">
      <c r="A1863">
        <v>343257</v>
      </c>
      <c r="B1863" t="s">
        <v>3956</v>
      </c>
    </row>
    <row r="1864" spans="1:2" x14ac:dyDescent="0.25">
      <c r="A1864">
        <v>3435948</v>
      </c>
      <c r="B1864" t="s">
        <v>3958</v>
      </c>
    </row>
    <row r="1865" spans="1:2" x14ac:dyDescent="0.25">
      <c r="A1865">
        <v>3437148</v>
      </c>
      <c r="B1865" t="s">
        <v>3960</v>
      </c>
    </row>
    <row r="1866" spans="1:2" x14ac:dyDescent="0.25">
      <c r="A1866">
        <v>3437157</v>
      </c>
      <c r="B1866" t="s">
        <v>3962</v>
      </c>
    </row>
    <row r="1867" spans="1:2" x14ac:dyDescent="0.25">
      <c r="A1867">
        <v>3437166</v>
      </c>
      <c r="B1867" t="s">
        <v>3964</v>
      </c>
    </row>
    <row r="1868" spans="1:2" x14ac:dyDescent="0.25">
      <c r="A1868">
        <v>3437456</v>
      </c>
      <c r="B1868" t="s">
        <v>3966</v>
      </c>
    </row>
    <row r="1869" spans="1:2" x14ac:dyDescent="0.25">
      <c r="A1869">
        <v>3437483</v>
      </c>
      <c r="B1869" t="s">
        <v>3020</v>
      </c>
    </row>
    <row r="1870" spans="1:2" x14ac:dyDescent="0.25">
      <c r="A1870">
        <v>343770</v>
      </c>
      <c r="B1870" t="s">
        <v>3969</v>
      </c>
    </row>
    <row r="1871" spans="1:2" x14ac:dyDescent="0.25">
      <c r="A1871">
        <v>3438958</v>
      </c>
      <c r="B1871" t="s">
        <v>3032</v>
      </c>
    </row>
    <row r="1872" spans="1:2" x14ac:dyDescent="0.25">
      <c r="A1872">
        <v>343903</v>
      </c>
      <c r="B1872" t="s">
        <v>3972</v>
      </c>
    </row>
    <row r="1873" spans="1:2" x14ac:dyDescent="0.25">
      <c r="A1873">
        <v>343958</v>
      </c>
      <c r="B1873" t="s">
        <v>3974</v>
      </c>
    </row>
    <row r="1874" spans="1:2" x14ac:dyDescent="0.25">
      <c r="A1874">
        <v>3440803</v>
      </c>
      <c r="B1874" t="s">
        <v>3976</v>
      </c>
    </row>
    <row r="1875" spans="1:2" x14ac:dyDescent="0.25">
      <c r="A1875">
        <v>3440830</v>
      </c>
      <c r="B1875" t="s">
        <v>3978</v>
      </c>
    </row>
    <row r="1876" spans="1:2" x14ac:dyDescent="0.25">
      <c r="A1876">
        <v>3441677</v>
      </c>
      <c r="B1876" t="s">
        <v>3980</v>
      </c>
    </row>
    <row r="1877" spans="1:2" x14ac:dyDescent="0.25">
      <c r="A1877">
        <v>34425</v>
      </c>
      <c r="B1877" t="s">
        <v>3982</v>
      </c>
    </row>
    <row r="1878" spans="1:2" x14ac:dyDescent="0.25">
      <c r="A1878">
        <v>34434</v>
      </c>
      <c r="B1878" t="s">
        <v>1630</v>
      </c>
    </row>
    <row r="1879" spans="1:2" x14ac:dyDescent="0.25">
      <c r="A1879">
        <v>3444539</v>
      </c>
      <c r="B1879" t="s">
        <v>3985</v>
      </c>
    </row>
    <row r="1880" spans="1:2" x14ac:dyDescent="0.25">
      <c r="A1880">
        <v>3445460</v>
      </c>
      <c r="B1880" t="s">
        <v>3987</v>
      </c>
    </row>
    <row r="1881" spans="1:2" x14ac:dyDescent="0.25">
      <c r="A1881">
        <v>3445901</v>
      </c>
      <c r="B1881" t="s">
        <v>2218</v>
      </c>
    </row>
    <row r="1882" spans="1:2" x14ac:dyDescent="0.25">
      <c r="A1882">
        <v>3446225</v>
      </c>
      <c r="B1882" t="s">
        <v>3990</v>
      </c>
    </row>
    <row r="1883" spans="1:2" x14ac:dyDescent="0.25">
      <c r="A1883">
        <v>344647</v>
      </c>
      <c r="B1883" t="s">
        <v>3992</v>
      </c>
    </row>
    <row r="1884" spans="1:2" x14ac:dyDescent="0.25">
      <c r="A1884">
        <v>3446636</v>
      </c>
      <c r="B1884" t="s">
        <v>3994</v>
      </c>
    </row>
    <row r="1885" spans="1:2" x14ac:dyDescent="0.25">
      <c r="A1885">
        <v>3446784</v>
      </c>
      <c r="B1885" t="s">
        <v>3996</v>
      </c>
    </row>
    <row r="1886" spans="1:2" x14ac:dyDescent="0.25">
      <c r="A1886">
        <v>3447576</v>
      </c>
      <c r="B1886" t="s">
        <v>3998</v>
      </c>
    </row>
    <row r="1887" spans="1:2" x14ac:dyDescent="0.25">
      <c r="A1887">
        <v>3447772</v>
      </c>
      <c r="B1887" t="s">
        <v>4000</v>
      </c>
    </row>
    <row r="1888" spans="1:2" x14ac:dyDescent="0.25">
      <c r="A1888">
        <v>3447820</v>
      </c>
      <c r="B1888" t="s">
        <v>4002</v>
      </c>
    </row>
    <row r="1889" spans="1:2" x14ac:dyDescent="0.25">
      <c r="A1889">
        <v>344816</v>
      </c>
      <c r="B1889" t="s">
        <v>4004</v>
      </c>
    </row>
    <row r="1890" spans="1:2" x14ac:dyDescent="0.25">
      <c r="A1890">
        <v>3448162</v>
      </c>
      <c r="B1890" t="s">
        <v>4006</v>
      </c>
    </row>
    <row r="1891" spans="1:2" x14ac:dyDescent="0.25">
      <c r="A1891">
        <v>3448425</v>
      </c>
      <c r="B1891" t="s">
        <v>4008</v>
      </c>
    </row>
    <row r="1892" spans="1:2" x14ac:dyDescent="0.25">
      <c r="A1892">
        <v>344852</v>
      </c>
      <c r="B1892" t="s">
        <v>4010</v>
      </c>
    </row>
    <row r="1893" spans="1:2" x14ac:dyDescent="0.25">
      <c r="A1893">
        <v>3449066</v>
      </c>
      <c r="B1893" t="s">
        <v>4012</v>
      </c>
    </row>
    <row r="1894" spans="1:2" x14ac:dyDescent="0.25">
      <c r="A1894">
        <v>3451050</v>
      </c>
      <c r="B1894" t="s">
        <v>4014</v>
      </c>
    </row>
    <row r="1895" spans="1:2" x14ac:dyDescent="0.25">
      <c r="A1895">
        <v>345309</v>
      </c>
      <c r="B1895" t="s">
        <v>4016</v>
      </c>
    </row>
    <row r="1896" spans="1:2" x14ac:dyDescent="0.25">
      <c r="A1896">
        <v>345345</v>
      </c>
      <c r="B1896" t="s">
        <v>4018</v>
      </c>
    </row>
    <row r="1897" spans="1:2" x14ac:dyDescent="0.25">
      <c r="A1897">
        <v>34537</v>
      </c>
      <c r="B1897" t="s">
        <v>4020</v>
      </c>
    </row>
    <row r="1898" spans="1:2" x14ac:dyDescent="0.25">
      <c r="A1898">
        <v>3455227</v>
      </c>
      <c r="B1898" t="s">
        <v>2899</v>
      </c>
    </row>
    <row r="1899" spans="1:2" x14ac:dyDescent="0.25">
      <c r="A1899">
        <v>34555</v>
      </c>
      <c r="B1899" t="s">
        <v>4023</v>
      </c>
    </row>
    <row r="1900" spans="1:2" x14ac:dyDescent="0.25">
      <c r="A1900">
        <v>345747</v>
      </c>
      <c r="B1900" t="s">
        <v>2321</v>
      </c>
    </row>
    <row r="1901" spans="1:2" x14ac:dyDescent="0.25">
      <c r="A1901">
        <v>345756</v>
      </c>
      <c r="B1901" t="s">
        <v>4026</v>
      </c>
    </row>
    <row r="1902" spans="1:2" x14ac:dyDescent="0.25">
      <c r="A1902">
        <v>3458</v>
      </c>
      <c r="B1902" t="s">
        <v>4028</v>
      </c>
    </row>
    <row r="1903" spans="1:2" x14ac:dyDescent="0.25">
      <c r="A1903">
        <v>345877</v>
      </c>
      <c r="B1903" t="s">
        <v>4030</v>
      </c>
    </row>
    <row r="1904" spans="1:2" x14ac:dyDescent="0.25">
      <c r="A1904">
        <v>3459207</v>
      </c>
      <c r="B1904" t="s">
        <v>4032</v>
      </c>
    </row>
    <row r="1905" spans="1:2" x14ac:dyDescent="0.25">
      <c r="A1905">
        <v>3459216</v>
      </c>
      <c r="B1905" t="s">
        <v>4034</v>
      </c>
    </row>
    <row r="1906" spans="1:2" x14ac:dyDescent="0.25">
      <c r="A1906">
        <v>3462458</v>
      </c>
      <c r="B1906" t="s">
        <v>4036</v>
      </c>
    </row>
    <row r="1907" spans="1:2" x14ac:dyDescent="0.25">
      <c r="A1907">
        <v>346379</v>
      </c>
      <c r="B1907" t="s">
        <v>4038</v>
      </c>
    </row>
    <row r="1908" spans="1:2" x14ac:dyDescent="0.25">
      <c r="A1908">
        <v>3463875</v>
      </c>
      <c r="B1908" t="s">
        <v>4040</v>
      </c>
    </row>
    <row r="1909" spans="1:2" x14ac:dyDescent="0.25">
      <c r="A1909">
        <v>3465226</v>
      </c>
      <c r="B1909" t="s">
        <v>4042</v>
      </c>
    </row>
    <row r="1910" spans="1:2" x14ac:dyDescent="0.25">
      <c r="A1910">
        <v>3465392</v>
      </c>
      <c r="B1910" t="s">
        <v>4044</v>
      </c>
    </row>
    <row r="1911" spans="1:2" x14ac:dyDescent="0.25">
      <c r="A1911">
        <v>346566</v>
      </c>
      <c r="B1911" t="s">
        <v>4046</v>
      </c>
    </row>
    <row r="1912" spans="1:2" x14ac:dyDescent="0.25">
      <c r="A1912">
        <v>3466988</v>
      </c>
      <c r="B1912" t="s">
        <v>4048</v>
      </c>
    </row>
    <row r="1913" spans="1:2" x14ac:dyDescent="0.25">
      <c r="A1913">
        <v>346771</v>
      </c>
      <c r="B1913" t="s">
        <v>4050</v>
      </c>
    </row>
    <row r="1914" spans="1:2" x14ac:dyDescent="0.25">
      <c r="A1914">
        <v>3468450</v>
      </c>
      <c r="B1914" t="s">
        <v>2407</v>
      </c>
    </row>
    <row r="1915" spans="1:2" x14ac:dyDescent="0.25">
      <c r="A1915">
        <v>3470097</v>
      </c>
      <c r="B1915" t="s">
        <v>4053</v>
      </c>
    </row>
    <row r="1916" spans="1:2" x14ac:dyDescent="0.25">
      <c r="A1916">
        <v>3470154</v>
      </c>
      <c r="B1916" t="s">
        <v>4055</v>
      </c>
    </row>
    <row r="1917" spans="1:2" x14ac:dyDescent="0.25">
      <c r="A1917">
        <v>347022</v>
      </c>
      <c r="B1917" t="s">
        <v>4057</v>
      </c>
    </row>
    <row r="1918" spans="1:2" x14ac:dyDescent="0.25">
      <c r="A1918">
        <v>3470239</v>
      </c>
      <c r="B1918" t="s">
        <v>4059</v>
      </c>
    </row>
    <row r="1919" spans="1:2" x14ac:dyDescent="0.25">
      <c r="A1919">
        <v>3470930</v>
      </c>
      <c r="B1919" t="s">
        <v>4061</v>
      </c>
    </row>
    <row r="1920" spans="1:2" x14ac:dyDescent="0.25">
      <c r="A1920">
        <v>3472046</v>
      </c>
      <c r="B1920" t="s">
        <v>4063</v>
      </c>
    </row>
    <row r="1921" spans="1:2" x14ac:dyDescent="0.25">
      <c r="A1921">
        <v>3472859</v>
      </c>
      <c r="B1921" t="s">
        <v>4065</v>
      </c>
    </row>
    <row r="1922" spans="1:2" x14ac:dyDescent="0.25">
      <c r="A1922">
        <v>34742</v>
      </c>
      <c r="B1922" t="s">
        <v>4067</v>
      </c>
    </row>
    <row r="1923" spans="1:2" x14ac:dyDescent="0.25">
      <c r="A1923">
        <v>3475083</v>
      </c>
      <c r="B1923" t="s">
        <v>4069</v>
      </c>
    </row>
    <row r="1924" spans="1:2" x14ac:dyDescent="0.25">
      <c r="A1924">
        <v>3476192</v>
      </c>
      <c r="B1924" t="s">
        <v>4071</v>
      </c>
    </row>
    <row r="1925" spans="1:2" x14ac:dyDescent="0.25">
      <c r="A1925">
        <v>347639</v>
      </c>
      <c r="B1925" t="s">
        <v>4073</v>
      </c>
    </row>
    <row r="1926" spans="1:2" x14ac:dyDescent="0.25">
      <c r="A1926">
        <v>3479018</v>
      </c>
      <c r="B1926" t="s">
        <v>2355</v>
      </c>
    </row>
    <row r="1927" spans="1:2" x14ac:dyDescent="0.25">
      <c r="A1927">
        <v>347956</v>
      </c>
      <c r="B1927" t="s">
        <v>4076</v>
      </c>
    </row>
    <row r="1928" spans="1:2" x14ac:dyDescent="0.25">
      <c r="A1928">
        <v>3480069</v>
      </c>
      <c r="B1928" t="s">
        <v>4078</v>
      </c>
    </row>
    <row r="1929" spans="1:2" x14ac:dyDescent="0.25">
      <c r="A1929">
        <v>348159</v>
      </c>
      <c r="B1929" t="s">
        <v>4080</v>
      </c>
    </row>
    <row r="1930" spans="1:2" x14ac:dyDescent="0.25">
      <c r="A1930">
        <v>3481703</v>
      </c>
      <c r="B1930" t="s">
        <v>4082</v>
      </c>
    </row>
    <row r="1931" spans="1:2" x14ac:dyDescent="0.25">
      <c r="A1931">
        <v>3482045</v>
      </c>
      <c r="B1931" t="s">
        <v>4084</v>
      </c>
    </row>
    <row r="1932" spans="1:2" x14ac:dyDescent="0.25">
      <c r="A1932">
        <v>3482111</v>
      </c>
      <c r="B1932" t="s">
        <v>4086</v>
      </c>
    </row>
    <row r="1933" spans="1:2" x14ac:dyDescent="0.25">
      <c r="A1933">
        <v>3485215</v>
      </c>
      <c r="B1933" t="s">
        <v>4088</v>
      </c>
    </row>
    <row r="1934" spans="1:2" x14ac:dyDescent="0.25">
      <c r="A1934">
        <v>3485420</v>
      </c>
      <c r="B1934" t="s">
        <v>1137</v>
      </c>
    </row>
    <row r="1935" spans="1:2" x14ac:dyDescent="0.25">
      <c r="A1935">
        <v>348720</v>
      </c>
      <c r="B1935" t="s">
        <v>1640</v>
      </c>
    </row>
    <row r="1936" spans="1:2" x14ac:dyDescent="0.25">
      <c r="A1936">
        <v>3487433</v>
      </c>
      <c r="B1936" t="s">
        <v>4092</v>
      </c>
    </row>
    <row r="1937" spans="1:2" x14ac:dyDescent="0.25">
      <c r="A1937">
        <v>3487947</v>
      </c>
      <c r="B1937" t="s">
        <v>4094</v>
      </c>
    </row>
    <row r="1938" spans="1:2" x14ac:dyDescent="0.25">
      <c r="A1938">
        <v>3488579</v>
      </c>
      <c r="B1938" t="s">
        <v>2407</v>
      </c>
    </row>
    <row r="1939" spans="1:2" x14ac:dyDescent="0.25">
      <c r="A1939">
        <v>3489035</v>
      </c>
      <c r="B1939" t="s">
        <v>4097</v>
      </c>
    </row>
    <row r="1940" spans="1:2" x14ac:dyDescent="0.25">
      <c r="A1940">
        <v>3489071</v>
      </c>
      <c r="B1940" t="s">
        <v>4099</v>
      </c>
    </row>
    <row r="1941" spans="1:2" x14ac:dyDescent="0.25">
      <c r="A1941">
        <v>3490871</v>
      </c>
      <c r="B1941" t="s">
        <v>4101</v>
      </c>
    </row>
    <row r="1942" spans="1:2" x14ac:dyDescent="0.25">
      <c r="A1942">
        <v>349129</v>
      </c>
      <c r="B1942" t="s">
        <v>4103</v>
      </c>
    </row>
    <row r="1943" spans="1:2" x14ac:dyDescent="0.25">
      <c r="A1943">
        <v>349343</v>
      </c>
      <c r="B1943" t="s">
        <v>4105</v>
      </c>
    </row>
    <row r="1944" spans="1:2" x14ac:dyDescent="0.25">
      <c r="A1944">
        <v>35057</v>
      </c>
      <c r="B1944" t="s">
        <v>4107</v>
      </c>
    </row>
    <row r="1945" spans="1:2" x14ac:dyDescent="0.25">
      <c r="A1945">
        <v>350572</v>
      </c>
      <c r="B1945" t="s">
        <v>4109</v>
      </c>
    </row>
    <row r="1946" spans="1:2" x14ac:dyDescent="0.25">
      <c r="A1946">
        <v>350657</v>
      </c>
      <c r="B1946" t="s">
        <v>4111</v>
      </c>
    </row>
    <row r="1947" spans="1:2" x14ac:dyDescent="0.25">
      <c r="A1947">
        <v>350750</v>
      </c>
      <c r="B1947" t="s">
        <v>4113</v>
      </c>
    </row>
    <row r="1948" spans="1:2" x14ac:dyDescent="0.25">
      <c r="A1948">
        <v>351131</v>
      </c>
      <c r="B1948" t="s">
        <v>4115</v>
      </c>
    </row>
    <row r="1949" spans="1:2" x14ac:dyDescent="0.25">
      <c r="A1949">
        <v>351560</v>
      </c>
      <c r="B1949" t="s">
        <v>3543</v>
      </c>
    </row>
    <row r="1950" spans="1:2" x14ac:dyDescent="0.25">
      <c r="A1950">
        <v>3517590</v>
      </c>
      <c r="B1950" t="s">
        <v>4118</v>
      </c>
    </row>
    <row r="1951" spans="1:2" x14ac:dyDescent="0.25">
      <c r="A1951">
        <v>351878</v>
      </c>
      <c r="B1951" t="s">
        <v>4120</v>
      </c>
    </row>
    <row r="1952" spans="1:2" x14ac:dyDescent="0.25">
      <c r="A1952">
        <v>352370</v>
      </c>
      <c r="B1952" t="s">
        <v>4122</v>
      </c>
    </row>
    <row r="1953" spans="1:2" x14ac:dyDescent="0.25">
      <c r="A1953">
        <v>352651</v>
      </c>
      <c r="B1953" t="s">
        <v>4124</v>
      </c>
    </row>
    <row r="1954" spans="1:2" x14ac:dyDescent="0.25">
      <c r="A1954">
        <v>352745</v>
      </c>
      <c r="B1954" t="s">
        <v>4126</v>
      </c>
    </row>
    <row r="1955" spans="1:2" x14ac:dyDescent="0.25">
      <c r="A1955">
        <v>352772</v>
      </c>
      <c r="B1955" t="s">
        <v>4128</v>
      </c>
    </row>
    <row r="1956" spans="1:2" x14ac:dyDescent="0.25">
      <c r="A1956">
        <v>3529315</v>
      </c>
      <c r="B1956" t="s">
        <v>4130</v>
      </c>
    </row>
    <row r="1957" spans="1:2" x14ac:dyDescent="0.25">
      <c r="A1957">
        <v>35301</v>
      </c>
      <c r="B1957" t="s">
        <v>4126</v>
      </c>
    </row>
    <row r="1958" spans="1:2" x14ac:dyDescent="0.25">
      <c r="A1958">
        <v>3531176</v>
      </c>
      <c r="B1958" t="s">
        <v>4133</v>
      </c>
    </row>
    <row r="1959" spans="1:2" x14ac:dyDescent="0.25">
      <c r="A1959">
        <v>353238</v>
      </c>
      <c r="B1959" t="s">
        <v>1192</v>
      </c>
    </row>
    <row r="1960" spans="1:2" x14ac:dyDescent="0.25">
      <c r="A1960">
        <v>3532641</v>
      </c>
      <c r="B1960" t="s">
        <v>4136</v>
      </c>
    </row>
    <row r="1961" spans="1:2" x14ac:dyDescent="0.25">
      <c r="A1961">
        <v>353546</v>
      </c>
      <c r="B1961" t="s">
        <v>4138</v>
      </c>
    </row>
    <row r="1962" spans="1:2" x14ac:dyDescent="0.25">
      <c r="A1962">
        <v>353555</v>
      </c>
      <c r="B1962" t="s">
        <v>4140</v>
      </c>
    </row>
    <row r="1963" spans="1:2" x14ac:dyDescent="0.25">
      <c r="A1963">
        <v>3535848</v>
      </c>
      <c r="B1963" t="s">
        <v>4142</v>
      </c>
    </row>
    <row r="1964" spans="1:2" x14ac:dyDescent="0.25">
      <c r="A1964">
        <v>353724</v>
      </c>
      <c r="B1964" t="s">
        <v>4144</v>
      </c>
    </row>
    <row r="1965" spans="1:2" x14ac:dyDescent="0.25">
      <c r="A1965">
        <v>3537897</v>
      </c>
      <c r="B1965" t="s">
        <v>4146</v>
      </c>
    </row>
    <row r="1966" spans="1:2" x14ac:dyDescent="0.25">
      <c r="A1966">
        <v>3538009</v>
      </c>
      <c r="B1966" t="s">
        <v>4148</v>
      </c>
    </row>
    <row r="1967" spans="1:2" x14ac:dyDescent="0.25">
      <c r="A1967">
        <v>353957</v>
      </c>
      <c r="B1967" t="s">
        <v>4150</v>
      </c>
    </row>
    <row r="1968" spans="1:2" x14ac:dyDescent="0.25">
      <c r="A1968">
        <v>354</v>
      </c>
      <c r="B1968" t="s">
        <v>4152</v>
      </c>
    </row>
    <row r="1969" spans="1:2" x14ac:dyDescent="0.25">
      <c r="A1969">
        <v>354057</v>
      </c>
      <c r="B1969" t="s">
        <v>4154</v>
      </c>
    </row>
    <row r="1970" spans="1:2" x14ac:dyDescent="0.25">
      <c r="A1970">
        <v>354253</v>
      </c>
      <c r="B1970" t="s">
        <v>4156</v>
      </c>
    </row>
    <row r="1971" spans="1:2" x14ac:dyDescent="0.25">
      <c r="A1971">
        <v>354310</v>
      </c>
      <c r="B1971" t="s">
        <v>4158</v>
      </c>
    </row>
    <row r="1972" spans="1:2" x14ac:dyDescent="0.25">
      <c r="A1972">
        <v>3545258</v>
      </c>
      <c r="B1972" t="s">
        <v>4160</v>
      </c>
    </row>
    <row r="1973" spans="1:2" x14ac:dyDescent="0.25">
      <c r="A1973">
        <v>354552</v>
      </c>
      <c r="B1973" t="s">
        <v>2480</v>
      </c>
    </row>
    <row r="1974" spans="1:2" x14ac:dyDescent="0.25">
      <c r="A1974">
        <v>3546862</v>
      </c>
      <c r="B1974" t="s">
        <v>4163</v>
      </c>
    </row>
    <row r="1975" spans="1:2" x14ac:dyDescent="0.25">
      <c r="A1975">
        <v>3547131</v>
      </c>
      <c r="B1975" t="s">
        <v>4165</v>
      </c>
    </row>
    <row r="1976" spans="1:2" x14ac:dyDescent="0.25">
      <c r="A1976">
        <v>3547896</v>
      </c>
      <c r="B1976" t="s">
        <v>2757</v>
      </c>
    </row>
    <row r="1977" spans="1:2" x14ac:dyDescent="0.25">
      <c r="A1977">
        <v>354851</v>
      </c>
      <c r="B1977" t="s">
        <v>4168</v>
      </c>
    </row>
    <row r="1978" spans="1:2" x14ac:dyDescent="0.25">
      <c r="A1978">
        <v>3548567</v>
      </c>
      <c r="B1978" t="s">
        <v>4170</v>
      </c>
    </row>
    <row r="1979" spans="1:2" x14ac:dyDescent="0.25">
      <c r="A1979">
        <v>3548763</v>
      </c>
      <c r="B1979" t="s">
        <v>4172</v>
      </c>
    </row>
    <row r="1980" spans="1:2" x14ac:dyDescent="0.25">
      <c r="A1980">
        <v>355120</v>
      </c>
      <c r="B1980" t="s">
        <v>4174</v>
      </c>
    </row>
    <row r="1981" spans="1:2" x14ac:dyDescent="0.25">
      <c r="A1981">
        <v>3555248</v>
      </c>
      <c r="B1981" t="s">
        <v>4176</v>
      </c>
    </row>
    <row r="1982" spans="1:2" x14ac:dyDescent="0.25">
      <c r="A1982">
        <v>355559</v>
      </c>
      <c r="B1982" t="s">
        <v>4178</v>
      </c>
    </row>
    <row r="1983" spans="1:2" x14ac:dyDescent="0.25">
      <c r="A1983">
        <v>3555695</v>
      </c>
      <c r="B1983" t="s">
        <v>4180</v>
      </c>
    </row>
    <row r="1984" spans="1:2" x14ac:dyDescent="0.25">
      <c r="A1984">
        <v>35570</v>
      </c>
      <c r="B1984" t="s">
        <v>4182</v>
      </c>
    </row>
    <row r="1985" spans="1:2" x14ac:dyDescent="0.25">
      <c r="A1985">
        <v>355858</v>
      </c>
      <c r="B1985" t="s">
        <v>671</v>
      </c>
    </row>
    <row r="1986" spans="1:2" x14ac:dyDescent="0.25">
      <c r="A1986">
        <v>3561771</v>
      </c>
      <c r="B1986" t="s">
        <v>4185</v>
      </c>
    </row>
    <row r="1987" spans="1:2" x14ac:dyDescent="0.25">
      <c r="A1987">
        <v>356239</v>
      </c>
      <c r="B1987" t="s">
        <v>1007</v>
      </c>
    </row>
    <row r="1988" spans="1:2" x14ac:dyDescent="0.25">
      <c r="A1988">
        <v>35646</v>
      </c>
      <c r="B1988" t="s">
        <v>4188</v>
      </c>
    </row>
    <row r="1989" spans="1:2" x14ac:dyDescent="0.25">
      <c r="A1989">
        <v>356659</v>
      </c>
      <c r="B1989" t="s">
        <v>4190</v>
      </c>
    </row>
    <row r="1990" spans="1:2" x14ac:dyDescent="0.25">
      <c r="A1990">
        <v>3567269</v>
      </c>
      <c r="B1990" t="s">
        <v>4192</v>
      </c>
    </row>
    <row r="1991" spans="1:2" x14ac:dyDescent="0.25">
      <c r="A1991">
        <v>356752</v>
      </c>
      <c r="B1991" t="s">
        <v>4194</v>
      </c>
    </row>
    <row r="1992" spans="1:2" x14ac:dyDescent="0.25">
      <c r="A1992">
        <v>357151</v>
      </c>
      <c r="B1992" t="s">
        <v>4196</v>
      </c>
    </row>
    <row r="1993" spans="1:2" x14ac:dyDescent="0.25">
      <c r="A1993">
        <v>357526</v>
      </c>
      <c r="B1993" t="s">
        <v>4198</v>
      </c>
    </row>
    <row r="1994" spans="1:2" x14ac:dyDescent="0.25">
      <c r="A1994">
        <v>357553</v>
      </c>
      <c r="B1994" t="s">
        <v>4200</v>
      </c>
    </row>
    <row r="1995" spans="1:2" x14ac:dyDescent="0.25">
      <c r="A1995">
        <v>357777</v>
      </c>
      <c r="B1995" t="s">
        <v>4202</v>
      </c>
    </row>
    <row r="1996" spans="1:2" x14ac:dyDescent="0.25">
      <c r="A1996">
        <v>357937</v>
      </c>
      <c r="B1996" t="s">
        <v>3464</v>
      </c>
    </row>
    <row r="1997" spans="1:2" x14ac:dyDescent="0.25">
      <c r="A1997">
        <v>3579589</v>
      </c>
      <c r="B1997" t="s">
        <v>4205</v>
      </c>
    </row>
    <row r="1998" spans="1:2" x14ac:dyDescent="0.25">
      <c r="A1998">
        <v>358112</v>
      </c>
      <c r="B1998" t="s">
        <v>827</v>
      </c>
    </row>
    <row r="1999" spans="1:2" x14ac:dyDescent="0.25">
      <c r="A1999">
        <v>358448</v>
      </c>
      <c r="B1999" t="s">
        <v>4208</v>
      </c>
    </row>
    <row r="2000" spans="1:2" x14ac:dyDescent="0.25">
      <c r="A2000">
        <v>358756</v>
      </c>
      <c r="B2000" t="s">
        <v>4210</v>
      </c>
    </row>
    <row r="2001" spans="1:2" x14ac:dyDescent="0.25">
      <c r="A2001">
        <v>35879</v>
      </c>
      <c r="B2001" t="s">
        <v>4212</v>
      </c>
    </row>
    <row r="2002" spans="1:2" x14ac:dyDescent="0.25">
      <c r="A2002">
        <v>3588312</v>
      </c>
      <c r="B2002" t="s">
        <v>4214</v>
      </c>
    </row>
    <row r="2003" spans="1:2" x14ac:dyDescent="0.25">
      <c r="A2003">
        <v>3588424</v>
      </c>
      <c r="B2003" t="s">
        <v>4216</v>
      </c>
    </row>
    <row r="2004" spans="1:2" x14ac:dyDescent="0.25">
      <c r="A2004">
        <v>3591004</v>
      </c>
      <c r="B2004" t="s">
        <v>4218</v>
      </c>
    </row>
    <row r="2005" spans="1:2" x14ac:dyDescent="0.25">
      <c r="A2005">
        <v>3591282</v>
      </c>
      <c r="B2005" t="s">
        <v>4220</v>
      </c>
    </row>
    <row r="2006" spans="1:2" x14ac:dyDescent="0.25">
      <c r="A2006">
        <v>3592047</v>
      </c>
      <c r="B2006" t="s">
        <v>4222</v>
      </c>
    </row>
    <row r="2007" spans="1:2" x14ac:dyDescent="0.25">
      <c r="A2007">
        <v>3593307</v>
      </c>
      <c r="B2007" t="s">
        <v>4224</v>
      </c>
    </row>
    <row r="2008" spans="1:2" x14ac:dyDescent="0.25">
      <c r="A2008">
        <v>3594005</v>
      </c>
      <c r="B2008" t="s">
        <v>4226</v>
      </c>
    </row>
    <row r="2009" spans="1:2" x14ac:dyDescent="0.25">
      <c r="A2009">
        <v>3594087</v>
      </c>
      <c r="B2009" t="s">
        <v>4228</v>
      </c>
    </row>
    <row r="2010" spans="1:2" x14ac:dyDescent="0.25">
      <c r="A2010">
        <v>359472</v>
      </c>
      <c r="B2010" t="s">
        <v>4230</v>
      </c>
    </row>
    <row r="2011" spans="1:2" x14ac:dyDescent="0.25">
      <c r="A2011">
        <v>3594797</v>
      </c>
      <c r="B2011" t="s">
        <v>4232</v>
      </c>
    </row>
    <row r="2012" spans="1:2" x14ac:dyDescent="0.25">
      <c r="A2012">
        <v>3595271</v>
      </c>
      <c r="B2012" t="s">
        <v>4234</v>
      </c>
    </row>
    <row r="2013" spans="1:2" x14ac:dyDescent="0.25">
      <c r="A2013">
        <v>3595637</v>
      </c>
      <c r="B2013" t="s">
        <v>4236</v>
      </c>
    </row>
    <row r="2014" spans="1:2" x14ac:dyDescent="0.25">
      <c r="A2014">
        <v>3596250</v>
      </c>
      <c r="B2014" t="s">
        <v>4238</v>
      </c>
    </row>
    <row r="2015" spans="1:2" x14ac:dyDescent="0.25">
      <c r="A2015">
        <v>359650</v>
      </c>
      <c r="B2015" t="s">
        <v>4240</v>
      </c>
    </row>
    <row r="2016" spans="1:2" x14ac:dyDescent="0.25">
      <c r="A2016">
        <v>3596894</v>
      </c>
      <c r="B2016" t="s">
        <v>4242</v>
      </c>
    </row>
    <row r="2017" spans="1:2" x14ac:dyDescent="0.25">
      <c r="A2017">
        <v>3597211</v>
      </c>
      <c r="B2017" t="s">
        <v>4244</v>
      </c>
    </row>
    <row r="2018" spans="1:2" x14ac:dyDescent="0.25">
      <c r="A2018">
        <v>359744</v>
      </c>
      <c r="B2018" t="s">
        <v>4246</v>
      </c>
    </row>
    <row r="2019" spans="1:2" x14ac:dyDescent="0.25">
      <c r="A2019">
        <v>3597677</v>
      </c>
      <c r="B2019" t="s">
        <v>4248</v>
      </c>
    </row>
    <row r="2020" spans="1:2" x14ac:dyDescent="0.25">
      <c r="A2020">
        <v>3599804</v>
      </c>
      <c r="B2020" t="s">
        <v>4250</v>
      </c>
    </row>
    <row r="2021" spans="1:2" x14ac:dyDescent="0.25">
      <c r="A2021">
        <v>3603961</v>
      </c>
      <c r="B2021" t="s">
        <v>4252</v>
      </c>
    </row>
    <row r="2022" spans="1:2" x14ac:dyDescent="0.25">
      <c r="A2022">
        <v>3606971</v>
      </c>
      <c r="B2022" t="s">
        <v>4254</v>
      </c>
    </row>
    <row r="2023" spans="1:2" x14ac:dyDescent="0.25">
      <c r="A2023">
        <v>3607062</v>
      </c>
      <c r="B2023" t="s">
        <v>4256</v>
      </c>
    </row>
    <row r="2024" spans="1:2" x14ac:dyDescent="0.25">
      <c r="A2024">
        <v>360777</v>
      </c>
      <c r="B2024" t="s">
        <v>4258</v>
      </c>
    </row>
    <row r="2025" spans="1:2" x14ac:dyDescent="0.25">
      <c r="A2025">
        <v>3608751</v>
      </c>
      <c r="B2025" t="s">
        <v>4260</v>
      </c>
    </row>
    <row r="2026" spans="1:2" x14ac:dyDescent="0.25">
      <c r="A2026">
        <v>361055</v>
      </c>
      <c r="B2026" t="s">
        <v>4262</v>
      </c>
    </row>
    <row r="2027" spans="1:2" x14ac:dyDescent="0.25">
      <c r="A2027">
        <v>3610718</v>
      </c>
      <c r="B2027" t="s">
        <v>4264</v>
      </c>
    </row>
    <row r="2028" spans="1:2" x14ac:dyDescent="0.25">
      <c r="A2028">
        <v>361167</v>
      </c>
      <c r="B2028" t="s">
        <v>4266</v>
      </c>
    </row>
    <row r="2029" spans="1:2" x14ac:dyDescent="0.25">
      <c r="A2029">
        <v>3612525</v>
      </c>
      <c r="B2029" t="s">
        <v>4268</v>
      </c>
    </row>
    <row r="2030" spans="1:2" x14ac:dyDescent="0.25">
      <c r="A2030">
        <v>361279</v>
      </c>
      <c r="B2030" t="s">
        <v>4270</v>
      </c>
    </row>
    <row r="2031" spans="1:2" x14ac:dyDescent="0.25">
      <c r="A2031">
        <v>361354</v>
      </c>
      <c r="B2031" t="s">
        <v>1667</v>
      </c>
    </row>
    <row r="2032" spans="1:2" x14ac:dyDescent="0.25">
      <c r="A2032">
        <v>3613559</v>
      </c>
      <c r="B2032" t="s">
        <v>4273</v>
      </c>
    </row>
    <row r="2033" spans="1:2" x14ac:dyDescent="0.25">
      <c r="A2033">
        <v>361439</v>
      </c>
      <c r="B2033" t="s">
        <v>4275</v>
      </c>
    </row>
    <row r="2034" spans="1:2" x14ac:dyDescent="0.25">
      <c r="A2034">
        <v>3614837</v>
      </c>
      <c r="B2034" t="s">
        <v>4277</v>
      </c>
    </row>
    <row r="2035" spans="1:2" x14ac:dyDescent="0.25">
      <c r="A2035">
        <v>3614846</v>
      </c>
      <c r="B2035" t="s">
        <v>4279</v>
      </c>
    </row>
    <row r="2036" spans="1:2" x14ac:dyDescent="0.25">
      <c r="A2036">
        <v>3614958</v>
      </c>
      <c r="B2036" t="s">
        <v>4281</v>
      </c>
    </row>
    <row r="2037" spans="1:2" x14ac:dyDescent="0.25">
      <c r="A2037">
        <v>3614976</v>
      </c>
      <c r="B2037" t="s">
        <v>4283</v>
      </c>
    </row>
    <row r="2038" spans="1:2" x14ac:dyDescent="0.25">
      <c r="A2038">
        <v>3615021</v>
      </c>
      <c r="B2038" t="s">
        <v>4285</v>
      </c>
    </row>
    <row r="2039" spans="1:2" x14ac:dyDescent="0.25">
      <c r="A2039">
        <v>3617856</v>
      </c>
      <c r="B2039" t="s">
        <v>486</v>
      </c>
    </row>
    <row r="2040" spans="1:2" x14ac:dyDescent="0.25">
      <c r="A2040">
        <v>3619216</v>
      </c>
      <c r="B2040" t="s">
        <v>4288</v>
      </c>
    </row>
    <row r="2041" spans="1:2" x14ac:dyDescent="0.25">
      <c r="A2041">
        <v>362043</v>
      </c>
      <c r="B2041" t="s">
        <v>4290</v>
      </c>
    </row>
    <row r="2042" spans="1:2" x14ac:dyDescent="0.25">
      <c r="A2042">
        <v>3620539</v>
      </c>
      <c r="B2042" t="s">
        <v>4292</v>
      </c>
    </row>
    <row r="2043" spans="1:2" x14ac:dyDescent="0.25">
      <c r="A2043">
        <v>362155</v>
      </c>
      <c r="B2043" t="s">
        <v>4294</v>
      </c>
    </row>
    <row r="2044" spans="1:2" x14ac:dyDescent="0.25">
      <c r="A2044">
        <v>3623110</v>
      </c>
      <c r="B2044" t="s">
        <v>4296</v>
      </c>
    </row>
    <row r="2045" spans="1:2" x14ac:dyDescent="0.25">
      <c r="A2045">
        <v>3623969</v>
      </c>
      <c r="B2045" t="s">
        <v>4298</v>
      </c>
    </row>
    <row r="2046" spans="1:2" x14ac:dyDescent="0.25">
      <c r="A2046">
        <v>3625664</v>
      </c>
      <c r="B2046" t="s">
        <v>2586</v>
      </c>
    </row>
    <row r="2047" spans="1:2" x14ac:dyDescent="0.25">
      <c r="A2047">
        <v>3626184</v>
      </c>
      <c r="B2047" t="s">
        <v>4301</v>
      </c>
    </row>
    <row r="2048" spans="1:2" x14ac:dyDescent="0.25">
      <c r="A2048">
        <v>3626858</v>
      </c>
      <c r="B2048" t="s">
        <v>4303</v>
      </c>
    </row>
    <row r="2049" spans="1:2" x14ac:dyDescent="0.25">
      <c r="A2049">
        <v>3627109</v>
      </c>
      <c r="B2049" t="s">
        <v>4305</v>
      </c>
    </row>
    <row r="2050" spans="1:2" x14ac:dyDescent="0.25">
      <c r="A2050">
        <v>362717</v>
      </c>
      <c r="B2050" t="s">
        <v>4307</v>
      </c>
    </row>
    <row r="2051" spans="1:2" x14ac:dyDescent="0.25">
      <c r="A2051">
        <v>362856</v>
      </c>
      <c r="B2051" t="s">
        <v>4309</v>
      </c>
    </row>
    <row r="2052" spans="1:2" x14ac:dyDescent="0.25">
      <c r="A2052">
        <v>362940</v>
      </c>
      <c r="B2052" t="s">
        <v>4311</v>
      </c>
    </row>
    <row r="2053" spans="1:2" x14ac:dyDescent="0.25">
      <c r="A2053">
        <v>3629420</v>
      </c>
      <c r="B2053" t="s">
        <v>4313</v>
      </c>
    </row>
    <row r="2054" spans="1:2" x14ac:dyDescent="0.25">
      <c r="A2054">
        <v>3629484</v>
      </c>
      <c r="B2054" t="s">
        <v>4315</v>
      </c>
    </row>
    <row r="2055" spans="1:2" x14ac:dyDescent="0.25">
      <c r="A2055">
        <v>3630323</v>
      </c>
      <c r="B2055" t="s">
        <v>4317</v>
      </c>
    </row>
    <row r="2056" spans="1:2" x14ac:dyDescent="0.25">
      <c r="A2056">
        <v>3633016</v>
      </c>
      <c r="B2056" t="s">
        <v>4319</v>
      </c>
    </row>
    <row r="2057" spans="1:2" x14ac:dyDescent="0.25">
      <c r="A2057">
        <v>3633173</v>
      </c>
      <c r="B2057" t="s">
        <v>4321</v>
      </c>
    </row>
    <row r="2058" spans="1:2" x14ac:dyDescent="0.25">
      <c r="A2058">
        <v>3634394</v>
      </c>
      <c r="B2058" t="s">
        <v>4323</v>
      </c>
    </row>
    <row r="2059" spans="1:2" x14ac:dyDescent="0.25">
      <c r="A2059">
        <v>363442</v>
      </c>
      <c r="B2059" t="s">
        <v>4325</v>
      </c>
    </row>
    <row r="2060" spans="1:2" x14ac:dyDescent="0.25">
      <c r="A2060">
        <v>3635029</v>
      </c>
      <c r="B2060" t="s">
        <v>4327</v>
      </c>
    </row>
    <row r="2061" spans="1:2" x14ac:dyDescent="0.25">
      <c r="A2061">
        <v>3635551</v>
      </c>
      <c r="B2061" t="s">
        <v>4329</v>
      </c>
    </row>
    <row r="2062" spans="1:2" x14ac:dyDescent="0.25">
      <c r="A2062">
        <v>3636259</v>
      </c>
      <c r="B2062" t="s">
        <v>4331</v>
      </c>
    </row>
    <row r="2063" spans="1:2" x14ac:dyDescent="0.25">
      <c r="A2063">
        <v>3636428</v>
      </c>
      <c r="B2063" t="s">
        <v>4333</v>
      </c>
    </row>
    <row r="2064" spans="1:2" x14ac:dyDescent="0.25">
      <c r="A2064">
        <v>3636446</v>
      </c>
      <c r="B2064" t="s">
        <v>4335</v>
      </c>
    </row>
    <row r="2065" spans="1:2" x14ac:dyDescent="0.25">
      <c r="A2065">
        <v>363648</v>
      </c>
      <c r="B2065" t="s">
        <v>4337</v>
      </c>
    </row>
    <row r="2066" spans="1:2" x14ac:dyDescent="0.25">
      <c r="A2066">
        <v>363657</v>
      </c>
      <c r="B2066" t="s">
        <v>4339</v>
      </c>
    </row>
    <row r="2067" spans="1:2" x14ac:dyDescent="0.25">
      <c r="A2067">
        <v>3636914</v>
      </c>
      <c r="B2067" t="s">
        <v>4341</v>
      </c>
    </row>
    <row r="2068" spans="1:2" x14ac:dyDescent="0.25">
      <c r="A2068">
        <v>3637247</v>
      </c>
      <c r="B2068" t="s">
        <v>4343</v>
      </c>
    </row>
    <row r="2069" spans="1:2" x14ac:dyDescent="0.25">
      <c r="A2069">
        <v>3637685</v>
      </c>
      <c r="B2069" t="s">
        <v>4345</v>
      </c>
    </row>
    <row r="2070" spans="1:2" x14ac:dyDescent="0.25">
      <c r="A2070">
        <v>3637706</v>
      </c>
      <c r="B2070" t="s">
        <v>4347</v>
      </c>
    </row>
    <row r="2071" spans="1:2" x14ac:dyDescent="0.25">
      <c r="A2071">
        <v>363778</v>
      </c>
      <c r="B2071" t="s">
        <v>4349</v>
      </c>
    </row>
    <row r="2072" spans="1:2" x14ac:dyDescent="0.25">
      <c r="A2072">
        <v>3640359</v>
      </c>
      <c r="B2072" t="s">
        <v>4351</v>
      </c>
    </row>
    <row r="2073" spans="1:2" x14ac:dyDescent="0.25">
      <c r="A2073">
        <v>364131</v>
      </c>
      <c r="B2073" t="s">
        <v>4353</v>
      </c>
    </row>
    <row r="2074" spans="1:2" x14ac:dyDescent="0.25">
      <c r="A2074">
        <v>364270</v>
      </c>
      <c r="B2074" t="s">
        <v>4355</v>
      </c>
    </row>
    <row r="2075" spans="1:2" x14ac:dyDescent="0.25">
      <c r="A2075">
        <v>364430</v>
      </c>
      <c r="B2075" t="s">
        <v>4357</v>
      </c>
    </row>
    <row r="2076" spans="1:2" x14ac:dyDescent="0.25">
      <c r="A2076">
        <v>36456</v>
      </c>
      <c r="B2076" t="s">
        <v>1353</v>
      </c>
    </row>
    <row r="2077" spans="1:2" x14ac:dyDescent="0.25">
      <c r="A2077">
        <v>3645840</v>
      </c>
      <c r="B2077" t="s">
        <v>4360</v>
      </c>
    </row>
    <row r="2078" spans="1:2" x14ac:dyDescent="0.25">
      <c r="A2078">
        <v>3646397</v>
      </c>
      <c r="B2078" t="s">
        <v>4362</v>
      </c>
    </row>
    <row r="2079" spans="1:2" x14ac:dyDescent="0.25">
      <c r="A2079">
        <v>364850</v>
      </c>
      <c r="B2079" t="s">
        <v>4364</v>
      </c>
    </row>
    <row r="2080" spans="1:2" x14ac:dyDescent="0.25">
      <c r="A2080">
        <v>3650563</v>
      </c>
      <c r="B2080" t="s">
        <v>4366</v>
      </c>
    </row>
    <row r="2081" spans="1:2" x14ac:dyDescent="0.25">
      <c r="A2081">
        <v>3650808</v>
      </c>
      <c r="B2081" t="s">
        <v>4368</v>
      </c>
    </row>
    <row r="2082" spans="1:2" x14ac:dyDescent="0.25">
      <c r="A2082">
        <v>365325</v>
      </c>
      <c r="B2082" t="s">
        <v>4370</v>
      </c>
    </row>
    <row r="2083" spans="1:2" x14ac:dyDescent="0.25">
      <c r="A2083">
        <v>3655933</v>
      </c>
      <c r="B2083" t="s">
        <v>4372</v>
      </c>
    </row>
    <row r="2084" spans="1:2" x14ac:dyDescent="0.25">
      <c r="A2084">
        <v>365745</v>
      </c>
      <c r="B2084" t="s">
        <v>2899</v>
      </c>
    </row>
    <row r="2085" spans="1:2" x14ac:dyDescent="0.25">
      <c r="A2085">
        <v>365848</v>
      </c>
      <c r="B2085" t="s">
        <v>4375</v>
      </c>
    </row>
    <row r="2086" spans="1:2" x14ac:dyDescent="0.25">
      <c r="A2086">
        <v>365950</v>
      </c>
      <c r="B2086" t="s">
        <v>4377</v>
      </c>
    </row>
    <row r="2087" spans="1:2" x14ac:dyDescent="0.25">
      <c r="A2087">
        <v>366078</v>
      </c>
      <c r="B2087" t="s">
        <v>4379</v>
      </c>
    </row>
    <row r="2088" spans="1:2" x14ac:dyDescent="0.25">
      <c r="A2088">
        <v>366238</v>
      </c>
      <c r="B2088" t="s">
        <v>2899</v>
      </c>
    </row>
    <row r="2089" spans="1:2" x14ac:dyDescent="0.25">
      <c r="A2089">
        <v>366247</v>
      </c>
      <c r="B2089" t="s">
        <v>4382</v>
      </c>
    </row>
    <row r="2090" spans="1:2" x14ac:dyDescent="0.25">
      <c r="A2090">
        <v>366359</v>
      </c>
      <c r="B2090" t="s">
        <v>4384</v>
      </c>
    </row>
    <row r="2091" spans="1:2" x14ac:dyDescent="0.25">
      <c r="A2091">
        <v>3664588</v>
      </c>
      <c r="B2091" t="s">
        <v>4386</v>
      </c>
    </row>
    <row r="2092" spans="1:2" x14ac:dyDescent="0.25">
      <c r="A2092">
        <v>366658</v>
      </c>
      <c r="B2092" t="s">
        <v>4388</v>
      </c>
    </row>
    <row r="2093" spans="1:2" x14ac:dyDescent="0.25">
      <c r="A2093">
        <v>3667132</v>
      </c>
      <c r="B2093" t="s">
        <v>4390</v>
      </c>
    </row>
    <row r="2094" spans="1:2" x14ac:dyDescent="0.25">
      <c r="A2094">
        <v>366854</v>
      </c>
      <c r="B2094" t="s">
        <v>4392</v>
      </c>
    </row>
    <row r="2095" spans="1:2" x14ac:dyDescent="0.25">
      <c r="A2095">
        <v>367150</v>
      </c>
      <c r="B2095" t="s">
        <v>486</v>
      </c>
    </row>
    <row r="2096" spans="1:2" x14ac:dyDescent="0.25">
      <c r="A2096">
        <v>367178</v>
      </c>
      <c r="B2096" t="s">
        <v>4395</v>
      </c>
    </row>
    <row r="2097" spans="1:2" x14ac:dyDescent="0.25">
      <c r="A2097">
        <v>3671997</v>
      </c>
      <c r="B2097" t="s">
        <v>4397</v>
      </c>
    </row>
    <row r="2098" spans="1:2" x14ac:dyDescent="0.25">
      <c r="A2098">
        <v>367431</v>
      </c>
      <c r="B2098" t="s">
        <v>4399</v>
      </c>
    </row>
    <row r="2099" spans="1:2" x14ac:dyDescent="0.25">
      <c r="A2099">
        <v>367543</v>
      </c>
      <c r="B2099" t="s">
        <v>4401</v>
      </c>
    </row>
    <row r="2100" spans="1:2" x14ac:dyDescent="0.25">
      <c r="A2100">
        <v>3678857</v>
      </c>
      <c r="B2100" t="s">
        <v>414</v>
      </c>
    </row>
    <row r="2101" spans="1:2" x14ac:dyDescent="0.25">
      <c r="A2101">
        <v>368054</v>
      </c>
      <c r="B2101" t="s">
        <v>4404</v>
      </c>
    </row>
    <row r="2102" spans="1:2" x14ac:dyDescent="0.25">
      <c r="A2102">
        <v>368344</v>
      </c>
      <c r="B2102" t="s">
        <v>4406</v>
      </c>
    </row>
    <row r="2103" spans="1:2" x14ac:dyDescent="0.25">
      <c r="A2103">
        <v>368522</v>
      </c>
      <c r="B2103" t="s">
        <v>4408</v>
      </c>
    </row>
    <row r="2104" spans="1:2" x14ac:dyDescent="0.25">
      <c r="A2104">
        <v>3685396</v>
      </c>
      <c r="B2104" t="s">
        <v>4410</v>
      </c>
    </row>
    <row r="2105" spans="1:2" x14ac:dyDescent="0.25">
      <c r="A2105">
        <v>3686928</v>
      </c>
      <c r="B2105" t="s">
        <v>4412</v>
      </c>
    </row>
    <row r="2106" spans="1:2" x14ac:dyDescent="0.25">
      <c r="A2106">
        <v>3688043</v>
      </c>
      <c r="B2106" t="s">
        <v>4414</v>
      </c>
    </row>
    <row r="2107" spans="1:2" x14ac:dyDescent="0.25">
      <c r="A2107">
        <v>3688548</v>
      </c>
      <c r="B2107" t="s">
        <v>4416</v>
      </c>
    </row>
    <row r="2108" spans="1:2" x14ac:dyDescent="0.25">
      <c r="A2108">
        <v>3688623</v>
      </c>
      <c r="B2108" t="s">
        <v>4418</v>
      </c>
    </row>
    <row r="2109" spans="1:2" x14ac:dyDescent="0.25">
      <c r="A2109">
        <v>368933</v>
      </c>
      <c r="B2109" t="s">
        <v>4420</v>
      </c>
    </row>
    <row r="2110" spans="1:2" x14ac:dyDescent="0.25">
      <c r="A2110">
        <v>368951</v>
      </c>
      <c r="B2110" t="s">
        <v>4422</v>
      </c>
    </row>
    <row r="2111" spans="1:2" x14ac:dyDescent="0.25">
      <c r="A2111">
        <v>3690121</v>
      </c>
      <c r="B2111" t="s">
        <v>4424</v>
      </c>
    </row>
    <row r="2112" spans="1:2" x14ac:dyDescent="0.25">
      <c r="A2112">
        <v>3690596</v>
      </c>
      <c r="B2112" t="s">
        <v>4426</v>
      </c>
    </row>
    <row r="2113" spans="1:2" x14ac:dyDescent="0.25">
      <c r="A2113">
        <v>3690635</v>
      </c>
      <c r="B2113" t="s">
        <v>4428</v>
      </c>
    </row>
    <row r="2114" spans="1:2" x14ac:dyDescent="0.25">
      <c r="A2114">
        <v>3690701</v>
      </c>
      <c r="B2114" t="s">
        <v>4430</v>
      </c>
    </row>
    <row r="2115" spans="1:2" x14ac:dyDescent="0.25">
      <c r="A2115">
        <v>36933</v>
      </c>
      <c r="B2115" t="s">
        <v>655</v>
      </c>
    </row>
    <row r="2116" spans="1:2" x14ac:dyDescent="0.25">
      <c r="A2116">
        <v>369453</v>
      </c>
      <c r="B2116" t="s">
        <v>4433</v>
      </c>
    </row>
    <row r="2117" spans="1:2" x14ac:dyDescent="0.25">
      <c r="A2117">
        <v>369659</v>
      </c>
      <c r="B2117" t="s">
        <v>4435</v>
      </c>
    </row>
    <row r="2118" spans="1:2" x14ac:dyDescent="0.25">
      <c r="A2118">
        <v>37</v>
      </c>
      <c r="B2118" t="s">
        <v>4437</v>
      </c>
    </row>
    <row r="2119" spans="1:2" x14ac:dyDescent="0.25">
      <c r="A2119">
        <v>370020</v>
      </c>
      <c r="B2119" t="s">
        <v>4439</v>
      </c>
    </row>
    <row r="2120" spans="1:2" x14ac:dyDescent="0.25">
      <c r="A2120">
        <v>370271</v>
      </c>
      <c r="B2120" t="s">
        <v>4441</v>
      </c>
    </row>
    <row r="2121" spans="1:2" x14ac:dyDescent="0.25">
      <c r="A2121">
        <v>370347</v>
      </c>
      <c r="B2121" t="s">
        <v>4443</v>
      </c>
    </row>
    <row r="2122" spans="1:2" x14ac:dyDescent="0.25">
      <c r="A2122">
        <v>37051</v>
      </c>
      <c r="B2122" t="s">
        <v>4445</v>
      </c>
    </row>
    <row r="2123" spans="1:2" x14ac:dyDescent="0.25">
      <c r="A2123">
        <v>370721</v>
      </c>
      <c r="B2123" t="s">
        <v>4447</v>
      </c>
    </row>
    <row r="2124" spans="1:2" x14ac:dyDescent="0.25">
      <c r="A2124">
        <v>370833</v>
      </c>
      <c r="B2124" t="s">
        <v>4449</v>
      </c>
    </row>
    <row r="2125" spans="1:2" x14ac:dyDescent="0.25">
      <c r="A2125">
        <v>370954</v>
      </c>
      <c r="B2125" t="s">
        <v>4451</v>
      </c>
    </row>
    <row r="2126" spans="1:2" x14ac:dyDescent="0.25">
      <c r="A2126">
        <v>371223</v>
      </c>
      <c r="B2126" t="s">
        <v>4453</v>
      </c>
    </row>
    <row r="2127" spans="1:2" x14ac:dyDescent="0.25">
      <c r="A2127">
        <v>371232</v>
      </c>
      <c r="B2127" t="s">
        <v>4455</v>
      </c>
    </row>
    <row r="2128" spans="1:2" x14ac:dyDescent="0.25">
      <c r="A2128">
        <v>371362</v>
      </c>
      <c r="B2128" t="s">
        <v>4457</v>
      </c>
    </row>
    <row r="2129" spans="1:2" x14ac:dyDescent="0.25">
      <c r="A2129">
        <v>3715444</v>
      </c>
      <c r="B2129" t="s">
        <v>4459</v>
      </c>
    </row>
    <row r="2130" spans="1:2" x14ac:dyDescent="0.25">
      <c r="A2130">
        <v>371559</v>
      </c>
      <c r="B2130" t="s">
        <v>4461</v>
      </c>
    </row>
    <row r="2131" spans="1:2" x14ac:dyDescent="0.25">
      <c r="A2131">
        <v>3716320</v>
      </c>
      <c r="B2131" t="s">
        <v>4463</v>
      </c>
    </row>
    <row r="2132" spans="1:2" x14ac:dyDescent="0.25">
      <c r="A2132">
        <v>3716852</v>
      </c>
      <c r="B2132" t="s">
        <v>4465</v>
      </c>
    </row>
    <row r="2133" spans="1:2" x14ac:dyDescent="0.25">
      <c r="A2133">
        <v>371755</v>
      </c>
      <c r="B2133" t="s">
        <v>4467</v>
      </c>
    </row>
    <row r="2134" spans="1:2" x14ac:dyDescent="0.25">
      <c r="A2134">
        <v>371849</v>
      </c>
      <c r="B2134" t="s">
        <v>4469</v>
      </c>
    </row>
    <row r="2135" spans="1:2" x14ac:dyDescent="0.25">
      <c r="A2135">
        <v>371924</v>
      </c>
      <c r="B2135" t="s">
        <v>1912</v>
      </c>
    </row>
    <row r="2136" spans="1:2" x14ac:dyDescent="0.25">
      <c r="A2136">
        <v>371942</v>
      </c>
      <c r="B2136" t="s">
        <v>4472</v>
      </c>
    </row>
    <row r="2137" spans="1:2" x14ac:dyDescent="0.25">
      <c r="A2137">
        <v>3719648</v>
      </c>
      <c r="B2137" t="s">
        <v>4474</v>
      </c>
    </row>
    <row r="2138" spans="1:2" x14ac:dyDescent="0.25">
      <c r="A2138">
        <v>3720</v>
      </c>
      <c r="B2138" t="s">
        <v>4476</v>
      </c>
    </row>
    <row r="2139" spans="1:2" x14ac:dyDescent="0.25">
      <c r="A2139">
        <v>3720336</v>
      </c>
      <c r="B2139" t="s">
        <v>4478</v>
      </c>
    </row>
    <row r="2140" spans="1:2" x14ac:dyDescent="0.25">
      <c r="A2140">
        <v>3720608</v>
      </c>
      <c r="B2140" t="s">
        <v>4480</v>
      </c>
    </row>
    <row r="2141" spans="1:2" x14ac:dyDescent="0.25">
      <c r="A2141">
        <v>3721605</v>
      </c>
      <c r="B2141" t="s">
        <v>3810</v>
      </c>
    </row>
    <row r="2142" spans="1:2" x14ac:dyDescent="0.25">
      <c r="A2142">
        <v>372444</v>
      </c>
      <c r="B2142" t="s">
        <v>4483</v>
      </c>
    </row>
    <row r="2143" spans="1:2" x14ac:dyDescent="0.25">
      <c r="A2143">
        <v>372538</v>
      </c>
      <c r="B2143" t="s">
        <v>4485</v>
      </c>
    </row>
    <row r="2144" spans="1:2" x14ac:dyDescent="0.25">
      <c r="A2144">
        <v>372640</v>
      </c>
      <c r="B2144" t="s">
        <v>1640</v>
      </c>
    </row>
    <row r="2145" spans="1:2" x14ac:dyDescent="0.25">
      <c r="A2145">
        <v>372855</v>
      </c>
      <c r="B2145" t="s">
        <v>4488</v>
      </c>
    </row>
    <row r="2146" spans="1:2" x14ac:dyDescent="0.25">
      <c r="A2146">
        <v>3729124</v>
      </c>
      <c r="B2146" t="s">
        <v>2841</v>
      </c>
    </row>
    <row r="2147" spans="1:2" x14ac:dyDescent="0.25">
      <c r="A2147">
        <v>373115</v>
      </c>
      <c r="B2147" t="s">
        <v>4491</v>
      </c>
    </row>
    <row r="2148" spans="1:2" x14ac:dyDescent="0.25">
      <c r="A2148">
        <v>373272</v>
      </c>
      <c r="B2148" t="s">
        <v>4493</v>
      </c>
    </row>
    <row r="2149" spans="1:2" x14ac:dyDescent="0.25">
      <c r="A2149">
        <v>37341</v>
      </c>
      <c r="B2149" t="s">
        <v>4495</v>
      </c>
    </row>
    <row r="2150" spans="1:2" x14ac:dyDescent="0.25">
      <c r="A2150">
        <v>373553</v>
      </c>
      <c r="B2150" t="s">
        <v>4497</v>
      </c>
    </row>
    <row r="2151" spans="1:2" x14ac:dyDescent="0.25">
      <c r="A2151">
        <v>373601</v>
      </c>
      <c r="B2151" t="s">
        <v>4499</v>
      </c>
    </row>
    <row r="2152" spans="1:2" x14ac:dyDescent="0.25">
      <c r="A2152">
        <v>374130</v>
      </c>
      <c r="B2152" t="s">
        <v>4501</v>
      </c>
    </row>
    <row r="2153" spans="1:2" x14ac:dyDescent="0.25">
      <c r="A2153">
        <v>37435</v>
      </c>
      <c r="B2153" t="s">
        <v>4370</v>
      </c>
    </row>
    <row r="2154" spans="1:2" x14ac:dyDescent="0.25">
      <c r="A2154">
        <v>374354</v>
      </c>
      <c r="B2154" t="s">
        <v>4504</v>
      </c>
    </row>
    <row r="2155" spans="1:2" x14ac:dyDescent="0.25">
      <c r="A2155">
        <v>374653</v>
      </c>
      <c r="B2155" t="s">
        <v>4506</v>
      </c>
    </row>
    <row r="2156" spans="1:2" x14ac:dyDescent="0.25">
      <c r="A2156">
        <v>374774</v>
      </c>
      <c r="B2156" t="s">
        <v>4508</v>
      </c>
    </row>
    <row r="2157" spans="1:2" x14ac:dyDescent="0.25">
      <c r="A2157">
        <v>375034</v>
      </c>
      <c r="B2157" t="s">
        <v>4510</v>
      </c>
    </row>
    <row r="2158" spans="1:2" x14ac:dyDescent="0.25">
      <c r="A2158">
        <v>375043</v>
      </c>
      <c r="B2158" t="s">
        <v>4512</v>
      </c>
    </row>
    <row r="2159" spans="1:2" x14ac:dyDescent="0.25">
      <c r="A2159">
        <v>3750650</v>
      </c>
      <c r="B2159" t="s">
        <v>4514</v>
      </c>
    </row>
    <row r="2160" spans="1:2" x14ac:dyDescent="0.25">
      <c r="A2160">
        <v>375379</v>
      </c>
      <c r="B2160" t="s">
        <v>4516</v>
      </c>
    </row>
    <row r="2161" spans="1:2" x14ac:dyDescent="0.25">
      <c r="A2161">
        <v>375502</v>
      </c>
      <c r="B2161" t="s">
        <v>4518</v>
      </c>
    </row>
    <row r="2162" spans="1:2" x14ac:dyDescent="0.25">
      <c r="A2162">
        <v>375566</v>
      </c>
      <c r="B2162" t="s">
        <v>671</v>
      </c>
    </row>
    <row r="2163" spans="1:2" x14ac:dyDescent="0.25">
      <c r="A2163">
        <v>375650</v>
      </c>
      <c r="B2163" t="s">
        <v>4521</v>
      </c>
    </row>
    <row r="2164" spans="1:2" x14ac:dyDescent="0.25">
      <c r="A2164">
        <v>376237</v>
      </c>
      <c r="B2164" t="s">
        <v>4523</v>
      </c>
    </row>
    <row r="2165" spans="1:2" x14ac:dyDescent="0.25">
      <c r="A2165">
        <v>376273</v>
      </c>
      <c r="B2165" t="s">
        <v>4525</v>
      </c>
    </row>
    <row r="2166" spans="1:2" x14ac:dyDescent="0.25">
      <c r="A2166">
        <v>37640</v>
      </c>
      <c r="B2166" t="s">
        <v>4527</v>
      </c>
    </row>
    <row r="2167" spans="1:2" x14ac:dyDescent="0.25">
      <c r="A2167">
        <v>376442</v>
      </c>
      <c r="B2167" t="s">
        <v>907</v>
      </c>
    </row>
    <row r="2168" spans="1:2" x14ac:dyDescent="0.25">
      <c r="A2168">
        <v>37659</v>
      </c>
      <c r="B2168" t="s">
        <v>4530</v>
      </c>
    </row>
    <row r="2169" spans="1:2" x14ac:dyDescent="0.25">
      <c r="A2169">
        <v>376947</v>
      </c>
      <c r="B2169" t="s">
        <v>4532</v>
      </c>
    </row>
    <row r="2170" spans="1:2" x14ac:dyDescent="0.25">
      <c r="A2170">
        <v>377663</v>
      </c>
      <c r="B2170" t="s">
        <v>4534</v>
      </c>
    </row>
    <row r="2171" spans="1:2" x14ac:dyDescent="0.25">
      <c r="A2171">
        <v>377850</v>
      </c>
      <c r="B2171" t="s">
        <v>4536</v>
      </c>
    </row>
    <row r="2172" spans="1:2" x14ac:dyDescent="0.25">
      <c r="A2172">
        <v>377908</v>
      </c>
      <c r="B2172" t="s">
        <v>4538</v>
      </c>
    </row>
    <row r="2173" spans="1:2" x14ac:dyDescent="0.25">
      <c r="A2173">
        <v>378044</v>
      </c>
      <c r="B2173" t="s">
        <v>486</v>
      </c>
    </row>
    <row r="2174" spans="1:2" x14ac:dyDescent="0.25">
      <c r="A2174">
        <v>378110</v>
      </c>
      <c r="B2174" t="s">
        <v>4541</v>
      </c>
    </row>
    <row r="2175" spans="1:2" x14ac:dyDescent="0.25">
      <c r="A2175">
        <v>3783313</v>
      </c>
      <c r="B2175" t="s">
        <v>4543</v>
      </c>
    </row>
    <row r="2176" spans="1:2" x14ac:dyDescent="0.25">
      <c r="A2176">
        <v>3783948</v>
      </c>
      <c r="B2176" t="s">
        <v>4545</v>
      </c>
    </row>
    <row r="2177" spans="1:2" x14ac:dyDescent="0.25">
      <c r="A2177">
        <v>3786435</v>
      </c>
      <c r="B2177" t="s">
        <v>4547</v>
      </c>
    </row>
    <row r="2178" spans="1:2" x14ac:dyDescent="0.25">
      <c r="A2178">
        <v>379050</v>
      </c>
      <c r="B2178" t="s">
        <v>4549</v>
      </c>
    </row>
    <row r="2179" spans="1:2" x14ac:dyDescent="0.25">
      <c r="A2179">
        <v>379153</v>
      </c>
      <c r="B2179" t="s">
        <v>4551</v>
      </c>
    </row>
    <row r="2180" spans="1:2" x14ac:dyDescent="0.25">
      <c r="A2180">
        <v>3793714</v>
      </c>
      <c r="B2180" t="s">
        <v>4553</v>
      </c>
    </row>
    <row r="2181" spans="1:2" x14ac:dyDescent="0.25">
      <c r="A2181">
        <v>379470</v>
      </c>
      <c r="B2181" t="s">
        <v>4555</v>
      </c>
    </row>
    <row r="2182" spans="1:2" x14ac:dyDescent="0.25">
      <c r="A2182">
        <v>37949</v>
      </c>
      <c r="B2182" t="s">
        <v>4557</v>
      </c>
    </row>
    <row r="2183" spans="1:2" x14ac:dyDescent="0.25">
      <c r="A2183">
        <v>379649</v>
      </c>
      <c r="B2183" t="s">
        <v>4559</v>
      </c>
    </row>
    <row r="2184" spans="1:2" x14ac:dyDescent="0.25">
      <c r="A2184">
        <v>379920</v>
      </c>
      <c r="B2184" t="s">
        <v>4561</v>
      </c>
    </row>
    <row r="2185" spans="1:2" x14ac:dyDescent="0.25">
      <c r="A2185">
        <v>380346</v>
      </c>
      <c r="B2185" t="s">
        <v>1642</v>
      </c>
    </row>
    <row r="2186" spans="1:2" x14ac:dyDescent="0.25">
      <c r="A2186">
        <v>3804535</v>
      </c>
      <c r="B2186" t="s">
        <v>4564</v>
      </c>
    </row>
    <row r="2187" spans="1:2" x14ac:dyDescent="0.25">
      <c r="A2187">
        <v>380458</v>
      </c>
      <c r="B2187" t="s">
        <v>4566</v>
      </c>
    </row>
    <row r="2188" spans="1:2" x14ac:dyDescent="0.25">
      <c r="A2188">
        <v>380533</v>
      </c>
      <c r="B2188" t="s">
        <v>4568</v>
      </c>
    </row>
    <row r="2189" spans="1:2" x14ac:dyDescent="0.25">
      <c r="A2189">
        <v>380654</v>
      </c>
      <c r="B2189" t="s">
        <v>4570</v>
      </c>
    </row>
    <row r="2190" spans="1:2" x14ac:dyDescent="0.25">
      <c r="A2190">
        <v>3807880</v>
      </c>
      <c r="B2190" t="s">
        <v>4572</v>
      </c>
    </row>
    <row r="2191" spans="1:2" x14ac:dyDescent="0.25">
      <c r="A2191">
        <v>380878</v>
      </c>
      <c r="B2191" t="s">
        <v>4574</v>
      </c>
    </row>
    <row r="2192" spans="1:2" x14ac:dyDescent="0.25">
      <c r="A2192">
        <v>380944</v>
      </c>
      <c r="B2192" t="s">
        <v>4576</v>
      </c>
    </row>
    <row r="2193" spans="1:2" x14ac:dyDescent="0.25">
      <c r="A2193">
        <v>381026</v>
      </c>
      <c r="B2193" t="s">
        <v>4578</v>
      </c>
    </row>
    <row r="2194" spans="1:2" x14ac:dyDescent="0.25">
      <c r="A2194">
        <v>3812147</v>
      </c>
      <c r="B2194" t="s">
        <v>4580</v>
      </c>
    </row>
    <row r="2195" spans="1:2" x14ac:dyDescent="0.25">
      <c r="A2195">
        <v>381343</v>
      </c>
      <c r="B2195" t="s">
        <v>3464</v>
      </c>
    </row>
    <row r="2196" spans="1:2" x14ac:dyDescent="0.25">
      <c r="A2196">
        <v>3816154</v>
      </c>
      <c r="B2196" t="s">
        <v>4583</v>
      </c>
    </row>
    <row r="2197" spans="1:2" x14ac:dyDescent="0.25">
      <c r="A2197">
        <v>3816163</v>
      </c>
      <c r="B2197" t="s">
        <v>4585</v>
      </c>
    </row>
    <row r="2198" spans="1:2" x14ac:dyDescent="0.25">
      <c r="A2198">
        <v>3816190</v>
      </c>
      <c r="B2198" t="s">
        <v>4587</v>
      </c>
    </row>
    <row r="2199" spans="1:2" x14ac:dyDescent="0.25">
      <c r="A2199">
        <v>3816510</v>
      </c>
      <c r="B2199" t="s">
        <v>4589</v>
      </c>
    </row>
    <row r="2200" spans="1:2" x14ac:dyDescent="0.25">
      <c r="A2200">
        <v>381839</v>
      </c>
      <c r="B2200" t="s">
        <v>404</v>
      </c>
    </row>
    <row r="2201" spans="1:2" x14ac:dyDescent="0.25">
      <c r="A2201">
        <v>381932</v>
      </c>
      <c r="B2201" t="s">
        <v>4592</v>
      </c>
    </row>
    <row r="2202" spans="1:2" x14ac:dyDescent="0.25">
      <c r="A2202">
        <v>381950</v>
      </c>
      <c r="B2202" t="s">
        <v>4594</v>
      </c>
    </row>
    <row r="2203" spans="1:2" x14ac:dyDescent="0.25">
      <c r="A2203">
        <v>382050</v>
      </c>
      <c r="B2203" t="s">
        <v>4596</v>
      </c>
    </row>
    <row r="2204" spans="1:2" x14ac:dyDescent="0.25">
      <c r="A2204">
        <v>382069</v>
      </c>
      <c r="B2204" t="s">
        <v>396</v>
      </c>
    </row>
    <row r="2205" spans="1:2" x14ac:dyDescent="0.25">
      <c r="A2205">
        <v>3821037</v>
      </c>
      <c r="B2205" t="s">
        <v>4599</v>
      </c>
    </row>
    <row r="2206" spans="1:2" x14ac:dyDescent="0.25">
      <c r="A2206">
        <v>3821626</v>
      </c>
      <c r="B2206" t="s">
        <v>4601</v>
      </c>
    </row>
    <row r="2207" spans="1:2" x14ac:dyDescent="0.25">
      <c r="A2207">
        <v>3821822</v>
      </c>
      <c r="B2207" t="s">
        <v>4603</v>
      </c>
    </row>
    <row r="2208" spans="1:2" x14ac:dyDescent="0.25">
      <c r="A2208">
        <v>382256</v>
      </c>
      <c r="B2208" t="s">
        <v>4605</v>
      </c>
    </row>
    <row r="2209" spans="1:2" x14ac:dyDescent="0.25">
      <c r="A2209">
        <v>382274</v>
      </c>
      <c r="B2209" t="s">
        <v>4607</v>
      </c>
    </row>
    <row r="2210" spans="1:2" x14ac:dyDescent="0.25">
      <c r="A2210">
        <v>382443</v>
      </c>
      <c r="B2210" t="s">
        <v>4609</v>
      </c>
    </row>
    <row r="2211" spans="1:2" x14ac:dyDescent="0.25">
      <c r="A2211">
        <v>382537</v>
      </c>
      <c r="B2211" t="s">
        <v>4611</v>
      </c>
    </row>
    <row r="2212" spans="1:2" x14ac:dyDescent="0.25">
      <c r="A2212">
        <v>382649</v>
      </c>
      <c r="B2212" t="s">
        <v>4613</v>
      </c>
    </row>
    <row r="2213" spans="1:2" x14ac:dyDescent="0.25">
      <c r="A2213">
        <v>382658</v>
      </c>
      <c r="B2213" t="s">
        <v>4615</v>
      </c>
    </row>
    <row r="2214" spans="1:2" x14ac:dyDescent="0.25">
      <c r="A2214">
        <v>382742</v>
      </c>
      <c r="B2214" t="s">
        <v>4617</v>
      </c>
    </row>
    <row r="2215" spans="1:2" x14ac:dyDescent="0.25">
      <c r="A2215">
        <v>382854</v>
      </c>
      <c r="B2215" t="s">
        <v>4619</v>
      </c>
    </row>
    <row r="2216" spans="1:2" x14ac:dyDescent="0.25">
      <c r="A2216">
        <v>3832127</v>
      </c>
      <c r="B2216" t="s">
        <v>4621</v>
      </c>
    </row>
    <row r="2217" spans="1:2" x14ac:dyDescent="0.25">
      <c r="A2217">
        <v>3835454</v>
      </c>
      <c r="B2217" t="s">
        <v>4623</v>
      </c>
    </row>
    <row r="2218" spans="1:2" x14ac:dyDescent="0.25">
      <c r="A2218">
        <v>384018</v>
      </c>
      <c r="B2218" t="s">
        <v>4625</v>
      </c>
    </row>
    <row r="2219" spans="1:2" x14ac:dyDescent="0.25">
      <c r="A2219">
        <v>384278</v>
      </c>
      <c r="B2219" t="s">
        <v>1825</v>
      </c>
    </row>
    <row r="2220" spans="1:2" x14ac:dyDescent="0.25">
      <c r="A2220">
        <v>3843392</v>
      </c>
      <c r="B2220" t="s">
        <v>4628</v>
      </c>
    </row>
    <row r="2221" spans="1:2" x14ac:dyDescent="0.25">
      <c r="A2221">
        <v>384353</v>
      </c>
      <c r="B2221" t="s">
        <v>4630</v>
      </c>
    </row>
    <row r="2222" spans="1:2" x14ac:dyDescent="0.25">
      <c r="A2222">
        <v>384652</v>
      </c>
      <c r="B2222" t="s">
        <v>4632</v>
      </c>
    </row>
    <row r="2223" spans="1:2" x14ac:dyDescent="0.25">
      <c r="A2223">
        <v>384830</v>
      </c>
      <c r="B2223" t="s">
        <v>1523</v>
      </c>
    </row>
    <row r="2224" spans="1:2" x14ac:dyDescent="0.25">
      <c r="A2224">
        <v>3851427</v>
      </c>
      <c r="B2224" t="s">
        <v>4635</v>
      </c>
    </row>
    <row r="2225" spans="1:2" x14ac:dyDescent="0.25">
      <c r="A2225">
        <v>385350</v>
      </c>
      <c r="B2225" t="s">
        <v>4637</v>
      </c>
    </row>
    <row r="2226" spans="1:2" x14ac:dyDescent="0.25">
      <c r="A2226">
        <v>385471</v>
      </c>
      <c r="B2226" t="s">
        <v>4639</v>
      </c>
    </row>
    <row r="2227" spans="1:2" x14ac:dyDescent="0.25">
      <c r="A2227">
        <v>385547</v>
      </c>
      <c r="B2227" t="s">
        <v>4641</v>
      </c>
    </row>
    <row r="2228" spans="1:2" x14ac:dyDescent="0.25">
      <c r="A2228">
        <v>385686</v>
      </c>
      <c r="B2228" t="s">
        <v>4643</v>
      </c>
    </row>
    <row r="2229" spans="1:2" x14ac:dyDescent="0.25">
      <c r="A2229">
        <v>386432</v>
      </c>
      <c r="B2229" t="s">
        <v>4472</v>
      </c>
    </row>
    <row r="2230" spans="1:2" x14ac:dyDescent="0.25">
      <c r="A2230">
        <v>386450</v>
      </c>
      <c r="B2230" t="s">
        <v>4646</v>
      </c>
    </row>
    <row r="2231" spans="1:2" x14ac:dyDescent="0.25">
      <c r="A2231">
        <v>386731</v>
      </c>
      <c r="B2231" t="s">
        <v>4648</v>
      </c>
    </row>
    <row r="2232" spans="1:2" x14ac:dyDescent="0.25">
      <c r="A2232">
        <v>386825</v>
      </c>
      <c r="B2232" t="s">
        <v>4650</v>
      </c>
    </row>
    <row r="2233" spans="1:2" x14ac:dyDescent="0.25">
      <c r="A2233">
        <v>386852</v>
      </c>
      <c r="B2233" t="s">
        <v>4652</v>
      </c>
    </row>
    <row r="2234" spans="1:2" x14ac:dyDescent="0.25">
      <c r="A2234">
        <v>3869123</v>
      </c>
      <c r="B2234" t="s">
        <v>4654</v>
      </c>
    </row>
    <row r="2235" spans="1:2" x14ac:dyDescent="0.25">
      <c r="A2235">
        <v>387055</v>
      </c>
      <c r="B2235" t="s">
        <v>4656</v>
      </c>
    </row>
    <row r="2236" spans="1:2" x14ac:dyDescent="0.25">
      <c r="A2236">
        <v>38740</v>
      </c>
      <c r="B2236" t="s">
        <v>4658</v>
      </c>
    </row>
    <row r="2237" spans="1:2" x14ac:dyDescent="0.25">
      <c r="A2237">
        <v>387671</v>
      </c>
      <c r="B2237" t="s">
        <v>4660</v>
      </c>
    </row>
    <row r="2238" spans="1:2" x14ac:dyDescent="0.25">
      <c r="A2238">
        <v>388155</v>
      </c>
      <c r="B2238" t="s">
        <v>4662</v>
      </c>
    </row>
    <row r="2239" spans="1:2" x14ac:dyDescent="0.25">
      <c r="A2239">
        <v>388258</v>
      </c>
      <c r="B2239" t="s">
        <v>4664</v>
      </c>
    </row>
    <row r="2240" spans="1:2" x14ac:dyDescent="0.25">
      <c r="A2240">
        <v>3885123</v>
      </c>
      <c r="B2240" t="s">
        <v>4666</v>
      </c>
    </row>
    <row r="2241" spans="1:2" x14ac:dyDescent="0.25">
      <c r="A2241">
        <v>388557</v>
      </c>
      <c r="B2241" t="s">
        <v>4668</v>
      </c>
    </row>
    <row r="2242" spans="1:2" x14ac:dyDescent="0.25">
      <c r="A2242">
        <v>388744</v>
      </c>
      <c r="B2242" t="s">
        <v>4670</v>
      </c>
    </row>
    <row r="2243" spans="1:2" x14ac:dyDescent="0.25">
      <c r="A2243">
        <v>388753</v>
      </c>
      <c r="B2243" t="s">
        <v>4672</v>
      </c>
    </row>
    <row r="2244" spans="1:2" x14ac:dyDescent="0.25">
      <c r="A2244">
        <v>388874</v>
      </c>
      <c r="B2244" t="s">
        <v>4674</v>
      </c>
    </row>
    <row r="2245" spans="1:2" x14ac:dyDescent="0.25">
      <c r="A2245">
        <v>388940</v>
      </c>
      <c r="B2245" t="s">
        <v>4676</v>
      </c>
    </row>
    <row r="2246" spans="1:2" x14ac:dyDescent="0.25">
      <c r="A2246">
        <v>389059</v>
      </c>
      <c r="B2246" t="s">
        <v>4678</v>
      </c>
    </row>
    <row r="2247" spans="1:2" x14ac:dyDescent="0.25">
      <c r="A2247">
        <v>389358</v>
      </c>
      <c r="B2247" t="s">
        <v>689</v>
      </c>
    </row>
    <row r="2248" spans="1:2" x14ac:dyDescent="0.25">
      <c r="A2248">
        <v>389376</v>
      </c>
      <c r="B2248" t="s">
        <v>4681</v>
      </c>
    </row>
    <row r="2249" spans="1:2" x14ac:dyDescent="0.25">
      <c r="A2249">
        <v>389826</v>
      </c>
      <c r="B2249" t="s">
        <v>4683</v>
      </c>
    </row>
    <row r="2250" spans="1:2" x14ac:dyDescent="0.25">
      <c r="A2250">
        <v>390372</v>
      </c>
      <c r="B2250" t="s">
        <v>4685</v>
      </c>
    </row>
    <row r="2251" spans="1:2" x14ac:dyDescent="0.25">
      <c r="A2251">
        <v>390840</v>
      </c>
      <c r="B2251" t="s">
        <v>1978</v>
      </c>
    </row>
    <row r="2252" spans="1:2" x14ac:dyDescent="0.25">
      <c r="A2252">
        <v>391418</v>
      </c>
      <c r="B2252" t="s">
        <v>4688</v>
      </c>
    </row>
    <row r="2253" spans="1:2" x14ac:dyDescent="0.25">
      <c r="A2253">
        <v>391557</v>
      </c>
      <c r="B2253" t="s">
        <v>4690</v>
      </c>
    </row>
    <row r="2254" spans="1:2" x14ac:dyDescent="0.25">
      <c r="A2254">
        <v>391575</v>
      </c>
      <c r="B2254" t="s">
        <v>4692</v>
      </c>
    </row>
    <row r="2255" spans="1:2" x14ac:dyDescent="0.25">
      <c r="A2255">
        <v>3918898</v>
      </c>
      <c r="B2255" t="s">
        <v>4694</v>
      </c>
    </row>
    <row r="2256" spans="1:2" x14ac:dyDescent="0.25">
      <c r="A2256">
        <v>391959</v>
      </c>
      <c r="B2256" t="s">
        <v>4696</v>
      </c>
    </row>
    <row r="2257" spans="1:2" x14ac:dyDescent="0.25">
      <c r="A2257">
        <v>391977</v>
      </c>
      <c r="B2257" t="s">
        <v>4698</v>
      </c>
    </row>
    <row r="2258" spans="1:2" x14ac:dyDescent="0.25">
      <c r="A2258">
        <v>392152</v>
      </c>
      <c r="B2258" t="s">
        <v>4700</v>
      </c>
    </row>
    <row r="2259" spans="1:2" x14ac:dyDescent="0.25">
      <c r="A2259">
        <v>392255</v>
      </c>
      <c r="B2259" t="s">
        <v>671</v>
      </c>
    </row>
    <row r="2260" spans="1:2" x14ac:dyDescent="0.25">
      <c r="A2260">
        <v>392778</v>
      </c>
      <c r="B2260" t="s">
        <v>4703</v>
      </c>
    </row>
    <row r="2261" spans="1:2" x14ac:dyDescent="0.25">
      <c r="A2261">
        <v>393252</v>
      </c>
      <c r="B2261" t="s">
        <v>4705</v>
      </c>
    </row>
    <row r="2262" spans="1:2" x14ac:dyDescent="0.25">
      <c r="A2262">
        <v>39327</v>
      </c>
      <c r="B2262" t="s">
        <v>4707</v>
      </c>
    </row>
    <row r="2263" spans="1:2" x14ac:dyDescent="0.25">
      <c r="A2263">
        <v>393355</v>
      </c>
      <c r="B2263" t="s">
        <v>4709</v>
      </c>
    </row>
    <row r="2264" spans="1:2" x14ac:dyDescent="0.25">
      <c r="A2264">
        <v>3938186</v>
      </c>
      <c r="B2264" t="s">
        <v>4711</v>
      </c>
    </row>
    <row r="2265" spans="1:2" x14ac:dyDescent="0.25">
      <c r="A2265">
        <v>3939240</v>
      </c>
      <c r="B2265" t="s">
        <v>4713</v>
      </c>
    </row>
    <row r="2266" spans="1:2" x14ac:dyDescent="0.25">
      <c r="A2266">
        <v>393953</v>
      </c>
      <c r="B2266" t="s">
        <v>4715</v>
      </c>
    </row>
    <row r="2267" spans="1:2" x14ac:dyDescent="0.25">
      <c r="A2267">
        <v>394156</v>
      </c>
      <c r="B2267" t="s">
        <v>4717</v>
      </c>
    </row>
    <row r="2268" spans="1:2" x14ac:dyDescent="0.25">
      <c r="A2268">
        <v>394259</v>
      </c>
      <c r="B2268" t="s">
        <v>1033</v>
      </c>
    </row>
    <row r="2269" spans="1:2" x14ac:dyDescent="0.25">
      <c r="A2269">
        <v>3943210</v>
      </c>
      <c r="B2269" t="s">
        <v>4472</v>
      </c>
    </row>
    <row r="2270" spans="1:2" x14ac:dyDescent="0.25">
      <c r="A2270">
        <v>395238</v>
      </c>
      <c r="B2270" t="s">
        <v>4721</v>
      </c>
    </row>
    <row r="2271" spans="1:2" x14ac:dyDescent="0.25">
      <c r="A2271">
        <v>3952904</v>
      </c>
      <c r="B2271" t="s">
        <v>4723</v>
      </c>
    </row>
    <row r="2272" spans="1:2" x14ac:dyDescent="0.25">
      <c r="A2272">
        <v>396057</v>
      </c>
      <c r="B2272" t="s">
        <v>4725</v>
      </c>
    </row>
    <row r="2273" spans="1:2" x14ac:dyDescent="0.25">
      <c r="A2273">
        <v>396244</v>
      </c>
      <c r="B2273" t="s">
        <v>4727</v>
      </c>
    </row>
    <row r="2274" spans="1:2" x14ac:dyDescent="0.25">
      <c r="A2274">
        <v>396253</v>
      </c>
      <c r="B2274" t="s">
        <v>3504</v>
      </c>
    </row>
    <row r="2275" spans="1:2" x14ac:dyDescent="0.25">
      <c r="A2275">
        <v>396356</v>
      </c>
      <c r="B2275" t="s">
        <v>4730</v>
      </c>
    </row>
    <row r="2276" spans="1:2" x14ac:dyDescent="0.25">
      <c r="A2276">
        <v>396954</v>
      </c>
      <c r="B2276" t="s">
        <v>4732</v>
      </c>
    </row>
    <row r="2277" spans="1:2" x14ac:dyDescent="0.25">
      <c r="A2277">
        <v>3971</v>
      </c>
      <c r="B2277" t="s">
        <v>4734</v>
      </c>
    </row>
    <row r="2278" spans="1:2" x14ac:dyDescent="0.25">
      <c r="A2278">
        <v>397456</v>
      </c>
      <c r="B2278" t="s">
        <v>4736</v>
      </c>
    </row>
    <row r="2279" spans="1:2" x14ac:dyDescent="0.25">
      <c r="A2279">
        <v>397531</v>
      </c>
      <c r="B2279" t="s">
        <v>4738</v>
      </c>
    </row>
    <row r="2280" spans="1:2" x14ac:dyDescent="0.25">
      <c r="A2280">
        <v>397540</v>
      </c>
      <c r="B2280" t="s">
        <v>4740</v>
      </c>
    </row>
    <row r="2281" spans="1:2" x14ac:dyDescent="0.25">
      <c r="A2281">
        <v>397559</v>
      </c>
      <c r="B2281" t="s">
        <v>4742</v>
      </c>
    </row>
    <row r="2282" spans="1:2" x14ac:dyDescent="0.25">
      <c r="A2282">
        <v>39756</v>
      </c>
      <c r="B2282" t="s">
        <v>4744</v>
      </c>
    </row>
    <row r="2283" spans="1:2" x14ac:dyDescent="0.25">
      <c r="A2283">
        <v>397755</v>
      </c>
      <c r="B2283" t="s">
        <v>4746</v>
      </c>
    </row>
    <row r="2284" spans="1:2" x14ac:dyDescent="0.25">
      <c r="A2284">
        <v>397858</v>
      </c>
      <c r="B2284" t="s">
        <v>4748</v>
      </c>
    </row>
    <row r="2285" spans="1:2" x14ac:dyDescent="0.25">
      <c r="A2285">
        <v>398051</v>
      </c>
      <c r="B2285" t="s">
        <v>4750</v>
      </c>
    </row>
    <row r="2286" spans="1:2" x14ac:dyDescent="0.25">
      <c r="A2286">
        <v>398248</v>
      </c>
      <c r="B2286" t="s">
        <v>4752</v>
      </c>
    </row>
    <row r="2287" spans="1:2" x14ac:dyDescent="0.25">
      <c r="A2287">
        <v>398668</v>
      </c>
      <c r="B2287" t="s">
        <v>4754</v>
      </c>
    </row>
    <row r="2288" spans="1:2" x14ac:dyDescent="0.25">
      <c r="A2288">
        <v>398837</v>
      </c>
      <c r="B2288" t="s">
        <v>4756</v>
      </c>
    </row>
    <row r="2289" spans="1:2" x14ac:dyDescent="0.25">
      <c r="A2289">
        <v>399357</v>
      </c>
      <c r="B2289" t="s">
        <v>4758</v>
      </c>
    </row>
    <row r="2290" spans="1:2" x14ac:dyDescent="0.25">
      <c r="A2290">
        <v>399517</v>
      </c>
      <c r="B2290" t="s">
        <v>1812</v>
      </c>
    </row>
    <row r="2291" spans="1:2" x14ac:dyDescent="0.25">
      <c r="A2291">
        <v>399731</v>
      </c>
      <c r="B2291" t="s">
        <v>4761</v>
      </c>
    </row>
    <row r="2292" spans="1:2" x14ac:dyDescent="0.25">
      <c r="A2292">
        <v>399973</v>
      </c>
      <c r="B2292" t="s">
        <v>4763</v>
      </c>
    </row>
    <row r="2293" spans="1:2" x14ac:dyDescent="0.25">
      <c r="A2293">
        <v>400057</v>
      </c>
      <c r="B2293" t="s">
        <v>4765</v>
      </c>
    </row>
    <row r="2294" spans="1:2" x14ac:dyDescent="0.25">
      <c r="A2294">
        <v>400141</v>
      </c>
      <c r="B2294" t="s">
        <v>4767</v>
      </c>
    </row>
    <row r="2295" spans="1:2" x14ac:dyDescent="0.25">
      <c r="A2295">
        <v>40033</v>
      </c>
      <c r="B2295" t="s">
        <v>4769</v>
      </c>
    </row>
    <row r="2296" spans="1:2" x14ac:dyDescent="0.25">
      <c r="A2296">
        <v>400365</v>
      </c>
      <c r="B2296" t="s">
        <v>4771</v>
      </c>
    </row>
    <row r="2297" spans="1:2" x14ac:dyDescent="0.25">
      <c r="A2297">
        <v>400767</v>
      </c>
      <c r="B2297" t="s">
        <v>4773</v>
      </c>
    </row>
    <row r="2298" spans="1:2" x14ac:dyDescent="0.25">
      <c r="A2298">
        <v>400945</v>
      </c>
      <c r="B2298" t="s">
        <v>4775</v>
      </c>
    </row>
    <row r="2299" spans="1:2" x14ac:dyDescent="0.25">
      <c r="A2299">
        <v>401072</v>
      </c>
      <c r="B2299" t="s">
        <v>4777</v>
      </c>
    </row>
    <row r="2300" spans="1:2" x14ac:dyDescent="0.25">
      <c r="A2300">
        <v>401559</v>
      </c>
      <c r="B2300" t="s">
        <v>4779</v>
      </c>
    </row>
    <row r="2301" spans="1:2" x14ac:dyDescent="0.25">
      <c r="A2301">
        <v>401755</v>
      </c>
      <c r="B2301" t="s">
        <v>4781</v>
      </c>
    </row>
    <row r="2302" spans="1:2" x14ac:dyDescent="0.25">
      <c r="A2302">
        <v>401906</v>
      </c>
      <c r="B2302" t="s">
        <v>4783</v>
      </c>
    </row>
    <row r="2303" spans="1:2" x14ac:dyDescent="0.25">
      <c r="A2303">
        <v>401951</v>
      </c>
      <c r="B2303" t="s">
        <v>4785</v>
      </c>
    </row>
    <row r="2304" spans="1:2" x14ac:dyDescent="0.25">
      <c r="A2304">
        <v>402462</v>
      </c>
      <c r="B2304" t="s">
        <v>3026</v>
      </c>
    </row>
    <row r="2305" spans="1:2" x14ac:dyDescent="0.25">
      <c r="A2305">
        <v>402846</v>
      </c>
      <c r="B2305" t="s">
        <v>4788</v>
      </c>
    </row>
    <row r="2306" spans="1:2" x14ac:dyDescent="0.25">
      <c r="A2306">
        <v>402873</v>
      </c>
      <c r="B2306" t="s">
        <v>4790</v>
      </c>
    </row>
    <row r="2307" spans="1:2" x14ac:dyDescent="0.25">
      <c r="A2307">
        <v>403067</v>
      </c>
      <c r="B2307" t="s">
        <v>4792</v>
      </c>
    </row>
    <row r="2308" spans="1:2" x14ac:dyDescent="0.25">
      <c r="A2308">
        <v>403151</v>
      </c>
      <c r="B2308" t="s">
        <v>2820</v>
      </c>
    </row>
    <row r="2309" spans="1:2" x14ac:dyDescent="0.25">
      <c r="A2309">
        <v>403179</v>
      </c>
      <c r="B2309" t="s">
        <v>4795</v>
      </c>
    </row>
    <row r="2310" spans="1:2" x14ac:dyDescent="0.25">
      <c r="A2310">
        <v>403254</v>
      </c>
      <c r="B2310" t="s">
        <v>4797</v>
      </c>
    </row>
    <row r="2311" spans="1:2" x14ac:dyDescent="0.25">
      <c r="A2311">
        <v>4032791</v>
      </c>
      <c r="B2311" t="s">
        <v>4799</v>
      </c>
    </row>
    <row r="2312" spans="1:2" x14ac:dyDescent="0.25">
      <c r="A2312">
        <v>403656</v>
      </c>
      <c r="B2312" t="s">
        <v>4801</v>
      </c>
    </row>
    <row r="2313" spans="1:2" x14ac:dyDescent="0.25">
      <c r="A2313">
        <v>403870</v>
      </c>
      <c r="B2313" t="s">
        <v>4803</v>
      </c>
    </row>
    <row r="2314" spans="1:2" x14ac:dyDescent="0.25">
      <c r="A2314">
        <v>403946</v>
      </c>
      <c r="B2314" t="s">
        <v>4805</v>
      </c>
    </row>
    <row r="2315" spans="1:2" x14ac:dyDescent="0.25">
      <c r="A2315">
        <v>404653</v>
      </c>
      <c r="B2315" t="s">
        <v>4807</v>
      </c>
    </row>
    <row r="2316" spans="1:2" x14ac:dyDescent="0.25">
      <c r="A2316">
        <v>404943</v>
      </c>
      <c r="B2316" t="s">
        <v>4809</v>
      </c>
    </row>
    <row r="2317" spans="1:2" x14ac:dyDescent="0.25">
      <c r="A2317">
        <v>40499</v>
      </c>
      <c r="B2317" t="s">
        <v>4811</v>
      </c>
    </row>
    <row r="2318" spans="1:2" x14ac:dyDescent="0.25">
      <c r="A2318">
        <v>406022</v>
      </c>
      <c r="B2318" t="s">
        <v>4813</v>
      </c>
    </row>
    <row r="2319" spans="1:2" x14ac:dyDescent="0.25">
      <c r="A2319">
        <v>406059</v>
      </c>
      <c r="B2319" t="s">
        <v>4815</v>
      </c>
    </row>
    <row r="2320" spans="1:2" x14ac:dyDescent="0.25">
      <c r="A2320">
        <v>406666</v>
      </c>
      <c r="B2320" t="s">
        <v>4817</v>
      </c>
    </row>
    <row r="2321" spans="1:2" x14ac:dyDescent="0.25">
      <c r="A2321">
        <v>406778</v>
      </c>
      <c r="B2321" t="s">
        <v>4819</v>
      </c>
    </row>
    <row r="2322" spans="1:2" x14ac:dyDescent="0.25">
      <c r="A2322">
        <v>406974</v>
      </c>
      <c r="B2322" t="s">
        <v>1881</v>
      </c>
    </row>
    <row r="2323" spans="1:2" x14ac:dyDescent="0.25">
      <c r="A2323">
        <v>407168</v>
      </c>
      <c r="B2323" t="s">
        <v>655</v>
      </c>
    </row>
    <row r="2324" spans="1:2" x14ac:dyDescent="0.25">
      <c r="A2324">
        <v>407506</v>
      </c>
      <c r="B2324" t="s">
        <v>4823</v>
      </c>
    </row>
    <row r="2325" spans="1:2" x14ac:dyDescent="0.25">
      <c r="A2325">
        <v>407645</v>
      </c>
      <c r="B2325" t="s">
        <v>4825</v>
      </c>
    </row>
    <row r="2326" spans="1:2" x14ac:dyDescent="0.25">
      <c r="A2326">
        <v>407850</v>
      </c>
      <c r="B2326" t="s">
        <v>442</v>
      </c>
    </row>
    <row r="2327" spans="1:2" x14ac:dyDescent="0.25">
      <c r="A2327">
        <v>408307</v>
      </c>
      <c r="B2327" t="s">
        <v>4828</v>
      </c>
    </row>
    <row r="2328" spans="1:2" x14ac:dyDescent="0.25">
      <c r="A2328">
        <v>40855</v>
      </c>
      <c r="B2328" t="s">
        <v>4830</v>
      </c>
    </row>
    <row r="2329" spans="1:2" x14ac:dyDescent="0.25">
      <c r="A2329">
        <v>408642</v>
      </c>
      <c r="B2329" t="s">
        <v>4832</v>
      </c>
    </row>
    <row r="2330" spans="1:2" x14ac:dyDescent="0.25">
      <c r="A2330">
        <v>408875</v>
      </c>
      <c r="B2330" t="s">
        <v>4834</v>
      </c>
    </row>
    <row r="2331" spans="1:2" x14ac:dyDescent="0.25">
      <c r="A2331">
        <v>409265</v>
      </c>
      <c r="B2331" t="s">
        <v>4836</v>
      </c>
    </row>
    <row r="2332" spans="1:2" x14ac:dyDescent="0.25">
      <c r="A2332">
        <v>410159</v>
      </c>
      <c r="B2332" t="s">
        <v>4838</v>
      </c>
    </row>
    <row r="2333" spans="1:2" x14ac:dyDescent="0.25">
      <c r="A2333">
        <v>410560</v>
      </c>
      <c r="B2333" t="s">
        <v>655</v>
      </c>
    </row>
    <row r="2334" spans="1:2" x14ac:dyDescent="0.25">
      <c r="A2334">
        <v>410748</v>
      </c>
      <c r="B2334" t="s">
        <v>4841</v>
      </c>
    </row>
    <row r="2335" spans="1:2" x14ac:dyDescent="0.25">
      <c r="A2335">
        <v>410917</v>
      </c>
      <c r="B2335" t="s">
        <v>4843</v>
      </c>
    </row>
    <row r="2336" spans="1:2" x14ac:dyDescent="0.25">
      <c r="A2336">
        <v>410944</v>
      </c>
      <c r="B2336" t="s">
        <v>404</v>
      </c>
    </row>
    <row r="2337" spans="1:2" x14ac:dyDescent="0.25">
      <c r="A2337">
        <v>411062</v>
      </c>
      <c r="B2337" t="s">
        <v>4846</v>
      </c>
    </row>
    <row r="2338" spans="1:2" x14ac:dyDescent="0.25">
      <c r="A2338">
        <v>411174</v>
      </c>
      <c r="B2338" t="s">
        <v>3899</v>
      </c>
    </row>
    <row r="2339" spans="1:2" x14ac:dyDescent="0.25">
      <c r="A2339">
        <v>411231</v>
      </c>
      <c r="B2339" t="s">
        <v>4849</v>
      </c>
    </row>
    <row r="2340" spans="1:2" x14ac:dyDescent="0.25">
      <c r="A2340">
        <v>411240</v>
      </c>
      <c r="B2340" t="s">
        <v>4851</v>
      </c>
    </row>
    <row r="2341" spans="1:2" x14ac:dyDescent="0.25">
      <c r="A2341">
        <v>4114567</v>
      </c>
      <c r="B2341" t="s">
        <v>4853</v>
      </c>
    </row>
    <row r="2342" spans="1:2" x14ac:dyDescent="0.25">
      <c r="A2342">
        <v>411473</v>
      </c>
      <c r="B2342" t="s">
        <v>4855</v>
      </c>
    </row>
    <row r="2343" spans="1:2" x14ac:dyDescent="0.25">
      <c r="A2343">
        <v>411512</v>
      </c>
      <c r="B2343" t="s">
        <v>4857</v>
      </c>
    </row>
    <row r="2344" spans="1:2" x14ac:dyDescent="0.25">
      <c r="A2344">
        <v>411549</v>
      </c>
      <c r="B2344" t="s">
        <v>4859</v>
      </c>
    </row>
    <row r="2345" spans="1:2" x14ac:dyDescent="0.25">
      <c r="A2345">
        <v>411576</v>
      </c>
      <c r="B2345" t="s">
        <v>4861</v>
      </c>
    </row>
    <row r="2346" spans="1:2" x14ac:dyDescent="0.25">
      <c r="A2346">
        <v>411624</v>
      </c>
      <c r="B2346" t="s">
        <v>4863</v>
      </c>
    </row>
    <row r="2347" spans="1:2" x14ac:dyDescent="0.25">
      <c r="A2347">
        <v>411651</v>
      </c>
      <c r="B2347" t="s">
        <v>4865</v>
      </c>
    </row>
    <row r="2348" spans="1:2" x14ac:dyDescent="0.25">
      <c r="A2348">
        <v>412153</v>
      </c>
      <c r="B2348" t="s">
        <v>4867</v>
      </c>
    </row>
    <row r="2349" spans="1:2" x14ac:dyDescent="0.25">
      <c r="A2349">
        <v>412452</v>
      </c>
      <c r="B2349" t="s">
        <v>4869</v>
      </c>
    </row>
    <row r="2350" spans="1:2" x14ac:dyDescent="0.25">
      <c r="A2350">
        <v>412555</v>
      </c>
      <c r="B2350" t="s">
        <v>4871</v>
      </c>
    </row>
    <row r="2351" spans="1:2" x14ac:dyDescent="0.25">
      <c r="A2351">
        <v>4125778</v>
      </c>
      <c r="B2351" t="s">
        <v>4873</v>
      </c>
    </row>
    <row r="2352" spans="1:2" x14ac:dyDescent="0.25">
      <c r="A2352">
        <v>412667</v>
      </c>
      <c r="B2352" t="s">
        <v>4875</v>
      </c>
    </row>
    <row r="2353" spans="1:2" x14ac:dyDescent="0.25">
      <c r="A2353">
        <v>412751</v>
      </c>
      <c r="B2353" t="s">
        <v>4877</v>
      </c>
    </row>
    <row r="2354" spans="1:2" x14ac:dyDescent="0.25">
      <c r="A2354">
        <v>412845</v>
      </c>
      <c r="B2354" t="s">
        <v>4879</v>
      </c>
    </row>
    <row r="2355" spans="1:2" x14ac:dyDescent="0.25">
      <c r="A2355">
        <v>412872</v>
      </c>
      <c r="B2355" t="s">
        <v>4881</v>
      </c>
    </row>
    <row r="2356" spans="1:2" x14ac:dyDescent="0.25">
      <c r="A2356">
        <v>413141</v>
      </c>
      <c r="B2356" t="s">
        <v>4883</v>
      </c>
    </row>
    <row r="2357" spans="1:2" x14ac:dyDescent="0.25">
      <c r="A2357">
        <v>413208</v>
      </c>
      <c r="B2357" t="s">
        <v>4885</v>
      </c>
    </row>
    <row r="2358" spans="1:2" x14ac:dyDescent="0.25">
      <c r="A2358">
        <v>413347</v>
      </c>
      <c r="B2358" t="s">
        <v>4887</v>
      </c>
    </row>
    <row r="2359" spans="1:2" x14ac:dyDescent="0.25">
      <c r="A2359">
        <v>413543</v>
      </c>
      <c r="B2359" t="s">
        <v>1007</v>
      </c>
    </row>
    <row r="2360" spans="1:2" x14ac:dyDescent="0.25">
      <c r="A2360">
        <v>413646</v>
      </c>
      <c r="B2360" t="s">
        <v>4890</v>
      </c>
    </row>
    <row r="2361" spans="1:2" x14ac:dyDescent="0.25">
      <c r="A2361">
        <v>413673</v>
      </c>
      <c r="B2361" t="s">
        <v>4892</v>
      </c>
    </row>
    <row r="2362" spans="1:2" x14ac:dyDescent="0.25">
      <c r="A2362">
        <v>413758</v>
      </c>
      <c r="B2362" t="s">
        <v>4894</v>
      </c>
    </row>
    <row r="2363" spans="1:2" x14ac:dyDescent="0.25">
      <c r="A2363">
        <v>414102</v>
      </c>
      <c r="B2363" t="s">
        <v>4670</v>
      </c>
    </row>
    <row r="2364" spans="1:2" x14ac:dyDescent="0.25">
      <c r="A2364">
        <v>414652</v>
      </c>
      <c r="B2364" t="s">
        <v>4897</v>
      </c>
    </row>
    <row r="2365" spans="1:2" x14ac:dyDescent="0.25">
      <c r="A2365">
        <v>4146830</v>
      </c>
      <c r="B2365" t="s">
        <v>4899</v>
      </c>
    </row>
    <row r="2366" spans="1:2" x14ac:dyDescent="0.25">
      <c r="A2366">
        <v>414764</v>
      </c>
      <c r="B2366" t="s">
        <v>1932</v>
      </c>
    </row>
    <row r="2367" spans="1:2" x14ac:dyDescent="0.25">
      <c r="A2367">
        <v>414858</v>
      </c>
      <c r="B2367" t="s">
        <v>4902</v>
      </c>
    </row>
    <row r="2368" spans="1:2" x14ac:dyDescent="0.25">
      <c r="A2368">
        <v>4149037</v>
      </c>
      <c r="B2368" t="s">
        <v>4904</v>
      </c>
    </row>
    <row r="2369" spans="1:2" x14ac:dyDescent="0.25">
      <c r="A2369">
        <v>41553</v>
      </c>
      <c r="B2369" t="s">
        <v>655</v>
      </c>
    </row>
    <row r="2370" spans="1:2" x14ac:dyDescent="0.25">
      <c r="A2370">
        <v>4156</v>
      </c>
      <c r="B2370" t="s">
        <v>4907</v>
      </c>
    </row>
    <row r="2371" spans="1:2" x14ac:dyDescent="0.25">
      <c r="A2371">
        <v>415770</v>
      </c>
      <c r="B2371" t="s">
        <v>4909</v>
      </c>
    </row>
    <row r="2372" spans="1:2" x14ac:dyDescent="0.25">
      <c r="A2372">
        <v>416245</v>
      </c>
      <c r="B2372" t="s">
        <v>4911</v>
      </c>
    </row>
    <row r="2373" spans="1:2" x14ac:dyDescent="0.25">
      <c r="A2373">
        <v>416272</v>
      </c>
      <c r="B2373" t="s">
        <v>4913</v>
      </c>
    </row>
    <row r="2374" spans="1:2" x14ac:dyDescent="0.25">
      <c r="A2374">
        <v>41629</v>
      </c>
      <c r="B2374" t="s">
        <v>2022</v>
      </c>
    </row>
    <row r="2375" spans="1:2" x14ac:dyDescent="0.25">
      <c r="A2375">
        <v>416339</v>
      </c>
      <c r="B2375" t="s">
        <v>665</v>
      </c>
    </row>
    <row r="2376" spans="1:2" x14ac:dyDescent="0.25">
      <c r="A2376">
        <v>416357</v>
      </c>
      <c r="B2376" t="s">
        <v>4917</v>
      </c>
    </row>
    <row r="2377" spans="1:2" x14ac:dyDescent="0.25">
      <c r="A2377">
        <v>4165907</v>
      </c>
      <c r="B2377" t="s">
        <v>1610</v>
      </c>
    </row>
    <row r="2378" spans="1:2" x14ac:dyDescent="0.25">
      <c r="A2378">
        <v>416656</v>
      </c>
      <c r="B2378" t="s">
        <v>4920</v>
      </c>
    </row>
    <row r="2379" spans="1:2" x14ac:dyDescent="0.25">
      <c r="A2379">
        <v>416674</v>
      </c>
      <c r="B2379" t="s">
        <v>4922</v>
      </c>
    </row>
    <row r="2380" spans="1:2" x14ac:dyDescent="0.25">
      <c r="A2380">
        <v>416973</v>
      </c>
      <c r="B2380" t="s">
        <v>4924</v>
      </c>
    </row>
    <row r="2381" spans="1:2" x14ac:dyDescent="0.25">
      <c r="A2381">
        <v>417626</v>
      </c>
      <c r="B2381" t="s">
        <v>4926</v>
      </c>
    </row>
    <row r="2382" spans="1:2" x14ac:dyDescent="0.25">
      <c r="A2382">
        <v>417710</v>
      </c>
      <c r="B2382" t="s">
        <v>4928</v>
      </c>
    </row>
    <row r="2383" spans="1:2" x14ac:dyDescent="0.25">
      <c r="A2383">
        <v>418100</v>
      </c>
      <c r="B2383" t="s">
        <v>4930</v>
      </c>
    </row>
    <row r="2384" spans="1:2" x14ac:dyDescent="0.25">
      <c r="A2384">
        <v>418249</v>
      </c>
      <c r="B2384" t="s">
        <v>4932</v>
      </c>
    </row>
    <row r="2385" spans="1:2" x14ac:dyDescent="0.25">
      <c r="A2385">
        <v>41825</v>
      </c>
      <c r="B2385" t="s">
        <v>4934</v>
      </c>
    </row>
    <row r="2386" spans="1:2" x14ac:dyDescent="0.25">
      <c r="A2386">
        <v>418436</v>
      </c>
      <c r="B2386" t="s">
        <v>4936</v>
      </c>
    </row>
    <row r="2387" spans="1:2" x14ac:dyDescent="0.25">
      <c r="A2387">
        <v>418856</v>
      </c>
      <c r="B2387" t="s">
        <v>4938</v>
      </c>
    </row>
    <row r="2388" spans="1:2" x14ac:dyDescent="0.25">
      <c r="A2388">
        <v>419406</v>
      </c>
      <c r="B2388" t="s">
        <v>4940</v>
      </c>
    </row>
    <row r="2389" spans="1:2" x14ac:dyDescent="0.25">
      <c r="A2389">
        <v>419460</v>
      </c>
      <c r="B2389" t="s">
        <v>4942</v>
      </c>
    </row>
    <row r="2390" spans="1:2" x14ac:dyDescent="0.25">
      <c r="A2390">
        <v>41955</v>
      </c>
      <c r="B2390" t="s">
        <v>4944</v>
      </c>
    </row>
    <row r="2391" spans="1:2" x14ac:dyDescent="0.25">
      <c r="A2391">
        <v>419675</v>
      </c>
      <c r="B2391" t="s">
        <v>4946</v>
      </c>
    </row>
    <row r="2392" spans="1:2" x14ac:dyDescent="0.25">
      <c r="A2392">
        <v>419947</v>
      </c>
      <c r="B2392" t="s">
        <v>4948</v>
      </c>
    </row>
    <row r="2393" spans="1:2" x14ac:dyDescent="0.25">
      <c r="A2393">
        <v>42037</v>
      </c>
      <c r="B2393" t="s">
        <v>4950</v>
      </c>
    </row>
    <row r="2394" spans="1:2" x14ac:dyDescent="0.25">
      <c r="A2394">
        <v>420578</v>
      </c>
      <c r="B2394" t="s">
        <v>4952</v>
      </c>
    </row>
    <row r="2395" spans="1:2" x14ac:dyDescent="0.25">
      <c r="A2395">
        <v>420644</v>
      </c>
      <c r="B2395" t="s">
        <v>4954</v>
      </c>
    </row>
    <row r="2396" spans="1:2" x14ac:dyDescent="0.25">
      <c r="A2396">
        <v>420653</v>
      </c>
      <c r="B2396" t="s">
        <v>434</v>
      </c>
    </row>
    <row r="2397" spans="1:2" x14ac:dyDescent="0.25">
      <c r="A2397">
        <v>420877</v>
      </c>
      <c r="B2397" t="s">
        <v>637</v>
      </c>
    </row>
    <row r="2398" spans="1:2" x14ac:dyDescent="0.25">
      <c r="A2398">
        <v>4210227</v>
      </c>
      <c r="B2398" t="s">
        <v>4958</v>
      </c>
    </row>
    <row r="2399" spans="1:2" x14ac:dyDescent="0.25">
      <c r="A2399">
        <v>421445</v>
      </c>
      <c r="B2399" t="s">
        <v>4960</v>
      </c>
    </row>
    <row r="2400" spans="1:2" x14ac:dyDescent="0.25">
      <c r="A2400">
        <v>421539</v>
      </c>
      <c r="B2400" t="s">
        <v>4962</v>
      </c>
    </row>
    <row r="2401" spans="1:2" x14ac:dyDescent="0.25">
      <c r="A2401">
        <v>422059</v>
      </c>
      <c r="B2401" t="s">
        <v>4964</v>
      </c>
    </row>
    <row r="2402" spans="1:2" x14ac:dyDescent="0.25">
      <c r="A2402">
        <v>422116</v>
      </c>
      <c r="B2402" t="s">
        <v>4966</v>
      </c>
    </row>
    <row r="2403" spans="1:2" x14ac:dyDescent="0.25">
      <c r="A2403">
        <v>422433</v>
      </c>
      <c r="B2403" t="s">
        <v>4968</v>
      </c>
    </row>
    <row r="2404" spans="1:2" x14ac:dyDescent="0.25">
      <c r="A2404">
        <v>422657</v>
      </c>
      <c r="B2404" t="s">
        <v>4970</v>
      </c>
    </row>
    <row r="2405" spans="1:2" x14ac:dyDescent="0.25">
      <c r="A2405">
        <v>4231</v>
      </c>
      <c r="B2405" t="s">
        <v>1640</v>
      </c>
    </row>
    <row r="2406" spans="1:2" x14ac:dyDescent="0.25">
      <c r="A2406">
        <v>423159</v>
      </c>
      <c r="B2406" t="s">
        <v>4973</v>
      </c>
    </row>
    <row r="2407" spans="1:2" x14ac:dyDescent="0.25">
      <c r="A2407">
        <v>423449</v>
      </c>
      <c r="B2407" t="s">
        <v>4975</v>
      </c>
    </row>
    <row r="2408" spans="1:2" x14ac:dyDescent="0.25">
      <c r="A2408">
        <v>42354</v>
      </c>
      <c r="B2408" t="s">
        <v>4977</v>
      </c>
    </row>
    <row r="2409" spans="1:2" x14ac:dyDescent="0.25">
      <c r="A2409">
        <v>423636</v>
      </c>
      <c r="B2409" t="s">
        <v>4979</v>
      </c>
    </row>
    <row r="2410" spans="1:2" x14ac:dyDescent="0.25">
      <c r="A2410">
        <v>42372</v>
      </c>
      <c r="B2410" t="s">
        <v>4981</v>
      </c>
    </row>
    <row r="2411" spans="1:2" x14ac:dyDescent="0.25">
      <c r="A2411">
        <v>423739</v>
      </c>
      <c r="B2411" t="s">
        <v>4983</v>
      </c>
    </row>
    <row r="2412" spans="1:2" x14ac:dyDescent="0.25">
      <c r="A2412">
        <v>423841</v>
      </c>
      <c r="B2412" t="s">
        <v>4985</v>
      </c>
    </row>
    <row r="2413" spans="1:2" x14ac:dyDescent="0.25">
      <c r="A2413">
        <v>424156</v>
      </c>
      <c r="B2413" t="s">
        <v>4987</v>
      </c>
    </row>
    <row r="2414" spans="1:2" x14ac:dyDescent="0.25">
      <c r="A2414">
        <v>42420</v>
      </c>
      <c r="B2414" t="s">
        <v>4989</v>
      </c>
    </row>
    <row r="2415" spans="1:2" x14ac:dyDescent="0.25">
      <c r="A2415">
        <v>424240</v>
      </c>
      <c r="B2415" t="s">
        <v>4991</v>
      </c>
    </row>
    <row r="2416" spans="1:2" x14ac:dyDescent="0.25">
      <c r="A2416">
        <v>424352</v>
      </c>
      <c r="B2416" t="s">
        <v>4993</v>
      </c>
    </row>
    <row r="2417" spans="1:2" x14ac:dyDescent="0.25">
      <c r="A2417">
        <v>424437</v>
      </c>
      <c r="B2417" t="s">
        <v>4995</v>
      </c>
    </row>
    <row r="2418" spans="1:2" x14ac:dyDescent="0.25">
      <c r="A2418">
        <v>42448</v>
      </c>
      <c r="B2418" t="s">
        <v>671</v>
      </c>
    </row>
    <row r="2419" spans="1:2" x14ac:dyDescent="0.25">
      <c r="A2419">
        <v>42457</v>
      </c>
      <c r="B2419" t="s">
        <v>827</v>
      </c>
    </row>
    <row r="2420" spans="1:2" x14ac:dyDescent="0.25">
      <c r="A2420">
        <v>424633</v>
      </c>
      <c r="B2420" t="s">
        <v>4999</v>
      </c>
    </row>
    <row r="2421" spans="1:2" x14ac:dyDescent="0.25">
      <c r="A2421">
        <v>425050</v>
      </c>
      <c r="B2421" t="s">
        <v>5001</v>
      </c>
    </row>
    <row r="2422" spans="1:2" x14ac:dyDescent="0.25">
      <c r="A2422">
        <v>425108</v>
      </c>
      <c r="B2422" t="s">
        <v>5003</v>
      </c>
    </row>
    <row r="2423" spans="1:2" x14ac:dyDescent="0.25">
      <c r="A2423">
        <v>425818</v>
      </c>
      <c r="B2423" t="s">
        <v>5005</v>
      </c>
    </row>
    <row r="2424" spans="1:2" x14ac:dyDescent="0.25">
      <c r="A2424">
        <v>425845</v>
      </c>
      <c r="B2424" t="s">
        <v>689</v>
      </c>
    </row>
    <row r="2425" spans="1:2" x14ac:dyDescent="0.25">
      <c r="A2425">
        <v>425911</v>
      </c>
      <c r="B2425" t="s">
        <v>5008</v>
      </c>
    </row>
    <row r="2426" spans="1:2" x14ac:dyDescent="0.25">
      <c r="A2426">
        <v>426057</v>
      </c>
      <c r="B2426" t="s">
        <v>5010</v>
      </c>
    </row>
    <row r="2427" spans="1:2" x14ac:dyDescent="0.25">
      <c r="A2427">
        <v>426141</v>
      </c>
      <c r="B2427" t="s">
        <v>5012</v>
      </c>
    </row>
    <row r="2428" spans="1:2" x14ac:dyDescent="0.25">
      <c r="A2428">
        <v>4262534</v>
      </c>
      <c r="B2428" t="s">
        <v>5014</v>
      </c>
    </row>
    <row r="2429" spans="1:2" x14ac:dyDescent="0.25">
      <c r="A2429">
        <v>426534</v>
      </c>
      <c r="B2429" t="s">
        <v>5016</v>
      </c>
    </row>
    <row r="2430" spans="1:2" x14ac:dyDescent="0.25">
      <c r="A2430">
        <v>426758</v>
      </c>
      <c r="B2430" t="s">
        <v>5018</v>
      </c>
    </row>
    <row r="2431" spans="1:2" x14ac:dyDescent="0.25">
      <c r="A2431">
        <v>426945</v>
      </c>
      <c r="B2431" t="s">
        <v>5020</v>
      </c>
    </row>
    <row r="2432" spans="1:2" x14ac:dyDescent="0.25">
      <c r="A2432">
        <v>427241</v>
      </c>
      <c r="B2432" t="s">
        <v>5022</v>
      </c>
    </row>
    <row r="2433" spans="1:2" x14ac:dyDescent="0.25">
      <c r="A2433">
        <v>427353</v>
      </c>
      <c r="B2433" t="s">
        <v>5024</v>
      </c>
    </row>
    <row r="2434" spans="1:2" x14ac:dyDescent="0.25">
      <c r="A2434">
        <v>427858</v>
      </c>
      <c r="B2434" t="s">
        <v>5026</v>
      </c>
    </row>
    <row r="2435" spans="1:2" x14ac:dyDescent="0.25">
      <c r="A2435">
        <v>427960</v>
      </c>
      <c r="B2435" t="s">
        <v>5028</v>
      </c>
    </row>
    <row r="2436" spans="1:2" x14ac:dyDescent="0.25">
      <c r="A2436">
        <v>428060</v>
      </c>
      <c r="B2436" t="s">
        <v>1961</v>
      </c>
    </row>
    <row r="2437" spans="1:2" x14ac:dyDescent="0.25">
      <c r="A2437">
        <v>428462</v>
      </c>
      <c r="B2437" t="s">
        <v>5031</v>
      </c>
    </row>
    <row r="2438" spans="1:2" x14ac:dyDescent="0.25">
      <c r="A2438">
        <v>428547</v>
      </c>
      <c r="B2438" t="s">
        <v>5033</v>
      </c>
    </row>
    <row r="2439" spans="1:2" x14ac:dyDescent="0.25">
      <c r="A2439">
        <v>428855</v>
      </c>
      <c r="B2439" t="s">
        <v>5035</v>
      </c>
    </row>
    <row r="2440" spans="1:2" x14ac:dyDescent="0.25">
      <c r="A2440">
        <v>429021</v>
      </c>
      <c r="B2440" t="s">
        <v>5037</v>
      </c>
    </row>
    <row r="2441" spans="1:2" x14ac:dyDescent="0.25">
      <c r="A2441">
        <v>429487</v>
      </c>
      <c r="B2441" t="s">
        <v>5039</v>
      </c>
    </row>
    <row r="2442" spans="1:2" x14ac:dyDescent="0.25">
      <c r="A2442">
        <v>430036</v>
      </c>
      <c r="B2442" t="s">
        <v>5041</v>
      </c>
    </row>
    <row r="2443" spans="1:2" x14ac:dyDescent="0.25">
      <c r="A2443">
        <v>430054</v>
      </c>
      <c r="B2443" t="s">
        <v>5043</v>
      </c>
    </row>
    <row r="2444" spans="1:2" x14ac:dyDescent="0.25">
      <c r="A2444">
        <v>430344</v>
      </c>
      <c r="B2444" t="s">
        <v>1912</v>
      </c>
    </row>
    <row r="2445" spans="1:2" x14ac:dyDescent="0.25">
      <c r="A2445">
        <v>43052</v>
      </c>
      <c r="B2445" t="s">
        <v>689</v>
      </c>
    </row>
    <row r="2446" spans="1:2" x14ac:dyDescent="0.25">
      <c r="A2446">
        <v>431172</v>
      </c>
      <c r="B2446" t="s">
        <v>5047</v>
      </c>
    </row>
    <row r="2447" spans="1:2" x14ac:dyDescent="0.25">
      <c r="A2447">
        <v>431323</v>
      </c>
      <c r="B2447" t="s">
        <v>2028</v>
      </c>
    </row>
    <row r="2448" spans="1:2" x14ac:dyDescent="0.25">
      <c r="A2448">
        <v>431350</v>
      </c>
      <c r="B2448" t="s">
        <v>5050</v>
      </c>
    </row>
    <row r="2449" spans="1:2" x14ac:dyDescent="0.25">
      <c r="A2449">
        <v>432058</v>
      </c>
      <c r="B2449" t="s">
        <v>2841</v>
      </c>
    </row>
    <row r="2450" spans="1:2" x14ac:dyDescent="0.25">
      <c r="A2450">
        <v>432432</v>
      </c>
      <c r="B2450" t="s">
        <v>5053</v>
      </c>
    </row>
    <row r="2451" spans="1:2" x14ac:dyDescent="0.25">
      <c r="A2451">
        <v>433505</v>
      </c>
      <c r="B2451" t="s">
        <v>5055</v>
      </c>
    </row>
    <row r="2452" spans="1:2" x14ac:dyDescent="0.25">
      <c r="A2452">
        <v>43351</v>
      </c>
      <c r="B2452" t="s">
        <v>2028</v>
      </c>
    </row>
    <row r="2453" spans="1:2" x14ac:dyDescent="0.25">
      <c r="A2453">
        <v>433550</v>
      </c>
      <c r="B2453" t="s">
        <v>5058</v>
      </c>
    </row>
    <row r="2454" spans="1:2" x14ac:dyDescent="0.25">
      <c r="A2454">
        <v>433608</v>
      </c>
      <c r="B2454" t="s">
        <v>5060</v>
      </c>
    </row>
    <row r="2455" spans="1:2" x14ac:dyDescent="0.25">
      <c r="A2455">
        <v>433859</v>
      </c>
      <c r="B2455" t="s">
        <v>5062</v>
      </c>
    </row>
    <row r="2456" spans="1:2" x14ac:dyDescent="0.25">
      <c r="A2456">
        <v>433943</v>
      </c>
      <c r="B2456" t="s">
        <v>3327</v>
      </c>
    </row>
    <row r="2457" spans="1:2" x14ac:dyDescent="0.25">
      <c r="A2457">
        <v>434203</v>
      </c>
      <c r="B2457" t="s">
        <v>5065</v>
      </c>
    </row>
    <row r="2458" spans="1:2" x14ac:dyDescent="0.25">
      <c r="A2458">
        <v>434539</v>
      </c>
      <c r="B2458" t="s">
        <v>1361</v>
      </c>
    </row>
    <row r="2459" spans="1:2" x14ac:dyDescent="0.25">
      <c r="A2459">
        <v>435059</v>
      </c>
      <c r="B2459" t="s">
        <v>5068</v>
      </c>
    </row>
    <row r="2460" spans="1:2" x14ac:dyDescent="0.25">
      <c r="A2460">
        <v>435077</v>
      </c>
      <c r="B2460" t="s">
        <v>5070</v>
      </c>
    </row>
    <row r="2461" spans="1:2" x14ac:dyDescent="0.25">
      <c r="A2461">
        <v>435255</v>
      </c>
      <c r="B2461" t="s">
        <v>689</v>
      </c>
    </row>
    <row r="2462" spans="1:2" x14ac:dyDescent="0.25">
      <c r="A2462">
        <v>435666</v>
      </c>
      <c r="B2462" t="s">
        <v>5073</v>
      </c>
    </row>
    <row r="2463" spans="1:2" x14ac:dyDescent="0.25">
      <c r="A2463">
        <v>435750</v>
      </c>
      <c r="B2463" t="s">
        <v>655</v>
      </c>
    </row>
    <row r="2464" spans="1:2" x14ac:dyDescent="0.25">
      <c r="A2464">
        <v>436159</v>
      </c>
      <c r="B2464" t="s">
        <v>2905</v>
      </c>
    </row>
    <row r="2465" spans="1:2" x14ac:dyDescent="0.25">
      <c r="A2465">
        <v>436542</v>
      </c>
      <c r="B2465" t="s">
        <v>5077</v>
      </c>
    </row>
    <row r="2466" spans="1:2" x14ac:dyDescent="0.25">
      <c r="A2466">
        <v>436739</v>
      </c>
      <c r="B2466" t="s">
        <v>5079</v>
      </c>
    </row>
    <row r="2467" spans="1:2" x14ac:dyDescent="0.25">
      <c r="A2467">
        <v>4368351</v>
      </c>
      <c r="B2467" t="s">
        <v>5081</v>
      </c>
    </row>
    <row r="2468" spans="1:2" x14ac:dyDescent="0.25">
      <c r="A2468">
        <v>436953</v>
      </c>
      <c r="B2468" t="s">
        <v>5083</v>
      </c>
    </row>
    <row r="2469" spans="1:2" x14ac:dyDescent="0.25">
      <c r="A2469">
        <v>437044</v>
      </c>
      <c r="B2469" t="s">
        <v>5085</v>
      </c>
    </row>
    <row r="2470" spans="1:2" x14ac:dyDescent="0.25">
      <c r="A2470">
        <v>437914</v>
      </c>
      <c r="B2470" t="s">
        <v>5087</v>
      </c>
    </row>
    <row r="2471" spans="1:2" x14ac:dyDescent="0.25">
      <c r="A2471">
        <v>438434</v>
      </c>
      <c r="B2471" t="s">
        <v>5089</v>
      </c>
    </row>
    <row r="2472" spans="1:2" x14ac:dyDescent="0.25">
      <c r="A2472">
        <v>43856</v>
      </c>
      <c r="B2472" t="s">
        <v>5091</v>
      </c>
    </row>
    <row r="2473" spans="1:2" x14ac:dyDescent="0.25">
      <c r="A2473">
        <v>439132</v>
      </c>
      <c r="B2473" t="s">
        <v>5093</v>
      </c>
    </row>
    <row r="2474" spans="1:2" x14ac:dyDescent="0.25">
      <c r="A2474">
        <v>439338</v>
      </c>
      <c r="B2474" t="s">
        <v>604</v>
      </c>
    </row>
    <row r="2475" spans="1:2" x14ac:dyDescent="0.25">
      <c r="A2475">
        <v>439356</v>
      </c>
      <c r="B2475" t="s">
        <v>5096</v>
      </c>
    </row>
    <row r="2476" spans="1:2" x14ac:dyDescent="0.25">
      <c r="A2476">
        <v>439404</v>
      </c>
      <c r="B2476" t="s">
        <v>671</v>
      </c>
    </row>
    <row r="2477" spans="1:2" x14ac:dyDescent="0.25">
      <c r="A2477">
        <v>43959</v>
      </c>
      <c r="B2477" t="s">
        <v>5099</v>
      </c>
    </row>
    <row r="2478" spans="1:2" x14ac:dyDescent="0.25">
      <c r="A2478">
        <v>4397164</v>
      </c>
      <c r="B2478" t="s">
        <v>5101</v>
      </c>
    </row>
    <row r="2479" spans="1:2" x14ac:dyDescent="0.25">
      <c r="A2479">
        <v>439730</v>
      </c>
      <c r="B2479" t="s">
        <v>5103</v>
      </c>
    </row>
    <row r="2480" spans="1:2" x14ac:dyDescent="0.25">
      <c r="A2480">
        <v>44040</v>
      </c>
      <c r="B2480" t="s">
        <v>5105</v>
      </c>
    </row>
    <row r="2481" spans="1:2" x14ac:dyDescent="0.25">
      <c r="A2481">
        <v>440857</v>
      </c>
      <c r="B2481" t="s">
        <v>5107</v>
      </c>
    </row>
    <row r="2482" spans="1:2" x14ac:dyDescent="0.25">
      <c r="A2482">
        <v>440978</v>
      </c>
      <c r="B2482" t="s">
        <v>5109</v>
      </c>
    </row>
    <row r="2483" spans="1:2" x14ac:dyDescent="0.25">
      <c r="A2483">
        <v>441050</v>
      </c>
      <c r="B2483" t="s">
        <v>5111</v>
      </c>
    </row>
    <row r="2484" spans="1:2" x14ac:dyDescent="0.25">
      <c r="A2484">
        <v>441078</v>
      </c>
      <c r="B2484" t="s">
        <v>5113</v>
      </c>
    </row>
    <row r="2485" spans="1:2" x14ac:dyDescent="0.25">
      <c r="A2485">
        <v>441135</v>
      </c>
      <c r="B2485" t="s">
        <v>5115</v>
      </c>
    </row>
    <row r="2486" spans="1:2" x14ac:dyDescent="0.25">
      <c r="A2486">
        <v>441256</v>
      </c>
      <c r="B2486" t="s">
        <v>5117</v>
      </c>
    </row>
    <row r="2487" spans="1:2" x14ac:dyDescent="0.25">
      <c r="A2487">
        <v>441359</v>
      </c>
      <c r="B2487" t="s">
        <v>5119</v>
      </c>
    </row>
    <row r="2488" spans="1:2" x14ac:dyDescent="0.25">
      <c r="A2488">
        <v>441434</v>
      </c>
      <c r="B2488" t="s">
        <v>5121</v>
      </c>
    </row>
    <row r="2489" spans="1:2" x14ac:dyDescent="0.25">
      <c r="A2489">
        <v>441470</v>
      </c>
      <c r="B2489" t="s">
        <v>3899</v>
      </c>
    </row>
    <row r="2490" spans="1:2" x14ac:dyDescent="0.25">
      <c r="A2490">
        <v>441630</v>
      </c>
      <c r="B2490" t="s">
        <v>5124</v>
      </c>
    </row>
    <row r="2491" spans="1:2" x14ac:dyDescent="0.25">
      <c r="A2491">
        <v>442011</v>
      </c>
      <c r="B2491" t="s">
        <v>582</v>
      </c>
    </row>
    <row r="2492" spans="1:2" x14ac:dyDescent="0.25">
      <c r="A2492">
        <v>442057</v>
      </c>
      <c r="B2492" t="s">
        <v>5127</v>
      </c>
    </row>
    <row r="2493" spans="1:2" x14ac:dyDescent="0.25">
      <c r="A2493">
        <v>442244</v>
      </c>
      <c r="B2493" t="s">
        <v>5129</v>
      </c>
    </row>
    <row r="2494" spans="1:2" x14ac:dyDescent="0.25">
      <c r="A2494">
        <v>442655</v>
      </c>
      <c r="B2494" t="s">
        <v>5131</v>
      </c>
    </row>
    <row r="2495" spans="1:2" x14ac:dyDescent="0.25">
      <c r="A2495">
        <v>443148</v>
      </c>
      <c r="B2495" t="s">
        <v>5133</v>
      </c>
    </row>
    <row r="2496" spans="1:2" x14ac:dyDescent="0.25">
      <c r="A2496">
        <v>443205</v>
      </c>
      <c r="B2496" t="s">
        <v>5135</v>
      </c>
    </row>
    <row r="2497" spans="1:2" x14ac:dyDescent="0.25">
      <c r="A2497">
        <v>443353</v>
      </c>
      <c r="B2497" t="s">
        <v>1494</v>
      </c>
    </row>
    <row r="2498" spans="1:2" x14ac:dyDescent="0.25">
      <c r="A2498">
        <v>443625</v>
      </c>
      <c r="B2498" t="s">
        <v>5138</v>
      </c>
    </row>
    <row r="2499" spans="1:2" x14ac:dyDescent="0.25">
      <c r="A2499">
        <v>443634</v>
      </c>
      <c r="B2499" t="s">
        <v>5140</v>
      </c>
    </row>
    <row r="2500" spans="1:2" x14ac:dyDescent="0.25">
      <c r="A2500">
        <v>44433</v>
      </c>
      <c r="B2500" t="s">
        <v>5142</v>
      </c>
    </row>
    <row r="2501" spans="1:2" x14ac:dyDescent="0.25">
      <c r="A2501">
        <v>444350</v>
      </c>
      <c r="B2501" t="s">
        <v>5144</v>
      </c>
    </row>
    <row r="2502" spans="1:2" x14ac:dyDescent="0.25">
      <c r="A2502">
        <v>444556</v>
      </c>
      <c r="B2502" t="s">
        <v>5146</v>
      </c>
    </row>
    <row r="2503" spans="1:2" x14ac:dyDescent="0.25">
      <c r="A2503">
        <v>444677</v>
      </c>
      <c r="B2503" t="s">
        <v>5148</v>
      </c>
    </row>
    <row r="2504" spans="1:2" x14ac:dyDescent="0.25">
      <c r="A2504">
        <v>445674</v>
      </c>
      <c r="B2504" t="s">
        <v>5150</v>
      </c>
    </row>
    <row r="2505" spans="1:2" x14ac:dyDescent="0.25">
      <c r="A2505">
        <v>445955</v>
      </c>
      <c r="B2505" t="s">
        <v>5152</v>
      </c>
    </row>
    <row r="2506" spans="1:2" x14ac:dyDescent="0.25">
      <c r="A2506">
        <v>446130</v>
      </c>
      <c r="B2506" t="s">
        <v>1640</v>
      </c>
    </row>
    <row r="2507" spans="1:2" x14ac:dyDescent="0.25">
      <c r="A2507">
        <v>446149</v>
      </c>
      <c r="B2507" t="s">
        <v>4541</v>
      </c>
    </row>
    <row r="2508" spans="1:2" x14ac:dyDescent="0.25">
      <c r="A2508">
        <v>446176</v>
      </c>
      <c r="B2508" t="s">
        <v>5156</v>
      </c>
    </row>
    <row r="2509" spans="1:2" x14ac:dyDescent="0.25">
      <c r="A2509">
        <v>446877</v>
      </c>
      <c r="B2509" t="s">
        <v>5158</v>
      </c>
    </row>
    <row r="2510" spans="1:2" x14ac:dyDescent="0.25">
      <c r="A2510">
        <v>447070</v>
      </c>
      <c r="B2510" t="s">
        <v>5160</v>
      </c>
    </row>
    <row r="2511" spans="1:2" x14ac:dyDescent="0.25">
      <c r="A2511">
        <v>447100</v>
      </c>
      <c r="B2511" t="s">
        <v>2820</v>
      </c>
    </row>
    <row r="2512" spans="1:2" x14ac:dyDescent="0.25">
      <c r="A2512">
        <v>44741</v>
      </c>
      <c r="B2512" t="s">
        <v>404</v>
      </c>
    </row>
    <row r="2513" spans="1:2" x14ac:dyDescent="0.25">
      <c r="A2513">
        <v>44750</v>
      </c>
      <c r="B2513" t="s">
        <v>5164</v>
      </c>
    </row>
    <row r="2514" spans="1:2" x14ac:dyDescent="0.25">
      <c r="A2514">
        <v>447557</v>
      </c>
      <c r="B2514" t="s">
        <v>5166</v>
      </c>
    </row>
    <row r="2515" spans="1:2" x14ac:dyDescent="0.25">
      <c r="A2515">
        <v>447874</v>
      </c>
      <c r="B2515" t="s">
        <v>5168</v>
      </c>
    </row>
    <row r="2516" spans="1:2" x14ac:dyDescent="0.25">
      <c r="A2516">
        <v>448040</v>
      </c>
      <c r="B2516" t="s">
        <v>5170</v>
      </c>
    </row>
    <row r="2517" spans="1:2" x14ac:dyDescent="0.25">
      <c r="A2517">
        <v>448554</v>
      </c>
      <c r="B2517" t="s">
        <v>5172</v>
      </c>
    </row>
    <row r="2518" spans="1:2" x14ac:dyDescent="0.25">
      <c r="A2518">
        <v>449038</v>
      </c>
      <c r="B2518" t="s">
        <v>5174</v>
      </c>
    </row>
    <row r="2519" spans="1:2" x14ac:dyDescent="0.25">
      <c r="A2519">
        <v>44929</v>
      </c>
      <c r="B2519" t="s">
        <v>5176</v>
      </c>
    </row>
    <row r="2520" spans="1:2" x14ac:dyDescent="0.25">
      <c r="A2520">
        <v>449430</v>
      </c>
      <c r="B2520" t="s">
        <v>5178</v>
      </c>
    </row>
    <row r="2521" spans="1:2" x14ac:dyDescent="0.25">
      <c r="A2521">
        <v>449832</v>
      </c>
      <c r="B2521" t="s">
        <v>5180</v>
      </c>
    </row>
    <row r="2522" spans="1:2" x14ac:dyDescent="0.25">
      <c r="A2522">
        <v>449935</v>
      </c>
      <c r="B2522" t="s">
        <v>5182</v>
      </c>
    </row>
    <row r="2523" spans="1:2" x14ac:dyDescent="0.25">
      <c r="A2523">
        <v>45038</v>
      </c>
      <c r="B2523" t="s">
        <v>5184</v>
      </c>
    </row>
    <row r="2524" spans="1:2" x14ac:dyDescent="0.25">
      <c r="A2524">
        <v>45047</v>
      </c>
      <c r="B2524" t="s">
        <v>5186</v>
      </c>
    </row>
    <row r="2525" spans="1:2" x14ac:dyDescent="0.25">
      <c r="A2525">
        <v>45056</v>
      </c>
      <c r="B2525" t="s">
        <v>2112</v>
      </c>
    </row>
    <row r="2526" spans="1:2" x14ac:dyDescent="0.25">
      <c r="A2526">
        <v>450632</v>
      </c>
      <c r="B2526" t="s">
        <v>2020</v>
      </c>
    </row>
    <row r="2527" spans="1:2" x14ac:dyDescent="0.25">
      <c r="A2527">
        <v>450669</v>
      </c>
      <c r="B2527" t="s">
        <v>5190</v>
      </c>
    </row>
    <row r="2528" spans="1:2" x14ac:dyDescent="0.25">
      <c r="A2528">
        <v>450753</v>
      </c>
      <c r="B2528" t="s">
        <v>5192</v>
      </c>
    </row>
    <row r="2529" spans="1:2" x14ac:dyDescent="0.25">
      <c r="A2529">
        <v>450856</v>
      </c>
      <c r="B2529" t="s">
        <v>5194</v>
      </c>
    </row>
    <row r="2530" spans="1:2" x14ac:dyDescent="0.25">
      <c r="A2530">
        <v>450959</v>
      </c>
      <c r="B2530" t="s">
        <v>5196</v>
      </c>
    </row>
    <row r="2531" spans="1:2" x14ac:dyDescent="0.25">
      <c r="A2531">
        <v>451068</v>
      </c>
      <c r="B2531" t="s">
        <v>907</v>
      </c>
    </row>
    <row r="2532" spans="1:2" x14ac:dyDescent="0.25">
      <c r="A2532">
        <v>451246</v>
      </c>
      <c r="B2532" t="s">
        <v>5199</v>
      </c>
    </row>
    <row r="2533" spans="1:2" x14ac:dyDescent="0.25">
      <c r="A2533">
        <v>451273</v>
      </c>
      <c r="B2533" t="s">
        <v>5201</v>
      </c>
    </row>
    <row r="2534" spans="1:2" x14ac:dyDescent="0.25">
      <c r="A2534">
        <v>451965</v>
      </c>
      <c r="B2534" t="s">
        <v>5203</v>
      </c>
    </row>
    <row r="2535" spans="1:2" x14ac:dyDescent="0.25">
      <c r="A2535">
        <v>452159</v>
      </c>
      <c r="B2535" t="s">
        <v>5205</v>
      </c>
    </row>
    <row r="2536" spans="1:2" x14ac:dyDescent="0.25">
      <c r="A2536">
        <v>452739</v>
      </c>
      <c r="B2536" t="s">
        <v>5207</v>
      </c>
    </row>
    <row r="2537" spans="1:2" x14ac:dyDescent="0.25">
      <c r="A2537">
        <v>452841</v>
      </c>
      <c r="B2537" t="s">
        <v>5209</v>
      </c>
    </row>
    <row r="2538" spans="1:2" x14ac:dyDescent="0.25">
      <c r="A2538">
        <v>453147</v>
      </c>
      <c r="B2538" t="s">
        <v>5211</v>
      </c>
    </row>
    <row r="2539" spans="1:2" x14ac:dyDescent="0.25">
      <c r="A2539">
        <v>453446</v>
      </c>
      <c r="B2539" t="s">
        <v>5213</v>
      </c>
    </row>
    <row r="2540" spans="1:2" x14ac:dyDescent="0.25">
      <c r="A2540">
        <v>4536084</v>
      </c>
      <c r="B2540" t="s">
        <v>5215</v>
      </c>
    </row>
    <row r="2541" spans="1:2" x14ac:dyDescent="0.25">
      <c r="A2541">
        <v>453839</v>
      </c>
      <c r="B2541" t="s">
        <v>5217</v>
      </c>
    </row>
    <row r="2542" spans="1:2" x14ac:dyDescent="0.25">
      <c r="A2542">
        <v>45430</v>
      </c>
      <c r="B2542" t="s">
        <v>5219</v>
      </c>
    </row>
    <row r="2543" spans="1:2" x14ac:dyDescent="0.25">
      <c r="A2543">
        <v>454546</v>
      </c>
      <c r="B2543" t="s">
        <v>5221</v>
      </c>
    </row>
    <row r="2544" spans="1:2" x14ac:dyDescent="0.25">
      <c r="A2544">
        <v>45458</v>
      </c>
      <c r="B2544" t="s">
        <v>5223</v>
      </c>
    </row>
    <row r="2545" spans="1:2" x14ac:dyDescent="0.25">
      <c r="A2545">
        <v>454658</v>
      </c>
      <c r="B2545" t="s">
        <v>5225</v>
      </c>
    </row>
    <row r="2546" spans="1:2" x14ac:dyDescent="0.25">
      <c r="A2546">
        <v>454676</v>
      </c>
      <c r="B2546" t="s">
        <v>5227</v>
      </c>
    </row>
    <row r="2547" spans="1:2" x14ac:dyDescent="0.25">
      <c r="A2547">
        <v>454975</v>
      </c>
      <c r="B2547" t="s">
        <v>5229</v>
      </c>
    </row>
    <row r="2548" spans="1:2" x14ac:dyDescent="0.25">
      <c r="A2548">
        <v>455150</v>
      </c>
      <c r="B2548" t="s">
        <v>5231</v>
      </c>
    </row>
    <row r="2549" spans="1:2" x14ac:dyDescent="0.25">
      <c r="A2549">
        <v>455253</v>
      </c>
      <c r="B2549" t="s">
        <v>5233</v>
      </c>
    </row>
    <row r="2550" spans="1:2" x14ac:dyDescent="0.25">
      <c r="A2550">
        <v>455459</v>
      </c>
      <c r="B2550" t="s">
        <v>5235</v>
      </c>
    </row>
    <row r="2551" spans="1:2" x14ac:dyDescent="0.25">
      <c r="A2551">
        <v>455477</v>
      </c>
      <c r="B2551" t="s">
        <v>5237</v>
      </c>
    </row>
    <row r="2552" spans="1:2" x14ac:dyDescent="0.25">
      <c r="A2552">
        <v>45551</v>
      </c>
      <c r="B2552" t="s">
        <v>5239</v>
      </c>
    </row>
    <row r="2553" spans="1:2" x14ac:dyDescent="0.25">
      <c r="A2553">
        <v>455552</v>
      </c>
      <c r="B2553" t="s">
        <v>1640</v>
      </c>
    </row>
    <row r="2554" spans="1:2" x14ac:dyDescent="0.25">
      <c r="A2554">
        <v>45560</v>
      </c>
      <c r="B2554" t="s">
        <v>5242</v>
      </c>
    </row>
    <row r="2555" spans="1:2" x14ac:dyDescent="0.25">
      <c r="A2555">
        <v>455945</v>
      </c>
      <c r="B2555" t="s">
        <v>5244</v>
      </c>
    </row>
    <row r="2556" spans="1:2" x14ac:dyDescent="0.25">
      <c r="A2556">
        <v>455972</v>
      </c>
      <c r="B2556" t="s">
        <v>880</v>
      </c>
    </row>
    <row r="2557" spans="1:2" x14ac:dyDescent="0.25">
      <c r="A2557">
        <v>456045</v>
      </c>
      <c r="B2557" t="s">
        <v>5247</v>
      </c>
    </row>
    <row r="2558" spans="1:2" x14ac:dyDescent="0.25">
      <c r="A2558">
        <v>456054</v>
      </c>
      <c r="B2558" t="s">
        <v>5249</v>
      </c>
    </row>
    <row r="2559" spans="1:2" x14ac:dyDescent="0.25">
      <c r="A2559">
        <v>456250</v>
      </c>
      <c r="B2559" t="s">
        <v>5251</v>
      </c>
    </row>
    <row r="2560" spans="1:2" x14ac:dyDescent="0.25">
      <c r="A2560">
        <v>456344</v>
      </c>
      <c r="B2560" t="s">
        <v>5253</v>
      </c>
    </row>
    <row r="2561" spans="1:2" x14ac:dyDescent="0.25">
      <c r="A2561">
        <v>456755</v>
      </c>
      <c r="B2561" t="s">
        <v>5255</v>
      </c>
    </row>
    <row r="2562" spans="1:2" x14ac:dyDescent="0.25">
      <c r="A2562">
        <v>457</v>
      </c>
      <c r="B2562" t="s">
        <v>5257</v>
      </c>
    </row>
    <row r="2563" spans="1:2" x14ac:dyDescent="0.25">
      <c r="A2563">
        <v>457060</v>
      </c>
      <c r="B2563" t="s">
        <v>5259</v>
      </c>
    </row>
    <row r="2564" spans="1:2" x14ac:dyDescent="0.25">
      <c r="A2564">
        <v>457220</v>
      </c>
      <c r="B2564" t="s">
        <v>5261</v>
      </c>
    </row>
    <row r="2565" spans="1:2" x14ac:dyDescent="0.25">
      <c r="A2565">
        <v>457426</v>
      </c>
      <c r="B2565" t="s">
        <v>5263</v>
      </c>
    </row>
    <row r="2566" spans="1:2" x14ac:dyDescent="0.25">
      <c r="A2566">
        <v>45775</v>
      </c>
      <c r="B2566" t="s">
        <v>5265</v>
      </c>
    </row>
    <row r="2567" spans="1:2" x14ac:dyDescent="0.25">
      <c r="A2567">
        <v>457752</v>
      </c>
      <c r="B2567" t="s">
        <v>5267</v>
      </c>
    </row>
    <row r="2568" spans="1:2" x14ac:dyDescent="0.25">
      <c r="A2568">
        <v>458142</v>
      </c>
      <c r="B2568" t="s">
        <v>5269</v>
      </c>
    </row>
    <row r="2569" spans="1:2" x14ac:dyDescent="0.25">
      <c r="A2569">
        <v>458544</v>
      </c>
      <c r="B2569" t="s">
        <v>5271</v>
      </c>
    </row>
    <row r="2570" spans="1:2" x14ac:dyDescent="0.25">
      <c r="A2570">
        <v>458665</v>
      </c>
      <c r="B2570" t="s">
        <v>5273</v>
      </c>
    </row>
    <row r="2571" spans="1:2" x14ac:dyDescent="0.25">
      <c r="A2571">
        <v>458946</v>
      </c>
      <c r="B2571" t="s">
        <v>5275</v>
      </c>
    </row>
    <row r="2572" spans="1:2" x14ac:dyDescent="0.25">
      <c r="A2572">
        <v>459130</v>
      </c>
      <c r="B2572" t="s">
        <v>5277</v>
      </c>
    </row>
    <row r="2573" spans="1:2" x14ac:dyDescent="0.25">
      <c r="A2573">
        <v>459354</v>
      </c>
      <c r="B2573" t="s">
        <v>5279</v>
      </c>
    </row>
    <row r="2574" spans="1:2" x14ac:dyDescent="0.25">
      <c r="A2574">
        <v>459372</v>
      </c>
      <c r="B2574" t="s">
        <v>5281</v>
      </c>
    </row>
    <row r="2575" spans="1:2" x14ac:dyDescent="0.25">
      <c r="A2575">
        <v>459644</v>
      </c>
      <c r="B2575" t="s">
        <v>5283</v>
      </c>
    </row>
    <row r="2576" spans="1:2" x14ac:dyDescent="0.25">
      <c r="A2576">
        <v>459671</v>
      </c>
      <c r="B2576" t="s">
        <v>5285</v>
      </c>
    </row>
    <row r="2577" spans="1:2" x14ac:dyDescent="0.25">
      <c r="A2577">
        <v>460033</v>
      </c>
      <c r="B2577" t="s">
        <v>5287</v>
      </c>
    </row>
    <row r="2578" spans="1:2" x14ac:dyDescent="0.25">
      <c r="A2578">
        <v>460275</v>
      </c>
      <c r="B2578" t="s">
        <v>5289</v>
      </c>
    </row>
    <row r="2579" spans="1:2" x14ac:dyDescent="0.25">
      <c r="A2579">
        <v>460332</v>
      </c>
      <c r="B2579" t="s">
        <v>5291</v>
      </c>
    </row>
    <row r="2580" spans="1:2" x14ac:dyDescent="0.25">
      <c r="A2580">
        <v>460350</v>
      </c>
      <c r="B2580" t="s">
        <v>5293</v>
      </c>
    </row>
    <row r="2581" spans="1:2" x14ac:dyDescent="0.25">
      <c r="A2581">
        <v>46053</v>
      </c>
      <c r="B2581" t="s">
        <v>5295</v>
      </c>
    </row>
    <row r="2582" spans="1:2" x14ac:dyDescent="0.25">
      <c r="A2582">
        <v>460556</v>
      </c>
      <c r="B2582" t="s">
        <v>5297</v>
      </c>
    </row>
    <row r="2583" spans="1:2" x14ac:dyDescent="0.25">
      <c r="A2583">
        <v>460770</v>
      </c>
      <c r="B2583" t="s">
        <v>2247</v>
      </c>
    </row>
    <row r="2584" spans="1:2" x14ac:dyDescent="0.25">
      <c r="A2584">
        <v>461058</v>
      </c>
      <c r="B2584" t="s">
        <v>442</v>
      </c>
    </row>
    <row r="2585" spans="1:2" x14ac:dyDescent="0.25">
      <c r="A2585">
        <v>463203</v>
      </c>
      <c r="B2585" t="s">
        <v>5301</v>
      </c>
    </row>
    <row r="2586" spans="1:2" x14ac:dyDescent="0.25">
      <c r="A2586">
        <v>463342</v>
      </c>
      <c r="B2586" t="s">
        <v>5303</v>
      </c>
    </row>
    <row r="2587" spans="1:2" x14ac:dyDescent="0.25">
      <c r="A2587">
        <v>463605</v>
      </c>
      <c r="B2587" t="s">
        <v>5305</v>
      </c>
    </row>
    <row r="2588" spans="1:2" x14ac:dyDescent="0.25">
      <c r="A2588">
        <v>463650</v>
      </c>
      <c r="B2588" t="s">
        <v>5307</v>
      </c>
    </row>
    <row r="2589" spans="1:2" x14ac:dyDescent="0.25">
      <c r="A2589">
        <v>463735</v>
      </c>
      <c r="B2589" t="s">
        <v>5309</v>
      </c>
    </row>
    <row r="2590" spans="1:2" x14ac:dyDescent="0.25">
      <c r="A2590">
        <v>463977</v>
      </c>
      <c r="B2590" t="s">
        <v>5311</v>
      </c>
    </row>
    <row r="2591" spans="1:2" x14ac:dyDescent="0.25">
      <c r="A2591">
        <v>464255</v>
      </c>
      <c r="B2591" t="s">
        <v>5313</v>
      </c>
    </row>
    <row r="2592" spans="1:2" x14ac:dyDescent="0.25">
      <c r="A2592">
        <v>464853</v>
      </c>
      <c r="B2592" t="s">
        <v>5315</v>
      </c>
    </row>
    <row r="2593" spans="1:2" x14ac:dyDescent="0.25">
      <c r="A2593">
        <v>465038</v>
      </c>
      <c r="B2593" t="s">
        <v>5317</v>
      </c>
    </row>
    <row r="2594" spans="1:2" x14ac:dyDescent="0.25">
      <c r="A2594">
        <v>465243</v>
      </c>
      <c r="B2594" t="s">
        <v>5319</v>
      </c>
    </row>
    <row r="2595" spans="1:2" x14ac:dyDescent="0.25">
      <c r="A2595">
        <v>465524</v>
      </c>
      <c r="B2595" t="s">
        <v>5321</v>
      </c>
    </row>
    <row r="2596" spans="1:2" x14ac:dyDescent="0.25">
      <c r="A2596">
        <v>465618</v>
      </c>
      <c r="B2596" t="s">
        <v>5323</v>
      </c>
    </row>
    <row r="2597" spans="1:2" x14ac:dyDescent="0.25">
      <c r="A2597">
        <v>465672</v>
      </c>
      <c r="B2597" t="s">
        <v>5325</v>
      </c>
    </row>
    <row r="2598" spans="1:2" x14ac:dyDescent="0.25">
      <c r="A2598">
        <v>466044</v>
      </c>
      <c r="B2598" t="s">
        <v>5327</v>
      </c>
    </row>
    <row r="2599" spans="1:2" x14ac:dyDescent="0.25">
      <c r="A2599">
        <v>466240</v>
      </c>
      <c r="B2599" t="s">
        <v>5329</v>
      </c>
    </row>
    <row r="2600" spans="1:2" x14ac:dyDescent="0.25">
      <c r="A2600">
        <v>466754</v>
      </c>
      <c r="B2600" t="s">
        <v>5331</v>
      </c>
    </row>
    <row r="2601" spans="1:2" x14ac:dyDescent="0.25">
      <c r="A2601">
        <v>466857</v>
      </c>
      <c r="B2601" t="s">
        <v>5333</v>
      </c>
    </row>
    <row r="2602" spans="1:2" x14ac:dyDescent="0.25">
      <c r="A2602">
        <v>466932</v>
      </c>
      <c r="B2602" t="s">
        <v>5335</v>
      </c>
    </row>
    <row r="2603" spans="1:2" x14ac:dyDescent="0.25">
      <c r="A2603">
        <v>467144</v>
      </c>
      <c r="B2603" t="s">
        <v>5337</v>
      </c>
    </row>
    <row r="2604" spans="1:2" x14ac:dyDescent="0.25">
      <c r="A2604">
        <v>467265</v>
      </c>
      <c r="B2604" t="s">
        <v>5339</v>
      </c>
    </row>
    <row r="2605" spans="1:2" x14ac:dyDescent="0.25">
      <c r="A2605">
        <v>467470</v>
      </c>
      <c r="B2605" t="s">
        <v>5341</v>
      </c>
    </row>
    <row r="2606" spans="1:2" x14ac:dyDescent="0.25">
      <c r="A2606">
        <v>467658</v>
      </c>
      <c r="B2606" t="s">
        <v>2006</v>
      </c>
    </row>
    <row r="2607" spans="1:2" x14ac:dyDescent="0.25">
      <c r="A2607">
        <v>467733</v>
      </c>
      <c r="B2607" t="s">
        <v>1152</v>
      </c>
    </row>
    <row r="2608" spans="1:2" x14ac:dyDescent="0.25">
      <c r="A2608">
        <v>468673</v>
      </c>
      <c r="B2608" t="s">
        <v>5345</v>
      </c>
    </row>
    <row r="2609" spans="1:2" x14ac:dyDescent="0.25">
      <c r="A2609">
        <v>468806</v>
      </c>
      <c r="B2609" t="s">
        <v>5347</v>
      </c>
    </row>
    <row r="2610" spans="1:2" x14ac:dyDescent="0.25">
      <c r="A2610">
        <v>469250</v>
      </c>
      <c r="B2610" t="s">
        <v>5349</v>
      </c>
    </row>
    <row r="2611" spans="1:2" x14ac:dyDescent="0.25">
      <c r="A2611">
        <v>46941</v>
      </c>
      <c r="B2611" t="s">
        <v>3698</v>
      </c>
    </row>
    <row r="2612" spans="1:2" x14ac:dyDescent="0.25">
      <c r="A2612">
        <v>469559</v>
      </c>
      <c r="B2612" t="s">
        <v>5352</v>
      </c>
    </row>
    <row r="2613" spans="1:2" x14ac:dyDescent="0.25">
      <c r="A2613">
        <v>469737</v>
      </c>
      <c r="B2613" t="s">
        <v>4103</v>
      </c>
    </row>
    <row r="2614" spans="1:2" x14ac:dyDescent="0.25">
      <c r="A2614">
        <v>470032</v>
      </c>
      <c r="B2614" t="s">
        <v>5355</v>
      </c>
    </row>
    <row r="2615" spans="1:2" x14ac:dyDescent="0.25">
      <c r="A2615">
        <v>470050</v>
      </c>
      <c r="B2615" t="s">
        <v>5357</v>
      </c>
    </row>
    <row r="2616" spans="1:2" x14ac:dyDescent="0.25">
      <c r="A2616">
        <v>470434</v>
      </c>
      <c r="B2616" t="s">
        <v>5359</v>
      </c>
    </row>
    <row r="2617" spans="1:2" x14ac:dyDescent="0.25">
      <c r="A2617">
        <v>470452</v>
      </c>
      <c r="B2617" t="s">
        <v>5361</v>
      </c>
    </row>
    <row r="2618" spans="1:2" x14ac:dyDescent="0.25">
      <c r="A2618">
        <v>471057</v>
      </c>
      <c r="B2618" t="s">
        <v>5363</v>
      </c>
    </row>
    <row r="2619" spans="1:2" x14ac:dyDescent="0.25">
      <c r="A2619">
        <v>472018</v>
      </c>
      <c r="B2619" t="s">
        <v>5365</v>
      </c>
    </row>
    <row r="2620" spans="1:2" x14ac:dyDescent="0.25">
      <c r="A2620">
        <v>472045</v>
      </c>
      <c r="B2620" t="s">
        <v>5367</v>
      </c>
    </row>
    <row r="2621" spans="1:2" x14ac:dyDescent="0.25">
      <c r="A2621">
        <v>472148</v>
      </c>
      <c r="B2621" t="s">
        <v>5369</v>
      </c>
    </row>
    <row r="2622" spans="1:2" x14ac:dyDescent="0.25">
      <c r="A2622">
        <v>472250</v>
      </c>
      <c r="B2622" t="s">
        <v>5371</v>
      </c>
    </row>
    <row r="2623" spans="1:2" x14ac:dyDescent="0.25">
      <c r="A2623">
        <v>47247</v>
      </c>
      <c r="B2623" t="s">
        <v>5373</v>
      </c>
    </row>
    <row r="2624" spans="1:2" x14ac:dyDescent="0.25">
      <c r="A2624">
        <v>472531</v>
      </c>
      <c r="B2624" t="s">
        <v>5375</v>
      </c>
    </row>
    <row r="2625" spans="1:2" x14ac:dyDescent="0.25">
      <c r="A2625">
        <v>47256</v>
      </c>
      <c r="B2625" t="s">
        <v>5377</v>
      </c>
    </row>
    <row r="2626" spans="1:2" x14ac:dyDescent="0.25">
      <c r="A2626">
        <v>472616</v>
      </c>
      <c r="B2626" t="s">
        <v>5379</v>
      </c>
    </row>
    <row r="2627" spans="1:2" x14ac:dyDescent="0.25">
      <c r="A2627">
        <v>472643</v>
      </c>
      <c r="B2627" t="s">
        <v>5381</v>
      </c>
    </row>
    <row r="2628" spans="1:2" x14ac:dyDescent="0.25">
      <c r="A2628">
        <v>472951</v>
      </c>
      <c r="B2628" t="s">
        <v>5383</v>
      </c>
    </row>
    <row r="2629" spans="1:2" x14ac:dyDescent="0.25">
      <c r="A2629">
        <v>472979</v>
      </c>
      <c r="B2629" t="s">
        <v>5385</v>
      </c>
    </row>
    <row r="2630" spans="1:2" x14ac:dyDescent="0.25">
      <c r="A2630">
        <v>473042</v>
      </c>
      <c r="B2630" t="s">
        <v>5387</v>
      </c>
    </row>
    <row r="2631" spans="1:2" x14ac:dyDescent="0.25">
      <c r="A2631">
        <v>473257</v>
      </c>
      <c r="B2631" t="s">
        <v>5389</v>
      </c>
    </row>
    <row r="2632" spans="1:2" x14ac:dyDescent="0.25">
      <c r="A2632">
        <v>473266</v>
      </c>
      <c r="B2632" t="s">
        <v>5391</v>
      </c>
    </row>
    <row r="2633" spans="1:2" x14ac:dyDescent="0.25">
      <c r="A2633">
        <v>473501</v>
      </c>
      <c r="B2633" t="s">
        <v>5393</v>
      </c>
    </row>
    <row r="2634" spans="1:2" x14ac:dyDescent="0.25">
      <c r="A2634">
        <v>473930</v>
      </c>
      <c r="B2634" t="s">
        <v>5395</v>
      </c>
    </row>
    <row r="2635" spans="1:2" x14ac:dyDescent="0.25">
      <c r="A2635">
        <v>474058</v>
      </c>
      <c r="B2635" t="s">
        <v>5397</v>
      </c>
    </row>
    <row r="2636" spans="1:2" x14ac:dyDescent="0.25">
      <c r="A2636">
        <v>474245</v>
      </c>
      <c r="B2636" t="s">
        <v>5399</v>
      </c>
    </row>
    <row r="2637" spans="1:2" x14ac:dyDescent="0.25">
      <c r="A2637">
        <v>474254</v>
      </c>
      <c r="B2637" t="s">
        <v>5401</v>
      </c>
    </row>
    <row r="2638" spans="1:2" x14ac:dyDescent="0.25">
      <c r="A2638">
        <v>474357</v>
      </c>
      <c r="B2638" t="s">
        <v>5403</v>
      </c>
    </row>
    <row r="2639" spans="1:2" x14ac:dyDescent="0.25">
      <c r="A2639">
        <v>474450</v>
      </c>
      <c r="B2639" t="s">
        <v>5405</v>
      </c>
    </row>
    <row r="2640" spans="1:2" x14ac:dyDescent="0.25">
      <c r="A2640">
        <v>47452</v>
      </c>
      <c r="B2640" t="s">
        <v>5407</v>
      </c>
    </row>
    <row r="2641" spans="1:2" x14ac:dyDescent="0.25">
      <c r="A2641">
        <v>474544</v>
      </c>
      <c r="B2641" t="s">
        <v>546</v>
      </c>
    </row>
    <row r="2642" spans="1:2" x14ac:dyDescent="0.25">
      <c r="A2642">
        <v>474656</v>
      </c>
      <c r="B2642" t="s">
        <v>5410</v>
      </c>
    </row>
    <row r="2643" spans="1:2" x14ac:dyDescent="0.25">
      <c r="A2643">
        <v>474759</v>
      </c>
      <c r="B2643" t="s">
        <v>5412</v>
      </c>
    </row>
    <row r="2644" spans="1:2" x14ac:dyDescent="0.25">
      <c r="A2644">
        <v>474777</v>
      </c>
      <c r="B2644" t="s">
        <v>5414</v>
      </c>
    </row>
    <row r="2645" spans="1:2" x14ac:dyDescent="0.25">
      <c r="A2645">
        <v>474919</v>
      </c>
      <c r="B2645" t="s">
        <v>5416</v>
      </c>
    </row>
    <row r="2646" spans="1:2" x14ac:dyDescent="0.25">
      <c r="A2646">
        <v>47500</v>
      </c>
      <c r="B2646" t="s">
        <v>5418</v>
      </c>
    </row>
    <row r="2647" spans="1:2" x14ac:dyDescent="0.25">
      <c r="A2647">
        <v>475345</v>
      </c>
      <c r="B2647" t="s">
        <v>5420</v>
      </c>
    </row>
    <row r="2648" spans="1:2" x14ac:dyDescent="0.25">
      <c r="A2648">
        <v>475354</v>
      </c>
      <c r="B2648" t="s">
        <v>442</v>
      </c>
    </row>
    <row r="2649" spans="1:2" x14ac:dyDescent="0.25">
      <c r="A2649">
        <v>475653</v>
      </c>
      <c r="B2649" t="s">
        <v>5423</v>
      </c>
    </row>
    <row r="2650" spans="1:2" x14ac:dyDescent="0.25">
      <c r="A2650">
        <v>475756</v>
      </c>
      <c r="B2650" t="s">
        <v>5425</v>
      </c>
    </row>
    <row r="2651" spans="1:2" x14ac:dyDescent="0.25">
      <c r="A2651">
        <v>476342</v>
      </c>
      <c r="B2651" t="s">
        <v>5427</v>
      </c>
    </row>
    <row r="2652" spans="1:2" x14ac:dyDescent="0.25">
      <c r="A2652">
        <v>476445</v>
      </c>
      <c r="B2652" t="s">
        <v>5429</v>
      </c>
    </row>
    <row r="2653" spans="1:2" x14ac:dyDescent="0.25">
      <c r="A2653">
        <v>476472</v>
      </c>
      <c r="B2653" t="s">
        <v>5431</v>
      </c>
    </row>
    <row r="2654" spans="1:2" x14ac:dyDescent="0.25">
      <c r="A2654">
        <v>476539</v>
      </c>
      <c r="B2654" t="s">
        <v>5433</v>
      </c>
    </row>
    <row r="2655" spans="1:2" x14ac:dyDescent="0.25">
      <c r="A2655">
        <v>476810</v>
      </c>
      <c r="B2655" t="s">
        <v>5435</v>
      </c>
    </row>
    <row r="2656" spans="1:2" x14ac:dyDescent="0.25">
      <c r="A2656">
        <v>477303</v>
      </c>
      <c r="B2656" t="s">
        <v>5437</v>
      </c>
    </row>
    <row r="2657" spans="1:2" x14ac:dyDescent="0.25">
      <c r="A2657">
        <v>477321</v>
      </c>
      <c r="B2657" t="s">
        <v>5439</v>
      </c>
    </row>
    <row r="2658" spans="1:2" x14ac:dyDescent="0.25">
      <c r="A2658">
        <v>477349</v>
      </c>
      <c r="B2658" t="s">
        <v>5441</v>
      </c>
    </row>
    <row r="2659" spans="1:2" x14ac:dyDescent="0.25">
      <c r="A2659">
        <v>477376</v>
      </c>
      <c r="B2659" t="s">
        <v>5443</v>
      </c>
    </row>
    <row r="2660" spans="1:2" x14ac:dyDescent="0.25">
      <c r="A2660">
        <v>477639</v>
      </c>
      <c r="B2660" t="s">
        <v>5445</v>
      </c>
    </row>
    <row r="2661" spans="1:2" x14ac:dyDescent="0.25">
      <c r="A2661">
        <v>477648</v>
      </c>
      <c r="B2661" t="s">
        <v>442</v>
      </c>
    </row>
    <row r="2662" spans="1:2" x14ac:dyDescent="0.25">
      <c r="A2662">
        <v>477844</v>
      </c>
      <c r="B2662" t="s">
        <v>588</v>
      </c>
    </row>
    <row r="2663" spans="1:2" x14ac:dyDescent="0.25">
      <c r="A2663">
        <v>478140</v>
      </c>
      <c r="B2663" t="s">
        <v>5449</v>
      </c>
    </row>
    <row r="2664" spans="1:2" x14ac:dyDescent="0.25">
      <c r="A2664">
        <v>478195</v>
      </c>
      <c r="B2664" t="s">
        <v>5451</v>
      </c>
    </row>
    <row r="2665" spans="1:2" x14ac:dyDescent="0.25">
      <c r="A2665">
        <v>478252</v>
      </c>
      <c r="B2665" t="s">
        <v>2449</v>
      </c>
    </row>
    <row r="2666" spans="1:2" x14ac:dyDescent="0.25">
      <c r="A2666">
        <v>478430</v>
      </c>
      <c r="B2666" t="s">
        <v>5454</v>
      </c>
    </row>
    <row r="2667" spans="1:2" x14ac:dyDescent="0.25">
      <c r="A2667">
        <v>478533</v>
      </c>
      <c r="B2667" t="s">
        <v>5456</v>
      </c>
    </row>
    <row r="2668" spans="1:2" x14ac:dyDescent="0.25">
      <c r="A2668">
        <v>478766</v>
      </c>
      <c r="B2668" t="s">
        <v>4472</v>
      </c>
    </row>
    <row r="2669" spans="1:2" x14ac:dyDescent="0.25">
      <c r="A2669">
        <v>479071</v>
      </c>
      <c r="B2669" t="s">
        <v>5459</v>
      </c>
    </row>
    <row r="2670" spans="1:2" x14ac:dyDescent="0.25">
      <c r="A2670">
        <v>479268</v>
      </c>
      <c r="B2670" t="s">
        <v>5461</v>
      </c>
    </row>
    <row r="2671" spans="1:2" x14ac:dyDescent="0.25">
      <c r="A2671">
        <v>479370</v>
      </c>
      <c r="B2671" t="s">
        <v>5463</v>
      </c>
    </row>
    <row r="2672" spans="1:2" x14ac:dyDescent="0.25">
      <c r="A2672">
        <v>479446</v>
      </c>
      <c r="B2672" t="s">
        <v>5465</v>
      </c>
    </row>
    <row r="2673" spans="1:2" x14ac:dyDescent="0.25">
      <c r="A2673">
        <v>479567</v>
      </c>
      <c r="B2673" t="s">
        <v>5467</v>
      </c>
    </row>
    <row r="2674" spans="1:2" x14ac:dyDescent="0.25">
      <c r="A2674">
        <v>479754</v>
      </c>
      <c r="B2674" t="s">
        <v>600</v>
      </c>
    </row>
    <row r="2675" spans="1:2" x14ac:dyDescent="0.25">
      <c r="A2675">
        <v>479839</v>
      </c>
      <c r="B2675" t="s">
        <v>5470</v>
      </c>
    </row>
    <row r="2676" spans="1:2" x14ac:dyDescent="0.25">
      <c r="A2676">
        <v>480059</v>
      </c>
      <c r="B2676" t="s">
        <v>5472</v>
      </c>
    </row>
    <row r="2677" spans="1:2" x14ac:dyDescent="0.25">
      <c r="A2677">
        <v>480228</v>
      </c>
      <c r="B2677" t="s">
        <v>5474</v>
      </c>
    </row>
    <row r="2678" spans="1:2" x14ac:dyDescent="0.25">
      <c r="A2678">
        <v>480246</v>
      </c>
      <c r="B2678" t="s">
        <v>3327</v>
      </c>
    </row>
    <row r="2679" spans="1:2" x14ac:dyDescent="0.25">
      <c r="A2679">
        <v>480330</v>
      </c>
      <c r="B2679" t="s">
        <v>5477</v>
      </c>
    </row>
    <row r="2680" spans="1:2" x14ac:dyDescent="0.25">
      <c r="A2680">
        <v>480433</v>
      </c>
      <c r="B2680" t="s">
        <v>5479</v>
      </c>
    </row>
    <row r="2681" spans="1:2" x14ac:dyDescent="0.25">
      <c r="A2681">
        <v>48057</v>
      </c>
      <c r="B2681" t="s">
        <v>5481</v>
      </c>
    </row>
    <row r="2682" spans="1:2" x14ac:dyDescent="0.25">
      <c r="A2682">
        <v>480723</v>
      </c>
      <c r="B2682" t="s">
        <v>5483</v>
      </c>
    </row>
    <row r="2683" spans="1:2" x14ac:dyDescent="0.25">
      <c r="A2683">
        <v>480853</v>
      </c>
      <c r="B2683" t="s">
        <v>5485</v>
      </c>
    </row>
    <row r="2684" spans="1:2" x14ac:dyDescent="0.25">
      <c r="A2684">
        <v>481159</v>
      </c>
      <c r="B2684" t="s">
        <v>5487</v>
      </c>
    </row>
    <row r="2685" spans="1:2" x14ac:dyDescent="0.25">
      <c r="A2685">
        <v>481177</v>
      </c>
      <c r="B2685" t="s">
        <v>5489</v>
      </c>
    </row>
    <row r="2686" spans="1:2" x14ac:dyDescent="0.25">
      <c r="A2686">
        <v>481430</v>
      </c>
      <c r="B2686" t="s">
        <v>5491</v>
      </c>
    </row>
    <row r="2687" spans="1:2" x14ac:dyDescent="0.25">
      <c r="A2687">
        <v>48150</v>
      </c>
      <c r="B2687" t="s">
        <v>5493</v>
      </c>
    </row>
    <row r="2688" spans="1:2" x14ac:dyDescent="0.25">
      <c r="A2688">
        <v>481579</v>
      </c>
      <c r="B2688" t="s">
        <v>5495</v>
      </c>
    </row>
    <row r="2689" spans="1:2" x14ac:dyDescent="0.25">
      <c r="A2689">
        <v>481627</v>
      </c>
      <c r="B2689" t="s">
        <v>5497</v>
      </c>
    </row>
    <row r="2690" spans="1:2" x14ac:dyDescent="0.25">
      <c r="A2690">
        <v>481748</v>
      </c>
      <c r="B2690" t="s">
        <v>5499</v>
      </c>
    </row>
    <row r="2691" spans="1:2" x14ac:dyDescent="0.25">
      <c r="A2691">
        <v>481944</v>
      </c>
      <c r="B2691" t="s">
        <v>5501</v>
      </c>
    </row>
    <row r="2692" spans="1:2" x14ac:dyDescent="0.25">
      <c r="A2692">
        <v>482053</v>
      </c>
      <c r="B2692" t="s">
        <v>1007</v>
      </c>
    </row>
    <row r="2693" spans="1:2" x14ac:dyDescent="0.25">
      <c r="A2693">
        <v>482156</v>
      </c>
      <c r="B2693" t="s">
        <v>5504</v>
      </c>
    </row>
    <row r="2694" spans="1:2" x14ac:dyDescent="0.25">
      <c r="A2694">
        <v>482370</v>
      </c>
      <c r="B2694" t="s">
        <v>5506</v>
      </c>
    </row>
    <row r="2695" spans="1:2" x14ac:dyDescent="0.25">
      <c r="A2695">
        <v>482446</v>
      </c>
      <c r="B2695" t="s">
        <v>5508</v>
      </c>
    </row>
    <row r="2696" spans="1:2" x14ac:dyDescent="0.25">
      <c r="A2696">
        <v>483274</v>
      </c>
      <c r="B2696" t="s">
        <v>5510</v>
      </c>
    </row>
    <row r="2697" spans="1:2" x14ac:dyDescent="0.25">
      <c r="A2697">
        <v>483537</v>
      </c>
      <c r="B2697" t="s">
        <v>5512</v>
      </c>
    </row>
    <row r="2698" spans="1:2" x14ac:dyDescent="0.25">
      <c r="A2698">
        <v>48374</v>
      </c>
      <c r="B2698" t="s">
        <v>1267</v>
      </c>
    </row>
    <row r="2699" spans="1:2" x14ac:dyDescent="0.25">
      <c r="A2699">
        <v>483751</v>
      </c>
      <c r="B2699" t="s">
        <v>5515</v>
      </c>
    </row>
    <row r="2700" spans="1:2" x14ac:dyDescent="0.25">
      <c r="A2700">
        <v>484057</v>
      </c>
      <c r="B2700" t="s">
        <v>5517</v>
      </c>
    </row>
    <row r="2701" spans="1:2" x14ac:dyDescent="0.25">
      <c r="A2701">
        <v>484141</v>
      </c>
      <c r="B2701" t="s">
        <v>5519</v>
      </c>
    </row>
    <row r="2702" spans="1:2" x14ac:dyDescent="0.25">
      <c r="A2702">
        <v>48440</v>
      </c>
      <c r="B2702" t="s">
        <v>5521</v>
      </c>
    </row>
    <row r="2703" spans="1:2" x14ac:dyDescent="0.25">
      <c r="A2703">
        <v>4845861</v>
      </c>
      <c r="B2703" t="s">
        <v>5523</v>
      </c>
    </row>
    <row r="2704" spans="1:2" x14ac:dyDescent="0.25">
      <c r="A2704">
        <v>484776</v>
      </c>
      <c r="B2704" t="s">
        <v>5525</v>
      </c>
    </row>
    <row r="2705" spans="1:2" x14ac:dyDescent="0.25">
      <c r="A2705">
        <v>485054</v>
      </c>
      <c r="B2705" t="s">
        <v>5527</v>
      </c>
    </row>
    <row r="2706" spans="1:2" x14ac:dyDescent="0.25">
      <c r="A2706">
        <v>485139</v>
      </c>
      <c r="B2706" t="s">
        <v>5529</v>
      </c>
    </row>
    <row r="2707" spans="1:2" x14ac:dyDescent="0.25">
      <c r="A2707">
        <v>485214</v>
      </c>
      <c r="B2707" t="s">
        <v>3160</v>
      </c>
    </row>
    <row r="2708" spans="1:2" x14ac:dyDescent="0.25">
      <c r="A2708">
        <v>485456</v>
      </c>
      <c r="B2708" t="s">
        <v>5532</v>
      </c>
    </row>
    <row r="2709" spans="1:2" x14ac:dyDescent="0.25">
      <c r="A2709">
        <v>485559</v>
      </c>
      <c r="B2709" t="s">
        <v>5534</v>
      </c>
    </row>
    <row r="2710" spans="1:2" x14ac:dyDescent="0.25">
      <c r="A2710">
        <v>487142</v>
      </c>
      <c r="B2710" t="s">
        <v>5536</v>
      </c>
    </row>
    <row r="2711" spans="1:2" x14ac:dyDescent="0.25">
      <c r="A2711">
        <v>487357</v>
      </c>
      <c r="B2711" t="s">
        <v>3250</v>
      </c>
    </row>
    <row r="2712" spans="1:2" x14ac:dyDescent="0.25">
      <c r="A2712">
        <v>487843</v>
      </c>
      <c r="B2712" t="s">
        <v>1339</v>
      </c>
    </row>
    <row r="2713" spans="1:2" x14ac:dyDescent="0.25">
      <c r="A2713">
        <v>488318</v>
      </c>
      <c r="B2713" t="s">
        <v>5540</v>
      </c>
    </row>
    <row r="2714" spans="1:2" x14ac:dyDescent="0.25">
      <c r="A2714">
        <v>488420</v>
      </c>
      <c r="B2714" t="s">
        <v>5542</v>
      </c>
    </row>
    <row r="2715" spans="1:2" x14ac:dyDescent="0.25">
      <c r="A2715">
        <v>488653</v>
      </c>
      <c r="B2715" t="s">
        <v>5544</v>
      </c>
    </row>
    <row r="2716" spans="1:2" x14ac:dyDescent="0.25">
      <c r="A2716">
        <v>488756</v>
      </c>
      <c r="B2716" t="s">
        <v>655</v>
      </c>
    </row>
    <row r="2717" spans="1:2" x14ac:dyDescent="0.25">
      <c r="A2717">
        <v>489155</v>
      </c>
      <c r="B2717" t="s">
        <v>1007</v>
      </c>
    </row>
    <row r="2718" spans="1:2" x14ac:dyDescent="0.25">
      <c r="A2718">
        <v>489249</v>
      </c>
      <c r="B2718" t="s">
        <v>5548</v>
      </c>
    </row>
    <row r="2719" spans="1:2" x14ac:dyDescent="0.25">
      <c r="A2719">
        <v>489548</v>
      </c>
      <c r="B2719" t="s">
        <v>5550</v>
      </c>
    </row>
    <row r="2720" spans="1:2" x14ac:dyDescent="0.25">
      <c r="A2720">
        <v>489623</v>
      </c>
      <c r="B2720" t="s">
        <v>5552</v>
      </c>
    </row>
    <row r="2721" spans="1:2" x14ac:dyDescent="0.25">
      <c r="A2721">
        <v>490179</v>
      </c>
      <c r="B2721" t="s">
        <v>5554</v>
      </c>
    </row>
    <row r="2722" spans="1:2" x14ac:dyDescent="0.25">
      <c r="A2722">
        <v>490348</v>
      </c>
      <c r="B2722" t="s">
        <v>5556</v>
      </c>
    </row>
    <row r="2723" spans="1:2" x14ac:dyDescent="0.25">
      <c r="A2723">
        <v>490450</v>
      </c>
      <c r="B2723" t="s">
        <v>5558</v>
      </c>
    </row>
    <row r="2724" spans="1:2" x14ac:dyDescent="0.25">
      <c r="A2724">
        <v>49054</v>
      </c>
      <c r="B2724" t="s">
        <v>2582</v>
      </c>
    </row>
    <row r="2725" spans="1:2" x14ac:dyDescent="0.25">
      <c r="A2725">
        <v>490843</v>
      </c>
      <c r="B2725" t="s">
        <v>5561</v>
      </c>
    </row>
    <row r="2726" spans="1:2" x14ac:dyDescent="0.25">
      <c r="A2726">
        <v>490955</v>
      </c>
      <c r="B2726" t="s">
        <v>5563</v>
      </c>
    </row>
    <row r="2727" spans="1:2" x14ac:dyDescent="0.25">
      <c r="A2727">
        <v>491224</v>
      </c>
      <c r="B2727" t="s">
        <v>5565</v>
      </c>
    </row>
    <row r="2728" spans="1:2" x14ac:dyDescent="0.25">
      <c r="A2728">
        <v>491402</v>
      </c>
      <c r="B2728" t="s">
        <v>1885</v>
      </c>
    </row>
    <row r="2729" spans="1:2" x14ac:dyDescent="0.25">
      <c r="A2729">
        <v>49148</v>
      </c>
      <c r="B2729" t="s">
        <v>5568</v>
      </c>
    </row>
    <row r="2730" spans="1:2" x14ac:dyDescent="0.25">
      <c r="A2730">
        <v>491653</v>
      </c>
      <c r="B2730" t="s">
        <v>4103</v>
      </c>
    </row>
    <row r="2731" spans="1:2" x14ac:dyDescent="0.25">
      <c r="A2731">
        <v>491934</v>
      </c>
      <c r="B2731" t="s">
        <v>5571</v>
      </c>
    </row>
    <row r="2732" spans="1:2" x14ac:dyDescent="0.25">
      <c r="A2732">
        <v>49241</v>
      </c>
      <c r="B2732" t="s">
        <v>5573</v>
      </c>
    </row>
    <row r="2733" spans="1:2" x14ac:dyDescent="0.25">
      <c r="A2733">
        <v>492650</v>
      </c>
      <c r="B2733" t="s">
        <v>5575</v>
      </c>
    </row>
    <row r="2734" spans="1:2" x14ac:dyDescent="0.25">
      <c r="A2734">
        <v>492810</v>
      </c>
      <c r="B2734" t="s">
        <v>5577</v>
      </c>
    </row>
    <row r="2735" spans="1:2" x14ac:dyDescent="0.25">
      <c r="A2735">
        <v>493077</v>
      </c>
      <c r="B2735" t="s">
        <v>5579</v>
      </c>
    </row>
    <row r="2736" spans="1:2" x14ac:dyDescent="0.25">
      <c r="A2736">
        <v>493152</v>
      </c>
      <c r="B2736" t="s">
        <v>5581</v>
      </c>
    </row>
    <row r="2737" spans="1:2" x14ac:dyDescent="0.25">
      <c r="A2737">
        <v>493741</v>
      </c>
      <c r="B2737" t="s">
        <v>1277</v>
      </c>
    </row>
    <row r="2738" spans="1:2" x14ac:dyDescent="0.25">
      <c r="A2738">
        <v>493844</v>
      </c>
      <c r="B2738" t="s">
        <v>5584</v>
      </c>
    </row>
    <row r="2739" spans="1:2" x14ac:dyDescent="0.25">
      <c r="A2739">
        <v>494261</v>
      </c>
      <c r="B2739" t="s">
        <v>5586</v>
      </c>
    </row>
    <row r="2740" spans="1:2" x14ac:dyDescent="0.25">
      <c r="A2740">
        <v>494654</v>
      </c>
      <c r="B2740" t="s">
        <v>4018</v>
      </c>
    </row>
    <row r="2741" spans="1:2" x14ac:dyDescent="0.25">
      <c r="A2741">
        <v>495419</v>
      </c>
      <c r="B2741" t="s">
        <v>5589</v>
      </c>
    </row>
    <row r="2742" spans="1:2" x14ac:dyDescent="0.25">
      <c r="A2742">
        <v>495558</v>
      </c>
      <c r="B2742" t="s">
        <v>5591</v>
      </c>
    </row>
    <row r="2743" spans="1:2" x14ac:dyDescent="0.25">
      <c r="A2743">
        <v>496434</v>
      </c>
      <c r="B2743" t="s">
        <v>5593</v>
      </c>
    </row>
    <row r="2744" spans="1:2" x14ac:dyDescent="0.25">
      <c r="A2744">
        <v>49652</v>
      </c>
      <c r="B2744" t="s">
        <v>907</v>
      </c>
    </row>
    <row r="2745" spans="1:2" x14ac:dyDescent="0.25">
      <c r="A2745">
        <v>496845</v>
      </c>
      <c r="B2745" t="s">
        <v>5596</v>
      </c>
    </row>
    <row r="2746" spans="1:2" x14ac:dyDescent="0.25">
      <c r="A2746">
        <v>496957</v>
      </c>
      <c r="B2746" t="s">
        <v>5598</v>
      </c>
    </row>
    <row r="2747" spans="1:2" x14ac:dyDescent="0.25">
      <c r="A2747">
        <v>497039</v>
      </c>
      <c r="B2747" t="s">
        <v>827</v>
      </c>
    </row>
    <row r="2748" spans="1:2" x14ac:dyDescent="0.25">
      <c r="A2748">
        <v>497404</v>
      </c>
      <c r="B2748" t="s">
        <v>5601</v>
      </c>
    </row>
    <row r="2749" spans="1:2" x14ac:dyDescent="0.25">
      <c r="A2749">
        <v>497570</v>
      </c>
      <c r="B2749" t="s">
        <v>5603</v>
      </c>
    </row>
    <row r="2750" spans="1:2" x14ac:dyDescent="0.25">
      <c r="A2750">
        <v>497655</v>
      </c>
      <c r="B2750" t="s">
        <v>655</v>
      </c>
    </row>
    <row r="2751" spans="1:2" x14ac:dyDescent="0.25">
      <c r="A2751">
        <v>497851</v>
      </c>
      <c r="B2751" t="s">
        <v>1599</v>
      </c>
    </row>
    <row r="2752" spans="1:2" x14ac:dyDescent="0.25">
      <c r="A2752">
        <v>497954</v>
      </c>
      <c r="B2752" t="s">
        <v>1059</v>
      </c>
    </row>
    <row r="2753" spans="1:2" x14ac:dyDescent="0.25">
      <c r="A2753">
        <v>498148</v>
      </c>
      <c r="B2753" t="s">
        <v>5608</v>
      </c>
    </row>
    <row r="2754" spans="1:2" x14ac:dyDescent="0.25">
      <c r="A2754">
        <v>498317</v>
      </c>
      <c r="B2754" t="s">
        <v>5610</v>
      </c>
    </row>
    <row r="2755" spans="1:2" x14ac:dyDescent="0.25">
      <c r="A2755">
        <v>498362</v>
      </c>
      <c r="B2755" t="s">
        <v>5612</v>
      </c>
    </row>
    <row r="2756" spans="1:2" x14ac:dyDescent="0.25">
      <c r="A2756">
        <v>498456</v>
      </c>
      <c r="B2756" t="s">
        <v>655</v>
      </c>
    </row>
    <row r="2757" spans="1:2" x14ac:dyDescent="0.25">
      <c r="A2757">
        <v>498531</v>
      </c>
      <c r="B2757" t="s">
        <v>5615</v>
      </c>
    </row>
    <row r="2758" spans="1:2" x14ac:dyDescent="0.25">
      <c r="A2758">
        <v>49858</v>
      </c>
      <c r="B2758" t="s">
        <v>5617</v>
      </c>
    </row>
    <row r="2759" spans="1:2" x14ac:dyDescent="0.25">
      <c r="A2759">
        <v>498625</v>
      </c>
      <c r="B2759" t="s">
        <v>5619</v>
      </c>
    </row>
    <row r="2760" spans="1:2" x14ac:dyDescent="0.25">
      <c r="A2760">
        <v>498942</v>
      </c>
      <c r="B2760" t="s">
        <v>5621</v>
      </c>
    </row>
    <row r="2761" spans="1:2" x14ac:dyDescent="0.25">
      <c r="A2761">
        <v>499154</v>
      </c>
      <c r="B2761" t="s">
        <v>5623</v>
      </c>
    </row>
    <row r="2762" spans="1:2" x14ac:dyDescent="0.25">
      <c r="A2762">
        <v>499453</v>
      </c>
      <c r="B2762" t="s">
        <v>5625</v>
      </c>
    </row>
    <row r="2763" spans="1:2" x14ac:dyDescent="0.25">
      <c r="A2763">
        <v>499501</v>
      </c>
      <c r="B2763" t="s">
        <v>5627</v>
      </c>
    </row>
    <row r="2764" spans="1:2" x14ac:dyDescent="0.25">
      <c r="A2764">
        <v>49951</v>
      </c>
      <c r="B2764" t="s">
        <v>5293</v>
      </c>
    </row>
    <row r="2765" spans="1:2" x14ac:dyDescent="0.25">
      <c r="A2765">
        <v>499743</v>
      </c>
      <c r="B2765" t="s">
        <v>3514</v>
      </c>
    </row>
    <row r="2766" spans="1:2" x14ac:dyDescent="0.25">
      <c r="A2766">
        <v>499752</v>
      </c>
      <c r="B2766" t="s">
        <v>5631</v>
      </c>
    </row>
    <row r="2767" spans="1:2" x14ac:dyDescent="0.25">
      <c r="A2767">
        <v>499855</v>
      </c>
      <c r="B2767" t="s">
        <v>5633</v>
      </c>
    </row>
    <row r="2768" spans="1:2" x14ac:dyDescent="0.25">
      <c r="A2768">
        <v>500256</v>
      </c>
      <c r="B2768" t="s">
        <v>5635</v>
      </c>
    </row>
    <row r="2769" spans="1:2" x14ac:dyDescent="0.25">
      <c r="A2769">
        <v>500658</v>
      </c>
      <c r="B2769" t="s">
        <v>5637</v>
      </c>
    </row>
    <row r="2770" spans="1:2" x14ac:dyDescent="0.25">
      <c r="A2770">
        <v>501105</v>
      </c>
      <c r="B2770" t="s">
        <v>5639</v>
      </c>
    </row>
    <row r="2771" spans="1:2" x14ac:dyDescent="0.25">
      <c r="A2771">
        <v>501132</v>
      </c>
      <c r="B2771" t="s">
        <v>5641</v>
      </c>
    </row>
    <row r="2772" spans="1:2" x14ac:dyDescent="0.25">
      <c r="A2772">
        <v>50144</v>
      </c>
      <c r="B2772" t="s">
        <v>5643</v>
      </c>
    </row>
    <row r="2773" spans="1:2" x14ac:dyDescent="0.25">
      <c r="A2773">
        <v>501459</v>
      </c>
      <c r="B2773" t="s">
        <v>5645</v>
      </c>
    </row>
    <row r="2774" spans="1:2" x14ac:dyDescent="0.25">
      <c r="A2774">
        <v>501655</v>
      </c>
      <c r="B2774" t="s">
        <v>5647</v>
      </c>
    </row>
    <row r="2775" spans="1:2" x14ac:dyDescent="0.25">
      <c r="A2775">
        <v>501767</v>
      </c>
      <c r="B2775" t="s">
        <v>5649</v>
      </c>
    </row>
    <row r="2776" spans="1:2" x14ac:dyDescent="0.25">
      <c r="A2776">
        <v>501815</v>
      </c>
      <c r="B2776" t="s">
        <v>5651</v>
      </c>
    </row>
    <row r="2777" spans="1:2" x14ac:dyDescent="0.25">
      <c r="A2777">
        <v>502111</v>
      </c>
      <c r="B2777" t="s">
        <v>5653</v>
      </c>
    </row>
    <row r="2778" spans="1:2" x14ac:dyDescent="0.25">
      <c r="A2778">
        <v>502447</v>
      </c>
      <c r="B2778" t="s">
        <v>5655</v>
      </c>
    </row>
    <row r="2779" spans="1:2" x14ac:dyDescent="0.25">
      <c r="A2779">
        <v>502559</v>
      </c>
      <c r="B2779" t="s">
        <v>5657</v>
      </c>
    </row>
    <row r="2780" spans="1:2" x14ac:dyDescent="0.25">
      <c r="A2780">
        <v>502652</v>
      </c>
      <c r="B2780" t="s">
        <v>5659</v>
      </c>
    </row>
    <row r="2781" spans="1:2" x14ac:dyDescent="0.25">
      <c r="A2781">
        <v>502746</v>
      </c>
      <c r="B2781" t="s">
        <v>486</v>
      </c>
    </row>
    <row r="2782" spans="1:2" x14ac:dyDescent="0.25">
      <c r="A2782">
        <v>502849</v>
      </c>
      <c r="B2782" t="s">
        <v>5662</v>
      </c>
    </row>
    <row r="2783" spans="1:2" x14ac:dyDescent="0.25">
      <c r="A2783">
        <v>503547</v>
      </c>
      <c r="B2783" t="s">
        <v>5664</v>
      </c>
    </row>
    <row r="2784" spans="1:2" x14ac:dyDescent="0.25">
      <c r="A2784">
        <v>503640</v>
      </c>
      <c r="B2784" t="s">
        <v>5666</v>
      </c>
    </row>
    <row r="2785" spans="1:2" x14ac:dyDescent="0.25">
      <c r="A2785">
        <v>504142</v>
      </c>
      <c r="B2785" t="s">
        <v>5668</v>
      </c>
    </row>
    <row r="2786" spans="1:2" x14ac:dyDescent="0.25">
      <c r="A2786">
        <v>504311</v>
      </c>
      <c r="B2786" t="s">
        <v>5670</v>
      </c>
    </row>
    <row r="2787" spans="1:2" x14ac:dyDescent="0.25">
      <c r="A2787">
        <v>504535</v>
      </c>
      <c r="B2787" t="s">
        <v>5672</v>
      </c>
    </row>
    <row r="2788" spans="1:2" x14ac:dyDescent="0.25">
      <c r="A2788">
        <v>50461</v>
      </c>
      <c r="B2788" t="s">
        <v>5674</v>
      </c>
    </row>
    <row r="2789" spans="1:2" x14ac:dyDescent="0.25">
      <c r="A2789">
        <v>504647</v>
      </c>
      <c r="B2789" t="s">
        <v>5676</v>
      </c>
    </row>
    <row r="2790" spans="1:2" x14ac:dyDescent="0.25">
      <c r="A2790">
        <v>504713</v>
      </c>
      <c r="B2790" t="s">
        <v>5678</v>
      </c>
    </row>
    <row r="2791" spans="1:2" x14ac:dyDescent="0.25">
      <c r="A2791">
        <v>5047505</v>
      </c>
      <c r="B2791" t="s">
        <v>5680</v>
      </c>
    </row>
    <row r="2792" spans="1:2" x14ac:dyDescent="0.25">
      <c r="A2792">
        <v>505</v>
      </c>
      <c r="B2792" t="s">
        <v>5682</v>
      </c>
    </row>
    <row r="2793" spans="1:2" x14ac:dyDescent="0.25">
      <c r="A2793">
        <v>5050028</v>
      </c>
      <c r="B2793" t="s">
        <v>396</v>
      </c>
    </row>
    <row r="2794" spans="1:2" x14ac:dyDescent="0.25">
      <c r="A2794">
        <v>505550</v>
      </c>
      <c r="B2794" t="s">
        <v>5685</v>
      </c>
    </row>
    <row r="2795" spans="1:2" x14ac:dyDescent="0.25">
      <c r="A2795">
        <v>505916</v>
      </c>
      <c r="B2795" t="s">
        <v>5687</v>
      </c>
    </row>
    <row r="2796" spans="1:2" x14ac:dyDescent="0.25">
      <c r="A2796">
        <v>506249</v>
      </c>
      <c r="B2796" t="s">
        <v>5689</v>
      </c>
    </row>
    <row r="2797" spans="1:2" x14ac:dyDescent="0.25">
      <c r="A2797">
        <v>5069</v>
      </c>
      <c r="B2797" t="s">
        <v>5691</v>
      </c>
    </row>
    <row r="2798" spans="1:2" x14ac:dyDescent="0.25">
      <c r="A2798">
        <v>506922</v>
      </c>
      <c r="B2798" t="s">
        <v>5693</v>
      </c>
    </row>
    <row r="2799" spans="1:2" x14ac:dyDescent="0.25">
      <c r="A2799">
        <v>507068</v>
      </c>
      <c r="B2799" t="s">
        <v>5575</v>
      </c>
    </row>
    <row r="2800" spans="1:2" x14ac:dyDescent="0.25">
      <c r="A2800">
        <v>507152</v>
      </c>
      <c r="B2800" t="s">
        <v>5696</v>
      </c>
    </row>
    <row r="2801" spans="1:2" x14ac:dyDescent="0.25">
      <c r="A2801">
        <v>507349</v>
      </c>
      <c r="B2801" t="s">
        <v>442</v>
      </c>
    </row>
    <row r="2802" spans="1:2" x14ac:dyDescent="0.25">
      <c r="A2802">
        <v>507509</v>
      </c>
      <c r="B2802" t="s">
        <v>5699</v>
      </c>
    </row>
    <row r="2803" spans="1:2" x14ac:dyDescent="0.25">
      <c r="A2803">
        <v>508270</v>
      </c>
      <c r="B2803" t="s">
        <v>5701</v>
      </c>
    </row>
    <row r="2804" spans="1:2" x14ac:dyDescent="0.25">
      <c r="A2804">
        <v>508346</v>
      </c>
      <c r="B2804" t="s">
        <v>5703</v>
      </c>
    </row>
    <row r="2805" spans="1:2" x14ac:dyDescent="0.25">
      <c r="A2805">
        <v>508355</v>
      </c>
      <c r="B2805" t="s">
        <v>5705</v>
      </c>
    </row>
    <row r="2806" spans="1:2" x14ac:dyDescent="0.25">
      <c r="A2806">
        <v>509811</v>
      </c>
      <c r="B2806" t="s">
        <v>5707</v>
      </c>
    </row>
    <row r="2807" spans="1:2" x14ac:dyDescent="0.25">
      <c r="A2807">
        <v>509857</v>
      </c>
      <c r="B2807" t="s">
        <v>5709</v>
      </c>
    </row>
    <row r="2808" spans="1:2" x14ac:dyDescent="0.25">
      <c r="A2808">
        <v>509950</v>
      </c>
      <c r="B2808" t="s">
        <v>5711</v>
      </c>
    </row>
    <row r="2809" spans="1:2" x14ac:dyDescent="0.25">
      <c r="A2809">
        <v>510330</v>
      </c>
      <c r="B2809" t="s">
        <v>1251</v>
      </c>
    </row>
    <row r="2810" spans="1:2" x14ac:dyDescent="0.25">
      <c r="A2810">
        <v>510648</v>
      </c>
      <c r="B2810" t="s">
        <v>5714</v>
      </c>
    </row>
    <row r="2811" spans="1:2" x14ac:dyDescent="0.25">
      <c r="A2811">
        <v>510871</v>
      </c>
      <c r="B2811" t="s">
        <v>5716</v>
      </c>
    </row>
    <row r="2812" spans="1:2" x14ac:dyDescent="0.25">
      <c r="A2812">
        <v>510938</v>
      </c>
      <c r="B2812" t="s">
        <v>5718</v>
      </c>
    </row>
    <row r="2813" spans="1:2" x14ac:dyDescent="0.25">
      <c r="A2813">
        <v>510947</v>
      </c>
      <c r="B2813" t="s">
        <v>5720</v>
      </c>
    </row>
    <row r="2814" spans="1:2" x14ac:dyDescent="0.25">
      <c r="A2814">
        <v>511832</v>
      </c>
      <c r="B2814" t="s">
        <v>5722</v>
      </c>
    </row>
    <row r="2815" spans="1:2" x14ac:dyDescent="0.25">
      <c r="A2815">
        <v>51253</v>
      </c>
      <c r="B2815" t="s">
        <v>5724</v>
      </c>
    </row>
    <row r="2816" spans="1:2" x14ac:dyDescent="0.25">
      <c r="A2816">
        <v>513256</v>
      </c>
      <c r="B2816" t="s">
        <v>5726</v>
      </c>
    </row>
    <row r="2817" spans="1:2" x14ac:dyDescent="0.25">
      <c r="A2817">
        <v>513322</v>
      </c>
      <c r="B2817" t="s">
        <v>5728</v>
      </c>
    </row>
    <row r="2818" spans="1:2" x14ac:dyDescent="0.25">
      <c r="A2818">
        <v>513340</v>
      </c>
      <c r="B2818" t="s">
        <v>827</v>
      </c>
    </row>
    <row r="2819" spans="1:2" x14ac:dyDescent="0.25">
      <c r="A2819">
        <v>5135</v>
      </c>
      <c r="B2819" t="s">
        <v>5731</v>
      </c>
    </row>
    <row r="2820" spans="1:2" x14ac:dyDescent="0.25">
      <c r="A2820">
        <v>513546</v>
      </c>
      <c r="B2820" t="s">
        <v>5733</v>
      </c>
    </row>
    <row r="2821" spans="1:2" x14ac:dyDescent="0.25">
      <c r="A2821">
        <v>51356</v>
      </c>
      <c r="B2821" t="s">
        <v>5735</v>
      </c>
    </row>
    <row r="2822" spans="1:2" x14ac:dyDescent="0.25">
      <c r="A2822">
        <v>5136959</v>
      </c>
      <c r="B2822" t="s">
        <v>5737</v>
      </c>
    </row>
    <row r="2823" spans="1:2" x14ac:dyDescent="0.25">
      <c r="A2823">
        <v>513854</v>
      </c>
      <c r="B2823" t="s">
        <v>655</v>
      </c>
    </row>
    <row r="2824" spans="1:2" x14ac:dyDescent="0.25">
      <c r="A2824">
        <v>513920</v>
      </c>
      <c r="B2824" t="s">
        <v>5740</v>
      </c>
    </row>
    <row r="2825" spans="1:2" x14ac:dyDescent="0.25">
      <c r="A2825">
        <v>514048</v>
      </c>
      <c r="B2825" t="s">
        <v>5742</v>
      </c>
    </row>
    <row r="2826" spans="1:2" x14ac:dyDescent="0.25">
      <c r="A2826">
        <v>514057</v>
      </c>
      <c r="B2826" t="s">
        <v>5744</v>
      </c>
    </row>
    <row r="2827" spans="1:2" x14ac:dyDescent="0.25">
      <c r="A2827">
        <v>514066</v>
      </c>
      <c r="B2827" t="s">
        <v>5746</v>
      </c>
    </row>
    <row r="2828" spans="1:2" x14ac:dyDescent="0.25">
      <c r="A2828">
        <v>514132</v>
      </c>
      <c r="B2828" t="s">
        <v>404</v>
      </c>
    </row>
    <row r="2829" spans="1:2" x14ac:dyDescent="0.25">
      <c r="A2829">
        <v>514356</v>
      </c>
      <c r="B2829" t="s">
        <v>5749</v>
      </c>
    </row>
    <row r="2830" spans="1:2" x14ac:dyDescent="0.25">
      <c r="A2830">
        <v>5143788</v>
      </c>
      <c r="B2830" t="s">
        <v>5751</v>
      </c>
    </row>
    <row r="2831" spans="1:2" x14ac:dyDescent="0.25">
      <c r="A2831">
        <v>51459</v>
      </c>
      <c r="B2831" t="s">
        <v>5753</v>
      </c>
    </row>
    <row r="2832" spans="1:2" x14ac:dyDescent="0.25">
      <c r="A2832">
        <v>514655</v>
      </c>
      <c r="B2832" t="s">
        <v>5755</v>
      </c>
    </row>
    <row r="2833" spans="1:2" x14ac:dyDescent="0.25">
      <c r="A2833">
        <v>514936</v>
      </c>
      <c r="B2833" t="s">
        <v>5757</v>
      </c>
    </row>
    <row r="2834" spans="1:2" x14ac:dyDescent="0.25">
      <c r="A2834">
        <v>515054</v>
      </c>
      <c r="B2834" t="s">
        <v>5759</v>
      </c>
    </row>
    <row r="2835" spans="1:2" x14ac:dyDescent="0.25">
      <c r="A2835">
        <v>515979</v>
      </c>
      <c r="B2835" t="s">
        <v>5761</v>
      </c>
    </row>
    <row r="2836" spans="1:2" x14ac:dyDescent="0.25">
      <c r="A2836">
        <v>516154</v>
      </c>
      <c r="B2836" t="s">
        <v>1640</v>
      </c>
    </row>
    <row r="2837" spans="1:2" x14ac:dyDescent="0.25">
      <c r="A2837">
        <v>516855</v>
      </c>
      <c r="B2837" t="s">
        <v>1599</v>
      </c>
    </row>
    <row r="2838" spans="1:2" x14ac:dyDescent="0.25">
      <c r="A2838">
        <v>516873</v>
      </c>
      <c r="B2838" t="s">
        <v>5765</v>
      </c>
    </row>
    <row r="2839" spans="1:2" x14ac:dyDescent="0.25">
      <c r="A2839">
        <v>517049</v>
      </c>
      <c r="B2839" t="s">
        <v>5767</v>
      </c>
    </row>
    <row r="2840" spans="1:2" x14ac:dyDescent="0.25">
      <c r="A2840">
        <v>517357</v>
      </c>
      <c r="B2840" t="s">
        <v>5769</v>
      </c>
    </row>
    <row r="2841" spans="1:2" x14ac:dyDescent="0.25">
      <c r="A2841">
        <v>517441</v>
      </c>
      <c r="B2841" t="s">
        <v>5771</v>
      </c>
    </row>
    <row r="2842" spans="1:2" x14ac:dyDescent="0.25">
      <c r="A2842">
        <v>517674</v>
      </c>
      <c r="B2842" t="s">
        <v>5773</v>
      </c>
    </row>
    <row r="2843" spans="1:2" x14ac:dyDescent="0.25">
      <c r="A2843">
        <v>518037</v>
      </c>
      <c r="B2843" t="s">
        <v>5775</v>
      </c>
    </row>
    <row r="2844" spans="1:2" x14ac:dyDescent="0.25">
      <c r="A2844">
        <v>518176</v>
      </c>
      <c r="B2844" t="s">
        <v>5777</v>
      </c>
    </row>
    <row r="2845" spans="1:2" x14ac:dyDescent="0.25">
      <c r="A2845">
        <v>518354</v>
      </c>
      <c r="B2845" t="s">
        <v>5779</v>
      </c>
    </row>
    <row r="2846" spans="1:2" x14ac:dyDescent="0.25">
      <c r="A2846">
        <v>51842</v>
      </c>
      <c r="B2846" t="s">
        <v>5781</v>
      </c>
    </row>
    <row r="2847" spans="1:2" x14ac:dyDescent="0.25">
      <c r="A2847">
        <v>518877</v>
      </c>
      <c r="B2847" t="s">
        <v>5783</v>
      </c>
    </row>
    <row r="2848" spans="1:2" x14ac:dyDescent="0.25">
      <c r="A2848">
        <v>519146</v>
      </c>
      <c r="B2848" t="s">
        <v>5785</v>
      </c>
    </row>
    <row r="2849" spans="1:2" x14ac:dyDescent="0.25">
      <c r="A2849">
        <v>5192496</v>
      </c>
      <c r="B2849" t="s">
        <v>5787</v>
      </c>
    </row>
    <row r="2850" spans="1:2" x14ac:dyDescent="0.25">
      <c r="A2850">
        <v>519360</v>
      </c>
      <c r="B2850" t="s">
        <v>5789</v>
      </c>
    </row>
    <row r="2851" spans="1:2" x14ac:dyDescent="0.25">
      <c r="A2851">
        <v>5193989</v>
      </c>
      <c r="B2851" t="s">
        <v>5791</v>
      </c>
    </row>
    <row r="2852" spans="1:2" x14ac:dyDescent="0.25">
      <c r="A2852">
        <v>519445</v>
      </c>
      <c r="B2852" t="s">
        <v>880</v>
      </c>
    </row>
    <row r="2853" spans="1:2" x14ac:dyDescent="0.25">
      <c r="A2853">
        <v>519874</v>
      </c>
      <c r="B2853" t="s">
        <v>5794</v>
      </c>
    </row>
    <row r="2854" spans="1:2" x14ac:dyDescent="0.25">
      <c r="A2854">
        <v>520003</v>
      </c>
      <c r="B2854" t="s">
        <v>5796</v>
      </c>
    </row>
    <row r="2855" spans="1:2" x14ac:dyDescent="0.25">
      <c r="A2855">
        <v>520423</v>
      </c>
      <c r="B2855" t="s">
        <v>5798</v>
      </c>
    </row>
    <row r="2856" spans="1:2" x14ac:dyDescent="0.25">
      <c r="A2856">
        <v>5205819</v>
      </c>
      <c r="B2856" t="s">
        <v>5800</v>
      </c>
    </row>
    <row r="2857" spans="1:2" x14ac:dyDescent="0.25">
      <c r="A2857">
        <v>520777</v>
      </c>
      <c r="B2857" t="s">
        <v>5802</v>
      </c>
    </row>
    <row r="2858" spans="1:2" x14ac:dyDescent="0.25">
      <c r="A2858">
        <v>5210</v>
      </c>
      <c r="B2858" t="s">
        <v>5804</v>
      </c>
    </row>
    <row r="2859" spans="1:2" x14ac:dyDescent="0.25">
      <c r="A2859">
        <v>521064</v>
      </c>
      <c r="B2859" t="s">
        <v>5806</v>
      </c>
    </row>
    <row r="2860" spans="1:2" x14ac:dyDescent="0.25">
      <c r="A2860">
        <v>5210989</v>
      </c>
      <c r="B2860" t="s">
        <v>5808</v>
      </c>
    </row>
    <row r="2861" spans="1:2" x14ac:dyDescent="0.25">
      <c r="A2861">
        <v>521158</v>
      </c>
      <c r="B2861" t="s">
        <v>5810</v>
      </c>
    </row>
    <row r="2862" spans="1:2" x14ac:dyDescent="0.25">
      <c r="A2862">
        <v>521804</v>
      </c>
      <c r="B2862" t="s">
        <v>5812</v>
      </c>
    </row>
    <row r="2863" spans="1:2" x14ac:dyDescent="0.25">
      <c r="A2863">
        <v>521952</v>
      </c>
      <c r="B2863" t="s">
        <v>5814</v>
      </c>
    </row>
    <row r="2864" spans="1:2" x14ac:dyDescent="0.25">
      <c r="A2864">
        <v>521970</v>
      </c>
      <c r="B2864" t="s">
        <v>5816</v>
      </c>
    </row>
    <row r="2865" spans="1:2" x14ac:dyDescent="0.25">
      <c r="A2865">
        <v>522034</v>
      </c>
      <c r="B2865" t="s">
        <v>5818</v>
      </c>
    </row>
    <row r="2866" spans="1:2" x14ac:dyDescent="0.25">
      <c r="A2866">
        <v>522454</v>
      </c>
      <c r="B2866" t="s">
        <v>655</v>
      </c>
    </row>
    <row r="2867" spans="1:2" x14ac:dyDescent="0.25">
      <c r="A2867">
        <v>522605</v>
      </c>
      <c r="B2867" t="s">
        <v>5821</v>
      </c>
    </row>
    <row r="2868" spans="1:2" x14ac:dyDescent="0.25">
      <c r="A2868">
        <v>522669</v>
      </c>
      <c r="B2868" t="s">
        <v>5823</v>
      </c>
    </row>
    <row r="2869" spans="1:2" x14ac:dyDescent="0.25">
      <c r="A2869">
        <v>5227101</v>
      </c>
      <c r="B2869" t="s">
        <v>5825</v>
      </c>
    </row>
    <row r="2870" spans="1:2" x14ac:dyDescent="0.25">
      <c r="A2870">
        <v>522753</v>
      </c>
      <c r="B2870" t="s">
        <v>5827</v>
      </c>
    </row>
    <row r="2871" spans="1:2" x14ac:dyDescent="0.25">
      <c r="A2871">
        <v>522847</v>
      </c>
      <c r="B2871" t="s">
        <v>5829</v>
      </c>
    </row>
    <row r="2872" spans="1:2" x14ac:dyDescent="0.25">
      <c r="A2872">
        <v>522856</v>
      </c>
      <c r="B2872" t="s">
        <v>5831</v>
      </c>
    </row>
    <row r="2873" spans="1:2" x14ac:dyDescent="0.25">
      <c r="A2873">
        <v>5230790</v>
      </c>
      <c r="B2873" t="s">
        <v>5833</v>
      </c>
    </row>
    <row r="2874" spans="1:2" x14ac:dyDescent="0.25">
      <c r="A2874">
        <v>523161</v>
      </c>
      <c r="B2874" t="s">
        <v>1007</v>
      </c>
    </row>
    <row r="2875" spans="1:2" x14ac:dyDescent="0.25">
      <c r="A2875">
        <v>524579</v>
      </c>
      <c r="B2875" t="s">
        <v>5836</v>
      </c>
    </row>
    <row r="2876" spans="1:2" x14ac:dyDescent="0.25">
      <c r="A2876">
        <v>524757</v>
      </c>
      <c r="B2876" t="s">
        <v>3160</v>
      </c>
    </row>
    <row r="2877" spans="1:2" x14ac:dyDescent="0.25">
      <c r="A2877">
        <v>524766</v>
      </c>
      <c r="B2877" t="s">
        <v>655</v>
      </c>
    </row>
    <row r="2878" spans="1:2" x14ac:dyDescent="0.25">
      <c r="A2878">
        <v>524953</v>
      </c>
      <c r="B2878" t="s">
        <v>5840</v>
      </c>
    </row>
    <row r="2879" spans="1:2" x14ac:dyDescent="0.25">
      <c r="A2879">
        <v>524971</v>
      </c>
      <c r="B2879" t="s">
        <v>5842</v>
      </c>
    </row>
    <row r="2880" spans="1:2" x14ac:dyDescent="0.25">
      <c r="A2880">
        <v>525053</v>
      </c>
      <c r="B2880" t="s">
        <v>5844</v>
      </c>
    </row>
    <row r="2881" spans="1:2" x14ac:dyDescent="0.25">
      <c r="A2881">
        <v>525549</v>
      </c>
      <c r="B2881" t="s">
        <v>5846</v>
      </c>
    </row>
    <row r="2882" spans="1:2" x14ac:dyDescent="0.25">
      <c r="A2882">
        <v>526452</v>
      </c>
      <c r="B2882" t="s">
        <v>5848</v>
      </c>
    </row>
    <row r="2883" spans="1:2" x14ac:dyDescent="0.25">
      <c r="A2883">
        <v>526519</v>
      </c>
      <c r="B2883" t="s">
        <v>5850</v>
      </c>
    </row>
    <row r="2884" spans="1:2" x14ac:dyDescent="0.25">
      <c r="A2884">
        <v>526854</v>
      </c>
      <c r="B2884" t="s">
        <v>5852</v>
      </c>
    </row>
    <row r="2885" spans="1:2" x14ac:dyDescent="0.25">
      <c r="A2885">
        <v>527057</v>
      </c>
      <c r="B2885" t="s">
        <v>5854</v>
      </c>
    </row>
    <row r="2886" spans="1:2" x14ac:dyDescent="0.25">
      <c r="A2886">
        <v>527178</v>
      </c>
      <c r="B2886" t="s">
        <v>5856</v>
      </c>
    </row>
    <row r="2887" spans="1:2" x14ac:dyDescent="0.25">
      <c r="A2887">
        <v>52719</v>
      </c>
      <c r="B2887" t="s">
        <v>5858</v>
      </c>
    </row>
    <row r="2888" spans="1:2" x14ac:dyDescent="0.25">
      <c r="A2888">
        <v>527600</v>
      </c>
      <c r="B2888" t="s">
        <v>5860</v>
      </c>
    </row>
    <row r="2889" spans="1:2" x14ac:dyDescent="0.25">
      <c r="A2889">
        <v>527749</v>
      </c>
      <c r="B2889" t="s">
        <v>689</v>
      </c>
    </row>
    <row r="2890" spans="1:2" x14ac:dyDescent="0.25">
      <c r="A2890">
        <v>5278251</v>
      </c>
      <c r="B2890" t="s">
        <v>5863</v>
      </c>
    </row>
    <row r="2891" spans="1:2" x14ac:dyDescent="0.25">
      <c r="A2891">
        <v>527954</v>
      </c>
      <c r="B2891" t="s">
        <v>5865</v>
      </c>
    </row>
    <row r="2892" spans="1:2" x14ac:dyDescent="0.25">
      <c r="A2892">
        <v>528102</v>
      </c>
      <c r="B2892" t="s">
        <v>5867</v>
      </c>
    </row>
    <row r="2893" spans="1:2" x14ac:dyDescent="0.25">
      <c r="A2893">
        <v>528241</v>
      </c>
      <c r="B2893" t="s">
        <v>5869</v>
      </c>
    </row>
    <row r="2894" spans="1:2" x14ac:dyDescent="0.25">
      <c r="A2894">
        <v>528849</v>
      </c>
      <c r="B2894" t="s">
        <v>5871</v>
      </c>
    </row>
    <row r="2895" spans="1:2" x14ac:dyDescent="0.25">
      <c r="A2895">
        <v>528960</v>
      </c>
      <c r="B2895" t="s">
        <v>5873</v>
      </c>
    </row>
    <row r="2896" spans="1:2" x14ac:dyDescent="0.25">
      <c r="A2896">
        <v>529275</v>
      </c>
      <c r="B2896" t="s">
        <v>5875</v>
      </c>
    </row>
    <row r="2897" spans="1:2" x14ac:dyDescent="0.25">
      <c r="A2897">
        <v>529341</v>
      </c>
      <c r="B2897" t="s">
        <v>5877</v>
      </c>
    </row>
    <row r="2898" spans="1:2" x14ac:dyDescent="0.25">
      <c r="A2898">
        <v>52951</v>
      </c>
      <c r="B2898" t="s">
        <v>5879</v>
      </c>
    </row>
    <row r="2899" spans="1:2" x14ac:dyDescent="0.25">
      <c r="A2899">
        <v>529659</v>
      </c>
      <c r="B2899" t="s">
        <v>5881</v>
      </c>
    </row>
    <row r="2900" spans="1:2" x14ac:dyDescent="0.25">
      <c r="A2900">
        <v>529958</v>
      </c>
      <c r="B2900" t="s">
        <v>5883</v>
      </c>
    </row>
    <row r="2901" spans="1:2" x14ac:dyDescent="0.25">
      <c r="A2901">
        <v>5303724</v>
      </c>
      <c r="B2901" t="s">
        <v>5885</v>
      </c>
    </row>
    <row r="2902" spans="1:2" x14ac:dyDescent="0.25">
      <c r="A2902">
        <v>53051</v>
      </c>
      <c r="B2902" t="s">
        <v>5887</v>
      </c>
    </row>
    <row r="2903" spans="1:2" x14ac:dyDescent="0.25">
      <c r="A2903">
        <v>530655</v>
      </c>
      <c r="B2903" t="s">
        <v>4541</v>
      </c>
    </row>
    <row r="2904" spans="1:2" x14ac:dyDescent="0.25">
      <c r="A2904">
        <v>530851</v>
      </c>
      <c r="B2904" t="s">
        <v>5890</v>
      </c>
    </row>
    <row r="2905" spans="1:2" x14ac:dyDescent="0.25">
      <c r="A2905">
        <v>531157</v>
      </c>
      <c r="B2905" t="s">
        <v>5892</v>
      </c>
    </row>
    <row r="2906" spans="1:2" x14ac:dyDescent="0.25">
      <c r="A2906">
        <v>531250</v>
      </c>
      <c r="B2906" t="s">
        <v>5247</v>
      </c>
    </row>
    <row r="2907" spans="1:2" x14ac:dyDescent="0.25">
      <c r="A2907">
        <v>5312593</v>
      </c>
      <c r="B2907" t="s">
        <v>5895</v>
      </c>
    </row>
    <row r="2908" spans="1:2" x14ac:dyDescent="0.25">
      <c r="A2908">
        <v>5313312</v>
      </c>
      <c r="B2908" t="s">
        <v>5897</v>
      </c>
    </row>
    <row r="2909" spans="1:2" x14ac:dyDescent="0.25">
      <c r="A2909">
        <v>5316920</v>
      </c>
      <c r="B2909" t="s">
        <v>5899</v>
      </c>
    </row>
    <row r="2910" spans="1:2" x14ac:dyDescent="0.25">
      <c r="A2910">
        <v>532042</v>
      </c>
      <c r="B2910" t="s">
        <v>5901</v>
      </c>
    </row>
    <row r="2911" spans="1:2" x14ac:dyDescent="0.25">
      <c r="A2911">
        <v>532453</v>
      </c>
      <c r="B2911" t="s">
        <v>5903</v>
      </c>
    </row>
    <row r="2912" spans="1:2" x14ac:dyDescent="0.25">
      <c r="A2912">
        <v>532752</v>
      </c>
      <c r="B2912" t="s">
        <v>5905</v>
      </c>
    </row>
    <row r="2913" spans="1:2" x14ac:dyDescent="0.25">
      <c r="A2913">
        <v>533124</v>
      </c>
      <c r="B2913" t="s">
        <v>5907</v>
      </c>
    </row>
    <row r="2914" spans="1:2" x14ac:dyDescent="0.25">
      <c r="A2914">
        <v>533227</v>
      </c>
      <c r="B2914" t="s">
        <v>5909</v>
      </c>
    </row>
    <row r="2915" spans="1:2" x14ac:dyDescent="0.25">
      <c r="A2915">
        <v>5332603</v>
      </c>
      <c r="B2915" t="s">
        <v>5911</v>
      </c>
    </row>
    <row r="2916" spans="1:2" x14ac:dyDescent="0.25">
      <c r="A2916">
        <v>533535</v>
      </c>
      <c r="B2916" t="s">
        <v>5913</v>
      </c>
    </row>
    <row r="2917" spans="1:2" x14ac:dyDescent="0.25">
      <c r="A2917">
        <v>5336928</v>
      </c>
      <c r="B2917" t="s">
        <v>5915</v>
      </c>
    </row>
    <row r="2918" spans="1:2" x14ac:dyDescent="0.25">
      <c r="A2918">
        <v>534073</v>
      </c>
      <c r="B2918" t="s">
        <v>4472</v>
      </c>
    </row>
    <row r="2919" spans="1:2" x14ac:dyDescent="0.25">
      <c r="A2919">
        <v>534242</v>
      </c>
      <c r="B2919" t="s">
        <v>5918</v>
      </c>
    </row>
    <row r="2920" spans="1:2" x14ac:dyDescent="0.25">
      <c r="A2920">
        <v>5342974</v>
      </c>
      <c r="B2920" t="s">
        <v>5920</v>
      </c>
    </row>
    <row r="2921" spans="1:2" x14ac:dyDescent="0.25">
      <c r="A2921">
        <v>534466</v>
      </c>
      <c r="B2921" t="s">
        <v>5922</v>
      </c>
    </row>
    <row r="2922" spans="1:2" x14ac:dyDescent="0.25">
      <c r="A2922">
        <v>534756</v>
      </c>
      <c r="B2922" t="s">
        <v>5924</v>
      </c>
    </row>
    <row r="2923" spans="1:2" x14ac:dyDescent="0.25">
      <c r="A2923">
        <v>534859</v>
      </c>
      <c r="B2923" t="s">
        <v>5926</v>
      </c>
    </row>
    <row r="2924" spans="1:2" x14ac:dyDescent="0.25">
      <c r="A2924">
        <v>534877</v>
      </c>
      <c r="B2924" t="s">
        <v>5928</v>
      </c>
    </row>
    <row r="2925" spans="1:2" x14ac:dyDescent="0.25">
      <c r="A2925">
        <v>5349218</v>
      </c>
      <c r="B2925" t="s">
        <v>5930</v>
      </c>
    </row>
    <row r="2926" spans="1:2" x14ac:dyDescent="0.25">
      <c r="A2926">
        <v>535034</v>
      </c>
      <c r="B2926" t="s">
        <v>5932</v>
      </c>
    </row>
    <row r="2927" spans="1:2" x14ac:dyDescent="0.25">
      <c r="A2927">
        <v>535575</v>
      </c>
      <c r="B2927" t="s">
        <v>5934</v>
      </c>
    </row>
    <row r="2928" spans="1:2" x14ac:dyDescent="0.25">
      <c r="A2928">
        <v>535753</v>
      </c>
      <c r="B2928" t="s">
        <v>5936</v>
      </c>
    </row>
    <row r="2929" spans="1:2" x14ac:dyDescent="0.25">
      <c r="A2929">
        <v>535931</v>
      </c>
      <c r="B2929" t="s">
        <v>5938</v>
      </c>
    </row>
    <row r="2930" spans="1:2" x14ac:dyDescent="0.25">
      <c r="A2930">
        <v>535940</v>
      </c>
      <c r="B2930" t="s">
        <v>5940</v>
      </c>
    </row>
    <row r="2931" spans="1:2" x14ac:dyDescent="0.25">
      <c r="A2931">
        <v>536059</v>
      </c>
      <c r="B2931" t="s">
        <v>5942</v>
      </c>
    </row>
    <row r="2932" spans="1:2" x14ac:dyDescent="0.25">
      <c r="A2932">
        <v>536349</v>
      </c>
      <c r="B2932" t="s">
        <v>1987</v>
      </c>
    </row>
    <row r="2933" spans="1:2" x14ac:dyDescent="0.25">
      <c r="A2933">
        <v>536527</v>
      </c>
      <c r="B2933" t="s">
        <v>5945</v>
      </c>
    </row>
    <row r="2934" spans="1:2" x14ac:dyDescent="0.25">
      <c r="A2934">
        <v>536554</v>
      </c>
      <c r="B2934" t="s">
        <v>5947</v>
      </c>
    </row>
    <row r="2935" spans="1:2" x14ac:dyDescent="0.25">
      <c r="A2935">
        <v>536853</v>
      </c>
      <c r="B2935" t="s">
        <v>5949</v>
      </c>
    </row>
    <row r="2936" spans="1:2" x14ac:dyDescent="0.25">
      <c r="A2936">
        <v>537038</v>
      </c>
      <c r="B2936" t="s">
        <v>5951</v>
      </c>
    </row>
    <row r="2937" spans="1:2" x14ac:dyDescent="0.25">
      <c r="A2937">
        <v>537243</v>
      </c>
      <c r="B2937" t="s">
        <v>442</v>
      </c>
    </row>
    <row r="2938" spans="1:2" x14ac:dyDescent="0.25">
      <c r="A2938">
        <v>537355</v>
      </c>
      <c r="B2938" t="s">
        <v>2820</v>
      </c>
    </row>
    <row r="2939" spans="1:2" x14ac:dyDescent="0.25">
      <c r="A2939">
        <v>537449</v>
      </c>
      <c r="B2939" t="s">
        <v>5955</v>
      </c>
    </row>
    <row r="2940" spans="1:2" x14ac:dyDescent="0.25">
      <c r="A2940">
        <v>537551</v>
      </c>
      <c r="B2940" t="s">
        <v>5957</v>
      </c>
    </row>
    <row r="2941" spans="1:2" x14ac:dyDescent="0.25">
      <c r="A2941">
        <v>537560</v>
      </c>
      <c r="B2941" t="s">
        <v>5959</v>
      </c>
    </row>
    <row r="2942" spans="1:2" x14ac:dyDescent="0.25">
      <c r="A2942">
        <v>538222</v>
      </c>
      <c r="B2942" t="s">
        <v>5961</v>
      </c>
    </row>
    <row r="2943" spans="1:2" x14ac:dyDescent="0.25">
      <c r="A2943">
        <v>5382514</v>
      </c>
      <c r="B2943" t="s">
        <v>5963</v>
      </c>
    </row>
    <row r="2944" spans="1:2" x14ac:dyDescent="0.25">
      <c r="A2944">
        <v>538473</v>
      </c>
      <c r="B2944" t="s">
        <v>5965</v>
      </c>
    </row>
    <row r="2945" spans="1:2" x14ac:dyDescent="0.25">
      <c r="A2945">
        <v>538754</v>
      </c>
      <c r="B2945" t="s">
        <v>5967</v>
      </c>
    </row>
    <row r="2946" spans="1:2" x14ac:dyDescent="0.25">
      <c r="A2946">
        <v>538802</v>
      </c>
      <c r="B2946" t="s">
        <v>5969</v>
      </c>
    </row>
    <row r="2947" spans="1:2" x14ac:dyDescent="0.25">
      <c r="A2947">
        <v>538950</v>
      </c>
      <c r="B2947" t="s">
        <v>5971</v>
      </c>
    </row>
    <row r="2948" spans="1:2" x14ac:dyDescent="0.25">
      <c r="A2948">
        <v>539032</v>
      </c>
      <c r="B2948" t="s">
        <v>5973</v>
      </c>
    </row>
    <row r="2949" spans="1:2" x14ac:dyDescent="0.25">
      <c r="A2949">
        <v>539340</v>
      </c>
      <c r="B2949" t="s">
        <v>5975</v>
      </c>
    </row>
    <row r="2950" spans="1:2" x14ac:dyDescent="0.25">
      <c r="A2950">
        <v>539377</v>
      </c>
      <c r="B2950" t="s">
        <v>4370</v>
      </c>
    </row>
    <row r="2951" spans="1:2" x14ac:dyDescent="0.25">
      <c r="A2951">
        <v>539452</v>
      </c>
      <c r="B2951" t="s">
        <v>5978</v>
      </c>
    </row>
    <row r="2952" spans="1:2" x14ac:dyDescent="0.25">
      <c r="A2952">
        <v>5397639</v>
      </c>
      <c r="B2952" t="s">
        <v>5980</v>
      </c>
    </row>
    <row r="2953" spans="1:2" x14ac:dyDescent="0.25">
      <c r="A2953">
        <v>5398355</v>
      </c>
      <c r="B2953" t="s">
        <v>5982</v>
      </c>
    </row>
    <row r="2954" spans="1:2" x14ac:dyDescent="0.25">
      <c r="A2954">
        <v>5398627</v>
      </c>
      <c r="B2954" t="s">
        <v>5984</v>
      </c>
    </row>
    <row r="2955" spans="1:2" x14ac:dyDescent="0.25">
      <c r="A2955">
        <v>539872</v>
      </c>
      <c r="B2955" t="s">
        <v>5986</v>
      </c>
    </row>
    <row r="2956" spans="1:2" x14ac:dyDescent="0.25">
      <c r="A2956">
        <v>540056</v>
      </c>
      <c r="B2956" t="s">
        <v>5988</v>
      </c>
    </row>
    <row r="2957" spans="1:2" x14ac:dyDescent="0.25">
      <c r="A2957">
        <v>5401273</v>
      </c>
      <c r="B2957" t="s">
        <v>5990</v>
      </c>
    </row>
    <row r="2958" spans="1:2" x14ac:dyDescent="0.25">
      <c r="A2958">
        <v>540542</v>
      </c>
      <c r="B2958" t="s">
        <v>5992</v>
      </c>
    </row>
    <row r="2959" spans="1:2" x14ac:dyDescent="0.25">
      <c r="A2959">
        <v>540551</v>
      </c>
      <c r="B2959" t="s">
        <v>5994</v>
      </c>
    </row>
    <row r="2960" spans="1:2" x14ac:dyDescent="0.25">
      <c r="A2960">
        <v>54058</v>
      </c>
      <c r="B2960" t="s">
        <v>5996</v>
      </c>
    </row>
    <row r="2961" spans="1:2" x14ac:dyDescent="0.25">
      <c r="A2961">
        <v>540739</v>
      </c>
      <c r="B2961" t="s">
        <v>5998</v>
      </c>
    </row>
    <row r="2962" spans="1:2" x14ac:dyDescent="0.25">
      <c r="A2962">
        <v>540775</v>
      </c>
      <c r="B2962" t="s">
        <v>6000</v>
      </c>
    </row>
    <row r="2963" spans="1:2" x14ac:dyDescent="0.25">
      <c r="A2963">
        <v>540850</v>
      </c>
      <c r="B2963" t="s">
        <v>6002</v>
      </c>
    </row>
    <row r="2964" spans="1:2" x14ac:dyDescent="0.25">
      <c r="A2964">
        <v>541101</v>
      </c>
      <c r="B2964" t="s">
        <v>6004</v>
      </c>
    </row>
    <row r="2965" spans="1:2" x14ac:dyDescent="0.25">
      <c r="A2965">
        <v>541231</v>
      </c>
      <c r="B2965" t="s">
        <v>1454</v>
      </c>
    </row>
    <row r="2966" spans="1:2" x14ac:dyDescent="0.25">
      <c r="A2966">
        <v>5412457</v>
      </c>
      <c r="B2966" t="s">
        <v>6007</v>
      </c>
    </row>
    <row r="2967" spans="1:2" x14ac:dyDescent="0.25">
      <c r="A2967">
        <v>541307</v>
      </c>
      <c r="B2967" t="s">
        <v>6009</v>
      </c>
    </row>
    <row r="2968" spans="1:2" x14ac:dyDescent="0.25">
      <c r="A2968">
        <v>541642</v>
      </c>
      <c r="B2968" t="s">
        <v>6011</v>
      </c>
    </row>
    <row r="2969" spans="1:2" x14ac:dyDescent="0.25">
      <c r="A2969">
        <v>541754</v>
      </c>
      <c r="B2969" t="s">
        <v>6013</v>
      </c>
    </row>
    <row r="2970" spans="1:2" x14ac:dyDescent="0.25">
      <c r="A2970">
        <v>541857</v>
      </c>
      <c r="B2970" t="s">
        <v>6015</v>
      </c>
    </row>
    <row r="2971" spans="1:2" x14ac:dyDescent="0.25">
      <c r="A2971">
        <v>542153</v>
      </c>
      <c r="B2971" t="s">
        <v>1251</v>
      </c>
    </row>
    <row r="2972" spans="1:2" x14ac:dyDescent="0.25">
      <c r="A2972">
        <v>542340</v>
      </c>
      <c r="B2972" t="s">
        <v>6018</v>
      </c>
    </row>
    <row r="2973" spans="1:2" x14ac:dyDescent="0.25">
      <c r="A2973">
        <v>542528</v>
      </c>
      <c r="B2973" t="s">
        <v>6020</v>
      </c>
    </row>
    <row r="2974" spans="1:2" x14ac:dyDescent="0.25">
      <c r="A2974">
        <v>542667</v>
      </c>
      <c r="B2974" t="s">
        <v>6022</v>
      </c>
    </row>
    <row r="2975" spans="1:2" x14ac:dyDescent="0.25">
      <c r="A2975">
        <v>5427684</v>
      </c>
      <c r="B2975" t="s">
        <v>6024</v>
      </c>
    </row>
    <row r="2976" spans="1:2" x14ac:dyDescent="0.25">
      <c r="A2976">
        <v>542854</v>
      </c>
      <c r="B2976" t="s">
        <v>442</v>
      </c>
    </row>
    <row r="2977" spans="1:2" x14ac:dyDescent="0.25">
      <c r="A2977">
        <v>543262</v>
      </c>
      <c r="B2977" t="s">
        <v>6027</v>
      </c>
    </row>
    <row r="2978" spans="1:2" x14ac:dyDescent="0.25">
      <c r="A2978">
        <v>543459</v>
      </c>
      <c r="B2978" t="s">
        <v>6029</v>
      </c>
    </row>
    <row r="2979" spans="1:2" x14ac:dyDescent="0.25">
      <c r="A2979">
        <v>543945</v>
      </c>
      <c r="B2979" t="s">
        <v>4609</v>
      </c>
    </row>
    <row r="2980" spans="1:2" x14ac:dyDescent="0.25">
      <c r="A2980">
        <v>544335</v>
      </c>
      <c r="B2980" t="s">
        <v>6032</v>
      </c>
    </row>
    <row r="2981" spans="1:2" x14ac:dyDescent="0.25">
      <c r="A2981">
        <v>544447</v>
      </c>
      <c r="B2981" t="s">
        <v>546</v>
      </c>
    </row>
    <row r="2982" spans="1:2" x14ac:dyDescent="0.25">
      <c r="A2982">
        <v>544652</v>
      </c>
      <c r="B2982" t="s">
        <v>6035</v>
      </c>
    </row>
    <row r="2983" spans="1:2" x14ac:dyDescent="0.25">
      <c r="A2983">
        <v>5448915</v>
      </c>
      <c r="B2983" t="s">
        <v>6037</v>
      </c>
    </row>
    <row r="2984" spans="1:2" x14ac:dyDescent="0.25">
      <c r="A2984">
        <v>544951</v>
      </c>
      <c r="B2984" t="s">
        <v>6039</v>
      </c>
    </row>
    <row r="2985" spans="1:2" x14ac:dyDescent="0.25">
      <c r="A2985">
        <v>545154</v>
      </c>
      <c r="B2985" t="s">
        <v>6041</v>
      </c>
    </row>
    <row r="2986" spans="1:2" x14ac:dyDescent="0.25">
      <c r="A2986">
        <v>545604</v>
      </c>
      <c r="B2986" t="s">
        <v>6043</v>
      </c>
    </row>
    <row r="2987" spans="1:2" x14ac:dyDescent="0.25">
      <c r="A2987">
        <v>545846</v>
      </c>
      <c r="B2987" t="s">
        <v>6045</v>
      </c>
    </row>
    <row r="2988" spans="1:2" x14ac:dyDescent="0.25">
      <c r="A2988">
        <v>546003</v>
      </c>
      <c r="B2988" t="s">
        <v>6047</v>
      </c>
    </row>
    <row r="2989" spans="1:2" x14ac:dyDescent="0.25">
      <c r="A2989">
        <v>5461</v>
      </c>
      <c r="B2989" t="s">
        <v>6049</v>
      </c>
    </row>
    <row r="2990" spans="1:2" x14ac:dyDescent="0.25">
      <c r="A2990">
        <v>546320</v>
      </c>
      <c r="B2990" t="s">
        <v>6051</v>
      </c>
    </row>
    <row r="2991" spans="1:2" x14ac:dyDescent="0.25">
      <c r="A2991">
        <v>546535</v>
      </c>
      <c r="B2991" t="s">
        <v>6053</v>
      </c>
    </row>
    <row r="2992" spans="1:2" x14ac:dyDescent="0.25">
      <c r="A2992">
        <v>546544</v>
      </c>
      <c r="B2992" t="s">
        <v>2407</v>
      </c>
    </row>
    <row r="2993" spans="1:2" x14ac:dyDescent="0.25">
      <c r="A2993">
        <v>54656</v>
      </c>
      <c r="B2993" t="s">
        <v>1007</v>
      </c>
    </row>
    <row r="2994" spans="1:2" x14ac:dyDescent="0.25">
      <c r="A2994">
        <v>547251</v>
      </c>
      <c r="B2994" t="s">
        <v>6057</v>
      </c>
    </row>
    <row r="2995" spans="1:2" x14ac:dyDescent="0.25">
      <c r="A2995">
        <v>5472880</v>
      </c>
      <c r="B2995" t="s">
        <v>6059</v>
      </c>
    </row>
    <row r="2996" spans="1:2" x14ac:dyDescent="0.25">
      <c r="A2996">
        <v>5475452</v>
      </c>
      <c r="B2996" t="s">
        <v>6061</v>
      </c>
    </row>
    <row r="2997" spans="1:2" x14ac:dyDescent="0.25">
      <c r="A2997">
        <v>547550</v>
      </c>
      <c r="B2997" t="s">
        <v>1186</v>
      </c>
    </row>
    <row r="2998" spans="1:2" x14ac:dyDescent="0.25">
      <c r="A2998">
        <v>547840</v>
      </c>
      <c r="B2998" t="s">
        <v>6064</v>
      </c>
    </row>
    <row r="2999" spans="1:2" x14ac:dyDescent="0.25">
      <c r="A2999">
        <v>548052</v>
      </c>
      <c r="B2999" t="s">
        <v>6066</v>
      </c>
    </row>
    <row r="3000" spans="1:2" x14ac:dyDescent="0.25">
      <c r="A3000">
        <v>548267</v>
      </c>
      <c r="B3000" t="s">
        <v>6068</v>
      </c>
    </row>
    <row r="3001" spans="1:2" x14ac:dyDescent="0.25">
      <c r="A3001">
        <v>548351</v>
      </c>
      <c r="B3001" t="s">
        <v>6070</v>
      </c>
    </row>
    <row r="3002" spans="1:2" x14ac:dyDescent="0.25">
      <c r="A3002">
        <v>548472</v>
      </c>
      <c r="B3002" t="s">
        <v>6072</v>
      </c>
    </row>
    <row r="3003" spans="1:2" x14ac:dyDescent="0.25">
      <c r="A3003">
        <v>548641</v>
      </c>
      <c r="B3003" t="s">
        <v>655</v>
      </c>
    </row>
    <row r="3004" spans="1:2" x14ac:dyDescent="0.25">
      <c r="A3004">
        <v>548771</v>
      </c>
      <c r="B3004" t="s">
        <v>6075</v>
      </c>
    </row>
    <row r="3005" spans="1:2" x14ac:dyDescent="0.25">
      <c r="A3005">
        <v>548829</v>
      </c>
      <c r="B3005" t="s">
        <v>6077</v>
      </c>
    </row>
    <row r="3006" spans="1:2" x14ac:dyDescent="0.25">
      <c r="A3006">
        <v>54973</v>
      </c>
      <c r="B3006" t="s">
        <v>6079</v>
      </c>
    </row>
    <row r="3007" spans="1:2" x14ac:dyDescent="0.25">
      <c r="A3007">
        <v>549862</v>
      </c>
      <c r="B3007" t="s">
        <v>6081</v>
      </c>
    </row>
    <row r="3008" spans="1:2" x14ac:dyDescent="0.25">
      <c r="A3008">
        <v>550279</v>
      </c>
      <c r="B3008" t="s">
        <v>6083</v>
      </c>
    </row>
    <row r="3009" spans="1:2" x14ac:dyDescent="0.25">
      <c r="A3009">
        <v>550354</v>
      </c>
      <c r="B3009" t="s">
        <v>6085</v>
      </c>
    </row>
    <row r="3010" spans="1:2" x14ac:dyDescent="0.25">
      <c r="A3010">
        <v>550448</v>
      </c>
      <c r="B3010" t="s">
        <v>4656</v>
      </c>
    </row>
    <row r="3011" spans="1:2" x14ac:dyDescent="0.25">
      <c r="A3011">
        <v>550635</v>
      </c>
      <c r="B3011" t="s">
        <v>6088</v>
      </c>
    </row>
    <row r="3012" spans="1:2" x14ac:dyDescent="0.25">
      <c r="A3012">
        <v>550653</v>
      </c>
      <c r="B3012" t="s">
        <v>6090</v>
      </c>
    </row>
    <row r="3013" spans="1:2" x14ac:dyDescent="0.25">
      <c r="A3013">
        <v>550952</v>
      </c>
      <c r="B3013" t="s">
        <v>6092</v>
      </c>
    </row>
    <row r="3014" spans="1:2" x14ac:dyDescent="0.25">
      <c r="A3014">
        <v>551016</v>
      </c>
      <c r="B3014" t="s">
        <v>6094</v>
      </c>
    </row>
    <row r="3015" spans="1:2" x14ac:dyDescent="0.25">
      <c r="A3015">
        <v>5514409</v>
      </c>
      <c r="B3015" t="s">
        <v>6096</v>
      </c>
    </row>
    <row r="3016" spans="1:2" x14ac:dyDescent="0.25">
      <c r="A3016">
        <v>5518023</v>
      </c>
      <c r="B3016" t="s">
        <v>6098</v>
      </c>
    </row>
    <row r="3017" spans="1:2" x14ac:dyDescent="0.25">
      <c r="A3017">
        <v>552059</v>
      </c>
      <c r="B3017" t="s">
        <v>6100</v>
      </c>
    </row>
    <row r="3018" spans="1:2" x14ac:dyDescent="0.25">
      <c r="A3018">
        <v>552161</v>
      </c>
      <c r="B3018" t="s">
        <v>6102</v>
      </c>
    </row>
    <row r="3019" spans="1:2" x14ac:dyDescent="0.25">
      <c r="A3019">
        <v>552545</v>
      </c>
      <c r="B3019" t="s">
        <v>6104</v>
      </c>
    </row>
    <row r="3020" spans="1:2" x14ac:dyDescent="0.25">
      <c r="A3020">
        <v>552956</v>
      </c>
      <c r="B3020" t="s">
        <v>6106</v>
      </c>
    </row>
    <row r="3021" spans="1:2" x14ac:dyDescent="0.25">
      <c r="A3021">
        <v>552974</v>
      </c>
      <c r="B3021" t="s">
        <v>6108</v>
      </c>
    </row>
    <row r="3022" spans="1:2" x14ac:dyDescent="0.25">
      <c r="A3022">
        <v>553038</v>
      </c>
      <c r="B3022" t="s">
        <v>6110</v>
      </c>
    </row>
    <row r="3023" spans="1:2" x14ac:dyDescent="0.25">
      <c r="A3023">
        <v>55336</v>
      </c>
      <c r="B3023" t="s">
        <v>6112</v>
      </c>
    </row>
    <row r="3024" spans="1:2" x14ac:dyDescent="0.25">
      <c r="A3024">
        <v>5538937</v>
      </c>
      <c r="B3024" t="s">
        <v>6114</v>
      </c>
    </row>
    <row r="3025" spans="1:2" x14ac:dyDescent="0.25">
      <c r="A3025">
        <v>553926</v>
      </c>
      <c r="B3025" t="s">
        <v>6116</v>
      </c>
    </row>
    <row r="3026" spans="1:2" x14ac:dyDescent="0.25">
      <c r="A3026">
        <v>553944</v>
      </c>
      <c r="B3026" t="s">
        <v>6118</v>
      </c>
    </row>
    <row r="3027" spans="1:2" x14ac:dyDescent="0.25">
      <c r="A3027">
        <v>554268</v>
      </c>
      <c r="B3027" t="s">
        <v>6120</v>
      </c>
    </row>
    <row r="3028" spans="1:2" x14ac:dyDescent="0.25">
      <c r="A3028">
        <v>554343</v>
      </c>
      <c r="B3028" t="s">
        <v>5062</v>
      </c>
    </row>
    <row r="3029" spans="1:2" x14ac:dyDescent="0.25">
      <c r="A3029">
        <v>554857</v>
      </c>
      <c r="B3029" t="s">
        <v>6123</v>
      </c>
    </row>
    <row r="3030" spans="1:2" x14ac:dyDescent="0.25">
      <c r="A3030">
        <v>554941</v>
      </c>
      <c r="B3030" t="s">
        <v>6125</v>
      </c>
    </row>
    <row r="3031" spans="1:2" x14ac:dyDescent="0.25">
      <c r="A3031">
        <v>555256</v>
      </c>
      <c r="B3031" t="s">
        <v>1640</v>
      </c>
    </row>
    <row r="3032" spans="1:2" x14ac:dyDescent="0.25">
      <c r="A3032">
        <v>556011</v>
      </c>
      <c r="B3032" t="s">
        <v>6128</v>
      </c>
    </row>
    <row r="3033" spans="1:2" x14ac:dyDescent="0.25">
      <c r="A3033">
        <v>55635</v>
      </c>
      <c r="B3033" t="s">
        <v>6130</v>
      </c>
    </row>
    <row r="3034" spans="1:2" x14ac:dyDescent="0.25">
      <c r="A3034">
        <v>556459</v>
      </c>
      <c r="B3034" t="s">
        <v>6132</v>
      </c>
    </row>
    <row r="3035" spans="1:2" x14ac:dyDescent="0.25">
      <c r="A3035">
        <v>55653</v>
      </c>
      <c r="B3035" t="s">
        <v>6134</v>
      </c>
    </row>
    <row r="3036" spans="1:2" x14ac:dyDescent="0.25">
      <c r="A3036">
        <v>556815</v>
      </c>
      <c r="B3036" t="s">
        <v>6136</v>
      </c>
    </row>
    <row r="3037" spans="1:2" x14ac:dyDescent="0.25">
      <c r="A3037">
        <v>556936</v>
      </c>
      <c r="B3037" t="s">
        <v>6138</v>
      </c>
    </row>
    <row r="3038" spans="1:2" x14ac:dyDescent="0.25">
      <c r="A3038">
        <v>557317</v>
      </c>
      <c r="B3038" t="s">
        <v>6140</v>
      </c>
    </row>
    <row r="3039" spans="1:2" x14ac:dyDescent="0.25">
      <c r="A3039">
        <v>557438</v>
      </c>
      <c r="B3039" t="s">
        <v>6142</v>
      </c>
    </row>
    <row r="3040" spans="1:2" x14ac:dyDescent="0.25">
      <c r="A3040">
        <v>557858</v>
      </c>
      <c r="B3040" t="s">
        <v>6144</v>
      </c>
    </row>
    <row r="3041" spans="1:2" x14ac:dyDescent="0.25">
      <c r="A3041">
        <v>558574</v>
      </c>
      <c r="B3041" t="s">
        <v>3653</v>
      </c>
    </row>
    <row r="3042" spans="1:2" x14ac:dyDescent="0.25">
      <c r="A3042">
        <v>559179</v>
      </c>
      <c r="B3042" t="s">
        <v>6147</v>
      </c>
    </row>
    <row r="3043" spans="1:2" x14ac:dyDescent="0.25">
      <c r="A3043">
        <v>55970</v>
      </c>
      <c r="B3043" t="s">
        <v>6149</v>
      </c>
    </row>
    <row r="3044" spans="1:2" x14ac:dyDescent="0.25">
      <c r="A3044">
        <v>560214</v>
      </c>
      <c r="B3044" t="s">
        <v>6151</v>
      </c>
    </row>
    <row r="3045" spans="1:2" x14ac:dyDescent="0.25">
      <c r="A3045">
        <v>560353</v>
      </c>
      <c r="B3045" t="s">
        <v>6153</v>
      </c>
    </row>
    <row r="3046" spans="1:2" x14ac:dyDescent="0.25">
      <c r="A3046">
        <v>560438</v>
      </c>
      <c r="B3046" t="s">
        <v>6155</v>
      </c>
    </row>
    <row r="3047" spans="1:2" x14ac:dyDescent="0.25">
      <c r="A3047">
        <v>560830</v>
      </c>
      <c r="B3047" t="s">
        <v>6157</v>
      </c>
    </row>
    <row r="3048" spans="1:2" x14ac:dyDescent="0.25">
      <c r="A3048">
        <v>561145</v>
      </c>
      <c r="B3048" t="s">
        <v>655</v>
      </c>
    </row>
    <row r="3049" spans="1:2" x14ac:dyDescent="0.25">
      <c r="A3049">
        <v>561574</v>
      </c>
      <c r="B3049" t="s">
        <v>6160</v>
      </c>
    </row>
    <row r="3050" spans="1:2" x14ac:dyDescent="0.25">
      <c r="A3050">
        <v>561659</v>
      </c>
      <c r="B3050" t="s">
        <v>6162</v>
      </c>
    </row>
    <row r="3051" spans="1:2" x14ac:dyDescent="0.25">
      <c r="A3051">
        <v>561864</v>
      </c>
      <c r="B3051" t="s">
        <v>6164</v>
      </c>
    </row>
    <row r="3052" spans="1:2" x14ac:dyDescent="0.25">
      <c r="A3052">
        <v>562058</v>
      </c>
      <c r="B3052" t="s">
        <v>6166</v>
      </c>
    </row>
    <row r="3053" spans="1:2" x14ac:dyDescent="0.25">
      <c r="A3053">
        <v>56258</v>
      </c>
      <c r="B3053" t="s">
        <v>6168</v>
      </c>
    </row>
    <row r="3054" spans="1:2" x14ac:dyDescent="0.25">
      <c r="A3054">
        <v>563233</v>
      </c>
      <c r="B3054" t="s">
        <v>6170</v>
      </c>
    </row>
    <row r="3055" spans="1:2" x14ac:dyDescent="0.25">
      <c r="A3055">
        <v>563336</v>
      </c>
      <c r="B3055" t="s">
        <v>6172</v>
      </c>
    </row>
    <row r="3056" spans="1:2" x14ac:dyDescent="0.25">
      <c r="A3056">
        <v>563457</v>
      </c>
      <c r="B3056" t="s">
        <v>6174</v>
      </c>
    </row>
    <row r="3057" spans="1:2" x14ac:dyDescent="0.25">
      <c r="A3057">
        <v>56351</v>
      </c>
      <c r="B3057" t="s">
        <v>6176</v>
      </c>
    </row>
    <row r="3058" spans="1:2" x14ac:dyDescent="0.25">
      <c r="A3058">
        <v>563934</v>
      </c>
      <c r="B3058" t="s">
        <v>6178</v>
      </c>
    </row>
    <row r="3059" spans="1:2" x14ac:dyDescent="0.25">
      <c r="A3059">
        <v>564052</v>
      </c>
      <c r="B3059" t="s">
        <v>6180</v>
      </c>
    </row>
    <row r="3060" spans="1:2" x14ac:dyDescent="0.25">
      <c r="A3060">
        <v>564324</v>
      </c>
      <c r="B3060" t="s">
        <v>6182</v>
      </c>
    </row>
    <row r="3061" spans="1:2" x14ac:dyDescent="0.25">
      <c r="A3061">
        <v>564463</v>
      </c>
      <c r="B3061" t="s">
        <v>1221</v>
      </c>
    </row>
    <row r="3062" spans="1:2" x14ac:dyDescent="0.25">
      <c r="A3062">
        <v>564557</v>
      </c>
      <c r="B3062" t="s">
        <v>6185</v>
      </c>
    </row>
    <row r="3063" spans="1:2" x14ac:dyDescent="0.25">
      <c r="A3063">
        <v>564678</v>
      </c>
      <c r="B3063" t="s">
        <v>6187</v>
      </c>
    </row>
    <row r="3064" spans="1:2" x14ac:dyDescent="0.25">
      <c r="A3064">
        <v>564838</v>
      </c>
      <c r="B3064" t="s">
        <v>1593</v>
      </c>
    </row>
    <row r="3065" spans="1:2" x14ac:dyDescent="0.25">
      <c r="A3065">
        <v>564856</v>
      </c>
      <c r="B3065" t="s">
        <v>6190</v>
      </c>
    </row>
    <row r="3066" spans="1:2" x14ac:dyDescent="0.25">
      <c r="A3066">
        <v>564977</v>
      </c>
      <c r="B3066" t="s">
        <v>6192</v>
      </c>
    </row>
    <row r="3067" spans="1:2" x14ac:dyDescent="0.25">
      <c r="A3067">
        <v>565143</v>
      </c>
      <c r="B3067" t="s">
        <v>655</v>
      </c>
    </row>
    <row r="3068" spans="1:2" x14ac:dyDescent="0.25">
      <c r="A3068">
        <v>565152</v>
      </c>
      <c r="B3068" t="s">
        <v>1563</v>
      </c>
    </row>
    <row r="3069" spans="1:2" x14ac:dyDescent="0.25">
      <c r="A3069">
        <v>565170</v>
      </c>
      <c r="B3069" t="s">
        <v>6196</v>
      </c>
    </row>
    <row r="3070" spans="1:2" x14ac:dyDescent="0.25">
      <c r="A3070">
        <v>56548</v>
      </c>
      <c r="B3070" t="s">
        <v>6198</v>
      </c>
    </row>
    <row r="3071" spans="1:2" x14ac:dyDescent="0.25">
      <c r="A3071">
        <v>565536</v>
      </c>
      <c r="B3071" t="s">
        <v>6200</v>
      </c>
    </row>
    <row r="3072" spans="1:2" x14ac:dyDescent="0.25">
      <c r="A3072">
        <v>565750</v>
      </c>
      <c r="B3072" t="s">
        <v>6202</v>
      </c>
    </row>
    <row r="3073" spans="1:2" x14ac:dyDescent="0.25">
      <c r="A3073">
        <v>565844</v>
      </c>
      <c r="B3073" t="s">
        <v>6204</v>
      </c>
    </row>
    <row r="3074" spans="1:2" x14ac:dyDescent="0.25">
      <c r="A3074">
        <v>566056</v>
      </c>
      <c r="B3074" t="s">
        <v>1599</v>
      </c>
    </row>
    <row r="3075" spans="1:2" x14ac:dyDescent="0.25">
      <c r="A3075">
        <v>566243</v>
      </c>
      <c r="B3075" t="s">
        <v>6207</v>
      </c>
    </row>
    <row r="3076" spans="1:2" x14ac:dyDescent="0.25">
      <c r="A3076">
        <v>56717</v>
      </c>
      <c r="B3076" t="s">
        <v>6209</v>
      </c>
    </row>
    <row r="3077" spans="1:2" x14ac:dyDescent="0.25">
      <c r="A3077">
        <v>567240</v>
      </c>
      <c r="B3077" t="s">
        <v>6211</v>
      </c>
    </row>
    <row r="3078" spans="1:2" x14ac:dyDescent="0.25">
      <c r="A3078">
        <v>567679</v>
      </c>
      <c r="B3078" t="s">
        <v>6213</v>
      </c>
    </row>
    <row r="3079" spans="1:2" x14ac:dyDescent="0.25">
      <c r="A3079">
        <v>567736</v>
      </c>
      <c r="B3079" t="s">
        <v>6215</v>
      </c>
    </row>
    <row r="3080" spans="1:2" x14ac:dyDescent="0.25">
      <c r="A3080">
        <v>568126</v>
      </c>
      <c r="B3080" t="s">
        <v>6217</v>
      </c>
    </row>
    <row r="3081" spans="1:2" x14ac:dyDescent="0.25">
      <c r="A3081">
        <v>568135</v>
      </c>
      <c r="B3081" t="s">
        <v>6219</v>
      </c>
    </row>
    <row r="3082" spans="1:2" x14ac:dyDescent="0.25">
      <c r="A3082">
        <v>568359</v>
      </c>
      <c r="B3082" t="s">
        <v>6221</v>
      </c>
    </row>
    <row r="3083" spans="1:2" x14ac:dyDescent="0.25">
      <c r="A3083">
        <v>568377</v>
      </c>
      <c r="B3083" t="s">
        <v>6223</v>
      </c>
    </row>
    <row r="3084" spans="1:2" x14ac:dyDescent="0.25">
      <c r="A3084">
        <v>568470</v>
      </c>
      <c r="B3084" t="s">
        <v>880</v>
      </c>
    </row>
    <row r="3085" spans="1:2" x14ac:dyDescent="0.25">
      <c r="A3085">
        <v>568939</v>
      </c>
      <c r="B3085" t="s">
        <v>6226</v>
      </c>
    </row>
    <row r="3086" spans="1:2" x14ac:dyDescent="0.25">
      <c r="A3086">
        <v>57040</v>
      </c>
      <c r="B3086" t="s">
        <v>6228</v>
      </c>
    </row>
    <row r="3087" spans="1:2" x14ac:dyDescent="0.25">
      <c r="A3087">
        <v>570558</v>
      </c>
      <c r="B3087" t="s">
        <v>6230</v>
      </c>
    </row>
    <row r="3088" spans="1:2" x14ac:dyDescent="0.25">
      <c r="A3088">
        <v>570651</v>
      </c>
      <c r="B3088" t="s">
        <v>6232</v>
      </c>
    </row>
    <row r="3089" spans="1:2" x14ac:dyDescent="0.25">
      <c r="A3089">
        <v>571135</v>
      </c>
      <c r="B3089" t="s">
        <v>4501</v>
      </c>
    </row>
    <row r="3090" spans="1:2" x14ac:dyDescent="0.25">
      <c r="A3090">
        <v>571265</v>
      </c>
      <c r="B3090" t="s">
        <v>6235</v>
      </c>
    </row>
    <row r="3091" spans="1:2" x14ac:dyDescent="0.25">
      <c r="A3091">
        <v>571920</v>
      </c>
      <c r="B3091" t="s">
        <v>6237</v>
      </c>
    </row>
    <row r="3092" spans="1:2" x14ac:dyDescent="0.25">
      <c r="A3092">
        <v>571957</v>
      </c>
      <c r="B3092" t="s">
        <v>4168</v>
      </c>
    </row>
    <row r="3093" spans="1:2" x14ac:dyDescent="0.25">
      <c r="A3093">
        <v>572347</v>
      </c>
      <c r="B3093" t="s">
        <v>6240</v>
      </c>
    </row>
    <row r="3094" spans="1:2" x14ac:dyDescent="0.25">
      <c r="A3094">
        <v>572374</v>
      </c>
      <c r="B3094" t="s">
        <v>594</v>
      </c>
    </row>
    <row r="3095" spans="1:2" x14ac:dyDescent="0.25">
      <c r="A3095">
        <v>572459</v>
      </c>
      <c r="B3095" t="s">
        <v>2550</v>
      </c>
    </row>
    <row r="3096" spans="1:2" x14ac:dyDescent="0.25">
      <c r="A3096">
        <v>572655</v>
      </c>
      <c r="B3096" t="s">
        <v>1912</v>
      </c>
    </row>
    <row r="3097" spans="1:2" x14ac:dyDescent="0.25">
      <c r="A3097">
        <v>573036</v>
      </c>
      <c r="B3097" t="s">
        <v>6245</v>
      </c>
    </row>
    <row r="3098" spans="1:2" x14ac:dyDescent="0.25">
      <c r="A3098">
        <v>573335</v>
      </c>
      <c r="B3098" t="s">
        <v>4453</v>
      </c>
    </row>
    <row r="3099" spans="1:2" x14ac:dyDescent="0.25">
      <c r="A3099">
        <v>574079</v>
      </c>
      <c r="B3099" t="s">
        <v>6248</v>
      </c>
    </row>
    <row r="3100" spans="1:2" x14ac:dyDescent="0.25">
      <c r="A3100">
        <v>57451</v>
      </c>
      <c r="B3100" t="s">
        <v>6250</v>
      </c>
    </row>
    <row r="3101" spans="1:2" x14ac:dyDescent="0.25">
      <c r="A3101">
        <v>574949</v>
      </c>
      <c r="B3101" t="s">
        <v>6252</v>
      </c>
    </row>
    <row r="3102" spans="1:2" x14ac:dyDescent="0.25">
      <c r="A3102">
        <v>574976</v>
      </c>
      <c r="B3102" t="s">
        <v>6254</v>
      </c>
    </row>
    <row r="3103" spans="1:2" x14ac:dyDescent="0.25">
      <c r="A3103">
        <v>5751</v>
      </c>
      <c r="B3103" t="s">
        <v>6256</v>
      </c>
    </row>
    <row r="3104" spans="1:2" x14ac:dyDescent="0.25">
      <c r="A3104">
        <v>575133</v>
      </c>
      <c r="B3104" t="s">
        <v>4541</v>
      </c>
    </row>
    <row r="3105" spans="1:2" x14ac:dyDescent="0.25">
      <c r="A3105">
        <v>575254</v>
      </c>
      <c r="B3105" t="s">
        <v>6259</v>
      </c>
    </row>
    <row r="3106" spans="1:2" x14ac:dyDescent="0.25">
      <c r="A3106">
        <v>575348</v>
      </c>
      <c r="B3106" t="s">
        <v>6261</v>
      </c>
    </row>
    <row r="3107" spans="1:2" x14ac:dyDescent="0.25">
      <c r="A3107">
        <v>575375</v>
      </c>
      <c r="B3107" t="s">
        <v>6263</v>
      </c>
    </row>
    <row r="3108" spans="1:2" x14ac:dyDescent="0.25">
      <c r="A3108">
        <v>575647</v>
      </c>
      <c r="B3108" t="s">
        <v>6265</v>
      </c>
    </row>
    <row r="3109" spans="1:2" x14ac:dyDescent="0.25">
      <c r="A3109">
        <v>575656</v>
      </c>
      <c r="B3109" t="s">
        <v>6267</v>
      </c>
    </row>
    <row r="3110" spans="1:2" x14ac:dyDescent="0.25">
      <c r="A3110">
        <v>575759</v>
      </c>
      <c r="B3110" t="s">
        <v>6269</v>
      </c>
    </row>
    <row r="3111" spans="1:2" x14ac:dyDescent="0.25">
      <c r="A3111">
        <v>575834</v>
      </c>
      <c r="B3111" t="s">
        <v>6271</v>
      </c>
    </row>
    <row r="3112" spans="1:2" x14ac:dyDescent="0.25">
      <c r="A3112">
        <v>575955</v>
      </c>
      <c r="B3112" t="s">
        <v>6273</v>
      </c>
    </row>
    <row r="3113" spans="1:2" x14ac:dyDescent="0.25">
      <c r="A3113">
        <v>576354</v>
      </c>
      <c r="B3113" t="s">
        <v>6275</v>
      </c>
    </row>
    <row r="3114" spans="1:2" x14ac:dyDescent="0.25">
      <c r="A3114">
        <v>576541</v>
      </c>
      <c r="B3114" t="s">
        <v>6277</v>
      </c>
    </row>
    <row r="3115" spans="1:2" x14ac:dyDescent="0.25">
      <c r="A3115">
        <v>576578</v>
      </c>
      <c r="B3115" t="s">
        <v>6279</v>
      </c>
    </row>
    <row r="3116" spans="1:2" x14ac:dyDescent="0.25">
      <c r="A3116">
        <v>576608</v>
      </c>
      <c r="B3116" t="s">
        <v>6281</v>
      </c>
    </row>
    <row r="3117" spans="1:2" x14ac:dyDescent="0.25">
      <c r="A3117">
        <v>576644</v>
      </c>
      <c r="B3117" t="s">
        <v>6283</v>
      </c>
    </row>
    <row r="3118" spans="1:2" x14ac:dyDescent="0.25">
      <c r="A3118">
        <v>576952</v>
      </c>
      <c r="B3118" t="s">
        <v>6285</v>
      </c>
    </row>
    <row r="3119" spans="1:2" x14ac:dyDescent="0.25">
      <c r="A3119">
        <v>577128</v>
      </c>
      <c r="B3119" t="s">
        <v>880</v>
      </c>
    </row>
    <row r="3120" spans="1:2" x14ac:dyDescent="0.25">
      <c r="A3120">
        <v>577137</v>
      </c>
      <c r="B3120" t="s">
        <v>6288</v>
      </c>
    </row>
    <row r="3121" spans="1:2" x14ac:dyDescent="0.25">
      <c r="A3121">
        <v>577230</v>
      </c>
      <c r="B3121" t="s">
        <v>6290</v>
      </c>
    </row>
    <row r="3122" spans="1:2" x14ac:dyDescent="0.25">
      <c r="A3122">
        <v>578116</v>
      </c>
      <c r="B3122" t="s">
        <v>6292</v>
      </c>
    </row>
    <row r="3123" spans="1:2" x14ac:dyDescent="0.25">
      <c r="A3123">
        <v>578237</v>
      </c>
      <c r="B3123" t="s">
        <v>6294</v>
      </c>
    </row>
    <row r="3124" spans="1:2" x14ac:dyDescent="0.25">
      <c r="A3124">
        <v>578255</v>
      </c>
      <c r="B3124" t="s">
        <v>522</v>
      </c>
    </row>
    <row r="3125" spans="1:2" x14ac:dyDescent="0.25">
      <c r="A3125">
        <v>578554</v>
      </c>
      <c r="B3125" t="s">
        <v>1593</v>
      </c>
    </row>
    <row r="3126" spans="1:2" x14ac:dyDescent="0.25">
      <c r="A3126">
        <v>578741</v>
      </c>
      <c r="B3126" t="s">
        <v>6298</v>
      </c>
    </row>
    <row r="3127" spans="1:2" x14ac:dyDescent="0.25">
      <c r="A3127">
        <v>578862</v>
      </c>
      <c r="B3127" t="s">
        <v>6300</v>
      </c>
    </row>
    <row r="3128" spans="1:2" x14ac:dyDescent="0.25">
      <c r="A3128">
        <v>579140</v>
      </c>
      <c r="B3128" t="s">
        <v>6302</v>
      </c>
    </row>
    <row r="3129" spans="1:2" x14ac:dyDescent="0.25">
      <c r="A3129">
        <v>579319</v>
      </c>
      <c r="B3129" t="s">
        <v>6304</v>
      </c>
    </row>
    <row r="3130" spans="1:2" x14ac:dyDescent="0.25">
      <c r="A3130">
        <v>579364</v>
      </c>
      <c r="B3130" t="s">
        <v>6306</v>
      </c>
    </row>
    <row r="3131" spans="1:2" x14ac:dyDescent="0.25">
      <c r="A3131">
        <v>579636</v>
      </c>
      <c r="B3131" t="s">
        <v>6308</v>
      </c>
    </row>
    <row r="3132" spans="1:2" x14ac:dyDescent="0.25">
      <c r="A3132">
        <v>580155</v>
      </c>
      <c r="B3132" t="s">
        <v>2112</v>
      </c>
    </row>
    <row r="3133" spans="1:2" x14ac:dyDescent="0.25">
      <c r="A3133">
        <v>580548</v>
      </c>
      <c r="B3133" t="s">
        <v>6311</v>
      </c>
    </row>
    <row r="3134" spans="1:2" x14ac:dyDescent="0.25">
      <c r="A3134">
        <v>580847</v>
      </c>
      <c r="B3134" t="s">
        <v>6313</v>
      </c>
    </row>
    <row r="3135" spans="1:2" x14ac:dyDescent="0.25">
      <c r="A3135">
        <v>580874</v>
      </c>
      <c r="B3135" t="s">
        <v>6315</v>
      </c>
    </row>
    <row r="3136" spans="1:2" x14ac:dyDescent="0.25">
      <c r="A3136">
        <v>581237</v>
      </c>
      <c r="B3136" t="s">
        <v>6317</v>
      </c>
    </row>
    <row r="3137" spans="1:2" x14ac:dyDescent="0.25">
      <c r="A3137">
        <v>581358</v>
      </c>
      <c r="B3137" t="s">
        <v>6319</v>
      </c>
    </row>
    <row r="3138" spans="1:2" x14ac:dyDescent="0.25">
      <c r="A3138">
        <v>582177</v>
      </c>
      <c r="B3138" t="s">
        <v>6321</v>
      </c>
    </row>
    <row r="3139" spans="1:2" x14ac:dyDescent="0.25">
      <c r="A3139">
        <v>58225</v>
      </c>
      <c r="B3139" t="s">
        <v>6323</v>
      </c>
    </row>
    <row r="3140" spans="1:2" x14ac:dyDescent="0.25">
      <c r="A3140">
        <v>58243</v>
      </c>
      <c r="B3140" t="s">
        <v>6325</v>
      </c>
    </row>
    <row r="3141" spans="1:2" x14ac:dyDescent="0.25">
      <c r="A3141">
        <v>582654</v>
      </c>
      <c r="B3141" t="s">
        <v>2888</v>
      </c>
    </row>
    <row r="3142" spans="1:2" x14ac:dyDescent="0.25">
      <c r="A3142">
        <v>582878</v>
      </c>
      <c r="B3142" t="s">
        <v>6328</v>
      </c>
    </row>
    <row r="3143" spans="1:2" x14ac:dyDescent="0.25">
      <c r="A3143">
        <v>582953</v>
      </c>
      <c r="B3143" t="s">
        <v>6330</v>
      </c>
    </row>
    <row r="3144" spans="1:2" x14ac:dyDescent="0.25">
      <c r="A3144">
        <v>582971</v>
      </c>
      <c r="B3144" t="s">
        <v>6332</v>
      </c>
    </row>
    <row r="3145" spans="1:2" x14ac:dyDescent="0.25">
      <c r="A3145">
        <v>583071</v>
      </c>
      <c r="B3145" t="s">
        <v>6334</v>
      </c>
    </row>
    <row r="3146" spans="1:2" x14ac:dyDescent="0.25">
      <c r="A3146">
        <v>583268</v>
      </c>
      <c r="B3146" t="s">
        <v>6336</v>
      </c>
    </row>
    <row r="3147" spans="1:2" x14ac:dyDescent="0.25">
      <c r="A3147">
        <v>583352</v>
      </c>
      <c r="B3147" t="s">
        <v>6338</v>
      </c>
    </row>
    <row r="3148" spans="1:2" x14ac:dyDescent="0.25">
      <c r="A3148">
        <v>58355</v>
      </c>
      <c r="B3148" t="s">
        <v>6340</v>
      </c>
    </row>
    <row r="3149" spans="1:2" x14ac:dyDescent="0.25">
      <c r="A3149">
        <v>583754</v>
      </c>
      <c r="B3149" t="s">
        <v>6342</v>
      </c>
    </row>
    <row r="3150" spans="1:2" x14ac:dyDescent="0.25">
      <c r="A3150">
        <v>583905</v>
      </c>
      <c r="B3150" t="s">
        <v>6344</v>
      </c>
    </row>
    <row r="3151" spans="1:2" x14ac:dyDescent="0.25">
      <c r="A3151">
        <v>584377</v>
      </c>
      <c r="B3151" t="s">
        <v>6346</v>
      </c>
    </row>
    <row r="3152" spans="1:2" x14ac:dyDescent="0.25">
      <c r="A3152">
        <v>584724</v>
      </c>
      <c r="B3152" t="s">
        <v>6348</v>
      </c>
    </row>
    <row r="3153" spans="1:2" x14ac:dyDescent="0.25">
      <c r="A3153">
        <v>584920</v>
      </c>
      <c r="B3153" t="s">
        <v>6350</v>
      </c>
    </row>
    <row r="3154" spans="1:2" x14ac:dyDescent="0.25">
      <c r="A3154">
        <v>585235</v>
      </c>
      <c r="B3154" t="s">
        <v>6352</v>
      </c>
    </row>
    <row r="3155" spans="1:2" x14ac:dyDescent="0.25">
      <c r="A3155">
        <v>58551</v>
      </c>
      <c r="B3155" t="s">
        <v>689</v>
      </c>
    </row>
    <row r="3156" spans="1:2" x14ac:dyDescent="0.25">
      <c r="A3156">
        <v>585749</v>
      </c>
      <c r="B3156" t="s">
        <v>6355</v>
      </c>
    </row>
    <row r="3157" spans="1:2" x14ac:dyDescent="0.25">
      <c r="A3157">
        <v>586027</v>
      </c>
      <c r="B3157" t="s">
        <v>6357</v>
      </c>
    </row>
    <row r="3158" spans="1:2" x14ac:dyDescent="0.25">
      <c r="A3158">
        <v>586072</v>
      </c>
      <c r="B3158" t="s">
        <v>6359</v>
      </c>
    </row>
    <row r="3159" spans="1:2" x14ac:dyDescent="0.25">
      <c r="A3159">
        <v>586335</v>
      </c>
      <c r="B3159" t="s">
        <v>6361</v>
      </c>
    </row>
    <row r="3160" spans="1:2" x14ac:dyDescent="0.25">
      <c r="A3160">
        <v>58636</v>
      </c>
      <c r="B3160" t="s">
        <v>6363</v>
      </c>
    </row>
    <row r="3161" spans="1:2" x14ac:dyDescent="0.25">
      <c r="A3161">
        <v>586960</v>
      </c>
      <c r="B3161" t="s">
        <v>2028</v>
      </c>
    </row>
    <row r="3162" spans="1:2" x14ac:dyDescent="0.25">
      <c r="A3162">
        <v>58757</v>
      </c>
      <c r="B3162" t="s">
        <v>6366</v>
      </c>
    </row>
    <row r="3163" spans="1:2" x14ac:dyDescent="0.25">
      <c r="A3163">
        <v>587677</v>
      </c>
      <c r="B3163" t="s">
        <v>6368</v>
      </c>
    </row>
    <row r="3164" spans="1:2" x14ac:dyDescent="0.25">
      <c r="A3164">
        <v>587752</v>
      </c>
      <c r="B3164" t="s">
        <v>6370</v>
      </c>
    </row>
    <row r="3165" spans="1:2" x14ac:dyDescent="0.25">
      <c r="A3165">
        <v>587800</v>
      </c>
      <c r="B3165" t="s">
        <v>4472</v>
      </c>
    </row>
    <row r="3166" spans="1:2" x14ac:dyDescent="0.25">
      <c r="A3166">
        <v>588245</v>
      </c>
      <c r="B3166" t="s">
        <v>6373</v>
      </c>
    </row>
    <row r="3167" spans="1:2" x14ac:dyDescent="0.25">
      <c r="A3167">
        <v>588348</v>
      </c>
      <c r="B3167" t="s">
        <v>6375</v>
      </c>
    </row>
    <row r="3168" spans="1:2" x14ac:dyDescent="0.25">
      <c r="A3168">
        <v>588478</v>
      </c>
      <c r="B3168" t="s">
        <v>6377</v>
      </c>
    </row>
    <row r="3169" spans="1:2" x14ac:dyDescent="0.25">
      <c r="A3169">
        <v>589158</v>
      </c>
      <c r="B3169" t="s">
        <v>6379</v>
      </c>
    </row>
    <row r="3170" spans="1:2" x14ac:dyDescent="0.25">
      <c r="A3170">
        <v>589523</v>
      </c>
      <c r="B3170" t="s">
        <v>6381</v>
      </c>
    </row>
    <row r="3171" spans="1:2" x14ac:dyDescent="0.25">
      <c r="A3171">
        <v>58971</v>
      </c>
      <c r="B3171" t="s">
        <v>6383</v>
      </c>
    </row>
    <row r="3172" spans="1:2" x14ac:dyDescent="0.25">
      <c r="A3172">
        <v>589943</v>
      </c>
      <c r="B3172" t="s">
        <v>6385</v>
      </c>
    </row>
    <row r="3173" spans="1:2" x14ac:dyDescent="0.25">
      <c r="A3173">
        <v>590220</v>
      </c>
      <c r="B3173" t="s">
        <v>6387</v>
      </c>
    </row>
    <row r="3174" spans="1:2" x14ac:dyDescent="0.25">
      <c r="A3174">
        <v>590248</v>
      </c>
      <c r="B3174" t="s">
        <v>6389</v>
      </c>
    </row>
    <row r="3175" spans="1:2" x14ac:dyDescent="0.25">
      <c r="A3175">
        <v>590640</v>
      </c>
      <c r="B3175" t="s">
        <v>6391</v>
      </c>
    </row>
    <row r="3176" spans="1:2" x14ac:dyDescent="0.25">
      <c r="A3176">
        <v>590976</v>
      </c>
      <c r="B3176" t="s">
        <v>6393</v>
      </c>
    </row>
    <row r="3177" spans="1:2" x14ac:dyDescent="0.25">
      <c r="A3177">
        <v>591209</v>
      </c>
      <c r="B3177" t="s">
        <v>6395</v>
      </c>
    </row>
    <row r="3178" spans="1:2" x14ac:dyDescent="0.25">
      <c r="A3178">
        <v>591320</v>
      </c>
      <c r="B3178" t="s">
        <v>6397</v>
      </c>
    </row>
    <row r="3179" spans="1:2" x14ac:dyDescent="0.25">
      <c r="A3179">
        <v>591357</v>
      </c>
      <c r="B3179" t="s">
        <v>4541</v>
      </c>
    </row>
    <row r="3180" spans="1:2" x14ac:dyDescent="0.25">
      <c r="A3180">
        <v>591366</v>
      </c>
      <c r="B3180" t="s">
        <v>6400</v>
      </c>
    </row>
    <row r="3181" spans="1:2" x14ac:dyDescent="0.25">
      <c r="A3181">
        <v>591740</v>
      </c>
      <c r="B3181" t="s">
        <v>6402</v>
      </c>
    </row>
    <row r="3182" spans="1:2" x14ac:dyDescent="0.25">
      <c r="A3182">
        <v>592439</v>
      </c>
      <c r="B3182" t="s">
        <v>6404</v>
      </c>
    </row>
    <row r="3183" spans="1:2" x14ac:dyDescent="0.25">
      <c r="A3183">
        <v>592448</v>
      </c>
      <c r="B3183" t="s">
        <v>6406</v>
      </c>
    </row>
    <row r="3184" spans="1:2" x14ac:dyDescent="0.25">
      <c r="A3184">
        <v>592550</v>
      </c>
      <c r="B3184" t="s">
        <v>6408</v>
      </c>
    </row>
    <row r="3185" spans="1:2" x14ac:dyDescent="0.25">
      <c r="A3185">
        <v>592644</v>
      </c>
      <c r="B3185" t="s">
        <v>6410</v>
      </c>
    </row>
    <row r="3186" spans="1:2" x14ac:dyDescent="0.25">
      <c r="A3186">
        <v>592859</v>
      </c>
      <c r="B3186" t="s">
        <v>6412</v>
      </c>
    </row>
    <row r="3187" spans="1:2" x14ac:dyDescent="0.25">
      <c r="A3187">
        <v>593007</v>
      </c>
      <c r="B3187" t="s">
        <v>6414</v>
      </c>
    </row>
    <row r="3188" spans="1:2" x14ac:dyDescent="0.25">
      <c r="A3188">
        <v>593052</v>
      </c>
      <c r="B3188" t="s">
        <v>6416</v>
      </c>
    </row>
    <row r="3189" spans="1:2" x14ac:dyDescent="0.25">
      <c r="A3189">
        <v>59316</v>
      </c>
      <c r="B3189" t="s">
        <v>6418</v>
      </c>
    </row>
    <row r="3190" spans="1:2" x14ac:dyDescent="0.25">
      <c r="A3190">
        <v>593249</v>
      </c>
      <c r="B3190" t="s">
        <v>4541</v>
      </c>
    </row>
    <row r="3191" spans="1:2" x14ac:dyDescent="0.25">
      <c r="A3191">
        <v>593333</v>
      </c>
      <c r="B3191" t="s">
        <v>6421</v>
      </c>
    </row>
    <row r="3192" spans="1:2" x14ac:dyDescent="0.25">
      <c r="A3192">
        <v>59352</v>
      </c>
      <c r="B3192" t="s">
        <v>6423</v>
      </c>
    </row>
    <row r="3193" spans="1:2" x14ac:dyDescent="0.25">
      <c r="A3193">
        <v>59370</v>
      </c>
      <c r="B3193" t="s">
        <v>6425</v>
      </c>
    </row>
    <row r="3194" spans="1:2" x14ac:dyDescent="0.25">
      <c r="A3194">
        <v>593771</v>
      </c>
      <c r="B3194" t="s">
        <v>6427</v>
      </c>
    </row>
    <row r="3195" spans="1:2" x14ac:dyDescent="0.25">
      <c r="A3195">
        <v>593940</v>
      </c>
      <c r="B3195" t="s">
        <v>6429</v>
      </c>
    </row>
    <row r="3196" spans="1:2" x14ac:dyDescent="0.25">
      <c r="A3196">
        <v>594433</v>
      </c>
      <c r="B3196" t="s">
        <v>6431</v>
      </c>
    </row>
    <row r="3197" spans="1:2" x14ac:dyDescent="0.25">
      <c r="A3197">
        <v>594451</v>
      </c>
      <c r="B3197" t="s">
        <v>6433</v>
      </c>
    </row>
    <row r="3198" spans="1:2" x14ac:dyDescent="0.25">
      <c r="A3198">
        <v>594853</v>
      </c>
      <c r="B3198" t="s">
        <v>6435</v>
      </c>
    </row>
    <row r="3199" spans="1:2" x14ac:dyDescent="0.25">
      <c r="A3199">
        <v>594938</v>
      </c>
      <c r="B3199" t="s">
        <v>6437</v>
      </c>
    </row>
    <row r="3200" spans="1:2" x14ac:dyDescent="0.25">
      <c r="A3200">
        <v>594947</v>
      </c>
      <c r="B3200" t="s">
        <v>6439</v>
      </c>
    </row>
    <row r="3201" spans="1:2" x14ac:dyDescent="0.25">
      <c r="A3201">
        <v>595270</v>
      </c>
      <c r="B3201" t="s">
        <v>6441</v>
      </c>
    </row>
    <row r="3202" spans="1:2" x14ac:dyDescent="0.25">
      <c r="A3202">
        <v>595337</v>
      </c>
      <c r="B3202" t="s">
        <v>6443</v>
      </c>
    </row>
    <row r="3203" spans="1:2" x14ac:dyDescent="0.25">
      <c r="A3203">
        <v>595430</v>
      </c>
      <c r="B3203" t="s">
        <v>6445</v>
      </c>
    </row>
    <row r="3204" spans="1:2" x14ac:dyDescent="0.25">
      <c r="A3204">
        <v>595869</v>
      </c>
      <c r="B3204" t="s">
        <v>6447</v>
      </c>
    </row>
    <row r="3205" spans="1:2" x14ac:dyDescent="0.25">
      <c r="A3205">
        <v>595944</v>
      </c>
      <c r="B3205" t="s">
        <v>6449</v>
      </c>
    </row>
    <row r="3206" spans="1:2" x14ac:dyDescent="0.25">
      <c r="A3206">
        <v>596062</v>
      </c>
      <c r="B3206" t="s">
        <v>6451</v>
      </c>
    </row>
    <row r="3207" spans="1:2" x14ac:dyDescent="0.25">
      <c r="A3207">
        <v>596156</v>
      </c>
      <c r="B3207" t="s">
        <v>6453</v>
      </c>
    </row>
    <row r="3208" spans="1:2" x14ac:dyDescent="0.25">
      <c r="A3208">
        <v>596277</v>
      </c>
      <c r="B3208" t="s">
        <v>6455</v>
      </c>
    </row>
    <row r="3209" spans="1:2" x14ac:dyDescent="0.25">
      <c r="A3209">
        <v>596455</v>
      </c>
      <c r="B3209" t="s">
        <v>6457</v>
      </c>
    </row>
    <row r="3210" spans="1:2" x14ac:dyDescent="0.25">
      <c r="A3210">
        <v>596642</v>
      </c>
      <c r="B3210" t="s">
        <v>6459</v>
      </c>
    </row>
    <row r="3211" spans="1:2" x14ac:dyDescent="0.25">
      <c r="A3211">
        <v>596978</v>
      </c>
      <c r="B3211" t="s">
        <v>6461</v>
      </c>
    </row>
    <row r="3212" spans="1:2" x14ac:dyDescent="0.25">
      <c r="A3212">
        <v>597041</v>
      </c>
      <c r="B3212" t="s">
        <v>6463</v>
      </c>
    </row>
    <row r="3213" spans="1:2" x14ac:dyDescent="0.25">
      <c r="A3213">
        <v>597313</v>
      </c>
      <c r="B3213" t="s">
        <v>6465</v>
      </c>
    </row>
    <row r="3214" spans="1:2" x14ac:dyDescent="0.25">
      <c r="A3214">
        <v>597452</v>
      </c>
      <c r="B3214" t="s">
        <v>6467</v>
      </c>
    </row>
    <row r="3215" spans="1:2" x14ac:dyDescent="0.25">
      <c r="A3215">
        <v>59754</v>
      </c>
      <c r="B3215" t="s">
        <v>6469</v>
      </c>
    </row>
    <row r="3216" spans="1:2" x14ac:dyDescent="0.25">
      <c r="A3216">
        <v>597546</v>
      </c>
      <c r="B3216" t="s">
        <v>6471</v>
      </c>
    </row>
    <row r="3217" spans="1:2" x14ac:dyDescent="0.25">
      <c r="A3217">
        <v>597658</v>
      </c>
      <c r="B3217" t="s">
        <v>6473</v>
      </c>
    </row>
    <row r="3218" spans="1:2" x14ac:dyDescent="0.25">
      <c r="A3218">
        <v>598002</v>
      </c>
      <c r="B3218" t="s">
        <v>6475</v>
      </c>
    </row>
    <row r="3219" spans="1:2" x14ac:dyDescent="0.25">
      <c r="A3219">
        <v>598048</v>
      </c>
      <c r="B3219" t="s">
        <v>6477</v>
      </c>
    </row>
    <row r="3220" spans="1:2" x14ac:dyDescent="0.25">
      <c r="A3220">
        <v>598132</v>
      </c>
      <c r="B3220" t="s">
        <v>2827</v>
      </c>
    </row>
    <row r="3221" spans="1:2" x14ac:dyDescent="0.25">
      <c r="A3221">
        <v>598543</v>
      </c>
      <c r="B3221" t="s">
        <v>6480</v>
      </c>
    </row>
    <row r="3222" spans="1:2" x14ac:dyDescent="0.25">
      <c r="A3222">
        <v>598646</v>
      </c>
      <c r="B3222" t="s">
        <v>6482</v>
      </c>
    </row>
    <row r="3223" spans="1:2" x14ac:dyDescent="0.25">
      <c r="A3223">
        <v>598954</v>
      </c>
      <c r="B3223" t="s">
        <v>6484</v>
      </c>
    </row>
    <row r="3224" spans="1:2" x14ac:dyDescent="0.25">
      <c r="A3224">
        <v>599643</v>
      </c>
      <c r="B3224" t="s">
        <v>6486</v>
      </c>
    </row>
    <row r="3225" spans="1:2" x14ac:dyDescent="0.25">
      <c r="A3225">
        <v>599764</v>
      </c>
      <c r="B3225" t="s">
        <v>6488</v>
      </c>
    </row>
    <row r="3226" spans="1:2" x14ac:dyDescent="0.25">
      <c r="A3226">
        <v>600419</v>
      </c>
      <c r="B3226" t="s">
        <v>6490</v>
      </c>
    </row>
    <row r="3227" spans="1:2" x14ac:dyDescent="0.25">
      <c r="A3227">
        <v>601032</v>
      </c>
      <c r="B3227" t="s">
        <v>6492</v>
      </c>
    </row>
    <row r="3228" spans="1:2" x14ac:dyDescent="0.25">
      <c r="A3228">
        <v>601041</v>
      </c>
      <c r="B3228" t="s">
        <v>6494</v>
      </c>
    </row>
    <row r="3229" spans="1:2" x14ac:dyDescent="0.25">
      <c r="A3229">
        <v>601050</v>
      </c>
      <c r="B3229" t="s">
        <v>2582</v>
      </c>
    </row>
    <row r="3230" spans="1:2" x14ac:dyDescent="0.25">
      <c r="A3230">
        <v>601153</v>
      </c>
      <c r="B3230" t="s">
        <v>6497</v>
      </c>
    </row>
    <row r="3231" spans="1:2" x14ac:dyDescent="0.25">
      <c r="A3231">
        <v>601416</v>
      </c>
      <c r="B3231" t="s">
        <v>2860</v>
      </c>
    </row>
    <row r="3232" spans="1:2" x14ac:dyDescent="0.25">
      <c r="A3232">
        <v>60143</v>
      </c>
      <c r="B3232" t="s">
        <v>6500</v>
      </c>
    </row>
    <row r="3233" spans="1:2" x14ac:dyDescent="0.25">
      <c r="A3233">
        <v>601443</v>
      </c>
      <c r="B3233" t="s">
        <v>6502</v>
      </c>
    </row>
    <row r="3234" spans="1:2" x14ac:dyDescent="0.25">
      <c r="A3234">
        <v>601658</v>
      </c>
      <c r="B3234" t="s">
        <v>6504</v>
      </c>
    </row>
    <row r="3235" spans="1:2" x14ac:dyDescent="0.25">
      <c r="A3235">
        <v>602048</v>
      </c>
      <c r="B3235" t="s">
        <v>4656</v>
      </c>
    </row>
    <row r="3236" spans="1:2" x14ac:dyDescent="0.25">
      <c r="A3236">
        <v>602543</v>
      </c>
      <c r="B3236" t="s">
        <v>6507</v>
      </c>
    </row>
    <row r="3237" spans="1:2" x14ac:dyDescent="0.25">
      <c r="A3237">
        <v>602842</v>
      </c>
      <c r="B3237" t="s">
        <v>6509</v>
      </c>
    </row>
    <row r="3238" spans="1:2" x14ac:dyDescent="0.25">
      <c r="A3238">
        <v>603232</v>
      </c>
      <c r="B3238" t="s">
        <v>6511</v>
      </c>
    </row>
    <row r="3239" spans="1:2" x14ac:dyDescent="0.25">
      <c r="A3239">
        <v>60330</v>
      </c>
      <c r="B3239" t="s">
        <v>6513</v>
      </c>
    </row>
    <row r="3240" spans="1:2" x14ac:dyDescent="0.25">
      <c r="A3240">
        <v>603540</v>
      </c>
      <c r="B3240" t="s">
        <v>6515</v>
      </c>
    </row>
    <row r="3241" spans="1:2" x14ac:dyDescent="0.25">
      <c r="A3241">
        <v>603559</v>
      </c>
      <c r="B3241" t="s">
        <v>442</v>
      </c>
    </row>
    <row r="3242" spans="1:2" x14ac:dyDescent="0.25">
      <c r="A3242">
        <v>603755</v>
      </c>
      <c r="B3242" t="s">
        <v>655</v>
      </c>
    </row>
    <row r="3243" spans="1:2" x14ac:dyDescent="0.25">
      <c r="A3243">
        <v>6039</v>
      </c>
      <c r="B3243" t="s">
        <v>6519</v>
      </c>
    </row>
    <row r="3244" spans="1:2" x14ac:dyDescent="0.25">
      <c r="A3244">
        <v>604024</v>
      </c>
      <c r="B3244" t="s">
        <v>6521</v>
      </c>
    </row>
    <row r="3245" spans="1:2" x14ac:dyDescent="0.25">
      <c r="A3245">
        <v>604033</v>
      </c>
      <c r="B3245" t="s">
        <v>6523</v>
      </c>
    </row>
    <row r="3246" spans="1:2" x14ac:dyDescent="0.25">
      <c r="A3246">
        <v>604547</v>
      </c>
      <c r="B3246" t="s">
        <v>6525</v>
      </c>
    </row>
    <row r="3247" spans="1:2" x14ac:dyDescent="0.25">
      <c r="A3247">
        <v>604640</v>
      </c>
      <c r="B3247" t="s">
        <v>6527</v>
      </c>
    </row>
    <row r="3248" spans="1:2" x14ac:dyDescent="0.25">
      <c r="A3248">
        <v>60545</v>
      </c>
      <c r="B3248" t="s">
        <v>6529</v>
      </c>
    </row>
    <row r="3249" spans="1:2" x14ac:dyDescent="0.25">
      <c r="A3249">
        <v>60554</v>
      </c>
      <c r="B3249" t="s">
        <v>6531</v>
      </c>
    </row>
    <row r="3250" spans="1:2" x14ac:dyDescent="0.25">
      <c r="A3250">
        <v>605571</v>
      </c>
      <c r="B3250" t="s">
        <v>6533</v>
      </c>
    </row>
    <row r="3251" spans="1:2" x14ac:dyDescent="0.25">
      <c r="A3251">
        <v>605610</v>
      </c>
      <c r="B3251" t="s">
        <v>6535</v>
      </c>
    </row>
    <row r="3252" spans="1:2" x14ac:dyDescent="0.25">
      <c r="A3252">
        <v>605656</v>
      </c>
      <c r="B3252" t="s">
        <v>1090</v>
      </c>
    </row>
    <row r="3253" spans="1:2" x14ac:dyDescent="0.25">
      <c r="A3253">
        <v>606046</v>
      </c>
      <c r="B3253" t="s">
        <v>6538</v>
      </c>
    </row>
    <row r="3254" spans="1:2" x14ac:dyDescent="0.25">
      <c r="A3254">
        <v>606176</v>
      </c>
      <c r="B3254" t="s">
        <v>2022</v>
      </c>
    </row>
    <row r="3255" spans="1:2" x14ac:dyDescent="0.25">
      <c r="A3255">
        <v>60648</v>
      </c>
      <c r="B3255" t="s">
        <v>671</v>
      </c>
    </row>
    <row r="3256" spans="1:2" x14ac:dyDescent="0.25">
      <c r="A3256">
        <v>606653</v>
      </c>
      <c r="B3256" t="s">
        <v>3418</v>
      </c>
    </row>
    <row r="3257" spans="1:2" x14ac:dyDescent="0.25">
      <c r="A3257">
        <v>607146</v>
      </c>
      <c r="B3257" t="s">
        <v>1192</v>
      </c>
    </row>
    <row r="3258" spans="1:2" x14ac:dyDescent="0.25">
      <c r="A3258">
        <v>607333</v>
      </c>
      <c r="B3258" t="s">
        <v>6544</v>
      </c>
    </row>
    <row r="3259" spans="1:2" x14ac:dyDescent="0.25">
      <c r="A3259">
        <v>608358</v>
      </c>
      <c r="B3259" t="s">
        <v>6546</v>
      </c>
    </row>
    <row r="3260" spans="1:2" x14ac:dyDescent="0.25">
      <c r="A3260">
        <v>608451</v>
      </c>
      <c r="B3260" t="s">
        <v>6548</v>
      </c>
    </row>
    <row r="3261" spans="1:2" x14ac:dyDescent="0.25">
      <c r="A3261">
        <v>608844</v>
      </c>
      <c r="B3261" t="s">
        <v>6550</v>
      </c>
    </row>
    <row r="3262" spans="1:2" x14ac:dyDescent="0.25">
      <c r="A3262">
        <v>609010</v>
      </c>
      <c r="B3262" t="s">
        <v>6552</v>
      </c>
    </row>
    <row r="3263" spans="1:2" x14ac:dyDescent="0.25">
      <c r="A3263">
        <v>609467</v>
      </c>
      <c r="B3263" t="s">
        <v>6554</v>
      </c>
    </row>
    <row r="3264" spans="1:2" x14ac:dyDescent="0.25">
      <c r="A3264">
        <v>609476</v>
      </c>
      <c r="B3264" t="s">
        <v>6556</v>
      </c>
    </row>
    <row r="3265" spans="1:2" x14ac:dyDescent="0.25">
      <c r="A3265">
        <v>609609</v>
      </c>
      <c r="B3265" t="s">
        <v>6558</v>
      </c>
    </row>
    <row r="3266" spans="1:2" x14ac:dyDescent="0.25">
      <c r="A3266">
        <v>609645</v>
      </c>
      <c r="B3266" t="s">
        <v>6560</v>
      </c>
    </row>
    <row r="3267" spans="1:2" x14ac:dyDescent="0.25">
      <c r="A3267">
        <v>609832</v>
      </c>
      <c r="B3267" t="s">
        <v>6562</v>
      </c>
    </row>
    <row r="3268" spans="1:2" x14ac:dyDescent="0.25">
      <c r="A3268">
        <v>610128</v>
      </c>
      <c r="B3268" t="s">
        <v>6564</v>
      </c>
    </row>
    <row r="3269" spans="1:2" x14ac:dyDescent="0.25">
      <c r="A3269">
        <v>610164</v>
      </c>
      <c r="B3269" t="s">
        <v>6566</v>
      </c>
    </row>
    <row r="3270" spans="1:2" x14ac:dyDescent="0.25">
      <c r="A3270">
        <v>610539</v>
      </c>
      <c r="B3270" t="s">
        <v>6568</v>
      </c>
    </row>
    <row r="3271" spans="1:2" x14ac:dyDescent="0.25">
      <c r="A3271">
        <v>610557</v>
      </c>
      <c r="B3271" t="s">
        <v>6570</v>
      </c>
    </row>
    <row r="3272" spans="1:2" x14ac:dyDescent="0.25">
      <c r="A3272">
        <v>610913</v>
      </c>
      <c r="B3272" t="s">
        <v>6572</v>
      </c>
    </row>
    <row r="3273" spans="1:2" x14ac:dyDescent="0.25">
      <c r="A3273">
        <v>611031</v>
      </c>
      <c r="B3273" t="s">
        <v>4541</v>
      </c>
    </row>
    <row r="3274" spans="1:2" x14ac:dyDescent="0.25">
      <c r="A3274">
        <v>61122</v>
      </c>
      <c r="B3274" t="s">
        <v>6575</v>
      </c>
    </row>
    <row r="3275" spans="1:2" x14ac:dyDescent="0.25">
      <c r="A3275">
        <v>611451</v>
      </c>
      <c r="B3275" t="s">
        <v>6577</v>
      </c>
    </row>
    <row r="3276" spans="1:2" x14ac:dyDescent="0.25">
      <c r="A3276">
        <v>612159</v>
      </c>
      <c r="B3276" t="s">
        <v>6579</v>
      </c>
    </row>
    <row r="3277" spans="1:2" x14ac:dyDescent="0.25">
      <c r="A3277">
        <v>612878</v>
      </c>
      <c r="B3277" t="s">
        <v>6581</v>
      </c>
    </row>
    <row r="3278" spans="1:2" x14ac:dyDescent="0.25">
      <c r="A3278">
        <v>613008</v>
      </c>
      <c r="B3278" t="s">
        <v>6583</v>
      </c>
    </row>
    <row r="3279" spans="1:2" x14ac:dyDescent="0.25">
      <c r="A3279">
        <v>613156</v>
      </c>
      <c r="B3279" t="s">
        <v>6585</v>
      </c>
    </row>
    <row r="3280" spans="1:2" x14ac:dyDescent="0.25">
      <c r="A3280">
        <v>613307</v>
      </c>
      <c r="B3280" t="s">
        <v>6587</v>
      </c>
    </row>
    <row r="3281" spans="1:2" x14ac:dyDescent="0.25">
      <c r="A3281">
        <v>613343</v>
      </c>
      <c r="B3281" t="s">
        <v>6589</v>
      </c>
    </row>
    <row r="3282" spans="1:2" x14ac:dyDescent="0.25">
      <c r="A3282">
        <v>613400</v>
      </c>
      <c r="B3282" t="s">
        <v>6591</v>
      </c>
    </row>
    <row r="3283" spans="1:2" x14ac:dyDescent="0.25">
      <c r="A3283">
        <v>61355</v>
      </c>
      <c r="B3283" t="s">
        <v>6593</v>
      </c>
    </row>
    <row r="3284" spans="1:2" x14ac:dyDescent="0.25">
      <c r="A3284">
        <v>613558</v>
      </c>
      <c r="B3284" t="s">
        <v>6595</v>
      </c>
    </row>
    <row r="3285" spans="1:2" x14ac:dyDescent="0.25">
      <c r="A3285">
        <v>613679</v>
      </c>
      <c r="B3285" t="s">
        <v>647</v>
      </c>
    </row>
    <row r="3286" spans="1:2" x14ac:dyDescent="0.25">
      <c r="A3286">
        <v>613839</v>
      </c>
      <c r="B3286" t="s">
        <v>5575</v>
      </c>
    </row>
    <row r="3287" spans="1:2" x14ac:dyDescent="0.25">
      <c r="A3287">
        <v>613950</v>
      </c>
      <c r="B3287" t="s">
        <v>6599</v>
      </c>
    </row>
    <row r="3288" spans="1:2" x14ac:dyDescent="0.25">
      <c r="A3288">
        <v>613978</v>
      </c>
      <c r="B3288" t="s">
        <v>6601</v>
      </c>
    </row>
    <row r="3289" spans="1:2" x14ac:dyDescent="0.25">
      <c r="A3289">
        <v>614256</v>
      </c>
      <c r="B3289" t="s">
        <v>6603</v>
      </c>
    </row>
    <row r="3290" spans="1:2" x14ac:dyDescent="0.25">
      <c r="A3290">
        <v>614313</v>
      </c>
      <c r="B3290" t="s">
        <v>6605</v>
      </c>
    </row>
    <row r="3291" spans="1:2" x14ac:dyDescent="0.25">
      <c r="A3291">
        <v>614368</v>
      </c>
      <c r="B3291" t="s">
        <v>6607</v>
      </c>
    </row>
    <row r="3292" spans="1:2" x14ac:dyDescent="0.25">
      <c r="A3292">
        <v>614751</v>
      </c>
      <c r="B3292" t="s">
        <v>6609</v>
      </c>
    </row>
    <row r="3293" spans="1:2" x14ac:dyDescent="0.25">
      <c r="A3293">
        <v>61476</v>
      </c>
      <c r="B3293" t="s">
        <v>6611</v>
      </c>
    </row>
    <row r="3294" spans="1:2" x14ac:dyDescent="0.25">
      <c r="A3294">
        <v>614948</v>
      </c>
      <c r="B3294" t="s">
        <v>6613</v>
      </c>
    </row>
    <row r="3295" spans="1:2" x14ac:dyDescent="0.25">
      <c r="A3295">
        <v>615217</v>
      </c>
      <c r="B3295" t="s">
        <v>6615</v>
      </c>
    </row>
    <row r="3296" spans="1:2" x14ac:dyDescent="0.25">
      <c r="A3296">
        <v>615253</v>
      </c>
      <c r="B3296" t="s">
        <v>6617</v>
      </c>
    </row>
    <row r="3297" spans="1:2" x14ac:dyDescent="0.25">
      <c r="A3297">
        <v>615776</v>
      </c>
      <c r="B3297" t="s">
        <v>6619</v>
      </c>
    </row>
    <row r="3298" spans="1:2" x14ac:dyDescent="0.25">
      <c r="A3298">
        <v>615851</v>
      </c>
      <c r="B3298" t="s">
        <v>4447</v>
      </c>
    </row>
    <row r="3299" spans="1:2" x14ac:dyDescent="0.25">
      <c r="A3299">
        <v>615879</v>
      </c>
      <c r="B3299" t="s">
        <v>6622</v>
      </c>
    </row>
    <row r="3300" spans="1:2" x14ac:dyDescent="0.25">
      <c r="A3300">
        <v>615954</v>
      </c>
      <c r="B3300" t="s">
        <v>6624</v>
      </c>
    </row>
    <row r="3301" spans="1:2" x14ac:dyDescent="0.25">
      <c r="A3301">
        <v>616036</v>
      </c>
      <c r="B3301" t="s">
        <v>6626</v>
      </c>
    </row>
    <row r="3302" spans="1:2" x14ac:dyDescent="0.25">
      <c r="A3302">
        <v>616148</v>
      </c>
      <c r="B3302" t="s">
        <v>6628</v>
      </c>
    </row>
    <row r="3303" spans="1:2" x14ac:dyDescent="0.25">
      <c r="A3303">
        <v>616540</v>
      </c>
      <c r="B3303" t="s">
        <v>6630</v>
      </c>
    </row>
    <row r="3304" spans="1:2" x14ac:dyDescent="0.25">
      <c r="A3304">
        <v>617051</v>
      </c>
      <c r="B3304" t="s">
        <v>3664</v>
      </c>
    </row>
    <row r="3305" spans="1:2" x14ac:dyDescent="0.25">
      <c r="A3305">
        <v>617079</v>
      </c>
      <c r="B3305" t="s">
        <v>6633</v>
      </c>
    </row>
    <row r="3306" spans="1:2" x14ac:dyDescent="0.25">
      <c r="A3306">
        <v>617145</v>
      </c>
      <c r="B3306" t="s">
        <v>4501</v>
      </c>
    </row>
    <row r="3307" spans="1:2" x14ac:dyDescent="0.25">
      <c r="A3307">
        <v>617275</v>
      </c>
      <c r="B3307" t="s">
        <v>6636</v>
      </c>
    </row>
    <row r="3308" spans="1:2" x14ac:dyDescent="0.25">
      <c r="A3308">
        <v>617341</v>
      </c>
      <c r="B3308" t="s">
        <v>6638</v>
      </c>
    </row>
    <row r="3309" spans="1:2" x14ac:dyDescent="0.25">
      <c r="A3309">
        <v>617538</v>
      </c>
      <c r="B3309" t="s">
        <v>6640</v>
      </c>
    </row>
    <row r="3310" spans="1:2" x14ac:dyDescent="0.25">
      <c r="A3310">
        <v>61757</v>
      </c>
      <c r="B3310" t="s">
        <v>6642</v>
      </c>
    </row>
    <row r="3311" spans="1:2" x14ac:dyDescent="0.25">
      <c r="A3311">
        <v>617743</v>
      </c>
      <c r="B3311" t="s">
        <v>5121</v>
      </c>
    </row>
    <row r="3312" spans="1:2" x14ac:dyDescent="0.25">
      <c r="A3312">
        <v>61832</v>
      </c>
      <c r="B3312" t="s">
        <v>6645</v>
      </c>
    </row>
    <row r="3313" spans="1:2" x14ac:dyDescent="0.25">
      <c r="A3313">
        <v>618544</v>
      </c>
      <c r="B3313" t="s">
        <v>5926</v>
      </c>
    </row>
    <row r="3314" spans="1:2" x14ac:dyDescent="0.25">
      <c r="A3314">
        <v>618647</v>
      </c>
      <c r="B3314" t="s">
        <v>6648</v>
      </c>
    </row>
    <row r="3315" spans="1:2" x14ac:dyDescent="0.25">
      <c r="A3315">
        <v>618740</v>
      </c>
      <c r="B3315" t="s">
        <v>6650</v>
      </c>
    </row>
    <row r="3316" spans="1:2" x14ac:dyDescent="0.25">
      <c r="A3316">
        <v>618777</v>
      </c>
      <c r="B3316" t="s">
        <v>6652</v>
      </c>
    </row>
    <row r="3317" spans="1:2" x14ac:dyDescent="0.25">
      <c r="A3317">
        <v>618807</v>
      </c>
      <c r="B3317" t="s">
        <v>6654</v>
      </c>
    </row>
    <row r="3318" spans="1:2" x14ac:dyDescent="0.25">
      <c r="A3318">
        <v>619327</v>
      </c>
      <c r="B3318" t="s">
        <v>6656</v>
      </c>
    </row>
    <row r="3319" spans="1:2" x14ac:dyDescent="0.25">
      <c r="A3319">
        <v>619457</v>
      </c>
      <c r="B3319" t="s">
        <v>6658</v>
      </c>
    </row>
    <row r="3320" spans="1:2" x14ac:dyDescent="0.25">
      <c r="A3320">
        <v>61953</v>
      </c>
      <c r="B3320" t="s">
        <v>6660</v>
      </c>
    </row>
    <row r="3321" spans="1:2" x14ac:dyDescent="0.25">
      <c r="A3321">
        <v>619701</v>
      </c>
      <c r="B3321" t="s">
        <v>6662</v>
      </c>
    </row>
    <row r="3322" spans="1:2" x14ac:dyDescent="0.25">
      <c r="A3322">
        <v>619859</v>
      </c>
      <c r="B3322" t="s">
        <v>6664</v>
      </c>
    </row>
    <row r="3323" spans="1:2" x14ac:dyDescent="0.25">
      <c r="A3323">
        <v>619877</v>
      </c>
      <c r="B3323" t="s">
        <v>6666</v>
      </c>
    </row>
    <row r="3324" spans="1:2" x14ac:dyDescent="0.25">
      <c r="A3324">
        <v>62044</v>
      </c>
      <c r="B3324" t="s">
        <v>6668</v>
      </c>
    </row>
    <row r="3325" spans="1:2" x14ac:dyDescent="0.25">
      <c r="A3325">
        <v>62110</v>
      </c>
      <c r="B3325" t="s">
        <v>6670</v>
      </c>
    </row>
    <row r="3326" spans="1:2" x14ac:dyDescent="0.25">
      <c r="A3326">
        <v>621151</v>
      </c>
      <c r="B3326" t="s">
        <v>6672</v>
      </c>
    </row>
    <row r="3327" spans="1:2" x14ac:dyDescent="0.25">
      <c r="A3327">
        <v>621245</v>
      </c>
      <c r="B3327" t="s">
        <v>6674</v>
      </c>
    </row>
    <row r="3328" spans="1:2" x14ac:dyDescent="0.25">
      <c r="A3328">
        <v>621357</v>
      </c>
      <c r="B3328" t="s">
        <v>6676</v>
      </c>
    </row>
    <row r="3329" spans="1:2" x14ac:dyDescent="0.25">
      <c r="A3329">
        <v>621441</v>
      </c>
      <c r="B3329" t="s">
        <v>6678</v>
      </c>
    </row>
    <row r="3330" spans="1:2" x14ac:dyDescent="0.25">
      <c r="A3330">
        <v>62147</v>
      </c>
      <c r="B3330" t="s">
        <v>1353</v>
      </c>
    </row>
    <row r="3331" spans="1:2" x14ac:dyDescent="0.25">
      <c r="A3331">
        <v>622037</v>
      </c>
      <c r="B3331" t="s">
        <v>6681</v>
      </c>
    </row>
    <row r="3332" spans="1:2" x14ac:dyDescent="0.25">
      <c r="A3332">
        <v>622653</v>
      </c>
      <c r="B3332" t="s">
        <v>6683</v>
      </c>
    </row>
    <row r="3333" spans="1:2" x14ac:dyDescent="0.25">
      <c r="A3333">
        <v>622774</v>
      </c>
      <c r="B3333" t="s">
        <v>2407</v>
      </c>
    </row>
    <row r="3334" spans="1:2" x14ac:dyDescent="0.25">
      <c r="A3334">
        <v>623052</v>
      </c>
      <c r="B3334" t="s">
        <v>6686</v>
      </c>
    </row>
    <row r="3335" spans="1:2" x14ac:dyDescent="0.25">
      <c r="A3335">
        <v>623454</v>
      </c>
      <c r="B3335" t="s">
        <v>6688</v>
      </c>
    </row>
    <row r="3336" spans="1:2" x14ac:dyDescent="0.25">
      <c r="A3336">
        <v>623548</v>
      </c>
      <c r="B3336" t="s">
        <v>6690</v>
      </c>
    </row>
    <row r="3337" spans="1:2" x14ac:dyDescent="0.25">
      <c r="A3337">
        <v>623874</v>
      </c>
      <c r="B3337" t="s">
        <v>6692</v>
      </c>
    </row>
    <row r="3338" spans="1:2" x14ac:dyDescent="0.25">
      <c r="A3338">
        <v>624246</v>
      </c>
      <c r="B3338" t="s">
        <v>6694</v>
      </c>
    </row>
    <row r="3339" spans="1:2" x14ac:dyDescent="0.25">
      <c r="A3339">
        <v>624648</v>
      </c>
      <c r="B3339" t="s">
        <v>1642</v>
      </c>
    </row>
    <row r="3340" spans="1:2" x14ac:dyDescent="0.25">
      <c r="A3340">
        <v>624778</v>
      </c>
      <c r="B3340" t="s">
        <v>6697</v>
      </c>
    </row>
    <row r="3341" spans="1:2" x14ac:dyDescent="0.25">
      <c r="A3341">
        <v>624956</v>
      </c>
      <c r="B3341" t="s">
        <v>6699</v>
      </c>
    </row>
    <row r="3342" spans="1:2" x14ac:dyDescent="0.25">
      <c r="A3342">
        <v>625056</v>
      </c>
      <c r="B3342" t="s">
        <v>6701</v>
      </c>
    </row>
    <row r="3343" spans="1:2" x14ac:dyDescent="0.25">
      <c r="A3343">
        <v>625065</v>
      </c>
      <c r="B3343" t="s">
        <v>1007</v>
      </c>
    </row>
    <row r="3344" spans="1:2" x14ac:dyDescent="0.25">
      <c r="A3344">
        <v>625140</v>
      </c>
      <c r="B3344" t="s">
        <v>6704</v>
      </c>
    </row>
    <row r="3345" spans="1:2" x14ac:dyDescent="0.25">
      <c r="A3345">
        <v>625159</v>
      </c>
      <c r="B3345" t="s">
        <v>2582</v>
      </c>
    </row>
    <row r="3346" spans="1:2" x14ac:dyDescent="0.25">
      <c r="A3346">
        <v>625654</v>
      </c>
      <c r="B3346" t="s">
        <v>6707</v>
      </c>
    </row>
    <row r="3347" spans="1:2" x14ac:dyDescent="0.25">
      <c r="A3347">
        <v>625757</v>
      </c>
      <c r="B3347" t="s">
        <v>6709</v>
      </c>
    </row>
    <row r="3348" spans="1:2" x14ac:dyDescent="0.25">
      <c r="A3348">
        <v>625850</v>
      </c>
      <c r="B3348" t="s">
        <v>6711</v>
      </c>
    </row>
    <row r="3349" spans="1:2" x14ac:dyDescent="0.25">
      <c r="A3349">
        <v>625953</v>
      </c>
      <c r="B3349" t="s">
        <v>6713</v>
      </c>
    </row>
    <row r="3350" spans="1:2" x14ac:dyDescent="0.25">
      <c r="A3350">
        <v>626101</v>
      </c>
      <c r="B3350" t="s">
        <v>6715</v>
      </c>
    </row>
    <row r="3351" spans="1:2" x14ac:dyDescent="0.25">
      <c r="A3351">
        <v>627108</v>
      </c>
      <c r="B3351" t="s">
        <v>6717</v>
      </c>
    </row>
    <row r="3352" spans="1:2" x14ac:dyDescent="0.25">
      <c r="A3352">
        <v>627377</v>
      </c>
      <c r="B3352" t="s">
        <v>6719</v>
      </c>
    </row>
    <row r="3353" spans="1:2" x14ac:dyDescent="0.25">
      <c r="A3353">
        <v>627854</v>
      </c>
      <c r="B3353" t="s">
        <v>6721</v>
      </c>
    </row>
    <row r="3354" spans="1:2" x14ac:dyDescent="0.25">
      <c r="A3354">
        <v>628039</v>
      </c>
      <c r="B3354" t="s">
        <v>6723</v>
      </c>
    </row>
    <row r="3355" spans="1:2" x14ac:dyDescent="0.25">
      <c r="A3355">
        <v>628123</v>
      </c>
      <c r="B3355" t="s">
        <v>6725</v>
      </c>
    </row>
    <row r="3356" spans="1:2" x14ac:dyDescent="0.25">
      <c r="A3356">
        <v>628178</v>
      </c>
      <c r="B3356" t="s">
        <v>6727</v>
      </c>
    </row>
    <row r="3357" spans="1:2" x14ac:dyDescent="0.25">
      <c r="A3357">
        <v>628356</v>
      </c>
      <c r="B3357" t="s">
        <v>3627</v>
      </c>
    </row>
    <row r="3358" spans="1:2" x14ac:dyDescent="0.25">
      <c r="A3358">
        <v>628552</v>
      </c>
      <c r="B3358" t="s">
        <v>6730</v>
      </c>
    </row>
    <row r="3359" spans="1:2" x14ac:dyDescent="0.25">
      <c r="A3359">
        <v>629148</v>
      </c>
      <c r="B3359" t="s">
        <v>6732</v>
      </c>
    </row>
    <row r="3360" spans="1:2" x14ac:dyDescent="0.25">
      <c r="A3360">
        <v>629353</v>
      </c>
      <c r="B3360" t="s">
        <v>6734</v>
      </c>
    </row>
    <row r="3361" spans="1:2" x14ac:dyDescent="0.25">
      <c r="A3361">
        <v>629522</v>
      </c>
      <c r="B3361" t="s">
        <v>6736</v>
      </c>
    </row>
    <row r="3362" spans="1:2" x14ac:dyDescent="0.25">
      <c r="A3362">
        <v>629746</v>
      </c>
      <c r="B3362" t="s">
        <v>6738</v>
      </c>
    </row>
    <row r="3363" spans="1:2" x14ac:dyDescent="0.25">
      <c r="A3363">
        <v>630041</v>
      </c>
      <c r="B3363" t="s">
        <v>6740</v>
      </c>
    </row>
    <row r="3364" spans="1:2" x14ac:dyDescent="0.25">
      <c r="A3364">
        <v>630340</v>
      </c>
      <c r="B3364" t="s">
        <v>738</v>
      </c>
    </row>
    <row r="3365" spans="1:2" x14ac:dyDescent="0.25">
      <c r="A3365">
        <v>63050</v>
      </c>
      <c r="B3365" t="s">
        <v>6743</v>
      </c>
    </row>
    <row r="3366" spans="1:2" x14ac:dyDescent="0.25">
      <c r="A3366">
        <v>630555</v>
      </c>
      <c r="B3366" t="s">
        <v>2281</v>
      </c>
    </row>
    <row r="3367" spans="1:2" x14ac:dyDescent="0.25">
      <c r="A3367">
        <v>630658</v>
      </c>
      <c r="B3367" t="s">
        <v>6746</v>
      </c>
    </row>
    <row r="3368" spans="1:2" x14ac:dyDescent="0.25">
      <c r="A3368">
        <v>63069</v>
      </c>
      <c r="B3368" t="s">
        <v>6748</v>
      </c>
    </row>
    <row r="3369" spans="1:2" x14ac:dyDescent="0.25">
      <c r="A3369">
        <v>631039</v>
      </c>
      <c r="B3369" t="s">
        <v>4613</v>
      </c>
    </row>
    <row r="3370" spans="1:2" x14ac:dyDescent="0.25">
      <c r="A3370">
        <v>631150</v>
      </c>
      <c r="B3370" t="s">
        <v>6751</v>
      </c>
    </row>
    <row r="3371" spans="1:2" x14ac:dyDescent="0.25">
      <c r="A3371">
        <v>631178</v>
      </c>
      <c r="B3371" t="s">
        <v>6753</v>
      </c>
    </row>
    <row r="3372" spans="1:2" x14ac:dyDescent="0.25">
      <c r="A3372">
        <v>631422</v>
      </c>
      <c r="B3372" t="s">
        <v>6755</v>
      </c>
    </row>
    <row r="3373" spans="1:2" x14ac:dyDescent="0.25">
      <c r="A3373">
        <v>631570</v>
      </c>
      <c r="B3373" t="s">
        <v>6757</v>
      </c>
    </row>
    <row r="3374" spans="1:2" x14ac:dyDescent="0.25">
      <c r="A3374">
        <v>63201</v>
      </c>
      <c r="B3374" t="s">
        <v>6759</v>
      </c>
    </row>
    <row r="3375" spans="1:2" x14ac:dyDescent="0.25">
      <c r="A3375">
        <v>632410</v>
      </c>
      <c r="B3375" t="s">
        <v>6761</v>
      </c>
    </row>
    <row r="3376" spans="1:2" x14ac:dyDescent="0.25">
      <c r="A3376">
        <v>632607</v>
      </c>
      <c r="B3376" t="s">
        <v>6763</v>
      </c>
    </row>
    <row r="3377" spans="1:2" x14ac:dyDescent="0.25">
      <c r="A3377">
        <v>632858</v>
      </c>
      <c r="B3377" t="s">
        <v>6765</v>
      </c>
    </row>
    <row r="3378" spans="1:2" x14ac:dyDescent="0.25">
      <c r="A3378">
        <v>6329</v>
      </c>
      <c r="B3378" t="s">
        <v>6767</v>
      </c>
    </row>
    <row r="3379" spans="1:2" x14ac:dyDescent="0.25">
      <c r="A3379">
        <v>633378</v>
      </c>
      <c r="B3379" t="s">
        <v>6769</v>
      </c>
    </row>
    <row r="3380" spans="1:2" x14ac:dyDescent="0.25">
      <c r="A3380">
        <v>633640</v>
      </c>
      <c r="B3380" t="s">
        <v>6771</v>
      </c>
    </row>
    <row r="3381" spans="1:2" x14ac:dyDescent="0.25">
      <c r="A3381">
        <v>633677</v>
      </c>
      <c r="B3381" t="s">
        <v>6773</v>
      </c>
    </row>
    <row r="3382" spans="1:2" x14ac:dyDescent="0.25">
      <c r="A3382">
        <v>634544</v>
      </c>
      <c r="B3382" t="s">
        <v>6775</v>
      </c>
    </row>
    <row r="3383" spans="1:2" x14ac:dyDescent="0.25">
      <c r="A3383">
        <v>634955</v>
      </c>
      <c r="B3383" t="s">
        <v>6777</v>
      </c>
    </row>
    <row r="3384" spans="1:2" x14ac:dyDescent="0.25">
      <c r="A3384">
        <v>634973</v>
      </c>
      <c r="B3384" t="s">
        <v>6779</v>
      </c>
    </row>
    <row r="3385" spans="1:2" x14ac:dyDescent="0.25">
      <c r="A3385">
        <v>635457</v>
      </c>
      <c r="B3385" t="s">
        <v>6781</v>
      </c>
    </row>
    <row r="3386" spans="1:2" x14ac:dyDescent="0.25">
      <c r="A3386">
        <v>63573</v>
      </c>
      <c r="B3386" t="s">
        <v>6783</v>
      </c>
    </row>
    <row r="3387" spans="1:2" x14ac:dyDescent="0.25">
      <c r="A3387">
        <v>635840</v>
      </c>
      <c r="B3387" t="s">
        <v>6785</v>
      </c>
    </row>
    <row r="3388" spans="1:2" x14ac:dyDescent="0.25">
      <c r="A3388">
        <v>635907</v>
      </c>
      <c r="B3388" t="s">
        <v>6787</v>
      </c>
    </row>
    <row r="3389" spans="1:2" x14ac:dyDescent="0.25">
      <c r="A3389">
        <v>636276</v>
      </c>
      <c r="B3389" t="s">
        <v>6789</v>
      </c>
    </row>
    <row r="3390" spans="1:2" x14ac:dyDescent="0.25">
      <c r="A3390">
        <v>636753</v>
      </c>
      <c r="B3390" t="s">
        <v>6791</v>
      </c>
    </row>
    <row r="3391" spans="1:2" x14ac:dyDescent="0.25">
      <c r="A3391">
        <v>636771</v>
      </c>
      <c r="B3391" t="s">
        <v>835</v>
      </c>
    </row>
    <row r="3392" spans="1:2" x14ac:dyDescent="0.25">
      <c r="A3392">
        <v>637170</v>
      </c>
      <c r="B3392" t="s">
        <v>6794</v>
      </c>
    </row>
    <row r="3393" spans="1:2" x14ac:dyDescent="0.25">
      <c r="A3393">
        <v>63733</v>
      </c>
      <c r="B3393" t="s">
        <v>404</v>
      </c>
    </row>
    <row r="3394" spans="1:2" x14ac:dyDescent="0.25">
      <c r="A3394">
        <v>63742</v>
      </c>
      <c r="B3394" t="s">
        <v>430</v>
      </c>
    </row>
    <row r="3395" spans="1:2" x14ac:dyDescent="0.25">
      <c r="A3395">
        <v>637451</v>
      </c>
      <c r="B3395" t="s">
        <v>6798</v>
      </c>
    </row>
    <row r="3396" spans="1:2" x14ac:dyDescent="0.25">
      <c r="A3396">
        <v>63751</v>
      </c>
      <c r="B3396" t="s">
        <v>6800</v>
      </c>
    </row>
    <row r="3397" spans="1:2" x14ac:dyDescent="0.25">
      <c r="A3397">
        <v>637554</v>
      </c>
      <c r="B3397" t="s">
        <v>6802</v>
      </c>
    </row>
    <row r="3398" spans="1:2" x14ac:dyDescent="0.25">
      <c r="A3398">
        <v>638131</v>
      </c>
      <c r="B3398" t="s">
        <v>6804</v>
      </c>
    </row>
    <row r="3399" spans="1:2" x14ac:dyDescent="0.25">
      <c r="A3399">
        <v>638355</v>
      </c>
      <c r="B3399" t="s">
        <v>6806</v>
      </c>
    </row>
    <row r="3400" spans="1:2" x14ac:dyDescent="0.25">
      <c r="A3400">
        <v>638850</v>
      </c>
      <c r="B3400" t="s">
        <v>6808</v>
      </c>
    </row>
    <row r="3401" spans="1:2" x14ac:dyDescent="0.25">
      <c r="A3401">
        <v>639549</v>
      </c>
      <c r="B3401" t="s">
        <v>6810</v>
      </c>
    </row>
    <row r="3402" spans="1:2" x14ac:dyDescent="0.25">
      <c r="A3402">
        <v>639567</v>
      </c>
      <c r="B3402" t="s">
        <v>6812</v>
      </c>
    </row>
    <row r="3403" spans="1:2" x14ac:dyDescent="0.25">
      <c r="A3403">
        <v>639633</v>
      </c>
      <c r="B3403" t="s">
        <v>6814</v>
      </c>
    </row>
    <row r="3404" spans="1:2" x14ac:dyDescent="0.25">
      <c r="A3404">
        <v>639857</v>
      </c>
      <c r="B3404" t="s">
        <v>6816</v>
      </c>
    </row>
    <row r="3405" spans="1:2" x14ac:dyDescent="0.25">
      <c r="A3405">
        <v>640143</v>
      </c>
      <c r="B3405" t="s">
        <v>6818</v>
      </c>
    </row>
    <row r="3406" spans="1:2" x14ac:dyDescent="0.25">
      <c r="A3406">
        <v>640246</v>
      </c>
      <c r="B3406" t="s">
        <v>6820</v>
      </c>
    </row>
    <row r="3407" spans="1:2" x14ac:dyDescent="0.25">
      <c r="A3407">
        <v>640442</v>
      </c>
      <c r="B3407" t="s">
        <v>6822</v>
      </c>
    </row>
    <row r="3408" spans="1:2" x14ac:dyDescent="0.25">
      <c r="A3408">
        <v>640554</v>
      </c>
      <c r="B3408" t="s">
        <v>6824</v>
      </c>
    </row>
    <row r="3409" spans="1:2" x14ac:dyDescent="0.25">
      <c r="A3409">
        <v>640956</v>
      </c>
      <c r="B3409" t="s">
        <v>833</v>
      </c>
    </row>
    <row r="3410" spans="1:2" x14ac:dyDescent="0.25">
      <c r="A3410">
        <v>641449</v>
      </c>
      <c r="B3410" t="s">
        <v>6827</v>
      </c>
    </row>
    <row r="3411" spans="1:2" x14ac:dyDescent="0.25">
      <c r="A3411">
        <v>64150</v>
      </c>
      <c r="B3411" t="s">
        <v>6829</v>
      </c>
    </row>
    <row r="3412" spans="1:2" x14ac:dyDescent="0.25">
      <c r="A3412">
        <v>641579</v>
      </c>
      <c r="B3412" t="s">
        <v>6831</v>
      </c>
    </row>
    <row r="3413" spans="1:2" x14ac:dyDescent="0.25">
      <c r="A3413">
        <v>641775</v>
      </c>
      <c r="B3413" t="s">
        <v>6833</v>
      </c>
    </row>
    <row r="3414" spans="1:2" x14ac:dyDescent="0.25">
      <c r="A3414">
        <v>642437</v>
      </c>
      <c r="B3414" t="s">
        <v>6835</v>
      </c>
    </row>
    <row r="3415" spans="1:2" x14ac:dyDescent="0.25">
      <c r="A3415">
        <v>642549</v>
      </c>
      <c r="B3415" t="s">
        <v>6837</v>
      </c>
    </row>
    <row r="3416" spans="1:2" x14ac:dyDescent="0.25">
      <c r="A3416">
        <v>642857</v>
      </c>
      <c r="B3416" t="s">
        <v>598</v>
      </c>
    </row>
    <row r="3417" spans="1:2" x14ac:dyDescent="0.25">
      <c r="A3417">
        <v>643078</v>
      </c>
      <c r="B3417" t="s">
        <v>6840</v>
      </c>
    </row>
    <row r="3418" spans="1:2" x14ac:dyDescent="0.25">
      <c r="A3418">
        <v>643274</v>
      </c>
      <c r="B3418" t="s">
        <v>6842</v>
      </c>
    </row>
    <row r="3419" spans="1:2" x14ac:dyDescent="0.25">
      <c r="A3419">
        <v>643340</v>
      </c>
      <c r="B3419" t="s">
        <v>6844</v>
      </c>
    </row>
    <row r="3420" spans="1:2" x14ac:dyDescent="0.25">
      <c r="A3420">
        <v>643452</v>
      </c>
      <c r="B3420" t="s">
        <v>2480</v>
      </c>
    </row>
    <row r="3421" spans="1:2" x14ac:dyDescent="0.25">
      <c r="A3421">
        <v>643658</v>
      </c>
      <c r="B3421" t="s">
        <v>6847</v>
      </c>
    </row>
    <row r="3422" spans="1:2" x14ac:dyDescent="0.25">
      <c r="A3422">
        <v>644057</v>
      </c>
      <c r="B3422" t="s">
        <v>1033</v>
      </c>
    </row>
    <row r="3423" spans="1:2" x14ac:dyDescent="0.25">
      <c r="A3423">
        <v>644141</v>
      </c>
      <c r="B3423" t="s">
        <v>6850</v>
      </c>
    </row>
    <row r="3424" spans="1:2" x14ac:dyDescent="0.25">
      <c r="A3424">
        <v>644646</v>
      </c>
      <c r="B3424" t="s">
        <v>6852</v>
      </c>
    </row>
    <row r="3425" spans="1:2" x14ac:dyDescent="0.25">
      <c r="A3425">
        <v>644776</v>
      </c>
      <c r="B3425" t="s">
        <v>6854</v>
      </c>
    </row>
    <row r="3426" spans="1:2" x14ac:dyDescent="0.25">
      <c r="A3426">
        <v>644842</v>
      </c>
      <c r="B3426" t="s">
        <v>6856</v>
      </c>
    </row>
    <row r="3427" spans="1:2" x14ac:dyDescent="0.25">
      <c r="A3427">
        <v>644954</v>
      </c>
      <c r="B3427" t="s">
        <v>6858</v>
      </c>
    </row>
    <row r="3428" spans="1:2" x14ac:dyDescent="0.25">
      <c r="A3428">
        <v>644963</v>
      </c>
      <c r="B3428" t="s">
        <v>6860</v>
      </c>
    </row>
    <row r="3429" spans="1:2" x14ac:dyDescent="0.25">
      <c r="A3429">
        <v>645157</v>
      </c>
      <c r="B3429" t="s">
        <v>6862</v>
      </c>
    </row>
    <row r="3430" spans="1:2" x14ac:dyDescent="0.25">
      <c r="A3430">
        <v>645317</v>
      </c>
      <c r="B3430" t="s">
        <v>6864</v>
      </c>
    </row>
    <row r="3431" spans="1:2" x14ac:dyDescent="0.25">
      <c r="A3431">
        <v>645465</v>
      </c>
      <c r="B3431" t="s">
        <v>6866</v>
      </c>
    </row>
    <row r="3432" spans="1:2" x14ac:dyDescent="0.25">
      <c r="A3432">
        <v>64552</v>
      </c>
      <c r="B3432" t="s">
        <v>6868</v>
      </c>
    </row>
    <row r="3433" spans="1:2" x14ac:dyDescent="0.25">
      <c r="A3433">
        <v>645540</v>
      </c>
      <c r="B3433" t="s">
        <v>6870</v>
      </c>
    </row>
    <row r="3434" spans="1:2" x14ac:dyDescent="0.25">
      <c r="A3434">
        <v>645577</v>
      </c>
      <c r="B3434" t="s">
        <v>6872</v>
      </c>
    </row>
    <row r="3435" spans="1:2" x14ac:dyDescent="0.25">
      <c r="A3435">
        <v>645625</v>
      </c>
      <c r="B3435" t="s">
        <v>6874</v>
      </c>
    </row>
    <row r="3436" spans="1:2" x14ac:dyDescent="0.25">
      <c r="A3436">
        <v>646042</v>
      </c>
      <c r="B3436" t="s">
        <v>6876</v>
      </c>
    </row>
    <row r="3437" spans="1:2" x14ac:dyDescent="0.25">
      <c r="A3437">
        <v>646145</v>
      </c>
      <c r="B3437" t="s">
        <v>6878</v>
      </c>
    </row>
    <row r="3438" spans="1:2" x14ac:dyDescent="0.25">
      <c r="A3438">
        <v>646172</v>
      </c>
      <c r="B3438" t="s">
        <v>6880</v>
      </c>
    </row>
    <row r="3439" spans="1:2" x14ac:dyDescent="0.25">
      <c r="A3439">
        <v>646444</v>
      </c>
      <c r="B3439" t="s">
        <v>6882</v>
      </c>
    </row>
    <row r="3440" spans="1:2" x14ac:dyDescent="0.25">
      <c r="A3440">
        <v>646471</v>
      </c>
      <c r="B3440" t="s">
        <v>6884</v>
      </c>
    </row>
    <row r="3441" spans="1:2" x14ac:dyDescent="0.25">
      <c r="A3441">
        <v>646556</v>
      </c>
      <c r="B3441" t="s">
        <v>6886</v>
      </c>
    </row>
    <row r="3442" spans="1:2" x14ac:dyDescent="0.25">
      <c r="A3442">
        <v>646743</v>
      </c>
      <c r="B3442" t="s">
        <v>5802</v>
      </c>
    </row>
    <row r="3443" spans="1:2" x14ac:dyDescent="0.25">
      <c r="A3443">
        <v>646873</v>
      </c>
      <c r="B3443" t="s">
        <v>6889</v>
      </c>
    </row>
    <row r="3444" spans="1:2" x14ac:dyDescent="0.25">
      <c r="A3444">
        <v>647218</v>
      </c>
      <c r="B3444" t="s">
        <v>6891</v>
      </c>
    </row>
    <row r="3445" spans="1:2" x14ac:dyDescent="0.25">
      <c r="A3445">
        <v>647245</v>
      </c>
      <c r="B3445" t="s">
        <v>6893</v>
      </c>
    </row>
    <row r="3446" spans="1:2" x14ac:dyDescent="0.25">
      <c r="A3446">
        <v>64730</v>
      </c>
      <c r="B3446" t="s">
        <v>1361</v>
      </c>
    </row>
    <row r="3447" spans="1:2" x14ac:dyDescent="0.25">
      <c r="A3447">
        <v>647414</v>
      </c>
      <c r="B3447" t="s">
        <v>6896</v>
      </c>
    </row>
    <row r="3448" spans="1:2" x14ac:dyDescent="0.25">
      <c r="A3448">
        <v>647432</v>
      </c>
      <c r="B3448" t="s">
        <v>6898</v>
      </c>
    </row>
    <row r="3449" spans="1:2" x14ac:dyDescent="0.25">
      <c r="A3449">
        <v>647759</v>
      </c>
      <c r="B3449" t="s">
        <v>4447</v>
      </c>
    </row>
    <row r="3450" spans="1:2" x14ac:dyDescent="0.25">
      <c r="A3450">
        <v>647777</v>
      </c>
      <c r="B3450" t="s">
        <v>6901</v>
      </c>
    </row>
    <row r="3451" spans="1:2" x14ac:dyDescent="0.25">
      <c r="A3451">
        <v>647955</v>
      </c>
      <c r="B3451" t="s">
        <v>6903</v>
      </c>
    </row>
    <row r="3452" spans="1:2" x14ac:dyDescent="0.25">
      <c r="A3452">
        <v>648130</v>
      </c>
      <c r="B3452" t="s">
        <v>6905</v>
      </c>
    </row>
    <row r="3453" spans="1:2" x14ac:dyDescent="0.25">
      <c r="A3453">
        <v>648242</v>
      </c>
      <c r="B3453" t="s">
        <v>6907</v>
      </c>
    </row>
    <row r="3454" spans="1:2" x14ac:dyDescent="0.25">
      <c r="A3454">
        <v>648251</v>
      </c>
      <c r="B3454" t="s">
        <v>6909</v>
      </c>
    </row>
    <row r="3455" spans="1:2" x14ac:dyDescent="0.25">
      <c r="A3455">
        <v>648345</v>
      </c>
      <c r="B3455" t="s">
        <v>6911</v>
      </c>
    </row>
    <row r="3456" spans="1:2" x14ac:dyDescent="0.25">
      <c r="A3456">
        <v>648550</v>
      </c>
      <c r="B3456" t="s">
        <v>6913</v>
      </c>
    </row>
    <row r="3457" spans="1:2" x14ac:dyDescent="0.25">
      <c r="A3457">
        <v>649342</v>
      </c>
      <c r="B3457" t="s">
        <v>6915</v>
      </c>
    </row>
    <row r="3458" spans="1:2" x14ac:dyDescent="0.25">
      <c r="A3458">
        <v>649632</v>
      </c>
      <c r="B3458" t="s">
        <v>6917</v>
      </c>
    </row>
    <row r="3459" spans="1:2" x14ac:dyDescent="0.25">
      <c r="A3459">
        <v>649874</v>
      </c>
      <c r="B3459" t="s">
        <v>6919</v>
      </c>
    </row>
    <row r="3460" spans="1:2" x14ac:dyDescent="0.25">
      <c r="A3460">
        <v>651121</v>
      </c>
      <c r="B3460" t="s">
        <v>6921</v>
      </c>
    </row>
    <row r="3461" spans="1:2" x14ac:dyDescent="0.25">
      <c r="A3461">
        <v>651149</v>
      </c>
      <c r="B3461" t="s">
        <v>2321</v>
      </c>
    </row>
    <row r="3462" spans="1:2" x14ac:dyDescent="0.25">
      <c r="A3462">
        <v>651158</v>
      </c>
      <c r="B3462" t="s">
        <v>6924</v>
      </c>
    </row>
    <row r="3463" spans="1:2" x14ac:dyDescent="0.25">
      <c r="A3463">
        <v>651354</v>
      </c>
      <c r="B3463" t="s">
        <v>6926</v>
      </c>
    </row>
    <row r="3464" spans="1:2" x14ac:dyDescent="0.25">
      <c r="A3464">
        <v>651448</v>
      </c>
      <c r="B3464" t="s">
        <v>6928</v>
      </c>
    </row>
    <row r="3465" spans="1:2" x14ac:dyDescent="0.25">
      <c r="A3465">
        <v>651541</v>
      </c>
      <c r="B3465" t="s">
        <v>6930</v>
      </c>
    </row>
    <row r="3466" spans="1:2" x14ac:dyDescent="0.25">
      <c r="A3466">
        <v>651756</v>
      </c>
      <c r="B3466" t="s">
        <v>6932</v>
      </c>
    </row>
    <row r="3467" spans="1:2" x14ac:dyDescent="0.25">
      <c r="A3467">
        <v>651859</v>
      </c>
      <c r="B3467" t="s">
        <v>6934</v>
      </c>
    </row>
    <row r="3468" spans="1:2" x14ac:dyDescent="0.25">
      <c r="A3468">
        <v>651952</v>
      </c>
      <c r="B3468" t="s">
        <v>6936</v>
      </c>
    </row>
    <row r="3469" spans="1:2" x14ac:dyDescent="0.25">
      <c r="A3469">
        <v>652043</v>
      </c>
      <c r="B3469" t="s">
        <v>6938</v>
      </c>
    </row>
    <row r="3470" spans="1:2" x14ac:dyDescent="0.25">
      <c r="A3470">
        <v>65205</v>
      </c>
      <c r="B3470" t="s">
        <v>6940</v>
      </c>
    </row>
    <row r="3471" spans="1:2" x14ac:dyDescent="0.25">
      <c r="A3471">
        <v>652070</v>
      </c>
      <c r="B3471" t="s">
        <v>6942</v>
      </c>
    </row>
    <row r="3472" spans="1:2" x14ac:dyDescent="0.25">
      <c r="A3472">
        <v>652874</v>
      </c>
      <c r="B3472" t="s">
        <v>6944</v>
      </c>
    </row>
    <row r="3473" spans="1:2" x14ac:dyDescent="0.25">
      <c r="A3473">
        <v>652959</v>
      </c>
      <c r="B3473" t="s">
        <v>442</v>
      </c>
    </row>
    <row r="3474" spans="1:2" x14ac:dyDescent="0.25">
      <c r="A3474">
        <v>652977</v>
      </c>
      <c r="B3474" t="s">
        <v>6947</v>
      </c>
    </row>
    <row r="3475" spans="1:2" x14ac:dyDescent="0.25">
      <c r="A3475">
        <v>653134</v>
      </c>
      <c r="B3475" t="s">
        <v>6949</v>
      </c>
    </row>
    <row r="3476" spans="1:2" x14ac:dyDescent="0.25">
      <c r="A3476">
        <v>653433</v>
      </c>
      <c r="B3476" t="s">
        <v>6951</v>
      </c>
    </row>
    <row r="3477" spans="1:2" x14ac:dyDescent="0.25">
      <c r="A3477">
        <v>653611</v>
      </c>
      <c r="B3477" t="s">
        <v>6953</v>
      </c>
    </row>
    <row r="3478" spans="1:2" x14ac:dyDescent="0.25">
      <c r="A3478">
        <v>653778</v>
      </c>
      <c r="B3478" t="s">
        <v>6955</v>
      </c>
    </row>
    <row r="3479" spans="1:2" x14ac:dyDescent="0.25">
      <c r="A3479">
        <v>653947</v>
      </c>
      <c r="B3479" t="s">
        <v>5367</v>
      </c>
    </row>
    <row r="3480" spans="1:2" x14ac:dyDescent="0.25">
      <c r="A3480">
        <v>654047</v>
      </c>
      <c r="B3480" t="s">
        <v>6958</v>
      </c>
    </row>
    <row r="3481" spans="1:2" x14ac:dyDescent="0.25">
      <c r="A3481">
        <v>654300</v>
      </c>
      <c r="B3481" t="s">
        <v>6960</v>
      </c>
    </row>
    <row r="3482" spans="1:2" x14ac:dyDescent="0.25">
      <c r="A3482">
        <v>654579</v>
      </c>
      <c r="B3482" t="s">
        <v>6962</v>
      </c>
    </row>
    <row r="3483" spans="1:2" x14ac:dyDescent="0.25">
      <c r="A3483">
        <v>65513</v>
      </c>
      <c r="B3483" t="s">
        <v>6964</v>
      </c>
    </row>
    <row r="3484" spans="1:2" x14ac:dyDescent="0.25">
      <c r="A3484">
        <v>655530</v>
      </c>
      <c r="B3484" t="s">
        <v>6966</v>
      </c>
    </row>
    <row r="3485" spans="1:2" x14ac:dyDescent="0.25">
      <c r="A3485">
        <v>65559</v>
      </c>
      <c r="B3485" t="s">
        <v>6968</v>
      </c>
    </row>
    <row r="3486" spans="1:2" x14ac:dyDescent="0.25">
      <c r="A3486">
        <v>655839</v>
      </c>
      <c r="B3486" t="s">
        <v>6970</v>
      </c>
    </row>
    <row r="3487" spans="1:2" x14ac:dyDescent="0.25">
      <c r="A3487">
        <v>656032</v>
      </c>
      <c r="B3487" t="s">
        <v>6972</v>
      </c>
    </row>
    <row r="3488" spans="1:2" x14ac:dyDescent="0.25">
      <c r="A3488">
        <v>656247</v>
      </c>
      <c r="B3488" t="s">
        <v>1642</v>
      </c>
    </row>
    <row r="3489" spans="1:2" x14ac:dyDescent="0.25">
      <c r="A3489">
        <v>656377</v>
      </c>
      <c r="B3489" t="s">
        <v>6975</v>
      </c>
    </row>
    <row r="3490" spans="1:2" x14ac:dyDescent="0.25">
      <c r="A3490">
        <v>656470</v>
      </c>
      <c r="B3490" t="s">
        <v>6977</v>
      </c>
    </row>
    <row r="3491" spans="1:2" x14ac:dyDescent="0.25">
      <c r="A3491">
        <v>656658</v>
      </c>
      <c r="B3491" t="s">
        <v>6979</v>
      </c>
    </row>
    <row r="3492" spans="1:2" x14ac:dyDescent="0.25">
      <c r="A3492">
        <v>656779</v>
      </c>
      <c r="B3492" t="s">
        <v>6981</v>
      </c>
    </row>
    <row r="3493" spans="1:2" x14ac:dyDescent="0.25">
      <c r="A3493">
        <v>657178</v>
      </c>
      <c r="B3493" t="s">
        <v>6983</v>
      </c>
    </row>
    <row r="3494" spans="1:2" x14ac:dyDescent="0.25">
      <c r="A3494">
        <v>657271</v>
      </c>
      <c r="B3494" t="s">
        <v>6985</v>
      </c>
    </row>
    <row r="3495" spans="1:2" x14ac:dyDescent="0.25">
      <c r="A3495">
        <v>657365</v>
      </c>
      <c r="B3495" t="s">
        <v>6987</v>
      </c>
    </row>
    <row r="3496" spans="1:2" x14ac:dyDescent="0.25">
      <c r="A3496">
        <v>657459</v>
      </c>
      <c r="B3496" t="s">
        <v>6989</v>
      </c>
    </row>
    <row r="3497" spans="1:2" x14ac:dyDescent="0.25">
      <c r="A3497">
        <v>65746</v>
      </c>
      <c r="B3497" t="s">
        <v>6991</v>
      </c>
    </row>
    <row r="3498" spans="1:2" x14ac:dyDescent="0.25">
      <c r="A3498">
        <v>657758</v>
      </c>
      <c r="B3498" t="s">
        <v>1523</v>
      </c>
    </row>
    <row r="3499" spans="1:2" x14ac:dyDescent="0.25">
      <c r="A3499">
        <v>657954</v>
      </c>
      <c r="B3499" t="s">
        <v>6994</v>
      </c>
    </row>
    <row r="3500" spans="1:2" x14ac:dyDescent="0.25">
      <c r="A3500">
        <v>658072</v>
      </c>
      <c r="B3500" t="s">
        <v>6996</v>
      </c>
    </row>
    <row r="3501" spans="1:2" x14ac:dyDescent="0.25">
      <c r="A3501">
        <v>658474</v>
      </c>
      <c r="B3501" t="s">
        <v>6998</v>
      </c>
    </row>
    <row r="3502" spans="1:2" x14ac:dyDescent="0.25">
      <c r="A3502">
        <v>65858</v>
      </c>
      <c r="B3502" t="s">
        <v>7000</v>
      </c>
    </row>
    <row r="3503" spans="1:2" x14ac:dyDescent="0.25">
      <c r="A3503">
        <v>658924</v>
      </c>
      <c r="B3503" t="s">
        <v>7002</v>
      </c>
    </row>
    <row r="3504" spans="1:2" x14ac:dyDescent="0.25">
      <c r="A3504">
        <v>659341</v>
      </c>
      <c r="B3504" t="s">
        <v>7004</v>
      </c>
    </row>
    <row r="3505" spans="1:2" x14ac:dyDescent="0.25">
      <c r="A3505">
        <v>659453</v>
      </c>
      <c r="B3505" t="s">
        <v>7006</v>
      </c>
    </row>
    <row r="3506" spans="1:2" x14ac:dyDescent="0.25">
      <c r="A3506">
        <v>659556</v>
      </c>
      <c r="B3506" t="s">
        <v>7008</v>
      </c>
    </row>
    <row r="3507" spans="1:2" x14ac:dyDescent="0.25">
      <c r="A3507">
        <v>659640</v>
      </c>
      <c r="B3507" t="s">
        <v>7010</v>
      </c>
    </row>
    <row r="3508" spans="1:2" x14ac:dyDescent="0.25">
      <c r="A3508">
        <v>659734</v>
      </c>
      <c r="B3508" t="s">
        <v>7012</v>
      </c>
    </row>
    <row r="3509" spans="1:2" x14ac:dyDescent="0.25">
      <c r="A3509">
        <v>659855</v>
      </c>
      <c r="B3509" t="s">
        <v>7014</v>
      </c>
    </row>
    <row r="3510" spans="1:2" x14ac:dyDescent="0.25">
      <c r="A3510">
        <v>660066</v>
      </c>
      <c r="B3510" t="s">
        <v>2028</v>
      </c>
    </row>
    <row r="3511" spans="1:2" x14ac:dyDescent="0.25">
      <c r="A3511">
        <v>660253</v>
      </c>
      <c r="B3511" t="s">
        <v>7017</v>
      </c>
    </row>
    <row r="3512" spans="1:2" x14ac:dyDescent="0.25">
      <c r="A3512">
        <v>660271</v>
      </c>
      <c r="B3512" t="s">
        <v>7019</v>
      </c>
    </row>
    <row r="3513" spans="1:2" x14ac:dyDescent="0.25">
      <c r="A3513">
        <v>660570</v>
      </c>
      <c r="B3513" t="s">
        <v>7021</v>
      </c>
    </row>
    <row r="3514" spans="1:2" x14ac:dyDescent="0.25">
      <c r="A3514">
        <v>660655</v>
      </c>
      <c r="B3514" t="s">
        <v>5491</v>
      </c>
    </row>
    <row r="3515" spans="1:2" x14ac:dyDescent="0.25">
      <c r="A3515">
        <v>660879</v>
      </c>
      <c r="B3515" t="s">
        <v>7024</v>
      </c>
    </row>
    <row r="3516" spans="1:2" x14ac:dyDescent="0.25">
      <c r="A3516">
        <v>660927</v>
      </c>
      <c r="B3516" t="s">
        <v>7026</v>
      </c>
    </row>
    <row r="3517" spans="1:2" x14ac:dyDescent="0.25">
      <c r="A3517">
        <v>661072</v>
      </c>
      <c r="B3517" t="s">
        <v>7028</v>
      </c>
    </row>
    <row r="3518" spans="1:2" x14ac:dyDescent="0.25">
      <c r="A3518">
        <v>661157</v>
      </c>
      <c r="B3518" t="s">
        <v>7030</v>
      </c>
    </row>
    <row r="3519" spans="1:2" x14ac:dyDescent="0.25">
      <c r="A3519">
        <v>661223</v>
      </c>
      <c r="B3519" t="s">
        <v>7032</v>
      </c>
    </row>
    <row r="3520" spans="1:2" x14ac:dyDescent="0.25">
      <c r="A3520">
        <v>661308</v>
      </c>
      <c r="B3520" t="s">
        <v>7034</v>
      </c>
    </row>
    <row r="3521" spans="1:2" x14ac:dyDescent="0.25">
      <c r="A3521">
        <v>661474</v>
      </c>
      <c r="B3521" t="s">
        <v>7036</v>
      </c>
    </row>
    <row r="3522" spans="1:2" x14ac:dyDescent="0.25">
      <c r="A3522">
        <v>66154</v>
      </c>
      <c r="B3522" t="s">
        <v>7038</v>
      </c>
    </row>
    <row r="3523" spans="1:2" x14ac:dyDescent="0.25">
      <c r="A3523">
        <v>662350</v>
      </c>
      <c r="B3523" t="s">
        <v>7040</v>
      </c>
    </row>
    <row r="3524" spans="1:2" x14ac:dyDescent="0.25">
      <c r="A3524">
        <v>662369</v>
      </c>
      <c r="B3524" t="s">
        <v>7042</v>
      </c>
    </row>
    <row r="3525" spans="1:2" x14ac:dyDescent="0.25">
      <c r="A3525">
        <v>66275</v>
      </c>
      <c r="B3525" t="s">
        <v>4613</v>
      </c>
    </row>
    <row r="3526" spans="1:2" x14ac:dyDescent="0.25">
      <c r="A3526">
        <v>662949</v>
      </c>
      <c r="B3526" t="s">
        <v>3098</v>
      </c>
    </row>
    <row r="3527" spans="1:2" x14ac:dyDescent="0.25">
      <c r="A3527">
        <v>663058</v>
      </c>
      <c r="B3527" t="s">
        <v>2092</v>
      </c>
    </row>
    <row r="3528" spans="1:2" x14ac:dyDescent="0.25">
      <c r="A3528">
        <v>663245</v>
      </c>
      <c r="B3528" t="s">
        <v>7047</v>
      </c>
    </row>
    <row r="3529" spans="1:2" x14ac:dyDescent="0.25">
      <c r="A3529">
        <v>663450</v>
      </c>
      <c r="B3529" t="s">
        <v>2494</v>
      </c>
    </row>
    <row r="3530" spans="1:2" x14ac:dyDescent="0.25">
      <c r="A3530">
        <v>663638</v>
      </c>
      <c r="B3530" t="s">
        <v>7050</v>
      </c>
    </row>
    <row r="3531" spans="1:2" x14ac:dyDescent="0.25">
      <c r="A3531">
        <v>663656</v>
      </c>
      <c r="B3531" t="s">
        <v>7052</v>
      </c>
    </row>
    <row r="3532" spans="1:2" x14ac:dyDescent="0.25">
      <c r="A3532">
        <v>663834</v>
      </c>
      <c r="B3532" t="s">
        <v>7054</v>
      </c>
    </row>
    <row r="3533" spans="1:2" x14ac:dyDescent="0.25">
      <c r="A3533">
        <v>663955</v>
      </c>
      <c r="B3533" t="s">
        <v>897</v>
      </c>
    </row>
    <row r="3534" spans="1:2" x14ac:dyDescent="0.25">
      <c r="A3534">
        <v>664176</v>
      </c>
      <c r="B3534" t="s">
        <v>7057</v>
      </c>
    </row>
    <row r="3535" spans="1:2" x14ac:dyDescent="0.25">
      <c r="A3535">
        <v>664206</v>
      </c>
      <c r="B3535" t="s">
        <v>7059</v>
      </c>
    </row>
    <row r="3536" spans="1:2" x14ac:dyDescent="0.25">
      <c r="A3536">
        <v>664653</v>
      </c>
      <c r="B3536" t="s">
        <v>7061</v>
      </c>
    </row>
    <row r="3537" spans="1:2" x14ac:dyDescent="0.25">
      <c r="A3537">
        <v>664756</v>
      </c>
      <c r="B3537" t="s">
        <v>7063</v>
      </c>
    </row>
    <row r="3538" spans="1:2" x14ac:dyDescent="0.25">
      <c r="A3538">
        <v>665146</v>
      </c>
      <c r="B3538" t="s">
        <v>7065</v>
      </c>
    </row>
    <row r="3539" spans="1:2" x14ac:dyDescent="0.25">
      <c r="A3539">
        <v>665258</v>
      </c>
      <c r="B3539" t="s">
        <v>7067</v>
      </c>
    </row>
    <row r="3540" spans="1:2" x14ac:dyDescent="0.25">
      <c r="A3540">
        <v>665865</v>
      </c>
      <c r="B3540" t="s">
        <v>7069</v>
      </c>
    </row>
    <row r="3541" spans="1:2" x14ac:dyDescent="0.25">
      <c r="A3541">
        <v>666059</v>
      </c>
      <c r="B3541" t="s">
        <v>7071</v>
      </c>
    </row>
    <row r="3542" spans="1:2" x14ac:dyDescent="0.25">
      <c r="A3542">
        <v>666358</v>
      </c>
      <c r="B3542" t="s">
        <v>7073</v>
      </c>
    </row>
    <row r="3543" spans="1:2" x14ac:dyDescent="0.25">
      <c r="A3543">
        <v>666554</v>
      </c>
      <c r="B3543" t="s">
        <v>1868</v>
      </c>
    </row>
    <row r="3544" spans="1:2" x14ac:dyDescent="0.25">
      <c r="A3544">
        <v>66677</v>
      </c>
      <c r="B3544" t="s">
        <v>7076</v>
      </c>
    </row>
    <row r="3545" spans="1:2" x14ac:dyDescent="0.25">
      <c r="A3545">
        <v>666844</v>
      </c>
      <c r="B3545" t="s">
        <v>7078</v>
      </c>
    </row>
    <row r="3546" spans="1:2" x14ac:dyDescent="0.25">
      <c r="A3546">
        <v>666974</v>
      </c>
      <c r="B3546" t="s">
        <v>7080</v>
      </c>
    </row>
    <row r="3547" spans="1:2" x14ac:dyDescent="0.25">
      <c r="A3547">
        <v>667029</v>
      </c>
      <c r="B3547" t="s">
        <v>7082</v>
      </c>
    </row>
    <row r="3548" spans="1:2" x14ac:dyDescent="0.25">
      <c r="A3548">
        <v>667252</v>
      </c>
      <c r="B3548" t="s">
        <v>7084</v>
      </c>
    </row>
    <row r="3549" spans="1:2" x14ac:dyDescent="0.25">
      <c r="A3549">
        <v>667346</v>
      </c>
      <c r="B3549" t="s">
        <v>7086</v>
      </c>
    </row>
    <row r="3550" spans="1:2" x14ac:dyDescent="0.25">
      <c r="A3550">
        <v>667524</v>
      </c>
      <c r="B3550" t="s">
        <v>7088</v>
      </c>
    </row>
    <row r="3551" spans="1:2" x14ac:dyDescent="0.25">
      <c r="A3551">
        <v>667551</v>
      </c>
      <c r="B3551" t="s">
        <v>7090</v>
      </c>
    </row>
    <row r="3552" spans="1:2" x14ac:dyDescent="0.25">
      <c r="A3552">
        <v>667757</v>
      </c>
      <c r="B3552" t="s">
        <v>7092</v>
      </c>
    </row>
    <row r="3553" spans="1:2" x14ac:dyDescent="0.25">
      <c r="A3553">
        <v>668053</v>
      </c>
      <c r="B3553" t="s">
        <v>7094</v>
      </c>
    </row>
    <row r="3554" spans="1:2" x14ac:dyDescent="0.25">
      <c r="A3554">
        <v>668147</v>
      </c>
      <c r="B3554" t="s">
        <v>7096</v>
      </c>
    </row>
    <row r="3555" spans="1:2" x14ac:dyDescent="0.25">
      <c r="A3555">
        <v>669555</v>
      </c>
      <c r="B3555" t="s">
        <v>7098</v>
      </c>
    </row>
    <row r="3556" spans="1:2" x14ac:dyDescent="0.25">
      <c r="A3556">
        <v>670430</v>
      </c>
      <c r="B3556" t="s">
        <v>1424</v>
      </c>
    </row>
    <row r="3557" spans="1:2" x14ac:dyDescent="0.25">
      <c r="A3557">
        <v>670467</v>
      </c>
      <c r="B3557" t="s">
        <v>7101</v>
      </c>
    </row>
    <row r="3558" spans="1:2" x14ac:dyDescent="0.25">
      <c r="A3558">
        <v>670560</v>
      </c>
      <c r="B3558" t="s">
        <v>7103</v>
      </c>
    </row>
    <row r="3559" spans="1:2" x14ac:dyDescent="0.25">
      <c r="A3559">
        <v>670654</v>
      </c>
      <c r="B3559" t="s">
        <v>7105</v>
      </c>
    </row>
    <row r="3560" spans="1:2" x14ac:dyDescent="0.25">
      <c r="A3560">
        <v>670748</v>
      </c>
      <c r="B3560" t="s">
        <v>7107</v>
      </c>
    </row>
    <row r="3561" spans="1:2" x14ac:dyDescent="0.25">
      <c r="A3561">
        <v>670775</v>
      </c>
      <c r="B3561" t="s">
        <v>7109</v>
      </c>
    </row>
    <row r="3562" spans="1:2" x14ac:dyDescent="0.25">
      <c r="A3562">
        <v>670878</v>
      </c>
      <c r="B3562" t="s">
        <v>7111</v>
      </c>
    </row>
    <row r="3563" spans="1:2" x14ac:dyDescent="0.25">
      <c r="A3563">
        <v>671053</v>
      </c>
      <c r="B3563" t="s">
        <v>7113</v>
      </c>
    </row>
    <row r="3564" spans="1:2" x14ac:dyDescent="0.25">
      <c r="A3564">
        <v>671147</v>
      </c>
      <c r="B3564" t="s">
        <v>7115</v>
      </c>
    </row>
    <row r="3565" spans="1:2" x14ac:dyDescent="0.25">
      <c r="A3565">
        <v>671334</v>
      </c>
      <c r="B3565" t="s">
        <v>7117</v>
      </c>
    </row>
    <row r="3566" spans="1:2" x14ac:dyDescent="0.25">
      <c r="A3566">
        <v>67142</v>
      </c>
      <c r="B3566" t="s">
        <v>6402</v>
      </c>
    </row>
    <row r="3567" spans="1:2" x14ac:dyDescent="0.25">
      <c r="A3567">
        <v>671464</v>
      </c>
      <c r="B3567" t="s">
        <v>7120</v>
      </c>
    </row>
    <row r="3568" spans="1:2" x14ac:dyDescent="0.25">
      <c r="A3568">
        <v>67151</v>
      </c>
      <c r="B3568" t="s">
        <v>7122</v>
      </c>
    </row>
    <row r="3569" spans="1:2" x14ac:dyDescent="0.25">
      <c r="A3569">
        <v>671558</v>
      </c>
      <c r="B3569" t="s">
        <v>7124</v>
      </c>
    </row>
    <row r="3570" spans="1:2" x14ac:dyDescent="0.25">
      <c r="A3570">
        <v>67209</v>
      </c>
      <c r="B3570" t="s">
        <v>7126</v>
      </c>
    </row>
    <row r="3571" spans="1:2" x14ac:dyDescent="0.25">
      <c r="A3571">
        <v>672238</v>
      </c>
      <c r="B3571" t="s">
        <v>7128</v>
      </c>
    </row>
    <row r="3572" spans="1:2" x14ac:dyDescent="0.25">
      <c r="A3572">
        <v>672247</v>
      </c>
      <c r="B3572" t="s">
        <v>7130</v>
      </c>
    </row>
    <row r="3573" spans="1:2" x14ac:dyDescent="0.25">
      <c r="A3573">
        <v>672537</v>
      </c>
      <c r="B3573" t="s">
        <v>7132</v>
      </c>
    </row>
    <row r="3574" spans="1:2" x14ac:dyDescent="0.25">
      <c r="A3574">
        <v>67254</v>
      </c>
      <c r="B3574" t="s">
        <v>7134</v>
      </c>
    </row>
    <row r="3575" spans="1:2" x14ac:dyDescent="0.25">
      <c r="A3575">
        <v>672573</v>
      </c>
      <c r="B3575" t="s">
        <v>7136</v>
      </c>
    </row>
    <row r="3576" spans="1:2" x14ac:dyDescent="0.25">
      <c r="A3576">
        <v>673244</v>
      </c>
      <c r="B3576" t="s">
        <v>7138</v>
      </c>
    </row>
    <row r="3577" spans="1:2" x14ac:dyDescent="0.25">
      <c r="A3577">
        <v>673440</v>
      </c>
      <c r="B3577" t="s">
        <v>665</v>
      </c>
    </row>
    <row r="3578" spans="1:2" x14ac:dyDescent="0.25">
      <c r="A3578">
        <v>673477</v>
      </c>
      <c r="B3578" t="s">
        <v>7141</v>
      </c>
    </row>
    <row r="3579" spans="1:2" x14ac:dyDescent="0.25">
      <c r="A3579">
        <v>673851</v>
      </c>
      <c r="B3579" t="s">
        <v>7143</v>
      </c>
    </row>
    <row r="3580" spans="1:2" x14ac:dyDescent="0.25">
      <c r="A3580">
        <v>673909</v>
      </c>
      <c r="B3580" t="s">
        <v>7145</v>
      </c>
    </row>
    <row r="3581" spans="1:2" x14ac:dyDescent="0.25">
      <c r="A3581">
        <v>674344</v>
      </c>
      <c r="B3581" t="s">
        <v>7147</v>
      </c>
    </row>
    <row r="3582" spans="1:2" x14ac:dyDescent="0.25">
      <c r="A3582">
        <v>674849</v>
      </c>
      <c r="B3582" t="s">
        <v>7149</v>
      </c>
    </row>
    <row r="3583" spans="1:2" x14ac:dyDescent="0.25">
      <c r="A3583">
        <v>675042</v>
      </c>
      <c r="B3583" t="s">
        <v>1912</v>
      </c>
    </row>
    <row r="3584" spans="1:2" x14ac:dyDescent="0.25">
      <c r="A3584">
        <v>675051</v>
      </c>
      <c r="B3584" t="s">
        <v>7152</v>
      </c>
    </row>
    <row r="3585" spans="1:2" x14ac:dyDescent="0.25">
      <c r="A3585">
        <v>675079</v>
      </c>
      <c r="B3585" t="s">
        <v>7154</v>
      </c>
    </row>
    <row r="3586" spans="1:2" x14ac:dyDescent="0.25">
      <c r="A3586">
        <v>675248</v>
      </c>
      <c r="B3586" t="s">
        <v>7156</v>
      </c>
    </row>
    <row r="3587" spans="1:2" x14ac:dyDescent="0.25">
      <c r="A3587">
        <v>675341</v>
      </c>
      <c r="B3587" t="s">
        <v>7158</v>
      </c>
    </row>
    <row r="3588" spans="1:2" x14ac:dyDescent="0.25">
      <c r="A3588">
        <v>675659</v>
      </c>
      <c r="B3588" t="s">
        <v>7160</v>
      </c>
    </row>
    <row r="3589" spans="1:2" x14ac:dyDescent="0.25">
      <c r="A3589">
        <v>675855</v>
      </c>
      <c r="B3589" t="s">
        <v>7162</v>
      </c>
    </row>
    <row r="3590" spans="1:2" x14ac:dyDescent="0.25">
      <c r="A3590">
        <v>676049</v>
      </c>
      <c r="B3590" t="s">
        <v>7164</v>
      </c>
    </row>
    <row r="3591" spans="1:2" x14ac:dyDescent="0.25">
      <c r="A3591">
        <v>676151</v>
      </c>
      <c r="B3591" t="s">
        <v>7166</v>
      </c>
    </row>
    <row r="3592" spans="1:2" x14ac:dyDescent="0.25">
      <c r="A3592">
        <v>676478</v>
      </c>
      <c r="B3592" t="s">
        <v>7168</v>
      </c>
    </row>
    <row r="3593" spans="1:2" x14ac:dyDescent="0.25">
      <c r="A3593">
        <v>67656</v>
      </c>
      <c r="B3593" t="s">
        <v>6719</v>
      </c>
    </row>
    <row r="3594" spans="1:2" x14ac:dyDescent="0.25">
      <c r="A3594">
        <v>677176</v>
      </c>
      <c r="B3594" t="s">
        <v>7171</v>
      </c>
    </row>
    <row r="3595" spans="1:2" x14ac:dyDescent="0.25">
      <c r="A3595">
        <v>677354</v>
      </c>
      <c r="B3595" t="s">
        <v>7173</v>
      </c>
    </row>
    <row r="3596" spans="1:2" x14ac:dyDescent="0.25">
      <c r="A3596">
        <v>677448</v>
      </c>
      <c r="B3596" t="s">
        <v>655</v>
      </c>
    </row>
    <row r="3597" spans="1:2" x14ac:dyDescent="0.25">
      <c r="A3597">
        <v>677644</v>
      </c>
      <c r="B3597" t="s">
        <v>6252</v>
      </c>
    </row>
    <row r="3598" spans="1:2" x14ac:dyDescent="0.25">
      <c r="A3598">
        <v>677756</v>
      </c>
      <c r="B3598" t="s">
        <v>6497</v>
      </c>
    </row>
    <row r="3599" spans="1:2" x14ac:dyDescent="0.25">
      <c r="A3599">
        <v>677970</v>
      </c>
      <c r="B3599" t="s">
        <v>7178</v>
      </c>
    </row>
    <row r="3600" spans="1:2" x14ac:dyDescent="0.25">
      <c r="A3600">
        <v>678052</v>
      </c>
      <c r="B3600" t="s">
        <v>7180</v>
      </c>
    </row>
    <row r="3601" spans="1:2" x14ac:dyDescent="0.25">
      <c r="A3601">
        <v>678070</v>
      </c>
      <c r="B3601" t="s">
        <v>7182</v>
      </c>
    </row>
    <row r="3602" spans="1:2" x14ac:dyDescent="0.25">
      <c r="A3602">
        <v>678258</v>
      </c>
      <c r="B3602" t="s">
        <v>7184</v>
      </c>
    </row>
    <row r="3603" spans="1:2" x14ac:dyDescent="0.25">
      <c r="A3603">
        <v>678454</v>
      </c>
      <c r="B3603" t="s">
        <v>5517</v>
      </c>
    </row>
    <row r="3604" spans="1:2" x14ac:dyDescent="0.25">
      <c r="A3604">
        <v>678557</v>
      </c>
      <c r="B3604" t="s">
        <v>7187</v>
      </c>
    </row>
    <row r="3605" spans="1:2" x14ac:dyDescent="0.25">
      <c r="A3605">
        <v>67870</v>
      </c>
      <c r="B3605" t="s">
        <v>7189</v>
      </c>
    </row>
    <row r="3606" spans="1:2" x14ac:dyDescent="0.25">
      <c r="A3606">
        <v>678717</v>
      </c>
      <c r="B3606" t="s">
        <v>7191</v>
      </c>
    </row>
    <row r="3607" spans="1:2" x14ac:dyDescent="0.25">
      <c r="A3607">
        <v>678744</v>
      </c>
      <c r="B3607" t="s">
        <v>1192</v>
      </c>
    </row>
    <row r="3608" spans="1:2" x14ac:dyDescent="0.25">
      <c r="A3608">
        <v>679451</v>
      </c>
      <c r="B3608" t="s">
        <v>7194</v>
      </c>
    </row>
    <row r="3609" spans="1:2" x14ac:dyDescent="0.25">
      <c r="A3609">
        <v>679648</v>
      </c>
      <c r="B3609" t="s">
        <v>7196</v>
      </c>
    </row>
    <row r="3610" spans="1:2" x14ac:dyDescent="0.25">
      <c r="A3610">
        <v>680055</v>
      </c>
      <c r="B3610" t="s">
        <v>7198</v>
      </c>
    </row>
    <row r="3611" spans="1:2" x14ac:dyDescent="0.25">
      <c r="A3611">
        <v>680130</v>
      </c>
      <c r="B3611" t="s">
        <v>7200</v>
      </c>
    </row>
    <row r="3612" spans="1:2" x14ac:dyDescent="0.25">
      <c r="A3612">
        <v>680354</v>
      </c>
      <c r="B3612" t="s">
        <v>7202</v>
      </c>
    </row>
    <row r="3613" spans="1:2" x14ac:dyDescent="0.25">
      <c r="A3613">
        <v>680457</v>
      </c>
      <c r="B3613" t="s">
        <v>7204</v>
      </c>
    </row>
    <row r="3614" spans="1:2" x14ac:dyDescent="0.25">
      <c r="A3614">
        <v>680747</v>
      </c>
      <c r="B3614" t="s">
        <v>7206</v>
      </c>
    </row>
    <row r="3615" spans="1:2" x14ac:dyDescent="0.25">
      <c r="A3615">
        <v>680813</v>
      </c>
      <c r="B3615" t="s">
        <v>7208</v>
      </c>
    </row>
    <row r="3616" spans="1:2" x14ac:dyDescent="0.25">
      <c r="A3616">
        <v>681043</v>
      </c>
      <c r="B3616" t="s">
        <v>7210</v>
      </c>
    </row>
    <row r="3617" spans="1:2" x14ac:dyDescent="0.25">
      <c r="A3617">
        <v>681249</v>
      </c>
      <c r="B3617" t="s">
        <v>7212</v>
      </c>
    </row>
    <row r="3618" spans="1:2" x14ac:dyDescent="0.25">
      <c r="A3618">
        <v>682143</v>
      </c>
      <c r="B3618" t="s">
        <v>7214</v>
      </c>
    </row>
    <row r="3619" spans="1:2" x14ac:dyDescent="0.25">
      <c r="A3619">
        <v>682563</v>
      </c>
      <c r="B3619" t="s">
        <v>7216</v>
      </c>
    </row>
    <row r="3620" spans="1:2" x14ac:dyDescent="0.25">
      <c r="A3620">
        <v>682648</v>
      </c>
      <c r="B3620" t="s">
        <v>7218</v>
      </c>
    </row>
    <row r="3621" spans="1:2" x14ac:dyDescent="0.25">
      <c r="A3621">
        <v>683449</v>
      </c>
      <c r="B3621" t="s">
        <v>7220</v>
      </c>
    </row>
    <row r="3622" spans="1:2" x14ac:dyDescent="0.25">
      <c r="A3622">
        <v>683814</v>
      </c>
      <c r="B3622" t="s">
        <v>7222</v>
      </c>
    </row>
    <row r="3623" spans="1:2" x14ac:dyDescent="0.25">
      <c r="A3623">
        <v>684455</v>
      </c>
      <c r="B3623" t="s">
        <v>7224</v>
      </c>
    </row>
    <row r="3624" spans="1:2" x14ac:dyDescent="0.25">
      <c r="A3624">
        <v>685023</v>
      </c>
      <c r="B3624" t="s">
        <v>7226</v>
      </c>
    </row>
    <row r="3625" spans="1:2" x14ac:dyDescent="0.25">
      <c r="A3625">
        <v>685649</v>
      </c>
      <c r="B3625" t="s">
        <v>7228</v>
      </c>
    </row>
    <row r="3626" spans="1:2" x14ac:dyDescent="0.25">
      <c r="A3626">
        <v>685676</v>
      </c>
      <c r="B3626" t="s">
        <v>7230</v>
      </c>
    </row>
    <row r="3627" spans="1:2" x14ac:dyDescent="0.25">
      <c r="A3627">
        <v>685779</v>
      </c>
      <c r="B3627" t="s">
        <v>7232</v>
      </c>
    </row>
    <row r="3628" spans="1:2" x14ac:dyDescent="0.25">
      <c r="A3628">
        <v>686459</v>
      </c>
      <c r="B3628" t="s">
        <v>7234</v>
      </c>
    </row>
    <row r="3629" spans="1:2" x14ac:dyDescent="0.25">
      <c r="A3629">
        <v>686570</v>
      </c>
      <c r="B3629" t="s">
        <v>7236</v>
      </c>
    </row>
    <row r="3630" spans="1:2" x14ac:dyDescent="0.25">
      <c r="A3630">
        <v>68671</v>
      </c>
      <c r="B3630" t="s">
        <v>7238</v>
      </c>
    </row>
    <row r="3631" spans="1:2" x14ac:dyDescent="0.25">
      <c r="A3631">
        <v>686758</v>
      </c>
      <c r="B3631" t="s">
        <v>7240</v>
      </c>
    </row>
    <row r="3632" spans="1:2" x14ac:dyDescent="0.25">
      <c r="A3632">
        <v>687009</v>
      </c>
      <c r="B3632" t="s">
        <v>7242</v>
      </c>
    </row>
    <row r="3633" spans="1:2" x14ac:dyDescent="0.25">
      <c r="A3633">
        <v>687054</v>
      </c>
      <c r="B3633" t="s">
        <v>2931</v>
      </c>
    </row>
    <row r="3634" spans="1:2" x14ac:dyDescent="0.25">
      <c r="A3634">
        <v>68756</v>
      </c>
      <c r="B3634" t="s">
        <v>899</v>
      </c>
    </row>
    <row r="3635" spans="1:2" x14ac:dyDescent="0.25">
      <c r="A3635">
        <v>687830</v>
      </c>
      <c r="B3635" t="s">
        <v>7246</v>
      </c>
    </row>
    <row r="3636" spans="1:2" x14ac:dyDescent="0.25">
      <c r="A3636">
        <v>687951</v>
      </c>
      <c r="B3636" t="s">
        <v>7248</v>
      </c>
    </row>
    <row r="3637" spans="1:2" x14ac:dyDescent="0.25">
      <c r="A3637">
        <v>688079</v>
      </c>
      <c r="B3637" t="s">
        <v>7250</v>
      </c>
    </row>
    <row r="3638" spans="1:2" x14ac:dyDescent="0.25">
      <c r="A3638">
        <v>688257</v>
      </c>
      <c r="B3638" t="s">
        <v>5144</v>
      </c>
    </row>
    <row r="3639" spans="1:2" x14ac:dyDescent="0.25">
      <c r="A3639">
        <v>68831</v>
      </c>
      <c r="B3639" t="s">
        <v>7253</v>
      </c>
    </row>
    <row r="3640" spans="1:2" x14ac:dyDescent="0.25">
      <c r="A3640">
        <v>688453</v>
      </c>
      <c r="B3640" t="s">
        <v>7255</v>
      </c>
    </row>
    <row r="3641" spans="1:2" x14ac:dyDescent="0.25">
      <c r="A3641">
        <v>688556</v>
      </c>
      <c r="B3641" t="s">
        <v>7257</v>
      </c>
    </row>
    <row r="3642" spans="1:2" x14ac:dyDescent="0.25">
      <c r="A3642">
        <v>689209</v>
      </c>
      <c r="B3642" t="s">
        <v>7259</v>
      </c>
    </row>
    <row r="3643" spans="1:2" x14ac:dyDescent="0.25">
      <c r="A3643">
        <v>689357</v>
      </c>
      <c r="B3643" t="s">
        <v>5347</v>
      </c>
    </row>
    <row r="3644" spans="1:2" x14ac:dyDescent="0.25">
      <c r="A3644">
        <v>689759</v>
      </c>
      <c r="B3644" t="s">
        <v>5194</v>
      </c>
    </row>
    <row r="3645" spans="1:2" x14ac:dyDescent="0.25">
      <c r="A3645">
        <v>691042</v>
      </c>
      <c r="B3645" t="s">
        <v>7263</v>
      </c>
    </row>
    <row r="3646" spans="1:2" x14ac:dyDescent="0.25">
      <c r="A3646">
        <v>691556</v>
      </c>
      <c r="B3646" t="s">
        <v>7265</v>
      </c>
    </row>
    <row r="3647" spans="1:2" x14ac:dyDescent="0.25">
      <c r="A3647">
        <v>691743</v>
      </c>
      <c r="B3647" t="s">
        <v>7267</v>
      </c>
    </row>
    <row r="3648" spans="1:2" x14ac:dyDescent="0.25">
      <c r="A3648">
        <v>691958</v>
      </c>
      <c r="B3648" t="s">
        <v>7269</v>
      </c>
    </row>
    <row r="3649" spans="1:2" x14ac:dyDescent="0.25">
      <c r="A3649">
        <v>692450</v>
      </c>
      <c r="B3649" t="s">
        <v>7271</v>
      </c>
    </row>
    <row r="3650" spans="1:2" x14ac:dyDescent="0.25">
      <c r="A3650">
        <v>692704</v>
      </c>
      <c r="B3650" t="s">
        <v>7273</v>
      </c>
    </row>
    <row r="3651" spans="1:2" x14ac:dyDescent="0.25">
      <c r="A3651">
        <v>692946</v>
      </c>
      <c r="B3651" t="s">
        <v>7275</v>
      </c>
    </row>
    <row r="3652" spans="1:2" x14ac:dyDescent="0.25">
      <c r="A3652">
        <v>693073</v>
      </c>
      <c r="B3652" t="s">
        <v>7277</v>
      </c>
    </row>
    <row r="3653" spans="1:2" x14ac:dyDescent="0.25">
      <c r="A3653">
        <v>693224</v>
      </c>
      <c r="B3653" t="s">
        <v>7279</v>
      </c>
    </row>
    <row r="3654" spans="1:2" x14ac:dyDescent="0.25">
      <c r="A3654">
        <v>69333</v>
      </c>
      <c r="B3654" t="s">
        <v>7281</v>
      </c>
    </row>
    <row r="3655" spans="1:2" x14ac:dyDescent="0.25">
      <c r="A3655">
        <v>693345</v>
      </c>
      <c r="B3655" t="s">
        <v>5357</v>
      </c>
    </row>
    <row r="3656" spans="1:2" x14ac:dyDescent="0.25">
      <c r="A3656">
        <v>693952</v>
      </c>
      <c r="B3656" t="s">
        <v>7284</v>
      </c>
    </row>
    <row r="3657" spans="1:2" x14ac:dyDescent="0.25">
      <c r="A3657">
        <v>694146</v>
      </c>
      <c r="B3657" t="s">
        <v>7286</v>
      </c>
    </row>
    <row r="3658" spans="1:2" x14ac:dyDescent="0.25">
      <c r="A3658">
        <v>694771</v>
      </c>
      <c r="B3658" t="s">
        <v>442</v>
      </c>
    </row>
    <row r="3659" spans="1:2" x14ac:dyDescent="0.25">
      <c r="A3659">
        <v>694847</v>
      </c>
      <c r="B3659" t="s">
        <v>7289</v>
      </c>
    </row>
    <row r="3660" spans="1:2" x14ac:dyDescent="0.25">
      <c r="A3660">
        <v>694904</v>
      </c>
      <c r="B3660" t="s">
        <v>7291</v>
      </c>
    </row>
    <row r="3661" spans="1:2" x14ac:dyDescent="0.25">
      <c r="A3661">
        <v>695349</v>
      </c>
      <c r="B3661" t="s">
        <v>7293</v>
      </c>
    </row>
    <row r="3662" spans="1:2" x14ac:dyDescent="0.25">
      <c r="A3662">
        <v>695947</v>
      </c>
      <c r="B3662" t="s">
        <v>7295</v>
      </c>
    </row>
    <row r="3663" spans="1:2" x14ac:dyDescent="0.25">
      <c r="A3663">
        <v>696047</v>
      </c>
      <c r="B3663" t="s">
        <v>7297</v>
      </c>
    </row>
    <row r="3664" spans="1:2" x14ac:dyDescent="0.25">
      <c r="A3664">
        <v>696168</v>
      </c>
      <c r="B3664" t="s">
        <v>7299</v>
      </c>
    </row>
    <row r="3665" spans="1:2" x14ac:dyDescent="0.25">
      <c r="A3665">
        <v>696430</v>
      </c>
      <c r="B3665" t="s">
        <v>7301</v>
      </c>
    </row>
    <row r="3666" spans="1:2" x14ac:dyDescent="0.25">
      <c r="A3666">
        <v>696645</v>
      </c>
      <c r="B3666" t="s">
        <v>7303</v>
      </c>
    </row>
    <row r="3667" spans="1:2" x14ac:dyDescent="0.25">
      <c r="A3667">
        <v>69678</v>
      </c>
      <c r="B3667" t="s">
        <v>7305</v>
      </c>
    </row>
    <row r="3668" spans="1:2" x14ac:dyDescent="0.25">
      <c r="A3668">
        <v>697035</v>
      </c>
      <c r="B3668" t="s">
        <v>7307</v>
      </c>
    </row>
    <row r="3669" spans="1:2" x14ac:dyDescent="0.25">
      <c r="A3669">
        <v>697147</v>
      </c>
      <c r="B3669" t="s">
        <v>7309</v>
      </c>
    </row>
    <row r="3670" spans="1:2" x14ac:dyDescent="0.25">
      <c r="A3670">
        <v>697156</v>
      </c>
      <c r="B3670" t="s">
        <v>7311</v>
      </c>
    </row>
    <row r="3671" spans="1:2" x14ac:dyDescent="0.25">
      <c r="A3671">
        <v>697231</v>
      </c>
      <c r="B3671" t="s">
        <v>7313</v>
      </c>
    </row>
    <row r="3672" spans="1:2" x14ac:dyDescent="0.25">
      <c r="A3672">
        <v>697633</v>
      </c>
      <c r="B3672" t="s">
        <v>7315</v>
      </c>
    </row>
    <row r="3673" spans="1:2" x14ac:dyDescent="0.25">
      <c r="A3673">
        <v>697763</v>
      </c>
      <c r="B3673" t="s">
        <v>7317</v>
      </c>
    </row>
    <row r="3674" spans="1:2" x14ac:dyDescent="0.25">
      <c r="A3674">
        <v>697950</v>
      </c>
      <c r="B3674" t="s">
        <v>6748</v>
      </c>
    </row>
    <row r="3675" spans="1:2" x14ac:dyDescent="0.25">
      <c r="A3675">
        <v>697978</v>
      </c>
      <c r="B3675" t="s">
        <v>7320</v>
      </c>
    </row>
    <row r="3676" spans="1:2" x14ac:dyDescent="0.25">
      <c r="A3676">
        <v>698144</v>
      </c>
      <c r="B3676" t="s">
        <v>7322</v>
      </c>
    </row>
    <row r="3677" spans="1:2" x14ac:dyDescent="0.25">
      <c r="A3677">
        <v>698546</v>
      </c>
      <c r="B3677" t="s">
        <v>7324</v>
      </c>
    </row>
    <row r="3678" spans="1:2" x14ac:dyDescent="0.25">
      <c r="A3678">
        <v>698649</v>
      </c>
      <c r="B3678" t="s">
        <v>7326</v>
      </c>
    </row>
    <row r="3679" spans="1:2" x14ac:dyDescent="0.25">
      <c r="A3679">
        <v>699105</v>
      </c>
      <c r="B3679" t="s">
        <v>7328</v>
      </c>
    </row>
    <row r="3680" spans="1:2" x14ac:dyDescent="0.25">
      <c r="A3680">
        <v>699253</v>
      </c>
      <c r="B3680" t="s">
        <v>7330</v>
      </c>
    </row>
    <row r="3681" spans="1:2" x14ac:dyDescent="0.25">
      <c r="A3681">
        <v>700140</v>
      </c>
      <c r="B3681" t="s">
        <v>7332</v>
      </c>
    </row>
    <row r="3682" spans="1:2" x14ac:dyDescent="0.25">
      <c r="A3682">
        <v>700252</v>
      </c>
      <c r="B3682" t="s">
        <v>6423</v>
      </c>
    </row>
    <row r="3683" spans="1:2" x14ac:dyDescent="0.25">
      <c r="A3683">
        <v>700430</v>
      </c>
      <c r="B3683" t="s">
        <v>4103</v>
      </c>
    </row>
    <row r="3684" spans="1:2" x14ac:dyDescent="0.25">
      <c r="A3684">
        <v>700458</v>
      </c>
      <c r="B3684" t="s">
        <v>7336</v>
      </c>
    </row>
    <row r="3685" spans="1:2" x14ac:dyDescent="0.25">
      <c r="A3685">
        <v>7009</v>
      </c>
      <c r="B3685" t="s">
        <v>7338</v>
      </c>
    </row>
    <row r="3686" spans="1:2" x14ac:dyDescent="0.25">
      <c r="A3686">
        <v>701062</v>
      </c>
      <c r="B3686" t="s">
        <v>7340</v>
      </c>
    </row>
    <row r="3687" spans="1:2" x14ac:dyDescent="0.25">
      <c r="A3687">
        <v>701222</v>
      </c>
      <c r="B3687" t="s">
        <v>7342</v>
      </c>
    </row>
    <row r="3688" spans="1:2" x14ac:dyDescent="0.25">
      <c r="A3688">
        <v>701839</v>
      </c>
      <c r="B3688" t="s">
        <v>7344</v>
      </c>
    </row>
    <row r="3689" spans="1:2" x14ac:dyDescent="0.25">
      <c r="A3689">
        <v>701857</v>
      </c>
      <c r="B3689" t="s">
        <v>7346</v>
      </c>
    </row>
    <row r="3690" spans="1:2" x14ac:dyDescent="0.25">
      <c r="A3690">
        <v>702117</v>
      </c>
      <c r="B3690" t="s">
        <v>7348</v>
      </c>
    </row>
    <row r="3691" spans="1:2" x14ac:dyDescent="0.25">
      <c r="A3691">
        <v>70218</v>
      </c>
      <c r="B3691" t="s">
        <v>7350</v>
      </c>
    </row>
    <row r="3692" spans="1:2" x14ac:dyDescent="0.25">
      <c r="A3692">
        <v>702359</v>
      </c>
      <c r="B3692" t="s">
        <v>7352</v>
      </c>
    </row>
    <row r="3693" spans="1:2" x14ac:dyDescent="0.25">
      <c r="A3693">
        <v>702612</v>
      </c>
      <c r="B3693" t="s">
        <v>7354</v>
      </c>
    </row>
    <row r="3694" spans="1:2" x14ac:dyDescent="0.25">
      <c r="A3694">
        <v>702836</v>
      </c>
      <c r="B3694" t="s">
        <v>7356</v>
      </c>
    </row>
    <row r="3695" spans="1:2" x14ac:dyDescent="0.25">
      <c r="A3695">
        <v>702911</v>
      </c>
      <c r="B3695" t="s">
        <v>7358</v>
      </c>
    </row>
    <row r="3696" spans="1:2" x14ac:dyDescent="0.25">
      <c r="A3696">
        <v>702966</v>
      </c>
      <c r="B3696" t="s">
        <v>7360</v>
      </c>
    </row>
    <row r="3697" spans="1:2" x14ac:dyDescent="0.25">
      <c r="A3697">
        <v>703039</v>
      </c>
      <c r="B3697" t="s">
        <v>7362</v>
      </c>
    </row>
    <row r="3698" spans="1:2" x14ac:dyDescent="0.25">
      <c r="A3698">
        <v>703552</v>
      </c>
      <c r="B3698" t="s">
        <v>7364</v>
      </c>
    </row>
    <row r="3699" spans="1:2" x14ac:dyDescent="0.25">
      <c r="A3699">
        <v>703767</v>
      </c>
      <c r="B3699" t="s">
        <v>7366</v>
      </c>
    </row>
    <row r="3700" spans="1:2" x14ac:dyDescent="0.25">
      <c r="A3700">
        <v>70414</v>
      </c>
      <c r="B3700" t="s">
        <v>7368</v>
      </c>
    </row>
    <row r="3701" spans="1:2" x14ac:dyDescent="0.25">
      <c r="A3701">
        <v>7045</v>
      </c>
      <c r="B3701" t="s">
        <v>4541</v>
      </c>
    </row>
    <row r="3702" spans="1:2" x14ac:dyDescent="0.25">
      <c r="A3702">
        <v>704559</v>
      </c>
      <c r="B3702" t="s">
        <v>7371</v>
      </c>
    </row>
    <row r="3703" spans="1:2" x14ac:dyDescent="0.25">
      <c r="A3703">
        <v>704755</v>
      </c>
      <c r="B3703" t="s">
        <v>3916</v>
      </c>
    </row>
    <row r="3704" spans="1:2" x14ac:dyDescent="0.25">
      <c r="A3704">
        <v>705378</v>
      </c>
      <c r="B3704" t="s">
        <v>7374</v>
      </c>
    </row>
    <row r="3705" spans="1:2" x14ac:dyDescent="0.25">
      <c r="A3705">
        <v>705444</v>
      </c>
      <c r="B3705" t="s">
        <v>7376</v>
      </c>
    </row>
    <row r="3706" spans="1:2" x14ac:dyDescent="0.25">
      <c r="A3706">
        <v>705556</v>
      </c>
      <c r="B3706" t="s">
        <v>1941</v>
      </c>
    </row>
    <row r="3707" spans="1:2" x14ac:dyDescent="0.25">
      <c r="A3707">
        <v>706030</v>
      </c>
      <c r="B3707" t="s">
        <v>7379</v>
      </c>
    </row>
    <row r="3708" spans="1:2" x14ac:dyDescent="0.25">
      <c r="A3708">
        <v>706058</v>
      </c>
      <c r="B3708" t="s">
        <v>7381</v>
      </c>
    </row>
    <row r="3709" spans="1:2" x14ac:dyDescent="0.25">
      <c r="A3709">
        <v>706236</v>
      </c>
      <c r="B3709" t="s">
        <v>7383</v>
      </c>
    </row>
    <row r="3710" spans="1:2" x14ac:dyDescent="0.25">
      <c r="A3710">
        <v>706254</v>
      </c>
      <c r="B3710" t="s">
        <v>7385</v>
      </c>
    </row>
    <row r="3711" spans="1:2" x14ac:dyDescent="0.25">
      <c r="A3711">
        <v>70638</v>
      </c>
      <c r="B3711" t="s">
        <v>880</v>
      </c>
    </row>
    <row r="3712" spans="1:2" x14ac:dyDescent="0.25">
      <c r="A3712">
        <v>706450</v>
      </c>
      <c r="B3712" t="s">
        <v>7388</v>
      </c>
    </row>
    <row r="3713" spans="1:2" x14ac:dyDescent="0.25">
      <c r="A3713">
        <v>706656</v>
      </c>
      <c r="B3713" t="s">
        <v>7390</v>
      </c>
    </row>
    <row r="3714" spans="1:2" x14ac:dyDescent="0.25">
      <c r="A3714">
        <v>7072</v>
      </c>
      <c r="B3714" t="s">
        <v>7392</v>
      </c>
    </row>
    <row r="3715" spans="1:2" x14ac:dyDescent="0.25">
      <c r="A3715">
        <v>707354</v>
      </c>
      <c r="B3715" t="s">
        <v>7394</v>
      </c>
    </row>
    <row r="3716" spans="1:2" x14ac:dyDescent="0.25">
      <c r="A3716">
        <v>708379</v>
      </c>
      <c r="B3716" t="s">
        <v>6630</v>
      </c>
    </row>
    <row r="3717" spans="1:2" x14ac:dyDescent="0.25">
      <c r="A3717">
        <v>709143</v>
      </c>
      <c r="B3717" t="s">
        <v>7397</v>
      </c>
    </row>
    <row r="3718" spans="1:2" x14ac:dyDescent="0.25">
      <c r="A3718">
        <v>709451</v>
      </c>
      <c r="B3718" t="s">
        <v>7399</v>
      </c>
    </row>
    <row r="3719" spans="1:2" x14ac:dyDescent="0.25">
      <c r="A3719">
        <v>70955</v>
      </c>
      <c r="B3719" t="s">
        <v>5744</v>
      </c>
    </row>
    <row r="3720" spans="1:2" x14ac:dyDescent="0.25">
      <c r="A3720">
        <v>709554</v>
      </c>
      <c r="B3720" t="s">
        <v>7402</v>
      </c>
    </row>
    <row r="3721" spans="1:2" x14ac:dyDescent="0.25">
      <c r="A3721">
        <v>709602</v>
      </c>
      <c r="B3721" t="s">
        <v>7404</v>
      </c>
    </row>
    <row r="3722" spans="1:2" x14ac:dyDescent="0.25">
      <c r="A3722">
        <v>709639</v>
      </c>
      <c r="B3722" t="s">
        <v>7406</v>
      </c>
    </row>
    <row r="3723" spans="1:2" x14ac:dyDescent="0.25">
      <c r="A3723">
        <v>709956</v>
      </c>
      <c r="B3723" t="s">
        <v>7408</v>
      </c>
    </row>
    <row r="3724" spans="1:2" x14ac:dyDescent="0.25">
      <c r="A3724">
        <v>710176</v>
      </c>
      <c r="B3724" t="s">
        <v>7410</v>
      </c>
    </row>
    <row r="3725" spans="1:2" x14ac:dyDescent="0.25">
      <c r="A3725">
        <v>71073</v>
      </c>
      <c r="B3725" t="s">
        <v>7412</v>
      </c>
    </row>
    <row r="3726" spans="1:2" x14ac:dyDescent="0.25">
      <c r="A3726">
        <v>710859</v>
      </c>
      <c r="B3726" t="s">
        <v>7414</v>
      </c>
    </row>
    <row r="3727" spans="1:2" x14ac:dyDescent="0.25">
      <c r="A3727">
        <v>711472</v>
      </c>
      <c r="B3727" t="s">
        <v>7416</v>
      </c>
    </row>
    <row r="3728" spans="1:2" x14ac:dyDescent="0.25">
      <c r="A3728">
        <v>711520</v>
      </c>
      <c r="B3728" t="s">
        <v>7418</v>
      </c>
    </row>
    <row r="3729" spans="1:2" x14ac:dyDescent="0.25">
      <c r="A3729">
        <v>711548</v>
      </c>
      <c r="B3729" t="s">
        <v>7420</v>
      </c>
    </row>
    <row r="3730" spans="1:2" x14ac:dyDescent="0.25">
      <c r="A3730">
        <v>711753</v>
      </c>
      <c r="B3730" t="s">
        <v>7422</v>
      </c>
    </row>
    <row r="3731" spans="1:2" x14ac:dyDescent="0.25">
      <c r="A3731">
        <v>711801</v>
      </c>
      <c r="B3731" t="s">
        <v>6292</v>
      </c>
    </row>
    <row r="3732" spans="1:2" x14ac:dyDescent="0.25">
      <c r="A3732">
        <v>712059</v>
      </c>
      <c r="B3732" t="s">
        <v>7425</v>
      </c>
    </row>
    <row r="3733" spans="1:2" x14ac:dyDescent="0.25">
      <c r="A3733">
        <v>712273</v>
      </c>
      <c r="B3733" t="s">
        <v>7427</v>
      </c>
    </row>
    <row r="3734" spans="1:2" x14ac:dyDescent="0.25">
      <c r="A3734">
        <v>712648</v>
      </c>
      <c r="B3734" t="s">
        <v>4541</v>
      </c>
    </row>
    <row r="3735" spans="1:2" x14ac:dyDescent="0.25">
      <c r="A3735">
        <v>712956</v>
      </c>
      <c r="B3735" t="s">
        <v>7430</v>
      </c>
    </row>
    <row r="3736" spans="1:2" x14ac:dyDescent="0.25">
      <c r="A3736">
        <v>713047</v>
      </c>
      <c r="B3736" t="s">
        <v>7432</v>
      </c>
    </row>
    <row r="3737" spans="1:2" x14ac:dyDescent="0.25">
      <c r="A3737">
        <v>713252</v>
      </c>
      <c r="B3737" t="s">
        <v>7434</v>
      </c>
    </row>
    <row r="3738" spans="1:2" x14ac:dyDescent="0.25">
      <c r="A3738">
        <v>713476</v>
      </c>
      <c r="B3738" t="s">
        <v>7436</v>
      </c>
    </row>
    <row r="3739" spans="1:2" x14ac:dyDescent="0.25">
      <c r="A3739">
        <v>713926</v>
      </c>
      <c r="B3739" t="s">
        <v>1361</v>
      </c>
    </row>
    <row r="3740" spans="1:2" x14ac:dyDescent="0.25">
      <c r="A3740">
        <v>714165</v>
      </c>
      <c r="B3740" t="s">
        <v>7439</v>
      </c>
    </row>
    <row r="3741" spans="1:2" x14ac:dyDescent="0.25">
      <c r="A3741">
        <v>714437</v>
      </c>
      <c r="B3741" t="s">
        <v>5423</v>
      </c>
    </row>
    <row r="3742" spans="1:2" x14ac:dyDescent="0.25">
      <c r="A3742">
        <v>71457</v>
      </c>
      <c r="B3742" t="s">
        <v>7442</v>
      </c>
    </row>
    <row r="3743" spans="1:2" x14ac:dyDescent="0.25">
      <c r="A3743">
        <v>714839</v>
      </c>
      <c r="B3743" t="s">
        <v>7444</v>
      </c>
    </row>
    <row r="3744" spans="1:2" x14ac:dyDescent="0.25">
      <c r="A3744">
        <v>714978</v>
      </c>
      <c r="B3744" t="s">
        <v>7446</v>
      </c>
    </row>
    <row r="3745" spans="1:2" x14ac:dyDescent="0.25">
      <c r="A3745">
        <v>715032</v>
      </c>
      <c r="B3745" t="s">
        <v>880</v>
      </c>
    </row>
    <row r="3746" spans="1:2" x14ac:dyDescent="0.25">
      <c r="A3746">
        <v>715050</v>
      </c>
      <c r="B3746" t="s">
        <v>7449</v>
      </c>
    </row>
    <row r="3747" spans="1:2" x14ac:dyDescent="0.25">
      <c r="A3747">
        <v>715144</v>
      </c>
      <c r="B3747" t="s">
        <v>7451</v>
      </c>
    </row>
    <row r="3748" spans="1:2" x14ac:dyDescent="0.25">
      <c r="A3748">
        <v>715340</v>
      </c>
      <c r="B3748" t="s">
        <v>7453</v>
      </c>
    </row>
    <row r="3749" spans="1:2" x14ac:dyDescent="0.25">
      <c r="A3749">
        <v>715470</v>
      </c>
      <c r="B3749" t="s">
        <v>7455</v>
      </c>
    </row>
    <row r="3750" spans="1:2" x14ac:dyDescent="0.25">
      <c r="A3750">
        <v>715630</v>
      </c>
      <c r="B3750" t="s">
        <v>7457</v>
      </c>
    </row>
    <row r="3751" spans="1:2" x14ac:dyDescent="0.25">
      <c r="A3751">
        <v>715872</v>
      </c>
      <c r="B3751" t="s">
        <v>7459</v>
      </c>
    </row>
    <row r="3752" spans="1:2" x14ac:dyDescent="0.25">
      <c r="A3752">
        <v>715975</v>
      </c>
      <c r="B3752" t="s">
        <v>7461</v>
      </c>
    </row>
    <row r="3753" spans="1:2" x14ac:dyDescent="0.25">
      <c r="A3753">
        <v>716374</v>
      </c>
      <c r="B3753" t="s">
        <v>7463</v>
      </c>
    </row>
    <row r="3754" spans="1:2" x14ac:dyDescent="0.25">
      <c r="A3754">
        <v>716655</v>
      </c>
      <c r="B3754" t="s">
        <v>7465</v>
      </c>
    </row>
    <row r="3755" spans="1:2" x14ac:dyDescent="0.25">
      <c r="A3755">
        <v>716833</v>
      </c>
      <c r="B3755" t="s">
        <v>7467</v>
      </c>
    </row>
    <row r="3756" spans="1:2" x14ac:dyDescent="0.25">
      <c r="A3756">
        <v>716851</v>
      </c>
      <c r="B3756" t="s">
        <v>7469</v>
      </c>
    </row>
    <row r="3757" spans="1:2" x14ac:dyDescent="0.25">
      <c r="A3757">
        <v>716954</v>
      </c>
      <c r="B3757" t="s">
        <v>1456</v>
      </c>
    </row>
    <row r="3758" spans="1:2" x14ac:dyDescent="0.25">
      <c r="A3758">
        <v>717232</v>
      </c>
      <c r="B3758" t="s">
        <v>7472</v>
      </c>
    </row>
    <row r="3759" spans="1:2" x14ac:dyDescent="0.25">
      <c r="A3759">
        <v>717670</v>
      </c>
      <c r="B3759" t="s">
        <v>7474</v>
      </c>
    </row>
    <row r="3760" spans="1:2" x14ac:dyDescent="0.25">
      <c r="A3760">
        <v>717737</v>
      </c>
      <c r="B3760" t="s">
        <v>6423</v>
      </c>
    </row>
    <row r="3761" spans="1:2" x14ac:dyDescent="0.25">
      <c r="A3761">
        <v>717924</v>
      </c>
      <c r="B3761" t="s">
        <v>7477</v>
      </c>
    </row>
    <row r="3762" spans="1:2" x14ac:dyDescent="0.25">
      <c r="A3762">
        <v>718079</v>
      </c>
      <c r="B3762" t="s">
        <v>7479</v>
      </c>
    </row>
    <row r="3763" spans="1:2" x14ac:dyDescent="0.25">
      <c r="A3763">
        <v>718145</v>
      </c>
      <c r="B3763" t="s">
        <v>665</v>
      </c>
    </row>
    <row r="3764" spans="1:2" x14ac:dyDescent="0.25">
      <c r="A3764">
        <v>718275</v>
      </c>
      <c r="B3764" t="s">
        <v>7482</v>
      </c>
    </row>
    <row r="3765" spans="1:2" x14ac:dyDescent="0.25">
      <c r="A3765">
        <v>718538</v>
      </c>
      <c r="B3765" t="s">
        <v>7484</v>
      </c>
    </row>
    <row r="3766" spans="1:2" x14ac:dyDescent="0.25">
      <c r="A3766">
        <v>71859</v>
      </c>
      <c r="B3766" t="s">
        <v>7486</v>
      </c>
    </row>
    <row r="3767" spans="1:2" x14ac:dyDescent="0.25">
      <c r="A3767">
        <v>719030</v>
      </c>
      <c r="B3767" t="s">
        <v>7488</v>
      </c>
    </row>
    <row r="3768" spans="1:2" x14ac:dyDescent="0.25">
      <c r="A3768">
        <v>719610</v>
      </c>
      <c r="B3768" t="s">
        <v>7490</v>
      </c>
    </row>
    <row r="3769" spans="1:2" x14ac:dyDescent="0.25">
      <c r="A3769">
        <v>719656</v>
      </c>
      <c r="B3769" t="s">
        <v>7492</v>
      </c>
    </row>
    <row r="3770" spans="1:2" x14ac:dyDescent="0.25">
      <c r="A3770">
        <v>719964</v>
      </c>
      <c r="B3770" t="s">
        <v>655</v>
      </c>
    </row>
    <row r="3771" spans="1:2" x14ac:dyDescent="0.25">
      <c r="A3771">
        <v>720157</v>
      </c>
      <c r="B3771" t="s">
        <v>7495</v>
      </c>
    </row>
    <row r="3772" spans="1:2" x14ac:dyDescent="0.25">
      <c r="A3772">
        <v>720344</v>
      </c>
      <c r="B3772" t="s">
        <v>7497</v>
      </c>
    </row>
    <row r="3773" spans="1:2" x14ac:dyDescent="0.25">
      <c r="A3773">
        <v>720746</v>
      </c>
      <c r="B3773" t="s">
        <v>7499</v>
      </c>
    </row>
    <row r="3774" spans="1:2" x14ac:dyDescent="0.25">
      <c r="A3774">
        <v>720858</v>
      </c>
      <c r="B3774" t="s">
        <v>7501</v>
      </c>
    </row>
    <row r="3775" spans="1:2" x14ac:dyDescent="0.25">
      <c r="A3775">
        <v>721350</v>
      </c>
      <c r="B3775" t="s">
        <v>7503</v>
      </c>
    </row>
    <row r="3776" spans="1:2" x14ac:dyDescent="0.25">
      <c r="A3776">
        <v>721752</v>
      </c>
      <c r="B3776" t="s">
        <v>7505</v>
      </c>
    </row>
    <row r="3777" spans="1:2" x14ac:dyDescent="0.25">
      <c r="A3777">
        <v>721949</v>
      </c>
      <c r="B3777" t="s">
        <v>7507</v>
      </c>
    </row>
    <row r="3778" spans="1:2" x14ac:dyDescent="0.25">
      <c r="A3778">
        <v>722227</v>
      </c>
      <c r="B3778" t="s">
        <v>7509</v>
      </c>
    </row>
    <row r="3779" spans="1:2" x14ac:dyDescent="0.25">
      <c r="A3779">
        <v>722432</v>
      </c>
      <c r="B3779" t="s">
        <v>7511</v>
      </c>
    </row>
    <row r="3780" spans="1:2" x14ac:dyDescent="0.25">
      <c r="A3780">
        <v>722544</v>
      </c>
      <c r="B3780" t="s">
        <v>7513</v>
      </c>
    </row>
    <row r="3781" spans="1:2" x14ac:dyDescent="0.25">
      <c r="A3781">
        <v>72258</v>
      </c>
      <c r="B3781" t="s">
        <v>7515</v>
      </c>
    </row>
    <row r="3782" spans="1:2" x14ac:dyDescent="0.25">
      <c r="A3782">
        <v>722777</v>
      </c>
      <c r="B3782" t="s">
        <v>7517</v>
      </c>
    </row>
    <row r="3783" spans="1:2" x14ac:dyDescent="0.25">
      <c r="A3783">
        <v>722816</v>
      </c>
      <c r="B3783" t="s">
        <v>7519</v>
      </c>
    </row>
    <row r="3784" spans="1:2" x14ac:dyDescent="0.25">
      <c r="A3784">
        <v>723112</v>
      </c>
      <c r="B3784" t="s">
        <v>7521</v>
      </c>
    </row>
    <row r="3785" spans="1:2" x14ac:dyDescent="0.25">
      <c r="A3785">
        <v>723158</v>
      </c>
      <c r="B3785" t="s">
        <v>7523</v>
      </c>
    </row>
    <row r="3786" spans="1:2" x14ac:dyDescent="0.25">
      <c r="A3786">
        <v>72351</v>
      </c>
      <c r="B3786" t="s">
        <v>442</v>
      </c>
    </row>
    <row r="3787" spans="1:2" x14ac:dyDescent="0.25">
      <c r="A3787">
        <v>723550</v>
      </c>
      <c r="B3787" t="s">
        <v>7526</v>
      </c>
    </row>
    <row r="3788" spans="1:2" x14ac:dyDescent="0.25">
      <c r="A3788">
        <v>723653</v>
      </c>
      <c r="B3788" t="s">
        <v>1587</v>
      </c>
    </row>
    <row r="3789" spans="1:2" x14ac:dyDescent="0.25">
      <c r="A3789">
        <v>723756</v>
      </c>
      <c r="B3789" t="s">
        <v>880</v>
      </c>
    </row>
    <row r="3790" spans="1:2" x14ac:dyDescent="0.25">
      <c r="A3790">
        <v>723868</v>
      </c>
      <c r="B3790" t="s">
        <v>7530</v>
      </c>
    </row>
    <row r="3791" spans="1:2" x14ac:dyDescent="0.25">
      <c r="A3791">
        <v>724230</v>
      </c>
      <c r="B3791" t="s">
        <v>7532</v>
      </c>
    </row>
    <row r="3792" spans="1:2" x14ac:dyDescent="0.25">
      <c r="A3792">
        <v>72454</v>
      </c>
      <c r="B3792" t="s">
        <v>7534</v>
      </c>
    </row>
    <row r="3793" spans="1:2" x14ac:dyDescent="0.25">
      <c r="A3793">
        <v>724548</v>
      </c>
      <c r="B3793" t="s">
        <v>7536</v>
      </c>
    </row>
    <row r="3794" spans="1:2" x14ac:dyDescent="0.25">
      <c r="A3794">
        <v>724744</v>
      </c>
      <c r="B3794" t="s">
        <v>7538</v>
      </c>
    </row>
    <row r="3795" spans="1:2" x14ac:dyDescent="0.25">
      <c r="A3795">
        <v>724904</v>
      </c>
      <c r="B3795" t="s">
        <v>7540</v>
      </c>
    </row>
    <row r="3796" spans="1:2" x14ac:dyDescent="0.25">
      <c r="A3796">
        <v>724940</v>
      </c>
      <c r="B3796" t="s">
        <v>7542</v>
      </c>
    </row>
    <row r="3797" spans="1:2" x14ac:dyDescent="0.25">
      <c r="A3797">
        <v>725077</v>
      </c>
      <c r="B3797" t="s">
        <v>7544</v>
      </c>
    </row>
    <row r="3798" spans="1:2" x14ac:dyDescent="0.25">
      <c r="A3798">
        <v>725732</v>
      </c>
      <c r="B3798" t="s">
        <v>7546</v>
      </c>
    </row>
    <row r="3799" spans="1:2" x14ac:dyDescent="0.25">
      <c r="A3799">
        <v>725741</v>
      </c>
      <c r="B3799" t="s">
        <v>7548</v>
      </c>
    </row>
    <row r="3800" spans="1:2" x14ac:dyDescent="0.25">
      <c r="A3800">
        <v>725853</v>
      </c>
      <c r="B3800" t="s">
        <v>7550</v>
      </c>
    </row>
    <row r="3801" spans="1:2" x14ac:dyDescent="0.25">
      <c r="A3801">
        <v>726458</v>
      </c>
      <c r="B3801" t="s">
        <v>7552</v>
      </c>
    </row>
    <row r="3802" spans="1:2" x14ac:dyDescent="0.25">
      <c r="A3802">
        <v>72678</v>
      </c>
      <c r="B3802" t="s">
        <v>7554</v>
      </c>
    </row>
    <row r="3803" spans="1:2" x14ac:dyDescent="0.25">
      <c r="A3803">
        <v>726953</v>
      </c>
      <c r="B3803" t="s">
        <v>7556</v>
      </c>
    </row>
    <row r="3804" spans="1:2" x14ac:dyDescent="0.25">
      <c r="A3804">
        <v>727174</v>
      </c>
      <c r="B3804" t="s">
        <v>7558</v>
      </c>
    </row>
    <row r="3805" spans="1:2" x14ac:dyDescent="0.25">
      <c r="A3805">
        <v>728948</v>
      </c>
      <c r="B3805" t="s">
        <v>7560</v>
      </c>
    </row>
    <row r="3806" spans="1:2" x14ac:dyDescent="0.25">
      <c r="A3806">
        <v>728957</v>
      </c>
      <c r="B3806" t="s">
        <v>7562</v>
      </c>
    </row>
    <row r="3807" spans="1:2" x14ac:dyDescent="0.25">
      <c r="A3807">
        <v>729011</v>
      </c>
      <c r="B3807" t="s">
        <v>2355</v>
      </c>
    </row>
    <row r="3808" spans="1:2" x14ac:dyDescent="0.25">
      <c r="A3808">
        <v>729057</v>
      </c>
      <c r="B3808" t="s">
        <v>7565</v>
      </c>
    </row>
    <row r="3809" spans="1:2" x14ac:dyDescent="0.25">
      <c r="A3809">
        <v>729178</v>
      </c>
      <c r="B3809" t="s">
        <v>7567</v>
      </c>
    </row>
    <row r="3810" spans="1:2" x14ac:dyDescent="0.25">
      <c r="A3810">
        <v>729310</v>
      </c>
      <c r="B3810" t="s">
        <v>7569</v>
      </c>
    </row>
    <row r="3811" spans="1:2" x14ac:dyDescent="0.25">
      <c r="A3811">
        <v>729459</v>
      </c>
      <c r="B3811" t="s">
        <v>7571</v>
      </c>
    </row>
    <row r="3812" spans="1:2" x14ac:dyDescent="0.25">
      <c r="A3812">
        <v>729570</v>
      </c>
      <c r="B3812" t="s">
        <v>7573</v>
      </c>
    </row>
    <row r="3813" spans="1:2" x14ac:dyDescent="0.25">
      <c r="A3813">
        <v>729842</v>
      </c>
      <c r="B3813" t="s">
        <v>7575</v>
      </c>
    </row>
    <row r="3814" spans="1:2" x14ac:dyDescent="0.25">
      <c r="A3814">
        <v>729945</v>
      </c>
      <c r="B3814" t="s">
        <v>3464</v>
      </c>
    </row>
    <row r="3815" spans="1:2" x14ac:dyDescent="0.25">
      <c r="A3815">
        <v>730745</v>
      </c>
      <c r="B3815" t="s">
        <v>546</v>
      </c>
    </row>
    <row r="3816" spans="1:2" x14ac:dyDescent="0.25">
      <c r="A3816">
        <v>731050</v>
      </c>
      <c r="B3816" t="s">
        <v>7579</v>
      </c>
    </row>
    <row r="3817" spans="1:2" x14ac:dyDescent="0.25">
      <c r="A3817">
        <v>73116</v>
      </c>
      <c r="B3817" t="s">
        <v>7581</v>
      </c>
    </row>
    <row r="3818" spans="1:2" x14ac:dyDescent="0.25">
      <c r="A3818">
        <v>731247</v>
      </c>
      <c r="B3818" t="s">
        <v>7583</v>
      </c>
    </row>
    <row r="3819" spans="1:2" x14ac:dyDescent="0.25">
      <c r="A3819">
        <v>73152</v>
      </c>
      <c r="B3819" t="s">
        <v>7585</v>
      </c>
    </row>
    <row r="3820" spans="1:2" x14ac:dyDescent="0.25">
      <c r="A3820">
        <v>731957</v>
      </c>
      <c r="B3820" t="s">
        <v>7587</v>
      </c>
    </row>
    <row r="3821" spans="1:2" x14ac:dyDescent="0.25">
      <c r="A3821">
        <v>732178</v>
      </c>
      <c r="B3821" t="s">
        <v>7589</v>
      </c>
    </row>
    <row r="3822" spans="1:2" x14ac:dyDescent="0.25">
      <c r="A3822">
        <v>732253</v>
      </c>
      <c r="B3822" t="s">
        <v>7591</v>
      </c>
    </row>
    <row r="3823" spans="1:2" x14ac:dyDescent="0.25">
      <c r="A3823">
        <v>732637</v>
      </c>
      <c r="B3823" t="s">
        <v>7593</v>
      </c>
    </row>
    <row r="3824" spans="1:2" x14ac:dyDescent="0.25">
      <c r="A3824">
        <v>732758</v>
      </c>
      <c r="B3824" t="s">
        <v>7595</v>
      </c>
    </row>
    <row r="3825" spans="1:2" x14ac:dyDescent="0.25">
      <c r="A3825">
        <v>732918</v>
      </c>
      <c r="B3825" t="s">
        <v>7597</v>
      </c>
    </row>
    <row r="3826" spans="1:2" x14ac:dyDescent="0.25">
      <c r="A3826">
        <v>732954</v>
      </c>
      <c r="B3826" t="s">
        <v>7599</v>
      </c>
    </row>
    <row r="3827" spans="1:2" x14ac:dyDescent="0.25">
      <c r="A3827">
        <v>733054</v>
      </c>
      <c r="B3827" t="s">
        <v>7601</v>
      </c>
    </row>
    <row r="3828" spans="1:2" x14ac:dyDescent="0.25">
      <c r="A3828">
        <v>733540</v>
      </c>
      <c r="B3828" t="s">
        <v>3508</v>
      </c>
    </row>
    <row r="3829" spans="1:2" x14ac:dyDescent="0.25">
      <c r="A3829">
        <v>733559</v>
      </c>
      <c r="B3829" t="s">
        <v>7604</v>
      </c>
    </row>
    <row r="3830" spans="1:2" x14ac:dyDescent="0.25">
      <c r="A3830">
        <v>733661</v>
      </c>
      <c r="B3830" t="s">
        <v>7606</v>
      </c>
    </row>
    <row r="3831" spans="1:2" x14ac:dyDescent="0.25">
      <c r="A3831">
        <v>733755</v>
      </c>
      <c r="B3831" t="s">
        <v>7608</v>
      </c>
    </row>
    <row r="3832" spans="1:2" x14ac:dyDescent="0.25">
      <c r="A3832">
        <v>733951</v>
      </c>
      <c r="B3832" t="s">
        <v>7610</v>
      </c>
    </row>
    <row r="3833" spans="1:2" x14ac:dyDescent="0.25">
      <c r="A3833">
        <v>734248</v>
      </c>
      <c r="B3833" t="s">
        <v>3098</v>
      </c>
    </row>
    <row r="3834" spans="1:2" x14ac:dyDescent="0.25">
      <c r="A3834">
        <v>734350</v>
      </c>
      <c r="B3834" t="s">
        <v>7613</v>
      </c>
    </row>
    <row r="3835" spans="1:2" x14ac:dyDescent="0.25">
      <c r="A3835">
        <v>734538</v>
      </c>
      <c r="B3835" t="s">
        <v>7615</v>
      </c>
    </row>
    <row r="3836" spans="1:2" x14ac:dyDescent="0.25">
      <c r="A3836">
        <v>734613</v>
      </c>
      <c r="B3836" t="s">
        <v>7617</v>
      </c>
    </row>
    <row r="3837" spans="1:2" x14ac:dyDescent="0.25">
      <c r="A3837">
        <v>735049</v>
      </c>
      <c r="B3837" t="s">
        <v>7619</v>
      </c>
    </row>
    <row r="3838" spans="1:2" x14ac:dyDescent="0.25">
      <c r="A3838">
        <v>735067</v>
      </c>
      <c r="B3838" t="s">
        <v>7621</v>
      </c>
    </row>
    <row r="3839" spans="1:2" x14ac:dyDescent="0.25">
      <c r="A3839">
        <v>735414</v>
      </c>
      <c r="B3839" t="s">
        <v>7623</v>
      </c>
    </row>
    <row r="3840" spans="1:2" x14ac:dyDescent="0.25">
      <c r="A3840">
        <v>735441</v>
      </c>
      <c r="B3840" t="s">
        <v>2359</v>
      </c>
    </row>
    <row r="3841" spans="1:2" x14ac:dyDescent="0.25">
      <c r="A3841">
        <v>73554</v>
      </c>
      <c r="B3841" t="s">
        <v>7626</v>
      </c>
    </row>
    <row r="3842" spans="1:2" x14ac:dyDescent="0.25">
      <c r="A3842">
        <v>735768</v>
      </c>
      <c r="B3842" t="s">
        <v>7628</v>
      </c>
    </row>
    <row r="3843" spans="1:2" x14ac:dyDescent="0.25">
      <c r="A3843">
        <v>735973</v>
      </c>
      <c r="B3843" t="s">
        <v>7630</v>
      </c>
    </row>
    <row r="3844" spans="1:2" x14ac:dyDescent="0.25">
      <c r="A3844">
        <v>736158</v>
      </c>
      <c r="B3844" t="s">
        <v>7632</v>
      </c>
    </row>
    <row r="3845" spans="1:2" x14ac:dyDescent="0.25">
      <c r="A3845">
        <v>736206</v>
      </c>
      <c r="B3845" t="s">
        <v>7634</v>
      </c>
    </row>
    <row r="3846" spans="1:2" x14ac:dyDescent="0.25">
      <c r="A3846">
        <v>736550</v>
      </c>
      <c r="B3846" t="s">
        <v>7636</v>
      </c>
    </row>
    <row r="3847" spans="1:2" x14ac:dyDescent="0.25">
      <c r="A3847">
        <v>736662</v>
      </c>
      <c r="B3847" t="s">
        <v>1033</v>
      </c>
    </row>
    <row r="3848" spans="1:2" x14ac:dyDescent="0.25">
      <c r="A3848">
        <v>737548</v>
      </c>
      <c r="B3848" t="s">
        <v>7639</v>
      </c>
    </row>
    <row r="3849" spans="1:2" x14ac:dyDescent="0.25">
      <c r="A3849">
        <v>738013</v>
      </c>
      <c r="B3849" t="s">
        <v>7641</v>
      </c>
    </row>
    <row r="3850" spans="1:2" x14ac:dyDescent="0.25">
      <c r="A3850">
        <v>738040</v>
      </c>
      <c r="B3850" t="s">
        <v>7643</v>
      </c>
    </row>
    <row r="3851" spans="1:2" x14ac:dyDescent="0.25">
      <c r="A3851">
        <v>738143</v>
      </c>
      <c r="B3851" t="s">
        <v>7645</v>
      </c>
    </row>
    <row r="3852" spans="1:2" x14ac:dyDescent="0.25">
      <c r="A3852">
        <v>738255</v>
      </c>
      <c r="B3852" t="s">
        <v>3250</v>
      </c>
    </row>
    <row r="3853" spans="1:2" x14ac:dyDescent="0.25">
      <c r="A3853">
        <v>738303</v>
      </c>
      <c r="B3853" t="s">
        <v>7648</v>
      </c>
    </row>
    <row r="3854" spans="1:2" x14ac:dyDescent="0.25">
      <c r="A3854">
        <v>738657</v>
      </c>
      <c r="B3854" t="s">
        <v>7650</v>
      </c>
    </row>
    <row r="3855" spans="1:2" x14ac:dyDescent="0.25">
      <c r="A3855">
        <v>738769</v>
      </c>
      <c r="B3855" t="s">
        <v>7652</v>
      </c>
    </row>
    <row r="3856" spans="1:2" x14ac:dyDescent="0.25">
      <c r="A3856">
        <v>739346</v>
      </c>
      <c r="B3856" t="s">
        <v>7654</v>
      </c>
    </row>
    <row r="3857" spans="1:2" x14ac:dyDescent="0.25">
      <c r="A3857">
        <v>739355</v>
      </c>
      <c r="B3857" t="s">
        <v>7656</v>
      </c>
    </row>
    <row r="3858" spans="1:2" x14ac:dyDescent="0.25">
      <c r="A3858">
        <v>73956</v>
      </c>
      <c r="B3858" t="s">
        <v>689</v>
      </c>
    </row>
    <row r="3859" spans="1:2" x14ac:dyDescent="0.25">
      <c r="A3859">
        <v>739560</v>
      </c>
      <c r="B3859" t="s">
        <v>7659</v>
      </c>
    </row>
    <row r="3860" spans="1:2" x14ac:dyDescent="0.25">
      <c r="A3860">
        <v>739832</v>
      </c>
      <c r="B3860" t="s">
        <v>7661</v>
      </c>
    </row>
    <row r="3861" spans="1:2" x14ac:dyDescent="0.25">
      <c r="A3861">
        <v>740249</v>
      </c>
      <c r="B3861" t="s">
        <v>7663</v>
      </c>
    </row>
    <row r="3862" spans="1:2" x14ac:dyDescent="0.25">
      <c r="A3862">
        <v>74056</v>
      </c>
      <c r="B3862" t="s">
        <v>7665</v>
      </c>
    </row>
    <row r="3863" spans="1:2" x14ac:dyDescent="0.25">
      <c r="A3863">
        <v>741068</v>
      </c>
      <c r="B3863" t="s">
        <v>7667</v>
      </c>
    </row>
    <row r="3864" spans="1:2" x14ac:dyDescent="0.25">
      <c r="A3864">
        <v>741152</v>
      </c>
      <c r="B3864" t="s">
        <v>7669</v>
      </c>
    </row>
    <row r="3865" spans="1:2" x14ac:dyDescent="0.25">
      <c r="A3865">
        <v>741330</v>
      </c>
      <c r="B3865" t="s">
        <v>1251</v>
      </c>
    </row>
    <row r="3866" spans="1:2" x14ac:dyDescent="0.25">
      <c r="A3866">
        <v>741358</v>
      </c>
      <c r="B3866" t="s">
        <v>2028</v>
      </c>
    </row>
    <row r="3867" spans="1:2" x14ac:dyDescent="0.25">
      <c r="A3867">
        <v>74140</v>
      </c>
      <c r="B3867" t="s">
        <v>7673</v>
      </c>
    </row>
    <row r="3868" spans="1:2" x14ac:dyDescent="0.25">
      <c r="A3868">
        <v>741648</v>
      </c>
      <c r="B3868" t="s">
        <v>1599</v>
      </c>
    </row>
    <row r="3869" spans="1:2" x14ac:dyDescent="0.25">
      <c r="A3869">
        <v>741844</v>
      </c>
      <c r="B3869" t="s">
        <v>1642</v>
      </c>
    </row>
    <row r="3870" spans="1:2" x14ac:dyDescent="0.25">
      <c r="A3870">
        <v>741956</v>
      </c>
      <c r="B3870" t="s">
        <v>7677</v>
      </c>
    </row>
    <row r="3871" spans="1:2" x14ac:dyDescent="0.25">
      <c r="A3871">
        <v>741974</v>
      </c>
      <c r="B3871" t="s">
        <v>7679</v>
      </c>
    </row>
    <row r="3872" spans="1:2" x14ac:dyDescent="0.25">
      <c r="A3872">
        <v>742056</v>
      </c>
      <c r="B3872" t="s">
        <v>7681</v>
      </c>
    </row>
    <row r="3873" spans="1:2" x14ac:dyDescent="0.25">
      <c r="A3873">
        <v>742542</v>
      </c>
      <c r="B3873" t="s">
        <v>598</v>
      </c>
    </row>
    <row r="3874" spans="1:2" x14ac:dyDescent="0.25">
      <c r="A3874">
        <v>742636</v>
      </c>
      <c r="B3874" t="s">
        <v>7684</v>
      </c>
    </row>
    <row r="3875" spans="1:2" x14ac:dyDescent="0.25">
      <c r="A3875">
        <v>742944</v>
      </c>
      <c r="B3875" t="s">
        <v>7686</v>
      </c>
    </row>
    <row r="3876" spans="1:2" x14ac:dyDescent="0.25">
      <c r="A3876">
        <v>743679</v>
      </c>
      <c r="B3876" t="s">
        <v>7688</v>
      </c>
    </row>
    <row r="3877" spans="1:2" x14ac:dyDescent="0.25">
      <c r="A3877">
        <v>743950</v>
      </c>
      <c r="B3877" t="s">
        <v>7690</v>
      </c>
    </row>
    <row r="3878" spans="1:2" x14ac:dyDescent="0.25">
      <c r="A3878">
        <v>74403</v>
      </c>
      <c r="B3878" t="s">
        <v>7692</v>
      </c>
    </row>
    <row r="3879" spans="1:2" x14ac:dyDescent="0.25">
      <c r="A3879">
        <v>744238</v>
      </c>
      <c r="B3879" t="s">
        <v>7694</v>
      </c>
    </row>
    <row r="3880" spans="1:2" x14ac:dyDescent="0.25">
      <c r="A3880">
        <v>744256</v>
      </c>
      <c r="B3880" t="s">
        <v>655</v>
      </c>
    </row>
    <row r="3881" spans="1:2" x14ac:dyDescent="0.25">
      <c r="A3881">
        <v>74449</v>
      </c>
      <c r="B3881" t="s">
        <v>7697</v>
      </c>
    </row>
    <row r="3882" spans="1:2" x14ac:dyDescent="0.25">
      <c r="A3882">
        <v>744854</v>
      </c>
      <c r="B3882" t="s">
        <v>404</v>
      </c>
    </row>
    <row r="3883" spans="1:2" x14ac:dyDescent="0.25">
      <c r="A3883">
        <v>745150</v>
      </c>
      <c r="B3883" t="s">
        <v>7700</v>
      </c>
    </row>
    <row r="3884" spans="1:2" x14ac:dyDescent="0.25">
      <c r="A3884">
        <v>745347</v>
      </c>
      <c r="B3884" t="s">
        <v>7702</v>
      </c>
    </row>
    <row r="3885" spans="1:2" x14ac:dyDescent="0.25">
      <c r="A3885">
        <v>7456</v>
      </c>
      <c r="B3885" t="s">
        <v>7704</v>
      </c>
    </row>
    <row r="3886" spans="1:2" x14ac:dyDescent="0.25">
      <c r="A3886">
        <v>746157</v>
      </c>
      <c r="B3886" t="s">
        <v>7706</v>
      </c>
    </row>
    <row r="3887" spans="1:2" x14ac:dyDescent="0.25">
      <c r="A3887">
        <v>746429</v>
      </c>
      <c r="B3887" t="s">
        <v>7708</v>
      </c>
    </row>
    <row r="3888" spans="1:2" x14ac:dyDescent="0.25">
      <c r="A3888">
        <v>746755</v>
      </c>
      <c r="B3888" t="s">
        <v>7710</v>
      </c>
    </row>
    <row r="3889" spans="1:2" x14ac:dyDescent="0.25">
      <c r="A3889">
        <v>746942</v>
      </c>
      <c r="B3889" t="s">
        <v>1152</v>
      </c>
    </row>
    <row r="3890" spans="1:2" x14ac:dyDescent="0.25">
      <c r="A3890">
        <v>746979</v>
      </c>
      <c r="B3890" t="s">
        <v>7713</v>
      </c>
    </row>
    <row r="3891" spans="1:2" x14ac:dyDescent="0.25">
      <c r="A3891">
        <v>747051</v>
      </c>
      <c r="B3891" t="s">
        <v>7715</v>
      </c>
    </row>
    <row r="3892" spans="1:2" x14ac:dyDescent="0.25">
      <c r="A3892">
        <v>747257</v>
      </c>
      <c r="B3892" t="s">
        <v>7717</v>
      </c>
    </row>
    <row r="3893" spans="1:2" x14ac:dyDescent="0.25">
      <c r="A3893">
        <v>748254</v>
      </c>
      <c r="B3893" t="s">
        <v>7719</v>
      </c>
    </row>
    <row r="3894" spans="1:2" x14ac:dyDescent="0.25">
      <c r="A3894">
        <v>748357</v>
      </c>
      <c r="B3894" t="s">
        <v>7721</v>
      </c>
    </row>
    <row r="3895" spans="1:2" x14ac:dyDescent="0.25">
      <c r="A3895">
        <v>748441</v>
      </c>
      <c r="B3895" t="s">
        <v>7723</v>
      </c>
    </row>
    <row r="3896" spans="1:2" x14ac:dyDescent="0.25">
      <c r="A3896">
        <v>748964</v>
      </c>
      <c r="B3896" t="s">
        <v>7725</v>
      </c>
    </row>
    <row r="3897" spans="1:2" x14ac:dyDescent="0.25">
      <c r="A3897">
        <v>749242</v>
      </c>
      <c r="B3897" t="s">
        <v>7727</v>
      </c>
    </row>
    <row r="3898" spans="1:2" x14ac:dyDescent="0.25">
      <c r="A3898">
        <v>749635</v>
      </c>
      <c r="B3898" t="s">
        <v>7729</v>
      </c>
    </row>
    <row r="3899" spans="1:2" x14ac:dyDescent="0.25">
      <c r="A3899">
        <v>749840</v>
      </c>
      <c r="B3899" t="s">
        <v>442</v>
      </c>
    </row>
    <row r="3900" spans="1:2" x14ac:dyDescent="0.25">
      <c r="A3900">
        <v>749943</v>
      </c>
      <c r="B3900" t="s">
        <v>7732</v>
      </c>
    </row>
    <row r="3901" spans="1:2" x14ac:dyDescent="0.25">
      <c r="A3901">
        <v>749952</v>
      </c>
      <c r="B3901" t="s">
        <v>7734</v>
      </c>
    </row>
    <row r="3902" spans="1:2" x14ac:dyDescent="0.25">
      <c r="A3902">
        <v>750051</v>
      </c>
      <c r="B3902" t="s">
        <v>7736</v>
      </c>
    </row>
    <row r="3903" spans="1:2" x14ac:dyDescent="0.25">
      <c r="A3903">
        <v>750127</v>
      </c>
      <c r="B3903" t="s">
        <v>4541</v>
      </c>
    </row>
    <row r="3904" spans="1:2" x14ac:dyDescent="0.25">
      <c r="A3904">
        <v>750239</v>
      </c>
      <c r="B3904" t="s">
        <v>7739</v>
      </c>
    </row>
    <row r="3905" spans="1:2" x14ac:dyDescent="0.25">
      <c r="A3905">
        <v>750341</v>
      </c>
      <c r="B3905" t="s">
        <v>7741</v>
      </c>
    </row>
    <row r="3906" spans="1:2" x14ac:dyDescent="0.25">
      <c r="A3906">
        <v>750444</v>
      </c>
      <c r="B3906" t="s">
        <v>7743</v>
      </c>
    </row>
    <row r="3907" spans="1:2" x14ac:dyDescent="0.25">
      <c r="A3907">
        <v>750846</v>
      </c>
      <c r="B3907" t="s">
        <v>689</v>
      </c>
    </row>
    <row r="3908" spans="1:2" x14ac:dyDescent="0.25">
      <c r="A3908">
        <v>751254</v>
      </c>
      <c r="B3908" t="s">
        <v>7746</v>
      </c>
    </row>
    <row r="3909" spans="1:2" x14ac:dyDescent="0.25">
      <c r="A3909">
        <v>751656</v>
      </c>
      <c r="B3909" t="s">
        <v>7748</v>
      </c>
    </row>
    <row r="3910" spans="1:2" x14ac:dyDescent="0.25">
      <c r="A3910">
        <v>751852</v>
      </c>
      <c r="B3910" t="s">
        <v>7750</v>
      </c>
    </row>
    <row r="3911" spans="1:2" x14ac:dyDescent="0.25">
      <c r="A3911">
        <v>75259</v>
      </c>
      <c r="B3911" t="s">
        <v>7752</v>
      </c>
    </row>
    <row r="3912" spans="1:2" x14ac:dyDescent="0.25">
      <c r="A3912">
        <v>752644</v>
      </c>
      <c r="B3912" t="s">
        <v>7754</v>
      </c>
    </row>
    <row r="3913" spans="1:2" x14ac:dyDescent="0.25">
      <c r="A3913">
        <v>752831</v>
      </c>
      <c r="B3913" t="s">
        <v>7756</v>
      </c>
    </row>
    <row r="3914" spans="1:2" x14ac:dyDescent="0.25">
      <c r="A3914">
        <v>753052</v>
      </c>
      <c r="B3914" t="s">
        <v>7758</v>
      </c>
    </row>
    <row r="3915" spans="1:2" x14ac:dyDescent="0.25">
      <c r="A3915">
        <v>753324</v>
      </c>
      <c r="B3915" t="s">
        <v>7760</v>
      </c>
    </row>
    <row r="3916" spans="1:2" x14ac:dyDescent="0.25">
      <c r="A3916">
        <v>753641</v>
      </c>
      <c r="B3916" t="s">
        <v>7762</v>
      </c>
    </row>
    <row r="3917" spans="1:2" x14ac:dyDescent="0.25">
      <c r="A3917">
        <v>753856</v>
      </c>
      <c r="B3917" t="s">
        <v>7764</v>
      </c>
    </row>
    <row r="3918" spans="1:2" x14ac:dyDescent="0.25">
      <c r="A3918">
        <v>754068</v>
      </c>
      <c r="B3918" t="s">
        <v>7766</v>
      </c>
    </row>
    <row r="3919" spans="1:2" x14ac:dyDescent="0.25">
      <c r="A3919">
        <v>754246</v>
      </c>
      <c r="B3919" t="s">
        <v>7768</v>
      </c>
    </row>
    <row r="3920" spans="1:2" x14ac:dyDescent="0.25">
      <c r="A3920">
        <v>75446</v>
      </c>
      <c r="B3920" t="s">
        <v>7770</v>
      </c>
    </row>
    <row r="3921" spans="1:2" x14ac:dyDescent="0.25">
      <c r="A3921">
        <v>754536</v>
      </c>
      <c r="B3921" t="s">
        <v>7772</v>
      </c>
    </row>
    <row r="3922" spans="1:2" x14ac:dyDescent="0.25">
      <c r="A3922">
        <v>75455</v>
      </c>
      <c r="B3922" t="s">
        <v>7774</v>
      </c>
    </row>
    <row r="3923" spans="1:2" x14ac:dyDescent="0.25">
      <c r="A3923">
        <v>754826</v>
      </c>
      <c r="B3923" t="s">
        <v>7776</v>
      </c>
    </row>
    <row r="3924" spans="1:2" x14ac:dyDescent="0.25">
      <c r="A3924">
        <v>754853</v>
      </c>
      <c r="B3924" t="s">
        <v>7778</v>
      </c>
    </row>
    <row r="3925" spans="1:2" x14ac:dyDescent="0.25">
      <c r="A3925">
        <v>754929</v>
      </c>
      <c r="B3925" t="s">
        <v>7780</v>
      </c>
    </row>
    <row r="3926" spans="1:2" x14ac:dyDescent="0.25">
      <c r="A3926">
        <v>755047</v>
      </c>
      <c r="B3926" t="s">
        <v>7782</v>
      </c>
    </row>
    <row r="3927" spans="1:2" x14ac:dyDescent="0.25">
      <c r="A3927">
        <v>755252</v>
      </c>
      <c r="B3927" t="s">
        <v>7784</v>
      </c>
    </row>
    <row r="3928" spans="1:2" x14ac:dyDescent="0.25">
      <c r="A3928">
        <v>755421</v>
      </c>
      <c r="B3928" t="s">
        <v>7786</v>
      </c>
    </row>
    <row r="3929" spans="1:2" x14ac:dyDescent="0.25">
      <c r="A3929">
        <v>755458</v>
      </c>
      <c r="B3929" t="s">
        <v>7788</v>
      </c>
    </row>
    <row r="3930" spans="1:2" x14ac:dyDescent="0.25">
      <c r="A3930">
        <v>75558</v>
      </c>
      <c r="B3930" t="s">
        <v>7790</v>
      </c>
    </row>
    <row r="3931" spans="1:2" x14ac:dyDescent="0.25">
      <c r="A3931">
        <v>75633</v>
      </c>
      <c r="B3931" t="s">
        <v>7792</v>
      </c>
    </row>
    <row r="3932" spans="1:2" x14ac:dyDescent="0.25">
      <c r="A3932">
        <v>756343</v>
      </c>
      <c r="B3932" t="s">
        <v>7794</v>
      </c>
    </row>
    <row r="3933" spans="1:2" x14ac:dyDescent="0.25">
      <c r="A3933">
        <v>75651</v>
      </c>
      <c r="B3933" t="s">
        <v>7796</v>
      </c>
    </row>
    <row r="3934" spans="1:2" x14ac:dyDescent="0.25">
      <c r="A3934">
        <v>756848</v>
      </c>
      <c r="B3934" t="s">
        <v>1353</v>
      </c>
    </row>
    <row r="3935" spans="1:2" x14ac:dyDescent="0.25">
      <c r="A3935">
        <v>757377</v>
      </c>
      <c r="B3935" t="s">
        <v>7799</v>
      </c>
    </row>
    <row r="3936" spans="1:2" x14ac:dyDescent="0.25">
      <c r="A3936">
        <v>757452</v>
      </c>
      <c r="B3936" t="s">
        <v>442</v>
      </c>
    </row>
    <row r="3937" spans="1:2" x14ac:dyDescent="0.25">
      <c r="A3937">
        <v>757612</v>
      </c>
      <c r="B3937" t="s">
        <v>7802</v>
      </c>
    </row>
    <row r="3938" spans="1:2" x14ac:dyDescent="0.25">
      <c r="A3938">
        <v>757779</v>
      </c>
      <c r="B3938" t="s">
        <v>7804</v>
      </c>
    </row>
    <row r="3939" spans="1:2" x14ac:dyDescent="0.25">
      <c r="A3939">
        <v>758703</v>
      </c>
      <c r="B3939" t="s">
        <v>7806</v>
      </c>
    </row>
    <row r="3940" spans="1:2" x14ac:dyDescent="0.25">
      <c r="A3940">
        <v>758842</v>
      </c>
      <c r="B3940" t="s">
        <v>546</v>
      </c>
    </row>
    <row r="3941" spans="1:2" x14ac:dyDescent="0.25">
      <c r="A3941">
        <v>758851</v>
      </c>
      <c r="B3941" t="s">
        <v>7809</v>
      </c>
    </row>
    <row r="3942" spans="1:2" x14ac:dyDescent="0.25">
      <c r="A3942">
        <v>759045</v>
      </c>
      <c r="B3942" t="s">
        <v>7811</v>
      </c>
    </row>
    <row r="3943" spans="1:2" x14ac:dyDescent="0.25">
      <c r="A3943">
        <v>759625</v>
      </c>
      <c r="B3943" t="s">
        <v>7813</v>
      </c>
    </row>
    <row r="3944" spans="1:2" x14ac:dyDescent="0.25">
      <c r="A3944">
        <v>760210</v>
      </c>
      <c r="B3944" t="s">
        <v>6738</v>
      </c>
    </row>
    <row r="3945" spans="1:2" x14ac:dyDescent="0.25">
      <c r="A3945">
        <v>760331</v>
      </c>
      <c r="B3945" t="s">
        <v>7816</v>
      </c>
    </row>
    <row r="3946" spans="1:2" x14ac:dyDescent="0.25">
      <c r="A3946">
        <v>760340</v>
      </c>
      <c r="B3946" t="s">
        <v>7818</v>
      </c>
    </row>
    <row r="3947" spans="1:2" x14ac:dyDescent="0.25">
      <c r="A3947">
        <v>760434</v>
      </c>
      <c r="B3947" t="s">
        <v>7820</v>
      </c>
    </row>
    <row r="3948" spans="1:2" x14ac:dyDescent="0.25">
      <c r="A3948">
        <v>760649</v>
      </c>
      <c r="B3948" t="s">
        <v>7822</v>
      </c>
    </row>
    <row r="3949" spans="1:2" x14ac:dyDescent="0.25">
      <c r="A3949">
        <v>760854</v>
      </c>
      <c r="B3949" t="s">
        <v>7824</v>
      </c>
    </row>
    <row r="3950" spans="1:2" x14ac:dyDescent="0.25">
      <c r="A3950">
        <v>760939</v>
      </c>
      <c r="B3950" t="s">
        <v>7826</v>
      </c>
    </row>
    <row r="3951" spans="1:2" x14ac:dyDescent="0.25">
      <c r="A3951">
        <v>760957</v>
      </c>
      <c r="B3951" t="s">
        <v>7828</v>
      </c>
    </row>
    <row r="3952" spans="1:2" x14ac:dyDescent="0.25">
      <c r="A3952">
        <v>761244</v>
      </c>
      <c r="B3952" t="s">
        <v>7830</v>
      </c>
    </row>
    <row r="3953" spans="1:2" x14ac:dyDescent="0.25">
      <c r="A3953">
        <v>761459</v>
      </c>
      <c r="B3953" t="s">
        <v>7832</v>
      </c>
    </row>
    <row r="3954" spans="1:2" x14ac:dyDescent="0.25">
      <c r="A3954">
        <v>76153</v>
      </c>
      <c r="B3954" t="s">
        <v>7834</v>
      </c>
    </row>
    <row r="3955" spans="1:2" x14ac:dyDescent="0.25">
      <c r="A3955">
        <v>761543</v>
      </c>
      <c r="B3955" t="s">
        <v>7836</v>
      </c>
    </row>
    <row r="3956" spans="1:2" x14ac:dyDescent="0.25">
      <c r="A3956">
        <v>761806</v>
      </c>
      <c r="B3956" t="s">
        <v>7838</v>
      </c>
    </row>
    <row r="3957" spans="1:2" x14ac:dyDescent="0.25">
      <c r="A3957">
        <v>761833</v>
      </c>
      <c r="B3957" t="s">
        <v>7840</v>
      </c>
    </row>
    <row r="3958" spans="1:2" x14ac:dyDescent="0.25">
      <c r="A3958">
        <v>761851</v>
      </c>
      <c r="B3958" t="s">
        <v>4388</v>
      </c>
    </row>
    <row r="3959" spans="1:2" x14ac:dyDescent="0.25">
      <c r="A3959">
        <v>761954</v>
      </c>
      <c r="B3959" t="s">
        <v>7843</v>
      </c>
    </row>
    <row r="3960" spans="1:2" x14ac:dyDescent="0.25">
      <c r="A3960">
        <v>762045</v>
      </c>
      <c r="B3960" t="s">
        <v>1862</v>
      </c>
    </row>
    <row r="3961" spans="1:2" x14ac:dyDescent="0.25">
      <c r="A3961">
        <v>762447</v>
      </c>
      <c r="B3961" t="s">
        <v>7846</v>
      </c>
    </row>
    <row r="3962" spans="1:2" x14ac:dyDescent="0.25">
      <c r="A3962">
        <v>762474</v>
      </c>
      <c r="B3962" t="s">
        <v>7848</v>
      </c>
    </row>
    <row r="3963" spans="1:2" x14ac:dyDescent="0.25">
      <c r="A3963">
        <v>762773</v>
      </c>
      <c r="B3963" t="s">
        <v>7850</v>
      </c>
    </row>
    <row r="3964" spans="1:2" x14ac:dyDescent="0.25">
      <c r="A3964">
        <v>763211</v>
      </c>
      <c r="B3964" t="s">
        <v>7852</v>
      </c>
    </row>
    <row r="3965" spans="1:2" x14ac:dyDescent="0.25">
      <c r="A3965">
        <v>7634</v>
      </c>
      <c r="B3965" t="s">
        <v>7854</v>
      </c>
    </row>
    <row r="3966" spans="1:2" x14ac:dyDescent="0.25">
      <c r="A3966">
        <v>763677</v>
      </c>
      <c r="B3966" t="s">
        <v>4819</v>
      </c>
    </row>
    <row r="3967" spans="1:2" x14ac:dyDescent="0.25">
      <c r="A3967">
        <v>763930</v>
      </c>
      <c r="B3967" t="s">
        <v>1361</v>
      </c>
    </row>
    <row r="3968" spans="1:2" x14ac:dyDescent="0.25">
      <c r="A3968">
        <v>764030</v>
      </c>
      <c r="B3968" t="s">
        <v>7858</v>
      </c>
    </row>
    <row r="3969" spans="1:2" x14ac:dyDescent="0.25">
      <c r="A3969">
        <v>764058</v>
      </c>
      <c r="B3969" t="s">
        <v>7860</v>
      </c>
    </row>
    <row r="3970" spans="1:2" x14ac:dyDescent="0.25">
      <c r="A3970">
        <v>764067</v>
      </c>
      <c r="B3970" t="s">
        <v>7862</v>
      </c>
    </row>
    <row r="3971" spans="1:2" x14ac:dyDescent="0.25">
      <c r="A3971">
        <v>764142</v>
      </c>
      <c r="B3971" t="s">
        <v>7864</v>
      </c>
    </row>
    <row r="3972" spans="1:2" x14ac:dyDescent="0.25">
      <c r="A3972">
        <v>764151</v>
      </c>
      <c r="B3972" t="s">
        <v>7866</v>
      </c>
    </row>
    <row r="3973" spans="1:2" x14ac:dyDescent="0.25">
      <c r="A3973">
        <v>76443</v>
      </c>
      <c r="B3973" t="s">
        <v>4541</v>
      </c>
    </row>
    <row r="3974" spans="1:2" x14ac:dyDescent="0.25">
      <c r="A3974">
        <v>764441</v>
      </c>
      <c r="B3974" t="s">
        <v>7869</v>
      </c>
    </row>
    <row r="3975" spans="1:2" x14ac:dyDescent="0.25">
      <c r="A3975">
        <v>764816</v>
      </c>
      <c r="B3975" t="s">
        <v>7871</v>
      </c>
    </row>
    <row r="3976" spans="1:2" x14ac:dyDescent="0.25">
      <c r="A3976">
        <v>765019</v>
      </c>
      <c r="B3976" t="s">
        <v>7873</v>
      </c>
    </row>
    <row r="3977" spans="1:2" x14ac:dyDescent="0.25">
      <c r="A3977">
        <v>765318</v>
      </c>
      <c r="B3977" t="s">
        <v>7875</v>
      </c>
    </row>
    <row r="3978" spans="1:2" x14ac:dyDescent="0.25">
      <c r="A3978">
        <v>765354</v>
      </c>
      <c r="B3978" t="s">
        <v>7877</v>
      </c>
    </row>
    <row r="3979" spans="1:2" x14ac:dyDescent="0.25">
      <c r="A3979">
        <v>765505</v>
      </c>
      <c r="B3979" t="s">
        <v>7879</v>
      </c>
    </row>
    <row r="3980" spans="1:2" x14ac:dyDescent="0.25">
      <c r="A3980">
        <v>765662</v>
      </c>
      <c r="B3980" t="s">
        <v>7881</v>
      </c>
    </row>
    <row r="3981" spans="1:2" x14ac:dyDescent="0.25">
      <c r="A3981">
        <v>765877</v>
      </c>
      <c r="B3981" t="s">
        <v>2247</v>
      </c>
    </row>
    <row r="3982" spans="1:2" x14ac:dyDescent="0.25">
      <c r="A3982">
        <v>766052</v>
      </c>
      <c r="B3982" t="s">
        <v>7884</v>
      </c>
    </row>
    <row r="3983" spans="1:2" x14ac:dyDescent="0.25">
      <c r="A3983">
        <v>766164</v>
      </c>
      <c r="B3983" t="s">
        <v>7886</v>
      </c>
    </row>
    <row r="3984" spans="1:2" x14ac:dyDescent="0.25">
      <c r="A3984">
        <v>767040</v>
      </c>
      <c r="B3984" t="s">
        <v>2449</v>
      </c>
    </row>
    <row r="3985" spans="1:2" x14ac:dyDescent="0.25">
      <c r="A3985">
        <v>767152</v>
      </c>
      <c r="B3985" t="s">
        <v>7889</v>
      </c>
    </row>
    <row r="3986" spans="1:2" x14ac:dyDescent="0.25">
      <c r="A3986">
        <v>767246</v>
      </c>
      <c r="B3986" t="s">
        <v>7891</v>
      </c>
    </row>
    <row r="3987" spans="1:2" x14ac:dyDescent="0.25">
      <c r="A3987">
        <v>767255</v>
      </c>
      <c r="B3987" t="s">
        <v>7893</v>
      </c>
    </row>
    <row r="3988" spans="1:2" x14ac:dyDescent="0.25">
      <c r="A3988">
        <v>767554</v>
      </c>
      <c r="B3988" t="s">
        <v>7895</v>
      </c>
    </row>
    <row r="3989" spans="1:2" x14ac:dyDescent="0.25">
      <c r="A3989">
        <v>767572</v>
      </c>
      <c r="B3989" t="s">
        <v>7897</v>
      </c>
    </row>
    <row r="3990" spans="1:2" x14ac:dyDescent="0.25">
      <c r="A3990">
        <v>767611</v>
      </c>
      <c r="B3990" t="s">
        <v>7899</v>
      </c>
    </row>
    <row r="3991" spans="1:2" x14ac:dyDescent="0.25">
      <c r="A3991">
        <v>767732</v>
      </c>
      <c r="B3991" t="s">
        <v>7901</v>
      </c>
    </row>
    <row r="3992" spans="1:2" x14ac:dyDescent="0.25">
      <c r="A3992">
        <v>767974</v>
      </c>
      <c r="B3992" t="s">
        <v>7903</v>
      </c>
    </row>
    <row r="3993" spans="1:2" x14ac:dyDescent="0.25">
      <c r="A3993">
        <v>768074</v>
      </c>
      <c r="B3993" t="s">
        <v>7905</v>
      </c>
    </row>
    <row r="3994" spans="1:2" x14ac:dyDescent="0.25">
      <c r="A3994">
        <v>768458</v>
      </c>
      <c r="B3994" t="s">
        <v>7907</v>
      </c>
    </row>
    <row r="3995" spans="1:2" x14ac:dyDescent="0.25">
      <c r="A3995">
        <v>768476</v>
      </c>
      <c r="B3995" t="s">
        <v>7909</v>
      </c>
    </row>
    <row r="3996" spans="1:2" x14ac:dyDescent="0.25">
      <c r="A3996">
        <v>76854</v>
      </c>
      <c r="B3996" t="s">
        <v>7911</v>
      </c>
    </row>
    <row r="3997" spans="1:2" x14ac:dyDescent="0.25">
      <c r="A3997">
        <v>768953</v>
      </c>
      <c r="B3997" t="s">
        <v>7913</v>
      </c>
    </row>
    <row r="3998" spans="1:2" x14ac:dyDescent="0.25">
      <c r="A3998">
        <v>769156</v>
      </c>
      <c r="B3998" t="s">
        <v>7915</v>
      </c>
    </row>
    <row r="3999" spans="1:2" x14ac:dyDescent="0.25">
      <c r="A3999">
        <v>769334</v>
      </c>
      <c r="B3999" t="s">
        <v>5926</v>
      </c>
    </row>
    <row r="4000" spans="1:2" x14ac:dyDescent="0.25">
      <c r="A4000">
        <v>770068</v>
      </c>
      <c r="B4000" t="s">
        <v>7918</v>
      </c>
    </row>
    <row r="4001" spans="1:2" x14ac:dyDescent="0.25">
      <c r="A4001">
        <v>770451</v>
      </c>
      <c r="B4001" t="s">
        <v>7920</v>
      </c>
    </row>
    <row r="4002" spans="1:2" x14ac:dyDescent="0.25">
      <c r="A4002">
        <v>770545</v>
      </c>
      <c r="B4002" t="s">
        <v>7922</v>
      </c>
    </row>
    <row r="4003" spans="1:2" x14ac:dyDescent="0.25">
      <c r="A4003">
        <v>770639</v>
      </c>
      <c r="B4003" t="s">
        <v>7924</v>
      </c>
    </row>
    <row r="4004" spans="1:2" x14ac:dyDescent="0.25">
      <c r="A4004">
        <v>770657</v>
      </c>
      <c r="B4004" t="s">
        <v>7926</v>
      </c>
    </row>
    <row r="4005" spans="1:2" x14ac:dyDescent="0.25">
      <c r="A4005">
        <v>770853</v>
      </c>
      <c r="B4005" t="s">
        <v>7928</v>
      </c>
    </row>
    <row r="4006" spans="1:2" x14ac:dyDescent="0.25">
      <c r="A4006">
        <v>771047</v>
      </c>
      <c r="B4006" t="s">
        <v>7930</v>
      </c>
    </row>
    <row r="4007" spans="1:2" x14ac:dyDescent="0.25">
      <c r="A4007">
        <v>771140</v>
      </c>
      <c r="B4007" t="s">
        <v>7932</v>
      </c>
    </row>
    <row r="4008" spans="1:2" x14ac:dyDescent="0.25">
      <c r="A4008">
        <v>771458</v>
      </c>
      <c r="B4008" t="s">
        <v>3472</v>
      </c>
    </row>
    <row r="4009" spans="1:2" x14ac:dyDescent="0.25">
      <c r="A4009">
        <v>77150</v>
      </c>
      <c r="B4009" t="s">
        <v>7935</v>
      </c>
    </row>
    <row r="4010" spans="1:2" x14ac:dyDescent="0.25">
      <c r="A4010">
        <v>771609</v>
      </c>
      <c r="B4010" t="s">
        <v>7937</v>
      </c>
    </row>
    <row r="4011" spans="1:2" x14ac:dyDescent="0.25">
      <c r="A4011">
        <v>771748</v>
      </c>
      <c r="B4011" t="s">
        <v>7939</v>
      </c>
    </row>
    <row r="4012" spans="1:2" x14ac:dyDescent="0.25">
      <c r="A4012">
        <v>771878</v>
      </c>
      <c r="B4012" t="s">
        <v>647</v>
      </c>
    </row>
    <row r="4013" spans="1:2" x14ac:dyDescent="0.25">
      <c r="A4013">
        <v>772008</v>
      </c>
      <c r="B4013" t="s">
        <v>7942</v>
      </c>
    </row>
    <row r="4014" spans="1:2" x14ac:dyDescent="0.25">
      <c r="A4014">
        <v>772446</v>
      </c>
      <c r="B4014" t="s">
        <v>7944</v>
      </c>
    </row>
    <row r="4015" spans="1:2" x14ac:dyDescent="0.25">
      <c r="A4015">
        <v>77253</v>
      </c>
      <c r="B4015" t="s">
        <v>7946</v>
      </c>
    </row>
    <row r="4016" spans="1:2" x14ac:dyDescent="0.25">
      <c r="A4016">
        <v>772754</v>
      </c>
      <c r="B4016" t="s">
        <v>7948</v>
      </c>
    </row>
    <row r="4017" spans="1:2" x14ac:dyDescent="0.25">
      <c r="A4017">
        <v>773032</v>
      </c>
      <c r="B4017" t="s">
        <v>442</v>
      </c>
    </row>
    <row r="4018" spans="1:2" x14ac:dyDescent="0.25">
      <c r="A4018">
        <v>773171</v>
      </c>
      <c r="B4018" t="s">
        <v>7951</v>
      </c>
    </row>
    <row r="4019" spans="1:2" x14ac:dyDescent="0.25">
      <c r="A4019">
        <v>773247</v>
      </c>
      <c r="B4019" t="s">
        <v>7953</v>
      </c>
    </row>
    <row r="4020" spans="1:2" x14ac:dyDescent="0.25">
      <c r="A4020">
        <v>773443</v>
      </c>
      <c r="B4020" t="s">
        <v>7955</v>
      </c>
    </row>
    <row r="4021" spans="1:2" x14ac:dyDescent="0.25">
      <c r="A4021">
        <v>773470</v>
      </c>
      <c r="B4021" t="s">
        <v>7957</v>
      </c>
    </row>
    <row r="4022" spans="1:2" x14ac:dyDescent="0.25">
      <c r="A4022">
        <v>773546</v>
      </c>
      <c r="B4022" t="s">
        <v>655</v>
      </c>
    </row>
    <row r="4023" spans="1:2" x14ac:dyDescent="0.25">
      <c r="A4023">
        <v>773742</v>
      </c>
      <c r="B4023" t="s">
        <v>7960</v>
      </c>
    </row>
    <row r="4024" spans="1:2" x14ac:dyDescent="0.25">
      <c r="A4024">
        <v>774132</v>
      </c>
      <c r="B4024" t="s">
        <v>7962</v>
      </c>
    </row>
    <row r="4025" spans="1:2" x14ac:dyDescent="0.25">
      <c r="A4025">
        <v>77422</v>
      </c>
      <c r="B4025" t="s">
        <v>7964</v>
      </c>
    </row>
    <row r="4026" spans="1:2" x14ac:dyDescent="0.25">
      <c r="A4026">
        <v>774235</v>
      </c>
      <c r="B4026" t="s">
        <v>7966</v>
      </c>
    </row>
    <row r="4027" spans="1:2" x14ac:dyDescent="0.25">
      <c r="A4027">
        <v>774253</v>
      </c>
      <c r="B4027" t="s">
        <v>7968</v>
      </c>
    </row>
    <row r="4028" spans="1:2" x14ac:dyDescent="0.25">
      <c r="A4028">
        <v>774262</v>
      </c>
      <c r="B4028" t="s">
        <v>7970</v>
      </c>
    </row>
    <row r="4029" spans="1:2" x14ac:dyDescent="0.25">
      <c r="A4029">
        <v>774347</v>
      </c>
      <c r="B4029" t="s">
        <v>1642</v>
      </c>
    </row>
    <row r="4030" spans="1:2" x14ac:dyDescent="0.25">
      <c r="A4030">
        <v>775054</v>
      </c>
      <c r="B4030" t="s">
        <v>7973</v>
      </c>
    </row>
    <row r="4031" spans="1:2" x14ac:dyDescent="0.25">
      <c r="A4031">
        <v>775241</v>
      </c>
      <c r="B4031" t="s">
        <v>7975</v>
      </c>
    </row>
    <row r="4032" spans="1:2" x14ac:dyDescent="0.25">
      <c r="A4032">
        <v>775456</v>
      </c>
      <c r="B4032" t="s">
        <v>7977</v>
      </c>
    </row>
    <row r="4033" spans="1:2" x14ac:dyDescent="0.25">
      <c r="A4033">
        <v>775773</v>
      </c>
      <c r="B4033" t="s">
        <v>7979</v>
      </c>
    </row>
    <row r="4034" spans="1:2" x14ac:dyDescent="0.25">
      <c r="A4034">
        <v>776369</v>
      </c>
      <c r="B4034" t="s">
        <v>7981</v>
      </c>
    </row>
    <row r="4035" spans="1:2" x14ac:dyDescent="0.25">
      <c r="A4035">
        <v>776547</v>
      </c>
      <c r="B4035" t="s">
        <v>7983</v>
      </c>
    </row>
    <row r="4036" spans="1:2" x14ac:dyDescent="0.25">
      <c r="A4036">
        <v>777254</v>
      </c>
      <c r="B4036" t="s">
        <v>7985</v>
      </c>
    </row>
    <row r="4037" spans="1:2" x14ac:dyDescent="0.25">
      <c r="A4037">
        <v>777366</v>
      </c>
      <c r="B4037" t="s">
        <v>7987</v>
      </c>
    </row>
    <row r="4038" spans="1:2" x14ac:dyDescent="0.25">
      <c r="A4038">
        <v>777441</v>
      </c>
      <c r="B4038" t="s">
        <v>7989</v>
      </c>
    </row>
    <row r="4039" spans="1:2" x14ac:dyDescent="0.25">
      <c r="A4039">
        <v>777870</v>
      </c>
      <c r="B4039" t="s">
        <v>7991</v>
      </c>
    </row>
    <row r="4040" spans="1:2" x14ac:dyDescent="0.25">
      <c r="A4040">
        <v>77851</v>
      </c>
      <c r="B4040" t="s">
        <v>3026</v>
      </c>
    </row>
    <row r="4041" spans="1:2" x14ac:dyDescent="0.25">
      <c r="A4041">
        <v>778738</v>
      </c>
      <c r="B4041" t="s">
        <v>404</v>
      </c>
    </row>
    <row r="4042" spans="1:2" x14ac:dyDescent="0.25">
      <c r="A4042">
        <v>779016</v>
      </c>
      <c r="B4042" t="s">
        <v>7995</v>
      </c>
    </row>
    <row r="4043" spans="1:2" x14ac:dyDescent="0.25">
      <c r="A4043">
        <v>779351</v>
      </c>
      <c r="B4043" t="s">
        <v>7997</v>
      </c>
    </row>
    <row r="4044" spans="1:2" x14ac:dyDescent="0.25">
      <c r="A4044">
        <v>779360</v>
      </c>
      <c r="B4044" t="s">
        <v>1912</v>
      </c>
    </row>
    <row r="4045" spans="1:2" x14ac:dyDescent="0.25">
      <c r="A4045">
        <v>779641</v>
      </c>
      <c r="B4045" t="s">
        <v>8000</v>
      </c>
    </row>
    <row r="4046" spans="1:2" x14ac:dyDescent="0.25">
      <c r="A4046">
        <v>779650</v>
      </c>
      <c r="B4046" t="s">
        <v>8002</v>
      </c>
    </row>
    <row r="4047" spans="1:2" x14ac:dyDescent="0.25">
      <c r="A4047">
        <v>779968</v>
      </c>
      <c r="B4047" t="s">
        <v>8004</v>
      </c>
    </row>
    <row r="4048" spans="1:2" x14ac:dyDescent="0.25">
      <c r="A4048">
        <v>780049</v>
      </c>
      <c r="B4048" t="s">
        <v>8006</v>
      </c>
    </row>
    <row r="4049" spans="1:2" x14ac:dyDescent="0.25">
      <c r="A4049">
        <v>780218</v>
      </c>
      <c r="B4049" t="s">
        <v>8008</v>
      </c>
    </row>
    <row r="4050" spans="1:2" x14ac:dyDescent="0.25">
      <c r="A4050">
        <v>780263</v>
      </c>
      <c r="B4050" t="s">
        <v>8010</v>
      </c>
    </row>
    <row r="4051" spans="1:2" x14ac:dyDescent="0.25">
      <c r="A4051">
        <v>780562</v>
      </c>
      <c r="B4051" t="s">
        <v>8012</v>
      </c>
    </row>
    <row r="4052" spans="1:2" x14ac:dyDescent="0.25">
      <c r="A4052">
        <v>780722</v>
      </c>
      <c r="B4052" t="s">
        <v>8014</v>
      </c>
    </row>
    <row r="4053" spans="1:2" x14ac:dyDescent="0.25">
      <c r="A4053">
        <v>780955</v>
      </c>
      <c r="B4053" t="s">
        <v>8016</v>
      </c>
    </row>
    <row r="4054" spans="1:2" x14ac:dyDescent="0.25">
      <c r="A4054">
        <v>781028</v>
      </c>
      <c r="B4054" t="s">
        <v>8018</v>
      </c>
    </row>
    <row r="4055" spans="1:2" x14ac:dyDescent="0.25">
      <c r="A4055">
        <v>78157</v>
      </c>
      <c r="B4055" t="s">
        <v>8020</v>
      </c>
    </row>
    <row r="4056" spans="1:2" x14ac:dyDescent="0.25">
      <c r="A4056">
        <v>782016</v>
      </c>
      <c r="B4056" t="s">
        <v>8022</v>
      </c>
    </row>
    <row r="4057" spans="1:2" x14ac:dyDescent="0.25">
      <c r="A4057">
        <v>782306</v>
      </c>
      <c r="B4057" t="s">
        <v>8024</v>
      </c>
    </row>
    <row r="4058" spans="1:2" x14ac:dyDescent="0.25">
      <c r="A4058">
        <v>78241</v>
      </c>
      <c r="B4058" t="s">
        <v>8026</v>
      </c>
    </row>
    <row r="4059" spans="1:2" x14ac:dyDescent="0.25">
      <c r="A4059">
        <v>782548</v>
      </c>
      <c r="B4059" t="s">
        <v>8028</v>
      </c>
    </row>
    <row r="4060" spans="1:2" x14ac:dyDescent="0.25">
      <c r="A4060">
        <v>783161</v>
      </c>
      <c r="B4060" t="s">
        <v>8030</v>
      </c>
    </row>
    <row r="4061" spans="1:2" x14ac:dyDescent="0.25">
      <c r="A4061">
        <v>783246</v>
      </c>
      <c r="B4061" t="s">
        <v>8032</v>
      </c>
    </row>
    <row r="4062" spans="1:2" x14ac:dyDescent="0.25">
      <c r="A4062">
        <v>783349</v>
      </c>
      <c r="B4062" t="s">
        <v>8034</v>
      </c>
    </row>
    <row r="4063" spans="1:2" x14ac:dyDescent="0.25">
      <c r="A4063">
        <v>783648</v>
      </c>
      <c r="B4063" t="s">
        <v>8036</v>
      </c>
    </row>
    <row r="4064" spans="1:2" x14ac:dyDescent="0.25">
      <c r="A4064">
        <v>783844</v>
      </c>
      <c r="B4064" t="s">
        <v>404</v>
      </c>
    </row>
    <row r="4065" spans="1:2" x14ac:dyDescent="0.25">
      <c r="A4065">
        <v>783910</v>
      </c>
      <c r="B4065" t="s">
        <v>4113</v>
      </c>
    </row>
    <row r="4066" spans="1:2" x14ac:dyDescent="0.25">
      <c r="A4066">
        <v>784159</v>
      </c>
      <c r="B4066" t="s">
        <v>8040</v>
      </c>
    </row>
    <row r="4067" spans="1:2" x14ac:dyDescent="0.25">
      <c r="A4067">
        <v>784430</v>
      </c>
      <c r="B4067" t="s">
        <v>8042</v>
      </c>
    </row>
    <row r="4068" spans="1:2" x14ac:dyDescent="0.25">
      <c r="A4068">
        <v>785147</v>
      </c>
      <c r="B4068" t="s">
        <v>8044</v>
      </c>
    </row>
    <row r="4069" spans="1:2" x14ac:dyDescent="0.25">
      <c r="A4069">
        <v>785473</v>
      </c>
      <c r="B4069" t="s">
        <v>6719</v>
      </c>
    </row>
    <row r="4070" spans="1:2" x14ac:dyDescent="0.25">
      <c r="A4070">
        <v>78559</v>
      </c>
      <c r="B4070" t="s">
        <v>8047</v>
      </c>
    </row>
    <row r="4071" spans="1:2" x14ac:dyDescent="0.25">
      <c r="A4071">
        <v>785857</v>
      </c>
      <c r="B4071" t="s">
        <v>8049</v>
      </c>
    </row>
    <row r="4072" spans="1:2" x14ac:dyDescent="0.25">
      <c r="A4072">
        <v>785923</v>
      </c>
      <c r="B4072" t="s">
        <v>8051</v>
      </c>
    </row>
    <row r="4073" spans="1:2" x14ac:dyDescent="0.25">
      <c r="A4073">
        <v>785932</v>
      </c>
      <c r="B4073" t="s">
        <v>2480</v>
      </c>
    </row>
    <row r="4074" spans="1:2" x14ac:dyDescent="0.25">
      <c r="A4074">
        <v>785950</v>
      </c>
      <c r="B4074" t="s">
        <v>2449</v>
      </c>
    </row>
    <row r="4075" spans="1:2" x14ac:dyDescent="0.25">
      <c r="A4075">
        <v>786210</v>
      </c>
      <c r="B4075" t="s">
        <v>8055</v>
      </c>
    </row>
    <row r="4076" spans="1:2" x14ac:dyDescent="0.25">
      <c r="A4076">
        <v>786256</v>
      </c>
      <c r="B4076" t="s">
        <v>4656</v>
      </c>
    </row>
    <row r="4077" spans="1:2" x14ac:dyDescent="0.25">
      <c r="A4077">
        <v>786340</v>
      </c>
      <c r="B4077" t="s">
        <v>8058</v>
      </c>
    </row>
    <row r="4078" spans="1:2" x14ac:dyDescent="0.25">
      <c r="A4078">
        <v>786555</v>
      </c>
      <c r="B4078" t="s">
        <v>8060</v>
      </c>
    </row>
    <row r="4079" spans="1:2" x14ac:dyDescent="0.25">
      <c r="A4079">
        <v>786612</v>
      </c>
      <c r="B4079" t="s">
        <v>8062</v>
      </c>
    </row>
    <row r="4080" spans="1:2" x14ac:dyDescent="0.25">
      <c r="A4080">
        <v>786733</v>
      </c>
      <c r="B4080" t="s">
        <v>8064</v>
      </c>
    </row>
    <row r="4081" spans="1:2" x14ac:dyDescent="0.25">
      <c r="A4081">
        <v>786948</v>
      </c>
      <c r="B4081" t="s">
        <v>8066</v>
      </c>
    </row>
    <row r="4082" spans="1:2" x14ac:dyDescent="0.25">
      <c r="A4082">
        <v>787141</v>
      </c>
      <c r="B4082" t="s">
        <v>5926</v>
      </c>
    </row>
    <row r="4083" spans="1:2" x14ac:dyDescent="0.25">
      <c r="A4083">
        <v>787459</v>
      </c>
      <c r="B4083" t="s">
        <v>8069</v>
      </c>
    </row>
    <row r="4084" spans="1:2" x14ac:dyDescent="0.25">
      <c r="A4084">
        <v>787842</v>
      </c>
      <c r="B4084" t="s">
        <v>8071</v>
      </c>
    </row>
    <row r="4085" spans="1:2" x14ac:dyDescent="0.25">
      <c r="A4085">
        <v>788559</v>
      </c>
      <c r="B4085" t="s">
        <v>8073</v>
      </c>
    </row>
    <row r="4086" spans="1:2" x14ac:dyDescent="0.25">
      <c r="A4086">
        <v>788652</v>
      </c>
      <c r="B4086" t="s">
        <v>8075</v>
      </c>
    </row>
    <row r="4087" spans="1:2" x14ac:dyDescent="0.25">
      <c r="A4087">
        <v>788773</v>
      </c>
      <c r="B4087" t="s">
        <v>430</v>
      </c>
    </row>
    <row r="4088" spans="1:2" x14ac:dyDescent="0.25">
      <c r="A4088">
        <v>789051</v>
      </c>
      <c r="B4088" t="s">
        <v>8078</v>
      </c>
    </row>
    <row r="4089" spans="1:2" x14ac:dyDescent="0.25">
      <c r="A4089">
        <v>790150</v>
      </c>
      <c r="B4089" t="s">
        <v>8080</v>
      </c>
    </row>
    <row r="4090" spans="1:2" x14ac:dyDescent="0.25">
      <c r="A4090">
        <v>790271</v>
      </c>
      <c r="B4090" t="s">
        <v>6960</v>
      </c>
    </row>
    <row r="4091" spans="1:2" x14ac:dyDescent="0.25">
      <c r="A4091">
        <v>79042</v>
      </c>
      <c r="B4091" t="s">
        <v>8083</v>
      </c>
    </row>
    <row r="4092" spans="1:2" x14ac:dyDescent="0.25">
      <c r="A4092">
        <v>790543</v>
      </c>
      <c r="B4092" t="s">
        <v>486</v>
      </c>
    </row>
    <row r="4093" spans="1:2" x14ac:dyDescent="0.25">
      <c r="A4093">
        <v>790703</v>
      </c>
      <c r="B4093" t="s">
        <v>8086</v>
      </c>
    </row>
    <row r="4094" spans="1:2" x14ac:dyDescent="0.25">
      <c r="A4094">
        <v>790918</v>
      </c>
      <c r="B4094" t="s">
        <v>8088</v>
      </c>
    </row>
    <row r="4095" spans="1:2" x14ac:dyDescent="0.25">
      <c r="A4095">
        <v>791072</v>
      </c>
      <c r="B4095" t="s">
        <v>8090</v>
      </c>
    </row>
    <row r="4096" spans="1:2" x14ac:dyDescent="0.25">
      <c r="A4096">
        <v>79127</v>
      </c>
      <c r="B4096" t="s">
        <v>8092</v>
      </c>
    </row>
    <row r="4097" spans="1:2" x14ac:dyDescent="0.25">
      <c r="A4097">
        <v>791353</v>
      </c>
      <c r="B4097" t="s">
        <v>8094</v>
      </c>
    </row>
    <row r="4098" spans="1:2" x14ac:dyDescent="0.25">
      <c r="A4098">
        <v>79145</v>
      </c>
      <c r="B4098" t="s">
        <v>1104</v>
      </c>
    </row>
    <row r="4099" spans="1:2" x14ac:dyDescent="0.25">
      <c r="A4099">
        <v>791821</v>
      </c>
      <c r="B4099" t="s">
        <v>8097</v>
      </c>
    </row>
    <row r="4100" spans="1:2" x14ac:dyDescent="0.25">
      <c r="A4100">
        <v>791942</v>
      </c>
      <c r="B4100" t="s">
        <v>8099</v>
      </c>
    </row>
    <row r="4101" spans="1:2" x14ac:dyDescent="0.25">
      <c r="A4101">
        <v>792248</v>
      </c>
      <c r="B4101" t="s">
        <v>8101</v>
      </c>
    </row>
    <row r="4102" spans="1:2" x14ac:dyDescent="0.25">
      <c r="A4102">
        <v>792453</v>
      </c>
      <c r="B4102" t="s">
        <v>8103</v>
      </c>
    </row>
    <row r="4103" spans="1:2" x14ac:dyDescent="0.25">
      <c r="A4103">
        <v>79257</v>
      </c>
      <c r="B4103" t="s">
        <v>8105</v>
      </c>
    </row>
    <row r="4104" spans="1:2" x14ac:dyDescent="0.25">
      <c r="A4104">
        <v>792640</v>
      </c>
      <c r="B4104" t="s">
        <v>1862</v>
      </c>
    </row>
    <row r="4105" spans="1:2" x14ac:dyDescent="0.25">
      <c r="A4105">
        <v>792659</v>
      </c>
      <c r="B4105" t="s">
        <v>8108</v>
      </c>
    </row>
    <row r="4106" spans="1:2" x14ac:dyDescent="0.25">
      <c r="A4106">
        <v>794149</v>
      </c>
      <c r="B4106" t="s">
        <v>8110</v>
      </c>
    </row>
    <row r="4107" spans="1:2" x14ac:dyDescent="0.25">
      <c r="A4107">
        <v>794336</v>
      </c>
      <c r="B4107" t="s">
        <v>8112</v>
      </c>
    </row>
    <row r="4108" spans="1:2" x14ac:dyDescent="0.25">
      <c r="A4108">
        <v>794345</v>
      </c>
      <c r="B4108" t="s">
        <v>8114</v>
      </c>
    </row>
    <row r="4109" spans="1:2" x14ac:dyDescent="0.25">
      <c r="A4109">
        <v>794475</v>
      </c>
      <c r="B4109" t="s">
        <v>8116</v>
      </c>
    </row>
    <row r="4110" spans="1:2" x14ac:dyDescent="0.25">
      <c r="A4110">
        <v>794653</v>
      </c>
      <c r="B4110" t="s">
        <v>8118</v>
      </c>
    </row>
    <row r="4111" spans="1:2" x14ac:dyDescent="0.25">
      <c r="A4111">
        <v>795249</v>
      </c>
      <c r="B4111" t="s">
        <v>655</v>
      </c>
    </row>
    <row r="4112" spans="1:2" x14ac:dyDescent="0.25">
      <c r="A4112">
        <v>795548</v>
      </c>
      <c r="B4112" t="s">
        <v>1007</v>
      </c>
    </row>
    <row r="4113" spans="1:2" x14ac:dyDescent="0.25">
      <c r="A4113">
        <v>795959</v>
      </c>
      <c r="B4113" t="s">
        <v>8122</v>
      </c>
    </row>
    <row r="4114" spans="1:2" x14ac:dyDescent="0.25">
      <c r="A4114">
        <v>795968</v>
      </c>
      <c r="B4114" t="s">
        <v>8124</v>
      </c>
    </row>
    <row r="4115" spans="1:2" x14ac:dyDescent="0.25">
      <c r="A4115">
        <v>796152</v>
      </c>
      <c r="B4115" t="s">
        <v>655</v>
      </c>
    </row>
    <row r="4116" spans="1:2" x14ac:dyDescent="0.25">
      <c r="A4116">
        <v>796451</v>
      </c>
      <c r="B4116" t="s">
        <v>8127</v>
      </c>
    </row>
    <row r="4117" spans="1:2" x14ac:dyDescent="0.25">
      <c r="A4117">
        <v>796572</v>
      </c>
      <c r="B4117" t="s">
        <v>8129</v>
      </c>
    </row>
    <row r="4118" spans="1:2" x14ac:dyDescent="0.25">
      <c r="A4118">
        <v>796657</v>
      </c>
      <c r="B4118" t="s">
        <v>8131</v>
      </c>
    </row>
    <row r="4119" spans="1:2" x14ac:dyDescent="0.25">
      <c r="A4119">
        <v>797140</v>
      </c>
      <c r="B4119" t="s">
        <v>8133</v>
      </c>
    </row>
    <row r="4120" spans="1:2" x14ac:dyDescent="0.25">
      <c r="A4120">
        <v>797775</v>
      </c>
      <c r="B4120" t="s">
        <v>8135</v>
      </c>
    </row>
    <row r="4121" spans="1:2" x14ac:dyDescent="0.25">
      <c r="A4121">
        <v>798512</v>
      </c>
      <c r="B4121" t="s">
        <v>8137</v>
      </c>
    </row>
    <row r="4122" spans="1:2" x14ac:dyDescent="0.25">
      <c r="A4122">
        <v>79855</v>
      </c>
      <c r="B4122" t="s">
        <v>8139</v>
      </c>
    </row>
    <row r="4123" spans="1:2" x14ac:dyDescent="0.25">
      <c r="A4123">
        <v>799359</v>
      </c>
      <c r="B4123" t="s">
        <v>8141</v>
      </c>
    </row>
    <row r="4124" spans="1:2" x14ac:dyDescent="0.25">
      <c r="A4124">
        <v>799751</v>
      </c>
      <c r="B4124" t="s">
        <v>8143</v>
      </c>
    </row>
    <row r="4125" spans="1:2" x14ac:dyDescent="0.25">
      <c r="A4125">
        <v>799854</v>
      </c>
      <c r="B4125" t="s">
        <v>8145</v>
      </c>
    </row>
    <row r="4126" spans="1:2" x14ac:dyDescent="0.25">
      <c r="A4126">
        <v>799939</v>
      </c>
      <c r="B4126" t="s">
        <v>8147</v>
      </c>
    </row>
    <row r="4127" spans="1:2" x14ac:dyDescent="0.25">
      <c r="A4127">
        <v>799948</v>
      </c>
      <c r="B4127" t="s">
        <v>8149</v>
      </c>
    </row>
    <row r="4128" spans="1:2" x14ac:dyDescent="0.25">
      <c r="A4128">
        <v>800134</v>
      </c>
      <c r="B4128" t="s">
        <v>8151</v>
      </c>
    </row>
    <row r="4129" spans="1:2" x14ac:dyDescent="0.25">
      <c r="A4129">
        <v>800442</v>
      </c>
      <c r="B4129" t="s">
        <v>8153</v>
      </c>
    </row>
    <row r="4130" spans="1:2" x14ac:dyDescent="0.25">
      <c r="A4130">
        <v>800479</v>
      </c>
      <c r="B4130" t="s">
        <v>8155</v>
      </c>
    </row>
    <row r="4131" spans="1:2" x14ac:dyDescent="0.25">
      <c r="A4131">
        <v>800657</v>
      </c>
      <c r="B4131" t="s">
        <v>8157</v>
      </c>
    </row>
    <row r="4132" spans="1:2" x14ac:dyDescent="0.25">
      <c r="A4132">
        <v>800853</v>
      </c>
      <c r="B4132" t="s">
        <v>8159</v>
      </c>
    </row>
    <row r="4133" spans="1:2" x14ac:dyDescent="0.25">
      <c r="A4133">
        <v>801047</v>
      </c>
      <c r="B4133" t="s">
        <v>655</v>
      </c>
    </row>
    <row r="4134" spans="1:2" x14ac:dyDescent="0.25">
      <c r="A4134">
        <v>801056</v>
      </c>
      <c r="B4134" t="s">
        <v>4447</v>
      </c>
    </row>
    <row r="4135" spans="1:2" x14ac:dyDescent="0.25">
      <c r="A4135">
        <v>80150</v>
      </c>
      <c r="B4135" t="s">
        <v>637</v>
      </c>
    </row>
    <row r="4136" spans="1:2" x14ac:dyDescent="0.25">
      <c r="A4136">
        <v>801654</v>
      </c>
      <c r="B4136" t="s">
        <v>1033</v>
      </c>
    </row>
    <row r="4137" spans="1:2" x14ac:dyDescent="0.25">
      <c r="A4137">
        <v>802866</v>
      </c>
      <c r="B4137" t="s">
        <v>8165</v>
      </c>
    </row>
    <row r="4138" spans="1:2" x14ac:dyDescent="0.25">
      <c r="A4138">
        <v>803256</v>
      </c>
      <c r="B4138" t="s">
        <v>8167</v>
      </c>
    </row>
    <row r="4139" spans="1:2" x14ac:dyDescent="0.25">
      <c r="A4139">
        <v>803265</v>
      </c>
      <c r="B4139" t="s">
        <v>8169</v>
      </c>
    </row>
    <row r="4140" spans="1:2" x14ac:dyDescent="0.25">
      <c r="A4140">
        <v>8033</v>
      </c>
      <c r="B4140" t="s">
        <v>8171</v>
      </c>
    </row>
    <row r="4141" spans="1:2" x14ac:dyDescent="0.25">
      <c r="A4141">
        <v>803649</v>
      </c>
      <c r="B4141" t="s">
        <v>8173</v>
      </c>
    </row>
    <row r="4142" spans="1:2" x14ac:dyDescent="0.25">
      <c r="A4142">
        <v>803658</v>
      </c>
      <c r="B4142" t="s">
        <v>8175</v>
      </c>
    </row>
    <row r="4143" spans="1:2" x14ac:dyDescent="0.25">
      <c r="A4143">
        <v>80374</v>
      </c>
      <c r="B4143" t="s">
        <v>8177</v>
      </c>
    </row>
    <row r="4144" spans="1:2" x14ac:dyDescent="0.25">
      <c r="A4144">
        <v>803957</v>
      </c>
      <c r="B4144" t="s">
        <v>8179</v>
      </c>
    </row>
    <row r="4145" spans="1:2" x14ac:dyDescent="0.25">
      <c r="A4145">
        <v>804150</v>
      </c>
      <c r="B4145" t="s">
        <v>8181</v>
      </c>
    </row>
    <row r="4146" spans="1:2" x14ac:dyDescent="0.25">
      <c r="A4146">
        <v>80431</v>
      </c>
      <c r="B4146" t="s">
        <v>1818</v>
      </c>
    </row>
    <row r="4147" spans="1:2" x14ac:dyDescent="0.25">
      <c r="A4147">
        <v>804338</v>
      </c>
      <c r="B4147" t="s">
        <v>8184</v>
      </c>
    </row>
    <row r="4148" spans="1:2" x14ac:dyDescent="0.25">
      <c r="A4148">
        <v>804374</v>
      </c>
      <c r="B4148" t="s">
        <v>8186</v>
      </c>
    </row>
    <row r="4149" spans="1:2" x14ac:dyDescent="0.25">
      <c r="A4149">
        <v>804422</v>
      </c>
      <c r="B4149" t="s">
        <v>8188</v>
      </c>
    </row>
    <row r="4150" spans="1:2" x14ac:dyDescent="0.25">
      <c r="A4150">
        <v>804860</v>
      </c>
      <c r="B4150" t="s">
        <v>1007</v>
      </c>
    </row>
    <row r="4151" spans="1:2" x14ac:dyDescent="0.25">
      <c r="A4151">
        <v>804963</v>
      </c>
      <c r="B4151" t="s">
        <v>8191</v>
      </c>
    </row>
    <row r="4152" spans="1:2" x14ac:dyDescent="0.25">
      <c r="A4152">
        <v>805045</v>
      </c>
      <c r="B4152" t="s">
        <v>5926</v>
      </c>
    </row>
    <row r="4153" spans="1:2" x14ac:dyDescent="0.25">
      <c r="A4153">
        <v>805250</v>
      </c>
      <c r="B4153" t="s">
        <v>5121</v>
      </c>
    </row>
    <row r="4154" spans="1:2" x14ac:dyDescent="0.25">
      <c r="A4154">
        <v>805335</v>
      </c>
      <c r="B4154" t="s">
        <v>8195</v>
      </c>
    </row>
    <row r="4155" spans="1:2" x14ac:dyDescent="0.25">
      <c r="A4155">
        <v>805755</v>
      </c>
      <c r="B4155" t="s">
        <v>8197</v>
      </c>
    </row>
    <row r="4156" spans="1:2" x14ac:dyDescent="0.25">
      <c r="A4156">
        <v>805876</v>
      </c>
      <c r="B4156" t="s">
        <v>8199</v>
      </c>
    </row>
    <row r="4157" spans="1:2" x14ac:dyDescent="0.25">
      <c r="A4157">
        <v>806220</v>
      </c>
      <c r="B4157" t="s">
        <v>8201</v>
      </c>
    </row>
    <row r="4158" spans="1:2" x14ac:dyDescent="0.25">
      <c r="A4158">
        <v>806846</v>
      </c>
      <c r="B4158" t="s">
        <v>8203</v>
      </c>
    </row>
    <row r="4159" spans="1:2" x14ac:dyDescent="0.25">
      <c r="A4159">
        <v>806958</v>
      </c>
      <c r="B4159" t="s">
        <v>7397</v>
      </c>
    </row>
    <row r="4160" spans="1:2" x14ac:dyDescent="0.25">
      <c r="A4160">
        <v>807348</v>
      </c>
      <c r="B4160" t="s">
        <v>8206</v>
      </c>
    </row>
    <row r="4161" spans="1:2" x14ac:dyDescent="0.25">
      <c r="A4161">
        <v>807432</v>
      </c>
      <c r="B4161" t="s">
        <v>8208</v>
      </c>
    </row>
    <row r="4162" spans="1:2" x14ac:dyDescent="0.25">
      <c r="A4162">
        <v>807656</v>
      </c>
      <c r="B4162" t="s">
        <v>8210</v>
      </c>
    </row>
    <row r="4163" spans="1:2" x14ac:dyDescent="0.25">
      <c r="A4163">
        <v>807955</v>
      </c>
      <c r="B4163" t="s">
        <v>4018</v>
      </c>
    </row>
    <row r="4164" spans="1:2" x14ac:dyDescent="0.25">
      <c r="A4164">
        <v>808260</v>
      </c>
      <c r="B4164" t="s">
        <v>8213</v>
      </c>
    </row>
    <row r="4165" spans="1:2" x14ac:dyDescent="0.25">
      <c r="A4165">
        <v>808345</v>
      </c>
      <c r="B4165" t="s">
        <v>8215</v>
      </c>
    </row>
    <row r="4166" spans="1:2" x14ac:dyDescent="0.25">
      <c r="A4166">
        <v>808354</v>
      </c>
      <c r="B4166" t="s">
        <v>8217</v>
      </c>
    </row>
    <row r="4167" spans="1:2" x14ac:dyDescent="0.25">
      <c r="A4167">
        <v>808653</v>
      </c>
      <c r="B4167" t="s">
        <v>8219</v>
      </c>
    </row>
    <row r="4168" spans="1:2" x14ac:dyDescent="0.25">
      <c r="A4168">
        <v>809070</v>
      </c>
      <c r="B4168" t="s">
        <v>8221</v>
      </c>
    </row>
    <row r="4169" spans="1:2" x14ac:dyDescent="0.25">
      <c r="A4169">
        <v>809276</v>
      </c>
      <c r="B4169" t="s">
        <v>8223</v>
      </c>
    </row>
    <row r="4170" spans="1:2" x14ac:dyDescent="0.25">
      <c r="A4170">
        <v>809379</v>
      </c>
      <c r="B4170" t="s">
        <v>2203</v>
      </c>
    </row>
    <row r="4171" spans="1:2" x14ac:dyDescent="0.25">
      <c r="A4171">
        <v>809650</v>
      </c>
      <c r="B4171" t="s">
        <v>8226</v>
      </c>
    </row>
    <row r="4172" spans="1:2" x14ac:dyDescent="0.25">
      <c r="A4172">
        <v>809678</v>
      </c>
      <c r="B4172" t="s">
        <v>8228</v>
      </c>
    </row>
    <row r="4173" spans="1:2" x14ac:dyDescent="0.25">
      <c r="A4173">
        <v>809771</v>
      </c>
      <c r="B4173" t="s">
        <v>8230</v>
      </c>
    </row>
    <row r="4174" spans="1:2" x14ac:dyDescent="0.25">
      <c r="A4174">
        <v>809856</v>
      </c>
      <c r="B4174" t="s">
        <v>8232</v>
      </c>
    </row>
    <row r="4175" spans="1:2" x14ac:dyDescent="0.25">
      <c r="A4175">
        <v>810544</v>
      </c>
      <c r="B4175" t="s">
        <v>8234</v>
      </c>
    </row>
    <row r="4176" spans="1:2" x14ac:dyDescent="0.25">
      <c r="A4176">
        <v>811046</v>
      </c>
      <c r="B4176" t="s">
        <v>8236</v>
      </c>
    </row>
    <row r="4177" spans="1:2" x14ac:dyDescent="0.25">
      <c r="A4177">
        <v>811279</v>
      </c>
      <c r="B4177" t="s">
        <v>8238</v>
      </c>
    </row>
    <row r="4178" spans="1:2" x14ac:dyDescent="0.25">
      <c r="A4178">
        <v>811457</v>
      </c>
      <c r="B4178" t="s">
        <v>8240</v>
      </c>
    </row>
    <row r="4179" spans="1:2" x14ac:dyDescent="0.25">
      <c r="A4179">
        <v>811541</v>
      </c>
      <c r="B4179" t="s">
        <v>8242</v>
      </c>
    </row>
    <row r="4180" spans="1:2" x14ac:dyDescent="0.25">
      <c r="A4180">
        <v>811550</v>
      </c>
      <c r="B4180" t="s">
        <v>550</v>
      </c>
    </row>
    <row r="4181" spans="1:2" x14ac:dyDescent="0.25">
      <c r="A4181">
        <v>811747</v>
      </c>
      <c r="B4181" t="s">
        <v>6630</v>
      </c>
    </row>
    <row r="4182" spans="1:2" x14ac:dyDescent="0.25">
      <c r="A4182">
        <v>81175</v>
      </c>
      <c r="B4182" t="s">
        <v>8246</v>
      </c>
    </row>
    <row r="4183" spans="1:2" x14ac:dyDescent="0.25">
      <c r="A4183">
        <v>812164</v>
      </c>
      <c r="B4183" t="s">
        <v>8248</v>
      </c>
    </row>
    <row r="4184" spans="1:2" x14ac:dyDescent="0.25">
      <c r="A4184">
        <v>812379</v>
      </c>
      <c r="B4184" t="s">
        <v>8250</v>
      </c>
    </row>
    <row r="4185" spans="1:2" x14ac:dyDescent="0.25">
      <c r="A4185">
        <v>812436</v>
      </c>
      <c r="B4185" t="s">
        <v>8252</v>
      </c>
    </row>
    <row r="4186" spans="1:2" x14ac:dyDescent="0.25">
      <c r="A4186">
        <v>812557</v>
      </c>
      <c r="B4186" t="s">
        <v>8254</v>
      </c>
    </row>
    <row r="4187" spans="1:2" x14ac:dyDescent="0.25">
      <c r="A4187">
        <v>812614</v>
      </c>
      <c r="B4187" t="s">
        <v>8256</v>
      </c>
    </row>
    <row r="4188" spans="1:2" x14ac:dyDescent="0.25">
      <c r="A4188">
        <v>813059</v>
      </c>
      <c r="B4188" t="s">
        <v>8258</v>
      </c>
    </row>
    <row r="4189" spans="1:2" x14ac:dyDescent="0.25">
      <c r="A4189">
        <v>813572</v>
      </c>
      <c r="B4189" t="s">
        <v>8260</v>
      </c>
    </row>
    <row r="4190" spans="1:2" x14ac:dyDescent="0.25">
      <c r="A4190">
        <v>813853</v>
      </c>
      <c r="B4190" t="s">
        <v>8262</v>
      </c>
    </row>
    <row r="4191" spans="1:2" x14ac:dyDescent="0.25">
      <c r="A4191">
        <v>814074</v>
      </c>
      <c r="B4191" t="s">
        <v>8264</v>
      </c>
    </row>
    <row r="4192" spans="1:2" x14ac:dyDescent="0.25">
      <c r="A4192">
        <v>814355</v>
      </c>
      <c r="B4192" t="s">
        <v>8266</v>
      </c>
    </row>
    <row r="4193" spans="1:2" x14ac:dyDescent="0.25">
      <c r="A4193">
        <v>814430</v>
      </c>
      <c r="B4193" t="s">
        <v>8268</v>
      </c>
    </row>
    <row r="4194" spans="1:2" x14ac:dyDescent="0.25">
      <c r="A4194">
        <v>814458</v>
      </c>
      <c r="B4194" t="s">
        <v>1235</v>
      </c>
    </row>
    <row r="4195" spans="1:2" x14ac:dyDescent="0.25">
      <c r="A4195">
        <v>814476</v>
      </c>
      <c r="B4195" t="s">
        <v>8271</v>
      </c>
    </row>
    <row r="4196" spans="1:2" x14ac:dyDescent="0.25">
      <c r="A4196">
        <v>814551</v>
      </c>
      <c r="B4196" t="s">
        <v>8273</v>
      </c>
    </row>
    <row r="4197" spans="1:2" x14ac:dyDescent="0.25">
      <c r="A4197">
        <v>814711</v>
      </c>
      <c r="B4197" t="s">
        <v>8275</v>
      </c>
    </row>
    <row r="4198" spans="1:2" x14ac:dyDescent="0.25">
      <c r="A4198">
        <v>815053</v>
      </c>
      <c r="B4198" t="s">
        <v>8277</v>
      </c>
    </row>
    <row r="4199" spans="1:2" x14ac:dyDescent="0.25">
      <c r="A4199">
        <v>815147</v>
      </c>
      <c r="B4199" t="s">
        <v>8279</v>
      </c>
    </row>
    <row r="4200" spans="1:2" x14ac:dyDescent="0.25">
      <c r="A4200">
        <v>815156</v>
      </c>
      <c r="B4200" t="s">
        <v>8281</v>
      </c>
    </row>
    <row r="4201" spans="1:2" x14ac:dyDescent="0.25">
      <c r="A4201">
        <v>815277</v>
      </c>
      <c r="B4201" t="s">
        <v>8283</v>
      </c>
    </row>
    <row r="4202" spans="1:2" x14ac:dyDescent="0.25">
      <c r="A4202">
        <v>815754</v>
      </c>
      <c r="B4202" t="s">
        <v>8285</v>
      </c>
    </row>
    <row r="4203" spans="1:2" x14ac:dyDescent="0.25">
      <c r="A4203">
        <v>815772</v>
      </c>
      <c r="B4203" t="s">
        <v>8287</v>
      </c>
    </row>
    <row r="4204" spans="1:2" x14ac:dyDescent="0.25">
      <c r="A4204">
        <v>816256</v>
      </c>
      <c r="B4204" t="s">
        <v>8289</v>
      </c>
    </row>
    <row r="4205" spans="1:2" x14ac:dyDescent="0.25">
      <c r="A4205">
        <v>816304</v>
      </c>
      <c r="B4205" t="s">
        <v>8291</v>
      </c>
    </row>
    <row r="4206" spans="1:2" x14ac:dyDescent="0.25">
      <c r="A4206">
        <v>816603</v>
      </c>
      <c r="B4206" t="s">
        <v>8293</v>
      </c>
    </row>
    <row r="4207" spans="1:2" x14ac:dyDescent="0.25">
      <c r="A4207">
        <v>816751</v>
      </c>
      <c r="B4207" t="s">
        <v>8295</v>
      </c>
    </row>
    <row r="4208" spans="1:2" x14ac:dyDescent="0.25">
      <c r="A4208">
        <v>817477</v>
      </c>
      <c r="B4208" t="s">
        <v>5135</v>
      </c>
    </row>
    <row r="4209" spans="1:2" x14ac:dyDescent="0.25">
      <c r="A4209">
        <v>817824</v>
      </c>
      <c r="B4209" t="s">
        <v>8298</v>
      </c>
    </row>
    <row r="4210" spans="1:2" x14ac:dyDescent="0.25">
      <c r="A4210">
        <v>818401</v>
      </c>
      <c r="B4210" t="s">
        <v>3778</v>
      </c>
    </row>
    <row r="4211" spans="1:2" x14ac:dyDescent="0.25">
      <c r="A4211">
        <v>818540</v>
      </c>
      <c r="B4211" t="s">
        <v>8301</v>
      </c>
    </row>
    <row r="4212" spans="1:2" x14ac:dyDescent="0.25">
      <c r="A4212">
        <v>818559</v>
      </c>
      <c r="B4212" t="s">
        <v>8303</v>
      </c>
    </row>
    <row r="4213" spans="1:2" x14ac:dyDescent="0.25">
      <c r="A4213">
        <v>818652</v>
      </c>
      <c r="B4213" t="s">
        <v>8305</v>
      </c>
    </row>
    <row r="4214" spans="1:2" x14ac:dyDescent="0.25">
      <c r="A4214">
        <v>819154</v>
      </c>
      <c r="B4214" t="s">
        <v>7210</v>
      </c>
    </row>
    <row r="4215" spans="1:2" x14ac:dyDescent="0.25">
      <c r="A4215">
        <v>819172</v>
      </c>
      <c r="B4215" t="s">
        <v>2886</v>
      </c>
    </row>
    <row r="4216" spans="1:2" x14ac:dyDescent="0.25">
      <c r="A4216">
        <v>819453</v>
      </c>
      <c r="B4216" t="s">
        <v>8309</v>
      </c>
    </row>
    <row r="4217" spans="1:2" x14ac:dyDescent="0.25">
      <c r="A4217">
        <v>819556</v>
      </c>
      <c r="B4217" t="s">
        <v>8311</v>
      </c>
    </row>
    <row r="4218" spans="1:2" x14ac:dyDescent="0.25">
      <c r="A4218">
        <v>819855</v>
      </c>
      <c r="B4218" t="s">
        <v>880</v>
      </c>
    </row>
    <row r="4219" spans="1:2" x14ac:dyDescent="0.25">
      <c r="A4219">
        <v>820048</v>
      </c>
      <c r="B4219" t="s">
        <v>8314</v>
      </c>
    </row>
    <row r="4220" spans="1:2" x14ac:dyDescent="0.25">
      <c r="A4220">
        <v>820301</v>
      </c>
      <c r="B4220" t="s">
        <v>8316</v>
      </c>
    </row>
    <row r="4221" spans="1:2" x14ac:dyDescent="0.25">
      <c r="A4221">
        <v>82033</v>
      </c>
      <c r="B4221" t="s">
        <v>8318</v>
      </c>
    </row>
    <row r="4222" spans="1:2" x14ac:dyDescent="0.25">
      <c r="A4222">
        <v>820477</v>
      </c>
      <c r="B4222" t="s">
        <v>8320</v>
      </c>
    </row>
    <row r="4223" spans="1:2" x14ac:dyDescent="0.25">
      <c r="A4223">
        <v>820842</v>
      </c>
      <c r="B4223" t="s">
        <v>8322</v>
      </c>
    </row>
    <row r="4224" spans="1:2" x14ac:dyDescent="0.25">
      <c r="A4224">
        <v>820879</v>
      </c>
      <c r="B4224" t="s">
        <v>8324</v>
      </c>
    </row>
    <row r="4225" spans="1:2" x14ac:dyDescent="0.25">
      <c r="A4225">
        <v>821036</v>
      </c>
      <c r="B4225" t="s">
        <v>8326</v>
      </c>
    </row>
    <row r="4226" spans="1:2" x14ac:dyDescent="0.25">
      <c r="A4226">
        <v>821157</v>
      </c>
      <c r="B4226" t="s">
        <v>8328</v>
      </c>
    </row>
    <row r="4227" spans="1:2" x14ac:dyDescent="0.25">
      <c r="A4227">
        <v>821559</v>
      </c>
      <c r="B4227" t="s">
        <v>8330</v>
      </c>
    </row>
    <row r="4228" spans="1:2" x14ac:dyDescent="0.25">
      <c r="A4228">
        <v>821643</v>
      </c>
      <c r="B4228" t="s">
        <v>3812</v>
      </c>
    </row>
    <row r="4229" spans="1:2" x14ac:dyDescent="0.25">
      <c r="A4229">
        <v>821906</v>
      </c>
      <c r="B4229" t="s">
        <v>8333</v>
      </c>
    </row>
    <row r="4230" spans="1:2" x14ac:dyDescent="0.25">
      <c r="A4230">
        <v>822042</v>
      </c>
      <c r="B4230" t="s">
        <v>8335</v>
      </c>
    </row>
    <row r="4231" spans="1:2" x14ac:dyDescent="0.25">
      <c r="A4231">
        <v>822051</v>
      </c>
      <c r="B4231" t="s">
        <v>8337</v>
      </c>
    </row>
    <row r="4232" spans="1:2" x14ac:dyDescent="0.25">
      <c r="A4232">
        <v>822275</v>
      </c>
      <c r="B4232" t="s">
        <v>8339</v>
      </c>
    </row>
    <row r="4233" spans="1:2" x14ac:dyDescent="0.25">
      <c r="A4233">
        <v>822408</v>
      </c>
      <c r="B4233" t="s">
        <v>8341</v>
      </c>
    </row>
    <row r="4234" spans="1:2" x14ac:dyDescent="0.25">
      <c r="A4234">
        <v>822556</v>
      </c>
      <c r="B4234" t="s">
        <v>8343</v>
      </c>
    </row>
    <row r="4235" spans="1:2" x14ac:dyDescent="0.25">
      <c r="A4235">
        <v>82257</v>
      </c>
      <c r="B4235" t="s">
        <v>8345</v>
      </c>
    </row>
    <row r="4236" spans="1:2" x14ac:dyDescent="0.25">
      <c r="A4236">
        <v>822631</v>
      </c>
      <c r="B4236" t="s">
        <v>8347</v>
      </c>
    </row>
    <row r="4237" spans="1:2" x14ac:dyDescent="0.25">
      <c r="A4237">
        <v>822846</v>
      </c>
      <c r="B4237" t="s">
        <v>655</v>
      </c>
    </row>
    <row r="4238" spans="1:2" x14ac:dyDescent="0.25">
      <c r="A4238">
        <v>823076</v>
      </c>
      <c r="B4238" t="s">
        <v>7558</v>
      </c>
    </row>
    <row r="4239" spans="1:2" x14ac:dyDescent="0.25">
      <c r="A4239">
        <v>823133</v>
      </c>
      <c r="B4239" t="s">
        <v>8351</v>
      </c>
    </row>
    <row r="4240" spans="1:2" x14ac:dyDescent="0.25">
      <c r="A4240">
        <v>823142</v>
      </c>
      <c r="B4240" t="s">
        <v>8353</v>
      </c>
    </row>
    <row r="4241" spans="1:2" x14ac:dyDescent="0.25">
      <c r="A4241">
        <v>823450</v>
      </c>
      <c r="B4241" t="s">
        <v>671</v>
      </c>
    </row>
    <row r="4242" spans="1:2" x14ac:dyDescent="0.25">
      <c r="A4242">
        <v>823478</v>
      </c>
      <c r="B4242" t="s">
        <v>8356</v>
      </c>
    </row>
    <row r="4243" spans="1:2" x14ac:dyDescent="0.25">
      <c r="A4243">
        <v>82350</v>
      </c>
      <c r="B4243" t="s">
        <v>8358</v>
      </c>
    </row>
    <row r="4244" spans="1:2" x14ac:dyDescent="0.25">
      <c r="A4244">
        <v>823553</v>
      </c>
      <c r="B4244" t="s">
        <v>8360</v>
      </c>
    </row>
    <row r="4245" spans="1:2" x14ac:dyDescent="0.25">
      <c r="A4245">
        <v>823638</v>
      </c>
      <c r="B4245" t="s">
        <v>8362</v>
      </c>
    </row>
    <row r="4246" spans="1:2" x14ac:dyDescent="0.25">
      <c r="A4246">
        <v>823656</v>
      </c>
      <c r="B4246" t="s">
        <v>8364</v>
      </c>
    </row>
    <row r="4247" spans="1:2" x14ac:dyDescent="0.25">
      <c r="A4247">
        <v>824242</v>
      </c>
      <c r="B4247" t="s">
        <v>8366</v>
      </c>
    </row>
    <row r="4248" spans="1:2" x14ac:dyDescent="0.25">
      <c r="A4248">
        <v>824653</v>
      </c>
      <c r="B4248" t="s">
        <v>8368</v>
      </c>
    </row>
    <row r="4249" spans="1:2" x14ac:dyDescent="0.25">
      <c r="A4249">
        <v>824671</v>
      </c>
      <c r="B4249" t="s">
        <v>8370</v>
      </c>
    </row>
    <row r="4250" spans="1:2" x14ac:dyDescent="0.25">
      <c r="A4250">
        <v>824738</v>
      </c>
      <c r="B4250" t="s">
        <v>8372</v>
      </c>
    </row>
    <row r="4251" spans="1:2" x14ac:dyDescent="0.25">
      <c r="A4251">
        <v>825146</v>
      </c>
      <c r="B4251" t="s">
        <v>8374</v>
      </c>
    </row>
    <row r="4252" spans="1:2" x14ac:dyDescent="0.25">
      <c r="A4252">
        <v>825454</v>
      </c>
      <c r="B4252" t="s">
        <v>8376</v>
      </c>
    </row>
    <row r="4253" spans="1:2" x14ac:dyDescent="0.25">
      <c r="A4253">
        <v>825548</v>
      </c>
      <c r="B4253" t="s">
        <v>8378</v>
      </c>
    </row>
    <row r="4254" spans="1:2" x14ac:dyDescent="0.25">
      <c r="A4254">
        <v>825753</v>
      </c>
      <c r="B4254" t="s">
        <v>8380</v>
      </c>
    </row>
    <row r="4255" spans="1:2" x14ac:dyDescent="0.25">
      <c r="A4255">
        <v>825847</v>
      </c>
      <c r="B4255" t="s">
        <v>6876</v>
      </c>
    </row>
    <row r="4256" spans="1:2" x14ac:dyDescent="0.25">
      <c r="A4256">
        <v>825940</v>
      </c>
      <c r="B4256" t="s">
        <v>8383</v>
      </c>
    </row>
    <row r="4257" spans="1:2" x14ac:dyDescent="0.25">
      <c r="A4257">
        <v>826451</v>
      </c>
      <c r="B4257" t="s">
        <v>8385</v>
      </c>
    </row>
    <row r="4258" spans="1:2" x14ac:dyDescent="0.25">
      <c r="A4258">
        <v>82659</v>
      </c>
      <c r="B4258" t="s">
        <v>8387</v>
      </c>
    </row>
    <row r="4259" spans="1:2" x14ac:dyDescent="0.25">
      <c r="A4259">
        <v>826648</v>
      </c>
      <c r="B4259" t="s">
        <v>8389</v>
      </c>
    </row>
    <row r="4260" spans="1:2" x14ac:dyDescent="0.25">
      <c r="A4260">
        <v>826956</v>
      </c>
      <c r="B4260" t="s">
        <v>8391</v>
      </c>
    </row>
    <row r="4261" spans="1:2" x14ac:dyDescent="0.25">
      <c r="A4261">
        <v>827355</v>
      </c>
      <c r="B4261" t="s">
        <v>8393</v>
      </c>
    </row>
    <row r="4262" spans="1:2" x14ac:dyDescent="0.25">
      <c r="A4262">
        <v>827458</v>
      </c>
      <c r="B4262" t="s">
        <v>8395</v>
      </c>
    </row>
    <row r="4263" spans="1:2" x14ac:dyDescent="0.25">
      <c r="A4263">
        <v>827560</v>
      </c>
      <c r="B4263" t="s">
        <v>8397</v>
      </c>
    </row>
    <row r="4264" spans="1:2" x14ac:dyDescent="0.25">
      <c r="A4264">
        <v>828110</v>
      </c>
      <c r="B4264" t="s">
        <v>8399</v>
      </c>
    </row>
    <row r="4265" spans="1:2" x14ac:dyDescent="0.25">
      <c r="A4265">
        <v>828174</v>
      </c>
      <c r="B4265" t="s">
        <v>8401</v>
      </c>
    </row>
    <row r="4266" spans="1:2" x14ac:dyDescent="0.25">
      <c r="A4266">
        <v>828473</v>
      </c>
      <c r="B4266" t="s">
        <v>546</v>
      </c>
    </row>
    <row r="4267" spans="1:2" x14ac:dyDescent="0.25">
      <c r="A4267">
        <v>828651</v>
      </c>
      <c r="B4267" t="s">
        <v>8404</v>
      </c>
    </row>
    <row r="4268" spans="1:2" x14ac:dyDescent="0.25">
      <c r="A4268">
        <v>829032</v>
      </c>
      <c r="B4268" t="s">
        <v>8406</v>
      </c>
    </row>
    <row r="4269" spans="1:2" x14ac:dyDescent="0.25">
      <c r="A4269">
        <v>829041</v>
      </c>
      <c r="B4269" t="s">
        <v>1523</v>
      </c>
    </row>
    <row r="4270" spans="1:2" x14ac:dyDescent="0.25">
      <c r="A4270">
        <v>829050</v>
      </c>
      <c r="B4270" t="s">
        <v>8409</v>
      </c>
    </row>
    <row r="4271" spans="1:2" x14ac:dyDescent="0.25">
      <c r="A4271">
        <v>829452</v>
      </c>
      <c r="B4271" t="s">
        <v>8411</v>
      </c>
    </row>
    <row r="4272" spans="1:2" x14ac:dyDescent="0.25">
      <c r="A4272">
        <v>830113</v>
      </c>
      <c r="B4272" t="s">
        <v>8413</v>
      </c>
    </row>
    <row r="4273" spans="1:2" x14ac:dyDescent="0.25">
      <c r="A4273">
        <v>830252</v>
      </c>
      <c r="B4273" t="s">
        <v>8415</v>
      </c>
    </row>
    <row r="4274" spans="1:2" x14ac:dyDescent="0.25">
      <c r="A4274">
        <v>830355</v>
      </c>
      <c r="B4274" t="s">
        <v>8417</v>
      </c>
    </row>
    <row r="4275" spans="1:2" x14ac:dyDescent="0.25">
      <c r="A4275">
        <v>830542</v>
      </c>
      <c r="B4275" t="s">
        <v>8419</v>
      </c>
    </row>
    <row r="4276" spans="1:2" x14ac:dyDescent="0.25">
      <c r="A4276">
        <v>830645</v>
      </c>
      <c r="B4276" t="s">
        <v>8421</v>
      </c>
    </row>
    <row r="4277" spans="1:2" x14ac:dyDescent="0.25">
      <c r="A4277">
        <v>830748</v>
      </c>
      <c r="B4277" t="s">
        <v>8423</v>
      </c>
    </row>
    <row r="4278" spans="1:2" x14ac:dyDescent="0.25">
      <c r="A4278">
        <v>831008</v>
      </c>
      <c r="B4278" t="s">
        <v>8425</v>
      </c>
    </row>
    <row r="4279" spans="1:2" x14ac:dyDescent="0.25">
      <c r="A4279">
        <v>831352</v>
      </c>
      <c r="B4279" t="s">
        <v>8427</v>
      </c>
    </row>
    <row r="4280" spans="1:2" x14ac:dyDescent="0.25">
      <c r="A4280">
        <v>83151</v>
      </c>
      <c r="B4280" t="s">
        <v>8429</v>
      </c>
    </row>
    <row r="4281" spans="1:2" x14ac:dyDescent="0.25">
      <c r="A4281">
        <v>831576</v>
      </c>
      <c r="B4281" t="s">
        <v>8431</v>
      </c>
    </row>
    <row r="4282" spans="1:2" x14ac:dyDescent="0.25">
      <c r="A4282">
        <v>831642</v>
      </c>
      <c r="B4282" t="s">
        <v>8433</v>
      </c>
    </row>
    <row r="4283" spans="1:2" x14ac:dyDescent="0.25">
      <c r="A4283">
        <v>831875</v>
      </c>
      <c r="B4283" t="s">
        <v>3899</v>
      </c>
    </row>
    <row r="4284" spans="1:2" x14ac:dyDescent="0.25">
      <c r="A4284">
        <v>831941</v>
      </c>
      <c r="B4284" t="s">
        <v>8436</v>
      </c>
    </row>
    <row r="4285" spans="1:2" x14ac:dyDescent="0.25">
      <c r="A4285">
        <v>83236</v>
      </c>
      <c r="B4285" t="s">
        <v>8438</v>
      </c>
    </row>
    <row r="4286" spans="1:2" x14ac:dyDescent="0.25">
      <c r="A4286">
        <v>832528</v>
      </c>
      <c r="B4286" t="s">
        <v>8440</v>
      </c>
    </row>
    <row r="4287" spans="1:2" x14ac:dyDescent="0.25">
      <c r="A4287">
        <v>832546</v>
      </c>
      <c r="B4287" t="s">
        <v>8442</v>
      </c>
    </row>
    <row r="4288" spans="1:2" x14ac:dyDescent="0.25">
      <c r="A4288">
        <v>833404</v>
      </c>
      <c r="B4288" t="s">
        <v>8444</v>
      </c>
    </row>
    <row r="4289" spans="1:2" x14ac:dyDescent="0.25">
      <c r="A4289">
        <v>833749</v>
      </c>
      <c r="B4289" t="s">
        <v>8446</v>
      </c>
    </row>
    <row r="4290" spans="1:2" x14ac:dyDescent="0.25">
      <c r="A4290">
        <v>83375</v>
      </c>
      <c r="B4290" t="s">
        <v>6363</v>
      </c>
    </row>
    <row r="4291" spans="1:2" x14ac:dyDescent="0.25">
      <c r="A4291">
        <v>833758</v>
      </c>
      <c r="B4291" t="s">
        <v>8449</v>
      </c>
    </row>
    <row r="4292" spans="1:2" x14ac:dyDescent="0.25">
      <c r="A4292">
        <v>833851</v>
      </c>
      <c r="B4292" t="s">
        <v>8451</v>
      </c>
    </row>
    <row r="4293" spans="1:2" x14ac:dyDescent="0.25">
      <c r="A4293">
        <v>834175</v>
      </c>
      <c r="B4293" t="s">
        <v>8453</v>
      </c>
    </row>
    <row r="4294" spans="1:2" x14ac:dyDescent="0.25">
      <c r="A4294">
        <v>834755</v>
      </c>
      <c r="B4294" t="s">
        <v>8455</v>
      </c>
    </row>
    <row r="4295" spans="1:2" x14ac:dyDescent="0.25">
      <c r="A4295">
        <v>835079</v>
      </c>
      <c r="B4295" t="s">
        <v>8457</v>
      </c>
    </row>
    <row r="4296" spans="1:2" x14ac:dyDescent="0.25">
      <c r="A4296">
        <v>835257</v>
      </c>
      <c r="B4296" t="s">
        <v>8459</v>
      </c>
    </row>
    <row r="4297" spans="1:2" x14ac:dyDescent="0.25">
      <c r="A4297">
        <v>835378</v>
      </c>
      <c r="B4297" t="s">
        <v>8461</v>
      </c>
    </row>
    <row r="4298" spans="1:2" x14ac:dyDescent="0.25">
      <c r="A4298">
        <v>835444</v>
      </c>
      <c r="B4298" t="s">
        <v>8463</v>
      </c>
    </row>
    <row r="4299" spans="1:2" x14ac:dyDescent="0.25">
      <c r="A4299">
        <v>835613</v>
      </c>
      <c r="B4299" t="s">
        <v>762</v>
      </c>
    </row>
    <row r="4300" spans="1:2" x14ac:dyDescent="0.25">
      <c r="A4300">
        <v>835659</v>
      </c>
      <c r="B4300" t="s">
        <v>8466</v>
      </c>
    </row>
    <row r="4301" spans="1:2" x14ac:dyDescent="0.25">
      <c r="A4301">
        <v>835743</v>
      </c>
      <c r="B4301" t="s">
        <v>8468</v>
      </c>
    </row>
    <row r="4302" spans="1:2" x14ac:dyDescent="0.25">
      <c r="A4302">
        <v>835770</v>
      </c>
      <c r="B4302" t="s">
        <v>8470</v>
      </c>
    </row>
    <row r="4303" spans="1:2" x14ac:dyDescent="0.25">
      <c r="A4303">
        <v>83638</v>
      </c>
      <c r="B4303" t="s">
        <v>8472</v>
      </c>
    </row>
    <row r="4304" spans="1:2" x14ac:dyDescent="0.25">
      <c r="A4304">
        <v>836656</v>
      </c>
      <c r="B4304" t="s">
        <v>1640</v>
      </c>
    </row>
    <row r="4305" spans="1:2" x14ac:dyDescent="0.25">
      <c r="A4305">
        <v>836843</v>
      </c>
      <c r="B4305" t="s">
        <v>8475</v>
      </c>
    </row>
    <row r="4306" spans="1:2" x14ac:dyDescent="0.25">
      <c r="A4306">
        <v>836852</v>
      </c>
      <c r="B4306" t="s">
        <v>8477</v>
      </c>
    </row>
    <row r="4307" spans="1:2" x14ac:dyDescent="0.25">
      <c r="A4307">
        <v>837000</v>
      </c>
      <c r="B4307" t="s">
        <v>8479</v>
      </c>
    </row>
    <row r="4308" spans="1:2" x14ac:dyDescent="0.25">
      <c r="A4308">
        <v>837046</v>
      </c>
      <c r="B4308" t="s">
        <v>8481</v>
      </c>
    </row>
    <row r="4309" spans="1:2" x14ac:dyDescent="0.25">
      <c r="A4309">
        <v>837149</v>
      </c>
      <c r="B4309" t="s">
        <v>8483</v>
      </c>
    </row>
    <row r="4310" spans="1:2" x14ac:dyDescent="0.25">
      <c r="A4310">
        <v>837158</v>
      </c>
      <c r="B4310" t="s">
        <v>8485</v>
      </c>
    </row>
    <row r="4311" spans="1:2" x14ac:dyDescent="0.25">
      <c r="A4311">
        <v>837354</v>
      </c>
      <c r="B4311" t="s">
        <v>8487</v>
      </c>
    </row>
    <row r="4312" spans="1:2" x14ac:dyDescent="0.25">
      <c r="A4312">
        <v>837448</v>
      </c>
      <c r="B4312" t="s">
        <v>8489</v>
      </c>
    </row>
    <row r="4313" spans="1:2" x14ac:dyDescent="0.25">
      <c r="A4313">
        <v>837541</v>
      </c>
      <c r="B4313" t="s">
        <v>8491</v>
      </c>
    </row>
    <row r="4314" spans="1:2" x14ac:dyDescent="0.25">
      <c r="A4314">
        <v>837608</v>
      </c>
      <c r="B4314" t="s">
        <v>8493</v>
      </c>
    </row>
    <row r="4315" spans="1:2" x14ac:dyDescent="0.25">
      <c r="A4315">
        <v>837653</v>
      </c>
      <c r="B4315" t="s">
        <v>949</v>
      </c>
    </row>
    <row r="4316" spans="1:2" x14ac:dyDescent="0.25">
      <c r="A4316">
        <v>837840</v>
      </c>
      <c r="B4316" t="s">
        <v>8496</v>
      </c>
    </row>
    <row r="4317" spans="1:2" x14ac:dyDescent="0.25">
      <c r="A4317">
        <v>837952</v>
      </c>
      <c r="B4317" t="s">
        <v>8498</v>
      </c>
    </row>
    <row r="4318" spans="1:2" x14ac:dyDescent="0.25">
      <c r="A4318">
        <v>837970</v>
      </c>
      <c r="B4318" t="s">
        <v>8500</v>
      </c>
    </row>
    <row r="4319" spans="1:2" x14ac:dyDescent="0.25">
      <c r="A4319">
        <v>838155</v>
      </c>
      <c r="B4319" t="s">
        <v>8502</v>
      </c>
    </row>
    <row r="4320" spans="1:2" x14ac:dyDescent="0.25">
      <c r="A4320">
        <v>83834</v>
      </c>
      <c r="B4320" t="s">
        <v>8504</v>
      </c>
    </row>
    <row r="4321" spans="1:2" x14ac:dyDescent="0.25">
      <c r="A4321">
        <v>83852</v>
      </c>
      <c r="B4321" t="s">
        <v>8506</v>
      </c>
    </row>
    <row r="4322" spans="1:2" x14ac:dyDescent="0.25">
      <c r="A4322">
        <v>839068</v>
      </c>
      <c r="B4322" t="s">
        <v>689</v>
      </c>
    </row>
    <row r="4323" spans="1:2" x14ac:dyDescent="0.25">
      <c r="A4323">
        <v>839246</v>
      </c>
      <c r="B4323" t="s">
        <v>8509</v>
      </c>
    </row>
    <row r="4324" spans="1:2" x14ac:dyDescent="0.25">
      <c r="A4324">
        <v>839255</v>
      </c>
      <c r="B4324" t="s">
        <v>8511</v>
      </c>
    </row>
    <row r="4325" spans="1:2" x14ac:dyDescent="0.25">
      <c r="A4325">
        <v>83955</v>
      </c>
      <c r="B4325" t="s">
        <v>6410</v>
      </c>
    </row>
    <row r="4326" spans="1:2" x14ac:dyDescent="0.25">
      <c r="A4326">
        <v>839572</v>
      </c>
      <c r="B4326" t="s">
        <v>8514</v>
      </c>
    </row>
    <row r="4327" spans="1:2" x14ac:dyDescent="0.25">
      <c r="A4327">
        <v>839817</v>
      </c>
      <c r="B4327" t="s">
        <v>8516</v>
      </c>
    </row>
    <row r="4328" spans="1:2" x14ac:dyDescent="0.25">
      <c r="A4328">
        <v>839974</v>
      </c>
      <c r="B4328" t="s">
        <v>8518</v>
      </c>
    </row>
    <row r="4329" spans="1:2" x14ac:dyDescent="0.25">
      <c r="A4329">
        <v>840019</v>
      </c>
      <c r="B4329" t="s">
        <v>404</v>
      </c>
    </row>
    <row r="4330" spans="1:2" x14ac:dyDescent="0.25">
      <c r="A4330">
        <v>840251</v>
      </c>
      <c r="B4330" t="s">
        <v>8521</v>
      </c>
    </row>
    <row r="4331" spans="1:2" x14ac:dyDescent="0.25">
      <c r="A4331">
        <v>840354</v>
      </c>
      <c r="B4331" t="s">
        <v>8523</v>
      </c>
    </row>
    <row r="4332" spans="1:2" x14ac:dyDescent="0.25">
      <c r="A4332">
        <v>840363</v>
      </c>
      <c r="B4332" t="s">
        <v>8525</v>
      </c>
    </row>
    <row r="4333" spans="1:2" x14ac:dyDescent="0.25">
      <c r="A4333">
        <v>84046</v>
      </c>
      <c r="B4333" t="s">
        <v>8527</v>
      </c>
    </row>
    <row r="4334" spans="1:2" x14ac:dyDescent="0.25">
      <c r="A4334">
        <v>840578</v>
      </c>
      <c r="B4334" t="s">
        <v>8529</v>
      </c>
    </row>
    <row r="4335" spans="1:2" x14ac:dyDescent="0.25">
      <c r="A4335">
        <v>840747</v>
      </c>
      <c r="B4335" t="s">
        <v>442</v>
      </c>
    </row>
    <row r="4336" spans="1:2" x14ac:dyDescent="0.25">
      <c r="A4336">
        <v>841472</v>
      </c>
      <c r="B4336" t="s">
        <v>7573</v>
      </c>
    </row>
    <row r="4337" spans="1:2" x14ac:dyDescent="0.25">
      <c r="A4337">
        <v>841753</v>
      </c>
      <c r="B4337" t="s">
        <v>8139</v>
      </c>
    </row>
    <row r="4338" spans="1:2" x14ac:dyDescent="0.25">
      <c r="A4338">
        <v>841838</v>
      </c>
      <c r="B4338" t="s">
        <v>8534</v>
      </c>
    </row>
    <row r="4339" spans="1:2" x14ac:dyDescent="0.25">
      <c r="A4339">
        <v>842376</v>
      </c>
      <c r="B4339" t="s">
        <v>8536</v>
      </c>
    </row>
    <row r="4340" spans="1:2" x14ac:dyDescent="0.25">
      <c r="A4340">
        <v>842460</v>
      </c>
      <c r="B4340" t="s">
        <v>8538</v>
      </c>
    </row>
    <row r="4341" spans="1:2" x14ac:dyDescent="0.25">
      <c r="A4341">
        <v>842853</v>
      </c>
      <c r="B4341" t="s">
        <v>8540</v>
      </c>
    </row>
    <row r="4342" spans="1:2" x14ac:dyDescent="0.25">
      <c r="A4342">
        <v>843476</v>
      </c>
      <c r="B4342" t="s">
        <v>2820</v>
      </c>
    </row>
    <row r="4343" spans="1:2" x14ac:dyDescent="0.25">
      <c r="A4343">
        <v>843542</v>
      </c>
      <c r="B4343" t="s">
        <v>8543</v>
      </c>
    </row>
    <row r="4344" spans="1:2" x14ac:dyDescent="0.25">
      <c r="A4344">
        <v>843953</v>
      </c>
      <c r="B4344" t="s">
        <v>5062</v>
      </c>
    </row>
    <row r="4345" spans="1:2" x14ac:dyDescent="0.25">
      <c r="A4345">
        <v>844053</v>
      </c>
      <c r="B4345" t="s">
        <v>8546</v>
      </c>
    </row>
    <row r="4346" spans="1:2" x14ac:dyDescent="0.25">
      <c r="A4346">
        <v>844138</v>
      </c>
      <c r="B4346" t="s">
        <v>8548</v>
      </c>
    </row>
    <row r="4347" spans="1:2" x14ac:dyDescent="0.25">
      <c r="A4347">
        <v>844455</v>
      </c>
      <c r="B4347" t="s">
        <v>8550</v>
      </c>
    </row>
    <row r="4348" spans="1:2" x14ac:dyDescent="0.25">
      <c r="A4348">
        <v>844567</v>
      </c>
      <c r="B4348" t="s">
        <v>8552</v>
      </c>
    </row>
    <row r="4349" spans="1:2" x14ac:dyDescent="0.25">
      <c r="A4349">
        <v>845247</v>
      </c>
      <c r="B4349" t="s">
        <v>8554</v>
      </c>
    </row>
    <row r="4350" spans="1:2" x14ac:dyDescent="0.25">
      <c r="A4350">
        <v>84541</v>
      </c>
      <c r="B4350" t="s">
        <v>2919</v>
      </c>
    </row>
    <row r="4351" spans="1:2" x14ac:dyDescent="0.25">
      <c r="A4351">
        <v>845443</v>
      </c>
      <c r="B4351" t="s">
        <v>8071</v>
      </c>
    </row>
    <row r="4352" spans="1:2" x14ac:dyDescent="0.25">
      <c r="A4352">
        <v>845452</v>
      </c>
      <c r="B4352" t="s">
        <v>8558</v>
      </c>
    </row>
    <row r="4353" spans="1:2" x14ac:dyDescent="0.25">
      <c r="A4353">
        <v>845573</v>
      </c>
      <c r="B4353" t="s">
        <v>8560</v>
      </c>
    </row>
    <row r="4354" spans="1:2" x14ac:dyDescent="0.25">
      <c r="A4354">
        <v>846132</v>
      </c>
      <c r="B4354" t="s">
        <v>8562</v>
      </c>
    </row>
    <row r="4355" spans="1:2" x14ac:dyDescent="0.25">
      <c r="A4355">
        <v>8462</v>
      </c>
      <c r="B4355" t="s">
        <v>8564</v>
      </c>
    </row>
    <row r="4356" spans="1:2" x14ac:dyDescent="0.25">
      <c r="A4356">
        <v>846619</v>
      </c>
      <c r="B4356" t="s">
        <v>8566</v>
      </c>
    </row>
    <row r="4357" spans="1:2" x14ac:dyDescent="0.25">
      <c r="A4357">
        <v>846945</v>
      </c>
      <c r="B4357" t="s">
        <v>8568</v>
      </c>
    </row>
    <row r="4358" spans="1:2" x14ac:dyDescent="0.25">
      <c r="A4358">
        <v>847157</v>
      </c>
      <c r="B4358" t="s">
        <v>604</v>
      </c>
    </row>
    <row r="4359" spans="1:2" x14ac:dyDescent="0.25">
      <c r="A4359">
        <v>847979</v>
      </c>
      <c r="B4359" t="s">
        <v>5802</v>
      </c>
    </row>
    <row r="4360" spans="1:2" x14ac:dyDescent="0.25">
      <c r="A4360">
        <v>84804</v>
      </c>
      <c r="B4360" t="s">
        <v>8572</v>
      </c>
    </row>
    <row r="4361" spans="1:2" x14ac:dyDescent="0.25">
      <c r="A4361">
        <v>848248</v>
      </c>
      <c r="B4361" t="s">
        <v>1535</v>
      </c>
    </row>
    <row r="4362" spans="1:2" x14ac:dyDescent="0.25">
      <c r="A4362">
        <v>848453</v>
      </c>
      <c r="B4362" t="s">
        <v>8575</v>
      </c>
    </row>
    <row r="4363" spans="1:2" x14ac:dyDescent="0.25">
      <c r="A4363">
        <v>849076</v>
      </c>
      <c r="B4363" t="s">
        <v>8577</v>
      </c>
    </row>
    <row r="4364" spans="1:2" x14ac:dyDescent="0.25">
      <c r="A4364">
        <v>849348</v>
      </c>
      <c r="B4364" t="s">
        <v>486</v>
      </c>
    </row>
    <row r="4365" spans="1:2" x14ac:dyDescent="0.25">
      <c r="A4365">
        <v>849357</v>
      </c>
      <c r="B4365" t="s">
        <v>8580</v>
      </c>
    </row>
    <row r="4366" spans="1:2" x14ac:dyDescent="0.25">
      <c r="A4366">
        <v>849432</v>
      </c>
      <c r="B4366" t="s">
        <v>8582</v>
      </c>
    </row>
    <row r="4367" spans="1:2" x14ac:dyDescent="0.25">
      <c r="A4367">
        <v>850036</v>
      </c>
      <c r="B4367" t="s">
        <v>3472</v>
      </c>
    </row>
    <row r="4368" spans="1:2" x14ac:dyDescent="0.25">
      <c r="A4368">
        <v>850054</v>
      </c>
      <c r="B4368" t="s">
        <v>8585</v>
      </c>
    </row>
    <row r="4369" spans="1:2" x14ac:dyDescent="0.25">
      <c r="A4369">
        <v>850456</v>
      </c>
      <c r="B4369" t="s">
        <v>8587</v>
      </c>
    </row>
    <row r="4370" spans="1:2" x14ac:dyDescent="0.25">
      <c r="A4370">
        <v>85052</v>
      </c>
      <c r="B4370" t="s">
        <v>8589</v>
      </c>
    </row>
    <row r="4371" spans="1:2" x14ac:dyDescent="0.25">
      <c r="A4371">
        <v>851060</v>
      </c>
      <c r="B4371" t="s">
        <v>8591</v>
      </c>
    </row>
    <row r="4372" spans="1:2" x14ac:dyDescent="0.25">
      <c r="A4372">
        <v>851172</v>
      </c>
      <c r="B4372" t="s">
        <v>8593</v>
      </c>
    </row>
    <row r="4373" spans="1:2" x14ac:dyDescent="0.25">
      <c r="A4373">
        <v>851239</v>
      </c>
      <c r="B4373" t="s">
        <v>8595</v>
      </c>
    </row>
    <row r="4374" spans="1:2" x14ac:dyDescent="0.25">
      <c r="A4374">
        <v>851631</v>
      </c>
      <c r="B4374" t="s">
        <v>8597</v>
      </c>
    </row>
    <row r="4375" spans="1:2" x14ac:dyDescent="0.25">
      <c r="A4375">
        <v>852218</v>
      </c>
      <c r="B4375" t="s">
        <v>317</v>
      </c>
    </row>
    <row r="4376" spans="1:2" x14ac:dyDescent="0.25">
      <c r="A4376">
        <v>852254</v>
      </c>
      <c r="B4376" t="s">
        <v>8600</v>
      </c>
    </row>
    <row r="4377" spans="1:2" x14ac:dyDescent="0.25">
      <c r="A4377">
        <v>852320</v>
      </c>
      <c r="B4377" t="s">
        <v>8602</v>
      </c>
    </row>
    <row r="4378" spans="1:2" x14ac:dyDescent="0.25">
      <c r="A4378">
        <v>852357</v>
      </c>
      <c r="B4378" t="s">
        <v>8604</v>
      </c>
    </row>
    <row r="4379" spans="1:2" x14ac:dyDescent="0.25">
      <c r="A4379">
        <v>852544</v>
      </c>
      <c r="B4379" t="s">
        <v>8606</v>
      </c>
    </row>
    <row r="4380" spans="1:2" x14ac:dyDescent="0.25">
      <c r="A4380">
        <v>852704</v>
      </c>
      <c r="B4380" t="s">
        <v>8608</v>
      </c>
    </row>
    <row r="4381" spans="1:2" x14ac:dyDescent="0.25">
      <c r="A4381">
        <v>852713</v>
      </c>
      <c r="B4381" t="s">
        <v>8610</v>
      </c>
    </row>
    <row r="4382" spans="1:2" x14ac:dyDescent="0.25">
      <c r="A4382">
        <v>852973</v>
      </c>
      <c r="B4382" t="s">
        <v>8612</v>
      </c>
    </row>
    <row r="4383" spans="1:2" x14ac:dyDescent="0.25">
      <c r="A4383">
        <v>853112</v>
      </c>
      <c r="B4383" t="s">
        <v>6525</v>
      </c>
    </row>
    <row r="4384" spans="1:2" x14ac:dyDescent="0.25">
      <c r="A4384">
        <v>853251</v>
      </c>
      <c r="B4384" t="s">
        <v>8615</v>
      </c>
    </row>
    <row r="4385" spans="1:2" x14ac:dyDescent="0.25">
      <c r="A4385">
        <v>853671</v>
      </c>
      <c r="B4385" t="s">
        <v>8617</v>
      </c>
    </row>
    <row r="4386" spans="1:2" x14ac:dyDescent="0.25">
      <c r="A4386">
        <v>853747</v>
      </c>
      <c r="B4386" t="s">
        <v>8619</v>
      </c>
    </row>
    <row r="4387" spans="1:2" x14ac:dyDescent="0.25">
      <c r="A4387">
        <v>853804</v>
      </c>
      <c r="B4387" t="s">
        <v>8621</v>
      </c>
    </row>
    <row r="4388" spans="1:2" x14ac:dyDescent="0.25">
      <c r="A4388">
        <v>853934</v>
      </c>
      <c r="B4388" t="s">
        <v>486</v>
      </c>
    </row>
    <row r="4389" spans="1:2" x14ac:dyDescent="0.25">
      <c r="A4389">
        <v>853952</v>
      </c>
      <c r="B4389" t="s">
        <v>8624</v>
      </c>
    </row>
    <row r="4390" spans="1:2" x14ac:dyDescent="0.25">
      <c r="A4390">
        <v>854173</v>
      </c>
      <c r="B4390" t="s">
        <v>8626</v>
      </c>
    </row>
    <row r="4391" spans="1:2" x14ac:dyDescent="0.25">
      <c r="A4391">
        <v>854351</v>
      </c>
      <c r="B4391" t="s">
        <v>8628</v>
      </c>
    </row>
    <row r="4392" spans="1:2" x14ac:dyDescent="0.25">
      <c r="A4392">
        <v>854454</v>
      </c>
      <c r="B4392" t="s">
        <v>8630</v>
      </c>
    </row>
    <row r="4393" spans="1:2" x14ac:dyDescent="0.25">
      <c r="A4393">
        <v>854548</v>
      </c>
      <c r="B4393" t="s">
        <v>8632</v>
      </c>
    </row>
    <row r="4394" spans="1:2" x14ac:dyDescent="0.25">
      <c r="A4394">
        <v>85472</v>
      </c>
      <c r="B4394" t="s">
        <v>8634</v>
      </c>
    </row>
    <row r="4395" spans="1:2" x14ac:dyDescent="0.25">
      <c r="A4395">
        <v>854753</v>
      </c>
      <c r="B4395" t="s">
        <v>8636</v>
      </c>
    </row>
    <row r="4396" spans="1:2" x14ac:dyDescent="0.25">
      <c r="A4396">
        <v>854847</v>
      </c>
      <c r="B4396" t="s">
        <v>655</v>
      </c>
    </row>
    <row r="4397" spans="1:2" x14ac:dyDescent="0.25">
      <c r="A4397">
        <v>855143</v>
      </c>
      <c r="B4397" t="s">
        <v>8639</v>
      </c>
    </row>
    <row r="4398" spans="1:2" x14ac:dyDescent="0.25">
      <c r="A4398">
        <v>855264</v>
      </c>
      <c r="B4398" t="s">
        <v>8641</v>
      </c>
    </row>
    <row r="4399" spans="1:2" x14ac:dyDescent="0.25">
      <c r="A4399">
        <v>855303</v>
      </c>
      <c r="B4399" t="s">
        <v>8643</v>
      </c>
    </row>
    <row r="4400" spans="1:2" x14ac:dyDescent="0.25">
      <c r="A4400">
        <v>855563</v>
      </c>
      <c r="B4400" t="s">
        <v>8645</v>
      </c>
    </row>
    <row r="4401" spans="1:2" x14ac:dyDescent="0.25">
      <c r="A4401">
        <v>855648</v>
      </c>
      <c r="B4401" t="s">
        <v>8647</v>
      </c>
    </row>
    <row r="4402" spans="1:2" x14ac:dyDescent="0.25">
      <c r="A4402">
        <v>855741</v>
      </c>
      <c r="B4402" t="s">
        <v>8649</v>
      </c>
    </row>
    <row r="4403" spans="1:2" x14ac:dyDescent="0.25">
      <c r="A4403">
        <v>855844</v>
      </c>
      <c r="B4403" t="s">
        <v>8651</v>
      </c>
    </row>
    <row r="4404" spans="1:2" x14ac:dyDescent="0.25">
      <c r="A4404">
        <v>855956</v>
      </c>
      <c r="B4404" t="s">
        <v>8653</v>
      </c>
    </row>
    <row r="4405" spans="1:2" x14ac:dyDescent="0.25">
      <c r="A4405">
        <v>856159</v>
      </c>
      <c r="B4405" t="s">
        <v>8655</v>
      </c>
    </row>
    <row r="4406" spans="1:2" x14ac:dyDescent="0.25">
      <c r="A4406">
        <v>856243</v>
      </c>
      <c r="B4406" t="s">
        <v>8657</v>
      </c>
    </row>
    <row r="4407" spans="1:2" x14ac:dyDescent="0.25">
      <c r="A4407">
        <v>856346</v>
      </c>
      <c r="B4407" t="s">
        <v>8659</v>
      </c>
    </row>
    <row r="4408" spans="1:2" x14ac:dyDescent="0.25">
      <c r="A4408">
        <v>856458</v>
      </c>
      <c r="B4408" t="s">
        <v>8661</v>
      </c>
    </row>
    <row r="4409" spans="1:2" x14ac:dyDescent="0.25">
      <c r="A4409">
        <v>856542</v>
      </c>
      <c r="B4409" t="s">
        <v>8663</v>
      </c>
    </row>
    <row r="4410" spans="1:2" x14ac:dyDescent="0.25">
      <c r="A4410">
        <v>856748</v>
      </c>
      <c r="B4410" t="s">
        <v>4501</v>
      </c>
    </row>
    <row r="4411" spans="1:2" x14ac:dyDescent="0.25">
      <c r="A4411">
        <v>856869</v>
      </c>
      <c r="B4411" t="s">
        <v>8666</v>
      </c>
    </row>
    <row r="4412" spans="1:2" x14ac:dyDescent="0.25">
      <c r="A4412">
        <v>856944</v>
      </c>
      <c r="B4412" t="s">
        <v>8668</v>
      </c>
    </row>
    <row r="4413" spans="1:2" x14ac:dyDescent="0.25">
      <c r="A4413">
        <v>857259</v>
      </c>
      <c r="B4413" t="s">
        <v>8670</v>
      </c>
    </row>
    <row r="4414" spans="1:2" x14ac:dyDescent="0.25">
      <c r="A4414">
        <v>857455</v>
      </c>
      <c r="B4414" t="s">
        <v>8672</v>
      </c>
    </row>
    <row r="4415" spans="1:2" x14ac:dyDescent="0.25">
      <c r="A4415">
        <v>857576</v>
      </c>
      <c r="B4415" t="s">
        <v>8674</v>
      </c>
    </row>
    <row r="4416" spans="1:2" x14ac:dyDescent="0.25">
      <c r="A4416">
        <v>857745</v>
      </c>
      <c r="B4416" t="s">
        <v>8676</v>
      </c>
    </row>
    <row r="4417" spans="1:2" x14ac:dyDescent="0.25">
      <c r="A4417">
        <v>857811</v>
      </c>
      <c r="B4417" t="s">
        <v>8678</v>
      </c>
    </row>
    <row r="4418" spans="1:2" x14ac:dyDescent="0.25">
      <c r="A4418">
        <v>857875</v>
      </c>
      <c r="B4418" t="s">
        <v>8680</v>
      </c>
    </row>
    <row r="4419" spans="1:2" x14ac:dyDescent="0.25">
      <c r="A4419">
        <v>857941</v>
      </c>
      <c r="B4419" t="s">
        <v>8682</v>
      </c>
    </row>
    <row r="4420" spans="1:2" x14ac:dyDescent="0.25">
      <c r="A4420">
        <v>858153</v>
      </c>
      <c r="B4420" t="s">
        <v>8684</v>
      </c>
    </row>
    <row r="4421" spans="1:2" x14ac:dyDescent="0.25">
      <c r="A4421">
        <v>858443</v>
      </c>
      <c r="B4421" t="s">
        <v>8686</v>
      </c>
    </row>
    <row r="4422" spans="1:2" x14ac:dyDescent="0.25">
      <c r="A4422">
        <v>858452</v>
      </c>
      <c r="B4422" t="s">
        <v>8688</v>
      </c>
    </row>
    <row r="4423" spans="1:2" x14ac:dyDescent="0.25">
      <c r="A4423">
        <v>858528</v>
      </c>
      <c r="B4423" t="s">
        <v>8690</v>
      </c>
    </row>
    <row r="4424" spans="1:2" x14ac:dyDescent="0.25">
      <c r="A4424">
        <v>858818</v>
      </c>
      <c r="B4424" t="s">
        <v>8692</v>
      </c>
    </row>
    <row r="4425" spans="1:2" x14ac:dyDescent="0.25">
      <c r="A4425">
        <v>858854</v>
      </c>
      <c r="B4425" t="s">
        <v>2550</v>
      </c>
    </row>
    <row r="4426" spans="1:2" x14ac:dyDescent="0.25">
      <c r="A4426">
        <v>859002</v>
      </c>
      <c r="B4426" t="s">
        <v>8695</v>
      </c>
    </row>
    <row r="4427" spans="1:2" x14ac:dyDescent="0.25">
      <c r="A4427">
        <v>859141</v>
      </c>
      <c r="B4427" t="s">
        <v>8697</v>
      </c>
    </row>
    <row r="4428" spans="1:2" x14ac:dyDescent="0.25">
      <c r="A4428">
        <v>85931</v>
      </c>
      <c r="B4428" t="s">
        <v>8699</v>
      </c>
    </row>
    <row r="4429" spans="1:2" x14ac:dyDescent="0.25">
      <c r="A4429">
        <v>859552</v>
      </c>
      <c r="B4429" t="s">
        <v>8191</v>
      </c>
    </row>
    <row r="4430" spans="1:2" x14ac:dyDescent="0.25">
      <c r="A4430">
        <v>859655</v>
      </c>
      <c r="B4430" t="s">
        <v>8702</v>
      </c>
    </row>
    <row r="4431" spans="1:2" x14ac:dyDescent="0.25">
      <c r="A4431">
        <v>859712</v>
      </c>
      <c r="B4431" t="s">
        <v>8704</v>
      </c>
    </row>
    <row r="4432" spans="1:2" x14ac:dyDescent="0.25">
      <c r="A4432">
        <v>860053</v>
      </c>
      <c r="B4432" t="s">
        <v>8706</v>
      </c>
    </row>
    <row r="4433" spans="1:2" x14ac:dyDescent="0.25">
      <c r="A4433">
        <v>860147</v>
      </c>
      <c r="B4433" t="s">
        <v>8708</v>
      </c>
    </row>
    <row r="4434" spans="1:2" x14ac:dyDescent="0.25">
      <c r="A4434">
        <v>860231</v>
      </c>
      <c r="B4434" t="s">
        <v>8710</v>
      </c>
    </row>
    <row r="4435" spans="1:2" x14ac:dyDescent="0.25">
      <c r="A4435">
        <v>860259</v>
      </c>
      <c r="B4435" t="s">
        <v>2230</v>
      </c>
    </row>
    <row r="4436" spans="1:2" x14ac:dyDescent="0.25">
      <c r="A4436">
        <v>860334</v>
      </c>
      <c r="B4436" t="s">
        <v>8713</v>
      </c>
    </row>
    <row r="4437" spans="1:2" x14ac:dyDescent="0.25">
      <c r="A4437">
        <v>860352</v>
      </c>
      <c r="B4437" t="s">
        <v>8715</v>
      </c>
    </row>
    <row r="4438" spans="1:2" x14ac:dyDescent="0.25">
      <c r="A4438">
        <v>861153</v>
      </c>
      <c r="B4438" t="s">
        <v>8717</v>
      </c>
    </row>
    <row r="4439" spans="1:2" x14ac:dyDescent="0.25">
      <c r="A4439">
        <v>861304</v>
      </c>
      <c r="B4439" t="s">
        <v>8719</v>
      </c>
    </row>
    <row r="4440" spans="1:2" x14ac:dyDescent="0.25">
      <c r="A4440">
        <v>861658</v>
      </c>
      <c r="B4440" t="s">
        <v>8721</v>
      </c>
    </row>
    <row r="4441" spans="1:2" x14ac:dyDescent="0.25">
      <c r="A4441">
        <v>861742</v>
      </c>
      <c r="B4441" t="s">
        <v>8723</v>
      </c>
    </row>
    <row r="4442" spans="1:2" x14ac:dyDescent="0.25">
      <c r="A4442">
        <v>861854</v>
      </c>
      <c r="B4442" t="s">
        <v>655</v>
      </c>
    </row>
    <row r="4443" spans="1:2" x14ac:dyDescent="0.25">
      <c r="A4443">
        <v>862057</v>
      </c>
      <c r="B4443" t="s">
        <v>1186</v>
      </c>
    </row>
    <row r="4444" spans="1:2" x14ac:dyDescent="0.25">
      <c r="A4444">
        <v>862141</v>
      </c>
      <c r="B4444" t="s">
        <v>8727</v>
      </c>
    </row>
    <row r="4445" spans="1:2" x14ac:dyDescent="0.25">
      <c r="A4445">
        <v>8631</v>
      </c>
      <c r="B4445" t="s">
        <v>8729</v>
      </c>
    </row>
    <row r="4446" spans="1:2" x14ac:dyDescent="0.25">
      <c r="A4446">
        <v>863362</v>
      </c>
      <c r="B4446" t="s">
        <v>8731</v>
      </c>
    </row>
    <row r="4447" spans="1:2" x14ac:dyDescent="0.25">
      <c r="A4447">
        <v>86349</v>
      </c>
      <c r="B4447" t="s">
        <v>8733</v>
      </c>
    </row>
    <row r="4448" spans="1:2" x14ac:dyDescent="0.25">
      <c r="A4448">
        <v>863607</v>
      </c>
      <c r="B4448" t="s">
        <v>8735</v>
      </c>
    </row>
    <row r="4449" spans="1:2" x14ac:dyDescent="0.25">
      <c r="A4449">
        <v>863652</v>
      </c>
      <c r="B4449" t="s">
        <v>4447</v>
      </c>
    </row>
    <row r="4450" spans="1:2" x14ac:dyDescent="0.25">
      <c r="A4450">
        <v>863746</v>
      </c>
      <c r="B4450" t="s">
        <v>7138</v>
      </c>
    </row>
    <row r="4451" spans="1:2" x14ac:dyDescent="0.25">
      <c r="A4451">
        <v>864378</v>
      </c>
      <c r="B4451" t="s">
        <v>8739</v>
      </c>
    </row>
    <row r="4452" spans="1:2" x14ac:dyDescent="0.25">
      <c r="A4452">
        <v>864471</v>
      </c>
      <c r="B4452" t="s">
        <v>8741</v>
      </c>
    </row>
    <row r="4453" spans="1:2" x14ac:dyDescent="0.25">
      <c r="A4453">
        <v>864846</v>
      </c>
      <c r="B4453" t="s">
        <v>8743</v>
      </c>
    </row>
    <row r="4454" spans="1:2" x14ac:dyDescent="0.25">
      <c r="A4454">
        <v>864855</v>
      </c>
      <c r="B4454" t="s">
        <v>8745</v>
      </c>
    </row>
    <row r="4455" spans="1:2" x14ac:dyDescent="0.25">
      <c r="A4455">
        <v>865142</v>
      </c>
      <c r="B4455" t="s">
        <v>3098</v>
      </c>
    </row>
    <row r="4456" spans="1:2" x14ac:dyDescent="0.25">
      <c r="A4456">
        <v>865151</v>
      </c>
      <c r="B4456" t="s">
        <v>2576</v>
      </c>
    </row>
    <row r="4457" spans="1:2" x14ac:dyDescent="0.25">
      <c r="A4457">
        <v>865450</v>
      </c>
      <c r="B4457" t="s">
        <v>8749</v>
      </c>
    </row>
    <row r="4458" spans="1:2" x14ac:dyDescent="0.25">
      <c r="A4458">
        <v>865544</v>
      </c>
      <c r="B4458" t="s">
        <v>8751</v>
      </c>
    </row>
    <row r="4459" spans="1:2" x14ac:dyDescent="0.25">
      <c r="A4459">
        <v>865759</v>
      </c>
      <c r="B4459" t="s">
        <v>1152</v>
      </c>
    </row>
    <row r="4460" spans="1:2" x14ac:dyDescent="0.25">
      <c r="A4460">
        <v>865852</v>
      </c>
      <c r="B4460" t="s">
        <v>8754</v>
      </c>
    </row>
    <row r="4461" spans="1:2" x14ac:dyDescent="0.25">
      <c r="A4461">
        <v>866000</v>
      </c>
      <c r="B4461" t="s">
        <v>8756</v>
      </c>
    </row>
    <row r="4462" spans="1:2" x14ac:dyDescent="0.25">
      <c r="A4462">
        <v>866055</v>
      </c>
      <c r="B4462" t="s">
        <v>8758</v>
      </c>
    </row>
    <row r="4463" spans="1:2" x14ac:dyDescent="0.25">
      <c r="A4463">
        <v>866121</v>
      </c>
      <c r="B4463" t="s">
        <v>8760</v>
      </c>
    </row>
    <row r="4464" spans="1:2" x14ac:dyDescent="0.25">
      <c r="A4464">
        <v>866251</v>
      </c>
      <c r="B4464" t="s">
        <v>1152</v>
      </c>
    </row>
    <row r="4465" spans="1:2" x14ac:dyDescent="0.25">
      <c r="A4465">
        <v>86675</v>
      </c>
      <c r="B4465" t="s">
        <v>8763</v>
      </c>
    </row>
    <row r="4466" spans="1:2" x14ac:dyDescent="0.25">
      <c r="A4466">
        <v>867070</v>
      </c>
      <c r="B4466" t="s">
        <v>8765</v>
      </c>
    </row>
    <row r="4467" spans="1:2" x14ac:dyDescent="0.25">
      <c r="A4467">
        <v>867258</v>
      </c>
      <c r="B4467" t="s">
        <v>8767</v>
      </c>
    </row>
    <row r="4468" spans="1:2" x14ac:dyDescent="0.25">
      <c r="A4468">
        <v>867632</v>
      </c>
      <c r="B4468" t="s">
        <v>8769</v>
      </c>
    </row>
    <row r="4469" spans="1:2" x14ac:dyDescent="0.25">
      <c r="A4469">
        <v>867650</v>
      </c>
      <c r="B4469" t="s">
        <v>2899</v>
      </c>
    </row>
    <row r="4470" spans="1:2" x14ac:dyDescent="0.25">
      <c r="A4470">
        <v>867856</v>
      </c>
      <c r="B4470" t="s">
        <v>1007</v>
      </c>
    </row>
    <row r="4471" spans="1:2" x14ac:dyDescent="0.25">
      <c r="A4471">
        <v>868059</v>
      </c>
      <c r="B4471" t="s">
        <v>8773</v>
      </c>
    </row>
    <row r="4472" spans="1:2" x14ac:dyDescent="0.25">
      <c r="A4472">
        <v>868442</v>
      </c>
      <c r="B4472" t="s">
        <v>8775</v>
      </c>
    </row>
    <row r="4473" spans="1:2" x14ac:dyDescent="0.25">
      <c r="A4473">
        <v>868572</v>
      </c>
      <c r="B4473" t="s">
        <v>8777</v>
      </c>
    </row>
    <row r="4474" spans="1:2" x14ac:dyDescent="0.25">
      <c r="A4474">
        <v>868844</v>
      </c>
      <c r="B4474" t="s">
        <v>534</v>
      </c>
    </row>
    <row r="4475" spans="1:2" x14ac:dyDescent="0.25">
      <c r="A4475">
        <v>868956</v>
      </c>
      <c r="B4475" t="s">
        <v>8780</v>
      </c>
    </row>
    <row r="4476" spans="1:2" x14ac:dyDescent="0.25">
      <c r="A4476">
        <v>869346</v>
      </c>
      <c r="B4476" t="s">
        <v>8782</v>
      </c>
    </row>
    <row r="4477" spans="1:2" x14ac:dyDescent="0.25">
      <c r="A4477">
        <v>869551</v>
      </c>
      <c r="B4477" t="s">
        <v>8784</v>
      </c>
    </row>
    <row r="4478" spans="1:2" x14ac:dyDescent="0.25">
      <c r="A4478">
        <v>869663</v>
      </c>
      <c r="B4478" t="s">
        <v>8786</v>
      </c>
    </row>
    <row r="4479" spans="1:2" x14ac:dyDescent="0.25">
      <c r="A4479">
        <v>869953</v>
      </c>
      <c r="B4479" t="s">
        <v>8788</v>
      </c>
    </row>
    <row r="4480" spans="1:2" x14ac:dyDescent="0.25">
      <c r="A4480">
        <v>87047</v>
      </c>
      <c r="B4480" t="s">
        <v>8790</v>
      </c>
    </row>
    <row r="4481" spans="1:2" x14ac:dyDescent="0.25">
      <c r="A4481">
        <v>870539</v>
      </c>
      <c r="B4481" t="s">
        <v>8792</v>
      </c>
    </row>
    <row r="4482" spans="1:2" x14ac:dyDescent="0.25">
      <c r="A4482">
        <v>870650</v>
      </c>
      <c r="B4482" t="s">
        <v>8794</v>
      </c>
    </row>
    <row r="4483" spans="1:2" x14ac:dyDescent="0.25">
      <c r="A4483">
        <v>870856</v>
      </c>
      <c r="B4483" t="s">
        <v>8796</v>
      </c>
    </row>
    <row r="4484" spans="1:2" x14ac:dyDescent="0.25">
      <c r="A4484">
        <v>870913</v>
      </c>
      <c r="B4484" t="s">
        <v>8798</v>
      </c>
    </row>
    <row r="4485" spans="1:2" x14ac:dyDescent="0.25">
      <c r="A4485">
        <v>871358</v>
      </c>
      <c r="B4485" t="s">
        <v>8800</v>
      </c>
    </row>
    <row r="4486" spans="1:2" x14ac:dyDescent="0.25">
      <c r="A4486">
        <v>87159</v>
      </c>
      <c r="B4486" t="s">
        <v>8802</v>
      </c>
    </row>
    <row r="4487" spans="1:2" x14ac:dyDescent="0.25">
      <c r="A4487">
        <v>871648</v>
      </c>
      <c r="B4487" t="s">
        <v>8804</v>
      </c>
    </row>
    <row r="4488" spans="1:2" x14ac:dyDescent="0.25">
      <c r="A4488">
        <v>871769</v>
      </c>
      <c r="B4488" t="s">
        <v>8806</v>
      </c>
    </row>
    <row r="4489" spans="1:2" x14ac:dyDescent="0.25">
      <c r="A4489">
        <v>871956</v>
      </c>
      <c r="B4489" t="s">
        <v>8808</v>
      </c>
    </row>
    <row r="4490" spans="1:2" x14ac:dyDescent="0.25">
      <c r="A4490">
        <v>872047</v>
      </c>
      <c r="B4490" t="s">
        <v>8810</v>
      </c>
    </row>
    <row r="4491" spans="1:2" x14ac:dyDescent="0.25">
      <c r="A4491">
        <v>87234</v>
      </c>
      <c r="B4491" t="s">
        <v>8812</v>
      </c>
    </row>
    <row r="4492" spans="1:2" x14ac:dyDescent="0.25">
      <c r="A4492">
        <v>872579</v>
      </c>
      <c r="B4492" t="s">
        <v>8814</v>
      </c>
    </row>
    <row r="4493" spans="1:2" x14ac:dyDescent="0.25">
      <c r="A4493">
        <v>873259</v>
      </c>
      <c r="B4493" t="s">
        <v>8816</v>
      </c>
    </row>
    <row r="4494" spans="1:2" x14ac:dyDescent="0.25">
      <c r="A4494">
        <v>874050</v>
      </c>
      <c r="B4494" t="s">
        <v>8818</v>
      </c>
    </row>
    <row r="4495" spans="1:2" x14ac:dyDescent="0.25">
      <c r="A4495">
        <v>874452</v>
      </c>
      <c r="B4495" t="s">
        <v>8820</v>
      </c>
    </row>
    <row r="4496" spans="1:2" x14ac:dyDescent="0.25">
      <c r="A4496">
        <v>87476</v>
      </c>
      <c r="B4496" t="s">
        <v>8822</v>
      </c>
    </row>
    <row r="4497" spans="1:2" x14ac:dyDescent="0.25">
      <c r="A4497">
        <v>874845</v>
      </c>
      <c r="B4497" t="s">
        <v>8824</v>
      </c>
    </row>
    <row r="4498" spans="1:2" x14ac:dyDescent="0.25">
      <c r="A4498">
        <v>875048</v>
      </c>
      <c r="B4498" t="s">
        <v>8826</v>
      </c>
    </row>
    <row r="4499" spans="1:2" x14ac:dyDescent="0.25">
      <c r="A4499">
        <v>875057</v>
      </c>
      <c r="B4499" t="s">
        <v>442</v>
      </c>
    </row>
    <row r="4500" spans="1:2" x14ac:dyDescent="0.25">
      <c r="A4500">
        <v>875132</v>
      </c>
      <c r="B4500" t="s">
        <v>8829</v>
      </c>
    </row>
    <row r="4501" spans="1:2" x14ac:dyDescent="0.25">
      <c r="A4501">
        <v>875655</v>
      </c>
      <c r="B4501" t="s">
        <v>8831</v>
      </c>
    </row>
    <row r="4502" spans="1:2" x14ac:dyDescent="0.25">
      <c r="A4502">
        <v>875758</v>
      </c>
      <c r="B4502" t="s">
        <v>5144</v>
      </c>
    </row>
    <row r="4503" spans="1:2" x14ac:dyDescent="0.25">
      <c r="A4503">
        <v>87579</v>
      </c>
      <c r="B4503" t="s">
        <v>8834</v>
      </c>
    </row>
    <row r="4504" spans="1:2" x14ac:dyDescent="0.25">
      <c r="A4504">
        <v>875879</v>
      </c>
      <c r="B4504" t="s">
        <v>8836</v>
      </c>
    </row>
    <row r="4505" spans="1:2" x14ac:dyDescent="0.25">
      <c r="A4505">
        <v>875936</v>
      </c>
      <c r="B4505" t="s">
        <v>907</v>
      </c>
    </row>
    <row r="4506" spans="1:2" x14ac:dyDescent="0.25">
      <c r="A4506">
        <v>876157</v>
      </c>
      <c r="B4506" t="s">
        <v>8839</v>
      </c>
    </row>
    <row r="4507" spans="1:2" x14ac:dyDescent="0.25">
      <c r="A4507">
        <v>876634</v>
      </c>
      <c r="B4507" t="s">
        <v>8841</v>
      </c>
    </row>
    <row r="4508" spans="1:2" x14ac:dyDescent="0.25">
      <c r="A4508">
        <v>876700</v>
      </c>
      <c r="B4508" t="s">
        <v>8843</v>
      </c>
    </row>
    <row r="4509" spans="1:2" x14ac:dyDescent="0.25">
      <c r="A4509">
        <v>877350</v>
      </c>
      <c r="B4509" t="s">
        <v>8845</v>
      </c>
    </row>
    <row r="4510" spans="1:2" x14ac:dyDescent="0.25">
      <c r="A4510">
        <v>877752</v>
      </c>
      <c r="B4510" t="s">
        <v>8847</v>
      </c>
    </row>
    <row r="4511" spans="1:2" x14ac:dyDescent="0.25">
      <c r="A4511">
        <v>877958</v>
      </c>
      <c r="B4511" t="s">
        <v>8849</v>
      </c>
    </row>
    <row r="4512" spans="1:2" x14ac:dyDescent="0.25">
      <c r="A4512">
        <v>879336</v>
      </c>
      <c r="B4512" t="s">
        <v>8851</v>
      </c>
    </row>
    <row r="4513" spans="1:2" x14ac:dyDescent="0.25">
      <c r="A4513">
        <v>879439</v>
      </c>
      <c r="B4513" t="s">
        <v>8853</v>
      </c>
    </row>
    <row r="4514" spans="1:2" x14ac:dyDescent="0.25">
      <c r="A4514">
        <v>879457</v>
      </c>
      <c r="B4514" t="s">
        <v>2820</v>
      </c>
    </row>
    <row r="4515" spans="1:2" x14ac:dyDescent="0.25">
      <c r="A4515">
        <v>879550</v>
      </c>
      <c r="B4515" t="s">
        <v>8856</v>
      </c>
    </row>
    <row r="4516" spans="1:2" x14ac:dyDescent="0.25">
      <c r="A4516">
        <v>879644</v>
      </c>
      <c r="B4516" t="s">
        <v>8858</v>
      </c>
    </row>
    <row r="4517" spans="1:2" x14ac:dyDescent="0.25">
      <c r="A4517">
        <v>879747</v>
      </c>
      <c r="B4517" t="s">
        <v>8860</v>
      </c>
    </row>
    <row r="4518" spans="1:2" x14ac:dyDescent="0.25">
      <c r="A4518">
        <v>880332</v>
      </c>
      <c r="B4518" t="s">
        <v>8862</v>
      </c>
    </row>
    <row r="4519" spans="1:2" x14ac:dyDescent="0.25">
      <c r="A4519">
        <v>880855</v>
      </c>
      <c r="B4519" t="s">
        <v>8864</v>
      </c>
    </row>
    <row r="4520" spans="1:2" x14ac:dyDescent="0.25">
      <c r="A4520">
        <v>881012</v>
      </c>
      <c r="B4520" t="s">
        <v>8866</v>
      </c>
    </row>
    <row r="4521" spans="1:2" x14ac:dyDescent="0.25">
      <c r="A4521">
        <v>881441</v>
      </c>
      <c r="B4521" t="s">
        <v>8868</v>
      </c>
    </row>
    <row r="4522" spans="1:2" x14ac:dyDescent="0.25">
      <c r="A4522">
        <v>881478</v>
      </c>
      <c r="B4522" t="s">
        <v>1868</v>
      </c>
    </row>
    <row r="4523" spans="1:2" x14ac:dyDescent="0.25">
      <c r="A4523">
        <v>881852</v>
      </c>
      <c r="B4523" t="s">
        <v>2134</v>
      </c>
    </row>
    <row r="4524" spans="1:2" x14ac:dyDescent="0.25">
      <c r="A4524">
        <v>881900</v>
      </c>
      <c r="B4524" t="s">
        <v>8872</v>
      </c>
    </row>
    <row r="4525" spans="1:2" x14ac:dyDescent="0.25">
      <c r="A4525">
        <v>882242</v>
      </c>
      <c r="B4525" t="s">
        <v>8874</v>
      </c>
    </row>
    <row r="4526" spans="1:2" x14ac:dyDescent="0.25">
      <c r="A4526">
        <v>88231</v>
      </c>
      <c r="B4526" t="s">
        <v>1552</v>
      </c>
    </row>
    <row r="4527" spans="1:2" x14ac:dyDescent="0.25">
      <c r="A4527">
        <v>882541</v>
      </c>
      <c r="B4527" t="s">
        <v>8877</v>
      </c>
    </row>
    <row r="4528" spans="1:2" x14ac:dyDescent="0.25">
      <c r="A4528">
        <v>88259</v>
      </c>
      <c r="B4528" t="s">
        <v>8879</v>
      </c>
    </row>
    <row r="4529" spans="1:2" x14ac:dyDescent="0.25">
      <c r="A4529">
        <v>882701</v>
      </c>
      <c r="B4529" t="s">
        <v>8881</v>
      </c>
    </row>
    <row r="4530" spans="1:2" x14ac:dyDescent="0.25">
      <c r="A4530">
        <v>882952</v>
      </c>
      <c r="B4530" t="s">
        <v>8883</v>
      </c>
    </row>
    <row r="4531" spans="1:2" x14ac:dyDescent="0.25">
      <c r="A4531">
        <v>883351</v>
      </c>
      <c r="B4531" t="s">
        <v>8885</v>
      </c>
    </row>
    <row r="4532" spans="1:2" x14ac:dyDescent="0.25">
      <c r="A4532">
        <v>88352</v>
      </c>
      <c r="B4532" t="s">
        <v>8887</v>
      </c>
    </row>
    <row r="4533" spans="1:2" x14ac:dyDescent="0.25">
      <c r="A4533">
        <v>883959</v>
      </c>
      <c r="B4533" t="s">
        <v>8889</v>
      </c>
    </row>
    <row r="4534" spans="1:2" x14ac:dyDescent="0.25">
      <c r="A4534">
        <v>884303</v>
      </c>
      <c r="B4534" t="s">
        <v>8891</v>
      </c>
    </row>
    <row r="4535" spans="1:2" x14ac:dyDescent="0.25">
      <c r="A4535">
        <v>884358</v>
      </c>
      <c r="B4535" t="s">
        <v>8893</v>
      </c>
    </row>
    <row r="4536" spans="1:2" x14ac:dyDescent="0.25">
      <c r="A4536">
        <v>884376</v>
      </c>
      <c r="B4536" t="s">
        <v>8895</v>
      </c>
    </row>
    <row r="4537" spans="1:2" x14ac:dyDescent="0.25">
      <c r="A4537">
        <v>884442</v>
      </c>
      <c r="B4537" t="s">
        <v>586</v>
      </c>
    </row>
    <row r="4538" spans="1:2" x14ac:dyDescent="0.25">
      <c r="A4538">
        <v>88455</v>
      </c>
      <c r="B4538" t="s">
        <v>6525</v>
      </c>
    </row>
    <row r="4539" spans="1:2" x14ac:dyDescent="0.25">
      <c r="A4539">
        <v>884648</v>
      </c>
      <c r="B4539" t="s">
        <v>604</v>
      </c>
    </row>
    <row r="4540" spans="1:2" x14ac:dyDescent="0.25">
      <c r="A4540">
        <v>884657</v>
      </c>
      <c r="B4540" t="s">
        <v>8900</v>
      </c>
    </row>
    <row r="4541" spans="1:2" x14ac:dyDescent="0.25">
      <c r="A4541">
        <v>885225</v>
      </c>
      <c r="B4541" t="s">
        <v>8902</v>
      </c>
    </row>
    <row r="4542" spans="1:2" x14ac:dyDescent="0.25">
      <c r="A4542">
        <v>885252</v>
      </c>
      <c r="B4542" t="s">
        <v>404</v>
      </c>
    </row>
    <row r="4543" spans="1:2" x14ac:dyDescent="0.25">
      <c r="A4543">
        <v>885430</v>
      </c>
      <c r="B4543" t="s">
        <v>8905</v>
      </c>
    </row>
    <row r="4544" spans="1:2" x14ac:dyDescent="0.25">
      <c r="A4544">
        <v>885579</v>
      </c>
      <c r="B4544" t="s">
        <v>8907</v>
      </c>
    </row>
    <row r="4545" spans="1:2" x14ac:dyDescent="0.25">
      <c r="A4545">
        <v>885869</v>
      </c>
      <c r="B4545" t="s">
        <v>8909</v>
      </c>
    </row>
    <row r="4546" spans="1:2" x14ac:dyDescent="0.25">
      <c r="A4546">
        <v>886204</v>
      </c>
      <c r="B4546" t="s">
        <v>3100</v>
      </c>
    </row>
    <row r="4547" spans="1:2" x14ac:dyDescent="0.25">
      <c r="A4547">
        <v>886624</v>
      </c>
      <c r="B4547" t="s">
        <v>8912</v>
      </c>
    </row>
    <row r="4548" spans="1:2" x14ac:dyDescent="0.25">
      <c r="A4548">
        <v>887340</v>
      </c>
      <c r="B4548" t="s">
        <v>655</v>
      </c>
    </row>
    <row r="4549" spans="1:2" x14ac:dyDescent="0.25">
      <c r="A4549">
        <v>887827</v>
      </c>
      <c r="B4549" t="s">
        <v>8915</v>
      </c>
    </row>
    <row r="4550" spans="1:2" x14ac:dyDescent="0.25">
      <c r="A4550">
        <v>887854</v>
      </c>
      <c r="B4550" t="s">
        <v>8917</v>
      </c>
    </row>
    <row r="4551" spans="1:2" x14ac:dyDescent="0.25">
      <c r="A4551">
        <v>888002</v>
      </c>
      <c r="B4551" t="s">
        <v>8919</v>
      </c>
    </row>
    <row r="4552" spans="1:2" x14ac:dyDescent="0.25">
      <c r="A4552">
        <v>888141</v>
      </c>
      <c r="B4552" t="s">
        <v>7130</v>
      </c>
    </row>
    <row r="4553" spans="1:2" x14ac:dyDescent="0.25">
      <c r="A4553">
        <v>888271</v>
      </c>
      <c r="B4553" t="s">
        <v>8922</v>
      </c>
    </row>
    <row r="4554" spans="1:2" x14ac:dyDescent="0.25">
      <c r="A4554">
        <v>888552</v>
      </c>
      <c r="B4554" t="s">
        <v>1033</v>
      </c>
    </row>
    <row r="4555" spans="1:2" x14ac:dyDescent="0.25">
      <c r="A4555">
        <v>888833</v>
      </c>
      <c r="B4555" t="s">
        <v>8925</v>
      </c>
    </row>
    <row r="4556" spans="1:2" x14ac:dyDescent="0.25">
      <c r="A4556">
        <v>88950</v>
      </c>
      <c r="B4556" t="s">
        <v>8927</v>
      </c>
    </row>
    <row r="4557" spans="1:2" x14ac:dyDescent="0.25">
      <c r="A4557">
        <v>890050</v>
      </c>
      <c r="B4557" t="s">
        <v>8929</v>
      </c>
    </row>
    <row r="4558" spans="1:2" x14ac:dyDescent="0.25">
      <c r="A4558">
        <v>890078</v>
      </c>
      <c r="B4558" t="s">
        <v>8931</v>
      </c>
    </row>
    <row r="4559" spans="1:2" x14ac:dyDescent="0.25">
      <c r="A4559">
        <v>89032</v>
      </c>
      <c r="B4559" t="s">
        <v>8933</v>
      </c>
    </row>
    <row r="4560" spans="1:2" x14ac:dyDescent="0.25">
      <c r="A4560">
        <v>890603</v>
      </c>
      <c r="B4560" t="s">
        <v>8935</v>
      </c>
    </row>
    <row r="4561" spans="1:2" x14ac:dyDescent="0.25">
      <c r="A4561">
        <v>890649</v>
      </c>
      <c r="B4561" t="s">
        <v>8937</v>
      </c>
    </row>
    <row r="4562" spans="1:2" x14ac:dyDescent="0.25">
      <c r="A4562">
        <v>890742</v>
      </c>
      <c r="B4562" t="s">
        <v>8939</v>
      </c>
    </row>
    <row r="4563" spans="1:2" x14ac:dyDescent="0.25">
      <c r="A4563">
        <v>890957</v>
      </c>
      <c r="B4563" t="s">
        <v>8941</v>
      </c>
    </row>
    <row r="4564" spans="1:2" x14ac:dyDescent="0.25">
      <c r="A4564">
        <v>891226</v>
      </c>
      <c r="B4564" t="s">
        <v>1640</v>
      </c>
    </row>
    <row r="4565" spans="1:2" x14ac:dyDescent="0.25">
      <c r="A4565">
        <v>891253</v>
      </c>
      <c r="B4565" t="s">
        <v>8944</v>
      </c>
    </row>
    <row r="4566" spans="1:2" x14ac:dyDescent="0.25">
      <c r="A4566">
        <v>89135</v>
      </c>
      <c r="B4566" t="s">
        <v>8946</v>
      </c>
    </row>
    <row r="4567" spans="1:2" x14ac:dyDescent="0.25">
      <c r="A4567">
        <v>892205</v>
      </c>
      <c r="B4567" t="s">
        <v>8948</v>
      </c>
    </row>
    <row r="4568" spans="1:2" x14ac:dyDescent="0.25">
      <c r="A4568">
        <v>892223</v>
      </c>
      <c r="B4568" t="s">
        <v>8950</v>
      </c>
    </row>
    <row r="4569" spans="1:2" x14ac:dyDescent="0.25">
      <c r="A4569">
        <v>893248</v>
      </c>
      <c r="B4569" t="s">
        <v>8952</v>
      </c>
    </row>
    <row r="4570" spans="1:2" x14ac:dyDescent="0.25">
      <c r="A4570">
        <v>893640</v>
      </c>
      <c r="B4570" t="s">
        <v>8954</v>
      </c>
    </row>
    <row r="4571" spans="1:2" x14ac:dyDescent="0.25">
      <c r="A4571">
        <v>893855</v>
      </c>
      <c r="B4571" t="s">
        <v>8956</v>
      </c>
    </row>
    <row r="4572" spans="1:2" x14ac:dyDescent="0.25">
      <c r="A4572">
        <v>894272</v>
      </c>
      <c r="B4572" t="s">
        <v>8958</v>
      </c>
    </row>
    <row r="4573" spans="1:2" x14ac:dyDescent="0.25">
      <c r="A4573">
        <v>894348</v>
      </c>
      <c r="B4573" t="s">
        <v>8960</v>
      </c>
    </row>
    <row r="4574" spans="1:2" x14ac:dyDescent="0.25">
      <c r="A4574">
        <v>894544</v>
      </c>
      <c r="B4574" t="s">
        <v>4536</v>
      </c>
    </row>
    <row r="4575" spans="1:2" x14ac:dyDescent="0.25">
      <c r="A4575">
        <v>894834</v>
      </c>
      <c r="B4575" t="s">
        <v>8963</v>
      </c>
    </row>
    <row r="4576" spans="1:2" x14ac:dyDescent="0.25">
      <c r="A4576">
        <v>894946</v>
      </c>
      <c r="B4576" t="s">
        <v>8965</v>
      </c>
    </row>
    <row r="4577" spans="1:2" x14ac:dyDescent="0.25">
      <c r="A4577">
        <v>895055</v>
      </c>
      <c r="B4577" t="s">
        <v>8967</v>
      </c>
    </row>
    <row r="4578" spans="1:2" x14ac:dyDescent="0.25">
      <c r="A4578">
        <v>895448</v>
      </c>
      <c r="B4578" t="s">
        <v>8969</v>
      </c>
    </row>
    <row r="4579" spans="1:2" x14ac:dyDescent="0.25">
      <c r="A4579">
        <v>895710</v>
      </c>
      <c r="B4579" t="s">
        <v>8971</v>
      </c>
    </row>
    <row r="4580" spans="1:2" x14ac:dyDescent="0.25">
      <c r="A4580">
        <v>896155</v>
      </c>
      <c r="B4580" t="s">
        <v>8973</v>
      </c>
    </row>
    <row r="4581" spans="1:2" x14ac:dyDescent="0.25">
      <c r="A4581">
        <v>896427</v>
      </c>
      <c r="B4581" t="s">
        <v>8975</v>
      </c>
    </row>
    <row r="4582" spans="1:2" x14ac:dyDescent="0.25">
      <c r="A4582">
        <v>897170</v>
      </c>
      <c r="B4582" t="s">
        <v>8977</v>
      </c>
    </row>
    <row r="4583" spans="1:2" x14ac:dyDescent="0.25">
      <c r="A4583">
        <v>897237</v>
      </c>
      <c r="B4583" t="s">
        <v>8979</v>
      </c>
    </row>
    <row r="4584" spans="1:2" x14ac:dyDescent="0.25">
      <c r="A4584">
        <v>897330</v>
      </c>
      <c r="B4584" t="s">
        <v>8981</v>
      </c>
    </row>
    <row r="4585" spans="1:2" x14ac:dyDescent="0.25">
      <c r="A4585">
        <v>897451</v>
      </c>
      <c r="B4585" t="s">
        <v>8983</v>
      </c>
    </row>
    <row r="4586" spans="1:2" x14ac:dyDescent="0.25">
      <c r="A4586">
        <v>897648</v>
      </c>
      <c r="B4586" t="s">
        <v>8985</v>
      </c>
    </row>
    <row r="4587" spans="1:2" x14ac:dyDescent="0.25">
      <c r="A4587">
        <v>897853</v>
      </c>
      <c r="B4587" t="s">
        <v>8987</v>
      </c>
    </row>
    <row r="4588" spans="1:2" x14ac:dyDescent="0.25">
      <c r="A4588">
        <v>898458</v>
      </c>
      <c r="B4588" t="s">
        <v>8989</v>
      </c>
    </row>
    <row r="4589" spans="1:2" x14ac:dyDescent="0.25">
      <c r="A4589">
        <v>89854</v>
      </c>
      <c r="B4589" t="s">
        <v>8991</v>
      </c>
    </row>
    <row r="4590" spans="1:2" x14ac:dyDescent="0.25">
      <c r="A4590">
        <v>898579</v>
      </c>
      <c r="B4590" t="s">
        <v>8993</v>
      </c>
    </row>
    <row r="4591" spans="1:2" x14ac:dyDescent="0.25">
      <c r="A4591">
        <v>898627</v>
      </c>
      <c r="B4591" t="s">
        <v>4501</v>
      </c>
    </row>
    <row r="4592" spans="1:2" x14ac:dyDescent="0.25">
      <c r="A4592">
        <v>898850</v>
      </c>
      <c r="B4592" t="s">
        <v>8996</v>
      </c>
    </row>
    <row r="4593" spans="1:2" x14ac:dyDescent="0.25">
      <c r="A4593">
        <v>899008</v>
      </c>
      <c r="B4593" t="s">
        <v>8998</v>
      </c>
    </row>
    <row r="4594" spans="1:2" x14ac:dyDescent="0.25">
      <c r="A4594">
        <v>899343</v>
      </c>
      <c r="B4594" t="s">
        <v>9000</v>
      </c>
    </row>
    <row r="4595" spans="1:2" x14ac:dyDescent="0.25">
      <c r="A4595">
        <v>899428</v>
      </c>
      <c r="B4595" t="s">
        <v>907</v>
      </c>
    </row>
    <row r="4596" spans="1:2" x14ac:dyDescent="0.25">
      <c r="A4596">
        <v>89957</v>
      </c>
      <c r="B4596" t="s">
        <v>9003</v>
      </c>
    </row>
    <row r="4597" spans="1:2" x14ac:dyDescent="0.25">
      <c r="A4597">
        <v>899642</v>
      </c>
      <c r="B4597" t="s">
        <v>655</v>
      </c>
    </row>
    <row r="4598" spans="1:2" x14ac:dyDescent="0.25">
      <c r="A4598">
        <v>899651</v>
      </c>
      <c r="B4598" t="s">
        <v>1007</v>
      </c>
    </row>
    <row r="4599" spans="1:2" x14ac:dyDescent="0.25">
      <c r="A4599">
        <v>900034</v>
      </c>
      <c r="B4599" t="s">
        <v>9007</v>
      </c>
    </row>
    <row r="4600" spans="1:2" x14ac:dyDescent="0.25">
      <c r="A4600">
        <v>900146</v>
      </c>
      <c r="B4600" t="s">
        <v>9009</v>
      </c>
    </row>
    <row r="4601" spans="1:2" x14ac:dyDescent="0.25">
      <c r="A4601">
        <v>900306</v>
      </c>
      <c r="B4601" t="s">
        <v>9011</v>
      </c>
    </row>
    <row r="4602" spans="1:2" x14ac:dyDescent="0.25">
      <c r="A4602">
        <v>900379</v>
      </c>
      <c r="B4602" t="s">
        <v>9013</v>
      </c>
    </row>
    <row r="4603" spans="1:2" x14ac:dyDescent="0.25">
      <c r="A4603">
        <v>90047</v>
      </c>
      <c r="B4603" t="s">
        <v>9015</v>
      </c>
    </row>
    <row r="4604" spans="1:2" x14ac:dyDescent="0.25">
      <c r="A4604">
        <v>900502</v>
      </c>
      <c r="B4604" t="s">
        <v>9017</v>
      </c>
    </row>
    <row r="4605" spans="1:2" x14ac:dyDescent="0.25">
      <c r="A4605">
        <v>900678</v>
      </c>
      <c r="B4605" t="s">
        <v>9019</v>
      </c>
    </row>
    <row r="4606" spans="1:2" x14ac:dyDescent="0.25">
      <c r="A4606">
        <v>901134</v>
      </c>
      <c r="B4606" t="s">
        <v>9021</v>
      </c>
    </row>
    <row r="4607" spans="1:2" x14ac:dyDescent="0.25">
      <c r="A4607">
        <v>901358</v>
      </c>
      <c r="B4607" t="s">
        <v>9023</v>
      </c>
    </row>
    <row r="4608" spans="1:2" x14ac:dyDescent="0.25">
      <c r="A4608">
        <v>901451</v>
      </c>
      <c r="B4608" t="s">
        <v>9025</v>
      </c>
    </row>
    <row r="4609" spans="1:2" x14ac:dyDescent="0.25">
      <c r="A4609">
        <v>901741</v>
      </c>
      <c r="B4609" t="s">
        <v>9027</v>
      </c>
    </row>
    <row r="4610" spans="1:2" x14ac:dyDescent="0.25">
      <c r="A4610">
        <v>90177</v>
      </c>
      <c r="B4610" t="s">
        <v>9029</v>
      </c>
    </row>
    <row r="4611" spans="1:2" x14ac:dyDescent="0.25">
      <c r="A4611">
        <v>901938</v>
      </c>
      <c r="B4611" t="s">
        <v>764</v>
      </c>
    </row>
    <row r="4612" spans="1:2" x14ac:dyDescent="0.25">
      <c r="A4612">
        <v>901974</v>
      </c>
      <c r="B4612" t="s">
        <v>9032</v>
      </c>
    </row>
    <row r="4613" spans="1:2" x14ac:dyDescent="0.25">
      <c r="A4613">
        <v>902645</v>
      </c>
      <c r="B4613" t="s">
        <v>9034</v>
      </c>
    </row>
    <row r="4614" spans="1:2" x14ac:dyDescent="0.25">
      <c r="A4614">
        <v>902672</v>
      </c>
      <c r="B4614" t="s">
        <v>9036</v>
      </c>
    </row>
    <row r="4615" spans="1:2" x14ac:dyDescent="0.25">
      <c r="A4615">
        <v>903240</v>
      </c>
      <c r="B4615" t="s">
        <v>9038</v>
      </c>
    </row>
    <row r="4616" spans="1:2" x14ac:dyDescent="0.25">
      <c r="A4616">
        <v>90328</v>
      </c>
      <c r="B4616" t="s">
        <v>9040</v>
      </c>
    </row>
    <row r="4617" spans="1:2" x14ac:dyDescent="0.25">
      <c r="A4617">
        <v>90337</v>
      </c>
      <c r="B4617" t="s">
        <v>604</v>
      </c>
    </row>
    <row r="4618" spans="1:2" x14ac:dyDescent="0.25">
      <c r="A4618">
        <v>903455</v>
      </c>
      <c r="B4618" t="s">
        <v>9043</v>
      </c>
    </row>
    <row r="4619" spans="1:2" x14ac:dyDescent="0.25">
      <c r="A4619">
        <v>903754</v>
      </c>
      <c r="B4619" t="s">
        <v>9045</v>
      </c>
    </row>
    <row r="4620" spans="1:2" x14ac:dyDescent="0.25">
      <c r="A4620">
        <v>903950</v>
      </c>
      <c r="B4620" t="s">
        <v>9047</v>
      </c>
    </row>
    <row r="4621" spans="1:2" x14ac:dyDescent="0.25">
      <c r="A4621">
        <v>904171</v>
      </c>
      <c r="B4621" t="s">
        <v>9049</v>
      </c>
    </row>
    <row r="4622" spans="1:2" x14ac:dyDescent="0.25">
      <c r="A4622">
        <v>904359</v>
      </c>
      <c r="B4622" t="s">
        <v>9051</v>
      </c>
    </row>
    <row r="4623" spans="1:2" x14ac:dyDescent="0.25">
      <c r="A4623">
        <v>904845</v>
      </c>
      <c r="B4623" t="s">
        <v>9053</v>
      </c>
    </row>
    <row r="4624" spans="1:2" x14ac:dyDescent="0.25">
      <c r="A4624">
        <v>905356</v>
      </c>
      <c r="B4624" t="s">
        <v>2835</v>
      </c>
    </row>
    <row r="4625" spans="1:2" x14ac:dyDescent="0.25">
      <c r="A4625">
        <v>905673</v>
      </c>
      <c r="B4625" t="s">
        <v>9056</v>
      </c>
    </row>
    <row r="4626" spans="1:2" x14ac:dyDescent="0.25">
      <c r="A4626">
        <v>90579</v>
      </c>
      <c r="B4626" t="s">
        <v>9058</v>
      </c>
    </row>
    <row r="4627" spans="1:2" x14ac:dyDescent="0.25">
      <c r="A4627">
        <v>906241</v>
      </c>
      <c r="B4627" t="s">
        <v>9060</v>
      </c>
    </row>
    <row r="4628" spans="1:2" x14ac:dyDescent="0.25">
      <c r="A4628">
        <v>906410</v>
      </c>
      <c r="B4628" t="s">
        <v>9062</v>
      </c>
    </row>
    <row r="4629" spans="1:2" x14ac:dyDescent="0.25">
      <c r="A4629">
        <v>906652</v>
      </c>
      <c r="B4629" t="s">
        <v>486</v>
      </c>
    </row>
    <row r="4630" spans="1:2" x14ac:dyDescent="0.25">
      <c r="A4630">
        <v>907444</v>
      </c>
      <c r="B4630" t="s">
        <v>9065</v>
      </c>
    </row>
    <row r="4631" spans="1:2" x14ac:dyDescent="0.25">
      <c r="A4631">
        <v>907547</v>
      </c>
      <c r="B4631" t="s">
        <v>9067</v>
      </c>
    </row>
    <row r="4632" spans="1:2" x14ac:dyDescent="0.25">
      <c r="A4632">
        <v>908450</v>
      </c>
      <c r="B4632" t="s">
        <v>9069</v>
      </c>
    </row>
    <row r="4633" spans="1:2" x14ac:dyDescent="0.25">
      <c r="A4633">
        <v>908553</v>
      </c>
      <c r="B4633" t="s">
        <v>9071</v>
      </c>
    </row>
    <row r="4634" spans="1:2" x14ac:dyDescent="0.25">
      <c r="A4634">
        <v>908861</v>
      </c>
      <c r="B4634" t="s">
        <v>9073</v>
      </c>
    </row>
    <row r="4635" spans="1:2" x14ac:dyDescent="0.25">
      <c r="A4635">
        <v>909055</v>
      </c>
      <c r="B4635" t="s">
        <v>9075</v>
      </c>
    </row>
    <row r="4636" spans="1:2" x14ac:dyDescent="0.25">
      <c r="A4636">
        <v>909756</v>
      </c>
      <c r="B4636" t="s">
        <v>9077</v>
      </c>
    </row>
    <row r="4637" spans="1:2" x14ac:dyDescent="0.25">
      <c r="A4637">
        <v>910079</v>
      </c>
      <c r="B4637" t="s">
        <v>9079</v>
      </c>
    </row>
    <row r="4638" spans="1:2" x14ac:dyDescent="0.25">
      <c r="A4638">
        <v>910118</v>
      </c>
      <c r="B4638" t="s">
        <v>9081</v>
      </c>
    </row>
    <row r="4639" spans="1:2" x14ac:dyDescent="0.25">
      <c r="A4639">
        <v>910239</v>
      </c>
      <c r="B4639" t="s">
        <v>9083</v>
      </c>
    </row>
    <row r="4640" spans="1:2" x14ac:dyDescent="0.25">
      <c r="A4640">
        <v>911160</v>
      </c>
      <c r="B4640" t="s">
        <v>9085</v>
      </c>
    </row>
    <row r="4641" spans="1:2" x14ac:dyDescent="0.25">
      <c r="A4641">
        <v>911339</v>
      </c>
      <c r="B4641" t="s">
        <v>9087</v>
      </c>
    </row>
    <row r="4642" spans="1:2" x14ac:dyDescent="0.25">
      <c r="A4642">
        <v>911759</v>
      </c>
      <c r="B4642" t="s">
        <v>5744</v>
      </c>
    </row>
    <row r="4643" spans="1:2" x14ac:dyDescent="0.25">
      <c r="A4643">
        <v>911973</v>
      </c>
      <c r="B4643" t="s">
        <v>5135</v>
      </c>
    </row>
    <row r="4644" spans="1:2" x14ac:dyDescent="0.25">
      <c r="A4644">
        <v>912550</v>
      </c>
      <c r="B4644" t="s">
        <v>9091</v>
      </c>
    </row>
    <row r="4645" spans="1:2" x14ac:dyDescent="0.25">
      <c r="A4645">
        <v>912756</v>
      </c>
      <c r="B4645" t="s">
        <v>9093</v>
      </c>
    </row>
    <row r="4646" spans="1:2" x14ac:dyDescent="0.25">
      <c r="A4646">
        <v>913146</v>
      </c>
      <c r="B4646" t="s">
        <v>9095</v>
      </c>
    </row>
    <row r="4647" spans="1:2" x14ac:dyDescent="0.25">
      <c r="A4647">
        <v>913436</v>
      </c>
      <c r="B4647" t="s">
        <v>9097</v>
      </c>
    </row>
    <row r="4648" spans="1:2" x14ac:dyDescent="0.25">
      <c r="A4648">
        <v>913753</v>
      </c>
      <c r="B4648" t="s">
        <v>9099</v>
      </c>
    </row>
    <row r="4649" spans="1:2" x14ac:dyDescent="0.25">
      <c r="A4649">
        <v>913856</v>
      </c>
      <c r="B4649" t="s">
        <v>2899</v>
      </c>
    </row>
    <row r="4650" spans="1:2" x14ac:dyDescent="0.25">
      <c r="A4650">
        <v>914545</v>
      </c>
      <c r="B4650" t="s">
        <v>9102</v>
      </c>
    </row>
    <row r="4651" spans="1:2" x14ac:dyDescent="0.25">
      <c r="A4651">
        <v>914648</v>
      </c>
      <c r="B4651" t="s">
        <v>9104</v>
      </c>
    </row>
    <row r="4652" spans="1:2" x14ac:dyDescent="0.25">
      <c r="A4652">
        <v>914853</v>
      </c>
      <c r="B4652" t="s">
        <v>9106</v>
      </c>
    </row>
    <row r="4653" spans="1:2" x14ac:dyDescent="0.25">
      <c r="A4653">
        <v>915056</v>
      </c>
      <c r="B4653" t="s">
        <v>9108</v>
      </c>
    </row>
    <row r="4654" spans="1:2" x14ac:dyDescent="0.25">
      <c r="A4654">
        <v>915065</v>
      </c>
      <c r="B4654" t="s">
        <v>9110</v>
      </c>
    </row>
    <row r="4655" spans="1:2" x14ac:dyDescent="0.25">
      <c r="A4655">
        <v>915878</v>
      </c>
      <c r="B4655" t="s">
        <v>9112</v>
      </c>
    </row>
    <row r="4656" spans="1:2" x14ac:dyDescent="0.25">
      <c r="A4656">
        <v>915935</v>
      </c>
      <c r="B4656" t="s">
        <v>9114</v>
      </c>
    </row>
    <row r="4657" spans="1:2" x14ac:dyDescent="0.25">
      <c r="A4657">
        <v>91615</v>
      </c>
      <c r="B4657" t="s">
        <v>9116</v>
      </c>
    </row>
    <row r="4658" spans="1:2" x14ac:dyDescent="0.25">
      <c r="A4658">
        <v>916259</v>
      </c>
      <c r="B4658" t="s">
        <v>9118</v>
      </c>
    </row>
    <row r="4659" spans="1:2" x14ac:dyDescent="0.25">
      <c r="A4659">
        <v>916343</v>
      </c>
      <c r="B4659" t="s">
        <v>9120</v>
      </c>
    </row>
    <row r="4660" spans="1:2" x14ac:dyDescent="0.25">
      <c r="A4660">
        <v>916745</v>
      </c>
      <c r="B4660" t="s">
        <v>9122</v>
      </c>
    </row>
    <row r="4661" spans="1:2" x14ac:dyDescent="0.25">
      <c r="A4661">
        <v>916857</v>
      </c>
      <c r="B4661" t="s">
        <v>9124</v>
      </c>
    </row>
    <row r="4662" spans="1:2" x14ac:dyDescent="0.25">
      <c r="A4662">
        <v>917050</v>
      </c>
      <c r="B4662" t="s">
        <v>655</v>
      </c>
    </row>
    <row r="4663" spans="1:2" x14ac:dyDescent="0.25">
      <c r="A4663">
        <v>917500</v>
      </c>
      <c r="B4663" t="s">
        <v>9127</v>
      </c>
    </row>
    <row r="4664" spans="1:2" x14ac:dyDescent="0.25">
      <c r="A4664">
        <v>91754</v>
      </c>
      <c r="B4664" t="s">
        <v>9129</v>
      </c>
    </row>
    <row r="4665" spans="1:2" x14ac:dyDescent="0.25">
      <c r="A4665">
        <v>917555</v>
      </c>
      <c r="B4665" t="s">
        <v>4979</v>
      </c>
    </row>
    <row r="4666" spans="1:2" x14ac:dyDescent="0.25">
      <c r="A4666">
        <v>917630</v>
      </c>
      <c r="B4666" t="s">
        <v>9132</v>
      </c>
    </row>
    <row r="4667" spans="1:2" x14ac:dyDescent="0.25">
      <c r="A4667">
        <v>917742</v>
      </c>
      <c r="B4667" t="s">
        <v>9134</v>
      </c>
    </row>
    <row r="4668" spans="1:2" x14ac:dyDescent="0.25">
      <c r="A4668">
        <v>917854</v>
      </c>
      <c r="B4668" t="s">
        <v>1127</v>
      </c>
    </row>
    <row r="4669" spans="1:2" x14ac:dyDescent="0.25">
      <c r="A4669">
        <v>918132</v>
      </c>
      <c r="B4669" t="s">
        <v>9137</v>
      </c>
    </row>
    <row r="4670" spans="1:2" x14ac:dyDescent="0.25">
      <c r="A4670">
        <v>918150</v>
      </c>
      <c r="B4670" t="s">
        <v>9139</v>
      </c>
    </row>
    <row r="4671" spans="1:2" x14ac:dyDescent="0.25">
      <c r="A4671">
        <v>918356</v>
      </c>
      <c r="B4671" t="s">
        <v>9141</v>
      </c>
    </row>
    <row r="4672" spans="1:2" x14ac:dyDescent="0.25">
      <c r="A4672">
        <v>918477</v>
      </c>
      <c r="B4672" t="s">
        <v>9143</v>
      </c>
    </row>
    <row r="4673" spans="1:2" x14ac:dyDescent="0.25">
      <c r="A4673">
        <v>918655</v>
      </c>
      <c r="B4673" t="s">
        <v>9145</v>
      </c>
    </row>
    <row r="4674" spans="1:2" x14ac:dyDescent="0.25">
      <c r="A4674">
        <v>918776</v>
      </c>
      <c r="B4674" t="s">
        <v>9147</v>
      </c>
    </row>
    <row r="4675" spans="1:2" x14ac:dyDescent="0.25">
      <c r="A4675">
        <v>918879</v>
      </c>
      <c r="B4675" t="s">
        <v>9149</v>
      </c>
    </row>
    <row r="4676" spans="1:2" x14ac:dyDescent="0.25">
      <c r="A4676">
        <v>918918</v>
      </c>
      <c r="B4676" t="s">
        <v>9151</v>
      </c>
    </row>
    <row r="4677" spans="1:2" x14ac:dyDescent="0.25">
      <c r="A4677">
        <v>918954</v>
      </c>
      <c r="B4677" t="s">
        <v>9153</v>
      </c>
    </row>
    <row r="4678" spans="1:2" x14ac:dyDescent="0.25">
      <c r="A4678">
        <v>919344</v>
      </c>
      <c r="B4678" t="s">
        <v>9155</v>
      </c>
    </row>
    <row r="4679" spans="1:2" x14ac:dyDescent="0.25">
      <c r="A4679">
        <v>919456</v>
      </c>
      <c r="B4679" t="s">
        <v>9157</v>
      </c>
    </row>
    <row r="4680" spans="1:2" x14ac:dyDescent="0.25">
      <c r="A4680">
        <v>91950</v>
      </c>
      <c r="B4680" t="s">
        <v>9159</v>
      </c>
    </row>
    <row r="4681" spans="1:2" x14ac:dyDescent="0.25">
      <c r="A4681">
        <v>919568</v>
      </c>
      <c r="B4681" t="s">
        <v>2813</v>
      </c>
    </row>
    <row r="4682" spans="1:2" x14ac:dyDescent="0.25">
      <c r="A4682">
        <v>919773</v>
      </c>
      <c r="B4682" t="s">
        <v>9162</v>
      </c>
    </row>
    <row r="4683" spans="1:2" x14ac:dyDescent="0.25">
      <c r="A4683">
        <v>920210</v>
      </c>
      <c r="B4683" t="s">
        <v>9164</v>
      </c>
    </row>
    <row r="4684" spans="1:2" x14ac:dyDescent="0.25">
      <c r="A4684">
        <v>920359</v>
      </c>
      <c r="B4684" t="s">
        <v>9166</v>
      </c>
    </row>
    <row r="4685" spans="1:2" x14ac:dyDescent="0.25">
      <c r="A4685">
        <v>920733</v>
      </c>
      <c r="B4685" t="s">
        <v>9168</v>
      </c>
    </row>
    <row r="4686" spans="1:2" x14ac:dyDescent="0.25">
      <c r="A4686">
        <v>920854</v>
      </c>
      <c r="B4686" t="s">
        <v>2022</v>
      </c>
    </row>
    <row r="4687" spans="1:2" x14ac:dyDescent="0.25">
      <c r="A4687">
        <v>920975</v>
      </c>
      <c r="B4687" t="s">
        <v>9171</v>
      </c>
    </row>
    <row r="4688" spans="1:2" x14ac:dyDescent="0.25">
      <c r="A4688">
        <v>921039</v>
      </c>
      <c r="B4688" t="s">
        <v>9173</v>
      </c>
    </row>
    <row r="4689" spans="1:2" x14ac:dyDescent="0.25">
      <c r="A4689">
        <v>921178</v>
      </c>
      <c r="B4689" t="s">
        <v>9175</v>
      </c>
    </row>
    <row r="4690" spans="1:2" x14ac:dyDescent="0.25">
      <c r="A4690">
        <v>92144</v>
      </c>
      <c r="B4690" t="s">
        <v>486</v>
      </c>
    </row>
    <row r="4691" spans="1:2" x14ac:dyDescent="0.25">
      <c r="A4691">
        <v>921655</v>
      </c>
      <c r="B4691" t="s">
        <v>9178</v>
      </c>
    </row>
    <row r="4692" spans="1:2" x14ac:dyDescent="0.25">
      <c r="A4692">
        <v>921879</v>
      </c>
      <c r="B4692" t="s">
        <v>9180</v>
      </c>
    </row>
    <row r="4693" spans="1:2" x14ac:dyDescent="0.25">
      <c r="A4693">
        <v>921936</v>
      </c>
      <c r="B4693" t="s">
        <v>442</v>
      </c>
    </row>
    <row r="4694" spans="1:2" x14ac:dyDescent="0.25">
      <c r="A4694">
        <v>922157</v>
      </c>
      <c r="B4694" t="s">
        <v>6648</v>
      </c>
    </row>
    <row r="4695" spans="1:2" x14ac:dyDescent="0.25">
      <c r="A4695">
        <v>922344</v>
      </c>
      <c r="B4695" t="s">
        <v>663</v>
      </c>
    </row>
    <row r="4696" spans="1:2" x14ac:dyDescent="0.25">
      <c r="A4696">
        <v>922559</v>
      </c>
      <c r="B4696" t="s">
        <v>9185</v>
      </c>
    </row>
    <row r="4697" spans="1:2" x14ac:dyDescent="0.25">
      <c r="A4697">
        <v>922924</v>
      </c>
      <c r="B4697" t="s">
        <v>9187</v>
      </c>
    </row>
    <row r="4698" spans="1:2" x14ac:dyDescent="0.25">
      <c r="A4698">
        <v>923257</v>
      </c>
      <c r="B4698" t="s">
        <v>880</v>
      </c>
    </row>
    <row r="4699" spans="1:2" x14ac:dyDescent="0.25">
      <c r="A4699">
        <v>923350</v>
      </c>
      <c r="B4699" t="s">
        <v>9190</v>
      </c>
    </row>
    <row r="4700" spans="1:2" x14ac:dyDescent="0.25">
      <c r="A4700">
        <v>923707</v>
      </c>
      <c r="B4700" t="s">
        <v>9192</v>
      </c>
    </row>
    <row r="4701" spans="1:2" x14ac:dyDescent="0.25">
      <c r="A4701">
        <v>923752</v>
      </c>
      <c r="B4701" t="s">
        <v>9194</v>
      </c>
    </row>
    <row r="4702" spans="1:2" x14ac:dyDescent="0.25">
      <c r="A4702">
        <v>923855</v>
      </c>
      <c r="B4702" t="s">
        <v>1353</v>
      </c>
    </row>
    <row r="4703" spans="1:2" x14ac:dyDescent="0.25">
      <c r="A4703">
        <v>923949</v>
      </c>
      <c r="B4703" t="s">
        <v>9197</v>
      </c>
    </row>
    <row r="4704" spans="1:2" x14ac:dyDescent="0.25">
      <c r="A4704">
        <v>924058</v>
      </c>
      <c r="B4704" t="s">
        <v>9199</v>
      </c>
    </row>
    <row r="4705" spans="1:2" x14ac:dyDescent="0.25">
      <c r="A4705">
        <v>924236</v>
      </c>
      <c r="B4705" t="s">
        <v>655</v>
      </c>
    </row>
    <row r="4706" spans="1:2" x14ac:dyDescent="0.25">
      <c r="A4706">
        <v>924254</v>
      </c>
      <c r="B4706" t="s">
        <v>9202</v>
      </c>
    </row>
    <row r="4707" spans="1:2" x14ac:dyDescent="0.25">
      <c r="A4707">
        <v>924357</v>
      </c>
      <c r="B4707" t="s">
        <v>9204</v>
      </c>
    </row>
    <row r="4708" spans="1:2" x14ac:dyDescent="0.25">
      <c r="A4708">
        <v>924405</v>
      </c>
      <c r="B4708" t="s">
        <v>9206</v>
      </c>
    </row>
    <row r="4709" spans="1:2" x14ac:dyDescent="0.25">
      <c r="A4709">
        <v>924553</v>
      </c>
      <c r="B4709" t="s">
        <v>600</v>
      </c>
    </row>
    <row r="4710" spans="1:2" x14ac:dyDescent="0.25">
      <c r="A4710">
        <v>924843</v>
      </c>
      <c r="B4710" t="s">
        <v>9209</v>
      </c>
    </row>
    <row r="4711" spans="1:2" x14ac:dyDescent="0.25">
      <c r="A4711">
        <v>924937</v>
      </c>
      <c r="B4711" t="s">
        <v>9211</v>
      </c>
    </row>
    <row r="4712" spans="1:2" x14ac:dyDescent="0.25">
      <c r="A4712">
        <v>925037</v>
      </c>
      <c r="B4712" t="s">
        <v>9213</v>
      </c>
    </row>
    <row r="4713" spans="1:2" x14ac:dyDescent="0.25">
      <c r="A4713">
        <v>925055</v>
      </c>
      <c r="B4713" t="s">
        <v>1523</v>
      </c>
    </row>
    <row r="4714" spans="1:2" x14ac:dyDescent="0.25">
      <c r="A4714">
        <v>925354</v>
      </c>
      <c r="B4714" t="s">
        <v>9216</v>
      </c>
    </row>
    <row r="4715" spans="1:2" x14ac:dyDescent="0.25">
      <c r="A4715">
        <v>925411</v>
      </c>
      <c r="B4715" t="s">
        <v>9218</v>
      </c>
    </row>
    <row r="4716" spans="1:2" x14ac:dyDescent="0.25">
      <c r="A4716">
        <v>925653</v>
      </c>
      <c r="B4716" t="s">
        <v>9220</v>
      </c>
    </row>
    <row r="4717" spans="1:2" x14ac:dyDescent="0.25">
      <c r="A4717">
        <v>926632</v>
      </c>
      <c r="B4717" t="s">
        <v>9222</v>
      </c>
    </row>
    <row r="4718" spans="1:2" x14ac:dyDescent="0.25">
      <c r="A4718">
        <v>926650</v>
      </c>
      <c r="B4718" t="s">
        <v>9224</v>
      </c>
    </row>
    <row r="4719" spans="1:2" x14ac:dyDescent="0.25">
      <c r="A4719">
        <v>92676</v>
      </c>
      <c r="B4719" t="s">
        <v>9226</v>
      </c>
    </row>
    <row r="4720" spans="1:2" x14ac:dyDescent="0.25">
      <c r="A4720">
        <v>926959</v>
      </c>
      <c r="B4720" t="s">
        <v>9228</v>
      </c>
    </row>
    <row r="4721" spans="1:2" x14ac:dyDescent="0.25">
      <c r="A4721">
        <v>92706</v>
      </c>
      <c r="B4721" t="s">
        <v>9230</v>
      </c>
    </row>
    <row r="4722" spans="1:2" x14ac:dyDescent="0.25">
      <c r="A4722">
        <v>927077</v>
      </c>
      <c r="B4722" t="s">
        <v>9232</v>
      </c>
    </row>
    <row r="4723" spans="1:2" x14ac:dyDescent="0.25">
      <c r="A4723">
        <v>927134</v>
      </c>
      <c r="B4723" t="s">
        <v>9234</v>
      </c>
    </row>
    <row r="4724" spans="1:2" x14ac:dyDescent="0.25">
      <c r="A4724">
        <v>927479</v>
      </c>
      <c r="B4724" t="s">
        <v>9236</v>
      </c>
    </row>
    <row r="4725" spans="1:2" x14ac:dyDescent="0.25">
      <c r="A4725">
        <v>928056</v>
      </c>
      <c r="B4725" t="s">
        <v>9238</v>
      </c>
    </row>
    <row r="4726" spans="1:2" x14ac:dyDescent="0.25">
      <c r="A4726">
        <v>928421</v>
      </c>
      <c r="B4726" t="s">
        <v>9240</v>
      </c>
    </row>
    <row r="4727" spans="1:2" x14ac:dyDescent="0.25">
      <c r="A4727">
        <v>928618</v>
      </c>
      <c r="B4727" t="s">
        <v>9242</v>
      </c>
    </row>
    <row r="4728" spans="1:2" x14ac:dyDescent="0.25">
      <c r="A4728">
        <v>92902</v>
      </c>
      <c r="B4728" t="s">
        <v>9244</v>
      </c>
    </row>
    <row r="4729" spans="1:2" x14ac:dyDescent="0.25">
      <c r="A4729">
        <v>929352</v>
      </c>
      <c r="B4729" t="s">
        <v>9246</v>
      </c>
    </row>
    <row r="4730" spans="1:2" x14ac:dyDescent="0.25">
      <c r="A4730">
        <v>929932</v>
      </c>
      <c r="B4730" t="s">
        <v>9248</v>
      </c>
    </row>
    <row r="4731" spans="1:2" x14ac:dyDescent="0.25">
      <c r="A4731">
        <v>929978</v>
      </c>
      <c r="B4731" t="s">
        <v>9250</v>
      </c>
    </row>
    <row r="4732" spans="1:2" x14ac:dyDescent="0.25">
      <c r="A4732">
        <v>930358</v>
      </c>
      <c r="B4732" t="s">
        <v>9252</v>
      </c>
    </row>
    <row r="4733" spans="1:2" x14ac:dyDescent="0.25">
      <c r="A4733">
        <v>930442</v>
      </c>
      <c r="B4733" t="s">
        <v>9254</v>
      </c>
    </row>
    <row r="4734" spans="1:2" x14ac:dyDescent="0.25">
      <c r="A4734">
        <v>930853</v>
      </c>
      <c r="B4734" t="s">
        <v>9256</v>
      </c>
    </row>
    <row r="4735" spans="1:2" x14ac:dyDescent="0.25">
      <c r="A4735">
        <v>930871</v>
      </c>
      <c r="B4735" t="s">
        <v>9258</v>
      </c>
    </row>
    <row r="4736" spans="1:2" x14ac:dyDescent="0.25">
      <c r="A4736">
        <v>930965</v>
      </c>
      <c r="B4736" t="s">
        <v>9260</v>
      </c>
    </row>
    <row r="4737" spans="1:2" x14ac:dyDescent="0.25">
      <c r="A4737">
        <v>931038</v>
      </c>
      <c r="B4737" t="s">
        <v>9262</v>
      </c>
    </row>
    <row r="4738" spans="1:2" x14ac:dyDescent="0.25">
      <c r="A4738">
        <v>931047</v>
      </c>
      <c r="B4738" t="s">
        <v>5018</v>
      </c>
    </row>
    <row r="4739" spans="1:2" x14ac:dyDescent="0.25">
      <c r="A4739">
        <v>931159</v>
      </c>
      <c r="B4739" t="s">
        <v>9265</v>
      </c>
    </row>
    <row r="4740" spans="1:2" x14ac:dyDescent="0.25">
      <c r="A4740">
        <v>931207</v>
      </c>
      <c r="B4740" t="s">
        <v>9267</v>
      </c>
    </row>
    <row r="4741" spans="1:2" x14ac:dyDescent="0.25">
      <c r="A4741">
        <v>931270</v>
      </c>
      <c r="B4741" t="s">
        <v>9269</v>
      </c>
    </row>
    <row r="4742" spans="1:2" x14ac:dyDescent="0.25">
      <c r="A4742">
        <v>931355</v>
      </c>
      <c r="B4742" t="s">
        <v>9271</v>
      </c>
    </row>
    <row r="4743" spans="1:2" x14ac:dyDescent="0.25">
      <c r="A4743">
        <v>931458</v>
      </c>
      <c r="B4743" t="s">
        <v>9273</v>
      </c>
    </row>
    <row r="4744" spans="1:2" x14ac:dyDescent="0.25">
      <c r="A4744">
        <v>931944</v>
      </c>
      <c r="B4744" t="s">
        <v>9275</v>
      </c>
    </row>
    <row r="4745" spans="1:2" x14ac:dyDescent="0.25">
      <c r="A4745">
        <v>93244</v>
      </c>
      <c r="B4745" t="s">
        <v>9277</v>
      </c>
    </row>
    <row r="4746" spans="1:2" x14ac:dyDescent="0.25">
      <c r="A4746">
        <v>932633</v>
      </c>
      <c r="B4746" t="s">
        <v>9279</v>
      </c>
    </row>
    <row r="4747" spans="1:2" x14ac:dyDescent="0.25">
      <c r="A4747">
        <v>932642</v>
      </c>
      <c r="B4747" t="s">
        <v>9281</v>
      </c>
    </row>
    <row r="4748" spans="1:2" x14ac:dyDescent="0.25">
      <c r="A4748">
        <v>932745</v>
      </c>
      <c r="B4748" t="s">
        <v>598</v>
      </c>
    </row>
    <row r="4749" spans="1:2" x14ac:dyDescent="0.25">
      <c r="A4749">
        <v>932978</v>
      </c>
      <c r="B4749" t="s">
        <v>9284</v>
      </c>
    </row>
    <row r="4750" spans="1:2" x14ac:dyDescent="0.25">
      <c r="A4750">
        <v>933023</v>
      </c>
      <c r="B4750" t="s">
        <v>9286</v>
      </c>
    </row>
    <row r="4751" spans="1:2" x14ac:dyDescent="0.25">
      <c r="A4751">
        <v>933041</v>
      </c>
      <c r="B4751" t="s">
        <v>966</v>
      </c>
    </row>
    <row r="4752" spans="1:2" x14ac:dyDescent="0.25">
      <c r="A4752">
        <v>933256</v>
      </c>
      <c r="B4752" t="s">
        <v>9289</v>
      </c>
    </row>
    <row r="4753" spans="1:2" x14ac:dyDescent="0.25">
      <c r="A4753">
        <v>933340</v>
      </c>
      <c r="B4753" t="s">
        <v>9291</v>
      </c>
    </row>
    <row r="4754" spans="1:2" x14ac:dyDescent="0.25">
      <c r="A4754">
        <v>933377</v>
      </c>
      <c r="B4754" t="s">
        <v>9293</v>
      </c>
    </row>
    <row r="4755" spans="1:2" x14ac:dyDescent="0.25">
      <c r="A4755">
        <v>933621</v>
      </c>
      <c r="B4755" t="s">
        <v>9295</v>
      </c>
    </row>
    <row r="4756" spans="1:2" x14ac:dyDescent="0.25">
      <c r="A4756">
        <v>933863</v>
      </c>
      <c r="B4756" t="s">
        <v>9297</v>
      </c>
    </row>
    <row r="4757" spans="1:2" x14ac:dyDescent="0.25">
      <c r="A4757">
        <v>933966</v>
      </c>
      <c r="B4757" t="s">
        <v>9299</v>
      </c>
    </row>
    <row r="4758" spans="1:2" x14ac:dyDescent="0.25">
      <c r="A4758">
        <v>933975</v>
      </c>
      <c r="B4758" t="s">
        <v>9301</v>
      </c>
    </row>
    <row r="4759" spans="1:2" x14ac:dyDescent="0.25">
      <c r="A4759">
        <v>934271</v>
      </c>
      <c r="B4759" t="s">
        <v>9303</v>
      </c>
    </row>
    <row r="4760" spans="1:2" x14ac:dyDescent="0.25">
      <c r="A4760">
        <v>934329</v>
      </c>
      <c r="B4760" t="s">
        <v>9305</v>
      </c>
    </row>
    <row r="4761" spans="1:2" x14ac:dyDescent="0.25">
      <c r="A4761">
        <v>934646</v>
      </c>
      <c r="B4761" t="s">
        <v>9307</v>
      </c>
    </row>
    <row r="4762" spans="1:2" x14ac:dyDescent="0.25">
      <c r="A4762">
        <v>934673</v>
      </c>
      <c r="B4762" t="s">
        <v>9309</v>
      </c>
    </row>
    <row r="4763" spans="1:2" x14ac:dyDescent="0.25">
      <c r="A4763">
        <v>934954</v>
      </c>
      <c r="B4763" t="s">
        <v>9311</v>
      </c>
    </row>
    <row r="4764" spans="1:2" x14ac:dyDescent="0.25">
      <c r="A4764">
        <v>935250</v>
      </c>
      <c r="B4764" t="s">
        <v>9313</v>
      </c>
    </row>
    <row r="4765" spans="1:2" x14ac:dyDescent="0.25">
      <c r="A4765">
        <v>935308</v>
      </c>
      <c r="B4765" t="s">
        <v>9315</v>
      </c>
    </row>
    <row r="4766" spans="1:2" x14ac:dyDescent="0.25">
      <c r="A4766">
        <v>93543</v>
      </c>
      <c r="B4766" t="s">
        <v>9317</v>
      </c>
    </row>
    <row r="4767" spans="1:2" x14ac:dyDescent="0.25">
      <c r="A4767">
        <v>935559</v>
      </c>
      <c r="B4767" t="s">
        <v>9319</v>
      </c>
    </row>
    <row r="4768" spans="1:2" x14ac:dyDescent="0.25">
      <c r="A4768">
        <v>935577</v>
      </c>
      <c r="B4768" t="s">
        <v>9321</v>
      </c>
    </row>
    <row r="4769" spans="1:2" x14ac:dyDescent="0.25">
      <c r="A4769">
        <v>9357</v>
      </c>
      <c r="B4769" t="s">
        <v>1535</v>
      </c>
    </row>
    <row r="4770" spans="1:2" x14ac:dyDescent="0.25">
      <c r="A4770">
        <v>935719</v>
      </c>
      <c r="B4770" t="s">
        <v>9324</v>
      </c>
    </row>
    <row r="4771" spans="1:2" x14ac:dyDescent="0.25">
      <c r="A4771">
        <v>936136</v>
      </c>
      <c r="B4771" t="s">
        <v>9326</v>
      </c>
    </row>
    <row r="4772" spans="1:2" x14ac:dyDescent="0.25">
      <c r="A4772">
        <v>93619</v>
      </c>
      <c r="B4772" t="s">
        <v>9328</v>
      </c>
    </row>
    <row r="4773" spans="1:2" x14ac:dyDescent="0.25">
      <c r="A4773">
        <v>936426</v>
      </c>
      <c r="B4773" t="s">
        <v>9330</v>
      </c>
    </row>
    <row r="4774" spans="1:2" x14ac:dyDescent="0.25">
      <c r="A4774">
        <v>936462</v>
      </c>
      <c r="B4774" t="s">
        <v>7754</v>
      </c>
    </row>
    <row r="4775" spans="1:2" x14ac:dyDescent="0.25">
      <c r="A4775">
        <v>936583</v>
      </c>
      <c r="B4775" t="s">
        <v>9333</v>
      </c>
    </row>
    <row r="4776" spans="1:2" x14ac:dyDescent="0.25">
      <c r="A4776">
        <v>936640</v>
      </c>
      <c r="B4776" t="s">
        <v>9335</v>
      </c>
    </row>
    <row r="4777" spans="1:2" x14ac:dyDescent="0.25">
      <c r="A4777">
        <v>936837</v>
      </c>
      <c r="B4777" t="s">
        <v>9337</v>
      </c>
    </row>
    <row r="4778" spans="1:2" x14ac:dyDescent="0.25">
      <c r="A4778">
        <v>936855</v>
      </c>
      <c r="B4778" t="s">
        <v>9339</v>
      </c>
    </row>
    <row r="4779" spans="1:2" x14ac:dyDescent="0.25">
      <c r="A4779">
        <v>937339</v>
      </c>
      <c r="B4779" t="s">
        <v>9341</v>
      </c>
    </row>
    <row r="4780" spans="1:2" x14ac:dyDescent="0.25">
      <c r="A4780">
        <v>937553</v>
      </c>
      <c r="B4780" t="s">
        <v>8195</v>
      </c>
    </row>
    <row r="4781" spans="1:2" x14ac:dyDescent="0.25">
      <c r="A4781">
        <v>937740</v>
      </c>
      <c r="B4781" t="s">
        <v>9344</v>
      </c>
    </row>
    <row r="4782" spans="1:2" x14ac:dyDescent="0.25">
      <c r="A4782">
        <v>937759</v>
      </c>
      <c r="B4782" t="s">
        <v>1007</v>
      </c>
    </row>
    <row r="4783" spans="1:2" x14ac:dyDescent="0.25">
      <c r="A4783">
        <v>937834</v>
      </c>
      <c r="B4783" t="s">
        <v>9347</v>
      </c>
    </row>
    <row r="4784" spans="1:2" x14ac:dyDescent="0.25">
      <c r="A4784">
        <v>937843</v>
      </c>
      <c r="B4784" t="s">
        <v>9349</v>
      </c>
    </row>
    <row r="4785" spans="1:2" x14ac:dyDescent="0.25">
      <c r="A4785">
        <v>938354</v>
      </c>
      <c r="B4785" t="s">
        <v>9351</v>
      </c>
    </row>
    <row r="4786" spans="1:2" x14ac:dyDescent="0.25">
      <c r="A4786">
        <v>938550</v>
      </c>
      <c r="B4786" t="s">
        <v>1912</v>
      </c>
    </row>
    <row r="4787" spans="1:2" x14ac:dyDescent="0.25">
      <c r="A4787">
        <v>938859</v>
      </c>
      <c r="B4787" t="s">
        <v>9354</v>
      </c>
    </row>
    <row r="4788" spans="1:2" x14ac:dyDescent="0.25">
      <c r="A4788">
        <v>939070</v>
      </c>
      <c r="B4788" t="s">
        <v>9356</v>
      </c>
    </row>
    <row r="4789" spans="1:2" x14ac:dyDescent="0.25">
      <c r="A4789">
        <v>939249</v>
      </c>
      <c r="B4789" t="s">
        <v>9358</v>
      </c>
    </row>
    <row r="4790" spans="1:2" x14ac:dyDescent="0.25">
      <c r="A4790">
        <v>940021</v>
      </c>
      <c r="B4790" t="s">
        <v>9360</v>
      </c>
    </row>
    <row r="4791" spans="1:2" x14ac:dyDescent="0.25">
      <c r="A4791">
        <v>940311</v>
      </c>
      <c r="B4791" t="s">
        <v>9362</v>
      </c>
    </row>
    <row r="4792" spans="1:2" x14ac:dyDescent="0.25">
      <c r="A4792">
        <v>940674</v>
      </c>
      <c r="B4792" t="s">
        <v>430</v>
      </c>
    </row>
    <row r="4793" spans="1:2" x14ac:dyDescent="0.25">
      <c r="A4793">
        <v>940731</v>
      </c>
      <c r="B4793" t="s">
        <v>9365</v>
      </c>
    </row>
    <row r="4794" spans="1:2" x14ac:dyDescent="0.25">
      <c r="A4794">
        <v>940852</v>
      </c>
      <c r="B4794" t="s">
        <v>9367</v>
      </c>
    </row>
    <row r="4795" spans="1:2" x14ac:dyDescent="0.25">
      <c r="A4795">
        <v>94139</v>
      </c>
      <c r="B4795" t="s">
        <v>9369</v>
      </c>
    </row>
    <row r="4796" spans="1:2" x14ac:dyDescent="0.25">
      <c r="A4796">
        <v>941541</v>
      </c>
      <c r="B4796" t="s">
        <v>9371</v>
      </c>
    </row>
    <row r="4797" spans="1:2" x14ac:dyDescent="0.25">
      <c r="A4797">
        <v>941653</v>
      </c>
      <c r="B4797" t="s">
        <v>9373</v>
      </c>
    </row>
    <row r="4798" spans="1:2" x14ac:dyDescent="0.25">
      <c r="A4798">
        <v>941804</v>
      </c>
      <c r="B4798" t="s">
        <v>9375</v>
      </c>
    </row>
    <row r="4799" spans="1:2" x14ac:dyDescent="0.25">
      <c r="A4799">
        <v>942258</v>
      </c>
      <c r="B4799" t="s">
        <v>9377</v>
      </c>
    </row>
    <row r="4800" spans="1:2" x14ac:dyDescent="0.25">
      <c r="A4800">
        <v>942454</v>
      </c>
      <c r="B4800" t="s">
        <v>9379</v>
      </c>
    </row>
    <row r="4801" spans="1:2" x14ac:dyDescent="0.25">
      <c r="A4801">
        <v>942539</v>
      </c>
      <c r="B4801" t="s">
        <v>9381</v>
      </c>
    </row>
    <row r="4802" spans="1:2" x14ac:dyDescent="0.25">
      <c r="A4802">
        <v>942847</v>
      </c>
      <c r="B4802" t="s">
        <v>9383</v>
      </c>
    </row>
    <row r="4803" spans="1:2" x14ac:dyDescent="0.25">
      <c r="A4803">
        <v>943143</v>
      </c>
      <c r="B4803" t="s">
        <v>665</v>
      </c>
    </row>
    <row r="4804" spans="1:2" x14ac:dyDescent="0.25">
      <c r="A4804">
        <v>943152</v>
      </c>
      <c r="B4804" t="s">
        <v>9386</v>
      </c>
    </row>
    <row r="4805" spans="1:2" x14ac:dyDescent="0.25">
      <c r="A4805">
        <v>943273</v>
      </c>
      <c r="B4805" t="s">
        <v>6533</v>
      </c>
    </row>
    <row r="4806" spans="1:2" x14ac:dyDescent="0.25">
      <c r="A4806">
        <v>943675</v>
      </c>
      <c r="B4806" t="s">
        <v>7754</v>
      </c>
    </row>
    <row r="4807" spans="1:2" x14ac:dyDescent="0.25">
      <c r="A4807">
        <v>943853</v>
      </c>
      <c r="B4807" t="s">
        <v>9390</v>
      </c>
    </row>
    <row r="4808" spans="1:2" x14ac:dyDescent="0.25">
      <c r="A4808">
        <v>943974</v>
      </c>
      <c r="B4808" t="s">
        <v>1825</v>
      </c>
    </row>
    <row r="4809" spans="1:2" x14ac:dyDescent="0.25">
      <c r="A4809">
        <v>944047</v>
      </c>
      <c r="B4809" t="s">
        <v>9393</v>
      </c>
    </row>
    <row r="4810" spans="1:2" x14ac:dyDescent="0.25">
      <c r="A4810">
        <v>944337</v>
      </c>
      <c r="B4810" t="s">
        <v>9395</v>
      </c>
    </row>
    <row r="4811" spans="1:2" x14ac:dyDescent="0.25">
      <c r="A4811">
        <v>944355</v>
      </c>
      <c r="B4811" t="s">
        <v>671</v>
      </c>
    </row>
    <row r="4812" spans="1:2" x14ac:dyDescent="0.25">
      <c r="A4812">
        <v>944551</v>
      </c>
      <c r="B4812" t="s">
        <v>1186</v>
      </c>
    </row>
    <row r="4813" spans="1:2" x14ac:dyDescent="0.25">
      <c r="A4813">
        <v>944627</v>
      </c>
      <c r="B4813" t="s">
        <v>9399</v>
      </c>
    </row>
    <row r="4814" spans="1:2" x14ac:dyDescent="0.25">
      <c r="A4814">
        <v>944739</v>
      </c>
      <c r="B4814" t="s">
        <v>9401</v>
      </c>
    </row>
    <row r="4815" spans="1:2" x14ac:dyDescent="0.25">
      <c r="A4815">
        <v>944748</v>
      </c>
      <c r="B4815" t="s">
        <v>442</v>
      </c>
    </row>
    <row r="4816" spans="1:2" x14ac:dyDescent="0.25">
      <c r="A4816">
        <v>944935</v>
      </c>
      <c r="B4816" t="s">
        <v>9404</v>
      </c>
    </row>
    <row r="4817" spans="1:2" x14ac:dyDescent="0.25">
      <c r="A4817">
        <v>945026</v>
      </c>
      <c r="B4817" t="s">
        <v>9406</v>
      </c>
    </row>
    <row r="4818" spans="1:2" x14ac:dyDescent="0.25">
      <c r="A4818">
        <v>945053</v>
      </c>
      <c r="B4818" t="s">
        <v>9408</v>
      </c>
    </row>
    <row r="4819" spans="1:2" x14ac:dyDescent="0.25">
      <c r="A4819">
        <v>945071</v>
      </c>
      <c r="B4819" t="s">
        <v>9410</v>
      </c>
    </row>
    <row r="4820" spans="1:2" x14ac:dyDescent="0.25">
      <c r="A4820">
        <v>94522</v>
      </c>
      <c r="B4820" t="s">
        <v>9412</v>
      </c>
    </row>
    <row r="4821" spans="1:2" x14ac:dyDescent="0.25">
      <c r="A4821">
        <v>945950</v>
      </c>
      <c r="B4821" t="s">
        <v>9414</v>
      </c>
    </row>
    <row r="4822" spans="1:2" x14ac:dyDescent="0.25">
      <c r="A4822">
        <v>946274</v>
      </c>
      <c r="B4822" t="s">
        <v>9416</v>
      </c>
    </row>
    <row r="4823" spans="1:2" x14ac:dyDescent="0.25">
      <c r="A4823">
        <v>946461</v>
      </c>
      <c r="B4823" t="s">
        <v>9418</v>
      </c>
    </row>
    <row r="4824" spans="1:2" x14ac:dyDescent="0.25">
      <c r="A4824">
        <v>946555</v>
      </c>
      <c r="B4824" t="s">
        <v>9420</v>
      </c>
    </row>
    <row r="4825" spans="1:2" x14ac:dyDescent="0.25">
      <c r="A4825">
        <v>947525</v>
      </c>
      <c r="B4825" t="s">
        <v>9422</v>
      </c>
    </row>
    <row r="4826" spans="1:2" x14ac:dyDescent="0.25">
      <c r="A4826">
        <v>94755</v>
      </c>
      <c r="B4826" t="s">
        <v>9424</v>
      </c>
    </row>
    <row r="4827" spans="1:2" x14ac:dyDescent="0.25">
      <c r="A4827">
        <v>947749</v>
      </c>
      <c r="B4827" t="s">
        <v>9426</v>
      </c>
    </row>
    <row r="4828" spans="1:2" x14ac:dyDescent="0.25">
      <c r="A4828">
        <v>947776</v>
      </c>
      <c r="B4828" t="s">
        <v>9428</v>
      </c>
    </row>
    <row r="4829" spans="1:2" x14ac:dyDescent="0.25">
      <c r="A4829">
        <v>948036</v>
      </c>
      <c r="B4829" t="s">
        <v>9430</v>
      </c>
    </row>
    <row r="4830" spans="1:2" x14ac:dyDescent="0.25">
      <c r="A4830">
        <v>948250</v>
      </c>
      <c r="B4830" t="s">
        <v>880</v>
      </c>
    </row>
    <row r="4831" spans="1:2" x14ac:dyDescent="0.25">
      <c r="A4831">
        <v>948278</v>
      </c>
      <c r="B4831" t="s">
        <v>9433</v>
      </c>
    </row>
    <row r="4832" spans="1:2" x14ac:dyDescent="0.25">
      <c r="A4832">
        <v>948531</v>
      </c>
      <c r="B4832" t="s">
        <v>9435</v>
      </c>
    </row>
    <row r="4833" spans="1:2" x14ac:dyDescent="0.25">
      <c r="A4833">
        <v>94858</v>
      </c>
      <c r="B4833" t="s">
        <v>9437</v>
      </c>
    </row>
    <row r="4834" spans="1:2" x14ac:dyDescent="0.25">
      <c r="A4834">
        <v>948643</v>
      </c>
      <c r="B4834" t="s">
        <v>9439</v>
      </c>
    </row>
    <row r="4835" spans="1:2" x14ac:dyDescent="0.25">
      <c r="A4835">
        <v>949154</v>
      </c>
      <c r="B4835" t="s">
        <v>9441</v>
      </c>
    </row>
    <row r="4836" spans="1:2" x14ac:dyDescent="0.25">
      <c r="A4836">
        <v>949453</v>
      </c>
      <c r="B4836" t="s">
        <v>9443</v>
      </c>
    </row>
    <row r="4837" spans="1:2" x14ac:dyDescent="0.25">
      <c r="A4837">
        <v>950141</v>
      </c>
      <c r="B4837" t="s">
        <v>9445</v>
      </c>
    </row>
    <row r="4838" spans="1:2" x14ac:dyDescent="0.25">
      <c r="A4838">
        <v>950178</v>
      </c>
      <c r="B4838" t="s">
        <v>9447</v>
      </c>
    </row>
    <row r="4839" spans="1:2" x14ac:dyDescent="0.25">
      <c r="A4839">
        <v>950356</v>
      </c>
      <c r="B4839" t="s">
        <v>9449</v>
      </c>
    </row>
    <row r="4840" spans="1:2" x14ac:dyDescent="0.25">
      <c r="A4840">
        <v>95051</v>
      </c>
      <c r="B4840" t="s">
        <v>9451</v>
      </c>
    </row>
    <row r="4841" spans="1:2" x14ac:dyDescent="0.25">
      <c r="A4841">
        <v>950758</v>
      </c>
      <c r="B4841" t="s">
        <v>9453</v>
      </c>
    </row>
    <row r="4842" spans="1:2" x14ac:dyDescent="0.25">
      <c r="A4842">
        <v>951102</v>
      </c>
      <c r="B4842" t="s">
        <v>9455</v>
      </c>
    </row>
    <row r="4843" spans="1:2" x14ac:dyDescent="0.25">
      <c r="A4843">
        <v>952172</v>
      </c>
      <c r="B4843" t="s">
        <v>9457</v>
      </c>
    </row>
    <row r="4844" spans="1:2" x14ac:dyDescent="0.25">
      <c r="A4844">
        <v>952257</v>
      </c>
      <c r="B4844" t="s">
        <v>9459</v>
      </c>
    </row>
    <row r="4845" spans="1:2" x14ac:dyDescent="0.25">
      <c r="A4845">
        <v>952677</v>
      </c>
      <c r="B4845" t="s">
        <v>9461</v>
      </c>
    </row>
    <row r="4846" spans="1:2" x14ac:dyDescent="0.25">
      <c r="A4846">
        <v>952846</v>
      </c>
      <c r="B4846" t="s">
        <v>9463</v>
      </c>
    </row>
    <row r="4847" spans="1:2" x14ac:dyDescent="0.25">
      <c r="A4847">
        <v>953535</v>
      </c>
      <c r="B4847" t="s">
        <v>9465</v>
      </c>
    </row>
    <row r="4848" spans="1:2" x14ac:dyDescent="0.25">
      <c r="A4848">
        <v>953843</v>
      </c>
      <c r="B4848" t="s">
        <v>9467</v>
      </c>
    </row>
    <row r="4849" spans="1:2" x14ac:dyDescent="0.25">
      <c r="A4849">
        <v>953852</v>
      </c>
      <c r="B4849" t="s">
        <v>9469</v>
      </c>
    </row>
    <row r="4850" spans="1:2" x14ac:dyDescent="0.25">
      <c r="A4850">
        <v>954158</v>
      </c>
      <c r="B4850" t="s">
        <v>9471</v>
      </c>
    </row>
    <row r="4851" spans="1:2" x14ac:dyDescent="0.25">
      <c r="A4851">
        <v>954251</v>
      </c>
      <c r="B4851" t="s">
        <v>9473</v>
      </c>
    </row>
    <row r="4852" spans="1:2" x14ac:dyDescent="0.25">
      <c r="A4852">
        <v>954279</v>
      </c>
      <c r="B4852" t="s">
        <v>9475</v>
      </c>
    </row>
    <row r="4853" spans="1:2" x14ac:dyDescent="0.25">
      <c r="A4853">
        <v>954653</v>
      </c>
      <c r="B4853" t="s">
        <v>9477</v>
      </c>
    </row>
    <row r="4854" spans="1:2" x14ac:dyDescent="0.25">
      <c r="A4854">
        <v>954671</v>
      </c>
      <c r="B4854" t="s">
        <v>4613</v>
      </c>
    </row>
    <row r="4855" spans="1:2" x14ac:dyDescent="0.25">
      <c r="A4855">
        <v>9553</v>
      </c>
      <c r="B4855" t="s">
        <v>9480</v>
      </c>
    </row>
    <row r="4856" spans="1:2" x14ac:dyDescent="0.25">
      <c r="A4856">
        <v>955548</v>
      </c>
      <c r="B4856" t="s">
        <v>9482</v>
      </c>
    </row>
    <row r="4857" spans="1:2" x14ac:dyDescent="0.25">
      <c r="A4857">
        <v>955753</v>
      </c>
      <c r="B4857" t="s">
        <v>9484</v>
      </c>
    </row>
    <row r="4858" spans="1:2" x14ac:dyDescent="0.25">
      <c r="A4858">
        <v>955940</v>
      </c>
      <c r="B4858" t="s">
        <v>9486</v>
      </c>
    </row>
    <row r="4859" spans="1:2" x14ac:dyDescent="0.25">
      <c r="A4859">
        <v>955959</v>
      </c>
      <c r="B4859" t="s">
        <v>689</v>
      </c>
    </row>
    <row r="4860" spans="1:2" x14ac:dyDescent="0.25">
      <c r="A4860">
        <v>955977</v>
      </c>
      <c r="B4860" t="s">
        <v>9489</v>
      </c>
    </row>
    <row r="4861" spans="1:2" x14ac:dyDescent="0.25">
      <c r="A4861">
        <v>956134</v>
      </c>
      <c r="B4861" t="s">
        <v>9491</v>
      </c>
    </row>
    <row r="4862" spans="1:2" x14ac:dyDescent="0.25">
      <c r="A4862">
        <v>956152</v>
      </c>
      <c r="B4862" t="s">
        <v>9493</v>
      </c>
    </row>
    <row r="4863" spans="1:2" x14ac:dyDescent="0.25">
      <c r="A4863">
        <v>956255</v>
      </c>
      <c r="B4863" t="s">
        <v>9495</v>
      </c>
    </row>
    <row r="4864" spans="1:2" x14ac:dyDescent="0.25">
      <c r="A4864">
        <v>956358</v>
      </c>
      <c r="B4864" t="s">
        <v>9497</v>
      </c>
    </row>
    <row r="4865" spans="1:2" x14ac:dyDescent="0.25">
      <c r="A4865">
        <v>956376</v>
      </c>
      <c r="B4865" t="s">
        <v>9499</v>
      </c>
    </row>
    <row r="4866" spans="1:2" x14ac:dyDescent="0.25">
      <c r="A4866">
        <v>956527</v>
      </c>
      <c r="B4866" t="s">
        <v>3418</v>
      </c>
    </row>
    <row r="4867" spans="1:2" x14ac:dyDescent="0.25">
      <c r="A4867">
        <v>956554</v>
      </c>
      <c r="B4867" t="s">
        <v>9502</v>
      </c>
    </row>
    <row r="4868" spans="1:2" x14ac:dyDescent="0.25">
      <c r="A4868">
        <v>956750</v>
      </c>
      <c r="B4868" t="s">
        <v>9504</v>
      </c>
    </row>
    <row r="4869" spans="1:2" x14ac:dyDescent="0.25">
      <c r="A4869">
        <v>95677</v>
      </c>
      <c r="B4869" t="s">
        <v>9506</v>
      </c>
    </row>
    <row r="4870" spans="1:2" x14ac:dyDescent="0.25">
      <c r="A4870">
        <v>956938</v>
      </c>
      <c r="B4870" t="s">
        <v>9508</v>
      </c>
    </row>
    <row r="4871" spans="1:2" x14ac:dyDescent="0.25">
      <c r="A4871">
        <v>956956</v>
      </c>
      <c r="B4871" t="s">
        <v>9510</v>
      </c>
    </row>
    <row r="4872" spans="1:2" x14ac:dyDescent="0.25">
      <c r="A4872">
        <v>957757</v>
      </c>
      <c r="B4872" t="s">
        <v>9512</v>
      </c>
    </row>
    <row r="4873" spans="1:2" x14ac:dyDescent="0.25">
      <c r="A4873">
        <v>958204</v>
      </c>
      <c r="B4873" t="s">
        <v>9514</v>
      </c>
    </row>
    <row r="4874" spans="1:2" x14ac:dyDescent="0.25">
      <c r="A4874">
        <v>958231</v>
      </c>
      <c r="B4874" t="s">
        <v>9516</v>
      </c>
    </row>
    <row r="4875" spans="1:2" x14ac:dyDescent="0.25">
      <c r="A4875">
        <v>958558</v>
      </c>
      <c r="B4875" t="s">
        <v>9518</v>
      </c>
    </row>
    <row r="4876" spans="1:2" x14ac:dyDescent="0.25">
      <c r="A4876">
        <v>958727</v>
      </c>
      <c r="B4876" t="s">
        <v>9520</v>
      </c>
    </row>
    <row r="4877" spans="1:2" x14ac:dyDescent="0.25">
      <c r="A4877">
        <v>958763</v>
      </c>
      <c r="B4877" t="s">
        <v>9522</v>
      </c>
    </row>
    <row r="4878" spans="1:2" x14ac:dyDescent="0.25">
      <c r="A4878">
        <v>959304</v>
      </c>
      <c r="B4878" t="s">
        <v>9524</v>
      </c>
    </row>
    <row r="4879" spans="1:2" x14ac:dyDescent="0.25">
      <c r="A4879">
        <v>959443</v>
      </c>
      <c r="B4879" t="s">
        <v>9526</v>
      </c>
    </row>
    <row r="4880" spans="1:2" x14ac:dyDescent="0.25">
      <c r="A4880">
        <v>959630</v>
      </c>
      <c r="B4880" t="s">
        <v>9528</v>
      </c>
    </row>
    <row r="4881" spans="1:2" x14ac:dyDescent="0.25">
      <c r="A4881">
        <v>959715</v>
      </c>
      <c r="B4881" t="s">
        <v>9530</v>
      </c>
    </row>
    <row r="4882" spans="1:2" x14ac:dyDescent="0.25">
      <c r="A4882">
        <v>960047</v>
      </c>
      <c r="B4882" t="s">
        <v>9532</v>
      </c>
    </row>
    <row r="4883" spans="1:2" x14ac:dyDescent="0.25">
      <c r="A4883">
        <v>960551</v>
      </c>
      <c r="B4883" t="s">
        <v>9534</v>
      </c>
    </row>
    <row r="4884" spans="1:2" x14ac:dyDescent="0.25">
      <c r="A4884">
        <v>960560</v>
      </c>
      <c r="B4884" t="s">
        <v>4445</v>
      </c>
    </row>
    <row r="4885" spans="1:2" x14ac:dyDescent="0.25">
      <c r="A4885">
        <v>960935</v>
      </c>
      <c r="B4885" t="s">
        <v>9537</v>
      </c>
    </row>
    <row r="4886" spans="1:2" x14ac:dyDescent="0.25">
      <c r="A4886">
        <v>961259</v>
      </c>
      <c r="B4886" t="s">
        <v>4501</v>
      </c>
    </row>
    <row r="4887" spans="1:2" x14ac:dyDescent="0.25">
      <c r="A4887">
        <v>961343</v>
      </c>
      <c r="B4887" t="s">
        <v>9540</v>
      </c>
    </row>
    <row r="4888" spans="1:2" x14ac:dyDescent="0.25">
      <c r="A4888">
        <v>961400</v>
      </c>
      <c r="B4888" t="s">
        <v>9542</v>
      </c>
    </row>
    <row r="4889" spans="1:2" x14ac:dyDescent="0.25">
      <c r="A4889">
        <v>961446</v>
      </c>
      <c r="B4889" t="s">
        <v>9544</v>
      </c>
    </row>
    <row r="4890" spans="1:2" x14ac:dyDescent="0.25">
      <c r="A4890">
        <v>961576</v>
      </c>
      <c r="B4890" t="s">
        <v>9546</v>
      </c>
    </row>
    <row r="4891" spans="1:2" x14ac:dyDescent="0.25">
      <c r="A4891">
        <v>961624</v>
      </c>
      <c r="B4891" t="s">
        <v>9548</v>
      </c>
    </row>
    <row r="4892" spans="1:2" x14ac:dyDescent="0.25">
      <c r="A4892">
        <v>961811</v>
      </c>
      <c r="B4892" t="s">
        <v>9550</v>
      </c>
    </row>
    <row r="4893" spans="1:2" x14ac:dyDescent="0.25">
      <c r="A4893">
        <v>962313</v>
      </c>
      <c r="B4893" t="s">
        <v>4501</v>
      </c>
    </row>
    <row r="4894" spans="1:2" x14ac:dyDescent="0.25">
      <c r="A4894">
        <v>962890</v>
      </c>
      <c r="B4894" t="s">
        <v>9553</v>
      </c>
    </row>
    <row r="4895" spans="1:2" x14ac:dyDescent="0.25">
      <c r="A4895">
        <v>962966</v>
      </c>
      <c r="B4895" t="s">
        <v>9555</v>
      </c>
    </row>
    <row r="4896" spans="1:2" x14ac:dyDescent="0.25">
      <c r="A4896">
        <v>963002</v>
      </c>
      <c r="B4896" t="s">
        <v>9557</v>
      </c>
    </row>
    <row r="4897" spans="1:2" x14ac:dyDescent="0.25">
      <c r="A4897">
        <v>963730</v>
      </c>
      <c r="B4897" t="s">
        <v>9559</v>
      </c>
    </row>
    <row r="4898" spans="1:2" x14ac:dyDescent="0.25">
      <c r="A4898">
        <v>963945</v>
      </c>
      <c r="B4898" t="s">
        <v>9561</v>
      </c>
    </row>
    <row r="4899" spans="1:2" x14ac:dyDescent="0.25">
      <c r="A4899">
        <v>963954</v>
      </c>
      <c r="B4899" t="s">
        <v>9563</v>
      </c>
    </row>
    <row r="4900" spans="1:2" x14ac:dyDescent="0.25">
      <c r="A4900">
        <v>964157</v>
      </c>
      <c r="B4900" t="s">
        <v>9565</v>
      </c>
    </row>
    <row r="4901" spans="1:2" x14ac:dyDescent="0.25">
      <c r="A4901">
        <v>964250</v>
      </c>
      <c r="B4901" t="s">
        <v>3413</v>
      </c>
    </row>
    <row r="4902" spans="1:2" x14ac:dyDescent="0.25">
      <c r="A4902">
        <v>964700</v>
      </c>
      <c r="B4902" t="s">
        <v>9568</v>
      </c>
    </row>
    <row r="4903" spans="1:2" x14ac:dyDescent="0.25">
      <c r="A4903">
        <v>965051</v>
      </c>
      <c r="B4903" t="s">
        <v>655</v>
      </c>
    </row>
    <row r="4904" spans="1:2" x14ac:dyDescent="0.25">
      <c r="A4904">
        <v>96553</v>
      </c>
      <c r="B4904" t="s">
        <v>9571</v>
      </c>
    </row>
    <row r="4905" spans="1:2" x14ac:dyDescent="0.25">
      <c r="A4905">
        <v>965789</v>
      </c>
      <c r="B4905" t="s">
        <v>9573</v>
      </c>
    </row>
    <row r="4906" spans="1:2" x14ac:dyDescent="0.25">
      <c r="A4906">
        <v>966272</v>
      </c>
      <c r="B4906" t="s">
        <v>9575</v>
      </c>
    </row>
    <row r="4907" spans="1:2" x14ac:dyDescent="0.25">
      <c r="A4907">
        <v>966722</v>
      </c>
      <c r="B4907" t="s">
        <v>9577</v>
      </c>
    </row>
    <row r="4908" spans="1:2" x14ac:dyDescent="0.25">
      <c r="A4908">
        <v>966731</v>
      </c>
      <c r="B4908" t="s">
        <v>671</v>
      </c>
    </row>
    <row r="4909" spans="1:2" x14ac:dyDescent="0.25">
      <c r="A4909">
        <v>966973</v>
      </c>
      <c r="B4909" t="s">
        <v>9580</v>
      </c>
    </row>
    <row r="4910" spans="1:2" x14ac:dyDescent="0.25">
      <c r="A4910">
        <v>967046</v>
      </c>
      <c r="B4910" t="s">
        <v>9582</v>
      </c>
    </row>
    <row r="4911" spans="1:2" x14ac:dyDescent="0.25">
      <c r="A4911">
        <v>967952</v>
      </c>
      <c r="B4911" t="s">
        <v>9584</v>
      </c>
    </row>
    <row r="4912" spans="1:2" x14ac:dyDescent="0.25">
      <c r="A4912">
        <v>968070</v>
      </c>
      <c r="B4912" t="s">
        <v>9586</v>
      </c>
    </row>
    <row r="4913" spans="1:2" x14ac:dyDescent="0.25">
      <c r="A4913">
        <v>968155</v>
      </c>
      <c r="B4913" t="s">
        <v>9588</v>
      </c>
    </row>
    <row r="4914" spans="1:2" x14ac:dyDescent="0.25">
      <c r="A4914">
        <v>968249</v>
      </c>
      <c r="B4914" t="s">
        <v>880</v>
      </c>
    </row>
    <row r="4915" spans="1:2" x14ac:dyDescent="0.25">
      <c r="A4915">
        <v>968744</v>
      </c>
      <c r="B4915" t="s">
        <v>3830</v>
      </c>
    </row>
    <row r="4916" spans="1:2" x14ac:dyDescent="0.25">
      <c r="A4916">
        <v>969059</v>
      </c>
      <c r="B4916" t="s">
        <v>9592</v>
      </c>
    </row>
    <row r="4917" spans="1:2" x14ac:dyDescent="0.25">
      <c r="A4917">
        <v>969255</v>
      </c>
      <c r="B4917" t="s">
        <v>9594</v>
      </c>
    </row>
    <row r="4918" spans="1:2" x14ac:dyDescent="0.25">
      <c r="A4918">
        <v>969639</v>
      </c>
      <c r="B4918" t="s">
        <v>4767</v>
      </c>
    </row>
    <row r="4919" spans="1:2" x14ac:dyDescent="0.25">
      <c r="A4919">
        <v>969844</v>
      </c>
      <c r="B4919" t="s">
        <v>9597</v>
      </c>
    </row>
    <row r="4920" spans="1:2" x14ac:dyDescent="0.25">
      <c r="A4920">
        <v>969956</v>
      </c>
      <c r="B4920" t="s">
        <v>9599</v>
      </c>
    </row>
    <row r="4921" spans="1:2" x14ac:dyDescent="0.25">
      <c r="A4921">
        <v>970055</v>
      </c>
      <c r="B4921" t="s">
        <v>9601</v>
      </c>
    </row>
    <row r="4922" spans="1:2" x14ac:dyDescent="0.25">
      <c r="A4922">
        <v>97055</v>
      </c>
      <c r="B4922" t="s">
        <v>9603</v>
      </c>
    </row>
    <row r="4923" spans="1:2" x14ac:dyDescent="0.25">
      <c r="A4923">
        <v>971070</v>
      </c>
      <c r="B4923" t="s">
        <v>9605</v>
      </c>
    </row>
    <row r="4924" spans="1:2" x14ac:dyDescent="0.25">
      <c r="A4924">
        <v>971379</v>
      </c>
      <c r="B4924" t="s">
        <v>9607</v>
      </c>
    </row>
    <row r="4925" spans="1:2" x14ac:dyDescent="0.25">
      <c r="A4925">
        <v>971959</v>
      </c>
      <c r="B4925" t="s">
        <v>9609</v>
      </c>
    </row>
    <row r="4926" spans="1:2" x14ac:dyDescent="0.25">
      <c r="A4926">
        <v>972143</v>
      </c>
      <c r="B4926" t="s">
        <v>9611</v>
      </c>
    </row>
    <row r="4927" spans="1:2" x14ac:dyDescent="0.25">
      <c r="A4927">
        <v>972406</v>
      </c>
      <c r="B4927" t="s">
        <v>9613</v>
      </c>
    </row>
    <row r="4928" spans="1:2" x14ac:dyDescent="0.25">
      <c r="A4928">
        <v>972648</v>
      </c>
      <c r="B4928" t="s">
        <v>9615</v>
      </c>
    </row>
    <row r="4929" spans="1:2" x14ac:dyDescent="0.25">
      <c r="A4929">
        <v>972732</v>
      </c>
      <c r="B4929" t="s">
        <v>9617</v>
      </c>
    </row>
    <row r="4930" spans="1:2" x14ac:dyDescent="0.25">
      <c r="A4930">
        <v>972750</v>
      </c>
      <c r="B4930" t="s">
        <v>9619</v>
      </c>
    </row>
    <row r="4931" spans="1:2" x14ac:dyDescent="0.25">
      <c r="A4931">
        <v>972769</v>
      </c>
      <c r="B4931" t="s">
        <v>9621</v>
      </c>
    </row>
    <row r="4932" spans="1:2" x14ac:dyDescent="0.25">
      <c r="A4932">
        <v>97279</v>
      </c>
      <c r="B4932" t="s">
        <v>9623</v>
      </c>
    </row>
    <row r="4933" spans="1:2" x14ac:dyDescent="0.25">
      <c r="A4933">
        <v>972862</v>
      </c>
      <c r="B4933" t="s">
        <v>3168</v>
      </c>
    </row>
    <row r="4934" spans="1:2" x14ac:dyDescent="0.25">
      <c r="A4934">
        <v>973252</v>
      </c>
      <c r="B4934" t="s">
        <v>9626</v>
      </c>
    </row>
    <row r="4935" spans="1:2" x14ac:dyDescent="0.25">
      <c r="A4935">
        <v>974558</v>
      </c>
      <c r="B4935" t="s">
        <v>9628</v>
      </c>
    </row>
    <row r="4936" spans="1:2" x14ac:dyDescent="0.25">
      <c r="A4936">
        <v>97457</v>
      </c>
      <c r="B4936" t="s">
        <v>404</v>
      </c>
    </row>
    <row r="4937" spans="1:2" x14ac:dyDescent="0.25">
      <c r="A4937">
        <v>974754</v>
      </c>
      <c r="B4937" t="s">
        <v>9631</v>
      </c>
    </row>
    <row r="4938" spans="1:2" x14ac:dyDescent="0.25">
      <c r="A4938">
        <v>975153</v>
      </c>
      <c r="B4938" t="s">
        <v>9633</v>
      </c>
    </row>
    <row r="4939" spans="1:2" x14ac:dyDescent="0.25">
      <c r="A4939">
        <v>975256</v>
      </c>
      <c r="B4939" t="s">
        <v>9635</v>
      </c>
    </row>
    <row r="4940" spans="1:2" x14ac:dyDescent="0.25">
      <c r="A4940">
        <v>975452</v>
      </c>
      <c r="B4940" t="s">
        <v>9637</v>
      </c>
    </row>
    <row r="4941" spans="1:2" x14ac:dyDescent="0.25">
      <c r="A4941">
        <v>975555</v>
      </c>
      <c r="B4941" t="s">
        <v>9639</v>
      </c>
    </row>
    <row r="4942" spans="1:2" x14ac:dyDescent="0.25">
      <c r="A4942">
        <v>975751</v>
      </c>
      <c r="B4942" t="s">
        <v>9641</v>
      </c>
    </row>
    <row r="4943" spans="1:2" x14ac:dyDescent="0.25">
      <c r="A4943">
        <v>975854</v>
      </c>
      <c r="B4943" t="s">
        <v>9643</v>
      </c>
    </row>
    <row r="4944" spans="1:2" x14ac:dyDescent="0.25">
      <c r="A4944">
        <v>976226</v>
      </c>
      <c r="B4944" t="s">
        <v>9645</v>
      </c>
    </row>
    <row r="4945" spans="1:2" x14ac:dyDescent="0.25">
      <c r="A4945">
        <v>976534</v>
      </c>
      <c r="B4945" t="s">
        <v>9647</v>
      </c>
    </row>
    <row r="4946" spans="1:2" x14ac:dyDescent="0.25">
      <c r="A4946">
        <v>976552</v>
      </c>
      <c r="B4946" t="s">
        <v>9649</v>
      </c>
    </row>
    <row r="4947" spans="1:2" x14ac:dyDescent="0.25">
      <c r="A4947">
        <v>976703</v>
      </c>
      <c r="B4947" t="s">
        <v>9651</v>
      </c>
    </row>
    <row r="4948" spans="1:2" x14ac:dyDescent="0.25">
      <c r="A4948">
        <v>976954</v>
      </c>
      <c r="B4948" t="s">
        <v>442</v>
      </c>
    </row>
    <row r="4949" spans="1:2" x14ac:dyDescent="0.25">
      <c r="A4949">
        <v>977045</v>
      </c>
      <c r="B4949" t="s">
        <v>9654</v>
      </c>
    </row>
    <row r="4950" spans="1:2" x14ac:dyDescent="0.25">
      <c r="A4950">
        <v>977250</v>
      </c>
      <c r="B4950" t="s">
        <v>9656</v>
      </c>
    </row>
    <row r="4951" spans="1:2" x14ac:dyDescent="0.25">
      <c r="A4951">
        <v>977616</v>
      </c>
      <c r="B4951" t="s">
        <v>9658</v>
      </c>
    </row>
    <row r="4952" spans="1:2" x14ac:dyDescent="0.25">
      <c r="A4952">
        <v>977652</v>
      </c>
      <c r="B4952" t="s">
        <v>9660</v>
      </c>
    </row>
    <row r="4953" spans="1:2" x14ac:dyDescent="0.25">
      <c r="A4953">
        <v>977951</v>
      </c>
      <c r="B4953" t="s">
        <v>9662</v>
      </c>
    </row>
    <row r="4954" spans="1:2" x14ac:dyDescent="0.25">
      <c r="A4954">
        <v>97804</v>
      </c>
      <c r="B4954" t="s">
        <v>9664</v>
      </c>
    </row>
    <row r="4955" spans="1:2" x14ac:dyDescent="0.25">
      <c r="A4955">
        <v>978118</v>
      </c>
      <c r="B4955" t="s">
        <v>9666</v>
      </c>
    </row>
    <row r="4956" spans="1:2" x14ac:dyDescent="0.25">
      <c r="A4956">
        <v>978417</v>
      </c>
      <c r="B4956" t="s">
        <v>9668</v>
      </c>
    </row>
    <row r="4957" spans="1:2" x14ac:dyDescent="0.25">
      <c r="A4957">
        <v>978622</v>
      </c>
      <c r="B4957" t="s">
        <v>9670</v>
      </c>
    </row>
    <row r="4958" spans="1:2" x14ac:dyDescent="0.25">
      <c r="A4958">
        <v>979133</v>
      </c>
      <c r="B4958" t="s">
        <v>9672</v>
      </c>
    </row>
    <row r="4959" spans="1:2" x14ac:dyDescent="0.25">
      <c r="A4959">
        <v>979151</v>
      </c>
      <c r="B4959" t="s">
        <v>9674</v>
      </c>
    </row>
    <row r="4960" spans="1:2" x14ac:dyDescent="0.25">
      <c r="A4960">
        <v>979357</v>
      </c>
      <c r="B4960" t="s">
        <v>9676</v>
      </c>
    </row>
    <row r="4961" spans="1:2" x14ac:dyDescent="0.25">
      <c r="A4961">
        <v>979375</v>
      </c>
      <c r="B4961" t="s">
        <v>9678</v>
      </c>
    </row>
    <row r="4962" spans="1:2" x14ac:dyDescent="0.25">
      <c r="A4962">
        <v>97943</v>
      </c>
      <c r="B4962" t="s">
        <v>9680</v>
      </c>
    </row>
    <row r="4963" spans="1:2" x14ac:dyDescent="0.25">
      <c r="A4963">
        <v>979629</v>
      </c>
      <c r="B4963" t="s">
        <v>671</v>
      </c>
    </row>
    <row r="4964" spans="1:2" x14ac:dyDescent="0.25">
      <c r="A4964">
        <v>979759</v>
      </c>
      <c r="B4964" t="s">
        <v>9683</v>
      </c>
    </row>
    <row r="4965" spans="1:2" x14ac:dyDescent="0.25">
      <c r="A4965">
        <v>980438</v>
      </c>
      <c r="B4965" t="s">
        <v>9685</v>
      </c>
    </row>
    <row r="4966" spans="1:2" x14ac:dyDescent="0.25">
      <c r="A4966">
        <v>980531</v>
      </c>
      <c r="B4966" t="s">
        <v>9687</v>
      </c>
    </row>
    <row r="4967" spans="1:2" x14ac:dyDescent="0.25">
      <c r="A4967">
        <v>980661</v>
      </c>
      <c r="B4967" t="s">
        <v>9689</v>
      </c>
    </row>
    <row r="4968" spans="1:2" x14ac:dyDescent="0.25">
      <c r="A4968">
        <v>9807</v>
      </c>
      <c r="B4968" t="s">
        <v>9691</v>
      </c>
    </row>
    <row r="4969" spans="1:2" x14ac:dyDescent="0.25">
      <c r="A4969">
        <v>980773</v>
      </c>
      <c r="B4969" t="s">
        <v>9693</v>
      </c>
    </row>
    <row r="4970" spans="1:2" x14ac:dyDescent="0.25">
      <c r="A4970">
        <v>980951</v>
      </c>
      <c r="B4970" t="s">
        <v>9695</v>
      </c>
    </row>
    <row r="4971" spans="1:2" x14ac:dyDescent="0.25">
      <c r="A4971">
        <v>980960</v>
      </c>
      <c r="B4971" t="s">
        <v>9697</v>
      </c>
    </row>
    <row r="4972" spans="1:2" x14ac:dyDescent="0.25">
      <c r="A4972">
        <v>981275</v>
      </c>
      <c r="B4972" t="s">
        <v>2230</v>
      </c>
    </row>
    <row r="4973" spans="1:2" x14ac:dyDescent="0.25">
      <c r="A4973">
        <v>981350</v>
      </c>
      <c r="B4973" t="s">
        <v>9700</v>
      </c>
    </row>
    <row r="4974" spans="1:2" x14ac:dyDescent="0.25">
      <c r="A4974">
        <v>981453</v>
      </c>
      <c r="B4974" t="s">
        <v>8491</v>
      </c>
    </row>
    <row r="4975" spans="1:2" x14ac:dyDescent="0.25">
      <c r="A4975">
        <v>982142</v>
      </c>
      <c r="B4975" t="s">
        <v>9703</v>
      </c>
    </row>
    <row r="4976" spans="1:2" x14ac:dyDescent="0.25">
      <c r="A4976">
        <v>982348</v>
      </c>
      <c r="B4976" t="s">
        <v>3098</v>
      </c>
    </row>
    <row r="4977" spans="1:2" x14ac:dyDescent="0.25">
      <c r="A4977">
        <v>982553</v>
      </c>
      <c r="B4977" t="s">
        <v>7084</v>
      </c>
    </row>
    <row r="4978" spans="1:2" x14ac:dyDescent="0.25">
      <c r="A4978">
        <v>982937</v>
      </c>
      <c r="B4978" t="s">
        <v>9707</v>
      </c>
    </row>
    <row r="4979" spans="1:2" x14ac:dyDescent="0.25">
      <c r="A4979">
        <v>983055</v>
      </c>
      <c r="B4979" t="s">
        <v>9709</v>
      </c>
    </row>
    <row r="4980" spans="1:2" x14ac:dyDescent="0.25">
      <c r="A4980">
        <v>983158</v>
      </c>
      <c r="B4980" t="s">
        <v>9291</v>
      </c>
    </row>
    <row r="4981" spans="1:2" x14ac:dyDescent="0.25">
      <c r="A4981">
        <v>983457</v>
      </c>
      <c r="B4981" t="s">
        <v>9712</v>
      </c>
    </row>
    <row r="4982" spans="1:2" x14ac:dyDescent="0.25">
      <c r="A4982">
        <v>98351</v>
      </c>
      <c r="B4982" t="s">
        <v>9714</v>
      </c>
    </row>
    <row r="4983" spans="1:2" x14ac:dyDescent="0.25">
      <c r="A4983">
        <v>983550</v>
      </c>
      <c r="B4983" t="s">
        <v>5367</v>
      </c>
    </row>
    <row r="4984" spans="1:2" x14ac:dyDescent="0.25">
      <c r="A4984">
        <v>984258</v>
      </c>
      <c r="B4984" t="s">
        <v>9717</v>
      </c>
    </row>
    <row r="4985" spans="1:2" x14ac:dyDescent="0.25">
      <c r="A4985">
        <v>984351</v>
      </c>
      <c r="B4985" t="s">
        <v>5504</v>
      </c>
    </row>
    <row r="4986" spans="1:2" x14ac:dyDescent="0.25">
      <c r="A4986">
        <v>984379</v>
      </c>
      <c r="B4986" t="s">
        <v>9720</v>
      </c>
    </row>
    <row r="4987" spans="1:2" x14ac:dyDescent="0.25">
      <c r="A4987">
        <v>984454</v>
      </c>
      <c r="B4987" t="s">
        <v>9722</v>
      </c>
    </row>
    <row r="4988" spans="1:2" x14ac:dyDescent="0.25">
      <c r="A4988">
        <v>98463</v>
      </c>
      <c r="B4988" t="s">
        <v>404</v>
      </c>
    </row>
    <row r="4989" spans="1:2" x14ac:dyDescent="0.25">
      <c r="A4989">
        <v>984650</v>
      </c>
      <c r="B4989" t="s">
        <v>1640</v>
      </c>
    </row>
    <row r="4990" spans="1:2" x14ac:dyDescent="0.25">
      <c r="A4990">
        <v>984856</v>
      </c>
      <c r="B4990" t="s">
        <v>9726</v>
      </c>
    </row>
    <row r="4991" spans="1:2" x14ac:dyDescent="0.25">
      <c r="A4991">
        <v>985451</v>
      </c>
      <c r="B4991" t="s">
        <v>5255</v>
      </c>
    </row>
    <row r="4992" spans="1:2" x14ac:dyDescent="0.25">
      <c r="A4992">
        <v>985479</v>
      </c>
      <c r="B4992" t="s">
        <v>9729</v>
      </c>
    </row>
    <row r="4993" spans="1:2" x14ac:dyDescent="0.25">
      <c r="A4993">
        <v>986159</v>
      </c>
      <c r="B4993" t="s">
        <v>9731</v>
      </c>
    </row>
    <row r="4994" spans="1:2" x14ac:dyDescent="0.25">
      <c r="A4994">
        <v>986551</v>
      </c>
      <c r="B4994" t="s">
        <v>9733</v>
      </c>
    </row>
    <row r="4995" spans="1:2" x14ac:dyDescent="0.25">
      <c r="A4995">
        <v>986757</v>
      </c>
      <c r="B4995" t="s">
        <v>9735</v>
      </c>
    </row>
    <row r="4996" spans="1:2" x14ac:dyDescent="0.25">
      <c r="A4996">
        <v>986935</v>
      </c>
      <c r="B4996" t="s">
        <v>9737</v>
      </c>
    </row>
    <row r="4997" spans="1:2" x14ac:dyDescent="0.25">
      <c r="A4997">
        <v>987053</v>
      </c>
      <c r="B4997" t="s">
        <v>9739</v>
      </c>
    </row>
    <row r="4998" spans="1:2" x14ac:dyDescent="0.25">
      <c r="A4998">
        <v>98717</v>
      </c>
      <c r="B4998" t="s">
        <v>9741</v>
      </c>
    </row>
    <row r="4999" spans="1:2" x14ac:dyDescent="0.25">
      <c r="A4999">
        <v>987231</v>
      </c>
      <c r="B4999" t="s">
        <v>486</v>
      </c>
    </row>
    <row r="5000" spans="1:2" x14ac:dyDescent="0.25">
      <c r="A5000">
        <v>987259</v>
      </c>
      <c r="B5000" t="s">
        <v>9744</v>
      </c>
    </row>
    <row r="5001" spans="1:2" x14ac:dyDescent="0.25">
      <c r="A5001">
        <v>987352</v>
      </c>
      <c r="B5001" t="s">
        <v>9746</v>
      </c>
    </row>
    <row r="5002" spans="1:2" x14ac:dyDescent="0.25">
      <c r="A5002">
        <v>987576</v>
      </c>
      <c r="B5002" t="s">
        <v>9748</v>
      </c>
    </row>
    <row r="5003" spans="1:2" x14ac:dyDescent="0.25">
      <c r="A5003">
        <v>987651</v>
      </c>
      <c r="B5003" t="s">
        <v>9750</v>
      </c>
    </row>
    <row r="5004" spans="1:2" x14ac:dyDescent="0.25">
      <c r="A5004">
        <v>987848</v>
      </c>
      <c r="B5004" t="s">
        <v>486</v>
      </c>
    </row>
    <row r="5005" spans="1:2" x14ac:dyDescent="0.25">
      <c r="A5005">
        <v>988144</v>
      </c>
      <c r="B5005" t="s">
        <v>9753</v>
      </c>
    </row>
    <row r="5006" spans="1:2" x14ac:dyDescent="0.25">
      <c r="A5006">
        <v>988153</v>
      </c>
      <c r="B5006" t="s">
        <v>1949</v>
      </c>
    </row>
    <row r="5007" spans="1:2" x14ac:dyDescent="0.25">
      <c r="A5007">
        <v>988256</v>
      </c>
      <c r="B5007" t="s">
        <v>9756</v>
      </c>
    </row>
    <row r="5008" spans="1:2" x14ac:dyDescent="0.25">
      <c r="A5008">
        <v>988452</v>
      </c>
      <c r="B5008" t="s">
        <v>9758</v>
      </c>
    </row>
    <row r="5009" spans="1:2" x14ac:dyDescent="0.25">
      <c r="A5009">
        <v>989141</v>
      </c>
      <c r="B5009" t="s">
        <v>9760</v>
      </c>
    </row>
    <row r="5010" spans="1:2" x14ac:dyDescent="0.25">
      <c r="A5010">
        <v>989347</v>
      </c>
      <c r="B5010" t="s">
        <v>9762</v>
      </c>
    </row>
    <row r="5011" spans="1:2" x14ac:dyDescent="0.25">
      <c r="A5011">
        <v>989534</v>
      </c>
      <c r="B5011" t="s">
        <v>9764</v>
      </c>
    </row>
    <row r="5012" spans="1:2" x14ac:dyDescent="0.25">
      <c r="A5012">
        <v>989730</v>
      </c>
      <c r="B5012" t="s">
        <v>9766</v>
      </c>
    </row>
    <row r="5013" spans="1:2" x14ac:dyDescent="0.25">
      <c r="A5013">
        <v>989758</v>
      </c>
      <c r="B5013" t="s">
        <v>9768</v>
      </c>
    </row>
    <row r="5014" spans="1:2" x14ac:dyDescent="0.25">
      <c r="A5014">
        <v>989851</v>
      </c>
      <c r="B5014" t="s">
        <v>9770</v>
      </c>
    </row>
    <row r="5015" spans="1:2" x14ac:dyDescent="0.25">
      <c r="A5015">
        <v>990053</v>
      </c>
      <c r="B5015" t="s">
        <v>9772</v>
      </c>
    </row>
    <row r="5016" spans="1:2" x14ac:dyDescent="0.25">
      <c r="A5016">
        <v>990352</v>
      </c>
      <c r="B5016" t="s">
        <v>9774</v>
      </c>
    </row>
    <row r="5017" spans="1:2" x14ac:dyDescent="0.25">
      <c r="A5017">
        <v>990642</v>
      </c>
      <c r="B5017" t="s">
        <v>9776</v>
      </c>
    </row>
    <row r="5018" spans="1:2" x14ac:dyDescent="0.25">
      <c r="A5018">
        <v>991078</v>
      </c>
      <c r="B5018" t="s">
        <v>9778</v>
      </c>
    </row>
    <row r="5019" spans="1:2" x14ac:dyDescent="0.25">
      <c r="A5019">
        <v>991135</v>
      </c>
      <c r="B5019" t="s">
        <v>9780</v>
      </c>
    </row>
    <row r="5020" spans="1:2" x14ac:dyDescent="0.25">
      <c r="A5020">
        <v>991340</v>
      </c>
      <c r="B5020" t="s">
        <v>9782</v>
      </c>
    </row>
    <row r="5021" spans="1:2" x14ac:dyDescent="0.25">
      <c r="A5021">
        <v>991359</v>
      </c>
      <c r="B5021" t="s">
        <v>9784</v>
      </c>
    </row>
    <row r="5022" spans="1:2" x14ac:dyDescent="0.25">
      <c r="A5022">
        <v>99143</v>
      </c>
      <c r="B5022" t="s">
        <v>9786</v>
      </c>
    </row>
    <row r="5023" spans="1:2" x14ac:dyDescent="0.25">
      <c r="A5023">
        <v>991555</v>
      </c>
      <c r="B5023" t="s">
        <v>9788</v>
      </c>
    </row>
    <row r="5024" spans="1:2" x14ac:dyDescent="0.25">
      <c r="A5024">
        <v>991621</v>
      </c>
      <c r="B5024" t="s">
        <v>3464</v>
      </c>
    </row>
    <row r="5025" spans="1:2" x14ac:dyDescent="0.25">
      <c r="A5025">
        <v>991854</v>
      </c>
      <c r="B5025" t="s">
        <v>2028</v>
      </c>
    </row>
    <row r="5026" spans="1:2" x14ac:dyDescent="0.25">
      <c r="A5026">
        <v>992851</v>
      </c>
      <c r="B5026" t="s">
        <v>9792</v>
      </c>
    </row>
    <row r="5027" spans="1:2" x14ac:dyDescent="0.25">
      <c r="A5027">
        <v>993250</v>
      </c>
      <c r="B5027" t="s">
        <v>598</v>
      </c>
    </row>
    <row r="5028" spans="1:2" x14ac:dyDescent="0.25">
      <c r="A5028">
        <v>99376</v>
      </c>
      <c r="B5028" t="s">
        <v>9795</v>
      </c>
    </row>
    <row r="5029" spans="1:2" x14ac:dyDescent="0.25">
      <c r="A5029">
        <v>99442</v>
      </c>
      <c r="B5029" t="s">
        <v>1186</v>
      </c>
    </row>
    <row r="5030" spans="1:2" x14ac:dyDescent="0.25">
      <c r="A5030">
        <v>994435</v>
      </c>
      <c r="B5030" t="s">
        <v>4370</v>
      </c>
    </row>
    <row r="5031" spans="1:2" x14ac:dyDescent="0.25">
      <c r="A5031">
        <v>994770</v>
      </c>
      <c r="B5031" t="s">
        <v>9799</v>
      </c>
    </row>
    <row r="5032" spans="1:2" x14ac:dyDescent="0.25">
      <c r="A5032">
        <v>995076</v>
      </c>
      <c r="B5032" t="s">
        <v>9801</v>
      </c>
    </row>
    <row r="5033" spans="1:2" x14ac:dyDescent="0.25">
      <c r="A5033">
        <v>995272</v>
      </c>
      <c r="B5033" t="s">
        <v>9803</v>
      </c>
    </row>
    <row r="5034" spans="1:2" x14ac:dyDescent="0.25">
      <c r="A5034">
        <v>99536</v>
      </c>
      <c r="B5034" t="s">
        <v>9805</v>
      </c>
    </row>
    <row r="5035" spans="1:2" x14ac:dyDescent="0.25">
      <c r="A5035">
        <v>9955</v>
      </c>
      <c r="B5035" t="s">
        <v>9807</v>
      </c>
    </row>
    <row r="5036" spans="1:2" x14ac:dyDescent="0.25">
      <c r="A5036">
        <v>995517</v>
      </c>
      <c r="B5036" t="s">
        <v>9809</v>
      </c>
    </row>
    <row r="5037" spans="1:2" x14ac:dyDescent="0.25">
      <c r="A5037">
        <v>995571</v>
      </c>
      <c r="B5037" t="s">
        <v>9811</v>
      </c>
    </row>
    <row r="5038" spans="1:2" x14ac:dyDescent="0.25">
      <c r="A5038">
        <v>995674</v>
      </c>
      <c r="B5038" t="s">
        <v>9813</v>
      </c>
    </row>
    <row r="5039" spans="1:2" x14ac:dyDescent="0.25">
      <c r="A5039">
        <v>995955</v>
      </c>
      <c r="B5039" t="s">
        <v>9815</v>
      </c>
    </row>
    <row r="5040" spans="1:2" x14ac:dyDescent="0.25">
      <c r="A5040">
        <v>996260</v>
      </c>
      <c r="B5040" t="s">
        <v>9817</v>
      </c>
    </row>
    <row r="5041" spans="1:2" x14ac:dyDescent="0.25">
      <c r="A5041">
        <v>997052</v>
      </c>
      <c r="B5041" t="s">
        <v>1033</v>
      </c>
    </row>
    <row r="5042" spans="1:2" x14ac:dyDescent="0.25">
      <c r="A5042">
        <v>997155</v>
      </c>
      <c r="B5042" t="s">
        <v>9820</v>
      </c>
    </row>
    <row r="5043" spans="1:2" x14ac:dyDescent="0.25">
      <c r="A5043">
        <v>997557</v>
      </c>
      <c r="B5043" t="s">
        <v>9822</v>
      </c>
    </row>
    <row r="5044" spans="1:2" x14ac:dyDescent="0.25">
      <c r="A5044">
        <v>997650</v>
      </c>
      <c r="B5044" t="s">
        <v>9824</v>
      </c>
    </row>
    <row r="5045" spans="1:2" x14ac:dyDescent="0.25">
      <c r="A5045">
        <v>997847</v>
      </c>
      <c r="B5045" t="s">
        <v>9826</v>
      </c>
    </row>
    <row r="5046" spans="1:2" x14ac:dyDescent="0.25">
      <c r="A5046">
        <v>998358</v>
      </c>
      <c r="B5046" t="s">
        <v>9828</v>
      </c>
    </row>
    <row r="5047" spans="1:2" x14ac:dyDescent="0.25">
      <c r="A5047">
        <v>99853</v>
      </c>
      <c r="B5047" t="s">
        <v>655</v>
      </c>
    </row>
    <row r="5048" spans="1:2" x14ac:dyDescent="0.25">
      <c r="A5048">
        <v>998648</v>
      </c>
      <c r="B5048" t="s">
        <v>9831</v>
      </c>
    </row>
    <row r="5049" spans="1:2" x14ac:dyDescent="0.25">
      <c r="A5049">
        <v>998657</v>
      </c>
      <c r="B5049" t="s">
        <v>764</v>
      </c>
    </row>
    <row r="5050" spans="1:2" x14ac:dyDescent="0.25">
      <c r="A5050">
        <v>998844</v>
      </c>
      <c r="B5050" t="s">
        <v>880</v>
      </c>
    </row>
    <row r="5051" spans="1:2" x14ac:dyDescent="0.25">
      <c r="A5051">
        <v>999355</v>
      </c>
      <c r="B5051" t="s">
        <v>9835</v>
      </c>
    </row>
    <row r="5052" spans="1:2" x14ac:dyDescent="0.25">
      <c r="A5052">
        <v>999935</v>
      </c>
      <c r="B5052" t="s">
        <v>9837</v>
      </c>
    </row>
    <row r="5053" spans="1:2" x14ac:dyDescent="0.25">
      <c r="A5053" t="s">
        <v>53933</v>
      </c>
      <c r="B5053" t="s">
        <v>53933</v>
      </c>
    </row>
    <row r="5054" spans="1:2" x14ac:dyDescent="0.25">
      <c r="A5054" t="s">
        <v>53934</v>
      </c>
      <c r="B5054" t="s">
        <v>53934</v>
      </c>
    </row>
    <row r="5055" spans="1:2" x14ac:dyDescent="0.25">
      <c r="A5055" t="s">
        <v>53935</v>
      </c>
      <c r="B5055" t="s">
        <v>53935</v>
      </c>
    </row>
    <row r="5056" spans="1:2" x14ac:dyDescent="0.25">
      <c r="A5056" t="s">
        <v>53936</v>
      </c>
      <c r="B5056" t="s">
        <v>53936</v>
      </c>
    </row>
    <row r="5057" spans="1:2" x14ac:dyDescent="0.25">
      <c r="A5057" t="s">
        <v>53942</v>
      </c>
      <c r="B5057" t="s">
        <v>53942</v>
      </c>
    </row>
    <row r="5058" spans="1:2" x14ac:dyDescent="0.25">
      <c r="A5058">
        <v>5479478</v>
      </c>
      <c r="B5058" t="s">
        <v>12822</v>
      </c>
    </row>
    <row r="5059" spans="1:2" x14ac:dyDescent="0.25">
      <c r="A5059">
        <v>5561001</v>
      </c>
      <c r="B5059" t="s">
        <v>12857</v>
      </c>
    </row>
    <row r="5060" spans="1:2" x14ac:dyDescent="0.25">
      <c r="A5060">
        <v>5574430</v>
      </c>
      <c r="B5060" t="s">
        <v>12866</v>
      </c>
    </row>
    <row r="5061" spans="1:2" x14ac:dyDescent="0.25">
      <c r="A5061">
        <v>5582846</v>
      </c>
      <c r="B5061" t="s">
        <v>12869</v>
      </c>
    </row>
    <row r="5062" spans="1:2" x14ac:dyDescent="0.25">
      <c r="A5062">
        <v>5528880</v>
      </c>
      <c r="B5062" t="s">
        <v>17851</v>
      </c>
    </row>
    <row r="5063" spans="1:2" x14ac:dyDescent="0.25">
      <c r="A5063">
        <v>5543735</v>
      </c>
      <c r="B5063" t="s">
        <v>17862</v>
      </c>
    </row>
    <row r="5064" spans="1:2" x14ac:dyDescent="0.25">
      <c r="A5064">
        <v>5592340</v>
      </c>
      <c r="B5064" t="s">
        <v>17881</v>
      </c>
    </row>
    <row r="5065" spans="1:2" x14ac:dyDescent="0.25">
      <c r="A5065">
        <v>2873598</v>
      </c>
      <c r="B5065" t="s">
        <v>21139</v>
      </c>
    </row>
    <row r="5066" spans="1:2" x14ac:dyDescent="0.25">
      <c r="A5066">
        <v>5435988</v>
      </c>
      <c r="B5066" t="s">
        <v>22786</v>
      </c>
    </row>
    <row r="5067" spans="1:2" x14ac:dyDescent="0.25">
      <c r="A5067">
        <v>5620869</v>
      </c>
      <c r="B5067" t="s">
        <v>7010</v>
      </c>
    </row>
    <row r="5068" spans="1:2" x14ac:dyDescent="0.25">
      <c r="A5068">
        <v>5650923</v>
      </c>
      <c r="B5068" t="s">
        <v>22882</v>
      </c>
    </row>
    <row r="5069" spans="1:2" x14ac:dyDescent="0.25">
      <c r="A5069">
        <v>5591633</v>
      </c>
      <c r="B5069" t="s">
        <v>27770</v>
      </c>
    </row>
    <row r="5070" spans="1:2" x14ac:dyDescent="0.25">
      <c r="A5070">
        <v>5660146</v>
      </c>
      <c r="B5070" t="s">
        <v>32659</v>
      </c>
    </row>
    <row r="5071" spans="1:2" x14ac:dyDescent="0.25">
      <c r="A5071">
        <v>5673191</v>
      </c>
      <c r="B5071" t="s">
        <v>32665</v>
      </c>
    </row>
    <row r="5072" spans="1:2" x14ac:dyDescent="0.25">
      <c r="A5072">
        <v>5691319</v>
      </c>
      <c r="B5072" t="s">
        <v>32675</v>
      </c>
    </row>
    <row r="5073" spans="1:2" x14ac:dyDescent="0.25">
      <c r="A5073">
        <v>2597232</v>
      </c>
      <c r="B5073" t="s">
        <v>35521</v>
      </c>
    </row>
    <row r="5074" spans="1:2" x14ac:dyDescent="0.25">
      <c r="A5074">
        <v>5686324</v>
      </c>
      <c r="B5074" t="s">
        <v>37502</v>
      </c>
    </row>
    <row r="5075" spans="1:2" x14ac:dyDescent="0.25">
      <c r="A5075">
        <v>5724226</v>
      </c>
      <c r="B5075" t="s">
        <v>37515</v>
      </c>
    </row>
    <row r="5076" spans="1:2" x14ac:dyDescent="0.25">
      <c r="A5076">
        <v>5728916</v>
      </c>
      <c r="B5076" t="s">
        <v>37519</v>
      </c>
    </row>
    <row r="5077" spans="1:2" x14ac:dyDescent="0.25">
      <c r="A5077">
        <v>5752005</v>
      </c>
      <c r="B5077" t="s">
        <v>37529</v>
      </c>
    </row>
    <row r="5078" spans="1:2" x14ac:dyDescent="0.25">
      <c r="A5078">
        <v>5755510</v>
      </c>
      <c r="B5078" t="s">
        <v>2449</v>
      </c>
    </row>
    <row r="5079" spans="1:2" x14ac:dyDescent="0.25">
      <c r="A5079">
        <v>5758436</v>
      </c>
      <c r="B5079" t="s">
        <v>37537</v>
      </c>
    </row>
    <row r="5080" spans="1:2" x14ac:dyDescent="0.25">
      <c r="A5080">
        <v>5758445</v>
      </c>
      <c r="B5080" t="s">
        <v>37539</v>
      </c>
    </row>
    <row r="5081" spans="1:2" x14ac:dyDescent="0.25">
      <c r="A5081">
        <v>5760439</v>
      </c>
      <c r="B5081" t="s">
        <v>42345</v>
      </c>
    </row>
    <row r="5082" spans="1:2" x14ac:dyDescent="0.25">
      <c r="A5082">
        <v>5760662</v>
      </c>
      <c r="B5082" t="s">
        <v>8232</v>
      </c>
    </row>
    <row r="5083" spans="1:2" x14ac:dyDescent="0.25">
      <c r="A5083">
        <v>5784921</v>
      </c>
      <c r="B5083" t="s">
        <v>42359</v>
      </c>
    </row>
    <row r="5084" spans="1:2" x14ac:dyDescent="0.25">
      <c r="A5084">
        <v>2891622</v>
      </c>
      <c r="B5084" t="s">
        <v>45423</v>
      </c>
    </row>
    <row r="5085" spans="1:2" x14ac:dyDescent="0.25">
      <c r="A5085">
        <v>5692473</v>
      </c>
      <c r="B5085" t="s">
        <v>47084</v>
      </c>
    </row>
    <row r="5086" spans="1:2" x14ac:dyDescent="0.25">
      <c r="A5086">
        <v>5787418</v>
      </c>
      <c r="B5086" t="s">
        <v>47132</v>
      </c>
    </row>
    <row r="5087" spans="1:2" x14ac:dyDescent="0.25">
      <c r="A5087">
        <v>5788705</v>
      </c>
      <c r="B5087" t="s">
        <v>47135</v>
      </c>
    </row>
    <row r="5088" spans="1:2" x14ac:dyDescent="0.25">
      <c r="A5088">
        <v>5777549</v>
      </c>
      <c r="B5088" t="s">
        <v>51862</v>
      </c>
    </row>
    <row r="5089" spans="1:2" x14ac:dyDescent="0.25">
      <c r="A5089">
        <v>5805451</v>
      </c>
      <c r="B5089" t="s">
        <v>51878</v>
      </c>
    </row>
    <row r="5090" spans="1:2" x14ac:dyDescent="0.25">
      <c r="A5090">
        <v>5805817</v>
      </c>
      <c r="B5090" t="s">
        <v>51881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325"/>
  <sheetViews>
    <sheetView zoomScaleNormal="100" workbookViewId="0">
      <selection activeCell="E8" sqref="E8"/>
    </sheetView>
  </sheetViews>
  <sheetFormatPr defaultRowHeight="15" x14ac:dyDescent="0.25"/>
  <cols>
    <col min="2" max="2" width="20.85546875" bestFit="1" customWidth="1"/>
    <col min="3" max="3" width="111.140625" bestFit="1" customWidth="1"/>
    <col min="4" max="4" width="30.28515625" customWidth="1"/>
    <col min="5" max="5" width="9.28515625" style="50" bestFit="1" customWidth="1"/>
    <col min="6" max="8" width="9.140625" style="51" bestFit="1" customWidth="1"/>
    <col min="9" max="9" width="155.7109375" style="52" bestFit="1" customWidth="1"/>
    <col min="10" max="10" width="20" style="52" bestFit="1" customWidth="1"/>
    <col min="11" max="11" width="157.5703125" bestFit="1" customWidth="1"/>
  </cols>
  <sheetData>
    <row r="1" spans="2:11" x14ac:dyDescent="0.25">
      <c r="B1" s="1" t="str">
        <f t="shared" ref="B1:K1" si="0">B3</f>
        <v>C1</v>
      </c>
      <c r="C1" s="1" t="str">
        <f t="shared" si="0"/>
        <v>C3</v>
      </c>
      <c r="D1" s="1" t="str">
        <f t="shared" si="0"/>
        <v>C4</v>
      </c>
      <c r="E1" s="47" t="str">
        <f t="shared" si="0"/>
        <v>BCR.code</v>
      </c>
      <c r="F1" s="48" t="str">
        <f t="shared" si="0"/>
        <v>Pfx.Form.031</v>
      </c>
      <c r="G1" s="48" t="str">
        <f t="shared" si="0"/>
        <v>Pfx.Form.041</v>
      </c>
      <c r="H1" s="48" t="str">
        <f t="shared" si="0"/>
        <v>Pfx.Form.051</v>
      </c>
      <c r="I1" s="49" t="str">
        <f t="shared" si="0"/>
        <v>Category</v>
      </c>
      <c r="J1" s="49" t="str">
        <f t="shared" ref="J1" si="1">J3</f>
        <v>Replace NR with zero</v>
      </c>
      <c r="K1" s="1" t="str">
        <f t="shared" si="0"/>
        <v>BCR.code|Pfx.Form.031|Pfx.Form.041|Pfx.Form.051|Category|Replace NR with zero</v>
      </c>
    </row>
    <row r="2" spans="2:11" x14ac:dyDescent="0.25">
      <c r="B2">
        <v>0</v>
      </c>
      <c r="C2">
        <f>1+B2</f>
        <v>1</v>
      </c>
      <c r="D2">
        <f t="shared" ref="D2:J2" si="2">1+C2</f>
        <v>2</v>
      </c>
      <c r="E2" s="50">
        <f t="shared" si="2"/>
        <v>3</v>
      </c>
      <c r="F2" s="51">
        <f t="shared" si="2"/>
        <v>4</v>
      </c>
      <c r="G2" s="51">
        <f t="shared" si="2"/>
        <v>5</v>
      </c>
      <c r="H2" s="51">
        <f t="shared" si="2"/>
        <v>6</v>
      </c>
      <c r="I2" s="52">
        <f t="shared" si="2"/>
        <v>7</v>
      </c>
      <c r="J2" s="52">
        <f t="shared" si="2"/>
        <v>8</v>
      </c>
      <c r="K2">
        <f>1+I2</f>
        <v>8</v>
      </c>
    </row>
    <row r="3" spans="2:11" x14ac:dyDescent="0.25">
      <c r="B3" s="1" t="s">
        <v>1</v>
      </c>
      <c r="C3" s="1" t="s">
        <v>2</v>
      </c>
      <c r="D3" s="1" t="s">
        <v>3</v>
      </c>
      <c r="E3" s="53" t="s">
        <v>0</v>
      </c>
      <c r="F3" s="48" t="s">
        <v>51</v>
      </c>
      <c r="G3" s="48" t="s">
        <v>52</v>
      </c>
      <c r="H3" s="48" t="s">
        <v>53</v>
      </c>
      <c r="I3" s="1" t="s">
        <v>50</v>
      </c>
      <c r="J3" s="1" t="s">
        <v>341</v>
      </c>
      <c r="K3" t="str">
        <f>CONCATENATE(E3,"|",F3,"|",G3,"|",H3,"|",I3,"|",J3)</f>
        <v>BCR.code|Pfx.Form.031|Pfx.Form.041|Pfx.Form.051|Category|Replace NR with zero</v>
      </c>
    </row>
    <row r="4" spans="2:11" x14ac:dyDescent="0.25">
      <c r="B4" t="s">
        <v>338</v>
      </c>
      <c r="C4" t="s">
        <v>177</v>
      </c>
      <c r="D4" t="s">
        <v>5</v>
      </c>
      <c r="E4" s="50" t="s">
        <v>6</v>
      </c>
      <c r="F4" s="51" t="s">
        <v>7</v>
      </c>
      <c r="G4" s="51" t="s">
        <v>8</v>
      </c>
      <c r="H4" s="51" t="s">
        <v>8</v>
      </c>
      <c r="I4" s="52" t="str">
        <f t="shared" ref="I4:I38" si="3">CONCATENATE(B4,".",C4,".",D4)</f>
        <v>RC - Balance Sheet.Cash and balances due from depository institutions - Noninterest-bearing balances and currency and coin.Total</v>
      </c>
      <c r="J4" s="52">
        <v>0</v>
      </c>
      <c r="K4" t="str">
        <f t="shared" ref="K4:K79" si="4">CONCATENATE(E4,"|",F4,"|",G4,"|",H4,"|",I4,"|",J4)</f>
        <v>0081|RCFD|RCON|RCON|RC - Balance Sheet.Cash and balances due from depository institutions - Noninterest-bearing balances and currency and coin.Total|0</v>
      </c>
    </row>
    <row r="5" spans="2:11" x14ac:dyDescent="0.25">
      <c r="B5" t="s">
        <v>338</v>
      </c>
      <c r="C5" t="s">
        <v>178</v>
      </c>
      <c r="D5" t="s">
        <v>5</v>
      </c>
      <c r="E5" s="50" t="s">
        <v>10</v>
      </c>
      <c r="F5" s="51" t="s">
        <v>7</v>
      </c>
      <c r="G5" s="51" t="s">
        <v>8</v>
      </c>
      <c r="H5" s="51" t="s">
        <v>8</v>
      </c>
      <c r="I5" s="52" t="str">
        <f t="shared" si="3"/>
        <v>RC - Balance Sheet.Cash and balances due from depository institutions - Interest-bearing balances.Total</v>
      </c>
      <c r="J5" s="52">
        <v>0</v>
      </c>
      <c r="K5" t="str">
        <f t="shared" si="4"/>
        <v>0071|RCFD|RCON|RCON|RC - Balance Sheet.Cash and balances due from depository institutions - Interest-bearing balances.Total|0</v>
      </c>
    </row>
    <row r="6" spans="2:11" x14ac:dyDescent="0.25">
      <c r="B6" t="s">
        <v>338</v>
      </c>
      <c r="C6" t="s">
        <v>4</v>
      </c>
      <c r="D6" t="s">
        <v>5</v>
      </c>
      <c r="E6" s="50" t="s">
        <v>6</v>
      </c>
      <c r="F6" s="51" t="s">
        <v>7</v>
      </c>
      <c r="G6" s="51" t="s">
        <v>8</v>
      </c>
      <c r="H6" s="51" t="s">
        <v>8</v>
      </c>
      <c r="I6" s="52" t="str">
        <f t="shared" si="3"/>
        <v>RC - Balance Sheet.Cash and balances due from depository institutions.Total</v>
      </c>
      <c r="J6" s="52">
        <v>0</v>
      </c>
      <c r="K6" t="str">
        <f t="shared" si="4"/>
        <v>0081|RCFD|RCON|RCON|RC - Balance Sheet.Cash and balances due from depository institutions.Total|0</v>
      </c>
    </row>
    <row r="7" spans="2:11" x14ac:dyDescent="0.25">
      <c r="B7" t="s">
        <v>338</v>
      </c>
      <c r="C7" t="s">
        <v>4</v>
      </c>
      <c r="D7" t="s">
        <v>5</v>
      </c>
      <c r="E7" s="50" t="s">
        <v>10</v>
      </c>
      <c r="F7" s="51" t="s">
        <v>7</v>
      </c>
      <c r="G7" s="51" t="s">
        <v>8</v>
      </c>
      <c r="H7" s="51" t="s">
        <v>8</v>
      </c>
      <c r="I7" s="52" t="str">
        <f t="shared" si="3"/>
        <v>RC - Balance Sheet.Cash and balances due from depository institutions.Total</v>
      </c>
      <c r="J7" s="52">
        <v>0</v>
      </c>
      <c r="K7" t="str">
        <f t="shared" si="4"/>
        <v>0071|RCFD|RCON|RCON|RC - Balance Sheet.Cash and balances due from depository institutions.Total|0</v>
      </c>
    </row>
    <row r="8" spans="2:11" x14ac:dyDescent="0.25">
      <c r="B8" t="s">
        <v>339</v>
      </c>
      <c r="C8" t="s">
        <v>198</v>
      </c>
      <c r="D8" t="s">
        <v>5</v>
      </c>
      <c r="E8" s="50" t="s">
        <v>199</v>
      </c>
      <c r="F8" s="51" t="s">
        <v>7</v>
      </c>
      <c r="G8" s="51" t="s">
        <v>8</v>
      </c>
      <c r="H8" s="51" t="s">
        <v>8</v>
      </c>
      <c r="I8" s="52" t="str">
        <f t="shared" si="3"/>
        <v>RC-B - Securities.Securities - Held-to-maturity securities - FV.Total</v>
      </c>
      <c r="J8" s="52">
        <v>0</v>
      </c>
      <c r="K8" t="str">
        <f t="shared" si="4"/>
        <v>1771|RCFD|RCON|RCON|RC-B - Securities.Securities - Held-to-maturity securities - FV.Total|0</v>
      </c>
    </row>
    <row r="9" spans="2:11" x14ac:dyDescent="0.25">
      <c r="B9" t="s">
        <v>339</v>
      </c>
      <c r="C9" t="s">
        <v>206</v>
      </c>
      <c r="D9" t="s">
        <v>5</v>
      </c>
      <c r="E9" s="50" t="s">
        <v>207</v>
      </c>
      <c r="F9" s="51" t="s">
        <v>7</v>
      </c>
      <c r="G9" s="51" t="s">
        <v>8</v>
      </c>
      <c r="H9" s="51" t="s">
        <v>8</v>
      </c>
      <c r="I9" s="52" t="str">
        <f>CONCATENATE(B9,".",C9,".",D9)</f>
        <v>RC-B - Securities.Securities - Available-for-sale debt securities - BV.Total</v>
      </c>
      <c r="J9" s="52">
        <v>0</v>
      </c>
      <c r="K9" t="str">
        <f>CONCATENATE(E9,"|",F9,"|",G9,"|",H9,"|",I9,"|",J9)</f>
        <v>1772|RCFD|RCON|RCON|RC-B - Securities.Securities - Available-for-sale debt securities - BV.Total|0</v>
      </c>
    </row>
    <row r="10" spans="2:11" x14ac:dyDescent="0.25">
      <c r="B10" t="s">
        <v>339</v>
      </c>
      <c r="C10" t="s">
        <v>204</v>
      </c>
      <c r="D10" t="s">
        <v>5</v>
      </c>
      <c r="E10" s="50" t="s">
        <v>11</v>
      </c>
      <c r="F10" s="51" t="s">
        <v>7</v>
      </c>
      <c r="G10" s="51" t="s">
        <v>8</v>
      </c>
      <c r="H10" s="51" t="s">
        <v>8</v>
      </c>
      <c r="I10" s="52" t="str">
        <f t="shared" ref="I10" si="5">CONCATENATE(B10,".",C10,".",D10)</f>
        <v>RC-B - Securities.Securities - Held-to-maturity securities - BV.Total</v>
      </c>
      <c r="J10" s="52">
        <v>0</v>
      </c>
      <c r="K10" t="str">
        <f t="shared" ref="K10" si="6">CONCATENATE(E10,"|",F10,"|",G10,"|",H10,"|",I10,"|",J10)</f>
        <v>JJ34|RCFD|RCON|RCON|RC-B - Securities.Securities - Held-to-maturity securities - BV.Total|0</v>
      </c>
    </row>
    <row r="11" spans="2:11" x14ac:dyDescent="0.25">
      <c r="B11" t="s">
        <v>338</v>
      </c>
      <c r="C11" t="s">
        <v>205</v>
      </c>
      <c r="D11" t="s">
        <v>5</v>
      </c>
      <c r="E11" s="50" t="s">
        <v>12</v>
      </c>
      <c r="F11" s="51" t="s">
        <v>7</v>
      </c>
      <c r="G11" s="51" t="s">
        <v>8</v>
      </c>
      <c r="H11" s="51" t="s">
        <v>8</v>
      </c>
      <c r="I11" s="52" t="str">
        <f t="shared" si="3"/>
        <v>RC - Balance Sheet.Securities - Available-for-sale debt securities - FV.Total</v>
      </c>
      <c r="J11" s="52">
        <v>0</v>
      </c>
      <c r="K11" t="str">
        <f t="shared" si="4"/>
        <v>1773|RCFD|RCON|RCON|RC - Balance Sheet.Securities - Available-for-sale debt securities - FV.Total|0</v>
      </c>
    </row>
    <row r="12" spans="2:11" x14ac:dyDescent="0.25">
      <c r="B12" t="s">
        <v>338</v>
      </c>
      <c r="C12" t="s">
        <v>324</v>
      </c>
      <c r="D12" t="s">
        <v>5</v>
      </c>
      <c r="E12" s="50" t="s">
        <v>13</v>
      </c>
      <c r="F12" s="51" t="s">
        <v>7</v>
      </c>
      <c r="G12" s="51" t="s">
        <v>8</v>
      </c>
      <c r="H12" s="51" t="s">
        <v>8</v>
      </c>
      <c r="I12" s="52" t="str">
        <f t="shared" si="3"/>
        <v>RC - Balance Sheet.Securities - Equity securities with readily determinable fair values not held for trading.Total</v>
      </c>
      <c r="J12" s="52">
        <v>0</v>
      </c>
      <c r="K12" t="str">
        <f t="shared" si="4"/>
        <v>JA22|RCFD|RCON|RCON|RC - Balance Sheet.Securities - Equity securities with readily determinable fair values not held for trading.Total|0</v>
      </c>
    </row>
    <row r="13" spans="2:11" x14ac:dyDescent="0.25">
      <c r="B13" t="s">
        <v>338</v>
      </c>
      <c r="C13" t="s">
        <v>9</v>
      </c>
      <c r="D13" t="s">
        <v>5</v>
      </c>
      <c r="E13" s="50" t="s">
        <v>11</v>
      </c>
      <c r="F13" s="51" t="s">
        <v>7</v>
      </c>
      <c r="G13" s="51" t="s">
        <v>8</v>
      </c>
      <c r="H13" s="51" t="s">
        <v>8</v>
      </c>
      <c r="I13" s="52" t="str">
        <f t="shared" si="3"/>
        <v>RC - Balance Sheet.Securities.Total</v>
      </c>
      <c r="J13" s="52">
        <v>0</v>
      </c>
      <c r="K13" t="str">
        <f t="shared" si="4"/>
        <v>JJ34|RCFD|RCON|RCON|RC - Balance Sheet.Securities.Total|0</v>
      </c>
    </row>
    <row r="14" spans="2:11" x14ac:dyDescent="0.25">
      <c r="B14" t="s">
        <v>338</v>
      </c>
      <c r="C14" t="s">
        <v>9</v>
      </c>
      <c r="D14" t="s">
        <v>5</v>
      </c>
      <c r="E14" s="50" t="s">
        <v>12</v>
      </c>
      <c r="F14" s="51" t="s">
        <v>7</v>
      </c>
      <c r="G14" s="51" t="s">
        <v>8</v>
      </c>
      <c r="H14" s="51" t="s">
        <v>8</v>
      </c>
      <c r="I14" s="52" t="str">
        <f t="shared" si="3"/>
        <v>RC - Balance Sheet.Securities.Total</v>
      </c>
      <c r="J14" s="52">
        <v>0</v>
      </c>
      <c r="K14" t="str">
        <f t="shared" si="4"/>
        <v>1773|RCFD|RCON|RCON|RC - Balance Sheet.Securities.Total|0</v>
      </c>
    </row>
    <row r="15" spans="2:11" x14ac:dyDescent="0.25">
      <c r="B15" t="s">
        <v>338</v>
      </c>
      <c r="C15" t="s">
        <v>9</v>
      </c>
      <c r="D15" t="s">
        <v>5</v>
      </c>
      <c r="E15" s="50" t="s">
        <v>13</v>
      </c>
      <c r="F15" s="51" t="s">
        <v>7</v>
      </c>
      <c r="G15" s="51" t="s">
        <v>8</v>
      </c>
      <c r="H15" s="51" t="s">
        <v>8</v>
      </c>
      <c r="I15" s="52" t="str">
        <f t="shared" si="3"/>
        <v>RC - Balance Sheet.Securities.Total</v>
      </c>
      <c r="J15" s="52">
        <v>0</v>
      </c>
      <c r="K15" t="str">
        <f t="shared" si="4"/>
        <v>JA22|RCFD|RCON|RCON|RC - Balance Sheet.Securities.Total|0</v>
      </c>
    </row>
    <row r="16" spans="2:11" x14ac:dyDescent="0.25">
      <c r="B16" t="s">
        <v>338</v>
      </c>
      <c r="C16" t="s">
        <v>333</v>
      </c>
      <c r="D16" t="s">
        <v>5</v>
      </c>
      <c r="E16" s="50" t="s">
        <v>16</v>
      </c>
      <c r="F16" s="51" t="s">
        <v>8</v>
      </c>
      <c r="G16" s="51" t="s">
        <v>8</v>
      </c>
      <c r="H16" s="51" t="s">
        <v>8</v>
      </c>
      <c r="I16" s="52" t="str">
        <f t="shared" si="3"/>
        <v>RC - Balance Sheet.Federal funds sold and securities purchased under agreements to resel - Federal funds sold in domestic offices.Total</v>
      </c>
      <c r="J16" s="52">
        <v>0</v>
      </c>
      <c r="K16" t="str">
        <f t="shared" si="4"/>
        <v>B987|RCON|RCON|RCON|RC - Balance Sheet.Federal funds sold and securities purchased under agreements to resel - Federal funds sold in domestic offices.Total|0</v>
      </c>
    </row>
    <row r="17" spans="2:11" x14ac:dyDescent="0.25">
      <c r="B17" t="s">
        <v>338</v>
      </c>
      <c r="C17" t="s">
        <v>334</v>
      </c>
      <c r="D17" t="s">
        <v>5</v>
      </c>
      <c r="E17" s="50" t="s">
        <v>18</v>
      </c>
      <c r="F17" s="51" t="s">
        <v>7</v>
      </c>
      <c r="G17" s="51" t="s">
        <v>8</v>
      </c>
      <c r="H17" s="51" t="s">
        <v>8</v>
      </c>
      <c r="I17" s="52" t="str">
        <f t="shared" si="3"/>
        <v>RC - Balance Sheet.Federal funds sold and securities purchased under agreements to resell - Securities purchased under agreements to resell.Total</v>
      </c>
      <c r="J17" s="52">
        <v>0</v>
      </c>
      <c r="K17" t="str">
        <f t="shared" si="4"/>
        <v>B989|RCFD|RCON|RCON|RC - Balance Sheet.Federal funds sold and securities purchased under agreements to resell - Securities purchased under agreements to resell.Total|0</v>
      </c>
    </row>
    <row r="18" spans="2:11" x14ac:dyDescent="0.25">
      <c r="B18" t="s">
        <v>338</v>
      </c>
      <c r="C18" t="s">
        <v>14</v>
      </c>
      <c r="D18" t="s">
        <v>5</v>
      </c>
      <c r="E18" s="50" t="s">
        <v>16</v>
      </c>
      <c r="F18" s="51" t="s">
        <v>8</v>
      </c>
      <c r="G18" s="51" t="s">
        <v>8</v>
      </c>
      <c r="H18" s="51" t="s">
        <v>8</v>
      </c>
      <c r="I18" s="52" t="str">
        <f t="shared" si="3"/>
        <v>RC - Balance Sheet.Federal funds sold and securities purchased under agreements to resell.Total</v>
      </c>
      <c r="J18" s="52">
        <v>0</v>
      </c>
      <c r="K18" t="str">
        <f t="shared" si="4"/>
        <v>B987|RCON|RCON|RCON|RC - Balance Sheet.Federal funds sold and securities purchased under agreements to resell.Total|0</v>
      </c>
    </row>
    <row r="19" spans="2:11" x14ac:dyDescent="0.25">
      <c r="B19" t="s">
        <v>338</v>
      </c>
      <c r="C19" t="s">
        <v>14</v>
      </c>
      <c r="D19" t="s">
        <v>5</v>
      </c>
      <c r="E19" s="50" t="s">
        <v>18</v>
      </c>
      <c r="F19" s="51" t="s">
        <v>7</v>
      </c>
      <c r="G19" s="51" t="s">
        <v>8</v>
      </c>
      <c r="H19" s="51" t="s">
        <v>8</v>
      </c>
      <c r="I19" s="52" t="str">
        <f t="shared" si="3"/>
        <v>RC - Balance Sheet.Federal funds sold and securities purchased under agreements to resell.Total</v>
      </c>
      <c r="J19" s="52">
        <v>0</v>
      </c>
      <c r="K19" t="str">
        <f t="shared" si="4"/>
        <v>B989|RCFD|RCON|RCON|RC - Balance Sheet.Federal funds sold and securities purchased under agreements to resell.Total|0</v>
      </c>
    </row>
    <row r="20" spans="2:11" x14ac:dyDescent="0.25">
      <c r="B20" t="s">
        <v>338</v>
      </c>
      <c r="C20" t="s">
        <v>209</v>
      </c>
      <c r="D20" t="s">
        <v>5</v>
      </c>
      <c r="E20" s="50" t="s">
        <v>19</v>
      </c>
      <c r="F20" s="51" t="s">
        <v>7</v>
      </c>
      <c r="G20" s="51" t="s">
        <v>8</v>
      </c>
      <c r="H20" s="51" t="s">
        <v>8</v>
      </c>
      <c r="I20" s="52" t="str">
        <f t="shared" si="3"/>
        <v>RC - Balance Sheet.Loans and lease financing receivables - Loans and leases held for sale.Total</v>
      </c>
      <c r="J20" s="52">
        <v>0</v>
      </c>
      <c r="K20" t="str">
        <f t="shared" si="4"/>
        <v>5369|RCFD|RCON|RCON|RC - Balance Sheet.Loans and lease financing receivables - Loans and leases held for sale.Total|0</v>
      </c>
    </row>
    <row r="21" spans="2:11" x14ac:dyDescent="0.25">
      <c r="B21" t="s">
        <v>338</v>
      </c>
      <c r="C21" t="s">
        <v>372</v>
      </c>
      <c r="D21" t="s">
        <v>5</v>
      </c>
      <c r="E21" s="50" t="s">
        <v>371</v>
      </c>
      <c r="F21" s="51" t="s">
        <v>7</v>
      </c>
      <c r="G21" s="51" t="s">
        <v>8</v>
      </c>
      <c r="H21" s="51" t="s">
        <v>8</v>
      </c>
      <c r="I21" s="52" t="str">
        <f t="shared" ref="I21" si="7">CONCATENATE(B21,".",C21,".",D21)</f>
        <v>RC - Balance Sheet.Loans and lease financing receivables - Loans and leases held for investment.Total</v>
      </c>
      <c r="J21" s="52">
        <v>0</v>
      </c>
      <c r="K21" t="str">
        <f t="shared" ref="K21" si="8">CONCATENATE(E21,"|",F21,"|",G21,"|",H21,"|",I21,"|",J21)</f>
        <v>B528|RCFD|RCON|RCON|RC - Balance Sheet.Loans and lease financing receivables - Loans and leases held for investment.Total|0</v>
      </c>
    </row>
    <row r="22" spans="2:11" x14ac:dyDescent="0.25">
      <c r="B22" t="s">
        <v>338</v>
      </c>
      <c r="C22" t="s">
        <v>210</v>
      </c>
      <c r="D22" t="s">
        <v>5</v>
      </c>
      <c r="E22" s="50" t="s">
        <v>21</v>
      </c>
      <c r="F22" s="51" t="s">
        <v>7</v>
      </c>
      <c r="G22" s="51" t="s">
        <v>8</v>
      </c>
      <c r="H22" s="51" t="s">
        <v>8</v>
      </c>
      <c r="I22" s="52" t="str">
        <f t="shared" si="3"/>
        <v>RC - Balance Sheet.Loans and lease financing receivables - Loans and leases held for investment, net of allowance.Total</v>
      </c>
      <c r="J22" s="52">
        <v>0</v>
      </c>
      <c r="K22" t="str">
        <f t="shared" si="4"/>
        <v>B529|RCFD|RCON|RCON|RC - Balance Sheet.Loans and lease financing receivables - Loans and leases held for investment, net of allowance.Total|0</v>
      </c>
    </row>
    <row r="23" spans="2:11" x14ac:dyDescent="0.25">
      <c r="B23" t="s">
        <v>338</v>
      </c>
      <c r="C23" t="s">
        <v>374</v>
      </c>
      <c r="D23" t="s">
        <v>5</v>
      </c>
      <c r="E23" s="50" t="s">
        <v>19</v>
      </c>
      <c r="F23" s="51" t="s">
        <v>7</v>
      </c>
      <c r="G23" s="51" t="s">
        <v>8</v>
      </c>
      <c r="H23" s="51" t="s">
        <v>8</v>
      </c>
      <c r="I23" s="52" t="str">
        <f t="shared" ref="I23:I24" si="9">CONCATENATE(B23,".",C23,".",D23)</f>
        <v>RC - Balance Sheet.Loans and lease financing receivables, gross.Total</v>
      </c>
      <c r="J23" s="52">
        <v>0</v>
      </c>
      <c r="K23" t="str">
        <f t="shared" ref="K23:K24" si="10">CONCATENATE(E23,"|",F23,"|",G23,"|",H23,"|",I23,"|",J23)</f>
        <v>5369|RCFD|RCON|RCON|RC - Balance Sheet.Loans and lease financing receivables, gross.Total|0</v>
      </c>
    </row>
    <row r="24" spans="2:11" x14ac:dyDescent="0.25">
      <c r="B24" t="s">
        <v>338</v>
      </c>
      <c r="C24" t="s">
        <v>374</v>
      </c>
      <c r="D24" t="s">
        <v>5</v>
      </c>
      <c r="E24" s="50" t="s">
        <v>371</v>
      </c>
      <c r="F24" s="51" t="s">
        <v>7</v>
      </c>
      <c r="G24" s="51" t="s">
        <v>8</v>
      </c>
      <c r="H24" s="51" t="s">
        <v>8</v>
      </c>
      <c r="I24" s="52" t="str">
        <f t="shared" si="9"/>
        <v>RC - Balance Sheet.Loans and lease financing receivables, gross.Total</v>
      </c>
      <c r="J24" s="52">
        <v>0</v>
      </c>
      <c r="K24" t="str">
        <f t="shared" si="10"/>
        <v>B528|RCFD|RCON|RCON|RC - Balance Sheet.Loans and lease financing receivables, gross.Total|0</v>
      </c>
    </row>
    <row r="25" spans="2:11" x14ac:dyDescent="0.25">
      <c r="B25" t="s">
        <v>338</v>
      </c>
      <c r="C25" t="s">
        <v>373</v>
      </c>
      <c r="D25" t="s">
        <v>5</v>
      </c>
      <c r="E25" s="50" t="s">
        <v>19</v>
      </c>
      <c r="F25" s="51" t="s">
        <v>7</v>
      </c>
      <c r="G25" s="51" t="s">
        <v>8</v>
      </c>
      <c r="H25" s="51" t="s">
        <v>8</v>
      </c>
      <c r="I25" s="52" t="str">
        <f t="shared" si="3"/>
        <v>RC - Balance Sheet.Loans and lease financing receivables, net.Total</v>
      </c>
      <c r="J25" s="52">
        <v>0</v>
      </c>
      <c r="K25" t="str">
        <f t="shared" si="4"/>
        <v>5369|RCFD|RCON|RCON|RC - Balance Sheet.Loans and lease financing receivables, net.Total|0</v>
      </c>
    </row>
    <row r="26" spans="2:11" x14ac:dyDescent="0.25">
      <c r="B26" t="s">
        <v>338</v>
      </c>
      <c r="C26" t="s">
        <v>373</v>
      </c>
      <c r="D26" t="s">
        <v>5</v>
      </c>
      <c r="E26" s="50" t="s">
        <v>21</v>
      </c>
      <c r="F26" s="51" t="s">
        <v>7</v>
      </c>
      <c r="G26" s="51" t="s">
        <v>8</v>
      </c>
      <c r="H26" s="51" t="s">
        <v>8</v>
      </c>
      <c r="I26" s="52" t="str">
        <f t="shared" si="3"/>
        <v>RC - Balance Sheet.Loans and lease financing receivables, net.Total</v>
      </c>
      <c r="J26" s="52">
        <v>0</v>
      </c>
      <c r="K26" t="str">
        <f t="shared" si="4"/>
        <v>B529|RCFD|RCON|RCON|RC - Balance Sheet.Loans and lease financing receivables, net.Total|0</v>
      </c>
    </row>
    <row r="27" spans="2:11" x14ac:dyDescent="0.25">
      <c r="B27" t="s">
        <v>338</v>
      </c>
      <c r="C27" t="s">
        <v>22</v>
      </c>
      <c r="D27" t="s">
        <v>5</v>
      </c>
      <c r="E27" s="50" t="s">
        <v>23</v>
      </c>
      <c r="F27" s="51" t="s">
        <v>7</v>
      </c>
      <c r="G27" s="51" t="s">
        <v>8</v>
      </c>
      <c r="H27" s="51" t="s">
        <v>8</v>
      </c>
      <c r="I27" s="52" t="str">
        <f t="shared" si="3"/>
        <v>RC - Balance Sheet.Trading assets.Total</v>
      </c>
      <c r="J27" s="52">
        <v>0</v>
      </c>
      <c r="K27" t="str">
        <f t="shared" si="4"/>
        <v>3545|RCFD|RCON|RCON|RC - Balance Sheet.Trading assets.Total|0</v>
      </c>
    </row>
    <row r="28" spans="2:11" x14ac:dyDescent="0.25">
      <c r="B28" t="s">
        <v>338</v>
      </c>
      <c r="C28" t="s">
        <v>24</v>
      </c>
      <c r="D28" t="s">
        <v>5</v>
      </c>
      <c r="E28" s="50" t="s">
        <v>25</v>
      </c>
      <c r="F28" s="51" t="s">
        <v>7</v>
      </c>
      <c r="G28" s="51" t="s">
        <v>8</v>
      </c>
      <c r="H28" s="51" t="s">
        <v>8</v>
      </c>
      <c r="I28" s="52" t="str">
        <f t="shared" si="3"/>
        <v>RC - Balance Sheet.Premises and fixed assets (including capitalized leases).Total</v>
      </c>
      <c r="J28" s="52">
        <v>0</v>
      </c>
      <c r="K28" t="str">
        <f t="shared" si="4"/>
        <v>2145|RCFD|RCON|RCON|RC - Balance Sheet.Premises and fixed assets (including capitalized leases).Total|0</v>
      </c>
    </row>
    <row r="29" spans="2:11" x14ac:dyDescent="0.25">
      <c r="B29" t="s">
        <v>338</v>
      </c>
      <c r="C29" t="s">
        <v>26</v>
      </c>
      <c r="D29" t="s">
        <v>5</v>
      </c>
      <c r="E29" s="50" t="s">
        <v>27</v>
      </c>
      <c r="F29" s="51" t="s">
        <v>7</v>
      </c>
      <c r="G29" s="51" t="s">
        <v>8</v>
      </c>
      <c r="H29" s="51" t="s">
        <v>8</v>
      </c>
      <c r="I29" s="52" t="str">
        <f t="shared" si="3"/>
        <v>RC - Balance Sheet.Intangible assets.Total</v>
      </c>
      <c r="J29" s="52">
        <v>0</v>
      </c>
      <c r="K29" t="str">
        <f t="shared" si="4"/>
        <v>2143|RCFD|RCON|RCON|RC - Balance Sheet.Intangible assets.Total|0</v>
      </c>
    </row>
    <row r="30" spans="2:11" x14ac:dyDescent="0.25">
      <c r="B30" t="s">
        <v>338</v>
      </c>
      <c r="C30" t="s">
        <v>28</v>
      </c>
      <c r="D30" t="s">
        <v>5</v>
      </c>
      <c r="E30" s="50" t="s">
        <v>29</v>
      </c>
      <c r="F30" s="51" t="s">
        <v>7</v>
      </c>
      <c r="G30" s="51" t="s">
        <v>8</v>
      </c>
      <c r="H30" s="51" t="s">
        <v>8</v>
      </c>
      <c r="I30" s="52" t="str">
        <f t="shared" si="3"/>
        <v>RC - Balance Sheet.Total assets.Total</v>
      </c>
      <c r="J30" s="52">
        <v>0</v>
      </c>
      <c r="K30" t="str">
        <f t="shared" si="4"/>
        <v>2170|RCFD|RCON|RCON|RC - Balance Sheet.Total assets.Total|0</v>
      </c>
    </row>
    <row r="31" spans="2:11" x14ac:dyDescent="0.25">
      <c r="B31" t="s">
        <v>338</v>
      </c>
      <c r="C31" t="s">
        <v>30</v>
      </c>
      <c r="D31" t="s">
        <v>5</v>
      </c>
      <c r="E31" s="50" t="s">
        <v>32</v>
      </c>
      <c r="F31" s="51" t="s">
        <v>8</v>
      </c>
      <c r="G31" s="51" t="s">
        <v>8</v>
      </c>
      <c r="H31" s="51" t="s">
        <v>8</v>
      </c>
      <c r="I31" s="52" t="str">
        <f t="shared" si="3"/>
        <v>RC - Balance Sheet.Deposits.Total</v>
      </c>
      <c r="J31" s="52">
        <v>1</v>
      </c>
      <c r="K31" t="str">
        <f t="shared" si="4"/>
        <v>2200|RCON|RCON|RCON|RC - Balance Sheet.Deposits.Total|1</v>
      </c>
    </row>
    <row r="32" spans="2:11" x14ac:dyDescent="0.25">
      <c r="B32" t="s">
        <v>338</v>
      </c>
      <c r="C32" t="s">
        <v>30</v>
      </c>
      <c r="D32" t="s">
        <v>5</v>
      </c>
      <c r="E32" s="50" t="s">
        <v>32</v>
      </c>
      <c r="F32" s="51" t="s">
        <v>35</v>
      </c>
      <c r="G32" s="51" t="s">
        <v>35</v>
      </c>
      <c r="H32" s="51" t="s">
        <v>35</v>
      </c>
      <c r="I32" s="52" t="str">
        <f t="shared" si="3"/>
        <v>RC - Balance Sheet.Deposits.Total</v>
      </c>
      <c r="J32" s="52">
        <v>0</v>
      </c>
      <c r="K32" t="str">
        <f t="shared" si="4"/>
        <v>2200|RCFN|RCFN|RCFN|RC - Balance Sheet.Deposits.Total|0</v>
      </c>
    </row>
    <row r="33" spans="2:11" x14ac:dyDescent="0.25">
      <c r="B33" t="s">
        <v>338</v>
      </c>
      <c r="C33" t="s">
        <v>325</v>
      </c>
      <c r="D33" t="s">
        <v>5</v>
      </c>
      <c r="E33" s="50" t="s">
        <v>32</v>
      </c>
      <c r="F33" s="51" t="s">
        <v>8</v>
      </c>
      <c r="G33" s="51" t="s">
        <v>8</v>
      </c>
      <c r="H33" s="51" t="s">
        <v>8</v>
      </c>
      <c r="I33" s="52" t="str">
        <f t="shared" si="3"/>
        <v>RC - Balance Sheet.Deposits - In domestic offices - Total.Total</v>
      </c>
      <c r="J33" s="52">
        <v>0</v>
      </c>
      <c r="K33" t="str">
        <f t="shared" si="4"/>
        <v>2200|RCON|RCON|RCON|RC - Balance Sheet.Deposits - In domestic offices - Total.Total|0</v>
      </c>
    </row>
    <row r="34" spans="2:11" x14ac:dyDescent="0.25">
      <c r="B34" t="s">
        <v>338</v>
      </c>
      <c r="C34" t="s">
        <v>326</v>
      </c>
      <c r="D34" t="s">
        <v>5</v>
      </c>
      <c r="E34" s="50" t="s">
        <v>33</v>
      </c>
      <c r="F34" s="51" t="s">
        <v>8</v>
      </c>
      <c r="G34" s="51" t="s">
        <v>8</v>
      </c>
      <c r="H34" s="51" t="s">
        <v>8</v>
      </c>
      <c r="I34" s="52" t="str">
        <f t="shared" si="3"/>
        <v>RC - Balance Sheet.Deposits - In domestic offices - Noninterest-bearing.Total</v>
      </c>
      <c r="J34" s="52">
        <v>1</v>
      </c>
      <c r="K34" t="str">
        <f t="shared" si="4"/>
        <v>6631|RCON|RCON|RCON|RC - Balance Sheet.Deposits - In domestic offices - Noninterest-bearing.Total|1</v>
      </c>
    </row>
    <row r="35" spans="2:11" x14ac:dyDescent="0.25">
      <c r="B35" t="s">
        <v>338</v>
      </c>
      <c r="C35" t="s">
        <v>170</v>
      </c>
      <c r="D35" t="s">
        <v>5</v>
      </c>
      <c r="E35" s="50" t="s">
        <v>34</v>
      </c>
      <c r="F35" s="51" t="s">
        <v>8</v>
      </c>
      <c r="G35" s="51" t="s">
        <v>8</v>
      </c>
      <c r="H35" s="51" t="s">
        <v>8</v>
      </c>
      <c r="I35" s="52" t="str">
        <f t="shared" si="3"/>
        <v>RC - Balance Sheet.Deposits: In domestic offices - Interest-bearing.Total</v>
      </c>
      <c r="J35" s="52">
        <v>0</v>
      </c>
      <c r="K35" t="str">
        <f t="shared" si="4"/>
        <v>6636|RCON|RCON|RCON|RC - Balance Sheet.Deposits: In domestic offices - Interest-bearing.Total|0</v>
      </c>
    </row>
    <row r="36" spans="2:11" x14ac:dyDescent="0.25">
      <c r="B36" t="s">
        <v>338</v>
      </c>
      <c r="C36" t="s">
        <v>327</v>
      </c>
      <c r="D36" t="s">
        <v>5</v>
      </c>
      <c r="E36" s="50" t="s">
        <v>32</v>
      </c>
      <c r="F36" s="51" t="s">
        <v>35</v>
      </c>
      <c r="G36" s="51" t="s">
        <v>35</v>
      </c>
      <c r="H36" s="51" t="s">
        <v>35</v>
      </c>
      <c r="I36" s="52" t="str">
        <f t="shared" si="3"/>
        <v>RC - Balance Sheet.Deposits - In Foreign offices - Total.Total</v>
      </c>
      <c r="J36" s="52">
        <v>0</v>
      </c>
      <c r="K36" t="str">
        <f t="shared" si="4"/>
        <v>2200|RCFN|RCFN|RCFN|RC - Balance Sheet.Deposits - In Foreign offices - Total.Total|0</v>
      </c>
    </row>
    <row r="37" spans="2:11" x14ac:dyDescent="0.25">
      <c r="B37" t="s">
        <v>338</v>
      </c>
      <c r="C37" t="s">
        <v>328</v>
      </c>
      <c r="D37" t="s">
        <v>5</v>
      </c>
      <c r="E37" s="50" t="s">
        <v>33</v>
      </c>
      <c r="F37" s="51" t="s">
        <v>35</v>
      </c>
      <c r="G37" s="51" t="s">
        <v>35</v>
      </c>
      <c r="H37" s="51" t="s">
        <v>35</v>
      </c>
      <c r="I37" s="52" t="str">
        <f t="shared" si="3"/>
        <v>RC - Balance Sheet.Deposits - In Foreign offices - Noninterest-bearing.Total</v>
      </c>
      <c r="J37" s="52">
        <v>1</v>
      </c>
      <c r="K37" t="str">
        <f t="shared" si="4"/>
        <v>6631|RCFN|RCFN|RCFN|RC - Balance Sheet.Deposits - In Foreign offices - Noninterest-bearing.Total|1</v>
      </c>
    </row>
    <row r="38" spans="2:11" x14ac:dyDescent="0.25">
      <c r="B38" t="s">
        <v>338</v>
      </c>
      <c r="C38" t="s">
        <v>345</v>
      </c>
      <c r="D38" t="s">
        <v>5</v>
      </c>
      <c r="E38" s="50" t="s">
        <v>34</v>
      </c>
      <c r="F38" s="51" t="s">
        <v>35</v>
      </c>
      <c r="G38" s="51" t="s">
        <v>35</v>
      </c>
      <c r="H38" s="51" t="s">
        <v>35</v>
      </c>
      <c r="I38" s="52" t="str">
        <f t="shared" si="3"/>
        <v>RC - Balance Sheet.Deposits: In Foreign offices - Interest-bearing.Total</v>
      </c>
      <c r="J38" s="52">
        <v>1</v>
      </c>
      <c r="K38" t="str">
        <f t="shared" si="4"/>
        <v>6636|RCFN|RCFN|RCFN|RC - Balance Sheet.Deposits: In Foreign offices - Interest-bearing.Total|1</v>
      </c>
    </row>
    <row r="39" spans="2:11" x14ac:dyDescent="0.25">
      <c r="B39" t="s">
        <v>338</v>
      </c>
      <c r="C39" t="s">
        <v>329</v>
      </c>
      <c r="D39" t="s">
        <v>5</v>
      </c>
      <c r="E39" s="50" t="s">
        <v>37</v>
      </c>
      <c r="F39" s="51" t="s">
        <v>8</v>
      </c>
      <c r="G39" s="51" t="s">
        <v>8</v>
      </c>
      <c r="H39" s="51" t="s">
        <v>8</v>
      </c>
      <c r="I39" s="52" t="str">
        <f t="shared" ref="I39:I79" si="11">CONCATENATE(B39,".",C39,".",D39)</f>
        <v>RC - Balance Sheet.Federal funds purchased and securities sold under agreements to resell - Federal funds purchased in domestic offices.Total</v>
      </c>
      <c r="J39" s="52">
        <v>0</v>
      </c>
      <c r="K39" t="str">
        <f t="shared" si="4"/>
        <v>B993|RCON|RCON|RCON|RC - Balance Sheet.Federal funds purchased and securities sold under agreements to resell - Federal funds purchased in domestic offices.Total|0</v>
      </c>
    </row>
    <row r="40" spans="2:11" x14ac:dyDescent="0.25">
      <c r="B40" t="s">
        <v>338</v>
      </c>
      <c r="C40" t="s">
        <v>330</v>
      </c>
      <c r="D40" t="s">
        <v>5</v>
      </c>
      <c r="E40" s="50" t="s">
        <v>38</v>
      </c>
      <c r="F40" s="51" t="s">
        <v>7</v>
      </c>
      <c r="G40" s="51" t="s">
        <v>8</v>
      </c>
      <c r="H40" s="51" t="s">
        <v>8</v>
      </c>
      <c r="I40" s="52" t="str">
        <f t="shared" si="11"/>
        <v>RC - Balance Sheet.Federal funds purchased and securities sold under agreements to resell - Securities sold under agreements to repurchase.Total</v>
      </c>
      <c r="J40" s="52">
        <v>0</v>
      </c>
      <c r="K40" t="str">
        <f t="shared" si="4"/>
        <v>B995|RCFD|RCON|RCON|RC - Balance Sheet.Federal funds purchased and securities sold under agreements to resell - Securities sold under agreements to repurchase.Total|0</v>
      </c>
    </row>
    <row r="41" spans="2:11" x14ac:dyDescent="0.25">
      <c r="B41" t="s">
        <v>338</v>
      </c>
      <c r="C41" t="s">
        <v>36</v>
      </c>
      <c r="D41" t="s">
        <v>5</v>
      </c>
      <c r="E41" s="50" t="s">
        <v>37</v>
      </c>
      <c r="F41" s="51" t="s">
        <v>8</v>
      </c>
      <c r="G41" s="51" t="s">
        <v>8</v>
      </c>
      <c r="H41" s="51" t="s">
        <v>8</v>
      </c>
      <c r="I41" s="52" t="str">
        <f t="shared" si="11"/>
        <v>RC - Balance Sheet.Federal funds purchased and securities sold under agreements to resell.Total</v>
      </c>
      <c r="J41" s="52">
        <v>0</v>
      </c>
      <c r="K41" t="str">
        <f t="shared" si="4"/>
        <v>B993|RCON|RCON|RCON|RC - Balance Sheet.Federal funds purchased and securities sold under agreements to resell.Total|0</v>
      </c>
    </row>
    <row r="42" spans="2:11" x14ac:dyDescent="0.25">
      <c r="B42" t="s">
        <v>338</v>
      </c>
      <c r="C42" t="s">
        <v>36</v>
      </c>
      <c r="D42" t="s">
        <v>5</v>
      </c>
      <c r="E42" s="50" t="s">
        <v>38</v>
      </c>
      <c r="F42" s="51" t="s">
        <v>7</v>
      </c>
      <c r="G42" s="51" t="s">
        <v>8</v>
      </c>
      <c r="H42" s="51" t="s">
        <v>8</v>
      </c>
      <c r="I42" s="52" t="str">
        <f t="shared" si="11"/>
        <v>RC - Balance Sheet.Federal funds purchased and securities sold under agreements to resell.Total</v>
      </c>
      <c r="J42" s="52">
        <v>0</v>
      </c>
      <c r="K42" t="str">
        <f t="shared" si="4"/>
        <v>B995|RCFD|RCON|RCON|RC - Balance Sheet.Federal funds purchased and securities sold under agreements to resell.Total|0</v>
      </c>
    </row>
    <row r="43" spans="2:11" x14ac:dyDescent="0.25">
      <c r="B43" t="s">
        <v>338</v>
      </c>
      <c r="C43" s="2" t="s">
        <v>40</v>
      </c>
      <c r="D43" t="s">
        <v>5</v>
      </c>
      <c r="E43" s="50" t="s">
        <v>39</v>
      </c>
      <c r="F43" s="51" t="s">
        <v>7</v>
      </c>
      <c r="G43" s="51" t="s">
        <v>8</v>
      </c>
      <c r="H43" s="51" t="s">
        <v>8</v>
      </c>
      <c r="I43" s="52" t="str">
        <f t="shared" si="11"/>
        <v>RC - Balance Sheet.Trading liabilities.Total</v>
      </c>
      <c r="J43" s="52">
        <v>0</v>
      </c>
      <c r="K43" t="str">
        <f t="shared" si="4"/>
        <v>3548|RCFD|RCON|RCON|RC - Balance Sheet.Trading liabilities.Total|0</v>
      </c>
    </row>
    <row r="44" spans="2:11" x14ac:dyDescent="0.25">
      <c r="B44" t="s">
        <v>338</v>
      </c>
      <c r="C44" t="s">
        <v>54</v>
      </c>
      <c r="D44" t="s">
        <v>5</v>
      </c>
      <c r="E44" s="50" t="s">
        <v>41</v>
      </c>
      <c r="F44" s="51" t="s">
        <v>7</v>
      </c>
      <c r="G44" s="51" t="s">
        <v>8</v>
      </c>
      <c r="H44" s="51" t="s">
        <v>8</v>
      </c>
      <c r="I44" s="52" t="str">
        <f t="shared" si="11"/>
        <v>RC - Balance Sheet.Other borrowed money - includes mortgage indebtedness and obligations under capitalized leases.Total</v>
      </c>
      <c r="J44" s="52">
        <v>0</v>
      </c>
      <c r="K44" t="str">
        <f t="shared" si="4"/>
        <v>3190|RCFD|RCON|RCON|RC - Balance Sheet.Other borrowed money - includes mortgage indebtedness and obligations under capitalized leases.Total|0</v>
      </c>
    </row>
    <row r="45" spans="2:11" x14ac:dyDescent="0.25">
      <c r="B45" t="s">
        <v>338</v>
      </c>
      <c r="C45" t="s">
        <v>335</v>
      </c>
      <c r="D45" t="s">
        <v>5</v>
      </c>
      <c r="E45" s="50" t="s">
        <v>336</v>
      </c>
      <c r="F45" s="51" t="s">
        <v>7</v>
      </c>
      <c r="G45" s="51" t="s">
        <v>8</v>
      </c>
      <c r="H45" s="51" t="s">
        <v>8</v>
      </c>
      <c r="I45" s="52" t="str">
        <f t="shared" si="11"/>
        <v>RC - Balance Sheet.Subordinated notes and debentures.Total</v>
      </c>
      <c r="J45" s="52">
        <v>0</v>
      </c>
      <c r="K45" t="str">
        <f t="shared" si="4"/>
        <v>3200|RCFD|RCON|RCON|RC - Balance Sheet.Subordinated notes and debentures.Total|0</v>
      </c>
    </row>
    <row r="46" spans="2:11" x14ac:dyDescent="0.25">
      <c r="B46" t="s">
        <v>338</v>
      </c>
      <c r="C46" t="s">
        <v>149</v>
      </c>
      <c r="D46" t="s">
        <v>5</v>
      </c>
      <c r="E46" s="50" t="s">
        <v>337</v>
      </c>
      <c r="F46" s="51" t="s">
        <v>7</v>
      </c>
      <c r="G46" s="51" t="s">
        <v>8</v>
      </c>
      <c r="H46" s="51" t="s">
        <v>8</v>
      </c>
      <c r="I46" s="52" t="str">
        <f t="shared" si="11"/>
        <v>RC - Balance Sheet.Other Liabilities.Total</v>
      </c>
      <c r="J46" s="52">
        <v>0</v>
      </c>
      <c r="K46" t="str">
        <f t="shared" si="4"/>
        <v>2930|RCFD|RCON|RCON|RC - Balance Sheet.Other Liabilities.Total|0</v>
      </c>
    </row>
    <row r="47" spans="2:11" x14ac:dyDescent="0.25">
      <c r="B47" t="s">
        <v>338</v>
      </c>
      <c r="C47" s="2" t="s">
        <v>42</v>
      </c>
      <c r="D47" t="s">
        <v>5</v>
      </c>
      <c r="E47" s="50" t="s">
        <v>43</v>
      </c>
      <c r="F47" s="51" t="s">
        <v>7</v>
      </c>
      <c r="G47" s="51" t="s">
        <v>8</v>
      </c>
      <c r="H47" s="51" t="s">
        <v>8</v>
      </c>
      <c r="I47" s="52" t="str">
        <f t="shared" si="11"/>
        <v>RC - Balance Sheet.Total Liabilities.Total</v>
      </c>
      <c r="J47" s="52">
        <v>0</v>
      </c>
      <c r="K47" t="str">
        <f t="shared" si="4"/>
        <v>2948|RCFD|RCON|RCON|RC - Balance Sheet.Total Liabilities.Total|0</v>
      </c>
    </row>
    <row r="48" spans="2:11" x14ac:dyDescent="0.25">
      <c r="B48" t="s">
        <v>338</v>
      </c>
      <c r="C48" s="2" t="s">
        <v>44</v>
      </c>
      <c r="D48" t="s">
        <v>5</v>
      </c>
      <c r="E48" s="50" t="s">
        <v>45</v>
      </c>
      <c r="F48" s="51" t="s">
        <v>7</v>
      </c>
      <c r="G48" s="51" t="s">
        <v>8</v>
      </c>
      <c r="H48" s="51" t="s">
        <v>8</v>
      </c>
      <c r="I48" s="52" t="str">
        <f t="shared" si="11"/>
        <v>RC - Balance Sheet.Perpetual preferred stock and related surplus.Total</v>
      </c>
      <c r="J48" s="52">
        <v>0</v>
      </c>
      <c r="K48" t="str">
        <f t="shared" si="4"/>
        <v>3838|RCFD|RCON|RCON|RC - Balance Sheet.Perpetual preferred stock and related surplus.Total|0</v>
      </c>
    </row>
    <row r="49" spans="2:11" x14ac:dyDescent="0.25">
      <c r="B49" t="s">
        <v>338</v>
      </c>
      <c r="C49" s="2" t="s">
        <v>46</v>
      </c>
      <c r="D49" t="s">
        <v>5</v>
      </c>
      <c r="E49" s="50" t="s">
        <v>47</v>
      </c>
      <c r="F49" s="51" t="s">
        <v>7</v>
      </c>
      <c r="G49" s="51" t="s">
        <v>8</v>
      </c>
      <c r="H49" s="51" t="s">
        <v>8</v>
      </c>
      <c r="I49" s="52" t="str">
        <f t="shared" si="11"/>
        <v>RC - Balance Sheet.Noncontrolling (minority) interests in consolidated subsidiaries.Total</v>
      </c>
      <c r="J49" s="52">
        <v>0</v>
      </c>
      <c r="K49" t="str">
        <f t="shared" si="4"/>
        <v>3000|RCFD|RCON|RCON|RC - Balance Sheet.Noncontrolling (minority) interests in consolidated subsidiaries.Total|0</v>
      </c>
    </row>
    <row r="50" spans="2:11" x14ac:dyDescent="0.25">
      <c r="B50" t="s">
        <v>338</v>
      </c>
      <c r="C50" s="2" t="s">
        <v>48</v>
      </c>
      <c r="D50" t="s">
        <v>5</v>
      </c>
      <c r="E50" s="50" t="s">
        <v>49</v>
      </c>
      <c r="F50" s="51" t="s">
        <v>7</v>
      </c>
      <c r="G50" s="51" t="s">
        <v>8</v>
      </c>
      <c r="H50" s="51" t="s">
        <v>8</v>
      </c>
      <c r="I50" s="52" t="str">
        <f t="shared" si="11"/>
        <v>RC - Balance Sheet.Total bank equity capital.Total</v>
      </c>
      <c r="J50" s="52">
        <v>0</v>
      </c>
      <c r="K50" t="str">
        <f t="shared" si="4"/>
        <v>3210|RCFD|RCON|RCON|RC - Balance Sheet.Total bank equity capital.Total|0</v>
      </c>
    </row>
    <row r="51" spans="2:11" x14ac:dyDescent="0.25">
      <c r="B51" t="s">
        <v>338</v>
      </c>
      <c r="C51" s="2" t="s">
        <v>150</v>
      </c>
      <c r="D51" t="s">
        <v>5</v>
      </c>
      <c r="E51" s="50" t="s">
        <v>151</v>
      </c>
      <c r="F51" s="51" t="s">
        <v>7</v>
      </c>
      <c r="G51" s="51" t="s">
        <v>8</v>
      </c>
      <c r="H51" s="51" t="s">
        <v>8</v>
      </c>
      <c r="I51" s="52" t="str">
        <f t="shared" si="11"/>
        <v>RC - Balance Sheet.Total Liabilities &amp; Equity.Total</v>
      </c>
      <c r="J51" s="52">
        <v>0</v>
      </c>
      <c r="K51" t="str">
        <f t="shared" si="4"/>
        <v>3300|RCFD|RCON|RCON|RC - Balance Sheet.Total Liabilities &amp; Equity.Total|0</v>
      </c>
    </row>
    <row r="52" spans="2:11" x14ac:dyDescent="0.25">
      <c r="B52" t="s">
        <v>340</v>
      </c>
      <c r="C52" s="2" t="s">
        <v>331</v>
      </c>
      <c r="D52" s="2" t="s">
        <v>5</v>
      </c>
      <c r="E52" s="50" t="s">
        <v>56</v>
      </c>
      <c r="F52" s="51" t="s">
        <v>57</v>
      </c>
      <c r="G52" s="51" t="s">
        <v>57</v>
      </c>
      <c r="H52" s="51" t="s">
        <v>57</v>
      </c>
      <c r="I52" s="52" t="str">
        <f t="shared" si="11"/>
        <v>RI - Income Statement.Interest and fee income on loans &amp; Leases - Interest and fee income on loans.Total</v>
      </c>
      <c r="J52" s="52">
        <v>0</v>
      </c>
      <c r="K52" t="str">
        <f t="shared" si="4"/>
        <v>4010|RIAD|RIAD|RIAD|RI - Income Statement.Interest and fee income on loans &amp; Leases - Interest and fee income on loans.Total|0</v>
      </c>
    </row>
    <row r="53" spans="2:11" x14ac:dyDescent="0.25">
      <c r="B53" t="s">
        <v>340</v>
      </c>
      <c r="C53" s="2" t="s">
        <v>332</v>
      </c>
      <c r="D53" s="2" t="s">
        <v>5</v>
      </c>
      <c r="E53" s="50" t="s">
        <v>58</v>
      </c>
      <c r="F53" s="51" t="s">
        <v>57</v>
      </c>
      <c r="G53" s="51" t="s">
        <v>57</v>
      </c>
      <c r="H53" s="51" t="s">
        <v>57</v>
      </c>
      <c r="I53" s="52" t="str">
        <f t="shared" si="11"/>
        <v>RI - Income Statement.Interest and fee income on loans &amp; Leases - Income from lease financing receivables.Total</v>
      </c>
      <c r="J53" s="52">
        <v>0</v>
      </c>
      <c r="K53" t="str">
        <f t="shared" si="4"/>
        <v>4065|RIAD|RIAD|RIAD|RI - Income Statement.Interest and fee income on loans &amp; Leases - Income from lease financing receivables.Total|0</v>
      </c>
    </row>
    <row r="54" spans="2:11" x14ac:dyDescent="0.25">
      <c r="B54" t="s">
        <v>340</v>
      </c>
      <c r="C54" s="2" t="s">
        <v>55</v>
      </c>
      <c r="D54" t="s">
        <v>5</v>
      </c>
      <c r="E54" s="50" t="s">
        <v>56</v>
      </c>
      <c r="F54" s="51" t="s">
        <v>57</v>
      </c>
      <c r="G54" s="51" t="s">
        <v>57</v>
      </c>
      <c r="H54" s="51" t="s">
        <v>57</v>
      </c>
      <c r="I54" s="52" t="str">
        <f t="shared" si="11"/>
        <v>RI - Income Statement.Interest and fee income on loans &amp; Leases.Total</v>
      </c>
      <c r="J54" s="52">
        <v>0</v>
      </c>
      <c r="K54" t="str">
        <f t="shared" si="4"/>
        <v>4010|RIAD|RIAD|RIAD|RI - Income Statement.Interest and fee income on loans &amp; Leases.Total|0</v>
      </c>
    </row>
    <row r="55" spans="2:11" x14ac:dyDescent="0.25">
      <c r="B55" t="s">
        <v>340</v>
      </c>
      <c r="C55" s="2" t="s">
        <v>55</v>
      </c>
      <c r="D55" t="s">
        <v>5</v>
      </c>
      <c r="E55" s="50" t="s">
        <v>58</v>
      </c>
      <c r="F55" s="51" t="s">
        <v>57</v>
      </c>
      <c r="G55" s="51" t="s">
        <v>57</v>
      </c>
      <c r="H55" s="51" t="s">
        <v>57</v>
      </c>
      <c r="I55" s="52" t="str">
        <f t="shared" si="11"/>
        <v>RI - Income Statement.Interest and fee income on loans &amp; Leases.Total</v>
      </c>
      <c r="J55" s="52">
        <v>0</v>
      </c>
      <c r="K55" t="str">
        <f t="shared" si="4"/>
        <v>4065|RIAD|RIAD|RIAD|RI - Income Statement.Interest and fee income on loans &amp; Leases.Total|0</v>
      </c>
    </row>
    <row r="56" spans="2:11" x14ac:dyDescent="0.25">
      <c r="B56" t="s">
        <v>340</v>
      </c>
      <c r="C56" s="2" t="s">
        <v>59</v>
      </c>
      <c r="D56" t="s">
        <v>5</v>
      </c>
      <c r="E56" s="50" t="s">
        <v>60</v>
      </c>
      <c r="F56" s="51" t="s">
        <v>57</v>
      </c>
      <c r="G56" s="51" t="s">
        <v>57</v>
      </c>
      <c r="H56" s="51" t="s">
        <v>57</v>
      </c>
      <c r="I56" s="52" t="str">
        <f t="shared" si="11"/>
        <v>RI - Income Statement.Interest income on balances due from depository institutions.Total</v>
      </c>
      <c r="J56" s="52">
        <v>0</v>
      </c>
      <c r="K56" t="str">
        <f t="shared" si="4"/>
        <v>4115|RIAD|RIAD|RIAD|RI - Income Statement.Interest income on balances due from depository institutions.Total|0</v>
      </c>
    </row>
    <row r="57" spans="2:11" x14ac:dyDescent="0.25">
      <c r="B57" t="s">
        <v>340</v>
      </c>
      <c r="C57" s="2" t="s">
        <v>61</v>
      </c>
      <c r="D57" t="s">
        <v>5</v>
      </c>
      <c r="E57" s="50" t="s">
        <v>62</v>
      </c>
      <c r="F57" s="51" t="s">
        <v>57</v>
      </c>
      <c r="G57" s="51" t="s">
        <v>57</v>
      </c>
      <c r="H57" s="51" t="s">
        <v>57</v>
      </c>
      <c r="I57" s="52" t="str">
        <f t="shared" si="11"/>
        <v>RI - Income Statement.Interest and dividend income on securities.Total</v>
      </c>
      <c r="J57" s="52">
        <v>0</v>
      </c>
      <c r="K57" t="str">
        <f t="shared" si="4"/>
        <v>B488|RIAD|RIAD|RIAD|RI - Income Statement.Interest and dividend income on securities.Total|0</v>
      </c>
    </row>
    <row r="58" spans="2:11" x14ac:dyDescent="0.25">
      <c r="B58" t="s">
        <v>340</v>
      </c>
      <c r="C58" s="2" t="s">
        <v>61</v>
      </c>
      <c r="D58" t="s">
        <v>5</v>
      </c>
      <c r="E58" s="50" t="s">
        <v>63</v>
      </c>
      <c r="F58" s="51" t="s">
        <v>57</v>
      </c>
      <c r="G58" s="51" t="s">
        <v>57</v>
      </c>
      <c r="H58" s="51" t="s">
        <v>57</v>
      </c>
      <c r="I58" s="52" t="str">
        <f t="shared" si="11"/>
        <v>RI - Income Statement.Interest and dividend income on securities.Total</v>
      </c>
      <c r="J58" s="52">
        <v>0</v>
      </c>
      <c r="K58" t="str">
        <f t="shared" si="4"/>
        <v>B489|RIAD|RIAD|RIAD|RI - Income Statement.Interest and dividend income on securities.Total|0</v>
      </c>
    </row>
    <row r="59" spans="2:11" x14ac:dyDescent="0.25">
      <c r="B59" t="s">
        <v>340</v>
      </c>
      <c r="C59" s="2" t="s">
        <v>61</v>
      </c>
      <c r="D59" t="s">
        <v>5</v>
      </c>
      <c r="E59" s="50" t="s">
        <v>64</v>
      </c>
      <c r="F59" s="51" t="s">
        <v>57</v>
      </c>
      <c r="G59" s="51" t="s">
        <v>57</v>
      </c>
      <c r="H59" s="51" t="s">
        <v>57</v>
      </c>
      <c r="I59" s="52" t="str">
        <f t="shared" si="11"/>
        <v>RI - Income Statement.Interest and dividend income on securities.Total</v>
      </c>
      <c r="J59" s="52">
        <v>0</v>
      </c>
      <c r="K59" t="str">
        <f t="shared" si="4"/>
        <v>4060|RIAD|RIAD|RIAD|RI - Income Statement.Interest and dividend income on securities.Total|0</v>
      </c>
    </row>
    <row r="60" spans="2:11" x14ac:dyDescent="0.25">
      <c r="B60" t="s">
        <v>340</v>
      </c>
      <c r="C60" s="2" t="s">
        <v>65</v>
      </c>
      <c r="D60" t="s">
        <v>5</v>
      </c>
      <c r="E60" s="50" t="s">
        <v>66</v>
      </c>
      <c r="F60" s="51" t="s">
        <v>57</v>
      </c>
      <c r="G60" s="51" t="s">
        <v>57</v>
      </c>
      <c r="H60" s="51" t="s">
        <v>57</v>
      </c>
      <c r="I60" s="52" t="str">
        <f t="shared" si="11"/>
        <v>RI - Income Statement.Interest income from trading assets.Total</v>
      </c>
      <c r="J60" s="52">
        <v>1</v>
      </c>
      <c r="K60" t="str">
        <f t="shared" si="4"/>
        <v>4069|RIAD|RIAD|RIAD|RI - Income Statement.Interest income from trading assets.Total|1</v>
      </c>
    </row>
    <row r="61" spans="2:11" x14ac:dyDescent="0.25">
      <c r="B61" t="s">
        <v>340</v>
      </c>
      <c r="C61" t="s">
        <v>67</v>
      </c>
      <c r="D61" t="s">
        <v>5</v>
      </c>
      <c r="E61" s="50" t="s">
        <v>68</v>
      </c>
      <c r="F61" s="51" t="s">
        <v>57</v>
      </c>
      <c r="G61" s="51" t="s">
        <v>57</v>
      </c>
      <c r="H61" s="51" t="s">
        <v>57</v>
      </c>
      <c r="I61" s="52" t="str">
        <f t="shared" si="11"/>
        <v>RI - Income Statement.Interest income on federal funds sold and securities purchased under agreements to resell.Total</v>
      </c>
      <c r="J61" s="52">
        <v>0</v>
      </c>
      <c r="K61" t="str">
        <f t="shared" si="4"/>
        <v>4020|RIAD|RIAD|RIAD|RI - Income Statement.Interest income on federal funds sold and securities purchased under agreements to resell.Total|0</v>
      </c>
    </row>
    <row r="62" spans="2:11" x14ac:dyDescent="0.25">
      <c r="B62" t="s">
        <v>340</v>
      </c>
      <c r="C62" s="2" t="s">
        <v>69</v>
      </c>
      <c r="D62" t="s">
        <v>5</v>
      </c>
      <c r="E62" s="50" t="s">
        <v>70</v>
      </c>
      <c r="F62" s="51" t="s">
        <v>57</v>
      </c>
      <c r="G62" s="51" t="s">
        <v>57</v>
      </c>
      <c r="H62" s="51" t="s">
        <v>57</v>
      </c>
      <c r="I62" s="52" t="str">
        <f t="shared" si="11"/>
        <v>RI - Income Statement.Other interest income.Total</v>
      </c>
      <c r="J62" s="52">
        <v>0</v>
      </c>
      <c r="K62" t="str">
        <f t="shared" si="4"/>
        <v>4518|RIAD|RIAD|RIAD|RI - Income Statement.Other interest income.Total|0</v>
      </c>
    </row>
    <row r="63" spans="2:11" x14ac:dyDescent="0.25">
      <c r="B63" t="s">
        <v>340</v>
      </c>
      <c r="C63" s="2" t="s">
        <v>71</v>
      </c>
      <c r="D63" t="s">
        <v>5</v>
      </c>
      <c r="E63" s="50" t="s">
        <v>72</v>
      </c>
      <c r="F63" s="51" t="s">
        <v>57</v>
      </c>
      <c r="G63" s="51" t="s">
        <v>57</v>
      </c>
      <c r="H63" s="51" t="s">
        <v>57</v>
      </c>
      <c r="I63" s="52" t="str">
        <f t="shared" si="11"/>
        <v>RI - Income Statement.Total interest income.Total</v>
      </c>
      <c r="J63" s="52">
        <v>0</v>
      </c>
      <c r="K63" t="str">
        <f t="shared" si="4"/>
        <v>4107|RIAD|RIAD|RIAD|RI - Income Statement.Total interest income.Total|0</v>
      </c>
    </row>
    <row r="64" spans="2:11" x14ac:dyDescent="0.25">
      <c r="B64" t="s">
        <v>340</v>
      </c>
      <c r="C64" s="2" t="s">
        <v>54022</v>
      </c>
      <c r="D64" t="s">
        <v>5</v>
      </c>
      <c r="E64" s="50" t="s">
        <v>74</v>
      </c>
      <c r="F64" s="51" t="s">
        <v>57</v>
      </c>
      <c r="G64" s="51" t="s">
        <v>57</v>
      </c>
      <c r="H64" s="51" t="s">
        <v>57</v>
      </c>
      <c r="I64" s="52" t="str">
        <f t="shared" si="11"/>
        <v>RI - Income Statement.Interest on domestic deposits: Transaction Account.Total</v>
      </c>
      <c r="J64" s="52">
        <v>0</v>
      </c>
      <c r="K64" t="str">
        <f t="shared" si="4"/>
        <v>4508|RIAD|RIAD|RIAD|RI - Income Statement.Interest on domestic deposits: Transaction Account.Total|0</v>
      </c>
    </row>
    <row r="65" spans="2:11" x14ac:dyDescent="0.25">
      <c r="B65" t="s">
        <v>340</v>
      </c>
      <c r="C65" s="2" t="s">
        <v>54023</v>
      </c>
      <c r="D65" t="s">
        <v>5</v>
      </c>
      <c r="E65" s="50" t="s">
        <v>75</v>
      </c>
      <c r="F65" s="51" t="s">
        <v>57</v>
      </c>
      <c r="G65" s="51" t="s">
        <v>57</v>
      </c>
      <c r="H65" s="51" t="s">
        <v>57</v>
      </c>
      <c r="I65" s="52" t="str">
        <f t="shared" si="11"/>
        <v>RI - Income Statement.Interest on domestic deposits: Non-Transaction Accounts - Savings deposit.Total</v>
      </c>
      <c r="J65" s="52">
        <v>0</v>
      </c>
      <c r="K65" t="str">
        <f t="shared" si="4"/>
        <v>0093|RIAD|RIAD|RIAD|RI - Income Statement.Interest on domestic deposits: Non-Transaction Accounts - Savings deposit.Total|0</v>
      </c>
    </row>
    <row r="66" spans="2:11" x14ac:dyDescent="0.25">
      <c r="B66" t="s">
        <v>340</v>
      </c>
      <c r="C66" s="2" t="s">
        <v>54024</v>
      </c>
      <c r="D66" t="s">
        <v>5</v>
      </c>
      <c r="E66" s="50" t="s">
        <v>76</v>
      </c>
      <c r="F66" s="51" t="s">
        <v>57</v>
      </c>
      <c r="G66" s="51" t="s">
        <v>57</v>
      </c>
      <c r="H66" s="51" t="s">
        <v>57</v>
      </c>
      <c r="I66" s="52" t="str">
        <f t="shared" si="11"/>
        <v>RI - Income Statement.Interest on domestic deposits: Non-Transaction Accounts - Time deposits of $250,000 or less.Total</v>
      </c>
      <c r="J66" s="52">
        <v>0</v>
      </c>
      <c r="K66" t="str">
        <f t="shared" si="4"/>
        <v>HK03|RIAD|RIAD|RIAD|RI - Income Statement.Interest on domestic deposits: Non-Transaction Accounts - Time deposits of $250,000 or less.Total|0</v>
      </c>
    </row>
    <row r="67" spans="2:11" x14ac:dyDescent="0.25">
      <c r="B67" t="s">
        <v>340</v>
      </c>
      <c r="C67" s="2" t="s">
        <v>54031</v>
      </c>
      <c r="D67" t="s">
        <v>5</v>
      </c>
      <c r="E67" s="50" t="s">
        <v>77</v>
      </c>
      <c r="F67" s="51" t="s">
        <v>57</v>
      </c>
      <c r="G67" s="51" t="s">
        <v>57</v>
      </c>
      <c r="H67" s="51" t="s">
        <v>57</v>
      </c>
      <c r="I67" s="52" t="str">
        <f t="shared" si="11"/>
        <v>RI - Income Statement.Interest on domestic deposits: Non-Transaction Accounts - Time deposits of more than $250,000.Total</v>
      </c>
      <c r="J67" s="52">
        <v>0</v>
      </c>
      <c r="K67" t="str">
        <f t="shared" si="4"/>
        <v>HK04|RIAD|RIAD|RIAD|RI - Income Statement.Interest on domestic deposits: Non-Transaction Accounts - Time deposits of more than $250,000.Total|0</v>
      </c>
    </row>
    <row r="68" spans="2:11" x14ac:dyDescent="0.25">
      <c r="B68" t="s">
        <v>340</v>
      </c>
      <c r="C68" s="2" t="s">
        <v>171</v>
      </c>
      <c r="D68" t="s">
        <v>5</v>
      </c>
      <c r="E68" s="50" t="s">
        <v>74</v>
      </c>
      <c r="F68" s="51" t="s">
        <v>57</v>
      </c>
      <c r="G68" s="51" t="s">
        <v>57</v>
      </c>
      <c r="H68" s="51" t="s">
        <v>57</v>
      </c>
      <c r="I68" s="52" t="str">
        <f t="shared" ref="I68:I72" si="12">CONCATENATE(B68,".",C68,".",D68)</f>
        <v>RI - Income Statement.Interest on domestic deposits.Total</v>
      </c>
      <c r="J68" s="52">
        <v>0</v>
      </c>
      <c r="K68" t="str">
        <f t="shared" ref="K68:K72" si="13">CONCATENATE(E68,"|",F68,"|",G68,"|",H68,"|",I68,"|",J68)</f>
        <v>4508|RIAD|RIAD|RIAD|RI - Income Statement.Interest on domestic deposits.Total|0</v>
      </c>
    </row>
    <row r="69" spans="2:11" x14ac:dyDescent="0.25">
      <c r="B69" t="s">
        <v>340</v>
      </c>
      <c r="C69" s="2" t="s">
        <v>171</v>
      </c>
      <c r="D69" t="s">
        <v>5</v>
      </c>
      <c r="E69" s="50" t="s">
        <v>75</v>
      </c>
      <c r="F69" s="51" t="s">
        <v>57</v>
      </c>
      <c r="G69" s="51" t="s">
        <v>57</v>
      </c>
      <c r="H69" s="51" t="s">
        <v>57</v>
      </c>
      <c r="I69" s="52" t="str">
        <f t="shared" si="12"/>
        <v>RI - Income Statement.Interest on domestic deposits.Total</v>
      </c>
      <c r="J69" s="52">
        <v>0</v>
      </c>
      <c r="K69" t="str">
        <f t="shared" si="13"/>
        <v>0093|RIAD|RIAD|RIAD|RI - Income Statement.Interest on domestic deposits.Total|0</v>
      </c>
    </row>
    <row r="70" spans="2:11" x14ac:dyDescent="0.25">
      <c r="B70" t="s">
        <v>340</v>
      </c>
      <c r="C70" s="2" t="s">
        <v>171</v>
      </c>
      <c r="D70" t="s">
        <v>5</v>
      </c>
      <c r="E70" s="50" t="s">
        <v>76</v>
      </c>
      <c r="F70" s="51" t="s">
        <v>57</v>
      </c>
      <c r="G70" s="51" t="s">
        <v>57</v>
      </c>
      <c r="H70" s="51" t="s">
        <v>57</v>
      </c>
      <c r="I70" s="52" t="str">
        <f t="shared" si="12"/>
        <v>RI - Income Statement.Interest on domestic deposits.Total</v>
      </c>
      <c r="J70" s="52">
        <v>0</v>
      </c>
      <c r="K70" t="str">
        <f t="shared" si="13"/>
        <v>HK03|RIAD|RIAD|RIAD|RI - Income Statement.Interest on domestic deposits.Total|0</v>
      </c>
    </row>
    <row r="71" spans="2:11" x14ac:dyDescent="0.25">
      <c r="B71" t="s">
        <v>340</v>
      </c>
      <c r="C71" s="2" t="s">
        <v>171</v>
      </c>
      <c r="D71" t="s">
        <v>5</v>
      </c>
      <c r="E71" s="50" t="s">
        <v>77</v>
      </c>
      <c r="F71" s="51" t="s">
        <v>57</v>
      </c>
      <c r="G71" s="51" t="s">
        <v>57</v>
      </c>
      <c r="H71" s="51" t="s">
        <v>57</v>
      </c>
      <c r="I71" s="52" t="str">
        <f t="shared" si="12"/>
        <v>RI - Income Statement.Interest on domestic deposits.Total</v>
      </c>
      <c r="J71" s="52">
        <v>0</v>
      </c>
      <c r="K71" t="str">
        <f t="shared" si="13"/>
        <v>HK04|RIAD|RIAD|RIAD|RI - Income Statement.Interest on domestic deposits.Total|0</v>
      </c>
    </row>
    <row r="72" spans="2:11" x14ac:dyDescent="0.25">
      <c r="B72" t="s">
        <v>340</v>
      </c>
      <c r="C72" s="2" t="s">
        <v>344</v>
      </c>
      <c r="D72" t="s">
        <v>5</v>
      </c>
      <c r="E72" s="50" t="s">
        <v>78</v>
      </c>
      <c r="F72" s="51" t="s">
        <v>57</v>
      </c>
      <c r="G72" s="51" t="s">
        <v>57</v>
      </c>
      <c r="H72" s="51" t="s">
        <v>57</v>
      </c>
      <c r="I72" s="52" t="str">
        <f t="shared" si="12"/>
        <v>RI - Income Statement.Interest on deposits in foreign offices.Total</v>
      </c>
      <c r="J72" s="52">
        <v>1</v>
      </c>
      <c r="K72" t="str">
        <f t="shared" si="13"/>
        <v>4172|RIAD|RIAD|RIAD|RI - Income Statement.Interest on deposits in foreign offices.Total|1</v>
      </c>
    </row>
    <row r="73" spans="2:11" x14ac:dyDescent="0.25">
      <c r="B73" t="s">
        <v>340</v>
      </c>
      <c r="C73" s="2" t="s">
        <v>73</v>
      </c>
      <c r="D73" t="s">
        <v>5</v>
      </c>
      <c r="E73" s="50" t="s">
        <v>74</v>
      </c>
      <c r="F73" s="51" t="s">
        <v>57</v>
      </c>
      <c r="G73" s="51" t="s">
        <v>57</v>
      </c>
      <c r="H73" s="51" t="s">
        <v>57</v>
      </c>
      <c r="I73" s="52" t="str">
        <f t="shared" si="11"/>
        <v>RI - Income Statement.Interest on deposits.Total</v>
      </c>
      <c r="J73" s="52">
        <v>0</v>
      </c>
      <c r="K73" t="str">
        <f t="shared" si="4"/>
        <v>4508|RIAD|RIAD|RIAD|RI - Income Statement.Interest on deposits.Total|0</v>
      </c>
    </row>
    <row r="74" spans="2:11" x14ac:dyDescent="0.25">
      <c r="B74" t="s">
        <v>340</v>
      </c>
      <c r="C74" s="2" t="s">
        <v>73</v>
      </c>
      <c r="D74" t="s">
        <v>5</v>
      </c>
      <c r="E74" s="50" t="s">
        <v>75</v>
      </c>
      <c r="F74" s="51" t="s">
        <v>57</v>
      </c>
      <c r="G74" s="51" t="s">
        <v>57</v>
      </c>
      <c r="H74" s="51" t="s">
        <v>57</v>
      </c>
      <c r="I74" s="52" t="str">
        <f t="shared" si="11"/>
        <v>RI - Income Statement.Interest on deposits.Total</v>
      </c>
      <c r="J74" s="52">
        <v>0</v>
      </c>
      <c r="K74" t="str">
        <f t="shared" si="4"/>
        <v>0093|RIAD|RIAD|RIAD|RI - Income Statement.Interest on deposits.Total|0</v>
      </c>
    </row>
    <row r="75" spans="2:11" x14ac:dyDescent="0.25">
      <c r="B75" t="s">
        <v>340</v>
      </c>
      <c r="C75" s="2" t="s">
        <v>73</v>
      </c>
      <c r="D75" t="s">
        <v>5</v>
      </c>
      <c r="E75" s="50" t="s">
        <v>76</v>
      </c>
      <c r="F75" s="51" t="s">
        <v>57</v>
      </c>
      <c r="G75" s="51" t="s">
        <v>57</v>
      </c>
      <c r="H75" s="51" t="s">
        <v>57</v>
      </c>
      <c r="I75" s="52" t="str">
        <f t="shared" si="11"/>
        <v>RI - Income Statement.Interest on deposits.Total</v>
      </c>
      <c r="J75" s="52">
        <v>0</v>
      </c>
      <c r="K75" t="str">
        <f t="shared" si="4"/>
        <v>HK03|RIAD|RIAD|RIAD|RI - Income Statement.Interest on deposits.Total|0</v>
      </c>
    </row>
    <row r="76" spans="2:11" x14ac:dyDescent="0.25">
      <c r="B76" t="s">
        <v>340</v>
      </c>
      <c r="C76" s="2" t="s">
        <v>73</v>
      </c>
      <c r="D76" t="s">
        <v>5</v>
      </c>
      <c r="E76" s="50" t="s">
        <v>77</v>
      </c>
      <c r="F76" s="51" t="s">
        <v>57</v>
      </c>
      <c r="G76" s="51" t="s">
        <v>57</v>
      </c>
      <c r="H76" s="51" t="s">
        <v>57</v>
      </c>
      <c r="I76" s="52" t="str">
        <f t="shared" si="11"/>
        <v>RI - Income Statement.Interest on deposits.Total</v>
      </c>
      <c r="J76" s="52">
        <v>0</v>
      </c>
      <c r="K76" t="str">
        <f t="shared" si="4"/>
        <v>HK04|RIAD|RIAD|RIAD|RI - Income Statement.Interest on deposits.Total|0</v>
      </c>
    </row>
    <row r="77" spans="2:11" x14ac:dyDescent="0.25">
      <c r="B77" t="s">
        <v>340</v>
      </c>
      <c r="C77" s="2" t="s">
        <v>73</v>
      </c>
      <c r="D77" t="s">
        <v>5</v>
      </c>
      <c r="E77" s="50" t="s">
        <v>78</v>
      </c>
      <c r="F77" s="51" t="s">
        <v>57</v>
      </c>
      <c r="G77" s="51" t="s">
        <v>57</v>
      </c>
      <c r="H77" s="51" t="s">
        <v>57</v>
      </c>
      <c r="I77" s="52" t="str">
        <f t="shared" si="11"/>
        <v>RI - Income Statement.Interest on deposits.Total</v>
      </c>
      <c r="J77" s="52">
        <v>0</v>
      </c>
      <c r="K77" t="str">
        <f t="shared" si="4"/>
        <v>4172|RIAD|RIAD|RIAD|RI - Income Statement.Interest on deposits.Total|0</v>
      </c>
    </row>
    <row r="78" spans="2:11" x14ac:dyDescent="0.25">
      <c r="B78" t="s">
        <v>340</v>
      </c>
      <c r="C78" t="s">
        <v>79</v>
      </c>
      <c r="D78" t="s">
        <v>5</v>
      </c>
      <c r="E78" s="50" t="s">
        <v>80</v>
      </c>
      <c r="F78" s="51" t="s">
        <v>57</v>
      </c>
      <c r="G78" s="51" t="s">
        <v>57</v>
      </c>
      <c r="H78" s="51" t="s">
        <v>57</v>
      </c>
      <c r="I78" s="52" t="str">
        <f t="shared" si="11"/>
        <v>RI - Income Statement.Expense of federal funds purchased and securities sold under agreements to repurchase.Total</v>
      </c>
      <c r="J78" s="52">
        <v>0</v>
      </c>
      <c r="K78" t="str">
        <f t="shared" si="4"/>
        <v>4180|RIAD|RIAD|RIAD|RI - Income Statement.Expense of federal funds purchased and securities sold under agreements to repurchase.Total|0</v>
      </c>
    </row>
    <row r="79" spans="2:11" x14ac:dyDescent="0.25">
      <c r="B79" t="s">
        <v>340</v>
      </c>
      <c r="C79" s="2" t="s">
        <v>81</v>
      </c>
      <c r="D79" t="s">
        <v>5</v>
      </c>
      <c r="E79" s="50" t="s">
        <v>82</v>
      </c>
      <c r="F79" s="51" t="s">
        <v>57</v>
      </c>
      <c r="G79" s="51" t="s">
        <v>57</v>
      </c>
      <c r="H79" s="51" t="s">
        <v>57</v>
      </c>
      <c r="I79" s="52" t="str">
        <f t="shared" si="11"/>
        <v>RI - Income Statement.Interest on trading liabilities and other borrowed money.Total</v>
      </c>
      <c r="J79" s="52">
        <v>1</v>
      </c>
      <c r="K79" t="str">
        <f t="shared" si="4"/>
        <v>4185|RIAD|RIAD|RIAD|RI - Income Statement.Interest on trading liabilities and other borrowed money.Total|1</v>
      </c>
    </row>
    <row r="80" spans="2:11" x14ac:dyDescent="0.25">
      <c r="B80" t="s">
        <v>340</v>
      </c>
      <c r="C80" s="2" t="s">
        <v>85</v>
      </c>
      <c r="D80" t="s">
        <v>5</v>
      </c>
      <c r="E80" s="50" t="s">
        <v>86</v>
      </c>
      <c r="F80" s="51" t="s">
        <v>57</v>
      </c>
      <c r="G80" s="51" t="s">
        <v>57</v>
      </c>
      <c r="H80" s="51" t="s">
        <v>57</v>
      </c>
      <c r="I80" s="52" t="str">
        <f t="shared" ref="I80:I114" si="14">CONCATENATE(B80,".",C80,".",D80)</f>
        <v>RI - Income Statement.Interest on subordinated notes and debentures.Total</v>
      </c>
      <c r="J80" s="52">
        <v>1</v>
      </c>
      <c r="K80" t="str">
        <f t="shared" ref="K80:K146" si="15">CONCATENATE(E80,"|",F80,"|",G80,"|",H80,"|",I80,"|",J80)</f>
        <v>4200|RIAD|RIAD|RIAD|RI - Income Statement.Interest on subordinated notes and debentures.Total|1</v>
      </c>
    </row>
    <row r="81" spans="2:11" x14ac:dyDescent="0.25">
      <c r="B81" t="s">
        <v>340</v>
      </c>
      <c r="C81" s="2" t="s">
        <v>53819</v>
      </c>
      <c r="D81" t="s">
        <v>5</v>
      </c>
      <c r="E81" s="50" t="s">
        <v>53820</v>
      </c>
      <c r="F81" s="51" t="s">
        <v>342</v>
      </c>
      <c r="G81" s="51" t="s">
        <v>342</v>
      </c>
      <c r="H81" s="51" t="s">
        <v>57</v>
      </c>
      <c r="I81" s="52" t="str">
        <f t="shared" ref="I81" si="16">CONCATENATE(B81,".",C81,".",D81)</f>
        <v>RI - Income Statement.Other Interest expense.Total</v>
      </c>
      <c r="J81" s="52">
        <v>1</v>
      </c>
      <c r="K81" t="str">
        <f t="shared" ref="K81" si="17">CONCATENATE(E81,"|",F81,"|",G81,"|",H81,"|",I81,"|",J81)</f>
        <v>GW44|AsxNA|AsxNA|RIAD|RI - Income Statement.Other Interest expense.Total|1</v>
      </c>
    </row>
    <row r="82" spans="2:11" x14ac:dyDescent="0.25">
      <c r="B82" t="s">
        <v>340</v>
      </c>
      <c r="C82" s="2" t="s">
        <v>83</v>
      </c>
      <c r="D82" t="s">
        <v>5</v>
      </c>
      <c r="E82" s="50" t="s">
        <v>84</v>
      </c>
      <c r="F82" s="51" t="s">
        <v>57</v>
      </c>
      <c r="G82" s="51" t="s">
        <v>57</v>
      </c>
      <c r="H82" s="51" t="s">
        <v>57</v>
      </c>
      <c r="I82" s="52" t="str">
        <f t="shared" si="14"/>
        <v>RI - Income Statement.Total interest expense.Total</v>
      </c>
      <c r="J82" s="52">
        <v>0</v>
      </c>
      <c r="K82" t="str">
        <f t="shared" si="15"/>
        <v>4073|RIAD|RIAD|RIAD|RI - Income Statement.Total interest expense.Total|0</v>
      </c>
    </row>
    <row r="83" spans="2:11" x14ac:dyDescent="0.25">
      <c r="B83" t="s">
        <v>340</v>
      </c>
      <c r="C83" s="2" t="s">
        <v>87</v>
      </c>
      <c r="D83" t="s">
        <v>5</v>
      </c>
      <c r="E83" s="50" t="s">
        <v>88</v>
      </c>
      <c r="F83" s="51" t="s">
        <v>57</v>
      </c>
      <c r="G83" s="51" t="s">
        <v>57</v>
      </c>
      <c r="H83" s="51" t="s">
        <v>57</v>
      </c>
      <c r="I83" s="52" t="str">
        <f t="shared" si="14"/>
        <v>RI - Income Statement.Net interest income.Total</v>
      </c>
      <c r="J83" s="52">
        <v>0</v>
      </c>
      <c r="K83" t="str">
        <f t="shared" si="15"/>
        <v>4074|RIAD|RIAD|RIAD|RI - Income Statement.Net interest income.Total|0</v>
      </c>
    </row>
    <row r="84" spans="2:11" x14ac:dyDescent="0.25">
      <c r="B84" t="s">
        <v>340</v>
      </c>
      <c r="C84" s="2" t="s">
        <v>89</v>
      </c>
      <c r="D84" t="s">
        <v>5</v>
      </c>
      <c r="E84" s="50" t="s">
        <v>90</v>
      </c>
      <c r="F84" s="51" t="s">
        <v>57</v>
      </c>
      <c r="G84" s="51" t="s">
        <v>57</v>
      </c>
      <c r="H84" s="51" t="s">
        <v>57</v>
      </c>
      <c r="I84" s="52" t="str">
        <f t="shared" si="14"/>
        <v>RI - Income Statement.Provision for loan and lease losses.Total</v>
      </c>
      <c r="J84" s="52">
        <v>0</v>
      </c>
      <c r="K84" t="str">
        <f t="shared" si="15"/>
        <v>JJ33|RIAD|RIAD|RIAD|RI - Income Statement.Provision for loan and lease losses.Total|0</v>
      </c>
    </row>
    <row r="85" spans="2:11" x14ac:dyDescent="0.25">
      <c r="B85" t="s">
        <v>340</v>
      </c>
      <c r="C85" t="s">
        <v>91</v>
      </c>
      <c r="D85" t="s">
        <v>5</v>
      </c>
      <c r="E85" s="50" t="s">
        <v>92</v>
      </c>
      <c r="F85" s="51" t="s">
        <v>57</v>
      </c>
      <c r="G85" s="51" t="s">
        <v>57</v>
      </c>
      <c r="H85" s="51" t="s">
        <v>57</v>
      </c>
      <c r="I85" s="52" t="str">
        <f t="shared" si="14"/>
        <v>RI - Income Statement.Income from fiduciary activities.Total</v>
      </c>
      <c r="J85" s="52">
        <v>0</v>
      </c>
      <c r="K85" t="str">
        <f t="shared" si="15"/>
        <v>4070|RIAD|RIAD|RIAD|RI - Income Statement.Income from fiduciary activities.Total|0</v>
      </c>
    </row>
    <row r="86" spans="2:11" x14ac:dyDescent="0.25">
      <c r="B86" t="s">
        <v>340</v>
      </c>
      <c r="C86" t="s">
        <v>93</v>
      </c>
      <c r="D86" t="s">
        <v>5</v>
      </c>
      <c r="E86" s="50" t="s">
        <v>94</v>
      </c>
      <c r="F86" s="51" t="s">
        <v>57</v>
      </c>
      <c r="G86" s="51" t="s">
        <v>57</v>
      </c>
      <c r="H86" s="51" t="s">
        <v>57</v>
      </c>
      <c r="I86" s="52" t="str">
        <f t="shared" si="14"/>
        <v>RI - Income Statement.Service charges on deposit accounts in domestic offices.Total</v>
      </c>
      <c r="J86" s="52">
        <v>0</v>
      </c>
      <c r="K86" t="str">
        <f t="shared" si="15"/>
        <v>4080|RIAD|RIAD|RIAD|RI - Income Statement.Service charges on deposit accounts in domestic offices.Total|0</v>
      </c>
    </row>
    <row r="87" spans="2:11" x14ac:dyDescent="0.25">
      <c r="B87" t="s">
        <v>340</v>
      </c>
      <c r="C87" t="s">
        <v>95</v>
      </c>
      <c r="D87" t="s">
        <v>5</v>
      </c>
      <c r="E87" s="50" t="s">
        <v>96</v>
      </c>
      <c r="F87" s="51" t="s">
        <v>57</v>
      </c>
      <c r="G87" s="51" t="s">
        <v>57</v>
      </c>
      <c r="H87" s="51" t="s">
        <v>57</v>
      </c>
      <c r="I87" s="52" t="str">
        <f t="shared" si="14"/>
        <v>RI - Income Statement.Trading revenue.Total</v>
      </c>
      <c r="J87" s="52">
        <v>1</v>
      </c>
      <c r="K87" t="str">
        <f t="shared" si="15"/>
        <v>A220|RIAD|RIAD|RIAD|RI - Income Statement.Trading revenue.Total|1</v>
      </c>
    </row>
    <row r="88" spans="2:11" x14ac:dyDescent="0.25">
      <c r="B88" t="s">
        <v>340</v>
      </c>
      <c r="C88" t="s">
        <v>157</v>
      </c>
      <c r="D88" t="s">
        <v>5</v>
      </c>
      <c r="E88" s="50" t="s">
        <v>97</v>
      </c>
      <c r="F88" s="51" t="s">
        <v>57</v>
      </c>
      <c r="G88" s="51" t="s">
        <v>57</v>
      </c>
      <c r="H88" s="51" t="s">
        <v>57</v>
      </c>
      <c r="I88" s="52" t="str">
        <f t="shared" si="14"/>
        <v>RI - Income Statement.Income from securities-related and insurance activities exc Investing Banking.Total</v>
      </c>
      <c r="J88" s="52">
        <v>1</v>
      </c>
      <c r="K88" t="str">
        <f t="shared" si="15"/>
        <v>C886|RIAD|RIAD|RIAD|RI - Income Statement.Income from securities-related and insurance activities exc Investing Banking.Total|1</v>
      </c>
    </row>
    <row r="89" spans="2:11" x14ac:dyDescent="0.25">
      <c r="B89" t="s">
        <v>340</v>
      </c>
      <c r="C89" t="s">
        <v>157</v>
      </c>
      <c r="D89" t="s">
        <v>5</v>
      </c>
      <c r="E89" s="50" t="s">
        <v>53822</v>
      </c>
      <c r="F89" s="51" t="s">
        <v>342</v>
      </c>
      <c r="G89" s="51" t="s">
        <v>342</v>
      </c>
      <c r="H89" s="51" t="s">
        <v>57</v>
      </c>
      <c r="I89" s="52" t="str">
        <f t="shared" ref="I89" si="18">CONCATENATE(B89,".",C89,".",D89)</f>
        <v>RI - Income Statement.Income from securities-related and insurance activities exc Investing Banking.Total</v>
      </c>
      <c r="J89" s="52">
        <v>1</v>
      </c>
      <c r="K89" t="str">
        <f t="shared" ref="K89" si="19">CONCATENATE(E89,"|",F89,"|",G89,"|",H89,"|",I89,"|",J89)</f>
        <v>HT74|AsxNA|AsxNA|RIAD|RI - Income Statement.Income from securities-related and insurance activities exc Investing Banking.Total|1</v>
      </c>
    </row>
    <row r="90" spans="2:11" x14ac:dyDescent="0.25">
      <c r="B90" t="s">
        <v>340</v>
      </c>
      <c r="C90" t="s">
        <v>156</v>
      </c>
      <c r="D90" t="s">
        <v>5</v>
      </c>
      <c r="E90" s="50" t="s">
        <v>53821</v>
      </c>
      <c r="F90" s="51" t="s">
        <v>342</v>
      </c>
      <c r="G90" s="51" t="s">
        <v>342</v>
      </c>
      <c r="H90" s="51" t="s">
        <v>57</v>
      </c>
      <c r="I90" s="52" t="str">
        <f t="shared" ref="I90" si="20">CONCATENATE(B90,".",C90,".",D90)</f>
        <v>RI - Income Statement.Investment banking, advisory, and underwriting fees and commissions.Total</v>
      </c>
      <c r="J90" s="52">
        <v>1</v>
      </c>
      <c r="K90" t="str">
        <f t="shared" ref="K90" si="21">CONCATENATE(E90,"|",F90,"|",G90,"|",H90,"|",I90,"|",J90)</f>
        <v>HT73|AsxNA|AsxNA|RIAD|RI - Income Statement.Investment banking, advisory, and underwriting fees and commissions.Total|1</v>
      </c>
    </row>
    <row r="91" spans="2:11" x14ac:dyDescent="0.25">
      <c r="B91" t="s">
        <v>340</v>
      </c>
      <c r="C91" t="s">
        <v>156</v>
      </c>
      <c r="D91" t="s">
        <v>5</v>
      </c>
      <c r="E91" s="50" t="s">
        <v>98</v>
      </c>
      <c r="F91" s="51" t="s">
        <v>57</v>
      </c>
      <c r="G91" s="51" t="s">
        <v>57</v>
      </c>
      <c r="H91" s="51" t="s">
        <v>57</v>
      </c>
      <c r="I91" s="52" t="str">
        <f t="shared" si="14"/>
        <v>RI - Income Statement.Investment banking, advisory, and underwriting fees and commissions.Total</v>
      </c>
      <c r="J91" s="52">
        <v>1</v>
      </c>
      <c r="K91" t="str">
        <f t="shared" si="15"/>
        <v>C888|RIAD|RIAD|RIAD|RI - Income Statement.Investment banking, advisory, and underwriting fees and commissions.Total|1</v>
      </c>
    </row>
    <row r="92" spans="2:11" x14ac:dyDescent="0.25">
      <c r="B92" t="s">
        <v>340</v>
      </c>
      <c r="C92" t="s">
        <v>157</v>
      </c>
      <c r="D92" t="s">
        <v>5</v>
      </c>
      <c r="E92" s="50" t="s">
        <v>99</v>
      </c>
      <c r="F92" s="51" t="s">
        <v>57</v>
      </c>
      <c r="G92" s="51" t="s">
        <v>57</v>
      </c>
      <c r="H92" s="51" t="s">
        <v>57</v>
      </c>
      <c r="I92" s="52" t="str">
        <f t="shared" si="14"/>
        <v>RI - Income Statement.Income from securities-related and insurance activities exc Investing Banking.Total</v>
      </c>
      <c r="J92" s="52">
        <v>1</v>
      </c>
      <c r="K92" t="str">
        <f t="shared" si="15"/>
        <v>C887|RIAD|RIAD|RIAD|RI - Income Statement.Income from securities-related and insurance activities exc Investing Banking.Total|1</v>
      </c>
    </row>
    <row r="93" spans="2:11" x14ac:dyDescent="0.25">
      <c r="B93" t="s">
        <v>340</v>
      </c>
      <c r="C93" t="s">
        <v>157</v>
      </c>
      <c r="D93" t="s">
        <v>5</v>
      </c>
      <c r="E93" s="50" t="s">
        <v>100</v>
      </c>
      <c r="F93" s="51" t="s">
        <v>57</v>
      </c>
      <c r="G93" s="51" t="s">
        <v>57</v>
      </c>
      <c r="H93" s="51" t="s">
        <v>57</v>
      </c>
      <c r="I93" s="52" t="str">
        <f t="shared" si="14"/>
        <v>RI - Income Statement.Income from securities-related and insurance activities exc Investing Banking.Total</v>
      </c>
      <c r="J93" s="52">
        <v>1</v>
      </c>
      <c r="K93" t="str">
        <f t="shared" si="15"/>
        <v>C386|RIAD|RIAD|RIAD|RI - Income Statement.Income from securities-related and insurance activities exc Investing Banking.Total|1</v>
      </c>
    </row>
    <row r="94" spans="2:11" x14ac:dyDescent="0.25">
      <c r="B94" t="s">
        <v>340</v>
      </c>
      <c r="C94" t="s">
        <v>157</v>
      </c>
      <c r="D94" t="s">
        <v>5</v>
      </c>
      <c r="E94" s="50" t="s">
        <v>101</v>
      </c>
      <c r="F94" s="51" t="s">
        <v>57</v>
      </c>
      <c r="G94" s="51" t="s">
        <v>57</v>
      </c>
      <c r="H94" s="51" t="s">
        <v>57</v>
      </c>
      <c r="I94" s="52" t="str">
        <f t="shared" si="14"/>
        <v>RI - Income Statement.Income from securities-related and insurance activities exc Investing Banking.Total</v>
      </c>
      <c r="J94" s="52">
        <v>1</v>
      </c>
      <c r="K94" t="str">
        <f t="shared" si="15"/>
        <v>C387|RIAD|RIAD|RIAD|RI - Income Statement.Income from securities-related and insurance activities exc Investing Banking.Total|1</v>
      </c>
    </row>
    <row r="95" spans="2:11" x14ac:dyDescent="0.25">
      <c r="B95" t="s">
        <v>340</v>
      </c>
      <c r="C95" t="s">
        <v>102</v>
      </c>
      <c r="D95" t="s">
        <v>5</v>
      </c>
      <c r="E95" s="50" t="s">
        <v>103</v>
      </c>
      <c r="F95" s="51" t="s">
        <v>57</v>
      </c>
      <c r="G95" s="51" t="s">
        <v>57</v>
      </c>
      <c r="H95" s="51" t="s">
        <v>57</v>
      </c>
      <c r="I95" s="52" t="str">
        <f t="shared" si="14"/>
        <v>RI - Income Statement.Venture capital revenue.Total</v>
      </c>
      <c r="J95" s="52">
        <v>1</v>
      </c>
      <c r="K95" t="str">
        <f t="shared" si="15"/>
        <v>B491|RIAD|RIAD|RIAD|RI - Income Statement.Venture capital revenue.Total|1</v>
      </c>
    </row>
    <row r="96" spans="2:11" x14ac:dyDescent="0.25">
      <c r="B96" t="s">
        <v>340</v>
      </c>
      <c r="C96" t="s">
        <v>104</v>
      </c>
      <c r="D96" t="s">
        <v>5</v>
      </c>
      <c r="E96" s="50" t="s">
        <v>105</v>
      </c>
      <c r="F96" s="51" t="s">
        <v>57</v>
      </c>
      <c r="G96" s="51" t="s">
        <v>57</v>
      </c>
      <c r="H96" s="51" t="s">
        <v>57</v>
      </c>
      <c r="I96" s="52" t="str">
        <f t="shared" si="14"/>
        <v>RI - Income Statement.Net servicing fees.Total</v>
      </c>
      <c r="J96" s="52">
        <v>0</v>
      </c>
      <c r="K96" t="str">
        <f t="shared" si="15"/>
        <v>B492|RIAD|RIAD|RIAD|RI - Income Statement.Net servicing fees.Total|0</v>
      </c>
    </row>
    <row r="97" spans="2:11" x14ac:dyDescent="0.25">
      <c r="B97" t="s">
        <v>340</v>
      </c>
      <c r="C97" t="s">
        <v>106</v>
      </c>
      <c r="D97" t="s">
        <v>5</v>
      </c>
      <c r="E97" s="50" t="s">
        <v>107</v>
      </c>
      <c r="F97" s="51" t="s">
        <v>57</v>
      </c>
      <c r="G97" s="51" t="s">
        <v>57</v>
      </c>
      <c r="H97" s="51" t="s">
        <v>57</v>
      </c>
      <c r="I97" s="52" t="str">
        <f t="shared" si="14"/>
        <v>RI - Income Statement.Net securitization income.Total</v>
      </c>
      <c r="J97" s="52">
        <v>1</v>
      </c>
      <c r="K97" t="str">
        <f t="shared" si="15"/>
        <v>B493|RIAD|RIAD|RIAD|RI - Income Statement.Net securitization income.Total|1</v>
      </c>
    </row>
    <row r="98" spans="2:11" x14ac:dyDescent="0.25">
      <c r="B98" t="s">
        <v>340</v>
      </c>
      <c r="C98" s="2" t="s">
        <v>108</v>
      </c>
      <c r="D98" t="s">
        <v>5</v>
      </c>
      <c r="E98" s="50" t="s">
        <v>109</v>
      </c>
      <c r="F98" s="51" t="s">
        <v>57</v>
      </c>
      <c r="G98" s="51" t="s">
        <v>57</v>
      </c>
      <c r="H98" s="51" t="s">
        <v>57</v>
      </c>
      <c r="I98" s="52" t="str">
        <f t="shared" si="14"/>
        <v>RI - Income Statement.Net gains (losses) on sales of loans and leases.Total</v>
      </c>
      <c r="J98" s="52">
        <v>0</v>
      </c>
      <c r="K98" t="str">
        <f t="shared" si="15"/>
        <v>5416|RIAD|RIAD|RIAD|RI - Income Statement.Net gains (losses) on sales of loans and leases.Total|0</v>
      </c>
    </row>
    <row r="99" spans="2:11" x14ac:dyDescent="0.25">
      <c r="B99" t="s">
        <v>340</v>
      </c>
      <c r="C99" s="2" t="s">
        <v>110</v>
      </c>
      <c r="D99" t="s">
        <v>5</v>
      </c>
      <c r="E99" s="50" t="s">
        <v>111</v>
      </c>
      <c r="F99" s="51" t="s">
        <v>57</v>
      </c>
      <c r="G99" s="51" t="s">
        <v>57</v>
      </c>
      <c r="H99" s="51" t="s">
        <v>57</v>
      </c>
      <c r="I99" s="52" t="str">
        <f t="shared" si="14"/>
        <v>RI - Income Statement.Net gains (losses) on sales of other real estate owned.Total</v>
      </c>
      <c r="J99" s="52">
        <v>0</v>
      </c>
      <c r="K99" t="str">
        <f t="shared" si="15"/>
        <v>5415|RIAD|RIAD|RIAD|RI - Income Statement.Net gains (losses) on sales of other real estate owned.Total|0</v>
      </c>
    </row>
    <row r="100" spans="2:11" x14ac:dyDescent="0.25">
      <c r="B100" t="s">
        <v>340</v>
      </c>
      <c r="C100" s="2" t="s">
        <v>158</v>
      </c>
      <c r="D100" t="s">
        <v>5</v>
      </c>
      <c r="E100" s="50" t="s">
        <v>112</v>
      </c>
      <c r="F100" s="51" t="s">
        <v>57</v>
      </c>
      <c r="G100" s="51" t="s">
        <v>57</v>
      </c>
      <c r="H100" s="51" t="s">
        <v>57</v>
      </c>
      <c r="I100" s="52" t="str">
        <f t="shared" si="14"/>
        <v>RI - Income Statement.Net gains (losses) on sales of other assets exc securities.Total</v>
      </c>
      <c r="J100" s="52">
        <v>0</v>
      </c>
      <c r="K100" t="str">
        <f t="shared" si="15"/>
        <v>B496|RIAD|RIAD|RIAD|RI - Income Statement.Net gains (losses) on sales of other assets exc securities.Total|0</v>
      </c>
    </row>
    <row r="101" spans="2:11" x14ac:dyDescent="0.25">
      <c r="B101" t="s">
        <v>340</v>
      </c>
      <c r="C101" t="s">
        <v>113</v>
      </c>
      <c r="D101" t="s">
        <v>5</v>
      </c>
      <c r="E101" s="50" t="s">
        <v>114</v>
      </c>
      <c r="F101" s="51" t="s">
        <v>57</v>
      </c>
      <c r="G101" s="51" t="s">
        <v>57</v>
      </c>
      <c r="H101" s="51" t="s">
        <v>57</v>
      </c>
      <c r="I101" s="52" t="str">
        <f t="shared" si="14"/>
        <v>RI - Income Statement.Other noninterest income.Total</v>
      </c>
      <c r="J101" s="52">
        <v>0</v>
      </c>
      <c r="K101" t="str">
        <f t="shared" si="15"/>
        <v>B497|RIAD|RIAD|RIAD|RI - Income Statement.Other noninterest income.Total|0</v>
      </c>
    </row>
    <row r="102" spans="2:11" x14ac:dyDescent="0.25">
      <c r="B102" t="s">
        <v>340</v>
      </c>
      <c r="C102" s="2" t="s">
        <v>159</v>
      </c>
      <c r="D102" t="s">
        <v>5</v>
      </c>
      <c r="E102" s="50" t="s">
        <v>115</v>
      </c>
      <c r="F102" s="51" t="s">
        <v>57</v>
      </c>
      <c r="G102" s="51" t="s">
        <v>57</v>
      </c>
      <c r="H102" s="51" t="s">
        <v>57</v>
      </c>
      <c r="I102" s="52" t="str">
        <f t="shared" si="14"/>
        <v>RI - Income Statement.Total Noninterest income.Total</v>
      </c>
      <c r="J102" s="52">
        <v>0</v>
      </c>
      <c r="K102" t="str">
        <f t="shared" si="15"/>
        <v>4079|RIAD|RIAD|RIAD|RI - Income Statement.Total Noninterest income.Total|0</v>
      </c>
    </row>
    <row r="103" spans="2:11" x14ac:dyDescent="0.25">
      <c r="B103" t="s">
        <v>340</v>
      </c>
      <c r="C103" s="2" t="s">
        <v>116</v>
      </c>
      <c r="D103" t="s">
        <v>5</v>
      </c>
      <c r="E103" s="50" t="s">
        <v>117</v>
      </c>
      <c r="F103" s="51" t="s">
        <v>57</v>
      </c>
      <c r="G103" s="51" t="s">
        <v>57</v>
      </c>
      <c r="H103" s="51" t="s">
        <v>57</v>
      </c>
      <c r="I103" s="52" t="str">
        <f t="shared" si="14"/>
        <v>RI - Income Statement.Realized gains (losses) on held-to-maturity securities.Total</v>
      </c>
      <c r="J103" s="52">
        <v>0</v>
      </c>
      <c r="K103" t="str">
        <f t="shared" si="15"/>
        <v>3521|RIAD|RIAD|RIAD|RI - Income Statement.Realized gains (losses) on held-to-maturity securities.Total|0</v>
      </c>
    </row>
    <row r="104" spans="2:11" x14ac:dyDescent="0.25">
      <c r="B104" t="s">
        <v>340</v>
      </c>
      <c r="C104" s="2" t="s">
        <v>118</v>
      </c>
      <c r="D104" t="s">
        <v>5</v>
      </c>
      <c r="E104" s="50" t="s">
        <v>119</v>
      </c>
      <c r="F104" s="51" t="s">
        <v>57</v>
      </c>
      <c r="G104" s="51" t="s">
        <v>57</v>
      </c>
      <c r="H104" s="51" t="s">
        <v>57</v>
      </c>
      <c r="I104" s="52" t="str">
        <f t="shared" si="14"/>
        <v>RI - Income Statement.Realized gains (losses) on available-for-sale debt securities.Total</v>
      </c>
      <c r="J104" s="52">
        <v>0</v>
      </c>
      <c r="K104" t="str">
        <f t="shared" si="15"/>
        <v>3196|RIAD|RIAD|RIAD|RI - Income Statement.Realized gains (losses) on available-for-sale debt securities.Total|0</v>
      </c>
    </row>
    <row r="105" spans="2:11" x14ac:dyDescent="0.25">
      <c r="B105" t="s">
        <v>340</v>
      </c>
      <c r="C105" t="s">
        <v>120</v>
      </c>
      <c r="D105" t="s">
        <v>5</v>
      </c>
      <c r="E105" s="50" t="s">
        <v>121</v>
      </c>
      <c r="F105" s="51" t="s">
        <v>57</v>
      </c>
      <c r="G105" s="51" t="s">
        <v>57</v>
      </c>
      <c r="H105" s="51" t="s">
        <v>57</v>
      </c>
      <c r="I105" s="52" t="str">
        <f t="shared" si="14"/>
        <v>RI - Income Statement.Salaries and employee benefits.Total</v>
      </c>
      <c r="J105" s="52">
        <v>0</v>
      </c>
      <c r="K105" t="str">
        <f t="shared" si="15"/>
        <v>4135|RIAD|RIAD|RIAD|RI - Income Statement.Salaries and employee benefits.Total|0</v>
      </c>
    </row>
    <row r="106" spans="2:11" x14ac:dyDescent="0.25">
      <c r="B106" t="s">
        <v>340</v>
      </c>
      <c r="C106" t="s">
        <v>122</v>
      </c>
      <c r="D106" t="s">
        <v>5</v>
      </c>
      <c r="E106" s="50" t="s">
        <v>123</v>
      </c>
      <c r="F106" s="51" t="s">
        <v>57</v>
      </c>
      <c r="G106" s="51" t="s">
        <v>57</v>
      </c>
      <c r="H106" s="51" t="s">
        <v>57</v>
      </c>
      <c r="I106" s="52" t="str">
        <f t="shared" si="14"/>
        <v>RI - Income Statement.Expenses of premises and fixed assets.Total</v>
      </c>
      <c r="J106" s="52">
        <v>0</v>
      </c>
      <c r="K106" t="str">
        <f t="shared" si="15"/>
        <v>4217|RIAD|RIAD|RIAD|RI - Income Statement.Expenses of premises and fixed assets.Total|0</v>
      </c>
    </row>
    <row r="107" spans="2:11" x14ac:dyDescent="0.25">
      <c r="B107" t="s">
        <v>340</v>
      </c>
      <c r="C107" t="s">
        <v>124</v>
      </c>
      <c r="D107" t="s">
        <v>5</v>
      </c>
      <c r="E107" s="50" t="s">
        <v>125</v>
      </c>
      <c r="F107" s="51" t="s">
        <v>57</v>
      </c>
      <c r="G107" s="51" t="s">
        <v>57</v>
      </c>
      <c r="H107" s="51" t="s">
        <v>57</v>
      </c>
      <c r="I107" s="52" t="str">
        <f t="shared" si="14"/>
        <v>RI - Income Statement.Amortization &amp; Impairment of Intangibles.Total</v>
      </c>
      <c r="J107" s="52">
        <v>0</v>
      </c>
      <c r="K107" t="str">
        <f t="shared" si="15"/>
        <v>C216|RIAD|RIAD|RIAD|RI - Income Statement.Amortization &amp; Impairment of Intangibles.Total|0</v>
      </c>
    </row>
    <row r="108" spans="2:11" x14ac:dyDescent="0.25">
      <c r="B108" t="s">
        <v>340</v>
      </c>
      <c r="C108" t="s">
        <v>124</v>
      </c>
      <c r="D108" t="s">
        <v>5</v>
      </c>
      <c r="E108" s="50" t="s">
        <v>126</v>
      </c>
      <c r="F108" s="51" t="s">
        <v>57</v>
      </c>
      <c r="G108" s="51" t="s">
        <v>57</v>
      </c>
      <c r="H108" s="51" t="s">
        <v>57</v>
      </c>
      <c r="I108" s="52" t="str">
        <f t="shared" si="14"/>
        <v>RI - Income Statement.Amortization &amp; Impairment of Intangibles.Total</v>
      </c>
      <c r="J108" s="52">
        <v>0</v>
      </c>
      <c r="K108" t="str">
        <f t="shared" si="15"/>
        <v>C232|RIAD|RIAD|RIAD|RI - Income Statement.Amortization &amp; Impairment of Intangibles.Total|0</v>
      </c>
    </row>
    <row r="109" spans="2:11" x14ac:dyDescent="0.25">
      <c r="B109" t="s">
        <v>340</v>
      </c>
      <c r="C109" t="s">
        <v>127</v>
      </c>
      <c r="D109" t="s">
        <v>5</v>
      </c>
      <c r="E109" s="50" t="s">
        <v>128</v>
      </c>
      <c r="F109" s="51" t="s">
        <v>57</v>
      </c>
      <c r="G109" s="51" t="s">
        <v>57</v>
      </c>
      <c r="H109" s="51" t="s">
        <v>57</v>
      </c>
      <c r="I109" s="52" t="str">
        <f t="shared" si="14"/>
        <v>RI - Income Statement.Other noninterest expense.Total</v>
      </c>
      <c r="J109" s="52">
        <v>0</v>
      </c>
      <c r="K109" t="str">
        <f t="shared" si="15"/>
        <v>4092|RIAD|RIAD|RIAD|RI - Income Statement.Other noninterest expense.Total|0</v>
      </c>
    </row>
    <row r="110" spans="2:11" x14ac:dyDescent="0.25">
      <c r="B110" t="s">
        <v>340</v>
      </c>
      <c r="C110" s="2" t="s">
        <v>161</v>
      </c>
      <c r="D110" t="s">
        <v>5</v>
      </c>
      <c r="E110" s="50" t="s">
        <v>129</v>
      </c>
      <c r="F110" s="51" t="s">
        <v>57</v>
      </c>
      <c r="G110" s="51" t="s">
        <v>57</v>
      </c>
      <c r="H110" s="51" t="s">
        <v>57</v>
      </c>
      <c r="I110" s="52" t="str">
        <f t="shared" si="14"/>
        <v>RI - Income Statement.Total Non-Interest Expense.Total</v>
      </c>
      <c r="J110" s="52">
        <v>0</v>
      </c>
      <c r="K110" t="str">
        <f t="shared" si="15"/>
        <v>4093|RIAD|RIAD|RIAD|RI - Income Statement.Total Non-Interest Expense.Total|0</v>
      </c>
    </row>
    <row r="111" spans="2:11" x14ac:dyDescent="0.25">
      <c r="B111" t="s">
        <v>340</v>
      </c>
      <c r="C111" s="2" t="s">
        <v>130</v>
      </c>
      <c r="D111" t="s">
        <v>5</v>
      </c>
      <c r="E111" s="50" t="s">
        <v>131</v>
      </c>
      <c r="F111" s="51" t="s">
        <v>57</v>
      </c>
      <c r="G111" s="51" t="s">
        <v>57</v>
      </c>
      <c r="H111" s="51" t="s">
        <v>57</v>
      </c>
      <c r="I111" s="52" t="str">
        <f t="shared" si="14"/>
        <v>RI - Income Statement.Income before income taxes.Total</v>
      </c>
      <c r="J111" s="52">
        <v>0</v>
      </c>
      <c r="K111" t="str">
        <f t="shared" si="15"/>
        <v>4301|RIAD|RIAD|RIAD|RI - Income Statement.Income before income taxes.Total|0</v>
      </c>
    </row>
    <row r="112" spans="2:11" x14ac:dyDescent="0.25">
      <c r="B112" t="s">
        <v>340</v>
      </c>
      <c r="C112" s="2" t="s">
        <v>132</v>
      </c>
      <c r="D112" t="s">
        <v>5</v>
      </c>
      <c r="E112" s="50" t="s">
        <v>133</v>
      </c>
      <c r="F112" s="51" t="s">
        <v>57</v>
      </c>
      <c r="G112" s="51" t="s">
        <v>57</v>
      </c>
      <c r="H112" s="51" t="s">
        <v>57</v>
      </c>
      <c r="I112" s="52" t="str">
        <f t="shared" si="14"/>
        <v>RI - Income Statement.Income Taxes.Total</v>
      </c>
      <c r="J112" s="52">
        <v>0</v>
      </c>
      <c r="K112" t="str">
        <f t="shared" si="15"/>
        <v>4302|RIAD|RIAD|RIAD|RI - Income Statement.Income Taxes.Total|0</v>
      </c>
    </row>
    <row r="113" spans="2:11" x14ac:dyDescent="0.25">
      <c r="B113" t="s">
        <v>340</v>
      </c>
      <c r="C113" s="2" t="s">
        <v>134</v>
      </c>
      <c r="D113" t="s">
        <v>5</v>
      </c>
      <c r="E113" s="50" t="s">
        <v>135</v>
      </c>
      <c r="F113" s="51" t="s">
        <v>57</v>
      </c>
      <c r="G113" s="51" t="s">
        <v>57</v>
      </c>
      <c r="H113" s="51" t="s">
        <v>57</v>
      </c>
      <c r="I113" s="52" t="str">
        <f t="shared" si="14"/>
        <v>RI - Income Statement.Income before extra-ordinary items.Total</v>
      </c>
      <c r="J113" s="52">
        <v>0</v>
      </c>
      <c r="K113" t="str">
        <f t="shared" si="15"/>
        <v>4300|RIAD|RIAD|RIAD|RI - Income Statement.Income before extra-ordinary items.Total|0</v>
      </c>
    </row>
    <row r="114" spans="2:11" x14ac:dyDescent="0.25">
      <c r="B114" t="s">
        <v>340</v>
      </c>
      <c r="C114" s="2" t="s">
        <v>136</v>
      </c>
      <c r="D114" t="s">
        <v>5</v>
      </c>
      <c r="E114" s="50" t="s">
        <v>137</v>
      </c>
      <c r="F114" s="51" t="s">
        <v>57</v>
      </c>
      <c r="G114" s="51" t="s">
        <v>57</v>
      </c>
      <c r="H114" s="51" t="s">
        <v>57</v>
      </c>
      <c r="I114" s="52" t="str">
        <f t="shared" si="14"/>
        <v>RI - Income Statement.Extra-ordinary items.Total</v>
      </c>
      <c r="J114" s="52">
        <v>0</v>
      </c>
      <c r="K114" t="str">
        <f t="shared" si="15"/>
        <v>FT28|RIAD|RIAD|RIAD|RI - Income Statement.Extra-ordinary items.Total|0</v>
      </c>
    </row>
    <row r="115" spans="2:11" x14ac:dyDescent="0.25">
      <c r="B115" t="s">
        <v>340</v>
      </c>
      <c r="C115" s="2" t="s">
        <v>139</v>
      </c>
      <c r="D115" t="s">
        <v>5</v>
      </c>
      <c r="E115" s="50" t="s">
        <v>138</v>
      </c>
      <c r="F115" s="51" t="s">
        <v>57</v>
      </c>
      <c r="G115" s="51" t="s">
        <v>57</v>
      </c>
      <c r="H115" s="51" t="s">
        <v>57</v>
      </c>
      <c r="I115" s="52" t="str">
        <f t="shared" ref="I115:I146" si="22">CONCATENATE(B115,".",C115,".",D115)</f>
        <v>RI - Income Statement.Net Income attributable to Bank &amp; Non-controlling Interests.Total</v>
      </c>
      <c r="J115" s="52">
        <v>0</v>
      </c>
      <c r="K115" t="str">
        <f t="shared" si="15"/>
        <v>G104|RIAD|RIAD|RIAD|RI - Income Statement.Net Income attributable to Bank &amp; Non-controlling Interests.Total|0</v>
      </c>
    </row>
    <row r="116" spans="2:11" x14ac:dyDescent="0.25">
      <c r="B116" t="s">
        <v>340</v>
      </c>
      <c r="C116" s="2" t="s">
        <v>140</v>
      </c>
      <c r="D116" t="s">
        <v>5</v>
      </c>
      <c r="E116" s="50" t="s">
        <v>141</v>
      </c>
      <c r="F116" s="51" t="s">
        <v>57</v>
      </c>
      <c r="G116" s="51" t="s">
        <v>57</v>
      </c>
      <c r="H116" s="51" t="s">
        <v>57</v>
      </c>
      <c r="I116" s="52" t="str">
        <f t="shared" si="22"/>
        <v>RI - Income Statement.Net Income attributable to Bank.Total</v>
      </c>
      <c r="J116" s="52">
        <v>0</v>
      </c>
      <c r="K116" t="str">
        <f t="shared" si="15"/>
        <v>4340|RIAD|RIAD|RIAD|RI - Income Statement.Net Income attributable to Bank.Total|0</v>
      </c>
    </row>
    <row r="117" spans="2:11" x14ac:dyDescent="0.25">
      <c r="B117" t="s">
        <v>347</v>
      </c>
      <c r="C117" s="2" t="s">
        <v>214</v>
      </c>
      <c r="D117" t="s">
        <v>5</v>
      </c>
      <c r="E117" s="50" t="s">
        <v>215</v>
      </c>
      <c r="F117" s="51" t="s">
        <v>7</v>
      </c>
      <c r="G117" s="51" t="s">
        <v>8</v>
      </c>
      <c r="H117" s="51" t="s">
        <v>8</v>
      </c>
      <c r="I117" s="52" t="str">
        <f t="shared" si="22"/>
        <v>RC-C - Loans and Leases.Loans secured by real estate.Total</v>
      </c>
      <c r="J117" s="52">
        <v>0</v>
      </c>
      <c r="K117" t="str">
        <f t="shared" si="15"/>
        <v>F158|RCFD|RCON|RCON|RC-C - Loans and Leases.Loans secured by real estate.Total|0</v>
      </c>
    </row>
    <row r="118" spans="2:11" x14ac:dyDescent="0.25">
      <c r="B118" t="s">
        <v>347</v>
      </c>
      <c r="C118" s="2" t="s">
        <v>214</v>
      </c>
      <c r="D118" t="s">
        <v>5</v>
      </c>
      <c r="E118" s="50" t="s">
        <v>216</v>
      </c>
      <c r="F118" s="51" t="s">
        <v>7</v>
      </c>
      <c r="G118" s="51" t="s">
        <v>8</v>
      </c>
      <c r="H118" s="51" t="s">
        <v>8</v>
      </c>
      <c r="I118" s="52" t="str">
        <f t="shared" si="22"/>
        <v>RC-C - Loans and Leases.Loans secured by real estate.Total</v>
      </c>
      <c r="J118" s="52">
        <v>0</v>
      </c>
      <c r="K118" t="str">
        <f t="shared" si="15"/>
        <v>F159|RCFD|RCON|RCON|RC-C - Loans and Leases.Loans secured by real estate.Total|0</v>
      </c>
    </row>
    <row r="119" spans="2:11" x14ac:dyDescent="0.25">
      <c r="B119" t="s">
        <v>347</v>
      </c>
      <c r="C119" s="2" t="s">
        <v>214</v>
      </c>
      <c r="D119" t="s">
        <v>5</v>
      </c>
      <c r="E119" s="50" t="s">
        <v>217</v>
      </c>
      <c r="F119" s="51" t="s">
        <v>7</v>
      </c>
      <c r="G119" s="51" t="s">
        <v>8</v>
      </c>
      <c r="H119" s="51" t="s">
        <v>8</v>
      </c>
      <c r="I119" s="52" t="str">
        <f t="shared" si="22"/>
        <v>RC-C - Loans and Leases.Loans secured by real estate.Total</v>
      </c>
      <c r="J119" s="52">
        <v>0</v>
      </c>
      <c r="K119" t="str">
        <f t="shared" si="15"/>
        <v>1420|RCFD|RCON|RCON|RC-C - Loans and Leases.Loans secured by real estate.Total|0</v>
      </c>
    </row>
    <row r="120" spans="2:11" x14ac:dyDescent="0.25">
      <c r="B120" t="s">
        <v>347</v>
      </c>
      <c r="C120" s="2" t="s">
        <v>214</v>
      </c>
      <c r="D120" t="s">
        <v>5</v>
      </c>
      <c r="E120" s="50" t="s">
        <v>218</v>
      </c>
      <c r="F120" s="51" t="s">
        <v>7</v>
      </c>
      <c r="G120" s="51" t="s">
        <v>8</v>
      </c>
      <c r="H120" s="51" t="s">
        <v>8</v>
      </c>
      <c r="I120" s="52" t="str">
        <f t="shared" si="22"/>
        <v>RC-C - Loans and Leases.Loans secured by real estate.Total</v>
      </c>
      <c r="J120" s="52">
        <v>0</v>
      </c>
      <c r="K120" t="str">
        <f t="shared" si="15"/>
        <v>1797|RCFD|RCON|RCON|RC-C - Loans and Leases.Loans secured by real estate.Total|0</v>
      </c>
    </row>
    <row r="121" spans="2:11" x14ac:dyDescent="0.25">
      <c r="B121" t="s">
        <v>347</v>
      </c>
      <c r="C121" s="2" t="s">
        <v>214</v>
      </c>
      <c r="D121" t="s">
        <v>5</v>
      </c>
      <c r="E121" s="50" t="s">
        <v>219</v>
      </c>
      <c r="F121" s="51" t="s">
        <v>7</v>
      </c>
      <c r="G121" s="51" t="s">
        <v>8</v>
      </c>
      <c r="H121" s="51" t="s">
        <v>8</v>
      </c>
      <c r="I121" s="52" t="str">
        <f t="shared" si="22"/>
        <v>RC-C - Loans and Leases.Loans secured by real estate.Total</v>
      </c>
      <c r="J121" s="52">
        <v>0</v>
      </c>
      <c r="K121" t="str">
        <f t="shared" si="15"/>
        <v>5367|RCFD|RCON|RCON|RC-C - Loans and Leases.Loans secured by real estate.Total|0</v>
      </c>
    </row>
    <row r="122" spans="2:11" x14ac:dyDescent="0.25">
      <c r="B122" t="s">
        <v>347</v>
      </c>
      <c r="C122" s="2" t="s">
        <v>214</v>
      </c>
      <c r="D122" t="s">
        <v>5</v>
      </c>
      <c r="E122" s="50" t="s">
        <v>220</v>
      </c>
      <c r="F122" s="51" t="s">
        <v>7</v>
      </c>
      <c r="G122" s="51" t="s">
        <v>8</v>
      </c>
      <c r="H122" s="51" t="s">
        <v>8</v>
      </c>
      <c r="I122" s="52" t="str">
        <f t="shared" si="22"/>
        <v>RC-C - Loans and Leases.Loans secured by real estate.Total</v>
      </c>
      <c r="J122" s="52">
        <v>0</v>
      </c>
      <c r="K122" t="str">
        <f t="shared" si="15"/>
        <v>5368|RCFD|RCON|RCON|RC-C - Loans and Leases.Loans secured by real estate.Total|0</v>
      </c>
    </row>
    <row r="123" spans="2:11" x14ac:dyDescent="0.25">
      <c r="B123" t="s">
        <v>347</v>
      </c>
      <c r="C123" s="2" t="s">
        <v>214</v>
      </c>
      <c r="D123" t="s">
        <v>5</v>
      </c>
      <c r="E123" s="50" t="s">
        <v>221</v>
      </c>
      <c r="F123" s="51" t="s">
        <v>7</v>
      </c>
      <c r="G123" s="51" t="s">
        <v>8</v>
      </c>
      <c r="H123" s="51" t="s">
        <v>8</v>
      </c>
      <c r="I123" s="52" t="str">
        <f t="shared" si="22"/>
        <v>RC-C - Loans and Leases.Loans secured by real estate.Total</v>
      </c>
      <c r="J123" s="52">
        <v>0</v>
      </c>
      <c r="K123" t="str">
        <f t="shared" si="15"/>
        <v>1460|RCFD|RCON|RCON|RC-C - Loans and Leases.Loans secured by real estate.Total|0</v>
      </c>
    </row>
    <row r="124" spans="2:11" x14ac:dyDescent="0.25">
      <c r="B124" t="s">
        <v>347</v>
      </c>
      <c r="C124" s="2" t="s">
        <v>214</v>
      </c>
      <c r="D124" t="s">
        <v>5</v>
      </c>
      <c r="E124" s="50" t="s">
        <v>222</v>
      </c>
      <c r="F124" s="51" t="s">
        <v>7</v>
      </c>
      <c r="G124" s="51" t="s">
        <v>8</v>
      </c>
      <c r="H124" s="51" t="s">
        <v>8</v>
      </c>
      <c r="I124" s="52" t="str">
        <f t="shared" si="22"/>
        <v>RC-C - Loans and Leases.Loans secured by real estate.Total</v>
      </c>
      <c r="J124" s="52">
        <v>0</v>
      </c>
      <c r="K124" t="str">
        <f t="shared" si="15"/>
        <v>F160|RCFD|RCON|RCON|RC-C - Loans and Leases.Loans secured by real estate.Total|0</v>
      </c>
    </row>
    <row r="125" spans="2:11" x14ac:dyDescent="0.25">
      <c r="B125" t="s">
        <v>347</v>
      </c>
      <c r="C125" s="2" t="s">
        <v>214</v>
      </c>
      <c r="D125" t="s">
        <v>5</v>
      </c>
      <c r="E125" s="50" t="s">
        <v>223</v>
      </c>
      <c r="F125" s="51" t="s">
        <v>7</v>
      </c>
      <c r="G125" s="51" t="s">
        <v>8</v>
      </c>
      <c r="H125" s="51" t="s">
        <v>8</v>
      </c>
      <c r="I125" s="52" t="str">
        <f t="shared" si="22"/>
        <v>RC-C - Loans and Leases.Loans secured by real estate.Total</v>
      </c>
      <c r="J125" s="52">
        <v>0</v>
      </c>
      <c r="K125" t="str">
        <f t="shared" si="15"/>
        <v>F161|RCFD|RCON|RCON|RC-C - Loans and Leases.Loans secured by real estate.Total|0</v>
      </c>
    </row>
    <row r="126" spans="2:11" x14ac:dyDescent="0.25">
      <c r="B126" t="s">
        <v>347</v>
      </c>
      <c r="C126" s="2" t="s">
        <v>224</v>
      </c>
      <c r="D126" t="s">
        <v>5</v>
      </c>
      <c r="E126" s="50" t="s">
        <v>225</v>
      </c>
      <c r="F126" s="51" t="s">
        <v>7</v>
      </c>
      <c r="G126" s="51" t="s">
        <v>342</v>
      </c>
      <c r="H126" s="51" t="s">
        <v>342</v>
      </c>
      <c r="I126" s="52" t="str">
        <f t="shared" si="22"/>
        <v>RC-C - Loans and Leases.Loans to depository institutions and acceptances of other banks.Total</v>
      </c>
      <c r="J126" s="52">
        <v>0</v>
      </c>
      <c r="K126" t="str">
        <f t="shared" si="15"/>
        <v>B532|RCFD|AsxNA|AsxNA|RC-C - Loans and Leases.Loans to depository institutions and acceptances of other banks.Total|0</v>
      </c>
    </row>
    <row r="127" spans="2:11" x14ac:dyDescent="0.25">
      <c r="B127" t="s">
        <v>347</v>
      </c>
      <c r="C127" s="2" t="s">
        <v>224</v>
      </c>
      <c r="D127" t="s">
        <v>5</v>
      </c>
      <c r="E127" s="50" t="s">
        <v>226</v>
      </c>
      <c r="F127" s="51" t="s">
        <v>7</v>
      </c>
      <c r="G127" s="51" t="s">
        <v>342</v>
      </c>
      <c r="H127" s="51" t="s">
        <v>342</v>
      </c>
      <c r="I127" s="52" t="str">
        <f t="shared" si="22"/>
        <v>RC-C - Loans and Leases.Loans to depository institutions and acceptances of other banks.Total</v>
      </c>
      <c r="J127" s="52">
        <v>0</v>
      </c>
      <c r="K127" t="str">
        <f t="shared" si="15"/>
        <v>B533|RCFD|AsxNA|AsxNA|RC-C - Loans and Leases.Loans to depository institutions and acceptances of other banks.Total|0</v>
      </c>
    </row>
    <row r="128" spans="2:11" x14ac:dyDescent="0.25">
      <c r="B128" t="s">
        <v>347</v>
      </c>
      <c r="C128" s="2" t="s">
        <v>224</v>
      </c>
      <c r="D128" t="s">
        <v>5</v>
      </c>
      <c r="E128" s="50" t="s">
        <v>227</v>
      </c>
      <c r="F128" s="51" t="s">
        <v>7</v>
      </c>
      <c r="G128" s="51" t="s">
        <v>342</v>
      </c>
      <c r="H128" s="51" t="s">
        <v>342</v>
      </c>
      <c r="I128" s="52" t="str">
        <f t="shared" si="22"/>
        <v>RC-C - Loans and Leases.Loans to depository institutions and acceptances of other banks.Total</v>
      </c>
      <c r="J128" s="52">
        <v>0</v>
      </c>
      <c r="K128" t="str">
        <f t="shared" si="15"/>
        <v>B534|RCFD|AsxNA|AsxNA|RC-C - Loans and Leases.Loans to depository institutions and acceptances of other banks.Total|0</v>
      </c>
    </row>
    <row r="129" spans="2:11" x14ac:dyDescent="0.25">
      <c r="B129" t="s">
        <v>347</v>
      </c>
      <c r="C129" s="2" t="s">
        <v>224</v>
      </c>
      <c r="D129" t="s">
        <v>5</v>
      </c>
      <c r="E129" s="50" t="s">
        <v>228</v>
      </c>
      <c r="F129" s="51" t="s">
        <v>7</v>
      </c>
      <c r="G129" s="51" t="s">
        <v>342</v>
      </c>
      <c r="H129" s="51" t="s">
        <v>342</v>
      </c>
      <c r="I129" s="52" t="str">
        <f t="shared" si="22"/>
        <v>RC-C - Loans and Leases.Loans to depository institutions and acceptances of other banks.Total</v>
      </c>
      <c r="J129" s="52">
        <v>0</v>
      </c>
      <c r="K129" t="str">
        <f t="shared" si="15"/>
        <v>B536|RCFD|AsxNA|AsxNA|RC-C - Loans and Leases.Loans to depository institutions and acceptances of other banks.Total|0</v>
      </c>
    </row>
    <row r="130" spans="2:11" x14ac:dyDescent="0.25">
      <c r="B130" t="s">
        <v>347</v>
      </c>
      <c r="C130" s="2" t="s">
        <v>224</v>
      </c>
      <c r="D130" t="s">
        <v>5</v>
      </c>
      <c r="E130" s="50" t="s">
        <v>229</v>
      </c>
      <c r="F130" s="51" t="s">
        <v>7</v>
      </c>
      <c r="G130" s="51" t="s">
        <v>342</v>
      </c>
      <c r="H130" s="51" t="s">
        <v>342</v>
      </c>
      <c r="I130" s="52" t="str">
        <f t="shared" si="22"/>
        <v>RC-C - Loans and Leases.Loans to depository institutions and acceptances of other banks.Total</v>
      </c>
      <c r="J130" s="52">
        <v>0</v>
      </c>
      <c r="K130" t="str">
        <f t="shared" si="15"/>
        <v>B537|RCFD|AsxNA|AsxNA|RC-C - Loans and Leases.Loans to depository institutions and acceptances of other banks.Total|0</v>
      </c>
    </row>
    <row r="131" spans="2:11" x14ac:dyDescent="0.25">
      <c r="B131" t="s">
        <v>347</v>
      </c>
      <c r="C131" s="2" t="s">
        <v>224</v>
      </c>
      <c r="D131" t="s">
        <v>5</v>
      </c>
      <c r="E131" s="50" t="s">
        <v>310</v>
      </c>
      <c r="F131" s="51" t="s">
        <v>342</v>
      </c>
      <c r="G131" s="51" t="s">
        <v>8</v>
      </c>
      <c r="H131" s="51" t="s">
        <v>8</v>
      </c>
      <c r="I131" s="52" t="str">
        <f t="shared" si="22"/>
        <v>RC-C - Loans and Leases.Loans to depository institutions and acceptances of other banks.Total</v>
      </c>
      <c r="J131" s="52">
        <v>0</v>
      </c>
      <c r="K131" t="str">
        <f t="shared" si="15"/>
        <v>1288|AsxNA|RCON|RCON|RC-C - Loans and Leases.Loans to depository institutions and acceptances of other banks.Total|0</v>
      </c>
    </row>
    <row r="132" spans="2:11" x14ac:dyDescent="0.25">
      <c r="B132" t="s">
        <v>347</v>
      </c>
      <c r="C132" s="2" t="s">
        <v>230</v>
      </c>
      <c r="D132" t="s">
        <v>5</v>
      </c>
      <c r="E132" s="50" t="s">
        <v>231</v>
      </c>
      <c r="F132" s="51" t="s">
        <v>7</v>
      </c>
      <c r="G132" s="51" t="s">
        <v>8</v>
      </c>
      <c r="H132" s="51" t="s">
        <v>8</v>
      </c>
      <c r="I132" s="52" t="str">
        <f t="shared" si="22"/>
        <v>RC-C - Loans and Leases.Loans to finance agricultural production and other loans to farmers.Total</v>
      </c>
      <c r="J132" s="52">
        <v>0</v>
      </c>
      <c r="K132" t="str">
        <f t="shared" si="15"/>
        <v>1590|RCFD|RCON|RCON|RC-C - Loans and Leases.Loans to finance agricultural production and other loans to farmers.Total|0</v>
      </c>
    </row>
    <row r="133" spans="2:11" x14ac:dyDescent="0.25">
      <c r="B133" t="s">
        <v>347</v>
      </c>
      <c r="C133" s="2" t="s">
        <v>232</v>
      </c>
      <c r="D133" t="s">
        <v>5</v>
      </c>
      <c r="E133" s="50" t="s">
        <v>233</v>
      </c>
      <c r="F133" s="51" t="s">
        <v>7</v>
      </c>
      <c r="G133" s="51" t="s">
        <v>8</v>
      </c>
      <c r="H133" s="51" t="s">
        <v>8</v>
      </c>
      <c r="I133" s="52" t="str">
        <f t="shared" si="22"/>
        <v>RC-C - Loans and Leases.Commercial and industrial loans.Total</v>
      </c>
      <c r="J133" s="52">
        <v>0</v>
      </c>
      <c r="K133" t="str">
        <f t="shared" si="15"/>
        <v>1763|RCFD|RCON|RCON|RC-C - Loans and Leases.Commercial and industrial loans.Total|0</v>
      </c>
    </row>
    <row r="134" spans="2:11" x14ac:dyDescent="0.25">
      <c r="B134" t="s">
        <v>347</v>
      </c>
      <c r="C134" s="2" t="s">
        <v>232</v>
      </c>
      <c r="D134" t="s">
        <v>5</v>
      </c>
      <c r="E134" s="50" t="s">
        <v>234</v>
      </c>
      <c r="F134" s="51" t="s">
        <v>7</v>
      </c>
      <c r="G134" s="51" t="s">
        <v>8</v>
      </c>
      <c r="H134" s="51" t="s">
        <v>8</v>
      </c>
      <c r="I134" s="52" t="str">
        <f t="shared" si="22"/>
        <v>RC-C - Loans and Leases.Commercial and industrial loans.Total</v>
      </c>
      <c r="J134" s="52">
        <v>0</v>
      </c>
      <c r="K134" t="str">
        <f t="shared" si="15"/>
        <v>1764|RCFD|RCON|RCON|RC-C - Loans and Leases.Commercial and industrial loans.Total|0</v>
      </c>
    </row>
    <row r="135" spans="2:11" ht="30" x14ac:dyDescent="0.25">
      <c r="B135" t="s">
        <v>347</v>
      </c>
      <c r="C135" s="2" t="s">
        <v>235</v>
      </c>
      <c r="D135" t="s">
        <v>5</v>
      </c>
      <c r="E135" s="50" t="s">
        <v>236</v>
      </c>
      <c r="F135" s="51" t="s">
        <v>7</v>
      </c>
      <c r="G135" s="51" t="s">
        <v>8</v>
      </c>
      <c r="H135" s="51" t="s">
        <v>8</v>
      </c>
      <c r="I135" s="52" t="str">
        <f t="shared" si="22"/>
        <v>RC-C - Loans and Leases.Loans to individuals for household, family, and other personal expenditures (i.e., consumer loans) (includes purchased paper).Total</v>
      </c>
      <c r="J135" s="52">
        <v>0</v>
      </c>
      <c r="K135" t="str">
        <f t="shared" si="15"/>
        <v>B538|RCFD|RCON|RCON|RC-C - Loans and Leases.Loans to individuals for household, family, and other personal expenditures (i.e., consumer loans) (includes purchased paper).Total|0</v>
      </c>
    </row>
    <row r="136" spans="2:11" ht="30" x14ac:dyDescent="0.25">
      <c r="B136" t="s">
        <v>347</v>
      </c>
      <c r="C136" s="2" t="s">
        <v>235</v>
      </c>
      <c r="D136" t="s">
        <v>5</v>
      </c>
      <c r="E136" s="50" t="s">
        <v>237</v>
      </c>
      <c r="F136" s="51" t="s">
        <v>7</v>
      </c>
      <c r="G136" s="51" t="s">
        <v>8</v>
      </c>
      <c r="H136" s="51" t="s">
        <v>8</v>
      </c>
      <c r="I136" s="52" t="str">
        <f t="shared" si="22"/>
        <v>RC-C - Loans and Leases.Loans to individuals for household, family, and other personal expenditures (i.e., consumer loans) (includes purchased paper).Total</v>
      </c>
      <c r="J136" s="52">
        <v>0</v>
      </c>
      <c r="K136" t="str">
        <f t="shared" si="15"/>
        <v>B539|RCFD|RCON|RCON|RC-C - Loans and Leases.Loans to individuals for household, family, and other personal expenditures (i.e., consumer loans) (includes purchased paper).Total|0</v>
      </c>
    </row>
    <row r="137" spans="2:11" ht="30" x14ac:dyDescent="0.25">
      <c r="B137" t="s">
        <v>347</v>
      </c>
      <c r="C137" s="2" t="s">
        <v>235</v>
      </c>
      <c r="D137" t="s">
        <v>5</v>
      </c>
      <c r="E137" s="50" t="s">
        <v>238</v>
      </c>
      <c r="F137" s="51" t="s">
        <v>7</v>
      </c>
      <c r="G137" s="51" t="s">
        <v>8</v>
      </c>
      <c r="H137" s="51" t="s">
        <v>8</v>
      </c>
      <c r="I137" s="52" t="str">
        <f t="shared" si="22"/>
        <v>RC-C - Loans and Leases.Loans to individuals for household, family, and other personal expenditures (i.e., consumer loans) (includes purchased paper).Total</v>
      </c>
      <c r="J137" s="52">
        <v>0</v>
      </c>
      <c r="K137" t="str">
        <f t="shared" si="15"/>
        <v>K137|RCFD|RCON|RCON|RC-C - Loans and Leases.Loans to individuals for household, family, and other personal expenditures (i.e., consumer loans) (includes purchased paper).Total|0</v>
      </c>
    </row>
    <row r="138" spans="2:11" ht="30" x14ac:dyDescent="0.25">
      <c r="B138" t="s">
        <v>347</v>
      </c>
      <c r="C138" s="2" t="s">
        <v>235</v>
      </c>
      <c r="D138" t="s">
        <v>5</v>
      </c>
      <c r="E138" s="50" t="s">
        <v>239</v>
      </c>
      <c r="F138" s="51" t="s">
        <v>7</v>
      </c>
      <c r="G138" s="51" t="s">
        <v>8</v>
      </c>
      <c r="H138" s="51" t="s">
        <v>8</v>
      </c>
      <c r="I138" s="52" t="str">
        <f t="shared" si="22"/>
        <v>RC-C - Loans and Leases.Loans to individuals for household, family, and other personal expenditures (i.e., consumer loans) (includes purchased paper).Total</v>
      </c>
      <c r="J138" s="52">
        <v>0</v>
      </c>
      <c r="K138" t="str">
        <f t="shared" si="15"/>
        <v>K207|RCFD|RCON|RCON|RC-C - Loans and Leases.Loans to individuals for household, family, and other personal expenditures (i.e., consumer loans) (includes purchased paper).Total|0</v>
      </c>
    </row>
    <row r="139" spans="2:11" x14ac:dyDescent="0.25">
      <c r="B139" t="s">
        <v>347</v>
      </c>
      <c r="C139" s="2" t="s">
        <v>240</v>
      </c>
      <c r="D139" t="s">
        <v>5</v>
      </c>
      <c r="E139" s="50" t="s">
        <v>241</v>
      </c>
      <c r="F139" s="51" t="s">
        <v>7</v>
      </c>
      <c r="G139" s="51" t="s">
        <v>8</v>
      </c>
      <c r="H139" s="51" t="s">
        <v>8</v>
      </c>
      <c r="I139" s="52" t="str">
        <f t="shared" si="22"/>
        <v>RC-C - Loans and Leases.Loans to foreign governments and official institutions (including foreign central banks).Total</v>
      </c>
      <c r="J139" s="52">
        <v>1</v>
      </c>
      <c r="K139" t="str">
        <f t="shared" si="15"/>
        <v>2081|RCFD|RCON|RCON|RC-C - Loans and Leases.Loans to foreign governments and official institutions (including foreign central banks).Total|1</v>
      </c>
    </row>
    <row r="140" spans="2:11" x14ac:dyDescent="0.25">
      <c r="B140" t="s">
        <v>347</v>
      </c>
      <c r="C140" s="2" t="s">
        <v>242</v>
      </c>
      <c r="D140" t="s">
        <v>5</v>
      </c>
      <c r="E140" s="50" t="s">
        <v>243</v>
      </c>
      <c r="F140" s="51" t="s">
        <v>7</v>
      </c>
      <c r="G140" s="51" t="s">
        <v>8</v>
      </c>
      <c r="H140" s="51" t="s">
        <v>8</v>
      </c>
      <c r="I140" s="52" t="str">
        <f t="shared" si="22"/>
        <v>RC-C - Loans and Leases.Lease financing receivables (net of unearned income).Total</v>
      </c>
      <c r="J140" s="52">
        <v>1</v>
      </c>
      <c r="K140" t="str">
        <f t="shared" si="15"/>
        <v>F162|RCFD|RCON|RCON|RC-C - Loans and Leases.Lease financing receivables (net of unearned income).Total|1</v>
      </c>
    </row>
    <row r="141" spans="2:11" x14ac:dyDescent="0.25">
      <c r="B141" t="s">
        <v>347</v>
      </c>
      <c r="C141" s="2" t="s">
        <v>242</v>
      </c>
      <c r="D141" t="s">
        <v>5</v>
      </c>
      <c r="E141" s="50" t="s">
        <v>244</v>
      </c>
      <c r="F141" s="51" t="s">
        <v>7</v>
      </c>
      <c r="G141" s="51" t="s">
        <v>8</v>
      </c>
      <c r="H141" s="51" t="s">
        <v>8</v>
      </c>
      <c r="I141" s="52" t="str">
        <f t="shared" si="22"/>
        <v>RC-C - Loans and Leases.Lease financing receivables (net of unearned income).Total</v>
      </c>
      <c r="J141" s="52">
        <v>0</v>
      </c>
      <c r="K141" t="str">
        <f t="shared" si="15"/>
        <v>F163|RCFD|RCON|RCON|RC-C - Loans and Leases.Lease financing receivables (net of unearned income).Total|0</v>
      </c>
    </row>
    <row r="142" spans="2:11" x14ac:dyDescent="0.25">
      <c r="B142" t="s">
        <v>347</v>
      </c>
      <c r="C142" s="2" t="s">
        <v>249</v>
      </c>
      <c r="D142" t="s">
        <v>5</v>
      </c>
      <c r="E142" s="50" t="s">
        <v>215</v>
      </c>
      <c r="F142" s="51" t="s">
        <v>7</v>
      </c>
      <c r="G142" s="51" t="s">
        <v>8</v>
      </c>
      <c r="H142" s="51" t="s">
        <v>8</v>
      </c>
      <c r="I142" s="52" t="str">
        <f t="shared" si="22"/>
        <v>RC-C - Loans and Leases.Loans secured by real estate - Construction, land development, and other land loans.Total</v>
      </c>
      <c r="J142" s="52">
        <v>0</v>
      </c>
      <c r="K142" t="str">
        <f t="shared" si="15"/>
        <v>F158|RCFD|RCON|RCON|RC-C - Loans and Leases.Loans secured by real estate - Construction, land development, and other land loans.Total|0</v>
      </c>
    </row>
    <row r="143" spans="2:11" x14ac:dyDescent="0.25">
      <c r="B143" t="s">
        <v>347</v>
      </c>
      <c r="C143" s="2" t="s">
        <v>249</v>
      </c>
      <c r="D143" t="s">
        <v>5</v>
      </c>
      <c r="E143" s="50" t="s">
        <v>216</v>
      </c>
      <c r="F143" s="51" t="s">
        <v>7</v>
      </c>
      <c r="G143" s="51" t="s">
        <v>8</v>
      </c>
      <c r="H143" s="51" t="s">
        <v>8</v>
      </c>
      <c r="I143" s="52" t="str">
        <f t="shared" si="22"/>
        <v>RC-C - Loans and Leases.Loans secured by real estate - Construction, land development, and other land loans.Total</v>
      </c>
      <c r="J143" s="52">
        <v>0</v>
      </c>
      <c r="K143" t="str">
        <f t="shared" si="15"/>
        <v>F159|RCFD|RCON|RCON|RC-C - Loans and Leases.Loans secured by real estate - Construction, land development, and other land loans.Total|0</v>
      </c>
    </row>
    <row r="144" spans="2:11" x14ac:dyDescent="0.25">
      <c r="B144" t="s">
        <v>347</v>
      </c>
      <c r="C144" s="2" t="s">
        <v>250</v>
      </c>
      <c r="D144" t="s">
        <v>5</v>
      </c>
      <c r="E144" s="50" t="s">
        <v>217</v>
      </c>
      <c r="F144" s="51" t="s">
        <v>7</v>
      </c>
      <c r="G144" s="51" t="s">
        <v>8</v>
      </c>
      <c r="H144" s="51" t="s">
        <v>8</v>
      </c>
      <c r="I144" s="52" t="str">
        <f t="shared" si="22"/>
        <v>RC-C - Loans and Leases.Loans secured by real estate - Secured by farmland (including farm residential and other improvements).Total</v>
      </c>
      <c r="J144" s="52">
        <v>0</v>
      </c>
      <c r="K144" t="str">
        <f t="shared" si="15"/>
        <v>1420|RCFD|RCON|RCON|RC-C - Loans and Leases.Loans secured by real estate - Secured by farmland (including farm residential and other improvements).Total|0</v>
      </c>
    </row>
    <row r="145" spans="2:11" x14ac:dyDescent="0.25">
      <c r="B145" t="s">
        <v>347</v>
      </c>
      <c r="C145" s="2" t="s">
        <v>251</v>
      </c>
      <c r="D145" t="s">
        <v>5</v>
      </c>
      <c r="E145" s="50" t="s">
        <v>218</v>
      </c>
      <c r="F145" s="51" t="s">
        <v>7</v>
      </c>
      <c r="G145" s="51" t="s">
        <v>8</v>
      </c>
      <c r="H145" s="51" t="s">
        <v>8</v>
      </c>
      <c r="I145" s="52" t="str">
        <f t="shared" si="22"/>
        <v>RC-C - Loans and Leases.Loans secured by real estate - Secured by 1-4 family residential properties.Total</v>
      </c>
      <c r="J145" s="52">
        <v>0</v>
      </c>
      <c r="K145" t="str">
        <f t="shared" si="15"/>
        <v>1797|RCFD|RCON|RCON|RC-C - Loans and Leases.Loans secured by real estate - Secured by 1-4 family residential properties.Total|0</v>
      </c>
    </row>
    <row r="146" spans="2:11" x14ac:dyDescent="0.25">
      <c r="B146" t="s">
        <v>347</v>
      </c>
      <c r="C146" s="2" t="s">
        <v>251</v>
      </c>
      <c r="D146" t="s">
        <v>5</v>
      </c>
      <c r="E146" s="50" t="s">
        <v>219</v>
      </c>
      <c r="F146" s="51" t="s">
        <v>7</v>
      </c>
      <c r="G146" s="51" t="s">
        <v>8</v>
      </c>
      <c r="H146" s="51" t="s">
        <v>8</v>
      </c>
      <c r="I146" s="52" t="str">
        <f t="shared" si="22"/>
        <v>RC-C - Loans and Leases.Loans secured by real estate - Secured by 1-4 family residential properties.Total</v>
      </c>
      <c r="J146" s="52">
        <v>0</v>
      </c>
      <c r="K146" t="str">
        <f t="shared" si="15"/>
        <v>5367|RCFD|RCON|RCON|RC-C - Loans and Leases.Loans secured by real estate - Secured by 1-4 family residential properties.Total|0</v>
      </c>
    </row>
    <row r="147" spans="2:11" x14ac:dyDescent="0.25">
      <c r="B147" t="s">
        <v>347</v>
      </c>
      <c r="C147" s="2" t="s">
        <v>251</v>
      </c>
      <c r="D147" t="s">
        <v>5</v>
      </c>
      <c r="E147" s="50" t="s">
        <v>220</v>
      </c>
      <c r="F147" s="51" t="s">
        <v>7</v>
      </c>
      <c r="G147" s="51" t="s">
        <v>8</v>
      </c>
      <c r="H147" s="51" t="s">
        <v>8</v>
      </c>
      <c r="I147" s="52" t="str">
        <f t="shared" ref="I147:I190" si="23">CONCATENATE(B147,".",C147,".",D147)</f>
        <v>RC-C - Loans and Leases.Loans secured by real estate - Secured by 1-4 family residential properties.Total</v>
      </c>
      <c r="J147" s="52">
        <v>0</v>
      </c>
      <c r="K147" t="str">
        <f t="shared" ref="K147:K204" si="24">CONCATENATE(E147,"|",F147,"|",G147,"|",H147,"|",I147,"|",J147)</f>
        <v>5368|RCFD|RCON|RCON|RC-C - Loans and Leases.Loans secured by real estate - Secured by 1-4 family residential properties.Total|0</v>
      </c>
    </row>
    <row r="148" spans="2:11" x14ac:dyDescent="0.25">
      <c r="B148" t="s">
        <v>347</v>
      </c>
      <c r="C148" s="2" t="s">
        <v>252</v>
      </c>
      <c r="D148" t="s">
        <v>5</v>
      </c>
      <c r="E148" s="50" t="s">
        <v>221</v>
      </c>
      <c r="F148" s="51" t="s">
        <v>7</v>
      </c>
      <c r="G148" s="51" t="s">
        <v>8</v>
      </c>
      <c r="H148" s="51" t="s">
        <v>8</v>
      </c>
      <c r="I148" s="52" t="str">
        <f t="shared" si="23"/>
        <v>RC-C - Loans and Leases.Loans secured by real estate - Secured by multifamily (5 or more) residential properties.Total</v>
      </c>
      <c r="J148" s="52">
        <v>0</v>
      </c>
      <c r="K148" t="str">
        <f t="shared" si="24"/>
        <v>1460|RCFD|RCON|RCON|RC-C - Loans and Leases.Loans secured by real estate - Secured by multifamily (5 or more) residential properties.Total|0</v>
      </c>
    </row>
    <row r="149" spans="2:11" x14ac:dyDescent="0.25">
      <c r="B149" t="s">
        <v>347</v>
      </c>
      <c r="C149" s="2" t="s">
        <v>253</v>
      </c>
      <c r="D149" t="s">
        <v>5</v>
      </c>
      <c r="E149" s="50" t="s">
        <v>222</v>
      </c>
      <c r="F149" s="51" t="s">
        <v>7</v>
      </c>
      <c r="G149" s="51" t="s">
        <v>8</v>
      </c>
      <c r="H149" s="51" t="s">
        <v>8</v>
      </c>
      <c r="I149" s="52" t="str">
        <f t="shared" si="23"/>
        <v>RC-C - Loans and Leases.Loans secured by real estate - Secured by nonfarm nonresidential properties.Total</v>
      </c>
      <c r="J149" s="52">
        <v>0</v>
      </c>
      <c r="K149" t="str">
        <f t="shared" si="24"/>
        <v>F160|RCFD|RCON|RCON|RC-C - Loans and Leases.Loans secured by real estate - Secured by nonfarm nonresidential properties.Total|0</v>
      </c>
    </row>
    <row r="150" spans="2:11" x14ac:dyDescent="0.25">
      <c r="B150" t="s">
        <v>347</v>
      </c>
      <c r="C150" s="2" t="s">
        <v>253</v>
      </c>
      <c r="D150" t="s">
        <v>5</v>
      </c>
      <c r="E150" s="50" t="s">
        <v>223</v>
      </c>
      <c r="F150" s="51" t="s">
        <v>7</v>
      </c>
      <c r="G150" s="51" t="s">
        <v>8</v>
      </c>
      <c r="H150" s="51" t="s">
        <v>8</v>
      </c>
      <c r="I150" s="52" t="str">
        <f t="shared" si="23"/>
        <v>RC-C - Loans and Leases.Loans secured by real estate - Secured by nonfarm nonresidential properties.Total</v>
      </c>
      <c r="J150" s="52">
        <v>0</v>
      </c>
      <c r="K150" t="str">
        <f t="shared" si="24"/>
        <v>F161|RCFD|RCON|RCON|RC-C - Loans and Leases.Loans secured by real estate - Secured by nonfarm nonresidential properties.Total|0</v>
      </c>
    </row>
    <row r="151" spans="2:11" ht="30" x14ac:dyDescent="0.25">
      <c r="B151" t="s">
        <v>347</v>
      </c>
      <c r="C151" s="2" t="s">
        <v>255</v>
      </c>
      <c r="D151" t="s">
        <v>5</v>
      </c>
      <c r="E151" s="50" t="s">
        <v>236</v>
      </c>
      <c r="F151" s="51" t="s">
        <v>7</v>
      </c>
      <c r="G151" s="51" t="s">
        <v>8</v>
      </c>
      <c r="H151" s="51" t="s">
        <v>8</v>
      </c>
      <c r="I151" s="52" t="str">
        <f t="shared" si="23"/>
        <v>RC-C - Loans and Leases.Loans to individuals for household, family, and other personal expenditures (i.e., consumer loans) (includes purchased paper) - Credit Card.Total</v>
      </c>
      <c r="J151" s="52">
        <v>0</v>
      </c>
      <c r="K151" t="str">
        <f t="shared" si="24"/>
        <v>B538|RCFD|RCON|RCON|RC-C - Loans and Leases.Loans to individuals for household, family, and other personal expenditures (i.e., consumer loans) (includes purchased paper) - Credit Card.Total|0</v>
      </c>
    </row>
    <row r="152" spans="2:11" ht="30" x14ac:dyDescent="0.25">
      <c r="B152" t="s">
        <v>347</v>
      </c>
      <c r="C152" s="2" t="s">
        <v>256</v>
      </c>
      <c r="D152" t="s">
        <v>5</v>
      </c>
      <c r="E152" s="50" t="s">
        <v>237</v>
      </c>
      <c r="F152" s="51" t="s">
        <v>7</v>
      </c>
      <c r="G152" s="51" t="s">
        <v>8</v>
      </c>
      <c r="H152" s="51" t="s">
        <v>8</v>
      </c>
      <c r="I152" s="52" t="str">
        <f t="shared" si="23"/>
        <v>RC-C - Loans and Leases.Loans to individuals for household, family, and other personal expenditures (i.e., consumer loans) (includes purchased paper) - Other revolving credit plans.Total</v>
      </c>
      <c r="J152" s="52">
        <v>0</v>
      </c>
      <c r="K152" t="str">
        <f t="shared" si="24"/>
        <v>B539|RCFD|RCON|RCON|RC-C - Loans and Leases.Loans to individuals for household, family, and other personal expenditures (i.e., consumer loans) (includes purchased paper) - Other revolving credit plans.Total|0</v>
      </c>
    </row>
    <row r="153" spans="2:11" ht="30" x14ac:dyDescent="0.25">
      <c r="B153" t="s">
        <v>347</v>
      </c>
      <c r="C153" s="2" t="s">
        <v>257</v>
      </c>
      <c r="D153" t="s">
        <v>5</v>
      </c>
      <c r="E153" s="50" t="s">
        <v>238</v>
      </c>
      <c r="F153" s="51" t="s">
        <v>7</v>
      </c>
      <c r="G153" s="51" t="s">
        <v>8</v>
      </c>
      <c r="H153" s="51" t="s">
        <v>8</v>
      </c>
      <c r="I153" s="52" t="str">
        <f t="shared" si="23"/>
        <v>RC-C - Loans and Leases.Loans to individuals for household, family, and other personal expenditures (i.e., consumer loans) (includes purchased paper) - Automobile loans.Total</v>
      </c>
      <c r="J153" s="52">
        <v>0</v>
      </c>
      <c r="K153" t="str">
        <f t="shared" si="24"/>
        <v>K137|RCFD|RCON|RCON|RC-C - Loans and Leases.Loans to individuals for household, family, and other personal expenditures (i.e., consumer loans) (includes purchased paper) - Automobile loans.Total|0</v>
      </c>
    </row>
    <row r="154" spans="2:11" ht="30" x14ac:dyDescent="0.25">
      <c r="B154" t="s">
        <v>347</v>
      </c>
      <c r="C154" s="2" t="s">
        <v>346</v>
      </c>
      <c r="D154" t="s">
        <v>5</v>
      </c>
      <c r="E154" s="50" t="s">
        <v>239</v>
      </c>
      <c r="F154" s="51" t="s">
        <v>7</v>
      </c>
      <c r="G154" s="51" t="s">
        <v>8</v>
      </c>
      <c r="H154" s="51" t="s">
        <v>8</v>
      </c>
      <c r="I154" s="52" t="str">
        <f t="shared" si="23"/>
        <v>RC-C - Loans and Leases.Loans to individuals for household, family, and other personal expenditures (i.e., consumer loans) (includes purchased paper) - Other consumer loans (includes all student loans among other things).Total</v>
      </c>
      <c r="J154" s="52">
        <v>0</v>
      </c>
      <c r="K154" t="str">
        <f t="shared" si="24"/>
        <v>K207|RCFD|RCON|RCON|RC-C - Loans and Leases.Loans to individuals for household, family, and other personal expenditures (i.e., consumer loans) (includes purchased paper) - Other consumer loans (includes all student loans among other things).Total|0</v>
      </c>
    </row>
    <row r="155" spans="2:11" x14ac:dyDescent="0.25">
      <c r="B155" t="s">
        <v>348</v>
      </c>
      <c r="C155" s="2" t="s">
        <v>261</v>
      </c>
      <c r="D155" t="s">
        <v>5</v>
      </c>
      <c r="E155" s="50" t="s">
        <v>262</v>
      </c>
      <c r="F155" s="51" t="s">
        <v>57</v>
      </c>
      <c r="G155" s="51" t="s">
        <v>57</v>
      </c>
      <c r="H155" s="51" t="s">
        <v>57</v>
      </c>
      <c r="I155" s="52" t="str">
        <f t="shared" si="23"/>
        <v>RI-B - Charge-offs and Recoveries on Loans and Leases.Charge-Offs - Loans secured by real estate (YTD).Total</v>
      </c>
      <c r="J155" s="52">
        <v>0</v>
      </c>
      <c r="K155" t="str">
        <f t="shared" si="24"/>
        <v>C891|RIAD|RIAD|RIAD|RI-B - Charge-offs and Recoveries on Loans and Leases.Charge-Offs - Loans secured by real estate (YTD).Total|0</v>
      </c>
    </row>
    <row r="156" spans="2:11" x14ac:dyDescent="0.25">
      <c r="B156" t="s">
        <v>348</v>
      </c>
      <c r="C156" s="2" t="s">
        <v>261</v>
      </c>
      <c r="D156" t="s">
        <v>5</v>
      </c>
      <c r="E156" s="50" t="s">
        <v>264</v>
      </c>
      <c r="F156" s="51" t="s">
        <v>57</v>
      </c>
      <c r="G156" s="51" t="s">
        <v>57</v>
      </c>
      <c r="H156" s="51" t="s">
        <v>57</v>
      </c>
      <c r="I156" s="52" t="str">
        <f t="shared" si="23"/>
        <v>RI-B - Charge-offs and Recoveries on Loans and Leases.Charge-Offs - Loans secured by real estate (YTD).Total</v>
      </c>
      <c r="J156" s="52">
        <v>0</v>
      </c>
      <c r="K156" t="str">
        <f t="shared" si="24"/>
        <v>C893|RIAD|RIAD|RIAD|RI-B - Charge-offs and Recoveries on Loans and Leases.Charge-Offs - Loans secured by real estate (YTD).Total|0</v>
      </c>
    </row>
    <row r="157" spans="2:11" x14ac:dyDescent="0.25">
      <c r="B157" t="s">
        <v>348</v>
      </c>
      <c r="C157" s="2" t="s">
        <v>261</v>
      </c>
      <c r="D157" t="s">
        <v>5</v>
      </c>
      <c r="E157" s="50" t="s">
        <v>270</v>
      </c>
      <c r="F157" s="51" t="s">
        <v>57</v>
      </c>
      <c r="G157" s="51" t="s">
        <v>57</v>
      </c>
      <c r="H157" s="51" t="s">
        <v>57</v>
      </c>
      <c r="I157" s="52" t="str">
        <f t="shared" si="23"/>
        <v>RI-B - Charge-offs and Recoveries on Loans and Leases.Charge-Offs - Loans secured by real estate (YTD).Total</v>
      </c>
      <c r="J157" s="52">
        <v>0</v>
      </c>
      <c r="K157" t="str">
        <f t="shared" si="24"/>
        <v>3584|RIAD|RIAD|RIAD|RI-B - Charge-offs and Recoveries on Loans and Leases.Charge-Offs - Loans secured by real estate (YTD).Total|0</v>
      </c>
    </row>
    <row r="158" spans="2:11" x14ac:dyDescent="0.25">
      <c r="B158" t="s">
        <v>348</v>
      </c>
      <c r="C158" s="2" t="s">
        <v>261</v>
      </c>
      <c r="D158" t="s">
        <v>5</v>
      </c>
      <c r="E158" s="50" t="s">
        <v>271</v>
      </c>
      <c r="F158" s="51" t="s">
        <v>57</v>
      </c>
      <c r="G158" s="51" t="s">
        <v>57</v>
      </c>
      <c r="H158" s="51" t="s">
        <v>57</v>
      </c>
      <c r="I158" s="52" t="str">
        <f t="shared" si="23"/>
        <v>RI-B - Charge-offs and Recoveries on Loans and Leases.Charge-Offs - Loans secured by real estate (YTD).Total</v>
      </c>
      <c r="J158" s="52">
        <v>0</v>
      </c>
      <c r="K158" t="str">
        <f t="shared" si="24"/>
        <v>5411|RIAD|RIAD|RIAD|RI-B - Charge-offs and Recoveries on Loans and Leases.Charge-Offs - Loans secured by real estate (YTD).Total|0</v>
      </c>
    </row>
    <row r="159" spans="2:11" x14ac:dyDescent="0.25">
      <c r="B159" t="s">
        <v>348</v>
      </c>
      <c r="C159" s="2" t="s">
        <v>261</v>
      </c>
      <c r="D159" t="s">
        <v>5</v>
      </c>
      <c r="E159" s="50" t="s">
        <v>272</v>
      </c>
      <c r="F159" s="51" t="s">
        <v>57</v>
      </c>
      <c r="G159" s="51" t="s">
        <v>57</v>
      </c>
      <c r="H159" s="51" t="s">
        <v>57</v>
      </c>
      <c r="I159" s="52" t="str">
        <f t="shared" si="23"/>
        <v>RI-B - Charge-offs and Recoveries on Loans and Leases.Charge-Offs - Loans secured by real estate (YTD).Total</v>
      </c>
      <c r="J159" s="52">
        <v>0</v>
      </c>
      <c r="K159" t="str">
        <f t="shared" si="24"/>
        <v>C234|RIAD|RIAD|RIAD|RI-B - Charge-offs and Recoveries on Loans and Leases.Charge-Offs - Loans secured by real estate (YTD).Total|0</v>
      </c>
    </row>
    <row r="160" spans="2:11" x14ac:dyDescent="0.25">
      <c r="B160" t="s">
        <v>348</v>
      </c>
      <c r="C160" s="2" t="s">
        <v>261</v>
      </c>
      <c r="D160" t="s">
        <v>5</v>
      </c>
      <c r="E160" s="50" t="s">
        <v>273</v>
      </c>
      <c r="F160" s="51" t="s">
        <v>57</v>
      </c>
      <c r="G160" s="51" t="s">
        <v>57</v>
      </c>
      <c r="H160" s="51" t="s">
        <v>57</v>
      </c>
      <c r="I160" s="52" t="str">
        <f t="shared" si="23"/>
        <v>RI-B - Charge-offs and Recoveries on Loans and Leases.Charge-Offs - Loans secured by real estate (YTD).Total</v>
      </c>
      <c r="J160" s="52">
        <v>0</v>
      </c>
      <c r="K160" t="str">
        <f t="shared" si="24"/>
        <v>C235|RIAD|RIAD|RIAD|RI-B - Charge-offs and Recoveries on Loans and Leases.Charge-Offs - Loans secured by real estate (YTD).Total|0</v>
      </c>
    </row>
    <row r="161" spans="2:11" x14ac:dyDescent="0.25">
      <c r="B161" t="s">
        <v>348</v>
      </c>
      <c r="C161" s="2" t="s">
        <v>261</v>
      </c>
      <c r="D161" t="s">
        <v>5</v>
      </c>
      <c r="E161" s="50" t="s">
        <v>274</v>
      </c>
      <c r="F161" s="51" t="s">
        <v>57</v>
      </c>
      <c r="G161" s="51" t="s">
        <v>57</v>
      </c>
      <c r="H161" s="51" t="s">
        <v>57</v>
      </c>
      <c r="I161" s="52" t="str">
        <f t="shared" si="23"/>
        <v>RI-B - Charge-offs and Recoveries on Loans and Leases.Charge-Offs - Loans secured by real estate (YTD).Total</v>
      </c>
      <c r="J161" s="52">
        <v>0</v>
      </c>
      <c r="K161" t="str">
        <f t="shared" si="24"/>
        <v>3588|RIAD|RIAD|RIAD|RI-B - Charge-offs and Recoveries on Loans and Leases.Charge-Offs - Loans secured by real estate (YTD).Total|0</v>
      </c>
    </row>
    <row r="162" spans="2:11" x14ac:dyDescent="0.25">
      <c r="B162" t="s">
        <v>348</v>
      </c>
      <c r="C162" s="2" t="s">
        <v>261</v>
      </c>
      <c r="D162" t="s">
        <v>5</v>
      </c>
      <c r="E162" s="50" t="s">
        <v>266</v>
      </c>
      <c r="F162" s="51" t="s">
        <v>57</v>
      </c>
      <c r="G162" s="51" t="s">
        <v>57</v>
      </c>
      <c r="H162" s="51" t="s">
        <v>57</v>
      </c>
      <c r="I162" s="52" t="str">
        <f t="shared" si="23"/>
        <v>RI-B - Charge-offs and Recoveries on Loans and Leases.Charge-Offs - Loans secured by real estate (YTD).Total</v>
      </c>
      <c r="J162" s="52">
        <v>0</v>
      </c>
      <c r="K162" t="str">
        <f t="shared" si="24"/>
        <v>C895|RIAD|RIAD|RIAD|RI-B - Charge-offs and Recoveries on Loans and Leases.Charge-Offs - Loans secured by real estate (YTD).Total|0</v>
      </c>
    </row>
    <row r="163" spans="2:11" x14ac:dyDescent="0.25">
      <c r="B163" t="s">
        <v>348</v>
      </c>
      <c r="C163" s="2" t="s">
        <v>261</v>
      </c>
      <c r="D163" t="s">
        <v>5</v>
      </c>
      <c r="E163" s="50" t="s">
        <v>268</v>
      </c>
      <c r="F163" s="51" t="s">
        <v>57</v>
      </c>
      <c r="G163" s="51" t="s">
        <v>57</v>
      </c>
      <c r="H163" s="51" t="s">
        <v>57</v>
      </c>
      <c r="I163" s="52" t="str">
        <f t="shared" si="23"/>
        <v>RI-B - Charge-offs and Recoveries on Loans and Leases.Charge-Offs - Loans secured by real estate (YTD).Total</v>
      </c>
      <c r="J163" s="52">
        <v>0</v>
      </c>
      <c r="K163" t="str">
        <f t="shared" si="24"/>
        <v>C897|RIAD|RIAD|RIAD|RI-B - Charge-offs and Recoveries on Loans and Leases.Charge-Offs - Loans secured by real estate (YTD).Total|0</v>
      </c>
    </row>
    <row r="164" spans="2:11" x14ac:dyDescent="0.25">
      <c r="B164" t="s">
        <v>348</v>
      </c>
      <c r="C164" s="2" t="s">
        <v>275</v>
      </c>
      <c r="D164" t="s">
        <v>5</v>
      </c>
      <c r="E164" s="50" t="s">
        <v>263</v>
      </c>
      <c r="F164" s="51" t="s">
        <v>57</v>
      </c>
      <c r="G164" s="51" t="s">
        <v>57</v>
      </c>
      <c r="H164" s="51" t="s">
        <v>57</v>
      </c>
      <c r="I164" s="52" t="str">
        <f t="shared" si="23"/>
        <v>RI-B - Charge-offs and Recoveries on Loans and Leases.Recoveries - Loans secured by real estate (YTD).Total</v>
      </c>
      <c r="J164" s="52">
        <v>0</v>
      </c>
      <c r="K164" t="str">
        <f t="shared" si="24"/>
        <v>C892|RIAD|RIAD|RIAD|RI-B - Charge-offs and Recoveries on Loans and Leases.Recoveries - Loans secured by real estate (YTD).Total|0</v>
      </c>
    </row>
    <row r="165" spans="2:11" x14ac:dyDescent="0.25">
      <c r="B165" t="s">
        <v>348</v>
      </c>
      <c r="C165" s="2" t="s">
        <v>275</v>
      </c>
      <c r="D165" t="s">
        <v>5</v>
      </c>
      <c r="E165" s="50" t="s">
        <v>265</v>
      </c>
      <c r="F165" s="51" t="s">
        <v>57</v>
      </c>
      <c r="G165" s="51" t="s">
        <v>57</v>
      </c>
      <c r="H165" s="51" t="s">
        <v>57</v>
      </c>
      <c r="I165" s="52" t="str">
        <f t="shared" si="23"/>
        <v>RI-B - Charge-offs and Recoveries on Loans and Leases.Recoveries - Loans secured by real estate (YTD).Total</v>
      </c>
      <c r="J165" s="52">
        <v>0</v>
      </c>
      <c r="K165" t="str">
        <f t="shared" si="24"/>
        <v>C894|RIAD|RIAD|RIAD|RI-B - Charge-offs and Recoveries on Loans and Leases.Recoveries - Loans secured by real estate (YTD).Total|0</v>
      </c>
    </row>
    <row r="166" spans="2:11" x14ac:dyDescent="0.25">
      <c r="B166" t="s">
        <v>348</v>
      </c>
      <c r="C166" s="2" t="s">
        <v>275</v>
      </c>
      <c r="D166" t="s">
        <v>5</v>
      </c>
      <c r="E166" s="50" t="s">
        <v>276</v>
      </c>
      <c r="F166" s="51" t="s">
        <v>57</v>
      </c>
      <c r="G166" s="51" t="s">
        <v>57</v>
      </c>
      <c r="H166" s="51" t="s">
        <v>57</v>
      </c>
      <c r="I166" s="52" t="str">
        <f t="shared" si="23"/>
        <v>RI-B - Charge-offs and Recoveries on Loans and Leases.Recoveries - Loans secured by real estate (YTD).Total</v>
      </c>
      <c r="J166" s="52">
        <v>0</v>
      </c>
      <c r="K166" t="str">
        <f t="shared" si="24"/>
        <v>3585|RIAD|RIAD|RIAD|RI-B - Charge-offs and Recoveries on Loans and Leases.Recoveries - Loans secured by real estate (YTD).Total|0</v>
      </c>
    </row>
    <row r="167" spans="2:11" x14ac:dyDescent="0.25">
      <c r="B167" t="s">
        <v>348</v>
      </c>
      <c r="C167" s="2" t="s">
        <v>275</v>
      </c>
      <c r="D167" t="s">
        <v>5</v>
      </c>
      <c r="E167" s="50" t="s">
        <v>277</v>
      </c>
      <c r="F167" s="51" t="s">
        <v>57</v>
      </c>
      <c r="G167" s="51" t="s">
        <v>57</v>
      </c>
      <c r="H167" s="51" t="s">
        <v>57</v>
      </c>
      <c r="I167" s="52" t="str">
        <f t="shared" si="23"/>
        <v>RI-B - Charge-offs and Recoveries on Loans and Leases.Recoveries - Loans secured by real estate (YTD).Total</v>
      </c>
      <c r="J167" s="52">
        <v>0</v>
      </c>
      <c r="K167" t="str">
        <f t="shared" si="24"/>
        <v>5412|RIAD|RIAD|RIAD|RI-B - Charge-offs and Recoveries on Loans and Leases.Recoveries - Loans secured by real estate (YTD).Total|0</v>
      </c>
    </row>
    <row r="168" spans="2:11" x14ac:dyDescent="0.25">
      <c r="B168" t="s">
        <v>348</v>
      </c>
      <c r="C168" s="2" t="s">
        <v>275</v>
      </c>
      <c r="D168" t="s">
        <v>5</v>
      </c>
      <c r="E168" s="50" t="s">
        <v>278</v>
      </c>
      <c r="F168" s="51" t="s">
        <v>57</v>
      </c>
      <c r="G168" s="51" t="s">
        <v>57</v>
      </c>
      <c r="H168" s="51" t="s">
        <v>57</v>
      </c>
      <c r="I168" s="52" t="str">
        <f t="shared" si="23"/>
        <v>RI-B - Charge-offs and Recoveries on Loans and Leases.Recoveries - Loans secured by real estate (YTD).Total</v>
      </c>
      <c r="J168" s="52">
        <v>0</v>
      </c>
      <c r="K168" t="str">
        <f t="shared" si="24"/>
        <v>C217|RIAD|RIAD|RIAD|RI-B - Charge-offs and Recoveries on Loans and Leases.Recoveries - Loans secured by real estate (YTD).Total|0</v>
      </c>
    </row>
    <row r="169" spans="2:11" x14ac:dyDescent="0.25">
      <c r="B169" t="s">
        <v>348</v>
      </c>
      <c r="C169" s="2" t="s">
        <v>275</v>
      </c>
      <c r="D169" t="s">
        <v>5</v>
      </c>
      <c r="E169" s="50" t="s">
        <v>279</v>
      </c>
      <c r="F169" s="51" t="s">
        <v>57</v>
      </c>
      <c r="G169" s="51" t="s">
        <v>57</v>
      </c>
      <c r="H169" s="51" t="s">
        <v>57</v>
      </c>
      <c r="I169" s="52" t="str">
        <f t="shared" si="23"/>
        <v>RI-B - Charge-offs and Recoveries on Loans and Leases.Recoveries - Loans secured by real estate (YTD).Total</v>
      </c>
      <c r="J169" s="52">
        <v>0</v>
      </c>
      <c r="K169" t="str">
        <f t="shared" si="24"/>
        <v>C218|RIAD|RIAD|RIAD|RI-B - Charge-offs and Recoveries on Loans and Leases.Recoveries - Loans secured by real estate (YTD).Total|0</v>
      </c>
    </row>
    <row r="170" spans="2:11" x14ac:dyDescent="0.25">
      <c r="B170" t="s">
        <v>348</v>
      </c>
      <c r="C170" s="2" t="s">
        <v>275</v>
      </c>
      <c r="D170" t="s">
        <v>5</v>
      </c>
      <c r="E170" s="50" t="s">
        <v>280</v>
      </c>
      <c r="F170" s="51" t="s">
        <v>57</v>
      </c>
      <c r="G170" s="51" t="s">
        <v>57</v>
      </c>
      <c r="H170" s="51" t="s">
        <v>57</v>
      </c>
      <c r="I170" s="52" t="str">
        <f t="shared" si="23"/>
        <v>RI-B - Charge-offs and Recoveries on Loans and Leases.Recoveries - Loans secured by real estate (YTD).Total</v>
      </c>
      <c r="J170" s="52">
        <v>0</v>
      </c>
      <c r="K170" t="str">
        <f t="shared" si="24"/>
        <v>3589|RIAD|RIAD|RIAD|RI-B - Charge-offs and Recoveries on Loans and Leases.Recoveries - Loans secured by real estate (YTD).Total|0</v>
      </c>
    </row>
    <row r="171" spans="2:11" x14ac:dyDescent="0.25">
      <c r="B171" t="s">
        <v>348</v>
      </c>
      <c r="C171" s="2" t="s">
        <v>275</v>
      </c>
      <c r="D171" t="s">
        <v>5</v>
      </c>
      <c r="E171" s="50" t="s">
        <v>267</v>
      </c>
      <c r="F171" s="51" t="s">
        <v>57</v>
      </c>
      <c r="G171" s="51" t="s">
        <v>57</v>
      </c>
      <c r="H171" s="51" t="s">
        <v>57</v>
      </c>
      <c r="I171" s="52" t="str">
        <f t="shared" si="23"/>
        <v>RI-B - Charge-offs and Recoveries on Loans and Leases.Recoveries - Loans secured by real estate (YTD).Total</v>
      </c>
      <c r="J171" s="52">
        <v>0</v>
      </c>
      <c r="K171" t="str">
        <f t="shared" si="24"/>
        <v>C896|RIAD|RIAD|RIAD|RI-B - Charge-offs and Recoveries on Loans and Leases.Recoveries - Loans secured by real estate (YTD).Total|0</v>
      </c>
    </row>
    <row r="172" spans="2:11" x14ac:dyDescent="0.25">
      <c r="B172" t="s">
        <v>348</v>
      </c>
      <c r="C172" s="2" t="s">
        <v>275</v>
      </c>
      <c r="D172" t="s">
        <v>5</v>
      </c>
      <c r="E172" s="50" t="s">
        <v>269</v>
      </c>
      <c r="F172" s="51" t="s">
        <v>57</v>
      </c>
      <c r="G172" s="51" t="s">
        <v>57</v>
      </c>
      <c r="H172" s="51" t="s">
        <v>57</v>
      </c>
      <c r="I172" s="52" t="str">
        <f t="shared" si="23"/>
        <v>RI-B - Charge-offs and Recoveries on Loans and Leases.Recoveries - Loans secured by real estate (YTD).Total</v>
      </c>
      <c r="J172" s="52">
        <v>0</v>
      </c>
      <c r="K172" t="str">
        <f t="shared" si="24"/>
        <v>C898|RIAD|RIAD|RIAD|RI-B - Charge-offs and Recoveries on Loans and Leases.Recoveries - Loans secured by real estate (YTD).Total|0</v>
      </c>
    </row>
    <row r="173" spans="2:11" x14ac:dyDescent="0.25">
      <c r="B173" t="s">
        <v>348</v>
      </c>
      <c r="C173" s="2" t="s">
        <v>53696</v>
      </c>
      <c r="D173" t="s">
        <v>5</v>
      </c>
      <c r="E173" s="50" t="s">
        <v>53698</v>
      </c>
      <c r="F173" s="51" t="s">
        <v>57</v>
      </c>
      <c r="G173" s="51" t="s">
        <v>57</v>
      </c>
      <c r="H173" s="51" t="s">
        <v>57</v>
      </c>
      <c r="I173" s="52" t="str">
        <f t="shared" ref="I173:I174" si="25">CONCATENATE(B173,".",C173,".",D173)</f>
        <v>RI-B - Charge-offs and Recoveries on Loans and Leases.Charge-Offs -Loans to finance agricultural production and other loans to farmers (YTD).Total</v>
      </c>
      <c r="J173" s="52">
        <v>1</v>
      </c>
      <c r="K173" t="str">
        <f t="shared" ref="K173:K174" si="26">CONCATENATE(E173,"|",F173,"|",G173,"|",H173,"|",I173,"|",J173)</f>
        <v>4655|RIAD|RIAD|RIAD|RI-B - Charge-offs and Recoveries on Loans and Leases.Charge-Offs -Loans to finance agricultural production and other loans to farmers (YTD).Total|1</v>
      </c>
    </row>
    <row r="174" spans="2:11" x14ac:dyDescent="0.25">
      <c r="B174" t="s">
        <v>348</v>
      </c>
      <c r="C174" s="2" t="s">
        <v>53697</v>
      </c>
      <c r="D174" t="s">
        <v>5</v>
      </c>
      <c r="E174" s="50" t="s">
        <v>53699</v>
      </c>
      <c r="F174" s="51" t="s">
        <v>57</v>
      </c>
      <c r="G174" s="51" t="s">
        <v>57</v>
      </c>
      <c r="H174" s="51" t="s">
        <v>57</v>
      </c>
      <c r="I174" s="52" t="str">
        <f t="shared" si="25"/>
        <v>RI-B - Charge-offs and Recoveries on Loans and Leases.Recoveries -Loans to finance agricultural production and other loans to farmers (YTD).Total</v>
      </c>
      <c r="J174" s="52">
        <v>1</v>
      </c>
      <c r="K174" t="str">
        <f t="shared" si="26"/>
        <v>4665|RIAD|RIAD|RIAD|RI-B - Charge-offs and Recoveries on Loans and Leases.Recoveries -Loans to finance agricultural production and other loans to farmers (YTD).Total|1</v>
      </c>
    </row>
    <row r="175" spans="2:11" x14ac:dyDescent="0.25">
      <c r="B175" t="s">
        <v>348</v>
      </c>
      <c r="C175" s="2" t="s">
        <v>281</v>
      </c>
      <c r="D175" t="s">
        <v>5</v>
      </c>
      <c r="E175" s="50" t="s">
        <v>283</v>
      </c>
      <c r="F175" s="51" t="s">
        <v>57</v>
      </c>
      <c r="G175" s="51" t="s">
        <v>57</v>
      </c>
      <c r="H175" s="51" t="s">
        <v>57</v>
      </c>
      <c r="I175" s="52" t="str">
        <f t="shared" si="23"/>
        <v>RI-B - Charge-offs and Recoveries on Loans and Leases.Charge-Offs -Commerical and Industrial Loans (YTD).Total</v>
      </c>
      <c r="J175" s="52">
        <v>0</v>
      </c>
      <c r="K175" t="str">
        <f t="shared" si="24"/>
        <v>4638|RIAD|RIAD|RIAD|RI-B - Charge-offs and Recoveries on Loans and Leases.Charge-Offs -Commerical and Industrial Loans (YTD).Total|0</v>
      </c>
    </row>
    <row r="176" spans="2:11" x14ac:dyDescent="0.25">
      <c r="B176" t="s">
        <v>348</v>
      </c>
      <c r="C176" s="2" t="s">
        <v>282</v>
      </c>
      <c r="D176" t="s">
        <v>5</v>
      </c>
      <c r="E176" s="50" t="s">
        <v>284</v>
      </c>
      <c r="F176" s="51" t="s">
        <v>57</v>
      </c>
      <c r="G176" s="51" t="s">
        <v>57</v>
      </c>
      <c r="H176" s="51" t="s">
        <v>57</v>
      </c>
      <c r="I176" s="52" t="str">
        <f t="shared" si="23"/>
        <v>RI-B - Charge-offs and Recoveries on Loans and Leases.Recoveries -Commerical and Industrial Loans (YTD).Total</v>
      </c>
      <c r="J176" s="52">
        <v>0</v>
      </c>
      <c r="K176" t="str">
        <f t="shared" si="24"/>
        <v>4608|RIAD|RIAD|RIAD|RI-B - Charge-offs and Recoveries on Loans and Leases.Recoveries -Commerical and Industrial Loans (YTD).Total|0</v>
      </c>
    </row>
    <row r="177" spans="2:11" x14ac:dyDescent="0.25">
      <c r="B177" t="s">
        <v>348</v>
      </c>
      <c r="C177" s="2" t="s">
        <v>281</v>
      </c>
      <c r="D177" t="s">
        <v>5</v>
      </c>
      <c r="E177" s="50" t="s">
        <v>53688</v>
      </c>
      <c r="F177" s="51" t="s">
        <v>57</v>
      </c>
      <c r="G177" s="51" t="s">
        <v>57</v>
      </c>
      <c r="H177" s="51" t="s">
        <v>57</v>
      </c>
      <c r="I177" s="52" t="str">
        <f t="shared" ref="I177:I180" si="27">CONCATENATE(B177,".",C177,".",D177)</f>
        <v>RI-B - Charge-offs and Recoveries on Loans and Leases.Charge-Offs -Commerical and Industrial Loans (YTD).Total</v>
      </c>
      <c r="J177" s="52">
        <v>0</v>
      </c>
      <c r="K177" t="str">
        <f t="shared" ref="K177:K180" si="28">CONCATENATE(E177,"|",F177,"|",G177,"|",H177,"|",I177,"|",J177)</f>
        <v>4645|RIAD|RIAD|RIAD|RI-B - Charge-offs and Recoveries on Loans and Leases.Charge-Offs -Commerical and Industrial Loans (YTD).Total|0</v>
      </c>
    </row>
    <row r="178" spans="2:11" x14ac:dyDescent="0.25">
      <c r="B178" t="s">
        <v>348</v>
      </c>
      <c r="C178" s="2" t="s">
        <v>282</v>
      </c>
      <c r="D178" t="s">
        <v>5</v>
      </c>
      <c r="E178" s="50" t="s">
        <v>53689</v>
      </c>
      <c r="F178" s="51" t="s">
        <v>57</v>
      </c>
      <c r="G178" s="51" t="s">
        <v>57</v>
      </c>
      <c r="H178" s="51" t="s">
        <v>57</v>
      </c>
      <c r="I178" s="52" t="str">
        <f t="shared" si="27"/>
        <v>RI-B - Charge-offs and Recoveries on Loans and Leases.Recoveries -Commerical and Industrial Loans (YTD).Total</v>
      </c>
      <c r="J178" s="52">
        <v>0</v>
      </c>
      <c r="K178" t="str">
        <f t="shared" si="28"/>
        <v>4617|RIAD|RIAD|RIAD|RI-B - Charge-offs and Recoveries on Loans and Leases.Recoveries -Commerical and Industrial Loans (YTD).Total|0</v>
      </c>
    </row>
    <row r="179" spans="2:11" x14ac:dyDescent="0.25">
      <c r="B179" t="s">
        <v>348</v>
      </c>
      <c r="C179" s="2" t="s">
        <v>281</v>
      </c>
      <c r="D179" t="s">
        <v>5</v>
      </c>
      <c r="E179" s="50" t="s">
        <v>53690</v>
      </c>
      <c r="F179" s="51" t="s">
        <v>57</v>
      </c>
      <c r="G179" s="51" t="s">
        <v>57</v>
      </c>
      <c r="H179" s="51" t="s">
        <v>57</v>
      </c>
      <c r="I179" s="52" t="str">
        <f t="shared" si="27"/>
        <v>RI-B - Charge-offs and Recoveries on Loans and Leases.Charge-Offs -Commerical and Industrial Loans (YTD).Total</v>
      </c>
      <c r="J179" s="52">
        <v>0</v>
      </c>
      <c r="K179" t="str">
        <f t="shared" si="28"/>
        <v>4646|RIAD|RIAD|RIAD|RI-B - Charge-offs and Recoveries on Loans and Leases.Charge-Offs -Commerical and Industrial Loans (YTD).Total|0</v>
      </c>
    </row>
    <row r="180" spans="2:11" x14ac:dyDescent="0.25">
      <c r="B180" t="s">
        <v>348</v>
      </c>
      <c r="C180" s="2" t="s">
        <v>282</v>
      </c>
      <c r="D180" t="s">
        <v>5</v>
      </c>
      <c r="E180" s="50" t="s">
        <v>53691</v>
      </c>
      <c r="F180" s="51" t="s">
        <v>57</v>
      </c>
      <c r="G180" s="51" t="s">
        <v>57</v>
      </c>
      <c r="H180" s="51" t="s">
        <v>57</v>
      </c>
      <c r="I180" s="52" t="str">
        <f t="shared" si="27"/>
        <v>RI-B - Charge-offs and Recoveries on Loans and Leases.Recoveries -Commerical and Industrial Loans (YTD).Total</v>
      </c>
      <c r="J180" s="52">
        <v>0</v>
      </c>
      <c r="K180" t="str">
        <f t="shared" si="28"/>
        <v>4618|RIAD|RIAD|RIAD|RI-B - Charge-offs and Recoveries on Loans and Leases.Recoveries -Commerical and Industrial Loans (YTD).Total|0</v>
      </c>
    </row>
    <row r="181" spans="2:11" x14ac:dyDescent="0.25">
      <c r="B181" t="s">
        <v>348</v>
      </c>
      <c r="C181" s="2" t="s">
        <v>53683</v>
      </c>
      <c r="D181" t="s">
        <v>5</v>
      </c>
      <c r="E181" s="50" t="s">
        <v>291</v>
      </c>
      <c r="F181" s="51" t="s">
        <v>57</v>
      </c>
      <c r="G181" s="51" t="s">
        <v>57</v>
      </c>
      <c r="H181" s="51" t="s">
        <v>57</v>
      </c>
      <c r="I181" s="52" t="str">
        <f t="shared" ref="I181:I186" si="29">CONCATENATE(B181,".",C181,".",D181)</f>
        <v>RI-B - Charge-offs and Recoveries on Loans and Leases.Charge-Offs -Consumer Loans (YTD).Total</v>
      </c>
      <c r="J181" s="52">
        <v>0</v>
      </c>
      <c r="K181" t="str">
        <f t="shared" ref="K181:K186" si="30">CONCATENATE(E181,"|",F181,"|",G181,"|",H181,"|",I181,"|",J181)</f>
        <v>B514|RIAD|RIAD|RIAD|RI-B - Charge-offs and Recoveries on Loans and Leases.Charge-Offs -Consumer Loans (YTD).Total|0</v>
      </c>
    </row>
    <row r="182" spans="2:11" x14ac:dyDescent="0.25">
      <c r="B182" t="s">
        <v>348</v>
      </c>
      <c r="C182" s="2" t="s">
        <v>53684</v>
      </c>
      <c r="D182" t="s">
        <v>5</v>
      </c>
      <c r="E182" s="50" t="s">
        <v>292</v>
      </c>
      <c r="F182" s="51" t="s">
        <v>57</v>
      </c>
      <c r="G182" s="51" t="s">
        <v>57</v>
      </c>
      <c r="H182" s="51" t="s">
        <v>57</v>
      </c>
      <c r="I182" s="52" t="str">
        <f t="shared" si="29"/>
        <v>RI-B - Charge-offs and Recoveries on Loans and Leases.Recoveries -Consumer Loans (YTD).Total</v>
      </c>
      <c r="J182" s="52">
        <v>0</v>
      </c>
      <c r="K182" t="str">
        <f t="shared" si="30"/>
        <v>B515|RIAD|RIAD|RIAD|RI-B - Charge-offs and Recoveries on Loans and Leases.Recoveries -Consumer Loans (YTD).Total|0</v>
      </c>
    </row>
    <row r="183" spans="2:11" x14ac:dyDescent="0.25">
      <c r="B183" t="s">
        <v>348</v>
      </c>
      <c r="C183" s="2" t="s">
        <v>53683</v>
      </c>
      <c r="D183" t="s">
        <v>5</v>
      </c>
      <c r="E183" s="50" t="s">
        <v>293</v>
      </c>
      <c r="F183" s="51" t="s">
        <v>57</v>
      </c>
      <c r="G183" s="51" t="s">
        <v>57</v>
      </c>
      <c r="H183" s="51" t="s">
        <v>57</v>
      </c>
      <c r="I183" s="52" t="str">
        <f t="shared" si="29"/>
        <v>RI-B - Charge-offs and Recoveries on Loans and Leases.Charge-Offs -Consumer Loans (YTD).Total</v>
      </c>
      <c r="J183" s="52">
        <v>0</v>
      </c>
      <c r="K183" t="str">
        <f t="shared" si="30"/>
        <v>K129|RIAD|RIAD|RIAD|RI-B - Charge-offs and Recoveries on Loans and Leases.Charge-Offs -Consumer Loans (YTD).Total|0</v>
      </c>
    </row>
    <row r="184" spans="2:11" x14ac:dyDescent="0.25">
      <c r="B184" t="s">
        <v>348</v>
      </c>
      <c r="C184" s="2" t="s">
        <v>53684</v>
      </c>
      <c r="D184" t="s">
        <v>5</v>
      </c>
      <c r="E184" s="50" t="s">
        <v>294</v>
      </c>
      <c r="F184" s="51" t="s">
        <v>57</v>
      </c>
      <c r="G184" s="51" t="s">
        <v>57</v>
      </c>
      <c r="H184" s="51" t="s">
        <v>57</v>
      </c>
      <c r="I184" s="52" t="str">
        <f t="shared" si="29"/>
        <v>RI-B - Charge-offs and Recoveries on Loans and Leases.Recoveries -Consumer Loans (YTD).Total</v>
      </c>
      <c r="J184" s="52">
        <v>0</v>
      </c>
      <c r="K184" t="str">
        <f t="shared" si="30"/>
        <v>K133|RIAD|RIAD|RIAD|RI-B - Charge-offs and Recoveries on Loans and Leases.Recoveries -Consumer Loans (YTD).Total|0</v>
      </c>
    </row>
    <row r="185" spans="2:11" x14ac:dyDescent="0.25">
      <c r="B185" t="s">
        <v>348</v>
      </c>
      <c r="C185" s="2" t="s">
        <v>53683</v>
      </c>
      <c r="D185" t="s">
        <v>5</v>
      </c>
      <c r="E185" s="50" t="s">
        <v>295</v>
      </c>
      <c r="F185" s="51" t="s">
        <v>57</v>
      </c>
      <c r="G185" s="51" t="s">
        <v>57</v>
      </c>
      <c r="H185" s="51" t="s">
        <v>57</v>
      </c>
      <c r="I185" s="52" t="str">
        <f t="shared" si="29"/>
        <v>RI-B - Charge-offs and Recoveries on Loans and Leases.Charge-Offs -Consumer Loans (YTD).Total</v>
      </c>
      <c r="J185" s="52">
        <v>0</v>
      </c>
      <c r="K185" t="str">
        <f t="shared" si="30"/>
        <v>K205|RIAD|RIAD|RIAD|RI-B - Charge-offs and Recoveries on Loans and Leases.Charge-Offs -Consumer Loans (YTD).Total|0</v>
      </c>
    </row>
    <row r="186" spans="2:11" x14ac:dyDescent="0.25">
      <c r="B186" t="s">
        <v>348</v>
      </c>
      <c r="C186" s="2" t="s">
        <v>53684</v>
      </c>
      <c r="D186" t="s">
        <v>5</v>
      </c>
      <c r="E186" s="50" t="s">
        <v>296</v>
      </c>
      <c r="F186" s="51" t="s">
        <v>57</v>
      </c>
      <c r="G186" s="51" t="s">
        <v>57</v>
      </c>
      <c r="H186" s="51" t="s">
        <v>57</v>
      </c>
      <c r="I186" s="52" t="str">
        <f t="shared" si="29"/>
        <v>RI-B - Charge-offs and Recoveries on Loans and Leases.Recoveries -Consumer Loans (YTD).Total</v>
      </c>
      <c r="J186" s="52">
        <v>0</v>
      </c>
      <c r="K186" t="str">
        <f t="shared" si="30"/>
        <v>K206|RIAD|RIAD|RIAD|RI-B - Charge-offs and Recoveries on Loans and Leases.Recoveries -Consumer Loans (YTD).Total|0</v>
      </c>
    </row>
    <row r="187" spans="2:11" x14ac:dyDescent="0.25">
      <c r="B187" t="s">
        <v>348</v>
      </c>
      <c r="C187" s="2" t="s">
        <v>285</v>
      </c>
      <c r="D187" t="s">
        <v>5</v>
      </c>
      <c r="E187" s="50" t="s">
        <v>291</v>
      </c>
      <c r="F187" s="51" t="s">
        <v>57</v>
      </c>
      <c r="G187" s="51" t="s">
        <v>57</v>
      </c>
      <c r="H187" s="51" t="s">
        <v>57</v>
      </c>
      <c r="I187" s="52" t="str">
        <f t="shared" si="23"/>
        <v>RI-B - Charge-offs and Recoveries on Loans and Leases.Charge-Offs -Consumer Loans - Credit Card (YTD).Total</v>
      </c>
      <c r="J187" s="52">
        <v>0</v>
      </c>
      <c r="K187" t="str">
        <f t="shared" si="24"/>
        <v>B514|RIAD|RIAD|RIAD|RI-B - Charge-offs and Recoveries on Loans and Leases.Charge-Offs -Consumer Loans - Credit Card (YTD).Total|0</v>
      </c>
    </row>
    <row r="188" spans="2:11" x14ac:dyDescent="0.25">
      <c r="B188" t="s">
        <v>348</v>
      </c>
      <c r="C188" s="2" t="s">
        <v>286</v>
      </c>
      <c r="D188" t="s">
        <v>5</v>
      </c>
      <c r="E188" s="50" t="s">
        <v>292</v>
      </c>
      <c r="F188" s="51" t="s">
        <v>57</v>
      </c>
      <c r="G188" s="51" t="s">
        <v>57</v>
      </c>
      <c r="H188" s="51" t="s">
        <v>57</v>
      </c>
      <c r="I188" s="52" t="str">
        <f t="shared" si="23"/>
        <v>RI-B - Charge-offs and Recoveries on Loans and Leases.Recoveries -Consumer Loans - Credit Card (YTD).Total</v>
      </c>
      <c r="J188" s="52">
        <v>0</v>
      </c>
      <c r="K188" t="str">
        <f t="shared" si="24"/>
        <v>B515|RIAD|RIAD|RIAD|RI-B - Charge-offs and Recoveries on Loans and Leases.Recoveries -Consumer Loans - Credit Card (YTD).Total|0</v>
      </c>
    </row>
    <row r="189" spans="2:11" x14ac:dyDescent="0.25">
      <c r="B189" t="s">
        <v>348</v>
      </c>
      <c r="C189" s="2" t="s">
        <v>287</v>
      </c>
      <c r="D189" t="s">
        <v>5</v>
      </c>
      <c r="E189" s="50" t="s">
        <v>293</v>
      </c>
      <c r="F189" s="51" t="s">
        <v>57</v>
      </c>
      <c r="G189" s="51" t="s">
        <v>57</v>
      </c>
      <c r="H189" s="51" t="s">
        <v>57</v>
      </c>
      <c r="I189" s="52" t="str">
        <f t="shared" si="23"/>
        <v>RI-B - Charge-offs and Recoveries on Loans and Leases.Charge-Offs -Consumer Loans - Automobile Loans (YTD).Total</v>
      </c>
      <c r="J189" s="52">
        <v>0</v>
      </c>
      <c r="K189" t="str">
        <f t="shared" si="24"/>
        <v>K129|RIAD|RIAD|RIAD|RI-B - Charge-offs and Recoveries on Loans and Leases.Charge-Offs -Consumer Loans - Automobile Loans (YTD).Total|0</v>
      </c>
    </row>
    <row r="190" spans="2:11" x14ac:dyDescent="0.25">
      <c r="B190" t="s">
        <v>348</v>
      </c>
      <c r="C190" s="2" t="s">
        <v>288</v>
      </c>
      <c r="D190" t="s">
        <v>5</v>
      </c>
      <c r="E190" s="50" t="s">
        <v>294</v>
      </c>
      <c r="F190" s="51" t="s">
        <v>57</v>
      </c>
      <c r="G190" s="51" t="s">
        <v>57</v>
      </c>
      <c r="H190" s="51" t="s">
        <v>57</v>
      </c>
      <c r="I190" s="52" t="str">
        <f t="shared" si="23"/>
        <v>RI-B - Charge-offs and Recoveries on Loans and Leases.Recoveries -Consumer Loans - Automobile Loans (YTD).Total</v>
      </c>
      <c r="J190" s="52">
        <v>0</v>
      </c>
      <c r="K190" t="str">
        <f t="shared" si="24"/>
        <v>K133|RIAD|RIAD|RIAD|RI-B - Charge-offs and Recoveries on Loans and Leases.Recoveries -Consumer Loans - Automobile Loans (YTD).Total|0</v>
      </c>
    </row>
    <row r="191" spans="2:11" x14ac:dyDescent="0.25">
      <c r="B191" t="s">
        <v>348</v>
      </c>
      <c r="C191" s="2" t="s">
        <v>289</v>
      </c>
      <c r="D191" t="s">
        <v>5</v>
      </c>
      <c r="E191" s="50" t="s">
        <v>295</v>
      </c>
      <c r="F191" s="51" t="s">
        <v>57</v>
      </c>
      <c r="G191" s="51" t="s">
        <v>57</v>
      </c>
      <c r="H191" s="51" t="s">
        <v>57</v>
      </c>
      <c r="I191" s="52" t="str">
        <f t="shared" ref="I191:I204" si="31">CONCATENATE(B191,".",C191,".",D191)</f>
        <v>RI-B - Charge-offs and Recoveries on Loans and Leases.Charge-Offs -Consumer Loans - Other (YTD).Total</v>
      </c>
      <c r="J191" s="52">
        <v>0</v>
      </c>
      <c r="K191" t="str">
        <f t="shared" si="24"/>
        <v>K205|RIAD|RIAD|RIAD|RI-B - Charge-offs and Recoveries on Loans and Leases.Charge-Offs -Consumer Loans - Other (YTD).Total|0</v>
      </c>
    </row>
    <row r="192" spans="2:11" x14ac:dyDescent="0.25">
      <c r="B192" t="s">
        <v>348</v>
      </c>
      <c r="C192" s="2" t="s">
        <v>290</v>
      </c>
      <c r="D192" t="s">
        <v>5</v>
      </c>
      <c r="E192" s="50" t="s">
        <v>296</v>
      </c>
      <c r="F192" s="51" t="s">
        <v>57</v>
      </c>
      <c r="G192" s="51" t="s">
        <v>57</v>
      </c>
      <c r="H192" s="51" t="s">
        <v>57</v>
      </c>
      <c r="I192" s="52" t="str">
        <f t="shared" si="31"/>
        <v>RI-B - Charge-offs and Recoveries on Loans and Leases.Recoveries -Consumer Loans - Other (YTD).Total</v>
      </c>
      <c r="J192" s="52">
        <v>0</v>
      </c>
      <c r="K192" t="str">
        <f t="shared" si="24"/>
        <v>K206|RIAD|RIAD|RIAD|RI-B - Charge-offs and Recoveries on Loans and Leases.Recoveries -Consumer Loans - Other (YTD).Total|0</v>
      </c>
    </row>
    <row r="193" spans="2:11" x14ac:dyDescent="0.25">
      <c r="B193" t="s">
        <v>348</v>
      </c>
      <c r="C193" s="2" t="s">
        <v>53700</v>
      </c>
      <c r="D193" t="s">
        <v>5</v>
      </c>
      <c r="E193" s="50" t="s">
        <v>53702</v>
      </c>
      <c r="F193" s="51" t="s">
        <v>57</v>
      </c>
      <c r="G193" s="51" t="s">
        <v>57</v>
      </c>
      <c r="H193" s="51" t="s">
        <v>57</v>
      </c>
      <c r="I193" s="52" t="str">
        <f t="shared" ref="I193:I194" si="32">CONCATENATE(B193,".",C193,".",D193)</f>
        <v>RI-B - Charge-offs and Recoveries on Loans and Leases.Charge-Offs -Loans to foreign governments and official institutions (YTD).Total</v>
      </c>
      <c r="J193" s="52">
        <v>1</v>
      </c>
      <c r="K193" t="str">
        <f t="shared" ref="K193:K194" si="33">CONCATENATE(E193,"|",F193,"|",G193,"|",H193,"|",I193,"|",J193)</f>
        <v>4643|RIAD|RIAD|RIAD|RI-B - Charge-offs and Recoveries on Loans and Leases.Charge-Offs -Loans to foreign governments and official institutions (YTD).Total|1</v>
      </c>
    </row>
    <row r="194" spans="2:11" x14ac:dyDescent="0.25">
      <c r="B194" t="s">
        <v>348</v>
      </c>
      <c r="C194" s="2" t="s">
        <v>53701</v>
      </c>
      <c r="D194" t="s">
        <v>5</v>
      </c>
      <c r="E194" s="50" t="s">
        <v>53703</v>
      </c>
      <c r="F194" s="51" t="s">
        <v>57</v>
      </c>
      <c r="G194" s="51" t="s">
        <v>57</v>
      </c>
      <c r="H194" s="51" t="s">
        <v>57</v>
      </c>
      <c r="I194" s="52" t="str">
        <f t="shared" si="32"/>
        <v>RI-B - Charge-offs and Recoveries on Loans and Leases.Recoveries -Loans to foreign governments and official institutions (YTD).Total</v>
      </c>
      <c r="J194" s="52">
        <v>1</v>
      </c>
      <c r="K194" t="str">
        <f t="shared" si="33"/>
        <v>4627|RIAD|RIAD|RIAD|RI-B - Charge-offs and Recoveries on Loans and Leases.Recoveries -Loans to foreign governments and official institutions (YTD).Total|1</v>
      </c>
    </row>
    <row r="195" spans="2:11" x14ac:dyDescent="0.25">
      <c r="B195" t="s">
        <v>348</v>
      </c>
      <c r="C195" s="2" t="s">
        <v>297</v>
      </c>
      <c r="D195" t="s">
        <v>5</v>
      </c>
      <c r="E195" s="50" t="s">
        <v>299</v>
      </c>
      <c r="F195" s="51" t="s">
        <v>57</v>
      </c>
      <c r="G195" s="51" t="s">
        <v>57</v>
      </c>
      <c r="H195" s="51" t="s">
        <v>57</v>
      </c>
      <c r="I195" s="52" t="str">
        <f t="shared" si="31"/>
        <v>RI-B - Charge-offs and Recoveries on Loans and Leases.Charge-Offs -Other Loans (YTD).Total</v>
      </c>
      <c r="J195" s="52">
        <v>0</v>
      </c>
      <c r="K195" t="str">
        <f t="shared" si="24"/>
        <v>4644|RIAD|RIAD|RIAD|RI-B - Charge-offs and Recoveries on Loans and Leases.Charge-Offs -Other Loans (YTD).Total|0</v>
      </c>
    </row>
    <row r="196" spans="2:11" x14ac:dyDescent="0.25">
      <c r="B196" t="s">
        <v>348</v>
      </c>
      <c r="C196" s="2" t="s">
        <v>298</v>
      </c>
      <c r="D196" t="s">
        <v>5</v>
      </c>
      <c r="E196" s="50" t="s">
        <v>300</v>
      </c>
      <c r="F196" s="51" t="s">
        <v>57</v>
      </c>
      <c r="G196" s="51" t="s">
        <v>57</v>
      </c>
      <c r="H196" s="51" t="s">
        <v>57</v>
      </c>
      <c r="I196" s="52" t="str">
        <f t="shared" si="31"/>
        <v>RI-B - Charge-offs and Recoveries on Loans and Leases.Recoveries -Other Loans (YTD).Total</v>
      </c>
      <c r="J196" s="52">
        <v>0</v>
      </c>
      <c r="K196" t="str">
        <f t="shared" si="24"/>
        <v>4628|RIAD|RIAD|RIAD|RI-B - Charge-offs and Recoveries on Loans and Leases.Recoveries -Other Loans (YTD).Total|0</v>
      </c>
    </row>
    <row r="197" spans="2:11" x14ac:dyDescent="0.25">
      <c r="B197" t="s">
        <v>348</v>
      </c>
      <c r="C197" s="2" t="s">
        <v>301</v>
      </c>
      <c r="D197" t="s">
        <v>5</v>
      </c>
      <c r="E197" s="50" t="s">
        <v>303</v>
      </c>
      <c r="F197" s="51" t="s">
        <v>57</v>
      </c>
      <c r="G197" s="51" t="s">
        <v>57</v>
      </c>
      <c r="H197" s="51" t="s">
        <v>57</v>
      </c>
      <c r="I197" s="52" t="str">
        <f t="shared" si="31"/>
        <v>RI-B - Charge-offs and Recoveries on Loans and Leases.Charge-Offs -Lease Financing Receivables (YTD).Total</v>
      </c>
      <c r="J197" s="52">
        <v>0</v>
      </c>
      <c r="K197" t="str">
        <f t="shared" si="24"/>
        <v>4266|RIAD|RIAD|RIAD|RI-B - Charge-offs and Recoveries on Loans and Leases.Charge-Offs -Lease Financing Receivables (YTD).Total|0</v>
      </c>
    </row>
    <row r="198" spans="2:11" x14ac:dyDescent="0.25">
      <c r="B198" t="s">
        <v>348</v>
      </c>
      <c r="C198" s="2" t="s">
        <v>302</v>
      </c>
      <c r="D198" t="s">
        <v>5</v>
      </c>
      <c r="E198" s="50" t="s">
        <v>304</v>
      </c>
      <c r="F198" s="51" t="s">
        <v>57</v>
      </c>
      <c r="G198" s="51" t="s">
        <v>57</v>
      </c>
      <c r="H198" s="51" t="s">
        <v>57</v>
      </c>
      <c r="I198" s="52" t="str">
        <f t="shared" si="31"/>
        <v>RI-B - Charge-offs and Recoveries on Loans and Leases.Recoveries -Lease Financing Receivables (YTD).Total</v>
      </c>
      <c r="J198" s="52">
        <v>0</v>
      </c>
      <c r="K198" t="str">
        <f t="shared" si="24"/>
        <v>4267|RIAD|RIAD|RIAD|RI-B - Charge-offs and Recoveries on Loans and Leases.Recoveries -Lease Financing Receivables (YTD).Total|0</v>
      </c>
    </row>
    <row r="199" spans="2:11" x14ac:dyDescent="0.25">
      <c r="B199" t="s">
        <v>348</v>
      </c>
      <c r="C199" s="2" t="s">
        <v>301</v>
      </c>
      <c r="D199" t="s">
        <v>5</v>
      </c>
      <c r="E199" s="50" t="s">
        <v>53692</v>
      </c>
      <c r="F199" s="51" t="s">
        <v>57</v>
      </c>
      <c r="G199" s="51" t="s">
        <v>57</v>
      </c>
      <c r="H199" s="51" t="s">
        <v>57</v>
      </c>
      <c r="I199" s="52" t="str">
        <f t="shared" ref="I199:I202" si="34">CONCATENATE(B199,".",C199,".",D199)</f>
        <v>RI-B - Charge-offs and Recoveries on Loans and Leases.Charge-Offs -Lease Financing Receivables (YTD).Total</v>
      </c>
      <c r="J199" s="52">
        <v>0</v>
      </c>
      <c r="K199" t="str">
        <f t="shared" ref="K199:K202" si="35">CONCATENATE(E199,"|",F199,"|",G199,"|",H199,"|",I199,"|",J199)</f>
        <v>F185|RIAD|RIAD|RIAD|RI-B - Charge-offs and Recoveries on Loans and Leases.Charge-Offs -Lease Financing Receivables (YTD).Total|0</v>
      </c>
    </row>
    <row r="200" spans="2:11" x14ac:dyDescent="0.25">
      <c r="B200" t="s">
        <v>348</v>
      </c>
      <c r="C200" s="2" t="s">
        <v>302</v>
      </c>
      <c r="D200" t="s">
        <v>5</v>
      </c>
      <c r="E200" s="50" t="s">
        <v>53693</v>
      </c>
      <c r="F200" s="51" t="s">
        <v>57</v>
      </c>
      <c r="G200" s="51" t="s">
        <v>57</v>
      </c>
      <c r="H200" s="51" t="s">
        <v>57</v>
      </c>
      <c r="I200" s="52" t="str">
        <f t="shared" si="34"/>
        <v>RI-B - Charge-offs and Recoveries on Loans and Leases.Recoveries -Lease Financing Receivables (YTD).Total</v>
      </c>
      <c r="J200" s="52">
        <v>0</v>
      </c>
      <c r="K200" t="str">
        <f t="shared" si="35"/>
        <v>F187|RIAD|RIAD|RIAD|RI-B - Charge-offs and Recoveries on Loans and Leases.Recoveries -Lease Financing Receivables (YTD).Total|0</v>
      </c>
    </row>
    <row r="201" spans="2:11" x14ac:dyDescent="0.25">
      <c r="B201" t="s">
        <v>348</v>
      </c>
      <c r="C201" s="2" t="s">
        <v>301</v>
      </c>
      <c r="D201" t="s">
        <v>5</v>
      </c>
      <c r="E201" s="50" t="s">
        <v>53694</v>
      </c>
      <c r="F201" s="51" t="s">
        <v>57</v>
      </c>
      <c r="G201" s="51" t="s">
        <v>57</v>
      </c>
      <c r="H201" s="51" t="s">
        <v>57</v>
      </c>
      <c r="I201" s="52" t="str">
        <f t="shared" si="34"/>
        <v>RI-B - Charge-offs and Recoveries on Loans and Leases.Charge-Offs -Lease Financing Receivables (YTD).Total</v>
      </c>
      <c r="J201" s="52">
        <v>0</v>
      </c>
      <c r="K201" t="str">
        <f t="shared" si="35"/>
        <v>C880|RIAD|RIAD|RIAD|RI-B - Charge-offs and Recoveries on Loans and Leases.Charge-Offs -Lease Financing Receivables (YTD).Total|0</v>
      </c>
    </row>
    <row r="202" spans="2:11" x14ac:dyDescent="0.25">
      <c r="B202" t="s">
        <v>348</v>
      </c>
      <c r="C202" s="2" t="s">
        <v>302</v>
      </c>
      <c r="D202" t="s">
        <v>5</v>
      </c>
      <c r="E202" s="50" t="s">
        <v>53695</v>
      </c>
      <c r="F202" s="51" t="s">
        <v>57</v>
      </c>
      <c r="G202" s="51" t="s">
        <v>57</v>
      </c>
      <c r="H202" s="51" t="s">
        <v>57</v>
      </c>
      <c r="I202" s="52" t="str">
        <f t="shared" si="34"/>
        <v>RI-B - Charge-offs and Recoveries on Loans and Leases.Recoveries -Lease Financing Receivables (YTD).Total</v>
      </c>
      <c r="J202" s="52">
        <v>0</v>
      </c>
      <c r="K202" t="str">
        <f t="shared" si="35"/>
        <v>F188|RIAD|RIAD|RIAD|RI-B - Charge-offs and Recoveries on Loans and Leases.Recoveries -Lease Financing Receivables (YTD).Total|0</v>
      </c>
    </row>
    <row r="203" spans="2:11" x14ac:dyDescent="0.25">
      <c r="B203" t="s">
        <v>348</v>
      </c>
      <c r="C203" s="2" t="s">
        <v>305</v>
      </c>
      <c r="D203" t="s">
        <v>5</v>
      </c>
      <c r="E203" s="50" t="s">
        <v>307</v>
      </c>
      <c r="F203" s="51" t="s">
        <v>57</v>
      </c>
      <c r="G203" s="51" t="s">
        <v>57</v>
      </c>
      <c r="H203" s="51" t="s">
        <v>57</v>
      </c>
      <c r="I203" s="52" t="str">
        <f t="shared" si="31"/>
        <v>RI-B - Charge-offs and Recoveries on Loans and Leases.Charge-Offs -Total (YTD).Total</v>
      </c>
      <c r="J203" s="52">
        <v>0</v>
      </c>
      <c r="K203" t="str">
        <f t="shared" si="24"/>
        <v>4635|RIAD|RIAD|RIAD|RI-B - Charge-offs and Recoveries on Loans and Leases.Charge-Offs -Total (YTD).Total|0</v>
      </c>
    </row>
    <row r="204" spans="2:11" x14ac:dyDescent="0.25">
      <c r="B204" t="s">
        <v>348</v>
      </c>
      <c r="C204" s="2" t="s">
        <v>306</v>
      </c>
      <c r="D204" t="s">
        <v>5</v>
      </c>
      <c r="E204" s="50" t="s">
        <v>308</v>
      </c>
      <c r="F204" s="51" t="s">
        <v>57</v>
      </c>
      <c r="G204" s="51" t="s">
        <v>57</v>
      </c>
      <c r="H204" s="51" t="s">
        <v>57</v>
      </c>
      <c r="I204" s="52" t="str">
        <f t="shared" si="31"/>
        <v>RI-B - Charge-offs and Recoveries on Loans and Leases.Recoveries -Total (YTD).Total</v>
      </c>
      <c r="J204" s="52">
        <v>0</v>
      </c>
      <c r="K204" t="str">
        <f t="shared" si="24"/>
        <v>4605|RIAD|RIAD|RIAD|RI-B - Charge-offs and Recoveries on Loans and Leases.Recoveries -Total (YTD).Total|0</v>
      </c>
    </row>
    <row r="205" spans="2:11" x14ac:dyDescent="0.25">
      <c r="B205" t="s">
        <v>53718</v>
      </c>
      <c r="C205" s="2" t="s">
        <v>53719</v>
      </c>
      <c r="D205" t="s">
        <v>5</v>
      </c>
      <c r="E205" s="50" t="s">
        <v>53727</v>
      </c>
      <c r="F205" s="51" t="s">
        <v>8</v>
      </c>
      <c r="G205" s="51" t="s">
        <v>8</v>
      </c>
      <c r="H205" s="51" t="s">
        <v>8</v>
      </c>
      <c r="I205" s="52" t="str">
        <f t="shared" ref="I205:I222" si="36">CONCATENATE(B205,".",C205,".",D205)</f>
        <v>RC-N - Past Due and Non Accrual Loans, Leases and other Assets.Problem Loans - Loans secured by real estate.Total</v>
      </c>
      <c r="J205" s="52">
        <v>0</v>
      </c>
      <c r="K205" t="str">
        <f t="shared" ref="K205:K222" si="37">CONCATENATE(E205,"|",F205,"|",G205,"|",H205,"|",I205,"|",J205)</f>
        <v>F172|RCON|RCON|RCON|RC-N - Past Due and Non Accrual Loans, Leases and other Assets.Problem Loans - Loans secured by real estate.Total|0</v>
      </c>
    </row>
    <row r="206" spans="2:11" x14ac:dyDescent="0.25">
      <c r="B206" t="s">
        <v>53718</v>
      </c>
      <c r="C206" s="2" t="s">
        <v>53719</v>
      </c>
      <c r="D206" t="s">
        <v>5</v>
      </c>
      <c r="E206" s="50" t="s">
        <v>53728</v>
      </c>
      <c r="F206" s="51" t="s">
        <v>8</v>
      </c>
      <c r="G206" s="51" t="s">
        <v>8</v>
      </c>
      <c r="H206" s="51" t="s">
        <v>8</v>
      </c>
      <c r="I206" s="52" t="str">
        <f t="shared" si="36"/>
        <v>RC-N - Past Due and Non Accrual Loans, Leases and other Assets.Problem Loans - Loans secured by real estate.Total</v>
      </c>
      <c r="J206" s="52">
        <v>0</v>
      </c>
      <c r="K206" t="str">
        <f t="shared" si="37"/>
        <v>F173|RCON|RCON|RCON|RC-N - Past Due and Non Accrual Loans, Leases and other Assets.Problem Loans - Loans secured by real estate.Total|0</v>
      </c>
    </row>
    <row r="207" spans="2:11" x14ac:dyDescent="0.25">
      <c r="B207" t="s">
        <v>53718</v>
      </c>
      <c r="C207" s="2" t="s">
        <v>53719</v>
      </c>
      <c r="D207" t="s">
        <v>5</v>
      </c>
      <c r="E207" s="50" t="s">
        <v>53729</v>
      </c>
      <c r="F207" s="51" t="s">
        <v>8</v>
      </c>
      <c r="G207" s="51" t="s">
        <v>8</v>
      </c>
      <c r="H207" s="51" t="s">
        <v>8</v>
      </c>
      <c r="I207" s="52" t="str">
        <f t="shared" si="36"/>
        <v>RC-N - Past Due and Non Accrual Loans, Leases and other Assets.Problem Loans - Loans secured by real estate.Total</v>
      </c>
      <c r="J207" s="52">
        <v>0</v>
      </c>
      <c r="K207" t="str">
        <f t="shared" si="37"/>
        <v>F174|RCON|RCON|RCON|RC-N - Past Due and Non Accrual Loans, Leases and other Assets.Problem Loans - Loans secured by real estate.Total|0</v>
      </c>
    </row>
    <row r="208" spans="2:11" x14ac:dyDescent="0.25">
      <c r="B208" t="s">
        <v>53718</v>
      </c>
      <c r="C208" s="2" t="s">
        <v>53719</v>
      </c>
      <c r="D208" t="s">
        <v>5</v>
      </c>
      <c r="E208" s="50" t="s">
        <v>53730</v>
      </c>
      <c r="F208" s="51" t="s">
        <v>8</v>
      </c>
      <c r="G208" s="51" t="s">
        <v>8</v>
      </c>
      <c r="H208" s="51" t="s">
        <v>8</v>
      </c>
      <c r="I208" s="52" t="str">
        <f t="shared" si="36"/>
        <v>RC-N - Past Due and Non Accrual Loans, Leases and other Assets.Problem Loans - Loans secured by real estate.Total</v>
      </c>
      <c r="J208" s="52">
        <v>0</v>
      </c>
      <c r="K208" t="str">
        <f t="shared" si="37"/>
        <v>F175|RCON|RCON|RCON|RC-N - Past Due and Non Accrual Loans, Leases and other Assets.Problem Loans - Loans secured by real estate.Total|0</v>
      </c>
    </row>
    <row r="209" spans="2:11" x14ac:dyDescent="0.25">
      <c r="B209" t="s">
        <v>53718</v>
      </c>
      <c r="C209" s="2" t="s">
        <v>53719</v>
      </c>
      <c r="D209" t="s">
        <v>5</v>
      </c>
      <c r="E209" s="50" t="s">
        <v>53731</v>
      </c>
      <c r="F209" s="51" t="s">
        <v>8</v>
      </c>
      <c r="G209" s="51" t="s">
        <v>8</v>
      </c>
      <c r="H209" s="51" t="s">
        <v>8</v>
      </c>
      <c r="I209" s="52" t="str">
        <f t="shared" si="36"/>
        <v>RC-N - Past Due and Non Accrual Loans, Leases and other Assets.Problem Loans - Loans secured by real estate.Total</v>
      </c>
      <c r="J209" s="52">
        <v>0</v>
      </c>
      <c r="K209" t="str">
        <f t="shared" si="37"/>
        <v>F176|RCON|RCON|RCON|RC-N - Past Due and Non Accrual Loans, Leases and other Assets.Problem Loans - Loans secured by real estate.Total|0</v>
      </c>
    </row>
    <row r="210" spans="2:11" x14ac:dyDescent="0.25">
      <c r="B210" t="s">
        <v>53718</v>
      </c>
      <c r="C210" s="2" t="s">
        <v>53719</v>
      </c>
      <c r="D210" t="s">
        <v>5</v>
      </c>
      <c r="E210" s="50" t="s">
        <v>53732</v>
      </c>
      <c r="F210" s="51" t="s">
        <v>8</v>
      </c>
      <c r="G210" s="51" t="s">
        <v>8</v>
      </c>
      <c r="H210" s="51" t="s">
        <v>8</v>
      </c>
      <c r="I210" s="52" t="str">
        <f t="shared" si="36"/>
        <v>RC-N - Past Due and Non Accrual Loans, Leases and other Assets.Problem Loans - Loans secured by real estate.Total</v>
      </c>
      <c r="J210" s="52">
        <v>0</v>
      </c>
      <c r="K210" t="str">
        <f t="shared" si="37"/>
        <v>F177|RCON|RCON|RCON|RC-N - Past Due and Non Accrual Loans, Leases and other Assets.Problem Loans - Loans secured by real estate.Total|0</v>
      </c>
    </row>
    <row r="211" spans="2:11" x14ac:dyDescent="0.25">
      <c r="B211" t="s">
        <v>53718</v>
      </c>
      <c r="C211" s="2" t="s">
        <v>53719</v>
      </c>
      <c r="D211" t="s">
        <v>5</v>
      </c>
      <c r="E211" s="50" t="s">
        <v>53733</v>
      </c>
      <c r="F211" s="51" t="s">
        <v>8</v>
      </c>
      <c r="G211" s="51" t="s">
        <v>8</v>
      </c>
      <c r="H211" s="51" t="s">
        <v>8</v>
      </c>
      <c r="I211" s="52" t="str">
        <f t="shared" si="36"/>
        <v>RC-N - Past Due and Non Accrual Loans, Leases and other Assets.Problem Loans - Loans secured by real estate.Total</v>
      </c>
      <c r="J211" s="52">
        <v>0</v>
      </c>
      <c r="K211" t="str">
        <f t="shared" si="37"/>
        <v>3493|RCON|RCON|RCON|RC-N - Past Due and Non Accrual Loans, Leases and other Assets.Problem Loans - Loans secured by real estate.Total|0</v>
      </c>
    </row>
    <row r="212" spans="2:11" x14ac:dyDescent="0.25">
      <c r="B212" t="s">
        <v>53718</v>
      </c>
      <c r="C212" s="2" t="s">
        <v>53719</v>
      </c>
      <c r="D212" t="s">
        <v>5</v>
      </c>
      <c r="E212" s="50" t="s">
        <v>53734</v>
      </c>
      <c r="F212" s="51" t="s">
        <v>8</v>
      </c>
      <c r="G212" s="51" t="s">
        <v>8</v>
      </c>
      <c r="H212" s="51" t="s">
        <v>8</v>
      </c>
      <c r="I212" s="52" t="str">
        <f t="shared" si="36"/>
        <v>RC-N - Past Due and Non Accrual Loans, Leases and other Assets.Problem Loans - Loans secured by real estate.Total</v>
      </c>
      <c r="J212" s="52">
        <v>0</v>
      </c>
      <c r="K212" t="str">
        <f t="shared" si="37"/>
        <v>3494|RCON|RCON|RCON|RC-N - Past Due and Non Accrual Loans, Leases and other Assets.Problem Loans - Loans secured by real estate.Total|0</v>
      </c>
    </row>
    <row r="213" spans="2:11" x14ac:dyDescent="0.25">
      <c r="B213" t="s">
        <v>53718</v>
      </c>
      <c r="C213" s="2" t="s">
        <v>53719</v>
      </c>
      <c r="D213" t="s">
        <v>5</v>
      </c>
      <c r="E213" s="50" t="s">
        <v>53735</v>
      </c>
      <c r="F213" s="51" t="s">
        <v>8</v>
      </c>
      <c r="G213" s="51" t="s">
        <v>8</v>
      </c>
      <c r="H213" s="51" t="s">
        <v>8</v>
      </c>
      <c r="I213" s="52" t="str">
        <f t="shared" si="36"/>
        <v>RC-N - Past Due and Non Accrual Loans, Leases and other Assets.Problem Loans - Loans secured by real estate.Total</v>
      </c>
      <c r="J213" s="52">
        <v>0</v>
      </c>
      <c r="K213" t="str">
        <f t="shared" si="37"/>
        <v>3495|RCON|RCON|RCON|RC-N - Past Due and Non Accrual Loans, Leases and other Assets.Problem Loans - Loans secured by real estate.Total|0</v>
      </c>
    </row>
    <row r="214" spans="2:11" x14ac:dyDescent="0.25">
      <c r="B214" t="s">
        <v>53718</v>
      </c>
      <c r="C214" s="2" t="s">
        <v>53719</v>
      </c>
      <c r="D214" t="s">
        <v>5</v>
      </c>
      <c r="E214" s="50" t="s">
        <v>53736</v>
      </c>
      <c r="F214" s="51" t="s">
        <v>8</v>
      </c>
      <c r="G214" s="51" t="s">
        <v>8</v>
      </c>
      <c r="H214" s="51" t="s">
        <v>8</v>
      </c>
      <c r="I214" s="52" t="str">
        <f t="shared" si="36"/>
        <v>RC-N - Past Due and Non Accrual Loans, Leases and other Assets.Problem Loans - Loans secured by real estate.Total</v>
      </c>
      <c r="J214" s="52">
        <v>0</v>
      </c>
      <c r="K214" t="str">
        <f t="shared" si="37"/>
        <v>5398|RCON|RCON|RCON|RC-N - Past Due and Non Accrual Loans, Leases and other Assets.Problem Loans - Loans secured by real estate.Total|0</v>
      </c>
    </row>
    <row r="215" spans="2:11" x14ac:dyDescent="0.25">
      <c r="B215" t="s">
        <v>53718</v>
      </c>
      <c r="C215" s="2" t="s">
        <v>53719</v>
      </c>
      <c r="D215" t="s">
        <v>5</v>
      </c>
      <c r="E215" s="50" t="s">
        <v>53737</v>
      </c>
      <c r="F215" s="51" t="s">
        <v>8</v>
      </c>
      <c r="G215" s="51" t="s">
        <v>8</v>
      </c>
      <c r="H215" s="51" t="s">
        <v>8</v>
      </c>
      <c r="I215" s="52" t="str">
        <f t="shared" si="36"/>
        <v>RC-N - Past Due and Non Accrual Loans, Leases and other Assets.Problem Loans - Loans secured by real estate.Total</v>
      </c>
      <c r="J215" s="52">
        <v>0</v>
      </c>
      <c r="K215" t="str">
        <f t="shared" si="37"/>
        <v>5399|RCON|RCON|RCON|RC-N - Past Due and Non Accrual Loans, Leases and other Assets.Problem Loans - Loans secured by real estate.Total|0</v>
      </c>
    </row>
    <row r="216" spans="2:11" x14ac:dyDescent="0.25">
      <c r="B216" t="s">
        <v>53718</v>
      </c>
      <c r="C216" s="2" t="s">
        <v>53719</v>
      </c>
      <c r="D216" t="s">
        <v>5</v>
      </c>
      <c r="E216" s="50" t="s">
        <v>53738</v>
      </c>
      <c r="F216" s="51" t="s">
        <v>8</v>
      </c>
      <c r="G216" s="51" t="s">
        <v>8</v>
      </c>
      <c r="H216" s="51" t="s">
        <v>8</v>
      </c>
      <c r="I216" s="52" t="str">
        <f t="shared" si="36"/>
        <v>RC-N - Past Due and Non Accrual Loans, Leases and other Assets.Problem Loans - Loans secured by real estate.Total</v>
      </c>
      <c r="J216" s="52">
        <v>0</v>
      </c>
      <c r="K216" t="str">
        <f t="shared" si="37"/>
        <v>5400|RCON|RCON|RCON|RC-N - Past Due and Non Accrual Loans, Leases and other Assets.Problem Loans - Loans secured by real estate.Total|0</v>
      </c>
    </row>
    <row r="217" spans="2:11" x14ac:dyDescent="0.25">
      <c r="B217" t="s">
        <v>53718</v>
      </c>
      <c r="C217" s="2" t="s">
        <v>53719</v>
      </c>
      <c r="D217" t="s">
        <v>5</v>
      </c>
      <c r="E217" s="50" t="s">
        <v>53739</v>
      </c>
      <c r="F217" s="51" t="s">
        <v>8</v>
      </c>
      <c r="G217" s="51" t="s">
        <v>8</v>
      </c>
      <c r="H217" s="51" t="s">
        <v>8</v>
      </c>
      <c r="I217" s="52" t="str">
        <f t="shared" si="36"/>
        <v>RC-N - Past Due and Non Accrual Loans, Leases and other Assets.Problem Loans - Loans secured by real estate.Total</v>
      </c>
      <c r="J217" s="52">
        <v>0</v>
      </c>
      <c r="K217" t="str">
        <f t="shared" si="37"/>
        <v>C236|RCON|RCON|RCON|RC-N - Past Due and Non Accrual Loans, Leases and other Assets.Problem Loans - Loans secured by real estate.Total|0</v>
      </c>
    </row>
    <row r="218" spans="2:11" x14ac:dyDescent="0.25">
      <c r="B218" t="s">
        <v>53718</v>
      </c>
      <c r="C218" s="2" t="s">
        <v>53719</v>
      </c>
      <c r="D218" t="s">
        <v>5</v>
      </c>
      <c r="E218" s="50" t="s">
        <v>53740</v>
      </c>
      <c r="F218" s="51" t="s">
        <v>8</v>
      </c>
      <c r="G218" s="51" t="s">
        <v>8</v>
      </c>
      <c r="H218" s="51" t="s">
        <v>8</v>
      </c>
      <c r="I218" s="52" t="str">
        <f t="shared" si="36"/>
        <v>RC-N - Past Due and Non Accrual Loans, Leases and other Assets.Problem Loans - Loans secured by real estate.Total</v>
      </c>
      <c r="J218" s="52">
        <v>0</v>
      </c>
      <c r="K218" t="str">
        <f t="shared" si="37"/>
        <v>C237|RCON|RCON|RCON|RC-N - Past Due and Non Accrual Loans, Leases and other Assets.Problem Loans - Loans secured by real estate.Total|0</v>
      </c>
    </row>
    <row r="219" spans="2:11" x14ac:dyDescent="0.25">
      <c r="B219" t="s">
        <v>53718</v>
      </c>
      <c r="C219" s="2" t="s">
        <v>53719</v>
      </c>
      <c r="D219" t="s">
        <v>5</v>
      </c>
      <c r="E219" s="50" t="s">
        <v>53741</v>
      </c>
      <c r="F219" s="51" t="s">
        <v>8</v>
      </c>
      <c r="G219" s="51" t="s">
        <v>8</v>
      </c>
      <c r="H219" s="51" t="s">
        <v>8</v>
      </c>
      <c r="I219" s="52" t="str">
        <f t="shared" si="36"/>
        <v>RC-N - Past Due and Non Accrual Loans, Leases and other Assets.Problem Loans - Loans secured by real estate.Total</v>
      </c>
      <c r="J219" s="52">
        <v>0</v>
      </c>
      <c r="K219" t="str">
        <f t="shared" si="37"/>
        <v>C238|RCON|RCON|RCON|RC-N - Past Due and Non Accrual Loans, Leases and other Assets.Problem Loans - Loans secured by real estate.Total|0</v>
      </c>
    </row>
    <row r="220" spans="2:11" x14ac:dyDescent="0.25">
      <c r="B220" t="s">
        <v>53718</v>
      </c>
      <c r="C220" s="2" t="s">
        <v>53719</v>
      </c>
      <c r="D220" t="s">
        <v>5</v>
      </c>
      <c r="E220" s="50" t="s">
        <v>53742</v>
      </c>
      <c r="F220" s="51" t="s">
        <v>8</v>
      </c>
      <c r="G220" s="51" t="s">
        <v>8</v>
      </c>
      <c r="H220" s="51" t="s">
        <v>8</v>
      </c>
      <c r="I220" s="52" t="str">
        <f t="shared" si="36"/>
        <v>RC-N - Past Due and Non Accrual Loans, Leases and other Assets.Problem Loans - Loans secured by real estate.Total</v>
      </c>
      <c r="J220" s="52">
        <v>0</v>
      </c>
      <c r="K220" t="str">
        <f t="shared" si="37"/>
        <v>C239|RCON|RCON|RCON|RC-N - Past Due and Non Accrual Loans, Leases and other Assets.Problem Loans - Loans secured by real estate.Total|0</v>
      </c>
    </row>
    <row r="221" spans="2:11" x14ac:dyDescent="0.25">
      <c r="B221" t="s">
        <v>53718</v>
      </c>
      <c r="C221" s="2" t="s">
        <v>53719</v>
      </c>
      <c r="D221" t="s">
        <v>5</v>
      </c>
      <c r="E221" s="50" t="s">
        <v>53743</v>
      </c>
      <c r="F221" s="51" t="s">
        <v>8</v>
      </c>
      <c r="G221" s="51" t="s">
        <v>8</v>
      </c>
      <c r="H221" s="51" t="s">
        <v>8</v>
      </c>
      <c r="I221" s="52" t="str">
        <f t="shared" si="36"/>
        <v>RC-N - Past Due and Non Accrual Loans, Leases and other Assets.Problem Loans - Loans secured by real estate.Total</v>
      </c>
      <c r="J221" s="52">
        <v>0</v>
      </c>
      <c r="K221" t="str">
        <f t="shared" si="37"/>
        <v>C229|RCON|RCON|RCON|RC-N - Past Due and Non Accrual Loans, Leases and other Assets.Problem Loans - Loans secured by real estate.Total|0</v>
      </c>
    </row>
    <row r="222" spans="2:11" x14ac:dyDescent="0.25">
      <c r="B222" t="s">
        <v>53718</v>
      </c>
      <c r="C222" s="2" t="s">
        <v>53719</v>
      </c>
      <c r="D222" t="s">
        <v>5</v>
      </c>
      <c r="E222" s="50" t="s">
        <v>53744</v>
      </c>
      <c r="F222" s="51" t="s">
        <v>8</v>
      </c>
      <c r="G222" s="51" t="s">
        <v>8</v>
      </c>
      <c r="H222" s="51" t="s">
        <v>8</v>
      </c>
      <c r="I222" s="52" t="str">
        <f t="shared" si="36"/>
        <v>RC-N - Past Due and Non Accrual Loans, Leases and other Assets.Problem Loans - Loans secured by real estate.Total</v>
      </c>
      <c r="J222" s="52">
        <v>0</v>
      </c>
      <c r="K222" t="str">
        <f t="shared" si="37"/>
        <v>C230|RCON|RCON|RCON|RC-N - Past Due and Non Accrual Loans, Leases and other Assets.Problem Loans - Loans secured by real estate.Total|0</v>
      </c>
    </row>
    <row r="223" spans="2:11" x14ac:dyDescent="0.25">
      <c r="B223" t="s">
        <v>53718</v>
      </c>
      <c r="C223" s="2" t="s">
        <v>53719</v>
      </c>
      <c r="D223" t="s">
        <v>5</v>
      </c>
      <c r="E223" s="50" t="s">
        <v>53745</v>
      </c>
      <c r="F223" s="51" t="s">
        <v>8</v>
      </c>
      <c r="G223" s="51" t="s">
        <v>8</v>
      </c>
      <c r="H223" s="51" t="s">
        <v>8</v>
      </c>
      <c r="I223" s="52" t="str">
        <f t="shared" ref="I223:I272" si="38">CONCATENATE(B223,".",C223,".",D223)</f>
        <v>RC-N - Past Due and Non Accrual Loans, Leases and other Assets.Problem Loans - Loans secured by real estate.Total</v>
      </c>
      <c r="J223" s="52">
        <v>0</v>
      </c>
      <c r="K223" t="str">
        <f t="shared" ref="K223:K272" si="39">CONCATENATE(E223,"|",F223,"|",G223,"|",H223,"|",I223,"|",J223)</f>
        <v>3499|RCON|RCON|RCON|RC-N - Past Due and Non Accrual Loans, Leases and other Assets.Problem Loans - Loans secured by real estate.Total|0</v>
      </c>
    </row>
    <row r="224" spans="2:11" x14ac:dyDescent="0.25">
      <c r="B224" t="s">
        <v>53718</v>
      </c>
      <c r="C224" s="2" t="s">
        <v>53719</v>
      </c>
      <c r="D224" t="s">
        <v>5</v>
      </c>
      <c r="E224" s="50" t="s">
        <v>53746</v>
      </c>
      <c r="F224" s="51" t="s">
        <v>8</v>
      </c>
      <c r="G224" s="51" t="s">
        <v>8</v>
      </c>
      <c r="H224" s="51" t="s">
        <v>8</v>
      </c>
      <c r="I224" s="52" t="str">
        <f t="shared" si="38"/>
        <v>RC-N - Past Due and Non Accrual Loans, Leases and other Assets.Problem Loans - Loans secured by real estate.Total</v>
      </c>
      <c r="J224" s="52">
        <v>0</v>
      </c>
      <c r="K224" t="str">
        <f t="shared" si="39"/>
        <v>3500|RCON|RCON|RCON|RC-N - Past Due and Non Accrual Loans, Leases and other Assets.Problem Loans - Loans secured by real estate.Total|0</v>
      </c>
    </row>
    <row r="225" spans="2:11" x14ac:dyDescent="0.25">
      <c r="B225" t="s">
        <v>53718</v>
      </c>
      <c r="C225" s="2" t="s">
        <v>53719</v>
      </c>
      <c r="D225" t="s">
        <v>5</v>
      </c>
      <c r="E225" s="50" t="s">
        <v>53747</v>
      </c>
      <c r="F225" s="51" t="s">
        <v>8</v>
      </c>
      <c r="G225" s="51" t="s">
        <v>8</v>
      </c>
      <c r="H225" s="51" t="s">
        <v>8</v>
      </c>
      <c r="I225" s="52" t="str">
        <f t="shared" si="38"/>
        <v>RC-N - Past Due and Non Accrual Loans, Leases and other Assets.Problem Loans - Loans secured by real estate.Total</v>
      </c>
      <c r="J225" s="52">
        <v>0</v>
      </c>
      <c r="K225" t="str">
        <f t="shared" si="39"/>
        <v>3501|RCON|RCON|RCON|RC-N - Past Due and Non Accrual Loans, Leases and other Assets.Problem Loans - Loans secured by real estate.Total|0</v>
      </c>
    </row>
    <row r="226" spans="2:11" x14ac:dyDescent="0.25">
      <c r="B226" t="s">
        <v>53718</v>
      </c>
      <c r="C226" s="2" t="s">
        <v>53719</v>
      </c>
      <c r="D226" t="s">
        <v>5</v>
      </c>
      <c r="E226" s="50" t="s">
        <v>53748</v>
      </c>
      <c r="F226" s="51" t="s">
        <v>8</v>
      </c>
      <c r="G226" s="51" t="s">
        <v>8</v>
      </c>
      <c r="H226" s="51" t="s">
        <v>8</v>
      </c>
      <c r="I226" s="52" t="str">
        <f t="shared" si="38"/>
        <v>RC-N - Past Due and Non Accrual Loans, Leases and other Assets.Problem Loans - Loans secured by real estate.Total</v>
      </c>
      <c r="J226" s="52">
        <v>0</v>
      </c>
      <c r="K226" t="str">
        <f t="shared" si="39"/>
        <v>F178|RCON|RCON|RCON|RC-N - Past Due and Non Accrual Loans, Leases and other Assets.Problem Loans - Loans secured by real estate.Total|0</v>
      </c>
    </row>
    <row r="227" spans="2:11" x14ac:dyDescent="0.25">
      <c r="B227" t="s">
        <v>53718</v>
      </c>
      <c r="C227" s="2" t="s">
        <v>53719</v>
      </c>
      <c r="D227" t="s">
        <v>5</v>
      </c>
      <c r="E227" s="50" t="s">
        <v>53749</v>
      </c>
      <c r="F227" s="51" t="s">
        <v>8</v>
      </c>
      <c r="G227" s="51" t="s">
        <v>8</v>
      </c>
      <c r="H227" s="51" t="s">
        <v>8</v>
      </c>
      <c r="I227" s="52" t="str">
        <f t="shared" si="38"/>
        <v>RC-N - Past Due and Non Accrual Loans, Leases and other Assets.Problem Loans - Loans secured by real estate.Total</v>
      </c>
      <c r="J227" s="52">
        <v>0</v>
      </c>
      <c r="K227" t="str">
        <f t="shared" si="39"/>
        <v>F179|RCON|RCON|RCON|RC-N - Past Due and Non Accrual Loans, Leases and other Assets.Problem Loans - Loans secured by real estate.Total|0</v>
      </c>
    </row>
    <row r="228" spans="2:11" x14ac:dyDescent="0.25">
      <c r="B228" t="s">
        <v>53718</v>
      </c>
      <c r="C228" s="2" t="s">
        <v>53719</v>
      </c>
      <c r="D228" t="s">
        <v>5</v>
      </c>
      <c r="E228" s="50" t="s">
        <v>53750</v>
      </c>
      <c r="F228" s="51" t="s">
        <v>8</v>
      </c>
      <c r="G228" s="51" t="s">
        <v>8</v>
      </c>
      <c r="H228" s="51" t="s">
        <v>8</v>
      </c>
      <c r="I228" s="52" t="str">
        <f t="shared" si="38"/>
        <v>RC-N - Past Due and Non Accrual Loans, Leases and other Assets.Problem Loans - Loans secured by real estate.Total</v>
      </c>
      <c r="J228" s="52">
        <v>0</v>
      </c>
      <c r="K228" t="str">
        <f t="shared" si="39"/>
        <v>F180|RCON|RCON|RCON|RC-N - Past Due and Non Accrual Loans, Leases and other Assets.Problem Loans - Loans secured by real estate.Total|0</v>
      </c>
    </row>
    <row r="229" spans="2:11" x14ac:dyDescent="0.25">
      <c r="B229" t="s">
        <v>53718</v>
      </c>
      <c r="C229" s="2" t="s">
        <v>53719</v>
      </c>
      <c r="D229" t="s">
        <v>5</v>
      </c>
      <c r="E229" s="50" t="s">
        <v>53751</v>
      </c>
      <c r="F229" s="51" t="s">
        <v>8</v>
      </c>
      <c r="G229" s="51" t="s">
        <v>8</v>
      </c>
      <c r="H229" s="51" t="s">
        <v>8</v>
      </c>
      <c r="I229" s="52" t="str">
        <f t="shared" si="38"/>
        <v>RC-N - Past Due and Non Accrual Loans, Leases and other Assets.Problem Loans - Loans secured by real estate.Total</v>
      </c>
      <c r="J229" s="52">
        <v>0</v>
      </c>
      <c r="K229" t="str">
        <f t="shared" si="39"/>
        <v>F181|RCON|RCON|RCON|RC-N - Past Due and Non Accrual Loans, Leases and other Assets.Problem Loans - Loans secured by real estate.Total|0</v>
      </c>
    </row>
    <row r="230" spans="2:11" x14ac:dyDescent="0.25">
      <c r="B230" t="s">
        <v>53718</v>
      </c>
      <c r="C230" s="2" t="s">
        <v>53719</v>
      </c>
      <c r="D230" t="s">
        <v>5</v>
      </c>
      <c r="E230" s="50" t="s">
        <v>53752</v>
      </c>
      <c r="F230" s="51" t="s">
        <v>8</v>
      </c>
      <c r="G230" s="51" t="s">
        <v>8</v>
      </c>
      <c r="H230" s="51" t="s">
        <v>8</v>
      </c>
      <c r="I230" s="52" t="str">
        <f t="shared" si="38"/>
        <v>RC-N - Past Due and Non Accrual Loans, Leases and other Assets.Problem Loans - Loans secured by real estate.Total</v>
      </c>
      <c r="J230" s="52">
        <v>0</v>
      </c>
      <c r="K230" t="str">
        <f t="shared" si="39"/>
        <v>F182|RCON|RCON|RCON|RC-N - Past Due and Non Accrual Loans, Leases and other Assets.Problem Loans - Loans secured by real estate.Total|0</v>
      </c>
    </row>
    <row r="231" spans="2:11" x14ac:dyDescent="0.25">
      <c r="B231" t="s">
        <v>53718</v>
      </c>
      <c r="C231" s="2" t="s">
        <v>53719</v>
      </c>
      <c r="D231" t="s">
        <v>5</v>
      </c>
      <c r="E231" s="50" t="s">
        <v>53753</v>
      </c>
      <c r="F231" s="51" t="s">
        <v>8</v>
      </c>
      <c r="G231" s="51" t="s">
        <v>8</v>
      </c>
      <c r="H231" s="51" t="s">
        <v>8</v>
      </c>
      <c r="I231" s="52" t="str">
        <f t="shared" si="38"/>
        <v>RC-N - Past Due and Non Accrual Loans, Leases and other Assets.Problem Loans - Loans secured by real estate.Total</v>
      </c>
      <c r="J231" s="52">
        <v>0</v>
      </c>
      <c r="K231" t="str">
        <f t="shared" si="39"/>
        <v>F183|RCON|RCON|RCON|RC-N - Past Due and Non Accrual Loans, Leases and other Assets.Problem Loans - Loans secured by real estate.Total|0</v>
      </c>
    </row>
    <row r="232" spans="2:11" x14ac:dyDescent="0.25">
      <c r="B232" t="s">
        <v>53718</v>
      </c>
      <c r="C232" s="2" t="s">
        <v>53719</v>
      </c>
      <c r="D232" t="s">
        <v>5</v>
      </c>
      <c r="E232" s="50" t="s">
        <v>53754</v>
      </c>
      <c r="F232" s="51" t="s">
        <v>35</v>
      </c>
      <c r="G232" s="51" t="s">
        <v>35</v>
      </c>
      <c r="H232" s="51" t="s">
        <v>35</v>
      </c>
      <c r="I232" s="52" t="str">
        <f t="shared" ref="I232:I234" si="40">CONCATENATE(B232,".",C232,".",D232)</f>
        <v>RC-N - Past Due and Non Accrual Loans, Leases and other Assets.Problem Loans - Loans secured by real estate.Total</v>
      </c>
      <c r="J232" s="52">
        <v>0</v>
      </c>
      <c r="K232" t="str">
        <f t="shared" ref="K232:K234" si="41">CONCATENATE(E232,"|",F232,"|",G232,"|",H232,"|",I232,"|",J232)</f>
        <v>B572|RCFN|RCFN|RCFN|RC-N - Past Due and Non Accrual Loans, Leases and other Assets.Problem Loans - Loans secured by real estate.Total|0</v>
      </c>
    </row>
    <row r="233" spans="2:11" x14ac:dyDescent="0.25">
      <c r="B233" t="s">
        <v>53718</v>
      </c>
      <c r="C233" s="2" t="s">
        <v>53719</v>
      </c>
      <c r="D233" t="s">
        <v>5</v>
      </c>
      <c r="E233" s="50" t="s">
        <v>53755</v>
      </c>
      <c r="F233" s="51" t="s">
        <v>35</v>
      </c>
      <c r="G233" s="51" t="s">
        <v>35</v>
      </c>
      <c r="H233" s="51" t="s">
        <v>35</v>
      </c>
      <c r="I233" s="52" t="str">
        <f t="shared" si="40"/>
        <v>RC-N - Past Due and Non Accrual Loans, Leases and other Assets.Problem Loans - Loans secured by real estate.Total</v>
      </c>
      <c r="J233" s="52">
        <v>0</v>
      </c>
      <c r="K233" t="str">
        <f t="shared" si="41"/>
        <v>B573|RCFN|RCFN|RCFN|RC-N - Past Due and Non Accrual Loans, Leases and other Assets.Problem Loans - Loans secured by real estate.Total|0</v>
      </c>
    </row>
    <row r="234" spans="2:11" x14ac:dyDescent="0.25">
      <c r="B234" t="s">
        <v>53718</v>
      </c>
      <c r="C234" s="2" t="s">
        <v>53719</v>
      </c>
      <c r="D234" t="s">
        <v>5</v>
      </c>
      <c r="E234" s="50" t="s">
        <v>53756</v>
      </c>
      <c r="F234" s="51" t="s">
        <v>35</v>
      </c>
      <c r="G234" s="51" t="s">
        <v>35</v>
      </c>
      <c r="H234" s="51" t="s">
        <v>35</v>
      </c>
      <c r="I234" s="52" t="str">
        <f t="shared" si="40"/>
        <v>RC-N - Past Due and Non Accrual Loans, Leases and other Assets.Problem Loans - Loans secured by real estate.Total</v>
      </c>
      <c r="J234" s="52">
        <v>0</v>
      </c>
      <c r="K234" t="str">
        <f t="shared" si="41"/>
        <v>B574|RCFN|RCFN|RCFN|RC-N - Past Due and Non Accrual Loans, Leases and other Assets.Problem Loans - Loans secured by real estate.Total|0</v>
      </c>
    </row>
    <row r="235" spans="2:11" x14ac:dyDescent="0.25">
      <c r="B235" t="s">
        <v>53718</v>
      </c>
      <c r="C235" s="2" t="s">
        <v>53720</v>
      </c>
      <c r="D235" t="s">
        <v>5</v>
      </c>
      <c r="E235" s="50" t="s">
        <v>53762</v>
      </c>
      <c r="F235" s="51" t="s">
        <v>7</v>
      </c>
      <c r="G235" s="51" t="s">
        <v>342</v>
      </c>
      <c r="H235" s="51" t="s">
        <v>342</v>
      </c>
      <c r="I235" s="52" t="str">
        <f t="shared" si="38"/>
        <v>RC-N - Past Due and Non Accrual Loans, Leases and other Assets.Problem Loans - Loans to depository institutions and acceptances of other banks.Total</v>
      </c>
      <c r="J235" s="52">
        <v>0</v>
      </c>
      <c r="K235" t="str">
        <f t="shared" si="39"/>
        <v>5377|RCFD|AsxNA|AsxNA|RC-N - Past Due and Non Accrual Loans, Leases and other Assets.Problem Loans - Loans to depository institutions and acceptances of other banks.Total|0</v>
      </c>
    </row>
    <row r="236" spans="2:11" x14ac:dyDescent="0.25">
      <c r="B236" t="s">
        <v>53718</v>
      </c>
      <c r="C236" s="2" t="s">
        <v>53720</v>
      </c>
      <c r="D236" t="s">
        <v>5</v>
      </c>
      <c r="E236" s="50" t="s">
        <v>53763</v>
      </c>
      <c r="F236" s="51" t="s">
        <v>7</v>
      </c>
      <c r="G236" s="51" t="s">
        <v>342</v>
      </c>
      <c r="H236" s="51" t="s">
        <v>342</v>
      </c>
      <c r="I236" s="52" t="str">
        <f t="shared" si="38"/>
        <v>RC-N - Past Due and Non Accrual Loans, Leases and other Assets.Problem Loans - Loans to depository institutions and acceptances of other banks.Total</v>
      </c>
      <c r="J236" s="52">
        <v>0</v>
      </c>
      <c r="K236" t="str">
        <f t="shared" si="39"/>
        <v>5378|RCFD|AsxNA|AsxNA|RC-N - Past Due and Non Accrual Loans, Leases and other Assets.Problem Loans - Loans to depository institutions and acceptances of other banks.Total|0</v>
      </c>
    </row>
    <row r="237" spans="2:11" x14ac:dyDescent="0.25">
      <c r="B237" t="s">
        <v>53718</v>
      </c>
      <c r="C237" s="2" t="s">
        <v>53720</v>
      </c>
      <c r="D237" t="s">
        <v>5</v>
      </c>
      <c r="E237" s="50" t="s">
        <v>53764</v>
      </c>
      <c r="F237" s="51" t="s">
        <v>7</v>
      </c>
      <c r="G237" s="51" t="s">
        <v>342</v>
      </c>
      <c r="H237" s="51" t="s">
        <v>342</v>
      </c>
      <c r="I237" s="52" t="str">
        <f t="shared" si="38"/>
        <v>RC-N - Past Due and Non Accrual Loans, Leases and other Assets.Problem Loans - Loans to depository institutions and acceptances of other banks.Total</v>
      </c>
      <c r="J237" s="52">
        <v>0</v>
      </c>
      <c r="K237" t="str">
        <f t="shared" si="39"/>
        <v>5379|RCFD|AsxNA|AsxNA|RC-N - Past Due and Non Accrual Loans, Leases and other Assets.Problem Loans - Loans to depository institutions and acceptances of other banks.Total|0</v>
      </c>
    </row>
    <row r="238" spans="2:11" x14ac:dyDescent="0.25">
      <c r="B238" t="s">
        <v>53718</v>
      </c>
      <c r="C238" s="2" t="s">
        <v>53720</v>
      </c>
      <c r="D238" t="s">
        <v>5</v>
      </c>
      <c r="E238" s="50" t="s">
        <v>53765</v>
      </c>
      <c r="F238" s="51" t="s">
        <v>7</v>
      </c>
      <c r="G238" s="51" t="s">
        <v>342</v>
      </c>
      <c r="H238" s="51" t="s">
        <v>342</v>
      </c>
      <c r="I238" s="52" t="str">
        <f t="shared" si="38"/>
        <v>RC-N - Past Due and Non Accrual Loans, Leases and other Assets.Problem Loans - Loans to depository institutions and acceptances of other banks.Total</v>
      </c>
      <c r="J238" s="52">
        <v>0</v>
      </c>
      <c r="K238" t="str">
        <f t="shared" si="39"/>
        <v>5380|RCFD|AsxNA|AsxNA|RC-N - Past Due and Non Accrual Loans, Leases and other Assets.Problem Loans - Loans to depository institutions and acceptances of other banks.Total|0</v>
      </c>
    </row>
    <row r="239" spans="2:11" x14ac:dyDescent="0.25">
      <c r="B239" t="s">
        <v>53718</v>
      </c>
      <c r="C239" s="2" t="s">
        <v>53720</v>
      </c>
      <c r="D239" t="s">
        <v>5</v>
      </c>
      <c r="E239" s="50" t="s">
        <v>53766</v>
      </c>
      <c r="F239" s="51" t="s">
        <v>7</v>
      </c>
      <c r="G239" s="51" t="s">
        <v>342</v>
      </c>
      <c r="H239" s="51" t="s">
        <v>342</v>
      </c>
      <c r="I239" s="52" t="str">
        <f t="shared" si="38"/>
        <v>RC-N - Past Due and Non Accrual Loans, Leases and other Assets.Problem Loans - Loans to depository institutions and acceptances of other banks.Total</v>
      </c>
      <c r="J239" s="52">
        <v>0</v>
      </c>
      <c r="K239" t="str">
        <f t="shared" si="39"/>
        <v>5381|RCFD|AsxNA|AsxNA|RC-N - Past Due and Non Accrual Loans, Leases and other Assets.Problem Loans - Loans to depository institutions and acceptances of other banks.Total|0</v>
      </c>
    </row>
    <row r="240" spans="2:11" x14ac:dyDescent="0.25">
      <c r="B240" t="s">
        <v>53718</v>
      </c>
      <c r="C240" s="2" t="s">
        <v>53720</v>
      </c>
      <c r="D240" t="s">
        <v>5</v>
      </c>
      <c r="E240" s="50" t="s">
        <v>53767</v>
      </c>
      <c r="F240" s="51" t="s">
        <v>7</v>
      </c>
      <c r="G240" s="51" t="s">
        <v>342</v>
      </c>
      <c r="H240" s="51" t="s">
        <v>342</v>
      </c>
      <c r="I240" s="52" t="str">
        <f t="shared" ref="I240" si="42">CONCATENATE(B240,".",C240,".",D240)</f>
        <v>RC-N - Past Due and Non Accrual Loans, Leases and other Assets.Problem Loans - Loans to depository institutions and acceptances of other banks.Total</v>
      </c>
      <c r="J240" s="52">
        <v>0</v>
      </c>
      <c r="K240" t="str">
        <f t="shared" ref="K240" si="43">CONCATENATE(E240,"|",F240,"|",G240,"|",H240,"|",I240,"|",J240)</f>
        <v>5382|RCFD|AsxNA|AsxNA|RC-N - Past Due and Non Accrual Loans, Leases and other Assets.Problem Loans - Loans to depository institutions and acceptances of other banks.Total|0</v>
      </c>
    </row>
    <row r="241" spans="2:11" x14ac:dyDescent="0.25">
      <c r="B241" t="s">
        <v>53718</v>
      </c>
      <c r="C241" s="2" t="s">
        <v>53720</v>
      </c>
      <c r="D241" t="s">
        <v>5</v>
      </c>
      <c r="E241" s="50" t="s">
        <v>53768</v>
      </c>
      <c r="F241" s="51" t="s">
        <v>342</v>
      </c>
      <c r="G241" s="51" t="s">
        <v>8</v>
      </c>
      <c r="H241" s="51" t="s">
        <v>8</v>
      </c>
      <c r="I241" s="52" t="str">
        <f t="shared" si="38"/>
        <v>RC-N - Past Due and Non Accrual Loans, Leases and other Assets.Problem Loans - Loans to depository institutions and acceptances of other banks.Total</v>
      </c>
      <c r="J241" s="52">
        <v>0</v>
      </c>
      <c r="K241" t="str">
        <f t="shared" si="39"/>
        <v>B834|AsxNA|RCON|RCON|RC-N - Past Due and Non Accrual Loans, Leases and other Assets.Problem Loans - Loans to depository institutions and acceptances of other banks.Total|0</v>
      </c>
    </row>
    <row r="242" spans="2:11" x14ac:dyDescent="0.25">
      <c r="B242" t="s">
        <v>53718</v>
      </c>
      <c r="C242" s="2" t="s">
        <v>53720</v>
      </c>
      <c r="D242" t="s">
        <v>5</v>
      </c>
      <c r="E242" s="50" t="s">
        <v>53769</v>
      </c>
      <c r="F242" s="51" t="s">
        <v>342</v>
      </c>
      <c r="G242" s="51" t="s">
        <v>8</v>
      </c>
      <c r="H242" s="51" t="s">
        <v>8</v>
      </c>
      <c r="I242" s="52" t="str">
        <f t="shared" ref="I242:I243" si="44">CONCATENATE(B242,".",C242,".",D242)</f>
        <v>RC-N - Past Due and Non Accrual Loans, Leases and other Assets.Problem Loans - Loans to depository institutions and acceptances of other banks.Total</v>
      </c>
      <c r="J242" s="52">
        <v>0</v>
      </c>
      <c r="K242" t="str">
        <f t="shared" ref="K242:K243" si="45">CONCATENATE(E242,"|",F242,"|",G242,"|",H242,"|",I242,"|",J242)</f>
        <v>B835|AsxNA|RCON|RCON|RC-N - Past Due and Non Accrual Loans, Leases and other Assets.Problem Loans - Loans to depository institutions and acceptances of other banks.Total|0</v>
      </c>
    </row>
    <row r="243" spans="2:11" x14ac:dyDescent="0.25">
      <c r="B243" t="s">
        <v>53718</v>
      </c>
      <c r="C243" s="2" t="s">
        <v>53720</v>
      </c>
      <c r="D243" t="s">
        <v>5</v>
      </c>
      <c r="E243" s="50" t="s">
        <v>53770</v>
      </c>
      <c r="F243" s="51" t="s">
        <v>342</v>
      </c>
      <c r="G243" s="51" t="s">
        <v>8</v>
      </c>
      <c r="H243" s="51" t="s">
        <v>8</v>
      </c>
      <c r="I243" s="52" t="str">
        <f t="shared" si="44"/>
        <v>RC-N - Past Due and Non Accrual Loans, Leases and other Assets.Problem Loans - Loans to depository institutions and acceptances of other banks.Total</v>
      </c>
      <c r="J243" s="52">
        <v>0</v>
      </c>
      <c r="K243" t="str">
        <f t="shared" si="45"/>
        <v>B836|AsxNA|RCON|RCON|RC-N - Past Due and Non Accrual Loans, Leases and other Assets.Problem Loans - Loans to depository institutions and acceptances of other banks.Total|0</v>
      </c>
    </row>
    <row r="244" spans="2:11" x14ac:dyDescent="0.25">
      <c r="B244" t="s">
        <v>53718</v>
      </c>
      <c r="C244" s="2" t="s">
        <v>53721</v>
      </c>
      <c r="D244" t="s">
        <v>5</v>
      </c>
      <c r="E244" s="50" t="s">
        <v>53771</v>
      </c>
      <c r="F244" s="51" t="s">
        <v>7</v>
      </c>
      <c r="G244" s="51" t="s">
        <v>342</v>
      </c>
      <c r="H244" s="51" t="s">
        <v>342</v>
      </c>
      <c r="I244" s="52" t="str">
        <f t="shared" si="38"/>
        <v>RC-N - Past Due and Non Accrual Loans, Leases and other Assets.Problem Loans - Loans to finance agricultural production and other loans to farmers.Total</v>
      </c>
      <c r="J244" s="52">
        <v>0</v>
      </c>
      <c r="K244" t="str">
        <f t="shared" si="39"/>
        <v>1594|RCFD|AsxNA|AsxNA|RC-N - Past Due and Non Accrual Loans, Leases and other Assets.Problem Loans - Loans to finance agricultural production and other loans to farmers.Total|0</v>
      </c>
    </row>
    <row r="245" spans="2:11" x14ac:dyDescent="0.25">
      <c r="B245" t="s">
        <v>53718</v>
      </c>
      <c r="C245" s="2" t="s">
        <v>53721</v>
      </c>
      <c r="D245" t="s">
        <v>5</v>
      </c>
      <c r="E245" s="50" t="s">
        <v>53772</v>
      </c>
      <c r="F245" s="51" t="s">
        <v>7</v>
      </c>
      <c r="G245" s="51" t="s">
        <v>342</v>
      </c>
      <c r="H245" s="51" t="s">
        <v>342</v>
      </c>
      <c r="I245" s="52" t="str">
        <f t="shared" ref="I245:I246" si="46">CONCATENATE(B245,".",C245,".",D245)</f>
        <v>RC-N - Past Due and Non Accrual Loans, Leases and other Assets.Problem Loans - Loans to finance agricultural production and other loans to farmers.Total</v>
      </c>
      <c r="J245" s="52">
        <v>0</v>
      </c>
      <c r="K245" t="str">
        <f t="shared" ref="K245:K246" si="47">CONCATENATE(E245,"|",F245,"|",G245,"|",H245,"|",I245,"|",J245)</f>
        <v>1597|RCFD|AsxNA|AsxNA|RC-N - Past Due and Non Accrual Loans, Leases and other Assets.Problem Loans - Loans to finance agricultural production and other loans to farmers.Total|0</v>
      </c>
    </row>
    <row r="246" spans="2:11" x14ac:dyDescent="0.25">
      <c r="B246" t="s">
        <v>53718</v>
      </c>
      <c r="C246" s="2" t="s">
        <v>53721</v>
      </c>
      <c r="D246" t="s">
        <v>5</v>
      </c>
      <c r="E246" s="50" t="s">
        <v>53773</v>
      </c>
      <c r="F246" s="51" t="s">
        <v>7</v>
      </c>
      <c r="G246" s="51" t="s">
        <v>342</v>
      </c>
      <c r="H246" s="51" t="s">
        <v>342</v>
      </c>
      <c r="I246" s="52" t="str">
        <f t="shared" si="46"/>
        <v>RC-N - Past Due and Non Accrual Loans, Leases and other Assets.Problem Loans - Loans to finance agricultural production and other loans to farmers.Total</v>
      </c>
      <c r="J246" s="52">
        <v>0</v>
      </c>
      <c r="K246" t="str">
        <f t="shared" si="47"/>
        <v>1583|RCFD|AsxNA|AsxNA|RC-N - Past Due and Non Accrual Loans, Leases and other Assets.Problem Loans - Loans to finance agricultural production and other loans to farmers.Total|0</v>
      </c>
    </row>
    <row r="247" spans="2:11" x14ac:dyDescent="0.25">
      <c r="B247" t="s">
        <v>53718</v>
      </c>
      <c r="C247" s="2" t="s">
        <v>53722</v>
      </c>
      <c r="D247" t="s">
        <v>5</v>
      </c>
      <c r="E247" s="50" t="s">
        <v>53757</v>
      </c>
      <c r="F247" s="51" t="s">
        <v>7</v>
      </c>
      <c r="G247" s="51" t="s">
        <v>342</v>
      </c>
      <c r="H247" s="51" t="s">
        <v>342</v>
      </c>
      <c r="I247" s="52" t="str">
        <f t="shared" ref="I247:I250" si="48">CONCATENATE(B247,".",C247,".",D247)</f>
        <v>RC-N - Past Due and Non Accrual Loans, Leases and other Assets.Problem Loans - Commercial and industrial loans.Total</v>
      </c>
      <c r="J247" s="52">
        <v>0</v>
      </c>
      <c r="K247" t="str">
        <f t="shared" ref="K247:K250" si="49">CONCATENATE(E247,"|",F247,"|",G247,"|",H247,"|",I247,"|",J247)</f>
        <v>1251|RCFD|AsxNA|AsxNA|RC-N - Past Due and Non Accrual Loans, Leases and other Assets.Problem Loans - Commercial and industrial loans.Total|0</v>
      </c>
    </row>
    <row r="248" spans="2:11" x14ac:dyDescent="0.25">
      <c r="B248" t="s">
        <v>53718</v>
      </c>
      <c r="C248" s="2" t="s">
        <v>53722</v>
      </c>
      <c r="D248" t="s">
        <v>5</v>
      </c>
      <c r="E248" s="50" t="s">
        <v>53758</v>
      </c>
      <c r="F248" s="51" t="s">
        <v>7</v>
      </c>
      <c r="G248" s="51" t="s">
        <v>342</v>
      </c>
      <c r="H248" s="51" t="s">
        <v>342</v>
      </c>
      <c r="I248" s="52" t="str">
        <f t="shared" si="48"/>
        <v>RC-N - Past Due and Non Accrual Loans, Leases and other Assets.Problem Loans - Commercial and industrial loans.Total</v>
      </c>
      <c r="J248" s="52">
        <v>0</v>
      </c>
      <c r="K248" t="str">
        <f t="shared" si="49"/>
        <v>1252|RCFD|AsxNA|AsxNA|RC-N - Past Due and Non Accrual Loans, Leases and other Assets.Problem Loans - Commercial and industrial loans.Total|0</v>
      </c>
    </row>
    <row r="249" spans="2:11" x14ac:dyDescent="0.25">
      <c r="B249" t="s">
        <v>53718</v>
      </c>
      <c r="C249" s="2" t="s">
        <v>53722</v>
      </c>
      <c r="D249" t="s">
        <v>5</v>
      </c>
      <c r="E249" s="50" t="s">
        <v>53759</v>
      </c>
      <c r="F249" s="51" t="s">
        <v>7</v>
      </c>
      <c r="G249" s="51" t="s">
        <v>342</v>
      </c>
      <c r="H249" s="51" t="s">
        <v>342</v>
      </c>
      <c r="I249" s="52" t="str">
        <f t="shared" si="48"/>
        <v>RC-N - Past Due and Non Accrual Loans, Leases and other Assets.Problem Loans - Commercial and industrial loans.Total</v>
      </c>
      <c r="J249" s="52">
        <v>0</v>
      </c>
      <c r="K249" t="str">
        <f t="shared" si="49"/>
        <v>1253|RCFD|AsxNA|AsxNA|RC-N - Past Due and Non Accrual Loans, Leases and other Assets.Problem Loans - Commercial and industrial loans.Total|0</v>
      </c>
    </row>
    <row r="250" spans="2:11" x14ac:dyDescent="0.25">
      <c r="B250" t="s">
        <v>53718</v>
      </c>
      <c r="C250" s="2" t="s">
        <v>53722</v>
      </c>
      <c r="D250" t="s">
        <v>5</v>
      </c>
      <c r="E250" s="50" t="s">
        <v>53760</v>
      </c>
      <c r="F250" s="51" t="s">
        <v>7</v>
      </c>
      <c r="G250" s="51" t="s">
        <v>342</v>
      </c>
      <c r="H250" s="51" t="s">
        <v>342</v>
      </c>
      <c r="I250" s="52" t="str">
        <f t="shared" si="48"/>
        <v>RC-N - Past Due and Non Accrual Loans, Leases and other Assets.Problem Loans - Commercial and industrial loans.Total</v>
      </c>
      <c r="J250" s="52">
        <v>0</v>
      </c>
      <c r="K250" t="str">
        <f t="shared" si="49"/>
        <v>1254|RCFD|AsxNA|AsxNA|RC-N - Past Due and Non Accrual Loans, Leases and other Assets.Problem Loans - Commercial and industrial loans.Total|0</v>
      </c>
    </row>
    <row r="251" spans="2:11" x14ac:dyDescent="0.25">
      <c r="B251" t="s">
        <v>53718</v>
      </c>
      <c r="C251" s="2" t="s">
        <v>53722</v>
      </c>
      <c r="D251" t="s">
        <v>5</v>
      </c>
      <c r="E251" s="50" t="s">
        <v>53761</v>
      </c>
      <c r="F251" s="51" t="s">
        <v>7</v>
      </c>
      <c r="G251" s="51" t="s">
        <v>342</v>
      </c>
      <c r="H251" s="51" t="s">
        <v>342</v>
      </c>
      <c r="I251" s="52" t="str">
        <f t="shared" si="38"/>
        <v>RC-N - Past Due and Non Accrual Loans, Leases and other Assets.Problem Loans - Commercial and industrial loans.Total</v>
      </c>
      <c r="J251" s="52">
        <v>0</v>
      </c>
      <c r="K251" t="str">
        <f t="shared" si="39"/>
        <v>1255|RCFD|AsxNA|AsxNA|RC-N - Past Due and Non Accrual Loans, Leases and other Assets.Problem Loans - Commercial and industrial loans.Total|0</v>
      </c>
    </row>
    <row r="252" spans="2:11" x14ac:dyDescent="0.25">
      <c r="B252" t="s">
        <v>53718</v>
      </c>
      <c r="C252" s="2" t="s">
        <v>53722</v>
      </c>
      <c r="D252" t="s">
        <v>5</v>
      </c>
      <c r="E252" s="50" t="s">
        <v>53808</v>
      </c>
      <c r="F252" s="51" t="s">
        <v>7</v>
      </c>
      <c r="G252" s="51" t="s">
        <v>342</v>
      </c>
      <c r="H252" s="51" t="s">
        <v>342</v>
      </c>
      <c r="I252" s="52" t="str">
        <f t="shared" si="38"/>
        <v>RC-N - Past Due and Non Accrual Loans, Leases and other Assets.Problem Loans - Commercial and industrial loans.Total</v>
      </c>
      <c r="J252" s="52">
        <v>0</v>
      </c>
      <c r="K252" t="str">
        <f t="shared" si="39"/>
        <v>1256|RCFD|AsxNA|AsxNA|RC-N - Past Due and Non Accrual Loans, Leases and other Assets.Problem Loans - Commercial and industrial loans.Total|0</v>
      </c>
    </row>
    <row r="253" spans="2:11" x14ac:dyDescent="0.25">
      <c r="B253" t="s">
        <v>53718</v>
      </c>
      <c r="C253" s="2" t="s">
        <v>53722</v>
      </c>
      <c r="D253" t="s">
        <v>5</v>
      </c>
      <c r="E253" s="50" t="s">
        <v>53774</v>
      </c>
      <c r="F253" s="51" t="s">
        <v>342</v>
      </c>
      <c r="G253" s="51" t="s">
        <v>8</v>
      </c>
      <c r="H253" s="51" t="s">
        <v>8</v>
      </c>
      <c r="I253" s="52" t="str">
        <f t="shared" si="38"/>
        <v>RC-N - Past Due and Non Accrual Loans, Leases and other Assets.Problem Loans - Commercial and industrial loans.Total</v>
      </c>
      <c r="J253" s="52">
        <v>0</v>
      </c>
      <c r="K253" t="str">
        <f t="shared" si="39"/>
        <v>1606|AsxNA|RCON|RCON|RC-N - Past Due and Non Accrual Loans, Leases and other Assets.Problem Loans - Commercial and industrial loans.Total|0</v>
      </c>
    </row>
    <row r="254" spans="2:11" x14ac:dyDescent="0.25">
      <c r="B254" t="s">
        <v>53718</v>
      </c>
      <c r="C254" s="2" t="s">
        <v>53722</v>
      </c>
      <c r="D254" t="s">
        <v>5</v>
      </c>
      <c r="E254" s="50" t="s">
        <v>53775</v>
      </c>
      <c r="F254" s="51" t="s">
        <v>342</v>
      </c>
      <c r="G254" s="51" t="s">
        <v>8</v>
      </c>
      <c r="H254" s="51" t="s">
        <v>8</v>
      </c>
      <c r="I254" s="52" t="str">
        <f t="shared" ref="I254:I255" si="50">CONCATENATE(B254,".",C254,".",D254)</f>
        <v>RC-N - Past Due and Non Accrual Loans, Leases and other Assets.Problem Loans - Commercial and industrial loans.Total</v>
      </c>
      <c r="J254" s="52">
        <v>0</v>
      </c>
      <c r="K254" t="str">
        <f t="shared" ref="K254:K255" si="51">CONCATENATE(E254,"|",F254,"|",G254,"|",H254,"|",I254,"|",J254)</f>
        <v>1607|AsxNA|RCON|RCON|RC-N - Past Due and Non Accrual Loans, Leases and other Assets.Problem Loans - Commercial and industrial loans.Total|0</v>
      </c>
    </row>
    <row r="255" spans="2:11" x14ac:dyDescent="0.25">
      <c r="B255" t="s">
        <v>53718</v>
      </c>
      <c r="C255" s="2" t="s">
        <v>53722</v>
      </c>
      <c r="D255" t="s">
        <v>5</v>
      </c>
      <c r="E255" s="50" t="s">
        <v>53776</v>
      </c>
      <c r="F255" s="51" t="s">
        <v>342</v>
      </c>
      <c r="G255" s="51" t="s">
        <v>8</v>
      </c>
      <c r="H255" s="51" t="s">
        <v>8</v>
      </c>
      <c r="I255" s="52" t="str">
        <f t="shared" si="50"/>
        <v>RC-N - Past Due and Non Accrual Loans, Leases and other Assets.Problem Loans - Commercial and industrial loans.Total</v>
      </c>
      <c r="J255" s="52">
        <v>0</v>
      </c>
      <c r="K255" t="str">
        <f t="shared" si="51"/>
        <v>1608|AsxNA|RCON|RCON|RC-N - Past Due and Non Accrual Loans, Leases and other Assets.Problem Loans - Commercial and industrial loans.Total|0</v>
      </c>
    </row>
    <row r="256" spans="2:11" ht="30" x14ac:dyDescent="0.25">
      <c r="B256" t="s">
        <v>53718</v>
      </c>
      <c r="C256" s="2" t="s">
        <v>53723</v>
      </c>
      <c r="D256" t="s">
        <v>5</v>
      </c>
      <c r="E256" s="50" t="s">
        <v>53777</v>
      </c>
      <c r="F256" s="51" t="s">
        <v>7</v>
      </c>
      <c r="G256" s="51" t="s">
        <v>8</v>
      </c>
      <c r="H256" s="51" t="s">
        <v>8</v>
      </c>
      <c r="I256" s="52" t="str">
        <f t="shared" ref="I256:I259" si="52">CONCATENATE(B256,".",C256,".",D256)</f>
        <v>RC-N - Past Due and Non Accrual Loans, Leases and other Assets.Problem Loans - Loans to individuals for household, family, and other personal expenditures (i.e., consumer loans) (includes purchased paper).Total</v>
      </c>
      <c r="J256" s="52">
        <v>0</v>
      </c>
      <c r="K256" t="str">
        <f t="shared" ref="K256:K259" si="53">CONCATENATE(E256,"|",F256,"|",G256,"|",H256,"|",I256,"|",J256)</f>
        <v>B575|RCFD|RCON|RCON|RC-N - Past Due and Non Accrual Loans, Leases and other Assets.Problem Loans - Loans to individuals for household, family, and other personal expenditures (i.e., consumer loans) (includes purchased paper).Total|0</v>
      </c>
    </row>
    <row r="257" spans="2:11" ht="30" x14ac:dyDescent="0.25">
      <c r="B257" t="s">
        <v>53718</v>
      </c>
      <c r="C257" s="2" t="s">
        <v>53723</v>
      </c>
      <c r="D257" t="s">
        <v>5</v>
      </c>
      <c r="E257" s="50" t="s">
        <v>53778</v>
      </c>
      <c r="F257" s="51" t="s">
        <v>7</v>
      </c>
      <c r="G257" s="51" t="s">
        <v>8</v>
      </c>
      <c r="H257" s="51" t="s">
        <v>8</v>
      </c>
      <c r="I257" s="52" t="str">
        <f t="shared" si="52"/>
        <v>RC-N - Past Due and Non Accrual Loans, Leases and other Assets.Problem Loans - Loans to individuals for household, family, and other personal expenditures (i.e., consumer loans) (includes purchased paper).Total</v>
      </c>
      <c r="J257" s="52">
        <v>0</v>
      </c>
      <c r="K257" t="str">
        <f t="shared" si="53"/>
        <v>B576|RCFD|RCON|RCON|RC-N - Past Due and Non Accrual Loans, Leases and other Assets.Problem Loans - Loans to individuals for household, family, and other personal expenditures (i.e., consumer loans) (includes purchased paper).Total|0</v>
      </c>
    </row>
    <row r="258" spans="2:11" ht="30" x14ac:dyDescent="0.25">
      <c r="B258" t="s">
        <v>53718</v>
      </c>
      <c r="C258" s="2" t="s">
        <v>53723</v>
      </c>
      <c r="D258" t="s">
        <v>5</v>
      </c>
      <c r="E258" s="50" t="s">
        <v>53779</v>
      </c>
      <c r="F258" s="51" t="s">
        <v>7</v>
      </c>
      <c r="G258" s="51" t="s">
        <v>8</v>
      </c>
      <c r="H258" s="51" t="s">
        <v>8</v>
      </c>
      <c r="I258" s="52" t="str">
        <f t="shared" si="52"/>
        <v>RC-N - Past Due and Non Accrual Loans, Leases and other Assets.Problem Loans - Loans to individuals for household, family, and other personal expenditures (i.e., consumer loans) (includes purchased paper).Total</v>
      </c>
      <c r="J258" s="52">
        <v>0</v>
      </c>
      <c r="K258" t="str">
        <f t="shared" si="53"/>
        <v>B577|RCFD|RCON|RCON|RC-N - Past Due and Non Accrual Loans, Leases and other Assets.Problem Loans - Loans to individuals for household, family, and other personal expenditures (i.e., consumer loans) (includes purchased paper).Total|0</v>
      </c>
    </row>
    <row r="259" spans="2:11" ht="30" x14ac:dyDescent="0.25">
      <c r="B259" t="s">
        <v>53718</v>
      </c>
      <c r="C259" s="2" t="s">
        <v>53723</v>
      </c>
      <c r="D259" t="s">
        <v>5</v>
      </c>
      <c r="E259" s="50" t="s">
        <v>53780</v>
      </c>
      <c r="F259" s="51" t="s">
        <v>7</v>
      </c>
      <c r="G259" s="51" t="s">
        <v>8</v>
      </c>
      <c r="H259" s="51" t="s">
        <v>8</v>
      </c>
      <c r="I259" s="52" t="str">
        <f t="shared" si="52"/>
        <v>RC-N - Past Due and Non Accrual Loans, Leases and other Assets.Problem Loans - Loans to individuals for household, family, and other personal expenditures (i.e., consumer loans) (includes purchased paper).Total</v>
      </c>
      <c r="J259" s="52">
        <v>0</v>
      </c>
      <c r="K259" t="str">
        <f t="shared" si="53"/>
        <v>K213|RCFD|RCON|RCON|RC-N - Past Due and Non Accrual Loans, Leases and other Assets.Problem Loans - Loans to individuals for household, family, and other personal expenditures (i.e., consumer loans) (includes purchased paper).Total|0</v>
      </c>
    </row>
    <row r="260" spans="2:11" ht="30" x14ac:dyDescent="0.25">
      <c r="B260" t="s">
        <v>53718</v>
      </c>
      <c r="C260" s="2" t="s">
        <v>53723</v>
      </c>
      <c r="D260" t="s">
        <v>5</v>
      </c>
      <c r="E260" s="50" t="s">
        <v>53781</v>
      </c>
      <c r="F260" s="51" t="s">
        <v>7</v>
      </c>
      <c r="G260" s="51" t="s">
        <v>8</v>
      </c>
      <c r="H260" s="51" t="s">
        <v>8</v>
      </c>
      <c r="I260" s="52" t="str">
        <f t="shared" ref="I260:I263" si="54">CONCATENATE(B260,".",C260,".",D260)</f>
        <v>RC-N - Past Due and Non Accrual Loans, Leases and other Assets.Problem Loans - Loans to individuals for household, family, and other personal expenditures (i.e., consumer loans) (includes purchased paper).Total</v>
      </c>
      <c r="J260" s="52">
        <v>0</v>
      </c>
      <c r="K260" t="str">
        <f t="shared" ref="K260:K263" si="55">CONCATENATE(E260,"|",F260,"|",G260,"|",H260,"|",I260,"|",J260)</f>
        <v>K214|RCFD|RCON|RCON|RC-N - Past Due and Non Accrual Loans, Leases and other Assets.Problem Loans - Loans to individuals for household, family, and other personal expenditures (i.e., consumer loans) (includes purchased paper).Total|0</v>
      </c>
    </row>
    <row r="261" spans="2:11" ht="30" x14ac:dyDescent="0.25">
      <c r="B261" t="s">
        <v>53718</v>
      </c>
      <c r="C261" s="2" t="s">
        <v>53723</v>
      </c>
      <c r="D261" t="s">
        <v>5</v>
      </c>
      <c r="E261" s="50" t="s">
        <v>53782</v>
      </c>
      <c r="F261" s="51" t="s">
        <v>7</v>
      </c>
      <c r="G261" s="51" t="s">
        <v>8</v>
      </c>
      <c r="H261" s="51" t="s">
        <v>8</v>
      </c>
      <c r="I261" s="52" t="str">
        <f t="shared" si="54"/>
        <v>RC-N - Past Due and Non Accrual Loans, Leases and other Assets.Problem Loans - Loans to individuals for household, family, and other personal expenditures (i.e., consumer loans) (includes purchased paper).Total</v>
      </c>
      <c r="J261" s="52">
        <v>0</v>
      </c>
      <c r="K261" t="str">
        <f t="shared" si="55"/>
        <v>K215|RCFD|RCON|RCON|RC-N - Past Due and Non Accrual Loans, Leases and other Assets.Problem Loans - Loans to individuals for household, family, and other personal expenditures (i.e., consumer loans) (includes purchased paper).Total|0</v>
      </c>
    </row>
    <row r="262" spans="2:11" ht="30" x14ac:dyDescent="0.25">
      <c r="B262" t="s">
        <v>53718</v>
      </c>
      <c r="C262" s="2" t="s">
        <v>53723</v>
      </c>
      <c r="D262" t="s">
        <v>5</v>
      </c>
      <c r="E262" s="50" t="s">
        <v>53783</v>
      </c>
      <c r="F262" s="51" t="s">
        <v>7</v>
      </c>
      <c r="G262" s="51" t="s">
        <v>8</v>
      </c>
      <c r="H262" s="51" t="s">
        <v>8</v>
      </c>
      <c r="I262" s="52" t="str">
        <f t="shared" si="54"/>
        <v>RC-N - Past Due and Non Accrual Loans, Leases and other Assets.Problem Loans - Loans to individuals for household, family, and other personal expenditures (i.e., consumer loans) (includes purchased paper).Total</v>
      </c>
      <c r="J262" s="52">
        <v>0</v>
      </c>
      <c r="K262" t="str">
        <f t="shared" si="55"/>
        <v>K216|RCFD|RCON|RCON|RC-N - Past Due and Non Accrual Loans, Leases and other Assets.Problem Loans - Loans to individuals for household, family, and other personal expenditures (i.e., consumer loans) (includes purchased paper).Total|0</v>
      </c>
    </row>
    <row r="263" spans="2:11" ht="30" x14ac:dyDescent="0.25">
      <c r="B263" t="s">
        <v>53718</v>
      </c>
      <c r="C263" s="2" t="s">
        <v>53723</v>
      </c>
      <c r="D263" t="s">
        <v>5</v>
      </c>
      <c r="E263" s="50" t="s">
        <v>53784</v>
      </c>
      <c r="F263" s="51" t="s">
        <v>7</v>
      </c>
      <c r="G263" s="51" t="s">
        <v>8</v>
      </c>
      <c r="H263" s="51" t="s">
        <v>8</v>
      </c>
      <c r="I263" s="52" t="str">
        <f t="shared" si="54"/>
        <v>RC-N - Past Due and Non Accrual Loans, Leases and other Assets.Problem Loans - Loans to individuals for household, family, and other personal expenditures (i.e., consumer loans) (includes purchased paper).Total</v>
      </c>
      <c r="J263" s="52">
        <v>0</v>
      </c>
      <c r="K263" t="str">
        <f t="shared" si="55"/>
        <v>K217|RCFD|RCON|RCON|RC-N - Past Due and Non Accrual Loans, Leases and other Assets.Problem Loans - Loans to individuals for household, family, and other personal expenditures (i.e., consumer loans) (includes purchased paper).Total|0</v>
      </c>
    </row>
    <row r="264" spans="2:11" ht="30" x14ac:dyDescent="0.25">
      <c r="B264" t="s">
        <v>53718</v>
      </c>
      <c r="C264" s="2" t="s">
        <v>53723</v>
      </c>
      <c r="D264" t="s">
        <v>5</v>
      </c>
      <c r="E264" s="50" t="s">
        <v>53785</v>
      </c>
      <c r="F264" s="51" t="s">
        <v>7</v>
      </c>
      <c r="G264" s="51" t="s">
        <v>8</v>
      </c>
      <c r="H264" s="51" t="s">
        <v>8</v>
      </c>
      <c r="I264" s="52" t="str">
        <f t="shared" si="38"/>
        <v>RC-N - Past Due and Non Accrual Loans, Leases and other Assets.Problem Loans - Loans to individuals for household, family, and other personal expenditures (i.e., consumer loans) (includes purchased paper).Total</v>
      </c>
      <c r="J264" s="52">
        <v>0</v>
      </c>
      <c r="K264" t="str">
        <f t="shared" si="39"/>
        <v>K218|RCFD|RCON|RCON|RC-N - Past Due and Non Accrual Loans, Leases and other Assets.Problem Loans - Loans to individuals for household, family, and other personal expenditures (i.e., consumer loans) (includes purchased paper).Total|0</v>
      </c>
    </row>
    <row r="265" spans="2:11" x14ac:dyDescent="0.25">
      <c r="B265" t="s">
        <v>53718</v>
      </c>
      <c r="C265" s="2" t="s">
        <v>53724</v>
      </c>
      <c r="D265" t="s">
        <v>5</v>
      </c>
      <c r="E265" s="50" t="s">
        <v>53786</v>
      </c>
      <c r="F265" s="51" t="s">
        <v>7</v>
      </c>
      <c r="G265" s="51" t="s">
        <v>342</v>
      </c>
      <c r="H265" s="51" t="s">
        <v>342</v>
      </c>
      <c r="I265" s="52" t="str">
        <f t="shared" ref="I265:I267" si="56">CONCATENATE(B265,".",C265,".",D265)</f>
        <v>RC-N - Past Due and Non Accrual Loans, Leases and other Assets.Problem Loans - Loans to foreign governments and official institutions (including foreign central banks).Total</v>
      </c>
      <c r="J265" s="52">
        <v>1</v>
      </c>
      <c r="K265" t="str">
        <f t="shared" ref="K265:K267" si="57">CONCATENATE(E265,"|",F265,"|",G265,"|",H265,"|",I265,"|",J265)</f>
        <v>5389|RCFD|AsxNA|AsxNA|RC-N - Past Due and Non Accrual Loans, Leases and other Assets.Problem Loans - Loans to foreign governments and official institutions (including foreign central banks).Total|1</v>
      </c>
    </row>
    <row r="266" spans="2:11" x14ac:dyDescent="0.25">
      <c r="B266" t="s">
        <v>53718</v>
      </c>
      <c r="C266" s="2" t="s">
        <v>53724</v>
      </c>
      <c r="D266" t="s">
        <v>5</v>
      </c>
      <c r="E266" s="50" t="s">
        <v>53787</v>
      </c>
      <c r="F266" s="51" t="s">
        <v>7</v>
      </c>
      <c r="G266" s="51" t="s">
        <v>342</v>
      </c>
      <c r="H266" s="51" t="s">
        <v>342</v>
      </c>
      <c r="I266" s="52" t="str">
        <f t="shared" si="56"/>
        <v>RC-N - Past Due and Non Accrual Loans, Leases and other Assets.Problem Loans - Loans to foreign governments and official institutions (including foreign central banks).Total</v>
      </c>
      <c r="J266" s="52">
        <v>1</v>
      </c>
      <c r="K266" t="str">
        <f t="shared" si="57"/>
        <v>5390|RCFD|AsxNA|AsxNA|RC-N - Past Due and Non Accrual Loans, Leases and other Assets.Problem Loans - Loans to foreign governments and official institutions (including foreign central banks).Total|1</v>
      </c>
    </row>
    <row r="267" spans="2:11" x14ac:dyDescent="0.25">
      <c r="B267" t="s">
        <v>53718</v>
      </c>
      <c r="C267" s="2" t="s">
        <v>53724</v>
      </c>
      <c r="D267" t="s">
        <v>5</v>
      </c>
      <c r="E267" s="50" t="s">
        <v>53788</v>
      </c>
      <c r="F267" s="51" t="s">
        <v>7</v>
      </c>
      <c r="G267" s="51" t="s">
        <v>342</v>
      </c>
      <c r="H267" s="51" t="s">
        <v>342</v>
      </c>
      <c r="I267" s="52" t="str">
        <f t="shared" si="56"/>
        <v>RC-N - Past Due and Non Accrual Loans, Leases and other Assets.Problem Loans - Loans to foreign governments and official institutions (including foreign central banks).Total</v>
      </c>
      <c r="J267" s="52">
        <v>1</v>
      </c>
      <c r="K267" t="str">
        <f t="shared" si="57"/>
        <v>5391|RCFD|AsxNA|AsxNA|RC-N - Past Due and Non Accrual Loans, Leases and other Assets.Problem Loans - Loans to foreign governments and official institutions (including foreign central banks).Total|1</v>
      </c>
    </row>
    <row r="268" spans="2:11" x14ac:dyDescent="0.25">
      <c r="B268" t="s">
        <v>53718</v>
      </c>
      <c r="C268" s="2" t="s">
        <v>53792</v>
      </c>
      <c r="D268" t="s">
        <v>5</v>
      </c>
      <c r="E268" s="50" t="s">
        <v>53789</v>
      </c>
      <c r="F268" s="51" t="s">
        <v>7</v>
      </c>
      <c r="G268" s="51" t="s">
        <v>8</v>
      </c>
      <c r="H268" s="51" t="s">
        <v>8</v>
      </c>
      <c r="I268" s="52" t="str">
        <f t="shared" ref="I268:I270" si="58">CONCATENATE(B268,".",C268,".",D268)</f>
        <v>RC-N - Past Due and Non Accrual Loans, Leases and other Assets.Problem Loans - All Other Loans.Total</v>
      </c>
      <c r="J268" s="52">
        <v>1</v>
      </c>
      <c r="K268" t="str">
        <f t="shared" ref="K268:K270" si="59">CONCATENATE(E268,"|",F268,"|",G268,"|",H268,"|",I268,"|",J268)</f>
        <v>5459|RCFD|RCON|RCON|RC-N - Past Due and Non Accrual Loans, Leases and other Assets.Problem Loans - All Other Loans.Total|1</v>
      </c>
    </row>
    <row r="269" spans="2:11" x14ac:dyDescent="0.25">
      <c r="B269" t="s">
        <v>53718</v>
      </c>
      <c r="C269" s="2" t="s">
        <v>53792</v>
      </c>
      <c r="D269" t="s">
        <v>5</v>
      </c>
      <c r="E269" s="50" t="s">
        <v>53790</v>
      </c>
      <c r="F269" s="51" t="s">
        <v>7</v>
      </c>
      <c r="G269" s="51" t="s">
        <v>8</v>
      </c>
      <c r="H269" s="51" t="s">
        <v>8</v>
      </c>
      <c r="I269" s="52" t="str">
        <f t="shared" si="58"/>
        <v>RC-N - Past Due and Non Accrual Loans, Leases and other Assets.Problem Loans - All Other Loans.Total</v>
      </c>
      <c r="J269" s="52">
        <v>1</v>
      </c>
      <c r="K269" t="str">
        <f t="shared" si="59"/>
        <v>5460|RCFD|RCON|RCON|RC-N - Past Due and Non Accrual Loans, Leases and other Assets.Problem Loans - All Other Loans.Total|1</v>
      </c>
    </row>
    <row r="270" spans="2:11" x14ac:dyDescent="0.25">
      <c r="B270" t="s">
        <v>53718</v>
      </c>
      <c r="C270" s="2" t="s">
        <v>53792</v>
      </c>
      <c r="D270" t="s">
        <v>5</v>
      </c>
      <c r="E270" s="50" t="s">
        <v>53791</v>
      </c>
      <c r="F270" s="51" t="s">
        <v>7</v>
      </c>
      <c r="G270" s="51" t="s">
        <v>8</v>
      </c>
      <c r="H270" s="51" t="s">
        <v>8</v>
      </c>
      <c r="I270" s="52" t="str">
        <f t="shared" si="58"/>
        <v>RC-N - Past Due and Non Accrual Loans, Leases and other Assets.Problem Loans - All Other Loans.Total</v>
      </c>
      <c r="J270" s="52">
        <v>1</v>
      </c>
      <c r="K270" t="str">
        <f t="shared" si="59"/>
        <v>5461|RCFD|RCON|RCON|RC-N - Past Due and Non Accrual Loans, Leases and other Assets.Problem Loans - All Other Loans.Total|1</v>
      </c>
    </row>
    <row r="271" spans="2:11" x14ac:dyDescent="0.25">
      <c r="B271" t="s">
        <v>53718</v>
      </c>
      <c r="C271" s="2" t="s">
        <v>53725</v>
      </c>
      <c r="D271" t="s">
        <v>5</v>
      </c>
      <c r="E271" s="50" t="s">
        <v>53793</v>
      </c>
      <c r="F271" s="51" t="s">
        <v>342</v>
      </c>
      <c r="G271" s="51" t="s">
        <v>8</v>
      </c>
      <c r="H271" s="51" t="s">
        <v>8</v>
      </c>
      <c r="I271" s="52" t="str">
        <f t="shared" si="38"/>
        <v>RC-N - Past Due and Non Accrual Loans, Leases and other Assets.Problem Loans - Lease financing receivables (net of unearned income).Total</v>
      </c>
      <c r="J271" s="52">
        <v>0</v>
      </c>
      <c r="K271" t="str">
        <f t="shared" si="39"/>
        <v>1226|AsxNA|RCON|RCON|RC-N - Past Due and Non Accrual Loans, Leases and other Assets.Problem Loans - Lease financing receivables (net of unearned income).Total|0</v>
      </c>
    </row>
    <row r="272" spans="2:11" x14ac:dyDescent="0.25">
      <c r="B272" t="s">
        <v>53718</v>
      </c>
      <c r="C272" s="2" t="s">
        <v>53725</v>
      </c>
      <c r="D272" t="s">
        <v>5</v>
      </c>
      <c r="E272" s="50" t="s">
        <v>53794</v>
      </c>
      <c r="F272" s="51" t="s">
        <v>342</v>
      </c>
      <c r="G272" s="51" t="s">
        <v>8</v>
      </c>
      <c r="H272" s="51" t="s">
        <v>8</v>
      </c>
      <c r="I272" s="52" t="str">
        <f t="shared" si="38"/>
        <v>RC-N - Past Due and Non Accrual Loans, Leases and other Assets.Problem Loans - Lease financing receivables (net of unearned income).Total</v>
      </c>
      <c r="J272" s="52">
        <v>0</v>
      </c>
      <c r="K272" t="str">
        <f t="shared" si="39"/>
        <v>1227|AsxNA|RCON|RCON|RC-N - Past Due and Non Accrual Loans, Leases and other Assets.Problem Loans - Lease financing receivables (net of unearned income).Total|0</v>
      </c>
    </row>
    <row r="273" spans="2:11" x14ac:dyDescent="0.25">
      <c r="B273" t="s">
        <v>53718</v>
      </c>
      <c r="C273" s="2" t="s">
        <v>53725</v>
      </c>
      <c r="D273" t="s">
        <v>5</v>
      </c>
      <c r="E273" s="50" t="s">
        <v>53795</v>
      </c>
      <c r="F273" s="51" t="s">
        <v>342</v>
      </c>
      <c r="G273" s="51" t="s">
        <v>8</v>
      </c>
      <c r="H273" s="51" t="s">
        <v>8</v>
      </c>
      <c r="I273" s="52" t="str">
        <f t="shared" ref="I273:I275" si="60">CONCATENATE(B273,".",C273,".",D273)</f>
        <v>RC-N - Past Due and Non Accrual Loans, Leases and other Assets.Problem Loans - Lease financing receivables (net of unearned income).Total</v>
      </c>
      <c r="J273" s="52">
        <v>0</v>
      </c>
      <c r="K273" t="str">
        <f t="shared" ref="K273:K275" si="61">CONCATENATE(E273,"|",F273,"|",G273,"|",H273,"|",I273,"|",J273)</f>
        <v>1228|AsxNA|RCON|RCON|RC-N - Past Due and Non Accrual Loans, Leases and other Assets.Problem Loans - Lease financing receivables (net of unearned income).Total|0</v>
      </c>
    </row>
    <row r="274" spans="2:11" x14ac:dyDescent="0.25">
      <c r="B274" t="s">
        <v>53718</v>
      </c>
      <c r="C274" s="2" t="s">
        <v>53725</v>
      </c>
      <c r="D274" t="s">
        <v>5</v>
      </c>
      <c r="E274" s="50" t="s">
        <v>53800</v>
      </c>
      <c r="F274" s="51" t="s">
        <v>7</v>
      </c>
      <c r="G274" s="51" t="s">
        <v>342</v>
      </c>
      <c r="H274" s="51" t="s">
        <v>342</v>
      </c>
      <c r="I274" s="52" t="str">
        <f t="shared" si="60"/>
        <v>RC-N - Past Due and Non Accrual Loans, Leases and other Assets.Problem Loans - Lease financing receivables (net of unearned income).Total</v>
      </c>
      <c r="J274" s="52">
        <v>0</v>
      </c>
      <c r="K274" t="str">
        <f t="shared" si="61"/>
        <v>F166|RCFD|AsxNA|AsxNA|RC-N - Past Due and Non Accrual Loans, Leases and other Assets.Problem Loans - Lease financing receivables (net of unearned income).Total|0</v>
      </c>
    </row>
    <row r="275" spans="2:11" x14ac:dyDescent="0.25">
      <c r="B275" t="s">
        <v>53718</v>
      </c>
      <c r="C275" s="2" t="s">
        <v>53725</v>
      </c>
      <c r="D275" t="s">
        <v>5</v>
      </c>
      <c r="E275" s="50" t="s">
        <v>53801</v>
      </c>
      <c r="F275" s="51" t="s">
        <v>7</v>
      </c>
      <c r="G275" s="51" t="s">
        <v>342</v>
      </c>
      <c r="H275" s="51" t="s">
        <v>342</v>
      </c>
      <c r="I275" s="52" t="str">
        <f t="shared" si="60"/>
        <v>RC-N - Past Due and Non Accrual Loans, Leases and other Assets.Problem Loans - Lease financing receivables (net of unearned income).Total</v>
      </c>
      <c r="J275" s="52">
        <v>0</v>
      </c>
      <c r="K275" t="str">
        <f t="shared" si="61"/>
        <v>F167|RCFD|AsxNA|AsxNA|RC-N - Past Due and Non Accrual Loans, Leases and other Assets.Problem Loans - Lease financing receivables (net of unearned income).Total|0</v>
      </c>
    </row>
    <row r="276" spans="2:11" x14ac:dyDescent="0.25">
      <c r="B276" t="s">
        <v>53718</v>
      </c>
      <c r="C276" s="2" t="s">
        <v>53725</v>
      </c>
      <c r="D276" t="s">
        <v>5</v>
      </c>
      <c r="E276" s="50" t="s">
        <v>53802</v>
      </c>
      <c r="F276" s="51" t="s">
        <v>7</v>
      </c>
      <c r="G276" s="51" t="s">
        <v>342</v>
      </c>
      <c r="H276" s="51" t="s">
        <v>342</v>
      </c>
      <c r="I276" s="52" t="str">
        <f t="shared" ref="I276:I279" si="62">CONCATENATE(B276,".",C276,".",D276)</f>
        <v>RC-N - Past Due and Non Accrual Loans, Leases and other Assets.Problem Loans - Lease financing receivables (net of unearned income).Total</v>
      </c>
      <c r="J276" s="52">
        <v>0</v>
      </c>
      <c r="K276" t="str">
        <f t="shared" ref="K276:K279" si="63">CONCATENATE(E276,"|",F276,"|",G276,"|",H276,"|",I276,"|",J276)</f>
        <v>F168|RCFD|AsxNA|AsxNA|RC-N - Past Due and Non Accrual Loans, Leases and other Assets.Problem Loans - Lease financing receivables (net of unearned income).Total|0</v>
      </c>
    </row>
    <row r="277" spans="2:11" x14ac:dyDescent="0.25">
      <c r="B277" t="s">
        <v>53718</v>
      </c>
      <c r="C277" s="2" t="s">
        <v>53725</v>
      </c>
      <c r="D277" t="s">
        <v>5</v>
      </c>
      <c r="E277" s="50" t="s">
        <v>53803</v>
      </c>
      <c r="F277" s="51" t="s">
        <v>7</v>
      </c>
      <c r="G277" s="51" t="s">
        <v>342</v>
      </c>
      <c r="H277" s="51" t="s">
        <v>342</v>
      </c>
      <c r="I277" s="52" t="str">
        <f t="shared" si="62"/>
        <v>RC-N - Past Due and Non Accrual Loans, Leases and other Assets.Problem Loans - Lease financing receivables (net of unearned income).Total</v>
      </c>
      <c r="J277" s="52">
        <v>0</v>
      </c>
      <c r="K277" t="str">
        <f t="shared" si="63"/>
        <v>F169|RCFD|AsxNA|AsxNA|RC-N - Past Due and Non Accrual Loans, Leases and other Assets.Problem Loans - Lease financing receivables (net of unearned income).Total|0</v>
      </c>
    </row>
    <row r="278" spans="2:11" x14ac:dyDescent="0.25">
      <c r="B278" t="s">
        <v>53718</v>
      </c>
      <c r="C278" s="2" t="s">
        <v>53725</v>
      </c>
      <c r="D278" t="s">
        <v>5</v>
      </c>
      <c r="E278" s="50" t="s">
        <v>53804</v>
      </c>
      <c r="F278" s="51" t="s">
        <v>7</v>
      </c>
      <c r="G278" s="51" t="s">
        <v>342</v>
      </c>
      <c r="H278" s="51" t="s">
        <v>342</v>
      </c>
      <c r="I278" s="52" t="str">
        <f t="shared" si="62"/>
        <v>RC-N - Past Due and Non Accrual Loans, Leases and other Assets.Problem Loans - Lease financing receivables (net of unearned income).Total</v>
      </c>
      <c r="J278" s="52">
        <v>0</v>
      </c>
      <c r="K278" t="str">
        <f t="shared" si="63"/>
        <v>F170|RCFD|AsxNA|AsxNA|RC-N - Past Due and Non Accrual Loans, Leases and other Assets.Problem Loans - Lease financing receivables (net of unearned income).Total|0</v>
      </c>
    </row>
    <row r="279" spans="2:11" x14ac:dyDescent="0.25">
      <c r="B279" t="s">
        <v>53718</v>
      </c>
      <c r="C279" s="2" t="s">
        <v>53725</v>
      </c>
      <c r="D279" t="s">
        <v>5</v>
      </c>
      <c r="E279" s="50" t="s">
        <v>53805</v>
      </c>
      <c r="F279" s="51" t="s">
        <v>7</v>
      </c>
      <c r="G279" s="51" t="s">
        <v>342</v>
      </c>
      <c r="H279" s="51" t="s">
        <v>342</v>
      </c>
      <c r="I279" s="52" t="str">
        <f t="shared" si="62"/>
        <v>RC-N - Past Due and Non Accrual Loans, Leases and other Assets.Problem Loans - Lease financing receivables (net of unearned income).Total</v>
      </c>
      <c r="J279" s="52">
        <v>0</v>
      </c>
      <c r="K279" t="str">
        <f t="shared" si="63"/>
        <v>F171|RCFD|AsxNA|AsxNA|RC-N - Past Due and Non Accrual Loans, Leases and other Assets.Problem Loans - Lease financing receivables (net of unearned income).Total|0</v>
      </c>
    </row>
    <row r="280" spans="2:11" x14ac:dyDescent="0.25">
      <c r="B280" t="s">
        <v>53718</v>
      </c>
      <c r="C280" s="2" t="s">
        <v>53796</v>
      </c>
      <c r="D280" t="s">
        <v>5</v>
      </c>
      <c r="E280" s="50" t="s">
        <v>53797</v>
      </c>
      <c r="F280" s="51" t="s">
        <v>7</v>
      </c>
      <c r="G280" s="51" t="s">
        <v>8</v>
      </c>
      <c r="H280" s="51" t="s">
        <v>8</v>
      </c>
      <c r="I280" s="52" t="str">
        <f t="shared" ref="I280" si="64">CONCATENATE(B280,".",C280,".",D280)</f>
        <v>RC-N - Past Due and Non Accrual Loans, Leases and other Assets.Problem Loans - Total.Total</v>
      </c>
      <c r="J280" s="52">
        <v>0</v>
      </c>
      <c r="K280" t="str">
        <f t="shared" ref="K280" si="65">CONCATENATE(E280,"|",F280,"|",G280,"|",H280,"|",I280,"|",J280)</f>
        <v>1406|RCFD|RCON|RCON|RC-N - Past Due and Non Accrual Loans, Leases and other Assets.Problem Loans - Total.Total|0</v>
      </c>
    </row>
    <row r="281" spans="2:11" x14ac:dyDescent="0.25">
      <c r="B281" t="s">
        <v>53718</v>
      </c>
      <c r="C281" s="2" t="s">
        <v>53796</v>
      </c>
      <c r="D281" t="s">
        <v>5</v>
      </c>
      <c r="E281" s="50" t="s">
        <v>53798</v>
      </c>
      <c r="F281" s="51" t="s">
        <v>7</v>
      </c>
      <c r="G281" s="51" t="s">
        <v>8</v>
      </c>
      <c r="H281" s="51" t="s">
        <v>8</v>
      </c>
      <c r="I281" s="52" t="str">
        <f t="shared" ref="I281:I283" si="66">CONCATENATE(B281,".",C281,".",D281)</f>
        <v>RC-N - Past Due and Non Accrual Loans, Leases and other Assets.Problem Loans - Total.Total</v>
      </c>
      <c r="J281" s="52">
        <v>0</v>
      </c>
      <c r="K281" t="str">
        <f t="shared" ref="K281:K283" si="67">CONCATENATE(E281,"|",F281,"|",G281,"|",H281,"|",I281,"|",J281)</f>
        <v>1407|RCFD|RCON|RCON|RC-N - Past Due and Non Accrual Loans, Leases and other Assets.Problem Loans - Total.Total|0</v>
      </c>
    </row>
    <row r="282" spans="2:11" x14ac:dyDescent="0.25">
      <c r="B282" t="s">
        <v>53718</v>
      </c>
      <c r="C282" s="2" t="s">
        <v>53796</v>
      </c>
      <c r="D282" t="s">
        <v>5</v>
      </c>
      <c r="E282" s="50" t="s">
        <v>53799</v>
      </c>
      <c r="F282" s="51" t="s">
        <v>7</v>
      </c>
      <c r="G282" s="51" t="s">
        <v>8</v>
      </c>
      <c r="H282" s="51" t="s">
        <v>8</v>
      </c>
      <c r="I282" s="52" t="str">
        <f t="shared" si="66"/>
        <v>RC-N - Past Due and Non Accrual Loans, Leases and other Assets.Problem Loans - Total.Total</v>
      </c>
      <c r="J282" s="52">
        <v>0</v>
      </c>
      <c r="K282" t="str">
        <f t="shared" si="67"/>
        <v>1403|RCFD|RCON|RCON|RC-N - Past Due and Non Accrual Loans, Leases and other Assets.Problem Loans - Total.Total|0</v>
      </c>
    </row>
    <row r="283" spans="2:11" x14ac:dyDescent="0.25">
      <c r="B283" t="s">
        <v>53718</v>
      </c>
      <c r="C283" s="2" t="s">
        <v>53809</v>
      </c>
      <c r="D283" t="s">
        <v>5</v>
      </c>
      <c r="E283" s="50" t="s">
        <v>53797</v>
      </c>
      <c r="F283" s="51" t="s">
        <v>7</v>
      </c>
      <c r="G283" s="51" t="s">
        <v>8</v>
      </c>
      <c r="H283" s="51" t="s">
        <v>8</v>
      </c>
      <c r="I283" s="52" t="str">
        <f t="shared" si="66"/>
        <v>RC-N - Past Due and Non Accrual Loans, Leases and other Assets.Problem Loans - Past 30 less than 90 days still acrruing.Total</v>
      </c>
      <c r="J283" s="52">
        <v>0</v>
      </c>
      <c r="K283" t="str">
        <f t="shared" si="67"/>
        <v>1406|RCFD|RCON|RCON|RC-N - Past Due and Non Accrual Loans, Leases and other Assets.Problem Loans - Past 30 less than 90 days still acrruing.Total|0</v>
      </c>
    </row>
    <row r="284" spans="2:11" x14ac:dyDescent="0.25">
      <c r="B284" t="s">
        <v>53718</v>
      </c>
      <c r="C284" s="2" t="s">
        <v>53810</v>
      </c>
      <c r="D284" t="s">
        <v>5</v>
      </c>
      <c r="E284" s="50" t="s">
        <v>53798</v>
      </c>
      <c r="F284" s="51" t="s">
        <v>7</v>
      </c>
      <c r="G284" s="51" t="s">
        <v>8</v>
      </c>
      <c r="H284" s="51" t="s">
        <v>8</v>
      </c>
      <c r="I284" s="52" t="str">
        <f t="shared" ref="I284:I294" si="68">CONCATENATE(B284,".",C284,".",D284)</f>
        <v>RC-N - Past Due and Non Accrual Loans, Leases and other Assets.Problem Loans - Past 90 days still acrruing.Total</v>
      </c>
      <c r="J284" s="52">
        <v>0</v>
      </c>
      <c r="K284" t="str">
        <f t="shared" ref="K284:K294" si="69">CONCATENATE(E284,"|",F284,"|",G284,"|",H284,"|",I284,"|",J284)</f>
        <v>1407|RCFD|RCON|RCON|RC-N - Past Due and Non Accrual Loans, Leases and other Assets.Problem Loans - Past 90 days still acrruing.Total|0</v>
      </c>
    </row>
    <row r="285" spans="2:11" x14ac:dyDescent="0.25">
      <c r="B285" t="s">
        <v>53718</v>
      </c>
      <c r="C285" s="2" t="s">
        <v>53811</v>
      </c>
      <c r="D285" t="s">
        <v>5</v>
      </c>
      <c r="E285" s="50" t="s">
        <v>53799</v>
      </c>
      <c r="F285" s="51" t="s">
        <v>7</v>
      </c>
      <c r="G285" s="51" t="s">
        <v>8</v>
      </c>
      <c r="H285" s="51" t="s">
        <v>8</v>
      </c>
      <c r="I285" s="52" t="str">
        <f t="shared" si="68"/>
        <v>RC-N - Past Due and Non Accrual Loans, Leases and other Assets.Problem Loans - Nonaccrual.Total</v>
      </c>
      <c r="J285" s="52">
        <v>0</v>
      </c>
      <c r="K285" t="str">
        <f t="shared" si="69"/>
        <v>1403|RCFD|RCON|RCON|RC-N - Past Due and Non Accrual Loans, Leases and other Assets.Problem Loans - Nonaccrual.Total|0</v>
      </c>
    </row>
    <row r="286" spans="2:11" ht="30" x14ac:dyDescent="0.25">
      <c r="B286" t="s">
        <v>53718</v>
      </c>
      <c r="C286" s="2" t="s">
        <v>53812</v>
      </c>
      <c r="D286" t="s">
        <v>5</v>
      </c>
      <c r="E286" s="50" t="s">
        <v>53777</v>
      </c>
      <c r="F286" s="51" t="s">
        <v>7</v>
      </c>
      <c r="G286" s="51" t="s">
        <v>8</v>
      </c>
      <c r="H286" s="51" t="s">
        <v>8</v>
      </c>
      <c r="I286" s="52" t="str">
        <f t="shared" si="68"/>
        <v>RC-N - Past Due and Non Accrual Loans, Leases and other Assets.Problem Loans - Loans to individuals for household, family, and other personal expenditures (i.e., consumer loans) (includes purchased paper) - Credit Cards.Total</v>
      </c>
      <c r="J286" s="52">
        <v>0</v>
      </c>
      <c r="K286" t="str">
        <f t="shared" si="69"/>
        <v>B575|RCFD|RCON|RCON|RC-N - Past Due and Non Accrual Loans, Leases and other Assets.Problem Loans - Loans to individuals for household, family, and other personal expenditures (i.e., consumer loans) (includes purchased paper) - Credit Cards.Total|0</v>
      </c>
    </row>
    <row r="287" spans="2:11" ht="30" x14ac:dyDescent="0.25">
      <c r="B287" t="s">
        <v>53718</v>
      </c>
      <c r="C287" s="2" t="s">
        <v>53812</v>
      </c>
      <c r="D287" t="s">
        <v>5</v>
      </c>
      <c r="E287" s="50" t="s">
        <v>53778</v>
      </c>
      <c r="F287" s="51" t="s">
        <v>7</v>
      </c>
      <c r="G287" s="51" t="s">
        <v>8</v>
      </c>
      <c r="H287" s="51" t="s">
        <v>8</v>
      </c>
      <c r="I287" s="52" t="str">
        <f t="shared" si="68"/>
        <v>RC-N - Past Due and Non Accrual Loans, Leases and other Assets.Problem Loans - Loans to individuals for household, family, and other personal expenditures (i.e., consumer loans) (includes purchased paper) - Credit Cards.Total</v>
      </c>
      <c r="J287" s="52">
        <v>0</v>
      </c>
      <c r="K287" t="str">
        <f t="shared" si="69"/>
        <v>B576|RCFD|RCON|RCON|RC-N - Past Due and Non Accrual Loans, Leases and other Assets.Problem Loans - Loans to individuals for household, family, and other personal expenditures (i.e., consumer loans) (includes purchased paper) - Credit Cards.Total|0</v>
      </c>
    </row>
    <row r="288" spans="2:11" ht="30" x14ac:dyDescent="0.25">
      <c r="B288" t="s">
        <v>53718</v>
      </c>
      <c r="C288" s="2" t="s">
        <v>53812</v>
      </c>
      <c r="D288" t="s">
        <v>5</v>
      </c>
      <c r="E288" s="50" t="s">
        <v>53779</v>
      </c>
      <c r="F288" s="51" t="s">
        <v>7</v>
      </c>
      <c r="G288" s="51" t="s">
        <v>8</v>
      </c>
      <c r="H288" s="51" t="s">
        <v>8</v>
      </c>
      <c r="I288" s="52" t="str">
        <f t="shared" si="68"/>
        <v>RC-N - Past Due and Non Accrual Loans, Leases and other Assets.Problem Loans - Loans to individuals for household, family, and other personal expenditures (i.e., consumer loans) (includes purchased paper) - Credit Cards.Total</v>
      </c>
      <c r="J288" s="52">
        <v>0</v>
      </c>
      <c r="K288" t="str">
        <f t="shared" si="69"/>
        <v>B577|RCFD|RCON|RCON|RC-N - Past Due and Non Accrual Loans, Leases and other Assets.Problem Loans - Loans to individuals for household, family, and other personal expenditures (i.e., consumer loans) (includes purchased paper) - Credit Cards.Total|0</v>
      </c>
    </row>
    <row r="289" spans="2:11" ht="30" x14ac:dyDescent="0.25">
      <c r="B289" t="s">
        <v>53718</v>
      </c>
      <c r="C289" s="2" t="s">
        <v>53726</v>
      </c>
      <c r="D289" t="s">
        <v>5</v>
      </c>
      <c r="E289" s="50" t="s">
        <v>53780</v>
      </c>
      <c r="F289" s="51" t="s">
        <v>7</v>
      </c>
      <c r="G289" s="51" t="s">
        <v>8</v>
      </c>
      <c r="H289" s="51" t="s">
        <v>8</v>
      </c>
      <c r="I289" s="52" t="str">
        <f t="shared" si="68"/>
        <v>RC-N - Past Due and Non Accrual Loans, Leases and other Assets.Problem Loans - Loans to individuals for household, family, and other personal expenditures (i.e., consumer loans) (includes purchased paper) - Automobile loans.Total</v>
      </c>
      <c r="J289" s="52">
        <v>0</v>
      </c>
      <c r="K289" t="str">
        <f t="shared" si="69"/>
        <v>K213|RCFD|RCON|RCON|RC-N - Past Due and Non Accrual Loans, Leases and other Assets.Problem Loans - Loans to individuals for household, family, and other personal expenditures (i.e., consumer loans) (includes purchased paper) - Automobile loans.Total|0</v>
      </c>
    </row>
    <row r="290" spans="2:11" ht="30" x14ac:dyDescent="0.25">
      <c r="B290" t="s">
        <v>53718</v>
      </c>
      <c r="C290" s="2" t="s">
        <v>53726</v>
      </c>
      <c r="D290" t="s">
        <v>5</v>
      </c>
      <c r="E290" s="50" t="s">
        <v>53781</v>
      </c>
      <c r="F290" s="51" t="s">
        <v>7</v>
      </c>
      <c r="G290" s="51" t="s">
        <v>8</v>
      </c>
      <c r="H290" s="51" t="s">
        <v>8</v>
      </c>
      <c r="I290" s="52" t="str">
        <f t="shared" si="68"/>
        <v>RC-N - Past Due and Non Accrual Loans, Leases and other Assets.Problem Loans - Loans to individuals for household, family, and other personal expenditures (i.e., consumer loans) (includes purchased paper) - Automobile loans.Total</v>
      </c>
      <c r="J290" s="52">
        <v>0</v>
      </c>
      <c r="K290" t="str">
        <f t="shared" si="69"/>
        <v>K214|RCFD|RCON|RCON|RC-N - Past Due and Non Accrual Loans, Leases and other Assets.Problem Loans - Loans to individuals for household, family, and other personal expenditures (i.e., consumer loans) (includes purchased paper) - Automobile loans.Total|0</v>
      </c>
    </row>
    <row r="291" spans="2:11" ht="30" x14ac:dyDescent="0.25">
      <c r="B291" t="s">
        <v>53718</v>
      </c>
      <c r="C291" s="2" t="s">
        <v>53726</v>
      </c>
      <c r="D291" t="s">
        <v>5</v>
      </c>
      <c r="E291" s="50" t="s">
        <v>53782</v>
      </c>
      <c r="F291" s="51" t="s">
        <v>7</v>
      </c>
      <c r="G291" s="51" t="s">
        <v>8</v>
      </c>
      <c r="H291" s="51" t="s">
        <v>8</v>
      </c>
      <c r="I291" s="52" t="str">
        <f t="shared" si="68"/>
        <v>RC-N - Past Due and Non Accrual Loans, Leases and other Assets.Problem Loans - Loans to individuals for household, family, and other personal expenditures (i.e., consumer loans) (includes purchased paper) - Automobile loans.Total</v>
      </c>
      <c r="J291" s="52">
        <v>0</v>
      </c>
      <c r="K291" t="str">
        <f t="shared" si="69"/>
        <v>K215|RCFD|RCON|RCON|RC-N - Past Due and Non Accrual Loans, Leases and other Assets.Problem Loans - Loans to individuals for household, family, and other personal expenditures (i.e., consumer loans) (includes purchased paper) - Automobile loans.Total|0</v>
      </c>
    </row>
    <row r="292" spans="2:11" ht="30" x14ac:dyDescent="0.25">
      <c r="B292" t="s">
        <v>53718</v>
      </c>
      <c r="C292" s="2" t="s">
        <v>53813</v>
      </c>
      <c r="D292" t="s">
        <v>5</v>
      </c>
      <c r="E292" s="50" t="s">
        <v>53783</v>
      </c>
      <c r="F292" s="51" t="s">
        <v>7</v>
      </c>
      <c r="G292" s="51" t="s">
        <v>8</v>
      </c>
      <c r="H292" s="51" t="s">
        <v>8</v>
      </c>
      <c r="I292" s="52" t="str">
        <f t="shared" si="68"/>
        <v>RC-N - Past Due and Non Accrual Loans, Leases and other Assets.Problem Loans - Loans to individuals for household, family, and other personal expenditures (i.e., consumer loans) (includes purchased paper) - Other.Total</v>
      </c>
      <c r="J292" s="52">
        <v>0</v>
      </c>
      <c r="K292" t="str">
        <f t="shared" si="69"/>
        <v>K216|RCFD|RCON|RCON|RC-N - Past Due and Non Accrual Loans, Leases and other Assets.Problem Loans - Loans to individuals for household, family, and other personal expenditures (i.e., consumer loans) (includes purchased paper) - Other.Total|0</v>
      </c>
    </row>
    <row r="293" spans="2:11" ht="30" x14ac:dyDescent="0.25">
      <c r="B293" t="s">
        <v>53718</v>
      </c>
      <c r="C293" s="2" t="s">
        <v>53813</v>
      </c>
      <c r="D293" t="s">
        <v>5</v>
      </c>
      <c r="E293" s="50" t="s">
        <v>53784</v>
      </c>
      <c r="F293" s="51" t="s">
        <v>7</v>
      </c>
      <c r="G293" s="51" t="s">
        <v>8</v>
      </c>
      <c r="H293" s="51" t="s">
        <v>8</v>
      </c>
      <c r="I293" s="52" t="str">
        <f t="shared" si="68"/>
        <v>RC-N - Past Due and Non Accrual Loans, Leases and other Assets.Problem Loans - Loans to individuals for household, family, and other personal expenditures (i.e., consumer loans) (includes purchased paper) - Other.Total</v>
      </c>
      <c r="J293" s="52">
        <v>0</v>
      </c>
      <c r="K293" t="str">
        <f t="shared" si="69"/>
        <v>K217|RCFD|RCON|RCON|RC-N - Past Due and Non Accrual Loans, Leases and other Assets.Problem Loans - Loans to individuals for household, family, and other personal expenditures (i.e., consumer loans) (includes purchased paper) - Other.Total|0</v>
      </c>
    </row>
    <row r="294" spans="2:11" ht="30" x14ac:dyDescent="0.25">
      <c r="B294" t="s">
        <v>53718</v>
      </c>
      <c r="C294" s="2" t="s">
        <v>53813</v>
      </c>
      <c r="D294" t="s">
        <v>5</v>
      </c>
      <c r="E294" s="50" t="s">
        <v>53785</v>
      </c>
      <c r="F294" s="51" t="s">
        <v>7</v>
      </c>
      <c r="G294" s="51" t="s">
        <v>8</v>
      </c>
      <c r="H294" s="51" t="s">
        <v>8</v>
      </c>
      <c r="I294" s="52" t="str">
        <f t="shared" si="68"/>
        <v>RC-N - Past Due and Non Accrual Loans, Leases and other Assets.Problem Loans - Loans to individuals for household, family, and other personal expenditures (i.e., consumer loans) (includes purchased paper) - Other.Total</v>
      </c>
      <c r="J294" s="52">
        <v>0</v>
      </c>
      <c r="K294" t="str">
        <f t="shared" si="69"/>
        <v>K218|RCFD|RCON|RCON|RC-N - Past Due and Non Accrual Loans, Leases and other Assets.Problem Loans - Loans to individuals for household, family, and other personal expenditures (i.e., consumer loans) (includes purchased paper) - Other.Total|0</v>
      </c>
    </row>
    <row r="295" spans="2:11" x14ac:dyDescent="0.25">
      <c r="B295" t="s">
        <v>53824</v>
      </c>
      <c r="C295" s="2" t="s">
        <v>53825</v>
      </c>
      <c r="D295" t="s">
        <v>5</v>
      </c>
      <c r="E295" s="50" t="s">
        <v>53827</v>
      </c>
      <c r="F295" s="51" t="s">
        <v>7</v>
      </c>
      <c r="G295" s="51" t="s">
        <v>8</v>
      </c>
      <c r="H295" s="51" t="s">
        <v>8</v>
      </c>
      <c r="I295" s="52" t="str">
        <f t="shared" ref="I295:I299" si="70">CONCATENATE(B295,".",C295,".",D295)</f>
        <v>RC-M - Memoranda.Intangible assets - Mortgage servicing assets.Total</v>
      </c>
      <c r="J295" s="52">
        <v>0</v>
      </c>
      <c r="K295" t="str">
        <f t="shared" ref="K295:K299" si="71">CONCATENATE(E295,"|",F295,"|",G295,"|",H295,"|",I295,"|",J295)</f>
        <v>3164|RCFD|RCON|RCON|RC-M - Memoranda.Intangible assets - Mortgage servicing assets.Total|0</v>
      </c>
    </row>
    <row r="296" spans="2:11" x14ac:dyDescent="0.25">
      <c r="B296" t="s">
        <v>53824</v>
      </c>
      <c r="C296" s="2" t="s">
        <v>53826</v>
      </c>
      <c r="D296" t="s">
        <v>5</v>
      </c>
      <c r="E296" s="50" t="s">
        <v>53828</v>
      </c>
      <c r="F296" s="51" t="s">
        <v>7</v>
      </c>
      <c r="G296" s="51" t="s">
        <v>8</v>
      </c>
      <c r="H296" s="51" t="s">
        <v>8</v>
      </c>
      <c r="I296" s="52" t="str">
        <f t="shared" si="70"/>
        <v>RC-M - Memoranda.Intangible assets - Goodwill.Total</v>
      </c>
      <c r="J296" s="52">
        <v>0</v>
      </c>
      <c r="K296" t="str">
        <f t="shared" si="71"/>
        <v>3163|RCFD|RCON|RCON|RC-M - Memoranda.Intangible assets - Goodwill.Total|0</v>
      </c>
    </row>
    <row r="297" spans="2:11" x14ac:dyDescent="0.25">
      <c r="B297" t="s">
        <v>53824</v>
      </c>
      <c r="C297" s="2" t="s">
        <v>53829</v>
      </c>
      <c r="D297" t="s">
        <v>5</v>
      </c>
      <c r="E297" s="50" t="s">
        <v>53830</v>
      </c>
      <c r="F297" s="51" t="s">
        <v>7</v>
      </c>
      <c r="G297" s="51" t="s">
        <v>8</v>
      </c>
      <c r="H297" s="51" t="s">
        <v>8</v>
      </c>
      <c r="I297" s="52" t="str">
        <f t="shared" si="70"/>
        <v>RC-M - Memoranda.Intangible assets - All other intangible assets.Total</v>
      </c>
      <c r="J297" s="52">
        <v>0</v>
      </c>
      <c r="K297" t="str">
        <f t="shared" si="71"/>
        <v>JF76|RCFD|RCON|RCON|RC-M - Memoranda.Intangible assets - All other intangible assets.Total|0</v>
      </c>
    </row>
    <row r="298" spans="2:11" x14ac:dyDescent="0.25">
      <c r="B298" t="s">
        <v>53824</v>
      </c>
      <c r="C298" s="2" t="s">
        <v>53831</v>
      </c>
      <c r="D298" t="s">
        <v>5</v>
      </c>
      <c r="E298" s="50" t="s">
        <v>27</v>
      </c>
      <c r="F298" s="51" t="s">
        <v>7</v>
      </c>
      <c r="G298" s="51" t="s">
        <v>8</v>
      </c>
      <c r="H298" s="51" t="s">
        <v>8</v>
      </c>
      <c r="I298" s="52" t="str">
        <f t="shared" si="70"/>
        <v>RC-M - Memoranda.Intangible assets - Total.Total</v>
      </c>
      <c r="J298" s="52">
        <v>0</v>
      </c>
      <c r="K298" t="str">
        <f t="shared" si="71"/>
        <v>2143|RCFD|RCON|RCON|RC-M - Memoranda.Intangible assets - Total.Total|0</v>
      </c>
    </row>
    <row r="299" spans="2:11" x14ac:dyDescent="0.25">
      <c r="B299" t="s">
        <v>53824</v>
      </c>
      <c r="C299" s="2" t="s">
        <v>53832</v>
      </c>
      <c r="D299" t="s">
        <v>5</v>
      </c>
      <c r="E299" s="50" t="s">
        <v>53833</v>
      </c>
      <c r="F299" s="51" t="s">
        <v>7</v>
      </c>
      <c r="G299" s="51" t="s">
        <v>8</v>
      </c>
      <c r="H299" s="51" t="s">
        <v>8</v>
      </c>
      <c r="I299" s="52" t="str">
        <f t="shared" si="70"/>
        <v>RC-M - Memoranda.Intangible assets - Mortgage servicing assets - estimated FV.Total</v>
      </c>
      <c r="J299" s="52">
        <v>0</v>
      </c>
      <c r="K299" t="str">
        <f t="shared" si="71"/>
        <v>A590|RCFD|RCON|RCON|RC-M - Memoranda.Intangible assets - Mortgage servicing assets - estimated FV.Total|0</v>
      </c>
    </row>
    <row r="300" spans="2:11" x14ac:dyDescent="0.25">
      <c r="B300" t="s">
        <v>53854</v>
      </c>
      <c r="C300" s="2" t="s">
        <v>53858</v>
      </c>
      <c r="D300" t="s">
        <v>5</v>
      </c>
      <c r="E300" s="50" t="s">
        <v>53855</v>
      </c>
      <c r="F300" s="51" t="s">
        <v>8</v>
      </c>
      <c r="G300" s="51" t="s">
        <v>8</v>
      </c>
      <c r="H300" s="51" t="s">
        <v>8</v>
      </c>
      <c r="I300" s="52" t="str">
        <f t="shared" ref="I300:I304" si="72">CONCATENATE(B300,".",C300,".",D300)</f>
        <v>RC-E - Deposits in Domestic Offices.Domestic Deposits - Transaction Accounts.Total</v>
      </c>
      <c r="J300" s="52">
        <v>0</v>
      </c>
      <c r="K300" t="str">
        <f t="shared" ref="K300:K304" si="73">CONCATENATE(E300,"|",F300,"|",G300,"|",H300,"|",I300,"|",J300)</f>
        <v>2215|RCON|RCON|RCON|RC-E - Deposits in Domestic Offices.Domestic Deposits - Transaction Accounts.Total|0</v>
      </c>
    </row>
    <row r="301" spans="2:11" x14ac:dyDescent="0.25">
      <c r="B301" t="s">
        <v>53854</v>
      </c>
      <c r="C301" s="2" t="s">
        <v>53859</v>
      </c>
      <c r="D301" t="s">
        <v>5</v>
      </c>
      <c r="E301" s="50" t="s">
        <v>53856</v>
      </c>
      <c r="F301" s="51" t="s">
        <v>8</v>
      </c>
      <c r="G301" s="51" t="s">
        <v>8</v>
      </c>
      <c r="H301" s="51" t="s">
        <v>8</v>
      </c>
      <c r="I301" s="52" t="str">
        <f t="shared" si="72"/>
        <v>RC-E - Deposits in Domestic Offices.Domestic Deposits - Non-Transaction Accounts.Total</v>
      </c>
      <c r="J301" s="52">
        <v>0</v>
      </c>
      <c r="K301" t="str">
        <f t="shared" si="73"/>
        <v>2385|RCON|RCON|RCON|RC-E - Deposits in Domestic Offices.Domestic Deposits - Non-Transaction Accounts.Total|0</v>
      </c>
    </row>
    <row r="302" spans="2:11" x14ac:dyDescent="0.25">
      <c r="B302" t="s">
        <v>53854</v>
      </c>
      <c r="C302" s="2" t="s">
        <v>53860</v>
      </c>
      <c r="D302" t="s">
        <v>5</v>
      </c>
      <c r="E302" s="50" t="s">
        <v>53857</v>
      </c>
      <c r="F302" s="51" t="s">
        <v>8</v>
      </c>
      <c r="G302" s="51" t="s">
        <v>8</v>
      </c>
      <c r="H302" s="51" t="s">
        <v>8</v>
      </c>
      <c r="I302" s="52" t="str">
        <f t="shared" si="72"/>
        <v>RC-E - Deposits in Domestic Offices.Domestic Deposits - Transaction Accounts - Demand Deposits.Total</v>
      </c>
      <c r="J302" s="52">
        <v>0</v>
      </c>
      <c r="K302" t="str">
        <f t="shared" si="73"/>
        <v>2210|RCON|RCON|RCON|RC-E - Deposits in Domestic Offices.Domestic Deposits - Transaction Accounts - Demand Deposits.Total|0</v>
      </c>
    </row>
    <row r="303" spans="2:11" x14ac:dyDescent="0.25">
      <c r="B303" t="s">
        <v>53854</v>
      </c>
      <c r="C303" s="2" t="s">
        <v>53861</v>
      </c>
      <c r="D303" t="s">
        <v>5</v>
      </c>
      <c r="E303" s="50" t="s">
        <v>53862</v>
      </c>
      <c r="F303" s="51" t="s">
        <v>8</v>
      </c>
      <c r="G303" s="51" t="s">
        <v>8</v>
      </c>
      <c r="H303" s="51" t="s">
        <v>8</v>
      </c>
      <c r="I303" s="52" t="str">
        <f t="shared" si="72"/>
        <v>RC-E - Deposits in Domestic Offices.Domestic Deposits - Total brokered deposits.Total</v>
      </c>
      <c r="J303" s="52">
        <v>0</v>
      </c>
      <c r="K303" t="str">
        <f t="shared" si="73"/>
        <v>2365|RCON|RCON|RCON|RC-E - Deposits in Domestic Offices.Domestic Deposits - Total brokered deposits.Total|0</v>
      </c>
    </row>
    <row r="304" spans="2:11" x14ac:dyDescent="0.25">
      <c r="B304" t="s">
        <v>53854</v>
      </c>
      <c r="C304" s="2" t="s">
        <v>53863</v>
      </c>
      <c r="D304" t="s">
        <v>5</v>
      </c>
      <c r="E304" s="50" t="s">
        <v>53864</v>
      </c>
      <c r="F304" s="51" t="s">
        <v>8</v>
      </c>
      <c r="G304" s="51" t="s">
        <v>8</v>
      </c>
      <c r="H304" s="51" t="s">
        <v>8</v>
      </c>
      <c r="I304" s="52" t="str">
        <f t="shared" si="72"/>
        <v>RC-E - Deposits in Domestic Offices.Domestic Deposits - Brokered deposits of $250,000 or less.Total</v>
      </c>
      <c r="J304" s="52">
        <v>0</v>
      </c>
      <c r="K304" t="str">
        <f t="shared" si="73"/>
        <v>HK05|RCON|RCON|RCON|RC-E - Deposits in Domestic Offices.Domestic Deposits - Brokered deposits of $250,000 or less.Total|0</v>
      </c>
    </row>
    <row r="305" spans="2:11" x14ac:dyDescent="0.25">
      <c r="B305" t="s">
        <v>53854</v>
      </c>
      <c r="C305" s="2" t="s">
        <v>53865</v>
      </c>
      <c r="D305" t="s">
        <v>5</v>
      </c>
      <c r="E305" s="50" t="s">
        <v>53868</v>
      </c>
      <c r="F305" s="51" t="s">
        <v>8</v>
      </c>
      <c r="G305" s="51" t="s">
        <v>8</v>
      </c>
      <c r="H305" s="51" t="s">
        <v>8</v>
      </c>
      <c r="I305" s="52" t="str">
        <f t="shared" ref="I305:I314" si="74">CONCATENATE(B305,".",C305,".",D305)</f>
        <v>RC-E - Deposits in Domestic Offices.Domestic Deposits - Non-Transaction Accounts - Savings deposits.Total</v>
      </c>
      <c r="J305" s="52">
        <v>0</v>
      </c>
      <c r="K305" t="str">
        <f t="shared" ref="K305:K314" si="75">CONCATENATE(E305,"|",F305,"|",G305,"|",H305,"|",I305,"|",J305)</f>
        <v>6810|RCON|RCON|RCON|RC-E - Deposits in Domestic Offices.Domestic Deposits - Non-Transaction Accounts - Savings deposits.Total|0</v>
      </c>
    </row>
    <row r="306" spans="2:11" x14ac:dyDescent="0.25">
      <c r="B306" t="s">
        <v>53854</v>
      </c>
      <c r="C306" s="2" t="s">
        <v>53865</v>
      </c>
      <c r="D306" t="s">
        <v>5</v>
      </c>
      <c r="E306" s="50" t="s">
        <v>53869</v>
      </c>
      <c r="F306" s="51" t="s">
        <v>8</v>
      </c>
      <c r="G306" s="51" t="s">
        <v>8</v>
      </c>
      <c r="H306" s="51" t="s">
        <v>8</v>
      </c>
      <c r="I306" s="52" t="str">
        <f t="shared" ref="I306" si="76">CONCATENATE(B306,".",C306,".",D306)</f>
        <v>RC-E - Deposits in Domestic Offices.Domestic Deposits - Non-Transaction Accounts - Savings deposits.Total</v>
      </c>
      <c r="J306" s="52">
        <v>0</v>
      </c>
      <c r="K306" t="str">
        <f t="shared" ref="K306" si="77">CONCATENATE(E306,"|",F306,"|",G306,"|",H306,"|",I306,"|",J306)</f>
        <v>0352|RCON|RCON|RCON|RC-E - Deposits in Domestic Offices.Domestic Deposits - Non-Transaction Accounts - Savings deposits.Total|0</v>
      </c>
    </row>
    <row r="307" spans="2:11" x14ac:dyDescent="0.25">
      <c r="B307" t="s">
        <v>53854</v>
      </c>
      <c r="C307" s="2" t="s">
        <v>53866</v>
      </c>
      <c r="D307" t="s">
        <v>5</v>
      </c>
      <c r="E307" s="50" t="s">
        <v>53870</v>
      </c>
      <c r="F307" s="51" t="s">
        <v>8</v>
      </c>
      <c r="G307" s="51" t="s">
        <v>8</v>
      </c>
      <c r="H307" s="51" t="s">
        <v>8</v>
      </c>
      <c r="I307" s="52" t="str">
        <f t="shared" si="74"/>
        <v>RC-E - Deposits in Domestic Offices.Domestic Deposits - Non-Transaction Accounts - Time Deposits less than $250,000.Total</v>
      </c>
      <c r="J307" s="52">
        <v>0</v>
      </c>
      <c r="K307" t="str">
        <f t="shared" si="75"/>
        <v>6648|RCON|RCON|RCON|RC-E - Deposits in Domestic Offices.Domestic Deposits - Non-Transaction Accounts - Time Deposits less than $250,000.Total|0</v>
      </c>
    </row>
    <row r="308" spans="2:11" x14ac:dyDescent="0.25">
      <c r="B308" t="s">
        <v>53854</v>
      </c>
      <c r="C308" s="2" t="s">
        <v>53866</v>
      </c>
      <c r="D308" t="s">
        <v>5</v>
      </c>
      <c r="E308" s="50" t="s">
        <v>53871</v>
      </c>
      <c r="F308" s="51" t="s">
        <v>8</v>
      </c>
      <c r="G308" s="51" t="s">
        <v>8</v>
      </c>
      <c r="H308" s="51" t="s">
        <v>8</v>
      </c>
      <c r="I308" s="52" t="str">
        <f t="shared" ref="I308" si="78">CONCATENATE(B308,".",C308,".",D308)</f>
        <v>RC-E - Deposits in Domestic Offices.Domestic Deposits - Non-Transaction Accounts - Time Deposits less than $250,000.Total</v>
      </c>
      <c r="J308" s="52">
        <v>0</v>
      </c>
      <c r="K308" t="str">
        <f t="shared" ref="K308" si="79">CONCATENATE(E308,"|",F308,"|",G308,"|",H308,"|",I308,"|",J308)</f>
        <v>J473|RCON|RCON|RCON|RC-E - Deposits in Domestic Offices.Domestic Deposits - Non-Transaction Accounts - Time Deposits less than $250,000.Total|0</v>
      </c>
    </row>
    <row r="309" spans="2:11" x14ac:dyDescent="0.25">
      <c r="B309" t="s">
        <v>53854</v>
      </c>
      <c r="C309" s="2" t="s">
        <v>53867</v>
      </c>
      <c r="D309" t="s">
        <v>5</v>
      </c>
      <c r="E309" s="50" t="s">
        <v>53872</v>
      </c>
      <c r="F309" s="51" t="s">
        <v>8</v>
      </c>
      <c r="G309" s="51" t="s">
        <v>8</v>
      </c>
      <c r="H309" s="51" t="s">
        <v>8</v>
      </c>
      <c r="I309" s="52" t="str">
        <f t="shared" si="74"/>
        <v>RC-E - Deposits in Domestic Offices.Domestic Deposits - Non-Transaction Accounts - Time Deposits greater than $250,000.Total</v>
      </c>
      <c r="J309" s="52">
        <v>0</v>
      </c>
      <c r="K309" t="str">
        <f t="shared" si="75"/>
        <v>J474|RCON|RCON|RCON|RC-E - Deposits in Domestic Offices.Domestic Deposits - Non-Transaction Accounts - Time Deposits greater than $250,000.Total|0</v>
      </c>
    </row>
    <row r="310" spans="2:11" x14ac:dyDescent="0.25">
      <c r="B310" t="s">
        <v>53883</v>
      </c>
      <c r="C310" s="2" t="s">
        <v>53884</v>
      </c>
      <c r="D310" t="s">
        <v>5</v>
      </c>
      <c r="E310" s="50" t="s">
        <v>53888</v>
      </c>
      <c r="F310" s="51" t="s">
        <v>7</v>
      </c>
      <c r="G310" s="51" t="s">
        <v>8</v>
      </c>
      <c r="H310" s="51" t="s">
        <v>8</v>
      </c>
      <c r="I310" s="52" t="str">
        <f t="shared" si="74"/>
        <v>RC-L - Derivatives and Off-Balance Sheet Items.Gross FV of Derivative Contracts - Held for Trading - Positive FV - Interest Rate Contracts.Total</v>
      </c>
      <c r="J310" s="52">
        <v>1</v>
      </c>
      <c r="K310" t="str">
        <f t="shared" si="75"/>
        <v>8733|RCFD|RCON|RCON|RC-L - Derivatives and Off-Balance Sheet Items.Gross FV of Derivative Contracts - Held for Trading - Positive FV - Interest Rate Contracts.Total|1</v>
      </c>
    </row>
    <row r="311" spans="2:11" x14ac:dyDescent="0.25">
      <c r="B311" t="s">
        <v>53883</v>
      </c>
      <c r="C311" s="2" t="s">
        <v>53885</v>
      </c>
      <c r="D311" t="s">
        <v>5</v>
      </c>
      <c r="E311" s="50" t="s">
        <v>53889</v>
      </c>
      <c r="F311" s="51" t="s">
        <v>7</v>
      </c>
      <c r="G311" s="51" t="s">
        <v>8</v>
      </c>
      <c r="H311" s="51" t="s">
        <v>8</v>
      </c>
      <c r="I311" s="52" t="str">
        <f t="shared" si="74"/>
        <v>RC-L - Derivatives and Off-Balance Sheet Items.Gross FV of Derivative Contracts - Held for Trading - Negative FV - Interest Rate Contracts.Total</v>
      </c>
      <c r="J311" s="52">
        <v>1</v>
      </c>
      <c r="K311" t="str">
        <f t="shared" si="75"/>
        <v>8737|RCFD|RCON|RCON|RC-L - Derivatives and Off-Balance Sheet Items.Gross FV of Derivative Contracts - Held for Trading - Negative FV - Interest Rate Contracts.Total|1</v>
      </c>
    </row>
    <row r="312" spans="2:11" x14ac:dyDescent="0.25">
      <c r="B312" t="s">
        <v>53883</v>
      </c>
      <c r="C312" s="2" t="s">
        <v>53886</v>
      </c>
      <c r="D312" t="s">
        <v>5</v>
      </c>
      <c r="E312" s="50" t="s">
        <v>53890</v>
      </c>
      <c r="F312" s="51" t="s">
        <v>7</v>
      </c>
      <c r="G312" s="51" t="s">
        <v>8</v>
      </c>
      <c r="H312" s="51" t="s">
        <v>8</v>
      </c>
      <c r="I312" s="52" t="str">
        <f t="shared" si="74"/>
        <v>RC-L - Derivatives and Off-Balance Sheet Items.Gross FV of Derivative Contracts - Non Trading - Positive FV - Interest Rate Contracts.Total</v>
      </c>
      <c r="J312" s="52">
        <v>1</v>
      </c>
      <c r="K312" t="str">
        <f t="shared" si="75"/>
        <v>8741|RCFD|RCON|RCON|RC-L - Derivatives and Off-Balance Sheet Items.Gross FV of Derivative Contracts - Non Trading - Positive FV - Interest Rate Contracts.Total|1</v>
      </c>
    </row>
    <row r="313" spans="2:11" x14ac:dyDescent="0.25">
      <c r="B313" t="s">
        <v>53883</v>
      </c>
      <c r="C313" s="2" t="s">
        <v>53887</v>
      </c>
      <c r="D313" t="s">
        <v>5</v>
      </c>
      <c r="E313" s="50" t="s">
        <v>53891</v>
      </c>
      <c r="F313" s="51" t="s">
        <v>7</v>
      </c>
      <c r="G313" s="51" t="s">
        <v>8</v>
      </c>
      <c r="H313" s="51" t="s">
        <v>8</v>
      </c>
      <c r="I313" s="52" t="str">
        <f t="shared" si="74"/>
        <v>RC-L - Derivatives and Off-Balance Sheet Items.Gross FV of Derivative Contracts - Non Trading - Negative FV - Interest Rate Contracts.Total</v>
      </c>
      <c r="J313" s="52">
        <v>1</v>
      </c>
      <c r="K313" t="str">
        <f t="shared" si="75"/>
        <v>8745|RCFD|RCON|RCON|RC-L - Derivatives and Off-Balance Sheet Items.Gross FV of Derivative Contracts - Non Trading - Negative FV - Interest Rate Contracts.Total|1</v>
      </c>
    </row>
    <row r="314" spans="2:11" x14ac:dyDescent="0.25">
      <c r="B314" t="s">
        <v>53883</v>
      </c>
      <c r="C314" s="2" t="s">
        <v>53892</v>
      </c>
      <c r="D314" t="s">
        <v>5</v>
      </c>
      <c r="E314" s="50" t="s">
        <v>53896</v>
      </c>
      <c r="F314" s="51" t="s">
        <v>7</v>
      </c>
      <c r="G314" s="51" t="s">
        <v>8</v>
      </c>
      <c r="H314" s="51" t="s">
        <v>8</v>
      </c>
      <c r="I314" s="52" t="str">
        <f t="shared" si="74"/>
        <v>RC-L - Derivatives and Off-Balance Sheet Items.Gross FV of Derivative Contracts - Held for Trading - Positive FV - Foreign Exchange Contracts.Total</v>
      </c>
      <c r="J314" s="52">
        <v>1</v>
      </c>
      <c r="K314" t="str">
        <f t="shared" si="75"/>
        <v>8734|RCFD|RCON|RCON|RC-L - Derivatives and Off-Balance Sheet Items.Gross FV of Derivative Contracts - Held for Trading - Positive FV - Foreign Exchange Contracts.Total|1</v>
      </c>
    </row>
    <row r="315" spans="2:11" x14ac:dyDescent="0.25">
      <c r="B315" t="s">
        <v>53883</v>
      </c>
      <c r="C315" s="2" t="s">
        <v>53893</v>
      </c>
      <c r="D315" t="s">
        <v>5</v>
      </c>
      <c r="E315" s="50" t="s">
        <v>53897</v>
      </c>
      <c r="F315" s="51" t="s">
        <v>7</v>
      </c>
      <c r="G315" s="51" t="s">
        <v>8</v>
      </c>
      <c r="H315" s="51" t="s">
        <v>8</v>
      </c>
      <c r="I315" s="52" t="str">
        <f t="shared" ref="I315:I318" si="80">CONCATENATE(B315,".",C315,".",D315)</f>
        <v>RC-L - Derivatives and Off-Balance Sheet Items.Gross FV of Derivative Contracts - Held for Trading - Negative FV - Foreign Exchange Contracts.Total</v>
      </c>
      <c r="J315" s="52">
        <v>1</v>
      </c>
      <c r="K315" t="str">
        <f t="shared" ref="K315:K318" si="81">CONCATENATE(E315,"|",F315,"|",G315,"|",H315,"|",I315,"|",J315)</f>
        <v>8738|RCFD|RCON|RCON|RC-L - Derivatives and Off-Balance Sheet Items.Gross FV of Derivative Contracts - Held for Trading - Negative FV - Foreign Exchange Contracts.Total|1</v>
      </c>
    </row>
    <row r="316" spans="2:11" x14ac:dyDescent="0.25">
      <c r="B316" t="s">
        <v>53883</v>
      </c>
      <c r="C316" s="2" t="s">
        <v>53894</v>
      </c>
      <c r="D316" t="s">
        <v>5</v>
      </c>
      <c r="E316" s="50" t="s">
        <v>53898</v>
      </c>
      <c r="F316" s="51" t="s">
        <v>7</v>
      </c>
      <c r="G316" s="51" t="s">
        <v>8</v>
      </c>
      <c r="H316" s="51" t="s">
        <v>8</v>
      </c>
      <c r="I316" s="52" t="str">
        <f t="shared" si="80"/>
        <v>RC-L - Derivatives and Off-Balance Sheet Items.Gross FV of Derivative Contracts - Non Trading - Positive FV - Foreign Exchange Contracts.Total</v>
      </c>
      <c r="J316" s="52">
        <v>1</v>
      </c>
      <c r="K316" t="str">
        <f t="shared" si="81"/>
        <v>8742|RCFD|RCON|RCON|RC-L - Derivatives and Off-Balance Sheet Items.Gross FV of Derivative Contracts - Non Trading - Positive FV - Foreign Exchange Contracts.Total|1</v>
      </c>
    </row>
    <row r="317" spans="2:11" x14ac:dyDescent="0.25">
      <c r="B317" t="s">
        <v>53883</v>
      </c>
      <c r="C317" s="2" t="s">
        <v>53895</v>
      </c>
      <c r="D317" t="s">
        <v>5</v>
      </c>
      <c r="E317" s="50" t="s">
        <v>53899</v>
      </c>
      <c r="F317" s="51" t="s">
        <v>7</v>
      </c>
      <c r="G317" s="51" t="s">
        <v>8</v>
      </c>
      <c r="H317" s="51" t="s">
        <v>8</v>
      </c>
      <c r="I317" s="52" t="str">
        <f t="shared" si="80"/>
        <v>RC-L - Derivatives and Off-Balance Sheet Items.Gross FV of Derivative Contracts - Non Trading - Negative FV - Foreign Exchange Contracts.Total</v>
      </c>
      <c r="J317" s="52">
        <v>1</v>
      </c>
      <c r="K317" t="str">
        <f t="shared" si="81"/>
        <v>8746|RCFD|RCON|RCON|RC-L - Derivatives and Off-Balance Sheet Items.Gross FV of Derivative Contracts - Non Trading - Negative FV - Foreign Exchange Contracts.Total|1</v>
      </c>
    </row>
    <row r="318" spans="2:11" x14ac:dyDescent="0.25">
      <c r="B318" t="s">
        <v>53883</v>
      </c>
      <c r="C318" s="2" t="s">
        <v>53900</v>
      </c>
      <c r="D318" t="s">
        <v>5</v>
      </c>
      <c r="E318" s="50" t="s">
        <v>53904</v>
      </c>
      <c r="F318" s="51" t="s">
        <v>7</v>
      </c>
      <c r="G318" s="51" t="s">
        <v>8</v>
      </c>
      <c r="H318" s="51" t="s">
        <v>8</v>
      </c>
      <c r="I318" s="52" t="str">
        <f t="shared" si="80"/>
        <v>RC-L - Derivatives and Off-Balance Sheet Items.Gross FV of Derivative Contracts - Held for Trading - Positive FV - Equity Contracts.Total</v>
      </c>
      <c r="J318" s="52">
        <v>1</v>
      </c>
      <c r="K318" t="str">
        <f t="shared" si="81"/>
        <v>8735|RCFD|RCON|RCON|RC-L - Derivatives and Off-Balance Sheet Items.Gross FV of Derivative Contracts - Held for Trading - Positive FV - Equity Contracts.Total|1</v>
      </c>
    </row>
    <row r="319" spans="2:11" x14ac:dyDescent="0.25">
      <c r="B319" t="s">
        <v>53883</v>
      </c>
      <c r="C319" s="2" t="s">
        <v>53901</v>
      </c>
      <c r="D319" t="s">
        <v>5</v>
      </c>
      <c r="E319" s="50" t="s">
        <v>53905</v>
      </c>
      <c r="F319" s="51" t="s">
        <v>7</v>
      </c>
      <c r="G319" s="51" t="s">
        <v>8</v>
      </c>
      <c r="H319" s="51" t="s">
        <v>8</v>
      </c>
      <c r="I319" s="52" t="str">
        <f t="shared" ref="I319:I322" si="82">CONCATENATE(B319,".",C319,".",D319)</f>
        <v>RC-L - Derivatives and Off-Balance Sheet Items.Gross FV of Derivative Contracts - Held for Trading - Negative FV - Equity Contracts.Total</v>
      </c>
      <c r="J319" s="52">
        <v>1</v>
      </c>
      <c r="K319" t="str">
        <f t="shared" ref="K319:K322" si="83">CONCATENATE(E319,"|",F319,"|",G319,"|",H319,"|",I319,"|",J319)</f>
        <v>8739|RCFD|RCON|RCON|RC-L - Derivatives and Off-Balance Sheet Items.Gross FV of Derivative Contracts - Held for Trading - Negative FV - Equity Contracts.Total|1</v>
      </c>
    </row>
    <row r="320" spans="2:11" x14ac:dyDescent="0.25">
      <c r="B320" t="s">
        <v>53883</v>
      </c>
      <c r="C320" s="2" t="s">
        <v>53902</v>
      </c>
      <c r="D320" t="s">
        <v>5</v>
      </c>
      <c r="E320" s="50" t="s">
        <v>53906</v>
      </c>
      <c r="F320" s="51" t="s">
        <v>7</v>
      </c>
      <c r="G320" s="51" t="s">
        <v>8</v>
      </c>
      <c r="H320" s="51" t="s">
        <v>8</v>
      </c>
      <c r="I320" s="52" t="str">
        <f t="shared" si="82"/>
        <v>RC-L - Derivatives and Off-Balance Sheet Items.Gross FV of Derivative Contracts - Non Trading - Positive FV - Equity Contracts.Total</v>
      </c>
      <c r="J320" s="52">
        <v>1</v>
      </c>
      <c r="K320" t="str">
        <f t="shared" si="83"/>
        <v>8743|RCFD|RCON|RCON|RC-L - Derivatives and Off-Balance Sheet Items.Gross FV of Derivative Contracts - Non Trading - Positive FV - Equity Contracts.Total|1</v>
      </c>
    </row>
    <row r="321" spans="2:11" x14ac:dyDescent="0.25">
      <c r="B321" t="s">
        <v>53883</v>
      </c>
      <c r="C321" s="2" t="s">
        <v>53903</v>
      </c>
      <c r="D321" t="s">
        <v>5</v>
      </c>
      <c r="E321" s="50" t="s">
        <v>53907</v>
      </c>
      <c r="F321" s="51" t="s">
        <v>7</v>
      </c>
      <c r="G321" s="51" t="s">
        <v>8</v>
      </c>
      <c r="H321" s="51" t="s">
        <v>8</v>
      </c>
      <c r="I321" s="52" t="str">
        <f t="shared" si="82"/>
        <v>RC-L - Derivatives and Off-Balance Sheet Items.Gross FV of Derivative Contracts - Non Trading - Negative FV - Equity Contracts.Total</v>
      </c>
      <c r="J321" s="52">
        <v>1</v>
      </c>
      <c r="K321" t="str">
        <f t="shared" si="83"/>
        <v>8747|RCFD|RCON|RCON|RC-L - Derivatives and Off-Balance Sheet Items.Gross FV of Derivative Contracts - Non Trading - Negative FV - Equity Contracts.Total|1</v>
      </c>
    </row>
    <row r="322" spans="2:11" x14ac:dyDescent="0.25">
      <c r="B322" t="s">
        <v>53883</v>
      </c>
      <c r="C322" s="2" t="s">
        <v>53908</v>
      </c>
      <c r="D322" t="s">
        <v>5</v>
      </c>
      <c r="E322" s="50" t="s">
        <v>53912</v>
      </c>
      <c r="F322" s="51" t="s">
        <v>7</v>
      </c>
      <c r="G322" s="51" t="s">
        <v>8</v>
      </c>
      <c r="H322" s="51" t="s">
        <v>8</v>
      </c>
      <c r="I322" s="52" t="str">
        <f t="shared" si="82"/>
        <v>RC-L - Derivatives and Off-Balance Sheet Items.Gross FV of Derivative Contracts - Held for Trading - Positive FV - Commodity and Other Contracts.Total</v>
      </c>
      <c r="J322" s="52">
        <v>1</v>
      </c>
      <c r="K322" t="str">
        <f t="shared" si="83"/>
        <v>8736|RCFD|RCON|RCON|RC-L - Derivatives and Off-Balance Sheet Items.Gross FV of Derivative Contracts - Held for Trading - Positive FV - Commodity and Other Contracts.Total|1</v>
      </c>
    </row>
    <row r="323" spans="2:11" x14ac:dyDescent="0.25">
      <c r="B323" t="s">
        <v>53883</v>
      </c>
      <c r="C323" s="2" t="s">
        <v>53909</v>
      </c>
      <c r="D323" t="s">
        <v>5</v>
      </c>
      <c r="E323" s="50" t="s">
        <v>53913</v>
      </c>
      <c r="F323" s="51" t="s">
        <v>7</v>
      </c>
      <c r="G323" s="51" t="s">
        <v>8</v>
      </c>
      <c r="H323" s="51" t="s">
        <v>8</v>
      </c>
      <c r="I323" s="52" t="str">
        <f t="shared" ref="I323:I325" si="84">CONCATENATE(B323,".",C323,".",D323)</f>
        <v>RC-L - Derivatives and Off-Balance Sheet Items.Gross FV of Derivative Contracts - Held for Trading - Negative FV - Commodity and Other Contracts.Total</v>
      </c>
      <c r="J323" s="52">
        <v>1</v>
      </c>
      <c r="K323" t="str">
        <f t="shared" ref="K323:K325" si="85">CONCATENATE(E323,"|",F323,"|",G323,"|",H323,"|",I323,"|",J323)</f>
        <v>8740|RCFD|RCON|RCON|RC-L - Derivatives and Off-Balance Sheet Items.Gross FV of Derivative Contracts - Held for Trading - Negative FV - Commodity and Other Contracts.Total|1</v>
      </c>
    </row>
    <row r="324" spans="2:11" x14ac:dyDescent="0.25">
      <c r="B324" t="s">
        <v>53883</v>
      </c>
      <c r="C324" s="2" t="s">
        <v>53910</v>
      </c>
      <c r="D324" t="s">
        <v>5</v>
      </c>
      <c r="E324" s="50" t="s">
        <v>53914</v>
      </c>
      <c r="F324" s="51" t="s">
        <v>7</v>
      </c>
      <c r="G324" s="51" t="s">
        <v>8</v>
      </c>
      <c r="H324" s="51" t="s">
        <v>8</v>
      </c>
      <c r="I324" s="52" t="str">
        <f t="shared" si="84"/>
        <v>RC-L - Derivatives and Off-Balance Sheet Items.Gross FV of Derivative Contracts - Non Trading - Positive FV - Commodity and Other Contracts.Total</v>
      </c>
      <c r="J324" s="52">
        <v>1</v>
      </c>
      <c r="K324" t="str">
        <f t="shared" si="85"/>
        <v>8744|RCFD|RCON|RCON|RC-L - Derivatives and Off-Balance Sheet Items.Gross FV of Derivative Contracts - Non Trading - Positive FV - Commodity and Other Contracts.Total|1</v>
      </c>
    </row>
    <row r="325" spans="2:11" x14ac:dyDescent="0.25">
      <c r="B325" t="s">
        <v>53883</v>
      </c>
      <c r="C325" s="2" t="s">
        <v>53911</v>
      </c>
      <c r="D325" t="s">
        <v>5</v>
      </c>
      <c r="E325" s="50" t="s">
        <v>53915</v>
      </c>
      <c r="F325" s="51" t="s">
        <v>7</v>
      </c>
      <c r="G325" s="51" t="s">
        <v>8</v>
      </c>
      <c r="H325" s="51" t="s">
        <v>8</v>
      </c>
      <c r="I325" s="52" t="str">
        <f t="shared" si="84"/>
        <v>RC-L - Derivatives and Off-Balance Sheet Items.Gross FV of Derivative Contracts - Non Trading - Negative FV - Commodity and Other Contracts.Total</v>
      </c>
      <c r="J325" s="52">
        <v>1</v>
      </c>
      <c r="K325" t="str">
        <f t="shared" si="85"/>
        <v>8748|RCFD|RCON|RCON|RC-L - Derivatives and Off-Balance Sheet Items.Gross FV of Derivative Contracts - Non Trading - Negative FV - Commodity and Other Contracts.Total|1</v>
      </c>
    </row>
  </sheetData>
  <phoneticPr fontId="2" type="noConversion"/>
  <conditionalFormatting sqref="J4:J20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5:J2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14:J32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1126-09A5-4A87-9EFA-0F3CF6CF6F16}">
  <dimension ref="A1:W48919"/>
  <sheetViews>
    <sheetView workbookViewId="0"/>
  </sheetViews>
  <sheetFormatPr defaultRowHeight="15" x14ac:dyDescent="0.25"/>
  <cols>
    <col min="5" max="5" width="9.42578125" customWidth="1"/>
    <col min="6" max="15" width="12.42578125" customWidth="1"/>
    <col min="18" max="18" width="11.5703125" bestFit="1" customWidth="1"/>
    <col min="19" max="19" width="11" bestFit="1" customWidth="1"/>
    <col min="20" max="20" width="14.7109375" bestFit="1" customWidth="1"/>
    <col min="21" max="21" width="10" bestFit="1" customWidth="1"/>
    <col min="22" max="22" width="13.42578125" bestFit="1" customWidth="1"/>
  </cols>
  <sheetData>
    <row r="1" spans="1:23" x14ac:dyDescent="0.25">
      <c r="S1">
        <f t="shared" ref="S1:W1" si="0">SUM(S5:S5087)</f>
        <v>5083</v>
      </c>
      <c r="T1">
        <f t="shared" si="0"/>
        <v>33</v>
      </c>
      <c r="U1">
        <f t="shared" si="0"/>
        <v>118</v>
      </c>
      <c r="V1">
        <f t="shared" si="0"/>
        <v>780</v>
      </c>
      <c r="W1">
        <f t="shared" si="0"/>
        <v>4152</v>
      </c>
    </row>
    <row r="2" spans="1:23" x14ac:dyDescent="0.25">
      <c r="T2">
        <f>U3</f>
        <v>100000000</v>
      </c>
      <c r="U2">
        <f>V3</f>
        <v>10000000</v>
      </c>
      <c r="V2">
        <f>W3</f>
        <v>1000000</v>
      </c>
      <c r="W2">
        <v>0</v>
      </c>
    </row>
    <row r="3" spans="1:23" x14ac:dyDescent="0.25">
      <c r="C3" t="e">
        <f>HLOOKUP(C$4,data!$A$1:$HO$2,2,FALSE)</f>
        <v>#N/A</v>
      </c>
      <c r="F3">
        <v>1</v>
      </c>
      <c r="G3">
        <f>1+F3</f>
        <v>2</v>
      </c>
      <c r="H3">
        <f t="shared" ref="H3:O3" si="1">1+G3</f>
        <v>3</v>
      </c>
      <c r="I3">
        <f t="shared" si="1"/>
        <v>4</v>
      </c>
      <c r="J3">
        <f t="shared" si="1"/>
        <v>5</v>
      </c>
      <c r="K3">
        <f t="shared" si="1"/>
        <v>6</v>
      </c>
      <c r="L3">
        <f t="shared" si="1"/>
        <v>7</v>
      </c>
      <c r="M3">
        <f t="shared" si="1"/>
        <v>8</v>
      </c>
      <c r="N3">
        <f t="shared" si="1"/>
        <v>9</v>
      </c>
      <c r="O3">
        <f t="shared" si="1"/>
        <v>10</v>
      </c>
      <c r="T3">
        <f>MAX(R:R)+10</f>
        <v>3025285010</v>
      </c>
      <c r="U3">
        <f>V3*10</f>
        <v>100000000</v>
      </c>
      <c r="V3">
        <f>10*W3</f>
        <v>10000000</v>
      </c>
      <c r="W3">
        <f>POWER(10,6)</f>
        <v>1000000</v>
      </c>
    </row>
    <row r="4" spans="1:23" x14ac:dyDescent="0.25">
      <c r="A4" t="s">
        <v>379</v>
      </c>
      <c r="B4" t="s">
        <v>53932</v>
      </c>
      <c r="C4" t="s">
        <v>380</v>
      </c>
      <c r="E4" s="72" t="s">
        <v>313</v>
      </c>
      <c r="F4" s="73" t="s">
        <v>376</v>
      </c>
      <c r="G4" s="73" t="s">
        <v>377</v>
      </c>
      <c r="H4" s="73" t="s">
        <v>378</v>
      </c>
      <c r="I4" s="73" t="s">
        <v>314</v>
      </c>
      <c r="J4" s="73" t="s">
        <v>318</v>
      </c>
      <c r="K4" s="73" t="s">
        <v>319</v>
      </c>
      <c r="L4" s="73" t="s">
        <v>320</v>
      </c>
      <c r="M4" s="73" t="s">
        <v>321</v>
      </c>
      <c r="N4" s="73" t="s">
        <v>322</v>
      </c>
      <c r="O4" s="73" t="s">
        <v>323</v>
      </c>
      <c r="P4" s="81" t="s">
        <v>53989</v>
      </c>
      <c r="Q4" s="81" t="s">
        <v>53990</v>
      </c>
      <c r="R4" s="81" t="s">
        <v>53991</v>
      </c>
      <c r="S4" t="s">
        <v>53933</v>
      </c>
      <c r="T4" t="s">
        <v>53942</v>
      </c>
      <c r="U4" t="s">
        <v>53934</v>
      </c>
      <c r="V4" t="s">
        <v>53935</v>
      </c>
      <c r="W4" t="s">
        <v>53936</v>
      </c>
    </row>
    <row r="5" spans="1:23" x14ac:dyDescent="0.25">
      <c r="A5" t="s">
        <v>381</v>
      </c>
      <c r="B5">
        <v>1</v>
      </c>
      <c r="C5">
        <v>485115</v>
      </c>
      <c r="E5" s="74">
        <v>37</v>
      </c>
      <c r="F5" s="75">
        <f t="shared" ref="F5:O14" si="2">IFERROR(VLOOKUP(CONCATENATE(F$4,".",$E5),$A$4:$C$488690,2,FALSE)*F$3,100)</f>
        <v>1</v>
      </c>
      <c r="G5" s="75">
        <f t="shared" si="2"/>
        <v>2</v>
      </c>
      <c r="H5" s="75">
        <f t="shared" si="2"/>
        <v>3</v>
      </c>
      <c r="I5" s="75">
        <f t="shared" si="2"/>
        <v>4</v>
      </c>
      <c r="J5" s="75">
        <f t="shared" si="2"/>
        <v>5</v>
      </c>
      <c r="K5" s="75">
        <f t="shared" si="2"/>
        <v>6</v>
      </c>
      <c r="L5" s="75">
        <f t="shared" si="2"/>
        <v>7</v>
      </c>
      <c r="M5" s="75">
        <f t="shared" si="2"/>
        <v>8</v>
      </c>
      <c r="N5" s="75">
        <f t="shared" si="2"/>
        <v>9</v>
      </c>
      <c r="O5" s="75">
        <f t="shared" si="2"/>
        <v>10</v>
      </c>
      <c r="P5">
        <f>MIN(F5:O5)</f>
        <v>1</v>
      </c>
      <c r="Q5" t="str">
        <f>HLOOKUP($P5,$F$3:$O$4,2,FALSE)</f>
        <v>D20201231</v>
      </c>
      <c r="R5">
        <f>VLOOKUP(CONCATENATE($Q5,".",$E5),$A$4:$C$488690,3,FALSE)</f>
        <v>87398</v>
      </c>
      <c r="S5">
        <v>1</v>
      </c>
      <c r="T5">
        <f t="shared" ref="T5:W20" si="3">IF(AND($R5&gt;T$2,$R5&lt;=T$3),1,0)</f>
        <v>0</v>
      </c>
      <c r="U5">
        <f t="shared" si="3"/>
        <v>0</v>
      </c>
      <c r="V5">
        <f t="shared" si="3"/>
        <v>0</v>
      </c>
      <c r="W5">
        <f t="shared" si="3"/>
        <v>1</v>
      </c>
    </row>
    <row r="6" spans="1:23" x14ac:dyDescent="0.25">
      <c r="A6" t="s">
        <v>383</v>
      </c>
      <c r="B6">
        <v>1</v>
      </c>
      <c r="C6">
        <v>6619632</v>
      </c>
      <c r="E6" s="74">
        <v>242</v>
      </c>
      <c r="F6" s="75">
        <f t="shared" si="2"/>
        <v>1</v>
      </c>
      <c r="G6" s="75">
        <f t="shared" si="2"/>
        <v>2</v>
      </c>
      <c r="H6" s="75">
        <f t="shared" si="2"/>
        <v>3</v>
      </c>
      <c r="I6" s="75">
        <f t="shared" si="2"/>
        <v>4</v>
      </c>
      <c r="J6" s="75">
        <f t="shared" si="2"/>
        <v>5</v>
      </c>
      <c r="K6" s="75">
        <f t="shared" si="2"/>
        <v>6</v>
      </c>
      <c r="L6" s="75">
        <f t="shared" si="2"/>
        <v>7</v>
      </c>
      <c r="M6" s="75">
        <f t="shared" si="2"/>
        <v>8</v>
      </c>
      <c r="N6" s="75">
        <f t="shared" si="2"/>
        <v>9</v>
      </c>
      <c r="O6" s="75">
        <f t="shared" si="2"/>
        <v>10</v>
      </c>
      <c r="P6">
        <f t="shared" ref="P6:P69" si="4">MIN(F6:O6)</f>
        <v>1</v>
      </c>
      <c r="Q6" t="str">
        <f t="shared" ref="Q6:Q69" si="5">HLOOKUP($P6,$F$3:$O$4,2,FALSE)</f>
        <v>D20201231</v>
      </c>
      <c r="R6">
        <f t="shared" ref="R6:R69" si="6">VLOOKUP(CONCATENATE($Q6,".",$E6),$A$4:$C$488690,3,FALSE)</f>
        <v>51841</v>
      </c>
      <c r="S6">
        <v>1</v>
      </c>
      <c r="T6">
        <f t="shared" si="3"/>
        <v>0</v>
      </c>
      <c r="U6">
        <f t="shared" si="3"/>
        <v>0</v>
      </c>
      <c r="V6">
        <f t="shared" si="3"/>
        <v>0</v>
      </c>
      <c r="W6">
        <f t="shared" si="3"/>
        <v>1</v>
      </c>
    </row>
    <row r="7" spans="1:23" x14ac:dyDescent="0.25">
      <c r="A7" t="s">
        <v>385</v>
      </c>
      <c r="B7">
        <v>1</v>
      </c>
      <c r="C7">
        <v>365375</v>
      </c>
      <c r="E7" s="74">
        <v>279</v>
      </c>
      <c r="F7" s="75">
        <f t="shared" si="2"/>
        <v>1</v>
      </c>
      <c r="G7" s="75">
        <f t="shared" si="2"/>
        <v>2</v>
      </c>
      <c r="H7" s="75">
        <f t="shared" si="2"/>
        <v>3</v>
      </c>
      <c r="I7" s="75">
        <f t="shared" si="2"/>
        <v>4</v>
      </c>
      <c r="J7" s="75">
        <f t="shared" si="2"/>
        <v>5</v>
      </c>
      <c r="K7" s="75">
        <f t="shared" si="2"/>
        <v>6</v>
      </c>
      <c r="L7" s="75">
        <f t="shared" si="2"/>
        <v>7</v>
      </c>
      <c r="M7" s="75">
        <f t="shared" si="2"/>
        <v>8</v>
      </c>
      <c r="N7" s="75">
        <f t="shared" si="2"/>
        <v>9</v>
      </c>
      <c r="O7" s="75">
        <f t="shared" si="2"/>
        <v>10</v>
      </c>
      <c r="P7">
        <f t="shared" si="4"/>
        <v>1</v>
      </c>
      <c r="Q7" t="str">
        <f t="shared" si="5"/>
        <v>D20201231</v>
      </c>
      <c r="R7">
        <f t="shared" si="6"/>
        <v>299643</v>
      </c>
      <c r="S7">
        <v>1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1</v>
      </c>
    </row>
    <row r="8" spans="1:23" x14ac:dyDescent="0.25">
      <c r="A8" t="s">
        <v>387</v>
      </c>
      <c r="B8">
        <v>1</v>
      </c>
      <c r="C8">
        <v>691918</v>
      </c>
      <c r="E8" s="74">
        <v>354</v>
      </c>
      <c r="F8" s="75">
        <f t="shared" si="2"/>
        <v>1</v>
      </c>
      <c r="G8" s="75">
        <f t="shared" si="2"/>
        <v>2</v>
      </c>
      <c r="H8" s="75">
        <f t="shared" si="2"/>
        <v>3</v>
      </c>
      <c r="I8" s="75">
        <f t="shared" si="2"/>
        <v>4</v>
      </c>
      <c r="J8" s="75">
        <f t="shared" si="2"/>
        <v>5</v>
      </c>
      <c r="K8" s="75">
        <f t="shared" si="2"/>
        <v>6</v>
      </c>
      <c r="L8" s="75">
        <f t="shared" si="2"/>
        <v>7</v>
      </c>
      <c r="M8" s="75">
        <f t="shared" si="2"/>
        <v>8</v>
      </c>
      <c r="N8" s="75">
        <f t="shared" si="2"/>
        <v>9</v>
      </c>
      <c r="O8" s="75">
        <f t="shared" si="2"/>
        <v>10</v>
      </c>
      <c r="P8">
        <f t="shared" si="4"/>
        <v>1</v>
      </c>
      <c r="Q8" t="str">
        <f t="shared" si="5"/>
        <v>D20201231</v>
      </c>
      <c r="R8">
        <f t="shared" si="6"/>
        <v>20368</v>
      </c>
      <c r="S8">
        <v>1</v>
      </c>
      <c r="T8">
        <f t="shared" si="3"/>
        <v>0</v>
      </c>
      <c r="U8">
        <f t="shared" si="3"/>
        <v>0</v>
      </c>
      <c r="V8">
        <f t="shared" si="3"/>
        <v>0</v>
      </c>
      <c r="W8">
        <f t="shared" si="3"/>
        <v>1</v>
      </c>
    </row>
    <row r="9" spans="1:23" x14ac:dyDescent="0.25">
      <c r="A9" t="s">
        <v>389</v>
      </c>
      <c r="B9">
        <v>1</v>
      </c>
      <c r="C9">
        <v>26277</v>
      </c>
      <c r="E9" s="74">
        <v>457</v>
      </c>
      <c r="F9" s="75">
        <f t="shared" si="2"/>
        <v>1</v>
      </c>
      <c r="G9" s="75">
        <f t="shared" si="2"/>
        <v>2</v>
      </c>
      <c r="H9" s="75">
        <f t="shared" si="2"/>
        <v>3</v>
      </c>
      <c r="I9" s="75">
        <f t="shared" si="2"/>
        <v>4</v>
      </c>
      <c r="J9" s="75">
        <f t="shared" si="2"/>
        <v>5</v>
      </c>
      <c r="K9" s="75">
        <f t="shared" si="2"/>
        <v>6</v>
      </c>
      <c r="L9" s="75">
        <f t="shared" si="2"/>
        <v>7</v>
      </c>
      <c r="M9" s="75">
        <f t="shared" si="2"/>
        <v>8</v>
      </c>
      <c r="N9" s="75">
        <f t="shared" si="2"/>
        <v>9</v>
      </c>
      <c r="O9" s="75">
        <f t="shared" si="2"/>
        <v>10</v>
      </c>
      <c r="P9">
        <f t="shared" si="4"/>
        <v>1</v>
      </c>
      <c r="Q9" t="str">
        <f t="shared" si="5"/>
        <v>D20201231</v>
      </c>
      <c r="R9">
        <f t="shared" si="6"/>
        <v>58927</v>
      </c>
      <c r="S9">
        <v>1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1</v>
      </c>
    </row>
    <row r="10" spans="1:23" x14ac:dyDescent="0.25">
      <c r="A10" t="s">
        <v>391</v>
      </c>
      <c r="B10">
        <v>1</v>
      </c>
      <c r="C10">
        <v>190617</v>
      </c>
      <c r="E10" s="74">
        <v>505</v>
      </c>
      <c r="F10" s="75">
        <f t="shared" si="2"/>
        <v>1</v>
      </c>
      <c r="G10" s="75">
        <f t="shared" si="2"/>
        <v>2</v>
      </c>
      <c r="H10" s="75">
        <f t="shared" si="2"/>
        <v>3</v>
      </c>
      <c r="I10" s="75">
        <f t="shared" si="2"/>
        <v>4</v>
      </c>
      <c r="J10" s="75">
        <f t="shared" si="2"/>
        <v>5</v>
      </c>
      <c r="K10" s="75">
        <f t="shared" si="2"/>
        <v>6</v>
      </c>
      <c r="L10" s="75">
        <f t="shared" si="2"/>
        <v>7</v>
      </c>
      <c r="M10" s="75">
        <f t="shared" si="2"/>
        <v>8</v>
      </c>
      <c r="N10" s="75">
        <f t="shared" si="2"/>
        <v>9</v>
      </c>
      <c r="O10" s="75">
        <f t="shared" si="2"/>
        <v>10</v>
      </c>
      <c r="P10">
        <f t="shared" si="4"/>
        <v>1</v>
      </c>
      <c r="Q10" t="str">
        <f t="shared" si="5"/>
        <v>D20201231</v>
      </c>
      <c r="R10">
        <f t="shared" si="6"/>
        <v>687274</v>
      </c>
      <c r="S10">
        <v>1</v>
      </c>
      <c r="T10">
        <f t="shared" si="3"/>
        <v>0</v>
      </c>
      <c r="U10">
        <f t="shared" si="3"/>
        <v>0</v>
      </c>
      <c r="V10">
        <f t="shared" si="3"/>
        <v>0</v>
      </c>
      <c r="W10">
        <f t="shared" si="3"/>
        <v>1</v>
      </c>
    </row>
    <row r="11" spans="1:23" x14ac:dyDescent="0.25">
      <c r="A11" t="s">
        <v>393</v>
      </c>
      <c r="B11">
        <v>1</v>
      </c>
      <c r="C11">
        <v>684734</v>
      </c>
      <c r="E11" s="74">
        <v>1155</v>
      </c>
      <c r="F11" s="75">
        <f t="shared" si="2"/>
        <v>1</v>
      </c>
      <c r="G11" s="75">
        <f t="shared" si="2"/>
        <v>2</v>
      </c>
      <c r="H11" s="75">
        <f t="shared" si="2"/>
        <v>3</v>
      </c>
      <c r="I11" s="75">
        <f t="shared" si="2"/>
        <v>4</v>
      </c>
      <c r="J11" s="75">
        <f t="shared" si="2"/>
        <v>5</v>
      </c>
      <c r="K11" s="75">
        <f t="shared" si="2"/>
        <v>6</v>
      </c>
      <c r="L11" s="75">
        <f t="shared" si="2"/>
        <v>7</v>
      </c>
      <c r="M11" s="75">
        <f t="shared" si="2"/>
        <v>8</v>
      </c>
      <c r="N11" s="75">
        <f t="shared" si="2"/>
        <v>9</v>
      </c>
      <c r="O11" s="75">
        <f t="shared" si="2"/>
        <v>10</v>
      </c>
      <c r="P11">
        <f t="shared" si="4"/>
        <v>1</v>
      </c>
      <c r="Q11" t="str">
        <f t="shared" si="5"/>
        <v>D20201231</v>
      </c>
      <c r="R11">
        <f t="shared" si="6"/>
        <v>281394</v>
      </c>
      <c r="S11">
        <v>1</v>
      </c>
      <c r="T11">
        <f t="shared" si="3"/>
        <v>0</v>
      </c>
      <c r="U11">
        <f t="shared" si="3"/>
        <v>0</v>
      </c>
      <c r="V11">
        <f t="shared" si="3"/>
        <v>0</v>
      </c>
      <c r="W11">
        <f t="shared" si="3"/>
        <v>1</v>
      </c>
    </row>
    <row r="12" spans="1:23" x14ac:dyDescent="0.25">
      <c r="A12" t="s">
        <v>395</v>
      </c>
      <c r="B12">
        <v>1</v>
      </c>
      <c r="C12">
        <v>10517055</v>
      </c>
      <c r="E12" s="74">
        <v>1351</v>
      </c>
      <c r="F12" s="75">
        <f t="shared" si="2"/>
        <v>1</v>
      </c>
      <c r="G12" s="75">
        <f t="shared" si="2"/>
        <v>2</v>
      </c>
      <c r="H12" s="75">
        <f t="shared" si="2"/>
        <v>3</v>
      </c>
      <c r="I12" s="75">
        <f t="shared" si="2"/>
        <v>4</v>
      </c>
      <c r="J12" s="75">
        <f t="shared" si="2"/>
        <v>5</v>
      </c>
      <c r="K12" s="75">
        <f t="shared" si="2"/>
        <v>6</v>
      </c>
      <c r="L12" s="75">
        <f t="shared" si="2"/>
        <v>7</v>
      </c>
      <c r="M12" s="75">
        <f t="shared" si="2"/>
        <v>8</v>
      </c>
      <c r="N12" s="75">
        <f t="shared" si="2"/>
        <v>9</v>
      </c>
      <c r="O12" s="75">
        <f t="shared" si="2"/>
        <v>10</v>
      </c>
      <c r="P12">
        <f t="shared" si="4"/>
        <v>1</v>
      </c>
      <c r="Q12" t="str">
        <f t="shared" si="5"/>
        <v>D20201231</v>
      </c>
      <c r="R12">
        <f t="shared" si="6"/>
        <v>186703</v>
      </c>
      <c r="S12">
        <v>1</v>
      </c>
      <c r="T12">
        <f t="shared" si="3"/>
        <v>0</v>
      </c>
      <c r="U12">
        <f t="shared" si="3"/>
        <v>0</v>
      </c>
      <c r="V12">
        <f t="shared" si="3"/>
        <v>0</v>
      </c>
      <c r="W12">
        <f t="shared" si="3"/>
        <v>1</v>
      </c>
    </row>
    <row r="13" spans="1:23" x14ac:dyDescent="0.25">
      <c r="A13" t="s">
        <v>397</v>
      </c>
      <c r="B13">
        <v>1</v>
      </c>
      <c r="C13">
        <v>2869245</v>
      </c>
      <c r="E13" s="74">
        <v>1454</v>
      </c>
      <c r="F13" s="75">
        <f t="shared" si="2"/>
        <v>1</v>
      </c>
      <c r="G13" s="75">
        <f t="shared" si="2"/>
        <v>2</v>
      </c>
      <c r="H13" s="75">
        <f t="shared" si="2"/>
        <v>3</v>
      </c>
      <c r="I13" s="75">
        <f t="shared" si="2"/>
        <v>4</v>
      </c>
      <c r="J13" s="75">
        <f t="shared" si="2"/>
        <v>5</v>
      </c>
      <c r="K13" s="75">
        <f t="shared" si="2"/>
        <v>6</v>
      </c>
      <c r="L13" s="75">
        <f t="shared" si="2"/>
        <v>7</v>
      </c>
      <c r="M13" s="75">
        <f t="shared" si="2"/>
        <v>8</v>
      </c>
      <c r="N13" s="75">
        <f t="shared" si="2"/>
        <v>9</v>
      </c>
      <c r="O13" s="75">
        <f t="shared" si="2"/>
        <v>10</v>
      </c>
      <c r="P13">
        <f t="shared" si="4"/>
        <v>1</v>
      </c>
      <c r="Q13" t="str">
        <f t="shared" si="5"/>
        <v>D20201231</v>
      </c>
      <c r="R13">
        <f t="shared" si="6"/>
        <v>930784</v>
      </c>
      <c r="S13">
        <v>1</v>
      </c>
      <c r="T13">
        <f t="shared" si="3"/>
        <v>0</v>
      </c>
      <c r="U13">
        <f t="shared" si="3"/>
        <v>0</v>
      </c>
      <c r="V13">
        <f t="shared" si="3"/>
        <v>0</v>
      </c>
      <c r="W13">
        <f t="shared" si="3"/>
        <v>1</v>
      </c>
    </row>
    <row r="14" spans="1:23" x14ac:dyDescent="0.25">
      <c r="A14" t="s">
        <v>399</v>
      </c>
      <c r="B14">
        <v>1</v>
      </c>
      <c r="C14">
        <v>2651275</v>
      </c>
      <c r="E14" s="74">
        <v>1669</v>
      </c>
      <c r="F14" s="75">
        <f t="shared" si="2"/>
        <v>1</v>
      </c>
      <c r="G14" s="75">
        <f t="shared" si="2"/>
        <v>2</v>
      </c>
      <c r="H14" s="75">
        <f t="shared" si="2"/>
        <v>3</v>
      </c>
      <c r="I14" s="75">
        <f t="shared" si="2"/>
        <v>4</v>
      </c>
      <c r="J14" s="75">
        <f t="shared" si="2"/>
        <v>5</v>
      </c>
      <c r="K14" s="75">
        <f t="shared" si="2"/>
        <v>6</v>
      </c>
      <c r="L14" s="75">
        <f t="shared" si="2"/>
        <v>7</v>
      </c>
      <c r="M14" s="75">
        <f t="shared" si="2"/>
        <v>8</v>
      </c>
      <c r="N14" s="75">
        <f t="shared" si="2"/>
        <v>9</v>
      </c>
      <c r="O14" s="75">
        <f t="shared" si="2"/>
        <v>10</v>
      </c>
      <c r="P14">
        <f t="shared" si="4"/>
        <v>1</v>
      </c>
      <c r="Q14" t="str">
        <f t="shared" si="5"/>
        <v>D20201231</v>
      </c>
      <c r="R14">
        <f t="shared" si="6"/>
        <v>351611</v>
      </c>
      <c r="S14">
        <v>1</v>
      </c>
      <c r="T14">
        <f t="shared" si="3"/>
        <v>0</v>
      </c>
      <c r="U14">
        <f t="shared" si="3"/>
        <v>0</v>
      </c>
      <c r="V14">
        <f t="shared" si="3"/>
        <v>0</v>
      </c>
      <c r="W14">
        <f t="shared" si="3"/>
        <v>1</v>
      </c>
    </row>
    <row r="15" spans="1:23" x14ac:dyDescent="0.25">
      <c r="A15" t="s">
        <v>401</v>
      </c>
      <c r="B15">
        <v>1</v>
      </c>
      <c r="C15">
        <v>152951</v>
      </c>
      <c r="E15" s="74">
        <v>1856</v>
      </c>
      <c r="F15" s="75">
        <f t="shared" ref="F15:O24" si="7">IFERROR(VLOOKUP(CONCATENATE(F$4,".",$E15),$A$4:$C$488690,2,FALSE)*F$3,100)</f>
        <v>1</v>
      </c>
      <c r="G15" s="75">
        <f t="shared" si="7"/>
        <v>2</v>
      </c>
      <c r="H15" s="75">
        <f t="shared" si="7"/>
        <v>3</v>
      </c>
      <c r="I15" s="75">
        <f t="shared" si="7"/>
        <v>4</v>
      </c>
      <c r="J15" s="75">
        <f t="shared" si="7"/>
        <v>5</v>
      </c>
      <c r="K15" s="75">
        <f t="shared" si="7"/>
        <v>6</v>
      </c>
      <c r="L15" s="75">
        <f t="shared" si="7"/>
        <v>7</v>
      </c>
      <c r="M15" s="75">
        <f t="shared" si="7"/>
        <v>8</v>
      </c>
      <c r="N15" s="75">
        <f t="shared" si="7"/>
        <v>9</v>
      </c>
      <c r="O15" s="75">
        <f t="shared" si="7"/>
        <v>10</v>
      </c>
      <c r="P15">
        <f t="shared" si="4"/>
        <v>1</v>
      </c>
      <c r="Q15" t="str">
        <f t="shared" si="5"/>
        <v>D20201231</v>
      </c>
      <c r="R15">
        <f t="shared" si="6"/>
        <v>77372</v>
      </c>
      <c r="S15">
        <v>1</v>
      </c>
      <c r="T15">
        <f t="shared" si="3"/>
        <v>0</v>
      </c>
      <c r="U15">
        <f t="shared" si="3"/>
        <v>0</v>
      </c>
      <c r="V15">
        <f t="shared" si="3"/>
        <v>0</v>
      </c>
      <c r="W15">
        <f t="shared" si="3"/>
        <v>1</v>
      </c>
    </row>
    <row r="16" spans="1:23" x14ac:dyDescent="0.25">
      <c r="A16" t="s">
        <v>403</v>
      </c>
      <c r="B16">
        <v>1</v>
      </c>
      <c r="C16">
        <v>251531</v>
      </c>
      <c r="E16" s="74">
        <v>2161</v>
      </c>
      <c r="F16" s="75">
        <f t="shared" si="7"/>
        <v>1</v>
      </c>
      <c r="G16" s="75">
        <f t="shared" si="7"/>
        <v>2</v>
      </c>
      <c r="H16" s="75">
        <f t="shared" si="7"/>
        <v>3</v>
      </c>
      <c r="I16" s="75">
        <f t="shared" si="7"/>
        <v>4</v>
      </c>
      <c r="J16" s="75">
        <f t="shared" si="7"/>
        <v>5</v>
      </c>
      <c r="K16" s="75">
        <f t="shared" si="7"/>
        <v>6</v>
      </c>
      <c r="L16" s="75">
        <f t="shared" si="7"/>
        <v>7</v>
      </c>
      <c r="M16" s="75">
        <f t="shared" si="7"/>
        <v>8</v>
      </c>
      <c r="N16" s="75">
        <f t="shared" si="7"/>
        <v>9</v>
      </c>
      <c r="O16" s="75">
        <f t="shared" si="7"/>
        <v>10</v>
      </c>
      <c r="P16">
        <f t="shared" si="4"/>
        <v>1</v>
      </c>
      <c r="Q16" t="str">
        <f t="shared" si="5"/>
        <v>D20201231</v>
      </c>
      <c r="R16">
        <f t="shared" si="6"/>
        <v>279336</v>
      </c>
      <c r="S16">
        <v>1</v>
      </c>
      <c r="T16">
        <f t="shared" si="3"/>
        <v>0</v>
      </c>
      <c r="U16">
        <f t="shared" si="3"/>
        <v>0</v>
      </c>
      <c r="V16">
        <f t="shared" si="3"/>
        <v>0</v>
      </c>
      <c r="W16">
        <f t="shared" si="3"/>
        <v>1</v>
      </c>
    </row>
    <row r="17" spans="1:23" x14ac:dyDescent="0.25">
      <c r="A17" t="s">
        <v>405</v>
      </c>
      <c r="B17">
        <v>1</v>
      </c>
      <c r="C17">
        <v>127070</v>
      </c>
      <c r="E17" s="74">
        <v>2732</v>
      </c>
      <c r="F17" s="75">
        <f t="shared" si="7"/>
        <v>1</v>
      </c>
      <c r="G17" s="75">
        <f t="shared" si="7"/>
        <v>2</v>
      </c>
      <c r="H17" s="75">
        <f t="shared" si="7"/>
        <v>3</v>
      </c>
      <c r="I17" s="75">
        <f t="shared" si="7"/>
        <v>4</v>
      </c>
      <c r="J17" s="75">
        <f t="shared" si="7"/>
        <v>5</v>
      </c>
      <c r="K17" s="75">
        <f t="shared" si="7"/>
        <v>6</v>
      </c>
      <c r="L17" s="75">
        <f t="shared" si="7"/>
        <v>7</v>
      </c>
      <c r="M17" s="75">
        <f t="shared" si="7"/>
        <v>8</v>
      </c>
      <c r="N17" s="75">
        <f t="shared" si="7"/>
        <v>9</v>
      </c>
      <c r="O17" s="75">
        <f t="shared" si="7"/>
        <v>10</v>
      </c>
      <c r="P17">
        <f t="shared" si="4"/>
        <v>1</v>
      </c>
      <c r="Q17" t="str">
        <f t="shared" si="5"/>
        <v>D20201231</v>
      </c>
      <c r="R17">
        <f t="shared" si="6"/>
        <v>690727</v>
      </c>
      <c r="S17">
        <v>1</v>
      </c>
      <c r="T17">
        <f t="shared" si="3"/>
        <v>0</v>
      </c>
      <c r="U17">
        <f t="shared" si="3"/>
        <v>0</v>
      </c>
      <c r="V17">
        <f t="shared" si="3"/>
        <v>0</v>
      </c>
      <c r="W17">
        <f t="shared" si="3"/>
        <v>1</v>
      </c>
    </row>
    <row r="18" spans="1:23" x14ac:dyDescent="0.25">
      <c r="A18" t="s">
        <v>407</v>
      </c>
      <c r="B18">
        <v>1</v>
      </c>
      <c r="C18">
        <v>371711</v>
      </c>
      <c r="E18" s="74">
        <v>2750</v>
      </c>
      <c r="F18" s="75">
        <f t="shared" si="7"/>
        <v>1</v>
      </c>
      <c r="G18" s="75">
        <f t="shared" si="7"/>
        <v>2</v>
      </c>
      <c r="H18" s="75">
        <f t="shared" si="7"/>
        <v>3</v>
      </c>
      <c r="I18" s="75">
        <f t="shared" si="7"/>
        <v>4</v>
      </c>
      <c r="J18" s="75">
        <f t="shared" si="7"/>
        <v>5</v>
      </c>
      <c r="K18" s="75">
        <f t="shared" si="7"/>
        <v>6</v>
      </c>
      <c r="L18" s="75">
        <f t="shared" si="7"/>
        <v>7</v>
      </c>
      <c r="M18" s="75">
        <f t="shared" si="7"/>
        <v>8</v>
      </c>
      <c r="N18" s="75">
        <f t="shared" si="7"/>
        <v>9</v>
      </c>
      <c r="O18" s="75">
        <f t="shared" si="7"/>
        <v>10</v>
      </c>
      <c r="P18">
        <f t="shared" si="4"/>
        <v>1</v>
      </c>
      <c r="Q18" t="str">
        <f t="shared" si="5"/>
        <v>D20201231</v>
      </c>
      <c r="R18">
        <f t="shared" si="6"/>
        <v>63872</v>
      </c>
      <c r="S18">
        <v>1</v>
      </c>
      <c r="T18">
        <f t="shared" si="3"/>
        <v>0</v>
      </c>
      <c r="U18">
        <f t="shared" si="3"/>
        <v>0</v>
      </c>
      <c r="V18">
        <f t="shared" si="3"/>
        <v>0</v>
      </c>
      <c r="W18">
        <f t="shared" si="3"/>
        <v>1</v>
      </c>
    </row>
    <row r="19" spans="1:23" x14ac:dyDescent="0.25">
      <c r="A19" t="s">
        <v>409</v>
      </c>
      <c r="B19">
        <v>1</v>
      </c>
      <c r="C19">
        <v>651519</v>
      </c>
      <c r="E19" s="74">
        <v>3252</v>
      </c>
      <c r="F19" s="75">
        <f t="shared" si="7"/>
        <v>1</v>
      </c>
      <c r="G19" s="75">
        <f t="shared" si="7"/>
        <v>2</v>
      </c>
      <c r="H19" s="75">
        <f t="shared" si="7"/>
        <v>3</v>
      </c>
      <c r="I19" s="75">
        <f t="shared" si="7"/>
        <v>4</v>
      </c>
      <c r="J19" s="75">
        <f t="shared" si="7"/>
        <v>5</v>
      </c>
      <c r="K19" s="75">
        <f t="shared" si="7"/>
        <v>6</v>
      </c>
      <c r="L19" s="75">
        <f t="shared" si="7"/>
        <v>7</v>
      </c>
      <c r="M19" s="75">
        <f t="shared" si="7"/>
        <v>8</v>
      </c>
      <c r="N19" s="75">
        <f t="shared" si="7"/>
        <v>9</v>
      </c>
      <c r="O19" s="75">
        <f t="shared" si="7"/>
        <v>10</v>
      </c>
      <c r="P19">
        <f t="shared" si="4"/>
        <v>1</v>
      </c>
      <c r="Q19" t="str">
        <f t="shared" si="5"/>
        <v>D20201231</v>
      </c>
      <c r="R19">
        <f t="shared" si="6"/>
        <v>240659</v>
      </c>
      <c r="S19">
        <v>1</v>
      </c>
      <c r="T19">
        <f t="shared" si="3"/>
        <v>0</v>
      </c>
      <c r="U19">
        <f t="shared" si="3"/>
        <v>0</v>
      </c>
      <c r="V19">
        <f t="shared" si="3"/>
        <v>0</v>
      </c>
      <c r="W19">
        <f t="shared" si="3"/>
        <v>1</v>
      </c>
    </row>
    <row r="20" spans="1:23" x14ac:dyDescent="0.25">
      <c r="A20" t="s">
        <v>411</v>
      </c>
      <c r="B20">
        <v>1</v>
      </c>
      <c r="C20">
        <v>64892</v>
      </c>
      <c r="E20" s="74">
        <v>3458</v>
      </c>
      <c r="F20" s="75">
        <f t="shared" si="7"/>
        <v>1</v>
      </c>
      <c r="G20" s="75">
        <f t="shared" si="7"/>
        <v>2</v>
      </c>
      <c r="H20" s="75">
        <f t="shared" si="7"/>
        <v>3</v>
      </c>
      <c r="I20" s="75">
        <f t="shared" si="7"/>
        <v>4</v>
      </c>
      <c r="J20" s="75">
        <f t="shared" si="7"/>
        <v>5</v>
      </c>
      <c r="K20" s="75">
        <f t="shared" si="7"/>
        <v>6</v>
      </c>
      <c r="L20" s="75">
        <f t="shared" si="7"/>
        <v>7</v>
      </c>
      <c r="M20" s="75">
        <f t="shared" si="7"/>
        <v>8</v>
      </c>
      <c r="N20" s="75">
        <f t="shared" si="7"/>
        <v>9</v>
      </c>
      <c r="O20" s="75">
        <f t="shared" si="7"/>
        <v>10</v>
      </c>
      <c r="P20">
        <f t="shared" si="4"/>
        <v>1</v>
      </c>
      <c r="Q20" t="str">
        <f t="shared" si="5"/>
        <v>D20201231</v>
      </c>
      <c r="R20">
        <f t="shared" si="6"/>
        <v>67456</v>
      </c>
      <c r="S20">
        <v>1</v>
      </c>
      <c r="T20">
        <f t="shared" si="3"/>
        <v>0</v>
      </c>
      <c r="U20">
        <f t="shared" si="3"/>
        <v>0</v>
      </c>
      <c r="V20">
        <f t="shared" si="3"/>
        <v>0</v>
      </c>
      <c r="W20">
        <f t="shared" si="3"/>
        <v>1</v>
      </c>
    </row>
    <row r="21" spans="1:23" x14ac:dyDescent="0.25">
      <c r="A21" t="s">
        <v>413</v>
      </c>
      <c r="B21">
        <v>1</v>
      </c>
      <c r="C21">
        <v>13958775</v>
      </c>
      <c r="E21" s="74">
        <v>3720</v>
      </c>
      <c r="F21" s="75">
        <f t="shared" si="7"/>
        <v>1</v>
      </c>
      <c r="G21" s="75">
        <f t="shared" si="7"/>
        <v>2</v>
      </c>
      <c r="H21" s="75">
        <f t="shared" si="7"/>
        <v>3</v>
      </c>
      <c r="I21" s="75">
        <f t="shared" si="7"/>
        <v>4</v>
      </c>
      <c r="J21" s="75">
        <f t="shared" si="7"/>
        <v>5</v>
      </c>
      <c r="K21" s="75">
        <f t="shared" si="7"/>
        <v>6</v>
      </c>
      <c r="L21" s="75">
        <f t="shared" si="7"/>
        <v>7</v>
      </c>
      <c r="M21" s="75">
        <f t="shared" si="7"/>
        <v>8</v>
      </c>
      <c r="N21" s="75">
        <f t="shared" si="7"/>
        <v>9</v>
      </c>
      <c r="O21" s="75">
        <f t="shared" si="7"/>
        <v>10</v>
      </c>
      <c r="P21">
        <f t="shared" si="4"/>
        <v>1</v>
      </c>
      <c r="Q21" t="str">
        <f t="shared" si="5"/>
        <v>D20201231</v>
      </c>
      <c r="R21">
        <f t="shared" si="6"/>
        <v>315828</v>
      </c>
      <c r="S21">
        <v>1</v>
      </c>
      <c r="T21">
        <f t="shared" ref="T21:W84" si="8">IF(AND($R21&gt;T$2,$R21&lt;=T$3),1,0)</f>
        <v>0</v>
      </c>
      <c r="U21">
        <f t="shared" si="8"/>
        <v>0</v>
      </c>
      <c r="V21">
        <f t="shared" si="8"/>
        <v>0</v>
      </c>
      <c r="W21">
        <f t="shared" si="8"/>
        <v>1</v>
      </c>
    </row>
    <row r="22" spans="1:23" x14ac:dyDescent="0.25">
      <c r="A22" t="s">
        <v>415</v>
      </c>
      <c r="B22">
        <v>1</v>
      </c>
      <c r="C22">
        <v>133547</v>
      </c>
      <c r="E22" s="74">
        <v>3971</v>
      </c>
      <c r="F22" s="75">
        <f t="shared" si="7"/>
        <v>1</v>
      </c>
      <c r="G22" s="75">
        <f t="shared" si="7"/>
        <v>2</v>
      </c>
      <c r="H22" s="75">
        <f t="shared" si="7"/>
        <v>3</v>
      </c>
      <c r="I22" s="75">
        <f t="shared" si="7"/>
        <v>4</v>
      </c>
      <c r="J22" s="75">
        <f t="shared" si="7"/>
        <v>5</v>
      </c>
      <c r="K22" s="75">
        <f t="shared" si="7"/>
        <v>6</v>
      </c>
      <c r="L22" s="75">
        <f t="shared" si="7"/>
        <v>7</v>
      </c>
      <c r="M22" s="75">
        <f t="shared" si="7"/>
        <v>8</v>
      </c>
      <c r="N22" s="75">
        <f t="shared" si="7"/>
        <v>9</v>
      </c>
      <c r="O22" s="75">
        <f t="shared" si="7"/>
        <v>10</v>
      </c>
      <c r="P22">
        <f t="shared" si="4"/>
        <v>1</v>
      </c>
      <c r="Q22" t="str">
        <f t="shared" si="5"/>
        <v>D20201231</v>
      </c>
      <c r="R22">
        <f t="shared" si="6"/>
        <v>843294</v>
      </c>
      <c r="S22">
        <v>1</v>
      </c>
      <c r="T22">
        <f t="shared" si="8"/>
        <v>0</v>
      </c>
      <c r="U22">
        <f t="shared" si="8"/>
        <v>0</v>
      </c>
      <c r="V22">
        <f t="shared" si="8"/>
        <v>0</v>
      </c>
      <c r="W22">
        <f t="shared" si="8"/>
        <v>1</v>
      </c>
    </row>
    <row r="23" spans="1:23" x14ac:dyDescent="0.25">
      <c r="A23" t="s">
        <v>417</v>
      </c>
      <c r="B23">
        <v>1</v>
      </c>
      <c r="C23">
        <v>370781</v>
      </c>
      <c r="E23" s="74">
        <v>4156</v>
      </c>
      <c r="F23" s="75">
        <f t="shared" si="7"/>
        <v>1</v>
      </c>
      <c r="G23" s="75">
        <f t="shared" si="7"/>
        <v>2</v>
      </c>
      <c r="H23" s="75">
        <f t="shared" si="7"/>
        <v>3</v>
      </c>
      <c r="I23" s="75">
        <f t="shared" si="7"/>
        <v>4</v>
      </c>
      <c r="J23" s="75">
        <f t="shared" si="7"/>
        <v>5</v>
      </c>
      <c r="K23" s="75">
        <f t="shared" si="7"/>
        <v>6</v>
      </c>
      <c r="L23" s="75">
        <f t="shared" si="7"/>
        <v>7</v>
      </c>
      <c r="M23" s="75">
        <f t="shared" si="7"/>
        <v>8</v>
      </c>
      <c r="N23" s="75">
        <f t="shared" si="7"/>
        <v>9</v>
      </c>
      <c r="O23" s="75">
        <f t="shared" si="7"/>
        <v>10</v>
      </c>
      <c r="P23">
        <f t="shared" si="4"/>
        <v>1</v>
      </c>
      <c r="Q23" t="str">
        <f t="shared" si="5"/>
        <v>D20201231</v>
      </c>
      <c r="R23">
        <f t="shared" si="6"/>
        <v>275440</v>
      </c>
      <c r="S23">
        <v>1</v>
      </c>
      <c r="T23">
        <f t="shared" si="8"/>
        <v>0</v>
      </c>
      <c r="U23">
        <f t="shared" si="8"/>
        <v>0</v>
      </c>
      <c r="V23">
        <f t="shared" si="8"/>
        <v>0</v>
      </c>
      <c r="W23">
        <f t="shared" si="8"/>
        <v>1</v>
      </c>
    </row>
    <row r="24" spans="1:23" x14ac:dyDescent="0.25">
      <c r="A24" t="s">
        <v>419</v>
      </c>
      <c r="B24">
        <v>1</v>
      </c>
      <c r="C24">
        <v>273819</v>
      </c>
      <c r="E24" s="74">
        <v>4231</v>
      </c>
      <c r="F24" s="75">
        <f t="shared" si="7"/>
        <v>1</v>
      </c>
      <c r="G24" s="75">
        <f t="shared" si="7"/>
        <v>2</v>
      </c>
      <c r="H24" s="75">
        <f t="shared" si="7"/>
        <v>3</v>
      </c>
      <c r="I24" s="75">
        <f t="shared" si="7"/>
        <v>4</v>
      </c>
      <c r="J24" s="75">
        <f t="shared" si="7"/>
        <v>5</v>
      </c>
      <c r="K24" s="75">
        <f t="shared" si="7"/>
        <v>6</v>
      </c>
      <c r="L24" s="75">
        <f t="shared" si="7"/>
        <v>7</v>
      </c>
      <c r="M24" s="75">
        <f t="shared" si="7"/>
        <v>8</v>
      </c>
      <c r="N24" s="75">
        <f t="shared" si="7"/>
        <v>9</v>
      </c>
      <c r="O24" s="75">
        <f t="shared" si="7"/>
        <v>10</v>
      </c>
      <c r="P24">
        <f t="shared" si="4"/>
        <v>1</v>
      </c>
      <c r="Q24" t="str">
        <f t="shared" si="5"/>
        <v>D20201231</v>
      </c>
      <c r="R24">
        <f t="shared" si="6"/>
        <v>138784</v>
      </c>
      <c r="S24">
        <v>1</v>
      </c>
      <c r="T24">
        <f t="shared" si="8"/>
        <v>0</v>
      </c>
      <c r="U24">
        <f t="shared" si="8"/>
        <v>0</v>
      </c>
      <c r="V24">
        <f t="shared" si="8"/>
        <v>0</v>
      </c>
      <c r="W24">
        <f t="shared" si="8"/>
        <v>1</v>
      </c>
    </row>
    <row r="25" spans="1:23" x14ac:dyDescent="0.25">
      <c r="A25" t="s">
        <v>421</v>
      </c>
      <c r="B25">
        <v>1</v>
      </c>
      <c r="C25">
        <v>872008</v>
      </c>
      <c r="E25" s="74">
        <v>5069</v>
      </c>
      <c r="F25" s="75">
        <f t="shared" ref="F25:O34" si="9">IFERROR(VLOOKUP(CONCATENATE(F$4,".",$E25),$A$4:$C$488690,2,FALSE)*F$3,100)</f>
        <v>1</v>
      </c>
      <c r="G25" s="75">
        <f t="shared" si="9"/>
        <v>2</v>
      </c>
      <c r="H25" s="75">
        <f t="shared" si="9"/>
        <v>3</v>
      </c>
      <c r="I25" s="75">
        <f t="shared" si="9"/>
        <v>4</v>
      </c>
      <c r="J25" s="75">
        <f t="shared" si="9"/>
        <v>5</v>
      </c>
      <c r="K25" s="75">
        <f t="shared" si="9"/>
        <v>6</v>
      </c>
      <c r="L25" s="75">
        <f t="shared" si="9"/>
        <v>7</v>
      </c>
      <c r="M25" s="75">
        <f t="shared" si="9"/>
        <v>8</v>
      </c>
      <c r="N25" s="75">
        <f t="shared" si="9"/>
        <v>9</v>
      </c>
      <c r="O25" s="75">
        <f t="shared" si="9"/>
        <v>10</v>
      </c>
      <c r="P25">
        <f t="shared" si="4"/>
        <v>1</v>
      </c>
      <c r="Q25" t="str">
        <f t="shared" si="5"/>
        <v>D20201231</v>
      </c>
      <c r="R25">
        <f t="shared" si="6"/>
        <v>439042</v>
      </c>
      <c r="S25">
        <v>1</v>
      </c>
      <c r="T25">
        <f t="shared" si="8"/>
        <v>0</v>
      </c>
      <c r="U25">
        <f t="shared" si="8"/>
        <v>0</v>
      </c>
      <c r="V25">
        <f t="shared" si="8"/>
        <v>0</v>
      </c>
      <c r="W25">
        <f t="shared" si="8"/>
        <v>1</v>
      </c>
    </row>
    <row r="26" spans="1:23" x14ac:dyDescent="0.25">
      <c r="A26" t="s">
        <v>423</v>
      </c>
      <c r="B26">
        <v>1</v>
      </c>
      <c r="C26">
        <v>335176</v>
      </c>
      <c r="E26" s="74">
        <v>5135</v>
      </c>
      <c r="F26" s="75">
        <f t="shared" si="9"/>
        <v>1</v>
      </c>
      <c r="G26" s="75">
        <f t="shared" si="9"/>
        <v>2</v>
      </c>
      <c r="H26" s="75">
        <f t="shared" si="9"/>
        <v>3</v>
      </c>
      <c r="I26" s="75">
        <f t="shared" si="9"/>
        <v>4</v>
      </c>
      <c r="J26" s="75">
        <f t="shared" si="9"/>
        <v>5</v>
      </c>
      <c r="K26" s="75">
        <f t="shared" si="9"/>
        <v>6</v>
      </c>
      <c r="L26" s="75">
        <f t="shared" si="9"/>
        <v>7</v>
      </c>
      <c r="M26" s="75">
        <f t="shared" si="9"/>
        <v>8</v>
      </c>
      <c r="N26" s="75">
        <f t="shared" si="9"/>
        <v>9</v>
      </c>
      <c r="O26" s="75">
        <f t="shared" si="9"/>
        <v>10</v>
      </c>
      <c r="P26">
        <f t="shared" si="4"/>
        <v>1</v>
      </c>
      <c r="Q26" t="str">
        <f t="shared" si="5"/>
        <v>D20201231</v>
      </c>
      <c r="R26">
        <f t="shared" si="6"/>
        <v>527680</v>
      </c>
      <c r="S26">
        <v>1</v>
      </c>
      <c r="T26">
        <f t="shared" si="8"/>
        <v>0</v>
      </c>
      <c r="U26">
        <f t="shared" si="8"/>
        <v>0</v>
      </c>
      <c r="V26">
        <f t="shared" si="8"/>
        <v>0</v>
      </c>
      <c r="W26">
        <f t="shared" si="8"/>
        <v>1</v>
      </c>
    </row>
    <row r="27" spans="1:23" x14ac:dyDescent="0.25">
      <c r="A27" t="s">
        <v>425</v>
      </c>
      <c r="B27">
        <v>1</v>
      </c>
      <c r="C27">
        <v>41154</v>
      </c>
      <c r="E27" s="74">
        <v>5210</v>
      </c>
      <c r="F27" s="75">
        <f t="shared" si="9"/>
        <v>1</v>
      </c>
      <c r="G27" s="75">
        <f t="shared" si="9"/>
        <v>2</v>
      </c>
      <c r="H27" s="75">
        <f t="shared" si="9"/>
        <v>3</v>
      </c>
      <c r="I27" s="75">
        <f t="shared" si="9"/>
        <v>4</v>
      </c>
      <c r="J27" s="75">
        <f t="shared" si="9"/>
        <v>5</v>
      </c>
      <c r="K27" s="75">
        <f t="shared" si="9"/>
        <v>6</v>
      </c>
      <c r="L27" s="75">
        <f t="shared" si="9"/>
        <v>7</v>
      </c>
      <c r="M27" s="75">
        <f t="shared" si="9"/>
        <v>8</v>
      </c>
      <c r="N27" s="75">
        <f t="shared" si="9"/>
        <v>9</v>
      </c>
      <c r="O27" s="75">
        <f t="shared" si="9"/>
        <v>10</v>
      </c>
      <c r="P27">
        <f t="shared" si="4"/>
        <v>1</v>
      </c>
      <c r="Q27" t="str">
        <f t="shared" si="5"/>
        <v>D20201231</v>
      </c>
      <c r="R27">
        <f t="shared" si="6"/>
        <v>2541188</v>
      </c>
      <c r="S27">
        <v>1</v>
      </c>
      <c r="T27">
        <f t="shared" si="8"/>
        <v>0</v>
      </c>
      <c r="U27">
        <f t="shared" si="8"/>
        <v>0</v>
      </c>
      <c r="V27">
        <f t="shared" si="8"/>
        <v>1</v>
      </c>
      <c r="W27">
        <f t="shared" si="8"/>
        <v>0</v>
      </c>
    </row>
    <row r="28" spans="1:23" x14ac:dyDescent="0.25">
      <c r="A28" t="s">
        <v>427</v>
      </c>
      <c r="B28">
        <v>1</v>
      </c>
      <c r="C28">
        <v>48934</v>
      </c>
      <c r="E28" s="74">
        <v>5461</v>
      </c>
      <c r="F28" s="75">
        <f t="shared" si="9"/>
        <v>1</v>
      </c>
      <c r="G28" s="75">
        <f t="shared" si="9"/>
        <v>2</v>
      </c>
      <c r="H28" s="75">
        <f t="shared" si="9"/>
        <v>3</v>
      </c>
      <c r="I28" s="75">
        <f t="shared" si="9"/>
        <v>4</v>
      </c>
      <c r="J28" s="75">
        <f t="shared" si="9"/>
        <v>5</v>
      </c>
      <c r="K28" s="75">
        <f t="shared" si="9"/>
        <v>6</v>
      </c>
      <c r="L28" s="75">
        <f t="shared" si="9"/>
        <v>7</v>
      </c>
      <c r="M28" s="75">
        <f t="shared" si="9"/>
        <v>8</v>
      </c>
      <c r="N28" s="75">
        <f t="shared" si="9"/>
        <v>9</v>
      </c>
      <c r="O28" s="75">
        <f t="shared" si="9"/>
        <v>10</v>
      </c>
      <c r="P28">
        <f t="shared" si="4"/>
        <v>1</v>
      </c>
      <c r="Q28" t="str">
        <f t="shared" si="5"/>
        <v>D20201231</v>
      </c>
      <c r="R28">
        <f t="shared" si="6"/>
        <v>748353</v>
      </c>
      <c r="S28">
        <v>1</v>
      </c>
      <c r="T28">
        <f t="shared" si="8"/>
        <v>0</v>
      </c>
      <c r="U28">
        <f t="shared" si="8"/>
        <v>0</v>
      </c>
      <c r="V28">
        <f t="shared" si="8"/>
        <v>0</v>
      </c>
      <c r="W28">
        <f t="shared" si="8"/>
        <v>1</v>
      </c>
    </row>
    <row r="29" spans="1:23" x14ac:dyDescent="0.25">
      <c r="A29" t="s">
        <v>429</v>
      </c>
      <c r="B29">
        <v>1</v>
      </c>
      <c r="C29">
        <v>1206804</v>
      </c>
      <c r="E29" s="74">
        <v>5751</v>
      </c>
      <c r="F29" s="75">
        <f t="shared" si="9"/>
        <v>1</v>
      </c>
      <c r="G29" s="75">
        <f t="shared" si="9"/>
        <v>2</v>
      </c>
      <c r="H29" s="75">
        <f t="shared" si="9"/>
        <v>3</v>
      </c>
      <c r="I29" s="75">
        <f t="shared" si="9"/>
        <v>4</v>
      </c>
      <c r="J29" s="75">
        <f t="shared" si="9"/>
        <v>5</v>
      </c>
      <c r="K29" s="75">
        <f t="shared" si="9"/>
        <v>6</v>
      </c>
      <c r="L29" s="75">
        <f t="shared" si="9"/>
        <v>7</v>
      </c>
      <c r="M29" s="75">
        <f t="shared" si="9"/>
        <v>8</v>
      </c>
      <c r="N29" s="75">
        <f t="shared" si="9"/>
        <v>9</v>
      </c>
      <c r="O29" s="75">
        <f t="shared" si="9"/>
        <v>10</v>
      </c>
      <c r="P29">
        <f t="shared" si="4"/>
        <v>1</v>
      </c>
      <c r="Q29" t="str">
        <f t="shared" si="5"/>
        <v>D20201231</v>
      </c>
      <c r="R29">
        <f t="shared" si="6"/>
        <v>239661</v>
      </c>
      <c r="S29">
        <v>1</v>
      </c>
      <c r="T29">
        <f t="shared" si="8"/>
        <v>0</v>
      </c>
      <c r="U29">
        <f t="shared" si="8"/>
        <v>0</v>
      </c>
      <c r="V29">
        <f t="shared" si="8"/>
        <v>0</v>
      </c>
      <c r="W29">
        <f t="shared" si="8"/>
        <v>1</v>
      </c>
    </row>
    <row r="30" spans="1:23" x14ac:dyDescent="0.25">
      <c r="A30" t="s">
        <v>431</v>
      </c>
      <c r="B30">
        <v>1</v>
      </c>
      <c r="C30">
        <v>269776</v>
      </c>
      <c r="E30" s="74">
        <v>6039</v>
      </c>
      <c r="F30" s="75">
        <f t="shared" si="9"/>
        <v>1</v>
      </c>
      <c r="G30" s="75">
        <f t="shared" si="9"/>
        <v>2</v>
      </c>
      <c r="H30" s="75">
        <f t="shared" si="9"/>
        <v>3</v>
      </c>
      <c r="I30" s="75">
        <f t="shared" si="9"/>
        <v>4</v>
      </c>
      <c r="J30" s="75">
        <f t="shared" si="9"/>
        <v>5</v>
      </c>
      <c r="K30" s="75">
        <f t="shared" si="9"/>
        <v>6</v>
      </c>
      <c r="L30" s="75">
        <f t="shared" si="9"/>
        <v>7</v>
      </c>
      <c r="M30" s="75">
        <f t="shared" si="9"/>
        <v>8</v>
      </c>
      <c r="N30" s="75">
        <f t="shared" si="9"/>
        <v>9</v>
      </c>
      <c r="O30" s="75">
        <f t="shared" si="9"/>
        <v>10</v>
      </c>
      <c r="P30">
        <f t="shared" si="4"/>
        <v>1</v>
      </c>
      <c r="Q30" t="str">
        <f t="shared" si="5"/>
        <v>D20201231</v>
      </c>
      <c r="R30">
        <f t="shared" si="6"/>
        <v>345551</v>
      </c>
      <c r="S30">
        <v>1</v>
      </c>
      <c r="T30">
        <f t="shared" si="8"/>
        <v>0</v>
      </c>
      <c r="U30">
        <f t="shared" si="8"/>
        <v>0</v>
      </c>
      <c r="V30">
        <f t="shared" si="8"/>
        <v>0</v>
      </c>
      <c r="W30">
        <f t="shared" si="8"/>
        <v>1</v>
      </c>
    </row>
    <row r="31" spans="1:23" x14ac:dyDescent="0.25">
      <c r="A31" t="s">
        <v>433</v>
      </c>
      <c r="B31">
        <v>1</v>
      </c>
      <c r="C31">
        <v>159267</v>
      </c>
      <c r="E31" s="74">
        <v>6329</v>
      </c>
      <c r="F31" s="75">
        <f t="shared" si="9"/>
        <v>1</v>
      </c>
      <c r="G31" s="75">
        <f t="shared" si="9"/>
        <v>2</v>
      </c>
      <c r="H31" s="75">
        <f t="shared" si="9"/>
        <v>3</v>
      </c>
      <c r="I31" s="75">
        <f t="shared" si="9"/>
        <v>4</v>
      </c>
      <c r="J31" s="75">
        <f t="shared" si="9"/>
        <v>5</v>
      </c>
      <c r="K31" s="75">
        <f t="shared" si="9"/>
        <v>6</v>
      </c>
      <c r="L31" s="75">
        <f t="shared" si="9"/>
        <v>7</v>
      </c>
      <c r="M31" s="75">
        <f t="shared" si="9"/>
        <v>8</v>
      </c>
      <c r="N31" s="75">
        <f t="shared" si="9"/>
        <v>9</v>
      </c>
      <c r="O31" s="75">
        <f t="shared" si="9"/>
        <v>10</v>
      </c>
      <c r="P31">
        <f t="shared" si="4"/>
        <v>1</v>
      </c>
      <c r="Q31" t="str">
        <f t="shared" si="5"/>
        <v>D20201231</v>
      </c>
      <c r="R31">
        <f t="shared" si="6"/>
        <v>1108539</v>
      </c>
      <c r="S31">
        <v>1</v>
      </c>
      <c r="T31">
        <f t="shared" si="8"/>
        <v>0</v>
      </c>
      <c r="U31">
        <f t="shared" si="8"/>
        <v>0</v>
      </c>
      <c r="V31">
        <f t="shared" si="8"/>
        <v>1</v>
      </c>
      <c r="W31">
        <f t="shared" si="8"/>
        <v>0</v>
      </c>
    </row>
    <row r="32" spans="1:23" x14ac:dyDescent="0.25">
      <c r="A32" t="s">
        <v>435</v>
      </c>
      <c r="B32">
        <v>1</v>
      </c>
      <c r="C32">
        <v>7629234</v>
      </c>
      <c r="E32" s="74">
        <v>7009</v>
      </c>
      <c r="F32" s="75">
        <f t="shared" si="9"/>
        <v>1</v>
      </c>
      <c r="G32" s="75">
        <f t="shared" si="9"/>
        <v>2</v>
      </c>
      <c r="H32" s="75">
        <f t="shared" si="9"/>
        <v>3</v>
      </c>
      <c r="I32" s="75">
        <f t="shared" si="9"/>
        <v>4</v>
      </c>
      <c r="J32" s="75">
        <f t="shared" si="9"/>
        <v>5</v>
      </c>
      <c r="K32" s="75">
        <f t="shared" si="9"/>
        <v>6</v>
      </c>
      <c r="L32" s="75">
        <f t="shared" si="9"/>
        <v>7</v>
      </c>
      <c r="M32" s="75">
        <f t="shared" si="9"/>
        <v>8</v>
      </c>
      <c r="N32" s="75">
        <f t="shared" si="9"/>
        <v>9</v>
      </c>
      <c r="O32" s="75">
        <f t="shared" si="9"/>
        <v>10</v>
      </c>
      <c r="P32">
        <f t="shared" si="4"/>
        <v>1</v>
      </c>
      <c r="Q32" t="str">
        <f t="shared" si="5"/>
        <v>D20201231</v>
      </c>
      <c r="R32">
        <f t="shared" si="6"/>
        <v>828195</v>
      </c>
      <c r="S32">
        <v>1</v>
      </c>
      <c r="T32">
        <f t="shared" si="8"/>
        <v>0</v>
      </c>
      <c r="U32">
        <f t="shared" si="8"/>
        <v>0</v>
      </c>
      <c r="V32">
        <f t="shared" si="8"/>
        <v>0</v>
      </c>
      <c r="W32">
        <f t="shared" si="8"/>
        <v>1</v>
      </c>
    </row>
    <row r="33" spans="1:23" x14ac:dyDescent="0.25">
      <c r="A33" t="s">
        <v>437</v>
      </c>
      <c r="B33">
        <v>1</v>
      </c>
      <c r="C33">
        <v>105375</v>
      </c>
      <c r="E33" s="74">
        <v>7045</v>
      </c>
      <c r="F33" s="75">
        <f t="shared" si="9"/>
        <v>1</v>
      </c>
      <c r="G33" s="75">
        <f t="shared" si="9"/>
        <v>2</v>
      </c>
      <c r="H33" s="75">
        <f t="shared" si="9"/>
        <v>3</v>
      </c>
      <c r="I33" s="75">
        <f t="shared" si="9"/>
        <v>4</v>
      </c>
      <c r="J33" s="75">
        <f t="shared" si="9"/>
        <v>5</v>
      </c>
      <c r="K33" s="75">
        <f t="shared" si="9"/>
        <v>6</v>
      </c>
      <c r="L33" s="75">
        <f t="shared" si="9"/>
        <v>7</v>
      </c>
      <c r="M33" s="75">
        <f t="shared" si="9"/>
        <v>8</v>
      </c>
      <c r="N33" s="75">
        <f t="shared" si="9"/>
        <v>9</v>
      </c>
      <c r="O33" s="75">
        <f t="shared" si="9"/>
        <v>10</v>
      </c>
      <c r="P33">
        <f t="shared" si="4"/>
        <v>1</v>
      </c>
      <c r="Q33" t="str">
        <f t="shared" si="5"/>
        <v>D20201231</v>
      </c>
      <c r="R33">
        <f t="shared" si="6"/>
        <v>245405</v>
      </c>
      <c r="S33">
        <v>1</v>
      </c>
      <c r="T33">
        <f t="shared" si="8"/>
        <v>0</v>
      </c>
      <c r="U33">
        <f t="shared" si="8"/>
        <v>0</v>
      </c>
      <c r="V33">
        <f t="shared" si="8"/>
        <v>0</v>
      </c>
      <c r="W33">
        <f t="shared" si="8"/>
        <v>1</v>
      </c>
    </row>
    <row r="34" spans="1:23" x14ac:dyDescent="0.25">
      <c r="A34" t="s">
        <v>439</v>
      </c>
      <c r="B34">
        <v>1</v>
      </c>
      <c r="C34">
        <v>52947</v>
      </c>
      <c r="E34" s="74">
        <v>7072</v>
      </c>
      <c r="F34" s="75">
        <f t="shared" si="9"/>
        <v>1</v>
      </c>
      <c r="G34" s="75">
        <f t="shared" si="9"/>
        <v>2</v>
      </c>
      <c r="H34" s="75">
        <f t="shared" si="9"/>
        <v>3</v>
      </c>
      <c r="I34" s="75">
        <f t="shared" si="9"/>
        <v>4</v>
      </c>
      <c r="J34" s="75">
        <f t="shared" si="9"/>
        <v>5</v>
      </c>
      <c r="K34" s="75">
        <f t="shared" si="9"/>
        <v>6</v>
      </c>
      <c r="L34" s="75">
        <f t="shared" si="9"/>
        <v>7</v>
      </c>
      <c r="M34" s="75">
        <f t="shared" si="9"/>
        <v>8</v>
      </c>
      <c r="N34" s="75">
        <f t="shared" si="9"/>
        <v>9</v>
      </c>
      <c r="O34" s="75">
        <f t="shared" si="9"/>
        <v>10</v>
      </c>
      <c r="P34">
        <f t="shared" si="4"/>
        <v>1</v>
      </c>
      <c r="Q34" t="str">
        <f t="shared" si="5"/>
        <v>D20201231</v>
      </c>
      <c r="R34">
        <f t="shared" si="6"/>
        <v>355697</v>
      </c>
      <c r="S34">
        <v>1</v>
      </c>
      <c r="T34">
        <f t="shared" si="8"/>
        <v>0</v>
      </c>
      <c r="U34">
        <f t="shared" si="8"/>
        <v>0</v>
      </c>
      <c r="V34">
        <f t="shared" si="8"/>
        <v>0</v>
      </c>
      <c r="W34">
        <f t="shared" si="8"/>
        <v>1</v>
      </c>
    </row>
    <row r="35" spans="1:23" x14ac:dyDescent="0.25">
      <c r="A35" t="s">
        <v>441</v>
      </c>
      <c r="B35">
        <v>1</v>
      </c>
      <c r="C35">
        <v>1039730</v>
      </c>
      <c r="E35" s="74">
        <v>7456</v>
      </c>
      <c r="F35" s="75">
        <f t="shared" ref="F35:O44" si="10">IFERROR(VLOOKUP(CONCATENATE(F$4,".",$E35),$A$4:$C$488690,2,FALSE)*F$3,100)</f>
        <v>1</v>
      </c>
      <c r="G35" s="75">
        <f t="shared" si="10"/>
        <v>2</v>
      </c>
      <c r="H35" s="75">
        <f t="shared" si="10"/>
        <v>3</v>
      </c>
      <c r="I35" s="75">
        <f t="shared" si="10"/>
        <v>4</v>
      </c>
      <c r="J35" s="75">
        <f t="shared" si="10"/>
        <v>5</v>
      </c>
      <c r="K35" s="75">
        <f t="shared" si="10"/>
        <v>6</v>
      </c>
      <c r="L35" s="75">
        <f t="shared" si="10"/>
        <v>7</v>
      </c>
      <c r="M35" s="75">
        <f t="shared" si="10"/>
        <v>8</v>
      </c>
      <c r="N35" s="75">
        <f t="shared" si="10"/>
        <v>9</v>
      </c>
      <c r="O35" s="75">
        <f t="shared" si="10"/>
        <v>10</v>
      </c>
      <c r="P35">
        <f t="shared" si="4"/>
        <v>1</v>
      </c>
      <c r="Q35" t="str">
        <f t="shared" si="5"/>
        <v>D20201231</v>
      </c>
      <c r="R35">
        <f t="shared" si="6"/>
        <v>110959</v>
      </c>
      <c r="S35">
        <v>1</v>
      </c>
      <c r="T35">
        <f t="shared" si="8"/>
        <v>0</v>
      </c>
      <c r="U35">
        <f t="shared" si="8"/>
        <v>0</v>
      </c>
      <c r="V35">
        <f t="shared" si="8"/>
        <v>0</v>
      </c>
      <c r="W35">
        <f t="shared" si="8"/>
        <v>1</v>
      </c>
    </row>
    <row r="36" spans="1:23" x14ac:dyDescent="0.25">
      <c r="A36" t="s">
        <v>443</v>
      </c>
      <c r="B36">
        <v>1</v>
      </c>
      <c r="C36">
        <v>170432</v>
      </c>
      <c r="E36" s="74">
        <v>7634</v>
      </c>
      <c r="F36" s="75">
        <f t="shared" si="10"/>
        <v>1</v>
      </c>
      <c r="G36" s="75">
        <f t="shared" si="10"/>
        <v>2</v>
      </c>
      <c r="H36" s="75">
        <f t="shared" si="10"/>
        <v>3</v>
      </c>
      <c r="I36" s="75">
        <f t="shared" si="10"/>
        <v>4</v>
      </c>
      <c r="J36" s="75">
        <f t="shared" si="10"/>
        <v>5</v>
      </c>
      <c r="K36" s="75">
        <f t="shared" si="10"/>
        <v>6</v>
      </c>
      <c r="L36" s="75">
        <f t="shared" si="10"/>
        <v>7</v>
      </c>
      <c r="M36" s="75">
        <f t="shared" si="10"/>
        <v>8</v>
      </c>
      <c r="N36" s="75">
        <f t="shared" si="10"/>
        <v>9</v>
      </c>
      <c r="O36" s="75">
        <f t="shared" si="10"/>
        <v>10</v>
      </c>
      <c r="P36">
        <f t="shared" si="4"/>
        <v>1</v>
      </c>
      <c r="Q36" t="str">
        <f t="shared" si="5"/>
        <v>D20201231</v>
      </c>
      <c r="R36">
        <f t="shared" si="6"/>
        <v>78810</v>
      </c>
      <c r="S36">
        <v>1</v>
      </c>
      <c r="T36">
        <f t="shared" si="8"/>
        <v>0</v>
      </c>
      <c r="U36">
        <f t="shared" si="8"/>
        <v>0</v>
      </c>
      <c r="V36">
        <f t="shared" si="8"/>
        <v>0</v>
      </c>
      <c r="W36">
        <f t="shared" si="8"/>
        <v>1</v>
      </c>
    </row>
    <row r="37" spans="1:23" x14ac:dyDescent="0.25">
      <c r="A37" t="s">
        <v>445</v>
      </c>
      <c r="B37">
        <v>1</v>
      </c>
      <c r="C37">
        <v>290726</v>
      </c>
      <c r="E37" s="74">
        <v>8033</v>
      </c>
      <c r="F37" s="75">
        <f t="shared" si="10"/>
        <v>1</v>
      </c>
      <c r="G37" s="75">
        <f t="shared" si="10"/>
        <v>2</v>
      </c>
      <c r="H37" s="75">
        <f t="shared" si="10"/>
        <v>3</v>
      </c>
      <c r="I37" s="75">
        <f t="shared" si="10"/>
        <v>4</v>
      </c>
      <c r="J37" s="75">
        <f t="shared" si="10"/>
        <v>5</v>
      </c>
      <c r="K37" s="75">
        <f t="shared" si="10"/>
        <v>6</v>
      </c>
      <c r="L37" s="75">
        <f t="shared" si="10"/>
        <v>7</v>
      </c>
      <c r="M37" s="75">
        <f t="shared" si="10"/>
        <v>8</v>
      </c>
      <c r="N37" s="75">
        <f t="shared" si="10"/>
        <v>9</v>
      </c>
      <c r="O37" s="75">
        <f t="shared" si="10"/>
        <v>10</v>
      </c>
      <c r="P37">
        <f t="shared" si="4"/>
        <v>1</v>
      </c>
      <c r="Q37" t="str">
        <f t="shared" si="5"/>
        <v>D20201231</v>
      </c>
      <c r="R37">
        <f t="shared" si="6"/>
        <v>357165</v>
      </c>
      <c r="S37">
        <v>1</v>
      </c>
      <c r="T37">
        <f t="shared" si="8"/>
        <v>0</v>
      </c>
      <c r="U37">
        <f t="shared" si="8"/>
        <v>0</v>
      </c>
      <c r="V37">
        <f t="shared" si="8"/>
        <v>0</v>
      </c>
      <c r="W37">
        <f t="shared" si="8"/>
        <v>1</v>
      </c>
    </row>
    <row r="38" spans="1:23" x14ac:dyDescent="0.25">
      <c r="A38" t="s">
        <v>447</v>
      </c>
      <c r="B38">
        <v>1</v>
      </c>
      <c r="C38">
        <v>152388</v>
      </c>
      <c r="E38" s="74">
        <v>8462</v>
      </c>
      <c r="F38" s="75">
        <f t="shared" si="10"/>
        <v>1</v>
      </c>
      <c r="G38" s="75">
        <f t="shared" si="10"/>
        <v>2</v>
      </c>
      <c r="H38" s="75">
        <f t="shared" si="10"/>
        <v>3</v>
      </c>
      <c r="I38" s="75">
        <f t="shared" si="10"/>
        <v>4</v>
      </c>
      <c r="J38" s="75">
        <f t="shared" si="10"/>
        <v>5</v>
      </c>
      <c r="K38" s="75">
        <f t="shared" si="10"/>
        <v>6</v>
      </c>
      <c r="L38" s="75">
        <f t="shared" si="10"/>
        <v>7</v>
      </c>
      <c r="M38" s="75">
        <f t="shared" si="10"/>
        <v>8</v>
      </c>
      <c r="N38" s="75">
        <f t="shared" si="10"/>
        <v>9</v>
      </c>
      <c r="O38" s="75">
        <f t="shared" si="10"/>
        <v>10</v>
      </c>
      <c r="P38">
        <f t="shared" si="4"/>
        <v>1</v>
      </c>
      <c r="Q38" t="str">
        <f t="shared" si="5"/>
        <v>D20201231</v>
      </c>
      <c r="R38">
        <f t="shared" si="6"/>
        <v>163332</v>
      </c>
      <c r="S38">
        <v>1</v>
      </c>
      <c r="T38">
        <f t="shared" si="8"/>
        <v>0</v>
      </c>
      <c r="U38">
        <f t="shared" si="8"/>
        <v>0</v>
      </c>
      <c r="V38">
        <f t="shared" si="8"/>
        <v>0</v>
      </c>
      <c r="W38">
        <f t="shared" si="8"/>
        <v>1</v>
      </c>
    </row>
    <row r="39" spans="1:23" x14ac:dyDescent="0.25">
      <c r="A39" t="s">
        <v>449</v>
      </c>
      <c r="B39">
        <v>1</v>
      </c>
      <c r="C39">
        <v>203378</v>
      </c>
      <c r="E39" s="74">
        <v>8631</v>
      </c>
      <c r="F39" s="75">
        <f t="shared" si="10"/>
        <v>1</v>
      </c>
      <c r="G39" s="75">
        <f t="shared" si="10"/>
        <v>2</v>
      </c>
      <c r="H39" s="75">
        <f t="shared" si="10"/>
        <v>3</v>
      </c>
      <c r="I39" s="75">
        <f t="shared" si="10"/>
        <v>4</v>
      </c>
      <c r="J39" s="75">
        <f t="shared" si="10"/>
        <v>5</v>
      </c>
      <c r="K39" s="75">
        <f t="shared" si="10"/>
        <v>6</v>
      </c>
      <c r="L39" s="75">
        <f t="shared" si="10"/>
        <v>7</v>
      </c>
      <c r="M39" s="75">
        <f t="shared" si="10"/>
        <v>8</v>
      </c>
      <c r="N39" s="75">
        <f t="shared" si="10"/>
        <v>9</v>
      </c>
      <c r="O39" s="75">
        <f t="shared" si="10"/>
        <v>10</v>
      </c>
      <c r="P39">
        <f t="shared" si="4"/>
        <v>1</v>
      </c>
      <c r="Q39" t="str">
        <f t="shared" si="5"/>
        <v>D20201231</v>
      </c>
      <c r="R39">
        <f t="shared" si="6"/>
        <v>67660</v>
      </c>
      <c r="S39">
        <v>1</v>
      </c>
      <c r="T39">
        <f t="shared" si="8"/>
        <v>0</v>
      </c>
      <c r="U39">
        <f t="shared" si="8"/>
        <v>0</v>
      </c>
      <c r="V39">
        <f t="shared" si="8"/>
        <v>0</v>
      </c>
      <c r="W39">
        <f t="shared" si="8"/>
        <v>1</v>
      </c>
    </row>
    <row r="40" spans="1:23" x14ac:dyDescent="0.25">
      <c r="A40" t="s">
        <v>451</v>
      </c>
      <c r="B40">
        <v>1</v>
      </c>
      <c r="C40">
        <v>3269024</v>
      </c>
      <c r="E40" s="74">
        <v>9357</v>
      </c>
      <c r="F40" s="75">
        <f t="shared" si="10"/>
        <v>1</v>
      </c>
      <c r="G40" s="75">
        <f t="shared" si="10"/>
        <v>2</v>
      </c>
      <c r="H40" s="75">
        <f t="shared" si="10"/>
        <v>3</v>
      </c>
      <c r="I40" s="75">
        <f t="shared" si="10"/>
        <v>4</v>
      </c>
      <c r="J40" s="75">
        <f t="shared" si="10"/>
        <v>5</v>
      </c>
      <c r="K40" s="75">
        <f t="shared" si="10"/>
        <v>6</v>
      </c>
      <c r="L40" s="75">
        <f t="shared" si="10"/>
        <v>7</v>
      </c>
      <c r="M40" s="75">
        <f t="shared" si="10"/>
        <v>8</v>
      </c>
      <c r="N40" s="75">
        <f t="shared" si="10"/>
        <v>9</v>
      </c>
      <c r="O40" s="75">
        <f t="shared" si="10"/>
        <v>10</v>
      </c>
      <c r="P40">
        <f t="shared" si="4"/>
        <v>1</v>
      </c>
      <c r="Q40" t="str">
        <f t="shared" si="5"/>
        <v>D20201231</v>
      </c>
      <c r="R40">
        <f t="shared" si="6"/>
        <v>859978</v>
      </c>
      <c r="S40">
        <v>1</v>
      </c>
      <c r="T40">
        <f t="shared" si="8"/>
        <v>0</v>
      </c>
      <c r="U40">
        <f t="shared" si="8"/>
        <v>0</v>
      </c>
      <c r="V40">
        <f t="shared" si="8"/>
        <v>0</v>
      </c>
      <c r="W40">
        <f t="shared" si="8"/>
        <v>1</v>
      </c>
    </row>
    <row r="41" spans="1:23" x14ac:dyDescent="0.25">
      <c r="A41" t="s">
        <v>453</v>
      </c>
      <c r="B41">
        <v>1</v>
      </c>
      <c r="C41">
        <v>89908</v>
      </c>
      <c r="E41" s="74">
        <v>9553</v>
      </c>
      <c r="F41" s="75">
        <f t="shared" si="10"/>
        <v>1</v>
      </c>
      <c r="G41" s="75">
        <f t="shared" si="10"/>
        <v>2</v>
      </c>
      <c r="H41" s="75">
        <f t="shared" si="10"/>
        <v>3</v>
      </c>
      <c r="I41" s="75">
        <f t="shared" si="10"/>
        <v>4</v>
      </c>
      <c r="J41" s="75">
        <f t="shared" si="10"/>
        <v>5</v>
      </c>
      <c r="K41" s="75">
        <f t="shared" si="10"/>
        <v>6</v>
      </c>
      <c r="L41" s="75">
        <f t="shared" si="10"/>
        <v>7</v>
      </c>
      <c r="M41" s="75">
        <f t="shared" si="10"/>
        <v>8</v>
      </c>
      <c r="N41" s="75">
        <f t="shared" si="10"/>
        <v>9</v>
      </c>
      <c r="O41" s="75">
        <f t="shared" si="10"/>
        <v>10</v>
      </c>
      <c r="P41">
        <f t="shared" si="4"/>
        <v>1</v>
      </c>
      <c r="Q41" t="str">
        <f t="shared" si="5"/>
        <v>D20201231</v>
      </c>
      <c r="R41">
        <f t="shared" si="6"/>
        <v>203051</v>
      </c>
      <c r="S41">
        <v>1</v>
      </c>
      <c r="T41">
        <f t="shared" si="8"/>
        <v>0</v>
      </c>
      <c r="U41">
        <f t="shared" si="8"/>
        <v>0</v>
      </c>
      <c r="V41">
        <f t="shared" si="8"/>
        <v>0</v>
      </c>
      <c r="W41">
        <f t="shared" si="8"/>
        <v>1</v>
      </c>
    </row>
    <row r="42" spans="1:23" x14ac:dyDescent="0.25">
      <c r="A42" t="s">
        <v>455</v>
      </c>
      <c r="B42">
        <v>1</v>
      </c>
      <c r="C42">
        <v>729741</v>
      </c>
      <c r="E42" s="74">
        <v>9807</v>
      </c>
      <c r="F42" s="75">
        <f t="shared" si="10"/>
        <v>1</v>
      </c>
      <c r="G42" s="75">
        <f t="shared" si="10"/>
        <v>2</v>
      </c>
      <c r="H42" s="75">
        <f t="shared" si="10"/>
        <v>3</v>
      </c>
      <c r="I42" s="75">
        <f t="shared" si="10"/>
        <v>4</v>
      </c>
      <c r="J42" s="75">
        <f t="shared" si="10"/>
        <v>5</v>
      </c>
      <c r="K42" s="75">
        <f t="shared" si="10"/>
        <v>6</v>
      </c>
      <c r="L42" s="75">
        <f t="shared" si="10"/>
        <v>7</v>
      </c>
      <c r="M42" s="75">
        <f t="shared" si="10"/>
        <v>8</v>
      </c>
      <c r="N42" s="75">
        <f t="shared" si="10"/>
        <v>9</v>
      </c>
      <c r="O42" s="75">
        <f t="shared" si="10"/>
        <v>10</v>
      </c>
      <c r="P42">
        <f t="shared" si="4"/>
        <v>1</v>
      </c>
      <c r="Q42" t="str">
        <f t="shared" si="5"/>
        <v>D20201231</v>
      </c>
      <c r="R42">
        <f t="shared" si="6"/>
        <v>2687604</v>
      </c>
      <c r="S42">
        <v>1</v>
      </c>
      <c r="T42">
        <f t="shared" si="8"/>
        <v>0</v>
      </c>
      <c r="U42">
        <f t="shared" si="8"/>
        <v>0</v>
      </c>
      <c r="V42">
        <f t="shared" si="8"/>
        <v>1</v>
      </c>
      <c r="W42">
        <f t="shared" si="8"/>
        <v>0</v>
      </c>
    </row>
    <row r="43" spans="1:23" x14ac:dyDescent="0.25">
      <c r="A43" t="s">
        <v>457</v>
      </c>
      <c r="B43">
        <v>1</v>
      </c>
      <c r="C43">
        <v>1146698</v>
      </c>
      <c r="E43" s="74">
        <v>9955</v>
      </c>
      <c r="F43" s="75">
        <f t="shared" si="10"/>
        <v>1</v>
      </c>
      <c r="G43" s="75">
        <f t="shared" si="10"/>
        <v>2</v>
      </c>
      <c r="H43" s="75">
        <f t="shared" si="10"/>
        <v>3</v>
      </c>
      <c r="I43" s="75">
        <f t="shared" si="10"/>
        <v>4</v>
      </c>
      <c r="J43" s="75">
        <f t="shared" si="10"/>
        <v>5</v>
      </c>
      <c r="K43" s="75">
        <f t="shared" si="10"/>
        <v>6</v>
      </c>
      <c r="L43" s="75">
        <f t="shared" si="10"/>
        <v>7</v>
      </c>
      <c r="M43" s="75">
        <f t="shared" si="10"/>
        <v>8</v>
      </c>
      <c r="N43" s="75">
        <f t="shared" si="10"/>
        <v>9</v>
      </c>
      <c r="O43" s="75">
        <f t="shared" si="10"/>
        <v>10</v>
      </c>
      <c r="P43">
        <f t="shared" si="4"/>
        <v>1</v>
      </c>
      <c r="Q43" t="str">
        <f t="shared" si="5"/>
        <v>D20201231</v>
      </c>
      <c r="R43">
        <f t="shared" si="6"/>
        <v>185855</v>
      </c>
      <c r="S43">
        <v>1</v>
      </c>
      <c r="T43">
        <f t="shared" si="8"/>
        <v>0</v>
      </c>
      <c r="U43">
        <f t="shared" si="8"/>
        <v>0</v>
      </c>
      <c r="V43">
        <f t="shared" si="8"/>
        <v>0</v>
      </c>
      <c r="W43">
        <f t="shared" si="8"/>
        <v>1</v>
      </c>
    </row>
    <row r="44" spans="1:23" x14ac:dyDescent="0.25">
      <c r="A44" t="s">
        <v>459</v>
      </c>
      <c r="B44">
        <v>1</v>
      </c>
      <c r="C44">
        <v>33345</v>
      </c>
      <c r="E44" s="74">
        <v>10250</v>
      </c>
      <c r="F44" s="75">
        <f t="shared" si="10"/>
        <v>1</v>
      </c>
      <c r="G44" s="75">
        <f t="shared" si="10"/>
        <v>2</v>
      </c>
      <c r="H44" s="75">
        <f t="shared" si="10"/>
        <v>3</v>
      </c>
      <c r="I44" s="75">
        <f t="shared" si="10"/>
        <v>4</v>
      </c>
      <c r="J44" s="75">
        <f t="shared" si="10"/>
        <v>5</v>
      </c>
      <c r="K44" s="75">
        <f t="shared" si="10"/>
        <v>6</v>
      </c>
      <c r="L44" s="75">
        <f t="shared" si="10"/>
        <v>7</v>
      </c>
      <c r="M44" s="75">
        <f t="shared" si="10"/>
        <v>8</v>
      </c>
      <c r="N44" s="75">
        <f t="shared" si="10"/>
        <v>9</v>
      </c>
      <c r="O44" s="75">
        <f t="shared" si="10"/>
        <v>10</v>
      </c>
      <c r="P44">
        <f t="shared" si="4"/>
        <v>1</v>
      </c>
      <c r="Q44" t="str">
        <f t="shared" si="5"/>
        <v>D20201231</v>
      </c>
      <c r="R44">
        <f t="shared" si="6"/>
        <v>583201</v>
      </c>
      <c r="S44">
        <v>1</v>
      </c>
      <c r="T44">
        <f t="shared" si="8"/>
        <v>0</v>
      </c>
      <c r="U44">
        <f t="shared" si="8"/>
        <v>0</v>
      </c>
      <c r="V44">
        <f t="shared" si="8"/>
        <v>0</v>
      </c>
      <c r="W44">
        <f t="shared" si="8"/>
        <v>1</v>
      </c>
    </row>
    <row r="45" spans="1:23" x14ac:dyDescent="0.25">
      <c r="A45" t="s">
        <v>461</v>
      </c>
      <c r="B45">
        <v>1</v>
      </c>
      <c r="C45">
        <v>170489</v>
      </c>
      <c r="E45" s="74">
        <v>10849</v>
      </c>
      <c r="F45" s="75">
        <f t="shared" ref="F45:O54" si="11">IFERROR(VLOOKUP(CONCATENATE(F$4,".",$E45),$A$4:$C$488690,2,FALSE)*F$3,100)</f>
        <v>1</v>
      </c>
      <c r="G45" s="75">
        <f t="shared" si="11"/>
        <v>2</v>
      </c>
      <c r="H45" s="75">
        <f t="shared" si="11"/>
        <v>3</v>
      </c>
      <c r="I45" s="75">
        <f t="shared" si="11"/>
        <v>4</v>
      </c>
      <c r="J45" s="75">
        <f t="shared" si="11"/>
        <v>5</v>
      </c>
      <c r="K45" s="75">
        <f t="shared" si="11"/>
        <v>6</v>
      </c>
      <c r="L45" s="75">
        <f t="shared" si="11"/>
        <v>7</v>
      </c>
      <c r="M45" s="75">
        <f t="shared" si="11"/>
        <v>8</v>
      </c>
      <c r="N45" s="75">
        <f t="shared" si="11"/>
        <v>9</v>
      </c>
      <c r="O45" s="75">
        <f t="shared" si="11"/>
        <v>10</v>
      </c>
      <c r="P45">
        <f t="shared" si="4"/>
        <v>1</v>
      </c>
      <c r="Q45" t="str">
        <f t="shared" si="5"/>
        <v>D20201231</v>
      </c>
      <c r="R45">
        <f t="shared" si="6"/>
        <v>258134</v>
      </c>
      <c r="S45">
        <v>1</v>
      </c>
      <c r="T45">
        <f t="shared" si="8"/>
        <v>0</v>
      </c>
      <c r="U45">
        <f t="shared" si="8"/>
        <v>0</v>
      </c>
      <c r="V45">
        <f t="shared" si="8"/>
        <v>0</v>
      </c>
      <c r="W45">
        <f t="shared" si="8"/>
        <v>1</v>
      </c>
    </row>
    <row r="46" spans="1:23" x14ac:dyDescent="0.25">
      <c r="A46" t="s">
        <v>463</v>
      </c>
      <c r="B46">
        <v>1</v>
      </c>
      <c r="C46">
        <v>505529</v>
      </c>
      <c r="E46" s="74">
        <v>11145</v>
      </c>
      <c r="F46" s="75">
        <f t="shared" si="11"/>
        <v>1</v>
      </c>
      <c r="G46" s="75">
        <f t="shared" si="11"/>
        <v>2</v>
      </c>
      <c r="H46" s="75">
        <f t="shared" si="11"/>
        <v>3</v>
      </c>
      <c r="I46" s="75">
        <f t="shared" si="11"/>
        <v>4</v>
      </c>
      <c r="J46" s="75">
        <f t="shared" si="11"/>
        <v>5</v>
      </c>
      <c r="K46" s="75">
        <f t="shared" si="11"/>
        <v>6</v>
      </c>
      <c r="L46" s="75">
        <f t="shared" si="11"/>
        <v>7</v>
      </c>
      <c r="M46" s="75">
        <f t="shared" si="11"/>
        <v>8</v>
      </c>
      <c r="N46" s="75">
        <f t="shared" si="11"/>
        <v>9</v>
      </c>
      <c r="O46" s="75">
        <f t="shared" si="11"/>
        <v>10</v>
      </c>
      <c r="P46">
        <f t="shared" si="4"/>
        <v>1</v>
      </c>
      <c r="Q46" t="str">
        <f t="shared" si="5"/>
        <v>D20201231</v>
      </c>
      <c r="R46">
        <f t="shared" si="6"/>
        <v>343267</v>
      </c>
      <c r="S46">
        <v>1</v>
      </c>
      <c r="T46">
        <f t="shared" si="8"/>
        <v>0</v>
      </c>
      <c r="U46">
        <f t="shared" si="8"/>
        <v>0</v>
      </c>
      <c r="V46">
        <f t="shared" si="8"/>
        <v>0</v>
      </c>
      <c r="W46">
        <f t="shared" si="8"/>
        <v>1</v>
      </c>
    </row>
    <row r="47" spans="1:23" x14ac:dyDescent="0.25">
      <c r="A47" t="s">
        <v>465</v>
      </c>
      <c r="B47">
        <v>1</v>
      </c>
      <c r="C47">
        <v>1704588</v>
      </c>
      <c r="E47" s="74">
        <v>11640</v>
      </c>
      <c r="F47" s="75">
        <f t="shared" si="11"/>
        <v>1</v>
      </c>
      <c r="G47" s="75">
        <f t="shared" si="11"/>
        <v>2</v>
      </c>
      <c r="H47" s="75">
        <f t="shared" si="11"/>
        <v>3</v>
      </c>
      <c r="I47" s="75">
        <f t="shared" si="11"/>
        <v>4</v>
      </c>
      <c r="J47" s="75">
        <f t="shared" si="11"/>
        <v>5</v>
      </c>
      <c r="K47" s="75">
        <f t="shared" si="11"/>
        <v>6</v>
      </c>
      <c r="L47" s="75">
        <f t="shared" si="11"/>
        <v>7</v>
      </c>
      <c r="M47" s="75">
        <f t="shared" si="11"/>
        <v>8</v>
      </c>
      <c r="N47" s="75">
        <f t="shared" si="11"/>
        <v>9</v>
      </c>
      <c r="O47" s="75">
        <f t="shared" si="11"/>
        <v>10</v>
      </c>
      <c r="P47">
        <f t="shared" si="4"/>
        <v>1</v>
      </c>
      <c r="Q47" t="str">
        <f t="shared" si="5"/>
        <v>D20201231</v>
      </c>
      <c r="R47">
        <f t="shared" si="6"/>
        <v>392897</v>
      </c>
      <c r="S47">
        <v>1</v>
      </c>
      <c r="T47">
        <f t="shared" si="8"/>
        <v>0</v>
      </c>
      <c r="U47">
        <f t="shared" si="8"/>
        <v>0</v>
      </c>
      <c r="V47">
        <f t="shared" si="8"/>
        <v>0</v>
      </c>
      <c r="W47">
        <f t="shared" si="8"/>
        <v>1</v>
      </c>
    </row>
    <row r="48" spans="1:23" x14ac:dyDescent="0.25">
      <c r="A48" t="s">
        <v>467</v>
      </c>
      <c r="B48">
        <v>1</v>
      </c>
      <c r="C48">
        <v>20730793</v>
      </c>
      <c r="E48" s="74">
        <v>11837</v>
      </c>
      <c r="F48" s="75">
        <f t="shared" si="11"/>
        <v>1</v>
      </c>
      <c r="G48" s="75">
        <f t="shared" si="11"/>
        <v>2</v>
      </c>
      <c r="H48" s="75">
        <f t="shared" si="11"/>
        <v>3</v>
      </c>
      <c r="I48" s="75">
        <f t="shared" si="11"/>
        <v>4</v>
      </c>
      <c r="J48" s="75">
        <f t="shared" si="11"/>
        <v>5</v>
      </c>
      <c r="K48" s="75">
        <f t="shared" si="11"/>
        <v>6</v>
      </c>
      <c r="L48" s="75">
        <f t="shared" si="11"/>
        <v>7</v>
      </c>
      <c r="M48" s="75">
        <f t="shared" si="11"/>
        <v>8</v>
      </c>
      <c r="N48" s="75">
        <f t="shared" si="11"/>
        <v>9</v>
      </c>
      <c r="O48" s="75">
        <f t="shared" si="11"/>
        <v>10</v>
      </c>
      <c r="P48">
        <f t="shared" si="4"/>
        <v>1</v>
      </c>
      <c r="Q48" t="str">
        <f t="shared" si="5"/>
        <v>D20201231</v>
      </c>
      <c r="R48">
        <f t="shared" si="6"/>
        <v>134437</v>
      </c>
      <c r="S48">
        <v>1</v>
      </c>
      <c r="T48">
        <f t="shared" si="8"/>
        <v>0</v>
      </c>
      <c r="U48">
        <f t="shared" si="8"/>
        <v>0</v>
      </c>
      <c r="V48">
        <f t="shared" si="8"/>
        <v>0</v>
      </c>
      <c r="W48">
        <f t="shared" si="8"/>
        <v>1</v>
      </c>
    </row>
    <row r="49" spans="1:23" x14ac:dyDescent="0.25">
      <c r="A49" t="s">
        <v>469</v>
      </c>
      <c r="B49">
        <v>1</v>
      </c>
      <c r="C49">
        <v>532681</v>
      </c>
      <c r="E49" s="74">
        <v>12030</v>
      </c>
      <c r="F49" s="75">
        <f t="shared" si="11"/>
        <v>1</v>
      </c>
      <c r="G49" s="75">
        <f t="shared" si="11"/>
        <v>2</v>
      </c>
      <c r="H49" s="75">
        <f t="shared" si="11"/>
        <v>3</v>
      </c>
      <c r="I49" s="75">
        <f t="shared" si="11"/>
        <v>4</v>
      </c>
      <c r="J49" s="75">
        <f t="shared" si="11"/>
        <v>5</v>
      </c>
      <c r="K49" s="75">
        <f t="shared" si="11"/>
        <v>6</v>
      </c>
      <c r="L49" s="75">
        <f t="shared" si="11"/>
        <v>7</v>
      </c>
      <c r="M49" s="75">
        <f t="shared" si="11"/>
        <v>8</v>
      </c>
      <c r="N49" s="75">
        <f t="shared" si="11"/>
        <v>9</v>
      </c>
      <c r="O49" s="75">
        <f t="shared" si="11"/>
        <v>10</v>
      </c>
      <c r="P49">
        <f t="shared" si="4"/>
        <v>1</v>
      </c>
      <c r="Q49" t="str">
        <f t="shared" si="5"/>
        <v>D20201231</v>
      </c>
      <c r="R49">
        <f t="shared" si="6"/>
        <v>469136</v>
      </c>
      <c r="S49">
        <v>1</v>
      </c>
      <c r="T49">
        <f t="shared" si="8"/>
        <v>0</v>
      </c>
      <c r="U49">
        <f t="shared" si="8"/>
        <v>0</v>
      </c>
      <c r="V49">
        <f t="shared" si="8"/>
        <v>0</v>
      </c>
      <c r="W49">
        <f t="shared" si="8"/>
        <v>1</v>
      </c>
    </row>
    <row r="50" spans="1:23" x14ac:dyDescent="0.25">
      <c r="A50" t="s">
        <v>471</v>
      </c>
      <c r="B50">
        <v>1</v>
      </c>
      <c r="C50">
        <v>131672</v>
      </c>
      <c r="E50" s="74">
        <v>12142</v>
      </c>
      <c r="F50" s="75">
        <f t="shared" si="11"/>
        <v>1</v>
      </c>
      <c r="G50" s="75">
        <f t="shared" si="11"/>
        <v>2</v>
      </c>
      <c r="H50" s="75">
        <f t="shared" si="11"/>
        <v>3</v>
      </c>
      <c r="I50" s="75">
        <f t="shared" si="11"/>
        <v>4</v>
      </c>
      <c r="J50" s="75">
        <f t="shared" si="11"/>
        <v>5</v>
      </c>
      <c r="K50" s="75">
        <f t="shared" si="11"/>
        <v>6</v>
      </c>
      <c r="L50" s="75">
        <f t="shared" si="11"/>
        <v>7</v>
      </c>
      <c r="M50" s="75">
        <f t="shared" si="11"/>
        <v>8</v>
      </c>
      <c r="N50" s="75">
        <f t="shared" si="11"/>
        <v>9</v>
      </c>
      <c r="O50" s="75">
        <f t="shared" si="11"/>
        <v>10</v>
      </c>
      <c r="P50">
        <f t="shared" si="4"/>
        <v>1</v>
      </c>
      <c r="Q50" t="str">
        <f t="shared" si="5"/>
        <v>D20201231</v>
      </c>
      <c r="R50">
        <f t="shared" si="6"/>
        <v>278419</v>
      </c>
      <c r="S50">
        <v>1</v>
      </c>
      <c r="T50">
        <f t="shared" si="8"/>
        <v>0</v>
      </c>
      <c r="U50">
        <f t="shared" si="8"/>
        <v>0</v>
      </c>
      <c r="V50">
        <f t="shared" si="8"/>
        <v>0</v>
      </c>
      <c r="W50">
        <f t="shared" si="8"/>
        <v>1</v>
      </c>
    </row>
    <row r="51" spans="1:23" x14ac:dyDescent="0.25">
      <c r="A51" t="s">
        <v>473</v>
      </c>
      <c r="B51">
        <v>1</v>
      </c>
      <c r="C51">
        <v>63208</v>
      </c>
      <c r="E51" s="74">
        <v>12311</v>
      </c>
      <c r="F51" s="75">
        <f t="shared" si="11"/>
        <v>1</v>
      </c>
      <c r="G51" s="75">
        <f t="shared" si="11"/>
        <v>2</v>
      </c>
      <c r="H51" s="75">
        <f t="shared" si="11"/>
        <v>3</v>
      </c>
      <c r="I51" s="75">
        <f t="shared" si="11"/>
        <v>4</v>
      </c>
      <c r="J51" s="75">
        <f t="shared" si="11"/>
        <v>5</v>
      </c>
      <c r="K51" s="75">
        <f t="shared" si="11"/>
        <v>6</v>
      </c>
      <c r="L51" s="75">
        <f t="shared" si="11"/>
        <v>7</v>
      </c>
      <c r="M51" s="75">
        <f t="shared" si="11"/>
        <v>8</v>
      </c>
      <c r="N51" s="75">
        <f t="shared" si="11"/>
        <v>9</v>
      </c>
      <c r="O51" s="75">
        <f t="shared" si="11"/>
        <v>10</v>
      </c>
      <c r="P51">
        <f t="shared" si="4"/>
        <v>1</v>
      </c>
      <c r="Q51" t="str">
        <f t="shared" si="5"/>
        <v>D20201231</v>
      </c>
      <c r="R51">
        <f t="shared" si="6"/>
        <v>122837617</v>
      </c>
      <c r="S51">
        <v>1</v>
      </c>
      <c r="T51">
        <f t="shared" si="8"/>
        <v>1</v>
      </c>
      <c r="U51">
        <f t="shared" si="8"/>
        <v>0</v>
      </c>
      <c r="V51">
        <f t="shared" si="8"/>
        <v>0</v>
      </c>
      <c r="W51">
        <f t="shared" si="8"/>
        <v>0</v>
      </c>
    </row>
    <row r="52" spans="1:23" x14ac:dyDescent="0.25">
      <c r="A52" t="s">
        <v>475</v>
      </c>
      <c r="B52">
        <v>1</v>
      </c>
      <c r="C52">
        <v>382930</v>
      </c>
      <c r="E52" s="74">
        <v>12647</v>
      </c>
      <c r="F52" s="75">
        <f t="shared" si="11"/>
        <v>1</v>
      </c>
      <c r="G52" s="75">
        <f t="shared" si="11"/>
        <v>2</v>
      </c>
      <c r="H52" s="75">
        <f t="shared" si="11"/>
        <v>3</v>
      </c>
      <c r="I52" s="75">
        <f t="shared" si="11"/>
        <v>4</v>
      </c>
      <c r="J52" s="75">
        <f t="shared" si="11"/>
        <v>5</v>
      </c>
      <c r="K52" s="75">
        <f t="shared" si="11"/>
        <v>6</v>
      </c>
      <c r="L52" s="75">
        <f t="shared" si="11"/>
        <v>7</v>
      </c>
      <c r="M52" s="75">
        <f t="shared" si="11"/>
        <v>8</v>
      </c>
      <c r="N52" s="75">
        <f t="shared" si="11"/>
        <v>9</v>
      </c>
      <c r="O52" s="75">
        <f t="shared" si="11"/>
        <v>10</v>
      </c>
      <c r="P52">
        <f t="shared" si="4"/>
        <v>1</v>
      </c>
      <c r="Q52" t="str">
        <f t="shared" si="5"/>
        <v>D20201231</v>
      </c>
      <c r="R52">
        <f t="shared" si="6"/>
        <v>183744</v>
      </c>
      <c r="S52">
        <v>1</v>
      </c>
      <c r="T52">
        <f t="shared" si="8"/>
        <v>0</v>
      </c>
      <c r="U52">
        <f t="shared" si="8"/>
        <v>0</v>
      </c>
      <c r="V52">
        <f t="shared" si="8"/>
        <v>0</v>
      </c>
      <c r="W52">
        <f t="shared" si="8"/>
        <v>1</v>
      </c>
    </row>
    <row r="53" spans="1:23" x14ac:dyDescent="0.25">
      <c r="A53" t="s">
        <v>477</v>
      </c>
      <c r="B53">
        <v>1</v>
      </c>
      <c r="C53">
        <v>78324</v>
      </c>
      <c r="E53" s="74">
        <v>12656</v>
      </c>
      <c r="F53" s="75">
        <f t="shared" si="11"/>
        <v>1</v>
      </c>
      <c r="G53" s="75">
        <f t="shared" si="11"/>
        <v>2</v>
      </c>
      <c r="H53" s="75">
        <f t="shared" si="11"/>
        <v>3</v>
      </c>
      <c r="I53" s="75">
        <f t="shared" si="11"/>
        <v>4</v>
      </c>
      <c r="J53" s="75">
        <f t="shared" si="11"/>
        <v>5</v>
      </c>
      <c r="K53" s="75">
        <f t="shared" si="11"/>
        <v>6</v>
      </c>
      <c r="L53" s="75">
        <f t="shared" si="11"/>
        <v>7</v>
      </c>
      <c r="M53" s="75">
        <f t="shared" si="11"/>
        <v>8</v>
      </c>
      <c r="N53" s="75">
        <f t="shared" si="11"/>
        <v>9</v>
      </c>
      <c r="O53" s="75">
        <f t="shared" si="11"/>
        <v>10</v>
      </c>
      <c r="P53">
        <f t="shared" si="4"/>
        <v>1</v>
      </c>
      <c r="Q53" t="str">
        <f t="shared" si="5"/>
        <v>D20201231</v>
      </c>
      <c r="R53">
        <f t="shared" si="6"/>
        <v>19227</v>
      </c>
      <c r="S53">
        <v>1</v>
      </c>
      <c r="T53">
        <f t="shared" si="8"/>
        <v>0</v>
      </c>
      <c r="U53">
        <f t="shared" si="8"/>
        <v>0</v>
      </c>
      <c r="V53">
        <f t="shared" si="8"/>
        <v>0</v>
      </c>
      <c r="W53">
        <f t="shared" si="8"/>
        <v>1</v>
      </c>
    </row>
    <row r="54" spans="1:23" x14ac:dyDescent="0.25">
      <c r="A54" t="s">
        <v>479</v>
      </c>
      <c r="B54">
        <v>1</v>
      </c>
      <c r="C54">
        <v>196618</v>
      </c>
      <c r="E54" s="74">
        <v>12946</v>
      </c>
      <c r="F54" s="75">
        <f t="shared" si="11"/>
        <v>1</v>
      </c>
      <c r="G54" s="75">
        <f t="shared" si="11"/>
        <v>2</v>
      </c>
      <c r="H54" s="75">
        <f t="shared" si="11"/>
        <v>3</v>
      </c>
      <c r="I54" s="75">
        <f t="shared" si="11"/>
        <v>4</v>
      </c>
      <c r="J54" s="75">
        <f t="shared" si="11"/>
        <v>5</v>
      </c>
      <c r="K54" s="75">
        <f t="shared" si="11"/>
        <v>6</v>
      </c>
      <c r="L54" s="75">
        <f t="shared" si="11"/>
        <v>7</v>
      </c>
      <c r="M54" s="75">
        <f t="shared" si="11"/>
        <v>8</v>
      </c>
      <c r="N54" s="75">
        <f t="shared" si="11"/>
        <v>9</v>
      </c>
      <c r="O54" s="75">
        <f t="shared" si="11"/>
        <v>10</v>
      </c>
      <c r="P54">
        <f t="shared" si="4"/>
        <v>1</v>
      </c>
      <c r="Q54" t="str">
        <f t="shared" si="5"/>
        <v>D20201231</v>
      </c>
      <c r="R54">
        <f t="shared" si="6"/>
        <v>1793266</v>
      </c>
      <c r="S54">
        <v>1</v>
      </c>
      <c r="T54">
        <f t="shared" si="8"/>
        <v>0</v>
      </c>
      <c r="U54">
        <f t="shared" si="8"/>
        <v>0</v>
      </c>
      <c r="V54">
        <f t="shared" si="8"/>
        <v>1</v>
      </c>
      <c r="W54">
        <f t="shared" si="8"/>
        <v>0</v>
      </c>
    </row>
    <row r="55" spans="1:23" x14ac:dyDescent="0.25">
      <c r="A55" t="s">
        <v>481</v>
      </c>
      <c r="B55">
        <v>1</v>
      </c>
      <c r="C55">
        <v>577809</v>
      </c>
      <c r="E55" s="74">
        <v>13103</v>
      </c>
      <c r="F55" s="75">
        <f t="shared" ref="F55:O64" si="12">IFERROR(VLOOKUP(CONCATENATE(F$4,".",$E55),$A$4:$C$488690,2,FALSE)*F$3,100)</f>
        <v>1</v>
      </c>
      <c r="G55" s="75">
        <f t="shared" si="12"/>
        <v>2</v>
      </c>
      <c r="H55" s="75">
        <f t="shared" si="12"/>
        <v>3</v>
      </c>
      <c r="I55" s="75">
        <f t="shared" si="12"/>
        <v>4</v>
      </c>
      <c r="J55" s="75">
        <f t="shared" si="12"/>
        <v>5</v>
      </c>
      <c r="K55" s="75">
        <f t="shared" si="12"/>
        <v>6</v>
      </c>
      <c r="L55" s="75">
        <f t="shared" si="12"/>
        <v>7</v>
      </c>
      <c r="M55" s="75">
        <f t="shared" si="12"/>
        <v>8</v>
      </c>
      <c r="N55" s="75">
        <f t="shared" si="12"/>
        <v>9</v>
      </c>
      <c r="O55" s="75">
        <f t="shared" si="12"/>
        <v>10</v>
      </c>
      <c r="P55">
        <f t="shared" si="4"/>
        <v>1</v>
      </c>
      <c r="Q55" t="str">
        <f t="shared" si="5"/>
        <v>D20201231</v>
      </c>
      <c r="R55">
        <f t="shared" si="6"/>
        <v>2788219</v>
      </c>
      <c r="S55">
        <v>1</v>
      </c>
      <c r="T55">
        <f t="shared" si="8"/>
        <v>0</v>
      </c>
      <c r="U55">
        <f t="shared" si="8"/>
        <v>0</v>
      </c>
      <c r="V55">
        <f t="shared" si="8"/>
        <v>1</v>
      </c>
      <c r="W55">
        <f t="shared" si="8"/>
        <v>0</v>
      </c>
    </row>
    <row r="56" spans="1:23" x14ac:dyDescent="0.25">
      <c r="A56" t="s">
        <v>483</v>
      </c>
      <c r="B56">
        <v>1</v>
      </c>
      <c r="C56">
        <v>324768</v>
      </c>
      <c r="E56" s="74">
        <v>13251</v>
      </c>
      <c r="F56" s="75">
        <f t="shared" si="12"/>
        <v>1</v>
      </c>
      <c r="G56" s="75">
        <f t="shared" si="12"/>
        <v>2</v>
      </c>
      <c r="H56" s="75">
        <f t="shared" si="12"/>
        <v>3</v>
      </c>
      <c r="I56" s="75">
        <f t="shared" si="12"/>
        <v>4</v>
      </c>
      <c r="J56" s="75">
        <f t="shared" si="12"/>
        <v>5</v>
      </c>
      <c r="K56" s="75">
        <f t="shared" si="12"/>
        <v>6</v>
      </c>
      <c r="L56" s="75">
        <f t="shared" si="12"/>
        <v>7</v>
      </c>
      <c r="M56" s="75">
        <f t="shared" si="12"/>
        <v>8</v>
      </c>
      <c r="N56" s="75">
        <f t="shared" si="12"/>
        <v>9</v>
      </c>
      <c r="O56" s="75">
        <f t="shared" si="12"/>
        <v>10</v>
      </c>
      <c r="P56">
        <f t="shared" si="4"/>
        <v>1</v>
      </c>
      <c r="Q56" t="str">
        <f t="shared" si="5"/>
        <v>D20201231</v>
      </c>
      <c r="R56">
        <f t="shared" si="6"/>
        <v>57565</v>
      </c>
      <c r="S56">
        <v>1</v>
      </c>
      <c r="T56">
        <f t="shared" si="8"/>
        <v>0</v>
      </c>
      <c r="U56">
        <f t="shared" si="8"/>
        <v>0</v>
      </c>
      <c r="V56">
        <f t="shared" si="8"/>
        <v>0</v>
      </c>
      <c r="W56">
        <f t="shared" si="8"/>
        <v>1</v>
      </c>
    </row>
    <row r="57" spans="1:23" x14ac:dyDescent="0.25">
      <c r="A57" t="s">
        <v>485</v>
      </c>
      <c r="B57">
        <v>1</v>
      </c>
      <c r="C57">
        <v>36538</v>
      </c>
      <c r="E57" s="74">
        <v>13457</v>
      </c>
      <c r="F57" s="75">
        <f t="shared" si="12"/>
        <v>1</v>
      </c>
      <c r="G57" s="75">
        <f t="shared" si="12"/>
        <v>2</v>
      </c>
      <c r="H57" s="75">
        <f t="shared" si="12"/>
        <v>3</v>
      </c>
      <c r="I57" s="75">
        <f t="shared" si="12"/>
        <v>4</v>
      </c>
      <c r="J57" s="75">
        <f t="shared" si="12"/>
        <v>5</v>
      </c>
      <c r="K57" s="75">
        <f t="shared" si="12"/>
        <v>6</v>
      </c>
      <c r="L57" s="75">
        <f t="shared" si="12"/>
        <v>7</v>
      </c>
      <c r="M57" s="75">
        <f t="shared" si="12"/>
        <v>8</v>
      </c>
      <c r="N57" s="75">
        <f t="shared" si="12"/>
        <v>9</v>
      </c>
      <c r="O57" s="75">
        <f t="shared" si="12"/>
        <v>10</v>
      </c>
      <c r="P57">
        <f t="shared" si="4"/>
        <v>1</v>
      </c>
      <c r="Q57" t="str">
        <f t="shared" si="5"/>
        <v>D20201231</v>
      </c>
      <c r="R57">
        <f t="shared" si="6"/>
        <v>25132</v>
      </c>
      <c r="S57">
        <v>1</v>
      </c>
      <c r="T57">
        <f t="shared" si="8"/>
        <v>0</v>
      </c>
      <c r="U57">
        <f t="shared" si="8"/>
        <v>0</v>
      </c>
      <c r="V57">
        <f t="shared" si="8"/>
        <v>0</v>
      </c>
      <c r="W57">
        <f t="shared" si="8"/>
        <v>1</v>
      </c>
    </row>
    <row r="58" spans="1:23" x14ac:dyDescent="0.25">
      <c r="A58" t="s">
        <v>487</v>
      </c>
      <c r="B58">
        <v>1</v>
      </c>
      <c r="C58">
        <v>113560</v>
      </c>
      <c r="E58" s="74">
        <v>14155</v>
      </c>
      <c r="F58" s="75">
        <f t="shared" si="12"/>
        <v>1</v>
      </c>
      <c r="G58" s="75">
        <f t="shared" si="12"/>
        <v>2</v>
      </c>
      <c r="H58" s="75">
        <f t="shared" si="12"/>
        <v>3</v>
      </c>
      <c r="I58" s="75">
        <f t="shared" si="12"/>
        <v>4</v>
      </c>
      <c r="J58" s="75">
        <f t="shared" si="12"/>
        <v>5</v>
      </c>
      <c r="K58" s="75">
        <f t="shared" si="12"/>
        <v>6</v>
      </c>
      <c r="L58" s="75">
        <f t="shared" si="12"/>
        <v>7</v>
      </c>
      <c r="M58" s="75">
        <f t="shared" si="12"/>
        <v>8</v>
      </c>
      <c r="N58" s="75">
        <f t="shared" si="12"/>
        <v>9</v>
      </c>
      <c r="O58" s="75">
        <f t="shared" si="12"/>
        <v>10</v>
      </c>
      <c r="P58">
        <f t="shared" si="4"/>
        <v>1</v>
      </c>
      <c r="Q58" t="str">
        <f t="shared" si="5"/>
        <v>D20201231</v>
      </c>
      <c r="R58">
        <f t="shared" si="6"/>
        <v>265441</v>
      </c>
      <c r="S58">
        <v>1</v>
      </c>
      <c r="T58">
        <f t="shared" si="8"/>
        <v>0</v>
      </c>
      <c r="U58">
        <f t="shared" si="8"/>
        <v>0</v>
      </c>
      <c r="V58">
        <f t="shared" si="8"/>
        <v>0</v>
      </c>
      <c r="W58">
        <f t="shared" si="8"/>
        <v>1</v>
      </c>
    </row>
    <row r="59" spans="1:23" x14ac:dyDescent="0.25">
      <c r="A59" t="s">
        <v>489</v>
      </c>
      <c r="B59">
        <v>1</v>
      </c>
      <c r="C59">
        <v>649197</v>
      </c>
      <c r="E59" s="74">
        <v>14650</v>
      </c>
      <c r="F59" s="75">
        <f t="shared" si="12"/>
        <v>1</v>
      </c>
      <c r="G59" s="75">
        <f t="shared" si="12"/>
        <v>2</v>
      </c>
      <c r="H59" s="75">
        <f t="shared" si="12"/>
        <v>3</v>
      </c>
      <c r="I59" s="75">
        <f t="shared" si="12"/>
        <v>4</v>
      </c>
      <c r="J59" s="75">
        <f t="shared" si="12"/>
        <v>5</v>
      </c>
      <c r="K59" s="75">
        <f t="shared" si="12"/>
        <v>6</v>
      </c>
      <c r="L59" s="75">
        <f t="shared" si="12"/>
        <v>7</v>
      </c>
      <c r="M59" s="75">
        <f t="shared" si="12"/>
        <v>8</v>
      </c>
      <c r="N59" s="75">
        <f t="shared" si="12"/>
        <v>9</v>
      </c>
      <c r="O59" s="75">
        <f t="shared" si="12"/>
        <v>10</v>
      </c>
      <c r="P59">
        <f t="shared" si="4"/>
        <v>1</v>
      </c>
      <c r="Q59" t="str">
        <f t="shared" si="5"/>
        <v>D20201231</v>
      </c>
      <c r="R59">
        <f t="shared" si="6"/>
        <v>45909</v>
      </c>
      <c r="S59">
        <v>1</v>
      </c>
      <c r="T59">
        <f t="shared" si="8"/>
        <v>0</v>
      </c>
      <c r="U59">
        <f t="shared" si="8"/>
        <v>0</v>
      </c>
      <c r="V59">
        <f t="shared" si="8"/>
        <v>0</v>
      </c>
      <c r="W59">
        <f t="shared" si="8"/>
        <v>1</v>
      </c>
    </row>
    <row r="60" spans="1:23" x14ac:dyDescent="0.25">
      <c r="A60" t="s">
        <v>491</v>
      </c>
      <c r="B60">
        <v>1</v>
      </c>
      <c r="C60">
        <v>125236</v>
      </c>
      <c r="E60" s="74">
        <v>14753</v>
      </c>
      <c r="F60" s="75">
        <f t="shared" si="12"/>
        <v>1</v>
      </c>
      <c r="G60" s="75">
        <f t="shared" si="12"/>
        <v>2</v>
      </c>
      <c r="H60" s="75">
        <f t="shared" si="12"/>
        <v>3</v>
      </c>
      <c r="I60" s="75">
        <f t="shared" si="12"/>
        <v>4</v>
      </c>
      <c r="J60" s="75">
        <f t="shared" si="12"/>
        <v>5</v>
      </c>
      <c r="K60" s="75">
        <f t="shared" si="12"/>
        <v>6</v>
      </c>
      <c r="L60" s="75">
        <f t="shared" si="12"/>
        <v>7</v>
      </c>
      <c r="M60" s="75">
        <f t="shared" si="12"/>
        <v>8</v>
      </c>
      <c r="N60" s="75">
        <f t="shared" si="12"/>
        <v>9</v>
      </c>
      <c r="O60" s="75">
        <f t="shared" si="12"/>
        <v>10</v>
      </c>
      <c r="P60">
        <f t="shared" si="4"/>
        <v>1</v>
      </c>
      <c r="Q60" t="str">
        <f t="shared" si="5"/>
        <v>D20201231</v>
      </c>
      <c r="R60">
        <f t="shared" si="6"/>
        <v>55291</v>
      </c>
      <c r="S60">
        <v>1</v>
      </c>
      <c r="T60">
        <f t="shared" si="8"/>
        <v>0</v>
      </c>
      <c r="U60">
        <f t="shared" si="8"/>
        <v>0</v>
      </c>
      <c r="V60">
        <f t="shared" si="8"/>
        <v>0</v>
      </c>
      <c r="W60">
        <f t="shared" si="8"/>
        <v>1</v>
      </c>
    </row>
    <row r="61" spans="1:23" x14ac:dyDescent="0.25">
      <c r="A61" t="s">
        <v>493</v>
      </c>
      <c r="B61">
        <v>1</v>
      </c>
      <c r="C61">
        <v>657572</v>
      </c>
      <c r="E61" s="74">
        <v>14865</v>
      </c>
      <c r="F61" s="75">
        <f t="shared" si="12"/>
        <v>1</v>
      </c>
      <c r="G61" s="75">
        <f t="shared" si="12"/>
        <v>2</v>
      </c>
      <c r="H61" s="75">
        <f t="shared" si="12"/>
        <v>3</v>
      </c>
      <c r="I61" s="75">
        <f t="shared" si="12"/>
        <v>4</v>
      </c>
      <c r="J61" s="75">
        <f t="shared" si="12"/>
        <v>5</v>
      </c>
      <c r="K61" s="75">
        <f t="shared" si="12"/>
        <v>6</v>
      </c>
      <c r="L61" s="75">
        <f t="shared" si="12"/>
        <v>7</v>
      </c>
      <c r="M61" s="75">
        <f t="shared" si="12"/>
        <v>8</v>
      </c>
      <c r="N61" s="75">
        <f t="shared" si="12"/>
        <v>9</v>
      </c>
      <c r="O61" s="75">
        <f t="shared" si="12"/>
        <v>10</v>
      </c>
      <c r="P61">
        <f t="shared" si="4"/>
        <v>1</v>
      </c>
      <c r="Q61" t="str">
        <f t="shared" si="5"/>
        <v>D20201231</v>
      </c>
      <c r="R61">
        <f t="shared" si="6"/>
        <v>666291</v>
      </c>
      <c r="S61">
        <v>1</v>
      </c>
      <c r="T61">
        <f t="shared" si="8"/>
        <v>0</v>
      </c>
      <c r="U61">
        <f t="shared" si="8"/>
        <v>0</v>
      </c>
      <c r="V61">
        <f t="shared" si="8"/>
        <v>0</v>
      </c>
      <c r="W61">
        <f t="shared" si="8"/>
        <v>1</v>
      </c>
    </row>
    <row r="62" spans="1:23" x14ac:dyDescent="0.25">
      <c r="A62" t="s">
        <v>495</v>
      </c>
      <c r="B62">
        <v>1</v>
      </c>
      <c r="C62">
        <v>3416169</v>
      </c>
      <c r="E62" s="74">
        <v>14977</v>
      </c>
      <c r="F62" s="75">
        <f t="shared" si="12"/>
        <v>1</v>
      </c>
      <c r="G62" s="75">
        <f t="shared" si="12"/>
        <v>2</v>
      </c>
      <c r="H62" s="75">
        <f t="shared" si="12"/>
        <v>3</v>
      </c>
      <c r="I62" s="75">
        <f t="shared" si="12"/>
        <v>4</v>
      </c>
      <c r="J62" s="75">
        <f t="shared" si="12"/>
        <v>5</v>
      </c>
      <c r="K62" s="75">
        <f t="shared" si="12"/>
        <v>6</v>
      </c>
      <c r="L62" s="75">
        <f t="shared" si="12"/>
        <v>7</v>
      </c>
      <c r="M62" s="75">
        <f t="shared" si="12"/>
        <v>8</v>
      </c>
      <c r="N62" s="75">
        <f t="shared" si="12"/>
        <v>9</v>
      </c>
      <c r="O62" s="75">
        <f t="shared" si="12"/>
        <v>10</v>
      </c>
      <c r="P62">
        <f t="shared" si="4"/>
        <v>1</v>
      </c>
      <c r="Q62" t="str">
        <f t="shared" si="5"/>
        <v>D20201231</v>
      </c>
      <c r="R62">
        <f t="shared" si="6"/>
        <v>53376</v>
      </c>
      <c r="S62">
        <v>1</v>
      </c>
      <c r="T62">
        <f t="shared" si="8"/>
        <v>0</v>
      </c>
      <c r="U62">
        <f t="shared" si="8"/>
        <v>0</v>
      </c>
      <c r="V62">
        <f t="shared" si="8"/>
        <v>0</v>
      </c>
      <c r="W62">
        <f t="shared" si="8"/>
        <v>1</v>
      </c>
    </row>
    <row r="63" spans="1:23" x14ac:dyDescent="0.25">
      <c r="A63" t="s">
        <v>497</v>
      </c>
      <c r="B63">
        <v>1</v>
      </c>
      <c r="C63">
        <v>329515</v>
      </c>
      <c r="E63" s="74">
        <v>16551</v>
      </c>
      <c r="F63" s="75">
        <f t="shared" si="12"/>
        <v>1</v>
      </c>
      <c r="G63" s="75">
        <f t="shared" si="12"/>
        <v>2</v>
      </c>
      <c r="H63" s="75">
        <f t="shared" si="12"/>
        <v>3</v>
      </c>
      <c r="I63" s="75">
        <f t="shared" si="12"/>
        <v>4</v>
      </c>
      <c r="J63" s="75">
        <f t="shared" si="12"/>
        <v>5</v>
      </c>
      <c r="K63" s="75">
        <f t="shared" si="12"/>
        <v>6</v>
      </c>
      <c r="L63" s="75">
        <f t="shared" si="12"/>
        <v>7</v>
      </c>
      <c r="M63" s="75">
        <f t="shared" si="12"/>
        <v>8</v>
      </c>
      <c r="N63" s="75">
        <f t="shared" si="12"/>
        <v>9</v>
      </c>
      <c r="O63" s="75">
        <f t="shared" si="12"/>
        <v>10</v>
      </c>
      <c r="P63">
        <f t="shared" si="4"/>
        <v>1</v>
      </c>
      <c r="Q63" t="str">
        <f t="shared" si="5"/>
        <v>D20201231</v>
      </c>
      <c r="R63">
        <f t="shared" si="6"/>
        <v>383782</v>
      </c>
      <c r="S63">
        <v>1</v>
      </c>
      <c r="T63">
        <f t="shared" si="8"/>
        <v>0</v>
      </c>
      <c r="U63">
        <f t="shared" si="8"/>
        <v>0</v>
      </c>
      <c r="V63">
        <f t="shared" si="8"/>
        <v>0</v>
      </c>
      <c r="W63">
        <f t="shared" si="8"/>
        <v>1</v>
      </c>
    </row>
    <row r="64" spans="1:23" x14ac:dyDescent="0.25">
      <c r="A64" t="s">
        <v>499</v>
      </c>
      <c r="B64">
        <v>1</v>
      </c>
      <c r="C64">
        <v>65399</v>
      </c>
      <c r="E64" s="74">
        <v>16748</v>
      </c>
      <c r="F64" s="75">
        <f t="shared" si="12"/>
        <v>1</v>
      </c>
      <c r="G64" s="75">
        <f t="shared" si="12"/>
        <v>100</v>
      </c>
      <c r="H64" s="75">
        <f t="shared" si="12"/>
        <v>100</v>
      </c>
      <c r="I64" s="75">
        <f t="shared" si="12"/>
        <v>100</v>
      </c>
      <c r="J64" s="75">
        <f t="shared" si="12"/>
        <v>100</v>
      </c>
      <c r="K64" s="75">
        <f t="shared" si="12"/>
        <v>100</v>
      </c>
      <c r="L64" s="75">
        <f t="shared" si="12"/>
        <v>100</v>
      </c>
      <c r="M64" s="75">
        <f t="shared" si="12"/>
        <v>100</v>
      </c>
      <c r="N64" s="75">
        <f t="shared" si="12"/>
        <v>100</v>
      </c>
      <c r="O64" s="75">
        <f t="shared" si="12"/>
        <v>100</v>
      </c>
      <c r="P64">
        <f t="shared" si="4"/>
        <v>1</v>
      </c>
      <c r="Q64" t="str">
        <f t="shared" si="5"/>
        <v>D20201231</v>
      </c>
      <c r="R64">
        <f t="shared" si="6"/>
        <v>86524</v>
      </c>
      <c r="S64">
        <v>1</v>
      </c>
      <c r="T64">
        <f t="shared" si="8"/>
        <v>0</v>
      </c>
      <c r="U64">
        <f t="shared" si="8"/>
        <v>0</v>
      </c>
      <c r="V64">
        <f t="shared" si="8"/>
        <v>0</v>
      </c>
      <c r="W64">
        <f t="shared" si="8"/>
        <v>1</v>
      </c>
    </row>
    <row r="65" spans="1:23" x14ac:dyDescent="0.25">
      <c r="A65" t="s">
        <v>501</v>
      </c>
      <c r="B65">
        <v>1</v>
      </c>
      <c r="C65">
        <v>276650</v>
      </c>
      <c r="E65" s="74">
        <v>17110</v>
      </c>
      <c r="F65" s="75">
        <f t="shared" ref="F65:O74" si="13">IFERROR(VLOOKUP(CONCATENATE(F$4,".",$E65),$A$4:$C$488690,2,FALSE)*F$3,100)</f>
        <v>1</v>
      </c>
      <c r="G65" s="75">
        <f t="shared" si="13"/>
        <v>2</v>
      </c>
      <c r="H65" s="75">
        <f t="shared" si="13"/>
        <v>3</v>
      </c>
      <c r="I65" s="75">
        <f t="shared" si="13"/>
        <v>4</v>
      </c>
      <c r="J65" s="75">
        <f t="shared" si="13"/>
        <v>5</v>
      </c>
      <c r="K65" s="75">
        <f t="shared" si="13"/>
        <v>6</v>
      </c>
      <c r="L65" s="75">
        <f t="shared" si="13"/>
        <v>7</v>
      </c>
      <c r="M65" s="75">
        <f t="shared" si="13"/>
        <v>8</v>
      </c>
      <c r="N65" s="75">
        <f t="shared" si="13"/>
        <v>9</v>
      </c>
      <c r="O65" s="75">
        <f t="shared" si="13"/>
        <v>10</v>
      </c>
      <c r="P65">
        <f t="shared" si="4"/>
        <v>1</v>
      </c>
      <c r="Q65" t="str">
        <f t="shared" si="5"/>
        <v>D20201231</v>
      </c>
      <c r="R65">
        <f t="shared" si="6"/>
        <v>168840</v>
      </c>
      <c r="S65">
        <v>1</v>
      </c>
      <c r="T65">
        <f t="shared" si="8"/>
        <v>0</v>
      </c>
      <c r="U65">
        <f t="shared" si="8"/>
        <v>0</v>
      </c>
      <c r="V65">
        <f t="shared" si="8"/>
        <v>0</v>
      </c>
      <c r="W65">
        <f t="shared" si="8"/>
        <v>1</v>
      </c>
    </row>
    <row r="66" spans="1:23" x14ac:dyDescent="0.25">
      <c r="A66" t="s">
        <v>503</v>
      </c>
      <c r="B66">
        <v>1</v>
      </c>
      <c r="C66">
        <v>7224089</v>
      </c>
      <c r="E66" s="74">
        <v>17147</v>
      </c>
      <c r="F66" s="75">
        <f t="shared" si="13"/>
        <v>1</v>
      </c>
      <c r="G66" s="75">
        <f t="shared" si="13"/>
        <v>2</v>
      </c>
      <c r="H66" s="75">
        <f t="shared" si="13"/>
        <v>3</v>
      </c>
      <c r="I66" s="75">
        <f t="shared" si="13"/>
        <v>4</v>
      </c>
      <c r="J66" s="75">
        <f t="shared" si="13"/>
        <v>5</v>
      </c>
      <c r="K66" s="75">
        <f t="shared" si="13"/>
        <v>6</v>
      </c>
      <c r="L66" s="75">
        <f t="shared" si="13"/>
        <v>7</v>
      </c>
      <c r="M66" s="75">
        <f t="shared" si="13"/>
        <v>8</v>
      </c>
      <c r="N66" s="75">
        <f t="shared" si="13"/>
        <v>9</v>
      </c>
      <c r="O66" s="75">
        <f t="shared" si="13"/>
        <v>10</v>
      </c>
      <c r="P66">
        <f t="shared" si="4"/>
        <v>1</v>
      </c>
      <c r="Q66" t="str">
        <f t="shared" si="5"/>
        <v>D20201231</v>
      </c>
      <c r="R66">
        <f t="shared" si="6"/>
        <v>14044203</v>
      </c>
      <c r="S66">
        <v>1</v>
      </c>
      <c r="T66">
        <f t="shared" si="8"/>
        <v>0</v>
      </c>
      <c r="U66">
        <f t="shared" si="8"/>
        <v>1</v>
      </c>
      <c r="V66">
        <f t="shared" si="8"/>
        <v>0</v>
      </c>
      <c r="W66">
        <f t="shared" si="8"/>
        <v>0</v>
      </c>
    </row>
    <row r="67" spans="1:23" x14ac:dyDescent="0.25">
      <c r="A67" t="s">
        <v>505</v>
      </c>
      <c r="B67">
        <v>1</v>
      </c>
      <c r="C67">
        <v>1111169</v>
      </c>
      <c r="E67" s="74">
        <v>17259</v>
      </c>
      <c r="F67" s="75">
        <f t="shared" si="13"/>
        <v>1</v>
      </c>
      <c r="G67" s="75">
        <f t="shared" si="13"/>
        <v>2</v>
      </c>
      <c r="H67" s="75">
        <f t="shared" si="13"/>
        <v>3</v>
      </c>
      <c r="I67" s="75">
        <f t="shared" si="13"/>
        <v>4</v>
      </c>
      <c r="J67" s="75">
        <f t="shared" si="13"/>
        <v>5</v>
      </c>
      <c r="K67" s="75">
        <f t="shared" si="13"/>
        <v>6</v>
      </c>
      <c r="L67" s="75">
        <f t="shared" si="13"/>
        <v>7</v>
      </c>
      <c r="M67" s="75">
        <f t="shared" si="13"/>
        <v>8</v>
      </c>
      <c r="N67" s="75">
        <f t="shared" si="13"/>
        <v>9</v>
      </c>
      <c r="O67" s="75">
        <f t="shared" si="13"/>
        <v>10</v>
      </c>
      <c r="P67">
        <f t="shared" si="4"/>
        <v>1</v>
      </c>
      <c r="Q67" t="str">
        <f t="shared" si="5"/>
        <v>D20201231</v>
      </c>
      <c r="R67">
        <f t="shared" si="6"/>
        <v>60710</v>
      </c>
      <c r="S67">
        <v>1</v>
      </c>
      <c r="T67">
        <f t="shared" si="8"/>
        <v>0</v>
      </c>
      <c r="U67">
        <f t="shared" si="8"/>
        <v>0</v>
      </c>
      <c r="V67">
        <f t="shared" si="8"/>
        <v>0</v>
      </c>
      <c r="W67">
        <f t="shared" si="8"/>
        <v>1</v>
      </c>
    </row>
    <row r="68" spans="1:23" x14ac:dyDescent="0.25">
      <c r="A68" t="s">
        <v>507</v>
      </c>
      <c r="B68">
        <v>1</v>
      </c>
      <c r="C68">
        <v>262108</v>
      </c>
      <c r="E68" s="74">
        <v>17950</v>
      </c>
      <c r="F68" s="75">
        <f t="shared" si="13"/>
        <v>1</v>
      </c>
      <c r="G68" s="75">
        <f t="shared" si="13"/>
        <v>2</v>
      </c>
      <c r="H68" s="75">
        <f t="shared" si="13"/>
        <v>3</v>
      </c>
      <c r="I68" s="75">
        <f t="shared" si="13"/>
        <v>4</v>
      </c>
      <c r="J68" s="75">
        <f t="shared" si="13"/>
        <v>5</v>
      </c>
      <c r="K68" s="75">
        <f t="shared" si="13"/>
        <v>6</v>
      </c>
      <c r="L68" s="75">
        <f t="shared" si="13"/>
        <v>7</v>
      </c>
      <c r="M68" s="75">
        <f t="shared" si="13"/>
        <v>8</v>
      </c>
      <c r="N68" s="75">
        <f t="shared" si="13"/>
        <v>9</v>
      </c>
      <c r="O68" s="75">
        <f t="shared" si="13"/>
        <v>10</v>
      </c>
      <c r="P68">
        <f t="shared" si="4"/>
        <v>1</v>
      </c>
      <c r="Q68" t="str">
        <f t="shared" si="5"/>
        <v>D20201231</v>
      </c>
      <c r="R68">
        <f t="shared" si="6"/>
        <v>699460</v>
      </c>
      <c r="S68">
        <v>1</v>
      </c>
      <c r="T68">
        <f t="shared" si="8"/>
        <v>0</v>
      </c>
      <c r="U68">
        <f t="shared" si="8"/>
        <v>0</v>
      </c>
      <c r="V68">
        <f t="shared" si="8"/>
        <v>0</v>
      </c>
      <c r="W68">
        <f t="shared" si="8"/>
        <v>1</v>
      </c>
    </row>
    <row r="69" spans="1:23" x14ac:dyDescent="0.25">
      <c r="A69" t="s">
        <v>509</v>
      </c>
      <c r="B69">
        <v>1</v>
      </c>
      <c r="C69">
        <v>172228</v>
      </c>
      <c r="E69" s="74">
        <v>17978</v>
      </c>
      <c r="F69" s="75">
        <f t="shared" si="13"/>
        <v>1</v>
      </c>
      <c r="G69" s="75">
        <f t="shared" si="13"/>
        <v>2</v>
      </c>
      <c r="H69" s="75">
        <f t="shared" si="13"/>
        <v>3</v>
      </c>
      <c r="I69" s="75">
        <f t="shared" si="13"/>
        <v>4</v>
      </c>
      <c r="J69" s="75">
        <f t="shared" si="13"/>
        <v>5</v>
      </c>
      <c r="K69" s="75">
        <f t="shared" si="13"/>
        <v>6</v>
      </c>
      <c r="L69" s="75">
        <f t="shared" si="13"/>
        <v>7</v>
      </c>
      <c r="M69" s="75">
        <f t="shared" si="13"/>
        <v>8</v>
      </c>
      <c r="N69" s="75">
        <f t="shared" si="13"/>
        <v>9</v>
      </c>
      <c r="O69" s="75">
        <f t="shared" si="13"/>
        <v>10</v>
      </c>
      <c r="P69">
        <f t="shared" si="4"/>
        <v>1</v>
      </c>
      <c r="Q69" t="str">
        <f t="shared" si="5"/>
        <v>D20201231</v>
      </c>
      <c r="R69">
        <f t="shared" si="6"/>
        <v>309592</v>
      </c>
      <c r="S69">
        <v>1</v>
      </c>
      <c r="T69">
        <f t="shared" si="8"/>
        <v>0</v>
      </c>
      <c r="U69">
        <f t="shared" si="8"/>
        <v>0</v>
      </c>
      <c r="V69">
        <f t="shared" si="8"/>
        <v>0</v>
      </c>
      <c r="W69">
        <f t="shared" si="8"/>
        <v>1</v>
      </c>
    </row>
    <row r="70" spans="1:23" x14ac:dyDescent="0.25">
      <c r="A70" t="s">
        <v>511</v>
      </c>
      <c r="B70">
        <v>1</v>
      </c>
      <c r="C70">
        <v>5693218</v>
      </c>
      <c r="E70" s="74">
        <v>18050</v>
      </c>
      <c r="F70" s="75">
        <f t="shared" si="13"/>
        <v>1</v>
      </c>
      <c r="G70" s="75">
        <f t="shared" si="13"/>
        <v>2</v>
      </c>
      <c r="H70" s="75">
        <f t="shared" si="13"/>
        <v>3</v>
      </c>
      <c r="I70" s="75">
        <f t="shared" si="13"/>
        <v>4</v>
      </c>
      <c r="J70" s="75">
        <f t="shared" si="13"/>
        <v>5</v>
      </c>
      <c r="K70" s="75">
        <f t="shared" si="13"/>
        <v>6</v>
      </c>
      <c r="L70" s="75">
        <f t="shared" si="13"/>
        <v>7</v>
      </c>
      <c r="M70" s="75">
        <f t="shared" si="13"/>
        <v>8</v>
      </c>
      <c r="N70" s="75">
        <f t="shared" si="13"/>
        <v>9</v>
      </c>
      <c r="O70" s="75">
        <f t="shared" si="13"/>
        <v>10</v>
      </c>
      <c r="P70">
        <f t="shared" ref="P70:P133" si="14">MIN(F70:O70)</f>
        <v>1</v>
      </c>
      <c r="Q70" t="str">
        <f t="shared" ref="Q70:Q133" si="15">HLOOKUP($P70,$F$3:$O$4,2,FALSE)</f>
        <v>D20201231</v>
      </c>
      <c r="R70">
        <f t="shared" ref="R70:R133" si="16">VLOOKUP(CONCATENATE($Q70,".",$E70),$A$4:$C$488690,3,FALSE)</f>
        <v>730154</v>
      </c>
      <c r="S70">
        <v>1</v>
      </c>
      <c r="T70">
        <f t="shared" si="8"/>
        <v>0</v>
      </c>
      <c r="U70">
        <f t="shared" si="8"/>
        <v>0</v>
      </c>
      <c r="V70">
        <f t="shared" si="8"/>
        <v>0</v>
      </c>
      <c r="W70">
        <f t="shared" si="8"/>
        <v>1</v>
      </c>
    </row>
    <row r="71" spans="1:23" x14ac:dyDescent="0.25">
      <c r="A71" t="s">
        <v>513</v>
      </c>
      <c r="B71">
        <v>1</v>
      </c>
      <c r="C71">
        <v>101696</v>
      </c>
      <c r="E71" s="74">
        <v>18827</v>
      </c>
      <c r="F71" s="75">
        <f t="shared" si="13"/>
        <v>1</v>
      </c>
      <c r="G71" s="75">
        <f t="shared" si="13"/>
        <v>2</v>
      </c>
      <c r="H71" s="75">
        <f t="shared" si="13"/>
        <v>3</v>
      </c>
      <c r="I71" s="75">
        <f t="shared" si="13"/>
        <v>4</v>
      </c>
      <c r="J71" s="75">
        <f t="shared" si="13"/>
        <v>5</v>
      </c>
      <c r="K71" s="75">
        <f t="shared" si="13"/>
        <v>6</v>
      </c>
      <c r="L71" s="75">
        <f t="shared" si="13"/>
        <v>7</v>
      </c>
      <c r="M71" s="75">
        <f t="shared" si="13"/>
        <v>8</v>
      </c>
      <c r="N71" s="75">
        <f t="shared" si="13"/>
        <v>9</v>
      </c>
      <c r="O71" s="75">
        <f t="shared" si="13"/>
        <v>10</v>
      </c>
      <c r="P71">
        <f t="shared" si="14"/>
        <v>1</v>
      </c>
      <c r="Q71" t="str">
        <f t="shared" si="15"/>
        <v>D20201231</v>
      </c>
      <c r="R71">
        <f t="shared" si="16"/>
        <v>1649262</v>
      </c>
      <c r="S71">
        <v>1</v>
      </c>
      <c r="T71">
        <f t="shared" si="8"/>
        <v>0</v>
      </c>
      <c r="U71">
        <f t="shared" si="8"/>
        <v>0</v>
      </c>
      <c r="V71">
        <f t="shared" si="8"/>
        <v>1</v>
      </c>
      <c r="W71">
        <f t="shared" si="8"/>
        <v>0</v>
      </c>
    </row>
    <row r="72" spans="1:23" x14ac:dyDescent="0.25">
      <c r="A72" t="s">
        <v>515</v>
      </c>
      <c r="B72">
        <v>1</v>
      </c>
      <c r="C72">
        <v>880195</v>
      </c>
      <c r="E72" s="74">
        <v>18836</v>
      </c>
      <c r="F72" s="75">
        <f t="shared" si="13"/>
        <v>1</v>
      </c>
      <c r="G72" s="75">
        <f t="shared" si="13"/>
        <v>2</v>
      </c>
      <c r="H72" s="75">
        <f t="shared" si="13"/>
        <v>3</v>
      </c>
      <c r="I72" s="75">
        <f t="shared" si="13"/>
        <v>4</v>
      </c>
      <c r="J72" s="75">
        <f t="shared" si="13"/>
        <v>5</v>
      </c>
      <c r="K72" s="75">
        <f t="shared" si="13"/>
        <v>6</v>
      </c>
      <c r="L72" s="75">
        <f t="shared" si="13"/>
        <v>7</v>
      </c>
      <c r="M72" s="75">
        <f t="shared" si="13"/>
        <v>8</v>
      </c>
      <c r="N72" s="75">
        <f t="shared" si="13"/>
        <v>9</v>
      </c>
      <c r="O72" s="75">
        <f t="shared" si="13"/>
        <v>10</v>
      </c>
      <c r="P72">
        <f t="shared" si="14"/>
        <v>1</v>
      </c>
      <c r="Q72" t="str">
        <f t="shared" si="15"/>
        <v>D20201231</v>
      </c>
      <c r="R72">
        <f t="shared" si="16"/>
        <v>182208</v>
      </c>
      <c r="S72">
        <v>1</v>
      </c>
      <c r="T72">
        <f t="shared" si="8"/>
        <v>0</v>
      </c>
      <c r="U72">
        <f t="shared" si="8"/>
        <v>0</v>
      </c>
      <c r="V72">
        <f t="shared" si="8"/>
        <v>0</v>
      </c>
      <c r="W72">
        <f t="shared" si="8"/>
        <v>1</v>
      </c>
    </row>
    <row r="73" spans="1:23" x14ac:dyDescent="0.25">
      <c r="A73" t="s">
        <v>517</v>
      </c>
      <c r="B73">
        <v>1</v>
      </c>
      <c r="C73">
        <v>102791</v>
      </c>
      <c r="E73" s="74">
        <v>18854</v>
      </c>
      <c r="F73" s="75">
        <f t="shared" si="13"/>
        <v>1</v>
      </c>
      <c r="G73" s="75">
        <f t="shared" si="13"/>
        <v>2</v>
      </c>
      <c r="H73" s="75">
        <f t="shared" si="13"/>
        <v>3</v>
      </c>
      <c r="I73" s="75">
        <f t="shared" si="13"/>
        <v>4</v>
      </c>
      <c r="J73" s="75">
        <f t="shared" si="13"/>
        <v>5</v>
      </c>
      <c r="K73" s="75">
        <f t="shared" si="13"/>
        <v>6</v>
      </c>
      <c r="L73" s="75">
        <f t="shared" si="13"/>
        <v>7</v>
      </c>
      <c r="M73" s="75">
        <f t="shared" si="13"/>
        <v>8</v>
      </c>
      <c r="N73" s="75">
        <f t="shared" si="13"/>
        <v>9</v>
      </c>
      <c r="O73" s="75">
        <f t="shared" si="13"/>
        <v>10</v>
      </c>
      <c r="P73">
        <f t="shared" si="14"/>
        <v>1</v>
      </c>
      <c r="Q73" t="str">
        <f t="shared" si="15"/>
        <v>D20201231</v>
      </c>
      <c r="R73">
        <f t="shared" si="16"/>
        <v>1015692</v>
      </c>
      <c r="S73">
        <v>1</v>
      </c>
      <c r="T73">
        <f t="shared" si="8"/>
        <v>0</v>
      </c>
      <c r="U73">
        <f t="shared" si="8"/>
        <v>0</v>
      </c>
      <c r="V73">
        <f t="shared" si="8"/>
        <v>1</v>
      </c>
      <c r="W73">
        <f t="shared" si="8"/>
        <v>0</v>
      </c>
    </row>
    <row r="74" spans="1:23" x14ac:dyDescent="0.25">
      <c r="A74" t="s">
        <v>519</v>
      </c>
      <c r="B74">
        <v>1</v>
      </c>
      <c r="C74">
        <v>14518</v>
      </c>
      <c r="E74" s="74">
        <v>19356</v>
      </c>
      <c r="F74" s="75">
        <f t="shared" si="13"/>
        <v>1</v>
      </c>
      <c r="G74" s="75">
        <f t="shared" si="13"/>
        <v>2</v>
      </c>
      <c r="H74" s="75">
        <f t="shared" si="13"/>
        <v>3</v>
      </c>
      <c r="I74" s="75">
        <f t="shared" si="13"/>
        <v>4</v>
      </c>
      <c r="J74" s="75">
        <f t="shared" si="13"/>
        <v>5</v>
      </c>
      <c r="K74" s="75">
        <f t="shared" si="13"/>
        <v>6</v>
      </c>
      <c r="L74" s="75">
        <f t="shared" si="13"/>
        <v>7</v>
      </c>
      <c r="M74" s="75">
        <f t="shared" si="13"/>
        <v>8</v>
      </c>
      <c r="N74" s="75">
        <f t="shared" si="13"/>
        <v>9</v>
      </c>
      <c r="O74" s="75">
        <f t="shared" si="13"/>
        <v>10</v>
      </c>
      <c r="P74">
        <f t="shared" si="14"/>
        <v>1</v>
      </c>
      <c r="Q74" t="str">
        <f t="shared" si="15"/>
        <v>D20201231</v>
      </c>
      <c r="R74">
        <f t="shared" si="16"/>
        <v>91568</v>
      </c>
      <c r="S74">
        <v>1</v>
      </c>
      <c r="T74">
        <f t="shared" si="8"/>
        <v>0</v>
      </c>
      <c r="U74">
        <f t="shared" si="8"/>
        <v>0</v>
      </c>
      <c r="V74">
        <f t="shared" si="8"/>
        <v>0</v>
      </c>
      <c r="W74">
        <f t="shared" si="8"/>
        <v>1</v>
      </c>
    </row>
    <row r="75" spans="1:23" x14ac:dyDescent="0.25">
      <c r="A75" t="s">
        <v>521</v>
      </c>
      <c r="B75">
        <v>1</v>
      </c>
      <c r="C75">
        <v>299131</v>
      </c>
      <c r="E75" s="74">
        <v>19936</v>
      </c>
      <c r="F75" s="75">
        <f t="shared" ref="F75:O84" si="17">IFERROR(VLOOKUP(CONCATENATE(F$4,".",$E75),$A$4:$C$488690,2,FALSE)*F$3,100)</f>
        <v>1</v>
      </c>
      <c r="G75" s="75">
        <f t="shared" si="17"/>
        <v>2</v>
      </c>
      <c r="H75" s="75">
        <f t="shared" si="17"/>
        <v>3</v>
      </c>
      <c r="I75" s="75">
        <f t="shared" si="17"/>
        <v>4</v>
      </c>
      <c r="J75" s="75">
        <f t="shared" si="17"/>
        <v>5</v>
      </c>
      <c r="K75" s="75">
        <f t="shared" si="17"/>
        <v>6</v>
      </c>
      <c r="L75" s="75">
        <f t="shared" si="17"/>
        <v>7</v>
      </c>
      <c r="M75" s="75">
        <f t="shared" si="17"/>
        <v>8</v>
      </c>
      <c r="N75" s="75">
        <f t="shared" si="17"/>
        <v>9</v>
      </c>
      <c r="O75" s="75">
        <f t="shared" si="17"/>
        <v>10</v>
      </c>
      <c r="P75">
        <f t="shared" si="14"/>
        <v>1</v>
      </c>
      <c r="Q75" t="str">
        <f t="shared" si="15"/>
        <v>D20201231</v>
      </c>
      <c r="R75">
        <f t="shared" si="16"/>
        <v>400145</v>
      </c>
      <c r="S75">
        <v>1</v>
      </c>
      <c r="T75">
        <f t="shared" si="8"/>
        <v>0</v>
      </c>
      <c r="U75">
        <f t="shared" si="8"/>
        <v>0</v>
      </c>
      <c r="V75">
        <f t="shared" si="8"/>
        <v>0</v>
      </c>
      <c r="W75">
        <f t="shared" si="8"/>
        <v>1</v>
      </c>
    </row>
    <row r="76" spans="1:23" x14ac:dyDescent="0.25">
      <c r="A76" t="s">
        <v>523</v>
      </c>
      <c r="B76">
        <v>1</v>
      </c>
      <c r="C76">
        <v>518391</v>
      </c>
      <c r="E76" s="74">
        <v>19972</v>
      </c>
      <c r="F76" s="75">
        <f t="shared" si="17"/>
        <v>1</v>
      </c>
      <c r="G76" s="75">
        <f t="shared" si="17"/>
        <v>2</v>
      </c>
      <c r="H76" s="75">
        <f t="shared" si="17"/>
        <v>3</v>
      </c>
      <c r="I76" s="75">
        <f t="shared" si="17"/>
        <v>4</v>
      </c>
      <c r="J76" s="75">
        <f t="shared" si="17"/>
        <v>5</v>
      </c>
      <c r="K76" s="75">
        <f t="shared" si="17"/>
        <v>6</v>
      </c>
      <c r="L76" s="75">
        <f t="shared" si="17"/>
        <v>7</v>
      </c>
      <c r="M76" s="75">
        <f t="shared" si="17"/>
        <v>8</v>
      </c>
      <c r="N76" s="75">
        <f t="shared" si="17"/>
        <v>9</v>
      </c>
      <c r="O76" s="75">
        <f t="shared" si="17"/>
        <v>10</v>
      </c>
      <c r="P76">
        <f t="shared" si="14"/>
        <v>1</v>
      </c>
      <c r="Q76" t="str">
        <f t="shared" si="15"/>
        <v>D20201231</v>
      </c>
      <c r="R76">
        <f t="shared" si="16"/>
        <v>114358</v>
      </c>
      <c r="S76">
        <v>1</v>
      </c>
      <c r="T76">
        <f t="shared" si="8"/>
        <v>0</v>
      </c>
      <c r="U76">
        <f t="shared" si="8"/>
        <v>0</v>
      </c>
      <c r="V76">
        <f t="shared" si="8"/>
        <v>0</v>
      </c>
      <c r="W76">
        <f t="shared" si="8"/>
        <v>1</v>
      </c>
    </row>
    <row r="77" spans="1:23" x14ac:dyDescent="0.25">
      <c r="A77" t="s">
        <v>525</v>
      </c>
      <c r="B77">
        <v>1</v>
      </c>
      <c r="C77">
        <v>43870</v>
      </c>
      <c r="E77" s="74">
        <v>20053</v>
      </c>
      <c r="F77" s="75">
        <f t="shared" si="17"/>
        <v>1</v>
      </c>
      <c r="G77" s="75">
        <f t="shared" si="17"/>
        <v>2</v>
      </c>
      <c r="H77" s="75">
        <f t="shared" si="17"/>
        <v>3</v>
      </c>
      <c r="I77" s="75">
        <f t="shared" si="17"/>
        <v>4</v>
      </c>
      <c r="J77" s="75">
        <f t="shared" si="17"/>
        <v>5</v>
      </c>
      <c r="K77" s="75">
        <f t="shared" si="17"/>
        <v>6</v>
      </c>
      <c r="L77" s="75">
        <f t="shared" si="17"/>
        <v>7</v>
      </c>
      <c r="M77" s="75">
        <f t="shared" si="17"/>
        <v>8</v>
      </c>
      <c r="N77" s="75">
        <f t="shared" si="17"/>
        <v>9</v>
      </c>
      <c r="O77" s="75">
        <f t="shared" si="17"/>
        <v>10</v>
      </c>
      <c r="P77">
        <f t="shared" si="14"/>
        <v>1</v>
      </c>
      <c r="Q77" t="str">
        <f t="shared" si="15"/>
        <v>D20201231</v>
      </c>
      <c r="R77">
        <f t="shared" si="16"/>
        <v>137375</v>
      </c>
      <c r="S77">
        <v>1</v>
      </c>
      <c r="T77">
        <f t="shared" si="8"/>
        <v>0</v>
      </c>
      <c r="U77">
        <f t="shared" si="8"/>
        <v>0</v>
      </c>
      <c r="V77">
        <f t="shared" si="8"/>
        <v>0</v>
      </c>
      <c r="W77">
        <f t="shared" si="8"/>
        <v>1</v>
      </c>
    </row>
    <row r="78" spans="1:23" x14ac:dyDescent="0.25">
      <c r="A78" t="s">
        <v>527</v>
      </c>
      <c r="B78">
        <v>1</v>
      </c>
      <c r="C78">
        <v>712414</v>
      </c>
      <c r="E78" s="74">
        <v>20633</v>
      </c>
      <c r="F78" s="75">
        <f t="shared" si="17"/>
        <v>1</v>
      </c>
      <c r="G78" s="75">
        <f t="shared" si="17"/>
        <v>2</v>
      </c>
      <c r="H78" s="75">
        <f t="shared" si="17"/>
        <v>3</v>
      </c>
      <c r="I78" s="75">
        <f t="shared" si="17"/>
        <v>4</v>
      </c>
      <c r="J78" s="75">
        <f t="shared" si="17"/>
        <v>5</v>
      </c>
      <c r="K78" s="75">
        <f t="shared" si="17"/>
        <v>6</v>
      </c>
      <c r="L78" s="75">
        <f t="shared" si="17"/>
        <v>7</v>
      </c>
      <c r="M78" s="75">
        <f t="shared" si="17"/>
        <v>8</v>
      </c>
      <c r="N78" s="75">
        <f t="shared" si="17"/>
        <v>9</v>
      </c>
      <c r="O78" s="75">
        <f t="shared" si="17"/>
        <v>10</v>
      </c>
      <c r="P78">
        <f t="shared" si="14"/>
        <v>1</v>
      </c>
      <c r="Q78" t="str">
        <f t="shared" si="15"/>
        <v>D20201231</v>
      </c>
      <c r="R78">
        <f t="shared" si="16"/>
        <v>321845</v>
      </c>
      <c r="S78">
        <v>1</v>
      </c>
      <c r="T78">
        <f t="shared" si="8"/>
        <v>0</v>
      </c>
      <c r="U78">
        <f t="shared" si="8"/>
        <v>0</v>
      </c>
      <c r="V78">
        <f t="shared" si="8"/>
        <v>0</v>
      </c>
      <c r="W78">
        <f t="shared" si="8"/>
        <v>1</v>
      </c>
    </row>
    <row r="79" spans="1:23" x14ac:dyDescent="0.25">
      <c r="A79" t="s">
        <v>529</v>
      </c>
      <c r="B79">
        <v>1</v>
      </c>
      <c r="C79">
        <v>629954</v>
      </c>
      <c r="E79" s="74">
        <v>20857</v>
      </c>
      <c r="F79" s="75">
        <f t="shared" si="17"/>
        <v>1</v>
      </c>
      <c r="G79" s="75">
        <f t="shared" si="17"/>
        <v>2</v>
      </c>
      <c r="H79" s="75">
        <f t="shared" si="17"/>
        <v>3</v>
      </c>
      <c r="I79" s="75">
        <f t="shared" si="17"/>
        <v>4</v>
      </c>
      <c r="J79" s="75">
        <f t="shared" si="17"/>
        <v>5</v>
      </c>
      <c r="K79" s="75">
        <f t="shared" si="17"/>
        <v>6</v>
      </c>
      <c r="L79" s="75">
        <f t="shared" si="17"/>
        <v>7</v>
      </c>
      <c r="M79" s="75">
        <f t="shared" si="17"/>
        <v>8</v>
      </c>
      <c r="N79" s="75">
        <f t="shared" si="17"/>
        <v>9</v>
      </c>
      <c r="O79" s="75">
        <f t="shared" si="17"/>
        <v>10</v>
      </c>
      <c r="P79">
        <f t="shared" si="14"/>
        <v>1</v>
      </c>
      <c r="Q79" t="str">
        <f t="shared" si="15"/>
        <v>D20201231</v>
      </c>
      <c r="R79">
        <f t="shared" si="16"/>
        <v>169976</v>
      </c>
      <c r="S79">
        <v>1</v>
      </c>
      <c r="T79">
        <f t="shared" si="8"/>
        <v>0</v>
      </c>
      <c r="U79">
        <f t="shared" si="8"/>
        <v>0</v>
      </c>
      <c r="V79">
        <f t="shared" si="8"/>
        <v>0</v>
      </c>
      <c r="W79">
        <f t="shared" si="8"/>
        <v>1</v>
      </c>
    </row>
    <row r="80" spans="1:23" x14ac:dyDescent="0.25">
      <c r="A80" t="s">
        <v>531</v>
      </c>
      <c r="B80">
        <v>1</v>
      </c>
      <c r="C80">
        <v>107607</v>
      </c>
      <c r="E80" s="74">
        <v>21256</v>
      </c>
      <c r="F80" s="75">
        <f t="shared" si="17"/>
        <v>1</v>
      </c>
      <c r="G80" s="75">
        <f t="shared" si="17"/>
        <v>2</v>
      </c>
      <c r="H80" s="75">
        <f t="shared" si="17"/>
        <v>3</v>
      </c>
      <c r="I80" s="75">
        <f t="shared" si="17"/>
        <v>4</v>
      </c>
      <c r="J80" s="75">
        <f t="shared" si="17"/>
        <v>5</v>
      </c>
      <c r="K80" s="75">
        <f t="shared" si="17"/>
        <v>6</v>
      </c>
      <c r="L80" s="75">
        <f t="shared" si="17"/>
        <v>7</v>
      </c>
      <c r="M80" s="75">
        <f t="shared" si="17"/>
        <v>8</v>
      </c>
      <c r="N80" s="75">
        <f t="shared" si="17"/>
        <v>9</v>
      </c>
      <c r="O80" s="75">
        <f t="shared" si="17"/>
        <v>10</v>
      </c>
      <c r="P80">
        <f t="shared" si="14"/>
        <v>1</v>
      </c>
      <c r="Q80" t="str">
        <f t="shared" si="15"/>
        <v>D20201231</v>
      </c>
      <c r="R80">
        <f t="shared" si="16"/>
        <v>11078</v>
      </c>
      <c r="S80">
        <v>1</v>
      </c>
      <c r="T80">
        <f t="shared" si="8"/>
        <v>0</v>
      </c>
      <c r="U80">
        <f t="shared" si="8"/>
        <v>0</v>
      </c>
      <c r="V80">
        <f t="shared" si="8"/>
        <v>0</v>
      </c>
      <c r="W80">
        <f t="shared" si="8"/>
        <v>1</v>
      </c>
    </row>
    <row r="81" spans="1:23" x14ac:dyDescent="0.25">
      <c r="A81" t="s">
        <v>533</v>
      </c>
      <c r="B81">
        <v>1</v>
      </c>
      <c r="C81">
        <v>45635</v>
      </c>
      <c r="E81" s="74">
        <v>21359</v>
      </c>
      <c r="F81" s="75">
        <f t="shared" si="17"/>
        <v>1</v>
      </c>
      <c r="G81" s="75">
        <f t="shared" si="17"/>
        <v>2</v>
      </c>
      <c r="H81" s="75">
        <f t="shared" si="17"/>
        <v>3</v>
      </c>
      <c r="I81" s="75">
        <f t="shared" si="17"/>
        <v>4</v>
      </c>
      <c r="J81" s="75">
        <f t="shared" si="17"/>
        <v>5</v>
      </c>
      <c r="K81" s="75">
        <f t="shared" si="17"/>
        <v>6</v>
      </c>
      <c r="L81" s="75">
        <f t="shared" si="17"/>
        <v>7</v>
      </c>
      <c r="M81" s="75">
        <f t="shared" si="17"/>
        <v>8</v>
      </c>
      <c r="N81" s="75">
        <f t="shared" si="17"/>
        <v>9</v>
      </c>
      <c r="O81" s="75">
        <f t="shared" si="17"/>
        <v>10</v>
      </c>
      <c r="P81">
        <f t="shared" si="14"/>
        <v>1</v>
      </c>
      <c r="Q81" t="str">
        <f t="shared" si="15"/>
        <v>D20201231</v>
      </c>
      <c r="R81">
        <f t="shared" si="16"/>
        <v>66451</v>
      </c>
      <c r="S81">
        <v>1</v>
      </c>
      <c r="T81">
        <f t="shared" si="8"/>
        <v>0</v>
      </c>
      <c r="U81">
        <f t="shared" si="8"/>
        <v>0</v>
      </c>
      <c r="V81">
        <f t="shared" si="8"/>
        <v>0</v>
      </c>
      <c r="W81">
        <f t="shared" si="8"/>
        <v>1</v>
      </c>
    </row>
    <row r="82" spans="1:23" x14ac:dyDescent="0.25">
      <c r="A82" t="s">
        <v>535</v>
      </c>
      <c r="B82">
        <v>1</v>
      </c>
      <c r="C82">
        <v>125633</v>
      </c>
      <c r="E82" s="74">
        <v>21658</v>
      </c>
      <c r="F82" s="75">
        <f t="shared" si="17"/>
        <v>1</v>
      </c>
      <c r="G82" s="75">
        <f t="shared" si="17"/>
        <v>2</v>
      </c>
      <c r="H82" s="75">
        <f t="shared" si="17"/>
        <v>3</v>
      </c>
      <c r="I82" s="75">
        <f t="shared" si="17"/>
        <v>4</v>
      </c>
      <c r="J82" s="75">
        <f t="shared" si="17"/>
        <v>5</v>
      </c>
      <c r="K82" s="75">
        <f t="shared" si="17"/>
        <v>6</v>
      </c>
      <c r="L82" s="75">
        <f t="shared" si="17"/>
        <v>7</v>
      </c>
      <c r="M82" s="75">
        <f t="shared" si="17"/>
        <v>8</v>
      </c>
      <c r="N82" s="75">
        <f t="shared" si="17"/>
        <v>9</v>
      </c>
      <c r="O82" s="75">
        <f t="shared" si="17"/>
        <v>10</v>
      </c>
      <c r="P82">
        <f t="shared" si="14"/>
        <v>1</v>
      </c>
      <c r="Q82" t="str">
        <f t="shared" si="15"/>
        <v>D20201231</v>
      </c>
      <c r="R82">
        <f t="shared" si="16"/>
        <v>203621</v>
      </c>
      <c r="S82">
        <v>1</v>
      </c>
      <c r="T82">
        <f t="shared" si="8"/>
        <v>0</v>
      </c>
      <c r="U82">
        <f t="shared" si="8"/>
        <v>0</v>
      </c>
      <c r="V82">
        <f t="shared" si="8"/>
        <v>0</v>
      </c>
      <c r="W82">
        <f t="shared" si="8"/>
        <v>1</v>
      </c>
    </row>
    <row r="83" spans="1:23" x14ac:dyDescent="0.25">
      <c r="A83" t="s">
        <v>537</v>
      </c>
      <c r="B83">
        <v>1</v>
      </c>
      <c r="C83">
        <v>73230</v>
      </c>
      <c r="E83" s="74">
        <v>22048</v>
      </c>
      <c r="F83" s="75">
        <f t="shared" si="17"/>
        <v>1</v>
      </c>
      <c r="G83" s="75">
        <f t="shared" si="17"/>
        <v>2</v>
      </c>
      <c r="H83" s="75">
        <f t="shared" si="17"/>
        <v>3</v>
      </c>
      <c r="I83" s="75">
        <f t="shared" si="17"/>
        <v>4</v>
      </c>
      <c r="J83" s="75">
        <f t="shared" si="17"/>
        <v>5</v>
      </c>
      <c r="K83" s="75">
        <f t="shared" si="17"/>
        <v>6</v>
      </c>
      <c r="L83" s="75">
        <f t="shared" si="17"/>
        <v>7</v>
      </c>
      <c r="M83" s="75">
        <f t="shared" si="17"/>
        <v>8</v>
      </c>
      <c r="N83" s="75">
        <f t="shared" si="17"/>
        <v>9</v>
      </c>
      <c r="O83" s="75">
        <f t="shared" si="17"/>
        <v>10</v>
      </c>
      <c r="P83">
        <f t="shared" si="14"/>
        <v>1</v>
      </c>
      <c r="Q83" t="str">
        <f t="shared" si="15"/>
        <v>D20201231</v>
      </c>
      <c r="R83">
        <f t="shared" si="16"/>
        <v>250411</v>
      </c>
      <c r="S83">
        <v>1</v>
      </c>
      <c r="T83">
        <f t="shared" si="8"/>
        <v>0</v>
      </c>
      <c r="U83">
        <f t="shared" si="8"/>
        <v>0</v>
      </c>
      <c r="V83">
        <f t="shared" si="8"/>
        <v>0</v>
      </c>
      <c r="W83">
        <f t="shared" si="8"/>
        <v>1</v>
      </c>
    </row>
    <row r="84" spans="1:23" x14ac:dyDescent="0.25">
      <c r="A84" t="s">
        <v>539</v>
      </c>
      <c r="B84">
        <v>1</v>
      </c>
      <c r="C84">
        <v>620438</v>
      </c>
      <c r="E84" s="74">
        <v>22543</v>
      </c>
      <c r="F84" s="75">
        <f t="shared" si="17"/>
        <v>1</v>
      </c>
      <c r="G84" s="75">
        <f t="shared" si="17"/>
        <v>2</v>
      </c>
      <c r="H84" s="75">
        <f t="shared" si="17"/>
        <v>3</v>
      </c>
      <c r="I84" s="75">
        <f t="shared" si="17"/>
        <v>4</v>
      </c>
      <c r="J84" s="75">
        <f t="shared" si="17"/>
        <v>5</v>
      </c>
      <c r="K84" s="75">
        <f t="shared" si="17"/>
        <v>6</v>
      </c>
      <c r="L84" s="75">
        <f t="shared" si="17"/>
        <v>7</v>
      </c>
      <c r="M84" s="75">
        <f t="shared" si="17"/>
        <v>8</v>
      </c>
      <c r="N84" s="75">
        <f t="shared" si="17"/>
        <v>9</v>
      </c>
      <c r="O84" s="75">
        <f t="shared" si="17"/>
        <v>10</v>
      </c>
      <c r="P84">
        <f t="shared" si="14"/>
        <v>1</v>
      </c>
      <c r="Q84" t="str">
        <f t="shared" si="15"/>
        <v>D20201231</v>
      </c>
      <c r="R84">
        <f t="shared" si="16"/>
        <v>305258</v>
      </c>
      <c r="S84">
        <v>1</v>
      </c>
      <c r="T84">
        <f t="shared" si="8"/>
        <v>0</v>
      </c>
      <c r="U84">
        <f t="shared" si="8"/>
        <v>0</v>
      </c>
      <c r="V84">
        <f t="shared" si="8"/>
        <v>0</v>
      </c>
      <c r="W84">
        <f t="shared" ref="T84:W147" si="18">IF(AND($R84&gt;W$2,$R84&lt;=W$3),1,0)</f>
        <v>1</v>
      </c>
    </row>
    <row r="85" spans="1:23" x14ac:dyDescent="0.25">
      <c r="A85" t="s">
        <v>541</v>
      </c>
      <c r="B85">
        <v>1</v>
      </c>
      <c r="C85">
        <v>87676</v>
      </c>
      <c r="E85" s="74">
        <v>22552</v>
      </c>
      <c r="F85" s="75">
        <f t="shared" ref="F85:O94" si="19">IFERROR(VLOOKUP(CONCATENATE(F$4,".",$E85),$A$4:$C$488690,2,FALSE)*F$3,100)</f>
        <v>1</v>
      </c>
      <c r="G85" s="75">
        <f t="shared" si="19"/>
        <v>2</v>
      </c>
      <c r="H85" s="75">
        <f t="shared" si="19"/>
        <v>3</v>
      </c>
      <c r="I85" s="75">
        <f t="shared" si="19"/>
        <v>4</v>
      </c>
      <c r="J85" s="75">
        <f t="shared" si="19"/>
        <v>5</v>
      </c>
      <c r="K85" s="75">
        <f t="shared" si="19"/>
        <v>6</v>
      </c>
      <c r="L85" s="75">
        <f t="shared" si="19"/>
        <v>7</v>
      </c>
      <c r="M85" s="75">
        <f t="shared" si="19"/>
        <v>8</v>
      </c>
      <c r="N85" s="75">
        <f t="shared" si="19"/>
        <v>9</v>
      </c>
      <c r="O85" s="75">
        <f t="shared" si="19"/>
        <v>10</v>
      </c>
      <c r="P85">
        <f t="shared" si="14"/>
        <v>1</v>
      </c>
      <c r="Q85" t="str">
        <f t="shared" si="15"/>
        <v>D20201231</v>
      </c>
      <c r="R85">
        <f t="shared" si="16"/>
        <v>115194</v>
      </c>
      <c r="S85">
        <v>1</v>
      </c>
      <c r="T85">
        <f t="shared" si="18"/>
        <v>0</v>
      </c>
      <c r="U85">
        <f t="shared" si="18"/>
        <v>0</v>
      </c>
      <c r="V85">
        <f t="shared" si="18"/>
        <v>0</v>
      </c>
      <c r="W85">
        <f t="shared" si="18"/>
        <v>1</v>
      </c>
    </row>
    <row r="86" spans="1:23" x14ac:dyDescent="0.25">
      <c r="A86" t="s">
        <v>543</v>
      </c>
      <c r="B86">
        <v>1</v>
      </c>
      <c r="C86">
        <v>34000</v>
      </c>
      <c r="E86" s="74">
        <v>22730</v>
      </c>
      <c r="F86" s="75">
        <f t="shared" si="19"/>
        <v>1</v>
      </c>
      <c r="G86" s="75">
        <f t="shared" si="19"/>
        <v>2</v>
      </c>
      <c r="H86" s="75">
        <f t="shared" si="19"/>
        <v>3</v>
      </c>
      <c r="I86" s="75">
        <f t="shared" si="19"/>
        <v>4</v>
      </c>
      <c r="J86" s="75">
        <f t="shared" si="19"/>
        <v>5</v>
      </c>
      <c r="K86" s="75">
        <f t="shared" si="19"/>
        <v>6</v>
      </c>
      <c r="L86" s="75">
        <f t="shared" si="19"/>
        <v>7</v>
      </c>
      <c r="M86" s="75">
        <f t="shared" si="19"/>
        <v>8</v>
      </c>
      <c r="N86" s="75">
        <f t="shared" si="19"/>
        <v>9</v>
      </c>
      <c r="O86" s="75">
        <f t="shared" si="19"/>
        <v>10</v>
      </c>
      <c r="P86">
        <f t="shared" si="14"/>
        <v>1</v>
      </c>
      <c r="Q86" t="str">
        <f t="shared" si="15"/>
        <v>D20201231</v>
      </c>
      <c r="R86">
        <f t="shared" si="16"/>
        <v>217519</v>
      </c>
      <c r="S86">
        <v>1</v>
      </c>
      <c r="T86">
        <f t="shared" si="18"/>
        <v>0</v>
      </c>
      <c r="U86">
        <f t="shared" si="18"/>
        <v>0</v>
      </c>
      <c r="V86">
        <f t="shared" si="18"/>
        <v>0</v>
      </c>
      <c r="W86">
        <f t="shared" si="18"/>
        <v>1</v>
      </c>
    </row>
    <row r="87" spans="1:23" x14ac:dyDescent="0.25">
      <c r="A87" t="s">
        <v>545</v>
      </c>
      <c r="B87">
        <v>1</v>
      </c>
      <c r="C87">
        <v>252747</v>
      </c>
      <c r="E87" s="74">
        <v>23456</v>
      </c>
      <c r="F87" s="75">
        <f t="shared" si="19"/>
        <v>1</v>
      </c>
      <c r="G87" s="75">
        <f t="shared" si="19"/>
        <v>2</v>
      </c>
      <c r="H87" s="75">
        <f t="shared" si="19"/>
        <v>3</v>
      </c>
      <c r="I87" s="75">
        <f t="shared" si="19"/>
        <v>4</v>
      </c>
      <c r="J87" s="75">
        <f t="shared" si="19"/>
        <v>5</v>
      </c>
      <c r="K87" s="75">
        <f t="shared" si="19"/>
        <v>6</v>
      </c>
      <c r="L87" s="75">
        <f t="shared" si="19"/>
        <v>7</v>
      </c>
      <c r="M87" s="75">
        <f t="shared" si="19"/>
        <v>8</v>
      </c>
      <c r="N87" s="75">
        <f t="shared" si="19"/>
        <v>9</v>
      </c>
      <c r="O87" s="75">
        <f t="shared" si="19"/>
        <v>10</v>
      </c>
      <c r="P87">
        <f t="shared" si="14"/>
        <v>1</v>
      </c>
      <c r="Q87" t="str">
        <f t="shared" si="15"/>
        <v>D20201231</v>
      </c>
      <c r="R87">
        <f t="shared" si="16"/>
        <v>260181</v>
      </c>
      <c r="S87">
        <v>1</v>
      </c>
      <c r="T87">
        <f t="shared" si="18"/>
        <v>0</v>
      </c>
      <c r="U87">
        <f t="shared" si="18"/>
        <v>0</v>
      </c>
      <c r="V87">
        <f t="shared" si="18"/>
        <v>0</v>
      </c>
      <c r="W87">
        <f t="shared" si="18"/>
        <v>1</v>
      </c>
    </row>
    <row r="88" spans="1:23" x14ac:dyDescent="0.25">
      <c r="A88" t="s">
        <v>547</v>
      </c>
      <c r="B88">
        <v>1</v>
      </c>
      <c r="C88">
        <v>206824</v>
      </c>
      <c r="E88" s="74">
        <v>23504</v>
      </c>
      <c r="F88" s="75">
        <f t="shared" si="19"/>
        <v>1</v>
      </c>
      <c r="G88" s="75">
        <f t="shared" si="19"/>
        <v>2</v>
      </c>
      <c r="H88" s="75">
        <f t="shared" si="19"/>
        <v>3</v>
      </c>
      <c r="I88" s="75">
        <f t="shared" si="19"/>
        <v>4</v>
      </c>
      <c r="J88" s="75">
        <f t="shared" si="19"/>
        <v>5</v>
      </c>
      <c r="K88" s="75">
        <f t="shared" si="19"/>
        <v>6</v>
      </c>
      <c r="L88" s="75">
        <f t="shared" si="19"/>
        <v>7</v>
      </c>
      <c r="M88" s="75">
        <f t="shared" si="19"/>
        <v>8</v>
      </c>
      <c r="N88" s="75">
        <f t="shared" si="19"/>
        <v>9</v>
      </c>
      <c r="O88" s="75">
        <f t="shared" si="19"/>
        <v>10</v>
      </c>
      <c r="P88">
        <f t="shared" si="14"/>
        <v>1</v>
      </c>
      <c r="Q88" t="str">
        <f t="shared" si="15"/>
        <v>D20201231</v>
      </c>
      <c r="R88">
        <f t="shared" si="16"/>
        <v>6433919</v>
      </c>
      <c r="S88">
        <v>1</v>
      </c>
      <c r="T88">
        <f t="shared" si="18"/>
        <v>0</v>
      </c>
      <c r="U88">
        <f t="shared" si="18"/>
        <v>0</v>
      </c>
      <c r="V88">
        <f t="shared" si="18"/>
        <v>1</v>
      </c>
      <c r="W88">
        <f t="shared" si="18"/>
        <v>0</v>
      </c>
    </row>
    <row r="89" spans="1:23" x14ac:dyDescent="0.25">
      <c r="A89" t="s">
        <v>549</v>
      </c>
      <c r="B89">
        <v>1</v>
      </c>
      <c r="C89">
        <v>54805</v>
      </c>
      <c r="E89" s="74">
        <v>23643</v>
      </c>
      <c r="F89" s="75">
        <f t="shared" si="19"/>
        <v>1</v>
      </c>
      <c r="G89" s="75">
        <f t="shared" si="19"/>
        <v>2</v>
      </c>
      <c r="H89" s="75">
        <f t="shared" si="19"/>
        <v>3</v>
      </c>
      <c r="I89" s="75">
        <f t="shared" si="19"/>
        <v>4</v>
      </c>
      <c r="J89" s="75">
        <f t="shared" si="19"/>
        <v>5</v>
      </c>
      <c r="K89" s="75">
        <f t="shared" si="19"/>
        <v>6</v>
      </c>
      <c r="L89" s="75">
        <f t="shared" si="19"/>
        <v>7</v>
      </c>
      <c r="M89" s="75">
        <f t="shared" si="19"/>
        <v>8</v>
      </c>
      <c r="N89" s="75">
        <f t="shared" si="19"/>
        <v>9</v>
      </c>
      <c r="O89" s="75">
        <f t="shared" si="19"/>
        <v>10</v>
      </c>
      <c r="P89">
        <f t="shared" si="14"/>
        <v>1</v>
      </c>
      <c r="Q89" t="str">
        <f t="shared" si="15"/>
        <v>D20201231</v>
      </c>
      <c r="R89">
        <f t="shared" si="16"/>
        <v>240291</v>
      </c>
      <c r="S89">
        <v>1</v>
      </c>
      <c r="T89">
        <f t="shared" si="18"/>
        <v>0</v>
      </c>
      <c r="U89">
        <f t="shared" si="18"/>
        <v>0</v>
      </c>
      <c r="V89">
        <f t="shared" si="18"/>
        <v>0</v>
      </c>
      <c r="W89">
        <f t="shared" si="18"/>
        <v>1</v>
      </c>
    </row>
    <row r="90" spans="1:23" x14ac:dyDescent="0.25">
      <c r="A90" t="s">
        <v>551</v>
      </c>
      <c r="B90">
        <v>1</v>
      </c>
      <c r="C90">
        <v>85059</v>
      </c>
      <c r="E90" s="74">
        <v>23755</v>
      </c>
      <c r="F90" s="75">
        <f t="shared" si="19"/>
        <v>1</v>
      </c>
      <c r="G90" s="75">
        <f t="shared" si="19"/>
        <v>2</v>
      </c>
      <c r="H90" s="75">
        <f t="shared" si="19"/>
        <v>3</v>
      </c>
      <c r="I90" s="75">
        <f t="shared" si="19"/>
        <v>4</v>
      </c>
      <c r="J90" s="75">
        <f t="shared" si="19"/>
        <v>5</v>
      </c>
      <c r="K90" s="75">
        <f t="shared" si="19"/>
        <v>6</v>
      </c>
      <c r="L90" s="75">
        <f t="shared" si="19"/>
        <v>7</v>
      </c>
      <c r="M90" s="75">
        <f t="shared" si="19"/>
        <v>8</v>
      </c>
      <c r="N90" s="75">
        <f t="shared" si="19"/>
        <v>9</v>
      </c>
      <c r="O90" s="75">
        <f t="shared" si="19"/>
        <v>10</v>
      </c>
      <c r="P90">
        <f t="shared" si="14"/>
        <v>1</v>
      </c>
      <c r="Q90" t="str">
        <f t="shared" si="15"/>
        <v>D20201231</v>
      </c>
      <c r="R90">
        <f t="shared" si="16"/>
        <v>270454</v>
      </c>
      <c r="S90">
        <v>1</v>
      </c>
      <c r="T90">
        <f t="shared" si="18"/>
        <v>0</v>
      </c>
      <c r="U90">
        <f t="shared" si="18"/>
        <v>0</v>
      </c>
      <c r="V90">
        <f t="shared" si="18"/>
        <v>0</v>
      </c>
      <c r="W90">
        <f t="shared" si="18"/>
        <v>1</v>
      </c>
    </row>
    <row r="91" spans="1:23" x14ac:dyDescent="0.25">
      <c r="A91" t="s">
        <v>553</v>
      </c>
      <c r="B91">
        <v>1</v>
      </c>
      <c r="C91">
        <v>430990</v>
      </c>
      <c r="E91" s="74">
        <v>24006</v>
      </c>
      <c r="F91" s="75">
        <f t="shared" si="19"/>
        <v>1</v>
      </c>
      <c r="G91" s="75">
        <f t="shared" si="19"/>
        <v>2</v>
      </c>
      <c r="H91" s="75">
        <f t="shared" si="19"/>
        <v>3</v>
      </c>
      <c r="I91" s="75">
        <f t="shared" si="19"/>
        <v>4</v>
      </c>
      <c r="J91" s="75">
        <f t="shared" si="19"/>
        <v>5</v>
      </c>
      <c r="K91" s="75">
        <f t="shared" si="19"/>
        <v>6</v>
      </c>
      <c r="L91" s="75">
        <f t="shared" si="19"/>
        <v>7</v>
      </c>
      <c r="M91" s="75">
        <f t="shared" si="19"/>
        <v>8</v>
      </c>
      <c r="N91" s="75">
        <f t="shared" si="19"/>
        <v>9</v>
      </c>
      <c r="O91" s="75">
        <f t="shared" si="19"/>
        <v>10</v>
      </c>
      <c r="P91">
        <f t="shared" si="14"/>
        <v>1</v>
      </c>
      <c r="Q91" t="str">
        <f t="shared" si="15"/>
        <v>D20201231</v>
      </c>
      <c r="R91">
        <f t="shared" si="16"/>
        <v>1788574</v>
      </c>
      <c r="S91">
        <v>1</v>
      </c>
      <c r="T91">
        <f t="shared" si="18"/>
        <v>0</v>
      </c>
      <c r="U91">
        <f t="shared" si="18"/>
        <v>0</v>
      </c>
      <c r="V91">
        <f t="shared" si="18"/>
        <v>1</v>
      </c>
      <c r="W91">
        <f t="shared" si="18"/>
        <v>0</v>
      </c>
    </row>
    <row r="92" spans="1:23" x14ac:dyDescent="0.25">
      <c r="A92" t="s">
        <v>555</v>
      </c>
      <c r="B92">
        <v>1</v>
      </c>
      <c r="C92">
        <v>462774</v>
      </c>
      <c r="E92" s="74">
        <v>24378</v>
      </c>
      <c r="F92" s="75">
        <f t="shared" si="19"/>
        <v>1</v>
      </c>
      <c r="G92" s="75">
        <f t="shared" si="19"/>
        <v>2</v>
      </c>
      <c r="H92" s="75">
        <f t="shared" si="19"/>
        <v>3</v>
      </c>
      <c r="I92" s="75">
        <f t="shared" si="19"/>
        <v>4</v>
      </c>
      <c r="J92" s="75">
        <f t="shared" si="19"/>
        <v>5</v>
      </c>
      <c r="K92" s="75">
        <f t="shared" si="19"/>
        <v>6</v>
      </c>
      <c r="L92" s="75">
        <f t="shared" si="19"/>
        <v>7</v>
      </c>
      <c r="M92" s="75">
        <f t="shared" si="19"/>
        <v>8</v>
      </c>
      <c r="N92" s="75">
        <f t="shared" si="19"/>
        <v>9</v>
      </c>
      <c r="O92" s="75">
        <f t="shared" si="19"/>
        <v>10</v>
      </c>
      <c r="P92">
        <f t="shared" si="14"/>
        <v>1</v>
      </c>
      <c r="Q92" t="str">
        <f t="shared" si="15"/>
        <v>D20201231</v>
      </c>
      <c r="R92">
        <f t="shared" si="16"/>
        <v>68792</v>
      </c>
      <c r="S92">
        <v>1</v>
      </c>
      <c r="T92">
        <f t="shared" si="18"/>
        <v>0</v>
      </c>
      <c r="U92">
        <f t="shared" si="18"/>
        <v>0</v>
      </c>
      <c r="V92">
        <f t="shared" si="18"/>
        <v>0</v>
      </c>
      <c r="W92">
        <f t="shared" si="18"/>
        <v>1</v>
      </c>
    </row>
    <row r="93" spans="1:23" x14ac:dyDescent="0.25">
      <c r="A93" t="s">
        <v>557</v>
      </c>
      <c r="B93">
        <v>1</v>
      </c>
      <c r="C93">
        <v>1028058</v>
      </c>
      <c r="E93" s="74">
        <v>24453</v>
      </c>
      <c r="F93" s="75">
        <f t="shared" si="19"/>
        <v>1</v>
      </c>
      <c r="G93" s="75">
        <f t="shared" si="19"/>
        <v>2</v>
      </c>
      <c r="H93" s="75">
        <f t="shared" si="19"/>
        <v>3</v>
      </c>
      <c r="I93" s="75">
        <f t="shared" si="19"/>
        <v>4</v>
      </c>
      <c r="J93" s="75">
        <f t="shared" si="19"/>
        <v>100</v>
      </c>
      <c r="K93" s="75">
        <f t="shared" si="19"/>
        <v>100</v>
      </c>
      <c r="L93" s="75">
        <f t="shared" si="19"/>
        <v>100</v>
      </c>
      <c r="M93" s="75">
        <f t="shared" si="19"/>
        <v>100</v>
      </c>
      <c r="N93" s="75">
        <f t="shared" si="19"/>
        <v>100</v>
      </c>
      <c r="O93" s="75">
        <f t="shared" si="19"/>
        <v>100</v>
      </c>
      <c r="P93">
        <f t="shared" si="14"/>
        <v>1</v>
      </c>
      <c r="Q93" t="str">
        <f t="shared" si="15"/>
        <v>D20201231</v>
      </c>
      <c r="R93">
        <f t="shared" si="16"/>
        <v>407552</v>
      </c>
      <c r="S93">
        <v>1</v>
      </c>
      <c r="T93">
        <f t="shared" si="18"/>
        <v>0</v>
      </c>
      <c r="U93">
        <f t="shared" si="18"/>
        <v>0</v>
      </c>
      <c r="V93">
        <f t="shared" si="18"/>
        <v>0</v>
      </c>
      <c r="W93">
        <f t="shared" si="18"/>
        <v>1</v>
      </c>
    </row>
    <row r="94" spans="1:23" x14ac:dyDescent="0.25">
      <c r="A94" t="s">
        <v>559</v>
      </c>
      <c r="B94">
        <v>1</v>
      </c>
      <c r="C94">
        <v>463556</v>
      </c>
      <c r="E94" s="74">
        <v>24659</v>
      </c>
      <c r="F94" s="75">
        <f t="shared" si="19"/>
        <v>1</v>
      </c>
      <c r="G94" s="75">
        <f t="shared" si="19"/>
        <v>2</v>
      </c>
      <c r="H94" s="75">
        <f t="shared" si="19"/>
        <v>3</v>
      </c>
      <c r="I94" s="75">
        <f t="shared" si="19"/>
        <v>4</v>
      </c>
      <c r="J94" s="75">
        <f t="shared" si="19"/>
        <v>5</v>
      </c>
      <c r="K94" s="75">
        <f t="shared" si="19"/>
        <v>6</v>
      </c>
      <c r="L94" s="75">
        <f t="shared" si="19"/>
        <v>7</v>
      </c>
      <c r="M94" s="75">
        <f t="shared" si="19"/>
        <v>8</v>
      </c>
      <c r="N94" s="75">
        <f t="shared" si="19"/>
        <v>9</v>
      </c>
      <c r="O94" s="75">
        <f t="shared" si="19"/>
        <v>10</v>
      </c>
      <c r="P94">
        <f t="shared" si="14"/>
        <v>1</v>
      </c>
      <c r="Q94" t="str">
        <f t="shared" si="15"/>
        <v>D20201231</v>
      </c>
      <c r="R94">
        <f t="shared" si="16"/>
        <v>109287</v>
      </c>
      <c r="S94">
        <v>1</v>
      </c>
      <c r="T94">
        <f t="shared" si="18"/>
        <v>0</v>
      </c>
      <c r="U94">
        <f t="shared" si="18"/>
        <v>0</v>
      </c>
      <c r="V94">
        <f t="shared" si="18"/>
        <v>0</v>
      </c>
      <c r="W94">
        <f t="shared" si="18"/>
        <v>1</v>
      </c>
    </row>
    <row r="95" spans="1:23" x14ac:dyDescent="0.25">
      <c r="A95" t="s">
        <v>561</v>
      </c>
      <c r="B95">
        <v>1</v>
      </c>
      <c r="C95">
        <v>368772</v>
      </c>
      <c r="E95" s="74">
        <v>24668</v>
      </c>
      <c r="F95" s="75">
        <f t="shared" ref="F95:O104" si="20">IFERROR(VLOOKUP(CONCATENATE(F$4,".",$E95),$A$4:$C$488690,2,FALSE)*F$3,100)</f>
        <v>1</v>
      </c>
      <c r="G95" s="75">
        <f t="shared" si="20"/>
        <v>2</v>
      </c>
      <c r="H95" s="75">
        <f t="shared" si="20"/>
        <v>3</v>
      </c>
      <c r="I95" s="75">
        <f t="shared" si="20"/>
        <v>4</v>
      </c>
      <c r="J95" s="75">
        <f t="shared" si="20"/>
        <v>5</v>
      </c>
      <c r="K95" s="75">
        <f t="shared" si="20"/>
        <v>6</v>
      </c>
      <c r="L95" s="75">
        <f t="shared" si="20"/>
        <v>7</v>
      </c>
      <c r="M95" s="75">
        <f t="shared" si="20"/>
        <v>8</v>
      </c>
      <c r="N95" s="75">
        <f t="shared" si="20"/>
        <v>100</v>
      </c>
      <c r="O95" s="75">
        <f t="shared" si="20"/>
        <v>100</v>
      </c>
      <c r="P95">
        <f t="shared" si="14"/>
        <v>1</v>
      </c>
      <c r="Q95" t="str">
        <f t="shared" si="15"/>
        <v>D20201231</v>
      </c>
      <c r="R95">
        <f t="shared" si="16"/>
        <v>1973112</v>
      </c>
      <c r="S95">
        <v>1</v>
      </c>
      <c r="T95">
        <f t="shared" si="18"/>
        <v>0</v>
      </c>
      <c r="U95">
        <f t="shared" si="18"/>
        <v>0</v>
      </c>
      <c r="V95">
        <f t="shared" si="18"/>
        <v>1</v>
      </c>
      <c r="W95">
        <f t="shared" si="18"/>
        <v>0</v>
      </c>
    </row>
    <row r="96" spans="1:23" x14ac:dyDescent="0.25">
      <c r="A96" t="s">
        <v>563</v>
      </c>
      <c r="B96">
        <v>1</v>
      </c>
      <c r="C96">
        <v>29834</v>
      </c>
      <c r="E96" s="74">
        <v>24949</v>
      </c>
      <c r="F96" s="75">
        <f t="shared" si="20"/>
        <v>1</v>
      </c>
      <c r="G96" s="75">
        <f t="shared" si="20"/>
        <v>2</v>
      </c>
      <c r="H96" s="75">
        <f t="shared" si="20"/>
        <v>3</v>
      </c>
      <c r="I96" s="75">
        <f t="shared" si="20"/>
        <v>4</v>
      </c>
      <c r="J96" s="75">
        <f t="shared" si="20"/>
        <v>5</v>
      </c>
      <c r="K96" s="75">
        <f t="shared" si="20"/>
        <v>6</v>
      </c>
      <c r="L96" s="75">
        <f t="shared" si="20"/>
        <v>7</v>
      </c>
      <c r="M96" s="75">
        <f t="shared" si="20"/>
        <v>8</v>
      </c>
      <c r="N96" s="75">
        <f t="shared" si="20"/>
        <v>9</v>
      </c>
      <c r="O96" s="75">
        <f t="shared" si="20"/>
        <v>10</v>
      </c>
      <c r="P96">
        <f t="shared" si="14"/>
        <v>1</v>
      </c>
      <c r="Q96" t="str">
        <f t="shared" si="15"/>
        <v>D20201231</v>
      </c>
      <c r="R96">
        <f t="shared" si="16"/>
        <v>489383</v>
      </c>
      <c r="S96">
        <v>1</v>
      </c>
      <c r="T96">
        <f t="shared" si="18"/>
        <v>0</v>
      </c>
      <c r="U96">
        <f t="shared" si="18"/>
        <v>0</v>
      </c>
      <c r="V96">
        <f t="shared" si="18"/>
        <v>0</v>
      </c>
      <c r="W96">
        <f t="shared" si="18"/>
        <v>1</v>
      </c>
    </row>
    <row r="97" spans="1:23" x14ac:dyDescent="0.25">
      <c r="A97" t="s">
        <v>565</v>
      </c>
      <c r="B97">
        <v>1</v>
      </c>
      <c r="C97">
        <v>757159</v>
      </c>
      <c r="E97" s="74">
        <v>25357</v>
      </c>
      <c r="F97" s="75">
        <f t="shared" si="20"/>
        <v>1</v>
      </c>
      <c r="G97" s="75">
        <f t="shared" si="20"/>
        <v>2</v>
      </c>
      <c r="H97" s="75">
        <f t="shared" si="20"/>
        <v>3</v>
      </c>
      <c r="I97" s="75">
        <f t="shared" si="20"/>
        <v>4</v>
      </c>
      <c r="J97" s="75">
        <f t="shared" si="20"/>
        <v>5</v>
      </c>
      <c r="K97" s="75">
        <f t="shared" si="20"/>
        <v>6</v>
      </c>
      <c r="L97" s="75">
        <f t="shared" si="20"/>
        <v>7</v>
      </c>
      <c r="M97" s="75">
        <f t="shared" si="20"/>
        <v>8</v>
      </c>
      <c r="N97" s="75">
        <f t="shared" si="20"/>
        <v>9</v>
      </c>
      <c r="O97" s="75">
        <f t="shared" si="20"/>
        <v>10</v>
      </c>
      <c r="P97">
        <f t="shared" si="14"/>
        <v>1</v>
      </c>
      <c r="Q97" t="str">
        <f t="shared" si="15"/>
        <v>D20201231</v>
      </c>
      <c r="R97">
        <f t="shared" si="16"/>
        <v>452555</v>
      </c>
      <c r="S97">
        <v>1</v>
      </c>
      <c r="T97">
        <f t="shared" si="18"/>
        <v>0</v>
      </c>
      <c r="U97">
        <f t="shared" si="18"/>
        <v>0</v>
      </c>
      <c r="V97">
        <f t="shared" si="18"/>
        <v>0</v>
      </c>
      <c r="W97">
        <f t="shared" si="18"/>
        <v>1</v>
      </c>
    </row>
    <row r="98" spans="1:23" x14ac:dyDescent="0.25">
      <c r="A98" t="s">
        <v>567</v>
      </c>
      <c r="B98">
        <v>1</v>
      </c>
      <c r="C98">
        <v>2900250</v>
      </c>
      <c r="E98" s="74">
        <v>25647</v>
      </c>
      <c r="F98" s="75">
        <f t="shared" si="20"/>
        <v>1</v>
      </c>
      <c r="G98" s="75">
        <f t="shared" si="20"/>
        <v>2</v>
      </c>
      <c r="H98" s="75">
        <f t="shared" si="20"/>
        <v>3</v>
      </c>
      <c r="I98" s="75">
        <f t="shared" si="20"/>
        <v>4</v>
      </c>
      <c r="J98" s="75">
        <f t="shared" si="20"/>
        <v>5</v>
      </c>
      <c r="K98" s="75">
        <f t="shared" si="20"/>
        <v>6</v>
      </c>
      <c r="L98" s="75">
        <f t="shared" si="20"/>
        <v>7</v>
      </c>
      <c r="M98" s="75">
        <f t="shared" si="20"/>
        <v>8</v>
      </c>
      <c r="N98" s="75">
        <f t="shared" si="20"/>
        <v>9</v>
      </c>
      <c r="O98" s="75">
        <f t="shared" si="20"/>
        <v>10</v>
      </c>
      <c r="P98">
        <f t="shared" si="14"/>
        <v>1</v>
      </c>
      <c r="Q98" t="str">
        <f t="shared" si="15"/>
        <v>D20201231</v>
      </c>
      <c r="R98">
        <f t="shared" si="16"/>
        <v>377472</v>
      </c>
      <c r="S98">
        <v>1</v>
      </c>
      <c r="T98">
        <f t="shared" si="18"/>
        <v>0</v>
      </c>
      <c r="U98">
        <f t="shared" si="18"/>
        <v>0</v>
      </c>
      <c r="V98">
        <f t="shared" si="18"/>
        <v>0</v>
      </c>
      <c r="W98">
        <f t="shared" si="18"/>
        <v>1</v>
      </c>
    </row>
    <row r="99" spans="1:23" x14ac:dyDescent="0.25">
      <c r="A99" t="s">
        <v>569</v>
      </c>
      <c r="B99">
        <v>1</v>
      </c>
      <c r="C99">
        <v>161194</v>
      </c>
      <c r="E99" s="74">
        <v>26176</v>
      </c>
      <c r="F99" s="75">
        <f t="shared" si="20"/>
        <v>1</v>
      </c>
      <c r="G99" s="75">
        <f t="shared" si="20"/>
        <v>2</v>
      </c>
      <c r="H99" s="75">
        <f t="shared" si="20"/>
        <v>100</v>
      </c>
      <c r="I99" s="75">
        <f t="shared" si="20"/>
        <v>100</v>
      </c>
      <c r="J99" s="75">
        <f t="shared" si="20"/>
        <v>100</v>
      </c>
      <c r="K99" s="75">
        <f t="shared" si="20"/>
        <v>100</v>
      </c>
      <c r="L99" s="75">
        <f t="shared" si="20"/>
        <v>100</v>
      </c>
      <c r="M99" s="75">
        <f t="shared" si="20"/>
        <v>100</v>
      </c>
      <c r="N99" s="75">
        <f t="shared" si="20"/>
        <v>100</v>
      </c>
      <c r="O99" s="75">
        <f t="shared" si="20"/>
        <v>100</v>
      </c>
      <c r="P99">
        <f t="shared" si="14"/>
        <v>1</v>
      </c>
      <c r="Q99" t="str">
        <f t="shared" si="15"/>
        <v>D20201231</v>
      </c>
      <c r="R99">
        <f t="shared" si="16"/>
        <v>481551</v>
      </c>
      <c r="S99">
        <v>1</v>
      </c>
      <c r="T99">
        <f t="shared" si="18"/>
        <v>0</v>
      </c>
      <c r="U99">
        <f t="shared" si="18"/>
        <v>0</v>
      </c>
      <c r="V99">
        <f t="shared" si="18"/>
        <v>0</v>
      </c>
      <c r="W99">
        <f t="shared" si="18"/>
        <v>1</v>
      </c>
    </row>
    <row r="100" spans="1:23" x14ac:dyDescent="0.25">
      <c r="A100" t="s">
        <v>571</v>
      </c>
      <c r="B100">
        <v>1</v>
      </c>
      <c r="C100">
        <v>267331</v>
      </c>
      <c r="E100" s="74">
        <v>26457</v>
      </c>
      <c r="F100" s="75">
        <f t="shared" si="20"/>
        <v>1</v>
      </c>
      <c r="G100" s="75">
        <f t="shared" si="20"/>
        <v>2</v>
      </c>
      <c r="H100" s="75">
        <f t="shared" si="20"/>
        <v>3</v>
      </c>
      <c r="I100" s="75">
        <f t="shared" si="20"/>
        <v>4</v>
      </c>
      <c r="J100" s="75">
        <f t="shared" si="20"/>
        <v>5</v>
      </c>
      <c r="K100" s="75">
        <f t="shared" si="20"/>
        <v>6</v>
      </c>
      <c r="L100" s="75">
        <f t="shared" si="20"/>
        <v>7</v>
      </c>
      <c r="M100" s="75">
        <f t="shared" si="20"/>
        <v>8</v>
      </c>
      <c r="N100" s="75">
        <f t="shared" si="20"/>
        <v>9</v>
      </c>
      <c r="O100" s="75">
        <f t="shared" si="20"/>
        <v>100</v>
      </c>
      <c r="P100">
        <f t="shared" si="14"/>
        <v>1</v>
      </c>
      <c r="Q100" t="str">
        <f t="shared" si="15"/>
        <v>D20201231</v>
      </c>
      <c r="R100">
        <f t="shared" si="16"/>
        <v>40812</v>
      </c>
      <c r="S100">
        <v>1</v>
      </c>
      <c r="T100">
        <f t="shared" si="18"/>
        <v>0</v>
      </c>
      <c r="U100">
        <f t="shared" si="18"/>
        <v>0</v>
      </c>
      <c r="V100">
        <f t="shared" si="18"/>
        <v>0</v>
      </c>
      <c r="W100">
        <f t="shared" si="18"/>
        <v>1</v>
      </c>
    </row>
    <row r="101" spans="1:23" x14ac:dyDescent="0.25">
      <c r="A101" t="s">
        <v>573</v>
      </c>
      <c r="B101">
        <v>1</v>
      </c>
      <c r="C101">
        <v>490920</v>
      </c>
      <c r="E101" s="74">
        <v>26765</v>
      </c>
      <c r="F101" s="75">
        <f t="shared" si="20"/>
        <v>1</v>
      </c>
      <c r="G101" s="75">
        <f t="shared" si="20"/>
        <v>2</v>
      </c>
      <c r="H101" s="75">
        <f t="shared" si="20"/>
        <v>3</v>
      </c>
      <c r="I101" s="75">
        <f t="shared" si="20"/>
        <v>4</v>
      </c>
      <c r="J101" s="75">
        <f t="shared" si="20"/>
        <v>5</v>
      </c>
      <c r="K101" s="75">
        <f t="shared" si="20"/>
        <v>6</v>
      </c>
      <c r="L101" s="75">
        <f t="shared" si="20"/>
        <v>7</v>
      </c>
      <c r="M101" s="75">
        <f t="shared" si="20"/>
        <v>8</v>
      </c>
      <c r="N101" s="75">
        <f t="shared" si="20"/>
        <v>9</v>
      </c>
      <c r="O101" s="75">
        <f t="shared" si="20"/>
        <v>10</v>
      </c>
      <c r="P101">
        <f t="shared" si="14"/>
        <v>1</v>
      </c>
      <c r="Q101" t="str">
        <f t="shared" si="15"/>
        <v>D20201231</v>
      </c>
      <c r="R101">
        <f t="shared" si="16"/>
        <v>2508606</v>
      </c>
      <c r="S101">
        <v>1</v>
      </c>
      <c r="T101">
        <f t="shared" si="18"/>
        <v>0</v>
      </c>
      <c r="U101">
        <f t="shared" si="18"/>
        <v>0</v>
      </c>
      <c r="V101">
        <f t="shared" si="18"/>
        <v>1</v>
      </c>
      <c r="W101">
        <f t="shared" si="18"/>
        <v>0</v>
      </c>
    </row>
    <row r="102" spans="1:23" x14ac:dyDescent="0.25">
      <c r="A102" t="s">
        <v>575</v>
      </c>
      <c r="B102">
        <v>1</v>
      </c>
      <c r="C102">
        <v>257996</v>
      </c>
      <c r="E102" s="74">
        <v>27070</v>
      </c>
      <c r="F102" s="75">
        <f t="shared" si="20"/>
        <v>1</v>
      </c>
      <c r="G102" s="75">
        <f t="shared" si="20"/>
        <v>2</v>
      </c>
      <c r="H102" s="75">
        <f t="shared" si="20"/>
        <v>3</v>
      </c>
      <c r="I102" s="75">
        <f t="shared" si="20"/>
        <v>4</v>
      </c>
      <c r="J102" s="75">
        <f t="shared" si="20"/>
        <v>5</v>
      </c>
      <c r="K102" s="75">
        <f t="shared" si="20"/>
        <v>6</v>
      </c>
      <c r="L102" s="75">
        <f t="shared" si="20"/>
        <v>7</v>
      </c>
      <c r="M102" s="75">
        <f t="shared" si="20"/>
        <v>8</v>
      </c>
      <c r="N102" s="75">
        <f t="shared" si="20"/>
        <v>9</v>
      </c>
      <c r="O102" s="75">
        <f t="shared" si="20"/>
        <v>10</v>
      </c>
      <c r="P102">
        <f t="shared" si="14"/>
        <v>1</v>
      </c>
      <c r="Q102" t="str">
        <f t="shared" si="15"/>
        <v>D20201231</v>
      </c>
      <c r="R102">
        <f t="shared" si="16"/>
        <v>860665</v>
      </c>
      <c r="S102">
        <v>1</v>
      </c>
      <c r="T102">
        <f t="shared" si="18"/>
        <v>0</v>
      </c>
      <c r="U102">
        <f t="shared" si="18"/>
        <v>0</v>
      </c>
      <c r="V102">
        <f t="shared" si="18"/>
        <v>0</v>
      </c>
      <c r="W102">
        <f t="shared" si="18"/>
        <v>1</v>
      </c>
    </row>
    <row r="103" spans="1:23" x14ac:dyDescent="0.25">
      <c r="A103" t="s">
        <v>577</v>
      </c>
      <c r="B103">
        <v>1</v>
      </c>
      <c r="C103">
        <v>1109947</v>
      </c>
      <c r="E103" s="74">
        <v>27548</v>
      </c>
      <c r="F103" s="75">
        <f t="shared" si="20"/>
        <v>1</v>
      </c>
      <c r="G103" s="75">
        <f t="shared" si="20"/>
        <v>2</v>
      </c>
      <c r="H103" s="75">
        <f t="shared" si="20"/>
        <v>3</v>
      </c>
      <c r="I103" s="75">
        <f t="shared" si="20"/>
        <v>4</v>
      </c>
      <c r="J103" s="75">
        <f t="shared" si="20"/>
        <v>5</v>
      </c>
      <c r="K103" s="75">
        <f t="shared" si="20"/>
        <v>6</v>
      </c>
      <c r="L103" s="75">
        <f t="shared" si="20"/>
        <v>7</v>
      </c>
      <c r="M103" s="75">
        <f t="shared" si="20"/>
        <v>8</v>
      </c>
      <c r="N103" s="75">
        <f t="shared" si="20"/>
        <v>9</v>
      </c>
      <c r="O103" s="75">
        <f t="shared" si="20"/>
        <v>10</v>
      </c>
      <c r="P103">
        <f t="shared" si="14"/>
        <v>1</v>
      </c>
      <c r="Q103" t="str">
        <f t="shared" si="15"/>
        <v>D20201231</v>
      </c>
      <c r="R103">
        <f t="shared" si="16"/>
        <v>1131767</v>
      </c>
      <c r="S103">
        <v>1</v>
      </c>
      <c r="T103">
        <f t="shared" si="18"/>
        <v>0</v>
      </c>
      <c r="U103">
        <f t="shared" si="18"/>
        <v>0</v>
      </c>
      <c r="V103">
        <f t="shared" si="18"/>
        <v>1</v>
      </c>
      <c r="W103">
        <f t="shared" si="18"/>
        <v>0</v>
      </c>
    </row>
    <row r="104" spans="1:23" x14ac:dyDescent="0.25">
      <c r="A104" t="s">
        <v>579</v>
      </c>
      <c r="B104">
        <v>1</v>
      </c>
      <c r="C104">
        <v>871894</v>
      </c>
      <c r="E104" s="74">
        <v>27614</v>
      </c>
      <c r="F104" s="75">
        <f t="shared" si="20"/>
        <v>1</v>
      </c>
      <c r="G104" s="75">
        <f t="shared" si="20"/>
        <v>2</v>
      </c>
      <c r="H104" s="75">
        <f t="shared" si="20"/>
        <v>3</v>
      </c>
      <c r="I104" s="75">
        <f t="shared" si="20"/>
        <v>4</v>
      </c>
      <c r="J104" s="75">
        <f t="shared" si="20"/>
        <v>5</v>
      </c>
      <c r="K104" s="75">
        <f t="shared" si="20"/>
        <v>6</v>
      </c>
      <c r="L104" s="75">
        <f t="shared" si="20"/>
        <v>7</v>
      </c>
      <c r="M104" s="75">
        <f t="shared" si="20"/>
        <v>8</v>
      </c>
      <c r="N104" s="75">
        <f t="shared" si="20"/>
        <v>9</v>
      </c>
      <c r="O104" s="75">
        <f t="shared" si="20"/>
        <v>10</v>
      </c>
      <c r="P104">
        <f t="shared" si="14"/>
        <v>1</v>
      </c>
      <c r="Q104" t="str">
        <f t="shared" si="15"/>
        <v>D20201231</v>
      </c>
      <c r="R104">
        <f t="shared" si="16"/>
        <v>526749</v>
      </c>
      <c r="S104">
        <v>1</v>
      </c>
      <c r="T104">
        <f t="shared" si="18"/>
        <v>0</v>
      </c>
      <c r="U104">
        <f t="shared" si="18"/>
        <v>0</v>
      </c>
      <c r="V104">
        <f t="shared" si="18"/>
        <v>0</v>
      </c>
      <c r="W104">
        <f t="shared" si="18"/>
        <v>1</v>
      </c>
    </row>
    <row r="105" spans="1:23" x14ac:dyDescent="0.25">
      <c r="A105" t="s">
        <v>581</v>
      </c>
      <c r="B105">
        <v>1</v>
      </c>
      <c r="C105">
        <v>43450</v>
      </c>
      <c r="E105" s="74">
        <v>27847</v>
      </c>
      <c r="F105" s="75">
        <f t="shared" ref="F105:O114" si="21">IFERROR(VLOOKUP(CONCATENATE(F$4,".",$E105),$A$4:$C$488690,2,FALSE)*F$3,100)</f>
        <v>1</v>
      </c>
      <c r="G105" s="75">
        <f t="shared" si="21"/>
        <v>2</v>
      </c>
      <c r="H105" s="75">
        <f t="shared" si="21"/>
        <v>3</v>
      </c>
      <c r="I105" s="75">
        <f t="shared" si="21"/>
        <v>4</v>
      </c>
      <c r="J105" s="75">
        <f t="shared" si="21"/>
        <v>5</v>
      </c>
      <c r="K105" s="75">
        <f t="shared" si="21"/>
        <v>6</v>
      </c>
      <c r="L105" s="75">
        <f t="shared" si="21"/>
        <v>7</v>
      </c>
      <c r="M105" s="75">
        <f t="shared" si="21"/>
        <v>8</v>
      </c>
      <c r="N105" s="75">
        <f t="shared" si="21"/>
        <v>9</v>
      </c>
      <c r="O105" s="75">
        <f t="shared" si="21"/>
        <v>10</v>
      </c>
      <c r="P105">
        <f t="shared" si="14"/>
        <v>1</v>
      </c>
      <c r="Q105" t="str">
        <f t="shared" si="15"/>
        <v>D20201231</v>
      </c>
      <c r="R105">
        <f t="shared" si="16"/>
        <v>704546</v>
      </c>
      <c r="S105">
        <v>1</v>
      </c>
      <c r="T105">
        <f t="shared" si="18"/>
        <v>0</v>
      </c>
      <c r="U105">
        <f t="shared" si="18"/>
        <v>0</v>
      </c>
      <c r="V105">
        <f t="shared" si="18"/>
        <v>0</v>
      </c>
      <c r="W105">
        <f t="shared" si="18"/>
        <v>1</v>
      </c>
    </row>
    <row r="106" spans="1:23" x14ac:dyDescent="0.25">
      <c r="A106" t="s">
        <v>583</v>
      </c>
      <c r="B106">
        <v>1</v>
      </c>
      <c r="C106">
        <v>955437</v>
      </c>
      <c r="E106" s="74">
        <v>28013</v>
      </c>
      <c r="F106" s="75">
        <f t="shared" si="21"/>
        <v>1</v>
      </c>
      <c r="G106" s="75">
        <f t="shared" si="21"/>
        <v>2</v>
      </c>
      <c r="H106" s="75">
        <f t="shared" si="21"/>
        <v>3</v>
      </c>
      <c r="I106" s="75">
        <f t="shared" si="21"/>
        <v>4</v>
      </c>
      <c r="J106" s="75">
        <f t="shared" si="21"/>
        <v>5</v>
      </c>
      <c r="K106" s="75">
        <f t="shared" si="21"/>
        <v>6</v>
      </c>
      <c r="L106" s="75">
        <f t="shared" si="21"/>
        <v>7</v>
      </c>
      <c r="M106" s="75">
        <f t="shared" si="21"/>
        <v>8</v>
      </c>
      <c r="N106" s="75">
        <f t="shared" si="21"/>
        <v>9</v>
      </c>
      <c r="O106" s="75">
        <f t="shared" si="21"/>
        <v>10</v>
      </c>
      <c r="P106">
        <f t="shared" si="14"/>
        <v>1</v>
      </c>
      <c r="Q106" t="str">
        <f t="shared" si="15"/>
        <v>D20201231</v>
      </c>
      <c r="R106">
        <f t="shared" si="16"/>
        <v>5515631</v>
      </c>
      <c r="S106">
        <v>1</v>
      </c>
      <c r="T106">
        <f t="shared" si="18"/>
        <v>0</v>
      </c>
      <c r="U106">
        <f t="shared" si="18"/>
        <v>0</v>
      </c>
      <c r="V106">
        <f t="shared" si="18"/>
        <v>1</v>
      </c>
      <c r="W106">
        <f t="shared" si="18"/>
        <v>0</v>
      </c>
    </row>
    <row r="107" spans="1:23" x14ac:dyDescent="0.25">
      <c r="A107" t="s">
        <v>585</v>
      </c>
      <c r="B107">
        <v>1</v>
      </c>
      <c r="C107">
        <v>157928</v>
      </c>
      <c r="E107" s="74">
        <v>28152</v>
      </c>
      <c r="F107" s="75">
        <f t="shared" si="21"/>
        <v>1</v>
      </c>
      <c r="G107" s="75">
        <f t="shared" si="21"/>
        <v>2</v>
      </c>
      <c r="H107" s="75">
        <f t="shared" si="21"/>
        <v>3</v>
      </c>
      <c r="I107" s="75">
        <f t="shared" si="21"/>
        <v>4</v>
      </c>
      <c r="J107" s="75">
        <f t="shared" si="21"/>
        <v>5</v>
      </c>
      <c r="K107" s="75">
        <f t="shared" si="21"/>
        <v>6</v>
      </c>
      <c r="L107" s="75">
        <f t="shared" si="21"/>
        <v>7</v>
      </c>
      <c r="M107" s="75">
        <f t="shared" si="21"/>
        <v>8</v>
      </c>
      <c r="N107" s="75">
        <f t="shared" si="21"/>
        <v>9</v>
      </c>
      <c r="O107" s="75">
        <f t="shared" si="21"/>
        <v>10</v>
      </c>
      <c r="P107">
        <f t="shared" si="14"/>
        <v>1</v>
      </c>
      <c r="Q107" t="str">
        <f t="shared" si="15"/>
        <v>D20201231</v>
      </c>
      <c r="R107">
        <f t="shared" si="16"/>
        <v>186197</v>
      </c>
      <c r="S107">
        <v>1</v>
      </c>
      <c r="T107">
        <f t="shared" si="18"/>
        <v>0</v>
      </c>
      <c r="U107">
        <f t="shared" si="18"/>
        <v>0</v>
      </c>
      <c r="V107">
        <f t="shared" si="18"/>
        <v>0</v>
      </c>
      <c r="W107">
        <f t="shared" si="18"/>
        <v>1</v>
      </c>
    </row>
    <row r="108" spans="1:23" x14ac:dyDescent="0.25">
      <c r="A108" t="s">
        <v>587</v>
      </c>
      <c r="B108">
        <v>1</v>
      </c>
      <c r="C108">
        <v>106894</v>
      </c>
      <c r="E108" s="74">
        <v>28675</v>
      </c>
      <c r="F108" s="75">
        <f t="shared" si="21"/>
        <v>1</v>
      </c>
      <c r="G108" s="75">
        <f t="shared" si="21"/>
        <v>2</v>
      </c>
      <c r="H108" s="75">
        <f t="shared" si="21"/>
        <v>3</v>
      </c>
      <c r="I108" s="75">
        <f t="shared" si="21"/>
        <v>4</v>
      </c>
      <c r="J108" s="75">
        <f t="shared" si="21"/>
        <v>5</v>
      </c>
      <c r="K108" s="75">
        <f t="shared" si="21"/>
        <v>6</v>
      </c>
      <c r="L108" s="75">
        <f t="shared" si="21"/>
        <v>7</v>
      </c>
      <c r="M108" s="75">
        <f t="shared" si="21"/>
        <v>8</v>
      </c>
      <c r="N108" s="75">
        <f t="shared" si="21"/>
        <v>9</v>
      </c>
      <c r="O108" s="75">
        <f t="shared" si="21"/>
        <v>10</v>
      </c>
      <c r="P108">
        <f t="shared" si="14"/>
        <v>1</v>
      </c>
      <c r="Q108" t="str">
        <f t="shared" si="15"/>
        <v>D20201231</v>
      </c>
      <c r="R108">
        <f t="shared" si="16"/>
        <v>187329</v>
      </c>
      <c r="S108">
        <v>1</v>
      </c>
      <c r="T108">
        <f t="shared" si="18"/>
        <v>0</v>
      </c>
      <c r="U108">
        <f t="shared" si="18"/>
        <v>0</v>
      </c>
      <c r="V108">
        <f t="shared" si="18"/>
        <v>0</v>
      </c>
      <c r="W108">
        <f t="shared" si="18"/>
        <v>1</v>
      </c>
    </row>
    <row r="109" spans="1:23" x14ac:dyDescent="0.25">
      <c r="A109" t="s">
        <v>589</v>
      </c>
      <c r="B109">
        <v>1</v>
      </c>
      <c r="C109">
        <v>762020</v>
      </c>
      <c r="E109" s="74">
        <v>28732</v>
      </c>
      <c r="F109" s="75">
        <f t="shared" si="21"/>
        <v>1</v>
      </c>
      <c r="G109" s="75">
        <f t="shared" si="21"/>
        <v>2</v>
      </c>
      <c r="H109" s="75">
        <f t="shared" si="21"/>
        <v>3</v>
      </c>
      <c r="I109" s="75">
        <f t="shared" si="21"/>
        <v>4</v>
      </c>
      <c r="J109" s="75">
        <f t="shared" si="21"/>
        <v>5</v>
      </c>
      <c r="K109" s="75">
        <f t="shared" si="21"/>
        <v>6</v>
      </c>
      <c r="L109" s="75">
        <f t="shared" si="21"/>
        <v>7</v>
      </c>
      <c r="M109" s="75">
        <f t="shared" si="21"/>
        <v>8</v>
      </c>
      <c r="N109" s="75">
        <f t="shared" si="21"/>
        <v>9</v>
      </c>
      <c r="O109" s="75">
        <f t="shared" si="21"/>
        <v>10</v>
      </c>
      <c r="P109">
        <f t="shared" si="14"/>
        <v>1</v>
      </c>
      <c r="Q109" t="str">
        <f t="shared" si="15"/>
        <v>D20201231</v>
      </c>
      <c r="R109">
        <f t="shared" si="16"/>
        <v>121837</v>
      </c>
      <c r="S109">
        <v>1</v>
      </c>
      <c r="T109">
        <f t="shared" si="18"/>
        <v>0</v>
      </c>
      <c r="U109">
        <f t="shared" si="18"/>
        <v>0</v>
      </c>
      <c r="V109">
        <f t="shared" si="18"/>
        <v>0</v>
      </c>
      <c r="W109">
        <f t="shared" si="18"/>
        <v>1</v>
      </c>
    </row>
    <row r="110" spans="1:23" x14ac:dyDescent="0.25">
      <c r="A110" t="s">
        <v>591</v>
      </c>
      <c r="B110">
        <v>1</v>
      </c>
      <c r="C110">
        <v>229104</v>
      </c>
      <c r="E110" s="74">
        <v>29476</v>
      </c>
      <c r="F110" s="75">
        <f t="shared" si="21"/>
        <v>1</v>
      </c>
      <c r="G110" s="75">
        <f t="shared" si="21"/>
        <v>2</v>
      </c>
      <c r="H110" s="75">
        <f t="shared" si="21"/>
        <v>3</v>
      </c>
      <c r="I110" s="75">
        <f t="shared" si="21"/>
        <v>4</v>
      </c>
      <c r="J110" s="75">
        <f t="shared" si="21"/>
        <v>5</v>
      </c>
      <c r="K110" s="75">
        <f t="shared" si="21"/>
        <v>6</v>
      </c>
      <c r="L110" s="75">
        <f t="shared" si="21"/>
        <v>7</v>
      </c>
      <c r="M110" s="75">
        <f t="shared" si="21"/>
        <v>8</v>
      </c>
      <c r="N110" s="75">
        <f t="shared" si="21"/>
        <v>9</v>
      </c>
      <c r="O110" s="75">
        <f t="shared" si="21"/>
        <v>10</v>
      </c>
      <c r="P110">
        <f t="shared" si="14"/>
        <v>1</v>
      </c>
      <c r="Q110" t="str">
        <f t="shared" si="15"/>
        <v>D20201231</v>
      </c>
      <c r="R110">
        <f t="shared" si="16"/>
        <v>95965</v>
      </c>
      <c r="S110">
        <v>1</v>
      </c>
      <c r="T110">
        <f t="shared" si="18"/>
        <v>0</v>
      </c>
      <c r="U110">
        <f t="shared" si="18"/>
        <v>0</v>
      </c>
      <c r="V110">
        <f t="shared" si="18"/>
        <v>0</v>
      </c>
      <c r="W110">
        <f t="shared" si="18"/>
        <v>1</v>
      </c>
    </row>
    <row r="111" spans="1:23" x14ac:dyDescent="0.25">
      <c r="A111" t="s">
        <v>593</v>
      </c>
      <c r="B111">
        <v>1</v>
      </c>
      <c r="C111">
        <v>339578</v>
      </c>
      <c r="E111" s="74">
        <v>29636</v>
      </c>
      <c r="F111" s="75">
        <f t="shared" si="21"/>
        <v>1</v>
      </c>
      <c r="G111" s="75">
        <f t="shared" si="21"/>
        <v>2</v>
      </c>
      <c r="H111" s="75">
        <f t="shared" si="21"/>
        <v>3</v>
      </c>
      <c r="I111" s="75">
        <f t="shared" si="21"/>
        <v>4</v>
      </c>
      <c r="J111" s="75">
        <f t="shared" si="21"/>
        <v>5</v>
      </c>
      <c r="K111" s="75">
        <f t="shared" si="21"/>
        <v>6</v>
      </c>
      <c r="L111" s="75">
        <f t="shared" si="21"/>
        <v>7</v>
      </c>
      <c r="M111" s="75">
        <f t="shared" si="21"/>
        <v>8</v>
      </c>
      <c r="N111" s="75">
        <f t="shared" si="21"/>
        <v>9</v>
      </c>
      <c r="O111" s="75">
        <f t="shared" si="21"/>
        <v>10</v>
      </c>
      <c r="P111">
        <f t="shared" si="14"/>
        <v>1</v>
      </c>
      <c r="Q111" t="str">
        <f t="shared" si="15"/>
        <v>D20201231</v>
      </c>
      <c r="R111">
        <f t="shared" si="16"/>
        <v>1450419</v>
      </c>
      <c r="S111">
        <v>1</v>
      </c>
      <c r="T111">
        <f t="shared" si="18"/>
        <v>0</v>
      </c>
      <c r="U111">
        <f t="shared" si="18"/>
        <v>0</v>
      </c>
      <c r="V111">
        <f t="shared" si="18"/>
        <v>1</v>
      </c>
      <c r="W111">
        <f t="shared" si="18"/>
        <v>0</v>
      </c>
    </row>
    <row r="112" spans="1:23" x14ac:dyDescent="0.25">
      <c r="A112" t="s">
        <v>595</v>
      </c>
      <c r="B112">
        <v>1</v>
      </c>
      <c r="C112">
        <v>684605</v>
      </c>
      <c r="E112" s="74">
        <v>29878</v>
      </c>
      <c r="F112" s="75">
        <f t="shared" si="21"/>
        <v>1</v>
      </c>
      <c r="G112" s="75">
        <f t="shared" si="21"/>
        <v>2</v>
      </c>
      <c r="H112" s="75">
        <f t="shared" si="21"/>
        <v>3</v>
      </c>
      <c r="I112" s="75">
        <f t="shared" si="21"/>
        <v>4</v>
      </c>
      <c r="J112" s="75">
        <f t="shared" si="21"/>
        <v>5</v>
      </c>
      <c r="K112" s="75">
        <f t="shared" si="21"/>
        <v>6</v>
      </c>
      <c r="L112" s="75">
        <f t="shared" si="21"/>
        <v>7</v>
      </c>
      <c r="M112" s="75">
        <f t="shared" si="21"/>
        <v>8</v>
      </c>
      <c r="N112" s="75">
        <f t="shared" si="21"/>
        <v>9</v>
      </c>
      <c r="O112" s="75">
        <f t="shared" si="21"/>
        <v>10</v>
      </c>
      <c r="P112">
        <f t="shared" si="14"/>
        <v>1</v>
      </c>
      <c r="Q112" t="str">
        <f t="shared" si="15"/>
        <v>D20201231</v>
      </c>
      <c r="R112">
        <f t="shared" si="16"/>
        <v>2051715</v>
      </c>
      <c r="S112">
        <v>1</v>
      </c>
      <c r="T112">
        <f t="shared" si="18"/>
        <v>0</v>
      </c>
      <c r="U112">
        <f t="shared" si="18"/>
        <v>0</v>
      </c>
      <c r="V112">
        <f t="shared" si="18"/>
        <v>1</v>
      </c>
      <c r="W112">
        <f t="shared" si="18"/>
        <v>0</v>
      </c>
    </row>
    <row r="113" spans="1:23" x14ac:dyDescent="0.25">
      <c r="A113" t="s">
        <v>597</v>
      </c>
      <c r="B113">
        <v>1</v>
      </c>
      <c r="C113">
        <v>73300</v>
      </c>
      <c r="E113" s="74">
        <v>30052</v>
      </c>
      <c r="F113" s="75">
        <f t="shared" si="21"/>
        <v>1</v>
      </c>
      <c r="G113" s="75">
        <f t="shared" si="21"/>
        <v>2</v>
      </c>
      <c r="H113" s="75">
        <f t="shared" si="21"/>
        <v>3</v>
      </c>
      <c r="I113" s="75">
        <f t="shared" si="21"/>
        <v>4</v>
      </c>
      <c r="J113" s="75">
        <f t="shared" si="21"/>
        <v>5</v>
      </c>
      <c r="K113" s="75">
        <f t="shared" si="21"/>
        <v>6</v>
      </c>
      <c r="L113" s="75">
        <f t="shared" si="21"/>
        <v>7</v>
      </c>
      <c r="M113" s="75">
        <f t="shared" si="21"/>
        <v>8</v>
      </c>
      <c r="N113" s="75">
        <f t="shared" si="21"/>
        <v>9</v>
      </c>
      <c r="O113" s="75">
        <f t="shared" si="21"/>
        <v>10</v>
      </c>
      <c r="P113">
        <f t="shared" si="14"/>
        <v>1</v>
      </c>
      <c r="Q113" t="str">
        <f t="shared" si="15"/>
        <v>D20201231</v>
      </c>
      <c r="R113">
        <f t="shared" si="16"/>
        <v>38396</v>
      </c>
      <c r="S113">
        <v>1</v>
      </c>
      <c r="T113">
        <f t="shared" si="18"/>
        <v>0</v>
      </c>
      <c r="U113">
        <f t="shared" si="18"/>
        <v>0</v>
      </c>
      <c r="V113">
        <f t="shared" si="18"/>
        <v>0</v>
      </c>
      <c r="W113">
        <f t="shared" si="18"/>
        <v>1</v>
      </c>
    </row>
    <row r="114" spans="1:23" x14ac:dyDescent="0.25">
      <c r="A114" t="s">
        <v>599</v>
      </c>
      <c r="B114">
        <v>1</v>
      </c>
      <c r="C114">
        <v>98613</v>
      </c>
      <c r="E114" s="74">
        <v>30502</v>
      </c>
      <c r="F114" s="75">
        <f t="shared" si="21"/>
        <v>1</v>
      </c>
      <c r="G114" s="75">
        <f t="shared" si="21"/>
        <v>2</v>
      </c>
      <c r="H114" s="75">
        <f t="shared" si="21"/>
        <v>3</v>
      </c>
      <c r="I114" s="75">
        <f t="shared" si="21"/>
        <v>4</v>
      </c>
      <c r="J114" s="75">
        <f t="shared" si="21"/>
        <v>5</v>
      </c>
      <c r="K114" s="75">
        <f t="shared" si="21"/>
        <v>6</v>
      </c>
      <c r="L114" s="75">
        <f t="shared" si="21"/>
        <v>7</v>
      </c>
      <c r="M114" s="75">
        <f t="shared" si="21"/>
        <v>8</v>
      </c>
      <c r="N114" s="75">
        <f t="shared" si="21"/>
        <v>9</v>
      </c>
      <c r="O114" s="75">
        <f t="shared" si="21"/>
        <v>10</v>
      </c>
      <c r="P114">
        <f t="shared" si="14"/>
        <v>1</v>
      </c>
      <c r="Q114" t="str">
        <f t="shared" si="15"/>
        <v>D20201231</v>
      </c>
      <c r="R114">
        <f t="shared" si="16"/>
        <v>1116213</v>
      </c>
      <c r="S114">
        <v>1</v>
      </c>
      <c r="T114">
        <f t="shared" si="18"/>
        <v>0</v>
      </c>
      <c r="U114">
        <f t="shared" si="18"/>
        <v>0</v>
      </c>
      <c r="V114">
        <f t="shared" si="18"/>
        <v>1</v>
      </c>
      <c r="W114">
        <f t="shared" si="18"/>
        <v>0</v>
      </c>
    </row>
    <row r="115" spans="1:23" x14ac:dyDescent="0.25">
      <c r="A115" t="s">
        <v>601</v>
      </c>
      <c r="B115">
        <v>1</v>
      </c>
      <c r="C115">
        <v>47306</v>
      </c>
      <c r="E115" s="74">
        <v>30650</v>
      </c>
      <c r="F115" s="75">
        <f t="shared" ref="F115:O124" si="22">IFERROR(VLOOKUP(CONCATENATE(F$4,".",$E115),$A$4:$C$488690,2,FALSE)*F$3,100)</f>
        <v>1</v>
      </c>
      <c r="G115" s="75">
        <f t="shared" si="22"/>
        <v>2</v>
      </c>
      <c r="H115" s="75">
        <f t="shared" si="22"/>
        <v>3</v>
      </c>
      <c r="I115" s="75">
        <f t="shared" si="22"/>
        <v>4</v>
      </c>
      <c r="J115" s="75">
        <f t="shared" si="22"/>
        <v>5</v>
      </c>
      <c r="K115" s="75">
        <f t="shared" si="22"/>
        <v>6</v>
      </c>
      <c r="L115" s="75">
        <f t="shared" si="22"/>
        <v>7</v>
      </c>
      <c r="M115" s="75">
        <f t="shared" si="22"/>
        <v>8</v>
      </c>
      <c r="N115" s="75">
        <f t="shared" si="22"/>
        <v>9</v>
      </c>
      <c r="O115" s="75">
        <f t="shared" si="22"/>
        <v>10</v>
      </c>
      <c r="P115">
        <f t="shared" si="14"/>
        <v>1</v>
      </c>
      <c r="Q115" t="str">
        <f t="shared" si="15"/>
        <v>D20201231</v>
      </c>
      <c r="R115">
        <f t="shared" si="16"/>
        <v>140816</v>
      </c>
      <c r="S115">
        <v>1</v>
      </c>
      <c r="T115">
        <f t="shared" si="18"/>
        <v>0</v>
      </c>
      <c r="U115">
        <f t="shared" si="18"/>
        <v>0</v>
      </c>
      <c r="V115">
        <f t="shared" si="18"/>
        <v>0</v>
      </c>
      <c r="W115">
        <f t="shared" si="18"/>
        <v>1</v>
      </c>
    </row>
    <row r="116" spans="1:23" x14ac:dyDescent="0.25">
      <c r="A116" t="s">
        <v>603</v>
      </c>
      <c r="B116">
        <v>1</v>
      </c>
      <c r="C116">
        <v>17766296</v>
      </c>
      <c r="E116" s="74">
        <v>30810</v>
      </c>
      <c r="F116" s="75">
        <f t="shared" si="22"/>
        <v>1</v>
      </c>
      <c r="G116" s="75">
        <f t="shared" si="22"/>
        <v>2</v>
      </c>
      <c r="H116" s="75">
        <f t="shared" si="22"/>
        <v>3</v>
      </c>
      <c r="I116" s="75">
        <f t="shared" si="22"/>
        <v>4</v>
      </c>
      <c r="J116" s="75">
        <f t="shared" si="22"/>
        <v>5</v>
      </c>
      <c r="K116" s="75">
        <f t="shared" si="22"/>
        <v>6</v>
      </c>
      <c r="L116" s="75">
        <f t="shared" si="22"/>
        <v>7</v>
      </c>
      <c r="M116" s="75">
        <f t="shared" si="22"/>
        <v>8</v>
      </c>
      <c r="N116" s="75">
        <f t="shared" si="22"/>
        <v>9</v>
      </c>
      <c r="O116" s="75">
        <f t="shared" si="22"/>
        <v>10</v>
      </c>
      <c r="P116">
        <f t="shared" si="14"/>
        <v>1</v>
      </c>
      <c r="Q116" t="str">
        <f t="shared" si="15"/>
        <v>D20201231</v>
      </c>
      <c r="R116">
        <f t="shared" si="16"/>
        <v>111335503</v>
      </c>
      <c r="S116">
        <v>1</v>
      </c>
      <c r="T116">
        <f t="shared" si="18"/>
        <v>1</v>
      </c>
      <c r="U116">
        <f t="shared" si="18"/>
        <v>0</v>
      </c>
      <c r="V116">
        <f t="shared" si="18"/>
        <v>0</v>
      </c>
      <c r="W116">
        <f t="shared" si="18"/>
        <v>0</v>
      </c>
    </row>
    <row r="117" spans="1:23" x14ac:dyDescent="0.25">
      <c r="A117" t="s">
        <v>605</v>
      </c>
      <c r="B117">
        <v>1</v>
      </c>
      <c r="C117">
        <v>233954</v>
      </c>
      <c r="E117" s="74">
        <v>31134</v>
      </c>
      <c r="F117" s="75">
        <f t="shared" si="22"/>
        <v>1</v>
      </c>
      <c r="G117" s="75">
        <f t="shared" si="22"/>
        <v>2</v>
      </c>
      <c r="H117" s="75">
        <f t="shared" si="22"/>
        <v>3</v>
      </c>
      <c r="I117" s="75">
        <f t="shared" si="22"/>
        <v>4</v>
      </c>
      <c r="J117" s="75">
        <f t="shared" si="22"/>
        <v>5</v>
      </c>
      <c r="K117" s="75">
        <f t="shared" si="22"/>
        <v>6</v>
      </c>
      <c r="L117" s="75">
        <f t="shared" si="22"/>
        <v>7</v>
      </c>
      <c r="M117" s="75">
        <f t="shared" si="22"/>
        <v>8</v>
      </c>
      <c r="N117" s="75">
        <f t="shared" si="22"/>
        <v>9</v>
      </c>
      <c r="O117" s="75">
        <f t="shared" si="22"/>
        <v>10</v>
      </c>
      <c r="P117">
        <f t="shared" si="14"/>
        <v>1</v>
      </c>
      <c r="Q117" t="str">
        <f t="shared" si="15"/>
        <v>D20201231</v>
      </c>
      <c r="R117">
        <f t="shared" si="16"/>
        <v>182003</v>
      </c>
      <c r="S117">
        <v>1</v>
      </c>
      <c r="T117">
        <f t="shared" si="18"/>
        <v>0</v>
      </c>
      <c r="U117">
        <f t="shared" si="18"/>
        <v>0</v>
      </c>
      <c r="V117">
        <f t="shared" si="18"/>
        <v>0</v>
      </c>
      <c r="W117">
        <f t="shared" si="18"/>
        <v>1</v>
      </c>
    </row>
    <row r="118" spans="1:23" x14ac:dyDescent="0.25">
      <c r="A118" t="s">
        <v>607</v>
      </c>
      <c r="B118">
        <v>1</v>
      </c>
      <c r="C118">
        <v>2113056</v>
      </c>
      <c r="E118" s="74">
        <v>31255</v>
      </c>
      <c r="F118" s="75">
        <f t="shared" si="22"/>
        <v>1</v>
      </c>
      <c r="G118" s="75">
        <f t="shared" si="22"/>
        <v>2</v>
      </c>
      <c r="H118" s="75">
        <f t="shared" si="22"/>
        <v>3</v>
      </c>
      <c r="I118" s="75">
        <f t="shared" si="22"/>
        <v>4</v>
      </c>
      <c r="J118" s="75">
        <f t="shared" si="22"/>
        <v>5</v>
      </c>
      <c r="K118" s="75">
        <f t="shared" si="22"/>
        <v>6</v>
      </c>
      <c r="L118" s="75">
        <f t="shared" si="22"/>
        <v>7</v>
      </c>
      <c r="M118" s="75">
        <f t="shared" si="22"/>
        <v>8</v>
      </c>
      <c r="N118" s="75">
        <f t="shared" si="22"/>
        <v>9</v>
      </c>
      <c r="O118" s="75">
        <f t="shared" si="22"/>
        <v>10</v>
      </c>
      <c r="P118">
        <f t="shared" si="14"/>
        <v>1</v>
      </c>
      <c r="Q118" t="str">
        <f t="shared" si="15"/>
        <v>D20201231</v>
      </c>
      <c r="R118">
        <f t="shared" si="16"/>
        <v>823221</v>
      </c>
      <c r="S118">
        <v>1</v>
      </c>
      <c r="T118">
        <f t="shared" si="18"/>
        <v>0</v>
      </c>
      <c r="U118">
        <f t="shared" si="18"/>
        <v>0</v>
      </c>
      <c r="V118">
        <f t="shared" si="18"/>
        <v>0</v>
      </c>
      <c r="W118">
        <f t="shared" si="18"/>
        <v>1</v>
      </c>
    </row>
    <row r="119" spans="1:23" x14ac:dyDescent="0.25">
      <c r="A119" t="s">
        <v>609</v>
      </c>
      <c r="B119">
        <v>1</v>
      </c>
      <c r="C119">
        <v>158678</v>
      </c>
      <c r="E119" s="74">
        <v>31657</v>
      </c>
      <c r="F119" s="75">
        <f t="shared" si="22"/>
        <v>1</v>
      </c>
      <c r="G119" s="75">
        <f t="shared" si="22"/>
        <v>2</v>
      </c>
      <c r="H119" s="75">
        <f t="shared" si="22"/>
        <v>3</v>
      </c>
      <c r="I119" s="75">
        <f t="shared" si="22"/>
        <v>4</v>
      </c>
      <c r="J119" s="75">
        <f t="shared" si="22"/>
        <v>5</v>
      </c>
      <c r="K119" s="75">
        <f t="shared" si="22"/>
        <v>6</v>
      </c>
      <c r="L119" s="75">
        <f t="shared" si="22"/>
        <v>7</v>
      </c>
      <c r="M119" s="75">
        <f t="shared" si="22"/>
        <v>8</v>
      </c>
      <c r="N119" s="75">
        <f t="shared" si="22"/>
        <v>9</v>
      </c>
      <c r="O119" s="75">
        <f t="shared" si="22"/>
        <v>10</v>
      </c>
      <c r="P119">
        <f t="shared" si="14"/>
        <v>1</v>
      </c>
      <c r="Q119" t="str">
        <f t="shared" si="15"/>
        <v>D20201231</v>
      </c>
      <c r="R119">
        <f t="shared" si="16"/>
        <v>172914</v>
      </c>
      <c r="S119">
        <v>1</v>
      </c>
      <c r="T119">
        <f t="shared" si="18"/>
        <v>0</v>
      </c>
      <c r="U119">
        <f t="shared" si="18"/>
        <v>0</v>
      </c>
      <c r="V119">
        <f t="shared" si="18"/>
        <v>0</v>
      </c>
      <c r="W119">
        <f t="shared" si="18"/>
        <v>1</v>
      </c>
    </row>
    <row r="120" spans="1:23" x14ac:dyDescent="0.25">
      <c r="A120" t="s">
        <v>611</v>
      </c>
      <c r="B120">
        <v>1</v>
      </c>
      <c r="C120">
        <v>55204</v>
      </c>
      <c r="E120" s="74">
        <v>31826</v>
      </c>
      <c r="F120" s="75">
        <f t="shared" si="22"/>
        <v>1</v>
      </c>
      <c r="G120" s="75">
        <f t="shared" si="22"/>
        <v>2</v>
      </c>
      <c r="H120" s="75">
        <f t="shared" si="22"/>
        <v>3</v>
      </c>
      <c r="I120" s="75">
        <f t="shared" si="22"/>
        <v>4</v>
      </c>
      <c r="J120" s="75">
        <f t="shared" si="22"/>
        <v>5</v>
      </c>
      <c r="K120" s="75">
        <f t="shared" si="22"/>
        <v>6</v>
      </c>
      <c r="L120" s="75">
        <f t="shared" si="22"/>
        <v>7</v>
      </c>
      <c r="M120" s="75">
        <f t="shared" si="22"/>
        <v>8</v>
      </c>
      <c r="N120" s="75">
        <f t="shared" si="22"/>
        <v>9</v>
      </c>
      <c r="O120" s="75">
        <f t="shared" si="22"/>
        <v>10</v>
      </c>
      <c r="P120">
        <f t="shared" si="14"/>
        <v>1</v>
      </c>
      <c r="Q120" t="str">
        <f t="shared" si="15"/>
        <v>D20201231</v>
      </c>
      <c r="R120">
        <f t="shared" si="16"/>
        <v>383959</v>
      </c>
      <c r="S120">
        <v>1</v>
      </c>
      <c r="T120">
        <f t="shared" si="18"/>
        <v>0</v>
      </c>
      <c r="U120">
        <f t="shared" si="18"/>
        <v>0</v>
      </c>
      <c r="V120">
        <f t="shared" si="18"/>
        <v>0</v>
      </c>
      <c r="W120">
        <f t="shared" si="18"/>
        <v>1</v>
      </c>
    </row>
    <row r="121" spans="1:23" x14ac:dyDescent="0.25">
      <c r="A121" t="s">
        <v>613</v>
      </c>
      <c r="B121">
        <v>1</v>
      </c>
      <c r="C121">
        <v>343525</v>
      </c>
      <c r="E121" s="74">
        <v>31835</v>
      </c>
      <c r="F121" s="75">
        <f t="shared" si="22"/>
        <v>1</v>
      </c>
      <c r="G121" s="75">
        <f t="shared" si="22"/>
        <v>2</v>
      </c>
      <c r="H121" s="75">
        <f t="shared" si="22"/>
        <v>3</v>
      </c>
      <c r="I121" s="75">
        <f t="shared" si="22"/>
        <v>4</v>
      </c>
      <c r="J121" s="75">
        <f t="shared" si="22"/>
        <v>5</v>
      </c>
      <c r="K121" s="75">
        <f t="shared" si="22"/>
        <v>6</v>
      </c>
      <c r="L121" s="75">
        <f t="shared" si="22"/>
        <v>7</v>
      </c>
      <c r="M121" s="75">
        <f t="shared" si="22"/>
        <v>8</v>
      </c>
      <c r="N121" s="75">
        <f t="shared" si="22"/>
        <v>9</v>
      </c>
      <c r="O121" s="75">
        <f t="shared" si="22"/>
        <v>10</v>
      </c>
      <c r="P121">
        <f t="shared" si="14"/>
        <v>1</v>
      </c>
      <c r="Q121" t="str">
        <f t="shared" si="15"/>
        <v>D20201231</v>
      </c>
      <c r="R121">
        <f t="shared" si="16"/>
        <v>158573</v>
      </c>
      <c r="S121">
        <v>1</v>
      </c>
      <c r="T121">
        <f t="shared" si="18"/>
        <v>0</v>
      </c>
      <c r="U121">
        <f t="shared" si="18"/>
        <v>0</v>
      </c>
      <c r="V121">
        <f t="shared" si="18"/>
        <v>0</v>
      </c>
      <c r="W121">
        <f t="shared" si="18"/>
        <v>1</v>
      </c>
    </row>
    <row r="122" spans="1:23" x14ac:dyDescent="0.25">
      <c r="A122" t="s">
        <v>615</v>
      </c>
      <c r="B122">
        <v>1</v>
      </c>
      <c r="C122">
        <v>583201</v>
      </c>
      <c r="E122" s="74">
        <v>32234</v>
      </c>
      <c r="F122" s="75">
        <f t="shared" si="22"/>
        <v>1</v>
      </c>
      <c r="G122" s="75">
        <f t="shared" si="22"/>
        <v>2</v>
      </c>
      <c r="H122" s="75">
        <f t="shared" si="22"/>
        <v>3</v>
      </c>
      <c r="I122" s="75">
        <f t="shared" si="22"/>
        <v>4</v>
      </c>
      <c r="J122" s="75">
        <f t="shared" si="22"/>
        <v>5</v>
      </c>
      <c r="K122" s="75">
        <f t="shared" si="22"/>
        <v>6</v>
      </c>
      <c r="L122" s="75">
        <f t="shared" si="22"/>
        <v>7</v>
      </c>
      <c r="M122" s="75">
        <f t="shared" si="22"/>
        <v>8</v>
      </c>
      <c r="N122" s="75">
        <f t="shared" si="22"/>
        <v>9</v>
      </c>
      <c r="O122" s="75">
        <f t="shared" si="22"/>
        <v>10</v>
      </c>
      <c r="P122">
        <f t="shared" si="14"/>
        <v>1</v>
      </c>
      <c r="Q122" t="str">
        <f t="shared" si="15"/>
        <v>D20201231</v>
      </c>
      <c r="R122">
        <f t="shared" si="16"/>
        <v>203332</v>
      </c>
      <c r="S122">
        <v>1</v>
      </c>
      <c r="T122">
        <f t="shared" si="18"/>
        <v>0</v>
      </c>
      <c r="U122">
        <f t="shared" si="18"/>
        <v>0</v>
      </c>
      <c r="V122">
        <f t="shared" si="18"/>
        <v>0</v>
      </c>
      <c r="W122">
        <f t="shared" si="18"/>
        <v>1</v>
      </c>
    </row>
    <row r="123" spans="1:23" x14ac:dyDescent="0.25">
      <c r="A123" t="s">
        <v>617</v>
      </c>
      <c r="B123">
        <v>1</v>
      </c>
      <c r="C123">
        <v>55560</v>
      </c>
      <c r="E123" s="74">
        <v>32766</v>
      </c>
      <c r="F123" s="75">
        <f t="shared" si="22"/>
        <v>1</v>
      </c>
      <c r="G123" s="75">
        <f t="shared" si="22"/>
        <v>2</v>
      </c>
      <c r="H123" s="75">
        <f t="shared" si="22"/>
        <v>3</v>
      </c>
      <c r="I123" s="75">
        <f t="shared" si="22"/>
        <v>4</v>
      </c>
      <c r="J123" s="75">
        <f t="shared" si="22"/>
        <v>5</v>
      </c>
      <c r="K123" s="75">
        <f t="shared" si="22"/>
        <v>6</v>
      </c>
      <c r="L123" s="75">
        <f t="shared" si="22"/>
        <v>7</v>
      </c>
      <c r="M123" s="75">
        <f t="shared" si="22"/>
        <v>8</v>
      </c>
      <c r="N123" s="75">
        <f t="shared" si="22"/>
        <v>9</v>
      </c>
      <c r="O123" s="75">
        <f t="shared" si="22"/>
        <v>10</v>
      </c>
      <c r="P123">
        <f t="shared" si="14"/>
        <v>1</v>
      </c>
      <c r="Q123" t="str">
        <f t="shared" si="15"/>
        <v>D20201231</v>
      </c>
      <c r="R123">
        <f t="shared" si="16"/>
        <v>176670</v>
      </c>
      <c r="S123">
        <v>1</v>
      </c>
      <c r="T123">
        <f t="shared" si="18"/>
        <v>0</v>
      </c>
      <c r="U123">
        <f t="shared" si="18"/>
        <v>0</v>
      </c>
      <c r="V123">
        <f t="shared" si="18"/>
        <v>0</v>
      </c>
      <c r="W123">
        <f t="shared" si="18"/>
        <v>1</v>
      </c>
    </row>
    <row r="124" spans="1:23" x14ac:dyDescent="0.25">
      <c r="A124" t="s">
        <v>619</v>
      </c>
      <c r="B124">
        <v>1</v>
      </c>
      <c r="C124">
        <v>147404</v>
      </c>
      <c r="E124" s="74">
        <v>32971</v>
      </c>
      <c r="F124" s="75">
        <f t="shared" si="22"/>
        <v>1</v>
      </c>
      <c r="G124" s="75">
        <f t="shared" si="22"/>
        <v>2</v>
      </c>
      <c r="H124" s="75">
        <f t="shared" si="22"/>
        <v>3</v>
      </c>
      <c r="I124" s="75">
        <f t="shared" si="22"/>
        <v>4</v>
      </c>
      <c r="J124" s="75">
        <f t="shared" si="22"/>
        <v>5</v>
      </c>
      <c r="K124" s="75">
        <f t="shared" si="22"/>
        <v>6</v>
      </c>
      <c r="L124" s="75">
        <f t="shared" si="22"/>
        <v>7</v>
      </c>
      <c r="M124" s="75">
        <f t="shared" si="22"/>
        <v>8</v>
      </c>
      <c r="N124" s="75">
        <f t="shared" si="22"/>
        <v>9</v>
      </c>
      <c r="O124" s="75">
        <f t="shared" si="22"/>
        <v>10</v>
      </c>
      <c r="P124">
        <f t="shared" si="14"/>
        <v>1</v>
      </c>
      <c r="Q124" t="str">
        <f t="shared" si="15"/>
        <v>D20201231</v>
      </c>
      <c r="R124">
        <f t="shared" si="16"/>
        <v>322203</v>
      </c>
      <c r="S124">
        <v>1</v>
      </c>
      <c r="T124">
        <f t="shared" si="18"/>
        <v>0</v>
      </c>
      <c r="U124">
        <f t="shared" si="18"/>
        <v>0</v>
      </c>
      <c r="V124">
        <f t="shared" si="18"/>
        <v>0</v>
      </c>
      <c r="W124">
        <f t="shared" si="18"/>
        <v>1</v>
      </c>
    </row>
    <row r="125" spans="1:23" x14ac:dyDescent="0.25">
      <c r="A125" t="s">
        <v>621</v>
      </c>
      <c r="B125">
        <v>1</v>
      </c>
      <c r="C125">
        <v>211543</v>
      </c>
      <c r="E125" s="74">
        <v>33147</v>
      </c>
      <c r="F125" s="75">
        <f t="shared" ref="F125:O134" si="23">IFERROR(VLOOKUP(CONCATENATE(F$4,".",$E125),$A$4:$C$488690,2,FALSE)*F$3,100)</f>
        <v>1</v>
      </c>
      <c r="G125" s="75">
        <f t="shared" si="23"/>
        <v>2</v>
      </c>
      <c r="H125" s="75">
        <f t="shared" si="23"/>
        <v>3</v>
      </c>
      <c r="I125" s="75">
        <f t="shared" si="23"/>
        <v>4</v>
      </c>
      <c r="J125" s="75">
        <f t="shared" si="23"/>
        <v>5</v>
      </c>
      <c r="K125" s="75">
        <f t="shared" si="23"/>
        <v>6</v>
      </c>
      <c r="L125" s="75">
        <f t="shared" si="23"/>
        <v>7</v>
      </c>
      <c r="M125" s="75">
        <f t="shared" si="23"/>
        <v>8</v>
      </c>
      <c r="N125" s="75">
        <f t="shared" si="23"/>
        <v>9</v>
      </c>
      <c r="O125" s="75">
        <f t="shared" si="23"/>
        <v>10</v>
      </c>
      <c r="P125">
        <f t="shared" si="14"/>
        <v>1</v>
      </c>
      <c r="Q125" t="str">
        <f t="shared" si="15"/>
        <v>D20201231</v>
      </c>
      <c r="R125">
        <f t="shared" si="16"/>
        <v>325015</v>
      </c>
      <c r="S125">
        <v>1</v>
      </c>
      <c r="T125">
        <f t="shared" si="18"/>
        <v>0</v>
      </c>
      <c r="U125">
        <f t="shared" si="18"/>
        <v>0</v>
      </c>
      <c r="V125">
        <f t="shared" si="18"/>
        <v>0</v>
      </c>
      <c r="W125">
        <f t="shared" si="18"/>
        <v>1</v>
      </c>
    </row>
    <row r="126" spans="1:23" x14ac:dyDescent="0.25">
      <c r="A126" t="s">
        <v>623</v>
      </c>
      <c r="B126">
        <v>1</v>
      </c>
      <c r="C126">
        <v>73385</v>
      </c>
      <c r="E126" s="74">
        <v>33259</v>
      </c>
      <c r="F126" s="75">
        <f t="shared" si="23"/>
        <v>1</v>
      </c>
      <c r="G126" s="75">
        <f t="shared" si="23"/>
        <v>2</v>
      </c>
      <c r="H126" s="75">
        <f t="shared" si="23"/>
        <v>3</v>
      </c>
      <c r="I126" s="75">
        <f t="shared" si="23"/>
        <v>4</v>
      </c>
      <c r="J126" s="75">
        <f t="shared" si="23"/>
        <v>5</v>
      </c>
      <c r="K126" s="75">
        <f t="shared" si="23"/>
        <v>6</v>
      </c>
      <c r="L126" s="75">
        <f t="shared" si="23"/>
        <v>7</v>
      </c>
      <c r="M126" s="75">
        <f t="shared" si="23"/>
        <v>8</v>
      </c>
      <c r="N126" s="75">
        <f t="shared" si="23"/>
        <v>9</v>
      </c>
      <c r="O126" s="75">
        <f t="shared" si="23"/>
        <v>10</v>
      </c>
      <c r="P126">
        <f t="shared" si="14"/>
        <v>1</v>
      </c>
      <c r="Q126" t="str">
        <f t="shared" si="15"/>
        <v>D20201231</v>
      </c>
      <c r="R126">
        <f t="shared" si="16"/>
        <v>926970</v>
      </c>
      <c r="S126">
        <v>1</v>
      </c>
      <c r="T126">
        <f t="shared" si="18"/>
        <v>0</v>
      </c>
      <c r="U126">
        <f t="shared" si="18"/>
        <v>0</v>
      </c>
      <c r="V126">
        <f t="shared" si="18"/>
        <v>0</v>
      </c>
      <c r="W126">
        <f t="shared" si="18"/>
        <v>1</v>
      </c>
    </row>
    <row r="127" spans="1:23" x14ac:dyDescent="0.25">
      <c r="A127" t="s">
        <v>625</v>
      </c>
      <c r="B127">
        <v>1</v>
      </c>
      <c r="C127">
        <v>135388</v>
      </c>
      <c r="E127" s="74">
        <v>33268</v>
      </c>
      <c r="F127" s="75">
        <f t="shared" si="23"/>
        <v>1</v>
      </c>
      <c r="G127" s="75">
        <f t="shared" si="23"/>
        <v>2</v>
      </c>
      <c r="H127" s="75">
        <f t="shared" si="23"/>
        <v>3</v>
      </c>
      <c r="I127" s="75">
        <f t="shared" si="23"/>
        <v>4</v>
      </c>
      <c r="J127" s="75">
        <f t="shared" si="23"/>
        <v>5</v>
      </c>
      <c r="K127" s="75">
        <f t="shared" si="23"/>
        <v>6</v>
      </c>
      <c r="L127" s="75">
        <f t="shared" si="23"/>
        <v>7</v>
      </c>
      <c r="M127" s="75">
        <f t="shared" si="23"/>
        <v>8</v>
      </c>
      <c r="N127" s="75">
        <f t="shared" si="23"/>
        <v>100</v>
      </c>
      <c r="O127" s="75">
        <f t="shared" si="23"/>
        <v>100</v>
      </c>
      <c r="P127">
        <f t="shared" si="14"/>
        <v>1</v>
      </c>
      <c r="Q127" t="str">
        <f t="shared" si="15"/>
        <v>D20201231</v>
      </c>
      <c r="R127">
        <f t="shared" si="16"/>
        <v>200969</v>
      </c>
      <c r="S127">
        <v>1</v>
      </c>
      <c r="T127">
        <f t="shared" si="18"/>
        <v>0</v>
      </c>
      <c r="U127">
        <f t="shared" si="18"/>
        <v>0</v>
      </c>
      <c r="V127">
        <f t="shared" si="18"/>
        <v>0</v>
      </c>
      <c r="W127">
        <f t="shared" si="18"/>
        <v>1</v>
      </c>
    </row>
    <row r="128" spans="1:23" x14ac:dyDescent="0.25">
      <c r="A128" t="s">
        <v>627</v>
      </c>
      <c r="B128">
        <v>1</v>
      </c>
      <c r="C128">
        <v>67616</v>
      </c>
      <c r="E128" s="74">
        <v>33370</v>
      </c>
      <c r="F128" s="75">
        <f t="shared" si="23"/>
        <v>1</v>
      </c>
      <c r="G128" s="75">
        <f t="shared" si="23"/>
        <v>2</v>
      </c>
      <c r="H128" s="75">
        <f t="shared" si="23"/>
        <v>3</v>
      </c>
      <c r="I128" s="75">
        <f t="shared" si="23"/>
        <v>4</v>
      </c>
      <c r="J128" s="75">
        <f t="shared" si="23"/>
        <v>5</v>
      </c>
      <c r="K128" s="75">
        <f t="shared" si="23"/>
        <v>6</v>
      </c>
      <c r="L128" s="75">
        <f t="shared" si="23"/>
        <v>7</v>
      </c>
      <c r="M128" s="75">
        <f t="shared" si="23"/>
        <v>8</v>
      </c>
      <c r="N128" s="75">
        <f t="shared" si="23"/>
        <v>9</v>
      </c>
      <c r="O128" s="75">
        <f t="shared" si="23"/>
        <v>10</v>
      </c>
      <c r="P128">
        <f t="shared" si="14"/>
        <v>1</v>
      </c>
      <c r="Q128" t="str">
        <f t="shared" si="15"/>
        <v>D20201231</v>
      </c>
      <c r="R128">
        <f t="shared" si="16"/>
        <v>25990</v>
      </c>
      <c r="S128">
        <v>1</v>
      </c>
      <c r="T128">
        <f t="shared" si="18"/>
        <v>0</v>
      </c>
      <c r="U128">
        <f t="shared" si="18"/>
        <v>0</v>
      </c>
      <c r="V128">
        <f t="shared" si="18"/>
        <v>0</v>
      </c>
      <c r="W128">
        <f t="shared" si="18"/>
        <v>1</v>
      </c>
    </row>
    <row r="129" spans="1:23" x14ac:dyDescent="0.25">
      <c r="A129" t="s">
        <v>629</v>
      </c>
      <c r="B129">
        <v>1</v>
      </c>
      <c r="C129">
        <v>38898</v>
      </c>
      <c r="E129" s="74">
        <v>33839</v>
      </c>
      <c r="F129" s="75">
        <f t="shared" si="23"/>
        <v>1</v>
      </c>
      <c r="G129" s="75">
        <f t="shared" si="23"/>
        <v>2</v>
      </c>
      <c r="H129" s="75">
        <f t="shared" si="23"/>
        <v>3</v>
      </c>
      <c r="I129" s="75">
        <f t="shared" si="23"/>
        <v>4</v>
      </c>
      <c r="J129" s="75">
        <f t="shared" si="23"/>
        <v>5</v>
      </c>
      <c r="K129" s="75">
        <f t="shared" si="23"/>
        <v>6</v>
      </c>
      <c r="L129" s="75">
        <f t="shared" si="23"/>
        <v>7</v>
      </c>
      <c r="M129" s="75">
        <f t="shared" si="23"/>
        <v>8</v>
      </c>
      <c r="N129" s="75">
        <f t="shared" si="23"/>
        <v>9</v>
      </c>
      <c r="O129" s="75">
        <f t="shared" si="23"/>
        <v>10</v>
      </c>
      <c r="P129">
        <f t="shared" si="14"/>
        <v>1</v>
      </c>
      <c r="Q129" t="str">
        <f t="shared" si="15"/>
        <v>D20201231</v>
      </c>
      <c r="R129">
        <f t="shared" si="16"/>
        <v>38052</v>
      </c>
      <c r="S129">
        <v>1</v>
      </c>
      <c r="T129">
        <f t="shared" si="18"/>
        <v>0</v>
      </c>
      <c r="U129">
        <f t="shared" si="18"/>
        <v>0</v>
      </c>
      <c r="V129">
        <f t="shared" si="18"/>
        <v>0</v>
      </c>
      <c r="W129">
        <f t="shared" si="18"/>
        <v>1</v>
      </c>
    </row>
    <row r="130" spans="1:23" x14ac:dyDescent="0.25">
      <c r="A130" t="s">
        <v>631</v>
      </c>
      <c r="B130">
        <v>1</v>
      </c>
      <c r="C130">
        <v>445551</v>
      </c>
      <c r="E130" s="74">
        <v>33857</v>
      </c>
      <c r="F130" s="75">
        <f t="shared" si="23"/>
        <v>1</v>
      </c>
      <c r="G130" s="75">
        <f t="shared" si="23"/>
        <v>2</v>
      </c>
      <c r="H130" s="75">
        <f t="shared" si="23"/>
        <v>3</v>
      </c>
      <c r="I130" s="75">
        <f t="shared" si="23"/>
        <v>4</v>
      </c>
      <c r="J130" s="75">
        <f t="shared" si="23"/>
        <v>5</v>
      </c>
      <c r="K130" s="75">
        <f t="shared" si="23"/>
        <v>6</v>
      </c>
      <c r="L130" s="75">
        <f t="shared" si="23"/>
        <v>7</v>
      </c>
      <c r="M130" s="75">
        <f t="shared" si="23"/>
        <v>8</v>
      </c>
      <c r="N130" s="75">
        <f t="shared" si="23"/>
        <v>9</v>
      </c>
      <c r="O130" s="75">
        <f t="shared" si="23"/>
        <v>10</v>
      </c>
      <c r="P130">
        <f t="shared" si="14"/>
        <v>1</v>
      </c>
      <c r="Q130" t="str">
        <f t="shared" si="15"/>
        <v>D20201231</v>
      </c>
      <c r="R130">
        <f t="shared" si="16"/>
        <v>989887</v>
      </c>
      <c r="S130">
        <v>1</v>
      </c>
      <c r="T130">
        <f t="shared" si="18"/>
        <v>0</v>
      </c>
      <c r="U130">
        <f t="shared" si="18"/>
        <v>0</v>
      </c>
      <c r="V130">
        <f t="shared" si="18"/>
        <v>0</v>
      </c>
      <c r="W130">
        <f t="shared" si="18"/>
        <v>1</v>
      </c>
    </row>
    <row r="131" spans="1:23" x14ac:dyDescent="0.25">
      <c r="A131" t="s">
        <v>633</v>
      </c>
      <c r="B131">
        <v>1</v>
      </c>
      <c r="C131">
        <v>2541489</v>
      </c>
      <c r="E131" s="74">
        <v>34425</v>
      </c>
      <c r="F131" s="75">
        <f t="shared" si="23"/>
        <v>1</v>
      </c>
      <c r="G131" s="75">
        <f t="shared" si="23"/>
        <v>100</v>
      </c>
      <c r="H131" s="75">
        <f t="shared" si="23"/>
        <v>100</v>
      </c>
      <c r="I131" s="75">
        <f t="shared" si="23"/>
        <v>100</v>
      </c>
      <c r="J131" s="75">
        <f t="shared" si="23"/>
        <v>100</v>
      </c>
      <c r="K131" s="75">
        <f t="shared" si="23"/>
        <v>100</v>
      </c>
      <c r="L131" s="75">
        <f t="shared" si="23"/>
        <v>100</v>
      </c>
      <c r="M131" s="75">
        <f t="shared" si="23"/>
        <v>100</v>
      </c>
      <c r="N131" s="75">
        <f t="shared" si="23"/>
        <v>100</v>
      </c>
      <c r="O131" s="75">
        <f t="shared" si="23"/>
        <v>100</v>
      </c>
      <c r="P131">
        <f t="shared" si="14"/>
        <v>1</v>
      </c>
      <c r="Q131" t="str">
        <f t="shared" si="15"/>
        <v>D20201231</v>
      </c>
      <c r="R131">
        <f t="shared" si="16"/>
        <v>1219037</v>
      </c>
      <c r="S131">
        <v>1</v>
      </c>
      <c r="T131">
        <f t="shared" si="18"/>
        <v>0</v>
      </c>
      <c r="U131">
        <f t="shared" si="18"/>
        <v>0</v>
      </c>
      <c r="V131">
        <f t="shared" si="18"/>
        <v>1</v>
      </c>
      <c r="W131">
        <f t="shared" si="18"/>
        <v>0</v>
      </c>
    </row>
    <row r="132" spans="1:23" x14ac:dyDescent="0.25">
      <c r="A132" t="s">
        <v>635</v>
      </c>
      <c r="B132">
        <v>1</v>
      </c>
      <c r="C132">
        <v>168662</v>
      </c>
      <c r="E132" s="74">
        <v>34434</v>
      </c>
      <c r="F132" s="75">
        <f t="shared" si="23"/>
        <v>1</v>
      </c>
      <c r="G132" s="75">
        <f t="shared" si="23"/>
        <v>2</v>
      </c>
      <c r="H132" s="75">
        <f t="shared" si="23"/>
        <v>3</v>
      </c>
      <c r="I132" s="75">
        <f t="shared" si="23"/>
        <v>4</v>
      </c>
      <c r="J132" s="75">
        <f t="shared" si="23"/>
        <v>5</v>
      </c>
      <c r="K132" s="75">
        <f t="shared" si="23"/>
        <v>6</v>
      </c>
      <c r="L132" s="75">
        <f t="shared" si="23"/>
        <v>7</v>
      </c>
      <c r="M132" s="75">
        <f t="shared" si="23"/>
        <v>8</v>
      </c>
      <c r="N132" s="75">
        <f t="shared" si="23"/>
        <v>9</v>
      </c>
      <c r="O132" s="75">
        <f t="shared" si="23"/>
        <v>10</v>
      </c>
      <c r="P132">
        <f t="shared" si="14"/>
        <v>1</v>
      </c>
      <c r="Q132" t="str">
        <f t="shared" si="15"/>
        <v>D20201231</v>
      </c>
      <c r="R132">
        <f t="shared" si="16"/>
        <v>380381</v>
      </c>
      <c r="S132">
        <v>1</v>
      </c>
      <c r="T132">
        <f t="shared" si="18"/>
        <v>0</v>
      </c>
      <c r="U132">
        <f t="shared" si="18"/>
        <v>0</v>
      </c>
      <c r="V132">
        <f t="shared" si="18"/>
        <v>0</v>
      </c>
      <c r="W132">
        <f t="shared" si="18"/>
        <v>1</v>
      </c>
    </row>
    <row r="133" spans="1:23" x14ac:dyDescent="0.25">
      <c r="A133" t="s">
        <v>636</v>
      </c>
      <c r="B133">
        <v>1</v>
      </c>
      <c r="C133">
        <v>2174836</v>
      </c>
      <c r="E133" s="74">
        <v>34537</v>
      </c>
      <c r="F133" s="75">
        <f t="shared" si="23"/>
        <v>1</v>
      </c>
      <c r="G133" s="75">
        <f t="shared" si="23"/>
        <v>2</v>
      </c>
      <c r="H133" s="75">
        <f t="shared" si="23"/>
        <v>3</v>
      </c>
      <c r="I133" s="75">
        <f t="shared" si="23"/>
        <v>4</v>
      </c>
      <c r="J133" s="75">
        <f t="shared" si="23"/>
        <v>5</v>
      </c>
      <c r="K133" s="75">
        <f t="shared" si="23"/>
        <v>6</v>
      </c>
      <c r="L133" s="75">
        <f t="shared" si="23"/>
        <v>7</v>
      </c>
      <c r="M133" s="75">
        <f t="shared" si="23"/>
        <v>8</v>
      </c>
      <c r="N133" s="75">
        <f t="shared" si="23"/>
        <v>9</v>
      </c>
      <c r="O133" s="75">
        <f t="shared" si="23"/>
        <v>10</v>
      </c>
      <c r="P133">
        <f t="shared" si="14"/>
        <v>1</v>
      </c>
      <c r="Q133" t="str">
        <f t="shared" si="15"/>
        <v>D20201231</v>
      </c>
      <c r="R133">
        <f t="shared" si="16"/>
        <v>8343334</v>
      </c>
      <c r="S133">
        <v>1</v>
      </c>
      <c r="T133">
        <f t="shared" si="18"/>
        <v>0</v>
      </c>
      <c r="U133">
        <f t="shared" si="18"/>
        <v>0</v>
      </c>
      <c r="V133">
        <f t="shared" si="18"/>
        <v>1</v>
      </c>
      <c r="W133">
        <f t="shared" si="18"/>
        <v>0</v>
      </c>
    </row>
    <row r="134" spans="1:23" x14ac:dyDescent="0.25">
      <c r="A134" t="s">
        <v>638</v>
      </c>
      <c r="B134">
        <v>1</v>
      </c>
      <c r="C134">
        <v>542289</v>
      </c>
      <c r="E134" s="74">
        <v>34555</v>
      </c>
      <c r="F134" s="75">
        <f t="shared" si="23"/>
        <v>1</v>
      </c>
      <c r="G134" s="75">
        <f t="shared" si="23"/>
        <v>2</v>
      </c>
      <c r="H134" s="75">
        <f t="shared" si="23"/>
        <v>3</v>
      </c>
      <c r="I134" s="75">
        <f t="shared" si="23"/>
        <v>4</v>
      </c>
      <c r="J134" s="75">
        <f t="shared" si="23"/>
        <v>5</v>
      </c>
      <c r="K134" s="75">
        <f t="shared" si="23"/>
        <v>6</v>
      </c>
      <c r="L134" s="75">
        <f t="shared" si="23"/>
        <v>7</v>
      </c>
      <c r="M134" s="75">
        <f t="shared" si="23"/>
        <v>8</v>
      </c>
      <c r="N134" s="75">
        <f t="shared" si="23"/>
        <v>9</v>
      </c>
      <c r="O134" s="75">
        <f t="shared" si="23"/>
        <v>10</v>
      </c>
      <c r="P134">
        <f t="shared" ref="P134:P197" si="24">MIN(F134:O134)</f>
        <v>1</v>
      </c>
      <c r="Q134" t="str">
        <f t="shared" ref="Q134:Q197" si="25">HLOOKUP($P134,$F$3:$O$4,2,FALSE)</f>
        <v>D20201231</v>
      </c>
      <c r="R134">
        <f t="shared" ref="R134:R197" si="26">VLOOKUP(CONCATENATE($Q134,".",$E134),$A$4:$C$488690,3,FALSE)</f>
        <v>327071</v>
      </c>
      <c r="S134">
        <v>1</v>
      </c>
      <c r="T134">
        <f t="shared" si="18"/>
        <v>0</v>
      </c>
      <c r="U134">
        <f t="shared" si="18"/>
        <v>0</v>
      </c>
      <c r="V134">
        <f t="shared" si="18"/>
        <v>0</v>
      </c>
      <c r="W134">
        <f t="shared" si="18"/>
        <v>1</v>
      </c>
    </row>
    <row r="135" spans="1:23" x14ac:dyDescent="0.25">
      <c r="A135" t="s">
        <v>640</v>
      </c>
      <c r="B135">
        <v>1</v>
      </c>
      <c r="C135">
        <v>103476</v>
      </c>
      <c r="E135" s="74">
        <v>34742</v>
      </c>
      <c r="F135" s="75">
        <f t="shared" ref="F135:O144" si="27">IFERROR(VLOOKUP(CONCATENATE(F$4,".",$E135),$A$4:$C$488690,2,FALSE)*F$3,100)</f>
        <v>1</v>
      </c>
      <c r="G135" s="75">
        <f t="shared" si="27"/>
        <v>2</v>
      </c>
      <c r="H135" s="75">
        <f t="shared" si="27"/>
        <v>3</v>
      </c>
      <c r="I135" s="75">
        <f t="shared" si="27"/>
        <v>4</v>
      </c>
      <c r="J135" s="75">
        <f t="shared" si="27"/>
        <v>5</v>
      </c>
      <c r="K135" s="75">
        <f t="shared" si="27"/>
        <v>6</v>
      </c>
      <c r="L135" s="75">
        <f t="shared" si="27"/>
        <v>7</v>
      </c>
      <c r="M135" s="75">
        <f t="shared" si="27"/>
        <v>8</v>
      </c>
      <c r="N135" s="75">
        <f t="shared" si="27"/>
        <v>9</v>
      </c>
      <c r="O135" s="75">
        <f t="shared" si="27"/>
        <v>10</v>
      </c>
      <c r="P135">
        <f t="shared" si="24"/>
        <v>1</v>
      </c>
      <c r="Q135" t="str">
        <f t="shared" si="25"/>
        <v>D20201231</v>
      </c>
      <c r="R135">
        <f t="shared" si="26"/>
        <v>499831</v>
      </c>
      <c r="S135">
        <v>1</v>
      </c>
      <c r="T135">
        <f t="shared" si="18"/>
        <v>0</v>
      </c>
      <c r="U135">
        <f t="shared" si="18"/>
        <v>0</v>
      </c>
      <c r="V135">
        <f t="shared" si="18"/>
        <v>0</v>
      </c>
      <c r="W135">
        <f t="shared" si="18"/>
        <v>1</v>
      </c>
    </row>
    <row r="136" spans="1:23" x14ac:dyDescent="0.25">
      <c r="A136" t="s">
        <v>642</v>
      </c>
      <c r="B136">
        <v>1</v>
      </c>
      <c r="C136">
        <v>27162596</v>
      </c>
      <c r="E136" s="74">
        <v>35057</v>
      </c>
      <c r="F136" s="75">
        <f t="shared" si="27"/>
        <v>1</v>
      </c>
      <c r="G136" s="75">
        <f t="shared" si="27"/>
        <v>2</v>
      </c>
      <c r="H136" s="75">
        <f t="shared" si="27"/>
        <v>3</v>
      </c>
      <c r="I136" s="75">
        <f t="shared" si="27"/>
        <v>4</v>
      </c>
      <c r="J136" s="75">
        <f t="shared" si="27"/>
        <v>5</v>
      </c>
      <c r="K136" s="75">
        <f t="shared" si="27"/>
        <v>6</v>
      </c>
      <c r="L136" s="75">
        <f t="shared" si="27"/>
        <v>7</v>
      </c>
      <c r="M136" s="75">
        <f t="shared" si="27"/>
        <v>8</v>
      </c>
      <c r="N136" s="75">
        <f t="shared" si="27"/>
        <v>9</v>
      </c>
      <c r="O136" s="75">
        <f t="shared" si="27"/>
        <v>10</v>
      </c>
      <c r="P136">
        <f t="shared" si="24"/>
        <v>1</v>
      </c>
      <c r="Q136" t="str">
        <f t="shared" si="25"/>
        <v>D20201231</v>
      </c>
      <c r="R136">
        <f t="shared" si="26"/>
        <v>175233</v>
      </c>
      <c r="S136">
        <v>1</v>
      </c>
      <c r="T136">
        <f t="shared" si="18"/>
        <v>0</v>
      </c>
      <c r="U136">
        <f t="shared" si="18"/>
        <v>0</v>
      </c>
      <c r="V136">
        <f t="shared" si="18"/>
        <v>0</v>
      </c>
      <c r="W136">
        <f t="shared" si="18"/>
        <v>1</v>
      </c>
    </row>
    <row r="137" spans="1:23" x14ac:dyDescent="0.25">
      <c r="A137" t="s">
        <v>644</v>
      </c>
      <c r="B137">
        <v>1</v>
      </c>
      <c r="C137">
        <v>22035</v>
      </c>
      <c r="E137" s="74">
        <v>35301</v>
      </c>
      <c r="F137" s="75">
        <f t="shared" si="27"/>
        <v>1</v>
      </c>
      <c r="G137" s="75">
        <f t="shared" si="27"/>
        <v>2</v>
      </c>
      <c r="H137" s="75">
        <f t="shared" si="27"/>
        <v>3</v>
      </c>
      <c r="I137" s="75">
        <f t="shared" si="27"/>
        <v>4</v>
      </c>
      <c r="J137" s="75">
        <f t="shared" si="27"/>
        <v>5</v>
      </c>
      <c r="K137" s="75">
        <f t="shared" si="27"/>
        <v>6</v>
      </c>
      <c r="L137" s="75">
        <f t="shared" si="27"/>
        <v>7</v>
      </c>
      <c r="M137" s="75">
        <f t="shared" si="27"/>
        <v>8</v>
      </c>
      <c r="N137" s="75">
        <f t="shared" si="27"/>
        <v>9</v>
      </c>
      <c r="O137" s="75">
        <f t="shared" si="27"/>
        <v>10</v>
      </c>
      <c r="P137">
        <f t="shared" si="24"/>
        <v>1</v>
      </c>
      <c r="Q137" t="str">
        <f t="shared" si="25"/>
        <v>D20201231</v>
      </c>
      <c r="R137">
        <f t="shared" si="26"/>
        <v>311181000</v>
      </c>
      <c r="S137">
        <v>1</v>
      </c>
      <c r="T137">
        <f t="shared" si="18"/>
        <v>1</v>
      </c>
      <c r="U137">
        <f t="shared" si="18"/>
        <v>0</v>
      </c>
      <c r="V137">
        <f t="shared" si="18"/>
        <v>0</v>
      </c>
      <c r="W137">
        <f t="shared" si="18"/>
        <v>0</v>
      </c>
    </row>
    <row r="138" spans="1:23" x14ac:dyDescent="0.25">
      <c r="A138" t="s">
        <v>646</v>
      </c>
      <c r="B138">
        <v>1</v>
      </c>
      <c r="C138">
        <v>391221</v>
      </c>
      <c r="E138" s="74">
        <v>35570</v>
      </c>
      <c r="F138" s="75">
        <f t="shared" si="27"/>
        <v>1</v>
      </c>
      <c r="G138" s="75">
        <f t="shared" si="27"/>
        <v>2</v>
      </c>
      <c r="H138" s="75">
        <f t="shared" si="27"/>
        <v>3</v>
      </c>
      <c r="I138" s="75">
        <f t="shared" si="27"/>
        <v>4</v>
      </c>
      <c r="J138" s="75">
        <f t="shared" si="27"/>
        <v>5</v>
      </c>
      <c r="K138" s="75">
        <f t="shared" si="27"/>
        <v>6</v>
      </c>
      <c r="L138" s="75">
        <f t="shared" si="27"/>
        <v>100</v>
      </c>
      <c r="M138" s="75">
        <f t="shared" si="27"/>
        <v>100</v>
      </c>
      <c r="N138" s="75">
        <f t="shared" si="27"/>
        <v>100</v>
      </c>
      <c r="O138" s="75">
        <f t="shared" si="27"/>
        <v>100</v>
      </c>
      <c r="P138">
        <f t="shared" si="24"/>
        <v>1</v>
      </c>
      <c r="Q138" t="str">
        <f t="shared" si="25"/>
        <v>D20201231</v>
      </c>
      <c r="R138">
        <f t="shared" si="26"/>
        <v>25991260</v>
      </c>
      <c r="S138">
        <v>1</v>
      </c>
      <c r="T138">
        <f t="shared" si="18"/>
        <v>0</v>
      </c>
      <c r="U138">
        <f t="shared" si="18"/>
        <v>1</v>
      </c>
      <c r="V138">
        <f t="shared" si="18"/>
        <v>0</v>
      </c>
      <c r="W138">
        <f t="shared" si="18"/>
        <v>0</v>
      </c>
    </row>
    <row r="139" spans="1:23" x14ac:dyDescent="0.25">
      <c r="A139" t="s">
        <v>648</v>
      </c>
      <c r="B139">
        <v>1</v>
      </c>
      <c r="C139">
        <v>73899</v>
      </c>
      <c r="E139" s="74">
        <v>35646</v>
      </c>
      <c r="F139" s="75">
        <f t="shared" si="27"/>
        <v>1</v>
      </c>
      <c r="G139" s="75">
        <f t="shared" si="27"/>
        <v>2</v>
      </c>
      <c r="H139" s="75">
        <f t="shared" si="27"/>
        <v>3</v>
      </c>
      <c r="I139" s="75">
        <f t="shared" si="27"/>
        <v>4</v>
      </c>
      <c r="J139" s="75">
        <f t="shared" si="27"/>
        <v>5</v>
      </c>
      <c r="K139" s="75">
        <f t="shared" si="27"/>
        <v>6</v>
      </c>
      <c r="L139" s="75">
        <f t="shared" si="27"/>
        <v>7</v>
      </c>
      <c r="M139" s="75">
        <f t="shared" si="27"/>
        <v>8</v>
      </c>
      <c r="N139" s="75">
        <f t="shared" si="27"/>
        <v>9</v>
      </c>
      <c r="O139" s="75">
        <f t="shared" si="27"/>
        <v>10</v>
      </c>
      <c r="P139">
        <f t="shared" si="24"/>
        <v>1</v>
      </c>
      <c r="Q139" t="str">
        <f t="shared" si="25"/>
        <v>D20201231</v>
      </c>
      <c r="R139">
        <f t="shared" si="26"/>
        <v>78352</v>
      </c>
      <c r="S139">
        <v>1</v>
      </c>
      <c r="T139">
        <f t="shared" si="18"/>
        <v>0</v>
      </c>
      <c r="U139">
        <f t="shared" si="18"/>
        <v>0</v>
      </c>
      <c r="V139">
        <f t="shared" si="18"/>
        <v>0</v>
      </c>
      <c r="W139">
        <f t="shared" si="18"/>
        <v>1</v>
      </c>
    </row>
    <row r="140" spans="1:23" x14ac:dyDescent="0.25">
      <c r="A140" t="s">
        <v>650</v>
      </c>
      <c r="B140">
        <v>1</v>
      </c>
      <c r="C140">
        <v>145754</v>
      </c>
      <c r="E140" s="74">
        <v>35879</v>
      </c>
      <c r="F140" s="75">
        <f t="shared" si="27"/>
        <v>1</v>
      </c>
      <c r="G140" s="75">
        <f t="shared" si="27"/>
        <v>2</v>
      </c>
      <c r="H140" s="75">
        <f t="shared" si="27"/>
        <v>3</v>
      </c>
      <c r="I140" s="75">
        <f t="shared" si="27"/>
        <v>4</v>
      </c>
      <c r="J140" s="75">
        <f t="shared" si="27"/>
        <v>5</v>
      </c>
      <c r="K140" s="75">
        <f t="shared" si="27"/>
        <v>6</v>
      </c>
      <c r="L140" s="75">
        <f t="shared" si="27"/>
        <v>7</v>
      </c>
      <c r="M140" s="75">
        <f t="shared" si="27"/>
        <v>8</v>
      </c>
      <c r="N140" s="75">
        <f t="shared" si="27"/>
        <v>9</v>
      </c>
      <c r="O140" s="75">
        <f t="shared" si="27"/>
        <v>10</v>
      </c>
      <c r="P140">
        <f t="shared" si="24"/>
        <v>1</v>
      </c>
      <c r="Q140" t="str">
        <f t="shared" si="25"/>
        <v>D20201231</v>
      </c>
      <c r="R140">
        <f t="shared" si="26"/>
        <v>269932</v>
      </c>
      <c r="S140">
        <v>1</v>
      </c>
      <c r="T140">
        <f t="shared" si="18"/>
        <v>0</v>
      </c>
      <c r="U140">
        <f t="shared" si="18"/>
        <v>0</v>
      </c>
      <c r="V140">
        <f t="shared" si="18"/>
        <v>0</v>
      </c>
      <c r="W140">
        <f t="shared" si="18"/>
        <v>1</v>
      </c>
    </row>
    <row r="141" spans="1:23" x14ac:dyDescent="0.25">
      <c r="A141" t="s">
        <v>652</v>
      </c>
      <c r="B141">
        <v>1</v>
      </c>
      <c r="C141">
        <v>52076</v>
      </c>
      <c r="E141" s="74">
        <v>36456</v>
      </c>
      <c r="F141" s="75">
        <f t="shared" si="27"/>
        <v>1</v>
      </c>
      <c r="G141" s="75">
        <f t="shared" si="27"/>
        <v>2</v>
      </c>
      <c r="H141" s="75">
        <f t="shared" si="27"/>
        <v>3</v>
      </c>
      <c r="I141" s="75">
        <f t="shared" si="27"/>
        <v>4</v>
      </c>
      <c r="J141" s="75">
        <f t="shared" si="27"/>
        <v>5</v>
      </c>
      <c r="K141" s="75">
        <f t="shared" si="27"/>
        <v>6</v>
      </c>
      <c r="L141" s="75">
        <f t="shared" si="27"/>
        <v>7</v>
      </c>
      <c r="M141" s="75">
        <f t="shared" si="27"/>
        <v>8</v>
      </c>
      <c r="N141" s="75">
        <f t="shared" si="27"/>
        <v>9</v>
      </c>
      <c r="O141" s="75">
        <f t="shared" si="27"/>
        <v>10</v>
      </c>
      <c r="P141">
        <f t="shared" si="24"/>
        <v>1</v>
      </c>
      <c r="Q141" t="str">
        <f t="shared" si="25"/>
        <v>D20201231</v>
      </c>
      <c r="R141">
        <f t="shared" si="26"/>
        <v>127482</v>
      </c>
      <c r="S141">
        <v>1</v>
      </c>
      <c r="T141">
        <f t="shared" si="18"/>
        <v>0</v>
      </c>
      <c r="U141">
        <f t="shared" si="18"/>
        <v>0</v>
      </c>
      <c r="V141">
        <f t="shared" si="18"/>
        <v>0</v>
      </c>
      <c r="W141">
        <f t="shared" si="18"/>
        <v>1</v>
      </c>
    </row>
    <row r="142" spans="1:23" x14ac:dyDescent="0.25">
      <c r="A142" t="s">
        <v>654</v>
      </c>
      <c r="B142">
        <v>1</v>
      </c>
      <c r="C142">
        <v>258134</v>
      </c>
      <c r="E142" s="74">
        <v>36933</v>
      </c>
      <c r="F142" s="75">
        <f t="shared" si="27"/>
        <v>1</v>
      </c>
      <c r="G142" s="75">
        <f t="shared" si="27"/>
        <v>2</v>
      </c>
      <c r="H142" s="75">
        <f t="shared" si="27"/>
        <v>3</v>
      </c>
      <c r="I142" s="75">
        <f t="shared" si="27"/>
        <v>4</v>
      </c>
      <c r="J142" s="75">
        <f t="shared" si="27"/>
        <v>5</v>
      </c>
      <c r="K142" s="75">
        <f t="shared" si="27"/>
        <v>6</v>
      </c>
      <c r="L142" s="75">
        <f t="shared" si="27"/>
        <v>7</v>
      </c>
      <c r="M142" s="75">
        <f t="shared" si="27"/>
        <v>8</v>
      </c>
      <c r="N142" s="75">
        <f t="shared" si="27"/>
        <v>9</v>
      </c>
      <c r="O142" s="75">
        <f t="shared" si="27"/>
        <v>10</v>
      </c>
      <c r="P142">
        <f t="shared" si="24"/>
        <v>1</v>
      </c>
      <c r="Q142" t="str">
        <f t="shared" si="25"/>
        <v>D20201231</v>
      </c>
      <c r="R142">
        <f t="shared" si="26"/>
        <v>208378</v>
      </c>
      <c r="S142">
        <v>1</v>
      </c>
      <c r="T142">
        <f t="shared" si="18"/>
        <v>0</v>
      </c>
      <c r="U142">
        <f t="shared" si="18"/>
        <v>0</v>
      </c>
      <c r="V142">
        <f t="shared" si="18"/>
        <v>0</v>
      </c>
      <c r="W142">
        <f t="shared" si="18"/>
        <v>1</v>
      </c>
    </row>
    <row r="143" spans="1:23" x14ac:dyDescent="0.25">
      <c r="A143" t="s">
        <v>656</v>
      </c>
      <c r="B143">
        <v>1</v>
      </c>
      <c r="C143">
        <v>30879</v>
      </c>
      <c r="E143" s="74">
        <v>37051</v>
      </c>
      <c r="F143" s="75">
        <f t="shared" si="27"/>
        <v>1</v>
      </c>
      <c r="G143" s="75">
        <f t="shared" si="27"/>
        <v>2</v>
      </c>
      <c r="H143" s="75">
        <f t="shared" si="27"/>
        <v>3</v>
      </c>
      <c r="I143" s="75">
        <f t="shared" si="27"/>
        <v>4</v>
      </c>
      <c r="J143" s="75">
        <f t="shared" si="27"/>
        <v>5</v>
      </c>
      <c r="K143" s="75">
        <f t="shared" si="27"/>
        <v>6</v>
      </c>
      <c r="L143" s="75">
        <f t="shared" si="27"/>
        <v>7</v>
      </c>
      <c r="M143" s="75">
        <f t="shared" si="27"/>
        <v>8</v>
      </c>
      <c r="N143" s="75">
        <f t="shared" si="27"/>
        <v>9</v>
      </c>
      <c r="O143" s="75">
        <f t="shared" si="27"/>
        <v>10</v>
      </c>
      <c r="P143">
        <f t="shared" si="24"/>
        <v>1</v>
      </c>
      <c r="Q143" t="str">
        <f t="shared" si="25"/>
        <v>D20201231</v>
      </c>
      <c r="R143">
        <f t="shared" si="26"/>
        <v>101019</v>
      </c>
      <c r="S143">
        <v>1</v>
      </c>
      <c r="T143">
        <f t="shared" si="18"/>
        <v>0</v>
      </c>
      <c r="U143">
        <f t="shared" si="18"/>
        <v>0</v>
      </c>
      <c r="V143">
        <f t="shared" si="18"/>
        <v>0</v>
      </c>
      <c r="W143">
        <f t="shared" si="18"/>
        <v>1</v>
      </c>
    </row>
    <row r="144" spans="1:23" x14ac:dyDescent="0.25">
      <c r="A144" t="s">
        <v>658</v>
      </c>
      <c r="B144">
        <v>1</v>
      </c>
      <c r="C144">
        <v>75122</v>
      </c>
      <c r="E144" s="74">
        <v>37341</v>
      </c>
      <c r="F144" s="75">
        <f t="shared" si="27"/>
        <v>1</v>
      </c>
      <c r="G144" s="75">
        <f t="shared" si="27"/>
        <v>2</v>
      </c>
      <c r="H144" s="75">
        <f t="shared" si="27"/>
        <v>3</v>
      </c>
      <c r="I144" s="75">
        <f t="shared" si="27"/>
        <v>4</v>
      </c>
      <c r="J144" s="75">
        <f t="shared" si="27"/>
        <v>5</v>
      </c>
      <c r="K144" s="75">
        <f t="shared" si="27"/>
        <v>6</v>
      </c>
      <c r="L144" s="75">
        <f t="shared" si="27"/>
        <v>7</v>
      </c>
      <c r="M144" s="75">
        <f t="shared" si="27"/>
        <v>8</v>
      </c>
      <c r="N144" s="75">
        <f t="shared" si="27"/>
        <v>9</v>
      </c>
      <c r="O144" s="75">
        <f t="shared" si="27"/>
        <v>10</v>
      </c>
      <c r="P144">
        <f t="shared" si="24"/>
        <v>1</v>
      </c>
      <c r="Q144" t="str">
        <f t="shared" si="25"/>
        <v>D20201231</v>
      </c>
      <c r="R144">
        <f t="shared" si="26"/>
        <v>60451</v>
      </c>
      <c r="S144">
        <v>1</v>
      </c>
      <c r="T144">
        <f t="shared" si="18"/>
        <v>0</v>
      </c>
      <c r="U144">
        <f t="shared" si="18"/>
        <v>0</v>
      </c>
      <c r="V144">
        <f t="shared" si="18"/>
        <v>0</v>
      </c>
      <c r="W144">
        <f t="shared" si="18"/>
        <v>1</v>
      </c>
    </row>
    <row r="145" spans="1:23" x14ac:dyDescent="0.25">
      <c r="A145" t="s">
        <v>660</v>
      </c>
      <c r="B145">
        <v>1</v>
      </c>
      <c r="C145">
        <v>566227</v>
      </c>
      <c r="E145" s="74">
        <v>37435</v>
      </c>
      <c r="F145" s="75">
        <f t="shared" ref="F145:O154" si="28">IFERROR(VLOOKUP(CONCATENATE(F$4,".",$E145),$A$4:$C$488690,2,FALSE)*F$3,100)</f>
        <v>1</v>
      </c>
      <c r="G145" s="75">
        <f t="shared" si="28"/>
        <v>2</v>
      </c>
      <c r="H145" s="75">
        <f t="shared" si="28"/>
        <v>3</v>
      </c>
      <c r="I145" s="75">
        <f t="shared" si="28"/>
        <v>4</v>
      </c>
      <c r="J145" s="75">
        <f t="shared" si="28"/>
        <v>5</v>
      </c>
      <c r="K145" s="75">
        <f t="shared" si="28"/>
        <v>6</v>
      </c>
      <c r="L145" s="75">
        <f t="shared" si="28"/>
        <v>7</v>
      </c>
      <c r="M145" s="75">
        <f t="shared" si="28"/>
        <v>8</v>
      </c>
      <c r="N145" s="75">
        <f t="shared" si="28"/>
        <v>9</v>
      </c>
      <c r="O145" s="75">
        <f t="shared" si="28"/>
        <v>10</v>
      </c>
      <c r="P145">
        <f t="shared" si="24"/>
        <v>1</v>
      </c>
      <c r="Q145" t="str">
        <f t="shared" si="25"/>
        <v>D20201231</v>
      </c>
      <c r="R145">
        <f t="shared" si="26"/>
        <v>1931825</v>
      </c>
      <c r="S145">
        <v>1</v>
      </c>
      <c r="T145">
        <f t="shared" si="18"/>
        <v>0</v>
      </c>
      <c r="U145">
        <f t="shared" si="18"/>
        <v>0</v>
      </c>
      <c r="V145">
        <f t="shared" si="18"/>
        <v>1</v>
      </c>
      <c r="W145">
        <f t="shared" si="18"/>
        <v>0</v>
      </c>
    </row>
    <row r="146" spans="1:23" x14ac:dyDescent="0.25">
      <c r="A146" t="s">
        <v>662</v>
      </c>
      <c r="B146">
        <v>1</v>
      </c>
      <c r="C146">
        <v>389638</v>
      </c>
      <c r="E146" s="74">
        <v>37640</v>
      </c>
      <c r="F146" s="75">
        <f t="shared" si="28"/>
        <v>1</v>
      </c>
      <c r="G146" s="75">
        <f t="shared" si="28"/>
        <v>2</v>
      </c>
      <c r="H146" s="75">
        <f t="shared" si="28"/>
        <v>3</v>
      </c>
      <c r="I146" s="75">
        <f t="shared" si="28"/>
        <v>4</v>
      </c>
      <c r="J146" s="75">
        <f t="shared" si="28"/>
        <v>5</v>
      </c>
      <c r="K146" s="75">
        <f t="shared" si="28"/>
        <v>6</v>
      </c>
      <c r="L146" s="75">
        <f t="shared" si="28"/>
        <v>7</v>
      </c>
      <c r="M146" s="75">
        <f t="shared" si="28"/>
        <v>8</v>
      </c>
      <c r="N146" s="75">
        <f t="shared" si="28"/>
        <v>9</v>
      </c>
      <c r="O146" s="75">
        <f t="shared" si="28"/>
        <v>10</v>
      </c>
      <c r="P146">
        <f t="shared" si="24"/>
        <v>1</v>
      </c>
      <c r="Q146" t="str">
        <f t="shared" si="25"/>
        <v>D20201231</v>
      </c>
      <c r="R146">
        <f t="shared" si="26"/>
        <v>4972069</v>
      </c>
      <c r="S146">
        <v>1</v>
      </c>
      <c r="T146">
        <f t="shared" si="18"/>
        <v>0</v>
      </c>
      <c r="U146">
        <f t="shared" si="18"/>
        <v>0</v>
      </c>
      <c r="V146">
        <f t="shared" si="18"/>
        <v>1</v>
      </c>
      <c r="W146">
        <f t="shared" si="18"/>
        <v>0</v>
      </c>
    </row>
    <row r="147" spans="1:23" x14ac:dyDescent="0.25">
      <c r="A147" t="s">
        <v>664</v>
      </c>
      <c r="B147">
        <v>1</v>
      </c>
      <c r="C147">
        <v>82117</v>
      </c>
      <c r="E147" s="74">
        <v>37659</v>
      </c>
      <c r="F147" s="75">
        <f t="shared" si="28"/>
        <v>1</v>
      </c>
      <c r="G147" s="75">
        <f t="shared" si="28"/>
        <v>2</v>
      </c>
      <c r="H147" s="75">
        <f t="shared" si="28"/>
        <v>3</v>
      </c>
      <c r="I147" s="75">
        <f t="shared" si="28"/>
        <v>4</v>
      </c>
      <c r="J147" s="75">
        <f t="shared" si="28"/>
        <v>5</v>
      </c>
      <c r="K147" s="75">
        <f t="shared" si="28"/>
        <v>6</v>
      </c>
      <c r="L147" s="75">
        <f t="shared" si="28"/>
        <v>7</v>
      </c>
      <c r="M147" s="75">
        <f t="shared" si="28"/>
        <v>8</v>
      </c>
      <c r="N147" s="75">
        <f t="shared" si="28"/>
        <v>9</v>
      </c>
      <c r="O147" s="75">
        <f t="shared" si="28"/>
        <v>10</v>
      </c>
      <c r="P147">
        <f t="shared" si="24"/>
        <v>1</v>
      </c>
      <c r="Q147" t="str">
        <f t="shared" si="25"/>
        <v>D20201231</v>
      </c>
      <c r="R147">
        <f t="shared" si="26"/>
        <v>45443</v>
      </c>
      <c r="S147">
        <v>1</v>
      </c>
      <c r="T147">
        <f t="shared" si="18"/>
        <v>0</v>
      </c>
      <c r="U147">
        <f t="shared" si="18"/>
        <v>0</v>
      </c>
      <c r="V147">
        <f t="shared" si="18"/>
        <v>0</v>
      </c>
      <c r="W147">
        <f t="shared" si="18"/>
        <v>1</v>
      </c>
    </row>
    <row r="148" spans="1:23" x14ac:dyDescent="0.25">
      <c r="A148" t="s">
        <v>666</v>
      </c>
      <c r="B148">
        <v>1</v>
      </c>
      <c r="C148">
        <v>213971</v>
      </c>
      <c r="E148" s="74">
        <v>37949</v>
      </c>
      <c r="F148" s="75">
        <f t="shared" si="28"/>
        <v>1</v>
      </c>
      <c r="G148" s="75">
        <f t="shared" si="28"/>
        <v>2</v>
      </c>
      <c r="H148" s="75">
        <f t="shared" si="28"/>
        <v>3</v>
      </c>
      <c r="I148" s="75">
        <f t="shared" si="28"/>
        <v>4</v>
      </c>
      <c r="J148" s="75">
        <f t="shared" si="28"/>
        <v>5</v>
      </c>
      <c r="K148" s="75">
        <f t="shared" si="28"/>
        <v>6</v>
      </c>
      <c r="L148" s="75">
        <f t="shared" si="28"/>
        <v>7</v>
      </c>
      <c r="M148" s="75">
        <f t="shared" si="28"/>
        <v>8</v>
      </c>
      <c r="N148" s="75">
        <f t="shared" si="28"/>
        <v>9</v>
      </c>
      <c r="O148" s="75">
        <f t="shared" si="28"/>
        <v>10</v>
      </c>
      <c r="P148">
        <f t="shared" si="24"/>
        <v>1</v>
      </c>
      <c r="Q148" t="str">
        <f t="shared" si="25"/>
        <v>D20201231</v>
      </c>
      <c r="R148">
        <f t="shared" si="26"/>
        <v>260976</v>
      </c>
      <c r="S148">
        <v>1</v>
      </c>
      <c r="T148">
        <f t="shared" ref="T148:W211" si="29">IF(AND($R148&gt;T$2,$R148&lt;=T$3),1,0)</f>
        <v>0</v>
      </c>
      <c r="U148">
        <f t="shared" si="29"/>
        <v>0</v>
      </c>
      <c r="V148">
        <f t="shared" si="29"/>
        <v>0</v>
      </c>
      <c r="W148">
        <f t="shared" si="29"/>
        <v>1</v>
      </c>
    </row>
    <row r="149" spans="1:23" x14ac:dyDescent="0.25">
      <c r="A149" t="s">
        <v>668</v>
      </c>
      <c r="B149">
        <v>1</v>
      </c>
      <c r="C149">
        <v>504646</v>
      </c>
      <c r="E149" s="74">
        <v>38740</v>
      </c>
      <c r="F149" s="75">
        <f t="shared" si="28"/>
        <v>1</v>
      </c>
      <c r="G149" s="75">
        <f t="shared" si="28"/>
        <v>2</v>
      </c>
      <c r="H149" s="75">
        <f t="shared" si="28"/>
        <v>3</v>
      </c>
      <c r="I149" s="75">
        <f t="shared" si="28"/>
        <v>4</v>
      </c>
      <c r="J149" s="75">
        <f t="shared" si="28"/>
        <v>5</v>
      </c>
      <c r="K149" s="75">
        <f t="shared" si="28"/>
        <v>6</v>
      </c>
      <c r="L149" s="75">
        <f t="shared" si="28"/>
        <v>7</v>
      </c>
      <c r="M149" s="75">
        <f t="shared" si="28"/>
        <v>8</v>
      </c>
      <c r="N149" s="75">
        <f t="shared" si="28"/>
        <v>9</v>
      </c>
      <c r="O149" s="75">
        <f t="shared" si="28"/>
        <v>10</v>
      </c>
      <c r="P149">
        <f t="shared" si="24"/>
        <v>1</v>
      </c>
      <c r="Q149" t="str">
        <f t="shared" si="25"/>
        <v>D20201231</v>
      </c>
      <c r="R149">
        <f t="shared" si="26"/>
        <v>279150</v>
      </c>
      <c r="S149">
        <v>1</v>
      </c>
      <c r="T149">
        <f t="shared" si="29"/>
        <v>0</v>
      </c>
      <c r="U149">
        <f t="shared" si="29"/>
        <v>0</v>
      </c>
      <c r="V149">
        <f t="shared" si="29"/>
        <v>0</v>
      </c>
      <c r="W149">
        <f t="shared" si="29"/>
        <v>1</v>
      </c>
    </row>
    <row r="150" spans="1:23" x14ac:dyDescent="0.25">
      <c r="A150" t="s">
        <v>670</v>
      </c>
      <c r="B150">
        <v>1</v>
      </c>
      <c r="C150">
        <v>270090</v>
      </c>
      <c r="E150" s="74">
        <v>39327</v>
      </c>
      <c r="F150" s="75">
        <f t="shared" si="28"/>
        <v>1</v>
      </c>
      <c r="G150" s="75">
        <f t="shared" si="28"/>
        <v>2</v>
      </c>
      <c r="H150" s="75">
        <f t="shared" si="28"/>
        <v>3</v>
      </c>
      <c r="I150" s="75">
        <f t="shared" si="28"/>
        <v>4</v>
      </c>
      <c r="J150" s="75">
        <f t="shared" si="28"/>
        <v>5</v>
      </c>
      <c r="K150" s="75">
        <f t="shared" si="28"/>
        <v>6</v>
      </c>
      <c r="L150" s="75">
        <f t="shared" si="28"/>
        <v>7</v>
      </c>
      <c r="M150" s="75">
        <f t="shared" si="28"/>
        <v>8</v>
      </c>
      <c r="N150" s="75">
        <f t="shared" si="28"/>
        <v>9</v>
      </c>
      <c r="O150" s="75">
        <f t="shared" si="28"/>
        <v>10</v>
      </c>
      <c r="P150">
        <f t="shared" si="24"/>
        <v>1</v>
      </c>
      <c r="Q150" t="str">
        <f t="shared" si="25"/>
        <v>D20201231</v>
      </c>
      <c r="R150">
        <f t="shared" si="26"/>
        <v>709621</v>
      </c>
      <c r="S150">
        <v>1</v>
      </c>
      <c r="T150">
        <f t="shared" si="29"/>
        <v>0</v>
      </c>
      <c r="U150">
        <f t="shared" si="29"/>
        <v>0</v>
      </c>
      <c r="V150">
        <f t="shared" si="29"/>
        <v>0</v>
      </c>
      <c r="W150">
        <f t="shared" si="29"/>
        <v>1</v>
      </c>
    </row>
    <row r="151" spans="1:23" x14ac:dyDescent="0.25">
      <c r="A151" t="s">
        <v>672</v>
      </c>
      <c r="B151">
        <v>1</v>
      </c>
      <c r="C151">
        <v>1184813</v>
      </c>
      <c r="E151" s="74">
        <v>39756</v>
      </c>
      <c r="F151" s="75">
        <f t="shared" si="28"/>
        <v>1</v>
      </c>
      <c r="G151" s="75">
        <f t="shared" si="28"/>
        <v>2</v>
      </c>
      <c r="H151" s="75">
        <f t="shared" si="28"/>
        <v>3</v>
      </c>
      <c r="I151" s="75">
        <f t="shared" si="28"/>
        <v>4</v>
      </c>
      <c r="J151" s="75">
        <f t="shared" si="28"/>
        <v>5</v>
      </c>
      <c r="K151" s="75">
        <f t="shared" si="28"/>
        <v>6</v>
      </c>
      <c r="L151" s="75">
        <f t="shared" si="28"/>
        <v>7</v>
      </c>
      <c r="M151" s="75">
        <f t="shared" si="28"/>
        <v>8</v>
      </c>
      <c r="N151" s="75">
        <f t="shared" si="28"/>
        <v>9</v>
      </c>
      <c r="O151" s="75">
        <f t="shared" si="28"/>
        <v>10</v>
      </c>
      <c r="P151">
        <f t="shared" si="24"/>
        <v>1</v>
      </c>
      <c r="Q151" t="str">
        <f t="shared" si="25"/>
        <v>D20201231</v>
      </c>
      <c r="R151">
        <f t="shared" si="26"/>
        <v>764077</v>
      </c>
      <c r="S151">
        <v>1</v>
      </c>
      <c r="T151">
        <f t="shared" si="29"/>
        <v>0</v>
      </c>
      <c r="U151">
        <f t="shared" si="29"/>
        <v>0</v>
      </c>
      <c r="V151">
        <f t="shared" si="29"/>
        <v>0</v>
      </c>
      <c r="W151">
        <f t="shared" si="29"/>
        <v>1</v>
      </c>
    </row>
    <row r="152" spans="1:23" x14ac:dyDescent="0.25">
      <c r="A152" t="s">
        <v>674</v>
      </c>
      <c r="B152">
        <v>1</v>
      </c>
      <c r="C152">
        <v>732325</v>
      </c>
      <c r="E152" s="74">
        <v>40033</v>
      </c>
      <c r="F152" s="75">
        <f t="shared" si="28"/>
        <v>1</v>
      </c>
      <c r="G152" s="75">
        <f t="shared" si="28"/>
        <v>2</v>
      </c>
      <c r="H152" s="75">
        <f t="shared" si="28"/>
        <v>3</v>
      </c>
      <c r="I152" s="75">
        <f t="shared" si="28"/>
        <v>4</v>
      </c>
      <c r="J152" s="75">
        <f t="shared" si="28"/>
        <v>5</v>
      </c>
      <c r="K152" s="75">
        <f t="shared" si="28"/>
        <v>6</v>
      </c>
      <c r="L152" s="75">
        <f t="shared" si="28"/>
        <v>7</v>
      </c>
      <c r="M152" s="75">
        <f t="shared" si="28"/>
        <v>8</v>
      </c>
      <c r="N152" s="75">
        <f t="shared" si="28"/>
        <v>9</v>
      </c>
      <c r="O152" s="75">
        <f t="shared" si="28"/>
        <v>10</v>
      </c>
      <c r="P152">
        <f t="shared" si="24"/>
        <v>1</v>
      </c>
      <c r="Q152" t="str">
        <f t="shared" si="25"/>
        <v>D20201231</v>
      </c>
      <c r="R152">
        <f t="shared" si="26"/>
        <v>57454</v>
      </c>
      <c r="S152">
        <v>1</v>
      </c>
      <c r="T152">
        <f t="shared" si="29"/>
        <v>0</v>
      </c>
      <c r="U152">
        <f t="shared" si="29"/>
        <v>0</v>
      </c>
      <c r="V152">
        <f t="shared" si="29"/>
        <v>0</v>
      </c>
      <c r="W152">
        <f t="shared" si="29"/>
        <v>1</v>
      </c>
    </row>
    <row r="153" spans="1:23" x14ac:dyDescent="0.25">
      <c r="A153" t="s">
        <v>676</v>
      </c>
      <c r="B153">
        <v>1</v>
      </c>
      <c r="C153">
        <v>254367</v>
      </c>
      <c r="E153" s="74">
        <v>40499</v>
      </c>
      <c r="F153" s="75">
        <f t="shared" si="28"/>
        <v>1</v>
      </c>
      <c r="G153" s="75">
        <f t="shared" si="28"/>
        <v>2</v>
      </c>
      <c r="H153" s="75">
        <f t="shared" si="28"/>
        <v>3</v>
      </c>
      <c r="I153" s="75">
        <f t="shared" si="28"/>
        <v>4</v>
      </c>
      <c r="J153" s="75">
        <f t="shared" si="28"/>
        <v>5</v>
      </c>
      <c r="K153" s="75">
        <f t="shared" si="28"/>
        <v>6</v>
      </c>
      <c r="L153" s="75">
        <f t="shared" si="28"/>
        <v>7</v>
      </c>
      <c r="M153" s="75">
        <f t="shared" si="28"/>
        <v>8</v>
      </c>
      <c r="N153" s="75">
        <f t="shared" si="28"/>
        <v>9</v>
      </c>
      <c r="O153" s="75">
        <f t="shared" si="28"/>
        <v>10</v>
      </c>
      <c r="P153">
        <f t="shared" si="24"/>
        <v>1</v>
      </c>
      <c r="Q153" t="str">
        <f t="shared" si="25"/>
        <v>D20201231</v>
      </c>
      <c r="R153">
        <f t="shared" si="26"/>
        <v>4486533</v>
      </c>
      <c r="S153">
        <v>1</v>
      </c>
      <c r="T153">
        <f t="shared" si="29"/>
        <v>0</v>
      </c>
      <c r="U153">
        <f t="shared" si="29"/>
        <v>0</v>
      </c>
      <c r="V153">
        <f t="shared" si="29"/>
        <v>1</v>
      </c>
      <c r="W153">
        <f t="shared" si="29"/>
        <v>0</v>
      </c>
    </row>
    <row r="154" spans="1:23" x14ac:dyDescent="0.25">
      <c r="A154" t="s">
        <v>678</v>
      </c>
      <c r="B154">
        <v>1</v>
      </c>
      <c r="C154">
        <v>77021</v>
      </c>
      <c r="E154" s="74">
        <v>40855</v>
      </c>
      <c r="F154" s="75">
        <f t="shared" si="28"/>
        <v>1</v>
      </c>
      <c r="G154" s="75">
        <f t="shared" si="28"/>
        <v>2</v>
      </c>
      <c r="H154" s="75">
        <f t="shared" si="28"/>
        <v>3</v>
      </c>
      <c r="I154" s="75">
        <f t="shared" si="28"/>
        <v>4</v>
      </c>
      <c r="J154" s="75">
        <f t="shared" si="28"/>
        <v>5</v>
      </c>
      <c r="K154" s="75">
        <f t="shared" si="28"/>
        <v>6</v>
      </c>
      <c r="L154" s="75">
        <f t="shared" si="28"/>
        <v>7</v>
      </c>
      <c r="M154" s="75">
        <f t="shared" si="28"/>
        <v>8</v>
      </c>
      <c r="N154" s="75">
        <f t="shared" si="28"/>
        <v>9</v>
      </c>
      <c r="O154" s="75">
        <f t="shared" si="28"/>
        <v>10</v>
      </c>
      <c r="P154">
        <f t="shared" si="24"/>
        <v>1</v>
      </c>
      <c r="Q154" t="str">
        <f t="shared" si="25"/>
        <v>D20201231</v>
      </c>
      <c r="R154">
        <f t="shared" si="26"/>
        <v>133374</v>
      </c>
      <c r="S154">
        <v>1</v>
      </c>
      <c r="T154">
        <f t="shared" si="29"/>
        <v>0</v>
      </c>
      <c r="U154">
        <f t="shared" si="29"/>
        <v>0</v>
      </c>
      <c r="V154">
        <f t="shared" si="29"/>
        <v>0</v>
      </c>
      <c r="W154">
        <f t="shared" si="29"/>
        <v>1</v>
      </c>
    </row>
    <row r="155" spans="1:23" x14ac:dyDescent="0.25">
      <c r="A155" t="s">
        <v>680</v>
      </c>
      <c r="B155">
        <v>1</v>
      </c>
      <c r="C155">
        <v>78040</v>
      </c>
      <c r="E155" s="74">
        <v>41553</v>
      </c>
      <c r="F155" s="75">
        <f t="shared" ref="F155:O164" si="30">IFERROR(VLOOKUP(CONCATENATE(F$4,".",$E155),$A$4:$C$488690,2,FALSE)*F$3,100)</f>
        <v>1</v>
      </c>
      <c r="G155" s="75">
        <f t="shared" si="30"/>
        <v>2</v>
      </c>
      <c r="H155" s="75">
        <f t="shared" si="30"/>
        <v>3</v>
      </c>
      <c r="I155" s="75">
        <f t="shared" si="30"/>
        <v>4</v>
      </c>
      <c r="J155" s="75">
        <f t="shared" si="30"/>
        <v>5</v>
      </c>
      <c r="K155" s="75">
        <f t="shared" si="30"/>
        <v>6</v>
      </c>
      <c r="L155" s="75">
        <f t="shared" si="30"/>
        <v>7</v>
      </c>
      <c r="M155" s="75">
        <f t="shared" si="30"/>
        <v>8</v>
      </c>
      <c r="N155" s="75">
        <f t="shared" si="30"/>
        <v>9</v>
      </c>
      <c r="O155" s="75">
        <f t="shared" si="30"/>
        <v>10</v>
      </c>
      <c r="P155">
        <f t="shared" si="24"/>
        <v>1</v>
      </c>
      <c r="Q155" t="str">
        <f t="shared" si="25"/>
        <v>D20201231</v>
      </c>
      <c r="R155">
        <f t="shared" si="26"/>
        <v>109774</v>
      </c>
      <c r="S155">
        <v>1</v>
      </c>
      <c r="T155">
        <f t="shared" si="29"/>
        <v>0</v>
      </c>
      <c r="U155">
        <f t="shared" si="29"/>
        <v>0</v>
      </c>
      <c r="V155">
        <f t="shared" si="29"/>
        <v>0</v>
      </c>
      <c r="W155">
        <f t="shared" si="29"/>
        <v>1</v>
      </c>
    </row>
    <row r="156" spans="1:23" x14ac:dyDescent="0.25">
      <c r="A156" t="s">
        <v>682</v>
      </c>
      <c r="B156">
        <v>1</v>
      </c>
      <c r="C156">
        <v>696040</v>
      </c>
      <c r="E156" s="74">
        <v>41629</v>
      </c>
      <c r="F156" s="75">
        <f t="shared" si="30"/>
        <v>1</v>
      </c>
      <c r="G156" s="75">
        <f t="shared" si="30"/>
        <v>2</v>
      </c>
      <c r="H156" s="75">
        <f t="shared" si="30"/>
        <v>3</v>
      </c>
      <c r="I156" s="75">
        <f t="shared" si="30"/>
        <v>4</v>
      </c>
      <c r="J156" s="75">
        <f t="shared" si="30"/>
        <v>5</v>
      </c>
      <c r="K156" s="75">
        <f t="shared" si="30"/>
        <v>6</v>
      </c>
      <c r="L156" s="75">
        <f t="shared" si="30"/>
        <v>7</v>
      </c>
      <c r="M156" s="75">
        <f t="shared" si="30"/>
        <v>8</v>
      </c>
      <c r="N156" s="75">
        <f t="shared" si="30"/>
        <v>9</v>
      </c>
      <c r="O156" s="75">
        <f t="shared" si="30"/>
        <v>10</v>
      </c>
      <c r="P156">
        <f t="shared" si="24"/>
        <v>1</v>
      </c>
      <c r="Q156" t="str">
        <f t="shared" si="25"/>
        <v>D20201231</v>
      </c>
      <c r="R156">
        <f t="shared" si="26"/>
        <v>261157</v>
      </c>
      <c r="S156">
        <v>1</v>
      </c>
      <c r="T156">
        <f t="shared" si="29"/>
        <v>0</v>
      </c>
      <c r="U156">
        <f t="shared" si="29"/>
        <v>0</v>
      </c>
      <c r="V156">
        <f t="shared" si="29"/>
        <v>0</v>
      </c>
      <c r="W156">
        <f t="shared" si="29"/>
        <v>1</v>
      </c>
    </row>
    <row r="157" spans="1:23" x14ac:dyDescent="0.25">
      <c r="A157" t="s">
        <v>684</v>
      </c>
      <c r="B157">
        <v>1</v>
      </c>
      <c r="C157">
        <v>343267</v>
      </c>
      <c r="E157" s="74">
        <v>41825</v>
      </c>
      <c r="F157" s="75">
        <f t="shared" si="30"/>
        <v>1</v>
      </c>
      <c r="G157" s="75">
        <f t="shared" si="30"/>
        <v>2</v>
      </c>
      <c r="H157" s="75">
        <f t="shared" si="30"/>
        <v>3</v>
      </c>
      <c r="I157" s="75">
        <f t="shared" si="30"/>
        <v>4</v>
      </c>
      <c r="J157" s="75">
        <f t="shared" si="30"/>
        <v>5</v>
      </c>
      <c r="K157" s="75">
        <f t="shared" si="30"/>
        <v>6</v>
      </c>
      <c r="L157" s="75">
        <f t="shared" si="30"/>
        <v>7</v>
      </c>
      <c r="M157" s="75">
        <f t="shared" si="30"/>
        <v>8</v>
      </c>
      <c r="N157" s="75">
        <f t="shared" si="30"/>
        <v>9</v>
      </c>
      <c r="O157" s="75">
        <f t="shared" si="30"/>
        <v>10</v>
      </c>
      <c r="P157">
        <f t="shared" si="24"/>
        <v>1</v>
      </c>
      <c r="Q157" t="str">
        <f t="shared" si="25"/>
        <v>D20201231</v>
      </c>
      <c r="R157">
        <f t="shared" si="26"/>
        <v>675261</v>
      </c>
      <c r="S157">
        <v>1</v>
      </c>
      <c r="T157">
        <f t="shared" si="29"/>
        <v>0</v>
      </c>
      <c r="U157">
        <f t="shared" si="29"/>
        <v>0</v>
      </c>
      <c r="V157">
        <f t="shared" si="29"/>
        <v>0</v>
      </c>
      <c r="W157">
        <f t="shared" si="29"/>
        <v>1</v>
      </c>
    </row>
    <row r="158" spans="1:23" x14ac:dyDescent="0.25">
      <c r="A158" t="s">
        <v>686</v>
      </c>
      <c r="B158">
        <v>1</v>
      </c>
      <c r="C158">
        <v>525258</v>
      </c>
      <c r="E158" s="74">
        <v>41955</v>
      </c>
      <c r="F158" s="75">
        <f t="shared" si="30"/>
        <v>1</v>
      </c>
      <c r="G158" s="75">
        <f t="shared" si="30"/>
        <v>2</v>
      </c>
      <c r="H158" s="75">
        <f t="shared" si="30"/>
        <v>3</v>
      </c>
      <c r="I158" s="75">
        <f t="shared" si="30"/>
        <v>4</v>
      </c>
      <c r="J158" s="75">
        <f t="shared" si="30"/>
        <v>5</v>
      </c>
      <c r="K158" s="75">
        <f t="shared" si="30"/>
        <v>100</v>
      </c>
      <c r="L158" s="75">
        <f t="shared" si="30"/>
        <v>100</v>
      </c>
      <c r="M158" s="75">
        <f t="shared" si="30"/>
        <v>100</v>
      </c>
      <c r="N158" s="75">
        <f t="shared" si="30"/>
        <v>100</v>
      </c>
      <c r="O158" s="75">
        <f t="shared" si="30"/>
        <v>100</v>
      </c>
      <c r="P158">
        <f t="shared" si="24"/>
        <v>1</v>
      </c>
      <c r="Q158" t="str">
        <f t="shared" si="25"/>
        <v>D20201231</v>
      </c>
      <c r="R158">
        <f t="shared" si="26"/>
        <v>36020</v>
      </c>
      <c r="S158">
        <v>1</v>
      </c>
      <c r="T158">
        <f t="shared" si="29"/>
        <v>0</v>
      </c>
      <c r="U158">
        <f t="shared" si="29"/>
        <v>0</v>
      </c>
      <c r="V158">
        <f t="shared" si="29"/>
        <v>0</v>
      </c>
      <c r="W158">
        <f t="shared" si="29"/>
        <v>1</v>
      </c>
    </row>
    <row r="159" spans="1:23" x14ac:dyDescent="0.25">
      <c r="A159" t="s">
        <v>688</v>
      </c>
      <c r="B159">
        <v>1</v>
      </c>
      <c r="C159">
        <v>603303</v>
      </c>
      <c r="E159" s="74">
        <v>42037</v>
      </c>
      <c r="F159" s="75">
        <f t="shared" si="30"/>
        <v>1</v>
      </c>
      <c r="G159" s="75">
        <f t="shared" si="30"/>
        <v>2</v>
      </c>
      <c r="H159" s="75">
        <f t="shared" si="30"/>
        <v>3</v>
      </c>
      <c r="I159" s="75">
        <f t="shared" si="30"/>
        <v>4</v>
      </c>
      <c r="J159" s="75">
        <f t="shared" si="30"/>
        <v>5</v>
      </c>
      <c r="K159" s="75">
        <f t="shared" si="30"/>
        <v>6</v>
      </c>
      <c r="L159" s="75">
        <f t="shared" si="30"/>
        <v>7</v>
      </c>
      <c r="M159" s="75">
        <f t="shared" si="30"/>
        <v>8</v>
      </c>
      <c r="N159" s="75">
        <f t="shared" si="30"/>
        <v>9</v>
      </c>
      <c r="O159" s="75">
        <f t="shared" si="30"/>
        <v>10</v>
      </c>
      <c r="P159">
        <f t="shared" si="24"/>
        <v>1</v>
      </c>
      <c r="Q159" t="str">
        <f t="shared" si="25"/>
        <v>D20201231</v>
      </c>
      <c r="R159">
        <f t="shared" si="26"/>
        <v>83377</v>
      </c>
      <c r="S159">
        <v>1</v>
      </c>
      <c r="T159">
        <f t="shared" si="29"/>
        <v>0</v>
      </c>
      <c r="U159">
        <f t="shared" si="29"/>
        <v>0</v>
      </c>
      <c r="V159">
        <f t="shared" si="29"/>
        <v>0</v>
      </c>
      <c r="W159">
        <f t="shared" si="29"/>
        <v>1</v>
      </c>
    </row>
    <row r="160" spans="1:23" x14ac:dyDescent="0.25">
      <c r="A160" t="s">
        <v>690</v>
      </c>
      <c r="B160">
        <v>1</v>
      </c>
      <c r="C160">
        <v>2741053</v>
      </c>
      <c r="E160" s="74">
        <v>42354</v>
      </c>
      <c r="F160" s="75">
        <f t="shared" si="30"/>
        <v>1</v>
      </c>
      <c r="G160" s="75">
        <f t="shared" si="30"/>
        <v>2</v>
      </c>
      <c r="H160" s="75">
        <f t="shared" si="30"/>
        <v>3</v>
      </c>
      <c r="I160" s="75">
        <f t="shared" si="30"/>
        <v>4</v>
      </c>
      <c r="J160" s="75">
        <f t="shared" si="30"/>
        <v>5</v>
      </c>
      <c r="K160" s="75">
        <f t="shared" si="30"/>
        <v>6</v>
      </c>
      <c r="L160" s="75">
        <f t="shared" si="30"/>
        <v>7</v>
      </c>
      <c r="M160" s="75">
        <f t="shared" si="30"/>
        <v>8</v>
      </c>
      <c r="N160" s="75">
        <f t="shared" si="30"/>
        <v>9</v>
      </c>
      <c r="O160" s="75">
        <f t="shared" si="30"/>
        <v>10</v>
      </c>
      <c r="P160">
        <f t="shared" si="24"/>
        <v>1</v>
      </c>
      <c r="Q160" t="str">
        <f t="shared" si="25"/>
        <v>D20201231</v>
      </c>
      <c r="R160">
        <f t="shared" si="26"/>
        <v>160475</v>
      </c>
      <c r="S160">
        <v>1</v>
      </c>
      <c r="T160">
        <f t="shared" si="29"/>
        <v>0</v>
      </c>
      <c r="U160">
        <f t="shared" si="29"/>
        <v>0</v>
      </c>
      <c r="V160">
        <f t="shared" si="29"/>
        <v>0</v>
      </c>
      <c r="W160">
        <f t="shared" si="29"/>
        <v>1</v>
      </c>
    </row>
    <row r="161" spans="1:23" x14ac:dyDescent="0.25">
      <c r="A161" t="s">
        <v>692</v>
      </c>
      <c r="B161">
        <v>1</v>
      </c>
      <c r="C161">
        <v>125768</v>
      </c>
      <c r="E161" s="74">
        <v>42372</v>
      </c>
      <c r="F161" s="75">
        <f t="shared" si="30"/>
        <v>1</v>
      </c>
      <c r="G161" s="75">
        <f t="shared" si="30"/>
        <v>2</v>
      </c>
      <c r="H161" s="75">
        <f t="shared" si="30"/>
        <v>3</v>
      </c>
      <c r="I161" s="75">
        <f t="shared" si="30"/>
        <v>4</v>
      </c>
      <c r="J161" s="75">
        <f t="shared" si="30"/>
        <v>5</v>
      </c>
      <c r="K161" s="75">
        <f t="shared" si="30"/>
        <v>6</v>
      </c>
      <c r="L161" s="75">
        <f t="shared" si="30"/>
        <v>7</v>
      </c>
      <c r="M161" s="75">
        <f t="shared" si="30"/>
        <v>8</v>
      </c>
      <c r="N161" s="75">
        <f t="shared" si="30"/>
        <v>9</v>
      </c>
      <c r="O161" s="75">
        <f t="shared" si="30"/>
        <v>10</v>
      </c>
      <c r="P161">
        <f t="shared" si="24"/>
        <v>1</v>
      </c>
      <c r="Q161" t="str">
        <f t="shared" si="25"/>
        <v>D20201231</v>
      </c>
      <c r="R161">
        <f t="shared" si="26"/>
        <v>426587</v>
      </c>
      <c r="S161">
        <v>1</v>
      </c>
      <c r="T161">
        <f t="shared" si="29"/>
        <v>0</v>
      </c>
      <c r="U161">
        <f t="shared" si="29"/>
        <v>0</v>
      </c>
      <c r="V161">
        <f t="shared" si="29"/>
        <v>0</v>
      </c>
      <c r="W161">
        <f t="shared" si="29"/>
        <v>1</v>
      </c>
    </row>
    <row r="162" spans="1:23" x14ac:dyDescent="0.25">
      <c r="A162" t="s">
        <v>694</v>
      </c>
      <c r="B162">
        <v>1</v>
      </c>
      <c r="C162">
        <v>200252</v>
      </c>
      <c r="E162" s="74">
        <v>42420</v>
      </c>
      <c r="F162" s="75">
        <f t="shared" si="30"/>
        <v>1</v>
      </c>
      <c r="G162" s="75">
        <f t="shared" si="30"/>
        <v>2</v>
      </c>
      <c r="H162" s="75">
        <f t="shared" si="30"/>
        <v>3</v>
      </c>
      <c r="I162" s="75">
        <f t="shared" si="30"/>
        <v>4</v>
      </c>
      <c r="J162" s="75">
        <f t="shared" si="30"/>
        <v>5</v>
      </c>
      <c r="K162" s="75">
        <f t="shared" si="30"/>
        <v>6</v>
      </c>
      <c r="L162" s="75">
        <f t="shared" si="30"/>
        <v>7</v>
      </c>
      <c r="M162" s="75">
        <f t="shared" si="30"/>
        <v>8</v>
      </c>
      <c r="N162" s="75">
        <f t="shared" si="30"/>
        <v>9</v>
      </c>
      <c r="O162" s="75">
        <f t="shared" si="30"/>
        <v>10</v>
      </c>
      <c r="P162">
        <f t="shared" si="24"/>
        <v>1</v>
      </c>
      <c r="Q162" t="str">
        <f t="shared" si="25"/>
        <v>D20201231</v>
      </c>
      <c r="R162">
        <f t="shared" si="26"/>
        <v>9055507</v>
      </c>
      <c r="S162">
        <v>1</v>
      </c>
      <c r="T162">
        <f t="shared" si="29"/>
        <v>0</v>
      </c>
      <c r="U162">
        <f t="shared" si="29"/>
        <v>0</v>
      </c>
      <c r="V162">
        <f t="shared" si="29"/>
        <v>1</v>
      </c>
      <c r="W162">
        <f t="shared" si="29"/>
        <v>0</v>
      </c>
    </row>
    <row r="163" spans="1:23" x14ac:dyDescent="0.25">
      <c r="A163" t="s">
        <v>695</v>
      </c>
      <c r="B163">
        <v>1</v>
      </c>
      <c r="C163">
        <v>94790</v>
      </c>
      <c r="E163" s="74">
        <v>42448</v>
      </c>
      <c r="F163" s="75">
        <f t="shared" si="30"/>
        <v>1</v>
      </c>
      <c r="G163" s="75">
        <f t="shared" si="30"/>
        <v>2</v>
      </c>
      <c r="H163" s="75">
        <f t="shared" si="30"/>
        <v>3</v>
      </c>
      <c r="I163" s="75">
        <f t="shared" si="30"/>
        <v>4</v>
      </c>
      <c r="J163" s="75">
        <f t="shared" si="30"/>
        <v>5</v>
      </c>
      <c r="K163" s="75">
        <f t="shared" si="30"/>
        <v>6</v>
      </c>
      <c r="L163" s="75">
        <f t="shared" si="30"/>
        <v>7</v>
      </c>
      <c r="M163" s="75">
        <f t="shared" si="30"/>
        <v>8</v>
      </c>
      <c r="N163" s="75">
        <f t="shared" si="30"/>
        <v>9</v>
      </c>
      <c r="O163" s="75">
        <f t="shared" si="30"/>
        <v>10</v>
      </c>
      <c r="P163">
        <f t="shared" si="24"/>
        <v>1</v>
      </c>
      <c r="Q163" t="str">
        <f t="shared" si="25"/>
        <v>D20201231</v>
      </c>
      <c r="R163">
        <f t="shared" si="26"/>
        <v>1874026</v>
      </c>
      <c r="S163">
        <v>1</v>
      </c>
      <c r="T163">
        <f t="shared" si="29"/>
        <v>0</v>
      </c>
      <c r="U163">
        <f t="shared" si="29"/>
        <v>0</v>
      </c>
      <c r="V163">
        <f t="shared" si="29"/>
        <v>1</v>
      </c>
      <c r="W163">
        <f t="shared" si="29"/>
        <v>0</v>
      </c>
    </row>
    <row r="164" spans="1:23" x14ac:dyDescent="0.25">
      <c r="A164" t="s">
        <v>697</v>
      </c>
      <c r="B164">
        <v>1</v>
      </c>
      <c r="C164">
        <v>52320</v>
      </c>
      <c r="E164" s="74">
        <v>42457</v>
      </c>
      <c r="F164" s="75">
        <f t="shared" si="30"/>
        <v>1</v>
      </c>
      <c r="G164" s="75">
        <f t="shared" si="30"/>
        <v>2</v>
      </c>
      <c r="H164" s="75">
        <f t="shared" si="30"/>
        <v>3</v>
      </c>
      <c r="I164" s="75">
        <f t="shared" si="30"/>
        <v>4</v>
      </c>
      <c r="J164" s="75">
        <f t="shared" si="30"/>
        <v>5</v>
      </c>
      <c r="K164" s="75">
        <f t="shared" si="30"/>
        <v>6</v>
      </c>
      <c r="L164" s="75">
        <f t="shared" si="30"/>
        <v>7</v>
      </c>
      <c r="M164" s="75">
        <f t="shared" si="30"/>
        <v>8</v>
      </c>
      <c r="N164" s="75">
        <f t="shared" si="30"/>
        <v>9</v>
      </c>
      <c r="O164" s="75">
        <f t="shared" si="30"/>
        <v>10</v>
      </c>
      <c r="P164">
        <f t="shared" si="24"/>
        <v>1</v>
      </c>
      <c r="Q164" t="str">
        <f t="shared" si="25"/>
        <v>D20201231</v>
      </c>
      <c r="R164">
        <f t="shared" si="26"/>
        <v>55315</v>
      </c>
      <c r="S164">
        <v>1</v>
      </c>
      <c r="T164">
        <f t="shared" si="29"/>
        <v>0</v>
      </c>
      <c r="U164">
        <f t="shared" si="29"/>
        <v>0</v>
      </c>
      <c r="V164">
        <f t="shared" si="29"/>
        <v>0</v>
      </c>
      <c r="W164">
        <f t="shared" si="29"/>
        <v>1</v>
      </c>
    </row>
    <row r="165" spans="1:23" x14ac:dyDescent="0.25">
      <c r="A165" t="s">
        <v>699</v>
      </c>
      <c r="B165">
        <v>1</v>
      </c>
      <c r="C165">
        <v>363521558</v>
      </c>
      <c r="E165" s="74">
        <v>43052</v>
      </c>
      <c r="F165" s="75">
        <f t="shared" ref="F165:O174" si="31">IFERROR(VLOOKUP(CONCATENATE(F$4,".",$E165),$A$4:$C$488690,2,FALSE)*F$3,100)</f>
        <v>1</v>
      </c>
      <c r="G165" s="75">
        <f t="shared" si="31"/>
        <v>2</v>
      </c>
      <c r="H165" s="75">
        <f t="shared" si="31"/>
        <v>3</v>
      </c>
      <c r="I165" s="75">
        <f t="shared" si="31"/>
        <v>4</v>
      </c>
      <c r="J165" s="75">
        <f t="shared" si="31"/>
        <v>5</v>
      </c>
      <c r="K165" s="75">
        <f t="shared" si="31"/>
        <v>6</v>
      </c>
      <c r="L165" s="75">
        <f t="shared" si="31"/>
        <v>7</v>
      </c>
      <c r="M165" s="75">
        <f t="shared" si="31"/>
        <v>8</v>
      </c>
      <c r="N165" s="75">
        <f t="shared" si="31"/>
        <v>9</v>
      </c>
      <c r="O165" s="75">
        <f t="shared" si="31"/>
        <v>10</v>
      </c>
      <c r="P165">
        <f t="shared" si="24"/>
        <v>1</v>
      </c>
      <c r="Q165" t="str">
        <f t="shared" si="25"/>
        <v>D20201231</v>
      </c>
      <c r="R165">
        <f t="shared" si="26"/>
        <v>122274</v>
      </c>
      <c r="S165">
        <v>1</v>
      </c>
      <c r="T165">
        <f t="shared" si="29"/>
        <v>0</v>
      </c>
      <c r="U165">
        <f t="shared" si="29"/>
        <v>0</v>
      </c>
      <c r="V165">
        <f t="shared" si="29"/>
        <v>0</v>
      </c>
      <c r="W165">
        <f t="shared" si="29"/>
        <v>1</v>
      </c>
    </row>
    <row r="166" spans="1:23" x14ac:dyDescent="0.25">
      <c r="A166" t="s">
        <v>701</v>
      </c>
      <c r="B166">
        <v>1</v>
      </c>
      <c r="C166">
        <v>339934</v>
      </c>
      <c r="E166" s="74">
        <v>43351</v>
      </c>
      <c r="F166" s="75">
        <f t="shared" si="31"/>
        <v>1</v>
      </c>
      <c r="G166" s="75">
        <f t="shared" si="31"/>
        <v>2</v>
      </c>
      <c r="H166" s="75">
        <f t="shared" si="31"/>
        <v>3</v>
      </c>
      <c r="I166" s="75">
        <f t="shared" si="31"/>
        <v>4</v>
      </c>
      <c r="J166" s="75">
        <f t="shared" si="31"/>
        <v>5</v>
      </c>
      <c r="K166" s="75">
        <f t="shared" si="31"/>
        <v>6</v>
      </c>
      <c r="L166" s="75">
        <f t="shared" si="31"/>
        <v>7</v>
      </c>
      <c r="M166" s="75">
        <f t="shared" si="31"/>
        <v>8</v>
      </c>
      <c r="N166" s="75">
        <f t="shared" si="31"/>
        <v>9</v>
      </c>
      <c r="O166" s="75">
        <f t="shared" si="31"/>
        <v>10</v>
      </c>
      <c r="P166">
        <f t="shared" si="24"/>
        <v>1</v>
      </c>
      <c r="Q166" t="str">
        <f t="shared" si="25"/>
        <v>D20201231</v>
      </c>
      <c r="R166">
        <f t="shared" si="26"/>
        <v>259469</v>
      </c>
      <c r="S166">
        <v>1</v>
      </c>
      <c r="T166">
        <f t="shared" si="29"/>
        <v>0</v>
      </c>
      <c r="U166">
        <f t="shared" si="29"/>
        <v>0</v>
      </c>
      <c r="V166">
        <f t="shared" si="29"/>
        <v>0</v>
      </c>
      <c r="W166">
        <f t="shared" si="29"/>
        <v>1</v>
      </c>
    </row>
    <row r="167" spans="1:23" x14ac:dyDescent="0.25">
      <c r="A167" t="s">
        <v>703</v>
      </c>
      <c r="B167">
        <v>1</v>
      </c>
      <c r="C167">
        <v>140468</v>
      </c>
      <c r="E167" s="74">
        <v>43856</v>
      </c>
      <c r="F167" s="75">
        <f t="shared" si="31"/>
        <v>1</v>
      </c>
      <c r="G167" s="75">
        <f t="shared" si="31"/>
        <v>2</v>
      </c>
      <c r="H167" s="75">
        <f t="shared" si="31"/>
        <v>3</v>
      </c>
      <c r="I167" s="75">
        <f t="shared" si="31"/>
        <v>4</v>
      </c>
      <c r="J167" s="75">
        <f t="shared" si="31"/>
        <v>5</v>
      </c>
      <c r="K167" s="75">
        <f t="shared" si="31"/>
        <v>6</v>
      </c>
      <c r="L167" s="75">
        <f t="shared" si="31"/>
        <v>7</v>
      </c>
      <c r="M167" s="75">
        <f t="shared" si="31"/>
        <v>8</v>
      </c>
      <c r="N167" s="75">
        <f t="shared" si="31"/>
        <v>9</v>
      </c>
      <c r="O167" s="75">
        <f t="shared" si="31"/>
        <v>10</v>
      </c>
      <c r="P167">
        <f t="shared" si="24"/>
        <v>1</v>
      </c>
      <c r="Q167" t="str">
        <f t="shared" si="25"/>
        <v>D20201231</v>
      </c>
      <c r="R167">
        <f t="shared" si="26"/>
        <v>79120</v>
      </c>
      <c r="S167">
        <v>1</v>
      </c>
      <c r="T167">
        <f t="shared" si="29"/>
        <v>0</v>
      </c>
      <c r="U167">
        <f t="shared" si="29"/>
        <v>0</v>
      </c>
      <c r="V167">
        <f t="shared" si="29"/>
        <v>0</v>
      </c>
      <c r="W167">
        <f t="shared" si="29"/>
        <v>1</v>
      </c>
    </row>
    <row r="168" spans="1:23" x14ac:dyDescent="0.25">
      <c r="A168" t="s">
        <v>704</v>
      </c>
      <c r="B168">
        <v>1</v>
      </c>
      <c r="C168">
        <v>991484</v>
      </c>
      <c r="E168" s="74">
        <v>43959</v>
      </c>
      <c r="F168" s="75">
        <f t="shared" si="31"/>
        <v>1</v>
      </c>
      <c r="G168" s="75">
        <f t="shared" si="31"/>
        <v>2</v>
      </c>
      <c r="H168" s="75">
        <f t="shared" si="31"/>
        <v>3</v>
      </c>
      <c r="I168" s="75">
        <f t="shared" si="31"/>
        <v>4</v>
      </c>
      <c r="J168" s="75">
        <f t="shared" si="31"/>
        <v>5</v>
      </c>
      <c r="K168" s="75">
        <f t="shared" si="31"/>
        <v>6</v>
      </c>
      <c r="L168" s="75">
        <f t="shared" si="31"/>
        <v>7</v>
      </c>
      <c r="M168" s="75">
        <f t="shared" si="31"/>
        <v>8</v>
      </c>
      <c r="N168" s="75">
        <f t="shared" si="31"/>
        <v>9</v>
      </c>
      <c r="O168" s="75">
        <f t="shared" si="31"/>
        <v>10</v>
      </c>
      <c r="P168">
        <f t="shared" si="24"/>
        <v>1</v>
      </c>
      <c r="Q168" t="str">
        <f t="shared" si="25"/>
        <v>D20201231</v>
      </c>
      <c r="R168">
        <f t="shared" si="26"/>
        <v>244547</v>
      </c>
      <c r="S168">
        <v>1</v>
      </c>
      <c r="T168">
        <f t="shared" si="29"/>
        <v>0</v>
      </c>
      <c r="U168">
        <f t="shared" si="29"/>
        <v>0</v>
      </c>
      <c r="V168">
        <f t="shared" si="29"/>
        <v>0</v>
      </c>
      <c r="W168">
        <f t="shared" si="29"/>
        <v>1</v>
      </c>
    </row>
    <row r="169" spans="1:23" x14ac:dyDescent="0.25">
      <c r="A169" t="s">
        <v>705</v>
      </c>
      <c r="B169">
        <v>1</v>
      </c>
      <c r="C169">
        <v>1073051</v>
      </c>
      <c r="E169" s="74">
        <v>44040</v>
      </c>
      <c r="F169" s="75">
        <f t="shared" si="31"/>
        <v>1</v>
      </c>
      <c r="G169" s="75">
        <f t="shared" si="31"/>
        <v>2</v>
      </c>
      <c r="H169" s="75">
        <f t="shared" si="31"/>
        <v>3</v>
      </c>
      <c r="I169" s="75">
        <f t="shared" si="31"/>
        <v>4</v>
      </c>
      <c r="J169" s="75">
        <f t="shared" si="31"/>
        <v>5</v>
      </c>
      <c r="K169" s="75">
        <f t="shared" si="31"/>
        <v>6</v>
      </c>
      <c r="L169" s="75">
        <f t="shared" si="31"/>
        <v>7</v>
      </c>
      <c r="M169" s="75">
        <f t="shared" si="31"/>
        <v>8</v>
      </c>
      <c r="N169" s="75">
        <f t="shared" si="31"/>
        <v>9</v>
      </c>
      <c r="O169" s="75">
        <f t="shared" si="31"/>
        <v>10</v>
      </c>
      <c r="P169">
        <f t="shared" si="24"/>
        <v>1</v>
      </c>
      <c r="Q169" t="str">
        <f t="shared" si="25"/>
        <v>D20201231</v>
      </c>
      <c r="R169">
        <f t="shared" si="26"/>
        <v>368751</v>
      </c>
      <c r="S169">
        <v>1</v>
      </c>
      <c r="T169">
        <f t="shared" si="29"/>
        <v>0</v>
      </c>
      <c r="U169">
        <f t="shared" si="29"/>
        <v>0</v>
      </c>
      <c r="V169">
        <f t="shared" si="29"/>
        <v>0</v>
      </c>
      <c r="W169">
        <f t="shared" si="29"/>
        <v>1</v>
      </c>
    </row>
    <row r="170" spans="1:23" x14ac:dyDescent="0.25">
      <c r="A170" t="s">
        <v>707</v>
      </c>
      <c r="B170">
        <v>1</v>
      </c>
      <c r="C170">
        <v>926882</v>
      </c>
      <c r="E170" s="74">
        <v>44433</v>
      </c>
      <c r="F170" s="75">
        <f t="shared" si="31"/>
        <v>1</v>
      </c>
      <c r="G170" s="75">
        <f t="shared" si="31"/>
        <v>2</v>
      </c>
      <c r="H170" s="75">
        <f t="shared" si="31"/>
        <v>3</v>
      </c>
      <c r="I170" s="75">
        <f t="shared" si="31"/>
        <v>4</v>
      </c>
      <c r="J170" s="75">
        <f t="shared" si="31"/>
        <v>5</v>
      </c>
      <c r="K170" s="75">
        <f t="shared" si="31"/>
        <v>6</v>
      </c>
      <c r="L170" s="75">
        <f t="shared" si="31"/>
        <v>7</v>
      </c>
      <c r="M170" s="75">
        <f t="shared" si="31"/>
        <v>8</v>
      </c>
      <c r="N170" s="75">
        <f t="shared" si="31"/>
        <v>9</v>
      </c>
      <c r="O170" s="75">
        <f t="shared" si="31"/>
        <v>10</v>
      </c>
      <c r="P170">
        <f t="shared" si="24"/>
        <v>1</v>
      </c>
      <c r="Q170" t="str">
        <f t="shared" si="25"/>
        <v>D20201231</v>
      </c>
      <c r="R170">
        <f t="shared" si="26"/>
        <v>376370</v>
      </c>
      <c r="S170">
        <v>1</v>
      </c>
      <c r="T170">
        <f t="shared" si="29"/>
        <v>0</v>
      </c>
      <c r="U170">
        <f t="shared" si="29"/>
        <v>0</v>
      </c>
      <c r="V170">
        <f t="shared" si="29"/>
        <v>0</v>
      </c>
      <c r="W170">
        <f t="shared" si="29"/>
        <v>1</v>
      </c>
    </row>
    <row r="171" spans="1:23" x14ac:dyDescent="0.25">
      <c r="A171" t="s">
        <v>708</v>
      </c>
      <c r="B171">
        <v>1</v>
      </c>
      <c r="C171">
        <v>371149</v>
      </c>
      <c r="E171" s="74">
        <v>44741</v>
      </c>
      <c r="F171" s="75">
        <f t="shared" si="31"/>
        <v>1</v>
      </c>
      <c r="G171" s="75">
        <f t="shared" si="31"/>
        <v>2</v>
      </c>
      <c r="H171" s="75">
        <f t="shared" si="31"/>
        <v>3</v>
      </c>
      <c r="I171" s="75">
        <f t="shared" si="31"/>
        <v>4</v>
      </c>
      <c r="J171" s="75">
        <f t="shared" si="31"/>
        <v>5</v>
      </c>
      <c r="K171" s="75">
        <f t="shared" si="31"/>
        <v>6</v>
      </c>
      <c r="L171" s="75">
        <f t="shared" si="31"/>
        <v>7</v>
      </c>
      <c r="M171" s="75">
        <f t="shared" si="31"/>
        <v>8</v>
      </c>
      <c r="N171" s="75">
        <f t="shared" si="31"/>
        <v>9</v>
      </c>
      <c r="O171" s="75">
        <f t="shared" si="31"/>
        <v>10</v>
      </c>
      <c r="P171">
        <f t="shared" si="24"/>
        <v>1</v>
      </c>
      <c r="Q171" t="str">
        <f t="shared" si="25"/>
        <v>D20201231</v>
      </c>
      <c r="R171">
        <f t="shared" si="26"/>
        <v>588830</v>
      </c>
      <c r="S171">
        <v>1</v>
      </c>
      <c r="T171">
        <f t="shared" si="29"/>
        <v>0</v>
      </c>
      <c r="U171">
        <f t="shared" si="29"/>
        <v>0</v>
      </c>
      <c r="V171">
        <f t="shared" si="29"/>
        <v>0</v>
      </c>
      <c r="W171">
        <f t="shared" si="29"/>
        <v>1</v>
      </c>
    </row>
    <row r="172" spans="1:23" x14ac:dyDescent="0.25">
      <c r="A172" t="s">
        <v>710</v>
      </c>
      <c r="B172">
        <v>1</v>
      </c>
      <c r="C172">
        <v>238983</v>
      </c>
      <c r="E172" s="74">
        <v>44750</v>
      </c>
      <c r="F172" s="75">
        <f t="shared" si="31"/>
        <v>1</v>
      </c>
      <c r="G172" s="75">
        <f t="shared" si="31"/>
        <v>2</v>
      </c>
      <c r="H172" s="75">
        <f t="shared" si="31"/>
        <v>3</v>
      </c>
      <c r="I172" s="75">
        <f t="shared" si="31"/>
        <v>4</v>
      </c>
      <c r="J172" s="75">
        <f t="shared" si="31"/>
        <v>5</v>
      </c>
      <c r="K172" s="75">
        <f t="shared" si="31"/>
        <v>6</v>
      </c>
      <c r="L172" s="75">
        <f t="shared" si="31"/>
        <v>7</v>
      </c>
      <c r="M172" s="75">
        <f t="shared" si="31"/>
        <v>8</v>
      </c>
      <c r="N172" s="75">
        <f t="shared" si="31"/>
        <v>9</v>
      </c>
      <c r="O172" s="75">
        <f t="shared" si="31"/>
        <v>10</v>
      </c>
      <c r="P172">
        <f t="shared" si="24"/>
        <v>1</v>
      </c>
      <c r="Q172" t="str">
        <f t="shared" si="25"/>
        <v>D20201231</v>
      </c>
      <c r="R172">
        <f t="shared" si="26"/>
        <v>154642</v>
      </c>
      <c r="S172">
        <v>1</v>
      </c>
      <c r="T172">
        <f t="shared" si="29"/>
        <v>0</v>
      </c>
      <c r="U172">
        <f t="shared" si="29"/>
        <v>0</v>
      </c>
      <c r="V172">
        <f t="shared" si="29"/>
        <v>0</v>
      </c>
      <c r="W172">
        <f t="shared" si="29"/>
        <v>1</v>
      </c>
    </row>
    <row r="173" spans="1:23" x14ac:dyDescent="0.25">
      <c r="A173" t="s">
        <v>712</v>
      </c>
      <c r="B173">
        <v>1</v>
      </c>
      <c r="C173">
        <v>147712</v>
      </c>
      <c r="E173" s="74">
        <v>44929</v>
      </c>
      <c r="F173" s="75">
        <f t="shared" si="31"/>
        <v>1</v>
      </c>
      <c r="G173" s="75">
        <f t="shared" si="31"/>
        <v>2</v>
      </c>
      <c r="H173" s="75">
        <f t="shared" si="31"/>
        <v>3</v>
      </c>
      <c r="I173" s="75">
        <f t="shared" si="31"/>
        <v>4</v>
      </c>
      <c r="J173" s="75">
        <f t="shared" si="31"/>
        <v>5</v>
      </c>
      <c r="K173" s="75">
        <f t="shared" si="31"/>
        <v>6</v>
      </c>
      <c r="L173" s="75">
        <f t="shared" si="31"/>
        <v>7</v>
      </c>
      <c r="M173" s="75">
        <f t="shared" si="31"/>
        <v>8</v>
      </c>
      <c r="N173" s="75">
        <f t="shared" si="31"/>
        <v>9</v>
      </c>
      <c r="O173" s="75">
        <f t="shared" si="31"/>
        <v>10</v>
      </c>
      <c r="P173">
        <f t="shared" si="24"/>
        <v>1</v>
      </c>
      <c r="Q173" t="str">
        <f t="shared" si="25"/>
        <v>D20201231</v>
      </c>
      <c r="R173">
        <f t="shared" si="26"/>
        <v>193808</v>
      </c>
      <c r="S173">
        <v>1</v>
      </c>
      <c r="T173">
        <f t="shared" si="29"/>
        <v>0</v>
      </c>
      <c r="U173">
        <f t="shared" si="29"/>
        <v>0</v>
      </c>
      <c r="V173">
        <f t="shared" si="29"/>
        <v>0</v>
      </c>
      <c r="W173">
        <f t="shared" si="29"/>
        <v>1</v>
      </c>
    </row>
    <row r="174" spans="1:23" x14ac:dyDescent="0.25">
      <c r="A174" t="s">
        <v>714</v>
      </c>
      <c r="B174">
        <v>1</v>
      </c>
      <c r="C174">
        <v>4695315</v>
      </c>
      <c r="E174" s="74">
        <v>45038</v>
      </c>
      <c r="F174" s="75">
        <f t="shared" si="31"/>
        <v>1</v>
      </c>
      <c r="G174" s="75">
        <f t="shared" si="31"/>
        <v>2</v>
      </c>
      <c r="H174" s="75">
        <f t="shared" si="31"/>
        <v>3</v>
      </c>
      <c r="I174" s="75">
        <f t="shared" si="31"/>
        <v>4</v>
      </c>
      <c r="J174" s="75">
        <f t="shared" si="31"/>
        <v>5</v>
      </c>
      <c r="K174" s="75">
        <f t="shared" si="31"/>
        <v>6</v>
      </c>
      <c r="L174" s="75">
        <f t="shared" si="31"/>
        <v>7</v>
      </c>
      <c r="M174" s="75">
        <f t="shared" si="31"/>
        <v>8</v>
      </c>
      <c r="N174" s="75">
        <f t="shared" si="31"/>
        <v>9</v>
      </c>
      <c r="O174" s="75">
        <f t="shared" si="31"/>
        <v>10</v>
      </c>
      <c r="P174">
        <f t="shared" si="24"/>
        <v>1</v>
      </c>
      <c r="Q174" t="str">
        <f t="shared" si="25"/>
        <v>D20201231</v>
      </c>
      <c r="R174">
        <f t="shared" si="26"/>
        <v>169778</v>
      </c>
      <c r="S174">
        <v>1</v>
      </c>
      <c r="T174">
        <f t="shared" si="29"/>
        <v>0</v>
      </c>
      <c r="U174">
        <f t="shared" si="29"/>
        <v>0</v>
      </c>
      <c r="V174">
        <f t="shared" si="29"/>
        <v>0</v>
      </c>
      <c r="W174">
        <f t="shared" si="29"/>
        <v>1</v>
      </c>
    </row>
    <row r="175" spans="1:23" x14ac:dyDescent="0.25">
      <c r="A175" t="s">
        <v>716</v>
      </c>
      <c r="B175">
        <v>1</v>
      </c>
      <c r="C175">
        <v>301489</v>
      </c>
      <c r="E175" s="74">
        <v>45047</v>
      </c>
      <c r="F175" s="75">
        <f t="shared" ref="F175:O184" si="32">IFERROR(VLOOKUP(CONCATENATE(F$4,".",$E175),$A$4:$C$488690,2,FALSE)*F$3,100)</f>
        <v>1</v>
      </c>
      <c r="G175" s="75">
        <f t="shared" si="32"/>
        <v>2</v>
      </c>
      <c r="H175" s="75">
        <f t="shared" si="32"/>
        <v>3</v>
      </c>
      <c r="I175" s="75">
        <f t="shared" si="32"/>
        <v>4</v>
      </c>
      <c r="J175" s="75">
        <f t="shared" si="32"/>
        <v>5</v>
      </c>
      <c r="K175" s="75">
        <f t="shared" si="32"/>
        <v>6</v>
      </c>
      <c r="L175" s="75">
        <f t="shared" si="32"/>
        <v>7</v>
      </c>
      <c r="M175" s="75">
        <f t="shared" si="32"/>
        <v>8</v>
      </c>
      <c r="N175" s="75">
        <f t="shared" si="32"/>
        <v>9</v>
      </c>
      <c r="O175" s="75">
        <f t="shared" si="32"/>
        <v>10</v>
      </c>
      <c r="P175">
        <f t="shared" si="24"/>
        <v>1</v>
      </c>
      <c r="Q175" t="str">
        <f t="shared" si="25"/>
        <v>D20201231</v>
      </c>
      <c r="R175">
        <f t="shared" si="26"/>
        <v>217294</v>
      </c>
      <c r="S175">
        <v>1</v>
      </c>
      <c r="T175">
        <f t="shared" si="29"/>
        <v>0</v>
      </c>
      <c r="U175">
        <f t="shared" si="29"/>
        <v>0</v>
      </c>
      <c r="V175">
        <f t="shared" si="29"/>
        <v>0</v>
      </c>
      <c r="W175">
        <f t="shared" si="29"/>
        <v>1</v>
      </c>
    </row>
    <row r="176" spans="1:23" x14ac:dyDescent="0.25">
      <c r="A176" t="s">
        <v>718</v>
      </c>
      <c r="B176">
        <v>1</v>
      </c>
      <c r="C176">
        <v>57937</v>
      </c>
      <c r="E176" s="74">
        <v>45056</v>
      </c>
      <c r="F176" s="75">
        <f t="shared" si="32"/>
        <v>1</v>
      </c>
      <c r="G176" s="75">
        <f t="shared" si="32"/>
        <v>2</v>
      </c>
      <c r="H176" s="75">
        <f t="shared" si="32"/>
        <v>3</v>
      </c>
      <c r="I176" s="75">
        <f t="shared" si="32"/>
        <v>4</v>
      </c>
      <c r="J176" s="75">
        <f t="shared" si="32"/>
        <v>5</v>
      </c>
      <c r="K176" s="75">
        <f t="shared" si="32"/>
        <v>6</v>
      </c>
      <c r="L176" s="75">
        <f t="shared" si="32"/>
        <v>7</v>
      </c>
      <c r="M176" s="75">
        <f t="shared" si="32"/>
        <v>8</v>
      </c>
      <c r="N176" s="75">
        <f t="shared" si="32"/>
        <v>9</v>
      </c>
      <c r="O176" s="75">
        <f t="shared" si="32"/>
        <v>10</v>
      </c>
      <c r="P176">
        <f t="shared" si="24"/>
        <v>1</v>
      </c>
      <c r="Q176" t="str">
        <f t="shared" si="25"/>
        <v>D20201231</v>
      </c>
      <c r="R176">
        <f t="shared" si="26"/>
        <v>94134</v>
      </c>
      <c r="S176">
        <v>1</v>
      </c>
      <c r="T176">
        <f t="shared" si="29"/>
        <v>0</v>
      </c>
      <c r="U176">
        <f t="shared" si="29"/>
        <v>0</v>
      </c>
      <c r="V176">
        <f t="shared" si="29"/>
        <v>0</v>
      </c>
      <c r="W176">
        <f t="shared" si="29"/>
        <v>1</v>
      </c>
    </row>
    <row r="177" spans="1:23" x14ac:dyDescent="0.25">
      <c r="A177" t="s">
        <v>720</v>
      </c>
      <c r="B177">
        <v>1</v>
      </c>
      <c r="C177">
        <v>383156</v>
      </c>
      <c r="E177" s="74">
        <v>45430</v>
      </c>
      <c r="F177" s="75">
        <f t="shared" si="32"/>
        <v>1</v>
      </c>
      <c r="G177" s="75">
        <f t="shared" si="32"/>
        <v>2</v>
      </c>
      <c r="H177" s="75">
        <f t="shared" si="32"/>
        <v>3</v>
      </c>
      <c r="I177" s="75">
        <f t="shared" si="32"/>
        <v>4</v>
      </c>
      <c r="J177" s="75">
        <f t="shared" si="32"/>
        <v>5</v>
      </c>
      <c r="K177" s="75">
        <f t="shared" si="32"/>
        <v>6</v>
      </c>
      <c r="L177" s="75">
        <f t="shared" si="32"/>
        <v>7</v>
      </c>
      <c r="M177" s="75">
        <f t="shared" si="32"/>
        <v>8</v>
      </c>
      <c r="N177" s="75">
        <f t="shared" si="32"/>
        <v>9</v>
      </c>
      <c r="O177" s="75">
        <f t="shared" si="32"/>
        <v>10</v>
      </c>
      <c r="P177">
        <f t="shared" si="24"/>
        <v>1</v>
      </c>
      <c r="Q177" t="str">
        <f t="shared" si="25"/>
        <v>D20201231</v>
      </c>
      <c r="R177">
        <f t="shared" si="26"/>
        <v>136788</v>
      </c>
      <c r="S177">
        <v>1</v>
      </c>
      <c r="T177">
        <f t="shared" si="29"/>
        <v>0</v>
      </c>
      <c r="U177">
        <f t="shared" si="29"/>
        <v>0</v>
      </c>
      <c r="V177">
        <f t="shared" si="29"/>
        <v>0</v>
      </c>
      <c r="W177">
        <f t="shared" si="29"/>
        <v>1</v>
      </c>
    </row>
    <row r="178" spans="1:23" x14ac:dyDescent="0.25">
      <c r="A178" t="s">
        <v>721</v>
      </c>
      <c r="B178">
        <v>1</v>
      </c>
      <c r="C178">
        <v>79992</v>
      </c>
      <c r="E178" s="74">
        <v>45458</v>
      </c>
      <c r="F178" s="75">
        <f t="shared" si="32"/>
        <v>1</v>
      </c>
      <c r="G178" s="75">
        <f t="shared" si="32"/>
        <v>2</v>
      </c>
      <c r="H178" s="75">
        <f t="shared" si="32"/>
        <v>3</v>
      </c>
      <c r="I178" s="75">
        <f t="shared" si="32"/>
        <v>4</v>
      </c>
      <c r="J178" s="75">
        <f t="shared" si="32"/>
        <v>5</v>
      </c>
      <c r="K178" s="75">
        <f t="shared" si="32"/>
        <v>6</v>
      </c>
      <c r="L178" s="75">
        <f t="shared" si="32"/>
        <v>7</v>
      </c>
      <c r="M178" s="75">
        <f t="shared" si="32"/>
        <v>8</v>
      </c>
      <c r="N178" s="75">
        <f t="shared" si="32"/>
        <v>9</v>
      </c>
      <c r="O178" s="75">
        <f t="shared" si="32"/>
        <v>10</v>
      </c>
      <c r="P178">
        <f t="shared" si="24"/>
        <v>1</v>
      </c>
      <c r="Q178" t="str">
        <f t="shared" si="25"/>
        <v>D20201231</v>
      </c>
      <c r="R178">
        <f t="shared" si="26"/>
        <v>175844</v>
      </c>
      <c r="S178">
        <v>1</v>
      </c>
      <c r="T178">
        <f t="shared" si="29"/>
        <v>0</v>
      </c>
      <c r="U178">
        <f t="shared" si="29"/>
        <v>0</v>
      </c>
      <c r="V178">
        <f t="shared" si="29"/>
        <v>0</v>
      </c>
      <c r="W178">
        <f t="shared" si="29"/>
        <v>1</v>
      </c>
    </row>
    <row r="179" spans="1:23" x14ac:dyDescent="0.25">
      <c r="A179" t="s">
        <v>723</v>
      </c>
      <c r="B179">
        <v>1</v>
      </c>
      <c r="C179">
        <v>148245</v>
      </c>
      <c r="E179" s="74">
        <v>45551</v>
      </c>
      <c r="F179" s="75">
        <f t="shared" si="32"/>
        <v>1</v>
      </c>
      <c r="G179" s="75">
        <f t="shared" si="32"/>
        <v>2</v>
      </c>
      <c r="H179" s="75">
        <f t="shared" si="32"/>
        <v>3</v>
      </c>
      <c r="I179" s="75">
        <f t="shared" si="32"/>
        <v>4</v>
      </c>
      <c r="J179" s="75">
        <f t="shared" si="32"/>
        <v>5</v>
      </c>
      <c r="K179" s="75">
        <f t="shared" si="32"/>
        <v>6</v>
      </c>
      <c r="L179" s="75">
        <f t="shared" si="32"/>
        <v>7</v>
      </c>
      <c r="M179" s="75">
        <f t="shared" si="32"/>
        <v>8</v>
      </c>
      <c r="N179" s="75">
        <f t="shared" si="32"/>
        <v>9</v>
      </c>
      <c r="O179" s="75">
        <f t="shared" si="32"/>
        <v>10</v>
      </c>
      <c r="P179">
        <f t="shared" si="24"/>
        <v>1</v>
      </c>
      <c r="Q179" t="str">
        <f t="shared" si="25"/>
        <v>D20201231</v>
      </c>
      <c r="R179">
        <f t="shared" si="26"/>
        <v>1095927</v>
      </c>
      <c r="S179">
        <v>1</v>
      </c>
      <c r="T179">
        <f t="shared" si="29"/>
        <v>0</v>
      </c>
      <c r="U179">
        <f t="shared" si="29"/>
        <v>0</v>
      </c>
      <c r="V179">
        <f t="shared" si="29"/>
        <v>1</v>
      </c>
      <c r="W179">
        <f t="shared" si="29"/>
        <v>0</v>
      </c>
    </row>
    <row r="180" spans="1:23" x14ac:dyDescent="0.25">
      <c r="A180" t="s">
        <v>725</v>
      </c>
      <c r="B180">
        <v>1</v>
      </c>
      <c r="C180">
        <v>281394</v>
      </c>
      <c r="E180" s="74">
        <v>45560</v>
      </c>
      <c r="F180" s="75">
        <f t="shared" si="32"/>
        <v>1</v>
      </c>
      <c r="G180" s="75">
        <f t="shared" si="32"/>
        <v>2</v>
      </c>
      <c r="H180" s="75">
        <f t="shared" si="32"/>
        <v>3</v>
      </c>
      <c r="I180" s="75">
        <f t="shared" si="32"/>
        <v>4</v>
      </c>
      <c r="J180" s="75">
        <f t="shared" si="32"/>
        <v>5</v>
      </c>
      <c r="K180" s="75">
        <f t="shared" si="32"/>
        <v>6</v>
      </c>
      <c r="L180" s="75">
        <f t="shared" si="32"/>
        <v>7</v>
      </c>
      <c r="M180" s="75">
        <f t="shared" si="32"/>
        <v>8</v>
      </c>
      <c r="N180" s="75">
        <f t="shared" si="32"/>
        <v>9</v>
      </c>
      <c r="O180" s="75">
        <f t="shared" si="32"/>
        <v>10</v>
      </c>
      <c r="P180">
        <f t="shared" si="24"/>
        <v>1</v>
      </c>
      <c r="Q180" t="str">
        <f t="shared" si="25"/>
        <v>D20201231</v>
      </c>
      <c r="R180">
        <f t="shared" si="26"/>
        <v>2298044</v>
      </c>
      <c r="S180">
        <v>1</v>
      </c>
      <c r="T180">
        <f t="shared" si="29"/>
        <v>0</v>
      </c>
      <c r="U180">
        <f t="shared" si="29"/>
        <v>0</v>
      </c>
      <c r="V180">
        <f t="shared" si="29"/>
        <v>1</v>
      </c>
      <c r="W180">
        <f t="shared" si="29"/>
        <v>0</v>
      </c>
    </row>
    <row r="181" spans="1:23" x14ac:dyDescent="0.25">
      <c r="A181" t="s">
        <v>727</v>
      </c>
      <c r="B181">
        <v>1</v>
      </c>
      <c r="C181">
        <v>929336</v>
      </c>
      <c r="E181" s="74">
        <v>45775</v>
      </c>
      <c r="F181" s="75">
        <f t="shared" si="32"/>
        <v>1</v>
      </c>
      <c r="G181" s="75">
        <f t="shared" si="32"/>
        <v>2</v>
      </c>
      <c r="H181" s="75">
        <f t="shared" si="32"/>
        <v>3</v>
      </c>
      <c r="I181" s="75">
        <f t="shared" si="32"/>
        <v>4</v>
      </c>
      <c r="J181" s="75">
        <f t="shared" si="32"/>
        <v>5</v>
      </c>
      <c r="K181" s="75">
        <f t="shared" si="32"/>
        <v>6</v>
      </c>
      <c r="L181" s="75">
        <f t="shared" si="32"/>
        <v>7</v>
      </c>
      <c r="M181" s="75">
        <f t="shared" si="32"/>
        <v>8</v>
      </c>
      <c r="N181" s="75">
        <f t="shared" si="32"/>
        <v>9</v>
      </c>
      <c r="O181" s="75">
        <f t="shared" si="32"/>
        <v>10</v>
      </c>
      <c r="P181">
        <f t="shared" si="24"/>
        <v>1</v>
      </c>
      <c r="Q181" t="str">
        <f t="shared" si="25"/>
        <v>D20201231</v>
      </c>
      <c r="R181">
        <f t="shared" si="26"/>
        <v>190707</v>
      </c>
      <c r="S181">
        <v>1</v>
      </c>
      <c r="T181">
        <f t="shared" si="29"/>
        <v>0</v>
      </c>
      <c r="U181">
        <f t="shared" si="29"/>
        <v>0</v>
      </c>
      <c r="V181">
        <f t="shared" si="29"/>
        <v>0</v>
      </c>
      <c r="W181">
        <f t="shared" si="29"/>
        <v>1</v>
      </c>
    </row>
    <row r="182" spans="1:23" x14ac:dyDescent="0.25">
      <c r="A182" t="s">
        <v>729</v>
      </c>
      <c r="B182">
        <v>1</v>
      </c>
      <c r="C182">
        <v>976977</v>
      </c>
      <c r="E182" s="74">
        <v>46053</v>
      </c>
      <c r="F182" s="75">
        <f t="shared" si="32"/>
        <v>1</v>
      </c>
      <c r="G182" s="75">
        <f t="shared" si="32"/>
        <v>2</v>
      </c>
      <c r="H182" s="75">
        <f t="shared" si="32"/>
        <v>3</v>
      </c>
      <c r="I182" s="75">
        <f t="shared" si="32"/>
        <v>4</v>
      </c>
      <c r="J182" s="75">
        <f t="shared" si="32"/>
        <v>5</v>
      </c>
      <c r="K182" s="75">
        <f t="shared" si="32"/>
        <v>6</v>
      </c>
      <c r="L182" s="75">
        <f t="shared" si="32"/>
        <v>7</v>
      </c>
      <c r="M182" s="75">
        <f t="shared" si="32"/>
        <v>8</v>
      </c>
      <c r="N182" s="75">
        <f t="shared" si="32"/>
        <v>9</v>
      </c>
      <c r="O182" s="75">
        <f t="shared" si="32"/>
        <v>10</v>
      </c>
      <c r="P182">
        <f t="shared" si="24"/>
        <v>1</v>
      </c>
      <c r="Q182" t="str">
        <f t="shared" si="25"/>
        <v>D20201231</v>
      </c>
      <c r="R182">
        <f t="shared" si="26"/>
        <v>267715</v>
      </c>
      <c r="S182">
        <v>1</v>
      </c>
      <c r="T182">
        <f t="shared" si="29"/>
        <v>0</v>
      </c>
      <c r="U182">
        <f t="shared" si="29"/>
        <v>0</v>
      </c>
      <c r="V182">
        <f t="shared" si="29"/>
        <v>0</v>
      </c>
      <c r="W182">
        <f t="shared" si="29"/>
        <v>1</v>
      </c>
    </row>
    <row r="183" spans="1:23" x14ac:dyDescent="0.25">
      <c r="A183" t="s">
        <v>731</v>
      </c>
      <c r="B183">
        <v>1</v>
      </c>
      <c r="C183">
        <v>473998</v>
      </c>
      <c r="E183" s="74">
        <v>46941</v>
      </c>
      <c r="F183" s="75">
        <f t="shared" si="32"/>
        <v>1</v>
      </c>
      <c r="G183" s="75">
        <f t="shared" si="32"/>
        <v>2</v>
      </c>
      <c r="H183" s="75">
        <f t="shared" si="32"/>
        <v>3</v>
      </c>
      <c r="I183" s="75">
        <f t="shared" si="32"/>
        <v>4</v>
      </c>
      <c r="J183" s="75">
        <f t="shared" si="32"/>
        <v>5</v>
      </c>
      <c r="K183" s="75">
        <f t="shared" si="32"/>
        <v>6</v>
      </c>
      <c r="L183" s="75">
        <f t="shared" si="32"/>
        <v>7</v>
      </c>
      <c r="M183" s="75">
        <f t="shared" si="32"/>
        <v>8</v>
      </c>
      <c r="N183" s="75">
        <f t="shared" si="32"/>
        <v>9</v>
      </c>
      <c r="O183" s="75">
        <f t="shared" si="32"/>
        <v>10</v>
      </c>
      <c r="P183">
        <f t="shared" si="24"/>
        <v>1</v>
      </c>
      <c r="Q183" t="str">
        <f t="shared" si="25"/>
        <v>D20201231</v>
      </c>
      <c r="R183">
        <f t="shared" si="26"/>
        <v>170845</v>
      </c>
      <c r="S183">
        <v>1</v>
      </c>
      <c r="T183">
        <f t="shared" si="29"/>
        <v>0</v>
      </c>
      <c r="U183">
        <f t="shared" si="29"/>
        <v>0</v>
      </c>
      <c r="V183">
        <f t="shared" si="29"/>
        <v>0</v>
      </c>
      <c r="W183">
        <f t="shared" si="29"/>
        <v>1</v>
      </c>
    </row>
    <row r="184" spans="1:23" x14ac:dyDescent="0.25">
      <c r="A184" t="s">
        <v>733</v>
      </c>
      <c r="B184">
        <v>1</v>
      </c>
      <c r="C184">
        <v>262437</v>
      </c>
      <c r="E184" s="74">
        <v>47247</v>
      </c>
      <c r="F184" s="75">
        <f t="shared" si="32"/>
        <v>1</v>
      </c>
      <c r="G184" s="75">
        <f t="shared" si="32"/>
        <v>2</v>
      </c>
      <c r="H184" s="75">
        <f t="shared" si="32"/>
        <v>3</v>
      </c>
      <c r="I184" s="75">
        <f t="shared" si="32"/>
        <v>4</v>
      </c>
      <c r="J184" s="75">
        <f t="shared" si="32"/>
        <v>5</v>
      </c>
      <c r="K184" s="75">
        <f t="shared" si="32"/>
        <v>6</v>
      </c>
      <c r="L184" s="75">
        <f t="shared" si="32"/>
        <v>7</v>
      </c>
      <c r="M184" s="75">
        <f t="shared" si="32"/>
        <v>8</v>
      </c>
      <c r="N184" s="75">
        <f t="shared" si="32"/>
        <v>9</v>
      </c>
      <c r="O184" s="75">
        <f t="shared" si="32"/>
        <v>10</v>
      </c>
      <c r="P184">
        <f t="shared" si="24"/>
        <v>1</v>
      </c>
      <c r="Q184" t="str">
        <f t="shared" si="25"/>
        <v>D20201231</v>
      </c>
      <c r="R184">
        <f t="shared" si="26"/>
        <v>622173</v>
      </c>
      <c r="S184">
        <v>1</v>
      </c>
      <c r="T184">
        <f t="shared" si="29"/>
        <v>0</v>
      </c>
      <c r="U184">
        <f t="shared" si="29"/>
        <v>0</v>
      </c>
      <c r="V184">
        <f t="shared" si="29"/>
        <v>0</v>
      </c>
      <c r="W184">
        <f t="shared" si="29"/>
        <v>1</v>
      </c>
    </row>
    <row r="185" spans="1:23" x14ac:dyDescent="0.25">
      <c r="A185" t="s">
        <v>735</v>
      </c>
      <c r="B185">
        <v>1</v>
      </c>
      <c r="C185">
        <v>431578</v>
      </c>
      <c r="E185" s="74">
        <v>47256</v>
      </c>
      <c r="F185" s="75">
        <f t="shared" ref="F185:O194" si="33">IFERROR(VLOOKUP(CONCATENATE(F$4,".",$E185),$A$4:$C$488690,2,FALSE)*F$3,100)</f>
        <v>1</v>
      </c>
      <c r="G185" s="75">
        <f t="shared" si="33"/>
        <v>2</v>
      </c>
      <c r="H185" s="75">
        <f t="shared" si="33"/>
        <v>3</v>
      </c>
      <c r="I185" s="75">
        <f t="shared" si="33"/>
        <v>4</v>
      </c>
      <c r="J185" s="75">
        <f t="shared" si="33"/>
        <v>5</v>
      </c>
      <c r="K185" s="75">
        <f t="shared" si="33"/>
        <v>6</v>
      </c>
      <c r="L185" s="75">
        <f t="shared" si="33"/>
        <v>7</v>
      </c>
      <c r="M185" s="75">
        <f t="shared" si="33"/>
        <v>8</v>
      </c>
      <c r="N185" s="75">
        <f t="shared" si="33"/>
        <v>9</v>
      </c>
      <c r="O185" s="75">
        <f t="shared" si="33"/>
        <v>10</v>
      </c>
      <c r="P185">
        <f t="shared" si="24"/>
        <v>1</v>
      </c>
      <c r="Q185" t="str">
        <f t="shared" si="25"/>
        <v>D20201231</v>
      </c>
      <c r="R185">
        <f t="shared" si="26"/>
        <v>51316</v>
      </c>
      <c r="S185">
        <v>1</v>
      </c>
      <c r="T185">
        <f t="shared" si="29"/>
        <v>0</v>
      </c>
      <c r="U185">
        <f t="shared" si="29"/>
        <v>0</v>
      </c>
      <c r="V185">
        <f t="shared" si="29"/>
        <v>0</v>
      </c>
      <c r="W185">
        <f t="shared" si="29"/>
        <v>1</v>
      </c>
    </row>
    <row r="186" spans="1:23" x14ac:dyDescent="0.25">
      <c r="A186" t="s">
        <v>737</v>
      </c>
      <c r="B186">
        <v>1</v>
      </c>
      <c r="C186">
        <v>1091479</v>
      </c>
      <c r="E186" s="74">
        <v>47452</v>
      </c>
      <c r="F186" s="75">
        <f t="shared" si="33"/>
        <v>1</v>
      </c>
      <c r="G186" s="75">
        <f t="shared" si="33"/>
        <v>2</v>
      </c>
      <c r="H186" s="75">
        <f t="shared" si="33"/>
        <v>3</v>
      </c>
      <c r="I186" s="75">
        <f t="shared" si="33"/>
        <v>4</v>
      </c>
      <c r="J186" s="75">
        <f t="shared" si="33"/>
        <v>5</v>
      </c>
      <c r="K186" s="75">
        <f t="shared" si="33"/>
        <v>6</v>
      </c>
      <c r="L186" s="75">
        <f t="shared" si="33"/>
        <v>7</v>
      </c>
      <c r="M186" s="75">
        <f t="shared" si="33"/>
        <v>8</v>
      </c>
      <c r="N186" s="75">
        <f t="shared" si="33"/>
        <v>9</v>
      </c>
      <c r="O186" s="75">
        <f t="shared" si="33"/>
        <v>100</v>
      </c>
      <c r="P186">
        <f t="shared" si="24"/>
        <v>1</v>
      </c>
      <c r="Q186" t="str">
        <f t="shared" si="25"/>
        <v>D20201231</v>
      </c>
      <c r="R186">
        <f t="shared" si="26"/>
        <v>70520</v>
      </c>
      <c r="S186">
        <v>1</v>
      </c>
      <c r="T186">
        <f t="shared" si="29"/>
        <v>0</v>
      </c>
      <c r="U186">
        <f t="shared" si="29"/>
        <v>0</v>
      </c>
      <c r="V186">
        <f t="shared" si="29"/>
        <v>0</v>
      </c>
      <c r="W186">
        <f t="shared" si="29"/>
        <v>1</v>
      </c>
    </row>
    <row r="187" spans="1:23" x14ac:dyDescent="0.25">
      <c r="A187" t="s">
        <v>739</v>
      </c>
      <c r="B187">
        <v>1</v>
      </c>
      <c r="C187">
        <v>115746</v>
      </c>
      <c r="E187" s="74">
        <v>47500</v>
      </c>
      <c r="F187" s="75">
        <f t="shared" si="33"/>
        <v>1</v>
      </c>
      <c r="G187" s="75">
        <f t="shared" si="33"/>
        <v>2</v>
      </c>
      <c r="H187" s="75">
        <f t="shared" si="33"/>
        <v>3</v>
      </c>
      <c r="I187" s="75">
        <f t="shared" si="33"/>
        <v>4</v>
      </c>
      <c r="J187" s="75">
        <f t="shared" si="33"/>
        <v>5</v>
      </c>
      <c r="K187" s="75">
        <f t="shared" si="33"/>
        <v>6</v>
      </c>
      <c r="L187" s="75">
        <f t="shared" si="33"/>
        <v>7</v>
      </c>
      <c r="M187" s="75">
        <f t="shared" si="33"/>
        <v>8</v>
      </c>
      <c r="N187" s="75">
        <f t="shared" si="33"/>
        <v>9</v>
      </c>
      <c r="O187" s="75">
        <f t="shared" si="33"/>
        <v>10</v>
      </c>
      <c r="P187">
        <f t="shared" si="24"/>
        <v>1</v>
      </c>
      <c r="Q187" t="str">
        <f t="shared" si="25"/>
        <v>D20201231</v>
      </c>
      <c r="R187">
        <f t="shared" si="26"/>
        <v>479916</v>
      </c>
      <c r="S187">
        <v>1</v>
      </c>
      <c r="T187">
        <f t="shared" si="29"/>
        <v>0</v>
      </c>
      <c r="U187">
        <f t="shared" si="29"/>
        <v>0</v>
      </c>
      <c r="V187">
        <f t="shared" si="29"/>
        <v>0</v>
      </c>
      <c r="W187">
        <f t="shared" si="29"/>
        <v>1</v>
      </c>
    </row>
    <row r="188" spans="1:23" x14ac:dyDescent="0.25">
      <c r="A188" t="s">
        <v>741</v>
      </c>
      <c r="B188">
        <v>1</v>
      </c>
      <c r="C188">
        <v>75571</v>
      </c>
      <c r="E188" s="74">
        <v>48057</v>
      </c>
      <c r="F188" s="75">
        <f t="shared" si="33"/>
        <v>1</v>
      </c>
      <c r="G188" s="75">
        <f t="shared" si="33"/>
        <v>2</v>
      </c>
      <c r="H188" s="75">
        <f t="shared" si="33"/>
        <v>3</v>
      </c>
      <c r="I188" s="75">
        <f t="shared" si="33"/>
        <v>4</v>
      </c>
      <c r="J188" s="75">
        <f t="shared" si="33"/>
        <v>5</v>
      </c>
      <c r="K188" s="75">
        <f t="shared" si="33"/>
        <v>6</v>
      </c>
      <c r="L188" s="75">
        <f t="shared" si="33"/>
        <v>7</v>
      </c>
      <c r="M188" s="75">
        <f t="shared" si="33"/>
        <v>8</v>
      </c>
      <c r="N188" s="75">
        <f t="shared" si="33"/>
        <v>9</v>
      </c>
      <c r="O188" s="75">
        <f t="shared" si="33"/>
        <v>10</v>
      </c>
      <c r="P188">
        <f t="shared" si="24"/>
        <v>1</v>
      </c>
      <c r="Q188" t="str">
        <f t="shared" si="25"/>
        <v>D20201231</v>
      </c>
      <c r="R188">
        <f t="shared" si="26"/>
        <v>126416</v>
      </c>
      <c r="S188">
        <v>1</v>
      </c>
      <c r="T188">
        <f t="shared" si="29"/>
        <v>0</v>
      </c>
      <c r="U188">
        <f t="shared" si="29"/>
        <v>0</v>
      </c>
      <c r="V188">
        <f t="shared" si="29"/>
        <v>0</v>
      </c>
      <c r="W188">
        <f t="shared" si="29"/>
        <v>1</v>
      </c>
    </row>
    <row r="189" spans="1:23" x14ac:dyDescent="0.25">
      <c r="A189" t="s">
        <v>743</v>
      </c>
      <c r="B189">
        <v>1</v>
      </c>
      <c r="C189">
        <v>392897</v>
      </c>
      <c r="E189" s="74">
        <v>48150</v>
      </c>
      <c r="F189" s="75">
        <f t="shared" si="33"/>
        <v>1</v>
      </c>
      <c r="G189" s="75">
        <f t="shared" si="33"/>
        <v>2</v>
      </c>
      <c r="H189" s="75">
        <f t="shared" si="33"/>
        <v>3</v>
      </c>
      <c r="I189" s="75">
        <f t="shared" si="33"/>
        <v>4</v>
      </c>
      <c r="J189" s="75">
        <f t="shared" si="33"/>
        <v>5</v>
      </c>
      <c r="K189" s="75">
        <f t="shared" si="33"/>
        <v>6</v>
      </c>
      <c r="L189" s="75">
        <f t="shared" si="33"/>
        <v>7</v>
      </c>
      <c r="M189" s="75">
        <f t="shared" si="33"/>
        <v>8</v>
      </c>
      <c r="N189" s="75">
        <f t="shared" si="33"/>
        <v>9</v>
      </c>
      <c r="O189" s="75">
        <f t="shared" si="33"/>
        <v>10</v>
      </c>
      <c r="P189">
        <f t="shared" si="24"/>
        <v>1</v>
      </c>
      <c r="Q189" t="str">
        <f t="shared" si="25"/>
        <v>D20201231</v>
      </c>
      <c r="R189">
        <f t="shared" si="26"/>
        <v>35951</v>
      </c>
      <c r="S189">
        <v>1</v>
      </c>
      <c r="T189">
        <f t="shared" si="29"/>
        <v>0</v>
      </c>
      <c r="U189">
        <f t="shared" si="29"/>
        <v>0</v>
      </c>
      <c r="V189">
        <f t="shared" si="29"/>
        <v>0</v>
      </c>
      <c r="W189">
        <f t="shared" si="29"/>
        <v>1</v>
      </c>
    </row>
    <row r="190" spans="1:23" x14ac:dyDescent="0.25">
      <c r="A190" t="s">
        <v>745</v>
      </c>
      <c r="B190">
        <v>1</v>
      </c>
      <c r="C190">
        <v>20203</v>
      </c>
      <c r="E190" s="74">
        <v>48374</v>
      </c>
      <c r="F190" s="75">
        <f t="shared" si="33"/>
        <v>1</v>
      </c>
      <c r="G190" s="75">
        <f t="shared" si="33"/>
        <v>2</v>
      </c>
      <c r="H190" s="75">
        <f t="shared" si="33"/>
        <v>3</v>
      </c>
      <c r="I190" s="75">
        <f t="shared" si="33"/>
        <v>4</v>
      </c>
      <c r="J190" s="75">
        <f t="shared" si="33"/>
        <v>5</v>
      </c>
      <c r="K190" s="75">
        <f t="shared" si="33"/>
        <v>6</v>
      </c>
      <c r="L190" s="75">
        <f t="shared" si="33"/>
        <v>7</v>
      </c>
      <c r="M190" s="75">
        <f t="shared" si="33"/>
        <v>8</v>
      </c>
      <c r="N190" s="75">
        <f t="shared" si="33"/>
        <v>9</v>
      </c>
      <c r="O190" s="75">
        <f t="shared" si="33"/>
        <v>10</v>
      </c>
      <c r="P190">
        <f t="shared" si="24"/>
        <v>1</v>
      </c>
      <c r="Q190" t="str">
        <f t="shared" si="25"/>
        <v>D20201231</v>
      </c>
      <c r="R190">
        <f t="shared" si="26"/>
        <v>1566559</v>
      </c>
      <c r="S190">
        <v>1</v>
      </c>
      <c r="T190">
        <f t="shared" si="29"/>
        <v>0</v>
      </c>
      <c r="U190">
        <f t="shared" si="29"/>
        <v>0</v>
      </c>
      <c r="V190">
        <f t="shared" si="29"/>
        <v>1</v>
      </c>
      <c r="W190">
        <f t="shared" si="29"/>
        <v>0</v>
      </c>
    </row>
    <row r="191" spans="1:23" x14ac:dyDescent="0.25">
      <c r="A191" t="s">
        <v>746</v>
      </c>
      <c r="B191">
        <v>1</v>
      </c>
      <c r="C191">
        <v>195120</v>
      </c>
      <c r="E191" s="74">
        <v>48440</v>
      </c>
      <c r="F191" s="75">
        <f t="shared" si="33"/>
        <v>1</v>
      </c>
      <c r="G191" s="75">
        <f t="shared" si="33"/>
        <v>2</v>
      </c>
      <c r="H191" s="75">
        <f t="shared" si="33"/>
        <v>3</v>
      </c>
      <c r="I191" s="75">
        <f t="shared" si="33"/>
        <v>4</v>
      </c>
      <c r="J191" s="75">
        <f t="shared" si="33"/>
        <v>5</v>
      </c>
      <c r="K191" s="75">
        <f t="shared" si="33"/>
        <v>6</v>
      </c>
      <c r="L191" s="75">
        <f t="shared" si="33"/>
        <v>7</v>
      </c>
      <c r="M191" s="75">
        <f t="shared" si="33"/>
        <v>8</v>
      </c>
      <c r="N191" s="75">
        <f t="shared" si="33"/>
        <v>9</v>
      </c>
      <c r="O191" s="75">
        <f t="shared" si="33"/>
        <v>10</v>
      </c>
      <c r="P191">
        <f t="shared" si="24"/>
        <v>1</v>
      </c>
      <c r="Q191" t="str">
        <f t="shared" si="25"/>
        <v>D20201231</v>
      </c>
      <c r="R191">
        <f t="shared" si="26"/>
        <v>163806</v>
      </c>
      <c r="S191">
        <v>1</v>
      </c>
      <c r="T191">
        <f t="shared" si="29"/>
        <v>0</v>
      </c>
      <c r="U191">
        <f t="shared" si="29"/>
        <v>0</v>
      </c>
      <c r="V191">
        <f t="shared" si="29"/>
        <v>0</v>
      </c>
      <c r="W191">
        <f t="shared" si="29"/>
        <v>1</v>
      </c>
    </row>
    <row r="192" spans="1:23" x14ac:dyDescent="0.25">
      <c r="A192" t="s">
        <v>748</v>
      </c>
      <c r="B192">
        <v>1</v>
      </c>
      <c r="C192">
        <v>755826</v>
      </c>
      <c r="E192" s="74">
        <v>49054</v>
      </c>
      <c r="F192" s="75">
        <f t="shared" si="33"/>
        <v>1</v>
      </c>
      <c r="G192" s="75">
        <f t="shared" si="33"/>
        <v>2</v>
      </c>
      <c r="H192" s="75">
        <f t="shared" si="33"/>
        <v>3</v>
      </c>
      <c r="I192" s="75">
        <f t="shared" si="33"/>
        <v>4</v>
      </c>
      <c r="J192" s="75">
        <f t="shared" si="33"/>
        <v>5</v>
      </c>
      <c r="K192" s="75">
        <f t="shared" si="33"/>
        <v>6</v>
      </c>
      <c r="L192" s="75">
        <f t="shared" si="33"/>
        <v>7</v>
      </c>
      <c r="M192" s="75">
        <f t="shared" si="33"/>
        <v>8</v>
      </c>
      <c r="N192" s="75">
        <f t="shared" si="33"/>
        <v>9</v>
      </c>
      <c r="O192" s="75">
        <f t="shared" si="33"/>
        <v>10</v>
      </c>
      <c r="P192">
        <f t="shared" si="24"/>
        <v>1</v>
      </c>
      <c r="Q192" t="str">
        <f t="shared" si="25"/>
        <v>D20201231</v>
      </c>
      <c r="R192">
        <f t="shared" si="26"/>
        <v>224935</v>
      </c>
      <c r="S192">
        <v>1</v>
      </c>
      <c r="T192">
        <f t="shared" si="29"/>
        <v>0</v>
      </c>
      <c r="U192">
        <f t="shared" si="29"/>
        <v>0</v>
      </c>
      <c r="V192">
        <f t="shared" si="29"/>
        <v>0</v>
      </c>
      <c r="W192">
        <f t="shared" si="29"/>
        <v>1</v>
      </c>
    </row>
    <row r="193" spans="1:23" x14ac:dyDescent="0.25">
      <c r="A193" t="s">
        <v>750</v>
      </c>
      <c r="B193">
        <v>1</v>
      </c>
      <c r="C193">
        <v>191763</v>
      </c>
      <c r="E193" s="74">
        <v>49148</v>
      </c>
      <c r="F193" s="75">
        <f t="shared" si="33"/>
        <v>1</v>
      </c>
      <c r="G193" s="75">
        <f t="shared" si="33"/>
        <v>2</v>
      </c>
      <c r="H193" s="75">
        <f t="shared" si="33"/>
        <v>3</v>
      </c>
      <c r="I193" s="75">
        <f t="shared" si="33"/>
        <v>4</v>
      </c>
      <c r="J193" s="75">
        <f t="shared" si="33"/>
        <v>5</v>
      </c>
      <c r="K193" s="75">
        <f t="shared" si="33"/>
        <v>6</v>
      </c>
      <c r="L193" s="75">
        <f t="shared" si="33"/>
        <v>7</v>
      </c>
      <c r="M193" s="75">
        <f t="shared" si="33"/>
        <v>8</v>
      </c>
      <c r="N193" s="75">
        <f t="shared" si="33"/>
        <v>9</v>
      </c>
      <c r="O193" s="75">
        <f t="shared" si="33"/>
        <v>10</v>
      </c>
      <c r="P193">
        <f t="shared" si="24"/>
        <v>1</v>
      </c>
      <c r="Q193" t="str">
        <f t="shared" si="25"/>
        <v>D20201231</v>
      </c>
      <c r="R193">
        <f t="shared" si="26"/>
        <v>117333</v>
      </c>
      <c r="S193">
        <v>1</v>
      </c>
      <c r="T193">
        <f t="shared" si="29"/>
        <v>0</v>
      </c>
      <c r="U193">
        <f t="shared" si="29"/>
        <v>0</v>
      </c>
      <c r="V193">
        <f t="shared" si="29"/>
        <v>0</v>
      </c>
      <c r="W193">
        <f t="shared" si="29"/>
        <v>1</v>
      </c>
    </row>
    <row r="194" spans="1:23" x14ac:dyDescent="0.25">
      <c r="A194" t="s">
        <v>752</v>
      </c>
      <c r="B194">
        <v>1</v>
      </c>
      <c r="C194">
        <v>336043</v>
      </c>
      <c r="E194" s="74">
        <v>49241</v>
      </c>
      <c r="F194" s="75">
        <f t="shared" si="33"/>
        <v>1</v>
      </c>
      <c r="G194" s="75">
        <f t="shared" si="33"/>
        <v>2</v>
      </c>
      <c r="H194" s="75">
        <f t="shared" si="33"/>
        <v>3</v>
      </c>
      <c r="I194" s="75">
        <f t="shared" si="33"/>
        <v>4</v>
      </c>
      <c r="J194" s="75">
        <f t="shared" si="33"/>
        <v>5</v>
      </c>
      <c r="K194" s="75">
        <f t="shared" si="33"/>
        <v>6</v>
      </c>
      <c r="L194" s="75">
        <f t="shared" si="33"/>
        <v>7</v>
      </c>
      <c r="M194" s="75">
        <f t="shared" si="33"/>
        <v>8</v>
      </c>
      <c r="N194" s="75">
        <f t="shared" si="33"/>
        <v>9</v>
      </c>
      <c r="O194" s="75">
        <f t="shared" si="33"/>
        <v>10</v>
      </c>
      <c r="P194">
        <f t="shared" si="24"/>
        <v>1</v>
      </c>
      <c r="Q194" t="str">
        <f t="shared" si="25"/>
        <v>D20201231</v>
      </c>
      <c r="R194">
        <f t="shared" si="26"/>
        <v>1007257</v>
      </c>
      <c r="S194">
        <v>1</v>
      </c>
      <c r="T194">
        <f t="shared" si="29"/>
        <v>0</v>
      </c>
      <c r="U194">
        <f t="shared" si="29"/>
        <v>0</v>
      </c>
      <c r="V194">
        <f t="shared" si="29"/>
        <v>1</v>
      </c>
      <c r="W194">
        <f t="shared" si="29"/>
        <v>0</v>
      </c>
    </row>
    <row r="195" spans="1:23" x14ac:dyDescent="0.25">
      <c r="A195" t="s">
        <v>754</v>
      </c>
      <c r="B195">
        <v>1</v>
      </c>
      <c r="C195">
        <v>830237</v>
      </c>
      <c r="E195" s="74">
        <v>49652</v>
      </c>
      <c r="F195" s="75">
        <f t="shared" ref="F195:O204" si="34">IFERROR(VLOOKUP(CONCATENATE(F$4,".",$E195),$A$4:$C$488690,2,FALSE)*F$3,100)</f>
        <v>1</v>
      </c>
      <c r="G195" s="75">
        <f t="shared" si="34"/>
        <v>2</v>
      </c>
      <c r="H195" s="75">
        <f t="shared" si="34"/>
        <v>3</v>
      </c>
      <c r="I195" s="75">
        <f t="shared" si="34"/>
        <v>4</v>
      </c>
      <c r="J195" s="75">
        <f t="shared" si="34"/>
        <v>5</v>
      </c>
      <c r="K195" s="75">
        <f t="shared" si="34"/>
        <v>6</v>
      </c>
      <c r="L195" s="75">
        <f t="shared" si="34"/>
        <v>7</v>
      </c>
      <c r="M195" s="75">
        <f t="shared" si="34"/>
        <v>8</v>
      </c>
      <c r="N195" s="75">
        <f t="shared" si="34"/>
        <v>9</v>
      </c>
      <c r="O195" s="75">
        <f t="shared" si="34"/>
        <v>10</v>
      </c>
      <c r="P195">
        <f t="shared" si="24"/>
        <v>1</v>
      </c>
      <c r="Q195" t="str">
        <f t="shared" si="25"/>
        <v>D20201231</v>
      </c>
      <c r="R195">
        <f t="shared" si="26"/>
        <v>139555</v>
      </c>
      <c r="S195">
        <v>1</v>
      </c>
      <c r="T195">
        <f t="shared" si="29"/>
        <v>0</v>
      </c>
      <c r="U195">
        <f t="shared" si="29"/>
        <v>0</v>
      </c>
      <c r="V195">
        <f t="shared" si="29"/>
        <v>0</v>
      </c>
      <c r="W195">
        <f t="shared" si="29"/>
        <v>1</v>
      </c>
    </row>
    <row r="196" spans="1:23" x14ac:dyDescent="0.25">
      <c r="A196" t="s">
        <v>756</v>
      </c>
      <c r="B196">
        <v>1</v>
      </c>
      <c r="C196">
        <v>1751102</v>
      </c>
      <c r="E196" s="74">
        <v>49858</v>
      </c>
      <c r="F196" s="75">
        <f t="shared" si="34"/>
        <v>1</v>
      </c>
      <c r="G196" s="75">
        <f t="shared" si="34"/>
        <v>2</v>
      </c>
      <c r="H196" s="75">
        <f t="shared" si="34"/>
        <v>3</v>
      </c>
      <c r="I196" s="75">
        <f t="shared" si="34"/>
        <v>4</v>
      </c>
      <c r="J196" s="75">
        <f t="shared" si="34"/>
        <v>5</v>
      </c>
      <c r="K196" s="75">
        <f t="shared" si="34"/>
        <v>6</v>
      </c>
      <c r="L196" s="75">
        <f t="shared" si="34"/>
        <v>7</v>
      </c>
      <c r="M196" s="75">
        <f t="shared" si="34"/>
        <v>8</v>
      </c>
      <c r="N196" s="75">
        <f t="shared" si="34"/>
        <v>9</v>
      </c>
      <c r="O196" s="75">
        <f t="shared" si="34"/>
        <v>10</v>
      </c>
      <c r="P196">
        <f t="shared" si="24"/>
        <v>1</v>
      </c>
      <c r="Q196" t="str">
        <f t="shared" si="25"/>
        <v>D20201231</v>
      </c>
      <c r="R196">
        <f t="shared" si="26"/>
        <v>137087</v>
      </c>
      <c r="S196">
        <v>1</v>
      </c>
      <c r="T196">
        <f t="shared" si="29"/>
        <v>0</v>
      </c>
      <c r="U196">
        <f t="shared" si="29"/>
        <v>0</v>
      </c>
      <c r="V196">
        <f t="shared" si="29"/>
        <v>0</v>
      </c>
      <c r="W196">
        <f t="shared" si="29"/>
        <v>1</v>
      </c>
    </row>
    <row r="197" spans="1:23" x14ac:dyDescent="0.25">
      <c r="A197" t="s">
        <v>758</v>
      </c>
      <c r="B197">
        <v>1</v>
      </c>
      <c r="C197">
        <v>73443</v>
      </c>
      <c r="E197" s="74">
        <v>49951</v>
      </c>
      <c r="F197" s="75">
        <f t="shared" si="34"/>
        <v>1</v>
      </c>
      <c r="G197" s="75">
        <f t="shared" si="34"/>
        <v>2</v>
      </c>
      <c r="H197" s="75">
        <f t="shared" si="34"/>
        <v>3</v>
      </c>
      <c r="I197" s="75">
        <f t="shared" si="34"/>
        <v>4</v>
      </c>
      <c r="J197" s="75">
        <f t="shared" si="34"/>
        <v>5</v>
      </c>
      <c r="K197" s="75">
        <f t="shared" si="34"/>
        <v>6</v>
      </c>
      <c r="L197" s="75">
        <f t="shared" si="34"/>
        <v>7</v>
      </c>
      <c r="M197" s="75">
        <f t="shared" si="34"/>
        <v>8</v>
      </c>
      <c r="N197" s="75">
        <f t="shared" si="34"/>
        <v>9</v>
      </c>
      <c r="O197" s="75">
        <f t="shared" si="34"/>
        <v>10</v>
      </c>
      <c r="P197">
        <f t="shared" si="24"/>
        <v>1</v>
      </c>
      <c r="Q197" t="str">
        <f t="shared" si="25"/>
        <v>D20201231</v>
      </c>
      <c r="R197">
        <f t="shared" si="26"/>
        <v>123120</v>
      </c>
      <c r="S197">
        <v>1</v>
      </c>
      <c r="T197">
        <f t="shared" si="29"/>
        <v>0</v>
      </c>
      <c r="U197">
        <f t="shared" si="29"/>
        <v>0</v>
      </c>
      <c r="V197">
        <f t="shared" si="29"/>
        <v>0</v>
      </c>
      <c r="W197">
        <f t="shared" si="29"/>
        <v>1</v>
      </c>
    </row>
    <row r="198" spans="1:23" x14ac:dyDescent="0.25">
      <c r="A198" t="s">
        <v>759</v>
      </c>
      <c r="B198">
        <v>1</v>
      </c>
      <c r="C198">
        <v>112345</v>
      </c>
      <c r="E198" s="74">
        <v>50144</v>
      </c>
      <c r="F198" s="75">
        <f t="shared" si="34"/>
        <v>1</v>
      </c>
      <c r="G198" s="75">
        <f t="shared" si="34"/>
        <v>2</v>
      </c>
      <c r="H198" s="75">
        <f t="shared" si="34"/>
        <v>3</v>
      </c>
      <c r="I198" s="75">
        <f t="shared" si="34"/>
        <v>4</v>
      </c>
      <c r="J198" s="75">
        <f t="shared" si="34"/>
        <v>5</v>
      </c>
      <c r="K198" s="75">
        <f t="shared" si="34"/>
        <v>6</v>
      </c>
      <c r="L198" s="75">
        <f t="shared" si="34"/>
        <v>7</v>
      </c>
      <c r="M198" s="75">
        <f t="shared" si="34"/>
        <v>8</v>
      </c>
      <c r="N198" s="75">
        <f t="shared" si="34"/>
        <v>9</v>
      </c>
      <c r="O198" s="75">
        <f t="shared" si="34"/>
        <v>10</v>
      </c>
      <c r="P198">
        <f t="shared" ref="P198:P261" si="35">MIN(F198:O198)</f>
        <v>1</v>
      </c>
      <c r="Q198" t="str">
        <f t="shared" ref="Q198:Q261" si="36">HLOOKUP($P198,$F$3:$O$4,2,FALSE)</f>
        <v>D20201231</v>
      </c>
      <c r="R198">
        <f t="shared" ref="R198:R261" si="37">VLOOKUP(CONCATENATE($Q198,".",$E198),$A$4:$C$488690,3,FALSE)</f>
        <v>95275</v>
      </c>
      <c r="S198">
        <v>1</v>
      </c>
      <c r="T198">
        <f t="shared" si="29"/>
        <v>0</v>
      </c>
      <c r="U198">
        <f t="shared" si="29"/>
        <v>0</v>
      </c>
      <c r="V198">
        <f t="shared" si="29"/>
        <v>0</v>
      </c>
      <c r="W198">
        <f t="shared" si="29"/>
        <v>1</v>
      </c>
    </row>
    <row r="199" spans="1:23" x14ac:dyDescent="0.25">
      <c r="A199" t="s">
        <v>761</v>
      </c>
      <c r="B199">
        <v>1</v>
      </c>
      <c r="C199">
        <v>741406</v>
      </c>
      <c r="E199" s="74">
        <v>50461</v>
      </c>
      <c r="F199" s="75">
        <f t="shared" si="34"/>
        <v>1</v>
      </c>
      <c r="G199" s="75">
        <f t="shared" si="34"/>
        <v>2</v>
      </c>
      <c r="H199" s="75">
        <f t="shared" si="34"/>
        <v>3</v>
      </c>
      <c r="I199" s="75">
        <f t="shared" si="34"/>
        <v>4</v>
      </c>
      <c r="J199" s="75">
        <f t="shared" si="34"/>
        <v>5</v>
      </c>
      <c r="K199" s="75">
        <f t="shared" si="34"/>
        <v>6</v>
      </c>
      <c r="L199" s="75">
        <f t="shared" si="34"/>
        <v>7</v>
      </c>
      <c r="M199" s="75">
        <f t="shared" si="34"/>
        <v>8</v>
      </c>
      <c r="N199" s="75">
        <f t="shared" si="34"/>
        <v>9</v>
      </c>
      <c r="O199" s="75">
        <f t="shared" si="34"/>
        <v>10</v>
      </c>
      <c r="P199">
        <f t="shared" si="35"/>
        <v>1</v>
      </c>
      <c r="Q199" t="str">
        <f t="shared" si="36"/>
        <v>D20201231</v>
      </c>
      <c r="R199">
        <f t="shared" si="37"/>
        <v>82484</v>
      </c>
      <c r="S199">
        <v>1</v>
      </c>
      <c r="T199">
        <f t="shared" si="29"/>
        <v>0</v>
      </c>
      <c r="U199">
        <f t="shared" si="29"/>
        <v>0</v>
      </c>
      <c r="V199">
        <f t="shared" si="29"/>
        <v>0</v>
      </c>
      <c r="W199">
        <f t="shared" si="29"/>
        <v>1</v>
      </c>
    </row>
    <row r="200" spans="1:23" x14ac:dyDescent="0.25">
      <c r="A200" t="s">
        <v>763</v>
      </c>
      <c r="B200">
        <v>1</v>
      </c>
      <c r="C200">
        <v>134437</v>
      </c>
      <c r="E200" s="74">
        <v>51253</v>
      </c>
      <c r="F200" s="75">
        <f t="shared" si="34"/>
        <v>1</v>
      </c>
      <c r="G200" s="75">
        <f t="shared" si="34"/>
        <v>2</v>
      </c>
      <c r="H200" s="75">
        <f t="shared" si="34"/>
        <v>3</v>
      </c>
      <c r="I200" s="75">
        <f t="shared" si="34"/>
        <v>4</v>
      </c>
      <c r="J200" s="75">
        <f t="shared" si="34"/>
        <v>5</v>
      </c>
      <c r="K200" s="75">
        <f t="shared" si="34"/>
        <v>6</v>
      </c>
      <c r="L200" s="75">
        <f t="shared" si="34"/>
        <v>7</v>
      </c>
      <c r="M200" s="75">
        <f t="shared" si="34"/>
        <v>8</v>
      </c>
      <c r="N200" s="75">
        <f t="shared" si="34"/>
        <v>9</v>
      </c>
      <c r="O200" s="75">
        <f t="shared" si="34"/>
        <v>10</v>
      </c>
      <c r="P200">
        <f t="shared" si="35"/>
        <v>1</v>
      </c>
      <c r="Q200" t="str">
        <f t="shared" si="36"/>
        <v>D20201231</v>
      </c>
      <c r="R200">
        <f t="shared" si="37"/>
        <v>904999</v>
      </c>
      <c r="S200">
        <v>1</v>
      </c>
      <c r="T200">
        <f t="shared" si="29"/>
        <v>0</v>
      </c>
      <c r="U200">
        <f t="shared" si="29"/>
        <v>0</v>
      </c>
      <c r="V200">
        <f t="shared" si="29"/>
        <v>0</v>
      </c>
      <c r="W200">
        <f t="shared" si="29"/>
        <v>1</v>
      </c>
    </row>
    <row r="201" spans="1:23" x14ac:dyDescent="0.25">
      <c r="A201" t="s">
        <v>765</v>
      </c>
      <c r="B201">
        <v>1</v>
      </c>
      <c r="C201">
        <v>201935</v>
      </c>
      <c r="E201" s="74">
        <v>51356</v>
      </c>
      <c r="F201" s="75">
        <f t="shared" si="34"/>
        <v>1</v>
      </c>
      <c r="G201" s="75">
        <f t="shared" si="34"/>
        <v>2</v>
      </c>
      <c r="H201" s="75">
        <f t="shared" si="34"/>
        <v>3</v>
      </c>
      <c r="I201" s="75">
        <f t="shared" si="34"/>
        <v>4</v>
      </c>
      <c r="J201" s="75">
        <f t="shared" si="34"/>
        <v>5</v>
      </c>
      <c r="K201" s="75">
        <f t="shared" si="34"/>
        <v>6</v>
      </c>
      <c r="L201" s="75">
        <f t="shared" si="34"/>
        <v>7</v>
      </c>
      <c r="M201" s="75">
        <f t="shared" si="34"/>
        <v>8</v>
      </c>
      <c r="N201" s="75">
        <f t="shared" si="34"/>
        <v>9</v>
      </c>
      <c r="O201" s="75">
        <f t="shared" si="34"/>
        <v>10</v>
      </c>
      <c r="P201">
        <f t="shared" si="35"/>
        <v>1</v>
      </c>
      <c r="Q201" t="str">
        <f t="shared" si="36"/>
        <v>D20201231</v>
      </c>
      <c r="R201">
        <f t="shared" si="37"/>
        <v>70991</v>
      </c>
      <c r="S201">
        <v>1</v>
      </c>
      <c r="T201">
        <f t="shared" si="29"/>
        <v>0</v>
      </c>
      <c r="U201">
        <f t="shared" si="29"/>
        <v>0</v>
      </c>
      <c r="V201">
        <f t="shared" si="29"/>
        <v>0</v>
      </c>
      <c r="W201">
        <f t="shared" si="29"/>
        <v>1</v>
      </c>
    </row>
    <row r="202" spans="1:23" x14ac:dyDescent="0.25">
      <c r="A202" t="s">
        <v>767</v>
      </c>
      <c r="B202">
        <v>1</v>
      </c>
      <c r="C202">
        <v>407177</v>
      </c>
      <c r="E202" s="74">
        <v>51459</v>
      </c>
      <c r="F202" s="75">
        <f t="shared" si="34"/>
        <v>1</v>
      </c>
      <c r="G202" s="75">
        <f t="shared" si="34"/>
        <v>2</v>
      </c>
      <c r="H202" s="75">
        <f t="shared" si="34"/>
        <v>3</v>
      </c>
      <c r="I202" s="75">
        <f t="shared" si="34"/>
        <v>4</v>
      </c>
      <c r="J202" s="75">
        <f t="shared" si="34"/>
        <v>5</v>
      </c>
      <c r="K202" s="75">
        <f t="shared" si="34"/>
        <v>6</v>
      </c>
      <c r="L202" s="75">
        <f t="shared" si="34"/>
        <v>7</v>
      </c>
      <c r="M202" s="75">
        <f t="shared" si="34"/>
        <v>8</v>
      </c>
      <c r="N202" s="75">
        <f t="shared" si="34"/>
        <v>9</v>
      </c>
      <c r="O202" s="75">
        <f t="shared" si="34"/>
        <v>10</v>
      </c>
      <c r="P202">
        <f t="shared" si="35"/>
        <v>1</v>
      </c>
      <c r="Q202" t="str">
        <f t="shared" si="36"/>
        <v>D20201231</v>
      </c>
      <c r="R202">
        <f t="shared" si="37"/>
        <v>320186</v>
      </c>
      <c r="S202">
        <v>1</v>
      </c>
      <c r="T202">
        <f t="shared" si="29"/>
        <v>0</v>
      </c>
      <c r="U202">
        <f t="shared" si="29"/>
        <v>0</v>
      </c>
      <c r="V202">
        <f t="shared" si="29"/>
        <v>0</v>
      </c>
      <c r="W202">
        <f t="shared" si="29"/>
        <v>1</v>
      </c>
    </row>
    <row r="203" spans="1:23" x14ac:dyDescent="0.25">
      <c r="A203" t="s">
        <v>769</v>
      </c>
      <c r="B203">
        <v>1</v>
      </c>
      <c r="C203">
        <v>3519638</v>
      </c>
      <c r="E203" s="74">
        <v>51842</v>
      </c>
      <c r="F203" s="75">
        <f t="shared" si="34"/>
        <v>1</v>
      </c>
      <c r="G203" s="75">
        <f t="shared" si="34"/>
        <v>2</v>
      </c>
      <c r="H203" s="75">
        <f t="shared" si="34"/>
        <v>3</v>
      </c>
      <c r="I203" s="75">
        <f t="shared" si="34"/>
        <v>4</v>
      </c>
      <c r="J203" s="75">
        <f t="shared" si="34"/>
        <v>5</v>
      </c>
      <c r="K203" s="75">
        <f t="shared" si="34"/>
        <v>6</v>
      </c>
      <c r="L203" s="75">
        <f t="shared" si="34"/>
        <v>7</v>
      </c>
      <c r="M203" s="75">
        <f t="shared" si="34"/>
        <v>8</v>
      </c>
      <c r="N203" s="75">
        <f t="shared" si="34"/>
        <v>9</v>
      </c>
      <c r="O203" s="75">
        <f t="shared" si="34"/>
        <v>10</v>
      </c>
      <c r="P203">
        <f t="shared" si="35"/>
        <v>1</v>
      </c>
      <c r="Q203" t="str">
        <f t="shared" si="36"/>
        <v>D20201231</v>
      </c>
      <c r="R203">
        <f t="shared" si="37"/>
        <v>429933</v>
      </c>
      <c r="S203">
        <v>1</v>
      </c>
      <c r="T203">
        <f t="shared" si="29"/>
        <v>0</v>
      </c>
      <c r="U203">
        <f t="shared" si="29"/>
        <v>0</v>
      </c>
      <c r="V203">
        <f t="shared" si="29"/>
        <v>0</v>
      </c>
      <c r="W203">
        <f t="shared" si="29"/>
        <v>1</v>
      </c>
    </row>
    <row r="204" spans="1:23" x14ac:dyDescent="0.25">
      <c r="A204" t="s">
        <v>771</v>
      </c>
      <c r="B204">
        <v>1</v>
      </c>
      <c r="C204">
        <v>268989</v>
      </c>
      <c r="E204" s="74">
        <v>52719</v>
      </c>
      <c r="F204" s="75">
        <f t="shared" si="34"/>
        <v>1</v>
      </c>
      <c r="G204" s="75">
        <f t="shared" si="34"/>
        <v>2</v>
      </c>
      <c r="H204" s="75">
        <f t="shared" si="34"/>
        <v>3</v>
      </c>
      <c r="I204" s="75">
        <f t="shared" si="34"/>
        <v>4</v>
      </c>
      <c r="J204" s="75">
        <f t="shared" si="34"/>
        <v>5</v>
      </c>
      <c r="K204" s="75">
        <f t="shared" si="34"/>
        <v>6</v>
      </c>
      <c r="L204" s="75">
        <f t="shared" si="34"/>
        <v>7</v>
      </c>
      <c r="M204" s="75">
        <f t="shared" si="34"/>
        <v>8</v>
      </c>
      <c r="N204" s="75">
        <f t="shared" si="34"/>
        <v>9</v>
      </c>
      <c r="O204" s="75">
        <f t="shared" si="34"/>
        <v>10</v>
      </c>
      <c r="P204">
        <f t="shared" si="35"/>
        <v>1</v>
      </c>
      <c r="Q204" t="str">
        <f t="shared" si="36"/>
        <v>D20201231</v>
      </c>
      <c r="R204">
        <f t="shared" si="37"/>
        <v>3560309</v>
      </c>
      <c r="S204">
        <v>1</v>
      </c>
      <c r="T204">
        <f t="shared" si="29"/>
        <v>0</v>
      </c>
      <c r="U204">
        <f t="shared" si="29"/>
        <v>0</v>
      </c>
      <c r="V204">
        <f t="shared" si="29"/>
        <v>1</v>
      </c>
      <c r="W204">
        <f t="shared" si="29"/>
        <v>0</v>
      </c>
    </row>
    <row r="205" spans="1:23" x14ac:dyDescent="0.25">
      <c r="A205" t="s">
        <v>773</v>
      </c>
      <c r="B205">
        <v>1</v>
      </c>
      <c r="C205">
        <v>97355</v>
      </c>
      <c r="E205" s="74">
        <v>52951</v>
      </c>
      <c r="F205" s="75">
        <f t="shared" ref="F205:O214" si="38">IFERROR(VLOOKUP(CONCATENATE(F$4,".",$E205),$A$4:$C$488690,2,FALSE)*F$3,100)</f>
        <v>1</v>
      </c>
      <c r="G205" s="75">
        <f t="shared" si="38"/>
        <v>2</v>
      </c>
      <c r="H205" s="75">
        <f t="shared" si="38"/>
        <v>3</v>
      </c>
      <c r="I205" s="75">
        <f t="shared" si="38"/>
        <v>4</v>
      </c>
      <c r="J205" s="75">
        <f t="shared" si="38"/>
        <v>5</v>
      </c>
      <c r="K205" s="75">
        <f t="shared" si="38"/>
        <v>6</v>
      </c>
      <c r="L205" s="75">
        <f t="shared" si="38"/>
        <v>7</v>
      </c>
      <c r="M205" s="75">
        <f t="shared" si="38"/>
        <v>8</v>
      </c>
      <c r="N205" s="75">
        <f t="shared" si="38"/>
        <v>9</v>
      </c>
      <c r="O205" s="75">
        <f t="shared" si="38"/>
        <v>10</v>
      </c>
      <c r="P205">
        <f t="shared" si="35"/>
        <v>1</v>
      </c>
      <c r="Q205" t="str">
        <f t="shared" si="36"/>
        <v>D20201231</v>
      </c>
      <c r="R205">
        <f t="shared" si="37"/>
        <v>284304</v>
      </c>
      <c r="S205">
        <v>1</v>
      </c>
      <c r="T205">
        <f t="shared" si="29"/>
        <v>0</v>
      </c>
      <c r="U205">
        <f t="shared" si="29"/>
        <v>0</v>
      </c>
      <c r="V205">
        <f t="shared" si="29"/>
        <v>0</v>
      </c>
      <c r="W205">
        <f t="shared" si="29"/>
        <v>1</v>
      </c>
    </row>
    <row r="206" spans="1:23" x14ac:dyDescent="0.25">
      <c r="A206" t="s">
        <v>775</v>
      </c>
      <c r="B206">
        <v>1</v>
      </c>
      <c r="C206">
        <v>809639</v>
      </c>
      <c r="E206" s="74">
        <v>53051</v>
      </c>
      <c r="F206" s="75">
        <f t="shared" si="38"/>
        <v>1</v>
      </c>
      <c r="G206" s="75">
        <f t="shared" si="38"/>
        <v>2</v>
      </c>
      <c r="H206" s="75">
        <f t="shared" si="38"/>
        <v>3</v>
      </c>
      <c r="I206" s="75">
        <f t="shared" si="38"/>
        <v>4</v>
      </c>
      <c r="J206" s="75">
        <f t="shared" si="38"/>
        <v>5</v>
      </c>
      <c r="K206" s="75">
        <f t="shared" si="38"/>
        <v>6</v>
      </c>
      <c r="L206" s="75">
        <f t="shared" si="38"/>
        <v>7</v>
      </c>
      <c r="M206" s="75">
        <f t="shared" si="38"/>
        <v>8</v>
      </c>
      <c r="N206" s="75">
        <f t="shared" si="38"/>
        <v>9</v>
      </c>
      <c r="O206" s="75">
        <f t="shared" si="38"/>
        <v>10</v>
      </c>
      <c r="P206">
        <f t="shared" si="35"/>
        <v>1</v>
      </c>
      <c r="Q206" t="str">
        <f t="shared" si="36"/>
        <v>D20201231</v>
      </c>
      <c r="R206">
        <f t="shared" si="37"/>
        <v>92603</v>
      </c>
      <c r="S206">
        <v>1</v>
      </c>
      <c r="T206">
        <f t="shared" si="29"/>
        <v>0</v>
      </c>
      <c r="U206">
        <f t="shared" si="29"/>
        <v>0</v>
      </c>
      <c r="V206">
        <f t="shared" si="29"/>
        <v>0</v>
      </c>
      <c r="W206">
        <f t="shared" si="29"/>
        <v>1</v>
      </c>
    </row>
    <row r="207" spans="1:23" x14ac:dyDescent="0.25">
      <c r="A207" t="s">
        <v>777</v>
      </c>
      <c r="B207">
        <v>1</v>
      </c>
      <c r="C207">
        <v>366547</v>
      </c>
      <c r="E207" s="74">
        <v>54058</v>
      </c>
      <c r="F207" s="75">
        <f t="shared" si="38"/>
        <v>1</v>
      </c>
      <c r="G207" s="75">
        <f t="shared" si="38"/>
        <v>2</v>
      </c>
      <c r="H207" s="75">
        <f t="shared" si="38"/>
        <v>3</v>
      </c>
      <c r="I207" s="75">
        <f t="shared" si="38"/>
        <v>4</v>
      </c>
      <c r="J207" s="75">
        <f t="shared" si="38"/>
        <v>5</v>
      </c>
      <c r="K207" s="75">
        <f t="shared" si="38"/>
        <v>6</v>
      </c>
      <c r="L207" s="75">
        <f t="shared" si="38"/>
        <v>7</v>
      </c>
      <c r="M207" s="75">
        <f t="shared" si="38"/>
        <v>8</v>
      </c>
      <c r="N207" s="75">
        <f t="shared" si="38"/>
        <v>9</v>
      </c>
      <c r="O207" s="75">
        <f t="shared" si="38"/>
        <v>10</v>
      </c>
      <c r="P207">
        <f t="shared" si="35"/>
        <v>1</v>
      </c>
      <c r="Q207" t="str">
        <f t="shared" si="36"/>
        <v>D20201231</v>
      </c>
      <c r="R207">
        <f t="shared" si="37"/>
        <v>431796</v>
      </c>
      <c r="S207">
        <v>1</v>
      </c>
      <c r="T207">
        <f t="shared" si="29"/>
        <v>0</v>
      </c>
      <c r="U207">
        <f t="shared" si="29"/>
        <v>0</v>
      </c>
      <c r="V207">
        <f t="shared" si="29"/>
        <v>0</v>
      </c>
      <c r="W207">
        <f t="shared" si="29"/>
        <v>1</v>
      </c>
    </row>
    <row r="208" spans="1:23" x14ac:dyDescent="0.25">
      <c r="A208" t="s">
        <v>779</v>
      </c>
      <c r="B208">
        <v>1</v>
      </c>
      <c r="C208">
        <v>9727577</v>
      </c>
      <c r="E208" s="74">
        <v>54656</v>
      </c>
      <c r="F208" s="75">
        <f t="shared" si="38"/>
        <v>1</v>
      </c>
      <c r="G208" s="75">
        <f t="shared" si="38"/>
        <v>2</v>
      </c>
      <c r="H208" s="75">
        <f t="shared" si="38"/>
        <v>3</v>
      </c>
      <c r="I208" s="75">
        <f t="shared" si="38"/>
        <v>4</v>
      </c>
      <c r="J208" s="75">
        <f t="shared" si="38"/>
        <v>5</v>
      </c>
      <c r="K208" s="75">
        <f t="shared" si="38"/>
        <v>6</v>
      </c>
      <c r="L208" s="75">
        <f t="shared" si="38"/>
        <v>7</v>
      </c>
      <c r="M208" s="75">
        <f t="shared" si="38"/>
        <v>8</v>
      </c>
      <c r="N208" s="75">
        <f t="shared" si="38"/>
        <v>9</v>
      </c>
      <c r="O208" s="75">
        <f t="shared" si="38"/>
        <v>10</v>
      </c>
      <c r="P208">
        <f t="shared" si="35"/>
        <v>1</v>
      </c>
      <c r="Q208" t="str">
        <f t="shared" si="36"/>
        <v>D20201231</v>
      </c>
      <c r="R208">
        <f t="shared" si="37"/>
        <v>1212864</v>
      </c>
      <c r="S208">
        <v>1</v>
      </c>
      <c r="T208">
        <f t="shared" si="29"/>
        <v>0</v>
      </c>
      <c r="U208">
        <f t="shared" si="29"/>
        <v>0</v>
      </c>
      <c r="V208">
        <f t="shared" si="29"/>
        <v>1</v>
      </c>
      <c r="W208">
        <f t="shared" si="29"/>
        <v>0</v>
      </c>
    </row>
    <row r="209" spans="1:23" x14ac:dyDescent="0.25">
      <c r="A209" t="s">
        <v>781</v>
      </c>
      <c r="B209">
        <v>1</v>
      </c>
      <c r="C209">
        <v>211721</v>
      </c>
      <c r="E209" s="74">
        <v>54973</v>
      </c>
      <c r="F209" s="75">
        <f t="shared" si="38"/>
        <v>1</v>
      </c>
      <c r="G209" s="75">
        <f t="shared" si="38"/>
        <v>2</v>
      </c>
      <c r="H209" s="75">
        <f t="shared" si="38"/>
        <v>3</v>
      </c>
      <c r="I209" s="75">
        <f t="shared" si="38"/>
        <v>4</v>
      </c>
      <c r="J209" s="75">
        <f t="shared" si="38"/>
        <v>5</v>
      </c>
      <c r="K209" s="75">
        <f t="shared" si="38"/>
        <v>6</v>
      </c>
      <c r="L209" s="75">
        <f t="shared" si="38"/>
        <v>7</v>
      </c>
      <c r="M209" s="75">
        <f t="shared" si="38"/>
        <v>8</v>
      </c>
      <c r="N209" s="75">
        <f t="shared" si="38"/>
        <v>9</v>
      </c>
      <c r="O209" s="75">
        <f t="shared" si="38"/>
        <v>10</v>
      </c>
      <c r="P209">
        <f t="shared" si="35"/>
        <v>1</v>
      </c>
      <c r="Q209" t="str">
        <f t="shared" si="36"/>
        <v>D20201231</v>
      </c>
      <c r="R209">
        <f t="shared" si="37"/>
        <v>8396533</v>
      </c>
      <c r="S209">
        <v>1</v>
      </c>
      <c r="T209">
        <f t="shared" si="29"/>
        <v>0</v>
      </c>
      <c r="U209">
        <f t="shared" si="29"/>
        <v>0</v>
      </c>
      <c r="V209">
        <f t="shared" si="29"/>
        <v>1</v>
      </c>
      <c r="W209">
        <f t="shared" si="29"/>
        <v>0</v>
      </c>
    </row>
    <row r="210" spans="1:23" x14ac:dyDescent="0.25">
      <c r="A210" t="s">
        <v>783</v>
      </c>
      <c r="B210">
        <v>1</v>
      </c>
      <c r="C210">
        <v>363754</v>
      </c>
      <c r="E210" s="74">
        <v>55336</v>
      </c>
      <c r="F210" s="75">
        <f t="shared" si="38"/>
        <v>1</v>
      </c>
      <c r="G210" s="75">
        <f t="shared" si="38"/>
        <v>2</v>
      </c>
      <c r="H210" s="75">
        <f t="shared" si="38"/>
        <v>3</v>
      </c>
      <c r="I210" s="75">
        <f t="shared" si="38"/>
        <v>4</v>
      </c>
      <c r="J210" s="75">
        <f t="shared" si="38"/>
        <v>5</v>
      </c>
      <c r="K210" s="75">
        <f t="shared" si="38"/>
        <v>6</v>
      </c>
      <c r="L210" s="75">
        <f t="shared" si="38"/>
        <v>7</v>
      </c>
      <c r="M210" s="75">
        <f t="shared" si="38"/>
        <v>8</v>
      </c>
      <c r="N210" s="75">
        <f t="shared" si="38"/>
        <v>9</v>
      </c>
      <c r="O210" s="75">
        <f t="shared" si="38"/>
        <v>10</v>
      </c>
      <c r="P210">
        <f t="shared" si="35"/>
        <v>1</v>
      </c>
      <c r="Q210" t="str">
        <f t="shared" si="36"/>
        <v>D20201231</v>
      </c>
      <c r="R210">
        <f t="shared" si="37"/>
        <v>485965</v>
      </c>
      <c r="S210">
        <v>1</v>
      </c>
      <c r="T210">
        <f t="shared" si="29"/>
        <v>0</v>
      </c>
      <c r="U210">
        <f t="shared" si="29"/>
        <v>0</v>
      </c>
      <c r="V210">
        <f t="shared" si="29"/>
        <v>0</v>
      </c>
      <c r="W210">
        <f t="shared" si="29"/>
        <v>1</v>
      </c>
    </row>
    <row r="211" spans="1:23" x14ac:dyDescent="0.25">
      <c r="A211" t="s">
        <v>785</v>
      </c>
      <c r="B211">
        <v>1</v>
      </c>
      <c r="C211">
        <v>1027003</v>
      </c>
      <c r="E211" s="74">
        <v>55635</v>
      </c>
      <c r="F211" s="75">
        <f t="shared" si="38"/>
        <v>1</v>
      </c>
      <c r="G211" s="75">
        <f t="shared" si="38"/>
        <v>2</v>
      </c>
      <c r="H211" s="75">
        <f t="shared" si="38"/>
        <v>3</v>
      </c>
      <c r="I211" s="75">
        <f t="shared" si="38"/>
        <v>4</v>
      </c>
      <c r="J211" s="75">
        <f t="shared" si="38"/>
        <v>5</v>
      </c>
      <c r="K211" s="75">
        <f t="shared" si="38"/>
        <v>6</v>
      </c>
      <c r="L211" s="75">
        <f t="shared" si="38"/>
        <v>7</v>
      </c>
      <c r="M211" s="75">
        <f t="shared" si="38"/>
        <v>8</v>
      </c>
      <c r="N211" s="75">
        <f t="shared" si="38"/>
        <v>9</v>
      </c>
      <c r="O211" s="75">
        <f t="shared" si="38"/>
        <v>10</v>
      </c>
      <c r="P211">
        <f t="shared" si="35"/>
        <v>1</v>
      </c>
      <c r="Q211" t="str">
        <f t="shared" si="36"/>
        <v>D20201231</v>
      </c>
      <c r="R211">
        <f t="shared" si="37"/>
        <v>111579</v>
      </c>
      <c r="S211">
        <v>1</v>
      </c>
      <c r="T211">
        <f t="shared" si="29"/>
        <v>0</v>
      </c>
      <c r="U211">
        <f t="shared" si="29"/>
        <v>0</v>
      </c>
      <c r="V211">
        <f t="shared" si="29"/>
        <v>0</v>
      </c>
      <c r="W211">
        <f t="shared" ref="T211:W274" si="39">IF(AND($R211&gt;W$2,$R211&lt;=W$3),1,0)</f>
        <v>1</v>
      </c>
    </row>
    <row r="212" spans="1:23" x14ac:dyDescent="0.25">
      <c r="A212" t="s">
        <v>787</v>
      </c>
      <c r="B212">
        <v>1</v>
      </c>
      <c r="C212">
        <v>1176201</v>
      </c>
      <c r="E212" s="74">
        <v>55653</v>
      </c>
      <c r="F212" s="75">
        <f t="shared" si="38"/>
        <v>1</v>
      </c>
      <c r="G212" s="75">
        <f t="shared" si="38"/>
        <v>2</v>
      </c>
      <c r="H212" s="75">
        <f t="shared" si="38"/>
        <v>3</v>
      </c>
      <c r="I212" s="75">
        <f t="shared" si="38"/>
        <v>4</v>
      </c>
      <c r="J212" s="75">
        <f t="shared" si="38"/>
        <v>5</v>
      </c>
      <c r="K212" s="75">
        <f t="shared" si="38"/>
        <v>6</v>
      </c>
      <c r="L212" s="75">
        <f t="shared" si="38"/>
        <v>7</v>
      </c>
      <c r="M212" s="75">
        <f t="shared" si="38"/>
        <v>8</v>
      </c>
      <c r="N212" s="75">
        <f t="shared" si="38"/>
        <v>9</v>
      </c>
      <c r="O212" s="75">
        <f t="shared" si="38"/>
        <v>10</v>
      </c>
      <c r="P212">
        <f t="shared" si="35"/>
        <v>1</v>
      </c>
      <c r="Q212" t="str">
        <f t="shared" si="36"/>
        <v>D20201231</v>
      </c>
      <c r="R212">
        <f t="shared" si="37"/>
        <v>150380</v>
      </c>
      <c r="S212">
        <v>1</v>
      </c>
      <c r="T212">
        <f t="shared" si="39"/>
        <v>0</v>
      </c>
      <c r="U212">
        <f t="shared" si="39"/>
        <v>0</v>
      </c>
      <c r="V212">
        <f t="shared" si="39"/>
        <v>0</v>
      </c>
      <c r="W212">
        <f t="shared" si="39"/>
        <v>1</v>
      </c>
    </row>
    <row r="213" spans="1:23" x14ac:dyDescent="0.25">
      <c r="A213" t="s">
        <v>789</v>
      </c>
      <c r="B213">
        <v>1</v>
      </c>
      <c r="C213">
        <v>443496</v>
      </c>
      <c r="E213" s="74">
        <v>55970</v>
      </c>
      <c r="F213" s="75">
        <f t="shared" si="38"/>
        <v>1</v>
      </c>
      <c r="G213" s="75">
        <f t="shared" si="38"/>
        <v>2</v>
      </c>
      <c r="H213" s="75">
        <f t="shared" si="38"/>
        <v>3</v>
      </c>
      <c r="I213" s="75">
        <f t="shared" si="38"/>
        <v>4</v>
      </c>
      <c r="J213" s="75">
        <f t="shared" si="38"/>
        <v>5</v>
      </c>
      <c r="K213" s="75">
        <f t="shared" si="38"/>
        <v>6</v>
      </c>
      <c r="L213" s="75">
        <f t="shared" si="38"/>
        <v>7</v>
      </c>
      <c r="M213" s="75">
        <f t="shared" si="38"/>
        <v>8</v>
      </c>
      <c r="N213" s="75">
        <f t="shared" si="38"/>
        <v>9</v>
      </c>
      <c r="O213" s="75">
        <f t="shared" si="38"/>
        <v>10</v>
      </c>
      <c r="P213">
        <f t="shared" si="35"/>
        <v>1</v>
      </c>
      <c r="Q213" t="str">
        <f t="shared" si="36"/>
        <v>D20201231</v>
      </c>
      <c r="R213">
        <f t="shared" si="37"/>
        <v>579413</v>
      </c>
      <c r="S213">
        <v>1</v>
      </c>
      <c r="T213">
        <f t="shared" si="39"/>
        <v>0</v>
      </c>
      <c r="U213">
        <f t="shared" si="39"/>
        <v>0</v>
      </c>
      <c r="V213">
        <f t="shared" si="39"/>
        <v>0</v>
      </c>
      <c r="W213">
        <f t="shared" si="39"/>
        <v>1</v>
      </c>
    </row>
    <row r="214" spans="1:23" x14ac:dyDescent="0.25">
      <c r="A214" t="s">
        <v>791</v>
      </c>
      <c r="B214">
        <v>1</v>
      </c>
      <c r="C214">
        <v>469136</v>
      </c>
      <c r="E214" s="74">
        <v>56258</v>
      </c>
      <c r="F214" s="75">
        <f t="shared" si="38"/>
        <v>1</v>
      </c>
      <c r="G214" s="75">
        <f t="shared" si="38"/>
        <v>2</v>
      </c>
      <c r="H214" s="75">
        <f t="shared" si="38"/>
        <v>3</v>
      </c>
      <c r="I214" s="75">
        <f t="shared" si="38"/>
        <v>4</v>
      </c>
      <c r="J214" s="75">
        <f t="shared" si="38"/>
        <v>5</v>
      </c>
      <c r="K214" s="75">
        <f t="shared" si="38"/>
        <v>6</v>
      </c>
      <c r="L214" s="75">
        <f t="shared" si="38"/>
        <v>7</v>
      </c>
      <c r="M214" s="75">
        <f t="shared" si="38"/>
        <v>8</v>
      </c>
      <c r="N214" s="75">
        <f t="shared" si="38"/>
        <v>9</v>
      </c>
      <c r="O214" s="75">
        <f t="shared" si="38"/>
        <v>10</v>
      </c>
      <c r="P214">
        <f t="shared" si="35"/>
        <v>1</v>
      </c>
      <c r="Q214" t="str">
        <f t="shared" si="36"/>
        <v>D20201231</v>
      </c>
      <c r="R214">
        <f t="shared" si="37"/>
        <v>291879</v>
      </c>
      <c r="S214">
        <v>1</v>
      </c>
      <c r="T214">
        <f t="shared" si="39"/>
        <v>0</v>
      </c>
      <c r="U214">
        <f t="shared" si="39"/>
        <v>0</v>
      </c>
      <c r="V214">
        <f t="shared" si="39"/>
        <v>0</v>
      </c>
      <c r="W214">
        <f t="shared" si="39"/>
        <v>1</v>
      </c>
    </row>
    <row r="215" spans="1:23" x14ac:dyDescent="0.25">
      <c r="A215" t="s">
        <v>793</v>
      </c>
      <c r="B215">
        <v>1</v>
      </c>
      <c r="C215">
        <v>55742</v>
      </c>
      <c r="E215" s="74">
        <v>56351</v>
      </c>
      <c r="F215" s="75">
        <f t="shared" ref="F215:O224" si="40">IFERROR(VLOOKUP(CONCATENATE(F$4,".",$E215),$A$4:$C$488690,2,FALSE)*F$3,100)</f>
        <v>1</v>
      </c>
      <c r="G215" s="75">
        <f t="shared" si="40"/>
        <v>2</v>
      </c>
      <c r="H215" s="75">
        <f t="shared" si="40"/>
        <v>3</v>
      </c>
      <c r="I215" s="75">
        <f t="shared" si="40"/>
        <v>4</v>
      </c>
      <c r="J215" s="75">
        <f t="shared" si="40"/>
        <v>5</v>
      </c>
      <c r="K215" s="75">
        <f t="shared" si="40"/>
        <v>6</v>
      </c>
      <c r="L215" s="75">
        <f t="shared" si="40"/>
        <v>7</v>
      </c>
      <c r="M215" s="75">
        <f t="shared" si="40"/>
        <v>8</v>
      </c>
      <c r="N215" s="75">
        <f t="shared" si="40"/>
        <v>9</v>
      </c>
      <c r="O215" s="75">
        <f t="shared" si="40"/>
        <v>10</v>
      </c>
      <c r="P215">
        <f t="shared" si="35"/>
        <v>1</v>
      </c>
      <c r="Q215" t="str">
        <f t="shared" si="36"/>
        <v>D20201231</v>
      </c>
      <c r="R215">
        <f t="shared" si="37"/>
        <v>2976083</v>
      </c>
      <c r="S215">
        <v>1</v>
      </c>
      <c r="T215">
        <f t="shared" si="39"/>
        <v>0</v>
      </c>
      <c r="U215">
        <f t="shared" si="39"/>
        <v>0</v>
      </c>
      <c r="V215">
        <f t="shared" si="39"/>
        <v>1</v>
      </c>
      <c r="W215">
        <f t="shared" si="39"/>
        <v>0</v>
      </c>
    </row>
    <row r="216" spans="1:23" x14ac:dyDescent="0.25">
      <c r="A216" t="s">
        <v>795</v>
      </c>
      <c r="B216">
        <v>1</v>
      </c>
      <c r="C216">
        <v>373999</v>
      </c>
      <c r="E216" s="74">
        <v>56548</v>
      </c>
      <c r="F216" s="75">
        <f t="shared" si="40"/>
        <v>1</v>
      </c>
      <c r="G216" s="75">
        <f t="shared" si="40"/>
        <v>2</v>
      </c>
      <c r="H216" s="75">
        <f t="shared" si="40"/>
        <v>3</v>
      </c>
      <c r="I216" s="75">
        <f t="shared" si="40"/>
        <v>4</v>
      </c>
      <c r="J216" s="75">
        <f t="shared" si="40"/>
        <v>5</v>
      </c>
      <c r="K216" s="75">
        <f t="shared" si="40"/>
        <v>6</v>
      </c>
      <c r="L216" s="75">
        <f t="shared" si="40"/>
        <v>7</v>
      </c>
      <c r="M216" s="75">
        <f t="shared" si="40"/>
        <v>8</v>
      </c>
      <c r="N216" s="75">
        <f t="shared" si="40"/>
        <v>9</v>
      </c>
      <c r="O216" s="75">
        <f t="shared" si="40"/>
        <v>10</v>
      </c>
      <c r="P216">
        <f t="shared" si="35"/>
        <v>1</v>
      </c>
      <c r="Q216" t="str">
        <f t="shared" si="36"/>
        <v>D20201231</v>
      </c>
      <c r="R216">
        <f t="shared" si="37"/>
        <v>540567</v>
      </c>
      <c r="S216">
        <v>1</v>
      </c>
      <c r="T216">
        <f t="shared" si="39"/>
        <v>0</v>
      </c>
      <c r="U216">
        <f t="shared" si="39"/>
        <v>0</v>
      </c>
      <c r="V216">
        <f t="shared" si="39"/>
        <v>0</v>
      </c>
      <c r="W216">
        <f t="shared" si="39"/>
        <v>1</v>
      </c>
    </row>
    <row r="217" spans="1:23" x14ac:dyDescent="0.25">
      <c r="A217" t="s">
        <v>797</v>
      </c>
      <c r="B217">
        <v>1</v>
      </c>
      <c r="C217">
        <v>1369376</v>
      </c>
      <c r="E217" s="74">
        <v>56717</v>
      </c>
      <c r="F217" s="75">
        <f t="shared" si="40"/>
        <v>1</v>
      </c>
      <c r="G217" s="75">
        <f t="shared" si="40"/>
        <v>2</v>
      </c>
      <c r="H217" s="75">
        <f t="shared" si="40"/>
        <v>3</v>
      </c>
      <c r="I217" s="75">
        <f t="shared" si="40"/>
        <v>4</v>
      </c>
      <c r="J217" s="75">
        <f t="shared" si="40"/>
        <v>5</v>
      </c>
      <c r="K217" s="75">
        <f t="shared" si="40"/>
        <v>6</v>
      </c>
      <c r="L217" s="75">
        <f t="shared" si="40"/>
        <v>7</v>
      </c>
      <c r="M217" s="75">
        <f t="shared" si="40"/>
        <v>8</v>
      </c>
      <c r="N217" s="75">
        <f t="shared" si="40"/>
        <v>9</v>
      </c>
      <c r="O217" s="75">
        <f t="shared" si="40"/>
        <v>10</v>
      </c>
      <c r="P217">
        <f t="shared" si="35"/>
        <v>1</v>
      </c>
      <c r="Q217" t="str">
        <f t="shared" si="36"/>
        <v>D20201231</v>
      </c>
      <c r="R217">
        <f t="shared" si="37"/>
        <v>881484</v>
      </c>
      <c r="S217">
        <v>1</v>
      </c>
      <c r="T217">
        <f t="shared" si="39"/>
        <v>0</v>
      </c>
      <c r="U217">
        <f t="shared" si="39"/>
        <v>0</v>
      </c>
      <c r="V217">
        <f t="shared" si="39"/>
        <v>0</v>
      </c>
      <c r="W217">
        <f t="shared" si="39"/>
        <v>1</v>
      </c>
    </row>
    <row r="218" spans="1:23" x14ac:dyDescent="0.25">
      <c r="A218" t="s">
        <v>799</v>
      </c>
      <c r="B218">
        <v>1</v>
      </c>
      <c r="C218">
        <v>245523</v>
      </c>
      <c r="E218" s="74">
        <v>57040</v>
      </c>
      <c r="F218" s="75">
        <f t="shared" si="40"/>
        <v>1</v>
      </c>
      <c r="G218" s="75">
        <f t="shared" si="40"/>
        <v>2</v>
      </c>
      <c r="H218" s="75">
        <f t="shared" si="40"/>
        <v>3</v>
      </c>
      <c r="I218" s="75">
        <f t="shared" si="40"/>
        <v>4</v>
      </c>
      <c r="J218" s="75">
        <f t="shared" si="40"/>
        <v>5</v>
      </c>
      <c r="K218" s="75">
        <f t="shared" si="40"/>
        <v>6</v>
      </c>
      <c r="L218" s="75">
        <f t="shared" si="40"/>
        <v>7</v>
      </c>
      <c r="M218" s="75">
        <f t="shared" si="40"/>
        <v>8</v>
      </c>
      <c r="N218" s="75">
        <f t="shared" si="40"/>
        <v>9</v>
      </c>
      <c r="O218" s="75">
        <f t="shared" si="40"/>
        <v>10</v>
      </c>
      <c r="P218">
        <f t="shared" si="35"/>
        <v>1</v>
      </c>
      <c r="Q218" t="str">
        <f t="shared" si="36"/>
        <v>D20201231</v>
      </c>
      <c r="R218">
        <f t="shared" si="37"/>
        <v>170724</v>
      </c>
      <c r="S218">
        <v>1</v>
      </c>
      <c r="T218">
        <f t="shared" si="39"/>
        <v>0</v>
      </c>
      <c r="U218">
        <f t="shared" si="39"/>
        <v>0</v>
      </c>
      <c r="V218">
        <f t="shared" si="39"/>
        <v>0</v>
      </c>
      <c r="W218">
        <f t="shared" si="39"/>
        <v>1</v>
      </c>
    </row>
    <row r="219" spans="1:23" x14ac:dyDescent="0.25">
      <c r="A219" t="s">
        <v>800</v>
      </c>
      <c r="B219">
        <v>1</v>
      </c>
      <c r="C219">
        <v>815782</v>
      </c>
      <c r="E219" s="74">
        <v>57451</v>
      </c>
      <c r="F219" s="75">
        <f t="shared" si="40"/>
        <v>1</v>
      </c>
      <c r="G219" s="75">
        <f t="shared" si="40"/>
        <v>2</v>
      </c>
      <c r="H219" s="75">
        <f t="shared" si="40"/>
        <v>3</v>
      </c>
      <c r="I219" s="75">
        <f t="shared" si="40"/>
        <v>4</v>
      </c>
      <c r="J219" s="75">
        <f t="shared" si="40"/>
        <v>5</v>
      </c>
      <c r="K219" s="75">
        <f t="shared" si="40"/>
        <v>6</v>
      </c>
      <c r="L219" s="75">
        <f t="shared" si="40"/>
        <v>7</v>
      </c>
      <c r="M219" s="75">
        <f t="shared" si="40"/>
        <v>8</v>
      </c>
      <c r="N219" s="75">
        <f t="shared" si="40"/>
        <v>9</v>
      </c>
      <c r="O219" s="75">
        <f t="shared" si="40"/>
        <v>10</v>
      </c>
      <c r="P219">
        <f t="shared" si="35"/>
        <v>1</v>
      </c>
      <c r="Q219" t="str">
        <f t="shared" si="36"/>
        <v>D20201231</v>
      </c>
      <c r="R219">
        <f t="shared" si="37"/>
        <v>628992</v>
      </c>
      <c r="S219">
        <v>1</v>
      </c>
      <c r="T219">
        <f t="shared" si="39"/>
        <v>0</v>
      </c>
      <c r="U219">
        <f t="shared" si="39"/>
        <v>0</v>
      </c>
      <c r="V219">
        <f t="shared" si="39"/>
        <v>0</v>
      </c>
      <c r="W219">
        <f t="shared" si="39"/>
        <v>1</v>
      </c>
    </row>
    <row r="220" spans="1:23" x14ac:dyDescent="0.25">
      <c r="A220" t="s">
        <v>802</v>
      </c>
      <c r="B220">
        <v>1</v>
      </c>
      <c r="C220">
        <v>278419</v>
      </c>
      <c r="E220" s="74">
        <v>58225</v>
      </c>
      <c r="F220" s="75">
        <f t="shared" si="40"/>
        <v>1</v>
      </c>
      <c r="G220" s="75">
        <f t="shared" si="40"/>
        <v>2</v>
      </c>
      <c r="H220" s="75">
        <f t="shared" si="40"/>
        <v>3</v>
      </c>
      <c r="I220" s="75">
        <f t="shared" si="40"/>
        <v>4</v>
      </c>
      <c r="J220" s="75">
        <f t="shared" si="40"/>
        <v>5</v>
      </c>
      <c r="K220" s="75">
        <f t="shared" si="40"/>
        <v>6</v>
      </c>
      <c r="L220" s="75">
        <f t="shared" si="40"/>
        <v>7</v>
      </c>
      <c r="M220" s="75">
        <f t="shared" si="40"/>
        <v>8</v>
      </c>
      <c r="N220" s="75">
        <f t="shared" si="40"/>
        <v>9</v>
      </c>
      <c r="O220" s="75">
        <f t="shared" si="40"/>
        <v>10</v>
      </c>
      <c r="P220">
        <f t="shared" si="35"/>
        <v>1</v>
      </c>
      <c r="Q220" t="str">
        <f t="shared" si="36"/>
        <v>D20201231</v>
      </c>
      <c r="R220">
        <f t="shared" si="37"/>
        <v>371405</v>
      </c>
      <c r="S220">
        <v>1</v>
      </c>
      <c r="T220">
        <f t="shared" si="39"/>
        <v>0</v>
      </c>
      <c r="U220">
        <f t="shared" si="39"/>
        <v>0</v>
      </c>
      <c r="V220">
        <f t="shared" si="39"/>
        <v>0</v>
      </c>
      <c r="W220">
        <f t="shared" si="39"/>
        <v>1</v>
      </c>
    </row>
    <row r="221" spans="1:23" x14ac:dyDescent="0.25">
      <c r="A221" t="s">
        <v>804</v>
      </c>
      <c r="B221">
        <v>1</v>
      </c>
      <c r="C221">
        <v>85303000</v>
      </c>
      <c r="E221" s="74">
        <v>58243</v>
      </c>
      <c r="F221" s="75">
        <f t="shared" si="40"/>
        <v>1</v>
      </c>
      <c r="G221" s="75">
        <f t="shared" si="40"/>
        <v>2</v>
      </c>
      <c r="H221" s="75">
        <f t="shared" si="40"/>
        <v>3</v>
      </c>
      <c r="I221" s="75">
        <f t="shared" si="40"/>
        <v>4</v>
      </c>
      <c r="J221" s="75">
        <f t="shared" si="40"/>
        <v>5</v>
      </c>
      <c r="K221" s="75">
        <f t="shared" si="40"/>
        <v>6</v>
      </c>
      <c r="L221" s="75">
        <f t="shared" si="40"/>
        <v>7</v>
      </c>
      <c r="M221" s="75">
        <f t="shared" si="40"/>
        <v>8</v>
      </c>
      <c r="N221" s="75">
        <f t="shared" si="40"/>
        <v>9</v>
      </c>
      <c r="O221" s="75">
        <f t="shared" si="40"/>
        <v>10</v>
      </c>
      <c r="P221">
        <f t="shared" si="35"/>
        <v>1</v>
      </c>
      <c r="Q221" t="str">
        <f t="shared" si="36"/>
        <v>D20201231</v>
      </c>
      <c r="R221">
        <f t="shared" si="37"/>
        <v>5967069</v>
      </c>
      <c r="S221">
        <v>1</v>
      </c>
      <c r="T221">
        <f t="shared" si="39"/>
        <v>0</v>
      </c>
      <c r="U221">
        <f t="shared" si="39"/>
        <v>0</v>
      </c>
      <c r="V221">
        <f t="shared" si="39"/>
        <v>1</v>
      </c>
      <c r="W221">
        <f t="shared" si="39"/>
        <v>0</v>
      </c>
    </row>
    <row r="222" spans="1:23" x14ac:dyDescent="0.25">
      <c r="A222" t="s">
        <v>806</v>
      </c>
      <c r="B222">
        <v>1</v>
      </c>
      <c r="C222">
        <v>5056197</v>
      </c>
      <c r="E222" s="74">
        <v>58355</v>
      </c>
      <c r="F222" s="75">
        <f t="shared" si="40"/>
        <v>1</v>
      </c>
      <c r="G222" s="75">
        <f t="shared" si="40"/>
        <v>2</v>
      </c>
      <c r="H222" s="75">
        <f t="shared" si="40"/>
        <v>3</v>
      </c>
      <c r="I222" s="75">
        <f t="shared" si="40"/>
        <v>4</v>
      </c>
      <c r="J222" s="75">
        <f t="shared" si="40"/>
        <v>5</v>
      </c>
      <c r="K222" s="75">
        <f t="shared" si="40"/>
        <v>6</v>
      </c>
      <c r="L222" s="75">
        <f t="shared" si="40"/>
        <v>7</v>
      </c>
      <c r="M222" s="75">
        <f t="shared" si="40"/>
        <v>8</v>
      </c>
      <c r="N222" s="75">
        <f t="shared" si="40"/>
        <v>9</v>
      </c>
      <c r="O222" s="75">
        <f t="shared" si="40"/>
        <v>10</v>
      </c>
      <c r="P222">
        <f t="shared" si="35"/>
        <v>1</v>
      </c>
      <c r="Q222" t="str">
        <f t="shared" si="36"/>
        <v>D20201231</v>
      </c>
      <c r="R222">
        <f t="shared" si="37"/>
        <v>42044</v>
      </c>
      <c r="S222">
        <v>1</v>
      </c>
      <c r="T222">
        <f t="shared" si="39"/>
        <v>0</v>
      </c>
      <c r="U222">
        <f t="shared" si="39"/>
        <v>0</v>
      </c>
      <c r="V222">
        <f t="shared" si="39"/>
        <v>0</v>
      </c>
      <c r="W222">
        <f t="shared" si="39"/>
        <v>1</v>
      </c>
    </row>
    <row r="223" spans="1:23" x14ac:dyDescent="0.25">
      <c r="A223" t="s">
        <v>808</v>
      </c>
      <c r="B223">
        <v>1</v>
      </c>
      <c r="C223">
        <v>4699272</v>
      </c>
      <c r="E223" s="74">
        <v>58551</v>
      </c>
      <c r="F223" s="75">
        <f t="shared" si="40"/>
        <v>1</v>
      </c>
      <c r="G223" s="75">
        <f t="shared" si="40"/>
        <v>2</v>
      </c>
      <c r="H223" s="75">
        <f t="shared" si="40"/>
        <v>3</v>
      </c>
      <c r="I223" s="75">
        <f t="shared" si="40"/>
        <v>4</v>
      </c>
      <c r="J223" s="75">
        <f t="shared" si="40"/>
        <v>5</v>
      </c>
      <c r="K223" s="75">
        <f t="shared" si="40"/>
        <v>6</v>
      </c>
      <c r="L223" s="75">
        <f t="shared" si="40"/>
        <v>7</v>
      </c>
      <c r="M223" s="75">
        <f t="shared" si="40"/>
        <v>8</v>
      </c>
      <c r="N223" s="75">
        <f t="shared" si="40"/>
        <v>9</v>
      </c>
      <c r="O223" s="75">
        <f t="shared" si="40"/>
        <v>10</v>
      </c>
      <c r="P223">
        <f t="shared" si="35"/>
        <v>1</v>
      </c>
      <c r="Q223" t="str">
        <f t="shared" si="36"/>
        <v>D20201231</v>
      </c>
      <c r="R223">
        <f t="shared" si="37"/>
        <v>235993</v>
      </c>
      <c r="S223">
        <v>1</v>
      </c>
      <c r="T223">
        <f t="shared" si="39"/>
        <v>0</v>
      </c>
      <c r="U223">
        <f t="shared" si="39"/>
        <v>0</v>
      </c>
      <c r="V223">
        <f t="shared" si="39"/>
        <v>0</v>
      </c>
      <c r="W223">
        <f t="shared" si="39"/>
        <v>1</v>
      </c>
    </row>
    <row r="224" spans="1:23" x14ac:dyDescent="0.25">
      <c r="A224" t="s">
        <v>810</v>
      </c>
      <c r="B224">
        <v>1</v>
      </c>
      <c r="C224">
        <v>438488</v>
      </c>
      <c r="E224" s="74">
        <v>58636</v>
      </c>
      <c r="F224" s="75">
        <f t="shared" si="40"/>
        <v>1</v>
      </c>
      <c r="G224" s="75">
        <f t="shared" si="40"/>
        <v>2</v>
      </c>
      <c r="H224" s="75">
        <f t="shared" si="40"/>
        <v>3</v>
      </c>
      <c r="I224" s="75">
        <f t="shared" si="40"/>
        <v>4</v>
      </c>
      <c r="J224" s="75">
        <f t="shared" si="40"/>
        <v>5</v>
      </c>
      <c r="K224" s="75">
        <f t="shared" si="40"/>
        <v>6</v>
      </c>
      <c r="L224" s="75">
        <f t="shared" si="40"/>
        <v>7</v>
      </c>
      <c r="M224" s="75">
        <f t="shared" si="40"/>
        <v>8</v>
      </c>
      <c r="N224" s="75">
        <f t="shared" si="40"/>
        <v>9</v>
      </c>
      <c r="O224" s="75">
        <f t="shared" si="40"/>
        <v>10</v>
      </c>
      <c r="P224">
        <f t="shared" si="35"/>
        <v>1</v>
      </c>
      <c r="Q224" t="str">
        <f t="shared" si="36"/>
        <v>D20201231</v>
      </c>
      <c r="R224">
        <f t="shared" si="37"/>
        <v>423388</v>
      </c>
      <c r="S224">
        <v>1</v>
      </c>
      <c r="T224">
        <f t="shared" si="39"/>
        <v>0</v>
      </c>
      <c r="U224">
        <f t="shared" si="39"/>
        <v>0</v>
      </c>
      <c r="V224">
        <f t="shared" si="39"/>
        <v>0</v>
      </c>
      <c r="W224">
        <f t="shared" si="39"/>
        <v>1</v>
      </c>
    </row>
    <row r="225" spans="1:23" x14ac:dyDescent="0.25">
      <c r="A225" t="s">
        <v>812</v>
      </c>
      <c r="B225">
        <v>1</v>
      </c>
      <c r="C225">
        <v>5586115</v>
      </c>
      <c r="E225" s="74">
        <v>58757</v>
      </c>
      <c r="F225" s="75">
        <f t="shared" ref="F225:O234" si="41">IFERROR(VLOOKUP(CONCATENATE(F$4,".",$E225),$A$4:$C$488690,2,FALSE)*F$3,100)</f>
        <v>1</v>
      </c>
      <c r="G225" s="75">
        <f t="shared" si="41"/>
        <v>2</v>
      </c>
      <c r="H225" s="75">
        <f t="shared" si="41"/>
        <v>3</v>
      </c>
      <c r="I225" s="75">
        <f t="shared" si="41"/>
        <v>4</v>
      </c>
      <c r="J225" s="75">
        <f t="shared" si="41"/>
        <v>5</v>
      </c>
      <c r="K225" s="75">
        <f t="shared" si="41"/>
        <v>6</v>
      </c>
      <c r="L225" s="75">
        <f t="shared" si="41"/>
        <v>7</v>
      </c>
      <c r="M225" s="75">
        <f t="shared" si="41"/>
        <v>8</v>
      </c>
      <c r="N225" s="75">
        <f t="shared" si="41"/>
        <v>9</v>
      </c>
      <c r="O225" s="75">
        <f t="shared" si="41"/>
        <v>10</v>
      </c>
      <c r="P225">
        <f t="shared" si="35"/>
        <v>1</v>
      </c>
      <c r="Q225" t="str">
        <f t="shared" si="36"/>
        <v>D20201231</v>
      </c>
      <c r="R225">
        <f t="shared" si="37"/>
        <v>310288</v>
      </c>
      <c r="S225">
        <v>1</v>
      </c>
      <c r="T225">
        <f t="shared" si="39"/>
        <v>0</v>
      </c>
      <c r="U225">
        <f t="shared" si="39"/>
        <v>0</v>
      </c>
      <c r="V225">
        <f t="shared" si="39"/>
        <v>0</v>
      </c>
      <c r="W225">
        <f t="shared" si="39"/>
        <v>1</v>
      </c>
    </row>
    <row r="226" spans="1:23" x14ac:dyDescent="0.25">
      <c r="A226" t="s">
        <v>814</v>
      </c>
      <c r="B226">
        <v>1</v>
      </c>
      <c r="C226">
        <v>234870</v>
      </c>
      <c r="E226" s="74">
        <v>58971</v>
      </c>
      <c r="F226" s="75">
        <f t="shared" si="41"/>
        <v>1</v>
      </c>
      <c r="G226" s="75">
        <f t="shared" si="41"/>
        <v>2</v>
      </c>
      <c r="H226" s="75">
        <f t="shared" si="41"/>
        <v>3</v>
      </c>
      <c r="I226" s="75">
        <f t="shared" si="41"/>
        <v>4</v>
      </c>
      <c r="J226" s="75">
        <f t="shared" si="41"/>
        <v>5</v>
      </c>
      <c r="K226" s="75">
        <f t="shared" si="41"/>
        <v>6</v>
      </c>
      <c r="L226" s="75">
        <f t="shared" si="41"/>
        <v>7</v>
      </c>
      <c r="M226" s="75">
        <f t="shared" si="41"/>
        <v>8</v>
      </c>
      <c r="N226" s="75">
        <f t="shared" si="41"/>
        <v>9</v>
      </c>
      <c r="O226" s="75">
        <f t="shared" si="41"/>
        <v>10</v>
      </c>
      <c r="P226">
        <f t="shared" si="35"/>
        <v>1</v>
      </c>
      <c r="Q226" t="str">
        <f t="shared" si="36"/>
        <v>D20201231</v>
      </c>
      <c r="R226">
        <f t="shared" si="37"/>
        <v>9803057</v>
      </c>
      <c r="S226">
        <v>1</v>
      </c>
      <c r="T226">
        <f t="shared" si="39"/>
        <v>0</v>
      </c>
      <c r="U226">
        <f t="shared" si="39"/>
        <v>0</v>
      </c>
      <c r="V226">
        <f t="shared" si="39"/>
        <v>1</v>
      </c>
      <c r="W226">
        <f t="shared" si="39"/>
        <v>0</v>
      </c>
    </row>
    <row r="227" spans="1:23" x14ac:dyDescent="0.25">
      <c r="A227" t="s">
        <v>816</v>
      </c>
      <c r="B227">
        <v>1</v>
      </c>
      <c r="C227">
        <v>393190</v>
      </c>
      <c r="E227" s="74">
        <v>59316</v>
      </c>
      <c r="F227" s="75">
        <f t="shared" si="41"/>
        <v>1</v>
      </c>
      <c r="G227" s="75">
        <f t="shared" si="41"/>
        <v>2</v>
      </c>
      <c r="H227" s="75">
        <f t="shared" si="41"/>
        <v>3</v>
      </c>
      <c r="I227" s="75">
        <f t="shared" si="41"/>
        <v>4</v>
      </c>
      <c r="J227" s="75">
        <f t="shared" si="41"/>
        <v>5</v>
      </c>
      <c r="K227" s="75">
        <f t="shared" si="41"/>
        <v>6</v>
      </c>
      <c r="L227" s="75">
        <f t="shared" si="41"/>
        <v>7</v>
      </c>
      <c r="M227" s="75">
        <f t="shared" si="41"/>
        <v>8</v>
      </c>
      <c r="N227" s="75">
        <f t="shared" si="41"/>
        <v>9</v>
      </c>
      <c r="O227" s="75">
        <f t="shared" si="41"/>
        <v>10</v>
      </c>
      <c r="P227">
        <f t="shared" si="35"/>
        <v>1</v>
      </c>
      <c r="Q227" t="str">
        <f t="shared" si="36"/>
        <v>D20201231</v>
      </c>
      <c r="R227">
        <f t="shared" si="37"/>
        <v>1853047</v>
      </c>
      <c r="S227">
        <v>1</v>
      </c>
      <c r="T227">
        <f t="shared" si="39"/>
        <v>0</v>
      </c>
      <c r="U227">
        <f t="shared" si="39"/>
        <v>0</v>
      </c>
      <c r="V227">
        <f t="shared" si="39"/>
        <v>1</v>
      </c>
      <c r="W227">
        <f t="shared" si="39"/>
        <v>0</v>
      </c>
    </row>
    <row r="228" spans="1:23" x14ac:dyDescent="0.25">
      <c r="A228" t="s">
        <v>818</v>
      </c>
      <c r="B228">
        <v>1</v>
      </c>
      <c r="C228">
        <v>87912</v>
      </c>
      <c r="E228" s="74">
        <v>59352</v>
      </c>
      <c r="F228" s="75">
        <f t="shared" si="41"/>
        <v>1</v>
      </c>
      <c r="G228" s="75">
        <f t="shared" si="41"/>
        <v>2</v>
      </c>
      <c r="H228" s="75">
        <f t="shared" si="41"/>
        <v>3</v>
      </c>
      <c r="I228" s="75">
        <f t="shared" si="41"/>
        <v>4</v>
      </c>
      <c r="J228" s="75">
        <f t="shared" si="41"/>
        <v>5</v>
      </c>
      <c r="K228" s="75">
        <f t="shared" si="41"/>
        <v>6</v>
      </c>
      <c r="L228" s="75">
        <f t="shared" si="41"/>
        <v>7</v>
      </c>
      <c r="M228" s="75">
        <f t="shared" si="41"/>
        <v>8</v>
      </c>
      <c r="N228" s="75">
        <f t="shared" si="41"/>
        <v>9</v>
      </c>
      <c r="O228" s="75">
        <f t="shared" si="41"/>
        <v>10</v>
      </c>
      <c r="P228">
        <f t="shared" si="35"/>
        <v>1</v>
      </c>
      <c r="Q228" t="str">
        <f t="shared" si="36"/>
        <v>D20201231</v>
      </c>
      <c r="R228">
        <f t="shared" si="37"/>
        <v>509285</v>
      </c>
      <c r="S228">
        <v>1</v>
      </c>
      <c r="T228">
        <f t="shared" si="39"/>
        <v>0</v>
      </c>
      <c r="U228">
        <f t="shared" si="39"/>
        <v>0</v>
      </c>
      <c r="V228">
        <f t="shared" si="39"/>
        <v>0</v>
      </c>
      <c r="W228">
        <f t="shared" si="39"/>
        <v>1</v>
      </c>
    </row>
    <row r="229" spans="1:23" x14ac:dyDescent="0.25">
      <c r="A229" t="s">
        <v>820</v>
      </c>
      <c r="B229">
        <v>1</v>
      </c>
      <c r="C229">
        <v>822233</v>
      </c>
      <c r="E229" s="74">
        <v>59370</v>
      </c>
      <c r="F229" s="75">
        <f t="shared" si="41"/>
        <v>1</v>
      </c>
      <c r="G229" s="75">
        <f t="shared" si="41"/>
        <v>2</v>
      </c>
      <c r="H229" s="75">
        <f t="shared" si="41"/>
        <v>3</v>
      </c>
      <c r="I229" s="75">
        <f t="shared" si="41"/>
        <v>4</v>
      </c>
      <c r="J229" s="75">
        <f t="shared" si="41"/>
        <v>5</v>
      </c>
      <c r="K229" s="75">
        <f t="shared" si="41"/>
        <v>6</v>
      </c>
      <c r="L229" s="75">
        <f t="shared" si="41"/>
        <v>7</v>
      </c>
      <c r="M229" s="75">
        <f t="shared" si="41"/>
        <v>8</v>
      </c>
      <c r="N229" s="75">
        <f t="shared" si="41"/>
        <v>9</v>
      </c>
      <c r="O229" s="75">
        <f t="shared" si="41"/>
        <v>10</v>
      </c>
      <c r="P229">
        <f t="shared" si="35"/>
        <v>1</v>
      </c>
      <c r="Q229" t="str">
        <f t="shared" si="36"/>
        <v>D20201231</v>
      </c>
      <c r="R229">
        <f t="shared" si="37"/>
        <v>327969</v>
      </c>
      <c r="S229">
        <v>1</v>
      </c>
      <c r="T229">
        <f t="shared" si="39"/>
        <v>0</v>
      </c>
      <c r="U229">
        <f t="shared" si="39"/>
        <v>0</v>
      </c>
      <c r="V229">
        <f t="shared" si="39"/>
        <v>0</v>
      </c>
      <c r="W229">
        <f t="shared" si="39"/>
        <v>1</v>
      </c>
    </row>
    <row r="230" spans="1:23" x14ac:dyDescent="0.25">
      <c r="A230" t="s">
        <v>822</v>
      </c>
      <c r="B230">
        <v>1</v>
      </c>
      <c r="C230">
        <v>763186</v>
      </c>
      <c r="E230" s="74">
        <v>59754</v>
      </c>
      <c r="F230" s="75">
        <f t="shared" si="41"/>
        <v>1</v>
      </c>
      <c r="G230" s="75">
        <f t="shared" si="41"/>
        <v>2</v>
      </c>
      <c r="H230" s="75">
        <f t="shared" si="41"/>
        <v>3</v>
      </c>
      <c r="I230" s="75">
        <f t="shared" si="41"/>
        <v>4</v>
      </c>
      <c r="J230" s="75">
        <f t="shared" si="41"/>
        <v>5</v>
      </c>
      <c r="K230" s="75">
        <f t="shared" si="41"/>
        <v>6</v>
      </c>
      <c r="L230" s="75">
        <f t="shared" si="41"/>
        <v>7</v>
      </c>
      <c r="M230" s="75">
        <f t="shared" si="41"/>
        <v>8</v>
      </c>
      <c r="N230" s="75">
        <f t="shared" si="41"/>
        <v>9</v>
      </c>
      <c r="O230" s="75">
        <f t="shared" si="41"/>
        <v>10</v>
      </c>
      <c r="P230">
        <f t="shared" si="35"/>
        <v>1</v>
      </c>
      <c r="Q230" t="str">
        <f t="shared" si="36"/>
        <v>D20201231</v>
      </c>
      <c r="R230">
        <f t="shared" si="37"/>
        <v>13397</v>
      </c>
      <c r="S230">
        <v>1</v>
      </c>
      <c r="T230">
        <f t="shared" si="39"/>
        <v>0</v>
      </c>
      <c r="U230">
        <f t="shared" si="39"/>
        <v>0</v>
      </c>
      <c r="V230">
        <f t="shared" si="39"/>
        <v>0</v>
      </c>
      <c r="W230">
        <f t="shared" si="39"/>
        <v>1</v>
      </c>
    </row>
    <row r="231" spans="1:23" x14ac:dyDescent="0.25">
      <c r="A231" t="s">
        <v>824</v>
      </c>
      <c r="B231">
        <v>1</v>
      </c>
      <c r="C231">
        <v>66242</v>
      </c>
      <c r="E231" s="74">
        <v>60143</v>
      </c>
      <c r="F231" s="75">
        <f t="shared" si="41"/>
        <v>1</v>
      </c>
      <c r="G231" s="75">
        <f t="shared" si="41"/>
        <v>2</v>
      </c>
      <c r="H231" s="75">
        <f t="shared" si="41"/>
        <v>3</v>
      </c>
      <c r="I231" s="75">
        <f t="shared" si="41"/>
        <v>4</v>
      </c>
      <c r="J231" s="75">
        <f t="shared" si="41"/>
        <v>5</v>
      </c>
      <c r="K231" s="75">
        <f t="shared" si="41"/>
        <v>6</v>
      </c>
      <c r="L231" s="75">
        <f t="shared" si="41"/>
        <v>7</v>
      </c>
      <c r="M231" s="75">
        <f t="shared" si="41"/>
        <v>8</v>
      </c>
      <c r="N231" s="75">
        <f t="shared" si="41"/>
        <v>9</v>
      </c>
      <c r="O231" s="75">
        <f t="shared" si="41"/>
        <v>10</v>
      </c>
      <c r="P231">
        <f t="shared" si="35"/>
        <v>1</v>
      </c>
      <c r="Q231" t="str">
        <f t="shared" si="36"/>
        <v>D20201231</v>
      </c>
      <c r="R231">
        <f t="shared" si="37"/>
        <v>88120000</v>
      </c>
      <c r="S231">
        <v>1</v>
      </c>
      <c r="T231">
        <f t="shared" si="39"/>
        <v>0</v>
      </c>
      <c r="U231">
        <f t="shared" si="39"/>
        <v>1</v>
      </c>
      <c r="V231">
        <f t="shared" si="39"/>
        <v>0</v>
      </c>
      <c r="W231">
        <f t="shared" si="39"/>
        <v>0</v>
      </c>
    </row>
    <row r="232" spans="1:23" x14ac:dyDescent="0.25">
      <c r="A232" t="s">
        <v>826</v>
      </c>
      <c r="B232">
        <v>1</v>
      </c>
      <c r="C232">
        <v>257068</v>
      </c>
      <c r="E232" s="74">
        <v>60330</v>
      </c>
      <c r="F232" s="75">
        <f t="shared" si="41"/>
        <v>1</v>
      </c>
      <c r="G232" s="75">
        <f t="shared" si="41"/>
        <v>2</v>
      </c>
      <c r="H232" s="75">
        <f t="shared" si="41"/>
        <v>3</v>
      </c>
      <c r="I232" s="75">
        <f t="shared" si="41"/>
        <v>4</v>
      </c>
      <c r="J232" s="75">
        <f t="shared" si="41"/>
        <v>5</v>
      </c>
      <c r="K232" s="75">
        <f t="shared" si="41"/>
        <v>6</v>
      </c>
      <c r="L232" s="75">
        <f t="shared" si="41"/>
        <v>7</v>
      </c>
      <c r="M232" s="75">
        <f t="shared" si="41"/>
        <v>8</v>
      </c>
      <c r="N232" s="75">
        <f t="shared" si="41"/>
        <v>9</v>
      </c>
      <c r="O232" s="75">
        <f t="shared" si="41"/>
        <v>10</v>
      </c>
      <c r="P232">
        <f t="shared" si="35"/>
        <v>1</v>
      </c>
      <c r="Q232" t="str">
        <f t="shared" si="36"/>
        <v>D20201231</v>
      </c>
      <c r="R232">
        <f t="shared" si="37"/>
        <v>1075067</v>
      </c>
      <c r="S232">
        <v>1</v>
      </c>
      <c r="T232">
        <f t="shared" si="39"/>
        <v>0</v>
      </c>
      <c r="U232">
        <f t="shared" si="39"/>
        <v>0</v>
      </c>
      <c r="V232">
        <f t="shared" si="39"/>
        <v>1</v>
      </c>
      <c r="W232">
        <f t="shared" si="39"/>
        <v>0</v>
      </c>
    </row>
    <row r="233" spans="1:23" x14ac:dyDescent="0.25">
      <c r="A233" t="s">
        <v>828</v>
      </c>
      <c r="B233">
        <v>1</v>
      </c>
      <c r="C233">
        <v>22031369</v>
      </c>
      <c r="E233" s="74">
        <v>60545</v>
      </c>
      <c r="F233" s="75">
        <f t="shared" si="41"/>
        <v>1</v>
      </c>
      <c r="G233" s="75">
        <f t="shared" si="41"/>
        <v>2</v>
      </c>
      <c r="H233" s="75">
        <f t="shared" si="41"/>
        <v>3</v>
      </c>
      <c r="I233" s="75">
        <f t="shared" si="41"/>
        <v>4</v>
      </c>
      <c r="J233" s="75">
        <f t="shared" si="41"/>
        <v>5</v>
      </c>
      <c r="K233" s="75">
        <f t="shared" si="41"/>
        <v>6</v>
      </c>
      <c r="L233" s="75">
        <f t="shared" si="41"/>
        <v>7</v>
      </c>
      <c r="M233" s="75">
        <f t="shared" si="41"/>
        <v>8</v>
      </c>
      <c r="N233" s="75">
        <f t="shared" si="41"/>
        <v>9</v>
      </c>
      <c r="O233" s="75">
        <f t="shared" si="41"/>
        <v>10</v>
      </c>
      <c r="P233">
        <f t="shared" si="35"/>
        <v>1</v>
      </c>
      <c r="Q233" t="str">
        <f t="shared" si="36"/>
        <v>D20201231</v>
      </c>
      <c r="R233">
        <f t="shared" si="37"/>
        <v>256209</v>
      </c>
      <c r="S233">
        <v>1</v>
      </c>
      <c r="T233">
        <f t="shared" si="39"/>
        <v>0</v>
      </c>
      <c r="U233">
        <f t="shared" si="39"/>
        <v>0</v>
      </c>
      <c r="V233">
        <f t="shared" si="39"/>
        <v>0</v>
      </c>
      <c r="W233">
        <f t="shared" si="39"/>
        <v>1</v>
      </c>
    </row>
    <row r="234" spans="1:23" x14ac:dyDescent="0.25">
      <c r="A234" t="s">
        <v>830</v>
      </c>
      <c r="B234">
        <v>1</v>
      </c>
      <c r="C234">
        <v>98425</v>
      </c>
      <c r="E234" s="74">
        <v>60554</v>
      </c>
      <c r="F234" s="75">
        <f t="shared" si="41"/>
        <v>1</v>
      </c>
      <c r="G234" s="75">
        <f t="shared" si="41"/>
        <v>2</v>
      </c>
      <c r="H234" s="75">
        <f t="shared" si="41"/>
        <v>3</v>
      </c>
      <c r="I234" s="75">
        <f t="shared" si="41"/>
        <v>4</v>
      </c>
      <c r="J234" s="75">
        <f t="shared" si="41"/>
        <v>5</v>
      </c>
      <c r="K234" s="75">
        <f t="shared" si="41"/>
        <v>6</v>
      </c>
      <c r="L234" s="75">
        <f t="shared" si="41"/>
        <v>7</v>
      </c>
      <c r="M234" s="75">
        <f t="shared" si="41"/>
        <v>8</v>
      </c>
      <c r="N234" s="75">
        <f t="shared" si="41"/>
        <v>9</v>
      </c>
      <c r="O234" s="75">
        <f t="shared" si="41"/>
        <v>10</v>
      </c>
      <c r="P234">
        <f t="shared" si="35"/>
        <v>1</v>
      </c>
      <c r="Q234" t="str">
        <f t="shared" si="36"/>
        <v>D20201231</v>
      </c>
      <c r="R234">
        <f t="shared" si="37"/>
        <v>83037</v>
      </c>
      <c r="S234">
        <v>1</v>
      </c>
      <c r="T234">
        <f t="shared" si="39"/>
        <v>0</v>
      </c>
      <c r="U234">
        <f t="shared" si="39"/>
        <v>0</v>
      </c>
      <c r="V234">
        <f t="shared" si="39"/>
        <v>0</v>
      </c>
      <c r="W234">
        <f t="shared" si="39"/>
        <v>1</v>
      </c>
    </row>
    <row r="235" spans="1:23" x14ac:dyDescent="0.25">
      <c r="A235" t="s">
        <v>832</v>
      </c>
      <c r="B235">
        <v>1</v>
      </c>
      <c r="C235">
        <v>623901</v>
      </c>
      <c r="E235" s="74">
        <v>60648</v>
      </c>
      <c r="F235" s="75">
        <f t="shared" ref="F235:O244" si="42">IFERROR(VLOOKUP(CONCATENATE(F$4,".",$E235),$A$4:$C$488690,2,FALSE)*F$3,100)</f>
        <v>1</v>
      </c>
      <c r="G235" s="75">
        <f t="shared" si="42"/>
        <v>2</v>
      </c>
      <c r="H235" s="75">
        <f t="shared" si="42"/>
        <v>3</v>
      </c>
      <c r="I235" s="75">
        <f t="shared" si="42"/>
        <v>4</v>
      </c>
      <c r="J235" s="75">
        <f t="shared" si="42"/>
        <v>5</v>
      </c>
      <c r="K235" s="75">
        <f t="shared" si="42"/>
        <v>6</v>
      </c>
      <c r="L235" s="75">
        <f t="shared" si="42"/>
        <v>7</v>
      </c>
      <c r="M235" s="75">
        <f t="shared" si="42"/>
        <v>8</v>
      </c>
      <c r="N235" s="75">
        <f t="shared" si="42"/>
        <v>9</v>
      </c>
      <c r="O235" s="75">
        <f t="shared" si="42"/>
        <v>10</v>
      </c>
      <c r="P235">
        <f t="shared" si="35"/>
        <v>1</v>
      </c>
      <c r="Q235" t="str">
        <f t="shared" si="36"/>
        <v>D20201231</v>
      </c>
      <c r="R235">
        <f t="shared" si="37"/>
        <v>383912</v>
      </c>
      <c r="S235">
        <v>1</v>
      </c>
      <c r="T235">
        <f t="shared" si="39"/>
        <v>0</v>
      </c>
      <c r="U235">
        <f t="shared" si="39"/>
        <v>0</v>
      </c>
      <c r="V235">
        <f t="shared" si="39"/>
        <v>0</v>
      </c>
      <c r="W235">
        <f t="shared" si="39"/>
        <v>1</v>
      </c>
    </row>
    <row r="236" spans="1:23" x14ac:dyDescent="0.25">
      <c r="A236" t="s">
        <v>834</v>
      </c>
      <c r="B236">
        <v>1</v>
      </c>
      <c r="C236">
        <v>17747717</v>
      </c>
      <c r="E236" s="74">
        <v>61122</v>
      </c>
      <c r="F236" s="75">
        <f t="shared" si="42"/>
        <v>1</v>
      </c>
      <c r="G236" s="75">
        <f t="shared" si="42"/>
        <v>2</v>
      </c>
      <c r="H236" s="75">
        <f t="shared" si="42"/>
        <v>3</v>
      </c>
      <c r="I236" s="75">
        <f t="shared" si="42"/>
        <v>4</v>
      </c>
      <c r="J236" s="75">
        <f t="shared" si="42"/>
        <v>5</v>
      </c>
      <c r="K236" s="75">
        <f t="shared" si="42"/>
        <v>6</v>
      </c>
      <c r="L236" s="75">
        <f t="shared" si="42"/>
        <v>7</v>
      </c>
      <c r="M236" s="75">
        <f t="shared" si="42"/>
        <v>8</v>
      </c>
      <c r="N236" s="75">
        <f t="shared" si="42"/>
        <v>9</v>
      </c>
      <c r="O236" s="75">
        <f t="shared" si="42"/>
        <v>10</v>
      </c>
      <c r="P236">
        <f t="shared" si="35"/>
        <v>1</v>
      </c>
      <c r="Q236" t="str">
        <f t="shared" si="36"/>
        <v>D20201231</v>
      </c>
      <c r="R236">
        <f t="shared" si="37"/>
        <v>1718792</v>
      </c>
      <c r="S236">
        <v>1</v>
      </c>
      <c r="T236">
        <f t="shared" si="39"/>
        <v>0</v>
      </c>
      <c r="U236">
        <f t="shared" si="39"/>
        <v>0</v>
      </c>
      <c r="V236">
        <f t="shared" si="39"/>
        <v>1</v>
      </c>
      <c r="W236">
        <f t="shared" si="39"/>
        <v>0</v>
      </c>
    </row>
    <row r="237" spans="1:23" x14ac:dyDescent="0.25">
      <c r="A237" t="s">
        <v>836</v>
      </c>
      <c r="B237">
        <v>1</v>
      </c>
      <c r="C237">
        <v>85646</v>
      </c>
      <c r="E237" s="74">
        <v>61355</v>
      </c>
      <c r="F237" s="75">
        <f t="shared" si="42"/>
        <v>1</v>
      </c>
      <c r="G237" s="75">
        <f t="shared" si="42"/>
        <v>2</v>
      </c>
      <c r="H237" s="75">
        <f t="shared" si="42"/>
        <v>3</v>
      </c>
      <c r="I237" s="75">
        <f t="shared" si="42"/>
        <v>4</v>
      </c>
      <c r="J237" s="75">
        <f t="shared" si="42"/>
        <v>5</v>
      </c>
      <c r="K237" s="75">
        <f t="shared" si="42"/>
        <v>6</v>
      </c>
      <c r="L237" s="75">
        <f t="shared" si="42"/>
        <v>7</v>
      </c>
      <c r="M237" s="75">
        <f t="shared" si="42"/>
        <v>8</v>
      </c>
      <c r="N237" s="75">
        <f t="shared" si="42"/>
        <v>9</v>
      </c>
      <c r="O237" s="75">
        <f t="shared" si="42"/>
        <v>10</v>
      </c>
      <c r="P237">
        <f t="shared" si="35"/>
        <v>1</v>
      </c>
      <c r="Q237" t="str">
        <f t="shared" si="36"/>
        <v>D20201231</v>
      </c>
      <c r="R237">
        <f t="shared" si="37"/>
        <v>1421973</v>
      </c>
      <c r="S237">
        <v>1</v>
      </c>
      <c r="T237">
        <f t="shared" si="39"/>
        <v>0</v>
      </c>
      <c r="U237">
        <f t="shared" si="39"/>
        <v>0</v>
      </c>
      <c r="V237">
        <f t="shared" si="39"/>
        <v>1</v>
      </c>
      <c r="W237">
        <f t="shared" si="39"/>
        <v>0</v>
      </c>
    </row>
    <row r="238" spans="1:23" x14ac:dyDescent="0.25">
      <c r="A238" t="s">
        <v>838</v>
      </c>
      <c r="B238">
        <v>1</v>
      </c>
      <c r="C238">
        <v>70660</v>
      </c>
      <c r="E238" s="74">
        <v>61476</v>
      </c>
      <c r="F238" s="75">
        <f t="shared" si="42"/>
        <v>1</v>
      </c>
      <c r="G238" s="75">
        <f t="shared" si="42"/>
        <v>2</v>
      </c>
      <c r="H238" s="75">
        <f t="shared" si="42"/>
        <v>3</v>
      </c>
      <c r="I238" s="75">
        <f t="shared" si="42"/>
        <v>4</v>
      </c>
      <c r="J238" s="75">
        <f t="shared" si="42"/>
        <v>5</v>
      </c>
      <c r="K238" s="75">
        <f t="shared" si="42"/>
        <v>6</v>
      </c>
      <c r="L238" s="75">
        <f t="shared" si="42"/>
        <v>7</v>
      </c>
      <c r="M238" s="75">
        <f t="shared" si="42"/>
        <v>8</v>
      </c>
      <c r="N238" s="75">
        <f t="shared" si="42"/>
        <v>9</v>
      </c>
      <c r="O238" s="75">
        <f t="shared" si="42"/>
        <v>10</v>
      </c>
      <c r="P238">
        <f t="shared" si="35"/>
        <v>1</v>
      </c>
      <c r="Q238" t="str">
        <f t="shared" si="36"/>
        <v>D20201231</v>
      </c>
      <c r="R238">
        <f t="shared" si="37"/>
        <v>573495</v>
      </c>
      <c r="S238">
        <v>1</v>
      </c>
      <c r="T238">
        <f t="shared" si="39"/>
        <v>0</v>
      </c>
      <c r="U238">
        <f t="shared" si="39"/>
        <v>0</v>
      </c>
      <c r="V238">
        <f t="shared" si="39"/>
        <v>0</v>
      </c>
      <c r="W238">
        <f t="shared" si="39"/>
        <v>1</v>
      </c>
    </row>
    <row r="239" spans="1:23" x14ac:dyDescent="0.25">
      <c r="A239" t="s">
        <v>840</v>
      </c>
      <c r="B239">
        <v>1</v>
      </c>
      <c r="C239">
        <v>122837617</v>
      </c>
      <c r="E239" s="74">
        <v>61757</v>
      </c>
      <c r="F239" s="75">
        <f t="shared" si="42"/>
        <v>1</v>
      </c>
      <c r="G239" s="75">
        <f t="shared" si="42"/>
        <v>2</v>
      </c>
      <c r="H239" s="75">
        <f t="shared" si="42"/>
        <v>3</v>
      </c>
      <c r="I239" s="75">
        <f t="shared" si="42"/>
        <v>4</v>
      </c>
      <c r="J239" s="75">
        <f t="shared" si="42"/>
        <v>5</v>
      </c>
      <c r="K239" s="75">
        <f t="shared" si="42"/>
        <v>6</v>
      </c>
      <c r="L239" s="75">
        <f t="shared" si="42"/>
        <v>7</v>
      </c>
      <c r="M239" s="75">
        <f t="shared" si="42"/>
        <v>8</v>
      </c>
      <c r="N239" s="75">
        <f t="shared" si="42"/>
        <v>9</v>
      </c>
      <c r="O239" s="75">
        <f t="shared" si="42"/>
        <v>10</v>
      </c>
      <c r="P239">
        <f t="shared" si="35"/>
        <v>1</v>
      </c>
      <c r="Q239" t="str">
        <f t="shared" si="36"/>
        <v>D20201231</v>
      </c>
      <c r="R239">
        <f t="shared" si="37"/>
        <v>475655</v>
      </c>
      <c r="S239">
        <v>1</v>
      </c>
      <c r="T239">
        <f t="shared" si="39"/>
        <v>0</v>
      </c>
      <c r="U239">
        <f t="shared" si="39"/>
        <v>0</v>
      </c>
      <c r="V239">
        <f t="shared" si="39"/>
        <v>0</v>
      </c>
      <c r="W239">
        <f t="shared" si="39"/>
        <v>1</v>
      </c>
    </row>
    <row r="240" spans="1:23" x14ac:dyDescent="0.25">
      <c r="A240" t="s">
        <v>842</v>
      </c>
      <c r="B240">
        <v>1</v>
      </c>
      <c r="C240">
        <v>73588</v>
      </c>
      <c r="E240" s="74">
        <v>61832</v>
      </c>
      <c r="F240" s="75">
        <f t="shared" si="42"/>
        <v>1</v>
      </c>
      <c r="G240" s="75">
        <f t="shared" si="42"/>
        <v>2</v>
      </c>
      <c r="H240" s="75">
        <f t="shared" si="42"/>
        <v>3</v>
      </c>
      <c r="I240" s="75">
        <f t="shared" si="42"/>
        <v>4</v>
      </c>
      <c r="J240" s="75">
        <f t="shared" si="42"/>
        <v>5</v>
      </c>
      <c r="K240" s="75">
        <f t="shared" si="42"/>
        <v>6</v>
      </c>
      <c r="L240" s="75">
        <f t="shared" si="42"/>
        <v>7</v>
      </c>
      <c r="M240" s="75">
        <f t="shared" si="42"/>
        <v>8</v>
      </c>
      <c r="N240" s="75">
        <f t="shared" si="42"/>
        <v>9</v>
      </c>
      <c r="O240" s="75">
        <f t="shared" si="42"/>
        <v>10</v>
      </c>
      <c r="P240">
        <f t="shared" si="35"/>
        <v>1</v>
      </c>
      <c r="Q240" t="str">
        <f t="shared" si="36"/>
        <v>D20201231</v>
      </c>
      <c r="R240">
        <f t="shared" si="37"/>
        <v>320518</v>
      </c>
      <c r="S240">
        <v>1</v>
      </c>
      <c r="T240">
        <f t="shared" si="39"/>
        <v>0</v>
      </c>
      <c r="U240">
        <f t="shared" si="39"/>
        <v>0</v>
      </c>
      <c r="V240">
        <f t="shared" si="39"/>
        <v>0</v>
      </c>
      <c r="W240">
        <f t="shared" si="39"/>
        <v>1</v>
      </c>
    </row>
    <row r="241" spans="1:23" x14ac:dyDescent="0.25">
      <c r="A241" t="s">
        <v>844</v>
      </c>
      <c r="B241">
        <v>1</v>
      </c>
      <c r="C241">
        <v>491417</v>
      </c>
      <c r="E241" s="74">
        <v>61953</v>
      </c>
      <c r="F241" s="75">
        <f t="shared" si="42"/>
        <v>1</v>
      </c>
      <c r="G241" s="75">
        <f t="shared" si="42"/>
        <v>2</v>
      </c>
      <c r="H241" s="75">
        <f t="shared" si="42"/>
        <v>3</v>
      </c>
      <c r="I241" s="75">
        <f t="shared" si="42"/>
        <v>4</v>
      </c>
      <c r="J241" s="75">
        <f t="shared" si="42"/>
        <v>5</v>
      </c>
      <c r="K241" s="75">
        <f t="shared" si="42"/>
        <v>6</v>
      </c>
      <c r="L241" s="75">
        <f t="shared" si="42"/>
        <v>7</v>
      </c>
      <c r="M241" s="75">
        <f t="shared" si="42"/>
        <v>8</v>
      </c>
      <c r="N241" s="75">
        <f t="shared" si="42"/>
        <v>9</v>
      </c>
      <c r="O241" s="75">
        <f t="shared" si="42"/>
        <v>10</v>
      </c>
      <c r="P241">
        <f t="shared" si="35"/>
        <v>1</v>
      </c>
      <c r="Q241" t="str">
        <f t="shared" si="36"/>
        <v>D20201231</v>
      </c>
      <c r="R241">
        <f t="shared" si="37"/>
        <v>91236</v>
      </c>
      <c r="S241">
        <v>1</v>
      </c>
      <c r="T241">
        <f t="shared" si="39"/>
        <v>0</v>
      </c>
      <c r="U241">
        <f t="shared" si="39"/>
        <v>0</v>
      </c>
      <c r="V241">
        <f t="shared" si="39"/>
        <v>0</v>
      </c>
      <c r="W241">
        <f t="shared" si="39"/>
        <v>1</v>
      </c>
    </row>
    <row r="242" spans="1:23" x14ac:dyDescent="0.25">
      <c r="A242" t="s">
        <v>846</v>
      </c>
      <c r="B242">
        <v>1</v>
      </c>
      <c r="C242">
        <v>121324</v>
      </c>
      <c r="E242" s="74">
        <v>62044</v>
      </c>
      <c r="F242" s="75">
        <f t="shared" si="42"/>
        <v>1</v>
      </c>
      <c r="G242" s="75">
        <f t="shared" si="42"/>
        <v>2</v>
      </c>
      <c r="H242" s="75">
        <f t="shared" si="42"/>
        <v>3</v>
      </c>
      <c r="I242" s="75">
        <f t="shared" si="42"/>
        <v>4</v>
      </c>
      <c r="J242" s="75">
        <f t="shared" si="42"/>
        <v>5</v>
      </c>
      <c r="K242" s="75">
        <f t="shared" si="42"/>
        <v>6</v>
      </c>
      <c r="L242" s="75">
        <f t="shared" si="42"/>
        <v>7</v>
      </c>
      <c r="M242" s="75">
        <f t="shared" si="42"/>
        <v>8</v>
      </c>
      <c r="N242" s="75">
        <f t="shared" si="42"/>
        <v>9</v>
      </c>
      <c r="O242" s="75">
        <f t="shared" si="42"/>
        <v>10</v>
      </c>
      <c r="P242">
        <f t="shared" si="35"/>
        <v>1</v>
      </c>
      <c r="Q242" t="str">
        <f t="shared" si="36"/>
        <v>D20201231</v>
      </c>
      <c r="R242">
        <f t="shared" si="37"/>
        <v>21640</v>
      </c>
      <c r="S242">
        <v>1</v>
      </c>
      <c r="T242">
        <f t="shared" si="39"/>
        <v>0</v>
      </c>
      <c r="U242">
        <f t="shared" si="39"/>
        <v>0</v>
      </c>
      <c r="V242">
        <f t="shared" si="39"/>
        <v>0</v>
      </c>
      <c r="W242">
        <f t="shared" si="39"/>
        <v>1</v>
      </c>
    </row>
    <row r="243" spans="1:23" x14ac:dyDescent="0.25">
      <c r="A243" t="s">
        <v>848</v>
      </c>
      <c r="B243">
        <v>1</v>
      </c>
      <c r="C243">
        <v>494549</v>
      </c>
      <c r="E243" s="74">
        <v>62110</v>
      </c>
      <c r="F243" s="75">
        <f t="shared" si="42"/>
        <v>1</v>
      </c>
      <c r="G243" s="75">
        <f t="shared" si="42"/>
        <v>2</v>
      </c>
      <c r="H243" s="75">
        <f t="shared" si="42"/>
        <v>3</v>
      </c>
      <c r="I243" s="75">
        <f t="shared" si="42"/>
        <v>4</v>
      </c>
      <c r="J243" s="75">
        <f t="shared" si="42"/>
        <v>5</v>
      </c>
      <c r="K243" s="75">
        <f t="shared" si="42"/>
        <v>6</v>
      </c>
      <c r="L243" s="75">
        <f t="shared" si="42"/>
        <v>7</v>
      </c>
      <c r="M243" s="75">
        <f t="shared" si="42"/>
        <v>8</v>
      </c>
      <c r="N243" s="75">
        <f t="shared" si="42"/>
        <v>9</v>
      </c>
      <c r="O243" s="75">
        <f t="shared" si="42"/>
        <v>10</v>
      </c>
      <c r="P243">
        <f t="shared" si="35"/>
        <v>1</v>
      </c>
      <c r="Q243" t="str">
        <f t="shared" si="36"/>
        <v>D20201231</v>
      </c>
      <c r="R243">
        <f t="shared" si="37"/>
        <v>17049</v>
      </c>
      <c r="S243">
        <v>1</v>
      </c>
      <c r="T243">
        <f t="shared" si="39"/>
        <v>0</v>
      </c>
      <c r="U243">
        <f t="shared" si="39"/>
        <v>0</v>
      </c>
      <c r="V243">
        <f t="shared" si="39"/>
        <v>0</v>
      </c>
      <c r="W243">
        <f t="shared" si="39"/>
        <v>1</v>
      </c>
    </row>
    <row r="244" spans="1:23" x14ac:dyDescent="0.25">
      <c r="A244" t="s">
        <v>850</v>
      </c>
      <c r="B244">
        <v>1</v>
      </c>
      <c r="C244">
        <v>29739853</v>
      </c>
      <c r="E244" s="74">
        <v>62147</v>
      </c>
      <c r="F244" s="75">
        <f t="shared" si="42"/>
        <v>1</v>
      </c>
      <c r="G244" s="75">
        <f t="shared" si="42"/>
        <v>2</v>
      </c>
      <c r="H244" s="75">
        <f t="shared" si="42"/>
        <v>3</v>
      </c>
      <c r="I244" s="75">
        <f t="shared" si="42"/>
        <v>4</v>
      </c>
      <c r="J244" s="75">
        <f t="shared" si="42"/>
        <v>5</v>
      </c>
      <c r="K244" s="75">
        <f t="shared" si="42"/>
        <v>6</v>
      </c>
      <c r="L244" s="75">
        <f t="shared" si="42"/>
        <v>7</v>
      </c>
      <c r="M244" s="75">
        <f t="shared" si="42"/>
        <v>8</v>
      </c>
      <c r="N244" s="75">
        <f t="shared" si="42"/>
        <v>9</v>
      </c>
      <c r="O244" s="75">
        <f t="shared" si="42"/>
        <v>10</v>
      </c>
      <c r="P244">
        <f t="shared" si="35"/>
        <v>1</v>
      </c>
      <c r="Q244" t="str">
        <f t="shared" si="36"/>
        <v>D20201231</v>
      </c>
      <c r="R244">
        <f t="shared" si="37"/>
        <v>109972</v>
      </c>
      <c r="S244">
        <v>1</v>
      </c>
      <c r="T244">
        <f t="shared" si="39"/>
        <v>0</v>
      </c>
      <c r="U244">
        <f t="shared" si="39"/>
        <v>0</v>
      </c>
      <c r="V244">
        <f t="shared" si="39"/>
        <v>0</v>
      </c>
      <c r="W244">
        <f t="shared" si="39"/>
        <v>1</v>
      </c>
    </row>
    <row r="245" spans="1:23" x14ac:dyDescent="0.25">
      <c r="A245" t="s">
        <v>852</v>
      </c>
      <c r="B245">
        <v>1</v>
      </c>
      <c r="C245">
        <v>1161643</v>
      </c>
      <c r="E245" s="74">
        <v>63050</v>
      </c>
      <c r="F245" s="75">
        <f t="shared" ref="F245:O254" si="43">IFERROR(VLOOKUP(CONCATENATE(F$4,".",$E245),$A$4:$C$488690,2,FALSE)*F$3,100)</f>
        <v>1</v>
      </c>
      <c r="G245" s="75">
        <f t="shared" si="43"/>
        <v>2</v>
      </c>
      <c r="H245" s="75">
        <f t="shared" si="43"/>
        <v>3</v>
      </c>
      <c r="I245" s="75">
        <f t="shared" si="43"/>
        <v>4</v>
      </c>
      <c r="J245" s="75">
        <f t="shared" si="43"/>
        <v>5</v>
      </c>
      <c r="K245" s="75">
        <f t="shared" si="43"/>
        <v>6</v>
      </c>
      <c r="L245" s="75">
        <f t="shared" si="43"/>
        <v>7</v>
      </c>
      <c r="M245" s="75">
        <f t="shared" si="43"/>
        <v>8</v>
      </c>
      <c r="N245" s="75">
        <f t="shared" si="43"/>
        <v>9</v>
      </c>
      <c r="O245" s="75">
        <f t="shared" si="43"/>
        <v>10</v>
      </c>
      <c r="P245">
        <f t="shared" si="35"/>
        <v>1</v>
      </c>
      <c r="Q245" t="str">
        <f t="shared" si="36"/>
        <v>D20201231</v>
      </c>
      <c r="R245">
        <f t="shared" si="37"/>
        <v>310665</v>
      </c>
      <c r="S245">
        <v>1</v>
      </c>
      <c r="T245">
        <f t="shared" si="39"/>
        <v>0</v>
      </c>
      <c r="U245">
        <f t="shared" si="39"/>
        <v>0</v>
      </c>
      <c r="V245">
        <f t="shared" si="39"/>
        <v>0</v>
      </c>
      <c r="W245">
        <f t="shared" si="39"/>
        <v>1</v>
      </c>
    </row>
    <row r="246" spans="1:23" x14ac:dyDescent="0.25">
      <c r="A246" t="s">
        <v>854</v>
      </c>
      <c r="B246">
        <v>1</v>
      </c>
      <c r="C246">
        <v>133308</v>
      </c>
      <c r="E246" s="74">
        <v>63069</v>
      </c>
      <c r="F246" s="75">
        <f t="shared" si="43"/>
        <v>1</v>
      </c>
      <c r="G246" s="75">
        <f t="shared" si="43"/>
        <v>2</v>
      </c>
      <c r="H246" s="75">
        <f t="shared" si="43"/>
        <v>3</v>
      </c>
      <c r="I246" s="75">
        <f t="shared" si="43"/>
        <v>4</v>
      </c>
      <c r="J246" s="75">
        <f t="shared" si="43"/>
        <v>5</v>
      </c>
      <c r="K246" s="75">
        <f t="shared" si="43"/>
        <v>6</v>
      </c>
      <c r="L246" s="75">
        <f t="shared" si="43"/>
        <v>7</v>
      </c>
      <c r="M246" s="75">
        <f t="shared" si="43"/>
        <v>8</v>
      </c>
      <c r="N246" s="75">
        <f t="shared" si="43"/>
        <v>9</v>
      </c>
      <c r="O246" s="75">
        <f t="shared" si="43"/>
        <v>10</v>
      </c>
      <c r="P246">
        <f t="shared" si="35"/>
        <v>1</v>
      </c>
      <c r="Q246" t="str">
        <f t="shared" si="36"/>
        <v>D20201231</v>
      </c>
      <c r="R246">
        <f t="shared" si="37"/>
        <v>76261355</v>
      </c>
      <c r="S246">
        <v>1</v>
      </c>
      <c r="T246">
        <f t="shared" si="39"/>
        <v>0</v>
      </c>
      <c r="U246">
        <f t="shared" si="39"/>
        <v>1</v>
      </c>
      <c r="V246">
        <f t="shared" si="39"/>
        <v>0</v>
      </c>
      <c r="W246">
        <f t="shared" si="39"/>
        <v>0</v>
      </c>
    </row>
    <row r="247" spans="1:23" x14ac:dyDescent="0.25">
      <c r="A247" t="s">
        <v>856</v>
      </c>
      <c r="B247">
        <v>1</v>
      </c>
      <c r="C247">
        <v>26236</v>
      </c>
      <c r="E247" s="74">
        <v>63201</v>
      </c>
      <c r="F247" s="75">
        <f t="shared" si="43"/>
        <v>1</v>
      </c>
      <c r="G247" s="75">
        <f t="shared" si="43"/>
        <v>2</v>
      </c>
      <c r="H247" s="75">
        <f t="shared" si="43"/>
        <v>3</v>
      </c>
      <c r="I247" s="75">
        <f t="shared" si="43"/>
        <v>4</v>
      </c>
      <c r="J247" s="75">
        <f t="shared" si="43"/>
        <v>5</v>
      </c>
      <c r="K247" s="75">
        <f t="shared" si="43"/>
        <v>6</v>
      </c>
      <c r="L247" s="75">
        <f t="shared" si="43"/>
        <v>7</v>
      </c>
      <c r="M247" s="75">
        <f t="shared" si="43"/>
        <v>8</v>
      </c>
      <c r="N247" s="75">
        <f t="shared" si="43"/>
        <v>9</v>
      </c>
      <c r="O247" s="75">
        <f t="shared" si="43"/>
        <v>10</v>
      </c>
      <c r="P247">
        <f t="shared" si="35"/>
        <v>1</v>
      </c>
      <c r="Q247" t="str">
        <f t="shared" si="36"/>
        <v>D20201231</v>
      </c>
      <c r="R247">
        <f t="shared" si="37"/>
        <v>196742</v>
      </c>
      <c r="S247">
        <v>1</v>
      </c>
      <c r="T247">
        <f t="shared" si="39"/>
        <v>0</v>
      </c>
      <c r="U247">
        <f t="shared" si="39"/>
        <v>0</v>
      </c>
      <c r="V247">
        <f t="shared" si="39"/>
        <v>0</v>
      </c>
      <c r="W247">
        <f t="shared" si="39"/>
        <v>1</v>
      </c>
    </row>
    <row r="248" spans="1:23" x14ac:dyDescent="0.25">
      <c r="A248" t="s">
        <v>858</v>
      </c>
      <c r="B248">
        <v>1</v>
      </c>
      <c r="C248">
        <v>390451</v>
      </c>
      <c r="E248" s="74">
        <v>63573</v>
      </c>
      <c r="F248" s="75">
        <f t="shared" si="43"/>
        <v>1</v>
      </c>
      <c r="G248" s="75">
        <f t="shared" si="43"/>
        <v>2</v>
      </c>
      <c r="H248" s="75">
        <f t="shared" si="43"/>
        <v>3</v>
      </c>
      <c r="I248" s="75">
        <f t="shared" si="43"/>
        <v>4</v>
      </c>
      <c r="J248" s="75">
        <f t="shared" si="43"/>
        <v>5</v>
      </c>
      <c r="K248" s="75">
        <f t="shared" si="43"/>
        <v>6</v>
      </c>
      <c r="L248" s="75">
        <f t="shared" si="43"/>
        <v>7</v>
      </c>
      <c r="M248" s="75">
        <f t="shared" si="43"/>
        <v>8</v>
      </c>
      <c r="N248" s="75">
        <f t="shared" si="43"/>
        <v>9</v>
      </c>
      <c r="O248" s="75">
        <f t="shared" si="43"/>
        <v>10</v>
      </c>
      <c r="P248">
        <f t="shared" si="35"/>
        <v>1</v>
      </c>
      <c r="Q248" t="str">
        <f t="shared" si="36"/>
        <v>D20201231</v>
      </c>
      <c r="R248">
        <f t="shared" si="37"/>
        <v>555316</v>
      </c>
      <c r="S248">
        <v>1</v>
      </c>
      <c r="T248">
        <f t="shared" si="39"/>
        <v>0</v>
      </c>
      <c r="U248">
        <f t="shared" si="39"/>
        <v>0</v>
      </c>
      <c r="V248">
        <f t="shared" si="39"/>
        <v>0</v>
      </c>
      <c r="W248">
        <f t="shared" si="39"/>
        <v>1</v>
      </c>
    </row>
    <row r="249" spans="1:23" x14ac:dyDescent="0.25">
      <c r="A249" t="s">
        <v>860</v>
      </c>
      <c r="B249">
        <v>1</v>
      </c>
      <c r="C249">
        <v>101382</v>
      </c>
      <c r="E249" s="74">
        <v>63733</v>
      </c>
      <c r="F249" s="75">
        <f t="shared" si="43"/>
        <v>1</v>
      </c>
      <c r="G249" s="75">
        <f t="shared" si="43"/>
        <v>2</v>
      </c>
      <c r="H249" s="75">
        <f t="shared" si="43"/>
        <v>3</v>
      </c>
      <c r="I249" s="75">
        <f t="shared" si="43"/>
        <v>4</v>
      </c>
      <c r="J249" s="75">
        <f t="shared" si="43"/>
        <v>5</v>
      </c>
      <c r="K249" s="75">
        <f t="shared" si="43"/>
        <v>6</v>
      </c>
      <c r="L249" s="75">
        <f t="shared" si="43"/>
        <v>7</v>
      </c>
      <c r="M249" s="75">
        <f t="shared" si="43"/>
        <v>8</v>
      </c>
      <c r="N249" s="75">
        <f t="shared" si="43"/>
        <v>9</v>
      </c>
      <c r="O249" s="75">
        <f t="shared" si="43"/>
        <v>10</v>
      </c>
      <c r="P249">
        <f t="shared" si="35"/>
        <v>1</v>
      </c>
      <c r="Q249" t="str">
        <f t="shared" si="36"/>
        <v>D20201231</v>
      </c>
      <c r="R249">
        <f t="shared" si="37"/>
        <v>1014959</v>
      </c>
      <c r="S249">
        <v>1</v>
      </c>
      <c r="T249">
        <f t="shared" si="39"/>
        <v>0</v>
      </c>
      <c r="U249">
        <f t="shared" si="39"/>
        <v>0</v>
      </c>
      <c r="V249">
        <f t="shared" si="39"/>
        <v>1</v>
      </c>
      <c r="W249">
        <f t="shared" si="39"/>
        <v>0</v>
      </c>
    </row>
    <row r="250" spans="1:23" x14ac:dyDescent="0.25">
      <c r="A250" t="s">
        <v>862</v>
      </c>
      <c r="B250">
        <v>1</v>
      </c>
      <c r="C250">
        <v>205940</v>
      </c>
      <c r="E250" s="74">
        <v>63742</v>
      </c>
      <c r="F250" s="75">
        <f t="shared" si="43"/>
        <v>1</v>
      </c>
      <c r="G250" s="75">
        <f t="shared" si="43"/>
        <v>2</v>
      </c>
      <c r="H250" s="75">
        <f t="shared" si="43"/>
        <v>3</v>
      </c>
      <c r="I250" s="75">
        <f t="shared" si="43"/>
        <v>4</v>
      </c>
      <c r="J250" s="75">
        <f t="shared" si="43"/>
        <v>5</v>
      </c>
      <c r="K250" s="75">
        <f t="shared" si="43"/>
        <v>6</v>
      </c>
      <c r="L250" s="75">
        <f t="shared" si="43"/>
        <v>7</v>
      </c>
      <c r="M250" s="75">
        <f t="shared" si="43"/>
        <v>8</v>
      </c>
      <c r="N250" s="75">
        <f t="shared" si="43"/>
        <v>9</v>
      </c>
      <c r="O250" s="75">
        <f t="shared" si="43"/>
        <v>100</v>
      </c>
      <c r="P250">
        <f t="shared" si="35"/>
        <v>1</v>
      </c>
      <c r="Q250" t="str">
        <f t="shared" si="36"/>
        <v>D20201231</v>
      </c>
      <c r="R250">
        <f t="shared" si="37"/>
        <v>604268</v>
      </c>
      <c r="S250">
        <v>1</v>
      </c>
      <c r="T250">
        <f t="shared" si="39"/>
        <v>0</v>
      </c>
      <c r="U250">
        <f t="shared" si="39"/>
        <v>0</v>
      </c>
      <c r="V250">
        <f t="shared" si="39"/>
        <v>0</v>
      </c>
      <c r="W250">
        <f t="shared" si="39"/>
        <v>1</v>
      </c>
    </row>
    <row r="251" spans="1:23" x14ac:dyDescent="0.25">
      <c r="A251" t="s">
        <v>864</v>
      </c>
      <c r="B251">
        <v>1</v>
      </c>
      <c r="C251">
        <v>183744</v>
      </c>
      <c r="E251" s="74">
        <v>63751</v>
      </c>
      <c r="F251" s="75">
        <f t="shared" si="43"/>
        <v>1</v>
      </c>
      <c r="G251" s="75">
        <f t="shared" si="43"/>
        <v>2</v>
      </c>
      <c r="H251" s="75">
        <f t="shared" si="43"/>
        <v>3</v>
      </c>
      <c r="I251" s="75">
        <f t="shared" si="43"/>
        <v>100</v>
      </c>
      <c r="J251" s="75">
        <f t="shared" si="43"/>
        <v>100</v>
      </c>
      <c r="K251" s="75">
        <f t="shared" si="43"/>
        <v>100</v>
      </c>
      <c r="L251" s="75">
        <f t="shared" si="43"/>
        <v>100</v>
      </c>
      <c r="M251" s="75">
        <f t="shared" si="43"/>
        <v>100</v>
      </c>
      <c r="N251" s="75">
        <f t="shared" si="43"/>
        <v>100</v>
      </c>
      <c r="O251" s="75">
        <f t="shared" si="43"/>
        <v>100</v>
      </c>
      <c r="P251">
        <f t="shared" si="35"/>
        <v>1</v>
      </c>
      <c r="Q251" t="str">
        <f t="shared" si="36"/>
        <v>D20201231</v>
      </c>
      <c r="R251">
        <f t="shared" si="37"/>
        <v>10270</v>
      </c>
      <c r="S251">
        <v>1</v>
      </c>
      <c r="T251">
        <f t="shared" si="39"/>
        <v>0</v>
      </c>
      <c r="U251">
        <f t="shared" si="39"/>
        <v>0</v>
      </c>
      <c r="V251">
        <f t="shared" si="39"/>
        <v>0</v>
      </c>
      <c r="W251">
        <f t="shared" si="39"/>
        <v>1</v>
      </c>
    </row>
    <row r="252" spans="1:23" x14ac:dyDescent="0.25">
      <c r="A252" t="s">
        <v>866</v>
      </c>
      <c r="B252">
        <v>1</v>
      </c>
      <c r="C252">
        <v>362523</v>
      </c>
      <c r="E252" s="74">
        <v>64150</v>
      </c>
      <c r="F252" s="75">
        <f t="shared" si="43"/>
        <v>1</v>
      </c>
      <c r="G252" s="75">
        <f t="shared" si="43"/>
        <v>2</v>
      </c>
      <c r="H252" s="75">
        <f t="shared" si="43"/>
        <v>3</v>
      </c>
      <c r="I252" s="75">
        <f t="shared" si="43"/>
        <v>4</v>
      </c>
      <c r="J252" s="75">
        <f t="shared" si="43"/>
        <v>5</v>
      </c>
      <c r="K252" s="75">
        <f t="shared" si="43"/>
        <v>6</v>
      </c>
      <c r="L252" s="75">
        <f t="shared" si="43"/>
        <v>7</v>
      </c>
      <c r="M252" s="75">
        <f t="shared" si="43"/>
        <v>8</v>
      </c>
      <c r="N252" s="75">
        <f t="shared" si="43"/>
        <v>9</v>
      </c>
      <c r="O252" s="75">
        <f t="shared" si="43"/>
        <v>10</v>
      </c>
      <c r="P252">
        <f t="shared" si="35"/>
        <v>1</v>
      </c>
      <c r="Q252" t="str">
        <f t="shared" si="36"/>
        <v>D20201231</v>
      </c>
      <c r="R252">
        <f t="shared" si="37"/>
        <v>254315</v>
      </c>
      <c r="S252">
        <v>1</v>
      </c>
      <c r="T252">
        <f t="shared" si="39"/>
        <v>0</v>
      </c>
      <c r="U252">
        <f t="shared" si="39"/>
        <v>0</v>
      </c>
      <c r="V252">
        <f t="shared" si="39"/>
        <v>0</v>
      </c>
      <c r="W252">
        <f t="shared" si="39"/>
        <v>1</v>
      </c>
    </row>
    <row r="253" spans="1:23" x14ac:dyDescent="0.25">
      <c r="A253" t="s">
        <v>868</v>
      </c>
      <c r="B253">
        <v>1</v>
      </c>
      <c r="C253">
        <v>19227</v>
      </c>
      <c r="E253" s="74">
        <v>64552</v>
      </c>
      <c r="F253" s="75">
        <f t="shared" si="43"/>
        <v>1</v>
      </c>
      <c r="G253" s="75">
        <f t="shared" si="43"/>
        <v>2</v>
      </c>
      <c r="H253" s="75">
        <f t="shared" si="43"/>
        <v>3</v>
      </c>
      <c r="I253" s="75">
        <f t="shared" si="43"/>
        <v>4</v>
      </c>
      <c r="J253" s="75">
        <f t="shared" si="43"/>
        <v>5</v>
      </c>
      <c r="K253" s="75">
        <f t="shared" si="43"/>
        <v>6</v>
      </c>
      <c r="L253" s="75">
        <f t="shared" si="43"/>
        <v>7</v>
      </c>
      <c r="M253" s="75">
        <f t="shared" si="43"/>
        <v>8</v>
      </c>
      <c r="N253" s="75">
        <f t="shared" si="43"/>
        <v>9</v>
      </c>
      <c r="O253" s="75">
        <f t="shared" si="43"/>
        <v>10</v>
      </c>
      <c r="P253">
        <f t="shared" si="35"/>
        <v>1</v>
      </c>
      <c r="Q253" t="str">
        <f t="shared" si="36"/>
        <v>D20201231</v>
      </c>
      <c r="R253">
        <f t="shared" si="37"/>
        <v>293241</v>
      </c>
      <c r="S253">
        <v>1</v>
      </c>
      <c r="T253">
        <f t="shared" si="39"/>
        <v>0</v>
      </c>
      <c r="U253">
        <f t="shared" si="39"/>
        <v>0</v>
      </c>
      <c r="V253">
        <f t="shared" si="39"/>
        <v>0</v>
      </c>
      <c r="W253">
        <f t="shared" si="39"/>
        <v>1</v>
      </c>
    </row>
    <row r="254" spans="1:23" x14ac:dyDescent="0.25">
      <c r="A254" t="s">
        <v>870</v>
      </c>
      <c r="B254">
        <v>1</v>
      </c>
      <c r="C254">
        <v>695184</v>
      </c>
      <c r="E254" s="74">
        <v>64730</v>
      </c>
      <c r="F254" s="75">
        <f t="shared" si="43"/>
        <v>1</v>
      </c>
      <c r="G254" s="75">
        <f t="shared" si="43"/>
        <v>2</v>
      </c>
      <c r="H254" s="75">
        <f t="shared" si="43"/>
        <v>3</v>
      </c>
      <c r="I254" s="75">
        <f t="shared" si="43"/>
        <v>4</v>
      </c>
      <c r="J254" s="75">
        <f t="shared" si="43"/>
        <v>5</v>
      </c>
      <c r="K254" s="75">
        <f t="shared" si="43"/>
        <v>6</v>
      </c>
      <c r="L254" s="75">
        <f t="shared" si="43"/>
        <v>7</v>
      </c>
      <c r="M254" s="75">
        <f t="shared" si="43"/>
        <v>8</v>
      </c>
      <c r="N254" s="75">
        <f t="shared" si="43"/>
        <v>9</v>
      </c>
      <c r="O254" s="75">
        <f t="shared" si="43"/>
        <v>10</v>
      </c>
      <c r="P254">
        <f t="shared" si="35"/>
        <v>1</v>
      </c>
      <c r="Q254" t="str">
        <f t="shared" si="36"/>
        <v>D20201231</v>
      </c>
      <c r="R254">
        <f t="shared" si="37"/>
        <v>231012</v>
      </c>
      <c r="S254">
        <v>1</v>
      </c>
      <c r="T254">
        <f t="shared" si="39"/>
        <v>0</v>
      </c>
      <c r="U254">
        <f t="shared" si="39"/>
        <v>0</v>
      </c>
      <c r="V254">
        <f t="shared" si="39"/>
        <v>0</v>
      </c>
      <c r="W254">
        <f t="shared" si="39"/>
        <v>1</v>
      </c>
    </row>
    <row r="255" spans="1:23" x14ac:dyDescent="0.25">
      <c r="A255" t="s">
        <v>871</v>
      </c>
      <c r="B255">
        <v>1</v>
      </c>
      <c r="C255">
        <v>112351</v>
      </c>
      <c r="E255" s="74">
        <v>65205</v>
      </c>
      <c r="F255" s="75">
        <f t="shared" ref="F255:O264" si="44">IFERROR(VLOOKUP(CONCATENATE(F$4,".",$E255),$A$4:$C$488690,2,FALSE)*F$3,100)</f>
        <v>1</v>
      </c>
      <c r="G255" s="75">
        <f t="shared" si="44"/>
        <v>2</v>
      </c>
      <c r="H255" s="75">
        <f t="shared" si="44"/>
        <v>3</v>
      </c>
      <c r="I255" s="75">
        <f t="shared" si="44"/>
        <v>4</v>
      </c>
      <c r="J255" s="75">
        <f t="shared" si="44"/>
        <v>5</v>
      </c>
      <c r="K255" s="75">
        <f t="shared" si="44"/>
        <v>6</v>
      </c>
      <c r="L255" s="75">
        <f t="shared" si="44"/>
        <v>7</v>
      </c>
      <c r="M255" s="75">
        <f t="shared" si="44"/>
        <v>8</v>
      </c>
      <c r="N255" s="75">
        <f t="shared" si="44"/>
        <v>9</v>
      </c>
      <c r="O255" s="75">
        <f t="shared" si="44"/>
        <v>10</v>
      </c>
      <c r="P255">
        <f t="shared" si="35"/>
        <v>1</v>
      </c>
      <c r="Q255" t="str">
        <f t="shared" si="36"/>
        <v>D20201231</v>
      </c>
      <c r="R255">
        <f t="shared" si="37"/>
        <v>894404</v>
      </c>
      <c r="S255">
        <v>1</v>
      </c>
      <c r="T255">
        <f t="shared" si="39"/>
        <v>0</v>
      </c>
      <c r="U255">
        <f t="shared" si="39"/>
        <v>0</v>
      </c>
      <c r="V255">
        <f t="shared" si="39"/>
        <v>0</v>
      </c>
      <c r="W255">
        <f t="shared" si="39"/>
        <v>1</v>
      </c>
    </row>
    <row r="256" spans="1:23" x14ac:dyDescent="0.25">
      <c r="A256" t="s">
        <v>873</v>
      </c>
      <c r="B256">
        <v>1</v>
      </c>
      <c r="C256">
        <v>309263</v>
      </c>
      <c r="E256" s="74">
        <v>65513</v>
      </c>
      <c r="F256" s="75">
        <f t="shared" si="44"/>
        <v>1</v>
      </c>
      <c r="G256" s="75">
        <f t="shared" si="44"/>
        <v>2</v>
      </c>
      <c r="H256" s="75">
        <f t="shared" si="44"/>
        <v>3</v>
      </c>
      <c r="I256" s="75">
        <f t="shared" si="44"/>
        <v>4</v>
      </c>
      <c r="J256" s="75">
        <f t="shared" si="44"/>
        <v>5</v>
      </c>
      <c r="K256" s="75">
        <f t="shared" si="44"/>
        <v>6</v>
      </c>
      <c r="L256" s="75">
        <f t="shared" si="44"/>
        <v>7</v>
      </c>
      <c r="M256" s="75">
        <f t="shared" si="44"/>
        <v>8</v>
      </c>
      <c r="N256" s="75">
        <f t="shared" si="44"/>
        <v>9</v>
      </c>
      <c r="O256" s="75">
        <f t="shared" si="44"/>
        <v>10</v>
      </c>
      <c r="P256">
        <f t="shared" si="35"/>
        <v>1</v>
      </c>
      <c r="Q256" t="str">
        <f t="shared" si="36"/>
        <v>D20201231</v>
      </c>
      <c r="R256">
        <f t="shared" si="37"/>
        <v>379814</v>
      </c>
      <c r="S256">
        <v>1</v>
      </c>
      <c r="T256">
        <f t="shared" si="39"/>
        <v>0</v>
      </c>
      <c r="U256">
        <f t="shared" si="39"/>
        <v>0</v>
      </c>
      <c r="V256">
        <f t="shared" si="39"/>
        <v>0</v>
      </c>
      <c r="W256">
        <f t="shared" si="39"/>
        <v>1</v>
      </c>
    </row>
    <row r="257" spans="1:23" x14ac:dyDescent="0.25">
      <c r="A257" t="s">
        <v>875</v>
      </c>
      <c r="B257">
        <v>1</v>
      </c>
      <c r="C257">
        <v>48482</v>
      </c>
      <c r="E257" s="74">
        <v>65559</v>
      </c>
      <c r="F257" s="75">
        <f t="shared" si="44"/>
        <v>1</v>
      </c>
      <c r="G257" s="75">
        <f t="shared" si="44"/>
        <v>2</v>
      </c>
      <c r="H257" s="75">
        <f t="shared" si="44"/>
        <v>3</v>
      </c>
      <c r="I257" s="75">
        <f t="shared" si="44"/>
        <v>4</v>
      </c>
      <c r="J257" s="75">
        <f t="shared" si="44"/>
        <v>5</v>
      </c>
      <c r="K257" s="75">
        <f t="shared" si="44"/>
        <v>6</v>
      </c>
      <c r="L257" s="75">
        <f t="shared" si="44"/>
        <v>7</v>
      </c>
      <c r="M257" s="75">
        <f t="shared" si="44"/>
        <v>8</v>
      </c>
      <c r="N257" s="75">
        <f t="shared" si="44"/>
        <v>9</v>
      </c>
      <c r="O257" s="75">
        <f t="shared" si="44"/>
        <v>10</v>
      </c>
      <c r="P257">
        <f t="shared" si="35"/>
        <v>1</v>
      </c>
      <c r="Q257" t="str">
        <f t="shared" si="36"/>
        <v>D20201231</v>
      </c>
      <c r="R257">
        <f t="shared" si="37"/>
        <v>855819</v>
      </c>
      <c r="S257">
        <v>1</v>
      </c>
      <c r="T257">
        <f t="shared" si="39"/>
        <v>0</v>
      </c>
      <c r="U257">
        <f t="shared" si="39"/>
        <v>0</v>
      </c>
      <c r="V257">
        <f t="shared" si="39"/>
        <v>0</v>
      </c>
      <c r="W257">
        <f t="shared" si="39"/>
        <v>1</v>
      </c>
    </row>
    <row r="258" spans="1:23" x14ac:dyDescent="0.25">
      <c r="A258" t="s">
        <v>877</v>
      </c>
      <c r="B258">
        <v>1</v>
      </c>
      <c r="C258">
        <v>15952528</v>
      </c>
      <c r="E258" s="74">
        <v>65746</v>
      </c>
      <c r="F258" s="75">
        <f t="shared" si="44"/>
        <v>1</v>
      </c>
      <c r="G258" s="75">
        <f t="shared" si="44"/>
        <v>2</v>
      </c>
      <c r="H258" s="75">
        <f t="shared" si="44"/>
        <v>3</v>
      </c>
      <c r="I258" s="75">
        <f t="shared" si="44"/>
        <v>4</v>
      </c>
      <c r="J258" s="75">
        <f t="shared" si="44"/>
        <v>5</v>
      </c>
      <c r="K258" s="75">
        <f t="shared" si="44"/>
        <v>100</v>
      </c>
      <c r="L258" s="75">
        <f t="shared" si="44"/>
        <v>100</v>
      </c>
      <c r="M258" s="75">
        <f t="shared" si="44"/>
        <v>100</v>
      </c>
      <c r="N258" s="75">
        <f t="shared" si="44"/>
        <v>100</v>
      </c>
      <c r="O258" s="75">
        <f t="shared" si="44"/>
        <v>100</v>
      </c>
      <c r="P258">
        <f t="shared" si="35"/>
        <v>1</v>
      </c>
      <c r="Q258" t="str">
        <f t="shared" si="36"/>
        <v>D20201231</v>
      </c>
      <c r="R258">
        <f t="shared" si="37"/>
        <v>1020491</v>
      </c>
      <c r="S258">
        <v>1</v>
      </c>
      <c r="T258">
        <f t="shared" si="39"/>
        <v>0</v>
      </c>
      <c r="U258">
        <f t="shared" si="39"/>
        <v>0</v>
      </c>
      <c r="V258">
        <f t="shared" si="39"/>
        <v>1</v>
      </c>
      <c r="W258">
        <f t="shared" si="39"/>
        <v>0</v>
      </c>
    </row>
    <row r="259" spans="1:23" x14ac:dyDescent="0.25">
      <c r="A259" t="s">
        <v>879</v>
      </c>
      <c r="B259">
        <v>1</v>
      </c>
      <c r="C259">
        <v>157132</v>
      </c>
      <c r="E259" s="74">
        <v>65858</v>
      </c>
      <c r="F259" s="75">
        <f t="shared" si="44"/>
        <v>1</v>
      </c>
      <c r="G259" s="75">
        <f t="shared" si="44"/>
        <v>2</v>
      </c>
      <c r="H259" s="75">
        <f t="shared" si="44"/>
        <v>3</v>
      </c>
      <c r="I259" s="75">
        <f t="shared" si="44"/>
        <v>4</v>
      </c>
      <c r="J259" s="75">
        <f t="shared" si="44"/>
        <v>5</v>
      </c>
      <c r="K259" s="75">
        <f t="shared" si="44"/>
        <v>6</v>
      </c>
      <c r="L259" s="75">
        <f t="shared" si="44"/>
        <v>7</v>
      </c>
      <c r="M259" s="75">
        <f t="shared" si="44"/>
        <v>8</v>
      </c>
      <c r="N259" s="75">
        <f t="shared" si="44"/>
        <v>9</v>
      </c>
      <c r="O259" s="75">
        <f t="shared" si="44"/>
        <v>10</v>
      </c>
      <c r="P259">
        <f t="shared" si="35"/>
        <v>1</v>
      </c>
      <c r="Q259" t="str">
        <f t="shared" si="36"/>
        <v>D20201231</v>
      </c>
      <c r="R259">
        <f t="shared" si="37"/>
        <v>2122627</v>
      </c>
      <c r="S259">
        <v>1</v>
      </c>
      <c r="T259">
        <f t="shared" si="39"/>
        <v>0</v>
      </c>
      <c r="U259">
        <f t="shared" si="39"/>
        <v>0</v>
      </c>
      <c r="V259">
        <f t="shared" si="39"/>
        <v>1</v>
      </c>
      <c r="W259">
        <f t="shared" si="39"/>
        <v>0</v>
      </c>
    </row>
    <row r="260" spans="1:23" x14ac:dyDescent="0.25">
      <c r="A260" t="s">
        <v>881</v>
      </c>
      <c r="B260">
        <v>1</v>
      </c>
      <c r="C260">
        <v>239312</v>
      </c>
      <c r="E260" s="74">
        <v>66154</v>
      </c>
      <c r="F260" s="75">
        <f t="shared" si="44"/>
        <v>1</v>
      </c>
      <c r="G260" s="75">
        <f t="shared" si="44"/>
        <v>2</v>
      </c>
      <c r="H260" s="75">
        <f t="shared" si="44"/>
        <v>3</v>
      </c>
      <c r="I260" s="75">
        <f t="shared" si="44"/>
        <v>4</v>
      </c>
      <c r="J260" s="75">
        <f t="shared" si="44"/>
        <v>5</v>
      </c>
      <c r="K260" s="75">
        <f t="shared" si="44"/>
        <v>6</v>
      </c>
      <c r="L260" s="75">
        <f t="shared" si="44"/>
        <v>7</v>
      </c>
      <c r="M260" s="75">
        <f t="shared" si="44"/>
        <v>8</v>
      </c>
      <c r="N260" s="75">
        <f t="shared" si="44"/>
        <v>9</v>
      </c>
      <c r="O260" s="75">
        <f t="shared" si="44"/>
        <v>10</v>
      </c>
      <c r="P260">
        <f t="shared" si="35"/>
        <v>1</v>
      </c>
      <c r="Q260" t="str">
        <f t="shared" si="36"/>
        <v>D20201231</v>
      </c>
      <c r="R260">
        <f t="shared" si="37"/>
        <v>188128</v>
      </c>
      <c r="S260">
        <v>1</v>
      </c>
      <c r="T260">
        <f t="shared" si="39"/>
        <v>0</v>
      </c>
      <c r="U260">
        <f t="shared" si="39"/>
        <v>0</v>
      </c>
      <c r="V260">
        <f t="shared" si="39"/>
        <v>0</v>
      </c>
      <c r="W260">
        <f t="shared" si="39"/>
        <v>1</v>
      </c>
    </row>
    <row r="261" spans="1:23" x14ac:dyDescent="0.25">
      <c r="A261" t="s">
        <v>883</v>
      </c>
      <c r="B261">
        <v>1</v>
      </c>
      <c r="C261">
        <v>138961</v>
      </c>
      <c r="E261" s="74">
        <v>66275</v>
      </c>
      <c r="F261" s="75">
        <f t="shared" si="44"/>
        <v>1</v>
      </c>
      <c r="G261" s="75">
        <f t="shared" si="44"/>
        <v>2</v>
      </c>
      <c r="H261" s="75">
        <f t="shared" si="44"/>
        <v>3</v>
      </c>
      <c r="I261" s="75">
        <f t="shared" si="44"/>
        <v>4</v>
      </c>
      <c r="J261" s="75">
        <f t="shared" si="44"/>
        <v>5</v>
      </c>
      <c r="K261" s="75">
        <f t="shared" si="44"/>
        <v>6</v>
      </c>
      <c r="L261" s="75">
        <f t="shared" si="44"/>
        <v>7</v>
      </c>
      <c r="M261" s="75">
        <f t="shared" si="44"/>
        <v>8</v>
      </c>
      <c r="N261" s="75">
        <f t="shared" si="44"/>
        <v>9</v>
      </c>
      <c r="O261" s="75">
        <f t="shared" si="44"/>
        <v>10</v>
      </c>
      <c r="P261">
        <f t="shared" si="35"/>
        <v>1</v>
      </c>
      <c r="Q261" t="str">
        <f t="shared" si="36"/>
        <v>D20201231</v>
      </c>
      <c r="R261">
        <f t="shared" si="37"/>
        <v>345272</v>
      </c>
      <c r="S261">
        <v>1</v>
      </c>
      <c r="T261">
        <f t="shared" si="39"/>
        <v>0</v>
      </c>
      <c r="U261">
        <f t="shared" si="39"/>
        <v>0</v>
      </c>
      <c r="V261">
        <f t="shared" si="39"/>
        <v>0</v>
      </c>
      <c r="W261">
        <f t="shared" si="39"/>
        <v>1</v>
      </c>
    </row>
    <row r="262" spans="1:23" x14ac:dyDescent="0.25">
      <c r="A262" t="s">
        <v>885</v>
      </c>
      <c r="B262">
        <v>1</v>
      </c>
      <c r="C262">
        <v>1793266</v>
      </c>
      <c r="E262" s="74">
        <v>66677</v>
      </c>
      <c r="F262" s="75">
        <f t="shared" si="44"/>
        <v>1</v>
      </c>
      <c r="G262" s="75">
        <f t="shared" si="44"/>
        <v>2</v>
      </c>
      <c r="H262" s="75">
        <f t="shared" si="44"/>
        <v>3</v>
      </c>
      <c r="I262" s="75">
        <f t="shared" si="44"/>
        <v>4</v>
      </c>
      <c r="J262" s="75">
        <f t="shared" si="44"/>
        <v>5</v>
      </c>
      <c r="K262" s="75">
        <f t="shared" si="44"/>
        <v>6</v>
      </c>
      <c r="L262" s="75">
        <f t="shared" si="44"/>
        <v>7</v>
      </c>
      <c r="M262" s="75">
        <f t="shared" si="44"/>
        <v>8</v>
      </c>
      <c r="N262" s="75">
        <f t="shared" si="44"/>
        <v>9</v>
      </c>
      <c r="O262" s="75">
        <f t="shared" si="44"/>
        <v>10</v>
      </c>
      <c r="P262">
        <f t="shared" ref="P262:P325" si="45">MIN(F262:O262)</f>
        <v>1</v>
      </c>
      <c r="Q262" t="str">
        <f t="shared" ref="Q262:Q325" si="46">HLOOKUP($P262,$F$3:$O$4,2,FALSE)</f>
        <v>D20201231</v>
      </c>
      <c r="R262">
        <f t="shared" ref="R262:R325" si="47">VLOOKUP(CONCATENATE($Q262,".",$E262),$A$4:$C$488690,3,FALSE)</f>
        <v>237153</v>
      </c>
      <c r="S262">
        <v>1</v>
      </c>
      <c r="T262">
        <f t="shared" si="39"/>
        <v>0</v>
      </c>
      <c r="U262">
        <f t="shared" si="39"/>
        <v>0</v>
      </c>
      <c r="V262">
        <f t="shared" si="39"/>
        <v>0</v>
      </c>
      <c r="W262">
        <f t="shared" si="39"/>
        <v>1</v>
      </c>
    </row>
    <row r="263" spans="1:23" x14ac:dyDescent="0.25">
      <c r="A263" t="s">
        <v>887</v>
      </c>
      <c r="B263">
        <v>1</v>
      </c>
      <c r="C263">
        <v>615480</v>
      </c>
      <c r="E263" s="74">
        <v>67142</v>
      </c>
      <c r="F263" s="75">
        <f t="shared" si="44"/>
        <v>1</v>
      </c>
      <c r="G263" s="75">
        <f t="shared" si="44"/>
        <v>2</v>
      </c>
      <c r="H263" s="75">
        <f t="shared" si="44"/>
        <v>3</v>
      </c>
      <c r="I263" s="75">
        <f t="shared" si="44"/>
        <v>4</v>
      </c>
      <c r="J263" s="75">
        <f t="shared" si="44"/>
        <v>5</v>
      </c>
      <c r="K263" s="75">
        <f t="shared" si="44"/>
        <v>6</v>
      </c>
      <c r="L263" s="75">
        <f t="shared" si="44"/>
        <v>7</v>
      </c>
      <c r="M263" s="75">
        <f t="shared" si="44"/>
        <v>8</v>
      </c>
      <c r="N263" s="75">
        <f t="shared" si="44"/>
        <v>9</v>
      </c>
      <c r="O263" s="75">
        <f t="shared" si="44"/>
        <v>10</v>
      </c>
      <c r="P263">
        <f t="shared" si="45"/>
        <v>1</v>
      </c>
      <c r="Q263" t="str">
        <f t="shared" si="46"/>
        <v>D20201231</v>
      </c>
      <c r="R263">
        <f t="shared" si="47"/>
        <v>208771</v>
      </c>
      <c r="S263">
        <v>1</v>
      </c>
      <c r="T263">
        <f t="shared" si="39"/>
        <v>0</v>
      </c>
      <c r="U263">
        <f t="shared" si="39"/>
        <v>0</v>
      </c>
      <c r="V263">
        <f t="shared" si="39"/>
        <v>0</v>
      </c>
      <c r="W263">
        <f t="shared" si="39"/>
        <v>1</v>
      </c>
    </row>
    <row r="264" spans="1:23" x14ac:dyDescent="0.25">
      <c r="A264" t="s">
        <v>889</v>
      </c>
      <c r="B264">
        <v>1</v>
      </c>
      <c r="C264">
        <v>6383680</v>
      </c>
      <c r="E264" s="74">
        <v>67151</v>
      </c>
      <c r="F264" s="75">
        <f t="shared" si="44"/>
        <v>1</v>
      </c>
      <c r="G264" s="75">
        <f t="shared" si="44"/>
        <v>2</v>
      </c>
      <c r="H264" s="75">
        <f t="shared" si="44"/>
        <v>3</v>
      </c>
      <c r="I264" s="75">
        <f t="shared" si="44"/>
        <v>4</v>
      </c>
      <c r="J264" s="75">
        <f t="shared" si="44"/>
        <v>5</v>
      </c>
      <c r="K264" s="75">
        <f t="shared" si="44"/>
        <v>6</v>
      </c>
      <c r="L264" s="75">
        <f t="shared" si="44"/>
        <v>7</v>
      </c>
      <c r="M264" s="75">
        <f t="shared" si="44"/>
        <v>8</v>
      </c>
      <c r="N264" s="75">
        <f t="shared" si="44"/>
        <v>9</v>
      </c>
      <c r="O264" s="75">
        <f t="shared" si="44"/>
        <v>10</v>
      </c>
      <c r="P264">
        <f t="shared" si="45"/>
        <v>1</v>
      </c>
      <c r="Q264" t="str">
        <f t="shared" si="46"/>
        <v>D20201231</v>
      </c>
      <c r="R264">
        <f t="shared" si="47"/>
        <v>923011</v>
      </c>
      <c r="S264">
        <v>1</v>
      </c>
      <c r="T264">
        <f t="shared" si="39"/>
        <v>0</v>
      </c>
      <c r="U264">
        <f t="shared" si="39"/>
        <v>0</v>
      </c>
      <c r="V264">
        <f t="shared" si="39"/>
        <v>0</v>
      </c>
      <c r="W264">
        <f t="shared" si="39"/>
        <v>1</v>
      </c>
    </row>
    <row r="265" spans="1:23" x14ac:dyDescent="0.25">
      <c r="A265" t="s">
        <v>891</v>
      </c>
      <c r="B265">
        <v>1</v>
      </c>
      <c r="C265">
        <v>198358</v>
      </c>
      <c r="E265" s="74">
        <v>67209</v>
      </c>
      <c r="F265" s="75">
        <f t="shared" ref="F265:O274" si="48">IFERROR(VLOOKUP(CONCATENATE(F$4,".",$E265),$A$4:$C$488690,2,FALSE)*F$3,100)</f>
        <v>1</v>
      </c>
      <c r="G265" s="75">
        <f t="shared" si="48"/>
        <v>2</v>
      </c>
      <c r="H265" s="75">
        <f t="shared" si="48"/>
        <v>3</v>
      </c>
      <c r="I265" s="75">
        <f t="shared" si="48"/>
        <v>4</v>
      </c>
      <c r="J265" s="75">
        <f t="shared" si="48"/>
        <v>5</v>
      </c>
      <c r="K265" s="75">
        <f t="shared" si="48"/>
        <v>6</v>
      </c>
      <c r="L265" s="75">
        <f t="shared" si="48"/>
        <v>7</v>
      </c>
      <c r="M265" s="75">
        <f t="shared" si="48"/>
        <v>8</v>
      </c>
      <c r="N265" s="75">
        <f t="shared" si="48"/>
        <v>9</v>
      </c>
      <c r="O265" s="75">
        <f t="shared" si="48"/>
        <v>10</v>
      </c>
      <c r="P265">
        <f t="shared" si="45"/>
        <v>1</v>
      </c>
      <c r="Q265" t="str">
        <f t="shared" si="46"/>
        <v>D20201231</v>
      </c>
      <c r="R265">
        <f t="shared" si="47"/>
        <v>1205217</v>
      </c>
      <c r="S265">
        <v>1</v>
      </c>
      <c r="T265">
        <f t="shared" si="39"/>
        <v>0</v>
      </c>
      <c r="U265">
        <f t="shared" si="39"/>
        <v>0</v>
      </c>
      <c r="V265">
        <f t="shared" si="39"/>
        <v>1</v>
      </c>
      <c r="W265">
        <f t="shared" si="39"/>
        <v>0</v>
      </c>
    </row>
    <row r="266" spans="1:23" x14ac:dyDescent="0.25">
      <c r="A266" t="s">
        <v>893</v>
      </c>
      <c r="B266">
        <v>1</v>
      </c>
      <c r="C266">
        <v>460749</v>
      </c>
      <c r="E266" s="74">
        <v>67254</v>
      </c>
      <c r="F266" s="75">
        <f t="shared" si="48"/>
        <v>1</v>
      </c>
      <c r="G266" s="75">
        <f t="shared" si="48"/>
        <v>2</v>
      </c>
      <c r="H266" s="75">
        <f t="shared" si="48"/>
        <v>3</v>
      </c>
      <c r="I266" s="75">
        <f t="shared" si="48"/>
        <v>4</v>
      </c>
      <c r="J266" s="75">
        <f t="shared" si="48"/>
        <v>5</v>
      </c>
      <c r="K266" s="75">
        <f t="shared" si="48"/>
        <v>6</v>
      </c>
      <c r="L266" s="75">
        <f t="shared" si="48"/>
        <v>7</v>
      </c>
      <c r="M266" s="75">
        <f t="shared" si="48"/>
        <v>8</v>
      </c>
      <c r="N266" s="75">
        <f t="shared" si="48"/>
        <v>9</v>
      </c>
      <c r="O266" s="75">
        <f t="shared" si="48"/>
        <v>10</v>
      </c>
      <c r="P266">
        <f t="shared" si="45"/>
        <v>1</v>
      </c>
      <c r="Q266" t="str">
        <f t="shared" si="46"/>
        <v>D20201231</v>
      </c>
      <c r="R266">
        <f t="shared" si="47"/>
        <v>21690</v>
      </c>
      <c r="S266">
        <v>1</v>
      </c>
      <c r="T266">
        <f t="shared" si="39"/>
        <v>0</v>
      </c>
      <c r="U266">
        <f t="shared" si="39"/>
        <v>0</v>
      </c>
      <c r="V266">
        <f t="shared" si="39"/>
        <v>0</v>
      </c>
      <c r="W266">
        <f t="shared" si="39"/>
        <v>1</v>
      </c>
    </row>
    <row r="267" spans="1:23" x14ac:dyDescent="0.25">
      <c r="A267" t="s">
        <v>895</v>
      </c>
      <c r="B267">
        <v>1</v>
      </c>
      <c r="C267">
        <v>537722</v>
      </c>
      <c r="E267" s="74">
        <v>67656</v>
      </c>
      <c r="F267" s="75">
        <f t="shared" si="48"/>
        <v>1</v>
      </c>
      <c r="G267" s="75">
        <f t="shared" si="48"/>
        <v>2</v>
      </c>
      <c r="H267" s="75">
        <f t="shared" si="48"/>
        <v>3</v>
      </c>
      <c r="I267" s="75">
        <f t="shared" si="48"/>
        <v>4</v>
      </c>
      <c r="J267" s="75">
        <f t="shared" si="48"/>
        <v>5</v>
      </c>
      <c r="K267" s="75">
        <f t="shared" si="48"/>
        <v>6</v>
      </c>
      <c r="L267" s="75">
        <f t="shared" si="48"/>
        <v>7</v>
      </c>
      <c r="M267" s="75">
        <f t="shared" si="48"/>
        <v>8</v>
      </c>
      <c r="N267" s="75">
        <f t="shared" si="48"/>
        <v>9</v>
      </c>
      <c r="O267" s="75">
        <f t="shared" si="48"/>
        <v>10</v>
      </c>
      <c r="P267">
        <f t="shared" si="45"/>
        <v>1</v>
      </c>
      <c r="Q267" t="str">
        <f t="shared" si="46"/>
        <v>D20201231</v>
      </c>
      <c r="R267">
        <f t="shared" si="47"/>
        <v>1108607</v>
      </c>
      <c r="S267">
        <v>1</v>
      </c>
      <c r="T267">
        <f t="shared" si="39"/>
        <v>0</v>
      </c>
      <c r="U267">
        <f t="shared" si="39"/>
        <v>0</v>
      </c>
      <c r="V267">
        <f t="shared" si="39"/>
        <v>1</v>
      </c>
      <c r="W267">
        <f t="shared" si="39"/>
        <v>0</v>
      </c>
    </row>
    <row r="268" spans="1:23" x14ac:dyDescent="0.25">
      <c r="A268" t="s">
        <v>896</v>
      </c>
      <c r="B268">
        <v>1</v>
      </c>
      <c r="C268">
        <v>5874671</v>
      </c>
      <c r="E268" s="74">
        <v>67870</v>
      </c>
      <c r="F268" s="75">
        <f t="shared" si="48"/>
        <v>1</v>
      </c>
      <c r="G268" s="75">
        <f t="shared" si="48"/>
        <v>2</v>
      </c>
      <c r="H268" s="75">
        <f t="shared" si="48"/>
        <v>3</v>
      </c>
      <c r="I268" s="75">
        <f t="shared" si="48"/>
        <v>4</v>
      </c>
      <c r="J268" s="75">
        <f t="shared" si="48"/>
        <v>5</v>
      </c>
      <c r="K268" s="75">
        <f t="shared" si="48"/>
        <v>6</v>
      </c>
      <c r="L268" s="75">
        <f t="shared" si="48"/>
        <v>7</v>
      </c>
      <c r="M268" s="75">
        <f t="shared" si="48"/>
        <v>8</v>
      </c>
      <c r="N268" s="75">
        <f t="shared" si="48"/>
        <v>9</v>
      </c>
      <c r="O268" s="75">
        <f t="shared" si="48"/>
        <v>10</v>
      </c>
      <c r="P268">
        <f t="shared" si="45"/>
        <v>1</v>
      </c>
      <c r="Q268" t="str">
        <f t="shared" si="46"/>
        <v>D20201231</v>
      </c>
      <c r="R268">
        <f t="shared" si="47"/>
        <v>349927</v>
      </c>
      <c r="S268">
        <v>1</v>
      </c>
      <c r="T268">
        <f t="shared" si="39"/>
        <v>0</v>
      </c>
      <c r="U268">
        <f t="shared" si="39"/>
        <v>0</v>
      </c>
      <c r="V268">
        <f t="shared" si="39"/>
        <v>0</v>
      </c>
      <c r="W268">
        <f t="shared" si="39"/>
        <v>1</v>
      </c>
    </row>
    <row r="269" spans="1:23" x14ac:dyDescent="0.25">
      <c r="A269" t="s">
        <v>898</v>
      </c>
      <c r="B269">
        <v>1</v>
      </c>
      <c r="C269">
        <v>398452</v>
      </c>
      <c r="E269" s="74">
        <v>68671</v>
      </c>
      <c r="F269" s="75">
        <f t="shared" si="48"/>
        <v>1</v>
      </c>
      <c r="G269" s="75">
        <f t="shared" si="48"/>
        <v>2</v>
      </c>
      <c r="H269" s="75">
        <f t="shared" si="48"/>
        <v>3</v>
      </c>
      <c r="I269" s="75">
        <f t="shared" si="48"/>
        <v>4</v>
      </c>
      <c r="J269" s="75">
        <f t="shared" si="48"/>
        <v>5</v>
      </c>
      <c r="K269" s="75">
        <f t="shared" si="48"/>
        <v>6</v>
      </c>
      <c r="L269" s="75">
        <f t="shared" si="48"/>
        <v>7</v>
      </c>
      <c r="M269" s="75">
        <f t="shared" si="48"/>
        <v>8</v>
      </c>
      <c r="N269" s="75">
        <f t="shared" si="48"/>
        <v>9</v>
      </c>
      <c r="O269" s="75">
        <f t="shared" si="48"/>
        <v>10</v>
      </c>
      <c r="P269">
        <f t="shared" si="45"/>
        <v>1</v>
      </c>
      <c r="Q269" t="str">
        <f t="shared" si="46"/>
        <v>D20201231</v>
      </c>
      <c r="R269">
        <f t="shared" si="47"/>
        <v>94887</v>
      </c>
      <c r="S269">
        <v>1</v>
      </c>
      <c r="T269">
        <f t="shared" si="39"/>
        <v>0</v>
      </c>
      <c r="U269">
        <f t="shared" si="39"/>
        <v>0</v>
      </c>
      <c r="V269">
        <f t="shared" si="39"/>
        <v>0</v>
      </c>
      <c r="W269">
        <f t="shared" si="39"/>
        <v>1</v>
      </c>
    </row>
    <row r="270" spans="1:23" x14ac:dyDescent="0.25">
      <c r="A270" t="s">
        <v>900</v>
      </c>
      <c r="B270">
        <v>1</v>
      </c>
      <c r="C270">
        <v>2788219</v>
      </c>
      <c r="E270" s="74">
        <v>68756</v>
      </c>
      <c r="F270" s="75">
        <f t="shared" si="48"/>
        <v>1</v>
      </c>
      <c r="G270" s="75">
        <f t="shared" si="48"/>
        <v>2</v>
      </c>
      <c r="H270" s="75">
        <f t="shared" si="48"/>
        <v>3</v>
      </c>
      <c r="I270" s="75">
        <f t="shared" si="48"/>
        <v>4</v>
      </c>
      <c r="J270" s="75">
        <f t="shared" si="48"/>
        <v>5</v>
      </c>
      <c r="K270" s="75">
        <f t="shared" si="48"/>
        <v>6</v>
      </c>
      <c r="L270" s="75">
        <f t="shared" si="48"/>
        <v>7</v>
      </c>
      <c r="M270" s="75">
        <f t="shared" si="48"/>
        <v>8</v>
      </c>
      <c r="N270" s="75">
        <f t="shared" si="48"/>
        <v>9</v>
      </c>
      <c r="O270" s="75">
        <f t="shared" si="48"/>
        <v>10</v>
      </c>
      <c r="P270">
        <f t="shared" si="45"/>
        <v>1</v>
      </c>
      <c r="Q270" t="str">
        <f t="shared" si="46"/>
        <v>D20201231</v>
      </c>
      <c r="R270">
        <f t="shared" si="47"/>
        <v>737968</v>
      </c>
      <c r="S270">
        <v>1</v>
      </c>
      <c r="T270">
        <f t="shared" si="39"/>
        <v>0</v>
      </c>
      <c r="U270">
        <f t="shared" si="39"/>
        <v>0</v>
      </c>
      <c r="V270">
        <f t="shared" si="39"/>
        <v>0</v>
      </c>
      <c r="W270">
        <f t="shared" si="39"/>
        <v>1</v>
      </c>
    </row>
    <row r="271" spans="1:23" x14ac:dyDescent="0.25">
      <c r="A271" t="s">
        <v>902</v>
      </c>
      <c r="B271">
        <v>1</v>
      </c>
      <c r="C271">
        <v>452253</v>
      </c>
      <c r="E271" s="74">
        <v>68831</v>
      </c>
      <c r="F271" s="75">
        <f t="shared" si="48"/>
        <v>1</v>
      </c>
      <c r="G271" s="75">
        <f t="shared" si="48"/>
        <v>2</v>
      </c>
      <c r="H271" s="75">
        <f t="shared" si="48"/>
        <v>3</v>
      </c>
      <c r="I271" s="75">
        <f t="shared" si="48"/>
        <v>4</v>
      </c>
      <c r="J271" s="75">
        <f t="shared" si="48"/>
        <v>5</v>
      </c>
      <c r="K271" s="75">
        <f t="shared" si="48"/>
        <v>6</v>
      </c>
      <c r="L271" s="75">
        <f t="shared" si="48"/>
        <v>7</v>
      </c>
      <c r="M271" s="75">
        <f t="shared" si="48"/>
        <v>8</v>
      </c>
      <c r="N271" s="75">
        <f t="shared" si="48"/>
        <v>9</v>
      </c>
      <c r="O271" s="75">
        <f t="shared" si="48"/>
        <v>10</v>
      </c>
      <c r="P271">
        <f t="shared" si="45"/>
        <v>1</v>
      </c>
      <c r="Q271" t="str">
        <f t="shared" si="46"/>
        <v>D20201231</v>
      </c>
      <c r="R271">
        <f t="shared" si="47"/>
        <v>177187</v>
      </c>
      <c r="S271">
        <v>1</v>
      </c>
      <c r="T271">
        <f t="shared" si="39"/>
        <v>0</v>
      </c>
      <c r="U271">
        <f t="shared" si="39"/>
        <v>0</v>
      </c>
      <c r="V271">
        <f t="shared" si="39"/>
        <v>0</v>
      </c>
      <c r="W271">
        <f t="shared" si="39"/>
        <v>1</v>
      </c>
    </row>
    <row r="272" spans="1:23" x14ac:dyDescent="0.25">
      <c r="A272" t="s">
        <v>904</v>
      </c>
      <c r="B272">
        <v>1</v>
      </c>
      <c r="C272">
        <v>1142831</v>
      </c>
      <c r="E272" s="74">
        <v>69333</v>
      </c>
      <c r="F272" s="75">
        <f t="shared" si="48"/>
        <v>1</v>
      </c>
      <c r="G272" s="75">
        <f t="shared" si="48"/>
        <v>2</v>
      </c>
      <c r="H272" s="75">
        <f t="shared" si="48"/>
        <v>3</v>
      </c>
      <c r="I272" s="75">
        <f t="shared" si="48"/>
        <v>4</v>
      </c>
      <c r="J272" s="75">
        <f t="shared" si="48"/>
        <v>5</v>
      </c>
      <c r="K272" s="75">
        <f t="shared" si="48"/>
        <v>6</v>
      </c>
      <c r="L272" s="75">
        <f t="shared" si="48"/>
        <v>7</v>
      </c>
      <c r="M272" s="75">
        <f t="shared" si="48"/>
        <v>8</v>
      </c>
      <c r="N272" s="75">
        <f t="shared" si="48"/>
        <v>9</v>
      </c>
      <c r="O272" s="75">
        <f t="shared" si="48"/>
        <v>10</v>
      </c>
      <c r="P272">
        <f t="shared" si="45"/>
        <v>1</v>
      </c>
      <c r="Q272" t="str">
        <f t="shared" si="46"/>
        <v>D20201231</v>
      </c>
      <c r="R272">
        <f t="shared" si="47"/>
        <v>1595716</v>
      </c>
      <c r="S272">
        <v>1</v>
      </c>
      <c r="T272">
        <f t="shared" si="39"/>
        <v>0</v>
      </c>
      <c r="U272">
        <f t="shared" si="39"/>
        <v>0</v>
      </c>
      <c r="V272">
        <f t="shared" si="39"/>
        <v>1</v>
      </c>
      <c r="W272">
        <f t="shared" si="39"/>
        <v>0</v>
      </c>
    </row>
    <row r="273" spans="1:23" x14ac:dyDescent="0.25">
      <c r="A273" t="s">
        <v>906</v>
      </c>
      <c r="B273">
        <v>1</v>
      </c>
      <c r="C273">
        <v>498965</v>
      </c>
      <c r="E273" s="74">
        <v>69678</v>
      </c>
      <c r="F273" s="75">
        <f t="shared" si="48"/>
        <v>1</v>
      </c>
      <c r="G273" s="75">
        <f t="shared" si="48"/>
        <v>2</v>
      </c>
      <c r="H273" s="75">
        <f t="shared" si="48"/>
        <v>3</v>
      </c>
      <c r="I273" s="75">
        <f t="shared" si="48"/>
        <v>4</v>
      </c>
      <c r="J273" s="75">
        <f t="shared" si="48"/>
        <v>5</v>
      </c>
      <c r="K273" s="75">
        <f t="shared" si="48"/>
        <v>6</v>
      </c>
      <c r="L273" s="75">
        <f t="shared" si="48"/>
        <v>7</v>
      </c>
      <c r="M273" s="75">
        <f t="shared" si="48"/>
        <v>8</v>
      </c>
      <c r="N273" s="75">
        <f t="shared" si="48"/>
        <v>9</v>
      </c>
      <c r="O273" s="75">
        <f t="shared" si="48"/>
        <v>10</v>
      </c>
      <c r="P273">
        <f t="shared" si="45"/>
        <v>1</v>
      </c>
      <c r="Q273" t="str">
        <f t="shared" si="46"/>
        <v>D20201231</v>
      </c>
      <c r="R273">
        <f t="shared" si="47"/>
        <v>724924</v>
      </c>
      <c r="S273">
        <v>1</v>
      </c>
      <c r="T273">
        <f t="shared" si="39"/>
        <v>0</v>
      </c>
      <c r="U273">
        <f t="shared" si="39"/>
        <v>0</v>
      </c>
      <c r="V273">
        <f t="shared" si="39"/>
        <v>0</v>
      </c>
      <c r="W273">
        <f t="shared" si="39"/>
        <v>1</v>
      </c>
    </row>
    <row r="274" spans="1:23" x14ac:dyDescent="0.25">
      <c r="A274" t="s">
        <v>908</v>
      </c>
      <c r="B274">
        <v>1</v>
      </c>
      <c r="C274">
        <v>12809603</v>
      </c>
      <c r="E274" s="74">
        <v>70218</v>
      </c>
      <c r="F274" s="75">
        <f t="shared" si="48"/>
        <v>1</v>
      </c>
      <c r="G274" s="75">
        <f t="shared" si="48"/>
        <v>2</v>
      </c>
      <c r="H274" s="75">
        <f t="shared" si="48"/>
        <v>3</v>
      </c>
      <c r="I274" s="75">
        <f t="shared" si="48"/>
        <v>4</v>
      </c>
      <c r="J274" s="75">
        <f t="shared" si="48"/>
        <v>5</v>
      </c>
      <c r="K274" s="75">
        <f t="shared" si="48"/>
        <v>6</v>
      </c>
      <c r="L274" s="75">
        <f t="shared" si="48"/>
        <v>7</v>
      </c>
      <c r="M274" s="75">
        <f t="shared" si="48"/>
        <v>8</v>
      </c>
      <c r="N274" s="75">
        <f t="shared" si="48"/>
        <v>9</v>
      </c>
      <c r="O274" s="75">
        <f t="shared" si="48"/>
        <v>10</v>
      </c>
      <c r="P274">
        <f t="shared" si="45"/>
        <v>1</v>
      </c>
      <c r="Q274" t="str">
        <f t="shared" si="46"/>
        <v>D20201231</v>
      </c>
      <c r="R274">
        <f t="shared" si="47"/>
        <v>85132</v>
      </c>
      <c r="S274">
        <v>1</v>
      </c>
      <c r="T274">
        <f t="shared" si="39"/>
        <v>0</v>
      </c>
      <c r="U274">
        <f t="shared" si="39"/>
        <v>0</v>
      </c>
      <c r="V274">
        <f t="shared" si="39"/>
        <v>0</v>
      </c>
      <c r="W274">
        <f t="shared" si="39"/>
        <v>1</v>
      </c>
    </row>
    <row r="275" spans="1:23" x14ac:dyDescent="0.25">
      <c r="A275" t="s">
        <v>910</v>
      </c>
      <c r="B275">
        <v>1</v>
      </c>
      <c r="C275">
        <v>59201</v>
      </c>
      <c r="E275" s="74">
        <v>70414</v>
      </c>
      <c r="F275" s="75">
        <f t="shared" ref="F275:O284" si="49">IFERROR(VLOOKUP(CONCATENATE(F$4,".",$E275),$A$4:$C$488690,2,FALSE)*F$3,100)</f>
        <v>1</v>
      </c>
      <c r="G275" s="75">
        <f t="shared" si="49"/>
        <v>2</v>
      </c>
      <c r="H275" s="75">
        <f t="shared" si="49"/>
        <v>3</v>
      </c>
      <c r="I275" s="75">
        <f t="shared" si="49"/>
        <v>4</v>
      </c>
      <c r="J275" s="75">
        <f t="shared" si="49"/>
        <v>5</v>
      </c>
      <c r="K275" s="75">
        <f t="shared" si="49"/>
        <v>6</v>
      </c>
      <c r="L275" s="75">
        <f t="shared" si="49"/>
        <v>7</v>
      </c>
      <c r="M275" s="75">
        <f t="shared" si="49"/>
        <v>8</v>
      </c>
      <c r="N275" s="75">
        <f t="shared" si="49"/>
        <v>9</v>
      </c>
      <c r="O275" s="75">
        <f t="shared" si="49"/>
        <v>10</v>
      </c>
      <c r="P275">
        <f t="shared" si="45"/>
        <v>1</v>
      </c>
      <c r="Q275" t="str">
        <f t="shared" si="46"/>
        <v>D20201231</v>
      </c>
      <c r="R275">
        <f t="shared" si="47"/>
        <v>611517</v>
      </c>
      <c r="S275">
        <v>1</v>
      </c>
      <c r="T275">
        <f t="shared" ref="T275:W338" si="50">IF(AND($R275&gt;T$2,$R275&lt;=T$3),1,0)</f>
        <v>0</v>
      </c>
      <c r="U275">
        <f t="shared" si="50"/>
        <v>0</v>
      </c>
      <c r="V275">
        <f t="shared" si="50"/>
        <v>0</v>
      </c>
      <c r="W275">
        <f t="shared" si="50"/>
        <v>1</v>
      </c>
    </row>
    <row r="276" spans="1:23" x14ac:dyDescent="0.25">
      <c r="A276" t="s">
        <v>912</v>
      </c>
      <c r="B276">
        <v>1</v>
      </c>
      <c r="C276">
        <v>107635</v>
      </c>
      <c r="E276" s="74">
        <v>70638</v>
      </c>
      <c r="F276" s="75">
        <f t="shared" si="49"/>
        <v>1</v>
      </c>
      <c r="G276" s="75">
        <f t="shared" si="49"/>
        <v>2</v>
      </c>
      <c r="H276" s="75">
        <f t="shared" si="49"/>
        <v>3</v>
      </c>
      <c r="I276" s="75">
        <f t="shared" si="49"/>
        <v>4</v>
      </c>
      <c r="J276" s="75">
        <f t="shared" si="49"/>
        <v>5</v>
      </c>
      <c r="K276" s="75">
        <f t="shared" si="49"/>
        <v>6</v>
      </c>
      <c r="L276" s="75">
        <f t="shared" si="49"/>
        <v>7</v>
      </c>
      <c r="M276" s="75">
        <f t="shared" si="49"/>
        <v>8</v>
      </c>
      <c r="N276" s="75">
        <f t="shared" si="49"/>
        <v>9</v>
      </c>
      <c r="O276" s="75">
        <f t="shared" si="49"/>
        <v>10</v>
      </c>
      <c r="P276">
        <f t="shared" si="45"/>
        <v>1</v>
      </c>
      <c r="Q276" t="str">
        <f t="shared" si="46"/>
        <v>D20201231</v>
      </c>
      <c r="R276">
        <f t="shared" si="47"/>
        <v>393586</v>
      </c>
      <c r="S276">
        <v>1</v>
      </c>
      <c r="T276">
        <f t="shared" si="50"/>
        <v>0</v>
      </c>
      <c r="U276">
        <f t="shared" si="50"/>
        <v>0</v>
      </c>
      <c r="V276">
        <f t="shared" si="50"/>
        <v>0</v>
      </c>
      <c r="W276">
        <f t="shared" si="50"/>
        <v>1</v>
      </c>
    </row>
    <row r="277" spans="1:23" x14ac:dyDescent="0.25">
      <c r="A277" t="s">
        <v>914</v>
      </c>
      <c r="B277">
        <v>1</v>
      </c>
      <c r="C277">
        <v>1365796</v>
      </c>
      <c r="E277" s="74">
        <v>70955</v>
      </c>
      <c r="F277" s="75">
        <f t="shared" si="49"/>
        <v>1</v>
      </c>
      <c r="G277" s="75">
        <f t="shared" si="49"/>
        <v>2</v>
      </c>
      <c r="H277" s="75">
        <f t="shared" si="49"/>
        <v>3</v>
      </c>
      <c r="I277" s="75">
        <f t="shared" si="49"/>
        <v>4</v>
      </c>
      <c r="J277" s="75">
        <f t="shared" si="49"/>
        <v>5</v>
      </c>
      <c r="K277" s="75">
        <f t="shared" si="49"/>
        <v>6</v>
      </c>
      <c r="L277" s="75">
        <f t="shared" si="49"/>
        <v>7</v>
      </c>
      <c r="M277" s="75">
        <f t="shared" si="49"/>
        <v>8</v>
      </c>
      <c r="N277" s="75">
        <f t="shared" si="49"/>
        <v>9</v>
      </c>
      <c r="O277" s="75">
        <f t="shared" si="49"/>
        <v>10</v>
      </c>
      <c r="P277">
        <f t="shared" si="45"/>
        <v>1</v>
      </c>
      <c r="Q277" t="str">
        <f t="shared" si="46"/>
        <v>D20201231</v>
      </c>
      <c r="R277">
        <f t="shared" si="47"/>
        <v>19980</v>
      </c>
      <c r="S277">
        <v>1</v>
      </c>
      <c r="T277">
        <f t="shared" si="50"/>
        <v>0</v>
      </c>
      <c r="U277">
        <f t="shared" si="50"/>
        <v>0</v>
      </c>
      <c r="V277">
        <f t="shared" si="50"/>
        <v>0</v>
      </c>
      <c r="W277">
        <f t="shared" si="50"/>
        <v>1</v>
      </c>
    </row>
    <row r="278" spans="1:23" x14ac:dyDescent="0.25">
      <c r="A278" t="s">
        <v>916</v>
      </c>
      <c r="B278">
        <v>1</v>
      </c>
      <c r="C278">
        <v>146443</v>
      </c>
      <c r="E278" s="74">
        <v>71073</v>
      </c>
      <c r="F278" s="75">
        <f t="shared" si="49"/>
        <v>1</v>
      </c>
      <c r="G278" s="75">
        <f t="shared" si="49"/>
        <v>2</v>
      </c>
      <c r="H278" s="75">
        <f t="shared" si="49"/>
        <v>3</v>
      </c>
      <c r="I278" s="75">
        <f t="shared" si="49"/>
        <v>4</v>
      </c>
      <c r="J278" s="75">
        <f t="shared" si="49"/>
        <v>5</v>
      </c>
      <c r="K278" s="75">
        <f t="shared" si="49"/>
        <v>6</v>
      </c>
      <c r="L278" s="75">
        <f t="shared" si="49"/>
        <v>7</v>
      </c>
      <c r="M278" s="75">
        <f t="shared" si="49"/>
        <v>8</v>
      </c>
      <c r="N278" s="75">
        <f t="shared" si="49"/>
        <v>9</v>
      </c>
      <c r="O278" s="75">
        <f t="shared" si="49"/>
        <v>10</v>
      </c>
      <c r="P278">
        <f t="shared" si="45"/>
        <v>1</v>
      </c>
      <c r="Q278" t="str">
        <f t="shared" si="46"/>
        <v>D20201231</v>
      </c>
      <c r="R278">
        <f t="shared" si="47"/>
        <v>109424</v>
      </c>
      <c r="S278">
        <v>1</v>
      </c>
      <c r="T278">
        <f t="shared" si="50"/>
        <v>0</v>
      </c>
      <c r="U278">
        <f t="shared" si="50"/>
        <v>0</v>
      </c>
      <c r="V278">
        <f t="shared" si="50"/>
        <v>0</v>
      </c>
      <c r="W278">
        <f t="shared" si="50"/>
        <v>1</v>
      </c>
    </row>
    <row r="279" spans="1:23" x14ac:dyDescent="0.25">
      <c r="A279" t="s">
        <v>918</v>
      </c>
      <c r="B279">
        <v>1</v>
      </c>
      <c r="C279">
        <v>57565</v>
      </c>
      <c r="E279" s="74">
        <v>71457</v>
      </c>
      <c r="F279" s="75">
        <f t="shared" si="49"/>
        <v>1</v>
      </c>
      <c r="G279" s="75">
        <f t="shared" si="49"/>
        <v>2</v>
      </c>
      <c r="H279" s="75">
        <f t="shared" si="49"/>
        <v>3</v>
      </c>
      <c r="I279" s="75">
        <f t="shared" si="49"/>
        <v>4</v>
      </c>
      <c r="J279" s="75">
        <f t="shared" si="49"/>
        <v>5</v>
      </c>
      <c r="K279" s="75">
        <f t="shared" si="49"/>
        <v>6</v>
      </c>
      <c r="L279" s="75">
        <f t="shared" si="49"/>
        <v>7</v>
      </c>
      <c r="M279" s="75">
        <f t="shared" si="49"/>
        <v>8</v>
      </c>
      <c r="N279" s="75">
        <f t="shared" si="49"/>
        <v>9</v>
      </c>
      <c r="O279" s="75">
        <f t="shared" si="49"/>
        <v>10</v>
      </c>
      <c r="P279">
        <f t="shared" si="45"/>
        <v>1</v>
      </c>
      <c r="Q279" t="str">
        <f t="shared" si="46"/>
        <v>D20201231</v>
      </c>
      <c r="R279">
        <f t="shared" si="47"/>
        <v>422798</v>
      </c>
      <c r="S279">
        <v>1</v>
      </c>
      <c r="T279">
        <f t="shared" si="50"/>
        <v>0</v>
      </c>
      <c r="U279">
        <f t="shared" si="50"/>
        <v>0</v>
      </c>
      <c r="V279">
        <f t="shared" si="50"/>
        <v>0</v>
      </c>
      <c r="W279">
        <f t="shared" si="50"/>
        <v>1</v>
      </c>
    </row>
    <row r="280" spans="1:23" x14ac:dyDescent="0.25">
      <c r="A280" t="s">
        <v>920</v>
      </c>
      <c r="B280">
        <v>1</v>
      </c>
      <c r="C280">
        <v>1499686</v>
      </c>
      <c r="E280" s="74">
        <v>71859</v>
      </c>
      <c r="F280" s="75">
        <f t="shared" si="49"/>
        <v>1</v>
      </c>
      <c r="G280" s="75">
        <f t="shared" si="49"/>
        <v>2</v>
      </c>
      <c r="H280" s="75">
        <f t="shared" si="49"/>
        <v>3</v>
      </c>
      <c r="I280" s="75">
        <f t="shared" si="49"/>
        <v>4</v>
      </c>
      <c r="J280" s="75">
        <f t="shared" si="49"/>
        <v>5</v>
      </c>
      <c r="K280" s="75">
        <f t="shared" si="49"/>
        <v>6</v>
      </c>
      <c r="L280" s="75">
        <f t="shared" si="49"/>
        <v>7</v>
      </c>
      <c r="M280" s="75">
        <f t="shared" si="49"/>
        <v>8</v>
      </c>
      <c r="N280" s="75">
        <f t="shared" si="49"/>
        <v>9</v>
      </c>
      <c r="O280" s="75">
        <f t="shared" si="49"/>
        <v>10</v>
      </c>
      <c r="P280">
        <f t="shared" si="45"/>
        <v>1</v>
      </c>
      <c r="Q280" t="str">
        <f t="shared" si="46"/>
        <v>D20201231</v>
      </c>
      <c r="R280">
        <f t="shared" si="47"/>
        <v>85972</v>
      </c>
      <c r="S280">
        <v>1</v>
      </c>
      <c r="T280">
        <f t="shared" si="50"/>
        <v>0</v>
      </c>
      <c r="U280">
        <f t="shared" si="50"/>
        <v>0</v>
      </c>
      <c r="V280">
        <f t="shared" si="50"/>
        <v>0</v>
      </c>
      <c r="W280">
        <f t="shared" si="50"/>
        <v>1</v>
      </c>
    </row>
    <row r="281" spans="1:23" x14ac:dyDescent="0.25">
      <c r="A281" t="s">
        <v>922</v>
      </c>
      <c r="B281">
        <v>1</v>
      </c>
      <c r="C281">
        <v>77986</v>
      </c>
      <c r="E281" s="74">
        <v>72258</v>
      </c>
      <c r="F281" s="75">
        <f t="shared" si="49"/>
        <v>1</v>
      </c>
      <c r="G281" s="75">
        <f t="shared" si="49"/>
        <v>2</v>
      </c>
      <c r="H281" s="75">
        <f t="shared" si="49"/>
        <v>3</v>
      </c>
      <c r="I281" s="75">
        <f t="shared" si="49"/>
        <v>4</v>
      </c>
      <c r="J281" s="75">
        <f t="shared" si="49"/>
        <v>5</v>
      </c>
      <c r="K281" s="75">
        <f t="shared" si="49"/>
        <v>6</v>
      </c>
      <c r="L281" s="75">
        <f t="shared" si="49"/>
        <v>7</v>
      </c>
      <c r="M281" s="75">
        <f t="shared" si="49"/>
        <v>8</v>
      </c>
      <c r="N281" s="75">
        <f t="shared" si="49"/>
        <v>9</v>
      </c>
      <c r="O281" s="75">
        <f t="shared" si="49"/>
        <v>10</v>
      </c>
      <c r="P281">
        <f t="shared" si="45"/>
        <v>1</v>
      </c>
      <c r="Q281" t="str">
        <f t="shared" si="46"/>
        <v>D20201231</v>
      </c>
      <c r="R281">
        <f t="shared" si="47"/>
        <v>782513</v>
      </c>
      <c r="S281">
        <v>1</v>
      </c>
      <c r="T281">
        <f t="shared" si="50"/>
        <v>0</v>
      </c>
      <c r="U281">
        <f t="shared" si="50"/>
        <v>0</v>
      </c>
      <c r="V281">
        <f t="shared" si="50"/>
        <v>0</v>
      </c>
      <c r="W281">
        <f t="shared" si="50"/>
        <v>1</v>
      </c>
    </row>
    <row r="282" spans="1:23" x14ac:dyDescent="0.25">
      <c r="A282" t="s">
        <v>924</v>
      </c>
      <c r="B282">
        <v>1</v>
      </c>
      <c r="C282">
        <v>127213</v>
      </c>
      <c r="E282" s="74">
        <v>72351</v>
      </c>
      <c r="F282" s="75">
        <f t="shared" si="49"/>
        <v>1</v>
      </c>
      <c r="G282" s="75">
        <f t="shared" si="49"/>
        <v>2</v>
      </c>
      <c r="H282" s="75">
        <f t="shared" si="49"/>
        <v>3</v>
      </c>
      <c r="I282" s="75">
        <f t="shared" si="49"/>
        <v>4</v>
      </c>
      <c r="J282" s="75">
        <f t="shared" si="49"/>
        <v>5</v>
      </c>
      <c r="K282" s="75">
        <f t="shared" si="49"/>
        <v>6</v>
      </c>
      <c r="L282" s="75">
        <f t="shared" si="49"/>
        <v>7</v>
      </c>
      <c r="M282" s="75">
        <f t="shared" si="49"/>
        <v>8</v>
      </c>
      <c r="N282" s="75">
        <f t="shared" si="49"/>
        <v>9</v>
      </c>
      <c r="O282" s="75">
        <f t="shared" si="49"/>
        <v>10</v>
      </c>
      <c r="P282">
        <f t="shared" si="45"/>
        <v>1</v>
      </c>
      <c r="Q282" t="str">
        <f t="shared" si="46"/>
        <v>D20201231</v>
      </c>
      <c r="R282">
        <f t="shared" si="47"/>
        <v>70887</v>
      </c>
      <c r="S282">
        <v>1</v>
      </c>
      <c r="T282">
        <f t="shared" si="50"/>
        <v>0</v>
      </c>
      <c r="U282">
        <f t="shared" si="50"/>
        <v>0</v>
      </c>
      <c r="V282">
        <f t="shared" si="50"/>
        <v>0</v>
      </c>
      <c r="W282">
        <f t="shared" si="50"/>
        <v>1</v>
      </c>
    </row>
    <row r="283" spans="1:23" x14ac:dyDescent="0.25">
      <c r="A283" t="s">
        <v>926</v>
      </c>
      <c r="B283">
        <v>1</v>
      </c>
      <c r="C283">
        <v>494946</v>
      </c>
      <c r="E283" s="74">
        <v>72454</v>
      </c>
      <c r="F283" s="75">
        <f t="shared" si="49"/>
        <v>1</v>
      </c>
      <c r="G283" s="75">
        <f t="shared" si="49"/>
        <v>2</v>
      </c>
      <c r="H283" s="75">
        <f t="shared" si="49"/>
        <v>3</v>
      </c>
      <c r="I283" s="75">
        <f t="shared" si="49"/>
        <v>4</v>
      </c>
      <c r="J283" s="75">
        <f t="shared" si="49"/>
        <v>5</v>
      </c>
      <c r="K283" s="75">
        <f t="shared" si="49"/>
        <v>6</v>
      </c>
      <c r="L283" s="75">
        <f t="shared" si="49"/>
        <v>7</v>
      </c>
      <c r="M283" s="75">
        <f t="shared" si="49"/>
        <v>8</v>
      </c>
      <c r="N283" s="75">
        <f t="shared" si="49"/>
        <v>9</v>
      </c>
      <c r="O283" s="75">
        <f t="shared" si="49"/>
        <v>10</v>
      </c>
      <c r="P283">
        <f t="shared" si="45"/>
        <v>1</v>
      </c>
      <c r="Q283" t="str">
        <f t="shared" si="46"/>
        <v>D20201231</v>
      </c>
      <c r="R283">
        <f t="shared" si="47"/>
        <v>135059</v>
      </c>
      <c r="S283">
        <v>1</v>
      </c>
      <c r="T283">
        <f t="shared" si="50"/>
        <v>0</v>
      </c>
      <c r="U283">
        <f t="shared" si="50"/>
        <v>0</v>
      </c>
      <c r="V283">
        <f t="shared" si="50"/>
        <v>0</v>
      </c>
      <c r="W283">
        <f t="shared" si="50"/>
        <v>1</v>
      </c>
    </row>
    <row r="284" spans="1:23" x14ac:dyDescent="0.25">
      <c r="A284" t="s">
        <v>928</v>
      </c>
      <c r="B284">
        <v>1</v>
      </c>
      <c r="C284">
        <v>2034249</v>
      </c>
      <c r="E284" s="74">
        <v>72678</v>
      </c>
      <c r="F284" s="75">
        <f t="shared" si="49"/>
        <v>1</v>
      </c>
      <c r="G284" s="75">
        <f t="shared" si="49"/>
        <v>2</v>
      </c>
      <c r="H284" s="75">
        <f t="shared" si="49"/>
        <v>3</v>
      </c>
      <c r="I284" s="75">
        <f t="shared" si="49"/>
        <v>4</v>
      </c>
      <c r="J284" s="75">
        <f t="shared" si="49"/>
        <v>5</v>
      </c>
      <c r="K284" s="75">
        <f t="shared" si="49"/>
        <v>6</v>
      </c>
      <c r="L284" s="75">
        <f t="shared" si="49"/>
        <v>7</v>
      </c>
      <c r="M284" s="75">
        <f t="shared" si="49"/>
        <v>8</v>
      </c>
      <c r="N284" s="75">
        <f t="shared" si="49"/>
        <v>9</v>
      </c>
      <c r="O284" s="75">
        <f t="shared" si="49"/>
        <v>10</v>
      </c>
      <c r="P284">
        <f t="shared" si="45"/>
        <v>1</v>
      </c>
      <c r="Q284" t="str">
        <f t="shared" si="46"/>
        <v>D20201231</v>
      </c>
      <c r="R284">
        <f t="shared" si="47"/>
        <v>413302</v>
      </c>
      <c r="S284">
        <v>1</v>
      </c>
      <c r="T284">
        <f t="shared" si="50"/>
        <v>0</v>
      </c>
      <c r="U284">
        <f t="shared" si="50"/>
        <v>0</v>
      </c>
      <c r="V284">
        <f t="shared" si="50"/>
        <v>0</v>
      </c>
      <c r="W284">
        <f t="shared" si="50"/>
        <v>1</v>
      </c>
    </row>
    <row r="285" spans="1:23" x14ac:dyDescent="0.25">
      <c r="A285" t="s">
        <v>930</v>
      </c>
      <c r="B285">
        <v>1</v>
      </c>
      <c r="C285">
        <v>594174</v>
      </c>
      <c r="E285" s="74">
        <v>73116</v>
      </c>
      <c r="F285" s="75">
        <f t="shared" ref="F285:O294" si="51">IFERROR(VLOOKUP(CONCATENATE(F$4,".",$E285),$A$4:$C$488690,2,FALSE)*F$3,100)</f>
        <v>1</v>
      </c>
      <c r="G285" s="75">
        <f t="shared" si="51"/>
        <v>2</v>
      </c>
      <c r="H285" s="75">
        <f t="shared" si="51"/>
        <v>3</v>
      </c>
      <c r="I285" s="75">
        <f t="shared" si="51"/>
        <v>4</v>
      </c>
      <c r="J285" s="75">
        <f t="shared" si="51"/>
        <v>5</v>
      </c>
      <c r="K285" s="75">
        <f t="shared" si="51"/>
        <v>6</v>
      </c>
      <c r="L285" s="75">
        <f t="shared" si="51"/>
        <v>7</v>
      </c>
      <c r="M285" s="75">
        <f t="shared" si="51"/>
        <v>8</v>
      </c>
      <c r="N285" s="75">
        <f t="shared" si="51"/>
        <v>9</v>
      </c>
      <c r="O285" s="75">
        <f t="shared" si="51"/>
        <v>10</v>
      </c>
      <c r="P285">
        <f t="shared" si="45"/>
        <v>1</v>
      </c>
      <c r="Q285" t="str">
        <f t="shared" si="46"/>
        <v>D20201231</v>
      </c>
      <c r="R285">
        <f t="shared" si="47"/>
        <v>621905</v>
      </c>
      <c r="S285">
        <v>1</v>
      </c>
      <c r="T285">
        <f t="shared" si="50"/>
        <v>0</v>
      </c>
      <c r="U285">
        <f t="shared" si="50"/>
        <v>0</v>
      </c>
      <c r="V285">
        <f t="shared" si="50"/>
        <v>0</v>
      </c>
      <c r="W285">
        <f t="shared" si="50"/>
        <v>1</v>
      </c>
    </row>
    <row r="286" spans="1:23" x14ac:dyDescent="0.25">
      <c r="A286" t="s">
        <v>932</v>
      </c>
      <c r="B286">
        <v>1</v>
      </c>
      <c r="C286">
        <v>113644</v>
      </c>
      <c r="E286" s="74">
        <v>73152</v>
      </c>
      <c r="F286" s="75">
        <f t="shared" si="51"/>
        <v>1</v>
      </c>
      <c r="G286" s="75">
        <f t="shared" si="51"/>
        <v>2</v>
      </c>
      <c r="H286" s="75">
        <f t="shared" si="51"/>
        <v>3</v>
      </c>
      <c r="I286" s="75">
        <f t="shared" si="51"/>
        <v>4</v>
      </c>
      <c r="J286" s="75">
        <f t="shared" si="51"/>
        <v>5</v>
      </c>
      <c r="K286" s="75">
        <f t="shared" si="51"/>
        <v>6</v>
      </c>
      <c r="L286" s="75">
        <f t="shared" si="51"/>
        <v>7</v>
      </c>
      <c r="M286" s="75">
        <f t="shared" si="51"/>
        <v>8</v>
      </c>
      <c r="N286" s="75">
        <f t="shared" si="51"/>
        <v>9</v>
      </c>
      <c r="O286" s="75">
        <f t="shared" si="51"/>
        <v>10</v>
      </c>
      <c r="P286">
        <f t="shared" si="45"/>
        <v>1</v>
      </c>
      <c r="Q286" t="str">
        <f t="shared" si="46"/>
        <v>D20201231</v>
      </c>
      <c r="R286">
        <f t="shared" si="47"/>
        <v>130304</v>
      </c>
      <c r="S286">
        <v>1</v>
      </c>
      <c r="T286">
        <f t="shared" si="50"/>
        <v>0</v>
      </c>
      <c r="U286">
        <f t="shared" si="50"/>
        <v>0</v>
      </c>
      <c r="V286">
        <f t="shared" si="50"/>
        <v>0</v>
      </c>
      <c r="W286">
        <f t="shared" si="50"/>
        <v>1</v>
      </c>
    </row>
    <row r="287" spans="1:23" x14ac:dyDescent="0.25">
      <c r="A287" t="s">
        <v>934</v>
      </c>
      <c r="B287">
        <v>1</v>
      </c>
      <c r="C287">
        <v>1146956</v>
      </c>
      <c r="E287" s="74">
        <v>73554</v>
      </c>
      <c r="F287" s="75">
        <f t="shared" si="51"/>
        <v>1</v>
      </c>
      <c r="G287" s="75">
        <f t="shared" si="51"/>
        <v>2</v>
      </c>
      <c r="H287" s="75">
        <f t="shared" si="51"/>
        <v>3</v>
      </c>
      <c r="I287" s="75">
        <f t="shared" si="51"/>
        <v>4</v>
      </c>
      <c r="J287" s="75">
        <f t="shared" si="51"/>
        <v>5</v>
      </c>
      <c r="K287" s="75">
        <f t="shared" si="51"/>
        <v>6</v>
      </c>
      <c r="L287" s="75">
        <f t="shared" si="51"/>
        <v>7</v>
      </c>
      <c r="M287" s="75">
        <f t="shared" si="51"/>
        <v>8</v>
      </c>
      <c r="N287" s="75">
        <f t="shared" si="51"/>
        <v>9</v>
      </c>
      <c r="O287" s="75">
        <f t="shared" si="51"/>
        <v>10</v>
      </c>
      <c r="P287">
        <f t="shared" si="45"/>
        <v>1</v>
      </c>
      <c r="Q287" t="str">
        <f t="shared" si="46"/>
        <v>D20201231</v>
      </c>
      <c r="R287">
        <f t="shared" si="47"/>
        <v>188379</v>
      </c>
      <c r="S287">
        <v>1</v>
      </c>
      <c r="T287">
        <f t="shared" si="50"/>
        <v>0</v>
      </c>
      <c r="U287">
        <f t="shared" si="50"/>
        <v>0</v>
      </c>
      <c r="V287">
        <f t="shared" si="50"/>
        <v>0</v>
      </c>
      <c r="W287">
        <f t="shared" si="50"/>
        <v>1</v>
      </c>
    </row>
    <row r="288" spans="1:23" x14ac:dyDescent="0.25">
      <c r="A288" t="s">
        <v>936</v>
      </c>
      <c r="B288">
        <v>1</v>
      </c>
      <c r="C288">
        <v>168935</v>
      </c>
      <c r="E288" s="74">
        <v>73956</v>
      </c>
      <c r="F288" s="75">
        <f t="shared" si="51"/>
        <v>1</v>
      </c>
      <c r="G288" s="75">
        <f t="shared" si="51"/>
        <v>2</v>
      </c>
      <c r="H288" s="75">
        <f t="shared" si="51"/>
        <v>3</v>
      </c>
      <c r="I288" s="75">
        <f t="shared" si="51"/>
        <v>4</v>
      </c>
      <c r="J288" s="75">
        <f t="shared" si="51"/>
        <v>5</v>
      </c>
      <c r="K288" s="75">
        <f t="shared" si="51"/>
        <v>6</v>
      </c>
      <c r="L288" s="75">
        <f t="shared" si="51"/>
        <v>7</v>
      </c>
      <c r="M288" s="75">
        <f t="shared" si="51"/>
        <v>8</v>
      </c>
      <c r="N288" s="75">
        <f t="shared" si="51"/>
        <v>9</v>
      </c>
      <c r="O288" s="75">
        <f t="shared" si="51"/>
        <v>10</v>
      </c>
      <c r="P288">
        <f t="shared" si="45"/>
        <v>1</v>
      </c>
      <c r="Q288" t="str">
        <f t="shared" si="46"/>
        <v>D20201231</v>
      </c>
      <c r="R288">
        <f t="shared" si="47"/>
        <v>54435</v>
      </c>
      <c r="S288">
        <v>1</v>
      </c>
      <c r="T288">
        <f t="shared" si="50"/>
        <v>0</v>
      </c>
      <c r="U288">
        <f t="shared" si="50"/>
        <v>0</v>
      </c>
      <c r="V288">
        <f t="shared" si="50"/>
        <v>0</v>
      </c>
      <c r="W288">
        <f t="shared" si="50"/>
        <v>1</v>
      </c>
    </row>
    <row r="289" spans="1:23" x14ac:dyDescent="0.25">
      <c r="A289" t="s">
        <v>938</v>
      </c>
      <c r="B289">
        <v>1</v>
      </c>
      <c r="C289">
        <v>25132</v>
      </c>
      <c r="E289" s="74">
        <v>74056</v>
      </c>
      <c r="F289" s="75">
        <f t="shared" si="51"/>
        <v>1</v>
      </c>
      <c r="G289" s="75">
        <f t="shared" si="51"/>
        <v>2</v>
      </c>
      <c r="H289" s="75">
        <f t="shared" si="51"/>
        <v>3</v>
      </c>
      <c r="I289" s="75">
        <f t="shared" si="51"/>
        <v>4</v>
      </c>
      <c r="J289" s="75">
        <f t="shared" si="51"/>
        <v>5</v>
      </c>
      <c r="K289" s="75">
        <f t="shared" si="51"/>
        <v>6</v>
      </c>
      <c r="L289" s="75">
        <f t="shared" si="51"/>
        <v>7</v>
      </c>
      <c r="M289" s="75">
        <f t="shared" si="51"/>
        <v>8</v>
      </c>
      <c r="N289" s="75">
        <f t="shared" si="51"/>
        <v>9</v>
      </c>
      <c r="O289" s="75">
        <f t="shared" si="51"/>
        <v>10</v>
      </c>
      <c r="P289">
        <f t="shared" si="45"/>
        <v>1</v>
      </c>
      <c r="Q289" t="str">
        <f t="shared" si="46"/>
        <v>D20201231</v>
      </c>
      <c r="R289">
        <f t="shared" si="47"/>
        <v>146368</v>
      </c>
      <c r="S289">
        <v>1</v>
      </c>
      <c r="T289">
        <f t="shared" si="50"/>
        <v>0</v>
      </c>
      <c r="U289">
        <f t="shared" si="50"/>
        <v>0</v>
      </c>
      <c r="V289">
        <f t="shared" si="50"/>
        <v>0</v>
      </c>
      <c r="W289">
        <f t="shared" si="50"/>
        <v>1</v>
      </c>
    </row>
    <row r="290" spans="1:23" x14ac:dyDescent="0.25">
      <c r="A290" t="s">
        <v>940</v>
      </c>
      <c r="B290">
        <v>1</v>
      </c>
      <c r="C290">
        <v>283878</v>
      </c>
      <c r="E290" s="74">
        <v>74140</v>
      </c>
      <c r="F290" s="75">
        <f t="shared" si="51"/>
        <v>1</v>
      </c>
      <c r="G290" s="75">
        <f t="shared" si="51"/>
        <v>2</v>
      </c>
      <c r="H290" s="75">
        <f t="shared" si="51"/>
        <v>3</v>
      </c>
      <c r="I290" s="75">
        <f t="shared" si="51"/>
        <v>4</v>
      </c>
      <c r="J290" s="75">
        <f t="shared" si="51"/>
        <v>5</v>
      </c>
      <c r="K290" s="75">
        <f t="shared" si="51"/>
        <v>6</v>
      </c>
      <c r="L290" s="75">
        <f t="shared" si="51"/>
        <v>7</v>
      </c>
      <c r="M290" s="75">
        <f t="shared" si="51"/>
        <v>8</v>
      </c>
      <c r="N290" s="75">
        <f t="shared" si="51"/>
        <v>9</v>
      </c>
      <c r="O290" s="75">
        <f t="shared" si="51"/>
        <v>10</v>
      </c>
      <c r="P290">
        <f t="shared" si="45"/>
        <v>1</v>
      </c>
      <c r="Q290" t="str">
        <f t="shared" si="46"/>
        <v>D20201231</v>
      </c>
      <c r="R290">
        <f t="shared" si="47"/>
        <v>1908060</v>
      </c>
      <c r="S290">
        <v>1</v>
      </c>
      <c r="T290">
        <f t="shared" si="50"/>
        <v>0</v>
      </c>
      <c r="U290">
        <f t="shared" si="50"/>
        <v>0</v>
      </c>
      <c r="V290">
        <f t="shared" si="50"/>
        <v>1</v>
      </c>
      <c r="W290">
        <f t="shared" si="50"/>
        <v>0</v>
      </c>
    </row>
    <row r="291" spans="1:23" x14ac:dyDescent="0.25">
      <c r="A291" t="s">
        <v>942</v>
      </c>
      <c r="B291">
        <v>1</v>
      </c>
      <c r="C291">
        <v>186703</v>
      </c>
      <c r="E291" s="74">
        <v>74403</v>
      </c>
      <c r="F291" s="75">
        <f t="shared" si="51"/>
        <v>1</v>
      </c>
      <c r="G291" s="75">
        <f t="shared" si="51"/>
        <v>2</v>
      </c>
      <c r="H291" s="75">
        <f t="shared" si="51"/>
        <v>3</v>
      </c>
      <c r="I291" s="75">
        <f t="shared" si="51"/>
        <v>4</v>
      </c>
      <c r="J291" s="75">
        <f t="shared" si="51"/>
        <v>5</v>
      </c>
      <c r="K291" s="75">
        <f t="shared" si="51"/>
        <v>6</v>
      </c>
      <c r="L291" s="75">
        <f t="shared" si="51"/>
        <v>7</v>
      </c>
      <c r="M291" s="75">
        <f t="shared" si="51"/>
        <v>8</v>
      </c>
      <c r="N291" s="75">
        <f t="shared" si="51"/>
        <v>9</v>
      </c>
      <c r="O291" s="75">
        <f t="shared" si="51"/>
        <v>10</v>
      </c>
      <c r="P291">
        <f t="shared" si="45"/>
        <v>1</v>
      </c>
      <c r="Q291" t="str">
        <f t="shared" si="46"/>
        <v>D20201231</v>
      </c>
      <c r="R291">
        <f t="shared" si="47"/>
        <v>1038330</v>
      </c>
      <c r="S291">
        <v>1</v>
      </c>
      <c r="T291">
        <f t="shared" si="50"/>
        <v>0</v>
      </c>
      <c r="U291">
        <f t="shared" si="50"/>
        <v>0</v>
      </c>
      <c r="V291">
        <f t="shared" si="50"/>
        <v>1</v>
      </c>
      <c r="W291">
        <f t="shared" si="50"/>
        <v>0</v>
      </c>
    </row>
    <row r="292" spans="1:23" x14ac:dyDescent="0.25">
      <c r="A292" t="s">
        <v>944</v>
      </c>
      <c r="B292">
        <v>1</v>
      </c>
      <c r="C292">
        <v>4014324</v>
      </c>
      <c r="E292" s="74">
        <v>74449</v>
      </c>
      <c r="F292" s="75">
        <f t="shared" si="51"/>
        <v>1</v>
      </c>
      <c r="G292" s="75">
        <f t="shared" si="51"/>
        <v>2</v>
      </c>
      <c r="H292" s="75">
        <f t="shared" si="51"/>
        <v>3</v>
      </c>
      <c r="I292" s="75">
        <f t="shared" si="51"/>
        <v>4</v>
      </c>
      <c r="J292" s="75">
        <f t="shared" si="51"/>
        <v>5</v>
      </c>
      <c r="K292" s="75">
        <f t="shared" si="51"/>
        <v>6</v>
      </c>
      <c r="L292" s="75">
        <f t="shared" si="51"/>
        <v>7</v>
      </c>
      <c r="M292" s="75">
        <f t="shared" si="51"/>
        <v>8</v>
      </c>
      <c r="N292" s="75">
        <f t="shared" si="51"/>
        <v>9</v>
      </c>
      <c r="O292" s="75">
        <f t="shared" si="51"/>
        <v>10</v>
      </c>
      <c r="P292">
        <f t="shared" si="45"/>
        <v>1</v>
      </c>
      <c r="Q292" t="str">
        <f t="shared" si="46"/>
        <v>D20201231</v>
      </c>
      <c r="R292">
        <f t="shared" si="47"/>
        <v>24527</v>
      </c>
      <c r="S292">
        <v>1</v>
      </c>
      <c r="T292">
        <f t="shared" si="50"/>
        <v>0</v>
      </c>
      <c r="U292">
        <f t="shared" si="50"/>
        <v>0</v>
      </c>
      <c r="V292">
        <f t="shared" si="50"/>
        <v>0</v>
      </c>
      <c r="W292">
        <f t="shared" si="50"/>
        <v>1</v>
      </c>
    </row>
    <row r="293" spans="1:23" x14ac:dyDescent="0.25">
      <c r="A293" t="s">
        <v>946</v>
      </c>
      <c r="B293">
        <v>1</v>
      </c>
      <c r="C293">
        <v>146251</v>
      </c>
      <c r="E293" s="74">
        <v>75259</v>
      </c>
      <c r="F293" s="75">
        <f t="shared" si="51"/>
        <v>1</v>
      </c>
      <c r="G293" s="75">
        <f t="shared" si="51"/>
        <v>2</v>
      </c>
      <c r="H293" s="75">
        <f t="shared" si="51"/>
        <v>3</v>
      </c>
      <c r="I293" s="75">
        <f t="shared" si="51"/>
        <v>4</v>
      </c>
      <c r="J293" s="75">
        <f t="shared" si="51"/>
        <v>5</v>
      </c>
      <c r="K293" s="75">
        <f t="shared" si="51"/>
        <v>6</v>
      </c>
      <c r="L293" s="75">
        <f t="shared" si="51"/>
        <v>7</v>
      </c>
      <c r="M293" s="75">
        <f t="shared" si="51"/>
        <v>8</v>
      </c>
      <c r="N293" s="75">
        <f t="shared" si="51"/>
        <v>9</v>
      </c>
      <c r="O293" s="75">
        <f t="shared" si="51"/>
        <v>10</v>
      </c>
      <c r="P293">
        <f t="shared" si="45"/>
        <v>1</v>
      </c>
      <c r="Q293" t="str">
        <f t="shared" si="46"/>
        <v>D20201231</v>
      </c>
      <c r="R293">
        <f t="shared" si="47"/>
        <v>889477</v>
      </c>
      <c r="S293">
        <v>1</v>
      </c>
      <c r="T293">
        <f t="shared" si="50"/>
        <v>0</v>
      </c>
      <c r="U293">
        <f t="shared" si="50"/>
        <v>0</v>
      </c>
      <c r="V293">
        <f t="shared" si="50"/>
        <v>0</v>
      </c>
      <c r="W293">
        <f t="shared" si="50"/>
        <v>1</v>
      </c>
    </row>
    <row r="294" spans="1:23" x14ac:dyDescent="0.25">
      <c r="A294" t="s">
        <v>948</v>
      </c>
      <c r="B294">
        <v>1</v>
      </c>
      <c r="C294">
        <v>97492</v>
      </c>
      <c r="E294" s="74">
        <v>75446</v>
      </c>
      <c r="F294" s="75">
        <f t="shared" si="51"/>
        <v>1</v>
      </c>
      <c r="G294" s="75">
        <f t="shared" si="51"/>
        <v>2</v>
      </c>
      <c r="H294" s="75">
        <f t="shared" si="51"/>
        <v>3</v>
      </c>
      <c r="I294" s="75">
        <f t="shared" si="51"/>
        <v>4</v>
      </c>
      <c r="J294" s="75">
        <f t="shared" si="51"/>
        <v>5</v>
      </c>
      <c r="K294" s="75">
        <f t="shared" si="51"/>
        <v>6</v>
      </c>
      <c r="L294" s="75">
        <f t="shared" si="51"/>
        <v>7</v>
      </c>
      <c r="M294" s="75">
        <f t="shared" si="51"/>
        <v>8</v>
      </c>
      <c r="N294" s="75">
        <f t="shared" si="51"/>
        <v>9</v>
      </c>
      <c r="O294" s="75">
        <f t="shared" si="51"/>
        <v>10</v>
      </c>
      <c r="P294">
        <f t="shared" si="45"/>
        <v>1</v>
      </c>
      <c r="Q294" t="str">
        <f t="shared" si="46"/>
        <v>D20201231</v>
      </c>
      <c r="R294">
        <f t="shared" si="47"/>
        <v>559414</v>
      </c>
      <c r="S294">
        <v>1</v>
      </c>
      <c r="T294">
        <f t="shared" si="50"/>
        <v>0</v>
      </c>
      <c r="U294">
        <f t="shared" si="50"/>
        <v>0</v>
      </c>
      <c r="V294">
        <f t="shared" si="50"/>
        <v>0</v>
      </c>
      <c r="W294">
        <f t="shared" si="50"/>
        <v>1</v>
      </c>
    </row>
    <row r="295" spans="1:23" x14ac:dyDescent="0.25">
      <c r="A295" t="s">
        <v>950</v>
      </c>
      <c r="B295">
        <v>1</v>
      </c>
      <c r="C295">
        <v>107636</v>
      </c>
      <c r="E295" s="74">
        <v>75455</v>
      </c>
      <c r="F295" s="75">
        <f t="shared" ref="F295:O304" si="52">IFERROR(VLOOKUP(CONCATENATE(F$4,".",$E295),$A$4:$C$488690,2,FALSE)*F$3,100)</f>
        <v>1</v>
      </c>
      <c r="G295" s="75">
        <f t="shared" si="52"/>
        <v>2</v>
      </c>
      <c r="H295" s="75">
        <f t="shared" si="52"/>
        <v>3</v>
      </c>
      <c r="I295" s="75">
        <f t="shared" si="52"/>
        <v>4</v>
      </c>
      <c r="J295" s="75">
        <f t="shared" si="52"/>
        <v>5</v>
      </c>
      <c r="K295" s="75">
        <f t="shared" si="52"/>
        <v>6</v>
      </c>
      <c r="L295" s="75">
        <f t="shared" si="52"/>
        <v>7</v>
      </c>
      <c r="M295" s="75">
        <f t="shared" si="52"/>
        <v>8</v>
      </c>
      <c r="N295" s="75">
        <f t="shared" si="52"/>
        <v>9</v>
      </c>
      <c r="O295" s="75">
        <f t="shared" si="52"/>
        <v>10</v>
      </c>
      <c r="P295">
        <f t="shared" si="45"/>
        <v>1</v>
      </c>
      <c r="Q295" t="str">
        <f t="shared" si="46"/>
        <v>D20201231</v>
      </c>
      <c r="R295">
        <f t="shared" si="47"/>
        <v>40955</v>
      </c>
      <c r="S295">
        <v>1</v>
      </c>
      <c r="T295">
        <f t="shared" si="50"/>
        <v>0</v>
      </c>
      <c r="U295">
        <f t="shared" si="50"/>
        <v>0</v>
      </c>
      <c r="V295">
        <f t="shared" si="50"/>
        <v>0</v>
      </c>
      <c r="W295">
        <f t="shared" si="50"/>
        <v>1</v>
      </c>
    </row>
    <row r="296" spans="1:23" x14ac:dyDescent="0.25">
      <c r="A296" t="s">
        <v>951</v>
      </c>
      <c r="B296">
        <v>1</v>
      </c>
      <c r="C296">
        <v>436338</v>
      </c>
      <c r="E296" s="74">
        <v>75558</v>
      </c>
      <c r="F296" s="75">
        <f t="shared" si="52"/>
        <v>1</v>
      </c>
      <c r="G296" s="75">
        <f t="shared" si="52"/>
        <v>100</v>
      </c>
      <c r="H296" s="75">
        <f t="shared" si="52"/>
        <v>100</v>
      </c>
      <c r="I296" s="75">
        <f t="shared" si="52"/>
        <v>100</v>
      </c>
      <c r="J296" s="75">
        <f t="shared" si="52"/>
        <v>100</v>
      </c>
      <c r="K296" s="75">
        <f t="shared" si="52"/>
        <v>100</v>
      </c>
      <c r="L296" s="75">
        <f t="shared" si="52"/>
        <v>100</v>
      </c>
      <c r="M296" s="75">
        <f t="shared" si="52"/>
        <v>100</v>
      </c>
      <c r="N296" s="75">
        <f t="shared" si="52"/>
        <v>100</v>
      </c>
      <c r="O296" s="75">
        <f t="shared" si="52"/>
        <v>100</v>
      </c>
      <c r="P296">
        <f t="shared" si="45"/>
        <v>1</v>
      </c>
      <c r="Q296" t="str">
        <f t="shared" si="46"/>
        <v>D20201231</v>
      </c>
      <c r="R296">
        <f t="shared" si="47"/>
        <v>474580</v>
      </c>
      <c r="S296">
        <v>1</v>
      </c>
      <c r="T296">
        <f t="shared" si="50"/>
        <v>0</v>
      </c>
      <c r="U296">
        <f t="shared" si="50"/>
        <v>0</v>
      </c>
      <c r="V296">
        <f t="shared" si="50"/>
        <v>0</v>
      </c>
      <c r="W296">
        <f t="shared" si="50"/>
        <v>1</v>
      </c>
    </row>
    <row r="297" spans="1:23" x14ac:dyDescent="0.25">
      <c r="A297" t="s">
        <v>953</v>
      </c>
      <c r="B297">
        <v>1</v>
      </c>
      <c r="C297">
        <v>55360</v>
      </c>
      <c r="E297" s="74">
        <v>75633</v>
      </c>
      <c r="F297" s="75">
        <f t="shared" si="52"/>
        <v>1</v>
      </c>
      <c r="G297" s="75">
        <f t="shared" si="52"/>
        <v>2</v>
      </c>
      <c r="H297" s="75">
        <f t="shared" si="52"/>
        <v>3</v>
      </c>
      <c r="I297" s="75">
        <f t="shared" si="52"/>
        <v>4</v>
      </c>
      <c r="J297" s="75">
        <f t="shared" si="52"/>
        <v>5</v>
      </c>
      <c r="K297" s="75">
        <f t="shared" si="52"/>
        <v>6</v>
      </c>
      <c r="L297" s="75">
        <f t="shared" si="52"/>
        <v>7</v>
      </c>
      <c r="M297" s="75">
        <f t="shared" si="52"/>
        <v>8</v>
      </c>
      <c r="N297" s="75">
        <f t="shared" si="52"/>
        <v>9</v>
      </c>
      <c r="O297" s="75">
        <f t="shared" si="52"/>
        <v>10</v>
      </c>
      <c r="P297">
        <f t="shared" si="45"/>
        <v>1</v>
      </c>
      <c r="Q297" t="str">
        <f t="shared" si="46"/>
        <v>D20201231</v>
      </c>
      <c r="R297">
        <f t="shared" si="47"/>
        <v>153847049</v>
      </c>
      <c r="S297">
        <v>1</v>
      </c>
      <c r="T297">
        <f t="shared" si="50"/>
        <v>1</v>
      </c>
      <c r="U297">
        <f t="shared" si="50"/>
        <v>0</v>
      </c>
      <c r="V297">
        <f t="shared" si="50"/>
        <v>0</v>
      </c>
      <c r="W297">
        <f t="shared" si="50"/>
        <v>0</v>
      </c>
    </row>
    <row r="298" spans="1:23" x14ac:dyDescent="0.25">
      <c r="A298" t="s">
        <v>955</v>
      </c>
      <c r="B298">
        <v>1</v>
      </c>
      <c r="C298">
        <v>83028</v>
      </c>
      <c r="E298" s="74">
        <v>75651</v>
      </c>
      <c r="F298" s="75">
        <f t="shared" si="52"/>
        <v>1</v>
      </c>
      <c r="G298" s="75">
        <f t="shared" si="52"/>
        <v>2</v>
      </c>
      <c r="H298" s="75">
        <f t="shared" si="52"/>
        <v>3</v>
      </c>
      <c r="I298" s="75">
        <f t="shared" si="52"/>
        <v>4</v>
      </c>
      <c r="J298" s="75">
        <f t="shared" si="52"/>
        <v>5</v>
      </c>
      <c r="K298" s="75">
        <f t="shared" si="52"/>
        <v>6</v>
      </c>
      <c r="L298" s="75">
        <f t="shared" si="52"/>
        <v>7</v>
      </c>
      <c r="M298" s="75">
        <f t="shared" si="52"/>
        <v>8</v>
      </c>
      <c r="N298" s="75">
        <f t="shared" si="52"/>
        <v>9</v>
      </c>
      <c r="O298" s="75">
        <f t="shared" si="52"/>
        <v>10</v>
      </c>
      <c r="P298">
        <f t="shared" si="45"/>
        <v>1</v>
      </c>
      <c r="Q298" t="str">
        <f t="shared" si="46"/>
        <v>D20201231</v>
      </c>
      <c r="R298">
        <f t="shared" si="47"/>
        <v>58583</v>
      </c>
      <c r="S298">
        <v>1</v>
      </c>
      <c r="T298">
        <f t="shared" si="50"/>
        <v>0</v>
      </c>
      <c r="U298">
        <f t="shared" si="50"/>
        <v>0</v>
      </c>
      <c r="V298">
        <f t="shared" si="50"/>
        <v>0</v>
      </c>
      <c r="W298">
        <f t="shared" si="50"/>
        <v>1</v>
      </c>
    </row>
    <row r="299" spans="1:23" x14ac:dyDescent="0.25">
      <c r="A299" t="s">
        <v>957</v>
      </c>
      <c r="B299">
        <v>1</v>
      </c>
      <c r="C299">
        <v>11146</v>
      </c>
      <c r="E299" s="74">
        <v>76153</v>
      </c>
      <c r="F299" s="75">
        <f t="shared" si="52"/>
        <v>1</v>
      </c>
      <c r="G299" s="75">
        <f t="shared" si="52"/>
        <v>2</v>
      </c>
      <c r="H299" s="75">
        <f t="shared" si="52"/>
        <v>3</v>
      </c>
      <c r="I299" s="75">
        <f t="shared" si="52"/>
        <v>4</v>
      </c>
      <c r="J299" s="75">
        <f t="shared" si="52"/>
        <v>5</v>
      </c>
      <c r="K299" s="75">
        <f t="shared" si="52"/>
        <v>6</v>
      </c>
      <c r="L299" s="75">
        <f t="shared" si="52"/>
        <v>7</v>
      </c>
      <c r="M299" s="75">
        <f t="shared" si="52"/>
        <v>8</v>
      </c>
      <c r="N299" s="75">
        <f t="shared" si="52"/>
        <v>9</v>
      </c>
      <c r="O299" s="75">
        <f t="shared" si="52"/>
        <v>10</v>
      </c>
      <c r="P299">
        <f t="shared" si="45"/>
        <v>1</v>
      </c>
      <c r="Q299" t="str">
        <f t="shared" si="46"/>
        <v>D20201231</v>
      </c>
      <c r="R299">
        <f t="shared" si="47"/>
        <v>40255</v>
      </c>
      <c r="S299">
        <v>1</v>
      </c>
      <c r="T299">
        <f t="shared" si="50"/>
        <v>0</v>
      </c>
      <c r="U299">
        <f t="shared" si="50"/>
        <v>0</v>
      </c>
      <c r="V299">
        <f t="shared" si="50"/>
        <v>0</v>
      </c>
      <c r="W299">
        <f t="shared" si="50"/>
        <v>1</v>
      </c>
    </row>
    <row r="300" spans="1:23" x14ac:dyDescent="0.25">
      <c r="A300" t="s">
        <v>959</v>
      </c>
      <c r="B300">
        <v>1</v>
      </c>
      <c r="C300">
        <v>1843300</v>
      </c>
      <c r="E300" s="74">
        <v>76443</v>
      </c>
      <c r="F300" s="75">
        <f t="shared" si="52"/>
        <v>1</v>
      </c>
      <c r="G300" s="75">
        <f t="shared" si="52"/>
        <v>2</v>
      </c>
      <c r="H300" s="75">
        <f t="shared" si="52"/>
        <v>3</v>
      </c>
      <c r="I300" s="75">
        <f t="shared" si="52"/>
        <v>4</v>
      </c>
      <c r="J300" s="75">
        <f t="shared" si="52"/>
        <v>5</v>
      </c>
      <c r="K300" s="75">
        <f t="shared" si="52"/>
        <v>6</v>
      </c>
      <c r="L300" s="75">
        <f t="shared" si="52"/>
        <v>7</v>
      </c>
      <c r="M300" s="75">
        <f t="shared" si="52"/>
        <v>8</v>
      </c>
      <c r="N300" s="75">
        <f t="shared" si="52"/>
        <v>9</v>
      </c>
      <c r="O300" s="75">
        <f t="shared" si="52"/>
        <v>10</v>
      </c>
      <c r="P300">
        <f t="shared" si="45"/>
        <v>1</v>
      </c>
      <c r="Q300" t="str">
        <f t="shared" si="46"/>
        <v>D20201231</v>
      </c>
      <c r="R300">
        <f t="shared" si="47"/>
        <v>126325</v>
      </c>
      <c r="S300">
        <v>1</v>
      </c>
      <c r="T300">
        <f t="shared" si="50"/>
        <v>0</v>
      </c>
      <c r="U300">
        <f t="shared" si="50"/>
        <v>0</v>
      </c>
      <c r="V300">
        <f t="shared" si="50"/>
        <v>0</v>
      </c>
      <c r="W300">
        <f t="shared" si="50"/>
        <v>1</v>
      </c>
    </row>
    <row r="301" spans="1:23" x14ac:dyDescent="0.25">
      <c r="A301" t="s">
        <v>961</v>
      </c>
      <c r="B301">
        <v>1</v>
      </c>
      <c r="C301">
        <v>416241</v>
      </c>
      <c r="E301" s="74">
        <v>76854</v>
      </c>
      <c r="F301" s="75">
        <f t="shared" si="52"/>
        <v>1</v>
      </c>
      <c r="G301" s="75">
        <f t="shared" si="52"/>
        <v>2</v>
      </c>
      <c r="H301" s="75">
        <f t="shared" si="52"/>
        <v>3</v>
      </c>
      <c r="I301" s="75">
        <f t="shared" si="52"/>
        <v>4</v>
      </c>
      <c r="J301" s="75">
        <f t="shared" si="52"/>
        <v>5</v>
      </c>
      <c r="K301" s="75">
        <f t="shared" si="52"/>
        <v>6</v>
      </c>
      <c r="L301" s="75">
        <f t="shared" si="52"/>
        <v>7</v>
      </c>
      <c r="M301" s="75">
        <f t="shared" si="52"/>
        <v>8</v>
      </c>
      <c r="N301" s="75">
        <f t="shared" si="52"/>
        <v>9</v>
      </c>
      <c r="O301" s="75">
        <f t="shared" si="52"/>
        <v>10</v>
      </c>
      <c r="P301">
        <f t="shared" si="45"/>
        <v>1</v>
      </c>
      <c r="Q301" t="str">
        <f t="shared" si="46"/>
        <v>D20201231</v>
      </c>
      <c r="R301">
        <f t="shared" si="47"/>
        <v>437705</v>
      </c>
      <c r="S301">
        <v>1</v>
      </c>
      <c r="T301">
        <f t="shared" si="50"/>
        <v>0</v>
      </c>
      <c r="U301">
        <f t="shared" si="50"/>
        <v>0</v>
      </c>
      <c r="V301">
        <f t="shared" si="50"/>
        <v>0</v>
      </c>
      <c r="W301">
        <f t="shared" si="50"/>
        <v>1</v>
      </c>
    </row>
    <row r="302" spans="1:23" x14ac:dyDescent="0.25">
      <c r="A302" t="s">
        <v>963</v>
      </c>
      <c r="B302">
        <v>1</v>
      </c>
      <c r="C302">
        <v>138605</v>
      </c>
      <c r="E302" s="74">
        <v>77150</v>
      </c>
      <c r="F302" s="75">
        <f t="shared" si="52"/>
        <v>1</v>
      </c>
      <c r="G302" s="75">
        <f t="shared" si="52"/>
        <v>2</v>
      </c>
      <c r="H302" s="75">
        <f t="shared" si="52"/>
        <v>3</v>
      </c>
      <c r="I302" s="75">
        <f t="shared" si="52"/>
        <v>4</v>
      </c>
      <c r="J302" s="75">
        <f t="shared" si="52"/>
        <v>5</v>
      </c>
      <c r="K302" s="75">
        <f t="shared" si="52"/>
        <v>6</v>
      </c>
      <c r="L302" s="75">
        <f t="shared" si="52"/>
        <v>7</v>
      </c>
      <c r="M302" s="75">
        <f t="shared" si="52"/>
        <v>8</v>
      </c>
      <c r="N302" s="75">
        <f t="shared" si="52"/>
        <v>9</v>
      </c>
      <c r="O302" s="75">
        <f t="shared" si="52"/>
        <v>10</v>
      </c>
      <c r="P302">
        <f t="shared" si="45"/>
        <v>1</v>
      </c>
      <c r="Q302" t="str">
        <f t="shared" si="46"/>
        <v>D20201231</v>
      </c>
      <c r="R302">
        <f t="shared" si="47"/>
        <v>78328</v>
      </c>
      <c r="S302">
        <v>1</v>
      </c>
      <c r="T302">
        <f t="shared" si="50"/>
        <v>0</v>
      </c>
      <c r="U302">
        <f t="shared" si="50"/>
        <v>0</v>
      </c>
      <c r="V302">
        <f t="shared" si="50"/>
        <v>0</v>
      </c>
      <c r="W302">
        <f t="shared" si="50"/>
        <v>1</v>
      </c>
    </row>
    <row r="303" spans="1:23" x14ac:dyDescent="0.25">
      <c r="A303" t="s">
        <v>965</v>
      </c>
      <c r="B303">
        <v>1</v>
      </c>
      <c r="C303">
        <v>153464</v>
      </c>
      <c r="E303" s="74">
        <v>77253</v>
      </c>
      <c r="F303" s="75">
        <f t="shared" si="52"/>
        <v>1</v>
      </c>
      <c r="G303" s="75">
        <f t="shared" si="52"/>
        <v>2</v>
      </c>
      <c r="H303" s="75">
        <f t="shared" si="52"/>
        <v>3</v>
      </c>
      <c r="I303" s="75">
        <f t="shared" si="52"/>
        <v>4</v>
      </c>
      <c r="J303" s="75">
        <f t="shared" si="52"/>
        <v>5</v>
      </c>
      <c r="K303" s="75">
        <f t="shared" si="52"/>
        <v>6</v>
      </c>
      <c r="L303" s="75">
        <f t="shared" si="52"/>
        <v>7</v>
      </c>
      <c r="M303" s="75">
        <f t="shared" si="52"/>
        <v>8</v>
      </c>
      <c r="N303" s="75">
        <f t="shared" si="52"/>
        <v>9</v>
      </c>
      <c r="O303" s="75">
        <f t="shared" si="52"/>
        <v>10</v>
      </c>
      <c r="P303">
        <f t="shared" si="45"/>
        <v>1</v>
      </c>
      <c r="Q303" t="str">
        <f t="shared" si="46"/>
        <v>D20201231</v>
      </c>
      <c r="R303">
        <f t="shared" si="47"/>
        <v>322123</v>
      </c>
      <c r="S303">
        <v>1</v>
      </c>
      <c r="T303">
        <f t="shared" si="50"/>
        <v>0</v>
      </c>
      <c r="U303">
        <f t="shared" si="50"/>
        <v>0</v>
      </c>
      <c r="V303">
        <f t="shared" si="50"/>
        <v>0</v>
      </c>
      <c r="W303">
        <f t="shared" si="50"/>
        <v>1</v>
      </c>
    </row>
    <row r="304" spans="1:23" x14ac:dyDescent="0.25">
      <c r="A304" t="s">
        <v>967</v>
      </c>
      <c r="B304">
        <v>1</v>
      </c>
      <c r="C304">
        <v>145717</v>
      </c>
      <c r="E304" s="74">
        <v>77422</v>
      </c>
      <c r="F304" s="75">
        <f t="shared" si="52"/>
        <v>1</v>
      </c>
      <c r="G304" s="75">
        <f t="shared" si="52"/>
        <v>2</v>
      </c>
      <c r="H304" s="75">
        <f t="shared" si="52"/>
        <v>3</v>
      </c>
      <c r="I304" s="75">
        <f t="shared" si="52"/>
        <v>4</v>
      </c>
      <c r="J304" s="75">
        <f t="shared" si="52"/>
        <v>5</v>
      </c>
      <c r="K304" s="75">
        <f t="shared" si="52"/>
        <v>6</v>
      </c>
      <c r="L304" s="75">
        <f t="shared" si="52"/>
        <v>7</v>
      </c>
      <c r="M304" s="75">
        <f t="shared" si="52"/>
        <v>8</v>
      </c>
      <c r="N304" s="75">
        <f t="shared" si="52"/>
        <v>9</v>
      </c>
      <c r="O304" s="75">
        <f t="shared" si="52"/>
        <v>10</v>
      </c>
      <c r="P304">
        <f t="shared" si="45"/>
        <v>1</v>
      </c>
      <c r="Q304" t="str">
        <f t="shared" si="46"/>
        <v>D20201231</v>
      </c>
      <c r="R304">
        <f t="shared" si="47"/>
        <v>169047</v>
      </c>
      <c r="S304">
        <v>1</v>
      </c>
      <c r="T304">
        <f t="shared" si="50"/>
        <v>0</v>
      </c>
      <c r="U304">
        <f t="shared" si="50"/>
        <v>0</v>
      </c>
      <c r="V304">
        <f t="shared" si="50"/>
        <v>0</v>
      </c>
      <c r="W304">
        <f t="shared" si="50"/>
        <v>1</v>
      </c>
    </row>
    <row r="305" spans="1:23" x14ac:dyDescent="0.25">
      <c r="A305" t="s">
        <v>969</v>
      </c>
      <c r="B305">
        <v>1</v>
      </c>
      <c r="C305">
        <v>552432</v>
      </c>
      <c r="E305" s="74">
        <v>77851</v>
      </c>
      <c r="F305" s="75">
        <f t="shared" ref="F305:O314" si="53">IFERROR(VLOOKUP(CONCATENATE(F$4,".",$E305),$A$4:$C$488690,2,FALSE)*F$3,100)</f>
        <v>1</v>
      </c>
      <c r="G305" s="75">
        <f t="shared" si="53"/>
        <v>2</v>
      </c>
      <c r="H305" s="75">
        <f t="shared" si="53"/>
        <v>3</v>
      </c>
      <c r="I305" s="75">
        <f t="shared" si="53"/>
        <v>4</v>
      </c>
      <c r="J305" s="75">
        <f t="shared" si="53"/>
        <v>5</v>
      </c>
      <c r="K305" s="75">
        <f t="shared" si="53"/>
        <v>6</v>
      </c>
      <c r="L305" s="75">
        <f t="shared" si="53"/>
        <v>7</v>
      </c>
      <c r="M305" s="75">
        <f t="shared" si="53"/>
        <v>8</v>
      </c>
      <c r="N305" s="75">
        <f t="shared" si="53"/>
        <v>9</v>
      </c>
      <c r="O305" s="75">
        <f t="shared" si="53"/>
        <v>10</v>
      </c>
      <c r="P305">
        <f t="shared" si="45"/>
        <v>1</v>
      </c>
      <c r="Q305" t="str">
        <f t="shared" si="46"/>
        <v>D20201231</v>
      </c>
      <c r="R305">
        <f t="shared" si="47"/>
        <v>3647138</v>
      </c>
      <c r="S305">
        <v>1</v>
      </c>
      <c r="T305">
        <f t="shared" si="50"/>
        <v>0</v>
      </c>
      <c r="U305">
        <f t="shared" si="50"/>
        <v>0</v>
      </c>
      <c r="V305">
        <f t="shared" si="50"/>
        <v>1</v>
      </c>
      <c r="W305">
        <f t="shared" si="50"/>
        <v>0</v>
      </c>
    </row>
    <row r="306" spans="1:23" x14ac:dyDescent="0.25">
      <c r="A306" t="s">
        <v>971</v>
      </c>
      <c r="B306">
        <v>1</v>
      </c>
      <c r="C306">
        <v>6261152</v>
      </c>
      <c r="E306" s="74">
        <v>78157</v>
      </c>
      <c r="F306" s="75">
        <f t="shared" si="53"/>
        <v>1</v>
      </c>
      <c r="G306" s="75">
        <f t="shared" si="53"/>
        <v>2</v>
      </c>
      <c r="H306" s="75">
        <f t="shared" si="53"/>
        <v>3</v>
      </c>
      <c r="I306" s="75">
        <f t="shared" si="53"/>
        <v>4</v>
      </c>
      <c r="J306" s="75">
        <f t="shared" si="53"/>
        <v>5</v>
      </c>
      <c r="K306" s="75">
        <f t="shared" si="53"/>
        <v>6</v>
      </c>
      <c r="L306" s="75">
        <f t="shared" si="53"/>
        <v>7</v>
      </c>
      <c r="M306" s="75">
        <f t="shared" si="53"/>
        <v>8</v>
      </c>
      <c r="N306" s="75">
        <f t="shared" si="53"/>
        <v>9</v>
      </c>
      <c r="O306" s="75">
        <f t="shared" si="53"/>
        <v>10</v>
      </c>
      <c r="P306">
        <f t="shared" si="45"/>
        <v>1</v>
      </c>
      <c r="Q306" t="str">
        <f t="shared" si="46"/>
        <v>D20201231</v>
      </c>
      <c r="R306">
        <f t="shared" si="47"/>
        <v>75081</v>
      </c>
      <c r="S306">
        <v>1</v>
      </c>
      <c r="T306">
        <f t="shared" si="50"/>
        <v>0</v>
      </c>
      <c r="U306">
        <f t="shared" si="50"/>
        <v>0</v>
      </c>
      <c r="V306">
        <f t="shared" si="50"/>
        <v>0</v>
      </c>
      <c r="W306">
        <f t="shared" si="50"/>
        <v>1</v>
      </c>
    </row>
    <row r="307" spans="1:23" x14ac:dyDescent="0.25">
      <c r="A307" t="s">
        <v>973</v>
      </c>
      <c r="B307">
        <v>1</v>
      </c>
      <c r="C307">
        <v>169408</v>
      </c>
      <c r="E307" s="74">
        <v>78241</v>
      </c>
      <c r="F307" s="75">
        <f t="shared" si="53"/>
        <v>1</v>
      </c>
      <c r="G307" s="75">
        <f t="shared" si="53"/>
        <v>2</v>
      </c>
      <c r="H307" s="75">
        <f t="shared" si="53"/>
        <v>3</v>
      </c>
      <c r="I307" s="75">
        <f t="shared" si="53"/>
        <v>4</v>
      </c>
      <c r="J307" s="75">
        <f t="shared" si="53"/>
        <v>5</v>
      </c>
      <c r="K307" s="75">
        <f t="shared" si="53"/>
        <v>6</v>
      </c>
      <c r="L307" s="75">
        <f t="shared" si="53"/>
        <v>7</v>
      </c>
      <c r="M307" s="75">
        <f t="shared" si="53"/>
        <v>8</v>
      </c>
      <c r="N307" s="75">
        <f t="shared" si="53"/>
        <v>9</v>
      </c>
      <c r="O307" s="75">
        <f t="shared" si="53"/>
        <v>10</v>
      </c>
      <c r="P307">
        <f t="shared" si="45"/>
        <v>1</v>
      </c>
      <c r="Q307" t="str">
        <f t="shared" si="46"/>
        <v>D20201231</v>
      </c>
      <c r="R307">
        <f t="shared" si="47"/>
        <v>73922</v>
      </c>
      <c r="S307">
        <v>1</v>
      </c>
      <c r="T307">
        <f t="shared" si="50"/>
        <v>0</v>
      </c>
      <c r="U307">
        <f t="shared" si="50"/>
        <v>0</v>
      </c>
      <c r="V307">
        <f t="shared" si="50"/>
        <v>0</v>
      </c>
      <c r="W307">
        <f t="shared" si="50"/>
        <v>1</v>
      </c>
    </row>
    <row r="308" spans="1:23" x14ac:dyDescent="0.25">
      <c r="A308" t="s">
        <v>975</v>
      </c>
      <c r="B308">
        <v>1</v>
      </c>
      <c r="C308">
        <v>73747</v>
      </c>
      <c r="E308" s="74">
        <v>78559</v>
      </c>
      <c r="F308" s="75">
        <f t="shared" si="53"/>
        <v>1</v>
      </c>
      <c r="G308" s="75">
        <f t="shared" si="53"/>
        <v>2</v>
      </c>
      <c r="H308" s="75">
        <f t="shared" si="53"/>
        <v>3</v>
      </c>
      <c r="I308" s="75">
        <f t="shared" si="53"/>
        <v>4</v>
      </c>
      <c r="J308" s="75">
        <f t="shared" si="53"/>
        <v>5</v>
      </c>
      <c r="K308" s="75">
        <f t="shared" si="53"/>
        <v>6</v>
      </c>
      <c r="L308" s="75">
        <f t="shared" si="53"/>
        <v>7</v>
      </c>
      <c r="M308" s="75">
        <f t="shared" si="53"/>
        <v>8</v>
      </c>
      <c r="N308" s="75">
        <f t="shared" si="53"/>
        <v>9</v>
      </c>
      <c r="O308" s="75">
        <f t="shared" si="53"/>
        <v>10</v>
      </c>
      <c r="P308">
        <f t="shared" si="45"/>
        <v>1</v>
      </c>
      <c r="Q308" t="str">
        <f t="shared" si="46"/>
        <v>D20201231</v>
      </c>
      <c r="R308">
        <f t="shared" si="47"/>
        <v>90165</v>
      </c>
      <c r="S308">
        <v>1</v>
      </c>
      <c r="T308">
        <f t="shared" si="50"/>
        <v>0</v>
      </c>
      <c r="U308">
        <f t="shared" si="50"/>
        <v>0</v>
      </c>
      <c r="V308">
        <f t="shared" si="50"/>
        <v>0</v>
      </c>
      <c r="W308">
        <f t="shared" si="50"/>
        <v>1</v>
      </c>
    </row>
    <row r="309" spans="1:23" x14ac:dyDescent="0.25">
      <c r="A309" t="s">
        <v>977</v>
      </c>
      <c r="B309">
        <v>1</v>
      </c>
      <c r="C309">
        <v>104229</v>
      </c>
      <c r="E309" s="74">
        <v>79042</v>
      </c>
      <c r="F309" s="75">
        <f t="shared" si="53"/>
        <v>1</v>
      </c>
      <c r="G309" s="75">
        <f t="shared" si="53"/>
        <v>2</v>
      </c>
      <c r="H309" s="75">
        <f t="shared" si="53"/>
        <v>3</v>
      </c>
      <c r="I309" s="75">
        <f t="shared" si="53"/>
        <v>4</v>
      </c>
      <c r="J309" s="75">
        <f t="shared" si="53"/>
        <v>5</v>
      </c>
      <c r="K309" s="75">
        <f t="shared" si="53"/>
        <v>6</v>
      </c>
      <c r="L309" s="75">
        <f t="shared" si="53"/>
        <v>7</v>
      </c>
      <c r="M309" s="75">
        <f t="shared" si="53"/>
        <v>8</v>
      </c>
      <c r="N309" s="75">
        <f t="shared" si="53"/>
        <v>9</v>
      </c>
      <c r="O309" s="75">
        <f t="shared" si="53"/>
        <v>10</v>
      </c>
      <c r="P309">
        <f t="shared" si="45"/>
        <v>1</v>
      </c>
      <c r="Q309" t="str">
        <f t="shared" si="46"/>
        <v>D20201231</v>
      </c>
      <c r="R309">
        <f t="shared" si="47"/>
        <v>330373</v>
      </c>
      <c r="S309">
        <v>1</v>
      </c>
      <c r="T309">
        <f t="shared" si="50"/>
        <v>0</v>
      </c>
      <c r="U309">
        <f t="shared" si="50"/>
        <v>0</v>
      </c>
      <c r="V309">
        <f t="shared" si="50"/>
        <v>0</v>
      </c>
      <c r="W309">
        <f t="shared" si="50"/>
        <v>1</v>
      </c>
    </row>
    <row r="310" spans="1:23" x14ac:dyDescent="0.25">
      <c r="A310" t="s">
        <v>979</v>
      </c>
      <c r="B310">
        <v>1</v>
      </c>
      <c r="C310">
        <v>8195430</v>
      </c>
      <c r="E310" s="74">
        <v>79127</v>
      </c>
      <c r="F310" s="75">
        <f t="shared" si="53"/>
        <v>1</v>
      </c>
      <c r="G310" s="75">
        <f t="shared" si="53"/>
        <v>2</v>
      </c>
      <c r="H310" s="75">
        <f t="shared" si="53"/>
        <v>3</v>
      </c>
      <c r="I310" s="75">
        <f t="shared" si="53"/>
        <v>4</v>
      </c>
      <c r="J310" s="75">
        <f t="shared" si="53"/>
        <v>5</v>
      </c>
      <c r="K310" s="75">
        <f t="shared" si="53"/>
        <v>6</v>
      </c>
      <c r="L310" s="75">
        <f t="shared" si="53"/>
        <v>7</v>
      </c>
      <c r="M310" s="75">
        <f t="shared" si="53"/>
        <v>8</v>
      </c>
      <c r="N310" s="75">
        <f t="shared" si="53"/>
        <v>9</v>
      </c>
      <c r="O310" s="75">
        <f t="shared" si="53"/>
        <v>10</v>
      </c>
      <c r="P310">
        <f t="shared" si="45"/>
        <v>1</v>
      </c>
      <c r="Q310" t="str">
        <f t="shared" si="46"/>
        <v>D20201231</v>
      </c>
      <c r="R310">
        <f t="shared" si="47"/>
        <v>74309</v>
      </c>
      <c r="S310">
        <v>1</v>
      </c>
      <c r="T310">
        <f t="shared" si="50"/>
        <v>0</v>
      </c>
      <c r="U310">
        <f t="shared" si="50"/>
        <v>0</v>
      </c>
      <c r="V310">
        <f t="shared" si="50"/>
        <v>0</v>
      </c>
      <c r="W310">
        <f t="shared" si="50"/>
        <v>1</v>
      </c>
    </row>
    <row r="311" spans="1:23" x14ac:dyDescent="0.25">
      <c r="A311" t="s">
        <v>981</v>
      </c>
      <c r="B311">
        <v>1</v>
      </c>
      <c r="C311">
        <v>277058</v>
      </c>
      <c r="E311" s="74">
        <v>79145</v>
      </c>
      <c r="F311" s="75">
        <f t="shared" si="53"/>
        <v>1</v>
      </c>
      <c r="G311" s="75">
        <f t="shared" si="53"/>
        <v>2</v>
      </c>
      <c r="H311" s="75">
        <f t="shared" si="53"/>
        <v>3</v>
      </c>
      <c r="I311" s="75">
        <f t="shared" si="53"/>
        <v>4</v>
      </c>
      <c r="J311" s="75">
        <f t="shared" si="53"/>
        <v>5</v>
      </c>
      <c r="K311" s="75">
        <f t="shared" si="53"/>
        <v>6</v>
      </c>
      <c r="L311" s="75">
        <f t="shared" si="53"/>
        <v>7</v>
      </c>
      <c r="M311" s="75">
        <f t="shared" si="53"/>
        <v>8</v>
      </c>
      <c r="N311" s="75">
        <f t="shared" si="53"/>
        <v>9</v>
      </c>
      <c r="O311" s="75">
        <f t="shared" si="53"/>
        <v>10</v>
      </c>
      <c r="P311">
        <f t="shared" si="45"/>
        <v>1</v>
      </c>
      <c r="Q311" t="str">
        <f t="shared" si="46"/>
        <v>D20201231</v>
      </c>
      <c r="R311">
        <f t="shared" si="47"/>
        <v>197577</v>
      </c>
      <c r="S311">
        <v>1</v>
      </c>
      <c r="T311">
        <f t="shared" si="50"/>
        <v>0</v>
      </c>
      <c r="U311">
        <f t="shared" si="50"/>
        <v>0</v>
      </c>
      <c r="V311">
        <f t="shared" si="50"/>
        <v>0</v>
      </c>
      <c r="W311">
        <f t="shared" si="50"/>
        <v>1</v>
      </c>
    </row>
    <row r="312" spans="1:23" x14ac:dyDescent="0.25">
      <c r="A312" t="s">
        <v>983</v>
      </c>
      <c r="B312">
        <v>1</v>
      </c>
      <c r="C312">
        <v>2012120</v>
      </c>
      <c r="E312" s="74">
        <v>79257</v>
      </c>
      <c r="F312" s="75">
        <f t="shared" si="53"/>
        <v>1</v>
      </c>
      <c r="G312" s="75">
        <f t="shared" si="53"/>
        <v>2</v>
      </c>
      <c r="H312" s="75">
        <f t="shared" si="53"/>
        <v>3</v>
      </c>
      <c r="I312" s="75">
        <f t="shared" si="53"/>
        <v>4</v>
      </c>
      <c r="J312" s="75">
        <f t="shared" si="53"/>
        <v>5</v>
      </c>
      <c r="K312" s="75">
        <f t="shared" si="53"/>
        <v>6</v>
      </c>
      <c r="L312" s="75">
        <f t="shared" si="53"/>
        <v>7</v>
      </c>
      <c r="M312" s="75">
        <f t="shared" si="53"/>
        <v>8</v>
      </c>
      <c r="N312" s="75">
        <f t="shared" si="53"/>
        <v>9</v>
      </c>
      <c r="O312" s="75">
        <f t="shared" si="53"/>
        <v>10</v>
      </c>
      <c r="P312">
        <f t="shared" si="45"/>
        <v>1</v>
      </c>
      <c r="Q312" t="str">
        <f t="shared" si="46"/>
        <v>D20201231</v>
      </c>
      <c r="R312">
        <f t="shared" si="47"/>
        <v>36047</v>
      </c>
      <c r="S312">
        <v>1</v>
      </c>
      <c r="T312">
        <f t="shared" si="50"/>
        <v>0</v>
      </c>
      <c r="U312">
        <f t="shared" si="50"/>
        <v>0</v>
      </c>
      <c r="V312">
        <f t="shared" si="50"/>
        <v>0</v>
      </c>
      <c r="W312">
        <f t="shared" si="50"/>
        <v>1</v>
      </c>
    </row>
    <row r="313" spans="1:23" x14ac:dyDescent="0.25">
      <c r="A313" t="s">
        <v>984</v>
      </c>
      <c r="B313">
        <v>1</v>
      </c>
      <c r="C313">
        <v>107034</v>
      </c>
      <c r="E313" s="74">
        <v>79855</v>
      </c>
      <c r="F313" s="75">
        <f t="shared" si="53"/>
        <v>1</v>
      </c>
      <c r="G313" s="75">
        <f t="shared" si="53"/>
        <v>2</v>
      </c>
      <c r="H313" s="75">
        <f t="shared" si="53"/>
        <v>3</v>
      </c>
      <c r="I313" s="75">
        <f t="shared" si="53"/>
        <v>4</v>
      </c>
      <c r="J313" s="75">
        <f t="shared" si="53"/>
        <v>5</v>
      </c>
      <c r="K313" s="75">
        <f t="shared" si="53"/>
        <v>6</v>
      </c>
      <c r="L313" s="75">
        <f t="shared" si="53"/>
        <v>7</v>
      </c>
      <c r="M313" s="75">
        <f t="shared" si="53"/>
        <v>8</v>
      </c>
      <c r="N313" s="75">
        <f t="shared" si="53"/>
        <v>9</v>
      </c>
      <c r="O313" s="75">
        <f t="shared" si="53"/>
        <v>10</v>
      </c>
      <c r="P313">
        <f t="shared" si="45"/>
        <v>1</v>
      </c>
      <c r="Q313" t="str">
        <f t="shared" si="46"/>
        <v>D20201231</v>
      </c>
      <c r="R313">
        <f t="shared" si="47"/>
        <v>231264</v>
      </c>
      <c r="S313">
        <v>1</v>
      </c>
      <c r="T313">
        <f t="shared" si="50"/>
        <v>0</v>
      </c>
      <c r="U313">
        <f t="shared" si="50"/>
        <v>0</v>
      </c>
      <c r="V313">
        <f t="shared" si="50"/>
        <v>0</v>
      </c>
      <c r="W313">
        <f t="shared" si="50"/>
        <v>1</v>
      </c>
    </row>
    <row r="314" spans="1:23" x14ac:dyDescent="0.25">
      <c r="A314" t="s">
        <v>986</v>
      </c>
      <c r="B314">
        <v>1</v>
      </c>
      <c r="C314">
        <v>298494</v>
      </c>
      <c r="E314" s="74">
        <v>80150</v>
      </c>
      <c r="F314" s="75">
        <f t="shared" si="53"/>
        <v>1</v>
      </c>
      <c r="G314" s="75">
        <f t="shared" si="53"/>
        <v>2</v>
      </c>
      <c r="H314" s="75">
        <f t="shared" si="53"/>
        <v>3</v>
      </c>
      <c r="I314" s="75">
        <f t="shared" si="53"/>
        <v>4</v>
      </c>
      <c r="J314" s="75">
        <f t="shared" si="53"/>
        <v>5</v>
      </c>
      <c r="K314" s="75">
        <f t="shared" si="53"/>
        <v>6</v>
      </c>
      <c r="L314" s="75">
        <f t="shared" si="53"/>
        <v>7</v>
      </c>
      <c r="M314" s="75">
        <f t="shared" si="53"/>
        <v>8</v>
      </c>
      <c r="N314" s="75">
        <f t="shared" si="53"/>
        <v>9</v>
      </c>
      <c r="O314" s="75">
        <f t="shared" si="53"/>
        <v>10</v>
      </c>
      <c r="P314">
        <f t="shared" si="45"/>
        <v>1</v>
      </c>
      <c r="Q314" t="str">
        <f t="shared" si="46"/>
        <v>D20201231</v>
      </c>
      <c r="R314">
        <f t="shared" si="47"/>
        <v>445272</v>
      </c>
      <c r="S314">
        <v>1</v>
      </c>
      <c r="T314">
        <f t="shared" si="50"/>
        <v>0</v>
      </c>
      <c r="U314">
        <f t="shared" si="50"/>
        <v>0</v>
      </c>
      <c r="V314">
        <f t="shared" si="50"/>
        <v>0</v>
      </c>
      <c r="W314">
        <f t="shared" si="50"/>
        <v>1</v>
      </c>
    </row>
    <row r="315" spans="1:23" x14ac:dyDescent="0.25">
      <c r="A315" t="s">
        <v>988</v>
      </c>
      <c r="B315">
        <v>1</v>
      </c>
      <c r="C315">
        <v>10125921</v>
      </c>
      <c r="E315" s="74">
        <v>80374</v>
      </c>
      <c r="F315" s="75">
        <f t="shared" ref="F315:O324" si="54">IFERROR(VLOOKUP(CONCATENATE(F$4,".",$E315),$A$4:$C$488690,2,FALSE)*F$3,100)</f>
        <v>1</v>
      </c>
      <c r="G315" s="75">
        <f t="shared" si="54"/>
        <v>2</v>
      </c>
      <c r="H315" s="75">
        <f t="shared" si="54"/>
        <v>3</v>
      </c>
      <c r="I315" s="75">
        <f t="shared" si="54"/>
        <v>4</v>
      </c>
      <c r="J315" s="75">
        <f t="shared" si="54"/>
        <v>5</v>
      </c>
      <c r="K315" s="75">
        <f t="shared" si="54"/>
        <v>6</v>
      </c>
      <c r="L315" s="75">
        <f t="shared" si="54"/>
        <v>7</v>
      </c>
      <c r="M315" s="75">
        <f t="shared" si="54"/>
        <v>8</v>
      </c>
      <c r="N315" s="75">
        <f t="shared" si="54"/>
        <v>9</v>
      </c>
      <c r="O315" s="75">
        <f t="shared" si="54"/>
        <v>10</v>
      </c>
      <c r="P315">
        <f t="shared" si="45"/>
        <v>1</v>
      </c>
      <c r="Q315" t="str">
        <f t="shared" si="46"/>
        <v>D20201231</v>
      </c>
      <c r="R315">
        <f t="shared" si="47"/>
        <v>199910</v>
      </c>
      <c r="S315">
        <v>1</v>
      </c>
      <c r="T315">
        <f t="shared" si="50"/>
        <v>0</v>
      </c>
      <c r="U315">
        <f t="shared" si="50"/>
        <v>0</v>
      </c>
      <c r="V315">
        <f t="shared" si="50"/>
        <v>0</v>
      </c>
      <c r="W315">
        <f t="shared" si="50"/>
        <v>1</v>
      </c>
    </row>
    <row r="316" spans="1:23" x14ac:dyDescent="0.25">
      <c r="A316" t="s">
        <v>990</v>
      </c>
      <c r="B316">
        <v>1</v>
      </c>
      <c r="C316">
        <v>875053</v>
      </c>
      <c r="E316" s="74">
        <v>80431</v>
      </c>
      <c r="F316" s="75">
        <f t="shared" si="54"/>
        <v>1</v>
      </c>
      <c r="G316" s="75">
        <f t="shared" si="54"/>
        <v>2</v>
      </c>
      <c r="H316" s="75">
        <f t="shared" si="54"/>
        <v>3</v>
      </c>
      <c r="I316" s="75">
        <f t="shared" si="54"/>
        <v>4</v>
      </c>
      <c r="J316" s="75">
        <f t="shared" si="54"/>
        <v>5</v>
      </c>
      <c r="K316" s="75">
        <f t="shared" si="54"/>
        <v>6</v>
      </c>
      <c r="L316" s="75">
        <f t="shared" si="54"/>
        <v>7</v>
      </c>
      <c r="M316" s="75">
        <f t="shared" si="54"/>
        <v>8</v>
      </c>
      <c r="N316" s="75">
        <f t="shared" si="54"/>
        <v>9</v>
      </c>
      <c r="O316" s="75">
        <f t="shared" si="54"/>
        <v>10</v>
      </c>
      <c r="P316">
        <f t="shared" si="45"/>
        <v>1</v>
      </c>
      <c r="Q316" t="str">
        <f t="shared" si="46"/>
        <v>D20201231</v>
      </c>
      <c r="R316">
        <f t="shared" si="47"/>
        <v>96532</v>
      </c>
      <c r="S316">
        <v>1</v>
      </c>
      <c r="T316">
        <f t="shared" si="50"/>
        <v>0</v>
      </c>
      <c r="U316">
        <f t="shared" si="50"/>
        <v>0</v>
      </c>
      <c r="V316">
        <f t="shared" si="50"/>
        <v>0</v>
      </c>
      <c r="W316">
        <f t="shared" si="50"/>
        <v>1</v>
      </c>
    </row>
    <row r="317" spans="1:23" x14ac:dyDescent="0.25">
      <c r="A317" t="s">
        <v>992</v>
      </c>
      <c r="B317">
        <v>1</v>
      </c>
      <c r="C317">
        <v>132754617</v>
      </c>
      <c r="E317" s="74">
        <v>81175</v>
      </c>
      <c r="F317" s="75">
        <f t="shared" si="54"/>
        <v>1</v>
      </c>
      <c r="G317" s="75">
        <f t="shared" si="54"/>
        <v>2</v>
      </c>
      <c r="H317" s="75">
        <f t="shared" si="54"/>
        <v>3</v>
      </c>
      <c r="I317" s="75">
        <f t="shared" si="54"/>
        <v>4</v>
      </c>
      <c r="J317" s="75">
        <f t="shared" si="54"/>
        <v>5</v>
      </c>
      <c r="K317" s="75">
        <f t="shared" si="54"/>
        <v>6</v>
      </c>
      <c r="L317" s="75">
        <f t="shared" si="54"/>
        <v>7</v>
      </c>
      <c r="M317" s="75">
        <f t="shared" si="54"/>
        <v>8</v>
      </c>
      <c r="N317" s="75">
        <f t="shared" si="54"/>
        <v>9</v>
      </c>
      <c r="O317" s="75">
        <f t="shared" si="54"/>
        <v>10</v>
      </c>
      <c r="P317">
        <f t="shared" si="45"/>
        <v>1</v>
      </c>
      <c r="Q317" t="str">
        <f t="shared" si="46"/>
        <v>D20201231</v>
      </c>
      <c r="R317">
        <f t="shared" si="47"/>
        <v>412680</v>
      </c>
      <c r="S317">
        <v>1</v>
      </c>
      <c r="T317">
        <f t="shared" si="50"/>
        <v>0</v>
      </c>
      <c r="U317">
        <f t="shared" si="50"/>
        <v>0</v>
      </c>
      <c r="V317">
        <f t="shared" si="50"/>
        <v>0</v>
      </c>
      <c r="W317">
        <f t="shared" si="50"/>
        <v>1</v>
      </c>
    </row>
    <row r="318" spans="1:23" x14ac:dyDescent="0.25">
      <c r="A318" t="s">
        <v>994</v>
      </c>
      <c r="B318">
        <v>1</v>
      </c>
      <c r="C318">
        <v>874507</v>
      </c>
      <c r="E318" s="74">
        <v>82033</v>
      </c>
      <c r="F318" s="75">
        <f t="shared" si="54"/>
        <v>1</v>
      </c>
      <c r="G318" s="75">
        <f t="shared" si="54"/>
        <v>2</v>
      </c>
      <c r="H318" s="75">
        <f t="shared" si="54"/>
        <v>3</v>
      </c>
      <c r="I318" s="75">
        <f t="shared" si="54"/>
        <v>4</v>
      </c>
      <c r="J318" s="75">
        <f t="shared" si="54"/>
        <v>5</v>
      </c>
      <c r="K318" s="75">
        <f t="shared" si="54"/>
        <v>6</v>
      </c>
      <c r="L318" s="75">
        <f t="shared" si="54"/>
        <v>7</v>
      </c>
      <c r="M318" s="75">
        <f t="shared" si="54"/>
        <v>8</v>
      </c>
      <c r="N318" s="75">
        <f t="shared" si="54"/>
        <v>9</v>
      </c>
      <c r="O318" s="75">
        <f t="shared" si="54"/>
        <v>10</v>
      </c>
      <c r="P318">
        <f t="shared" si="45"/>
        <v>1</v>
      </c>
      <c r="Q318" t="str">
        <f t="shared" si="46"/>
        <v>D20201231</v>
      </c>
      <c r="R318">
        <f t="shared" si="47"/>
        <v>221191</v>
      </c>
      <c r="S318">
        <v>1</v>
      </c>
      <c r="T318">
        <f t="shared" si="50"/>
        <v>0</v>
      </c>
      <c r="U318">
        <f t="shared" si="50"/>
        <v>0</v>
      </c>
      <c r="V318">
        <f t="shared" si="50"/>
        <v>0</v>
      </c>
      <c r="W318">
        <f t="shared" si="50"/>
        <v>1</v>
      </c>
    </row>
    <row r="319" spans="1:23" x14ac:dyDescent="0.25">
      <c r="A319" t="s">
        <v>996</v>
      </c>
      <c r="B319">
        <v>1</v>
      </c>
      <c r="C319">
        <v>1452171</v>
      </c>
      <c r="E319" s="74">
        <v>82257</v>
      </c>
      <c r="F319" s="75">
        <f t="shared" si="54"/>
        <v>1</v>
      </c>
      <c r="G319" s="75">
        <f t="shared" si="54"/>
        <v>2</v>
      </c>
      <c r="H319" s="75">
        <f t="shared" si="54"/>
        <v>3</v>
      </c>
      <c r="I319" s="75">
        <f t="shared" si="54"/>
        <v>4</v>
      </c>
      <c r="J319" s="75">
        <f t="shared" si="54"/>
        <v>5</v>
      </c>
      <c r="K319" s="75">
        <f t="shared" si="54"/>
        <v>6</v>
      </c>
      <c r="L319" s="75">
        <f t="shared" si="54"/>
        <v>7</v>
      </c>
      <c r="M319" s="75">
        <f t="shared" si="54"/>
        <v>8</v>
      </c>
      <c r="N319" s="75">
        <f t="shared" si="54"/>
        <v>9</v>
      </c>
      <c r="O319" s="75">
        <f t="shared" si="54"/>
        <v>10</v>
      </c>
      <c r="P319">
        <f t="shared" si="45"/>
        <v>1</v>
      </c>
      <c r="Q319" t="str">
        <f t="shared" si="46"/>
        <v>D20201231</v>
      </c>
      <c r="R319">
        <f t="shared" si="47"/>
        <v>41462</v>
      </c>
      <c r="S319">
        <v>1</v>
      </c>
      <c r="T319">
        <f t="shared" si="50"/>
        <v>0</v>
      </c>
      <c r="U319">
        <f t="shared" si="50"/>
        <v>0</v>
      </c>
      <c r="V319">
        <f t="shared" si="50"/>
        <v>0</v>
      </c>
      <c r="W319">
        <f t="shared" si="50"/>
        <v>1</v>
      </c>
    </row>
    <row r="320" spans="1:23" x14ac:dyDescent="0.25">
      <c r="A320" t="s">
        <v>998</v>
      </c>
      <c r="B320">
        <v>1</v>
      </c>
      <c r="C320">
        <v>4012781</v>
      </c>
      <c r="E320" s="74">
        <v>82350</v>
      </c>
      <c r="F320" s="75">
        <f t="shared" si="54"/>
        <v>1</v>
      </c>
      <c r="G320" s="75">
        <f t="shared" si="54"/>
        <v>2</v>
      </c>
      <c r="H320" s="75">
        <f t="shared" si="54"/>
        <v>3</v>
      </c>
      <c r="I320" s="75">
        <f t="shared" si="54"/>
        <v>4</v>
      </c>
      <c r="J320" s="75">
        <f t="shared" si="54"/>
        <v>5</v>
      </c>
      <c r="K320" s="75">
        <f t="shared" si="54"/>
        <v>6</v>
      </c>
      <c r="L320" s="75">
        <f t="shared" si="54"/>
        <v>7</v>
      </c>
      <c r="M320" s="75">
        <f t="shared" si="54"/>
        <v>8</v>
      </c>
      <c r="N320" s="75">
        <f t="shared" si="54"/>
        <v>9</v>
      </c>
      <c r="O320" s="75">
        <f t="shared" si="54"/>
        <v>10</v>
      </c>
      <c r="P320">
        <f t="shared" si="45"/>
        <v>1</v>
      </c>
      <c r="Q320" t="str">
        <f t="shared" si="46"/>
        <v>D20201231</v>
      </c>
      <c r="R320">
        <f t="shared" si="47"/>
        <v>59301</v>
      </c>
      <c r="S320">
        <v>1</v>
      </c>
      <c r="T320">
        <f t="shared" si="50"/>
        <v>0</v>
      </c>
      <c r="U320">
        <f t="shared" si="50"/>
        <v>0</v>
      </c>
      <c r="V320">
        <f t="shared" si="50"/>
        <v>0</v>
      </c>
      <c r="W320">
        <f t="shared" si="50"/>
        <v>1</v>
      </c>
    </row>
    <row r="321" spans="1:23" x14ac:dyDescent="0.25">
      <c r="A321" t="s">
        <v>1000</v>
      </c>
      <c r="B321">
        <v>1</v>
      </c>
      <c r="C321">
        <v>673236</v>
      </c>
      <c r="E321" s="74">
        <v>82659</v>
      </c>
      <c r="F321" s="75">
        <f t="shared" si="54"/>
        <v>1</v>
      </c>
      <c r="G321" s="75">
        <f t="shared" si="54"/>
        <v>2</v>
      </c>
      <c r="H321" s="75">
        <f t="shared" si="54"/>
        <v>3</v>
      </c>
      <c r="I321" s="75">
        <f t="shared" si="54"/>
        <v>100</v>
      </c>
      <c r="J321" s="75">
        <f t="shared" si="54"/>
        <v>100</v>
      </c>
      <c r="K321" s="75">
        <f t="shared" si="54"/>
        <v>100</v>
      </c>
      <c r="L321" s="75">
        <f t="shared" si="54"/>
        <v>100</v>
      </c>
      <c r="M321" s="75">
        <f t="shared" si="54"/>
        <v>100</v>
      </c>
      <c r="N321" s="75">
        <f t="shared" si="54"/>
        <v>100</v>
      </c>
      <c r="O321" s="75">
        <f t="shared" si="54"/>
        <v>100</v>
      </c>
      <c r="P321">
        <f t="shared" si="45"/>
        <v>1</v>
      </c>
      <c r="Q321" t="str">
        <f t="shared" si="46"/>
        <v>D20201231</v>
      </c>
      <c r="R321">
        <f t="shared" si="47"/>
        <v>119290</v>
      </c>
      <c r="S321">
        <v>1</v>
      </c>
      <c r="T321">
        <f t="shared" si="50"/>
        <v>0</v>
      </c>
      <c r="U321">
        <f t="shared" si="50"/>
        <v>0</v>
      </c>
      <c r="V321">
        <f t="shared" si="50"/>
        <v>0</v>
      </c>
      <c r="W321">
        <f t="shared" si="50"/>
        <v>1</v>
      </c>
    </row>
    <row r="322" spans="1:23" x14ac:dyDescent="0.25">
      <c r="A322" t="s">
        <v>1002</v>
      </c>
      <c r="B322">
        <v>1</v>
      </c>
      <c r="C322">
        <v>3183377</v>
      </c>
      <c r="E322" s="74">
        <v>83151</v>
      </c>
      <c r="F322" s="75">
        <f t="shared" si="54"/>
        <v>1</v>
      </c>
      <c r="G322" s="75">
        <f t="shared" si="54"/>
        <v>2</v>
      </c>
      <c r="H322" s="75">
        <f t="shared" si="54"/>
        <v>3</v>
      </c>
      <c r="I322" s="75">
        <f t="shared" si="54"/>
        <v>4</v>
      </c>
      <c r="J322" s="75">
        <f t="shared" si="54"/>
        <v>5</v>
      </c>
      <c r="K322" s="75">
        <f t="shared" si="54"/>
        <v>6</v>
      </c>
      <c r="L322" s="75">
        <f t="shared" si="54"/>
        <v>7</v>
      </c>
      <c r="M322" s="75">
        <f t="shared" si="54"/>
        <v>8</v>
      </c>
      <c r="N322" s="75">
        <f t="shared" si="54"/>
        <v>9</v>
      </c>
      <c r="O322" s="75">
        <f t="shared" si="54"/>
        <v>10</v>
      </c>
      <c r="P322">
        <f t="shared" si="45"/>
        <v>1</v>
      </c>
      <c r="Q322" t="str">
        <f t="shared" si="46"/>
        <v>D20201231</v>
      </c>
      <c r="R322">
        <f t="shared" si="47"/>
        <v>291639</v>
      </c>
      <c r="S322">
        <v>1</v>
      </c>
      <c r="T322">
        <f t="shared" si="50"/>
        <v>0</v>
      </c>
      <c r="U322">
        <f t="shared" si="50"/>
        <v>0</v>
      </c>
      <c r="V322">
        <f t="shared" si="50"/>
        <v>0</v>
      </c>
      <c r="W322">
        <f t="shared" si="50"/>
        <v>1</v>
      </c>
    </row>
    <row r="323" spans="1:23" x14ac:dyDescent="0.25">
      <c r="A323" t="s">
        <v>1004</v>
      </c>
      <c r="B323">
        <v>1</v>
      </c>
      <c r="C323">
        <v>252955</v>
      </c>
      <c r="E323" s="74">
        <v>83236</v>
      </c>
      <c r="F323" s="75">
        <f t="shared" si="54"/>
        <v>1</v>
      </c>
      <c r="G323" s="75">
        <f t="shared" si="54"/>
        <v>2</v>
      </c>
      <c r="H323" s="75">
        <f t="shared" si="54"/>
        <v>3</v>
      </c>
      <c r="I323" s="75">
        <f t="shared" si="54"/>
        <v>4</v>
      </c>
      <c r="J323" s="75">
        <f t="shared" si="54"/>
        <v>5</v>
      </c>
      <c r="K323" s="75">
        <f t="shared" si="54"/>
        <v>6</v>
      </c>
      <c r="L323" s="75">
        <f t="shared" si="54"/>
        <v>100</v>
      </c>
      <c r="M323" s="75">
        <f t="shared" si="54"/>
        <v>100</v>
      </c>
      <c r="N323" s="75">
        <f t="shared" si="54"/>
        <v>100</v>
      </c>
      <c r="O323" s="75">
        <f t="shared" si="54"/>
        <v>100</v>
      </c>
      <c r="P323">
        <f t="shared" si="45"/>
        <v>1</v>
      </c>
      <c r="Q323" t="str">
        <f t="shared" si="46"/>
        <v>D20201231</v>
      </c>
      <c r="R323">
        <f t="shared" si="47"/>
        <v>81230</v>
      </c>
      <c r="S323">
        <v>1</v>
      </c>
      <c r="T323">
        <f t="shared" si="50"/>
        <v>0</v>
      </c>
      <c r="U323">
        <f t="shared" si="50"/>
        <v>0</v>
      </c>
      <c r="V323">
        <f t="shared" si="50"/>
        <v>0</v>
      </c>
      <c r="W323">
        <f t="shared" si="50"/>
        <v>1</v>
      </c>
    </row>
    <row r="324" spans="1:23" x14ac:dyDescent="0.25">
      <c r="A324" t="s">
        <v>1006</v>
      </c>
      <c r="B324">
        <v>1</v>
      </c>
      <c r="C324">
        <v>82919</v>
      </c>
      <c r="E324" s="74">
        <v>83375</v>
      </c>
      <c r="F324" s="75">
        <f t="shared" si="54"/>
        <v>1</v>
      </c>
      <c r="G324" s="75">
        <f t="shared" si="54"/>
        <v>2</v>
      </c>
      <c r="H324" s="75">
        <f t="shared" si="54"/>
        <v>3</v>
      </c>
      <c r="I324" s="75">
        <f t="shared" si="54"/>
        <v>4</v>
      </c>
      <c r="J324" s="75">
        <f t="shared" si="54"/>
        <v>5</v>
      </c>
      <c r="K324" s="75">
        <f t="shared" si="54"/>
        <v>6</v>
      </c>
      <c r="L324" s="75">
        <f t="shared" si="54"/>
        <v>7</v>
      </c>
      <c r="M324" s="75">
        <f t="shared" si="54"/>
        <v>8</v>
      </c>
      <c r="N324" s="75">
        <f t="shared" si="54"/>
        <v>9</v>
      </c>
      <c r="O324" s="75">
        <f t="shared" si="54"/>
        <v>10</v>
      </c>
      <c r="P324">
        <f t="shared" si="45"/>
        <v>1</v>
      </c>
      <c r="Q324" t="str">
        <f t="shared" si="46"/>
        <v>D20201231</v>
      </c>
      <c r="R324">
        <f t="shared" si="47"/>
        <v>1089837</v>
      </c>
      <c r="S324">
        <v>1</v>
      </c>
      <c r="T324">
        <f t="shared" si="50"/>
        <v>0</v>
      </c>
      <c r="U324">
        <f t="shared" si="50"/>
        <v>0</v>
      </c>
      <c r="V324">
        <f t="shared" si="50"/>
        <v>1</v>
      </c>
      <c r="W324">
        <f t="shared" si="50"/>
        <v>0</v>
      </c>
    </row>
    <row r="325" spans="1:23" x14ac:dyDescent="0.25">
      <c r="A325" t="s">
        <v>1008</v>
      </c>
      <c r="B325">
        <v>1</v>
      </c>
      <c r="C325">
        <v>2204345</v>
      </c>
      <c r="E325" s="74">
        <v>83638</v>
      </c>
      <c r="F325" s="75">
        <f t="shared" ref="F325:O334" si="55">IFERROR(VLOOKUP(CONCATENATE(F$4,".",$E325),$A$4:$C$488690,2,FALSE)*F$3,100)</f>
        <v>1</v>
      </c>
      <c r="G325" s="75">
        <f t="shared" si="55"/>
        <v>2</v>
      </c>
      <c r="H325" s="75">
        <f t="shared" si="55"/>
        <v>3</v>
      </c>
      <c r="I325" s="75">
        <f t="shared" si="55"/>
        <v>4</v>
      </c>
      <c r="J325" s="75">
        <f t="shared" si="55"/>
        <v>5</v>
      </c>
      <c r="K325" s="75">
        <f t="shared" si="55"/>
        <v>6</v>
      </c>
      <c r="L325" s="75">
        <f t="shared" si="55"/>
        <v>7</v>
      </c>
      <c r="M325" s="75">
        <f t="shared" si="55"/>
        <v>8</v>
      </c>
      <c r="N325" s="75">
        <f t="shared" si="55"/>
        <v>9</v>
      </c>
      <c r="O325" s="75">
        <f t="shared" si="55"/>
        <v>10</v>
      </c>
      <c r="P325">
        <f t="shared" si="45"/>
        <v>1</v>
      </c>
      <c r="Q325" t="str">
        <f t="shared" si="46"/>
        <v>D20201231</v>
      </c>
      <c r="R325">
        <f t="shared" si="47"/>
        <v>7761170</v>
      </c>
      <c r="S325">
        <v>1</v>
      </c>
      <c r="T325">
        <f t="shared" si="50"/>
        <v>0</v>
      </c>
      <c r="U325">
        <f t="shared" si="50"/>
        <v>0</v>
      </c>
      <c r="V325">
        <f t="shared" si="50"/>
        <v>1</v>
      </c>
      <c r="W325">
        <f t="shared" si="50"/>
        <v>0</v>
      </c>
    </row>
    <row r="326" spans="1:23" x14ac:dyDescent="0.25">
      <c r="A326" t="s">
        <v>1010</v>
      </c>
      <c r="B326">
        <v>1</v>
      </c>
      <c r="C326">
        <v>100391</v>
      </c>
      <c r="E326" s="74">
        <v>83834</v>
      </c>
      <c r="F326" s="75">
        <f t="shared" si="55"/>
        <v>1</v>
      </c>
      <c r="G326" s="75">
        <f t="shared" si="55"/>
        <v>2</v>
      </c>
      <c r="H326" s="75">
        <f t="shared" si="55"/>
        <v>3</v>
      </c>
      <c r="I326" s="75">
        <f t="shared" si="55"/>
        <v>4</v>
      </c>
      <c r="J326" s="75">
        <f t="shared" si="55"/>
        <v>5</v>
      </c>
      <c r="K326" s="75">
        <f t="shared" si="55"/>
        <v>6</v>
      </c>
      <c r="L326" s="75">
        <f t="shared" si="55"/>
        <v>7</v>
      </c>
      <c r="M326" s="75">
        <f t="shared" si="55"/>
        <v>8</v>
      </c>
      <c r="N326" s="75">
        <f t="shared" si="55"/>
        <v>9</v>
      </c>
      <c r="O326" s="75">
        <f t="shared" si="55"/>
        <v>10</v>
      </c>
      <c r="P326">
        <f t="shared" ref="P326:P389" si="56">MIN(F326:O326)</f>
        <v>1</v>
      </c>
      <c r="Q326" t="str">
        <f t="shared" ref="Q326:Q389" si="57">HLOOKUP($P326,$F$3:$O$4,2,FALSE)</f>
        <v>D20201231</v>
      </c>
      <c r="R326">
        <f t="shared" ref="R326:R389" si="58">VLOOKUP(CONCATENATE($Q326,".",$E326),$A$4:$C$488690,3,FALSE)</f>
        <v>232862</v>
      </c>
      <c r="S326">
        <v>1</v>
      </c>
      <c r="T326">
        <f t="shared" si="50"/>
        <v>0</v>
      </c>
      <c r="U326">
        <f t="shared" si="50"/>
        <v>0</v>
      </c>
      <c r="V326">
        <f t="shared" si="50"/>
        <v>0</v>
      </c>
      <c r="W326">
        <f t="shared" si="50"/>
        <v>1</v>
      </c>
    </row>
    <row r="327" spans="1:23" x14ac:dyDescent="0.25">
      <c r="A327" t="s">
        <v>1012</v>
      </c>
      <c r="B327">
        <v>1</v>
      </c>
      <c r="C327">
        <v>297302</v>
      </c>
      <c r="E327" s="74">
        <v>83852</v>
      </c>
      <c r="F327" s="75">
        <f t="shared" si="55"/>
        <v>1</v>
      </c>
      <c r="G327" s="75">
        <f t="shared" si="55"/>
        <v>2</v>
      </c>
      <c r="H327" s="75">
        <f t="shared" si="55"/>
        <v>3</v>
      </c>
      <c r="I327" s="75">
        <f t="shared" si="55"/>
        <v>4</v>
      </c>
      <c r="J327" s="75">
        <f t="shared" si="55"/>
        <v>5</v>
      </c>
      <c r="K327" s="75">
        <f t="shared" si="55"/>
        <v>6</v>
      </c>
      <c r="L327" s="75">
        <f t="shared" si="55"/>
        <v>7</v>
      </c>
      <c r="M327" s="75">
        <f t="shared" si="55"/>
        <v>8</v>
      </c>
      <c r="N327" s="75">
        <f t="shared" si="55"/>
        <v>9</v>
      </c>
      <c r="O327" s="75">
        <f t="shared" si="55"/>
        <v>10</v>
      </c>
      <c r="P327">
        <f t="shared" si="56"/>
        <v>1</v>
      </c>
      <c r="Q327" t="str">
        <f t="shared" si="57"/>
        <v>D20201231</v>
      </c>
      <c r="R327">
        <f t="shared" si="58"/>
        <v>41764</v>
      </c>
      <c r="S327">
        <v>1</v>
      </c>
      <c r="T327">
        <f t="shared" si="50"/>
        <v>0</v>
      </c>
      <c r="U327">
        <f t="shared" si="50"/>
        <v>0</v>
      </c>
      <c r="V327">
        <f t="shared" si="50"/>
        <v>0</v>
      </c>
      <c r="W327">
        <f t="shared" si="50"/>
        <v>1</v>
      </c>
    </row>
    <row r="328" spans="1:23" x14ac:dyDescent="0.25">
      <c r="A328" t="s">
        <v>1014</v>
      </c>
      <c r="B328">
        <v>1</v>
      </c>
      <c r="C328">
        <v>132975</v>
      </c>
      <c r="E328" s="74">
        <v>83955</v>
      </c>
      <c r="F328" s="75">
        <f t="shared" si="55"/>
        <v>1</v>
      </c>
      <c r="G328" s="75">
        <f t="shared" si="55"/>
        <v>2</v>
      </c>
      <c r="H328" s="75">
        <f t="shared" si="55"/>
        <v>3</v>
      </c>
      <c r="I328" s="75">
        <f t="shared" si="55"/>
        <v>4</v>
      </c>
      <c r="J328" s="75">
        <f t="shared" si="55"/>
        <v>5</v>
      </c>
      <c r="K328" s="75">
        <f t="shared" si="55"/>
        <v>6</v>
      </c>
      <c r="L328" s="75">
        <f t="shared" si="55"/>
        <v>7</v>
      </c>
      <c r="M328" s="75">
        <f t="shared" si="55"/>
        <v>8</v>
      </c>
      <c r="N328" s="75">
        <f t="shared" si="55"/>
        <v>9</v>
      </c>
      <c r="O328" s="75">
        <f t="shared" si="55"/>
        <v>10</v>
      </c>
      <c r="P328">
        <f t="shared" si="56"/>
        <v>1</v>
      </c>
      <c r="Q328" t="str">
        <f t="shared" si="57"/>
        <v>D20201231</v>
      </c>
      <c r="R328">
        <f t="shared" si="58"/>
        <v>77494</v>
      </c>
      <c r="S328">
        <v>1</v>
      </c>
      <c r="T328">
        <f t="shared" si="50"/>
        <v>0</v>
      </c>
      <c r="U328">
        <f t="shared" si="50"/>
        <v>0</v>
      </c>
      <c r="V328">
        <f t="shared" si="50"/>
        <v>0</v>
      </c>
      <c r="W328">
        <f t="shared" si="50"/>
        <v>1</v>
      </c>
    </row>
    <row r="329" spans="1:23" x14ac:dyDescent="0.25">
      <c r="A329" t="s">
        <v>1016</v>
      </c>
      <c r="B329">
        <v>1</v>
      </c>
      <c r="C329">
        <v>1914858</v>
      </c>
      <c r="E329" s="74">
        <v>84046</v>
      </c>
      <c r="F329" s="75">
        <f t="shared" si="55"/>
        <v>1</v>
      </c>
      <c r="G329" s="75">
        <f t="shared" si="55"/>
        <v>2</v>
      </c>
      <c r="H329" s="75">
        <f t="shared" si="55"/>
        <v>3</v>
      </c>
      <c r="I329" s="75">
        <f t="shared" si="55"/>
        <v>4</v>
      </c>
      <c r="J329" s="75">
        <f t="shared" si="55"/>
        <v>5</v>
      </c>
      <c r="K329" s="75">
        <f t="shared" si="55"/>
        <v>6</v>
      </c>
      <c r="L329" s="75">
        <f t="shared" si="55"/>
        <v>7</v>
      </c>
      <c r="M329" s="75">
        <f t="shared" si="55"/>
        <v>8</v>
      </c>
      <c r="N329" s="75">
        <f t="shared" si="55"/>
        <v>9</v>
      </c>
      <c r="O329" s="75">
        <f t="shared" si="55"/>
        <v>10</v>
      </c>
      <c r="P329">
        <f t="shared" si="56"/>
        <v>1</v>
      </c>
      <c r="Q329" t="str">
        <f t="shared" si="57"/>
        <v>D20201231</v>
      </c>
      <c r="R329">
        <f t="shared" si="58"/>
        <v>55732</v>
      </c>
      <c r="S329">
        <v>1</v>
      </c>
      <c r="T329">
        <f t="shared" si="50"/>
        <v>0</v>
      </c>
      <c r="U329">
        <f t="shared" si="50"/>
        <v>0</v>
      </c>
      <c r="V329">
        <f t="shared" si="50"/>
        <v>0</v>
      </c>
      <c r="W329">
        <f t="shared" si="50"/>
        <v>1</v>
      </c>
    </row>
    <row r="330" spans="1:23" x14ac:dyDescent="0.25">
      <c r="A330" t="s">
        <v>1018</v>
      </c>
      <c r="B330">
        <v>1</v>
      </c>
      <c r="C330">
        <v>254536</v>
      </c>
      <c r="E330" s="74">
        <v>84541</v>
      </c>
      <c r="F330" s="75">
        <f t="shared" si="55"/>
        <v>1</v>
      </c>
      <c r="G330" s="75">
        <f t="shared" si="55"/>
        <v>2</v>
      </c>
      <c r="H330" s="75">
        <f t="shared" si="55"/>
        <v>3</v>
      </c>
      <c r="I330" s="75">
        <f t="shared" si="55"/>
        <v>4</v>
      </c>
      <c r="J330" s="75">
        <f t="shared" si="55"/>
        <v>5</v>
      </c>
      <c r="K330" s="75">
        <f t="shared" si="55"/>
        <v>6</v>
      </c>
      <c r="L330" s="75">
        <f t="shared" si="55"/>
        <v>7</v>
      </c>
      <c r="M330" s="75">
        <f t="shared" si="55"/>
        <v>8</v>
      </c>
      <c r="N330" s="75">
        <f t="shared" si="55"/>
        <v>9</v>
      </c>
      <c r="O330" s="75">
        <f t="shared" si="55"/>
        <v>10</v>
      </c>
      <c r="P330">
        <f t="shared" si="56"/>
        <v>1</v>
      </c>
      <c r="Q330" t="str">
        <f t="shared" si="57"/>
        <v>D20201231</v>
      </c>
      <c r="R330">
        <f t="shared" si="58"/>
        <v>1225079</v>
      </c>
      <c r="S330">
        <v>1</v>
      </c>
      <c r="T330">
        <f t="shared" si="50"/>
        <v>0</v>
      </c>
      <c r="U330">
        <f t="shared" si="50"/>
        <v>0</v>
      </c>
      <c r="V330">
        <f t="shared" si="50"/>
        <v>1</v>
      </c>
      <c r="W330">
        <f t="shared" si="50"/>
        <v>0</v>
      </c>
    </row>
    <row r="331" spans="1:23" x14ac:dyDescent="0.25">
      <c r="A331" t="s">
        <v>1020</v>
      </c>
      <c r="B331">
        <v>1</v>
      </c>
      <c r="C331">
        <v>197823</v>
      </c>
      <c r="E331" s="74">
        <v>84804</v>
      </c>
      <c r="F331" s="75">
        <f t="shared" si="55"/>
        <v>1</v>
      </c>
      <c r="G331" s="75">
        <f t="shared" si="55"/>
        <v>2</v>
      </c>
      <c r="H331" s="75">
        <f t="shared" si="55"/>
        <v>3</v>
      </c>
      <c r="I331" s="75">
        <f t="shared" si="55"/>
        <v>4</v>
      </c>
      <c r="J331" s="75">
        <f t="shared" si="55"/>
        <v>5</v>
      </c>
      <c r="K331" s="75">
        <f t="shared" si="55"/>
        <v>6</v>
      </c>
      <c r="L331" s="75">
        <f t="shared" si="55"/>
        <v>7</v>
      </c>
      <c r="M331" s="75">
        <f t="shared" si="55"/>
        <v>100</v>
      </c>
      <c r="N331" s="75">
        <f t="shared" si="55"/>
        <v>100</v>
      </c>
      <c r="O331" s="75">
        <f t="shared" si="55"/>
        <v>100</v>
      </c>
      <c r="P331">
        <f t="shared" si="56"/>
        <v>1</v>
      </c>
      <c r="Q331" t="str">
        <f t="shared" si="57"/>
        <v>D20201231</v>
      </c>
      <c r="R331">
        <f t="shared" si="58"/>
        <v>78289</v>
      </c>
      <c r="S331">
        <v>1</v>
      </c>
      <c r="T331">
        <f t="shared" si="50"/>
        <v>0</v>
      </c>
      <c r="U331">
        <f t="shared" si="50"/>
        <v>0</v>
      </c>
      <c r="V331">
        <f t="shared" si="50"/>
        <v>0</v>
      </c>
      <c r="W331">
        <f t="shared" si="50"/>
        <v>1</v>
      </c>
    </row>
    <row r="332" spans="1:23" x14ac:dyDescent="0.25">
      <c r="A332" t="s">
        <v>1022</v>
      </c>
      <c r="B332">
        <v>1</v>
      </c>
      <c r="C332">
        <v>91132</v>
      </c>
      <c r="E332" s="74">
        <v>85052</v>
      </c>
      <c r="F332" s="75">
        <f t="shared" si="55"/>
        <v>1</v>
      </c>
      <c r="G332" s="75">
        <f t="shared" si="55"/>
        <v>2</v>
      </c>
      <c r="H332" s="75">
        <f t="shared" si="55"/>
        <v>3</v>
      </c>
      <c r="I332" s="75">
        <f t="shared" si="55"/>
        <v>4</v>
      </c>
      <c r="J332" s="75">
        <f t="shared" si="55"/>
        <v>5</v>
      </c>
      <c r="K332" s="75">
        <f t="shared" si="55"/>
        <v>6</v>
      </c>
      <c r="L332" s="75">
        <f t="shared" si="55"/>
        <v>7</v>
      </c>
      <c r="M332" s="75">
        <f t="shared" si="55"/>
        <v>8</v>
      </c>
      <c r="N332" s="75">
        <f t="shared" si="55"/>
        <v>9</v>
      </c>
      <c r="O332" s="75">
        <f t="shared" si="55"/>
        <v>10</v>
      </c>
      <c r="P332">
        <f t="shared" si="56"/>
        <v>1</v>
      </c>
      <c r="Q332" t="str">
        <f t="shared" si="57"/>
        <v>D20201231</v>
      </c>
      <c r="R332">
        <f t="shared" si="58"/>
        <v>252005</v>
      </c>
      <c r="S332">
        <v>1</v>
      </c>
      <c r="T332">
        <f t="shared" si="50"/>
        <v>0</v>
      </c>
      <c r="U332">
        <f t="shared" si="50"/>
        <v>0</v>
      </c>
      <c r="V332">
        <f t="shared" si="50"/>
        <v>0</v>
      </c>
      <c r="W332">
        <f t="shared" si="50"/>
        <v>1</v>
      </c>
    </row>
    <row r="333" spans="1:23" x14ac:dyDescent="0.25">
      <c r="A333" t="s">
        <v>1024</v>
      </c>
      <c r="B333">
        <v>1</v>
      </c>
      <c r="C333">
        <v>531168</v>
      </c>
      <c r="E333" s="74">
        <v>85472</v>
      </c>
      <c r="F333" s="75">
        <f t="shared" si="55"/>
        <v>1</v>
      </c>
      <c r="G333" s="75">
        <f t="shared" si="55"/>
        <v>2</v>
      </c>
      <c r="H333" s="75">
        <f t="shared" si="55"/>
        <v>3</v>
      </c>
      <c r="I333" s="75">
        <f t="shared" si="55"/>
        <v>4</v>
      </c>
      <c r="J333" s="75">
        <f t="shared" si="55"/>
        <v>5</v>
      </c>
      <c r="K333" s="75">
        <f t="shared" si="55"/>
        <v>6</v>
      </c>
      <c r="L333" s="75">
        <f t="shared" si="55"/>
        <v>7</v>
      </c>
      <c r="M333" s="75">
        <f t="shared" si="55"/>
        <v>8</v>
      </c>
      <c r="N333" s="75">
        <f t="shared" si="55"/>
        <v>9</v>
      </c>
      <c r="O333" s="75">
        <f t="shared" si="55"/>
        <v>10</v>
      </c>
      <c r="P333">
        <f t="shared" si="56"/>
        <v>1</v>
      </c>
      <c r="Q333" t="str">
        <f t="shared" si="57"/>
        <v>D20201231</v>
      </c>
      <c r="R333">
        <f t="shared" si="58"/>
        <v>11340082</v>
      </c>
      <c r="S333">
        <v>1</v>
      </c>
      <c r="T333">
        <f t="shared" si="50"/>
        <v>0</v>
      </c>
      <c r="U333">
        <f t="shared" si="50"/>
        <v>1</v>
      </c>
      <c r="V333">
        <f t="shared" si="50"/>
        <v>0</v>
      </c>
      <c r="W333">
        <f t="shared" si="50"/>
        <v>0</v>
      </c>
    </row>
    <row r="334" spans="1:23" x14ac:dyDescent="0.25">
      <c r="A334" t="s">
        <v>1026</v>
      </c>
      <c r="B334">
        <v>1</v>
      </c>
      <c r="C334">
        <v>1806352</v>
      </c>
      <c r="E334" s="74">
        <v>85931</v>
      </c>
      <c r="F334" s="75">
        <f t="shared" si="55"/>
        <v>1</v>
      </c>
      <c r="G334" s="75">
        <f t="shared" si="55"/>
        <v>2</v>
      </c>
      <c r="H334" s="75">
        <f t="shared" si="55"/>
        <v>3</v>
      </c>
      <c r="I334" s="75">
        <f t="shared" si="55"/>
        <v>4</v>
      </c>
      <c r="J334" s="75">
        <f t="shared" si="55"/>
        <v>5</v>
      </c>
      <c r="K334" s="75">
        <f t="shared" si="55"/>
        <v>6</v>
      </c>
      <c r="L334" s="75">
        <f t="shared" si="55"/>
        <v>7</v>
      </c>
      <c r="M334" s="75">
        <f t="shared" si="55"/>
        <v>8</v>
      </c>
      <c r="N334" s="75">
        <f t="shared" si="55"/>
        <v>9</v>
      </c>
      <c r="O334" s="75">
        <f t="shared" si="55"/>
        <v>10</v>
      </c>
      <c r="P334">
        <f t="shared" si="56"/>
        <v>1</v>
      </c>
      <c r="Q334" t="str">
        <f t="shared" si="57"/>
        <v>D20201231</v>
      </c>
      <c r="R334">
        <f t="shared" si="58"/>
        <v>311864</v>
      </c>
      <c r="S334">
        <v>1</v>
      </c>
      <c r="T334">
        <f t="shared" si="50"/>
        <v>0</v>
      </c>
      <c r="U334">
        <f t="shared" si="50"/>
        <v>0</v>
      </c>
      <c r="V334">
        <f t="shared" si="50"/>
        <v>0</v>
      </c>
      <c r="W334">
        <f t="shared" si="50"/>
        <v>1</v>
      </c>
    </row>
    <row r="335" spans="1:23" x14ac:dyDescent="0.25">
      <c r="A335" t="s">
        <v>1028</v>
      </c>
      <c r="B335">
        <v>1</v>
      </c>
      <c r="C335">
        <v>975264</v>
      </c>
      <c r="E335" s="74">
        <v>86349</v>
      </c>
      <c r="F335" s="75">
        <f t="shared" ref="F335:O344" si="59">IFERROR(VLOOKUP(CONCATENATE(F$4,".",$E335),$A$4:$C$488690,2,FALSE)*F$3,100)</f>
        <v>1</v>
      </c>
      <c r="G335" s="75">
        <f t="shared" si="59"/>
        <v>2</v>
      </c>
      <c r="H335" s="75">
        <f t="shared" si="59"/>
        <v>3</v>
      </c>
      <c r="I335" s="75">
        <f t="shared" si="59"/>
        <v>4</v>
      </c>
      <c r="J335" s="75">
        <f t="shared" si="59"/>
        <v>5</v>
      </c>
      <c r="K335" s="75">
        <f t="shared" si="59"/>
        <v>6</v>
      </c>
      <c r="L335" s="75">
        <f t="shared" si="59"/>
        <v>7</v>
      </c>
      <c r="M335" s="75">
        <f t="shared" si="59"/>
        <v>8</v>
      </c>
      <c r="N335" s="75">
        <f t="shared" si="59"/>
        <v>9</v>
      </c>
      <c r="O335" s="75">
        <f t="shared" si="59"/>
        <v>10</v>
      </c>
      <c r="P335">
        <f t="shared" si="56"/>
        <v>1</v>
      </c>
      <c r="Q335" t="str">
        <f t="shared" si="57"/>
        <v>D20201231</v>
      </c>
      <c r="R335">
        <f t="shared" si="58"/>
        <v>316588</v>
      </c>
      <c r="S335">
        <v>1</v>
      </c>
      <c r="T335">
        <f t="shared" si="50"/>
        <v>0</v>
      </c>
      <c r="U335">
        <f t="shared" si="50"/>
        <v>0</v>
      </c>
      <c r="V335">
        <f t="shared" si="50"/>
        <v>0</v>
      </c>
      <c r="W335">
        <f t="shared" si="50"/>
        <v>1</v>
      </c>
    </row>
    <row r="336" spans="1:23" x14ac:dyDescent="0.25">
      <c r="A336" t="s">
        <v>1030</v>
      </c>
      <c r="B336">
        <v>1</v>
      </c>
      <c r="C336">
        <v>266204</v>
      </c>
      <c r="E336" s="74">
        <v>86675</v>
      </c>
      <c r="F336" s="75">
        <f t="shared" si="59"/>
        <v>1</v>
      </c>
      <c r="G336" s="75">
        <f t="shared" si="59"/>
        <v>2</v>
      </c>
      <c r="H336" s="75">
        <f t="shared" si="59"/>
        <v>3</v>
      </c>
      <c r="I336" s="75">
        <f t="shared" si="59"/>
        <v>4</v>
      </c>
      <c r="J336" s="75">
        <f t="shared" si="59"/>
        <v>5</v>
      </c>
      <c r="K336" s="75">
        <f t="shared" si="59"/>
        <v>6</v>
      </c>
      <c r="L336" s="75">
        <f t="shared" si="59"/>
        <v>7</v>
      </c>
      <c r="M336" s="75">
        <f t="shared" si="59"/>
        <v>8</v>
      </c>
      <c r="N336" s="75">
        <f t="shared" si="59"/>
        <v>9</v>
      </c>
      <c r="O336" s="75">
        <f t="shared" si="59"/>
        <v>10</v>
      </c>
      <c r="P336">
        <f t="shared" si="56"/>
        <v>1</v>
      </c>
      <c r="Q336" t="str">
        <f t="shared" si="57"/>
        <v>D20201231</v>
      </c>
      <c r="R336">
        <f t="shared" si="58"/>
        <v>1021460</v>
      </c>
      <c r="S336">
        <v>1</v>
      </c>
      <c r="T336">
        <f t="shared" si="50"/>
        <v>0</v>
      </c>
      <c r="U336">
        <f t="shared" si="50"/>
        <v>0</v>
      </c>
      <c r="V336">
        <f t="shared" si="50"/>
        <v>1</v>
      </c>
      <c r="W336">
        <f t="shared" si="50"/>
        <v>0</v>
      </c>
    </row>
    <row r="337" spans="1:23" x14ac:dyDescent="0.25">
      <c r="A337" t="s">
        <v>1032</v>
      </c>
      <c r="B337">
        <v>1</v>
      </c>
      <c r="C337">
        <v>94641</v>
      </c>
      <c r="E337" s="74">
        <v>87047</v>
      </c>
      <c r="F337" s="75">
        <f t="shared" si="59"/>
        <v>1</v>
      </c>
      <c r="G337" s="75">
        <f t="shared" si="59"/>
        <v>2</v>
      </c>
      <c r="H337" s="75">
        <f t="shared" si="59"/>
        <v>3</v>
      </c>
      <c r="I337" s="75">
        <f t="shared" si="59"/>
        <v>4</v>
      </c>
      <c r="J337" s="75">
        <f t="shared" si="59"/>
        <v>5</v>
      </c>
      <c r="K337" s="75">
        <f t="shared" si="59"/>
        <v>6</v>
      </c>
      <c r="L337" s="75">
        <f t="shared" si="59"/>
        <v>7</v>
      </c>
      <c r="M337" s="75">
        <f t="shared" si="59"/>
        <v>8</v>
      </c>
      <c r="N337" s="75">
        <f t="shared" si="59"/>
        <v>9</v>
      </c>
      <c r="O337" s="75">
        <f t="shared" si="59"/>
        <v>10</v>
      </c>
      <c r="P337">
        <f t="shared" si="56"/>
        <v>1</v>
      </c>
      <c r="Q337" t="str">
        <f t="shared" si="57"/>
        <v>D20201231</v>
      </c>
      <c r="R337">
        <f t="shared" si="58"/>
        <v>160945</v>
      </c>
      <c r="S337">
        <v>1</v>
      </c>
      <c r="T337">
        <f t="shared" si="50"/>
        <v>0</v>
      </c>
      <c r="U337">
        <f t="shared" si="50"/>
        <v>0</v>
      </c>
      <c r="V337">
        <f t="shared" si="50"/>
        <v>0</v>
      </c>
      <c r="W337">
        <f t="shared" si="50"/>
        <v>1</v>
      </c>
    </row>
    <row r="338" spans="1:23" x14ac:dyDescent="0.25">
      <c r="A338" t="s">
        <v>1034</v>
      </c>
      <c r="B338">
        <v>1</v>
      </c>
      <c r="C338">
        <v>880839</v>
      </c>
      <c r="E338" s="74">
        <v>87159</v>
      </c>
      <c r="F338" s="75">
        <f t="shared" si="59"/>
        <v>1</v>
      </c>
      <c r="G338" s="75">
        <f t="shared" si="59"/>
        <v>2</v>
      </c>
      <c r="H338" s="75">
        <f t="shared" si="59"/>
        <v>3</v>
      </c>
      <c r="I338" s="75">
        <f t="shared" si="59"/>
        <v>4</v>
      </c>
      <c r="J338" s="75">
        <f t="shared" si="59"/>
        <v>5</v>
      </c>
      <c r="K338" s="75">
        <f t="shared" si="59"/>
        <v>6</v>
      </c>
      <c r="L338" s="75">
        <f t="shared" si="59"/>
        <v>7</v>
      </c>
      <c r="M338" s="75">
        <f t="shared" si="59"/>
        <v>8</v>
      </c>
      <c r="N338" s="75">
        <f t="shared" si="59"/>
        <v>9</v>
      </c>
      <c r="O338" s="75">
        <f t="shared" si="59"/>
        <v>100</v>
      </c>
      <c r="P338">
        <f t="shared" si="56"/>
        <v>1</v>
      </c>
      <c r="Q338" t="str">
        <f t="shared" si="57"/>
        <v>D20201231</v>
      </c>
      <c r="R338">
        <f t="shared" si="58"/>
        <v>172520</v>
      </c>
      <c r="S338">
        <v>1</v>
      </c>
      <c r="T338">
        <f t="shared" si="50"/>
        <v>0</v>
      </c>
      <c r="U338">
        <f t="shared" si="50"/>
        <v>0</v>
      </c>
      <c r="V338">
        <f t="shared" si="50"/>
        <v>0</v>
      </c>
      <c r="W338">
        <f t="shared" ref="T338:W401" si="60">IF(AND($R338&gt;W$2,$R338&lt;=W$3),1,0)</f>
        <v>1</v>
      </c>
    </row>
    <row r="339" spans="1:23" x14ac:dyDescent="0.25">
      <c r="A339" t="s">
        <v>1036</v>
      </c>
      <c r="B339">
        <v>1</v>
      </c>
      <c r="C339">
        <v>265441</v>
      </c>
      <c r="E339" s="74">
        <v>87234</v>
      </c>
      <c r="F339" s="75">
        <f t="shared" si="59"/>
        <v>1</v>
      </c>
      <c r="G339" s="75">
        <f t="shared" si="59"/>
        <v>2</v>
      </c>
      <c r="H339" s="75">
        <f t="shared" si="59"/>
        <v>3</v>
      </c>
      <c r="I339" s="75">
        <f t="shared" si="59"/>
        <v>4</v>
      </c>
      <c r="J339" s="75">
        <f t="shared" si="59"/>
        <v>5</v>
      </c>
      <c r="K339" s="75">
        <f t="shared" si="59"/>
        <v>6</v>
      </c>
      <c r="L339" s="75">
        <f t="shared" si="59"/>
        <v>7</v>
      </c>
      <c r="M339" s="75">
        <f t="shared" si="59"/>
        <v>8</v>
      </c>
      <c r="N339" s="75">
        <f t="shared" si="59"/>
        <v>9</v>
      </c>
      <c r="O339" s="75">
        <f t="shared" si="59"/>
        <v>10</v>
      </c>
      <c r="P339">
        <f t="shared" si="56"/>
        <v>1</v>
      </c>
      <c r="Q339" t="str">
        <f t="shared" si="57"/>
        <v>D20201231</v>
      </c>
      <c r="R339">
        <f t="shared" si="58"/>
        <v>580326</v>
      </c>
      <c r="S339">
        <v>1</v>
      </c>
      <c r="T339">
        <f t="shared" si="60"/>
        <v>0</v>
      </c>
      <c r="U339">
        <f t="shared" si="60"/>
        <v>0</v>
      </c>
      <c r="V339">
        <f t="shared" si="60"/>
        <v>0</v>
      </c>
      <c r="W339">
        <f t="shared" si="60"/>
        <v>1</v>
      </c>
    </row>
    <row r="340" spans="1:23" x14ac:dyDescent="0.25">
      <c r="A340" t="s">
        <v>1038</v>
      </c>
      <c r="B340">
        <v>1</v>
      </c>
      <c r="C340">
        <v>2172170</v>
      </c>
      <c r="E340" s="74">
        <v>87476</v>
      </c>
      <c r="F340" s="75">
        <f t="shared" si="59"/>
        <v>1</v>
      </c>
      <c r="G340" s="75">
        <f t="shared" si="59"/>
        <v>2</v>
      </c>
      <c r="H340" s="75">
        <f t="shared" si="59"/>
        <v>3</v>
      </c>
      <c r="I340" s="75">
        <f t="shared" si="59"/>
        <v>4</v>
      </c>
      <c r="J340" s="75">
        <f t="shared" si="59"/>
        <v>5</v>
      </c>
      <c r="K340" s="75">
        <f t="shared" si="59"/>
        <v>6</v>
      </c>
      <c r="L340" s="75">
        <f t="shared" si="59"/>
        <v>7</v>
      </c>
      <c r="M340" s="75">
        <f t="shared" si="59"/>
        <v>8</v>
      </c>
      <c r="N340" s="75">
        <f t="shared" si="59"/>
        <v>9</v>
      </c>
      <c r="O340" s="75">
        <f t="shared" si="59"/>
        <v>10</v>
      </c>
      <c r="P340">
        <f t="shared" si="56"/>
        <v>1</v>
      </c>
      <c r="Q340" t="str">
        <f t="shared" si="57"/>
        <v>D20201231</v>
      </c>
      <c r="R340">
        <f t="shared" si="58"/>
        <v>173853</v>
      </c>
      <c r="S340">
        <v>1</v>
      </c>
      <c r="T340">
        <f t="shared" si="60"/>
        <v>0</v>
      </c>
      <c r="U340">
        <f t="shared" si="60"/>
        <v>0</v>
      </c>
      <c r="V340">
        <f t="shared" si="60"/>
        <v>0</v>
      </c>
      <c r="W340">
        <f t="shared" si="60"/>
        <v>1</v>
      </c>
    </row>
    <row r="341" spans="1:23" x14ac:dyDescent="0.25">
      <c r="A341" t="s">
        <v>1040</v>
      </c>
      <c r="B341">
        <v>1</v>
      </c>
      <c r="C341">
        <v>23680</v>
      </c>
      <c r="E341" s="74">
        <v>87579</v>
      </c>
      <c r="F341" s="75">
        <f t="shared" si="59"/>
        <v>1</v>
      </c>
      <c r="G341" s="75">
        <f t="shared" si="59"/>
        <v>2</v>
      </c>
      <c r="H341" s="75">
        <f t="shared" si="59"/>
        <v>3</v>
      </c>
      <c r="I341" s="75">
        <f t="shared" si="59"/>
        <v>4</v>
      </c>
      <c r="J341" s="75">
        <f t="shared" si="59"/>
        <v>5</v>
      </c>
      <c r="K341" s="75">
        <f t="shared" si="59"/>
        <v>6</v>
      </c>
      <c r="L341" s="75">
        <f t="shared" si="59"/>
        <v>7</v>
      </c>
      <c r="M341" s="75">
        <f t="shared" si="59"/>
        <v>8</v>
      </c>
      <c r="N341" s="75">
        <f t="shared" si="59"/>
        <v>9</v>
      </c>
      <c r="O341" s="75">
        <f t="shared" si="59"/>
        <v>10</v>
      </c>
      <c r="P341">
        <f t="shared" si="56"/>
        <v>1</v>
      </c>
      <c r="Q341" t="str">
        <f t="shared" si="57"/>
        <v>D20201231</v>
      </c>
      <c r="R341">
        <f t="shared" si="58"/>
        <v>455867</v>
      </c>
      <c r="S341">
        <v>1</v>
      </c>
      <c r="T341">
        <f t="shared" si="60"/>
        <v>0</v>
      </c>
      <c r="U341">
        <f t="shared" si="60"/>
        <v>0</v>
      </c>
      <c r="V341">
        <f t="shared" si="60"/>
        <v>0</v>
      </c>
      <c r="W341">
        <f t="shared" si="60"/>
        <v>1</v>
      </c>
    </row>
    <row r="342" spans="1:23" x14ac:dyDescent="0.25">
      <c r="A342" t="s">
        <v>1042</v>
      </c>
      <c r="B342">
        <v>1</v>
      </c>
      <c r="C342">
        <v>58184</v>
      </c>
      <c r="E342" s="74">
        <v>88231</v>
      </c>
      <c r="F342" s="75">
        <f t="shared" si="59"/>
        <v>1</v>
      </c>
      <c r="G342" s="75">
        <f t="shared" si="59"/>
        <v>2</v>
      </c>
      <c r="H342" s="75">
        <f t="shared" si="59"/>
        <v>3</v>
      </c>
      <c r="I342" s="75">
        <f t="shared" si="59"/>
        <v>4</v>
      </c>
      <c r="J342" s="75">
        <f t="shared" si="59"/>
        <v>5</v>
      </c>
      <c r="K342" s="75">
        <f t="shared" si="59"/>
        <v>6</v>
      </c>
      <c r="L342" s="75">
        <f t="shared" si="59"/>
        <v>7</v>
      </c>
      <c r="M342" s="75">
        <f t="shared" si="59"/>
        <v>8</v>
      </c>
      <c r="N342" s="75">
        <f t="shared" si="59"/>
        <v>9</v>
      </c>
      <c r="O342" s="75">
        <f t="shared" si="59"/>
        <v>10</v>
      </c>
      <c r="P342">
        <f t="shared" si="56"/>
        <v>1</v>
      </c>
      <c r="Q342" t="str">
        <f t="shared" si="57"/>
        <v>D20201231</v>
      </c>
      <c r="R342">
        <f t="shared" si="58"/>
        <v>983471</v>
      </c>
      <c r="S342">
        <v>1</v>
      </c>
      <c r="T342">
        <f t="shared" si="60"/>
        <v>0</v>
      </c>
      <c r="U342">
        <f t="shared" si="60"/>
        <v>0</v>
      </c>
      <c r="V342">
        <f t="shared" si="60"/>
        <v>0</v>
      </c>
      <c r="W342">
        <f t="shared" si="60"/>
        <v>1</v>
      </c>
    </row>
    <row r="343" spans="1:23" x14ac:dyDescent="0.25">
      <c r="A343" t="s">
        <v>1044</v>
      </c>
      <c r="B343">
        <v>1</v>
      </c>
      <c r="C343">
        <v>83782</v>
      </c>
      <c r="E343" s="74">
        <v>88259</v>
      </c>
      <c r="F343" s="75">
        <f t="shared" si="59"/>
        <v>1</v>
      </c>
      <c r="G343" s="75">
        <f t="shared" si="59"/>
        <v>2</v>
      </c>
      <c r="H343" s="75">
        <f t="shared" si="59"/>
        <v>3</v>
      </c>
      <c r="I343" s="75">
        <f t="shared" si="59"/>
        <v>4</v>
      </c>
      <c r="J343" s="75">
        <f t="shared" si="59"/>
        <v>5</v>
      </c>
      <c r="K343" s="75">
        <f t="shared" si="59"/>
        <v>6</v>
      </c>
      <c r="L343" s="75">
        <f t="shared" si="59"/>
        <v>7</v>
      </c>
      <c r="M343" s="75">
        <f t="shared" si="59"/>
        <v>8</v>
      </c>
      <c r="N343" s="75">
        <f t="shared" si="59"/>
        <v>9</v>
      </c>
      <c r="O343" s="75">
        <f t="shared" si="59"/>
        <v>10</v>
      </c>
      <c r="P343">
        <f t="shared" si="56"/>
        <v>1</v>
      </c>
      <c r="Q343" t="str">
        <f t="shared" si="57"/>
        <v>D20201231</v>
      </c>
      <c r="R343">
        <f t="shared" si="58"/>
        <v>83087</v>
      </c>
      <c r="S343">
        <v>1</v>
      </c>
      <c r="T343">
        <f t="shared" si="60"/>
        <v>0</v>
      </c>
      <c r="U343">
        <f t="shared" si="60"/>
        <v>0</v>
      </c>
      <c r="V343">
        <f t="shared" si="60"/>
        <v>0</v>
      </c>
      <c r="W343">
        <f t="shared" si="60"/>
        <v>1</v>
      </c>
    </row>
    <row r="344" spans="1:23" x14ac:dyDescent="0.25">
      <c r="A344" t="s">
        <v>1046</v>
      </c>
      <c r="B344">
        <v>1</v>
      </c>
      <c r="C344">
        <v>122378</v>
      </c>
      <c r="E344" s="74">
        <v>88352</v>
      </c>
      <c r="F344" s="75">
        <f t="shared" si="59"/>
        <v>1</v>
      </c>
      <c r="G344" s="75">
        <f t="shared" si="59"/>
        <v>2</v>
      </c>
      <c r="H344" s="75">
        <f t="shared" si="59"/>
        <v>3</v>
      </c>
      <c r="I344" s="75">
        <f t="shared" si="59"/>
        <v>4</v>
      </c>
      <c r="J344" s="75">
        <f t="shared" si="59"/>
        <v>5</v>
      </c>
      <c r="K344" s="75">
        <f t="shared" si="59"/>
        <v>6</v>
      </c>
      <c r="L344" s="75">
        <f t="shared" si="59"/>
        <v>7</v>
      </c>
      <c r="M344" s="75">
        <f t="shared" si="59"/>
        <v>8</v>
      </c>
      <c r="N344" s="75">
        <f t="shared" si="59"/>
        <v>9</v>
      </c>
      <c r="O344" s="75">
        <f t="shared" si="59"/>
        <v>10</v>
      </c>
      <c r="P344">
        <f t="shared" si="56"/>
        <v>1</v>
      </c>
      <c r="Q344" t="str">
        <f t="shared" si="57"/>
        <v>D20201231</v>
      </c>
      <c r="R344">
        <f t="shared" si="58"/>
        <v>182821</v>
      </c>
      <c r="S344">
        <v>1</v>
      </c>
      <c r="T344">
        <f t="shared" si="60"/>
        <v>0</v>
      </c>
      <c r="U344">
        <f t="shared" si="60"/>
        <v>0</v>
      </c>
      <c r="V344">
        <f t="shared" si="60"/>
        <v>0</v>
      </c>
      <c r="W344">
        <f t="shared" si="60"/>
        <v>1</v>
      </c>
    </row>
    <row r="345" spans="1:23" x14ac:dyDescent="0.25">
      <c r="A345" t="s">
        <v>1048</v>
      </c>
      <c r="B345">
        <v>1</v>
      </c>
      <c r="C345">
        <v>158279</v>
      </c>
      <c r="E345" s="74">
        <v>88455</v>
      </c>
      <c r="F345" s="75">
        <f t="shared" ref="F345:O354" si="61">IFERROR(VLOOKUP(CONCATENATE(F$4,".",$E345),$A$4:$C$488690,2,FALSE)*F$3,100)</f>
        <v>1</v>
      </c>
      <c r="G345" s="75">
        <f t="shared" si="61"/>
        <v>2</v>
      </c>
      <c r="H345" s="75">
        <f t="shared" si="61"/>
        <v>3</v>
      </c>
      <c r="I345" s="75">
        <f t="shared" si="61"/>
        <v>4</v>
      </c>
      <c r="J345" s="75">
        <f t="shared" si="61"/>
        <v>5</v>
      </c>
      <c r="K345" s="75">
        <f t="shared" si="61"/>
        <v>6</v>
      </c>
      <c r="L345" s="75">
        <f t="shared" si="61"/>
        <v>7</v>
      </c>
      <c r="M345" s="75">
        <f t="shared" si="61"/>
        <v>8</v>
      </c>
      <c r="N345" s="75">
        <f t="shared" si="61"/>
        <v>9</v>
      </c>
      <c r="O345" s="75">
        <f t="shared" si="61"/>
        <v>10</v>
      </c>
      <c r="P345">
        <f t="shared" si="56"/>
        <v>1</v>
      </c>
      <c r="Q345" t="str">
        <f t="shared" si="57"/>
        <v>D20201231</v>
      </c>
      <c r="R345">
        <f t="shared" si="58"/>
        <v>685769</v>
      </c>
      <c r="S345">
        <v>1</v>
      </c>
      <c r="T345">
        <f t="shared" si="60"/>
        <v>0</v>
      </c>
      <c r="U345">
        <f t="shared" si="60"/>
        <v>0</v>
      </c>
      <c r="V345">
        <f t="shared" si="60"/>
        <v>0</v>
      </c>
      <c r="W345">
        <f t="shared" si="60"/>
        <v>1</v>
      </c>
    </row>
    <row r="346" spans="1:23" x14ac:dyDescent="0.25">
      <c r="A346" t="s">
        <v>1050</v>
      </c>
      <c r="B346">
        <v>1</v>
      </c>
      <c r="C346">
        <v>167448</v>
      </c>
      <c r="E346" s="74">
        <v>88950</v>
      </c>
      <c r="F346" s="75">
        <f t="shared" si="61"/>
        <v>1</v>
      </c>
      <c r="G346" s="75">
        <f t="shared" si="61"/>
        <v>2</v>
      </c>
      <c r="H346" s="75">
        <f t="shared" si="61"/>
        <v>3</v>
      </c>
      <c r="I346" s="75">
        <f t="shared" si="61"/>
        <v>4</v>
      </c>
      <c r="J346" s="75">
        <f t="shared" si="61"/>
        <v>5</v>
      </c>
      <c r="K346" s="75">
        <f t="shared" si="61"/>
        <v>6</v>
      </c>
      <c r="L346" s="75">
        <f t="shared" si="61"/>
        <v>7</v>
      </c>
      <c r="M346" s="75">
        <f t="shared" si="61"/>
        <v>8</v>
      </c>
      <c r="N346" s="75">
        <f t="shared" si="61"/>
        <v>9</v>
      </c>
      <c r="O346" s="75">
        <f t="shared" si="61"/>
        <v>10</v>
      </c>
      <c r="P346">
        <f t="shared" si="56"/>
        <v>1</v>
      </c>
      <c r="Q346" t="str">
        <f t="shared" si="57"/>
        <v>D20201231</v>
      </c>
      <c r="R346">
        <f t="shared" si="58"/>
        <v>126424</v>
      </c>
      <c r="S346">
        <v>1</v>
      </c>
      <c r="T346">
        <f t="shared" si="60"/>
        <v>0</v>
      </c>
      <c r="U346">
        <f t="shared" si="60"/>
        <v>0</v>
      </c>
      <c r="V346">
        <f t="shared" si="60"/>
        <v>0</v>
      </c>
      <c r="W346">
        <f t="shared" si="60"/>
        <v>1</v>
      </c>
    </row>
    <row r="347" spans="1:23" x14ac:dyDescent="0.25">
      <c r="A347" t="s">
        <v>1052</v>
      </c>
      <c r="B347">
        <v>1</v>
      </c>
      <c r="C347">
        <v>338692</v>
      </c>
      <c r="E347" s="74">
        <v>89032</v>
      </c>
      <c r="F347" s="75">
        <f t="shared" si="61"/>
        <v>1</v>
      </c>
      <c r="G347" s="75">
        <f t="shared" si="61"/>
        <v>2</v>
      </c>
      <c r="H347" s="75">
        <f t="shared" si="61"/>
        <v>3</v>
      </c>
      <c r="I347" s="75">
        <f t="shared" si="61"/>
        <v>4</v>
      </c>
      <c r="J347" s="75">
        <f t="shared" si="61"/>
        <v>5</v>
      </c>
      <c r="K347" s="75">
        <f t="shared" si="61"/>
        <v>6</v>
      </c>
      <c r="L347" s="75">
        <f t="shared" si="61"/>
        <v>7</v>
      </c>
      <c r="M347" s="75">
        <f t="shared" si="61"/>
        <v>8</v>
      </c>
      <c r="N347" s="75">
        <f t="shared" si="61"/>
        <v>9</v>
      </c>
      <c r="O347" s="75">
        <f t="shared" si="61"/>
        <v>10</v>
      </c>
      <c r="P347">
        <f t="shared" si="56"/>
        <v>1</v>
      </c>
      <c r="Q347" t="str">
        <f t="shared" si="57"/>
        <v>D20201231</v>
      </c>
      <c r="R347">
        <f t="shared" si="58"/>
        <v>184179</v>
      </c>
      <c r="S347">
        <v>1</v>
      </c>
      <c r="T347">
        <f t="shared" si="60"/>
        <v>0</v>
      </c>
      <c r="U347">
        <f t="shared" si="60"/>
        <v>0</v>
      </c>
      <c r="V347">
        <f t="shared" si="60"/>
        <v>0</v>
      </c>
      <c r="W347">
        <f t="shared" si="60"/>
        <v>1</v>
      </c>
    </row>
    <row r="348" spans="1:23" x14ac:dyDescent="0.25">
      <c r="A348" t="s">
        <v>1054</v>
      </c>
      <c r="B348">
        <v>1</v>
      </c>
      <c r="C348">
        <v>712789</v>
      </c>
      <c r="E348" s="74">
        <v>89135</v>
      </c>
      <c r="F348" s="75">
        <f t="shared" si="61"/>
        <v>1</v>
      </c>
      <c r="G348" s="75">
        <f t="shared" si="61"/>
        <v>2</v>
      </c>
      <c r="H348" s="75">
        <f t="shared" si="61"/>
        <v>3</v>
      </c>
      <c r="I348" s="75">
        <f t="shared" si="61"/>
        <v>4</v>
      </c>
      <c r="J348" s="75">
        <f t="shared" si="61"/>
        <v>5</v>
      </c>
      <c r="K348" s="75">
        <f t="shared" si="61"/>
        <v>6</v>
      </c>
      <c r="L348" s="75">
        <f t="shared" si="61"/>
        <v>7</v>
      </c>
      <c r="M348" s="75">
        <f t="shared" si="61"/>
        <v>8</v>
      </c>
      <c r="N348" s="75">
        <f t="shared" si="61"/>
        <v>9</v>
      </c>
      <c r="O348" s="75">
        <f t="shared" si="61"/>
        <v>10</v>
      </c>
      <c r="P348">
        <f t="shared" si="56"/>
        <v>1</v>
      </c>
      <c r="Q348" t="str">
        <f t="shared" si="57"/>
        <v>D20201231</v>
      </c>
      <c r="R348">
        <f t="shared" si="58"/>
        <v>79597</v>
      </c>
      <c r="S348">
        <v>1</v>
      </c>
      <c r="T348">
        <f t="shared" si="60"/>
        <v>0</v>
      </c>
      <c r="U348">
        <f t="shared" si="60"/>
        <v>0</v>
      </c>
      <c r="V348">
        <f t="shared" si="60"/>
        <v>0</v>
      </c>
      <c r="W348">
        <f t="shared" si="60"/>
        <v>1</v>
      </c>
    </row>
    <row r="349" spans="1:23" x14ac:dyDescent="0.25">
      <c r="A349" t="s">
        <v>1056</v>
      </c>
      <c r="B349">
        <v>1</v>
      </c>
      <c r="C349">
        <v>147742</v>
      </c>
      <c r="E349" s="74">
        <v>89854</v>
      </c>
      <c r="F349" s="75">
        <f t="shared" si="61"/>
        <v>1</v>
      </c>
      <c r="G349" s="75">
        <f t="shared" si="61"/>
        <v>2</v>
      </c>
      <c r="H349" s="75">
        <f t="shared" si="61"/>
        <v>3</v>
      </c>
      <c r="I349" s="75">
        <f t="shared" si="61"/>
        <v>4</v>
      </c>
      <c r="J349" s="75">
        <f t="shared" si="61"/>
        <v>5</v>
      </c>
      <c r="K349" s="75">
        <f t="shared" si="61"/>
        <v>6</v>
      </c>
      <c r="L349" s="75">
        <f t="shared" si="61"/>
        <v>7</v>
      </c>
      <c r="M349" s="75">
        <f t="shared" si="61"/>
        <v>8</v>
      </c>
      <c r="N349" s="75">
        <f t="shared" si="61"/>
        <v>9</v>
      </c>
      <c r="O349" s="75">
        <f t="shared" si="61"/>
        <v>10</v>
      </c>
      <c r="P349">
        <f t="shared" si="56"/>
        <v>1</v>
      </c>
      <c r="Q349" t="str">
        <f t="shared" si="57"/>
        <v>D20201231</v>
      </c>
      <c r="R349">
        <f t="shared" si="58"/>
        <v>153760</v>
      </c>
      <c r="S349">
        <v>1</v>
      </c>
      <c r="T349">
        <f t="shared" si="60"/>
        <v>0</v>
      </c>
      <c r="U349">
        <f t="shared" si="60"/>
        <v>0</v>
      </c>
      <c r="V349">
        <f t="shared" si="60"/>
        <v>0</v>
      </c>
      <c r="W349">
        <f t="shared" si="60"/>
        <v>1</v>
      </c>
    </row>
    <row r="350" spans="1:23" x14ac:dyDescent="0.25">
      <c r="A350" t="s">
        <v>1058</v>
      </c>
      <c r="B350">
        <v>1</v>
      </c>
      <c r="C350">
        <v>154908</v>
      </c>
      <c r="E350" s="74">
        <v>89957</v>
      </c>
      <c r="F350" s="75">
        <f t="shared" si="61"/>
        <v>1</v>
      </c>
      <c r="G350" s="75">
        <f t="shared" si="61"/>
        <v>2</v>
      </c>
      <c r="H350" s="75">
        <f t="shared" si="61"/>
        <v>3</v>
      </c>
      <c r="I350" s="75">
        <f t="shared" si="61"/>
        <v>4</v>
      </c>
      <c r="J350" s="75">
        <f t="shared" si="61"/>
        <v>5</v>
      </c>
      <c r="K350" s="75">
        <f t="shared" si="61"/>
        <v>6</v>
      </c>
      <c r="L350" s="75">
        <f t="shared" si="61"/>
        <v>7</v>
      </c>
      <c r="M350" s="75">
        <f t="shared" si="61"/>
        <v>8</v>
      </c>
      <c r="N350" s="75">
        <f t="shared" si="61"/>
        <v>9</v>
      </c>
      <c r="O350" s="75">
        <f t="shared" si="61"/>
        <v>10</v>
      </c>
      <c r="P350">
        <f t="shared" si="56"/>
        <v>1</v>
      </c>
      <c r="Q350" t="str">
        <f t="shared" si="57"/>
        <v>D20201231</v>
      </c>
      <c r="R350">
        <f t="shared" si="58"/>
        <v>120289</v>
      </c>
      <c r="S350">
        <v>1</v>
      </c>
      <c r="T350">
        <f t="shared" si="60"/>
        <v>0</v>
      </c>
      <c r="U350">
        <f t="shared" si="60"/>
        <v>0</v>
      </c>
      <c r="V350">
        <f t="shared" si="60"/>
        <v>0</v>
      </c>
      <c r="W350">
        <f t="shared" si="60"/>
        <v>1</v>
      </c>
    </row>
    <row r="351" spans="1:23" x14ac:dyDescent="0.25">
      <c r="A351" t="s">
        <v>1060</v>
      </c>
      <c r="B351">
        <v>1</v>
      </c>
      <c r="C351">
        <v>838524</v>
      </c>
      <c r="E351" s="74">
        <v>90047</v>
      </c>
      <c r="F351" s="75">
        <f t="shared" si="61"/>
        <v>1</v>
      </c>
      <c r="G351" s="75">
        <f t="shared" si="61"/>
        <v>2</v>
      </c>
      <c r="H351" s="75">
        <f t="shared" si="61"/>
        <v>3</v>
      </c>
      <c r="I351" s="75">
        <f t="shared" si="61"/>
        <v>4</v>
      </c>
      <c r="J351" s="75">
        <f t="shared" si="61"/>
        <v>5</v>
      </c>
      <c r="K351" s="75">
        <f t="shared" si="61"/>
        <v>6</v>
      </c>
      <c r="L351" s="75">
        <f t="shared" si="61"/>
        <v>7</v>
      </c>
      <c r="M351" s="75">
        <f t="shared" si="61"/>
        <v>8</v>
      </c>
      <c r="N351" s="75">
        <f t="shared" si="61"/>
        <v>9</v>
      </c>
      <c r="O351" s="75">
        <f t="shared" si="61"/>
        <v>10</v>
      </c>
      <c r="P351">
        <f t="shared" si="56"/>
        <v>1</v>
      </c>
      <c r="Q351" t="str">
        <f t="shared" si="57"/>
        <v>D20201231</v>
      </c>
      <c r="R351">
        <f t="shared" si="58"/>
        <v>45842</v>
      </c>
      <c r="S351">
        <v>1</v>
      </c>
      <c r="T351">
        <f t="shared" si="60"/>
        <v>0</v>
      </c>
      <c r="U351">
        <f t="shared" si="60"/>
        <v>0</v>
      </c>
      <c r="V351">
        <f t="shared" si="60"/>
        <v>0</v>
      </c>
      <c r="W351">
        <f t="shared" si="60"/>
        <v>1</v>
      </c>
    </row>
    <row r="352" spans="1:23" x14ac:dyDescent="0.25">
      <c r="A352" t="s">
        <v>1062</v>
      </c>
      <c r="B352">
        <v>1</v>
      </c>
      <c r="C352">
        <v>2911909</v>
      </c>
      <c r="E352" s="74">
        <v>90177</v>
      </c>
      <c r="F352" s="75">
        <f t="shared" si="61"/>
        <v>1</v>
      </c>
      <c r="G352" s="75">
        <f t="shared" si="61"/>
        <v>2</v>
      </c>
      <c r="H352" s="75">
        <f t="shared" si="61"/>
        <v>3</v>
      </c>
      <c r="I352" s="75">
        <f t="shared" si="61"/>
        <v>4</v>
      </c>
      <c r="J352" s="75">
        <f t="shared" si="61"/>
        <v>5</v>
      </c>
      <c r="K352" s="75">
        <f t="shared" si="61"/>
        <v>6</v>
      </c>
      <c r="L352" s="75">
        <f t="shared" si="61"/>
        <v>7</v>
      </c>
      <c r="M352" s="75">
        <f t="shared" si="61"/>
        <v>8</v>
      </c>
      <c r="N352" s="75">
        <f t="shared" si="61"/>
        <v>9</v>
      </c>
      <c r="O352" s="75">
        <f t="shared" si="61"/>
        <v>10</v>
      </c>
      <c r="P352">
        <f t="shared" si="56"/>
        <v>1</v>
      </c>
      <c r="Q352" t="str">
        <f t="shared" si="57"/>
        <v>D20201231</v>
      </c>
      <c r="R352">
        <f t="shared" si="58"/>
        <v>332972</v>
      </c>
      <c r="S352">
        <v>1</v>
      </c>
      <c r="T352">
        <f t="shared" si="60"/>
        <v>0</v>
      </c>
      <c r="U352">
        <f t="shared" si="60"/>
        <v>0</v>
      </c>
      <c r="V352">
        <f t="shared" si="60"/>
        <v>0</v>
      </c>
      <c r="W352">
        <f t="shared" si="60"/>
        <v>1</v>
      </c>
    </row>
    <row r="353" spans="1:23" x14ac:dyDescent="0.25">
      <c r="A353" t="s">
        <v>1064</v>
      </c>
      <c r="B353">
        <v>1</v>
      </c>
      <c r="C353">
        <v>29231539</v>
      </c>
      <c r="E353" s="74">
        <v>90328</v>
      </c>
      <c r="F353" s="75">
        <f t="shared" si="61"/>
        <v>1</v>
      </c>
      <c r="G353" s="75">
        <f t="shared" si="61"/>
        <v>2</v>
      </c>
      <c r="H353" s="75">
        <f t="shared" si="61"/>
        <v>3</v>
      </c>
      <c r="I353" s="75">
        <f t="shared" si="61"/>
        <v>4</v>
      </c>
      <c r="J353" s="75">
        <f t="shared" si="61"/>
        <v>5</v>
      </c>
      <c r="K353" s="75">
        <f t="shared" si="61"/>
        <v>6</v>
      </c>
      <c r="L353" s="75">
        <f t="shared" si="61"/>
        <v>7</v>
      </c>
      <c r="M353" s="75">
        <f t="shared" si="61"/>
        <v>8</v>
      </c>
      <c r="N353" s="75">
        <f t="shared" si="61"/>
        <v>9</v>
      </c>
      <c r="O353" s="75">
        <f t="shared" si="61"/>
        <v>10</v>
      </c>
      <c r="P353">
        <f t="shared" si="56"/>
        <v>1</v>
      </c>
      <c r="Q353" t="str">
        <f t="shared" si="57"/>
        <v>D20201231</v>
      </c>
      <c r="R353">
        <f t="shared" si="58"/>
        <v>855085</v>
      </c>
      <c r="S353">
        <v>1</v>
      </c>
      <c r="T353">
        <f t="shared" si="60"/>
        <v>0</v>
      </c>
      <c r="U353">
        <f t="shared" si="60"/>
        <v>0</v>
      </c>
      <c r="V353">
        <f t="shared" si="60"/>
        <v>0</v>
      </c>
      <c r="W353">
        <f t="shared" si="60"/>
        <v>1</v>
      </c>
    </row>
    <row r="354" spans="1:23" x14ac:dyDescent="0.25">
      <c r="A354" t="s">
        <v>1066</v>
      </c>
      <c r="B354">
        <v>1</v>
      </c>
      <c r="C354">
        <v>314533</v>
      </c>
      <c r="E354" s="74">
        <v>90337</v>
      </c>
      <c r="F354" s="75">
        <f t="shared" si="61"/>
        <v>1</v>
      </c>
      <c r="G354" s="75">
        <f t="shared" si="61"/>
        <v>2</v>
      </c>
      <c r="H354" s="75">
        <f t="shared" si="61"/>
        <v>3</v>
      </c>
      <c r="I354" s="75">
        <f t="shared" si="61"/>
        <v>4</v>
      </c>
      <c r="J354" s="75">
        <f t="shared" si="61"/>
        <v>5</v>
      </c>
      <c r="K354" s="75">
        <f t="shared" si="61"/>
        <v>6</v>
      </c>
      <c r="L354" s="75">
        <f t="shared" si="61"/>
        <v>7</v>
      </c>
      <c r="M354" s="75">
        <f t="shared" si="61"/>
        <v>8</v>
      </c>
      <c r="N354" s="75">
        <f t="shared" si="61"/>
        <v>9</v>
      </c>
      <c r="O354" s="75">
        <f t="shared" si="61"/>
        <v>10</v>
      </c>
      <c r="P354">
        <f t="shared" si="56"/>
        <v>1</v>
      </c>
      <c r="Q354" t="str">
        <f t="shared" si="57"/>
        <v>D20201231</v>
      </c>
      <c r="R354">
        <f t="shared" si="58"/>
        <v>592807</v>
      </c>
      <c r="S354">
        <v>1</v>
      </c>
      <c r="T354">
        <f t="shared" si="60"/>
        <v>0</v>
      </c>
      <c r="U354">
        <f t="shared" si="60"/>
        <v>0</v>
      </c>
      <c r="V354">
        <f t="shared" si="60"/>
        <v>0</v>
      </c>
      <c r="W354">
        <f t="shared" si="60"/>
        <v>1</v>
      </c>
    </row>
    <row r="355" spans="1:23" x14ac:dyDescent="0.25">
      <c r="A355" t="s">
        <v>1067</v>
      </c>
      <c r="B355">
        <v>1</v>
      </c>
      <c r="C355">
        <v>282908</v>
      </c>
      <c r="E355" s="74">
        <v>90579</v>
      </c>
      <c r="F355" s="75">
        <f t="shared" ref="F355:O364" si="62">IFERROR(VLOOKUP(CONCATENATE(F$4,".",$E355),$A$4:$C$488690,2,FALSE)*F$3,100)</f>
        <v>1</v>
      </c>
      <c r="G355" s="75">
        <f t="shared" si="62"/>
        <v>2</v>
      </c>
      <c r="H355" s="75">
        <f t="shared" si="62"/>
        <v>3</v>
      </c>
      <c r="I355" s="75">
        <f t="shared" si="62"/>
        <v>4</v>
      </c>
      <c r="J355" s="75">
        <f t="shared" si="62"/>
        <v>5</v>
      </c>
      <c r="K355" s="75">
        <f t="shared" si="62"/>
        <v>6</v>
      </c>
      <c r="L355" s="75">
        <f t="shared" si="62"/>
        <v>7</v>
      </c>
      <c r="M355" s="75">
        <f t="shared" si="62"/>
        <v>8</v>
      </c>
      <c r="N355" s="75">
        <f t="shared" si="62"/>
        <v>9</v>
      </c>
      <c r="O355" s="75">
        <f t="shared" si="62"/>
        <v>10</v>
      </c>
      <c r="P355">
        <f t="shared" si="56"/>
        <v>1</v>
      </c>
      <c r="Q355" t="str">
        <f t="shared" si="57"/>
        <v>D20201231</v>
      </c>
      <c r="R355">
        <f t="shared" si="58"/>
        <v>548435</v>
      </c>
      <c r="S355">
        <v>1</v>
      </c>
      <c r="T355">
        <f t="shared" si="60"/>
        <v>0</v>
      </c>
      <c r="U355">
        <f t="shared" si="60"/>
        <v>0</v>
      </c>
      <c r="V355">
        <f t="shared" si="60"/>
        <v>0</v>
      </c>
      <c r="W355">
        <f t="shared" si="60"/>
        <v>1</v>
      </c>
    </row>
    <row r="356" spans="1:23" x14ac:dyDescent="0.25">
      <c r="A356" t="s">
        <v>1069</v>
      </c>
      <c r="B356">
        <v>1</v>
      </c>
      <c r="C356">
        <v>229541</v>
      </c>
      <c r="E356" s="74">
        <v>91615</v>
      </c>
      <c r="F356" s="75">
        <f t="shared" si="62"/>
        <v>1</v>
      </c>
      <c r="G356" s="75">
        <f t="shared" si="62"/>
        <v>2</v>
      </c>
      <c r="H356" s="75">
        <f t="shared" si="62"/>
        <v>3</v>
      </c>
      <c r="I356" s="75">
        <f t="shared" si="62"/>
        <v>4</v>
      </c>
      <c r="J356" s="75">
        <f t="shared" si="62"/>
        <v>5</v>
      </c>
      <c r="K356" s="75">
        <f t="shared" si="62"/>
        <v>6</v>
      </c>
      <c r="L356" s="75">
        <f t="shared" si="62"/>
        <v>7</v>
      </c>
      <c r="M356" s="75">
        <f t="shared" si="62"/>
        <v>8</v>
      </c>
      <c r="N356" s="75">
        <f t="shared" si="62"/>
        <v>9</v>
      </c>
      <c r="O356" s="75">
        <f t="shared" si="62"/>
        <v>10</v>
      </c>
      <c r="P356">
        <f t="shared" si="56"/>
        <v>1</v>
      </c>
      <c r="Q356" t="str">
        <f t="shared" si="57"/>
        <v>D20201231</v>
      </c>
      <c r="R356">
        <f t="shared" si="58"/>
        <v>136426</v>
      </c>
      <c r="S356">
        <v>1</v>
      </c>
      <c r="T356">
        <f t="shared" si="60"/>
        <v>0</v>
      </c>
      <c r="U356">
        <f t="shared" si="60"/>
        <v>0</v>
      </c>
      <c r="V356">
        <f t="shared" si="60"/>
        <v>0</v>
      </c>
      <c r="W356">
        <f t="shared" si="60"/>
        <v>1</v>
      </c>
    </row>
    <row r="357" spans="1:23" x14ac:dyDescent="0.25">
      <c r="A357" t="s">
        <v>1071</v>
      </c>
      <c r="B357">
        <v>1</v>
      </c>
      <c r="C357">
        <v>543716</v>
      </c>
      <c r="E357" s="74">
        <v>91754</v>
      </c>
      <c r="F357" s="75">
        <f t="shared" si="62"/>
        <v>1</v>
      </c>
      <c r="G357" s="75">
        <f t="shared" si="62"/>
        <v>2</v>
      </c>
      <c r="H357" s="75">
        <f t="shared" si="62"/>
        <v>3</v>
      </c>
      <c r="I357" s="75">
        <f t="shared" si="62"/>
        <v>4</v>
      </c>
      <c r="J357" s="75">
        <f t="shared" si="62"/>
        <v>5</v>
      </c>
      <c r="K357" s="75">
        <f t="shared" si="62"/>
        <v>6</v>
      </c>
      <c r="L357" s="75">
        <f t="shared" si="62"/>
        <v>7</v>
      </c>
      <c r="M357" s="75">
        <f t="shared" si="62"/>
        <v>8</v>
      </c>
      <c r="N357" s="75">
        <f t="shared" si="62"/>
        <v>9</v>
      </c>
      <c r="O357" s="75">
        <f t="shared" si="62"/>
        <v>10</v>
      </c>
      <c r="P357">
        <f t="shared" si="56"/>
        <v>1</v>
      </c>
      <c r="Q357" t="str">
        <f t="shared" si="57"/>
        <v>D20201231</v>
      </c>
      <c r="R357">
        <f t="shared" si="58"/>
        <v>814789</v>
      </c>
      <c r="S357">
        <v>1</v>
      </c>
      <c r="T357">
        <f t="shared" si="60"/>
        <v>0</v>
      </c>
      <c r="U357">
        <f t="shared" si="60"/>
        <v>0</v>
      </c>
      <c r="V357">
        <f t="shared" si="60"/>
        <v>0</v>
      </c>
      <c r="W357">
        <f t="shared" si="60"/>
        <v>1</v>
      </c>
    </row>
    <row r="358" spans="1:23" x14ac:dyDescent="0.25">
      <c r="A358" t="s">
        <v>1073</v>
      </c>
      <c r="B358">
        <v>1</v>
      </c>
      <c r="C358">
        <v>344437</v>
      </c>
      <c r="E358" s="74">
        <v>91950</v>
      </c>
      <c r="F358" s="75">
        <f t="shared" si="62"/>
        <v>1</v>
      </c>
      <c r="G358" s="75">
        <f t="shared" si="62"/>
        <v>2</v>
      </c>
      <c r="H358" s="75">
        <f t="shared" si="62"/>
        <v>3</v>
      </c>
      <c r="I358" s="75">
        <f t="shared" si="62"/>
        <v>4</v>
      </c>
      <c r="J358" s="75">
        <f t="shared" si="62"/>
        <v>5</v>
      </c>
      <c r="K358" s="75">
        <f t="shared" si="62"/>
        <v>6</v>
      </c>
      <c r="L358" s="75">
        <f t="shared" si="62"/>
        <v>7</v>
      </c>
      <c r="M358" s="75">
        <f t="shared" si="62"/>
        <v>8</v>
      </c>
      <c r="N358" s="75">
        <f t="shared" si="62"/>
        <v>9</v>
      </c>
      <c r="O358" s="75">
        <f t="shared" si="62"/>
        <v>10</v>
      </c>
      <c r="P358">
        <f t="shared" si="56"/>
        <v>1</v>
      </c>
      <c r="Q358" t="str">
        <f t="shared" si="57"/>
        <v>D20201231</v>
      </c>
      <c r="R358">
        <f t="shared" si="58"/>
        <v>53418</v>
      </c>
      <c r="S358">
        <v>1</v>
      </c>
      <c r="T358">
        <f t="shared" si="60"/>
        <v>0</v>
      </c>
      <c r="U358">
        <f t="shared" si="60"/>
        <v>0</v>
      </c>
      <c r="V358">
        <f t="shared" si="60"/>
        <v>0</v>
      </c>
      <c r="W358">
        <f t="shared" si="60"/>
        <v>1</v>
      </c>
    </row>
    <row r="359" spans="1:23" x14ac:dyDescent="0.25">
      <c r="A359" t="s">
        <v>1075</v>
      </c>
      <c r="B359">
        <v>1</v>
      </c>
      <c r="C359">
        <v>515413</v>
      </c>
      <c r="E359" s="74">
        <v>92144</v>
      </c>
      <c r="F359" s="75">
        <f t="shared" si="62"/>
        <v>1</v>
      </c>
      <c r="G359" s="75">
        <f t="shared" si="62"/>
        <v>2</v>
      </c>
      <c r="H359" s="75">
        <f t="shared" si="62"/>
        <v>3</v>
      </c>
      <c r="I359" s="75">
        <f t="shared" si="62"/>
        <v>4</v>
      </c>
      <c r="J359" s="75">
        <f t="shared" si="62"/>
        <v>5</v>
      </c>
      <c r="K359" s="75">
        <f t="shared" si="62"/>
        <v>6</v>
      </c>
      <c r="L359" s="75">
        <f t="shared" si="62"/>
        <v>7</v>
      </c>
      <c r="M359" s="75">
        <f t="shared" si="62"/>
        <v>8</v>
      </c>
      <c r="N359" s="75">
        <f t="shared" si="62"/>
        <v>9</v>
      </c>
      <c r="O359" s="75">
        <f t="shared" si="62"/>
        <v>10</v>
      </c>
      <c r="P359">
        <f t="shared" si="56"/>
        <v>1</v>
      </c>
      <c r="Q359" t="str">
        <f t="shared" si="57"/>
        <v>D20201231</v>
      </c>
      <c r="R359">
        <f t="shared" si="58"/>
        <v>47556</v>
      </c>
      <c r="S359">
        <v>1</v>
      </c>
      <c r="T359">
        <f t="shared" si="60"/>
        <v>0</v>
      </c>
      <c r="U359">
        <f t="shared" si="60"/>
        <v>0</v>
      </c>
      <c r="V359">
        <f t="shared" si="60"/>
        <v>0</v>
      </c>
      <c r="W359">
        <f t="shared" si="60"/>
        <v>1</v>
      </c>
    </row>
    <row r="360" spans="1:23" x14ac:dyDescent="0.25">
      <c r="A360" t="s">
        <v>1077</v>
      </c>
      <c r="B360">
        <v>1</v>
      </c>
      <c r="C360">
        <v>447418</v>
      </c>
      <c r="E360" s="74">
        <v>92676</v>
      </c>
      <c r="F360" s="75">
        <f t="shared" si="62"/>
        <v>1</v>
      </c>
      <c r="G360" s="75">
        <f t="shared" si="62"/>
        <v>2</v>
      </c>
      <c r="H360" s="75">
        <f t="shared" si="62"/>
        <v>3</v>
      </c>
      <c r="I360" s="75">
        <f t="shared" si="62"/>
        <v>4</v>
      </c>
      <c r="J360" s="75">
        <f t="shared" si="62"/>
        <v>5</v>
      </c>
      <c r="K360" s="75">
        <f t="shared" si="62"/>
        <v>6</v>
      </c>
      <c r="L360" s="75">
        <f t="shared" si="62"/>
        <v>7</v>
      </c>
      <c r="M360" s="75">
        <f t="shared" si="62"/>
        <v>8</v>
      </c>
      <c r="N360" s="75">
        <f t="shared" si="62"/>
        <v>9</v>
      </c>
      <c r="O360" s="75">
        <f t="shared" si="62"/>
        <v>10</v>
      </c>
      <c r="P360">
        <f t="shared" si="56"/>
        <v>1</v>
      </c>
      <c r="Q360" t="str">
        <f t="shared" si="57"/>
        <v>D20201231</v>
      </c>
      <c r="R360">
        <f t="shared" si="58"/>
        <v>655774</v>
      </c>
      <c r="S360">
        <v>1</v>
      </c>
      <c r="T360">
        <f t="shared" si="60"/>
        <v>0</v>
      </c>
      <c r="U360">
        <f t="shared" si="60"/>
        <v>0</v>
      </c>
      <c r="V360">
        <f t="shared" si="60"/>
        <v>0</v>
      </c>
      <c r="W360">
        <f t="shared" si="60"/>
        <v>1</v>
      </c>
    </row>
    <row r="361" spans="1:23" x14ac:dyDescent="0.25">
      <c r="A361" t="s">
        <v>1079</v>
      </c>
      <c r="B361">
        <v>1</v>
      </c>
      <c r="C361">
        <v>24583000</v>
      </c>
      <c r="E361" s="74">
        <v>92706</v>
      </c>
      <c r="F361" s="75">
        <f t="shared" si="62"/>
        <v>1</v>
      </c>
      <c r="G361" s="75">
        <f t="shared" si="62"/>
        <v>2</v>
      </c>
      <c r="H361" s="75">
        <f t="shared" si="62"/>
        <v>3</v>
      </c>
      <c r="I361" s="75">
        <f t="shared" si="62"/>
        <v>4</v>
      </c>
      <c r="J361" s="75">
        <f t="shared" si="62"/>
        <v>5</v>
      </c>
      <c r="K361" s="75">
        <f t="shared" si="62"/>
        <v>6</v>
      </c>
      <c r="L361" s="75">
        <f t="shared" si="62"/>
        <v>7</v>
      </c>
      <c r="M361" s="75">
        <f t="shared" si="62"/>
        <v>8</v>
      </c>
      <c r="N361" s="75">
        <f t="shared" si="62"/>
        <v>9</v>
      </c>
      <c r="O361" s="75">
        <f t="shared" si="62"/>
        <v>10</v>
      </c>
      <c r="P361">
        <f t="shared" si="56"/>
        <v>1</v>
      </c>
      <c r="Q361" t="str">
        <f t="shared" si="57"/>
        <v>D20201231</v>
      </c>
      <c r="R361">
        <f t="shared" si="58"/>
        <v>330152</v>
      </c>
      <c r="S361">
        <v>1</v>
      </c>
      <c r="T361">
        <f t="shared" si="60"/>
        <v>0</v>
      </c>
      <c r="U361">
        <f t="shared" si="60"/>
        <v>0</v>
      </c>
      <c r="V361">
        <f t="shared" si="60"/>
        <v>0</v>
      </c>
      <c r="W361">
        <f t="shared" si="60"/>
        <v>1</v>
      </c>
    </row>
    <row r="362" spans="1:23" x14ac:dyDescent="0.25">
      <c r="A362" t="s">
        <v>1081</v>
      </c>
      <c r="B362">
        <v>1</v>
      </c>
      <c r="C362">
        <v>4311553</v>
      </c>
      <c r="E362" s="74">
        <v>92902</v>
      </c>
      <c r="F362" s="75">
        <f t="shared" si="62"/>
        <v>1</v>
      </c>
      <c r="G362" s="75">
        <f t="shared" si="62"/>
        <v>2</v>
      </c>
      <c r="H362" s="75">
        <f t="shared" si="62"/>
        <v>3</v>
      </c>
      <c r="I362" s="75">
        <f t="shared" si="62"/>
        <v>4</v>
      </c>
      <c r="J362" s="75">
        <f t="shared" si="62"/>
        <v>5</v>
      </c>
      <c r="K362" s="75">
        <f t="shared" si="62"/>
        <v>6</v>
      </c>
      <c r="L362" s="75">
        <f t="shared" si="62"/>
        <v>7</v>
      </c>
      <c r="M362" s="75">
        <f t="shared" si="62"/>
        <v>8</v>
      </c>
      <c r="N362" s="75">
        <f t="shared" si="62"/>
        <v>9</v>
      </c>
      <c r="O362" s="75">
        <f t="shared" si="62"/>
        <v>10</v>
      </c>
      <c r="P362">
        <f t="shared" si="56"/>
        <v>1</v>
      </c>
      <c r="Q362" t="str">
        <f t="shared" si="57"/>
        <v>D20201231</v>
      </c>
      <c r="R362">
        <f t="shared" si="58"/>
        <v>23717</v>
      </c>
      <c r="S362">
        <v>1</v>
      </c>
      <c r="T362">
        <f t="shared" si="60"/>
        <v>0</v>
      </c>
      <c r="U362">
        <f t="shared" si="60"/>
        <v>0</v>
      </c>
      <c r="V362">
        <f t="shared" si="60"/>
        <v>0</v>
      </c>
      <c r="W362">
        <f t="shared" si="60"/>
        <v>1</v>
      </c>
    </row>
    <row r="363" spans="1:23" x14ac:dyDescent="0.25">
      <c r="A363" t="s">
        <v>1083</v>
      </c>
      <c r="B363">
        <v>1</v>
      </c>
      <c r="C363">
        <v>1826151</v>
      </c>
      <c r="E363" s="74">
        <v>93244</v>
      </c>
      <c r="F363" s="75">
        <f t="shared" si="62"/>
        <v>1</v>
      </c>
      <c r="G363" s="75">
        <f t="shared" si="62"/>
        <v>2</v>
      </c>
      <c r="H363" s="75">
        <f t="shared" si="62"/>
        <v>3</v>
      </c>
      <c r="I363" s="75">
        <f t="shared" si="62"/>
        <v>4</v>
      </c>
      <c r="J363" s="75">
        <f t="shared" si="62"/>
        <v>5</v>
      </c>
      <c r="K363" s="75">
        <f t="shared" si="62"/>
        <v>6</v>
      </c>
      <c r="L363" s="75">
        <f t="shared" si="62"/>
        <v>7</v>
      </c>
      <c r="M363" s="75">
        <f t="shared" si="62"/>
        <v>8</v>
      </c>
      <c r="N363" s="75">
        <f t="shared" si="62"/>
        <v>9</v>
      </c>
      <c r="O363" s="75">
        <f t="shared" si="62"/>
        <v>10</v>
      </c>
      <c r="P363">
        <f t="shared" si="56"/>
        <v>1</v>
      </c>
      <c r="Q363" t="str">
        <f t="shared" si="57"/>
        <v>D20201231</v>
      </c>
      <c r="R363">
        <f t="shared" si="58"/>
        <v>301037</v>
      </c>
      <c r="S363">
        <v>1</v>
      </c>
      <c r="T363">
        <f t="shared" si="60"/>
        <v>0</v>
      </c>
      <c r="U363">
        <f t="shared" si="60"/>
        <v>0</v>
      </c>
      <c r="V363">
        <f t="shared" si="60"/>
        <v>0</v>
      </c>
      <c r="W363">
        <f t="shared" si="60"/>
        <v>1</v>
      </c>
    </row>
    <row r="364" spans="1:23" x14ac:dyDescent="0.25">
      <c r="A364" t="s">
        <v>1085</v>
      </c>
      <c r="B364">
        <v>1</v>
      </c>
      <c r="C364">
        <v>467865</v>
      </c>
      <c r="E364" s="74">
        <v>93543</v>
      </c>
      <c r="F364" s="75">
        <f t="shared" si="62"/>
        <v>1</v>
      </c>
      <c r="G364" s="75">
        <f t="shared" si="62"/>
        <v>2</v>
      </c>
      <c r="H364" s="75">
        <f t="shared" si="62"/>
        <v>3</v>
      </c>
      <c r="I364" s="75">
        <f t="shared" si="62"/>
        <v>4</v>
      </c>
      <c r="J364" s="75">
        <f t="shared" si="62"/>
        <v>5</v>
      </c>
      <c r="K364" s="75">
        <f t="shared" si="62"/>
        <v>6</v>
      </c>
      <c r="L364" s="75">
        <f t="shared" si="62"/>
        <v>7</v>
      </c>
      <c r="M364" s="75">
        <f t="shared" si="62"/>
        <v>8</v>
      </c>
      <c r="N364" s="75">
        <f t="shared" si="62"/>
        <v>9</v>
      </c>
      <c r="O364" s="75">
        <f t="shared" si="62"/>
        <v>10</v>
      </c>
      <c r="P364">
        <f t="shared" si="56"/>
        <v>1</v>
      </c>
      <c r="Q364" t="str">
        <f t="shared" si="57"/>
        <v>D20201231</v>
      </c>
      <c r="R364">
        <f t="shared" si="58"/>
        <v>495849</v>
      </c>
      <c r="S364">
        <v>1</v>
      </c>
      <c r="T364">
        <f t="shared" si="60"/>
        <v>0</v>
      </c>
      <c r="U364">
        <f t="shared" si="60"/>
        <v>0</v>
      </c>
      <c r="V364">
        <f t="shared" si="60"/>
        <v>0</v>
      </c>
      <c r="W364">
        <f t="shared" si="60"/>
        <v>1</v>
      </c>
    </row>
    <row r="365" spans="1:23" x14ac:dyDescent="0.25">
      <c r="A365" t="s">
        <v>1087</v>
      </c>
      <c r="B365">
        <v>1</v>
      </c>
      <c r="C365">
        <v>2370542</v>
      </c>
      <c r="E365" s="74">
        <v>93619</v>
      </c>
      <c r="F365" s="75">
        <f t="shared" ref="F365:O374" si="63">IFERROR(VLOOKUP(CONCATENATE(F$4,".",$E365),$A$4:$C$488690,2,FALSE)*F$3,100)</f>
        <v>1</v>
      </c>
      <c r="G365" s="75">
        <f t="shared" si="63"/>
        <v>2</v>
      </c>
      <c r="H365" s="75">
        <f t="shared" si="63"/>
        <v>3</v>
      </c>
      <c r="I365" s="75">
        <f t="shared" si="63"/>
        <v>4</v>
      </c>
      <c r="J365" s="75">
        <f t="shared" si="63"/>
        <v>5</v>
      </c>
      <c r="K365" s="75">
        <f t="shared" si="63"/>
        <v>6</v>
      </c>
      <c r="L365" s="75">
        <f t="shared" si="63"/>
        <v>7</v>
      </c>
      <c r="M365" s="75">
        <f t="shared" si="63"/>
        <v>8</v>
      </c>
      <c r="N365" s="75">
        <f t="shared" si="63"/>
        <v>9</v>
      </c>
      <c r="O365" s="75">
        <f t="shared" si="63"/>
        <v>10</v>
      </c>
      <c r="P365">
        <f t="shared" si="56"/>
        <v>1</v>
      </c>
      <c r="Q365" t="str">
        <f t="shared" si="57"/>
        <v>D20201231</v>
      </c>
      <c r="R365">
        <f t="shared" si="58"/>
        <v>41976</v>
      </c>
      <c r="S365">
        <v>1</v>
      </c>
      <c r="T365">
        <f t="shared" si="60"/>
        <v>0</v>
      </c>
      <c r="U365">
        <f t="shared" si="60"/>
        <v>0</v>
      </c>
      <c r="V365">
        <f t="shared" si="60"/>
        <v>0</v>
      </c>
      <c r="W365">
        <f t="shared" si="60"/>
        <v>1</v>
      </c>
    </row>
    <row r="366" spans="1:23" x14ac:dyDescent="0.25">
      <c r="A366" t="s">
        <v>1089</v>
      </c>
      <c r="B366">
        <v>1</v>
      </c>
      <c r="C366">
        <v>321673</v>
      </c>
      <c r="E366" s="74">
        <v>94139</v>
      </c>
      <c r="F366" s="75">
        <f t="shared" si="63"/>
        <v>1</v>
      </c>
      <c r="G366" s="75">
        <f t="shared" si="63"/>
        <v>2</v>
      </c>
      <c r="H366" s="75">
        <f t="shared" si="63"/>
        <v>3</v>
      </c>
      <c r="I366" s="75">
        <f t="shared" si="63"/>
        <v>4</v>
      </c>
      <c r="J366" s="75">
        <f t="shared" si="63"/>
        <v>5</v>
      </c>
      <c r="K366" s="75">
        <f t="shared" si="63"/>
        <v>6</v>
      </c>
      <c r="L366" s="75">
        <f t="shared" si="63"/>
        <v>7</v>
      </c>
      <c r="M366" s="75">
        <f t="shared" si="63"/>
        <v>8</v>
      </c>
      <c r="N366" s="75">
        <f t="shared" si="63"/>
        <v>9</v>
      </c>
      <c r="O366" s="75">
        <f t="shared" si="63"/>
        <v>10</v>
      </c>
      <c r="P366">
        <f t="shared" si="56"/>
        <v>1</v>
      </c>
      <c r="Q366" t="str">
        <f t="shared" si="57"/>
        <v>D20201231</v>
      </c>
      <c r="R366">
        <f t="shared" si="58"/>
        <v>646760</v>
      </c>
      <c r="S366">
        <v>1</v>
      </c>
      <c r="T366">
        <f t="shared" si="60"/>
        <v>0</v>
      </c>
      <c r="U366">
        <f t="shared" si="60"/>
        <v>0</v>
      </c>
      <c r="V366">
        <f t="shared" si="60"/>
        <v>0</v>
      </c>
      <c r="W366">
        <f t="shared" si="60"/>
        <v>1</v>
      </c>
    </row>
    <row r="367" spans="1:23" x14ac:dyDescent="0.25">
      <c r="A367" t="s">
        <v>1091</v>
      </c>
      <c r="B367">
        <v>1</v>
      </c>
      <c r="C367">
        <v>406818</v>
      </c>
      <c r="E367" s="74">
        <v>94522</v>
      </c>
      <c r="F367" s="75">
        <f t="shared" si="63"/>
        <v>1</v>
      </c>
      <c r="G367" s="75">
        <f t="shared" si="63"/>
        <v>2</v>
      </c>
      <c r="H367" s="75">
        <f t="shared" si="63"/>
        <v>3</v>
      </c>
      <c r="I367" s="75">
        <f t="shared" si="63"/>
        <v>4</v>
      </c>
      <c r="J367" s="75">
        <f t="shared" si="63"/>
        <v>5</v>
      </c>
      <c r="K367" s="75">
        <f t="shared" si="63"/>
        <v>6</v>
      </c>
      <c r="L367" s="75">
        <f t="shared" si="63"/>
        <v>7</v>
      </c>
      <c r="M367" s="75">
        <f t="shared" si="63"/>
        <v>8</v>
      </c>
      <c r="N367" s="75">
        <f t="shared" si="63"/>
        <v>9</v>
      </c>
      <c r="O367" s="75">
        <f t="shared" si="63"/>
        <v>10</v>
      </c>
      <c r="P367">
        <f t="shared" si="56"/>
        <v>1</v>
      </c>
      <c r="Q367" t="str">
        <f t="shared" si="57"/>
        <v>D20201231</v>
      </c>
      <c r="R367">
        <f t="shared" si="58"/>
        <v>870811</v>
      </c>
      <c r="S367">
        <v>1</v>
      </c>
      <c r="T367">
        <f t="shared" si="60"/>
        <v>0</v>
      </c>
      <c r="U367">
        <f t="shared" si="60"/>
        <v>0</v>
      </c>
      <c r="V367">
        <f t="shared" si="60"/>
        <v>0</v>
      </c>
      <c r="W367">
        <f t="shared" si="60"/>
        <v>1</v>
      </c>
    </row>
    <row r="368" spans="1:23" x14ac:dyDescent="0.25">
      <c r="A368" t="s">
        <v>1093</v>
      </c>
      <c r="B368">
        <v>1</v>
      </c>
      <c r="C368">
        <v>116536</v>
      </c>
      <c r="E368" s="74">
        <v>94755</v>
      </c>
      <c r="F368" s="75">
        <f t="shared" si="63"/>
        <v>1</v>
      </c>
      <c r="G368" s="75">
        <f t="shared" si="63"/>
        <v>2</v>
      </c>
      <c r="H368" s="75">
        <f t="shared" si="63"/>
        <v>3</v>
      </c>
      <c r="I368" s="75">
        <f t="shared" si="63"/>
        <v>4</v>
      </c>
      <c r="J368" s="75">
        <f t="shared" si="63"/>
        <v>5</v>
      </c>
      <c r="K368" s="75">
        <f t="shared" si="63"/>
        <v>6</v>
      </c>
      <c r="L368" s="75">
        <f t="shared" si="63"/>
        <v>7</v>
      </c>
      <c r="M368" s="75">
        <f t="shared" si="63"/>
        <v>8</v>
      </c>
      <c r="N368" s="75">
        <f t="shared" si="63"/>
        <v>9</v>
      </c>
      <c r="O368" s="75">
        <f t="shared" si="63"/>
        <v>10</v>
      </c>
      <c r="P368">
        <f t="shared" si="56"/>
        <v>1</v>
      </c>
      <c r="Q368" t="str">
        <f t="shared" si="57"/>
        <v>D20201231</v>
      </c>
      <c r="R368">
        <f t="shared" si="58"/>
        <v>227266</v>
      </c>
      <c r="S368">
        <v>1</v>
      </c>
      <c r="T368">
        <f t="shared" si="60"/>
        <v>0</v>
      </c>
      <c r="U368">
        <f t="shared" si="60"/>
        <v>0</v>
      </c>
      <c r="V368">
        <f t="shared" si="60"/>
        <v>0</v>
      </c>
      <c r="W368">
        <f t="shared" si="60"/>
        <v>1</v>
      </c>
    </row>
    <row r="369" spans="1:23" x14ac:dyDescent="0.25">
      <c r="A369" t="s">
        <v>1095</v>
      </c>
      <c r="B369">
        <v>1</v>
      </c>
      <c r="C369">
        <v>930784</v>
      </c>
      <c r="E369" s="74">
        <v>94858</v>
      </c>
      <c r="F369" s="75">
        <f t="shared" si="63"/>
        <v>1</v>
      </c>
      <c r="G369" s="75">
        <f t="shared" si="63"/>
        <v>2</v>
      </c>
      <c r="H369" s="75">
        <f t="shared" si="63"/>
        <v>3</v>
      </c>
      <c r="I369" s="75">
        <f t="shared" si="63"/>
        <v>4</v>
      </c>
      <c r="J369" s="75">
        <f t="shared" si="63"/>
        <v>5</v>
      </c>
      <c r="K369" s="75">
        <f t="shared" si="63"/>
        <v>6</v>
      </c>
      <c r="L369" s="75">
        <f t="shared" si="63"/>
        <v>7</v>
      </c>
      <c r="M369" s="75">
        <f t="shared" si="63"/>
        <v>8</v>
      </c>
      <c r="N369" s="75">
        <f t="shared" si="63"/>
        <v>9</v>
      </c>
      <c r="O369" s="75">
        <f t="shared" si="63"/>
        <v>10</v>
      </c>
      <c r="P369">
        <f t="shared" si="56"/>
        <v>1</v>
      </c>
      <c r="Q369" t="str">
        <f t="shared" si="57"/>
        <v>D20201231</v>
      </c>
      <c r="R369">
        <f t="shared" si="58"/>
        <v>159793</v>
      </c>
      <c r="S369">
        <v>1</v>
      </c>
      <c r="T369">
        <f t="shared" si="60"/>
        <v>0</v>
      </c>
      <c r="U369">
        <f t="shared" si="60"/>
        <v>0</v>
      </c>
      <c r="V369">
        <f t="shared" si="60"/>
        <v>0</v>
      </c>
      <c r="W369">
        <f t="shared" si="60"/>
        <v>1</v>
      </c>
    </row>
    <row r="370" spans="1:23" x14ac:dyDescent="0.25">
      <c r="A370" t="s">
        <v>1097</v>
      </c>
      <c r="B370">
        <v>1</v>
      </c>
      <c r="C370">
        <v>733744</v>
      </c>
      <c r="E370" s="74">
        <v>95051</v>
      </c>
      <c r="F370" s="75">
        <f t="shared" si="63"/>
        <v>1</v>
      </c>
      <c r="G370" s="75">
        <f t="shared" si="63"/>
        <v>2</v>
      </c>
      <c r="H370" s="75">
        <f t="shared" si="63"/>
        <v>3</v>
      </c>
      <c r="I370" s="75">
        <f t="shared" si="63"/>
        <v>4</v>
      </c>
      <c r="J370" s="75">
        <f t="shared" si="63"/>
        <v>5</v>
      </c>
      <c r="K370" s="75">
        <f t="shared" si="63"/>
        <v>6</v>
      </c>
      <c r="L370" s="75">
        <f t="shared" si="63"/>
        <v>7</v>
      </c>
      <c r="M370" s="75">
        <f t="shared" si="63"/>
        <v>8</v>
      </c>
      <c r="N370" s="75">
        <f t="shared" si="63"/>
        <v>9</v>
      </c>
      <c r="O370" s="75">
        <f t="shared" si="63"/>
        <v>10</v>
      </c>
      <c r="P370">
        <f t="shared" si="56"/>
        <v>1</v>
      </c>
      <c r="Q370" t="str">
        <f t="shared" si="57"/>
        <v>D20201231</v>
      </c>
      <c r="R370">
        <f t="shared" si="58"/>
        <v>511180</v>
      </c>
      <c r="S370">
        <v>1</v>
      </c>
      <c r="T370">
        <f t="shared" si="60"/>
        <v>0</v>
      </c>
      <c r="U370">
        <f t="shared" si="60"/>
        <v>0</v>
      </c>
      <c r="V370">
        <f t="shared" si="60"/>
        <v>0</v>
      </c>
      <c r="W370">
        <f t="shared" si="60"/>
        <v>1</v>
      </c>
    </row>
    <row r="371" spans="1:23" x14ac:dyDescent="0.25">
      <c r="A371" t="s">
        <v>1099</v>
      </c>
      <c r="B371">
        <v>1</v>
      </c>
      <c r="C371">
        <v>224010</v>
      </c>
      <c r="E371" s="74">
        <v>95677</v>
      </c>
      <c r="F371" s="75">
        <f t="shared" si="63"/>
        <v>1</v>
      </c>
      <c r="G371" s="75">
        <f t="shared" si="63"/>
        <v>2</v>
      </c>
      <c r="H371" s="75">
        <f t="shared" si="63"/>
        <v>3</v>
      </c>
      <c r="I371" s="75">
        <f t="shared" si="63"/>
        <v>4</v>
      </c>
      <c r="J371" s="75">
        <f t="shared" si="63"/>
        <v>5</v>
      </c>
      <c r="K371" s="75">
        <f t="shared" si="63"/>
        <v>6</v>
      </c>
      <c r="L371" s="75">
        <f t="shared" si="63"/>
        <v>7</v>
      </c>
      <c r="M371" s="75">
        <f t="shared" si="63"/>
        <v>8</v>
      </c>
      <c r="N371" s="75">
        <f t="shared" si="63"/>
        <v>9</v>
      </c>
      <c r="O371" s="75">
        <f t="shared" si="63"/>
        <v>10</v>
      </c>
      <c r="P371">
        <f t="shared" si="56"/>
        <v>1</v>
      </c>
      <c r="Q371" t="str">
        <f t="shared" si="57"/>
        <v>D20201231</v>
      </c>
      <c r="R371">
        <f t="shared" si="58"/>
        <v>88042</v>
      </c>
      <c r="S371">
        <v>1</v>
      </c>
      <c r="T371">
        <f t="shared" si="60"/>
        <v>0</v>
      </c>
      <c r="U371">
        <f t="shared" si="60"/>
        <v>0</v>
      </c>
      <c r="V371">
        <f t="shared" si="60"/>
        <v>0</v>
      </c>
      <c r="W371">
        <f t="shared" si="60"/>
        <v>1</v>
      </c>
    </row>
    <row r="372" spans="1:23" x14ac:dyDescent="0.25">
      <c r="A372" t="s">
        <v>1101</v>
      </c>
      <c r="B372">
        <v>1</v>
      </c>
      <c r="C372">
        <v>175627000</v>
      </c>
      <c r="E372" s="74">
        <v>96553</v>
      </c>
      <c r="F372" s="75">
        <f t="shared" si="63"/>
        <v>1</v>
      </c>
      <c r="G372" s="75">
        <f t="shared" si="63"/>
        <v>2</v>
      </c>
      <c r="H372" s="75">
        <f t="shared" si="63"/>
        <v>3</v>
      </c>
      <c r="I372" s="75">
        <f t="shared" si="63"/>
        <v>4</v>
      </c>
      <c r="J372" s="75">
        <f t="shared" si="63"/>
        <v>5</v>
      </c>
      <c r="K372" s="75">
        <f t="shared" si="63"/>
        <v>6</v>
      </c>
      <c r="L372" s="75">
        <f t="shared" si="63"/>
        <v>7</v>
      </c>
      <c r="M372" s="75">
        <f t="shared" si="63"/>
        <v>8</v>
      </c>
      <c r="N372" s="75">
        <f t="shared" si="63"/>
        <v>9</v>
      </c>
      <c r="O372" s="75">
        <f t="shared" si="63"/>
        <v>10</v>
      </c>
      <c r="P372">
        <f t="shared" si="56"/>
        <v>1</v>
      </c>
      <c r="Q372" t="str">
        <f t="shared" si="57"/>
        <v>D20201231</v>
      </c>
      <c r="R372">
        <f t="shared" si="58"/>
        <v>82611</v>
      </c>
      <c r="S372">
        <v>1</v>
      </c>
      <c r="T372">
        <f t="shared" si="60"/>
        <v>0</v>
      </c>
      <c r="U372">
        <f t="shared" si="60"/>
        <v>0</v>
      </c>
      <c r="V372">
        <f t="shared" si="60"/>
        <v>0</v>
      </c>
      <c r="W372">
        <f t="shared" si="60"/>
        <v>1</v>
      </c>
    </row>
    <row r="373" spans="1:23" x14ac:dyDescent="0.25">
      <c r="A373" t="s">
        <v>1103</v>
      </c>
      <c r="B373">
        <v>1</v>
      </c>
      <c r="C373">
        <v>216646</v>
      </c>
      <c r="E373" s="74">
        <v>97055</v>
      </c>
      <c r="F373" s="75">
        <f t="shared" si="63"/>
        <v>1</v>
      </c>
      <c r="G373" s="75">
        <f t="shared" si="63"/>
        <v>2</v>
      </c>
      <c r="H373" s="75">
        <f t="shared" si="63"/>
        <v>3</v>
      </c>
      <c r="I373" s="75">
        <f t="shared" si="63"/>
        <v>4</v>
      </c>
      <c r="J373" s="75">
        <f t="shared" si="63"/>
        <v>5</v>
      </c>
      <c r="K373" s="75">
        <f t="shared" si="63"/>
        <v>6</v>
      </c>
      <c r="L373" s="75">
        <f t="shared" si="63"/>
        <v>7</v>
      </c>
      <c r="M373" s="75">
        <f t="shared" si="63"/>
        <v>8</v>
      </c>
      <c r="N373" s="75">
        <f t="shared" si="63"/>
        <v>9</v>
      </c>
      <c r="O373" s="75">
        <f t="shared" si="63"/>
        <v>10</v>
      </c>
      <c r="P373">
        <f t="shared" si="56"/>
        <v>1</v>
      </c>
      <c r="Q373" t="str">
        <f t="shared" si="57"/>
        <v>D20201231</v>
      </c>
      <c r="R373">
        <f t="shared" si="58"/>
        <v>273030</v>
      </c>
      <c r="S373">
        <v>1</v>
      </c>
      <c r="T373">
        <f t="shared" si="60"/>
        <v>0</v>
      </c>
      <c r="U373">
        <f t="shared" si="60"/>
        <v>0</v>
      </c>
      <c r="V373">
        <f t="shared" si="60"/>
        <v>0</v>
      </c>
      <c r="W373">
        <f t="shared" si="60"/>
        <v>1</v>
      </c>
    </row>
    <row r="374" spans="1:23" x14ac:dyDescent="0.25">
      <c r="A374" t="s">
        <v>1105</v>
      </c>
      <c r="B374">
        <v>1</v>
      </c>
      <c r="C374">
        <v>528119</v>
      </c>
      <c r="E374" s="74">
        <v>97279</v>
      </c>
      <c r="F374" s="75">
        <f t="shared" si="63"/>
        <v>1</v>
      </c>
      <c r="G374" s="75">
        <f t="shared" si="63"/>
        <v>2</v>
      </c>
      <c r="H374" s="75">
        <f t="shared" si="63"/>
        <v>3</v>
      </c>
      <c r="I374" s="75">
        <f t="shared" si="63"/>
        <v>4</v>
      </c>
      <c r="J374" s="75">
        <f t="shared" si="63"/>
        <v>5</v>
      </c>
      <c r="K374" s="75">
        <f t="shared" si="63"/>
        <v>6</v>
      </c>
      <c r="L374" s="75">
        <f t="shared" si="63"/>
        <v>7</v>
      </c>
      <c r="M374" s="75">
        <f t="shared" si="63"/>
        <v>8</v>
      </c>
      <c r="N374" s="75">
        <f t="shared" si="63"/>
        <v>9</v>
      </c>
      <c r="O374" s="75">
        <f t="shared" si="63"/>
        <v>10</v>
      </c>
      <c r="P374">
        <f t="shared" si="56"/>
        <v>1</v>
      </c>
      <c r="Q374" t="str">
        <f t="shared" si="57"/>
        <v>D20201231</v>
      </c>
      <c r="R374">
        <f t="shared" si="58"/>
        <v>76066</v>
      </c>
      <c r="S374">
        <v>1</v>
      </c>
      <c r="T374">
        <f t="shared" si="60"/>
        <v>0</v>
      </c>
      <c r="U374">
        <f t="shared" si="60"/>
        <v>0</v>
      </c>
      <c r="V374">
        <f t="shared" si="60"/>
        <v>0</v>
      </c>
      <c r="W374">
        <f t="shared" si="60"/>
        <v>1</v>
      </c>
    </row>
    <row r="375" spans="1:23" x14ac:dyDescent="0.25">
      <c r="A375" t="s">
        <v>1107</v>
      </c>
      <c r="B375">
        <v>1</v>
      </c>
      <c r="C375">
        <v>2296578</v>
      </c>
      <c r="E375" s="74">
        <v>97457</v>
      </c>
      <c r="F375" s="75">
        <f t="shared" ref="F375:O384" si="64">IFERROR(VLOOKUP(CONCATENATE(F$4,".",$E375),$A$4:$C$488690,2,FALSE)*F$3,100)</f>
        <v>1</v>
      </c>
      <c r="G375" s="75">
        <f t="shared" si="64"/>
        <v>2</v>
      </c>
      <c r="H375" s="75">
        <f t="shared" si="64"/>
        <v>3</v>
      </c>
      <c r="I375" s="75">
        <f t="shared" si="64"/>
        <v>4</v>
      </c>
      <c r="J375" s="75">
        <f t="shared" si="64"/>
        <v>5</v>
      </c>
      <c r="K375" s="75">
        <f t="shared" si="64"/>
        <v>6</v>
      </c>
      <c r="L375" s="75">
        <f t="shared" si="64"/>
        <v>7</v>
      </c>
      <c r="M375" s="75">
        <f t="shared" si="64"/>
        <v>8</v>
      </c>
      <c r="N375" s="75">
        <f t="shared" si="64"/>
        <v>9</v>
      </c>
      <c r="O375" s="75">
        <f t="shared" si="64"/>
        <v>10</v>
      </c>
      <c r="P375">
        <f t="shared" si="56"/>
        <v>1</v>
      </c>
      <c r="Q375" t="str">
        <f t="shared" si="57"/>
        <v>D20201231</v>
      </c>
      <c r="R375">
        <f t="shared" si="58"/>
        <v>178001</v>
      </c>
      <c r="S375">
        <v>1</v>
      </c>
      <c r="T375">
        <f t="shared" si="60"/>
        <v>0</v>
      </c>
      <c r="U375">
        <f t="shared" si="60"/>
        <v>0</v>
      </c>
      <c r="V375">
        <f t="shared" si="60"/>
        <v>0</v>
      </c>
      <c r="W375">
        <f t="shared" si="60"/>
        <v>1</v>
      </c>
    </row>
    <row r="376" spans="1:23" x14ac:dyDescent="0.25">
      <c r="A376" t="s">
        <v>1109</v>
      </c>
      <c r="B376">
        <v>1</v>
      </c>
      <c r="C376">
        <v>1971194</v>
      </c>
      <c r="E376" s="74">
        <v>97804</v>
      </c>
      <c r="F376" s="75">
        <f t="shared" si="64"/>
        <v>1</v>
      </c>
      <c r="G376" s="75">
        <f t="shared" si="64"/>
        <v>2</v>
      </c>
      <c r="H376" s="75">
        <f t="shared" si="64"/>
        <v>3</v>
      </c>
      <c r="I376" s="75">
        <f t="shared" si="64"/>
        <v>4</v>
      </c>
      <c r="J376" s="75">
        <f t="shared" si="64"/>
        <v>5</v>
      </c>
      <c r="K376" s="75">
        <f t="shared" si="64"/>
        <v>6</v>
      </c>
      <c r="L376" s="75">
        <f t="shared" si="64"/>
        <v>7</v>
      </c>
      <c r="M376" s="75">
        <f t="shared" si="64"/>
        <v>8</v>
      </c>
      <c r="N376" s="75">
        <f t="shared" si="64"/>
        <v>9</v>
      </c>
      <c r="O376" s="75">
        <f t="shared" si="64"/>
        <v>10</v>
      </c>
      <c r="P376">
        <f t="shared" si="56"/>
        <v>1</v>
      </c>
      <c r="Q376" t="str">
        <f t="shared" si="57"/>
        <v>D20201231</v>
      </c>
      <c r="R376">
        <f t="shared" si="58"/>
        <v>864253</v>
      </c>
      <c r="S376">
        <v>1</v>
      </c>
      <c r="T376">
        <f t="shared" si="60"/>
        <v>0</v>
      </c>
      <c r="U376">
        <f t="shared" si="60"/>
        <v>0</v>
      </c>
      <c r="V376">
        <f t="shared" si="60"/>
        <v>0</v>
      </c>
      <c r="W376">
        <f t="shared" si="60"/>
        <v>1</v>
      </c>
    </row>
    <row r="377" spans="1:23" x14ac:dyDescent="0.25">
      <c r="A377" t="s">
        <v>1111</v>
      </c>
      <c r="B377">
        <v>1</v>
      </c>
      <c r="C377">
        <v>494524</v>
      </c>
      <c r="E377" s="74">
        <v>97943</v>
      </c>
      <c r="F377" s="75">
        <f t="shared" si="64"/>
        <v>1</v>
      </c>
      <c r="G377" s="75">
        <f t="shared" si="64"/>
        <v>2</v>
      </c>
      <c r="H377" s="75">
        <f t="shared" si="64"/>
        <v>3</v>
      </c>
      <c r="I377" s="75">
        <f t="shared" si="64"/>
        <v>4</v>
      </c>
      <c r="J377" s="75">
        <f t="shared" si="64"/>
        <v>5</v>
      </c>
      <c r="K377" s="75">
        <f t="shared" si="64"/>
        <v>6</v>
      </c>
      <c r="L377" s="75">
        <f t="shared" si="64"/>
        <v>7</v>
      </c>
      <c r="M377" s="75">
        <f t="shared" si="64"/>
        <v>8</v>
      </c>
      <c r="N377" s="75">
        <f t="shared" si="64"/>
        <v>9</v>
      </c>
      <c r="O377" s="75">
        <f t="shared" si="64"/>
        <v>10</v>
      </c>
      <c r="P377">
        <f t="shared" si="56"/>
        <v>1</v>
      </c>
      <c r="Q377" t="str">
        <f t="shared" si="57"/>
        <v>D20201231</v>
      </c>
      <c r="R377">
        <f t="shared" si="58"/>
        <v>587566</v>
      </c>
      <c r="S377">
        <v>1</v>
      </c>
      <c r="T377">
        <f t="shared" si="60"/>
        <v>0</v>
      </c>
      <c r="U377">
        <f t="shared" si="60"/>
        <v>0</v>
      </c>
      <c r="V377">
        <f t="shared" si="60"/>
        <v>0</v>
      </c>
      <c r="W377">
        <f t="shared" si="60"/>
        <v>1</v>
      </c>
    </row>
    <row r="378" spans="1:23" x14ac:dyDescent="0.25">
      <c r="A378" t="s">
        <v>1112</v>
      </c>
      <c r="B378">
        <v>1</v>
      </c>
      <c r="C378">
        <v>229017</v>
      </c>
      <c r="E378" s="74">
        <v>98351</v>
      </c>
      <c r="F378" s="75">
        <f t="shared" si="64"/>
        <v>1</v>
      </c>
      <c r="G378" s="75">
        <f t="shared" si="64"/>
        <v>2</v>
      </c>
      <c r="H378" s="75">
        <f t="shared" si="64"/>
        <v>3</v>
      </c>
      <c r="I378" s="75">
        <f t="shared" si="64"/>
        <v>4</v>
      </c>
      <c r="J378" s="75">
        <f t="shared" si="64"/>
        <v>5</v>
      </c>
      <c r="K378" s="75">
        <f t="shared" si="64"/>
        <v>6</v>
      </c>
      <c r="L378" s="75">
        <f t="shared" si="64"/>
        <v>7</v>
      </c>
      <c r="M378" s="75">
        <f t="shared" si="64"/>
        <v>8</v>
      </c>
      <c r="N378" s="75">
        <f t="shared" si="64"/>
        <v>9</v>
      </c>
      <c r="O378" s="75">
        <f t="shared" si="64"/>
        <v>10</v>
      </c>
      <c r="P378">
        <f t="shared" si="56"/>
        <v>1</v>
      </c>
      <c r="Q378" t="str">
        <f t="shared" si="57"/>
        <v>D20201231</v>
      </c>
      <c r="R378">
        <f t="shared" si="58"/>
        <v>149500</v>
      </c>
      <c r="S378">
        <v>1</v>
      </c>
      <c r="T378">
        <f t="shared" si="60"/>
        <v>0</v>
      </c>
      <c r="U378">
        <f t="shared" si="60"/>
        <v>0</v>
      </c>
      <c r="V378">
        <f t="shared" si="60"/>
        <v>0</v>
      </c>
      <c r="W378">
        <f t="shared" si="60"/>
        <v>1</v>
      </c>
    </row>
    <row r="379" spans="1:23" x14ac:dyDescent="0.25">
      <c r="A379" t="s">
        <v>1114</v>
      </c>
      <c r="B379">
        <v>1</v>
      </c>
      <c r="C379">
        <v>41767</v>
      </c>
      <c r="E379" s="74">
        <v>98463</v>
      </c>
      <c r="F379" s="75">
        <f t="shared" si="64"/>
        <v>1</v>
      </c>
      <c r="G379" s="75">
        <f t="shared" si="64"/>
        <v>2</v>
      </c>
      <c r="H379" s="75">
        <f t="shared" si="64"/>
        <v>3</v>
      </c>
      <c r="I379" s="75">
        <f t="shared" si="64"/>
        <v>4</v>
      </c>
      <c r="J379" s="75">
        <f t="shared" si="64"/>
        <v>5</v>
      </c>
      <c r="K379" s="75">
        <f t="shared" si="64"/>
        <v>6</v>
      </c>
      <c r="L379" s="75">
        <f t="shared" si="64"/>
        <v>7</v>
      </c>
      <c r="M379" s="75">
        <f t="shared" si="64"/>
        <v>8</v>
      </c>
      <c r="N379" s="75">
        <f t="shared" si="64"/>
        <v>9</v>
      </c>
      <c r="O379" s="75">
        <f t="shared" si="64"/>
        <v>10</v>
      </c>
      <c r="P379">
        <f t="shared" si="56"/>
        <v>1</v>
      </c>
      <c r="Q379" t="str">
        <f t="shared" si="57"/>
        <v>D20201231</v>
      </c>
      <c r="R379">
        <f t="shared" si="58"/>
        <v>983607</v>
      </c>
      <c r="S379">
        <v>1</v>
      </c>
      <c r="T379">
        <f t="shared" si="60"/>
        <v>0</v>
      </c>
      <c r="U379">
        <f t="shared" si="60"/>
        <v>0</v>
      </c>
      <c r="V379">
        <f t="shared" si="60"/>
        <v>0</v>
      </c>
      <c r="W379">
        <f t="shared" si="60"/>
        <v>1</v>
      </c>
    </row>
    <row r="380" spans="1:23" x14ac:dyDescent="0.25">
      <c r="A380" t="s">
        <v>1116</v>
      </c>
      <c r="B380">
        <v>1</v>
      </c>
      <c r="C380">
        <v>56578</v>
      </c>
      <c r="E380" s="74">
        <v>98717</v>
      </c>
      <c r="F380" s="75">
        <f t="shared" si="64"/>
        <v>1</v>
      </c>
      <c r="G380" s="75">
        <f t="shared" si="64"/>
        <v>2</v>
      </c>
      <c r="H380" s="75">
        <f t="shared" si="64"/>
        <v>3</v>
      </c>
      <c r="I380" s="75">
        <f t="shared" si="64"/>
        <v>4</v>
      </c>
      <c r="J380" s="75">
        <f t="shared" si="64"/>
        <v>5</v>
      </c>
      <c r="K380" s="75">
        <f t="shared" si="64"/>
        <v>6</v>
      </c>
      <c r="L380" s="75">
        <f t="shared" si="64"/>
        <v>7</v>
      </c>
      <c r="M380" s="75">
        <f t="shared" si="64"/>
        <v>8</v>
      </c>
      <c r="N380" s="75">
        <f t="shared" si="64"/>
        <v>9</v>
      </c>
      <c r="O380" s="75">
        <f t="shared" si="64"/>
        <v>10</v>
      </c>
      <c r="P380">
        <f t="shared" si="56"/>
        <v>1</v>
      </c>
      <c r="Q380" t="str">
        <f t="shared" si="57"/>
        <v>D20201231</v>
      </c>
      <c r="R380">
        <f t="shared" si="58"/>
        <v>162349</v>
      </c>
      <c r="S380">
        <v>1</v>
      </c>
      <c r="T380">
        <f t="shared" si="60"/>
        <v>0</v>
      </c>
      <c r="U380">
        <f t="shared" si="60"/>
        <v>0</v>
      </c>
      <c r="V380">
        <f t="shared" si="60"/>
        <v>0</v>
      </c>
      <c r="W380">
        <f t="shared" si="60"/>
        <v>1</v>
      </c>
    </row>
    <row r="381" spans="1:23" x14ac:dyDescent="0.25">
      <c r="A381" t="s">
        <v>1118</v>
      </c>
      <c r="B381">
        <v>1</v>
      </c>
      <c r="C381">
        <v>45909</v>
      </c>
      <c r="E381" s="74">
        <v>99143</v>
      </c>
      <c r="F381" s="75">
        <f t="shared" si="64"/>
        <v>1</v>
      </c>
      <c r="G381" s="75">
        <f t="shared" si="64"/>
        <v>2</v>
      </c>
      <c r="H381" s="75">
        <f t="shared" si="64"/>
        <v>3</v>
      </c>
      <c r="I381" s="75">
        <f t="shared" si="64"/>
        <v>4</v>
      </c>
      <c r="J381" s="75">
        <f t="shared" si="64"/>
        <v>5</v>
      </c>
      <c r="K381" s="75">
        <f t="shared" si="64"/>
        <v>6</v>
      </c>
      <c r="L381" s="75">
        <f t="shared" si="64"/>
        <v>7</v>
      </c>
      <c r="M381" s="75">
        <f t="shared" si="64"/>
        <v>8</v>
      </c>
      <c r="N381" s="75">
        <f t="shared" si="64"/>
        <v>9</v>
      </c>
      <c r="O381" s="75">
        <f t="shared" si="64"/>
        <v>10</v>
      </c>
      <c r="P381">
        <f t="shared" si="56"/>
        <v>1</v>
      </c>
      <c r="Q381" t="str">
        <f t="shared" si="57"/>
        <v>D20201231</v>
      </c>
      <c r="R381">
        <f t="shared" si="58"/>
        <v>328707</v>
      </c>
      <c r="S381">
        <v>1</v>
      </c>
      <c r="T381">
        <f t="shared" si="60"/>
        <v>0</v>
      </c>
      <c r="U381">
        <f t="shared" si="60"/>
        <v>0</v>
      </c>
      <c r="V381">
        <f t="shared" si="60"/>
        <v>0</v>
      </c>
      <c r="W381">
        <f t="shared" si="60"/>
        <v>1</v>
      </c>
    </row>
    <row r="382" spans="1:23" x14ac:dyDescent="0.25">
      <c r="A382" t="s">
        <v>1120</v>
      </c>
      <c r="B382">
        <v>1</v>
      </c>
      <c r="C382">
        <v>1301976</v>
      </c>
      <c r="E382" s="74">
        <v>99376</v>
      </c>
      <c r="F382" s="75">
        <f t="shared" si="64"/>
        <v>1</v>
      </c>
      <c r="G382" s="75">
        <f t="shared" si="64"/>
        <v>2</v>
      </c>
      <c r="H382" s="75">
        <f t="shared" si="64"/>
        <v>3</v>
      </c>
      <c r="I382" s="75">
        <f t="shared" si="64"/>
        <v>4</v>
      </c>
      <c r="J382" s="75">
        <f t="shared" si="64"/>
        <v>5</v>
      </c>
      <c r="K382" s="75">
        <f t="shared" si="64"/>
        <v>6</v>
      </c>
      <c r="L382" s="75">
        <f t="shared" si="64"/>
        <v>7</v>
      </c>
      <c r="M382" s="75">
        <f t="shared" si="64"/>
        <v>8</v>
      </c>
      <c r="N382" s="75">
        <f t="shared" si="64"/>
        <v>9</v>
      </c>
      <c r="O382" s="75">
        <f t="shared" si="64"/>
        <v>10</v>
      </c>
      <c r="P382">
        <f t="shared" si="56"/>
        <v>1</v>
      </c>
      <c r="Q382" t="str">
        <f t="shared" si="57"/>
        <v>D20201231</v>
      </c>
      <c r="R382">
        <f t="shared" si="58"/>
        <v>3026132</v>
      </c>
      <c r="S382">
        <v>1</v>
      </c>
      <c r="T382">
        <f t="shared" si="60"/>
        <v>0</v>
      </c>
      <c r="U382">
        <f t="shared" si="60"/>
        <v>0</v>
      </c>
      <c r="V382">
        <f t="shared" si="60"/>
        <v>1</v>
      </c>
      <c r="W382">
        <f t="shared" si="60"/>
        <v>0</v>
      </c>
    </row>
    <row r="383" spans="1:23" x14ac:dyDescent="0.25">
      <c r="A383" t="s">
        <v>1122</v>
      </c>
      <c r="B383">
        <v>1</v>
      </c>
      <c r="C383">
        <v>31013209</v>
      </c>
      <c r="E383" s="74">
        <v>99442</v>
      </c>
      <c r="F383" s="75">
        <f t="shared" si="64"/>
        <v>1</v>
      </c>
      <c r="G383" s="75">
        <f t="shared" si="64"/>
        <v>2</v>
      </c>
      <c r="H383" s="75">
        <f t="shared" si="64"/>
        <v>3</v>
      </c>
      <c r="I383" s="75">
        <f t="shared" si="64"/>
        <v>4</v>
      </c>
      <c r="J383" s="75">
        <f t="shared" si="64"/>
        <v>5</v>
      </c>
      <c r="K383" s="75">
        <f t="shared" si="64"/>
        <v>6</v>
      </c>
      <c r="L383" s="75">
        <f t="shared" si="64"/>
        <v>7</v>
      </c>
      <c r="M383" s="75">
        <f t="shared" si="64"/>
        <v>8</v>
      </c>
      <c r="N383" s="75">
        <f t="shared" si="64"/>
        <v>9</v>
      </c>
      <c r="O383" s="75">
        <f t="shared" si="64"/>
        <v>10</v>
      </c>
      <c r="P383">
        <f t="shared" si="56"/>
        <v>1</v>
      </c>
      <c r="Q383" t="str">
        <f t="shared" si="57"/>
        <v>D20201231</v>
      </c>
      <c r="R383">
        <f t="shared" si="58"/>
        <v>666904</v>
      </c>
      <c r="S383">
        <v>1</v>
      </c>
      <c r="T383">
        <f t="shared" si="60"/>
        <v>0</v>
      </c>
      <c r="U383">
        <f t="shared" si="60"/>
        <v>0</v>
      </c>
      <c r="V383">
        <f t="shared" si="60"/>
        <v>0</v>
      </c>
      <c r="W383">
        <f t="shared" si="60"/>
        <v>1</v>
      </c>
    </row>
    <row r="384" spans="1:23" x14ac:dyDescent="0.25">
      <c r="A384" t="s">
        <v>1124</v>
      </c>
      <c r="B384">
        <v>1</v>
      </c>
      <c r="C384">
        <v>1278325</v>
      </c>
      <c r="E384" s="74">
        <v>99536</v>
      </c>
      <c r="F384" s="75">
        <f t="shared" si="64"/>
        <v>1</v>
      </c>
      <c r="G384" s="75">
        <f t="shared" si="64"/>
        <v>2</v>
      </c>
      <c r="H384" s="75">
        <f t="shared" si="64"/>
        <v>3</v>
      </c>
      <c r="I384" s="75">
        <f t="shared" si="64"/>
        <v>4</v>
      </c>
      <c r="J384" s="75">
        <f t="shared" si="64"/>
        <v>5</v>
      </c>
      <c r="K384" s="75">
        <f t="shared" si="64"/>
        <v>6</v>
      </c>
      <c r="L384" s="75">
        <f t="shared" si="64"/>
        <v>7</v>
      </c>
      <c r="M384" s="75">
        <f t="shared" si="64"/>
        <v>8</v>
      </c>
      <c r="N384" s="75">
        <f t="shared" si="64"/>
        <v>9</v>
      </c>
      <c r="O384" s="75">
        <f t="shared" si="64"/>
        <v>10</v>
      </c>
      <c r="P384">
        <f t="shared" si="56"/>
        <v>1</v>
      </c>
      <c r="Q384" t="str">
        <f t="shared" si="57"/>
        <v>D20201231</v>
      </c>
      <c r="R384">
        <f t="shared" si="58"/>
        <v>1268649</v>
      </c>
      <c r="S384">
        <v>1</v>
      </c>
      <c r="T384">
        <f t="shared" si="60"/>
        <v>0</v>
      </c>
      <c r="U384">
        <f t="shared" si="60"/>
        <v>0</v>
      </c>
      <c r="V384">
        <f t="shared" si="60"/>
        <v>1</v>
      </c>
      <c r="W384">
        <f t="shared" si="60"/>
        <v>0</v>
      </c>
    </row>
    <row r="385" spans="1:23" x14ac:dyDescent="0.25">
      <c r="A385" t="s">
        <v>1126</v>
      </c>
      <c r="B385">
        <v>1</v>
      </c>
      <c r="C385">
        <v>162948</v>
      </c>
      <c r="E385" s="74">
        <v>99853</v>
      </c>
      <c r="F385" s="75">
        <f t="shared" ref="F385:O394" si="65">IFERROR(VLOOKUP(CONCATENATE(F$4,".",$E385),$A$4:$C$488690,2,FALSE)*F$3,100)</f>
        <v>1</v>
      </c>
      <c r="G385" s="75">
        <f t="shared" si="65"/>
        <v>2</v>
      </c>
      <c r="H385" s="75">
        <f t="shared" si="65"/>
        <v>3</v>
      </c>
      <c r="I385" s="75">
        <f t="shared" si="65"/>
        <v>4</v>
      </c>
      <c r="J385" s="75">
        <f t="shared" si="65"/>
        <v>5</v>
      </c>
      <c r="K385" s="75">
        <f t="shared" si="65"/>
        <v>6</v>
      </c>
      <c r="L385" s="75">
        <f t="shared" si="65"/>
        <v>7</v>
      </c>
      <c r="M385" s="75">
        <f t="shared" si="65"/>
        <v>8</v>
      </c>
      <c r="N385" s="75">
        <f t="shared" si="65"/>
        <v>9</v>
      </c>
      <c r="O385" s="75">
        <f t="shared" si="65"/>
        <v>10</v>
      </c>
      <c r="P385">
        <f t="shared" si="56"/>
        <v>1</v>
      </c>
      <c r="Q385" t="str">
        <f t="shared" si="57"/>
        <v>D20201231</v>
      </c>
      <c r="R385">
        <f t="shared" si="58"/>
        <v>47988</v>
      </c>
      <c r="S385">
        <v>1</v>
      </c>
      <c r="T385">
        <f t="shared" si="60"/>
        <v>0</v>
      </c>
      <c r="U385">
        <f t="shared" si="60"/>
        <v>0</v>
      </c>
      <c r="V385">
        <f t="shared" si="60"/>
        <v>0</v>
      </c>
      <c r="W385">
        <f t="shared" si="60"/>
        <v>1</v>
      </c>
    </row>
    <row r="386" spans="1:23" x14ac:dyDescent="0.25">
      <c r="A386" t="s">
        <v>1128</v>
      </c>
      <c r="B386">
        <v>1</v>
      </c>
      <c r="C386">
        <v>49801</v>
      </c>
      <c r="E386" s="74">
        <v>100236</v>
      </c>
      <c r="F386" s="75">
        <f t="shared" si="65"/>
        <v>1</v>
      </c>
      <c r="G386" s="75">
        <f t="shared" si="65"/>
        <v>2</v>
      </c>
      <c r="H386" s="75">
        <f t="shared" si="65"/>
        <v>3</v>
      </c>
      <c r="I386" s="75">
        <f t="shared" si="65"/>
        <v>4</v>
      </c>
      <c r="J386" s="75">
        <f t="shared" si="65"/>
        <v>5</v>
      </c>
      <c r="K386" s="75">
        <f t="shared" si="65"/>
        <v>6</v>
      </c>
      <c r="L386" s="75">
        <f t="shared" si="65"/>
        <v>7</v>
      </c>
      <c r="M386" s="75">
        <f t="shared" si="65"/>
        <v>8</v>
      </c>
      <c r="N386" s="75">
        <f t="shared" si="65"/>
        <v>9</v>
      </c>
      <c r="O386" s="75">
        <f t="shared" si="65"/>
        <v>10</v>
      </c>
      <c r="P386">
        <f t="shared" si="56"/>
        <v>1</v>
      </c>
      <c r="Q386" t="str">
        <f t="shared" si="57"/>
        <v>D20201231</v>
      </c>
      <c r="R386">
        <f t="shared" si="58"/>
        <v>371711</v>
      </c>
      <c r="S386">
        <v>1</v>
      </c>
      <c r="T386">
        <f t="shared" si="60"/>
        <v>0</v>
      </c>
      <c r="U386">
        <f t="shared" si="60"/>
        <v>0</v>
      </c>
      <c r="V386">
        <f t="shared" si="60"/>
        <v>0</v>
      </c>
      <c r="W386">
        <f t="shared" si="60"/>
        <v>1</v>
      </c>
    </row>
    <row r="387" spans="1:23" x14ac:dyDescent="0.25">
      <c r="A387" t="s">
        <v>1130</v>
      </c>
      <c r="B387">
        <v>1</v>
      </c>
      <c r="C387">
        <v>55291</v>
      </c>
      <c r="E387" s="74">
        <v>100357</v>
      </c>
      <c r="F387" s="75">
        <f t="shared" si="65"/>
        <v>1</v>
      </c>
      <c r="G387" s="75">
        <f t="shared" si="65"/>
        <v>2</v>
      </c>
      <c r="H387" s="75">
        <f t="shared" si="65"/>
        <v>3</v>
      </c>
      <c r="I387" s="75">
        <f t="shared" si="65"/>
        <v>4</v>
      </c>
      <c r="J387" s="75">
        <f t="shared" si="65"/>
        <v>5</v>
      </c>
      <c r="K387" s="75">
        <f t="shared" si="65"/>
        <v>6</v>
      </c>
      <c r="L387" s="75">
        <f t="shared" si="65"/>
        <v>7</v>
      </c>
      <c r="M387" s="75">
        <f t="shared" si="65"/>
        <v>8</v>
      </c>
      <c r="N387" s="75">
        <f t="shared" si="65"/>
        <v>9</v>
      </c>
      <c r="O387" s="75">
        <f t="shared" si="65"/>
        <v>10</v>
      </c>
      <c r="P387">
        <f t="shared" si="56"/>
        <v>1</v>
      </c>
      <c r="Q387" t="str">
        <f t="shared" si="57"/>
        <v>D20201231</v>
      </c>
      <c r="R387">
        <f t="shared" si="58"/>
        <v>872008</v>
      </c>
      <c r="S387">
        <v>1</v>
      </c>
      <c r="T387">
        <f t="shared" si="60"/>
        <v>0</v>
      </c>
      <c r="U387">
        <f t="shared" si="60"/>
        <v>0</v>
      </c>
      <c r="V387">
        <f t="shared" si="60"/>
        <v>0</v>
      </c>
      <c r="W387">
        <f t="shared" si="60"/>
        <v>1</v>
      </c>
    </row>
    <row r="388" spans="1:23" x14ac:dyDescent="0.25">
      <c r="A388" t="s">
        <v>1132</v>
      </c>
      <c r="B388">
        <v>1</v>
      </c>
      <c r="C388">
        <v>52240</v>
      </c>
      <c r="E388" s="74">
        <v>100562</v>
      </c>
      <c r="F388" s="75">
        <f t="shared" si="65"/>
        <v>1</v>
      </c>
      <c r="G388" s="75">
        <f t="shared" si="65"/>
        <v>2</v>
      </c>
      <c r="H388" s="75">
        <f t="shared" si="65"/>
        <v>3</v>
      </c>
      <c r="I388" s="75">
        <f t="shared" si="65"/>
        <v>4</v>
      </c>
      <c r="J388" s="75">
        <f t="shared" si="65"/>
        <v>5</v>
      </c>
      <c r="K388" s="75">
        <f t="shared" si="65"/>
        <v>6</v>
      </c>
      <c r="L388" s="75">
        <f t="shared" si="65"/>
        <v>7</v>
      </c>
      <c r="M388" s="75">
        <f t="shared" si="65"/>
        <v>8</v>
      </c>
      <c r="N388" s="75">
        <f t="shared" si="65"/>
        <v>9</v>
      </c>
      <c r="O388" s="75">
        <f t="shared" si="65"/>
        <v>10</v>
      </c>
      <c r="P388">
        <f t="shared" si="56"/>
        <v>1</v>
      </c>
      <c r="Q388" t="str">
        <f t="shared" si="57"/>
        <v>D20201231</v>
      </c>
      <c r="R388">
        <f t="shared" si="58"/>
        <v>7629234</v>
      </c>
      <c r="S388">
        <v>1</v>
      </c>
      <c r="T388">
        <f t="shared" si="60"/>
        <v>0</v>
      </c>
      <c r="U388">
        <f t="shared" si="60"/>
        <v>0</v>
      </c>
      <c r="V388">
        <f t="shared" si="60"/>
        <v>1</v>
      </c>
      <c r="W388">
        <f t="shared" si="60"/>
        <v>0</v>
      </c>
    </row>
    <row r="389" spans="1:23" x14ac:dyDescent="0.25">
      <c r="A389" t="s">
        <v>1134</v>
      </c>
      <c r="B389">
        <v>1</v>
      </c>
      <c r="C389">
        <v>281002</v>
      </c>
      <c r="E389" s="74">
        <v>100777</v>
      </c>
      <c r="F389" s="75">
        <f t="shared" si="65"/>
        <v>1</v>
      </c>
      <c r="G389" s="75">
        <f t="shared" si="65"/>
        <v>2</v>
      </c>
      <c r="H389" s="75">
        <f t="shared" si="65"/>
        <v>3</v>
      </c>
      <c r="I389" s="75">
        <f t="shared" si="65"/>
        <v>4</v>
      </c>
      <c r="J389" s="75">
        <f t="shared" si="65"/>
        <v>5</v>
      </c>
      <c r="K389" s="75">
        <f t="shared" si="65"/>
        <v>6</v>
      </c>
      <c r="L389" s="75">
        <f t="shared" si="65"/>
        <v>7</v>
      </c>
      <c r="M389" s="75">
        <f t="shared" si="65"/>
        <v>8</v>
      </c>
      <c r="N389" s="75">
        <f t="shared" si="65"/>
        <v>9</v>
      </c>
      <c r="O389" s="75">
        <f t="shared" si="65"/>
        <v>10</v>
      </c>
      <c r="P389">
        <f t="shared" si="56"/>
        <v>1</v>
      </c>
      <c r="Q389" t="str">
        <f t="shared" si="57"/>
        <v>D20201231</v>
      </c>
      <c r="R389">
        <f t="shared" si="58"/>
        <v>505529</v>
      </c>
      <c r="S389">
        <v>1</v>
      </c>
      <c r="T389">
        <f t="shared" si="60"/>
        <v>0</v>
      </c>
      <c r="U389">
        <f t="shared" si="60"/>
        <v>0</v>
      </c>
      <c r="V389">
        <f t="shared" si="60"/>
        <v>0</v>
      </c>
      <c r="W389">
        <f t="shared" si="60"/>
        <v>1</v>
      </c>
    </row>
    <row r="390" spans="1:23" x14ac:dyDescent="0.25">
      <c r="A390" t="s">
        <v>1136</v>
      </c>
      <c r="B390">
        <v>1</v>
      </c>
      <c r="C390">
        <v>228089</v>
      </c>
      <c r="E390" s="74">
        <v>100843</v>
      </c>
      <c r="F390" s="75">
        <f t="shared" si="65"/>
        <v>1</v>
      </c>
      <c r="G390" s="75">
        <f t="shared" si="65"/>
        <v>2</v>
      </c>
      <c r="H390" s="75">
        <f t="shared" si="65"/>
        <v>3</v>
      </c>
      <c r="I390" s="75">
        <f t="shared" si="65"/>
        <v>4</v>
      </c>
      <c r="J390" s="75">
        <f t="shared" si="65"/>
        <v>5</v>
      </c>
      <c r="K390" s="75">
        <f t="shared" si="65"/>
        <v>6</v>
      </c>
      <c r="L390" s="75">
        <f t="shared" si="65"/>
        <v>7</v>
      </c>
      <c r="M390" s="75">
        <f t="shared" si="65"/>
        <v>8</v>
      </c>
      <c r="N390" s="75">
        <f t="shared" si="65"/>
        <v>9</v>
      </c>
      <c r="O390" s="75">
        <f t="shared" si="65"/>
        <v>10</v>
      </c>
      <c r="P390">
        <f t="shared" ref="P390:P453" si="66">MIN(F390:O390)</f>
        <v>1</v>
      </c>
      <c r="Q390" t="str">
        <f t="shared" ref="Q390:Q453" si="67">HLOOKUP($P390,$F$3:$O$4,2,FALSE)</f>
        <v>D20201231</v>
      </c>
      <c r="R390">
        <f t="shared" ref="R390:R453" si="68">VLOOKUP(CONCATENATE($Q390,".",$E390),$A$4:$C$488690,3,FALSE)</f>
        <v>577809</v>
      </c>
      <c r="S390">
        <v>1</v>
      </c>
      <c r="T390">
        <f t="shared" si="60"/>
        <v>0</v>
      </c>
      <c r="U390">
        <f t="shared" si="60"/>
        <v>0</v>
      </c>
      <c r="V390">
        <f t="shared" si="60"/>
        <v>0</v>
      </c>
      <c r="W390">
        <f t="shared" si="60"/>
        <v>1</v>
      </c>
    </row>
    <row r="391" spans="1:23" x14ac:dyDescent="0.25">
      <c r="A391" t="s">
        <v>1138</v>
      </c>
      <c r="B391">
        <v>1</v>
      </c>
      <c r="C391">
        <v>282953</v>
      </c>
      <c r="E391" s="74">
        <v>101019</v>
      </c>
      <c r="F391" s="75">
        <f t="shared" si="65"/>
        <v>1</v>
      </c>
      <c r="G391" s="75">
        <f t="shared" si="65"/>
        <v>2</v>
      </c>
      <c r="H391" s="75">
        <f t="shared" si="65"/>
        <v>3</v>
      </c>
      <c r="I391" s="75">
        <f t="shared" si="65"/>
        <v>4</v>
      </c>
      <c r="J391" s="75">
        <f t="shared" si="65"/>
        <v>5</v>
      </c>
      <c r="K391" s="75">
        <f t="shared" si="65"/>
        <v>6</v>
      </c>
      <c r="L391" s="75">
        <f t="shared" si="65"/>
        <v>100</v>
      </c>
      <c r="M391" s="75">
        <f t="shared" si="65"/>
        <v>100</v>
      </c>
      <c r="N391" s="75">
        <f t="shared" si="65"/>
        <v>100</v>
      </c>
      <c r="O391" s="75">
        <f t="shared" si="65"/>
        <v>100</v>
      </c>
      <c r="P391">
        <f t="shared" si="66"/>
        <v>1</v>
      </c>
      <c r="Q391" t="str">
        <f t="shared" si="67"/>
        <v>D20201231</v>
      </c>
      <c r="R391">
        <f t="shared" si="68"/>
        <v>7224089</v>
      </c>
      <c r="S391">
        <v>1</v>
      </c>
      <c r="T391">
        <f t="shared" si="60"/>
        <v>0</v>
      </c>
      <c r="U391">
        <f t="shared" si="60"/>
        <v>0</v>
      </c>
      <c r="V391">
        <f t="shared" si="60"/>
        <v>1</v>
      </c>
      <c r="W391">
        <f t="shared" si="60"/>
        <v>0</v>
      </c>
    </row>
    <row r="392" spans="1:23" x14ac:dyDescent="0.25">
      <c r="A392" t="s">
        <v>1140</v>
      </c>
      <c r="B392">
        <v>1</v>
      </c>
      <c r="C392">
        <v>494559</v>
      </c>
      <c r="E392" s="74">
        <v>101037</v>
      </c>
      <c r="F392" s="75">
        <f t="shared" si="65"/>
        <v>1</v>
      </c>
      <c r="G392" s="75">
        <f t="shared" si="65"/>
        <v>2</v>
      </c>
      <c r="H392" s="75">
        <f t="shared" si="65"/>
        <v>3</v>
      </c>
      <c r="I392" s="75">
        <f t="shared" si="65"/>
        <v>4</v>
      </c>
      <c r="J392" s="75">
        <f t="shared" si="65"/>
        <v>5</v>
      </c>
      <c r="K392" s="75">
        <f t="shared" si="65"/>
        <v>6</v>
      </c>
      <c r="L392" s="75">
        <f t="shared" si="65"/>
        <v>7</v>
      </c>
      <c r="M392" s="75">
        <f t="shared" si="65"/>
        <v>8</v>
      </c>
      <c r="N392" s="75">
        <f t="shared" si="65"/>
        <v>9</v>
      </c>
      <c r="O392" s="75">
        <f t="shared" si="65"/>
        <v>10</v>
      </c>
      <c r="P392">
        <f t="shared" si="66"/>
        <v>1</v>
      </c>
      <c r="Q392" t="str">
        <f t="shared" si="67"/>
        <v>D20201231</v>
      </c>
      <c r="R392">
        <f t="shared" si="68"/>
        <v>1111169</v>
      </c>
      <c r="S392">
        <v>1</v>
      </c>
      <c r="T392">
        <f t="shared" si="60"/>
        <v>0</v>
      </c>
      <c r="U392">
        <f t="shared" si="60"/>
        <v>0</v>
      </c>
      <c r="V392">
        <f t="shared" si="60"/>
        <v>1</v>
      </c>
      <c r="W392">
        <f t="shared" si="60"/>
        <v>0</v>
      </c>
    </row>
    <row r="393" spans="1:23" x14ac:dyDescent="0.25">
      <c r="A393" t="s">
        <v>1142</v>
      </c>
      <c r="B393">
        <v>1</v>
      </c>
      <c r="C393">
        <v>502135</v>
      </c>
      <c r="E393" s="74">
        <v>101439</v>
      </c>
      <c r="F393" s="75">
        <f t="shared" si="65"/>
        <v>1</v>
      </c>
      <c r="G393" s="75">
        <f t="shared" si="65"/>
        <v>2</v>
      </c>
      <c r="H393" s="75">
        <f t="shared" si="65"/>
        <v>3</v>
      </c>
      <c r="I393" s="75">
        <f t="shared" si="65"/>
        <v>4</v>
      </c>
      <c r="J393" s="75">
        <f t="shared" si="65"/>
        <v>5</v>
      </c>
      <c r="K393" s="75">
        <f t="shared" si="65"/>
        <v>6</v>
      </c>
      <c r="L393" s="75">
        <f t="shared" si="65"/>
        <v>7</v>
      </c>
      <c r="M393" s="75">
        <f t="shared" si="65"/>
        <v>8</v>
      </c>
      <c r="N393" s="75">
        <f t="shared" si="65"/>
        <v>9</v>
      </c>
      <c r="O393" s="75">
        <f t="shared" si="65"/>
        <v>10</v>
      </c>
      <c r="P393">
        <f t="shared" si="66"/>
        <v>1</v>
      </c>
      <c r="Q393" t="str">
        <f t="shared" si="67"/>
        <v>D20201231</v>
      </c>
      <c r="R393">
        <f t="shared" si="68"/>
        <v>206824</v>
      </c>
      <c r="S393">
        <v>1</v>
      </c>
      <c r="T393">
        <f t="shared" si="60"/>
        <v>0</v>
      </c>
      <c r="U393">
        <f t="shared" si="60"/>
        <v>0</v>
      </c>
      <c r="V393">
        <f t="shared" si="60"/>
        <v>0</v>
      </c>
      <c r="W393">
        <f t="shared" si="60"/>
        <v>1</v>
      </c>
    </row>
    <row r="394" spans="1:23" x14ac:dyDescent="0.25">
      <c r="A394" t="s">
        <v>1144</v>
      </c>
      <c r="B394">
        <v>1</v>
      </c>
      <c r="C394">
        <v>261881</v>
      </c>
      <c r="E394" s="74">
        <v>101671</v>
      </c>
      <c r="F394" s="75">
        <f t="shared" si="65"/>
        <v>1</v>
      </c>
      <c r="G394" s="75">
        <f t="shared" si="65"/>
        <v>2</v>
      </c>
      <c r="H394" s="75">
        <f t="shared" si="65"/>
        <v>3</v>
      </c>
      <c r="I394" s="75">
        <f t="shared" si="65"/>
        <v>4</v>
      </c>
      <c r="J394" s="75">
        <f t="shared" si="65"/>
        <v>5</v>
      </c>
      <c r="K394" s="75">
        <f t="shared" si="65"/>
        <v>6</v>
      </c>
      <c r="L394" s="75">
        <f t="shared" si="65"/>
        <v>7</v>
      </c>
      <c r="M394" s="75">
        <f t="shared" si="65"/>
        <v>8</v>
      </c>
      <c r="N394" s="75">
        <f t="shared" si="65"/>
        <v>9</v>
      </c>
      <c r="O394" s="75">
        <f t="shared" si="65"/>
        <v>10</v>
      </c>
      <c r="P394">
        <f t="shared" si="66"/>
        <v>1</v>
      </c>
      <c r="Q394" t="str">
        <f t="shared" si="67"/>
        <v>D20201231</v>
      </c>
      <c r="R394">
        <f t="shared" si="68"/>
        <v>955437</v>
      </c>
      <c r="S394">
        <v>1</v>
      </c>
      <c r="T394">
        <f t="shared" si="60"/>
        <v>0</v>
      </c>
      <c r="U394">
        <f t="shared" si="60"/>
        <v>0</v>
      </c>
      <c r="V394">
        <f t="shared" si="60"/>
        <v>0</v>
      </c>
      <c r="W394">
        <f t="shared" si="60"/>
        <v>1</v>
      </c>
    </row>
    <row r="395" spans="1:23" x14ac:dyDescent="0.25">
      <c r="A395" t="s">
        <v>1146</v>
      </c>
      <c r="B395">
        <v>1</v>
      </c>
      <c r="C395">
        <v>301696</v>
      </c>
      <c r="E395" s="74">
        <v>101738</v>
      </c>
      <c r="F395" s="75">
        <f t="shared" ref="F395:O404" si="69">IFERROR(VLOOKUP(CONCATENATE(F$4,".",$E395),$A$4:$C$488690,2,FALSE)*F$3,100)</f>
        <v>1</v>
      </c>
      <c r="G395" s="75">
        <f t="shared" si="69"/>
        <v>2</v>
      </c>
      <c r="H395" s="75">
        <f t="shared" si="69"/>
        <v>3</v>
      </c>
      <c r="I395" s="75">
        <f t="shared" si="69"/>
        <v>4</v>
      </c>
      <c r="J395" s="75">
        <f t="shared" si="69"/>
        <v>5</v>
      </c>
      <c r="K395" s="75">
        <f t="shared" si="69"/>
        <v>6</v>
      </c>
      <c r="L395" s="75">
        <f t="shared" si="69"/>
        <v>7</v>
      </c>
      <c r="M395" s="75">
        <f t="shared" si="69"/>
        <v>8</v>
      </c>
      <c r="N395" s="75">
        <f t="shared" si="69"/>
        <v>9</v>
      </c>
      <c r="O395" s="75">
        <f t="shared" si="69"/>
        <v>10</v>
      </c>
      <c r="P395">
        <f t="shared" si="66"/>
        <v>1</v>
      </c>
      <c r="Q395" t="str">
        <f t="shared" si="67"/>
        <v>D20201231</v>
      </c>
      <c r="R395">
        <f t="shared" si="68"/>
        <v>339578</v>
      </c>
      <c r="S395">
        <v>1</v>
      </c>
      <c r="T395">
        <f t="shared" si="60"/>
        <v>0</v>
      </c>
      <c r="U395">
        <f t="shared" si="60"/>
        <v>0</v>
      </c>
      <c r="V395">
        <f t="shared" si="60"/>
        <v>0</v>
      </c>
      <c r="W395">
        <f t="shared" si="60"/>
        <v>1</v>
      </c>
    </row>
    <row r="396" spans="1:23" x14ac:dyDescent="0.25">
      <c r="A396" t="s">
        <v>1148</v>
      </c>
      <c r="B396">
        <v>1</v>
      </c>
      <c r="C396">
        <v>257013</v>
      </c>
      <c r="E396" s="74">
        <v>101952</v>
      </c>
      <c r="F396" s="75">
        <f t="shared" si="69"/>
        <v>1</v>
      </c>
      <c r="G396" s="75">
        <f t="shared" si="69"/>
        <v>2</v>
      </c>
      <c r="H396" s="75">
        <f t="shared" si="69"/>
        <v>3</v>
      </c>
      <c r="I396" s="75">
        <f t="shared" si="69"/>
        <v>4</v>
      </c>
      <c r="J396" s="75">
        <f t="shared" si="69"/>
        <v>5</v>
      </c>
      <c r="K396" s="75">
        <f t="shared" si="69"/>
        <v>6</v>
      </c>
      <c r="L396" s="75">
        <f t="shared" si="69"/>
        <v>7</v>
      </c>
      <c r="M396" s="75">
        <f t="shared" si="69"/>
        <v>8</v>
      </c>
      <c r="N396" s="75">
        <f t="shared" si="69"/>
        <v>9</v>
      </c>
      <c r="O396" s="75">
        <f t="shared" si="69"/>
        <v>10</v>
      </c>
      <c r="P396">
        <f t="shared" si="66"/>
        <v>1</v>
      </c>
      <c r="Q396" t="str">
        <f t="shared" si="67"/>
        <v>D20201231</v>
      </c>
      <c r="R396">
        <f t="shared" si="68"/>
        <v>158678</v>
      </c>
      <c r="S396">
        <v>1</v>
      </c>
      <c r="T396">
        <f t="shared" si="60"/>
        <v>0</v>
      </c>
      <c r="U396">
        <f t="shared" si="60"/>
        <v>0</v>
      </c>
      <c r="V396">
        <f t="shared" si="60"/>
        <v>0</v>
      </c>
      <c r="W396">
        <f t="shared" si="60"/>
        <v>1</v>
      </c>
    </row>
    <row r="397" spans="1:23" x14ac:dyDescent="0.25">
      <c r="A397" t="s">
        <v>1150</v>
      </c>
      <c r="B397">
        <v>1</v>
      </c>
      <c r="C397">
        <v>221767</v>
      </c>
      <c r="E397" s="74">
        <v>102333</v>
      </c>
      <c r="F397" s="75">
        <f t="shared" si="69"/>
        <v>1</v>
      </c>
      <c r="G397" s="75">
        <f t="shared" si="69"/>
        <v>2</v>
      </c>
      <c r="H397" s="75">
        <f t="shared" si="69"/>
        <v>3</v>
      </c>
      <c r="I397" s="75">
        <f t="shared" si="69"/>
        <v>4</v>
      </c>
      <c r="J397" s="75">
        <f t="shared" si="69"/>
        <v>5</v>
      </c>
      <c r="K397" s="75">
        <f t="shared" si="69"/>
        <v>6</v>
      </c>
      <c r="L397" s="75">
        <f t="shared" si="69"/>
        <v>7</v>
      </c>
      <c r="M397" s="75">
        <f t="shared" si="69"/>
        <v>8</v>
      </c>
      <c r="N397" s="75">
        <f t="shared" si="69"/>
        <v>9</v>
      </c>
      <c r="O397" s="75">
        <f t="shared" si="69"/>
        <v>10</v>
      </c>
      <c r="P397">
        <f t="shared" si="66"/>
        <v>1</v>
      </c>
      <c r="Q397" t="str">
        <f t="shared" si="67"/>
        <v>D20201231</v>
      </c>
      <c r="R397">
        <f t="shared" si="68"/>
        <v>55204</v>
      </c>
      <c r="S397">
        <v>1</v>
      </c>
      <c r="T397">
        <f t="shared" si="60"/>
        <v>0</v>
      </c>
      <c r="U397">
        <f t="shared" si="60"/>
        <v>0</v>
      </c>
      <c r="V397">
        <f t="shared" si="60"/>
        <v>0</v>
      </c>
      <c r="W397">
        <f t="shared" si="60"/>
        <v>1</v>
      </c>
    </row>
    <row r="398" spans="1:23" x14ac:dyDescent="0.25">
      <c r="A398" t="s">
        <v>1151</v>
      </c>
      <c r="B398">
        <v>1</v>
      </c>
      <c r="C398">
        <v>117265</v>
      </c>
      <c r="E398" s="74">
        <v>102342</v>
      </c>
      <c r="F398" s="75">
        <f t="shared" si="69"/>
        <v>1</v>
      </c>
      <c r="G398" s="75">
        <f t="shared" si="69"/>
        <v>2</v>
      </c>
      <c r="H398" s="75">
        <f t="shared" si="69"/>
        <v>3</v>
      </c>
      <c r="I398" s="75">
        <f t="shared" si="69"/>
        <v>4</v>
      </c>
      <c r="J398" s="75">
        <f t="shared" si="69"/>
        <v>5</v>
      </c>
      <c r="K398" s="75">
        <f t="shared" si="69"/>
        <v>6</v>
      </c>
      <c r="L398" s="75">
        <f t="shared" si="69"/>
        <v>7</v>
      </c>
      <c r="M398" s="75">
        <f t="shared" si="69"/>
        <v>8</v>
      </c>
      <c r="N398" s="75">
        <f t="shared" si="69"/>
        <v>9</v>
      </c>
      <c r="O398" s="75">
        <f t="shared" si="69"/>
        <v>10</v>
      </c>
      <c r="P398">
        <f t="shared" si="66"/>
        <v>1</v>
      </c>
      <c r="Q398" t="str">
        <f t="shared" si="67"/>
        <v>D20201231</v>
      </c>
      <c r="R398">
        <f t="shared" si="68"/>
        <v>343525</v>
      </c>
      <c r="S398">
        <v>1</v>
      </c>
      <c r="T398">
        <f t="shared" si="60"/>
        <v>0</v>
      </c>
      <c r="U398">
        <f t="shared" si="60"/>
        <v>0</v>
      </c>
      <c r="V398">
        <f t="shared" si="60"/>
        <v>0</v>
      </c>
      <c r="W398">
        <f t="shared" si="60"/>
        <v>1</v>
      </c>
    </row>
    <row r="399" spans="1:23" x14ac:dyDescent="0.25">
      <c r="A399" t="s">
        <v>1153</v>
      </c>
      <c r="B399">
        <v>1</v>
      </c>
      <c r="C399">
        <v>266258</v>
      </c>
      <c r="E399" s="74">
        <v>102539</v>
      </c>
      <c r="F399" s="75">
        <f t="shared" si="69"/>
        <v>1</v>
      </c>
      <c r="G399" s="75">
        <f t="shared" si="69"/>
        <v>2</v>
      </c>
      <c r="H399" s="75">
        <f t="shared" si="69"/>
        <v>3</v>
      </c>
      <c r="I399" s="75">
        <f t="shared" si="69"/>
        <v>4</v>
      </c>
      <c r="J399" s="75">
        <f t="shared" si="69"/>
        <v>5</v>
      </c>
      <c r="K399" s="75">
        <f t="shared" si="69"/>
        <v>6</v>
      </c>
      <c r="L399" s="75">
        <f t="shared" si="69"/>
        <v>7</v>
      </c>
      <c r="M399" s="75">
        <f t="shared" si="69"/>
        <v>100</v>
      </c>
      <c r="N399" s="75">
        <f t="shared" si="69"/>
        <v>100</v>
      </c>
      <c r="O399" s="75">
        <f t="shared" si="69"/>
        <v>100</v>
      </c>
      <c r="P399">
        <f t="shared" si="66"/>
        <v>1</v>
      </c>
      <c r="Q399" t="str">
        <f t="shared" si="67"/>
        <v>D20201231</v>
      </c>
      <c r="R399">
        <f t="shared" si="68"/>
        <v>55560</v>
      </c>
      <c r="S399">
        <v>1</v>
      </c>
      <c r="T399">
        <f t="shared" si="60"/>
        <v>0</v>
      </c>
      <c r="U399">
        <f t="shared" si="60"/>
        <v>0</v>
      </c>
      <c r="V399">
        <f t="shared" si="60"/>
        <v>0</v>
      </c>
      <c r="W399">
        <f t="shared" si="60"/>
        <v>1</v>
      </c>
    </row>
    <row r="400" spans="1:23" x14ac:dyDescent="0.25">
      <c r="A400" t="s">
        <v>1155</v>
      </c>
      <c r="B400">
        <v>1</v>
      </c>
      <c r="C400">
        <v>666291</v>
      </c>
      <c r="E400" s="74">
        <v>102557</v>
      </c>
      <c r="F400" s="75">
        <f t="shared" si="69"/>
        <v>1</v>
      </c>
      <c r="G400" s="75">
        <f t="shared" si="69"/>
        <v>2</v>
      </c>
      <c r="H400" s="75">
        <f t="shared" si="69"/>
        <v>3</v>
      </c>
      <c r="I400" s="75">
        <f t="shared" si="69"/>
        <v>4</v>
      </c>
      <c r="J400" s="75">
        <f t="shared" si="69"/>
        <v>5</v>
      </c>
      <c r="K400" s="75">
        <f t="shared" si="69"/>
        <v>6</v>
      </c>
      <c r="L400" s="75">
        <f t="shared" si="69"/>
        <v>7</v>
      </c>
      <c r="M400" s="75">
        <f t="shared" si="69"/>
        <v>8</v>
      </c>
      <c r="N400" s="75">
        <f t="shared" si="69"/>
        <v>9</v>
      </c>
      <c r="O400" s="75">
        <f t="shared" si="69"/>
        <v>10</v>
      </c>
      <c r="P400">
        <f t="shared" si="66"/>
        <v>1</v>
      </c>
      <c r="Q400" t="str">
        <f t="shared" si="67"/>
        <v>D20201231</v>
      </c>
      <c r="R400">
        <f t="shared" si="68"/>
        <v>147404</v>
      </c>
      <c r="S400">
        <v>1</v>
      </c>
      <c r="T400">
        <f t="shared" si="60"/>
        <v>0</v>
      </c>
      <c r="U400">
        <f t="shared" si="60"/>
        <v>0</v>
      </c>
      <c r="V400">
        <f t="shared" si="60"/>
        <v>0</v>
      </c>
      <c r="W400">
        <f t="shared" si="60"/>
        <v>1</v>
      </c>
    </row>
    <row r="401" spans="1:23" x14ac:dyDescent="0.25">
      <c r="A401" t="s">
        <v>1157</v>
      </c>
      <c r="B401">
        <v>1</v>
      </c>
      <c r="C401">
        <v>139797</v>
      </c>
      <c r="E401" s="74">
        <v>102874</v>
      </c>
      <c r="F401" s="75">
        <f t="shared" si="69"/>
        <v>1</v>
      </c>
      <c r="G401" s="75">
        <f t="shared" si="69"/>
        <v>2</v>
      </c>
      <c r="H401" s="75">
        <f t="shared" si="69"/>
        <v>3</v>
      </c>
      <c r="I401" s="75">
        <f t="shared" si="69"/>
        <v>4</v>
      </c>
      <c r="J401" s="75">
        <f t="shared" si="69"/>
        <v>5</v>
      </c>
      <c r="K401" s="75">
        <f t="shared" si="69"/>
        <v>6</v>
      </c>
      <c r="L401" s="75">
        <f t="shared" si="69"/>
        <v>7</v>
      </c>
      <c r="M401" s="75">
        <f t="shared" si="69"/>
        <v>8</v>
      </c>
      <c r="N401" s="75">
        <f t="shared" si="69"/>
        <v>9</v>
      </c>
      <c r="O401" s="75">
        <f t="shared" si="69"/>
        <v>10</v>
      </c>
      <c r="P401">
        <f t="shared" si="66"/>
        <v>1</v>
      </c>
      <c r="Q401" t="str">
        <f t="shared" si="67"/>
        <v>D20201231</v>
      </c>
      <c r="R401">
        <f t="shared" si="68"/>
        <v>211543</v>
      </c>
      <c r="S401">
        <v>1</v>
      </c>
      <c r="T401">
        <f t="shared" si="60"/>
        <v>0</v>
      </c>
      <c r="U401">
        <f t="shared" si="60"/>
        <v>0</v>
      </c>
      <c r="V401">
        <f t="shared" si="60"/>
        <v>0</v>
      </c>
      <c r="W401">
        <f t="shared" si="60"/>
        <v>1</v>
      </c>
    </row>
    <row r="402" spans="1:23" x14ac:dyDescent="0.25">
      <c r="A402" t="s">
        <v>1159</v>
      </c>
      <c r="B402">
        <v>1</v>
      </c>
      <c r="C402">
        <v>606375</v>
      </c>
      <c r="E402" s="74">
        <v>103134</v>
      </c>
      <c r="F402" s="75">
        <f t="shared" si="69"/>
        <v>1</v>
      </c>
      <c r="G402" s="75">
        <f t="shared" si="69"/>
        <v>2</v>
      </c>
      <c r="H402" s="75">
        <f t="shared" si="69"/>
        <v>3</v>
      </c>
      <c r="I402" s="75">
        <f t="shared" si="69"/>
        <v>4</v>
      </c>
      <c r="J402" s="75">
        <f t="shared" si="69"/>
        <v>5</v>
      </c>
      <c r="K402" s="75">
        <f t="shared" si="69"/>
        <v>6</v>
      </c>
      <c r="L402" s="75">
        <f t="shared" si="69"/>
        <v>7</v>
      </c>
      <c r="M402" s="75">
        <f t="shared" si="69"/>
        <v>8</v>
      </c>
      <c r="N402" s="75">
        <f t="shared" si="69"/>
        <v>9</v>
      </c>
      <c r="O402" s="75">
        <f t="shared" si="69"/>
        <v>10</v>
      </c>
      <c r="P402">
        <f t="shared" si="66"/>
        <v>1</v>
      </c>
      <c r="Q402" t="str">
        <f t="shared" si="67"/>
        <v>D20201231</v>
      </c>
      <c r="R402">
        <f t="shared" si="68"/>
        <v>73385</v>
      </c>
      <c r="S402">
        <v>1</v>
      </c>
      <c r="T402">
        <f t="shared" ref="T402:W465" si="70">IF(AND($R402&gt;T$2,$R402&lt;=T$3),1,0)</f>
        <v>0</v>
      </c>
      <c r="U402">
        <f t="shared" si="70"/>
        <v>0</v>
      </c>
      <c r="V402">
        <f t="shared" si="70"/>
        <v>0</v>
      </c>
      <c r="W402">
        <f t="shared" si="70"/>
        <v>1</v>
      </c>
    </row>
    <row r="403" spans="1:23" x14ac:dyDescent="0.25">
      <c r="A403" t="s">
        <v>1161</v>
      </c>
      <c r="B403">
        <v>1</v>
      </c>
      <c r="C403">
        <v>54446</v>
      </c>
      <c r="E403" s="74">
        <v>104234</v>
      </c>
      <c r="F403" s="75">
        <f t="shared" si="69"/>
        <v>1</v>
      </c>
      <c r="G403" s="75">
        <f t="shared" si="69"/>
        <v>2</v>
      </c>
      <c r="H403" s="75">
        <f t="shared" si="69"/>
        <v>3</v>
      </c>
      <c r="I403" s="75">
        <f t="shared" si="69"/>
        <v>4</v>
      </c>
      <c r="J403" s="75">
        <f t="shared" si="69"/>
        <v>5</v>
      </c>
      <c r="K403" s="75">
        <f t="shared" si="69"/>
        <v>6</v>
      </c>
      <c r="L403" s="75">
        <f t="shared" si="69"/>
        <v>7</v>
      </c>
      <c r="M403" s="75">
        <f t="shared" si="69"/>
        <v>8</v>
      </c>
      <c r="N403" s="75">
        <f t="shared" si="69"/>
        <v>9</v>
      </c>
      <c r="O403" s="75">
        <f t="shared" si="69"/>
        <v>10</v>
      </c>
      <c r="P403">
        <f t="shared" si="66"/>
        <v>1</v>
      </c>
      <c r="Q403" t="str">
        <f t="shared" si="67"/>
        <v>D20201231</v>
      </c>
      <c r="R403">
        <f t="shared" si="68"/>
        <v>135388</v>
      </c>
      <c r="S403">
        <v>1</v>
      </c>
      <c r="T403">
        <f t="shared" si="70"/>
        <v>0</v>
      </c>
      <c r="U403">
        <f t="shared" si="70"/>
        <v>0</v>
      </c>
      <c r="V403">
        <f t="shared" si="70"/>
        <v>0</v>
      </c>
      <c r="W403">
        <f t="shared" si="70"/>
        <v>1</v>
      </c>
    </row>
    <row r="404" spans="1:23" x14ac:dyDescent="0.25">
      <c r="A404" t="s">
        <v>1163</v>
      </c>
      <c r="B404">
        <v>1</v>
      </c>
      <c r="C404">
        <v>145281</v>
      </c>
      <c r="E404" s="74">
        <v>104542</v>
      </c>
      <c r="F404" s="75">
        <f t="shared" si="69"/>
        <v>1</v>
      </c>
      <c r="G404" s="75">
        <f t="shared" si="69"/>
        <v>2</v>
      </c>
      <c r="H404" s="75">
        <f t="shared" si="69"/>
        <v>3</v>
      </c>
      <c r="I404" s="75">
        <f t="shared" si="69"/>
        <v>4</v>
      </c>
      <c r="J404" s="75">
        <f t="shared" si="69"/>
        <v>5</v>
      </c>
      <c r="K404" s="75">
        <f t="shared" si="69"/>
        <v>6</v>
      </c>
      <c r="L404" s="75">
        <f t="shared" si="69"/>
        <v>7</v>
      </c>
      <c r="M404" s="75">
        <f t="shared" si="69"/>
        <v>8</v>
      </c>
      <c r="N404" s="75">
        <f t="shared" si="69"/>
        <v>9</v>
      </c>
      <c r="O404" s="75">
        <f t="shared" si="69"/>
        <v>10</v>
      </c>
      <c r="P404">
        <f t="shared" si="66"/>
        <v>1</v>
      </c>
      <c r="Q404" t="str">
        <f t="shared" si="67"/>
        <v>D20201231</v>
      </c>
      <c r="R404">
        <f t="shared" si="68"/>
        <v>67616</v>
      </c>
      <c r="S404">
        <v>1</v>
      </c>
      <c r="T404">
        <f t="shared" si="70"/>
        <v>0</v>
      </c>
      <c r="U404">
        <f t="shared" si="70"/>
        <v>0</v>
      </c>
      <c r="V404">
        <f t="shared" si="70"/>
        <v>0</v>
      </c>
      <c r="W404">
        <f t="shared" si="70"/>
        <v>1</v>
      </c>
    </row>
    <row r="405" spans="1:23" x14ac:dyDescent="0.25">
      <c r="A405" t="s">
        <v>1164</v>
      </c>
      <c r="B405">
        <v>1</v>
      </c>
      <c r="C405">
        <v>231962</v>
      </c>
      <c r="E405" s="74">
        <v>104971</v>
      </c>
      <c r="F405" s="75">
        <f t="shared" ref="F405:O414" si="71">IFERROR(VLOOKUP(CONCATENATE(F$4,".",$E405),$A$4:$C$488690,2,FALSE)*F$3,100)</f>
        <v>1</v>
      </c>
      <c r="G405" s="75">
        <f t="shared" si="71"/>
        <v>2</v>
      </c>
      <c r="H405" s="75">
        <f t="shared" si="71"/>
        <v>3</v>
      </c>
      <c r="I405" s="75">
        <f t="shared" si="71"/>
        <v>4</v>
      </c>
      <c r="J405" s="75">
        <f t="shared" si="71"/>
        <v>5</v>
      </c>
      <c r="K405" s="75">
        <f t="shared" si="71"/>
        <v>6</v>
      </c>
      <c r="L405" s="75">
        <f t="shared" si="71"/>
        <v>7</v>
      </c>
      <c r="M405" s="75">
        <f t="shared" si="71"/>
        <v>8</v>
      </c>
      <c r="N405" s="75">
        <f t="shared" si="71"/>
        <v>9</v>
      </c>
      <c r="O405" s="75">
        <f t="shared" si="71"/>
        <v>10</v>
      </c>
      <c r="P405">
        <f t="shared" si="66"/>
        <v>1</v>
      </c>
      <c r="Q405" t="str">
        <f t="shared" si="67"/>
        <v>D20201231</v>
      </c>
      <c r="R405">
        <f t="shared" si="68"/>
        <v>38898</v>
      </c>
      <c r="S405">
        <v>1</v>
      </c>
      <c r="T405">
        <f t="shared" si="70"/>
        <v>0</v>
      </c>
      <c r="U405">
        <f t="shared" si="70"/>
        <v>0</v>
      </c>
      <c r="V405">
        <f t="shared" si="70"/>
        <v>0</v>
      </c>
      <c r="W405">
        <f t="shared" si="70"/>
        <v>1</v>
      </c>
    </row>
    <row r="406" spans="1:23" x14ac:dyDescent="0.25">
      <c r="A406" t="s">
        <v>1166</v>
      </c>
      <c r="B406">
        <v>1</v>
      </c>
      <c r="C406">
        <v>179697</v>
      </c>
      <c r="E406" s="74">
        <v>105026</v>
      </c>
      <c r="F406" s="75">
        <f t="shared" si="71"/>
        <v>1</v>
      </c>
      <c r="G406" s="75">
        <f t="shared" si="71"/>
        <v>2</v>
      </c>
      <c r="H406" s="75">
        <f t="shared" si="71"/>
        <v>3</v>
      </c>
      <c r="I406" s="75">
        <f t="shared" si="71"/>
        <v>4</v>
      </c>
      <c r="J406" s="75">
        <f t="shared" si="71"/>
        <v>5</v>
      </c>
      <c r="K406" s="75">
        <f t="shared" si="71"/>
        <v>6</v>
      </c>
      <c r="L406" s="75">
        <f t="shared" si="71"/>
        <v>7</v>
      </c>
      <c r="M406" s="75">
        <f t="shared" si="71"/>
        <v>8</v>
      </c>
      <c r="N406" s="75">
        <f t="shared" si="71"/>
        <v>9</v>
      </c>
      <c r="O406" s="75">
        <f t="shared" si="71"/>
        <v>10</v>
      </c>
      <c r="P406">
        <f t="shared" si="66"/>
        <v>1</v>
      </c>
      <c r="Q406" t="str">
        <f t="shared" si="67"/>
        <v>D20201231</v>
      </c>
      <c r="R406">
        <f t="shared" si="68"/>
        <v>445551</v>
      </c>
      <c r="S406">
        <v>1</v>
      </c>
      <c r="T406">
        <f t="shared" si="70"/>
        <v>0</v>
      </c>
      <c r="U406">
        <f t="shared" si="70"/>
        <v>0</v>
      </c>
      <c r="V406">
        <f t="shared" si="70"/>
        <v>0</v>
      </c>
      <c r="W406">
        <f t="shared" si="70"/>
        <v>1</v>
      </c>
    </row>
    <row r="407" spans="1:23" x14ac:dyDescent="0.25">
      <c r="A407" t="s">
        <v>1168</v>
      </c>
      <c r="B407">
        <v>1</v>
      </c>
      <c r="C407">
        <v>80490</v>
      </c>
      <c r="E407" s="74">
        <v>105473</v>
      </c>
      <c r="F407" s="75">
        <f t="shared" si="71"/>
        <v>1</v>
      </c>
      <c r="G407" s="75">
        <f t="shared" si="71"/>
        <v>2</v>
      </c>
      <c r="H407" s="75">
        <f t="shared" si="71"/>
        <v>3</v>
      </c>
      <c r="I407" s="75">
        <f t="shared" si="71"/>
        <v>4</v>
      </c>
      <c r="J407" s="75">
        <f t="shared" si="71"/>
        <v>5</v>
      </c>
      <c r="K407" s="75">
        <f t="shared" si="71"/>
        <v>6</v>
      </c>
      <c r="L407" s="75">
        <f t="shared" si="71"/>
        <v>7</v>
      </c>
      <c r="M407" s="75">
        <f t="shared" si="71"/>
        <v>8</v>
      </c>
      <c r="N407" s="75">
        <f t="shared" si="71"/>
        <v>9</v>
      </c>
      <c r="O407" s="75">
        <f t="shared" si="71"/>
        <v>10</v>
      </c>
      <c r="P407">
        <f t="shared" si="66"/>
        <v>1</v>
      </c>
      <c r="Q407" t="str">
        <f t="shared" si="67"/>
        <v>D20201231</v>
      </c>
      <c r="R407">
        <f t="shared" si="68"/>
        <v>2541489</v>
      </c>
      <c r="S407">
        <v>1</v>
      </c>
      <c r="T407">
        <f t="shared" si="70"/>
        <v>0</v>
      </c>
      <c r="U407">
        <f t="shared" si="70"/>
        <v>0</v>
      </c>
      <c r="V407">
        <f t="shared" si="70"/>
        <v>1</v>
      </c>
      <c r="W407">
        <f t="shared" si="70"/>
        <v>0</v>
      </c>
    </row>
    <row r="408" spans="1:23" x14ac:dyDescent="0.25">
      <c r="A408" t="s">
        <v>1170</v>
      </c>
      <c r="B408">
        <v>1</v>
      </c>
      <c r="C408">
        <v>1765471</v>
      </c>
      <c r="E408" s="74">
        <v>105530</v>
      </c>
      <c r="F408" s="75">
        <f t="shared" si="71"/>
        <v>1</v>
      </c>
      <c r="G408" s="75">
        <f t="shared" si="71"/>
        <v>2</v>
      </c>
      <c r="H408" s="75">
        <f t="shared" si="71"/>
        <v>3</v>
      </c>
      <c r="I408" s="75">
        <f t="shared" si="71"/>
        <v>4</v>
      </c>
      <c r="J408" s="75">
        <f t="shared" si="71"/>
        <v>5</v>
      </c>
      <c r="K408" s="75">
        <f t="shared" si="71"/>
        <v>6</v>
      </c>
      <c r="L408" s="75">
        <f t="shared" si="71"/>
        <v>7</v>
      </c>
      <c r="M408" s="75">
        <f t="shared" si="71"/>
        <v>8</v>
      </c>
      <c r="N408" s="75">
        <f t="shared" si="71"/>
        <v>9</v>
      </c>
      <c r="O408" s="75">
        <f t="shared" si="71"/>
        <v>10</v>
      </c>
      <c r="P408">
        <f t="shared" si="66"/>
        <v>1</v>
      </c>
      <c r="Q408" t="str">
        <f t="shared" si="67"/>
        <v>D20201231</v>
      </c>
      <c r="R408">
        <f t="shared" si="68"/>
        <v>168662</v>
      </c>
      <c r="S408">
        <v>1</v>
      </c>
      <c r="T408">
        <f t="shared" si="70"/>
        <v>0</v>
      </c>
      <c r="U408">
        <f t="shared" si="70"/>
        <v>0</v>
      </c>
      <c r="V408">
        <f t="shared" si="70"/>
        <v>0</v>
      </c>
      <c r="W408">
        <f t="shared" si="70"/>
        <v>1</v>
      </c>
    </row>
    <row r="409" spans="1:23" x14ac:dyDescent="0.25">
      <c r="A409" t="s">
        <v>1172</v>
      </c>
      <c r="B409">
        <v>1</v>
      </c>
      <c r="C409">
        <v>53376</v>
      </c>
      <c r="E409" s="74">
        <v>106359</v>
      </c>
      <c r="F409" s="75">
        <f t="shared" si="71"/>
        <v>1</v>
      </c>
      <c r="G409" s="75">
        <f t="shared" si="71"/>
        <v>2</v>
      </c>
      <c r="H409" s="75">
        <f t="shared" si="71"/>
        <v>3</v>
      </c>
      <c r="I409" s="75">
        <f t="shared" si="71"/>
        <v>4</v>
      </c>
      <c r="J409" s="75">
        <f t="shared" si="71"/>
        <v>5</v>
      </c>
      <c r="K409" s="75">
        <f t="shared" si="71"/>
        <v>6</v>
      </c>
      <c r="L409" s="75">
        <f t="shared" si="71"/>
        <v>7</v>
      </c>
      <c r="M409" s="75">
        <f t="shared" si="71"/>
        <v>8</v>
      </c>
      <c r="N409" s="75">
        <f t="shared" si="71"/>
        <v>9</v>
      </c>
      <c r="O409" s="75">
        <f t="shared" si="71"/>
        <v>10</v>
      </c>
      <c r="P409">
        <f t="shared" si="66"/>
        <v>1</v>
      </c>
      <c r="Q409" t="str">
        <f t="shared" si="67"/>
        <v>D20201231</v>
      </c>
      <c r="R409">
        <f t="shared" si="68"/>
        <v>2174836</v>
      </c>
      <c r="S409">
        <v>1</v>
      </c>
      <c r="T409">
        <f t="shared" si="70"/>
        <v>0</v>
      </c>
      <c r="U409">
        <f t="shared" si="70"/>
        <v>0</v>
      </c>
      <c r="V409">
        <f t="shared" si="70"/>
        <v>1</v>
      </c>
      <c r="W409">
        <f t="shared" si="70"/>
        <v>0</v>
      </c>
    </row>
    <row r="410" spans="1:23" x14ac:dyDescent="0.25">
      <c r="A410" t="s">
        <v>1174</v>
      </c>
      <c r="B410">
        <v>1</v>
      </c>
      <c r="C410">
        <v>1800117</v>
      </c>
      <c r="E410" s="74">
        <v>106452</v>
      </c>
      <c r="F410" s="75">
        <f t="shared" si="71"/>
        <v>1</v>
      </c>
      <c r="G410" s="75">
        <f t="shared" si="71"/>
        <v>2</v>
      </c>
      <c r="H410" s="75">
        <f t="shared" si="71"/>
        <v>3</v>
      </c>
      <c r="I410" s="75">
        <f t="shared" si="71"/>
        <v>4</v>
      </c>
      <c r="J410" s="75">
        <f t="shared" si="71"/>
        <v>5</v>
      </c>
      <c r="K410" s="75">
        <f t="shared" si="71"/>
        <v>6</v>
      </c>
      <c r="L410" s="75">
        <f t="shared" si="71"/>
        <v>7</v>
      </c>
      <c r="M410" s="75">
        <f t="shared" si="71"/>
        <v>8</v>
      </c>
      <c r="N410" s="75">
        <f t="shared" si="71"/>
        <v>9</v>
      </c>
      <c r="O410" s="75">
        <f t="shared" si="71"/>
        <v>10</v>
      </c>
      <c r="P410">
        <f t="shared" si="66"/>
        <v>1</v>
      </c>
      <c r="Q410" t="str">
        <f t="shared" si="67"/>
        <v>D20201231</v>
      </c>
      <c r="R410">
        <f t="shared" si="68"/>
        <v>542289</v>
      </c>
      <c r="S410">
        <v>1</v>
      </c>
      <c r="T410">
        <f t="shared" si="70"/>
        <v>0</v>
      </c>
      <c r="U410">
        <f t="shared" si="70"/>
        <v>0</v>
      </c>
      <c r="V410">
        <f t="shared" si="70"/>
        <v>0</v>
      </c>
      <c r="W410">
        <f t="shared" si="70"/>
        <v>1</v>
      </c>
    </row>
    <row r="411" spans="1:23" x14ac:dyDescent="0.25">
      <c r="A411" t="s">
        <v>1176</v>
      </c>
      <c r="B411">
        <v>1</v>
      </c>
      <c r="C411">
        <v>799610</v>
      </c>
      <c r="E411" s="74">
        <v>106676</v>
      </c>
      <c r="F411" s="75">
        <f t="shared" si="71"/>
        <v>1</v>
      </c>
      <c r="G411" s="75">
        <f t="shared" si="71"/>
        <v>2</v>
      </c>
      <c r="H411" s="75">
        <f t="shared" si="71"/>
        <v>3</v>
      </c>
      <c r="I411" s="75">
        <f t="shared" si="71"/>
        <v>4</v>
      </c>
      <c r="J411" s="75">
        <f t="shared" si="71"/>
        <v>5</v>
      </c>
      <c r="K411" s="75">
        <f t="shared" si="71"/>
        <v>6</v>
      </c>
      <c r="L411" s="75">
        <f t="shared" si="71"/>
        <v>7</v>
      </c>
      <c r="M411" s="75">
        <f t="shared" si="71"/>
        <v>8</v>
      </c>
      <c r="N411" s="75">
        <f t="shared" si="71"/>
        <v>9</v>
      </c>
      <c r="O411" s="75">
        <f t="shared" si="71"/>
        <v>10</v>
      </c>
      <c r="P411">
        <f t="shared" si="66"/>
        <v>1</v>
      </c>
      <c r="Q411" t="str">
        <f t="shared" si="67"/>
        <v>D20201231</v>
      </c>
      <c r="R411">
        <f t="shared" si="68"/>
        <v>103476</v>
      </c>
      <c r="S411">
        <v>1</v>
      </c>
      <c r="T411">
        <f t="shared" si="70"/>
        <v>0</v>
      </c>
      <c r="U411">
        <f t="shared" si="70"/>
        <v>0</v>
      </c>
      <c r="V411">
        <f t="shared" si="70"/>
        <v>0</v>
      </c>
      <c r="W411">
        <f t="shared" si="70"/>
        <v>1</v>
      </c>
    </row>
    <row r="412" spans="1:23" x14ac:dyDescent="0.25">
      <c r="A412" t="s">
        <v>1178</v>
      </c>
      <c r="B412">
        <v>1</v>
      </c>
      <c r="C412">
        <v>27737</v>
      </c>
      <c r="E412" s="74">
        <v>107244</v>
      </c>
      <c r="F412" s="75">
        <f t="shared" si="71"/>
        <v>1</v>
      </c>
      <c r="G412" s="75">
        <f t="shared" si="71"/>
        <v>2</v>
      </c>
      <c r="H412" s="75">
        <f t="shared" si="71"/>
        <v>3</v>
      </c>
      <c r="I412" s="75">
        <f t="shared" si="71"/>
        <v>4</v>
      </c>
      <c r="J412" s="75">
        <f t="shared" si="71"/>
        <v>5</v>
      </c>
      <c r="K412" s="75">
        <f t="shared" si="71"/>
        <v>6</v>
      </c>
      <c r="L412" s="75">
        <f t="shared" si="71"/>
        <v>7</v>
      </c>
      <c r="M412" s="75">
        <f t="shared" si="71"/>
        <v>8</v>
      </c>
      <c r="N412" s="75">
        <f t="shared" si="71"/>
        <v>9</v>
      </c>
      <c r="O412" s="75">
        <f t="shared" si="71"/>
        <v>10</v>
      </c>
      <c r="P412">
        <f t="shared" si="66"/>
        <v>1</v>
      </c>
      <c r="Q412" t="str">
        <f t="shared" si="67"/>
        <v>D20201231</v>
      </c>
      <c r="R412">
        <f t="shared" si="68"/>
        <v>27162596</v>
      </c>
      <c r="S412">
        <v>1</v>
      </c>
      <c r="T412">
        <f t="shared" si="70"/>
        <v>0</v>
      </c>
      <c r="U412">
        <f t="shared" si="70"/>
        <v>1</v>
      </c>
      <c r="V412">
        <f t="shared" si="70"/>
        <v>0</v>
      </c>
      <c r="W412">
        <f t="shared" si="70"/>
        <v>0</v>
      </c>
    </row>
    <row r="413" spans="1:23" x14ac:dyDescent="0.25">
      <c r="A413" t="s">
        <v>1180</v>
      </c>
      <c r="B413">
        <v>1</v>
      </c>
      <c r="C413">
        <v>891958</v>
      </c>
      <c r="E413" s="74">
        <v>107459</v>
      </c>
      <c r="F413" s="75">
        <f t="shared" si="71"/>
        <v>1</v>
      </c>
      <c r="G413" s="75">
        <f t="shared" si="71"/>
        <v>2</v>
      </c>
      <c r="H413" s="75">
        <f t="shared" si="71"/>
        <v>3</v>
      </c>
      <c r="I413" s="75">
        <f t="shared" si="71"/>
        <v>4</v>
      </c>
      <c r="J413" s="75">
        <f t="shared" si="71"/>
        <v>5</v>
      </c>
      <c r="K413" s="75">
        <f t="shared" si="71"/>
        <v>6</v>
      </c>
      <c r="L413" s="75">
        <f t="shared" si="71"/>
        <v>7</v>
      </c>
      <c r="M413" s="75">
        <f t="shared" si="71"/>
        <v>8</v>
      </c>
      <c r="N413" s="75">
        <f t="shared" si="71"/>
        <v>100</v>
      </c>
      <c r="O413" s="75">
        <f t="shared" si="71"/>
        <v>100</v>
      </c>
      <c r="P413">
        <f t="shared" si="66"/>
        <v>1</v>
      </c>
      <c r="Q413" t="str">
        <f t="shared" si="67"/>
        <v>D20201231</v>
      </c>
      <c r="R413">
        <f t="shared" si="68"/>
        <v>22035</v>
      </c>
      <c r="S413">
        <v>1</v>
      </c>
      <c r="T413">
        <f t="shared" si="70"/>
        <v>0</v>
      </c>
      <c r="U413">
        <f t="shared" si="70"/>
        <v>0</v>
      </c>
      <c r="V413">
        <f t="shared" si="70"/>
        <v>0</v>
      </c>
      <c r="W413">
        <f t="shared" si="70"/>
        <v>1</v>
      </c>
    </row>
    <row r="414" spans="1:23" x14ac:dyDescent="0.25">
      <c r="A414" t="s">
        <v>1182</v>
      </c>
      <c r="B414">
        <v>1</v>
      </c>
      <c r="C414">
        <v>93771</v>
      </c>
      <c r="E414" s="74">
        <v>107570</v>
      </c>
      <c r="F414" s="75">
        <f t="shared" si="71"/>
        <v>1</v>
      </c>
      <c r="G414" s="75">
        <f t="shared" si="71"/>
        <v>2</v>
      </c>
      <c r="H414" s="75">
        <f t="shared" si="71"/>
        <v>3</v>
      </c>
      <c r="I414" s="75">
        <f t="shared" si="71"/>
        <v>4</v>
      </c>
      <c r="J414" s="75">
        <f t="shared" si="71"/>
        <v>5</v>
      </c>
      <c r="K414" s="75">
        <f t="shared" si="71"/>
        <v>6</v>
      </c>
      <c r="L414" s="75">
        <f t="shared" si="71"/>
        <v>7</v>
      </c>
      <c r="M414" s="75">
        <f t="shared" si="71"/>
        <v>8</v>
      </c>
      <c r="N414" s="75">
        <f t="shared" si="71"/>
        <v>9</v>
      </c>
      <c r="O414" s="75">
        <f t="shared" si="71"/>
        <v>10</v>
      </c>
      <c r="P414">
        <f t="shared" si="66"/>
        <v>1</v>
      </c>
      <c r="Q414" t="str">
        <f t="shared" si="67"/>
        <v>D20201231</v>
      </c>
      <c r="R414">
        <f t="shared" si="68"/>
        <v>391221</v>
      </c>
      <c r="S414">
        <v>1</v>
      </c>
      <c r="T414">
        <f t="shared" si="70"/>
        <v>0</v>
      </c>
      <c r="U414">
        <f t="shared" si="70"/>
        <v>0</v>
      </c>
      <c r="V414">
        <f t="shared" si="70"/>
        <v>0</v>
      </c>
      <c r="W414">
        <f t="shared" si="70"/>
        <v>1</v>
      </c>
    </row>
    <row r="415" spans="1:23" x14ac:dyDescent="0.25">
      <c r="A415" t="s">
        <v>1184</v>
      </c>
      <c r="B415">
        <v>1</v>
      </c>
      <c r="C415">
        <v>701030</v>
      </c>
      <c r="E415" s="74">
        <v>107758</v>
      </c>
      <c r="F415" s="75">
        <f t="shared" ref="F415:O424" si="72">IFERROR(VLOOKUP(CONCATENATE(F$4,".",$E415),$A$4:$C$488690,2,FALSE)*F$3,100)</f>
        <v>1</v>
      </c>
      <c r="G415" s="75">
        <f t="shared" si="72"/>
        <v>2</v>
      </c>
      <c r="H415" s="75">
        <f t="shared" si="72"/>
        <v>3</v>
      </c>
      <c r="I415" s="75">
        <f t="shared" si="72"/>
        <v>4</v>
      </c>
      <c r="J415" s="75">
        <f t="shared" si="72"/>
        <v>5</v>
      </c>
      <c r="K415" s="75">
        <f t="shared" si="72"/>
        <v>6</v>
      </c>
      <c r="L415" s="75">
        <f t="shared" si="72"/>
        <v>7</v>
      </c>
      <c r="M415" s="75">
        <f t="shared" si="72"/>
        <v>8</v>
      </c>
      <c r="N415" s="75">
        <f t="shared" si="72"/>
        <v>9</v>
      </c>
      <c r="O415" s="75">
        <f t="shared" si="72"/>
        <v>10</v>
      </c>
      <c r="P415">
        <f t="shared" si="66"/>
        <v>1</v>
      </c>
      <c r="Q415" t="str">
        <f t="shared" si="67"/>
        <v>D20201231</v>
      </c>
      <c r="R415">
        <f t="shared" si="68"/>
        <v>73899</v>
      </c>
      <c r="S415">
        <v>1</v>
      </c>
      <c r="T415">
        <f t="shared" si="70"/>
        <v>0</v>
      </c>
      <c r="U415">
        <f t="shared" si="70"/>
        <v>0</v>
      </c>
      <c r="V415">
        <f t="shared" si="70"/>
        <v>0</v>
      </c>
      <c r="W415">
        <f t="shared" si="70"/>
        <v>1</v>
      </c>
    </row>
    <row r="416" spans="1:23" x14ac:dyDescent="0.25">
      <c r="A416" t="s">
        <v>1185</v>
      </c>
      <c r="B416">
        <v>1</v>
      </c>
      <c r="C416">
        <v>195781</v>
      </c>
      <c r="E416" s="74">
        <v>108072</v>
      </c>
      <c r="F416" s="75">
        <f t="shared" si="72"/>
        <v>1</v>
      </c>
      <c r="G416" s="75">
        <f t="shared" si="72"/>
        <v>2</v>
      </c>
      <c r="H416" s="75">
        <f t="shared" si="72"/>
        <v>3</v>
      </c>
      <c r="I416" s="75">
        <f t="shared" si="72"/>
        <v>4</v>
      </c>
      <c r="J416" s="75">
        <f t="shared" si="72"/>
        <v>5</v>
      </c>
      <c r="K416" s="75">
        <f t="shared" si="72"/>
        <v>6</v>
      </c>
      <c r="L416" s="75">
        <f t="shared" si="72"/>
        <v>7</v>
      </c>
      <c r="M416" s="75">
        <f t="shared" si="72"/>
        <v>8</v>
      </c>
      <c r="N416" s="75">
        <f t="shared" si="72"/>
        <v>9</v>
      </c>
      <c r="O416" s="75">
        <f t="shared" si="72"/>
        <v>10</v>
      </c>
      <c r="P416">
        <f t="shared" si="66"/>
        <v>1</v>
      </c>
      <c r="Q416" t="str">
        <f t="shared" si="67"/>
        <v>D20201231</v>
      </c>
      <c r="R416">
        <f t="shared" si="68"/>
        <v>145754</v>
      </c>
      <c r="S416">
        <v>1</v>
      </c>
      <c r="T416">
        <f t="shared" si="70"/>
        <v>0</v>
      </c>
      <c r="U416">
        <f t="shared" si="70"/>
        <v>0</v>
      </c>
      <c r="V416">
        <f t="shared" si="70"/>
        <v>0</v>
      </c>
      <c r="W416">
        <f t="shared" si="70"/>
        <v>1</v>
      </c>
    </row>
    <row r="417" spans="1:23" x14ac:dyDescent="0.25">
      <c r="A417" t="s">
        <v>1187</v>
      </c>
      <c r="B417">
        <v>1</v>
      </c>
      <c r="C417">
        <v>237382</v>
      </c>
      <c r="E417" s="74">
        <v>108269</v>
      </c>
      <c r="F417" s="75">
        <f t="shared" si="72"/>
        <v>1</v>
      </c>
      <c r="G417" s="75">
        <f t="shared" si="72"/>
        <v>2</v>
      </c>
      <c r="H417" s="75">
        <f t="shared" si="72"/>
        <v>3</v>
      </c>
      <c r="I417" s="75">
        <f t="shared" si="72"/>
        <v>4</v>
      </c>
      <c r="J417" s="75">
        <f t="shared" si="72"/>
        <v>5</v>
      </c>
      <c r="K417" s="75">
        <f t="shared" si="72"/>
        <v>6</v>
      </c>
      <c r="L417" s="75">
        <f t="shared" si="72"/>
        <v>7</v>
      </c>
      <c r="M417" s="75">
        <f t="shared" si="72"/>
        <v>8</v>
      </c>
      <c r="N417" s="75">
        <f t="shared" si="72"/>
        <v>9</v>
      </c>
      <c r="O417" s="75">
        <f t="shared" si="72"/>
        <v>10</v>
      </c>
      <c r="P417">
        <f t="shared" si="66"/>
        <v>1</v>
      </c>
      <c r="Q417" t="str">
        <f t="shared" si="67"/>
        <v>D20201231</v>
      </c>
      <c r="R417">
        <f t="shared" si="68"/>
        <v>52076</v>
      </c>
      <c r="S417">
        <v>1</v>
      </c>
      <c r="T417">
        <f t="shared" si="70"/>
        <v>0</v>
      </c>
      <c r="U417">
        <f t="shared" si="70"/>
        <v>0</v>
      </c>
      <c r="V417">
        <f t="shared" si="70"/>
        <v>0</v>
      </c>
      <c r="W417">
        <f t="shared" si="70"/>
        <v>1</v>
      </c>
    </row>
    <row r="418" spans="1:23" x14ac:dyDescent="0.25">
      <c r="A418" t="s">
        <v>1189</v>
      </c>
      <c r="B418">
        <v>1</v>
      </c>
      <c r="C418">
        <v>203983</v>
      </c>
      <c r="E418" s="74">
        <v>108652</v>
      </c>
      <c r="F418" s="75">
        <f t="shared" si="72"/>
        <v>1</v>
      </c>
      <c r="G418" s="75">
        <f t="shared" si="72"/>
        <v>2</v>
      </c>
      <c r="H418" s="75">
        <f t="shared" si="72"/>
        <v>3</v>
      </c>
      <c r="I418" s="75">
        <f t="shared" si="72"/>
        <v>4</v>
      </c>
      <c r="J418" s="75">
        <f t="shared" si="72"/>
        <v>5</v>
      </c>
      <c r="K418" s="75">
        <f t="shared" si="72"/>
        <v>6</v>
      </c>
      <c r="L418" s="75">
        <f t="shared" si="72"/>
        <v>7</v>
      </c>
      <c r="M418" s="75">
        <f t="shared" si="72"/>
        <v>8</v>
      </c>
      <c r="N418" s="75">
        <f t="shared" si="72"/>
        <v>9</v>
      </c>
      <c r="O418" s="75">
        <f t="shared" si="72"/>
        <v>10</v>
      </c>
      <c r="P418">
        <f t="shared" si="66"/>
        <v>1</v>
      </c>
      <c r="Q418" t="str">
        <f t="shared" si="67"/>
        <v>D20201231</v>
      </c>
      <c r="R418">
        <f t="shared" si="68"/>
        <v>30879</v>
      </c>
      <c r="S418">
        <v>1</v>
      </c>
      <c r="T418">
        <f t="shared" si="70"/>
        <v>0</v>
      </c>
      <c r="U418">
        <f t="shared" si="70"/>
        <v>0</v>
      </c>
      <c r="V418">
        <f t="shared" si="70"/>
        <v>0</v>
      </c>
      <c r="W418">
        <f t="shared" si="70"/>
        <v>1</v>
      </c>
    </row>
    <row r="419" spans="1:23" x14ac:dyDescent="0.25">
      <c r="A419" t="s">
        <v>1191</v>
      </c>
      <c r="B419">
        <v>1</v>
      </c>
      <c r="C419">
        <v>166801</v>
      </c>
      <c r="E419" s="74">
        <v>108746</v>
      </c>
      <c r="F419" s="75">
        <f t="shared" si="72"/>
        <v>1</v>
      </c>
      <c r="G419" s="75">
        <f t="shared" si="72"/>
        <v>2</v>
      </c>
      <c r="H419" s="75">
        <f t="shared" si="72"/>
        <v>3</v>
      </c>
      <c r="I419" s="75">
        <f t="shared" si="72"/>
        <v>4</v>
      </c>
      <c r="J419" s="75">
        <f t="shared" si="72"/>
        <v>5</v>
      </c>
      <c r="K419" s="75">
        <f t="shared" si="72"/>
        <v>6</v>
      </c>
      <c r="L419" s="75">
        <f t="shared" si="72"/>
        <v>7</v>
      </c>
      <c r="M419" s="75">
        <f t="shared" si="72"/>
        <v>8</v>
      </c>
      <c r="N419" s="75">
        <f t="shared" si="72"/>
        <v>9</v>
      </c>
      <c r="O419" s="75">
        <f t="shared" si="72"/>
        <v>10</v>
      </c>
      <c r="P419">
        <f t="shared" si="66"/>
        <v>1</v>
      </c>
      <c r="Q419" t="str">
        <f t="shared" si="67"/>
        <v>D20201231</v>
      </c>
      <c r="R419">
        <f t="shared" si="68"/>
        <v>75122</v>
      </c>
      <c r="S419">
        <v>1</v>
      </c>
      <c r="T419">
        <f t="shared" si="70"/>
        <v>0</v>
      </c>
      <c r="U419">
        <f t="shared" si="70"/>
        <v>0</v>
      </c>
      <c r="V419">
        <f t="shared" si="70"/>
        <v>0</v>
      </c>
      <c r="W419">
        <f t="shared" si="70"/>
        <v>1</v>
      </c>
    </row>
    <row r="420" spans="1:23" x14ac:dyDescent="0.25">
      <c r="A420" t="s">
        <v>1193</v>
      </c>
      <c r="B420">
        <v>1</v>
      </c>
      <c r="C420">
        <v>542519</v>
      </c>
      <c r="E420" s="74">
        <v>108951</v>
      </c>
      <c r="F420" s="75">
        <f t="shared" si="72"/>
        <v>1</v>
      </c>
      <c r="G420" s="75">
        <f t="shared" si="72"/>
        <v>2</v>
      </c>
      <c r="H420" s="75">
        <f t="shared" si="72"/>
        <v>3</v>
      </c>
      <c r="I420" s="75">
        <f t="shared" si="72"/>
        <v>4</v>
      </c>
      <c r="J420" s="75">
        <f t="shared" si="72"/>
        <v>5</v>
      </c>
      <c r="K420" s="75">
        <f t="shared" si="72"/>
        <v>6</v>
      </c>
      <c r="L420" s="75">
        <f t="shared" si="72"/>
        <v>7</v>
      </c>
      <c r="M420" s="75">
        <f t="shared" si="72"/>
        <v>8</v>
      </c>
      <c r="N420" s="75">
        <f t="shared" si="72"/>
        <v>9</v>
      </c>
      <c r="O420" s="75">
        <f t="shared" si="72"/>
        <v>10</v>
      </c>
      <c r="P420">
        <f t="shared" si="66"/>
        <v>1</v>
      </c>
      <c r="Q420" t="str">
        <f t="shared" si="67"/>
        <v>D20201231</v>
      </c>
      <c r="R420">
        <f t="shared" si="68"/>
        <v>566227</v>
      </c>
      <c r="S420">
        <v>1</v>
      </c>
      <c r="T420">
        <f t="shared" si="70"/>
        <v>0</v>
      </c>
      <c r="U420">
        <f t="shared" si="70"/>
        <v>0</v>
      </c>
      <c r="V420">
        <f t="shared" si="70"/>
        <v>0</v>
      </c>
      <c r="W420">
        <f t="shared" si="70"/>
        <v>1</v>
      </c>
    </row>
    <row r="421" spans="1:23" x14ac:dyDescent="0.25">
      <c r="A421" t="s">
        <v>1195</v>
      </c>
      <c r="B421">
        <v>1</v>
      </c>
      <c r="C421">
        <v>738355</v>
      </c>
      <c r="E421" s="74">
        <v>109136</v>
      </c>
      <c r="F421" s="75">
        <f t="shared" si="72"/>
        <v>1</v>
      </c>
      <c r="G421" s="75">
        <f t="shared" si="72"/>
        <v>2</v>
      </c>
      <c r="H421" s="75">
        <f t="shared" si="72"/>
        <v>3</v>
      </c>
      <c r="I421" s="75">
        <f t="shared" si="72"/>
        <v>4</v>
      </c>
      <c r="J421" s="75">
        <f t="shared" si="72"/>
        <v>5</v>
      </c>
      <c r="K421" s="75">
        <f t="shared" si="72"/>
        <v>6</v>
      </c>
      <c r="L421" s="75">
        <f t="shared" si="72"/>
        <v>7</v>
      </c>
      <c r="M421" s="75">
        <f t="shared" si="72"/>
        <v>8</v>
      </c>
      <c r="N421" s="75">
        <f t="shared" si="72"/>
        <v>9</v>
      </c>
      <c r="O421" s="75">
        <f t="shared" si="72"/>
        <v>10</v>
      </c>
      <c r="P421">
        <f t="shared" si="66"/>
        <v>1</v>
      </c>
      <c r="Q421" t="str">
        <f t="shared" si="67"/>
        <v>D20201231</v>
      </c>
      <c r="R421">
        <f t="shared" si="68"/>
        <v>389638</v>
      </c>
      <c r="S421">
        <v>1</v>
      </c>
      <c r="T421">
        <f t="shared" si="70"/>
        <v>0</v>
      </c>
      <c r="U421">
        <f t="shared" si="70"/>
        <v>0</v>
      </c>
      <c r="V421">
        <f t="shared" si="70"/>
        <v>0</v>
      </c>
      <c r="W421">
        <f t="shared" si="70"/>
        <v>1</v>
      </c>
    </row>
    <row r="422" spans="1:23" x14ac:dyDescent="0.25">
      <c r="A422" t="s">
        <v>1197</v>
      </c>
      <c r="B422">
        <v>1</v>
      </c>
      <c r="C422">
        <v>777821</v>
      </c>
      <c r="E422" s="74">
        <v>109154</v>
      </c>
      <c r="F422" s="75">
        <f t="shared" si="72"/>
        <v>1</v>
      </c>
      <c r="G422" s="75">
        <f t="shared" si="72"/>
        <v>2</v>
      </c>
      <c r="H422" s="75">
        <f t="shared" si="72"/>
        <v>3</v>
      </c>
      <c r="I422" s="75">
        <f t="shared" si="72"/>
        <v>4</v>
      </c>
      <c r="J422" s="75">
        <f t="shared" si="72"/>
        <v>5</v>
      </c>
      <c r="K422" s="75">
        <f t="shared" si="72"/>
        <v>6</v>
      </c>
      <c r="L422" s="75">
        <f t="shared" si="72"/>
        <v>7</v>
      </c>
      <c r="M422" s="75">
        <f t="shared" si="72"/>
        <v>8</v>
      </c>
      <c r="N422" s="75">
        <f t="shared" si="72"/>
        <v>9</v>
      </c>
      <c r="O422" s="75">
        <f t="shared" si="72"/>
        <v>10</v>
      </c>
      <c r="P422">
        <f t="shared" si="66"/>
        <v>1</v>
      </c>
      <c r="Q422" t="str">
        <f t="shared" si="67"/>
        <v>D20201231</v>
      </c>
      <c r="R422">
        <f t="shared" si="68"/>
        <v>82117</v>
      </c>
      <c r="S422">
        <v>1</v>
      </c>
      <c r="T422">
        <f t="shared" si="70"/>
        <v>0</v>
      </c>
      <c r="U422">
        <f t="shared" si="70"/>
        <v>0</v>
      </c>
      <c r="V422">
        <f t="shared" si="70"/>
        <v>0</v>
      </c>
      <c r="W422">
        <f t="shared" si="70"/>
        <v>1</v>
      </c>
    </row>
    <row r="423" spans="1:23" x14ac:dyDescent="0.25">
      <c r="A423" t="s">
        <v>1199</v>
      </c>
      <c r="B423">
        <v>1</v>
      </c>
      <c r="C423">
        <v>994921</v>
      </c>
      <c r="E423" s="74">
        <v>109453</v>
      </c>
      <c r="F423" s="75">
        <f t="shared" si="72"/>
        <v>1</v>
      </c>
      <c r="G423" s="75">
        <f t="shared" si="72"/>
        <v>2</v>
      </c>
      <c r="H423" s="75">
        <f t="shared" si="72"/>
        <v>3</v>
      </c>
      <c r="I423" s="75">
        <f t="shared" si="72"/>
        <v>4</v>
      </c>
      <c r="J423" s="75">
        <f t="shared" si="72"/>
        <v>5</v>
      </c>
      <c r="K423" s="75">
        <f t="shared" si="72"/>
        <v>6</v>
      </c>
      <c r="L423" s="75">
        <f t="shared" si="72"/>
        <v>7</v>
      </c>
      <c r="M423" s="75">
        <f t="shared" si="72"/>
        <v>8</v>
      </c>
      <c r="N423" s="75">
        <f t="shared" si="72"/>
        <v>9</v>
      </c>
      <c r="O423" s="75">
        <f t="shared" si="72"/>
        <v>10</v>
      </c>
      <c r="P423">
        <f t="shared" si="66"/>
        <v>1</v>
      </c>
      <c r="Q423" t="str">
        <f t="shared" si="67"/>
        <v>D20201231</v>
      </c>
      <c r="R423">
        <f t="shared" si="68"/>
        <v>213971</v>
      </c>
      <c r="S423">
        <v>1</v>
      </c>
      <c r="T423">
        <f t="shared" si="70"/>
        <v>0</v>
      </c>
      <c r="U423">
        <f t="shared" si="70"/>
        <v>0</v>
      </c>
      <c r="V423">
        <f t="shared" si="70"/>
        <v>0</v>
      </c>
      <c r="W423">
        <f t="shared" si="70"/>
        <v>1</v>
      </c>
    </row>
    <row r="424" spans="1:23" x14ac:dyDescent="0.25">
      <c r="A424" t="s">
        <v>1201</v>
      </c>
      <c r="B424">
        <v>1</v>
      </c>
      <c r="C424">
        <v>88559</v>
      </c>
      <c r="E424" s="74">
        <v>109574</v>
      </c>
      <c r="F424" s="75">
        <f t="shared" si="72"/>
        <v>1</v>
      </c>
      <c r="G424" s="75">
        <f t="shared" si="72"/>
        <v>2</v>
      </c>
      <c r="H424" s="75">
        <f t="shared" si="72"/>
        <v>3</v>
      </c>
      <c r="I424" s="75">
        <f t="shared" si="72"/>
        <v>4</v>
      </c>
      <c r="J424" s="75">
        <f t="shared" si="72"/>
        <v>5</v>
      </c>
      <c r="K424" s="75">
        <f t="shared" si="72"/>
        <v>6</v>
      </c>
      <c r="L424" s="75">
        <f t="shared" si="72"/>
        <v>7</v>
      </c>
      <c r="M424" s="75">
        <f t="shared" si="72"/>
        <v>8</v>
      </c>
      <c r="N424" s="75">
        <f t="shared" si="72"/>
        <v>9</v>
      </c>
      <c r="O424" s="75">
        <f t="shared" si="72"/>
        <v>10</v>
      </c>
      <c r="P424">
        <f t="shared" si="66"/>
        <v>1</v>
      </c>
      <c r="Q424" t="str">
        <f t="shared" si="67"/>
        <v>D20201231</v>
      </c>
      <c r="R424">
        <f t="shared" si="68"/>
        <v>504646</v>
      </c>
      <c r="S424">
        <v>1</v>
      </c>
      <c r="T424">
        <f t="shared" si="70"/>
        <v>0</v>
      </c>
      <c r="U424">
        <f t="shared" si="70"/>
        <v>0</v>
      </c>
      <c r="V424">
        <f t="shared" si="70"/>
        <v>0</v>
      </c>
      <c r="W424">
        <f t="shared" si="70"/>
        <v>1</v>
      </c>
    </row>
    <row r="425" spans="1:23" x14ac:dyDescent="0.25">
      <c r="A425" t="s">
        <v>1203</v>
      </c>
      <c r="B425">
        <v>1</v>
      </c>
      <c r="C425">
        <v>70403</v>
      </c>
      <c r="E425" s="74">
        <v>109659</v>
      </c>
      <c r="F425" s="75">
        <f t="shared" ref="F425:O434" si="73">IFERROR(VLOOKUP(CONCATENATE(F$4,".",$E425),$A$4:$C$488690,2,FALSE)*F$3,100)</f>
        <v>1</v>
      </c>
      <c r="G425" s="75">
        <f t="shared" si="73"/>
        <v>2</v>
      </c>
      <c r="H425" s="75">
        <f t="shared" si="73"/>
        <v>3</v>
      </c>
      <c r="I425" s="75">
        <f t="shared" si="73"/>
        <v>4</v>
      </c>
      <c r="J425" s="75">
        <f t="shared" si="73"/>
        <v>5</v>
      </c>
      <c r="K425" s="75">
        <f t="shared" si="73"/>
        <v>6</v>
      </c>
      <c r="L425" s="75">
        <f t="shared" si="73"/>
        <v>7</v>
      </c>
      <c r="M425" s="75">
        <f t="shared" si="73"/>
        <v>8</v>
      </c>
      <c r="N425" s="75">
        <f t="shared" si="73"/>
        <v>9</v>
      </c>
      <c r="O425" s="75">
        <f t="shared" si="73"/>
        <v>10</v>
      </c>
      <c r="P425">
        <f t="shared" si="66"/>
        <v>1</v>
      </c>
      <c r="Q425" t="str">
        <f t="shared" si="67"/>
        <v>D20201231</v>
      </c>
      <c r="R425">
        <f t="shared" si="68"/>
        <v>270090</v>
      </c>
      <c r="S425">
        <v>1</v>
      </c>
      <c r="T425">
        <f t="shared" si="70"/>
        <v>0</v>
      </c>
      <c r="U425">
        <f t="shared" si="70"/>
        <v>0</v>
      </c>
      <c r="V425">
        <f t="shared" si="70"/>
        <v>0</v>
      </c>
      <c r="W425">
        <f t="shared" si="70"/>
        <v>1</v>
      </c>
    </row>
    <row r="426" spans="1:23" x14ac:dyDescent="0.25">
      <c r="A426" t="s">
        <v>1205</v>
      </c>
      <c r="B426">
        <v>1</v>
      </c>
      <c r="C426">
        <v>79663</v>
      </c>
      <c r="E426" s="74">
        <v>110413</v>
      </c>
      <c r="F426" s="75">
        <f t="shared" si="73"/>
        <v>1</v>
      </c>
      <c r="G426" s="75">
        <f t="shared" si="73"/>
        <v>2</v>
      </c>
      <c r="H426" s="75">
        <f t="shared" si="73"/>
        <v>3</v>
      </c>
      <c r="I426" s="75">
        <f t="shared" si="73"/>
        <v>4</v>
      </c>
      <c r="J426" s="75">
        <f t="shared" si="73"/>
        <v>5</v>
      </c>
      <c r="K426" s="75">
        <f t="shared" si="73"/>
        <v>6</v>
      </c>
      <c r="L426" s="75">
        <f t="shared" si="73"/>
        <v>7</v>
      </c>
      <c r="M426" s="75">
        <f t="shared" si="73"/>
        <v>8</v>
      </c>
      <c r="N426" s="75">
        <f t="shared" si="73"/>
        <v>9</v>
      </c>
      <c r="O426" s="75">
        <f t="shared" si="73"/>
        <v>10</v>
      </c>
      <c r="P426">
        <f t="shared" si="66"/>
        <v>1</v>
      </c>
      <c r="Q426" t="str">
        <f t="shared" si="67"/>
        <v>D20201231</v>
      </c>
      <c r="R426">
        <f t="shared" si="68"/>
        <v>1184813</v>
      </c>
      <c r="S426">
        <v>1</v>
      </c>
      <c r="T426">
        <f t="shared" si="70"/>
        <v>0</v>
      </c>
      <c r="U426">
        <f t="shared" si="70"/>
        <v>0</v>
      </c>
      <c r="V426">
        <f t="shared" si="70"/>
        <v>1</v>
      </c>
      <c r="W426">
        <f t="shared" si="70"/>
        <v>0</v>
      </c>
    </row>
    <row r="427" spans="1:23" x14ac:dyDescent="0.25">
      <c r="A427" t="s">
        <v>1207</v>
      </c>
      <c r="B427">
        <v>1</v>
      </c>
      <c r="C427">
        <v>126904</v>
      </c>
      <c r="E427" s="74">
        <v>110936</v>
      </c>
      <c r="F427" s="75">
        <f t="shared" si="73"/>
        <v>1</v>
      </c>
      <c r="G427" s="75">
        <f t="shared" si="73"/>
        <v>2</v>
      </c>
      <c r="H427" s="75">
        <f t="shared" si="73"/>
        <v>3</v>
      </c>
      <c r="I427" s="75">
        <f t="shared" si="73"/>
        <v>4</v>
      </c>
      <c r="J427" s="75">
        <f t="shared" si="73"/>
        <v>5</v>
      </c>
      <c r="K427" s="75">
        <f t="shared" si="73"/>
        <v>6</v>
      </c>
      <c r="L427" s="75">
        <f t="shared" si="73"/>
        <v>7</v>
      </c>
      <c r="M427" s="75">
        <f t="shared" si="73"/>
        <v>8</v>
      </c>
      <c r="N427" s="75">
        <f t="shared" si="73"/>
        <v>9</v>
      </c>
      <c r="O427" s="75">
        <f t="shared" si="73"/>
        <v>10</v>
      </c>
      <c r="P427">
        <f t="shared" si="66"/>
        <v>1</v>
      </c>
      <c r="Q427" t="str">
        <f t="shared" si="67"/>
        <v>D20201231</v>
      </c>
      <c r="R427">
        <f t="shared" si="68"/>
        <v>732325</v>
      </c>
      <c r="S427">
        <v>1</v>
      </c>
      <c r="T427">
        <f t="shared" si="70"/>
        <v>0</v>
      </c>
      <c r="U427">
        <f t="shared" si="70"/>
        <v>0</v>
      </c>
      <c r="V427">
        <f t="shared" si="70"/>
        <v>0</v>
      </c>
      <c r="W427">
        <f t="shared" si="70"/>
        <v>1</v>
      </c>
    </row>
    <row r="428" spans="1:23" x14ac:dyDescent="0.25">
      <c r="A428" t="s">
        <v>1209</v>
      </c>
      <c r="B428">
        <v>1</v>
      </c>
      <c r="C428">
        <v>73919</v>
      </c>
      <c r="E428" s="74">
        <v>110945</v>
      </c>
      <c r="F428" s="75">
        <f t="shared" si="73"/>
        <v>1</v>
      </c>
      <c r="G428" s="75">
        <f t="shared" si="73"/>
        <v>2</v>
      </c>
      <c r="H428" s="75">
        <f t="shared" si="73"/>
        <v>3</v>
      </c>
      <c r="I428" s="75">
        <f t="shared" si="73"/>
        <v>4</v>
      </c>
      <c r="J428" s="75">
        <f t="shared" si="73"/>
        <v>5</v>
      </c>
      <c r="K428" s="75">
        <f t="shared" si="73"/>
        <v>6</v>
      </c>
      <c r="L428" s="75">
        <f t="shared" si="73"/>
        <v>7</v>
      </c>
      <c r="M428" s="75">
        <f t="shared" si="73"/>
        <v>8</v>
      </c>
      <c r="N428" s="75">
        <f t="shared" si="73"/>
        <v>9</v>
      </c>
      <c r="O428" s="75">
        <f t="shared" si="73"/>
        <v>10</v>
      </c>
      <c r="P428">
        <f t="shared" si="66"/>
        <v>1</v>
      </c>
      <c r="Q428" t="str">
        <f t="shared" si="67"/>
        <v>D20201231</v>
      </c>
      <c r="R428">
        <f t="shared" si="68"/>
        <v>254367</v>
      </c>
      <c r="S428">
        <v>1</v>
      </c>
      <c r="T428">
        <f t="shared" si="70"/>
        <v>0</v>
      </c>
      <c r="U428">
        <f t="shared" si="70"/>
        <v>0</v>
      </c>
      <c r="V428">
        <f t="shared" si="70"/>
        <v>0</v>
      </c>
      <c r="W428">
        <f t="shared" si="70"/>
        <v>1</v>
      </c>
    </row>
    <row r="429" spans="1:23" x14ac:dyDescent="0.25">
      <c r="A429" t="s">
        <v>1211</v>
      </c>
      <c r="B429">
        <v>1</v>
      </c>
      <c r="C429">
        <v>109810</v>
      </c>
      <c r="E429" s="74">
        <v>110972</v>
      </c>
      <c r="F429" s="75">
        <f t="shared" si="73"/>
        <v>1</v>
      </c>
      <c r="G429" s="75">
        <f t="shared" si="73"/>
        <v>2</v>
      </c>
      <c r="H429" s="75">
        <f t="shared" si="73"/>
        <v>3</v>
      </c>
      <c r="I429" s="75">
        <f t="shared" si="73"/>
        <v>4</v>
      </c>
      <c r="J429" s="75">
        <f t="shared" si="73"/>
        <v>5</v>
      </c>
      <c r="K429" s="75">
        <f t="shared" si="73"/>
        <v>6</v>
      </c>
      <c r="L429" s="75">
        <f t="shared" si="73"/>
        <v>7</v>
      </c>
      <c r="M429" s="75">
        <f t="shared" si="73"/>
        <v>8</v>
      </c>
      <c r="N429" s="75">
        <f t="shared" si="73"/>
        <v>9</v>
      </c>
      <c r="O429" s="75">
        <f t="shared" si="73"/>
        <v>10</v>
      </c>
      <c r="P429">
        <f t="shared" si="66"/>
        <v>1</v>
      </c>
      <c r="Q429" t="str">
        <f t="shared" si="67"/>
        <v>D20201231</v>
      </c>
      <c r="R429">
        <f t="shared" si="68"/>
        <v>77021</v>
      </c>
      <c r="S429">
        <v>1</v>
      </c>
      <c r="T429">
        <f t="shared" si="70"/>
        <v>0</v>
      </c>
      <c r="U429">
        <f t="shared" si="70"/>
        <v>0</v>
      </c>
      <c r="V429">
        <f t="shared" si="70"/>
        <v>0</v>
      </c>
      <c r="W429">
        <f t="shared" si="70"/>
        <v>1</v>
      </c>
    </row>
    <row r="430" spans="1:23" x14ac:dyDescent="0.25">
      <c r="A430" t="s">
        <v>1213</v>
      </c>
      <c r="B430">
        <v>1</v>
      </c>
      <c r="C430">
        <v>157305</v>
      </c>
      <c r="E430" s="74">
        <v>111157</v>
      </c>
      <c r="F430" s="75">
        <f t="shared" si="73"/>
        <v>1</v>
      </c>
      <c r="G430" s="75">
        <f t="shared" si="73"/>
        <v>2</v>
      </c>
      <c r="H430" s="75">
        <f t="shared" si="73"/>
        <v>3</v>
      </c>
      <c r="I430" s="75">
        <f t="shared" si="73"/>
        <v>4</v>
      </c>
      <c r="J430" s="75">
        <f t="shared" si="73"/>
        <v>5</v>
      </c>
      <c r="K430" s="75">
        <f t="shared" si="73"/>
        <v>6</v>
      </c>
      <c r="L430" s="75">
        <f t="shared" si="73"/>
        <v>7</v>
      </c>
      <c r="M430" s="75">
        <f t="shared" si="73"/>
        <v>8</v>
      </c>
      <c r="N430" s="75">
        <f t="shared" si="73"/>
        <v>9</v>
      </c>
      <c r="O430" s="75">
        <f t="shared" si="73"/>
        <v>10</v>
      </c>
      <c r="P430">
        <f t="shared" si="66"/>
        <v>1</v>
      </c>
      <c r="Q430" t="str">
        <f t="shared" si="67"/>
        <v>D20201231</v>
      </c>
      <c r="R430">
        <f t="shared" si="68"/>
        <v>78040</v>
      </c>
      <c r="S430">
        <v>1</v>
      </c>
      <c r="T430">
        <f t="shared" si="70"/>
        <v>0</v>
      </c>
      <c r="U430">
        <f t="shared" si="70"/>
        <v>0</v>
      </c>
      <c r="V430">
        <f t="shared" si="70"/>
        <v>0</v>
      </c>
      <c r="W430">
        <f t="shared" si="70"/>
        <v>1</v>
      </c>
    </row>
    <row r="431" spans="1:23" x14ac:dyDescent="0.25">
      <c r="A431" t="s">
        <v>1215</v>
      </c>
      <c r="B431">
        <v>1</v>
      </c>
      <c r="C431">
        <v>235377</v>
      </c>
      <c r="E431" s="74">
        <v>111205</v>
      </c>
      <c r="F431" s="75">
        <f t="shared" si="73"/>
        <v>1</v>
      </c>
      <c r="G431" s="75">
        <f t="shared" si="73"/>
        <v>2</v>
      </c>
      <c r="H431" s="75">
        <f t="shared" si="73"/>
        <v>3</v>
      </c>
      <c r="I431" s="75">
        <f t="shared" si="73"/>
        <v>4</v>
      </c>
      <c r="J431" s="75">
        <f t="shared" si="73"/>
        <v>5</v>
      </c>
      <c r="K431" s="75">
        <f t="shared" si="73"/>
        <v>6</v>
      </c>
      <c r="L431" s="75">
        <f t="shared" si="73"/>
        <v>7</v>
      </c>
      <c r="M431" s="75">
        <f t="shared" si="73"/>
        <v>8</v>
      </c>
      <c r="N431" s="75">
        <f t="shared" si="73"/>
        <v>9</v>
      </c>
      <c r="O431" s="75">
        <f t="shared" si="73"/>
        <v>10</v>
      </c>
      <c r="P431">
        <f t="shared" si="66"/>
        <v>1</v>
      </c>
      <c r="Q431" t="str">
        <f t="shared" si="67"/>
        <v>D20201231</v>
      </c>
      <c r="R431">
        <f t="shared" si="68"/>
        <v>696040</v>
      </c>
      <c r="S431">
        <v>1</v>
      </c>
      <c r="T431">
        <f t="shared" si="70"/>
        <v>0</v>
      </c>
      <c r="U431">
        <f t="shared" si="70"/>
        <v>0</v>
      </c>
      <c r="V431">
        <f t="shared" si="70"/>
        <v>0</v>
      </c>
      <c r="W431">
        <f t="shared" si="70"/>
        <v>1</v>
      </c>
    </row>
    <row r="432" spans="1:23" x14ac:dyDescent="0.25">
      <c r="A432" t="s">
        <v>1217</v>
      </c>
      <c r="B432">
        <v>1</v>
      </c>
      <c r="C432">
        <v>60448</v>
      </c>
      <c r="E432" s="74">
        <v>111942</v>
      </c>
      <c r="F432" s="75">
        <f t="shared" si="73"/>
        <v>1</v>
      </c>
      <c r="G432" s="75">
        <f t="shared" si="73"/>
        <v>2</v>
      </c>
      <c r="H432" s="75">
        <f t="shared" si="73"/>
        <v>3</v>
      </c>
      <c r="I432" s="75">
        <f t="shared" si="73"/>
        <v>4</v>
      </c>
      <c r="J432" s="75">
        <f t="shared" si="73"/>
        <v>5</v>
      </c>
      <c r="K432" s="75">
        <f t="shared" si="73"/>
        <v>6</v>
      </c>
      <c r="L432" s="75">
        <f t="shared" si="73"/>
        <v>7</v>
      </c>
      <c r="M432" s="75">
        <f t="shared" si="73"/>
        <v>8</v>
      </c>
      <c r="N432" s="75">
        <f t="shared" si="73"/>
        <v>9</v>
      </c>
      <c r="O432" s="75">
        <f t="shared" si="73"/>
        <v>10</v>
      </c>
      <c r="P432">
        <f t="shared" si="66"/>
        <v>1</v>
      </c>
      <c r="Q432" t="str">
        <f t="shared" si="67"/>
        <v>D20201231</v>
      </c>
      <c r="R432">
        <f t="shared" si="68"/>
        <v>525258</v>
      </c>
      <c r="S432">
        <v>1</v>
      </c>
      <c r="T432">
        <f t="shared" si="70"/>
        <v>0</v>
      </c>
      <c r="U432">
        <f t="shared" si="70"/>
        <v>0</v>
      </c>
      <c r="V432">
        <f t="shared" si="70"/>
        <v>0</v>
      </c>
      <c r="W432">
        <f t="shared" si="70"/>
        <v>1</v>
      </c>
    </row>
    <row r="433" spans="1:23" x14ac:dyDescent="0.25">
      <c r="A433" t="s">
        <v>1218</v>
      </c>
      <c r="B433">
        <v>1</v>
      </c>
      <c r="C433">
        <v>140605</v>
      </c>
      <c r="E433" s="74">
        <v>111979</v>
      </c>
      <c r="F433" s="75">
        <f t="shared" si="73"/>
        <v>1</v>
      </c>
      <c r="G433" s="75">
        <f t="shared" si="73"/>
        <v>2</v>
      </c>
      <c r="H433" s="75">
        <f t="shared" si="73"/>
        <v>3</v>
      </c>
      <c r="I433" s="75">
        <f t="shared" si="73"/>
        <v>4</v>
      </c>
      <c r="J433" s="75">
        <f t="shared" si="73"/>
        <v>5</v>
      </c>
      <c r="K433" s="75">
        <f t="shared" si="73"/>
        <v>6</v>
      </c>
      <c r="L433" s="75">
        <f t="shared" si="73"/>
        <v>7</v>
      </c>
      <c r="M433" s="75">
        <f t="shared" si="73"/>
        <v>8</v>
      </c>
      <c r="N433" s="75">
        <f t="shared" si="73"/>
        <v>9</v>
      </c>
      <c r="O433" s="75">
        <f t="shared" si="73"/>
        <v>10</v>
      </c>
      <c r="P433">
        <f t="shared" si="66"/>
        <v>1</v>
      </c>
      <c r="Q433" t="str">
        <f t="shared" si="67"/>
        <v>D20201231</v>
      </c>
      <c r="R433">
        <f t="shared" si="68"/>
        <v>603303</v>
      </c>
      <c r="S433">
        <v>1</v>
      </c>
      <c r="T433">
        <f t="shared" si="70"/>
        <v>0</v>
      </c>
      <c r="U433">
        <f t="shared" si="70"/>
        <v>0</v>
      </c>
      <c r="V433">
        <f t="shared" si="70"/>
        <v>0</v>
      </c>
      <c r="W433">
        <f t="shared" si="70"/>
        <v>1</v>
      </c>
    </row>
    <row r="434" spans="1:23" x14ac:dyDescent="0.25">
      <c r="A434" t="s">
        <v>1220</v>
      </c>
      <c r="B434">
        <v>1</v>
      </c>
      <c r="C434">
        <v>202834</v>
      </c>
      <c r="E434" s="74">
        <v>112163</v>
      </c>
      <c r="F434" s="75">
        <f t="shared" si="73"/>
        <v>1</v>
      </c>
      <c r="G434" s="75">
        <f t="shared" si="73"/>
        <v>2</v>
      </c>
      <c r="H434" s="75">
        <f t="shared" si="73"/>
        <v>3</v>
      </c>
      <c r="I434" s="75">
        <f t="shared" si="73"/>
        <v>4</v>
      </c>
      <c r="J434" s="75">
        <f t="shared" si="73"/>
        <v>5</v>
      </c>
      <c r="K434" s="75">
        <f t="shared" si="73"/>
        <v>6</v>
      </c>
      <c r="L434" s="75">
        <f t="shared" si="73"/>
        <v>7</v>
      </c>
      <c r="M434" s="75">
        <f t="shared" si="73"/>
        <v>8</v>
      </c>
      <c r="N434" s="75">
        <f t="shared" si="73"/>
        <v>9</v>
      </c>
      <c r="O434" s="75">
        <f t="shared" si="73"/>
        <v>10</v>
      </c>
      <c r="P434">
        <f t="shared" si="66"/>
        <v>1</v>
      </c>
      <c r="Q434" t="str">
        <f t="shared" si="67"/>
        <v>D20201231</v>
      </c>
      <c r="R434">
        <f t="shared" si="68"/>
        <v>2741053</v>
      </c>
      <c r="S434">
        <v>1</v>
      </c>
      <c r="T434">
        <f t="shared" si="70"/>
        <v>0</v>
      </c>
      <c r="U434">
        <f t="shared" si="70"/>
        <v>0</v>
      </c>
      <c r="V434">
        <f t="shared" si="70"/>
        <v>1</v>
      </c>
      <c r="W434">
        <f t="shared" si="70"/>
        <v>0</v>
      </c>
    </row>
    <row r="435" spans="1:23" x14ac:dyDescent="0.25">
      <c r="A435" t="s">
        <v>1222</v>
      </c>
      <c r="B435">
        <v>1</v>
      </c>
      <c r="C435">
        <v>3355389</v>
      </c>
      <c r="E435" s="74">
        <v>112332</v>
      </c>
      <c r="F435" s="75">
        <f t="shared" ref="F435:O444" si="74">IFERROR(VLOOKUP(CONCATENATE(F$4,".",$E435),$A$4:$C$488690,2,FALSE)*F$3,100)</f>
        <v>1</v>
      </c>
      <c r="G435" s="75">
        <f t="shared" si="74"/>
        <v>2</v>
      </c>
      <c r="H435" s="75">
        <f t="shared" si="74"/>
        <v>3</v>
      </c>
      <c r="I435" s="75">
        <f t="shared" si="74"/>
        <v>4</v>
      </c>
      <c r="J435" s="75">
        <f t="shared" si="74"/>
        <v>5</v>
      </c>
      <c r="K435" s="75">
        <f t="shared" si="74"/>
        <v>6</v>
      </c>
      <c r="L435" s="75">
        <f t="shared" si="74"/>
        <v>7</v>
      </c>
      <c r="M435" s="75">
        <f t="shared" si="74"/>
        <v>8</v>
      </c>
      <c r="N435" s="75">
        <f t="shared" si="74"/>
        <v>9</v>
      </c>
      <c r="O435" s="75">
        <f t="shared" si="74"/>
        <v>10</v>
      </c>
      <c r="P435">
        <f t="shared" si="66"/>
        <v>1</v>
      </c>
      <c r="Q435" t="str">
        <f t="shared" si="67"/>
        <v>D20201231</v>
      </c>
      <c r="R435">
        <f t="shared" si="68"/>
        <v>125768</v>
      </c>
      <c r="S435">
        <v>1</v>
      </c>
      <c r="T435">
        <f t="shared" si="70"/>
        <v>0</v>
      </c>
      <c r="U435">
        <f t="shared" si="70"/>
        <v>0</v>
      </c>
      <c r="V435">
        <f t="shared" si="70"/>
        <v>0</v>
      </c>
      <c r="W435">
        <f t="shared" si="70"/>
        <v>1</v>
      </c>
    </row>
    <row r="436" spans="1:23" x14ac:dyDescent="0.25">
      <c r="A436" t="s">
        <v>1224</v>
      </c>
      <c r="B436">
        <v>1</v>
      </c>
      <c r="C436">
        <v>121979</v>
      </c>
      <c r="E436" s="74">
        <v>112444</v>
      </c>
      <c r="F436" s="75">
        <f t="shared" si="74"/>
        <v>1</v>
      </c>
      <c r="G436" s="75">
        <f t="shared" si="74"/>
        <v>2</v>
      </c>
      <c r="H436" s="75">
        <f t="shared" si="74"/>
        <v>3</v>
      </c>
      <c r="I436" s="75">
        <f t="shared" si="74"/>
        <v>100</v>
      </c>
      <c r="J436" s="75">
        <f t="shared" si="74"/>
        <v>100</v>
      </c>
      <c r="K436" s="75">
        <f t="shared" si="74"/>
        <v>100</v>
      </c>
      <c r="L436" s="75">
        <f t="shared" si="74"/>
        <v>100</v>
      </c>
      <c r="M436" s="75">
        <f t="shared" si="74"/>
        <v>100</v>
      </c>
      <c r="N436" s="75">
        <f t="shared" si="74"/>
        <v>100</v>
      </c>
      <c r="O436" s="75">
        <f t="shared" si="74"/>
        <v>100</v>
      </c>
      <c r="P436">
        <f t="shared" si="66"/>
        <v>1</v>
      </c>
      <c r="Q436" t="str">
        <f t="shared" si="67"/>
        <v>D20201231</v>
      </c>
      <c r="R436">
        <f t="shared" si="68"/>
        <v>200252</v>
      </c>
      <c r="S436">
        <v>1</v>
      </c>
      <c r="T436">
        <f t="shared" si="70"/>
        <v>0</v>
      </c>
      <c r="U436">
        <f t="shared" si="70"/>
        <v>0</v>
      </c>
      <c r="V436">
        <f t="shared" si="70"/>
        <v>0</v>
      </c>
      <c r="W436">
        <f t="shared" si="70"/>
        <v>1</v>
      </c>
    </row>
    <row r="437" spans="1:23" x14ac:dyDescent="0.25">
      <c r="A437" t="s">
        <v>1226</v>
      </c>
      <c r="B437">
        <v>1</v>
      </c>
      <c r="C437">
        <v>176253</v>
      </c>
      <c r="E437" s="74">
        <v>112510</v>
      </c>
      <c r="F437" s="75">
        <f t="shared" si="74"/>
        <v>1</v>
      </c>
      <c r="G437" s="75">
        <f t="shared" si="74"/>
        <v>2</v>
      </c>
      <c r="H437" s="75">
        <f t="shared" si="74"/>
        <v>3</v>
      </c>
      <c r="I437" s="75">
        <f t="shared" si="74"/>
        <v>4</v>
      </c>
      <c r="J437" s="75">
        <f t="shared" si="74"/>
        <v>5</v>
      </c>
      <c r="K437" s="75">
        <f t="shared" si="74"/>
        <v>6</v>
      </c>
      <c r="L437" s="75">
        <f t="shared" si="74"/>
        <v>7</v>
      </c>
      <c r="M437" s="75">
        <f t="shared" si="74"/>
        <v>8</v>
      </c>
      <c r="N437" s="75">
        <f t="shared" si="74"/>
        <v>9</v>
      </c>
      <c r="O437" s="75">
        <f t="shared" si="74"/>
        <v>10</v>
      </c>
      <c r="P437">
        <f t="shared" si="66"/>
        <v>1</v>
      </c>
      <c r="Q437" t="str">
        <f t="shared" si="67"/>
        <v>D20201231</v>
      </c>
      <c r="R437">
        <f t="shared" si="68"/>
        <v>94790</v>
      </c>
      <c r="S437">
        <v>1</v>
      </c>
      <c r="T437">
        <f t="shared" si="70"/>
        <v>0</v>
      </c>
      <c r="U437">
        <f t="shared" si="70"/>
        <v>0</v>
      </c>
      <c r="V437">
        <f t="shared" si="70"/>
        <v>0</v>
      </c>
      <c r="W437">
        <f t="shared" si="70"/>
        <v>1</v>
      </c>
    </row>
    <row r="438" spans="1:23" x14ac:dyDescent="0.25">
      <c r="A438" t="s">
        <v>1228</v>
      </c>
      <c r="B438">
        <v>1</v>
      </c>
      <c r="C438">
        <v>621164</v>
      </c>
      <c r="E438" s="74">
        <v>112556</v>
      </c>
      <c r="F438" s="75">
        <f t="shared" si="74"/>
        <v>1</v>
      </c>
      <c r="G438" s="75">
        <f t="shared" si="74"/>
        <v>2</v>
      </c>
      <c r="H438" s="75">
        <f t="shared" si="74"/>
        <v>3</v>
      </c>
      <c r="I438" s="75">
        <f t="shared" si="74"/>
        <v>4</v>
      </c>
      <c r="J438" s="75">
        <f t="shared" si="74"/>
        <v>5</v>
      </c>
      <c r="K438" s="75">
        <f t="shared" si="74"/>
        <v>6</v>
      </c>
      <c r="L438" s="75">
        <f t="shared" si="74"/>
        <v>7</v>
      </c>
      <c r="M438" s="75">
        <f t="shared" si="74"/>
        <v>8</v>
      </c>
      <c r="N438" s="75">
        <f t="shared" si="74"/>
        <v>9</v>
      </c>
      <c r="O438" s="75">
        <f t="shared" si="74"/>
        <v>10</v>
      </c>
      <c r="P438">
        <f t="shared" si="66"/>
        <v>1</v>
      </c>
      <c r="Q438" t="str">
        <f t="shared" si="67"/>
        <v>D20201231</v>
      </c>
      <c r="R438">
        <f t="shared" si="68"/>
        <v>52320</v>
      </c>
      <c r="S438">
        <v>1</v>
      </c>
      <c r="T438">
        <f t="shared" si="70"/>
        <v>0</v>
      </c>
      <c r="U438">
        <f t="shared" si="70"/>
        <v>0</v>
      </c>
      <c r="V438">
        <f t="shared" si="70"/>
        <v>0</v>
      </c>
      <c r="W438">
        <f t="shared" si="70"/>
        <v>1</v>
      </c>
    </row>
    <row r="439" spans="1:23" x14ac:dyDescent="0.25">
      <c r="A439" t="s">
        <v>1230</v>
      </c>
      <c r="B439">
        <v>1</v>
      </c>
      <c r="C439">
        <v>538199</v>
      </c>
      <c r="E439" s="74">
        <v>112837</v>
      </c>
      <c r="F439" s="75">
        <f t="shared" si="74"/>
        <v>1</v>
      </c>
      <c r="G439" s="75">
        <f t="shared" si="74"/>
        <v>2</v>
      </c>
      <c r="H439" s="75">
        <f t="shared" si="74"/>
        <v>3</v>
      </c>
      <c r="I439" s="75">
        <f t="shared" si="74"/>
        <v>4</v>
      </c>
      <c r="J439" s="75">
        <f t="shared" si="74"/>
        <v>5</v>
      </c>
      <c r="K439" s="75">
        <f t="shared" si="74"/>
        <v>6</v>
      </c>
      <c r="L439" s="75">
        <f t="shared" si="74"/>
        <v>7</v>
      </c>
      <c r="M439" s="75">
        <f t="shared" si="74"/>
        <v>8</v>
      </c>
      <c r="N439" s="75">
        <f t="shared" si="74"/>
        <v>9</v>
      </c>
      <c r="O439" s="75">
        <f t="shared" si="74"/>
        <v>10</v>
      </c>
      <c r="P439">
        <f t="shared" si="66"/>
        <v>1</v>
      </c>
      <c r="Q439" t="str">
        <f t="shared" si="67"/>
        <v>D20201231</v>
      </c>
      <c r="R439">
        <f t="shared" si="68"/>
        <v>363521558</v>
      </c>
      <c r="S439">
        <v>1</v>
      </c>
      <c r="T439">
        <f t="shared" si="70"/>
        <v>1</v>
      </c>
      <c r="U439">
        <f t="shared" si="70"/>
        <v>0</v>
      </c>
      <c r="V439">
        <f t="shared" si="70"/>
        <v>0</v>
      </c>
      <c r="W439">
        <f t="shared" si="70"/>
        <v>0</v>
      </c>
    </row>
    <row r="440" spans="1:23" x14ac:dyDescent="0.25">
      <c r="A440" t="s">
        <v>1232</v>
      </c>
      <c r="B440">
        <v>1</v>
      </c>
      <c r="C440">
        <v>218619</v>
      </c>
      <c r="E440" s="74">
        <v>113003</v>
      </c>
      <c r="F440" s="75">
        <f t="shared" si="74"/>
        <v>1</v>
      </c>
      <c r="G440" s="75">
        <f t="shared" si="74"/>
        <v>2</v>
      </c>
      <c r="H440" s="75">
        <f t="shared" si="74"/>
        <v>3</v>
      </c>
      <c r="I440" s="75">
        <f t="shared" si="74"/>
        <v>4</v>
      </c>
      <c r="J440" s="75">
        <f t="shared" si="74"/>
        <v>5</v>
      </c>
      <c r="K440" s="75">
        <f t="shared" si="74"/>
        <v>6</v>
      </c>
      <c r="L440" s="75">
        <f t="shared" si="74"/>
        <v>7</v>
      </c>
      <c r="M440" s="75">
        <f t="shared" si="74"/>
        <v>8</v>
      </c>
      <c r="N440" s="75">
        <f t="shared" si="74"/>
        <v>9</v>
      </c>
      <c r="O440" s="75">
        <f t="shared" si="74"/>
        <v>10</v>
      </c>
      <c r="P440">
        <f t="shared" si="66"/>
        <v>1</v>
      </c>
      <c r="Q440" t="str">
        <f t="shared" si="67"/>
        <v>D20201231</v>
      </c>
      <c r="R440">
        <f t="shared" si="68"/>
        <v>339934</v>
      </c>
      <c r="S440">
        <v>1</v>
      </c>
      <c r="T440">
        <f t="shared" si="70"/>
        <v>0</v>
      </c>
      <c r="U440">
        <f t="shared" si="70"/>
        <v>0</v>
      </c>
      <c r="V440">
        <f t="shared" si="70"/>
        <v>0</v>
      </c>
      <c r="W440">
        <f t="shared" si="70"/>
        <v>1</v>
      </c>
    </row>
    <row r="441" spans="1:23" x14ac:dyDescent="0.25">
      <c r="A441" t="s">
        <v>1234</v>
      </c>
      <c r="B441">
        <v>1</v>
      </c>
      <c r="C441">
        <v>1120018</v>
      </c>
      <c r="E441" s="74">
        <v>113030</v>
      </c>
      <c r="F441" s="75">
        <f t="shared" si="74"/>
        <v>1</v>
      </c>
      <c r="G441" s="75">
        <f t="shared" si="74"/>
        <v>2</v>
      </c>
      <c r="H441" s="75">
        <f t="shared" si="74"/>
        <v>3</v>
      </c>
      <c r="I441" s="75">
        <f t="shared" si="74"/>
        <v>4</v>
      </c>
      <c r="J441" s="75">
        <f t="shared" si="74"/>
        <v>5</v>
      </c>
      <c r="K441" s="75">
        <f t="shared" si="74"/>
        <v>6</v>
      </c>
      <c r="L441" s="75">
        <f t="shared" si="74"/>
        <v>7</v>
      </c>
      <c r="M441" s="75">
        <f t="shared" si="74"/>
        <v>8</v>
      </c>
      <c r="N441" s="75">
        <f t="shared" si="74"/>
        <v>9</v>
      </c>
      <c r="O441" s="75">
        <f t="shared" si="74"/>
        <v>10</v>
      </c>
      <c r="P441">
        <f t="shared" si="66"/>
        <v>1</v>
      </c>
      <c r="Q441" t="str">
        <f t="shared" si="67"/>
        <v>D20201231</v>
      </c>
      <c r="R441">
        <f t="shared" si="68"/>
        <v>140468</v>
      </c>
      <c r="S441">
        <v>1</v>
      </c>
      <c r="T441">
        <f t="shared" si="70"/>
        <v>0</v>
      </c>
      <c r="U441">
        <f t="shared" si="70"/>
        <v>0</v>
      </c>
      <c r="V441">
        <f t="shared" si="70"/>
        <v>0</v>
      </c>
      <c r="W441">
        <f t="shared" si="70"/>
        <v>1</v>
      </c>
    </row>
    <row r="442" spans="1:23" x14ac:dyDescent="0.25">
      <c r="A442" t="s">
        <v>1236</v>
      </c>
      <c r="B442">
        <v>1</v>
      </c>
      <c r="C442">
        <v>2322706</v>
      </c>
      <c r="E442" s="74">
        <v>113441</v>
      </c>
      <c r="F442" s="75">
        <f t="shared" si="74"/>
        <v>1</v>
      </c>
      <c r="G442" s="75">
        <f t="shared" si="74"/>
        <v>2</v>
      </c>
      <c r="H442" s="75">
        <f t="shared" si="74"/>
        <v>3</v>
      </c>
      <c r="I442" s="75">
        <f t="shared" si="74"/>
        <v>4</v>
      </c>
      <c r="J442" s="75">
        <f t="shared" si="74"/>
        <v>5</v>
      </c>
      <c r="K442" s="75">
        <f t="shared" si="74"/>
        <v>6</v>
      </c>
      <c r="L442" s="75">
        <f t="shared" si="74"/>
        <v>7</v>
      </c>
      <c r="M442" s="75">
        <f t="shared" si="74"/>
        <v>8</v>
      </c>
      <c r="N442" s="75">
        <f t="shared" si="74"/>
        <v>9</v>
      </c>
      <c r="O442" s="75">
        <f t="shared" si="74"/>
        <v>10</v>
      </c>
      <c r="P442">
        <f t="shared" si="66"/>
        <v>1</v>
      </c>
      <c r="Q442" t="str">
        <f t="shared" si="67"/>
        <v>D20201231</v>
      </c>
      <c r="R442">
        <f t="shared" si="68"/>
        <v>991484</v>
      </c>
      <c r="S442">
        <v>1</v>
      </c>
      <c r="T442">
        <f t="shared" si="70"/>
        <v>0</v>
      </c>
      <c r="U442">
        <f t="shared" si="70"/>
        <v>0</v>
      </c>
      <c r="V442">
        <f t="shared" si="70"/>
        <v>0</v>
      </c>
      <c r="W442">
        <f t="shared" si="70"/>
        <v>1</v>
      </c>
    </row>
    <row r="443" spans="1:23" x14ac:dyDescent="0.25">
      <c r="A443" t="s">
        <v>1238</v>
      </c>
      <c r="B443">
        <v>1</v>
      </c>
      <c r="C443">
        <v>1498233</v>
      </c>
      <c r="E443" s="74">
        <v>113601</v>
      </c>
      <c r="F443" s="75">
        <f t="shared" si="74"/>
        <v>1</v>
      </c>
      <c r="G443" s="75">
        <f t="shared" si="74"/>
        <v>2</v>
      </c>
      <c r="H443" s="75">
        <f t="shared" si="74"/>
        <v>3</v>
      </c>
      <c r="I443" s="75">
        <f t="shared" si="74"/>
        <v>4</v>
      </c>
      <c r="J443" s="75">
        <f t="shared" si="74"/>
        <v>5</v>
      </c>
      <c r="K443" s="75">
        <f t="shared" si="74"/>
        <v>6</v>
      </c>
      <c r="L443" s="75">
        <f t="shared" si="74"/>
        <v>7</v>
      </c>
      <c r="M443" s="75">
        <f t="shared" si="74"/>
        <v>8</v>
      </c>
      <c r="N443" s="75">
        <f t="shared" si="74"/>
        <v>9</v>
      </c>
      <c r="O443" s="75">
        <f t="shared" si="74"/>
        <v>10</v>
      </c>
      <c r="P443">
        <f t="shared" si="66"/>
        <v>1</v>
      </c>
      <c r="Q443" t="str">
        <f t="shared" si="67"/>
        <v>D20201231</v>
      </c>
      <c r="R443">
        <f t="shared" si="68"/>
        <v>1073051</v>
      </c>
      <c r="S443">
        <v>1</v>
      </c>
      <c r="T443">
        <f t="shared" si="70"/>
        <v>0</v>
      </c>
      <c r="U443">
        <f t="shared" si="70"/>
        <v>0</v>
      </c>
      <c r="V443">
        <f t="shared" si="70"/>
        <v>1</v>
      </c>
      <c r="W443">
        <f t="shared" si="70"/>
        <v>0</v>
      </c>
    </row>
    <row r="444" spans="1:23" x14ac:dyDescent="0.25">
      <c r="A444" t="s">
        <v>1240</v>
      </c>
      <c r="B444">
        <v>1</v>
      </c>
      <c r="C444">
        <v>3631802</v>
      </c>
      <c r="E444" s="74">
        <v>113740</v>
      </c>
      <c r="F444" s="75">
        <f t="shared" si="74"/>
        <v>1</v>
      </c>
      <c r="G444" s="75">
        <f t="shared" si="74"/>
        <v>2</v>
      </c>
      <c r="H444" s="75">
        <f t="shared" si="74"/>
        <v>3</v>
      </c>
      <c r="I444" s="75">
        <f t="shared" si="74"/>
        <v>4</v>
      </c>
      <c r="J444" s="75">
        <f t="shared" si="74"/>
        <v>5</v>
      </c>
      <c r="K444" s="75">
        <f t="shared" si="74"/>
        <v>6</v>
      </c>
      <c r="L444" s="75">
        <f t="shared" si="74"/>
        <v>7</v>
      </c>
      <c r="M444" s="75">
        <f t="shared" si="74"/>
        <v>8</v>
      </c>
      <c r="N444" s="75">
        <f t="shared" si="74"/>
        <v>9</v>
      </c>
      <c r="O444" s="75">
        <f t="shared" si="74"/>
        <v>10</v>
      </c>
      <c r="P444">
        <f t="shared" si="66"/>
        <v>1</v>
      </c>
      <c r="Q444" t="str">
        <f t="shared" si="67"/>
        <v>D20201231</v>
      </c>
      <c r="R444">
        <f t="shared" si="68"/>
        <v>926882</v>
      </c>
      <c r="S444">
        <v>1</v>
      </c>
      <c r="T444">
        <f t="shared" si="70"/>
        <v>0</v>
      </c>
      <c r="U444">
        <f t="shared" si="70"/>
        <v>0</v>
      </c>
      <c r="V444">
        <f t="shared" si="70"/>
        <v>0</v>
      </c>
      <c r="W444">
        <f t="shared" si="70"/>
        <v>1</v>
      </c>
    </row>
    <row r="445" spans="1:23" x14ac:dyDescent="0.25">
      <c r="A445" t="s">
        <v>1242</v>
      </c>
      <c r="B445">
        <v>1</v>
      </c>
      <c r="C445">
        <v>1061996</v>
      </c>
      <c r="E445" s="74">
        <v>113937</v>
      </c>
      <c r="F445" s="75">
        <f t="shared" ref="F445:O454" si="75">IFERROR(VLOOKUP(CONCATENATE(F$4,".",$E445),$A$4:$C$488690,2,FALSE)*F$3,100)</f>
        <v>1</v>
      </c>
      <c r="G445" s="75">
        <f t="shared" si="75"/>
        <v>2</v>
      </c>
      <c r="H445" s="75">
        <f t="shared" si="75"/>
        <v>3</v>
      </c>
      <c r="I445" s="75">
        <f t="shared" si="75"/>
        <v>4</v>
      </c>
      <c r="J445" s="75">
        <f t="shared" si="75"/>
        <v>5</v>
      </c>
      <c r="K445" s="75">
        <f t="shared" si="75"/>
        <v>100</v>
      </c>
      <c r="L445" s="75">
        <f t="shared" si="75"/>
        <v>100</v>
      </c>
      <c r="M445" s="75">
        <f t="shared" si="75"/>
        <v>100</v>
      </c>
      <c r="N445" s="75">
        <f t="shared" si="75"/>
        <v>100</v>
      </c>
      <c r="O445" s="75">
        <f t="shared" si="75"/>
        <v>100</v>
      </c>
      <c r="P445">
        <f t="shared" si="66"/>
        <v>1</v>
      </c>
      <c r="Q445" t="str">
        <f t="shared" si="67"/>
        <v>D20201231</v>
      </c>
      <c r="R445">
        <f t="shared" si="68"/>
        <v>371149</v>
      </c>
      <c r="S445">
        <v>1</v>
      </c>
      <c r="T445">
        <f t="shared" si="70"/>
        <v>0</v>
      </c>
      <c r="U445">
        <f t="shared" si="70"/>
        <v>0</v>
      </c>
      <c r="V445">
        <f t="shared" si="70"/>
        <v>0</v>
      </c>
      <c r="W445">
        <f t="shared" si="70"/>
        <v>1</v>
      </c>
    </row>
    <row r="446" spans="1:23" x14ac:dyDescent="0.25">
      <c r="A446" t="s">
        <v>1244</v>
      </c>
      <c r="B446">
        <v>1</v>
      </c>
      <c r="C446">
        <v>65954</v>
      </c>
      <c r="E446" s="74">
        <v>114149</v>
      </c>
      <c r="F446" s="75">
        <f t="shared" si="75"/>
        <v>1</v>
      </c>
      <c r="G446" s="75">
        <f t="shared" si="75"/>
        <v>2</v>
      </c>
      <c r="H446" s="75">
        <f t="shared" si="75"/>
        <v>3</v>
      </c>
      <c r="I446" s="75">
        <f t="shared" si="75"/>
        <v>4</v>
      </c>
      <c r="J446" s="75">
        <f t="shared" si="75"/>
        <v>5</v>
      </c>
      <c r="K446" s="75">
        <f t="shared" si="75"/>
        <v>6</v>
      </c>
      <c r="L446" s="75">
        <f t="shared" si="75"/>
        <v>7</v>
      </c>
      <c r="M446" s="75">
        <f t="shared" si="75"/>
        <v>8</v>
      </c>
      <c r="N446" s="75">
        <f t="shared" si="75"/>
        <v>9</v>
      </c>
      <c r="O446" s="75">
        <f t="shared" si="75"/>
        <v>10</v>
      </c>
      <c r="P446">
        <f t="shared" si="66"/>
        <v>1</v>
      </c>
      <c r="Q446" t="str">
        <f t="shared" si="67"/>
        <v>D20201231</v>
      </c>
      <c r="R446">
        <f t="shared" si="68"/>
        <v>238983</v>
      </c>
      <c r="S446">
        <v>1</v>
      </c>
      <c r="T446">
        <f t="shared" si="70"/>
        <v>0</v>
      </c>
      <c r="U446">
        <f t="shared" si="70"/>
        <v>0</v>
      </c>
      <c r="V446">
        <f t="shared" si="70"/>
        <v>0</v>
      </c>
      <c r="W446">
        <f t="shared" si="70"/>
        <v>1</v>
      </c>
    </row>
    <row r="447" spans="1:23" x14ac:dyDescent="0.25">
      <c r="A447" t="s">
        <v>1246</v>
      </c>
      <c r="B447">
        <v>1</v>
      </c>
      <c r="C447">
        <v>95541</v>
      </c>
      <c r="E447" s="74">
        <v>114251</v>
      </c>
      <c r="F447" s="75">
        <f t="shared" si="75"/>
        <v>1</v>
      </c>
      <c r="G447" s="75">
        <f t="shared" si="75"/>
        <v>2</v>
      </c>
      <c r="H447" s="75">
        <f t="shared" si="75"/>
        <v>100</v>
      </c>
      <c r="I447" s="75">
        <f t="shared" si="75"/>
        <v>100</v>
      </c>
      <c r="J447" s="75">
        <f t="shared" si="75"/>
        <v>100</v>
      </c>
      <c r="K447" s="75">
        <f t="shared" si="75"/>
        <v>100</v>
      </c>
      <c r="L447" s="75">
        <f t="shared" si="75"/>
        <v>100</v>
      </c>
      <c r="M447" s="75">
        <f t="shared" si="75"/>
        <v>100</v>
      </c>
      <c r="N447" s="75">
        <f t="shared" si="75"/>
        <v>100</v>
      </c>
      <c r="O447" s="75">
        <f t="shared" si="75"/>
        <v>100</v>
      </c>
      <c r="P447">
        <f t="shared" si="66"/>
        <v>1</v>
      </c>
      <c r="Q447" t="str">
        <f t="shared" si="67"/>
        <v>D20201231</v>
      </c>
      <c r="R447">
        <f t="shared" si="68"/>
        <v>147712</v>
      </c>
      <c r="S447">
        <v>1</v>
      </c>
      <c r="T447">
        <f t="shared" si="70"/>
        <v>0</v>
      </c>
      <c r="U447">
        <f t="shared" si="70"/>
        <v>0</v>
      </c>
      <c r="V447">
        <f t="shared" si="70"/>
        <v>0</v>
      </c>
      <c r="W447">
        <f t="shared" si="70"/>
        <v>1</v>
      </c>
    </row>
    <row r="448" spans="1:23" x14ac:dyDescent="0.25">
      <c r="A448" t="s">
        <v>1248</v>
      </c>
      <c r="B448">
        <v>1</v>
      </c>
      <c r="C448">
        <v>1651034</v>
      </c>
      <c r="E448" s="74">
        <v>114260</v>
      </c>
      <c r="F448" s="75">
        <f t="shared" si="75"/>
        <v>1</v>
      </c>
      <c r="G448" s="75">
        <f t="shared" si="75"/>
        <v>2</v>
      </c>
      <c r="H448" s="75">
        <f t="shared" si="75"/>
        <v>3</v>
      </c>
      <c r="I448" s="75">
        <f t="shared" si="75"/>
        <v>4</v>
      </c>
      <c r="J448" s="75">
        <f t="shared" si="75"/>
        <v>5</v>
      </c>
      <c r="K448" s="75">
        <f t="shared" si="75"/>
        <v>6</v>
      </c>
      <c r="L448" s="75">
        <f t="shared" si="75"/>
        <v>7</v>
      </c>
      <c r="M448" s="75">
        <f t="shared" si="75"/>
        <v>8</v>
      </c>
      <c r="N448" s="75">
        <f t="shared" si="75"/>
        <v>9</v>
      </c>
      <c r="O448" s="75">
        <f t="shared" si="75"/>
        <v>10</v>
      </c>
      <c r="P448">
        <f t="shared" si="66"/>
        <v>1</v>
      </c>
      <c r="Q448" t="str">
        <f t="shared" si="67"/>
        <v>D20201231</v>
      </c>
      <c r="R448">
        <f t="shared" si="68"/>
        <v>4695315</v>
      </c>
      <c r="S448">
        <v>1</v>
      </c>
      <c r="T448">
        <f t="shared" si="70"/>
        <v>0</v>
      </c>
      <c r="U448">
        <f t="shared" si="70"/>
        <v>0</v>
      </c>
      <c r="V448">
        <f t="shared" si="70"/>
        <v>1</v>
      </c>
      <c r="W448">
        <f t="shared" si="70"/>
        <v>0</v>
      </c>
    </row>
    <row r="449" spans="1:23" x14ac:dyDescent="0.25">
      <c r="A449" t="s">
        <v>1250</v>
      </c>
      <c r="B449">
        <v>1</v>
      </c>
      <c r="C449">
        <v>561850</v>
      </c>
      <c r="E449" s="74">
        <v>114457</v>
      </c>
      <c r="F449" s="75">
        <f t="shared" si="75"/>
        <v>1</v>
      </c>
      <c r="G449" s="75">
        <f t="shared" si="75"/>
        <v>2</v>
      </c>
      <c r="H449" s="75">
        <f t="shared" si="75"/>
        <v>3</v>
      </c>
      <c r="I449" s="75">
        <f t="shared" si="75"/>
        <v>4</v>
      </c>
      <c r="J449" s="75">
        <f t="shared" si="75"/>
        <v>5</v>
      </c>
      <c r="K449" s="75">
        <f t="shared" si="75"/>
        <v>6</v>
      </c>
      <c r="L449" s="75">
        <f t="shared" si="75"/>
        <v>7</v>
      </c>
      <c r="M449" s="75">
        <f t="shared" si="75"/>
        <v>8</v>
      </c>
      <c r="N449" s="75">
        <f t="shared" si="75"/>
        <v>9</v>
      </c>
      <c r="O449" s="75">
        <f t="shared" si="75"/>
        <v>10</v>
      </c>
      <c r="P449">
        <f t="shared" si="66"/>
        <v>1</v>
      </c>
      <c r="Q449" t="str">
        <f t="shared" si="67"/>
        <v>D20201231</v>
      </c>
      <c r="R449">
        <f t="shared" si="68"/>
        <v>301489</v>
      </c>
      <c r="S449">
        <v>1</v>
      </c>
      <c r="T449">
        <f t="shared" si="70"/>
        <v>0</v>
      </c>
      <c r="U449">
        <f t="shared" si="70"/>
        <v>0</v>
      </c>
      <c r="V449">
        <f t="shared" si="70"/>
        <v>0</v>
      </c>
      <c r="W449">
        <f t="shared" si="70"/>
        <v>1</v>
      </c>
    </row>
    <row r="450" spans="1:23" x14ac:dyDescent="0.25">
      <c r="A450" t="s">
        <v>1252</v>
      </c>
      <c r="B450">
        <v>1</v>
      </c>
      <c r="C450">
        <v>140209</v>
      </c>
      <c r="E450" s="74">
        <v>114774</v>
      </c>
      <c r="F450" s="75">
        <f t="shared" si="75"/>
        <v>1</v>
      </c>
      <c r="G450" s="75">
        <f t="shared" si="75"/>
        <v>2</v>
      </c>
      <c r="H450" s="75">
        <f t="shared" si="75"/>
        <v>3</v>
      </c>
      <c r="I450" s="75">
        <f t="shared" si="75"/>
        <v>4</v>
      </c>
      <c r="J450" s="75">
        <f t="shared" si="75"/>
        <v>5</v>
      </c>
      <c r="K450" s="75">
        <f t="shared" si="75"/>
        <v>6</v>
      </c>
      <c r="L450" s="75">
        <f t="shared" si="75"/>
        <v>7</v>
      </c>
      <c r="M450" s="75">
        <f t="shared" si="75"/>
        <v>8</v>
      </c>
      <c r="N450" s="75">
        <f t="shared" si="75"/>
        <v>9</v>
      </c>
      <c r="O450" s="75">
        <f t="shared" si="75"/>
        <v>10</v>
      </c>
      <c r="P450">
        <f t="shared" si="66"/>
        <v>1</v>
      </c>
      <c r="Q450" t="str">
        <f t="shared" si="67"/>
        <v>D20201231</v>
      </c>
      <c r="R450">
        <f t="shared" si="68"/>
        <v>57937</v>
      </c>
      <c r="S450">
        <v>1</v>
      </c>
      <c r="T450">
        <f t="shared" si="70"/>
        <v>0</v>
      </c>
      <c r="U450">
        <f t="shared" si="70"/>
        <v>0</v>
      </c>
      <c r="V450">
        <f t="shared" si="70"/>
        <v>0</v>
      </c>
      <c r="W450">
        <f t="shared" si="70"/>
        <v>1</v>
      </c>
    </row>
    <row r="451" spans="1:23" x14ac:dyDescent="0.25">
      <c r="A451" t="s">
        <v>1254</v>
      </c>
      <c r="B451">
        <v>1</v>
      </c>
      <c r="C451">
        <v>301829</v>
      </c>
      <c r="E451" s="74">
        <v>114840</v>
      </c>
      <c r="F451" s="75">
        <f t="shared" si="75"/>
        <v>1</v>
      </c>
      <c r="G451" s="75">
        <f t="shared" si="75"/>
        <v>2</v>
      </c>
      <c r="H451" s="75">
        <f t="shared" si="75"/>
        <v>3</v>
      </c>
      <c r="I451" s="75">
        <f t="shared" si="75"/>
        <v>4</v>
      </c>
      <c r="J451" s="75">
        <f t="shared" si="75"/>
        <v>5</v>
      </c>
      <c r="K451" s="75">
        <f t="shared" si="75"/>
        <v>6</v>
      </c>
      <c r="L451" s="75">
        <f t="shared" si="75"/>
        <v>7</v>
      </c>
      <c r="M451" s="75">
        <f t="shared" si="75"/>
        <v>8</v>
      </c>
      <c r="N451" s="75">
        <f t="shared" si="75"/>
        <v>9</v>
      </c>
      <c r="O451" s="75">
        <f t="shared" si="75"/>
        <v>10</v>
      </c>
      <c r="P451">
        <f t="shared" si="66"/>
        <v>1</v>
      </c>
      <c r="Q451" t="str">
        <f t="shared" si="67"/>
        <v>D20201231</v>
      </c>
      <c r="R451">
        <f t="shared" si="68"/>
        <v>383156</v>
      </c>
      <c r="S451">
        <v>1</v>
      </c>
      <c r="T451">
        <f t="shared" si="70"/>
        <v>0</v>
      </c>
      <c r="U451">
        <f t="shared" si="70"/>
        <v>0</v>
      </c>
      <c r="V451">
        <f t="shared" si="70"/>
        <v>0</v>
      </c>
      <c r="W451">
        <f t="shared" si="70"/>
        <v>1</v>
      </c>
    </row>
    <row r="452" spans="1:23" x14ac:dyDescent="0.25">
      <c r="A452" t="s">
        <v>1256</v>
      </c>
      <c r="B452">
        <v>1</v>
      </c>
      <c r="C452">
        <v>182828</v>
      </c>
      <c r="E452" s="74">
        <v>114859</v>
      </c>
      <c r="F452" s="75">
        <f t="shared" si="75"/>
        <v>1</v>
      </c>
      <c r="G452" s="75">
        <f t="shared" si="75"/>
        <v>2</v>
      </c>
      <c r="H452" s="75">
        <f t="shared" si="75"/>
        <v>3</v>
      </c>
      <c r="I452" s="75">
        <f t="shared" si="75"/>
        <v>4</v>
      </c>
      <c r="J452" s="75">
        <f t="shared" si="75"/>
        <v>5</v>
      </c>
      <c r="K452" s="75">
        <f t="shared" si="75"/>
        <v>6</v>
      </c>
      <c r="L452" s="75">
        <f t="shared" si="75"/>
        <v>7</v>
      </c>
      <c r="M452" s="75">
        <f t="shared" si="75"/>
        <v>8</v>
      </c>
      <c r="N452" s="75">
        <f t="shared" si="75"/>
        <v>9</v>
      </c>
      <c r="O452" s="75">
        <f t="shared" si="75"/>
        <v>10</v>
      </c>
      <c r="P452">
        <f t="shared" si="66"/>
        <v>1</v>
      </c>
      <c r="Q452" t="str">
        <f t="shared" si="67"/>
        <v>D20201231</v>
      </c>
      <c r="R452">
        <f t="shared" si="68"/>
        <v>79992</v>
      </c>
      <c r="S452">
        <v>1</v>
      </c>
      <c r="T452">
        <f t="shared" si="70"/>
        <v>0</v>
      </c>
      <c r="U452">
        <f t="shared" si="70"/>
        <v>0</v>
      </c>
      <c r="V452">
        <f t="shared" si="70"/>
        <v>0</v>
      </c>
      <c r="W452">
        <f t="shared" si="70"/>
        <v>1</v>
      </c>
    </row>
    <row r="453" spans="1:23" x14ac:dyDescent="0.25">
      <c r="A453" t="s">
        <v>1258</v>
      </c>
      <c r="B453">
        <v>1</v>
      </c>
      <c r="C453">
        <v>87644</v>
      </c>
      <c r="E453" s="74">
        <v>115146</v>
      </c>
      <c r="F453" s="75">
        <f t="shared" si="75"/>
        <v>1</v>
      </c>
      <c r="G453" s="75">
        <f t="shared" si="75"/>
        <v>2</v>
      </c>
      <c r="H453" s="75">
        <f t="shared" si="75"/>
        <v>3</v>
      </c>
      <c r="I453" s="75">
        <f t="shared" si="75"/>
        <v>4</v>
      </c>
      <c r="J453" s="75">
        <f t="shared" si="75"/>
        <v>5</v>
      </c>
      <c r="K453" s="75">
        <f t="shared" si="75"/>
        <v>6</v>
      </c>
      <c r="L453" s="75">
        <f t="shared" si="75"/>
        <v>7</v>
      </c>
      <c r="M453" s="75">
        <f t="shared" si="75"/>
        <v>8</v>
      </c>
      <c r="N453" s="75">
        <f t="shared" si="75"/>
        <v>9</v>
      </c>
      <c r="O453" s="75">
        <f t="shared" si="75"/>
        <v>10</v>
      </c>
      <c r="P453">
        <f t="shared" si="66"/>
        <v>1</v>
      </c>
      <c r="Q453" t="str">
        <f t="shared" si="67"/>
        <v>D20201231</v>
      </c>
      <c r="R453">
        <f t="shared" si="68"/>
        <v>148245</v>
      </c>
      <c r="S453">
        <v>1</v>
      </c>
      <c r="T453">
        <f t="shared" si="70"/>
        <v>0</v>
      </c>
      <c r="U453">
        <f t="shared" si="70"/>
        <v>0</v>
      </c>
      <c r="V453">
        <f t="shared" si="70"/>
        <v>0</v>
      </c>
      <c r="W453">
        <f t="shared" si="70"/>
        <v>1</v>
      </c>
    </row>
    <row r="454" spans="1:23" x14ac:dyDescent="0.25">
      <c r="A454" t="s">
        <v>1260</v>
      </c>
      <c r="B454">
        <v>1</v>
      </c>
      <c r="C454">
        <v>121866</v>
      </c>
      <c r="E454" s="74">
        <v>115575</v>
      </c>
      <c r="F454" s="75">
        <f t="shared" si="75"/>
        <v>1</v>
      </c>
      <c r="G454" s="75">
        <f t="shared" si="75"/>
        <v>2</v>
      </c>
      <c r="H454" s="75">
        <f t="shared" si="75"/>
        <v>3</v>
      </c>
      <c r="I454" s="75">
        <f t="shared" si="75"/>
        <v>4</v>
      </c>
      <c r="J454" s="75">
        <f t="shared" si="75"/>
        <v>5</v>
      </c>
      <c r="K454" s="75">
        <f t="shared" si="75"/>
        <v>6</v>
      </c>
      <c r="L454" s="75">
        <f t="shared" si="75"/>
        <v>7</v>
      </c>
      <c r="M454" s="75">
        <f t="shared" si="75"/>
        <v>8</v>
      </c>
      <c r="N454" s="75">
        <f t="shared" si="75"/>
        <v>9</v>
      </c>
      <c r="O454" s="75">
        <f t="shared" si="75"/>
        <v>10</v>
      </c>
      <c r="P454">
        <f t="shared" ref="P454:P517" si="76">MIN(F454:O454)</f>
        <v>1</v>
      </c>
      <c r="Q454" t="str">
        <f t="shared" ref="Q454:Q517" si="77">HLOOKUP($P454,$F$3:$O$4,2,FALSE)</f>
        <v>D20201231</v>
      </c>
      <c r="R454">
        <f t="shared" ref="R454:R517" si="78">VLOOKUP(CONCATENATE($Q454,".",$E454),$A$4:$C$488690,3,FALSE)</f>
        <v>929336</v>
      </c>
      <c r="S454">
        <v>1</v>
      </c>
      <c r="T454">
        <f t="shared" si="70"/>
        <v>0</v>
      </c>
      <c r="U454">
        <f t="shared" si="70"/>
        <v>0</v>
      </c>
      <c r="V454">
        <f t="shared" si="70"/>
        <v>0</v>
      </c>
      <c r="W454">
        <f t="shared" si="70"/>
        <v>1</v>
      </c>
    </row>
    <row r="455" spans="1:23" x14ac:dyDescent="0.25">
      <c r="A455" t="s">
        <v>1262</v>
      </c>
      <c r="B455">
        <v>1</v>
      </c>
      <c r="C455">
        <v>712386</v>
      </c>
      <c r="E455" s="74">
        <v>116358</v>
      </c>
      <c r="F455" s="75">
        <f t="shared" ref="F455:O464" si="79">IFERROR(VLOOKUP(CONCATENATE(F$4,".",$E455),$A$4:$C$488690,2,FALSE)*F$3,100)</f>
        <v>1</v>
      </c>
      <c r="G455" s="75">
        <f t="shared" si="79"/>
        <v>2</v>
      </c>
      <c r="H455" s="75">
        <f t="shared" si="79"/>
        <v>3</v>
      </c>
      <c r="I455" s="75">
        <f t="shared" si="79"/>
        <v>4</v>
      </c>
      <c r="J455" s="75">
        <f t="shared" si="79"/>
        <v>5</v>
      </c>
      <c r="K455" s="75">
        <f t="shared" si="79"/>
        <v>6</v>
      </c>
      <c r="L455" s="75">
        <f t="shared" si="79"/>
        <v>7</v>
      </c>
      <c r="M455" s="75">
        <f t="shared" si="79"/>
        <v>8</v>
      </c>
      <c r="N455" s="75">
        <f t="shared" si="79"/>
        <v>9</v>
      </c>
      <c r="O455" s="75">
        <f t="shared" si="79"/>
        <v>10</v>
      </c>
      <c r="P455">
        <f t="shared" si="76"/>
        <v>1</v>
      </c>
      <c r="Q455" t="str">
        <f t="shared" si="77"/>
        <v>D20201231</v>
      </c>
      <c r="R455">
        <f t="shared" si="78"/>
        <v>75571</v>
      </c>
      <c r="S455">
        <v>1</v>
      </c>
      <c r="T455">
        <f t="shared" si="70"/>
        <v>0</v>
      </c>
      <c r="U455">
        <f t="shared" si="70"/>
        <v>0</v>
      </c>
      <c r="V455">
        <f t="shared" si="70"/>
        <v>0</v>
      </c>
      <c r="W455">
        <f t="shared" si="70"/>
        <v>1</v>
      </c>
    </row>
    <row r="456" spans="1:23" x14ac:dyDescent="0.25">
      <c r="A456" t="s">
        <v>1264</v>
      </c>
      <c r="B456">
        <v>1</v>
      </c>
      <c r="C456">
        <v>383782</v>
      </c>
      <c r="E456" s="74">
        <v>116554</v>
      </c>
      <c r="F456" s="75">
        <f t="shared" si="79"/>
        <v>1</v>
      </c>
      <c r="G456" s="75">
        <f t="shared" si="79"/>
        <v>2</v>
      </c>
      <c r="H456" s="75">
        <f t="shared" si="79"/>
        <v>3</v>
      </c>
      <c r="I456" s="75">
        <f t="shared" si="79"/>
        <v>4</v>
      </c>
      <c r="J456" s="75">
        <f t="shared" si="79"/>
        <v>5</v>
      </c>
      <c r="K456" s="75">
        <f t="shared" si="79"/>
        <v>6</v>
      </c>
      <c r="L456" s="75">
        <f t="shared" si="79"/>
        <v>7</v>
      </c>
      <c r="M456" s="75">
        <f t="shared" si="79"/>
        <v>8</v>
      </c>
      <c r="N456" s="75">
        <f t="shared" si="79"/>
        <v>9</v>
      </c>
      <c r="O456" s="75">
        <f t="shared" si="79"/>
        <v>10</v>
      </c>
      <c r="P456">
        <f t="shared" si="76"/>
        <v>1</v>
      </c>
      <c r="Q456" t="str">
        <f t="shared" si="77"/>
        <v>D20201231</v>
      </c>
      <c r="R456">
        <f t="shared" si="78"/>
        <v>20203</v>
      </c>
      <c r="S456">
        <v>1</v>
      </c>
      <c r="T456">
        <f t="shared" si="70"/>
        <v>0</v>
      </c>
      <c r="U456">
        <f t="shared" si="70"/>
        <v>0</v>
      </c>
      <c r="V456">
        <f t="shared" si="70"/>
        <v>0</v>
      </c>
      <c r="W456">
        <f t="shared" si="70"/>
        <v>1</v>
      </c>
    </row>
    <row r="457" spans="1:23" x14ac:dyDescent="0.25">
      <c r="A457" t="s">
        <v>1266</v>
      </c>
      <c r="B457">
        <v>1</v>
      </c>
      <c r="C457">
        <v>15898051</v>
      </c>
      <c r="E457" s="74">
        <v>116741</v>
      </c>
      <c r="F457" s="75">
        <f t="shared" si="79"/>
        <v>1</v>
      </c>
      <c r="G457" s="75">
        <f t="shared" si="79"/>
        <v>2</v>
      </c>
      <c r="H457" s="75">
        <f t="shared" si="79"/>
        <v>3</v>
      </c>
      <c r="I457" s="75">
        <f t="shared" si="79"/>
        <v>4</v>
      </c>
      <c r="J457" s="75">
        <f t="shared" si="79"/>
        <v>5</v>
      </c>
      <c r="K457" s="75">
        <f t="shared" si="79"/>
        <v>6</v>
      </c>
      <c r="L457" s="75">
        <f t="shared" si="79"/>
        <v>7</v>
      </c>
      <c r="M457" s="75">
        <f t="shared" si="79"/>
        <v>8</v>
      </c>
      <c r="N457" s="75">
        <f t="shared" si="79"/>
        <v>9</v>
      </c>
      <c r="O457" s="75">
        <f t="shared" si="79"/>
        <v>10</v>
      </c>
      <c r="P457">
        <f t="shared" si="76"/>
        <v>1</v>
      </c>
      <c r="Q457" t="str">
        <f t="shared" si="77"/>
        <v>D20201231</v>
      </c>
      <c r="R457">
        <f t="shared" si="78"/>
        <v>195120</v>
      </c>
      <c r="S457">
        <v>1</v>
      </c>
      <c r="T457">
        <f t="shared" si="70"/>
        <v>0</v>
      </c>
      <c r="U457">
        <f t="shared" si="70"/>
        <v>0</v>
      </c>
      <c r="V457">
        <f t="shared" si="70"/>
        <v>0</v>
      </c>
      <c r="W457">
        <f t="shared" si="70"/>
        <v>1</v>
      </c>
    </row>
    <row r="458" spans="1:23" x14ac:dyDescent="0.25">
      <c r="A458" t="s">
        <v>1268</v>
      </c>
      <c r="B458">
        <v>1</v>
      </c>
      <c r="C458">
        <v>166727</v>
      </c>
      <c r="E458" s="74">
        <v>117038</v>
      </c>
      <c r="F458" s="75">
        <f t="shared" si="79"/>
        <v>1</v>
      </c>
      <c r="G458" s="75">
        <f t="shared" si="79"/>
        <v>2</v>
      </c>
      <c r="H458" s="75">
        <f t="shared" si="79"/>
        <v>3</v>
      </c>
      <c r="I458" s="75">
        <f t="shared" si="79"/>
        <v>4</v>
      </c>
      <c r="J458" s="75">
        <f t="shared" si="79"/>
        <v>5</v>
      </c>
      <c r="K458" s="75">
        <f t="shared" si="79"/>
        <v>6</v>
      </c>
      <c r="L458" s="75">
        <f t="shared" si="79"/>
        <v>7</v>
      </c>
      <c r="M458" s="75">
        <f t="shared" si="79"/>
        <v>8</v>
      </c>
      <c r="N458" s="75">
        <f t="shared" si="79"/>
        <v>9</v>
      </c>
      <c r="O458" s="75">
        <f t="shared" si="79"/>
        <v>10</v>
      </c>
      <c r="P458">
        <f t="shared" si="76"/>
        <v>1</v>
      </c>
      <c r="Q458" t="str">
        <f t="shared" si="77"/>
        <v>D20201231</v>
      </c>
      <c r="R458">
        <f t="shared" si="78"/>
        <v>191763</v>
      </c>
      <c r="S458">
        <v>1</v>
      </c>
      <c r="T458">
        <f t="shared" si="70"/>
        <v>0</v>
      </c>
      <c r="U458">
        <f t="shared" si="70"/>
        <v>0</v>
      </c>
      <c r="V458">
        <f t="shared" si="70"/>
        <v>0</v>
      </c>
      <c r="W458">
        <f t="shared" si="70"/>
        <v>1</v>
      </c>
    </row>
    <row r="459" spans="1:23" x14ac:dyDescent="0.25">
      <c r="A459" t="s">
        <v>1270</v>
      </c>
      <c r="B459">
        <v>1</v>
      </c>
      <c r="C459">
        <v>1771267</v>
      </c>
      <c r="E459" s="74">
        <v>117074</v>
      </c>
      <c r="F459" s="75">
        <f t="shared" si="79"/>
        <v>1</v>
      </c>
      <c r="G459" s="75">
        <f t="shared" si="79"/>
        <v>2</v>
      </c>
      <c r="H459" s="75">
        <f t="shared" si="79"/>
        <v>3</v>
      </c>
      <c r="I459" s="75">
        <f t="shared" si="79"/>
        <v>4</v>
      </c>
      <c r="J459" s="75">
        <f t="shared" si="79"/>
        <v>5</v>
      </c>
      <c r="K459" s="75">
        <f t="shared" si="79"/>
        <v>6</v>
      </c>
      <c r="L459" s="75">
        <f t="shared" si="79"/>
        <v>7</v>
      </c>
      <c r="M459" s="75">
        <f t="shared" si="79"/>
        <v>8</v>
      </c>
      <c r="N459" s="75">
        <f t="shared" si="79"/>
        <v>9</v>
      </c>
      <c r="O459" s="75">
        <f t="shared" si="79"/>
        <v>10</v>
      </c>
      <c r="P459">
        <f t="shared" si="76"/>
        <v>1</v>
      </c>
      <c r="Q459" t="str">
        <f t="shared" si="77"/>
        <v>D20201231</v>
      </c>
      <c r="R459">
        <f t="shared" si="78"/>
        <v>336043</v>
      </c>
      <c r="S459">
        <v>1</v>
      </c>
      <c r="T459">
        <f t="shared" si="70"/>
        <v>0</v>
      </c>
      <c r="U459">
        <f t="shared" si="70"/>
        <v>0</v>
      </c>
      <c r="V459">
        <f t="shared" si="70"/>
        <v>0</v>
      </c>
      <c r="W459">
        <f t="shared" si="70"/>
        <v>1</v>
      </c>
    </row>
    <row r="460" spans="1:23" x14ac:dyDescent="0.25">
      <c r="A460" t="s">
        <v>1272</v>
      </c>
      <c r="B460">
        <v>1</v>
      </c>
      <c r="C460">
        <v>299130</v>
      </c>
      <c r="E460" s="74">
        <v>117458</v>
      </c>
      <c r="F460" s="75">
        <f t="shared" si="79"/>
        <v>1</v>
      </c>
      <c r="G460" s="75">
        <f t="shared" si="79"/>
        <v>2</v>
      </c>
      <c r="H460" s="75">
        <f t="shared" si="79"/>
        <v>3</v>
      </c>
      <c r="I460" s="75">
        <f t="shared" si="79"/>
        <v>4</v>
      </c>
      <c r="J460" s="75">
        <f t="shared" si="79"/>
        <v>5</v>
      </c>
      <c r="K460" s="75">
        <f t="shared" si="79"/>
        <v>6</v>
      </c>
      <c r="L460" s="75">
        <f t="shared" si="79"/>
        <v>7</v>
      </c>
      <c r="M460" s="75">
        <f t="shared" si="79"/>
        <v>8</v>
      </c>
      <c r="N460" s="75">
        <f t="shared" si="79"/>
        <v>9</v>
      </c>
      <c r="O460" s="75">
        <f t="shared" si="79"/>
        <v>10</v>
      </c>
      <c r="P460">
        <f t="shared" si="76"/>
        <v>1</v>
      </c>
      <c r="Q460" t="str">
        <f t="shared" si="77"/>
        <v>D20201231</v>
      </c>
      <c r="R460">
        <f t="shared" si="78"/>
        <v>830237</v>
      </c>
      <c r="S460">
        <v>1</v>
      </c>
      <c r="T460">
        <f t="shared" si="70"/>
        <v>0</v>
      </c>
      <c r="U460">
        <f t="shared" si="70"/>
        <v>0</v>
      </c>
      <c r="V460">
        <f t="shared" si="70"/>
        <v>0</v>
      </c>
      <c r="W460">
        <f t="shared" si="70"/>
        <v>1</v>
      </c>
    </row>
    <row r="461" spans="1:23" x14ac:dyDescent="0.25">
      <c r="A461" t="s">
        <v>1274</v>
      </c>
      <c r="B461">
        <v>1</v>
      </c>
      <c r="C461">
        <v>363588</v>
      </c>
      <c r="E461" s="74">
        <v>117775</v>
      </c>
      <c r="F461" s="75">
        <f t="shared" si="79"/>
        <v>1</v>
      </c>
      <c r="G461" s="75">
        <f t="shared" si="79"/>
        <v>2</v>
      </c>
      <c r="H461" s="75">
        <f t="shared" si="79"/>
        <v>3</v>
      </c>
      <c r="I461" s="75">
        <f t="shared" si="79"/>
        <v>4</v>
      </c>
      <c r="J461" s="75">
        <f t="shared" si="79"/>
        <v>5</v>
      </c>
      <c r="K461" s="75">
        <f t="shared" si="79"/>
        <v>6</v>
      </c>
      <c r="L461" s="75">
        <f t="shared" si="79"/>
        <v>7</v>
      </c>
      <c r="M461" s="75">
        <f t="shared" si="79"/>
        <v>8</v>
      </c>
      <c r="N461" s="75">
        <f t="shared" si="79"/>
        <v>9</v>
      </c>
      <c r="O461" s="75">
        <f t="shared" si="79"/>
        <v>10</v>
      </c>
      <c r="P461">
        <f t="shared" si="76"/>
        <v>1</v>
      </c>
      <c r="Q461" t="str">
        <f t="shared" si="77"/>
        <v>D20201231</v>
      </c>
      <c r="R461">
        <f t="shared" si="78"/>
        <v>112345</v>
      </c>
      <c r="S461">
        <v>1</v>
      </c>
      <c r="T461">
        <f t="shared" si="70"/>
        <v>0</v>
      </c>
      <c r="U461">
        <f t="shared" si="70"/>
        <v>0</v>
      </c>
      <c r="V461">
        <f t="shared" si="70"/>
        <v>0</v>
      </c>
      <c r="W461">
        <f t="shared" si="70"/>
        <v>1</v>
      </c>
    </row>
    <row r="462" spans="1:23" x14ac:dyDescent="0.25">
      <c r="A462" t="s">
        <v>1276</v>
      </c>
      <c r="B462">
        <v>1</v>
      </c>
      <c r="C462">
        <v>747369</v>
      </c>
      <c r="E462" s="74">
        <v>118156</v>
      </c>
      <c r="F462" s="75">
        <f t="shared" si="79"/>
        <v>1</v>
      </c>
      <c r="G462" s="75">
        <f t="shared" si="79"/>
        <v>2</v>
      </c>
      <c r="H462" s="75">
        <f t="shared" si="79"/>
        <v>3</v>
      </c>
      <c r="I462" s="75">
        <f t="shared" si="79"/>
        <v>4</v>
      </c>
      <c r="J462" s="75">
        <f t="shared" si="79"/>
        <v>5</v>
      </c>
      <c r="K462" s="75">
        <f t="shared" si="79"/>
        <v>6</v>
      </c>
      <c r="L462" s="75">
        <f t="shared" si="79"/>
        <v>7</v>
      </c>
      <c r="M462" s="75">
        <f t="shared" si="79"/>
        <v>8</v>
      </c>
      <c r="N462" s="75">
        <f t="shared" si="79"/>
        <v>9</v>
      </c>
      <c r="O462" s="75">
        <f t="shared" si="79"/>
        <v>10</v>
      </c>
      <c r="P462">
        <f t="shared" si="76"/>
        <v>1</v>
      </c>
      <c r="Q462" t="str">
        <f t="shared" si="77"/>
        <v>D20201231</v>
      </c>
      <c r="R462">
        <f t="shared" si="78"/>
        <v>741406</v>
      </c>
      <c r="S462">
        <v>1</v>
      </c>
      <c r="T462">
        <f t="shared" si="70"/>
        <v>0</v>
      </c>
      <c r="U462">
        <f t="shared" si="70"/>
        <v>0</v>
      </c>
      <c r="V462">
        <f t="shared" si="70"/>
        <v>0</v>
      </c>
      <c r="W462">
        <f t="shared" si="70"/>
        <v>1</v>
      </c>
    </row>
    <row r="463" spans="1:23" x14ac:dyDescent="0.25">
      <c r="A463" t="s">
        <v>1278</v>
      </c>
      <c r="B463">
        <v>1</v>
      </c>
      <c r="C463">
        <v>113458</v>
      </c>
      <c r="E463" s="74">
        <v>118660</v>
      </c>
      <c r="F463" s="75">
        <f t="shared" si="79"/>
        <v>1</v>
      </c>
      <c r="G463" s="75">
        <f t="shared" si="79"/>
        <v>2</v>
      </c>
      <c r="H463" s="75">
        <f t="shared" si="79"/>
        <v>3</v>
      </c>
      <c r="I463" s="75">
        <f t="shared" si="79"/>
        <v>4</v>
      </c>
      <c r="J463" s="75">
        <f t="shared" si="79"/>
        <v>5</v>
      </c>
      <c r="K463" s="75">
        <f t="shared" si="79"/>
        <v>6</v>
      </c>
      <c r="L463" s="75">
        <f t="shared" si="79"/>
        <v>7</v>
      </c>
      <c r="M463" s="75">
        <f t="shared" si="79"/>
        <v>8</v>
      </c>
      <c r="N463" s="75">
        <f t="shared" si="79"/>
        <v>9</v>
      </c>
      <c r="O463" s="75">
        <f t="shared" si="79"/>
        <v>10</v>
      </c>
      <c r="P463">
        <f t="shared" si="76"/>
        <v>1</v>
      </c>
      <c r="Q463" t="str">
        <f t="shared" si="77"/>
        <v>D20201231</v>
      </c>
      <c r="R463">
        <f t="shared" si="78"/>
        <v>201935</v>
      </c>
      <c r="S463">
        <v>1</v>
      </c>
      <c r="T463">
        <f t="shared" si="70"/>
        <v>0</v>
      </c>
      <c r="U463">
        <f t="shared" si="70"/>
        <v>0</v>
      </c>
      <c r="V463">
        <f t="shared" si="70"/>
        <v>0</v>
      </c>
      <c r="W463">
        <f t="shared" si="70"/>
        <v>1</v>
      </c>
    </row>
    <row r="464" spans="1:23" x14ac:dyDescent="0.25">
      <c r="A464" t="s">
        <v>1280</v>
      </c>
      <c r="B464">
        <v>1</v>
      </c>
      <c r="C464">
        <v>351611</v>
      </c>
      <c r="E464" s="74">
        <v>118736</v>
      </c>
      <c r="F464" s="75">
        <f t="shared" si="79"/>
        <v>1</v>
      </c>
      <c r="G464" s="75">
        <f t="shared" si="79"/>
        <v>2</v>
      </c>
      <c r="H464" s="75">
        <f t="shared" si="79"/>
        <v>3</v>
      </c>
      <c r="I464" s="75">
        <f t="shared" si="79"/>
        <v>4</v>
      </c>
      <c r="J464" s="75">
        <f t="shared" si="79"/>
        <v>5</v>
      </c>
      <c r="K464" s="75">
        <f t="shared" si="79"/>
        <v>6</v>
      </c>
      <c r="L464" s="75">
        <f t="shared" si="79"/>
        <v>7</v>
      </c>
      <c r="M464" s="75">
        <f t="shared" si="79"/>
        <v>8</v>
      </c>
      <c r="N464" s="75">
        <f t="shared" si="79"/>
        <v>9</v>
      </c>
      <c r="O464" s="75">
        <f t="shared" si="79"/>
        <v>10</v>
      </c>
      <c r="P464">
        <f t="shared" si="76"/>
        <v>1</v>
      </c>
      <c r="Q464" t="str">
        <f t="shared" si="77"/>
        <v>D20201231</v>
      </c>
      <c r="R464">
        <f t="shared" si="78"/>
        <v>268989</v>
      </c>
      <c r="S464">
        <v>1</v>
      </c>
      <c r="T464">
        <f t="shared" si="70"/>
        <v>0</v>
      </c>
      <c r="U464">
        <f t="shared" si="70"/>
        <v>0</v>
      </c>
      <c r="V464">
        <f t="shared" si="70"/>
        <v>0</v>
      </c>
      <c r="W464">
        <f t="shared" si="70"/>
        <v>1</v>
      </c>
    </row>
    <row r="465" spans="1:23" x14ac:dyDescent="0.25">
      <c r="A465" t="s">
        <v>1282</v>
      </c>
      <c r="B465">
        <v>1</v>
      </c>
      <c r="C465">
        <v>123478</v>
      </c>
      <c r="E465" s="74">
        <v>119153</v>
      </c>
      <c r="F465" s="75">
        <f t="shared" ref="F465:O474" si="80">IFERROR(VLOOKUP(CONCATENATE(F$4,".",$E465),$A$4:$C$488690,2,FALSE)*F$3,100)</f>
        <v>1</v>
      </c>
      <c r="G465" s="75">
        <f t="shared" si="80"/>
        <v>2</v>
      </c>
      <c r="H465" s="75">
        <f t="shared" si="80"/>
        <v>3</v>
      </c>
      <c r="I465" s="75">
        <f t="shared" si="80"/>
        <v>4</v>
      </c>
      <c r="J465" s="75">
        <f t="shared" si="80"/>
        <v>5</v>
      </c>
      <c r="K465" s="75">
        <f t="shared" si="80"/>
        <v>6</v>
      </c>
      <c r="L465" s="75">
        <f t="shared" si="80"/>
        <v>7</v>
      </c>
      <c r="M465" s="75">
        <f t="shared" si="80"/>
        <v>8</v>
      </c>
      <c r="N465" s="75">
        <f t="shared" si="80"/>
        <v>9</v>
      </c>
      <c r="O465" s="75">
        <f t="shared" si="80"/>
        <v>10</v>
      </c>
      <c r="P465">
        <f t="shared" si="76"/>
        <v>1</v>
      </c>
      <c r="Q465" t="str">
        <f t="shared" si="77"/>
        <v>D20201231</v>
      </c>
      <c r="R465">
        <f t="shared" si="78"/>
        <v>363754</v>
      </c>
      <c r="S465">
        <v>1</v>
      </c>
      <c r="T465">
        <f t="shared" si="70"/>
        <v>0</v>
      </c>
      <c r="U465">
        <f t="shared" si="70"/>
        <v>0</v>
      </c>
      <c r="V465">
        <f t="shared" si="70"/>
        <v>0</v>
      </c>
      <c r="W465">
        <f t="shared" ref="T465:W528" si="81">IF(AND($R465&gt;W$2,$R465&lt;=W$3),1,0)</f>
        <v>1</v>
      </c>
    </row>
    <row r="466" spans="1:23" x14ac:dyDescent="0.25">
      <c r="A466" t="s">
        <v>1284</v>
      </c>
      <c r="B466">
        <v>1</v>
      </c>
      <c r="C466">
        <v>86524</v>
      </c>
      <c r="E466" s="74">
        <v>119528</v>
      </c>
      <c r="F466" s="75">
        <f t="shared" si="80"/>
        <v>1</v>
      </c>
      <c r="G466" s="75">
        <f t="shared" si="80"/>
        <v>2</v>
      </c>
      <c r="H466" s="75">
        <f t="shared" si="80"/>
        <v>3</v>
      </c>
      <c r="I466" s="75">
        <f t="shared" si="80"/>
        <v>4</v>
      </c>
      <c r="J466" s="75">
        <f t="shared" si="80"/>
        <v>5</v>
      </c>
      <c r="K466" s="75">
        <f t="shared" si="80"/>
        <v>6</v>
      </c>
      <c r="L466" s="75">
        <f t="shared" si="80"/>
        <v>7</v>
      </c>
      <c r="M466" s="75">
        <f t="shared" si="80"/>
        <v>8</v>
      </c>
      <c r="N466" s="75">
        <f t="shared" si="80"/>
        <v>9</v>
      </c>
      <c r="O466" s="75">
        <f t="shared" si="80"/>
        <v>100</v>
      </c>
      <c r="P466">
        <f t="shared" si="76"/>
        <v>1</v>
      </c>
      <c r="Q466" t="str">
        <f t="shared" si="77"/>
        <v>D20201231</v>
      </c>
      <c r="R466">
        <f t="shared" si="78"/>
        <v>1027003</v>
      </c>
      <c r="S466">
        <v>1</v>
      </c>
      <c r="T466">
        <f t="shared" si="81"/>
        <v>0</v>
      </c>
      <c r="U466">
        <f t="shared" si="81"/>
        <v>0</v>
      </c>
      <c r="V466">
        <f t="shared" si="81"/>
        <v>1</v>
      </c>
      <c r="W466">
        <f t="shared" si="81"/>
        <v>0</v>
      </c>
    </row>
    <row r="467" spans="1:23" x14ac:dyDescent="0.25">
      <c r="A467" t="s">
        <v>1286</v>
      </c>
      <c r="B467">
        <v>1</v>
      </c>
      <c r="C467">
        <v>25764</v>
      </c>
      <c r="E467" s="74">
        <v>119779</v>
      </c>
      <c r="F467" s="75">
        <f t="shared" si="80"/>
        <v>1</v>
      </c>
      <c r="G467" s="75">
        <f t="shared" si="80"/>
        <v>2</v>
      </c>
      <c r="H467" s="75">
        <f t="shared" si="80"/>
        <v>3</v>
      </c>
      <c r="I467" s="75">
        <f t="shared" si="80"/>
        <v>4</v>
      </c>
      <c r="J467" s="75">
        <f t="shared" si="80"/>
        <v>5</v>
      </c>
      <c r="K467" s="75">
        <f t="shared" si="80"/>
        <v>6</v>
      </c>
      <c r="L467" s="75">
        <f t="shared" si="80"/>
        <v>7</v>
      </c>
      <c r="M467" s="75">
        <f t="shared" si="80"/>
        <v>8</v>
      </c>
      <c r="N467" s="75">
        <f t="shared" si="80"/>
        <v>9</v>
      </c>
      <c r="O467" s="75">
        <f t="shared" si="80"/>
        <v>10</v>
      </c>
      <c r="P467">
        <f t="shared" si="76"/>
        <v>1</v>
      </c>
      <c r="Q467" t="str">
        <f t="shared" si="77"/>
        <v>D20201231</v>
      </c>
      <c r="R467">
        <f t="shared" si="78"/>
        <v>1176201</v>
      </c>
      <c r="S467">
        <v>1</v>
      </c>
      <c r="T467">
        <f t="shared" si="81"/>
        <v>0</v>
      </c>
      <c r="U467">
        <f t="shared" si="81"/>
        <v>0</v>
      </c>
      <c r="V467">
        <f t="shared" si="81"/>
        <v>1</v>
      </c>
      <c r="W467">
        <f t="shared" si="81"/>
        <v>0</v>
      </c>
    </row>
    <row r="468" spans="1:23" x14ac:dyDescent="0.25">
      <c r="A468" t="s">
        <v>1288</v>
      </c>
      <c r="B468">
        <v>1</v>
      </c>
      <c r="C468">
        <v>208562</v>
      </c>
      <c r="E468" s="74">
        <v>119872</v>
      </c>
      <c r="F468" s="75">
        <f t="shared" si="80"/>
        <v>1</v>
      </c>
      <c r="G468" s="75">
        <f t="shared" si="80"/>
        <v>2</v>
      </c>
      <c r="H468" s="75">
        <f t="shared" si="80"/>
        <v>3</v>
      </c>
      <c r="I468" s="75">
        <f t="shared" si="80"/>
        <v>4</v>
      </c>
      <c r="J468" s="75">
        <f t="shared" si="80"/>
        <v>5</v>
      </c>
      <c r="K468" s="75">
        <f t="shared" si="80"/>
        <v>6</v>
      </c>
      <c r="L468" s="75">
        <f t="shared" si="80"/>
        <v>7</v>
      </c>
      <c r="M468" s="75">
        <f t="shared" si="80"/>
        <v>8</v>
      </c>
      <c r="N468" s="75">
        <f t="shared" si="80"/>
        <v>9</v>
      </c>
      <c r="O468" s="75">
        <f t="shared" si="80"/>
        <v>10</v>
      </c>
      <c r="P468">
        <f t="shared" si="76"/>
        <v>1</v>
      </c>
      <c r="Q468" t="str">
        <f t="shared" si="77"/>
        <v>D20201231</v>
      </c>
      <c r="R468">
        <f t="shared" si="78"/>
        <v>443496</v>
      </c>
      <c r="S468">
        <v>1</v>
      </c>
      <c r="T468">
        <f t="shared" si="81"/>
        <v>0</v>
      </c>
      <c r="U468">
        <f t="shared" si="81"/>
        <v>0</v>
      </c>
      <c r="V468">
        <f t="shared" si="81"/>
        <v>0</v>
      </c>
      <c r="W468">
        <f t="shared" si="81"/>
        <v>1</v>
      </c>
    </row>
    <row r="469" spans="1:23" x14ac:dyDescent="0.25">
      <c r="A469" t="s">
        <v>1290</v>
      </c>
      <c r="B469">
        <v>1</v>
      </c>
      <c r="C469">
        <v>207340</v>
      </c>
      <c r="E469" s="74">
        <v>120476</v>
      </c>
      <c r="F469" s="75">
        <f t="shared" si="80"/>
        <v>1</v>
      </c>
      <c r="G469" s="75">
        <f t="shared" si="80"/>
        <v>2</v>
      </c>
      <c r="H469" s="75">
        <f t="shared" si="80"/>
        <v>3</v>
      </c>
      <c r="I469" s="75">
        <f t="shared" si="80"/>
        <v>4</v>
      </c>
      <c r="J469" s="75">
        <f t="shared" si="80"/>
        <v>5</v>
      </c>
      <c r="K469" s="75">
        <f t="shared" si="80"/>
        <v>6</v>
      </c>
      <c r="L469" s="75">
        <f t="shared" si="80"/>
        <v>7</v>
      </c>
      <c r="M469" s="75">
        <f t="shared" si="80"/>
        <v>8</v>
      </c>
      <c r="N469" s="75">
        <f t="shared" si="80"/>
        <v>9</v>
      </c>
      <c r="O469" s="75">
        <f t="shared" si="80"/>
        <v>10</v>
      </c>
      <c r="P469">
        <f t="shared" si="76"/>
        <v>1</v>
      </c>
      <c r="Q469" t="str">
        <f t="shared" si="77"/>
        <v>D20201231</v>
      </c>
      <c r="R469">
        <f t="shared" si="78"/>
        <v>55742</v>
      </c>
      <c r="S469">
        <v>1</v>
      </c>
      <c r="T469">
        <f t="shared" si="81"/>
        <v>0</v>
      </c>
      <c r="U469">
        <f t="shared" si="81"/>
        <v>0</v>
      </c>
      <c r="V469">
        <f t="shared" si="81"/>
        <v>0</v>
      </c>
      <c r="W469">
        <f t="shared" si="81"/>
        <v>1</v>
      </c>
    </row>
    <row r="470" spans="1:23" x14ac:dyDescent="0.25">
      <c r="A470" t="s">
        <v>1292</v>
      </c>
      <c r="B470">
        <v>1</v>
      </c>
      <c r="C470">
        <v>549338</v>
      </c>
      <c r="E470" s="74">
        <v>120542</v>
      </c>
      <c r="F470" s="75">
        <f t="shared" si="80"/>
        <v>1</v>
      </c>
      <c r="G470" s="75">
        <f t="shared" si="80"/>
        <v>2</v>
      </c>
      <c r="H470" s="75">
        <f t="shared" si="80"/>
        <v>3</v>
      </c>
      <c r="I470" s="75">
        <f t="shared" si="80"/>
        <v>4</v>
      </c>
      <c r="J470" s="75">
        <f t="shared" si="80"/>
        <v>5</v>
      </c>
      <c r="K470" s="75">
        <f t="shared" si="80"/>
        <v>6</v>
      </c>
      <c r="L470" s="75">
        <f t="shared" si="80"/>
        <v>7</v>
      </c>
      <c r="M470" s="75">
        <f t="shared" si="80"/>
        <v>8</v>
      </c>
      <c r="N470" s="75">
        <f t="shared" si="80"/>
        <v>9</v>
      </c>
      <c r="O470" s="75">
        <f t="shared" si="80"/>
        <v>10</v>
      </c>
      <c r="P470">
        <f t="shared" si="76"/>
        <v>1</v>
      </c>
      <c r="Q470" t="str">
        <f t="shared" si="77"/>
        <v>D20201231</v>
      </c>
      <c r="R470">
        <f t="shared" si="78"/>
        <v>373999</v>
      </c>
      <c r="S470">
        <v>1</v>
      </c>
      <c r="T470">
        <f t="shared" si="81"/>
        <v>0</v>
      </c>
      <c r="U470">
        <f t="shared" si="81"/>
        <v>0</v>
      </c>
      <c r="V470">
        <f t="shared" si="81"/>
        <v>0</v>
      </c>
      <c r="W470">
        <f t="shared" si="81"/>
        <v>1</v>
      </c>
    </row>
    <row r="471" spans="1:23" x14ac:dyDescent="0.25">
      <c r="A471" t="s">
        <v>1294</v>
      </c>
      <c r="B471">
        <v>1</v>
      </c>
      <c r="C471">
        <v>451809</v>
      </c>
      <c r="E471" s="74">
        <v>120609</v>
      </c>
      <c r="F471" s="75">
        <f t="shared" si="80"/>
        <v>1</v>
      </c>
      <c r="G471" s="75">
        <f t="shared" si="80"/>
        <v>2</v>
      </c>
      <c r="H471" s="75">
        <f t="shared" si="80"/>
        <v>3</v>
      </c>
      <c r="I471" s="75">
        <f t="shared" si="80"/>
        <v>4</v>
      </c>
      <c r="J471" s="75">
        <f t="shared" si="80"/>
        <v>5</v>
      </c>
      <c r="K471" s="75">
        <f t="shared" si="80"/>
        <v>6</v>
      </c>
      <c r="L471" s="75">
        <f t="shared" si="80"/>
        <v>7</v>
      </c>
      <c r="M471" s="75">
        <f t="shared" si="80"/>
        <v>8</v>
      </c>
      <c r="N471" s="75">
        <f t="shared" si="80"/>
        <v>9</v>
      </c>
      <c r="O471" s="75">
        <f t="shared" si="80"/>
        <v>10</v>
      </c>
      <c r="P471">
        <f t="shared" si="76"/>
        <v>1</v>
      </c>
      <c r="Q471" t="str">
        <f t="shared" si="77"/>
        <v>D20201231</v>
      </c>
      <c r="R471">
        <f t="shared" si="78"/>
        <v>1369376</v>
      </c>
      <c r="S471">
        <v>1</v>
      </c>
      <c r="T471">
        <f t="shared" si="81"/>
        <v>0</v>
      </c>
      <c r="U471">
        <f t="shared" si="81"/>
        <v>0</v>
      </c>
      <c r="V471">
        <f t="shared" si="81"/>
        <v>1</v>
      </c>
      <c r="W471">
        <f t="shared" si="81"/>
        <v>0</v>
      </c>
    </row>
    <row r="472" spans="1:23" x14ac:dyDescent="0.25">
      <c r="A472" t="s">
        <v>1296</v>
      </c>
      <c r="B472">
        <v>1</v>
      </c>
      <c r="C472">
        <v>6580061</v>
      </c>
      <c r="E472" s="74">
        <v>120953</v>
      </c>
      <c r="F472" s="75">
        <f t="shared" si="80"/>
        <v>1</v>
      </c>
      <c r="G472" s="75">
        <f t="shared" si="80"/>
        <v>2</v>
      </c>
      <c r="H472" s="75">
        <f t="shared" si="80"/>
        <v>3</v>
      </c>
      <c r="I472" s="75">
        <f t="shared" si="80"/>
        <v>4</v>
      </c>
      <c r="J472" s="75">
        <f t="shared" si="80"/>
        <v>5</v>
      </c>
      <c r="K472" s="75">
        <f t="shared" si="80"/>
        <v>6</v>
      </c>
      <c r="L472" s="75">
        <f t="shared" si="80"/>
        <v>7</v>
      </c>
      <c r="M472" s="75">
        <f t="shared" si="80"/>
        <v>8</v>
      </c>
      <c r="N472" s="75">
        <f t="shared" si="80"/>
        <v>9</v>
      </c>
      <c r="O472" s="75">
        <f t="shared" si="80"/>
        <v>10</v>
      </c>
      <c r="P472">
        <f t="shared" si="76"/>
        <v>1</v>
      </c>
      <c r="Q472" t="str">
        <f t="shared" si="77"/>
        <v>D20201231</v>
      </c>
      <c r="R472">
        <f t="shared" si="78"/>
        <v>245523</v>
      </c>
      <c r="S472">
        <v>1</v>
      </c>
      <c r="T472">
        <f t="shared" si="81"/>
        <v>0</v>
      </c>
      <c r="U472">
        <f t="shared" si="81"/>
        <v>0</v>
      </c>
      <c r="V472">
        <f t="shared" si="81"/>
        <v>0</v>
      </c>
      <c r="W472">
        <f t="shared" si="81"/>
        <v>1</v>
      </c>
    </row>
    <row r="473" spans="1:23" x14ac:dyDescent="0.25">
      <c r="A473" t="s">
        <v>1297</v>
      </c>
      <c r="B473">
        <v>1</v>
      </c>
      <c r="C473">
        <v>555863</v>
      </c>
      <c r="E473" s="74">
        <v>121642</v>
      </c>
      <c r="F473" s="75">
        <f t="shared" si="80"/>
        <v>1</v>
      </c>
      <c r="G473" s="75">
        <f t="shared" si="80"/>
        <v>2</v>
      </c>
      <c r="H473" s="75">
        <f t="shared" si="80"/>
        <v>3</v>
      </c>
      <c r="I473" s="75">
        <f t="shared" si="80"/>
        <v>4</v>
      </c>
      <c r="J473" s="75">
        <f t="shared" si="80"/>
        <v>5</v>
      </c>
      <c r="K473" s="75">
        <f t="shared" si="80"/>
        <v>6</v>
      </c>
      <c r="L473" s="75">
        <f t="shared" si="80"/>
        <v>7</v>
      </c>
      <c r="M473" s="75">
        <f t="shared" si="80"/>
        <v>8</v>
      </c>
      <c r="N473" s="75">
        <f t="shared" si="80"/>
        <v>9</v>
      </c>
      <c r="O473" s="75">
        <f t="shared" si="80"/>
        <v>10</v>
      </c>
      <c r="P473">
        <f t="shared" si="76"/>
        <v>1</v>
      </c>
      <c r="Q473" t="str">
        <f t="shared" si="77"/>
        <v>D20201231</v>
      </c>
      <c r="R473">
        <f t="shared" si="78"/>
        <v>4699272</v>
      </c>
      <c r="S473">
        <v>1</v>
      </c>
      <c r="T473">
        <f t="shared" si="81"/>
        <v>0</v>
      </c>
      <c r="U473">
        <f t="shared" si="81"/>
        <v>0</v>
      </c>
      <c r="V473">
        <f t="shared" si="81"/>
        <v>1</v>
      </c>
      <c r="W473">
        <f t="shared" si="81"/>
        <v>0</v>
      </c>
    </row>
    <row r="474" spans="1:23" x14ac:dyDescent="0.25">
      <c r="A474" t="s">
        <v>1299</v>
      </c>
      <c r="B474">
        <v>1</v>
      </c>
      <c r="C474">
        <v>82952</v>
      </c>
      <c r="E474" s="74">
        <v>121651</v>
      </c>
      <c r="F474" s="75">
        <f t="shared" si="80"/>
        <v>1</v>
      </c>
      <c r="G474" s="75">
        <f t="shared" si="80"/>
        <v>2</v>
      </c>
      <c r="H474" s="75">
        <f t="shared" si="80"/>
        <v>3</v>
      </c>
      <c r="I474" s="75">
        <f t="shared" si="80"/>
        <v>4</v>
      </c>
      <c r="J474" s="75">
        <f t="shared" si="80"/>
        <v>5</v>
      </c>
      <c r="K474" s="75">
        <f t="shared" si="80"/>
        <v>6</v>
      </c>
      <c r="L474" s="75">
        <f t="shared" si="80"/>
        <v>7</v>
      </c>
      <c r="M474" s="75">
        <f t="shared" si="80"/>
        <v>8</v>
      </c>
      <c r="N474" s="75">
        <f t="shared" si="80"/>
        <v>9</v>
      </c>
      <c r="O474" s="75">
        <f t="shared" si="80"/>
        <v>10</v>
      </c>
      <c r="P474">
        <f t="shared" si="76"/>
        <v>1</v>
      </c>
      <c r="Q474" t="str">
        <f t="shared" si="77"/>
        <v>D20201231</v>
      </c>
      <c r="R474">
        <f t="shared" si="78"/>
        <v>438488</v>
      </c>
      <c r="S474">
        <v>1</v>
      </c>
      <c r="T474">
        <f t="shared" si="81"/>
        <v>0</v>
      </c>
      <c r="U474">
        <f t="shared" si="81"/>
        <v>0</v>
      </c>
      <c r="V474">
        <f t="shared" si="81"/>
        <v>0</v>
      </c>
      <c r="W474">
        <f t="shared" si="81"/>
        <v>1</v>
      </c>
    </row>
    <row r="475" spans="1:23" x14ac:dyDescent="0.25">
      <c r="A475" t="s">
        <v>1301</v>
      </c>
      <c r="B475">
        <v>1</v>
      </c>
      <c r="C475">
        <v>251389</v>
      </c>
      <c r="E475" s="74">
        <v>121914</v>
      </c>
      <c r="F475" s="75">
        <f t="shared" ref="F475:O484" si="82">IFERROR(VLOOKUP(CONCATENATE(F$4,".",$E475),$A$4:$C$488690,2,FALSE)*F$3,100)</f>
        <v>1</v>
      </c>
      <c r="G475" s="75">
        <f t="shared" si="82"/>
        <v>2</v>
      </c>
      <c r="H475" s="75">
        <f t="shared" si="82"/>
        <v>3</v>
      </c>
      <c r="I475" s="75">
        <f t="shared" si="82"/>
        <v>4</v>
      </c>
      <c r="J475" s="75">
        <f t="shared" si="82"/>
        <v>5</v>
      </c>
      <c r="K475" s="75">
        <f t="shared" si="82"/>
        <v>6</v>
      </c>
      <c r="L475" s="75">
        <f t="shared" si="82"/>
        <v>7</v>
      </c>
      <c r="M475" s="75">
        <f t="shared" si="82"/>
        <v>8</v>
      </c>
      <c r="N475" s="75">
        <f t="shared" si="82"/>
        <v>9</v>
      </c>
      <c r="O475" s="75">
        <f t="shared" si="82"/>
        <v>10</v>
      </c>
      <c r="P475">
        <f t="shared" si="76"/>
        <v>1</v>
      </c>
      <c r="Q475" t="str">
        <f t="shared" si="77"/>
        <v>D20201231</v>
      </c>
      <c r="R475">
        <f t="shared" si="78"/>
        <v>393190</v>
      </c>
      <c r="S475">
        <v>1</v>
      </c>
      <c r="T475">
        <f t="shared" si="81"/>
        <v>0</v>
      </c>
      <c r="U475">
        <f t="shared" si="81"/>
        <v>0</v>
      </c>
      <c r="V475">
        <f t="shared" si="81"/>
        <v>0</v>
      </c>
      <c r="W475">
        <f t="shared" si="81"/>
        <v>1</v>
      </c>
    </row>
    <row r="476" spans="1:23" x14ac:dyDescent="0.25">
      <c r="A476" t="s">
        <v>1303</v>
      </c>
      <c r="B476">
        <v>1</v>
      </c>
      <c r="C476">
        <v>314225</v>
      </c>
      <c r="E476" s="74">
        <v>122153</v>
      </c>
      <c r="F476" s="75">
        <f t="shared" si="82"/>
        <v>1</v>
      </c>
      <c r="G476" s="75">
        <f t="shared" si="82"/>
        <v>2</v>
      </c>
      <c r="H476" s="75">
        <f t="shared" si="82"/>
        <v>3</v>
      </c>
      <c r="I476" s="75">
        <f t="shared" si="82"/>
        <v>4</v>
      </c>
      <c r="J476" s="75">
        <f t="shared" si="82"/>
        <v>5</v>
      </c>
      <c r="K476" s="75">
        <f t="shared" si="82"/>
        <v>6</v>
      </c>
      <c r="L476" s="75">
        <f t="shared" si="82"/>
        <v>7</v>
      </c>
      <c r="M476" s="75">
        <f t="shared" si="82"/>
        <v>8</v>
      </c>
      <c r="N476" s="75">
        <f t="shared" si="82"/>
        <v>9</v>
      </c>
      <c r="O476" s="75">
        <f t="shared" si="82"/>
        <v>10</v>
      </c>
      <c r="P476">
        <f t="shared" si="76"/>
        <v>1</v>
      </c>
      <c r="Q476" t="str">
        <f t="shared" si="77"/>
        <v>D20201231</v>
      </c>
      <c r="R476">
        <f t="shared" si="78"/>
        <v>87912</v>
      </c>
      <c r="S476">
        <v>1</v>
      </c>
      <c r="T476">
        <f t="shared" si="81"/>
        <v>0</v>
      </c>
      <c r="U476">
        <f t="shared" si="81"/>
        <v>0</v>
      </c>
      <c r="V476">
        <f t="shared" si="81"/>
        <v>0</v>
      </c>
      <c r="W476">
        <f t="shared" si="81"/>
        <v>1</v>
      </c>
    </row>
    <row r="477" spans="1:23" x14ac:dyDescent="0.25">
      <c r="A477" t="s">
        <v>1305</v>
      </c>
      <c r="B477">
        <v>1</v>
      </c>
      <c r="C477">
        <v>28620</v>
      </c>
      <c r="E477" s="74">
        <v>122546</v>
      </c>
      <c r="F477" s="75">
        <f t="shared" si="82"/>
        <v>1</v>
      </c>
      <c r="G477" s="75">
        <f t="shared" si="82"/>
        <v>2</v>
      </c>
      <c r="H477" s="75">
        <f t="shared" si="82"/>
        <v>3</v>
      </c>
      <c r="I477" s="75">
        <f t="shared" si="82"/>
        <v>4</v>
      </c>
      <c r="J477" s="75">
        <f t="shared" si="82"/>
        <v>5</v>
      </c>
      <c r="K477" s="75">
        <f t="shared" si="82"/>
        <v>6</v>
      </c>
      <c r="L477" s="75">
        <f t="shared" si="82"/>
        <v>7</v>
      </c>
      <c r="M477" s="75">
        <f t="shared" si="82"/>
        <v>8</v>
      </c>
      <c r="N477" s="75">
        <f t="shared" si="82"/>
        <v>9</v>
      </c>
      <c r="O477" s="75">
        <f t="shared" si="82"/>
        <v>10</v>
      </c>
      <c r="P477">
        <f t="shared" si="76"/>
        <v>1</v>
      </c>
      <c r="Q477" t="str">
        <f t="shared" si="77"/>
        <v>D20201231</v>
      </c>
      <c r="R477">
        <f t="shared" si="78"/>
        <v>66242</v>
      </c>
      <c r="S477">
        <v>1</v>
      </c>
      <c r="T477">
        <f t="shared" si="81"/>
        <v>0</v>
      </c>
      <c r="U477">
        <f t="shared" si="81"/>
        <v>0</v>
      </c>
      <c r="V477">
        <f t="shared" si="81"/>
        <v>0</v>
      </c>
      <c r="W477">
        <f t="shared" si="81"/>
        <v>1</v>
      </c>
    </row>
    <row r="478" spans="1:23" x14ac:dyDescent="0.25">
      <c r="A478" t="s">
        <v>1307</v>
      </c>
      <c r="B478">
        <v>1</v>
      </c>
      <c r="C478">
        <v>168840</v>
      </c>
      <c r="E478" s="74">
        <v>122854</v>
      </c>
      <c r="F478" s="75">
        <f t="shared" si="82"/>
        <v>1</v>
      </c>
      <c r="G478" s="75">
        <f t="shared" si="82"/>
        <v>2</v>
      </c>
      <c r="H478" s="75">
        <f t="shared" si="82"/>
        <v>3</v>
      </c>
      <c r="I478" s="75">
        <f t="shared" si="82"/>
        <v>4</v>
      </c>
      <c r="J478" s="75">
        <f t="shared" si="82"/>
        <v>5</v>
      </c>
      <c r="K478" s="75">
        <f t="shared" si="82"/>
        <v>6</v>
      </c>
      <c r="L478" s="75">
        <f t="shared" si="82"/>
        <v>7</v>
      </c>
      <c r="M478" s="75">
        <f t="shared" si="82"/>
        <v>8</v>
      </c>
      <c r="N478" s="75">
        <f t="shared" si="82"/>
        <v>9</v>
      </c>
      <c r="O478" s="75">
        <f t="shared" si="82"/>
        <v>10</v>
      </c>
      <c r="P478">
        <f t="shared" si="76"/>
        <v>1</v>
      </c>
      <c r="Q478" t="str">
        <f t="shared" si="77"/>
        <v>D20201231</v>
      </c>
      <c r="R478">
        <f t="shared" si="78"/>
        <v>17747717</v>
      </c>
      <c r="S478">
        <v>1</v>
      </c>
      <c r="T478">
        <f t="shared" si="81"/>
        <v>0</v>
      </c>
      <c r="U478">
        <f t="shared" si="81"/>
        <v>1</v>
      </c>
      <c r="V478">
        <f t="shared" si="81"/>
        <v>0</v>
      </c>
      <c r="W478">
        <f t="shared" si="81"/>
        <v>0</v>
      </c>
    </row>
    <row r="479" spans="1:23" x14ac:dyDescent="0.25">
      <c r="A479" t="s">
        <v>1309</v>
      </c>
      <c r="B479">
        <v>1</v>
      </c>
      <c r="C479">
        <v>349708</v>
      </c>
      <c r="E479" s="74">
        <v>123075</v>
      </c>
      <c r="F479" s="75">
        <f t="shared" si="82"/>
        <v>1</v>
      </c>
      <c r="G479" s="75">
        <f t="shared" si="82"/>
        <v>2</v>
      </c>
      <c r="H479" s="75">
        <f t="shared" si="82"/>
        <v>3</v>
      </c>
      <c r="I479" s="75">
        <f t="shared" si="82"/>
        <v>4</v>
      </c>
      <c r="J479" s="75">
        <f t="shared" si="82"/>
        <v>5</v>
      </c>
      <c r="K479" s="75">
        <f t="shared" si="82"/>
        <v>6</v>
      </c>
      <c r="L479" s="75">
        <f t="shared" si="82"/>
        <v>7</v>
      </c>
      <c r="M479" s="75">
        <f t="shared" si="82"/>
        <v>8</v>
      </c>
      <c r="N479" s="75">
        <f t="shared" si="82"/>
        <v>9</v>
      </c>
      <c r="O479" s="75">
        <f t="shared" si="82"/>
        <v>10</v>
      </c>
      <c r="P479">
        <f t="shared" si="76"/>
        <v>1</v>
      </c>
      <c r="Q479" t="str">
        <f t="shared" si="77"/>
        <v>D20201231</v>
      </c>
      <c r="R479">
        <f t="shared" si="78"/>
        <v>70660</v>
      </c>
      <c r="S479">
        <v>1</v>
      </c>
      <c r="T479">
        <f t="shared" si="81"/>
        <v>0</v>
      </c>
      <c r="U479">
        <f t="shared" si="81"/>
        <v>0</v>
      </c>
      <c r="V479">
        <f t="shared" si="81"/>
        <v>0</v>
      </c>
      <c r="W479">
        <f t="shared" si="81"/>
        <v>1</v>
      </c>
    </row>
    <row r="480" spans="1:23" x14ac:dyDescent="0.25">
      <c r="A480" t="s">
        <v>1311</v>
      </c>
      <c r="B480">
        <v>1</v>
      </c>
      <c r="C480">
        <v>14044203</v>
      </c>
      <c r="E480" s="74">
        <v>123374</v>
      </c>
      <c r="F480" s="75">
        <f t="shared" si="82"/>
        <v>1</v>
      </c>
      <c r="G480" s="75">
        <f t="shared" si="82"/>
        <v>2</v>
      </c>
      <c r="H480" s="75">
        <f t="shared" si="82"/>
        <v>3</v>
      </c>
      <c r="I480" s="75">
        <f t="shared" si="82"/>
        <v>4</v>
      </c>
      <c r="J480" s="75">
        <f t="shared" si="82"/>
        <v>5</v>
      </c>
      <c r="K480" s="75">
        <f t="shared" si="82"/>
        <v>6</v>
      </c>
      <c r="L480" s="75">
        <f t="shared" si="82"/>
        <v>7</v>
      </c>
      <c r="M480" s="75">
        <f t="shared" si="82"/>
        <v>8</v>
      </c>
      <c r="N480" s="75">
        <f t="shared" si="82"/>
        <v>9</v>
      </c>
      <c r="O480" s="75">
        <f t="shared" si="82"/>
        <v>10</v>
      </c>
      <c r="P480">
        <f t="shared" si="76"/>
        <v>1</v>
      </c>
      <c r="Q480" t="str">
        <f t="shared" si="77"/>
        <v>D20201231</v>
      </c>
      <c r="R480">
        <f t="shared" si="78"/>
        <v>73588</v>
      </c>
      <c r="S480">
        <v>1</v>
      </c>
      <c r="T480">
        <f t="shared" si="81"/>
        <v>0</v>
      </c>
      <c r="U480">
        <f t="shared" si="81"/>
        <v>0</v>
      </c>
      <c r="V480">
        <f t="shared" si="81"/>
        <v>0</v>
      </c>
      <c r="W480">
        <f t="shared" si="81"/>
        <v>1</v>
      </c>
    </row>
    <row r="481" spans="1:23" x14ac:dyDescent="0.25">
      <c r="A481" t="s">
        <v>1313</v>
      </c>
      <c r="B481">
        <v>1</v>
      </c>
      <c r="C481">
        <v>137059</v>
      </c>
      <c r="E481" s="74">
        <v>124344</v>
      </c>
      <c r="F481" s="75">
        <f t="shared" si="82"/>
        <v>1</v>
      </c>
      <c r="G481" s="75">
        <f t="shared" si="82"/>
        <v>2</v>
      </c>
      <c r="H481" s="75">
        <f t="shared" si="82"/>
        <v>3</v>
      </c>
      <c r="I481" s="75">
        <f t="shared" si="82"/>
        <v>4</v>
      </c>
      <c r="J481" s="75">
        <f t="shared" si="82"/>
        <v>5</v>
      </c>
      <c r="K481" s="75">
        <f t="shared" si="82"/>
        <v>6</v>
      </c>
      <c r="L481" s="75">
        <f t="shared" si="82"/>
        <v>7</v>
      </c>
      <c r="M481" s="75">
        <f t="shared" si="82"/>
        <v>8</v>
      </c>
      <c r="N481" s="75">
        <f t="shared" si="82"/>
        <v>9</v>
      </c>
      <c r="O481" s="75">
        <f t="shared" si="82"/>
        <v>10</v>
      </c>
      <c r="P481">
        <f t="shared" si="76"/>
        <v>1</v>
      </c>
      <c r="Q481" t="str">
        <f t="shared" si="77"/>
        <v>D20201231</v>
      </c>
      <c r="R481">
        <f t="shared" si="78"/>
        <v>491417</v>
      </c>
      <c r="S481">
        <v>1</v>
      </c>
      <c r="T481">
        <f t="shared" si="81"/>
        <v>0</v>
      </c>
      <c r="U481">
        <f t="shared" si="81"/>
        <v>0</v>
      </c>
      <c r="V481">
        <f t="shared" si="81"/>
        <v>0</v>
      </c>
      <c r="W481">
        <f t="shared" si="81"/>
        <v>1</v>
      </c>
    </row>
    <row r="482" spans="1:23" x14ac:dyDescent="0.25">
      <c r="A482" t="s">
        <v>1315</v>
      </c>
      <c r="B482">
        <v>1</v>
      </c>
      <c r="C482">
        <v>162976</v>
      </c>
      <c r="E482" s="74">
        <v>124830</v>
      </c>
      <c r="F482" s="75">
        <f t="shared" si="82"/>
        <v>1</v>
      </c>
      <c r="G482" s="75">
        <f t="shared" si="82"/>
        <v>2</v>
      </c>
      <c r="H482" s="75">
        <f t="shared" si="82"/>
        <v>3</v>
      </c>
      <c r="I482" s="75">
        <f t="shared" si="82"/>
        <v>4</v>
      </c>
      <c r="J482" s="75">
        <f t="shared" si="82"/>
        <v>5</v>
      </c>
      <c r="K482" s="75">
        <f t="shared" si="82"/>
        <v>6</v>
      </c>
      <c r="L482" s="75">
        <f t="shared" si="82"/>
        <v>7</v>
      </c>
      <c r="M482" s="75">
        <f t="shared" si="82"/>
        <v>8</v>
      </c>
      <c r="N482" s="75">
        <f t="shared" si="82"/>
        <v>9</v>
      </c>
      <c r="O482" s="75">
        <f t="shared" si="82"/>
        <v>10</v>
      </c>
      <c r="P482">
        <f t="shared" si="76"/>
        <v>1</v>
      </c>
      <c r="Q482" t="str">
        <f t="shared" si="77"/>
        <v>D20201231</v>
      </c>
      <c r="R482">
        <f t="shared" si="78"/>
        <v>121324</v>
      </c>
      <c r="S482">
        <v>1</v>
      </c>
      <c r="T482">
        <f t="shared" si="81"/>
        <v>0</v>
      </c>
      <c r="U482">
        <f t="shared" si="81"/>
        <v>0</v>
      </c>
      <c r="V482">
        <f t="shared" si="81"/>
        <v>0</v>
      </c>
      <c r="W482">
        <f t="shared" si="81"/>
        <v>1</v>
      </c>
    </row>
    <row r="483" spans="1:23" x14ac:dyDescent="0.25">
      <c r="A483" t="s">
        <v>1317</v>
      </c>
      <c r="B483">
        <v>1</v>
      </c>
      <c r="C483">
        <v>1120556</v>
      </c>
      <c r="E483" s="74">
        <v>125154</v>
      </c>
      <c r="F483" s="75">
        <f t="shared" si="82"/>
        <v>1</v>
      </c>
      <c r="G483" s="75">
        <f t="shared" si="82"/>
        <v>2</v>
      </c>
      <c r="H483" s="75">
        <f t="shared" si="82"/>
        <v>3</v>
      </c>
      <c r="I483" s="75">
        <f t="shared" si="82"/>
        <v>4</v>
      </c>
      <c r="J483" s="75">
        <f t="shared" si="82"/>
        <v>5</v>
      </c>
      <c r="K483" s="75">
        <f t="shared" si="82"/>
        <v>6</v>
      </c>
      <c r="L483" s="75">
        <f t="shared" si="82"/>
        <v>7</v>
      </c>
      <c r="M483" s="75">
        <f t="shared" si="82"/>
        <v>8</v>
      </c>
      <c r="N483" s="75">
        <f t="shared" si="82"/>
        <v>9</v>
      </c>
      <c r="O483" s="75">
        <f t="shared" si="82"/>
        <v>10</v>
      </c>
      <c r="P483">
        <f t="shared" si="76"/>
        <v>1</v>
      </c>
      <c r="Q483" t="str">
        <f t="shared" si="77"/>
        <v>D20201231</v>
      </c>
      <c r="R483">
        <f t="shared" si="78"/>
        <v>494549</v>
      </c>
      <c r="S483">
        <v>1</v>
      </c>
      <c r="T483">
        <f t="shared" si="81"/>
        <v>0</v>
      </c>
      <c r="U483">
        <f t="shared" si="81"/>
        <v>0</v>
      </c>
      <c r="V483">
        <f t="shared" si="81"/>
        <v>0</v>
      </c>
      <c r="W483">
        <f t="shared" si="81"/>
        <v>1</v>
      </c>
    </row>
    <row r="484" spans="1:23" x14ac:dyDescent="0.25">
      <c r="A484" t="s">
        <v>1319</v>
      </c>
      <c r="B484">
        <v>1</v>
      </c>
      <c r="C484">
        <v>2105177</v>
      </c>
      <c r="E484" s="74">
        <v>125471</v>
      </c>
      <c r="F484" s="75">
        <f t="shared" si="82"/>
        <v>1</v>
      </c>
      <c r="G484" s="75">
        <f t="shared" si="82"/>
        <v>2</v>
      </c>
      <c r="H484" s="75">
        <f t="shared" si="82"/>
        <v>3</v>
      </c>
      <c r="I484" s="75">
        <f t="shared" si="82"/>
        <v>4</v>
      </c>
      <c r="J484" s="75">
        <f t="shared" si="82"/>
        <v>5</v>
      </c>
      <c r="K484" s="75">
        <f t="shared" si="82"/>
        <v>100</v>
      </c>
      <c r="L484" s="75">
        <f t="shared" si="82"/>
        <v>100</v>
      </c>
      <c r="M484" s="75">
        <f t="shared" si="82"/>
        <v>100</v>
      </c>
      <c r="N484" s="75">
        <f t="shared" si="82"/>
        <v>100</v>
      </c>
      <c r="O484" s="75">
        <f t="shared" si="82"/>
        <v>100</v>
      </c>
      <c r="P484">
        <f t="shared" si="76"/>
        <v>1</v>
      </c>
      <c r="Q484" t="str">
        <f t="shared" si="77"/>
        <v>D20201231</v>
      </c>
      <c r="R484">
        <f t="shared" si="78"/>
        <v>29739853</v>
      </c>
      <c r="S484">
        <v>1</v>
      </c>
      <c r="T484">
        <f t="shared" si="81"/>
        <v>0</v>
      </c>
      <c r="U484">
        <f t="shared" si="81"/>
        <v>1</v>
      </c>
      <c r="V484">
        <f t="shared" si="81"/>
        <v>0</v>
      </c>
      <c r="W484">
        <f t="shared" si="81"/>
        <v>0</v>
      </c>
    </row>
    <row r="485" spans="1:23" x14ac:dyDescent="0.25">
      <c r="A485" t="s">
        <v>1321</v>
      </c>
      <c r="B485">
        <v>1</v>
      </c>
      <c r="C485">
        <v>2001944</v>
      </c>
      <c r="E485" s="74">
        <v>125855</v>
      </c>
      <c r="F485" s="75">
        <f t="shared" ref="F485:O494" si="83">IFERROR(VLOOKUP(CONCATENATE(F$4,".",$E485),$A$4:$C$488690,2,FALSE)*F$3,100)</f>
        <v>1</v>
      </c>
      <c r="G485" s="75">
        <f t="shared" si="83"/>
        <v>2</v>
      </c>
      <c r="H485" s="75">
        <f t="shared" si="83"/>
        <v>3</v>
      </c>
      <c r="I485" s="75">
        <f t="shared" si="83"/>
        <v>4</v>
      </c>
      <c r="J485" s="75">
        <f t="shared" si="83"/>
        <v>5</v>
      </c>
      <c r="K485" s="75">
        <f t="shared" si="83"/>
        <v>6</v>
      </c>
      <c r="L485" s="75">
        <f t="shared" si="83"/>
        <v>7</v>
      </c>
      <c r="M485" s="75">
        <f t="shared" si="83"/>
        <v>8</v>
      </c>
      <c r="N485" s="75">
        <f t="shared" si="83"/>
        <v>9</v>
      </c>
      <c r="O485" s="75">
        <f t="shared" si="83"/>
        <v>10</v>
      </c>
      <c r="P485">
        <f t="shared" si="76"/>
        <v>1</v>
      </c>
      <c r="Q485" t="str">
        <f t="shared" si="77"/>
        <v>D20201231</v>
      </c>
      <c r="R485">
        <f t="shared" si="78"/>
        <v>1161643</v>
      </c>
      <c r="S485">
        <v>1</v>
      </c>
      <c r="T485">
        <f t="shared" si="81"/>
        <v>0</v>
      </c>
      <c r="U485">
        <f t="shared" si="81"/>
        <v>0</v>
      </c>
      <c r="V485">
        <f t="shared" si="81"/>
        <v>1</v>
      </c>
      <c r="W485">
        <f t="shared" si="81"/>
        <v>0</v>
      </c>
    </row>
    <row r="486" spans="1:23" x14ac:dyDescent="0.25">
      <c r="A486" t="s">
        <v>1323</v>
      </c>
      <c r="B486">
        <v>1</v>
      </c>
      <c r="C486">
        <v>54046</v>
      </c>
      <c r="E486" s="74">
        <v>125873</v>
      </c>
      <c r="F486" s="75">
        <f t="shared" si="83"/>
        <v>1</v>
      </c>
      <c r="G486" s="75">
        <f t="shared" si="83"/>
        <v>2</v>
      </c>
      <c r="H486" s="75">
        <f t="shared" si="83"/>
        <v>3</v>
      </c>
      <c r="I486" s="75">
        <f t="shared" si="83"/>
        <v>4</v>
      </c>
      <c r="J486" s="75">
        <f t="shared" si="83"/>
        <v>5</v>
      </c>
      <c r="K486" s="75">
        <f t="shared" si="83"/>
        <v>6</v>
      </c>
      <c r="L486" s="75">
        <f t="shared" si="83"/>
        <v>7</v>
      </c>
      <c r="M486" s="75">
        <f t="shared" si="83"/>
        <v>8</v>
      </c>
      <c r="N486" s="75">
        <f t="shared" si="83"/>
        <v>9</v>
      </c>
      <c r="O486" s="75">
        <f t="shared" si="83"/>
        <v>10</v>
      </c>
      <c r="P486">
        <f t="shared" si="76"/>
        <v>1</v>
      </c>
      <c r="Q486" t="str">
        <f t="shared" si="77"/>
        <v>D20201231</v>
      </c>
      <c r="R486">
        <f t="shared" si="78"/>
        <v>133308</v>
      </c>
      <c r="S486">
        <v>1</v>
      </c>
      <c r="T486">
        <f t="shared" si="81"/>
        <v>0</v>
      </c>
      <c r="U486">
        <f t="shared" si="81"/>
        <v>0</v>
      </c>
      <c r="V486">
        <f t="shared" si="81"/>
        <v>0</v>
      </c>
      <c r="W486">
        <f t="shared" si="81"/>
        <v>1</v>
      </c>
    </row>
    <row r="487" spans="1:23" x14ac:dyDescent="0.25">
      <c r="A487" t="s">
        <v>1325</v>
      </c>
      <c r="B487">
        <v>1</v>
      </c>
      <c r="C487">
        <v>326887</v>
      </c>
      <c r="E487" s="74">
        <v>125958</v>
      </c>
      <c r="F487" s="75">
        <f t="shared" si="83"/>
        <v>1</v>
      </c>
      <c r="G487" s="75">
        <f t="shared" si="83"/>
        <v>100</v>
      </c>
      <c r="H487" s="75">
        <f t="shared" si="83"/>
        <v>100</v>
      </c>
      <c r="I487" s="75">
        <f t="shared" si="83"/>
        <v>100</v>
      </c>
      <c r="J487" s="75">
        <f t="shared" si="83"/>
        <v>100</v>
      </c>
      <c r="K487" s="75">
        <f t="shared" si="83"/>
        <v>100</v>
      </c>
      <c r="L487" s="75">
        <f t="shared" si="83"/>
        <v>100</v>
      </c>
      <c r="M487" s="75">
        <f t="shared" si="83"/>
        <v>100</v>
      </c>
      <c r="N487" s="75">
        <f t="shared" si="83"/>
        <v>100</v>
      </c>
      <c r="O487" s="75">
        <f t="shared" si="83"/>
        <v>100</v>
      </c>
      <c r="P487">
        <f t="shared" si="76"/>
        <v>1</v>
      </c>
      <c r="Q487" t="str">
        <f t="shared" si="77"/>
        <v>D20201231</v>
      </c>
      <c r="R487">
        <f t="shared" si="78"/>
        <v>26236</v>
      </c>
      <c r="S487">
        <v>1</v>
      </c>
      <c r="T487">
        <f t="shared" si="81"/>
        <v>0</v>
      </c>
      <c r="U487">
        <f t="shared" si="81"/>
        <v>0</v>
      </c>
      <c r="V487">
        <f t="shared" si="81"/>
        <v>0</v>
      </c>
      <c r="W487">
        <f t="shared" si="81"/>
        <v>1</v>
      </c>
    </row>
    <row r="488" spans="1:23" x14ac:dyDescent="0.25">
      <c r="A488" t="s">
        <v>1327</v>
      </c>
      <c r="B488">
        <v>1</v>
      </c>
      <c r="C488">
        <v>547567</v>
      </c>
      <c r="E488" s="74">
        <v>126012</v>
      </c>
      <c r="F488" s="75">
        <f t="shared" si="83"/>
        <v>1</v>
      </c>
      <c r="G488" s="75">
        <f t="shared" si="83"/>
        <v>2</v>
      </c>
      <c r="H488" s="75">
        <f t="shared" si="83"/>
        <v>3</v>
      </c>
      <c r="I488" s="75">
        <f t="shared" si="83"/>
        <v>4</v>
      </c>
      <c r="J488" s="75">
        <f t="shared" si="83"/>
        <v>5</v>
      </c>
      <c r="K488" s="75">
        <f t="shared" si="83"/>
        <v>6</v>
      </c>
      <c r="L488" s="75">
        <f t="shared" si="83"/>
        <v>7</v>
      </c>
      <c r="M488" s="75">
        <f t="shared" si="83"/>
        <v>8</v>
      </c>
      <c r="N488" s="75">
        <f t="shared" si="83"/>
        <v>9</v>
      </c>
      <c r="O488" s="75">
        <f t="shared" si="83"/>
        <v>10</v>
      </c>
      <c r="P488">
        <f t="shared" si="76"/>
        <v>1</v>
      </c>
      <c r="Q488" t="str">
        <f t="shared" si="77"/>
        <v>D20201231</v>
      </c>
      <c r="R488">
        <f t="shared" si="78"/>
        <v>390451</v>
      </c>
      <c r="S488">
        <v>1</v>
      </c>
      <c r="T488">
        <f t="shared" si="81"/>
        <v>0</v>
      </c>
      <c r="U488">
        <f t="shared" si="81"/>
        <v>0</v>
      </c>
      <c r="V488">
        <f t="shared" si="81"/>
        <v>0</v>
      </c>
      <c r="W488">
        <f t="shared" si="81"/>
        <v>1</v>
      </c>
    </row>
    <row r="489" spans="1:23" x14ac:dyDescent="0.25">
      <c r="A489" t="s">
        <v>1329</v>
      </c>
      <c r="B489">
        <v>1</v>
      </c>
      <c r="C489">
        <v>60710</v>
      </c>
      <c r="E489" s="74">
        <v>126049</v>
      </c>
      <c r="F489" s="75">
        <f t="shared" si="83"/>
        <v>1</v>
      </c>
      <c r="G489" s="75">
        <f t="shared" si="83"/>
        <v>2</v>
      </c>
      <c r="H489" s="75">
        <f t="shared" si="83"/>
        <v>3</v>
      </c>
      <c r="I489" s="75">
        <f t="shared" si="83"/>
        <v>4</v>
      </c>
      <c r="J489" s="75">
        <f t="shared" si="83"/>
        <v>5</v>
      </c>
      <c r="K489" s="75">
        <f t="shared" si="83"/>
        <v>6</v>
      </c>
      <c r="L489" s="75">
        <f t="shared" si="83"/>
        <v>7</v>
      </c>
      <c r="M489" s="75">
        <f t="shared" si="83"/>
        <v>8</v>
      </c>
      <c r="N489" s="75">
        <f t="shared" si="83"/>
        <v>9</v>
      </c>
      <c r="O489" s="75">
        <f t="shared" si="83"/>
        <v>10</v>
      </c>
      <c r="P489">
        <f t="shared" si="76"/>
        <v>1</v>
      </c>
      <c r="Q489" t="str">
        <f t="shared" si="77"/>
        <v>D20201231</v>
      </c>
      <c r="R489">
        <f t="shared" si="78"/>
        <v>101382</v>
      </c>
      <c r="S489">
        <v>1</v>
      </c>
      <c r="T489">
        <f t="shared" si="81"/>
        <v>0</v>
      </c>
      <c r="U489">
        <f t="shared" si="81"/>
        <v>0</v>
      </c>
      <c r="V489">
        <f t="shared" si="81"/>
        <v>0</v>
      </c>
      <c r="W489">
        <f t="shared" si="81"/>
        <v>1</v>
      </c>
    </row>
    <row r="490" spans="1:23" x14ac:dyDescent="0.25">
      <c r="A490" t="s">
        <v>1331</v>
      </c>
      <c r="B490">
        <v>1</v>
      </c>
      <c r="C490">
        <v>165941</v>
      </c>
      <c r="E490" s="74">
        <v>126375</v>
      </c>
      <c r="F490" s="75">
        <f t="shared" si="83"/>
        <v>1</v>
      </c>
      <c r="G490" s="75">
        <f t="shared" si="83"/>
        <v>2</v>
      </c>
      <c r="H490" s="75">
        <f t="shared" si="83"/>
        <v>3</v>
      </c>
      <c r="I490" s="75">
        <f t="shared" si="83"/>
        <v>4</v>
      </c>
      <c r="J490" s="75">
        <f t="shared" si="83"/>
        <v>5</v>
      </c>
      <c r="K490" s="75">
        <f t="shared" si="83"/>
        <v>6</v>
      </c>
      <c r="L490" s="75">
        <f t="shared" si="83"/>
        <v>7</v>
      </c>
      <c r="M490" s="75">
        <f t="shared" si="83"/>
        <v>8</v>
      </c>
      <c r="N490" s="75">
        <f t="shared" si="83"/>
        <v>9</v>
      </c>
      <c r="O490" s="75">
        <f t="shared" si="83"/>
        <v>10</v>
      </c>
      <c r="P490">
        <f t="shared" si="76"/>
        <v>1</v>
      </c>
      <c r="Q490" t="str">
        <f t="shared" si="77"/>
        <v>D20201231</v>
      </c>
      <c r="R490">
        <f t="shared" si="78"/>
        <v>205940</v>
      </c>
      <c r="S490">
        <v>1</v>
      </c>
      <c r="T490">
        <f t="shared" si="81"/>
        <v>0</v>
      </c>
      <c r="U490">
        <f t="shared" si="81"/>
        <v>0</v>
      </c>
      <c r="V490">
        <f t="shared" si="81"/>
        <v>0</v>
      </c>
      <c r="W490">
        <f t="shared" si="81"/>
        <v>1</v>
      </c>
    </row>
    <row r="491" spans="1:23" x14ac:dyDescent="0.25">
      <c r="A491" t="s">
        <v>1332</v>
      </c>
      <c r="B491">
        <v>1</v>
      </c>
      <c r="C491">
        <v>485242</v>
      </c>
      <c r="E491" s="74">
        <v>126553</v>
      </c>
      <c r="F491" s="75">
        <f t="shared" si="83"/>
        <v>1</v>
      </c>
      <c r="G491" s="75">
        <f t="shared" si="83"/>
        <v>2</v>
      </c>
      <c r="H491" s="75">
        <f t="shared" si="83"/>
        <v>3</v>
      </c>
      <c r="I491" s="75">
        <f t="shared" si="83"/>
        <v>4</v>
      </c>
      <c r="J491" s="75">
        <f t="shared" si="83"/>
        <v>5</v>
      </c>
      <c r="K491" s="75">
        <f t="shared" si="83"/>
        <v>6</v>
      </c>
      <c r="L491" s="75">
        <f t="shared" si="83"/>
        <v>7</v>
      </c>
      <c r="M491" s="75">
        <f t="shared" si="83"/>
        <v>8</v>
      </c>
      <c r="N491" s="75">
        <f t="shared" si="83"/>
        <v>9</v>
      </c>
      <c r="O491" s="75">
        <f t="shared" si="83"/>
        <v>10</v>
      </c>
      <c r="P491">
        <f t="shared" si="76"/>
        <v>1</v>
      </c>
      <c r="Q491" t="str">
        <f t="shared" si="77"/>
        <v>D20201231</v>
      </c>
      <c r="R491">
        <f t="shared" si="78"/>
        <v>362523</v>
      </c>
      <c r="S491">
        <v>1</v>
      </c>
      <c r="T491">
        <f t="shared" si="81"/>
        <v>0</v>
      </c>
      <c r="U491">
        <f t="shared" si="81"/>
        <v>0</v>
      </c>
      <c r="V491">
        <f t="shared" si="81"/>
        <v>0</v>
      </c>
      <c r="W491">
        <f t="shared" si="81"/>
        <v>1</v>
      </c>
    </row>
    <row r="492" spans="1:23" x14ac:dyDescent="0.25">
      <c r="A492" t="s">
        <v>1334</v>
      </c>
      <c r="B492">
        <v>1</v>
      </c>
      <c r="C492">
        <v>108611</v>
      </c>
      <c r="E492" s="74">
        <v>126834</v>
      </c>
      <c r="F492" s="75">
        <f t="shared" si="83"/>
        <v>1</v>
      </c>
      <c r="G492" s="75">
        <f t="shared" si="83"/>
        <v>2</v>
      </c>
      <c r="H492" s="75">
        <f t="shared" si="83"/>
        <v>3</v>
      </c>
      <c r="I492" s="75">
        <f t="shared" si="83"/>
        <v>4</v>
      </c>
      <c r="J492" s="75">
        <f t="shared" si="83"/>
        <v>5</v>
      </c>
      <c r="K492" s="75">
        <f t="shared" si="83"/>
        <v>6</v>
      </c>
      <c r="L492" s="75">
        <f t="shared" si="83"/>
        <v>7</v>
      </c>
      <c r="M492" s="75">
        <f t="shared" si="83"/>
        <v>8</v>
      </c>
      <c r="N492" s="75">
        <f t="shared" si="83"/>
        <v>9</v>
      </c>
      <c r="O492" s="75">
        <f t="shared" si="83"/>
        <v>10</v>
      </c>
      <c r="P492">
        <f t="shared" si="76"/>
        <v>1</v>
      </c>
      <c r="Q492" t="str">
        <f t="shared" si="77"/>
        <v>D20201231</v>
      </c>
      <c r="R492">
        <f t="shared" si="78"/>
        <v>695184</v>
      </c>
      <c r="S492">
        <v>1</v>
      </c>
      <c r="T492">
        <f t="shared" si="81"/>
        <v>0</v>
      </c>
      <c r="U492">
        <f t="shared" si="81"/>
        <v>0</v>
      </c>
      <c r="V492">
        <f t="shared" si="81"/>
        <v>0</v>
      </c>
      <c r="W492">
        <f t="shared" si="81"/>
        <v>1</v>
      </c>
    </row>
    <row r="493" spans="1:23" x14ac:dyDescent="0.25">
      <c r="A493" t="s">
        <v>1336</v>
      </c>
      <c r="B493">
        <v>1</v>
      </c>
      <c r="C493">
        <v>327914</v>
      </c>
      <c r="E493" s="74">
        <v>127055</v>
      </c>
      <c r="F493" s="75">
        <f t="shared" si="83"/>
        <v>1</v>
      </c>
      <c r="G493" s="75">
        <f t="shared" si="83"/>
        <v>2</v>
      </c>
      <c r="H493" s="75">
        <f t="shared" si="83"/>
        <v>3</v>
      </c>
      <c r="I493" s="75">
        <f t="shared" si="83"/>
        <v>4</v>
      </c>
      <c r="J493" s="75">
        <f t="shared" si="83"/>
        <v>5</v>
      </c>
      <c r="K493" s="75">
        <f t="shared" si="83"/>
        <v>6</v>
      </c>
      <c r="L493" s="75">
        <f t="shared" si="83"/>
        <v>7</v>
      </c>
      <c r="M493" s="75">
        <f t="shared" si="83"/>
        <v>8</v>
      </c>
      <c r="N493" s="75">
        <f t="shared" si="83"/>
        <v>9</v>
      </c>
      <c r="O493" s="75">
        <f t="shared" si="83"/>
        <v>10</v>
      </c>
      <c r="P493">
        <f t="shared" si="76"/>
        <v>1</v>
      </c>
      <c r="Q493" t="str">
        <f t="shared" si="77"/>
        <v>D20201231</v>
      </c>
      <c r="R493">
        <f t="shared" si="78"/>
        <v>112351</v>
      </c>
      <c r="S493">
        <v>1</v>
      </c>
      <c r="T493">
        <f t="shared" si="81"/>
        <v>0</v>
      </c>
      <c r="U493">
        <f t="shared" si="81"/>
        <v>0</v>
      </c>
      <c r="V493">
        <f t="shared" si="81"/>
        <v>0</v>
      </c>
      <c r="W493">
        <f t="shared" si="81"/>
        <v>1</v>
      </c>
    </row>
    <row r="494" spans="1:23" x14ac:dyDescent="0.25">
      <c r="A494" t="s">
        <v>1338</v>
      </c>
      <c r="B494">
        <v>1</v>
      </c>
      <c r="C494">
        <v>1527478</v>
      </c>
      <c r="E494" s="74">
        <v>127224</v>
      </c>
      <c r="F494" s="75">
        <f t="shared" si="83"/>
        <v>1</v>
      </c>
      <c r="G494" s="75">
        <f t="shared" si="83"/>
        <v>2</v>
      </c>
      <c r="H494" s="75">
        <f t="shared" si="83"/>
        <v>3</v>
      </c>
      <c r="I494" s="75">
        <f t="shared" si="83"/>
        <v>4</v>
      </c>
      <c r="J494" s="75">
        <f t="shared" si="83"/>
        <v>5</v>
      </c>
      <c r="K494" s="75">
        <f t="shared" si="83"/>
        <v>6</v>
      </c>
      <c r="L494" s="75">
        <f t="shared" si="83"/>
        <v>7</v>
      </c>
      <c r="M494" s="75">
        <f t="shared" si="83"/>
        <v>8</v>
      </c>
      <c r="N494" s="75">
        <f t="shared" si="83"/>
        <v>9</v>
      </c>
      <c r="O494" s="75">
        <f t="shared" si="83"/>
        <v>10</v>
      </c>
      <c r="P494">
        <f t="shared" si="76"/>
        <v>1</v>
      </c>
      <c r="Q494" t="str">
        <f t="shared" si="77"/>
        <v>D20201231</v>
      </c>
      <c r="R494">
        <f t="shared" si="78"/>
        <v>309263</v>
      </c>
      <c r="S494">
        <v>1</v>
      </c>
      <c r="T494">
        <f t="shared" si="81"/>
        <v>0</v>
      </c>
      <c r="U494">
        <f t="shared" si="81"/>
        <v>0</v>
      </c>
      <c r="V494">
        <f t="shared" si="81"/>
        <v>0</v>
      </c>
      <c r="W494">
        <f t="shared" si="81"/>
        <v>1</v>
      </c>
    </row>
    <row r="495" spans="1:23" x14ac:dyDescent="0.25">
      <c r="A495" t="s">
        <v>1340</v>
      </c>
      <c r="B495">
        <v>1</v>
      </c>
      <c r="C495">
        <v>265571</v>
      </c>
      <c r="E495" s="74">
        <v>128258</v>
      </c>
      <c r="F495" s="75">
        <f t="shared" ref="F495:O504" si="84">IFERROR(VLOOKUP(CONCATENATE(F$4,".",$E495),$A$4:$C$488690,2,FALSE)*F$3,100)</f>
        <v>1</v>
      </c>
      <c r="G495" s="75">
        <f t="shared" si="84"/>
        <v>2</v>
      </c>
      <c r="H495" s="75">
        <f t="shared" si="84"/>
        <v>3</v>
      </c>
      <c r="I495" s="75">
        <f t="shared" si="84"/>
        <v>4</v>
      </c>
      <c r="J495" s="75">
        <f t="shared" si="84"/>
        <v>5</v>
      </c>
      <c r="K495" s="75">
        <f t="shared" si="84"/>
        <v>6</v>
      </c>
      <c r="L495" s="75">
        <f t="shared" si="84"/>
        <v>7</v>
      </c>
      <c r="M495" s="75">
        <f t="shared" si="84"/>
        <v>8</v>
      </c>
      <c r="N495" s="75">
        <f t="shared" si="84"/>
        <v>9</v>
      </c>
      <c r="O495" s="75">
        <f t="shared" si="84"/>
        <v>10</v>
      </c>
      <c r="P495">
        <f t="shared" si="76"/>
        <v>1</v>
      </c>
      <c r="Q495" t="str">
        <f t="shared" si="77"/>
        <v>D20201231</v>
      </c>
      <c r="R495">
        <f t="shared" si="78"/>
        <v>48482</v>
      </c>
      <c r="S495">
        <v>1</v>
      </c>
      <c r="T495">
        <f t="shared" si="81"/>
        <v>0</v>
      </c>
      <c r="U495">
        <f t="shared" si="81"/>
        <v>0</v>
      </c>
      <c r="V495">
        <f t="shared" si="81"/>
        <v>0</v>
      </c>
      <c r="W495">
        <f t="shared" si="81"/>
        <v>1</v>
      </c>
    </row>
    <row r="496" spans="1:23" x14ac:dyDescent="0.25">
      <c r="A496" t="s">
        <v>1342</v>
      </c>
      <c r="B496">
        <v>1</v>
      </c>
      <c r="C496">
        <v>96721</v>
      </c>
      <c r="E496" s="74">
        <v>128904</v>
      </c>
      <c r="F496" s="75">
        <f t="shared" si="84"/>
        <v>1</v>
      </c>
      <c r="G496" s="75">
        <f t="shared" si="84"/>
        <v>2</v>
      </c>
      <c r="H496" s="75">
        <f t="shared" si="84"/>
        <v>3</v>
      </c>
      <c r="I496" s="75">
        <f t="shared" si="84"/>
        <v>4</v>
      </c>
      <c r="J496" s="75">
        <f t="shared" si="84"/>
        <v>5</v>
      </c>
      <c r="K496" s="75">
        <f t="shared" si="84"/>
        <v>6</v>
      </c>
      <c r="L496" s="75">
        <f t="shared" si="84"/>
        <v>7</v>
      </c>
      <c r="M496" s="75">
        <f t="shared" si="84"/>
        <v>8</v>
      </c>
      <c r="N496" s="75">
        <f t="shared" si="84"/>
        <v>9</v>
      </c>
      <c r="O496" s="75">
        <f t="shared" si="84"/>
        <v>10</v>
      </c>
      <c r="P496">
        <f t="shared" si="76"/>
        <v>1</v>
      </c>
      <c r="Q496" t="str">
        <f t="shared" si="77"/>
        <v>D20201231</v>
      </c>
      <c r="R496">
        <f t="shared" si="78"/>
        <v>15952528</v>
      </c>
      <c r="S496">
        <v>1</v>
      </c>
      <c r="T496">
        <f t="shared" si="81"/>
        <v>0</v>
      </c>
      <c r="U496">
        <f t="shared" si="81"/>
        <v>1</v>
      </c>
      <c r="V496">
        <f t="shared" si="81"/>
        <v>0</v>
      </c>
      <c r="W496">
        <f t="shared" si="81"/>
        <v>0</v>
      </c>
    </row>
    <row r="497" spans="1:23" x14ac:dyDescent="0.25">
      <c r="A497" t="s">
        <v>1344</v>
      </c>
      <c r="B497">
        <v>1</v>
      </c>
      <c r="C497">
        <v>160912</v>
      </c>
      <c r="E497" s="74">
        <v>129349</v>
      </c>
      <c r="F497" s="75">
        <f t="shared" si="84"/>
        <v>1</v>
      </c>
      <c r="G497" s="75">
        <f t="shared" si="84"/>
        <v>2</v>
      </c>
      <c r="H497" s="75">
        <f t="shared" si="84"/>
        <v>3</v>
      </c>
      <c r="I497" s="75">
        <f t="shared" si="84"/>
        <v>4</v>
      </c>
      <c r="J497" s="75">
        <f t="shared" si="84"/>
        <v>5</v>
      </c>
      <c r="K497" s="75">
        <f t="shared" si="84"/>
        <v>6</v>
      </c>
      <c r="L497" s="75">
        <f t="shared" si="84"/>
        <v>7</v>
      </c>
      <c r="M497" s="75">
        <f t="shared" si="84"/>
        <v>8</v>
      </c>
      <c r="N497" s="75">
        <f t="shared" si="84"/>
        <v>9</v>
      </c>
      <c r="O497" s="75">
        <f t="shared" si="84"/>
        <v>10</v>
      </c>
      <c r="P497">
        <f t="shared" si="76"/>
        <v>1</v>
      </c>
      <c r="Q497" t="str">
        <f t="shared" si="77"/>
        <v>D20201231</v>
      </c>
      <c r="R497">
        <f t="shared" si="78"/>
        <v>239312</v>
      </c>
      <c r="S497">
        <v>1</v>
      </c>
      <c r="T497">
        <f t="shared" si="81"/>
        <v>0</v>
      </c>
      <c r="U497">
        <f t="shared" si="81"/>
        <v>0</v>
      </c>
      <c r="V497">
        <f t="shared" si="81"/>
        <v>0</v>
      </c>
      <c r="W497">
        <f t="shared" si="81"/>
        <v>1</v>
      </c>
    </row>
    <row r="498" spans="1:23" x14ac:dyDescent="0.25">
      <c r="A498" t="s">
        <v>1346</v>
      </c>
      <c r="B498">
        <v>1</v>
      </c>
      <c r="C498">
        <v>57958</v>
      </c>
      <c r="E498" s="74">
        <v>129358</v>
      </c>
      <c r="F498" s="75">
        <f t="shared" si="84"/>
        <v>1</v>
      </c>
      <c r="G498" s="75">
        <f t="shared" si="84"/>
        <v>2</v>
      </c>
      <c r="H498" s="75">
        <f t="shared" si="84"/>
        <v>3</v>
      </c>
      <c r="I498" s="75">
        <f t="shared" si="84"/>
        <v>4</v>
      </c>
      <c r="J498" s="75">
        <f t="shared" si="84"/>
        <v>5</v>
      </c>
      <c r="K498" s="75">
        <f t="shared" si="84"/>
        <v>6</v>
      </c>
      <c r="L498" s="75">
        <f t="shared" si="84"/>
        <v>7</v>
      </c>
      <c r="M498" s="75">
        <f t="shared" si="84"/>
        <v>8</v>
      </c>
      <c r="N498" s="75">
        <f t="shared" si="84"/>
        <v>9</v>
      </c>
      <c r="O498" s="75">
        <f t="shared" si="84"/>
        <v>10</v>
      </c>
      <c r="P498">
        <f t="shared" si="76"/>
        <v>1</v>
      </c>
      <c r="Q498" t="str">
        <f t="shared" si="77"/>
        <v>D20201231</v>
      </c>
      <c r="R498">
        <f t="shared" si="78"/>
        <v>138961</v>
      </c>
      <c r="S498">
        <v>1</v>
      </c>
      <c r="T498">
        <f t="shared" si="81"/>
        <v>0</v>
      </c>
      <c r="U498">
        <f t="shared" si="81"/>
        <v>0</v>
      </c>
      <c r="V498">
        <f t="shared" si="81"/>
        <v>0</v>
      </c>
      <c r="W498">
        <f t="shared" si="81"/>
        <v>1</v>
      </c>
    </row>
    <row r="499" spans="1:23" x14ac:dyDescent="0.25">
      <c r="A499" t="s">
        <v>1348</v>
      </c>
      <c r="B499">
        <v>1</v>
      </c>
      <c r="C499">
        <v>8784587</v>
      </c>
      <c r="E499" s="74">
        <v>129479</v>
      </c>
      <c r="F499" s="75">
        <f t="shared" si="84"/>
        <v>1</v>
      </c>
      <c r="G499" s="75">
        <f t="shared" si="84"/>
        <v>2</v>
      </c>
      <c r="H499" s="75">
        <f t="shared" si="84"/>
        <v>3</v>
      </c>
      <c r="I499" s="75">
        <f t="shared" si="84"/>
        <v>4</v>
      </c>
      <c r="J499" s="75">
        <f t="shared" si="84"/>
        <v>5</v>
      </c>
      <c r="K499" s="75">
        <f t="shared" si="84"/>
        <v>6</v>
      </c>
      <c r="L499" s="75">
        <f t="shared" si="84"/>
        <v>7</v>
      </c>
      <c r="M499" s="75">
        <f t="shared" si="84"/>
        <v>8</v>
      </c>
      <c r="N499" s="75">
        <f t="shared" si="84"/>
        <v>9</v>
      </c>
      <c r="O499" s="75">
        <f t="shared" si="84"/>
        <v>10</v>
      </c>
      <c r="P499">
        <f t="shared" si="76"/>
        <v>1</v>
      </c>
      <c r="Q499" t="str">
        <f t="shared" si="77"/>
        <v>D20201231</v>
      </c>
      <c r="R499">
        <f t="shared" si="78"/>
        <v>615480</v>
      </c>
      <c r="S499">
        <v>1</v>
      </c>
      <c r="T499">
        <f t="shared" si="81"/>
        <v>0</v>
      </c>
      <c r="U499">
        <f t="shared" si="81"/>
        <v>0</v>
      </c>
      <c r="V499">
        <f t="shared" si="81"/>
        <v>0</v>
      </c>
      <c r="W499">
        <f t="shared" si="81"/>
        <v>1</v>
      </c>
    </row>
    <row r="500" spans="1:23" x14ac:dyDescent="0.25">
      <c r="A500" t="s">
        <v>1350</v>
      </c>
      <c r="B500">
        <v>1</v>
      </c>
      <c r="C500">
        <v>340774</v>
      </c>
      <c r="E500" s="74">
        <v>129732</v>
      </c>
      <c r="F500" s="75">
        <f t="shared" si="84"/>
        <v>1</v>
      </c>
      <c r="G500" s="75">
        <f t="shared" si="84"/>
        <v>2</v>
      </c>
      <c r="H500" s="75">
        <f t="shared" si="84"/>
        <v>3</v>
      </c>
      <c r="I500" s="75">
        <f t="shared" si="84"/>
        <v>4</v>
      </c>
      <c r="J500" s="75">
        <f t="shared" si="84"/>
        <v>5</v>
      </c>
      <c r="K500" s="75">
        <f t="shared" si="84"/>
        <v>6</v>
      </c>
      <c r="L500" s="75">
        <f t="shared" si="84"/>
        <v>7</v>
      </c>
      <c r="M500" s="75">
        <f t="shared" si="84"/>
        <v>8</v>
      </c>
      <c r="N500" s="75">
        <f t="shared" si="84"/>
        <v>9</v>
      </c>
      <c r="O500" s="75">
        <f t="shared" si="84"/>
        <v>10</v>
      </c>
      <c r="P500">
        <f t="shared" si="76"/>
        <v>1</v>
      </c>
      <c r="Q500" t="str">
        <f t="shared" si="77"/>
        <v>D20201231</v>
      </c>
      <c r="R500">
        <f t="shared" si="78"/>
        <v>6383680</v>
      </c>
      <c r="S500">
        <v>1</v>
      </c>
      <c r="T500">
        <f t="shared" si="81"/>
        <v>0</v>
      </c>
      <c r="U500">
        <f t="shared" si="81"/>
        <v>0</v>
      </c>
      <c r="V500">
        <f t="shared" si="81"/>
        <v>1</v>
      </c>
      <c r="W500">
        <f t="shared" si="81"/>
        <v>0</v>
      </c>
    </row>
    <row r="501" spans="1:23" x14ac:dyDescent="0.25">
      <c r="A501" t="s">
        <v>1352</v>
      </c>
      <c r="B501">
        <v>1</v>
      </c>
      <c r="C501">
        <v>497574</v>
      </c>
      <c r="E501" s="74">
        <v>129853</v>
      </c>
      <c r="F501" s="75">
        <f t="shared" si="84"/>
        <v>1</v>
      </c>
      <c r="G501" s="75">
        <f t="shared" si="84"/>
        <v>2</v>
      </c>
      <c r="H501" s="75">
        <f t="shared" si="84"/>
        <v>3</v>
      </c>
      <c r="I501" s="75">
        <f t="shared" si="84"/>
        <v>4</v>
      </c>
      <c r="J501" s="75">
        <f t="shared" si="84"/>
        <v>5</v>
      </c>
      <c r="K501" s="75">
        <f t="shared" si="84"/>
        <v>6</v>
      </c>
      <c r="L501" s="75">
        <f t="shared" si="84"/>
        <v>7</v>
      </c>
      <c r="M501" s="75">
        <f t="shared" si="84"/>
        <v>8</v>
      </c>
      <c r="N501" s="75">
        <f t="shared" si="84"/>
        <v>9</v>
      </c>
      <c r="O501" s="75">
        <f t="shared" si="84"/>
        <v>10</v>
      </c>
      <c r="P501">
        <f t="shared" si="76"/>
        <v>1</v>
      </c>
      <c r="Q501" t="str">
        <f t="shared" si="77"/>
        <v>D20201231</v>
      </c>
      <c r="R501">
        <f t="shared" si="78"/>
        <v>198358</v>
      </c>
      <c r="S501">
        <v>1</v>
      </c>
      <c r="T501">
        <f t="shared" si="81"/>
        <v>0</v>
      </c>
      <c r="U501">
        <f t="shared" si="81"/>
        <v>0</v>
      </c>
      <c r="V501">
        <f t="shared" si="81"/>
        <v>0</v>
      </c>
      <c r="W501">
        <f t="shared" si="81"/>
        <v>1</v>
      </c>
    </row>
    <row r="502" spans="1:23" x14ac:dyDescent="0.25">
      <c r="A502" t="s">
        <v>1354</v>
      </c>
      <c r="B502">
        <v>1</v>
      </c>
      <c r="C502">
        <v>28171</v>
      </c>
      <c r="E502" s="74">
        <v>129910</v>
      </c>
      <c r="F502" s="75">
        <f t="shared" si="84"/>
        <v>1</v>
      </c>
      <c r="G502" s="75">
        <f t="shared" si="84"/>
        <v>2</v>
      </c>
      <c r="H502" s="75">
        <f t="shared" si="84"/>
        <v>3</v>
      </c>
      <c r="I502" s="75">
        <f t="shared" si="84"/>
        <v>4</v>
      </c>
      <c r="J502" s="75">
        <f t="shared" si="84"/>
        <v>5</v>
      </c>
      <c r="K502" s="75">
        <f t="shared" si="84"/>
        <v>6</v>
      </c>
      <c r="L502" s="75">
        <f t="shared" si="84"/>
        <v>7</v>
      </c>
      <c r="M502" s="75">
        <f t="shared" si="84"/>
        <v>8</v>
      </c>
      <c r="N502" s="75">
        <f t="shared" si="84"/>
        <v>9</v>
      </c>
      <c r="O502" s="75">
        <f t="shared" si="84"/>
        <v>10</v>
      </c>
      <c r="P502">
        <f t="shared" si="76"/>
        <v>1</v>
      </c>
      <c r="Q502" t="str">
        <f t="shared" si="77"/>
        <v>D20201231</v>
      </c>
      <c r="R502">
        <f t="shared" si="78"/>
        <v>460749</v>
      </c>
      <c r="S502">
        <v>1</v>
      </c>
      <c r="T502">
        <f t="shared" si="81"/>
        <v>0</v>
      </c>
      <c r="U502">
        <f t="shared" si="81"/>
        <v>0</v>
      </c>
      <c r="V502">
        <f t="shared" si="81"/>
        <v>0</v>
      </c>
      <c r="W502">
        <f t="shared" si="81"/>
        <v>1</v>
      </c>
    </row>
    <row r="503" spans="1:23" x14ac:dyDescent="0.25">
      <c r="A503" t="s">
        <v>1356</v>
      </c>
      <c r="B503">
        <v>1</v>
      </c>
      <c r="C503">
        <v>267744</v>
      </c>
      <c r="E503" s="74">
        <v>130345</v>
      </c>
      <c r="F503" s="75">
        <f t="shared" si="84"/>
        <v>1</v>
      </c>
      <c r="G503" s="75">
        <f t="shared" si="84"/>
        <v>2</v>
      </c>
      <c r="H503" s="75">
        <f t="shared" si="84"/>
        <v>3</v>
      </c>
      <c r="I503" s="75">
        <f t="shared" si="84"/>
        <v>4</v>
      </c>
      <c r="J503" s="75">
        <f t="shared" si="84"/>
        <v>5</v>
      </c>
      <c r="K503" s="75">
        <f t="shared" si="84"/>
        <v>6</v>
      </c>
      <c r="L503" s="75">
        <f t="shared" si="84"/>
        <v>7</v>
      </c>
      <c r="M503" s="75">
        <f t="shared" si="84"/>
        <v>8</v>
      </c>
      <c r="N503" s="75">
        <f t="shared" si="84"/>
        <v>9</v>
      </c>
      <c r="O503" s="75">
        <f t="shared" si="84"/>
        <v>10</v>
      </c>
      <c r="P503">
        <f t="shared" si="76"/>
        <v>1</v>
      </c>
      <c r="Q503" t="str">
        <f t="shared" si="77"/>
        <v>D20201231</v>
      </c>
      <c r="R503">
        <f t="shared" si="78"/>
        <v>537722</v>
      </c>
      <c r="S503">
        <v>1</v>
      </c>
      <c r="T503">
        <f t="shared" si="81"/>
        <v>0</v>
      </c>
      <c r="U503">
        <f t="shared" si="81"/>
        <v>0</v>
      </c>
      <c r="V503">
        <f t="shared" si="81"/>
        <v>0</v>
      </c>
      <c r="W503">
        <f t="shared" si="81"/>
        <v>1</v>
      </c>
    </row>
    <row r="504" spans="1:23" x14ac:dyDescent="0.25">
      <c r="A504" t="s">
        <v>1358</v>
      </c>
      <c r="B504">
        <v>1</v>
      </c>
      <c r="C504">
        <v>1653658</v>
      </c>
      <c r="E504" s="74">
        <v>130541</v>
      </c>
      <c r="F504" s="75">
        <f t="shared" si="84"/>
        <v>1</v>
      </c>
      <c r="G504" s="75">
        <f t="shared" si="84"/>
        <v>2</v>
      </c>
      <c r="H504" s="75">
        <f t="shared" si="84"/>
        <v>3</v>
      </c>
      <c r="I504" s="75">
        <f t="shared" si="84"/>
        <v>4</v>
      </c>
      <c r="J504" s="75">
        <f t="shared" si="84"/>
        <v>5</v>
      </c>
      <c r="K504" s="75">
        <f t="shared" si="84"/>
        <v>6</v>
      </c>
      <c r="L504" s="75">
        <f t="shared" si="84"/>
        <v>7</v>
      </c>
      <c r="M504" s="75">
        <f t="shared" si="84"/>
        <v>8</v>
      </c>
      <c r="N504" s="75">
        <f t="shared" si="84"/>
        <v>9</v>
      </c>
      <c r="O504" s="75">
        <f t="shared" si="84"/>
        <v>10</v>
      </c>
      <c r="P504">
        <f t="shared" si="76"/>
        <v>1</v>
      </c>
      <c r="Q504" t="str">
        <f t="shared" si="77"/>
        <v>D20201231</v>
      </c>
      <c r="R504">
        <f t="shared" si="78"/>
        <v>5874671</v>
      </c>
      <c r="S504">
        <v>1</v>
      </c>
      <c r="T504">
        <f t="shared" si="81"/>
        <v>0</v>
      </c>
      <c r="U504">
        <f t="shared" si="81"/>
        <v>0</v>
      </c>
      <c r="V504">
        <f t="shared" si="81"/>
        <v>1</v>
      </c>
      <c r="W504">
        <f t="shared" si="81"/>
        <v>0</v>
      </c>
    </row>
    <row r="505" spans="1:23" x14ac:dyDescent="0.25">
      <c r="A505" t="s">
        <v>1360</v>
      </c>
      <c r="B505">
        <v>1</v>
      </c>
      <c r="C505">
        <v>225385</v>
      </c>
      <c r="E505" s="74">
        <v>130813</v>
      </c>
      <c r="F505" s="75">
        <f t="shared" ref="F505:O514" si="85">IFERROR(VLOOKUP(CONCATENATE(F$4,".",$E505),$A$4:$C$488690,2,FALSE)*F$3,100)</f>
        <v>1</v>
      </c>
      <c r="G505" s="75">
        <f t="shared" si="85"/>
        <v>2</v>
      </c>
      <c r="H505" s="75">
        <f t="shared" si="85"/>
        <v>3</v>
      </c>
      <c r="I505" s="75">
        <f t="shared" si="85"/>
        <v>4</v>
      </c>
      <c r="J505" s="75">
        <f t="shared" si="85"/>
        <v>5</v>
      </c>
      <c r="K505" s="75">
        <f t="shared" si="85"/>
        <v>6</v>
      </c>
      <c r="L505" s="75">
        <f t="shared" si="85"/>
        <v>7</v>
      </c>
      <c r="M505" s="75">
        <f t="shared" si="85"/>
        <v>8</v>
      </c>
      <c r="N505" s="75">
        <f t="shared" si="85"/>
        <v>100</v>
      </c>
      <c r="O505" s="75">
        <f t="shared" si="85"/>
        <v>100</v>
      </c>
      <c r="P505">
        <f t="shared" si="76"/>
        <v>1</v>
      </c>
      <c r="Q505" t="str">
        <f t="shared" si="77"/>
        <v>D20201231</v>
      </c>
      <c r="R505">
        <f t="shared" si="78"/>
        <v>398452</v>
      </c>
      <c r="S505">
        <v>1</v>
      </c>
      <c r="T505">
        <f t="shared" si="81"/>
        <v>0</v>
      </c>
      <c r="U505">
        <f t="shared" si="81"/>
        <v>0</v>
      </c>
      <c r="V505">
        <f t="shared" si="81"/>
        <v>0</v>
      </c>
      <c r="W505">
        <f t="shared" si="81"/>
        <v>1</v>
      </c>
    </row>
    <row r="506" spans="1:23" x14ac:dyDescent="0.25">
      <c r="A506" t="s">
        <v>1362</v>
      </c>
      <c r="B506">
        <v>1</v>
      </c>
      <c r="C506">
        <v>68198</v>
      </c>
      <c r="E506" s="74">
        <v>131034</v>
      </c>
      <c r="F506" s="75">
        <f t="shared" si="85"/>
        <v>1</v>
      </c>
      <c r="G506" s="75">
        <f t="shared" si="85"/>
        <v>2</v>
      </c>
      <c r="H506" s="75">
        <f t="shared" si="85"/>
        <v>3</v>
      </c>
      <c r="I506" s="75">
        <f t="shared" si="85"/>
        <v>4</v>
      </c>
      <c r="J506" s="75">
        <f t="shared" si="85"/>
        <v>5</v>
      </c>
      <c r="K506" s="75">
        <f t="shared" si="85"/>
        <v>6</v>
      </c>
      <c r="L506" s="75">
        <f t="shared" si="85"/>
        <v>100</v>
      </c>
      <c r="M506" s="75">
        <f t="shared" si="85"/>
        <v>100</v>
      </c>
      <c r="N506" s="75">
        <f t="shared" si="85"/>
        <v>100</v>
      </c>
      <c r="O506" s="75">
        <f t="shared" si="85"/>
        <v>100</v>
      </c>
      <c r="P506">
        <f t="shared" si="76"/>
        <v>1</v>
      </c>
      <c r="Q506" t="str">
        <f t="shared" si="77"/>
        <v>D20201231</v>
      </c>
      <c r="R506">
        <f t="shared" si="78"/>
        <v>452253</v>
      </c>
      <c r="S506">
        <v>1</v>
      </c>
      <c r="T506">
        <f t="shared" si="81"/>
        <v>0</v>
      </c>
      <c r="U506">
        <f t="shared" si="81"/>
        <v>0</v>
      </c>
      <c r="V506">
        <f t="shared" si="81"/>
        <v>0</v>
      </c>
      <c r="W506">
        <f t="shared" si="81"/>
        <v>1</v>
      </c>
    </row>
    <row r="507" spans="1:23" x14ac:dyDescent="0.25">
      <c r="A507" t="s">
        <v>1364</v>
      </c>
      <c r="B507">
        <v>1</v>
      </c>
      <c r="C507">
        <v>1159566</v>
      </c>
      <c r="E507" s="74">
        <v>131173</v>
      </c>
      <c r="F507" s="75">
        <f t="shared" si="85"/>
        <v>1</v>
      </c>
      <c r="G507" s="75">
        <f t="shared" si="85"/>
        <v>2</v>
      </c>
      <c r="H507" s="75">
        <f t="shared" si="85"/>
        <v>3</v>
      </c>
      <c r="I507" s="75">
        <f t="shared" si="85"/>
        <v>4</v>
      </c>
      <c r="J507" s="75">
        <f t="shared" si="85"/>
        <v>5</v>
      </c>
      <c r="K507" s="75">
        <f t="shared" si="85"/>
        <v>6</v>
      </c>
      <c r="L507" s="75">
        <f t="shared" si="85"/>
        <v>100</v>
      </c>
      <c r="M507" s="75">
        <f t="shared" si="85"/>
        <v>100</v>
      </c>
      <c r="N507" s="75">
        <f t="shared" si="85"/>
        <v>100</v>
      </c>
      <c r="O507" s="75">
        <f t="shared" si="85"/>
        <v>100</v>
      </c>
      <c r="P507">
        <f t="shared" si="76"/>
        <v>1</v>
      </c>
      <c r="Q507" t="str">
        <f t="shared" si="77"/>
        <v>D20201231</v>
      </c>
      <c r="R507">
        <f t="shared" si="78"/>
        <v>1142831</v>
      </c>
      <c r="S507">
        <v>1</v>
      </c>
      <c r="T507">
        <f t="shared" si="81"/>
        <v>0</v>
      </c>
      <c r="U507">
        <f t="shared" si="81"/>
        <v>0</v>
      </c>
      <c r="V507">
        <f t="shared" si="81"/>
        <v>1</v>
      </c>
      <c r="W507">
        <f t="shared" si="81"/>
        <v>0</v>
      </c>
    </row>
    <row r="508" spans="1:23" x14ac:dyDescent="0.25">
      <c r="A508" t="s">
        <v>1365</v>
      </c>
      <c r="B508">
        <v>1</v>
      </c>
      <c r="C508">
        <v>139809</v>
      </c>
      <c r="E508" s="74">
        <v>131436</v>
      </c>
      <c r="F508" s="75">
        <f t="shared" si="85"/>
        <v>1</v>
      </c>
      <c r="G508" s="75">
        <f t="shared" si="85"/>
        <v>2</v>
      </c>
      <c r="H508" s="75">
        <f t="shared" si="85"/>
        <v>3</v>
      </c>
      <c r="I508" s="75">
        <f t="shared" si="85"/>
        <v>4</v>
      </c>
      <c r="J508" s="75">
        <f t="shared" si="85"/>
        <v>5</v>
      </c>
      <c r="K508" s="75">
        <f t="shared" si="85"/>
        <v>6</v>
      </c>
      <c r="L508" s="75">
        <f t="shared" si="85"/>
        <v>7</v>
      </c>
      <c r="M508" s="75">
        <f t="shared" si="85"/>
        <v>8</v>
      </c>
      <c r="N508" s="75">
        <f t="shared" si="85"/>
        <v>9</v>
      </c>
      <c r="O508" s="75">
        <f t="shared" si="85"/>
        <v>10</v>
      </c>
      <c r="P508">
        <f t="shared" si="76"/>
        <v>1</v>
      </c>
      <c r="Q508" t="str">
        <f t="shared" si="77"/>
        <v>D20201231</v>
      </c>
      <c r="R508">
        <f t="shared" si="78"/>
        <v>498965</v>
      </c>
      <c r="S508">
        <v>1</v>
      </c>
      <c r="T508">
        <f t="shared" si="81"/>
        <v>0</v>
      </c>
      <c r="U508">
        <f t="shared" si="81"/>
        <v>0</v>
      </c>
      <c r="V508">
        <f t="shared" si="81"/>
        <v>0</v>
      </c>
      <c r="W508">
        <f t="shared" si="81"/>
        <v>1</v>
      </c>
    </row>
    <row r="509" spans="1:23" x14ac:dyDescent="0.25">
      <c r="A509" t="s">
        <v>1367</v>
      </c>
      <c r="B509">
        <v>1</v>
      </c>
      <c r="C509">
        <v>31725</v>
      </c>
      <c r="E509" s="74">
        <v>131650</v>
      </c>
      <c r="F509" s="75">
        <f t="shared" si="85"/>
        <v>1</v>
      </c>
      <c r="G509" s="75">
        <f t="shared" si="85"/>
        <v>2</v>
      </c>
      <c r="H509" s="75">
        <f t="shared" si="85"/>
        <v>3</v>
      </c>
      <c r="I509" s="75">
        <f t="shared" si="85"/>
        <v>4</v>
      </c>
      <c r="J509" s="75">
        <f t="shared" si="85"/>
        <v>5</v>
      </c>
      <c r="K509" s="75">
        <f t="shared" si="85"/>
        <v>100</v>
      </c>
      <c r="L509" s="75">
        <f t="shared" si="85"/>
        <v>100</v>
      </c>
      <c r="M509" s="75">
        <f t="shared" si="85"/>
        <v>100</v>
      </c>
      <c r="N509" s="75">
        <f t="shared" si="85"/>
        <v>100</v>
      </c>
      <c r="O509" s="75">
        <f t="shared" si="85"/>
        <v>100</v>
      </c>
      <c r="P509">
        <f t="shared" si="76"/>
        <v>1</v>
      </c>
      <c r="Q509" t="str">
        <f t="shared" si="77"/>
        <v>D20201231</v>
      </c>
      <c r="R509">
        <f t="shared" si="78"/>
        <v>12809603</v>
      </c>
      <c r="S509">
        <v>1</v>
      </c>
      <c r="T509">
        <f t="shared" si="81"/>
        <v>0</v>
      </c>
      <c r="U509">
        <f t="shared" si="81"/>
        <v>1</v>
      </c>
      <c r="V509">
        <f t="shared" si="81"/>
        <v>0</v>
      </c>
      <c r="W509">
        <f t="shared" si="81"/>
        <v>0</v>
      </c>
    </row>
    <row r="510" spans="1:23" x14ac:dyDescent="0.25">
      <c r="A510" t="s">
        <v>1369</v>
      </c>
      <c r="B510">
        <v>1</v>
      </c>
      <c r="C510">
        <v>217213</v>
      </c>
      <c r="E510" s="74">
        <v>131717</v>
      </c>
      <c r="F510" s="75">
        <f t="shared" si="85"/>
        <v>1</v>
      </c>
      <c r="G510" s="75">
        <f t="shared" si="85"/>
        <v>2</v>
      </c>
      <c r="H510" s="75">
        <f t="shared" si="85"/>
        <v>3</v>
      </c>
      <c r="I510" s="75">
        <f t="shared" si="85"/>
        <v>4</v>
      </c>
      <c r="J510" s="75">
        <f t="shared" si="85"/>
        <v>5</v>
      </c>
      <c r="K510" s="75">
        <f t="shared" si="85"/>
        <v>6</v>
      </c>
      <c r="L510" s="75">
        <f t="shared" si="85"/>
        <v>7</v>
      </c>
      <c r="M510" s="75">
        <f t="shared" si="85"/>
        <v>8</v>
      </c>
      <c r="N510" s="75">
        <f t="shared" si="85"/>
        <v>9</v>
      </c>
      <c r="O510" s="75">
        <f t="shared" si="85"/>
        <v>10</v>
      </c>
      <c r="P510">
        <f t="shared" si="76"/>
        <v>1</v>
      </c>
      <c r="Q510" t="str">
        <f t="shared" si="77"/>
        <v>D20201231</v>
      </c>
      <c r="R510">
        <f t="shared" si="78"/>
        <v>59201</v>
      </c>
      <c r="S510">
        <v>1</v>
      </c>
      <c r="T510">
        <f t="shared" si="81"/>
        <v>0</v>
      </c>
      <c r="U510">
        <f t="shared" si="81"/>
        <v>0</v>
      </c>
      <c r="V510">
        <f t="shared" si="81"/>
        <v>0</v>
      </c>
      <c r="W510">
        <f t="shared" si="81"/>
        <v>1</v>
      </c>
    </row>
    <row r="511" spans="1:23" x14ac:dyDescent="0.25">
      <c r="A511" t="s">
        <v>1371</v>
      </c>
      <c r="B511">
        <v>1</v>
      </c>
      <c r="C511">
        <v>83925</v>
      </c>
      <c r="E511" s="74">
        <v>131940</v>
      </c>
      <c r="F511" s="75">
        <f t="shared" si="85"/>
        <v>1</v>
      </c>
      <c r="G511" s="75">
        <f t="shared" si="85"/>
        <v>2</v>
      </c>
      <c r="H511" s="75">
        <f t="shared" si="85"/>
        <v>3</v>
      </c>
      <c r="I511" s="75">
        <f t="shared" si="85"/>
        <v>4</v>
      </c>
      <c r="J511" s="75">
        <f t="shared" si="85"/>
        <v>5</v>
      </c>
      <c r="K511" s="75">
        <f t="shared" si="85"/>
        <v>6</v>
      </c>
      <c r="L511" s="75">
        <f t="shared" si="85"/>
        <v>7</v>
      </c>
      <c r="M511" s="75">
        <f t="shared" si="85"/>
        <v>8</v>
      </c>
      <c r="N511" s="75">
        <f t="shared" si="85"/>
        <v>9</v>
      </c>
      <c r="O511" s="75">
        <f t="shared" si="85"/>
        <v>10</v>
      </c>
      <c r="P511">
        <f t="shared" si="76"/>
        <v>1</v>
      </c>
      <c r="Q511" t="str">
        <f t="shared" si="77"/>
        <v>D20201231</v>
      </c>
      <c r="R511">
        <f t="shared" si="78"/>
        <v>107635</v>
      </c>
      <c r="S511">
        <v>1</v>
      </c>
      <c r="T511">
        <f t="shared" si="81"/>
        <v>0</v>
      </c>
      <c r="U511">
        <f t="shared" si="81"/>
        <v>0</v>
      </c>
      <c r="V511">
        <f t="shared" si="81"/>
        <v>0</v>
      </c>
      <c r="W511">
        <f t="shared" si="81"/>
        <v>1</v>
      </c>
    </row>
    <row r="512" spans="1:23" x14ac:dyDescent="0.25">
      <c r="A512" t="s">
        <v>1373</v>
      </c>
      <c r="B512">
        <v>1</v>
      </c>
      <c r="C512">
        <v>27079</v>
      </c>
      <c r="E512" s="74">
        <v>132107</v>
      </c>
      <c r="F512" s="75">
        <f t="shared" si="85"/>
        <v>1</v>
      </c>
      <c r="G512" s="75">
        <f t="shared" si="85"/>
        <v>2</v>
      </c>
      <c r="H512" s="75">
        <f t="shared" si="85"/>
        <v>3</v>
      </c>
      <c r="I512" s="75">
        <f t="shared" si="85"/>
        <v>4</v>
      </c>
      <c r="J512" s="75">
        <f t="shared" si="85"/>
        <v>5</v>
      </c>
      <c r="K512" s="75">
        <f t="shared" si="85"/>
        <v>6</v>
      </c>
      <c r="L512" s="75">
        <f t="shared" si="85"/>
        <v>7</v>
      </c>
      <c r="M512" s="75">
        <f t="shared" si="85"/>
        <v>8</v>
      </c>
      <c r="N512" s="75">
        <f t="shared" si="85"/>
        <v>9</v>
      </c>
      <c r="O512" s="75">
        <f t="shared" si="85"/>
        <v>10</v>
      </c>
      <c r="P512">
        <f t="shared" si="76"/>
        <v>1</v>
      </c>
      <c r="Q512" t="str">
        <f t="shared" si="77"/>
        <v>D20201231</v>
      </c>
      <c r="R512">
        <f t="shared" si="78"/>
        <v>1365796</v>
      </c>
      <c r="S512">
        <v>1</v>
      </c>
      <c r="T512">
        <f t="shared" si="81"/>
        <v>0</v>
      </c>
      <c r="U512">
        <f t="shared" si="81"/>
        <v>0</v>
      </c>
      <c r="V512">
        <f t="shared" si="81"/>
        <v>1</v>
      </c>
      <c r="W512">
        <f t="shared" si="81"/>
        <v>0</v>
      </c>
    </row>
    <row r="513" spans="1:23" x14ac:dyDescent="0.25">
      <c r="A513" t="s">
        <v>1375</v>
      </c>
      <c r="B513">
        <v>1</v>
      </c>
      <c r="C513">
        <v>1242688</v>
      </c>
      <c r="E513" s="74">
        <v>132451</v>
      </c>
      <c r="F513" s="75">
        <f t="shared" si="85"/>
        <v>1</v>
      </c>
      <c r="G513" s="75">
        <f t="shared" si="85"/>
        <v>2</v>
      </c>
      <c r="H513" s="75">
        <f t="shared" si="85"/>
        <v>3</v>
      </c>
      <c r="I513" s="75">
        <f t="shared" si="85"/>
        <v>4</v>
      </c>
      <c r="J513" s="75">
        <f t="shared" si="85"/>
        <v>5</v>
      </c>
      <c r="K513" s="75">
        <f t="shared" si="85"/>
        <v>6</v>
      </c>
      <c r="L513" s="75">
        <f t="shared" si="85"/>
        <v>7</v>
      </c>
      <c r="M513" s="75">
        <f t="shared" si="85"/>
        <v>8</v>
      </c>
      <c r="N513" s="75">
        <f t="shared" si="85"/>
        <v>9</v>
      </c>
      <c r="O513" s="75">
        <f t="shared" si="85"/>
        <v>10</v>
      </c>
      <c r="P513">
        <f t="shared" si="76"/>
        <v>1</v>
      </c>
      <c r="Q513" t="str">
        <f t="shared" si="77"/>
        <v>D20201231</v>
      </c>
      <c r="R513">
        <f t="shared" si="78"/>
        <v>146443</v>
      </c>
      <c r="S513">
        <v>1</v>
      </c>
      <c r="T513">
        <f t="shared" si="81"/>
        <v>0</v>
      </c>
      <c r="U513">
        <f t="shared" si="81"/>
        <v>0</v>
      </c>
      <c r="V513">
        <f t="shared" si="81"/>
        <v>0</v>
      </c>
      <c r="W513">
        <f t="shared" si="81"/>
        <v>1</v>
      </c>
    </row>
    <row r="514" spans="1:23" x14ac:dyDescent="0.25">
      <c r="A514" t="s">
        <v>1377</v>
      </c>
      <c r="B514">
        <v>1</v>
      </c>
      <c r="C514">
        <v>1391248</v>
      </c>
      <c r="E514" s="74">
        <v>132554</v>
      </c>
      <c r="F514" s="75">
        <f t="shared" si="85"/>
        <v>1</v>
      </c>
      <c r="G514" s="75">
        <f t="shared" si="85"/>
        <v>2</v>
      </c>
      <c r="H514" s="75">
        <f t="shared" si="85"/>
        <v>3</v>
      </c>
      <c r="I514" s="75">
        <f t="shared" si="85"/>
        <v>100</v>
      </c>
      <c r="J514" s="75">
        <f t="shared" si="85"/>
        <v>100</v>
      </c>
      <c r="K514" s="75">
        <f t="shared" si="85"/>
        <v>100</v>
      </c>
      <c r="L514" s="75">
        <f t="shared" si="85"/>
        <v>100</v>
      </c>
      <c r="M514" s="75">
        <f t="shared" si="85"/>
        <v>100</v>
      </c>
      <c r="N514" s="75">
        <f t="shared" si="85"/>
        <v>100</v>
      </c>
      <c r="O514" s="75">
        <f t="shared" si="85"/>
        <v>100</v>
      </c>
      <c r="P514">
        <f t="shared" si="76"/>
        <v>1</v>
      </c>
      <c r="Q514" t="str">
        <f t="shared" si="77"/>
        <v>D20201231</v>
      </c>
      <c r="R514">
        <f t="shared" si="78"/>
        <v>1499686</v>
      </c>
      <c r="S514">
        <v>1</v>
      </c>
      <c r="T514">
        <f t="shared" si="81"/>
        <v>0</v>
      </c>
      <c r="U514">
        <f t="shared" si="81"/>
        <v>0</v>
      </c>
      <c r="V514">
        <f t="shared" si="81"/>
        <v>1</v>
      </c>
      <c r="W514">
        <f t="shared" si="81"/>
        <v>0</v>
      </c>
    </row>
    <row r="515" spans="1:23" x14ac:dyDescent="0.25">
      <c r="A515" t="s">
        <v>1379</v>
      </c>
      <c r="B515">
        <v>1</v>
      </c>
      <c r="C515">
        <v>244461</v>
      </c>
      <c r="E515" s="74">
        <v>132778</v>
      </c>
      <c r="F515" s="75">
        <f t="shared" ref="F515:O524" si="86">IFERROR(VLOOKUP(CONCATENATE(F$4,".",$E515),$A$4:$C$488690,2,FALSE)*F$3,100)</f>
        <v>1</v>
      </c>
      <c r="G515" s="75">
        <f t="shared" si="86"/>
        <v>2</v>
      </c>
      <c r="H515" s="75">
        <f t="shared" si="86"/>
        <v>3</v>
      </c>
      <c r="I515" s="75">
        <f t="shared" si="86"/>
        <v>4</v>
      </c>
      <c r="J515" s="75">
        <f t="shared" si="86"/>
        <v>5</v>
      </c>
      <c r="K515" s="75">
        <f t="shared" si="86"/>
        <v>6</v>
      </c>
      <c r="L515" s="75">
        <f t="shared" si="86"/>
        <v>7</v>
      </c>
      <c r="M515" s="75">
        <f t="shared" si="86"/>
        <v>8</v>
      </c>
      <c r="N515" s="75">
        <f t="shared" si="86"/>
        <v>9</v>
      </c>
      <c r="O515" s="75">
        <f t="shared" si="86"/>
        <v>10</v>
      </c>
      <c r="P515">
        <f t="shared" si="76"/>
        <v>1</v>
      </c>
      <c r="Q515" t="str">
        <f t="shared" si="77"/>
        <v>D20201231</v>
      </c>
      <c r="R515">
        <f t="shared" si="78"/>
        <v>77986</v>
      </c>
      <c r="S515">
        <v>1</v>
      </c>
      <c r="T515">
        <f t="shared" si="81"/>
        <v>0</v>
      </c>
      <c r="U515">
        <f t="shared" si="81"/>
        <v>0</v>
      </c>
      <c r="V515">
        <f t="shared" si="81"/>
        <v>0</v>
      </c>
      <c r="W515">
        <f t="shared" si="81"/>
        <v>1</v>
      </c>
    </row>
    <row r="516" spans="1:23" x14ac:dyDescent="0.25">
      <c r="A516" t="s">
        <v>1381</v>
      </c>
      <c r="B516">
        <v>1</v>
      </c>
      <c r="C516">
        <v>140152</v>
      </c>
      <c r="E516" s="74">
        <v>132938</v>
      </c>
      <c r="F516" s="75">
        <f t="shared" si="86"/>
        <v>1</v>
      </c>
      <c r="G516" s="75">
        <f t="shared" si="86"/>
        <v>2</v>
      </c>
      <c r="H516" s="75">
        <f t="shared" si="86"/>
        <v>3</v>
      </c>
      <c r="I516" s="75">
        <f t="shared" si="86"/>
        <v>4</v>
      </c>
      <c r="J516" s="75">
        <f t="shared" si="86"/>
        <v>5</v>
      </c>
      <c r="K516" s="75">
        <f t="shared" si="86"/>
        <v>6</v>
      </c>
      <c r="L516" s="75">
        <f t="shared" si="86"/>
        <v>7</v>
      </c>
      <c r="M516" s="75">
        <f t="shared" si="86"/>
        <v>8</v>
      </c>
      <c r="N516" s="75">
        <f t="shared" si="86"/>
        <v>9</v>
      </c>
      <c r="O516" s="75">
        <f t="shared" si="86"/>
        <v>10</v>
      </c>
      <c r="P516">
        <f t="shared" si="76"/>
        <v>1</v>
      </c>
      <c r="Q516" t="str">
        <f t="shared" si="77"/>
        <v>D20201231</v>
      </c>
      <c r="R516">
        <f t="shared" si="78"/>
        <v>127213</v>
      </c>
      <c r="S516">
        <v>1</v>
      </c>
      <c r="T516">
        <f t="shared" si="81"/>
        <v>0</v>
      </c>
      <c r="U516">
        <f t="shared" si="81"/>
        <v>0</v>
      </c>
      <c r="V516">
        <f t="shared" si="81"/>
        <v>0</v>
      </c>
      <c r="W516">
        <f t="shared" si="81"/>
        <v>1</v>
      </c>
    </row>
    <row r="517" spans="1:23" x14ac:dyDescent="0.25">
      <c r="A517" t="s">
        <v>1383</v>
      </c>
      <c r="B517">
        <v>1</v>
      </c>
      <c r="C517">
        <v>138743</v>
      </c>
      <c r="E517" s="74">
        <v>133579</v>
      </c>
      <c r="F517" s="75">
        <f t="shared" si="86"/>
        <v>1</v>
      </c>
      <c r="G517" s="75">
        <f t="shared" si="86"/>
        <v>2</v>
      </c>
      <c r="H517" s="75">
        <f t="shared" si="86"/>
        <v>3</v>
      </c>
      <c r="I517" s="75">
        <f t="shared" si="86"/>
        <v>4</v>
      </c>
      <c r="J517" s="75">
        <f t="shared" si="86"/>
        <v>5</v>
      </c>
      <c r="K517" s="75">
        <f t="shared" si="86"/>
        <v>6</v>
      </c>
      <c r="L517" s="75">
        <f t="shared" si="86"/>
        <v>7</v>
      </c>
      <c r="M517" s="75">
        <f t="shared" si="86"/>
        <v>8</v>
      </c>
      <c r="N517" s="75">
        <f t="shared" si="86"/>
        <v>9</v>
      </c>
      <c r="O517" s="75">
        <f t="shared" si="86"/>
        <v>10</v>
      </c>
      <c r="P517">
        <f t="shared" si="76"/>
        <v>1</v>
      </c>
      <c r="Q517" t="str">
        <f t="shared" si="77"/>
        <v>D20201231</v>
      </c>
      <c r="R517">
        <f t="shared" si="78"/>
        <v>494946</v>
      </c>
      <c r="S517">
        <v>1</v>
      </c>
      <c r="T517">
        <f t="shared" si="81"/>
        <v>0</v>
      </c>
      <c r="U517">
        <f t="shared" si="81"/>
        <v>0</v>
      </c>
      <c r="V517">
        <f t="shared" si="81"/>
        <v>0</v>
      </c>
      <c r="W517">
        <f t="shared" si="81"/>
        <v>1</v>
      </c>
    </row>
    <row r="518" spans="1:23" x14ac:dyDescent="0.25">
      <c r="A518" t="s">
        <v>1385</v>
      </c>
      <c r="B518">
        <v>1</v>
      </c>
      <c r="C518">
        <v>524139</v>
      </c>
      <c r="E518" s="74">
        <v>133850</v>
      </c>
      <c r="F518" s="75">
        <f t="shared" si="86"/>
        <v>1</v>
      </c>
      <c r="G518" s="75">
        <f t="shared" si="86"/>
        <v>2</v>
      </c>
      <c r="H518" s="75">
        <f t="shared" si="86"/>
        <v>3</v>
      </c>
      <c r="I518" s="75">
        <f t="shared" si="86"/>
        <v>4</v>
      </c>
      <c r="J518" s="75">
        <f t="shared" si="86"/>
        <v>5</v>
      </c>
      <c r="K518" s="75">
        <f t="shared" si="86"/>
        <v>6</v>
      </c>
      <c r="L518" s="75">
        <f t="shared" si="86"/>
        <v>7</v>
      </c>
      <c r="M518" s="75">
        <f t="shared" si="86"/>
        <v>8</v>
      </c>
      <c r="N518" s="75">
        <f t="shared" si="86"/>
        <v>9</v>
      </c>
      <c r="O518" s="75">
        <f t="shared" si="86"/>
        <v>10</v>
      </c>
      <c r="P518">
        <f t="shared" ref="P518:P581" si="87">MIN(F518:O518)</f>
        <v>1</v>
      </c>
      <c r="Q518" t="str">
        <f t="shared" ref="Q518:Q581" si="88">HLOOKUP($P518,$F$3:$O$4,2,FALSE)</f>
        <v>D20201231</v>
      </c>
      <c r="R518">
        <f t="shared" ref="R518:R581" si="89">VLOOKUP(CONCATENATE($Q518,".",$E518),$A$4:$C$488690,3,FALSE)</f>
        <v>2034249</v>
      </c>
      <c r="S518">
        <v>1</v>
      </c>
      <c r="T518">
        <f t="shared" si="81"/>
        <v>0</v>
      </c>
      <c r="U518">
        <f t="shared" si="81"/>
        <v>0</v>
      </c>
      <c r="V518">
        <f t="shared" si="81"/>
        <v>1</v>
      </c>
      <c r="W518">
        <f t="shared" si="81"/>
        <v>0</v>
      </c>
    </row>
    <row r="519" spans="1:23" x14ac:dyDescent="0.25">
      <c r="A519" t="s">
        <v>1387</v>
      </c>
      <c r="B519">
        <v>1</v>
      </c>
      <c r="C519">
        <v>216773</v>
      </c>
      <c r="E519" s="74">
        <v>133971</v>
      </c>
      <c r="F519" s="75">
        <f t="shared" si="86"/>
        <v>1</v>
      </c>
      <c r="G519" s="75">
        <f t="shared" si="86"/>
        <v>2</v>
      </c>
      <c r="H519" s="75">
        <f t="shared" si="86"/>
        <v>3</v>
      </c>
      <c r="I519" s="75">
        <f t="shared" si="86"/>
        <v>4</v>
      </c>
      <c r="J519" s="75">
        <f t="shared" si="86"/>
        <v>5</v>
      </c>
      <c r="K519" s="75">
        <f t="shared" si="86"/>
        <v>6</v>
      </c>
      <c r="L519" s="75">
        <f t="shared" si="86"/>
        <v>7</v>
      </c>
      <c r="M519" s="75">
        <f t="shared" si="86"/>
        <v>8</v>
      </c>
      <c r="N519" s="75">
        <f t="shared" si="86"/>
        <v>9</v>
      </c>
      <c r="O519" s="75">
        <f t="shared" si="86"/>
        <v>10</v>
      </c>
      <c r="P519">
        <f t="shared" si="87"/>
        <v>1</v>
      </c>
      <c r="Q519" t="str">
        <f t="shared" si="88"/>
        <v>D20201231</v>
      </c>
      <c r="R519">
        <f t="shared" si="89"/>
        <v>594174</v>
      </c>
      <c r="S519">
        <v>1</v>
      </c>
      <c r="T519">
        <f t="shared" si="81"/>
        <v>0</v>
      </c>
      <c r="U519">
        <f t="shared" si="81"/>
        <v>0</v>
      </c>
      <c r="V519">
        <f t="shared" si="81"/>
        <v>0</v>
      </c>
      <c r="W519">
        <f t="shared" si="81"/>
        <v>1</v>
      </c>
    </row>
    <row r="520" spans="1:23" x14ac:dyDescent="0.25">
      <c r="A520" t="s">
        <v>1389</v>
      </c>
      <c r="B520">
        <v>1</v>
      </c>
      <c r="C520">
        <v>182726</v>
      </c>
      <c r="E520" s="74">
        <v>134156</v>
      </c>
      <c r="F520" s="75">
        <f t="shared" si="86"/>
        <v>1</v>
      </c>
      <c r="G520" s="75">
        <f t="shared" si="86"/>
        <v>2</v>
      </c>
      <c r="H520" s="75">
        <f t="shared" si="86"/>
        <v>3</v>
      </c>
      <c r="I520" s="75">
        <f t="shared" si="86"/>
        <v>4</v>
      </c>
      <c r="J520" s="75">
        <f t="shared" si="86"/>
        <v>5</v>
      </c>
      <c r="K520" s="75">
        <f t="shared" si="86"/>
        <v>6</v>
      </c>
      <c r="L520" s="75">
        <f t="shared" si="86"/>
        <v>7</v>
      </c>
      <c r="M520" s="75">
        <f t="shared" si="86"/>
        <v>8</v>
      </c>
      <c r="N520" s="75">
        <f t="shared" si="86"/>
        <v>9</v>
      </c>
      <c r="O520" s="75">
        <f t="shared" si="86"/>
        <v>10</v>
      </c>
      <c r="P520">
        <f t="shared" si="87"/>
        <v>1</v>
      </c>
      <c r="Q520" t="str">
        <f t="shared" si="88"/>
        <v>D20201231</v>
      </c>
      <c r="R520">
        <f t="shared" si="89"/>
        <v>113644</v>
      </c>
      <c r="S520">
        <v>1</v>
      </c>
      <c r="T520">
        <f t="shared" si="81"/>
        <v>0</v>
      </c>
      <c r="U520">
        <f t="shared" si="81"/>
        <v>0</v>
      </c>
      <c r="V520">
        <f t="shared" si="81"/>
        <v>0</v>
      </c>
      <c r="W520">
        <f t="shared" si="81"/>
        <v>1</v>
      </c>
    </row>
    <row r="521" spans="1:23" x14ac:dyDescent="0.25">
      <c r="A521" t="s">
        <v>1391</v>
      </c>
      <c r="B521">
        <v>1</v>
      </c>
      <c r="C521">
        <v>699460</v>
      </c>
      <c r="E521" s="74">
        <v>134437</v>
      </c>
      <c r="F521" s="75">
        <f t="shared" si="86"/>
        <v>1</v>
      </c>
      <c r="G521" s="75">
        <f t="shared" si="86"/>
        <v>2</v>
      </c>
      <c r="H521" s="75">
        <f t="shared" si="86"/>
        <v>3</v>
      </c>
      <c r="I521" s="75">
        <f t="shared" si="86"/>
        <v>4</v>
      </c>
      <c r="J521" s="75">
        <f t="shared" si="86"/>
        <v>5</v>
      </c>
      <c r="K521" s="75">
        <f t="shared" si="86"/>
        <v>6</v>
      </c>
      <c r="L521" s="75">
        <f t="shared" si="86"/>
        <v>7</v>
      </c>
      <c r="M521" s="75">
        <f t="shared" si="86"/>
        <v>8</v>
      </c>
      <c r="N521" s="75">
        <f t="shared" si="86"/>
        <v>9</v>
      </c>
      <c r="O521" s="75">
        <f t="shared" si="86"/>
        <v>10</v>
      </c>
      <c r="P521">
        <f t="shared" si="87"/>
        <v>1</v>
      </c>
      <c r="Q521" t="str">
        <f t="shared" si="88"/>
        <v>D20201231</v>
      </c>
      <c r="R521">
        <f t="shared" si="89"/>
        <v>1146956</v>
      </c>
      <c r="S521">
        <v>1</v>
      </c>
      <c r="T521">
        <f t="shared" si="81"/>
        <v>0</v>
      </c>
      <c r="U521">
        <f t="shared" si="81"/>
        <v>0</v>
      </c>
      <c r="V521">
        <f t="shared" si="81"/>
        <v>1</v>
      </c>
      <c r="W521">
        <f t="shared" si="81"/>
        <v>0</v>
      </c>
    </row>
    <row r="522" spans="1:23" x14ac:dyDescent="0.25">
      <c r="A522" t="s">
        <v>1393</v>
      </c>
      <c r="B522">
        <v>1</v>
      </c>
      <c r="C522">
        <v>629935</v>
      </c>
      <c r="E522" s="74">
        <v>134455</v>
      </c>
      <c r="F522" s="75">
        <f t="shared" si="86"/>
        <v>1</v>
      </c>
      <c r="G522" s="75">
        <f t="shared" si="86"/>
        <v>2</v>
      </c>
      <c r="H522" s="75">
        <f t="shared" si="86"/>
        <v>3</v>
      </c>
      <c r="I522" s="75">
        <f t="shared" si="86"/>
        <v>4</v>
      </c>
      <c r="J522" s="75">
        <f t="shared" si="86"/>
        <v>5</v>
      </c>
      <c r="K522" s="75">
        <f t="shared" si="86"/>
        <v>6</v>
      </c>
      <c r="L522" s="75">
        <f t="shared" si="86"/>
        <v>7</v>
      </c>
      <c r="M522" s="75">
        <f t="shared" si="86"/>
        <v>8</v>
      </c>
      <c r="N522" s="75">
        <f t="shared" si="86"/>
        <v>9</v>
      </c>
      <c r="O522" s="75">
        <f t="shared" si="86"/>
        <v>10</v>
      </c>
      <c r="P522">
        <f t="shared" si="87"/>
        <v>1</v>
      </c>
      <c r="Q522" t="str">
        <f t="shared" si="88"/>
        <v>D20201231</v>
      </c>
      <c r="R522">
        <f t="shared" si="89"/>
        <v>168935</v>
      </c>
      <c r="S522">
        <v>1</v>
      </c>
      <c r="T522">
        <f t="shared" si="81"/>
        <v>0</v>
      </c>
      <c r="U522">
        <f t="shared" si="81"/>
        <v>0</v>
      </c>
      <c r="V522">
        <f t="shared" si="81"/>
        <v>0</v>
      </c>
      <c r="W522">
        <f t="shared" si="81"/>
        <v>1</v>
      </c>
    </row>
    <row r="523" spans="1:23" x14ac:dyDescent="0.25">
      <c r="A523" t="s">
        <v>1395</v>
      </c>
      <c r="B523">
        <v>1</v>
      </c>
      <c r="C523">
        <v>309592</v>
      </c>
      <c r="E523" s="74">
        <v>134848</v>
      </c>
      <c r="F523" s="75">
        <f t="shared" si="86"/>
        <v>1</v>
      </c>
      <c r="G523" s="75">
        <f t="shared" si="86"/>
        <v>2</v>
      </c>
      <c r="H523" s="75">
        <f t="shared" si="86"/>
        <v>3</v>
      </c>
      <c r="I523" s="75">
        <f t="shared" si="86"/>
        <v>4</v>
      </c>
      <c r="J523" s="75">
        <f t="shared" si="86"/>
        <v>5</v>
      </c>
      <c r="K523" s="75">
        <f t="shared" si="86"/>
        <v>6</v>
      </c>
      <c r="L523" s="75">
        <f t="shared" si="86"/>
        <v>7</v>
      </c>
      <c r="M523" s="75">
        <f t="shared" si="86"/>
        <v>8</v>
      </c>
      <c r="N523" s="75">
        <f t="shared" si="86"/>
        <v>9</v>
      </c>
      <c r="O523" s="75">
        <f t="shared" si="86"/>
        <v>10</v>
      </c>
      <c r="P523">
        <f t="shared" si="87"/>
        <v>1</v>
      </c>
      <c r="Q523" t="str">
        <f t="shared" si="88"/>
        <v>D20201231</v>
      </c>
      <c r="R523">
        <f t="shared" si="89"/>
        <v>283878</v>
      </c>
      <c r="S523">
        <v>1</v>
      </c>
      <c r="T523">
        <f t="shared" si="81"/>
        <v>0</v>
      </c>
      <c r="U523">
        <f t="shared" si="81"/>
        <v>0</v>
      </c>
      <c r="V523">
        <f t="shared" si="81"/>
        <v>0</v>
      </c>
      <c r="W523">
        <f t="shared" si="81"/>
        <v>1</v>
      </c>
    </row>
    <row r="524" spans="1:23" x14ac:dyDescent="0.25">
      <c r="A524" t="s">
        <v>1397</v>
      </c>
      <c r="B524">
        <v>1</v>
      </c>
      <c r="C524">
        <v>123875</v>
      </c>
      <c r="E524" s="74">
        <v>135836</v>
      </c>
      <c r="F524" s="75">
        <f t="shared" si="86"/>
        <v>1</v>
      </c>
      <c r="G524" s="75">
        <f t="shared" si="86"/>
        <v>2</v>
      </c>
      <c r="H524" s="75">
        <f t="shared" si="86"/>
        <v>3</v>
      </c>
      <c r="I524" s="75">
        <f t="shared" si="86"/>
        <v>4</v>
      </c>
      <c r="J524" s="75">
        <f t="shared" si="86"/>
        <v>5</v>
      </c>
      <c r="K524" s="75">
        <f t="shared" si="86"/>
        <v>6</v>
      </c>
      <c r="L524" s="75">
        <f t="shared" si="86"/>
        <v>7</v>
      </c>
      <c r="M524" s="75">
        <f t="shared" si="86"/>
        <v>8</v>
      </c>
      <c r="N524" s="75">
        <f t="shared" si="86"/>
        <v>9</v>
      </c>
      <c r="O524" s="75">
        <f t="shared" si="86"/>
        <v>10</v>
      </c>
      <c r="P524">
        <f t="shared" si="87"/>
        <v>1</v>
      </c>
      <c r="Q524" t="str">
        <f t="shared" si="88"/>
        <v>D20201231</v>
      </c>
      <c r="R524">
        <f t="shared" si="89"/>
        <v>146251</v>
      </c>
      <c r="S524">
        <v>1</v>
      </c>
      <c r="T524">
        <f t="shared" si="81"/>
        <v>0</v>
      </c>
      <c r="U524">
        <f t="shared" si="81"/>
        <v>0</v>
      </c>
      <c r="V524">
        <f t="shared" si="81"/>
        <v>0</v>
      </c>
      <c r="W524">
        <f t="shared" si="81"/>
        <v>1</v>
      </c>
    </row>
    <row r="525" spans="1:23" x14ac:dyDescent="0.25">
      <c r="A525" t="s">
        <v>1399</v>
      </c>
      <c r="B525">
        <v>1</v>
      </c>
      <c r="C525">
        <v>70893</v>
      </c>
      <c r="E525" s="74">
        <v>135854</v>
      </c>
      <c r="F525" s="75">
        <f t="shared" ref="F525:O534" si="90">IFERROR(VLOOKUP(CONCATENATE(F$4,".",$E525),$A$4:$C$488690,2,FALSE)*F$3,100)</f>
        <v>1</v>
      </c>
      <c r="G525" s="75">
        <f t="shared" si="90"/>
        <v>2</v>
      </c>
      <c r="H525" s="75">
        <f t="shared" si="90"/>
        <v>3</v>
      </c>
      <c r="I525" s="75">
        <f t="shared" si="90"/>
        <v>4</v>
      </c>
      <c r="J525" s="75">
        <f t="shared" si="90"/>
        <v>5</v>
      </c>
      <c r="K525" s="75">
        <f t="shared" si="90"/>
        <v>6</v>
      </c>
      <c r="L525" s="75">
        <f t="shared" si="90"/>
        <v>7</v>
      </c>
      <c r="M525" s="75">
        <f t="shared" si="90"/>
        <v>8</v>
      </c>
      <c r="N525" s="75">
        <f t="shared" si="90"/>
        <v>9</v>
      </c>
      <c r="O525" s="75">
        <f t="shared" si="90"/>
        <v>10</v>
      </c>
      <c r="P525">
        <f t="shared" si="87"/>
        <v>1</v>
      </c>
      <c r="Q525" t="str">
        <f t="shared" si="88"/>
        <v>D20201231</v>
      </c>
      <c r="R525">
        <f t="shared" si="89"/>
        <v>97492</v>
      </c>
      <c r="S525">
        <v>1</v>
      </c>
      <c r="T525">
        <f t="shared" si="81"/>
        <v>0</v>
      </c>
      <c r="U525">
        <f t="shared" si="81"/>
        <v>0</v>
      </c>
      <c r="V525">
        <f t="shared" si="81"/>
        <v>0</v>
      </c>
      <c r="W525">
        <f t="shared" si="81"/>
        <v>1</v>
      </c>
    </row>
    <row r="526" spans="1:23" x14ac:dyDescent="0.25">
      <c r="A526" t="s">
        <v>1401</v>
      </c>
      <c r="B526">
        <v>1</v>
      </c>
      <c r="C526">
        <v>730154</v>
      </c>
      <c r="E526" s="74">
        <v>136048</v>
      </c>
      <c r="F526" s="75">
        <f t="shared" si="90"/>
        <v>1</v>
      </c>
      <c r="G526" s="75">
        <f t="shared" si="90"/>
        <v>2</v>
      </c>
      <c r="H526" s="75">
        <f t="shared" si="90"/>
        <v>3</v>
      </c>
      <c r="I526" s="75">
        <f t="shared" si="90"/>
        <v>4</v>
      </c>
      <c r="J526" s="75">
        <f t="shared" si="90"/>
        <v>5</v>
      </c>
      <c r="K526" s="75">
        <f t="shared" si="90"/>
        <v>6</v>
      </c>
      <c r="L526" s="75">
        <f t="shared" si="90"/>
        <v>7</v>
      </c>
      <c r="M526" s="75">
        <f t="shared" si="90"/>
        <v>8</v>
      </c>
      <c r="N526" s="75">
        <f t="shared" si="90"/>
        <v>9</v>
      </c>
      <c r="O526" s="75">
        <f t="shared" si="90"/>
        <v>10</v>
      </c>
      <c r="P526">
        <f t="shared" si="87"/>
        <v>1</v>
      </c>
      <c r="Q526" t="str">
        <f t="shared" si="88"/>
        <v>D20201231</v>
      </c>
      <c r="R526">
        <f t="shared" si="89"/>
        <v>107636</v>
      </c>
      <c r="S526">
        <v>1</v>
      </c>
      <c r="T526">
        <f t="shared" si="81"/>
        <v>0</v>
      </c>
      <c r="U526">
        <f t="shared" si="81"/>
        <v>0</v>
      </c>
      <c r="V526">
        <f t="shared" si="81"/>
        <v>0</v>
      </c>
      <c r="W526">
        <f t="shared" si="81"/>
        <v>1</v>
      </c>
    </row>
    <row r="527" spans="1:23" x14ac:dyDescent="0.25">
      <c r="A527" t="s">
        <v>1403</v>
      </c>
      <c r="B527">
        <v>1</v>
      </c>
      <c r="C527">
        <v>126209</v>
      </c>
      <c r="E527" s="74">
        <v>136338</v>
      </c>
      <c r="F527" s="75">
        <f t="shared" si="90"/>
        <v>1</v>
      </c>
      <c r="G527" s="75">
        <f t="shared" si="90"/>
        <v>2</v>
      </c>
      <c r="H527" s="75">
        <f t="shared" si="90"/>
        <v>3</v>
      </c>
      <c r="I527" s="75">
        <f t="shared" si="90"/>
        <v>4</v>
      </c>
      <c r="J527" s="75">
        <f t="shared" si="90"/>
        <v>5</v>
      </c>
      <c r="K527" s="75">
        <f t="shared" si="90"/>
        <v>6</v>
      </c>
      <c r="L527" s="75">
        <f t="shared" si="90"/>
        <v>7</v>
      </c>
      <c r="M527" s="75">
        <f t="shared" si="90"/>
        <v>8</v>
      </c>
      <c r="N527" s="75">
        <f t="shared" si="90"/>
        <v>9</v>
      </c>
      <c r="O527" s="75">
        <f t="shared" si="90"/>
        <v>10</v>
      </c>
      <c r="P527">
        <f t="shared" si="87"/>
        <v>1</v>
      </c>
      <c r="Q527" t="str">
        <f t="shared" si="88"/>
        <v>D20201231</v>
      </c>
      <c r="R527">
        <f t="shared" si="89"/>
        <v>436338</v>
      </c>
      <c r="S527">
        <v>1</v>
      </c>
      <c r="T527">
        <f t="shared" si="81"/>
        <v>0</v>
      </c>
      <c r="U527">
        <f t="shared" si="81"/>
        <v>0</v>
      </c>
      <c r="V527">
        <f t="shared" si="81"/>
        <v>0</v>
      </c>
      <c r="W527">
        <f t="shared" si="81"/>
        <v>1</v>
      </c>
    </row>
    <row r="528" spans="1:23" x14ac:dyDescent="0.25">
      <c r="A528" t="s">
        <v>1405</v>
      </c>
      <c r="B528">
        <v>1</v>
      </c>
      <c r="C528">
        <v>143278</v>
      </c>
      <c r="E528" s="74">
        <v>136459</v>
      </c>
      <c r="F528" s="75">
        <f t="shared" si="90"/>
        <v>1</v>
      </c>
      <c r="G528" s="75">
        <f t="shared" si="90"/>
        <v>2</v>
      </c>
      <c r="H528" s="75">
        <f t="shared" si="90"/>
        <v>3</v>
      </c>
      <c r="I528" s="75">
        <f t="shared" si="90"/>
        <v>4</v>
      </c>
      <c r="J528" s="75">
        <f t="shared" si="90"/>
        <v>5</v>
      </c>
      <c r="K528" s="75">
        <f t="shared" si="90"/>
        <v>6</v>
      </c>
      <c r="L528" s="75">
        <f t="shared" si="90"/>
        <v>7</v>
      </c>
      <c r="M528" s="75">
        <f t="shared" si="90"/>
        <v>8</v>
      </c>
      <c r="N528" s="75">
        <f t="shared" si="90"/>
        <v>9</v>
      </c>
      <c r="O528" s="75">
        <f t="shared" si="90"/>
        <v>10</v>
      </c>
      <c r="P528">
        <f t="shared" si="87"/>
        <v>1</v>
      </c>
      <c r="Q528" t="str">
        <f t="shared" si="88"/>
        <v>D20201231</v>
      </c>
      <c r="R528">
        <f t="shared" si="89"/>
        <v>55360</v>
      </c>
      <c r="S528">
        <v>1</v>
      </c>
      <c r="T528">
        <f t="shared" si="81"/>
        <v>0</v>
      </c>
      <c r="U528">
        <f t="shared" si="81"/>
        <v>0</v>
      </c>
      <c r="V528">
        <f t="shared" si="81"/>
        <v>0</v>
      </c>
      <c r="W528">
        <f t="shared" si="81"/>
        <v>1</v>
      </c>
    </row>
    <row r="529" spans="1:23" x14ac:dyDescent="0.25">
      <c r="A529" t="s">
        <v>1407</v>
      </c>
      <c r="B529">
        <v>1</v>
      </c>
      <c r="C529">
        <v>230568</v>
      </c>
      <c r="E529" s="74">
        <v>136655</v>
      </c>
      <c r="F529" s="75">
        <f t="shared" si="90"/>
        <v>1</v>
      </c>
      <c r="G529" s="75">
        <f t="shared" si="90"/>
        <v>2</v>
      </c>
      <c r="H529" s="75">
        <f t="shared" si="90"/>
        <v>3</v>
      </c>
      <c r="I529" s="75">
        <f t="shared" si="90"/>
        <v>4</v>
      </c>
      <c r="J529" s="75">
        <f t="shared" si="90"/>
        <v>5</v>
      </c>
      <c r="K529" s="75">
        <f t="shared" si="90"/>
        <v>6</v>
      </c>
      <c r="L529" s="75">
        <f t="shared" si="90"/>
        <v>7</v>
      </c>
      <c r="M529" s="75">
        <f t="shared" si="90"/>
        <v>8</v>
      </c>
      <c r="N529" s="75">
        <f t="shared" si="90"/>
        <v>9</v>
      </c>
      <c r="O529" s="75">
        <f t="shared" si="90"/>
        <v>10</v>
      </c>
      <c r="P529">
        <f t="shared" si="87"/>
        <v>1</v>
      </c>
      <c r="Q529" t="str">
        <f t="shared" si="88"/>
        <v>D20201231</v>
      </c>
      <c r="R529">
        <f t="shared" si="89"/>
        <v>83028</v>
      </c>
      <c r="S529">
        <v>1</v>
      </c>
      <c r="T529">
        <f t="shared" ref="T529:W592" si="91">IF(AND($R529&gt;T$2,$R529&lt;=T$3),1,0)</f>
        <v>0</v>
      </c>
      <c r="U529">
        <f t="shared" si="91"/>
        <v>0</v>
      </c>
      <c r="V529">
        <f t="shared" si="91"/>
        <v>0</v>
      </c>
      <c r="W529">
        <f t="shared" si="91"/>
        <v>1</v>
      </c>
    </row>
    <row r="530" spans="1:23" x14ac:dyDescent="0.25">
      <c r="A530" t="s">
        <v>1409</v>
      </c>
      <c r="B530">
        <v>1</v>
      </c>
      <c r="C530">
        <v>4216</v>
      </c>
      <c r="E530" s="74">
        <v>137205</v>
      </c>
      <c r="F530" s="75">
        <f t="shared" si="90"/>
        <v>1</v>
      </c>
      <c r="G530" s="75">
        <f t="shared" si="90"/>
        <v>2</v>
      </c>
      <c r="H530" s="75">
        <f t="shared" si="90"/>
        <v>3</v>
      </c>
      <c r="I530" s="75">
        <f t="shared" si="90"/>
        <v>4</v>
      </c>
      <c r="J530" s="75">
        <f t="shared" si="90"/>
        <v>5</v>
      </c>
      <c r="K530" s="75">
        <f t="shared" si="90"/>
        <v>6</v>
      </c>
      <c r="L530" s="75">
        <f t="shared" si="90"/>
        <v>7</v>
      </c>
      <c r="M530" s="75">
        <f t="shared" si="90"/>
        <v>8</v>
      </c>
      <c r="N530" s="75">
        <f t="shared" si="90"/>
        <v>9</v>
      </c>
      <c r="O530" s="75">
        <f t="shared" si="90"/>
        <v>10</v>
      </c>
      <c r="P530">
        <f t="shared" si="87"/>
        <v>1</v>
      </c>
      <c r="Q530" t="str">
        <f t="shared" si="88"/>
        <v>D20201231</v>
      </c>
      <c r="R530">
        <f t="shared" si="89"/>
        <v>1843300</v>
      </c>
      <c r="S530">
        <v>1</v>
      </c>
      <c r="T530">
        <f t="shared" si="91"/>
        <v>0</v>
      </c>
      <c r="U530">
        <f t="shared" si="91"/>
        <v>0</v>
      </c>
      <c r="V530">
        <f t="shared" si="91"/>
        <v>1</v>
      </c>
      <c r="W530">
        <f t="shared" si="91"/>
        <v>0</v>
      </c>
    </row>
    <row r="531" spans="1:23" x14ac:dyDescent="0.25">
      <c r="A531" t="s">
        <v>1411</v>
      </c>
      <c r="B531">
        <v>1</v>
      </c>
      <c r="C531">
        <v>49090</v>
      </c>
      <c r="E531" s="74">
        <v>137447</v>
      </c>
      <c r="F531" s="75">
        <f t="shared" si="90"/>
        <v>1</v>
      </c>
      <c r="G531" s="75">
        <f t="shared" si="90"/>
        <v>2</v>
      </c>
      <c r="H531" s="75">
        <f t="shared" si="90"/>
        <v>3</v>
      </c>
      <c r="I531" s="75">
        <f t="shared" si="90"/>
        <v>4</v>
      </c>
      <c r="J531" s="75">
        <f t="shared" si="90"/>
        <v>5</v>
      </c>
      <c r="K531" s="75">
        <f t="shared" si="90"/>
        <v>6</v>
      </c>
      <c r="L531" s="75">
        <f t="shared" si="90"/>
        <v>7</v>
      </c>
      <c r="M531" s="75">
        <f t="shared" si="90"/>
        <v>8</v>
      </c>
      <c r="N531" s="75">
        <f t="shared" si="90"/>
        <v>9</v>
      </c>
      <c r="O531" s="75">
        <f t="shared" si="90"/>
        <v>10</v>
      </c>
      <c r="P531">
        <f t="shared" si="87"/>
        <v>1</v>
      </c>
      <c r="Q531" t="str">
        <f t="shared" si="88"/>
        <v>D20201231</v>
      </c>
      <c r="R531">
        <f t="shared" si="89"/>
        <v>416241</v>
      </c>
      <c r="S531">
        <v>1</v>
      </c>
      <c r="T531">
        <f t="shared" si="91"/>
        <v>0</v>
      </c>
      <c r="U531">
        <f t="shared" si="91"/>
        <v>0</v>
      </c>
      <c r="V531">
        <f t="shared" si="91"/>
        <v>0</v>
      </c>
      <c r="W531">
        <f t="shared" si="91"/>
        <v>1</v>
      </c>
    </row>
    <row r="532" spans="1:23" x14ac:dyDescent="0.25">
      <c r="A532" t="s">
        <v>1413</v>
      </c>
      <c r="B532">
        <v>1</v>
      </c>
      <c r="C532">
        <v>120835</v>
      </c>
      <c r="E532" s="74">
        <v>137456</v>
      </c>
      <c r="F532" s="75">
        <f t="shared" si="90"/>
        <v>1</v>
      </c>
      <c r="G532" s="75">
        <f t="shared" si="90"/>
        <v>2</v>
      </c>
      <c r="H532" s="75">
        <f t="shared" si="90"/>
        <v>3</v>
      </c>
      <c r="I532" s="75">
        <f t="shared" si="90"/>
        <v>4</v>
      </c>
      <c r="J532" s="75">
        <f t="shared" si="90"/>
        <v>5</v>
      </c>
      <c r="K532" s="75">
        <f t="shared" si="90"/>
        <v>6</v>
      </c>
      <c r="L532" s="75">
        <f t="shared" si="90"/>
        <v>7</v>
      </c>
      <c r="M532" s="75">
        <f t="shared" si="90"/>
        <v>8</v>
      </c>
      <c r="N532" s="75">
        <f t="shared" si="90"/>
        <v>9</v>
      </c>
      <c r="O532" s="75">
        <f t="shared" si="90"/>
        <v>10</v>
      </c>
      <c r="P532">
        <f t="shared" si="87"/>
        <v>1</v>
      </c>
      <c r="Q532" t="str">
        <f t="shared" si="88"/>
        <v>D20201231</v>
      </c>
      <c r="R532">
        <f t="shared" si="89"/>
        <v>138605</v>
      </c>
      <c r="S532">
        <v>1</v>
      </c>
      <c r="T532">
        <f t="shared" si="91"/>
        <v>0</v>
      </c>
      <c r="U532">
        <f t="shared" si="91"/>
        <v>0</v>
      </c>
      <c r="V532">
        <f t="shared" si="91"/>
        <v>0</v>
      </c>
      <c r="W532">
        <f t="shared" si="91"/>
        <v>1</v>
      </c>
    </row>
    <row r="533" spans="1:23" x14ac:dyDescent="0.25">
      <c r="A533" t="s">
        <v>1415</v>
      </c>
      <c r="B533">
        <v>1</v>
      </c>
      <c r="C533">
        <v>473316</v>
      </c>
      <c r="E533" s="74">
        <v>137559</v>
      </c>
      <c r="F533" s="75">
        <f t="shared" si="90"/>
        <v>1</v>
      </c>
      <c r="G533" s="75">
        <f t="shared" si="90"/>
        <v>2</v>
      </c>
      <c r="H533" s="75">
        <f t="shared" si="90"/>
        <v>3</v>
      </c>
      <c r="I533" s="75">
        <f t="shared" si="90"/>
        <v>4</v>
      </c>
      <c r="J533" s="75">
        <f t="shared" si="90"/>
        <v>5</v>
      </c>
      <c r="K533" s="75">
        <f t="shared" si="90"/>
        <v>6</v>
      </c>
      <c r="L533" s="75">
        <f t="shared" si="90"/>
        <v>7</v>
      </c>
      <c r="M533" s="75">
        <f t="shared" si="90"/>
        <v>8</v>
      </c>
      <c r="N533" s="75">
        <f t="shared" si="90"/>
        <v>9</v>
      </c>
      <c r="O533" s="75">
        <f t="shared" si="90"/>
        <v>10</v>
      </c>
      <c r="P533">
        <f t="shared" si="87"/>
        <v>1</v>
      </c>
      <c r="Q533" t="str">
        <f t="shared" si="88"/>
        <v>D20201231</v>
      </c>
      <c r="R533">
        <f t="shared" si="89"/>
        <v>153464</v>
      </c>
      <c r="S533">
        <v>1</v>
      </c>
      <c r="T533">
        <f t="shared" si="91"/>
        <v>0</v>
      </c>
      <c r="U533">
        <f t="shared" si="91"/>
        <v>0</v>
      </c>
      <c r="V533">
        <f t="shared" si="91"/>
        <v>0</v>
      </c>
      <c r="W533">
        <f t="shared" si="91"/>
        <v>1</v>
      </c>
    </row>
    <row r="534" spans="1:23" x14ac:dyDescent="0.25">
      <c r="A534" t="s">
        <v>1417</v>
      </c>
      <c r="B534">
        <v>1</v>
      </c>
      <c r="C534">
        <v>898499</v>
      </c>
      <c r="E534" s="74">
        <v>137643</v>
      </c>
      <c r="F534" s="75">
        <f t="shared" si="90"/>
        <v>1</v>
      </c>
      <c r="G534" s="75">
        <f t="shared" si="90"/>
        <v>2</v>
      </c>
      <c r="H534" s="75">
        <f t="shared" si="90"/>
        <v>3</v>
      </c>
      <c r="I534" s="75">
        <f t="shared" si="90"/>
        <v>4</v>
      </c>
      <c r="J534" s="75">
        <f t="shared" si="90"/>
        <v>5</v>
      </c>
      <c r="K534" s="75">
        <f t="shared" si="90"/>
        <v>6</v>
      </c>
      <c r="L534" s="75">
        <f t="shared" si="90"/>
        <v>7</v>
      </c>
      <c r="M534" s="75">
        <f t="shared" si="90"/>
        <v>8</v>
      </c>
      <c r="N534" s="75">
        <f t="shared" si="90"/>
        <v>9</v>
      </c>
      <c r="O534" s="75">
        <f t="shared" si="90"/>
        <v>10</v>
      </c>
      <c r="P534">
        <f t="shared" si="87"/>
        <v>1</v>
      </c>
      <c r="Q534" t="str">
        <f t="shared" si="88"/>
        <v>D20201231</v>
      </c>
      <c r="R534">
        <f t="shared" si="89"/>
        <v>145717</v>
      </c>
      <c r="S534">
        <v>1</v>
      </c>
      <c r="T534">
        <f t="shared" si="91"/>
        <v>0</v>
      </c>
      <c r="U534">
        <f t="shared" si="91"/>
        <v>0</v>
      </c>
      <c r="V534">
        <f t="shared" si="91"/>
        <v>0</v>
      </c>
      <c r="W534">
        <f t="shared" si="91"/>
        <v>1</v>
      </c>
    </row>
    <row r="535" spans="1:23" x14ac:dyDescent="0.25">
      <c r="A535" t="s">
        <v>1419</v>
      </c>
      <c r="B535">
        <v>1</v>
      </c>
      <c r="C535">
        <v>406422</v>
      </c>
      <c r="E535" s="74">
        <v>137652</v>
      </c>
      <c r="F535" s="75">
        <f t="shared" ref="F535:O544" si="92">IFERROR(VLOOKUP(CONCATENATE(F$4,".",$E535),$A$4:$C$488690,2,FALSE)*F$3,100)</f>
        <v>1</v>
      </c>
      <c r="G535" s="75">
        <f t="shared" si="92"/>
        <v>2</v>
      </c>
      <c r="H535" s="75">
        <f t="shared" si="92"/>
        <v>3</v>
      </c>
      <c r="I535" s="75">
        <f t="shared" si="92"/>
        <v>4</v>
      </c>
      <c r="J535" s="75">
        <f t="shared" si="92"/>
        <v>5</v>
      </c>
      <c r="K535" s="75">
        <f t="shared" si="92"/>
        <v>6</v>
      </c>
      <c r="L535" s="75">
        <f t="shared" si="92"/>
        <v>7</v>
      </c>
      <c r="M535" s="75">
        <f t="shared" si="92"/>
        <v>8</v>
      </c>
      <c r="N535" s="75">
        <f t="shared" si="92"/>
        <v>9</v>
      </c>
      <c r="O535" s="75">
        <f t="shared" si="92"/>
        <v>10</v>
      </c>
      <c r="P535">
        <f t="shared" si="87"/>
        <v>1</v>
      </c>
      <c r="Q535" t="str">
        <f t="shared" si="88"/>
        <v>D20201231</v>
      </c>
      <c r="R535">
        <f t="shared" si="89"/>
        <v>552432</v>
      </c>
      <c r="S535">
        <v>1</v>
      </c>
      <c r="T535">
        <f t="shared" si="91"/>
        <v>0</v>
      </c>
      <c r="U535">
        <f t="shared" si="91"/>
        <v>0</v>
      </c>
      <c r="V535">
        <f t="shared" si="91"/>
        <v>0</v>
      </c>
      <c r="W535">
        <f t="shared" si="91"/>
        <v>1</v>
      </c>
    </row>
    <row r="536" spans="1:23" x14ac:dyDescent="0.25">
      <c r="A536" t="s">
        <v>1421</v>
      </c>
      <c r="B536">
        <v>1</v>
      </c>
      <c r="C536">
        <v>659783</v>
      </c>
      <c r="E536" s="74">
        <v>137915</v>
      </c>
      <c r="F536" s="75">
        <f t="shared" si="92"/>
        <v>1</v>
      </c>
      <c r="G536" s="75">
        <f t="shared" si="92"/>
        <v>2</v>
      </c>
      <c r="H536" s="75">
        <f t="shared" si="92"/>
        <v>3</v>
      </c>
      <c r="I536" s="75">
        <f t="shared" si="92"/>
        <v>4</v>
      </c>
      <c r="J536" s="75">
        <f t="shared" si="92"/>
        <v>5</v>
      </c>
      <c r="K536" s="75">
        <f t="shared" si="92"/>
        <v>6</v>
      </c>
      <c r="L536" s="75">
        <f t="shared" si="92"/>
        <v>7</v>
      </c>
      <c r="M536" s="75">
        <f t="shared" si="92"/>
        <v>8</v>
      </c>
      <c r="N536" s="75">
        <f t="shared" si="92"/>
        <v>9</v>
      </c>
      <c r="O536" s="75">
        <f t="shared" si="92"/>
        <v>10</v>
      </c>
      <c r="P536">
        <f t="shared" si="87"/>
        <v>1</v>
      </c>
      <c r="Q536" t="str">
        <f t="shared" si="88"/>
        <v>D20201231</v>
      </c>
      <c r="R536">
        <f t="shared" si="89"/>
        <v>6261152</v>
      </c>
      <c r="S536">
        <v>1</v>
      </c>
      <c r="T536">
        <f t="shared" si="91"/>
        <v>0</v>
      </c>
      <c r="U536">
        <f t="shared" si="91"/>
        <v>0</v>
      </c>
      <c r="V536">
        <f t="shared" si="91"/>
        <v>1</v>
      </c>
      <c r="W536">
        <f t="shared" si="91"/>
        <v>0</v>
      </c>
    </row>
    <row r="537" spans="1:23" x14ac:dyDescent="0.25">
      <c r="A537" t="s">
        <v>1423</v>
      </c>
      <c r="B537">
        <v>1</v>
      </c>
      <c r="C537">
        <v>254628</v>
      </c>
      <c r="E537" s="74">
        <v>138051</v>
      </c>
      <c r="F537" s="75">
        <f t="shared" si="92"/>
        <v>1</v>
      </c>
      <c r="G537" s="75">
        <f t="shared" si="92"/>
        <v>2</v>
      </c>
      <c r="H537" s="75">
        <f t="shared" si="92"/>
        <v>3</v>
      </c>
      <c r="I537" s="75">
        <f t="shared" si="92"/>
        <v>4</v>
      </c>
      <c r="J537" s="75">
        <f t="shared" si="92"/>
        <v>5</v>
      </c>
      <c r="K537" s="75">
        <f t="shared" si="92"/>
        <v>6</v>
      </c>
      <c r="L537" s="75">
        <f t="shared" si="92"/>
        <v>7</v>
      </c>
      <c r="M537" s="75">
        <f t="shared" si="92"/>
        <v>8</v>
      </c>
      <c r="N537" s="75">
        <f t="shared" si="92"/>
        <v>9</v>
      </c>
      <c r="O537" s="75">
        <f t="shared" si="92"/>
        <v>10</v>
      </c>
      <c r="P537">
        <f t="shared" si="87"/>
        <v>1</v>
      </c>
      <c r="Q537" t="str">
        <f t="shared" si="88"/>
        <v>D20201231</v>
      </c>
      <c r="R537">
        <f t="shared" si="89"/>
        <v>169408</v>
      </c>
      <c r="S537">
        <v>1</v>
      </c>
      <c r="T537">
        <f t="shared" si="91"/>
        <v>0</v>
      </c>
      <c r="U537">
        <f t="shared" si="91"/>
        <v>0</v>
      </c>
      <c r="V537">
        <f t="shared" si="91"/>
        <v>0</v>
      </c>
      <c r="W537">
        <f t="shared" si="91"/>
        <v>1</v>
      </c>
    </row>
    <row r="538" spans="1:23" x14ac:dyDescent="0.25">
      <c r="A538" t="s">
        <v>1425</v>
      </c>
      <c r="B538">
        <v>1</v>
      </c>
      <c r="C538">
        <v>44130834</v>
      </c>
      <c r="E538" s="74">
        <v>138257</v>
      </c>
      <c r="F538" s="75">
        <f t="shared" si="92"/>
        <v>1</v>
      </c>
      <c r="G538" s="75">
        <f t="shared" si="92"/>
        <v>2</v>
      </c>
      <c r="H538" s="75">
        <f t="shared" si="92"/>
        <v>3</v>
      </c>
      <c r="I538" s="75">
        <f t="shared" si="92"/>
        <v>4</v>
      </c>
      <c r="J538" s="75">
        <f t="shared" si="92"/>
        <v>5</v>
      </c>
      <c r="K538" s="75">
        <f t="shared" si="92"/>
        <v>6</v>
      </c>
      <c r="L538" s="75">
        <f t="shared" si="92"/>
        <v>7</v>
      </c>
      <c r="M538" s="75">
        <f t="shared" si="92"/>
        <v>8</v>
      </c>
      <c r="N538" s="75">
        <f t="shared" si="92"/>
        <v>9</v>
      </c>
      <c r="O538" s="75">
        <f t="shared" si="92"/>
        <v>10</v>
      </c>
      <c r="P538">
        <f t="shared" si="87"/>
        <v>1</v>
      </c>
      <c r="Q538" t="str">
        <f t="shared" si="88"/>
        <v>D20201231</v>
      </c>
      <c r="R538">
        <f t="shared" si="89"/>
        <v>73747</v>
      </c>
      <c r="S538">
        <v>1</v>
      </c>
      <c r="T538">
        <f t="shared" si="91"/>
        <v>0</v>
      </c>
      <c r="U538">
        <f t="shared" si="91"/>
        <v>0</v>
      </c>
      <c r="V538">
        <f t="shared" si="91"/>
        <v>0</v>
      </c>
      <c r="W538">
        <f t="shared" si="91"/>
        <v>1</v>
      </c>
    </row>
    <row r="539" spans="1:23" x14ac:dyDescent="0.25">
      <c r="A539" t="s">
        <v>1427</v>
      </c>
      <c r="B539">
        <v>1</v>
      </c>
      <c r="C539">
        <v>209918</v>
      </c>
      <c r="E539" s="74">
        <v>138556</v>
      </c>
      <c r="F539" s="75">
        <f t="shared" si="92"/>
        <v>1</v>
      </c>
      <c r="G539" s="75">
        <f t="shared" si="92"/>
        <v>2</v>
      </c>
      <c r="H539" s="75">
        <f t="shared" si="92"/>
        <v>3</v>
      </c>
      <c r="I539" s="75">
        <f t="shared" si="92"/>
        <v>4</v>
      </c>
      <c r="J539" s="75">
        <f t="shared" si="92"/>
        <v>5</v>
      </c>
      <c r="K539" s="75">
        <f t="shared" si="92"/>
        <v>6</v>
      </c>
      <c r="L539" s="75">
        <f t="shared" si="92"/>
        <v>7</v>
      </c>
      <c r="M539" s="75">
        <f t="shared" si="92"/>
        <v>8</v>
      </c>
      <c r="N539" s="75">
        <f t="shared" si="92"/>
        <v>9</v>
      </c>
      <c r="O539" s="75">
        <f t="shared" si="92"/>
        <v>10</v>
      </c>
      <c r="P539">
        <f t="shared" si="87"/>
        <v>1</v>
      </c>
      <c r="Q539" t="str">
        <f t="shared" si="88"/>
        <v>D20201231</v>
      </c>
      <c r="R539">
        <f t="shared" si="89"/>
        <v>104229</v>
      </c>
      <c r="S539">
        <v>1</v>
      </c>
      <c r="T539">
        <f t="shared" si="91"/>
        <v>0</v>
      </c>
      <c r="U539">
        <f t="shared" si="91"/>
        <v>0</v>
      </c>
      <c r="V539">
        <f t="shared" si="91"/>
        <v>0</v>
      </c>
      <c r="W539">
        <f t="shared" si="91"/>
        <v>1</v>
      </c>
    </row>
    <row r="540" spans="1:23" x14ac:dyDescent="0.25">
      <c r="A540" t="s">
        <v>1429</v>
      </c>
      <c r="B540">
        <v>1</v>
      </c>
      <c r="C540">
        <v>45466</v>
      </c>
      <c r="E540" s="74">
        <v>139133</v>
      </c>
      <c r="F540" s="75">
        <f t="shared" si="92"/>
        <v>1</v>
      </c>
      <c r="G540" s="75">
        <f t="shared" si="92"/>
        <v>2</v>
      </c>
      <c r="H540" s="75">
        <f t="shared" si="92"/>
        <v>3</v>
      </c>
      <c r="I540" s="75">
        <f t="shared" si="92"/>
        <v>4</v>
      </c>
      <c r="J540" s="75">
        <f t="shared" si="92"/>
        <v>5</v>
      </c>
      <c r="K540" s="75">
        <f t="shared" si="92"/>
        <v>6</v>
      </c>
      <c r="L540" s="75">
        <f t="shared" si="92"/>
        <v>7</v>
      </c>
      <c r="M540" s="75">
        <f t="shared" si="92"/>
        <v>8</v>
      </c>
      <c r="N540" s="75">
        <f t="shared" si="92"/>
        <v>9</v>
      </c>
      <c r="O540" s="75">
        <f t="shared" si="92"/>
        <v>10</v>
      </c>
      <c r="P540">
        <f t="shared" si="87"/>
        <v>1</v>
      </c>
      <c r="Q540" t="str">
        <f t="shared" si="88"/>
        <v>D20201231</v>
      </c>
      <c r="R540">
        <f t="shared" si="89"/>
        <v>298494</v>
      </c>
      <c r="S540">
        <v>1</v>
      </c>
      <c r="T540">
        <f t="shared" si="91"/>
        <v>0</v>
      </c>
      <c r="U540">
        <f t="shared" si="91"/>
        <v>0</v>
      </c>
      <c r="V540">
        <f t="shared" si="91"/>
        <v>0</v>
      </c>
      <c r="W540">
        <f t="shared" si="91"/>
        <v>1</v>
      </c>
    </row>
    <row r="541" spans="1:23" x14ac:dyDescent="0.25">
      <c r="A541" t="s">
        <v>1431</v>
      </c>
      <c r="B541">
        <v>1</v>
      </c>
      <c r="C541">
        <v>21221</v>
      </c>
      <c r="E541" s="74">
        <v>139478</v>
      </c>
      <c r="F541" s="75">
        <f t="shared" si="92"/>
        <v>1</v>
      </c>
      <c r="G541" s="75">
        <f t="shared" si="92"/>
        <v>2</v>
      </c>
      <c r="H541" s="75">
        <f t="shared" si="92"/>
        <v>3</v>
      </c>
      <c r="I541" s="75">
        <f t="shared" si="92"/>
        <v>4</v>
      </c>
      <c r="J541" s="75">
        <f t="shared" si="92"/>
        <v>5</v>
      </c>
      <c r="K541" s="75">
        <f t="shared" si="92"/>
        <v>6</v>
      </c>
      <c r="L541" s="75">
        <f t="shared" si="92"/>
        <v>7</v>
      </c>
      <c r="M541" s="75">
        <f t="shared" si="92"/>
        <v>8</v>
      </c>
      <c r="N541" s="75">
        <f t="shared" si="92"/>
        <v>9</v>
      </c>
      <c r="O541" s="75">
        <f t="shared" si="92"/>
        <v>10</v>
      </c>
      <c r="P541">
        <f t="shared" si="87"/>
        <v>1</v>
      </c>
      <c r="Q541" t="str">
        <f t="shared" si="88"/>
        <v>D20201231</v>
      </c>
      <c r="R541">
        <f t="shared" si="89"/>
        <v>874507</v>
      </c>
      <c r="S541">
        <v>1</v>
      </c>
      <c r="T541">
        <f t="shared" si="91"/>
        <v>0</v>
      </c>
      <c r="U541">
        <f t="shared" si="91"/>
        <v>0</v>
      </c>
      <c r="V541">
        <f t="shared" si="91"/>
        <v>0</v>
      </c>
      <c r="W541">
        <f t="shared" si="91"/>
        <v>1</v>
      </c>
    </row>
    <row r="542" spans="1:23" x14ac:dyDescent="0.25">
      <c r="A542" t="s">
        <v>1433</v>
      </c>
      <c r="B542">
        <v>1</v>
      </c>
      <c r="C542">
        <v>391571</v>
      </c>
      <c r="E542" s="74">
        <v>139553</v>
      </c>
      <c r="F542" s="75">
        <f t="shared" si="92"/>
        <v>1</v>
      </c>
      <c r="G542" s="75">
        <f t="shared" si="92"/>
        <v>2</v>
      </c>
      <c r="H542" s="75">
        <f t="shared" si="92"/>
        <v>3</v>
      </c>
      <c r="I542" s="75">
        <f t="shared" si="92"/>
        <v>4</v>
      </c>
      <c r="J542" s="75">
        <f t="shared" si="92"/>
        <v>5</v>
      </c>
      <c r="K542" s="75">
        <f t="shared" si="92"/>
        <v>6</v>
      </c>
      <c r="L542" s="75">
        <f t="shared" si="92"/>
        <v>7</v>
      </c>
      <c r="M542" s="75">
        <f t="shared" si="92"/>
        <v>8</v>
      </c>
      <c r="N542" s="75">
        <f t="shared" si="92"/>
        <v>9</v>
      </c>
      <c r="O542" s="75">
        <f t="shared" si="92"/>
        <v>10</v>
      </c>
      <c r="P542">
        <f t="shared" si="87"/>
        <v>1</v>
      </c>
      <c r="Q542" t="str">
        <f t="shared" si="88"/>
        <v>D20201231</v>
      </c>
      <c r="R542">
        <f t="shared" si="89"/>
        <v>1452171</v>
      </c>
      <c r="S542">
        <v>1</v>
      </c>
      <c r="T542">
        <f t="shared" si="91"/>
        <v>0</v>
      </c>
      <c r="U542">
        <f t="shared" si="91"/>
        <v>0</v>
      </c>
      <c r="V542">
        <f t="shared" si="91"/>
        <v>1</v>
      </c>
      <c r="W542">
        <f t="shared" si="91"/>
        <v>0</v>
      </c>
    </row>
    <row r="543" spans="1:23" x14ac:dyDescent="0.25">
      <c r="A543" t="s">
        <v>1435</v>
      </c>
      <c r="B543">
        <v>1</v>
      </c>
      <c r="C543">
        <v>118237</v>
      </c>
      <c r="E543" s="74">
        <v>139656</v>
      </c>
      <c r="F543" s="75">
        <f t="shared" si="92"/>
        <v>1</v>
      </c>
      <c r="G543" s="75">
        <f t="shared" si="92"/>
        <v>2</v>
      </c>
      <c r="H543" s="75">
        <f t="shared" si="92"/>
        <v>3</v>
      </c>
      <c r="I543" s="75">
        <f t="shared" si="92"/>
        <v>4</v>
      </c>
      <c r="J543" s="75">
        <f t="shared" si="92"/>
        <v>5</v>
      </c>
      <c r="K543" s="75">
        <f t="shared" si="92"/>
        <v>6</v>
      </c>
      <c r="L543" s="75">
        <f t="shared" si="92"/>
        <v>7</v>
      </c>
      <c r="M543" s="75">
        <f t="shared" si="92"/>
        <v>8</v>
      </c>
      <c r="N543" s="75">
        <f t="shared" si="92"/>
        <v>9</v>
      </c>
      <c r="O543" s="75">
        <f t="shared" si="92"/>
        <v>10</v>
      </c>
      <c r="P543">
        <f t="shared" si="87"/>
        <v>1</v>
      </c>
      <c r="Q543" t="str">
        <f t="shared" si="88"/>
        <v>D20201231</v>
      </c>
      <c r="R543">
        <f t="shared" si="89"/>
        <v>4012781</v>
      </c>
      <c r="S543">
        <v>1</v>
      </c>
      <c r="T543">
        <f t="shared" si="91"/>
        <v>0</v>
      </c>
      <c r="U543">
        <f t="shared" si="91"/>
        <v>0</v>
      </c>
      <c r="V543">
        <f t="shared" si="91"/>
        <v>1</v>
      </c>
      <c r="W543">
        <f t="shared" si="91"/>
        <v>0</v>
      </c>
    </row>
    <row r="544" spans="1:23" x14ac:dyDescent="0.25">
      <c r="A544" t="s">
        <v>1437</v>
      </c>
      <c r="B544">
        <v>1</v>
      </c>
      <c r="C544">
        <v>77372</v>
      </c>
      <c r="E544" s="74">
        <v>139740</v>
      </c>
      <c r="F544" s="75">
        <f t="shared" si="92"/>
        <v>1</v>
      </c>
      <c r="G544" s="75">
        <f t="shared" si="92"/>
        <v>2</v>
      </c>
      <c r="H544" s="75">
        <f t="shared" si="92"/>
        <v>3</v>
      </c>
      <c r="I544" s="75">
        <f t="shared" si="92"/>
        <v>4</v>
      </c>
      <c r="J544" s="75">
        <f t="shared" si="92"/>
        <v>5</v>
      </c>
      <c r="K544" s="75">
        <f t="shared" si="92"/>
        <v>6</v>
      </c>
      <c r="L544" s="75">
        <f t="shared" si="92"/>
        <v>7</v>
      </c>
      <c r="M544" s="75">
        <f t="shared" si="92"/>
        <v>8</v>
      </c>
      <c r="N544" s="75">
        <f t="shared" si="92"/>
        <v>9</v>
      </c>
      <c r="O544" s="75">
        <f t="shared" si="92"/>
        <v>10</v>
      </c>
      <c r="P544">
        <f t="shared" si="87"/>
        <v>1</v>
      </c>
      <c r="Q544" t="str">
        <f t="shared" si="88"/>
        <v>D20201231</v>
      </c>
      <c r="R544">
        <f t="shared" si="89"/>
        <v>3183377</v>
      </c>
      <c r="S544">
        <v>1</v>
      </c>
      <c r="T544">
        <f t="shared" si="91"/>
        <v>0</v>
      </c>
      <c r="U544">
        <f t="shared" si="91"/>
        <v>0</v>
      </c>
      <c r="V544">
        <f t="shared" si="91"/>
        <v>1</v>
      </c>
      <c r="W544">
        <f t="shared" si="91"/>
        <v>0</v>
      </c>
    </row>
    <row r="545" spans="1:23" x14ac:dyDescent="0.25">
      <c r="A545" t="s">
        <v>1439</v>
      </c>
      <c r="B545">
        <v>1</v>
      </c>
      <c r="C545">
        <v>540147</v>
      </c>
      <c r="E545" s="74">
        <v>139834</v>
      </c>
      <c r="F545" s="75">
        <f t="shared" ref="F545:O554" si="93">IFERROR(VLOOKUP(CONCATENATE(F$4,".",$E545),$A$4:$C$488690,2,FALSE)*F$3,100)</f>
        <v>1</v>
      </c>
      <c r="G545" s="75">
        <f t="shared" si="93"/>
        <v>2</v>
      </c>
      <c r="H545" s="75">
        <f t="shared" si="93"/>
        <v>3</v>
      </c>
      <c r="I545" s="75">
        <f t="shared" si="93"/>
        <v>4</v>
      </c>
      <c r="J545" s="75">
        <f t="shared" si="93"/>
        <v>5</v>
      </c>
      <c r="K545" s="75">
        <f t="shared" si="93"/>
        <v>6</v>
      </c>
      <c r="L545" s="75">
        <f t="shared" si="93"/>
        <v>7</v>
      </c>
      <c r="M545" s="75">
        <f t="shared" si="93"/>
        <v>100</v>
      </c>
      <c r="N545" s="75">
        <f t="shared" si="93"/>
        <v>100</v>
      </c>
      <c r="O545" s="75">
        <f t="shared" si="93"/>
        <v>100</v>
      </c>
      <c r="P545">
        <f t="shared" si="87"/>
        <v>1</v>
      </c>
      <c r="Q545" t="str">
        <f t="shared" si="88"/>
        <v>D20201231</v>
      </c>
      <c r="R545">
        <f t="shared" si="89"/>
        <v>82919</v>
      </c>
      <c r="S545">
        <v>1</v>
      </c>
      <c r="T545">
        <f t="shared" si="91"/>
        <v>0</v>
      </c>
      <c r="U545">
        <f t="shared" si="91"/>
        <v>0</v>
      </c>
      <c r="V545">
        <f t="shared" si="91"/>
        <v>0</v>
      </c>
      <c r="W545">
        <f t="shared" si="91"/>
        <v>1</v>
      </c>
    </row>
    <row r="546" spans="1:23" x14ac:dyDescent="0.25">
      <c r="A546" t="s">
        <v>1441</v>
      </c>
      <c r="B546">
        <v>1</v>
      </c>
      <c r="C546">
        <v>1218766</v>
      </c>
      <c r="E546" s="74">
        <v>139843</v>
      </c>
      <c r="F546" s="75">
        <f t="shared" si="93"/>
        <v>1</v>
      </c>
      <c r="G546" s="75">
        <f t="shared" si="93"/>
        <v>2</v>
      </c>
      <c r="H546" s="75">
        <f t="shared" si="93"/>
        <v>3</v>
      </c>
      <c r="I546" s="75">
        <f t="shared" si="93"/>
        <v>4</v>
      </c>
      <c r="J546" s="75">
        <f t="shared" si="93"/>
        <v>5</v>
      </c>
      <c r="K546" s="75">
        <f t="shared" si="93"/>
        <v>6</v>
      </c>
      <c r="L546" s="75">
        <f t="shared" si="93"/>
        <v>7</v>
      </c>
      <c r="M546" s="75">
        <f t="shared" si="93"/>
        <v>8</v>
      </c>
      <c r="N546" s="75">
        <f t="shared" si="93"/>
        <v>9</v>
      </c>
      <c r="O546" s="75">
        <f t="shared" si="93"/>
        <v>10</v>
      </c>
      <c r="P546">
        <f t="shared" si="87"/>
        <v>1</v>
      </c>
      <c r="Q546" t="str">
        <f t="shared" si="88"/>
        <v>D20201231</v>
      </c>
      <c r="R546">
        <f t="shared" si="89"/>
        <v>2204345</v>
      </c>
      <c r="S546">
        <v>1</v>
      </c>
      <c r="T546">
        <f t="shared" si="91"/>
        <v>0</v>
      </c>
      <c r="U546">
        <f t="shared" si="91"/>
        <v>0</v>
      </c>
      <c r="V546">
        <f t="shared" si="91"/>
        <v>1</v>
      </c>
      <c r="W546">
        <f t="shared" si="91"/>
        <v>0</v>
      </c>
    </row>
    <row r="547" spans="1:23" x14ac:dyDescent="0.25">
      <c r="A547" t="s">
        <v>1443</v>
      </c>
      <c r="B547">
        <v>1</v>
      </c>
      <c r="C547">
        <v>1172581</v>
      </c>
      <c r="E547" s="74">
        <v>139955</v>
      </c>
      <c r="F547" s="75">
        <f t="shared" si="93"/>
        <v>1</v>
      </c>
      <c r="G547" s="75">
        <f t="shared" si="93"/>
        <v>2</v>
      </c>
      <c r="H547" s="75">
        <f t="shared" si="93"/>
        <v>3</v>
      </c>
      <c r="I547" s="75">
        <f t="shared" si="93"/>
        <v>100</v>
      </c>
      <c r="J547" s="75">
        <f t="shared" si="93"/>
        <v>100</v>
      </c>
      <c r="K547" s="75">
        <f t="shared" si="93"/>
        <v>100</v>
      </c>
      <c r="L547" s="75">
        <f t="shared" si="93"/>
        <v>100</v>
      </c>
      <c r="M547" s="75">
        <f t="shared" si="93"/>
        <v>100</v>
      </c>
      <c r="N547" s="75">
        <f t="shared" si="93"/>
        <v>100</v>
      </c>
      <c r="O547" s="75">
        <f t="shared" si="93"/>
        <v>100</v>
      </c>
      <c r="P547">
        <f t="shared" si="87"/>
        <v>1</v>
      </c>
      <c r="Q547" t="str">
        <f t="shared" si="88"/>
        <v>D20201231</v>
      </c>
      <c r="R547">
        <f t="shared" si="89"/>
        <v>100391</v>
      </c>
      <c r="S547">
        <v>1</v>
      </c>
      <c r="T547">
        <f t="shared" si="91"/>
        <v>0</v>
      </c>
      <c r="U547">
        <f t="shared" si="91"/>
        <v>0</v>
      </c>
      <c r="V547">
        <f t="shared" si="91"/>
        <v>0</v>
      </c>
      <c r="W547">
        <f t="shared" si="91"/>
        <v>1</v>
      </c>
    </row>
    <row r="548" spans="1:23" x14ac:dyDescent="0.25">
      <c r="A548" t="s">
        <v>1445</v>
      </c>
      <c r="B548">
        <v>1</v>
      </c>
      <c r="C548">
        <v>683445</v>
      </c>
      <c r="E548" s="74">
        <v>140157</v>
      </c>
      <c r="F548" s="75">
        <f t="shared" si="93"/>
        <v>1</v>
      </c>
      <c r="G548" s="75">
        <f t="shared" si="93"/>
        <v>2</v>
      </c>
      <c r="H548" s="75">
        <f t="shared" si="93"/>
        <v>3</v>
      </c>
      <c r="I548" s="75">
        <f t="shared" si="93"/>
        <v>4</v>
      </c>
      <c r="J548" s="75">
        <f t="shared" si="93"/>
        <v>5</v>
      </c>
      <c r="K548" s="75">
        <f t="shared" si="93"/>
        <v>6</v>
      </c>
      <c r="L548" s="75">
        <f t="shared" si="93"/>
        <v>7</v>
      </c>
      <c r="M548" s="75">
        <f t="shared" si="93"/>
        <v>8</v>
      </c>
      <c r="N548" s="75">
        <f t="shared" si="93"/>
        <v>9</v>
      </c>
      <c r="O548" s="75">
        <f t="shared" si="93"/>
        <v>10</v>
      </c>
      <c r="P548">
        <f t="shared" si="87"/>
        <v>1</v>
      </c>
      <c r="Q548" t="str">
        <f t="shared" si="88"/>
        <v>D20201231</v>
      </c>
      <c r="R548">
        <f t="shared" si="89"/>
        <v>297302</v>
      </c>
      <c r="S548">
        <v>1</v>
      </c>
      <c r="T548">
        <f t="shared" si="91"/>
        <v>0</v>
      </c>
      <c r="U548">
        <f t="shared" si="91"/>
        <v>0</v>
      </c>
      <c r="V548">
        <f t="shared" si="91"/>
        <v>0</v>
      </c>
      <c r="W548">
        <f t="shared" si="91"/>
        <v>1</v>
      </c>
    </row>
    <row r="549" spans="1:23" x14ac:dyDescent="0.25">
      <c r="A549" t="s">
        <v>1447</v>
      </c>
      <c r="B549">
        <v>1</v>
      </c>
      <c r="C549">
        <v>1511435</v>
      </c>
      <c r="E549" s="74">
        <v>140362</v>
      </c>
      <c r="F549" s="75">
        <f t="shared" si="93"/>
        <v>1</v>
      </c>
      <c r="G549" s="75">
        <f t="shared" si="93"/>
        <v>2</v>
      </c>
      <c r="H549" s="75">
        <f t="shared" si="93"/>
        <v>3</v>
      </c>
      <c r="I549" s="75">
        <f t="shared" si="93"/>
        <v>4</v>
      </c>
      <c r="J549" s="75">
        <f t="shared" si="93"/>
        <v>5</v>
      </c>
      <c r="K549" s="75">
        <f t="shared" si="93"/>
        <v>6</v>
      </c>
      <c r="L549" s="75">
        <f t="shared" si="93"/>
        <v>7</v>
      </c>
      <c r="M549" s="75">
        <f t="shared" si="93"/>
        <v>8</v>
      </c>
      <c r="N549" s="75">
        <f t="shared" si="93"/>
        <v>9</v>
      </c>
      <c r="O549" s="75">
        <f t="shared" si="93"/>
        <v>10</v>
      </c>
      <c r="P549">
        <f t="shared" si="87"/>
        <v>1</v>
      </c>
      <c r="Q549" t="str">
        <f t="shared" si="88"/>
        <v>D20201231</v>
      </c>
      <c r="R549">
        <f t="shared" si="89"/>
        <v>1914858</v>
      </c>
      <c r="S549">
        <v>1</v>
      </c>
      <c r="T549">
        <f t="shared" si="91"/>
        <v>0</v>
      </c>
      <c r="U549">
        <f t="shared" si="91"/>
        <v>0</v>
      </c>
      <c r="V549">
        <f t="shared" si="91"/>
        <v>1</v>
      </c>
      <c r="W549">
        <f t="shared" si="91"/>
        <v>0</v>
      </c>
    </row>
    <row r="550" spans="1:23" x14ac:dyDescent="0.25">
      <c r="A550" t="s">
        <v>1449</v>
      </c>
      <c r="B550">
        <v>1</v>
      </c>
      <c r="C550">
        <v>168038</v>
      </c>
      <c r="E550" s="74">
        <v>140634</v>
      </c>
      <c r="F550" s="75">
        <f t="shared" si="93"/>
        <v>1</v>
      </c>
      <c r="G550" s="75">
        <f t="shared" si="93"/>
        <v>2</v>
      </c>
      <c r="H550" s="75">
        <f t="shared" si="93"/>
        <v>3</v>
      </c>
      <c r="I550" s="75">
        <f t="shared" si="93"/>
        <v>4</v>
      </c>
      <c r="J550" s="75">
        <f t="shared" si="93"/>
        <v>5</v>
      </c>
      <c r="K550" s="75">
        <f t="shared" si="93"/>
        <v>6</v>
      </c>
      <c r="L550" s="75">
        <f t="shared" si="93"/>
        <v>7</v>
      </c>
      <c r="M550" s="75">
        <f t="shared" si="93"/>
        <v>8</v>
      </c>
      <c r="N550" s="75">
        <f t="shared" si="93"/>
        <v>9</v>
      </c>
      <c r="O550" s="75">
        <f t="shared" si="93"/>
        <v>10</v>
      </c>
      <c r="P550">
        <f t="shared" si="87"/>
        <v>1</v>
      </c>
      <c r="Q550" t="str">
        <f t="shared" si="88"/>
        <v>D20201231</v>
      </c>
      <c r="R550">
        <f t="shared" si="89"/>
        <v>91132</v>
      </c>
      <c r="S550">
        <v>1</v>
      </c>
      <c r="T550">
        <f t="shared" si="91"/>
        <v>0</v>
      </c>
      <c r="U550">
        <f t="shared" si="91"/>
        <v>0</v>
      </c>
      <c r="V550">
        <f t="shared" si="91"/>
        <v>0</v>
      </c>
      <c r="W550">
        <f t="shared" si="91"/>
        <v>1</v>
      </c>
    </row>
    <row r="551" spans="1:23" x14ac:dyDescent="0.25">
      <c r="A551" t="s">
        <v>1451</v>
      </c>
      <c r="B551">
        <v>1</v>
      </c>
      <c r="C551">
        <v>831388</v>
      </c>
      <c r="E551" s="74">
        <v>141211</v>
      </c>
      <c r="F551" s="75">
        <f t="shared" si="93"/>
        <v>1</v>
      </c>
      <c r="G551" s="75">
        <f t="shared" si="93"/>
        <v>2</v>
      </c>
      <c r="H551" s="75">
        <f t="shared" si="93"/>
        <v>3</v>
      </c>
      <c r="I551" s="75">
        <f t="shared" si="93"/>
        <v>4</v>
      </c>
      <c r="J551" s="75">
        <f t="shared" si="93"/>
        <v>5</v>
      </c>
      <c r="K551" s="75">
        <f t="shared" si="93"/>
        <v>6</v>
      </c>
      <c r="L551" s="75">
        <f t="shared" si="93"/>
        <v>7</v>
      </c>
      <c r="M551" s="75">
        <f t="shared" si="93"/>
        <v>8</v>
      </c>
      <c r="N551" s="75">
        <f t="shared" si="93"/>
        <v>9</v>
      </c>
      <c r="O551" s="75">
        <f t="shared" si="93"/>
        <v>10</v>
      </c>
      <c r="P551">
        <f t="shared" si="87"/>
        <v>1</v>
      </c>
      <c r="Q551" t="str">
        <f t="shared" si="88"/>
        <v>D20201231</v>
      </c>
      <c r="R551">
        <f t="shared" si="89"/>
        <v>531168</v>
      </c>
      <c r="S551">
        <v>1</v>
      </c>
      <c r="T551">
        <f t="shared" si="91"/>
        <v>0</v>
      </c>
      <c r="U551">
        <f t="shared" si="91"/>
        <v>0</v>
      </c>
      <c r="V551">
        <f t="shared" si="91"/>
        <v>0</v>
      </c>
      <c r="W551">
        <f t="shared" si="91"/>
        <v>1</v>
      </c>
    </row>
    <row r="552" spans="1:23" x14ac:dyDescent="0.25">
      <c r="A552" t="s">
        <v>1453</v>
      </c>
      <c r="B552">
        <v>1</v>
      </c>
      <c r="C552">
        <v>1531661</v>
      </c>
      <c r="E552" s="74">
        <v>141341</v>
      </c>
      <c r="F552" s="75">
        <f t="shared" si="93"/>
        <v>1</v>
      </c>
      <c r="G552" s="75">
        <f t="shared" si="93"/>
        <v>2</v>
      </c>
      <c r="H552" s="75">
        <f t="shared" si="93"/>
        <v>3</v>
      </c>
      <c r="I552" s="75">
        <f t="shared" si="93"/>
        <v>4</v>
      </c>
      <c r="J552" s="75">
        <f t="shared" si="93"/>
        <v>5</v>
      </c>
      <c r="K552" s="75">
        <f t="shared" si="93"/>
        <v>6</v>
      </c>
      <c r="L552" s="75">
        <f t="shared" si="93"/>
        <v>7</v>
      </c>
      <c r="M552" s="75">
        <f t="shared" si="93"/>
        <v>100</v>
      </c>
      <c r="N552" s="75">
        <f t="shared" si="93"/>
        <v>100</v>
      </c>
      <c r="O552" s="75">
        <f t="shared" si="93"/>
        <v>100</v>
      </c>
      <c r="P552">
        <f t="shared" si="87"/>
        <v>1</v>
      </c>
      <c r="Q552" t="str">
        <f t="shared" si="88"/>
        <v>D20201231</v>
      </c>
      <c r="R552">
        <f t="shared" si="89"/>
        <v>266204</v>
      </c>
      <c r="S552">
        <v>1</v>
      </c>
      <c r="T552">
        <f t="shared" si="91"/>
        <v>0</v>
      </c>
      <c r="U552">
        <f t="shared" si="91"/>
        <v>0</v>
      </c>
      <c r="V552">
        <f t="shared" si="91"/>
        <v>0</v>
      </c>
      <c r="W552">
        <f t="shared" si="91"/>
        <v>1</v>
      </c>
    </row>
    <row r="553" spans="1:23" x14ac:dyDescent="0.25">
      <c r="A553" t="s">
        <v>1455</v>
      </c>
      <c r="B553">
        <v>1</v>
      </c>
      <c r="C553">
        <v>3110409</v>
      </c>
      <c r="E553" s="74">
        <v>141350</v>
      </c>
      <c r="F553" s="75">
        <f t="shared" si="93"/>
        <v>1</v>
      </c>
      <c r="G553" s="75">
        <f t="shared" si="93"/>
        <v>2</v>
      </c>
      <c r="H553" s="75">
        <f t="shared" si="93"/>
        <v>3</v>
      </c>
      <c r="I553" s="75">
        <f t="shared" si="93"/>
        <v>4</v>
      </c>
      <c r="J553" s="75">
        <f t="shared" si="93"/>
        <v>5</v>
      </c>
      <c r="K553" s="75">
        <f t="shared" si="93"/>
        <v>6</v>
      </c>
      <c r="L553" s="75">
        <f t="shared" si="93"/>
        <v>7</v>
      </c>
      <c r="M553" s="75">
        <f t="shared" si="93"/>
        <v>8</v>
      </c>
      <c r="N553" s="75">
        <f t="shared" si="93"/>
        <v>9</v>
      </c>
      <c r="O553" s="75">
        <f t="shared" si="93"/>
        <v>10</v>
      </c>
      <c r="P553">
        <f t="shared" si="87"/>
        <v>1</v>
      </c>
      <c r="Q553" t="str">
        <f t="shared" si="88"/>
        <v>D20201231</v>
      </c>
      <c r="R553">
        <f t="shared" si="89"/>
        <v>94641</v>
      </c>
      <c r="S553">
        <v>1</v>
      </c>
      <c r="T553">
        <f t="shared" si="91"/>
        <v>0</v>
      </c>
      <c r="U553">
        <f t="shared" si="91"/>
        <v>0</v>
      </c>
      <c r="V553">
        <f t="shared" si="91"/>
        <v>0</v>
      </c>
      <c r="W553">
        <f t="shared" si="91"/>
        <v>1</v>
      </c>
    </row>
    <row r="554" spans="1:23" x14ac:dyDescent="0.25">
      <c r="A554" t="s">
        <v>1457</v>
      </c>
      <c r="B554">
        <v>1</v>
      </c>
      <c r="C554">
        <v>484834</v>
      </c>
      <c r="E554" s="74">
        <v>141556</v>
      </c>
      <c r="F554" s="75">
        <f t="shared" si="93"/>
        <v>1</v>
      </c>
      <c r="G554" s="75">
        <f t="shared" si="93"/>
        <v>2</v>
      </c>
      <c r="H554" s="75">
        <f t="shared" si="93"/>
        <v>3</v>
      </c>
      <c r="I554" s="75">
        <f t="shared" si="93"/>
        <v>4</v>
      </c>
      <c r="J554" s="75">
        <f t="shared" si="93"/>
        <v>5</v>
      </c>
      <c r="K554" s="75">
        <f t="shared" si="93"/>
        <v>6</v>
      </c>
      <c r="L554" s="75">
        <f t="shared" si="93"/>
        <v>7</v>
      </c>
      <c r="M554" s="75">
        <f t="shared" si="93"/>
        <v>8</v>
      </c>
      <c r="N554" s="75">
        <f t="shared" si="93"/>
        <v>9</v>
      </c>
      <c r="O554" s="75">
        <f t="shared" si="93"/>
        <v>10</v>
      </c>
      <c r="P554">
        <f t="shared" si="87"/>
        <v>1</v>
      </c>
      <c r="Q554" t="str">
        <f t="shared" si="88"/>
        <v>D20201231</v>
      </c>
      <c r="R554">
        <f t="shared" si="89"/>
        <v>2172170</v>
      </c>
      <c r="S554">
        <v>1</v>
      </c>
      <c r="T554">
        <f t="shared" si="91"/>
        <v>0</v>
      </c>
      <c r="U554">
        <f t="shared" si="91"/>
        <v>0</v>
      </c>
      <c r="V554">
        <f t="shared" si="91"/>
        <v>1</v>
      </c>
      <c r="W554">
        <f t="shared" si="91"/>
        <v>0</v>
      </c>
    </row>
    <row r="555" spans="1:23" x14ac:dyDescent="0.25">
      <c r="A555" t="s">
        <v>1459</v>
      </c>
      <c r="B555">
        <v>1</v>
      </c>
      <c r="C555">
        <v>1072161</v>
      </c>
      <c r="E555" s="74">
        <v>141677</v>
      </c>
      <c r="F555" s="75">
        <f t="shared" ref="F555:O564" si="94">IFERROR(VLOOKUP(CONCATENATE(F$4,".",$E555),$A$4:$C$488690,2,FALSE)*F$3,100)</f>
        <v>1</v>
      </c>
      <c r="G555" s="75">
        <f t="shared" si="94"/>
        <v>2</v>
      </c>
      <c r="H555" s="75">
        <f t="shared" si="94"/>
        <v>3</v>
      </c>
      <c r="I555" s="75">
        <f t="shared" si="94"/>
        <v>4</v>
      </c>
      <c r="J555" s="75">
        <f t="shared" si="94"/>
        <v>5</v>
      </c>
      <c r="K555" s="75">
        <f t="shared" si="94"/>
        <v>6</v>
      </c>
      <c r="L555" s="75">
        <f t="shared" si="94"/>
        <v>7</v>
      </c>
      <c r="M555" s="75">
        <f t="shared" si="94"/>
        <v>8</v>
      </c>
      <c r="N555" s="75">
        <f t="shared" si="94"/>
        <v>9</v>
      </c>
      <c r="O555" s="75">
        <f t="shared" si="94"/>
        <v>10</v>
      </c>
      <c r="P555">
        <f t="shared" si="87"/>
        <v>1</v>
      </c>
      <c r="Q555" t="str">
        <f t="shared" si="88"/>
        <v>D20201231</v>
      </c>
      <c r="R555">
        <f t="shared" si="89"/>
        <v>58184</v>
      </c>
      <c r="S555">
        <v>1</v>
      </c>
      <c r="T555">
        <f t="shared" si="91"/>
        <v>0</v>
      </c>
      <c r="U555">
        <f t="shared" si="91"/>
        <v>0</v>
      </c>
      <c r="V555">
        <f t="shared" si="91"/>
        <v>0</v>
      </c>
      <c r="W555">
        <f t="shared" si="91"/>
        <v>1</v>
      </c>
    </row>
    <row r="556" spans="1:23" x14ac:dyDescent="0.25">
      <c r="A556" t="s">
        <v>1461</v>
      </c>
      <c r="B556">
        <v>1</v>
      </c>
      <c r="C556">
        <v>29928</v>
      </c>
      <c r="E556" s="74">
        <v>141958</v>
      </c>
      <c r="F556" s="75">
        <f t="shared" si="94"/>
        <v>1</v>
      </c>
      <c r="G556" s="75">
        <f t="shared" si="94"/>
        <v>2</v>
      </c>
      <c r="H556" s="75">
        <f t="shared" si="94"/>
        <v>3</v>
      </c>
      <c r="I556" s="75">
        <f t="shared" si="94"/>
        <v>4</v>
      </c>
      <c r="J556" s="75">
        <f t="shared" si="94"/>
        <v>5</v>
      </c>
      <c r="K556" s="75">
        <f t="shared" si="94"/>
        <v>6</v>
      </c>
      <c r="L556" s="75">
        <f t="shared" si="94"/>
        <v>7</v>
      </c>
      <c r="M556" s="75">
        <f t="shared" si="94"/>
        <v>8</v>
      </c>
      <c r="N556" s="75">
        <f t="shared" si="94"/>
        <v>9</v>
      </c>
      <c r="O556" s="75">
        <f t="shared" si="94"/>
        <v>10</v>
      </c>
      <c r="P556">
        <f t="shared" si="87"/>
        <v>1</v>
      </c>
      <c r="Q556" t="str">
        <f t="shared" si="88"/>
        <v>D20201231</v>
      </c>
      <c r="R556">
        <f t="shared" si="89"/>
        <v>122378</v>
      </c>
      <c r="S556">
        <v>1</v>
      </c>
      <c r="T556">
        <f t="shared" si="91"/>
        <v>0</v>
      </c>
      <c r="U556">
        <f t="shared" si="91"/>
        <v>0</v>
      </c>
      <c r="V556">
        <f t="shared" si="91"/>
        <v>0</v>
      </c>
      <c r="W556">
        <f t="shared" si="91"/>
        <v>1</v>
      </c>
    </row>
    <row r="557" spans="1:23" x14ac:dyDescent="0.25">
      <c r="A557" t="s">
        <v>1463</v>
      </c>
      <c r="B557">
        <v>1</v>
      </c>
      <c r="C557">
        <v>276272</v>
      </c>
      <c r="E557" s="74">
        <v>142049</v>
      </c>
      <c r="F557" s="75">
        <f t="shared" si="94"/>
        <v>1</v>
      </c>
      <c r="G557" s="75">
        <f t="shared" si="94"/>
        <v>2</v>
      </c>
      <c r="H557" s="75">
        <f t="shared" si="94"/>
        <v>3</v>
      </c>
      <c r="I557" s="75">
        <f t="shared" si="94"/>
        <v>4</v>
      </c>
      <c r="J557" s="75">
        <f t="shared" si="94"/>
        <v>5</v>
      </c>
      <c r="K557" s="75">
        <f t="shared" si="94"/>
        <v>6</v>
      </c>
      <c r="L557" s="75">
        <f t="shared" si="94"/>
        <v>7</v>
      </c>
      <c r="M557" s="75">
        <f t="shared" si="94"/>
        <v>8</v>
      </c>
      <c r="N557" s="75">
        <f t="shared" si="94"/>
        <v>9</v>
      </c>
      <c r="O557" s="75">
        <f t="shared" si="94"/>
        <v>10</v>
      </c>
      <c r="P557">
        <f t="shared" si="87"/>
        <v>1</v>
      </c>
      <c r="Q557" t="str">
        <f t="shared" si="88"/>
        <v>D20201231</v>
      </c>
      <c r="R557">
        <f t="shared" si="89"/>
        <v>158279</v>
      </c>
      <c r="S557">
        <v>1</v>
      </c>
      <c r="T557">
        <f t="shared" si="91"/>
        <v>0</v>
      </c>
      <c r="U557">
        <f t="shared" si="91"/>
        <v>0</v>
      </c>
      <c r="V557">
        <f t="shared" si="91"/>
        <v>0</v>
      </c>
      <c r="W557">
        <f t="shared" si="91"/>
        <v>1</v>
      </c>
    </row>
    <row r="558" spans="1:23" x14ac:dyDescent="0.25">
      <c r="A558" t="s">
        <v>1465</v>
      </c>
      <c r="B558">
        <v>1</v>
      </c>
      <c r="C558">
        <v>1670163</v>
      </c>
      <c r="E558" s="74">
        <v>142179</v>
      </c>
      <c r="F558" s="75">
        <f t="shared" si="94"/>
        <v>1</v>
      </c>
      <c r="G558" s="75">
        <f t="shared" si="94"/>
        <v>2</v>
      </c>
      <c r="H558" s="75">
        <f t="shared" si="94"/>
        <v>3</v>
      </c>
      <c r="I558" s="75">
        <f t="shared" si="94"/>
        <v>4</v>
      </c>
      <c r="J558" s="75">
        <f t="shared" si="94"/>
        <v>5</v>
      </c>
      <c r="K558" s="75">
        <f t="shared" si="94"/>
        <v>6</v>
      </c>
      <c r="L558" s="75">
        <f t="shared" si="94"/>
        <v>7</v>
      </c>
      <c r="M558" s="75">
        <f t="shared" si="94"/>
        <v>8</v>
      </c>
      <c r="N558" s="75">
        <f t="shared" si="94"/>
        <v>9</v>
      </c>
      <c r="O558" s="75">
        <f t="shared" si="94"/>
        <v>10</v>
      </c>
      <c r="P558">
        <f t="shared" si="87"/>
        <v>1</v>
      </c>
      <c r="Q558" t="str">
        <f t="shared" si="88"/>
        <v>D20201231</v>
      </c>
      <c r="R558">
        <f t="shared" si="89"/>
        <v>167448</v>
      </c>
      <c r="S558">
        <v>1</v>
      </c>
      <c r="T558">
        <f t="shared" si="91"/>
        <v>0</v>
      </c>
      <c r="U558">
        <f t="shared" si="91"/>
        <v>0</v>
      </c>
      <c r="V558">
        <f t="shared" si="91"/>
        <v>0</v>
      </c>
      <c r="W558">
        <f t="shared" si="91"/>
        <v>1</v>
      </c>
    </row>
    <row r="559" spans="1:23" x14ac:dyDescent="0.25">
      <c r="A559" t="s">
        <v>1467</v>
      </c>
      <c r="B559">
        <v>1</v>
      </c>
      <c r="C559">
        <v>378463</v>
      </c>
      <c r="E559" s="74">
        <v>142955</v>
      </c>
      <c r="F559" s="75">
        <f t="shared" si="94"/>
        <v>1</v>
      </c>
      <c r="G559" s="75">
        <f t="shared" si="94"/>
        <v>2</v>
      </c>
      <c r="H559" s="75">
        <f t="shared" si="94"/>
        <v>3</v>
      </c>
      <c r="I559" s="75">
        <f t="shared" si="94"/>
        <v>4</v>
      </c>
      <c r="J559" s="75">
        <f t="shared" si="94"/>
        <v>5</v>
      </c>
      <c r="K559" s="75">
        <f t="shared" si="94"/>
        <v>6</v>
      </c>
      <c r="L559" s="75">
        <f t="shared" si="94"/>
        <v>7</v>
      </c>
      <c r="M559" s="75">
        <f t="shared" si="94"/>
        <v>8</v>
      </c>
      <c r="N559" s="75">
        <f t="shared" si="94"/>
        <v>9</v>
      </c>
      <c r="O559" s="75">
        <f t="shared" si="94"/>
        <v>10</v>
      </c>
      <c r="P559">
        <f t="shared" si="87"/>
        <v>1</v>
      </c>
      <c r="Q559" t="str">
        <f t="shared" si="88"/>
        <v>D20201231</v>
      </c>
      <c r="R559">
        <f t="shared" si="89"/>
        <v>712789</v>
      </c>
      <c r="S559">
        <v>1</v>
      </c>
      <c r="T559">
        <f t="shared" si="91"/>
        <v>0</v>
      </c>
      <c r="U559">
        <f t="shared" si="91"/>
        <v>0</v>
      </c>
      <c r="V559">
        <f t="shared" si="91"/>
        <v>0</v>
      </c>
      <c r="W559">
        <f t="shared" si="91"/>
        <v>1</v>
      </c>
    </row>
    <row r="560" spans="1:23" x14ac:dyDescent="0.25">
      <c r="A560" t="s">
        <v>1469</v>
      </c>
      <c r="B560">
        <v>1</v>
      </c>
      <c r="C560">
        <v>171873</v>
      </c>
      <c r="E560" s="74">
        <v>143372</v>
      </c>
      <c r="F560" s="75">
        <f t="shared" si="94"/>
        <v>1</v>
      </c>
      <c r="G560" s="75">
        <f t="shared" si="94"/>
        <v>2</v>
      </c>
      <c r="H560" s="75">
        <f t="shared" si="94"/>
        <v>3</v>
      </c>
      <c r="I560" s="75">
        <f t="shared" si="94"/>
        <v>4</v>
      </c>
      <c r="J560" s="75">
        <f t="shared" si="94"/>
        <v>5</v>
      </c>
      <c r="K560" s="75">
        <f t="shared" si="94"/>
        <v>6</v>
      </c>
      <c r="L560" s="75">
        <f t="shared" si="94"/>
        <v>7</v>
      </c>
      <c r="M560" s="75">
        <f t="shared" si="94"/>
        <v>8</v>
      </c>
      <c r="N560" s="75">
        <f t="shared" si="94"/>
        <v>9</v>
      </c>
      <c r="O560" s="75">
        <f t="shared" si="94"/>
        <v>10</v>
      </c>
      <c r="P560">
        <f t="shared" si="87"/>
        <v>1</v>
      </c>
      <c r="Q560" t="str">
        <f t="shared" si="88"/>
        <v>D20201231</v>
      </c>
      <c r="R560">
        <f t="shared" si="89"/>
        <v>147742</v>
      </c>
      <c r="S560">
        <v>1</v>
      </c>
      <c r="T560">
        <f t="shared" si="91"/>
        <v>0</v>
      </c>
      <c r="U560">
        <f t="shared" si="91"/>
        <v>0</v>
      </c>
      <c r="V560">
        <f t="shared" si="91"/>
        <v>0</v>
      </c>
      <c r="W560">
        <f t="shared" si="91"/>
        <v>1</v>
      </c>
    </row>
    <row r="561" spans="1:23" x14ac:dyDescent="0.25">
      <c r="A561" t="s">
        <v>1471</v>
      </c>
      <c r="B561">
        <v>1</v>
      </c>
      <c r="C561">
        <v>1649262</v>
      </c>
      <c r="E561" s="74">
        <v>143662</v>
      </c>
      <c r="F561" s="75">
        <f t="shared" si="94"/>
        <v>1</v>
      </c>
      <c r="G561" s="75">
        <f t="shared" si="94"/>
        <v>2</v>
      </c>
      <c r="H561" s="75">
        <f t="shared" si="94"/>
        <v>3</v>
      </c>
      <c r="I561" s="75">
        <f t="shared" si="94"/>
        <v>4</v>
      </c>
      <c r="J561" s="75">
        <f t="shared" si="94"/>
        <v>5</v>
      </c>
      <c r="K561" s="75">
        <f t="shared" si="94"/>
        <v>6</v>
      </c>
      <c r="L561" s="75">
        <f t="shared" si="94"/>
        <v>7</v>
      </c>
      <c r="M561" s="75">
        <f t="shared" si="94"/>
        <v>8</v>
      </c>
      <c r="N561" s="75">
        <f t="shared" si="94"/>
        <v>9</v>
      </c>
      <c r="O561" s="75">
        <f t="shared" si="94"/>
        <v>10</v>
      </c>
      <c r="P561">
        <f t="shared" si="87"/>
        <v>1</v>
      </c>
      <c r="Q561" t="str">
        <f t="shared" si="88"/>
        <v>D20201231</v>
      </c>
      <c r="R561">
        <f t="shared" si="89"/>
        <v>29231539</v>
      </c>
      <c r="S561">
        <v>1</v>
      </c>
      <c r="T561">
        <f t="shared" si="91"/>
        <v>0</v>
      </c>
      <c r="U561">
        <f t="shared" si="91"/>
        <v>1</v>
      </c>
      <c r="V561">
        <f t="shared" si="91"/>
        <v>0</v>
      </c>
      <c r="W561">
        <f t="shared" si="91"/>
        <v>0</v>
      </c>
    </row>
    <row r="562" spans="1:23" x14ac:dyDescent="0.25">
      <c r="A562" t="s">
        <v>1473</v>
      </c>
      <c r="B562">
        <v>1</v>
      </c>
      <c r="C562">
        <v>4382687</v>
      </c>
      <c r="E562" s="74">
        <v>143859</v>
      </c>
      <c r="F562" s="75">
        <f t="shared" si="94"/>
        <v>1</v>
      </c>
      <c r="G562" s="75">
        <f t="shared" si="94"/>
        <v>2</v>
      </c>
      <c r="H562" s="75">
        <f t="shared" si="94"/>
        <v>3</v>
      </c>
      <c r="I562" s="75">
        <f t="shared" si="94"/>
        <v>4</v>
      </c>
      <c r="J562" s="75">
        <f t="shared" si="94"/>
        <v>5</v>
      </c>
      <c r="K562" s="75">
        <f t="shared" si="94"/>
        <v>6</v>
      </c>
      <c r="L562" s="75">
        <f t="shared" si="94"/>
        <v>7</v>
      </c>
      <c r="M562" s="75">
        <f t="shared" si="94"/>
        <v>8</v>
      </c>
      <c r="N562" s="75">
        <f t="shared" si="94"/>
        <v>9</v>
      </c>
      <c r="O562" s="75">
        <f t="shared" si="94"/>
        <v>10</v>
      </c>
      <c r="P562">
        <f t="shared" si="87"/>
        <v>1</v>
      </c>
      <c r="Q562" t="str">
        <f t="shared" si="88"/>
        <v>D20201231</v>
      </c>
      <c r="R562">
        <f t="shared" si="89"/>
        <v>314533</v>
      </c>
      <c r="S562">
        <v>1</v>
      </c>
      <c r="T562">
        <f t="shared" si="91"/>
        <v>0</v>
      </c>
      <c r="U562">
        <f t="shared" si="91"/>
        <v>0</v>
      </c>
      <c r="V562">
        <f t="shared" si="91"/>
        <v>0</v>
      </c>
      <c r="W562">
        <f t="shared" si="91"/>
        <v>1</v>
      </c>
    </row>
    <row r="563" spans="1:23" x14ac:dyDescent="0.25">
      <c r="A563" t="s">
        <v>1475</v>
      </c>
      <c r="B563">
        <v>1</v>
      </c>
      <c r="C563">
        <v>182208</v>
      </c>
      <c r="E563" s="74">
        <v>143952</v>
      </c>
      <c r="F563" s="75">
        <f t="shared" si="94"/>
        <v>1</v>
      </c>
      <c r="G563" s="75">
        <f t="shared" si="94"/>
        <v>2</v>
      </c>
      <c r="H563" s="75">
        <f t="shared" si="94"/>
        <v>3</v>
      </c>
      <c r="I563" s="75">
        <f t="shared" si="94"/>
        <v>4</v>
      </c>
      <c r="J563" s="75">
        <f t="shared" si="94"/>
        <v>5</v>
      </c>
      <c r="K563" s="75">
        <f t="shared" si="94"/>
        <v>6</v>
      </c>
      <c r="L563" s="75">
        <f t="shared" si="94"/>
        <v>7</v>
      </c>
      <c r="M563" s="75">
        <f t="shared" si="94"/>
        <v>8</v>
      </c>
      <c r="N563" s="75">
        <f t="shared" si="94"/>
        <v>9</v>
      </c>
      <c r="O563" s="75">
        <f t="shared" si="94"/>
        <v>10</v>
      </c>
      <c r="P563">
        <f t="shared" si="87"/>
        <v>1</v>
      </c>
      <c r="Q563" t="str">
        <f t="shared" si="88"/>
        <v>D20201231</v>
      </c>
      <c r="R563">
        <f t="shared" si="89"/>
        <v>229541</v>
      </c>
      <c r="S563">
        <v>1</v>
      </c>
      <c r="T563">
        <f t="shared" si="91"/>
        <v>0</v>
      </c>
      <c r="U563">
        <f t="shared" si="91"/>
        <v>0</v>
      </c>
      <c r="V563">
        <f t="shared" si="91"/>
        <v>0</v>
      </c>
      <c r="W563">
        <f t="shared" si="91"/>
        <v>1</v>
      </c>
    </row>
    <row r="564" spans="1:23" x14ac:dyDescent="0.25">
      <c r="A564" t="s">
        <v>1477</v>
      </c>
      <c r="B564">
        <v>1</v>
      </c>
      <c r="C564">
        <v>475591</v>
      </c>
      <c r="E564" s="74">
        <v>144034</v>
      </c>
      <c r="F564" s="75">
        <f t="shared" si="94"/>
        <v>1</v>
      </c>
      <c r="G564" s="75">
        <f t="shared" si="94"/>
        <v>2</v>
      </c>
      <c r="H564" s="75">
        <f t="shared" si="94"/>
        <v>3</v>
      </c>
      <c r="I564" s="75">
        <f t="shared" si="94"/>
        <v>4</v>
      </c>
      <c r="J564" s="75">
        <f t="shared" si="94"/>
        <v>5</v>
      </c>
      <c r="K564" s="75">
        <f t="shared" si="94"/>
        <v>6</v>
      </c>
      <c r="L564" s="75">
        <f t="shared" si="94"/>
        <v>7</v>
      </c>
      <c r="M564" s="75">
        <f t="shared" si="94"/>
        <v>8</v>
      </c>
      <c r="N564" s="75">
        <f t="shared" si="94"/>
        <v>9</v>
      </c>
      <c r="O564" s="75">
        <f t="shared" si="94"/>
        <v>10</v>
      </c>
      <c r="P564">
        <f t="shared" si="87"/>
        <v>1</v>
      </c>
      <c r="Q564" t="str">
        <f t="shared" si="88"/>
        <v>D20201231</v>
      </c>
      <c r="R564">
        <f t="shared" si="89"/>
        <v>344437</v>
      </c>
      <c r="S564">
        <v>1</v>
      </c>
      <c r="T564">
        <f t="shared" si="91"/>
        <v>0</v>
      </c>
      <c r="U564">
        <f t="shared" si="91"/>
        <v>0</v>
      </c>
      <c r="V564">
        <f t="shared" si="91"/>
        <v>0</v>
      </c>
      <c r="W564">
        <f t="shared" si="91"/>
        <v>1</v>
      </c>
    </row>
    <row r="565" spans="1:23" x14ac:dyDescent="0.25">
      <c r="A565" t="s">
        <v>1479</v>
      </c>
      <c r="B565">
        <v>1</v>
      </c>
      <c r="C565">
        <v>290779</v>
      </c>
      <c r="E565" s="74">
        <v>144052</v>
      </c>
      <c r="F565" s="75">
        <f t="shared" ref="F565:O574" si="95">IFERROR(VLOOKUP(CONCATENATE(F$4,".",$E565),$A$4:$C$488690,2,FALSE)*F$3,100)</f>
        <v>1</v>
      </c>
      <c r="G565" s="75">
        <f t="shared" si="95"/>
        <v>2</v>
      </c>
      <c r="H565" s="75">
        <f t="shared" si="95"/>
        <v>3</v>
      </c>
      <c r="I565" s="75">
        <f t="shared" si="95"/>
        <v>4</v>
      </c>
      <c r="J565" s="75">
        <f t="shared" si="95"/>
        <v>5</v>
      </c>
      <c r="K565" s="75">
        <f t="shared" si="95"/>
        <v>6</v>
      </c>
      <c r="L565" s="75">
        <f t="shared" si="95"/>
        <v>7</v>
      </c>
      <c r="M565" s="75">
        <f t="shared" si="95"/>
        <v>8</v>
      </c>
      <c r="N565" s="75">
        <f t="shared" si="95"/>
        <v>9</v>
      </c>
      <c r="O565" s="75">
        <f t="shared" si="95"/>
        <v>10</v>
      </c>
      <c r="P565">
        <f t="shared" si="87"/>
        <v>1</v>
      </c>
      <c r="Q565" t="str">
        <f t="shared" si="88"/>
        <v>D20201231</v>
      </c>
      <c r="R565">
        <f t="shared" si="89"/>
        <v>515413</v>
      </c>
      <c r="S565">
        <v>1</v>
      </c>
      <c r="T565">
        <f t="shared" si="91"/>
        <v>0</v>
      </c>
      <c r="U565">
        <f t="shared" si="91"/>
        <v>0</v>
      </c>
      <c r="V565">
        <f t="shared" si="91"/>
        <v>0</v>
      </c>
      <c r="W565">
        <f t="shared" si="91"/>
        <v>1</v>
      </c>
    </row>
    <row r="566" spans="1:23" x14ac:dyDescent="0.25">
      <c r="A566" t="s">
        <v>1481</v>
      </c>
      <c r="B566">
        <v>1</v>
      </c>
      <c r="C566">
        <v>1015692</v>
      </c>
      <c r="E566" s="74">
        <v>144155</v>
      </c>
      <c r="F566" s="75">
        <f t="shared" si="95"/>
        <v>1</v>
      </c>
      <c r="G566" s="75">
        <f t="shared" si="95"/>
        <v>2</v>
      </c>
      <c r="H566" s="75">
        <f t="shared" si="95"/>
        <v>3</v>
      </c>
      <c r="I566" s="75">
        <f t="shared" si="95"/>
        <v>4</v>
      </c>
      <c r="J566" s="75">
        <f t="shared" si="95"/>
        <v>5</v>
      </c>
      <c r="K566" s="75">
        <f t="shared" si="95"/>
        <v>6</v>
      </c>
      <c r="L566" s="75">
        <f t="shared" si="95"/>
        <v>7</v>
      </c>
      <c r="M566" s="75">
        <f t="shared" si="95"/>
        <v>8</v>
      </c>
      <c r="N566" s="75">
        <f t="shared" si="95"/>
        <v>9</v>
      </c>
      <c r="O566" s="75">
        <f t="shared" si="95"/>
        <v>10</v>
      </c>
      <c r="P566">
        <f t="shared" si="87"/>
        <v>1</v>
      </c>
      <c r="Q566" t="str">
        <f t="shared" si="88"/>
        <v>D20201231</v>
      </c>
      <c r="R566">
        <f t="shared" si="89"/>
        <v>447418</v>
      </c>
      <c r="S566">
        <v>1</v>
      </c>
      <c r="T566">
        <f t="shared" si="91"/>
        <v>0</v>
      </c>
      <c r="U566">
        <f t="shared" si="91"/>
        <v>0</v>
      </c>
      <c r="V566">
        <f t="shared" si="91"/>
        <v>0</v>
      </c>
      <c r="W566">
        <f t="shared" si="91"/>
        <v>1</v>
      </c>
    </row>
    <row r="567" spans="1:23" x14ac:dyDescent="0.25">
      <c r="A567" t="s">
        <v>1483</v>
      </c>
      <c r="B567">
        <v>1</v>
      </c>
      <c r="C567">
        <v>919745</v>
      </c>
      <c r="E567" s="74">
        <v>144678</v>
      </c>
      <c r="F567" s="75">
        <f t="shared" si="95"/>
        <v>1</v>
      </c>
      <c r="G567" s="75">
        <f t="shared" si="95"/>
        <v>2</v>
      </c>
      <c r="H567" s="75">
        <f t="shared" si="95"/>
        <v>3</v>
      </c>
      <c r="I567" s="75">
        <f t="shared" si="95"/>
        <v>4</v>
      </c>
      <c r="J567" s="75">
        <f t="shared" si="95"/>
        <v>5</v>
      </c>
      <c r="K567" s="75">
        <f t="shared" si="95"/>
        <v>6</v>
      </c>
      <c r="L567" s="75">
        <f t="shared" si="95"/>
        <v>7</v>
      </c>
      <c r="M567" s="75">
        <f t="shared" si="95"/>
        <v>8</v>
      </c>
      <c r="N567" s="75">
        <f t="shared" si="95"/>
        <v>9</v>
      </c>
      <c r="O567" s="75">
        <f t="shared" si="95"/>
        <v>10</v>
      </c>
      <c r="P567">
        <f t="shared" si="87"/>
        <v>1</v>
      </c>
      <c r="Q567" t="str">
        <f t="shared" si="88"/>
        <v>D20201231</v>
      </c>
      <c r="R567">
        <f t="shared" si="89"/>
        <v>467865</v>
      </c>
      <c r="S567">
        <v>1</v>
      </c>
      <c r="T567">
        <f t="shared" si="91"/>
        <v>0</v>
      </c>
      <c r="U567">
        <f t="shared" si="91"/>
        <v>0</v>
      </c>
      <c r="V567">
        <f t="shared" si="91"/>
        <v>0</v>
      </c>
      <c r="W567">
        <f t="shared" si="91"/>
        <v>1</v>
      </c>
    </row>
    <row r="568" spans="1:23" x14ac:dyDescent="0.25">
      <c r="A568" t="s">
        <v>1485</v>
      </c>
      <c r="B568">
        <v>1</v>
      </c>
      <c r="C568">
        <v>274364</v>
      </c>
      <c r="E568" s="74">
        <v>144856</v>
      </c>
      <c r="F568" s="75">
        <f t="shared" si="95"/>
        <v>1</v>
      </c>
      <c r="G568" s="75">
        <f t="shared" si="95"/>
        <v>2</v>
      </c>
      <c r="H568" s="75">
        <f t="shared" si="95"/>
        <v>3</v>
      </c>
      <c r="I568" s="75">
        <f t="shared" si="95"/>
        <v>4</v>
      </c>
      <c r="J568" s="75">
        <f t="shared" si="95"/>
        <v>5</v>
      </c>
      <c r="K568" s="75">
        <f t="shared" si="95"/>
        <v>6</v>
      </c>
      <c r="L568" s="75">
        <f t="shared" si="95"/>
        <v>7</v>
      </c>
      <c r="M568" s="75">
        <f t="shared" si="95"/>
        <v>8</v>
      </c>
      <c r="N568" s="75">
        <f t="shared" si="95"/>
        <v>9</v>
      </c>
      <c r="O568" s="75">
        <f t="shared" si="95"/>
        <v>10</v>
      </c>
      <c r="P568">
        <f t="shared" si="87"/>
        <v>1</v>
      </c>
      <c r="Q568" t="str">
        <f t="shared" si="88"/>
        <v>D20201231</v>
      </c>
      <c r="R568">
        <f t="shared" si="89"/>
        <v>321673</v>
      </c>
      <c r="S568">
        <v>1</v>
      </c>
      <c r="T568">
        <f t="shared" si="91"/>
        <v>0</v>
      </c>
      <c r="U568">
        <f t="shared" si="91"/>
        <v>0</v>
      </c>
      <c r="V568">
        <f t="shared" si="91"/>
        <v>0</v>
      </c>
      <c r="W568">
        <f t="shared" si="91"/>
        <v>1</v>
      </c>
    </row>
    <row r="569" spans="1:23" x14ac:dyDescent="0.25">
      <c r="A569" t="s">
        <v>1487</v>
      </c>
      <c r="B569">
        <v>1</v>
      </c>
      <c r="C569">
        <v>65535</v>
      </c>
      <c r="E569" s="74">
        <v>144913</v>
      </c>
      <c r="F569" s="75">
        <f t="shared" si="95"/>
        <v>1</v>
      </c>
      <c r="G569" s="75">
        <f t="shared" si="95"/>
        <v>2</v>
      </c>
      <c r="H569" s="75">
        <f t="shared" si="95"/>
        <v>3</v>
      </c>
      <c r="I569" s="75">
        <f t="shared" si="95"/>
        <v>4</v>
      </c>
      <c r="J569" s="75">
        <f t="shared" si="95"/>
        <v>5</v>
      </c>
      <c r="K569" s="75">
        <f t="shared" si="95"/>
        <v>6</v>
      </c>
      <c r="L569" s="75">
        <f t="shared" si="95"/>
        <v>7</v>
      </c>
      <c r="M569" s="75">
        <f t="shared" si="95"/>
        <v>8</v>
      </c>
      <c r="N569" s="75">
        <f t="shared" si="95"/>
        <v>9</v>
      </c>
      <c r="O569" s="75">
        <f t="shared" si="95"/>
        <v>10</v>
      </c>
      <c r="P569">
        <f t="shared" si="87"/>
        <v>1</v>
      </c>
      <c r="Q569" t="str">
        <f t="shared" si="88"/>
        <v>D20201231</v>
      </c>
      <c r="R569">
        <f t="shared" si="89"/>
        <v>406818</v>
      </c>
      <c r="S569">
        <v>1</v>
      </c>
      <c r="T569">
        <f t="shared" si="91"/>
        <v>0</v>
      </c>
      <c r="U569">
        <f t="shared" si="91"/>
        <v>0</v>
      </c>
      <c r="V569">
        <f t="shared" si="91"/>
        <v>0</v>
      </c>
      <c r="W569">
        <f t="shared" si="91"/>
        <v>1</v>
      </c>
    </row>
    <row r="570" spans="1:23" x14ac:dyDescent="0.25">
      <c r="A570" t="s">
        <v>1489</v>
      </c>
      <c r="B570">
        <v>1</v>
      </c>
      <c r="C570">
        <v>165146</v>
      </c>
      <c r="E570" s="74">
        <v>145059</v>
      </c>
      <c r="F570" s="75">
        <f t="shared" si="95"/>
        <v>1</v>
      </c>
      <c r="G570" s="75">
        <f t="shared" si="95"/>
        <v>2</v>
      </c>
      <c r="H570" s="75">
        <f t="shared" si="95"/>
        <v>3</v>
      </c>
      <c r="I570" s="75">
        <f t="shared" si="95"/>
        <v>4</v>
      </c>
      <c r="J570" s="75">
        <f t="shared" si="95"/>
        <v>5</v>
      </c>
      <c r="K570" s="75">
        <f t="shared" si="95"/>
        <v>6</v>
      </c>
      <c r="L570" s="75">
        <f t="shared" si="95"/>
        <v>7</v>
      </c>
      <c r="M570" s="75">
        <f t="shared" si="95"/>
        <v>8</v>
      </c>
      <c r="N570" s="75">
        <f t="shared" si="95"/>
        <v>9</v>
      </c>
      <c r="O570" s="75">
        <f t="shared" si="95"/>
        <v>10</v>
      </c>
      <c r="P570">
        <f t="shared" si="87"/>
        <v>1</v>
      </c>
      <c r="Q570" t="str">
        <f t="shared" si="88"/>
        <v>D20201231</v>
      </c>
      <c r="R570">
        <f t="shared" si="89"/>
        <v>116536</v>
      </c>
      <c r="S570">
        <v>1</v>
      </c>
      <c r="T570">
        <f t="shared" si="91"/>
        <v>0</v>
      </c>
      <c r="U570">
        <f t="shared" si="91"/>
        <v>0</v>
      </c>
      <c r="V570">
        <f t="shared" si="91"/>
        <v>0</v>
      </c>
      <c r="W570">
        <f t="shared" si="91"/>
        <v>1</v>
      </c>
    </row>
    <row r="571" spans="1:23" x14ac:dyDescent="0.25">
      <c r="A571" t="s">
        <v>1491</v>
      </c>
      <c r="B571">
        <v>1</v>
      </c>
      <c r="C571">
        <v>1189137</v>
      </c>
      <c r="E571" s="74">
        <v>145545</v>
      </c>
      <c r="F571" s="75">
        <f t="shared" si="95"/>
        <v>1</v>
      </c>
      <c r="G571" s="75">
        <f t="shared" si="95"/>
        <v>2</v>
      </c>
      <c r="H571" s="75">
        <f t="shared" si="95"/>
        <v>3</v>
      </c>
      <c r="I571" s="75">
        <f t="shared" si="95"/>
        <v>4</v>
      </c>
      <c r="J571" s="75">
        <f t="shared" si="95"/>
        <v>5</v>
      </c>
      <c r="K571" s="75">
        <f t="shared" si="95"/>
        <v>6</v>
      </c>
      <c r="L571" s="75">
        <f t="shared" si="95"/>
        <v>7</v>
      </c>
      <c r="M571" s="75">
        <f t="shared" si="95"/>
        <v>8</v>
      </c>
      <c r="N571" s="75">
        <f t="shared" si="95"/>
        <v>9</v>
      </c>
      <c r="O571" s="75">
        <f t="shared" si="95"/>
        <v>10</v>
      </c>
      <c r="P571">
        <f t="shared" si="87"/>
        <v>1</v>
      </c>
      <c r="Q571" t="str">
        <f t="shared" si="88"/>
        <v>D20201231</v>
      </c>
      <c r="R571">
        <f t="shared" si="89"/>
        <v>733744</v>
      </c>
      <c r="S571">
        <v>1</v>
      </c>
      <c r="T571">
        <f t="shared" si="91"/>
        <v>0</v>
      </c>
      <c r="U571">
        <f t="shared" si="91"/>
        <v>0</v>
      </c>
      <c r="V571">
        <f t="shared" si="91"/>
        <v>0</v>
      </c>
      <c r="W571">
        <f t="shared" si="91"/>
        <v>1</v>
      </c>
    </row>
    <row r="572" spans="1:23" x14ac:dyDescent="0.25">
      <c r="A572" t="s">
        <v>1493</v>
      </c>
      <c r="B572">
        <v>1</v>
      </c>
      <c r="C572">
        <v>1951990</v>
      </c>
      <c r="E572" s="74">
        <v>145554</v>
      </c>
      <c r="F572" s="75">
        <f t="shared" si="95"/>
        <v>1</v>
      </c>
      <c r="G572" s="75">
        <f t="shared" si="95"/>
        <v>2</v>
      </c>
      <c r="H572" s="75">
        <f t="shared" si="95"/>
        <v>3</v>
      </c>
      <c r="I572" s="75">
        <f t="shared" si="95"/>
        <v>4</v>
      </c>
      <c r="J572" s="75">
        <f t="shared" si="95"/>
        <v>5</v>
      </c>
      <c r="K572" s="75">
        <f t="shared" si="95"/>
        <v>6</v>
      </c>
      <c r="L572" s="75">
        <f t="shared" si="95"/>
        <v>7</v>
      </c>
      <c r="M572" s="75">
        <f t="shared" si="95"/>
        <v>8</v>
      </c>
      <c r="N572" s="75">
        <f t="shared" si="95"/>
        <v>9</v>
      </c>
      <c r="O572" s="75">
        <f t="shared" si="95"/>
        <v>10</v>
      </c>
      <c r="P572">
        <f t="shared" si="87"/>
        <v>1</v>
      </c>
      <c r="Q572" t="str">
        <f t="shared" si="88"/>
        <v>D20201231</v>
      </c>
      <c r="R572">
        <f t="shared" si="89"/>
        <v>224010</v>
      </c>
      <c r="S572">
        <v>1</v>
      </c>
      <c r="T572">
        <f t="shared" si="91"/>
        <v>0</v>
      </c>
      <c r="U572">
        <f t="shared" si="91"/>
        <v>0</v>
      </c>
      <c r="V572">
        <f t="shared" si="91"/>
        <v>0</v>
      </c>
      <c r="W572">
        <f t="shared" si="91"/>
        <v>1</v>
      </c>
    </row>
    <row r="573" spans="1:23" x14ac:dyDescent="0.25">
      <c r="A573" t="s">
        <v>1495</v>
      </c>
      <c r="B573">
        <v>1</v>
      </c>
      <c r="C573">
        <v>1031475</v>
      </c>
      <c r="E573" s="74">
        <v>145741</v>
      </c>
      <c r="F573" s="75">
        <f t="shared" si="95"/>
        <v>1</v>
      </c>
      <c r="G573" s="75">
        <f t="shared" si="95"/>
        <v>2</v>
      </c>
      <c r="H573" s="75">
        <f t="shared" si="95"/>
        <v>3</v>
      </c>
      <c r="I573" s="75">
        <f t="shared" si="95"/>
        <v>4</v>
      </c>
      <c r="J573" s="75">
        <f t="shared" si="95"/>
        <v>5</v>
      </c>
      <c r="K573" s="75">
        <f t="shared" si="95"/>
        <v>6</v>
      </c>
      <c r="L573" s="75">
        <f t="shared" si="95"/>
        <v>7</v>
      </c>
      <c r="M573" s="75">
        <f t="shared" si="95"/>
        <v>8</v>
      </c>
      <c r="N573" s="75">
        <f t="shared" si="95"/>
        <v>9</v>
      </c>
      <c r="O573" s="75">
        <f t="shared" si="95"/>
        <v>10</v>
      </c>
      <c r="P573">
        <f t="shared" si="87"/>
        <v>1</v>
      </c>
      <c r="Q573" t="str">
        <f t="shared" si="88"/>
        <v>D20201231</v>
      </c>
      <c r="R573">
        <f t="shared" si="89"/>
        <v>216646</v>
      </c>
      <c r="S573">
        <v>1</v>
      </c>
      <c r="T573">
        <f t="shared" si="91"/>
        <v>0</v>
      </c>
      <c r="U573">
        <f t="shared" si="91"/>
        <v>0</v>
      </c>
      <c r="V573">
        <f t="shared" si="91"/>
        <v>0</v>
      </c>
      <c r="W573">
        <f t="shared" si="91"/>
        <v>1</v>
      </c>
    </row>
    <row r="574" spans="1:23" x14ac:dyDescent="0.25">
      <c r="A574" t="s">
        <v>1497</v>
      </c>
      <c r="B574">
        <v>1</v>
      </c>
      <c r="C574">
        <v>310313</v>
      </c>
      <c r="E574" s="74">
        <v>145844</v>
      </c>
      <c r="F574" s="75">
        <f t="shared" si="95"/>
        <v>1</v>
      </c>
      <c r="G574" s="75">
        <f t="shared" si="95"/>
        <v>2</v>
      </c>
      <c r="H574" s="75">
        <f t="shared" si="95"/>
        <v>3</v>
      </c>
      <c r="I574" s="75">
        <f t="shared" si="95"/>
        <v>4</v>
      </c>
      <c r="J574" s="75">
        <f t="shared" si="95"/>
        <v>5</v>
      </c>
      <c r="K574" s="75">
        <f t="shared" si="95"/>
        <v>6</v>
      </c>
      <c r="L574" s="75">
        <f t="shared" si="95"/>
        <v>7</v>
      </c>
      <c r="M574" s="75">
        <f t="shared" si="95"/>
        <v>8</v>
      </c>
      <c r="N574" s="75">
        <f t="shared" si="95"/>
        <v>9</v>
      </c>
      <c r="O574" s="75">
        <f t="shared" si="95"/>
        <v>10</v>
      </c>
      <c r="P574">
        <f t="shared" si="87"/>
        <v>1</v>
      </c>
      <c r="Q574" t="str">
        <f t="shared" si="88"/>
        <v>D20201231</v>
      </c>
      <c r="R574">
        <f t="shared" si="89"/>
        <v>528119</v>
      </c>
      <c r="S574">
        <v>1</v>
      </c>
      <c r="T574">
        <f t="shared" si="91"/>
        <v>0</v>
      </c>
      <c r="U574">
        <f t="shared" si="91"/>
        <v>0</v>
      </c>
      <c r="V574">
        <f t="shared" si="91"/>
        <v>0</v>
      </c>
      <c r="W574">
        <f t="shared" si="91"/>
        <v>1</v>
      </c>
    </row>
    <row r="575" spans="1:23" x14ac:dyDescent="0.25">
      <c r="A575" t="s">
        <v>1499</v>
      </c>
      <c r="B575">
        <v>1</v>
      </c>
      <c r="C575">
        <v>31550000</v>
      </c>
      <c r="E575" s="74">
        <v>146056</v>
      </c>
      <c r="F575" s="75">
        <f t="shared" ref="F575:O584" si="96">IFERROR(VLOOKUP(CONCATENATE(F$4,".",$E575),$A$4:$C$488690,2,FALSE)*F$3,100)</f>
        <v>1</v>
      </c>
      <c r="G575" s="75">
        <f t="shared" si="96"/>
        <v>2</v>
      </c>
      <c r="H575" s="75">
        <f t="shared" si="96"/>
        <v>3</v>
      </c>
      <c r="I575" s="75">
        <f t="shared" si="96"/>
        <v>4</v>
      </c>
      <c r="J575" s="75">
        <f t="shared" si="96"/>
        <v>5</v>
      </c>
      <c r="K575" s="75">
        <f t="shared" si="96"/>
        <v>6</v>
      </c>
      <c r="L575" s="75">
        <f t="shared" si="96"/>
        <v>7</v>
      </c>
      <c r="M575" s="75">
        <f t="shared" si="96"/>
        <v>8</v>
      </c>
      <c r="N575" s="75">
        <f t="shared" si="96"/>
        <v>9</v>
      </c>
      <c r="O575" s="75">
        <f t="shared" si="96"/>
        <v>10</v>
      </c>
      <c r="P575">
        <f t="shared" si="87"/>
        <v>1</v>
      </c>
      <c r="Q575" t="str">
        <f t="shared" si="88"/>
        <v>D20201231</v>
      </c>
      <c r="R575">
        <f t="shared" si="89"/>
        <v>41767</v>
      </c>
      <c r="S575">
        <v>1</v>
      </c>
      <c r="T575">
        <f t="shared" si="91"/>
        <v>0</v>
      </c>
      <c r="U575">
        <f t="shared" si="91"/>
        <v>0</v>
      </c>
      <c r="V575">
        <f t="shared" si="91"/>
        <v>0</v>
      </c>
      <c r="W575">
        <f t="shared" si="91"/>
        <v>1</v>
      </c>
    </row>
    <row r="576" spans="1:23" x14ac:dyDescent="0.25">
      <c r="A576" t="s">
        <v>1501</v>
      </c>
      <c r="B576">
        <v>1</v>
      </c>
      <c r="C576">
        <v>1288228</v>
      </c>
      <c r="E576" s="74">
        <v>146663</v>
      </c>
      <c r="F576" s="75">
        <f t="shared" si="96"/>
        <v>1</v>
      </c>
      <c r="G576" s="75">
        <f t="shared" si="96"/>
        <v>2</v>
      </c>
      <c r="H576" s="75">
        <f t="shared" si="96"/>
        <v>3</v>
      </c>
      <c r="I576" s="75">
        <f t="shared" si="96"/>
        <v>4</v>
      </c>
      <c r="J576" s="75">
        <f t="shared" si="96"/>
        <v>5</v>
      </c>
      <c r="K576" s="75">
        <f t="shared" si="96"/>
        <v>6</v>
      </c>
      <c r="L576" s="75">
        <f t="shared" si="96"/>
        <v>7</v>
      </c>
      <c r="M576" s="75">
        <f t="shared" si="96"/>
        <v>8</v>
      </c>
      <c r="N576" s="75">
        <f t="shared" si="96"/>
        <v>9</v>
      </c>
      <c r="O576" s="75">
        <f t="shared" si="96"/>
        <v>10</v>
      </c>
      <c r="P576">
        <f t="shared" si="87"/>
        <v>1</v>
      </c>
      <c r="Q576" t="str">
        <f t="shared" si="88"/>
        <v>D20201231</v>
      </c>
      <c r="R576">
        <f t="shared" si="89"/>
        <v>1301976</v>
      </c>
      <c r="S576">
        <v>1</v>
      </c>
      <c r="T576">
        <f t="shared" si="91"/>
        <v>0</v>
      </c>
      <c r="U576">
        <f t="shared" si="91"/>
        <v>0</v>
      </c>
      <c r="V576">
        <f t="shared" si="91"/>
        <v>1</v>
      </c>
      <c r="W576">
        <f t="shared" si="91"/>
        <v>0</v>
      </c>
    </row>
    <row r="577" spans="1:23" x14ac:dyDescent="0.25">
      <c r="A577" t="s">
        <v>1503</v>
      </c>
      <c r="B577">
        <v>1</v>
      </c>
      <c r="C577">
        <v>128089</v>
      </c>
      <c r="E577" s="74">
        <v>146672</v>
      </c>
      <c r="F577" s="75">
        <f t="shared" si="96"/>
        <v>1</v>
      </c>
      <c r="G577" s="75">
        <f t="shared" si="96"/>
        <v>2</v>
      </c>
      <c r="H577" s="75">
        <f t="shared" si="96"/>
        <v>3</v>
      </c>
      <c r="I577" s="75">
        <f t="shared" si="96"/>
        <v>4</v>
      </c>
      <c r="J577" s="75">
        <f t="shared" si="96"/>
        <v>5</v>
      </c>
      <c r="K577" s="75">
        <f t="shared" si="96"/>
        <v>6</v>
      </c>
      <c r="L577" s="75">
        <f t="shared" si="96"/>
        <v>7</v>
      </c>
      <c r="M577" s="75">
        <f t="shared" si="96"/>
        <v>8</v>
      </c>
      <c r="N577" s="75">
        <f t="shared" si="96"/>
        <v>100</v>
      </c>
      <c r="O577" s="75">
        <f t="shared" si="96"/>
        <v>100</v>
      </c>
      <c r="P577">
        <f t="shared" si="87"/>
        <v>1</v>
      </c>
      <c r="Q577" t="str">
        <f t="shared" si="88"/>
        <v>D20201231</v>
      </c>
      <c r="R577">
        <f t="shared" si="89"/>
        <v>31013209</v>
      </c>
      <c r="S577">
        <v>1</v>
      </c>
      <c r="T577">
        <f t="shared" si="91"/>
        <v>0</v>
      </c>
      <c r="U577">
        <f t="shared" si="91"/>
        <v>1</v>
      </c>
      <c r="V577">
        <f t="shared" si="91"/>
        <v>0</v>
      </c>
      <c r="W577">
        <f t="shared" si="91"/>
        <v>0</v>
      </c>
    </row>
    <row r="578" spans="1:23" x14ac:dyDescent="0.25">
      <c r="A578" t="s">
        <v>1505</v>
      </c>
      <c r="B578">
        <v>1</v>
      </c>
      <c r="C578">
        <v>206968</v>
      </c>
      <c r="E578" s="74">
        <v>147651</v>
      </c>
      <c r="F578" s="75">
        <f t="shared" si="96"/>
        <v>1</v>
      </c>
      <c r="G578" s="75">
        <f t="shared" si="96"/>
        <v>2</v>
      </c>
      <c r="H578" s="75">
        <f t="shared" si="96"/>
        <v>3</v>
      </c>
      <c r="I578" s="75">
        <f t="shared" si="96"/>
        <v>4</v>
      </c>
      <c r="J578" s="75">
        <f t="shared" si="96"/>
        <v>5</v>
      </c>
      <c r="K578" s="75">
        <f t="shared" si="96"/>
        <v>6</v>
      </c>
      <c r="L578" s="75">
        <f t="shared" si="96"/>
        <v>7</v>
      </c>
      <c r="M578" s="75">
        <f t="shared" si="96"/>
        <v>8</v>
      </c>
      <c r="N578" s="75">
        <f t="shared" si="96"/>
        <v>9</v>
      </c>
      <c r="O578" s="75">
        <f t="shared" si="96"/>
        <v>10</v>
      </c>
      <c r="P578">
        <f t="shared" si="87"/>
        <v>1</v>
      </c>
      <c r="Q578" t="str">
        <f t="shared" si="88"/>
        <v>D20201231</v>
      </c>
      <c r="R578">
        <f t="shared" si="89"/>
        <v>52240</v>
      </c>
      <c r="S578">
        <v>1</v>
      </c>
      <c r="T578">
        <f t="shared" si="91"/>
        <v>0</v>
      </c>
      <c r="U578">
        <f t="shared" si="91"/>
        <v>0</v>
      </c>
      <c r="V578">
        <f t="shared" si="91"/>
        <v>0</v>
      </c>
      <c r="W578">
        <f t="shared" si="91"/>
        <v>1</v>
      </c>
    </row>
    <row r="579" spans="1:23" x14ac:dyDescent="0.25">
      <c r="A579" t="s">
        <v>1507</v>
      </c>
      <c r="B579">
        <v>1</v>
      </c>
      <c r="C579">
        <v>235049</v>
      </c>
      <c r="E579" s="74">
        <v>147679</v>
      </c>
      <c r="F579" s="75">
        <f t="shared" si="96"/>
        <v>1</v>
      </c>
      <c r="G579" s="75">
        <f t="shared" si="96"/>
        <v>2</v>
      </c>
      <c r="H579" s="75">
        <f t="shared" si="96"/>
        <v>3</v>
      </c>
      <c r="I579" s="75">
        <f t="shared" si="96"/>
        <v>4</v>
      </c>
      <c r="J579" s="75">
        <f t="shared" si="96"/>
        <v>5</v>
      </c>
      <c r="K579" s="75">
        <f t="shared" si="96"/>
        <v>6</v>
      </c>
      <c r="L579" s="75">
        <f t="shared" si="96"/>
        <v>7</v>
      </c>
      <c r="M579" s="75">
        <f t="shared" si="96"/>
        <v>8</v>
      </c>
      <c r="N579" s="75">
        <f t="shared" si="96"/>
        <v>9</v>
      </c>
      <c r="O579" s="75">
        <f t="shared" si="96"/>
        <v>10</v>
      </c>
      <c r="P579">
        <f t="shared" si="87"/>
        <v>1</v>
      </c>
      <c r="Q579" t="str">
        <f t="shared" si="88"/>
        <v>D20201231</v>
      </c>
      <c r="R579">
        <f t="shared" si="89"/>
        <v>281002</v>
      </c>
      <c r="S579">
        <v>1</v>
      </c>
      <c r="T579">
        <f t="shared" si="91"/>
        <v>0</v>
      </c>
      <c r="U579">
        <f t="shared" si="91"/>
        <v>0</v>
      </c>
      <c r="V579">
        <f t="shared" si="91"/>
        <v>0</v>
      </c>
      <c r="W579">
        <f t="shared" si="91"/>
        <v>1</v>
      </c>
    </row>
    <row r="580" spans="1:23" x14ac:dyDescent="0.25">
      <c r="A580" t="s">
        <v>1509</v>
      </c>
      <c r="B580">
        <v>1</v>
      </c>
      <c r="C580">
        <v>118950</v>
      </c>
      <c r="E580" s="74">
        <v>147857</v>
      </c>
      <c r="F580" s="75">
        <f t="shared" si="96"/>
        <v>1</v>
      </c>
      <c r="G580" s="75">
        <f t="shared" si="96"/>
        <v>2</v>
      </c>
      <c r="H580" s="75">
        <f t="shared" si="96"/>
        <v>3</v>
      </c>
      <c r="I580" s="75">
        <f t="shared" si="96"/>
        <v>4</v>
      </c>
      <c r="J580" s="75">
        <f t="shared" si="96"/>
        <v>5</v>
      </c>
      <c r="K580" s="75">
        <f t="shared" si="96"/>
        <v>6</v>
      </c>
      <c r="L580" s="75">
        <f t="shared" si="96"/>
        <v>7</v>
      </c>
      <c r="M580" s="75">
        <f t="shared" si="96"/>
        <v>8</v>
      </c>
      <c r="N580" s="75">
        <f t="shared" si="96"/>
        <v>9</v>
      </c>
      <c r="O580" s="75">
        <f t="shared" si="96"/>
        <v>10</v>
      </c>
      <c r="P580">
        <f t="shared" si="87"/>
        <v>1</v>
      </c>
      <c r="Q580" t="str">
        <f t="shared" si="88"/>
        <v>D20201231</v>
      </c>
      <c r="R580">
        <f t="shared" si="89"/>
        <v>282953</v>
      </c>
      <c r="S580">
        <v>1</v>
      </c>
      <c r="T580">
        <f t="shared" si="91"/>
        <v>0</v>
      </c>
      <c r="U580">
        <f t="shared" si="91"/>
        <v>0</v>
      </c>
      <c r="V580">
        <f t="shared" si="91"/>
        <v>0</v>
      </c>
      <c r="W580">
        <f t="shared" si="91"/>
        <v>1</v>
      </c>
    </row>
    <row r="581" spans="1:23" x14ac:dyDescent="0.25">
      <c r="A581" t="s">
        <v>1510</v>
      </c>
      <c r="B581">
        <v>1</v>
      </c>
      <c r="C581">
        <v>161262</v>
      </c>
      <c r="E581" s="74">
        <v>147923</v>
      </c>
      <c r="F581" s="75">
        <f t="shared" si="96"/>
        <v>1</v>
      </c>
      <c r="G581" s="75">
        <f t="shared" si="96"/>
        <v>2</v>
      </c>
      <c r="H581" s="75">
        <f t="shared" si="96"/>
        <v>3</v>
      </c>
      <c r="I581" s="75">
        <f t="shared" si="96"/>
        <v>4</v>
      </c>
      <c r="J581" s="75">
        <f t="shared" si="96"/>
        <v>5</v>
      </c>
      <c r="K581" s="75">
        <f t="shared" si="96"/>
        <v>6</v>
      </c>
      <c r="L581" s="75">
        <f t="shared" si="96"/>
        <v>7</v>
      </c>
      <c r="M581" s="75">
        <f t="shared" si="96"/>
        <v>8</v>
      </c>
      <c r="N581" s="75">
        <f t="shared" si="96"/>
        <v>9</v>
      </c>
      <c r="O581" s="75">
        <f t="shared" si="96"/>
        <v>10</v>
      </c>
      <c r="P581">
        <f t="shared" si="87"/>
        <v>1</v>
      </c>
      <c r="Q581" t="str">
        <f t="shared" si="88"/>
        <v>D20201231</v>
      </c>
      <c r="R581">
        <f t="shared" si="89"/>
        <v>494559</v>
      </c>
      <c r="S581">
        <v>1</v>
      </c>
      <c r="T581">
        <f t="shared" si="91"/>
        <v>0</v>
      </c>
      <c r="U581">
        <f t="shared" si="91"/>
        <v>0</v>
      </c>
      <c r="V581">
        <f t="shared" si="91"/>
        <v>0</v>
      </c>
      <c r="W581">
        <f t="shared" si="91"/>
        <v>1</v>
      </c>
    </row>
    <row r="582" spans="1:23" x14ac:dyDescent="0.25">
      <c r="A582" t="s">
        <v>1512</v>
      </c>
      <c r="B582">
        <v>1</v>
      </c>
      <c r="C582">
        <v>371935</v>
      </c>
      <c r="E582" s="74">
        <v>148171</v>
      </c>
      <c r="F582" s="75">
        <f t="shared" si="96"/>
        <v>1</v>
      </c>
      <c r="G582" s="75">
        <f t="shared" si="96"/>
        <v>2</v>
      </c>
      <c r="H582" s="75">
        <f t="shared" si="96"/>
        <v>3</v>
      </c>
      <c r="I582" s="75">
        <f t="shared" si="96"/>
        <v>4</v>
      </c>
      <c r="J582" s="75">
        <f t="shared" si="96"/>
        <v>5</v>
      </c>
      <c r="K582" s="75">
        <f t="shared" si="96"/>
        <v>6</v>
      </c>
      <c r="L582" s="75">
        <f t="shared" si="96"/>
        <v>7</v>
      </c>
      <c r="M582" s="75">
        <f t="shared" si="96"/>
        <v>8</v>
      </c>
      <c r="N582" s="75">
        <f t="shared" si="96"/>
        <v>9</v>
      </c>
      <c r="O582" s="75">
        <f t="shared" si="96"/>
        <v>10</v>
      </c>
      <c r="P582">
        <f t="shared" ref="P582:P645" si="97">MIN(F582:O582)</f>
        <v>1</v>
      </c>
      <c r="Q582" t="str">
        <f t="shared" ref="Q582:Q645" si="98">HLOOKUP($P582,$F$3:$O$4,2,FALSE)</f>
        <v>D20201231</v>
      </c>
      <c r="R582">
        <f t="shared" ref="R582:R645" si="99">VLOOKUP(CONCATENATE($Q582,".",$E582),$A$4:$C$488690,3,FALSE)</f>
        <v>261881</v>
      </c>
      <c r="S582">
        <v>1</v>
      </c>
      <c r="T582">
        <f t="shared" si="91"/>
        <v>0</v>
      </c>
      <c r="U582">
        <f t="shared" si="91"/>
        <v>0</v>
      </c>
      <c r="V582">
        <f t="shared" si="91"/>
        <v>0</v>
      </c>
      <c r="W582">
        <f t="shared" si="91"/>
        <v>1</v>
      </c>
    </row>
    <row r="583" spans="1:23" x14ac:dyDescent="0.25">
      <c r="A583" t="s">
        <v>1514</v>
      </c>
      <c r="B583">
        <v>1</v>
      </c>
      <c r="C583">
        <v>665184</v>
      </c>
      <c r="E583" s="74">
        <v>148238</v>
      </c>
      <c r="F583" s="75">
        <f t="shared" si="96"/>
        <v>1</v>
      </c>
      <c r="G583" s="75">
        <f t="shared" si="96"/>
        <v>2</v>
      </c>
      <c r="H583" s="75">
        <f t="shared" si="96"/>
        <v>3</v>
      </c>
      <c r="I583" s="75">
        <f t="shared" si="96"/>
        <v>4</v>
      </c>
      <c r="J583" s="75">
        <f t="shared" si="96"/>
        <v>5</v>
      </c>
      <c r="K583" s="75">
        <f t="shared" si="96"/>
        <v>6</v>
      </c>
      <c r="L583" s="75">
        <f t="shared" si="96"/>
        <v>7</v>
      </c>
      <c r="M583" s="75">
        <f t="shared" si="96"/>
        <v>8</v>
      </c>
      <c r="N583" s="75">
        <f t="shared" si="96"/>
        <v>9</v>
      </c>
      <c r="O583" s="75">
        <f t="shared" si="96"/>
        <v>10</v>
      </c>
      <c r="P583">
        <f t="shared" si="97"/>
        <v>1</v>
      </c>
      <c r="Q583" t="str">
        <f t="shared" si="98"/>
        <v>D20201231</v>
      </c>
      <c r="R583">
        <f t="shared" si="99"/>
        <v>221767</v>
      </c>
      <c r="S583">
        <v>1</v>
      </c>
      <c r="T583">
        <f t="shared" si="91"/>
        <v>0</v>
      </c>
      <c r="U583">
        <f t="shared" si="91"/>
        <v>0</v>
      </c>
      <c r="V583">
        <f t="shared" si="91"/>
        <v>0</v>
      </c>
      <c r="W583">
        <f t="shared" si="91"/>
        <v>1</v>
      </c>
    </row>
    <row r="584" spans="1:23" x14ac:dyDescent="0.25">
      <c r="A584" t="s">
        <v>1516</v>
      </c>
      <c r="B584">
        <v>1</v>
      </c>
      <c r="C584">
        <v>5931108</v>
      </c>
      <c r="E584" s="74">
        <v>148340</v>
      </c>
      <c r="F584" s="75">
        <f t="shared" si="96"/>
        <v>1</v>
      </c>
      <c r="G584" s="75">
        <f t="shared" si="96"/>
        <v>2</v>
      </c>
      <c r="H584" s="75">
        <f t="shared" si="96"/>
        <v>3</v>
      </c>
      <c r="I584" s="75">
        <f t="shared" si="96"/>
        <v>4</v>
      </c>
      <c r="J584" s="75">
        <f t="shared" si="96"/>
        <v>5</v>
      </c>
      <c r="K584" s="75">
        <f t="shared" si="96"/>
        <v>6</v>
      </c>
      <c r="L584" s="75">
        <f t="shared" si="96"/>
        <v>7</v>
      </c>
      <c r="M584" s="75">
        <f t="shared" si="96"/>
        <v>8</v>
      </c>
      <c r="N584" s="75">
        <f t="shared" si="96"/>
        <v>9</v>
      </c>
      <c r="O584" s="75">
        <f t="shared" si="96"/>
        <v>10</v>
      </c>
      <c r="P584">
        <f t="shared" si="97"/>
        <v>1</v>
      </c>
      <c r="Q584" t="str">
        <f t="shared" si="98"/>
        <v>D20201231</v>
      </c>
      <c r="R584">
        <f t="shared" si="99"/>
        <v>117265</v>
      </c>
      <c r="S584">
        <v>1</v>
      </c>
      <c r="T584">
        <f t="shared" si="91"/>
        <v>0</v>
      </c>
      <c r="U584">
        <f t="shared" si="91"/>
        <v>0</v>
      </c>
      <c r="V584">
        <f t="shared" si="91"/>
        <v>0</v>
      </c>
      <c r="W584">
        <f t="shared" si="91"/>
        <v>1</v>
      </c>
    </row>
    <row r="585" spans="1:23" x14ac:dyDescent="0.25">
      <c r="A585" t="s">
        <v>1518</v>
      </c>
      <c r="B585">
        <v>1</v>
      </c>
      <c r="C585">
        <v>5145618</v>
      </c>
      <c r="E585" s="74">
        <v>148470</v>
      </c>
      <c r="F585" s="75">
        <f t="shared" ref="F585:O594" si="100">IFERROR(VLOOKUP(CONCATENATE(F$4,".",$E585),$A$4:$C$488690,2,FALSE)*F$3,100)</f>
        <v>1</v>
      </c>
      <c r="G585" s="75">
        <f t="shared" si="100"/>
        <v>2</v>
      </c>
      <c r="H585" s="75">
        <f t="shared" si="100"/>
        <v>3</v>
      </c>
      <c r="I585" s="75">
        <f t="shared" si="100"/>
        <v>4</v>
      </c>
      <c r="J585" s="75">
        <f t="shared" si="100"/>
        <v>5</v>
      </c>
      <c r="K585" s="75">
        <f t="shared" si="100"/>
        <v>6</v>
      </c>
      <c r="L585" s="75">
        <f t="shared" si="100"/>
        <v>7</v>
      </c>
      <c r="M585" s="75">
        <f t="shared" si="100"/>
        <v>8</v>
      </c>
      <c r="N585" s="75">
        <f t="shared" si="100"/>
        <v>9</v>
      </c>
      <c r="O585" s="75">
        <f t="shared" si="100"/>
        <v>10</v>
      </c>
      <c r="P585">
        <f t="shared" si="97"/>
        <v>1</v>
      </c>
      <c r="Q585" t="str">
        <f t="shared" si="98"/>
        <v>D20201231</v>
      </c>
      <c r="R585">
        <f t="shared" si="99"/>
        <v>266258</v>
      </c>
      <c r="S585">
        <v>1</v>
      </c>
      <c r="T585">
        <f t="shared" si="91"/>
        <v>0</v>
      </c>
      <c r="U585">
        <f t="shared" si="91"/>
        <v>0</v>
      </c>
      <c r="V585">
        <f t="shared" si="91"/>
        <v>0</v>
      </c>
      <c r="W585">
        <f t="shared" si="91"/>
        <v>1</v>
      </c>
    </row>
    <row r="586" spans="1:23" x14ac:dyDescent="0.25">
      <c r="A586" t="s">
        <v>1520</v>
      </c>
      <c r="B586">
        <v>1</v>
      </c>
      <c r="C586">
        <v>1069107</v>
      </c>
      <c r="E586" s="74">
        <v>148715</v>
      </c>
      <c r="F586" s="75">
        <f t="shared" si="100"/>
        <v>1</v>
      </c>
      <c r="G586" s="75">
        <f t="shared" si="100"/>
        <v>2</v>
      </c>
      <c r="H586" s="75">
        <f t="shared" si="100"/>
        <v>3</v>
      </c>
      <c r="I586" s="75">
        <f t="shared" si="100"/>
        <v>4</v>
      </c>
      <c r="J586" s="75">
        <f t="shared" si="100"/>
        <v>5</v>
      </c>
      <c r="K586" s="75">
        <f t="shared" si="100"/>
        <v>6</v>
      </c>
      <c r="L586" s="75">
        <f t="shared" si="100"/>
        <v>7</v>
      </c>
      <c r="M586" s="75">
        <f t="shared" si="100"/>
        <v>8</v>
      </c>
      <c r="N586" s="75">
        <f t="shared" si="100"/>
        <v>9</v>
      </c>
      <c r="O586" s="75">
        <f t="shared" si="100"/>
        <v>10</v>
      </c>
      <c r="P586">
        <f t="shared" si="97"/>
        <v>1</v>
      </c>
      <c r="Q586" t="str">
        <f t="shared" si="98"/>
        <v>D20201231</v>
      </c>
      <c r="R586">
        <f t="shared" si="99"/>
        <v>139797</v>
      </c>
      <c r="S586">
        <v>1</v>
      </c>
      <c r="T586">
        <f t="shared" si="91"/>
        <v>0</v>
      </c>
      <c r="U586">
        <f t="shared" si="91"/>
        <v>0</v>
      </c>
      <c r="V586">
        <f t="shared" si="91"/>
        <v>0</v>
      </c>
      <c r="W586">
        <f t="shared" si="91"/>
        <v>1</v>
      </c>
    </row>
    <row r="587" spans="1:23" x14ac:dyDescent="0.25">
      <c r="A587" t="s">
        <v>1522</v>
      </c>
      <c r="B587">
        <v>1</v>
      </c>
      <c r="C587">
        <v>467389</v>
      </c>
      <c r="E587" s="74">
        <v>148809</v>
      </c>
      <c r="F587" s="75">
        <f t="shared" si="100"/>
        <v>1</v>
      </c>
      <c r="G587" s="75">
        <f t="shared" si="100"/>
        <v>2</v>
      </c>
      <c r="H587" s="75">
        <f t="shared" si="100"/>
        <v>3</v>
      </c>
      <c r="I587" s="75">
        <f t="shared" si="100"/>
        <v>4</v>
      </c>
      <c r="J587" s="75">
        <f t="shared" si="100"/>
        <v>5</v>
      </c>
      <c r="K587" s="75">
        <f t="shared" si="100"/>
        <v>6</v>
      </c>
      <c r="L587" s="75">
        <f t="shared" si="100"/>
        <v>100</v>
      </c>
      <c r="M587" s="75">
        <f t="shared" si="100"/>
        <v>100</v>
      </c>
      <c r="N587" s="75">
        <f t="shared" si="100"/>
        <v>100</v>
      </c>
      <c r="O587" s="75">
        <f t="shared" si="100"/>
        <v>100</v>
      </c>
      <c r="P587">
        <f t="shared" si="97"/>
        <v>1</v>
      </c>
      <c r="Q587" t="str">
        <f t="shared" si="98"/>
        <v>D20201231</v>
      </c>
      <c r="R587">
        <f t="shared" si="99"/>
        <v>606375</v>
      </c>
      <c r="S587">
        <v>1</v>
      </c>
      <c r="T587">
        <f t="shared" si="91"/>
        <v>0</v>
      </c>
      <c r="U587">
        <f t="shared" si="91"/>
        <v>0</v>
      </c>
      <c r="V587">
        <f t="shared" si="91"/>
        <v>0</v>
      </c>
      <c r="W587">
        <f t="shared" si="91"/>
        <v>1</v>
      </c>
    </row>
    <row r="588" spans="1:23" x14ac:dyDescent="0.25">
      <c r="A588" t="s">
        <v>1524</v>
      </c>
      <c r="B588">
        <v>1</v>
      </c>
      <c r="C588">
        <v>496966</v>
      </c>
      <c r="E588" s="74">
        <v>148920</v>
      </c>
      <c r="F588" s="75">
        <f t="shared" si="100"/>
        <v>1</v>
      </c>
      <c r="G588" s="75">
        <f t="shared" si="100"/>
        <v>2</v>
      </c>
      <c r="H588" s="75">
        <f t="shared" si="100"/>
        <v>3</v>
      </c>
      <c r="I588" s="75">
        <f t="shared" si="100"/>
        <v>4</v>
      </c>
      <c r="J588" s="75">
        <f t="shared" si="100"/>
        <v>5</v>
      </c>
      <c r="K588" s="75">
        <f t="shared" si="100"/>
        <v>6</v>
      </c>
      <c r="L588" s="75">
        <f t="shared" si="100"/>
        <v>7</v>
      </c>
      <c r="M588" s="75">
        <f t="shared" si="100"/>
        <v>8</v>
      </c>
      <c r="N588" s="75">
        <f t="shared" si="100"/>
        <v>9</v>
      </c>
      <c r="O588" s="75">
        <f t="shared" si="100"/>
        <v>10</v>
      </c>
      <c r="P588">
        <f t="shared" si="97"/>
        <v>1</v>
      </c>
      <c r="Q588" t="str">
        <f t="shared" si="98"/>
        <v>D20201231</v>
      </c>
      <c r="R588">
        <f t="shared" si="99"/>
        <v>54446</v>
      </c>
      <c r="S588">
        <v>1</v>
      </c>
      <c r="T588">
        <f t="shared" si="91"/>
        <v>0</v>
      </c>
      <c r="U588">
        <f t="shared" si="91"/>
        <v>0</v>
      </c>
      <c r="V588">
        <f t="shared" si="91"/>
        <v>0</v>
      </c>
      <c r="W588">
        <f t="shared" si="91"/>
        <v>1</v>
      </c>
    </row>
    <row r="589" spans="1:23" x14ac:dyDescent="0.25">
      <c r="A589" t="s">
        <v>1526</v>
      </c>
      <c r="B589">
        <v>1</v>
      </c>
      <c r="C589">
        <v>60493</v>
      </c>
      <c r="E589" s="74">
        <v>149150</v>
      </c>
      <c r="F589" s="75">
        <f t="shared" si="100"/>
        <v>1</v>
      </c>
      <c r="G589" s="75">
        <f t="shared" si="100"/>
        <v>2</v>
      </c>
      <c r="H589" s="75">
        <f t="shared" si="100"/>
        <v>3</v>
      </c>
      <c r="I589" s="75">
        <f t="shared" si="100"/>
        <v>4</v>
      </c>
      <c r="J589" s="75">
        <f t="shared" si="100"/>
        <v>5</v>
      </c>
      <c r="K589" s="75">
        <f t="shared" si="100"/>
        <v>6</v>
      </c>
      <c r="L589" s="75">
        <f t="shared" si="100"/>
        <v>7</v>
      </c>
      <c r="M589" s="75">
        <f t="shared" si="100"/>
        <v>8</v>
      </c>
      <c r="N589" s="75">
        <f t="shared" si="100"/>
        <v>9</v>
      </c>
      <c r="O589" s="75">
        <f t="shared" si="100"/>
        <v>10</v>
      </c>
      <c r="P589">
        <f t="shared" si="97"/>
        <v>1</v>
      </c>
      <c r="Q589" t="str">
        <f t="shared" si="98"/>
        <v>D20201231</v>
      </c>
      <c r="R589">
        <f t="shared" si="99"/>
        <v>145281</v>
      </c>
      <c r="S589">
        <v>1</v>
      </c>
      <c r="T589">
        <f t="shared" si="91"/>
        <v>0</v>
      </c>
      <c r="U589">
        <f t="shared" si="91"/>
        <v>0</v>
      </c>
      <c r="V589">
        <f t="shared" si="91"/>
        <v>0</v>
      </c>
      <c r="W589">
        <f t="shared" si="91"/>
        <v>1</v>
      </c>
    </row>
    <row r="590" spans="1:23" x14ac:dyDescent="0.25">
      <c r="A590" t="s">
        <v>1528</v>
      </c>
      <c r="B590">
        <v>1</v>
      </c>
      <c r="C590">
        <v>194582</v>
      </c>
      <c r="E590" s="74">
        <v>150035</v>
      </c>
      <c r="F590" s="75">
        <f t="shared" si="100"/>
        <v>1</v>
      </c>
      <c r="G590" s="75">
        <f t="shared" si="100"/>
        <v>2</v>
      </c>
      <c r="H590" s="75">
        <f t="shared" si="100"/>
        <v>3</v>
      </c>
      <c r="I590" s="75">
        <f t="shared" si="100"/>
        <v>4</v>
      </c>
      <c r="J590" s="75">
        <f t="shared" si="100"/>
        <v>5</v>
      </c>
      <c r="K590" s="75">
        <f t="shared" si="100"/>
        <v>6</v>
      </c>
      <c r="L590" s="75">
        <f t="shared" si="100"/>
        <v>7</v>
      </c>
      <c r="M590" s="75">
        <f t="shared" si="100"/>
        <v>8</v>
      </c>
      <c r="N590" s="75">
        <f t="shared" si="100"/>
        <v>9</v>
      </c>
      <c r="O590" s="75">
        <f t="shared" si="100"/>
        <v>10</v>
      </c>
      <c r="P590">
        <f t="shared" si="97"/>
        <v>1</v>
      </c>
      <c r="Q590" t="str">
        <f t="shared" si="98"/>
        <v>D20201231</v>
      </c>
      <c r="R590">
        <f t="shared" si="99"/>
        <v>1800117</v>
      </c>
      <c r="S590">
        <v>1</v>
      </c>
      <c r="T590">
        <f t="shared" si="91"/>
        <v>0</v>
      </c>
      <c r="U590">
        <f t="shared" si="91"/>
        <v>0</v>
      </c>
      <c r="V590">
        <f t="shared" si="91"/>
        <v>1</v>
      </c>
      <c r="W590">
        <f t="shared" si="91"/>
        <v>0</v>
      </c>
    </row>
    <row r="591" spans="1:23" x14ac:dyDescent="0.25">
      <c r="A591" t="s">
        <v>1530</v>
      </c>
      <c r="B591">
        <v>1</v>
      </c>
      <c r="C591">
        <v>37669996</v>
      </c>
      <c r="E591" s="74">
        <v>150044</v>
      </c>
      <c r="F591" s="75">
        <f t="shared" si="100"/>
        <v>1</v>
      </c>
      <c r="G591" s="75">
        <f t="shared" si="100"/>
        <v>2</v>
      </c>
      <c r="H591" s="75">
        <f t="shared" si="100"/>
        <v>3</v>
      </c>
      <c r="I591" s="75">
        <f t="shared" si="100"/>
        <v>4</v>
      </c>
      <c r="J591" s="75">
        <f t="shared" si="100"/>
        <v>5</v>
      </c>
      <c r="K591" s="75">
        <f t="shared" si="100"/>
        <v>6</v>
      </c>
      <c r="L591" s="75">
        <f t="shared" si="100"/>
        <v>7</v>
      </c>
      <c r="M591" s="75">
        <f t="shared" si="100"/>
        <v>8</v>
      </c>
      <c r="N591" s="75">
        <f t="shared" si="100"/>
        <v>9</v>
      </c>
      <c r="O591" s="75">
        <f t="shared" si="100"/>
        <v>10</v>
      </c>
      <c r="P591">
        <f t="shared" si="97"/>
        <v>1</v>
      </c>
      <c r="Q591" t="str">
        <f t="shared" si="98"/>
        <v>D20201231</v>
      </c>
      <c r="R591">
        <f t="shared" si="99"/>
        <v>799610</v>
      </c>
      <c r="S591">
        <v>1</v>
      </c>
      <c r="T591">
        <f t="shared" si="91"/>
        <v>0</v>
      </c>
      <c r="U591">
        <f t="shared" si="91"/>
        <v>0</v>
      </c>
      <c r="V591">
        <f t="shared" si="91"/>
        <v>0</v>
      </c>
      <c r="W591">
        <f t="shared" si="91"/>
        <v>1</v>
      </c>
    </row>
    <row r="592" spans="1:23" x14ac:dyDescent="0.25">
      <c r="A592" t="s">
        <v>1532</v>
      </c>
      <c r="B592">
        <v>1</v>
      </c>
      <c r="C592">
        <v>143135</v>
      </c>
      <c r="E592" s="74">
        <v>150156</v>
      </c>
      <c r="F592" s="75">
        <f t="shared" si="100"/>
        <v>1</v>
      </c>
      <c r="G592" s="75">
        <f t="shared" si="100"/>
        <v>2</v>
      </c>
      <c r="H592" s="75">
        <f t="shared" si="100"/>
        <v>3</v>
      </c>
      <c r="I592" s="75">
        <f t="shared" si="100"/>
        <v>100</v>
      </c>
      <c r="J592" s="75">
        <f t="shared" si="100"/>
        <v>100</v>
      </c>
      <c r="K592" s="75">
        <f t="shared" si="100"/>
        <v>100</v>
      </c>
      <c r="L592" s="75">
        <f t="shared" si="100"/>
        <v>100</v>
      </c>
      <c r="M592" s="75">
        <f t="shared" si="100"/>
        <v>100</v>
      </c>
      <c r="N592" s="75">
        <f t="shared" si="100"/>
        <v>100</v>
      </c>
      <c r="O592" s="75">
        <f t="shared" si="100"/>
        <v>100</v>
      </c>
      <c r="P592">
        <f t="shared" si="97"/>
        <v>1</v>
      </c>
      <c r="Q592" t="str">
        <f t="shared" si="98"/>
        <v>D20201231</v>
      </c>
      <c r="R592">
        <f t="shared" si="99"/>
        <v>27737</v>
      </c>
      <c r="S592">
        <v>1</v>
      </c>
      <c r="T592">
        <f t="shared" si="91"/>
        <v>0</v>
      </c>
      <c r="U592">
        <f t="shared" si="91"/>
        <v>0</v>
      </c>
      <c r="V592">
        <f t="shared" si="91"/>
        <v>0</v>
      </c>
      <c r="W592">
        <f t="shared" ref="T592:W655" si="101">IF(AND($R592&gt;W$2,$R592&lt;=W$3),1,0)</f>
        <v>1</v>
      </c>
    </row>
    <row r="593" spans="1:23" x14ac:dyDescent="0.25">
      <c r="A593" t="s">
        <v>1534</v>
      </c>
      <c r="B593">
        <v>1</v>
      </c>
      <c r="C593">
        <v>112254</v>
      </c>
      <c r="E593" s="74">
        <v>150727</v>
      </c>
      <c r="F593" s="75">
        <f t="shared" si="100"/>
        <v>1</v>
      </c>
      <c r="G593" s="75">
        <f t="shared" si="100"/>
        <v>2</v>
      </c>
      <c r="H593" s="75">
        <f t="shared" si="100"/>
        <v>3</v>
      </c>
      <c r="I593" s="75">
        <f t="shared" si="100"/>
        <v>4</v>
      </c>
      <c r="J593" s="75">
        <f t="shared" si="100"/>
        <v>5</v>
      </c>
      <c r="K593" s="75">
        <f t="shared" si="100"/>
        <v>6</v>
      </c>
      <c r="L593" s="75">
        <f t="shared" si="100"/>
        <v>7</v>
      </c>
      <c r="M593" s="75">
        <f t="shared" si="100"/>
        <v>8</v>
      </c>
      <c r="N593" s="75">
        <f t="shared" si="100"/>
        <v>9</v>
      </c>
      <c r="O593" s="75">
        <f t="shared" si="100"/>
        <v>10</v>
      </c>
      <c r="P593">
        <f t="shared" si="97"/>
        <v>1</v>
      </c>
      <c r="Q593" t="str">
        <f t="shared" si="98"/>
        <v>D20201231</v>
      </c>
      <c r="R593">
        <f t="shared" si="99"/>
        <v>891958</v>
      </c>
      <c r="S593">
        <v>1</v>
      </c>
      <c r="T593">
        <f t="shared" si="101"/>
        <v>0</v>
      </c>
      <c r="U593">
        <f t="shared" si="101"/>
        <v>0</v>
      </c>
      <c r="V593">
        <f t="shared" si="101"/>
        <v>0</v>
      </c>
      <c r="W593">
        <f t="shared" si="101"/>
        <v>1</v>
      </c>
    </row>
    <row r="594" spans="1:23" x14ac:dyDescent="0.25">
      <c r="A594" t="s">
        <v>1536</v>
      </c>
      <c r="B594">
        <v>1</v>
      </c>
      <c r="C594">
        <v>142668</v>
      </c>
      <c r="E594" s="74">
        <v>151546</v>
      </c>
      <c r="F594" s="75">
        <f t="shared" si="100"/>
        <v>1</v>
      </c>
      <c r="G594" s="75">
        <f t="shared" si="100"/>
        <v>2</v>
      </c>
      <c r="H594" s="75">
        <f t="shared" si="100"/>
        <v>3</v>
      </c>
      <c r="I594" s="75">
        <f t="shared" si="100"/>
        <v>4</v>
      </c>
      <c r="J594" s="75">
        <f t="shared" si="100"/>
        <v>5</v>
      </c>
      <c r="K594" s="75">
        <f t="shared" si="100"/>
        <v>6</v>
      </c>
      <c r="L594" s="75">
        <f t="shared" si="100"/>
        <v>7</v>
      </c>
      <c r="M594" s="75">
        <f t="shared" si="100"/>
        <v>8</v>
      </c>
      <c r="N594" s="75">
        <f t="shared" si="100"/>
        <v>9</v>
      </c>
      <c r="O594" s="75">
        <f t="shared" si="100"/>
        <v>10</v>
      </c>
      <c r="P594">
        <f t="shared" si="97"/>
        <v>1</v>
      </c>
      <c r="Q594" t="str">
        <f t="shared" si="98"/>
        <v>D20201231</v>
      </c>
      <c r="R594">
        <f t="shared" si="99"/>
        <v>93771</v>
      </c>
      <c r="S594">
        <v>1</v>
      </c>
      <c r="T594">
        <f t="shared" si="101"/>
        <v>0</v>
      </c>
      <c r="U594">
        <f t="shared" si="101"/>
        <v>0</v>
      </c>
      <c r="V594">
        <f t="shared" si="101"/>
        <v>0</v>
      </c>
      <c r="W594">
        <f t="shared" si="101"/>
        <v>1</v>
      </c>
    </row>
    <row r="595" spans="1:23" x14ac:dyDescent="0.25">
      <c r="A595" t="s">
        <v>1538</v>
      </c>
      <c r="B595">
        <v>1</v>
      </c>
      <c r="C595">
        <v>91568</v>
      </c>
      <c r="E595" s="74">
        <v>151957</v>
      </c>
      <c r="F595" s="75">
        <f t="shared" ref="F595:O604" si="102">IFERROR(VLOOKUP(CONCATENATE(F$4,".",$E595),$A$4:$C$488690,2,FALSE)*F$3,100)</f>
        <v>1</v>
      </c>
      <c r="G595" s="75">
        <f t="shared" si="102"/>
        <v>2</v>
      </c>
      <c r="H595" s="75">
        <f t="shared" si="102"/>
        <v>3</v>
      </c>
      <c r="I595" s="75">
        <f t="shared" si="102"/>
        <v>4</v>
      </c>
      <c r="J595" s="75">
        <f t="shared" si="102"/>
        <v>5</v>
      </c>
      <c r="K595" s="75">
        <f t="shared" si="102"/>
        <v>6</v>
      </c>
      <c r="L595" s="75">
        <f t="shared" si="102"/>
        <v>7</v>
      </c>
      <c r="M595" s="75">
        <f t="shared" si="102"/>
        <v>8</v>
      </c>
      <c r="N595" s="75">
        <f t="shared" si="102"/>
        <v>9</v>
      </c>
      <c r="O595" s="75">
        <f t="shared" si="102"/>
        <v>10</v>
      </c>
      <c r="P595">
        <f t="shared" si="97"/>
        <v>1</v>
      </c>
      <c r="Q595" t="str">
        <f t="shared" si="98"/>
        <v>D20201231</v>
      </c>
      <c r="R595">
        <f t="shared" si="99"/>
        <v>701030</v>
      </c>
      <c r="S595">
        <v>1</v>
      </c>
      <c r="T595">
        <f t="shared" si="101"/>
        <v>0</v>
      </c>
      <c r="U595">
        <f t="shared" si="101"/>
        <v>0</v>
      </c>
      <c r="V595">
        <f t="shared" si="101"/>
        <v>0</v>
      </c>
      <c r="W595">
        <f t="shared" si="101"/>
        <v>1</v>
      </c>
    </row>
    <row r="596" spans="1:23" x14ac:dyDescent="0.25">
      <c r="A596" t="s">
        <v>1539</v>
      </c>
      <c r="B596">
        <v>1</v>
      </c>
      <c r="C596">
        <v>281595</v>
      </c>
      <c r="E596" s="74">
        <v>152057</v>
      </c>
      <c r="F596" s="75">
        <f t="shared" si="102"/>
        <v>1</v>
      </c>
      <c r="G596" s="75">
        <f t="shared" si="102"/>
        <v>2</v>
      </c>
      <c r="H596" s="75">
        <f t="shared" si="102"/>
        <v>3</v>
      </c>
      <c r="I596" s="75">
        <f t="shared" si="102"/>
        <v>4</v>
      </c>
      <c r="J596" s="75">
        <f t="shared" si="102"/>
        <v>5</v>
      </c>
      <c r="K596" s="75">
        <f t="shared" si="102"/>
        <v>6</v>
      </c>
      <c r="L596" s="75">
        <f t="shared" si="102"/>
        <v>7</v>
      </c>
      <c r="M596" s="75">
        <f t="shared" si="102"/>
        <v>8</v>
      </c>
      <c r="N596" s="75">
        <f t="shared" si="102"/>
        <v>9</v>
      </c>
      <c r="O596" s="75">
        <f t="shared" si="102"/>
        <v>10</v>
      </c>
      <c r="P596">
        <f t="shared" si="97"/>
        <v>1</v>
      </c>
      <c r="Q596" t="str">
        <f t="shared" si="98"/>
        <v>D20201231</v>
      </c>
      <c r="R596">
        <f t="shared" si="99"/>
        <v>195781</v>
      </c>
      <c r="S596">
        <v>1</v>
      </c>
      <c r="T596">
        <f t="shared" si="101"/>
        <v>0</v>
      </c>
      <c r="U596">
        <f t="shared" si="101"/>
        <v>0</v>
      </c>
      <c r="V596">
        <f t="shared" si="101"/>
        <v>0</v>
      </c>
      <c r="W596">
        <f t="shared" si="101"/>
        <v>1</v>
      </c>
    </row>
    <row r="597" spans="1:23" x14ac:dyDescent="0.25">
      <c r="A597" t="s">
        <v>1541</v>
      </c>
      <c r="B597">
        <v>1</v>
      </c>
      <c r="C597">
        <v>1736025</v>
      </c>
      <c r="E597" s="74">
        <v>152253</v>
      </c>
      <c r="F597" s="75">
        <f t="shared" si="102"/>
        <v>1</v>
      </c>
      <c r="G597" s="75">
        <f t="shared" si="102"/>
        <v>2</v>
      </c>
      <c r="H597" s="75">
        <f t="shared" si="102"/>
        <v>3</v>
      </c>
      <c r="I597" s="75">
        <f t="shared" si="102"/>
        <v>4</v>
      </c>
      <c r="J597" s="75">
        <f t="shared" si="102"/>
        <v>5</v>
      </c>
      <c r="K597" s="75">
        <f t="shared" si="102"/>
        <v>6</v>
      </c>
      <c r="L597" s="75">
        <f t="shared" si="102"/>
        <v>7</v>
      </c>
      <c r="M597" s="75">
        <f t="shared" si="102"/>
        <v>8</v>
      </c>
      <c r="N597" s="75">
        <f t="shared" si="102"/>
        <v>9</v>
      </c>
      <c r="O597" s="75">
        <f t="shared" si="102"/>
        <v>10</v>
      </c>
      <c r="P597">
        <f t="shared" si="97"/>
        <v>1</v>
      </c>
      <c r="Q597" t="str">
        <f t="shared" si="98"/>
        <v>D20201231</v>
      </c>
      <c r="R597">
        <f t="shared" si="99"/>
        <v>237382</v>
      </c>
      <c r="S597">
        <v>1</v>
      </c>
      <c r="T597">
        <f t="shared" si="101"/>
        <v>0</v>
      </c>
      <c r="U597">
        <f t="shared" si="101"/>
        <v>0</v>
      </c>
      <c r="V597">
        <f t="shared" si="101"/>
        <v>0</v>
      </c>
      <c r="W597">
        <f t="shared" si="101"/>
        <v>1</v>
      </c>
    </row>
    <row r="598" spans="1:23" x14ac:dyDescent="0.25">
      <c r="A598" t="s">
        <v>1543</v>
      </c>
      <c r="B598">
        <v>1</v>
      </c>
      <c r="C598">
        <v>243701</v>
      </c>
      <c r="E598" s="74">
        <v>152431</v>
      </c>
      <c r="F598" s="75">
        <f t="shared" si="102"/>
        <v>1</v>
      </c>
      <c r="G598" s="75">
        <f t="shared" si="102"/>
        <v>2</v>
      </c>
      <c r="H598" s="75">
        <f t="shared" si="102"/>
        <v>3</v>
      </c>
      <c r="I598" s="75">
        <f t="shared" si="102"/>
        <v>4</v>
      </c>
      <c r="J598" s="75">
        <f t="shared" si="102"/>
        <v>5</v>
      </c>
      <c r="K598" s="75">
        <f t="shared" si="102"/>
        <v>6</v>
      </c>
      <c r="L598" s="75">
        <f t="shared" si="102"/>
        <v>7</v>
      </c>
      <c r="M598" s="75">
        <f t="shared" si="102"/>
        <v>8</v>
      </c>
      <c r="N598" s="75">
        <f t="shared" si="102"/>
        <v>9</v>
      </c>
      <c r="O598" s="75">
        <f t="shared" si="102"/>
        <v>10</v>
      </c>
      <c r="P598">
        <f t="shared" si="97"/>
        <v>1</v>
      </c>
      <c r="Q598" t="str">
        <f t="shared" si="98"/>
        <v>D20201231</v>
      </c>
      <c r="R598">
        <f t="shared" si="99"/>
        <v>203983</v>
      </c>
      <c r="S598">
        <v>1</v>
      </c>
      <c r="T598">
        <f t="shared" si="101"/>
        <v>0</v>
      </c>
      <c r="U598">
        <f t="shared" si="101"/>
        <v>0</v>
      </c>
      <c r="V598">
        <f t="shared" si="101"/>
        <v>0</v>
      </c>
      <c r="W598">
        <f t="shared" si="101"/>
        <v>1</v>
      </c>
    </row>
    <row r="599" spans="1:23" x14ac:dyDescent="0.25">
      <c r="A599" t="s">
        <v>1545</v>
      </c>
      <c r="B599">
        <v>1</v>
      </c>
      <c r="C599">
        <v>223333</v>
      </c>
      <c r="E599" s="74">
        <v>152440</v>
      </c>
      <c r="F599" s="75">
        <f t="shared" si="102"/>
        <v>1</v>
      </c>
      <c r="G599" s="75">
        <f t="shared" si="102"/>
        <v>2</v>
      </c>
      <c r="H599" s="75">
        <f t="shared" si="102"/>
        <v>3</v>
      </c>
      <c r="I599" s="75">
        <f t="shared" si="102"/>
        <v>4</v>
      </c>
      <c r="J599" s="75">
        <f t="shared" si="102"/>
        <v>5</v>
      </c>
      <c r="K599" s="75">
        <f t="shared" si="102"/>
        <v>6</v>
      </c>
      <c r="L599" s="75">
        <f t="shared" si="102"/>
        <v>7</v>
      </c>
      <c r="M599" s="75">
        <f t="shared" si="102"/>
        <v>8</v>
      </c>
      <c r="N599" s="75">
        <f t="shared" si="102"/>
        <v>9</v>
      </c>
      <c r="O599" s="75">
        <f t="shared" si="102"/>
        <v>10</v>
      </c>
      <c r="P599">
        <f t="shared" si="97"/>
        <v>1</v>
      </c>
      <c r="Q599" t="str">
        <f t="shared" si="98"/>
        <v>D20201231</v>
      </c>
      <c r="R599">
        <f t="shared" si="99"/>
        <v>166801</v>
      </c>
      <c r="S599">
        <v>1</v>
      </c>
      <c r="T599">
        <f t="shared" si="101"/>
        <v>0</v>
      </c>
      <c r="U599">
        <f t="shared" si="101"/>
        <v>0</v>
      </c>
      <c r="V599">
        <f t="shared" si="101"/>
        <v>0</v>
      </c>
      <c r="W599">
        <f t="shared" si="101"/>
        <v>1</v>
      </c>
    </row>
    <row r="600" spans="1:23" x14ac:dyDescent="0.25">
      <c r="A600" t="s">
        <v>1547</v>
      </c>
      <c r="B600">
        <v>1</v>
      </c>
      <c r="C600">
        <v>55570</v>
      </c>
      <c r="E600" s="74">
        <v>153054</v>
      </c>
      <c r="F600" s="75">
        <f t="shared" si="102"/>
        <v>1</v>
      </c>
      <c r="G600" s="75">
        <f t="shared" si="102"/>
        <v>2</v>
      </c>
      <c r="H600" s="75">
        <f t="shared" si="102"/>
        <v>3</v>
      </c>
      <c r="I600" s="75">
        <f t="shared" si="102"/>
        <v>4</v>
      </c>
      <c r="J600" s="75">
        <f t="shared" si="102"/>
        <v>5</v>
      </c>
      <c r="K600" s="75">
        <f t="shared" si="102"/>
        <v>6</v>
      </c>
      <c r="L600" s="75">
        <f t="shared" si="102"/>
        <v>7</v>
      </c>
      <c r="M600" s="75">
        <f t="shared" si="102"/>
        <v>8</v>
      </c>
      <c r="N600" s="75">
        <f t="shared" si="102"/>
        <v>9</v>
      </c>
      <c r="O600" s="75">
        <f t="shared" si="102"/>
        <v>10</v>
      </c>
      <c r="P600">
        <f t="shared" si="97"/>
        <v>1</v>
      </c>
      <c r="Q600" t="str">
        <f t="shared" si="98"/>
        <v>D20201231</v>
      </c>
      <c r="R600">
        <f t="shared" si="99"/>
        <v>542519</v>
      </c>
      <c r="S600">
        <v>1</v>
      </c>
      <c r="T600">
        <f t="shared" si="101"/>
        <v>0</v>
      </c>
      <c r="U600">
        <f t="shared" si="101"/>
        <v>0</v>
      </c>
      <c r="V600">
        <f t="shared" si="101"/>
        <v>0</v>
      </c>
      <c r="W600">
        <f t="shared" si="101"/>
        <v>1</v>
      </c>
    </row>
    <row r="601" spans="1:23" x14ac:dyDescent="0.25">
      <c r="A601" t="s">
        <v>1549</v>
      </c>
      <c r="B601">
        <v>1</v>
      </c>
      <c r="C601">
        <v>141443</v>
      </c>
      <c r="E601" s="74">
        <v>153353</v>
      </c>
      <c r="F601" s="75">
        <f t="shared" si="102"/>
        <v>1</v>
      </c>
      <c r="G601" s="75">
        <f t="shared" si="102"/>
        <v>2</v>
      </c>
      <c r="H601" s="75">
        <f t="shared" si="102"/>
        <v>3</v>
      </c>
      <c r="I601" s="75">
        <f t="shared" si="102"/>
        <v>4</v>
      </c>
      <c r="J601" s="75">
        <f t="shared" si="102"/>
        <v>5</v>
      </c>
      <c r="K601" s="75">
        <f t="shared" si="102"/>
        <v>6</v>
      </c>
      <c r="L601" s="75">
        <f t="shared" si="102"/>
        <v>7</v>
      </c>
      <c r="M601" s="75">
        <f t="shared" si="102"/>
        <v>8</v>
      </c>
      <c r="N601" s="75">
        <f t="shared" si="102"/>
        <v>9</v>
      </c>
      <c r="O601" s="75">
        <f t="shared" si="102"/>
        <v>10</v>
      </c>
      <c r="P601">
        <f t="shared" si="97"/>
        <v>1</v>
      </c>
      <c r="Q601" t="str">
        <f t="shared" si="98"/>
        <v>D20201231</v>
      </c>
      <c r="R601">
        <f t="shared" si="99"/>
        <v>738355</v>
      </c>
      <c r="S601">
        <v>1</v>
      </c>
      <c r="T601">
        <f t="shared" si="101"/>
        <v>0</v>
      </c>
      <c r="U601">
        <f t="shared" si="101"/>
        <v>0</v>
      </c>
      <c r="V601">
        <f t="shared" si="101"/>
        <v>0</v>
      </c>
      <c r="W601">
        <f t="shared" si="101"/>
        <v>1</v>
      </c>
    </row>
    <row r="602" spans="1:23" x14ac:dyDescent="0.25">
      <c r="A602" t="s">
        <v>1551</v>
      </c>
      <c r="B602">
        <v>1</v>
      </c>
      <c r="C602">
        <v>195530</v>
      </c>
      <c r="E602" s="74">
        <v>154154</v>
      </c>
      <c r="F602" s="75">
        <f t="shared" si="102"/>
        <v>1</v>
      </c>
      <c r="G602" s="75">
        <f t="shared" si="102"/>
        <v>2</v>
      </c>
      <c r="H602" s="75">
        <f t="shared" si="102"/>
        <v>3</v>
      </c>
      <c r="I602" s="75">
        <f t="shared" si="102"/>
        <v>4</v>
      </c>
      <c r="J602" s="75">
        <f t="shared" si="102"/>
        <v>5</v>
      </c>
      <c r="K602" s="75">
        <f t="shared" si="102"/>
        <v>6</v>
      </c>
      <c r="L602" s="75">
        <f t="shared" si="102"/>
        <v>7</v>
      </c>
      <c r="M602" s="75">
        <f t="shared" si="102"/>
        <v>8</v>
      </c>
      <c r="N602" s="75">
        <f t="shared" si="102"/>
        <v>9</v>
      </c>
      <c r="O602" s="75">
        <f t="shared" si="102"/>
        <v>10</v>
      </c>
      <c r="P602">
        <f t="shared" si="97"/>
        <v>1</v>
      </c>
      <c r="Q602" t="str">
        <f t="shared" si="98"/>
        <v>D20201231</v>
      </c>
      <c r="R602">
        <f t="shared" si="99"/>
        <v>777821</v>
      </c>
      <c r="S602">
        <v>1</v>
      </c>
      <c r="T602">
        <f t="shared" si="101"/>
        <v>0</v>
      </c>
      <c r="U602">
        <f t="shared" si="101"/>
        <v>0</v>
      </c>
      <c r="V602">
        <f t="shared" si="101"/>
        <v>0</v>
      </c>
      <c r="W602">
        <f t="shared" si="101"/>
        <v>1</v>
      </c>
    </row>
    <row r="603" spans="1:23" x14ac:dyDescent="0.25">
      <c r="A603" t="s">
        <v>1553</v>
      </c>
      <c r="B603">
        <v>1</v>
      </c>
      <c r="C603">
        <v>1128660</v>
      </c>
      <c r="E603" s="74">
        <v>154770</v>
      </c>
      <c r="F603" s="75">
        <f t="shared" si="102"/>
        <v>1</v>
      </c>
      <c r="G603" s="75">
        <f t="shared" si="102"/>
        <v>2</v>
      </c>
      <c r="H603" s="75">
        <f t="shared" si="102"/>
        <v>3</v>
      </c>
      <c r="I603" s="75">
        <f t="shared" si="102"/>
        <v>4</v>
      </c>
      <c r="J603" s="75">
        <f t="shared" si="102"/>
        <v>5</v>
      </c>
      <c r="K603" s="75">
        <f t="shared" si="102"/>
        <v>6</v>
      </c>
      <c r="L603" s="75">
        <f t="shared" si="102"/>
        <v>7</v>
      </c>
      <c r="M603" s="75">
        <f t="shared" si="102"/>
        <v>8</v>
      </c>
      <c r="N603" s="75">
        <f t="shared" si="102"/>
        <v>9</v>
      </c>
      <c r="O603" s="75">
        <f t="shared" si="102"/>
        <v>10</v>
      </c>
      <c r="P603">
        <f t="shared" si="97"/>
        <v>1</v>
      </c>
      <c r="Q603" t="str">
        <f t="shared" si="98"/>
        <v>D20201231</v>
      </c>
      <c r="R603">
        <f t="shared" si="99"/>
        <v>994921</v>
      </c>
      <c r="S603">
        <v>1</v>
      </c>
      <c r="T603">
        <f t="shared" si="101"/>
        <v>0</v>
      </c>
      <c r="U603">
        <f t="shared" si="101"/>
        <v>0</v>
      </c>
      <c r="V603">
        <f t="shared" si="101"/>
        <v>0</v>
      </c>
      <c r="W603">
        <f t="shared" si="101"/>
        <v>1</v>
      </c>
    </row>
    <row r="604" spans="1:23" x14ac:dyDescent="0.25">
      <c r="A604" t="s">
        <v>1555</v>
      </c>
      <c r="B604">
        <v>1</v>
      </c>
      <c r="C604">
        <v>60760</v>
      </c>
      <c r="E604" s="74">
        <v>155759</v>
      </c>
      <c r="F604" s="75">
        <f t="shared" si="102"/>
        <v>1</v>
      </c>
      <c r="G604" s="75">
        <f t="shared" si="102"/>
        <v>2</v>
      </c>
      <c r="H604" s="75">
        <f t="shared" si="102"/>
        <v>3</v>
      </c>
      <c r="I604" s="75">
        <f t="shared" si="102"/>
        <v>4</v>
      </c>
      <c r="J604" s="75">
        <f t="shared" si="102"/>
        <v>5</v>
      </c>
      <c r="K604" s="75">
        <f t="shared" si="102"/>
        <v>6</v>
      </c>
      <c r="L604" s="75">
        <f t="shared" si="102"/>
        <v>7</v>
      </c>
      <c r="M604" s="75">
        <f t="shared" si="102"/>
        <v>8</v>
      </c>
      <c r="N604" s="75">
        <f t="shared" si="102"/>
        <v>9</v>
      </c>
      <c r="O604" s="75">
        <f t="shared" si="102"/>
        <v>10</v>
      </c>
      <c r="P604">
        <f t="shared" si="97"/>
        <v>1</v>
      </c>
      <c r="Q604" t="str">
        <f t="shared" si="98"/>
        <v>D20201231</v>
      </c>
      <c r="R604">
        <f t="shared" si="99"/>
        <v>88559</v>
      </c>
      <c r="S604">
        <v>1</v>
      </c>
      <c r="T604">
        <f t="shared" si="101"/>
        <v>0</v>
      </c>
      <c r="U604">
        <f t="shared" si="101"/>
        <v>0</v>
      </c>
      <c r="V604">
        <f t="shared" si="101"/>
        <v>0</v>
      </c>
      <c r="W604">
        <f t="shared" si="101"/>
        <v>1</v>
      </c>
    </row>
    <row r="605" spans="1:23" x14ac:dyDescent="0.25">
      <c r="A605" t="s">
        <v>1557</v>
      </c>
      <c r="B605">
        <v>1</v>
      </c>
      <c r="C605">
        <v>88988</v>
      </c>
      <c r="E605" s="74">
        <v>156457</v>
      </c>
      <c r="F605" s="75">
        <f t="shared" ref="F605:O614" si="103">IFERROR(VLOOKUP(CONCATENATE(F$4,".",$E605),$A$4:$C$488690,2,FALSE)*F$3,100)</f>
        <v>1</v>
      </c>
      <c r="G605" s="75">
        <f t="shared" si="103"/>
        <v>2</v>
      </c>
      <c r="H605" s="75">
        <f t="shared" si="103"/>
        <v>3</v>
      </c>
      <c r="I605" s="75">
        <f t="shared" si="103"/>
        <v>4</v>
      </c>
      <c r="J605" s="75">
        <f t="shared" si="103"/>
        <v>5</v>
      </c>
      <c r="K605" s="75">
        <f t="shared" si="103"/>
        <v>6</v>
      </c>
      <c r="L605" s="75">
        <f t="shared" si="103"/>
        <v>7</v>
      </c>
      <c r="M605" s="75">
        <f t="shared" si="103"/>
        <v>8</v>
      </c>
      <c r="N605" s="75">
        <f t="shared" si="103"/>
        <v>9</v>
      </c>
      <c r="O605" s="75">
        <f t="shared" si="103"/>
        <v>10</v>
      </c>
      <c r="P605">
        <f t="shared" si="97"/>
        <v>1</v>
      </c>
      <c r="Q605" t="str">
        <f t="shared" si="98"/>
        <v>D20201231</v>
      </c>
      <c r="R605">
        <f t="shared" si="99"/>
        <v>70403</v>
      </c>
      <c r="S605">
        <v>1</v>
      </c>
      <c r="T605">
        <f t="shared" si="101"/>
        <v>0</v>
      </c>
      <c r="U605">
        <f t="shared" si="101"/>
        <v>0</v>
      </c>
      <c r="V605">
        <f t="shared" si="101"/>
        <v>0</v>
      </c>
      <c r="W605">
        <f t="shared" si="101"/>
        <v>1</v>
      </c>
    </row>
    <row r="606" spans="1:23" x14ac:dyDescent="0.25">
      <c r="A606" t="s">
        <v>1558</v>
      </c>
      <c r="B606">
        <v>1</v>
      </c>
      <c r="C606">
        <v>121767</v>
      </c>
      <c r="E606" s="74">
        <v>156635</v>
      </c>
      <c r="F606" s="75">
        <f t="shared" si="103"/>
        <v>1</v>
      </c>
      <c r="G606" s="75">
        <f t="shared" si="103"/>
        <v>2</v>
      </c>
      <c r="H606" s="75">
        <f t="shared" si="103"/>
        <v>3</v>
      </c>
      <c r="I606" s="75">
        <f t="shared" si="103"/>
        <v>4</v>
      </c>
      <c r="J606" s="75">
        <f t="shared" si="103"/>
        <v>5</v>
      </c>
      <c r="K606" s="75">
        <f t="shared" si="103"/>
        <v>6</v>
      </c>
      <c r="L606" s="75">
        <f t="shared" si="103"/>
        <v>7</v>
      </c>
      <c r="M606" s="75">
        <f t="shared" si="103"/>
        <v>8</v>
      </c>
      <c r="N606" s="75">
        <f t="shared" si="103"/>
        <v>9</v>
      </c>
      <c r="O606" s="75">
        <f t="shared" si="103"/>
        <v>10</v>
      </c>
      <c r="P606">
        <f t="shared" si="97"/>
        <v>1</v>
      </c>
      <c r="Q606" t="str">
        <f t="shared" si="98"/>
        <v>D20201231</v>
      </c>
      <c r="R606">
        <f t="shared" si="99"/>
        <v>79663</v>
      </c>
      <c r="S606">
        <v>1</v>
      </c>
      <c r="T606">
        <f t="shared" si="101"/>
        <v>0</v>
      </c>
      <c r="U606">
        <f t="shared" si="101"/>
        <v>0</v>
      </c>
      <c r="V606">
        <f t="shared" si="101"/>
        <v>0</v>
      </c>
      <c r="W606">
        <f t="shared" si="101"/>
        <v>1</v>
      </c>
    </row>
    <row r="607" spans="1:23" x14ac:dyDescent="0.25">
      <c r="A607" t="s">
        <v>1560</v>
      </c>
      <c r="B607">
        <v>1</v>
      </c>
      <c r="C607">
        <v>1036709</v>
      </c>
      <c r="E607" s="74">
        <v>156970</v>
      </c>
      <c r="F607" s="75">
        <f t="shared" si="103"/>
        <v>1</v>
      </c>
      <c r="G607" s="75">
        <f t="shared" si="103"/>
        <v>2</v>
      </c>
      <c r="H607" s="75">
        <f t="shared" si="103"/>
        <v>3</v>
      </c>
      <c r="I607" s="75">
        <f t="shared" si="103"/>
        <v>4</v>
      </c>
      <c r="J607" s="75">
        <f t="shared" si="103"/>
        <v>5</v>
      </c>
      <c r="K607" s="75">
        <f t="shared" si="103"/>
        <v>6</v>
      </c>
      <c r="L607" s="75">
        <f t="shared" si="103"/>
        <v>7</v>
      </c>
      <c r="M607" s="75">
        <f t="shared" si="103"/>
        <v>8</v>
      </c>
      <c r="N607" s="75">
        <f t="shared" si="103"/>
        <v>9</v>
      </c>
      <c r="O607" s="75">
        <f t="shared" si="103"/>
        <v>10</v>
      </c>
      <c r="P607">
        <f t="shared" si="97"/>
        <v>1</v>
      </c>
      <c r="Q607" t="str">
        <f t="shared" si="98"/>
        <v>D20201231</v>
      </c>
      <c r="R607">
        <f t="shared" si="99"/>
        <v>126904</v>
      </c>
      <c r="S607">
        <v>1</v>
      </c>
      <c r="T607">
        <f t="shared" si="101"/>
        <v>0</v>
      </c>
      <c r="U607">
        <f t="shared" si="101"/>
        <v>0</v>
      </c>
      <c r="V607">
        <f t="shared" si="101"/>
        <v>0</v>
      </c>
      <c r="W607">
        <f t="shared" si="101"/>
        <v>1</v>
      </c>
    </row>
    <row r="608" spans="1:23" x14ac:dyDescent="0.25">
      <c r="A608" t="s">
        <v>1562</v>
      </c>
      <c r="B608">
        <v>1</v>
      </c>
      <c r="C608">
        <v>363402</v>
      </c>
      <c r="E608" s="74">
        <v>157155</v>
      </c>
      <c r="F608" s="75">
        <f t="shared" si="103"/>
        <v>1</v>
      </c>
      <c r="G608" s="75">
        <f t="shared" si="103"/>
        <v>2</v>
      </c>
      <c r="H608" s="75">
        <f t="shared" si="103"/>
        <v>3</v>
      </c>
      <c r="I608" s="75">
        <f t="shared" si="103"/>
        <v>4</v>
      </c>
      <c r="J608" s="75">
        <f t="shared" si="103"/>
        <v>5</v>
      </c>
      <c r="K608" s="75">
        <f t="shared" si="103"/>
        <v>6</v>
      </c>
      <c r="L608" s="75">
        <f t="shared" si="103"/>
        <v>7</v>
      </c>
      <c r="M608" s="75">
        <f t="shared" si="103"/>
        <v>8</v>
      </c>
      <c r="N608" s="75">
        <f t="shared" si="103"/>
        <v>9</v>
      </c>
      <c r="O608" s="75">
        <f t="shared" si="103"/>
        <v>10</v>
      </c>
      <c r="P608">
        <f t="shared" si="97"/>
        <v>1</v>
      </c>
      <c r="Q608" t="str">
        <f t="shared" si="98"/>
        <v>D20201231</v>
      </c>
      <c r="R608">
        <f t="shared" si="99"/>
        <v>73919</v>
      </c>
      <c r="S608">
        <v>1</v>
      </c>
      <c r="T608">
        <f t="shared" si="101"/>
        <v>0</v>
      </c>
      <c r="U608">
        <f t="shared" si="101"/>
        <v>0</v>
      </c>
      <c r="V608">
        <f t="shared" si="101"/>
        <v>0</v>
      </c>
      <c r="W608">
        <f t="shared" si="101"/>
        <v>1</v>
      </c>
    </row>
    <row r="609" spans="1:23" x14ac:dyDescent="0.25">
      <c r="A609" t="s">
        <v>1564</v>
      </c>
      <c r="B609">
        <v>1</v>
      </c>
      <c r="C609">
        <v>48529</v>
      </c>
      <c r="E609" s="74">
        <v>157379</v>
      </c>
      <c r="F609" s="75">
        <f t="shared" si="103"/>
        <v>1</v>
      </c>
      <c r="G609" s="75">
        <f t="shared" si="103"/>
        <v>2</v>
      </c>
      <c r="H609" s="75">
        <f t="shared" si="103"/>
        <v>3</v>
      </c>
      <c r="I609" s="75">
        <f t="shared" si="103"/>
        <v>4</v>
      </c>
      <c r="J609" s="75">
        <f t="shared" si="103"/>
        <v>5</v>
      </c>
      <c r="K609" s="75">
        <f t="shared" si="103"/>
        <v>6</v>
      </c>
      <c r="L609" s="75">
        <f t="shared" si="103"/>
        <v>7</v>
      </c>
      <c r="M609" s="75">
        <f t="shared" si="103"/>
        <v>8</v>
      </c>
      <c r="N609" s="75">
        <f t="shared" si="103"/>
        <v>9</v>
      </c>
      <c r="O609" s="75">
        <f t="shared" si="103"/>
        <v>10</v>
      </c>
      <c r="P609">
        <f t="shared" si="97"/>
        <v>1</v>
      </c>
      <c r="Q609" t="str">
        <f t="shared" si="98"/>
        <v>D20201231</v>
      </c>
      <c r="R609">
        <f t="shared" si="99"/>
        <v>109810</v>
      </c>
      <c r="S609">
        <v>1</v>
      </c>
      <c r="T609">
        <f t="shared" si="101"/>
        <v>0</v>
      </c>
      <c r="U609">
        <f t="shared" si="101"/>
        <v>0</v>
      </c>
      <c r="V609">
        <f t="shared" si="101"/>
        <v>0</v>
      </c>
      <c r="W609">
        <f t="shared" si="101"/>
        <v>1</v>
      </c>
    </row>
    <row r="610" spans="1:23" x14ac:dyDescent="0.25">
      <c r="A610" t="s">
        <v>1566</v>
      </c>
      <c r="B610">
        <v>1</v>
      </c>
      <c r="C610">
        <v>495647</v>
      </c>
      <c r="E610" s="74">
        <v>157650</v>
      </c>
      <c r="F610" s="75">
        <f t="shared" si="103"/>
        <v>1</v>
      </c>
      <c r="G610" s="75">
        <f t="shared" si="103"/>
        <v>2</v>
      </c>
      <c r="H610" s="75">
        <f t="shared" si="103"/>
        <v>3</v>
      </c>
      <c r="I610" s="75">
        <f t="shared" si="103"/>
        <v>4</v>
      </c>
      <c r="J610" s="75">
        <f t="shared" si="103"/>
        <v>5</v>
      </c>
      <c r="K610" s="75">
        <f t="shared" si="103"/>
        <v>6</v>
      </c>
      <c r="L610" s="75">
        <f t="shared" si="103"/>
        <v>7</v>
      </c>
      <c r="M610" s="75">
        <f t="shared" si="103"/>
        <v>8</v>
      </c>
      <c r="N610" s="75">
        <f t="shared" si="103"/>
        <v>9</v>
      </c>
      <c r="O610" s="75">
        <f t="shared" si="103"/>
        <v>10</v>
      </c>
      <c r="P610">
        <f t="shared" si="97"/>
        <v>1</v>
      </c>
      <c r="Q610" t="str">
        <f t="shared" si="98"/>
        <v>D20201231</v>
      </c>
      <c r="R610">
        <f t="shared" si="99"/>
        <v>157305</v>
      </c>
      <c r="S610">
        <v>1</v>
      </c>
      <c r="T610">
        <f t="shared" si="101"/>
        <v>0</v>
      </c>
      <c r="U610">
        <f t="shared" si="101"/>
        <v>0</v>
      </c>
      <c r="V610">
        <f t="shared" si="101"/>
        <v>0</v>
      </c>
      <c r="W610">
        <f t="shared" si="101"/>
        <v>1</v>
      </c>
    </row>
    <row r="611" spans="1:23" x14ac:dyDescent="0.25">
      <c r="A611" t="s">
        <v>1567</v>
      </c>
      <c r="B611">
        <v>1</v>
      </c>
      <c r="C611">
        <v>52225880</v>
      </c>
      <c r="E611" s="74">
        <v>157744</v>
      </c>
      <c r="F611" s="75">
        <f t="shared" si="103"/>
        <v>1</v>
      </c>
      <c r="G611" s="75">
        <f t="shared" si="103"/>
        <v>2</v>
      </c>
      <c r="H611" s="75">
        <f t="shared" si="103"/>
        <v>3</v>
      </c>
      <c r="I611" s="75">
        <f t="shared" si="103"/>
        <v>4</v>
      </c>
      <c r="J611" s="75">
        <f t="shared" si="103"/>
        <v>5</v>
      </c>
      <c r="K611" s="75">
        <f t="shared" si="103"/>
        <v>6</v>
      </c>
      <c r="L611" s="75">
        <f t="shared" si="103"/>
        <v>7</v>
      </c>
      <c r="M611" s="75">
        <f t="shared" si="103"/>
        <v>8</v>
      </c>
      <c r="N611" s="75">
        <f t="shared" si="103"/>
        <v>9</v>
      </c>
      <c r="O611" s="75">
        <f t="shared" si="103"/>
        <v>10</v>
      </c>
      <c r="P611">
        <f t="shared" si="97"/>
        <v>1</v>
      </c>
      <c r="Q611" t="str">
        <f t="shared" si="98"/>
        <v>D20201231</v>
      </c>
      <c r="R611">
        <f t="shared" si="99"/>
        <v>235377</v>
      </c>
      <c r="S611">
        <v>1</v>
      </c>
      <c r="T611">
        <f t="shared" si="101"/>
        <v>0</v>
      </c>
      <c r="U611">
        <f t="shared" si="101"/>
        <v>0</v>
      </c>
      <c r="V611">
        <f t="shared" si="101"/>
        <v>0</v>
      </c>
      <c r="W611">
        <f t="shared" si="101"/>
        <v>1</v>
      </c>
    </row>
    <row r="612" spans="1:23" x14ac:dyDescent="0.25">
      <c r="A612" t="s">
        <v>1569</v>
      </c>
      <c r="B612">
        <v>1</v>
      </c>
      <c r="C612">
        <v>367443</v>
      </c>
      <c r="E612" s="74">
        <v>157856</v>
      </c>
      <c r="F612" s="75">
        <f t="shared" si="103"/>
        <v>1</v>
      </c>
      <c r="G612" s="75">
        <f t="shared" si="103"/>
        <v>2</v>
      </c>
      <c r="H612" s="75">
        <f t="shared" si="103"/>
        <v>3</v>
      </c>
      <c r="I612" s="75">
        <f t="shared" si="103"/>
        <v>4</v>
      </c>
      <c r="J612" s="75">
        <f t="shared" si="103"/>
        <v>5</v>
      </c>
      <c r="K612" s="75">
        <f t="shared" si="103"/>
        <v>6</v>
      </c>
      <c r="L612" s="75">
        <f t="shared" si="103"/>
        <v>7</v>
      </c>
      <c r="M612" s="75">
        <f t="shared" si="103"/>
        <v>8</v>
      </c>
      <c r="N612" s="75">
        <f t="shared" si="103"/>
        <v>9</v>
      </c>
      <c r="O612" s="75">
        <f t="shared" si="103"/>
        <v>10</v>
      </c>
      <c r="P612">
        <f t="shared" si="97"/>
        <v>1</v>
      </c>
      <c r="Q612" t="str">
        <f t="shared" si="98"/>
        <v>D20201231</v>
      </c>
      <c r="R612">
        <f t="shared" si="99"/>
        <v>60448</v>
      </c>
      <c r="S612">
        <v>1</v>
      </c>
      <c r="T612">
        <f t="shared" si="101"/>
        <v>0</v>
      </c>
      <c r="U612">
        <f t="shared" si="101"/>
        <v>0</v>
      </c>
      <c r="V612">
        <f t="shared" si="101"/>
        <v>0</v>
      </c>
      <c r="W612">
        <f t="shared" si="101"/>
        <v>1</v>
      </c>
    </row>
    <row r="613" spans="1:23" x14ac:dyDescent="0.25">
      <c r="A613" t="s">
        <v>1571</v>
      </c>
      <c r="B613">
        <v>1</v>
      </c>
      <c r="C613">
        <v>97584</v>
      </c>
      <c r="E613" s="74">
        <v>158376</v>
      </c>
      <c r="F613" s="75">
        <f t="shared" si="103"/>
        <v>1</v>
      </c>
      <c r="G613" s="75">
        <f t="shared" si="103"/>
        <v>2</v>
      </c>
      <c r="H613" s="75">
        <f t="shared" si="103"/>
        <v>3</v>
      </c>
      <c r="I613" s="75">
        <f t="shared" si="103"/>
        <v>4</v>
      </c>
      <c r="J613" s="75">
        <f t="shared" si="103"/>
        <v>5</v>
      </c>
      <c r="K613" s="75">
        <f t="shared" si="103"/>
        <v>6</v>
      </c>
      <c r="L613" s="75">
        <f t="shared" si="103"/>
        <v>7</v>
      </c>
      <c r="M613" s="75">
        <f t="shared" si="103"/>
        <v>8</v>
      </c>
      <c r="N613" s="75">
        <f t="shared" si="103"/>
        <v>9</v>
      </c>
      <c r="O613" s="75">
        <f t="shared" si="103"/>
        <v>10</v>
      </c>
      <c r="P613">
        <f t="shared" si="97"/>
        <v>1</v>
      </c>
      <c r="Q613" t="str">
        <f t="shared" si="98"/>
        <v>D20201231</v>
      </c>
      <c r="R613">
        <f t="shared" si="99"/>
        <v>140605</v>
      </c>
      <c r="S613">
        <v>1</v>
      </c>
      <c r="T613">
        <f t="shared" si="101"/>
        <v>0</v>
      </c>
      <c r="U613">
        <f t="shared" si="101"/>
        <v>0</v>
      </c>
      <c r="V613">
        <f t="shared" si="101"/>
        <v>0</v>
      </c>
      <c r="W613">
        <f t="shared" si="101"/>
        <v>1</v>
      </c>
    </row>
    <row r="614" spans="1:23" x14ac:dyDescent="0.25">
      <c r="A614" t="s">
        <v>1573</v>
      </c>
      <c r="B614">
        <v>1</v>
      </c>
      <c r="C614">
        <v>618383</v>
      </c>
      <c r="E614" s="74">
        <v>158741</v>
      </c>
      <c r="F614" s="75">
        <f t="shared" si="103"/>
        <v>1</v>
      </c>
      <c r="G614" s="75">
        <f t="shared" si="103"/>
        <v>2</v>
      </c>
      <c r="H614" s="75">
        <f t="shared" si="103"/>
        <v>3</v>
      </c>
      <c r="I614" s="75">
        <f t="shared" si="103"/>
        <v>4</v>
      </c>
      <c r="J614" s="75">
        <f t="shared" si="103"/>
        <v>5</v>
      </c>
      <c r="K614" s="75">
        <f t="shared" si="103"/>
        <v>6</v>
      </c>
      <c r="L614" s="75">
        <f t="shared" si="103"/>
        <v>7</v>
      </c>
      <c r="M614" s="75">
        <f t="shared" si="103"/>
        <v>8</v>
      </c>
      <c r="N614" s="75">
        <f t="shared" si="103"/>
        <v>9</v>
      </c>
      <c r="O614" s="75">
        <f t="shared" si="103"/>
        <v>10</v>
      </c>
      <c r="P614">
        <f t="shared" si="97"/>
        <v>1</v>
      </c>
      <c r="Q614" t="str">
        <f t="shared" si="98"/>
        <v>D20201231</v>
      </c>
      <c r="R614">
        <f t="shared" si="99"/>
        <v>202834</v>
      </c>
      <c r="S614">
        <v>1</v>
      </c>
      <c r="T614">
        <f t="shared" si="101"/>
        <v>0</v>
      </c>
      <c r="U614">
        <f t="shared" si="101"/>
        <v>0</v>
      </c>
      <c r="V614">
        <f t="shared" si="101"/>
        <v>0</v>
      </c>
      <c r="W614">
        <f t="shared" si="101"/>
        <v>1</v>
      </c>
    </row>
    <row r="615" spans="1:23" x14ac:dyDescent="0.25">
      <c r="A615" t="s">
        <v>1575</v>
      </c>
      <c r="B615">
        <v>1</v>
      </c>
      <c r="C615">
        <v>185991</v>
      </c>
      <c r="E615" s="74">
        <v>159636</v>
      </c>
      <c r="F615" s="75">
        <f t="shared" ref="F615:O624" si="104">IFERROR(VLOOKUP(CONCATENATE(F$4,".",$E615),$A$4:$C$488690,2,FALSE)*F$3,100)</f>
        <v>1</v>
      </c>
      <c r="G615" s="75">
        <f t="shared" si="104"/>
        <v>2</v>
      </c>
      <c r="H615" s="75">
        <f t="shared" si="104"/>
        <v>3</v>
      </c>
      <c r="I615" s="75">
        <f t="shared" si="104"/>
        <v>4</v>
      </c>
      <c r="J615" s="75">
        <f t="shared" si="104"/>
        <v>5</v>
      </c>
      <c r="K615" s="75">
        <f t="shared" si="104"/>
        <v>6</v>
      </c>
      <c r="L615" s="75">
        <f t="shared" si="104"/>
        <v>7</v>
      </c>
      <c r="M615" s="75">
        <f t="shared" si="104"/>
        <v>8</v>
      </c>
      <c r="N615" s="75">
        <f t="shared" si="104"/>
        <v>9</v>
      </c>
      <c r="O615" s="75">
        <f t="shared" si="104"/>
        <v>10</v>
      </c>
      <c r="P615">
        <f t="shared" si="97"/>
        <v>1</v>
      </c>
      <c r="Q615" t="str">
        <f t="shared" si="98"/>
        <v>D20201231</v>
      </c>
      <c r="R615">
        <f t="shared" si="99"/>
        <v>3355389</v>
      </c>
      <c r="S615">
        <v>1</v>
      </c>
      <c r="T615">
        <f t="shared" si="101"/>
        <v>0</v>
      </c>
      <c r="U615">
        <f t="shared" si="101"/>
        <v>0</v>
      </c>
      <c r="V615">
        <f t="shared" si="101"/>
        <v>1</v>
      </c>
      <c r="W615">
        <f t="shared" si="101"/>
        <v>0</v>
      </c>
    </row>
    <row r="616" spans="1:23" x14ac:dyDescent="0.25">
      <c r="A616" t="s">
        <v>1577</v>
      </c>
      <c r="B616">
        <v>1</v>
      </c>
      <c r="C616">
        <v>151902</v>
      </c>
      <c r="E616" s="74">
        <v>159645</v>
      </c>
      <c r="F616" s="75">
        <f t="shared" si="104"/>
        <v>1</v>
      </c>
      <c r="G616" s="75">
        <f t="shared" si="104"/>
        <v>2</v>
      </c>
      <c r="H616" s="75">
        <f t="shared" si="104"/>
        <v>3</v>
      </c>
      <c r="I616" s="75">
        <f t="shared" si="104"/>
        <v>4</v>
      </c>
      <c r="J616" s="75">
        <f t="shared" si="104"/>
        <v>5</v>
      </c>
      <c r="K616" s="75">
        <f t="shared" si="104"/>
        <v>6</v>
      </c>
      <c r="L616" s="75">
        <f t="shared" si="104"/>
        <v>7</v>
      </c>
      <c r="M616" s="75">
        <f t="shared" si="104"/>
        <v>8</v>
      </c>
      <c r="N616" s="75">
        <f t="shared" si="104"/>
        <v>9</v>
      </c>
      <c r="O616" s="75">
        <f t="shared" si="104"/>
        <v>10</v>
      </c>
      <c r="P616">
        <f t="shared" si="97"/>
        <v>1</v>
      </c>
      <c r="Q616" t="str">
        <f t="shared" si="98"/>
        <v>D20201231</v>
      </c>
      <c r="R616">
        <f t="shared" si="99"/>
        <v>121979</v>
      </c>
      <c r="S616">
        <v>1</v>
      </c>
      <c r="T616">
        <f t="shared" si="101"/>
        <v>0</v>
      </c>
      <c r="U616">
        <f t="shared" si="101"/>
        <v>0</v>
      </c>
      <c r="V616">
        <f t="shared" si="101"/>
        <v>0</v>
      </c>
      <c r="W616">
        <f t="shared" si="101"/>
        <v>1</v>
      </c>
    </row>
    <row r="617" spans="1:23" x14ac:dyDescent="0.25">
      <c r="A617" t="s">
        <v>1579</v>
      </c>
      <c r="B617">
        <v>1</v>
      </c>
      <c r="C617">
        <v>97668</v>
      </c>
      <c r="E617" s="74">
        <v>159953</v>
      </c>
      <c r="F617" s="75">
        <f t="shared" si="104"/>
        <v>1</v>
      </c>
      <c r="G617" s="75">
        <f t="shared" si="104"/>
        <v>2</v>
      </c>
      <c r="H617" s="75">
        <f t="shared" si="104"/>
        <v>3</v>
      </c>
      <c r="I617" s="75">
        <f t="shared" si="104"/>
        <v>4</v>
      </c>
      <c r="J617" s="75">
        <f t="shared" si="104"/>
        <v>5</v>
      </c>
      <c r="K617" s="75">
        <f t="shared" si="104"/>
        <v>6</v>
      </c>
      <c r="L617" s="75">
        <f t="shared" si="104"/>
        <v>7</v>
      </c>
      <c r="M617" s="75">
        <f t="shared" si="104"/>
        <v>8</v>
      </c>
      <c r="N617" s="75">
        <f t="shared" si="104"/>
        <v>9</v>
      </c>
      <c r="O617" s="75">
        <f t="shared" si="104"/>
        <v>10</v>
      </c>
      <c r="P617">
        <f t="shared" si="97"/>
        <v>1</v>
      </c>
      <c r="Q617" t="str">
        <f t="shared" si="98"/>
        <v>D20201231</v>
      </c>
      <c r="R617">
        <f t="shared" si="99"/>
        <v>176253</v>
      </c>
      <c r="S617">
        <v>1</v>
      </c>
      <c r="T617">
        <f t="shared" si="101"/>
        <v>0</v>
      </c>
      <c r="U617">
        <f t="shared" si="101"/>
        <v>0</v>
      </c>
      <c r="V617">
        <f t="shared" si="101"/>
        <v>0</v>
      </c>
      <c r="W617">
        <f t="shared" si="101"/>
        <v>1</v>
      </c>
    </row>
    <row r="618" spans="1:23" x14ac:dyDescent="0.25">
      <c r="A618" t="s">
        <v>1581</v>
      </c>
      <c r="B618">
        <v>1</v>
      </c>
      <c r="C618">
        <v>135558</v>
      </c>
      <c r="E618" s="74">
        <v>159971</v>
      </c>
      <c r="F618" s="75">
        <f t="shared" si="104"/>
        <v>1</v>
      </c>
      <c r="G618" s="75">
        <f t="shared" si="104"/>
        <v>2</v>
      </c>
      <c r="H618" s="75">
        <f t="shared" si="104"/>
        <v>3</v>
      </c>
      <c r="I618" s="75">
        <f t="shared" si="104"/>
        <v>4</v>
      </c>
      <c r="J618" s="75">
        <f t="shared" si="104"/>
        <v>5</v>
      </c>
      <c r="K618" s="75">
        <f t="shared" si="104"/>
        <v>6</v>
      </c>
      <c r="L618" s="75">
        <f t="shared" si="104"/>
        <v>7</v>
      </c>
      <c r="M618" s="75">
        <f t="shared" si="104"/>
        <v>8</v>
      </c>
      <c r="N618" s="75">
        <f t="shared" si="104"/>
        <v>9</v>
      </c>
      <c r="O618" s="75">
        <f t="shared" si="104"/>
        <v>10</v>
      </c>
      <c r="P618">
        <f t="shared" si="97"/>
        <v>1</v>
      </c>
      <c r="Q618" t="str">
        <f t="shared" si="98"/>
        <v>D20201231</v>
      </c>
      <c r="R618">
        <f t="shared" si="99"/>
        <v>621164</v>
      </c>
      <c r="S618">
        <v>1</v>
      </c>
      <c r="T618">
        <f t="shared" si="101"/>
        <v>0</v>
      </c>
      <c r="U618">
        <f t="shared" si="101"/>
        <v>0</v>
      </c>
      <c r="V618">
        <f t="shared" si="101"/>
        <v>0</v>
      </c>
      <c r="W618">
        <f t="shared" si="101"/>
        <v>1</v>
      </c>
    </row>
    <row r="619" spans="1:23" x14ac:dyDescent="0.25">
      <c r="A619" t="s">
        <v>1582</v>
      </c>
      <c r="B619">
        <v>1</v>
      </c>
      <c r="C619">
        <v>400145</v>
      </c>
      <c r="E619" s="74">
        <v>160360</v>
      </c>
      <c r="F619" s="75">
        <f t="shared" si="104"/>
        <v>1</v>
      </c>
      <c r="G619" s="75">
        <f t="shared" si="104"/>
        <v>2</v>
      </c>
      <c r="H619" s="75">
        <f t="shared" si="104"/>
        <v>3</v>
      </c>
      <c r="I619" s="75">
        <f t="shared" si="104"/>
        <v>4</v>
      </c>
      <c r="J619" s="75">
        <f t="shared" si="104"/>
        <v>5</v>
      </c>
      <c r="K619" s="75">
        <f t="shared" si="104"/>
        <v>6</v>
      </c>
      <c r="L619" s="75">
        <f t="shared" si="104"/>
        <v>7</v>
      </c>
      <c r="M619" s="75">
        <f t="shared" si="104"/>
        <v>8</v>
      </c>
      <c r="N619" s="75">
        <f t="shared" si="104"/>
        <v>9</v>
      </c>
      <c r="O619" s="75">
        <f t="shared" si="104"/>
        <v>10</v>
      </c>
      <c r="P619">
        <f t="shared" si="97"/>
        <v>1</v>
      </c>
      <c r="Q619" t="str">
        <f t="shared" si="98"/>
        <v>D20201231</v>
      </c>
      <c r="R619">
        <f t="shared" si="99"/>
        <v>538199</v>
      </c>
      <c r="S619">
        <v>1</v>
      </c>
      <c r="T619">
        <f t="shared" si="101"/>
        <v>0</v>
      </c>
      <c r="U619">
        <f t="shared" si="101"/>
        <v>0</v>
      </c>
      <c r="V619">
        <f t="shared" si="101"/>
        <v>0</v>
      </c>
      <c r="W619">
        <f t="shared" si="101"/>
        <v>1</v>
      </c>
    </row>
    <row r="620" spans="1:23" x14ac:dyDescent="0.25">
      <c r="A620" t="s">
        <v>1584</v>
      </c>
      <c r="B620">
        <v>1</v>
      </c>
      <c r="C620">
        <v>232170</v>
      </c>
      <c r="E620" s="74">
        <v>160454</v>
      </c>
      <c r="F620" s="75">
        <f t="shared" si="104"/>
        <v>1</v>
      </c>
      <c r="G620" s="75">
        <f t="shared" si="104"/>
        <v>2</v>
      </c>
      <c r="H620" s="75">
        <f t="shared" si="104"/>
        <v>3</v>
      </c>
      <c r="I620" s="75">
        <f t="shared" si="104"/>
        <v>4</v>
      </c>
      <c r="J620" s="75">
        <f t="shared" si="104"/>
        <v>5</v>
      </c>
      <c r="K620" s="75">
        <f t="shared" si="104"/>
        <v>6</v>
      </c>
      <c r="L620" s="75">
        <f t="shared" si="104"/>
        <v>7</v>
      </c>
      <c r="M620" s="75">
        <f t="shared" si="104"/>
        <v>8</v>
      </c>
      <c r="N620" s="75">
        <f t="shared" si="104"/>
        <v>9</v>
      </c>
      <c r="O620" s="75">
        <f t="shared" si="104"/>
        <v>10</v>
      </c>
      <c r="P620">
        <f t="shared" si="97"/>
        <v>1</v>
      </c>
      <c r="Q620" t="str">
        <f t="shared" si="98"/>
        <v>D20201231</v>
      </c>
      <c r="R620">
        <f t="shared" si="99"/>
        <v>218619</v>
      </c>
      <c r="S620">
        <v>1</v>
      </c>
      <c r="T620">
        <f t="shared" si="101"/>
        <v>0</v>
      </c>
      <c r="U620">
        <f t="shared" si="101"/>
        <v>0</v>
      </c>
      <c r="V620">
        <f t="shared" si="101"/>
        <v>0</v>
      </c>
      <c r="W620">
        <f t="shared" si="101"/>
        <v>1</v>
      </c>
    </row>
    <row r="621" spans="1:23" x14ac:dyDescent="0.25">
      <c r="A621" t="s">
        <v>1586</v>
      </c>
      <c r="B621">
        <v>1</v>
      </c>
      <c r="C621">
        <v>378444</v>
      </c>
      <c r="E621" s="74">
        <v>160650</v>
      </c>
      <c r="F621" s="75">
        <f t="shared" si="104"/>
        <v>1</v>
      </c>
      <c r="G621" s="75">
        <f t="shared" si="104"/>
        <v>2</v>
      </c>
      <c r="H621" s="75">
        <f t="shared" si="104"/>
        <v>3</v>
      </c>
      <c r="I621" s="75">
        <f t="shared" si="104"/>
        <v>4</v>
      </c>
      <c r="J621" s="75">
        <f t="shared" si="104"/>
        <v>5</v>
      </c>
      <c r="K621" s="75">
        <f t="shared" si="104"/>
        <v>6</v>
      </c>
      <c r="L621" s="75">
        <f t="shared" si="104"/>
        <v>7</v>
      </c>
      <c r="M621" s="75">
        <f t="shared" si="104"/>
        <v>100</v>
      </c>
      <c r="N621" s="75">
        <f t="shared" si="104"/>
        <v>100</v>
      </c>
      <c r="O621" s="75">
        <f t="shared" si="104"/>
        <v>100</v>
      </c>
      <c r="P621">
        <f t="shared" si="97"/>
        <v>1</v>
      </c>
      <c r="Q621" t="str">
        <f t="shared" si="98"/>
        <v>D20201231</v>
      </c>
      <c r="R621">
        <f t="shared" si="99"/>
        <v>1120018</v>
      </c>
      <c r="S621">
        <v>1</v>
      </c>
      <c r="T621">
        <f t="shared" si="101"/>
        <v>0</v>
      </c>
      <c r="U621">
        <f t="shared" si="101"/>
        <v>0</v>
      </c>
      <c r="V621">
        <f t="shared" si="101"/>
        <v>1</v>
      </c>
      <c r="W621">
        <f t="shared" si="101"/>
        <v>0</v>
      </c>
    </row>
    <row r="622" spans="1:23" x14ac:dyDescent="0.25">
      <c r="A622" t="s">
        <v>1588</v>
      </c>
      <c r="B622">
        <v>1</v>
      </c>
      <c r="C622">
        <v>114358</v>
      </c>
      <c r="E622" s="74">
        <v>160959</v>
      </c>
      <c r="F622" s="75">
        <f t="shared" si="104"/>
        <v>1</v>
      </c>
      <c r="G622" s="75">
        <f t="shared" si="104"/>
        <v>2</v>
      </c>
      <c r="H622" s="75">
        <f t="shared" si="104"/>
        <v>3</v>
      </c>
      <c r="I622" s="75">
        <f t="shared" si="104"/>
        <v>4</v>
      </c>
      <c r="J622" s="75">
        <f t="shared" si="104"/>
        <v>5</v>
      </c>
      <c r="K622" s="75">
        <f t="shared" si="104"/>
        <v>6</v>
      </c>
      <c r="L622" s="75">
        <f t="shared" si="104"/>
        <v>7</v>
      </c>
      <c r="M622" s="75">
        <f t="shared" si="104"/>
        <v>8</v>
      </c>
      <c r="N622" s="75">
        <f t="shared" si="104"/>
        <v>9</v>
      </c>
      <c r="O622" s="75">
        <f t="shared" si="104"/>
        <v>10</v>
      </c>
      <c r="P622">
        <f t="shared" si="97"/>
        <v>1</v>
      </c>
      <c r="Q622" t="str">
        <f t="shared" si="98"/>
        <v>D20201231</v>
      </c>
      <c r="R622">
        <f t="shared" si="99"/>
        <v>2322706</v>
      </c>
      <c r="S622">
        <v>1</v>
      </c>
      <c r="T622">
        <f t="shared" si="101"/>
        <v>0</v>
      </c>
      <c r="U622">
        <f t="shared" si="101"/>
        <v>0</v>
      </c>
      <c r="V622">
        <f t="shared" si="101"/>
        <v>1</v>
      </c>
      <c r="W622">
        <f t="shared" si="101"/>
        <v>0</v>
      </c>
    </row>
    <row r="623" spans="1:23" x14ac:dyDescent="0.25">
      <c r="A623" t="s">
        <v>1590</v>
      </c>
      <c r="B623">
        <v>1</v>
      </c>
      <c r="C623">
        <v>41089</v>
      </c>
      <c r="E623" s="74">
        <v>161273</v>
      </c>
      <c r="F623" s="75">
        <f t="shared" si="104"/>
        <v>1</v>
      </c>
      <c r="G623" s="75">
        <f t="shared" si="104"/>
        <v>2</v>
      </c>
      <c r="H623" s="75">
        <f t="shared" si="104"/>
        <v>3</v>
      </c>
      <c r="I623" s="75">
        <f t="shared" si="104"/>
        <v>4</v>
      </c>
      <c r="J623" s="75">
        <f t="shared" si="104"/>
        <v>5</v>
      </c>
      <c r="K623" s="75">
        <f t="shared" si="104"/>
        <v>6</v>
      </c>
      <c r="L623" s="75">
        <f t="shared" si="104"/>
        <v>7</v>
      </c>
      <c r="M623" s="75">
        <f t="shared" si="104"/>
        <v>8</v>
      </c>
      <c r="N623" s="75">
        <f t="shared" si="104"/>
        <v>9</v>
      </c>
      <c r="O623" s="75">
        <f t="shared" si="104"/>
        <v>10</v>
      </c>
      <c r="P623">
        <f t="shared" si="97"/>
        <v>1</v>
      </c>
      <c r="Q623" t="str">
        <f t="shared" si="98"/>
        <v>D20201231</v>
      </c>
      <c r="R623">
        <f t="shared" si="99"/>
        <v>1498233</v>
      </c>
      <c r="S623">
        <v>1</v>
      </c>
      <c r="T623">
        <f t="shared" si="101"/>
        <v>0</v>
      </c>
      <c r="U623">
        <f t="shared" si="101"/>
        <v>0</v>
      </c>
      <c r="V623">
        <f t="shared" si="101"/>
        <v>1</v>
      </c>
      <c r="W623">
        <f t="shared" si="101"/>
        <v>0</v>
      </c>
    </row>
    <row r="624" spans="1:23" x14ac:dyDescent="0.25">
      <c r="A624" t="s">
        <v>1592</v>
      </c>
      <c r="B624">
        <v>1</v>
      </c>
      <c r="C624">
        <v>276661</v>
      </c>
      <c r="E624" s="74">
        <v>161602</v>
      </c>
      <c r="F624" s="75">
        <f t="shared" si="104"/>
        <v>1</v>
      </c>
      <c r="G624" s="75">
        <f t="shared" si="104"/>
        <v>2</v>
      </c>
      <c r="H624" s="75">
        <f t="shared" si="104"/>
        <v>3</v>
      </c>
      <c r="I624" s="75">
        <f t="shared" si="104"/>
        <v>4</v>
      </c>
      <c r="J624" s="75">
        <f t="shared" si="104"/>
        <v>5</v>
      </c>
      <c r="K624" s="75">
        <f t="shared" si="104"/>
        <v>6</v>
      </c>
      <c r="L624" s="75">
        <f t="shared" si="104"/>
        <v>7</v>
      </c>
      <c r="M624" s="75">
        <f t="shared" si="104"/>
        <v>8</v>
      </c>
      <c r="N624" s="75">
        <f t="shared" si="104"/>
        <v>9</v>
      </c>
      <c r="O624" s="75">
        <f t="shared" si="104"/>
        <v>10</v>
      </c>
      <c r="P624">
        <f t="shared" si="97"/>
        <v>1</v>
      </c>
      <c r="Q624" t="str">
        <f t="shared" si="98"/>
        <v>D20201231</v>
      </c>
      <c r="R624">
        <f t="shared" si="99"/>
        <v>3631802</v>
      </c>
      <c r="S624">
        <v>1</v>
      </c>
      <c r="T624">
        <f t="shared" si="101"/>
        <v>0</v>
      </c>
      <c r="U624">
        <f t="shared" si="101"/>
        <v>0</v>
      </c>
      <c r="V624">
        <f t="shared" si="101"/>
        <v>1</v>
      </c>
      <c r="W624">
        <f t="shared" si="101"/>
        <v>0</v>
      </c>
    </row>
    <row r="625" spans="1:23" x14ac:dyDescent="0.25">
      <c r="A625" t="s">
        <v>1594</v>
      </c>
      <c r="B625">
        <v>1</v>
      </c>
      <c r="C625">
        <v>7867910</v>
      </c>
      <c r="E625" s="74">
        <v>162337</v>
      </c>
      <c r="F625" s="75">
        <f t="shared" ref="F625:O634" si="105">IFERROR(VLOOKUP(CONCATENATE(F$4,".",$E625),$A$4:$C$488690,2,FALSE)*F$3,100)</f>
        <v>1</v>
      </c>
      <c r="G625" s="75">
        <f t="shared" si="105"/>
        <v>2</v>
      </c>
      <c r="H625" s="75">
        <f t="shared" si="105"/>
        <v>3</v>
      </c>
      <c r="I625" s="75">
        <f t="shared" si="105"/>
        <v>4</v>
      </c>
      <c r="J625" s="75">
        <f t="shared" si="105"/>
        <v>5</v>
      </c>
      <c r="K625" s="75">
        <f t="shared" si="105"/>
        <v>6</v>
      </c>
      <c r="L625" s="75">
        <f t="shared" si="105"/>
        <v>7</v>
      </c>
      <c r="M625" s="75">
        <f t="shared" si="105"/>
        <v>8</v>
      </c>
      <c r="N625" s="75">
        <f t="shared" si="105"/>
        <v>9</v>
      </c>
      <c r="O625" s="75">
        <f t="shared" si="105"/>
        <v>10</v>
      </c>
      <c r="P625">
        <f t="shared" si="97"/>
        <v>1</v>
      </c>
      <c r="Q625" t="str">
        <f t="shared" si="98"/>
        <v>D20201231</v>
      </c>
      <c r="R625">
        <f t="shared" si="99"/>
        <v>1061996</v>
      </c>
      <c r="S625">
        <v>1</v>
      </c>
      <c r="T625">
        <f t="shared" si="101"/>
        <v>0</v>
      </c>
      <c r="U625">
        <f t="shared" si="101"/>
        <v>0</v>
      </c>
      <c r="V625">
        <f t="shared" si="101"/>
        <v>1</v>
      </c>
      <c r="W625">
        <f t="shared" si="101"/>
        <v>0</v>
      </c>
    </row>
    <row r="626" spans="1:23" x14ac:dyDescent="0.25">
      <c r="A626" t="s">
        <v>1596</v>
      </c>
      <c r="B626">
        <v>1</v>
      </c>
      <c r="C626">
        <v>849470</v>
      </c>
      <c r="E626" s="74">
        <v>163343</v>
      </c>
      <c r="F626" s="75">
        <f t="shared" si="105"/>
        <v>1</v>
      </c>
      <c r="G626" s="75">
        <f t="shared" si="105"/>
        <v>2</v>
      </c>
      <c r="H626" s="75">
        <f t="shared" si="105"/>
        <v>3</v>
      </c>
      <c r="I626" s="75">
        <f t="shared" si="105"/>
        <v>4</v>
      </c>
      <c r="J626" s="75">
        <f t="shared" si="105"/>
        <v>5</v>
      </c>
      <c r="K626" s="75">
        <f t="shared" si="105"/>
        <v>6</v>
      </c>
      <c r="L626" s="75">
        <f t="shared" si="105"/>
        <v>7</v>
      </c>
      <c r="M626" s="75">
        <f t="shared" si="105"/>
        <v>8</v>
      </c>
      <c r="N626" s="75">
        <f t="shared" si="105"/>
        <v>9</v>
      </c>
      <c r="O626" s="75">
        <f t="shared" si="105"/>
        <v>10</v>
      </c>
      <c r="P626">
        <f t="shared" si="97"/>
        <v>1</v>
      </c>
      <c r="Q626" t="str">
        <f t="shared" si="98"/>
        <v>D20201231</v>
      </c>
      <c r="R626">
        <f t="shared" si="99"/>
        <v>95541</v>
      </c>
      <c r="S626">
        <v>1</v>
      </c>
      <c r="T626">
        <f t="shared" si="101"/>
        <v>0</v>
      </c>
      <c r="U626">
        <f t="shared" si="101"/>
        <v>0</v>
      </c>
      <c r="V626">
        <f t="shared" si="101"/>
        <v>0</v>
      </c>
      <c r="W626">
        <f t="shared" si="101"/>
        <v>1</v>
      </c>
    </row>
    <row r="627" spans="1:23" x14ac:dyDescent="0.25">
      <c r="A627" t="s">
        <v>1598</v>
      </c>
      <c r="B627">
        <v>1</v>
      </c>
      <c r="C627">
        <v>137375</v>
      </c>
      <c r="E627" s="74">
        <v>163549</v>
      </c>
      <c r="F627" s="75">
        <f t="shared" si="105"/>
        <v>1</v>
      </c>
      <c r="G627" s="75">
        <f t="shared" si="105"/>
        <v>2</v>
      </c>
      <c r="H627" s="75">
        <f t="shared" si="105"/>
        <v>3</v>
      </c>
      <c r="I627" s="75">
        <f t="shared" si="105"/>
        <v>4</v>
      </c>
      <c r="J627" s="75">
        <f t="shared" si="105"/>
        <v>5</v>
      </c>
      <c r="K627" s="75">
        <f t="shared" si="105"/>
        <v>6</v>
      </c>
      <c r="L627" s="75">
        <f t="shared" si="105"/>
        <v>7</v>
      </c>
      <c r="M627" s="75">
        <f t="shared" si="105"/>
        <v>8</v>
      </c>
      <c r="N627" s="75">
        <f t="shared" si="105"/>
        <v>9</v>
      </c>
      <c r="O627" s="75">
        <f t="shared" si="105"/>
        <v>10</v>
      </c>
      <c r="P627">
        <f t="shared" si="97"/>
        <v>1</v>
      </c>
      <c r="Q627" t="str">
        <f t="shared" si="98"/>
        <v>D20201231</v>
      </c>
      <c r="R627">
        <f t="shared" si="99"/>
        <v>1651034</v>
      </c>
      <c r="S627">
        <v>1</v>
      </c>
      <c r="T627">
        <f t="shared" si="101"/>
        <v>0</v>
      </c>
      <c r="U627">
        <f t="shared" si="101"/>
        <v>0</v>
      </c>
      <c r="V627">
        <f t="shared" si="101"/>
        <v>1</v>
      </c>
      <c r="W627">
        <f t="shared" si="101"/>
        <v>0</v>
      </c>
    </row>
    <row r="628" spans="1:23" x14ac:dyDescent="0.25">
      <c r="A628" t="s">
        <v>1600</v>
      </c>
      <c r="B628">
        <v>1</v>
      </c>
      <c r="C628">
        <v>796525</v>
      </c>
      <c r="E628" s="74">
        <v>163857</v>
      </c>
      <c r="F628" s="75">
        <f t="shared" si="105"/>
        <v>1</v>
      </c>
      <c r="G628" s="75">
        <f t="shared" si="105"/>
        <v>2</v>
      </c>
      <c r="H628" s="75">
        <f t="shared" si="105"/>
        <v>3</v>
      </c>
      <c r="I628" s="75">
        <f t="shared" si="105"/>
        <v>4</v>
      </c>
      <c r="J628" s="75">
        <f t="shared" si="105"/>
        <v>5</v>
      </c>
      <c r="K628" s="75">
        <f t="shared" si="105"/>
        <v>6</v>
      </c>
      <c r="L628" s="75">
        <f t="shared" si="105"/>
        <v>7</v>
      </c>
      <c r="M628" s="75">
        <f t="shared" si="105"/>
        <v>8</v>
      </c>
      <c r="N628" s="75">
        <f t="shared" si="105"/>
        <v>9</v>
      </c>
      <c r="O628" s="75">
        <f t="shared" si="105"/>
        <v>10</v>
      </c>
      <c r="P628">
        <f t="shared" si="97"/>
        <v>1</v>
      </c>
      <c r="Q628" t="str">
        <f t="shared" si="98"/>
        <v>D20201231</v>
      </c>
      <c r="R628">
        <f t="shared" si="99"/>
        <v>561850</v>
      </c>
      <c r="S628">
        <v>1</v>
      </c>
      <c r="T628">
        <f t="shared" si="101"/>
        <v>0</v>
      </c>
      <c r="U628">
        <f t="shared" si="101"/>
        <v>0</v>
      </c>
      <c r="V628">
        <f t="shared" si="101"/>
        <v>0</v>
      </c>
      <c r="W628">
        <f t="shared" si="101"/>
        <v>1</v>
      </c>
    </row>
    <row r="629" spans="1:23" x14ac:dyDescent="0.25">
      <c r="A629" t="s">
        <v>1602</v>
      </c>
      <c r="B629">
        <v>1</v>
      </c>
      <c r="C629">
        <v>450759</v>
      </c>
      <c r="E629" s="74">
        <v>164153</v>
      </c>
      <c r="F629" s="75">
        <f t="shared" si="105"/>
        <v>1</v>
      </c>
      <c r="G629" s="75">
        <f t="shared" si="105"/>
        <v>2</v>
      </c>
      <c r="H629" s="75">
        <f t="shared" si="105"/>
        <v>3</v>
      </c>
      <c r="I629" s="75">
        <f t="shared" si="105"/>
        <v>4</v>
      </c>
      <c r="J629" s="75">
        <f t="shared" si="105"/>
        <v>5</v>
      </c>
      <c r="K629" s="75">
        <f t="shared" si="105"/>
        <v>6</v>
      </c>
      <c r="L629" s="75">
        <f t="shared" si="105"/>
        <v>7</v>
      </c>
      <c r="M629" s="75">
        <f t="shared" si="105"/>
        <v>8</v>
      </c>
      <c r="N629" s="75">
        <f t="shared" si="105"/>
        <v>9</v>
      </c>
      <c r="O629" s="75">
        <f t="shared" si="105"/>
        <v>10</v>
      </c>
      <c r="P629">
        <f t="shared" si="97"/>
        <v>1</v>
      </c>
      <c r="Q629" t="str">
        <f t="shared" si="98"/>
        <v>D20201231</v>
      </c>
      <c r="R629">
        <f t="shared" si="99"/>
        <v>140209</v>
      </c>
      <c r="S629">
        <v>1</v>
      </c>
      <c r="T629">
        <f t="shared" si="101"/>
        <v>0</v>
      </c>
      <c r="U629">
        <f t="shared" si="101"/>
        <v>0</v>
      </c>
      <c r="V629">
        <f t="shared" si="101"/>
        <v>0</v>
      </c>
      <c r="W629">
        <f t="shared" si="101"/>
        <v>1</v>
      </c>
    </row>
    <row r="630" spans="1:23" x14ac:dyDescent="0.25">
      <c r="A630" t="s">
        <v>1603</v>
      </c>
      <c r="B630">
        <v>1</v>
      </c>
      <c r="C630">
        <v>1606710</v>
      </c>
      <c r="E630" s="74">
        <v>164331</v>
      </c>
      <c r="F630" s="75">
        <f t="shared" si="105"/>
        <v>1</v>
      </c>
      <c r="G630" s="75">
        <f t="shared" si="105"/>
        <v>2</v>
      </c>
      <c r="H630" s="75">
        <f t="shared" si="105"/>
        <v>3</v>
      </c>
      <c r="I630" s="75">
        <f t="shared" si="105"/>
        <v>4</v>
      </c>
      <c r="J630" s="75">
        <f t="shared" si="105"/>
        <v>5</v>
      </c>
      <c r="K630" s="75">
        <f t="shared" si="105"/>
        <v>6</v>
      </c>
      <c r="L630" s="75">
        <f t="shared" si="105"/>
        <v>7</v>
      </c>
      <c r="M630" s="75">
        <f t="shared" si="105"/>
        <v>8</v>
      </c>
      <c r="N630" s="75">
        <f t="shared" si="105"/>
        <v>9</v>
      </c>
      <c r="O630" s="75">
        <f t="shared" si="105"/>
        <v>10</v>
      </c>
      <c r="P630">
        <f t="shared" si="97"/>
        <v>1</v>
      </c>
      <c r="Q630" t="str">
        <f t="shared" si="98"/>
        <v>D20201231</v>
      </c>
      <c r="R630">
        <f t="shared" si="99"/>
        <v>301829</v>
      </c>
      <c r="S630">
        <v>1</v>
      </c>
      <c r="T630">
        <f t="shared" si="101"/>
        <v>0</v>
      </c>
      <c r="U630">
        <f t="shared" si="101"/>
        <v>0</v>
      </c>
      <c r="V630">
        <f t="shared" si="101"/>
        <v>0</v>
      </c>
      <c r="W630">
        <f t="shared" si="101"/>
        <v>1</v>
      </c>
    </row>
    <row r="631" spans="1:23" x14ac:dyDescent="0.25">
      <c r="A631" t="s">
        <v>1605</v>
      </c>
      <c r="B631">
        <v>1</v>
      </c>
      <c r="C631">
        <v>402677</v>
      </c>
      <c r="E631" s="74">
        <v>164377</v>
      </c>
      <c r="F631" s="75">
        <f t="shared" si="105"/>
        <v>1</v>
      </c>
      <c r="G631" s="75">
        <f t="shared" si="105"/>
        <v>2</v>
      </c>
      <c r="H631" s="75">
        <f t="shared" si="105"/>
        <v>3</v>
      </c>
      <c r="I631" s="75">
        <f t="shared" si="105"/>
        <v>4</v>
      </c>
      <c r="J631" s="75">
        <f t="shared" si="105"/>
        <v>5</v>
      </c>
      <c r="K631" s="75">
        <f t="shared" si="105"/>
        <v>6</v>
      </c>
      <c r="L631" s="75">
        <f t="shared" si="105"/>
        <v>7</v>
      </c>
      <c r="M631" s="75">
        <f t="shared" si="105"/>
        <v>8</v>
      </c>
      <c r="N631" s="75">
        <f t="shared" si="105"/>
        <v>9</v>
      </c>
      <c r="O631" s="75">
        <f t="shared" si="105"/>
        <v>10</v>
      </c>
      <c r="P631">
        <f t="shared" si="97"/>
        <v>1</v>
      </c>
      <c r="Q631" t="str">
        <f t="shared" si="98"/>
        <v>D20201231</v>
      </c>
      <c r="R631">
        <f t="shared" si="99"/>
        <v>182828</v>
      </c>
      <c r="S631">
        <v>1</v>
      </c>
      <c r="T631">
        <f t="shared" si="101"/>
        <v>0</v>
      </c>
      <c r="U631">
        <f t="shared" si="101"/>
        <v>0</v>
      </c>
      <c r="V631">
        <f t="shared" si="101"/>
        <v>0</v>
      </c>
      <c r="W631">
        <f t="shared" si="101"/>
        <v>1</v>
      </c>
    </row>
    <row r="632" spans="1:23" x14ac:dyDescent="0.25">
      <c r="A632" t="s">
        <v>1607</v>
      </c>
      <c r="B632">
        <v>1</v>
      </c>
      <c r="C632">
        <v>139440</v>
      </c>
      <c r="E632" s="74">
        <v>164957</v>
      </c>
      <c r="F632" s="75">
        <f t="shared" si="105"/>
        <v>1</v>
      </c>
      <c r="G632" s="75">
        <f t="shared" si="105"/>
        <v>2</v>
      </c>
      <c r="H632" s="75">
        <f t="shared" si="105"/>
        <v>3</v>
      </c>
      <c r="I632" s="75">
        <f t="shared" si="105"/>
        <v>4</v>
      </c>
      <c r="J632" s="75">
        <f t="shared" si="105"/>
        <v>5</v>
      </c>
      <c r="K632" s="75">
        <f t="shared" si="105"/>
        <v>6</v>
      </c>
      <c r="L632" s="75">
        <f t="shared" si="105"/>
        <v>7</v>
      </c>
      <c r="M632" s="75">
        <f t="shared" si="105"/>
        <v>8</v>
      </c>
      <c r="N632" s="75">
        <f t="shared" si="105"/>
        <v>9</v>
      </c>
      <c r="O632" s="75">
        <f t="shared" si="105"/>
        <v>10</v>
      </c>
      <c r="P632">
        <f t="shared" si="97"/>
        <v>1</v>
      </c>
      <c r="Q632" t="str">
        <f t="shared" si="98"/>
        <v>D20201231</v>
      </c>
      <c r="R632">
        <f t="shared" si="99"/>
        <v>87644</v>
      </c>
      <c r="S632">
        <v>1</v>
      </c>
      <c r="T632">
        <f t="shared" si="101"/>
        <v>0</v>
      </c>
      <c r="U632">
        <f t="shared" si="101"/>
        <v>0</v>
      </c>
      <c r="V632">
        <f t="shared" si="101"/>
        <v>0</v>
      </c>
      <c r="W632">
        <f t="shared" si="101"/>
        <v>1</v>
      </c>
    </row>
    <row r="633" spans="1:23" x14ac:dyDescent="0.25">
      <c r="A633" t="s">
        <v>1609</v>
      </c>
      <c r="B633">
        <v>1</v>
      </c>
      <c r="C633">
        <v>2180015</v>
      </c>
      <c r="E633" s="74">
        <v>164975</v>
      </c>
      <c r="F633" s="75">
        <f t="shared" si="105"/>
        <v>1</v>
      </c>
      <c r="G633" s="75">
        <f t="shared" si="105"/>
        <v>2</v>
      </c>
      <c r="H633" s="75">
        <f t="shared" si="105"/>
        <v>3</v>
      </c>
      <c r="I633" s="75">
        <f t="shared" si="105"/>
        <v>4</v>
      </c>
      <c r="J633" s="75">
        <f t="shared" si="105"/>
        <v>5</v>
      </c>
      <c r="K633" s="75">
        <f t="shared" si="105"/>
        <v>6</v>
      </c>
      <c r="L633" s="75">
        <f t="shared" si="105"/>
        <v>7</v>
      </c>
      <c r="M633" s="75">
        <f t="shared" si="105"/>
        <v>8</v>
      </c>
      <c r="N633" s="75">
        <f t="shared" si="105"/>
        <v>9</v>
      </c>
      <c r="O633" s="75">
        <f t="shared" si="105"/>
        <v>10</v>
      </c>
      <c r="P633">
        <f t="shared" si="97"/>
        <v>1</v>
      </c>
      <c r="Q633" t="str">
        <f t="shared" si="98"/>
        <v>D20201231</v>
      </c>
      <c r="R633">
        <f t="shared" si="99"/>
        <v>121866</v>
      </c>
      <c r="S633">
        <v>1</v>
      </c>
      <c r="T633">
        <f t="shared" si="101"/>
        <v>0</v>
      </c>
      <c r="U633">
        <f t="shared" si="101"/>
        <v>0</v>
      </c>
      <c r="V633">
        <f t="shared" si="101"/>
        <v>0</v>
      </c>
      <c r="W633">
        <f t="shared" si="101"/>
        <v>1</v>
      </c>
    </row>
    <row r="634" spans="1:23" x14ac:dyDescent="0.25">
      <c r="A634" t="s">
        <v>1611</v>
      </c>
      <c r="B634">
        <v>1</v>
      </c>
      <c r="C634">
        <v>257465</v>
      </c>
      <c r="E634" s="74">
        <v>165039</v>
      </c>
      <c r="F634" s="75">
        <f t="shared" si="105"/>
        <v>1</v>
      </c>
      <c r="G634" s="75">
        <f t="shared" si="105"/>
        <v>2</v>
      </c>
      <c r="H634" s="75">
        <f t="shared" si="105"/>
        <v>3</v>
      </c>
      <c r="I634" s="75">
        <f t="shared" si="105"/>
        <v>100</v>
      </c>
      <c r="J634" s="75">
        <f t="shared" si="105"/>
        <v>100</v>
      </c>
      <c r="K634" s="75">
        <f t="shared" si="105"/>
        <v>100</v>
      </c>
      <c r="L634" s="75">
        <f t="shared" si="105"/>
        <v>100</v>
      </c>
      <c r="M634" s="75">
        <f t="shared" si="105"/>
        <v>100</v>
      </c>
      <c r="N634" s="75">
        <f t="shared" si="105"/>
        <v>100</v>
      </c>
      <c r="O634" s="75">
        <f t="shared" si="105"/>
        <v>100</v>
      </c>
      <c r="P634">
        <f t="shared" si="97"/>
        <v>1</v>
      </c>
      <c r="Q634" t="str">
        <f t="shared" si="98"/>
        <v>D20201231</v>
      </c>
      <c r="R634">
        <f t="shared" si="99"/>
        <v>712386</v>
      </c>
      <c r="S634">
        <v>1</v>
      </c>
      <c r="T634">
        <f t="shared" si="101"/>
        <v>0</v>
      </c>
      <c r="U634">
        <f t="shared" si="101"/>
        <v>0</v>
      </c>
      <c r="V634">
        <f t="shared" si="101"/>
        <v>0</v>
      </c>
      <c r="W634">
        <f t="shared" si="101"/>
        <v>1</v>
      </c>
    </row>
    <row r="635" spans="1:23" x14ac:dyDescent="0.25">
      <c r="A635" t="s">
        <v>1613</v>
      </c>
      <c r="B635">
        <v>1</v>
      </c>
      <c r="C635">
        <v>214232</v>
      </c>
      <c r="E635" s="74">
        <v>165628</v>
      </c>
      <c r="F635" s="75">
        <f t="shared" ref="F635:O644" si="106">IFERROR(VLOOKUP(CONCATENATE(F$4,".",$E635),$A$4:$C$488690,2,FALSE)*F$3,100)</f>
        <v>1</v>
      </c>
      <c r="G635" s="75">
        <f t="shared" si="106"/>
        <v>2</v>
      </c>
      <c r="H635" s="75">
        <f t="shared" si="106"/>
        <v>3</v>
      </c>
      <c r="I635" s="75">
        <f t="shared" si="106"/>
        <v>4</v>
      </c>
      <c r="J635" s="75">
        <f t="shared" si="106"/>
        <v>5</v>
      </c>
      <c r="K635" s="75">
        <f t="shared" si="106"/>
        <v>6</v>
      </c>
      <c r="L635" s="75">
        <f t="shared" si="106"/>
        <v>7</v>
      </c>
      <c r="M635" s="75">
        <f t="shared" si="106"/>
        <v>8</v>
      </c>
      <c r="N635" s="75">
        <f t="shared" si="106"/>
        <v>9</v>
      </c>
      <c r="O635" s="75">
        <f t="shared" si="106"/>
        <v>10</v>
      </c>
      <c r="P635">
        <f t="shared" si="97"/>
        <v>1</v>
      </c>
      <c r="Q635" t="str">
        <f t="shared" si="98"/>
        <v>D20201231</v>
      </c>
      <c r="R635">
        <f t="shared" si="99"/>
        <v>15898051</v>
      </c>
      <c r="S635">
        <v>1</v>
      </c>
      <c r="T635">
        <f t="shared" si="101"/>
        <v>0</v>
      </c>
      <c r="U635">
        <f t="shared" si="101"/>
        <v>1</v>
      </c>
      <c r="V635">
        <f t="shared" si="101"/>
        <v>0</v>
      </c>
      <c r="W635">
        <f t="shared" si="101"/>
        <v>0</v>
      </c>
    </row>
    <row r="636" spans="1:23" x14ac:dyDescent="0.25">
      <c r="A636" t="s">
        <v>1615</v>
      </c>
      <c r="B636">
        <v>1</v>
      </c>
      <c r="C636">
        <v>13738328</v>
      </c>
      <c r="E636" s="74">
        <v>165758</v>
      </c>
      <c r="F636" s="75">
        <f t="shared" si="106"/>
        <v>1</v>
      </c>
      <c r="G636" s="75">
        <f t="shared" si="106"/>
        <v>2</v>
      </c>
      <c r="H636" s="75">
        <f t="shared" si="106"/>
        <v>3</v>
      </c>
      <c r="I636" s="75">
        <f t="shared" si="106"/>
        <v>4</v>
      </c>
      <c r="J636" s="75">
        <f t="shared" si="106"/>
        <v>5</v>
      </c>
      <c r="K636" s="75">
        <f t="shared" si="106"/>
        <v>6</v>
      </c>
      <c r="L636" s="75">
        <f t="shared" si="106"/>
        <v>7</v>
      </c>
      <c r="M636" s="75">
        <f t="shared" si="106"/>
        <v>8</v>
      </c>
      <c r="N636" s="75">
        <f t="shared" si="106"/>
        <v>9</v>
      </c>
      <c r="O636" s="75">
        <f t="shared" si="106"/>
        <v>10</v>
      </c>
      <c r="P636">
        <f t="shared" si="97"/>
        <v>1</v>
      </c>
      <c r="Q636" t="str">
        <f t="shared" si="98"/>
        <v>D20201231</v>
      </c>
      <c r="R636">
        <f t="shared" si="99"/>
        <v>166727</v>
      </c>
      <c r="S636">
        <v>1</v>
      </c>
      <c r="T636">
        <f t="shared" si="101"/>
        <v>0</v>
      </c>
      <c r="U636">
        <f t="shared" si="101"/>
        <v>0</v>
      </c>
      <c r="V636">
        <f t="shared" si="101"/>
        <v>0</v>
      </c>
      <c r="W636">
        <f t="shared" si="101"/>
        <v>1</v>
      </c>
    </row>
    <row r="637" spans="1:23" x14ac:dyDescent="0.25">
      <c r="A637" t="s">
        <v>1617</v>
      </c>
      <c r="B637">
        <v>1</v>
      </c>
      <c r="C637">
        <v>329731</v>
      </c>
      <c r="E637" s="74">
        <v>165806</v>
      </c>
      <c r="F637" s="75">
        <f t="shared" si="106"/>
        <v>1</v>
      </c>
      <c r="G637" s="75">
        <f t="shared" si="106"/>
        <v>2</v>
      </c>
      <c r="H637" s="75">
        <f t="shared" si="106"/>
        <v>3</v>
      </c>
      <c r="I637" s="75">
        <f t="shared" si="106"/>
        <v>4</v>
      </c>
      <c r="J637" s="75">
        <f t="shared" si="106"/>
        <v>5</v>
      </c>
      <c r="K637" s="75">
        <f t="shared" si="106"/>
        <v>100</v>
      </c>
      <c r="L637" s="75">
        <f t="shared" si="106"/>
        <v>100</v>
      </c>
      <c r="M637" s="75">
        <f t="shared" si="106"/>
        <v>100</v>
      </c>
      <c r="N637" s="75">
        <f t="shared" si="106"/>
        <v>100</v>
      </c>
      <c r="O637" s="75">
        <f t="shared" si="106"/>
        <v>100</v>
      </c>
      <c r="P637">
        <f t="shared" si="97"/>
        <v>1</v>
      </c>
      <c r="Q637" t="str">
        <f t="shared" si="98"/>
        <v>D20201231</v>
      </c>
      <c r="R637">
        <f t="shared" si="99"/>
        <v>1771267</v>
      </c>
      <c r="S637">
        <v>1</v>
      </c>
      <c r="T637">
        <f t="shared" si="101"/>
        <v>0</v>
      </c>
      <c r="U637">
        <f t="shared" si="101"/>
        <v>0</v>
      </c>
      <c r="V637">
        <f t="shared" si="101"/>
        <v>1</v>
      </c>
      <c r="W637">
        <f t="shared" si="101"/>
        <v>0</v>
      </c>
    </row>
    <row r="638" spans="1:23" x14ac:dyDescent="0.25">
      <c r="A638" t="s">
        <v>1619</v>
      </c>
      <c r="B638">
        <v>1</v>
      </c>
      <c r="C638">
        <v>95163</v>
      </c>
      <c r="E638" s="74">
        <v>166111</v>
      </c>
      <c r="F638" s="75">
        <f t="shared" si="106"/>
        <v>1</v>
      </c>
      <c r="G638" s="75">
        <f t="shared" si="106"/>
        <v>2</v>
      </c>
      <c r="H638" s="75">
        <f t="shared" si="106"/>
        <v>3</v>
      </c>
      <c r="I638" s="75">
        <f t="shared" si="106"/>
        <v>4</v>
      </c>
      <c r="J638" s="75">
        <f t="shared" si="106"/>
        <v>5</v>
      </c>
      <c r="K638" s="75">
        <f t="shared" si="106"/>
        <v>6</v>
      </c>
      <c r="L638" s="75">
        <f t="shared" si="106"/>
        <v>7</v>
      </c>
      <c r="M638" s="75">
        <f t="shared" si="106"/>
        <v>8</v>
      </c>
      <c r="N638" s="75">
        <f t="shared" si="106"/>
        <v>9</v>
      </c>
      <c r="O638" s="75">
        <f t="shared" si="106"/>
        <v>10</v>
      </c>
      <c r="P638">
        <f t="shared" si="97"/>
        <v>1</v>
      </c>
      <c r="Q638" t="str">
        <f t="shared" si="98"/>
        <v>D20201231</v>
      </c>
      <c r="R638">
        <f t="shared" si="99"/>
        <v>299130</v>
      </c>
      <c r="S638">
        <v>1</v>
      </c>
      <c r="T638">
        <f t="shared" si="101"/>
        <v>0</v>
      </c>
      <c r="U638">
        <f t="shared" si="101"/>
        <v>0</v>
      </c>
      <c r="V638">
        <f t="shared" si="101"/>
        <v>0</v>
      </c>
      <c r="W638">
        <f t="shared" si="101"/>
        <v>1</v>
      </c>
    </row>
    <row r="639" spans="1:23" x14ac:dyDescent="0.25">
      <c r="A639" t="s">
        <v>1621</v>
      </c>
      <c r="B639">
        <v>1</v>
      </c>
      <c r="C639">
        <v>82243</v>
      </c>
      <c r="E639" s="74">
        <v>166531</v>
      </c>
      <c r="F639" s="75">
        <f t="shared" si="106"/>
        <v>1</v>
      </c>
      <c r="G639" s="75">
        <f t="shared" si="106"/>
        <v>2</v>
      </c>
      <c r="H639" s="75">
        <f t="shared" si="106"/>
        <v>3</v>
      </c>
      <c r="I639" s="75">
        <f t="shared" si="106"/>
        <v>4</v>
      </c>
      <c r="J639" s="75">
        <f t="shared" si="106"/>
        <v>5</v>
      </c>
      <c r="K639" s="75">
        <f t="shared" si="106"/>
        <v>6</v>
      </c>
      <c r="L639" s="75">
        <f t="shared" si="106"/>
        <v>7</v>
      </c>
      <c r="M639" s="75">
        <f t="shared" si="106"/>
        <v>8</v>
      </c>
      <c r="N639" s="75">
        <f t="shared" si="106"/>
        <v>9</v>
      </c>
      <c r="O639" s="75">
        <f t="shared" si="106"/>
        <v>10</v>
      </c>
      <c r="P639">
        <f t="shared" si="97"/>
        <v>1</v>
      </c>
      <c r="Q639" t="str">
        <f t="shared" si="98"/>
        <v>D20201231</v>
      </c>
      <c r="R639">
        <f t="shared" si="99"/>
        <v>363588</v>
      </c>
      <c r="S639">
        <v>1</v>
      </c>
      <c r="T639">
        <f t="shared" si="101"/>
        <v>0</v>
      </c>
      <c r="U639">
        <f t="shared" si="101"/>
        <v>0</v>
      </c>
      <c r="V639">
        <f t="shared" si="101"/>
        <v>0</v>
      </c>
      <c r="W639">
        <f t="shared" si="101"/>
        <v>1</v>
      </c>
    </row>
    <row r="640" spans="1:23" x14ac:dyDescent="0.25">
      <c r="A640" t="s">
        <v>1623</v>
      </c>
      <c r="B640">
        <v>1</v>
      </c>
      <c r="C640">
        <v>183245</v>
      </c>
      <c r="E640" s="74">
        <v>166652</v>
      </c>
      <c r="F640" s="75">
        <f t="shared" si="106"/>
        <v>1</v>
      </c>
      <c r="G640" s="75">
        <f t="shared" si="106"/>
        <v>2</v>
      </c>
      <c r="H640" s="75">
        <f t="shared" si="106"/>
        <v>3</v>
      </c>
      <c r="I640" s="75">
        <f t="shared" si="106"/>
        <v>4</v>
      </c>
      <c r="J640" s="75">
        <f t="shared" si="106"/>
        <v>5</v>
      </c>
      <c r="K640" s="75">
        <f t="shared" si="106"/>
        <v>6</v>
      </c>
      <c r="L640" s="75">
        <f t="shared" si="106"/>
        <v>7</v>
      </c>
      <c r="M640" s="75">
        <f t="shared" si="106"/>
        <v>8</v>
      </c>
      <c r="N640" s="75">
        <f t="shared" si="106"/>
        <v>9</v>
      </c>
      <c r="O640" s="75">
        <f t="shared" si="106"/>
        <v>10</v>
      </c>
      <c r="P640">
        <f t="shared" si="97"/>
        <v>1</v>
      </c>
      <c r="Q640" t="str">
        <f t="shared" si="98"/>
        <v>D20201231</v>
      </c>
      <c r="R640">
        <f t="shared" si="99"/>
        <v>747369</v>
      </c>
      <c r="S640">
        <v>1</v>
      </c>
      <c r="T640">
        <f t="shared" si="101"/>
        <v>0</v>
      </c>
      <c r="U640">
        <f t="shared" si="101"/>
        <v>0</v>
      </c>
      <c r="V640">
        <f t="shared" si="101"/>
        <v>0</v>
      </c>
      <c r="W640">
        <f t="shared" si="101"/>
        <v>1</v>
      </c>
    </row>
    <row r="641" spans="1:23" x14ac:dyDescent="0.25">
      <c r="A641" t="s">
        <v>1625</v>
      </c>
      <c r="B641">
        <v>1</v>
      </c>
      <c r="C641">
        <v>12914397</v>
      </c>
      <c r="E641" s="74">
        <v>166849</v>
      </c>
      <c r="F641" s="75">
        <f t="shared" si="106"/>
        <v>1</v>
      </c>
      <c r="G641" s="75">
        <f t="shared" si="106"/>
        <v>2</v>
      </c>
      <c r="H641" s="75">
        <f t="shared" si="106"/>
        <v>3</v>
      </c>
      <c r="I641" s="75">
        <f t="shared" si="106"/>
        <v>4</v>
      </c>
      <c r="J641" s="75">
        <f t="shared" si="106"/>
        <v>5</v>
      </c>
      <c r="K641" s="75">
        <f t="shared" si="106"/>
        <v>6</v>
      </c>
      <c r="L641" s="75">
        <f t="shared" si="106"/>
        <v>7</v>
      </c>
      <c r="M641" s="75">
        <f t="shared" si="106"/>
        <v>8</v>
      </c>
      <c r="N641" s="75">
        <f t="shared" si="106"/>
        <v>9</v>
      </c>
      <c r="O641" s="75">
        <f t="shared" si="106"/>
        <v>10</v>
      </c>
      <c r="P641">
        <f t="shared" si="97"/>
        <v>1</v>
      </c>
      <c r="Q641" t="str">
        <f t="shared" si="98"/>
        <v>D20201231</v>
      </c>
      <c r="R641">
        <f t="shared" si="99"/>
        <v>113458</v>
      </c>
      <c r="S641">
        <v>1</v>
      </c>
      <c r="T641">
        <f t="shared" si="101"/>
        <v>0</v>
      </c>
      <c r="U641">
        <f t="shared" si="101"/>
        <v>0</v>
      </c>
      <c r="V641">
        <f t="shared" si="101"/>
        <v>0</v>
      </c>
      <c r="W641">
        <f t="shared" si="101"/>
        <v>1</v>
      </c>
    </row>
    <row r="642" spans="1:23" x14ac:dyDescent="0.25">
      <c r="A642" t="s">
        <v>1627</v>
      </c>
      <c r="B642">
        <v>1</v>
      </c>
      <c r="C642">
        <v>234691</v>
      </c>
      <c r="E642" s="74">
        <v>167453</v>
      </c>
      <c r="F642" s="75">
        <f t="shared" si="106"/>
        <v>1</v>
      </c>
      <c r="G642" s="75">
        <f t="shared" si="106"/>
        <v>2</v>
      </c>
      <c r="H642" s="75">
        <f t="shared" si="106"/>
        <v>3</v>
      </c>
      <c r="I642" s="75">
        <f t="shared" si="106"/>
        <v>4</v>
      </c>
      <c r="J642" s="75">
        <f t="shared" si="106"/>
        <v>5</v>
      </c>
      <c r="K642" s="75">
        <f t="shared" si="106"/>
        <v>6</v>
      </c>
      <c r="L642" s="75">
        <f t="shared" si="106"/>
        <v>7</v>
      </c>
      <c r="M642" s="75">
        <f t="shared" si="106"/>
        <v>8</v>
      </c>
      <c r="N642" s="75">
        <f t="shared" si="106"/>
        <v>9</v>
      </c>
      <c r="O642" s="75">
        <f t="shared" si="106"/>
        <v>10</v>
      </c>
      <c r="P642">
        <f t="shared" si="97"/>
        <v>1</v>
      </c>
      <c r="Q642" t="str">
        <f t="shared" si="98"/>
        <v>D20201231</v>
      </c>
      <c r="R642">
        <f t="shared" si="99"/>
        <v>123478</v>
      </c>
      <c r="S642">
        <v>1</v>
      </c>
      <c r="T642">
        <f t="shared" si="101"/>
        <v>0</v>
      </c>
      <c r="U642">
        <f t="shared" si="101"/>
        <v>0</v>
      </c>
      <c r="V642">
        <f t="shared" si="101"/>
        <v>0</v>
      </c>
      <c r="W642">
        <f t="shared" si="101"/>
        <v>1</v>
      </c>
    </row>
    <row r="643" spans="1:23" x14ac:dyDescent="0.25">
      <c r="A643" t="s">
        <v>1629</v>
      </c>
      <c r="B643">
        <v>1</v>
      </c>
      <c r="C643">
        <v>188554</v>
      </c>
      <c r="E643" s="74">
        <v>167752</v>
      </c>
      <c r="F643" s="75">
        <f t="shared" si="106"/>
        <v>1</v>
      </c>
      <c r="G643" s="75">
        <f t="shared" si="106"/>
        <v>2</v>
      </c>
      <c r="H643" s="75">
        <f t="shared" si="106"/>
        <v>3</v>
      </c>
      <c r="I643" s="75">
        <f t="shared" si="106"/>
        <v>4</v>
      </c>
      <c r="J643" s="75">
        <f t="shared" si="106"/>
        <v>5</v>
      </c>
      <c r="K643" s="75">
        <f t="shared" si="106"/>
        <v>6</v>
      </c>
      <c r="L643" s="75">
        <f t="shared" si="106"/>
        <v>7</v>
      </c>
      <c r="M643" s="75">
        <f t="shared" si="106"/>
        <v>8</v>
      </c>
      <c r="N643" s="75">
        <f t="shared" si="106"/>
        <v>9</v>
      </c>
      <c r="O643" s="75">
        <f t="shared" si="106"/>
        <v>10</v>
      </c>
      <c r="P643">
        <f t="shared" si="97"/>
        <v>1</v>
      </c>
      <c r="Q643" t="str">
        <f t="shared" si="98"/>
        <v>D20201231</v>
      </c>
      <c r="R643">
        <f t="shared" si="99"/>
        <v>25764</v>
      </c>
      <c r="S643">
        <v>1</v>
      </c>
      <c r="T643">
        <f t="shared" si="101"/>
        <v>0</v>
      </c>
      <c r="U643">
        <f t="shared" si="101"/>
        <v>0</v>
      </c>
      <c r="V643">
        <f t="shared" si="101"/>
        <v>0</v>
      </c>
      <c r="W643">
        <f t="shared" si="101"/>
        <v>1</v>
      </c>
    </row>
    <row r="644" spans="1:23" x14ac:dyDescent="0.25">
      <c r="A644" t="s">
        <v>1631</v>
      </c>
      <c r="B644">
        <v>1</v>
      </c>
      <c r="C644">
        <v>2597424</v>
      </c>
      <c r="E644" s="74">
        <v>168357</v>
      </c>
      <c r="F644" s="75">
        <f t="shared" si="106"/>
        <v>1</v>
      </c>
      <c r="G644" s="75">
        <f t="shared" si="106"/>
        <v>2</v>
      </c>
      <c r="H644" s="75">
        <f t="shared" si="106"/>
        <v>3</v>
      </c>
      <c r="I644" s="75">
        <f t="shared" si="106"/>
        <v>4</v>
      </c>
      <c r="J644" s="75">
        <f t="shared" si="106"/>
        <v>5</v>
      </c>
      <c r="K644" s="75">
        <f t="shared" si="106"/>
        <v>6</v>
      </c>
      <c r="L644" s="75">
        <f t="shared" si="106"/>
        <v>7</v>
      </c>
      <c r="M644" s="75">
        <f t="shared" si="106"/>
        <v>8</v>
      </c>
      <c r="N644" s="75">
        <f t="shared" si="106"/>
        <v>9</v>
      </c>
      <c r="O644" s="75">
        <f t="shared" si="106"/>
        <v>10</v>
      </c>
      <c r="P644">
        <f t="shared" si="97"/>
        <v>1</v>
      </c>
      <c r="Q644" t="str">
        <f t="shared" si="98"/>
        <v>D20201231</v>
      </c>
      <c r="R644">
        <f t="shared" si="99"/>
        <v>208562</v>
      </c>
      <c r="S644">
        <v>1</v>
      </c>
      <c r="T644">
        <f t="shared" si="101"/>
        <v>0</v>
      </c>
      <c r="U644">
        <f t="shared" si="101"/>
        <v>0</v>
      </c>
      <c r="V644">
        <f t="shared" si="101"/>
        <v>0</v>
      </c>
      <c r="W644">
        <f t="shared" si="101"/>
        <v>1</v>
      </c>
    </row>
    <row r="645" spans="1:23" x14ac:dyDescent="0.25">
      <c r="A645" t="s">
        <v>1633</v>
      </c>
      <c r="B645">
        <v>1</v>
      </c>
      <c r="C645">
        <v>180371</v>
      </c>
      <c r="E645" s="74">
        <v>168571</v>
      </c>
      <c r="F645" s="75">
        <f t="shared" ref="F645:O654" si="107">IFERROR(VLOOKUP(CONCATENATE(F$4,".",$E645),$A$4:$C$488690,2,FALSE)*F$3,100)</f>
        <v>1</v>
      </c>
      <c r="G645" s="75">
        <f t="shared" si="107"/>
        <v>2</v>
      </c>
      <c r="H645" s="75">
        <f t="shared" si="107"/>
        <v>3</v>
      </c>
      <c r="I645" s="75">
        <f t="shared" si="107"/>
        <v>4</v>
      </c>
      <c r="J645" s="75">
        <f t="shared" si="107"/>
        <v>5</v>
      </c>
      <c r="K645" s="75">
        <f t="shared" si="107"/>
        <v>6</v>
      </c>
      <c r="L645" s="75">
        <f t="shared" si="107"/>
        <v>7</v>
      </c>
      <c r="M645" s="75">
        <f t="shared" si="107"/>
        <v>8</v>
      </c>
      <c r="N645" s="75">
        <f t="shared" si="107"/>
        <v>9</v>
      </c>
      <c r="O645" s="75">
        <f t="shared" si="107"/>
        <v>10</v>
      </c>
      <c r="P645">
        <f t="shared" si="97"/>
        <v>1</v>
      </c>
      <c r="Q645" t="str">
        <f t="shared" si="98"/>
        <v>D20201231</v>
      </c>
      <c r="R645">
        <f t="shared" si="99"/>
        <v>207340</v>
      </c>
      <c r="S645">
        <v>1</v>
      </c>
      <c r="T645">
        <f t="shared" si="101"/>
        <v>0</v>
      </c>
      <c r="U645">
        <f t="shared" si="101"/>
        <v>0</v>
      </c>
      <c r="V645">
        <f t="shared" si="101"/>
        <v>0</v>
      </c>
      <c r="W645">
        <f t="shared" si="101"/>
        <v>1</v>
      </c>
    </row>
    <row r="646" spans="1:23" x14ac:dyDescent="0.25">
      <c r="A646" t="s">
        <v>1635</v>
      </c>
      <c r="B646">
        <v>1</v>
      </c>
      <c r="C646">
        <v>369134</v>
      </c>
      <c r="E646" s="74">
        <v>169327</v>
      </c>
      <c r="F646" s="75">
        <f t="shared" si="107"/>
        <v>1</v>
      </c>
      <c r="G646" s="75">
        <f t="shared" si="107"/>
        <v>2</v>
      </c>
      <c r="H646" s="75">
        <f t="shared" si="107"/>
        <v>3</v>
      </c>
      <c r="I646" s="75">
        <f t="shared" si="107"/>
        <v>4</v>
      </c>
      <c r="J646" s="75">
        <f t="shared" si="107"/>
        <v>5</v>
      </c>
      <c r="K646" s="75">
        <f t="shared" si="107"/>
        <v>6</v>
      </c>
      <c r="L646" s="75">
        <f t="shared" si="107"/>
        <v>7</v>
      </c>
      <c r="M646" s="75">
        <f t="shared" si="107"/>
        <v>8</v>
      </c>
      <c r="N646" s="75">
        <f t="shared" si="107"/>
        <v>9</v>
      </c>
      <c r="O646" s="75">
        <f t="shared" si="107"/>
        <v>10</v>
      </c>
      <c r="P646">
        <f t="shared" ref="P646:P709" si="108">MIN(F646:O646)</f>
        <v>1</v>
      </c>
      <c r="Q646" t="str">
        <f t="shared" ref="Q646:Q709" si="109">HLOOKUP($P646,$F$3:$O$4,2,FALSE)</f>
        <v>D20201231</v>
      </c>
      <c r="R646">
        <f t="shared" ref="R646:R709" si="110">VLOOKUP(CONCATENATE($Q646,".",$E646),$A$4:$C$488690,3,FALSE)</f>
        <v>549338</v>
      </c>
      <c r="S646">
        <v>1</v>
      </c>
      <c r="T646">
        <f t="shared" si="101"/>
        <v>0</v>
      </c>
      <c r="U646">
        <f t="shared" si="101"/>
        <v>0</v>
      </c>
      <c r="V646">
        <f t="shared" si="101"/>
        <v>0</v>
      </c>
      <c r="W646">
        <f t="shared" si="101"/>
        <v>1</v>
      </c>
    </row>
    <row r="647" spans="1:23" x14ac:dyDescent="0.25">
      <c r="A647" t="s">
        <v>1637</v>
      </c>
      <c r="B647">
        <v>1</v>
      </c>
      <c r="C647">
        <v>332216</v>
      </c>
      <c r="E647" s="74">
        <v>169354</v>
      </c>
      <c r="F647" s="75">
        <f t="shared" si="107"/>
        <v>1</v>
      </c>
      <c r="G647" s="75">
        <f t="shared" si="107"/>
        <v>2</v>
      </c>
      <c r="H647" s="75">
        <f t="shared" si="107"/>
        <v>3</v>
      </c>
      <c r="I647" s="75">
        <f t="shared" si="107"/>
        <v>4</v>
      </c>
      <c r="J647" s="75">
        <f t="shared" si="107"/>
        <v>5</v>
      </c>
      <c r="K647" s="75">
        <f t="shared" si="107"/>
        <v>6</v>
      </c>
      <c r="L647" s="75">
        <f t="shared" si="107"/>
        <v>7</v>
      </c>
      <c r="M647" s="75">
        <f t="shared" si="107"/>
        <v>8</v>
      </c>
      <c r="N647" s="75">
        <f t="shared" si="107"/>
        <v>9</v>
      </c>
      <c r="O647" s="75">
        <f t="shared" si="107"/>
        <v>10</v>
      </c>
      <c r="P647">
        <f t="shared" si="108"/>
        <v>1</v>
      </c>
      <c r="Q647" t="str">
        <f t="shared" si="109"/>
        <v>D20201231</v>
      </c>
      <c r="R647">
        <f t="shared" si="110"/>
        <v>451809</v>
      </c>
      <c r="S647">
        <v>1</v>
      </c>
      <c r="T647">
        <f t="shared" si="101"/>
        <v>0</v>
      </c>
      <c r="U647">
        <f t="shared" si="101"/>
        <v>0</v>
      </c>
      <c r="V647">
        <f t="shared" si="101"/>
        <v>0</v>
      </c>
      <c r="W647">
        <f t="shared" si="101"/>
        <v>1</v>
      </c>
    </row>
    <row r="648" spans="1:23" x14ac:dyDescent="0.25">
      <c r="A648" t="s">
        <v>1639</v>
      </c>
      <c r="B648">
        <v>1</v>
      </c>
      <c r="C648">
        <v>402377</v>
      </c>
      <c r="E648" s="74">
        <v>169653</v>
      </c>
      <c r="F648" s="75">
        <f t="shared" si="107"/>
        <v>1</v>
      </c>
      <c r="G648" s="75">
        <f t="shared" si="107"/>
        <v>2</v>
      </c>
      <c r="H648" s="75">
        <f t="shared" si="107"/>
        <v>3</v>
      </c>
      <c r="I648" s="75">
        <f t="shared" si="107"/>
        <v>4</v>
      </c>
      <c r="J648" s="75">
        <f t="shared" si="107"/>
        <v>5</v>
      </c>
      <c r="K648" s="75">
        <f t="shared" si="107"/>
        <v>6</v>
      </c>
      <c r="L648" s="75">
        <f t="shared" si="107"/>
        <v>7</v>
      </c>
      <c r="M648" s="75">
        <f t="shared" si="107"/>
        <v>8</v>
      </c>
      <c r="N648" s="75">
        <f t="shared" si="107"/>
        <v>9</v>
      </c>
      <c r="O648" s="75">
        <f t="shared" si="107"/>
        <v>10</v>
      </c>
      <c r="P648">
        <f t="shared" si="108"/>
        <v>1</v>
      </c>
      <c r="Q648" t="str">
        <f t="shared" si="109"/>
        <v>D20201231</v>
      </c>
      <c r="R648">
        <f t="shared" si="110"/>
        <v>6580061</v>
      </c>
      <c r="S648">
        <v>1</v>
      </c>
      <c r="T648">
        <f t="shared" si="101"/>
        <v>0</v>
      </c>
      <c r="U648">
        <f t="shared" si="101"/>
        <v>0</v>
      </c>
      <c r="V648">
        <f t="shared" si="101"/>
        <v>1</v>
      </c>
      <c r="W648">
        <f t="shared" si="101"/>
        <v>0</v>
      </c>
    </row>
    <row r="649" spans="1:23" x14ac:dyDescent="0.25">
      <c r="A649" t="s">
        <v>1641</v>
      </c>
      <c r="B649">
        <v>1</v>
      </c>
      <c r="C649">
        <v>378469</v>
      </c>
      <c r="E649" s="74">
        <v>169756</v>
      </c>
      <c r="F649" s="75">
        <f t="shared" si="107"/>
        <v>1</v>
      </c>
      <c r="G649" s="75">
        <f t="shared" si="107"/>
        <v>2</v>
      </c>
      <c r="H649" s="75">
        <f t="shared" si="107"/>
        <v>3</v>
      </c>
      <c r="I649" s="75">
        <f t="shared" si="107"/>
        <v>4</v>
      </c>
      <c r="J649" s="75">
        <f t="shared" si="107"/>
        <v>5</v>
      </c>
      <c r="K649" s="75">
        <f t="shared" si="107"/>
        <v>6</v>
      </c>
      <c r="L649" s="75">
        <f t="shared" si="107"/>
        <v>7</v>
      </c>
      <c r="M649" s="75">
        <f t="shared" si="107"/>
        <v>8</v>
      </c>
      <c r="N649" s="75">
        <f t="shared" si="107"/>
        <v>9</v>
      </c>
      <c r="O649" s="75">
        <f t="shared" si="107"/>
        <v>10</v>
      </c>
      <c r="P649">
        <f t="shared" si="108"/>
        <v>1</v>
      </c>
      <c r="Q649" t="str">
        <f t="shared" si="109"/>
        <v>D20201231</v>
      </c>
      <c r="R649">
        <f t="shared" si="110"/>
        <v>555863</v>
      </c>
      <c r="S649">
        <v>1</v>
      </c>
      <c r="T649">
        <f t="shared" si="101"/>
        <v>0</v>
      </c>
      <c r="U649">
        <f t="shared" si="101"/>
        <v>0</v>
      </c>
      <c r="V649">
        <f t="shared" si="101"/>
        <v>0</v>
      </c>
      <c r="W649">
        <f t="shared" si="101"/>
        <v>1</v>
      </c>
    </row>
    <row r="650" spans="1:23" x14ac:dyDescent="0.25">
      <c r="A650" t="s">
        <v>1643</v>
      </c>
      <c r="B650">
        <v>1</v>
      </c>
      <c r="C650">
        <v>49412</v>
      </c>
      <c r="E650" s="74">
        <v>170257</v>
      </c>
      <c r="F650" s="75">
        <f t="shared" si="107"/>
        <v>1</v>
      </c>
      <c r="G650" s="75">
        <f t="shared" si="107"/>
        <v>2</v>
      </c>
      <c r="H650" s="75">
        <f t="shared" si="107"/>
        <v>3</v>
      </c>
      <c r="I650" s="75">
        <f t="shared" si="107"/>
        <v>4</v>
      </c>
      <c r="J650" s="75">
        <f t="shared" si="107"/>
        <v>5</v>
      </c>
      <c r="K650" s="75">
        <f t="shared" si="107"/>
        <v>6</v>
      </c>
      <c r="L650" s="75">
        <f t="shared" si="107"/>
        <v>7</v>
      </c>
      <c r="M650" s="75">
        <f t="shared" si="107"/>
        <v>8</v>
      </c>
      <c r="N650" s="75">
        <f t="shared" si="107"/>
        <v>9</v>
      </c>
      <c r="O650" s="75">
        <f t="shared" si="107"/>
        <v>10</v>
      </c>
      <c r="P650">
        <f t="shared" si="108"/>
        <v>1</v>
      </c>
      <c r="Q650" t="str">
        <f t="shared" si="109"/>
        <v>D20201231</v>
      </c>
      <c r="R650">
        <f t="shared" si="110"/>
        <v>82952</v>
      </c>
      <c r="S650">
        <v>1</v>
      </c>
      <c r="T650">
        <f t="shared" si="101"/>
        <v>0</v>
      </c>
      <c r="U650">
        <f t="shared" si="101"/>
        <v>0</v>
      </c>
      <c r="V650">
        <f t="shared" si="101"/>
        <v>0</v>
      </c>
      <c r="W650">
        <f t="shared" si="101"/>
        <v>1</v>
      </c>
    </row>
    <row r="651" spans="1:23" x14ac:dyDescent="0.25">
      <c r="A651" t="s">
        <v>1645</v>
      </c>
      <c r="B651">
        <v>1</v>
      </c>
      <c r="C651">
        <v>235433</v>
      </c>
      <c r="E651" s="74">
        <v>170275</v>
      </c>
      <c r="F651" s="75">
        <f t="shared" si="107"/>
        <v>1</v>
      </c>
      <c r="G651" s="75">
        <f t="shared" si="107"/>
        <v>2</v>
      </c>
      <c r="H651" s="75">
        <f t="shared" si="107"/>
        <v>3</v>
      </c>
      <c r="I651" s="75">
        <f t="shared" si="107"/>
        <v>4</v>
      </c>
      <c r="J651" s="75">
        <f t="shared" si="107"/>
        <v>5</v>
      </c>
      <c r="K651" s="75">
        <f t="shared" si="107"/>
        <v>6</v>
      </c>
      <c r="L651" s="75">
        <f t="shared" si="107"/>
        <v>7</v>
      </c>
      <c r="M651" s="75">
        <f t="shared" si="107"/>
        <v>8</v>
      </c>
      <c r="N651" s="75">
        <f t="shared" si="107"/>
        <v>9</v>
      </c>
      <c r="O651" s="75">
        <f t="shared" si="107"/>
        <v>10</v>
      </c>
      <c r="P651">
        <f t="shared" si="108"/>
        <v>1</v>
      </c>
      <c r="Q651" t="str">
        <f t="shared" si="109"/>
        <v>D20201231</v>
      </c>
      <c r="R651">
        <f t="shared" si="110"/>
        <v>251389</v>
      </c>
      <c r="S651">
        <v>1</v>
      </c>
      <c r="T651">
        <f t="shared" si="101"/>
        <v>0</v>
      </c>
      <c r="U651">
        <f t="shared" si="101"/>
        <v>0</v>
      </c>
      <c r="V651">
        <f t="shared" si="101"/>
        <v>0</v>
      </c>
      <c r="W651">
        <f t="shared" si="101"/>
        <v>1</v>
      </c>
    </row>
    <row r="652" spans="1:23" x14ac:dyDescent="0.25">
      <c r="A652" t="s">
        <v>1647</v>
      </c>
      <c r="B652">
        <v>1</v>
      </c>
      <c r="C652">
        <v>102559</v>
      </c>
      <c r="E652" s="74">
        <v>170332</v>
      </c>
      <c r="F652" s="75">
        <f t="shared" si="107"/>
        <v>1</v>
      </c>
      <c r="G652" s="75">
        <f t="shared" si="107"/>
        <v>2</v>
      </c>
      <c r="H652" s="75">
        <f t="shared" si="107"/>
        <v>3</v>
      </c>
      <c r="I652" s="75">
        <f t="shared" si="107"/>
        <v>4</v>
      </c>
      <c r="J652" s="75">
        <f t="shared" si="107"/>
        <v>5</v>
      </c>
      <c r="K652" s="75">
        <f t="shared" si="107"/>
        <v>6</v>
      </c>
      <c r="L652" s="75">
        <f t="shared" si="107"/>
        <v>7</v>
      </c>
      <c r="M652" s="75">
        <f t="shared" si="107"/>
        <v>8</v>
      </c>
      <c r="N652" s="75">
        <f t="shared" si="107"/>
        <v>9</v>
      </c>
      <c r="O652" s="75">
        <f t="shared" si="107"/>
        <v>10</v>
      </c>
      <c r="P652">
        <f t="shared" si="108"/>
        <v>1</v>
      </c>
      <c r="Q652" t="str">
        <f t="shared" si="109"/>
        <v>D20201231</v>
      </c>
      <c r="R652">
        <f t="shared" si="110"/>
        <v>314225</v>
      </c>
      <c r="S652">
        <v>1</v>
      </c>
      <c r="T652">
        <f t="shared" si="101"/>
        <v>0</v>
      </c>
      <c r="U652">
        <f t="shared" si="101"/>
        <v>0</v>
      </c>
      <c r="V652">
        <f t="shared" si="101"/>
        <v>0</v>
      </c>
      <c r="W652">
        <f t="shared" si="101"/>
        <v>1</v>
      </c>
    </row>
    <row r="653" spans="1:23" x14ac:dyDescent="0.25">
      <c r="A653" t="s">
        <v>1649</v>
      </c>
      <c r="B653">
        <v>1</v>
      </c>
      <c r="C653">
        <v>372408</v>
      </c>
      <c r="E653" s="74">
        <v>170640</v>
      </c>
      <c r="F653" s="75">
        <f t="shared" si="107"/>
        <v>1</v>
      </c>
      <c r="G653" s="75">
        <f t="shared" si="107"/>
        <v>2</v>
      </c>
      <c r="H653" s="75">
        <f t="shared" si="107"/>
        <v>3</v>
      </c>
      <c r="I653" s="75">
        <f t="shared" si="107"/>
        <v>4</v>
      </c>
      <c r="J653" s="75">
        <f t="shared" si="107"/>
        <v>100</v>
      </c>
      <c r="K653" s="75">
        <f t="shared" si="107"/>
        <v>100</v>
      </c>
      <c r="L653" s="75">
        <f t="shared" si="107"/>
        <v>100</v>
      </c>
      <c r="M653" s="75">
        <f t="shared" si="107"/>
        <v>100</v>
      </c>
      <c r="N653" s="75">
        <f t="shared" si="107"/>
        <v>100</v>
      </c>
      <c r="O653" s="75">
        <f t="shared" si="107"/>
        <v>100</v>
      </c>
      <c r="P653">
        <f t="shared" si="108"/>
        <v>1</v>
      </c>
      <c r="Q653" t="str">
        <f t="shared" si="109"/>
        <v>D20201231</v>
      </c>
      <c r="R653">
        <f t="shared" si="110"/>
        <v>28620</v>
      </c>
      <c r="S653">
        <v>1</v>
      </c>
      <c r="T653">
        <f t="shared" si="101"/>
        <v>0</v>
      </c>
      <c r="U653">
        <f t="shared" si="101"/>
        <v>0</v>
      </c>
      <c r="V653">
        <f t="shared" si="101"/>
        <v>0</v>
      </c>
      <c r="W653">
        <f t="shared" si="101"/>
        <v>1</v>
      </c>
    </row>
    <row r="654" spans="1:23" x14ac:dyDescent="0.25">
      <c r="A654" t="s">
        <v>1651</v>
      </c>
      <c r="B654">
        <v>1</v>
      </c>
      <c r="C654">
        <v>444259</v>
      </c>
      <c r="E654" s="74">
        <v>171133</v>
      </c>
      <c r="F654" s="75">
        <f t="shared" si="107"/>
        <v>1</v>
      </c>
      <c r="G654" s="75">
        <f t="shared" si="107"/>
        <v>2</v>
      </c>
      <c r="H654" s="75">
        <f t="shared" si="107"/>
        <v>3</v>
      </c>
      <c r="I654" s="75">
        <f t="shared" si="107"/>
        <v>4</v>
      </c>
      <c r="J654" s="75">
        <f t="shared" si="107"/>
        <v>5</v>
      </c>
      <c r="K654" s="75">
        <f t="shared" si="107"/>
        <v>6</v>
      </c>
      <c r="L654" s="75">
        <f t="shared" si="107"/>
        <v>7</v>
      </c>
      <c r="M654" s="75">
        <f t="shared" si="107"/>
        <v>8</v>
      </c>
      <c r="N654" s="75">
        <f t="shared" si="107"/>
        <v>9</v>
      </c>
      <c r="O654" s="75">
        <f t="shared" si="107"/>
        <v>10</v>
      </c>
      <c r="P654">
        <f t="shared" si="108"/>
        <v>1</v>
      </c>
      <c r="Q654" t="str">
        <f t="shared" si="109"/>
        <v>D20201231</v>
      </c>
      <c r="R654">
        <f t="shared" si="110"/>
        <v>349708</v>
      </c>
      <c r="S654">
        <v>1</v>
      </c>
      <c r="T654">
        <f t="shared" si="101"/>
        <v>0</v>
      </c>
      <c r="U654">
        <f t="shared" si="101"/>
        <v>0</v>
      </c>
      <c r="V654">
        <f t="shared" si="101"/>
        <v>0</v>
      </c>
      <c r="W654">
        <f t="shared" si="101"/>
        <v>1</v>
      </c>
    </row>
    <row r="655" spans="1:23" x14ac:dyDescent="0.25">
      <c r="A655" t="s">
        <v>1653</v>
      </c>
      <c r="B655">
        <v>1</v>
      </c>
      <c r="C655">
        <v>321845</v>
      </c>
      <c r="E655" s="74">
        <v>171656</v>
      </c>
      <c r="F655" s="75">
        <f t="shared" ref="F655:O664" si="111">IFERROR(VLOOKUP(CONCATENATE(F$4,".",$E655),$A$4:$C$488690,2,FALSE)*F$3,100)</f>
        <v>1</v>
      </c>
      <c r="G655" s="75">
        <f t="shared" si="111"/>
        <v>2</v>
      </c>
      <c r="H655" s="75">
        <f t="shared" si="111"/>
        <v>3</v>
      </c>
      <c r="I655" s="75">
        <f t="shared" si="111"/>
        <v>4</v>
      </c>
      <c r="J655" s="75">
        <f t="shared" si="111"/>
        <v>5</v>
      </c>
      <c r="K655" s="75">
        <f t="shared" si="111"/>
        <v>6</v>
      </c>
      <c r="L655" s="75">
        <f t="shared" si="111"/>
        <v>7</v>
      </c>
      <c r="M655" s="75">
        <f t="shared" si="111"/>
        <v>8</v>
      </c>
      <c r="N655" s="75">
        <f t="shared" si="111"/>
        <v>9</v>
      </c>
      <c r="O655" s="75">
        <f t="shared" si="111"/>
        <v>10</v>
      </c>
      <c r="P655">
        <f t="shared" si="108"/>
        <v>1</v>
      </c>
      <c r="Q655" t="str">
        <f t="shared" si="109"/>
        <v>D20201231</v>
      </c>
      <c r="R655">
        <f t="shared" si="110"/>
        <v>137059</v>
      </c>
      <c r="S655">
        <v>1</v>
      </c>
      <c r="T655">
        <f t="shared" si="101"/>
        <v>0</v>
      </c>
      <c r="U655">
        <f t="shared" si="101"/>
        <v>0</v>
      </c>
      <c r="V655">
        <f t="shared" si="101"/>
        <v>0</v>
      </c>
      <c r="W655">
        <f t="shared" si="101"/>
        <v>1</v>
      </c>
    </row>
    <row r="656" spans="1:23" x14ac:dyDescent="0.25">
      <c r="A656" t="s">
        <v>1655</v>
      </c>
      <c r="B656">
        <v>1</v>
      </c>
      <c r="C656">
        <v>168110</v>
      </c>
      <c r="E656" s="74">
        <v>171759</v>
      </c>
      <c r="F656" s="75">
        <f t="shared" si="111"/>
        <v>1</v>
      </c>
      <c r="G656" s="75">
        <f t="shared" si="111"/>
        <v>2</v>
      </c>
      <c r="H656" s="75">
        <f t="shared" si="111"/>
        <v>3</v>
      </c>
      <c r="I656" s="75">
        <f t="shared" si="111"/>
        <v>4</v>
      </c>
      <c r="J656" s="75">
        <f t="shared" si="111"/>
        <v>5</v>
      </c>
      <c r="K656" s="75">
        <f t="shared" si="111"/>
        <v>6</v>
      </c>
      <c r="L656" s="75">
        <f t="shared" si="111"/>
        <v>7</v>
      </c>
      <c r="M656" s="75">
        <f t="shared" si="111"/>
        <v>8</v>
      </c>
      <c r="N656" s="75">
        <f t="shared" si="111"/>
        <v>9</v>
      </c>
      <c r="O656" s="75">
        <f t="shared" si="111"/>
        <v>10</v>
      </c>
      <c r="P656">
        <f t="shared" si="108"/>
        <v>1</v>
      </c>
      <c r="Q656" t="str">
        <f t="shared" si="109"/>
        <v>D20201231</v>
      </c>
      <c r="R656">
        <f t="shared" si="110"/>
        <v>162976</v>
      </c>
      <c r="S656">
        <v>1</v>
      </c>
      <c r="T656">
        <f t="shared" ref="T656:W719" si="112">IF(AND($R656&gt;T$2,$R656&lt;=T$3),1,0)</f>
        <v>0</v>
      </c>
      <c r="U656">
        <f t="shared" si="112"/>
        <v>0</v>
      </c>
      <c r="V656">
        <f t="shared" si="112"/>
        <v>0</v>
      </c>
      <c r="W656">
        <f t="shared" si="112"/>
        <v>1</v>
      </c>
    </row>
    <row r="657" spans="1:23" x14ac:dyDescent="0.25">
      <c r="A657" t="s">
        <v>1657</v>
      </c>
      <c r="B657">
        <v>1</v>
      </c>
      <c r="C657">
        <v>142042</v>
      </c>
      <c r="E657" s="74">
        <v>171768</v>
      </c>
      <c r="F657" s="75">
        <f t="shared" si="111"/>
        <v>1</v>
      </c>
      <c r="G657" s="75">
        <f t="shared" si="111"/>
        <v>2</v>
      </c>
      <c r="H657" s="75">
        <f t="shared" si="111"/>
        <v>3</v>
      </c>
      <c r="I657" s="75">
        <f t="shared" si="111"/>
        <v>4</v>
      </c>
      <c r="J657" s="75">
        <f t="shared" si="111"/>
        <v>5</v>
      </c>
      <c r="K657" s="75">
        <f t="shared" si="111"/>
        <v>6</v>
      </c>
      <c r="L657" s="75">
        <f t="shared" si="111"/>
        <v>7</v>
      </c>
      <c r="M657" s="75">
        <f t="shared" si="111"/>
        <v>8</v>
      </c>
      <c r="N657" s="75">
        <f t="shared" si="111"/>
        <v>9</v>
      </c>
      <c r="O657" s="75">
        <f t="shared" si="111"/>
        <v>10</v>
      </c>
      <c r="P657">
        <f t="shared" si="108"/>
        <v>1</v>
      </c>
      <c r="Q657" t="str">
        <f t="shared" si="109"/>
        <v>D20201231</v>
      </c>
      <c r="R657">
        <f t="shared" si="110"/>
        <v>1120556</v>
      </c>
      <c r="S657">
        <v>1</v>
      </c>
      <c r="T657">
        <f t="shared" si="112"/>
        <v>0</v>
      </c>
      <c r="U657">
        <f t="shared" si="112"/>
        <v>0</v>
      </c>
      <c r="V657">
        <f t="shared" si="112"/>
        <v>1</v>
      </c>
      <c r="W657">
        <f t="shared" si="112"/>
        <v>0</v>
      </c>
    </row>
    <row r="658" spans="1:23" x14ac:dyDescent="0.25">
      <c r="A658" t="s">
        <v>1659</v>
      </c>
      <c r="B658">
        <v>1</v>
      </c>
      <c r="C658">
        <v>481437</v>
      </c>
      <c r="E658" s="74">
        <v>172251</v>
      </c>
      <c r="F658" s="75">
        <f t="shared" si="111"/>
        <v>1</v>
      </c>
      <c r="G658" s="75">
        <f t="shared" si="111"/>
        <v>2</v>
      </c>
      <c r="H658" s="75">
        <f t="shared" si="111"/>
        <v>3</v>
      </c>
      <c r="I658" s="75">
        <f t="shared" si="111"/>
        <v>4</v>
      </c>
      <c r="J658" s="75">
        <f t="shared" si="111"/>
        <v>5</v>
      </c>
      <c r="K658" s="75">
        <f t="shared" si="111"/>
        <v>6</v>
      </c>
      <c r="L658" s="75">
        <f t="shared" si="111"/>
        <v>7</v>
      </c>
      <c r="M658" s="75">
        <f t="shared" si="111"/>
        <v>8</v>
      </c>
      <c r="N658" s="75">
        <f t="shared" si="111"/>
        <v>9</v>
      </c>
      <c r="O658" s="75">
        <f t="shared" si="111"/>
        <v>10</v>
      </c>
      <c r="P658">
        <f t="shared" si="108"/>
        <v>1</v>
      </c>
      <c r="Q658" t="str">
        <f t="shared" si="109"/>
        <v>D20201231</v>
      </c>
      <c r="R658">
        <f t="shared" si="110"/>
        <v>54046</v>
      </c>
      <c r="S658">
        <v>1</v>
      </c>
      <c r="T658">
        <f t="shared" si="112"/>
        <v>0</v>
      </c>
      <c r="U658">
        <f t="shared" si="112"/>
        <v>0</v>
      </c>
      <c r="V658">
        <f t="shared" si="112"/>
        <v>0</v>
      </c>
      <c r="W658">
        <f t="shared" si="112"/>
        <v>1</v>
      </c>
    </row>
    <row r="659" spans="1:23" x14ac:dyDescent="0.25">
      <c r="A659" t="s">
        <v>1661</v>
      </c>
      <c r="B659">
        <v>1</v>
      </c>
      <c r="C659">
        <v>58024</v>
      </c>
      <c r="E659" s="74">
        <v>172457</v>
      </c>
      <c r="F659" s="75">
        <f t="shared" si="111"/>
        <v>1</v>
      </c>
      <c r="G659" s="75">
        <f t="shared" si="111"/>
        <v>2</v>
      </c>
      <c r="H659" s="75">
        <f t="shared" si="111"/>
        <v>3</v>
      </c>
      <c r="I659" s="75">
        <f t="shared" si="111"/>
        <v>4</v>
      </c>
      <c r="J659" s="75">
        <f t="shared" si="111"/>
        <v>5</v>
      </c>
      <c r="K659" s="75">
        <f t="shared" si="111"/>
        <v>6</v>
      </c>
      <c r="L659" s="75">
        <f t="shared" si="111"/>
        <v>7</v>
      </c>
      <c r="M659" s="75">
        <f t="shared" si="111"/>
        <v>8</v>
      </c>
      <c r="N659" s="75">
        <f t="shared" si="111"/>
        <v>9</v>
      </c>
      <c r="O659" s="75">
        <f t="shared" si="111"/>
        <v>10</v>
      </c>
      <c r="P659">
        <f t="shared" si="108"/>
        <v>1</v>
      </c>
      <c r="Q659" t="str">
        <f t="shared" si="109"/>
        <v>D20201231</v>
      </c>
      <c r="R659">
        <f t="shared" si="110"/>
        <v>326887</v>
      </c>
      <c r="S659">
        <v>1</v>
      </c>
      <c r="T659">
        <f t="shared" si="112"/>
        <v>0</v>
      </c>
      <c r="U659">
        <f t="shared" si="112"/>
        <v>0</v>
      </c>
      <c r="V659">
        <f t="shared" si="112"/>
        <v>0</v>
      </c>
      <c r="W659">
        <f t="shared" si="112"/>
        <v>1</v>
      </c>
    </row>
    <row r="660" spans="1:23" x14ac:dyDescent="0.25">
      <c r="A660" t="s">
        <v>1662</v>
      </c>
      <c r="B660">
        <v>1</v>
      </c>
      <c r="C660">
        <v>45595</v>
      </c>
      <c r="E660" s="74">
        <v>172475</v>
      </c>
      <c r="F660" s="75">
        <f t="shared" si="111"/>
        <v>1</v>
      </c>
      <c r="G660" s="75">
        <f t="shared" si="111"/>
        <v>2</v>
      </c>
      <c r="H660" s="75">
        <f t="shared" si="111"/>
        <v>3</v>
      </c>
      <c r="I660" s="75">
        <f t="shared" si="111"/>
        <v>4</v>
      </c>
      <c r="J660" s="75">
        <f t="shared" si="111"/>
        <v>5</v>
      </c>
      <c r="K660" s="75">
        <f t="shared" si="111"/>
        <v>6</v>
      </c>
      <c r="L660" s="75">
        <f t="shared" si="111"/>
        <v>7</v>
      </c>
      <c r="M660" s="75">
        <f t="shared" si="111"/>
        <v>8</v>
      </c>
      <c r="N660" s="75">
        <f t="shared" si="111"/>
        <v>9</v>
      </c>
      <c r="O660" s="75">
        <f t="shared" si="111"/>
        <v>10</v>
      </c>
      <c r="P660">
        <f t="shared" si="108"/>
        <v>1</v>
      </c>
      <c r="Q660" t="str">
        <f t="shared" si="109"/>
        <v>D20201231</v>
      </c>
      <c r="R660">
        <f t="shared" si="110"/>
        <v>547567</v>
      </c>
      <c r="S660">
        <v>1</v>
      </c>
      <c r="T660">
        <f t="shared" si="112"/>
        <v>0</v>
      </c>
      <c r="U660">
        <f t="shared" si="112"/>
        <v>0</v>
      </c>
      <c r="V660">
        <f t="shared" si="112"/>
        <v>0</v>
      </c>
      <c r="W660">
        <f t="shared" si="112"/>
        <v>1</v>
      </c>
    </row>
    <row r="661" spans="1:23" x14ac:dyDescent="0.25">
      <c r="A661" t="s">
        <v>1664</v>
      </c>
      <c r="B661">
        <v>1</v>
      </c>
      <c r="C661">
        <v>912511</v>
      </c>
      <c r="E661" s="74">
        <v>172859</v>
      </c>
      <c r="F661" s="75">
        <f t="shared" si="111"/>
        <v>1</v>
      </c>
      <c r="G661" s="75">
        <f t="shared" si="111"/>
        <v>2</v>
      </c>
      <c r="H661" s="75">
        <f t="shared" si="111"/>
        <v>3</v>
      </c>
      <c r="I661" s="75">
        <f t="shared" si="111"/>
        <v>4</v>
      </c>
      <c r="J661" s="75">
        <f t="shared" si="111"/>
        <v>5</v>
      </c>
      <c r="K661" s="75">
        <f t="shared" si="111"/>
        <v>6</v>
      </c>
      <c r="L661" s="75">
        <f t="shared" si="111"/>
        <v>7</v>
      </c>
      <c r="M661" s="75">
        <f t="shared" si="111"/>
        <v>8</v>
      </c>
      <c r="N661" s="75">
        <f t="shared" si="111"/>
        <v>9</v>
      </c>
      <c r="O661" s="75">
        <f t="shared" si="111"/>
        <v>10</v>
      </c>
      <c r="P661">
        <f t="shared" si="108"/>
        <v>1</v>
      </c>
      <c r="Q661" t="str">
        <f t="shared" si="109"/>
        <v>D20201231</v>
      </c>
      <c r="R661">
        <f t="shared" si="110"/>
        <v>165941</v>
      </c>
      <c r="S661">
        <v>1</v>
      </c>
      <c r="T661">
        <f t="shared" si="112"/>
        <v>0</v>
      </c>
      <c r="U661">
        <f t="shared" si="112"/>
        <v>0</v>
      </c>
      <c r="V661">
        <f t="shared" si="112"/>
        <v>0</v>
      </c>
      <c r="W661">
        <f t="shared" si="112"/>
        <v>1</v>
      </c>
    </row>
    <row r="662" spans="1:23" x14ac:dyDescent="0.25">
      <c r="A662" t="s">
        <v>1666</v>
      </c>
      <c r="B662">
        <v>1</v>
      </c>
      <c r="C662">
        <v>258293</v>
      </c>
      <c r="E662" s="74">
        <v>173306</v>
      </c>
      <c r="F662" s="75">
        <f t="shared" si="111"/>
        <v>1</v>
      </c>
      <c r="G662" s="75">
        <f t="shared" si="111"/>
        <v>2</v>
      </c>
      <c r="H662" s="75">
        <f t="shared" si="111"/>
        <v>3</v>
      </c>
      <c r="I662" s="75">
        <f t="shared" si="111"/>
        <v>4</v>
      </c>
      <c r="J662" s="75">
        <f t="shared" si="111"/>
        <v>5</v>
      </c>
      <c r="K662" s="75">
        <f t="shared" si="111"/>
        <v>6</v>
      </c>
      <c r="L662" s="75">
        <f t="shared" si="111"/>
        <v>7</v>
      </c>
      <c r="M662" s="75">
        <f t="shared" si="111"/>
        <v>8</v>
      </c>
      <c r="N662" s="75">
        <f t="shared" si="111"/>
        <v>9</v>
      </c>
      <c r="O662" s="75">
        <f t="shared" si="111"/>
        <v>10</v>
      </c>
      <c r="P662">
        <f t="shared" si="108"/>
        <v>1</v>
      </c>
      <c r="Q662" t="str">
        <f t="shared" si="109"/>
        <v>D20201231</v>
      </c>
      <c r="R662">
        <f t="shared" si="110"/>
        <v>485242</v>
      </c>
      <c r="S662">
        <v>1</v>
      </c>
      <c r="T662">
        <f t="shared" si="112"/>
        <v>0</v>
      </c>
      <c r="U662">
        <f t="shared" si="112"/>
        <v>0</v>
      </c>
      <c r="V662">
        <f t="shared" si="112"/>
        <v>0</v>
      </c>
      <c r="W662">
        <f t="shared" si="112"/>
        <v>1</v>
      </c>
    </row>
    <row r="663" spans="1:23" x14ac:dyDescent="0.25">
      <c r="A663" t="s">
        <v>1668</v>
      </c>
      <c r="B663">
        <v>1</v>
      </c>
      <c r="C663">
        <v>259330</v>
      </c>
      <c r="E663" s="74">
        <v>173342</v>
      </c>
      <c r="F663" s="75">
        <f t="shared" si="111"/>
        <v>1</v>
      </c>
      <c r="G663" s="75">
        <f t="shared" si="111"/>
        <v>2</v>
      </c>
      <c r="H663" s="75">
        <f t="shared" si="111"/>
        <v>3</v>
      </c>
      <c r="I663" s="75">
        <f t="shared" si="111"/>
        <v>4</v>
      </c>
      <c r="J663" s="75">
        <f t="shared" si="111"/>
        <v>5</v>
      </c>
      <c r="K663" s="75">
        <f t="shared" si="111"/>
        <v>6</v>
      </c>
      <c r="L663" s="75">
        <f t="shared" si="111"/>
        <v>7</v>
      </c>
      <c r="M663" s="75">
        <f t="shared" si="111"/>
        <v>8</v>
      </c>
      <c r="N663" s="75">
        <f t="shared" si="111"/>
        <v>9</v>
      </c>
      <c r="O663" s="75">
        <f t="shared" si="111"/>
        <v>10</v>
      </c>
      <c r="P663">
        <f t="shared" si="108"/>
        <v>1</v>
      </c>
      <c r="Q663" t="str">
        <f t="shared" si="109"/>
        <v>D20201231</v>
      </c>
      <c r="R663">
        <f t="shared" si="110"/>
        <v>108611</v>
      </c>
      <c r="S663">
        <v>1</v>
      </c>
      <c r="T663">
        <f t="shared" si="112"/>
        <v>0</v>
      </c>
      <c r="U663">
        <f t="shared" si="112"/>
        <v>0</v>
      </c>
      <c r="V663">
        <f t="shared" si="112"/>
        <v>0</v>
      </c>
      <c r="W663">
        <f t="shared" si="112"/>
        <v>1</v>
      </c>
    </row>
    <row r="664" spans="1:23" x14ac:dyDescent="0.25">
      <c r="A664" t="s">
        <v>1670</v>
      </c>
      <c r="B664">
        <v>1</v>
      </c>
      <c r="C664">
        <v>159864</v>
      </c>
      <c r="E664" s="74">
        <v>173557</v>
      </c>
      <c r="F664" s="75">
        <f t="shared" si="111"/>
        <v>1</v>
      </c>
      <c r="G664" s="75">
        <f t="shared" si="111"/>
        <v>2</v>
      </c>
      <c r="H664" s="75">
        <f t="shared" si="111"/>
        <v>3</v>
      </c>
      <c r="I664" s="75">
        <f t="shared" si="111"/>
        <v>4</v>
      </c>
      <c r="J664" s="75">
        <f t="shared" si="111"/>
        <v>5</v>
      </c>
      <c r="K664" s="75">
        <f t="shared" si="111"/>
        <v>6</v>
      </c>
      <c r="L664" s="75">
        <f t="shared" si="111"/>
        <v>7</v>
      </c>
      <c r="M664" s="75">
        <f t="shared" si="111"/>
        <v>8</v>
      </c>
      <c r="N664" s="75">
        <f t="shared" si="111"/>
        <v>9</v>
      </c>
      <c r="O664" s="75">
        <f t="shared" si="111"/>
        <v>10</v>
      </c>
      <c r="P664">
        <f t="shared" si="108"/>
        <v>1</v>
      </c>
      <c r="Q664" t="str">
        <f t="shared" si="109"/>
        <v>D20201231</v>
      </c>
      <c r="R664">
        <f t="shared" si="110"/>
        <v>327914</v>
      </c>
      <c r="S664">
        <v>1</v>
      </c>
      <c r="T664">
        <f t="shared" si="112"/>
        <v>0</v>
      </c>
      <c r="U664">
        <f t="shared" si="112"/>
        <v>0</v>
      </c>
      <c r="V664">
        <f t="shared" si="112"/>
        <v>0</v>
      </c>
      <c r="W664">
        <f t="shared" si="112"/>
        <v>1</v>
      </c>
    </row>
    <row r="665" spans="1:23" x14ac:dyDescent="0.25">
      <c r="A665" t="s">
        <v>1672</v>
      </c>
      <c r="B665">
        <v>1</v>
      </c>
      <c r="C665">
        <v>16577223</v>
      </c>
      <c r="E665" s="74">
        <v>173575</v>
      </c>
      <c r="F665" s="75">
        <f t="shared" ref="F665:O674" si="113">IFERROR(VLOOKUP(CONCATENATE(F$4,".",$E665),$A$4:$C$488690,2,FALSE)*F$3,100)</f>
        <v>1</v>
      </c>
      <c r="G665" s="75">
        <f t="shared" si="113"/>
        <v>2</v>
      </c>
      <c r="H665" s="75">
        <f t="shared" si="113"/>
        <v>3</v>
      </c>
      <c r="I665" s="75">
        <f t="shared" si="113"/>
        <v>4</v>
      </c>
      <c r="J665" s="75">
        <f t="shared" si="113"/>
        <v>5</v>
      </c>
      <c r="K665" s="75">
        <f t="shared" si="113"/>
        <v>6</v>
      </c>
      <c r="L665" s="75">
        <f t="shared" si="113"/>
        <v>7</v>
      </c>
      <c r="M665" s="75">
        <f t="shared" si="113"/>
        <v>8</v>
      </c>
      <c r="N665" s="75">
        <f t="shared" si="113"/>
        <v>9</v>
      </c>
      <c r="O665" s="75">
        <f t="shared" si="113"/>
        <v>10</v>
      </c>
      <c r="P665">
        <f t="shared" si="108"/>
        <v>1</v>
      </c>
      <c r="Q665" t="str">
        <f t="shared" si="109"/>
        <v>D20201231</v>
      </c>
      <c r="R665">
        <f t="shared" si="110"/>
        <v>1527478</v>
      </c>
      <c r="S665">
        <v>1</v>
      </c>
      <c r="T665">
        <f t="shared" si="112"/>
        <v>0</v>
      </c>
      <c r="U665">
        <f t="shared" si="112"/>
        <v>0</v>
      </c>
      <c r="V665">
        <f t="shared" si="112"/>
        <v>1</v>
      </c>
      <c r="W665">
        <f t="shared" si="112"/>
        <v>0</v>
      </c>
    </row>
    <row r="666" spans="1:23" x14ac:dyDescent="0.25">
      <c r="A666" t="s">
        <v>1674</v>
      </c>
      <c r="B666">
        <v>1</v>
      </c>
      <c r="C666">
        <v>1412929</v>
      </c>
      <c r="E666" s="74">
        <v>173641</v>
      </c>
      <c r="F666" s="75">
        <f t="shared" si="113"/>
        <v>1</v>
      </c>
      <c r="G666" s="75">
        <f t="shared" si="113"/>
        <v>2</v>
      </c>
      <c r="H666" s="75">
        <f t="shared" si="113"/>
        <v>3</v>
      </c>
      <c r="I666" s="75">
        <f t="shared" si="113"/>
        <v>4</v>
      </c>
      <c r="J666" s="75">
        <f t="shared" si="113"/>
        <v>5</v>
      </c>
      <c r="K666" s="75">
        <f t="shared" si="113"/>
        <v>6</v>
      </c>
      <c r="L666" s="75">
        <f t="shared" si="113"/>
        <v>7</v>
      </c>
      <c r="M666" s="75">
        <f t="shared" si="113"/>
        <v>8</v>
      </c>
      <c r="N666" s="75">
        <f t="shared" si="113"/>
        <v>9</v>
      </c>
      <c r="O666" s="75">
        <f t="shared" si="113"/>
        <v>10</v>
      </c>
      <c r="P666">
        <f t="shared" si="108"/>
        <v>1</v>
      </c>
      <c r="Q666" t="str">
        <f t="shared" si="109"/>
        <v>D20201231</v>
      </c>
      <c r="R666">
        <f t="shared" si="110"/>
        <v>265571</v>
      </c>
      <c r="S666">
        <v>1</v>
      </c>
      <c r="T666">
        <f t="shared" si="112"/>
        <v>0</v>
      </c>
      <c r="U666">
        <f t="shared" si="112"/>
        <v>0</v>
      </c>
      <c r="V666">
        <f t="shared" si="112"/>
        <v>0</v>
      </c>
      <c r="W666">
        <f t="shared" si="112"/>
        <v>1</v>
      </c>
    </row>
    <row r="667" spans="1:23" x14ac:dyDescent="0.25">
      <c r="A667" t="s">
        <v>1676</v>
      </c>
      <c r="B667">
        <v>1</v>
      </c>
      <c r="C667">
        <v>615054</v>
      </c>
      <c r="E667" s="74">
        <v>173959</v>
      </c>
      <c r="F667" s="75">
        <f t="shared" si="113"/>
        <v>1</v>
      </c>
      <c r="G667" s="75">
        <f t="shared" si="113"/>
        <v>2</v>
      </c>
      <c r="H667" s="75">
        <f t="shared" si="113"/>
        <v>3</v>
      </c>
      <c r="I667" s="75">
        <f t="shared" si="113"/>
        <v>4</v>
      </c>
      <c r="J667" s="75">
        <f t="shared" si="113"/>
        <v>5</v>
      </c>
      <c r="K667" s="75">
        <f t="shared" si="113"/>
        <v>6</v>
      </c>
      <c r="L667" s="75">
        <f t="shared" si="113"/>
        <v>7</v>
      </c>
      <c r="M667" s="75">
        <f t="shared" si="113"/>
        <v>8</v>
      </c>
      <c r="N667" s="75">
        <f t="shared" si="113"/>
        <v>9</v>
      </c>
      <c r="O667" s="75">
        <f t="shared" si="113"/>
        <v>10</v>
      </c>
      <c r="P667">
        <f t="shared" si="108"/>
        <v>1</v>
      </c>
      <c r="Q667" t="str">
        <f t="shared" si="109"/>
        <v>D20201231</v>
      </c>
      <c r="R667">
        <f t="shared" si="110"/>
        <v>96721</v>
      </c>
      <c r="S667">
        <v>1</v>
      </c>
      <c r="T667">
        <f t="shared" si="112"/>
        <v>0</v>
      </c>
      <c r="U667">
        <f t="shared" si="112"/>
        <v>0</v>
      </c>
      <c r="V667">
        <f t="shared" si="112"/>
        <v>0</v>
      </c>
      <c r="W667">
        <f t="shared" si="112"/>
        <v>1</v>
      </c>
    </row>
    <row r="668" spans="1:23" x14ac:dyDescent="0.25">
      <c r="A668" t="s">
        <v>1678</v>
      </c>
      <c r="B668">
        <v>1</v>
      </c>
      <c r="C668">
        <v>29395</v>
      </c>
      <c r="E668" s="74">
        <v>174321</v>
      </c>
      <c r="F668" s="75">
        <f t="shared" si="113"/>
        <v>1</v>
      </c>
      <c r="G668" s="75">
        <f t="shared" si="113"/>
        <v>2</v>
      </c>
      <c r="H668" s="75">
        <f t="shared" si="113"/>
        <v>3</v>
      </c>
      <c r="I668" s="75">
        <f t="shared" si="113"/>
        <v>4</v>
      </c>
      <c r="J668" s="75">
        <f t="shared" si="113"/>
        <v>5</v>
      </c>
      <c r="K668" s="75">
        <f t="shared" si="113"/>
        <v>6</v>
      </c>
      <c r="L668" s="75">
        <f t="shared" si="113"/>
        <v>7</v>
      </c>
      <c r="M668" s="75">
        <f t="shared" si="113"/>
        <v>8</v>
      </c>
      <c r="N668" s="75">
        <f t="shared" si="113"/>
        <v>9</v>
      </c>
      <c r="O668" s="75">
        <f t="shared" si="113"/>
        <v>10</v>
      </c>
      <c r="P668">
        <f t="shared" si="108"/>
        <v>1</v>
      </c>
      <c r="Q668" t="str">
        <f t="shared" si="109"/>
        <v>D20201231</v>
      </c>
      <c r="R668">
        <f t="shared" si="110"/>
        <v>160912</v>
      </c>
      <c r="S668">
        <v>1</v>
      </c>
      <c r="T668">
        <f t="shared" si="112"/>
        <v>0</v>
      </c>
      <c r="U668">
        <f t="shared" si="112"/>
        <v>0</v>
      </c>
      <c r="V668">
        <f t="shared" si="112"/>
        <v>0</v>
      </c>
      <c r="W668">
        <f t="shared" si="112"/>
        <v>1</v>
      </c>
    </row>
    <row r="669" spans="1:23" x14ac:dyDescent="0.25">
      <c r="A669" t="s">
        <v>1680</v>
      </c>
      <c r="B669">
        <v>1</v>
      </c>
      <c r="C669">
        <v>708185</v>
      </c>
      <c r="E669" s="74">
        <v>174367</v>
      </c>
      <c r="F669" s="75">
        <f t="shared" si="113"/>
        <v>1</v>
      </c>
      <c r="G669" s="75">
        <f t="shared" si="113"/>
        <v>2</v>
      </c>
      <c r="H669" s="75">
        <f t="shared" si="113"/>
        <v>3</v>
      </c>
      <c r="I669" s="75">
        <f t="shared" si="113"/>
        <v>4</v>
      </c>
      <c r="J669" s="75">
        <f t="shared" si="113"/>
        <v>5</v>
      </c>
      <c r="K669" s="75">
        <f t="shared" si="113"/>
        <v>6</v>
      </c>
      <c r="L669" s="75">
        <f t="shared" si="113"/>
        <v>7</v>
      </c>
      <c r="M669" s="75">
        <f t="shared" si="113"/>
        <v>8</v>
      </c>
      <c r="N669" s="75">
        <f t="shared" si="113"/>
        <v>9</v>
      </c>
      <c r="O669" s="75">
        <f t="shared" si="113"/>
        <v>10</v>
      </c>
      <c r="P669">
        <f t="shared" si="108"/>
        <v>1</v>
      </c>
      <c r="Q669" t="str">
        <f t="shared" si="109"/>
        <v>D20201231</v>
      </c>
      <c r="R669">
        <f t="shared" si="110"/>
        <v>57958</v>
      </c>
      <c r="S669">
        <v>1</v>
      </c>
      <c r="T669">
        <f t="shared" si="112"/>
        <v>0</v>
      </c>
      <c r="U669">
        <f t="shared" si="112"/>
        <v>0</v>
      </c>
      <c r="V669">
        <f t="shared" si="112"/>
        <v>0</v>
      </c>
      <c r="W669">
        <f t="shared" si="112"/>
        <v>1</v>
      </c>
    </row>
    <row r="670" spans="1:23" x14ac:dyDescent="0.25">
      <c r="A670" t="s">
        <v>1682</v>
      </c>
      <c r="B670">
        <v>1</v>
      </c>
      <c r="C670">
        <v>22855667</v>
      </c>
      <c r="E670" s="74">
        <v>174572</v>
      </c>
      <c r="F670" s="75">
        <f t="shared" si="113"/>
        <v>1</v>
      </c>
      <c r="G670" s="75">
        <f t="shared" si="113"/>
        <v>2</v>
      </c>
      <c r="H670" s="75">
        <f t="shared" si="113"/>
        <v>3</v>
      </c>
      <c r="I670" s="75">
        <f t="shared" si="113"/>
        <v>4</v>
      </c>
      <c r="J670" s="75">
        <f t="shared" si="113"/>
        <v>5</v>
      </c>
      <c r="K670" s="75">
        <f t="shared" si="113"/>
        <v>6</v>
      </c>
      <c r="L670" s="75">
        <f t="shared" si="113"/>
        <v>7</v>
      </c>
      <c r="M670" s="75">
        <f t="shared" si="113"/>
        <v>8</v>
      </c>
      <c r="N670" s="75">
        <f t="shared" si="113"/>
        <v>9</v>
      </c>
      <c r="O670" s="75">
        <f t="shared" si="113"/>
        <v>10</v>
      </c>
      <c r="P670">
        <f t="shared" si="108"/>
        <v>1</v>
      </c>
      <c r="Q670" t="str">
        <f t="shared" si="109"/>
        <v>D20201231</v>
      </c>
      <c r="R670">
        <f t="shared" si="110"/>
        <v>8784587</v>
      </c>
      <c r="S670">
        <v>1</v>
      </c>
      <c r="T670">
        <f t="shared" si="112"/>
        <v>0</v>
      </c>
      <c r="U670">
        <f t="shared" si="112"/>
        <v>0</v>
      </c>
      <c r="V670">
        <f t="shared" si="112"/>
        <v>1</v>
      </c>
      <c r="W670">
        <f t="shared" si="112"/>
        <v>0</v>
      </c>
    </row>
    <row r="671" spans="1:23" x14ac:dyDescent="0.25">
      <c r="A671" t="s">
        <v>1684</v>
      </c>
      <c r="B671">
        <v>1</v>
      </c>
      <c r="C671">
        <v>70843</v>
      </c>
      <c r="E671" s="74">
        <v>175056</v>
      </c>
      <c r="F671" s="75">
        <f t="shared" si="113"/>
        <v>1</v>
      </c>
      <c r="G671" s="75">
        <f t="shared" si="113"/>
        <v>2</v>
      </c>
      <c r="H671" s="75">
        <f t="shared" si="113"/>
        <v>3</v>
      </c>
      <c r="I671" s="75">
        <f t="shared" si="113"/>
        <v>4</v>
      </c>
      <c r="J671" s="75">
        <f t="shared" si="113"/>
        <v>5</v>
      </c>
      <c r="K671" s="75">
        <f t="shared" si="113"/>
        <v>6</v>
      </c>
      <c r="L671" s="75">
        <f t="shared" si="113"/>
        <v>7</v>
      </c>
      <c r="M671" s="75">
        <f t="shared" si="113"/>
        <v>8</v>
      </c>
      <c r="N671" s="75">
        <f t="shared" si="113"/>
        <v>9</v>
      </c>
      <c r="O671" s="75">
        <f t="shared" si="113"/>
        <v>10</v>
      </c>
      <c r="P671">
        <f t="shared" si="108"/>
        <v>1</v>
      </c>
      <c r="Q671" t="str">
        <f t="shared" si="109"/>
        <v>D20201231</v>
      </c>
      <c r="R671">
        <f t="shared" si="110"/>
        <v>340774</v>
      </c>
      <c r="S671">
        <v>1</v>
      </c>
      <c r="T671">
        <f t="shared" si="112"/>
        <v>0</v>
      </c>
      <c r="U671">
        <f t="shared" si="112"/>
        <v>0</v>
      </c>
      <c r="V671">
        <f t="shared" si="112"/>
        <v>0</v>
      </c>
      <c r="W671">
        <f t="shared" si="112"/>
        <v>1</v>
      </c>
    </row>
    <row r="672" spans="1:23" x14ac:dyDescent="0.25">
      <c r="A672" t="s">
        <v>1686</v>
      </c>
      <c r="B672">
        <v>1</v>
      </c>
      <c r="C672">
        <v>124331</v>
      </c>
      <c r="E672" s="74">
        <v>175140</v>
      </c>
      <c r="F672" s="75">
        <f t="shared" si="113"/>
        <v>1</v>
      </c>
      <c r="G672" s="75">
        <f t="shared" si="113"/>
        <v>2</v>
      </c>
      <c r="H672" s="75">
        <f t="shared" si="113"/>
        <v>3</v>
      </c>
      <c r="I672" s="75">
        <f t="shared" si="113"/>
        <v>4</v>
      </c>
      <c r="J672" s="75">
        <f t="shared" si="113"/>
        <v>5</v>
      </c>
      <c r="K672" s="75">
        <f t="shared" si="113"/>
        <v>6</v>
      </c>
      <c r="L672" s="75">
        <f t="shared" si="113"/>
        <v>7</v>
      </c>
      <c r="M672" s="75">
        <f t="shared" si="113"/>
        <v>8</v>
      </c>
      <c r="N672" s="75">
        <f t="shared" si="113"/>
        <v>9</v>
      </c>
      <c r="O672" s="75">
        <f t="shared" si="113"/>
        <v>10</v>
      </c>
      <c r="P672">
        <f t="shared" si="108"/>
        <v>1</v>
      </c>
      <c r="Q672" t="str">
        <f t="shared" si="109"/>
        <v>D20201231</v>
      </c>
      <c r="R672">
        <f t="shared" si="110"/>
        <v>497574</v>
      </c>
      <c r="S672">
        <v>1</v>
      </c>
      <c r="T672">
        <f t="shared" si="112"/>
        <v>0</v>
      </c>
      <c r="U672">
        <f t="shared" si="112"/>
        <v>0</v>
      </c>
      <c r="V672">
        <f t="shared" si="112"/>
        <v>0</v>
      </c>
      <c r="W672">
        <f t="shared" si="112"/>
        <v>1</v>
      </c>
    </row>
    <row r="673" spans="1:23" x14ac:dyDescent="0.25">
      <c r="A673" t="s">
        <v>1687</v>
      </c>
      <c r="B673">
        <v>1</v>
      </c>
      <c r="C673">
        <v>81373</v>
      </c>
      <c r="E673" s="74">
        <v>175458</v>
      </c>
      <c r="F673" s="75">
        <f t="shared" si="113"/>
        <v>1</v>
      </c>
      <c r="G673" s="75">
        <f t="shared" si="113"/>
        <v>2</v>
      </c>
      <c r="H673" s="75">
        <f t="shared" si="113"/>
        <v>3</v>
      </c>
      <c r="I673" s="75">
        <f t="shared" si="113"/>
        <v>4</v>
      </c>
      <c r="J673" s="75">
        <f t="shared" si="113"/>
        <v>5</v>
      </c>
      <c r="K673" s="75">
        <f t="shared" si="113"/>
        <v>6</v>
      </c>
      <c r="L673" s="75">
        <f t="shared" si="113"/>
        <v>7</v>
      </c>
      <c r="M673" s="75">
        <f t="shared" si="113"/>
        <v>8</v>
      </c>
      <c r="N673" s="75">
        <f t="shared" si="113"/>
        <v>9</v>
      </c>
      <c r="O673" s="75">
        <f t="shared" si="113"/>
        <v>10</v>
      </c>
      <c r="P673">
        <f t="shared" si="108"/>
        <v>1</v>
      </c>
      <c r="Q673" t="str">
        <f t="shared" si="109"/>
        <v>D20201231</v>
      </c>
      <c r="R673">
        <f t="shared" si="110"/>
        <v>28171</v>
      </c>
      <c r="S673">
        <v>1</v>
      </c>
      <c r="T673">
        <f t="shared" si="112"/>
        <v>0</v>
      </c>
      <c r="U673">
        <f t="shared" si="112"/>
        <v>0</v>
      </c>
      <c r="V673">
        <f t="shared" si="112"/>
        <v>0</v>
      </c>
      <c r="W673">
        <f t="shared" si="112"/>
        <v>1</v>
      </c>
    </row>
    <row r="674" spans="1:23" x14ac:dyDescent="0.25">
      <c r="A674" t="s">
        <v>1689</v>
      </c>
      <c r="B674">
        <v>1</v>
      </c>
      <c r="C674">
        <v>169976</v>
      </c>
      <c r="E674" s="74">
        <v>175609</v>
      </c>
      <c r="F674" s="75">
        <f t="shared" si="113"/>
        <v>1</v>
      </c>
      <c r="G674" s="75">
        <f t="shared" si="113"/>
        <v>2</v>
      </c>
      <c r="H674" s="75">
        <f t="shared" si="113"/>
        <v>3</v>
      </c>
      <c r="I674" s="75">
        <f t="shared" si="113"/>
        <v>4</v>
      </c>
      <c r="J674" s="75">
        <f t="shared" si="113"/>
        <v>5</v>
      </c>
      <c r="K674" s="75">
        <f t="shared" si="113"/>
        <v>6</v>
      </c>
      <c r="L674" s="75">
        <f t="shared" si="113"/>
        <v>7</v>
      </c>
      <c r="M674" s="75">
        <f t="shared" si="113"/>
        <v>8</v>
      </c>
      <c r="N674" s="75">
        <f t="shared" si="113"/>
        <v>9</v>
      </c>
      <c r="O674" s="75">
        <f t="shared" si="113"/>
        <v>10</v>
      </c>
      <c r="P674">
        <f t="shared" si="108"/>
        <v>1</v>
      </c>
      <c r="Q674" t="str">
        <f t="shared" si="109"/>
        <v>D20201231</v>
      </c>
      <c r="R674">
        <f t="shared" si="110"/>
        <v>267744</v>
      </c>
      <c r="S674">
        <v>1</v>
      </c>
      <c r="T674">
        <f t="shared" si="112"/>
        <v>0</v>
      </c>
      <c r="U674">
        <f t="shared" si="112"/>
        <v>0</v>
      </c>
      <c r="V674">
        <f t="shared" si="112"/>
        <v>0</v>
      </c>
      <c r="W674">
        <f t="shared" si="112"/>
        <v>1</v>
      </c>
    </row>
    <row r="675" spans="1:23" x14ac:dyDescent="0.25">
      <c r="A675" t="s">
        <v>1691</v>
      </c>
      <c r="B675">
        <v>1</v>
      </c>
      <c r="C675">
        <v>423835</v>
      </c>
      <c r="E675" s="74">
        <v>176101</v>
      </c>
      <c r="F675" s="75">
        <f t="shared" ref="F675:O684" si="114">IFERROR(VLOOKUP(CONCATENATE(F$4,".",$E675),$A$4:$C$488690,2,FALSE)*F$3,100)</f>
        <v>1</v>
      </c>
      <c r="G675" s="75">
        <f t="shared" si="114"/>
        <v>2</v>
      </c>
      <c r="H675" s="75">
        <f t="shared" si="114"/>
        <v>3</v>
      </c>
      <c r="I675" s="75">
        <f t="shared" si="114"/>
        <v>4</v>
      </c>
      <c r="J675" s="75">
        <f t="shared" si="114"/>
        <v>5</v>
      </c>
      <c r="K675" s="75">
        <f t="shared" si="114"/>
        <v>6</v>
      </c>
      <c r="L675" s="75">
        <f t="shared" si="114"/>
        <v>7</v>
      </c>
      <c r="M675" s="75">
        <f t="shared" si="114"/>
        <v>8</v>
      </c>
      <c r="N675" s="75">
        <f t="shared" si="114"/>
        <v>9</v>
      </c>
      <c r="O675" s="75">
        <f t="shared" si="114"/>
        <v>10</v>
      </c>
      <c r="P675">
        <f t="shared" si="108"/>
        <v>1</v>
      </c>
      <c r="Q675" t="str">
        <f t="shared" si="109"/>
        <v>D20201231</v>
      </c>
      <c r="R675">
        <f t="shared" si="110"/>
        <v>1653658</v>
      </c>
      <c r="S675">
        <v>1</v>
      </c>
      <c r="T675">
        <f t="shared" si="112"/>
        <v>0</v>
      </c>
      <c r="U675">
        <f t="shared" si="112"/>
        <v>0</v>
      </c>
      <c r="V675">
        <f t="shared" si="112"/>
        <v>1</v>
      </c>
      <c r="W675">
        <f t="shared" si="112"/>
        <v>0</v>
      </c>
    </row>
    <row r="676" spans="1:23" x14ac:dyDescent="0.25">
      <c r="A676" t="s">
        <v>1693</v>
      </c>
      <c r="B676">
        <v>1</v>
      </c>
      <c r="C676">
        <v>337260</v>
      </c>
      <c r="E676" s="74">
        <v>176325</v>
      </c>
      <c r="F676" s="75">
        <f t="shared" si="114"/>
        <v>1</v>
      </c>
      <c r="G676" s="75">
        <f t="shared" si="114"/>
        <v>2</v>
      </c>
      <c r="H676" s="75">
        <f t="shared" si="114"/>
        <v>3</v>
      </c>
      <c r="I676" s="75">
        <f t="shared" si="114"/>
        <v>4</v>
      </c>
      <c r="J676" s="75">
        <f t="shared" si="114"/>
        <v>5</v>
      </c>
      <c r="K676" s="75">
        <f t="shared" si="114"/>
        <v>6</v>
      </c>
      <c r="L676" s="75">
        <f t="shared" si="114"/>
        <v>7</v>
      </c>
      <c r="M676" s="75">
        <f t="shared" si="114"/>
        <v>8</v>
      </c>
      <c r="N676" s="75">
        <f t="shared" si="114"/>
        <v>9</v>
      </c>
      <c r="O676" s="75">
        <f t="shared" si="114"/>
        <v>10</v>
      </c>
      <c r="P676">
        <f t="shared" si="108"/>
        <v>1</v>
      </c>
      <c r="Q676" t="str">
        <f t="shared" si="109"/>
        <v>D20201231</v>
      </c>
      <c r="R676">
        <f t="shared" si="110"/>
        <v>225385</v>
      </c>
      <c r="S676">
        <v>1</v>
      </c>
      <c r="T676">
        <f t="shared" si="112"/>
        <v>0</v>
      </c>
      <c r="U676">
        <f t="shared" si="112"/>
        <v>0</v>
      </c>
      <c r="V676">
        <f t="shared" si="112"/>
        <v>0</v>
      </c>
      <c r="W676">
        <f t="shared" si="112"/>
        <v>1</v>
      </c>
    </row>
    <row r="677" spans="1:23" x14ac:dyDescent="0.25">
      <c r="A677" t="s">
        <v>1695</v>
      </c>
      <c r="B677">
        <v>1</v>
      </c>
      <c r="C677">
        <v>88238</v>
      </c>
      <c r="E677" s="74">
        <v>176437</v>
      </c>
      <c r="F677" s="75">
        <f t="shared" si="114"/>
        <v>1</v>
      </c>
      <c r="G677" s="75">
        <f t="shared" si="114"/>
        <v>2</v>
      </c>
      <c r="H677" s="75">
        <f t="shared" si="114"/>
        <v>3</v>
      </c>
      <c r="I677" s="75">
        <f t="shared" si="114"/>
        <v>4</v>
      </c>
      <c r="J677" s="75">
        <f t="shared" si="114"/>
        <v>5</v>
      </c>
      <c r="K677" s="75">
        <f t="shared" si="114"/>
        <v>6</v>
      </c>
      <c r="L677" s="75">
        <f t="shared" si="114"/>
        <v>7</v>
      </c>
      <c r="M677" s="75">
        <f t="shared" si="114"/>
        <v>8</v>
      </c>
      <c r="N677" s="75">
        <f t="shared" si="114"/>
        <v>9</v>
      </c>
      <c r="O677" s="75">
        <f t="shared" si="114"/>
        <v>10</v>
      </c>
      <c r="P677">
        <f t="shared" si="108"/>
        <v>1</v>
      </c>
      <c r="Q677" t="str">
        <f t="shared" si="109"/>
        <v>D20201231</v>
      </c>
      <c r="R677">
        <f t="shared" si="110"/>
        <v>68198</v>
      </c>
      <c r="S677">
        <v>1</v>
      </c>
      <c r="T677">
        <f t="shared" si="112"/>
        <v>0</v>
      </c>
      <c r="U677">
        <f t="shared" si="112"/>
        <v>0</v>
      </c>
      <c r="V677">
        <f t="shared" si="112"/>
        <v>0</v>
      </c>
      <c r="W677">
        <f t="shared" si="112"/>
        <v>1</v>
      </c>
    </row>
    <row r="678" spans="1:23" x14ac:dyDescent="0.25">
      <c r="A678" t="s">
        <v>1697</v>
      </c>
      <c r="B678">
        <v>1</v>
      </c>
      <c r="C678">
        <v>569020</v>
      </c>
      <c r="E678" s="74">
        <v>176464</v>
      </c>
      <c r="F678" s="75">
        <f t="shared" si="114"/>
        <v>1</v>
      </c>
      <c r="G678" s="75">
        <f t="shared" si="114"/>
        <v>2</v>
      </c>
      <c r="H678" s="75">
        <f t="shared" si="114"/>
        <v>3</v>
      </c>
      <c r="I678" s="75">
        <f t="shared" si="114"/>
        <v>4</v>
      </c>
      <c r="J678" s="75">
        <f t="shared" si="114"/>
        <v>5</v>
      </c>
      <c r="K678" s="75">
        <f t="shared" si="114"/>
        <v>6</v>
      </c>
      <c r="L678" s="75">
        <f t="shared" si="114"/>
        <v>7</v>
      </c>
      <c r="M678" s="75">
        <f t="shared" si="114"/>
        <v>8</v>
      </c>
      <c r="N678" s="75">
        <f t="shared" si="114"/>
        <v>9</v>
      </c>
      <c r="O678" s="75">
        <f t="shared" si="114"/>
        <v>10</v>
      </c>
      <c r="P678">
        <f t="shared" si="108"/>
        <v>1</v>
      </c>
      <c r="Q678" t="str">
        <f t="shared" si="109"/>
        <v>D20201231</v>
      </c>
      <c r="R678">
        <f t="shared" si="110"/>
        <v>1159566</v>
      </c>
      <c r="S678">
        <v>1</v>
      </c>
      <c r="T678">
        <f t="shared" si="112"/>
        <v>0</v>
      </c>
      <c r="U678">
        <f t="shared" si="112"/>
        <v>0</v>
      </c>
      <c r="V678">
        <f t="shared" si="112"/>
        <v>1</v>
      </c>
      <c r="W678">
        <f t="shared" si="112"/>
        <v>0</v>
      </c>
    </row>
    <row r="679" spans="1:23" x14ac:dyDescent="0.25">
      <c r="A679" t="s">
        <v>1699</v>
      </c>
      <c r="B679">
        <v>1</v>
      </c>
      <c r="C679">
        <v>117420</v>
      </c>
      <c r="E679" s="74">
        <v>176642</v>
      </c>
      <c r="F679" s="75">
        <f t="shared" si="114"/>
        <v>1</v>
      </c>
      <c r="G679" s="75">
        <f t="shared" si="114"/>
        <v>2</v>
      </c>
      <c r="H679" s="75">
        <f t="shared" si="114"/>
        <v>3</v>
      </c>
      <c r="I679" s="75">
        <f t="shared" si="114"/>
        <v>4</v>
      </c>
      <c r="J679" s="75">
        <f t="shared" si="114"/>
        <v>5</v>
      </c>
      <c r="K679" s="75">
        <f t="shared" si="114"/>
        <v>6</v>
      </c>
      <c r="L679" s="75">
        <f t="shared" si="114"/>
        <v>7</v>
      </c>
      <c r="M679" s="75">
        <f t="shared" si="114"/>
        <v>8</v>
      </c>
      <c r="N679" s="75">
        <f t="shared" si="114"/>
        <v>9</v>
      </c>
      <c r="O679" s="75">
        <f t="shared" si="114"/>
        <v>10</v>
      </c>
      <c r="P679">
        <f t="shared" si="108"/>
        <v>1</v>
      </c>
      <c r="Q679" t="str">
        <f t="shared" si="109"/>
        <v>D20201231</v>
      </c>
      <c r="R679">
        <f t="shared" si="110"/>
        <v>139809</v>
      </c>
      <c r="S679">
        <v>1</v>
      </c>
      <c r="T679">
        <f t="shared" si="112"/>
        <v>0</v>
      </c>
      <c r="U679">
        <f t="shared" si="112"/>
        <v>0</v>
      </c>
      <c r="V679">
        <f t="shared" si="112"/>
        <v>0</v>
      </c>
      <c r="W679">
        <f t="shared" si="112"/>
        <v>1</v>
      </c>
    </row>
    <row r="680" spans="1:23" x14ac:dyDescent="0.25">
      <c r="A680" t="s">
        <v>1701</v>
      </c>
      <c r="B680">
        <v>1</v>
      </c>
      <c r="C680">
        <v>79445</v>
      </c>
      <c r="E680" s="74">
        <v>177135</v>
      </c>
      <c r="F680" s="75">
        <f t="shared" si="114"/>
        <v>1</v>
      </c>
      <c r="G680" s="75">
        <f t="shared" si="114"/>
        <v>2</v>
      </c>
      <c r="H680" s="75">
        <f t="shared" si="114"/>
        <v>3</v>
      </c>
      <c r="I680" s="75">
        <f t="shared" si="114"/>
        <v>4</v>
      </c>
      <c r="J680" s="75">
        <f t="shared" si="114"/>
        <v>5</v>
      </c>
      <c r="K680" s="75">
        <f t="shared" si="114"/>
        <v>6</v>
      </c>
      <c r="L680" s="75">
        <f t="shared" si="114"/>
        <v>7</v>
      </c>
      <c r="M680" s="75">
        <f t="shared" si="114"/>
        <v>8</v>
      </c>
      <c r="N680" s="75">
        <f t="shared" si="114"/>
        <v>9</v>
      </c>
      <c r="O680" s="75">
        <f t="shared" si="114"/>
        <v>10</v>
      </c>
      <c r="P680">
        <f t="shared" si="108"/>
        <v>1</v>
      </c>
      <c r="Q680" t="str">
        <f t="shared" si="109"/>
        <v>D20201231</v>
      </c>
      <c r="R680">
        <f t="shared" si="110"/>
        <v>31725</v>
      </c>
      <c r="S680">
        <v>1</v>
      </c>
      <c r="T680">
        <f t="shared" si="112"/>
        <v>0</v>
      </c>
      <c r="U680">
        <f t="shared" si="112"/>
        <v>0</v>
      </c>
      <c r="V680">
        <f t="shared" si="112"/>
        <v>0</v>
      </c>
      <c r="W680">
        <f t="shared" si="112"/>
        <v>1</v>
      </c>
    </row>
    <row r="681" spans="1:23" x14ac:dyDescent="0.25">
      <c r="A681" t="s">
        <v>1703</v>
      </c>
      <c r="B681">
        <v>1</v>
      </c>
      <c r="C681">
        <v>606977</v>
      </c>
      <c r="E681" s="74">
        <v>177443</v>
      </c>
      <c r="F681" s="75">
        <f t="shared" si="114"/>
        <v>1</v>
      </c>
      <c r="G681" s="75">
        <f t="shared" si="114"/>
        <v>2</v>
      </c>
      <c r="H681" s="75">
        <f t="shared" si="114"/>
        <v>3</v>
      </c>
      <c r="I681" s="75">
        <f t="shared" si="114"/>
        <v>4</v>
      </c>
      <c r="J681" s="75">
        <f t="shared" si="114"/>
        <v>5</v>
      </c>
      <c r="K681" s="75">
        <f t="shared" si="114"/>
        <v>6</v>
      </c>
      <c r="L681" s="75">
        <f t="shared" si="114"/>
        <v>7</v>
      </c>
      <c r="M681" s="75">
        <f t="shared" si="114"/>
        <v>8</v>
      </c>
      <c r="N681" s="75">
        <f t="shared" si="114"/>
        <v>9</v>
      </c>
      <c r="O681" s="75">
        <f t="shared" si="114"/>
        <v>10</v>
      </c>
      <c r="P681">
        <f t="shared" si="108"/>
        <v>1</v>
      </c>
      <c r="Q681" t="str">
        <f t="shared" si="109"/>
        <v>D20201231</v>
      </c>
      <c r="R681">
        <f t="shared" si="110"/>
        <v>217213</v>
      </c>
      <c r="S681">
        <v>1</v>
      </c>
      <c r="T681">
        <f t="shared" si="112"/>
        <v>0</v>
      </c>
      <c r="U681">
        <f t="shared" si="112"/>
        <v>0</v>
      </c>
      <c r="V681">
        <f t="shared" si="112"/>
        <v>0</v>
      </c>
      <c r="W681">
        <f t="shared" si="112"/>
        <v>1</v>
      </c>
    </row>
    <row r="682" spans="1:23" x14ac:dyDescent="0.25">
      <c r="A682" t="s">
        <v>1705</v>
      </c>
      <c r="B682">
        <v>1</v>
      </c>
      <c r="C682">
        <v>537655</v>
      </c>
      <c r="E682" s="74">
        <v>177500</v>
      </c>
      <c r="F682" s="75">
        <f t="shared" si="114"/>
        <v>1</v>
      </c>
      <c r="G682" s="75">
        <f t="shared" si="114"/>
        <v>2</v>
      </c>
      <c r="H682" s="75">
        <f t="shared" si="114"/>
        <v>3</v>
      </c>
      <c r="I682" s="75">
        <f t="shared" si="114"/>
        <v>4</v>
      </c>
      <c r="J682" s="75">
        <f t="shared" si="114"/>
        <v>5</v>
      </c>
      <c r="K682" s="75">
        <f t="shared" si="114"/>
        <v>6</v>
      </c>
      <c r="L682" s="75">
        <f t="shared" si="114"/>
        <v>7</v>
      </c>
      <c r="M682" s="75">
        <f t="shared" si="114"/>
        <v>8</v>
      </c>
      <c r="N682" s="75">
        <f t="shared" si="114"/>
        <v>9</v>
      </c>
      <c r="O682" s="75">
        <f t="shared" si="114"/>
        <v>10</v>
      </c>
      <c r="P682">
        <f t="shared" si="108"/>
        <v>1</v>
      </c>
      <c r="Q682" t="str">
        <f t="shared" si="109"/>
        <v>D20201231</v>
      </c>
      <c r="R682">
        <f t="shared" si="110"/>
        <v>83925</v>
      </c>
      <c r="S682">
        <v>1</v>
      </c>
      <c r="T682">
        <f t="shared" si="112"/>
        <v>0</v>
      </c>
      <c r="U682">
        <f t="shared" si="112"/>
        <v>0</v>
      </c>
      <c r="V682">
        <f t="shared" si="112"/>
        <v>0</v>
      </c>
      <c r="W682">
        <f t="shared" si="112"/>
        <v>1</v>
      </c>
    </row>
    <row r="683" spans="1:23" x14ac:dyDescent="0.25">
      <c r="A683" t="s">
        <v>1707</v>
      </c>
      <c r="B683">
        <v>1</v>
      </c>
      <c r="C683">
        <v>212186</v>
      </c>
      <c r="E683" s="74">
        <v>177555</v>
      </c>
      <c r="F683" s="75">
        <f t="shared" si="114"/>
        <v>1</v>
      </c>
      <c r="G683" s="75">
        <f t="shared" si="114"/>
        <v>2</v>
      </c>
      <c r="H683" s="75">
        <f t="shared" si="114"/>
        <v>3</v>
      </c>
      <c r="I683" s="75">
        <f t="shared" si="114"/>
        <v>4</v>
      </c>
      <c r="J683" s="75">
        <f t="shared" si="114"/>
        <v>5</v>
      </c>
      <c r="K683" s="75">
        <f t="shared" si="114"/>
        <v>6</v>
      </c>
      <c r="L683" s="75">
        <f t="shared" si="114"/>
        <v>7</v>
      </c>
      <c r="M683" s="75">
        <f t="shared" si="114"/>
        <v>8</v>
      </c>
      <c r="N683" s="75">
        <f t="shared" si="114"/>
        <v>9</v>
      </c>
      <c r="O683" s="75">
        <f t="shared" si="114"/>
        <v>10</v>
      </c>
      <c r="P683">
        <f t="shared" si="108"/>
        <v>1</v>
      </c>
      <c r="Q683" t="str">
        <f t="shared" si="109"/>
        <v>D20201231</v>
      </c>
      <c r="R683">
        <f t="shared" si="110"/>
        <v>27079</v>
      </c>
      <c r="S683">
        <v>1</v>
      </c>
      <c r="T683">
        <f t="shared" si="112"/>
        <v>0</v>
      </c>
      <c r="U683">
        <f t="shared" si="112"/>
        <v>0</v>
      </c>
      <c r="V683">
        <f t="shared" si="112"/>
        <v>0</v>
      </c>
      <c r="W683">
        <f t="shared" si="112"/>
        <v>1</v>
      </c>
    </row>
    <row r="684" spans="1:23" x14ac:dyDescent="0.25">
      <c r="A684" t="s">
        <v>1709</v>
      </c>
      <c r="B684">
        <v>1</v>
      </c>
      <c r="C684">
        <v>169571085</v>
      </c>
      <c r="E684" s="74">
        <v>177751</v>
      </c>
      <c r="F684" s="75">
        <f t="shared" si="114"/>
        <v>1</v>
      </c>
      <c r="G684" s="75">
        <f t="shared" si="114"/>
        <v>2</v>
      </c>
      <c r="H684" s="75">
        <f t="shared" si="114"/>
        <v>3</v>
      </c>
      <c r="I684" s="75">
        <f t="shared" si="114"/>
        <v>4</v>
      </c>
      <c r="J684" s="75">
        <f t="shared" si="114"/>
        <v>5</v>
      </c>
      <c r="K684" s="75">
        <f t="shared" si="114"/>
        <v>6</v>
      </c>
      <c r="L684" s="75">
        <f t="shared" si="114"/>
        <v>7</v>
      </c>
      <c r="M684" s="75">
        <f t="shared" si="114"/>
        <v>8</v>
      </c>
      <c r="N684" s="75">
        <f t="shared" si="114"/>
        <v>9</v>
      </c>
      <c r="O684" s="75">
        <f t="shared" si="114"/>
        <v>10</v>
      </c>
      <c r="P684">
        <f t="shared" si="108"/>
        <v>1</v>
      </c>
      <c r="Q684" t="str">
        <f t="shared" si="109"/>
        <v>D20201231</v>
      </c>
      <c r="R684">
        <f t="shared" si="110"/>
        <v>1242688</v>
      </c>
      <c r="S684">
        <v>1</v>
      </c>
      <c r="T684">
        <f t="shared" si="112"/>
        <v>0</v>
      </c>
      <c r="U684">
        <f t="shared" si="112"/>
        <v>0</v>
      </c>
      <c r="V684">
        <f t="shared" si="112"/>
        <v>1</v>
      </c>
      <c r="W684">
        <f t="shared" si="112"/>
        <v>0</v>
      </c>
    </row>
    <row r="685" spans="1:23" x14ac:dyDescent="0.25">
      <c r="A685" t="s">
        <v>1711</v>
      </c>
      <c r="B685">
        <v>1</v>
      </c>
      <c r="C685">
        <v>191276</v>
      </c>
      <c r="E685" s="74">
        <v>177920</v>
      </c>
      <c r="F685" s="75">
        <f t="shared" ref="F685:O694" si="115">IFERROR(VLOOKUP(CONCATENATE(F$4,".",$E685),$A$4:$C$488690,2,FALSE)*F$3,100)</f>
        <v>1</v>
      </c>
      <c r="G685" s="75">
        <f t="shared" si="115"/>
        <v>2</v>
      </c>
      <c r="H685" s="75">
        <f t="shared" si="115"/>
        <v>3</v>
      </c>
      <c r="I685" s="75">
        <f t="shared" si="115"/>
        <v>4</v>
      </c>
      <c r="J685" s="75">
        <f t="shared" si="115"/>
        <v>5</v>
      </c>
      <c r="K685" s="75">
        <f t="shared" si="115"/>
        <v>6</v>
      </c>
      <c r="L685" s="75">
        <f t="shared" si="115"/>
        <v>7</v>
      </c>
      <c r="M685" s="75">
        <f t="shared" si="115"/>
        <v>8</v>
      </c>
      <c r="N685" s="75">
        <f t="shared" si="115"/>
        <v>9</v>
      </c>
      <c r="O685" s="75">
        <f t="shared" si="115"/>
        <v>10</v>
      </c>
      <c r="P685">
        <f t="shared" si="108"/>
        <v>1</v>
      </c>
      <c r="Q685" t="str">
        <f t="shared" si="109"/>
        <v>D20201231</v>
      </c>
      <c r="R685">
        <f t="shared" si="110"/>
        <v>1391248</v>
      </c>
      <c r="S685">
        <v>1</v>
      </c>
      <c r="T685">
        <f t="shared" si="112"/>
        <v>0</v>
      </c>
      <c r="U685">
        <f t="shared" si="112"/>
        <v>0</v>
      </c>
      <c r="V685">
        <f t="shared" si="112"/>
        <v>1</v>
      </c>
      <c r="W685">
        <f t="shared" si="112"/>
        <v>0</v>
      </c>
    </row>
    <row r="686" spans="1:23" x14ac:dyDescent="0.25">
      <c r="A686" t="s">
        <v>1713</v>
      </c>
      <c r="B686">
        <v>1</v>
      </c>
      <c r="C686">
        <v>130623</v>
      </c>
      <c r="E686" s="74">
        <v>178150</v>
      </c>
      <c r="F686" s="75">
        <f t="shared" si="115"/>
        <v>1</v>
      </c>
      <c r="G686" s="75">
        <f t="shared" si="115"/>
        <v>2</v>
      </c>
      <c r="H686" s="75">
        <f t="shared" si="115"/>
        <v>3</v>
      </c>
      <c r="I686" s="75">
        <f t="shared" si="115"/>
        <v>4</v>
      </c>
      <c r="J686" s="75">
        <f t="shared" si="115"/>
        <v>5</v>
      </c>
      <c r="K686" s="75">
        <f t="shared" si="115"/>
        <v>6</v>
      </c>
      <c r="L686" s="75">
        <f t="shared" si="115"/>
        <v>7</v>
      </c>
      <c r="M686" s="75">
        <f t="shared" si="115"/>
        <v>8</v>
      </c>
      <c r="N686" s="75">
        <f t="shared" si="115"/>
        <v>9</v>
      </c>
      <c r="O686" s="75">
        <f t="shared" si="115"/>
        <v>10</v>
      </c>
      <c r="P686">
        <f t="shared" si="108"/>
        <v>1</v>
      </c>
      <c r="Q686" t="str">
        <f t="shared" si="109"/>
        <v>D20201231</v>
      </c>
      <c r="R686">
        <f t="shared" si="110"/>
        <v>244461</v>
      </c>
      <c r="S686">
        <v>1</v>
      </c>
      <c r="T686">
        <f t="shared" si="112"/>
        <v>0</v>
      </c>
      <c r="U686">
        <f t="shared" si="112"/>
        <v>0</v>
      </c>
      <c r="V686">
        <f t="shared" si="112"/>
        <v>0</v>
      </c>
      <c r="W686">
        <f t="shared" si="112"/>
        <v>1</v>
      </c>
    </row>
    <row r="687" spans="1:23" x14ac:dyDescent="0.25">
      <c r="A687" t="s">
        <v>1715</v>
      </c>
      <c r="B687">
        <v>1</v>
      </c>
      <c r="C687">
        <v>124866</v>
      </c>
      <c r="E687" s="74">
        <v>178244</v>
      </c>
      <c r="F687" s="75">
        <f t="shared" si="115"/>
        <v>1</v>
      </c>
      <c r="G687" s="75">
        <f t="shared" si="115"/>
        <v>2</v>
      </c>
      <c r="H687" s="75">
        <f t="shared" si="115"/>
        <v>3</v>
      </c>
      <c r="I687" s="75">
        <f t="shared" si="115"/>
        <v>4</v>
      </c>
      <c r="J687" s="75">
        <f t="shared" si="115"/>
        <v>5</v>
      </c>
      <c r="K687" s="75">
        <f t="shared" si="115"/>
        <v>6</v>
      </c>
      <c r="L687" s="75">
        <f t="shared" si="115"/>
        <v>7</v>
      </c>
      <c r="M687" s="75">
        <f t="shared" si="115"/>
        <v>8</v>
      </c>
      <c r="N687" s="75">
        <f t="shared" si="115"/>
        <v>9</v>
      </c>
      <c r="O687" s="75">
        <f t="shared" si="115"/>
        <v>10</v>
      </c>
      <c r="P687">
        <f t="shared" si="108"/>
        <v>1</v>
      </c>
      <c r="Q687" t="str">
        <f t="shared" si="109"/>
        <v>D20201231</v>
      </c>
      <c r="R687">
        <f t="shared" si="110"/>
        <v>140152</v>
      </c>
      <c r="S687">
        <v>1</v>
      </c>
      <c r="T687">
        <f t="shared" si="112"/>
        <v>0</v>
      </c>
      <c r="U687">
        <f t="shared" si="112"/>
        <v>0</v>
      </c>
      <c r="V687">
        <f t="shared" si="112"/>
        <v>0</v>
      </c>
      <c r="W687">
        <f t="shared" si="112"/>
        <v>1</v>
      </c>
    </row>
    <row r="688" spans="1:23" x14ac:dyDescent="0.25">
      <c r="A688" t="s">
        <v>1717</v>
      </c>
      <c r="B688">
        <v>1</v>
      </c>
      <c r="C688">
        <v>138416</v>
      </c>
      <c r="E688" s="74">
        <v>178356</v>
      </c>
      <c r="F688" s="75">
        <f t="shared" si="115"/>
        <v>1</v>
      </c>
      <c r="G688" s="75">
        <f t="shared" si="115"/>
        <v>2</v>
      </c>
      <c r="H688" s="75">
        <f t="shared" si="115"/>
        <v>3</v>
      </c>
      <c r="I688" s="75">
        <f t="shared" si="115"/>
        <v>4</v>
      </c>
      <c r="J688" s="75">
        <f t="shared" si="115"/>
        <v>5</v>
      </c>
      <c r="K688" s="75">
        <f t="shared" si="115"/>
        <v>6</v>
      </c>
      <c r="L688" s="75">
        <f t="shared" si="115"/>
        <v>7</v>
      </c>
      <c r="M688" s="75">
        <f t="shared" si="115"/>
        <v>8</v>
      </c>
      <c r="N688" s="75">
        <f t="shared" si="115"/>
        <v>9</v>
      </c>
      <c r="O688" s="75">
        <f t="shared" si="115"/>
        <v>10</v>
      </c>
      <c r="P688">
        <f t="shared" si="108"/>
        <v>1</v>
      </c>
      <c r="Q688" t="str">
        <f t="shared" si="109"/>
        <v>D20201231</v>
      </c>
      <c r="R688">
        <f t="shared" si="110"/>
        <v>138743</v>
      </c>
      <c r="S688">
        <v>1</v>
      </c>
      <c r="T688">
        <f t="shared" si="112"/>
        <v>0</v>
      </c>
      <c r="U688">
        <f t="shared" si="112"/>
        <v>0</v>
      </c>
      <c r="V688">
        <f t="shared" si="112"/>
        <v>0</v>
      </c>
      <c r="W688">
        <f t="shared" si="112"/>
        <v>1</v>
      </c>
    </row>
    <row r="689" spans="1:23" x14ac:dyDescent="0.25">
      <c r="A689" t="s">
        <v>1719</v>
      </c>
      <c r="B689">
        <v>1</v>
      </c>
      <c r="C689">
        <v>2586577</v>
      </c>
      <c r="E689" s="74">
        <v>178851</v>
      </c>
      <c r="F689" s="75">
        <f t="shared" si="115"/>
        <v>1</v>
      </c>
      <c r="G689" s="75">
        <f t="shared" si="115"/>
        <v>2</v>
      </c>
      <c r="H689" s="75">
        <f t="shared" si="115"/>
        <v>3</v>
      </c>
      <c r="I689" s="75">
        <f t="shared" si="115"/>
        <v>4</v>
      </c>
      <c r="J689" s="75">
        <f t="shared" si="115"/>
        <v>5</v>
      </c>
      <c r="K689" s="75">
        <f t="shared" si="115"/>
        <v>6</v>
      </c>
      <c r="L689" s="75">
        <f t="shared" si="115"/>
        <v>7</v>
      </c>
      <c r="M689" s="75">
        <f t="shared" si="115"/>
        <v>8</v>
      </c>
      <c r="N689" s="75">
        <f t="shared" si="115"/>
        <v>9</v>
      </c>
      <c r="O689" s="75">
        <f t="shared" si="115"/>
        <v>10</v>
      </c>
      <c r="P689">
        <f t="shared" si="108"/>
        <v>1</v>
      </c>
      <c r="Q689" t="str">
        <f t="shared" si="109"/>
        <v>D20201231</v>
      </c>
      <c r="R689">
        <f t="shared" si="110"/>
        <v>524139</v>
      </c>
      <c r="S689">
        <v>1</v>
      </c>
      <c r="T689">
        <f t="shared" si="112"/>
        <v>0</v>
      </c>
      <c r="U689">
        <f t="shared" si="112"/>
        <v>0</v>
      </c>
      <c r="V689">
        <f t="shared" si="112"/>
        <v>0</v>
      </c>
      <c r="W689">
        <f t="shared" si="112"/>
        <v>1</v>
      </c>
    </row>
    <row r="690" spans="1:23" x14ac:dyDescent="0.25">
      <c r="A690" t="s">
        <v>1721</v>
      </c>
      <c r="B690">
        <v>1</v>
      </c>
      <c r="C690">
        <v>230023</v>
      </c>
      <c r="E690" s="74">
        <v>179148</v>
      </c>
      <c r="F690" s="75">
        <f t="shared" si="115"/>
        <v>1</v>
      </c>
      <c r="G690" s="75">
        <f t="shared" si="115"/>
        <v>2</v>
      </c>
      <c r="H690" s="75">
        <f t="shared" si="115"/>
        <v>3</v>
      </c>
      <c r="I690" s="75">
        <f t="shared" si="115"/>
        <v>4</v>
      </c>
      <c r="J690" s="75">
        <f t="shared" si="115"/>
        <v>5</v>
      </c>
      <c r="K690" s="75">
        <f t="shared" si="115"/>
        <v>6</v>
      </c>
      <c r="L690" s="75">
        <f t="shared" si="115"/>
        <v>7</v>
      </c>
      <c r="M690" s="75">
        <f t="shared" si="115"/>
        <v>8</v>
      </c>
      <c r="N690" s="75">
        <f t="shared" si="115"/>
        <v>9</v>
      </c>
      <c r="O690" s="75">
        <f t="shared" si="115"/>
        <v>10</v>
      </c>
      <c r="P690">
        <f t="shared" si="108"/>
        <v>1</v>
      </c>
      <c r="Q690" t="str">
        <f t="shared" si="109"/>
        <v>D20201231</v>
      </c>
      <c r="R690">
        <f t="shared" si="110"/>
        <v>216773</v>
      </c>
      <c r="S690">
        <v>1</v>
      </c>
      <c r="T690">
        <f t="shared" si="112"/>
        <v>0</v>
      </c>
      <c r="U690">
        <f t="shared" si="112"/>
        <v>0</v>
      </c>
      <c r="V690">
        <f t="shared" si="112"/>
        <v>0</v>
      </c>
      <c r="W690">
        <f t="shared" si="112"/>
        <v>1</v>
      </c>
    </row>
    <row r="691" spans="1:23" x14ac:dyDescent="0.25">
      <c r="A691" t="s">
        <v>1723</v>
      </c>
      <c r="B691">
        <v>1</v>
      </c>
      <c r="C691">
        <v>72513</v>
      </c>
      <c r="E691" s="74">
        <v>179335</v>
      </c>
      <c r="F691" s="75">
        <f t="shared" si="115"/>
        <v>1</v>
      </c>
      <c r="G691" s="75">
        <f t="shared" si="115"/>
        <v>2</v>
      </c>
      <c r="H691" s="75">
        <f t="shared" si="115"/>
        <v>3</v>
      </c>
      <c r="I691" s="75">
        <f t="shared" si="115"/>
        <v>4</v>
      </c>
      <c r="J691" s="75">
        <f t="shared" si="115"/>
        <v>5</v>
      </c>
      <c r="K691" s="75">
        <f t="shared" si="115"/>
        <v>6</v>
      </c>
      <c r="L691" s="75">
        <f t="shared" si="115"/>
        <v>7</v>
      </c>
      <c r="M691" s="75">
        <f t="shared" si="115"/>
        <v>8</v>
      </c>
      <c r="N691" s="75">
        <f t="shared" si="115"/>
        <v>9</v>
      </c>
      <c r="O691" s="75">
        <f t="shared" si="115"/>
        <v>10</v>
      </c>
      <c r="P691">
        <f t="shared" si="108"/>
        <v>1</v>
      </c>
      <c r="Q691" t="str">
        <f t="shared" si="109"/>
        <v>D20201231</v>
      </c>
      <c r="R691">
        <f t="shared" si="110"/>
        <v>182726</v>
      </c>
      <c r="S691">
        <v>1</v>
      </c>
      <c r="T691">
        <f t="shared" si="112"/>
        <v>0</v>
      </c>
      <c r="U691">
        <f t="shared" si="112"/>
        <v>0</v>
      </c>
      <c r="V691">
        <f t="shared" si="112"/>
        <v>0</v>
      </c>
      <c r="W691">
        <f t="shared" si="112"/>
        <v>1</v>
      </c>
    </row>
    <row r="692" spans="1:23" x14ac:dyDescent="0.25">
      <c r="A692" t="s">
        <v>1725</v>
      </c>
      <c r="B692">
        <v>1</v>
      </c>
      <c r="C692">
        <v>4002593</v>
      </c>
      <c r="E692" s="74">
        <v>179700</v>
      </c>
      <c r="F692" s="75">
        <f t="shared" si="115"/>
        <v>1</v>
      </c>
      <c r="G692" s="75">
        <f t="shared" si="115"/>
        <v>2</v>
      </c>
      <c r="H692" s="75">
        <f t="shared" si="115"/>
        <v>3</v>
      </c>
      <c r="I692" s="75">
        <f t="shared" si="115"/>
        <v>4</v>
      </c>
      <c r="J692" s="75">
        <f t="shared" si="115"/>
        <v>5</v>
      </c>
      <c r="K692" s="75">
        <f t="shared" si="115"/>
        <v>6</v>
      </c>
      <c r="L692" s="75">
        <f t="shared" si="115"/>
        <v>7</v>
      </c>
      <c r="M692" s="75">
        <f t="shared" si="115"/>
        <v>8</v>
      </c>
      <c r="N692" s="75">
        <f t="shared" si="115"/>
        <v>9</v>
      </c>
      <c r="O692" s="75">
        <f t="shared" si="115"/>
        <v>10</v>
      </c>
      <c r="P692">
        <f t="shared" si="108"/>
        <v>1</v>
      </c>
      <c r="Q692" t="str">
        <f t="shared" si="109"/>
        <v>D20201231</v>
      </c>
      <c r="R692">
        <f t="shared" si="110"/>
        <v>629935</v>
      </c>
      <c r="S692">
        <v>1</v>
      </c>
      <c r="T692">
        <f t="shared" si="112"/>
        <v>0</v>
      </c>
      <c r="U692">
        <f t="shared" si="112"/>
        <v>0</v>
      </c>
      <c r="V692">
        <f t="shared" si="112"/>
        <v>0</v>
      </c>
      <c r="W692">
        <f t="shared" si="112"/>
        <v>1</v>
      </c>
    </row>
    <row r="693" spans="1:23" x14ac:dyDescent="0.25">
      <c r="A693" t="s">
        <v>1727</v>
      </c>
      <c r="B693">
        <v>1</v>
      </c>
      <c r="C693">
        <v>606829</v>
      </c>
      <c r="E693" s="74">
        <v>180144</v>
      </c>
      <c r="F693" s="75">
        <f t="shared" si="115"/>
        <v>1</v>
      </c>
      <c r="G693" s="75">
        <f t="shared" si="115"/>
        <v>2</v>
      </c>
      <c r="H693" s="75">
        <f t="shared" si="115"/>
        <v>3</v>
      </c>
      <c r="I693" s="75">
        <f t="shared" si="115"/>
        <v>4</v>
      </c>
      <c r="J693" s="75">
        <f t="shared" si="115"/>
        <v>5</v>
      </c>
      <c r="K693" s="75">
        <f t="shared" si="115"/>
        <v>6</v>
      </c>
      <c r="L693" s="75">
        <f t="shared" si="115"/>
        <v>7</v>
      </c>
      <c r="M693" s="75">
        <f t="shared" si="115"/>
        <v>8</v>
      </c>
      <c r="N693" s="75">
        <f t="shared" si="115"/>
        <v>9</v>
      </c>
      <c r="O693" s="75">
        <f t="shared" si="115"/>
        <v>10</v>
      </c>
      <c r="P693">
        <f t="shared" si="108"/>
        <v>1</v>
      </c>
      <c r="Q693" t="str">
        <f t="shared" si="109"/>
        <v>D20201231</v>
      </c>
      <c r="R693">
        <f t="shared" si="110"/>
        <v>123875</v>
      </c>
      <c r="S693">
        <v>1</v>
      </c>
      <c r="T693">
        <f t="shared" si="112"/>
        <v>0</v>
      </c>
      <c r="U693">
        <f t="shared" si="112"/>
        <v>0</v>
      </c>
      <c r="V693">
        <f t="shared" si="112"/>
        <v>0</v>
      </c>
      <c r="W693">
        <f t="shared" si="112"/>
        <v>1</v>
      </c>
    </row>
    <row r="694" spans="1:23" x14ac:dyDescent="0.25">
      <c r="A694" t="s">
        <v>1729</v>
      </c>
      <c r="B694">
        <v>1</v>
      </c>
      <c r="C694">
        <v>29205488</v>
      </c>
      <c r="E694" s="74">
        <v>180443</v>
      </c>
      <c r="F694" s="75">
        <f t="shared" si="115"/>
        <v>1</v>
      </c>
      <c r="G694" s="75">
        <f t="shared" si="115"/>
        <v>2</v>
      </c>
      <c r="H694" s="75">
        <f t="shared" si="115"/>
        <v>3</v>
      </c>
      <c r="I694" s="75">
        <f t="shared" si="115"/>
        <v>4</v>
      </c>
      <c r="J694" s="75">
        <f t="shared" si="115"/>
        <v>100</v>
      </c>
      <c r="K694" s="75">
        <f t="shared" si="115"/>
        <v>100</v>
      </c>
      <c r="L694" s="75">
        <f t="shared" si="115"/>
        <v>100</v>
      </c>
      <c r="M694" s="75">
        <f t="shared" si="115"/>
        <v>100</v>
      </c>
      <c r="N694" s="75">
        <f t="shared" si="115"/>
        <v>100</v>
      </c>
      <c r="O694" s="75">
        <f t="shared" si="115"/>
        <v>100</v>
      </c>
      <c r="P694">
        <f t="shared" si="108"/>
        <v>1</v>
      </c>
      <c r="Q694" t="str">
        <f t="shared" si="109"/>
        <v>D20201231</v>
      </c>
      <c r="R694">
        <f t="shared" si="110"/>
        <v>70893</v>
      </c>
      <c r="S694">
        <v>1</v>
      </c>
      <c r="T694">
        <f t="shared" si="112"/>
        <v>0</v>
      </c>
      <c r="U694">
        <f t="shared" si="112"/>
        <v>0</v>
      </c>
      <c r="V694">
        <f t="shared" si="112"/>
        <v>0</v>
      </c>
      <c r="W694">
        <f t="shared" si="112"/>
        <v>1</v>
      </c>
    </row>
    <row r="695" spans="1:23" x14ac:dyDescent="0.25">
      <c r="A695" t="s">
        <v>1731</v>
      </c>
      <c r="B695">
        <v>1</v>
      </c>
      <c r="C695">
        <v>30309</v>
      </c>
      <c r="E695" s="74">
        <v>180537</v>
      </c>
      <c r="F695" s="75">
        <f t="shared" ref="F695:O704" si="116">IFERROR(VLOOKUP(CONCATENATE(F$4,".",$E695),$A$4:$C$488690,2,FALSE)*F$3,100)</f>
        <v>1</v>
      </c>
      <c r="G695" s="75">
        <f t="shared" si="116"/>
        <v>2</v>
      </c>
      <c r="H695" s="75">
        <f t="shared" si="116"/>
        <v>3</v>
      </c>
      <c r="I695" s="75">
        <f t="shared" si="116"/>
        <v>4</v>
      </c>
      <c r="J695" s="75">
        <f t="shared" si="116"/>
        <v>5</v>
      </c>
      <c r="K695" s="75">
        <f t="shared" si="116"/>
        <v>6</v>
      </c>
      <c r="L695" s="75">
        <f t="shared" si="116"/>
        <v>7</v>
      </c>
      <c r="M695" s="75">
        <f t="shared" si="116"/>
        <v>8</v>
      </c>
      <c r="N695" s="75">
        <f t="shared" si="116"/>
        <v>9</v>
      </c>
      <c r="O695" s="75">
        <f t="shared" si="116"/>
        <v>10</v>
      </c>
      <c r="P695">
        <f t="shared" si="108"/>
        <v>1</v>
      </c>
      <c r="Q695" t="str">
        <f t="shared" si="109"/>
        <v>D20201231</v>
      </c>
      <c r="R695">
        <f t="shared" si="110"/>
        <v>126209</v>
      </c>
      <c r="S695">
        <v>1</v>
      </c>
      <c r="T695">
        <f t="shared" si="112"/>
        <v>0</v>
      </c>
      <c r="U695">
        <f t="shared" si="112"/>
        <v>0</v>
      </c>
      <c r="V695">
        <f t="shared" si="112"/>
        <v>0</v>
      </c>
      <c r="W695">
        <f t="shared" si="112"/>
        <v>1</v>
      </c>
    </row>
    <row r="696" spans="1:23" x14ac:dyDescent="0.25">
      <c r="A696" t="s">
        <v>1733</v>
      </c>
      <c r="B696">
        <v>1</v>
      </c>
      <c r="C696">
        <v>386354</v>
      </c>
      <c r="E696" s="74">
        <v>180845</v>
      </c>
      <c r="F696" s="75">
        <f t="shared" si="116"/>
        <v>1</v>
      </c>
      <c r="G696" s="75">
        <f t="shared" si="116"/>
        <v>2</v>
      </c>
      <c r="H696" s="75">
        <f t="shared" si="116"/>
        <v>3</v>
      </c>
      <c r="I696" s="75">
        <f t="shared" si="116"/>
        <v>4</v>
      </c>
      <c r="J696" s="75">
        <f t="shared" si="116"/>
        <v>5</v>
      </c>
      <c r="K696" s="75">
        <f t="shared" si="116"/>
        <v>6</v>
      </c>
      <c r="L696" s="75">
        <f t="shared" si="116"/>
        <v>7</v>
      </c>
      <c r="M696" s="75">
        <f t="shared" si="116"/>
        <v>8</v>
      </c>
      <c r="N696" s="75">
        <f t="shared" si="116"/>
        <v>9</v>
      </c>
      <c r="O696" s="75">
        <f t="shared" si="116"/>
        <v>10</v>
      </c>
      <c r="P696">
        <f t="shared" si="108"/>
        <v>1</v>
      </c>
      <c r="Q696" t="str">
        <f t="shared" si="109"/>
        <v>D20201231</v>
      </c>
      <c r="R696">
        <f t="shared" si="110"/>
        <v>143278</v>
      </c>
      <c r="S696">
        <v>1</v>
      </c>
      <c r="T696">
        <f t="shared" si="112"/>
        <v>0</v>
      </c>
      <c r="U696">
        <f t="shared" si="112"/>
        <v>0</v>
      </c>
      <c r="V696">
        <f t="shared" si="112"/>
        <v>0</v>
      </c>
      <c r="W696">
        <f t="shared" si="112"/>
        <v>1</v>
      </c>
    </row>
    <row r="697" spans="1:23" x14ac:dyDescent="0.25">
      <c r="A697" t="s">
        <v>1735</v>
      </c>
      <c r="B697">
        <v>1</v>
      </c>
      <c r="C697">
        <v>109610</v>
      </c>
      <c r="E697" s="74">
        <v>181963</v>
      </c>
      <c r="F697" s="75">
        <f t="shared" si="116"/>
        <v>1</v>
      </c>
      <c r="G697" s="75">
        <f t="shared" si="116"/>
        <v>2</v>
      </c>
      <c r="H697" s="75">
        <f t="shared" si="116"/>
        <v>3</v>
      </c>
      <c r="I697" s="75">
        <f t="shared" si="116"/>
        <v>4</v>
      </c>
      <c r="J697" s="75">
        <f t="shared" si="116"/>
        <v>5</v>
      </c>
      <c r="K697" s="75">
        <f t="shared" si="116"/>
        <v>6</v>
      </c>
      <c r="L697" s="75">
        <f t="shared" si="116"/>
        <v>7</v>
      </c>
      <c r="M697" s="75">
        <f t="shared" si="116"/>
        <v>8</v>
      </c>
      <c r="N697" s="75">
        <f t="shared" si="116"/>
        <v>9</v>
      </c>
      <c r="O697" s="75">
        <f t="shared" si="116"/>
        <v>10</v>
      </c>
      <c r="P697">
        <f t="shared" si="108"/>
        <v>1</v>
      </c>
      <c r="Q697" t="str">
        <f t="shared" si="109"/>
        <v>D20201231</v>
      </c>
      <c r="R697">
        <f t="shared" si="110"/>
        <v>230568</v>
      </c>
      <c r="S697">
        <v>1</v>
      </c>
      <c r="T697">
        <f t="shared" si="112"/>
        <v>0</v>
      </c>
      <c r="U697">
        <f t="shared" si="112"/>
        <v>0</v>
      </c>
      <c r="V697">
        <f t="shared" si="112"/>
        <v>0</v>
      </c>
      <c r="W697">
        <f t="shared" si="112"/>
        <v>1</v>
      </c>
    </row>
    <row r="698" spans="1:23" x14ac:dyDescent="0.25">
      <c r="A698" t="s">
        <v>1736</v>
      </c>
      <c r="B698">
        <v>1</v>
      </c>
      <c r="C698">
        <v>89405</v>
      </c>
      <c r="E698" s="74">
        <v>182353</v>
      </c>
      <c r="F698" s="75">
        <f t="shared" si="116"/>
        <v>1</v>
      </c>
      <c r="G698" s="75">
        <f t="shared" si="116"/>
        <v>2</v>
      </c>
      <c r="H698" s="75">
        <f t="shared" si="116"/>
        <v>3</v>
      </c>
      <c r="I698" s="75">
        <f t="shared" si="116"/>
        <v>4</v>
      </c>
      <c r="J698" s="75">
        <f t="shared" si="116"/>
        <v>100</v>
      </c>
      <c r="K698" s="75">
        <f t="shared" si="116"/>
        <v>100</v>
      </c>
      <c r="L698" s="75">
        <f t="shared" si="116"/>
        <v>100</v>
      </c>
      <c r="M698" s="75">
        <f t="shared" si="116"/>
        <v>100</v>
      </c>
      <c r="N698" s="75">
        <f t="shared" si="116"/>
        <v>100</v>
      </c>
      <c r="O698" s="75">
        <f t="shared" si="116"/>
        <v>100</v>
      </c>
      <c r="P698">
        <f t="shared" si="108"/>
        <v>1</v>
      </c>
      <c r="Q698" t="str">
        <f t="shared" si="109"/>
        <v>D20201231</v>
      </c>
      <c r="R698">
        <f t="shared" si="110"/>
        <v>49090</v>
      </c>
      <c r="S698">
        <v>1</v>
      </c>
      <c r="T698">
        <f t="shared" si="112"/>
        <v>0</v>
      </c>
      <c r="U698">
        <f t="shared" si="112"/>
        <v>0</v>
      </c>
      <c r="V698">
        <f t="shared" si="112"/>
        <v>0</v>
      </c>
      <c r="W698">
        <f t="shared" si="112"/>
        <v>1</v>
      </c>
    </row>
    <row r="699" spans="1:23" x14ac:dyDescent="0.25">
      <c r="A699" t="s">
        <v>1738</v>
      </c>
      <c r="B699">
        <v>1</v>
      </c>
      <c r="C699">
        <v>132111226</v>
      </c>
      <c r="E699" s="74">
        <v>182951</v>
      </c>
      <c r="F699" s="75">
        <f t="shared" si="116"/>
        <v>1</v>
      </c>
      <c r="G699" s="75">
        <f t="shared" si="116"/>
        <v>2</v>
      </c>
      <c r="H699" s="75">
        <f t="shared" si="116"/>
        <v>3</v>
      </c>
      <c r="I699" s="75">
        <f t="shared" si="116"/>
        <v>4</v>
      </c>
      <c r="J699" s="75">
        <f t="shared" si="116"/>
        <v>5</v>
      </c>
      <c r="K699" s="75">
        <f t="shared" si="116"/>
        <v>6</v>
      </c>
      <c r="L699" s="75">
        <f t="shared" si="116"/>
        <v>7</v>
      </c>
      <c r="M699" s="75">
        <f t="shared" si="116"/>
        <v>8</v>
      </c>
      <c r="N699" s="75">
        <f t="shared" si="116"/>
        <v>9</v>
      </c>
      <c r="O699" s="75">
        <f t="shared" si="116"/>
        <v>10</v>
      </c>
      <c r="P699">
        <f t="shared" si="108"/>
        <v>1</v>
      </c>
      <c r="Q699" t="str">
        <f t="shared" si="109"/>
        <v>D20201231</v>
      </c>
      <c r="R699">
        <f t="shared" si="110"/>
        <v>473316</v>
      </c>
      <c r="S699">
        <v>1</v>
      </c>
      <c r="T699">
        <f t="shared" si="112"/>
        <v>0</v>
      </c>
      <c r="U699">
        <f t="shared" si="112"/>
        <v>0</v>
      </c>
      <c r="V699">
        <f t="shared" si="112"/>
        <v>0</v>
      </c>
      <c r="W699">
        <f t="shared" si="112"/>
        <v>1</v>
      </c>
    </row>
    <row r="700" spans="1:23" x14ac:dyDescent="0.25">
      <c r="A700" t="s">
        <v>1740</v>
      </c>
      <c r="B700">
        <v>1</v>
      </c>
      <c r="C700">
        <v>1610627</v>
      </c>
      <c r="E700" s="74">
        <v>183668</v>
      </c>
      <c r="F700" s="75">
        <f t="shared" si="116"/>
        <v>1</v>
      </c>
      <c r="G700" s="75">
        <f t="shared" si="116"/>
        <v>2</v>
      </c>
      <c r="H700" s="75">
        <f t="shared" si="116"/>
        <v>3</v>
      </c>
      <c r="I700" s="75">
        <f t="shared" si="116"/>
        <v>4</v>
      </c>
      <c r="J700" s="75">
        <f t="shared" si="116"/>
        <v>5</v>
      </c>
      <c r="K700" s="75">
        <f t="shared" si="116"/>
        <v>6</v>
      </c>
      <c r="L700" s="75">
        <f t="shared" si="116"/>
        <v>7</v>
      </c>
      <c r="M700" s="75">
        <f t="shared" si="116"/>
        <v>8</v>
      </c>
      <c r="N700" s="75">
        <f t="shared" si="116"/>
        <v>9</v>
      </c>
      <c r="O700" s="75">
        <f t="shared" si="116"/>
        <v>10</v>
      </c>
      <c r="P700">
        <f t="shared" si="108"/>
        <v>1</v>
      </c>
      <c r="Q700" t="str">
        <f t="shared" si="109"/>
        <v>D20201231</v>
      </c>
      <c r="R700">
        <f t="shared" si="110"/>
        <v>898499</v>
      </c>
      <c r="S700">
        <v>1</v>
      </c>
      <c r="T700">
        <f t="shared" si="112"/>
        <v>0</v>
      </c>
      <c r="U700">
        <f t="shared" si="112"/>
        <v>0</v>
      </c>
      <c r="V700">
        <f t="shared" si="112"/>
        <v>0</v>
      </c>
      <c r="W700">
        <f t="shared" si="112"/>
        <v>1</v>
      </c>
    </row>
    <row r="701" spans="1:23" x14ac:dyDescent="0.25">
      <c r="A701" t="s">
        <v>1742</v>
      </c>
      <c r="B701">
        <v>1</v>
      </c>
      <c r="C701">
        <v>11078</v>
      </c>
      <c r="E701" s="74">
        <v>183770</v>
      </c>
      <c r="F701" s="75">
        <f t="shared" si="116"/>
        <v>1</v>
      </c>
      <c r="G701" s="75">
        <f t="shared" si="116"/>
        <v>2</v>
      </c>
      <c r="H701" s="75">
        <f t="shared" si="116"/>
        <v>3</v>
      </c>
      <c r="I701" s="75">
        <f t="shared" si="116"/>
        <v>4</v>
      </c>
      <c r="J701" s="75">
        <f t="shared" si="116"/>
        <v>5</v>
      </c>
      <c r="K701" s="75">
        <f t="shared" si="116"/>
        <v>6</v>
      </c>
      <c r="L701" s="75">
        <f t="shared" si="116"/>
        <v>7</v>
      </c>
      <c r="M701" s="75">
        <f t="shared" si="116"/>
        <v>8</v>
      </c>
      <c r="N701" s="75">
        <f t="shared" si="116"/>
        <v>9</v>
      </c>
      <c r="O701" s="75">
        <f t="shared" si="116"/>
        <v>10</v>
      </c>
      <c r="P701">
        <f t="shared" si="108"/>
        <v>1</v>
      </c>
      <c r="Q701" t="str">
        <f t="shared" si="109"/>
        <v>D20201231</v>
      </c>
      <c r="R701">
        <f t="shared" si="110"/>
        <v>659783</v>
      </c>
      <c r="S701">
        <v>1</v>
      </c>
      <c r="T701">
        <f t="shared" si="112"/>
        <v>0</v>
      </c>
      <c r="U701">
        <f t="shared" si="112"/>
        <v>0</v>
      </c>
      <c r="V701">
        <f t="shared" si="112"/>
        <v>0</v>
      </c>
      <c r="W701">
        <f t="shared" si="112"/>
        <v>1</v>
      </c>
    </row>
    <row r="702" spans="1:23" x14ac:dyDescent="0.25">
      <c r="A702" t="s">
        <v>1744</v>
      </c>
      <c r="B702">
        <v>1</v>
      </c>
      <c r="C702">
        <v>3679624</v>
      </c>
      <c r="E702" s="74">
        <v>183958</v>
      </c>
      <c r="F702" s="75">
        <f t="shared" si="116"/>
        <v>1</v>
      </c>
      <c r="G702" s="75">
        <f t="shared" si="116"/>
        <v>2</v>
      </c>
      <c r="H702" s="75">
        <f t="shared" si="116"/>
        <v>3</v>
      </c>
      <c r="I702" s="75">
        <f t="shared" si="116"/>
        <v>4</v>
      </c>
      <c r="J702" s="75">
        <f t="shared" si="116"/>
        <v>5</v>
      </c>
      <c r="K702" s="75">
        <f t="shared" si="116"/>
        <v>6</v>
      </c>
      <c r="L702" s="75">
        <f t="shared" si="116"/>
        <v>7</v>
      </c>
      <c r="M702" s="75">
        <f t="shared" si="116"/>
        <v>8</v>
      </c>
      <c r="N702" s="75">
        <f t="shared" si="116"/>
        <v>9</v>
      </c>
      <c r="O702" s="75">
        <f t="shared" si="116"/>
        <v>10</v>
      </c>
      <c r="P702">
        <f t="shared" si="108"/>
        <v>1</v>
      </c>
      <c r="Q702" t="str">
        <f t="shared" si="109"/>
        <v>D20201231</v>
      </c>
      <c r="R702">
        <f t="shared" si="110"/>
        <v>254628</v>
      </c>
      <c r="S702">
        <v>1</v>
      </c>
      <c r="T702">
        <f t="shared" si="112"/>
        <v>0</v>
      </c>
      <c r="U702">
        <f t="shared" si="112"/>
        <v>0</v>
      </c>
      <c r="V702">
        <f t="shared" si="112"/>
        <v>0</v>
      </c>
      <c r="W702">
        <f t="shared" si="112"/>
        <v>1</v>
      </c>
    </row>
    <row r="703" spans="1:23" x14ac:dyDescent="0.25">
      <c r="A703" t="s">
        <v>1746</v>
      </c>
      <c r="B703">
        <v>1</v>
      </c>
      <c r="C703">
        <v>571605</v>
      </c>
      <c r="E703" s="74">
        <v>184656</v>
      </c>
      <c r="F703" s="75">
        <f t="shared" si="116"/>
        <v>1</v>
      </c>
      <c r="G703" s="75">
        <f t="shared" si="116"/>
        <v>2</v>
      </c>
      <c r="H703" s="75">
        <f t="shared" si="116"/>
        <v>3</v>
      </c>
      <c r="I703" s="75">
        <f t="shared" si="116"/>
        <v>4</v>
      </c>
      <c r="J703" s="75">
        <f t="shared" si="116"/>
        <v>5</v>
      </c>
      <c r="K703" s="75">
        <f t="shared" si="116"/>
        <v>6</v>
      </c>
      <c r="L703" s="75">
        <f t="shared" si="116"/>
        <v>7</v>
      </c>
      <c r="M703" s="75">
        <f t="shared" si="116"/>
        <v>8</v>
      </c>
      <c r="N703" s="75">
        <f t="shared" si="116"/>
        <v>9</v>
      </c>
      <c r="O703" s="75">
        <f t="shared" si="116"/>
        <v>10</v>
      </c>
      <c r="P703">
        <f t="shared" si="108"/>
        <v>1</v>
      </c>
      <c r="Q703" t="str">
        <f t="shared" si="109"/>
        <v>D20201231</v>
      </c>
      <c r="R703">
        <f t="shared" si="110"/>
        <v>209918</v>
      </c>
      <c r="S703">
        <v>1</v>
      </c>
      <c r="T703">
        <f t="shared" si="112"/>
        <v>0</v>
      </c>
      <c r="U703">
        <f t="shared" si="112"/>
        <v>0</v>
      </c>
      <c r="V703">
        <f t="shared" si="112"/>
        <v>0</v>
      </c>
      <c r="W703">
        <f t="shared" si="112"/>
        <v>1</v>
      </c>
    </row>
    <row r="704" spans="1:23" x14ac:dyDescent="0.25">
      <c r="A704" t="s">
        <v>1748</v>
      </c>
      <c r="B704">
        <v>1</v>
      </c>
      <c r="C704">
        <v>2832775</v>
      </c>
      <c r="E704" s="74">
        <v>184759</v>
      </c>
      <c r="F704" s="75">
        <f t="shared" si="116"/>
        <v>1</v>
      </c>
      <c r="G704" s="75">
        <f t="shared" si="116"/>
        <v>2</v>
      </c>
      <c r="H704" s="75">
        <f t="shared" si="116"/>
        <v>3</v>
      </c>
      <c r="I704" s="75">
        <f t="shared" si="116"/>
        <v>4</v>
      </c>
      <c r="J704" s="75">
        <f t="shared" si="116"/>
        <v>5</v>
      </c>
      <c r="K704" s="75">
        <f t="shared" si="116"/>
        <v>6</v>
      </c>
      <c r="L704" s="75">
        <f t="shared" si="116"/>
        <v>7</v>
      </c>
      <c r="M704" s="75">
        <f t="shared" si="116"/>
        <v>8</v>
      </c>
      <c r="N704" s="75">
        <f t="shared" si="116"/>
        <v>9</v>
      </c>
      <c r="O704" s="75">
        <f t="shared" si="116"/>
        <v>10</v>
      </c>
      <c r="P704">
        <f t="shared" si="108"/>
        <v>1</v>
      </c>
      <c r="Q704" t="str">
        <f t="shared" si="109"/>
        <v>D20201231</v>
      </c>
      <c r="R704">
        <f t="shared" si="110"/>
        <v>45466</v>
      </c>
      <c r="S704">
        <v>1</v>
      </c>
      <c r="T704">
        <f t="shared" si="112"/>
        <v>0</v>
      </c>
      <c r="U704">
        <f t="shared" si="112"/>
        <v>0</v>
      </c>
      <c r="V704">
        <f t="shared" si="112"/>
        <v>0</v>
      </c>
      <c r="W704">
        <f t="shared" si="112"/>
        <v>1</v>
      </c>
    </row>
    <row r="705" spans="1:23" x14ac:dyDescent="0.25">
      <c r="A705" t="s">
        <v>1750</v>
      </c>
      <c r="B705">
        <v>1</v>
      </c>
      <c r="C705">
        <v>488714</v>
      </c>
      <c r="E705" s="74">
        <v>185251</v>
      </c>
      <c r="F705" s="75">
        <f t="shared" ref="F705:O714" si="117">IFERROR(VLOOKUP(CONCATENATE(F$4,".",$E705),$A$4:$C$488690,2,FALSE)*F$3,100)</f>
        <v>1</v>
      </c>
      <c r="G705" s="75">
        <f t="shared" si="117"/>
        <v>2</v>
      </c>
      <c r="H705" s="75">
        <f t="shared" si="117"/>
        <v>3</v>
      </c>
      <c r="I705" s="75">
        <f t="shared" si="117"/>
        <v>4</v>
      </c>
      <c r="J705" s="75">
        <f t="shared" si="117"/>
        <v>5</v>
      </c>
      <c r="K705" s="75">
        <f t="shared" si="117"/>
        <v>6</v>
      </c>
      <c r="L705" s="75">
        <f t="shared" si="117"/>
        <v>7</v>
      </c>
      <c r="M705" s="75">
        <f t="shared" si="117"/>
        <v>8</v>
      </c>
      <c r="N705" s="75">
        <f t="shared" si="117"/>
        <v>9</v>
      </c>
      <c r="O705" s="75">
        <f t="shared" si="117"/>
        <v>10</v>
      </c>
      <c r="P705">
        <f t="shared" si="108"/>
        <v>1</v>
      </c>
      <c r="Q705" t="str">
        <f t="shared" si="109"/>
        <v>D20201231</v>
      </c>
      <c r="R705">
        <f t="shared" si="110"/>
        <v>21221</v>
      </c>
      <c r="S705">
        <v>1</v>
      </c>
      <c r="T705">
        <f t="shared" si="112"/>
        <v>0</v>
      </c>
      <c r="U705">
        <f t="shared" si="112"/>
        <v>0</v>
      </c>
      <c r="V705">
        <f t="shared" si="112"/>
        <v>0</v>
      </c>
      <c r="W705">
        <f t="shared" si="112"/>
        <v>1</v>
      </c>
    </row>
    <row r="706" spans="1:23" x14ac:dyDescent="0.25">
      <c r="A706" t="s">
        <v>1752</v>
      </c>
      <c r="B706">
        <v>1</v>
      </c>
      <c r="C706">
        <v>195255</v>
      </c>
      <c r="E706" s="74">
        <v>185448</v>
      </c>
      <c r="F706" s="75">
        <f t="shared" si="117"/>
        <v>1</v>
      </c>
      <c r="G706" s="75">
        <f t="shared" si="117"/>
        <v>2</v>
      </c>
      <c r="H706" s="75">
        <f t="shared" si="117"/>
        <v>3</v>
      </c>
      <c r="I706" s="75">
        <f t="shared" si="117"/>
        <v>4</v>
      </c>
      <c r="J706" s="75">
        <f t="shared" si="117"/>
        <v>5</v>
      </c>
      <c r="K706" s="75">
        <f t="shared" si="117"/>
        <v>6</v>
      </c>
      <c r="L706" s="75">
        <f t="shared" si="117"/>
        <v>7</v>
      </c>
      <c r="M706" s="75">
        <f t="shared" si="117"/>
        <v>8</v>
      </c>
      <c r="N706" s="75">
        <f t="shared" si="117"/>
        <v>9</v>
      </c>
      <c r="O706" s="75">
        <f t="shared" si="117"/>
        <v>10</v>
      </c>
      <c r="P706">
        <f t="shared" si="108"/>
        <v>1</v>
      </c>
      <c r="Q706" t="str">
        <f t="shared" si="109"/>
        <v>D20201231</v>
      </c>
      <c r="R706">
        <f t="shared" si="110"/>
        <v>118237</v>
      </c>
      <c r="S706">
        <v>1</v>
      </c>
      <c r="T706">
        <f t="shared" si="112"/>
        <v>0</v>
      </c>
      <c r="U706">
        <f t="shared" si="112"/>
        <v>0</v>
      </c>
      <c r="V706">
        <f t="shared" si="112"/>
        <v>0</v>
      </c>
      <c r="W706">
        <f t="shared" si="112"/>
        <v>1</v>
      </c>
    </row>
    <row r="707" spans="1:23" x14ac:dyDescent="0.25">
      <c r="A707" t="s">
        <v>1754</v>
      </c>
      <c r="B707">
        <v>1</v>
      </c>
      <c r="C707">
        <v>66451</v>
      </c>
      <c r="E707" s="74">
        <v>185859</v>
      </c>
      <c r="F707" s="75">
        <f t="shared" si="117"/>
        <v>1</v>
      </c>
      <c r="G707" s="75">
        <f t="shared" si="117"/>
        <v>2</v>
      </c>
      <c r="H707" s="75">
        <f t="shared" si="117"/>
        <v>3</v>
      </c>
      <c r="I707" s="75">
        <f t="shared" si="117"/>
        <v>4</v>
      </c>
      <c r="J707" s="75">
        <f t="shared" si="117"/>
        <v>5</v>
      </c>
      <c r="K707" s="75">
        <f t="shared" si="117"/>
        <v>6</v>
      </c>
      <c r="L707" s="75">
        <f t="shared" si="117"/>
        <v>7</v>
      </c>
      <c r="M707" s="75">
        <f t="shared" si="117"/>
        <v>8</v>
      </c>
      <c r="N707" s="75">
        <f t="shared" si="117"/>
        <v>9</v>
      </c>
      <c r="O707" s="75">
        <f t="shared" si="117"/>
        <v>10</v>
      </c>
      <c r="P707">
        <f t="shared" si="108"/>
        <v>1</v>
      </c>
      <c r="Q707" t="str">
        <f t="shared" si="109"/>
        <v>D20201231</v>
      </c>
      <c r="R707">
        <f t="shared" si="110"/>
        <v>540147</v>
      </c>
      <c r="S707">
        <v>1</v>
      </c>
      <c r="T707">
        <f t="shared" si="112"/>
        <v>0</v>
      </c>
      <c r="U707">
        <f t="shared" si="112"/>
        <v>0</v>
      </c>
      <c r="V707">
        <f t="shared" si="112"/>
        <v>0</v>
      </c>
      <c r="W707">
        <f t="shared" si="112"/>
        <v>1</v>
      </c>
    </row>
    <row r="708" spans="1:23" x14ac:dyDescent="0.25">
      <c r="A708" t="s">
        <v>1756</v>
      </c>
      <c r="B708">
        <v>1</v>
      </c>
      <c r="C708">
        <v>179273</v>
      </c>
      <c r="E708" s="74">
        <v>186221</v>
      </c>
      <c r="F708" s="75">
        <f t="shared" si="117"/>
        <v>1</v>
      </c>
      <c r="G708" s="75">
        <f t="shared" si="117"/>
        <v>2</v>
      </c>
      <c r="H708" s="75">
        <f t="shared" si="117"/>
        <v>3</v>
      </c>
      <c r="I708" s="75">
        <f t="shared" si="117"/>
        <v>4</v>
      </c>
      <c r="J708" s="75">
        <f t="shared" si="117"/>
        <v>5</v>
      </c>
      <c r="K708" s="75">
        <f t="shared" si="117"/>
        <v>6</v>
      </c>
      <c r="L708" s="75">
        <f t="shared" si="117"/>
        <v>7</v>
      </c>
      <c r="M708" s="75">
        <f t="shared" si="117"/>
        <v>8</v>
      </c>
      <c r="N708" s="75">
        <f t="shared" si="117"/>
        <v>9</v>
      </c>
      <c r="O708" s="75">
        <f t="shared" si="117"/>
        <v>10</v>
      </c>
      <c r="P708">
        <f t="shared" si="108"/>
        <v>1</v>
      </c>
      <c r="Q708" t="str">
        <f t="shared" si="109"/>
        <v>D20201231</v>
      </c>
      <c r="R708">
        <f t="shared" si="110"/>
        <v>1218766</v>
      </c>
      <c r="S708">
        <v>1</v>
      </c>
      <c r="T708">
        <f t="shared" si="112"/>
        <v>0</v>
      </c>
      <c r="U708">
        <f t="shared" si="112"/>
        <v>0</v>
      </c>
      <c r="V708">
        <f t="shared" si="112"/>
        <v>1</v>
      </c>
      <c r="W708">
        <f t="shared" si="112"/>
        <v>0</v>
      </c>
    </row>
    <row r="709" spans="1:23" x14ac:dyDescent="0.25">
      <c r="A709" t="s">
        <v>1758</v>
      </c>
      <c r="B709">
        <v>1</v>
      </c>
      <c r="C709">
        <v>97675</v>
      </c>
      <c r="E709" s="74">
        <v>186548</v>
      </c>
      <c r="F709" s="75">
        <f t="shared" si="117"/>
        <v>1</v>
      </c>
      <c r="G709" s="75">
        <f t="shared" si="117"/>
        <v>2</v>
      </c>
      <c r="H709" s="75">
        <f t="shared" si="117"/>
        <v>3</v>
      </c>
      <c r="I709" s="75">
        <f t="shared" si="117"/>
        <v>4</v>
      </c>
      <c r="J709" s="75">
        <f t="shared" si="117"/>
        <v>5</v>
      </c>
      <c r="K709" s="75">
        <f t="shared" si="117"/>
        <v>6</v>
      </c>
      <c r="L709" s="75">
        <f t="shared" si="117"/>
        <v>7</v>
      </c>
      <c r="M709" s="75">
        <f t="shared" si="117"/>
        <v>8</v>
      </c>
      <c r="N709" s="75">
        <f t="shared" si="117"/>
        <v>9</v>
      </c>
      <c r="O709" s="75">
        <f t="shared" si="117"/>
        <v>10</v>
      </c>
      <c r="P709">
        <f t="shared" si="108"/>
        <v>1</v>
      </c>
      <c r="Q709" t="str">
        <f t="shared" si="109"/>
        <v>D20201231</v>
      </c>
      <c r="R709">
        <f t="shared" si="110"/>
        <v>168038</v>
      </c>
      <c r="S709">
        <v>1</v>
      </c>
      <c r="T709">
        <f t="shared" si="112"/>
        <v>0</v>
      </c>
      <c r="U709">
        <f t="shared" si="112"/>
        <v>0</v>
      </c>
      <c r="V709">
        <f t="shared" si="112"/>
        <v>0</v>
      </c>
      <c r="W709">
        <f t="shared" si="112"/>
        <v>1</v>
      </c>
    </row>
    <row r="710" spans="1:23" x14ac:dyDescent="0.25">
      <c r="A710" t="s">
        <v>1760</v>
      </c>
      <c r="B710">
        <v>1</v>
      </c>
      <c r="C710">
        <v>146338</v>
      </c>
      <c r="E710" s="74">
        <v>186717</v>
      </c>
      <c r="F710" s="75">
        <f t="shared" si="117"/>
        <v>1</v>
      </c>
      <c r="G710" s="75">
        <f t="shared" si="117"/>
        <v>2</v>
      </c>
      <c r="H710" s="75">
        <f t="shared" si="117"/>
        <v>3</v>
      </c>
      <c r="I710" s="75">
        <f t="shared" si="117"/>
        <v>4</v>
      </c>
      <c r="J710" s="75">
        <f t="shared" si="117"/>
        <v>5</v>
      </c>
      <c r="K710" s="75">
        <f t="shared" si="117"/>
        <v>6</v>
      </c>
      <c r="L710" s="75">
        <f t="shared" si="117"/>
        <v>7</v>
      </c>
      <c r="M710" s="75">
        <f t="shared" si="117"/>
        <v>8</v>
      </c>
      <c r="N710" s="75">
        <f t="shared" si="117"/>
        <v>9</v>
      </c>
      <c r="O710" s="75">
        <f t="shared" si="117"/>
        <v>10</v>
      </c>
      <c r="P710">
        <f t="shared" ref="P710:P773" si="118">MIN(F710:O710)</f>
        <v>1</v>
      </c>
      <c r="Q710" t="str">
        <f t="shared" ref="Q710:Q773" si="119">HLOOKUP($P710,$F$3:$O$4,2,FALSE)</f>
        <v>D20201231</v>
      </c>
      <c r="R710">
        <f t="shared" ref="R710:R773" si="120">VLOOKUP(CONCATENATE($Q710,".",$E710),$A$4:$C$488690,3,FALSE)</f>
        <v>831388</v>
      </c>
      <c r="S710">
        <v>1</v>
      </c>
      <c r="T710">
        <f t="shared" si="112"/>
        <v>0</v>
      </c>
      <c r="U710">
        <f t="shared" si="112"/>
        <v>0</v>
      </c>
      <c r="V710">
        <f t="shared" si="112"/>
        <v>0</v>
      </c>
      <c r="W710">
        <f t="shared" si="112"/>
        <v>1</v>
      </c>
    </row>
    <row r="711" spans="1:23" x14ac:dyDescent="0.25">
      <c r="A711" t="s">
        <v>1762</v>
      </c>
      <c r="B711">
        <v>1</v>
      </c>
      <c r="C711">
        <v>1860315</v>
      </c>
      <c r="E711" s="74">
        <v>186744</v>
      </c>
      <c r="F711" s="75">
        <f t="shared" si="117"/>
        <v>1</v>
      </c>
      <c r="G711" s="75">
        <f t="shared" si="117"/>
        <v>2</v>
      </c>
      <c r="H711" s="75">
        <f t="shared" si="117"/>
        <v>3</v>
      </c>
      <c r="I711" s="75">
        <f t="shared" si="117"/>
        <v>4</v>
      </c>
      <c r="J711" s="75">
        <f t="shared" si="117"/>
        <v>5</v>
      </c>
      <c r="K711" s="75">
        <f t="shared" si="117"/>
        <v>6</v>
      </c>
      <c r="L711" s="75">
        <f t="shared" si="117"/>
        <v>7</v>
      </c>
      <c r="M711" s="75">
        <f t="shared" si="117"/>
        <v>8</v>
      </c>
      <c r="N711" s="75">
        <f t="shared" si="117"/>
        <v>9</v>
      </c>
      <c r="O711" s="75">
        <f t="shared" si="117"/>
        <v>10</v>
      </c>
      <c r="P711">
        <f t="shared" si="118"/>
        <v>1</v>
      </c>
      <c r="Q711" t="str">
        <f t="shared" si="119"/>
        <v>D20201231</v>
      </c>
      <c r="R711">
        <f t="shared" si="120"/>
        <v>1531661</v>
      </c>
      <c r="S711">
        <v>1</v>
      </c>
      <c r="T711">
        <f t="shared" si="112"/>
        <v>0</v>
      </c>
      <c r="U711">
        <f t="shared" si="112"/>
        <v>0</v>
      </c>
      <c r="V711">
        <f t="shared" si="112"/>
        <v>1</v>
      </c>
      <c r="W711">
        <f t="shared" si="112"/>
        <v>0</v>
      </c>
    </row>
    <row r="712" spans="1:23" x14ac:dyDescent="0.25">
      <c r="A712" t="s">
        <v>1764</v>
      </c>
      <c r="B712">
        <v>1</v>
      </c>
      <c r="C712">
        <v>2165764</v>
      </c>
      <c r="E712" s="74">
        <v>187648</v>
      </c>
      <c r="F712" s="75">
        <f t="shared" si="117"/>
        <v>1</v>
      </c>
      <c r="G712" s="75">
        <f t="shared" si="117"/>
        <v>2</v>
      </c>
      <c r="H712" s="75">
        <f t="shared" si="117"/>
        <v>3</v>
      </c>
      <c r="I712" s="75">
        <f t="shared" si="117"/>
        <v>4</v>
      </c>
      <c r="J712" s="75">
        <f t="shared" si="117"/>
        <v>5</v>
      </c>
      <c r="K712" s="75">
        <f t="shared" si="117"/>
        <v>6</v>
      </c>
      <c r="L712" s="75">
        <f t="shared" si="117"/>
        <v>7</v>
      </c>
      <c r="M712" s="75">
        <f t="shared" si="117"/>
        <v>8</v>
      </c>
      <c r="N712" s="75">
        <f t="shared" si="117"/>
        <v>9</v>
      </c>
      <c r="O712" s="75">
        <f t="shared" si="117"/>
        <v>10</v>
      </c>
      <c r="P712">
        <f t="shared" si="118"/>
        <v>1</v>
      </c>
      <c r="Q712" t="str">
        <f t="shared" si="119"/>
        <v>D20201231</v>
      </c>
      <c r="R712">
        <f t="shared" si="120"/>
        <v>29928</v>
      </c>
      <c r="S712">
        <v>1</v>
      </c>
      <c r="T712">
        <f t="shared" si="112"/>
        <v>0</v>
      </c>
      <c r="U712">
        <f t="shared" si="112"/>
        <v>0</v>
      </c>
      <c r="V712">
        <f t="shared" si="112"/>
        <v>0</v>
      </c>
      <c r="W712">
        <f t="shared" si="112"/>
        <v>1</v>
      </c>
    </row>
    <row r="713" spans="1:23" x14ac:dyDescent="0.25">
      <c r="A713" t="s">
        <v>1766</v>
      </c>
      <c r="B713">
        <v>1</v>
      </c>
      <c r="C713">
        <v>1884051</v>
      </c>
      <c r="E713" s="74">
        <v>187947</v>
      </c>
      <c r="F713" s="75">
        <f t="shared" si="117"/>
        <v>1</v>
      </c>
      <c r="G713" s="75">
        <f t="shared" si="117"/>
        <v>2</v>
      </c>
      <c r="H713" s="75">
        <f t="shared" si="117"/>
        <v>3</v>
      </c>
      <c r="I713" s="75">
        <f t="shared" si="117"/>
        <v>4</v>
      </c>
      <c r="J713" s="75">
        <f t="shared" si="117"/>
        <v>5</v>
      </c>
      <c r="K713" s="75">
        <f t="shared" si="117"/>
        <v>6</v>
      </c>
      <c r="L713" s="75">
        <f t="shared" si="117"/>
        <v>7</v>
      </c>
      <c r="M713" s="75">
        <f t="shared" si="117"/>
        <v>8</v>
      </c>
      <c r="N713" s="75">
        <f t="shared" si="117"/>
        <v>9</v>
      </c>
      <c r="O713" s="75">
        <f t="shared" si="117"/>
        <v>10</v>
      </c>
      <c r="P713">
        <f t="shared" si="118"/>
        <v>1</v>
      </c>
      <c r="Q713" t="str">
        <f t="shared" si="119"/>
        <v>D20201231</v>
      </c>
      <c r="R713">
        <f t="shared" si="120"/>
        <v>1670163</v>
      </c>
      <c r="S713">
        <v>1</v>
      </c>
      <c r="T713">
        <f t="shared" si="112"/>
        <v>0</v>
      </c>
      <c r="U713">
        <f t="shared" si="112"/>
        <v>0</v>
      </c>
      <c r="V713">
        <f t="shared" si="112"/>
        <v>1</v>
      </c>
      <c r="W713">
        <f t="shared" si="112"/>
        <v>0</v>
      </c>
    </row>
    <row r="714" spans="1:23" x14ac:dyDescent="0.25">
      <c r="A714" t="s">
        <v>1768</v>
      </c>
      <c r="B714">
        <v>1</v>
      </c>
      <c r="C714">
        <v>1209220</v>
      </c>
      <c r="E714" s="74">
        <v>188056</v>
      </c>
      <c r="F714" s="75">
        <f t="shared" si="117"/>
        <v>1</v>
      </c>
      <c r="G714" s="75">
        <f t="shared" si="117"/>
        <v>2</v>
      </c>
      <c r="H714" s="75">
        <f t="shared" si="117"/>
        <v>3</v>
      </c>
      <c r="I714" s="75">
        <f t="shared" si="117"/>
        <v>4</v>
      </c>
      <c r="J714" s="75">
        <f t="shared" si="117"/>
        <v>5</v>
      </c>
      <c r="K714" s="75">
        <f t="shared" si="117"/>
        <v>6</v>
      </c>
      <c r="L714" s="75">
        <f t="shared" si="117"/>
        <v>7</v>
      </c>
      <c r="M714" s="75">
        <f t="shared" si="117"/>
        <v>8</v>
      </c>
      <c r="N714" s="75">
        <f t="shared" si="117"/>
        <v>9</v>
      </c>
      <c r="O714" s="75">
        <f t="shared" si="117"/>
        <v>10</v>
      </c>
      <c r="P714">
        <f t="shared" si="118"/>
        <v>1</v>
      </c>
      <c r="Q714" t="str">
        <f t="shared" si="119"/>
        <v>D20201231</v>
      </c>
      <c r="R714">
        <f t="shared" si="120"/>
        <v>378463</v>
      </c>
      <c r="S714">
        <v>1</v>
      </c>
      <c r="T714">
        <f t="shared" si="112"/>
        <v>0</v>
      </c>
      <c r="U714">
        <f t="shared" si="112"/>
        <v>0</v>
      </c>
      <c r="V714">
        <f t="shared" si="112"/>
        <v>0</v>
      </c>
      <c r="W714">
        <f t="shared" si="112"/>
        <v>1</v>
      </c>
    </row>
    <row r="715" spans="1:23" x14ac:dyDescent="0.25">
      <c r="A715" t="s">
        <v>1770</v>
      </c>
      <c r="B715">
        <v>1</v>
      </c>
      <c r="C715">
        <v>45312000</v>
      </c>
      <c r="E715" s="74">
        <v>188177</v>
      </c>
      <c r="F715" s="75">
        <f t="shared" ref="F715:O724" si="121">IFERROR(VLOOKUP(CONCATENATE(F$4,".",$E715),$A$4:$C$488690,2,FALSE)*F$3,100)</f>
        <v>1</v>
      </c>
      <c r="G715" s="75">
        <f t="shared" si="121"/>
        <v>2</v>
      </c>
      <c r="H715" s="75">
        <f t="shared" si="121"/>
        <v>3</v>
      </c>
      <c r="I715" s="75">
        <f t="shared" si="121"/>
        <v>4</v>
      </c>
      <c r="J715" s="75">
        <f t="shared" si="121"/>
        <v>5</v>
      </c>
      <c r="K715" s="75">
        <f t="shared" si="121"/>
        <v>6</v>
      </c>
      <c r="L715" s="75">
        <f t="shared" si="121"/>
        <v>7</v>
      </c>
      <c r="M715" s="75">
        <f t="shared" si="121"/>
        <v>8</v>
      </c>
      <c r="N715" s="75">
        <f t="shared" si="121"/>
        <v>9</v>
      </c>
      <c r="O715" s="75">
        <f t="shared" si="121"/>
        <v>10</v>
      </c>
      <c r="P715">
        <f t="shared" si="118"/>
        <v>1</v>
      </c>
      <c r="Q715" t="str">
        <f t="shared" si="119"/>
        <v>D20201231</v>
      </c>
      <c r="R715">
        <f t="shared" si="120"/>
        <v>171873</v>
      </c>
      <c r="S715">
        <v>1</v>
      </c>
      <c r="T715">
        <f t="shared" si="112"/>
        <v>0</v>
      </c>
      <c r="U715">
        <f t="shared" si="112"/>
        <v>0</v>
      </c>
      <c r="V715">
        <f t="shared" si="112"/>
        <v>0</v>
      </c>
      <c r="W715">
        <f t="shared" si="112"/>
        <v>1</v>
      </c>
    </row>
    <row r="716" spans="1:23" x14ac:dyDescent="0.25">
      <c r="A716" t="s">
        <v>1772</v>
      </c>
      <c r="B716">
        <v>1</v>
      </c>
      <c r="C716">
        <v>382267</v>
      </c>
      <c r="E716" s="74">
        <v>188430</v>
      </c>
      <c r="F716" s="75">
        <f t="shared" si="121"/>
        <v>1</v>
      </c>
      <c r="G716" s="75">
        <f t="shared" si="121"/>
        <v>2</v>
      </c>
      <c r="H716" s="75">
        <f t="shared" si="121"/>
        <v>3</v>
      </c>
      <c r="I716" s="75">
        <f t="shared" si="121"/>
        <v>4</v>
      </c>
      <c r="J716" s="75">
        <f t="shared" si="121"/>
        <v>5</v>
      </c>
      <c r="K716" s="75">
        <f t="shared" si="121"/>
        <v>6</v>
      </c>
      <c r="L716" s="75">
        <f t="shared" si="121"/>
        <v>7</v>
      </c>
      <c r="M716" s="75">
        <f t="shared" si="121"/>
        <v>8</v>
      </c>
      <c r="N716" s="75">
        <f t="shared" si="121"/>
        <v>9</v>
      </c>
      <c r="O716" s="75">
        <f t="shared" si="121"/>
        <v>10</v>
      </c>
      <c r="P716">
        <f t="shared" si="118"/>
        <v>1</v>
      </c>
      <c r="Q716" t="str">
        <f t="shared" si="119"/>
        <v>D20201231</v>
      </c>
      <c r="R716">
        <f t="shared" si="120"/>
        <v>475591</v>
      </c>
      <c r="S716">
        <v>1</v>
      </c>
      <c r="T716">
        <f t="shared" si="112"/>
        <v>0</v>
      </c>
      <c r="U716">
        <f t="shared" si="112"/>
        <v>0</v>
      </c>
      <c r="V716">
        <f t="shared" si="112"/>
        <v>0</v>
      </c>
      <c r="W716">
        <f t="shared" si="112"/>
        <v>1</v>
      </c>
    </row>
    <row r="717" spans="1:23" x14ac:dyDescent="0.25">
      <c r="A717" t="s">
        <v>1774</v>
      </c>
      <c r="B717">
        <v>1</v>
      </c>
      <c r="C717">
        <v>417490</v>
      </c>
      <c r="E717" s="74">
        <v>188449</v>
      </c>
      <c r="F717" s="75">
        <f t="shared" si="121"/>
        <v>1</v>
      </c>
      <c r="G717" s="75">
        <f t="shared" si="121"/>
        <v>2</v>
      </c>
      <c r="H717" s="75">
        <f t="shared" si="121"/>
        <v>3</v>
      </c>
      <c r="I717" s="75">
        <f t="shared" si="121"/>
        <v>4</v>
      </c>
      <c r="J717" s="75">
        <f t="shared" si="121"/>
        <v>5</v>
      </c>
      <c r="K717" s="75">
        <f t="shared" si="121"/>
        <v>6</v>
      </c>
      <c r="L717" s="75">
        <f t="shared" si="121"/>
        <v>7</v>
      </c>
      <c r="M717" s="75">
        <f t="shared" si="121"/>
        <v>8</v>
      </c>
      <c r="N717" s="75">
        <f t="shared" si="121"/>
        <v>9</v>
      </c>
      <c r="O717" s="75">
        <f t="shared" si="121"/>
        <v>10</v>
      </c>
      <c r="P717">
        <f t="shared" si="118"/>
        <v>1</v>
      </c>
      <c r="Q717" t="str">
        <f t="shared" si="119"/>
        <v>D20201231</v>
      </c>
      <c r="R717">
        <f t="shared" si="120"/>
        <v>290779</v>
      </c>
      <c r="S717">
        <v>1</v>
      </c>
      <c r="T717">
        <f t="shared" si="112"/>
        <v>0</v>
      </c>
      <c r="U717">
        <f t="shared" si="112"/>
        <v>0</v>
      </c>
      <c r="V717">
        <f t="shared" si="112"/>
        <v>0</v>
      </c>
      <c r="W717">
        <f t="shared" si="112"/>
        <v>1</v>
      </c>
    </row>
    <row r="718" spans="1:23" x14ac:dyDescent="0.25">
      <c r="A718" t="s">
        <v>1776</v>
      </c>
      <c r="B718">
        <v>1</v>
      </c>
      <c r="C718">
        <v>138878</v>
      </c>
      <c r="E718" s="74">
        <v>188720</v>
      </c>
      <c r="F718" s="75">
        <f t="shared" si="121"/>
        <v>1</v>
      </c>
      <c r="G718" s="75">
        <f t="shared" si="121"/>
        <v>2</v>
      </c>
      <c r="H718" s="75">
        <f t="shared" si="121"/>
        <v>3</v>
      </c>
      <c r="I718" s="75">
        <f t="shared" si="121"/>
        <v>4</v>
      </c>
      <c r="J718" s="75">
        <f t="shared" si="121"/>
        <v>5</v>
      </c>
      <c r="K718" s="75">
        <f t="shared" si="121"/>
        <v>6</v>
      </c>
      <c r="L718" s="75">
        <f t="shared" si="121"/>
        <v>7</v>
      </c>
      <c r="M718" s="75">
        <f t="shared" si="121"/>
        <v>8</v>
      </c>
      <c r="N718" s="75">
        <f t="shared" si="121"/>
        <v>9</v>
      </c>
      <c r="O718" s="75">
        <f t="shared" si="121"/>
        <v>10</v>
      </c>
      <c r="P718">
        <f t="shared" si="118"/>
        <v>1</v>
      </c>
      <c r="Q718" t="str">
        <f t="shared" si="119"/>
        <v>D20201231</v>
      </c>
      <c r="R718">
        <f t="shared" si="120"/>
        <v>274364</v>
      </c>
      <c r="S718">
        <v>1</v>
      </c>
      <c r="T718">
        <f t="shared" si="112"/>
        <v>0</v>
      </c>
      <c r="U718">
        <f t="shared" si="112"/>
        <v>0</v>
      </c>
      <c r="V718">
        <f t="shared" si="112"/>
        <v>0</v>
      </c>
      <c r="W718">
        <f t="shared" si="112"/>
        <v>1</v>
      </c>
    </row>
    <row r="719" spans="1:23" x14ac:dyDescent="0.25">
      <c r="A719" t="s">
        <v>1778</v>
      </c>
      <c r="B719">
        <v>1</v>
      </c>
      <c r="C719">
        <v>35143</v>
      </c>
      <c r="E719" s="74">
        <v>188739</v>
      </c>
      <c r="F719" s="75">
        <f t="shared" si="121"/>
        <v>1</v>
      </c>
      <c r="G719" s="75">
        <f t="shared" si="121"/>
        <v>2</v>
      </c>
      <c r="H719" s="75">
        <f t="shared" si="121"/>
        <v>3</v>
      </c>
      <c r="I719" s="75">
        <f t="shared" si="121"/>
        <v>4</v>
      </c>
      <c r="J719" s="75">
        <f t="shared" si="121"/>
        <v>5</v>
      </c>
      <c r="K719" s="75">
        <f t="shared" si="121"/>
        <v>6</v>
      </c>
      <c r="L719" s="75">
        <f t="shared" si="121"/>
        <v>7</v>
      </c>
      <c r="M719" s="75">
        <f t="shared" si="121"/>
        <v>8</v>
      </c>
      <c r="N719" s="75">
        <f t="shared" si="121"/>
        <v>9</v>
      </c>
      <c r="O719" s="75">
        <f t="shared" si="121"/>
        <v>10</v>
      </c>
      <c r="P719">
        <f t="shared" si="118"/>
        <v>1</v>
      </c>
      <c r="Q719" t="str">
        <f t="shared" si="119"/>
        <v>D20201231</v>
      </c>
      <c r="R719">
        <f t="shared" si="120"/>
        <v>65535</v>
      </c>
      <c r="S719">
        <v>1</v>
      </c>
      <c r="T719">
        <f t="shared" si="112"/>
        <v>0</v>
      </c>
      <c r="U719">
        <f t="shared" si="112"/>
        <v>0</v>
      </c>
      <c r="V719">
        <f t="shared" si="112"/>
        <v>0</v>
      </c>
      <c r="W719">
        <f t="shared" ref="T719:W782" si="122">IF(AND($R719&gt;W$2,$R719&lt;=W$3),1,0)</f>
        <v>1</v>
      </c>
    </row>
    <row r="720" spans="1:23" x14ac:dyDescent="0.25">
      <c r="A720" t="s">
        <v>1780</v>
      </c>
      <c r="B720">
        <v>1</v>
      </c>
      <c r="C720">
        <v>1220924</v>
      </c>
      <c r="E720" s="74">
        <v>188917</v>
      </c>
      <c r="F720" s="75">
        <f t="shared" si="121"/>
        <v>1</v>
      </c>
      <c r="G720" s="75">
        <f t="shared" si="121"/>
        <v>2</v>
      </c>
      <c r="H720" s="75">
        <f t="shared" si="121"/>
        <v>3</v>
      </c>
      <c r="I720" s="75">
        <f t="shared" si="121"/>
        <v>4</v>
      </c>
      <c r="J720" s="75">
        <f t="shared" si="121"/>
        <v>5</v>
      </c>
      <c r="K720" s="75">
        <f t="shared" si="121"/>
        <v>6</v>
      </c>
      <c r="L720" s="75">
        <f t="shared" si="121"/>
        <v>7</v>
      </c>
      <c r="M720" s="75">
        <f t="shared" si="121"/>
        <v>8</v>
      </c>
      <c r="N720" s="75">
        <f t="shared" si="121"/>
        <v>9</v>
      </c>
      <c r="O720" s="75">
        <f t="shared" si="121"/>
        <v>10</v>
      </c>
      <c r="P720">
        <f t="shared" si="118"/>
        <v>1</v>
      </c>
      <c r="Q720" t="str">
        <f t="shared" si="119"/>
        <v>D20201231</v>
      </c>
      <c r="R720">
        <f t="shared" si="120"/>
        <v>165146</v>
      </c>
      <c r="S720">
        <v>1</v>
      </c>
      <c r="T720">
        <f t="shared" si="122"/>
        <v>0</v>
      </c>
      <c r="U720">
        <f t="shared" si="122"/>
        <v>0</v>
      </c>
      <c r="V720">
        <f t="shared" si="122"/>
        <v>0</v>
      </c>
      <c r="W720">
        <f t="shared" si="122"/>
        <v>1</v>
      </c>
    </row>
    <row r="721" spans="1:23" x14ac:dyDescent="0.25">
      <c r="A721" t="s">
        <v>1782</v>
      </c>
      <c r="B721">
        <v>1</v>
      </c>
      <c r="C721">
        <v>792722</v>
      </c>
      <c r="E721" s="74">
        <v>189044</v>
      </c>
      <c r="F721" s="75">
        <f t="shared" si="121"/>
        <v>1</v>
      </c>
      <c r="G721" s="75">
        <f t="shared" si="121"/>
        <v>2</v>
      </c>
      <c r="H721" s="75">
        <f t="shared" si="121"/>
        <v>3</v>
      </c>
      <c r="I721" s="75">
        <f t="shared" si="121"/>
        <v>4</v>
      </c>
      <c r="J721" s="75">
        <f t="shared" si="121"/>
        <v>5</v>
      </c>
      <c r="K721" s="75">
        <f t="shared" si="121"/>
        <v>100</v>
      </c>
      <c r="L721" s="75">
        <f t="shared" si="121"/>
        <v>100</v>
      </c>
      <c r="M721" s="75">
        <f t="shared" si="121"/>
        <v>100</v>
      </c>
      <c r="N721" s="75">
        <f t="shared" si="121"/>
        <v>100</v>
      </c>
      <c r="O721" s="75">
        <f t="shared" si="121"/>
        <v>100</v>
      </c>
      <c r="P721">
        <f t="shared" si="118"/>
        <v>1</v>
      </c>
      <c r="Q721" t="str">
        <f t="shared" si="119"/>
        <v>D20201231</v>
      </c>
      <c r="R721">
        <f t="shared" si="120"/>
        <v>1189137</v>
      </c>
      <c r="S721">
        <v>1</v>
      </c>
      <c r="T721">
        <f t="shared" si="122"/>
        <v>0</v>
      </c>
      <c r="U721">
        <f t="shared" si="122"/>
        <v>0</v>
      </c>
      <c r="V721">
        <f t="shared" si="122"/>
        <v>1</v>
      </c>
      <c r="W721">
        <f t="shared" si="122"/>
        <v>0</v>
      </c>
    </row>
    <row r="722" spans="1:23" x14ac:dyDescent="0.25">
      <c r="A722" t="s">
        <v>1784</v>
      </c>
      <c r="B722">
        <v>1</v>
      </c>
      <c r="C722">
        <v>279336</v>
      </c>
      <c r="E722" s="74">
        <v>189129</v>
      </c>
      <c r="F722" s="75">
        <f t="shared" si="121"/>
        <v>1</v>
      </c>
      <c r="G722" s="75">
        <f t="shared" si="121"/>
        <v>2</v>
      </c>
      <c r="H722" s="75">
        <f t="shared" si="121"/>
        <v>3</v>
      </c>
      <c r="I722" s="75">
        <f t="shared" si="121"/>
        <v>4</v>
      </c>
      <c r="J722" s="75">
        <f t="shared" si="121"/>
        <v>5</v>
      </c>
      <c r="K722" s="75">
        <f t="shared" si="121"/>
        <v>6</v>
      </c>
      <c r="L722" s="75">
        <f t="shared" si="121"/>
        <v>7</v>
      </c>
      <c r="M722" s="75">
        <f t="shared" si="121"/>
        <v>8</v>
      </c>
      <c r="N722" s="75">
        <f t="shared" si="121"/>
        <v>9</v>
      </c>
      <c r="O722" s="75">
        <f t="shared" si="121"/>
        <v>10</v>
      </c>
      <c r="P722">
        <f t="shared" si="118"/>
        <v>1</v>
      </c>
      <c r="Q722" t="str">
        <f t="shared" si="119"/>
        <v>D20201231</v>
      </c>
      <c r="R722">
        <f t="shared" si="120"/>
        <v>1031475</v>
      </c>
      <c r="S722">
        <v>1</v>
      </c>
      <c r="T722">
        <f t="shared" si="122"/>
        <v>0</v>
      </c>
      <c r="U722">
        <f t="shared" si="122"/>
        <v>0</v>
      </c>
      <c r="V722">
        <f t="shared" si="122"/>
        <v>1</v>
      </c>
      <c r="W722">
        <f t="shared" si="122"/>
        <v>0</v>
      </c>
    </row>
    <row r="723" spans="1:23" x14ac:dyDescent="0.25">
      <c r="A723" t="s">
        <v>1786</v>
      </c>
      <c r="B723">
        <v>1</v>
      </c>
      <c r="C723">
        <v>178237</v>
      </c>
      <c r="E723" s="74">
        <v>189745</v>
      </c>
      <c r="F723" s="75">
        <f t="shared" si="121"/>
        <v>1</v>
      </c>
      <c r="G723" s="75">
        <f t="shared" si="121"/>
        <v>2</v>
      </c>
      <c r="H723" s="75">
        <f t="shared" si="121"/>
        <v>3</v>
      </c>
      <c r="I723" s="75">
        <f t="shared" si="121"/>
        <v>4</v>
      </c>
      <c r="J723" s="75">
        <f t="shared" si="121"/>
        <v>5</v>
      </c>
      <c r="K723" s="75">
        <f t="shared" si="121"/>
        <v>6</v>
      </c>
      <c r="L723" s="75">
        <f t="shared" si="121"/>
        <v>7</v>
      </c>
      <c r="M723" s="75">
        <f t="shared" si="121"/>
        <v>8</v>
      </c>
      <c r="N723" s="75">
        <f t="shared" si="121"/>
        <v>9</v>
      </c>
      <c r="O723" s="75">
        <f t="shared" si="121"/>
        <v>10</v>
      </c>
      <c r="P723">
        <f t="shared" si="118"/>
        <v>1</v>
      </c>
      <c r="Q723" t="str">
        <f t="shared" si="119"/>
        <v>D20201231</v>
      </c>
      <c r="R723">
        <f t="shared" si="120"/>
        <v>1288228</v>
      </c>
      <c r="S723">
        <v>1</v>
      </c>
      <c r="T723">
        <f t="shared" si="122"/>
        <v>0</v>
      </c>
      <c r="U723">
        <f t="shared" si="122"/>
        <v>0</v>
      </c>
      <c r="V723">
        <f t="shared" si="122"/>
        <v>1</v>
      </c>
      <c r="W723">
        <f t="shared" si="122"/>
        <v>0</v>
      </c>
    </row>
    <row r="724" spans="1:23" x14ac:dyDescent="0.25">
      <c r="A724" t="s">
        <v>1787</v>
      </c>
      <c r="B724">
        <v>1</v>
      </c>
      <c r="C724">
        <v>187730</v>
      </c>
      <c r="E724" s="74">
        <v>189950</v>
      </c>
      <c r="F724" s="75">
        <f t="shared" si="121"/>
        <v>1</v>
      </c>
      <c r="G724" s="75">
        <f t="shared" si="121"/>
        <v>2</v>
      </c>
      <c r="H724" s="75">
        <f t="shared" si="121"/>
        <v>3</v>
      </c>
      <c r="I724" s="75">
        <f t="shared" si="121"/>
        <v>4</v>
      </c>
      <c r="J724" s="75">
        <f t="shared" si="121"/>
        <v>5</v>
      </c>
      <c r="K724" s="75">
        <f t="shared" si="121"/>
        <v>6</v>
      </c>
      <c r="L724" s="75">
        <f t="shared" si="121"/>
        <v>7</v>
      </c>
      <c r="M724" s="75">
        <f t="shared" si="121"/>
        <v>8</v>
      </c>
      <c r="N724" s="75">
        <f t="shared" si="121"/>
        <v>9</v>
      </c>
      <c r="O724" s="75">
        <f t="shared" si="121"/>
        <v>10</v>
      </c>
      <c r="P724">
        <f t="shared" si="118"/>
        <v>1</v>
      </c>
      <c r="Q724" t="str">
        <f t="shared" si="119"/>
        <v>D20201231</v>
      </c>
      <c r="R724">
        <f t="shared" si="120"/>
        <v>128089</v>
      </c>
      <c r="S724">
        <v>1</v>
      </c>
      <c r="T724">
        <f t="shared" si="122"/>
        <v>0</v>
      </c>
      <c r="U724">
        <f t="shared" si="122"/>
        <v>0</v>
      </c>
      <c r="V724">
        <f t="shared" si="122"/>
        <v>0</v>
      </c>
      <c r="W724">
        <f t="shared" si="122"/>
        <v>1</v>
      </c>
    </row>
    <row r="725" spans="1:23" x14ac:dyDescent="0.25">
      <c r="A725" t="s">
        <v>1789</v>
      </c>
      <c r="B725">
        <v>1</v>
      </c>
      <c r="C725">
        <v>43563</v>
      </c>
      <c r="E725" s="74">
        <v>190563</v>
      </c>
      <c r="F725" s="75">
        <f t="shared" ref="F725:O734" si="123">IFERROR(VLOOKUP(CONCATENATE(F$4,".",$E725),$A$4:$C$488690,2,FALSE)*F$3,100)</f>
        <v>1</v>
      </c>
      <c r="G725" s="75">
        <f t="shared" si="123"/>
        <v>2</v>
      </c>
      <c r="H725" s="75">
        <f t="shared" si="123"/>
        <v>3</v>
      </c>
      <c r="I725" s="75">
        <f t="shared" si="123"/>
        <v>4</v>
      </c>
      <c r="J725" s="75">
        <f t="shared" si="123"/>
        <v>5</v>
      </c>
      <c r="K725" s="75">
        <f t="shared" si="123"/>
        <v>6</v>
      </c>
      <c r="L725" s="75">
        <f t="shared" si="123"/>
        <v>7</v>
      </c>
      <c r="M725" s="75">
        <f t="shared" si="123"/>
        <v>8</v>
      </c>
      <c r="N725" s="75">
        <f t="shared" si="123"/>
        <v>9</v>
      </c>
      <c r="O725" s="75">
        <f t="shared" si="123"/>
        <v>10</v>
      </c>
      <c r="P725">
        <f t="shared" si="118"/>
        <v>1</v>
      </c>
      <c r="Q725" t="str">
        <f t="shared" si="119"/>
        <v>D20201231</v>
      </c>
      <c r="R725">
        <f t="shared" si="120"/>
        <v>206968</v>
      </c>
      <c r="S725">
        <v>1</v>
      </c>
      <c r="T725">
        <f t="shared" si="122"/>
        <v>0</v>
      </c>
      <c r="U725">
        <f t="shared" si="122"/>
        <v>0</v>
      </c>
      <c r="V725">
        <f t="shared" si="122"/>
        <v>0</v>
      </c>
      <c r="W725">
        <f t="shared" si="122"/>
        <v>1</v>
      </c>
    </row>
    <row r="726" spans="1:23" x14ac:dyDescent="0.25">
      <c r="A726" t="s">
        <v>1791</v>
      </c>
      <c r="B726">
        <v>1</v>
      </c>
      <c r="C726">
        <v>161433</v>
      </c>
      <c r="E726" s="74">
        <v>190648</v>
      </c>
      <c r="F726" s="75">
        <f t="shared" si="123"/>
        <v>1</v>
      </c>
      <c r="G726" s="75">
        <f t="shared" si="123"/>
        <v>2</v>
      </c>
      <c r="H726" s="75">
        <f t="shared" si="123"/>
        <v>3</v>
      </c>
      <c r="I726" s="75">
        <f t="shared" si="123"/>
        <v>4</v>
      </c>
      <c r="J726" s="75">
        <f t="shared" si="123"/>
        <v>5</v>
      </c>
      <c r="K726" s="75">
        <f t="shared" si="123"/>
        <v>6</v>
      </c>
      <c r="L726" s="75">
        <f t="shared" si="123"/>
        <v>7</v>
      </c>
      <c r="M726" s="75">
        <f t="shared" si="123"/>
        <v>8</v>
      </c>
      <c r="N726" s="75">
        <f t="shared" si="123"/>
        <v>9</v>
      </c>
      <c r="O726" s="75">
        <f t="shared" si="123"/>
        <v>10</v>
      </c>
      <c r="P726">
        <f t="shared" si="118"/>
        <v>1</v>
      </c>
      <c r="Q726" t="str">
        <f t="shared" si="119"/>
        <v>D20201231</v>
      </c>
      <c r="R726">
        <f t="shared" si="120"/>
        <v>235049</v>
      </c>
      <c r="S726">
        <v>1</v>
      </c>
      <c r="T726">
        <f t="shared" si="122"/>
        <v>0</v>
      </c>
      <c r="U726">
        <f t="shared" si="122"/>
        <v>0</v>
      </c>
      <c r="V726">
        <f t="shared" si="122"/>
        <v>0</v>
      </c>
      <c r="W726">
        <f t="shared" si="122"/>
        <v>1</v>
      </c>
    </row>
    <row r="727" spans="1:23" x14ac:dyDescent="0.25">
      <c r="A727" t="s">
        <v>1793</v>
      </c>
      <c r="B727">
        <v>1</v>
      </c>
      <c r="C727">
        <v>203621</v>
      </c>
      <c r="E727" s="74">
        <v>190947</v>
      </c>
      <c r="F727" s="75">
        <f t="shared" si="123"/>
        <v>1</v>
      </c>
      <c r="G727" s="75">
        <f t="shared" si="123"/>
        <v>2</v>
      </c>
      <c r="H727" s="75">
        <f t="shared" si="123"/>
        <v>3</v>
      </c>
      <c r="I727" s="75">
        <f t="shared" si="123"/>
        <v>4</v>
      </c>
      <c r="J727" s="75">
        <f t="shared" si="123"/>
        <v>5</v>
      </c>
      <c r="K727" s="75">
        <f t="shared" si="123"/>
        <v>6</v>
      </c>
      <c r="L727" s="75">
        <f t="shared" si="123"/>
        <v>7</v>
      </c>
      <c r="M727" s="75">
        <f t="shared" si="123"/>
        <v>8</v>
      </c>
      <c r="N727" s="75">
        <f t="shared" si="123"/>
        <v>9</v>
      </c>
      <c r="O727" s="75">
        <f t="shared" si="123"/>
        <v>10</v>
      </c>
      <c r="P727">
        <f t="shared" si="118"/>
        <v>1</v>
      </c>
      <c r="Q727" t="str">
        <f t="shared" si="119"/>
        <v>D20201231</v>
      </c>
      <c r="R727">
        <f t="shared" si="120"/>
        <v>118950</v>
      </c>
      <c r="S727">
        <v>1</v>
      </c>
      <c r="T727">
        <f t="shared" si="122"/>
        <v>0</v>
      </c>
      <c r="U727">
        <f t="shared" si="122"/>
        <v>0</v>
      </c>
      <c r="V727">
        <f t="shared" si="122"/>
        <v>0</v>
      </c>
      <c r="W727">
        <f t="shared" si="122"/>
        <v>1</v>
      </c>
    </row>
    <row r="728" spans="1:23" x14ac:dyDescent="0.25">
      <c r="A728" t="s">
        <v>1794</v>
      </c>
      <c r="B728">
        <v>1</v>
      </c>
      <c r="C728">
        <v>7290532</v>
      </c>
      <c r="E728" s="74">
        <v>190956</v>
      </c>
      <c r="F728" s="75">
        <f t="shared" si="123"/>
        <v>1</v>
      </c>
      <c r="G728" s="75">
        <f t="shared" si="123"/>
        <v>2</v>
      </c>
      <c r="H728" s="75">
        <f t="shared" si="123"/>
        <v>3</v>
      </c>
      <c r="I728" s="75">
        <f t="shared" si="123"/>
        <v>4</v>
      </c>
      <c r="J728" s="75">
        <f t="shared" si="123"/>
        <v>5</v>
      </c>
      <c r="K728" s="75">
        <f t="shared" si="123"/>
        <v>6</v>
      </c>
      <c r="L728" s="75">
        <f t="shared" si="123"/>
        <v>7</v>
      </c>
      <c r="M728" s="75">
        <f t="shared" si="123"/>
        <v>8</v>
      </c>
      <c r="N728" s="75">
        <f t="shared" si="123"/>
        <v>9</v>
      </c>
      <c r="O728" s="75">
        <f t="shared" si="123"/>
        <v>10</v>
      </c>
      <c r="P728">
        <f t="shared" si="118"/>
        <v>1</v>
      </c>
      <c r="Q728" t="str">
        <f t="shared" si="119"/>
        <v>D20201231</v>
      </c>
      <c r="R728">
        <f t="shared" si="120"/>
        <v>161262</v>
      </c>
      <c r="S728">
        <v>1</v>
      </c>
      <c r="T728">
        <f t="shared" si="122"/>
        <v>0</v>
      </c>
      <c r="U728">
        <f t="shared" si="122"/>
        <v>0</v>
      </c>
      <c r="V728">
        <f t="shared" si="122"/>
        <v>0</v>
      </c>
      <c r="W728">
        <f t="shared" si="122"/>
        <v>1</v>
      </c>
    </row>
    <row r="729" spans="1:23" x14ac:dyDescent="0.25">
      <c r="A729" t="s">
        <v>1795</v>
      </c>
      <c r="B729">
        <v>1</v>
      </c>
      <c r="C729">
        <v>417785</v>
      </c>
      <c r="E729" s="74">
        <v>191355</v>
      </c>
      <c r="F729" s="75">
        <f t="shared" si="123"/>
        <v>1</v>
      </c>
      <c r="G729" s="75">
        <f t="shared" si="123"/>
        <v>2</v>
      </c>
      <c r="H729" s="75">
        <f t="shared" si="123"/>
        <v>3</v>
      </c>
      <c r="I729" s="75">
        <f t="shared" si="123"/>
        <v>4</v>
      </c>
      <c r="J729" s="75">
        <f t="shared" si="123"/>
        <v>5</v>
      </c>
      <c r="K729" s="75">
        <f t="shared" si="123"/>
        <v>6</v>
      </c>
      <c r="L729" s="75">
        <f t="shared" si="123"/>
        <v>7</v>
      </c>
      <c r="M729" s="75">
        <f t="shared" si="123"/>
        <v>8</v>
      </c>
      <c r="N729" s="75">
        <f t="shared" si="123"/>
        <v>9</v>
      </c>
      <c r="O729" s="75">
        <f t="shared" si="123"/>
        <v>10</v>
      </c>
      <c r="P729">
        <f t="shared" si="118"/>
        <v>1</v>
      </c>
      <c r="Q729" t="str">
        <f t="shared" si="119"/>
        <v>D20201231</v>
      </c>
      <c r="R729">
        <f t="shared" si="120"/>
        <v>371935</v>
      </c>
      <c r="S729">
        <v>1</v>
      </c>
      <c r="T729">
        <f t="shared" si="122"/>
        <v>0</v>
      </c>
      <c r="U729">
        <f t="shared" si="122"/>
        <v>0</v>
      </c>
      <c r="V729">
        <f t="shared" si="122"/>
        <v>0</v>
      </c>
      <c r="W729">
        <f t="shared" si="122"/>
        <v>1</v>
      </c>
    </row>
    <row r="730" spans="1:23" x14ac:dyDescent="0.25">
      <c r="A730" t="s">
        <v>1797</v>
      </c>
      <c r="B730">
        <v>1</v>
      </c>
      <c r="C730">
        <v>419427</v>
      </c>
      <c r="E730" s="74">
        <v>191935</v>
      </c>
      <c r="F730" s="75">
        <f t="shared" si="123"/>
        <v>1</v>
      </c>
      <c r="G730" s="75">
        <f t="shared" si="123"/>
        <v>2</v>
      </c>
      <c r="H730" s="75">
        <f t="shared" si="123"/>
        <v>3</v>
      </c>
      <c r="I730" s="75">
        <f t="shared" si="123"/>
        <v>4</v>
      </c>
      <c r="J730" s="75">
        <f t="shared" si="123"/>
        <v>5</v>
      </c>
      <c r="K730" s="75">
        <f t="shared" si="123"/>
        <v>6</v>
      </c>
      <c r="L730" s="75">
        <f t="shared" si="123"/>
        <v>7</v>
      </c>
      <c r="M730" s="75">
        <f t="shared" si="123"/>
        <v>8</v>
      </c>
      <c r="N730" s="75">
        <f t="shared" si="123"/>
        <v>9</v>
      </c>
      <c r="O730" s="75">
        <f t="shared" si="123"/>
        <v>10</v>
      </c>
      <c r="P730">
        <f t="shared" si="118"/>
        <v>1</v>
      </c>
      <c r="Q730" t="str">
        <f t="shared" si="119"/>
        <v>D20201231</v>
      </c>
      <c r="R730">
        <f t="shared" si="120"/>
        <v>1069107</v>
      </c>
      <c r="S730">
        <v>1</v>
      </c>
      <c r="T730">
        <f t="shared" si="122"/>
        <v>0</v>
      </c>
      <c r="U730">
        <f t="shared" si="122"/>
        <v>0</v>
      </c>
      <c r="V730">
        <f t="shared" si="122"/>
        <v>1</v>
      </c>
      <c r="W730">
        <f t="shared" si="122"/>
        <v>0</v>
      </c>
    </row>
    <row r="731" spans="1:23" x14ac:dyDescent="0.25">
      <c r="A731" t="s">
        <v>1799</v>
      </c>
      <c r="B731">
        <v>1</v>
      </c>
      <c r="C731">
        <v>90170</v>
      </c>
      <c r="E731" s="74">
        <v>192147</v>
      </c>
      <c r="F731" s="75">
        <f t="shared" si="123"/>
        <v>1</v>
      </c>
      <c r="G731" s="75">
        <f t="shared" si="123"/>
        <v>2</v>
      </c>
      <c r="H731" s="75">
        <f t="shared" si="123"/>
        <v>3</v>
      </c>
      <c r="I731" s="75">
        <f t="shared" si="123"/>
        <v>4</v>
      </c>
      <c r="J731" s="75">
        <f t="shared" si="123"/>
        <v>5</v>
      </c>
      <c r="K731" s="75">
        <f t="shared" si="123"/>
        <v>6</v>
      </c>
      <c r="L731" s="75">
        <f t="shared" si="123"/>
        <v>7</v>
      </c>
      <c r="M731" s="75">
        <f t="shared" si="123"/>
        <v>8</v>
      </c>
      <c r="N731" s="75">
        <f t="shared" si="123"/>
        <v>9</v>
      </c>
      <c r="O731" s="75">
        <f t="shared" si="123"/>
        <v>10</v>
      </c>
      <c r="P731">
        <f t="shared" si="118"/>
        <v>1</v>
      </c>
      <c r="Q731" t="str">
        <f t="shared" si="119"/>
        <v>D20201231</v>
      </c>
      <c r="R731">
        <f t="shared" si="120"/>
        <v>467389</v>
      </c>
      <c r="S731">
        <v>1</v>
      </c>
      <c r="T731">
        <f t="shared" si="122"/>
        <v>0</v>
      </c>
      <c r="U731">
        <f t="shared" si="122"/>
        <v>0</v>
      </c>
      <c r="V731">
        <f t="shared" si="122"/>
        <v>0</v>
      </c>
      <c r="W731">
        <f t="shared" si="122"/>
        <v>1</v>
      </c>
    </row>
    <row r="732" spans="1:23" x14ac:dyDescent="0.25">
      <c r="A732" t="s">
        <v>1801</v>
      </c>
      <c r="B732">
        <v>1</v>
      </c>
      <c r="C732">
        <v>271652000</v>
      </c>
      <c r="E732" s="74">
        <v>192558</v>
      </c>
      <c r="F732" s="75">
        <f t="shared" si="123"/>
        <v>1</v>
      </c>
      <c r="G732" s="75">
        <f t="shared" si="123"/>
        <v>2</v>
      </c>
      <c r="H732" s="75">
        <f t="shared" si="123"/>
        <v>3</v>
      </c>
      <c r="I732" s="75">
        <f t="shared" si="123"/>
        <v>4</v>
      </c>
      <c r="J732" s="75">
        <f t="shared" si="123"/>
        <v>5</v>
      </c>
      <c r="K732" s="75">
        <f t="shared" si="123"/>
        <v>6</v>
      </c>
      <c r="L732" s="75">
        <f t="shared" si="123"/>
        <v>7</v>
      </c>
      <c r="M732" s="75">
        <f t="shared" si="123"/>
        <v>8</v>
      </c>
      <c r="N732" s="75">
        <f t="shared" si="123"/>
        <v>9</v>
      </c>
      <c r="O732" s="75">
        <f t="shared" si="123"/>
        <v>10</v>
      </c>
      <c r="P732">
        <f t="shared" si="118"/>
        <v>1</v>
      </c>
      <c r="Q732" t="str">
        <f t="shared" si="119"/>
        <v>D20201231</v>
      </c>
      <c r="R732">
        <f t="shared" si="120"/>
        <v>496966</v>
      </c>
      <c r="S732">
        <v>1</v>
      </c>
      <c r="T732">
        <f t="shared" si="122"/>
        <v>0</v>
      </c>
      <c r="U732">
        <f t="shared" si="122"/>
        <v>0</v>
      </c>
      <c r="V732">
        <f t="shared" si="122"/>
        <v>0</v>
      </c>
      <c r="W732">
        <f t="shared" si="122"/>
        <v>1</v>
      </c>
    </row>
    <row r="733" spans="1:23" x14ac:dyDescent="0.25">
      <c r="A733" t="s">
        <v>1803</v>
      </c>
      <c r="B733">
        <v>1</v>
      </c>
      <c r="C733">
        <v>31200</v>
      </c>
      <c r="E733" s="74">
        <v>192651</v>
      </c>
      <c r="F733" s="75">
        <f t="shared" si="123"/>
        <v>1</v>
      </c>
      <c r="G733" s="75">
        <f t="shared" si="123"/>
        <v>2</v>
      </c>
      <c r="H733" s="75">
        <f t="shared" si="123"/>
        <v>3</v>
      </c>
      <c r="I733" s="75">
        <f t="shared" si="123"/>
        <v>4</v>
      </c>
      <c r="J733" s="75">
        <f t="shared" si="123"/>
        <v>5</v>
      </c>
      <c r="K733" s="75">
        <f t="shared" si="123"/>
        <v>6</v>
      </c>
      <c r="L733" s="75">
        <f t="shared" si="123"/>
        <v>7</v>
      </c>
      <c r="M733" s="75">
        <f t="shared" si="123"/>
        <v>8</v>
      </c>
      <c r="N733" s="75">
        <f t="shared" si="123"/>
        <v>9</v>
      </c>
      <c r="O733" s="75">
        <f t="shared" si="123"/>
        <v>10</v>
      </c>
      <c r="P733">
        <f t="shared" si="118"/>
        <v>1</v>
      </c>
      <c r="Q733" t="str">
        <f t="shared" si="119"/>
        <v>D20201231</v>
      </c>
      <c r="R733">
        <f t="shared" si="120"/>
        <v>60493</v>
      </c>
      <c r="S733">
        <v>1</v>
      </c>
      <c r="T733">
        <f t="shared" si="122"/>
        <v>0</v>
      </c>
      <c r="U733">
        <f t="shared" si="122"/>
        <v>0</v>
      </c>
      <c r="V733">
        <f t="shared" si="122"/>
        <v>0</v>
      </c>
      <c r="W733">
        <f t="shared" si="122"/>
        <v>1</v>
      </c>
    </row>
    <row r="734" spans="1:23" x14ac:dyDescent="0.25">
      <c r="A734" t="s">
        <v>1805</v>
      </c>
      <c r="B734">
        <v>1</v>
      </c>
      <c r="C734">
        <v>212447</v>
      </c>
      <c r="E734" s="74">
        <v>192857</v>
      </c>
      <c r="F734" s="75">
        <f t="shared" si="123"/>
        <v>1</v>
      </c>
      <c r="G734" s="75">
        <f t="shared" si="123"/>
        <v>2</v>
      </c>
      <c r="H734" s="75">
        <f t="shared" si="123"/>
        <v>3</v>
      </c>
      <c r="I734" s="75">
        <f t="shared" si="123"/>
        <v>4</v>
      </c>
      <c r="J734" s="75">
        <f t="shared" si="123"/>
        <v>5</v>
      </c>
      <c r="K734" s="75">
        <f t="shared" si="123"/>
        <v>6</v>
      </c>
      <c r="L734" s="75">
        <f t="shared" si="123"/>
        <v>7</v>
      </c>
      <c r="M734" s="75">
        <f t="shared" si="123"/>
        <v>8</v>
      </c>
      <c r="N734" s="75">
        <f t="shared" si="123"/>
        <v>9</v>
      </c>
      <c r="O734" s="75">
        <f t="shared" si="123"/>
        <v>10</v>
      </c>
      <c r="P734">
        <f t="shared" si="118"/>
        <v>1</v>
      </c>
      <c r="Q734" t="str">
        <f t="shared" si="119"/>
        <v>D20201231</v>
      </c>
      <c r="R734">
        <f t="shared" si="120"/>
        <v>194582</v>
      </c>
      <c r="S734">
        <v>1</v>
      </c>
      <c r="T734">
        <f t="shared" si="122"/>
        <v>0</v>
      </c>
      <c r="U734">
        <f t="shared" si="122"/>
        <v>0</v>
      </c>
      <c r="V734">
        <f t="shared" si="122"/>
        <v>0</v>
      </c>
      <c r="W734">
        <f t="shared" si="122"/>
        <v>1</v>
      </c>
    </row>
    <row r="735" spans="1:23" x14ac:dyDescent="0.25">
      <c r="A735" t="s">
        <v>1807</v>
      </c>
      <c r="B735">
        <v>1</v>
      </c>
      <c r="C735">
        <v>112018</v>
      </c>
      <c r="E735" s="74">
        <v>193162</v>
      </c>
      <c r="F735" s="75">
        <f t="shared" ref="F735:O744" si="124">IFERROR(VLOOKUP(CONCATENATE(F$4,".",$E735),$A$4:$C$488690,2,FALSE)*F$3,100)</f>
        <v>1</v>
      </c>
      <c r="G735" s="75">
        <f t="shared" si="124"/>
        <v>2</v>
      </c>
      <c r="H735" s="75">
        <f t="shared" si="124"/>
        <v>3</v>
      </c>
      <c r="I735" s="75">
        <f t="shared" si="124"/>
        <v>4</v>
      </c>
      <c r="J735" s="75">
        <f t="shared" si="124"/>
        <v>5</v>
      </c>
      <c r="K735" s="75">
        <f t="shared" si="124"/>
        <v>6</v>
      </c>
      <c r="L735" s="75">
        <f t="shared" si="124"/>
        <v>7</v>
      </c>
      <c r="M735" s="75">
        <f t="shared" si="124"/>
        <v>8</v>
      </c>
      <c r="N735" s="75">
        <f t="shared" si="124"/>
        <v>9</v>
      </c>
      <c r="O735" s="75">
        <f t="shared" si="124"/>
        <v>10</v>
      </c>
      <c r="P735">
        <f t="shared" si="118"/>
        <v>1</v>
      </c>
      <c r="Q735" t="str">
        <f t="shared" si="119"/>
        <v>D20201231</v>
      </c>
      <c r="R735">
        <f t="shared" si="120"/>
        <v>143135</v>
      </c>
      <c r="S735">
        <v>1</v>
      </c>
      <c r="T735">
        <f t="shared" si="122"/>
        <v>0</v>
      </c>
      <c r="U735">
        <f t="shared" si="122"/>
        <v>0</v>
      </c>
      <c r="V735">
        <f t="shared" si="122"/>
        <v>0</v>
      </c>
      <c r="W735">
        <f t="shared" si="122"/>
        <v>1</v>
      </c>
    </row>
    <row r="736" spans="1:23" x14ac:dyDescent="0.25">
      <c r="A736" t="s">
        <v>1809</v>
      </c>
      <c r="B736">
        <v>1</v>
      </c>
      <c r="C736">
        <v>31580477</v>
      </c>
      <c r="E736" s="74">
        <v>193247</v>
      </c>
      <c r="F736" s="75">
        <f t="shared" si="124"/>
        <v>1</v>
      </c>
      <c r="G736" s="75">
        <f t="shared" si="124"/>
        <v>2</v>
      </c>
      <c r="H736" s="75">
        <f t="shared" si="124"/>
        <v>3</v>
      </c>
      <c r="I736" s="75">
        <f t="shared" si="124"/>
        <v>4</v>
      </c>
      <c r="J736" s="75">
        <f t="shared" si="124"/>
        <v>5</v>
      </c>
      <c r="K736" s="75">
        <f t="shared" si="124"/>
        <v>6</v>
      </c>
      <c r="L736" s="75">
        <f t="shared" si="124"/>
        <v>7</v>
      </c>
      <c r="M736" s="75">
        <f t="shared" si="124"/>
        <v>8</v>
      </c>
      <c r="N736" s="75">
        <f t="shared" si="124"/>
        <v>9</v>
      </c>
      <c r="O736" s="75">
        <f t="shared" si="124"/>
        <v>10</v>
      </c>
      <c r="P736">
        <f t="shared" si="118"/>
        <v>1</v>
      </c>
      <c r="Q736" t="str">
        <f t="shared" si="119"/>
        <v>D20201231</v>
      </c>
      <c r="R736">
        <f t="shared" si="120"/>
        <v>112254</v>
      </c>
      <c r="S736">
        <v>1</v>
      </c>
      <c r="T736">
        <f t="shared" si="122"/>
        <v>0</v>
      </c>
      <c r="U736">
        <f t="shared" si="122"/>
        <v>0</v>
      </c>
      <c r="V736">
        <f t="shared" si="122"/>
        <v>0</v>
      </c>
      <c r="W736">
        <f t="shared" si="122"/>
        <v>1</v>
      </c>
    </row>
    <row r="737" spans="1:23" x14ac:dyDescent="0.25">
      <c r="A737" t="s">
        <v>1811</v>
      </c>
      <c r="B737">
        <v>1</v>
      </c>
      <c r="C737">
        <v>498276</v>
      </c>
      <c r="E737" s="74">
        <v>193537</v>
      </c>
      <c r="F737" s="75">
        <f t="shared" si="124"/>
        <v>1</v>
      </c>
      <c r="G737" s="75">
        <f t="shared" si="124"/>
        <v>2</v>
      </c>
      <c r="H737" s="75">
        <f t="shared" si="124"/>
        <v>3</v>
      </c>
      <c r="I737" s="75">
        <f t="shared" si="124"/>
        <v>4</v>
      </c>
      <c r="J737" s="75">
        <f t="shared" si="124"/>
        <v>5</v>
      </c>
      <c r="K737" s="75">
        <f t="shared" si="124"/>
        <v>6</v>
      </c>
      <c r="L737" s="75">
        <f t="shared" si="124"/>
        <v>7</v>
      </c>
      <c r="M737" s="75">
        <f t="shared" si="124"/>
        <v>8</v>
      </c>
      <c r="N737" s="75">
        <f t="shared" si="124"/>
        <v>9</v>
      </c>
      <c r="O737" s="75">
        <f t="shared" si="124"/>
        <v>10</v>
      </c>
      <c r="P737">
        <f t="shared" si="118"/>
        <v>1</v>
      </c>
      <c r="Q737" t="str">
        <f t="shared" si="119"/>
        <v>D20201231</v>
      </c>
      <c r="R737">
        <f t="shared" si="120"/>
        <v>142668</v>
      </c>
      <c r="S737">
        <v>1</v>
      </c>
      <c r="T737">
        <f t="shared" si="122"/>
        <v>0</v>
      </c>
      <c r="U737">
        <f t="shared" si="122"/>
        <v>0</v>
      </c>
      <c r="V737">
        <f t="shared" si="122"/>
        <v>0</v>
      </c>
      <c r="W737">
        <f t="shared" si="122"/>
        <v>1</v>
      </c>
    </row>
    <row r="738" spans="1:23" x14ac:dyDescent="0.25">
      <c r="A738" t="s">
        <v>1813</v>
      </c>
      <c r="B738">
        <v>1</v>
      </c>
      <c r="C738">
        <v>34703</v>
      </c>
      <c r="E738" s="74">
        <v>193649</v>
      </c>
      <c r="F738" s="75">
        <f t="shared" si="124"/>
        <v>1</v>
      </c>
      <c r="G738" s="75">
        <f t="shared" si="124"/>
        <v>2</v>
      </c>
      <c r="H738" s="75">
        <f t="shared" si="124"/>
        <v>3</v>
      </c>
      <c r="I738" s="75">
        <f t="shared" si="124"/>
        <v>4</v>
      </c>
      <c r="J738" s="75">
        <f t="shared" si="124"/>
        <v>5</v>
      </c>
      <c r="K738" s="75">
        <f t="shared" si="124"/>
        <v>6</v>
      </c>
      <c r="L738" s="75">
        <f t="shared" si="124"/>
        <v>7</v>
      </c>
      <c r="M738" s="75">
        <f t="shared" si="124"/>
        <v>8</v>
      </c>
      <c r="N738" s="75">
        <f t="shared" si="124"/>
        <v>9</v>
      </c>
      <c r="O738" s="75">
        <f t="shared" si="124"/>
        <v>10</v>
      </c>
      <c r="P738">
        <f t="shared" si="118"/>
        <v>1</v>
      </c>
      <c r="Q738" t="str">
        <f t="shared" si="119"/>
        <v>D20201231</v>
      </c>
      <c r="R738">
        <f t="shared" si="120"/>
        <v>281595</v>
      </c>
      <c r="S738">
        <v>1</v>
      </c>
      <c r="T738">
        <f t="shared" si="122"/>
        <v>0</v>
      </c>
      <c r="U738">
        <f t="shared" si="122"/>
        <v>0</v>
      </c>
      <c r="V738">
        <f t="shared" si="122"/>
        <v>0</v>
      </c>
      <c r="W738">
        <f t="shared" si="122"/>
        <v>1</v>
      </c>
    </row>
    <row r="739" spans="1:23" x14ac:dyDescent="0.25">
      <c r="A739" t="s">
        <v>1815</v>
      </c>
      <c r="B739">
        <v>1</v>
      </c>
      <c r="C739">
        <v>501630</v>
      </c>
      <c r="E739" s="74">
        <v>193809</v>
      </c>
      <c r="F739" s="75">
        <f t="shared" si="124"/>
        <v>1</v>
      </c>
      <c r="G739" s="75">
        <f t="shared" si="124"/>
        <v>2</v>
      </c>
      <c r="H739" s="75">
        <f t="shared" si="124"/>
        <v>3</v>
      </c>
      <c r="I739" s="75">
        <f t="shared" si="124"/>
        <v>4</v>
      </c>
      <c r="J739" s="75">
        <f t="shared" si="124"/>
        <v>5</v>
      </c>
      <c r="K739" s="75">
        <f t="shared" si="124"/>
        <v>6</v>
      </c>
      <c r="L739" s="75">
        <f t="shared" si="124"/>
        <v>7</v>
      </c>
      <c r="M739" s="75">
        <f t="shared" si="124"/>
        <v>8</v>
      </c>
      <c r="N739" s="75">
        <f t="shared" si="124"/>
        <v>9</v>
      </c>
      <c r="O739" s="75">
        <f t="shared" si="124"/>
        <v>10</v>
      </c>
      <c r="P739">
        <f t="shared" si="118"/>
        <v>1</v>
      </c>
      <c r="Q739" t="str">
        <f t="shared" si="119"/>
        <v>D20201231</v>
      </c>
      <c r="R739">
        <f t="shared" si="120"/>
        <v>1736025</v>
      </c>
      <c r="S739">
        <v>1</v>
      </c>
      <c r="T739">
        <f t="shared" si="122"/>
        <v>0</v>
      </c>
      <c r="U739">
        <f t="shared" si="122"/>
        <v>0</v>
      </c>
      <c r="V739">
        <f t="shared" si="122"/>
        <v>1</v>
      </c>
      <c r="W739">
        <f t="shared" si="122"/>
        <v>0</v>
      </c>
    </row>
    <row r="740" spans="1:23" x14ac:dyDescent="0.25">
      <c r="A740" t="s">
        <v>1817</v>
      </c>
      <c r="B740">
        <v>1</v>
      </c>
      <c r="C740">
        <v>250411</v>
      </c>
      <c r="E740" s="74">
        <v>194440</v>
      </c>
      <c r="F740" s="75">
        <f t="shared" si="124"/>
        <v>1</v>
      </c>
      <c r="G740" s="75">
        <f t="shared" si="124"/>
        <v>2</v>
      </c>
      <c r="H740" s="75">
        <f t="shared" si="124"/>
        <v>3</v>
      </c>
      <c r="I740" s="75">
        <f t="shared" si="124"/>
        <v>4</v>
      </c>
      <c r="J740" s="75">
        <f t="shared" si="124"/>
        <v>5</v>
      </c>
      <c r="K740" s="75">
        <f t="shared" si="124"/>
        <v>6</v>
      </c>
      <c r="L740" s="75">
        <f t="shared" si="124"/>
        <v>7</v>
      </c>
      <c r="M740" s="75">
        <f t="shared" si="124"/>
        <v>8</v>
      </c>
      <c r="N740" s="75">
        <f t="shared" si="124"/>
        <v>9</v>
      </c>
      <c r="O740" s="75">
        <f t="shared" si="124"/>
        <v>10</v>
      </c>
      <c r="P740">
        <f t="shared" si="118"/>
        <v>1</v>
      </c>
      <c r="Q740" t="str">
        <f t="shared" si="119"/>
        <v>D20201231</v>
      </c>
      <c r="R740">
        <f t="shared" si="120"/>
        <v>223333</v>
      </c>
      <c r="S740">
        <v>1</v>
      </c>
      <c r="T740">
        <f t="shared" si="122"/>
        <v>0</v>
      </c>
      <c r="U740">
        <f t="shared" si="122"/>
        <v>0</v>
      </c>
      <c r="V740">
        <f t="shared" si="122"/>
        <v>0</v>
      </c>
      <c r="W740">
        <f t="shared" si="122"/>
        <v>1</v>
      </c>
    </row>
    <row r="741" spans="1:23" x14ac:dyDescent="0.25">
      <c r="A741" t="s">
        <v>1819</v>
      </c>
      <c r="B741">
        <v>1</v>
      </c>
      <c r="C741">
        <v>1413741</v>
      </c>
      <c r="E741" s="74">
        <v>194570</v>
      </c>
      <c r="F741" s="75">
        <f t="shared" si="124"/>
        <v>1</v>
      </c>
      <c r="G741" s="75">
        <f t="shared" si="124"/>
        <v>2</v>
      </c>
      <c r="H741" s="75">
        <f t="shared" si="124"/>
        <v>3</v>
      </c>
      <c r="I741" s="75">
        <f t="shared" si="124"/>
        <v>4</v>
      </c>
      <c r="J741" s="75">
        <f t="shared" si="124"/>
        <v>5</v>
      </c>
      <c r="K741" s="75">
        <f t="shared" si="124"/>
        <v>6</v>
      </c>
      <c r="L741" s="75">
        <f t="shared" si="124"/>
        <v>7</v>
      </c>
      <c r="M741" s="75">
        <f t="shared" si="124"/>
        <v>8</v>
      </c>
      <c r="N741" s="75">
        <f t="shared" si="124"/>
        <v>9</v>
      </c>
      <c r="O741" s="75">
        <f t="shared" si="124"/>
        <v>10</v>
      </c>
      <c r="P741">
        <f t="shared" si="118"/>
        <v>1</v>
      </c>
      <c r="Q741" t="str">
        <f t="shared" si="119"/>
        <v>D20201231</v>
      </c>
      <c r="R741">
        <f t="shared" si="120"/>
        <v>141443</v>
      </c>
      <c r="S741">
        <v>1</v>
      </c>
      <c r="T741">
        <f t="shared" si="122"/>
        <v>0</v>
      </c>
      <c r="U741">
        <f t="shared" si="122"/>
        <v>0</v>
      </c>
      <c r="V741">
        <f t="shared" si="122"/>
        <v>0</v>
      </c>
      <c r="W741">
        <f t="shared" si="122"/>
        <v>1</v>
      </c>
    </row>
    <row r="742" spans="1:23" x14ac:dyDescent="0.25">
      <c r="A742" t="s">
        <v>1820</v>
      </c>
      <c r="B742">
        <v>1</v>
      </c>
      <c r="C742">
        <v>195095</v>
      </c>
      <c r="E742" s="74">
        <v>194936</v>
      </c>
      <c r="F742" s="75">
        <f t="shared" si="124"/>
        <v>1</v>
      </c>
      <c r="G742" s="75">
        <f t="shared" si="124"/>
        <v>2</v>
      </c>
      <c r="H742" s="75">
        <f t="shared" si="124"/>
        <v>3</v>
      </c>
      <c r="I742" s="75">
        <f t="shared" si="124"/>
        <v>4</v>
      </c>
      <c r="J742" s="75">
        <f t="shared" si="124"/>
        <v>5</v>
      </c>
      <c r="K742" s="75">
        <f t="shared" si="124"/>
        <v>6</v>
      </c>
      <c r="L742" s="75">
        <f t="shared" si="124"/>
        <v>7</v>
      </c>
      <c r="M742" s="75">
        <f t="shared" si="124"/>
        <v>8</v>
      </c>
      <c r="N742" s="75">
        <f t="shared" si="124"/>
        <v>9</v>
      </c>
      <c r="O742" s="75">
        <f t="shared" si="124"/>
        <v>10</v>
      </c>
      <c r="P742">
        <f t="shared" si="118"/>
        <v>1</v>
      </c>
      <c r="Q742" t="str">
        <f t="shared" si="119"/>
        <v>D20201231</v>
      </c>
      <c r="R742">
        <f t="shared" si="120"/>
        <v>195530</v>
      </c>
      <c r="S742">
        <v>1</v>
      </c>
      <c r="T742">
        <f t="shared" si="122"/>
        <v>0</v>
      </c>
      <c r="U742">
        <f t="shared" si="122"/>
        <v>0</v>
      </c>
      <c r="V742">
        <f t="shared" si="122"/>
        <v>0</v>
      </c>
      <c r="W742">
        <f t="shared" si="122"/>
        <v>1</v>
      </c>
    </row>
    <row r="743" spans="1:23" x14ac:dyDescent="0.25">
      <c r="A743" t="s">
        <v>1822</v>
      </c>
      <c r="B743">
        <v>1</v>
      </c>
      <c r="C743">
        <v>4632230</v>
      </c>
      <c r="E743" s="74">
        <v>195111</v>
      </c>
      <c r="F743" s="75">
        <f t="shared" si="124"/>
        <v>1</v>
      </c>
      <c r="G743" s="75">
        <f t="shared" si="124"/>
        <v>2</v>
      </c>
      <c r="H743" s="75">
        <f t="shared" si="124"/>
        <v>3</v>
      </c>
      <c r="I743" s="75">
        <f t="shared" si="124"/>
        <v>4</v>
      </c>
      <c r="J743" s="75">
        <f t="shared" si="124"/>
        <v>5</v>
      </c>
      <c r="K743" s="75">
        <f t="shared" si="124"/>
        <v>6</v>
      </c>
      <c r="L743" s="75">
        <f t="shared" si="124"/>
        <v>7</v>
      </c>
      <c r="M743" s="75">
        <f t="shared" si="124"/>
        <v>8</v>
      </c>
      <c r="N743" s="75">
        <f t="shared" si="124"/>
        <v>9</v>
      </c>
      <c r="O743" s="75">
        <f t="shared" si="124"/>
        <v>10</v>
      </c>
      <c r="P743">
        <f t="shared" si="118"/>
        <v>1</v>
      </c>
      <c r="Q743" t="str">
        <f t="shared" si="119"/>
        <v>D20201231</v>
      </c>
      <c r="R743">
        <f t="shared" si="120"/>
        <v>1128660</v>
      </c>
      <c r="S743">
        <v>1</v>
      </c>
      <c r="T743">
        <f t="shared" si="122"/>
        <v>0</v>
      </c>
      <c r="U743">
        <f t="shared" si="122"/>
        <v>0</v>
      </c>
      <c r="V743">
        <f t="shared" si="122"/>
        <v>1</v>
      </c>
      <c r="W743">
        <f t="shared" si="122"/>
        <v>0</v>
      </c>
    </row>
    <row r="744" spans="1:23" x14ac:dyDescent="0.25">
      <c r="A744" t="s">
        <v>1824</v>
      </c>
      <c r="B744">
        <v>1</v>
      </c>
      <c r="C744">
        <v>825172</v>
      </c>
      <c r="E744" s="74">
        <v>195157</v>
      </c>
      <c r="F744" s="75">
        <f t="shared" si="124"/>
        <v>1</v>
      </c>
      <c r="G744" s="75">
        <f t="shared" si="124"/>
        <v>2</v>
      </c>
      <c r="H744" s="75">
        <f t="shared" si="124"/>
        <v>3</v>
      </c>
      <c r="I744" s="75">
        <f t="shared" si="124"/>
        <v>4</v>
      </c>
      <c r="J744" s="75">
        <f t="shared" si="124"/>
        <v>5</v>
      </c>
      <c r="K744" s="75">
        <f t="shared" si="124"/>
        <v>6</v>
      </c>
      <c r="L744" s="75">
        <f t="shared" si="124"/>
        <v>7</v>
      </c>
      <c r="M744" s="75">
        <f t="shared" si="124"/>
        <v>8</v>
      </c>
      <c r="N744" s="75">
        <f t="shared" si="124"/>
        <v>9</v>
      </c>
      <c r="O744" s="75">
        <f t="shared" si="124"/>
        <v>10</v>
      </c>
      <c r="P744">
        <f t="shared" si="118"/>
        <v>1</v>
      </c>
      <c r="Q744" t="str">
        <f t="shared" si="119"/>
        <v>D20201231</v>
      </c>
      <c r="R744">
        <f t="shared" si="120"/>
        <v>60760</v>
      </c>
      <c r="S744">
        <v>1</v>
      </c>
      <c r="T744">
        <f t="shared" si="122"/>
        <v>0</v>
      </c>
      <c r="U744">
        <f t="shared" si="122"/>
        <v>0</v>
      </c>
      <c r="V744">
        <f t="shared" si="122"/>
        <v>0</v>
      </c>
      <c r="W744">
        <f t="shared" si="122"/>
        <v>1</v>
      </c>
    </row>
    <row r="745" spans="1:23" x14ac:dyDescent="0.25">
      <c r="A745" t="s">
        <v>1826</v>
      </c>
      <c r="B745">
        <v>1</v>
      </c>
      <c r="C745">
        <v>227519</v>
      </c>
      <c r="E745" s="74">
        <v>195456</v>
      </c>
      <c r="F745" s="75">
        <f t="shared" ref="F745:O754" si="125">IFERROR(VLOOKUP(CONCATENATE(F$4,".",$E745),$A$4:$C$488690,2,FALSE)*F$3,100)</f>
        <v>1</v>
      </c>
      <c r="G745" s="75">
        <f t="shared" si="125"/>
        <v>2</v>
      </c>
      <c r="H745" s="75">
        <f t="shared" si="125"/>
        <v>3</v>
      </c>
      <c r="I745" s="75">
        <f t="shared" si="125"/>
        <v>4</v>
      </c>
      <c r="J745" s="75">
        <f t="shared" si="125"/>
        <v>5</v>
      </c>
      <c r="K745" s="75">
        <f t="shared" si="125"/>
        <v>6</v>
      </c>
      <c r="L745" s="75">
        <f t="shared" si="125"/>
        <v>7</v>
      </c>
      <c r="M745" s="75">
        <f t="shared" si="125"/>
        <v>8</v>
      </c>
      <c r="N745" s="75">
        <f t="shared" si="125"/>
        <v>9</v>
      </c>
      <c r="O745" s="75">
        <f t="shared" si="125"/>
        <v>10</v>
      </c>
      <c r="P745">
        <f t="shared" si="118"/>
        <v>1</v>
      </c>
      <c r="Q745" t="str">
        <f t="shared" si="119"/>
        <v>D20201231</v>
      </c>
      <c r="R745">
        <f t="shared" si="120"/>
        <v>88988</v>
      </c>
      <c r="S745">
        <v>1</v>
      </c>
      <c r="T745">
        <f t="shared" si="122"/>
        <v>0</v>
      </c>
      <c r="U745">
        <f t="shared" si="122"/>
        <v>0</v>
      </c>
      <c r="V745">
        <f t="shared" si="122"/>
        <v>0</v>
      </c>
      <c r="W745">
        <f t="shared" si="122"/>
        <v>1</v>
      </c>
    </row>
    <row r="746" spans="1:23" x14ac:dyDescent="0.25">
      <c r="A746" t="s">
        <v>1828</v>
      </c>
      <c r="B746">
        <v>1</v>
      </c>
      <c r="C746">
        <v>252717</v>
      </c>
      <c r="E746" s="74">
        <v>196752</v>
      </c>
      <c r="F746" s="75">
        <f t="shared" si="125"/>
        <v>1</v>
      </c>
      <c r="G746" s="75">
        <f t="shared" si="125"/>
        <v>2</v>
      </c>
      <c r="H746" s="75">
        <f t="shared" si="125"/>
        <v>3</v>
      </c>
      <c r="I746" s="75">
        <f t="shared" si="125"/>
        <v>4</v>
      </c>
      <c r="J746" s="75">
        <f t="shared" si="125"/>
        <v>5</v>
      </c>
      <c r="K746" s="75">
        <f t="shared" si="125"/>
        <v>6</v>
      </c>
      <c r="L746" s="75">
        <f t="shared" si="125"/>
        <v>7</v>
      </c>
      <c r="M746" s="75">
        <f t="shared" si="125"/>
        <v>8</v>
      </c>
      <c r="N746" s="75">
        <f t="shared" si="125"/>
        <v>9</v>
      </c>
      <c r="O746" s="75">
        <f t="shared" si="125"/>
        <v>10</v>
      </c>
      <c r="P746">
        <f t="shared" si="118"/>
        <v>1</v>
      </c>
      <c r="Q746" t="str">
        <f t="shared" si="119"/>
        <v>D20201231</v>
      </c>
      <c r="R746">
        <f t="shared" si="120"/>
        <v>121767</v>
      </c>
      <c r="S746">
        <v>1</v>
      </c>
      <c r="T746">
        <f t="shared" si="122"/>
        <v>0</v>
      </c>
      <c r="U746">
        <f t="shared" si="122"/>
        <v>0</v>
      </c>
      <c r="V746">
        <f t="shared" si="122"/>
        <v>0</v>
      </c>
      <c r="W746">
        <f t="shared" si="122"/>
        <v>1</v>
      </c>
    </row>
    <row r="747" spans="1:23" x14ac:dyDescent="0.25">
      <c r="A747" t="s">
        <v>1829</v>
      </c>
      <c r="B747">
        <v>1</v>
      </c>
      <c r="C747">
        <v>216202</v>
      </c>
      <c r="E747" s="74">
        <v>196800</v>
      </c>
      <c r="F747" s="75">
        <f t="shared" si="125"/>
        <v>1</v>
      </c>
      <c r="G747" s="75">
        <f t="shared" si="125"/>
        <v>2</v>
      </c>
      <c r="H747" s="75">
        <f t="shared" si="125"/>
        <v>3</v>
      </c>
      <c r="I747" s="75">
        <f t="shared" si="125"/>
        <v>4</v>
      </c>
      <c r="J747" s="75">
        <f t="shared" si="125"/>
        <v>5</v>
      </c>
      <c r="K747" s="75">
        <f t="shared" si="125"/>
        <v>6</v>
      </c>
      <c r="L747" s="75">
        <f t="shared" si="125"/>
        <v>7</v>
      </c>
      <c r="M747" s="75">
        <f t="shared" si="125"/>
        <v>8</v>
      </c>
      <c r="N747" s="75">
        <f t="shared" si="125"/>
        <v>9</v>
      </c>
      <c r="O747" s="75">
        <f t="shared" si="125"/>
        <v>10</v>
      </c>
      <c r="P747">
        <f t="shared" si="118"/>
        <v>1</v>
      </c>
      <c r="Q747" t="str">
        <f t="shared" si="119"/>
        <v>D20201231</v>
      </c>
      <c r="R747">
        <f t="shared" si="120"/>
        <v>1036709</v>
      </c>
      <c r="S747">
        <v>1</v>
      </c>
      <c r="T747">
        <f t="shared" si="122"/>
        <v>0</v>
      </c>
      <c r="U747">
        <f t="shared" si="122"/>
        <v>0</v>
      </c>
      <c r="V747">
        <f t="shared" si="122"/>
        <v>1</v>
      </c>
      <c r="W747">
        <f t="shared" si="122"/>
        <v>0</v>
      </c>
    </row>
    <row r="748" spans="1:23" x14ac:dyDescent="0.25">
      <c r="A748" t="s">
        <v>1831</v>
      </c>
      <c r="B748">
        <v>1</v>
      </c>
      <c r="C748">
        <v>646420</v>
      </c>
      <c r="E748" s="74">
        <v>197142</v>
      </c>
      <c r="F748" s="75">
        <f t="shared" si="125"/>
        <v>1</v>
      </c>
      <c r="G748" s="75">
        <f t="shared" si="125"/>
        <v>2</v>
      </c>
      <c r="H748" s="75">
        <f t="shared" si="125"/>
        <v>3</v>
      </c>
      <c r="I748" s="75">
        <f t="shared" si="125"/>
        <v>4</v>
      </c>
      <c r="J748" s="75">
        <f t="shared" si="125"/>
        <v>5</v>
      </c>
      <c r="K748" s="75">
        <f t="shared" si="125"/>
        <v>6</v>
      </c>
      <c r="L748" s="75">
        <f t="shared" si="125"/>
        <v>7</v>
      </c>
      <c r="M748" s="75">
        <f t="shared" si="125"/>
        <v>8</v>
      </c>
      <c r="N748" s="75">
        <f t="shared" si="125"/>
        <v>9</v>
      </c>
      <c r="O748" s="75">
        <f t="shared" si="125"/>
        <v>10</v>
      </c>
      <c r="P748">
        <f t="shared" si="118"/>
        <v>1</v>
      </c>
      <c r="Q748" t="str">
        <f t="shared" si="119"/>
        <v>D20201231</v>
      </c>
      <c r="R748">
        <f t="shared" si="120"/>
        <v>363402</v>
      </c>
      <c r="S748">
        <v>1</v>
      </c>
      <c r="T748">
        <f t="shared" si="122"/>
        <v>0</v>
      </c>
      <c r="U748">
        <f t="shared" si="122"/>
        <v>0</v>
      </c>
      <c r="V748">
        <f t="shared" si="122"/>
        <v>0</v>
      </c>
      <c r="W748">
        <f t="shared" si="122"/>
        <v>1</v>
      </c>
    </row>
    <row r="749" spans="1:23" x14ac:dyDescent="0.25">
      <c r="A749" t="s">
        <v>1833</v>
      </c>
      <c r="B749">
        <v>1</v>
      </c>
      <c r="C749">
        <v>173797</v>
      </c>
      <c r="E749" s="74">
        <v>197254</v>
      </c>
      <c r="F749" s="75">
        <f t="shared" si="125"/>
        <v>1</v>
      </c>
      <c r="G749" s="75">
        <f t="shared" si="125"/>
        <v>2</v>
      </c>
      <c r="H749" s="75">
        <f t="shared" si="125"/>
        <v>3</v>
      </c>
      <c r="I749" s="75">
        <f t="shared" si="125"/>
        <v>4</v>
      </c>
      <c r="J749" s="75">
        <f t="shared" si="125"/>
        <v>5</v>
      </c>
      <c r="K749" s="75">
        <f t="shared" si="125"/>
        <v>6</v>
      </c>
      <c r="L749" s="75">
        <f t="shared" si="125"/>
        <v>7</v>
      </c>
      <c r="M749" s="75">
        <f t="shared" si="125"/>
        <v>8</v>
      </c>
      <c r="N749" s="75">
        <f t="shared" si="125"/>
        <v>9</v>
      </c>
      <c r="O749" s="75">
        <f t="shared" si="125"/>
        <v>10</v>
      </c>
      <c r="P749">
        <f t="shared" si="118"/>
        <v>1</v>
      </c>
      <c r="Q749" t="str">
        <f t="shared" si="119"/>
        <v>D20201231</v>
      </c>
      <c r="R749">
        <f t="shared" si="120"/>
        <v>48529</v>
      </c>
      <c r="S749">
        <v>1</v>
      </c>
      <c r="T749">
        <f t="shared" si="122"/>
        <v>0</v>
      </c>
      <c r="U749">
        <f t="shared" si="122"/>
        <v>0</v>
      </c>
      <c r="V749">
        <f t="shared" si="122"/>
        <v>0</v>
      </c>
      <c r="W749">
        <f t="shared" si="122"/>
        <v>1</v>
      </c>
    </row>
    <row r="750" spans="1:23" x14ac:dyDescent="0.25">
      <c r="A750" t="s">
        <v>1835</v>
      </c>
      <c r="B750">
        <v>1</v>
      </c>
      <c r="C750">
        <v>340627</v>
      </c>
      <c r="E750" s="74">
        <v>197302</v>
      </c>
      <c r="F750" s="75">
        <f t="shared" si="125"/>
        <v>1</v>
      </c>
      <c r="G750" s="75">
        <f t="shared" si="125"/>
        <v>2</v>
      </c>
      <c r="H750" s="75">
        <f t="shared" si="125"/>
        <v>3</v>
      </c>
      <c r="I750" s="75">
        <f t="shared" si="125"/>
        <v>4</v>
      </c>
      <c r="J750" s="75">
        <f t="shared" si="125"/>
        <v>5</v>
      </c>
      <c r="K750" s="75">
        <f t="shared" si="125"/>
        <v>6</v>
      </c>
      <c r="L750" s="75">
        <f t="shared" si="125"/>
        <v>7</v>
      </c>
      <c r="M750" s="75">
        <f t="shared" si="125"/>
        <v>8</v>
      </c>
      <c r="N750" s="75">
        <f t="shared" si="125"/>
        <v>9</v>
      </c>
      <c r="O750" s="75">
        <f t="shared" si="125"/>
        <v>10</v>
      </c>
      <c r="P750">
        <f t="shared" si="118"/>
        <v>1</v>
      </c>
      <c r="Q750" t="str">
        <f t="shared" si="119"/>
        <v>D20201231</v>
      </c>
      <c r="R750">
        <f t="shared" si="120"/>
        <v>495647</v>
      </c>
      <c r="S750">
        <v>1</v>
      </c>
      <c r="T750">
        <f t="shared" si="122"/>
        <v>0</v>
      </c>
      <c r="U750">
        <f t="shared" si="122"/>
        <v>0</v>
      </c>
      <c r="V750">
        <f t="shared" si="122"/>
        <v>0</v>
      </c>
      <c r="W750">
        <f t="shared" si="122"/>
        <v>1</v>
      </c>
    </row>
    <row r="751" spans="1:23" x14ac:dyDescent="0.25">
      <c r="A751" t="s">
        <v>1837</v>
      </c>
      <c r="B751">
        <v>1</v>
      </c>
      <c r="C751">
        <v>251734</v>
      </c>
      <c r="E751" s="74">
        <v>197478</v>
      </c>
      <c r="F751" s="75">
        <f t="shared" si="125"/>
        <v>1</v>
      </c>
      <c r="G751" s="75">
        <f t="shared" si="125"/>
        <v>2</v>
      </c>
      <c r="H751" s="75">
        <f t="shared" si="125"/>
        <v>3</v>
      </c>
      <c r="I751" s="75">
        <f t="shared" si="125"/>
        <v>4</v>
      </c>
      <c r="J751" s="75">
        <f t="shared" si="125"/>
        <v>5</v>
      </c>
      <c r="K751" s="75">
        <f t="shared" si="125"/>
        <v>6</v>
      </c>
      <c r="L751" s="75">
        <f t="shared" si="125"/>
        <v>7</v>
      </c>
      <c r="M751" s="75">
        <f t="shared" si="125"/>
        <v>8</v>
      </c>
      <c r="N751" s="75">
        <f t="shared" si="125"/>
        <v>9</v>
      </c>
      <c r="O751" s="75">
        <f t="shared" si="125"/>
        <v>10</v>
      </c>
      <c r="P751">
        <f t="shared" si="118"/>
        <v>1</v>
      </c>
      <c r="Q751" t="str">
        <f t="shared" si="119"/>
        <v>D20201231</v>
      </c>
      <c r="R751">
        <f t="shared" si="120"/>
        <v>52225880</v>
      </c>
      <c r="S751">
        <v>1</v>
      </c>
      <c r="T751">
        <f t="shared" si="122"/>
        <v>0</v>
      </c>
      <c r="U751">
        <f t="shared" si="122"/>
        <v>1</v>
      </c>
      <c r="V751">
        <f t="shared" si="122"/>
        <v>0</v>
      </c>
      <c r="W751">
        <f t="shared" si="122"/>
        <v>0</v>
      </c>
    </row>
    <row r="752" spans="1:23" x14ac:dyDescent="0.25">
      <c r="A752" t="s">
        <v>1839</v>
      </c>
      <c r="B752">
        <v>1</v>
      </c>
      <c r="C752">
        <v>2342375</v>
      </c>
      <c r="E752" s="74">
        <v>197759</v>
      </c>
      <c r="F752" s="75">
        <f t="shared" si="125"/>
        <v>1</v>
      </c>
      <c r="G752" s="75">
        <f t="shared" si="125"/>
        <v>2</v>
      </c>
      <c r="H752" s="75">
        <f t="shared" si="125"/>
        <v>3</v>
      </c>
      <c r="I752" s="75">
        <f t="shared" si="125"/>
        <v>4</v>
      </c>
      <c r="J752" s="75">
        <f t="shared" si="125"/>
        <v>5</v>
      </c>
      <c r="K752" s="75">
        <f t="shared" si="125"/>
        <v>6</v>
      </c>
      <c r="L752" s="75">
        <f t="shared" si="125"/>
        <v>7</v>
      </c>
      <c r="M752" s="75">
        <f t="shared" si="125"/>
        <v>8</v>
      </c>
      <c r="N752" s="75">
        <f t="shared" si="125"/>
        <v>9</v>
      </c>
      <c r="O752" s="75">
        <f t="shared" si="125"/>
        <v>10</v>
      </c>
      <c r="P752">
        <f t="shared" si="118"/>
        <v>1</v>
      </c>
      <c r="Q752" t="str">
        <f t="shared" si="119"/>
        <v>D20201231</v>
      </c>
      <c r="R752">
        <f t="shared" si="120"/>
        <v>367443</v>
      </c>
      <c r="S752">
        <v>1</v>
      </c>
      <c r="T752">
        <f t="shared" si="122"/>
        <v>0</v>
      </c>
      <c r="U752">
        <f t="shared" si="122"/>
        <v>0</v>
      </c>
      <c r="V752">
        <f t="shared" si="122"/>
        <v>0</v>
      </c>
      <c r="W752">
        <f t="shared" si="122"/>
        <v>1</v>
      </c>
    </row>
    <row r="753" spans="1:23" x14ac:dyDescent="0.25">
      <c r="A753" t="s">
        <v>1841</v>
      </c>
      <c r="B753">
        <v>1</v>
      </c>
      <c r="C753">
        <v>191229</v>
      </c>
      <c r="E753" s="74">
        <v>198073</v>
      </c>
      <c r="F753" s="75">
        <f t="shared" si="125"/>
        <v>1</v>
      </c>
      <c r="G753" s="75">
        <f t="shared" si="125"/>
        <v>2</v>
      </c>
      <c r="H753" s="75">
        <f t="shared" si="125"/>
        <v>3</v>
      </c>
      <c r="I753" s="75">
        <f t="shared" si="125"/>
        <v>4</v>
      </c>
      <c r="J753" s="75">
        <f t="shared" si="125"/>
        <v>5</v>
      </c>
      <c r="K753" s="75">
        <f t="shared" si="125"/>
        <v>6</v>
      </c>
      <c r="L753" s="75">
        <f t="shared" si="125"/>
        <v>7</v>
      </c>
      <c r="M753" s="75">
        <f t="shared" si="125"/>
        <v>8</v>
      </c>
      <c r="N753" s="75">
        <f t="shared" si="125"/>
        <v>9</v>
      </c>
      <c r="O753" s="75">
        <f t="shared" si="125"/>
        <v>10</v>
      </c>
      <c r="P753">
        <f t="shared" si="118"/>
        <v>1</v>
      </c>
      <c r="Q753" t="str">
        <f t="shared" si="119"/>
        <v>D20201231</v>
      </c>
      <c r="R753">
        <f t="shared" si="120"/>
        <v>97584</v>
      </c>
      <c r="S753">
        <v>1</v>
      </c>
      <c r="T753">
        <f t="shared" si="122"/>
        <v>0</v>
      </c>
      <c r="U753">
        <f t="shared" si="122"/>
        <v>0</v>
      </c>
      <c r="V753">
        <f t="shared" si="122"/>
        <v>0</v>
      </c>
      <c r="W753">
        <f t="shared" si="122"/>
        <v>1</v>
      </c>
    </row>
    <row r="754" spans="1:23" x14ac:dyDescent="0.25">
      <c r="A754" t="s">
        <v>1843</v>
      </c>
      <c r="B754">
        <v>1</v>
      </c>
      <c r="C754">
        <v>117438</v>
      </c>
      <c r="E754" s="74">
        <v>198149</v>
      </c>
      <c r="F754" s="75">
        <f t="shared" si="125"/>
        <v>1</v>
      </c>
      <c r="G754" s="75">
        <f t="shared" si="125"/>
        <v>2</v>
      </c>
      <c r="H754" s="75">
        <f t="shared" si="125"/>
        <v>3</v>
      </c>
      <c r="I754" s="75">
        <f t="shared" si="125"/>
        <v>4</v>
      </c>
      <c r="J754" s="75">
        <f t="shared" si="125"/>
        <v>5</v>
      </c>
      <c r="K754" s="75">
        <f t="shared" si="125"/>
        <v>6</v>
      </c>
      <c r="L754" s="75">
        <f t="shared" si="125"/>
        <v>7</v>
      </c>
      <c r="M754" s="75">
        <f t="shared" si="125"/>
        <v>8</v>
      </c>
      <c r="N754" s="75">
        <f t="shared" si="125"/>
        <v>9</v>
      </c>
      <c r="O754" s="75">
        <f t="shared" si="125"/>
        <v>10</v>
      </c>
      <c r="P754">
        <f t="shared" si="118"/>
        <v>1</v>
      </c>
      <c r="Q754" t="str">
        <f t="shared" si="119"/>
        <v>D20201231</v>
      </c>
      <c r="R754">
        <f t="shared" si="120"/>
        <v>618383</v>
      </c>
      <c r="S754">
        <v>1</v>
      </c>
      <c r="T754">
        <f t="shared" si="122"/>
        <v>0</v>
      </c>
      <c r="U754">
        <f t="shared" si="122"/>
        <v>0</v>
      </c>
      <c r="V754">
        <f t="shared" si="122"/>
        <v>0</v>
      </c>
      <c r="W754">
        <f t="shared" si="122"/>
        <v>1</v>
      </c>
    </row>
    <row r="755" spans="1:23" x14ac:dyDescent="0.25">
      <c r="A755" t="s">
        <v>1845</v>
      </c>
      <c r="B755">
        <v>1</v>
      </c>
      <c r="C755">
        <v>880903</v>
      </c>
      <c r="E755" s="74">
        <v>198251</v>
      </c>
      <c r="F755" s="75">
        <f t="shared" ref="F755:O764" si="126">IFERROR(VLOOKUP(CONCATENATE(F$4,".",$E755),$A$4:$C$488690,2,FALSE)*F$3,100)</f>
        <v>1</v>
      </c>
      <c r="G755" s="75">
        <f t="shared" si="126"/>
        <v>2</v>
      </c>
      <c r="H755" s="75">
        <f t="shared" si="126"/>
        <v>3</v>
      </c>
      <c r="I755" s="75">
        <f t="shared" si="126"/>
        <v>4</v>
      </c>
      <c r="J755" s="75">
        <f t="shared" si="126"/>
        <v>5</v>
      </c>
      <c r="K755" s="75">
        <f t="shared" si="126"/>
        <v>6</v>
      </c>
      <c r="L755" s="75">
        <f t="shared" si="126"/>
        <v>7</v>
      </c>
      <c r="M755" s="75">
        <f t="shared" si="126"/>
        <v>8</v>
      </c>
      <c r="N755" s="75">
        <f t="shared" si="126"/>
        <v>9</v>
      </c>
      <c r="O755" s="75">
        <f t="shared" si="126"/>
        <v>10</v>
      </c>
      <c r="P755">
        <f t="shared" si="118"/>
        <v>1</v>
      </c>
      <c r="Q755" t="str">
        <f t="shared" si="119"/>
        <v>D20201231</v>
      </c>
      <c r="R755">
        <f t="shared" si="120"/>
        <v>185991</v>
      </c>
      <c r="S755">
        <v>1</v>
      </c>
      <c r="T755">
        <f t="shared" si="122"/>
        <v>0</v>
      </c>
      <c r="U755">
        <f t="shared" si="122"/>
        <v>0</v>
      </c>
      <c r="V755">
        <f t="shared" si="122"/>
        <v>0</v>
      </c>
      <c r="W755">
        <f t="shared" si="122"/>
        <v>1</v>
      </c>
    </row>
    <row r="756" spans="1:23" x14ac:dyDescent="0.25">
      <c r="A756" t="s">
        <v>1847</v>
      </c>
      <c r="B756">
        <v>1</v>
      </c>
      <c r="C756">
        <v>72557</v>
      </c>
      <c r="E756" s="74">
        <v>198961</v>
      </c>
      <c r="F756" s="75">
        <f t="shared" si="126"/>
        <v>1</v>
      </c>
      <c r="G756" s="75">
        <f t="shared" si="126"/>
        <v>2</v>
      </c>
      <c r="H756" s="75">
        <f t="shared" si="126"/>
        <v>3</v>
      </c>
      <c r="I756" s="75">
        <f t="shared" si="126"/>
        <v>4</v>
      </c>
      <c r="J756" s="75">
        <f t="shared" si="126"/>
        <v>5</v>
      </c>
      <c r="K756" s="75">
        <f t="shared" si="126"/>
        <v>6</v>
      </c>
      <c r="L756" s="75">
        <f t="shared" si="126"/>
        <v>7</v>
      </c>
      <c r="M756" s="75">
        <f t="shared" si="126"/>
        <v>8</v>
      </c>
      <c r="N756" s="75">
        <f t="shared" si="126"/>
        <v>9</v>
      </c>
      <c r="O756" s="75">
        <f t="shared" si="126"/>
        <v>10</v>
      </c>
      <c r="P756">
        <f t="shared" si="118"/>
        <v>1</v>
      </c>
      <c r="Q756" t="str">
        <f t="shared" si="119"/>
        <v>D20201231</v>
      </c>
      <c r="R756">
        <f t="shared" si="120"/>
        <v>151902</v>
      </c>
      <c r="S756">
        <v>1</v>
      </c>
      <c r="T756">
        <f t="shared" si="122"/>
        <v>0</v>
      </c>
      <c r="U756">
        <f t="shared" si="122"/>
        <v>0</v>
      </c>
      <c r="V756">
        <f t="shared" si="122"/>
        <v>0</v>
      </c>
      <c r="W756">
        <f t="shared" si="122"/>
        <v>1</v>
      </c>
    </row>
    <row r="757" spans="1:23" x14ac:dyDescent="0.25">
      <c r="A757" t="s">
        <v>1849</v>
      </c>
      <c r="B757">
        <v>1</v>
      </c>
      <c r="C757">
        <v>164604</v>
      </c>
      <c r="E757" s="74">
        <v>199137</v>
      </c>
      <c r="F757" s="75">
        <f t="shared" si="126"/>
        <v>1</v>
      </c>
      <c r="G757" s="75">
        <f t="shared" si="126"/>
        <v>2</v>
      </c>
      <c r="H757" s="75">
        <f t="shared" si="126"/>
        <v>3</v>
      </c>
      <c r="I757" s="75">
        <f t="shared" si="126"/>
        <v>4</v>
      </c>
      <c r="J757" s="75">
        <f t="shared" si="126"/>
        <v>5</v>
      </c>
      <c r="K757" s="75">
        <f t="shared" si="126"/>
        <v>6</v>
      </c>
      <c r="L757" s="75">
        <f t="shared" si="126"/>
        <v>7</v>
      </c>
      <c r="M757" s="75">
        <f t="shared" si="126"/>
        <v>8</v>
      </c>
      <c r="N757" s="75">
        <f t="shared" si="126"/>
        <v>9</v>
      </c>
      <c r="O757" s="75">
        <f t="shared" si="126"/>
        <v>10</v>
      </c>
      <c r="P757">
        <f t="shared" si="118"/>
        <v>1</v>
      </c>
      <c r="Q757" t="str">
        <f t="shared" si="119"/>
        <v>D20201231</v>
      </c>
      <c r="R757">
        <f t="shared" si="120"/>
        <v>97668</v>
      </c>
      <c r="S757">
        <v>1</v>
      </c>
      <c r="T757">
        <f t="shared" si="122"/>
        <v>0</v>
      </c>
      <c r="U757">
        <f t="shared" si="122"/>
        <v>0</v>
      </c>
      <c r="V757">
        <f t="shared" si="122"/>
        <v>0</v>
      </c>
      <c r="W757">
        <f t="shared" si="122"/>
        <v>1</v>
      </c>
    </row>
    <row r="758" spans="1:23" x14ac:dyDescent="0.25">
      <c r="A758" t="s">
        <v>1851</v>
      </c>
      <c r="B758">
        <v>1</v>
      </c>
      <c r="C758">
        <v>8300542</v>
      </c>
      <c r="E758" s="74">
        <v>199351</v>
      </c>
      <c r="F758" s="75">
        <f t="shared" si="126"/>
        <v>1</v>
      </c>
      <c r="G758" s="75">
        <f t="shared" si="126"/>
        <v>2</v>
      </c>
      <c r="H758" s="75">
        <f t="shared" si="126"/>
        <v>3</v>
      </c>
      <c r="I758" s="75">
        <f t="shared" si="126"/>
        <v>4</v>
      </c>
      <c r="J758" s="75">
        <f t="shared" si="126"/>
        <v>5</v>
      </c>
      <c r="K758" s="75">
        <f t="shared" si="126"/>
        <v>6</v>
      </c>
      <c r="L758" s="75">
        <f t="shared" si="126"/>
        <v>7</v>
      </c>
      <c r="M758" s="75">
        <f t="shared" si="126"/>
        <v>8</v>
      </c>
      <c r="N758" s="75">
        <f t="shared" si="126"/>
        <v>9</v>
      </c>
      <c r="O758" s="75">
        <f t="shared" si="126"/>
        <v>10</v>
      </c>
      <c r="P758">
        <f t="shared" si="118"/>
        <v>1</v>
      </c>
      <c r="Q758" t="str">
        <f t="shared" si="119"/>
        <v>D20201231</v>
      </c>
      <c r="R758">
        <f t="shared" si="120"/>
        <v>135558</v>
      </c>
      <c r="S758">
        <v>1</v>
      </c>
      <c r="T758">
        <f t="shared" si="122"/>
        <v>0</v>
      </c>
      <c r="U758">
        <f t="shared" si="122"/>
        <v>0</v>
      </c>
      <c r="V758">
        <f t="shared" si="122"/>
        <v>0</v>
      </c>
      <c r="W758">
        <f t="shared" si="122"/>
        <v>1</v>
      </c>
    </row>
    <row r="759" spans="1:23" x14ac:dyDescent="0.25">
      <c r="A759" t="s">
        <v>1853</v>
      </c>
      <c r="B759">
        <v>1</v>
      </c>
      <c r="C759">
        <v>78249</v>
      </c>
      <c r="E759" s="74">
        <v>199436</v>
      </c>
      <c r="F759" s="75">
        <f t="shared" si="126"/>
        <v>1</v>
      </c>
      <c r="G759" s="75">
        <f t="shared" si="126"/>
        <v>2</v>
      </c>
      <c r="H759" s="75">
        <f t="shared" si="126"/>
        <v>3</v>
      </c>
      <c r="I759" s="75">
        <f t="shared" si="126"/>
        <v>4</v>
      </c>
      <c r="J759" s="75">
        <f t="shared" si="126"/>
        <v>5</v>
      </c>
      <c r="K759" s="75">
        <f t="shared" si="126"/>
        <v>6</v>
      </c>
      <c r="L759" s="75">
        <f t="shared" si="126"/>
        <v>7</v>
      </c>
      <c r="M759" s="75">
        <f t="shared" si="126"/>
        <v>8</v>
      </c>
      <c r="N759" s="75">
        <f t="shared" si="126"/>
        <v>9</v>
      </c>
      <c r="O759" s="75">
        <f t="shared" si="126"/>
        <v>10</v>
      </c>
      <c r="P759">
        <f t="shared" si="118"/>
        <v>1</v>
      </c>
      <c r="Q759" t="str">
        <f t="shared" si="119"/>
        <v>D20201231</v>
      </c>
      <c r="R759">
        <f t="shared" si="120"/>
        <v>232170</v>
      </c>
      <c r="S759">
        <v>1</v>
      </c>
      <c r="T759">
        <f t="shared" si="122"/>
        <v>0</v>
      </c>
      <c r="U759">
        <f t="shared" si="122"/>
        <v>0</v>
      </c>
      <c r="V759">
        <f t="shared" si="122"/>
        <v>0</v>
      </c>
      <c r="W759">
        <f t="shared" si="122"/>
        <v>1</v>
      </c>
    </row>
    <row r="760" spans="1:23" x14ac:dyDescent="0.25">
      <c r="A760" t="s">
        <v>1855</v>
      </c>
      <c r="B760">
        <v>1</v>
      </c>
      <c r="C760">
        <v>134282</v>
      </c>
      <c r="E760" s="74">
        <v>199463</v>
      </c>
      <c r="F760" s="75">
        <f t="shared" si="126"/>
        <v>1</v>
      </c>
      <c r="G760" s="75">
        <f t="shared" si="126"/>
        <v>2</v>
      </c>
      <c r="H760" s="75">
        <f t="shared" si="126"/>
        <v>3</v>
      </c>
      <c r="I760" s="75">
        <f t="shared" si="126"/>
        <v>4</v>
      </c>
      <c r="J760" s="75">
        <f t="shared" si="126"/>
        <v>5</v>
      </c>
      <c r="K760" s="75">
        <f t="shared" si="126"/>
        <v>6</v>
      </c>
      <c r="L760" s="75">
        <f t="shared" si="126"/>
        <v>7</v>
      </c>
      <c r="M760" s="75">
        <f t="shared" si="126"/>
        <v>8</v>
      </c>
      <c r="N760" s="75">
        <f t="shared" si="126"/>
        <v>9</v>
      </c>
      <c r="O760" s="75">
        <f t="shared" si="126"/>
        <v>10</v>
      </c>
      <c r="P760">
        <f t="shared" si="118"/>
        <v>1</v>
      </c>
      <c r="Q760" t="str">
        <f t="shared" si="119"/>
        <v>D20201231</v>
      </c>
      <c r="R760">
        <f t="shared" si="120"/>
        <v>378444</v>
      </c>
      <c r="S760">
        <v>1</v>
      </c>
      <c r="T760">
        <f t="shared" si="122"/>
        <v>0</v>
      </c>
      <c r="U760">
        <f t="shared" si="122"/>
        <v>0</v>
      </c>
      <c r="V760">
        <f t="shared" si="122"/>
        <v>0</v>
      </c>
      <c r="W760">
        <f t="shared" si="122"/>
        <v>1</v>
      </c>
    </row>
    <row r="761" spans="1:23" x14ac:dyDescent="0.25">
      <c r="A761" t="s">
        <v>1857</v>
      </c>
      <c r="B761">
        <v>1</v>
      </c>
      <c r="C761">
        <v>196579</v>
      </c>
      <c r="E761" s="74">
        <v>200042</v>
      </c>
      <c r="F761" s="75">
        <f t="shared" si="126"/>
        <v>1</v>
      </c>
      <c r="G761" s="75">
        <f t="shared" si="126"/>
        <v>2</v>
      </c>
      <c r="H761" s="75">
        <f t="shared" si="126"/>
        <v>3</v>
      </c>
      <c r="I761" s="75">
        <f t="shared" si="126"/>
        <v>4</v>
      </c>
      <c r="J761" s="75">
        <f t="shared" si="126"/>
        <v>5</v>
      </c>
      <c r="K761" s="75">
        <f t="shared" si="126"/>
        <v>6</v>
      </c>
      <c r="L761" s="75">
        <f t="shared" si="126"/>
        <v>7</v>
      </c>
      <c r="M761" s="75">
        <f t="shared" si="126"/>
        <v>8</v>
      </c>
      <c r="N761" s="75">
        <f t="shared" si="126"/>
        <v>100</v>
      </c>
      <c r="O761" s="75">
        <f t="shared" si="126"/>
        <v>100</v>
      </c>
      <c r="P761">
        <f t="shared" si="118"/>
        <v>1</v>
      </c>
      <c r="Q761" t="str">
        <f t="shared" si="119"/>
        <v>D20201231</v>
      </c>
      <c r="R761">
        <f t="shared" si="120"/>
        <v>41089</v>
      </c>
      <c r="S761">
        <v>1</v>
      </c>
      <c r="T761">
        <f t="shared" si="122"/>
        <v>0</v>
      </c>
      <c r="U761">
        <f t="shared" si="122"/>
        <v>0</v>
      </c>
      <c r="V761">
        <f t="shared" si="122"/>
        <v>0</v>
      </c>
      <c r="W761">
        <f t="shared" si="122"/>
        <v>1</v>
      </c>
    </row>
    <row r="762" spans="1:23" x14ac:dyDescent="0.25">
      <c r="A762" t="s">
        <v>1859</v>
      </c>
      <c r="B762">
        <v>1</v>
      </c>
      <c r="C762">
        <v>108388248</v>
      </c>
      <c r="E762" s="74">
        <v>200378</v>
      </c>
      <c r="F762" s="75">
        <f t="shared" si="126"/>
        <v>1</v>
      </c>
      <c r="G762" s="75">
        <f t="shared" si="126"/>
        <v>2</v>
      </c>
      <c r="H762" s="75">
        <f t="shared" si="126"/>
        <v>3</v>
      </c>
      <c r="I762" s="75">
        <f t="shared" si="126"/>
        <v>4</v>
      </c>
      <c r="J762" s="75">
        <f t="shared" si="126"/>
        <v>5</v>
      </c>
      <c r="K762" s="75">
        <f t="shared" si="126"/>
        <v>6</v>
      </c>
      <c r="L762" s="75">
        <f t="shared" si="126"/>
        <v>7</v>
      </c>
      <c r="M762" s="75">
        <f t="shared" si="126"/>
        <v>8</v>
      </c>
      <c r="N762" s="75">
        <f t="shared" si="126"/>
        <v>9</v>
      </c>
      <c r="O762" s="75">
        <f t="shared" si="126"/>
        <v>10</v>
      </c>
      <c r="P762">
        <f t="shared" si="118"/>
        <v>1</v>
      </c>
      <c r="Q762" t="str">
        <f t="shared" si="119"/>
        <v>D20201231</v>
      </c>
      <c r="R762">
        <f t="shared" si="120"/>
        <v>7867910</v>
      </c>
      <c r="S762">
        <v>1</v>
      </c>
      <c r="T762">
        <f t="shared" si="122"/>
        <v>0</v>
      </c>
      <c r="U762">
        <f t="shared" si="122"/>
        <v>0</v>
      </c>
      <c r="V762">
        <f t="shared" si="122"/>
        <v>1</v>
      </c>
      <c r="W762">
        <f t="shared" si="122"/>
        <v>0</v>
      </c>
    </row>
    <row r="763" spans="1:23" x14ac:dyDescent="0.25">
      <c r="A763" t="s">
        <v>1861</v>
      </c>
      <c r="B763">
        <v>1</v>
      </c>
      <c r="C763">
        <v>305258</v>
      </c>
      <c r="E763" s="74">
        <v>200435</v>
      </c>
      <c r="F763" s="75">
        <f t="shared" si="126"/>
        <v>1</v>
      </c>
      <c r="G763" s="75">
        <f t="shared" si="126"/>
        <v>2</v>
      </c>
      <c r="H763" s="75">
        <f t="shared" si="126"/>
        <v>3</v>
      </c>
      <c r="I763" s="75">
        <f t="shared" si="126"/>
        <v>4</v>
      </c>
      <c r="J763" s="75">
        <f t="shared" si="126"/>
        <v>5</v>
      </c>
      <c r="K763" s="75">
        <f t="shared" si="126"/>
        <v>6</v>
      </c>
      <c r="L763" s="75">
        <f t="shared" si="126"/>
        <v>7</v>
      </c>
      <c r="M763" s="75">
        <f t="shared" si="126"/>
        <v>8</v>
      </c>
      <c r="N763" s="75">
        <f t="shared" si="126"/>
        <v>9</v>
      </c>
      <c r="O763" s="75">
        <f t="shared" si="126"/>
        <v>10</v>
      </c>
      <c r="P763">
        <f t="shared" si="118"/>
        <v>1</v>
      </c>
      <c r="Q763" t="str">
        <f t="shared" si="119"/>
        <v>D20201231</v>
      </c>
      <c r="R763">
        <f t="shared" si="120"/>
        <v>849470</v>
      </c>
      <c r="S763">
        <v>1</v>
      </c>
      <c r="T763">
        <f t="shared" si="122"/>
        <v>0</v>
      </c>
      <c r="U763">
        <f t="shared" si="122"/>
        <v>0</v>
      </c>
      <c r="V763">
        <f t="shared" si="122"/>
        <v>0</v>
      </c>
      <c r="W763">
        <f t="shared" si="122"/>
        <v>1</v>
      </c>
    </row>
    <row r="764" spans="1:23" x14ac:dyDescent="0.25">
      <c r="A764" t="s">
        <v>1863</v>
      </c>
      <c r="B764">
        <v>1</v>
      </c>
      <c r="C764">
        <v>115194</v>
      </c>
      <c r="E764" s="74">
        <v>201254</v>
      </c>
      <c r="F764" s="75">
        <f t="shared" si="126"/>
        <v>1</v>
      </c>
      <c r="G764" s="75">
        <f t="shared" si="126"/>
        <v>2</v>
      </c>
      <c r="H764" s="75">
        <f t="shared" si="126"/>
        <v>3</v>
      </c>
      <c r="I764" s="75">
        <f t="shared" si="126"/>
        <v>4</v>
      </c>
      <c r="J764" s="75">
        <f t="shared" si="126"/>
        <v>5</v>
      </c>
      <c r="K764" s="75">
        <f t="shared" si="126"/>
        <v>6</v>
      </c>
      <c r="L764" s="75">
        <f t="shared" si="126"/>
        <v>7</v>
      </c>
      <c r="M764" s="75">
        <f t="shared" si="126"/>
        <v>8</v>
      </c>
      <c r="N764" s="75">
        <f t="shared" si="126"/>
        <v>9</v>
      </c>
      <c r="O764" s="75">
        <f t="shared" si="126"/>
        <v>10</v>
      </c>
      <c r="P764">
        <f t="shared" si="118"/>
        <v>1</v>
      </c>
      <c r="Q764" t="str">
        <f t="shared" si="119"/>
        <v>D20201231</v>
      </c>
      <c r="R764">
        <f t="shared" si="120"/>
        <v>139440</v>
      </c>
      <c r="S764">
        <v>1</v>
      </c>
      <c r="T764">
        <f t="shared" si="122"/>
        <v>0</v>
      </c>
      <c r="U764">
        <f t="shared" si="122"/>
        <v>0</v>
      </c>
      <c r="V764">
        <f t="shared" si="122"/>
        <v>0</v>
      </c>
      <c r="W764">
        <f t="shared" si="122"/>
        <v>1</v>
      </c>
    </row>
    <row r="765" spans="1:23" x14ac:dyDescent="0.25">
      <c r="A765" t="s">
        <v>1865</v>
      </c>
      <c r="B765">
        <v>1</v>
      </c>
      <c r="C765">
        <v>436016</v>
      </c>
      <c r="E765" s="74">
        <v>201834</v>
      </c>
      <c r="F765" s="75">
        <f t="shared" ref="F765:O774" si="127">IFERROR(VLOOKUP(CONCATENATE(F$4,".",$E765),$A$4:$C$488690,2,FALSE)*F$3,100)</f>
        <v>1</v>
      </c>
      <c r="G765" s="75">
        <f t="shared" si="127"/>
        <v>2</v>
      </c>
      <c r="H765" s="75">
        <f t="shared" si="127"/>
        <v>3</v>
      </c>
      <c r="I765" s="75">
        <f t="shared" si="127"/>
        <v>4</v>
      </c>
      <c r="J765" s="75">
        <f t="shared" si="127"/>
        <v>5</v>
      </c>
      <c r="K765" s="75">
        <f t="shared" si="127"/>
        <v>6</v>
      </c>
      <c r="L765" s="75">
        <f t="shared" si="127"/>
        <v>7</v>
      </c>
      <c r="M765" s="75">
        <f t="shared" si="127"/>
        <v>8</v>
      </c>
      <c r="N765" s="75">
        <f t="shared" si="127"/>
        <v>9</v>
      </c>
      <c r="O765" s="75">
        <f t="shared" si="127"/>
        <v>10</v>
      </c>
      <c r="P765">
        <f t="shared" si="118"/>
        <v>1</v>
      </c>
      <c r="Q765" t="str">
        <f t="shared" si="119"/>
        <v>D20201231</v>
      </c>
      <c r="R765">
        <f t="shared" si="120"/>
        <v>2180015</v>
      </c>
      <c r="S765">
        <v>1</v>
      </c>
      <c r="T765">
        <f t="shared" si="122"/>
        <v>0</v>
      </c>
      <c r="U765">
        <f t="shared" si="122"/>
        <v>0</v>
      </c>
      <c r="V765">
        <f t="shared" si="122"/>
        <v>1</v>
      </c>
      <c r="W765">
        <f t="shared" si="122"/>
        <v>0</v>
      </c>
    </row>
    <row r="766" spans="1:23" x14ac:dyDescent="0.25">
      <c r="A766" t="s">
        <v>1867</v>
      </c>
      <c r="B766">
        <v>1</v>
      </c>
      <c r="C766">
        <v>41509</v>
      </c>
      <c r="E766" s="74">
        <v>202514</v>
      </c>
      <c r="F766" s="75">
        <f t="shared" si="127"/>
        <v>1</v>
      </c>
      <c r="G766" s="75">
        <f t="shared" si="127"/>
        <v>2</v>
      </c>
      <c r="H766" s="75">
        <f t="shared" si="127"/>
        <v>3</v>
      </c>
      <c r="I766" s="75">
        <f t="shared" si="127"/>
        <v>4</v>
      </c>
      <c r="J766" s="75">
        <f t="shared" si="127"/>
        <v>5</v>
      </c>
      <c r="K766" s="75">
        <f t="shared" si="127"/>
        <v>6</v>
      </c>
      <c r="L766" s="75">
        <f t="shared" si="127"/>
        <v>7</v>
      </c>
      <c r="M766" s="75">
        <f t="shared" si="127"/>
        <v>8</v>
      </c>
      <c r="N766" s="75">
        <f t="shared" si="127"/>
        <v>9</v>
      </c>
      <c r="O766" s="75">
        <f t="shared" si="127"/>
        <v>10</v>
      </c>
      <c r="P766">
        <f t="shared" si="118"/>
        <v>1</v>
      </c>
      <c r="Q766" t="str">
        <f t="shared" si="119"/>
        <v>D20201231</v>
      </c>
      <c r="R766">
        <f t="shared" si="120"/>
        <v>257465</v>
      </c>
      <c r="S766">
        <v>1</v>
      </c>
      <c r="T766">
        <f t="shared" si="122"/>
        <v>0</v>
      </c>
      <c r="U766">
        <f t="shared" si="122"/>
        <v>0</v>
      </c>
      <c r="V766">
        <f t="shared" si="122"/>
        <v>0</v>
      </c>
      <c r="W766">
        <f t="shared" si="122"/>
        <v>1</v>
      </c>
    </row>
    <row r="767" spans="1:23" x14ac:dyDescent="0.25">
      <c r="A767" t="s">
        <v>1869</v>
      </c>
      <c r="B767">
        <v>1</v>
      </c>
      <c r="C767">
        <v>111485</v>
      </c>
      <c r="E767" s="74">
        <v>202541</v>
      </c>
      <c r="F767" s="75">
        <f t="shared" si="127"/>
        <v>1</v>
      </c>
      <c r="G767" s="75">
        <f t="shared" si="127"/>
        <v>2</v>
      </c>
      <c r="H767" s="75">
        <f t="shared" si="127"/>
        <v>3</v>
      </c>
      <c r="I767" s="75">
        <f t="shared" si="127"/>
        <v>4</v>
      </c>
      <c r="J767" s="75">
        <f t="shared" si="127"/>
        <v>5</v>
      </c>
      <c r="K767" s="75">
        <f t="shared" si="127"/>
        <v>6</v>
      </c>
      <c r="L767" s="75">
        <f t="shared" si="127"/>
        <v>7</v>
      </c>
      <c r="M767" s="75">
        <f t="shared" si="127"/>
        <v>8</v>
      </c>
      <c r="N767" s="75">
        <f t="shared" si="127"/>
        <v>9</v>
      </c>
      <c r="O767" s="75">
        <f t="shared" si="127"/>
        <v>10</v>
      </c>
      <c r="P767">
        <f t="shared" si="118"/>
        <v>1</v>
      </c>
      <c r="Q767" t="str">
        <f t="shared" si="119"/>
        <v>D20201231</v>
      </c>
      <c r="R767">
        <f t="shared" si="120"/>
        <v>214232</v>
      </c>
      <c r="S767">
        <v>1</v>
      </c>
      <c r="T767">
        <f t="shared" si="122"/>
        <v>0</v>
      </c>
      <c r="U767">
        <f t="shared" si="122"/>
        <v>0</v>
      </c>
      <c r="V767">
        <f t="shared" si="122"/>
        <v>0</v>
      </c>
      <c r="W767">
        <f t="shared" si="122"/>
        <v>1</v>
      </c>
    </row>
    <row r="768" spans="1:23" x14ac:dyDescent="0.25">
      <c r="A768" t="s">
        <v>1871</v>
      </c>
      <c r="B768">
        <v>1</v>
      </c>
      <c r="C768">
        <v>6230392</v>
      </c>
      <c r="E768" s="74">
        <v>202907</v>
      </c>
      <c r="F768" s="75">
        <f t="shared" si="127"/>
        <v>1</v>
      </c>
      <c r="G768" s="75">
        <f t="shared" si="127"/>
        <v>2</v>
      </c>
      <c r="H768" s="75">
        <f t="shared" si="127"/>
        <v>3</v>
      </c>
      <c r="I768" s="75">
        <f t="shared" si="127"/>
        <v>4</v>
      </c>
      <c r="J768" s="75">
        <f t="shared" si="127"/>
        <v>5</v>
      </c>
      <c r="K768" s="75">
        <f t="shared" si="127"/>
        <v>6</v>
      </c>
      <c r="L768" s="75">
        <f t="shared" si="127"/>
        <v>7</v>
      </c>
      <c r="M768" s="75">
        <f t="shared" si="127"/>
        <v>8</v>
      </c>
      <c r="N768" s="75">
        <f t="shared" si="127"/>
        <v>9</v>
      </c>
      <c r="O768" s="75">
        <f t="shared" si="127"/>
        <v>10</v>
      </c>
      <c r="P768">
        <f t="shared" si="118"/>
        <v>1</v>
      </c>
      <c r="Q768" t="str">
        <f t="shared" si="119"/>
        <v>D20201231</v>
      </c>
      <c r="R768">
        <f t="shared" si="120"/>
        <v>13738328</v>
      </c>
      <c r="S768">
        <v>1</v>
      </c>
      <c r="T768">
        <f t="shared" si="122"/>
        <v>0</v>
      </c>
      <c r="U768">
        <f t="shared" si="122"/>
        <v>1</v>
      </c>
      <c r="V768">
        <f t="shared" si="122"/>
        <v>0</v>
      </c>
      <c r="W768">
        <f t="shared" si="122"/>
        <v>0</v>
      </c>
    </row>
    <row r="769" spans="1:23" x14ac:dyDescent="0.25">
      <c r="A769" t="s">
        <v>1873</v>
      </c>
      <c r="B769">
        <v>1</v>
      </c>
      <c r="C769">
        <v>21744</v>
      </c>
      <c r="E769" s="74">
        <v>203043</v>
      </c>
      <c r="F769" s="75">
        <f t="shared" si="127"/>
        <v>1</v>
      </c>
      <c r="G769" s="75">
        <f t="shared" si="127"/>
        <v>2</v>
      </c>
      <c r="H769" s="75">
        <f t="shared" si="127"/>
        <v>3</v>
      </c>
      <c r="I769" s="75">
        <f t="shared" si="127"/>
        <v>4</v>
      </c>
      <c r="J769" s="75">
        <f t="shared" si="127"/>
        <v>5</v>
      </c>
      <c r="K769" s="75">
        <f t="shared" si="127"/>
        <v>6</v>
      </c>
      <c r="L769" s="75">
        <f t="shared" si="127"/>
        <v>7</v>
      </c>
      <c r="M769" s="75">
        <f t="shared" si="127"/>
        <v>8</v>
      </c>
      <c r="N769" s="75">
        <f t="shared" si="127"/>
        <v>9</v>
      </c>
      <c r="O769" s="75">
        <f t="shared" si="127"/>
        <v>10</v>
      </c>
      <c r="P769">
        <f t="shared" si="118"/>
        <v>1</v>
      </c>
      <c r="Q769" t="str">
        <f t="shared" si="119"/>
        <v>D20201231</v>
      </c>
      <c r="R769">
        <f t="shared" si="120"/>
        <v>329731</v>
      </c>
      <c r="S769">
        <v>1</v>
      </c>
      <c r="T769">
        <f t="shared" si="122"/>
        <v>0</v>
      </c>
      <c r="U769">
        <f t="shared" si="122"/>
        <v>0</v>
      </c>
      <c r="V769">
        <f t="shared" si="122"/>
        <v>0</v>
      </c>
      <c r="W769">
        <f t="shared" si="122"/>
        <v>1</v>
      </c>
    </row>
    <row r="770" spans="1:23" x14ac:dyDescent="0.25">
      <c r="A770" t="s">
        <v>1875</v>
      </c>
      <c r="B770">
        <v>1</v>
      </c>
      <c r="C770">
        <v>540484</v>
      </c>
      <c r="E770" s="74">
        <v>203052</v>
      </c>
      <c r="F770" s="75">
        <f t="shared" si="127"/>
        <v>1</v>
      </c>
      <c r="G770" s="75">
        <f t="shared" si="127"/>
        <v>2</v>
      </c>
      <c r="H770" s="75">
        <f t="shared" si="127"/>
        <v>3</v>
      </c>
      <c r="I770" s="75">
        <f t="shared" si="127"/>
        <v>4</v>
      </c>
      <c r="J770" s="75">
        <f t="shared" si="127"/>
        <v>5</v>
      </c>
      <c r="K770" s="75">
        <f t="shared" si="127"/>
        <v>6</v>
      </c>
      <c r="L770" s="75">
        <f t="shared" si="127"/>
        <v>7</v>
      </c>
      <c r="M770" s="75">
        <f t="shared" si="127"/>
        <v>8</v>
      </c>
      <c r="N770" s="75">
        <f t="shared" si="127"/>
        <v>9</v>
      </c>
      <c r="O770" s="75">
        <f t="shared" si="127"/>
        <v>10</v>
      </c>
      <c r="P770">
        <f t="shared" si="118"/>
        <v>1</v>
      </c>
      <c r="Q770" t="str">
        <f t="shared" si="119"/>
        <v>D20201231</v>
      </c>
      <c r="R770">
        <f t="shared" si="120"/>
        <v>95163</v>
      </c>
      <c r="S770">
        <v>1</v>
      </c>
      <c r="T770">
        <f t="shared" si="122"/>
        <v>0</v>
      </c>
      <c r="U770">
        <f t="shared" si="122"/>
        <v>0</v>
      </c>
      <c r="V770">
        <f t="shared" si="122"/>
        <v>0</v>
      </c>
      <c r="W770">
        <f t="shared" si="122"/>
        <v>1</v>
      </c>
    </row>
    <row r="771" spans="1:23" x14ac:dyDescent="0.25">
      <c r="A771" t="s">
        <v>1876</v>
      </c>
      <c r="B771">
        <v>1</v>
      </c>
      <c r="C771">
        <v>217519</v>
      </c>
      <c r="E771" s="74">
        <v>203575</v>
      </c>
      <c r="F771" s="75">
        <f t="shared" si="127"/>
        <v>1</v>
      </c>
      <c r="G771" s="75">
        <f t="shared" si="127"/>
        <v>2</v>
      </c>
      <c r="H771" s="75">
        <f t="shared" si="127"/>
        <v>3</v>
      </c>
      <c r="I771" s="75">
        <f t="shared" si="127"/>
        <v>4</v>
      </c>
      <c r="J771" s="75">
        <f t="shared" si="127"/>
        <v>5</v>
      </c>
      <c r="K771" s="75">
        <f t="shared" si="127"/>
        <v>6</v>
      </c>
      <c r="L771" s="75">
        <f t="shared" si="127"/>
        <v>7</v>
      </c>
      <c r="M771" s="75">
        <f t="shared" si="127"/>
        <v>8</v>
      </c>
      <c r="N771" s="75">
        <f t="shared" si="127"/>
        <v>9</v>
      </c>
      <c r="O771" s="75">
        <f t="shared" si="127"/>
        <v>10</v>
      </c>
      <c r="P771">
        <f t="shared" si="118"/>
        <v>1</v>
      </c>
      <c r="Q771" t="str">
        <f t="shared" si="119"/>
        <v>D20201231</v>
      </c>
      <c r="R771">
        <f t="shared" si="120"/>
        <v>82243</v>
      </c>
      <c r="S771">
        <v>1</v>
      </c>
      <c r="T771">
        <f t="shared" si="122"/>
        <v>0</v>
      </c>
      <c r="U771">
        <f t="shared" si="122"/>
        <v>0</v>
      </c>
      <c r="V771">
        <f t="shared" si="122"/>
        <v>0</v>
      </c>
      <c r="W771">
        <f t="shared" si="122"/>
        <v>1</v>
      </c>
    </row>
    <row r="772" spans="1:23" x14ac:dyDescent="0.25">
      <c r="A772" t="s">
        <v>1878</v>
      </c>
      <c r="B772">
        <v>1</v>
      </c>
      <c r="C772">
        <v>418686</v>
      </c>
      <c r="E772" s="74">
        <v>204004</v>
      </c>
      <c r="F772" s="75">
        <f t="shared" si="127"/>
        <v>1</v>
      </c>
      <c r="G772" s="75">
        <f t="shared" si="127"/>
        <v>2</v>
      </c>
      <c r="H772" s="75">
        <f t="shared" si="127"/>
        <v>3</v>
      </c>
      <c r="I772" s="75">
        <f t="shared" si="127"/>
        <v>4</v>
      </c>
      <c r="J772" s="75">
        <f t="shared" si="127"/>
        <v>5</v>
      </c>
      <c r="K772" s="75">
        <f t="shared" si="127"/>
        <v>6</v>
      </c>
      <c r="L772" s="75">
        <f t="shared" si="127"/>
        <v>7</v>
      </c>
      <c r="M772" s="75">
        <f t="shared" si="127"/>
        <v>8</v>
      </c>
      <c r="N772" s="75">
        <f t="shared" si="127"/>
        <v>9</v>
      </c>
      <c r="O772" s="75">
        <f t="shared" si="127"/>
        <v>10</v>
      </c>
      <c r="P772">
        <f t="shared" si="118"/>
        <v>1</v>
      </c>
      <c r="Q772" t="str">
        <f t="shared" si="119"/>
        <v>D20201231</v>
      </c>
      <c r="R772">
        <f t="shared" si="120"/>
        <v>12914397</v>
      </c>
      <c r="S772">
        <v>1</v>
      </c>
      <c r="T772">
        <f t="shared" si="122"/>
        <v>0</v>
      </c>
      <c r="U772">
        <f t="shared" si="122"/>
        <v>1</v>
      </c>
      <c r="V772">
        <f t="shared" si="122"/>
        <v>0</v>
      </c>
      <c r="W772">
        <f t="shared" si="122"/>
        <v>0</v>
      </c>
    </row>
    <row r="773" spans="1:23" x14ac:dyDescent="0.25">
      <c r="A773" t="s">
        <v>1880</v>
      </c>
      <c r="B773">
        <v>1</v>
      </c>
      <c r="C773">
        <v>54978</v>
      </c>
      <c r="E773" s="74">
        <v>204077</v>
      </c>
      <c r="F773" s="75">
        <f t="shared" si="127"/>
        <v>1</v>
      </c>
      <c r="G773" s="75">
        <f t="shared" si="127"/>
        <v>2</v>
      </c>
      <c r="H773" s="75">
        <f t="shared" si="127"/>
        <v>3</v>
      </c>
      <c r="I773" s="75">
        <f t="shared" si="127"/>
        <v>4</v>
      </c>
      <c r="J773" s="75">
        <f t="shared" si="127"/>
        <v>5</v>
      </c>
      <c r="K773" s="75">
        <f t="shared" si="127"/>
        <v>6</v>
      </c>
      <c r="L773" s="75">
        <f t="shared" si="127"/>
        <v>7</v>
      </c>
      <c r="M773" s="75">
        <f t="shared" si="127"/>
        <v>100</v>
      </c>
      <c r="N773" s="75">
        <f t="shared" si="127"/>
        <v>100</v>
      </c>
      <c r="O773" s="75">
        <f t="shared" si="127"/>
        <v>100</v>
      </c>
      <c r="P773">
        <f t="shared" si="118"/>
        <v>1</v>
      </c>
      <c r="Q773" t="str">
        <f t="shared" si="119"/>
        <v>D20201231</v>
      </c>
      <c r="R773">
        <f t="shared" si="120"/>
        <v>234691</v>
      </c>
      <c r="S773">
        <v>1</v>
      </c>
      <c r="T773">
        <f t="shared" si="122"/>
        <v>0</v>
      </c>
      <c r="U773">
        <f t="shared" si="122"/>
        <v>0</v>
      </c>
      <c r="V773">
        <f t="shared" si="122"/>
        <v>0</v>
      </c>
      <c r="W773">
        <f t="shared" si="122"/>
        <v>1</v>
      </c>
    </row>
    <row r="774" spans="1:23" x14ac:dyDescent="0.25">
      <c r="A774" t="s">
        <v>1882</v>
      </c>
      <c r="B774">
        <v>1</v>
      </c>
      <c r="C774">
        <v>438696</v>
      </c>
      <c r="E774" s="74">
        <v>204237</v>
      </c>
      <c r="F774" s="75">
        <f t="shared" si="127"/>
        <v>1</v>
      </c>
      <c r="G774" s="75">
        <f t="shared" si="127"/>
        <v>2</v>
      </c>
      <c r="H774" s="75">
        <f t="shared" si="127"/>
        <v>3</v>
      </c>
      <c r="I774" s="75">
        <f t="shared" si="127"/>
        <v>4</v>
      </c>
      <c r="J774" s="75">
        <f t="shared" si="127"/>
        <v>5</v>
      </c>
      <c r="K774" s="75">
        <f t="shared" si="127"/>
        <v>6</v>
      </c>
      <c r="L774" s="75">
        <f t="shared" si="127"/>
        <v>7</v>
      </c>
      <c r="M774" s="75">
        <f t="shared" si="127"/>
        <v>8</v>
      </c>
      <c r="N774" s="75">
        <f t="shared" si="127"/>
        <v>9</v>
      </c>
      <c r="O774" s="75">
        <f t="shared" si="127"/>
        <v>10</v>
      </c>
      <c r="P774">
        <f t="shared" ref="P774:P837" si="128">MIN(F774:O774)</f>
        <v>1</v>
      </c>
      <c r="Q774" t="str">
        <f t="shared" ref="Q774:Q837" si="129">HLOOKUP($P774,$F$3:$O$4,2,FALSE)</f>
        <v>D20201231</v>
      </c>
      <c r="R774">
        <f t="shared" ref="R774:R837" si="130">VLOOKUP(CONCATENATE($Q774,".",$E774),$A$4:$C$488690,3,FALSE)</f>
        <v>188554</v>
      </c>
      <c r="S774">
        <v>1</v>
      </c>
      <c r="T774">
        <f t="shared" si="122"/>
        <v>0</v>
      </c>
      <c r="U774">
        <f t="shared" si="122"/>
        <v>0</v>
      </c>
      <c r="V774">
        <f t="shared" si="122"/>
        <v>0</v>
      </c>
      <c r="W774">
        <f t="shared" si="122"/>
        <v>1</v>
      </c>
    </row>
    <row r="775" spans="1:23" x14ac:dyDescent="0.25">
      <c r="A775" t="s">
        <v>1884</v>
      </c>
      <c r="B775">
        <v>1</v>
      </c>
      <c r="C775">
        <v>489365</v>
      </c>
      <c r="E775" s="74">
        <v>204826</v>
      </c>
      <c r="F775" s="75">
        <f t="shared" ref="F775:O784" si="131">IFERROR(VLOOKUP(CONCATENATE(F$4,".",$E775),$A$4:$C$488690,2,FALSE)*F$3,100)</f>
        <v>1</v>
      </c>
      <c r="G775" s="75">
        <f t="shared" si="131"/>
        <v>2</v>
      </c>
      <c r="H775" s="75">
        <f t="shared" si="131"/>
        <v>3</v>
      </c>
      <c r="I775" s="75">
        <f t="shared" si="131"/>
        <v>4</v>
      </c>
      <c r="J775" s="75">
        <f t="shared" si="131"/>
        <v>5</v>
      </c>
      <c r="K775" s="75">
        <f t="shared" si="131"/>
        <v>6</v>
      </c>
      <c r="L775" s="75">
        <f t="shared" si="131"/>
        <v>7</v>
      </c>
      <c r="M775" s="75">
        <f t="shared" si="131"/>
        <v>8</v>
      </c>
      <c r="N775" s="75">
        <f t="shared" si="131"/>
        <v>9</v>
      </c>
      <c r="O775" s="75">
        <f t="shared" si="131"/>
        <v>10</v>
      </c>
      <c r="P775">
        <f t="shared" si="128"/>
        <v>1</v>
      </c>
      <c r="Q775" t="str">
        <f t="shared" si="129"/>
        <v>D20201231</v>
      </c>
      <c r="R775">
        <f t="shared" si="130"/>
        <v>369134</v>
      </c>
      <c r="S775">
        <v>1</v>
      </c>
      <c r="T775">
        <f t="shared" si="122"/>
        <v>0</v>
      </c>
      <c r="U775">
        <f t="shared" si="122"/>
        <v>0</v>
      </c>
      <c r="V775">
        <f t="shared" si="122"/>
        <v>0</v>
      </c>
      <c r="W775">
        <f t="shared" si="122"/>
        <v>1</v>
      </c>
    </row>
    <row r="776" spans="1:23" x14ac:dyDescent="0.25">
      <c r="A776" t="s">
        <v>1886</v>
      </c>
      <c r="B776">
        <v>1</v>
      </c>
      <c r="C776">
        <v>67350</v>
      </c>
      <c r="E776" s="74">
        <v>205243</v>
      </c>
      <c r="F776" s="75">
        <f t="shared" si="131"/>
        <v>1</v>
      </c>
      <c r="G776" s="75">
        <f t="shared" si="131"/>
        <v>2</v>
      </c>
      <c r="H776" s="75">
        <f t="shared" si="131"/>
        <v>3</v>
      </c>
      <c r="I776" s="75">
        <f t="shared" si="131"/>
        <v>4</v>
      </c>
      <c r="J776" s="75">
        <f t="shared" si="131"/>
        <v>5</v>
      </c>
      <c r="K776" s="75">
        <f t="shared" si="131"/>
        <v>6</v>
      </c>
      <c r="L776" s="75">
        <f t="shared" si="131"/>
        <v>7</v>
      </c>
      <c r="M776" s="75">
        <f t="shared" si="131"/>
        <v>8</v>
      </c>
      <c r="N776" s="75">
        <f t="shared" si="131"/>
        <v>9</v>
      </c>
      <c r="O776" s="75">
        <f t="shared" si="131"/>
        <v>10</v>
      </c>
      <c r="P776">
        <f t="shared" si="128"/>
        <v>1</v>
      </c>
      <c r="Q776" t="str">
        <f t="shared" si="129"/>
        <v>D20201231</v>
      </c>
      <c r="R776">
        <f t="shared" si="130"/>
        <v>402377</v>
      </c>
      <c r="S776">
        <v>1</v>
      </c>
      <c r="T776">
        <f t="shared" si="122"/>
        <v>0</v>
      </c>
      <c r="U776">
        <f t="shared" si="122"/>
        <v>0</v>
      </c>
      <c r="V776">
        <f t="shared" si="122"/>
        <v>0</v>
      </c>
      <c r="W776">
        <f t="shared" si="122"/>
        <v>1</v>
      </c>
    </row>
    <row r="777" spans="1:23" x14ac:dyDescent="0.25">
      <c r="A777" t="s">
        <v>1888</v>
      </c>
      <c r="B777">
        <v>1</v>
      </c>
      <c r="C777">
        <v>491353</v>
      </c>
      <c r="E777" s="74">
        <v>205346</v>
      </c>
      <c r="F777" s="75">
        <f t="shared" si="131"/>
        <v>1</v>
      </c>
      <c r="G777" s="75">
        <f t="shared" si="131"/>
        <v>2</v>
      </c>
      <c r="H777" s="75">
        <f t="shared" si="131"/>
        <v>3</v>
      </c>
      <c r="I777" s="75">
        <f t="shared" si="131"/>
        <v>4</v>
      </c>
      <c r="J777" s="75">
        <f t="shared" si="131"/>
        <v>5</v>
      </c>
      <c r="K777" s="75">
        <f t="shared" si="131"/>
        <v>6</v>
      </c>
      <c r="L777" s="75">
        <f t="shared" si="131"/>
        <v>7</v>
      </c>
      <c r="M777" s="75">
        <f t="shared" si="131"/>
        <v>8</v>
      </c>
      <c r="N777" s="75">
        <f t="shared" si="131"/>
        <v>9</v>
      </c>
      <c r="O777" s="75">
        <f t="shared" si="131"/>
        <v>10</v>
      </c>
      <c r="P777">
        <f t="shared" si="128"/>
        <v>1</v>
      </c>
      <c r="Q777" t="str">
        <f t="shared" si="129"/>
        <v>D20201231</v>
      </c>
      <c r="R777">
        <f t="shared" si="130"/>
        <v>378469</v>
      </c>
      <c r="S777">
        <v>1</v>
      </c>
      <c r="T777">
        <f t="shared" si="122"/>
        <v>0</v>
      </c>
      <c r="U777">
        <f t="shared" si="122"/>
        <v>0</v>
      </c>
      <c r="V777">
        <f t="shared" si="122"/>
        <v>0</v>
      </c>
      <c r="W777">
        <f t="shared" si="122"/>
        <v>1</v>
      </c>
    </row>
    <row r="778" spans="1:23" x14ac:dyDescent="0.25">
      <c r="A778" t="s">
        <v>1890</v>
      </c>
      <c r="B778">
        <v>1</v>
      </c>
      <c r="C778">
        <v>469765</v>
      </c>
      <c r="E778" s="74">
        <v>205458</v>
      </c>
      <c r="F778" s="75">
        <f t="shared" si="131"/>
        <v>1</v>
      </c>
      <c r="G778" s="75">
        <f t="shared" si="131"/>
        <v>2</v>
      </c>
      <c r="H778" s="75">
        <f t="shared" si="131"/>
        <v>3</v>
      </c>
      <c r="I778" s="75">
        <f t="shared" si="131"/>
        <v>4</v>
      </c>
      <c r="J778" s="75">
        <f t="shared" si="131"/>
        <v>5</v>
      </c>
      <c r="K778" s="75">
        <f t="shared" si="131"/>
        <v>6</v>
      </c>
      <c r="L778" s="75">
        <f t="shared" si="131"/>
        <v>7</v>
      </c>
      <c r="M778" s="75">
        <f t="shared" si="131"/>
        <v>8</v>
      </c>
      <c r="N778" s="75">
        <f t="shared" si="131"/>
        <v>9</v>
      </c>
      <c r="O778" s="75">
        <f t="shared" si="131"/>
        <v>10</v>
      </c>
      <c r="P778">
        <f t="shared" si="128"/>
        <v>1</v>
      </c>
      <c r="Q778" t="str">
        <f t="shared" si="129"/>
        <v>D20201231</v>
      </c>
      <c r="R778">
        <f t="shared" si="130"/>
        <v>49412</v>
      </c>
      <c r="S778">
        <v>1</v>
      </c>
      <c r="T778">
        <f t="shared" si="122"/>
        <v>0</v>
      </c>
      <c r="U778">
        <f t="shared" si="122"/>
        <v>0</v>
      </c>
      <c r="V778">
        <f t="shared" si="122"/>
        <v>0</v>
      </c>
      <c r="W778">
        <f t="shared" si="122"/>
        <v>1</v>
      </c>
    </row>
    <row r="779" spans="1:23" x14ac:dyDescent="0.25">
      <c r="A779" t="s">
        <v>1891</v>
      </c>
      <c r="B779">
        <v>1</v>
      </c>
      <c r="C779">
        <v>211358</v>
      </c>
      <c r="E779" s="74">
        <v>205542</v>
      </c>
      <c r="F779" s="75">
        <f t="shared" si="131"/>
        <v>1</v>
      </c>
      <c r="G779" s="75">
        <f t="shared" si="131"/>
        <v>2</v>
      </c>
      <c r="H779" s="75">
        <f t="shared" si="131"/>
        <v>3</v>
      </c>
      <c r="I779" s="75">
        <f t="shared" si="131"/>
        <v>4</v>
      </c>
      <c r="J779" s="75">
        <f t="shared" si="131"/>
        <v>5</v>
      </c>
      <c r="K779" s="75">
        <f t="shared" si="131"/>
        <v>6</v>
      </c>
      <c r="L779" s="75">
        <f t="shared" si="131"/>
        <v>7</v>
      </c>
      <c r="M779" s="75">
        <f t="shared" si="131"/>
        <v>8</v>
      </c>
      <c r="N779" s="75">
        <f t="shared" si="131"/>
        <v>9</v>
      </c>
      <c r="O779" s="75">
        <f t="shared" si="131"/>
        <v>10</v>
      </c>
      <c r="P779">
        <f t="shared" si="128"/>
        <v>1</v>
      </c>
      <c r="Q779" t="str">
        <f t="shared" si="129"/>
        <v>D20201231</v>
      </c>
      <c r="R779">
        <f t="shared" si="130"/>
        <v>235433</v>
      </c>
      <c r="S779">
        <v>1</v>
      </c>
      <c r="T779">
        <f t="shared" si="122"/>
        <v>0</v>
      </c>
      <c r="U779">
        <f t="shared" si="122"/>
        <v>0</v>
      </c>
      <c r="V779">
        <f t="shared" si="122"/>
        <v>0</v>
      </c>
      <c r="W779">
        <f t="shared" si="122"/>
        <v>1</v>
      </c>
    </row>
    <row r="780" spans="1:23" x14ac:dyDescent="0.25">
      <c r="A780" t="s">
        <v>1893</v>
      </c>
      <c r="B780">
        <v>1</v>
      </c>
      <c r="C780">
        <v>222524</v>
      </c>
      <c r="E780" s="74">
        <v>206156</v>
      </c>
      <c r="F780" s="75">
        <f t="shared" si="131"/>
        <v>1</v>
      </c>
      <c r="G780" s="75">
        <f t="shared" si="131"/>
        <v>2</v>
      </c>
      <c r="H780" s="75">
        <f t="shared" si="131"/>
        <v>3</v>
      </c>
      <c r="I780" s="75">
        <f t="shared" si="131"/>
        <v>4</v>
      </c>
      <c r="J780" s="75">
        <f t="shared" si="131"/>
        <v>5</v>
      </c>
      <c r="K780" s="75">
        <f t="shared" si="131"/>
        <v>6</v>
      </c>
      <c r="L780" s="75">
        <f t="shared" si="131"/>
        <v>7</v>
      </c>
      <c r="M780" s="75">
        <f t="shared" si="131"/>
        <v>8</v>
      </c>
      <c r="N780" s="75">
        <f t="shared" si="131"/>
        <v>9</v>
      </c>
      <c r="O780" s="75">
        <f t="shared" si="131"/>
        <v>10</v>
      </c>
      <c r="P780">
        <f t="shared" si="128"/>
        <v>1</v>
      </c>
      <c r="Q780" t="str">
        <f t="shared" si="129"/>
        <v>D20201231</v>
      </c>
      <c r="R780">
        <f t="shared" si="130"/>
        <v>372408</v>
      </c>
      <c r="S780">
        <v>1</v>
      </c>
      <c r="T780">
        <f t="shared" si="122"/>
        <v>0</v>
      </c>
      <c r="U780">
        <f t="shared" si="122"/>
        <v>0</v>
      </c>
      <c r="V780">
        <f t="shared" si="122"/>
        <v>0</v>
      </c>
      <c r="W780">
        <f t="shared" si="122"/>
        <v>1</v>
      </c>
    </row>
    <row r="781" spans="1:23" x14ac:dyDescent="0.25">
      <c r="A781" t="s">
        <v>1895</v>
      </c>
      <c r="B781">
        <v>1</v>
      </c>
      <c r="C781">
        <v>90944</v>
      </c>
      <c r="E781" s="74">
        <v>206174</v>
      </c>
      <c r="F781" s="75">
        <f t="shared" si="131"/>
        <v>1</v>
      </c>
      <c r="G781" s="75">
        <f t="shared" si="131"/>
        <v>2</v>
      </c>
      <c r="H781" s="75">
        <f t="shared" si="131"/>
        <v>3</v>
      </c>
      <c r="I781" s="75">
        <f t="shared" si="131"/>
        <v>4</v>
      </c>
      <c r="J781" s="75">
        <f t="shared" si="131"/>
        <v>5</v>
      </c>
      <c r="K781" s="75">
        <f t="shared" si="131"/>
        <v>6</v>
      </c>
      <c r="L781" s="75">
        <f t="shared" si="131"/>
        <v>7</v>
      </c>
      <c r="M781" s="75">
        <f t="shared" si="131"/>
        <v>8</v>
      </c>
      <c r="N781" s="75">
        <f t="shared" si="131"/>
        <v>9</v>
      </c>
      <c r="O781" s="75">
        <f t="shared" si="131"/>
        <v>10</v>
      </c>
      <c r="P781">
        <f t="shared" si="128"/>
        <v>1</v>
      </c>
      <c r="Q781" t="str">
        <f t="shared" si="129"/>
        <v>D20201231</v>
      </c>
      <c r="R781">
        <f t="shared" si="130"/>
        <v>444259</v>
      </c>
      <c r="S781">
        <v>1</v>
      </c>
      <c r="T781">
        <f t="shared" si="122"/>
        <v>0</v>
      </c>
      <c r="U781">
        <f t="shared" si="122"/>
        <v>0</v>
      </c>
      <c r="V781">
        <f t="shared" si="122"/>
        <v>0</v>
      </c>
      <c r="W781">
        <f t="shared" si="122"/>
        <v>1</v>
      </c>
    </row>
    <row r="782" spans="1:23" x14ac:dyDescent="0.25">
      <c r="A782" t="s">
        <v>1897</v>
      </c>
      <c r="B782">
        <v>1</v>
      </c>
      <c r="C782">
        <v>196958</v>
      </c>
      <c r="E782" s="74">
        <v>206473</v>
      </c>
      <c r="F782" s="75">
        <f t="shared" si="131"/>
        <v>1</v>
      </c>
      <c r="G782" s="75">
        <f t="shared" si="131"/>
        <v>2</v>
      </c>
      <c r="H782" s="75">
        <f t="shared" si="131"/>
        <v>3</v>
      </c>
      <c r="I782" s="75">
        <f t="shared" si="131"/>
        <v>4</v>
      </c>
      <c r="J782" s="75">
        <f t="shared" si="131"/>
        <v>5</v>
      </c>
      <c r="K782" s="75">
        <f t="shared" si="131"/>
        <v>6</v>
      </c>
      <c r="L782" s="75">
        <f t="shared" si="131"/>
        <v>7</v>
      </c>
      <c r="M782" s="75">
        <f t="shared" si="131"/>
        <v>8</v>
      </c>
      <c r="N782" s="75">
        <f t="shared" si="131"/>
        <v>9</v>
      </c>
      <c r="O782" s="75">
        <f t="shared" si="131"/>
        <v>10</v>
      </c>
      <c r="P782">
        <f t="shared" si="128"/>
        <v>1</v>
      </c>
      <c r="Q782" t="str">
        <f t="shared" si="129"/>
        <v>D20201231</v>
      </c>
      <c r="R782">
        <f t="shared" si="130"/>
        <v>168110</v>
      </c>
      <c r="S782">
        <v>1</v>
      </c>
      <c r="T782">
        <f t="shared" si="122"/>
        <v>0</v>
      </c>
      <c r="U782">
        <f t="shared" si="122"/>
        <v>0</v>
      </c>
      <c r="V782">
        <f t="shared" si="122"/>
        <v>0</v>
      </c>
      <c r="W782">
        <f t="shared" si="122"/>
        <v>1</v>
      </c>
    </row>
    <row r="783" spans="1:23" x14ac:dyDescent="0.25">
      <c r="A783" t="s">
        <v>1899</v>
      </c>
      <c r="B783">
        <v>1</v>
      </c>
      <c r="C783">
        <v>126099</v>
      </c>
      <c r="E783" s="74">
        <v>206772</v>
      </c>
      <c r="F783" s="75">
        <f t="shared" si="131"/>
        <v>1</v>
      </c>
      <c r="G783" s="75">
        <f t="shared" si="131"/>
        <v>2</v>
      </c>
      <c r="H783" s="75">
        <f t="shared" si="131"/>
        <v>3</v>
      </c>
      <c r="I783" s="75">
        <f t="shared" si="131"/>
        <v>4</v>
      </c>
      <c r="J783" s="75">
        <f t="shared" si="131"/>
        <v>5</v>
      </c>
      <c r="K783" s="75">
        <f t="shared" si="131"/>
        <v>6</v>
      </c>
      <c r="L783" s="75">
        <f t="shared" si="131"/>
        <v>7</v>
      </c>
      <c r="M783" s="75">
        <f t="shared" si="131"/>
        <v>8</v>
      </c>
      <c r="N783" s="75">
        <f t="shared" si="131"/>
        <v>9</v>
      </c>
      <c r="O783" s="75">
        <f t="shared" si="131"/>
        <v>10</v>
      </c>
      <c r="P783">
        <f t="shared" si="128"/>
        <v>1</v>
      </c>
      <c r="Q783" t="str">
        <f t="shared" si="129"/>
        <v>D20201231</v>
      </c>
      <c r="R783">
        <f t="shared" si="130"/>
        <v>142042</v>
      </c>
      <c r="S783">
        <v>1</v>
      </c>
      <c r="T783">
        <f t="shared" ref="T783:W846" si="132">IF(AND($R783&gt;T$2,$R783&lt;=T$3),1,0)</f>
        <v>0</v>
      </c>
      <c r="U783">
        <f t="shared" si="132"/>
        <v>0</v>
      </c>
      <c r="V783">
        <f t="shared" si="132"/>
        <v>0</v>
      </c>
      <c r="W783">
        <f t="shared" si="132"/>
        <v>1</v>
      </c>
    </row>
    <row r="784" spans="1:23" x14ac:dyDescent="0.25">
      <c r="A784" t="s">
        <v>1901</v>
      </c>
      <c r="B784">
        <v>1</v>
      </c>
      <c r="C784">
        <v>1000500</v>
      </c>
      <c r="E784" s="74">
        <v>206950</v>
      </c>
      <c r="F784" s="75">
        <f t="shared" si="131"/>
        <v>1</v>
      </c>
      <c r="G784" s="75">
        <f t="shared" si="131"/>
        <v>2</v>
      </c>
      <c r="H784" s="75">
        <f t="shared" si="131"/>
        <v>3</v>
      </c>
      <c r="I784" s="75">
        <f t="shared" si="131"/>
        <v>4</v>
      </c>
      <c r="J784" s="75">
        <f t="shared" si="131"/>
        <v>5</v>
      </c>
      <c r="K784" s="75">
        <f t="shared" si="131"/>
        <v>6</v>
      </c>
      <c r="L784" s="75">
        <f t="shared" si="131"/>
        <v>7</v>
      </c>
      <c r="M784" s="75">
        <f t="shared" si="131"/>
        <v>8</v>
      </c>
      <c r="N784" s="75">
        <f t="shared" si="131"/>
        <v>9</v>
      </c>
      <c r="O784" s="75">
        <f t="shared" si="131"/>
        <v>10</v>
      </c>
      <c r="P784">
        <f t="shared" si="128"/>
        <v>1</v>
      </c>
      <c r="Q784" t="str">
        <f t="shared" si="129"/>
        <v>D20201231</v>
      </c>
      <c r="R784">
        <f t="shared" si="130"/>
        <v>58024</v>
      </c>
      <c r="S784">
        <v>1</v>
      </c>
      <c r="T784">
        <f t="shared" si="132"/>
        <v>0</v>
      </c>
      <c r="U784">
        <f t="shared" si="132"/>
        <v>0</v>
      </c>
      <c r="V784">
        <f t="shared" si="132"/>
        <v>0</v>
      </c>
      <c r="W784">
        <f t="shared" si="132"/>
        <v>1</v>
      </c>
    </row>
    <row r="785" spans="1:23" x14ac:dyDescent="0.25">
      <c r="A785" t="s">
        <v>1903</v>
      </c>
      <c r="B785">
        <v>1</v>
      </c>
      <c r="C785">
        <v>40680097</v>
      </c>
      <c r="E785" s="74">
        <v>207041</v>
      </c>
      <c r="F785" s="75">
        <f t="shared" ref="F785:O794" si="133">IFERROR(VLOOKUP(CONCATENATE(F$4,".",$E785),$A$4:$C$488690,2,FALSE)*F$3,100)</f>
        <v>1</v>
      </c>
      <c r="G785" s="75">
        <f t="shared" si="133"/>
        <v>2</v>
      </c>
      <c r="H785" s="75">
        <f t="shared" si="133"/>
        <v>3</v>
      </c>
      <c r="I785" s="75">
        <f t="shared" si="133"/>
        <v>4</v>
      </c>
      <c r="J785" s="75">
        <f t="shared" si="133"/>
        <v>5</v>
      </c>
      <c r="K785" s="75">
        <f t="shared" si="133"/>
        <v>6</v>
      </c>
      <c r="L785" s="75">
        <f t="shared" si="133"/>
        <v>7</v>
      </c>
      <c r="M785" s="75">
        <f t="shared" si="133"/>
        <v>8</v>
      </c>
      <c r="N785" s="75">
        <f t="shared" si="133"/>
        <v>9</v>
      </c>
      <c r="O785" s="75">
        <f t="shared" si="133"/>
        <v>10</v>
      </c>
      <c r="P785">
        <f t="shared" si="128"/>
        <v>1</v>
      </c>
      <c r="Q785" t="str">
        <f t="shared" si="129"/>
        <v>D20201231</v>
      </c>
      <c r="R785">
        <f t="shared" si="130"/>
        <v>45595</v>
      </c>
      <c r="S785">
        <v>1</v>
      </c>
      <c r="T785">
        <f t="shared" si="132"/>
        <v>0</v>
      </c>
      <c r="U785">
        <f t="shared" si="132"/>
        <v>0</v>
      </c>
      <c r="V785">
        <f t="shared" si="132"/>
        <v>0</v>
      </c>
      <c r="W785">
        <f t="shared" si="132"/>
        <v>1</v>
      </c>
    </row>
    <row r="786" spans="1:23" x14ac:dyDescent="0.25">
      <c r="A786" t="s">
        <v>1905</v>
      </c>
      <c r="B786">
        <v>1</v>
      </c>
      <c r="C786">
        <v>2183432</v>
      </c>
      <c r="E786" s="74">
        <v>207050</v>
      </c>
      <c r="F786" s="75">
        <f t="shared" si="133"/>
        <v>1</v>
      </c>
      <c r="G786" s="75">
        <f t="shared" si="133"/>
        <v>2</v>
      </c>
      <c r="H786" s="75">
        <f t="shared" si="133"/>
        <v>3</v>
      </c>
      <c r="I786" s="75">
        <f t="shared" si="133"/>
        <v>4</v>
      </c>
      <c r="J786" s="75">
        <f t="shared" si="133"/>
        <v>5</v>
      </c>
      <c r="K786" s="75">
        <f t="shared" si="133"/>
        <v>6</v>
      </c>
      <c r="L786" s="75">
        <f t="shared" si="133"/>
        <v>7</v>
      </c>
      <c r="M786" s="75">
        <f t="shared" si="133"/>
        <v>8</v>
      </c>
      <c r="N786" s="75">
        <f t="shared" si="133"/>
        <v>9</v>
      </c>
      <c r="O786" s="75">
        <f t="shared" si="133"/>
        <v>10</v>
      </c>
      <c r="P786">
        <f t="shared" si="128"/>
        <v>1</v>
      </c>
      <c r="Q786" t="str">
        <f t="shared" si="129"/>
        <v>D20201231</v>
      </c>
      <c r="R786">
        <f t="shared" si="130"/>
        <v>912511</v>
      </c>
      <c r="S786">
        <v>1</v>
      </c>
      <c r="T786">
        <f t="shared" si="132"/>
        <v>0</v>
      </c>
      <c r="U786">
        <f t="shared" si="132"/>
        <v>0</v>
      </c>
      <c r="V786">
        <f t="shared" si="132"/>
        <v>0</v>
      </c>
      <c r="W786">
        <f t="shared" si="132"/>
        <v>1</v>
      </c>
    </row>
    <row r="787" spans="1:23" x14ac:dyDescent="0.25">
      <c r="A787" t="s">
        <v>1907</v>
      </c>
      <c r="B787">
        <v>1</v>
      </c>
      <c r="C787">
        <v>7380887</v>
      </c>
      <c r="E787" s="74">
        <v>207452</v>
      </c>
      <c r="F787" s="75">
        <f t="shared" si="133"/>
        <v>1</v>
      </c>
      <c r="G787" s="75">
        <f t="shared" si="133"/>
        <v>2</v>
      </c>
      <c r="H787" s="75">
        <f t="shared" si="133"/>
        <v>3</v>
      </c>
      <c r="I787" s="75">
        <f t="shared" si="133"/>
        <v>4</v>
      </c>
      <c r="J787" s="75">
        <f t="shared" si="133"/>
        <v>5</v>
      </c>
      <c r="K787" s="75">
        <f t="shared" si="133"/>
        <v>6</v>
      </c>
      <c r="L787" s="75">
        <f t="shared" si="133"/>
        <v>7</v>
      </c>
      <c r="M787" s="75">
        <f t="shared" si="133"/>
        <v>8</v>
      </c>
      <c r="N787" s="75">
        <f t="shared" si="133"/>
        <v>9</v>
      </c>
      <c r="O787" s="75">
        <f t="shared" si="133"/>
        <v>10</v>
      </c>
      <c r="P787">
        <f t="shared" si="128"/>
        <v>1</v>
      </c>
      <c r="Q787" t="str">
        <f t="shared" si="129"/>
        <v>D20201231</v>
      </c>
      <c r="R787">
        <f t="shared" si="130"/>
        <v>258293</v>
      </c>
      <c r="S787">
        <v>1</v>
      </c>
      <c r="T787">
        <f t="shared" si="132"/>
        <v>0</v>
      </c>
      <c r="U787">
        <f t="shared" si="132"/>
        <v>0</v>
      </c>
      <c r="V787">
        <f t="shared" si="132"/>
        <v>0</v>
      </c>
      <c r="W787">
        <f t="shared" si="132"/>
        <v>1</v>
      </c>
    </row>
    <row r="788" spans="1:23" x14ac:dyDescent="0.25">
      <c r="A788" t="s">
        <v>1909</v>
      </c>
      <c r="B788">
        <v>1</v>
      </c>
      <c r="C788">
        <v>321984</v>
      </c>
      <c r="E788" s="74">
        <v>207470</v>
      </c>
      <c r="F788" s="75">
        <f t="shared" si="133"/>
        <v>1</v>
      </c>
      <c r="G788" s="75">
        <f t="shared" si="133"/>
        <v>2</v>
      </c>
      <c r="H788" s="75">
        <f t="shared" si="133"/>
        <v>3</v>
      </c>
      <c r="I788" s="75">
        <f t="shared" si="133"/>
        <v>4</v>
      </c>
      <c r="J788" s="75">
        <f t="shared" si="133"/>
        <v>5</v>
      </c>
      <c r="K788" s="75">
        <f t="shared" si="133"/>
        <v>6</v>
      </c>
      <c r="L788" s="75">
        <f t="shared" si="133"/>
        <v>7</v>
      </c>
      <c r="M788" s="75">
        <f t="shared" si="133"/>
        <v>8</v>
      </c>
      <c r="N788" s="75">
        <f t="shared" si="133"/>
        <v>9</v>
      </c>
      <c r="O788" s="75">
        <f t="shared" si="133"/>
        <v>10</v>
      </c>
      <c r="P788">
        <f t="shared" si="128"/>
        <v>1</v>
      </c>
      <c r="Q788" t="str">
        <f t="shared" si="129"/>
        <v>D20201231</v>
      </c>
      <c r="R788">
        <f t="shared" si="130"/>
        <v>259330</v>
      </c>
      <c r="S788">
        <v>1</v>
      </c>
      <c r="T788">
        <f t="shared" si="132"/>
        <v>0</v>
      </c>
      <c r="U788">
        <f t="shared" si="132"/>
        <v>0</v>
      </c>
      <c r="V788">
        <f t="shared" si="132"/>
        <v>0</v>
      </c>
      <c r="W788">
        <f t="shared" si="132"/>
        <v>1</v>
      </c>
    </row>
    <row r="789" spans="1:23" x14ac:dyDescent="0.25">
      <c r="A789" t="s">
        <v>1911</v>
      </c>
      <c r="B789">
        <v>1</v>
      </c>
      <c r="C789">
        <v>134993</v>
      </c>
      <c r="E789" s="74">
        <v>207555</v>
      </c>
      <c r="F789" s="75">
        <f t="shared" si="133"/>
        <v>1</v>
      </c>
      <c r="G789" s="75">
        <f t="shared" si="133"/>
        <v>2</v>
      </c>
      <c r="H789" s="75">
        <f t="shared" si="133"/>
        <v>3</v>
      </c>
      <c r="I789" s="75">
        <f t="shared" si="133"/>
        <v>4</v>
      </c>
      <c r="J789" s="75">
        <f t="shared" si="133"/>
        <v>5</v>
      </c>
      <c r="K789" s="75">
        <f t="shared" si="133"/>
        <v>6</v>
      </c>
      <c r="L789" s="75">
        <f t="shared" si="133"/>
        <v>7</v>
      </c>
      <c r="M789" s="75">
        <f t="shared" si="133"/>
        <v>8</v>
      </c>
      <c r="N789" s="75">
        <f t="shared" si="133"/>
        <v>9</v>
      </c>
      <c r="O789" s="75">
        <f t="shared" si="133"/>
        <v>10</v>
      </c>
      <c r="P789">
        <f t="shared" si="128"/>
        <v>1</v>
      </c>
      <c r="Q789" t="str">
        <f t="shared" si="129"/>
        <v>D20201231</v>
      </c>
      <c r="R789">
        <f t="shared" si="130"/>
        <v>159864</v>
      </c>
      <c r="S789">
        <v>1</v>
      </c>
      <c r="T789">
        <f t="shared" si="132"/>
        <v>0</v>
      </c>
      <c r="U789">
        <f t="shared" si="132"/>
        <v>0</v>
      </c>
      <c r="V789">
        <f t="shared" si="132"/>
        <v>0</v>
      </c>
      <c r="W789">
        <f t="shared" si="132"/>
        <v>1</v>
      </c>
    </row>
    <row r="790" spans="1:23" x14ac:dyDescent="0.25">
      <c r="A790" t="s">
        <v>1913</v>
      </c>
      <c r="B790">
        <v>1</v>
      </c>
      <c r="C790">
        <v>265941</v>
      </c>
      <c r="E790" s="74">
        <v>207845</v>
      </c>
      <c r="F790" s="75">
        <f t="shared" si="133"/>
        <v>1</v>
      </c>
      <c r="G790" s="75">
        <f t="shared" si="133"/>
        <v>2</v>
      </c>
      <c r="H790" s="75">
        <f t="shared" si="133"/>
        <v>3</v>
      </c>
      <c r="I790" s="75">
        <f t="shared" si="133"/>
        <v>4</v>
      </c>
      <c r="J790" s="75">
        <f t="shared" si="133"/>
        <v>5</v>
      </c>
      <c r="K790" s="75">
        <f t="shared" si="133"/>
        <v>6</v>
      </c>
      <c r="L790" s="75">
        <f t="shared" si="133"/>
        <v>7</v>
      </c>
      <c r="M790" s="75">
        <f t="shared" si="133"/>
        <v>8</v>
      </c>
      <c r="N790" s="75">
        <f t="shared" si="133"/>
        <v>9</v>
      </c>
      <c r="O790" s="75">
        <f t="shared" si="133"/>
        <v>10</v>
      </c>
      <c r="P790">
        <f t="shared" si="128"/>
        <v>1</v>
      </c>
      <c r="Q790" t="str">
        <f t="shared" si="129"/>
        <v>D20201231</v>
      </c>
      <c r="R790">
        <f t="shared" si="130"/>
        <v>1412929</v>
      </c>
      <c r="S790">
        <v>1</v>
      </c>
      <c r="T790">
        <f t="shared" si="132"/>
        <v>0</v>
      </c>
      <c r="U790">
        <f t="shared" si="132"/>
        <v>0</v>
      </c>
      <c r="V790">
        <f t="shared" si="132"/>
        <v>1</v>
      </c>
      <c r="W790">
        <f t="shared" si="132"/>
        <v>0</v>
      </c>
    </row>
    <row r="791" spans="1:23" x14ac:dyDescent="0.25">
      <c r="A791" t="s">
        <v>1915</v>
      </c>
      <c r="B791">
        <v>1</v>
      </c>
      <c r="C791">
        <v>315173</v>
      </c>
      <c r="E791" s="74">
        <v>207872</v>
      </c>
      <c r="F791" s="75">
        <f t="shared" si="133"/>
        <v>1</v>
      </c>
      <c r="G791" s="75">
        <f t="shared" si="133"/>
        <v>2</v>
      </c>
      <c r="H791" s="75">
        <f t="shared" si="133"/>
        <v>3</v>
      </c>
      <c r="I791" s="75">
        <f t="shared" si="133"/>
        <v>4</v>
      </c>
      <c r="J791" s="75">
        <f t="shared" si="133"/>
        <v>5</v>
      </c>
      <c r="K791" s="75">
        <f t="shared" si="133"/>
        <v>6</v>
      </c>
      <c r="L791" s="75">
        <f t="shared" si="133"/>
        <v>7</v>
      </c>
      <c r="M791" s="75">
        <f t="shared" si="133"/>
        <v>8</v>
      </c>
      <c r="N791" s="75">
        <f t="shared" si="133"/>
        <v>9</v>
      </c>
      <c r="O791" s="75">
        <f t="shared" si="133"/>
        <v>10</v>
      </c>
      <c r="P791">
        <f t="shared" si="128"/>
        <v>1</v>
      </c>
      <c r="Q791" t="str">
        <f t="shared" si="129"/>
        <v>D20201231</v>
      </c>
      <c r="R791">
        <f t="shared" si="130"/>
        <v>615054</v>
      </c>
      <c r="S791">
        <v>1</v>
      </c>
      <c r="T791">
        <f t="shared" si="132"/>
        <v>0</v>
      </c>
      <c r="U791">
        <f t="shared" si="132"/>
        <v>0</v>
      </c>
      <c r="V791">
        <f t="shared" si="132"/>
        <v>0</v>
      </c>
      <c r="W791">
        <f t="shared" si="132"/>
        <v>1</v>
      </c>
    </row>
    <row r="792" spans="1:23" x14ac:dyDescent="0.25">
      <c r="A792" t="s">
        <v>1917</v>
      </c>
      <c r="B792">
        <v>1</v>
      </c>
      <c r="C792">
        <v>1329522</v>
      </c>
      <c r="E792" s="74">
        <v>207957</v>
      </c>
      <c r="F792" s="75">
        <f t="shared" si="133"/>
        <v>1</v>
      </c>
      <c r="G792" s="75">
        <f t="shared" si="133"/>
        <v>2</v>
      </c>
      <c r="H792" s="75">
        <f t="shared" si="133"/>
        <v>3</v>
      </c>
      <c r="I792" s="75">
        <f t="shared" si="133"/>
        <v>4</v>
      </c>
      <c r="J792" s="75">
        <f t="shared" si="133"/>
        <v>5</v>
      </c>
      <c r="K792" s="75">
        <f t="shared" si="133"/>
        <v>6</v>
      </c>
      <c r="L792" s="75">
        <f t="shared" si="133"/>
        <v>100</v>
      </c>
      <c r="M792" s="75">
        <f t="shared" si="133"/>
        <v>100</v>
      </c>
      <c r="N792" s="75">
        <f t="shared" si="133"/>
        <v>100</v>
      </c>
      <c r="O792" s="75">
        <f t="shared" si="133"/>
        <v>100</v>
      </c>
      <c r="P792">
        <f t="shared" si="128"/>
        <v>1</v>
      </c>
      <c r="Q792" t="str">
        <f t="shared" si="129"/>
        <v>D20201231</v>
      </c>
      <c r="R792">
        <f t="shared" si="130"/>
        <v>29395</v>
      </c>
      <c r="S792">
        <v>1</v>
      </c>
      <c r="T792">
        <f t="shared" si="132"/>
        <v>0</v>
      </c>
      <c r="U792">
        <f t="shared" si="132"/>
        <v>0</v>
      </c>
      <c r="V792">
        <f t="shared" si="132"/>
        <v>0</v>
      </c>
      <c r="W792">
        <f t="shared" si="132"/>
        <v>1</v>
      </c>
    </row>
    <row r="793" spans="1:23" x14ac:dyDescent="0.25">
      <c r="A793" t="s">
        <v>1918</v>
      </c>
      <c r="B793">
        <v>1</v>
      </c>
      <c r="C793">
        <v>67363</v>
      </c>
      <c r="E793" s="74">
        <v>208057</v>
      </c>
      <c r="F793" s="75">
        <f t="shared" si="133"/>
        <v>1</v>
      </c>
      <c r="G793" s="75">
        <f t="shared" si="133"/>
        <v>2</v>
      </c>
      <c r="H793" s="75">
        <f t="shared" si="133"/>
        <v>3</v>
      </c>
      <c r="I793" s="75">
        <f t="shared" si="133"/>
        <v>4</v>
      </c>
      <c r="J793" s="75">
        <f t="shared" si="133"/>
        <v>5</v>
      </c>
      <c r="K793" s="75">
        <f t="shared" si="133"/>
        <v>6</v>
      </c>
      <c r="L793" s="75">
        <f t="shared" si="133"/>
        <v>7</v>
      </c>
      <c r="M793" s="75">
        <f t="shared" si="133"/>
        <v>8</v>
      </c>
      <c r="N793" s="75">
        <f t="shared" si="133"/>
        <v>9</v>
      </c>
      <c r="O793" s="75">
        <f t="shared" si="133"/>
        <v>10</v>
      </c>
      <c r="P793">
        <f t="shared" si="128"/>
        <v>1</v>
      </c>
      <c r="Q793" t="str">
        <f t="shared" si="129"/>
        <v>D20201231</v>
      </c>
      <c r="R793">
        <f t="shared" si="130"/>
        <v>708185</v>
      </c>
      <c r="S793">
        <v>1</v>
      </c>
      <c r="T793">
        <f t="shared" si="132"/>
        <v>0</v>
      </c>
      <c r="U793">
        <f t="shared" si="132"/>
        <v>0</v>
      </c>
      <c r="V793">
        <f t="shared" si="132"/>
        <v>0</v>
      </c>
      <c r="W793">
        <f t="shared" si="132"/>
        <v>1</v>
      </c>
    </row>
    <row r="794" spans="1:23" x14ac:dyDescent="0.25">
      <c r="A794" t="s">
        <v>1920</v>
      </c>
      <c r="B794">
        <v>1</v>
      </c>
      <c r="C794">
        <v>417094</v>
      </c>
      <c r="E794" s="74">
        <v>208244</v>
      </c>
      <c r="F794" s="75">
        <f t="shared" si="133"/>
        <v>1</v>
      </c>
      <c r="G794" s="75">
        <f t="shared" si="133"/>
        <v>2</v>
      </c>
      <c r="H794" s="75">
        <f t="shared" si="133"/>
        <v>3</v>
      </c>
      <c r="I794" s="75">
        <f t="shared" si="133"/>
        <v>4</v>
      </c>
      <c r="J794" s="75">
        <f t="shared" si="133"/>
        <v>5</v>
      </c>
      <c r="K794" s="75">
        <f t="shared" si="133"/>
        <v>6</v>
      </c>
      <c r="L794" s="75">
        <f t="shared" si="133"/>
        <v>7</v>
      </c>
      <c r="M794" s="75">
        <f t="shared" si="133"/>
        <v>8</v>
      </c>
      <c r="N794" s="75">
        <f t="shared" si="133"/>
        <v>9</v>
      </c>
      <c r="O794" s="75">
        <f t="shared" si="133"/>
        <v>10</v>
      </c>
      <c r="P794">
        <f t="shared" si="128"/>
        <v>1</v>
      </c>
      <c r="Q794" t="str">
        <f t="shared" si="129"/>
        <v>D20201231</v>
      </c>
      <c r="R794">
        <f t="shared" si="130"/>
        <v>22855667</v>
      </c>
      <c r="S794">
        <v>1</v>
      </c>
      <c r="T794">
        <f t="shared" si="132"/>
        <v>0</v>
      </c>
      <c r="U794">
        <f t="shared" si="132"/>
        <v>1</v>
      </c>
      <c r="V794">
        <f t="shared" si="132"/>
        <v>0</v>
      </c>
      <c r="W794">
        <f t="shared" si="132"/>
        <v>0</v>
      </c>
    </row>
    <row r="795" spans="1:23" x14ac:dyDescent="0.25">
      <c r="A795" t="s">
        <v>1922</v>
      </c>
      <c r="B795">
        <v>1</v>
      </c>
      <c r="C795">
        <v>256261</v>
      </c>
      <c r="E795" s="74">
        <v>208347</v>
      </c>
      <c r="F795" s="75">
        <f t="shared" ref="F795:O804" si="134">IFERROR(VLOOKUP(CONCATENATE(F$4,".",$E795),$A$4:$C$488690,2,FALSE)*F$3,100)</f>
        <v>1</v>
      </c>
      <c r="G795" s="75">
        <f t="shared" si="134"/>
        <v>2</v>
      </c>
      <c r="H795" s="75">
        <f t="shared" si="134"/>
        <v>3</v>
      </c>
      <c r="I795" s="75">
        <f t="shared" si="134"/>
        <v>4</v>
      </c>
      <c r="J795" s="75">
        <f t="shared" si="134"/>
        <v>5</v>
      </c>
      <c r="K795" s="75">
        <f t="shared" si="134"/>
        <v>6</v>
      </c>
      <c r="L795" s="75">
        <f t="shared" si="134"/>
        <v>7</v>
      </c>
      <c r="M795" s="75">
        <f t="shared" si="134"/>
        <v>8</v>
      </c>
      <c r="N795" s="75">
        <f t="shared" si="134"/>
        <v>9</v>
      </c>
      <c r="O795" s="75">
        <f t="shared" si="134"/>
        <v>10</v>
      </c>
      <c r="P795">
        <f t="shared" si="128"/>
        <v>1</v>
      </c>
      <c r="Q795" t="str">
        <f t="shared" si="129"/>
        <v>D20201231</v>
      </c>
      <c r="R795">
        <f t="shared" si="130"/>
        <v>70843</v>
      </c>
      <c r="S795">
        <v>1</v>
      </c>
      <c r="T795">
        <f t="shared" si="132"/>
        <v>0</v>
      </c>
      <c r="U795">
        <f t="shared" si="132"/>
        <v>0</v>
      </c>
      <c r="V795">
        <f t="shared" si="132"/>
        <v>0</v>
      </c>
      <c r="W795">
        <f t="shared" si="132"/>
        <v>1</v>
      </c>
    </row>
    <row r="796" spans="1:23" x14ac:dyDescent="0.25">
      <c r="A796" t="s">
        <v>1924</v>
      </c>
      <c r="B796">
        <v>1</v>
      </c>
      <c r="C796">
        <v>165067</v>
      </c>
      <c r="E796" s="74">
        <v>208440</v>
      </c>
      <c r="F796" s="75">
        <f t="shared" si="134"/>
        <v>1</v>
      </c>
      <c r="G796" s="75">
        <f t="shared" si="134"/>
        <v>2</v>
      </c>
      <c r="H796" s="75">
        <f t="shared" si="134"/>
        <v>3</v>
      </c>
      <c r="I796" s="75">
        <f t="shared" si="134"/>
        <v>4</v>
      </c>
      <c r="J796" s="75">
        <f t="shared" si="134"/>
        <v>5</v>
      </c>
      <c r="K796" s="75">
        <f t="shared" si="134"/>
        <v>6</v>
      </c>
      <c r="L796" s="75">
        <f t="shared" si="134"/>
        <v>7</v>
      </c>
      <c r="M796" s="75">
        <f t="shared" si="134"/>
        <v>8</v>
      </c>
      <c r="N796" s="75">
        <f t="shared" si="134"/>
        <v>9</v>
      </c>
      <c r="O796" s="75">
        <f t="shared" si="134"/>
        <v>10</v>
      </c>
      <c r="P796">
        <f t="shared" si="128"/>
        <v>1</v>
      </c>
      <c r="Q796" t="str">
        <f t="shared" si="129"/>
        <v>D20201231</v>
      </c>
      <c r="R796">
        <f t="shared" si="130"/>
        <v>124331</v>
      </c>
      <c r="S796">
        <v>1</v>
      </c>
      <c r="T796">
        <f t="shared" si="132"/>
        <v>0</v>
      </c>
      <c r="U796">
        <f t="shared" si="132"/>
        <v>0</v>
      </c>
      <c r="V796">
        <f t="shared" si="132"/>
        <v>0</v>
      </c>
      <c r="W796">
        <f t="shared" si="132"/>
        <v>1</v>
      </c>
    </row>
    <row r="797" spans="1:23" x14ac:dyDescent="0.25">
      <c r="A797" t="s">
        <v>1926</v>
      </c>
      <c r="B797">
        <v>1</v>
      </c>
      <c r="C797">
        <v>1396533</v>
      </c>
      <c r="E797" s="74">
        <v>208459</v>
      </c>
      <c r="F797" s="75">
        <f t="shared" si="134"/>
        <v>1</v>
      </c>
      <c r="G797" s="75">
        <f t="shared" si="134"/>
        <v>2</v>
      </c>
      <c r="H797" s="75">
        <f t="shared" si="134"/>
        <v>3</v>
      </c>
      <c r="I797" s="75">
        <f t="shared" si="134"/>
        <v>4</v>
      </c>
      <c r="J797" s="75">
        <f t="shared" si="134"/>
        <v>5</v>
      </c>
      <c r="K797" s="75">
        <f t="shared" si="134"/>
        <v>6</v>
      </c>
      <c r="L797" s="75">
        <f t="shared" si="134"/>
        <v>7</v>
      </c>
      <c r="M797" s="75">
        <f t="shared" si="134"/>
        <v>8</v>
      </c>
      <c r="N797" s="75">
        <f t="shared" si="134"/>
        <v>9</v>
      </c>
      <c r="O797" s="75">
        <f t="shared" si="134"/>
        <v>10</v>
      </c>
      <c r="P797">
        <f t="shared" si="128"/>
        <v>1</v>
      </c>
      <c r="Q797" t="str">
        <f t="shared" si="129"/>
        <v>D20201231</v>
      </c>
      <c r="R797">
        <f t="shared" si="130"/>
        <v>81373</v>
      </c>
      <c r="S797">
        <v>1</v>
      </c>
      <c r="T797">
        <f t="shared" si="132"/>
        <v>0</v>
      </c>
      <c r="U797">
        <f t="shared" si="132"/>
        <v>0</v>
      </c>
      <c r="V797">
        <f t="shared" si="132"/>
        <v>0</v>
      </c>
      <c r="W797">
        <f t="shared" si="132"/>
        <v>1</v>
      </c>
    </row>
    <row r="798" spans="1:23" x14ac:dyDescent="0.25">
      <c r="A798" t="s">
        <v>1927</v>
      </c>
      <c r="B798">
        <v>1</v>
      </c>
      <c r="C798">
        <v>21115</v>
      </c>
      <c r="E798" s="74">
        <v>208570</v>
      </c>
      <c r="F798" s="75">
        <f t="shared" si="134"/>
        <v>1</v>
      </c>
      <c r="G798" s="75">
        <f t="shared" si="134"/>
        <v>2</v>
      </c>
      <c r="H798" s="75">
        <f t="shared" si="134"/>
        <v>3</v>
      </c>
      <c r="I798" s="75">
        <f t="shared" si="134"/>
        <v>4</v>
      </c>
      <c r="J798" s="75">
        <f t="shared" si="134"/>
        <v>5</v>
      </c>
      <c r="K798" s="75">
        <f t="shared" si="134"/>
        <v>6</v>
      </c>
      <c r="L798" s="75">
        <f t="shared" si="134"/>
        <v>7</v>
      </c>
      <c r="M798" s="75">
        <f t="shared" si="134"/>
        <v>8</v>
      </c>
      <c r="N798" s="75">
        <f t="shared" si="134"/>
        <v>9</v>
      </c>
      <c r="O798" s="75">
        <f t="shared" si="134"/>
        <v>10</v>
      </c>
      <c r="P798">
        <f t="shared" si="128"/>
        <v>1</v>
      </c>
      <c r="Q798" t="str">
        <f t="shared" si="129"/>
        <v>D20201231</v>
      </c>
      <c r="R798">
        <f t="shared" si="130"/>
        <v>423835</v>
      </c>
      <c r="S798">
        <v>1</v>
      </c>
      <c r="T798">
        <f t="shared" si="132"/>
        <v>0</v>
      </c>
      <c r="U798">
        <f t="shared" si="132"/>
        <v>0</v>
      </c>
      <c r="V798">
        <f t="shared" si="132"/>
        <v>0</v>
      </c>
      <c r="W798">
        <f t="shared" si="132"/>
        <v>1</v>
      </c>
    </row>
    <row r="799" spans="1:23" x14ac:dyDescent="0.25">
      <c r="A799" t="s">
        <v>1929</v>
      </c>
      <c r="B799">
        <v>1</v>
      </c>
      <c r="C799">
        <v>192059</v>
      </c>
      <c r="E799" s="74">
        <v>208655</v>
      </c>
      <c r="F799" s="75">
        <f t="shared" si="134"/>
        <v>1</v>
      </c>
      <c r="G799" s="75">
        <f t="shared" si="134"/>
        <v>2</v>
      </c>
      <c r="H799" s="75">
        <f t="shared" si="134"/>
        <v>3</v>
      </c>
      <c r="I799" s="75">
        <f t="shared" si="134"/>
        <v>4</v>
      </c>
      <c r="J799" s="75">
        <f t="shared" si="134"/>
        <v>5</v>
      </c>
      <c r="K799" s="75">
        <f t="shared" si="134"/>
        <v>6</v>
      </c>
      <c r="L799" s="75">
        <f t="shared" si="134"/>
        <v>7</v>
      </c>
      <c r="M799" s="75">
        <f t="shared" si="134"/>
        <v>8</v>
      </c>
      <c r="N799" s="75">
        <f t="shared" si="134"/>
        <v>9</v>
      </c>
      <c r="O799" s="75">
        <f t="shared" si="134"/>
        <v>10</v>
      </c>
      <c r="P799">
        <f t="shared" si="128"/>
        <v>1</v>
      </c>
      <c r="Q799" t="str">
        <f t="shared" si="129"/>
        <v>D20201231</v>
      </c>
      <c r="R799">
        <f t="shared" si="130"/>
        <v>337260</v>
      </c>
      <c r="S799">
        <v>1</v>
      </c>
      <c r="T799">
        <f t="shared" si="132"/>
        <v>0</v>
      </c>
      <c r="U799">
        <f t="shared" si="132"/>
        <v>0</v>
      </c>
      <c r="V799">
        <f t="shared" si="132"/>
        <v>0</v>
      </c>
      <c r="W799">
        <f t="shared" si="132"/>
        <v>1</v>
      </c>
    </row>
    <row r="800" spans="1:23" x14ac:dyDescent="0.25">
      <c r="A800" t="s">
        <v>1931</v>
      </c>
      <c r="B800">
        <v>1</v>
      </c>
      <c r="C800">
        <v>613475</v>
      </c>
      <c r="E800" s="74">
        <v>208972</v>
      </c>
      <c r="F800" s="75">
        <f t="shared" si="134"/>
        <v>1</v>
      </c>
      <c r="G800" s="75">
        <f t="shared" si="134"/>
        <v>2</v>
      </c>
      <c r="H800" s="75">
        <f t="shared" si="134"/>
        <v>3</v>
      </c>
      <c r="I800" s="75">
        <f t="shared" si="134"/>
        <v>4</v>
      </c>
      <c r="J800" s="75">
        <f t="shared" si="134"/>
        <v>5</v>
      </c>
      <c r="K800" s="75">
        <f t="shared" si="134"/>
        <v>6</v>
      </c>
      <c r="L800" s="75">
        <f t="shared" si="134"/>
        <v>7</v>
      </c>
      <c r="M800" s="75">
        <f t="shared" si="134"/>
        <v>8</v>
      </c>
      <c r="N800" s="75">
        <f t="shared" si="134"/>
        <v>9</v>
      </c>
      <c r="O800" s="75">
        <f t="shared" si="134"/>
        <v>10</v>
      </c>
      <c r="P800">
        <f t="shared" si="128"/>
        <v>1</v>
      </c>
      <c r="Q800" t="str">
        <f t="shared" si="129"/>
        <v>D20201231</v>
      </c>
      <c r="R800">
        <f t="shared" si="130"/>
        <v>88238</v>
      </c>
      <c r="S800">
        <v>1</v>
      </c>
      <c r="T800">
        <f t="shared" si="132"/>
        <v>0</v>
      </c>
      <c r="U800">
        <f t="shared" si="132"/>
        <v>0</v>
      </c>
      <c r="V800">
        <f t="shared" si="132"/>
        <v>0</v>
      </c>
      <c r="W800">
        <f t="shared" si="132"/>
        <v>1</v>
      </c>
    </row>
    <row r="801" spans="1:23" x14ac:dyDescent="0.25">
      <c r="A801" t="s">
        <v>1933</v>
      </c>
      <c r="B801">
        <v>1</v>
      </c>
      <c r="C801">
        <v>122797</v>
      </c>
      <c r="E801" s="74">
        <v>209148</v>
      </c>
      <c r="F801" s="75">
        <f t="shared" si="134"/>
        <v>1</v>
      </c>
      <c r="G801" s="75">
        <f t="shared" si="134"/>
        <v>2</v>
      </c>
      <c r="H801" s="75">
        <f t="shared" si="134"/>
        <v>3</v>
      </c>
      <c r="I801" s="75">
        <f t="shared" si="134"/>
        <v>4</v>
      </c>
      <c r="J801" s="75">
        <f t="shared" si="134"/>
        <v>5</v>
      </c>
      <c r="K801" s="75">
        <f t="shared" si="134"/>
        <v>6</v>
      </c>
      <c r="L801" s="75">
        <f t="shared" si="134"/>
        <v>7</v>
      </c>
      <c r="M801" s="75">
        <f t="shared" si="134"/>
        <v>8</v>
      </c>
      <c r="N801" s="75">
        <f t="shared" si="134"/>
        <v>9</v>
      </c>
      <c r="O801" s="75">
        <f t="shared" si="134"/>
        <v>10</v>
      </c>
      <c r="P801">
        <f t="shared" si="128"/>
        <v>1</v>
      </c>
      <c r="Q801" t="str">
        <f t="shared" si="129"/>
        <v>D20201231</v>
      </c>
      <c r="R801">
        <f t="shared" si="130"/>
        <v>569020</v>
      </c>
      <c r="S801">
        <v>1</v>
      </c>
      <c r="T801">
        <f t="shared" si="132"/>
        <v>0</v>
      </c>
      <c r="U801">
        <f t="shared" si="132"/>
        <v>0</v>
      </c>
      <c r="V801">
        <f t="shared" si="132"/>
        <v>0</v>
      </c>
      <c r="W801">
        <f t="shared" si="132"/>
        <v>1</v>
      </c>
    </row>
    <row r="802" spans="1:23" x14ac:dyDescent="0.25">
      <c r="A802" t="s">
        <v>1935</v>
      </c>
      <c r="B802">
        <v>1</v>
      </c>
      <c r="C802">
        <v>146476000</v>
      </c>
      <c r="E802" s="74">
        <v>209362</v>
      </c>
      <c r="F802" s="75">
        <f t="shared" si="134"/>
        <v>1</v>
      </c>
      <c r="G802" s="75">
        <f t="shared" si="134"/>
        <v>2</v>
      </c>
      <c r="H802" s="75">
        <f t="shared" si="134"/>
        <v>3</v>
      </c>
      <c r="I802" s="75">
        <f t="shared" si="134"/>
        <v>4</v>
      </c>
      <c r="J802" s="75">
        <f t="shared" si="134"/>
        <v>5</v>
      </c>
      <c r="K802" s="75">
        <f t="shared" si="134"/>
        <v>6</v>
      </c>
      <c r="L802" s="75">
        <f t="shared" si="134"/>
        <v>7</v>
      </c>
      <c r="M802" s="75">
        <f t="shared" si="134"/>
        <v>8</v>
      </c>
      <c r="N802" s="75">
        <f t="shared" si="134"/>
        <v>9</v>
      </c>
      <c r="O802" s="75">
        <f t="shared" si="134"/>
        <v>10</v>
      </c>
      <c r="P802">
        <f t="shared" si="128"/>
        <v>1</v>
      </c>
      <c r="Q802" t="str">
        <f t="shared" si="129"/>
        <v>D20201231</v>
      </c>
      <c r="R802">
        <f t="shared" si="130"/>
        <v>117420</v>
      </c>
      <c r="S802">
        <v>1</v>
      </c>
      <c r="T802">
        <f t="shared" si="132"/>
        <v>0</v>
      </c>
      <c r="U802">
        <f t="shared" si="132"/>
        <v>0</v>
      </c>
      <c r="V802">
        <f t="shared" si="132"/>
        <v>0</v>
      </c>
      <c r="W802">
        <f t="shared" si="132"/>
        <v>1</v>
      </c>
    </row>
    <row r="803" spans="1:23" x14ac:dyDescent="0.25">
      <c r="A803" t="s">
        <v>1937</v>
      </c>
      <c r="B803">
        <v>1</v>
      </c>
      <c r="C803">
        <v>101634</v>
      </c>
      <c r="E803" s="74">
        <v>209559</v>
      </c>
      <c r="F803" s="75">
        <f t="shared" si="134"/>
        <v>1</v>
      </c>
      <c r="G803" s="75">
        <f t="shared" si="134"/>
        <v>2</v>
      </c>
      <c r="H803" s="75">
        <f t="shared" si="134"/>
        <v>3</v>
      </c>
      <c r="I803" s="75">
        <f t="shared" si="134"/>
        <v>4</v>
      </c>
      <c r="J803" s="75">
        <f t="shared" si="134"/>
        <v>5</v>
      </c>
      <c r="K803" s="75">
        <f t="shared" si="134"/>
        <v>6</v>
      </c>
      <c r="L803" s="75">
        <f t="shared" si="134"/>
        <v>7</v>
      </c>
      <c r="M803" s="75">
        <f t="shared" si="134"/>
        <v>8</v>
      </c>
      <c r="N803" s="75">
        <f t="shared" si="134"/>
        <v>9</v>
      </c>
      <c r="O803" s="75">
        <f t="shared" si="134"/>
        <v>10</v>
      </c>
      <c r="P803">
        <f t="shared" si="128"/>
        <v>1</v>
      </c>
      <c r="Q803" t="str">
        <f t="shared" si="129"/>
        <v>D20201231</v>
      </c>
      <c r="R803">
        <f t="shared" si="130"/>
        <v>79445</v>
      </c>
      <c r="S803">
        <v>1</v>
      </c>
      <c r="T803">
        <f t="shared" si="132"/>
        <v>0</v>
      </c>
      <c r="U803">
        <f t="shared" si="132"/>
        <v>0</v>
      </c>
      <c r="V803">
        <f t="shared" si="132"/>
        <v>0</v>
      </c>
      <c r="W803">
        <f t="shared" si="132"/>
        <v>1</v>
      </c>
    </row>
    <row r="804" spans="1:23" x14ac:dyDescent="0.25">
      <c r="A804" t="s">
        <v>1938</v>
      </c>
      <c r="B804">
        <v>1</v>
      </c>
      <c r="C804">
        <v>766539</v>
      </c>
      <c r="E804" s="74">
        <v>209858</v>
      </c>
      <c r="F804" s="75">
        <f t="shared" si="134"/>
        <v>1</v>
      </c>
      <c r="G804" s="75">
        <f t="shared" si="134"/>
        <v>2</v>
      </c>
      <c r="H804" s="75">
        <f t="shared" si="134"/>
        <v>3</v>
      </c>
      <c r="I804" s="75">
        <f t="shared" si="134"/>
        <v>4</v>
      </c>
      <c r="J804" s="75">
        <f t="shared" si="134"/>
        <v>5</v>
      </c>
      <c r="K804" s="75">
        <f t="shared" si="134"/>
        <v>6</v>
      </c>
      <c r="L804" s="75">
        <f t="shared" si="134"/>
        <v>7</v>
      </c>
      <c r="M804" s="75">
        <f t="shared" si="134"/>
        <v>8</v>
      </c>
      <c r="N804" s="75">
        <f t="shared" si="134"/>
        <v>9</v>
      </c>
      <c r="O804" s="75">
        <f t="shared" si="134"/>
        <v>10</v>
      </c>
      <c r="P804">
        <f t="shared" si="128"/>
        <v>1</v>
      </c>
      <c r="Q804" t="str">
        <f t="shared" si="129"/>
        <v>D20201231</v>
      </c>
      <c r="R804">
        <f t="shared" si="130"/>
        <v>606977</v>
      </c>
      <c r="S804">
        <v>1</v>
      </c>
      <c r="T804">
        <f t="shared" si="132"/>
        <v>0</v>
      </c>
      <c r="U804">
        <f t="shared" si="132"/>
        <v>0</v>
      </c>
      <c r="V804">
        <f t="shared" si="132"/>
        <v>0</v>
      </c>
      <c r="W804">
        <f t="shared" si="132"/>
        <v>1</v>
      </c>
    </row>
    <row r="805" spans="1:23" x14ac:dyDescent="0.25">
      <c r="A805" t="s">
        <v>1940</v>
      </c>
      <c r="B805">
        <v>1</v>
      </c>
      <c r="C805">
        <v>112895</v>
      </c>
      <c r="E805" s="74">
        <v>210238</v>
      </c>
      <c r="F805" s="75">
        <f t="shared" ref="F805:O814" si="135">IFERROR(VLOOKUP(CONCATENATE(F$4,".",$E805),$A$4:$C$488690,2,FALSE)*F$3,100)</f>
        <v>1</v>
      </c>
      <c r="G805" s="75">
        <f t="shared" si="135"/>
        <v>2</v>
      </c>
      <c r="H805" s="75">
        <f t="shared" si="135"/>
        <v>3</v>
      </c>
      <c r="I805" s="75">
        <f t="shared" si="135"/>
        <v>4</v>
      </c>
      <c r="J805" s="75">
        <f t="shared" si="135"/>
        <v>5</v>
      </c>
      <c r="K805" s="75">
        <f t="shared" si="135"/>
        <v>6</v>
      </c>
      <c r="L805" s="75">
        <f t="shared" si="135"/>
        <v>7</v>
      </c>
      <c r="M805" s="75">
        <f t="shared" si="135"/>
        <v>8</v>
      </c>
      <c r="N805" s="75">
        <f t="shared" si="135"/>
        <v>9</v>
      </c>
      <c r="O805" s="75">
        <f t="shared" si="135"/>
        <v>10</v>
      </c>
      <c r="P805">
        <f t="shared" si="128"/>
        <v>1</v>
      </c>
      <c r="Q805" t="str">
        <f t="shared" si="129"/>
        <v>D20201231</v>
      </c>
      <c r="R805">
        <f t="shared" si="130"/>
        <v>537655</v>
      </c>
      <c r="S805">
        <v>1</v>
      </c>
      <c r="T805">
        <f t="shared" si="132"/>
        <v>0</v>
      </c>
      <c r="U805">
        <f t="shared" si="132"/>
        <v>0</v>
      </c>
      <c r="V805">
        <f t="shared" si="132"/>
        <v>0</v>
      </c>
      <c r="W805">
        <f t="shared" si="132"/>
        <v>1</v>
      </c>
    </row>
    <row r="806" spans="1:23" x14ac:dyDescent="0.25">
      <c r="A806" t="s">
        <v>1942</v>
      </c>
      <c r="B806">
        <v>1</v>
      </c>
      <c r="C806">
        <v>249120</v>
      </c>
      <c r="E806" s="74">
        <v>210256</v>
      </c>
      <c r="F806" s="75">
        <f t="shared" si="135"/>
        <v>1</v>
      </c>
      <c r="G806" s="75">
        <f t="shared" si="135"/>
        <v>2</v>
      </c>
      <c r="H806" s="75">
        <f t="shared" si="135"/>
        <v>3</v>
      </c>
      <c r="I806" s="75">
        <f t="shared" si="135"/>
        <v>4</v>
      </c>
      <c r="J806" s="75">
        <f t="shared" si="135"/>
        <v>5</v>
      </c>
      <c r="K806" s="75">
        <f t="shared" si="135"/>
        <v>6</v>
      </c>
      <c r="L806" s="75">
        <f t="shared" si="135"/>
        <v>7</v>
      </c>
      <c r="M806" s="75">
        <f t="shared" si="135"/>
        <v>8</v>
      </c>
      <c r="N806" s="75">
        <f t="shared" si="135"/>
        <v>9</v>
      </c>
      <c r="O806" s="75">
        <f t="shared" si="135"/>
        <v>10</v>
      </c>
      <c r="P806">
        <f t="shared" si="128"/>
        <v>1</v>
      </c>
      <c r="Q806" t="str">
        <f t="shared" si="129"/>
        <v>D20201231</v>
      </c>
      <c r="R806">
        <f t="shared" si="130"/>
        <v>212186</v>
      </c>
      <c r="S806">
        <v>1</v>
      </c>
      <c r="T806">
        <f t="shared" si="132"/>
        <v>0</v>
      </c>
      <c r="U806">
        <f t="shared" si="132"/>
        <v>0</v>
      </c>
      <c r="V806">
        <f t="shared" si="132"/>
        <v>0</v>
      </c>
      <c r="W806">
        <f t="shared" si="132"/>
        <v>1</v>
      </c>
    </row>
    <row r="807" spans="1:23" x14ac:dyDescent="0.25">
      <c r="A807" t="s">
        <v>1944</v>
      </c>
      <c r="B807">
        <v>1</v>
      </c>
      <c r="C807">
        <v>119401</v>
      </c>
      <c r="E807" s="74">
        <v>210434</v>
      </c>
      <c r="F807" s="75">
        <f t="shared" si="135"/>
        <v>1</v>
      </c>
      <c r="G807" s="75">
        <f t="shared" si="135"/>
        <v>2</v>
      </c>
      <c r="H807" s="75">
        <f t="shared" si="135"/>
        <v>3</v>
      </c>
      <c r="I807" s="75">
        <f t="shared" si="135"/>
        <v>4</v>
      </c>
      <c r="J807" s="75">
        <f t="shared" si="135"/>
        <v>5</v>
      </c>
      <c r="K807" s="75">
        <f t="shared" si="135"/>
        <v>6</v>
      </c>
      <c r="L807" s="75">
        <f t="shared" si="135"/>
        <v>7</v>
      </c>
      <c r="M807" s="75">
        <f t="shared" si="135"/>
        <v>8</v>
      </c>
      <c r="N807" s="75">
        <f t="shared" si="135"/>
        <v>9</v>
      </c>
      <c r="O807" s="75">
        <f t="shared" si="135"/>
        <v>10</v>
      </c>
      <c r="P807">
        <f t="shared" si="128"/>
        <v>1</v>
      </c>
      <c r="Q807" t="str">
        <f t="shared" si="129"/>
        <v>D20201231</v>
      </c>
      <c r="R807">
        <f t="shared" si="130"/>
        <v>169571085</v>
      </c>
      <c r="S807">
        <v>1</v>
      </c>
      <c r="T807">
        <f t="shared" si="132"/>
        <v>1</v>
      </c>
      <c r="U807">
        <f t="shared" si="132"/>
        <v>0</v>
      </c>
      <c r="V807">
        <f t="shared" si="132"/>
        <v>0</v>
      </c>
      <c r="W807">
        <f t="shared" si="132"/>
        <v>0</v>
      </c>
    </row>
    <row r="808" spans="1:23" x14ac:dyDescent="0.25">
      <c r="A808" t="s">
        <v>1946</v>
      </c>
      <c r="B808">
        <v>1</v>
      </c>
      <c r="C808">
        <v>1489199</v>
      </c>
      <c r="E808" s="74">
        <v>210779</v>
      </c>
      <c r="F808" s="75">
        <f t="shared" si="135"/>
        <v>1</v>
      </c>
      <c r="G808" s="75">
        <f t="shared" si="135"/>
        <v>2</v>
      </c>
      <c r="H808" s="75">
        <f t="shared" si="135"/>
        <v>3</v>
      </c>
      <c r="I808" s="75">
        <f t="shared" si="135"/>
        <v>4</v>
      </c>
      <c r="J808" s="75">
        <f t="shared" si="135"/>
        <v>5</v>
      </c>
      <c r="K808" s="75">
        <f t="shared" si="135"/>
        <v>6</v>
      </c>
      <c r="L808" s="75">
        <f t="shared" si="135"/>
        <v>7</v>
      </c>
      <c r="M808" s="75">
        <f t="shared" si="135"/>
        <v>8</v>
      </c>
      <c r="N808" s="75">
        <f t="shared" si="135"/>
        <v>100</v>
      </c>
      <c r="O808" s="75">
        <f t="shared" si="135"/>
        <v>100</v>
      </c>
      <c r="P808">
        <f t="shared" si="128"/>
        <v>1</v>
      </c>
      <c r="Q808" t="str">
        <f t="shared" si="129"/>
        <v>D20201231</v>
      </c>
      <c r="R808">
        <f t="shared" si="130"/>
        <v>124866</v>
      </c>
      <c r="S808">
        <v>1</v>
      </c>
      <c r="T808">
        <f t="shared" si="132"/>
        <v>0</v>
      </c>
      <c r="U808">
        <f t="shared" si="132"/>
        <v>0</v>
      </c>
      <c r="V808">
        <f t="shared" si="132"/>
        <v>0</v>
      </c>
      <c r="W808">
        <f t="shared" si="132"/>
        <v>1</v>
      </c>
    </row>
    <row r="809" spans="1:23" x14ac:dyDescent="0.25">
      <c r="A809" t="s">
        <v>1948</v>
      </c>
      <c r="B809">
        <v>1</v>
      </c>
      <c r="C809">
        <v>1526801</v>
      </c>
      <c r="E809" s="74">
        <v>211114</v>
      </c>
      <c r="F809" s="75">
        <f t="shared" si="135"/>
        <v>1</v>
      </c>
      <c r="G809" s="75">
        <f t="shared" si="135"/>
        <v>2</v>
      </c>
      <c r="H809" s="75">
        <f t="shared" si="135"/>
        <v>3</v>
      </c>
      <c r="I809" s="75">
        <f t="shared" si="135"/>
        <v>4</v>
      </c>
      <c r="J809" s="75">
        <f t="shared" si="135"/>
        <v>5</v>
      </c>
      <c r="K809" s="75">
        <f t="shared" si="135"/>
        <v>6</v>
      </c>
      <c r="L809" s="75">
        <f t="shared" si="135"/>
        <v>7</v>
      </c>
      <c r="M809" s="75">
        <f t="shared" si="135"/>
        <v>8</v>
      </c>
      <c r="N809" s="75">
        <f t="shared" si="135"/>
        <v>9</v>
      </c>
      <c r="O809" s="75">
        <f t="shared" si="135"/>
        <v>10</v>
      </c>
      <c r="P809">
        <f t="shared" si="128"/>
        <v>1</v>
      </c>
      <c r="Q809" t="str">
        <f t="shared" si="129"/>
        <v>D20201231</v>
      </c>
      <c r="R809">
        <f t="shared" si="130"/>
        <v>138416</v>
      </c>
      <c r="S809">
        <v>1</v>
      </c>
      <c r="T809">
        <f t="shared" si="132"/>
        <v>0</v>
      </c>
      <c r="U809">
        <f t="shared" si="132"/>
        <v>0</v>
      </c>
      <c r="V809">
        <f t="shared" si="132"/>
        <v>0</v>
      </c>
      <c r="W809">
        <f t="shared" si="132"/>
        <v>1</v>
      </c>
    </row>
    <row r="810" spans="1:23" x14ac:dyDescent="0.25">
      <c r="A810" t="s">
        <v>1950</v>
      </c>
      <c r="B810">
        <v>1</v>
      </c>
      <c r="C810">
        <v>3040</v>
      </c>
      <c r="E810" s="74">
        <v>211271</v>
      </c>
      <c r="F810" s="75">
        <f t="shared" si="135"/>
        <v>1</v>
      </c>
      <c r="G810" s="75">
        <f t="shared" si="135"/>
        <v>2</v>
      </c>
      <c r="H810" s="75">
        <f t="shared" si="135"/>
        <v>3</v>
      </c>
      <c r="I810" s="75">
        <f t="shared" si="135"/>
        <v>4</v>
      </c>
      <c r="J810" s="75">
        <f t="shared" si="135"/>
        <v>5</v>
      </c>
      <c r="K810" s="75">
        <f t="shared" si="135"/>
        <v>6</v>
      </c>
      <c r="L810" s="75">
        <f t="shared" si="135"/>
        <v>7</v>
      </c>
      <c r="M810" s="75">
        <f t="shared" si="135"/>
        <v>8</v>
      </c>
      <c r="N810" s="75">
        <f t="shared" si="135"/>
        <v>9</v>
      </c>
      <c r="O810" s="75">
        <f t="shared" si="135"/>
        <v>10</v>
      </c>
      <c r="P810">
        <f t="shared" si="128"/>
        <v>1</v>
      </c>
      <c r="Q810" t="str">
        <f t="shared" si="129"/>
        <v>D20201231</v>
      </c>
      <c r="R810">
        <f t="shared" si="130"/>
        <v>2586577</v>
      </c>
      <c r="S810">
        <v>1</v>
      </c>
      <c r="T810">
        <f t="shared" si="132"/>
        <v>0</v>
      </c>
      <c r="U810">
        <f t="shared" si="132"/>
        <v>0</v>
      </c>
      <c r="V810">
        <f t="shared" si="132"/>
        <v>1</v>
      </c>
      <c r="W810">
        <f t="shared" si="132"/>
        <v>0</v>
      </c>
    </row>
    <row r="811" spans="1:23" x14ac:dyDescent="0.25">
      <c r="A811" t="s">
        <v>1952</v>
      </c>
      <c r="B811">
        <v>1</v>
      </c>
      <c r="C811">
        <v>485077</v>
      </c>
      <c r="E811" s="74">
        <v>211338</v>
      </c>
      <c r="F811" s="75">
        <f t="shared" si="135"/>
        <v>1</v>
      </c>
      <c r="G811" s="75">
        <f t="shared" si="135"/>
        <v>2</v>
      </c>
      <c r="H811" s="75">
        <f t="shared" si="135"/>
        <v>3</v>
      </c>
      <c r="I811" s="75">
        <f t="shared" si="135"/>
        <v>4</v>
      </c>
      <c r="J811" s="75">
        <f t="shared" si="135"/>
        <v>5</v>
      </c>
      <c r="K811" s="75">
        <f t="shared" si="135"/>
        <v>6</v>
      </c>
      <c r="L811" s="75">
        <f t="shared" si="135"/>
        <v>7</v>
      </c>
      <c r="M811" s="75">
        <f t="shared" si="135"/>
        <v>8</v>
      </c>
      <c r="N811" s="75">
        <f t="shared" si="135"/>
        <v>9</v>
      </c>
      <c r="O811" s="75">
        <f t="shared" si="135"/>
        <v>10</v>
      </c>
      <c r="P811">
        <f t="shared" si="128"/>
        <v>1</v>
      </c>
      <c r="Q811" t="str">
        <f t="shared" si="129"/>
        <v>D20201231</v>
      </c>
      <c r="R811">
        <f t="shared" si="130"/>
        <v>230023</v>
      </c>
      <c r="S811">
        <v>1</v>
      </c>
      <c r="T811">
        <f t="shared" si="132"/>
        <v>0</v>
      </c>
      <c r="U811">
        <f t="shared" si="132"/>
        <v>0</v>
      </c>
      <c r="V811">
        <f t="shared" si="132"/>
        <v>0</v>
      </c>
      <c r="W811">
        <f t="shared" si="132"/>
        <v>1</v>
      </c>
    </row>
    <row r="812" spans="1:23" x14ac:dyDescent="0.25">
      <c r="A812" t="s">
        <v>1954</v>
      </c>
      <c r="B812">
        <v>1</v>
      </c>
      <c r="C812">
        <v>1997144</v>
      </c>
      <c r="E812" s="74">
        <v>211851</v>
      </c>
      <c r="F812" s="75">
        <f t="shared" si="135"/>
        <v>1</v>
      </c>
      <c r="G812" s="75">
        <f t="shared" si="135"/>
        <v>2</v>
      </c>
      <c r="H812" s="75">
        <f t="shared" si="135"/>
        <v>3</v>
      </c>
      <c r="I812" s="75">
        <f t="shared" si="135"/>
        <v>4</v>
      </c>
      <c r="J812" s="75">
        <f t="shared" si="135"/>
        <v>5</v>
      </c>
      <c r="K812" s="75">
        <f t="shared" si="135"/>
        <v>6</v>
      </c>
      <c r="L812" s="75">
        <f t="shared" si="135"/>
        <v>7</v>
      </c>
      <c r="M812" s="75">
        <f t="shared" si="135"/>
        <v>8</v>
      </c>
      <c r="N812" s="75">
        <f t="shared" si="135"/>
        <v>9</v>
      </c>
      <c r="O812" s="75">
        <f t="shared" si="135"/>
        <v>10</v>
      </c>
      <c r="P812">
        <f t="shared" si="128"/>
        <v>1</v>
      </c>
      <c r="Q812" t="str">
        <f t="shared" si="129"/>
        <v>D20201231</v>
      </c>
      <c r="R812">
        <f t="shared" si="130"/>
        <v>72513</v>
      </c>
      <c r="S812">
        <v>1</v>
      </c>
      <c r="T812">
        <f t="shared" si="132"/>
        <v>0</v>
      </c>
      <c r="U812">
        <f t="shared" si="132"/>
        <v>0</v>
      </c>
      <c r="V812">
        <f t="shared" si="132"/>
        <v>0</v>
      </c>
      <c r="W812">
        <f t="shared" si="132"/>
        <v>1</v>
      </c>
    </row>
    <row r="813" spans="1:23" x14ac:dyDescent="0.25">
      <c r="A813" t="s">
        <v>1956</v>
      </c>
      <c r="B813">
        <v>1</v>
      </c>
      <c r="C813">
        <v>1525503</v>
      </c>
      <c r="E813" s="74">
        <v>212018</v>
      </c>
      <c r="F813" s="75">
        <f t="shared" si="135"/>
        <v>1</v>
      </c>
      <c r="G813" s="75">
        <f t="shared" si="135"/>
        <v>2</v>
      </c>
      <c r="H813" s="75">
        <f t="shared" si="135"/>
        <v>3</v>
      </c>
      <c r="I813" s="75">
        <f t="shared" si="135"/>
        <v>4</v>
      </c>
      <c r="J813" s="75">
        <f t="shared" si="135"/>
        <v>5</v>
      </c>
      <c r="K813" s="75">
        <f t="shared" si="135"/>
        <v>6</v>
      </c>
      <c r="L813" s="75">
        <f t="shared" si="135"/>
        <v>7</v>
      </c>
      <c r="M813" s="75">
        <f t="shared" si="135"/>
        <v>8</v>
      </c>
      <c r="N813" s="75">
        <f t="shared" si="135"/>
        <v>9</v>
      </c>
      <c r="O813" s="75">
        <f t="shared" si="135"/>
        <v>10</v>
      </c>
      <c r="P813">
        <f t="shared" si="128"/>
        <v>1</v>
      </c>
      <c r="Q813" t="str">
        <f t="shared" si="129"/>
        <v>D20201231</v>
      </c>
      <c r="R813">
        <f t="shared" si="130"/>
        <v>606829</v>
      </c>
      <c r="S813">
        <v>1</v>
      </c>
      <c r="T813">
        <f t="shared" si="132"/>
        <v>0</v>
      </c>
      <c r="U813">
        <f t="shared" si="132"/>
        <v>0</v>
      </c>
      <c r="V813">
        <f t="shared" si="132"/>
        <v>0</v>
      </c>
      <c r="W813">
        <f t="shared" si="132"/>
        <v>1</v>
      </c>
    </row>
    <row r="814" spans="1:23" x14ac:dyDescent="0.25">
      <c r="A814" t="s">
        <v>1958</v>
      </c>
      <c r="B814">
        <v>1</v>
      </c>
      <c r="C814">
        <v>368996</v>
      </c>
      <c r="E814" s="74">
        <v>212335</v>
      </c>
      <c r="F814" s="75">
        <f t="shared" si="135"/>
        <v>1</v>
      </c>
      <c r="G814" s="75">
        <f t="shared" si="135"/>
        <v>2</v>
      </c>
      <c r="H814" s="75">
        <f t="shared" si="135"/>
        <v>3</v>
      </c>
      <c r="I814" s="75">
        <f t="shared" si="135"/>
        <v>4</v>
      </c>
      <c r="J814" s="75">
        <f t="shared" si="135"/>
        <v>5</v>
      </c>
      <c r="K814" s="75">
        <f t="shared" si="135"/>
        <v>6</v>
      </c>
      <c r="L814" s="75">
        <f t="shared" si="135"/>
        <v>7</v>
      </c>
      <c r="M814" s="75">
        <f t="shared" si="135"/>
        <v>8</v>
      </c>
      <c r="N814" s="75">
        <f t="shared" si="135"/>
        <v>100</v>
      </c>
      <c r="O814" s="75">
        <f t="shared" si="135"/>
        <v>100</v>
      </c>
      <c r="P814">
        <f t="shared" si="128"/>
        <v>1</v>
      </c>
      <c r="Q814" t="str">
        <f t="shared" si="129"/>
        <v>D20201231</v>
      </c>
      <c r="R814">
        <f t="shared" si="130"/>
        <v>386354</v>
      </c>
      <c r="S814">
        <v>1</v>
      </c>
      <c r="T814">
        <f t="shared" si="132"/>
        <v>0</v>
      </c>
      <c r="U814">
        <f t="shared" si="132"/>
        <v>0</v>
      </c>
      <c r="V814">
        <f t="shared" si="132"/>
        <v>0</v>
      </c>
      <c r="W814">
        <f t="shared" si="132"/>
        <v>1</v>
      </c>
    </row>
    <row r="815" spans="1:23" x14ac:dyDescent="0.25">
      <c r="A815" t="s">
        <v>1960</v>
      </c>
      <c r="B815">
        <v>1</v>
      </c>
      <c r="C815">
        <v>1145841</v>
      </c>
      <c r="E815" s="74">
        <v>212344</v>
      </c>
      <c r="F815" s="75">
        <f t="shared" ref="F815:O824" si="136">IFERROR(VLOOKUP(CONCATENATE(F$4,".",$E815),$A$4:$C$488690,2,FALSE)*F$3,100)</f>
        <v>1</v>
      </c>
      <c r="G815" s="75">
        <f t="shared" si="136"/>
        <v>2</v>
      </c>
      <c r="H815" s="75">
        <f t="shared" si="136"/>
        <v>3</v>
      </c>
      <c r="I815" s="75">
        <f t="shared" si="136"/>
        <v>4</v>
      </c>
      <c r="J815" s="75">
        <f t="shared" si="136"/>
        <v>5</v>
      </c>
      <c r="K815" s="75">
        <f t="shared" si="136"/>
        <v>6</v>
      </c>
      <c r="L815" s="75">
        <f t="shared" si="136"/>
        <v>7</v>
      </c>
      <c r="M815" s="75">
        <f t="shared" si="136"/>
        <v>8</v>
      </c>
      <c r="N815" s="75">
        <f t="shared" si="136"/>
        <v>9</v>
      </c>
      <c r="O815" s="75">
        <f t="shared" si="136"/>
        <v>10</v>
      </c>
      <c r="P815">
        <f t="shared" si="128"/>
        <v>1</v>
      </c>
      <c r="Q815" t="str">
        <f t="shared" si="129"/>
        <v>D20201231</v>
      </c>
      <c r="R815">
        <f t="shared" si="130"/>
        <v>109610</v>
      </c>
      <c r="S815">
        <v>1</v>
      </c>
      <c r="T815">
        <f t="shared" si="132"/>
        <v>0</v>
      </c>
      <c r="U815">
        <f t="shared" si="132"/>
        <v>0</v>
      </c>
      <c r="V815">
        <f t="shared" si="132"/>
        <v>0</v>
      </c>
      <c r="W815">
        <f t="shared" si="132"/>
        <v>1</v>
      </c>
    </row>
    <row r="816" spans="1:23" x14ac:dyDescent="0.25">
      <c r="A816" t="s">
        <v>1962</v>
      </c>
      <c r="B816">
        <v>1</v>
      </c>
      <c r="C816">
        <v>1226333</v>
      </c>
      <c r="E816" s="74">
        <v>212465</v>
      </c>
      <c r="F816" s="75">
        <f t="shared" si="136"/>
        <v>1</v>
      </c>
      <c r="G816" s="75">
        <f t="shared" si="136"/>
        <v>2</v>
      </c>
      <c r="H816" s="75">
        <f t="shared" si="136"/>
        <v>3</v>
      </c>
      <c r="I816" s="75">
        <f t="shared" si="136"/>
        <v>4</v>
      </c>
      <c r="J816" s="75">
        <f t="shared" si="136"/>
        <v>5</v>
      </c>
      <c r="K816" s="75">
        <f t="shared" si="136"/>
        <v>6</v>
      </c>
      <c r="L816" s="75">
        <f t="shared" si="136"/>
        <v>7</v>
      </c>
      <c r="M816" s="75">
        <f t="shared" si="136"/>
        <v>8</v>
      </c>
      <c r="N816" s="75">
        <f t="shared" si="136"/>
        <v>9</v>
      </c>
      <c r="O816" s="75">
        <f t="shared" si="136"/>
        <v>10</v>
      </c>
      <c r="P816">
        <f t="shared" si="128"/>
        <v>1</v>
      </c>
      <c r="Q816" t="str">
        <f t="shared" si="129"/>
        <v>D20201231</v>
      </c>
      <c r="R816">
        <f t="shared" si="130"/>
        <v>132111226</v>
      </c>
      <c r="S816">
        <v>1</v>
      </c>
      <c r="T816">
        <f t="shared" si="132"/>
        <v>1</v>
      </c>
      <c r="U816">
        <f t="shared" si="132"/>
        <v>0</v>
      </c>
      <c r="V816">
        <f t="shared" si="132"/>
        <v>0</v>
      </c>
      <c r="W816">
        <f t="shared" si="132"/>
        <v>0</v>
      </c>
    </row>
    <row r="817" spans="1:23" x14ac:dyDescent="0.25">
      <c r="A817" t="s">
        <v>1964</v>
      </c>
      <c r="B817">
        <v>1</v>
      </c>
      <c r="C817">
        <v>413444</v>
      </c>
      <c r="E817" s="74">
        <v>212522</v>
      </c>
      <c r="F817" s="75">
        <f t="shared" si="136"/>
        <v>1</v>
      </c>
      <c r="G817" s="75">
        <f t="shared" si="136"/>
        <v>2</v>
      </c>
      <c r="H817" s="75">
        <f t="shared" si="136"/>
        <v>3</v>
      </c>
      <c r="I817" s="75">
        <f t="shared" si="136"/>
        <v>4</v>
      </c>
      <c r="J817" s="75">
        <f t="shared" si="136"/>
        <v>5</v>
      </c>
      <c r="K817" s="75">
        <f t="shared" si="136"/>
        <v>6</v>
      </c>
      <c r="L817" s="75">
        <f t="shared" si="136"/>
        <v>7</v>
      </c>
      <c r="M817" s="75">
        <f t="shared" si="136"/>
        <v>8</v>
      </c>
      <c r="N817" s="75">
        <f t="shared" si="136"/>
        <v>9</v>
      </c>
      <c r="O817" s="75">
        <f t="shared" si="136"/>
        <v>10</v>
      </c>
      <c r="P817">
        <f t="shared" si="128"/>
        <v>1</v>
      </c>
      <c r="Q817" t="str">
        <f t="shared" si="129"/>
        <v>D20201231</v>
      </c>
      <c r="R817">
        <f t="shared" si="130"/>
        <v>1610627</v>
      </c>
      <c r="S817">
        <v>1</v>
      </c>
      <c r="T817">
        <f t="shared" si="132"/>
        <v>0</v>
      </c>
      <c r="U817">
        <f t="shared" si="132"/>
        <v>0</v>
      </c>
      <c r="V817">
        <f t="shared" si="132"/>
        <v>1</v>
      </c>
      <c r="W817">
        <f t="shared" si="132"/>
        <v>0</v>
      </c>
    </row>
    <row r="818" spans="1:23" x14ac:dyDescent="0.25">
      <c r="A818" t="s">
        <v>1966</v>
      </c>
      <c r="B818">
        <v>1</v>
      </c>
      <c r="C818">
        <v>260181</v>
      </c>
      <c r="E818" s="74">
        <v>212577</v>
      </c>
      <c r="F818" s="75">
        <f t="shared" si="136"/>
        <v>1</v>
      </c>
      <c r="G818" s="75">
        <f t="shared" si="136"/>
        <v>2</v>
      </c>
      <c r="H818" s="75">
        <f t="shared" si="136"/>
        <v>3</v>
      </c>
      <c r="I818" s="75">
        <f t="shared" si="136"/>
        <v>4</v>
      </c>
      <c r="J818" s="75">
        <f t="shared" si="136"/>
        <v>5</v>
      </c>
      <c r="K818" s="75">
        <f t="shared" si="136"/>
        <v>6</v>
      </c>
      <c r="L818" s="75">
        <f t="shared" si="136"/>
        <v>7</v>
      </c>
      <c r="M818" s="75">
        <f t="shared" si="136"/>
        <v>8</v>
      </c>
      <c r="N818" s="75">
        <f t="shared" si="136"/>
        <v>9</v>
      </c>
      <c r="O818" s="75">
        <f t="shared" si="136"/>
        <v>10</v>
      </c>
      <c r="P818">
        <f t="shared" si="128"/>
        <v>1</v>
      </c>
      <c r="Q818" t="str">
        <f t="shared" si="129"/>
        <v>D20201231</v>
      </c>
      <c r="R818">
        <f t="shared" si="130"/>
        <v>3679624</v>
      </c>
      <c r="S818">
        <v>1</v>
      </c>
      <c r="T818">
        <f t="shared" si="132"/>
        <v>0</v>
      </c>
      <c r="U818">
        <f t="shared" si="132"/>
        <v>0</v>
      </c>
      <c r="V818">
        <f t="shared" si="132"/>
        <v>1</v>
      </c>
      <c r="W818">
        <f t="shared" si="132"/>
        <v>0</v>
      </c>
    </row>
    <row r="819" spans="1:23" x14ac:dyDescent="0.25">
      <c r="A819" t="s">
        <v>1968</v>
      </c>
      <c r="B819">
        <v>1</v>
      </c>
      <c r="C819">
        <v>1191364</v>
      </c>
      <c r="E819" s="74">
        <v>213471</v>
      </c>
      <c r="F819" s="75">
        <f t="shared" si="136"/>
        <v>1</v>
      </c>
      <c r="G819" s="75">
        <f t="shared" si="136"/>
        <v>2</v>
      </c>
      <c r="H819" s="75">
        <f t="shared" si="136"/>
        <v>3</v>
      </c>
      <c r="I819" s="75">
        <f t="shared" si="136"/>
        <v>4</v>
      </c>
      <c r="J819" s="75">
        <f t="shared" si="136"/>
        <v>5</v>
      </c>
      <c r="K819" s="75">
        <f t="shared" si="136"/>
        <v>6</v>
      </c>
      <c r="L819" s="75">
        <f t="shared" si="136"/>
        <v>7</v>
      </c>
      <c r="M819" s="75">
        <f t="shared" si="136"/>
        <v>8</v>
      </c>
      <c r="N819" s="75">
        <f t="shared" si="136"/>
        <v>9</v>
      </c>
      <c r="O819" s="75">
        <f t="shared" si="136"/>
        <v>10</v>
      </c>
      <c r="P819">
        <f t="shared" si="128"/>
        <v>1</v>
      </c>
      <c r="Q819" t="str">
        <f t="shared" si="129"/>
        <v>D20201231</v>
      </c>
      <c r="R819">
        <f t="shared" si="130"/>
        <v>488714</v>
      </c>
      <c r="S819">
        <v>1</v>
      </c>
      <c r="T819">
        <f t="shared" si="132"/>
        <v>0</v>
      </c>
      <c r="U819">
        <f t="shared" si="132"/>
        <v>0</v>
      </c>
      <c r="V819">
        <f t="shared" si="132"/>
        <v>0</v>
      </c>
      <c r="W819">
        <f t="shared" si="132"/>
        <v>1</v>
      </c>
    </row>
    <row r="820" spans="1:23" x14ac:dyDescent="0.25">
      <c r="A820" t="s">
        <v>1970</v>
      </c>
      <c r="B820">
        <v>1</v>
      </c>
      <c r="C820">
        <v>278350</v>
      </c>
      <c r="E820" s="74">
        <v>213538</v>
      </c>
      <c r="F820" s="75">
        <f t="shared" si="136"/>
        <v>1</v>
      </c>
      <c r="G820" s="75">
        <f t="shared" si="136"/>
        <v>2</v>
      </c>
      <c r="H820" s="75">
        <f t="shared" si="136"/>
        <v>3</v>
      </c>
      <c r="I820" s="75">
        <f t="shared" si="136"/>
        <v>4</v>
      </c>
      <c r="J820" s="75">
        <f t="shared" si="136"/>
        <v>5</v>
      </c>
      <c r="K820" s="75">
        <f t="shared" si="136"/>
        <v>6</v>
      </c>
      <c r="L820" s="75">
        <f t="shared" si="136"/>
        <v>7</v>
      </c>
      <c r="M820" s="75">
        <f t="shared" si="136"/>
        <v>8</v>
      </c>
      <c r="N820" s="75">
        <f t="shared" si="136"/>
        <v>9</v>
      </c>
      <c r="O820" s="75">
        <f t="shared" si="136"/>
        <v>10</v>
      </c>
      <c r="P820">
        <f t="shared" si="128"/>
        <v>1</v>
      </c>
      <c r="Q820" t="str">
        <f t="shared" si="129"/>
        <v>D20201231</v>
      </c>
      <c r="R820">
        <f t="shared" si="130"/>
        <v>195255</v>
      </c>
      <c r="S820">
        <v>1</v>
      </c>
      <c r="T820">
        <f t="shared" si="132"/>
        <v>0</v>
      </c>
      <c r="U820">
        <f t="shared" si="132"/>
        <v>0</v>
      </c>
      <c r="V820">
        <f t="shared" si="132"/>
        <v>0</v>
      </c>
      <c r="W820">
        <f t="shared" si="132"/>
        <v>1</v>
      </c>
    </row>
    <row r="821" spans="1:23" x14ac:dyDescent="0.25">
      <c r="A821" t="s">
        <v>1972</v>
      </c>
      <c r="B821">
        <v>1</v>
      </c>
      <c r="C821">
        <v>459399</v>
      </c>
      <c r="E821" s="74">
        <v>213912</v>
      </c>
      <c r="F821" s="75">
        <f t="shared" si="136"/>
        <v>1</v>
      </c>
      <c r="G821" s="75">
        <f t="shared" si="136"/>
        <v>2</v>
      </c>
      <c r="H821" s="75">
        <f t="shared" si="136"/>
        <v>3</v>
      </c>
      <c r="I821" s="75">
        <f t="shared" si="136"/>
        <v>4</v>
      </c>
      <c r="J821" s="75">
        <f t="shared" si="136"/>
        <v>5</v>
      </c>
      <c r="K821" s="75">
        <f t="shared" si="136"/>
        <v>6</v>
      </c>
      <c r="L821" s="75">
        <f t="shared" si="136"/>
        <v>7</v>
      </c>
      <c r="M821" s="75">
        <f t="shared" si="136"/>
        <v>8</v>
      </c>
      <c r="N821" s="75">
        <f t="shared" si="136"/>
        <v>9</v>
      </c>
      <c r="O821" s="75">
        <f t="shared" si="136"/>
        <v>10</v>
      </c>
      <c r="P821">
        <f t="shared" si="128"/>
        <v>1</v>
      </c>
      <c r="Q821" t="str">
        <f t="shared" si="129"/>
        <v>D20201231</v>
      </c>
      <c r="R821">
        <f t="shared" si="130"/>
        <v>179273</v>
      </c>
      <c r="S821">
        <v>1</v>
      </c>
      <c r="T821">
        <f t="shared" si="132"/>
        <v>0</v>
      </c>
      <c r="U821">
        <f t="shared" si="132"/>
        <v>0</v>
      </c>
      <c r="V821">
        <f t="shared" si="132"/>
        <v>0</v>
      </c>
      <c r="W821">
        <f t="shared" si="132"/>
        <v>1</v>
      </c>
    </row>
    <row r="822" spans="1:23" x14ac:dyDescent="0.25">
      <c r="A822" t="s">
        <v>1973</v>
      </c>
      <c r="B822">
        <v>1</v>
      </c>
      <c r="C822">
        <v>6433919</v>
      </c>
      <c r="E822" s="74">
        <v>213958</v>
      </c>
      <c r="F822" s="75">
        <f t="shared" si="136"/>
        <v>1</v>
      </c>
      <c r="G822" s="75">
        <f t="shared" si="136"/>
        <v>2</v>
      </c>
      <c r="H822" s="75">
        <f t="shared" si="136"/>
        <v>3</v>
      </c>
      <c r="I822" s="75">
        <f t="shared" si="136"/>
        <v>4</v>
      </c>
      <c r="J822" s="75">
        <f t="shared" si="136"/>
        <v>5</v>
      </c>
      <c r="K822" s="75">
        <f t="shared" si="136"/>
        <v>6</v>
      </c>
      <c r="L822" s="75">
        <f t="shared" si="136"/>
        <v>7</v>
      </c>
      <c r="M822" s="75">
        <f t="shared" si="136"/>
        <v>8</v>
      </c>
      <c r="N822" s="75">
        <f t="shared" si="136"/>
        <v>9</v>
      </c>
      <c r="O822" s="75">
        <f t="shared" si="136"/>
        <v>10</v>
      </c>
      <c r="P822">
        <f t="shared" si="128"/>
        <v>1</v>
      </c>
      <c r="Q822" t="str">
        <f t="shared" si="129"/>
        <v>D20201231</v>
      </c>
      <c r="R822">
        <f t="shared" si="130"/>
        <v>97675</v>
      </c>
      <c r="S822">
        <v>1</v>
      </c>
      <c r="T822">
        <f t="shared" si="132"/>
        <v>0</v>
      </c>
      <c r="U822">
        <f t="shared" si="132"/>
        <v>0</v>
      </c>
      <c r="V822">
        <f t="shared" si="132"/>
        <v>0</v>
      </c>
      <c r="W822">
        <f t="shared" si="132"/>
        <v>1</v>
      </c>
    </row>
    <row r="823" spans="1:23" x14ac:dyDescent="0.25">
      <c r="A823" t="s">
        <v>1975</v>
      </c>
      <c r="B823">
        <v>1</v>
      </c>
      <c r="C823">
        <v>88491</v>
      </c>
      <c r="E823" s="74">
        <v>214106</v>
      </c>
      <c r="F823" s="75">
        <f t="shared" si="136"/>
        <v>1</v>
      </c>
      <c r="G823" s="75">
        <f t="shared" si="136"/>
        <v>2</v>
      </c>
      <c r="H823" s="75">
        <f t="shared" si="136"/>
        <v>3</v>
      </c>
      <c r="I823" s="75">
        <f t="shared" si="136"/>
        <v>4</v>
      </c>
      <c r="J823" s="75">
        <f t="shared" si="136"/>
        <v>5</v>
      </c>
      <c r="K823" s="75">
        <f t="shared" si="136"/>
        <v>6</v>
      </c>
      <c r="L823" s="75">
        <f t="shared" si="136"/>
        <v>7</v>
      </c>
      <c r="M823" s="75">
        <f t="shared" si="136"/>
        <v>8</v>
      </c>
      <c r="N823" s="75">
        <f t="shared" si="136"/>
        <v>9</v>
      </c>
      <c r="O823" s="75">
        <f t="shared" si="136"/>
        <v>10</v>
      </c>
      <c r="P823">
        <f t="shared" si="128"/>
        <v>1</v>
      </c>
      <c r="Q823" t="str">
        <f t="shared" si="129"/>
        <v>D20201231</v>
      </c>
      <c r="R823">
        <f t="shared" si="130"/>
        <v>1860315</v>
      </c>
      <c r="S823">
        <v>1</v>
      </c>
      <c r="T823">
        <f t="shared" si="132"/>
        <v>0</v>
      </c>
      <c r="U823">
        <f t="shared" si="132"/>
        <v>0</v>
      </c>
      <c r="V823">
        <f t="shared" si="132"/>
        <v>1</v>
      </c>
      <c r="W823">
        <f t="shared" si="132"/>
        <v>0</v>
      </c>
    </row>
    <row r="824" spans="1:23" x14ac:dyDescent="0.25">
      <c r="A824" t="s">
        <v>1977</v>
      </c>
      <c r="B824">
        <v>1</v>
      </c>
      <c r="C824">
        <v>221921</v>
      </c>
      <c r="E824" s="74">
        <v>214414</v>
      </c>
      <c r="F824" s="75">
        <f t="shared" si="136"/>
        <v>1</v>
      </c>
      <c r="G824" s="75">
        <f t="shared" si="136"/>
        <v>2</v>
      </c>
      <c r="H824" s="75">
        <f t="shared" si="136"/>
        <v>3</v>
      </c>
      <c r="I824" s="75">
        <f t="shared" si="136"/>
        <v>4</v>
      </c>
      <c r="J824" s="75">
        <f t="shared" si="136"/>
        <v>5</v>
      </c>
      <c r="K824" s="75">
        <f t="shared" si="136"/>
        <v>6</v>
      </c>
      <c r="L824" s="75">
        <f t="shared" si="136"/>
        <v>7</v>
      </c>
      <c r="M824" s="75">
        <f t="shared" si="136"/>
        <v>8</v>
      </c>
      <c r="N824" s="75">
        <f t="shared" si="136"/>
        <v>9</v>
      </c>
      <c r="O824" s="75">
        <f t="shared" si="136"/>
        <v>10</v>
      </c>
      <c r="P824">
        <f t="shared" si="128"/>
        <v>1</v>
      </c>
      <c r="Q824" t="str">
        <f t="shared" si="129"/>
        <v>D20201231</v>
      </c>
      <c r="R824">
        <f t="shared" si="130"/>
        <v>1884051</v>
      </c>
      <c r="S824">
        <v>1</v>
      </c>
      <c r="T824">
        <f t="shared" si="132"/>
        <v>0</v>
      </c>
      <c r="U824">
        <f t="shared" si="132"/>
        <v>0</v>
      </c>
      <c r="V824">
        <f t="shared" si="132"/>
        <v>1</v>
      </c>
      <c r="W824">
        <f t="shared" si="132"/>
        <v>0</v>
      </c>
    </row>
    <row r="825" spans="1:23" x14ac:dyDescent="0.25">
      <c r="A825" t="s">
        <v>1979</v>
      </c>
      <c r="B825">
        <v>1</v>
      </c>
      <c r="C825">
        <v>46453</v>
      </c>
      <c r="E825" s="74">
        <v>214722</v>
      </c>
      <c r="F825" s="75">
        <f t="shared" ref="F825:O834" si="137">IFERROR(VLOOKUP(CONCATENATE(F$4,".",$E825),$A$4:$C$488690,2,FALSE)*F$3,100)</f>
        <v>1</v>
      </c>
      <c r="G825" s="75">
        <f t="shared" si="137"/>
        <v>2</v>
      </c>
      <c r="H825" s="75">
        <f t="shared" si="137"/>
        <v>3</v>
      </c>
      <c r="I825" s="75">
        <f t="shared" si="137"/>
        <v>4</v>
      </c>
      <c r="J825" s="75">
        <f t="shared" si="137"/>
        <v>5</v>
      </c>
      <c r="K825" s="75">
        <f t="shared" si="137"/>
        <v>6</v>
      </c>
      <c r="L825" s="75">
        <f t="shared" si="137"/>
        <v>7</v>
      </c>
      <c r="M825" s="75">
        <f t="shared" si="137"/>
        <v>8</v>
      </c>
      <c r="N825" s="75">
        <f t="shared" si="137"/>
        <v>9</v>
      </c>
      <c r="O825" s="75">
        <f t="shared" si="137"/>
        <v>10</v>
      </c>
      <c r="P825">
        <f t="shared" si="128"/>
        <v>1</v>
      </c>
      <c r="Q825" t="str">
        <f t="shared" si="129"/>
        <v>D20201231</v>
      </c>
      <c r="R825">
        <f t="shared" si="130"/>
        <v>1209220</v>
      </c>
      <c r="S825">
        <v>1</v>
      </c>
      <c r="T825">
        <f t="shared" si="132"/>
        <v>0</v>
      </c>
      <c r="U825">
        <f t="shared" si="132"/>
        <v>0</v>
      </c>
      <c r="V825">
        <f t="shared" si="132"/>
        <v>1</v>
      </c>
      <c r="W825">
        <f t="shared" si="132"/>
        <v>0</v>
      </c>
    </row>
    <row r="826" spans="1:23" x14ac:dyDescent="0.25">
      <c r="A826" t="s">
        <v>1981</v>
      </c>
      <c r="B826">
        <v>1</v>
      </c>
      <c r="C826">
        <v>3010560</v>
      </c>
      <c r="E826" s="74">
        <v>214807</v>
      </c>
      <c r="F826" s="75">
        <f t="shared" si="137"/>
        <v>1</v>
      </c>
      <c r="G826" s="75">
        <f t="shared" si="137"/>
        <v>2</v>
      </c>
      <c r="H826" s="75">
        <f t="shared" si="137"/>
        <v>3</v>
      </c>
      <c r="I826" s="75">
        <f t="shared" si="137"/>
        <v>4</v>
      </c>
      <c r="J826" s="75">
        <f t="shared" si="137"/>
        <v>5</v>
      </c>
      <c r="K826" s="75">
        <f t="shared" si="137"/>
        <v>6</v>
      </c>
      <c r="L826" s="75">
        <f t="shared" si="137"/>
        <v>7</v>
      </c>
      <c r="M826" s="75">
        <f t="shared" si="137"/>
        <v>8</v>
      </c>
      <c r="N826" s="75">
        <f t="shared" si="137"/>
        <v>9</v>
      </c>
      <c r="O826" s="75">
        <f t="shared" si="137"/>
        <v>10</v>
      </c>
      <c r="P826">
        <f t="shared" si="128"/>
        <v>1</v>
      </c>
      <c r="Q826" t="str">
        <f t="shared" si="129"/>
        <v>D20201231</v>
      </c>
      <c r="R826">
        <f t="shared" si="130"/>
        <v>45312000</v>
      </c>
      <c r="S826">
        <v>1</v>
      </c>
      <c r="T826">
        <f t="shared" si="132"/>
        <v>0</v>
      </c>
      <c r="U826">
        <f t="shared" si="132"/>
        <v>1</v>
      </c>
      <c r="V826">
        <f t="shared" si="132"/>
        <v>0</v>
      </c>
      <c r="W826">
        <f t="shared" si="132"/>
        <v>0</v>
      </c>
    </row>
    <row r="827" spans="1:23" x14ac:dyDescent="0.25">
      <c r="A827" t="s">
        <v>1982</v>
      </c>
      <c r="B827">
        <v>1</v>
      </c>
      <c r="C827">
        <v>284215</v>
      </c>
      <c r="E827" s="74">
        <v>214843</v>
      </c>
      <c r="F827" s="75">
        <f t="shared" si="137"/>
        <v>1</v>
      </c>
      <c r="G827" s="75">
        <f t="shared" si="137"/>
        <v>2</v>
      </c>
      <c r="H827" s="75">
        <f t="shared" si="137"/>
        <v>3</v>
      </c>
      <c r="I827" s="75">
        <f t="shared" si="137"/>
        <v>4</v>
      </c>
      <c r="J827" s="75">
        <f t="shared" si="137"/>
        <v>5</v>
      </c>
      <c r="K827" s="75">
        <f t="shared" si="137"/>
        <v>6</v>
      </c>
      <c r="L827" s="75">
        <f t="shared" si="137"/>
        <v>7</v>
      </c>
      <c r="M827" s="75">
        <f t="shared" si="137"/>
        <v>8</v>
      </c>
      <c r="N827" s="75">
        <f t="shared" si="137"/>
        <v>9</v>
      </c>
      <c r="O827" s="75">
        <f t="shared" si="137"/>
        <v>10</v>
      </c>
      <c r="P827">
        <f t="shared" si="128"/>
        <v>1</v>
      </c>
      <c r="Q827" t="str">
        <f t="shared" si="129"/>
        <v>D20201231</v>
      </c>
      <c r="R827">
        <f t="shared" si="130"/>
        <v>382267</v>
      </c>
      <c r="S827">
        <v>1</v>
      </c>
      <c r="T827">
        <f t="shared" si="132"/>
        <v>0</v>
      </c>
      <c r="U827">
        <f t="shared" si="132"/>
        <v>0</v>
      </c>
      <c r="V827">
        <f t="shared" si="132"/>
        <v>0</v>
      </c>
      <c r="W827">
        <f t="shared" si="132"/>
        <v>1</v>
      </c>
    </row>
    <row r="828" spans="1:23" x14ac:dyDescent="0.25">
      <c r="A828" t="s">
        <v>1984</v>
      </c>
      <c r="B828">
        <v>1</v>
      </c>
      <c r="C828">
        <v>608173</v>
      </c>
      <c r="E828" s="74">
        <v>215345</v>
      </c>
      <c r="F828" s="75">
        <f t="shared" si="137"/>
        <v>1</v>
      </c>
      <c r="G828" s="75">
        <f t="shared" si="137"/>
        <v>2</v>
      </c>
      <c r="H828" s="75">
        <f t="shared" si="137"/>
        <v>3</v>
      </c>
      <c r="I828" s="75">
        <f t="shared" si="137"/>
        <v>4</v>
      </c>
      <c r="J828" s="75">
        <f t="shared" si="137"/>
        <v>5</v>
      </c>
      <c r="K828" s="75">
        <f t="shared" si="137"/>
        <v>6</v>
      </c>
      <c r="L828" s="75">
        <f t="shared" si="137"/>
        <v>7</v>
      </c>
      <c r="M828" s="75">
        <f t="shared" si="137"/>
        <v>8</v>
      </c>
      <c r="N828" s="75">
        <f t="shared" si="137"/>
        <v>9</v>
      </c>
      <c r="O828" s="75">
        <f t="shared" si="137"/>
        <v>10</v>
      </c>
      <c r="P828">
        <f t="shared" si="128"/>
        <v>1</v>
      </c>
      <c r="Q828" t="str">
        <f t="shared" si="129"/>
        <v>D20201231</v>
      </c>
      <c r="R828">
        <f t="shared" si="130"/>
        <v>417490</v>
      </c>
      <c r="S828">
        <v>1</v>
      </c>
      <c r="T828">
        <f t="shared" si="132"/>
        <v>0</v>
      </c>
      <c r="U828">
        <f t="shared" si="132"/>
        <v>0</v>
      </c>
      <c r="V828">
        <f t="shared" si="132"/>
        <v>0</v>
      </c>
      <c r="W828">
        <f t="shared" si="132"/>
        <v>1</v>
      </c>
    </row>
    <row r="829" spans="1:23" x14ac:dyDescent="0.25">
      <c r="A829" t="s">
        <v>1986</v>
      </c>
      <c r="B829">
        <v>1</v>
      </c>
      <c r="C829">
        <v>262772</v>
      </c>
      <c r="E829" s="74">
        <v>215354</v>
      </c>
      <c r="F829" s="75">
        <f t="shared" si="137"/>
        <v>1</v>
      </c>
      <c r="G829" s="75">
        <f t="shared" si="137"/>
        <v>2</v>
      </c>
      <c r="H829" s="75">
        <f t="shared" si="137"/>
        <v>3</v>
      </c>
      <c r="I829" s="75">
        <f t="shared" si="137"/>
        <v>4</v>
      </c>
      <c r="J829" s="75">
        <f t="shared" si="137"/>
        <v>5</v>
      </c>
      <c r="K829" s="75">
        <f t="shared" si="137"/>
        <v>6</v>
      </c>
      <c r="L829" s="75">
        <f t="shared" si="137"/>
        <v>7</v>
      </c>
      <c r="M829" s="75">
        <f t="shared" si="137"/>
        <v>8</v>
      </c>
      <c r="N829" s="75">
        <f t="shared" si="137"/>
        <v>100</v>
      </c>
      <c r="O829" s="75">
        <f t="shared" si="137"/>
        <v>100</v>
      </c>
      <c r="P829">
        <f t="shared" si="128"/>
        <v>1</v>
      </c>
      <c r="Q829" t="str">
        <f t="shared" si="129"/>
        <v>D20201231</v>
      </c>
      <c r="R829">
        <f t="shared" si="130"/>
        <v>138878</v>
      </c>
      <c r="S829">
        <v>1</v>
      </c>
      <c r="T829">
        <f t="shared" si="132"/>
        <v>0</v>
      </c>
      <c r="U829">
        <f t="shared" si="132"/>
        <v>0</v>
      </c>
      <c r="V829">
        <f t="shared" si="132"/>
        <v>0</v>
      </c>
      <c r="W829">
        <f t="shared" si="132"/>
        <v>1</v>
      </c>
    </row>
    <row r="830" spans="1:23" x14ac:dyDescent="0.25">
      <c r="A830" t="s">
        <v>1988</v>
      </c>
      <c r="B830">
        <v>1</v>
      </c>
      <c r="C830">
        <v>18434705</v>
      </c>
      <c r="E830" s="74">
        <v>215653</v>
      </c>
      <c r="F830" s="75">
        <f t="shared" si="137"/>
        <v>1</v>
      </c>
      <c r="G830" s="75">
        <f t="shared" si="137"/>
        <v>2</v>
      </c>
      <c r="H830" s="75">
        <f t="shared" si="137"/>
        <v>3</v>
      </c>
      <c r="I830" s="75">
        <f t="shared" si="137"/>
        <v>4</v>
      </c>
      <c r="J830" s="75">
        <f t="shared" si="137"/>
        <v>5</v>
      </c>
      <c r="K830" s="75">
        <f t="shared" si="137"/>
        <v>6</v>
      </c>
      <c r="L830" s="75">
        <f t="shared" si="137"/>
        <v>7</v>
      </c>
      <c r="M830" s="75">
        <f t="shared" si="137"/>
        <v>8</v>
      </c>
      <c r="N830" s="75">
        <f t="shared" si="137"/>
        <v>9</v>
      </c>
      <c r="O830" s="75">
        <f t="shared" si="137"/>
        <v>10</v>
      </c>
      <c r="P830">
        <f t="shared" si="128"/>
        <v>1</v>
      </c>
      <c r="Q830" t="str">
        <f t="shared" si="129"/>
        <v>D20201231</v>
      </c>
      <c r="R830">
        <f t="shared" si="130"/>
        <v>35143</v>
      </c>
      <c r="S830">
        <v>1</v>
      </c>
      <c r="T830">
        <f t="shared" si="132"/>
        <v>0</v>
      </c>
      <c r="U830">
        <f t="shared" si="132"/>
        <v>0</v>
      </c>
      <c r="V830">
        <f t="shared" si="132"/>
        <v>0</v>
      </c>
      <c r="W830">
        <f t="shared" si="132"/>
        <v>1</v>
      </c>
    </row>
    <row r="831" spans="1:23" x14ac:dyDescent="0.25">
      <c r="A831" t="s">
        <v>1990</v>
      </c>
      <c r="B831">
        <v>1</v>
      </c>
      <c r="C831">
        <v>650866</v>
      </c>
      <c r="E831" s="74">
        <v>215662</v>
      </c>
      <c r="F831" s="75">
        <f t="shared" si="137"/>
        <v>1</v>
      </c>
      <c r="G831" s="75">
        <f t="shared" si="137"/>
        <v>2</v>
      </c>
      <c r="H831" s="75">
        <f t="shared" si="137"/>
        <v>3</v>
      </c>
      <c r="I831" s="75">
        <f t="shared" si="137"/>
        <v>4</v>
      </c>
      <c r="J831" s="75">
        <f t="shared" si="137"/>
        <v>5</v>
      </c>
      <c r="K831" s="75">
        <f t="shared" si="137"/>
        <v>6</v>
      </c>
      <c r="L831" s="75">
        <f t="shared" si="137"/>
        <v>7</v>
      </c>
      <c r="M831" s="75">
        <f t="shared" si="137"/>
        <v>8</v>
      </c>
      <c r="N831" s="75">
        <f t="shared" si="137"/>
        <v>9</v>
      </c>
      <c r="O831" s="75">
        <f t="shared" si="137"/>
        <v>10</v>
      </c>
      <c r="P831">
        <f t="shared" si="128"/>
        <v>1</v>
      </c>
      <c r="Q831" t="str">
        <f t="shared" si="129"/>
        <v>D20201231</v>
      </c>
      <c r="R831">
        <f t="shared" si="130"/>
        <v>1220924</v>
      </c>
      <c r="S831">
        <v>1</v>
      </c>
      <c r="T831">
        <f t="shared" si="132"/>
        <v>0</v>
      </c>
      <c r="U831">
        <f t="shared" si="132"/>
        <v>0</v>
      </c>
      <c r="V831">
        <f t="shared" si="132"/>
        <v>1</v>
      </c>
      <c r="W831">
        <f t="shared" si="132"/>
        <v>0</v>
      </c>
    </row>
    <row r="832" spans="1:23" x14ac:dyDescent="0.25">
      <c r="A832" t="s">
        <v>1992</v>
      </c>
      <c r="B832">
        <v>1</v>
      </c>
      <c r="C832">
        <v>25956</v>
      </c>
      <c r="E832" s="74">
        <v>215710</v>
      </c>
      <c r="F832" s="75">
        <f t="shared" si="137"/>
        <v>1</v>
      </c>
      <c r="G832" s="75">
        <f t="shared" si="137"/>
        <v>2</v>
      </c>
      <c r="H832" s="75">
        <f t="shared" si="137"/>
        <v>3</v>
      </c>
      <c r="I832" s="75">
        <f t="shared" si="137"/>
        <v>4</v>
      </c>
      <c r="J832" s="75">
        <f t="shared" si="137"/>
        <v>5</v>
      </c>
      <c r="K832" s="75">
        <f t="shared" si="137"/>
        <v>6</v>
      </c>
      <c r="L832" s="75">
        <f t="shared" si="137"/>
        <v>7</v>
      </c>
      <c r="M832" s="75">
        <f t="shared" si="137"/>
        <v>8</v>
      </c>
      <c r="N832" s="75">
        <f t="shared" si="137"/>
        <v>9</v>
      </c>
      <c r="O832" s="75">
        <f t="shared" si="137"/>
        <v>10</v>
      </c>
      <c r="P832">
        <f t="shared" si="128"/>
        <v>1</v>
      </c>
      <c r="Q832" t="str">
        <f t="shared" si="129"/>
        <v>D20201231</v>
      </c>
      <c r="R832">
        <f t="shared" si="130"/>
        <v>792722</v>
      </c>
      <c r="S832">
        <v>1</v>
      </c>
      <c r="T832">
        <f t="shared" si="132"/>
        <v>0</v>
      </c>
      <c r="U832">
        <f t="shared" si="132"/>
        <v>0</v>
      </c>
      <c r="V832">
        <f t="shared" si="132"/>
        <v>0</v>
      </c>
      <c r="W832">
        <f t="shared" si="132"/>
        <v>1</v>
      </c>
    </row>
    <row r="833" spans="1:23" x14ac:dyDescent="0.25">
      <c r="A833" t="s">
        <v>1993</v>
      </c>
      <c r="B833">
        <v>1</v>
      </c>
      <c r="C833">
        <v>397391</v>
      </c>
      <c r="E833" s="74">
        <v>216164</v>
      </c>
      <c r="F833" s="75">
        <f t="shared" si="137"/>
        <v>1</v>
      </c>
      <c r="G833" s="75">
        <f t="shared" si="137"/>
        <v>2</v>
      </c>
      <c r="H833" s="75">
        <f t="shared" si="137"/>
        <v>3</v>
      </c>
      <c r="I833" s="75">
        <f t="shared" si="137"/>
        <v>4</v>
      </c>
      <c r="J833" s="75">
        <f t="shared" si="137"/>
        <v>5</v>
      </c>
      <c r="K833" s="75">
        <f t="shared" si="137"/>
        <v>6</v>
      </c>
      <c r="L833" s="75">
        <f t="shared" si="137"/>
        <v>7</v>
      </c>
      <c r="M833" s="75">
        <f t="shared" si="137"/>
        <v>8</v>
      </c>
      <c r="N833" s="75">
        <f t="shared" si="137"/>
        <v>9</v>
      </c>
      <c r="O833" s="75">
        <f t="shared" si="137"/>
        <v>10</v>
      </c>
      <c r="P833">
        <f t="shared" si="128"/>
        <v>1</v>
      </c>
      <c r="Q833" t="str">
        <f t="shared" si="129"/>
        <v>D20201231</v>
      </c>
      <c r="R833">
        <f t="shared" si="130"/>
        <v>178237</v>
      </c>
      <c r="S833">
        <v>1</v>
      </c>
      <c r="T833">
        <f t="shared" si="132"/>
        <v>0</v>
      </c>
      <c r="U833">
        <f t="shared" si="132"/>
        <v>0</v>
      </c>
      <c r="V833">
        <f t="shared" si="132"/>
        <v>0</v>
      </c>
      <c r="W833">
        <f t="shared" si="132"/>
        <v>1</v>
      </c>
    </row>
    <row r="834" spans="1:23" x14ac:dyDescent="0.25">
      <c r="A834" t="s">
        <v>1995</v>
      </c>
      <c r="B834">
        <v>1</v>
      </c>
      <c r="C834">
        <v>1072775</v>
      </c>
      <c r="E834" s="74">
        <v>216230</v>
      </c>
      <c r="F834" s="75">
        <f t="shared" si="137"/>
        <v>1</v>
      </c>
      <c r="G834" s="75">
        <f t="shared" si="137"/>
        <v>2</v>
      </c>
      <c r="H834" s="75">
        <f t="shared" si="137"/>
        <v>3</v>
      </c>
      <c r="I834" s="75">
        <f t="shared" si="137"/>
        <v>4</v>
      </c>
      <c r="J834" s="75">
        <f t="shared" si="137"/>
        <v>5</v>
      </c>
      <c r="K834" s="75">
        <f t="shared" si="137"/>
        <v>6</v>
      </c>
      <c r="L834" s="75">
        <f t="shared" si="137"/>
        <v>7</v>
      </c>
      <c r="M834" s="75">
        <f t="shared" si="137"/>
        <v>8</v>
      </c>
      <c r="N834" s="75">
        <f t="shared" si="137"/>
        <v>9</v>
      </c>
      <c r="O834" s="75">
        <f t="shared" si="137"/>
        <v>10</v>
      </c>
      <c r="P834">
        <f t="shared" si="128"/>
        <v>1</v>
      </c>
      <c r="Q834" t="str">
        <f t="shared" si="129"/>
        <v>D20201231</v>
      </c>
      <c r="R834">
        <f t="shared" si="130"/>
        <v>187730</v>
      </c>
      <c r="S834">
        <v>1</v>
      </c>
      <c r="T834">
        <f t="shared" si="132"/>
        <v>0</v>
      </c>
      <c r="U834">
        <f t="shared" si="132"/>
        <v>0</v>
      </c>
      <c r="V834">
        <f t="shared" si="132"/>
        <v>0</v>
      </c>
      <c r="W834">
        <f t="shared" si="132"/>
        <v>1</v>
      </c>
    </row>
    <row r="835" spans="1:23" x14ac:dyDescent="0.25">
      <c r="A835" t="s">
        <v>1997</v>
      </c>
      <c r="B835">
        <v>1</v>
      </c>
      <c r="C835">
        <v>95563</v>
      </c>
      <c r="E835" s="74">
        <v>216922</v>
      </c>
      <c r="F835" s="75">
        <f t="shared" ref="F835:O844" si="138">IFERROR(VLOOKUP(CONCATENATE(F$4,".",$E835),$A$4:$C$488690,2,FALSE)*F$3,100)</f>
        <v>1</v>
      </c>
      <c r="G835" s="75">
        <f t="shared" si="138"/>
        <v>2</v>
      </c>
      <c r="H835" s="75">
        <f t="shared" si="138"/>
        <v>3</v>
      </c>
      <c r="I835" s="75">
        <f t="shared" si="138"/>
        <v>4</v>
      </c>
      <c r="J835" s="75">
        <f t="shared" si="138"/>
        <v>5</v>
      </c>
      <c r="K835" s="75">
        <f t="shared" si="138"/>
        <v>6</v>
      </c>
      <c r="L835" s="75">
        <f t="shared" si="138"/>
        <v>7</v>
      </c>
      <c r="M835" s="75">
        <f t="shared" si="138"/>
        <v>8</v>
      </c>
      <c r="N835" s="75">
        <f t="shared" si="138"/>
        <v>9</v>
      </c>
      <c r="O835" s="75">
        <f t="shared" si="138"/>
        <v>10</v>
      </c>
      <c r="P835">
        <f t="shared" si="128"/>
        <v>1</v>
      </c>
      <c r="Q835" t="str">
        <f t="shared" si="129"/>
        <v>D20201231</v>
      </c>
      <c r="R835">
        <f t="shared" si="130"/>
        <v>7290532</v>
      </c>
      <c r="S835">
        <v>1</v>
      </c>
      <c r="T835">
        <f t="shared" si="132"/>
        <v>0</v>
      </c>
      <c r="U835">
        <f t="shared" si="132"/>
        <v>0</v>
      </c>
      <c r="V835">
        <f t="shared" si="132"/>
        <v>1</v>
      </c>
      <c r="W835">
        <f t="shared" si="132"/>
        <v>0</v>
      </c>
    </row>
    <row r="836" spans="1:23" x14ac:dyDescent="0.25">
      <c r="A836" t="s">
        <v>1999</v>
      </c>
      <c r="B836">
        <v>1</v>
      </c>
      <c r="C836">
        <v>4165761</v>
      </c>
      <c r="E836" s="74">
        <v>217059</v>
      </c>
      <c r="F836" s="75">
        <f t="shared" si="138"/>
        <v>1</v>
      </c>
      <c r="G836" s="75">
        <f t="shared" si="138"/>
        <v>2</v>
      </c>
      <c r="H836" s="75">
        <f t="shared" si="138"/>
        <v>3</v>
      </c>
      <c r="I836" s="75">
        <f t="shared" si="138"/>
        <v>4</v>
      </c>
      <c r="J836" s="75">
        <f t="shared" si="138"/>
        <v>5</v>
      </c>
      <c r="K836" s="75">
        <f t="shared" si="138"/>
        <v>6</v>
      </c>
      <c r="L836" s="75">
        <f t="shared" si="138"/>
        <v>7</v>
      </c>
      <c r="M836" s="75">
        <f t="shared" si="138"/>
        <v>8</v>
      </c>
      <c r="N836" s="75">
        <f t="shared" si="138"/>
        <v>9</v>
      </c>
      <c r="O836" s="75">
        <f t="shared" si="138"/>
        <v>10</v>
      </c>
      <c r="P836">
        <f t="shared" si="128"/>
        <v>1</v>
      </c>
      <c r="Q836" t="str">
        <f t="shared" si="129"/>
        <v>D20201231</v>
      </c>
      <c r="R836">
        <f t="shared" si="130"/>
        <v>417785</v>
      </c>
      <c r="S836">
        <v>1</v>
      </c>
      <c r="T836">
        <f t="shared" si="132"/>
        <v>0</v>
      </c>
      <c r="U836">
        <f t="shared" si="132"/>
        <v>0</v>
      </c>
      <c r="V836">
        <f t="shared" si="132"/>
        <v>0</v>
      </c>
      <c r="W836">
        <f t="shared" si="132"/>
        <v>1</v>
      </c>
    </row>
    <row r="837" spans="1:23" x14ac:dyDescent="0.25">
      <c r="A837" t="s">
        <v>2001</v>
      </c>
      <c r="B837">
        <v>1</v>
      </c>
      <c r="C837">
        <v>5051061</v>
      </c>
      <c r="E837" s="74">
        <v>218131</v>
      </c>
      <c r="F837" s="75">
        <f t="shared" si="138"/>
        <v>1</v>
      </c>
      <c r="G837" s="75">
        <f t="shared" si="138"/>
        <v>2</v>
      </c>
      <c r="H837" s="75">
        <f t="shared" si="138"/>
        <v>3</v>
      </c>
      <c r="I837" s="75">
        <f t="shared" si="138"/>
        <v>4</v>
      </c>
      <c r="J837" s="75">
        <f t="shared" si="138"/>
        <v>5</v>
      </c>
      <c r="K837" s="75">
        <f t="shared" si="138"/>
        <v>6</v>
      </c>
      <c r="L837" s="75">
        <f t="shared" si="138"/>
        <v>7</v>
      </c>
      <c r="M837" s="75">
        <f t="shared" si="138"/>
        <v>8</v>
      </c>
      <c r="N837" s="75">
        <f t="shared" si="138"/>
        <v>9</v>
      </c>
      <c r="O837" s="75">
        <f t="shared" si="138"/>
        <v>10</v>
      </c>
      <c r="P837">
        <f t="shared" si="128"/>
        <v>1</v>
      </c>
      <c r="Q837" t="str">
        <f t="shared" si="129"/>
        <v>D20201231</v>
      </c>
      <c r="R837">
        <f t="shared" si="130"/>
        <v>419427</v>
      </c>
      <c r="S837">
        <v>1</v>
      </c>
      <c r="T837">
        <f t="shared" si="132"/>
        <v>0</v>
      </c>
      <c r="U837">
        <f t="shared" si="132"/>
        <v>0</v>
      </c>
      <c r="V837">
        <f t="shared" si="132"/>
        <v>0</v>
      </c>
      <c r="W837">
        <f t="shared" si="132"/>
        <v>1</v>
      </c>
    </row>
    <row r="838" spans="1:23" x14ac:dyDescent="0.25">
      <c r="A838" t="s">
        <v>2003</v>
      </c>
      <c r="B838">
        <v>1</v>
      </c>
      <c r="C838">
        <v>94241</v>
      </c>
      <c r="E838" s="74">
        <v>218261</v>
      </c>
      <c r="F838" s="75">
        <f t="shared" si="138"/>
        <v>1</v>
      </c>
      <c r="G838" s="75">
        <f t="shared" si="138"/>
        <v>2</v>
      </c>
      <c r="H838" s="75">
        <f t="shared" si="138"/>
        <v>3</v>
      </c>
      <c r="I838" s="75">
        <f t="shared" si="138"/>
        <v>4</v>
      </c>
      <c r="J838" s="75">
        <f t="shared" si="138"/>
        <v>5</v>
      </c>
      <c r="K838" s="75">
        <f t="shared" si="138"/>
        <v>6</v>
      </c>
      <c r="L838" s="75">
        <f t="shared" si="138"/>
        <v>7</v>
      </c>
      <c r="M838" s="75">
        <f t="shared" si="138"/>
        <v>8</v>
      </c>
      <c r="N838" s="75">
        <f t="shared" si="138"/>
        <v>9</v>
      </c>
      <c r="O838" s="75">
        <f t="shared" si="138"/>
        <v>10</v>
      </c>
      <c r="P838">
        <f t="shared" ref="P838:P901" si="139">MIN(F838:O838)</f>
        <v>1</v>
      </c>
      <c r="Q838" t="str">
        <f t="shared" ref="Q838:Q901" si="140">HLOOKUP($P838,$F$3:$O$4,2,FALSE)</f>
        <v>D20201231</v>
      </c>
      <c r="R838">
        <f t="shared" ref="R838:R901" si="141">VLOOKUP(CONCATENATE($Q838,".",$E838),$A$4:$C$488690,3,FALSE)</f>
        <v>90170</v>
      </c>
      <c r="S838">
        <v>1</v>
      </c>
      <c r="T838">
        <f t="shared" si="132"/>
        <v>0</v>
      </c>
      <c r="U838">
        <f t="shared" si="132"/>
        <v>0</v>
      </c>
      <c r="V838">
        <f t="shared" si="132"/>
        <v>0</v>
      </c>
      <c r="W838">
        <f t="shared" si="132"/>
        <v>1</v>
      </c>
    </row>
    <row r="839" spans="1:23" x14ac:dyDescent="0.25">
      <c r="A839" t="s">
        <v>2005</v>
      </c>
      <c r="B839">
        <v>1</v>
      </c>
      <c r="C839">
        <v>240291</v>
      </c>
      <c r="E839" s="74">
        <v>218850</v>
      </c>
      <c r="F839" s="75">
        <f t="shared" si="138"/>
        <v>1</v>
      </c>
      <c r="G839" s="75">
        <f t="shared" si="138"/>
        <v>2</v>
      </c>
      <c r="H839" s="75">
        <f t="shared" si="138"/>
        <v>3</v>
      </c>
      <c r="I839" s="75">
        <f t="shared" si="138"/>
        <v>4</v>
      </c>
      <c r="J839" s="75">
        <f t="shared" si="138"/>
        <v>5</v>
      </c>
      <c r="K839" s="75">
        <f t="shared" si="138"/>
        <v>6</v>
      </c>
      <c r="L839" s="75">
        <f t="shared" si="138"/>
        <v>7</v>
      </c>
      <c r="M839" s="75">
        <f t="shared" si="138"/>
        <v>8</v>
      </c>
      <c r="N839" s="75">
        <f t="shared" si="138"/>
        <v>9</v>
      </c>
      <c r="O839" s="75">
        <f t="shared" si="138"/>
        <v>10</v>
      </c>
      <c r="P839">
        <f t="shared" si="139"/>
        <v>1</v>
      </c>
      <c r="Q839" t="str">
        <f t="shared" si="140"/>
        <v>D20201231</v>
      </c>
      <c r="R839">
        <f t="shared" si="141"/>
        <v>31200</v>
      </c>
      <c r="S839">
        <v>1</v>
      </c>
      <c r="T839">
        <f t="shared" si="132"/>
        <v>0</v>
      </c>
      <c r="U839">
        <f t="shared" si="132"/>
        <v>0</v>
      </c>
      <c r="V839">
        <f t="shared" si="132"/>
        <v>0</v>
      </c>
      <c r="W839">
        <f t="shared" si="132"/>
        <v>1</v>
      </c>
    </row>
    <row r="840" spans="1:23" x14ac:dyDescent="0.25">
      <c r="A840" t="s">
        <v>2007</v>
      </c>
      <c r="B840">
        <v>1</v>
      </c>
      <c r="C840">
        <v>341680</v>
      </c>
      <c r="E840" s="74">
        <v>218878</v>
      </c>
      <c r="F840" s="75">
        <f t="shared" si="138"/>
        <v>1</v>
      </c>
      <c r="G840" s="75">
        <f t="shared" si="138"/>
        <v>2</v>
      </c>
      <c r="H840" s="75">
        <f t="shared" si="138"/>
        <v>3</v>
      </c>
      <c r="I840" s="75">
        <f t="shared" si="138"/>
        <v>4</v>
      </c>
      <c r="J840" s="75">
        <f t="shared" si="138"/>
        <v>5</v>
      </c>
      <c r="K840" s="75">
        <f t="shared" si="138"/>
        <v>6</v>
      </c>
      <c r="L840" s="75">
        <f t="shared" si="138"/>
        <v>7</v>
      </c>
      <c r="M840" s="75">
        <f t="shared" si="138"/>
        <v>8</v>
      </c>
      <c r="N840" s="75">
        <f t="shared" si="138"/>
        <v>9</v>
      </c>
      <c r="O840" s="75">
        <f t="shared" si="138"/>
        <v>10</v>
      </c>
      <c r="P840">
        <f t="shared" si="139"/>
        <v>1</v>
      </c>
      <c r="Q840" t="str">
        <f t="shared" si="140"/>
        <v>D20201231</v>
      </c>
      <c r="R840">
        <f t="shared" si="141"/>
        <v>212447</v>
      </c>
      <c r="S840">
        <v>1</v>
      </c>
      <c r="T840">
        <f t="shared" si="132"/>
        <v>0</v>
      </c>
      <c r="U840">
        <f t="shared" si="132"/>
        <v>0</v>
      </c>
      <c r="V840">
        <f t="shared" si="132"/>
        <v>0</v>
      </c>
      <c r="W840">
        <f t="shared" si="132"/>
        <v>1</v>
      </c>
    </row>
    <row r="841" spans="1:23" x14ac:dyDescent="0.25">
      <c r="A841" t="s">
        <v>2009</v>
      </c>
      <c r="B841">
        <v>1</v>
      </c>
      <c r="C841">
        <v>5892261</v>
      </c>
      <c r="E841" s="74">
        <v>219044</v>
      </c>
      <c r="F841" s="75">
        <f t="shared" si="138"/>
        <v>1</v>
      </c>
      <c r="G841" s="75">
        <f t="shared" si="138"/>
        <v>2</v>
      </c>
      <c r="H841" s="75">
        <f t="shared" si="138"/>
        <v>3</v>
      </c>
      <c r="I841" s="75">
        <f t="shared" si="138"/>
        <v>4</v>
      </c>
      <c r="J841" s="75">
        <f t="shared" si="138"/>
        <v>5</v>
      </c>
      <c r="K841" s="75">
        <f t="shared" si="138"/>
        <v>6</v>
      </c>
      <c r="L841" s="75">
        <f t="shared" si="138"/>
        <v>7</v>
      </c>
      <c r="M841" s="75">
        <f t="shared" si="138"/>
        <v>8</v>
      </c>
      <c r="N841" s="75">
        <f t="shared" si="138"/>
        <v>9</v>
      </c>
      <c r="O841" s="75">
        <f t="shared" si="138"/>
        <v>10</v>
      </c>
      <c r="P841">
        <f t="shared" si="139"/>
        <v>1</v>
      </c>
      <c r="Q841" t="str">
        <f t="shared" si="140"/>
        <v>D20201231</v>
      </c>
      <c r="R841">
        <f t="shared" si="141"/>
        <v>112018</v>
      </c>
      <c r="S841">
        <v>1</v>
      </c>
      <c r="T841">
        <f t="shared" si="132"/>
        <v>0</v>
      </c>
      <c r="U841">
        <f t="shared" si="132"/>
        <v>0</v>
      </c>
      <c r="V841">
        <f t="shared" si="132"/>
        <v>0</v>
      </c>
      <c r="W841">
        <f t="shared" si="132"/>
        <v>1</v>
      </c>
    </row>
    <row r="842" spans="1:23" x14ac:dyDescent="0.25">
      <c r="A842" t="s">
        <v>2011</v>
      </c>
      <c r="B842">
        <v>1</v>
      </c>
      <c r="C842">
        <v>253888</v>
      </c>
      <c r="E842" s="74">
        <v>219651</v>
      </c>
      <c r="F842" s="75">
        <f t="shared" si="138"/>
        <v>1</v>
      </c>
      <c r="G842" s="75">
        <f t="shared" si="138"/>
        <v>2</v>
      </c>
      <c r="H842" s="75">
        <f t="shared" si="138"/>
        <v>3</v>
      </c>
      <c r="I842" s="75">
        <f t="shared" si="138"/>
        <v>4</v>
      </c>
      <c r="J842" s="75">
        <f t="shared" si="138"/>
        <v>5</v>
      </c>
      <c r="K842" s="75">
        <f t="shared" si="138"/>
        <v>6</v>
      </c>
      <c r="L842" s="75">
        <f t="shared" si="138"/>
        <v>7</v>
      </c>
      <c r="M842" s="75">
        <f t="shared" si="138"/>
        <v>8</v>
      </c>
      <c r="N842" s="75">
        <f t="shared" si="138"/>
        <v>9</v>
      </c>
      <c r="O842" s="75">
        <f t="shared" si="138"/>
        <v>10</v>
      </c>
      <c r="P842">
        <f t="shared" si="139"/>
        <v>1</v>
      </c>
      <c r="Q842" t="str">
        <f t="shared" si="140"/>
        <v>D20201231</v>
      </c>
      <c r="R842">
        <f t="shared" si="141"/>
        <v>498276</v>
      </c>
      <c r="S842">
        <v>1</v>
      </c>
      <c r="T842">
        <f t="shared" si="132"/>
        <v>0</v>
      </c>
      <c r="U842">
        <f t="shared" si="132"/>
        <v>0</v>
      </c>
      <c r="V842">
        <f t="shared" si="132"/>
        <v>0</v>
      </c>
      <c r="W842">
        <f t="shared" si="132"/>
        <v>1</v>
      </c>
    </row>
    <row r="843" spans="1:23" x14ac:dyDescent="0.25">
      <c r="A843" t="s">
        <v>2013</v>
      </c>
      <c r="B843">
        <v>1</v>
      </c>
      <c r="C843">
        <v>1375929</v>
      </c>
      <c r="E843" s="74">
        <v>219679</v>
      </c>
      <c r="F843" s="75">
        <f t="shared" si="138"/>
        <v>1</v>
      </c>
      <c r="G843" s="75">
        <f t="shared" si="138"/>
        <v>2</v>
      </c>
      <c r="H843" s="75">
        <f t="shared" si="138"/>
        <v>3</v>
      </c>
      <c r="I843" s="75">
        <f t="shared" si="138"/>
        <v>4</v>
      </c>
      <c r="J843" s="75">
        <f t="shared" si="138"/>
        <v>5</v>
      </c>
      <c r="K843" s="75">
        <f t="shared" si="138"/>
        <v>6</v>
      </c>
      <c r="L843" s="75">
        <f t="shared" si="138"/>
        <v>7</v>
      </c>
      <c r="M843" s="75">
        <f t="shared" si="138"/>
        <v>8</v>
      </c>
      <c r="N843" s="75">
        <f t="shared" si="138"/>
        <v>9</v>
      </c>
      <c r="O843" s="75">
        <f t="shared" si="138"/>
        <v>10</v>
      </c>
      <c r="P843">
        <f t="shared" si="139"/>
        <v>1</v>
      </c>
      <c r="Q843" t="str">
        <f t="shared" si="140"/>
        <v>D20201231</v>
      </c>
      <c r="R843">
        <f t="shared" si="141"/>
        <v>34703</v>
      </c>
      <c r="S843">
        <v>1</v>
      </c>
      <c r="T843">
        <f t="shared" si="132"/>
        <v>0</v>
      </c>
      <c r="U843">
        <f t="shared" si="132"/>
        <v>0</v>
      </c>
      <c r="V843">
        <f t="shared" si="132"/>
        <v>0</v>
      </c>
      <c r="W843">
        <f t="shared" si="132"/>
        <v>1</v>
      </c>
    </row>
    <row r="844" spans="1:23" x14ac:dyDescent="0.25">
      <c r="A844" t="s">
        <v>2015</v>
      </c>
      <c r="B844">
        <v>1</v>
      </c>
      <c r="C844">
        <v>288553</v>
      </c>
      <c r="E844" s="74">
        <v>220059</v>
      </c>
      <c r="F844" s="75">
        <f t="shared" si="138"/>
        <v>1</v>
      </c>
      <c r="G844" s="75">
        <f t="shared" si="138"/>
        <v>2</v>
      </c>
      <c r="H844" s="75">
        <f t="shared" si="138"/>
        <v>3</v>
      </c>
      <c r="I844" s="75">
        <f t="shared" si="138"/>
        <v>4</v>
      </c>
      <c r="J844" s="75">
        <f t="shared" si="138"/>
        <v>5</v>
      </c>
      <c r="K844" s="75">
        <f t="shared" si="138"/>
        <v>6</v>
      </c>
      <c r="L844" s="75">
        <f t="shared" si="138"/>
        <v>7</v>
      </c>
      <c r="M844" s="75">
        <f t="shared" si="138"/>
        <v>8</v>
      </c>
      <c r="N844" s="75">
        <f t="shared" si="138"/>
        <v>9</v>
      </c>
      <c r="O844" s="75">
        <f t="shared" si="138"/>
        <v>10</v>
      </c>
      <c r="P844">
        <f t="shared" si="139"/>
        <v>1</v>
      </c>
      <c r="Q844" t="str">
        <f t="shared" si="140"/>
        <v>D20201231</v>
      </c>
      <c r="R844">
        <f t="shared" si="141"/>
        <v>501630</v>
      </c>
      <c r="S844">
        <v>1</v>
      </c>
      <c r="T844">
        <f t="shared" si="132"/>
        <v>0</v>
      </c>
      <c r="U844">
        <f t="shared" si="132"/>
        <v>0</v>
      </c>
      <c r="V844">
        <f t="shared" si="132"/>
        <v>0</v>
      </c>
      <c r="W844">
        <f t="shared" si="132"/>
        <v>1</v>
      </c>
    </row>
    <row r="845" spans="1:23" x14ac:dyDescent="0.25">
      <c r="A845" t="s">
        <v>2017</v>
      </c>
      <c r="B845">
        <v>1</v>
      </c>
      <c r="C845">
        <v>3105212</v>
      </c>
      <c r="E845" s="74">
        <v>220527</v>
      </c>
      <c r="F845" s="75">
        <f t="shared" ref="F845:O854" si="142">IFERROR(VLOOKUP(CONCATENATE(F$4,".",$E845),$A$4:$C$488690,2,FALSE)*F$3,100)</f>
        <v>1</v>
      </c>
      <c r="G845" s="75">
        <f t="shared" si="142"/>
        <v>2</v>
      </c>
      <c r="H845" s="75">
        <f t="shared" si="142"/>
        <v>3</v>
      </c>
      <c r="I845" s="75">
        <f t="shared" si="142"/>
        <v>4</v>
      </c>
      <c r="J845" s="75">
        <f t="shared" si="142"/>
        <v>5</v>
      </c>
      <c r="K845" s="75">
        <f t="shared" si="142"/>
        <v>6</v>
      </c>
      <c r="L845" s="75">
        <f t="shared" si="142"/>
        <v>7</v>
      </c>
      <c r="M845" s="75">
        <f t="shared" si="142"/>
        <v>8</v>
      </c>
      <c r="N845" s="75">
        <f t="shared" si="142"/>
        <v>9</v>
      </c>
      <c r="O845" s="75">
        <f t="shared" si="142"/>
        <v>10</v>
      </c>
      <c r="P845">
        <f t="shared" si="139"/>
        <v>1</v>
      </c>
      <c r="Q845" t="str">
        <f t="shared" si="140"/>
        <v>D20201231</v>
      </c>
      <c r="R845">
        <f t="shared" si="141"/>
        <v>1413741</v>
      </c>
      <c r="S845">
        <v>1</v>
      </c>
      <c r="T845">
        <f t="shared" si="132"/>
        <v>0</v>
      </c>
      <c r="U845">
        <f t="shared" si="132"/>
        <v>0</v>
      </c>
      <c r="V845">
        <f t="shared" si="132"/>
        <v>1</v>
      </c>
      <c r="W845">
        <f t="shared" si="132"/>
        <v>0</v>
      </c>
    </row>
    <row r="846" spans="1:23" x14ac:dyDescent="0.25">
      <c r="A846" t="s">
        <v>2019</v>
      </c>
      <c r="B846">
        <v>1</v>
      </c>
      <c r="C846">
        <v>270454</v>
      </c>
      <c r="E846" s="74">
        <v>220844</v>
      </c>
      <c r="F846" s="75">
        <f t="shared" si="142"/>
        <v>1</v>
      </c>
      <c r="G846" s="75">
        <f t="shared" si="142"/>
        <v>2</v>
      </c>
      <c r="H846" s="75">
        <f t="shared" si="142"/>
        <v>3</v>
      </c>
      <c r="I846" s="75">
        <f t="shared" si="142"/>
        <v>4</v>
      </c>
      <c r="J846" s="75">
        <f t="shared" si="142"/>
        <v>5</v>
      </c>
      <c r="K846" s="75">
        <f t="shared" si="142"/>
        <v>6</v>
      </c>
      <c r="L846" s="75">
        <f t="shared" si="142"/>
        <v>7</v>
      </c>
      <c r="M846" s="75">
        <f t="shared" si="142"/>
        <v>8</v>
      </c>
      <c r="N846" s="75">
        <f t="shared" si="142"/>
        <v>9</v>
      </c>
      <c r="O846" s="75">
        <f t="shared" si="142"/>
        <v>10</v>
      </c>
      <c r="P846">
        <f t="shared" si="139"/>
        <v>1</v>
      </c>
      <c r="Q846" t="str">
        <f t="shared" si="140"/>
        <v>D20201231</v>
      </c>
      <c r="R846">
        <f t="shared" si="141"/>
        <v>195095</v>
      </c>
      <c r="S846">
        <v>1</v>
      </c>
      <c r="T846">
        <f t="shared" si="132"/>
        <v>0</v>
      </c>
      <c r="U846">
        <f t="shared" si="132"/>
        <v>0</v>
      </c>
      <c r="V846">
        <f t="shared" si="132"/>
        <v>0</v>
      </c>
      <c r="W846">
        <f t="shared" ref="T846:W909" si="143">IF(AND($R846&gt;W$2,$R846&lt;=W$3),1,0)</f>
        <v>1</v>
      </c>
    </row>
    <row r="847" spans="1:23" x14ac:dyDescent="0.25">
      <c r="A847" t="s">
        <v>2021</v>
      </c>
      <c r="B847">
        <v>1</v>
      </c>
      <c r="C847">
        <v>1573030</v>
      </c>
      <c r="E847" s="74">
        <v>220974</v>
      </c>
      <c r="F847" s="75">
        <f t="shared" si="142"/>
        <v>1</v>
      </c>
      <c r="G847" s="75">
        <f t="shared" si="142"/>
        <v>2</v>
      </c>
      <c r="H847" s="75">
        <f t="shared" si="142"/>
        <v>3</v>
      </c>
      <c r="I847" s="75">
        <f t="shared" si="142"/>
        <v>4</v>
      </c>
      <c r="J847" s="75">
        <f t="shared" si="142"/>
        <v>5</v>
      </c>
      <c r="K847" s="75">
        <f t="shared" si="142"/>
        <v>6</v>
      </c>
      <c r="L847" s="75">
        <f t="shared" si="142"/>
        <v>7</v>
      </c>
      <c r="M847" s="75">
        <f t="shared" si="142"/>
        <v>8</v>
      </c>
      <c r="N847" s="75">
        <f t="shared" si="142"/>
        <v>9</v>
      </c>
      <c r="O847" s="75">
        <f t="shared" si="142"/>
        <v>10</v>
      </c>
      <c r="P847">
        <f t="shared" si="139"/>
        <v>1</v>
      </c>
      <c r="Q847" t="str">
        <f t="shared" si="140"/>
        <v>D20201231</v>
      </c>
      <c r="R847">
        <f t="shared" si="141"/>
        <v>825172</v>
      </c>
      <c r="S847">
        <v>1</v>
      </c>
      <c r="T847">
        <f t="shared" si="143"/>
        <v>0</v>
      </c>
      <c r="U847">
        <f t="shared" si="143"/>
        <v>0</v>
      </c>
      <c r="V847">
        <f t="shared" si="143"/>
        <v>0</v>
      </c>
      <c r="W847">
        <f t="shared" si="143"/>
        <v>1</v>
      </c>
    </row>
    <row r="848" spans="1:23" x14ac:dyDescent="0.25">
      <c r="A848" t="s">
        <v>2023</v>
      </c>
      <c r="B848">
        <v>1</v>
      </c>
      <c r="C848">
        <v>153418</v>
      </c>
      <c r="E848" s="74">
        <v>221775</v>
      </c>
      <c r="F848" s="75">
        <f t="shared" si="142"/>
        <v>1</v>
      </c>
      <c r="G848" s="75">
        <f t="shared" si="142"/>
        <v>2</v>
      </c>
      <c r="H848" s="75">
        <f t="shared" si="142"/>
        <v>3</v>
      </c>
      <c r="I848" s="75">
        <f t="shared" si="142"/>
        <v>4</v>
      </c>
      <c r="J848" s="75">
        <f t="shared" si="142"/>
        <v>5</v>
      </c>
      <c r="K848" s="75">
        <f t="shared" si="142"/>
        <v>6</v>
      </c>
      <c r="L848" s="75">
        <f t="shared" si="142"/>
        <v>7</v>
      </c>
      <c r="M848" s="75">
        <f t="shared" si="142"/>
        <v>8</v>
      </c>
      <c r="N848" s="75">
        <f t="shared" si="142"/>
        <v>9</v>
      </c>
      <c r="O848" s="75">
        <f t="shared" si="142"/>
        <v>10</v>
      </c>
      <c r="P848">
        <f t="shared" si="139"/>
        <v>1</v>
      </c>
      <c r="Q848" t="str">
        <f t="shared" si="140"/>
        <v>D20201231</v>
      </c>
      <c r="R848">
        <f t="shared" si="141"/>
        <v>227519</v>
      </c>
      <c r="S848">
        <v>1</v>
      </c>
      <c r="T848">
        <f t="shared" si="143"/>
        <v>0</v>
      </c>
      <c r="U848">
        <f t="shared" si="143"/>
        <v>0</v>
      </c>
      <c r="V848">
        <f t="shared" si="143"/>
        <v>0</v>
      </c>
      <c r="W848">
        <f t="shared" si="143"/>
        <v>1</v>
      </c>
    </row>
    <row r="849" spans="1:23" x14ac:dyDescent="0.25">
      <c r="A849" t="s">
        <v>2025</v>
      </c>
      <c r="B849">
        <v>1</v>
      </c>
      <c r="C849">
        <v>211207</v>
      </c>
      <c r="E849" s="74">
        <v>222156</v>
      </c>
      <c r="F849" s="75">
        <f t="shared" si="142"/>
        <v>1</v>
      </c>
      <c r="G849" s="75">
        <f t="shared" si="142"/>
        <v>2</v>
      </c>
      <c r="H849" s="75">
        <f t="shared" si="142"/>
        <v>3</v>
      </c>
      <c r="I849" s="75">
        <f t="shared" si="142"/>
        <v>4</v>
      </c>
      <c r="J849" s="75">
        <f t="shared" si="142"/>
        <v>5</v>
      </c>
      <c r="K849" s="75">
        <f t="shared" si="142"/>
        <v>6</v>
      </c>
      <c r="L849" s="75">
        <f t="shared" si="142"/>
        <v>7</v>
      </c>
      <c r="M849" s="75">
        <f t="shared" si="142"/>
        <v>8</v>
      </c>
      <c r="N849" s="75">
        <f t="shared" si="142"/>
        <v>9</v>
      </c>
      <c r="O849" s="75">
        <f t="shared" si="142"/>
        <v>10</v>
      </c>
      <c r="P849">
        <f t="shared" si="139"/>
        <v>1</v>
      </c>
      <c r="Q849" t="str">
        <f t="shared" si="140"/>
        <v>D20201231</v>
      </c>
      <c r="R849">
        <f t="shared" si="141"/>
        <v>216202</v>
      </c>
      <c r="S849">
        <v>1</v>
      </c>
      <c r="T849">
        <f t="shared" si="143"/>
        <v>0</v>
      </c>
      <c r="U849">
        <f t="shared" si="143"/>
        <v>0</v>
      </c>
      <c r="V849">
        <f t="shared" si="143"/>
        <v>0</v>
      </c>
      <c r="W849">
        <f t="shared" si="143"/>
        <v>1</v>
      </c>
    </row>
    <row r="850" spans="1:23" x14ac:dyDescent="0.25">
      <c r="A850" t="s">
        <v>2027</v>
      </c>
      <c r="B850">
        <v>1</v>
      </c>
      <c r="C850">
        <v>68964</v>
      </c>
      <c r="E850" s="74">
        <v>222446</v>
      </c>
      <c r="F850" s="75">
        <f t="shared" si="142"/>
        <v>1</v>
      </c>
      <c r="G850" s="75">
        <f t="shared" si="142"/>
        <v>2</v>
      </c>
      <c r="H850" s="75">
        <f t="shared" si="142"/>
        <v>3</v>
      </c>
      <c r="I850" s="75">
        <f t="shared" si="142"/>
        <v>4</v>
      </c>
      <c r="J850" s="75">
        <f t="shared" si="142"/>
        <v>5</v>
      </c>
      <c r="K850" s="75">
        <f t="shared" si="142"/>
        <v>6</v>
      </c>
      <c r="L850" s="75">
        <f t="shared" si="142"/>
        <v>7</v>
      </c>
      <c r="M850" s="75">
        <f t="shared" si="142"/>
        <v>100</v>
      </c>
      <c r="N850" s="75">
        <f t="shared" si="142"/>
        <v>100</v>
      </c>
      <c r="O850" s="75">
        <f t="shared" si="142"/>
        <v>100</v>
      </c>
      <c r="P850">
        <f t="shared" si="139"/>
        <v>1</v>
      </c>
      <c r="Q850" t="str">
        <f t="shared" si="140"/>
        <v>D20201231</v>
      </c>
      <c r="R850">
        <f t="shared" si="141"/>
        <v>646420</v>
      </c>
      <c r="S850">
        <v>1</v>
      </c>
      <c r="T850">
        <f t="shared" si="143"/>
        <v>0</v>
      </c>
      <c r="U850">
        <f t="shared" si="143"/>
        <v>0</v>
      </c>
      <c r="V850">
        <f t="shared" si="143"/>
        <v>0</v>
      </c>
      <c r="W850">
        <f t="shared" si="143"/>
        <v>1</v>
      </c>
    </row>
    <row r="851" spans="1:23" x14ac:dyDescent="0.25">
      <c r="A851" t="s">
        <v>2029</v>
      </c>
      <c r="B851">
        <v>1</v>
      </c>
      <c r="C851">
        <v>5145139</v>
      </c>
      <c r="E851" s="74">
        <v>222558</v>
      </c>
      <c r="F851" s="75">
        <f t="shared" si="142"/>
        <v>1</v>
      </c>
      <c r="G851" s="75">
        <f t="shared" si="142"/>
        <v>2</v>
      </c>
      <c r="H851" s="75">
        <f t="shared" si="142"/>
        <v>3</v>
      </c>
      <c r="I851" s="75">
        <f t="shared" si="142"/>
        <v>4</v>
      </c>
      <c r="J851" s="75">
        <f t="shared" si="142"/>
        <v>5</v>
      </c>
      <c r="K851" s="75">
        <f t="shared" si="142"/>
        <v>6</v>
      </c>
      <c r="L851" s="75">
        <f t="shared" si="142"/>
        <v>7</v>
      </c>
      <c r="M851" s="75">
        <f t="shared" si="142"/>
        <v>8</v>
      </c>
      <c r="N851" s="75">
        <f t="shared" si="142"/>
        <v>9</v>
      </c>
      <c r="O851" s="75">
        <f t="shared" si="142"/>
        <v>10</v>
      </c>
      <c r="P851">
        <f t="shared" si="139"/>
        <v>1</v>
      </c>
      <c r="Q851" t="str">
        <f t="shared" si="140"/>
        <v>D20201231</v>
      </c>
      <c r="R851">
        <f t="shared" si="141"/>
        <v>173797</v>
      </c>
      <c r="S851">
        <v>1</v>
      </c>
      <c r="T851">
        <f t="shared" si="143"/>
        <v>0</v>
      </c>
      <c r="U851">
        <f t="shared" si="143"/>
        <v>0</v>
      </c>
      <c r="V851">
        <f t="shared" si="143"/>
        <v>0</v>
      </c>
      <c r="W851">
        <f t="shared" si="143"/>
        <v>1</v>
      </c>
    </row>
    <row r="852" spans="1:23" x14ac:dyDescent="0.25">
      <c r="A852" t="s">
        <v>2031</v>
      </c>
      <c r="B852">
        <v>1</v>
      </c>
      <c r="C852">
        <v>564774</v>
      </c>
      <c r="E852" s="74">
        <v>222754</v>
      </c>
      <c r="F852" s="75">
        <f t="shared" si="142"/>
        <v>1</v>
      </c>
      <c r="G852" s="75">
        <f t="shared" si="142"/>
        <v>2</v>
      </c>
      <c r="H852" s="75">
        <f t="shared" si="142"/>
        <v>3</v>
      </c>
      <c r="I852" s="75">
        <f t="shared" si="142"/>
        <v>4</v>
      </c>
      <c r="J852" s="75">
        <f t="shared" si="142"/>
        <v>5</v>
      </c>
      <c r="K852" s="75">
        <f t="shared" si="142"/>
        <v>6</v>
      </c>
      <c r="L852" s="75">
        <f t="shared" si="142"/>
        <v>7</v>
      </c>
      <c r="M852" s="75">
        <f t="shared" si="142"/>
        <v>8</v>
      </c>
      <c r="N852" s="75">
        <f t="shared" si="142"/>
        <v>9</v>
      </c>
      <c r="O852" s="75">
        <f t="shared" si="142"/>
        <v>10</v>
      </c>
      <c r="P852">
        <f t="shared" si="139"/>
        <v>1</v>
      </c>
      <c r="Q852" t="str">
        <f t="shared" si="140"/>
        <v>D20201231</v>
      </c>
      <c r="R852">
        <f t="shared" si="141"/>
        <v>340627</v>
      </c>
      <c r="S852">
        <v>1</v>
      </c>
      <c r="T852">
        <f t="shared" si="143"/>
        <v>0</v>
      </c>
      <c r="U852">
        <f t="shared" si="143"/>
        <v>0</v>
      </c>
      <c r="V852">
        <f t="shared" si="143"/>
        <v>0</v>
      </c>
      <c r="W852">
        <f t="shared" si="143"/>
        <v>1</v>
      </c>
    </row>
    <row r="853" spans="1:23" x14ac:dyDescent="0.25">
      <c r="A853" t="s">
        <v>2033</v>
      </c>
      <c r="B853">
        <v>1</v>
      </c>
      <c r="C853">
        <v>2212232</v>
      </c>
      <c r="E853" s="74">
        <v>223322</v>
      </c>
      <c r="F853" s="75">
        <f t="shared" si="142"/>
        <v>1</v>
      </c>
      <c r="G853" s="75">
        <f t="shared" si="142"/>
        <v>2</v>
      </c>
      <c r="H853" s="75">
        <f t="shared" si="142"/>
        <v>3</v>
      </c>
      <c r="I853" s="75">
        <f t="shared" si="142"/>
        <v>4</v>
      </c>
      <c r="J853" s="75">
        <f t="shared" si="142"/>
        <v>5</v>
      </c>
      <c r="K853" s="75">
        <f t="shared" si="142"/>
        <v>6</v>
      </c>
      <c r="L853" s="75">
        <f t="shared" si="142"/>
        <v>7</v>
      </c>
      <c r="M853" s="75">
        <f t="shared" si="142"/>
        <v>8</v>
      </c>
      <c r="N853" s="75">
        <f t="shared" si="142"/>
        <v>9</v>
      </c>
      <c r="O853" s="75">
        <f t="shared" si="142"/>
        <v>10</v>
      </c>
      <c r="P853">
        <f t="shared" si="139"/>
        <v>1</v>
      </c>
      <c r="Q853" t="str">
        <f t="shared" si="140"/>
        <v>D20201231</v>
      </c>
      <c r="R853">
        <f t="shared" si="141"/>
        <v>2342375</v>
      </c>
      <c r="S853">
        <v>1</v>
      </c>
      <c r="T853">
        <f t="shared" si="143"/>
        <v>0</v>
      </c>
      <c r="U853">
        <f t="shared" si="143"/>
        <v>0</v>
      </c>
      <c r="V853">
        <f t="shared" si="143"/>
        <v>1</v>
      </c>
      <c r="W853">
        <f t="shared" si="143"/>
        <v>0</v>
      </c>
    </row>
    <row r="854" spans="1:23" x14ac:dyDescent="0.25">
      <c r="A854" t="s">
        <v>2035</v>
      </c>
      <c r="B854">
        <v>1</v>
      </c>
      <c r="C854">
        <v>132909</v>
      </c>
      <c r="E854" s="74">
        <v>223452</v>
      </c>
      <c r="F854" s="75">
        <f t="shared" si="142"/>
        <v>1</v>
      </c>
      <c r="G854" s="75">
        <f t="shared" si="142"/>
        <v>2</v>
      </c>
      <c r="H854" s="75">
        <f t="shared" si="142"/>
        <v>3</v>
      </c>
      <c r="I854" s="75">
        <f t="shared" si="142"/>
        <v>4</v>
      </c>
      <c r="J854" s="75">
        <f t="shared" si="142"/>
        <v>5</v>
      </c>
      <c r="K854" s="75">
        <f t="shared" si="142"/>
        <v>6</v>
      </c>
      <c r="L854" s="75">
        <f t="shared" si="142"/>
        <v>7</v>
      </c>
      <c r="M854" s="75">
        <f t="shared" si="142"/>
        <v>8</v>
      </c>
      <c r="N854" s="75">
        <f t="shared" si="142"/>
        <v>9</v>
      </c>
      <c r="O854" s="75">
        <f t="shared" si="142"/>
        <v>10</v>
      </c>
      <c r="P854">
        <f t="shared" si="139"/>
        <v>1</v>
      </c>
      <c r="Q854" t="str">
        <f t="shared" si="140"/>
        <v>D20201231</v>
      </c>
      <c r="R854">
        <f t="shared" si="141"/>
        <v>117438</v>
      </c>
      <c r="S854">
        <v>1</v>
      </c>
      <c r="T854">
        <f t="shared" si="143"/>
        <v>0</v>
      </c>
      <c r="U854">
        <f t="shared" si="143"/>
        <v>0</v>
      </c>
      <c r="V854">
        <f t="shared" si="143"/>
        <v>0</v>
      </c>
      <c r="W854">
        <f t="shared" si="143"/>
        <v>1</v>
      </c>
    </row>
    <row r="855" spans="1:23" x14ac:dyDescent="0.25">
      <c r="A855" t="s">
        <v>2037</v>
      </c>
      <c r="B855">
        <v>1</v>
      </c>
      <c r="C855">
        <v>528022</v>
      </c>
      <c r="E855" s="74">
        <v>223751</v>
      </c>
      <c r="F855" s="75">
        <f t="shared" ref="F855:O864" si="144">IFERROR(VLOOKUP(CONCATENATE(F$4,".",$E855),$A$4:$C$488690,2,FALSE)*F$3,100)</f>
        <v>1</v>
      </c>
      <c r="G855" s="75">
        <f t="shared" si="144"/>
        <v>2</v>
      </c>
      <c r="H855" s="75">
        <f t="shared" si="144"/>
        <v>3</v>
      </c>
      <c r="I855" s="75">
        <f t="shared" si="144"/>
        <v>4</v>
      </c>
      <c r="J855" s="75">
        <f t="shared" si="144"/>
        <v>5</v>
      </c>
      <c r="K855" s="75">
        <f t="shared" si="144"/>
        <v>6</v>
      </c>
      <c r="L855" s="75">
        <f t="shared" si="144"/>
        <v>7</v>
      </c>
      <c r="M855" s="75">
        <f t="shared" si="144"/>
        <v>8</v>
      </c>
      <c r="N855" s="75">
        <f t="shared" si="144"/>
        <v>9</v>
      </c>
      <c r="O855" s="75">
        <f t="shared" si="144"/>
        <v>10</v>
      </c>
      <c r="P855">
        <f t="shared" si="139"/>
        <v>1</v>
      </c>
      <c r="Q855" t="str">
        <f t="shared" si="140"/>
        <v>D20201231</v>
      </c>
      <c r="R855">
        <f t="shared" si="141"/>
        <v>72557</v>
      </c>
      <c r="S855">
        <v>1</v>
      </c>
      <c r="T855">
        <f t="shared" si="143"/>
        <v>0</v>
      </c>
      <c r="U855">
        <f t="shared" si="143"/>
        <v>0</v>
      </c>
      <c r="V855">
        <f t="shared" si="143"/>
        <v>0</v>
      </c>
      <c r="W855">
        <f t="shared" si="143"/>
        <v>1</v>
      </c>
    </row>
    <row r="856" spans="1:23" x14ac:dyDescent="0.25">
      <c r="A856" t="s">
        <v>2039</v>
      </c>
      <c r="B856">
        <v>1</v>
      </c>
      <c r="C856">
        <v>1451413</v>
      </c>
      <c r="E856" s="74">
        <v>223845</v>
      </c>
      <c r="F856" s="75">
        <f t="shared" si="144"/>
        <v>1</v>
      </c>
      <c r="G856" s="75">
        <f t="shared" si="144"/>
        <v>2</v>
      </c>
      <c r="H856" s="75">
        <f t="shared" si="144"/>
        <v>3</v>
      </c>
      <c r="I856" s="75">
        <f t="shared" si="144"/>
        <v>4</v>
      </c>
      <c r="J856" s="75">
        <f t="shared" si="144"/>
        <v>5</v>
      </c>
      <c r="K856" s="75">
        <f t="shared" si="144"/>
        <v>6</v>
      </c>
      <c r="L856" s="75">
        <f t="shared" si="144"/>
        <v>7</v>
      </c>
      <c r="M856" s="75">
        <f t="shared" si="144"/>
        <v>8</v>
      </c>
      <c r="N856" s="75">
        <f t="shared" si="144"/>
        <v>9</v>
      </c>
      <c r="O856" s="75">
        <f t="shared" si="144"/>
        <v>10</v>
      </c>
      <c r="P856">
        <f t="shared" si="139"/>
        <v>1</v>
      </c>
      <c r="Q856" t="str">
        <f t="shared" si="140"/>
        <v>D20201231</v>
      </c>
      <c r="R856">
        <f t="shared" si="141"/>
        <v>164604</v>
      </c>
      <c r="S856">
        <v>1</v>
      </c>
      <c r="T856">
        <f t="shared" si="143"/>
        <v>0</v>
      </c>
      <c r="U856">
        <f t="shared" si="143"/>
        <v>0</v>
      </c>
      <c r="V856">
        <f t="shared" si="143"/>
        <v>0</v>
      </c>
      <c r="W856">
        <f t="shared" si="143"/>
        <v>1</v>
      </c>
    </row>
    <row r="857" spans="1:23" x14ac:dyDescent="0.25">
      <c r="A857" t="s">
        <v>2041</v>
      </c>
      <c r="B857">
        <v>1</v>
      </c>
      <c r="C857">
        <v>536603</v>
      </c>
      <c r="E857" s="74">
        <v>224954</v>
      </c>
      <c r="F857" s="75">
        <f t="shared" si="144"/>
        <v>1</v>
      </c>
      <c r="G857" s="75">
        <f t="shared" si="144"/>
        <v>2</v>
      </c>
      <c r="H857" s="75">
        <f t="shared" si="144"/>
        <v>3</v>
      </c>
      <c r="I857" s="75">
        <f t="shared" si="144"/>
        <v>4</v>
      </c>
      <c r="J857" s="75">
        <f t="shared" si="144"/>
        <v>5</v>
      </c>
      <c r="K857" s="75">
        <f t="shared" si="144"/>
        <v>6</v>
      </c>
      <c r="L857" s="75">
        <f t="shared" si="144"/>
        <v>7</v>
      </c>
      <c r="M857" s="75">
        <f t="shared" si="144"/>
        <v>8</v>
      </c>
      <c r="N857" s="75">
        <f t="shared" si="144"/>
        <v>9</v>
      </c>
      <c r="O857" s="75">
        <f t="shared" si="144"/>
        <v>10</v>
      </c>
      <c r="P857">
        <f t="shared" si="139"/>
        <v>1</v>
      </c>
      <c r="Q857" t="str">
        <f t="shared" si="140"/>
        <v>D20201231</v>
      </c>
      <c r="R857">
        <f t="shared" si="141"/>
        <v>78249</v>
      </c>
      <c r="S857">
        <v>1</v>
      </c>
      <c r="T857">
        <f t="shared" si="143"/>
        <v>0</v>
      </c>
      <c r="U857">
        <f t="shared" si="143"/>
        <v>0</v>
      </c>
      <c r="V857">
        <f t="shared" si="143"/>
        <v>0</v>
      </c>
      <c r="W857">
        <f t="shared" si="143"/>
        <v>1</v>
      </c>
    </row>
    <row r="858" spans="1:23" x14ac:dyDescent="0.25">
      <c r="A858" t="s">
        <v>2042</v>
      </c>
      <c r="B858">
        <v>1</v>
      </c>
      <c r="C858">
        <v>274450</v>
      </c>
      <c r="E858" s="74">
        <v>225054</v>
      </c>
      <c r="F858" s="75">
        <f t="shared" si="144"/>
        <v>1</v>
      </c>
      <c r="G858" s="75">
        <f t="shared" si="144"/>
        <v>2</v>
      </c>
      <c r="H858" s="75">
        <f t="shared" si="144"/>
        <v>3</v>
      </c>
      <c r="I858" s="75">
        <f t="shared" si="144"/>
        <v>4</v>
      </c>
      <c r="J858" s="75">
        <f t="shared" si="144"/>
        <v>5</v>
      </c>
      <c r="K858" s="75">
        <f t="shared" si="144"/>
        <v>6</v>
      </c>
      <c r="L858" s="75">
        <f t="shared" si="144"/>
        <v>7</v>
      </c>
      <c r="M858" s="75">
        <f t="shared" si="144"/>
        <v>8</v>
      </c>
      <c r="N858" s="75">
        <f t="shared" si="144"/>
        <v>9</v>
      </c>
      <c r="O858" s="75">
        <f t="shared" si="144"/>
        <v>10</v>
      </c>
      <c r="P858">
        <f t="shared" si="139"/>
        <v>1</v>
      </c>
      <c r="Q858" t="str">
        <f t="shared" si="140"/>
        <v>D20201231</v>
      </c>
      <c r="R858">
        <f t="shared" si="141"/>
        <v>134282</v>
      </c>
      <c r="S858">
        <v>1</v>
      </c>
      <c r="T858">
        <f t="shared" si="143"/>
        <v>0</v>
      </c>
      <c r="U858">
        <f t="shared" si="143"/>
        <v>0</v>
      </c>
      <c r="V858">
        <f t="shared" si="143"/>
        <v>0</v>
      </c>
      <c r="W858">
        <f t="shared" si="143"/>
        <v>1</v>
      </c>
    </row>
    <row r="859" spans="1:23" x14ac:dyDescent="0.25">
      <c r="A859" t="s">
        <v>2044</v>
      </c>
      <c r="B859">
        <v>1</v>
      </c>
      <c r="C859">
        <v>312334</v>
      </c>
      <c r="E859" s="74">
        <v>225157</v>
      </c>
      <c r="F859" s="75">
        <f t="shared" si="144"/>
        <v>1</v>
      </c>
      <c r="G859" s="75">
        <f t="shared" si="144"/>
        <v>2</v>
      </c>
      <c r="H859" s="75">
        <f t="shared" si="144"/>
        <v>3</v>
      </c>
      <c r="I859" s="75">
        <f t="shared" si="144"/>
        <v>4</v>
      </c>
      <c r="J859" s="75">
        <f t="shared" si="144"/>
        <v>5</v>
      </c>
      <c r="K859" s="75">
        <f t="shared" si="144"/>
        <v>6</v>
      </c>
      <c r="L859" s="75">
        <f t="shared" si="144"/>
        <v>7</v>
      </c>
      <c r="M859" s="75">
        <f t="shared" si="144"/>
        <v>8</v>
      </c>
      <c r="N859" s="75">
        <f t="shared" si="144"/>
        <v>9</v>
      </c>
      <c r="O859" s="75">
        <f t="shared" si="144"/>
        <v>10</v>
      </c>
      <c r="P859">
        <f t="shared" si="139"/>
        <v>1</v>
      </c>
      <c r="Q859" t="str">
        <f t="shared" si="140"/>
        <v>D20201231</v>
      </c>
      <c r="R859">
        <f t="shared" si="141"/>
        <v>196579</v>
      </c>
      <c r="S859">
        <v>1</v>
      </c>
      <c r="T859">
        <f t="shared" si="143"/>
        <v>0</v>
      </c>
      <c r="U859">
        <f t="shared" si="143"/>
        <v>0</v>
      </c>
      <c r="V859">
        <f t="shared" si="143"/>
        <v>0</v>
      </c>
      <c r="W859">
        <f t="shared" si="143"/>
        <v>1</v>
      </c>
    </row>
    <row r="860" spans="1:23" x14ac:dyDescent="0.25">
      <c r="A860" t="s">
        <v>2046</v>
      </c>
      <c r="B860">
        <v>1</v>
      </c>
      <c r="C860">
        <v>142416</v>
      </c>
      <c r="E860" s="74">
        <v>225559</v>
      </c>
      <c r="F860" s="75">
        <f t="shared" si="144"/>
        <v>1</v>
      </c>
      <c r="G860" s="75">
        <f t="shared" si="144"/>
        <v>2</v>
      </c>
      <c r="H860" s="75">
        <f t="shared" si="144"/>
        <v>3</v>
      </c>
      <c r="I860" s="75">
        <f t="shared" si="144"/>
        <v>4</v>
      </c>
      <c r="J860" s="75">
        <f t="shared" si="144"/>
        <v>5</v>
      </c>
      <c r="K860" s="75">
        <f t="shared" si="144"/>
        <v>6</v>
      </c>
      <c r="L860" s="75">
        <f t="shared" si="144"/>
        <v>7</v>
      </c>
      <c r="M860" s="75">
        <f t="shared" si="144"/>
        <v>8</v>
      </c>
      <c r="N860" s="75">
        <f t="shared" si="144"/>
        <v>9</v>
      </c>
      <c r="O860" s="75">
        <f t="shared" si="144"/>
        <v>10</v>
      </c>
      <c r="P860">
        <f t="shared" si="139"/>
        <v>1</v>
      </c>
      <c r="Q860" t="str">
        <f t="shared" si="140"/>
        <v>D20201231</v>
      </c>
      <c r="R860">
        <f t="shared" si="141"/>
        <v>436016</v>
      </c>
      <c r="S860">
        <v>1</v>
      </c>
      <c r="T860">
        <f t="shared" si="143"/>
        <v>0</v>
      </c>
      <c r="U860">
        <f t="shared" si="143"/>
        <v>0</v>
      </c>
      <c r="V860">
        <f t="shared" si="143"/>
        <v>0</v>
      </c>
      <c r="W860">
        <f t="shared" si="143"/>
        <v>1</v>
      </c>
    </row>
    <row r="861" spans="1:23" x14ac:dyDescent="0.25">
      <c r="A861" t="s">
        <v>2048</v>
      </c>
      <c r="B861">
        <v>1</v>
      </c>
      <c r="C861">
        <v>849228</v>
      </c>
      <c r="E861" s="74">
        <v>225942</v>
      </c>
      <c r="F861" s="75">
        <f t="shared" si="144"/>
        <v>1</v>
      </c>
      <c r="G861" s="75">
        <f t="shared" si="144"/>
        <v>2</v>
      </c>
      <c r="H861" s="75">
        <f t="shared" si="144"/>
        <v>3</v>
      </c>
      <c r="I861" s="75">
        <f t="shared" si="144"/>
        <v>4</v>
      </c>
      <c r="J861" s="75">
        <f t="shared" si="144"/>
        <v>5</v>
      </c>
      <c r="K861" s="75">
        <f t="shared" si="144"/>
        <v>6</v>
      </c>
      <c r="L861" s="75">
        <f t="shared" si="144"/>
        <v>7</v>
      </c>
      <c r="M861" s="75">
        <f t="shared" si="144"/>
        <v>8</v>
      </c>
      <c r="N861" s="75">
        <f t="shared" si="144"/>
        <v>9</v>
      </c>
      <c r="O861" s="75">
        <f t="shared" si="144"/>
        <v>10</v>
      </c>
      <c r="P861">
        <f t="shared" si="139"/>
        <v>1</v>
      </c>
      <c r="Q861" t="str">
        <f t="shared" si="140"/>
        <v>D20201231</v>
      </c>
      <c r="R861">
        <f t="shared" si="141"/>
        <v>41509</v>
      </c>
      <c r="S861">
        <v>1</v>
      </c>
      <c r="T861">
        <f t="shared" si="143"/>
        <v>0</v>
      </c>
      <c r="U861">
        <f t="shared" si="143"/>
        <v>0</v>
      </c>
      <c r="V861">
        <f t="shared" si="143"/>
        <v>0</v>
      </c>
      <c r="W861">
        <f t="shared" si="143"/>
        <v>1</v>
      </c>
    </row>
    <row r="862" spans="1:23" x14ac:dyDescent="0.25">
      <c r="A862" t="s">
        <v>2050</v>
      </c>
      <c r="B862">
        <v>1</v>
      </c>
      <c r="C862">
        <v>1788574</v>
      </c>
      <c r="E862" s="74">
        <v>226949</v>
      </c>
      <c r="F862" s="75">
        <f t="shared" si="144"/>
        <v>1</v>
      </c>
      <c r="G862" s="75">
        <f t="shared" si="144"/>
        <v>2</v>
      </c>
      <c r="H862" s="75">
        <f t="shared" si="144"/>
        <v>3</v>
      </c>
      <c r="I862" s="75">
        <f t="shared" si="144"/>
        <v>4</v>
      </c>
      <c r="J862" s="75">
        <f t="shared" si="144"/>
        <v>5</v>
      </c>
      <c r="K862" s="75">
        <f t="shared" si="144"/>
        <v>6</v>
      </c>
      <c r="L862" s="75">
        <f t="shared" si="144"/>
        <v>7</v>
      </c>
      <c r="M862" s="75">
        <f t="shared" si="144"/>
        <v>8</v>
      </c>
      <c r="N862" s="75">
        <f t="shared" si="144"/>
        <v>9</v>
      </c>
      <c r="O862" s="75">
        <f t="shared" si="144"/>
        <v>10</v>
      </c>
      <c r="P862">
        <f t="shared" si="139"/>
        <v>1</v>
      </c>
      <c r="Q862" t="str">
        <f t="shared" si="140"/>
        <v>D20201231</v>
      </c>
      <c r="R862">
        <f t="shared" si="141"/>
        <v>21744</v>
      </c>
      <c r="S862">
        <v>1</v>
      </c>
      <c r="T862">
        <f t="shared" si="143"/>
        <v>0</v>
      </c>
      <c r="U862">
        <f t="shared" si="143"/>
        <v>0</v>
      </c>
      <c r="V862">
        <f t="shared" si="143"/>
        <v>0</v>
      </c>
      <c r="W862">
        <f t="shared" si="143"/>
        <v>1</v>
      </c>
    </row>
    <row r="863" spans="1:23" x14ac:dyDescent="0.25">
      <c r="A863" t="s">
        <v>2051</v>
      </c>
      <c r="B863">
        <v>1</v>
      </c>
      <c r="C863">
        <v>229686</v>
      </c>
      <c r="E863" s="74">
        <v>227151</v>
      </c>
      <c r="F863" s="75">
        <f t="shared" si="144"/>
        <v>1</v>
      </c>
      <c r="G863" s="75">
        <f t="shared" si="144"/>
        <v>2</v>
      </c>
      <c r="H863" s="75">
        <f t="shared" si="144"/>
        <v>3</v>
      </c>
      <c r="I863" s="75">
        <f t="shared" si="144"/>
        <v>4</v>
      </c>
      <c r="J863" s="75">
        <f t="shared" si="144"/>
        <v>5</v>
      </c>
      <c r="K863" s="75">
        <f t="shared" si="144"/>
        <v>6</v>
      </c>
      <c r="L863" s="75">
        <f t="shared" si="144"/>
        <v>7</v>
      </c>
      <c r="M863" s="75">
        <f t="shared" si="144"/>
        <v>8</v>
      </c>
      <c r="N863" s="75">
        <f t="shared" si="144"/>
        <v>9</v>
      </c>
      <c r="O863" s="75">
        <f t="shared" si="144"/>
        <v>10</v>
      </c>
      <c r="P863">
        <f t="shared" si="139"/>
        <v>1</v>
      </c>
      <c r="Q863" t="str">
        <f t="shared" si="140"/>
        <v>D20201231</v>
      </c>
      <c r="R863">
        <f t="shared" si="141"/>
        <v>540484</v>
      </c>
      <c r="S863">
        <v>1</v>
      </c>
      <c r="T863">
        <f t="shared" si="143"/>
        <v>0</v>
      </c>
      <c r="U863">
        <f t="shared" si="143"/>
        <v>0</v>
      </c>
      <c r="V863">
        <f t="shared" si="143"/>
        <v>0</v>
      </c>
      <c r="W863">
        <f t="shared" si="143"/>
        <v>1</v>
      </c>
    </row>
    <row r="864" spans="1:23" x14ac:dyDescent="0.25">
      <c r="A864" t="s">
        <v>2053</v>
      </c>
      <c r="B864">
        <v>1</v>
      </c>
      <c r="C864">
        <v>193516</v>
      </c>
      <c r="E864" s="74">
        <v>227357</v>
      </c>
      <c r="F864" s="75">
        <f t="shared" si="144"/>
        <v>1</v>
      </c>
      <c r="G864" s="75">
        <f t="shared" si="144"/>
        <v>2</v>
      </c>
      <c r="H864" s="75">
        <f t="shared" si="144"/>
        <v>3</v>
      </c>
      <c r="I864" s="75">
        <f t="shared" si="144"/>
        <v>4</v>
      </c>
      <c r="J864" s="75">
        <f t="shared" si="144"/>
        <v>5</v>
      </c>
      <c r="K864" s="75">
        <f t="shared" si="144"/>
        <v>6</v>
      </c>
      <c r="L864" s="75">
        <f t="shared" si="144"/>
        <v>7</v>
      </c>
      <c r="M864" s="75">
        <f t="shared" si="144"/>
        <v>8</v>
      </c>
      <c r="N864" s="75">
        <f t="shared" si="144"/>
        <v>9</v>
      </c>
      <c r="O864" s="75">
        <f t="shared" si="144"/>
        <v>10</v>
      </c>
      <c r="P864">
        <f t="shared" si="139"/>
        <v>1</v>
      </c>
      <c r="Q864" t="str">
        <f t="shared" si="140"/>
        <v>D20201231</v>
      </c>
      <c r="R864">
        <f t="shared" si="141"/>
        <v>418686</v>
      </c>
      <c r="S864">
        <v>1</v>
      </c>
      <c r="T864">
        <f t="shared" si="143"/>
        <v>0</v>
      </c>
      <c r="U864">
        <f t="shared" si="143"/>
        <v>0</v>
      </c>
      <c r="V864">
        <f t="shared" si="143"/>
        <v>0</v>
      </c>
      <c r="W864">
        <f t="shared" si="143"/>
        <v>1</v>
      </c>
    </row>
    <row r="865" spans="1:23" x14ac:dyDescent="0.25">
      <c r="A865" t="s">
        <v>2055</v>
      </c>
      <c r="B865">
        <v>1</v>
      </c>
      <c r="C865">
        <v>826936</v>
      </c>
      <c r="E865" s="74">
        <v>227656</v>
      </c>
      <c r="F865" s="75">
        <f t="shared" ref="F865:O874" si="145">IFERROR(VLOOKUP(CONCATENATE(F$4,".",$E865),$A$4:$C$488690,2,FALSE)*F$3,100)</f>
        <v>1</v>
      </c>
      <c r="G865" s="75">
        <f t="shared" si="145"/>
        <v>2</v>
      </c>
      <c r="H865" s="75">
        <f t="shared" si="145"/>
        <v>3</v>
      </c>
      <c r="I865" s="75">
        <f t="shared" si="145"/>
        <v>4</v>
      </c>
      <c r="J865" s="75">
        <f t="shared" si="145"/>
        <v>5</v>
      </c>
      <c r="K865" s="75">
        <f t="shared" si="145"/>
        <v>6</v>
      </c>
      <c r="L865" s="75">
        <f t="shared" si="145"/>
        <v>7</v>
      </c>
      <c r="M865" s="75">
        <f t="shared" si="145"/>
        <v>8</v>
      </c>
      <c r="N865" s="75">
        <f t="shared" si="145"/>
        <v>9</v>
      </c>
      <c r="O865" s="75">
        <f t="shared" si="145"/>
        <v>10</v>
      </c>
      <c r="P865">
        <f t="shared" si="139"/>
        <v>1</v>
      </c>
      <c r="Q865" t="str">
        <f t="shared" si="140"/>
        <v>D20201231</v>
      </c>
      <c r="R865">
        <f t="shared" si="141"/>
        <v>54978</v>
      </c>
      <c r="S865">
        <v>1</v>
      </c>
      <c r="T865">
        <f t="shared" si="143"/>
        <v>0</v>
      </c>
      <c r="U865">
        <f t="shared" si="143"/>
        <v>0</v>
      </c>
      <c r="V865">
        <f t="shared" si="143"/>
        <v>0</v>
      </c>
      <c r="W865">
        <f t="shared" si="143"/>
        <v>1</v>
      </c>
    </row>
    <row r="866" spans="1:23" x14ac:dyDescent="0.25">
      <c r="A866" t="s">
        <v>2057</v>
      </c>
      <c r="B866">
        <v>1</v>
      </c>
      <c r="C866">
        <v>165071</v>
      </c>
      <c r="E866" s="74">
        <v>227777</v>
      </c>
      <c r="F866" s="75">
        <f t="shared" si="145"/>
        <v>1</v>
      </c>
      <c r="G866" s="75">
        <f t="shared" si="145"/>
        <v>2</v>
      </c>
      <c r="H866" s="75">
        <f t="shared" si="145"/>
        <v>3</v>
      </c>
      <c r="I866" s="75">
        <f t="shared" si="145"/>
        <v>4</v>
      </c>
      <c r="J866" s="75">
        <f t="shared" si="145"/>
        <v>5</v>
      </c>
      <c r="K866" s="75">
        <f t="shared" si="145"/>
        <v>6</v>
      </c>
      <c r="L866" s="75">
        <f t="shared" si="145"/>
        <v>7</v>
      </c>
      <c r="M866" s="75">
        <f t="shared" si="145"/>
        <v>8</v>
      </c>
      <c r="N866" s="75">
        <f t="shared" si="145"/>
        <v>9</v>
      </c>
      <c r="O866" s="75">
        <f t="shared" si="145"/>
        <v>10</v>
      </c>
      <c r="P866">
        <f t="shared" si="139"/>
        <v>1</v>
      </c>
      <c r="Q866" t="str">
        <f t="shared" si="140"/>
        <v>D20201231</v>
      </c>
      <c r="R866">
        <f t="shared" si="141"/>
        <v>438696</v>
      </c>
      <c r="S866">
        <v>1</v>
      </c>
      <c r="T866">
        <f t="shared" si="143"/>
        <v>0</v>
      </c>
      <c r="U866">
        <f t="shared" si="143"/>
        <v>0</v>
      </c>
      <c r="V866">
        <f t="shared" si="143"/>
        <v>0</v>
      </c>
      <c r="W866">
        <f t="shared" si="143"/>
        <v>1</v>
      </c>
    </row>
    <row r="867" spans="1:23" x14ac:dyDescent="0.25">
      <c r="A867" t="s">
        <v>2059</v>
      </c>
      <c r="B867">
        <v>1</v>
      </c>
      <c r="C867">
        <v>1384496</v>
      </c>
      <c r="E867" s="74">
        <v>228000</v>
      </c>
      <c r="F867" s="75">
        <f t="shared" si="145"/>
        <v>1</v>
      </c>
      <c r="G867" s="75">
        <f t="shared" si="145"/>
        <v>2</v>
      </c>
      <c r="H867" s="75">
        <f t="shared" si="145"/>
        <v>3</v>
      </c>
      <c r="I867" s="75">
        <f t="shared" si="145"/>
        <v>4</v>
      </c>
      <c r="J867" s="75">
        <f t="shared" si="145"/>
        <v>5</v>
      </c>
      <c r="K867" s="75">
        <f t="shared" si="145"/>
        <v>6</v>
      </c>
      <c r="L867" s="75">
        <f t="shared" si="145"/>
        <v>7</v>
      </c>
      <c r="M867" s="75">
        <f t="shared" si="145"/>
        <v>8</v>
      </c>
      <c r="N867" s="75">
        <f t="shared" si="145"/>
        <v>9</v>
      </c>
      <c r="O867" s="75">
        <f t="shared" si="145"/>
        <v>10</v>
      </c>
      <c r="P867">
        <f t="shared" si="139"/>
        <v>1</v>
      </c>
      <c r="Q867" t="str">
        <f t="shared" si="140"/>
        <v>D20201231</v>
      </c>
      <c r="R867">
        <f t="shared" si="141"/>
        <v>489365</v>
      </c>
      <c r="S867">
        <v>1</v>
      </c>
      <c r="T867">
        <f t="shared" si="143"/>
        <v>0</v>
      </c>
      <c r="U867">
        <f t="shared" si="143"/>
        <v>0</v>
      </c>
      <c r="V867">
        <f t="shared" si="143"/>
        <v>0</v>
      </c>
      <c r="W867">
        <f t="shared" si="143"/>
        <v>1</v>
      </c>
    </row>
    <row r="868" spans="1:23" x14ac:dyDescent="0.25">
      <c r="A868" t="s">
        <v>2061</v>
      </c>
      <c r="B868">
        <v>1</v>
      </c>
      <c r="C868">
        <v>51841</v>
      </c>
      <c r="E868" s="74">
        <v>228055</v>
      </c>
      <c r="F868" s="75">
        <f t="shared" si="145"/>
        <v>1</v>
      </c>
      <c r="G868" s="75">
        <f t="shared" si="145"/>
        <v>2</v>
      </c>
      <c r="H868" s="75">
        <f t="shared" si="145"/>
        <v>3</v>
      </c>
      <c r="I868" s="75">
        <f t="shared" si="145"/>
        <v>4</v>
      </c>
      <c r="J868" s="75">
        <f t="shared" si="145"/>
        <v>5</v>
      </c>
      <c r="K868" s="75">
        <f t="shared" si="145"/>
        <v>100</v>
      </c>
      <c r="L868" s="75">
        <f t="shared" si="145"/>
        <v>100</v>
      </c>
      <c r="M868" s="75">
        <f t="shared" si="145"/>
        <v>100</v>
      </c>
      <c r="N868" s="75">
        <f t="shared" si="145"/>
        <v>100</v>
      </c>
      <c r="O868" s="75">
        <f t="shared" si="145"/>
        <v>100</v>
      </c>
      <c r="P868">
        <f t="shared" si="139"/>
        <v>1</v>
      </c>
      <c r="Q868" t="str">
        <f t="shared" si="140"/>
        <v>D20201231</v>
      </c>
      <c r="R868">
        <f t="shared" si="141"/>
        <v>67350</v>
      </c>
      <c r="S868">
        <v>1</v>
      </c>
      <c r="T868">
        <f t="shared" si="143"/>
        <v>0</v>
      </c>
      <c r="U868">
        <f t="shared" si="143"/>
        <v>0</v>
      </c>
      <c r="V868">
        <f t="shared" si="143"/>
        <v>0</v>
      </c>
      <c r="W868">
        <f t="shared" si="143"/>
        <v>1</v>
      </c>
    </row>
    <row r="869" spans="1:23" x14ac:dyDescent="0.25">
      <c r="A869" t="s">
        <v>2063</v>
      </c>
      <c r="B869">
        <v>1</v>
      </c>
      <c r="C869">
        <v>398668</v>
      </c>
      <c r="E869" s="74">
        <v>228158</v>
      </c>
      <c r="F869" s="75">
        <f t="shared" si="145"/>
        <v>1</v>
      </c>
      <c r="G869" s="75">
        <f t="shared" si="145"/>
        <v>2</v>
      </c>
      <c r="H869" s="75">
        <f t="shared" si="145"/>
        <v>3</v>
      </c>
      <c r="I869" s="75">
        <f t="shared" si="145"/>
        <v>4</v>
      </c>
      <c r="J869" s="75">
        <f t="shared" si="145"/>
        <v>5</v>
      </c>
      <c r="K869" s="75">
        <f t="shared" si="145"/>
        <v>6</v>
      </c>
      <c r="L869" s="75">
        <f t="shared" si="145"/>
        <v>7</v>
      </c>
      <c r="M869" s="75">
        <f t="shared" si="145"/>
        <v>8</v>
      </c>
      <c r="N869" s="75">
        <f t="shared" si="145"/>
        <v>9</v>
      </c>
      <c r="O869" s="75">
        <f t="shared" si="145"/>
        <v>10</v>
      </c>
      <c r="P869">
        <f t="shared" si="139"/>
        <v>1</v>
      </c>
      <c r="Q869" t="str">
        <f t="shared" si="140"/>
        <v>D20201231</v>
      </c>
      <c r="R869">
        <f t="shared" si="141"/>
        <v>491353</v>
      </c>
      <c r="S869">
        <v>1</v>
      </c>
      <c r="T869">
        <f t="shared" si="143"/>
        <v>0</v>
      </c>
      <c r="U869">
        <f t="shared" si="143"/>
        <v>0</v>
      </c>
      <c r="V869">
        <f t="shared" si="143"/>
        <v>0</v>
      </c>
      <c r="W869">
        <f t="shared" si="143"/>
        <v>1</v>
      </c>
    </row>
    <row r="870" spans="1:23" x14ac:dyDescent="0.25">
      <c r="A870" t="s">
        <v>2065</v>
      </c>
      <c r="B870">
        <v>1</v>
      </c>
      <c r="C870">
        <v>1799416</v>
      </c>
      <c r="E870" s="74">
        <v>228279</v>
      </c>
      <c r="F870" s="75">
        <f t="shared" si="145"/>
        <v>1</v>
      </c>
      <c r="G870" s="75">
        <f t="shared" si="145"/>
        <v>2</v>
      </c>
      <c r="H870" s="75">
        <f t="shared" si="145"/>
        <v>3</v>
      </c>
      <c r="I870" s="75">
        <f t="shared" si="145"/>
        <v>4</v>
      </c>
      <c r="J870" s="75">
        <f t="shared" si="145"/>
        <v>5</v>
      </c>
      <c r="K870" s="75">
        <f t="shared" si="145"/>
        <v>6</v>
      </c>
      <c r="L870" s="75">
        <f t="shared" si="145"/>
        <v>7</v>
      </c>
      <c r="M870" s="75">
        <f t="shared" si="145"/>
        <v>8</v>
      </c>
      <c r="N870" s="75">
        <f t="shared" si="145"/>
        <v>9</v>
      </c>
      <c r="O870" s="75">
        <f t="shared" si="145"/>
        <v>10</v>
      </c>
      <c r="P870">
        <f t="shared" si="139"/>
        <v>1</v>
      </c>
      <c r="Q870" t="str">
        <f t="shared" si="140"/>
        <v>D20201231</v>
      </c>
      <c r="R870">
        <f t="shared" si="141"/>
        <v>469765</v>
      </c>
      <c r="S870">
        <v>1</v>
      </c>
      <c r="T870">
        <f t="shared" si="143"/>
        <v>0</v>
      </c>
      <c r="U870">
        <f t="shared" si="143"/>
        <v>0</v>
      </c>
      <c r="V870">
        <f t="shared" si="143"/>
        <v>0</v>
      </c>
      <c r="W870">
        <f t="shared" si="143"/>
        <v>1</v>
      </c>
    </row>
    <row r="871" spans="1:23" x14ac:dyDescent="0.25">
      <c r="A871" t="s">
        <v>2067</v>
      </c>
      <c r="B871">
        <v>1</v>
      </c>
      <c r="C871">
        <v>96555</v>
      </c>
      <c r="E871" s="74">
        <v>228345</v>
      </c>
      <c r="F871" s="75">
        <f t="shared" si="145"/>
        <v>1</v>
      </c>
      <c r="G871" s="75">
        <f t="shared" si="145"/>
        <v>2</v>
      </c>
      <c r="H871" s="75">
        <f t="shared" si="145"/>
        <v>3</v>
      </c>
      <c r="I871" s="75">
        <f t="shared" si="145"/>
        <v>4</v>
      </c>
      <c r="J871" s="75">
        <f t="shared" si="145"/>
        <v>5</v>
      </c>
      <c r="K871" s="75">
        <f t="shared" si="145"/>
        <v>6</v>
      </c>
      <c r="L871" s="75">
        <f t="shared" si="145"/>
        <v>7</v>
      </c>
      <c r="M871" s="75">
        <f t="shared" si="145"/>
        <v>8</v>
      </c>
      <c r="N871" s="75">
        <f t="shared" si="145"/>
        <v>9</v>
      </c>
      <c r="O871" s="75">
        <f t="shared" si="145"/>
        <v>10</v>
      </c>
      <c r="P871">
        <f t="shared" si="139"/>
        <v>1</v>
      </c>
      <c r="Q871" t="str">
        <f t="shared" si="140"/>
        <v>D20201231</v>
      </c>
      <c r="R871">
        <f t="shared" si="141"/>
        <v>211358</v>
      </c>
      <c r="S871">
        <v>1</v>
      </c>
      <c r="T871">
        <f t="shared" si="143"/>
        <v>0</v>
      </c>
      <c r="U871">
        <f t="shared" si="143"/>
        <v>0</v>
      </c>
      <c r="V871">
        <f t="shared" si="143"/>
        <v>0</v>
      </c>
      <c r="W871">
        <f t="shared" si="143"/>
        <v>1</v>
      </c>
    </row>
    <row r="872" spans="1:23" x14ac:dyDescent="0.25">
      <c r="A872" t="s">
        <v>2069</v>
      </c>
      <c r="B872">
        <v>1</v>
      </c>
      <c r="C872">
        <v>124167</v>
      </c>
      <c r="E872" s="74">
        <v>229070</v>
      </c>
      <c r="F872" s="75">
        <f t="shared" si="145"/>
        <v>1</v>
      </c>
      <c r="G872" s="75">
        <f t="shared" si="145"/>
        <v>2</v>
      </c>
      <c r="H872" s="75">
        <f t="shared" si="145"/>
        <v>3</v>
      </c>
      <c r="I872" s="75">
        <f t="shared" si="145"/>
        <v>4</v>
      </c>
      <c r="J872" s="75">
        <f t="shared" si="145"/>
        <v>5</v>
      </c>
      <c r="K872" s="75">
        <f t="shared" si="145"/>
        <v>6</v>
      </c>
      <c r="L872" s="75">
        <f t="shared" si="145"/>
        <v>7</v>
      </c>
      <c r="M872" s="75">
        <f t="shared" si="145"/>
        <v>8</v>
      </c>
      <c r="N872" s="75">
        <f t="shared" si="145"/>
        <v>9</v>
      </c>
      <c r="O872" s="75">
        <f t="shared" si="145"/>
        <v>10</v>
      </c>
      <c r="P872">
        <f t="shared" si="139"/>
        <v>1</v>
      </c>
      <c r="Q872" t="str">
        <f t="shared" si="140"/>
        <v>D20201231</v>
      </c>
      <c r="R872">
        <f t="shared" si="141"/>
        <v>222524</v>
      </c>
      <c r="S872">
        <v>1</v>
      </c>
      <c r="T872">
        <f t="shared" si="143"/>
        <v>0</v>
      </c>
      <c r="U872">
        <f t="shared" si="143"/>
        <v>0</v>
      </c>
      <c r="V872">
        <f t="shared" si="143"/>
        <v>0</v>
      </c>
      <c r="W872">
        <f t="shared" si="143"/>
        <v>1</v>
      </c>
    </row>
    <row r="873" spans="1:23" x14ac:dyDescent="0.25">
      <c r="A873" t="s">
        <v>2071</v>
      </c>
      <c r="B873">
        <v>1</v>
      </c>
      <c r="C873">
        <v>808993</v>
      </c>
      <c r="E873" s="74">
        <v>229173</v>
      </c>
      <c r="F873" s="75">
        <f t="shared" si="145"/>
        <v>1</v>
      </c>
      <c r="G873" s="75">
        <f t="shared" si="145"/>
        <v>2</v>
      </c>
      <c r="H873" s="75">
        <f t="shared" si="145"/>
        <v>3</v>
      </c>
      <c r="I873" s="75">
        <f t="shared" si="145"/>
        <v>4</v>
      </c>
      <c r="J873" s="75">
        <f t="shared" si="145"/>
        <v>5</v>
      </c>
      <c r="K873" s="75">
        <f t="shared" si="145"/>
        <v>6</v>
      </c>
      <c r="L873" s="75">
        <f t="shared" si="145"/>
        <v>7</v>
      </c>
      <c r="M873" s="75">
        <f t="shared" si="145"/>
        <v>8</v>
      </c>
      <c r="N873" s="75">
        <f t="shared" si="145"/>
        <v>9</v>
      </c>
      <c r="O873" s="75">
        <f t="shared" si="145"/>
        <v>10</v>
      </c>
      <c r="P873">
        <f t="shared" si="139"/>
        <v>1</v>
      </c>
      <c r="Q873" t="str">
        <f t="shared" si="140"/>
        <v>D20201231</v>
      </c>
      <c r="R873">
        <f t="shared" si="141"/>
        <v>90944</v>
      </c>
      <c r="S873">
        <v>1</v>
      </c>
      <c r="T873">
        <f t="shared" si="143"/>
        <v>0</v>
      </c>
      <c r="U873">
        <f t="shared" si="143"/>
        <v>0</v>
      </c>
      <c r="V873">
        <f t="shared" si="143"/>
        <v>0</v>
      </c>
      <c r="W873">
        <f t="shared" si="143"/>
        <v>1</v>
      </c>
    </row>
    <row r="874" spans="1:23" x14ac:dyDescent="0.25">
      <c r="A874" t="s">
        <v>2073</v>
      </c>
      <c r="B874">
        <v>1</v>
      </c>
      <c r="C874">
        <v>3266198</v>
      </c>
      <c r="E874" s="74">
        <v>229342</v>
      </c>
      <c r="F874" s="75">
        <f t="shared" si="145"/>
        <v>1</v>
      </c>
      <c r="G874" s="75">
        <f t="shared" si="145"/>
        <v>2</v>
      </c>
      <c r="H874" s="75">
        <f t="shared" si="145"/>
        <v>3</v>
      </c>
      <c r="I874" s="75">
        <f t="shared" si="145"/>
        <v>4</v>
      </c>
      <c r="J874" s="75">
        <f t="shared" si="145"/>
        <v>5</v>
      </c>
      <c r="K874" s="75">
        <f t="shared" si="145"/>
        <v>6</v>
      </c>
      <c r="L874" s="75">
        <f t="shared" si="145"/>
        <v>7</v>
      </c>
      <c r="M874" s="75">
        <f t="shared" si="145"/>
        <v>8</v>
      </c>
      <c r="N874" s="75">
        <f t="shared" si="145"/>
        <v>9</v>
      </c>
      <c r="O874" s="75">
        <f t="shared" si="145"/>
        <v>10</v>
      </c>
      <c r="P874">
        <f t="shared" si="139"/>
        <v>1</v>
      </c>
      <c r="Q874" t="str">
        <f t="shared" si="140"/>
        <v>D20201231</v>
      </c>
      <c r="R874">
        <f t="shared" si="141"/>
        <v>196958</v>
      </c>
      <c r="S874">
        <v>1</v>
      </c>
      <c r="T874">
        <f t="shared" si="143"/>
        <v>0</v>
      </c>
      <c r="U874">
        <f t="shared" si="143"/>
        <v>0</v>
      </c>
      <c r="V874">
        <f t="shared" si="143"/>
        <v>0</v>
      </c>
      <c r="W874">
        <f t="shared" si="143"/>
        <v>1</v>
      </c>
    </row>
    <row r="875" spans="1:23" x14ac:dyDescent="0.25">
      <c r="A875" t="s">
        <v>2075</v>
      </c>
      <c r="B875">
        <v>1</v>
      </c>
      <c r="C875">
        <v>3257744</v>
      </c>
      <c r="E875" s="74">
        <v>229454</v>
      </c>
      <c r="F875" s="75">
        <f t="shared" ref="F875:O884" si="146">IFERROR(VLOOKUP(CONCATENATE(F$4,".",$E875),$A$4:$C$488690,2,FALSE)*F$3,100)</f>
        <v>1</v>
      </c>
      <c r="G875" s="75">
        <f t="shared" si="146"/>
        <v>2</v>
      </c>
      <c r="H875" s="75">
        <f t="shared" si="146"/>
        <v>3</v>
      </c>
      <c r="I875" s="75">
        <f t="shared" si="146"/>
        <v>4</v>
      </c>
      <c r="J875" s="75">
        <f t="shared" si="146"/>
        <v>5</v>
      </c>
      <c r="K875" s="75">
        <f t="shared" si="146"/>
        <v>6</v>
      </c>
      <c r="L875" s="75">
        <f t="shared" si="146"/>
        <v>7</v>
      </c>
      <c r="M875" s="75">
        <f t="shared" si="146"/>
        <v>8</v>
      </c>
      <c r="N875" s="75">
        <f t="shared" si="146"/>
        <v>9</v>
      </c>
      <c r="O875" s="75">
        <f t="shared" si="146"/>
        <v>10</v>
      </c>
      <c r="P875">
        <f t="shared" si="139"/>
        <v>1</v>
      </c>
      <c r="Q875" t="str">
        <f t="shared" si="140"/>
        <v>D20201231</v>
      </c>
      <c r="R875">
        <f t="shared" si="141"/>
        <v>126099</v>
      </c>
      <c r="S875">
        <v>1</v>
      </c>
      <c r="T875">
        <f t="shared" si="143"/>
        <v>0</v>
      </c>
      <c r="U875">
        <f t="shared" si="143"/>
        <v>0</v>
      </c>
      <c r="V875">
        <f t="shared" si="143"/>
        <v>0</v>
      </c>
      <c r="W875">
        <f t="shared" si="143"/>
        <v>1</v>
      </c>
    </row>
    <row r="876" spans="1:23" x14ac:dyDescent="0.25">
      <c r="A876" t="s">
        <v>2077</v>
      </c>
      <c r="B876">
        <v>1</v>
      </c>
      <c r="C876">
        <v>285862</v>
      </c>
      <c r="E876" s="74">
        <v>229801</v>
      </c>
      <c r="F876" s="75">
        <f t="shared" si="146"/>
        <v>1</v>
      </c>
      <c r="G876" s="75">
        <f t="shared" si="146"/>
        <v>2</v>
      </c>
      <c r="H876" s="75">
        <f t="shared" si="146"/>
        <v>3</v>
      </c>
      <c r="I876" s="75">
        <f t="shared" si="146"/>
        <v>4</v>
      </c>
      <c r="J876" s="75">
        <f t="shared" si="146"/>
        <v>5</v>
      </c>
      <c r="K876" s="75">
        <f t="shared" si="146"/>
        <v>6</v>
      </c>
      <c r="L876" s="75">
        <f t="shared" si="146"/>
        <v>7</v>
      </c>
      <c r="M876" s="75">
        <f t="shared" si="146"/>
        <v>8</v>
      </c>
      <c r="N876" s="75">
        <f t="shared" si="146"/>
        <v>9</v>
      </c>
      <c r="O876" s="75">
        <f t="shared" si="146"/>
        <v>10</v>
      </c>
      <c r="P876">
        <f t="shared" si="139"/>
        <v>1</v>
      </c>
      <c r="Q876" t="str">
        <f t="shared" si="140"/>
        <v>D20201231</v>
      </c>
      <c r="R876">
        <f t="shared" si="141"/>
        <v>40680097</v>
      </c>
      <c r="S876">
        <v>1</v>
      </c>
      <c r="T876">
        <f t="shared" si="143"/>
        <v>0</v>
      </c>
      <c r="U876">
        <f t="shared" si="143"/>
        <v>1</v>
      </c>
      <c r="V876">
        <f t="shared" si="143"/>
        <v>0</v>
      </c>
      <c r="W876">
        <f t="shared" si="143"/>
        <v>0</v>
      </c>
    </row>
    <row r="877" spans="1:23" x14ac:dyDescent="0.25">
      <c r="A877" t="s">
        <v>2079</v>
      </c>
      <c r="B877">
        <v>1</v>
      </c>
      <c r="C877">
        <v>68792</v>
      </c>
      <c r="E877" s="74">
        <v>229913</v>
      </c>
      <c r="F877" s="75">
        <f t="shared" si="146"/>
        <v>1</v>
      </c>
      <c r="G877" s="75">
        <f t="shared" si="146"/>
        <v>2</v>
      </c>
      <c r="H877" s="75">
        <f t="shared" si="146"/>
        <v>3</v>
      </c>
      <c r="I877" s="75">
        <f t="shared" si="146"/>
        <v>4</v>
      </c>
      <c r="J877" s="75">
        <f t="shared" si="146"/>
        <v>5</v>
      </c>
      <c r="K877" s="75">
        <f t="shared" si="146"/>
        <v>6</v>
      </c>
      <c r="L877" s="75">
        <f t="shared" si="146"/>
        <v>7</v>
      </c>
      <c r="M877" s="75">
        <f t="shared" si="146"/>
        <v>8</v>
      </c>
      <c r="N877" s="75">
        <f t="shared" si="146"/>
        <v>9</v>
      </c>
      <c r="O877" s="75">
        <f t="shared" si="146"/>
        <v>10</v>
      </c>
      <c r="P877">
        <f t="shared" si="139"/>
        <v>1</v>
      </c>
      <c r="Q877" t="str">
        <f t="shared" si="140"/>
        <v>D20201231</v>
      </c>
      <c r="R877">
        <f t="shared" si="141"/>
        <v>7380887</v>
      </c>
      <c r="S877">
        <v>1</v>
      </c>
      <c r="T877">
        <f t="shared" si="143"/>
        <v>0</v>
      </c>
      <c r="U877">
        <f t="shared" si="143"/>
        <v>0</v>
      </c>
      <c r="V877">
        <f t="shared" si="143"/>
        <v>1</v>
      </c>
      <c r="W877">
        <f t="shared" si="143"/>
        <v>0</v>
      </c>
    </row>
    <row r="878" spans="1:23" x14ac:dyDescent="0.25">
      <c r="A878" t="s">
        <v>2081</v>
      </c>
      <c r="B878">
        <v>1</v>
      </c>
      <c r="C878">
        <v>80035</v>
      </c>
      <c r="E878" s="74">
        <v>230423</v>
      </c>
      <c r="F878" s="75">
        <f t="shared" si="146"/>
        <v>1</v>
      </c>
      <c r="G878" s="75">
        <f t="shared" si="146"/>
        <v>2</v>
      </c>
      <c r="H878" s="75">
        <f t="shared" si="146"/>
        <v>3</v>
      </c>
      <c r="I878" s="75">
        <f t="shared" si="146"/>
        <v>4</v>
      </c>
      <c r="J878" s="75">
        <f t="shared" si="146"/>
        <v>5</v>
      </c>
      <c r="K878" s="75">
        <f t="shared" si="146"/>
        <v>6</v>
      </c>
      <c r="L878" s="75">
        <f t="shared" si="146"/>
        <v>7</v>
      </c>
      <c r="M878" s="75">
        <f t="shared" si="146"/>
        <v>8</v>
      </c>
      <c r="N878" s="75">
        <f t="shared" si="146"/>
        <v>9</v>
      </c>
      <c r="O878" s="75">
        <f t="shared" si="146"/>
        <v>10</v>
      </c>
      <c r="P878">
        <f t="shared" si="139"/>
        <v>1</v>
      </c>
      <c r="Q878" t="str">
        <f t="shared" si="140"/>
        <v>D20201231</v>
      </c>
      <c r="R878">
        <f t="shared" si="141"/>
        <v>321984</v>
      </c>
      <c r="S878">
        <v>1</v>
      </c>
      <c r="T878">
        <f t="shared" si="143"/>
        <v>0</v>
      </c>
      <c r="U878">
        <f t="shared" si="143"/>
        <v>0</v>
      </c>
      <c r="V878">
        <f t="shared" si="143"/>
        <v>0</v>
      </c>
      <c r="W878">
        <f t="shared" si="143"/>
        <v>1</v>
      </c>
    </row>
    <row r="879" spans="1:23" x14ac:dyDescent="0.25">
      <c r="A879" t="s">
        <v>2083</v>
      </c>
      <c r="B879">
        <v>1</v>
      </c>
      <c r="C879">
        <v>164980</v>
      </c>
      <c r="E879" s="74">
        <v>230610</v>
      </c>
      <c r="F879" s="75">
        <f t="shared" si="146"/>
        <v>1</v>
      </c>
      <c r="G879" s="75">
        <f t="shared" si="146"/>
        <v>2</v>
      </c>
      <c r="H879" s="75">
        <f t="shared" si="146"/>
        <v>3</v>
      </c>
      <c r="I879" s="75">
        <f t="shared" si="146"/>
        <v>4</v>
      </c>
      <c r="J879" s="75">
        <f t="shared" si="146"/>
        <v>5</v>
      </c>
      <c r="K879" s="75">
        <f t="shared" si="146"/>
        <v>6</v>
      </c>
      <c r="L879" s="75">
        <f t="shared" si="146"/>
        <v>7</v>
      </c>
      <c r="M879" s="75">
        <f t="shared" si="146"/>
        <v>8</v>
      </c>
      <c r="N879" s="75">
        <f t="shared" si="146"/>
        <v>9</v>
      </c>
      <c r="O879" s="75">
        <f t="shared" si="146"/>
        <v>10</v>
      </c>
      <c r="P879">
        <f t="shared" si="139"/>
        <v>1</v>
      </c>
      <c r="Q879" t="str">
        <f t="shared" si="140"/>
        <v>D20201231</v>
      </c>
      <c r="R879">
        <f t="shared" si="141"/>
        <v>315173</v>
      </c>
      <c r="S879">
        <v>1</v>
      </c>
      <c r="T879">
        <f t="shared" si="143"/>
        <v>0</v>
      </c>
      <c r="U879">
        <f t="shared" si="143"/>
        <v>0</v>
      </c>
      <c r="V879">
        <f t="shared" si="143"/>
        <v>0</v>
      </c>
      <c r="W879">
        <f t="shared" si="143"/>
        <v>1</v>
      </c>
    </row>
    <row r="880" spans="1:23" x14ac:dyDescent="0.25">
      <c r="A880" t="s">
        <v>2085</v>
      </c>
      <c r="B880">
        <v>1</v>
      </c>
      <c r="C880">
        <v>592196</v>
      </c>
      <c r="E880" s="74">
        <v>230759</v>
      </c>
      <c r="F880" s="75">
        <f t="shared" si="146"/>
        <v>1</v>
      </c>
      <c r="G880" s="75">
        <f t="shared" si="146"/>
        <v>2</v>
      </c>
      <c r="H880" s="75">
        <f t="shared" si="146"/>
        <v>3</v>
      </c>
      <c r="I880" s="75">
        <f t="shared" si="146"/>
        <v>4</v>
      </c>
      <c r="J880" s="75">
        <f t="shared" si="146"/>
        <v>5</v>
      </c>
      <c r="K880" s="75">
        <f t="shared" si="146"/>
        <v>6</v>
      </c>
      <c r="L880" s="75">
        <f t="shared" si="146"/>
        <v>7</v>
      </c>
      <c r="M880" s="75">
        <f t="shared" si="146"/>
        <v>8</v>
      </c>
      <c r="N880" s="75">
        <f t="shared" si="146"/>
        <v>9</v>
      </c>
      <c r="O880" s="75">
        <f t="shared" si="146"/>
        <v>10</v>
      </c>
      <c r="P880">
        <f t="shared" si="139"/>
        <v>1</v>
      </c>
      <c r="Q880" t="str">
        <f t="shared" si="140"/>
        <v>D20201231</v>
      </c>
      <c r="R880">
        <f t="shared" si="141"/>
        <v>1329522</v>
      </c>
      <c r="S880">
        <v>1</v>
      </c>
      <c r="T880">
        <f t="shared" si="143"/>
        <v>0</v>
      </c>
      <c r="U880">
        <f t="shared" si="143"/>
        <v>0</v>
      </c>
      <c r="V880">
        <f t="shared" si="143"/>
        <v>1</v>
      </c>
      <c r="W880">
        <f t="shared" si="143"/>
        <v>0</v>
      </c>
    </row>
    <row r="881" spans="1:23" x14ac:dyDescent="0.25">
      <c r="A881" t="s">
        <v>2087</v>
      </c>
      <c r="B881">
        <v>1</v>
      </c>
      <c r="C881">
        <v>325380</v>
      </c>
      <c r="E881" s="74">
        <v>231279</v>
      </c>
      <c r="F881" s="75">
        <f t="shared" si="146"/>
        <v>1</v>
      </c>
      <c r="G881" s="75">
        <f t="shared" si="146"/>
        <v>2</v>
      </c>
      <c r="H881" s="75">
        <f t="shared" si="146"/>
        <v>3</v>
      </c>
      <c r="I881" s="75">
        <f t="shared" si="146"/>
        <v>4</v>
      </c>
      <c r="J881" s="75">
        <f t="shared" si="146"/>
        <v>5</v>
      </c>
      <c r="K881" s="75">
        <f t="shared" si="146"/>
        <v>6</v>
      </c>
      <c r="L881" s="75">
        <f t="shared" si="146"/>
        <v>7</v>
      </c>
      <c r="M881" s="75">
        <f t="shared" si="146"/>
        <v>8</v>
      </c>
      <c r="N881" s="75">
        <f t="shared" si="146"/>
        <v>9</v>
      </c>
      <c r="O881" s="75">
        <f t="shared" si="146"/>
        <v>10</v>
      </c>
      <c r="P881">
        <f t="shared" si="139"/>
        <v>1</v>
      </c>
      <c r="Q881" t="str">
        <f t="shared" si="140"/>
        <v>D20201231</v>
      </c>
      <c r="R881">
        <f t="shared" si="141"/>
        <v>67363</v>
      </c>
      <c r="S881">
        <v>1</v>
      </c>
      <c r="T881">
        <f t="shared" si="143"/>
        <v>0</v>
      </c>
      <c r="U881">
        <f t="shared" si="143"/>
        <v>0</v>
      </c>
      <c r="V881">
        <f t="shared" si="143"/>
        <v>0</v>
      </c>
      <c r="W881">
        <f t="shared" si="143"/>
        <v>1</v>
      </c>
    </row>
    <row r="882" spans="1:23" x14ac:dyDescent="0.25">
      <c r="A882" t="s">
        <v>2089</v>
      </c>
      <c r="B882">
        <v>1</v>
      </c>
      <c r="C882">
        <v>620072</v>
      </c>
      <c r="E882" s="74">
        <v>232847</v>
      </c>
      <c r="F882" s="75">
        <f t="shared" si="146"/>
        <v>1</v>
      </c>
      <c r="G882" s="75">
        <f t="shared" si="146"/>
        <v>2</v>
      </c>
      <c r="H882" s="75">
        <f t="shared" si="146"/>
        <v>3</v>
      </c>
      <c r="I882" s="75">
        <f t="shared" si="146"/>
        <v>4</v>
      </c>
      <c r="J882" s="75">
        <f t="shared" si="146"/>
        <v>5</v>
      </c>
      <c r="K882" s="75">
        <f t="shared" si="146"/>
        <v>6</v>
      </c>
      <c r="L882" s="75">
        <f t="shared" si="146"/>
        <v>7</v>
      </c>
      <c r="M882" s="75">
        <f t="shared" si="146"/>
        <v>8</v>
      </c>
      <c r="N882" s="75">
        <f t="shared" si="146"/>
        <v>9</v>
      </c>
      <c r="O882" s="75">
        <f t="shared" si="146"/>
        <v>10</v>
      </c>
      <c r="P882">
        <f t="shared" si="139"/>
        <v>1</v>
      </c>
      <c r="Q882" t="str">
        <f t="shared" si="140"/>
        <v>D20201231</v>
      </c>
      <c r="R882">
        <f t="shared" si="141"/>
        <v>192059</v>
      </c>
      <c r="S882">
        <v>1</v>
      </c>
      <c r="T882">
        <f t="shared" si="143"/>
        <v>0</v>
      </c>
      <c r="U882">
        <f t="shared" si="143"/>
        <v>0</v>
      </c>
      <c r="V882">
        <f t="shared" si="143"/>
        <v>0</v>
      </c>
      <c r="W882">
        <f t="shared" si="143"/>
        <v>1</v>
      </c>
    </row>
    <row r="883" spans="1:23" x14ac:dyDescent="0.25">
      <c r="A883" t="s">
        <v>2091</v>
      </c>
      <c r="B883">
        <v>1</v>
      </c>
      <c r="C883">
        <v>407552</v>
      </c>
      <c r="E883" s="74">
        <v>232856</v>
      </c>
      <c r="F883" s="75">
        <f t="shared" si="146"/>
        <v>1</v>
      </c>
      <c r="G883" s="75">
        <f t="shared" si="146"/>
        <v>2</v>
      </c>
      <c r="H883" s="75">
        <f t="shared" si="146"/>
        <v>3</v>
      </c>
      <c r="I883" s="75">
        <f t="shared" si="146"/>
        <v>4</v>
      </c>
      <c r="J883" s="75">
        <f t="shared" si="146"/>
        <v>5</v>
      </c>
      <c r="K883" s="75">
        <f t="shared" si="146"/>
        <v>6</v>
      </c>
      <c r="L883" s="75">
        <f t="shared" si="146"/>
        <v>7</v>
      </c>
      <c r="M883" s="75">
        <f t="shared" si="146"/>
        <v>8</v>
      </c>
      <c r="N883" s="75">
        <f t="shared" si="146"/>
        <v>9</v>
      </c>
      <c r="O883" s="75">
        <f t="shared" si="146"/>
        <v>10</v>
      </c>
      <c r="P883">
        <f t="shared" si="139"/>
        <v>1</v>
      </c>
      <c r="Q883" t="str">
        <f t="shared" si="140"/>
        <v>D20201231</v>
      </c>
      <c r="R883">
        <f t="shared" si="141"/>
        <v>613475</v>
      </c>
      <c r="S883">
        <v>1</v>
      </c>
      <c r="T883">
        <f t="shared" si="143"/>
        <v>0</v>
      </c>
      <c r="U883">
        <f t="shared" si="143"/>
        <v>0</v>
      </c>
      <c r="V883">
        <f t="shared" si="143"/>
        <v>0</v>
      </c>
      <c r="W883">
        <f t="shared" si="143"/>
        <v>1</v>
      </c>
    </row>
    <row r="884" spans="1:23" x14ac:dyDescent="0.25">
      <c r="A884" t="s">
        <v>2093</v>
      </c>
      <c r="B884">
        <v>1</v>
      </c>
      <c r="C884">
        <v>1974600</v>
      </c>
      <c r="E884" s="74">
        <v>233031</v>
      </c>
      <c r="F884" s="75">
        <f t="shared" si="146"/>
        <v>1</v>
      </c>
      <c r="G884" s="75">
        <f t="shared" si="146"/>
        <v>2</v>
      </c>
      <c r="H884" s="75">
        <f t="shared" si="146"/>
        <v>3</v>
      </c>
      <c r="I884" s="75">
        <f t="shared" si="146"/>
        <v>4</v>
      </c>
      <c r="J884" s="75">
        <f t="shared" si="146"/>
        <v>5</v>
      </c>
      <c r="K884" s="75">
        <f t="shared" si="146"/>
        <v>6</v>
      </c>
      <c r="L884" s="75">
        <f t="shared" si="146"/>
        <v>7</v>
      </c>
      <c r="M884" s="75">
        <f t="shared" si="146"/>
        <v>8</v>
      </c>
      <c r="N884" s="75">
        <f t="shared" si="146"/>
        <v>9</v>
      </c>
      <c r="O884" s="75">
        <f t="shared" si="146"/>
        <v>10</v>
      </c>
      <c r="P884">
        <f t="shared" si="139"/>
        <v>1</v>
      </c>
      <c r="Q884" t="str">
        <f t="shared" si="140"/>
        <v>D20201231</v>
      </c>
      <c r="R884">
        <f t="shared" si="141"/>
        <v>146476000</v>
      </c>
      <c r="S884">
        <v>1</v>
      </c>
      <c r="T884">
        <f t="shared" si="143"/>
        <v>1</v>
      </c>
      <c r="U884">
        <f t="shared" si="143"/>
        <v>0</v>
      </c>
      <c r="V884">
        <f t="shared" si="143"/>
        <v>0</v>
      </c>
      <c r="W884">
        <f t="shared" si="143"/>
        <v>0</v>
      </c>
    </row>
    <row r="885" spans="1:23" x14ac:dyDescent="0.25">
      <c r="A885" t="s">
        <v>2095</v>
      </c>
      <c r="B885">
        <v>1</v>
      </c>
      <c r="C885">
        <v>1315757</v>
      </c>
      <c r="E885" s="74">
        <v>233246</v>
      </c>
      <c r="F885" s="75">
        <f t="shared" ref="F885:O894" si="147">IFERROR(VLOOKUP(CONCATENATE(F$4,".",$E885),$A$4:$C$488690,2,FALSE)*F$3,100)</f>
        <v>1</v>
      </c>
      <c r="G885" s="75">
        <f t="shared" si="147"/>
        <v>2</v>
      </c>
      <c r="H885" s="75">
        <f t="shared" si="147"/>
        <v>3</v>
      </c>
      <c r="I885" s="75">
        <f t="shared" si="147"/>
        <v>4</v>
      </c>
      <c r="J885" s="75">
        <f t="shared" si="147"/>
        <v>5</v>
      </c>
      <c r="K885" s="75">
        <f t="shared" si="147"/>
        <v>6</v>
      </c>
      <c r="L885" s="75">
        <f t="shared" si="147"/>
        <v>7</v>
      </c>
      <c r="M885" s="75">
        <f t="shared" si="147"/>
        <v>8</v>
      </c>
      <c r="N885" s="75">
        <f t="shared" si="147"/>
        <v>9</v>
      </c>
      <c r="O885" s="75">
        <f t="shared" si="147"/>
        <v>10</v>
      </c>
      <c r="P885">
        <f t="shared" si="139"/>
        <v>1</v>
      </c>
      <c r="Q885" t="str">
        <f t="shared" si="140"/>
        <v>D20201231</v>
      </c>
      <c r="R885">
        <f t="shared" si="141"/>
        <v>101634</v>
      </c>
      <c r="S885">
        <v>1</v>
      </c>
      <c r="T885">
        <f t="shared" si="143"/>
        <v>0</v>
      </c>
      <c r="U885">
        <f t="shared" si="143"/>
        <v>0</v>
      </c>
      <c r="V885">
        <f t="shared" si="143"/>
        <v>0</v>
      </c>
      <c r="W885">
        <f t="shared" si="143"/>
        <v>1</v>
      </c>
    </row>
    <row r="886" spans="1:23" x14ac:dyDescent="0.25">
      <c r="A886" t="s">
        <v>2097</v>
      </c>
      <c r="B886">
        <v>1</v>
      </c>
      <c r="C886">
        <v>9776815</v>
      </c>
      <c r="E886" s="74">
        <v>233358</v>
      </c>
      <c r="F886" s="75">
        <f t="shared" si="147"/>
        <v>1</v>
      </c>
      <c r="G886" s="75">
        <f t="shared" si="147"/>
        <v>2</v>
      </c>
      <c r="H886" s="75">
        <f t="shared" si="147"/>
        <v>3</v>
      </c>
      <c r="I886" s="75">
        <f t="shared" si="147"/>
        <v>4</v>
      </c>
      <c r="J886" s="75">
        <f t="shared" si="147"/>
        <v>5</v>
      </c>
      <c r="K886" s="75">
        <f t="shared" si="147"/>
        <v>6</v>
      </c>
      <c r="L886" s="75">
        <f t="shared" si="147"/>
        <v>7</v>
      </c>
      <c r="M886" s="75">
        <f t="shared" si="147"/>
        <v>8</v>
      </c>
      <c r="N886" s="75">
        <f t="shared" si="147"/>
        <v>9</v>
      </c>
      <c r="O886" s="75">
        <f t="shared" si="147"/>
        <v>10</v>
      </c>
      <c r="P886">
        <f t="shared" si="139"/>
        <v>1</v>
      </c>
      <c r="Q886" t="str">
        <f t="shared" si="140"/>
        <v>D20201231</v>
      </c>
      <c r="R886">
        <f t="shared" si="141"/>
        <v>249120</v>
      </c>
      <c r="S886">
        <v>1</v>
      </c>
      <c r="T886">
        <f t="shared" si="143"/>
        <v>0</v>
      </c>
      <c r="U886">
        <f t="shared" si="143"/>
        <v>0</v>
      </c>
      <c r="V886">
        <f t="shared" si="143"/>
        <v>0</v>
      </c>
      <c r="W886">
        <f t="shared" si="143"/>
        <v>1</v>
      </c>
    </row>
    <row r="887" spans="1:23" x14ac:dyDescent="0.25">
      <c r="A887" t="s">
        <v>2099</v>
      </c>
      <c r="B887">
        <v>1</v>
      </c>
      <c r="C887">
        <v>313596</v>
      </c>
      <c r="E887" s="74">
        <v>233442</v>
      </c>
      <c r="F887" s="75">
        <f t="shared" si="147"/>
        <v>1</v>
      </c>
      <c r="G887" s="75">
        <f t="shared" si="147"/>
        <v>2</v>
      </c>
      <c r="H887" s="75">
        <f t="shared" si="147"/>
        <v>3</v>
      </c>
      <c r="I887" s="75">
        <f t="shared" si="147"/>
        <v>4</v>
      </c>
      <c r="J887" s="75">
        <f t="shared" si="147"/>
        <v>5</v>
      </c>
      <c r="K887" s="75">
        <f t="shared" si="147"/>
        <v>6</v>
      </c>
      <c r="L887" s="75">
        <f t="shared" si="147"/>
        <v>7</v>
      </c>
      <c r="M887" s="75">
        <f t="shared" si="147"/>
        <v>8</v>
      </c>
      <c r="N887" s="75">
        <f t="shared" si="147"/>
        <v>9</v>
      </c>
      <c r="O887" s="75">
        <f t="shared" si="147"/>
        <v>10</v>
      </c>
      <c r="P887">
        <f t="shared" si="139"/>
        <v>1</v>
      </c>
      <c r="Q887" t="str">
        <f t="shared" si="140"/>
        <v>D20201231</v>
      </c>
      <c r="R887">
        <f t="shared" si="141"/>
        <v>119401</v>
      </c>
      <c r="S887">
        <v>1</v>
      </c>
      <c r="T887">
        <f t="shared" si="143"/>
        <v>0</v>
      </c>
      <c r="U887">
        <f t="shared" si="143"/>
        <v>0</v>
      </c>
      <c r="V887">
        <f t="shared" si="143"/>
        <v>0</v>
      </c>
      <c r="W887">
        <f t="shared" si="143"/>
        <v>1</v>
      </c>
    </row>
    <row r="888" spans="1:23" x14ac:dyDescent="0.25">
      <c r="A888" t="s">
        <v>2101</v>
      </c>
      <c r="B888">
        <v>1</v>
      </c>
      <c r="C888">
        <v>666042</v>
      </c>
      <c r="E888" s="74">
        <v>233527</v>
      </c>
      <c r="F888" s="75">
        <f t="shared" si="147"/>
        <v>1</v>
      </c>
      <c r="G888" s="75">
        <f t="shared" si="147"/>
        <v>2</v>
      </c>
      <c r="H888" s="75">
        <f t="shared" si="147"/>
        <v>3</v>
      </c>
      <c r="I888" s="75">
        <f t="shared" si="147"/>
        <v>4</v>
      </c>
      <c r="J888" s="75">
        <f t="shared" si="147"/>
        <v>5</v>
      </c>
      <c r="K888" s="75">
        <f t="shared" si="147"/>
        <v>6</v>
      </c>
      <c r="L888" s="75">
        <f t="shared" si="147"/>
        <v>7</v>
      </c>
      <c r="M888" s="75">
        <f t="shared" si="147"/>
        <v>8</v>
      </c>
      <c r="N888" s="75">
        <f t="shared" si="147"/>
        <v>9</v>
      </c>
      <c r="O888" s="75">
        <f t="shared" si="147"/>
        <v>10</v>
      </c>
      <c r="P888">
        <f t="shared" si="139"/>
        <v>1</v>
      </c>
      <c r="Q888" t="str">
        <f t="shared" si="140"/>
        <v>D20201231</v>
      </c>
      <c r="R888">
        <f t="shared" si="141"/>
        <v>1489199</v>
      </c>
      <c r="S888">
        <v>1</v>
      </c>
      <c r="T888">
        <f t="shared" si="143"/>
        <v>0</v>
      </c>
      <c r="U888">
        <f t="shared" si="143"/>
        <v>0</v>
      </c>
      <c r="V888">
        <f t="shared" si="143"/>
        <v>1</v>
      </c>
      <c r="W888">
        <f t="shared" si="143"/>
        <v>0</v>
      </c>
    </row>
    <row r="889" spans="1:23" x14ac:dyDescent="0.25">
      <c r="A889" t="s">
        <v>2103</v>
      </c>
      <c r="B889">
        <v>1</v>
      </c>
      <c r="C889">
        <v>532248</v>
      </c>
      <c r="E889" s="74">
        <v>233554</v>
      </c>
      <c r="F889" s="75">
        <f t="shared" si="147"/>
        <v>1</v>
      </c>
      <c r="G889" s="75">
        <f t="shared" si="147"/>
        <v>2</v>
      </c>
      <c r="H889" s="75">
        <f t="shared" si="147"/>
        <v>3</v>
      </c>
      <c r="I889" s="75">
        <f t="shared" si="147"/>
        <v>4</v>
      </c>
      <c r="J889" s="75">
        <f t="shared" si="147"/>
        <v>5</v>
      </c>
      <c r="K889" s="75">
        <f t="shared" si="147"/>
        <v>6</v>
      </c>
      <c r="L889" s="75">
        <f t="shared" si="147"/>
        <v>7</v>
      </c>
      <c r="M889" s="75">
        <f t="shared" si="147"/>
        <v>8</v>
      </c>
      <c r="N889" s="75">
        <f t="shared" si="147"/>
        <v>9</v>
      </c>
      <c r="O889" s="75">
        <f t="shared" si="147"/>
        <v>10</v>
      </c>
      <c r="P889">
        <f t="shared" si="139"/>
        <v>1</v>
      </c>
      <c r="Q889" t="str">
        <f t="shared" si="140"/>
        <v>D20201231</v>
      </c>
      <c r="R889">
        <f t="shared" si="141"/>
        <v>1526801</v>
      </c>
      <c r="S889">
        <v>1</v>
      </c>
      <c r="T889">
        <f t="shared" si="143"/>
        <v>0</v>
      </c>
      <c r="U889">
        <f t="shared" si="143"/>
        <v>0</v>
      </c>
      <c r="V889">
        <f t="shared" si="143"/>
        <v>1</v>
      </c>
      <c r="W889">
        <f t="shared" si="143"/>
        <v>0</v>
      </c>
    </row>
    <row r="890" spans="1:23" x14ac:dyDescent="0.25">
      <c r="A890" t="s">
        <v>2105</v>
      </c>
      <c r="B890">
        <v>1</v>
      </c>
      <c r="C890">
        <v>643139</v>
      </c>
      <c r="E890" s="74">
        <v>234355</v>
      </c>
      <c r="F890" s="75">
        <f t="shared" si="147"/>
        <v>1</v>
      </c>
      <c r="G890" s="75">
        <f t="shared" si="147"/>
        <v>2</v>
      </c>
      <c r="H890" s="75">
        <f t="shared" si="147"/>
        <v>3</v>
      </c>
      <c r="I890" s="75">
        <f t="shared" si="147"/>
        <v>4</v>
      </c>
      <c r="J890" s="75">
        <f t="shared" si="147"/>
        <v>5</v>
      </c>
      <c r="K890" s="75">
        <f t="shared" si="147"/>
        <v>6</v>
      </c>
      <c r="L890" s="75">
        <f t="shared" si="147"/>
        <v>7</v>
      </c>
      <c r="M890" s="75">
        <f t="shared" si="147"/>
        <v>8</v>
      </c>
      <c r="N890" s="75">
        <f t="shared" si="147"/>
        <v>9</v>
      </c>
      <c r="O890" s="75">
        <f t="shared" si="147"/>
        <v>10</v>
      </c>
      <c r="P890">
        <f t="shared" si="139"/>
        <v>1</v>
      </c>
      <c r="Q890" t="str">
        <f t="shared" si="140"/>
        <v>D20201231</v>
      </c>
      <c r="R890">
        <f t="shared" si="141"/>
        <v>1145841</v>
      </c>
      <c r="S890">
        <v>1</v>
      </c>
      <c r="T890">
        <f t="shared" si="143"/>
        <v>0</v>
      </c>
      <c r="U890">
        <f t="shared" si="143"/>
        <v>0</v>
      </c>
      <c r="V890">
        <f t="shared" si="143"/>
        <v>1</v>
      </c>
      <c r="W890">
        <f t="shared" si="143"/>
        <v>0</v>
      </c>
    </row>
    <row r="891" spans="1:23" x14ac:dyDescent="0.25">
      <c r="A891" t="s">
        <v>2107</v>
      </c>
      <c r="B891">
        <v>1</v>
      </c>
      <c r="C891">
        <v>38378</v>
      </c>
      <c r="E891" s="74">
        <v>234506</v>
      </c>
      <c r="F891" s="75">
        <f t="shared" si="147"/>
        <v>1</v>
      </c>
      <c r="G891" s="75">
        <f t="shared" si="147"/>
        <v>2</v>
      </c>
      <c r="H891" s="75">
        <f t="shared" si="147"/>
        <v>3</v>
      </c>
      <c r="I891" s="75">
        <f t="shared" si="147"/>
        <v>4</v>
      </c>
      <c r="J891" s="75">
        <f t="shared" si="147"/>
        <v>5</v>
      </c>
      <c r="K891" s="75">
        <f t="shared" si="147"/>
        <v>6</v>
      </c>
      <c r="L891" s="75">
        <f t="shared" si="147"/>
        <v>7</v>
      </c>
      <c r="M891" s="75">
        <f t="shared" si="147"/>
        <v>8</v>
      </c>
      <c r="N891" s="75">
        <f t="shared" si="147"/>
        <v>9</v>
      </c>
      <c r="O891" s="75">
        <f t="shared" si="147"/>
        <v>10</v>
      </c>
      <c r="P891">
        <f t="shared" si="139"/>
        <v>1</v>
      </c>
      <c r="Q891" t="str">
        <f t="shared" si="140"/>
        <v>D20201231</v>
      </c>
      <c r="R891">
        <f t="shared" si="141"/>
        <v>413444</v>
      </c>
      <c r="S891">
        <v>1</v>
      </c>
      <c r="T891">
        <f t="shared" si="143"/>
        <v>0</v>
      </c>
      <c r="U891">
        <f t="shared" si="143"/>
        <v>0</v>
      </c>
      <c r="V891">
        <f t="shared" si="143"/>
        <v>0</v>
      </c>
      <c r="W891">
        <f t="shared" si="143"/>
        <v>1</v>
      </c>
    </row>
    <row r="892" spans="1:23" x14ac:dyDescent="0.25">
      <c r="A892" t="s">
        <v>2109</v>
      </c>
      <c r="B892">
        <v>1</v>
      </c>
      <c r="C892">
        <v>100246</v>
      </c>
      <c r="E892" s="74">
        <v>234739</v>
      </c>
      <c r="F892" s="75">
        <f t="shared" si="147"/>
        <v>1</v>
      </c>
      <c r="G892" s="75">
        <f t="shared" si="147"/>
        <v>2</v>
      </c>
      <c r="H892" s="75">
        <f t="shared" si="147"/>
        <v>3</v>
      </c>
      <c r="I892" s="75">
        <f t="shared" si="147"/>
        <v>4</v>
      </c>
      <c r="J892" s="75">
        <f t="shared" si="147"/>
        <v>5</v>
      </c>
      <c r="K892" s="75">
        <f t="shared" si="147"/>
        <v>6</v>
      </c>
      <c r="L892" s="75">
        <f t="shared" si="147"/>
        <v>7</v>
      </c>
      <c r="M892" s="75">
        <f t="shared" si="147"/>
        <v>8</v>
      </c>
      <c r="N892" s="75">
        <f t="shared" si="147"/>
        <v>9</v>
      </c>
      <c r="O892" s="75">
        <f t="shared" si="147"/>
        <v>10</v>
      </c>
      <c r="P892">
        <f t="shared" si="139"/>
        <v>1</v>
      </c>
      <c r="Q892" t="str">
        <f t="shared" si="140"/>
        <v>D20201231</v>
      </c>
      <c r="R892">
        <f t="shared" si="141"/>
        <v>1191364</v>
      </c>
      <c r="S892">
        <v>1</v>
      </c>
      <c r="T892">
        <f t="shared" si="143"/>
        <v>0</v>
      </c>
      <c r="U892">
        <f t="shared" si="143"/>
        <v>0</v>
      </c>
      <c r="V892">
        <f t="shared" si="143"/>
        <v>1</v>
      </c>
      <c r="W892">
        <f t="shared" si="143"/>
        <v>0</v>
      </c>
    </row>
    <row r="893" spans="1:23" x14ac:dyDescent="0.25">
      <c r="A893" t="s">
        <v>2111</v>
      </c>
      <c r="B893">
        <v>1</v>
      </c>
      <c r="C893">
        <v>833722</v>
      </c>
      <c r="E893" s="74">
        <v>234841</v>
      </c>
      <c r="F893" s="75">
        <f t="shared" si="147"/>
        <v>1</v>
      </c>
      <c r="G893" s="75">
        <f t="shared" si="147"/>
        <v>2</v>
      </c>
      <c r="H893" s="75">
        <f t="shared" si="147"/>
        <v>3</v>
      </c>
      <c r="I893" s="75">
        <f t="shared" si="147"/>
        <v>4</v>
      </c>
      <c r="J893" s="75">
        <f t="shared" si="147"/>
        <v>5</v>
      </c>
      <c r="K893" s="75">
        <f t="shared" si="147"/>
        <v>6</v>
      </c>
      <c r="L893" s="75">
        <f t="shared" si="147"/>
        <v>7</v>
      </c>
      <c r="M893" s="75">
        <f t="shared" si="147"/>
        <v>8</v>
      </c>
      <c r="N893" s="75">
        <f t="shared" si="147"/>
        <v>9</v>
      </c>
      <c r="O893" s="75">
        <f t="shared" si="147"/>
        <v>10</v>
      </c>
      <c r="P893">
        <f t="shared" si="139"/>
        <v>1</v>
      </c>
      <c r="Q893" t="str">
        <f t="shared" si="140"/>
        <v>D20201231</v>
      </c>
      <c r="R893">
        <f t="shared" si="141"/>
        <v>278350</v>
      </c>
      <c r="S893">
        <v>1</v>
      </c>
      <c r="T893">
        <f t="shared" si="143"/>
        <v>0</v>
      </c>
      <c r="U893">
        <f t="shared" si="143"/>
        <v>0</v>
      </c>
      <c r="V893">
        <f t="shared" si="143"/>
        <v>0</v>
      </c>
      <c r="W893">
        <f t="shared" si="143"/>
        <v>1</v>
      </c>
    </row>
    <row r="894" spans="1:23" x14ac:dyDescent="0.25">
      <c r="A894" t="s">
        <v>2113</v>
      </c>
      <c r="B894">
        <v>1</v>
      </c>
      <c r="C894">
        <v>109287</v>
      </c>
      <c r="E894" s="74">
        <v>235174</v>
      </c>
      <c r="F894" s="75">
        <f t="shared" si="147"/>
        <v>1</v>
      </c>
      <c r="G894" s="75">
        <f t="shared" si="147"/>
        <v>2</v>
      </c>
      <c r="H894" s="75">
        <f t="shared" si="147"/>
        <v>3</v>
      </c>
      <c r="I894" s="75">
        <f t="shared" si="147"/>
        <v>4</v>
      </c>
      <c r="J894" s="75">
        <f t="shared" si="147"/>
        <v>5</v>
      </c>
      <c r="K894" s="75">
        <f t="shared" si="147"/>
        <v>6</v>
      </c>
      <c r="L894" s="75">
        <f t="shared" si="147"/>
        <v>7</v>
      </c>
      <c r="M894" s="75">
        <f t="shared" si="147"/>
        <v>8</v>
      </c>
      <c r="N894" s="75">
        <f t="shared" si="147"/>
        <v>9</v>
      </c>
      <c r="O894" s="75">
        <f t="shared" si="147"/>
        <v>10</v>
      </c>
      <c r="P894">
        <f t="shared" si="139"/>
        <v>1</v>
      </c>
      <c r="Q894" t="str">
        <f t="shared" si="140"/>
        <v>D20201231</v>
      </c>
      <c r="R894">
        <f t="shared" si="141"/>
        <v>88491</v>
      </c>
      <c r="S894">
        <v>1</v>
      </c>
      <c r="T894">
        <f t="shared" si="143"/>
        <v>0</v>
      </c>
      <c r="U894">
        <f t="shared" si="143"/>
        <v>0</v>
      </c>
      <c r="V894">
        <f t="shared" si="143"/>
        <v>0</v>
      </c>
      <c r="W894">
        <f t="shared" si="143"/>
        <v>1</v>
      </c>
    </row>
    <row r="895" spans="1:23" x14ac:dyDescent="0.25">
      <c r="A895" t="s">
        <v>2115</v>
      </c>
      <c r="B895">
        <v>1</v>
      </c>
      <c r="C895">
        <v>760690</v>
      </c>
      <c r="E895" s="74">
        <v>235231</v>
      </c>
      <c r="F895" s="75">
        <f t="shared" ref="F895:O904" si="148">IFERROR(VLOOKUP(CONCATENATE(F$4,".",$E895),$A$4:$C$488690,2,FALSE)*F$3,100)</f>
        <v>1</v>
      </c>
      <c r="G895" s="75">
        <f t="shared" si="148"/>
        <v>2</v>
      </c>
      <c r="H895" s="75">
        <f t="shared" si="148"/>
        <v>3</v>
      </c>
      <c r="I895" s="75">
        <f t="shared" si="148"/>
        <v>4</v>
      </c>
      <c r="J895" s="75">
        <f t="shared" si="148"/>
        <v>5</v>
      </c>
      <c r="K895" s="75">
        <f t="shared" si="148"/>
        <v>6</v>
      </c>
      <c r="L895" s="75">
        <f t="shared" si="148"/>
        <v>7</v>
      </c>
      <c r="M895" s="75">
        <f t="shared" si="148"/>
        <v>8</v>
      </c>
      <c r="N895" s="75">
        <f t="shared" si="148"/>
        <v>9</v>
      </c>
      <c r="O895" s="75">
        <f t="shared" si="148"/>
        <v>10</v>
      </c>
      <c r="P895">
        <f t="shared" si="139"/>
        <v>1</v>
      </c>
      <c r="Q895" t="str">
        <f t="shared" si="140"/>
        <v>D20201231</v>
      </c>
      <c r="R895">
        <f t="shared" si="141"/>
        <v>221921</v>
      </c>
      <c r="S895">
        <v>1</v>
      </c>
      <c r="T895">
        <f t="shared" si="143"/>
        <v>0</v>
      </c>
      <c r="U895">
        <f t="shared" si="143"/>
        <v>0</v>
      </c>
      <c r="V895">
        <f t="shared" si="143"/>
        <v>0</v>
      </c>
      <c r="W895">
        <f t="shared" si="143"/>
        <v>1</v>
      </c>
    </row>
    <row r="896" spans="1:23" x14ac:dyDescent="0.25">
      <c r="A896" t="s">
        <v>2117</v>
      </c>
      <c r="B896">
        <v>1</v>
      </c>
      <c r="C896">
        <v>1973112</v>
      </c>
      <c r="E896" s="74">
        <v>235316</v>
      </c>
      <c r="F896" s="75">
        <f t="shared" si="148"/>
        <v>1</v>
      </c>
      <c r="G896" s="75">
        <f t="shared" si="148"/>
        <v>2</v>
      </c>
      <c r="H896" s="75">
        <f t="shared" si="148"/>
        <v>3</v>
      </c>
      <c r="I896" s="75">
        <f t="shared" si="148"/>
        <v>4</v>
      </c>
      <c r="J896" s="75">
        <f t="shared" si="148"/>
        <v>5</v>
      </c>
      <c r="K896" s="75">
        <f t="shared" si="148"/>
        <v>6</v>
      </c>
      <c r="L896" s="75">
        <f t="shared" si="148"/>
        <v>7</v>
      </c>
      <c r="M896" s="75">
        <f t="shared" si="148"/>
        <v>8</v>
      </c>
      <c r="N896" s="75">
        <f t="shared" si="148"/>
        <v>9</v>
      </c>
      <c r="O896" s="75">
        <f t="shared" si="148"/>
        <v>10</v>
      </c>
      <c r="P896">
        <f t="shared" si="139"/>
        <v>1</v>
      </c>
      <c r="Q896" t="str">
        <f t="shared" si="140"/>
        <v>D20201231</v>
      </c>
      <c r="R896">
        <f t="shared" si="141"/>
        <v>46453</v>
      </c>
      <c r="S896">
        <v>1</v>
      </c>
      <c r="T896">
        <f t="shared" si="143"/>
        <v>0</v>
      </c>
      <c r="U896">
        <f t="shared" si="143"/>
        <v>0</v>
      </c>
      <c r="V896">
        <f t="shared" si="143"/>
        <v>0</v>
      </c>
      <c r="W896">
        <f t="shared" si="143"/>
        <v>1</v>
      </c>
    </row>
    <row r="897" spans="1:23" x14ac:dyDescent="0.25">
      <c r="A897" t="s">
        <v>2119</v>
      </c>
      <c r="B897">
        <v>1</v>
      </c>
      <c r="C897">
        <v>183110</v>
      </c>
      <c r="E897" s="74">
        <v>235446</v>
      </c>
      <c r="F897" s="75">
        <f t="shared" si="148"/>
        <v>1</v>
      </c>
      <c r="G897" s="75">
        <f t="shared" si="148"/>
        <v>2</v>
      </c>
      <c r="H897" s="75">
        <f t="shared" si="148"/>
        <v>3</v>
      </c>
      <c r="I897" s="75">
        <f t="shared" si="148"/>
        <v>4</v>
      </c>
      <c r="J897" s="75">
        <f t="shared" si="148"/>
        <v>5</v>
      </c>
      <c r="K897" s="75">
        <f t="shared" si="148"/>
        <v>6</v>
      </c>
      <c r="L897" s="75">
        <f t="shared" si="148"/>
        <v>7</v>
      </c>
      <c r="M897" s="75">
        <f t="shared" si="148"/>
        <v>8</v>
      </c>
      <c r="N897" s="75">
        <f t="shared" si="148"/>
        <v>9</v>
      </c>
      <c r="O897" s="75">
        <f t="shared" si="148"/>
        <v>10</v>
      </c>
      <c r="P897">
        <f t="shared" si="139"/>
        <v>1</v>
      </c>
      <c r="Q897" t="str">
        <f t="shared" si="140"/>
        <v>D20201231</v>
      </c>
      <c r="R897">
        <f t="shared" si="141"/>
        <v>262772</v>
      </c>
      <c r="S897">
        <v>1</v>
      </c>
      <c r="T897">
        <f t="shared" si="143"/>
        <v>0</v>
      </c>
      <c r="U897">
        <f t="shared" si="143"/>
        <v>0</v>
      </c>
      <c r="V897">
        <f t="shared" si="143"/>
        <v>0</v>
      </c>
      <c r="W897">
        <f t="shared" si="143"/>
        <v>1</v>
      </c>
    </row>
    <row r="898" spans="1:23" x14ac:dyDescent="0.25">
      <c r="A898" t="s">
        <v>2121</v>
      </c>
      <c r="B898">
        <v>1</v>
      </c>
      <c r="C898">
        <v>93017</v>
      </c>
      <c r="E898" s="74">
        <v>235530</v>
      </c>
      <c r="F898" s="75">
        <f t="shared" si="148"/>
        <v>1</v>
      </c>
      <c r="G898" s="75">
        <f t="shared" si="148"/>
        <v>2</v>
      </c>
      <c r="H898" s="75">
        <f t="shared" si="148"/>
        <v>3</v>
      </c>
      <c r="I898" s="75">
        <f t="shared" si="148"/>
        <v>4</v>
      </c>
      <c r="J898" s="75">
        <f t="shared" si="148"/>
        <v>5</v>
      </c>
      <c r="K898" s="75">
        <f t="shared" si="148"/>
        <v>6</v>
      </c>
      <c r="L898" s="75">
        <f t="shared" si="148"/>
        <v>7</v>
      </c>
      <c r="M898" s="75">
        <f t="shared" si="148"/>
        <v>8</v>
      </c>
      <c r="N898" s="75">
        <f t="shared" si="148"/>
        <v>9</v>
      </c>
      <c r="O898" s="75">
        <f t="shared" si="148"/>
        <v>10</v>
      </c>
      <c r="P898">
        <f t="shared" si="139"/>
        <v>1</v>
      </c>
      <c r="Q898" t="str">
        <f t="shared" si="140"/>
        <v>D20201231</v>
      </c>
      <c r="R898">
        <f t="shared" si="141"/>
        <v>650866</v>
      </c>
      <c r="S898">
        <v>1</v>
      </c>
      <c r="T898">
        <f t="shared" si="143"/>
        <v>0</v>
      </c>
      <c r="U898">
        <f t="shared" si="143"/>
        <v>0</v>
      </c>
      <c r="V898">
        <f t="shared" si="143"/>
        <v>0</v>
      </c>
      <c r="W898">
        <f t="shared" si="143"/>
        <v>1</v>
      </c>
    </row>
    <row r="899" spans="1:23" x14ac:dyDescent="0.25">
      <c r="A899" t="s">
        <v>2123</v>
      </c>
      <c r="B899">
        <v>1</v>
      </c>
      <c r="C899">
        <v>420698</v>
      </c>
      <c r="E899" s="74">
        <v>235558</v>
      </c>
      <c r="F899" s="75">
        <f t="shared" si="148"/>
        <v>1</v>
      </c>
      <c r="G899" s="75">
        <f t="shared" si="148"/>
        <v>2</v>
      </c>
      <c r="H899" s="75">
        <f t="shared" si="148"/>
        <v>3</v>
      </c>
      <c r="I899" s="75">
        <f t="shared" si="148"/>
        <v>4</v>
      </c>
      <c r="J899" s="75">
        <f t="shared" si="148"/>
        <v>5</v>
      </c>
      <c r="K899" s="75">
        <f t="shared" si="148"/>
        <v>6</v>
      </c>
      <c r="L899" s="75">
        <f t="shared" si="148"/>
        <v>7</v>
      </c>
      <c r="M899" s="75">
        <f t="shared" si="148"/>
        <v>8</v>
      </c>
      <c r="N899" s="75">
        <f t="shared" si="148"/>
        <v>9</v>
      </c>
      <c r="O899" s="75">
        <f t="shared" si="148"/>
        <v>10</v>
      </c>
      <c r="P899">
        <f t="shared" si="139"/>
        <v>1</v>
      </c>
      <c r="Q899" t="str">
        <f t="shared" si="140"/>
        <v>D20201231</v>
      </c>
      <c r="R899">
        <f t="shared" si="141"/>
        <v>25956</v>
      </c>
      <c r="S899">
        <v>1</v>
      </c>
      <c r="T899">
        <f t="shared" si="143"/>
        <v>0</v>
      </c>
      <c r="U899">
        <f t="shared" si="143"/>
        <v>0</v>
      </c>
      <c r="V899">
        <f t="shared" si="143"/>
        <v>0</v>
      </c>
      <c r="W899">
        <f t="shared" si="143"/>
        <v>1</v>
      </c>
    </row>
    <row r="900" spans="1:23" x14ac:dyDescent="0.25">
      <c r="A900" t="s">
        <v>2125</v>
      </c>
      <c r="B900">
        <v>1</v>
      </c>
      <c r="C900">
        <v>1714351</v>
      </c>
      <c r="E900" s="74">
        <v>235950</v>
      </c>
      <c r="F900" s="75">
        <f t="shared" si="148"/>
        <v>1</v>
      </c>
      <c r="G900" s="75">
        <f t="shared" si="148"/>
        <v>2</v>
      </c>
      <c r="H900" s="75">
        <f t="shared" si="148"/>
        <v>3</v>
      </c>
      <c r="I900" s="75">
        <f t="shared" si="148"/>
        <v>4</v>
      </c>
      <c r="J900" s="75">
        <f t="shared" si="148"/>
        <v>5</v>
      </c>
      <c r="K900" s="75">
        <f t="shared" si="148"/>
        <v>6</v>
      </c>
      <c r="L900" s="75">
        <f t="shared" si="148"/>
        <v>7</v>
      </c>
      <c r="M900" s="75">
        <f t="shared" si="148"/>
        <v>8</v>
      </c>
      <c r="N900" s="75">
        <f t="shared" si="148"/>
        <v>9</v>
      </c>
      <c r="O900" s="75">
        <f t="shared" si="148"/>
        <v>10</v>
      </c>
      <c r="P900">
        <f t="shared" si="139"/>
        <v>1</v>
      </c>
      <c r="Q900" t="str">
        <f t="shared" si="140"/>
        <v>D20201231</v>
      </c>
      <c r="R900">
        <f t="shared" si="141"/>
        <v>95563</v>
      </c>
      <c r="S900">
        <v>1</v>
      </c>
      <c r="T900">
        <f t="shared" si="143"/>
        <v>0</v>
      </c>
      <c r="U900">
        <f t="shared" si="143"/>
        <v>0</v>
      </c>
      <c r="V900">
        <f t="shared" si="143"/>
        <v>0</v>
      </c>
      <c r="W900">
        <f t="shared" si="143"/>
        <v>1</v>
      </c>
    </row>
    <row r="901" spans="1:23" x14ac:dyDescent="0.25">
      <c r="A901" t="s">
        <v>2127</v>
      </c>
      <c r="B901">
        <v>1</v>
      </c>
      <c r="C901">
        <v>1356056</v>
      </c>
      <c r="E901" s="74">
        <v>236153</v>
      </c>
      <c r="F901" s="75">
        <f t="shared" si="148"/>
        <v>1</v>
      </c>
      <c r="G901" s="75">
        <f t="shared" si="148"/>
        <v>2</v>
      </c>
      <c r="H901" s="75">
        <f t="shared" si="148"/>
        <v>3</v>
      </c>
      <c r="I901" s="75">
        <f t="shared" si="148"/>
        <v>4</v>
      </c>
      <c r="J901" s="75">
        <f t="shared" si="148"/>
        <v>5</v>
      </c>
      <c r="K901" s="75">
        <f t="shared" si="148"/>
        <v>6</v>
      </c>
      <c r="L901" s="75">
        <f t="shared" si="148"/>
        <v>7</v>
      </c>
      <c r="M901" s="75">
        <f t="shared" si="148"/>
        <v>8</v>
      </c>
      <c r="N901" s="75">
        <f t="shared" si="148"/>
        <v>9</v>
      </c>
      <c r="O901" s="75">
        <f t="shared" si="148"/>
        <v>10</v>
      </c>
      <c r="P901">
        <f t="shared" si="139"/>
        <v>1</v>
      </c>
      <c r="Q901" t="str">
        <f t="shared" si="140"/>
        <v>D20201231</v>
      </c>
      <c r="R901">
        <f t="shared" si="141"/>
        <v>4165761</v>
      </c>
      <c r="S901">
        <v>1</v>
      </c>
      <c r="T901">
        <f t="shared" si="143"/>
        <v>0</v>
      </c>
      <c r="U901">
        <f t="shared" si="143"/>
        <v>0</v>
      </c>
      <c r="V901">
        <f t="shared" si="143"/>
        <v>1</v>
      </c>
      <c r="W901">
        <f t="shared" si="143"/>
        <v>0</v>
      </c>
    </row>
    <row r="902" spans="1:23" x14ac:dyDescent="0.25">
      <c r="A902" t="s">
        <v>2129</v>
      </c>
      <c r="B902">
        <v>1</v>
      </c>
      <c r="C902">
        <v>1422506</v>
      </c>
      <c r="E902" s="74">
        <v>236256</v>
      </c>
      <c r="F902" s="75">
        <f t="shared" si="148"/>
        <v>1</v>
      </c>
      <c r="G902" s="75">
        <f t="shared" si="148"/>
        <v>2</v>
      </c>
      <c r="H902" s="75">
        <f t="shared" si="148"/>
        <v>3</v>
      </c>
      <c r="I902" s="75">
        <f t="shared" si="148"/>
        <v>4</v>
      </c>
      <c r="J902" s="75">
        <f t="shared" si="148"/>
        <v>5</v>
      </c>
      <c r="K902" s="75">
        <f t="shared" si="148"/>
        <v>6</v>
      </c>
      <c r="L902" s="75">
        <f t="shared" si="148"/>
        <v>7</v>
      </c>
      <c r="M902" s="75">
        <f t="shared" si="148"/>
        <v>8</v>
      </c>
      <c r="N902" s="75">
        <f t="shared" si="148"/>
        <v>9</v>
      </c>
      <c r="O902" s="75">
        <f t="shared" si="148"/>
        <v>10</v>
      </c>
      <c r="P902">
        <f t="shared" ref="P902:P965" si="149">MIN(F902:O902)</f>
        <v>1</v>
      </c>
      <c r="Q902" t="str">
        <f t="shared" ref="Q902:Q965" si="150">HLOOKUP($P902,$F$3:$O$4,2,FALSE)</f>
        <v>D20201231</v>
      </c>
      <c r="R902">
        <f t="shared" ref="R902:R965" si="151">VLOOKUP(CONCATENATE($Q902,".",$E902),$A$4:$C$488690,3,FALSE)</f>
        <v>94241</v>
      </c>
      <c r="S902">
        <v>1</v>
      </c>
      <c r="T902">
        <f t="shared" si="143"/>
        <v>0</v>
      </c>
      <c r="U902">
        <f t="shared" si="143"/>
        <v>0</v>
      </c>
      <c r="V902">
        <f t="shared" si="143"/>
        <v>0</v>
      </c>
      <c r="W902">
        <f t="shared" si="143"/>
        <v>1</v>
      </c>
    </row>
    <row r="903" spans="1:23" x14ac:dyDescent="0.25">
      <c r="A903" t="s">
        <v>2131</v>
      </c>
      <c r="B903">
        <v>1</v>
      </c>
      <c r="C903">
        <v>78330</v>
      </c>
      <c r="E903" s="74">
        <v>236603</v>
      </c>
      <c r="F903" s="75">
        <f t="shared" si="148"/>
        <v>1</v>
      </c>
      <c r="G903" s="75">
        <f t="shared" si="148"/>
        <v>2</v>
      </c>
      <c r="H903" s="75">
        <f t="shared" si="148"/>
        <v>3</v>
      </c>
      <c r="I903" s="75">
        <f t="shared" si="148"/>
        <v>4</v>
      </c>
      <c r="J903" s="75">
        <f t="shared" si="148"/>
        <v>5</v>
      </c>
      <c r="K903" s="75">
        <f t="shared" si="148"/>
        <v>6</v>
      </c>
      <c r="L903" s="75">
        <f t="shared" si="148"/>
        <v>7</v>
      </c>
      <c r="M903" s="75">
        <f t="shared" si="148"/>
        <v>8</v>
      </c>
      <c r="N903" s="75">
        <f t="shared" si="148"/>
        <v>9</v>
      </c>
      <c r="O903" s="75">
        <f t="shared" si="148"/>
        <v>10</v>
      </c>
      <c r="P903">
        <f t="shared" si="149"/>
        <v>1</v>
      </c>
      <c r="Q903" t="str">
        <f t="shared" si="150"/>
        <v>D20201231</v>
      </c>
      <c r="R903">
        <f t="shared" si="151"/>
        <v>341680</v>
      </c>
      <c r="S903">
        <v>1</v>
      </c>
      <c r="T903">
        <f t="shared" si="143"/>
        <v>0</v>
      </c>
      <c r="U903">
        <f t="shared" si="143"/>
        <v>0</v>
      </c>
      <c r="V903">
        <f t="shared" si="143"/>
        <v>0</v>
      </c>
      <c r="W903">
        <f t="shared" si="143"/>
        <v>1</v>
      </c>
    </row>
    <row r="904" spans="1:23" x14ac:dyDescent="0.25">
      <c r="A904" t="s">
        <v>2133</v>
      </c>
      <c r="B904">
        <v>1</v>
      </c>
      <c r="C904">
        <v>258794</v>
      </c>
      <c r="E904" s="74">
        <v>236706</v>
      </c>
      <c r="F904" s="75">
        <f t="shared" si="148"/>
        <v>1</v>
      </c>
      <c r="G904" s="75">
        <f t="shared" si="148"/>
        <v>2</v>
      </c>
      <c r="H904" s="75">
        <f t="shared" si="148"/>
        <v>3</v>
      </c>
      <c r="I904" s="75">
        <f t="shared" si="148"/>
        <v>4</v>
      </c>
      <c r="J904" s="75">
        <f t="shared" si="148"/>
        <v>5</v>
      </c>
      <c r="K904" s="75">
        <f t="shared" si="148"/>
        <v>6</v>
      </c>
      <c r="L904" s="75">
        <f t="shared" si="148"/>
        <v>7</v>
      </c>
      <c r="M904" s="75">
        <f t="shared" si="148"/>
        <v>8</v>
      </c>
      <c r="N904" s="75">
        <f t="shared" si="148"/>
        <v>9</v>
      </c>
      <c r="O904" s="75">
        <f t="shared" si="148"/>
        <v>10</v>
      </c>
      <c r="P904">
        <f t="shared" si="149"/>
        <v>1</v>
      </c>
      <c r="Q904" t="str">
        <f t="shared" si="150"/>
        <v>D20201231</v>
      </c>
      <c r="R904">
        <f t="shared" si="151"/>
        <v>5892261</v>
      </c>
      <c r="S904">
        <v>1</v>
      </c>
      <c r="T904">
        <f t="shared" si="143"/>
        <v>0</v>
      </c>
      <c r="U904">
        <f t="shared" si="143"/>
        <v>0</v>
      </c>
      <c r="V904">
        <f t="shared" si="143"/>
        <v>1</v>
      </c>
      <c r="W904">
        <f t="shared" si="143"/>
        <v>0</v>
      </c>
    </row>
    <row r="905" spans="1:23" x14ac:dyDescent="0.25">
      <c r="A905" t="s">
        <v>2135</v>
      </c>
      <c r="B905">
        <v>1</v>
      </c>
      <c r="C905">
        <v>1548388</v>
      </c>
      <c r="E905" s="74">
        <v>236957</v>
      </c>
      <c r="F905" s="75">
        <f t="shared" ref="F905:O914" si="152">IFERROR(VLOOKUP(CONCATENATE(F$4,".",$E905),$A$4:$C$488690,2,FALSE)*F$3,100)</f>
        <v>1</v>
      </c>
      <c r="G905" s="75">
        <f t="shared" si="152"/>
        <v>2</v>
      </c>
      <c r="H905" s="75">
        <f t="shared" si="152"/>
        <v>3</v>
      </c>
      <c r="I905" s="75">
        <f t="shared" si="152"/>
        <v>4</v>
      </c>
      <c r="J905" s="75">
        <f t="shared" si="152"/>
        <v>5</v>
      </c>
      <c r="K905" s="75">
        <f t="shared" si="152"/>
        <v>6</v>
      </c>
      <c r="L905" s="75">
        <f t="shared" si="152"/>
        <v>7</v>
      </c>
      <c r="M905" s="75">
        <f t="shared" si="152"/>
        <v>8</v>
      </c>
      <c r="N905" s="75">
        <f t="shared" si="152"/>
        <v>9</v>
      </c>
      <c r="O905" s="75">
        <f t="shared" si="152"/>
        <v>10</v>
      </c>
      <c r="P905">
        <f t="shared" si="149"/>
        <v>1</v>
      </c>
      <c r="Q905" t="str">
        <f t="shared" si="150"/>
        <v>D20201231</v>
      </c>
      <c r="R905">
        <f t="shared" si="151"/>
        <v>253888</v>
      </c>
      <c r="S905">
        <v>1</v>
      </c>
      <c r="T905">
        <f t="shared" si="143"/>
        <v>0</v>
      </c>
      <c r="U905">
        <f t="shared" si="143"/>
        <v>0</v>
      </c>
      <c r="V905">
        <f t="shared" si="143"/>
        <v>0</v>
      </c>
      <c r="W905">
        <f t="shared" si="143"/>
        <v>1</v>
      </c>
    </row>
    <row r="906" spans="1:23" x14ac:dyDescent="0.25">
      <c r="A906" t="s">
        <v>2137</v>
      </c>
      <c r="B906">
        <v>1</v>
      </c>
      <c r="C906">
        <v>1249736</v>
      </c>
      <c r="E906" s="74">
        <v>237066</v>
      </c>
      <c r="F906" s="75">
        <f t="shared" si="152"/>
        <v>1</v>
      </c>
      <c r="G906" s="75">
        <f t="shared" si="152"/>
        <v>2</v>
      </c>
      <c r="H906" s="75">
        <f t="shared" si="152"/>
        <v>3</v>
      </c>
      <c r="I906" s="75">
        <f t="shared" si="152"/>
        <v>4</v>
      </c>
      <c r="J906" s="75">
        <f t="shared" si="152"/>
        <v>5</v>
      </c>
      <c r="K906" s="75">
        <f t="shared" si="152"/>
        <v>6</v>
      </c>
      <c r="L906" s="75">
        <f t="shared" si="152"/>
        <v>7</v>
      </c>
      <c r="M906" s="75">
        <f t="shared" si="152"/>
        <v>8</v>
      </c>
      <c r="N906" s="75">
        <f t="shared" si="152"/>
        <v>9</v>
      </c>
      <c r="O906" s="75">
        <f t="shared" si="152"/>
        <v>10</v>
      </c>
      <c r="P906">
        <f t="shared" si="149"/>
        <v>1</v>
      </c>
      <c r="Q906" t="str">
        <f t="shared" si="150"/>
        <v>D20201231</v>
      </c>
      <c r="R906">
        <f t="shared" si="151"/>
        <v>1375929</v>
      </c>
      <c r="S906">
        <v>1</v>
      </c>
      <c r="T906">
        <f t="shared" si="143"/>
        <v>0</v>
      </c>
      <c r="U906">
        <f t="shared" si="143"/>
        <v>0</v>
      </c>
      <c r="V906">
        <f t="shared" si="143"/>
        <v>1</v>
      </c>
      <c r="W906">
        <f t="shared" si="143"/>
        <v>0</v>
      </c>
    </row>
    <row r="907" spans="1:23" x14ac:dyDescent="0.25">
      <c r="A907" t="s">
        <v>2139</v>
      </c>
      <c r="B907">
        <v>1</v>
      </c>
      <c r="C907">
        <v>945007</v>
      </c>
      <c r="E907" s="74">
        <v>237619</v>
      </c>
      <c r="F907" s="75">
        <f t="shared" si="152"/>
        <v>1</v>
      </c>
      <c r="G907" s="75">
        <f t="shared" si="152"/>
        <v>2</v>
      </c>
      <c r="H907" s="75">
        <f t="shared" si="152"/>
        <v>3</v>
      </c>
      <c r="I907" s="75">
        <f t="shared" si="152"/>
        <v>4</v>
      </c>
      <c r="J907" s="75">
        <f t="shared" si="152"/>
        <v>5</v>
      </c>
      <c r="K907" s="75">
        <f t="shared" si="152"/>
        <v>6</v>
      </c>
      <c r="L907" s="75">
        <f t="shared" si="152"/>
        <v>7</v>
      </c>
      <c r="M907" s="75">
        <f t="shared" si="152"/>
        <v>8</v>
      </c>
      <c r="N907" s="75">
        <f t="shared" si="152"/>
        <v>9</v>
      </c>
      <c r="O907" s="75">
        <f t="shared" si="152"/>
        <v>10</v>
      </c>
      <c r="P907">
        <f t="shared" si="149"/>
        <v>1</v>
      </c>
      <c r="Q907" t="str">
        <f t="shared" si="150"/>
        <v>D20201231</v>
      </c>
      <c r="R907">
        <f t="shared" si="151"/>
        <v>1573030</v>
      </c>
      <c r="S907">
        <v>1</v>
      </c>
      <c r="T907">
        <f t="shared" si="143"/>
        <v>0</v>
      </c>
      <c r="U907">
        <f t="shared" si="143"/>
        <v>0</v>
      </c>
      <c r="V907">
        <f t="shared" si="143"/>
        <v>1</v>
      </c>
      <c r="W907">
        <f t="shared" si="143"/>
        <v>0</v>
      </c>
    </row>
    <row r="908" spans="1:23" x14ac:dyDescent="0.25">
      <c r="A908" t="s">
        <v>2141</v>
      </c>
      <c r="B908">
        <v>1</v>
      </c>
      <c r="C908">
        <v>431064</v>
      </c>
      <c r="E908" s="74">
        <v>237954</v>
      </c>
      <c r="F908" s="75">
        <f t="shared" si="152"/>
        <v>1</v>
      </c>
      <c r="G908" s="75">
        <f t="shared" si="152"/>
        <v>2</v>
      </c>
      <c r="H908" s="75">
        <f t="shared" si="152"/>
        <v>3</v>
      </c>
      <c r="I908" s="75">
        <f t="shared" si="152"/>
        <v>4</v>
      </c>
      <c r="J908" s="75">
        <f t="shared" si="152"/>
        <v>5</v>
      </c>
      <c r="K908" s="75">
        <f t="shared" si="152"/>
        <v>6</v>
      </c>
      <c r="L908" s="75">
        <f t="shared" si="152"/>
        <v>7</v>
      </c>
      <c r="M908" s="75">
        <f t="shared" si="152"/>
        <v>8</v>
      </c>
      <c r="N908" s="75">
        <f t="shared" si="152"/>
        <v>9</v>
      </c>
      <c r="O908" s="75">
        <f t="shared" si="152"/>
        <v>10</v>
      </c>
      <c r="P908">
        <f t="shared" si="149"/>
        <v>1</v>
      </c>
      <c r="Q908" t="str">
        <f t="shared" si="150"/>
        <v>D20201231</v>
      </c>
      <c r="R908">
        <f t="shared" si="151"/>
        <v>153418</v>
      </c>
      <c r="S908">
        <v>1</v>
      </c>
      <c r="T908">
        <f t="shared" si="143"/>
        <v>0</v>
      </c>
      <c r="U908">
        <f t="shared" si="143"/>
        <v>0</v>
      </c>
      <c r="V908">
        <f t="shared" si="143"/>
        <v>0</v>
      </c>
      <c r="W908">
        <f t="shared" si="143"/>
        <v>1</v>
      </c>
    </row>
    <row r="909" spans="1:23" x14ac:dyDescent="0.25">
      <c r="A909" t="s">
        <v>2143</v>
      </c>
      <c r="B909">
        <v>1</v>
      </c>
      <c r="C909">
        <v>633952</v>
      </c>
      <c r="E909" s="74">
        <v>238139</v>
      </c>
      <c r="F909" s="75">
        <f t="shared" si="152"/>
        <v>1</v>
      </c>
      <c r="G909" s="75">
        <f t="shared" si="152"/>
        <v>2</v>
      </c>
      <c r="H909" s="75">
        <f t="shared" si="152"/>
        <v>3</v>
      </c>
      <c r="I909" s="75">
        <f t="shared" si="152"/>
        <v>4</v>
      </c>
      <c r="J909" s="75">
        <f t="shared" si="152"/>
        <v>5</v>
      </c>
      <c r="K909" s="75">
        <f t="shared" si="152"/>
        <v>6</v>
      </c>
      <c r="L909" s="75">
        <f t="shared" si="152"/>
        <v>7</v>
      </c>
      <c r="M909" s="75">
        <f t="shared" si="152"/>
        <v>8</v>
      </c>
      <c r="N909" s="75">
        <f t="shared" si="152"/>
        <v>9</v>
      </c>
      <c r="O909" s="75">
        <f t="shared" si="152"/>
        <v>10</v>
      </c>
      <c r="P909">
        <f t="shared" si="149"/>
        <v>1</v>
      </c>
      <c r="Q909" t="str">
        <f t="shared" si="150"/>
        <v>D20201231</v>
      </c>
      <c r="R909">
        <f t="shared" si="151"/>
        <v>211207</v>
      </c>
      <c r="S909">
        <v>1</v>
      </c>
      <c r="T909">
        <f t="shared" si="143"/>
        <v>0</v>
      </c>
      <c r="U909">
        <f t="shared" si="143"/>
        <v>0</v>
      </c>
      <c r="V909">
        <f t="shared" si="143"/>
        <v>0</v>
      </c>
      <c r="W909">
        <f t="shared" si="143"/>
        <v>1</v>
      </c>
    </row>
    <row r="910" spans="1:23" x14ac:dyDescent="0.25">
      <c r="A910" t="s">
        <v>2145</v>
      </c>
      <c r="B910">
        <v>1</v>
      </c>
      <c r="C910">
        <v>136835</v>
      </c>
      <c r="E910" s="74">
        <v>238250</v>
      </c>
      <c r="F910" s="75">
        <f t="shared" si="152"/>
        <v>1</v>
      </c>
      <c r="G910" s="75">
        <f t="shared" si="152"/>
        <v>2</v>
      </c>
      <c r="H910" s="75">
        <f t="shared" si="152"/>
        <v>3</v>
      </c>
      <c r="I910" s="75">
        <f t="shared" si="152"/>
        <v>4</v>
      </c>
      <c r="J910" s="75">
        <f t="shared" si="152"/>
        <v>5</v>
      </c>
      <c r="K910" s="75">
        <f t="shared" si="152"/>
        <v>6</v>
      </c>
      <c r="L910" s="75">
        <f t="shared" si="152"/>
        <v>7</v>
      </c>
      <c r="M910" s="75">
        <f t="shared" si="152"/>
        <v>8</v>
      </c>
      <c r="N910" s="75">
        <f t="shared" si="152"/>
        <v>9</v>
      </c>
      <c r="O910" s="75">
        <f t="shared" si="152"/>
        <v>10</v>
      </c>
      <c r="P910">
        <f t="shared" si="149"/>
        <v>1</v>
      </c>
      <c r="Q910" t="str">
        <f t="shared" si="150"/>
        <v>D20201231</v>
      </c>
      <c r="R910">
        <f t="shared" si="151"/>
        <v>68964</v>
      </c>
      <c r="S910">
        <v>1</v>
      </c>
      <c r="T910">
        <f t="shared" ref="T910:W973" si="153">IF(AND($R910&gt;T$2,$R910&lt;=T$3),1,0)</f>
        <v>0</v>
      </c>
      <c r="U910">
        <f t="shared" si="153"/>
        <v>0</v>
      </c>
      <c r="V910">
        <f t="shared" si="153"/>
        <v>0</v>
      </c>
      <c r="W910">
        <f t="shared" si="153"/>
        <v>1</v>
      </c>
    </row>
    <row r="911" spans="1:23" x14ac:dyDescent="0.25">
      <c r="A911" t="s">
        <v>2147</v>
      </c>
      <c r="B911">
        <v>1</v>
      </c>
      <c r="C911">
        <v>475160</v>
      </c>
      <c r="E911" s="74">
        <v>238737</v>
      </c>
      <c r="F911" s="75">
        <f t="shared" si="152"/>
        <v>1</v>
      </c>
      <c r="G911" s="75">
        <f t="shared" si="152"/>
        <v>2</v>
      </c>
      <c r="H911" s="75">
        <f t="shared" si="152"/>
        <v>3</v>
      </c>
      <c r="I911" s="75">
        <f t="shared" si="152"/>
        <v>4</v>
      </c>
      <c r="J911" s="75">
        <f t="shared" si="152"/>
        <v>5</v>
      </c>
      <c r="K911" s="75">
        <f t="shared" si="152"/>
        <v>6</v>
      </c>
      <c r="L911" s="75">
        <f t="shared" si="152"/>
        <v>7</v>
      </c>
      <c r="M911" s="75">
        <f t="shared" si="152"/>
        <v>8</v>
      </c>
      <c r="N911" s="75">
        <f t="shared" si="152"/>
        <v>9</v>
      </c>
      <c r="O911" s="75">
        <f t="shared" si="152"/>
        <v>10</v>
      </c>
      <c r="P911">
        <f t="shared" si="149"/>
        <v>1</v>
      </c>
      <c r="Q911" t="str">
        <f t="shared" si="150"/>
        <v>D20201231</v>
      </c>
      <c r="R911">
        <f t="shared" si="151"/>
        <v>564774</v>
      </c>
      <c r="S911">
        <v>1</v>
      </c>
      <c r="T911">
        <f t="shared" si="153"/>
        <v>0</v>
      </c>
      <c r="U911">
        <f t="shared" si="153"/>
        <v>0</v>
      </c>
      <c r="V911">
        <f t="shared" si="153"/>
        <v>0</v>
      </c>
      <c r="W911">
        <f t="shared" si="153"/>
        <v>1</v>
      </c>
    </row>
    <row r="912" spans="1:23" x14ac:dyDescent="0.25">
      <c r="A912" t="s">
        <v>2149</v>
      </c>
      <c r="B912">
        <v>1</v>
      </c>
      <c r="C912">
        <v>346246</v>
      </c>
      <c r="E912" s="74">
        <v>239556</v>
      </c>
      <c r="F912" s="75">
        <f t="shared" si="152"/>
        <v>1</v>
      </c>
      <c r="G912" s="75">
        <f t="shared" si="152"/>
        <v>2</v>
      </c>
      <c r="H912" s="75">
        <f t="shared" si="152"/>
        <v>3</v>
      </c>
      <c r="I912" s="75">
        <f t="shared" si="152"/>
        <v>4</v>
      </c>
      <c r="J912" s="75">
        <f t="shared" si="152"/>
        <v>5</v>
      </c>
      <c r="K912" s="75">
        <f t="shared" si="152"/>
        <v>6</v>
      </c>
      <c r="L912" s="75">
        <f t="shared" si="152"/>
        <v>7</v>
      </c>
      <c r="M912" s="75">
        <f t="shared" si="152"/>
        <v>8</v>
      </c>
      <c r="N912" s="75">
        <f t="shared" si="152"/>
        <v>9</v>
      </c>
      <c r="O912" s="75">
        <f t="shared" si="152"/>
        <v>10</v>
      </c>
      <c r="P912">
        <f t="shared" si="149"/>
        <v>1</v>
      </c>
      <c r="Q912" t="str">
        <f t="shared" si="150"/>
        <v>D20201231</v>
      </c>
      <c r="R912">
        <f t="shared" si="151"/>
        <v>528022</v>
      </c>
      <c r="S912">
        <v>1</v>
      </c>
      <c r="T912">
        <f t="shared" si="153"/>
        <v>0</v>
      </c>
      <c r="U912">
        <f t="shared" si="153"/>
        <v>0</v>
      </c>
      <c r="V912">
        <f t="shared" si="153"/>
        <v>0</v>
      </c>
      <c r="W912">
        <f t="shared" si="153"/>
        <v>1</v>
      </c>
    </row>
    <row r="913" spans="1:23" x14ac:dyDescent="0.25">
      <c r="A913" t="s">
        <v>2151</v>
      </c>
      <c r="B913">
        <v>1</v>
      </c>
      <c r="C913">
        <v>303261</v>
      </c>
      <c r="E913" s="74">
        <v>239613</v>
      </c>
      <c r="F913" s="75">
        <f t="shared" si="152"/>
        <v>1</v>
      </c>
      <c r="G913" s="75">
        <f t="shared" si="152"/>
        <v>2</v>
      </c>
      <c r="H913" s="75">
        <f t="shared" si="152"/>
        <v>3</v>
      </c>
      <c r="I913" s="75">
        <f t="shared" si="152"/>
        <v>4</v>
      </c>
      <c r="J913" s="75">
        <f t="shared" si="152"/>
        <v>5</v>
      </c>
      <c r="K913" s="75">
        <f t="shared" si="152"/>
        <v>6</v>
      </c>
      <c r="L913" s="75">
        <f t="shared" si="152"/>
        <v>7</v>
      </c>
      <c r="M913" s="75">
        <f t="shared" si="152"/>
        <v>8</v>
      </c>
      <c r="N913" s="75">
        <f t="shared" si="152"/>
        <v>9</v>
      </c>
      <c r="O913" s="75">
        <f t="shared" si="152"/>
        <v>10</v>
      </c>
      <c r="P913">
        <f t="shared" si="149"/>
        <v>1</v>
      </c>
      <c r="Q913" t="str">
        <f t="shared" si="150"/>
        <v>D20201231</v>
      </c>
      <c r="R913">
        <f t="shared" si="151"/>
        <v>1451413</v>
      </c>
      <c r="S913">
        <v>1</v>
      </c>
      <c r="T913">
        <f t="shared" si="153"/>
        <v>0</v>
      </c>
      <c r="U913">
        <f t="shared" si="153"/>
        <v>0</v>
      </c>
      <c r="V913">
        <f t="shared" si="153"/>
        <v>1</v>
      </c>
      <c r="W913">
        <f t="shared" si="153"/>
        <v>0</v>
      </c>
    </row>
    <row r="914" spans="1:23" x14ac:dyDescent="0.25">
      <c r="A914" t="s">
        <v>2153</v>
      </c>
      <c r="B914">
        <v>1</v>
      </c>
      <c r="C914">
        <v>119908000</v>
      </c>
      <c r="E914" s="74">
        <v>239659</v>
      </c>
      <c r="F914" s="75">
        <f t="shared" si="152"/>
        <v>1</v>
      </c>
      <c r="G914" s="75">
        <f t="shared" si="152"/>
        <v>2</v>
      </c>
      <c r="H914" s="75">
        <f t="shared" si="152"/>
        <v>3</v>
      </c>
      <c r="I914" s="75">
        <f t="shared" si="152"/>
        <v>4</v>
      </c>
      <c r="J914" s="75">
        <f t="shared" si="152"/>
        <v>5</v>
      </c>
      <c r="K914" s="75">
        <f t="shared" si="152"/>
        <v>6</v>
      </c>
      <c r="L914" s="75">
        <f t="shared" si="152"/>
        <v>7</v>
      </c>
      <c r="M914" s="75">
        <f t="shared" si="152"/>
        <v>8</v>
      </c>
      <c r="N914" s="75">
        <f t="shared" si="152"/>
        <v>9</v>
      </c>
      <c r="O914" s="75">
        <f t="shared" si="152"/>
        <v>10</v>
      </c>
      <c r="P914">
        <f t="shared" si="149"/>
        <v>1</v>
      </c>
      <c r="Q914" t="str">
        <f t="shared" si="150"/>
        <v>D20201231</v>
      </c>
      <c r="R914">
        <f t="shared" si="151"/>
        <v>536603</v>
      </c>
      <c r="S914">
        <v>1</v>
      </c>
      <c r="T914">
        <f t="shared" si="153"/>
        <v>0</v>
      </c>
      <c r="U914">
        <f t="shared" si="153"/>
        <v>0</v>
      </c>
      <c r="V914">
        <f t="shared" si="153"/>
        <v>0</v>
      </c>
      <c r="W914">
        <f t="shared" si="153"/>
        <v>1</v>
      </c>
    </row>
    <row r="915" spans="1:23" x14ac:dyDescent="0.25">
      <c r="A915" t="s">
        <v>2155</v>
      </c>
      <c r="B915">
        <v>1</v>
      </c>
      <c r="C915">
        <v>89339</v>
      </c>
      <c r="E915" s="74">
        <v>239752</v>
      </c>
      <c r="F915" s="75">
        <f t="shared" ref="F915:O924" si="154">IFERROR(VLOOKUP(CONCATENATE(F$4,".",$E915),$A$4:$C$488690,2,FALSE)*F$3,100)</f>
        <v>1</v>
      </c>
      <c r="G915" s="75">
        <f t="shared" si="154"/>
        <v>2</v>
      </c>
      <c r="H915" s="75">
        <f t="shared" si="154"/>
        <v>3</v>
      </c>
      <c r="I915" s="75">
        <f t="shared" si="154"/>
        <v>100</v>
      </c>
      <c r="J915" s="75">
        <f t="shared" si="154"/>
        <v>100</v>
      </c>
      <c r="K915" s="75">
        <f t="shared" si="154"/>
        <v>100</v>
      </c>
      <c r="L915" s="75">
        <f t="shared" si="154"/>
        <v>100</v>
      </c>
      <c r="M915" s="75">
        <f t="shared" si="154"/>
        <v>100</v>
      </c>
      <c r="N915" s="75">
        <f t="shared" si="154"/>
        <v>100</v>
      </c>
      <c r="O915" s="75">
        <f t="shared" si="154"/>
        <v>100</v>
      </c>
      <c r="P915">
        <f t="shared" si="149"/>
        <v>1</v>
      </c>
      <c r="Q915" t="str">
        <f t="shared" si="150"/>
        <v>D20201231</v>
      </c>
      <c r="R915">
        <f t="shared" si="151"/>
        <v>142416</v>
      </c>
      <c r="S915">
        <v>1</v>
      </c>
      <c r="T915">
        <f t="shared" si="153"/>
        <v>0</v>
      </c>
      <c r="U915">
        <f t="shared" si="153"/>
        <v>0</v>
      </c>
      <c r="V915">
        <f t="shared" si="153"/>
        <v>0</v>
      </c>
      <c r="W915">
        <f t="shared" si="153"/>
        <v>1</v>
      </c>
    </row>
    <row r="916" spans="1:23" x14ac:dyDescent="0.25">
      <c r="A916" t="s">
        <v>2156</v>
      </c>
      <c r="B916">
        <v>1</v>
      </c>
      <c r="C916">
        <v>156648</v>
      </c>
      <c r="E916" s="74">
        <v>240954</v>
      </c>
      <c r="F916" s="75">
        <f t="shared" si="154"/>
        <v>1</v>
      </c>
      <c r="G916" s="75">
        <f t="shared" si="154"/>
        <v>2</v>
      </c>
      <c r="H916" s="75">
        <f t="shared" si="154"/>
        <v>3</v>
      </c>
      <c r="I916" s="75">
        <f t="shared" si="154"/>
        <v>4</v>
      </c>
      <c r="J916" s="75">
        <f t="shared" si="154"/>
        <v>5</v>
      </c>
      <c r="K916" s="75">
        <f t="shared" si="154"/>
        <v>6</v>
      </c>
      <c r="L916" s="75">
        <f t="shared" si="154"/>
        <v>7</v>
      </c>
      <c r="M916" s="75">
        <f t="shared" si="154"/>
        <v>8</v>
      </c>
      <c r="N916" s="75">
        <f t="shared" si="154"/>
        <v>9</v>
      </c>
      <c r="O916" s="75">
        <f t="shared" si="154"/>
        <v>10</v>
      </c>
      <c r="P916">
        <f t="shared" si="149"/>
        <v>1</v>
      </c>
      <c r="Q916" t="str">
        <f t="shared" si="150"/>
        <v>D20201231</v>
      </c>
      <c r="R916">
        <f t="shared" si="151"/>
        <v>229686</v>
      </c>
      <c r="S916">
        <v>1</v>
      </c>
      <c r="T916">
        <f t="shared" si="153"/>
        <v>0</v>
      </c>
      <c r="U916">
        <f t="shared" si="153"/>
        <v>0</v>
      </c>
      <c r="V916">
        <f t="shared" si="153"/>
        <v>0</v>
      </c>
      <c r="W916">
        <f t="shared" si="153"/>
        <v>1</v>
      </c>
    </row>
    <row r="917" spans="1:23" x14ac:dyDescent="0.25">
      <c r="A917" t="s">
        <v>2158</v>
      </c>
      <c r="B917">
        <v>1</v>
      </c>
      <c r="C917">
        <v>489383</v>
      </c>
      <c r="E917" s="74">
        <v>241009</v>
      </c>
      <c r="F917" s="75">
        <f t="shared" si="154"/>
        <v>1</v>
      </c>
      <c r="G917" s="75">
        <f t="shared" si="154"/>
        <v>2</v>
      </c>
      <c r="H917" s="75">
        <f t="shared" si="154"/>
        <v>3</v>
      </c>
      <c r="I917" s="75">
        <f t="shared" si="154"/>
        <v>4</v>
      </c>
      <c r="J917" s="75">
        <f t="shared" si="154"/>
        <v>5</v>
      </c>
      <c r="K917" s="75">
        <f t="shared" si="154"/>
        <v>6</v>
      </c>
      <c r="L917" s="75">
        <f t="shared" si="154"/>
        <v>7</v>
      </c>
      <c r="M917" s="75">
        <f t="shared" si="154"/>
        <v>8</v>
      </c>
      <c r="N917" s="75">
        <f t="shared" si="154"/>
        <v>9</v>
      </c>
      <c r="O917" s="75">
        <f t="shared" si="154"/>
        <v>10</v>
      </c>
      <c r="P917">
        <f t="shared" si="149"/>
        <v>1</v>
      </c>
      <c r="Q917" t="str">
        <f t="shared" si="150"/>
        <v>D20201231</v>
      </c>
      <c r="R917">
        <f t="shared" si="151"/>
        <v>193516</v>
      </c>
      <c r="S917">
        <v>1</v>
      </c>
      <c r="T917">
        <f t="shared" si="153"/>
        <v>0</v>
      </c>
      <c r="U917">
        <f t="shared" si="153"/>
        <v>0</v>
      </c>
      <c r="V917">
        <f t="shared" si="153"/>
        <v>0</v>
      </c>
      <c r="W917">
        <f t="shared" si="153"/>
        <v>1</v>
      </c>
    </row>
    <row r="918" spans="1:23" x14ac:dyDescent="0.25">
      <c r="A918" t="s">
        <v>2160</v>
      </c>
      <c r="B918">
        <v>1</v>
      </c>
      <c r="C918">
        <v>16172133</v>
      </c>
      <c r="E918" s="74">
        <v>241157</v>
      </c>
      <c r="F918" s="75">
        <f t="shared" si="154"/>
        <v>1</v>
      </c>
      <c r="G918" s="75">
        <f t="shared" si="154"/>
        <v>2</v>
      </c>
      <c r="H918" s="75">
        <f t="shared" si="154"/>
        <v>3</v>
      </c>
      <c r="I918" s="75">
        <f t="shared" si="154"/>
        <v>4</v>
      </c>
      <c r="J918" s="75">
        <f t="shared" si="154"/>
        <v>5</v>
      </c>
      <c r="K918" s="75">
        <f t="shared" si="154"/>
        <v>6</v>
      </c>
      <c r="L918" s="75">
        <f t="shared" si="154"/>
        <v>7</v>
      </c>
      <c r="M918" s="75">
        <f t="shared" si="154"/>
        <v>8</v>
      </c>
      <c r="N918" s="75">
        <f t="shared" si="154"/>
        <v>9</v>
      </c>
      <c r="O918" s="75">
        <f t="shared" si="154"/>
        <v>10</v>
      </c>
      <c r="P918">
        <f t="shared" si="149"/>
        <v>1</v>
      </c>
      <c r="Q918" t="str">
        <f t="shared" si="150"/>
        <v>D20201231</v>
      </c>
      <c r="R918">
        <f t="shared" si="151"/>
        <v>826936</v>
      </c>
      <c r="S918">
        <v>1</v>
      </c>
      <c r="T918">
        <f t="shared" si="153"/>
        <v>0</v>
      </c>
      <c r="U918">
        <f t="shared" si="153"/>
        <v>0</v>
      </c>
      <c r="V918">
        <f t="shared" si="153"/>
        <v>0</v>
      </c>
      <c r="W918">
        <f t="shared" si="153"/>
        <v>1</v>
      </c>
    </row>
    <row r="919" spans="1:23" x14ac:dyDescent="0.25">
      <c r="A919" t="s">
        <v>2162</v>
      </c>
      <c r="B919">
        <v>1</v>
      </c>
      <c r="C919">
        <v>85685</v>
      </c>
      <c r="E919" s="74">
        <v>241559</v>
      </c>
      <c r="F919" s="75">
        <f t="shared" si="154"/>
        <v>1</v>
      </c>
      <c r="G919" s="75">
        <f t="shared" si="154"/>
        <v>2</v>
      </c>
      <c r="H919" s="75">
        <f t="shared" si="154"/>
        <v>3</v>
      </c>
      <c r="I919" s="75">
        <f t="shared" si="154"/>
        <v>4</v>
      </c>
      <c r="J919" s="75">
        <f t="shared" si="154"/>
        <v>5</v>
      </c>
      <c r="K919" s="75">
        <f t="shared" si="154"/>
        <v>6</v>
      </c>
      <c r="L919" s="75">
        <f t="shared" si="154"/>
        <v>7</v>
      </c>
      <c r="M919" s="75">
        <f t="shared" si="154"/>
        <v>8</v>
      </c>
      <c r="N919" s="75">
        <f t="shared" si="154"/>
        <v>9</v>
      </c>
      <c r="O919" s="75">
        <f t="shared" si="154"/>
        <v>10</v>
      </c>
      <c r="P919">
        <f t="shared" si="149"/>
        <v>1</v>
      </c>
      <c r="Q919" t="str">
        <f t="shared" si="150"/>
        <v>D20201231</v>
      </c>
      <c r="R919">
        <f t="shared" si="151"/>
        <v>165071</v>
      </c>
      <c r="S919">
        <v>1</v>
      </c>
      <c r="T919">
        <f t="shared" si="153"/>
        <v>0</v>
      </c>
      <c r="U919">
        <f t="shared" si="153"/>
        <v>0</v>
      </c>
      <c r="V919">
        <f t="shared" si="153"/>
        <v>0</v>
      </c>
      <c r="W919">
        <f t="shared" si="153"/>
        <v>1</v>
      </c>
    </row>
    <row r="920" spans="1:23" x14ac:dyDescent="0.25">
      <c r="A920" t="s">
        <v>2164</v>
      </c>
      <c r="B920">
        <v>1</v>
      </c>
      <c r="C920">
        <v>1289309</v>
      </c>
      <c r="E920" s="74">
        <v>241607</v>
      </c>
      <c r="F920" s="75">
        <f t="shared" si="154"/>
        <v>1</v>
      </c>
      <c r="G920" s="75">
        <f t="shared" si="154"/>
        <v>2</v>
      </c>
      <c r="H920" s="75">
        <f t="shared" si="154"/>
        <v>3</v>
      </c>
      <c r="I920" s="75">
        <f t="shared" si="154"/>
        <v>4</v>
      </c>
      <c r="J920" s="75">
        <f t="shared" si="154"/>
        <v>5</v>
      </c>
      <c r="K920" s="75">
        <f t="shared" si="154"/>
        <v>6</v>
      </c>
      <c r="L920" s="75">
        <f t="shared" si="154"/>
        <v>7</v>
      </c>
      <c r="M920" s="75">
        <f t="shared" si="154"/>
        <v>8</v>
      </c>
      <c r="N920" s="75">
        <f t="shared" si="154"/>
        <v>9</v>
      </c>
      <c r="O920" s="75">
        <f t="shared" si="154"/>
        <v>10</v>
      </c>
      <c r="P920">
        <f t="shared" si="149"/>
        <v>1</v>
      </c>
      <c r="Q920" t="str">
        <f t="shared" si="150"/>
        <v>D20201231</v>
      </c>
      <c r="R920">
        <f t="shared" si="151"/>
        <v>1384496</v>
      </c>
      <c r="S920">
        <v>1</v>
      </c>
      <c r="T920">
        <f t="shared" si="153"/>
        <v>0</v>
      </c>
      <c r="U920">
        <f t="shared" si="153"/>
        <v>0</v>
      </c>
      <c r="V920">
        <f t="shared" si="153"/>
        <v>1</v>
      </c>
      <c r="W920">
        <f t="shared" si="153"/>
        <v>0</v>
      </c>
    </row>
    <row r="921" spans="1:23" x14ac:dyDescent="0.25">
      <c r="A921" t="s">
        <v>2166</v>
      </c>
      <c r="B921">
        <v>1</v>
      </c>
      <c r="C921">
        <v>1864776</v>
      </c>
      <c r="E921" s="74">
        <v>242257</v>
      </c>
      <c r="F921" s="75">
        <f t="shared" si="154"/>
        <v>1</v>
      </c>
      <c r="G921" s="75">
        <f t="shared" si="154"/>
        <v>2</v>
      </c>
      <c r="H921" s="75">
        <f t="shared" si="154"/>
        <v>3</v>
      </c>
      <c r="I921" s="75">
        <f t="shared" si="154"/>
        <v>4</v>
      </c>
      <c r="J921" s="75">
        <f t="shared" si="154"/>
        <v>5</v>
      </c>
      <c r="K921" s="75">
        <f t="shared" si="154"/>
        <v>6</v>
      </c>
      <c r="L921" s="75">
        <f t="shared" si="154"/>
        <v>7</v>
      </c>
      <c r="M921" s="75">
        <f t="shared" si="154"/>
        <v>8</v>
      </c>
      <c r="N921" s="75">
        <f t="shared" si="154"/>
        <v>9</v>
      </c>
      <c r="O921" s="75">
        <f t="shared" si="154"/>
        <v>10</v>
      </c>
      <c r="P921">
        <f t="shared" si="149"/>
        <v>1</v>
      </c>
      <c r="Q921" t="str">
        <f t="shared" si="150"/>
        <v>D20201231</v>
      </c>
      <c r="R921">
        <f t="shared" si="151"/>
        <v>398668</v>
      </c>
      <c r="S921">
        <v>1</v>
      </c>
      <c r="T921">
        <f t="shared" si="153"/>
        <v>0</v>
      </c>
      <c r="U921">
        <f t="shared" si="153"/>
        <v>0</v>
      </c>
      <c r="V921">
        <f t="shared" si="153"/>
        <v>0</v>
      </c>
      <c r="W921">
        <f t="shared" si="153"/>
        <v>1</v>
      </c>
    </row>
    <row r="922" spans="1:23" x14ac:dyDescent="0.25">
      <c r="A922" t="s">
        <v>2168</v>
      </c>
      <c r="B922">
        <v>1</v>
      </c>
      <c r="C922">
        <v>4055</v>
      </c>
      <c r="E922" s="74">
        <v>242444</v>
      </c>
      <c r="F922" s="75">
        <f t="shared" si="154"/>
        <v>1</v>
      </c>
      <c r="G922" s="75">
        <f t="shared" si="154"/>
        <v>2</v>
      </c>
      <c r="H922" s="75">
        <f t="shared" si="154"/>
        <v>3</v>
      </c>
      <c r="I922" s="75">
        <f t="shared" si="154"/>
        <v>4</v>
      </c>
      <c r="J922" s="75">
        <f t="shared" si="154"/>
        <v>5</v>
      </c>
      <c r="K922" s="75">
        <f t="shared" si="154"/>
        <v>6</v>
      </c>
      <c r="L922" s="75">
        <f t="shared" si="154"/>
        <v>7</v>
      </c>
      <c r="M922" s="75">
        <f t="shared" si="154"/>
        <v>8</v>
      </c>
      <c r="N922" s="75">
        <f t="shared" si="154"/>
        <v>9</v>
      </c>
      <c r="O922" s="75">
        <f t="shared" si="154"/>
        <v>10</v>
      </c>
      <c r="P922">
        <f t="shared" si="149"/>
        <v>1</v>
      </c>
      <c r="Q922" t="str">
        <f t="shared" si="150"/>
        <v>D20201231</v>
      </c>
      <c r="R922">
        <f t="shared" si="151"/>
        <v>1799416</v>
      </c>
      <c r="S922">
        <v>1</v>
      </c>
      <c r="T922">
        <f t="shared" si="153"/>
        <v>0</v>
      </c>
      <c r="U922">
        <f t="shared" si="153"/>
        <v>0</v>
      </c>
      <c r="V922">
        <f t="shared" si="153"/>
        <v>1</v>
      </c>
      <c r="W922">
        <f t="shared" si="153"/>
        <v>0</v>
      </c>
    </row>
    <row r="923" spans="1:23" x14ac:dyDescent="0.25">
      <c r="A923" t="s">
        <v>2170</v>
      </c>
      <c r="B923">
        <v>1</v>
      </c>
      <c r="C923">
        <v>116283</v>
      </c>
      <c r="E923" s="74">
        <v>242949</v>
      </c>
      <c r="F923" s="75">
        <f t="shared" si="154"/>
        <v>1</v>
      </c>
      <c r="G923" s="75">
        <f t="shared" si="154"/>
        <v>2</v>
      </c>
      <c r="H923" s="75">
        <f t="shared" si="154"/>
        <v>3</v>
      </c>
      <c r="I923" s="75">
        <f t="shared" si="154"/>
        <v>4</v>
      </c>
      <c r="J923" s="75">
        <f t="shared" si="154"/>
        <v>5</v>
      </c>
      <c r="K923" s="75">
        <f t="shared" si="154"/>
        <v>6</v>
      </c>
      <c r="L923" s="75">
        <f t="shared" si="154"/>
        <v>7</v>
      </c>
      <c r="M923" s="75">
        <f t="shared" si="154"/>
        <v>8</v>
      </c>
      <c r="N923" s="75">
        <f t="shared" si="154"/>
        <v>9</v>
      </c>
      <c r="O923" s="75">
        <f t="shared" si="154"/>
        <v>10</v>
      </c>
      <c r="P923">
        <f t="shared" si="149"/>
        <v>1</v>
      </c>
      <c r="Q923" t="str">
        <f t="shared" si="150"/>
        <v>D20201231</v>
      </c>
      <c r="R923">
        <f t="shared" si="151"/>
        <v>96555</v>
      </c>
      <c r="S923">
        <v>1</v>
      </c>
      <c r="T923">
        <f t="shared" si="153"/>
        <v>0</v>
      </c>
      <c r="U923">
        <f t="shared" si="153"/>
        <v>0</v>
      </c>
      <c r="V923">
        <f t="shared" si="153"/>
        <v>0</v>
      </c>
      <c r="W923">
        <f t="shared" si="153"/>
        <v>1</v>
      </c>
    </row>
    <row r="924" spans="1:23" x14ac:dyDescent="0.25">
      <c r="A924" t="s">
        <v>2172</v>
      </c>
      <c r="B924">
        <v>1</v>
      </c>
      <c r="C924">
        <v>99678</v>
      </c>
      <c r="E924" s="74">
        <v>242958</v>
      </c>
      <c r="F924" s="75">
        <f t="shared" si="154"/>
        <v>1</v>
      </c>
      <c r="G924" s="75">
        <f t="shared" si="154"/>
        <v>2</v>
      </c>
      <c r="H924" s="75">
        <f t="shared" si="154"/>
        <v>3</v>
      </c>
      <c r="I924" s="75">
        <f t="shared" si="154"/>
        <v>4</v>
      </c>
      <c r="J924" s="75">
        <f t="shared" si="154"/>
        <v>5</v>
      </c>
      <c r="K924" s="75">
        <f t="shared" si="154"/>
        <v>6</v>
      </c>
      <c r="L924" s="75">
        <f t="shared" si="154"/>
        <v>7</v>
      </c>
      <c r="M924" s="75">
        <f t="shared" si="154"/>
        <v>8</v>
      </c>
      <c r="N924" s="75">
        <f t="shared" si="154"/>
        <v>9</v>
      </c>
      <c r="O924" s="75">
        <f t="shared" si="154"/>
        <v>10</v>
      </c>
      <c r="P924">
        <f t="shared" si="149"/>
        <v>1</v>
      </c>
      <c r="Q924" t="str">
        <f t="shared" si="150"/>
        <v>D20201231</v>
      </c>
      <c r="R924">
        <f t="shared" si="151"/>
        <v>124167</v>
      </c>
      <c r="S924">
        <v>1</v>
      </c>
      <c r="T924">
        <f t="shared" si="153"/>
        <v>0</v>
      </c>
      <c r="U924">
        <f t="shared" si="153"/>
        <v>0</v>
      </c>
      <c r="V924">
        <f t="shared" si="153"/>
        <v>0</v>
      </c>
      <c r="W924">
        <f t="shared" si="153"/>
        <v>1</v>
      </c>
    </row>
    <row r="925" spans="1:23" x14ac:dyDescent="0.25">
      <c r="A925" t="s">
        <v>2174</v>
      </c>
      <c r="B925">
        <v>1</v>
      </c>
      <c r="C925">
        <v>247144</v>
      </c>
      <c r="E925" s="74">
        <v>242976</v>
      </c>
      <c r="F925" s="75">
        <f t="shared" ref="F925:O934" si="155">IFERROR(VLOOKUP(CONCATENATE(F$4,".",$E925),$A$4:$C$488690,2,FALSE)*F$3,100)</f>
        <v>1</v>
      </c>
      <c r="G925" s="75">
        <f t="shared" si="155"/>
        <v>2</v>
      </c>
      <c r="H925" s="75">
        <f t="shared" si="155"/>
        <v>3</v>
      </c>
      <c r="I925" s="75">
        <f t="shared" si="155"/>
        <v>4</v>
      </c>
      <c r="J925" s="75">
        <f t="shared" si="155"/>
        <v>5</v>
      </c>
      <c r="K925" s="75">
        <f t="shared" si="155"/>
        <v>6</v>
      </c>
      <c r="L925" s="75">
        <f t="shared" si="155"/>
        <v>7</v>
      </c>
      <c r="M925" s="75">
        <f t="shared" si="155"/>
        <v>8</v>
      </c>
      <c r="N925" s="75">
        <f t="shared" si="155"/>
        <v>9</v>
      </c>
      <c r="O925" s="75">
        <f t="shared" si="155"/>
        <v>10</v>
      </c>
      <c r="P925">
        <f t="shared" si="149"/>
        <v>1</v>
      </c>
      <c r="Q925" t="str">
        <f t="shared" si="150"/>
        <v>D20201231</v>
      </c>
      <c r="R925">
        <f t="shared" si="151"/>
        <v>808993</v>
      </c>
      <c r="S925">
        <v>1</v>
      </c>
      <c r="T925">
        <f t="shared" si="153"/>
        <v>0</v>
      </c>
      <c r="U925">
        <f t="shared" si="153"/>
        <v>0</v>
      </c>
      <c r="V925">
        <f t="shared" si="153"/>
        <v>0</v>
      </c>
      <c r="W925">
        <f t="shared" si="153"/>
        <v>1</v>
      </c>
    </row>
    <row r="926" spans="1:23" x14ac:dyDescent="0.25">
      <c r="A926" t="s">
        <v>2176</v>
      </c>
      <c r="B926">
        <v>1</v>
      </c>
      <c r="C926">
        <v>410948</v>
      </c>
      <c r="E926" s="74">
        <v>243375</v>
      </c>
      <c r="F926" s="75">
        <f t="shared" si="155"/>
        <v>1</v>
      </c>
      <c r="G926" s="75">
        <f t="shared" si="155"/>
        <v>2</v>
      </c>
      <c r="H926" s="75">
        <f t="shared" si="155"/>
        <v>3</v>
      </c>
      <c r="I926" s="75">
        <f t="shared" si="155"/>
        <v>4</v>
      </c>
      <c r="J926" s="75">
        <f t="shared" si="155"/>
        <v>5</v>
      </c>
      <c r="K926" s="75">
        <f t="shared" si="155"/>
        <v>6</v>
      </c>
      <c r="L926" s="75">
        <f t="shared" si="155"/>
        <v>7</v>
      </c>
      <c r="M926" s="75">
        <f t="shared" si="155"/>
        <v>8</v>
      </c>
      <c r="N926" s="75">
        <f t="shared" si="155"/>
        <v>9</v>
      </c>
      <c r="O926" s="75">
        <f t="shared" si="155"/>
        <v>10</v>
      </c>
      <c r="P926">
        <f t="shared" si="149"/>
        <v>1</v>
      </c>
      <c r="Q926" t="str">
        <f t="shared" si="150"/>
        <v>D20201231</v>
      </c>
      <c r="R926">
        <f t="shared" si="151"/>
        <v>3266198</v>
      </c>
      <c r="S926">
        <v>1</v>
      </c>
      <c r="T926">
        <f t="shared" si="153"/>
        <v>0</v>
      </c>
      <c r="U926">
        <f t="shared" si="153"/>
        <v>0</v>
      </c>
      <c r="V926">
        <f t="shared" si="153"/>
        <v>1</v>
      </c>
      <c r="W926">
        <f t="shared" si="153"/>
        <v>0</v>
      </c>
    </row>
    <row r="927" spans="1:23" x14ac:dyDescent="0.25">
      <c r="A927" t="s">
        <v>2178</v>
      </c>
      <c r="B927">
        <v>1</v>
      </c>
      <c r="C927">
        <v>314455</v>
      </c>
      <c r="E927" s="74">
        <v>243414</v>
      </c>
      <c r="F927" s="75">
        <f t="shared" si="155"/>
        <v>1</v>
      </c>
      <c r="G927" s="75">
        <f t="shared" si="155"/>
        <v>2</v>
      </c>
      <c r="H927" s="75">
        <f t="shared" si="155"/>
        <v>3</v>
      </c>
      <c r="I927" s="75">
        <f t="shared" si="155"/>
        <v>4</v>
      </c>
      <c r="J927" s="75">
        <f t="shared" si="155"/>
        <v>5</v>
      </c>
      <c r="K927" s="75">
        <f t="shared" si="155"/>
        <v>6</v>
      </c>
      <c r="L927" s="75">
        <f t="shared" si="155"/>
        <v>7</v>
      </c>
      <c r="M927" s="75">
        <f t="shared" si="155"/>
        <v>8</v>
      </c>
      <c r="N927" s="75">
        <f t="shared" si="155"/>
        <v>9</v>
      </c>
      <c r="O927" s="75">
        <f t="shared" si="155"/>
        <v>10</v>
      </c>
      <c r="P927">
        <f t="shared" si="149"/>
        <v>1</v>
      </c>
      <c r="Q927" t="str">
        <f t="shared" si="150"/>
        <v>D20201231</v>
      </c>
      <c r="R927">
        <f t="shared" si="151"/>
        <v>285862</v>
      </c>
      <c r="S927">
        <v>1</v>
      </c>
      <c r="T927">
        <f t="shared" si="153"/>
        <v>0</v>
      </c>
      <c r="U927">
        <f t="shared" si="153"/>
        <v>0</v>
      </c>
      <c r="V927">
        <f t="shared" si="153"/>
        <v>0</v>
      </c>
      <c r="W927">
        <f t="shared" si="153"/>
        <v>1</v>
      </c>
    </row>
    <row r="928" spans="1:23" x14ac:dyDescent="0.25">
      <c r="A928" t="s">
        <v>2180</v>
      </c>
      <c r="B928">
        <v>1</v>
      </c>
      <c r="C928">
        <v>111161</v>
      </c>
      <c r="E928" s="74">
        <v>243955</v>
      </c>
      <c r="F928" s="75">
        <f t="shared" si="155"/>
        <v>1</v>
      </c>
      <c r="G928" s="75">
        <f t="shared" si="155"/>
        <v>2</v>
      </c>
      <c r="H928" s="75">
        <f t="shared" si="155"/>
        <v>3</v>
      </c>
      <c r="I928" s="75">
        <f t="shared" si="155"/>
        <v>4</v>
      </c>
      <c r="J928" s="75">
        <f t="shared" si="155"/>
        <v>5</v>
      </c>
      <c r="K928" s="75">
        <f t="shared" si="155"/>
        <v>6</v>
      </c>
      <c r="L928" s="75">
        <f t="shared" si="155"/>
        <v>7</v>
      </c>
      <c r="M928" s="75">
        <f t="shared" si="155"/>
        <v>8</v>
      </c>
      <c r="N928" s="75">
        <f t="shared" si="155"/>
        <v>9</v>
      </c>
      <c r="O928" s="75">
        <f t="shared" si="155"/>
        <v>10</v>
      </c>
      <c r="P928">
        <f t="shared" si="149"/>
        <v>1</v>
      </c>
      <c r="Q928" t="str">
        <f t="shared" si="150"/>
        <v>D20201231</v>
      </c>
      <c r="R928">
        <f t="shared" si="151"/>
        <v>80035</v>
      </c>
      <c r="S928">
        <v>1</v>
      </c>
      <c r="T928">
        <f t="shared" si="153"/>
        <v>0</v>
      </c>
      <c r="U928">
        <f t="shared" si="153"/>
        <v>0</v>
      </c>
      <c r="V928">
        <f t="shared" si="153"/>
        <v>0</v>
      </c>
      <c r="W928">
        <f t="shared" si="153"/>
        <v>1</v>
      </c>
    </row>
    <row r="929" spans="1:23" x14ac:dyDescent="0.25">
      <c r="A929" t="s">
        <v>2182</v>
      </c>
      <c r="B929">
        <v>1</v>
      </c>
      <c r="C929">
        <v>113003</v>
      </c>
      <c r="E929" s="74">
        <v>244037</v>
      </c>
      <c r="F929" s="75">
        <f t="shared" si="155"/>
        <v>1</v>
      </c>
      <c r="G929" s="75">
        <f t="shared" si="155"/>
        <v>2</v>
      </c>
      <c r="H929" s="75">
        <f t="shared" si="155"/>
        <v>3</v>
      </c>
      <c r="I929" s="75">
        <f t="shared" si="155"/>
        <v>4</v>
      </c>
      <c r="J929" s="75">
        <f t="shared" si="155"/>
        <v>5</v>
      </c>
      <c r="K929" s="75">
        <f t="shared" si="155"/>
        <v>6</v>
      </c>
      <c r="L929" s="75">
        <f t="shared" si="155"/>
        <v>7</v>
      </c>
      <c r="M929" s="75">
        <f t="shared" si="155"/>
        <v>8</v>
      </c>
      <c r="N929" s="75">
        <f t="shared" si="155"/>
        <v>9</v>
      </c>
      <c r="O929" s="75">
        <f t="shared" si="155"/>
        <v>10</v>
      </c>
      <c r="P929">
        <f t="shared" si="149"/>
        <v>1</v>
      </c>
      <c r="Q929" t="str">
        <f t="shared" si="150"/>
        <v>D20201231</v>
      </c>
      <c r="R929">
        <f t="shared" si="151"/>
        <v>164980</v>
      </c>
      <c r="S929">
        <v>1</v>
      </c>
      <c r="T929">
        <f t="shared" si="153"/>
        <v>0</v>
      </c>
      <c r="U929">
        <f t="shared" si="153"/>
        <v>0</v>
      </c>
      <c r="V929">
        <f t="shared" si="153"/>
        <v>0</v>
      </c>
      <c r="W929">
        <f t="shared" si="153"/>
        <v>1</v>
      </c>
    </row>
    <row r="930" spans="1:23" x14ac:dyDescent="0.25">
      <c r="A930" t="s">
        <v>2183</v>
      </c>
      <c r="B930">
        <v>1</v>
      </c>
      <c r="C930">
        <v>3620042</v>
      </c>
      <c r="E930" s="74">
        <v>244149</v>
      </c>
      <c r="F930" s="75">
        <f t="shared" si="155"/>
        <v>1</v>
      </c>
      <c r="G930" s="75">
        <f t="shared" si="155"/>
        <v>2</v>
      </c>
      <c r="H930" s="75">
        <f t="shared" si="155"/>
        <v>3</v>
      </c>
      <c r="I930" s="75">
        <f t="shared" si="155"/>
        <v>4</v>
      </c>
      <c r="J930" s="75">
        <f t="shared" si="155"/>
        <v>5</v>
      </c>
      <c r="K930" s="75">
        <f t="shared" si="155"/>
        <v>6</v>
      </c>
      <c r="L930" s="75">
        <f t="shared" si="155"/>
        <v>7</v>
      </c>
      <c r="M930" s="75">
        <f t="shared" si="155"/>
        <v>8</v>
      </c>
      <c r="N930" s="75">
        <f t="shared" si="155"/>
        <v>9</v>
      </c>
      <c r="O930" s="75">
        <f t="shared" si="155"/>
        <v>10</v>
      </c>
      <c r="P930">
        <f t="shared" si="149"/>
        <v>1</v>
      </c>
      <c r="Q930" t="str">
        <f t="shared" si="150"/>
        <v>D20201231</v>
      </c>
      <c r="R930">
        <f t="shared" si="151"/>
        <v>592196</v>
      </c>
      <c r="S930">
        <v>1</v>
      </c>
      <c r="T930">
        <f t="shared" si="153"/>
        <v>0</v>
      </c>
      <c r="U930">
        <f t="shared" si="153"/>
        <v>0</v>
      </c>
      <c r="V930">
        <f t="shared" si="153"/>
        <v>0</v>
      </c>
      <c r="W930">
        <f t="shared" si="153"/>
        <v>1</v>
      </c>
    </row>
    <row r="931" spans="1:23" x14ac:dyDescent="0.25">
      <c r="A931" t="s">
        <v>2185</v>
      </c>
      <c r="B931">
        <v>1</v>
      </c>
      <c r="C931">
        <v>299123</v>
      </c>
      <c r="E931" s="74">
        <v>244158</v>
      </c>
      <c r="F931" s="75">
        <f t="shared" si="155"/>
        <v>1</v>
      </c>
      <c r="G931" s="75">
        <f t="shared" si="155"/>
        <v>2</v>
      </c>
      <c r="H931" s="75">
        <f t="shared" si="155"/>
        <v>3</v>
      </c>
      <c r="I931" s="75">
        <f t="shared" si="155"/>
        <v>4</v>
      </c>
      <c r="J931" s="75">
        <f t="shared" si="155"/>
        <v>5</v>
      </c>
      <c r="K931" s="75">
        <f t="shared" si="155"/>
        <v>6</v>
      </c>
      <c r="L931" s="75">
        <f t="shared" si="155"/>
        <v>7</v>
      </c>
      <c r="M931" s="75">
        <f t="shared" si="155"/>
        <v>8</v>
      </c>
      <c r="N931" s="75">
        <f t="shared" si="155"/>
        <v>9</v>
      </c>
      <c r="O931" s="75">
        <f t="shared" si="155"/>
        <v>10</v>
      </c>
      <c r="P931">
        <f t="shared" si="149"/>
        <v>1</v>
      </c>
      <c r="Q931" t="str">
        <f t="shared" si="150"/>
        <v>D20201231</v>
      </c>
      <c r="R931">
        <f t="shared" si="151"/>
        <v>325380</v>
      </c>
      <c r="S931">
        <v>1</v>
      </c>
      <c r="T931">
        <f t="shared" si="153"/>
        <v>0</v>
      </c>
      <c r="U931">
        <f t="shared" si="153"/>
        <v>0</v>
      </c>
      <c r="V931">
        <f t="shared" si="153"/>
        <v>0</v>
      </c>
      <c r="W931">
        <f t="shared" si="153"/>
        <v>1</v>
      </c>
    </row>
    <row r="932" spans="1:23" x14ac:dyDescent="0.25">
      <c r="A932" t="s">
        <v>2187</v>
      </c>
      <c r="B932">
        <v>1</v>
      </c>
      <c r="C932">
        <v>547766</v>
      </c>
      <c r="E932" s="74">
        <v>244251</v>
      </c>
      <c r="F932" s="75">
        <f t="shared" si="155"/>
        <v>1</v>
      </c>
      <c r="G932" s="75">
        <f t="shared" si="155"/>
        <v>2</v>
      </c>
      <c r="H932" s="75">
        <f t="shared" si="155"/>
        <v>3</v>
      </c>
      <c r="I932" s="75">
        <f t="shared" si="155"/>
        <v>4</v>
      </c>
      <c r="J932" s="75">
        <f t="shared" si="155"/>
        <v>5</v>
      </c>
      <c r="K932" s="75">
        <f t="shared" si="155"/>
        <v>6</v>
      </c>
      <c r="L932" s="75">
        <f t="shared" si="155"/>
        <v>7</v>
      </c>
      <c r="M932" s="75">
        <f t="shared" si="155"/>
        <v>8</v>
      </c>
      <c r="N932" s="75">
        <f t="shared" si="155"/>
        <v>9</v>
      </c>
      <c r="O932" s="75">
        <f t="shared" si="155"/>
        <v>10</v>
      </c>
      <c r="P932">
        <f t="shared" si="149"/>
        <v>1</v>
      </c>
      <c r="Q932" t="str">
        <f t="shared" si="150"/>
        <v>D20201231</v>
      </c>
      <c r="R932">
        <f t="shared" si="151"/>
        <v>620072</v>
      </c>
      <c r="S932">
        <v>1</v>
      </c>
      <c r="T932">
        <f t="shared" si="153"/>
        <v>0</v>
      </c>
      <c r="U932">
        <f t="shared" si="153"/>
        <v>0</v>
      </c>
      <c r="V932">
        <f t="shared" si="153"/>
        <v>0</v>
      </c>
      <c r="W932">
        <f t="shared" si="153"/>
        <v>1</v>
      </c>
    </row>
    <row r="933" spans="1:23" x14ac:dyDescent="0.25">
      <c r="A933" t="s">
        <v>2189</v>
      </c>
      <c r="B933">
        <v>1</v>
      </c>
      <c r="C933">
        <v>942759</v>
      </c>
      <c r="E933" s="74">
        <v>245016</v>
      </c>
      <c r="F933" s="75">
        <f t="shared" si="155"/>
        <v>1</v>
      </c>
      <c r="G933" s="75">
        <f t="shared" si="155"/>
        <v>2</v>
      </c>
      <c r="H933" s="75">
        <f t="shared" si="155"/>
        <v>3</v>
      </c>
      <c r="I933" s="75">
        <f t="shared" si="155"/>
        <v>4</v>
      </c>
      <c r="J933" s="75">
        <f t="shared" si="155"/>
        <v>5</v>
      </c>
      <c r="K933" s="75">
        <f t="shared" si="155"/>
        <v>6</v>
      </c>
      <c r="L933" s="75">
        <f t="shared" si="155"/>
        <v>7</v>
      </c>
      <c r="M933" s="75">
        <f t="shared" si="155"/>
        <v>8</v>
      </c>
      <c r="N933" s="75">
        <f t="shared" si="155"/>
        <v>9</v>
      </c>
      <c r="O933" s="75">
        <f t="shared" si="155"/>
        <v>10</v>
      </c>
      <c r="P933">
        <f t="shared" si="149"/>
        <v>1</v>
      </c>
      <c r="Q933" t="str">
        <f t="shared" si="150"/>
        <v>D20201231</v>
      </c>
      <c r="R933">
        <f t="shared" si="151"/>
        <v>1974600</v>
      </c>
      <c r="S933">
        <v>1</v>
      </c>
      <c r="T933">
        <f t="shared" si="153"/>
        <v>0</v>
      </c>
      <c r="U933">
        <f t="shared" si="153"/>
        <v>0</v>
      </c>
      <c r="V933">
        <f t="shared" si="153"/>
        <v>1</v>
      </c>
      <c r="W933">
        <f t="shared" si="153"/>
        <v>0</v>
      </c>
    </row>
    <row r="934" spans="1:23" x14ac:dyDescent="0.25">
      <c r="A934" t="s">
        <v>2191</v>
      </c>
      <c r="B934">
        <v>1</v>
      </c>
      <c r="C934">
        <v>388204</v>
      </c>
      <c r="E934" s="74">
        <v>245276</v>
      </c>
      <c r="F934" s="75">
        <f t="shared" si="155"/>
        <v>1</v>
      </c>
      <c r="G934" s="75">
        <f t="shared" si="155"/>
        <v>2</v>
      </c>
      <c r="H934" s="75">
        <f t="shared" si="155"/>
        <v>3</v>
      </c>
      <c r="I934" s="75">
        <f t="shared" si="155"/>
        <v>4</v>
      </c>
      <c r="J934" s="75">
        <f t="shared" si="155"/>
        <v>5</v>
      </c>
      <c r="K934" s="75">
        <f t="shared" si="155"/>
        <v>6</v>
      </c>
      <c r="L934" s="75">
        <f t="shared" si="155"/>
        <v>7</v>
      </c>
      <c r="M934" s="75">
        <f t="shared" si="155"/>
        <v>8</v>
      </c>
      <c r="N934" s="75">
        <f t="shared" si="155"/>
        <v>9</v>
      </c>
      <c r="O934" s="75">
        <f t="shared" si="155"/>
        <v>10</v>
      </c>
      <c r="P934">
        <f t="shared" si="149"/>
        <v>1</v>
      </c>
      <c r="Q934" t="str">
        <f t="shared" si="150"/>
        <v>D20201231</v>
      </c>
      <c r="R934">
        <f t="shared" si="151"/>
        <v>9776815</v>
      </c>
      <c r="S934">
        <v>1</v>
      </c>
      <c r="T934">
        <f t="shared" si="153"/>
        <v>0</v>
      </c>
      <c r="U934">
        <f t="shared" si="153"/>
        <v>0</v>
      </c>
      <c r="V934">
        <f t="shared" si="153"/>
        <v>1</v>
      </c>
      <c r="W934">
        <f t="shared" si="153"/>
        <v>0</v>
      </c>
    </row>
    <row r="935" spans="1:23" x14ac:dyDescent="0.25">
      <c r="A935" t="s">
        <v>2193</v>
      </c>
      <c r="B935">
        <v>1</v>
      </c>
      <c r="C935">
        <v>512152</v>
      </c>
      <c r="E935" s="74">
        <v>245351</v>
      </c>
      <c r="F935" s="75">
        <f t="shared" ref="F935:O944" si="156">IFERROR(VLOOKUP(CONCATENATE(F$4,".",$E935),$A$4:$C$488690,2,FALSE)*F$3,100)</f>
        <v>1</v>
      </c>
      <c r="G935" s="75">
        <f t="shared" si="156"/>
        <v>2</v>
      </c>
      <c r="H935" s="75">
        <f t="shared" si="156"/>
        <v>3</v>
      </c>
      <c r="I935" s="75">
        <f t="shared" si="156"/>
        <v>4</v>
      </c>
      <c r="J935" s="75">
        <f t="shared" si="156"/>
        <v>5</v>
      </c>
      <c r="K935" s="75">
        <f t="shared" si="156"/>
        <v>6</v>
      </c>
      <c r="L935" s="75">
        <f t="shared" si="156"/>
        <v>7</v>
      </c>
      <c r="M935" s="75">
        <f t="shared" si="156"/>
        <v>8</v>
      </c>
      <c r="N935" s="75">
        <f t="shared" si="156"/>
        <v>9</v>
      </c>
      <c r="O935" s="75">
        <f t="shared" si="156"/>
        <v>10</v>
      </c>
      <c r="P935">
        <f t="shared" si="149"/>
        <v>1</v>
      </c>
      <c r="Q935" t="str">
        <f t="shared" si="150"/>
        <v>D20201231</v>
      </c>
      <c r="R935">
        <f t="shared" si="151"/>
        <v>313596</v>
      </c>
      <c r="S935">
        <v>1</v>
      </c>
      <c r="T935">
        <f t="shared" si="153"/>
        <v>0</v>
      </c>
      <c r="U935">
        <f t="shared" si="153"/>
        <v>0</v>
      </c>
      <c r="V935">
        <f t="shared" si="153"/>
        <v>0</v>
      </c>
      <c r="W935">
        <f t="shared" si="153"/>
        <v>1</v>
      </c>
    </row>
    <row r="936" spans="1:23" x14ac:dyDescent="0.25">
      <c r="A936" t="s">
        <v>2195</v>
      </c>
      <c r="B936">
        <v>1</v>
      </c>
      <c r="C936">
        <v>96955</v>
      </c>
      <c r="E936" s="74">
        <v>245557</v>
      </c>
      <c r="F936" s="75">
        <f t="shared" si="156"/>
        <v>1</v>
      </c>
      <c r="G936" s="75">
        <f t="shared" si="156"/>
        <v>2</v>
      </c>
      <c r="H936" s="75">
        <f t="shared" si="156"/>
        <v>3</v>
      </c>
      <c r="I936" s="75">
        <f t="shared" si="156"/>
        <v>4</v>
      </c>
      <c r="J936" s="75">
        <f t="shared" si="156"/>
        <v>5</v>
      </c>
      <c r="K936" s="75">
        <f t="shared" si="156"/>
        <v>6</v>
      </c>
      <c r="L936" s="75">
        <f t="shared" si="156"/>
        <v>7</v>
      </c>
      <c r="M936" s="75">
        <f t="shared" si="156"/>
        <v>8</v>
      </c>
      <c r="N936" s="75">
        <f t="shared" si="156"/>
        <v>9</v>
      </c>
      <c r="O936" s="75">
        <f t="shared" si="156"/>
        <v>10</v>
      </c>
      <c r="P936">
        <f t="shared" si="149"/>
        <v>1</v>
      </c>
      <c r="Q936" t="str">
        <f t="shared" si="150"/>
        <v>D20201231</v>
      </c>
      <c r="R936">
        <f t="shared" si="151"/>
        <v>666042</v>
      </c>
      <c r="S936">
        <v>1</v>
      </c>
      <c r="T936">
        <f t="shared" si="153"/>
        <v>0</v>
      </c>
      <c r="U936">
        <f t="shared" si="153"/>
        <v>0</v>
      </c>
      <c r="V936">
        <f t="shared" si="153"/>
        <v>0</v>
      </c>
      <c r="W936">
        <f t="shared" si="153"/>
        <v>1</v>
      </c>
    </row>
    <row r="937" spans="1:23" x14ac:dyDescent="0.25">
      <c r="A937" t="s">
        <v>2197</v>
      </c>
      <c r="B937">
        <v>1</v>
      </c>
      <c r="C937">
        <v>387406</v>
      </c>
      <c r="E937" s="74">
        <v>246022</v>
      </c>
      <c r="F937" s="75">
        <f t="shared" si="156"/>
        <v>1</v>
      </c>
      <c r="G937" s="75">
        <f t="shared" si="156"/>
        <v>2</v>
      </c>
      <c r="H937" s="75">
        <f t="shared" si="156"/>
        <v>3</v>
      </c>
      <c r="I937" s="75">
        <f t="shared" si="156"/>
        <v>4</v>
      </c>
      <c r="J937" s="75">
        <f t="shared" si="156"/>
        <v>5</v>
      </c>
      <c r="K937" s="75">
        <f t="shared" si="156"/>
        <v>6</v>
      </c>
      <c r="L937" s="75">
        <f t="shared" si="156"/>
        <v>7</v>
      </c>
      <c r="M937" s="75">
        <f t="shared" si="156"/>
        <v>8</v>
      </c>
      <c r="N937" s="75">
        <f t="shared" si="156"/>
        <v>9</v>
      </c>
      <c r="O937" s="75">
        <f t="shared" si="156"/>
        <v>10</v>
      </c>
      <c r="P937">
        <f t="shared" si="149"/>
        <v>1</v>
      </c>
      <c r="Q937" t="str">
        <f t="shared" si="150"/>
        <v>D20201231</v>
      </c>
      <c r="R937">
        <f t="shared" si="151"/>
        <v>532248</v>
      </c>
      <c r="S937">
        <v>1</v>
      </c>
      <c r="T937">
        <f t="shared" si="153"/>
        <v>0</v>
      </c>
      <c r="U937">
        <f t="shared" si="153"/>
        <v>0</v>
      </c>
      <c r="V937">
        <f t="shared" si="153"/>
        <v>0</v>
      </c>
      <c r="W937">
        <f t="shared" si="153"/>
        <v>1</v>
      </c>
    </row>
    <row r="938" spans="1:23" x14ac:dyDescent="0.25">
      <c r="A938" t="s">
        <v>2199</v>
      </c>
      <c r="B938">
        <v>1</v>
      </c>
      <c r="C938">
        <v>577505</v>
      </c>
      <c r="E938" s="74">
        <v>246134</v>
      </c>
      <c r="F938" s="75">
        <f t="shared" si="156"/>
        <v>1</v>
      </c>
      <c r="G938" s="75">
        <f t="shared" si="156"/>
        <v>2</v>
      </c>
      <c r="H938" s="75">
        <f t="shared" si="156"/>
        <v>3</v>
      </c>
      <c r="I938" s="75">
        <f t="shared" si="156"/>
        <v>4</v>
      </c>
      <c r="J938" s="75">
        <f t="shared" si="156"/>
        <v>5</v>
      </c>
      <c r="K938" s="75">
        <f t="shared" si="156"/>
        <v>6</v>
      </c>
      <c r="L938" s="75">
        <f t="shared" si="156"/>
        <v>7</v>
      </c>
      <c r="M938" s="75">
        <f t="shared" si="156"/>
        <v>8</v>
      </c>
      <c r="N938" s="75">
        <f t="shared" si="156"/>
        <v>9</v>
      </c>
      <c r="O938" s="75">
        <f t="shared" si="156"/>
        <v>10</v>
      </c>
      <c r="P938">
        <f t="shared" si="149"/>
        <v>1</v>
      </c>
      <c r="Q938" t="str">
        <f t="shared" si="150"/>
        <v>D20201231</v>
      </c>
      <c r="R938">
        <f t="shared" si="151"/>
        <v>643139</v>
      </c>
      <c r="S938">
        <v>1</v>
      </c>
      <c r="T938">
        <f t="shared" si="153"/>
        <v>0</v>
      </c>
      <c r="U938">
        <f t="shared" si="153"/>
        <v>0</v>
      </c>
      <c r="V938">
        <f t="shared" si="153"/>
        <v>0</v>
      </c>
      <c r="W938">
        <f t="shared" si="153"/>
        <v>1</v>
      </c>
    </row>
    <row r="939" spans="1:23" x14ac:dyDescent="0.25">
      <c r="A939" t="s">
        <v>2201</v>
      </c>
      <c r="B939">
        <v>1</v>
      </c>
      <c r="C939">
        <v>129191</v>
      </c>
      <c r="E939" s="74">
        <v>246237</v>
      </c>
      <c r="F939" s="75">
        <f t="shared" si="156"/>
        <v>1</v>
      </c>
      <c r="G939" s="75">
        <f t="shared" si="156"/>
        <v>2</v>
      </c>
      <c r="H939" s="75">
        <f t="shared" si="156"/>
        <v>3</v>
      </c>
      <c r="I939" s="75">
        <f t="shared" si="156"/>
        <v>4</v>
      </c>
      <c r="J939" s="75">
        <f t="shared" si="156"/>
        <v>5</v>
      </c>
      <c r="K939" s="75">
        <f t="shared" si="156"/>
        <v>6</v>
      </c>
      <c r="L939" s="75">
        <f t="shared" si="156"/>
        <v>100</v>
      </c>
      <c r="M939" s="75">
        <f t="shared" si="156"/>
        <v>100</v>
      </c>
      <c r="N939" s="75">
        <f t="shared" si="156"/>
        <v>100</v>
      </c>
      <c r="O939" s="75">
        <f t="shared" si="156"/>
        <v>100</v>
      </c>
      <c r="P939">
        <f t="shared" si="149"/>
        <v>1</v>
      </c>
      <c r="Q939" t="str">
        <f t="shared" si="150"/>
        <v>D20201231</v>
      </c>
      <c r="R939">
        <f t="shared" si="151"/>
        <v>38378</v>
      </c>
      <c r="S939">
        <v>1</v>
      </c>
      <c r="T939">
        <f t="shared" si="153"/>
        <v>0</v>
      </c>
      <c r="U939">
        <f t="shared" si="153"/>
        <v>0</v>
      </c>
      <c r="V939">
        <f t="shared" si="153"/>
        <v>0</v>
      </c>
      <c r="W939">
        <f t="shared" si="153"/>
        <v>1</v>
      </c>
    </row>
    <row r="940" spans="1:23" x14ac:dyDescent="0.25">
      <c r="A940" t="s">
        <v>2202</v>
      </c>
      <c r="B940">
        <v>1</v>
      </c>
      <c r="C940">
        <v>1468929</v>
      </c>
      <c r="E940" s="74">
        <v>246451</v>
      </c>
      <c r="F940" s="75">
        <f t="shared" si="156"/>
        <v>1</v>
      </c>
      <c r="G940" s="75">
        <f t="shared" si="156"/>
        <v>2</v>
      </c>
      <c r="H940" s="75">
        <f t="shared" si="156"/>
        <v>3</v>
      </c>
      <c r="I940" s="75">
        <f t="shared" si="156"/>
        <v>4</v>
      </c>
      <c r="J940" s="75">
        <f t="shared" si="156"/>
        <v>5</v>
      </c>
      <c r="K940" s="75">
        <f t="shared" si="156"/>
        <v>6</v>
      </c>
      <c r="L940" s="75">
        <f t="shared" si="156"/>
        <v>7</v>
      </c>
      <c r="M940" s="75">
        <f t="shared" si="156"/>
        <v>8</v>
      </c>
      <c r="N940" s="75">
        <f t="shared" si="156"/>
        <v>9</v>
      </c>
      <c r="O940" s="75">
        <f t="shared" si="156"/>
        <v>10</v>
      </c>
      <c r="P940">
        <f t="shared" si="149"/>
        <v>1</v>
      </c>
      <c r="Q940" t="str">
        <f t="shared" si="150"/>
        <v>D20201231</v>
      </c>
      <c r="R940">
        <f t="shared" si="151"/>
        <v>100246</v>
      </c>
      <c r="S940">
        <v>1</v>
      </c>
      <c r="T940">
        <f t="shared" si="153"/>
        <v>0</v>
      </c>
      <c r="U940">
        <f t="shared" si="153"/>
        <v>0</v>
      </c>
      <c r="V940">
        <f t="shared" si="153"/>
        <v>0</v>
      </c>
      <c r="W940">
        <f t="shared" si="153"/>
        <v>1</v>
      </c>
    </row>
    <row r="941" spans="1:23" x14ac:dyDescent="0.25">
      <c r="A941" t="s">
        <v>2204</v>
      </c>
      <c r="B941">
        <v>1</v>
      </c>
      <c r="C941">
        <v>235235</v>
      </c>
      <c r="E941" s="74">
        <v>246657</v>
      </c>
      <c r="F941" s="75">
        <f t="shared" si="156"/>
        <v>1</v>
      </c>
      <c r="G941" s="75">
        <f t="shared" si="156"/>
        <v>2</v>
      </c>
      <c r="H941" s="75">
        <f t="shared" si="156"/>
        <v>3</v>
      </c>
      <c r="I941" s="75">
        <f t="shared" si="156"/>
        <v>4</v>
      </c>
      <c r="J941" s="75">
        <f t="shared" si="156"/>
        <v>5</v>
      </c>
      <c r="K941" s="75">
        <f t="shared" si="156"/>
        <v>6</v>
      </c>
      <c r="L941" s="75">
        <f t="shared" si="156"/>
        <v>7</v>
      </c>
      <c r="M941" s="75">
        <f t="shared" si="156"/>
        <v>8</v>
      </c>
      <c r="N941" s="75">
        <f t="shared" si="156"/>
        <v>9</v>
      </c>
      <c r="O941" s="75">
        <f t="shared" si="156"/>
        <v>10</v>
      </c>
      <c r="P941">
        <f t="shared" si="149"/>
        <v>1</v>
      </c>
      <c r="Q941" t="str">
        <f t="shared" si="150"/>
        <v>D20201231</v>
      </c>
      <c r="R941">
        <f t="shared" si="151"/>
        <v>760690</v>
      </c>
      <c r="S941">
        <v>1</v>
      </c>
      <c r="T941">
        <f t="shared" si="153"/>
        <v>0</v>
      </c>
      <c r="U941">
        <f t="shared" si="153"/>
        <v>0</v>
      </c>
      <c r="V941">
        <f t="shared" si="153"/>
        <v>0</v>
      </c>
      <c r="W941">
        <f t="shared" si="153"/>
        <v>1</v>
      </c>
    </row>
    <row r="942" spans="1:23" x14ac:dyDescent="0.25">
      <c r="A942" t="s">
        <v>2205</v>
      </c>
      <c r="B942">
        <v>1</v>
      </c>
      <c r="C942">
        <v>260969</v>
      </c>
      <c r="E942" s="74">
        <v>246947</v>
      </c>
      <c r="F942" s="75">
        <f t="shared" si="156"/>
        <v>1</v>
      </c>
      <c r="G942" s="75">
        <f t="shared" si="156"/>
        <v>2</v>
      </c>
      <c r="H942" s="75">
        <f t="shared" si="156"/>
        <v>3</v>
      </c>
      <c r="I942" s="75">
        <f t="shared" si="156"/>
        <v>4</v>
      </c>
      <c r="J942" s="75">
        <f t="shared" si="156"/>
        <v>5</v>
      </c>
      <c r="K942" s="75">
        <f t="shared" si="156"/>
        <v>6</v>
      </c>
      <c r="L942" s="75">
        <f t="shared" si="156"/>
        <v>7</v>
      </c>
      <c r="M942" s="75">
        <f t="shared" si="156"/>
        <v>8</v>
      </c>
      <c r="N942" s="75">
        <f t="shared" si="156"/>
        <v>9</v>
      </c>
      <c r="O942" s="75">
        <f t="shared" si="156"/>
        <v>10</v>
      </c>
      <c r="P942">
        <f t="shared" si="149"/>
        <v>1</v>
      </c>
      <c r="Q942" t="str">
        <f t="shared" si="150"/>
        <v>D20201231</v>
      </c>
      <c r="R942">
        <f t="shared" si="151"/>
        <v>93017</v>
      </c>
      <c r="S942">
        <v>1</v>
      </c>
      <c r="T942">
        <f t="shared" si="153"/>
        <v>0</v>
      </c>
      <c r="U942">
        <f t="shared" si="153"/>
        <v>0</v>
      </c>
      <c r="V942">
        <f t="shared" si="153"/>
        <v>0</v>
      </c>
      <c r="W942">
        <f t="shared" si="153"/>
        <v>1</v>
      </c>
    </row>
    <row r="943" spans="1:23" x14ac:dyDescent="0.25">
      <c r="A943" t="s">
        <v>2207</v>
      </c>
      <c r="B943">
        <v>1</v>
      </c>
      <c r="C943">
        <v>140169</v>
      </c>
      <c r="E943" s="74">
        <v>246956</v>
      </c>
      <c r="F943" s="75">
        <f t="shared" si="156"/>
        <v>1</v>
      </c>
      <c r="G943" s="75">
        <f t="shared" si="156"/>
        <v>2</v>
      </c>
      <c r="H943" s="75">
        <f t="shared" si="156"/>
        <v>3</v>
      </c>
      <c r="I943" s="75">
        <f t="shared" si="156"/>
        <v>4</v>
      </c>
      <c r="J943" s="75">
        <f t="shared" si="156"/>
        <v>5</v>
      </c>
      <c r="K943" s="75">
        <f t="shared" si="156"/>
        <v>6</v>
      </c>
      <c r="L943" s="75">
        <f t="shared" si="156"/>
        <v>7</v>
      </c>
      <c r="M943" s="75">
        <f t="shared" si="156"/>
        <v>8</v>
      </c>
      <c r="N943" s="75">
        <f t="shared" si="156"/>
        <v>9</v>
      </c>
      <c r="O943" s="75">
        <f t="shared" si="156"/>
        <v>10</v>
      </c>
      <c r="P943">
        <f t="shared" si="149"/>
        <v>1</v>
      </c>
      <c r="Q943" t="str">
        <f t="shared" si="150"/>
        <v>D20201231</v>
      </c>
      <c r="R943">
        <f t="shared" si="151"/>
        <v>420698</v>
      </c>
      <c r="S943">
        <v>1</v>
      </c>
      <c r="T943">
        <f t="shared" si="153"/>
        <v>0</v>
      </c>
      <c r="U943">
        <f t="shared" si="153"/>
        <v>0</v>
      </c>
      <c r="V943">
        <f t="shared" si="153"/>
        <v>0</v>
      </c>
      <c r="W943">
        <f t="shared" si="153"/>
        <v>1</v>
      </c>
    </row>
    <row r="944" spans="1:23" x14ac:dyDescent="0.25">
      <c r="A944" t="s">
        <v>2209</v>
      </c>
      <c r="B944">
        <v>1</v>
      </c>
      <c r="C944">
        <v>233017</v>
      </c>
      <c r="E944" s="74">
        <v>247140</v>
      </c>
      <c r="F944" s="75">
        <f t="shared" si="156"/>
        <v>1</v>
      </c>
      <c r="G944" s="75">
        <f t="shared" si="156"/>
        <v>2</v>
      </c>
      <c r="H944" s="75">
        <f t="shared" si="156"/>
        <v>3</v>
      </c>
      <c r="I944" s="75">
        <f t="shared" si="156"/>
        <v>4</v>
      </c>
      <c r="J944" s="75">
        <f t="shared" si="156"/>
        <v>5</v>
      </c>
      <c r="K944" s="75">
        <f t="shared" si="156"/>
        <v>6</v>
      </c>
      <c r="L944" s="75">
        <f t="shared" si="156"/>
        <v>7</v>
      </c>
      <c r="M944" s="75">
        <f t="shared" si="156"/>
        <v>8</v>
      </c>
      <c r="N944" s="75">
        <f t="shared" si="156"/>
        <v>9</v>
      </c>
      <c r="O944" s="75">
        <f t="shared" si="156"/>
        <v>10</v>
      </c>
      <c r="P944">
        <f t="shared" si="149"/>
        <v>1</v>
      </c>
      <c r="Q944" t="str">
        <f t="shared" si="150"/>
        <v>D20201231</v>
      </c>
      <c r="R944">
        <f t="shared" si="151"/>
        <v>1356056</v>
      </c>
      <c r="S944">
        <v>1</v>
      </c>
      <c r="T944">
        <f t="shared" si="153"/>
        <v>0</v>
      </c>
      <c r="U944">
        <f t="shared" si="153"/>
        <v>0</v>
      </c>
      <c r="V944">
        <f t="shared" si="153"/>
        <v>1</v>
      </c>
      <c r="W944">
        <f t="shared" si="153"/>
        <v>0</v>
      </c>
    </row>
    <row r="945" spans="1:23" x14ac:dyDescent="0.25">
      <c r="A945" t="s">
        <v>2211</v>
      </c>
      <c r="B945">
        <v>1</v>
      </c>
      <c r="C945">
        <v>84116</v>
      </c>
      <c r="E945" s="74">
        <v>247355</v>
      </c>
      <c r="F945" s="75">
        <f t="shared" ref="F945:O954" si="157">IFERROR(VLOOKUP(CONCATENATE(F$4,".",$E945),$A$4:$C$488690,2,FALSE)*F$3,100)</f>
        <v>1</v>
      </c>
      <c r="G945" s="75">
        <f t="shared" si="157"/>
        <v>2</v>
      </c>
      <c r="H945" s="75">
        <f t="shared" si="157"/>
        <v>3</v>
      </c>
      <c r="I945" s="75">
        <f t="shared" si="157"/>
        <v>4</v>
      </c>
      <c r="J945" s="75">
        <f t="shared" si="157"/>
        <v>5</v>
      </c>
      <c r="K945" s="75">
        <f t="shared" si="157"/>
        <v>6</v>
      </c>
      <c r="L945" s="75">
        <f t="shared" si="157"/>
        <v>7</v>
      </c>
      <c r="M945" s="75">
        <f t="shared" si="157"/>
        <v>8</v>
      </c>
      <c r="N945" s="75">
        <f t="shared" si="157"/>
        <v>9</v>
      </c>
      <c r="O945" s="75">
        <f t="shared" si="157"/>
        <v>10</v>
      </c>
      <c r="P945">
        <f t="shared" si="149"/>
        <v>1</v>
      </c>
      <c r="Q945" t="str">
        <f t="shared" si="150"/>
        <v>D20201231</v>
      </c>
      <c r="R945">
        <f t="shared" si="151"/>
        <v>1422506</v>
      </c>
      <c r="S945">
        <v>1</v>
      </c>
      <c r="T945">
        <f t="shared" si="153"/>
        <v>0</v>
      </c>
      <c r="U945">
        <f t="shared" si="153"/>
        <v>0</v>
      </c>
      <c r="V945">
        <f t="shared" si="153"/>
        <v>1</v>
      </c>
      <c r="W945">
        <f t="shared" si="153"/>
        <v>0</v>
      </c>
    </row>
    <row r="946" spans="1:23" x14ac:dyDescent="0.25">
      <c r="A946" t="s">
        <v>2213</v>
      </c>
      <c r="B946">
        <v>1</v>
      </c>
      <c r="C946">
        <v>281457</v>
      </c>
      <c r="E946" s="74">
        <v>247476</v>
      </c>
      <c r="F946" s="75">
        <f t="shared" si="157"/>
        <v>1</v>
      </c>
      <c r="G946" s="75">
        <f t="shared" si="157"/>
        <v>2</v>
      </c>
      <c r="H946" s="75">
        <f t="shared" si="157"/>
        <v>3</v>
      </c>
      <c r="I946" s="75">
        <f t="shared" si="157"/>
        <v>4</v>
      </c>
      <c r="J946" s="75">
        <f t="shared" si="157"/>
        <v>5</v>
      </c>
      <c r="K946" s="75">
        <f t="shared" si="157"/>
        <v>6</v>
      </c>
      <c r="L946" s="75">
        <f t="shared" si="157"/>
        <v>7</v>
      </c>
      <c r="M946" s="75">
        <f t="shared" si="157"/>
        <v>8</v>
      </c>
      <c r="N946" s="75">
        <f t="shared" si="157"/>
        <v>9</v>
      </c>
      <c r="O946" s="75">
        <f t="shared" si="157"/>
        <v>10</v>
      </c>
      <c r="P946">
        <f t="shared" si="149"/>
        <v>1</v>
      </c>
      <c r="Q946" t="str">
        <f t="shared" si="150"/>
        <v>D20201231</v>
      </c>
      <c r="R946">
        <f t="shared" si="151"/>
        <v>78330</v>
      </c>
      <c r="S946">
        <v>1</v>
      </c>
      <c r="T946">
        <f t="shared" si="153"/>
        <v>0</v>
      </c>
      <c r="U946">
        <f t="shared" si="153"/>
        <v>0</v>
      </c>
      <c r="V946">
        <f t="shared" si="153"/>
        <v>0</v>
      </c>
      <c r="W946">
        <f t="shared" si="153"/>
        <v>1</v>
      </c>
    </row>
    <row r="947" spans="1:23" x14ac:dyDescent="0.25">
      <c r="A947" t="s">
        <v>2215</v>
      </c>
      <c r="B947">
        <v>1</v>
      </c>
      <c r="C947">
        <v>1395233</v>
      </c>
      <c r="E947" s="74">
        <v>247551</v>
      </c>
      <c r="F947" s="75">
        <f t="shared" si="157"/>
        <v>1</v>
      </c>
      <c r="G947" s="75">
        <f t="shared" si="157"/>
        <v>2</v>
      </c>
      <c r="H947" s="75">
        <f t="shared" si="157"/>
        <v>3</v>
      </c>
      <c r="I947" s="75">
        <f t="shared" si="157"/>
        <v>4</v>
      </c>
      <c r="J947" s="75">
        <f t="shared" si="157"/>
        <v>5</v>
      </c>
      <c r="K947" s="75">
        <f t="shared" si="157"/>
        <v>6</v>
      </c>
      <c r="L947" s="75">
        <f t="shared" si="157"/>
        <v>7</v>
      </c>
      <c r="M947" s="75">
        <f t="shared" si="157"/>
        <v>8</v>
      </c>
      <c r="N947" s="75">
        <f t="shared" si="157"/>
        <v>9</v>
      </c>
      <c r="O947" s="75">
        <f t="shared" si="157"/>
        <v>10</v>
      </c>
      <c r="P947">
        <f t="shared" si="149"/>
        <v>1</v>
      </c>
      <c r="Q947" t="str">
        <f t="shared" si="150"/>
        <v>D20201231</v>
      </c>
      <c r="R947">
        <f t="shared" si="151"/>
        <v>258794</v>
      </c>
      <c r="S947">
        <v>1</v>
      </c>
      <c r="T947">
        <f t="shared" si="153"/>
        <v>0</v>
      </c>
      <c r="U947">
        <f t="shared" si="153"/>
        <v>0</v>
      </c>
      <c r="V947">
        <f t="shared" si="153"/>
        <v>0</v>
      </c>
      <c r="W947">
        <f t="shared" si="153"/>
        <v>1</v>
      </c>
    </row>
    <row r="948" spans="1:23" x14ac:dyDescent="0.25">
      <c r="A948" t="s">
        <v>2217</v>
      </c>
      <c r="B948">
        <v>1</v>
      </c>
      <c r="C948">
        <v>3322054</v>
      </c>
      <c r="E948" s="74">
        <v>247908</v>
      </c>
      <c r="F948" s="75">
        <f t="shared" si="157"/>
        <v>1</v>
      </c>
      <c r="G948" s="75">
        <f t="shared" si="157"/>
        <v>2</v>
      </c>
      <c r="H948" s="75">
        <f t="shared" si="157"/>
        <v>3</v>
      </c>
      <c r="I948" s="75">
        <f t="shared" si="157"/>
        <v>4</v>
      </c>
      <c r="J948" s="75">
        <f t="shared" si="157"/>
        <v>5</v>
      </c>
      <c r="K948" s="75">
        <f t="shared" si="157"/>
        <v>6</v>
      </c>
      <c r="L948" s="75">
        <f t="shared" si="157"/>
        <v>7</v>
      </c>
      <c r="M948" s="75">
        <f t="shared" si="157"/>
        <v>8</v>
      </c>
      <c r="N948" s="75">
        <f t="shared" si="157"/>
        <v>9</v>
      </c>
      <c r="O948" s="75">
        <f t="shared" si="157"/>
        <v>10</v>
      </c>
      <c r="P948">
        <f t="shared" si="149"/>
        <v>1</v>
      </c>
      <c r="Q948" t="str">
        <f t="shared" si="150"/>
        <v>D20201231</v>
      </c>
      <c r="R948">
        <f t="shared" si="151"/>
        <v>1548388</v>
      </c>
      <c r="S948">
        <v>1</v>
      </c>
      <c r="T948">
        <f t="shared" si="153"/>
        <v>0</v>
      </c>
      <c r="U948">
        <f t="shared" si="153"/>
        <v>0</v>
      </c>
      <c r="V948">
        <f t="shared" si="153"/>
        <v>1</v>
      </c>
      <c r="W948">
        <f t="shared" si="153"/>
        <v>0</v>
      </c>
    </row>
    <row r="949" spans="1:23" x14ac:dyDescent="0.25">
      <c r="A949" t="s">
        <v>2219</v>
      </c>
      <c r="B949">
        <v>1</v>
      </c>
      <c r="C949">
        <v>452555</v>
      </c>
      <c r="E949" s="74">
        <v>248240</v>
      </c>
      <c r="F949" s="75">
        <f t="shared" si="157"/>
        <v>1</v>
      </c>
      <c r="G949" s="75">
        <f t="shared" si="157"/>
        <v>2</v>
      </c>
      <c r="H949" s="75">
        <f t="shared" si="157"/>
        <v>3</v>
      </c>
      <c r="I949" s="75">
        <f t="shared" si="157"/>
        <v>4</v>
      </c>
      <c r="J949" s="75">
        <f t="shared" si="157"/>
        <v>5</v>
      </c>
      <c r="K949" s="75">
        <f t="shared" si="157"/>
        <v>6</v>
      </c>
      <c r="L949" s="75">
        <f t="shared" si="157"/>
        <v>7</v>
      </c>
      <c r="M949" s="75">
        <f t="shared" si="157"/>
        <v>8</v>
      </c>
      <c r="N949" s="75">
        <f t="shared" si="157"/>
        <v>9</v>
      </c>
      <c r="O949" s="75">
        <f t="shared" si="157"/>
        <v>10</v>
      </c>
      <c r="P949">
        <f t="shared" si="149"/>
        <v>1</v>
      </c>
      <c r="Q949" t="str">
        <f t="shared" si="150"/>
        <v>D20201231</v>
      </c>
      <c r="R949">
        <f t="shared" si="151"/>
        <v>1249736</v>
      </c>
      <c r="S949">
        <v>1</v>
      </c>
      <c r="T949">
        <f t="shared" si="153"/>
        <v>0</v>
      </c>
      <c r="U949">
        <f t="shared" si="153"/>
        <v>0</v>
      </c>
      <c r="V949">
        <f t="shared" si="153"/>
        <v>1</v>
      </c>
      <c r="W949">
        <f t="shared" si="153"/>
        <v>0</v>
      </c>
    </row>
    <row r="950" spans="1:23" x14ac:dyDescent="0.25">
      <c r="A950" t="s">
        <v>2221</v>
      </c>
      <c r="B950">
        <v>1</v>
      </c>
      <c r="C950">
        <v>228052</v>
      </c>
      <c r="E950" s="74">
        <v>248352</v>
      </c>
      <c r="F950" s="75">
        <f t="shared" si="157"/>
        <v>1</v>
      </c>
      <c r="G950" s="75">
        <f t="shared" si="157"/>
        <v>2</v>
      </c>
      <c r="H950" s="75">
        <f t="shared" si="157"/>
        <v>3</v>
      </c>
      <c r="I950" s="75">
        <f t="shared" si="157"/>
        <v>4</v>
      </c>
      <c r="J950" s="75">
        <f t="shared" si="157"/>
        <v>5</v>
      </c>
      <c r="K950" s="75">
        <f t="shared" si="157"/>
        <v>6</v>
      </c>
      <c r="L950" s="75">
        <f t="shared" si="157"/>
        <v>7</v>
      </c>
      <c r="M950" s="75">
        <f t="shared" si="157"/>
        <v>8</v>
      </c>
      <c r="N950" s="75">
        <f t="shared" si="157"/>
        <v>9</v>
      </c>
      <c r="O950" s="75">
        <f t="shared" si="157"/>
        <v>10</v>
      </c>
      <c r="P950">
        <f t="shared" si="149"/>
        <v>1</v>
      </c>
      <c r="Q950" t="str">
        <f t="shared" si="150"/>
        <v>D20201231</v>
      </c>
      <c r="R950">
        <f t="shared" si="151"/>
        <v>136835</v>
      </c>
      <c r="S950">
        <v>1</v>
      </c>
      <c r="T950">
        <f t="shared" si="153"/>
        <v>0</v>
      </c>
      <c r="U950">
        <f t="shared" si="153"/>
        <v>0</v>
      </c>
      <c r="V950">
        <f t="shared" si="153"/>
        <v>0</v>
      </c>
      <c r="W950">
        <f t="shared" si="153"/>
        <v>1</v>
      </c>
    </row>
    <row r="951" spans="1:23" x14ac:dyDescent="0.25">
      <c r="A951" t="s">
        <v>2223</v>
      </c>
      <c r="B951">
        <v>1</v>
      </c>
      <c r="C951">
        <v>92872</v>
      </c>
      <c r="E951" s="74">
        <v>248455</v>
      </c>
      <c r="F951" s="75">
        <f t="shared" si="157"/>
        <v>1</v>
      </c>
      <c r="G951" s="75">
        <f t="shared" si="157"/>
        <v>2</v>
      </c>
      <c r="H951" s="75">
        <f t="shared" si="157"/>
        <v>3</v>
      </c>
      <c r="I951" s="75">
        <f t="shared" si="157"/>
        <v>4</v>
      </c>
      <c r="J951" s="75">
        <f t="shared" si="157"/>
        <v>5</v>
      </c>
      <c r="K951" s="75">
        <f t="shared" si="157"/>
        <v>6</v>
      </c>
      <c r="L951" s="75">
        <f t="shared" si="157"/>
        <v>7</v>
      </c>
      <c r="M951" s="75">
        <f t="shared" si="157"/>
        <v>8</v>
      </c>
      <c r="N951" s="75">
        <f t="shared" si="157"/>
        <v>9</v>
      </c>
      <c r="O951" s="75">
        <f t="shared" si="157"/>
        <v>10</v>
      </c>
      <c r="P951">
        <f t="shared" si="149"/>
        <v>1</v>
      </c>
      <c r="Q951" t="str">
        <f t="shared" si="150"/>
        <v>D20201231</v>
      </c>
      <c r="R951">
        <f t="shared" si="151"/>
        <v>475160</v>
      </c>
      <c r="S951">
        <v>1</v>
      </c>
      <c r="T951">
        <f t="shared" si="153"/>
        <v>0</v>
      </c>
      <c r="U951">
        <f t="shared" si="153"/>
        <v>0</v>
      </c>
      <c r="V951">
        <f t="shared" si="153"/>
        <v>0</v>
      </c>
      <c r="W951">
        <f t="shared" si="153"/>
        <v>1</v>
      </c>
    </row>
    <row r="952" spans="1:23" x14ac:dyDescent="0.25">
      <c r="A952" t="s">
        <v>2225</v>
      </c>
      <c r="B952">
        <v>1</v>
      </c>
      <c r="C952">
        <v>111219</v>
      </c>
      <c r="E952" s="74">
        <v>248633</v>
      </c>
      <c r="F952" s="75">
        <f t="shared" si="157"/>
        <v>1</v>
      </c>
      <c r="G952" s="75">
        <f t="shared" si="157"/>
        <v>2</v>
      </c>
      <c r="H952" s="75">
        <f t="shared" si="157"/>
        <v>3</v>
      </c>
      <c r="I952" s="75">
        <f t="shared" si="157"/>
        <v>4</v>
      </c>
      <c r="J952" s="75">
        <f t="shared" si="157"/>
        <v>5</v>
      </c>
      <c r="K952" s="75">
        <f t="shared" si="157"/>
        <v>6</v>
      </c>
      <c r="L952" s="75">
        <f t="shared" si="157"/>
        <v>7</v>
      </c>
      <c r="M952" s="75">
        <f t="shared" si="157"/>
        <v>8</v>
      </c>
      <c r="N952" s="75">
        <f t="shared" si="157"/>
        <v>9</v>
      </c>
      <c r="O952" s="75">
        <f t="shared" si="157"/>
        <v>10</v>
      </c>
      <c r="P952">
        <f t="shared" si="149"/>
        <v>1</v>
      </c>
      <c r="Q952" t="str">
        <f t="shared" si="150"/>
        <v>D20201231</v>
      </c>
      <c r="R952">
        <f t="shared" si="151"/>
        <v>346246</v>
      </c>
      <c r="S952">
        <v>1</v>
      </c>
      <c r="T952">
        <f t="shared" si="153"/>
        <v>0</v>
      </c>
      <c r="U952">
        <f t="shared" si="153"/>
        <v>0</v>
      </c>
      <c r="V952">
        <f t="shared" si="153"/>
        <v>0</v>
      </c>
      <c r="W952">
        <f t="shared" si="153"/>
        <v>1</v>
      </c>
    </row>
    <row r="953" spans="1:23" x14ac:dyDescent="0.25">
      <c r="A953" t="s">
        <v>2227</v>
      </c>
      <c r="B953">
        <v>1</v>
      </c>
      <c r="C953">
        <v>11069</v>
      </c>
      <c r="E953" s="74">
        <v>248745</v>
      </c>
      <c r="F953" s="75">
        <f t="shared" si="157"/>
        <v>1</v>
      </c>
      <c r="G953" s="75">
        <f t="shared" si="157"/>
        <v>2</v>
      </c>
      <c r="H953" s="75">
        <f t="shared" si="157"/>
        <v>3</v>
      </c>
      <c r="I953" s="75">
        <f t="shared" si="157"/>
        <v>4</v>
      </c>
      <c r="J953" s="75">
        <f t="shared" si="157"/>
        <v>5</v>
      </c>
      <c r="K953" s="75">
        <f t="shared" si="157"/>
        <v>6</v>
      </c>
      <c r="L953" s="75">
        <f t="shared" si="157"/>
        <v>7</v>
      </c>
      <c r="M953" s="75">
        <f t="shared" si="157"/>
        <v>8</v>
      </c>
      <c r="N953" s="75">
        <f t="shared" si="157"/>
        <v>9</v>
      </c>
      <c r="O953" s="75">
        <f t="shared" si="157"/>
        <v>10</v>
      </c>
      <c r="P953">
        <f t="shared" si="149"/>
        <v>1</v>
      </c>
      <c r="Q953" t="str">
        <f t="shared" si="150"/>
        <v>D20201231</v>
      </c>
      <c r="R953">
        <f t="shared" si="151"/>
        <v>303261</v>
      </c>
      <c r="S953">
        <v>1</v>
      </c>
      <c r="T953">
        <f t="shared" si="153"/>
        <v>0</v>
      </c>
      <c r="U953">
        <f t="shared" si="153"/>
        <v>0</v>
      </c>
      <c r="V953">
        <f t="shared" si="153"/>
        <v>0</v>
      </c>
      <c r="W953">
        <f t="shared" si="153"/>
        <v>1</v>
      </c>
    </row>
    <row r="954" spans="1:23" x14ac:dyDescent="0.25">
      <c r="A954" t="s">
        <v>2229</v>
      </c>
      <c r="B954">
        <v>1</v>
      </c>
      <c r="C954">
        <v>564732</v>
      </c>
      <c r="E954" s="74">
        <v>249416</v>
      </c>
      <c r="F954" s="75">
        <f t="shared" si="157"/>
        <v>1</v>
      </c>
      <c r="G954" s="75">
        <f t="shared" si="157"/>
        <v>2</v>
      </c>
      <c r="H954" s="75">
        <f t="shared" si="157"/>
        <v>3</v>
      </c>
      <c r="I954" s="75">
        <f t="shared" si="157"/>
        <v>4</v>
      </c>
      <c r="J954" s="75">
        <f t="shared" si="157"/>
        <v>5</v>
      </c>
      <c r="K954" s="75">
        <f t="shared" si="157"/>
        <v>6</v>
      </c>
      <c r="L954" s="75">
        <f t="shared" si="157"/>
        <v>7</v>
      </c>
      <c r="M954" s="75">
        <f t="shared" si="157"/>
        <v>8</v>
      </c>
      <c r="N954" s="75">
        <f t="shared" si="157"/>
        <v>9</v>
      </c>
      <c r="O954" s="75">
        <f t="shared" si="157"/>
        <v>10</v>
      </c>
      <c r="P954">
        <f t="shared" si="149"/>
        <v>1</v>
      </c>
      <c r="Q954" t="str">
        <f t="shared" si="150"/>
        <v>D20201231</v>
      </c>
      <c r="R954">
        <f t="shared" si="151"/>
        <v>156648</v>
      </c>
      <c r="S954">
        <v>1</v>
      </c>
      <c r="T954">
        <f t="shared" si="153"/>
        <v>0</v>
      </c>
      <c r="U954">
        <f t="shared" si="153"/>
        <v>0</v>
      </c>
      <c r="V954">
        <f t="shared" si="153"/>
        <v>0</v>
      </c>
      <c r="W954">
        <f t="shared" si="153"/>
        <v>1</v>
      </c>
    </row>
    <row r="955" spans="1:23" x14ac:dyDescent="0.25">
      <c r="A955" t="s">
        <v>2231</v>
      </c>
      <c r="B955">
        <v>1</v>
      </c>
      <c r="C955">
        <v>1345414</v>
      </c>
      <c r="E955" s="74">
        <v>249612</v>
      </c>
      <c r="F955" s="75">
        <f t="shared" ref="F955:O964" si="158">IFERROR(VLOOKUP(CONCATENATE(F$4,".",$E955),$A$4:$C$488690,2,FALSE)*F$3,100)</f>
        <v>1</v>
      </c>
      <c r="G955" s="75">
        <f t="shared" si="158"/>
        <v>2</v>
      </c>
      <c r="H955" s="75">
        <f t="shared" si="158"/>
        <v>3</v>
      </c>
      <c r="I955" s="75">
        <f t="shared" si="158"/>
        <v>4</v>
      </c>
      <c r="J955" s="75">
        <f t="shared" si="158"/>
        <v>5</v>
      </c>
      <c r="K955" s="75">
        <f t="shared" si="158"/>
        <v>6</v>
      </c>
      <c r="L955" s="75">
        <f t="shared" si="158"/>
        <v>7</v>
      </c>
      <c r="M955" s="75">
        <f t="shared" si="158"/>
        <v>8</v>
      </c>
      <c r="N955" s="75">
        <f t="shared" si="158"/>
        <v>9</v>
      </c>
      <c r="O955" s="75">
        <f t="shared" si="158"/>
        <v>10</v>
      </c>
      <c r="P955">
        <f t="shared" si="149"/>
        <v>1</v>
      </c>
      <c r="Q955" t="str">
        <f t="shared" si="150"/>
        <v>D20201231</v>
      </c>
      <c r="R955">
        <f t="shared" si="151"/>
        <v>16172133</v>
      </c>
      <c r="S955">
        <v>1</v>
      </c>
      <c r="T955">
        <f t="shared" si="153"/>
        <v>0</v>
      </c>
      <c r="U955">
        <f t="shared" si="153"/>
        <v>1</v>
      </c>
      <c r="V955">
        <f t="shared" si="153"/>
        <v>0</v>
      </c>
      <c r="W955">
        <f t="shared" si="153"/>
        <v>0</v>
      </c>
    </row>
    <row r="956" spans="1:23" x14ac:dyDescent="0.25">
      <c r="A956" t="s">
        <v>2233</v>
      </c>
      <c r="B956">
        <v>1</v>
      </c>
      <c r="C956">
        <v>297977</v>
      </c>
      <c r="E956" s="74">
        <v>249658</v>
      </c>
      <c r="F956" s="75">
        <f t="shared" si="158"/>
        <v>1</v>
      </c>
      <c r="G956" s="75">
        <f t="shared" si="158"/>
        <v>2</v>
      </c>
      <c r="H956" s="75">
        <f t="shared" si="158"/>
        <v>3</v>
      </c>
      <c r="I956" s="75">
        <f t="shared" si="158"/>
        <v>4</v>
      </c>
      <c r="J956" s="75">
        <f t="shared" si="158"/>
        <v>5</v>
      </c>
      <c r="K956" s="75">
        <f t="shared" si="158"/>
        <v>6</v>
      </c>
      <c r="L956" s="75">
        <f t="shared" si="158"/>
        <v>7</v>
      </c>
      <c r="M956" s="75">
        <f t="shared" si="158"/>
        <v>8</v>
      </c>
      <c r="N956" s="75">
        <f t="shared" si="158"/>
        <v>9</v>
      </c>
      <c r="O956" s="75">
        <f t="shared" si="158"/>
        <v>10</v>
      </c>
      <c r="P956">
        <f t="shared" si="149"/>
        <v>1</v>
      </c>
      <c r="Q956" t="str">
        <f t="shared" si="150"/>
        <v>D20201231</v>
      </c>
      <c r="R956">
        <f t="shared" si="151"/>
        <v>85685</v>
      </c>
      <c r="S956">
        <v>1</v>
      </c>
      <c r="T956">
        <f t="shared" si="153"/>
        <v>0</v>
      </c>
      <c r="U956">
        <f t="shared" si="153"/>
        <v>0</v>
      </c>
      <c r="V956">
        <f t="shared" si="153"/>
        <v>0</v>
      </c>
      <c r="W956">
        <f t="shared" si="153"/>
        <v>1</v>
      </c>
    </row>
    <row r="957" spans="1:23" x14ac:dyDescent="0.25">
      <c r="A957" t="s">
        <v>2235</v>
      </c>
      <c r="B957">
        <v>1</v>
      </c>
      <c r="C957">
        <v>287416</v>
      </c>
      <c r="E957" s="74">
        <v>250430</v>
      </c>
      <c r="F957" s="75">
        <f t="shared" si="158"/>
        <v>1</v>
      </c>
      <c r="G957" s="75">
        <f t="shared" si="158"/>
        <v>2</v>
      </c>
      <c r="H957" s="75">
        <f t="shared" si="158"/>
        <v>3</v>
      </c>
      <c r="I957" s="75">
        <f t="shared" si="158"/>
        <v>4</v>
      </c>
      <c r="J957" s="75">
        <f t="shared" si="158"/>
        <v>5</v>
      </c>
      <c r="K957" s="75">
        <f t="shared" si="158"/>
        <v>6</v>
      </c>
      <c r="L957" s="75">
        <f t="shared" si="158"/>
        <v>7</v>
      </c>
      <c r="M957" s="75">
        <f t="shared" si="158"/>
        <v>8</v>
      </c>
      <c r="N957" s="75">
        <f t="shared" si="158"/>
        <v>9</v>
      </c>
      <c r="O957" s="75">
        <f t="shared" si="158"/>
        <v>10</v>
      </c>
      <c r="P957">
        <f t="shared" si="149"/>
        <v>1</v>
      </c>
      <c r="Q957" t="str">
        <f t="shared" si="150"/>
        <v>D20201231</v>
      </c>
      <c r="R957">
        <f t="shared" si="151"/>
        <v>116283</v>
      </c>
      <c r="S957">
        <v>1</v>
      </c>
      <c r="T957">
        <f t="shared" si="153"/>
        <v>0</v>
      </c>
      <c r="U957">
        <f t="shared" si="153"/>
        <v>0</v>
      </c>
      <c r="V957">
        <f t="shared" si="153"/>
        <v>0</v>
      </c>
      <c r="W957">
        <f t="shared" si="153"/>
        <v>1</v>
      </c>
    </row>
    <row r="958" spans="1:23" x14ac:dyDescent="0.25">
      <c r="A958" t="s">
        <v>2237</v>
      </c>
      <c r="B958">
        <v>1</v>
      </c>
      <c r="C958">
        <v>157574</v>
      </c>
      <c r="E958" s="74">
        <v>250476</v>
      </c>
      <c r="F958" s="75">
        <f t="shared" si="158"/>
        <v>1</v>
      </c>
      <c r="G958" s="75">
        <f t="shared" si="158"/>
        <v>2</v>
      </c>
      <c r="H958" s="75">
        <f t="shared" si="158"/>
        <v>3</v>
      </c>
      <c r="I958" s="75">
        <f t="shared" si="158"/>
        <v>4</v>
      </c>
      <c r="J958" s="75">
        <f t="shared" si="158"/>
        <v>5</v>
      </c>
      <c r="K958" s="75">
        <f t="shared" si="158"/>
        <v>6</v>
      </c>
      <c r="L958" s="75">
        <f t="shared" si="158"/>
        <v>7</v>
      </c>
      <c r="M958" s="75">
        <f t="shared" si="158"/>
        <v>8</v>
      </c>
      <c r="N958" s="75">
        <f t="shared" si="158"/>
        <v>9</v>
      </c>
      <c r="O958" s="75">
        <f t="shared" si="158"/>
        <v>10</v>
      </c>
      <c r="P958">
        <f t="shared" si="149"/>
        <v>1</v>
      </c>
      <c r="Q958" t="str">
        <f t="shared" si="150"/>
        <v>D20201231</v>
      </c>
      <c r="R958">
        <f t="shared" si="151"/>
        <v>99678</v>
      </c>
      <c r="S958">
        <v>1</v>
      </c>
      <c r="T958">
        <f t="shared" si="153"/>
        <v>0</v>
      </c>
      <c r="U958">
        <f t="shared" si="153"/>
        <v>0</v>
      </c>
      <c r="V958">
        <f t="shared" si="153"/>
        <v>0</v>
      </c>
      <c r="W958">
        <f t="shared" si="153"/>
        <v>1</v>
      </c>
    </row>
    <row r="959" spans="1:23" x14ac:dyDescent="0.25">
      <c r="A959" t="s">
        <v>2239</v>
      </c>
      <c r="B959">
        <v>1</v>
      </c>
      <c r="C959">
        <v>95116</v>
      </c>
      <c r="E959" s="74">
        <v>250850</v>
      </c>
      <c r="F959" s="75">
        <f t="shared" si="158"/>
        <v>1</v>
      </c>
      <c r="G959" s="75">
        <f t="shared" si="158"/>
        <v>2</v>
      </c>
      <c r="H959" s="75">
        <f t="shared" si="158"/>
        <v>3</v>
      </c>
      <c r="I959" s="75">
        <f t="shared" si="158"/>
        <v>4</v>
      </c>
      <c r="J959" s="75">
        <f t="shared" si="158"/>
        <v>5</v>
      </c>
      <c r="K959" s="75">
        <f t="shared" si="158"/>
        <v>6</v>
      </c>
      <c r="L959" s="75">
        <f t="shared" si="158"/>
        <v>7</v>
      </c>
      <c r="M959" s="75">
        <f t="shared" si="158"/>
        <v>8</v>
      </c>
      <c r="N959" s="75">
        <f t="shared" si="158"/>
        <v>9</v>
      </c>
      <c r="O959" s="75">
        <f t="shared" si="158"/>
        <v>10</v>
      </c>
      <c r="P959">
        <f t="shared" si="149"/>
        <v>1</v>
      </c>
      <c r="Q959" t="str">
        <f t="shared" si="150"/>
        <v>D20201231</v>
      </c>
      <c r="R959">
        <f t="shared" si="151"/>
        <v>113003</v>
      </c>
      <c r="S959">
        <v>1</v>
      </c>
      <c r="T959">
        <f t="shared" si="153"/>
        <v>0</v>
      </c>
      <c r="U959">
        <f t="shared" si="153"/>
        <v>0</v>
      </c>
      <c r="V959">
        <f t="shared" si="153"/>
        <v>0</v>
      </c>
      <c r="W959">
        <f t="shared" si="153"/>
        <v>1</v>
      </c>
    </row>
    <row r="960" spans="1:23" x14ac:dyDescent="0.25">
      <c r="A960" t="s">
        <v>2241</v>
      </c>
      <c r="B960">
        <v>1</v>
      </c>
      <c r="C960">
        <v>251364</v>
      </c>
      <c r="E960" s="74">
        <v>251352</v>
      </c>
      <c r="F960" s="75">
        <f t="shared" si="158"/>
        <v>1</v>
      </c>
      <c r="G960" s="75">
        <f t="shared" si="158"/>
        <v>2</v>
      </c>
      <c r="H960" s="75">
        <f t="shared" si="158"/>
        <v>3</v>
      </c>
      <c r="I960" s="75">
        <f t="shared" si="158"/>
        <v>4</v>
      </c>
      <c r="J960" s="75">
        <f t="shared" si="158"/>
        <v>5</v>
      </c>
      <c r="K960" s="75">
        <f t="shared" si="158"/>
        <v>6</v>
      </c>
      <c r="L960" s="75">
        <f t="shared" si="158"/>
        <v>7</v>
      </c>
      <c r="M960" s="75">
        <f t="shared" si="158"/>
        <v>8</v>
      </c>
      <c r="N960" s="75">
        <f t="shared" si="158"/>
        <v>9</v>
      </c>
      <c r="O960" s="75">
        <f t="shared" si="158"/>
        <v>10</v>
      </c>
      <c r="P960">
        <f t="shared" si="149"/>
        <v>1</v>
      </c>
      <c r="Q960" t="str">
        <f t="shared" si="150"/>
        <v>D20201231</v>
      </c>
      <c r="R960">
        <f t="shared" si="151"/>
        <v>547766</v>
      </c>
      <c r="S960">
        <v>1</v>
      </c>
      <c r="T960">
        <f t="shared" si="153"/>
        <v>0</v>
      </c>
      <c r="U960">
        <f t="shared" si="153"/>
        <v>0</v>
      </c>
      <c r="V960">
        <f t="shared" si="153"/>
        <v>0</v>
      </c>
      <c r="W960">
        <f t="shared" si="153"/>
        <v>1</v>
      </c>
    </row>
    <row r="961" spans="1:23" x14ac:dyDescent="0.25">
      <c r="A961" t="s">
        <v>2243</v>
      </c>
      <c r="B961">
        <v>1</v>
      </c>
      <c r="C961">
        <v>973282</v>
      </c>
      <c r="E961" s="74">
        <v>251558</v>
      </c>
      <c r="F961" s="75">
        <f t="shared" si="158"/>
        <v>1</v>
      </c>
      <c r="G961" s="75">
        <f t="shared" si="158"/>
        <v>2</v>
      </c>
      <c r="H961" s="75">
        <f t="shared" si="158"/>
        <v>3</v>
      </c>
      <c r="I961" s="75">
        <f t="shared" si="158"/>
        <v>4</v>
      </c>
      <c r="J961" s="75">
        <f t="shared" si="158"/>
        <v>5</v>
      </c>
      <c r="K961" s="75">
        <f t="shared" si="158"/>
        <v>6</v>
      </c>
      <c r="L961" s="75">
        <f t="shared" si="158"/>
        <v>7</v>
      </c>
      <c r="M961" s="75">
        <f t="shared" si="158"/>
        <v>8</v>
      </c>
      <c r="N961" s="75">
        <f t="shared" si="158"/>
        <v>9</v>
      </c>
      <c r="O961" s="75">
        <f t="shared" si="158"/>
        <v>10</v>
      </c>
      <c r="P961">
        <f t="shared" si="149"/>
        <v>1</v>
      </c>
      <c r="Q961" t="str">
        <f t="shared" si="150"/>
        <v>D20201231</v>
      </c>
      <c r="R961">
        <f t="shared" si="151"/>
        <v>388204</v>
      </c>
      <c r="S961">
        <v>1</v>
      </c>
      <c r="T961">
        <f t="shared" si="153"/>
        <v>0</v>
      </c>
      <c r="U961">
        <f t="shared" si="153"/>
        <v>0</v>
      </c>
      <c r="V961">
        <f t="shared" si="153"/>
        <v>0</v>
      </c>
      <c r="W961">
        <f t="shared" si="153"/>
        <v>1</v>
      </c>
    </row>
    <row r="962" spans="1:23" x14ac:dyDescent="0.25">
      <c r="A962" t="s">
        <v>2244</v>
      </c>
      <c r="B962">
        <v>1</v>
      </c>
      <c r="C962">
        <v>5621176</v>
      </c>
      <c r="E962" s="74">
        <v>251745</v>
      </c>
      <c r="F962" s="75">
        <f t="shared" si="158"/>
        <v>1</v>
      </c>
      <c r="G962" s="75">
        <f t="shared" si="158"/>
        <v>2</v>
      </c>
      <c r="H962" s="75">
        <f t="shared" si="158"/>
        <v>3</v>
      </c>
      <c r="I962" s="75">
        <f t="shared" si="158"/>
        <v>4</v>
      </c>
      <c r="J962" s="75">
        <f t="shared" si="158"/>
        <v>5</v>
      </c>
      <c r="K962" s="75">
        <f t="shared" si="158"/>
        <v>6</v>
      </c>
      <c r="L962" s="75">
        <f t="shared" si="158"/>
        <v>7</v>
      </c>
      <c r="M962" s="75">
        <f t="shared" si="158"/>
        <v>8</v>
      </c>
      <c r="N962" s="75">
        <f t="shared" si="158"/>
        <v>9</v>
      </c>
      <c r="O962" s="75">
        <f t="shared" si="158"/>
        <v>10</v>
      </c>
      <c r="P962">
        <f t="shared" si="149"/>
        <v>1</v>
      </c>
      <c r="Q962" t="str">
        <f t="shared" si="150"/>
        <v>D20201231</v>
      </c>
      <c r="R962">
        <f t="shared" si="151"/>
        <v>512152</v>
      </c>
      <c r="S962">
        <v>1</v>
      </c>
      <c r="T962">
        <f t="shared" si="153"/>
        <v>0</v>
      </c>
      <c r="U962">
        <f t="shared" si="153"/>
        <v>0</v>
      </c>
      <c r="V962">
        <f t="shared" si="153"/>
        <v>0</v>
      </c>
      <c r="W962">
        <f t="shared" si="153"/>
        <v>1</v>
      </c>
    </row>
    <row r="963" spans="1:23" x14ac:dyDescent="0.25">
      <c r="A963" t="s">
        <v>2246</v>
      </c>
      <c r="B963">
        <v>1</v>
      </c>
      <c r="C963">
        <v>178261</v>
      </c>
      <c r="E963" s="74">
        <v>251857</v>
      </c>
      <c r="F963" s="75">
        <f t="shared" si="158"/>
        <v>1</v>
      </c>
      <c r="G963" s="75">
        <f t="shared" si="158"/>
        <v>2</v>
      </c>
      <c r="H963" s="75">
        <f t="shared" si="158"/>
        <v>100</v>
      </c>
      <c r="I963" s="75">
        <f t="shared" si="158"/>
        <v>100</v>
      </c>
      <c r="J963" s="75">
        <f t="shared" si="158"/>
        <v>100</v>
      </c>
      <c r="K963" s="75">
        <f t="shared" si="158"/>
        <v>100</v>
      </c>
      <c r="L963" s="75">
        <f t="shared" si="158"/>
        <v>100</v>
      </c>
      <c r="M963" s="75">
        <f t="shared" si="158"/>
        <v>100</v>
      </c>
      <c r="N963" s="75">
        <f t="shared" si="158"/>
        <v>100</v>
      </c>
      <c r="O963" s="75">
        <f t="shared" si="158"/>
        <v>100</v>
      </c>
      <c r="P963">
        <f t="shared" si="149"/>
        <v>1</v>
      </c>
      <c r="Q963" t="str">
        <f t="shared" si="150"/>
        <v>D20201231</v>
      </c>
      <c r="R963">
        <f t="shared" si="151"/>
        <v>96955</v>
      </c>
      <c r="S963">
        <v>1</v>
      </c>
      <c r="T963">
        <f t="shared" si="153"/>
        <v>0</v>
      </c>
      <c r="U963">
        <f t="shared" si="153"/>
        <v>0</v>
      </c>
      <c r="V963">
        <f t="shared" si="153"/>
        <v>0</v>
      </c>
      <c r="W963">
        <f t="shared" si="153"/>
        <v>1</v>
      </c>
    </row>
    <row r="964" spans="1:23" x14ac:dyDescent="0.25">
      <c r="A964" t="s">
        <v>2248</v>
      </c>
      <c r="B964">
        <v>1</v>
      </c>
      <c r="C964">
        <v>12084</v>
      </c>
      <c r="E964" s="74">
        <v>251978</v>
      </c>
      <c r="F964" s="75">
        <f t="shared" si="158"/>
        <v>1</v>
      </c>
      <c r="G964" s="75">
        <f t="shared" si="158"/>
        <v>2</v>
      </c>
      <c r="H964" s="75">
        <f t="shared" si="158"/>
        <v>3</v>
      </c>
      <c r="I964" s="75">
        <f t="shared" si="158"/>
        <v>4</v>
      </c>
      <c r="J964" s="75">
        <f t="shared" si="158"/>
        <v>5</v>
      </c>
      <c r="K964" s="75">
        <f t="shared" si="158"/>
        <v>6</v>
      </c>
      <c r="L964" s="75">
        <f t="shared" si="158"/>
        <v>7</v>
      </c>
      <c r="M964" s="75">
        <f t="shared" si="158"/>
        <v>8</v>
      </c>
      <c r="N964" s="75">
        <f t="shared" si="158"/>
        <v>9</v>
      </c>
      <c r="O964" s="75">
        <f t="shared" si="158"/>
        <v>10</v>
      </c>
      <c r="P964">
        <f t="shared" si="149"/>
        <v>1</v>
      </c>
      <c r="Q964" t="str">
        <f t="shared" si="150"/>
        <v>D20201231</v>
      </c>
      <c r="R964">
        <f t="shared" si="151"/>
        <v>387406</v>
      </c>
      <c r="S964">
        <v>1</v>
      </c>
      <c r="T964">
        <f t="shared" si="153"/>
        <v>0</v>
      </c>
      <c r="U964">
        <f t="shared" si="153"/>
        <v>0</v>
      </c>
      <c r="V964">
        <f t="shared" si="153"/>
        <v>0</v>
      </c>
      <c r="W964">
        <f t="shared" si="153"/>
        <v>1</v>
      </c>
    </row>
    <row r="965" spans="1:23" x14ac:dyDescent="0.25">
      <c r="A965" t="s">
        <v>2250</v>
      </c>
      <c r="B965">
        <v>1</v>
      </c>
      <c r="C965">
        <v>508901</v>
      </c>
      <c r="E965" s="74">
        <v>252041</v>
      </c>
      <c r="F965" s="75">
        <f t="shared" ref="F965:O974" si="159">IFERROR(VLOOKUP(CONCATENATE(F$4,".",$E965),$A$4:$C$488690,2,FALSE)*F$3,100)</f>
        <v>1</v>
      </c>
      <c r="G965" s="75">
        <f t="shared" si="159"/>
        <v>2</v>
      </c>
      <c r="H965" s="75">
        <f t="shared" si="159"/>
        <v>3</v>
      </c>
      <c r="I965" s="75">
        <f t="shared" si="159"/>
        <v>4</v>
      </c>
      <c r="J965" s="75">
        <f t="shared" si="159"/>
        <v>5</v>
      </c>
      <c r="K965" s="75">
        <f t="shared" si="159"/>
        <v>6</v>
      </c>
      <c r="L965" s="75">
        <f t="shared" si="159"/>
        <v>7</v>
      </c>
      <c r="M965" s="75">
        <f t="shared" si="159"/>
        <v>8</v>
      </c>
      <c r="N965" s="75">
        <f t="shared" si="159"/>
        <v>9</v>
      </c>
      <c r="O965" s="75">
        <f t="shared" si="159"/>
        <v>10</v>
      </c>
      <c r="P965">
        <f t="shared" si="149"/>
        <v>1</v>
      </c>
      <c r="Q965" t="str">
        <f t="shared" si="150"/>
        <v>D20201231</v>
      </c>
      <c r="R965">
        <f t="shared" si="151"/>
        <v>577505</v>
      </c>
      <c r="S965">
        <v>1</v>
      </c>
      <c r="T965">
        <f t="shared" si="153"/>
        <v>0</v>
      </c>
      <c r="U965">
        <f t="shared" si="153"/>
        <v>0</v>
      </c>
      <c r="V965">
        <f t="shared" si="153"/>
        <v>0</v>
      </c>
      <c r="W965">
        <f t="shared" si="153"/>
        <v>1</v>
      </c>
    </row>
    <row r="966" spans="1:23" x14ac:dyDescent="0.25">
      <c r="A966" t="s">
        <v>2252</v>
      </c>
      <c r="B966">
        <v>1</v>
      </c>
      <c r="C966">
        <v>129515</v>
      </c>
      <c r="E966" s="74">
        <v>252452</v>
      </c>
      <c r="F966" s="75">
        <f t="shared" si="159"/>
        <v>1</v>
      </c>
      <c r="G966" s="75">
        <f t="shared" si="159"/>
        <v>2</v>
      </c>
      <c r="H966" s="75">
        <f t="shared" si="159"/>
        <v>3</v>
      </c>
      <c r="I966" s="75">
        <f t="shared" si="159"/>
        <v>4</v>
      </c>
      <c r="J966" s="75">
        <f t="shared" si="159"/>
        <v>5</v>
      </c>
      <c r="K966" s="75">
        <f t="shared" si="159"/>
        <v>6</v>
      </c>
      <c r="L966" s="75">
        <f t="shared" si="159"/>
        <v>7</v>
      </c>
      <c r="M966" s="75">
        <f t="shared" si="159"/>
        <v>8</v>
      </c>
      <c r="N966" s="75">
        <f t="shared" si="159"/>
        <v>9</v>
      </c>
      <c r="O966" s="75">
        <f t="shared" si="159"/>
        <v>10</v>
      </c>
      <c r="P966">
        <f t="shared" ref="P966:P1029" si="160">MIN(F966:O966)</f>
        <v>1</v>
      </c>
      <c r="Q966" t="str">
        <f t="shared" ref="Q966:Q1029" si="161">HLOOKUP($P966,$F$3:$O$4,2,FALSE)</f>
        <v>D20201231</v>
      </c>
      <c r="R966">
        <f t="shared" ref="R966:R1029" si="162">VLOOKUP(CONCATENATE($Q966,".",$E966),$A$4:$C$488690,3,FALSE)</f>
        <v>129191</v>
      </c>
      <c r="S966">
        <v>1</v>
      </c>
      <c r="T966">
        <f t="shared" si="153"/>
        <v>0</v>
      </c>
      <c r="U966">
        <f t="shared" si="153"/>
        <v>0</v>
      </c>
      <c r="V966">
        <f t="shared" si="153"/>
        <v>0</v>
      </c>
      <c r="W966">
        <f t="shared" si="153"/>
        <v>1</v>
      </c>
    </row>
    <row r="967" spans="1:23" x14ac:dyDescent="0.25">
      <c r="A967" t="s">
        <v>2254</v>
      </c>
      <c r="B967">
        <v>1</v>
      </c>
      <c r="C967">
        <v>112905</v>
      </c>
      <c r="E967" s="74">
        <v>252658</v>
      </c>
      <c r="F967" s="75">
        <f t="shared" si="159"/>
        <v>1</v>
      </c>
      <c r="G967" s="75">
        <f t="shared" si="159"/>
        <v>2</v>
      </c>
      <c r="H967" s="75">
        <f t="shared" si="159"/>
        <v>3</v>
      </c>
      <c r="I967" s="75">
        <f t="shared" si="159"/>
        <v>4</v>
      </c>
      <c r="J967" s="75">
        <f t="shared" si="159"/>
        <v>5</v>
      </c>
      <c r="K967" s="75">
        <f t="shared" si="159"/>
        <v>6</v>
      </c>
      <c r="L967" s="75">
        <f t="shared" si="159"/>
        <v>7</v>
      </c>
      <c r="M967" s="75">
        <f t="shared" si="159"/>
        <v>8</v>
      </c>
      <c r="N967" s="75">
        <f t="shared" si="159"/>
        <v>9</v>
      </c>
      <c r="O967" s="75">
        <f t="shared" si="159"/>
        <v>10</v>
      </c>
      <c r="P967">
        <f t="shared" si="160"/>
        <v>1</v>
      </c>
      <c r="Q967" t="str">
        <f t="shared" si="161"/>
        <v>D20201231</v>
      </c>
      <c r="R967">
        <f t="shared" si="162"/>
        <v>235235</v>
      </c>
      <c r="S967">
        <v>1</v>
      </c>
      <c r="T967">
        <f t="shared" si="153"/>
        <v>0</v>
      </c>
      <c r="U967">
        <f t="shared" si="153"/>
        <v>0</v>
      </c>
      <c r="V967">
        <f t="shared" si="153"/>
        <v>0</v>
      </c>
      <c r="W967">
        <f t="shared" si="153"/>
        <v>1</v>
      </c>
    </row>
    <row r="968" spans="1:23" x14ac:dyDescent="0.25">
      <c r="A968" t="s">
        <v>2256</v>
      </c>
      <c r="B968">
        <v>1</v>
      </c>
      <c r="C968">
        <v>203305</v>
      </c>
      <c r="E968" s="74">
        <v>253356</v>
      </c>
      <c r="F968" s="75">
        <f t="shared" si="159"/>
        <v>1</v>
      </c>
      <c r="G968" s="75">
        <f t="shared" si="159"/>
        <v>2</v>
      </c>
      <c r="H968" s="75">
        <f t="shared" si="159"/>
        <v>3</v>
      </c>
      <c r="I968" s="75">
        <f t="shared" si="159"/>
        <v>4</v>
      </c>
      <c r="J968" s="75">
        <f t="shared" si="159"/>
        <v>5</v>
      </c>
      <c r="K968" s="75">
        <f t="shared" si="159"/>
        <v>6</v>
      </c>
      <c r="L968" s="75">
        <f t="shared" si="159"/>
        <v>7</v>
      </c>
      <c r="M968" s="75">
        <f t="shared" si="159"/>
        <v>8</v>
      </c>
      <c r="N968" s="75">
        <f t="shared" si="159"/>
        <v>9</v>
      </c>
      <c r="O968" s="75">
        <f t="shared" si="159"/>
        <v>10</v>
      </c>
      <c r="P968">
        <f t="shared" si="160"/>
        <v>1</v>
      </c>
      <c r="Q968" t="str">
        <f t="shared" si="161"/>
        <v>D20201231</v>
      </c>
      <c r="R968">
        <f t="shared" si="162"/>
        <v>1395233</v>
      </c>
      <c r="S968">
        <v>1</v>
      </c>
      <c r="T968">
        <f t="shared" si="153"/>
        <v>0</v>
      </c>
      <c r="U968">
        <f t="shared" si="153"/>
        <v>0</v>
      </c>
      <c r="V968">
        <f t="shared" si="153"/>
        <v>1</v>
      </c>
      <c r="W968">
        <f t="shared" si="153"/>
        <v>0</v>
      </c>
    </row>
    <row r="969" spans="1:23" x14ac:dyDescent="0.25">
      <c r="A969" t="s">
        <v>2258</v>
      </c>
      <c r="B969">
        <v>1</v>
      </c>
      <c r="C969">
        <v>1765308</v>
      </c>
      <c r="E969" s="74">
        <v>253468</v>
      </c>
      <c r="F969" s="75">
        <f t="shared" si="159"/>
        <v>1</v>
      </c>
      <c r="G969" s="75">
        <f t="shared" si="159"/>
        <v>2</v>
      </c>
      <c r="H969" s="75">
        <f t="shared" si="159"/>
        <v>3</v>
      </c>
      <c r="I969" s="75">
        <f t="shared" si="159"/>
        <v>4</v>
      </c>
      <c r="J969" s="75">
        <f t="shared" si="159"/>
        <v>5</v>
      </c>
      <c r="K969" s="75">
        <f t="shared" si="159"/>
        <v>6</v>
      </c>
      <c r="L969" s="75">
        <f t="shared" si="159"/>
        <v>7</v>
      </c>
      <c r="M969" s="75">
        <f t="shared" si="159"/>
        <v>8</v>
      </c>
      <c r="N969" s="75">
        <f t="shared" si="159"/>
        <v>9</v>
      </c>
      <c r="O969" s="75">
        <f t="shared" si="159"/>
        <v>10</v>
      </c>
      <c r="P969">
        <f t="shared" si="160"/>
        <v>1</v>
      </c>
      <c r="Q969" t="str">
        <f t="shared" si="161"/>
        <v>D20201231</v>
      </c>
      <c r="R969">
        <f t="shared" si="162"/>
        <v>3322054</v>
      </c>
      <c r="S969">
        <v>1</v>
      </c>
      <c r="T969">
        <f t="shared" si="153"/>
        <v>0</v>
      </c>
      <c r="U969">
        <f t="shared" si="153"/>
        <v>0</v>
      </c>
      <c r="V969">
        <f t="shared" si="153"/>
        <v>1</v>
      </c>
      <c r="W969">
        <f t="shared" si="153"/>
        <v>0</v>
      </c>
    </row>
    <row r="970" spans="1:23" x14ac:dyDescent="0.25">
      <c r="A970" t="s">
        <v>2260</v>
      </c>
      <c r="B970">
        <v>1</v>
      </c>
      <c r="C970">
        <v>377472</v>
      </c>
      <c r="E970" s="74">
        <v>253646</v>
      </c>
      <c r="F970" s="75">
        <f t="shared" si="159"/>
        <v>1</v>
      </c>
      <c r="G970" s="75">
        <f t="shared" si="159"/>
        <v>2</v>
      </c>
      <c r="H970" s="75">
        <f t="shared" si="159"/>
        <v>3</v>
      </c>
      <c r="I970" s="75">
        <f t="shared" si="159"/>
        <v>4</v>
      </c>
      <c r="J970" s="75">
        <f t="shared" si="159"/>
        <v>5</v>
      </c>
      <c r="K970" s="75">
        <f t="shared" si="159"/>
        <v>6</v>
      </c>
      <c r="L970" s="75">
        <f t="shared" si="159"/>
        <v>7</v>
      </c>
      <c r="M970" s="75">
        <f t="shared" si="159"/>
        <v>8</v>
      </c>
      <c r="N970" s="75">
        <f t="shared" si="159"/>
        <v>9</v>
      </c>
      <c r="O970" s="75">
        <f t="shared" si="159"/>
        <v>10</v>
      </c>
      <c r="P970">
        <f t="shared" si="160"/>
        <v>1</v>
      </c>
      <c r="Q970" t="str">
        <f t="shared" si="161"/>
        <v>D20201231</v>
      </c>
      <c r="R970">
        <f t="shared" si="162"/>
        <v>228052</v>
      </c>
      <c r="S970">
        <v>1</v>
      </c>
      <c r="T970">
        <f t="shared" si="153"/>
        <v>0</v>
      </c>
      <c r="U970">
        <f t="shared" si="153"/>
        <v>0</v>
      </c>
      <c r="V970">
        <f t="shared" si="153"/>
        <v>0</v>
      </c>
      <c r="W970">
        <f t="shared" si="153"/>
        <v>1</v>
      </c>
    </row>
    <row r="971" spans="1:23" x14ac:dyDescent="0.25">
      <c r="A971" t="s">
        <v>2262</v>
      </c>
      <c r="B971">
        <v>1</v>
      </c>
      <c r="C971">
        <v>3088384</v>
      </c>
      <c r="E971" s="74">
        <v>253730</v>
      </c>
      <c r="F971" s="75">
        <f t="shared" si="159"/>
        <v>1</v>
      </c>
      <c r="G971" s="75">
        <f t="shared" si="159"/>
        <v>2</v>
      </c>
      <c r="H971" s="75">
        <f t="shared" si="159"/>
        <v>3</v>
      </c>
      <c r="I971" s="75">
        <f t="shared" si="159"/>
        <v>4</v>
      </c>
      <c r="J971" s="75">
        <f t="shared" si="159"/>
        <v>5</v>
      </c>
      <c r="K971" s="75">
        <f t="shared" si="159"/>
        <v>6</v>
      </c>
      <c r="L971" s="75">
        <f t="shared" si="159"/>
        <v>7</v>
      </c>
      <c r="M971" s="75">
        <f t="shared" si="159"/>
        <v>8</v>
      </c>
      <c r="N971" s="75">
        <f t="shared" si="159"/>
        <v>9</v>
      </c>
      <c r="O971" s="75">
        <f t="shared" si="159"/>
        <v>10</v>
      </c>
      <c r="P971">
        <f t="shared" si="160"/>
        <v>1</v>
      </c>
      <c r="Q971" t="str">
        <f t="shared" si="161"/>
        <v>D20201231</v>
      </c>
      <c r="R971">
        <f t="shared" si="162"/>
        <v>111219</v>
      </c>
      <c r="S971">
        <v>1</v>
      </c>
      <c r="T971">
        <f t="shared" si="153"/>
        <v>0</v>
      </c>
      <c r="U971">
        <f t="shared" si="153"/>
        <v>0</v>
      </c>
      <c r="V971">
        <f t="shared" si="153"/>
        <v>0</v>
      </c>
      <c r="W971">
        <f t="shared" si="153"/>
        <v>1</v>
      </c>
    </row>
    <row r="972" spans="1:23" x14ac:dyDescent="0.25">
      <c r="A972" t="s">
        <v>2264</v>
      </c>
      <c r="B972">
        <v>1</v>
      </c>
      <c r="C972">
        <v>20255</v>
      </c>
      <c r="E972" s="74">
        <v>253776</v>
      </c>
      <c r="F972" s="75">
        <f t="shared" si="159"/>
        <v>1</v>
      </c>
      <c r="G972" s="75">
        <f t="shared" si="159"/>
        <v>2</v>
      </c>
      <c r="H972" s="75">
        <f t="shared" si="159"/>
        <v>3</v>
      </c>
      <c r="I972" s="75">
        <f t="shared" si="159"/>
        <v>4</v>
      </c>
      <c r="J972" s="75">
        <f t="shared" si="159"/>
        <v>5</v>
      </c>
      <c r="K972" s="75">
        <f t="shared" si="159"/>
        <v>6</v>
      </c>
      <c r="L972" s="75">
        <f t="shared" si="159"/>
        <v>7</v>
      </c>
      <c r="M972" s="75">
        <f t="shared" si="159"/>
        <v>8</v>
      </c>
      <c r="N972" s="75">
        <f t="shared" si="159"/>
        <v>100</v>
      </c>
      <c r="O972" s="75">
        <f t="shared" si="159"/>
        <v>100</v>
      </c>
      <c r="P972">
        <f t="shared" si="160"/>
        <v>1</v>
      </c>
      <c r="Q972" t="str">
        <f t="shared" si="161"/>
        <v>D20201231</v>
      </c>
      <c r="R972">
        <f t="shared" si="162"/>
        <v>11069</v>
      </c>
      <c r="S972">
        <v>1</v>
      </c>
      <c r="T972">
        <f t="shared" si="153"/>
        <v>0</v>
      </c>
      <c r="U972">
        <f t="shared" si="153"/>
        <v>0</v>
      </c>
      <c r="V972">
        <f t="shared" si="153"/>
        <v>0</v>
      </c>
      <c r="W972">
        <f t="shared" si="153"/>
        <v>1</v>
      </c>
    </row>
    <row r="973" spans="1:23" x14ac:dyDescent="0.25">
      <c r="A973" t="s">
        <v>2266</v>
      </c>
      <c r="B973">
        <v>1</v>
      </c>
      <c r="C973">
        <v>964639</v>
      </c>
      <c r="E973" s="74">
        <v>254317</v>
      </c>
      <c r="F973" s="75">
        <f t="shared" si="159"/>
        <v>1</v>
      </c>
      <c r="G973" s="75">
        <f t="shared" si="159"/>
        <v>2</v>
      </c>
      <c r="H973" s="75">
        <f t="shared" si="159"/>
        <v>3</v>
      </c>
      <c r="I973" s="75">
        <f t="shared" si="159"/>
        <v>4</v>
      </c>
      <c r="J973" s="75">
        <f t="shared" si="159"/>
        <v>5</v>
      </c>
      <c r="K973" s="75">
        <f t="shared" si="159"/>
        <v>6</v>
      </c>
      <c r="L973" s="75">
        <f t="shared" si="159"/>
        <v>7</v>
      </c>
      <c r="M973" s="75">
        <f t="shared" si="159"/>
        <v>8</v>
      </c>
      <c r="N973" s="75">
        <f t="shared" si="159"/>
        <v>9</v>
      </c>
      <c r="O973" s="75">
        <f t="shared" si="159"/>
        <v>10</v>
      </c>
      <c r="P973">
        <f t="shared" si="160"/>
        <v>1</v>
      </c>
      <c r="Q973" t="str">
        <f t="shared" si="161"/>
        <v>D20201231</v>
      </c>
      <c r="R973">
        <f t="shared" si="162"/>
        <v>1345414</v>
      </c>
      <c r="S973">
        <v>1</v>
      </c>
      <c r="T973">
        <f t="shared" si="153"/>
        <v>0</v>
      </c>
      <c r="U973">
        <f t="shared" si="153"/>
        <v>0</v>
      </c>
      <c r="V973">
        <f t="shared" si="153"/>
        <v>1</v>
      </c>
      <c r="W973">
        <f t="shared" ref="T973:W1036" si="163">IF(AND($R973&gt;W$2,$R973&lt;=W$3),1,0)</f>
        <v>0</v>
      </c>
    </row>
    <row r="974" spans="1:23" x14ac:dyDescent="0.25">
      <c r="A974" t="s">
        <v>2268</v>
      </c>
      <c r="B974">
        <v>1</v>
      </c>
      <c r="C974">
        <v>719747</v>
      </c>
      <c r="E974" s="74">
        <v>254504</v>
      </c>
      <c r="F974" s="75">
        <f t="shared" si="159"/>
        <v>1</v>
      </c>
      <c r="G974" s="75">
        <f t="shared" si="159"/>
        <v>2</v>
      </c>
      <c r="H974" s="75">
        <f t="shared" si="159"/>
        <v>3</v>
      </c>
      <c r="I974" s="75">
        <f t="shared" si="159"/>
        <v>4</v>
      </c>
      <c r="J974" s="75">
        <f t="shared" si="159"/>
        <v>5</v>
      </c>
      <c r="K974" s="75">
        <f t="shared" si="159"/>
        <v>6</v>
      </c>
      <c r="L974" s="75">
        <f t="shared" si="159"/>
        <v>7</v>
      </c>
      <c r="M974" s="75">
        <f t="shared" si="159"/>
        <v>8</v>
      </c>
      <c r="N974" s="75">
        <f t="shared" si="159"/>
        <v>9</v>
      </c>
      <c r="O974" s="75">
        <f t="shared" si="159"/>
        <v>10</v>
      </c>
      <c r="P974">
        <f t="shared" si="160"/>
        <v>1</v>
      </c>
      <c r="Q974" t="str">
        <f t="shared" si="161"/>
        <v>D20201231</v>
      </c>
      <c r="R974">
        <f t="shared" si="162"/>
        <v>297977</v>
      </c>
      <c r="S974">
        <v>1</v>
      </c>
      <c r="T974">
        <f t="shared" si="163"/>
        <v>0</v>
      </c>
      <c r="U974">
        <f t="shared" si="163"/>
        <v>0</v>
      </c>
      <c r="V974">
        <f t="shared" si="163"/>
        <v>0</v>
      </c>
      <c r="W974">
        <f t="shared" si="163"/>
        <v>1</v>
      </c>
    </row>
    <row r="975" spans="1:23" x14ac:dyDescent="0.25">
      <c r="A975" t="s">
        <v>2270</v>
      </c>
      <c r="B975">
        <v>1</v>
      </c>
      <c r="C975">
        <v>258098</v>
      </c>
      <c r="E975" s="74">
        <v>254849</v>
      </c>
      <c r="F975" s="75">
        <f t="shared" ref="F975:O984" si="164">IFERROR(VLOOKUP(CONCATENATE(F$4,".",$E975),$A$4:$C$488690,2,FALSE)*F$3,100)</f>
        <v>1</v>
      </c>
      <c r="G975" s="75">
        <f t="shared" si="164"/>
        <v>2</v>
      </c>
      <c r="H975" s="75">
        <f t="shared" si="164"/>
        <v>3</v>
      </c>
      <c r="I975" s="75">
        <f t="shared" si="164"/>
        <v>4</v>
      </c>
      <c r="J975" s="75">
        <f t="shared" si="164"/>
        <v>5</v>
      </c>
      <c r="K975" s="75">
        <f t="shared" si="164"/>
        <v>6</v>
      </c>
      <c r="L975" s="75">
        <f t="shared" si="164"/>
        <v>7</v>
      </c>
      <c r="M975" s="75">
        <f t="shared" si="164"/>
        <v>8</v>
      </c>
      <c r="N975" s="75">
        <f t="shared" si="164"/>
        <v>9</v>
      </c>
      <c r="O975" s="75">
        <f t="shared" si="164"/>
        <v>10</v>
      </c>
      <c r="P975">
        <f t="shared" si="160"/>
        <v>1</v>
      </c>
      <c r="Q975" t="str">
        <f t="shared" si="161"/>
        <v>D20201231</v>
      </c>
      <c r="R975">
        <f t="shared" si="162"/>
        <v>287416</v>
      </c>
      <c r="S975">
        <v>1</v>
      </c>
      <c r="T975">
        <f t="shared" si="163"/>
        <v>0</v>
      </c>
      <c r="U975">
        <f t="shared" si="163"/>
        <v>0</v>
      </c>
      <c r="V975">
        <f t="shared" si="163"/>
        <v>0</v>
      </c>
      <c r="W975">
        <f t="shared" si="163"/>
        <v>1</v>
      </c>
    </row>
    <row r="976" spans="1:23" x14ac:dyDescent="0.25">
      <c r="A976" t="s">
        <v>2272</v>
      </c>
      <c r="B976">
        <v>1</v>
      </c>
      <c r="C976">
        <v>477567</v>
      </c>
      <c r="E976" s="74">
        <v>255350</v>
      </c>
      <c r="F976" s="75">
        <f t="shared" si="164"/>
        <v>1</v>
      </c>
      <c r="G976" s="75">
        <f t="shared" si="164"/>
        <v>2</v>
      </c>
      <c r="H976" s="75">
        <f t="shared" si="164"/>
        <v>3</v>
      </c>
      <c r="I976" s="75">
        <f t="shared" si="164"/>
        <v>4</v>
      </c>
      <c r="J976" s="75">
        <f t="shared" si="164"/>
        <v>5</v>
      </c>
      <c r="K976" s="75">
        <f t="shared" si="164"/>
        <v>6</v>
      </c>
      <c r="L976" s="75">
        <f t="shared" si="164"/>
        <v>7</v>
      </c>
      <c r="M976" s="75">
        <f t="shared" si="164"/>
        <v>8</v>
      </c>
      <c r="N976" s="75">
        <f t="shared" si="164"/>
        <v>9</v>
      </c>
      <c r="O976" s="75">
        <f t="shared" si="164"/>
        <v>10</v>
      </c>
      <c r="P976">
        <f t="shared" si="160"/>
        <v>1</v>
      </c>
      <c r="Q976" t="str">
        <f t="shared" si="161"/>
        <v>D20201231</v>
      </c>
      <c r="R976">
        <f t="shared" si="162"/>
        <v>157574</v>
      </c>
      <c r="S976">
        <v>1</v>
      </c>
      <c r="T976">
        <f t="shared" si="163"/>
        <v>0</v>
      </c>
      <c r="U976">
        <f t="shared" si="163"/>
        <v>0</v>
      </c>
      <c r="V976">
        <f t="shared" si="163"/>
        <v>0</v>
      </c>
      <c r="W976">
        <f t="shared" si="163"/>
        <v>1</v>
      </c>
    </row>
    <row r="977" spans="1:23" x14ac:dyDescent="0.25">
      <c r="A977" t="s">
        <v>2273</v>
      </c>
      <c r="B977">
        <v>1</v>
      </c>
      <c r="C977">
        <v>2686814</v>
      </c>
      <c r="E977" s="74">
        <v>255547</v>
      </c>
      <c r="F977" s="75">
        <f t="shared" si="164"/>
        <v>1</v>
      </c>
      <c r="G977" s="75">
        <f t="shared" si="164"/>
        <v>2</v>
      </c>
      <c r="H977" s="75">
        <f t="shared" si="164"/>
        <v>3</v>
      </c>
      <c r="I977" s="75">
        <f t="shared" si="164"/>
        <v>4</v>
      </c>
      <c r="J977" s="75">
        <f t="shared" si="164"/>
        <v>5</v>
      </c>
      <c r="K977" s="75">
        <f t="shared" si="164"/>
        <v>6</v>
      </c>
      <c r="L977" s="75">
        <f t="shared" si="164"/>
        <v>7</v>
      </c>
      <c r="M977" s="75">
        <f t="shared" si="164"/>
        <v>8</v>
      </c>
      <c r="N977" s="75">
        <f t="shared" si="164"/>
        <v>9</v>
      </c>
      <c r="O977" s="75">
        <f t="shared" si="164"/>
        <v>10</v>
      </c>
      <c r="P977">
        <f t="shared" si="160"/>
        <v>1</v>
      </c>
      <c r="Q977" t="str">
        <f t="shared" si="161"/>
        <v>D20201231</v>
      </c>
      <c r="R977">
        <f t="shared" si="162"/>
        <v>95116</v>
      </c>
      <c r="S977">
        <v>1</v>
      </c>
      <c r="T977">
        <f t="shared" si="163"/>
        <v>0</v>
      </c>
      <c r="U977">
        <f t="shared" si="163"/>
        <v>0</v>
      </c>
      <c r="V977">
        <f t="shared" si="163"/>
        <v>0</v>
      </c>
      <c r="W977">
        <f t="shared" si="163"/>
        <v>1</v>
      </c>
    </row>
    <row r="978" spans="1:23" x14ac:dyDescent="0.25">
      <c r="A978" t="s">
        <v>2275</v>
      </c>
      <c r="B978">
        <v>1</v>
      </c>
      <c r="C978">
        <v>57841</v>
      </c>
      <c r="E978" s="74">
        <v>255556</v>
      </c>
      <c r="F978" s="75">
        <f t="shared" si="164"/>
        <v>1</v>
      </c>
      <c r="G978" s="75">
        <f t="shared" si="164"/>
        <v>2</v>
      </c>
      <c r="H978" s="75">
        <f t="shared" si="164"/>
        <v>3</v>
      </c>
      <c r="I978" s="75">
        <f t="shared" si="164"/>
        <v>4</v>
      </c>
      <c r="J978" s="75">
        <f t="shared" si="164"/>
        <v>5</v>
      </c>
      <c r="K978" s="75">
        <f t="shared" si="164"/>
        <v>6</v>
      </c>
      <c r="L978" s="75">
        <f t="shared" si="164"/>
        <v>7</v>
      </c>
      <c r="M978" s="75">
        <f t="shared" si="164"/>
        <v>8</v>
      </c>
      <c r="N978" s="75">
        <f t="shared" si="164"/>
        <v>9</v>
      </c>
      <c r="O978" s="75">
        <f t="shared" si="164"/>
        <v>10</v>
      </c>
      <c r="P978">
        <f t="shared" si="160"/>
        <v>1</v>
      </c>
      <c r="Q978" t="str">
        <f t="shared" si="161"/>
        <v>D20201231</v>
      </c>
      <c r="R978">
        <f t="shared" si="162"/>
        <v>251364</v>
      </c>
      <c r="S978">
        <v>1</v>
      </c>
      <c r="T978">
        <f t="shared" si="163"/>
        <v>0</v>
      </c>
      <c r="U978">
        <f t="shared" si="163"/>
        <v>0</v>
      </c>
      <c r="V978">
        <f t="shared" si="163"/>
        <v>0</v>
      </c>
      <c r="W978">
        <f t="shared" si="163"/>
        <v>1</v>
      </c>
    </row>
    <row r="979" spans="1:23" x14ac:dyDescent="0.25">
      <c r="A979" t="s">
        <v>2276</v>
      </c>
      <c r="B979">
        <v>1</v>
      </c>
      <c r="C979">
        <v>228948</v>
      </c>
      <c r="E979" s="74">
        <v>255574</v>
      </c>
      <c r="F979" s="75">
        <f t="shared" si="164"/>
        <v>1</v>
      </c>
      <c r="G979" s="75">
        <f t="shared" si="164"/>
        <v>2</v>
      </c>
      <c r="H979" s="75">
        <f t="shared" si="164"/>
        <v>3</v>
      </c>
      <c r="I979" s="75">
        <f t="shared" si="164"/>
        <v>4</v>
      </c>
      <c r="J979" s="75">
        <f t="shared" si="164"/>
        <v>5</v>
      </c>
      <c r="K979" s="75">
        <f t="shared" si="164"/>
        <v>6</v>
      </c>
      <c r="L979" s="75">
        <f t="shared" si="164"/>
        <v>7</v>
      </c>
      <c r="M979" s="75">
        <f t="shared" si="164"/>
        <v>8</v>
      </c>
      <c r="N979" s="75">
        <f t="shared" si="164"/>
        <v>9</v>
      </c>
      <c r="O979" s="75">
        <f t="shared" si="164"/>
        <v>10</v>
      </c>
      <c r="P979">
        <f t="shared" si="160"/>
        <v>1</v>
      </c>
      <c r="Q979" t="str">
        <f t="shared" si="161"/>
        <v>D20201231</v>
      </c>
      <c r="R979">
        <f t="shared" si="162"/>
        <v>973282</v>
      </c>
      <c r="S979">
        <v>1</v>
      </c>
      <c r="T979">
        <f t="shared" si="163"/>
        <v>0</v>
      </c>
      <c r="U979">
        <f t="shared" si="163"/>
        <v>0</v>
      </c>
      <c r="V979">
        <f t="shared" si="163"/>
        <v>0</v>
      </c>
      <c r="W979">
        <f t="shared" si="163"/>
        <v>1</v>
      </c>
    </row>
    <row r="980" spans="1:23" x14ac:dyDescent="0.25">
      <c r="A980" t="s">
        <v>2278</v>
      </c>
      <c r="B980">
        <v>1</v>
      </c>
      <c r="C980">
        <v>228727</v>
      </c>
      <c r="E980" s="74">
        <v>255659</v>
      </c>
      <c r="F980" s="75">
        <f t="shared" si="164"/>
        <v>1</v>
      </c>
      <c r="G980" s="75">
        <f t="shared" si="164"/>
        <v>2</v>
      </c>
      <c r="H980" s="75">
        <f t="shared" si="164"/>
        <v>3</v>
      </c>
      <c r="I980" s="75">
        <f t="shared" si="164"/>
        <v>4</v>
      </c>
      <c r="J980" s="75">
        <f t="shared" si="164"/>
        <v>5</v>
      </c>
      <c r="K980" s="75">
        <f t="shared" si="164"/>
        <v>6</v>
      </c>
      <c r="L980" s="75">
        <f t="shared" si="164"/>
        <v>7</v>
      </c>
      <c r="M980" s="75">
        <f t="shared" si="164"/>
        <v>8</v>
      </c>
      <c r="N980" s="75">
        <f t="shared" si="164"/>
        <v>9</v>
      </c>
      <c r="O980" s="75">
        <f t="shared" si="164"/>
        <v>10</v>
      </c>
      <c r="P980">
        <f t="shared" si="160"/>
        <v>1</v>
      </c>
      <c r="Q980" t="str">
        <f t="shared" si="161"/>
        <v>D20201231</v>
      </c>
      <c r="R980">
        <f t="shared" si="162"/>
        <v>5621176</v>
      </c>
      <c r="S980">
        <v>1</v>
      </c>
      <c r="T980">
        <f t="shared" si="163"/>
        <v>0</v>
      </c>
      <c r="U980">
        <f t="shared" si="163"/>
        <v>0</v>
      </c>
      <c r="V980">
        <f t="shared" si="163"/>
        <v>1</v>
      </c>
      <c r="W980">
        <f t="shared" si="163"/>
        <v>0</v>
      </c>
    </row>
    <row r="981" spans="1:23" x14ac:dyDescent="0.25">
      <c r="A981" t="s">
        <v>2280</v>
      </c>
      <c r="B981">
        <v>1</v>
      </c>
      <c r="C981">
        <v>733316</v>
      </c>
      <c r="E981" s="74">
        <v>255873</v>
      </c>
      <c r="F981" s="75">
        <f t="shared" si="164"/>
        <v>1</v>
      </c>
      <c r="G981" s="75">
        <f t="shared" si="164"/>
        <v>2</v>
      </c>
      <c r="H981" s="75">
        <f t="shared" si="164"/>
        <v>3</v>
      </c>
      <c r="I981" s="75">
        <f t="shared" si="164"/>
        <v>4</v>
      </c>
      <c r="J981" s="75">
        <f t="shared" si="164"/>
        <v>5</v>
      </c>
      <c r="K981" s="75">
        <f t="shared" si="164"/>
        <v>6</v>
      </c>
      <c r="L981" s="75">
        <f t="shared" si="164"/>
        <v>100</v>
      </c>
      <c r="M981" s="75">
        <f t="shared" si="164"/>
        <v>100</v>
      </c>
      <c r="N981" s="75">
        <f t="shared" si="164"/>
        <v>100</v>
      </c>
      <c r="O981" s="75">
        <f t="shared" si="164"/>
        <v>100</v>
      </c>
      <c r="P981">
        <f t="shared" si="160"/>
        <v>1</v>
      </c>
      <c r="Q981" t="str">
        <f t="shared" si="161"/>
        <v>D20201231</v>
      </c>
      <c r="R981">
        <f t="shared" si="162"/>
        <v>178261</v>
      </c>
      <c r="S981">
        <v>1</v>
      </c>
      <c r="T981">
        <f t="shared" si="163"/>
        <v>0</v>
      </c>
      <c r="U981">
        <f t="shared" si="163"/>
        <v>0</v>
      </c>
      <c r="V981">
        <f t="shared" si="163"/>
        <v>0</v>
      </c>
      <c r="W981">
        <f t="shared" si="163"/>
        <v>1</v>
      </c>
    </row>
    <row r="982" spans="1:23" x14ac:dyDescent="0.25">
      <c r="A982" t="s">
        <v>2282</v>
      </c>
      <c r="B982">
        <v>1</v>
      </c>
      <c r="C982">
        <v>42786</v>
      </c>
      <c r="E982" s="74">
        <v>256049</v>
      </c>
      <c r="F982" s="75">
        <f t="shared" si="164"/>
        <v>1</v>
      </c>
      <c r="G982" s="75">
        <f t="shared" si="164"/>
        <v>2</v>
      </c>
      <c r="H982" s="75">
        <f t="shared" si="164"/>
        <v>3</v>
      </c>
      <c r="I982" s="75">
        <f t="shared" si="164"/>
        <v>4</v>
      </c>
      <c r="J982" s="75">
        <f t="shared" si="164"/>
        <v>100</v>
      </c>
      <c r="K982" s="75">
        <f t="shared" si="164"/>
        <v>100</v>
      </c>
      <c r="L982" s="75">
        <f t="shared" si="164"/>
        <v>100</v>
      </c>
      <c r="M982" s="75">
        <f t="shared" si="164"/>
        <v>100</v>
      </c>
      <c r="N982" s="75">
        <f t="shared" si="164"/>
        <v>100</v>
      </c>
      <c r="O982" s="75">
        <f t="shared" si="164"/>
        <v>100</v>
      </c>
      <c r="P982">
        <f t="shared" si="160"/>
        <v>1</v>
      </c>
      <c r="Q982" t="str">
        <f t="shared" si="161"/>
        <v>D20201231</v>
      </c>
      <c r="R982">
        <f t="shared" si="162"/>
        <v>12084</v>
      </c>
      <c r="S982">
        <v>1</v>
      </c>
      <c r="T982">
        <f t="shared" si="163"/>
        <v>0</v>
      </c>
      <c r="U982">
        <f t="shared" si="163"/>
        <v>0</v>
      </c>
      <c r="V982">
        <f t="shared" si="163"/>
        <v>0</v>
      </c>
      <c r="W982">
        <f t="shared" si="163"/>
        <v>1</v>
      </c>
    </row>
    <row r="983" spans="1:23" x14ac:dyDescent="0.25">
      <c r="A983" t="s">
        <v>2284</v>
      </c>
      <c r="B983">
        <v>1</v>
      </c>
      <c r="C983">
        <v>482224</v>
      </c>
      <c r="E983" s="74">
        <v>256058</v>
      </c>
      <c r="F983" s="75">
        <f t="shared" si="164"/>
        <v>1</v>
      </c>
      <c r="G983" s="75">
        <f t="shared" si="164"/>
        <v>2</v>
      </c>
      <c r="H983" s="75">
        <f t="shared" si="164"/>
        <v>3</v>
      </c>
      <c r="I983" s="75">
        <f t="shared" si="164"/>
        <v>4</v>
      </c>
      <c r="J983" s="75">
        <f t="shared" si="164"/>
        <v>5</v>
      </c>
      <c r="K983" s="75">
        <f t="shared" si="164"/>
        <v>6</v>
      </c>
      <c r="L983" s="75">
        <f t="shared" si="164"/>
        <v>7</v>
      </c>
      <c r="M983" s="75">
        <f t="shared" si="164"/>
        <v>8</v>
      </c>
      <c r="N983" s="75">
        <f t="shared" si="164"/>
        <v>9</v>
      </c>
      <c r="O983" s="75">
        <f t="shared" si="164"/>
        <v>10</v>
      </c>
      <c r="P983">
        <f t="shared" si="160"/>
        <v>1</v>
      </c>
      <c r="Q983" t="str">
        <f t="shared" si="161"/>
        <v>D20201231</v>
      </c>
      <c r="R983">
        <f t="shared" si="162"/>
        <v>508901</v>
      </c>
      <c r="S983">
        <v>1</v>
      </c>
      <c r="T983">
        <f t="shared" si="163"/>
        <v>0</v>
      </c>
      <c r="U983">
        <f t="shared" si="163"/>
        <v>0</v>
      </c>
      <c r="V983">
        <f t="shared" si="163"/>
        <v>0</v>
      </c>
      <c r="W983">
        <f t="shared" si="163"/>
        <v>1</v>
      </c>
    </row>
    <row r="984" spans="1:23" x14ac:dyDescent="0.25">
      <c r="A984" t="s">
        <v>2286</v>
      </c>
      <c r="B984">
        <v>1</v>
      </c>
      <c r="C984">
        <v>118580</v>
      </c>
      <c r="E984" s="74">
        <v>256076</v>
      </c>
      <c r="F984" s="75">
        <f t="shared" si="164"/>
        <v>1</v>
      </c>
      <c r="G984" s="75">
        <f t="shared" si="164"/>
        <v>2</v>
      </c>
      <c r="H984" s="75">
        <f t="shared" si="164"/>
        <v>3</v>
      </c>
      <c r="I984" s="75">
        <f t="shared" si="164"/>
        <v>4</v>
      </c>
      <c r="J984" s="75">
        <f t="shared" si="164"/>
        <v>5</v>
      </c>
      <c r="K984" s="75">
        <f t="shared" si="164"/>
        <v>6</v>
      </c>
      <c r="L984" s="75">
        <f t="shared" si="164"/>
        <v>7</v>
      </c>
      <c r="M984" s="75">
        <f t="shared" si="164"/>
        <v>8</v>
      </c>
      <c r="N984" s="75">
        <f t="shared" si="164"/>
        <v>9</v>
      </c>
      <c r="O984" s="75">
        <f t="shared" si="164"/>
        <v>10</v>
      </c>
      <c r="P984">
        <f t="shared" si="160"/>
        <v>1</v>
      </c>
      <c r="Q984" t="str">
        <f t="shared" si="161"/>
        <v>D20201231</v>
      </c>
      <c r="R984">
        <f t="shared" si="162"/>
        <v>129515</v>
      </c>
      <c r="S984">
        <v>1</v>
      </c>
      <c r="T984">
        <f t="shared" si="163"/>
        <v>0</v>
      </c>
      <c r="U984">
        <f t="shared" si="163"/>
        <v>0</v>
      </c>
      <c r="V984">
        <f t="shared" si="163"/>
        <v>0</v>
      </c>
      <c r="W984">
        <f t="shared" si="163"/>
        <v>1</v>
      </c>
    </row>
    <row r="985" spans="1:23" x14ac:dyDescent="0.25">
      <c r="A985" t="s">
        <v>2288</v>
      </c>
      <c r="B985">
        <v>1</v>
      </c>
      <c r="C985">
        <v>699706</v>
      </c>
      <c r="E985" s="74">
        <v>256179</v>
      </c>
      <c r="F985" s="75">
        <f t="shared" ref="F985:O994" si="165">IFERROR(VLOOKUP(CONCATENATE(F$4,".",$E985),$A$4:$C$488690,2,FALSE)*F$3,100)</f>
        <v>1</v>
      </c>
      <c r="G985" s="75">
        <f t="shared" si="165"/>
        <v>2</v>
      </c>
      <c r="H985" s="75">
        <f t="shared" si="165"/>
        <v>3</v>
      </c>
      <c r="I985" s="75">
        <f t="shared" si="165"/>
        <v>4</v>
      </c>
      <c r="J985" s="75">
        <f t="shared" si="165"/>
        <v>5</v>
      </c>
      <c r="K985" s="75">
        <f t="shared" si="165"/>
        <v>6</v>
      </c>
      <c r="L985" s="75">
        <f t="shared" si="165"/>
        <v>7</v>
      </c>
      <c r="M985" s="75">
        <f t="shared" si="165"/>
        <v>8</v>
      </c>
      <c r="N985" s="75">
        <f t="shared" si="165"/>
        <v>9</v>
      </c>
      <c r="O985" s="75">
        <f t="shared" si="165"/>
        <v>10</v>
      </c>
      <c r="P985">
        <f t="shared" si="160"/>
        <v>1</v>
      </c>
      <c r="Q985" t="str">
        <f t="shared" si="161"/>
        <v>D20201231</v>
      </c>
      <c r="R985">
        <f t="shared" si="162"/>
        <v>112905</v>
      </c>
      <c r="S985">
        <v>1</v>
      </c>
      <c r="T985">
        <f t="shared" si="163"/>
        <v>0</v>
      </c>
      <c r="U985">
        <f t="shared" si="163"/>
        <v>0</v>
      </c>
      <c r="V985">
        <f t="shared" si="163"/>
        <v>0</v>
      </c>
      <c r="W985">
        <f t="shared" si="163"/>
        <v>1</v>
      </c>
    </row>
    <row r="986" spans="1:23" x14ac:dyDescent="0.25">
      <c r="A986" t="s">
        <v>2290</v>
      </c>
      <c r="B986">
        <v>1</v>
      </c>
      <c r="C986">
        <v>104992</v>
      </c>
      <c r="E986" s="74">
        <v>256553</v>
      </c>
      <c r="F986" s="75">
        <f t="shared" si="165"/>
        <v>1</v>
      </c>
      <c r="G986" s="75">
        <f t="shared" si="165"/>
        <v>2</v>
      </c>
      <c r="H986" s="75">
        <f t="shared" si="165"/>
        <v>3</v>
      </c>
      <c r="I986" s="75">
        <f t="shared" si="165"/>
        <v>4</v>
      </c>
      <c r="J986" s="75">
        <f t="shared" si="165"/>
        <v>5</v>
      </c>
      <c r="K986" s="75">
        <f t="shared" si="165"/>
        <v>6</v>
      </c>
      <c r="L986" s="75">
        <f t="shared" si="165"/>
        <v>7</v>
      </c>
      <c r="M986" s="75">
        <f t="shared" si="165"/>
        <v>8</v>
      </c>
      <c r="N986" s="75">
        <f t="shared" si="165"/>
        <v>9</v>
      </c>
      <c r="O986" s="75">
        <f t="shared" si="165"/>
        <v>10</v>
      </c>
      <c r="P986">
        <f t="shared" si="160"/>
        <v>1</v>
      </c>
      <c r="Q986" t="str">
        <f t="shared" si="161"/>
        <v>D20201231</v>
      </c>
      <c r="R986">
        <f t="shared" si="162"/>
        <v>3088384</v>
      </c>
      <c r="S986">
        <v>1</v>
      </c>
      <c r="T986">
        <f t="shared" si="163"/>
        <v>0</v>
      </c>
      <c r="U986">
        <f t="shared" si="163"/>
        <v>0</v>
      </c>
      <c r="V986">
        <f t="shared" si="163"/>
        <v>1</v>
      </c>
      <c r="W986">
        <f t="shared" si="163"/>
        <v>0</v>
      </c>
    </row>
    <row r="987" spans="1:23" x14ac:dyDescent="0.25">
      <c r="A987" t="s">
        <v>2292</v>
      </c>
      <c r="B987">
        <v>1</v>
      </c>
      <c r="C987">
        <v>7189782</v>
      </c>
      <c r="E987" s="74">
        <v>257233</v>
      </c>
      <c r="F987" s="75">
        <f t="shared" si="165"/>
        <v>1</v>
      </c>
      <c r="G987" s="75">
        <f t="shared" si="165"/>
        <v>2</v>
      </c>
      <c r="H987" s="75">
        <f t="shared" si="165"/>
        <v>3</v>
      </c>
      <c r="I987" s="75">
        <f t="shared" si="165"/>
        <v>4</v>
      </c>
      <c r="J987" s="75">
        <f t="shared" si="165"/>
        <v>5</v>
      </c>
      <c r="K987" s="75">
        <f t="shared" si="165"/>
        <v>6</v>
      </c>
      <c r="L987" s="75">
        <f t="shared" si="165"/>
        <v>7</v>
      </c>
      <c r="M987" s="75">
        <f t="shared" si="165"/>
        <v>8</v>
      </c>
      <c r="N987" s="75">
        <f t="shared" si="165"/>
        <v>9</v>
      </c>
      <c r="O987" s="75">
        <f t="shared" si="165"/>
        <v>10</v>
      </c>
      <c r="P987">
        <f t="shared" si="160"/>
        <v>1</v>
      </c>
      <c r="Q987" t="str">
        <f t="shared" si="161"/>
        <v>D20201231</v>
      </c>
      <c r="R987">
        <f t="shared" si="162"/>
        <v>719747</v>
      </c>
      <c r="S987">
        <v>1</v>
      </c>
      <c r="T987">
        <f t="shared" si="163"/>
        <v>0</v>
      </c>
      <c r="U987">
        <f t="shared" si="163"/>
        <v>0</v>
      </c>
      <c r="V987">
        <f t="shared" si="163"/>
        <v>0</v>
      </c>
      <c r="W987">
        <f t="shared" si="163"/>
        <v>1</v>
      </c>
    </row>
    <row r="988" spans="1:23" x14ac:dyDescent="0.25">
      <c r="A988" t="s">
        <v>2294</v>
      </c>
      <c r="B988">
        <v>1</v>
      </c>
      <c r="C988">
        <v>425250</v>
      </c>
      <c r="E988" s="74">
        <v>257345</v>
      </c>
      <c r="F988" s="75">
        <f t="shared" si="165"/>
        <v>1</v>
      </c>
      <c r="G988" s="75">
        <f t="shared" si="165"/>
        <v>2</v>
      </c>
      <c r="H988" s="75">
        <f t="shared" si="165"/>
        <v>3</v>
      </c>
      <c r="I988" s="75">
        <f t="shared" si="165"/>
        <v>4</v>
      </c>
      <c r="J988" s="75">
        <f t="shared" si="165"/>
        <v>5</v>
      </c>
      <c r="K988" s="75">
        <f t="shared" si="165"/>
        <v>6</v>
      </c>
      <c r="L988" s="75">
        <f t="shared" si="165"/>
        <v>7</v>
      </c>
      <c r="M988" s="75">
        <f t="shared" si="165"/>
        <v>8</v>
      </c>
      <c r="N988" s="75">
        <f t="shared" si="165"/>
        <v>9</v>
      </c>
      <c r="O988" s="75">
        <f t="shared" si="165"/>
        <v>10</v>
      </c>
      <c r="P988">
        <f t="shared" si="160"/>
        <v>1</v>
      </c>
      <c r="Q988" t="str">
        <f t="shared" si="161"/>
        <v>D20201231</v>
      </c>
      <c r="R988">
        <f t="shared" si="162"/>
        <v>258098</v>
      </c>
      <c r="S988">
        <v>1</v>
      </c>
      <c r="T988">
        <f t="shared" si="163"/>
        <v>0</v>
      </c>
      <c r="U988">
        <f t="shared" si="163"/>
        <v>0</v>
      </c>
      <c r="V988">
        <f t="shared" si="163"/>
        <v>0</v>
      </c>
      <c r="W988">
        <f t="shared" si="163"/>
        <v>1</v>
      </c>
    </row>
    <row r="989" spans="1:23" x14ac:dyDescent="0.25">
      <c r="A989" t="s">
        <v>2296</v>
      </c>
      <c r="B989">
        <v>1</v>
      </c>
      <c r="C989">
        <v>90320</v>
      </c>
      <c r="E989" s="74">
        <v>257578</v>
      </c>
      <c r="F989" s="75">
        <f t="shared" si="165"/>
        <v>1</v>
      </c>
      <c r="G989" s="75">
        <f t="shared" si="165"/>
        <v>2</v>
      </c>
      <c r="H989" s="75">
        <f t="shared" si="165"/>
        <v>3</v>
      </c>
      <c r="I989" s="75">
        <f t="shared" si="165"/>
        <v>4</v>
      </c>
      <c r="J989" s="75">
        <f t="shared" si="165"/>
        <v>5</v>
      </c>
      <c r="K989" s="75">
        <f t="shared" si="165"/>
        <v>6</v>
      </c>
      <c r="L989" s="75">
        <f t="shared" si="165"/>
        <v>7</v>
      </c>
      <c r="M989" s="75">
        <f t="shared" si="165"/>
        <v>8</v>
      </c>
      <c r="N989" s="75">
        <f t="shared" si="165"/>
        <v>9</v>
      </c>
      <c r="O989" s="75">
        <f t="shared" si="165"/>
        <v>10</v>
      </c>
      <c r="P989">
        <f t="shared" si="160"/>
        <v>1</v>
      </c>
      <c r="Q989" t="str">
        <f t="shared" si="161"/>
        <v>D20201231</v>
      </c>
      <c r="R989">
        <f t="shared" si="162"/>
        <v>477567</v>
      </c>
      <c r="S989">
        <v>1</v>
      </c>
      <c r="T989">
        <f t="shared" si="163"/>
        <v>0</v>
      </c>
      <c r="U989">
        <f t="shared" si="163"/>
        <v>0</v>
      </c>
      <c r="V989">
        <f t="shared" si="163"/>
        <v>0</v>
      </c>
      <c r="W989">
        <f t="shared" si="163"/>
        <v>1</v>
      </c>
    </row>
    <row r="990" spans="1:23" x14ac:dyDescent="0.25">
      <c r="A990" t="s">
        <v>2298</v>
      </c>
      <c r="B990">
        <v>1</v>
      </c>
      <c r="C990">
        <v>717331</v>
      </c>
      <c r="E990" s="74">
        <v>257653</v>
      </c>
      <c r="F990" s="75">
        <f t="shared" si="165"/>
        <v>1</v>
      </c>
      <c r="G990" s="75">
        <f t="shared" si="165"/>
        <v>2</v>
      </c>
      <c r="H990" s="75">
        <f t="shared" si="165"/>
        <v>3</v>
      </c>
      <c r="I990" s="75">
        <f t="shared" si="165"/>
        <v>4</v>
      </c>
      <c r="J990" s="75">
        <f t="shared" si="165"/>
        <v>5</v>
      </c>
      <c r="K990" s="75">
        <f t="shared" si="165"/>
        <v>6</v>
      </c>
      <c r="L990" s="75">
        <f t="shared" si="165"/>
        <v>7</v>
      </c>
      <c r="M990" s="75">
        <f t="shared" si="165"/>
        <v>8</v>
      </c>
      <c r="N990" s="75">
        <f t="shared" si="165"/>
        <v>9</v>
      </c>
      <c r="O990" s="75">
        <f t="shared" si="165"/>
        <v>10</v>
      </c>
      <c r="P990">
        <f t="shared" si="160"/>
        <v>1</v>
      </c>
      <c r="Q990" t="str">
        <f t="shared" si="161"/>
        <v>D20201231</v>
      </c>
      <c r="R990">
        <f t="shared" si="162"/>
        <v>57841</v>
      </c>
      <c r="S990">
        <v>1</v>
      </c>
      <c r="T990">
        <f t="shared" si="163"/>
        <v>0</v>
      </c>
      <c r="U990">
        <f t="shared" si="163"/>
        <v>0</v>
      </c>
      <c r="V990">
        <f t="shared" si="163"/>
        <v>0</v>
      </c>
      <c r="W990">
        <f t="shared" si="163"/>
        <v>1</v>
      </c>
    </row>
    <row r="991" spans="1:23" x14ac:dyDescent="0.25">
      <c r="A991" t="s">
        <v>2300</v>
      </c>
      <c r="B991">
        <v>1</v>
      </c>
      <c r="C991">
        <v>113958</v>
      </c>
      <c r="E991" s="74">
        <v>257756</v>
      </c>
      <c r="F991" s="75">
        <f t="shared" si="165"/>
        <v>1</v>
      </c>
      <c r="G991" s="75">
        <f t="shared" si="165"/>
        <v>2</v>
      </c>
      <c r="H991" s="75">
        <f t="shared" si="165"/>
        <v>3</v>
      </c>
      <c r="I991" s="75">
        <f t="shared" si="165"/>
        <v>4</v>
      </c>
      <c r="J991" s="75">
        <f t="shared" si="165"/>
        <v>5</v>
      </c>
      <c r="K991" s="75">
        <f t="shared" si="165"/>
        <v>6</v>
      </c>
      <c r="L991" s="75">
        <f t="shared" si="165"/>
        <v>7</v>
      </c>
      <c r="M991" s="75">
        <f t="shared" si="165"/>
        <v>8</v>
      </c>
      <c r="N991" s="75">
        <f t="shared" si="165"/>
        <v>9</v>
      </c>
      <c r="O991" s="75">
        <f t="shared" si="165"/>
        <v>10</v>
      </c>
      <c r="P991">
        <f t="shared" si="160"/>
        <v>1</v>
      </c>
      <c r="Q991" t="str">
        <f t="shared" si="161"/>
        <v>D20201231</v>
      </c>
      <c r="R991">
        <f t="shared" si="162"/>
        <v>228948</v>
      </c>
      <c r="S991">
        <v>1</v>
      </c>
      <c r="T991">
        <f t="shared" si="163"/>
        <v>0</v>
      </c>
      <c r="U991">
        <f t="shared" si="163"/>
        <v>0</v>
      </c>
      <c r="V991">
        <f t="shared" si="163"/>
        <v>0</v>
      </c>
      <c r="W991">
        <f t="shared" si="163"/>
        <v>1</v>
      </c>
    </row>
    <row r="992" spans="1:23" x14ac:dyDescent="0.25">
      <c r="A992" t="s">
        <v>2301</v>
      </c>
      <c r="B992">
        <v>1</v>
      </c>
      <c r="C992">
        <v>890407</v>
      </c>
      <c r="E992" s="74">
        <v>258146</v>
      </c>
      <c r="F992" s="75">
        <f t="shared" si="165"/>
        <v>1</v>
      </c>
      <c r="G992" s="75">
        <f t="shared" si="165"/>
        <v>2</v>
      </c>
      <c r="H992" s="75">
        <f t="shared" si="165"/>
        <v>3</v>
      </c>
      <c r="I992" s="75">
        <f t="shared" si="165"/>
        <v>4</v>
      </c>
      <c r="J992" s="75">
        <f t="shared" si="165"/>
        <v>5</v>
      </c>
      <c r="K992" s="75">
        <f t="shared" si="165"/>
        <v>6</v>
      </c>
      <c r="L992" s="75">
        <f t="shared" si="165"/>
        <v>7</v>
      </c>
      <c r="M992" s="75">
        <f t="shared" si="165"/>
        <v>8</v>
      </c>
      <c r="N992" s="75">
        <f t="shared" si="165"/>
        <v>9</v>
      </c>
      <c r="O992" s="75">
        <f t="shared" si="165"/>
        <v>10</v>
      </c>
      <c r="P992">
        <f t="shared" si="160"/>
        <v>1</v>
      </c>
      <c r="Q992" t="str">
        <f t="shared" si="161"/>
        <v>D20201231</v>
      </c>
      <c r="R992">
        <f t="shared" si="162"/>
        <v>42786</v>
      </c>
      <c r="S992">
        <v>1</v>
      </c>
      <c r="T992">
        <f t="shared" si="163"/>
        <v>0</v>
      </c>
      <c r="U992">
        <f t="shared" si="163"/>
        <v>0</v>
      </c>
      <c r="V992">
        <f t="shared" si="163"/>
        <v>0</v>
      </c>
      <c r="W992">
        <f t="shared" si="163"/>
        <v>1</v>
      </c>
    </row>
    <row r="993" spans="1:23" x14ac:dyDescent="0.25">
      <c r="A993" t="s">
        <v>2303</v>
      </c>
      <c r="B993">
        <v>1</v>
      </c>
      <c r="C993">
        <v>836548</v>
      </c>
      <c r="E993" s="74">
        <v>258306</v>
      </c>
      <c r="F993" s="75">
        <f t="shared" si="165"/>
        <v>1</v>
      </c>
      <c r="G993" s="75">
        <f t="shared" si="165"/>
        <v>2</v>
      </c>
      <c r="H993" s="75">
        <f t="shared" si="165"/>
        <v>3</v>
      </c>
      <c r="I993" s="75">
        <f t="shared" si="165"/>
        <v>4</v>
      </c>
      <c r="J993" s="75">
        <f t="shared" si="165"/>
        <v>5</v>
      </c>
      <c r="K993" s="75">
        <f t="shared" si="165"/>
        <v>6</v>
      </c>
      <c r="L993" s="75">
        <f t="shared" si="165"/>
        <v>7</v>
      </c>
      <c r="M993" s="75">
        <f t="shared" si="165"/>
        <v>8</v>
      </c>
      <c r="N993" s="75">
        <f t="shared" si="165"/>
        <v>9</v>
      </c>
      <c r="O993" s="75">
        <f t="shared" si="165"/>
        <v>10</v>
      </c>
      <c r="P993">
        <f t="shared" si="160"/>
        <v>1</v>
      </c>
      <c r="Q993" t="str">
        <f t="shared" si="161"/>
        <v>D20201231</v>
      </c>
      <c r="R993">
        <f t="shared" si="162"/>
        <v>482224</v>
      </c>
      <c r="S993">
        <v>1</v>
      </c>
      <c r="T993">
        <f t="shared" si="163"/>
        <v>0</v>
      </c>
      <c r="U993">
        <f t="shared" si="163"/>
        <v>0</v>
      </c>
      <c r="V993">
        <f t="shared" si="163"/>
        <v>0</v>
      </c>
      <c r="W993">
        <f t="shared" si="163"/>
        <v>1</v>
      </c>
    </row>
    <row r="994" spans="1:23" x14ac:dyDescent="0.25">
      <c r="A994" t="s">
        <v>2305</v>
      </c>
      <c r="B994">
        <v>1</v>
      </c>
      <c r="C994">
        <v>419590</v>
      </c>
      <c r="E994" s="74">
        <v>258379</v>
      </c>
      <c r="F994" s="75">
        <f t="shared" si="165"/>
        <v>1</v>
      </c>
      <c r="G994" s="75">
        <f t="shared" si="165"/>
        <v>2</v>
      </c>
      <c r="H994" s="75">
        <f t="shared" si="165"/>
        <v>3</v>
      </c>
      <c r="I994" s="75">
        <f t="shared" si="165"/>
        <v>4</v>
      </c>
      <c r="J994" s="75">
        <f t="shared" si="165"/>
        <v>5</v>
      </c>
      <c r="K994" s="75">
        <f t="shared" si="165"/>
        <v>6</v>
      </c>
      <c r="L994" s="75">
        <f t="shared" si="165"/>
        <v>7</v>
      </c>
      <c r="M994" s="75">
        <f t="shared" si="165"/>
        <v>8</v>
      </c>
      <c r="N994" s="75">
        <f t="shared" si="165"/>
        <v>9</v>
      </c>
      <c r="O994" s="75">
        <f t="shared" si="165"/>
        <v>10</v>
      </c>
      <c r="P994">
        <f t="shared" si="160"/>
        <v>1</v>
      </c>
      <c r="Q994" t="str">
        <f t="shared" si="161"/>
        <v>D20201231</v>
      </c>
      <c r="R994">
        <f t="shared" si="162"/>
        <v>118580</v>
      </c>
      <c r="S994">
        <v>1</v>
      </c>
      <c r="T994">
        <f t="shared" si="163"/>
        <v>0</v>
      </c>
      <c r="U994">
        <f t="shared" si="163"/>
        <v>0</v>
      </c>
      <c r="V994">
        <f t="shared" si="163"/>
        <v>0</v>
      </c>
      <c r="W994">
        <f t="shared" si="163"/>
        <v>1</v>
      </c>
    </row>
    <row r="995" spans="1:23" x14ac:dyDescent="0.25">
      <c r="A995" t="s">
        <v>2307</v>
      </c>
      <c r="B995">
        <v>1</v>
      </c>
      <c r="C995">
        <v>420173</v>
      </c>
      <c r="E995" s="74">
        <v>258445</v>
      </c>
      <c r="F995" s="75">
        <f t="shared" ref="F995:O1004" si="166">IFERROR(VLOOKUP(CONCATENATE(F$4,".",$E995),$A$4:$C$488690,2,FALSE)*F$3,100)</f>
        <v>1</v>
      </c>
      <c r="G995" s="75">
        <f t="shared" si="166"/>
        <v>2</v>
      </c>
      <c r="H995" s="75">
        <f t="shared" si="166"/>
        <v>3</v>
      </c>
      <c r="I995" s="75">
        <f t="shared" si="166"/>
        <v>4</v>
      </c>
      <c r="J995" s="75">
        <f t="shared" si="166"/>
        <v>5</v>
      </c>
      <c r="K995" s="75">
        <f t="shared" si="166"/>
        <v>6</v>
      </c>
      <c r="L995" s="75">
        <f t="shared" si="166"/>
        <v>7</v>
      </c>
      <c r="M995" s="75">
        <f t="shared" si="166"/>
        <v>8</v>
      </c>
      <c r="N995" s="75">
        <f t="shared" si="166"/>
        <v>9</v>
      </c>
      <c r="O995" s="75">
        <f t="shared" si="166"/>
        <v>10</v>
      </c>
      <c r="P995">
        <f t="shared" si="160"/>
        <v>1</v>
      </c>
      <c r="Q995" t="str">
        <f t="shared" si="161"/>
        <v>D20201231</v>
      </c>
      <c r="R995">
        <f t="shared" si="162"/>
        <v>699706</v>
      </c>
      <c r="S995">
        <v>1</v>
      </c>
      <c r="T995">
        <f t="shared" si="163"/>
        <v>0</v>
      </c>
      <c r="U995">
        <f t="shared" si="163"/>
        <v>0</v>
      </c>
      <c r="V995">
        <f t="shared" si="163"/>
        <v>0</v>
      </c>
      <c r="W995">
        <f t="shared" si="163"/>
        <v>1</v>
      </c>
    </row>
    <row r="996" spans="1:23" x14ac:dyDescent="0.25">
      <c r="A996" t="s">
        <v>2309</v>
      </c>
      <c r="B996">
        <v>1</v>
      </c>
      <c r="C996">
        <v>1808025</v>
      </c>
      <c r="E996" s="74">
        <v>258539</v>
      </c>
      <c r="F996" s="75">
        <f t="shared" si="166"/>
        <v>1</v>
      </c>
      <c r="G996" s="75">
        <f t="shared" si="166"/>
        <v>2</v>
      </c>
      <c r="H996" s="75">
        <f t="shared" si="166"/>
        <v>3</v>
      </c>
      <c r="I996" s="75">
        <f t="shared" si="166"/>
        <v>4</v>
      </c>
      <c r="J996" s="75">
        <f t="shared" si="166"/>
        <v>5</v>
      </c>
      <c r="K996" s="75">
        <f t="shared" si="166"/>
        <v>6</v>
      </c>
      <c r="L996" s="75">
        <f t="shared" si="166"/>
        <v>7</v>
      </c>
      <c r="M996" s="75">
        <f t="shared" si="166"/>
        <v>8</v>
      </c>
      <c r="N996" s="75">
        <f t="shared" si="166"/>
        <v>9</v>
      </c>
      <c r="O996" s="75">
        <f t="shared" si="166"/>
        <v>10</v>
      </c>
      <c r="P996">
        <f t="shared" si="160"/>
        <v>1</v>
      </c>
      <c r="Q996" t="str">
        <f t="shared" si="161"/>
        <v>D20201231</v>
      </c>
      <c r="R996">
        <f t="shared" si="162"/>
        <v>104992</v>
      </c>
      <c r="S996">
        <v>1</v>
      </c>
      <c r="T996">
        <f t="shared" si="163"/>
        <v>0</v>
      </c>
      <c r="U996">
        <f t="shared" si="163"/>
        <v>0</v>
      </c>
      <c r="V996">
        <f t="shared" si="163"/>
        <v>0</v>
      </c>
      <c r="W996">
        <f t="shared" si="163"/>
        <v>1</v>
      </c>
    </row>
    <row r="997" spans="1:23" x14ac:dyDescent="0.25">
      <c r="A997" t="s">
        <v>2310</v>
      </c>
      <c r="B997">
        <v>1</v>
      </c>
      <c r="C997">
        <v>31217</v>
      </c>
      <c r="E997" s="74">
        <v>258771</v>
      </c>
      <c r="F997" s="75">
        <f t="shared" si="166"/>
        <v>1</v>
      </c>
      <c r="G997" s="75">
        <f t="shared" si="166"/>
        <v>2</v>
      </c>
      <c r="H997" s="75">
        <f t="shared" si="166"/>
        <v>3</v>
      </c>
      <c r="I997" s="75">
        <f t="shared" si="166"/>
        <v>4</v>
      </c>
      <c r="J997" s="75">
        <f t="shared" si="166"/>
        <v>5</v>
      </c>
      <c r="K997" s="75">
        <f t="shared" si="166"/>
        <v>6</v>
      </c>
      <c r="L997" s="75">
        <f t="shared" si="166"/>
        <v>7</v>
      </c>
      <c r="M997" s="75">
        <f t="shared" si="166"/>
        <v>8</v>
      </c>
      <c r="N997" s="75">
        <f t="shared" si="166"/>
        <v>9</v>
      </c>
      <c r="O997" s="75">
        <f t="shared" si="166"/>
        <v>10</v>
      </c>
      <c r="P997">
        <f t="shared" si="160"/>
        <v>1</v>
      </c>
      <c r="Q997" t="str">
        <f t="shared" si="161"/>
        <v>D20201231</v>
      </c>
      <c r="R997">
        <f t="shared" si="162"/>
        <v>7189782</v>
      </c>
      <c r="S997">
        <v>1</v>
      </c>
      <c r="T997">
        <f t="shared" si="163"/>
        <v>0</v>
      </c>
      <c r="U997">
        <f t="shared" si="163"/>
        <v>0</v>
      </c>
      <c r="V997">
        <f t="shared" si="163"/>
        <v>1</v>
      </c>
      <c r="W997">
        <f t="shared" si="163"/>
        <v>0</v>
      </c>
    </row>
    <row r="998" spans="1:23" x14ac:dyDescent="0.25">
      <c r="A998" t="s">
        <v>2312</v>
      </c>
      <c r="B998">
        <v>1</v>
      </c>
      <c r="C998">
        <v>153097</v>
      </c>
      <c r="E998" s="74">
        <v>258874</v>
      </c>
      <c r="F998" s="75">
        <f t="shared" si="166"/>
        <v>1</v>
      </c>
      <c r="G998" s="75">
        <f t="shared" si="166"/>
        <v>2</v>
      </c>
      <c r="H998" s="75">
        <f t="shared" si="166"/>
        <v>3</v>
      </c>
      <c r="I998" s="75">
        <f t="shared" si="166"/>
        <v>4</v>
      </c>
      <c r="J998" s="75">
        <f t="shared" si="166"/>
        <v>5</v>
      </c>
      <c r="K998" s="75">
        <f t="shared" si="166"/>
        <v>6</v>
      </c>
      <c r="L998" s="75">
        <f t="shared" si="166"/>
        <v>7</v>
      </c>
      <c r="M998" s="75">
        <f t="shared" si="166"/>
        <v>8</v>
      </c>
      <c r="N998" s="75">
        <f t="shared" si="166"/>
        <v>9</v>
      </c>
      <c r="O998" s="75">
        <f t="shared" si="166"/>
        <v>10</v>
      </c>
      <c r="P998">
        <f t="shared" si="160"/>
        <v>1</v>
      </c>
      <c r="Q998" t="str">
        <f t="shared" si="161"/>
        <v>D20201231</v>
      </c>
      <c r="R998">
        <f t="shared" si="162"/>
        <v>90320</v>
      </c>
      <c r="S998">
        <v>1</v>
      </c>
      <c r="T998">
        <f t="shared" si="163"/>
        <v>0</v>
      </c>
      <c r="U998">
        <f t="shared" si="163"/>
        <v>0</v>
      </c>
      <c r="V998">
        <f t="shared" si="163"/>
        <v>0</v>
      </c>
      <c r="W998">
        <f t="shared" si="163"/>
        <v>1</v>
      </c>
    </row>
    <row r="999" spans="1:23" x14ac:dyDescent="0.25">
      <c r="A999" t="s">
        <v>2314</v>
      </c>
      <c r="B999">
        <v>1</v>
      </c>
      <c r="C999">
        <v>142733</v>
      </c>
      <c r="E999" s="74">
        <v>259059</v>
      </c>
      <c r="F999" s="75">
        <f t="shared" si="166"/>
        <v>1</v>
      </c>
      <c r="G999" s="75">
        <f t="shared" si="166"/>
        <v>2</v>
      </c>
      <c r="H999" s="75">
        <f t="shared" si="166"/>
        <v>3</v>
      </c>
      <c r="I999" s="75">
        <f t="shared" si="166"/>
        <v>4</v>
      </c>
      <c r="J999" s="75">
        <f t="shared" si="166"/>
        <v>5</v>
      </c>
      <c r="K999" s="75">
        <f t="shared" si="166"/>
        <v>6</v>
      </c>
      <c r="L999" s="75">
        <f t="shared" si="166"/>
        <v>7</v>
      </c>
      <c r="M999" s="75">
        <f t="shared" si="166"/>
        <v>8</v>
      </c>
      <c r="N999" s="75">
        <f t="shared" si="166"/>
        <v>9</v>
      </c>
      <c r="O999" s="75">
        <f t="shared" si="166"/>
        <v>10</v>
      </c>
      <c r="P999">
        <f t="shared" si="160"/>
        <v>1</v>
      </c>
      <c r="Q999" t="str">
        <f t="shared" si="161"/>
        <v>D20201231</v>
      </c>
      <c r="R999">
        <f t="shared" si="162"/>
        <v>113958</v>
      </c>
      <c r="S999">
        <v>1</v>
      </c>
      <c r="T999">
        <f t="shared" si="163"/>
        <v>0</v>
      </c>
      <c r="U999">
        <f t="shared" si="163"/>
        <v>0</v>
      </c>
      <c r="V999">
        <f t="shared" si="163"/>
        <v>0</v>
      </c>
      <c r="W999">
        <f t="shared" si="163"/>
        <v>1</v>
      </c>
    </row>
    <row r="1000" spans="1:23" x14ac:dyDescent="0.25">
      <c r="A1000" t="s">
        <v>2316</v>
      </c>
      <c r="B1000">
        <v>1</v>
      </c>
      <c r="C1000">
        <v>39919</v>
      </c>
      <c r="E1000" s="74">
        <v>259330</v>
      </c>
      <c r="F1000" s="75">
        <f t="shared" si="166"/>
        <v>1</v>
      </c>
      <c r="G1000" s="75">
        <f t="shared" si="166"/>
        <v>2</v>
      </c>
      <c r="H1000" s="75">
        <f t="shared" si="166"/>
        <v>3</v>
      </c>
      <c r="I1000" s="75">
        <f t="shared" si="166"/>
        <v>4</v>
      </c>
      <c r="J1000" s="75">
        <f t="shared" si="166"/>
        <v>5</v>
      </c>
      <c r="K1000" s="75">
        <f t="shared" si="166"/>
        <v>6</v>
      </c>
      <c r="L1000" s="75">
        <f t="shared" si="166"/>
        <v>7</v>
      </c>
      <c r="M1000" s="75">
        <f t="shared" si="166"/>
        <v>8</v>
      </c>
      <c r="N1000" s="75">
        <f t="shared" si="166"/>
        <v>9</v>
      </c>
      <c r="O1000" s="75">
        <f t="shared" si="166"/>
        <v>10</v>
      </c>
      <c r="P1000">
        <f t="shared" si="160"/>
        <v>1</v>
      </c>
      <c r="Q1000" t="str">
        <f t="shared" si="161"/>
        <v>D20201231</v>
      </c>
      <c r="R1000">
        <f t="shared" si="162"/>
        <v>890407</v>
      </c>
      <c r="S1000">
        <v>1</v>
      </c>
      <c r="T1000">
        <f t="shared" si="163"/>
        <v>0</v>
      </c>
      <c r="U1000">
        <f t="shared" si="163"/>
        <v>0</v>
      </c>
      <c r="V1000">
        <f t="shared" si="163"/>
        <v>0</v>
      </c>
      <c r="W1000">
        <f t="shared" si="163"/>
        <v>1</v>
      </c>
    </row>
    <row r="1001" spans="1:23" x14ac:dyDescent="0.25">
      <c r="A1001" t="s">
        <v>2318</v>
      </c>
      <c r="B1001">
        <v>1</v>
      </c>
      <c r="C1001">
        <v>5174414</v>
      </c>
      <c r="E1001" s="74">
        <v>259442</v>
      </c>
      <c r="F1001" s="75">
        <f t="shared" si="166"/>
        <v>1</v>
      </c>
      <c r="G1001" s="75">
        <f t="shared" si="166"/>
        <v>2</v>
      </c>
      <c r="H1001" s="75">
        <f t="shared" si="166"/>
        <v>3</v>
      </c>
      <c r="I1001" s="75">
        <f t="shared" si="166"/>
        <v>4</v>
      </c>
      <c r="J1001" s="75">
        <f t="shared" si="166"/>
        <v>5</v>
      </c>
      <c r="K1001" s="75">
        <f t="shared" si="166"/>
        <v>6</v>
      </c>
      <c r="L1001" s="75">
        <f t="shared" si="166"/>
        <v>7</v>
      </c>
      <c r="M1001" s="75">
        <f t="shared" si="166"/>
        <v>8</v>
      </c>
      <c r="N1001" s="75">
        <f t="shared" si="166"/>
        <v>9</v>
      </c>
      <c r="O1001" s="75">
        <f t="shared" si="166"/>
        <v>10</v>
      </c>
      <c r="P1001">
        <f t="shared" si="160"/>
        <v>1</v>
      </c>
      <c r="Q1001" t="str">
        <f t="shared" si="161"/>
        <v>D20201231</v>
      </c>
      <c r="R1001">
        <f t="shared" si="162"/>
        <v>420173</v>
      </c>
      <c r="S1001">
        <v>1</v>
      </c>
      <c r="T1001">
        <f t="shared" si="163"/>
        <v>0</v>
      </c>
      <c r="U1001">
        <f t="shared" si="163"/>
        <v>0</v>
      </c>
      <c r="V1001">
        <f t="shared" si="163"/>
        <v>0</v>
      </c>
      <c r="W1001">
        <f t="shared" si="163"/>
        <v>1</v>
      </c>
    </row>
    <row r="1002" spans="1:23" x14ac:dyDescent="0.25">
      <c r="A1002" t="s">
        <v>2320</v>
      </c>
      <c r="B1002">
        <v>1</v>
      </c>
      <c r="C1002">
        <v>30354</v>
      </c>
      <c r="E1002" s="74">
        <v>259956</v>
      </c>
      <c r="F1002" s="75">
        <f t="shared" si="166"/>
        <v>1</v>
      </c>
      <c r="G1002" s="75">
        <f t="shared" si="166"/>
        <v>2</v>
      </c>
      <c r="H1002" s="75">
        <f t="shared" si="166"/>
        <v>3</v>
      </c>
      <c r="I1002" s="75">
        <f t="shared" si="166"/>
        <v>4</v>
      </c>
      <c r="J1002" s="75">
        <f t="shared" si="166"/>
        <v>5</v>
      </c>
      <c r="K1002" s="75">
        <f t="shared" si="166"/>
        <v>6</v>
      </c>
      <c r="L1002" s="75">
        <f t="shared" si="166"/>
        <v>7</v>
      </c>
      <c r="M1002" s="75">
        <f t="shared" si="166"/>
        <v>8</v>
      </c>
      <c r="N1002" s="75">
        <f t="shared" si="166"/>
        <v>9</v>
      </c>
      <c r="O1002" s="75">
        <f t="shared" si="166"/>
        <v>10</v>
      </c>
      <c r="P1002">
        <f t="shared" si="160"/>
        <v>1</v>
      </c>
      <c r="Q1002" t="str">
        <f t="shared" si="161"/>
        <v>D20201231</v>
      </c>
      <c r="R1002">
        <f t="shared" si="162"/>
        <v>142733</v>
      </c>
      <c r="S1002">
        <v>1</v>
      </c>
      <c r="T1002">
        <f t="shared" si="163"/>
        <v>0</v>
      </c>
      <c r="U1002">
        <f t="shared" si="163"/>
        <v>0</v>
      </c>
      <c r="V1002">
        <f t="shared" si="163"/>
        <v>0</v>
      </c>
      <c r="W1002">
        <f t="shared" si="163"/>
        <v>1</v>
      </c>
    </row>
    <row r="1003" spans="1:23" x14ac:dyDescent="0.25">
      <c r="A1003" t="s">
        <v>2322</v>
      </c>
      <c r="B1003">
        <v>1</v>
      </c>
      <c r="C1003">
        <v>116152</v>
      </c>
      <c r="E1003" s="74">
        <v>260055</v>
      </c>
      <c r="F1003" s="75">
        <f t="shared" si="166"/>
        <v>1</v>
      </c>
      <c r="G1003" s="75">
        <f t="shared" si="166"/>
        <v>2</v>
      </c>
      <c r="H1003" s="75">
        <f t="shared" si="166"/>
        <v>3</v>
      </c>
      <c r="I1003" s="75">
        <f t="shared" si="166"/>
        <v>4</v>
      </c>
      <c r="J1003" s="75">
        <f t="shared" si="166"/>
        <v>5</v>
      </c>
      <c r="K1003" s="75">
        <f t="shared" si="166"/>
        <v>6</v>
      </c>
      <c r="L1003" s="75">
        <f t="shared" si="166"/>
        <v>7</v>
      </c>
      <c r="M1003" s="75">
        <f t="shared" si="166"/>
        <v>8</v>
      </c>
      <c r="N1003" s="75">
        <f t="shared" si="166"/>
        <v>9</v>
      </c>
      <c r="O1003" s="75">
        <f t="shared" si="166"/>
        <v>10</v>
      </c>
      <c r="P1003">
        <f t="shared" si="160"/>
        <v>1</v>
      </c>
      <c r="Q1003" t="str">
        <f t="shared" si="161"/>
        <v>D20201231</v>
      </c>
      <c r="R1003">
        <f t="shared" si="162"/>
        <v>5174414</v>
      </c>
      <c r="S1003">
        <v>1</v>
      </c>
      <c r="T1003">
        <f t="shared" si="163"/>
        <v>0</v>
      </c>
      <c r="U1003">
        <f t="shared" si="163"/>
        <v>0</v>
      </c>
      <c r="V1003">
        <f t="shared" si="163"/>
        <v>1</v>
      </c>
      <c r="W1003">
        <f t="shared" si="163"/>
        <v>0</v>
      </c>
    </row>
    <row r="1004" spans="1:23" x14ac:dyDescent="0.25">
      <c r="A1004" t="s">
        <v>2324</v>
      </c>
      <c r="B1004">
        <v>1</v>
      </c>
      <c r="C1004">
        <v>93119</v>
      </c>
      <c r="E1004" s="74">
        <v>260831</v>
      </c>
      <c r="F1004" s="75">
        <f t="shared" si="166"/>
        <v>1</v>
      </c>
      <c r="G1004" s="75">
        <f t="shared" si="166"/>
        <v>2</v>
      </c>
      <c r="H1004" s="75">
        <f t="shared" si="166"/>
        <v>3</v>
      </c>
      <c r="I1004" s="75">
        <f t="shared" si="166"/>
        <v>4</v>
      </c>
      <c r="J1004" s="75">
        <f t="shared" si="166"/>
        <v>5</v>
      </c>
      <c r="K1004" s="75">
        <f t="shared" si="166"/>
        <v>6</v>
      </c>
      <c r="L1004" s="75">
        <f t="shared" si="166"/>
        <v>7</v>
      </c>
      <c r="M1004" s="75">
        <f t="shared" si="166"/>
        <v>8</v>
      </c>
      <c r="N1004" s="75">
        <f t="shared" si="166"/>
        <v>9</v>
      </c>
      <c r="O1004" s="75">
        <f t="shared" si="166"/>
        <v>10</v>
      </c>
      <c r="P1004">
        <f t="shared" si="160"/>
        <v>1</v>
      </c>
      <c r="Q1004" t="str">
        <f t="shared" si="161"/>
        <v>D20201231</v>
      </c>
      <c r="R1004">
        <f t="shared" si="162"/>
        <v>110764</v>
      </c>
      <c r="S1004">
        <v>1</v>
      </c>
      <c r="T1004">
        <f t="shared" si="163"/>
        <v>0</v>
      </c>
      <c r="U1004">
        <f t="shared" si="163"/>
        <v>0</v>
      </c>
      <c r="V1004">
        <f t="shared" si="163"/>
        <v>0</v>
      </c>
      <c r="W1004">
        <f t="shared" si="163"/>
        <v>1</v>
      </c>
    </row>
    <row r="1005" spans="1:23" x14ac:dyDescent="0.25">
      <c r="A1005" t="s">
        <v>2326</v>
      </c>
      <c r="B1005">
        <v>1</v>
      </c>
      <c r="C1005">
        <v>110764</v>
      </c>
      <c r="E1005" s="74">
        <v>260868</v>
      </c>
      <c r="F1005" s="75">
        <f t="shared" ref="F1005:O1014" si="167">IFERROR(VLOOKUP(CONCATENATE(F$4,".",$E1005),$A$4:$C$488690,2,FALSE)*F$3,100)</f>
        <v>1</v>
      </c>
      <c r="G1005" s="75">
        <f t="shared" si="167"/>
        <v>2</v>
      </c>
      <c r="H1005" s="75">
        <f t="shared" si="167"/>
        <v>3</v>
      </c>
      <c r="I1005" s="75">
        <f t="shared" si="167"/>
        <v>4</v>
      </c>
      <c r="J1005" s="75">
        <f t="shared" si="167"/>
        <v>5</v>
      </c>
      <c r="K1005" s="75">
        <f t="shared" si="167"/>
        <v>6</v>
      </c>
      <c r="L1005" s="75">
        <f t="shared" si="167"/>
        <v>100</v>
      </c>
      <c r="M1005" s="75">
        <f t="shared" si="167"/>
        <v>100</v>
      </c>
      <c r="N1005" s="75">
        <f t="shared" si="167"/>
        <v>100</v>
      </c>
      <c r="O1005" s="75">
        <f t="shared" si="167"/>
        <v>100</v>
      </c>
      <c r="P1005">
        <f t="shared" si="160"/>
        <v>1</v>
      </c>
      <c r="Q1005" t="str">
        <f t="shared" si="161"/>
        <v>D20201231</v>
      </c>
      <c r="R1005">
        <f t="shared" si="162"/>
        <v>3085642</v>
      </c>
      <c r="S1005">
        <v>1</v>
      </c>
      <c r="T1005">
        <f t="shared" si="163"/>
        <v>0</v>
      </c>
      <c r="U1005">
        <f t="shared" si="163"/>
        <v>0</v>
      </c>
      <c r="V1005">
        <f t="shared" si="163"/>
        <v>1</v>
      </c>
      <c r="W1005">
        <f t="shared" si="163"/>
        <v>0</v>
      </c>
    </row>
    <row r="1006" spans="1:23" x14ac:dyDescent="0.25">
      <c r="A1006" t="s">
        <v>2328</v>
      </c>
      <c r="B1006">
        <v>1</v>
      </c>
      <c r="C1006">
        <v>3085642</v>
      </c>
      <c r="E1006" s="74">
        <v>261146</v>
      </c>
      <c r="F1006" s="75">
        <f t="shared" si="167"/>
        <v>1</v>
      </c>
      <c r="G1006" s="75">
        <f t="shared" si="167"/>
        <v>2</v>
      </c>
      <c r="H1006" s="75">
        <f t="shared" si="167"/>
        <v>3</v>
      </c>
      <c r="I1006" s="75">
        <f t="shared" si="167"/>
        <v>4</v>
      </c>
      <c r="J1006" s="75">
        <f t="shared" si="167"/>
        <v>5</v>
      </c>
      <c r="K1006" s="75">
        <f t="shared" si="167"/>
        <v>6</v>
      </c>
      <c r="L1006" s="75">
        <f t="shared" si="167"/>
        <v>7</v>
      </c>
      <c r="M1006" s="75">
        <f t="shared" si="167"/>
        <v>8</v>
      </c>
      <c r="N1006" s="75">
        <f t="shared" si="167"/>
        <v>9</v>
      </c>
      <c r="O1006" s="75">
        <f t="shared" si="167"/>
        <v>10</v>
      </c>
      <c r="P1006">
        <f t="shared" si="160"/>
        <v>1</v>
      </c>
      <c r="Q1006" t="str">
        <f t="shared" si="161"/>
        <v>D20201231</v>
      </c>
      <c r="R1006">
        <f t="shared" si="162"/>
        <v>519757</v>
      </c>
      <c r="S1006">
        <v>1</v>
      </c>
      <c r="T1006">
        <f t="shared" si="163"/>
        <v>0</v>
      </c>
      <c r="U1006">
        <f t="shared" si="163"/>
        <v>0</v>
      </c>
      <c r="V1006">
        <f t="shared" si="163"/>
        <v>0</v>
      </c>
      <c r="W1006">
        <f t="shared" si="163"/>
        <v>1</v>
      </c>
    </row>
    <row r="1007" spans="1:23" x14ac:dyDescent="0.25">
      <c r="A1007" t="s">
        <v>2330</v>
      </c>
      <c r="B1007">
        <v>1</v>
      </c>
      <c r="C1007">
        <v>4418422</v>
      </c>
      <c r="E1007" s="74">
        <v>261360</v>
      </c>
      <c r="F1007" s="75">
        <f t="shared" si="167"/>
        <v>1</v>
      </c>
      <c r="G1007" s="75">
        <f t="shared" si="167"/>
        <v>2</v>
      </c>
      <c r="H1007" s="75">
        <f t="shared" si="167"/>
        <v>3</v>
      </c>
      <c r="I1007" s="75">
        <f t="shared" si="167"/>
        <v>4</v>
      </c>
      <c r="J1007" s="75">
        <f t="shared" si="167"/>
        <v>5</v>
      </c>
      <c r="K1007" s="75">
        <f t="shared" si="167"/>
        <v>6</v>
      </c>
      <c r="L1007" s="75">
        <f t="shared" si="167"/>
        <v>7</v>
      </c>
      <c r="M1007" s="75">
        <f t="shared" si="167"/>
        <v>8</v>
      </c>
      <c r="N1007" s="75">
        <f t="shared" si="167"/>
        <v>9</v>
      </c>
      <c r="O1007" s="75">
        <f t="shared" si="167"/>
        <v>10</v>
      </c>
      <c r="P1007">
        <f t="shared" si="160"/>
        <v>1</v>
      </c>
      <c r="Q1007" t="str">
        <f t="shared" si="161"/>
        <v>D20201231</v>
      </c>
      <c r="R1007">
        <f t="shared" si="162"/>
        <v>776470</v>
      </c>
      <c r="S1007">
        <v>1</v>
      </c>
      <c r="T1007">
        <f t="shared" si="163"/>
        <v>0</v>
      </c>
      <c r="U1007">
        <f t="shared" si="163"/>
        <v>0</v>
      </c>
      <c r="V1007">
        <f t="shared" si="163"/>
        <v>0</v>
      </c>
      <c r="W1007">
        <f t="shared" si="163"/>
        <v>1</v>
      </c>
    </row>
    <row r="1008" spans="1:23" x14ac:dyDescent="0.25">
      <c r="A1008" t="s">
        <v>2332</v>
      </c>
      <c r="B1008">
        <v>1</v>
      </c>
      <c r="C1008">
        <v>64355</v>
      </c>
      <c r="E1008" s="74">
        <v>261940</v>
      </c>
      <c r="F1008" s="75">
        <f t="shared" si="167"/>
        <v>1</v>
      </c>
      <c r="G1008" s="75">
        <f t="shared" si="167"/>
        <v>2</v>
      </c>
      <c r="H1008" s="75">
        <f t="shared" si="167"/>
        <v>3</v>
      </c>
      <c r="I1008" s="75">
        <f t="shared" si="167"/>
        <v>4</v>
      </c>
      <c r="J1008" s="75">
        <f t="shared" si="167"/>
        <v>5</v>
      </c>
      <c r="K1008" s="75">
        <f t="shared" si="167"/>
        <v>6</v>
      </c>
      <c r="L1008" s="75">
        <f t="shared" si="167"/>
        <v>7</v>
      </c>
      <c r="M1008" s="75">
        <f t="shared" si="167"/>
        <v>8</v>
      </c>
      <c r="N1008" s="75">
        <f t="shared" si="167"/>
        <v>9</v>
      </c>
      <c r="O1008" s="75">
        <f t="shared" si="167"/>
        <v>10</v>
      </c>
      <c r="P1008">
        <f t="shared" si="160"/>
        <v>1</v>
      </c>
      <c r="Q1008" t="str">
        <f t="shared" si="161"/>
        <v>D20201231</v>
      </c>
      <c r="R1008">
        <f t="shared" si="162"/>
        <v>858489</v>
      </c>
      <c r="S1008">
        <v>1</v>
      </c>
      <c r="T1008">
        <f t="shared" si="163"/>
        <v>0</v>
      </c>
      <c r="U1008">
        <f t="shared" si="163"/>
        <v>0</v>
      </c>
      <c r="V1008">
        <f t="shared" si="163"/>
        <v>0</v>
      </c>
      <c r="W1008">
        <f t="shared" si="163"/>
        <v>1</v>
      </c>
    </row>
    <row r="1009" spans="1:23" x14ac:dyDescent="0.25">
      <c r="A1009" t="s">
        <v>2334</v>
      </c>
      <c r="B1009">
        <v>1</v>
      </c>
      <c r="C1009">
        <v>519757</v>
      </c>
      <c r="E1009" s="74">
        <v>262059</v>
      </c>
      <c r="F1009" s="75">
        <f t="shared" si="167"/>
        <v>1</v>
      </c>
      <c r="G1009" s="75">
        <f t="shared" si="167"/>
        <v>2</v>
      </c>
      <c r="H1009" s="75">
        <f t="shared" si="167"/>
        <v>3</v>
      </c>
      <c r="I1009" s="75">
        <f t="shared" si="167"/>
        <v>4</v>
      </c>
      <c r="J1009" s="75">
        <f t="shared" si="167"/>
        <v>5</v>
      </c>
      <c r="K1009" s="75">
        <f t="shared" si="167"/>
        <v>6</v>
      </c>
      <c r="L1009" s="75">
        <f t="shared" si="167"/>
        <v>7</v>
      </c>
      <c r="M1009" s="75">
        <f t="shared" si="167"/>
        <v>8</v>
      </c>
      <c r="N1009" s="75">
        <f t="shared" si="167"/>
        <v>9</v>
      </c>
      <c r="O1009" s="75">
        <f t="shared" si="167"/>
        <v>10</v>
      </c>
      <c r="P1009">
        <f t="shared" si="160"/>
        <v>1</v>
      </c>
      <c r="Q1009" t="str">
        <f t="shared" si="161"/>
        <v>D20201231</v>
      </c>
      <c r="R1009">
        <f t="shared" si="162"/>
        <v>469717</v>
      </c>
      <c r="S1009">
        <v>1</v>
      </c>
      <c r="T1009">
        <f t="shared" si="163"/>
        <v>0</v>
      </c>
      <c r="U1009">
        <f t="shared" si="163"/>
        <v>0</v>
      </c>
      <c r="V1009">
        <f t="shared" si="163"/>
        <v>0</v>
      </c>
      <c r="W1009">
        <f t="shared" si="163"/>
        <v>1</v>
      </c>
    </row>
    <row r="1010" spans="1:23" x14ac:dyDescent="0.25">
      <c r="A1010" t="s">
        <v>2336</v>
      </c>
      <c r="B1010">
        <v>1</v>
      </c>
      <c r="C1010">
        <v>776470</v>
      </c>
      <c r="E1010" s="74">
        <v>262237</v>
      </c>
      <c r="F1010" s="75">
        <f t="shared" si="167"/>
        <v>1</v>
      </c>
      <c r="G1010" s="75">
        <f t="shared" si="167"/>
        <v>2</v>
      </c>
      <c r="H1010" s="75">
        <f t="shared" si="167"/>
        <v>3</v>
      </c>
      <c r="I1010" s="75">
        <f t="shared" si="167"/>
        <v>4</v>
      </c>
      <c r="J1010" s="75">
        <f t="shared" si="167"/>
        <v>5</v>
      </c>
      <c r="K1010" s="75">
        <f t="shared" si="167"/>
        <v>6</v>
      </c>
      <c r="L1010" s="75">
        <f t="shared" si="167"/>
        <v>7</v>
      </c>
      <c r="M1010" s="75">
        <f t="shared" si="167"/>
        <v>8</v>
      </c>
      <c r="N1010" s="75">
        <f t="shared" si="167"/>
        <v>9</v>
      </c>
      <c r="O1010" s="75">
        <f t="shared" si="167"/>
        <v>10</v>
      </c>
      <c r="P1010">
        <f t="shared" si="160"/>
        <v>1</v>
      </c>
      <c r="Q1010" t="str">
        <f t="shared" si="161"/>
        <v>D20201231</v>
      </c>
      <c r="R1010">
        <f t="shared" si="162"/>
        <v>302883</v>
      </c>
      <c r="S1010">
        <v>1</v>
      </c>
      <c r="T1010">
        <f t="shared" si="163"/>
        <v>0</v>
      </c>
      <c r="U1010">
        <f t="shared" si="163"/>
        <v>0</v>
      </c>
      <c r="V1010">
        <f t="shared" si="163"/>
        <v>0</v>
      </c>
      <c r="W1010">
        <f t="shared" si="163"/>
        <v>1</v>
      </c>
    </row>
    <row r="1011" spans="1:23" x14ac:dyDescent="0.25">
      <c r="A1011" t="s">
        <v>2337</v>
      </c>
      <c r="B1011">
        <v>1</v>
      </c>
      <c r="C1011">
        <v>287265</v>
      </c>
      <c r="E1011" s="74">
        <v>262358</v>
      </c>
      <c r="F1011" s="75">
        <f t="shared" si="167"/>
        <v>1</v>
      </c>
      <c r="G1011" s="75">
        <f t="shared" si="167"/>
        <v>2</v>
      </c>
      <c r="H1011" s="75">
        <f t="shared" si="167"/>
        <v>3</v>
      </c>
      <c r="I1011" s="75">
        <f t="shared" si="167"/>
        <v>4</v>
      </c>
      <c r="J1011" s="75">
        <f t="shared" si="167"/>
        <v>5</v>
      </c>
      <c r="K1011" s="75">
        <f t="shared" si="167"/>
        <v>6</v>
      </c>
      <c r="L1011" s="75">
        <f t="shared" si="167"/>
        <v>7</v>
      </c>
      <c r="M1011" s="75">
        <f t="shared" si="167"/>
        <v>8</v>
      </c>
      <c r="N1011" s="75">
        <f t="shared" si="167"/>
        <v>9</v>
      </c>
      <c r="O1011" s="75">
        <f t="shared" si="167"/>
        <v>10</v>
      </c>
      <c r="P1011">
        <f t="shared" si="160"/>
        <v>1</v>
      </c>
      <c r="Q1011" t="str">
        <f t="shared" si="161"/>
        <v>D20201231</v>
      </c>
      <c r="R1011">
        <f t="shared" si="162"/>
        <v>499250</v>
      </c>
      <c r="S1011">
        <v>1</v>
      </c>
      <c r="T1011">
        <f t="shared" si="163"/>
        <v>0</v>
      </c>
      <c r="U1011">
        <f t="shared" si="163"/>
        <v>0</v>
      </c>
      <c r="V1011">
        <f t="shared" si="163"/>
        <v>0</v>
      </c>
      <c r="W1011">
        <f t="shared" si="163"/>
        <v>1</v>
      </c>
    </row>
    <row r="1012" spans="1:23" x14ac:dyDescent="0.25">
      <c r="A1012" t="s">
        <v>2339</v>
      </c>
      <c r="B1012">
        <v>1</v>
      </c>
      <c r="C1012">
        <v>4439614</v>
      </c>
      <c r="E1012" s="74">
        <v>262741</v>
      </c>
      <c r="F1012" s="75">
        <f t="shared" si="167"/>
        <v>1</v>
      </c>
      <c r="G1012" s="75">
        <f t="shared" si="167"/>
        <v>2</v>
      </c>
      <c r="H1012" s="75">
        <f t="shared" si="167"/>
        <v>3</v>
      </c>
      <c r="I1012" s="75">
        <f t="shared" si="167"/>
        <v>4</v>
      </c>
      <c r="J1012" s="75">
        <f t="shared" si="167"/>
        <v>5</v>
      </c>
      <c r="K1012" s="75">
        <f t="shared" si="167"/>
        <v>6</v>
      </c>
      <c r="L1012" s="75">
        <f t="shared" si="167"/>
        <v>7</v>
      </c>
      <c r="M1012" s="75">
        <f t="shared" si="167"/>
        <v>8</v>
      </c>
      <c r="N1012" s="75">
        <f t="shared" si="167"/>
        <v>9</v>
      </c>
      <c r="O1012" s="75">
        <f t="shared" si="167"/>
        <v>10</v>
      </c>
      <c r="P1012">
        <f t="shared" si="160"/>
        <v>1</v>
      </c>
      <c r="Q1012" t="str">
        <f t="shared" si="161"/>
        <v>D20201231</v>
      </c>
      <c r="R1012">
        <f t="shared" si="162"/>
        <v>450070</v>
      </c>
      <c r="S1012">
        <v>1</v>
      </c>
      <c r="T1012">
        <f t="shared" si="163"/>
        <v>0</v>
      </c>
      <c r="U1012">
        <f t="shared" si="163"/>
        <v>0</v>
      </c>
      <c r="V1012">
        <f t="shared" si="163"/>
        <v>0</v>
      </c>
      <c r="W1012">
        <f t="shared" si="163"/>
        <v>1</v>
      </c>
    </row>
    <row r="1013" spans="1:23" x14ac:dyDescent="0.25">
      <c r="A1013" t="s">
        <v>2341</v>
      </c>
      <c r="B1013">
        <v>1</v>
      </c>
      <c r="C1013">
        <v>237820</v>
      </c>
      <c r="E1013" s="74">
        <v>262844</v>
      </c>
      <c r="F1013" s="75">
        <f t="shared" si="167"/>
        <v>1</v>
      </c>
      <c r="G1013" s="75">
        <f t="shared" si="167"/>
        <v>2</v>
      </c>
      <c r="H1013" s="75">
        <f t="shared" si="167"/>
        <v>3</v>
      </c>
      <c r="I1013" s="75">
        <f t="shared" si="167"/>
        <v>4</v>
      </c>
      <c r="J1013" s="75">
        <f t="shared" si="167"/>
        <v>5</v>
      </c>
      <c r="K1013" s="75">
        <f t="shared" si="167"/>
        <v>6</v>
      </c>
      <c r="L1013" s="75">
        <f t="shared" si="167"/>
        <v>7</v>
      </c>
      <c r="M1013" s="75">
        <f t="shared" si="167"/>
        <v>8</v>
      </c>
      <c r="N1013" s="75">
        <f t="shared" si="167"/>
        <v>9</v>
      </c>
      <c r="O1013" s="75">
        <f t="shared" si="167"/>
        <v>10</v>
      </c>
      <c r="P1013">
        <f t="shared" si="160"/>
        <v>1</v>
      </c>
      <c r="Q1013" t="str">
        <f t="shared" si="161"/>
        <v>D20201231</v>
      </c>
      <c r="R1013">
        <f t="shared" si="162"/>
        <v>900547</v>
      </c>
      <c r="S1013">
        <v>1</v>
      </c>
      <c r="T1013">
        <f t="shared" si="163"/>
        <v>0</v>
      </c>
      <c r="U1013">
        <f t="shared" si="163"/>
        <v>0</v>
      </c>
      <c r="V1013">
        <f t="shared" si="163"/>
        <v>0</v>
      </c>
      <c r="W1013">
        <f t="shared" si="163"/>
        <v>1</v>
      </c>
    </row>
    <row r="1014" spans="1:23" x14ac:dyDescent="0.25">
      <c r="A1014" t="s">
        <v>2343</v>
      </c>
      <c r="B1014">
        <v>1</v>
      </c>
      <c r="C1014">
        <v>481551</v>
      </c>
      <c r="E1014" s="74">
        <v>262956</v>
      </c>
      <c r="F1014" s="75">
        <f t="shared" si="167"/>
        <v>1</v>
      </c>
      <c r="G1014" s="75">
        <f t="shared" si="167"/>
        <v>2</v>
      </c>
      <c r="H1014" s="75">
        <f t="shared" si="167"/>
        <v>3</v>
      </c>
      <c r="I1014" s="75">
        <f t="shared" si="167"/>
        <v>4</v>
      </c>
      <c r="J1014" s="75">
        <f t="shared" si="167"/>
        <v>5</v>
      </c>
      <c r="K1014" s="75">
        <f t="shared" si="167"/>
        <v>6</v>
      </c>
      <c r="L1014" s="75">
        <f t="shared" si="167"/>
        <v>7</v>
      </c>
      <c r="M1014" s="75">
        <f t="shared" si="167"/>
        <v>8</v>
      </c>
      <c r="N1014" s="75">
        <f t="shared" si="167"/>
        <v>9</v>
      </c>
      <c r="O1014" s="75">
        <f t="shared" si="167"/>
        <v>10</v>
      </c>
      <c r="P1014">
        <f t="shared" si="160"/>
        <v>1</v>
      </c>
      <c r="Q1014" t="str">
        <f t="shared" si="161"/>
        <v>D20201231</v>
      </c>
      <c r="R1014">
        <f t="shared" si="162"/>
        <v>165985</v>
      </c>
      <c r="S1014">
        <v>1</v>
      </c>
      <c r="T1014">
        <f t="shared" si="163"/>
        <v>0</v>
      </c>
      <c r="U1014">
        <f t="shared" si="163"/>
        <v>0</v>
      </c>
      <c r="V1014">
        <f t="shared" si="163"/>
        <v>0</v>
      </c>
      <c r="W1014">
        <f t="shared" si="163"/>
        <v>1</v>
      </c>
    </row>
    <row r="1015" spans="1:23" x14ac:dyDescent="0.25">
      <c r="A1015" t="s">
        <v>2345</v>
      </c>
      <c r="B1015">
        <v>1</v>
      </c>
      <c r="C1015">
        <v>37708641</v>
      </c>
      <c r="E1015" s="74">
        <v>263243</v>
      </c>
      <c r="F1015" s="75">
        <f t="shared" ref="F1015:O1024" si="168">IFERROR(VLOOKUP(CONCATENATE(F$4,".",$E1015),$A$4:$C$488690,2,FALSE)*F$3,100)</f>
        <v>1</v>
      </c>
      <c r="G1015" s="75">
        <f t="shared" si="168"/>
        <v>2</v>
      </c>
      <c r="H1015" s="75">
        <f t="shared" si="168"/>
        <v>3</v>
      </c>
      <c r="I1015" s="75">
        <f t="shared" si="168"/>
        <v>4</v>
      </c>
      <c r="J1015" s="75">
        <f t="shared" si="168"/>
        <v>5</v>
      </c>
      <c r="K1015" s="75">
        <f t="shared" si="168"/>
        <v>6</v>
      </c>
      <c r="L1015" s="75">
        <f t="shared" si="168"/>
        <v>7</v>
      </c>
      <c r="M1015" s="75">
        <f t="shared" si="168"/>
        <v>8</v>
      </c>
      <c r="N1015" s="75">
        <f t="shared" si="168"/>
        <v>9</v>
      </c>
      <c r="O1015" s="75">
        <f t="shared" si="168"/>
        <v>10</v>
      </c>
      <c r="P1015">
        <f t="shared" si="160"/>
        <v>1</v>
      </c>
      <c r="Q1015" t="str">
        <f t="shared" si="161"/>
        <v>D20201231</v>
      </c>
      <c r="R1015">
        <f t="shared" si="162"/>
        <v>492295</v>
      </c>
      <c r="S1015">
        <v>1</v>
      </c>
      <c r="T1015">
        <f t="shared" si="163"/>
        <v>0</v>
      </c>
      <c r="U1015">
        <f t="shared" si="163"/>
        <v>0</v>
      </c>
      <c r="V1015">
        <f t="shared" si="163"/>
        <v>0</v>
      </c>
      <c r="W1015">
        <f t="shared" si="163"/>
        <v>1</v>
      </c>
    </row>
    <row r="1016" spans="1:23" x14ac:dyDescent="0.25">
      <c r="A1016" t="s">
        <v>2347</v>
      </c>
      <c r="B1016">
        <v>1</v>
      </c>
      <c r="C1016">
        <v>858489</v>
      </c>
      <c r="E1016" s="74">
        <v>263627</v>
      </c>
      <c r="F1016" s="75">
        <f t="shared" si="168"/>
        <v>1</v>
      </c>
      <c r="G1016" s="75">
        <f t="shared" si="168"/>
        <v>2</v>
      </c>
      <c r="H1016" s="75">
        <f t="shared" si="168"/>
        <v>3</v>
      </c>
      <c r="I1016" s="75">
        <f t="shared" si="168"/>
        <v>4</v>
      </c>
      <c r="J1016" s="75">
        <f t="shared" si="168"/>
        <v>5</v>
      </c>
      <c r="K1016" s="75">
        <f t="shared" si="168"/>
        <v>6</v>
      </c>
      <c r="L1016" s="75">
        <f t="shared" si="168"/>
        <v>7</v>
      </c>
      <c r="M1016" s="75">
        <f t="shared" si="168"/>
        <v>8</v>
      </c>
      <c r="N1016" s="75">
        <f t="shared" si="168"/>
        <v>9</v>
      </c>
      <c r="O1016" s="75">
        <f t="shared" si="168"/>
        <v>10</v>
      </c>
      <c r="P1016">
        <f t="shared" si="160"/>
        <v>1</v>
      </c>
      <c r="Q1016" t="str">
        <f t="shared" si="161"/>
        <v>D20201231</v>
      </c>
      <c r="R1016">
        <f t="shared" si="162"/>
        <v>176369</v>
      </c>
      <c r="S1016">
        <v>1</v>
      </c>
      <c r="T1016">
        <f t="shared" si="163"/>
        <v>0</v>
      </c>
      <c r="U1016">
        <f t="shared" si="163"/>
        <v>0</v>
      </c>
      <c r="V1016">
        <f t="shared" si="163"/>
        <v>0</v>
      </c>
      <c r="W1016">
        <f t="shared" si="163"/>
        <v>1</v>
      </c>
    </row>
    <row r="1017" spans="1:23" x14ac:dyDescent="0.25">
      <c r="A1017" t="s">
        <v>2349</v>
      </c>
      <c r="B1017">
        <v>1</v>
      </c>
      <c r="C1017">
        <v>288339</v>
      </c>
      <c r="E1017" s="74">
        <v>264455</v>
      </c>
      <c r="F1017" s="75">
        <f t="shared" si="168"/>
        <v>1</v>
      </c>
      <c r="G1017" s="75">
        <f t="shared" si="168"/>
        <v>2</v>
      </c>
      <c r="H1017" s="75">
        <f t="shared" si="168"/>
        <v>3</v>
      </c>
      <c r="I1017" s="75">
        <f t="shared" si="168"/>
        <v>4</v>
      </c>
      <c r="J1017" s="75">
        <f t="shared" si="168"/>
        <v>5</v>
      </c>
      <c r="K1017" s="75">
        <f t="shared" si="168"/>
        <v>6</v>
      </c>
      <c r="L1017" s="75">
        <f t="shared" si="168"/>
        <v>7</v>
      </c>
      <c r="M1017" s="75">
        <f t="shared" si="168"/>
        <v>8</v>
      </c>
      <c r="N1017" s="75">
        <f t="shared" si="168"/>
        <v>9</v>
      </c>
      <c r="O1017" s="75">
        <f t="shared" si="168"/>
        <v>10</v>
      </c>
      <c r="P1017">
        <f t="shared" si="160"/>
        <v>1</v>
      </c>
      <c r="Q1017" t="str">
        <f t="shared" si="161"/>
        <v>D20201231</v>
      </c>
      <c r="R1017">
        <f t="shared" si="162"/>
        <v>563903</v>
      </c>
      <c r="S1017">
        <v>1</v>
      </c>
      <c r="T1017">
        <f t="shared" si="163"/>
        <v>0</v>
      </c>
      <c r="U1017">
        <f t="shared" si="163"/>
        <v>0</v>
      </c>
      <c r="V1017">
        <f t="shared" si="163"/>
        <v>0</v>
      </c>
      <c r="W1017">
        <f t="shared" si="163"/>
        <v>1</v>
      </c>
    </row>
    <row r="1018" spans="1:23" x14ac:dyDescent="0.25">
      <c r="A1018" t="s">
        <v>2350</v>
      </c>
      <c r="B1018">
        <v>1</v>
      </c>
      <c r="C1018">
        <v>469717</v>
      </c>
      <c r="E1018" s="74">
        <v>264772</v>
      </c>
      <c r="F1018" s="75">
        <f t="shared" si="168"/>
        <v>1</v>
      </c>
      <c r="G1018" s="75">
        <f t="shared" si="168"/>
        <v>2</v>
      </c>
      <c r="H1018" s="75">
        <f t="shared" si="168"/>
        <v>3</v>
      </c>
      <c r="I1018" s="75">
        <f t="shared" si="168"/>
        <v>4</v>
      </c>
      <c r="J1018" s="75">
        <f t="shared" si="168"/>
        <v>5</v>
      </c>
      <c r="K1018" s="75">
        <f t="shared" si="168"/>
        <v>6</v>
      </c>
      <c r="L1018" s="75">
        <f t="shared" si="168"/>
        <v>7</v>
      </c>
      <c r="M1018" s="75">
        <f t="shared" si="168"/>
        <v>8</v>
      </c>
      <c r="N1018" s="75">
        <f t="shared" si="168"/>
        <v>9</v>
      </c>
      <c r="O1018" s="75">
        <f t="shared" si="168"/>
        <v>10</v>
      </c>
      <c r="P1018">
        <f t="shared" si="160"/>
        <v>1</v>
      </c>
      <c r="Q1018" t="str">
        <f t="shared" si="161"/>
        <v>D20201231</v>
      </c>
      <c r="R1018">
        <f t="shared" si="162"/>
        <v>2384977</v>
      </c>
      <c r="S1018">
        <v>1</v>
      </c>
      <c r="T1018">
        <f t="shared" si="163"/>
        <v>0</v>
      </c>
      <c r="U1018">
        <f t="shared" si="163"/>
        <v>0</v>
      </c>
      <c r="V1018">
        <f t="shared" si="163"/>
        <v>1</v>
      </c>
      <c r="W1018">
        <f t="shared" si="163"/>
        <v>0</v>
      </c>
    </row>
    <row r="1019" spans="1:23" x14ac:dyDescent="0.25">
      <c r="A1019" t="s">
        <v>2352</v>
      </c>
      <c r="B1019">
        <v>1</v>
      </c>
      <c r="C1019">
        <v>113036</v>
      </c>
      <c r="E1019" s="74">
        <v>265340</v>
      </c>
      <c r="F1019" s="75">
        <f t="shared" si="168"/>
        <v>1</v>
      </c>
      <c r="G1019" s="75">
        <f t="shared" si="168"/>
        <v>2</v>
      </c>
      <c r="H1019" s="75">
        <f t="shared" si="168"/>
        <v>3</v>
      </c>
      <c r="I1019" s="75">
        <f t="shared" si="168"/>
        <v>4</v>
      </c>
      <c r="J1019" s="75">
        <f t="shared" si="168"/>
        <v>5</v>
      </c>
      <c r="K1019" s="75">
        <f t="shared" si="168"/>
        <v>6</v>
      </c>
      <c r="L1019" s="75">
        <f t="shared" si="168"/>
        <v>7</v>
      </c>
      <c r="M1019" s="75">
        <f t="shared" si="168"/>
        <v>8</v>
      </c>
      <c r="N1019" s="75">
        <f t="shared" si="168"/>
        <v>9</v>
      </c>
      <c r="O1019" s="75">
        <f t="shared" si="168"/>
        <v>10</v>
      </c>
      <c r="P1019">
        <f t="shared" si="160"/>
        <v>1</v>
      </c>
      <c r="Q1019" t="str">
        <f t="shared" si="161"/>
        <v>D20201231</v>
      </c>
      <c r="R1019">
        <f t="shared" si="162"/>
        <v>301058</v>
      </c>
      <c r="S1019">
        <v>1</v>
      </c>
      <c r="T1019">
        <f t="shared" si="163"/>
        <v>0</v>
      </c>
      <c r="U1019">
        <f t="shared" si="163"/>
        <v>0</v>
      </c>
      <c r="V1019">
        <f t="shared" si="163"/>
        <v>0</v>
      </c>
      <c r="W1019">
        <f t="shared" si="163"/>
        <v>1</v>
      </c>
    </row>
    <row r="1020" spans="1:23" x14ac:dyDescent="0.25">
      <c r="A1020" t="s">
        <v>2354</v>
      </c>
      <c r="B1020">
        <v>1</v>
      </c>
      <c r="C1020">
        <v>142248</v>
      </c>
      <c r="E1020" s="74">
        <v>265407</v>
      </c>
      <c r="F1020" s="75">
        <f t="shared" si="168"/>
        <v>1</v>
      </c>
      <c r="G1020" s="75">
        <f t="shared" si="168"/>
        <v>2</v>
      </c>
      <c r="H1020" s="75">
        <f t="shared" si="168"/>
        <v>3</v>
      </c>
      <c r="I1020" s="75">
        <f t="shared" si="168"/>
        <v>4</v>
      </c>
      <c r="J1020" s="75">
        <f t="shared" si="168"/>
        <v>5</v>
      </c>
      <c r="K1020" s="75">
        <f t="shared" si="168"/>
        <v>6</v>
      </c>
      <c r="L1020" s="75">
        <f t="shared" si="168"/>
        <v>7</v>
      </c>
      <c r="M1020" s="75">
        <f t="shared" si="168"/>
        <v>8</v>
      </c>
      <c r="N1020" s="75">
        <f t="shared" si="168"/>
        <v>9</v>
      </c>
      <c r="O1020" s="75">
        <f t="shared" si="168"/>
        <v>10</v>
      </c>
      <c r="P1020">
        <f t="shared" si="160"/>
        <v>1</v>
      </c>
      <c r="Q1020" t="str">
        <f t="shared" si="161"/>
        <v>D20201231</v>
      </c>
      <c r="R1020">
        <f t="shared" si="162"/>
        <v>2014049</v>
      </c>
      <c r="S1020">
        <v>1</v>
      </c>
      <c r="T1020">
        <f t="shared" si="163"/>
        <v>0</v>
      </c>
      <c r="U1020">
        <f t="shared" si="163"/>
        <v>0</v>
      </c>
      <c r="V1020">
        <f t="shared" si="163"/>
        <v>1</v>
      </c>
      <c r="W1020">
        <f t="shared" si="163"/>
        <v>0</v>
      </c>
    </row>
    <row r="1021" spans="1:23" x14ac:dyDescent="0.25">
      <c r="A1021" t="s">
        <v>2356</v>
      </c>
      <c r="B1021">
        <v>1</v>
      </c>
      <c r="C1021">
        <v>302883</v>
      </c>
      <c r="E1021" s="74">
        <v>265452</v>
      </c>
      <c r="F1021" s="75">
        <f t="shared" si="168"/>
        <v>1</v>
      </c>
      <c r="G1021" s="75">
        <f t="shared" si="168"/>
        <v>2</v>
      </c>
      <c r="H1021" s="75">
        <f t="shared" si="168"/>
        <v>3</v>
      </c>
      <c r="I1021" s="75">
        <f t="shared" si="168"/>
        <v>4</v>
      </c>
      <c r="J1021" s="75">
        <f t="shared" si="168"/>
        <v>5</v>
      </c>
      <c r="K1021" s="75">
        <f t="shared" si="168"/>
        <v>6</v>
      </c>
      <c r="L1021" s="75">
        <f t="shared" si="168"/>
        <v>7</v>
      </c>
      <c r="M1021" s="75">
        <f t="shared" si="168"/>
        <v>8</v>
      </c>
      <c r="N1021" s="75">
        <f t="shared" si="168"/>
        <v>9</v>
      </c>
      <c r="O1021" s="75">
        <f t="shared" si="168"/>
        <v>10</v>
      </c>
      <c r="P1021">
        <f t="shared" si="160"/>
        <v>1</v>
      </c>
      <c r="Q1021" t="str">
        <f t="shared" si="161"/>
        <v>D20201231</v>
      </c>
      <c r="R1021">
        <f t="shared" si="162"/>
        <v>94750</v>
      </c>
      <c r="S1021">
        <v>1</v>
      </c>
      <c r="T1021">
        <f t="shared" si="163"/>
        <v>0</v>
      </c>
      <c r="U1021">
        <f t="shared" si="163"/>
        <v>0</v>
      </c>
      <c r="V1021">
        <f t="shared" si="163"/>
        <v>0</v>
      </c>
      <c r="W1021">
        <f t="shared" si="163"/>
        <v>1</v>
      </c>
    </row>
    <row r="1022" spans="1:23" x14ac:dyDescent="0.25">
      <c r="A1022" t="s">
        <v>2358</v>
      </c>
      <c r="B1022">
        <v>1</v>
      </c>
      <c r="C1022">
        <v>499250</v>
      </c>
      <c r="E1022" s="74">
        <v>265676</v>
      </c>
      <c r="F1022" s="75">
        <f t="shared" si="168"/>
        <v>1</v>
      </c>
      <c r="G1022" s="75">
        <f t="shared" si="168"/>
        <v>2</v>
      </c>
      <c r="H1022" s="75">
        <f t="shared" si="168"/>
        <v>3</v>
      </c>
      <c r="I1022" s="75">
        <f t="shared" si="168"/>
        <v>4</v>
      </c>
      <c r="J1022" s="75">
        <f t="shared" si="168"/>
        <v>5</v>
      </c>
      <c r="K1022" s="75">
        <f t="shared" si="168"/>
        <v>6</v>
      </c>
      <c r="L1022" s="75">
        <f t="shared" si="168"/>
        <v>7</v>
      </c>
      <c r="M1022" s="75">
        <f t="shared" si="168"/>
        <v>8</v>
      </c>
      <c r="N1022" s="75">
        <f t="shared" si="168"/>
        <v>9</v>
      </c>
      <c r="O1022" s="75">
        <f t="shared" si="168"/>
        <v>10</v>
      </c>
      <c r="P1022">
        <f t="shared" si="160"/>
        <v>1</v>
      </c>
      <c r="Q1022" t="str">
        <f t="shared" si="161"/>
        <v>D20201231</v>
      </c>
      <c r="R1022">
        <f t="shared" si="162"/>
        <v>115571</v>
      </c>
      <c r="S1022">
        <v>1</v>
      </c>
      <c r="T1022">
        <f t="shared" si="163"/>
        <v>0</v>
      </c>
      <c r="U1022">
        <f t="shared" si="163"/>
        <v>0</v>
      </c>
      <c r="V1022">
        <f t="shared" si="163"/>
        <v>0</v>
      </c>
      <c r="W1022">
        <f t="shared" si="163"/>
        <v>1</v>
      </c>
    </row>
    <row r="1023" spans="1:23" x14ac:dyDescent="0.25">
      <c r="A1023" t="s">
        <v>2360</v>
      </c>
      <c r="B1023">
        <v>1</v>
      </c>
      <c r="C1023">
        <v>1298458</v>
      </c>
      <c r="E1023" s="74">
        <v>266066</v>
      </c>
      <c r="F1023" s="75">
        <f t="shared" si="168"/>
        <v>1</v>
      </c>
      <c r="G1023" s="75">
        <f t="shared" si="168"/>
        <v>2</v>
      </c>
      <c r="H1023" s="75">
        <f t="shared" si="168"/>
        <v>3</v>
      </c>
      <c r="I1023" s="75">
        <f t="shared" si="168"/>
        <v>4</v>
      </c>
      <c r="J1023" s="75">
        <f t="shared" si="168"/>
        <v>5</v>
      </c>
      <c r="K1023" s="75">
        <f t="shared" si="168"/>
        <v>6</v>
      </c>
      <c r="L1023" s="75">
        <f t="shared" si="168"/>
        <v>7</v>
      </c>
      <c r="M1023" s="75">
        <f t="shared" si="168"/>
        <v>8</v>
      </c>
      <c r="N1023" s="75">
        <f t="shared" si="168"/>
        <v>9</v>
      </c>
      <c r="O1023" s="75">
        <f t="shared" si="168"/>
        <v>10</v>
      </c>
      <c r="P1023">
        <f t="shared" si="160"/>
        <v>1</v>
      </c>
      <c r="Q1023" t="str">
        <f t="shared" si="161"/>
        <v>D20201231</v>
      </c>
      <c r="R1023">
        <f t="shared" si="162"/>
        <v>247712</v>
      </c>
      <c r="S1023">
        <v>1</v>
      </c>
      <c r="T1023">
        <f t="shared" si="163"/>
        <v>0</v>
      </c>
      <c r="U1023">
        <f t="shared" si="163"/>
        <v>0</v>
      </c>
      <c r="V1023">
        <f t="shared" si="163"/>
        <v>0</v>
      </c>
      <c r="W1023">
        <f t="shared" si="163"/>
        <v>1</v>
      </c>
    </row>
    <row r="1024" spans="1:23" x14ac:dyDescent="0.25">
      <c r="A1024" t="s">
        <v>2362</v>
      </c>
      <c r="B1024">
        <v>1</v>
      </c>
      <c r="C1024">
        <v>775500</v>
      </c>
      <c r="E1024" s="74">
        <v>266244</v>
      </c>
      <c r="F1024" s="75">
        <f t="shared" si="168"/>
        <v>1</v>
      </c>
      <c r="G1024" s="75">
        <f t="shared" si="168"/>
        <v>2</v>
      </c>
      <c r="H1024" s="75">
        <f t="shared" si="168"/>
        <v>3</v>
      </c>
      <c r="I1024" s="75">
        <f t="shared" si="168"/>
        <v>4</v>
      </c>
      <c r="J1024" s="75">
        <f t="shared" si="168"/>
        <v>5</v>
      </c>
      <c r="K1024" s="75">
        <f t="shared" si="168"/>
        <v>6</v>
      </c>
      <c r="L1024" s="75">
        <f t="shared" si="168"/>
        <v>7</v>
      </c>
      <c r="M1024" s="75">
        <f t="shared" si="168"/>
        <v>8</v>
      </c>
      <c r="N1024" s="75">
        <f t="shared" si="168"/>
        <v>9</v>
      </c>
      <c r="O1024" s="75">
        <f t="shared" si="168"/>
        <v>10</v>
      </c>
      <c r="P1024">
        <f t="shared" si="160"/>
        <v>1</v>
      </c>
      <c r="Q1024" t="str">
        <f t="shared" si="161"/>
        <v>D20201231</v>
      </c>
      <c r="R1024">
        <f t="shared" si="162"/>
        <v>236590</v>
      </c>
      <c r="S1024">
        <v>1</v>
      </c>
      <c r="T1024">
        <f t="shared" si="163"/>
        <v>0</v>
      </c>
      <c r="U1024">
        <f t="shared" si="163"/>
        <v>0</v>
      </c>
      <c r="V1024">
        <f t="shared" si="163"/>
        <v>0</v>
      </c>
      <c r="W1024">
        <f t="shared" si="163"/>
        <v>1</v>
      </c>
    </row>
    <row r="1025" spans="1:23" x14ac:dyDescent="0.25">
      <c r="A1025" t="s">
        <v>2364</v>
      </c>
      <c r="B1025">
        <v>1</v>
      </c>
      <c r="C1025">
        <v>450070</v>
      </c>
      <c r="E1025" s="74">
        <v>266253</v>
      </c>
      <c r="F1025" s="75">
        <f t="shared" ref="F1025:O1034" si="169">IFERROR(VLOOKUP(CONCATENATE(F$4,".",$E1025),$A$4:$C$488690,2,FALSE)*F$3,100)</f>
        <v>1</v>
      </c>
      <c r="G1025" s="75">
        <f t="shared" si="169"/>
        <v>2</v>
      </c>
      <c r="H1025" s="75">
        <f t="shared" si="169"/>
        <v>3</v>
      </c>
      <c r="I1025" s="75">
        <f t="shared" si="169"/>
        <v>4</v>
      </c>
      <c r="J1025" s="75">
        <f t="shared" si="169"/>
        <v>5</v>
      </c>
      <c r="K1025" s="75">
        <f t="shared" si="169"/>
        <v>6</v>
      </c>
      <c r="L1025" s="75">
        <f t="shared" si="169"/>
        <v>7</v>
      </c>
      <c r="M1025" s="75">
        <f t="shared" si="169"/>
        <v>8</v>
      </c>
      <c r="N1025" s="75">
        <f t="shared" si="169"/>
        <v>9</v>
      </c>
      <c r="O1025" s="75">
        <f t="shared" si="169"/>
        <v>10</v>
      </c>
      <c r="P1025">
        <f t="shared" si="160"/>
        <v>1</v>
      </c>
      <c r="Q1025" t="str">
        <f t="shared" si="161"/>
        <v>D20201231</v>
      </c>
      <c r="R1025">
        <f t="shared" si="162"/>
        <v>123948</v>
      </c>
      <c r="S1025">
        <v>1</v>
      </c>
      <c r="T1025">
        <f t="shared" si="163"/>
        <v>0</v>
      </c>
      <c r="U1025">
        <f t="shared" si="163"/>
        <v>0</v>
      </c>
      <c r="V1025">
        <f t="shared" si="163"/>
        <v>0</v>
      </c>
      <c r="W1025">
        <f t="shared" si="163"/>
        <v>1</v>
      </c>
    </row>
    <row r="1026" spans="1:23" x14ac:dyDescent="0.25">
      <c r="A1026" t="s">
        <v>2365</v>
      </c>
      <c r="B1026">
        <v>1</v>
      </c>
      <c r="C1026">
        <v>900547</v>
      </c>
      <c r="E1026" s="74">
        <v>266271</v>
      </c>
      <c r="F1026" s="75">
        <f t="shared" si="169"/>
        <v>1</v>
      </c>
      <c r="G1026" s="75">
        <f t="shared" si="169"/>
        <v>2</v>
      </c>
      <c r="H1026" s="75">
        <f t="shared" si="169"/>
        <v>100</v>
      </c>
      <c r="I1026" s="75">
        <f t="shared" si="169"/>
        <v>100</v>
      </c>
      <c r="J1026" s="75">
        <f t="shared" si="169"/>
        <v>100</v>
      </c>
      <c r="K1026" s="75">
        <f t="shared" si="169"/>
        <v>100</v>
      </c>
      <c r="L1026" s="75">
        <f t="shared" si="169"/>
        <v>100</v>
      </c>
      <c r="M1026" s="75">
        <f t="shared" si="169"/>
        <v>100</v>
      </c>
      <c r="N1026" s="75">
        <f t="shared" si="169"/>
        <v>100</v>
      </c>
      <c r="O1026" s="75">
        <f t="shared" si="169"/>
        <v>100</v>
      </c>
      <c r="P1026">
        <f t="shared" si="160"/>
        <v>1</v>
      </c>
      <c r="Q1026" t="str">
        <f t="shared" si="161"/>
        <v>D20201231</v>
      </c>
      <c r="R1026">
        <f t="shared" si="162"/>
        <v>47767517</v>
      </c>
      <c r="S1026">
        <v>1</v>
      </c>
      <c r="T1026">
        <f t="shared" si="163"/>
        <v>0</v>
      </c>
      <c r="U1026">
        <f t="shared" si="163"/>
        <v>1</v>
      </c>
      <c r="V1026">
        <f t="shared" si="163"/>
        <v>0</v>
      </c>
      <c r="W1026">
        <f t="shared" si="163"/>
        <v>0</v>
      </c>
    </row>
    <row r="1027" spans="1:23" x14ac:dyDescent="0.25">
      <c r="A1027" t="s">
        <v>2366</v>
      </c>
      <c r="B1027">
        <v>1</v>
      </c>
      <c r="C1027">
        <v>165985</v>
      </c>
      <c r="E1027" s="74">
        <v>266655</v>
      </c>
      <c r="F1027" s="75">
        <f t="shared" si="169"/>
        <v>1</v>
      </c>
      <c r="G1027" s="75">
        <f t="shared" si="169"/>
        <v>2</v>
      </c>
      <c r="H1027" s="75">
        <f t="shared" si="169"/>
        <v>3</v>
      </c>
      <c r="I1027" s="75">
        <f t="shared" si="169"/>
        <v>4</v>
      </c>
      <c r="J1027" s="75">
        <f t="shared" si="169"/>
        <v>5</v>
      </c>
      <c r="K1027" s="75">
        <f t="shared" si="169"/>
        <v>6</v>
      </c>
      <c r="L1027" s="75">
        <f t="shared" si="169"/>
        <v>7</v>
      </c>
      <c r="M1027" s="75">
        <f t="shared" si="169"/>
        <v>8</v>
      </c>
      <c r="N1027" s="75">
        <f t="shared" si="169"/>
        <v>9</v>
      </c>
      <c r="O1027" s="75">
        <f t="shared" si="169"/>
        <v>10</v>
      </c>
      <c r="P1027">
        <f t="shared" si="160"/>
        <v>1</v>
      </c>
      <c r="Q1027" t="str">
        <f t="shared" si="161"/>
        <v>D20201231</v>
      </c>
      <c r="R1027">
        <f t="shared" si="162"/>
        <v>98434</v>
      </c>
      <c r="S1027">
        <v>1</v>
      </c>
      <c r="T1027">
        <f t="shared" si="163"/>
        <v>0</v>
      </c>
      <c r="U1027">
        <f t="shared" si="163"/>
        <v>0</v>
      </c>
      <c r="V1027">
        <f t="shared" si="163"/>
        <v>0</v>
      </c>
      <c r="W1027">
        <f t="shared" si="163"/>
        <v>1</v>
      </c>
    </row>
    <row r="1028" spans="1:23" x14ac:dyDescent="0.25">
      <c r="A1028" t="s">
        <v>2368</v>
      </c>
      <c r="B1028">
        <v>1</v>
      </c>
      <c r="C1028">
        <v>457300</v>
      </c>
      <c r="E1028" s="74">
        <v>266851</v>
      </c>
      <c r="F1028" s="75">
        <f t="shared" si="169"/>
        <v>1</v>
      </c>
      <c r="G1028" s="75">
        <f t="shared" si="169"/>
        <v>2</v>
      </c>
      <c r="H1028" s="75">
        <f t="shared" si="169"/>
        <v>3</v>
      </c>
      <c r="I1028" s="75">
        <f t="shared" si="169"/>
        <v>4</v>
      </c>
      <c r="J1028" s="75">
        <f t="shared" si="169"/>
        <v>5</v>
      </c>
      <c r="K1028" s="75">
        <f t="shared" si="169"/>
        <v>6</v>
      </c>
      <c r="L1028" s="75">
        <f t="shared" si="169"/>
        <v>7</v>
      </c>
      <c r="M1028" s="75">
        <f t="shared" si="169"/>
        <v>8</v>
      </c>
      <c r="N1028" s="75">
        <f t="shared" si="169"/>
        <v>9</v>
      </c>
      <c r="O1028" s="75">
        <f t="shared" si="169"/>
        <v>10</v>
      </c>
      <c r="P1028">
        <f t="shared" si="160"/>
        <v>1</v>
      </c>
      <c r="Q1028" t="str">
        <f t="shared" si="161"/>
        <v>D20201231</v>
      </c>
      <c r="R1028">
        <f t="shared" si="162"/>
        <v>253779</v>
      </c>
      <c r="S1028">
        <v>1</v>
      </c>
      <c r="T1028">
        <f t="shared" si="163"/>
        <v>0</v>
      </c>
      <c r="U1028">
        <f t="shared" si="163"/>
        <v>0</v>
      </c>
      <c r="V1028">
        <f t="shared" si="163"/>
        <v>0</v>
      </c>
      <c r="W1028">
        <f t="shared" si="163"/>
        <v>1</v>
      </c>
    </row>
    <row r="1029" spans="1:23" x14ac:dyDescent="0.25">
      <c r="A1029" t="s">
        <v>2370</v>
      </c>
      <c r="B1029">
        <v>1</v>
      </c>
      <c r="C1029">
        <v>873941</v>
      </c>
      <c r="E1029" s="74">
        <v>266945</v>
      </c>
      <c r="F1029" s="75">
        <f t="shared" si="169"/>
        <v>1</v>
      </c>
      <c r="G1029" s="75">
        <f t="shared" si="169"/>
        <v>2</v>
      </c>
      <c r="H1029" s="75">
        <f t="shared" si="169"/>
        <v>3</v>
      </c>
      <c r="I1029" s="75">
        <f t="shared" si="169"/>
        <v>4</v>
      </c>
      <c r="J1029" s="75">
        <f t="shared" si="169"/>
        <v>5</v>
      </c>
      <c r="K1029" s="75">
        <f t="shared" si="169"/>
        <v>6</v>
      </c>
      <c r="L1029" s="75">
        <f t="shared" si="169"/>
        <v>7</v>
      </c>
      <c r="M1029" s="75">
        <f t="shared" si="169"/>
        <v>8</v>
      </c>
      <c r="N1029" s="75">
        <f t="shared" si="169"/>
        <v>9</v>
      </c>
      <c r="O1029" s="75">
        <f t="shared" si="169"/>
        <v>10</v>
      </c>
      <c r="P1029">
        <f t="shared" si="160"/>
        <v>1</v>
      </c>
      <c r="Q1029" t="str">
        <f t="shared" si="161"/>
        <v>D20201231</v>
      </c>
      <c r="R1029">
        <f t="shared" si="162"/>
        <v>915696</v>
      </c>
      <c r="S1029">
        <v>1</v>
      </c>
      <c r="T1029">
        <f t="shared" si="163"/>
        <v>0</v>
      </c>
      <c r="U1029">
        <f t="shared" si="163"/>
        <v>0</v>
      </c>
      <c r="V1029">
        <f t="shared" si="163"/>
        <v>0</v>
      </c>
      <c r="W1029">
        <f t="shared" si="163"/>
        <v>1</v>
      </c>
    </row>
    <row r="1030" spans="1:23" x14ac:dyDescent="0.25">
      <c r="A1030" t="s">
        <v>2372</v>
      </c>
      <c r="B1030">
        <v>1</v>
      </c>
      <c r="C1030">
        <v>492295</v>
      </c>
      <c r="E1030" s="74">
        <v>267652</v>
      </c>
      <c r="F1030" s="75">
        <f t="shared" si="169"/>
        <v>1</v>
      </c>
      <c r="G1030" s="75">
        <f t="shared" si="169"/>
        <v>2</v>
      </c>
      <c r="H1030" s="75">
        <f t="shared" si="169"/>
        <v>3</v>
      </c>
      <c r="I1030" s="75">
        <f t="shared" si="169"/>
        <v>4</v>
      </c>
      <c r="J1030" s="75">
        <f t="shared" si="169"/>
        <v>5</v>
      </c>
      <c r="K1030" s="75">
        <f t="shared" si="169"/>
        <v>6</v>
      </c>
      <c r="L1030" s="75">
        <f t="shared" si="169"/>
        <v>7</v>
      </c>
      <c r="M1030" s="75">
        <f t="shared" si="169"/>
        <v>8</v>
      </c>
      <c r="N1030" s="75">
        <f t="shared" si="169"/>
        <v>9</v>
      </c>
      <c r="O1030" s="75">
        <f t="shared" si="169"/>
        <v>10</v>
      </c>
      <c r="P1030">
        <f t="shared" ref="P1030:P1093" si="170">MIN(F1030:O1030)</f>
        <v>1</v>
      </c>
      <c r="Q1030" t="str">
        <f t="shared" ref="Q1030:Q1093" si="171">HLOOKUP($P1030,$F$3:$O$4,2,FALSE)</f>
        <v>D20201231</v>
      </c>
      <c r="R1030">
        <f t="shared" ref="R1030:R1093" si="172">VLOOKUP(CONCATENATE($Q1030,".",$E1030),$A$4:$C$488690,3,FALSE)</f>
        <v>118628</v>
      </c>
      <c r="S1030">
        <v>1</v>
      </c>
      <c r="T1030">
        <f t="shared" si="163"/>
        <v>0</v>
      </c>
      <c r="U1030">
        <f t="shared" si="163"/>
        <v>0</v>
      </c>
      <c r="V1030">
        <f t="shared" si="163"/>
        <v>0</v>
      </c>
      <c r="W1030">
        <f t="shared" si="163"/>
        <v>1</v>
      </c>
    </row>
    <row r="1031" spans="1:23" x14ac:dyDescent="0.25">
      <c r="A1031" t="s">
        <v>2374</v>
      </c>
      <c r="B1031">
        <v>1</v>
      </c>
      <c r="C1031">
        <v>18492383</v>
      </c>
      <c r="E1031" s="74">
        <v>268006</v>
      </c>
      <c r="F1031" s="75">
        <f t="shared" si="169"/>
        <v>1</v>
      </c>
      <c r="G1031" s="75">
        <f t="shared" si="169"/>
        <v>2</v>
      </c>
      <c r="H1031" s="75">
        <f t="shared" si="169"/>
        <v>3</v>
      </c>
      <c r="I1031" s="75">
        <f t="shared" si="169"/>
        <v>4</v>
      </c>
      <c r="J1031" s="75">
        <f t="shared" si="169"/>
        <v>5</v>
      </c>
      <c r="K1031" s="75">
        <f t="shared" si="169"/>
        <v>6</v>
      </c>
      <c r="L1031" s="75">
        <f t="shared" si="169"/>
        <v>7</v>
      </c>
      <c r="M1031" s="75">
        <f t="shared" si="169"/>
        <v>8</v>
      </c>
      <c r="N1031" s="75">
        <f t="shared" si="169"/>
        <v>9</v>
      </c>
      <c r="O1031" s="75">
        <f t="shared" si="169"/>
        <v>10</v>
      </c>
      <c r="P1031">
        <f t="shared" si="170"/>
        <v>1</v>
      </c>
      <c r="Q1031" t="str">
        <f t="shared" si="171"/>
        <v>D20201231</v>
      </c>
      <c r="R1031">
        <f t="shared" si="172"/>
        <v>2390697</v>
      </c>
      <c r="S1031">
        <v>1</v>
      </c>
      <c r="T1031">
        <f t="shared" si="163"/>
        <v>0</v>
      </c>
      <c r="U1031">
        <f t="shared" si="163"/>
        <v>0</v>
      </c>
      <c r="V1031">
        <f t="shared" si="163"/>
        <v>1</v>
      </c>
      <c r="W1031">
        <f t="shared" si="163"/>
        <v>0</v>
      </c>
    </row>
    <row r="1032" spans="1:23" x14ac:dyDescent="0.25">
      <c r="A1032" t="s">
        <v>2376</v>
      </c>
      <c r="B1032">
        <v>1</v>
      </c>
      <c r="C1032">
        <v>2641173</v>
      </c>
      <c r="E1032" s="74">
        <v>268136</v>
      </c>
      <c r="F1032" s="75">
        <f t="shared" si="169"/>
        <v>1</v>
      </c>
      <c r="G1032" s="75">
        <f t="shared" si="169"/>
        <v>2</v>
      </c>
      <c r="H1032" s="75">
        <f t="shared" si="169"/>
        <v>3</v>
      </c>
      <c r="I1032" s="75">
        <f t="shared" si="169"/>
        <v>4</v>
      </c>
      <c r="J1032" s="75">
        <f t="shared" si="169"/>
        <v>5</v>
      </c>
      <c r="K1032" s="75">
        <f t="shared" si="169"/>
        <v>6</v>
      </c>
      <c r="L1032" s="75">
        <f t="shared" si="169"/>
        <v>7</v>
      </c>
      <c r="M1032" s="75">
        <f t="shared" si="169"/>
        <v>8</v>
      </c>
      <c r="N1032" s="75">
        <f t="shared" si="169"/>
        <v>9</v>
      </c>
      <c r="O1032" s="75">
        <f t="shared" si="169"/>
        <v>10</v>
      </c>
      <c r="P1032">
        <f t="shared" si="170"/>
        <v>1</v>
      </c>
      <c r="Q1032" t="str">
        <f t="shared" si="171"/>
        <v>D20201231</v>
      </c>
      <c r="R1032">
        <f t="shared" si="172"/>
        <v>270203</v>
      </c>
      <c r="S1032">
        <v>1</v>
      </c>
      <c r="T1032">
        <f t="shared" si="163"/>
        <v>0</v>
      </c>
      <c r="U1032">
        <f t="shared" si="163"/>
        <v>0</v>
      </c>
      <c r="V1032">
        <f t="shared" si="163"/>
        <v>0</v>
      </c>
      <c r="W1032">
        <f t="shared" si="163"/>
        <v>1</v>
      </c>
    </row>
    <row r="1033" spans="1:23" x14ac:dyDescent="0.25">
      <c r="A1033" t="s">
        <v>2378</v>
      </c>
      <c r="B1033">
        <v>1</v>
      </c>
      <c r="C1033">
        <v>176369</v>
      </c>
      <c r="E1033" s="74">
        <v>268677</v>
      </c>
      <c r="F1033" s="75">
        <f t="shared" si="169"/>
        <v>1</v>
      </c>
      <c r="G1033" s="75">
        <f t="shared" si="169"/>
        <v>2</v>
      </c>
      <c r="H1033" s="75">
        <f t="shared" si="169"/>
        <v>3</v>
      </c>
      <c r="I1033" s="75">
        <f t="shared" si="169"/>
        <v>4</v>
      </c>
      <c r="J1033" s="75">
        <f t="shared" si="169"/>
        <v>5</v>
      </c>
      <c r="K1033" s="75">
        <f t="shared" si="169"/>
        <v>6</v>
      </c>
      <c r="L1033" s="75">
        <f t="shared" si="169"/>
        <v>7</v>
      </c>
      <c r="M1033" s="75">
        <f t="shared" si="169"/>
        <v>8</v>
      </c>
      <c r="N1033" s="75">
        <f t="shared" si="169"/>
        <v>9</v>
      </c>
      <c r="O1033" s="75">
        <f t="shared" si="169"/>
        <v>10</v>
      </c>
      <c r="P1033">
        <f t="shared" si="170"/>
        <v>1</v>
      </c>
      <c r="Q1033" t="str">
        <f t="shared" si="171"/>
        <v>D20201231</v>
      </c>
      <c r="R1033">
        <f t="shared" si="172"/>
        <v>687169</v>
      </c>
      <c r="S1033">
        <v>1</v>
      </c>
      <c r="T1033">
        <f t="shared" si="163"/>
        <v>0</v>
      </c>
      <c r="U1033">
        <f t="shared" si="163"/>
        <v>0</v>
      </c>
      <c r="V1033">
        <f t="shared" si="163"/>
        <v>0</v>
      </c>
      <c r="W1033">
        <f t="shared" si="163"/>
        <v>1</v>
      </c>
    </row>
    <row r="1034" spans="1:23" x14ac:dyDescent="0.25">
      <c r="A1034" t="s">
        <v>2380</v>
      </c>
      <c r="B1034">
        <v>1</v>
      </c>
      <c r="C1034">
        <v>6645</v>
      </c>
      <c r="E1034" s="74">
        <v>268828</v>
      </c>
      <c r="F1034" s="75">
        <f t="shared" si="169"/>
        <v>1</v>
      </c>
      <c r="G1034" s="75">
        <f t="shared" si="169"/>
        <v>2</v>
      </c>
      <c r="H1034" s="75">
        <f t="shared" si="169"/>
        <v>3</v>
      </c>
      <c r="I1034" s="75">
        <f t="shared" si="169"/>
        <v>4</v>
      </c>
      <c r="J1034" s="75">
        <f t="shared" si="169"/>
        <v>5</v>
      </c>
      <c r="K1034" s="75">
        <f t="shared" si="169"/>
        <v>6</v>
      </c>
      <c r="L1034" s="75">
        <f t="shared" si="169"/>
        <v>7</v>
      </c>
      <c r="M1034" s="75">
        <f t="shared" si="169"/>
        <v>8</v>
      </c>
      <c r="N1034" s="75">
        <f t="shared" si="169"/>
        <v>9</v>
      </c>
      <c r="O1034" s="75">
        <f t="shared" si="169"/>
        <v>10</v>
      </c>
      <c r="P1034">
        <f t="shared" si="170"/>
        <v>1</v>
      </c>
      <c r="Q1034" t="str">
        <f t="shared" si="171"/>
        <v>D20201231</v>
      </c>
      <c r="R1034">
        <f t="shared" si="172"/>
        <v>323586</v>
      </c>
      <c r="S1034">
        <v>1</v>
      </c>
      <c r="T1034">
        <f t="shared" si="163"/>
        <v>0</v>
      </c>
      <c r="U1034">
        <f t="shared" si="163"/>
        <v>0</v>
      </c>
      <c r="V1034">
        <f t="shared" si="163"/>
        <v>0</v>
      </c>
      <c r="W1034">
        <f t="shared" si="163"/>
        <v>1</v>
      </c>
    </row>
    <row r="1035" spans="1:23" x14ac:dyDescent="0.25">
      <c r="A1035" t="s">
        <v>2382</v>
      </c>
      <c r="B1035">
        <v>1</v>
      </c>
      <c r="C1035">
        <v>503141</v>
      </c>
      <c r="E1035" s="74">
        <v>268976</v>
      </c>
      <c r="F1035" s="75">
        <f t="shared" ref="F1035:O1044" si="173">IFERROR(VLOOKUP(CONCATENATE(F$4,".",$E1035),$A$4:$C$488690,2,FALSE)*F$3,100)</f>
        <v>1</v>
      </c>
      <c r="G1035" s="75">
        <f t="shared" si="173"/>
        <v>2</v>
      </c>
      <c r="H1035" s="75">
        <f t="shared" si="173"/>
        <v>3</v>
      </c>
      <c r="I1035" s="75">
        <f t="shared" si="173"/>
        <v>4</v>
      </c>
      <c r="J1035" s="75">
        <f t="shared" si="173"/>
        <v>5</v>
      </c>
      <c r="K1035" s="75">
        <f t="shared" si="173"/>
        <v>6</v>
      </c>
      <c r="L1035" s="75">
        <f t="shared" si="173"/>
        <v>7</v>
      </c>
      <c r="M1035" s="75">
        <f t="shared" si="173"/>
        <v>8</v>
      </c>
      <c r="N1035" s="75">
        <f t="shared" si="173"/>
        <v>9</v>
      </c>
      <c r="O1035" s="75">
        <f t="shared" si="173"/>
        <v>10</v>
      </c>
      <c r="P1035">
        <f t="shared" si="170"/>
        <v>1</v>
      </c>
      <c r="Q1035" t="str">
        <f t="shared" si="171"/>
        <v>D20201231</v>
      </c>
      <c r="R1035">
        <f t="shared" si="172"/>
        <v>752219</v>
      </c>
      <c r="S1035">
        <v>1</v>
      </c>
      <c r="T1035">
        <f t="shared" si="163"/>
        <v>0</v>
      </c>
      <c r="U1035">
        <f t="shared" si="163"/>
        <v>0</v>
      </c>
      <c r="V1035">
        <f t="shared" si="163"/>
        <v>0</v>
      </c>
      <c r="W1035">
        <f t="shared" si="163"/>
        <v>1</v>
      </c>
    </row>
    <row r="1036" spans="1:23" x14ac:dyDescent="0.25">
      <c r="A1036" t="s">
        <v>2383</v>
      </c>
      <c r="B1036">
        <v>1</v>
      </c>
      <c r="C1036">
        <v>257940</v>
      </c>
      <c r="E1036" s="74">
        <v>269049</v>
      </c>
      <c r="F1036" s="75">
        <f t="shared" si="173"/>
        <v>1</v>
      </c>
      <c r="G1036" s="75">
        <f t="shared" si="173"/>
        <v>2</v>
      </c>
      <c r="H1036" s="75">
        <f t="shared" si="173"/>
        <v>3</v>
      </c>
      <c r="I1036" s="75">
        <f t="shared" si="173"/>
        <v>4</v>
      </c>
      <c r="J1036" s="75">
        <f t="shared" si="173"/>
        <v>5</v>
      </c>
      <c r="K1036" s="75">
        <f t="shared" si="173"/>
        <v>6</v>
      </c>
      <c r="L1036" s="75">
        <f t="shared" si="173"/>
        <v>7</v>
      </c>
      <c r="M1036" s="75">
        <f t="shared" si="173"/>
        <v>8</v>
      </c>
      <c r="N1036" s="75">
        <f t="shared" si="173"/>
        <v>9</v>
      </c>
      <c r="O1036" s="75">
        <f t="shared" si="173"/>
        <v>10</v>
      </c>
      <c r="P1036">
        <f t="shared" si="170"/>
        <v>1</v>
      </c>
      <c r="Q1036" t="str">
        <f t="shared" si="171"/>
        <v>D20201231</v>
      </c>
      <c r="R1036">
        <f t="shared" si="172"/>
        <v>574837</v>
      </c>
      <c r="S1036">
        <v>1</v>
      </c>
      <c r="T1036">
        <f t="shared" si="163"/>
        <v>0</v>
      </c>
      <c r="U1036">
        <f t="shared" si="163"/>
        <v>0</v>
      </c>
      <c r="V1036">
        <f t="shared" si="163"/>
        <v>0</v>
      </c>
      <c r="W1036">
        <f t="shared" si="163"/>
        <v>1</v>
      </c>
    </row>
    <row r="1037" spans="1:23" x14ac:dyDescent="0.25">
      <c r="A1037" t="s">
        <v>2385</v>
      </c>
      <c r="B1037">
        <v>1</v>
      </c>
      <c r="C1037">
        <v>563903</v>
      </c>
      <c r="E1037" s="74">
        <v>269058</v>
      </c>
      <c r="F1037" s="75">
        <f t="shared" si="173"/>
        <v>1</v>
      </c>
      <c r="G1037" s="75">
        <f t="shared" si="173"/>
        <v>2</v>
      </c>
      <c r="H1037" s="75">
        <f t="shared" si="173"/>
        <v>3</v>
      </c>
      <c r="I1037" s="75">
        <f t="shared" si="173"/>
        <v>4</v>
      </c>
      <c r="J1037" s="75">
        <f t="shared" si="173"/>
        <v>5</v>
      </c>
      <c r="K1037" s="75">
        <f t="shared" si="173"/>
        <v>6</v>
      </c>
      <c r="L1037" s="75">
        <f t="shared" si="173"/>
        <v>7</v>
      </c>
      <c r="M1037" s="75">
        <f t="shared" si="173"/>
        <v>8</v>
      </c>
      <c r="N1037" s="75">
        <f t="shared" si="173"/>
        <v>9</v>
      </c>
      <c r="O1037" s="75">
        <f t="shared" si="173"/>
        <v>10</v>
      </c>
      <c r="P1037">
        <f t="shared" si="170"/>
        <v>1</v>
      </c>
      <c r="Q1037" t="str">
        <f t="shared" si="171"/>
        <v>D20201231</v>
      </c>
      <c r="R1037">
        <f t="shared" si="172"/>
        <v>197992</v>
      </c>
      <c r="S1037">
        <v>1</v>
      </c>
      <c r="T1037">
        <f t="shared" ref="T1037:W1100" si="174">IF(AND($R1037&gt;T$2,$R1037&lt;=T$3),1,0)</f>
        <v>0</v>
      </c>
      <c r="U1037">
        <f t="shared" si="174"/>
        <v>0</v>
      </c>
      <c r="V1037">
        <f t="shared" si="174"/>
        <v>0</v>
      </c>
      <c r="W1037">
        <f t="shared" si="174"/>
        <v>1</v>
      </c>
    </row>
    <row r="1038" spans="1:23" x14ac:dyDescent="0.25">
      <c r="A1038" t="s">
        <v>2386</v>
      </c>
      <c r="B1038">
        <v>1</v>
      </c>
      <c r="C1038">
        <v>40812</v>
      </c>
      <c r="E1038" s="74">
        <v>269571</v>
      </c>
      <c r="F1038" s="75">
        <f t="shared" si="173"/>
        <v>1</v>
      </c>
      <c r="G1038" s="75">
        <f t="shared" si="173"/>
        <v>2</v>
      </c>
      <c r="H1038" s="75">
        <f t="shared" si="173"/>
        <v>3</v>
      </c>
      <c r="I1038" s="75">
        <f t="shared" si="173"/>
        <v>4</v>
      </c>
      <c r="J1038" s="75">
        <f t="shared" si="173"/>
        <v>5</v>
      </c>
      <c r="K1038" s="75">
        <f t="shared" si="173"/>
        <v>6</v>
      </c>
      <c r="L1038" s="75">
        <f t="shared" si="173"/>
        <v>7</v>
      </c>
      <c r="M1038" s="75">
        <f t="shared" si="173"/>
        <v>8</v>
      </c>
      <c r="N1038" s="75">
        <f t="shared" si="173"/>
        <v>9</v>
      </c>
      <c r="O1038" s="75">
        <f t="shared" si="173"/>
        <v>10</v>
      </c>
      <c r="P1038">
        <f t="shared" si="170"/>
        <v>1</v>
      </c>
      <c r="Q1038" t="str">
        <f t="shared" si="171"/>
        <v>D20201231</v>
      </c>
      <c r="R1038">
        <f t="shared" si="172"/>
        <v>91489</v>
      </c>
      <c r="S1038">
        <v>1</v>
      </c>
      <c r="T1038">
        <f t="shared" si="174"/>
        <v>0</v>
      </c>
      <c r="U1038">
        <f t="shared" si="174"/>
        <v>0</v>
      </c>
      <c r="V1038">
        <f t="shared" si="174"/>
        <v>0</v>
      </c>
      <c r="W1038">
        <f t="shared" si="174"/>
        <v>1</v>
      </c>
    </row>
    <row r="1039" spans="1:23" x14ac:dyDescent="0.25">
      <c r="A1039" t="s">
        <v>2388</v>
      </c>
      <c r="B1039">
        <v>1</v>
      </c>
      <c r="C1039">
        <v>2384977</v>
      </c>
      <c r="E1039" s="74">
        <v>269759</v>
      </c>
      <c r="F1039" s="75">
        <f t="shared" si="173"/>
        <v>1</v>
      </c>
      <c r="G1039" s="75">
        <f t="shared" si="173"/>
        <v>2</v>
      </c>
      <c r="H1039" s="75">
        <f t="shared" si="173"/>
        <v>3</v>
      </c>
      <c r="I1039" s="75">
        <f t="shared" si="173"/>
        <v>4</v>
      </c>
      <c r="J1039" s="75">
        <f t="shared" si="173"/>
        <v>5</v>
      </c>
      <c r="K1039" s="75">
        <f t="shared" si="173"/>
        <v>6</v>
      </c>
      <c r="L1039" s="75">
        <f t="shared" si="173"/>
        <v>7</v>
      </c>
      <c r="M1039" s="75">
        <f t="shared" si="173"/>
        <v>8</v>
      </c>
      <c r="N1039" s="75">
        <f t="shared" si="173"/>
        <v>9</v>
      </c>
      <c r="O1039" s="75">
        <f t="shared" si="173"/>
        <v>10</v>
      </c>
      <c r="P1039">
        <f t="shared" si="170"/>
        <v>1</v>
      </c>
      <c r="Q1039" t="str">
        <f t="shared" si="171"/>
        <v>D20201231</v>
      </c>
      <c r="R1039">
        <f t="shared" si="172"/>
        <v>54890</v>
      </c>
      <c r="S1039">
        <v>1</v>
      </c>
      <c r="T1039">
        <f t="shared" si="174"/>
        <v>0</v>
      </c>
      <c r="U1039">
        <f t="shared" si="174"/>
        <v>0</v>
      </c>
      <c r="V1039">
        <f t="shared" si="174"/>
        <v>0</v>
      </c>
      <c r="W1039">
        <f t="shared" si="174"/>
        <v>1</v>
      </c>
    </row>
    <row r="1040" spans="1:23" x14ac:dyDescent="0.25">
      <c r="A1040" t="s">
        <v>2390</v>
      </c>
      <c r="B1040">
        <v>1</v>
      </c>
      <c r="C1040">
        <v>2032637</v>
      </c>
      <c r="E1040" s="74">
        <v>270148</v>
      </c>
      <c r="F1040" s="75">
        <f t="shared" si="173"/>
        <v>1</v>
      </c>
      <c r="G1040" s="75">
        <f t="shared" si="173"/>
        <v>2</v>
      </c>
      <c r="H1040" s="75">
        <f t="shared" si="173"/>
        <v>3</v>
      </c>
      <c r="I1040" s="75">
        <f t="shared" si="173"/>
        <v>4</v>
      </c>
      <c r="J1040" s="75">
        <f t="shared" si="173"/>
        <v>5</v>
      </c>
      <c r="K1040" s="75">
        <f t="shared" si="173"/>
        <v>6</v>
      </c>
      <c r="L1040" s="75">
        <f t="shared" si="173"/>
        <v>7</v>
      </c>
      <c r="M1040" s="75">
        <f t="shared" si="173"/>
        <v>8</v>
      </c>
      <c r="N1040" s="75">
        <f t="shared" si="173"/>
        <v>9</v>
      </c>
      <c r="O1040" s="75">
        <f t="shared" si="173"/>
        <v>10</v>
      </c>
      <c r="P1040">
        <f t="shared" si="170"/>
        <v>1</v>
      </c>
      <c r="Q1040" t="str">
        <f t="shared" si="171"/>
        <v>D20201231</v>
      </c>
      <c r="R1040">
        <f t="shared" si="172"/>
        <v>151709</v>
      </c>
      <c r="S1040">
        <v>1</v>
      </c>
      <c r="T1040">
        <f t="shared" si="174"/>
        <v>0</v>
      </c>
      <c r="U1040">
        <f t="shared" si="174"/>
        <v>0</v>
      </c>
      <c r="V1040">
        <f t="shared" si="174"/>
        <v>0</v>
      </c>
      <c r="W1040">
        <f t="shared" si="174"/>
        <v>1</v>
      </c>
    </row>
    <row r="1041" spans="1:23" x14ac:dyDescent="0.25">
      <c r="A1041" t="s">
        <v>2392</v>
      </c>
      <c r="B1041">
        <v>1</v>
      </c>
      <c r="C1041">
        <v>769474</v>
      </c>
      <c r="E1041" s="74">
        <v>270353</v>
      </c>
      <c r="F1041" s="75">
        <f t="shared" si="173"/>
        <v>1</v>
      </c>
      <c r="G1041" s="75">
        <f t="shared" si="173"/>
        <v>2</v>
      </c>
      <c r="H1041" s="75">
        <f t="shared" si="173"/>
        <v>3</v>
      </c>
      <c r="I1041" s="75">
        <f t="shared" si="173"/>
        <v>4</v>
      </c>
      <c r="J1041" s="75">
        <f t="shared" si="173"/>
        <v>5</v>
      </c>
      <c r="K1041" s="75">
        <f t="shared" si="173"/>
        <v>6</v>
      </c>
      <c r="L1041" s="75">
        <f t="shared" si="173"/>
        <v>7</v>
      </c>
      <c r="M1041" s="75">
        <f t="shared" si="173"/>
        <v>8</v>
      </c>
      <c r="N1041" s="75">
        <f t="shared" si="173"/>
        <v>9</v>
      </c>
      <c r="O1041" s="75">
        <f t="shared" si="173"/>
        <v>10</v>
      </c>
      <c r="P1041">
        <f t="shared" si="170"/>
        <v>1</v>
      </c>
      <c r="Q1041" t="str">
        <f t="shared" si="171"/>
        <v>D20201231</v>
      </c>
      <c r="R1041">
        <f t="shared" si="172"/>
        <v>60221</v>
      </c>
      <c r="S1041">
        <v>1</v>
      </c>
      <c r="T1041">
        <f t="shared" si="174"/>
        <v>0</v>
      </c>
      <c r="U1041">
        <f t="shared" si="174"/>
        <v>0</v>
      </c>
      <c r="V1041">
        <f t="shared" si="174"/>
        <v>0</v>
      </c>
      <c r="W1041">
        <f t="shared" si="174"/>
        <v>1</v>
      </c>
    </row>
    <row r="1042" spans="1:23" x14ac:dyDescent="0.25">
      <c r="A1042" t="s">
        <v>2394</v>
      </c>
      <c r="B1042">
        <v>1</v>
      </c>
      <c r="C1042">
        <v>13687</v>
      </c>
      <c r="E1042" s="74">
        <v>270504</v>
      </c>
      <c r="F1042" s="75">
        <f t="shared" si="173"/>
        <v>1</v>
      </c>
      <c r="G1042" s="75">
        <f t="shared" si="173"/>
        <v>2</v>
      </c>
      <c r="H1042" s="75">
        <f t="shared" si="173"/>
        <v>3</v>
      </c>
      <c r="I1042" s="75">
        <f t="shared" si="173"/>
        <v>4</v>
      </c>
      <c r="J1042" s="75">
        <f t="shared" si="173"/>
        <v>5</v>
      </c>
      <c r="K1042" s="75">
        <f t="shared" si="173"/>
        <v>6</v>
      </c>
      <c r="L1042" s="75">
        <f t="shared" si="173"/>
        <v>7</v>
      </c>
      <c r="M1042" s="75">
        <f t="shared" si="173"/>
        <v>8</v>
      </c>
      <c r="N1042" s="75">
        <f t="shared" si="173"/>
        <v>9</v>
      </c>
      <c r="O1042" s="75">
        <f t="shared" si="173"/>
        <v>10</v>
      </c>
      <c r="P1042">
        <f t="shared" si="170"/>
        <v>1</v>
      </c>
      <c r="Q1042" t="str">
        <f t="shared" si="171"/>
        <v>D20201231</v>
      </c>
      <c r="R1042">
        <f t="shared" si="172"/>
        <v>917661</v>
      </c>
      <c r="S1042">
        <v>1</v>
      </c>
      <c r="T1042">
        <f t="shared" si="174"/>
        <v>0</v>
      </c>
      <c r="U1042">
        <f t="shared" si="174"/>
        <v>0</v>
      </c>
      <c r="V1042">
        <f t="shared" si="174"/>
        <v>0</v>
      </c>
      <c r="W1042">
        <f t="shared" si="174"/>
        <v>1</v>
      </c>
    </row>
    <row r="1043" spans="1:23" x14ac:dyDescent="0.25">
      <c r="A1043" t="s">
        <v>2396</v>
      </c>
      <c r="B1043">
        <v>1</v>
      </c>
      <c r="C1043">
        <v>11021530</v>
      </c>
      <c r="E1043" s="74">
        <v>270531</v>
      </c>
      <c r="F1043" s="75">
        <f t="shared" si="173"/>
        <v>1</v>
      </c>
      <c r="G1043" s="75">
        <f t="shared" si="173"/>
        <v>2</v>
      </c>
      <c r="H1043" s="75">
        <f t="shared" si="173"/>
        <v>3</v>
      </c>
      <c r="I1043" s="75">
        <f t="shared" si="173"/>
        <v>4</v>
      </c>
      <c r="J1043" s="75">
        <f t="shared" si="173"/>
        <v>5</v>
      </c>
      <c r="K1043" s="75">
        <f t="shared" si="173"/>
        <v>6</v>
      </c>
      <c r="L1043" s="75">
        <f t="shared" si="173"/>
        <v>7</v>
      </c>
      <c r="M1043" s="75">
        <f t="shared" si="173"/>
        <v>8</v>
      </c>
      <c r="N1043" s="75">
        <f t="shared" si="173"/>
        <v>9</v>
      </c>
      <c r="O1043" s="75">
        <f t="shared" si="173"/>
        <v>10</v>
      </c>
      <c r="P1043">
        <f t="shared" si="170"/>
        <v>1</v>
      </c>
      <c r="Q1043" t="str">
        <f t="shared" si="171"/>
        <v>D20201231</v>
      </c>
      <c r="R1043">
        <f t="shared" si="172"/>
        <v>178536</v>
      </c>
      <c r="S1043">
        <v>1</v>
      </c>
      <c r="T1043">
        <f t="shared" si="174"/>
        <v>0</v>
      </c>
      <c r="U1043">
        <f t="shared" si="174"/>
        <v>0</v>
      </c>
      <c r="V1043">
        <f t="shared" si="174"/>
        <v>0</v>
      </c>
      <c r="W1043">
        <f t="shared" si="174"/>
        <v>1</v>
      </c>
    </row>
    <row r="1044" spans="1:23" x14ac:dyDescent="0.25">
      <c r="A1044" t="s">
        <v>2398</v>
      </c>
      <c r="B1044">
        <v>1</v>
      </c>
      <c r="C1044">
        <v>301058</v>
      </c>
      <c r="E1044" s="74">
        <v>270652</v>
      </c>
      <c r="F1044" s="75">
        <f t="shared" si="173"/>
        <v>1</v>
      </c>
      <c r="G1044" s="75">
        <f t="shared" si="173"/>
        <v>2</v>
      </c>
      <c r="H1044" s="75">
        <f t="shared" si="173"/>
        <v>3</v>
      </c>
      <c r="I1044" s="75">
        <f t="shared" si="173"/>
        <v>4</v>
      </c>
      <c r="J1044" s="75">
        <f t="shared" si="173"/>
        <v>5</v>
      </c>
      <c r="K1044" s="75">
        <f t="shared" si="173"/>
        <v>6</v>
      </c>
      <c r="L1044" s="75">
        <f t="shared" si="173"/>
        <v>7</v>
      </c>
      <c r="M1044" s="75">
        <f t="shared" si="173"/>
        <v>8</v>
      </c>
      <c r="N1044" s="75">
        <f t="shared" si="173"/>
        <v>9</v>
      </c>
      <c r="O1044" s="75">
        <f t="shared" si="173"/>
        <v>10</v>
      </c>
      <c r="P1044">
        <f t="shared" si="170"/>
        <v>1</v>
      </c>
      <c r="Q1044" t="str">
        <f t="shared" si="171"/>
        <v>D20201231</v>
      </c>
      <c r="R1044">
        <f t="shared" si="172"/>
        <v>91261</v>
      </c>
      <c r="S1044">
        <v>1</v>
      </c>
      <c r="T1044">
        <f t="shared" si="174"/>
        <v>0</v>
      </c>
      <c r="U1044">
        <f t="shared" si="174"/>
        <v>0</v>
      </c>
      <c r="V1044">
        <f t="shared" si="174"/>
        <v>0</v>
      </c>
      <c r="W1044">
        <f t="shared" si="174"/>
        <v>1</v>
      </c>
    </row>
    <row r="1045" spans="1:23" x14ac:dyDescent="0.25">
      <c r="A1045" t="s">
        <v>2400</v>
      </c>
      <c r="B1045">
        <v>1</v>
      </c>
      <c r="C1045">
        <v>2014049</v>
      </c>
      <c r="E1045" s="74">
        <v>271136</v>
      </c>
      <c r="F1045" s="75">
        <f t="shared" ref="F1045:O1054" si="175">IFERROR(VLOOKUP(CONCATENATE(F$4,".",$E1045),$A$4:$C$488690,2,FALSE)*F$3,100)</f>
        <v>1</v>
      </c>
      <c r="G1045" s="75">
        <f t="shared" si="175"/>
        <v>2</v>
      </c>
      <c r="H1045" s="75">
        <f t="shared" si="175"/>
        <v>3</v>
      </c>
      <c r="I1045" s="75">
        <f t="shared" si="175"/>
        <v>4</v>
      </c>
      <c r="J1045" s="75">
        <f t="shared" si="175"/>
        <v>5</v>
      </c>
      <c r="K1045" s="75">
        <f t="shared" si="175"/>
        <v>6</v>
      </c>
      <c r="L1045" s="75">
        <f t="shared" si="175"/>
        <v>7</v>
      </c>
      <c r="M1045" s="75">
        <f t="shared" si="175"/>
        <v>8</v>
      </c>
      <c r="N1045" s="75">
        <f t="shared" si="175"/>
        <v>9</v>
      </c>
      <c r="O1045" s="75">
        <f t="shared" si="175"/>
        <v>10</v>
      </c>
      <c r="P1045">
        <f t="shared" si="170"/>
        <v>1</v>
      </c>
      <c r="Q1045" t="str">
        <f t="shared" si="171"/>
        <v>D20201231</v>
      </c>
      <c r="R1045">
        <f t="shared" si="172"/>
        <v>85808</v>
      </c>
      <c r="S1045">
        <v>1</v>
      </c>
      <c r="T1045">
        <f t="shared" si="174"/>
        <v>0</v>
      </c>
      <c r="U1045">
        <f t="shared" si="174"/>
        <v>0</v>
      </c>
      <c r="V1045">
        <f t="shared" si="174"/>
        <v>0</v>
      </c>
      <c r="W1045">
        <f t="shared" si="174"/>
        <v>1</v>
      </c>
    </row>
    <row r="1046" spans="1:23" x14ac:dyDescent="0.25">
      <c r="A1046" t="s">
        <v>2402</v>
      </c>
      <c r="B1046">
        <v>1</v>
      </c>
      <c r="C1046">
        <v>94750</v>
      </c>
      <c r="E1046" s="74">
        <v>271275</v>
      </c>
      <c r="F1046" s="75">
        <f t="shared" si="175"/>
        <v>1</v>
      </c>
      <c r="G1046" s="75">
        <f t="shared" si="175"/>
        <v>2</v>
      </c>
      <c r="H1046" s="75">
        <f t="shared" si="175"/>
        <v>3</v>
      </c>
      <c r="I1046" s="75">
        <f t="shared" si="175"/>
        <v>4</v>
      </c>
      <c r="J1046" s="75">
        <f t="shared" si="175"/>
        <v>5</v>
      </c>
      <c r="K1046" s="75">
        <f t="shared" si="175"/>
        <v>6</v>
      </c>
      <c r="L1046" s="75">
        <f t="shared" si="175"/>
        <v>7</v>
      </c>
      <c r="M1046" s="75">
        <f t="shared" si="175"/>
        <v>8</v>
      </c>
      <c r="N1046" s="75">
        <f t="shared" si="175"/>
        <v>9</v>
      </c>
      <c r="O1046" s="75">
        <f t="shared" si="175"/>
        <v>10</v>
      </c>
      <c r="P1046">
        <f t="shared" si="170"/>
        <v>1</v>
      </c>
      <c r="Q1046" t="str">
        <f t="shared" si="171"/>
        <v>D20201231</v>
      </c>
      <c r="R1046">
        <f t="shared" si="172"/>
        <v>390480</v>
      </c>
      <c r="S1046">
        <v>1</v>
      </c>
      <c r="T1046">
        <f t="shared" si="174"/>
        <v>0</v>
      </c>
      <c r="U1046">
        <f t="shared" si="174"/>
        <v>0</v>
      </c>
      <c r="V1046">
        <f t="shared" si="174"/>
        <v>0</v>
      </c>
      <c r="W1046">
        <f t="shared" si="174"/>
        <v>1</v>
      </c>
    </row>
    <row r="1047" spans="1:23" x14ac:dyDescent="0.25">
      <c r="A1047" t="s">
        <v>2404</v>
      </c>
      <c r="B1047">
        <v>1</v>
      </c>
      <c r="C1047">
        <v>4523043</v>
      </c>
      <c r="E1047" s="74">
        <v>271341</v>
      </c>
      <c r="F1047" s="75">
        <f t="shared" si="175"/>
        <v>1</v>
      </c>
      <c r="G1047" s="75">
        <f t="shared" si="175"/>
        <v>2</v>
      </c>
      <c r="H1047" s="75">
        <f t="shared" si="175"/>
        <v>3</v>
      </c>
      <c r="I1047" s="75">
        <f t="shared" si="175"/>
        <v>4</v>
      </c>
      <c r="J1047" s="75">
        <f t="shared" si="175"/>
        <v>5</v>
      </c>
      <c r="K1047" s="75">
        <f t="shared" si="175"/>
        <v>6</v>
      </c>
      <c r="L1047" s="75">
        <f t="shared" si="175"/>
        <v>7</v>
      </c>
      <c r="M1047" s="75">
        <f t="shared" si="175"/>
        <v>8</v>
      </c>
      <c r="N1047" s="75">
        <f t="shared" si="175"/>
        <v>9</v>
      </c>
      <c r="O1047" s="75">
        <f t="shared" si="175"/>
        <v>10</v>
      </c>
      <c r="P1047">
        <f t="shared" si="170"/>
        <v>1</v>
      </c>
      <c r="Q1047" t="str">
        <f t="shared" si="171"/>
        <v>D20201231</v>
      </c>
      <c r="R1047">
        <f t="shared" si="172"/>
        <v>100138</v>
      </c>
      <c r="S1047">
        <v>1</v>
      </c>
      <c r="T1047">
        <f t="shared" si="174"/>
        <v>0</v>
      </c>
      <c r="U1047">
        <f t="shared" si="174"/>
        <v>0</v>
      </c>
      <c r="V1047">
        <f t="shared" si="174"/>
        <v>0</v>
      </c>
      <c r="W1047">
        <f t="shared" si="174"/>
        <v>1</v>
      </c>
    </row>
    <row r="1048" spans="1:23" x14ac:dyDescent="0.25">
      <c r="A1048" t="s">
        <v>2406</v>
      </c>
      <c r="B1048">
        <v>1</v>
      </c>
      <c r="C1048">
        <v>115571</v>
      </c>
      <c r="E1048" s="74">
        <v>271529</v>
      </c>
      <c r="F1048" s="75">
        <f t="shared" si="175"/>
        <v>1</v>
      </c>
      <c r="G1048" s="75">
        <f t="shared" si="175"/>
        <v>2</v>
      </c>
      <c r="H1048" s="75">
        <f t="shared" si="175"/>
        <v>3</v>
      </c>
      <c r="I1048" s="75">
        <f t="shared" si="175"/>
        <v>4</v>
      </c>
      <c r="J1048" s="75">
        <f t="shared" si="175"/>
        <v>5</v>
      </c>
      <c r="K1048" s="75">
        <f t="shared" si="175"/>
        <v>6</v>
      </c>
      <c r="L1048" s="75">
        <f t="shared" si="175"/>
        <v>7</v>
      </c>
      <c r="M1048" s="75">
        <f t="shared" si="175"/>
        <v>8</v>
      </c>
      <c r="N1048" s="75">
        <f t="shared" si="175"/>
        <v>9</v>
      </c>
      <c r="O1048" s="75">
        <f t="shared" si="175"/>
        <v>10</v>
      </c>
      <c r="P1048">
        <f t="shared" si="170"/>
        <v>1</v>
      </c>
      <c r="Q1048" t="str">
        <f t="shared" si="171"/>
        <v>D20201231</v>
      </c>
      <c r="R1048">
        <f t="shared" si="172"/>
        <v>567349</v>
      </c>
      <c r="S1048">
        <v>1</v>
      </c>
      <c r="T1048">
        <f t="shared" si="174"/>
        <v>0</v>
      </c>
      <c r="U1048">
        <f t="shared" si="174"/>
        <v>0</v>
      </c>
      <c r="V1048">
        <f t="shared" si="174"/>
        <v>0</v>
      </c>
      <c r="W1048">
        <f t="shared" si="174"/>
        <v>1</v>
      </c>
    </row>
    <row r="1049" spans="1:23" x14ac:dyDescent="0.25">
      <c r="A1049" t="s">
        <v>2408</v>
      </c>
      <c r="B1049">
        <v>1</v>
      </c>
      <c r="C1049">
        <v>247712</v>
      </c>
      <c r="E1049" s="74">
        <v>272030</v>
      </c>
      <c r="F1049" s="75">
        <f t="shared" si="175"/>
        <v>1</v>
      </c>
      <c r="G1049" s="75">
        <f t="shared" si="175"/>
        <v>2</v>
      </c>
      <c r="H1049" s="75">
        <f t="shared" si="175"/>
        <v>3</v>
      </c>
      <c r="I1049" s="75">
        <f t="shared" si="175"/>
        <v>4</v>
      </c>
      <c r="J1049" s="75">
        <f t="shared" si="175"/>
        <v>5</v>
      </c>
      <c r="K1049" s="75">
        <f t="shared" si="175"/>
        <v>6</v>
      </c>
      <c r="L1049" s="75">
        <f t="shared" si="175"/>
        <v>7</v>
      </c>
      <c r="M1049" s="75">
        <f t="shared" si="175"/>
        <v>8</v>
      </c>
      <c r="N1049" s="75">
        <f t="shared" si="175"/>
        <v>9</v>
      </c>
      <c r="O1049" s="75">
        <f t="shared" si="175"/>
        <v>10</v>
      </c>
      <c r="P1049">
        <f t="shared" si="170"/>
        <v>1</v>
      </c>
      <c r="Q1049" t="str">
        <f t="shared" si="171"/>
        <v>D20201231</v>
      </c>
      <c r="R1049">
        <f t="shared" si="172"/>
        <v>111221</v>
      </c>
      <c r="S1049">
        <v>1</v>
      </c>
      <c r="T1049">
        <f t="shared" si="174"/>
        <v>0</v>
      </c>
      <c r="U1049">
        <f t="shared" si="174"/>
        <v>0</v>
      </c>
      <c r="V1049">
        <f t="shared" si="174"/>
        <v>0</v>
      </c>
      <c r="W1049">
        <f t="shared" si="174"/>
        <v>1</v>
      </c>
    </row>
    <row r="1050" spans="1:23" x14ac:dyDescent="0.25">
      <c r="A1050" t="s">
        <v>2409</v>
      </c>
      <c r="B1050">
        <v>1</v>
      </c>
      <c r="C1050">
        <v>523378</v>
      </c>
      <c r="E1050" s="74">
        <v>272058</v>
      </c>
      <c r="F1050" s="75">
        <f t="shared" si="175"/>
        <v>1</v>
      </c>
      <c r="G1050" s="75">
        <f t="shared" si="175"/>
        <v>2</v>
      </c>
      <c r="H1050" s="75">
        <f t="shared" si="175"/>
        <v>3</v>
      </c>
      <c r="I1050" s="75">
        <f t="shared" si="175"/>
        <v>4</v>
      </c>
      <c r="J1050" s="75">
        <f t="shared" si="175"/>
        <v>5</v>
      </c>
      <c r="K1050" s="75">
        <f t="shared" si="175"/>
        <v>6</v>
      </c>
      <c r="L1050" s="75">
        <f t="shared" si="175"/>
        <v>7</v>
      </c>
      <c r="M1050" s="75">
        <f t="shared" si="175"/>
        <v>8</v>
      </c>
      <c r="N1050" s="75">
        <f t="shared" si="175"/>
        <v>9</v>
      </c>
      <c r="O1050" s="75">
        <f t="shared" si="175"/>
        <v>10</v>
      </c>
      <c r="P1050">
        <f t="shared" si="170"/>
        <v>1</v>
      </c>
      <c r="Q1050" t="str">
        <f t="shared" si="171"/>
        <v>D20201231</v>
      </c>
      <c r="R1050">
        <f t="shared" si="172"/>
        <v>53290</v>
      </c>
      <c r="S1050">
        <v>1</v>
      </c>
      <c r="T1050">
        <f t="shared" si="174"/>
        <v>0</v>
      </c>
      <c r="U1050">
        <f t="shared" si="174"/>
        <v>0</v>
      </c>
      <c r="V1050">
        <f t="shared" si="174"/>
        <v>0</v>
      </c>
      <c r="W1050">
        <f t="shared" si="174"/>
        <v>1</v>
      </c>
    </row>
    <row r="1051" spans="1:23" x14ac:dyDescent="0.25">
      <c r="A1051" t="s">
        <v>2411</v>
      </c>
      <c r="B1051">
        <v>1</v>
      </c>
      <c r="C1051">
        <v>236590</v>
      </c>
      <c r="E1051" s="74">
        <v>272151</v>
      </c>
      <c r="F1051" s="75">
        <f t="shared" si="175"/>
        <v>1</v>
      </c>
      <c r="G1051" s="75">
        <f t="shared" si="175"/>
        <v>2</v>
      </c>
      <c r="H1051" s="75">
        <f t="shared" si="175"/>
        <v>3</v>
      </c>
      <c r="I1051" s="75">
        <f t="shared" si="175"/>
        <v>4</v>
      </c>
      <c r="J1051" s="75">
        <f t="shared" si="175"/>
        <v>5</v>
      </c>
      <c r="K1051" s="75">
        <f t="shared" si="175"/>
        <v>6</v>
      </c>
      <c r="L1051" s="75">
        <f t="shared" si="175"/>
        <v>7</v>
      </c>
      <c r="M1051" s="75">
        <f t="shared" si="175"/>
        <v>8</v>
      </c>
      <c r="N1051" s="75">
        <f t="shared" si="175"/>
        <v>9</v>
      </c>
      <c r="O1051" s="75">
        <f t="shared" si="175"/>
        <v>10</v>
      </c>
      <c r="P1051">
        <f t="shared" si="170"/>
        <v>1</v>
      </c>
      <c r="Q1051" t="str">
        <f t="shared" si="171"/>
        <v>D20201231</v>
      </c>
      <c r="R1051">
        <f t="shared" si="172"/>
        <v>38084</v>
      </c>
      <c r="S1051">
        <v>1</v>
      </c>
      <c r="T1051">
        <f t="shared" si="174"/>
        <v>0</v>
      </c>
      <c r="U1051">
        <f t="shared" si="174"/>
        <v>0</v>
      </c>
      <c r="V1051">
        <f t="shared" si="174"/>
        <v>0</v>
      </c>
      <c r="W1051">
        <f t="shared" si="174"/>
        <v>1</v>
      </c>
    </row>
    <row r="1052" spans="1:23" x14ac:dyDescent="0.25">
      <c r="A1052" t="s">
        <v>2412</v>
      </c>
      <c r="B1052">
        <v>1</v>
      </c>
      <c r="C1052">
        <v>123948</v>
      </c>
      <c r="E1052" s="74">
        <v>272272</v>
      </c>
      <c r="F1052" s="75">
        <f t="shared" si="175"/>
        <v>1</v>
      </c>
      <c r="G1052" s="75">
        <f t="shared" si="175"/>
        <v>2</v>
      </c>
      <c r="H1052" s="75">
        <f t="shared" si="175"/>
        <v>3</v>
      </c>
      <c r="I1052" s="75">
        <f t="shared" si="175"/>
        <v>4</v>
      </c>
      <c r="J1052" s="75">
        <f t="shared" si="175"/>
        <v>5</v>
      </c>
      <c r="K1052" s="75">
        <f t="shared" si="175"/>
        <v>6</v>
      </c>
      <c r="L1052" s="75">
        <f t="shared" si="175"/>
        <v>7</v>
      </c>
      <c r="M1052" s="75">
        <f t="shared" si="175"/>
        <v>8</v>
      </c>
      <c r="N1052" s="75">
        <f t="shared" si="175"/>
        <v>9</v>
      </c>
      <c r="O1052" s="75">
        <f t="shared" si="175"/>
        <v>10</v>
      </c>
      <c r="P1052">
        <f t="shared" si="170"/>
        <v>1</v>
      </c>
      <c r="Q1052" t="str">
        <f t="shared" si="171"/>
        <v>D20201231</v>
      </c>
      <c r="R1052">
        <f t="shared" si="172"/>
        <v>2609532</v>
      </c>
      <c r="S1052">
        <v>1</v>
      </c>
      <c r="T1052">
        <f t="shared" si="174"/>
        <v>0</v>
      </c>
      <c r="U1052">
        <f t="shared" si="174"/>
        <v>0</v>
      </c>
      <c r="V1052">
        <f t="shared" si="174"/>
        <v>1</v>
      </c>
      <c r="W1052">
        <f t="shared" si="174"/>
        <v>0</v>
      </c>
    </row>
    <row r="1053" spans="1:23" x14ac:dyDescent="0.25">
      <c r="A1053" t="s">
        <v>2414</v>
      </c>
      <c r="B1053">
        <v>1</v>
      </c>
      <c r="C1053">
        <v>47767517</v>
      </c>
      <c r="E1053" s="74">
        <v>272302</v>
      </c>
      <c r="F1053" s="75">
        <f t="shared" si="175"/>
        <v>1</v>
      </c>
      <c r="G1053" s="75">
        <f t="shared" si="175"/>
        <v>2</v>
      </c>
      <c r="H1053" s="75">
        <f t="shared" si="175"/>
        <v>3</v>
      </c>
      <c r="I1053" s="75">
        <f t="shared" si="175"/>
        <v>4</v>
      </c>
      <c r="J1053" s="75">
        <f t="shared" si="175"/>
        <v>5</v>
      </c>
      <c r="K1053" s="75">
        <f t="shared" si="175"/>
        <v>6</v>
      </c>
      <c r="L1053" s="75">
        <f t="shared" si="175"/>
        <v>7</v>
      </c>
      <c r="M1053" s="75">
        <f t="shared" si="175"/>
        <v>8</v>
      </c>
      <c r="N1053" s="75">
        <f t="shared" si="175"/>
        <v>9</v>
      </c>
      <c r="O1053" s="75">
        <f t="shared" si="175"/>
        <v>10</v>
      </c>
      <c r="P1053">
        <f t="shared" si="170"/>
        <v>1</v>
      </c>
      <c r="Q1053" t="str">
        <f t="shared" si="171"/>
        <v>D20201231</v>
      </c>
      <c r="R1053">
        <f t="shared" si="172"/>
        <v>3964932</v>
      </c>
      <c r="S1053">
        <v>1</v>
      </c>
      <c r="T1053">
        <f t="shared" si="174"/>
        <v>0</v>
      </c>
      <c r="U1053">
        <f t="shared" si="174"/>
        <v>0</v>
      </c>
      <c r="V1053">
        <f t="shared" si="174"/>
        <v>1</v>
      </c>
      <c r="W1053">
        <f t="shared" si="174"/>
        <v>0</v>
      </c>
    </row>
    <row r="1054" spans="1:23" x14ac:dyDescent="0.25">
      <c r="A1054" t="s">
        <v>2416</v>
      </c>
      <c r="B1054">
        <v>1</v>
      </c>
      <c r="C1054">
        <v>1214017</v>
      </c>
      <c r="E1054" s="74">
        <v>273336</v>
      </c>
      <c r="F1054" s="75">
        <f t="shared" si="175"/>
        <v>1</v>
      </c>
      <c r="G1054" s="75">
        <f t="shared" si="175"/>
        <v>2</v>
      </c>
      <c r="H1054" s="75">
        <f t="shared" si="175"/>
        <v>3</v>
      </c>
      <c r="I1054" s="75">
        <f t="shared" si="175"/>
        <v>4</v>
      </c>
      <c r="J1054" s="75">
        <f t="shared" si="175"/>
        <v>5</v>
      </c>
      <c r="K1054" s="75">
        <f t="shared" si="175"/>
        <v>6</v>
      </c>
      <c r="L1054" s="75">
        <f t="shared" si="175"/>
        <v>7</v>
      </c>
      <c r="M1054" s="75">
        <f t="shared" si="175"/>
        <v>8</v>
      </c>
      <c r="N1054" s="75">
        <f t="shared" si="175"/>
        <v>9</v>
      </c>
      <c r="O1054" s="75">
        <f t="shared" si="175"/>
        <v>10</v>
      </c>
      <c r="P1054">
        <f t="shared" si="170"/>
        <v>1</v>
      </c>
      <c r="Q1054" t="str">
        <f t="shared" si="171"/>
        <v>D20201231</v>
      </c>
      <c r="R1054">
        <f t="shared" si="172"/>
        <v>2703533</v>
      </c>
      <c r="S1054">
        <v>1</v>
      </c>
      <c r="T1054">
        <f t="shared" si="174"/>
        <v>0</v>
      </c>
      <c r="U1054">
        <f t="shared" si="174"/>
        <v>0</v>
      </c>
      <c r="V1054">
        <f t="shared" si="174"/>
        <v>1</v>
      </c>
      <c r="W1054">
        <f t="shared" si="174"/>
        <v>0</v>
      </c>
    </row>
    <row r="1055" spans="1:23" x14ac:dyDescent="0.25">
      <c r="A1055" t="s">
        <v>2417</v>
      </c>
      <c r="B1055">
        <v>1</v>
      </c>
      <c r="C1055">
        <v>98434</v>
      </c>
      <c r="E1055" s="74">
        <v>273550</v>
      </c>
      <c r="F1055" s="75">
        <f t="shared" ref="F1055:O1064" si="176">IFERROR(VLOOKUP(CONCATENATE(F$4,".",$E1055),$A$4:$C$488690,2,FALSE)*F$3,100)</f>
        <v>1</v>
      </c>
      <c r="G1055" s="75">
        <f t="shared" si="176"/>
        <v>2</v>
      </c>
      <c r="H1055" s="75">
        <f t="shared" si="176"/>
        <v>3</v>
      </c>
      <c r="I1055" s="75">
        <f t="shared" si="176"/>
        <v>4</v>
      </c>
      <c r="J1055" s="75">
        <f t="shared" si="176"/>
        <v>5</v>
      </c>
      <c r="K1055" s="75">
        <f t="shared" si="176"/>
        <v>6</v>
      </c>
      <c r="L1055" s="75">
        <f t="shared" si="176"/>
        <v>7</v>
      </c>
      <c r="M1055" s="75">
        <f t="shared" si="176"/>
        <v>8</v>
      </c>
      <c r="N1055" s="75">
        <f t="shared" si="176"/>
        <v>9</v>
      </c>
      <c r="O1055" s="75">
        <f t="shared" si="176"/>
        <v>10</v>
      </c>
      <c r="P1055">
        <f t="shared" si="170"/>
        <v>1</v>
      </c>
      <c r="Q1055" t="str">
        <f t="shared" si="171"/>
        <v>D20201231</v>
      </c>
      <c r="R1055">
        <f t="shared" si="172"/>
        <v>483337</v>
      </c>
      <c r="S1055">
        <v>1</v>
      </c>
      <c r="T1055">
        <f t="shared" si="174"/>
        <v>0</v>
      </c>
      <c r="U1055">
        <f t="shared" si="174"/>
        <v>0</v>
      </c>
      <c r="V1055">
        <f t="shared" si="174"/>
        <v>0</v>
      </c>
      <c r="W1055">
        <f t="shared" si="174"/>
        <v>1</v>
      </c>
    </row>
    <row r="1056" spans="1:23" x14ac:dyDescent="0.25">
      <c r="A1056" t="s">
        <v>2419</v>
      </c>
      <c r="B1056">
        <v>1</v>
      </c>
      <c r="C1056">
        <v>112770</v>
      </c>
      <c r="E1056" s="74">
        <v>273653</v>
      </c>
      <c r="F1056" s="75">
        <f t="shared" si="176"/>
        <v>1</v>
      </c>
      <c r="G1056" s="75">
        <f t="shared" si="176"/>
        <v>2</v>
      </c>
      <c r="H1056" s="75">
        <f t="shared" si="176"/>
        <v>3</v>
      </c>
      <c r="I1056" s="75">
        <f t="shared" si="176"/>
        <v>4</v>
      </c>
      <c r="J1056" s="75">
        <f t="shared" si="176"/>
        <v>5</v>
      </c>
      <c r="K1056" s="75">
        <f t="shared" si="176"/>
        <v>6</v>
      </c>
      <c r="L1056" s="75">
        <f t="shared" si="176"/>
        <v>7</v>
      </c>
      <c r="M1056" s="75">
        <f t="shared" si="176"/>
        <v>8</v>
      </c>
      <c r="N1056" s="75">
        <f t="shared" si="176"/>
        <v>9</v>
      </c>
      <c r="O1056" s="75">
        <f t="shared" si="176"/>
        <v>10</v>
      </c>
      <c r="P1056">
        <f t="shared" si="170"/>
        <v>1</v>
      </c>
      <c r="Q1056" t="str">
        <f t="shared" si="171"/>
        <v>D20201231</v>
      </c>
      <c r="R1056">
        <f t="shared" si="172"/>
        <v>66877</v>
      </c>
      <c r="S1056">
        <v>1</v>
      </c>
      <c r="T1056">
        <f t="shared" si="174"/>
        <v>0</v>
      </c>
      <c r="U1056">
        <f t="shared" si="174"/>
        <v>0</v>
      </c>
      <c r="V1056">
        <f t="shared" si="174"/>
        <v>0</v>
      </c>
      <c r="W1056">
        <f t="shared" si="174"/>
        <v>1</v>
      </c>
    </row>
    <row r="1057" spans="1:23" x14ac:dyDescent="0.25">
      <c r="A1057" t="s">
        <v>2421</v>
      </c>
      <c r="B1057">
        <v>1</v>
      </c>
      <c r="C1057">
        <v>300408</v>
      </c>
      <c r="E1057" s="74">
        <v>273662</v>
      </c>
      <c r="F1057" s="75">
        <f t="shared" si="176"/>
        <v>1</v>
      </c>
      <c r="G1057" s="75">
        <f t="shared" si="176"/>
        <v>2</v>
      </c>
      <c r="H1057" s="75">
        <f t="shared" si="176"/>
        <v>3</v>
      </c>
      <c r="I1057" s="75">
        <f t="shared" si="176"/>
        <v>4</v>
      </c>
      <c r="J1057" s="75">
        <f t="shared" si="176"/>
        <v>5</v>
      </c>
      <c r="K1057" s="75">
        <f t="shared" si="176"/>
        <v>6</v>
      </c>
      <c r="L1057" s="75">
        <f t="shared" si="176"/>
        <v>7</v>
      </c>
      <c r="M1057" s="75">
        <f t="shared" si="176"/>
        <v>8</v>
      </c>
      <c r="N1057" s="75">
        <f t="shared" si="176"/>
        <v>9</v>
      </c>
      <c r="O1057" s="75">
        <f t="shared" si="176"/>
        <v>10</v>
      </c>
      <c r="P1057">
        <f t="shared" si="170"/>
        <v>1</v>
      </c>
      <c r="Q1057" t="str">
        <f t="shared" si="171"/>
        <v>D20201231</v>
      </c>
      <c r="R1057">
        <f t="shared" si="172"/>
        <v>1887000</v>
      </c>
      <c r="S1057">
        <v>1</v>
      </c>
      <c r="T1057">
        <f t="shared" si="174"/>
        <v>0</v>
      </c>
      <c r="U1057">
        <f t="shared" si="174"/>
        <v>0</v>
      </c>
      <c r="V1057">
        <f t="shared" si="174"/>
        <v>1</v>
      </c>
      <c r="W1057">
        <f t="shared" si="174"/>
        <v>0</v>
      </c>
    </row>
    <row r="1058" spans="1:23" x14ac:dyDescent="0.25">
      <c r="A1058" t="s">
        <v>2423</v>
      </c>
      <c r="B1058">
        <v>1</v>
      </c>
      <c r="C1058">
        <v>850445</v>
      </c>
      <c r="E1058" s="74">
        <v>273840</v>
      </c>
      <c r="F1058" s="75">
        <f t="shared" si="176"/>
        <v>1</v>
      </c>
      <c r="G1058" s="75">
        <f t="shared" si="176"/>
        <v>2</v>
      </c>
      <c r="H1058" s="75">
        <f t="shared" si="176"/>
        <v>3</v>
      </c>
      <c r="I1058" s="75">
        <f t="shared" si="176"/>
        <v>4</v>
      </c>
      <c r="J1058" s="75">
        <f t="shared" si="176"/>
        <v>5</v>
      </c>
      <c r="K1058" s="75">
        <f t="shared" si="176"/>
        <v>6</v>
      </c>
      <c r="L1058" s="75">
        <f t="shared" si="176"/>
        <v>7</v>
      </c>
      <c r="M1058" s="75">
        <f t="shared" si="176"/>
        <v>8</v>
      </c>
      <c r="N1058" s="75">
        <f t="shared" si="176"/>
        <v>9</v>
      </c>
      <c r="O1058" s="75">
        <f t="shared" si="176"/>
        <v>10</v>
      </c>
      <c r="P1058">
        <f t="shared" si="170"/>
        <v>1</v>
      </c>
      <c r="Q1058" t="str">
        <f t="shared" si="171"/>
        <v>D20201231</v>
      </c>
      <c r="R1058">
        <f t="shared" si="172"/>
        <v>250558</v>
      </c>
      <c r="S1058">
        <v>1</v>
      </c>
      <c r="T1058">
        <f t="shared" si="174"/>
        <v>0</v>
      </c>
      <c r="U1058">
        <f t="shared" si="174"/>
        <v>0</v>
      </c>
      <c r="V1058">
        <f t="shared" si="174"/>
        <v>0</v>
      </c>
      <c r="W1058">
        <f t="shared" si="174"/>
        <v>1</v>
      </c>
    </row>
    <row r="1059" spans="1:23" x14ac:dyDescent="0.25">
      <c r="A1059" t="s">
        <v>2425</v>
      </c>
      <c r="B1059">
        <v>1</v>
      </c>
      <c r="C1059">
        <v>253779</v>
      </c>
      <c r="E1059" s="74">
        <v>273859</v>
      </c>
      <c r="F1059" s="75">
        <f t="shared" si="176"/>
        <v>1</v>
      </c>
      <c r="G1059" s="75">
        <f t="shared" si="176"/>
        <v>2</v>
      </c>
      <c r="H1059" s="75">
        <f t="shared" si="176"/>
        <v>3</v>
      </c>
      <c r="I1059" s="75">
        <f t="shared" si="176"/>
        <v>4</v>
      </c>
      <c r="J1059" s="75">
        <f t="shared" si="176"/>
        <v>5</v>
      </c>
      <c r="K1059" s="75">
        <f t="shared" si="176"/>
        <v>6</v>
      </c>
      <c r="L1059" s="75">
        <f t="shared" si="176"/>
        <v>7</v>
      </c>
      <c r="M1059" s="75">
        <f t="shared" si="176"/>
        <v>8</v>
      </c>
      <c r="N1059" s="75">
        <f t="shared" si="176"/>
        <v>9</v>
      </c>
      <c r="O1059" s="75">
        <f t="shared" si="176"/>
        <v>10</v>
      </c>
      <c r="P1059">
        <f t="shared" si="170"/>
        <v>1</v>
      </c>
      <c r="Q1059" t="str">
        <f t="shared" si="171"/>
        <v>D20201231</v>
      </c>
      <c r="R1059">
        <f t="shared" si="172"/>
        <v>21112</v>
      </c>
      <c r="S1059">
        <v>1</v>
      </c>
      <c r="T1059">
        <f t="shared" si="174"/>
        <v>0</v>
      </c>
      <c r="U1059">
        <f t="shared" si="174"/>
        <v>0</v>
      </c>
      <c r="V1059">
        <f t="shared" si="174"/>
        <v>0</v>
      </c>
      <c r="W1059">
        <f t="shared" si="174"/>
        <v>1</v>
      </c>
    </row>
    <row r="1060" spans="1:23" x14ac:dyDescent="0.25">
      <c r="A1060" t="s">
        <v>2427</v>
      </c>
      <c r="B1060">
        <v>1</v>
      </c>
      <c r="C1060">
        <v>454481</v>
      </c>
      <c r="E1060" s="74">
        <v>274025</v>
      </c>
      <c r="F1060" s="75">
        <f t="shared" si="176"/>
        <v>1</v>
      </c>
      <c r="G1060" s="75">
        <f t="shared" si="176"/>
        <v>2</v>
      </c>
      <c r="H1060" s="75">
        <f t="shared" si="176"/>
        <v>3</v>
      </c>
      <c r="I1060" s="75">
        <f t="shared" si="176"/>
        <v>4</v>
      </c>
      <c r="J1060" s="75">
        <f t="shared" si="176"/>
        <v>5</v>
      </c>
      <c r="K1060" s="75">
        <f t="shared" si="176"/>
        <v>6</v>
      </c>
      <c r="L1060" s="75">
        <f t="shared" si="176"/>
        <v>7</v>
      </c>
      <c r="M1060" s="75">
        <f t="shared" si="176"/>
        <v>8</v>
      </c>
      <c r="N1060" s="75">
        <f t="shared" si="176"/>
        <v>9</v>
      </c>
      <c r="O1060" s="75">
        <f t="shared" si="176"/>
        <v>10</v>
      </c>
      <c r="P1060">
        <f t="shared" si="170"/>
        <v>1</v>
      </c>
      <c r="Q1060" t="str">
        <f t="shared" si="171"/>
        <v>D20201231</v>
      </c>
      <c r="R1060">
        <f t="shared" si="172"/>
        <v>21887</v>
      </c>
      <c r="S1060">
        <v>1</v>
      </c>
      <c r="T1060">
        <f t="shared" si="174"/>
        <v>0</v>
      </c>
      <c r="U1060">
        <f t="shared" si="174"/>
        <v>0</v>
      </c>
      <c r="V1060">
        <f t="shared" si="174"/>
        <v>0</v>
      </c>
      <c r="W1060">
        <f t="shared" si="174"/>
        <v>1</v>
      </c>
    </row>
    <row r="1061" spans="1:23" x14ac:dyDescent="0.25">
      <c r="A1061" t="s">
        <v>2429</v>
      </c>
      <c r="B1061">
        <v>1</v>
      </c>
      <c r="C1061">
        <v>915696</v>
      </c>
      <c r="E1061" s="74">
        <v>274052</v>
      </c>
      <c r="F1061" s="75">
        <f t="shared" si="176"/>
        <v>1</v>
      </c>
      <c r="G1061" s="75">
        <f t="shared" si="176"/>
        <v>2</v>
      </c>
      <c r="H1061" s="75">
        <f t="shared" si="176"/>
        <v>3</v>
      </c>
      <c r="I1061" s="75">
        <f t="shared" si="176"/>
        <v>4</v>
      </c>
      <c r="J1061" s="75">
        <f t="shared" si="176"/>
        <v>5</v>
      </c>
      <c r="K1061" s="75">
        <f t="shared" si="176"/>
        <v>6</v>
      </c>
      <c r="L1061" s="75">
        <f t="shared" si="176"/>
        <v>7</v>
      </c>
      <c r="M1061" s="75">
        <f t="shared" si="176"/>
        <v>8</v>
      </c>
      <c r="N1061" s="75">
        <f t="shared" si="176"/>
        <v>9</v>
      </c>
      <c r="O1061" s="75">
        <f t="shared" si="176"/>
        <v>10</v>
      </c>
      <c r="P1061">
        <f t="shared" si="170"/>
        <v>1</v>
      </c>
      <c r="Q1061" t="str">
        <f t="shared" si="171"/>
        <v>D20201231</v>
      </c>
      <c r="R1061">
        <f t="shared" si="172"/>
        <v>44625</v>
      </c>
      <c r="S1061">
        <v>1</v>
      </c>
      <c r="T1061">
        <f t="shared" si="174"/>
        <v>0</v>
      </c>
      <c r="U1061">
        <f t="shared" si="174"/>
        <v>0</v>
      </c>
      <c r="V1061">
        <f t="shared" si="174"/>
        <v>0</v>
      </c>
      <c r="W1061">
        <f t="shared" si="174"/>
        <v>1</v>
      </c>
    </row>
    <row r="1062" spans="1:23" x14ac:dyDescent="0.25">
      <c r="A1062" t="s">
        <v>2431</v>
      </c>
      <c r="B1062">
        <v>1</v>
      </c>
      <c r="C1062">
        <v>2508606</v>
      </c>
      <c r="E1062" s="74">
        <v>274548</v>
      </c>
      <c r="F1062" s="75">
        <f t="shared" si="176"/>
        <v>1</v>
      </c>
      <c r="G1062" s="75">
        <f t="shared" si="176"/>
        <v>2</v>
      </c>
      <c r="H1062" s="75">
        <f t="shared" si="176"/>
        <v>3</v>
      </c>
      <c r="I1062" s="75">
        <f t="shared" si="176"/>
        <v>4</v>
      </c>
      <c r="J1062" s="75">
        <f t="shared" si="176"/>
        <v>5</v>
      </c>
      <c r="K1062" s="75">
        <f t="shared" si="176"/>
        <v>6</v>
      </c>
      <c r="L1062" s="75">
        <f t="shared" si="176"/>
        <v>7</v>
      </c>
      <c r="M1062" s="75">
        <f t="shared" si="176"/>
        <v>8</v>
      </c>
      <c r="N1062" s="75">
        <f t="shared" si="176"/>
        <v>9</v>
      </c>
      <c r="O1062" s="75">
        <f t="shared" si="176"/>
        <v>10</v>
      </c>
      <c r="P1062">
        <f t="shared" si="170"/>
        <v>1</v>
      </c>
      <c r="Q1062" t="str">
        <f t="shared" si="171"/>
        <v>D20201231</v>
      </c>
      <c r="R1062">
        <f t="shared" si="172"/>
        <v>245976</v>
      </c>
      <c r="S1062">
        <v>1</v>
      </c>
      <c r="T1062">
        <f t="shared" si="174"/>
        <v>0</v>
      </c>
      <c r="U1062">
        <f t="shared" si="174"/>
        <v>0</v>
      </c>
      <c r="V1062">
        <f t="shared" si="174"/>
        <v>0</v>
      </c>
      <c r="W1062">
        <f t="shared" si="174"/>
        <v>1</v>
      </c>
    </row>
    <row r="1063" spans="1:23" x14ac:dyDescent="0.25">
      <c r="A1063" t="s">
        <v>2433</v>
      </c>
      <c r="B1063">
        <v>1</v>
      </c>
      <c r="C1063">
        <v>118628</v>
      </c>
      <c r="E1063" s="74">
        <v>274829</v>
      </c>
      <c r="F1063" s="75">
        <f t="shared" si="176"/>
        <v>1</v>
      </c>
      <c r="G1063" s="75">
        <f t="shared" si="176"/>
        <v>2</v>
      </c>
      <c r="H1063" s="75">
        <f t="shared" si="176"/>
        <v>3</v>
      </c>
      <c r="I1063" s="75">
        <f t="shared" si="176"/>
        <v>4</v>
      </c>
      <c r="J1063" s="75">
        <f t="shared" si="176"/>
        <v>5</v>
      </c>
      <c r="K1063" s="75">
        <f t="shared" si="176"/>
        <v>6</v>
      </c>
      <c r="L1063" s="75">
        <f t="shared" si="176"/>
        <v>7</v>
      </c>
      <c r="M1063" s="75">
        <f t="shared" si="176"/>
        <v>8</v>
      </c>
      <c r="N1063" s="75">
        <f t="shared" si="176"/>
        <v>9</v>
      </c>
      <c r="O1063" s="75">
        <f t="shared" si="176"/>
        <v>10</v>
      </c>
      <c r="P1063">
        <f t="shared" si="170"/>
        <v>1</v>
      </c>
      <c r="Q1063" t="str">
        <f t="shared" si="171"/>
        <v>D20201231</v>
      </c>
      <c r="R1063">
        <f t="shared" si="172"/>
        <v>511802</v>
      </c>
      <c r="S1063">
        <v>1</v>
      </c>
      <c r="T1063">
        <f t="shared" si="174"/>
        <v>0</v>
      </c>
      <c r="U1063">
        <f t="shared" si="174"/>
        <v>0</v>
      </c>
      <c r="V1063">
        <f t="shared" si="174"/>
        <v>0</v>
      </c>
      <c r="W1063">
        <f t="shared" si="174"/>
        <v>1</v>
      </c>
    </row>
    <row r="1064" spans="1:23" x14ac:dyDescent="0.25">
      <c r="A1064" t="s">
        <v>2435</v>
      </c>
      <c r="B1064">
        <v>1</v>
      </c>
      <c r="C1064">
        <v>2390697</v>
      </c>
      <c r="E1064" s="74">
        <v>274856</v>
      </c>
      <c r="F1064" s="75">
        <f t="shared" si="176"/>
        <v>1</v>
      </c>
      <c r="G1064" s="75">
        <f t="shared" si="176"/>
        <v>2</v>
      </c>
      <c r="H1064" s="75">
        <f t="shared" si="176"/>
        <v>3</v>
      </c>
      <c r="I1064" s="75">
        <f t="shared" si="176"/>
        <v>4</v>
      </c>
      <c r="J1064" s="75">
        <f t="shared" si="176"/>
        <v>5</v>
      </c>
      <c r="K1064" s="75">
        <f t="shared" si="176"/>
        <v>6</v>
      </c>
      <c r="L1064" s="75">
        <f t="shared" si="176"/>
        <v>7</v>
      </c>
      <c r="M1064" s="75">
        <f t="shared" si="176"/>
        <v>8</v>
      </c>
      <c r="N1064" s="75">
        <f t="shared" si="176"/>
        <v>9</v>
      </c>
      <c r="O1064" s="75">
        <f t="shared" si="176"/>
        <v>10</v>
      </c>
      <c r="P1064">
        <f t="shared" si="170"/>
        <v>1</v>
      </c>
      <c r="Q1064" t="str">
        <f t="shared" si="171"/>
        <v>D20201231</v>
      </c>
      <c r="R1064">
        <f t="shared" si="172"/>
        <v>122966</v>
      </c>
      <c r="S1064">
        <v>1</v>
      </c>
      <c r="T1064">
        <f t="shared" si="174"/>
        <v>0</v>
      </c>
      <c r="U1064">
        <f t="shared" si="174"/>
        <v>0</v>
      </c>
      <c r="V1064">
        <f t="shared" si="174"/>
        <v>0</v>
      </c>
      <c r="W1064">
        <f t="shared" si="174"/>
        <v>1</v>
      </c>
    </row>
    <row r="1065" spans="1:23" x14ac:dyDescent="0.25">
      <c r="A1065" t="s">
        <v>2437</v>
      </c>
      <c r="B1065">
        <v>1</v>
      </c>
      <c r="C1065">
        <v>270203</v>
      </c>
      <c r="E1065" s="74">
        <v>275255</v>
      </c>
      <c r="F1065" s="75">
        <f t="shared" ref="F1065:O1074" si="177">IFERROR(VLOOKUP(CONCATENATE(F$4,".",$E1065),$A$4:$C$488690,2,FALSE)*F$3,100)</f>
        <v>1</v>
      </c>
      <c r="G1065" s="75">
        <f t="shared" si="177"/>
        <v>2</v>
      </c>
      <c r="H1065" s="75">
        <f t="shared" si="177"/>
        <v>3</v>
      </c>
      <c r="I1065" s="75">
        <f t="shared" si="177"/>
        <v>4</v>
      </c>
      <c r="J1065" s="75">
        <f t="shared" si="177"/>
        <v>5</v>
      </c>
      <c r="K1065" s="75">
        <f t="shared" si="177"/>
        <v>6</v>
      </c>
      <c r="L1065" s="75">
        <f t="shared" si="177"/>
        <v>7</v>
      </c>
      <c r="M1065" s="75">
        <f t="shared" si="177"/>
        <v>8</v>
      </c>
      <c r="N1065" s="75">
        <f t="shared" si="177"/>
        <v>9</v>
      </c>
      <c r="O1065" s="75">
        <f t="shared" si="177"/>
        <v>10</v>
      </c>
      <c r="P1065">
        <f t="shared" si="170"/>
        <v>1</v>
      </c>
      <c r="Q1065" t="str">
        <f t="shared" si="171"/>
        <v>D20201231</v>
      </c>
      <c r="R1065">
        <f t="shared" si="172"/>
        <v>211891</v>
      </c>
      <c r="S1065">
        <v>1</v>
      </c>
      <c r="T1065">
        <f t="shared" si="174"/>
        <v>0</v>
      </c>
      <c r="U1065">
        <f t="shared" si="174"/>
        <v>0</v>
      </c>
      <c r="V1065">
        <f t="shared" si="174"/>
        <v>0</v>
      </c>
      <c r="W1065">
        <f t="shared" si="174"/>
        <v>1</v>
      </c>
    </row>
    <row r="1066" spans="1:23" x14ac:dyDescent="0.25">
      <c r="A1066" t="s">
        <v>2439</v>
      </c>
      <c r="B1066">
        <v>1</v>
      </c>
      <c r="C1066">
        <v>341722</v>
      </c>
      <c r="E1066" s="74">
        <v>275358</v>
      </c>
      <c r="F1066" s="75">
        <f t="shared" si="177"/>
        <v>1</v>
      </c>
      <c r="G1066" s="75">
        <f t="shared" si="177"/>
        <v>2</v>
      </c>
      <c r="H1066" s="75">
        <f t="shared" si="177"/>
        <v>3</v>
      </c>
      <c r="I1066" s="75">
        <f t="shared" si="177"/>
        <v>4</v>
      </c>
      <c r="J1066" s="75">
        <f t="shared" si="177"/>
        <v>5</v>
      </c>
      <c r="K1066" s="75">
        <f t="shared" si="177"/>
        <v>6</v>
      </c>
      <c r="L1066" s="75">
        <f t="shared" si="177"/>
        <v>7</v>
      </c>
      <c r="M1066" s="75">
        <f t="shared" si="177"/>
        <v>8</v>
      </c>
      <c r="N1066" s="75">
        <f t="shared" si="177"/>
        <v>9</v>
      </c>
      <c r="O1066" s="75">
        <f t="shared" si="177"/>
        <v>10</v>
      </c>
      <c r="P1066">
        <f t="shared" si="170"/>
        <v>1</v>
      </c>
      <c r="Q1066" t="str">
        <f t="shared" si="171"/>
        <v>D20201231</v>
      </c>
      <c r="R1066">
        <f t="shared" si="172"/>
        <v>1148987</v>
      </c>
      <c r="S1066">
        <v>1</v>
      </c>
      <c r="T1066">
        <f t="shared" si="174"/>
        <v>0</v>
      </c>
      <c r="U1066">
        <f t="shared" si="174"/>
        <v>0</v>
      </c>
      <c r="V1066">
        <f t="shared" si="174"/>
        <v>1</v>
      </c>
      <c r="W1066">
        <f t="shared" si="174"/>
        <v>0</v>
      </c>
    </row>
    <row r="1067" spans="1:23" x14ac:dyDescent="0.25">
      <c r="A1067" t="s">
        <v>2441</v>
      </c>
      <c r="B1067">
        <v>1</v>
      </c>
      <c r="C1067">
        <v>525646</v>
      </c>
      <c r="E1067" s="74">
        <v>275479</v>
      </c>
      <c r="F1067" s="75">
        <f t="shared" si="177"/>
        <v>1</v>
      </c>
      <c r="G1067" s="75">
        <f t="shared" si="177"/>
        <v>2</v>
      </c>
      <c r="H1067" s="75">
        <f t="shared" si="177"/>
        <v>3</v>
      </c>
      <c r="I1067" s="75">
        <f t="shared" si="177"/>
        <v>4</v>
      </c>
      <c r="J1067" s="75">
        <f t="shared" si="177"/>
        <v>5</v>
      </c>
      <c r="K1067" s="75">
        <f t="shared" si="177"/>
        <v>6</v>
      </c>
      <c r="L1067" s="75">
        <f t="shared" si="177"/>
        <v>7</v>
      </c>
      <c r="M1067" s="75">
        <f t="shared" si="177"/>
        <v>8</v>
      </c>
      <c r="N1067" s="75">
        <f t="shared" si="177"/>
        <v>9</v>
      </c>
      <c r="O1067" s="75">
        <f t="shared" si="177"/>
        <v>10</v>
      </c>
      <c r="P1067">
        <f t="shared" si="170"/>
        <v>1</v>
      </c>
      <c r="Q1067" t="str">
        <f t="shared" si="171"/>
        <v>D20201231</v>
      </c>
      <c r="R1067">
        <f t="shared" si="172"/>
        <v>191336</v>
      </c>
      <c r="S1067">
        <v>1</v>
      </c>
      <c r="T1067">
        <f t="shared" si="174"/>
        <v>0</v>
      </c>
      <c r="U1067">
        <f t="shared" si="174"/>
        <v>0</v>
      </c>
      <c r="V1067">
        <f t="shared" si="174"/>
        <v>0</v>
      </c>
      <c r="W1067">
        <f t="shared" si="174"/>
        <v>1</v>
      </c>
    </row>
    <row r="1068" spans="1:23" x14ac:dyDescent="0.25">
      <c r="A1068" t="s">
        <v>2443</v>
      </c>
      <c r="B1068">
        <v>1</v>
      </c>
      <c r="C1068">
        <v>687169</v>
      </c>
      <c r="E1068" s="74">
        <v>275657</v>
      </c>
      <c r="F1068" s="75">
        <f t="shared" si="177"/>
        <v>1</v>
      </c>
      <c r="G1068" s="75">
        <f t="shared" si="177"/>
        <v>2</v>
      </c>
      <c r="H1068" s="75">
        <f t="shared" si="177"/>
        <v>3</v>
      </c>
      <c r="I1068" s="75">
        <f t="shared" si="177"/>
        <v>4</v>
      </c>
      <c r="J1068" s="75">
        <f t="shared" si="177"/>
        <v>5</v>
      </c>
      <c r="K1068" s="75">
        <f t="shared" si="177"/>
        <v>6</v>
      </c>
      <c r="L1068" s="75">
        <f t="shared" si="177"/>
        <v>7</v>
      </c>
      <c r="M1068" s="75">
        <f t="shared" si="177"/>
        <v>8</v>
      </c>
      <c r="N1068" s="75">
        <f t="shared" si="177"/>
        <v>9</v>
      </c>
      <c r="O1068" s="75">
        <f t="shared" si="177"/>
        <v>10</v>
      </c>
      <c r="P1068">
        <f t="shared" si="170"/>
        <v>1</v>
      </c>
      <c r="Q1068" t="str">
        <f t="shared" si="171"/>
        <v>D20201231</v>
      </c>
      <c r="R1068">
        <f t="shared" si="172"/>
        <v>76277</v>
      </c>
      <c r="S1068">
        <v>1</v>
      </c>
      <c r="T1068">
        <f t="shared" si="174"/>
        <v>0</v>
      </c>
      <c r="U1068">
        <f t="shared" si="174"/>
        <v>0</v>
      </c>
      <c r="V1068">
        <f t="shared" si="174"/>
        <v>0</v>
      </c>
      <c r="W1068">
        <f t="shared" si="174"/>
        <v>1</v>
      </c>
    </row>
    <row r="1069" spans="1:23" x14ac:dyDescent="0.25">
      <c r="A1069" t="s">
        <v>2445</v>
      </c>
      <c r="B1069">
        <v>1</v>
      </c>
      <c r="C1069">
        <v>378102</v>
      </c>
      <c r="E1069" s="74">
        <v>276074</v>
      </c>
      <c r="F1069" s="75">
        <f t="shared" si="177"/>
        <v>1</v>
      </c>
      <c r="G1069" s="75">
        <f t="shared" si="177"/>
        <v>2</v>
      </c>
      <c r="H1069" s="75">
        <f t="shared" si="177"/>
        <v>3</v>
      </c>
      <c r="I1069" s="75">
        <f t="shared" si="177"/>
        <v>4</v>
      </c>
      <c r="J1069" s="75">
        <f t="shared" si="177"/>
        <v>5</v>
      </c>
      <c r="K1069" s="75">
        <f t="shared" si="177"/>
        <v>6</v>
      </c>
      <c r="L1069" s="75">
        <f t="shared" si="177"/>
        <v>7</v>
      </c>
      <c r="M1069" s="75">
        <f t="shared" si="177"/>
        <v>8</v>
      </c>
      <c r="N1069" s="75">
        <f t="shared" si="177"/>
        <v>9</v>
      </c>
      <c r="O1069" s="75">
        <f t="shared" si="177"/>
        <v>10</v>
      </c>
      <c r="P1069">
        <f t="shared" si="170"/>
        <v>1</v>
      </c>
      <c r="Q1069" t="str">
        <f t="shared" si="171"/>
        <v>D20201231</v>
      </c>
      <c r="R1069">
        <f t="shared" si="172"/>
        <v>222608</v>
      </c>
      <c r="S1069">
        <v>1</v>
      </c>
      <c r="T1069">
        <f t="shared" si="174"/>
        <v>0</v>
      </c>
      <c r="U1069">
        <f t="shared" si="174"/>
        <v>0</v>
      </c>
      <c r="V1069">
        <f t="shared" si="174"/>
        <v>0</v>
      </c>
      <c r="W1069">
        <f t="shared" si="174"/>
        <v>1</v>
      </c>
    </row>
    <row r="1070" spans="1:23" x14ac:dyDescent="0.25">
      <c r="A1070" t="s">
        <v>2446</v>
      </c>
      <c r="B1070">
        <v>1</v>
      </c>
      <c r="C1070">
        <v>270507</v>
      </c>
      <c r="E1070" s="74">
        <v>276159</v>
      </c>
      <c r="F1070" s="75">
        <f t="shared" si="177"/>
        <v>1</v>
      </c>
      <c r="G1070" s="75">
        <f t="shared" si="177"/>
        <v>2</v>
      </c>
      <c r="H1070" s="75">
        <f t="shared" si="177"/>
        <v>3</v>
      </c>
      <c r="I1070" s="75">
        <f t="shared" si="177"/>
        <v>4</v>
      </c>
      <c r="J1070" s="75">
        <f t="shared" si="177"/>
        <v>5</v>
      </c>
      <c r="K1070" s="75">
        <f t="shared" si="177"/>
        <v>6</v>
      </c>
      <c r="L1070" s="75">
        <f t="shared" si="177"/>
        <v>7</v>
      </c>
      <c r="M1070" s="75">
        <f t="shared" si="177"/>
        <v>8</v>
      </c>
      <c r="N1070" s="75">
        <f t="shared" si="177"/>
        <v>9</v>
      </c>
      <c r="O1070" s="75">
        <f t="shared" si="177"/>
        <v>10</v>
      </c>
      <c r="P1070">
        <f t="shared" si="170"/>
        <v>1</v>
      </c>
      <c r="Q1070" t="str">
        <f t="shared" si="171"/>
        <v>D20201231</v>
      </c>
      <c r="R1070">
        <f t="shared" si="172"/>
        <v>145599</v>
      </c>
      <c r="S1070">
        <v>1</v>
      </c>
      <c r="T1070">
        <f t="shared" si="174"/>
        <v>0</v>
      </c>
      <c r="U1070">
        <f t="shared" si="174"/>
        <v>0</v>
      </c>
      <c r="V1070">
        <f t="shared" si="174"/>
        <v>0</v>
      </c>
      <c r="W1070">
        <f t="shared" si="174"/>
        <v>1</v>
      </c>
    </row>
    <row r="1071" spans="1:23" x14ac:dyDescent="0.25">
      <c r="A1071" t="s">
        <v>2448</v>
      </c>
      <c r="B1071">
        <v>1</v>
      </c>
      <c r="C1071">
        <v>323586</v>
      </c>
      <c r="E1071" s="74">
        <v>276551</v>
      </c>
      <c r="F1071" s="75">
        <f t="shared" si="177"/>
        <v>1</v>
      </c>
      <c r="G1071" s="75">
        <f t="shared" si="177"/>
        <v>2</v>
      </c>
      <c r="H1071" s="75">
        <f t="shared" si="177"/>
        <v>3</v>
      </c>
      <c r="I1071" s="75">
        <f t="shared" si="177"/>
        <v>4</v>
      </c>
      <c r="J1071" s="75">
        <f t="shared" si="177"/>
        <v>5</v>
      </c>
      <c r="K1071" s="75">
        <f t="shared" si="177"/>
        <v>6</v>
      </c>
      <c r="L1071" s="75">
        <f t="shared" si="177"/>
        <v>7</v>
      </c>
      <c r="M1071" s="75">
        <f t="shared" si="177"/>
        <v>8</v>
      </c>
      <c r="N1071" s="75">
        <f t="shared" si="177"/>
        <v>9</v>
      </c>
      <c r="O1071" s="75">
        <f t="shared" si="177"/>
        <v>10</v>
      </c>
      <c r="P1071">
        <f t="shared" si="170"/>
        <v>1</v>
      </c>
      <c r="Q1071" t="str">
        <f t="shared" si="171"/>
        <v>D20201231</v>
      </c>
      <c r="R1071">
        <f t="shared" si="172"/>
        <v>136152</v>
      </c>
      <c r="S1071">
        <v>1</v>
      </c>
      <c r="T1071">
        <f t="shared" si="174"/>
        <v>0</v>
      </c>
      <c r="U1071">
        <f t="shared" si="174"/>
        <v>0</v>
      </c>
      <c r="V1071">
        <f t="shared" si="174"/>
        <v>0</v>
      </c>
      <c r="W1071">
        <f t="shared" si="174"/>
        <v>1</v>
      </c>
    </row>
    <row r="1072" spans="1:23" x14ac:dyDescent="0.25">
      <c r="A1072" t="s">
        <v>2450</v>
      </c>
      <c r="B1072">
        <v>1</v>
      </c>
      <c r="C1072">
        <v>752219</v>
      </c>
      <c r="E1072" s="74">
        <v>276579</v>
      </c>
      <c r="F1072" s="75">
        <f t="shared" si="177"/>
        <v>1</v>
      </c>
      <c r="G1072" s="75">
        <f t="shared" si="177"/>
        <v>2</v>
      </c>
      <c r="H1072" s="75">
        <f t="shared" si="177"/>
        <v>3</v>
      </c>
      <c r="I1072" s="75">
        <f t="shared" si="177"/>
        <v>4</v>
      </c>
      <c r="J1072" s="75">
        <f t="shared" si="177"/>
        <v>5</v>
      </c>
      <c r="K1072" s="75">
        <f t="shared" si="177"/>
        <v>6</v>
      </c>
      <c r="L1072" s="75">
        <f t="shared" si="177"/>
        <v>7</v>
      </c>
      <c r="M1072" s="75">
        <f t="shared" si="177"/>
        <v>8</v>
      </c>
      <c r="N1072" s="75">
        <f t="shared" si="177"/>
        <v>9</v>
      </c>
      <c r="O1072" s="75">
        <f t="shared" si="177"/>
        <v>10</v>
      </c>
      <c r="P1072">
        <f t="shared" si="170"/>
        <v>1</v>
      </c>
      <c r="Q1072" t="str">
        <f t="shared" si="171"/>
        <v>D20201231</v>
      </c>
      <c r="R1072">
        <f t="shared" si="172"/>
        <v>81479376</v>
      </c>
      <c r="S1072">
        <v>1</v>
      </c>
      <c r="T1072">
        <f t="shared" si="174"/>
        <v>0</v>
      </c>
      <c r="U1072">
        <f t="shared" si="174"/>
        <v>1</v>
      </c>
      <c r="V1072">
        <f t="shared" si="174"/>
        <v>0</v>
      </c>
      <c r="W1072">
        <f t="shared" si="174"/>
        <v>0</v>
      </c>
    </row>
    <row r="1073" spans="1:23" x14ac:dyDescent="0.25">
      <c r="A1073" t="s">
        <v>2452</v>
      </c>
      <c r="B1073">
        <v>1</v>
      </c>
      <c r="C1073">
        <v>574837</v>
      </c>
      <c r="E1073" s="74">
        <v>276645</v>
      </c>
      <c r="F1073" s="75">
        <f t="shared" si="177"/>
        <v>1</v>
      </c>
      <c r="G1073" s="75">
        <f t="shared" si="177"/>
        <v>2</v>
      </c>
      <c r="H1073" s="75">
        <f t="shared" si="177"/>
        <v>3</v>
      </c>
      <c r="I1073" s="75">
        <f t="shared" si="177"/>
        <v>4</v>
      </c>
      <c r="J1073" s="75">
        <f t="shared" si="177"/>
        <v>5</v>
      </c>
      <c r="K1073" s="75">
        <f t="shared" si="177"/>
        <v>6</v>
      </c>
      <c r="L1073" s="75">
        <f t="shared" si="177"/>
        <v>7</v>
      </c>
      <c r="M1073" s="75">
        <f t="shared" si="177"/>
        <v>8</v>
      </c>
      <c r="N1073" s="75">
        <f t="shared" si="177"/>
        <v>9</v>
      </c>
      <c r="O1073" s="75">
        <f t="shared" si="177"/>
        <v>10</v>
      </c>
      <c r="P1073">
        <f t="shared" si="170"/>
        <v>1</v>
      </c>
      <c r="Q1073" t="str">
        <f t="shared" si="171"/>
        <v>D20201231</v>
      </c>
      <c r="R1073">
        <f t="shared" si="172"/>
        <v>253201</v>
      </c>
      <c r="S1073">
        <v>1</v>
      </c>
      <c r="T1073">
        <f t="shared" si="174"/>
        <v>0</v>
      </c>
      <c r="U1073">
        <f t="shared" si="174"/>
        <v>0</v>
      </c>
      <c r="V1073">
        <f t="shared" si="174"/>
        <v>0</v>
      </c>
      <c r="W1073">
        <f t="shared" si="174"/>
        <v>1</v>
      </c>
    </row>
    <row r="1074" spans="1:23" x14ac:dyDescent="0.25">
      <c r="A1074" t="s">
        <v>2454</v>
      </c>
      <c r="B1074">
        <v>1</v>
      </c>
      <c r="C1074">
        <v>197992</v>
      </c>
      <c r="E1074" s="74">
        <v>276654</v>
      </c>
      <c r="F1074" s="75">
        <f t="shared" si="177"/>
        <v>1</v>
      </c>
      <c r="G1074" s="75">
        <f t="shared" si="177"/>
        <v>2</v>
      </c>
      <c r="H1074" s="75">
        <f t="shared" si="177"/>
        <v>3</v>
      </c>
      <c r="I1074" s="75">
        <f t="shared" si="177"/>
        <v>4</v>
      </c>
      <c r="J1074" s="75">
        <f t="shared" si="177"/>
        <v>5</v>
      </c>
      <c r="K1074" s="75">
        <f t="shared" si="177"/>
        <v>6</v>
      </c>
      <c r="L1074" s="75">
        <f t="shared" si="177"/>
        <v>7</v>
      </c>
      <c r="M1074" s="75">
        <f t="shared" si="177"/>
        <v>8</v>
      </c>
      <c r="N1074" s="75">
        <f t="shared" si="177"/>
        <v>9</v>
      </c>
      <c r="O1074" s="75">
        <f t="shared" si="177"/>
        <v>10</v>
      </c>
      <c r="P1074">
        <f t="shared" si="170"/>
        <v>1</v>
      </c>
      <c r="Q1074" t="str">
        <f t="shared" si="171"/>
        <v>D20201231</v>
      </c>
      <c r="R1074">
        <f t="shared" si="172"/>
        <v>87281</v>
      </c>
      <c r="S1074">
        <v>1</v>
      </c>
      <c r="T1074">
        <f t="shared" si="174"/>
        <v>0</v>
      </c>
      <c r="U1074">
        <f t="shared" si="174"/>
        <v>0</v>
      </c>
      <c r="V1074">
        <f t="shared" si="174"/>
        <v>0</v>
      </c>
      <c r="W1074">
        <f t="shared" si="174"/>
        <v>1</v>
      </c>
    </row>
    <row r="1075" spans="1:23" x14ac:dyDescent="0.25">
      <c r="A1075" t="s">
        <v>2456</v>
      </c>
      <c r="B1075">
        <v>1</v>
      </c>
      <c r="C1075">
        <v>1349113</v>
      </c>
      <c r="E1075" s="74">
        <v>276850</v>
      </c>
      <c r="F1075" s="75">
        <f t="shared" ref="F1075:O1084" si="178">IFERROR(VLOOKUP(CONCATENATE(F$4,".",$E1075),$A$4:$C$488690,2,FALSE)*F$3,100)</f>
        <v>1</v>
      </c>
      <c r="G1075" s="75">
        <f t="shared" si="178"/>
        <v>2</v>
      </c>
      <c r="H1075" s="75">
        <f t="shared" si="178"/>
        <v>3</v>
      </c>
      <c r="I1075" s="75">
        <f t="shared" si="178"/>
        <v>4</v>
      </c>
      <c r="J1075" s="75">
        <f t="shared" si="178"/>
        <v>5</v>
      </c>
      <c r="K1075" s="75">
        <f t="shared" si="178"/>
        <v>6</v>
      </c>
      <c r="L1075" s="75">
        <f t="shared" si="178"/>
        <v>7</v>
      </c>
      <c r="M1075" s="75">
        <f t="shared" si="178"/>
        <v>8</v>
      </c>
      <c r="N1075" s="75">
        <f t="shared" si="178"/>
        <v>9</v>
      </c>
      <c r="O1075" s="75">
        <f t="shared" si="178"/>
        <v>10</v>
      </c>
      <c r="P1075">
        <f t="shared" si="170"/>
        <v>1</v>
      </c>
      <c r="Q1075" t="str">
        <f t="shared" si="171"/>
        <v>D20201231</v>
      </c>
      <c r="R1075">
        <f t="shared" si="172"/>
        <v>1305308</v>
      </c>
      <c r="S1075">
        <v>1</v>
      </c>
      <c r="T1075">
        <f t="shared" si="174"/>
        <v>0</v>
      </c>
      <c r="U1075">
        <f t="shared" si="174"/>
        <v>0</v>
      </c>
      <c r="V1075">
        <f t="shared" si="174"/>
        <v>1</v>
      </c>
      <c r="W1075">
        <f t="shared" si="174"/>
        <v>0</v>
      </c>
    </row>
    <row r="1076" spans="1:23" x14ac:dyDescent="0.25">
      <c r="A1076" t="s">
        <v>2458</v>
      </c>
      <c r="B1076">
        <v>1</v>
      </c>
      <c r="C1076">
        <v>3027707</v>
      </c>
      <c r="E1076" s="74">
        <v>276953</v>
      </c>
      <c r="F1076" s="75">
        <f t="shared" si="178"/>
        <v>1</v>
      </c>
      <c r="G1076" s="75">
        <f t="shared" si="178"/>
        <v>2</v>
      </c>
      <c r="H1076" s="75">
        <f t="shared" si="178"/>
        <v>3</v>
      </c>
      <c r="I1076" s="75">
        <f t="shared" si="178"/>
        <v>4</v>
      </c>
      <c r="J1076" s="75">
        <f t="shared" si="178"/>
        <v>5</v>
      </c>
      <c r="K1076" s="75">
        <f t="shared" si="178"/>
        <v>6</v>
      </c>
      <c r="L1076" s="75">
        <f t="shared" si="178"/>
        <v>7</v>
      </c>
      <c r="M1076" s="75">
        <f t="shared" si="178"/>
        <v>8</v>
      </c>
      <c r="N1076" s="75">
        <f t="shared" si="178"/>
        <v>9</v>
      </c>
      <c r="O1076" s="75">
        <f t="shared" si="178"/>
        <v>10</v>
      </c>
      <c r="P1076">
        <f t="shared" si="170"/>
        <v>1</v>
      </c>
      <c r="Q1076" t="str">
        <f t="shared" si="171"/>
        <v>D20201231</v>
      </c>
      <c r="R1076">
        <f t="shared" si="172"/>
        <v>59837</v>
      </c>
      <c r="S1076">
        <v>1</v>
      </c>
      <c r="T1076">
        <f t="shared" si="174"/>
        <v>0</v>
      </c>
      <c r="U1076">
        <f t="shared" si="174"/>
        <v>0</v>
      </c>
      <c r="V1076">
        <f t="shared" si="174"/>
        <v>0</v>
      </c>
      <c r="W1076">
        <f t="shared" si="174"/>
        <v>1</v>
      </c>
    </row>
    <row r="1077" spans="1:23" x14ac:dyDescent="0.25">
      <c r="A1077" t="s">
        <v>2460</v>
      </c>
      <c r="B1077">
        <v>1</v>
      </c>
      <c r="C1077">
        <v>2065901</v>
      </c>
      <c r="E1077" s="74">
        <v>277240</v>
      </c>
      <c r="F1077" s="75">
        <f t="shared" si="178"/>
        <v>1</v>
      </c>
      <c r="G1077" s="75">
        <f t="shared" si="178"/>
        <v>2</v>
      </c>
      <c r="H1077" s="75">
        <f t="shared" si="178"/>
        <v>3</v>
      </c>
      <c r="I1077" s="75">
        <f t="shared" si="178"/>
        <v>4</v>
      </c>
      <c r="J1077" s="75">
        <f t="shared" si="178"/>
        <v>5</v>
      </c>
      <c r="K1077" s="75">
        <f t="shared" si="178"/>
        <v>6</v>
      </c>
      <c r="L1077" s="75">
        <f t="shared" si="178"/>
        <v>7</v>
      </c>
      <c r="M1077" s="75">
        <f t="shared" si="178"/>
        <v>8</v>
      </c>
      <c r="N1077" s="75">
        <f t="shared" si="178"/>
        <v>9</v>
      </c>
      <c r="O1077" s="75">
        <f t="shared" si="178"/>
        <v>10</v>
      </c>
      <c r="P1077">
        <f t="shared" si="170"/>
        <v>1</v>
      </c>
      <c r="Q1077" t="str">
        <f t="shared" si="171"/>
        <v>D20201231</v>
      </c>
      <c r="R1077">
        <f t="shared" si="172"/>
        <v>418768</v>
      </c>
      <c r="S1077">
        <v>1</v>
      </c>
      <c r="T1077">
        <f t="shared" si="174"/>
        <v>0</v>
      </c>
      <c r="U1077">
        <f t="shared" si="174"/>
        <v>0</v>
      </c>
      <c r="V1077">
        <f t="shared" si="174"/>
        <v>0</v>
      </c>
      <c r="W1077">
        <f t="shared" si="174"/>
        <v>1</v>
      </c>
    </row>
    <row r="1078" spans="1:23" x14ac:dyDescent="0.25">
      <c r="A1078" t="s">
        <v>2462</v>
      </c>
      <c r="B1078">
        <v>1</v>
      </c>
      <c r="C1078">
        <v>131377</v>
      </c>
      <c r="E1078" s="74">
        <v>277277</v>
      </c>
      <c r="F1078" s="75">
        <f t="shared" si="178"/>
        <v>1</v>
      </c>
      <c r="G1078" s="75">
        <f t="shared" si="178"/>
        <v>2</v>
      </c>
      <c r="H1078" s="75">
        <f t="shared" si="178"/>
        <v>3</v>
      </c>
      <c r="I1078" s="75">
        <f t="shared" si="178"/>
        <v>4</v>
      </c>
      <c r="J1078" s="75">
        <f t="shared" si="178"/>
        <v>5</v>
      </c>
      <c r="K1078" s="75">
        <f t="shared" si="178"/>
        <v>6</v>
      </c>
      <c r="L1078" s="75">
        <f t="shared" si="178"/>
        <v>7</v>
      </c>
      <c r="M1078" s="75">
        <f t="shared" si="178"/>
        <v>8</v>
      </c>
      <c r="N1078" s="75">
        <f t="shared" si="178"/>
        <v>9</v>
      </c>
      <c r="O1078" s="75">
        <f t="shared" si="178"/>
        <v>10</v>
      </c>
      <c r="P1078">
        <f t="shared" si="170"/>
        <v>1</v>
      </c>
      <c r="Q1078" t="str">
        <f t="shared" si="171"/>
        <v>D20201231</v>
      </c>
      <c r="R1078">
        <f t="shared" si="172"/>
        <v>233962</v>
      </c>
      <c r="S1078">
        <v>1</v>
      </c>
      <c r="T1078">
        <f t="shared" si="174"/>
        <v>0</v>
      </c>
      <c r="U1078">
        <f t="shared" si="174"/>
        <v>0</v>
      </c>
      <c r="V1078">
        <f t="shared" si="174"/>
        <v>0</v>
      </c>
      <c r="W1078">
        <f t="shared" si="174"/>
        <v>1</v>
      </c>
    </row>
    <row r="1079" spans="1:23" x14ac:dyDescent="0.25">
      <c r="A1079" t="s">
        <v>2463</v>
      </c>
      <c r="B1079">
        <v>1</v>
      </c>
      <c r="C1079">
        <v>91489</v>
      </c>
      <c r="E1079" s="74">
        <v>277679</v>
      </c>
      <c r="F1079" s="75">
        <f t="shared" si="178"/>
        <v>1</v>
      </c>
      <c r="G1079" s="75">
        <f t="shared" si="178"/>
        <v>2</v>
      </c>
      <c r="H1079" s="75">
        <f t="shared" si="178"/>
        <v>3</v>
      </c>
      <c r="I1079" s="75">
        <f t="shared" si="178"/>
        <v>4</v>
      </c>
      <c r="J1079" s="75">
        <f t="shared" si="178"/>
        <v>5</v>
      </c>
      <c r="K1079" s="75">
        <f t="shared" si="178"/>
        <v>6</v>
      </c>
      <c r="L1079" s="75">
        <f t="shared" si="178"/>
        <v>7</v>
      </c>
      <c r="M1079" s="75">
        <f t="shared" si="178"/>
        <v>8</v>
      </c>
      <c r="N1079" s="75">
        <f t="shared" si="178"/>
        <v>9</v>
      </c>
      <c r="O1079" s="75">
        <f t="shared" si="178"/>
        <v>10</v>
      </c>
      <c r="P1079">
        <f t="shared" si="170"/>
        <v>1</v>
      </c>
      <c r="Q1079" t="str">
        <f t="shared" si="171"/>
        <v>D20201231</v>
      </c>
      <c r="R1079">
        <f t="shared" si="172"/>
        <v>7992</v>
      </c>
      <c r="S1079">
        <v>1</v>
      </c>
      <c r="T1079">
        <f t="shared" si="174"/>
        <v>0</v>
      </c>
      <c r="U1079">
        <f t="shared" si="174"/>
        <v>0</v>
      </c>
      <c r="V1079">
        <f t="shared" si="174"/>
        <v>0</v>
      </c>
      <c r="W1079">
        <f t="shared" si="174"/>
        <v>1</v>
      </c>
    </row>
    <row r="1080" spans="1:23" x14ac:dyDescent="0.25">
      <c r="A1080" t="s">
        <v>2465</v>
      </c>
      <c r="B1080">
        <v>1</v>
      </c>
      <c r="C1080">
        <v>124247</v>
      </c>
      <c r="E1080" s="74">
        <v>277736</v>
      </c>
      <c r="F1080" s="75">
        <f t="shared" si="178"/>
        <v>1</v>
      </c>
      <c r="G1080" s="75">
        <f t="shared" si="178"/>
        <v>2</v>
      </c>
      <c r="H1080" s="75">
        <f t="shared" si="178"/>
        <v>3</v>
      </c>
      <c r="I1080" s="75">
        <f t="shared" si="178"/>
        <v>4</v>
      </c>
      <c r="J1080" s="75">
        <f t="shared" si="178"/>
        <v>5</v>
      </c>
      <c r="K1080" s="75">
        <f t="shared" si="178"/>
        <v>6</v>
      </c>
      <c r="L1080" s="75">
        <f t="shared" si="178"/>
        <v>7</v>
      </c>
      <c r="M1080" s="75">
        <f t="shared" si="178"/>
        <v>8</v>
      </c>
      <c r="N1080" s="75">
        <f t="shared" si="178"/>
        <v>9</v>
      </c>
      <c r="O1080" s="75">
        <f t="shared" si="178"/>
        <v>10</v>
      </c>
      <c r="P1080">
        <f t="shared" si="170"/>
        <v>1</v>
      </c>
      <c r="Q1080" t="str">
        <f t="shared" si="171"/>
        <v>D20201231</v>
      </c>
      <c r="R1080">
        <f t="shared" si="172"/>
        <v>179466</v>
      </c>
      <c r="S1080">
        <v>1</v>
      </c>
      <c r="T1080">
        <f t="shared" si="174"/>
        <v>0</v>
      </c>
      <c r="U1080">
        <f t="shared" si="174"/>
        <v>0</v>
      </c>
      <c r="V1080">
        <f t="shared" si="174"/>
        <v>0</v>
      </c>
      <c r="W1080">
        <f t="shared" si="174"/>
        <v>1</v>
      </c>
    </row>
    <row r="1081" spans="1:23" x14ac:dyDescent="0.25">
      <c r="A1081" t="s">
        <v>2467</v>
      </c>
      <c r="B1081">
        <v>1</v>
      </c>
      <c r="C1081">
        <v>54890</v>
      </c>
      <c r="E1081" s="74">
        <v>277820</v>
      </c>
      <c r="F1081" s="75">
        <f t="shared" si="178"/>
        <v>1</v>
      </c>
      <c r="G1081" s="75">
        <f t="shared" si="178"/>
        <v>2</v>
      </c>
      <c r="H1081" s="75">
        <f t="shared" si="178"/>
        <v>3</v>
      </c>
      <c r="I1081" s="75">
        <f t="shared" si="178"/>
        <v>4</v>
      </c>
      <c r="J1081" s="75">
        <f t="shared" si="178"/>
        <v>5</v>
      </c>
      <c r="K1081" s="75">
        <f t="shared" si="178"/>
        <v>6</v>
      </c>
      <c r="L1081" s="75">
        <f t="shared" si="178"/>
        <v>7</v>
      </c>
      <c r="M1081" s="75">
        <f t="shared" si="178"/>
        <v>8</v>
      </c>
      <c r="N1081" s="75">
        <f t="shared" si="178"/>
        <v>9</v>
      </c>
      <c r="O1081" s="75">
        <f t="shared" si="178"/>
        <v>10</v>
      </c>
      <c r="P1081">
        <f t="shared" si="170"/>
        <v>1</v>
      </c>
      <c r="Q1081" t="str">
        <f t="shared" si="171"/>
        <v>D20201231</v>
      </c>
      <c r="R1081">
        <f t="shared" si="172"/>
        <v>620899</v>
      </c>
      <c r="S1081">
        <v>1</v>
      </c>
      <c r="T1081">
        <f t="shared" si="174"/>
        <v>0</v>
      </c>
      <c r="U1081">
        <f t="shared" si="174"/>
        <v>0</v>
      </c>
      <c r="V1081">
        <f t="shared" si="174"/>
        <v>0</v>
      </c>
      <c r="W1081">
        <f t="shared" si="174"/>
        <v>1</v>
      </c>
    </row>
    <row r="1082" spans="1:23" x14ac:dyDescent="0.25">
      <c r="A1082" t="s">
        <v>2469</v>
      </c>
      <c r="B1082">
        <v>1</v>
      </c>
      <c r="C1082">
        <v>436194</v>
      </c>
      <c r="E1082" s="74">
        <v>278256</v>
      </c>
      <c r="F1082" s="75">
        <f t="shared" si="178"/>
        <v>1</v>
      </c>
      <c r="G1082" s="75">
        <f t="shared" si="178"/>
        <v>2</v>
      </c>
      <c r="H1082" s="75">
        <f t="shared" si="178"/>
        <v>3</v>
      </c>
      <c r="I1082" s="75">
        <f t="shared" si="178"/>
        <v>4</v>
      </c>
      <c r="J1082" s="75">
        <f t="shared" si="178"/>
        <v>5</v>
      </c>
      <c r="K1082" s="75">
        <f t="shared" si="178"/>
        <v>6</v>
      </c>
      <c r="L1082" s="75">
        <f t="shared" si="178"/>
        <v>7</v>
      </c>
      <c r="M1082" s="75">
        <f t="shared" si="178"/>
        <v>8</v>
      </c>
      <c r="N1082" s="75">
        <f t="shared" si="178"/>
        <v>9</v>
      </c>
      <c r="O1082" s="75">
        <f t="shared" si="178"/>
        <v>10</v>
      </c>
      <c r="P1082">
        <f t="shared" si="170"/>
        <v>1</v>
      </c>
      <c r="Q1082" t="str">
        <f t="shared" si="171"/>
        <v>D20201231</v>
      </c>
      <c r="R1082">
        <f t="shared" si="172"/>
        <v>169548</v>
      </c>
      <c r="S1082">
        <v>1</v>
      </c>
      <c r="T1082">
        <f t="shared" si="174"/>
        <v>0</v>
      </c>
      <c r="U1082">
        <f t="shared" si="174"/>
        <v>0</v>
      </c>
      <c r="V1082">
        <f t="shared" si="174"/>
        <v>0</v>
      </c>
      <c r="W1082">
        <f t="shared" si="174"/>
        <v>1</v>
      </c>
    </row>
    <row r="1083" spans="1:23" x14ac:dyDescent="0.25">
      <c r="A1083" t="s">
        <v>2471</v>
      </c>
      <c r="B1083">
        <v>1</v>
      </c>
      <c r="C1083">
        <v>2109409</v>
      </c>
      <c r="E1083" s="74">
        <v>278555</v>
      </c>
      <c r="F1083" s="75">
        <f t="shared" si="178"/>
        <v>1</v>
      </c>
      <c r="G1083" s="75">
        <f t="shared" si="178"/>
        <v>2</v>
      </c>
      <c r="H1083" s="75">
        <f t="shared" si="178"/>
        <v>3</v>
      </c>
      <c r="I1083" s="75">
        <f t="shared" si="178"/>
        <v>4</v>
      </c>
      <c r="J1083" s="75">
        <f t="shared" si="178"/>
        <v>5</v>
      </c>
      <c r="K1083" s="75">
        <f t="shared" si="178"/>
        <v>6</v>
      </c>
      <c r="L1083" s="75">
        <f t="shared" si="178"/>
        <v>7</v>
      </c>
      <c r="M1083" s="75">
        <f t="shared" si="178"/>
        <v>8</v>
      </c>
      <c r="N1083" s="75">
        <f t="shared" si="178"/>
        <v>9</v>
      </c>
      <c r="O1083" s="75">
        <f t="shared" si="178"/>
        <v>10</v>
      </c>
      <c r="P1083">
        <f t="shared" si="170"/>
        <v>1</v>
      </c>
      <c r="Q1083" t="str">
        <f t="shared" si="171"/>
        <v>D20201231</v>
      </c>
      <c r="R1083">
        <f t="shared" si="172"/>
        <v>1123488</v>
      </c>
      <c r="S1083">
        <v>1</v>
      </c>
      <c r="T1083">
        <f t="shared" si="174"/>
        <v>0</v>
      </c>
      <c r="U1083">
        <f t="shared" si="174"/>
        <v>0</v>
      </c>
      <c r="V1083">
        <f t="shared" si="174"/>
        <v>1</v>
      </c>
      <c r="W1083">
        <f t="shared" si="174"/>
        <v>0</v>
      </c>
    </row>
    <row r="1084" spans="1:23" x14ac:dyDescent="0.25">
      <c r="A1084" t="s">
        <v>2473</v>
      </c>
      <c r="B1084">
        <v>1</v>
      </c>
      <c r="C1084">
        <v>151709</v>
      </c>
      <c r="E1084" s="74">
        <v>278733</v>
      </c>
      <c r="F1084" s="75">
        <f t="shared" si="178"/>
        <v>1</v>
      </c>
      <c r="G1084" s="75">
        <f t="shared" si="178"/>
        <v>2</v>
      </c>
      <c r="H1084" s="75">
        <f t="shared" si="178"/>
        <v>3</v>
      </c>
      <c r="I1084" s="75">
        <f t="shared" si="178"/>
        <v>4</v>
      </c>
      <c r="J1084" s="75">
        <f t="shared" si="178"/>
        <v>5</v>
      </c>
      <c r="K1084" s="75">
        <f t="shared" si="178"/>
        <v>6</v>
      </c>
      <c r="L1084" s="75">
        <f t="shared" si="178"/>
        <v>7</v>
      </c>
      <c r="M1084" s="75">
        <f t="shared" si="178"/>
        <v>8</v>
      </c>
      <c r="N1084" s="75">
        <f t="shared" si="178"/>
        <v>9</v>
      </c>
      <c r="O1084" s="75">
        <f t="shared" si="178"/>
        <v>10</v>
      </c>
      <c r="P1084">
        <f t="shared" si="170"/>
        <v>1</v>
      </c>
      <c r="Q1084" t="str">
        <f t="shared" si="171"/>
        <v>D20201231</v>
      </c>
      <c r="R1084">
        <f t="shared" si="172"/>
        <v>116576</v>
      </c>
      <c r="S1084">
        <v>1</v>
      </c>
      <c r="T1084">
        <f t="shared" si="174"/>
        <v>0</v>
      </c>
      <c r="U1084">
        <f t="shared" si="174"/>
        <v>0</v>
      </c>
      <c r="V1084">
        <f t="shared" si="174"/>
        <v>0</v>
      </c>
      <c r="W1084">
        <f t="shared" si="174"/>
        <v>1</v>
      </c>
    </row>
    <row r="1085" spans="1:23" x14ac:dyDescent="0.25">
      <c r="A1085" t="s">
        <v>2475</v>
      </c>
      <c r="B1085">
        <v>1</v>
      </c>
      <c r="C1085">
        <v>114654</v>
      </c>
      <c r="E1085" s="74">
        <v>278751</v>
      </c>
      <c r="F1085" s="75">
        <f t="shared" ref="F1085:O1094" si="179">IFERROR(VLOOKUP(CONCATENATE(F$4,".",$E1085),$A$4:$C$488690,2,FALSE)*F$3,100)</f>
        <v>1</v>
      </c>
      <c r="G1085" s="75">
        <f t="shared" si="179"/>
        <v>2</v>
      </c>
      <c r="H1085" s="75">
        <f t="shared" si="179"/>
        <v>3</v>
      </c>
      <c r="I1085" s="75">
        <f t="shared" si="179"/>
        <v>4</v>
      </c>
      <c r="J1085" s="75">
        <f t="shared" si="179"/>
        <v>5</v>
      </c>
      <c r="K1085" s="75">
        <f t="shared" si="179"/>
        <v>6</v>
      </c>
      <c r="L1085" s="75">
        <f t="shared" si="179"/>
        <v>7</v>
      </c>
      <c r="M1085" s="75">
        <f t="shared" si="179"/>
        <v>8</v>
      </c>
      <c r="N1085" s="75">
        <f t="shared" si="179"/>
        <v>9</v>
      </c>
      <c r="O1085" s="75">
        <f t="shared" si="179"/>
        <v>10</v>
      </c>
      <c r="P1085">
        <f t="shared" si="170"/>
        <v>1</v>
      </c>
      <c r="Q1085" t="str">
        <f t="shared" si="171"/>
        <v>D20201231</v>
      </c>
      <c r="R1085">
        <f t="shared" si="172"/>
        <v>34296</v>
      </c>
      <c r="S1085">
        <v>1</v>
      </c>
      <c r="T1085">
        <f t="shared" si="174"/>
        <v>0</v>
      </c>
      <c r="U1085">
        <f t="shared" si="174"/>
        <v>0</v>
      </c>
      <c r="V1085">
        <f t="shared" si="174"/>
        <v>0</v>
      </c>
      <c r="W1085">
        <f t="shared" si="174"/>
        <v>1</v>
      </c>
    </row>
    <row r="1086" spans="1:23" x14ac:dyDescent="0.25">
      <c r="A1086" t="s">
        <v>2477</v>
      </c>
      <c r="B1086">
        <v>1</v>
      </c>
      <c r="C1086">
        <v>60221</v>
      </c>
      <c r="E1086" s="74">
        <v>278818</v>
      </c>
      <c r="F1086" s="75">
        <f t="shared" si="179"/>
        <v>1</v>
      </c>
      <c r="G1086" s="75">
        <f t="shared" si="179"/>
        <v>2</v>
      </c>
      <c r="H1086" s="75">
        <f t="shared" si="179"/>
        <v>3</v>
      </c>
      <c r="I1086" s="75">
        <f t="shared" si="179"/>
        <v>4</v>
      </c>
      <c r="J1086" s="75">
        <f t="shared" si="179"/>
        <v>5</v>
      </c>
      <c r="K1086" s="75">
        <f t="shared" si="179"/>
        <v>6</v>
      </c>
      <c r="L1086" s="75">
        <f t="shared" si="179"/>
        <v>7</v>
      </c>
      <c r="M1086" s="75">
        <f t="shared" si="179"/>
        <v>8</v>
      </c>
      <c r="N1086" s="75">
        <f t="shared" si="179"/>
        <v>9</v>
      </c>
      <c r="O1086" s="75">
        <f t="shared" si="179"/>
        <v>10</v>
      </c>
      <c r="P1086">
        <f t="shared" si="170"/>
        <v>1</v>
      </c>
      <c r="Q1086" t="str">
        <f t="shared" si="171"/>
        <v>D20201231</v>
      </c>
      <c r="R1086">
        <f t="shared" si="172"/>
        <v>2883391</v>
      </c>
      <c r="S1086">
        <v>1</v>
      </c>
      <c r="T1086">
        <f t="shared" si="174"/>
        <v>0</v>
      </c>
      <c r="U1086">
        <f t="shared" si="174"/>
        <v>0</v>
      </c>
      <c r="V1086">
        <f t="shared" si="174"/>
        <v>1</v>
      </c>
      <c r="W1086">
        <f t="shared" si="174"/>
        <v>0</v>
      </c>
    </row>
    <row r="1087" spans="1:23" x14ac:dyDescent="0.25">
      <c r="A1087" t="s">
        <v>2479</v>
      </c>
      <c r="B1087">
        <v>1</v>
      </c>
      <c r="C1087">
        <v>917661</v>
      </c>
      <c r="E1087" s="74">
        <v>278872</v>
      </c>
      <c r="F1087" s="75">
        <f t="shared" si="179"/>
        <v>1</v>
      </c>
      <c r="G1087" s="75">
        <f t="shared" si="179"/>
        <v>2</v>
      </c>
      <c r="H1087" s="75">
        <f t="shared" si="179"/>
        <v>3</v>
      </c>
      <c r="I1087" s="75">
        <f t="shared" si="179"/>
        <v>4</v>
      </c>
      <c r="J1087" s="75">
        <f t="shared" si="179"/>
        <v>5</v>
      </c>
      <c r="K1087" s="75">
        <f t="shared" si="179"/>
        <v>6</v>
      </c>
      <c r="L1087" s="75">
        <f t="shared" si="179"/>
        <v>7</v>
      </c>
      <c r="M1087" s="75">
        <f t="shared" si="179"/>
        <v>8</v>
      </c>
      <c r="N1087" s="75">
        <f t="shared" si="179"/>
        <v>9</v>
      </c>
      <c r="O1087" s="75">
        <f t="shared" si="179"/>
        <v>10</v>
      </c>
      <c r="P1087">
        <f t="shared" si="170"/>
        <v>1</v>
      </c>
      <c r="Q1087" t="str">
        <f t="shared" si="171"/>
        <v>D20201231</v>
      </c>
      <c r="R1087">
        <f t="shared" si="172"/>
        <v>160382</v>
      </c>
      <c r="S1087">
        <v>1</v>
      </c>
      <c r="T1087">
        <f t="shared" si="174"/>
        <v>0</v>
      </c>
      <c r="U1087">
        <f t="shared" si="174"/>
        <v>0</v>
      </c>
      <c r="V1087">
        <f t="shared" si="174"/>
        <v>0</v>
      </c>
      <c r="W1087">
        <f t="shared" si="174"/>
        <v>1</v>
      </c>
    </row>
    <row r="1088" spans="1:23" x14ac:dyDescent="0.25">
      <c r="A1088" t="s">
        <v>2481</v>
      </c>
      <c r="B1088">
        <v>1</v>
      </c>
      <c r="C1088">
        <v>194460</v>
      </c>
      <c r="E1088" s="74">
        <v>279105</v>
      </c>
      <c r="F1088" s="75">
        <f t="shared" si="179"/>
        <v>1</v>
      </c>
      <c r="G1088" s="75">
        <f t="shared" si="179"/>
        <v>2</v>
      </c>
      <c r="H1088" s="75">
        <f t="shared" si="179"/>
        <v>3</v>
      </c>
      <c r="I1088" s="75">
        <f t="shared" si="179"/>
        <v>4</v>
      </c>
      <c r="J1088" s="75">
        <f t="shared" si="179"/>
        <v>5</v>
      </c>
      <c r="K1088" s="75">
        <f t="shared" si="179"/>
        <v>6</v>
      </c>
      <c r="L1088" s="75">
        <f t="shared" si="179"/>
        <v>7</v>
      </c>
      <c r="M1088" s="75">
        <f t="shared" si="179"/>
        <v>8</v>
      </c>
      <c r="N1088" s="75">
        <f t="shared" si="179"/>
        <v>9</v>
      </c>
      <c r="O1088" s="75">
        <f t="shared" si="179"/>
        <v>10</v>
      </c>
      <c r="P1088">
        <f t="shared" si="170"/>
        <v>1</v>
      </c>
      <c r="Q1088" t="str">
        <f t="shared" si="171"/>
        <v>D20201231</v>
      </c>
      <c r="R1088">
        <f t="shared" si="172"/>
        <v>1710853</v>
      </c>
      <c r="S1088">
        <v>1</v>
      </c>
      <c r="T1088">
        <f t="shared" si="174"/>
        <v>0</v>
      </c>
      <c r="U1088">
        <f t="shared" si="174"/>
        <v>0</v>
      </c>
      <c r="V1088">
        <f t="shared" si="174"/>
        <v>1</v>
      </c>
      <c r="W1088">
        <f t="shared" si="174"/>
        <v>0</v>
      </c>
    </row>
    <row r="1089" spans="1:23" x14ac:dyDescent="0.25">
      <c r="A1089" t="s">
        <v>2482</v>
      </c>
      <c r="B1089">
        <v>1</v>
      </c>
      <c r="C1089">
        <v>178536</v>
      </c>
      <c r="E1089" s="74">
        <v>279842</v>
      </c>
      <c r="F1089" s="75">
        <f t="shared" si="179"/>
        <v>1</v>
      </c>
      <c r="G1089" s="75">
        <f t="shared" si="179"/>
        <v>2</v>
      </c>
      <c r="H1089" s="75">
        <f t="shared" si="179"/>
        <v>3</v>
      </c>
      <c r="I1089" s="75">
        <f t="shared" si="179"/>
        <v>4</v>
      </c>
      <c r="J1089" s="75">
        <f t="shared" si="179"/>
        <v>5</v>
      </c>
      <c r="K1089" s="75">
        <f t="shared" si="179"/>
        <v>6</v>
      </c>
      <c r="L1089" s="75">
        <f t="shared" si="179"/>
        <v>7</v>
      </c>
      <c r="M1089" s="75">
        <f t="shared" si="179"/>
        <v>8</v>
      </c>
      <c r="N1089" s="75">
        <f t="shared" si="179"/>
        <v>9</v>
      </c>
      <c r="O1089" s="75">
        <f t="shared" si="179"/>
        <v>10</v>
      </c>
      <c r="P1089">
        <f t="shared" si="170"/>
        <v>1</v>
      </c>
      <c r="Q1089" t="str">
        <f t="shared" si="171"/>
        <v>D20201231</v>
      </c>
      <c r="R1089">
        <f t="shared" si="172"/>
        <v>820355</v>
      </c>
      <c r="S1089">
        <v>1</v>
      </c>
      <c r="T1089">
        <f t="shared" si="174"/>
        <v>0</v>
      </c>
      <c r="U1089">
        <f t="shared" si="174"/>
        <v>0</v>
      </c>
      <c r="V1089">
        <f t="shared" si="174"/>
        <v>0</v>
      </c>
      <c r="W1089">
        <f t="shared" si="174"/>
        <v>1</v>
      </c>
    </row>
    <row r="1090" spans="1:23" x14ac:dyDescent="0.25">
      <c r="A1090" t="s">
        <v>2484</v>
      </c>
      <c r="B1090">
        <v>1</v>
      </c>
      <c r="C1090">
        <v>4329311</v>
      </c>
      <c r="E1090" s="74">
        <v>279954</v>
      </c>
      <c r="F1090" s="75">
        <f t="shared" si="179"/>
        <v>1</v>
      </c>
      <c r="G1090" s="75">
        <f t="shared" si="179"/>
        <v>2</v>
      </c>
      <c r="H1090" s="75">
        <f t="shared" si="179"/>
        <v>3</v>
      </c>
      <c r="I1090" s="75">
        <f t="shared" si="179"/>
        <v>4</v>
      </c>
      <c r="J1090" s="75">
        <f t="shared" si="179"/>
        <v>5</v>
      </c>
      <c r="K1090" s="75">
        <f t="shared" si="179"/>
        <v>6</v>
      </c>
      <c r="L1090" s="75">
        <f t="shared" si="179"/>
        <v>7</v>
      </c>
      <c r="M1090" s="75">
        <f t="shared" si="179"/>
        <v>8</v>
      </c>
      <c r="N1090" s="75">
        <f t="shared" si="179"/>
        <v>9</v>
      </c>
      <c r="O1090" s="75">
        <f t="shared" si="179"/>
        <v>10</v>
      </c>
      <c r="P1090">
        <f t="shared" si="170"/>
        <v>1</v>
      </c>
      <c r="Q1090" t="str">
        <f t="shared" si="171"/>
        <v>D20201231</v>
      </c>
      <c r="R1090">
        <f t="shared" si="172"/>
        <v>934293</v>
      </c>
      <c r="S1090">
        <v>1</v>
      </c>
      <c r="T1090">
        <f t="shared" si="174"/>
        <v>0</v>
      </c>
      <c r="U1090">
        <f t="shared" si="174"/>
        <v>0</v>
      </c>
      <c r="V1090">
        <f t="shared" si="174"/>
        <v>0</v>
      </c>
      <c r="W1090">
        <f t="shared" si="174"/>
        <v>1</v>
      </c>
    </row>
    <row r="1091" spans="1:23" x14ac:dyDescent="0.25">
      <c r="A1091" t="s">
        <v>2486</v>
      </c>
      <c r="B1091">
        <v>1</v>
      </c>
      <c r="C1091">
        <v>91261</v>
      </c>
      <c r="E1091" s="74">
        <v>280110</v>
      </c>
      <c r="F1091" s="75">
        <f t="shared" si="179"/>
        <v>1</v>
      </c>
      <c r="G1091" s="75">
        <f t="shared" si="179"/>
        <v>2</v>
      </c>
      <c r="H1091" s="75">
        <f t="shared" si="179"/>
        <v>3</v>
      </c>
      <c r="I1091" s="75">
        <f t="shared" si="179"/>
        <v>4</v>
      </c>
      <c r="J1091" s="75">
        <f t="shared" si="179"/>
        <v>5</v>
      </c>
      <c r="K1091" s="75">
        <f t="shared" si="179"/>
        <v>6</v>
      </c>
      <c r="L1091" s="75">
        <f t="shared" si="179"/>
        <v>7</v>
      </c>
      <c r="M1091" s="75">
        <f t="shared" si="179"/>
        <v>8</v>
      </c>
      <c r="N1091" s="75">
        <f t="shared" si="179"/>
        <v>9</v>
      </c>
      <c r="O1091" s="75">
        <f t="shared" si="179"/>
        <v>10</v>
      </c>
      <c r="P1091">
        <f t="shared" si="170"/>
        <v>1</v>
      </c>
      <c r="Q1091" t="str">
        <f t="shared" si="171"/>
        <v>D20201231</v>
      </c>
      <c r="R1091">
        <f t="shared" si="172"/>
        <v>168974607</v>
      </c>
      <c r="S1091">
        <v>1</v>
      </c>
      <c r="T1091">
        <f t="shared" si="174"/>
        <v>1</v>
      </c>
      <c r="U1091">
        <f t="shared" si="174"/>
        <v>0</v>
      </c>
      <c r="V1091">
        <f t="shared" si="174"/>
        <v>0</v>
      </c>
      <c r="W1091">
        <f t="shared" si="174"/>
        <v>0</v>
      </c>
    </row>
    <row r="1092" spans="1:23" x14ac:dyDescent="0.25">
      <c r="A1092" t="s">
        <v>2487</v>
      </c>
      <c r="B1092">
        <v>1</v>
      </c>
      <c r="C1092">
        <v>860665</v>
      </c>
      <c r="E1092" s="74">
        <v>280138</v>
      </c>
      <c r="F1092" s="75">
        <f t="shared" si="179"/>
        <v>1</v>
      </c>
      <c r="G1092" s="75">
        <f t="shared" si="179"/>
        <v>2</v>
      </c>
      <c r="H1092" s="75">
        <f t="shared" si="179"/>
        <v>3</v>
      </c>
      <c r="I1092" s="75">
        <f t="shared" si="179"/>
        <v>4</v>
      </c>
      <c r="J1092" s="75">
        <f t="shared" si="179"/>
        <v>5</v>
      </c>
      <c r="K1092" s="75">
        <f t="shared" si="179"/>
        <v>6</v>
      </c>
      <c r="L1092" s="75">
        <f t="shared" si="179"/>
        <v>7</v>
      </c>
      <c r="M1092" s="75">
        <f t="shared" si="179"/>
        <v>8</v>
      </c>
      <c r="N1092" s="75">
        <f t="shared" si="179"/>
        <v>9</v>
      </c>
      <c r="O1092" s="75">
        <f t="shared" si="179"/>
        <v>10</v>
      </c>
      <c r="P1092">
        <f t="shared" si="170"/>
        <v>1</v>
      </c>
      <c r="Q1092" t="str">
        <f t="shared" si="171"/>
        <v>D20201231</v>
      </c>
      <c r="R1092">
        <f t="shared" si="172"/>
        <v>137639</v>
      </c>
      <c r="S1092">
        <v>1</v>
      </c>
      <c r="T1092">
        <f t="shared" si="174"/>
        <v>0</v>
      </c>
      <c r="U1092">
        <f t="shared" si="174"/>
        <v>0</v>
      </c>
      <c r="V1092">
        <f t="shared" si="174"/>
        <v>0</v>
      </c>
      <c r="W1092">
        <f t="shared" si="174"/>
        <v>1</v>
      </c>
    </row>
    <row r="1093" spans="1:23" x14ac:dyDescent="0.25">
      <c r="A1093" t="s">
        <v>2489</v>
      </c>
      <c r="B1093">
        <v>1</v>
      </c>
      <c r="C1093">
        <v>848730</v>
      </c>
      <c r="E1093" s="74">
        <v>280352</v>
      </c>
      <c r="F1093" s="75">
        <f t="shared" si="179"/>
        <v>1</v>
      </c>
      <c r="G1093" s="75">
        <f t="shared" si="179"/>
        <v>2</v>
      </c>
      <c r="H1093" s="75">
        <f t="shared" si="179"/>
        <v>3</v>
      </c>
      <c r="I1093" s="75">
        <f t="shared" si="179"/>
        <v>4</v>
      </c>
      <c r="J1093" s="75">
        <f t="shared" si="179"/>
        <v>5</v>
      </c>
      <c r="K1093" s="75">
        <f t="shared" si="179"/>
        <v>6</v>
      </c>
      <c r="L1093" s="75">
        <f t="shared" si="179"/>
        <v>7</v>
      </c>
      <c r="M1093" s="75">
        <f t="shared" si="179"/>
        <v>8</v>
      </c>
      <c r="N1093" s="75">
        <f t="shared" si="179"/>
        <v>9</v>
      </c>
      <c r="O1093" s="75">
        <f t="shared" si="179"/>
        <v>10</v>
      </c>
      <c r="P1093">
        <f t="shared" si="170"/>
        <v>1</v>
      </c>
      <c r="Q1093" t="str">
        <f t="shared" si="171"/>
        <v>D20201231</v>
      </c>
      <c r="R1093">
        <f t="shared" si="172"/>
        <v>85259</v>
      </c>
      <c r="S1093">
        <v>1</v>
      </c>
      <c r="T1093">
        <f t="shared" si="174"/>
        <v>0</v>
      </c>
      <c r="U1093">
        <f t="shared" si="174"/>
        <v>0</v>
      </c>
      <c r="V1093">
        <f t="shared" si="174"/>
        <v>0</v>
      </c>
      <c r="W1093">
        <f t="shared" si="174"/>
        <v>1</v>
      </c>
    </row>
    <row r="1094" spans="1:23" x14ac:dyDescent="0.25">
      <c r="A1094" t="s">
        <v>2491</v>
      </c>
      <c r="B1094">
        <v>1</v>
      </c>
      <c r="C1094">
        <v>190372</v>
      </c>
      <c r="E1094" s="74">
        <v>280558</v>
      </c>
      <c r="F1094" s="75">
        <f t="shared" si="179"/>
        <v>1</v>
      </c>
      <c r="G1094" s="75">
        <f t="shared" si="179"/>
        <v>2</v>
      </c>
      <c r="H1094" s="75">
        <f t="shared" si="179"/>
        <v>3</v>
      </c>
      <c r="I1094" s="75">
        <f t="shared" si="179"/>
        <v>4</v>
      </c>
      <c r="J1094" s="75">
        <f t="shared" si="179"/>
        <v>5</v>
      </c>
      <c r="K1094" s="75">
        <f t="shared" si="179"/>
        <v>6</v>
      </c>
      <c r="L1094" s="75">
        <f t="shared" si="179"/>
        <v>7</v>
      </c>
      <c r="M1094" s="75">
        <f t="shared" si="179"/>
        <v>8</v>
      </c>
      <c r="N1094" s="75">
        <f t="shared" si="179"/>
        <v>9</v>
      </c>
      <c r="O1094" s="75">
        <f t="shared" si="179"/>
        <v>10</v>
      </c>
      <c r="P1094">
        <f t="shared" ref="P1094:P1157" si="180">MIN(F1094:O1094)</f>
        <v>1</v>
      </c>
      <c r="Q1094" t="str">
        <f t="shared" ref="Q1094:Q1157" si="181">HLOOKUP($P1094,$F$3:$O$4,2,FALSE)</f>
        <v>D20201231</v>
      </c>
      <c r="R1094">
        <f t="shared" ref="R1094:R1157" si="182">VLOOKUP(CONCATENATE($Q1094,".",$E1094),$A$4:$C$488690,3,FALSE)</f>
        <v>82771</v>
      </c>
      <c r="S1094">
        <v>1</v>
      </c>
      <c r="T1094">
        <f t="shared" si="174"/>
        <v>0</v>
      </c>
      <c r="U1094">
        <f t="shared" si="174"/>
        <v>0</v>
      </c>
      <c r="V1094">
        <f t="shared" si="174"/>
        <v>0</v>
      </c>
      <c r="W1094">
        <f t="shared" si="174"/>
        <v>1</v>
      </c>
    </row>
    <row r="1095" spans="1:23" x14ac:dyDescent="0.25">
      <c r="A1095" t="s">
        <v>2493</v>
      </c>
      <c r="B1095">
        <v>1</v>
      </c>
      <c r="C1095">
        <v>85808</v>
      </c>
      <c r="E1095" s="74">
        <v>282075</v>
      </c>
      <c r="F1095" s="75">
        <f t="shared" ref="F1095:O1104" si="183">IFERROR(VLOOKUP(CONCATENATE(F$4,".",$E1095),$A$4:$C$488690,2,FALSE)*F$3,100)</f>
        <v>1</v>
      </c>
      <c r="G1095" s="75">
        <f t="shared" si="183"/>
        <v>2</v>
      </c>
      <c r="H1095" s="75">
        <f t="shared" si="183"/>
        <v>3</v>
      </c>
      <c r="I1095" s="75">
        <f t="shared" si="183"/>
        <v>4</v>
      </c>
      <c r="J1095" s="75">
        <f t="shared" si="183"/>
        <v>5</v>
      </c>
      <c r="K1095" s="75">
        <f t="shared" si="183"/>
        <v>6</v>
      </c>
      <c r="L1095" s="75">
        <f t="shared" si="183"/>
        <v>7</v>
      </c>
      <c r="M1095" s="75">
        <f t="shared" si="183"/>
        <v>8</v>
      </c>
      <c r="N1095" s="75">
        <f t="shared" si="183"/>
        <v>9</v>
      </c>
      <c r="O1095" s="75">
        <f t="shared" si="183"/>
        <v>10</v>
      </c>
      <c r="P1095">
        <f t="shared" si="180"/>
        <v>1</v>
      </c>
      <c r="Q1095" t="str">
        <f t="shared" si="181"/>
        <v>D20201231</v>
      </c>
      <c r="R1095">
        <f t="shared" si="182"/>
        <v>1352346</v>
      </c>
      <c r="S1095">
        <v>1</v>
      </c>
      <c r="T1095">
        <f t="shared" si="174"/>
        <v>0</v>
      </c>
      <c r="U1095">
        <f t="shared" si="174"/>
        <v>0</v>
      </c>
      <c r="V1095">
        <f t="shared" si="174"/>
        <v>1</v>
      </c>
      <c r="W1095">
        <f t="shared" si="174"/>
        <v>0</v>
      </c>
    </row>
    <row r="1096" spans="1:23" x14ac:dyDescent="0.25">
      <c r="A1096" t="s">
        <v>2495</v>
      </c>
      <c r="B1096">
        <v>1</v>
      </c>
      <c r="C1096">
        <v>390480</v>
      </c>
      <c r="E1096" s="74">
        <v>282226</v>
      </c>
      <c r="F1096" s="75">
        <f t="shared" si="183"/>
        <v>1</v>
      </c>
      <c r="G1096" s="75">
        <f t="shared" si="183"/>
        <v>2</v>
      </c>
      <c r="H1096" s="75">
        <f t="shared" si="183"/>
        <v>3</v>
      </c>
      <c r="I1096" s="75">
        <f t="shared" si="183"/>
        <v>4</v>
      </c>
      <c r="J1096" s="75">
        <f t="shared" si="183"/>
        <v>5</v>
      </c>
      <c r="K1096" s="75">
        <f t="shared" si="183"/>
        <v>6</v>
      </c>
      <c r="L1096" s="75">
        <f t="shared" si="183"/>
        <v>7</v>
      </c>
      <c r="M1096" s="75">
        <f t="shared" si="183"/>
        <v>8</v>
      </c>
      <c r="N1096" s="75">
        <f t="shared" si="183"/>
        <v>9</v>
      </c>
      <c r="O1096" s="75">
        <f t="shared" si="183"/>
        <v>10</v>
      </c>
      <c r="P1096">
        <f t="shared" si="180"/>
        <v>1</v>
      </c>
      <c r="Q1096" t="str">
        <f t="shared" si="181"/>
        <v>D20201231</v>
      </c>
      <c r="R1096">
        <f t="shared" si="182"/>
        <v>416975</v>
      </c>
      <c r="S1096">
        <v>1</v>
      </c>
      <c r="T1096">
        <f t="shared" si="174"/>
        <v>0</v>
      </c>
      <c r="U1096">
        <f t="shared" si="174"/>
        <v>0</v>
      </c>
      <c r="V1096">
        <f t="shared" si="174"/>
        <v>0</v>
      </c>
      <c r="W1096">
        <f t="shared" si="174"/>
        <v>1</v>
      </c>
    </row>
    <row r="1097" spans="1:23" x14ac:dyDescent="0.25">
      <c r="A1097" t="s">
        <v>2497</v>
      </c>
      <c r="B1097">
        <v>1</v>
      </c>
      <c r="C1097">
        <v>100138</v>
      </c>
      <c r="E1097" s="74">
        <v>282824</v>
      </c>
      <c r="F1097" s="75">
        <f t="shared" si="183"/>
        <v>1</v>
      </c>
      <c r="G1097" s="75">
        <f t="shared" si="183"/>
        <v>2</v>
      </c>
      <c r="H1097" s="75">
        <f t="shared" si="183"/>
        <v>3</v>
      </c>
      <c r="I1097" s="75">
        <f t="shared" si="183"/>
        <v>4</v>
      </c>
      <c r="J1097" s="75">
        <f t="shared" si="183"/>
        <v>5</v>
      </c>
      <c r="K1097" s="75">
        <f t="shared" si="183"/>
        <v>6</v>
      </c>
      <c r="L1097" s="75">
        <f t="shared" si="183"/>
        <v>7</v>
      </c>
      <c r="M1097" s="75">
        <f t="shared" si="183"/>
        <v>8</v>
      </c>
      <c r="N1097" s="75">
        <f t="shared" si="183"/>
        <v>9</v>
      </c>
      <c r="O1097" s="75">
        <f t="shared" si="183"/>
        <v>10</v>
      </c>
      <c r="P1097">
        <f t="shared" si="180"/>
        <v>1</v>
      </c>
      <c r="Q1097" t="str">
        <f t="shared" si="181"/>
        <v>D20201231</v>
      </c>
      <c r="R1097">
        <f t="shared" si="182"/>
        <v>316471</v>
      </c>
      <c r="S1097">
        <v>1</v>
      </c>
      <c r="T1097">
        <f t="shared" si="174"/>
        <v>0</v>
      </c>
      <c r="U1097">
        <f t="shared" si="174"/>
        <v>0</v>
      </c>
      <c r="V1097">
        <f t="shared" si="174"/>
        <v>0</v>
      </c>
      <c r="W1097">
        <f t="shared" si="174"/>
        <v>1</v>
      </c>
    </row>
    <row r="1098" spans="1:23" x14ac:dyDescent="0.25">
      <c r="A1098" t="s">
        <v>2499</v>
      </c>
      <c r="B1098">
        <v>1</v>
      </c>
      <c r="C1098">
        <v>873947</v>
      </c>
      <c r="E1098" s="74">
        <v>283157</v>
      </c>
      <c r="F1098" s="75">
        <f t="shared" si="183"/>
        <v>1</v>
      </c>
      <c r="G1098" s="75">
        <f t="shared" si="183"/>
        <v>2</v>
      </c>
      <c r="H1098" s="75">
        <f t="shared" si="183"/>
        <v>3</v>
      </c>
      <c r="I1098" s="75">
        <f t="shared" si="183"/>
        <v>4</v>
      </c>
      <c r="J1098" s="75">
        <f t="shared" si="183"/>
        <v>5</v>
      </c>
      <c r="K1098" s="75">
        <f t="shared" si="183"/>
        <v>6</v>
      </c>
      <c r="L1098" s="75">
        <f t="shared" si="183"/>
        <v>7</v>
      </c>
      <c r="M1098" s="75">
        <f t="shared" si="183"/>
        <v>8</v>
      </c>
      <c r="N1098" s="75">
        <f t="shared" si="183"/>
        <v>9</v>
      </c>
      <c r="O1098" s="75">
        <f t="shared" si="183"/>
        <v>10</v>
      </c>
      <c r="P1098">
        <f t="shared" si="180"/>
        <v>1</v>
      </c>
      <c r="Q1098" t="str">
        <f t="shared" si="181"/>
        <v>D20201231</v>
      </c>
      <c r="R1098">
        <f t="shared" si="182"/>
        <v>59806</v>
      </c>
      <c r="S1098">
        <v>1</v>
      </c>
      <c r="T1098">
        <f t="shared" si="174"/>
        <v>0</v>
      </c>
      <c r="U1098">
        <f t="shared" si="174"/>
        <v>0</v>
      </c>
      <c r="V1098">
        <f t="shared" si="174"/>
        <v>0</v>
      </c>
      <c r="W1098">
        <f t="shared" si="174"/>
        <v>1</v>
      </c>
    </row>
    <row r="1099" spans="1:23" x14ac:dyDescent="0.25">
      <c r="A1099" t="s">
        <v>2501</v>
      </c>
      <c r="B1099">
        <v>1</v>
      </c>
      <c r="C1099">
        <v>567349</v>
      </c>
      <c r="E1099" s="74">
        <v>283438</v>
      </c>
      <c r="F1099" s="75">
        <f t="shared" si="183"/>
        <v>1</v>
      </c>
      <c r="G1099" s="75">
        <f t="shared" si="183"/>
        <v>2</v>
      </c>
      <c r="H1099" s="75">
        <f t="shared" si="183"/>
        <v>3</v>
      </c>
      <c r="I1099" s="75">
        <f t="shared" si="183"/>
        <v>4</v>
      </c>
      <c r="J1099" s="75">
        <f t="shared" si="183"/>
        <v>5</v>
      </c>
      <c r="K1099" s="75">
        <f t="shared" si="183"/>
        <v>6</v>
      </c>
      <c r="L1099" s="75">
        <f t="shared" si="183"/>
        <v>7</v>
      </c>
      <c r="M1099" s="75">
        <f t="shared" si="183"/>
        <v>8</v>
      </c>
      <c r="N1099" s="75">
        <f t="shared" si="183"/>
        <v>9</v>
      </c>
      <c r="O1099" s="75">
        <f t="shared" si="183"/>
        <v>10</v>
      </c>
      <c r="P1099">
        <f t="shared" si="180"/>
        <v>1</v>
      </c>
      <c r="Q1099" t="str">
        <f t="shared" si="181"/>
        <v>D20201231</v>
      </c>
      <c r="R1099">
        <f t="shared" si="182"/>
        <v>766341</v>
      </c>
      <c r="S1099">
        <v>1</v>
      </c>
      <c r="T1099">
        <f t="shared" si="174"/>
        <v>0</v>
      </c>
      <c r="U1099">
        <f t="shared" si="174"/>
        <v>0</v>
      </c>
      <c r="V1099">
        <f t="shared" si="174"/>
        <v>0</v>
      </c>
      <c r="W1099">
        <f t="shared" si="174"/>
        <v>1</v>
      </c>
    </row>
    <row r="1100" spans="1:23" x14ac:dyDescent="0.25">
      <c r="A1100" t="s">
        <v>2503</v>
      </c>
      <c r="B1100">
        <v>1</v>
      </c>
      <c r="C1100">
        <v>937949</v>
      </c>
      <c r="E1100" s="74">
        <v>283652</v>
      </c>
      <c r="F1100" s="75">
        <f t="shared" si="183"/>
        <v>1</v>
      </c>
      <c r="G1100" s="75">
        <f t="shared" si="183"/>
        <v>2</v>
      </c>
      <c r="H1100" s="75">
        <f t="shared" si="183"/>
        <v>3</v>
      </c>
      <c r="I1100" s="75">
        <f t="shared" si="183"/>
        <v>4</v>
      </c>
      <c r="J1100" s="75">
        <f t="shared" si="183"/>
        <v>5</v>
      </c>
      <c r="K1100" s="75">
        <f t="shared" si="183"/>
        <v>6</v>
      </c>
      <c r="L1100" s="75">
        <f t="shared" si="183"/>
        <v>7</v>
      </c>
      <c r="M1100" s="75">
        <f t="shared" si="183"/>
        <v>8</v>
      </c>
      <c r="N1100" s="75">
        <f t="shared" si="183"/>
        <v>9</v>
      </c>
      <c r="O1100" s="75">
        <f t="shared" si="183"/>
        <v>10</v>
      </c>
      <c r="P1100">
        <f t="shared" si="180"/>
        <v>1</v>
      </c>
      <c r="Q1100" t="str">
        <f t="shared" si="181"/>
        <v>D20201231</v>
      </c>
      <c r="R1100">
        <f t="shared" si="182"/>
        <v>203760</v>
      </c>
      <c r="S1100">
        <v>1</v>
      </c>
      <c r="T1100">
        <f t="shared" si="174"/>
        <v>0</v>
      </c>
      <c r="U1100">
        <f t="shared" si="174"/>
        <v>0</v>
      </c>
      <c r="V1100">
        <f t="shared" si="174"/>
        <v>0</v>
      </c>
      <c r="W1100">
        <f t="shared" ref="T1100:W1163" si="184">IF(AND($R1100&gt;W$2,$R1100&lt;=W$3),1,0)</f>
        <v>1</v>
      </c>
    </row>
    <row r="1101" spans="1:23" x14ac:dyDescent="0.25">
      <c r="A1101" t="s">
        <v>2505</v>
      </c>
      <c r="B1101">
        <v>1</v>
      </c>
      <c r="C1101">
        <v>190698</v>
      </c>
      <c r="E1101" s="74">
        <v>283737</v>
      </c>
      <c r="F1101" s="75">
        <f t="shared" si="183"/>
        <v>1</v>
      </c>
      <c r="G1101" s="75">
        <f t="shared" si="183"/>
        <v>2</v>
      </c>
      <c r="H1101" s="75">
        <f t="shared" si="183"/>
        <v>3</v>
      </c>
      <c r="I1101" s="75">
        <f t="shared" si="183"/>
        <v>4</v>
      </c>
      <c r="J1101" s="75">
        <f t="shared" si="183"/>
        <v>5</v>
      </c>
      <c r="K1101" s="75">
        <f t="shared" si="183"/>
        <v>6</v>
      </c>
      <c r="L1101" s="75">
        <f t="shared" si="183"/>
        <v>7</v>
      </c>
      <c r="M1101" s="75">
        <f t="shared" si="183"/>
        <v>8</v>
      </c>
      <c r="N1101" s="75">
        <f t="shared" si="183"/>
        <v>9</v>
      </c>
      <c r="O1101" s="75">
        <f t="shared" si="183"/>
        <v>10</v>
      </c>
      <c r="P1101">
        <f t="shared" si="180"/>
        <v>1</v>
      </c>
      <c r="Q1101" t="str">
        <f t="shared" si="181"/>
        <v>D20201231</v>
      </c>
      <c r="R1101">
        <f t="shared" si="182"/>
        <v>1038563</v>
      </c>
      <c r="S1101">
        <v>1</v>
      </c>
      <c r="T1101">
        <f t="shared" si="184"/>
        <v>0</v>
      </c>
      <c r="U1101">
        <f t="shared" si="184"/>
        <v>0</v>
      </c>
      <c r="V1101">
        <f t="shared" si="184"/>
        <v>1</v>
      </c>
      <c r="W1101">
        <f t="shared" si="184"/>
        <v>0</v>
      </c>
    </row>
    <row r="1102" spans="1:23" x14ac:dyDescent="0.25">
      <c r="A1102" t="s">
        <v>2507</v>
      </c>
      <c r="B1102">
        <v>1</v>
      </c>
      <c r="C1102">
        <v>1586916</v>
      </c>
      <c r="E1102" s="74">
        <v>283867</v>
      </c>
      <c r="F1102" s="75">
        <f t="shared" si="183"/>
        <v>1</v>
      </c>
      <c r="G1102" s="75">
        <f t="shared" si="183"/>
        <v>2</v>
      </c>
      <c r="H1102" s="75">
        <f t="shared" si="183"/>
        <v>3</v>
      </c>
      <c r="I1102" s="75">
        <f t="shared" si="183"/>
        <v>4</v>
      </c>
      <c r="J1102" s="75">
        <f t="shared" si="183"/>
        <v>5</v>
      </c>
      <c r="K1102" s="75">
        <f t="shared" si="183"/>
        <v>6</v>
      </c>
      <c r="L1102" s="75">
        <f t="shared" si="183"/>
        <v>7</v>
      </c>
      <c r="M1102" s="75">
        <f t="shared" si="183"/>
        <v>8</v>
      </c>
      <c r="N1102" s="75">
        <f t="shared" si="183"/>
        <v>9</v>
      </c>
      <c r="O1102" s="75">
        <f t="shared" si="183"/>
        <v>10</v>
      </c>
      <c r="P1102">
        <f t="shared" si="180"/>
        <v>1</v>
      </c>
      <c r="Q1102" t="str">
        <f t="shared" si="181"/>
        <v>D20201231</v>
      </c>
      <c r="R1102">
        <f t="shared" si="182"/>
        <v>1162005</v>
      </c>
      <c r="S1102">
        <v>1</v>
      </c>
      <c r="T1102">
        <f t="shared" si="184"/>
        <v>0</v>
      </c>
      <c r="U1102">
        <f t="shared" si="184"/>
        <v>0</v>
      </c>
      <c r="V1102">
        <f t="shared" si="184"/>
        <v>1</v>
      </c>
      <c r="W1102">
        <f t="shared" si="184"/>
        <v>0</v>
      </c>
    </row>
    <row r="1103" spans="1:23" x14ac:dyDescent="0.25">
      <c r="A1103" t="s">
        <v>2509</v>
      </c>
      <c r="B1103">
        <v>1</v>
      </c>
      <c r="C1103">
        <v>352652</v>
      </c>
      <c r="E1103" s="74">
        <v>284154</v>
      </c>
      <c r="F1103" s="75">
        <f t="shared" si="183"/>
        <v>1</v>
      </c>
      <c r="G1103" s="75">
        <f t="shared" si="183"/>
        <v>2</v>
      </c>
      <c r="H1103" s="75">
        <f t="shared" si="183"/>
        <v>3</v>
      </c>
      <c r="I1103" s="75">
        <f t="shared" si="183"/>
        <v>4</v>
      </c>
      <c r="J1103" s="75">
        <f t="shared" si="183"/>
        <v>5</v>
      </c>
      <c r="K1103" s="75">
        <f t="shared" si="183"/>
        <v>6</v>
      </c>
      <c r="L1103" s="75">
        <f t="shared" si="183"/>
        <v>7</v>
      </c>
      <c r="M1103" s="75">
        <f t="shared" si="183"/>
        <v>8</v>
      </c>
      <c r="N1103" s="75">
        <f t="shared" si="183"/>
        <v>9</v>
      </c>
      <c r="O1103" s="75">
        <f t="shared" si="183"/>
        <v>10</v>
      </c>
      <c r="P1103">
        <f t="shared" si="180"/>
        <v>1</v>
      </c>
      <c r="Q1103" t="str">
        <f t="shared" si="181"/>
        <v>D20201231</v>
      </c>
      <c r="R1103">
        <f t="shared" si="182"/>
        <v>167729</v>
      </c>
      <c r="S1103">
        <v>1</v>
      </c>
      <c r="T1103">
        <f t="shared" si="184"/>
        <v>0</v>
      </c>
      <c r="U1103">
        <f t="shared" si="184"/>
        <v>0</v>
      </c>
      <c r="V1103">
        <f t="shared" si="184"/>
        <v>0</v>
      </c>
      <c r="W1103">
        <f t="shared" si="184"/>
        <v>1</v>
      </c>
    </row>
    <row r="1104" spans="1:23" x14ac:dyDescent="0.25">
      <c r="A1104" t="s">
        <v>2511</v>
      </c>
      <c r="B1104">
        <v>1</v>
      </c>
      <c r="C1104">
        <v>115055</v>
      </c>
      <c r="E1104" s="74">
        <v>284239</v>
      </c>
      <c r="F1104" s="75">
        <f t="shared" si="183"/>
        <v>1</v>
      </c>
      <c r="G1104" s="75">
        <f t="shared" si="183"/>
        <v>2</v>
      </c>
      <c r="H1104" s="75">
        <f t="shared" si="183"/>
        <v>3</v>
      </c>
      <c r="I1104" s="75">
        <f t="shared" si="183"/>
        <v>4</v>
      </c>
      <c r="J1104" s="75">
        <f t="shared" si="183"/>
        <v>5</v>
      </c>
      <c r="K1104" s="75">
        <f t="shared" si="183"/>
        <v>6</v>
      </c>
      <c r="L1104" s="75">
        <f t="shared" si="183"/>
        <v>7</v>
      </c>
      <c r="M1104" s="75">
        <f t="shared" si="183"/>
        <v>8</v>
      </c>
      <c r="N1104" s="75">
        <f t="shared" si="183"/>
        <v>9</v>
      </c>
      <c r="O1104" s="75">
        <f t="shared" si="183"/>
        <v>10</v>
      </c>
      <c r="P1104">
        <f t="shared" si="180"/>
        <v>1</v>
      </c>
      <c r="Q1104" t="str">
        <f t="shared" si="181"/>
        <v>D20201231</v>
      </c>
      <c r="R1104">
        <f t="shared" si="182"/>
        <v>191897</v>
      </c>
      <c r="S1104">
        <v>1</v>
      </c>
      <c r="T1104">
        <f t="shared" si="184"/>
        <v>0</v>
      </c>
      <c r="U1104">
        <f t="shared" si="184"/>
        <v>0</v>
      </c>
      <c r="V1104">
        <f t="shared" si="184"/>
        <v>0</v>
      </c>
      <c r="W1104">
        <f t="shared" si="184"/>
        <v>1</v>
      </c>
    </row>
    <row r="1105" spans="1:23" x14ac:dyDescent="0.25">
      <c r="A1105" t="s">
        <v>2513</v>
      </c>
      <c r="B1105">
        <v>1</v>
      </c>
      <c r="C1105">
        <v>111221</v>
      </c>
      <c r="E1105" s="74">
        <v>284556</v>
      </c>
      <c r="F1105" s="75">
        <f t="shared" ref="F1105:O1114" si="185">IFERROR(VLOOKUP(CONCATENATE(F$4,".",$E1105),$A$4:$C$488690,2,FALSE)*F$3,100)</f>
        <v>1</v>
      </c>
      <c r="G1105" s="75">
        <f t="shared" si="185"/>
        <v>2</v>
      </c>
      <c r="H1105" s="75">
        <f t="shared" si="185"/>
        <v>3</v>
      </c>
      <c r="I1105" s="75">
        <f t="shared" si="185"/>
        <v>4</v>
      </c>
      <c r="J1105" s="75">
        <f t="shared" si="185"/>
        <v>5</v>
      </c>
      <c r="K1105" s="75">
        <f t="shared" si="185"/>
        <v>6</v>
      </c>
      <c r="L1105" s="75">
        <f t="shared" si="185"/>
        <v>7</v>
      </c>
      <c r="M1105" s="75">
        <f t="shared" si="185"/>
        <v>8</v>
      </c>
      <c r="N1105" s="75">
        <f t="shared" si="185"/>
        <v>9</v>
      </c>
      <c r="O1105" s="75">
        <f t="shared" si="185"/>
        <v>10</v>
      </c>
      <c r="P1105">
        <f t="shared" si="180"/>
        <v>1</v>
      </c>
      <c r="Q1105" t="str">
        <f t="shared" si="181"/>
        <v>D20201231</v>
      </c>
      <c r="R1105">
        <f t="shared" si="182"/>
        <v>339323</v>
      </c>
      <c r="S1105">
        <v>1</v>
      </c>
      <c r="T1105">
        <f t="shared" si="184"/>
        <v>0</v>
      </c>
      <c r="U1105">
        <f t="shared" si="184"/>
        <v>0</v>
      </c>
      <c r="V1105">
        <f t="shared" si="184"/>
        <v>0</v>
      </c>
      <c r="W1105">
        <f t="shared" si="184"/>
        <v>1</v>
      </c>
    </row>
    <row r="1106" spans="1:23" x14ac:dyDescent="0.25">
      <c r="A1106" t="s">
        <v>2515</v>
      </c>
      <c r="B1106">
        <v>1</v>
      </c>
      <c r="C1106">
        <v>53290</v>
      </c>
      <c r="E1106" s="74">
        <v>284752</v>
      </c>
      <c r="F1106" s="75">
        <f t="shared" si="185"/>
        <v>1</v>
      </c>
      <c r="G1106" s="75">
        <f t="shared" si="185"/>
        <v>2</v>
      </c>
      <c r="H1106" s="75">
        <f t="shared" si="185"/>
        <v>3</v>
      </c>
      <c r="I1106" s="75">
        <f t="shared" si="185"/>
        <v>4</v>
      </c>
      <c r="J1106" s="75">
        <f t="shared" si="185"/>
        <v>5</v>
      </c>
      <c r="K1106" s="75">
        <f t="shared" si="185"/>
        <v>6</v>
      </c>
      <c r="L1106" s="75">
        <f t="shared" si="185"/>
        <v>7</v>
      </c>
      <c r="M1106" s="75">
        <f t="shared" si="185"/>
        <v>8</v>
      </c>
      <c r="N1106" s="75">
        <f t="shared" si="185"/>
        <v>9</v>
      </c>
      <c r="O1106" s="75">
        <f t="shared" si="185"/>
        <v>10</v>
      </c>
      <c r="P1106">
        <f t="shared" si="180"/>
        <v>1</v>
      </c>
      <c r="Q1106" t="str">
        <f t="shared" si="181"/>
        <v>D20201231</v>
      </c>
      <c r="R1106">
        <f t="shared" si="182"/>
        <v>135904</v>
      </c>
      <c r="S1106">
        <v>1</v>
      </c>
      <c r="T1106">
        <f t="shared" si="184"/>
        <v>0</v>
      </c>
      <c r="U1106">
        <f t="shared" si="184"/>
        <v>0</v>
      </c>
      <c r="V1106">
        <f t="shared" si="184"/>
        <v>0</v>
      </c>
      <c r="W1106">
        <f t="shared" si="184"/>
        <v>1</v>
      </c>
    </row>
    <row r="1107" spans="1:23" x14ac:dyDescent="0.25">
      <c r="A1107" t="s">
        <v>2517</v>
      </c>
      <c r="B1107">
        <v>1</v>
      </c>
      <c r="C1107">
        <v>38084</v>
      </c>
      <c r="E1107" s="74">
        <v>284958</v>
      </c>
      <c r="F1107" s="75">
        <f t="shared" si="185"/>
        <v>1</v>
      </c>
      <c r="G1107" s="75">
        <f t="shared" si="185"/>
        <v>2</v>
      </c>
      <c r="H1107" s="75">
        <f t="shared" si="185"/>
        <v>3</v>
      </c>
      <c r="I1107" s="75">
        <f t="shared" si="185"/>
        <v>4</v>
      </c>
      <c r="J1107" s="75">
        <f t="shared" si="185"/>
        <v>5</v>
      </c>
      <c r="K1107" s="75">
        <f t="shared" si="185"/>
        <v>6</v>
      </c>
      <c r="L1107" s="75">
        <f t="shared" si="185"/>
        <v>7</v>
      </c>
      <c r="M1107" s="75">
        <f t="shared" si="185"/>
        <v>8</v>
      </c>
      <c r="N1107" s="75">
        <f t="shared" si="185"/>
        <v>9</v>
      </c>
      <c r="O1107" s="75">
        <f t="shared" si="185"/>
        <v>10</v>
      </c>
      <c r="P1107">
        <f t="shared" si="180"/>
        <v>1</v>
      </c>
      <c r="Q1107" t="str">
        <f t="shared" si="181"/>
        <v>D20201231</v>
      </c>
      <c r="R1107">
        <f t="shared" si="182"/>
        <v>40147</v>
      </c>
      <c r="S1107">
        <v>1</v>
      </c>
      <c r="T1107">
        <f t="shared" si="184"/>
        <v>0</v>
      </c>
      <c r="U1107">
        <f t="shared" si="184"/>
        <v>0</v>
      </c>
      <c r="V1107">
        <f t="shared" si="184"/>
        <v>0</v>
      </c>
      <c r="W1107">
        <f t="shared" si="184"/>
        <v>1</v>
      </c>
    </row>
    <row r="1108" spans="1:23" x14ac:dyDescent="0.25">
      <c r="A1108" t="s">
        <v>2519</v>
      </c>
      <c r="B1108">
        <v>1</v>
      </c>
      <c r="C1108">
        <v>2609532</v>
      </c>
      <c r="E1108" s="74">
        <v>285151</v>
      </c>
      <c r="F1108" s="75">
        <f t="shared" si="185"/>
        <v>1</v>
      </c>
      <c r="G1108" s="75">
        <f t="shared" si="185"/>
        <v>2</v>
      </c>
      <c r="H1108" s="75">
        <f t="shared" si="185"/>
        <v>3</v>
      </c>
      <c r="I1108" s="75">
        <f t="shared" si="185"/>
        <v>4</v>
      </c>
      <c r="J1108" s="75">
        <f t="shared" si="185"/>
        <v>5</v>
      </c>
      <c r="K1108" s="75">
        <f t="shared" si="185"/>
        <v>6</v>
      </c>
      <c r="L1108" s="75">
        <f t="shared" si="185"/>
        <v>7</v>
      </c>
      <c r="M1108" s="75">
        <f t="shared" si="185"/>
        <v>8</v>
      </c>
      <c r="N1108" s="75">
        <f t="shared" si="185"/>
        <v>9</v>
      </c>
      <c r="O1108" s="75">
        <f t="shared" si="185"/>
        <v>10</v>
      </c>
      <c r="P1108">
        <f t="shared" si="180"/>
        <v>1</v>
      </c>
      <c r="Q1108" t="str">
        <f t="shared" si="181"/>
        <v>D20201231</v>
      </c>
      <c r="R1108">
        <f t="shared" si="182"/>
        <v>181260</v>
      </c>
      <c r="S1108">
        <v>1</v>
      </c>
      <c r="T1108">
        <f t="shared" si="184"/>
        <v>0</v>
      </c>
      <c r="U1108">
        <f t="shared" si="184"/>
        <v>0</v>
      </c>
      <c r="V1108">
        <f t="shared" si="184"/>
        <v>0</v>
      </c>
      <c r="W1108">
        <f t="shared" si="184"/>
        <v>1</v>
      </c>
    </row>
    <row r="1109" spans="1:23" x14ac:dyDescent="0.25">
      <c r="A1109" t="s">
        <v>2521</v>
      </c>
      <c r="B1109">
        <v>1</v>
      </c>
      <c r="C1109">
        <v>3964932</v>
      </c>
      <c r="E1109" s="74">
        <v>285348</v>
      </c>
      <c r="F1109" s="75">
        <f t="shared" si="185"/>
        <v>1</v>
      </c>
      <c r="G1109" s="75">
        <f t="shared" si="185"/>
        <v>2</v>
      </c>
      <c r="H1109" s="75">
        <f t="shared" si="185"/>
        <v>3</v>
      </c>
      <c r="I1109" s="75">
        <f t="shared" si="185"/>
        <v>4</v>
      </c>
      <c r="J1109" s="75">
        <f t="shared" si="185"/>
        <v>5</v>
      </c>
      <c r="K1109" s="75">
        <f t="shared" si="185"/>
        <v>6</v>
      </c>
      <c r="L1109" s="75">
        <f t="shared" si="185"/>
        <v>7</v>
      </c>
      <c r="M1109" s="75">
        <f t="shared" si="185"/>
        <v>8</v>
      </c>
      <c r="N1109" s="75">
        <f t="shared" si="185"/>
        <v>9</v>
      </c>
      <c r="O1109" s="75">
        <f t="shared" si="185"/>
        <v>10</v>
      </c>
      <c r="P1109">
        <f t="shared" si="180"/>
        <v>1</v>
      </c>
      <c r="Q1109" t="str">
        <f t="shared" si="181"/>
        <v>D20201231</v>
      </c>
      <c r="R1109">
        <f t="shared" si="182"/>
        <v>260536</v>
      </c>
      <c r="S1109">
        <v>1</v>
      </c>
      <c r="T1109">
        <f t="shared" si="184"/>
        <v>0</v>
      </c>
      <c r="U1109">
        <f t="shared" si="184"/>
        <v>0</v>
      </c>
      <c r="V1109">
        <f t="shared" si="184"/>
        <v>0</v>
      </c>
      <c r="W1109">
        <f t="shared" si="184"/>
        <v>1</v>
      </c>
    </row>
    <row r="1110" spans="1:23" x14ac:dyDescent="0.25">
      <c r="A1110" t="s">
        <v>2523</v>
      </c>
      <c r="B1110">
        <v>1</v>
      </c>
      <c r="C1110">
        <v>115698</v>
      </c>
      <c r="E1110" s="74">
        <v>285544</v>
      </c>
      <c r="F1110" s="75">
        <f t="shared" si="185"/>
        <v>1</v>
      </c>
      <c r="G1110" s="75">
        <f t="shared" si="185"/>
        <v>2</v>
      </c>
      <c r="H1110" s="75">
        <f t="shared" si="185"/>
        <v>3</v>
      </c>
      <c r="I1110" s="75">
        <f t="shared" si="185"/>
        <v>4</v>
      </c>
      <c r="J1110" s="75">
        <f t="shared" si="185"/>
        <v>5</v>
      </c>
      <c r="K1110" s="75">
        <f t="shared" si="185"/>
        <v>6</v>
      </c>
      <c r="L1110" s="75">
        <f t="shared" si="185"/>
        <v>7</v>
      </c>
      <c r="M1110" s="75">
        <f t="shared" si="185"/>
        <v>8</v>
      </c>
      <c r="N1110" s="75">
        <f t="shared" si="185"/>
        <v>9</v>
      </c>
      <c r="O1110" s="75">
        <f t="shared" si="185"/>
        <v>10</v>
      </c>
      <c r="P1110">
        <f t="shared" si="180"/>
        <v>1</v>
      </c>
      <c r="Q1110" t="str">
        <f t="shared" si="181"/>
        <v>D20201231</v>
      </c>
      <c r="R1110">
        <f t="shared" si="182"/>
        <v>199178</v>
      </c>
      <c r="S1110">
        <v>1</v>
      </c>
      <c r="T1110">
        <f t="shared" si="184"/>
        <v>0</v>
      </c>
      <c r="U1110">
        <f t="shared" si="184"/>
        <v>0</v>
      </c>
      <c r="V1110">
        <f t="shared" si="184"/>
        <v>0</v>
      </c>
      <c r="W1110">
        <f t="shared" si="184"/>
        <v>1</v>
      </c>
    </row>
    <row r="1111" spans="1:23" x14ac:dyDescent="0.25">
      <c r="A1111" t="s">
        <v>2525</v>
      </c>
      <c r="B1111">
        <v>1</v>
      </c>
      <c r="C1111">
        <v>54767</v>
      </c>
      <c r="E1111" s="74">
        <v>285553</v>
      </c>
      <c r="F1111" s="75">
        <f t="shared" si="185"/>
        <v>1</v>
      </c>
      <c r="G1111" s="75">
        <f t="shared" si="185"/>
        <v>2</v>
      </c>
      <c r="H1111" s="75">
        <f t="shared" si="185"/>
        <v>3</v>
      </c>
      <c r="I1111" s="75">
        <f t="shared" si="185"/>
        <v>4</v>
      </c>
      <c r="J1111" s="75">
        <f t="shared" si="185"/>
        <v>5</v>
      </c>
      <c r="K1111" s="75">
        <f t="shared" si="185"/>
        <v>6</v>
      </c>
      <c r="L1111" s="75">
        <f t="shared" si="185"/>
        <v>7</v>
      </c>
      <c r="M1111" s="75">
        <f t="shared" si="185"/>
        <v>8</v>
      </c>
      <c r="N1111" s="75">
        <f t="shared" si="185"/>
        <v>9</v>
      </c>
      <c r="O1111" s="75">
        <f t="shared" si="185"/>
        <v>10</v>
      </c>
      <c r="P1111">
        <f t="shared" si="180"/>
        <v>1</v>
      </c>
      <c r="Q1111" t="str">
        <f t="shared" si="181"/>
        <v>D20201231</v>
      </c>
      <c r="R1111">
        <f t="shared" si="182"/>
        <v>59486</v>
      </c>
      <c r="S1111">
        <v>1</v>
      </c>
      <c r="T1111">
        <f t="shared" si="184"/>
        <v>0</v>
      </c>
      <c r="U1111">
        <f t="shared" si="184"/>
        <v>0</v>
      </c>
      <c r="V1111">
        <f t="shared" si="184"/>
        <v>0</v>
      </c>
      <c r="W1111">
        <f t="shared" si="184"/>
        <v>1</v>
      </c>
    </row>
    <row r="1112" spans="1:23" x14ac:dyDescent="0.25">
      <c r="A1112" t="s">
        <v>2527</v>
      </c>
      <c r="B1112">
        <v>1</v>
      </c>
      <c r="C1112">
        <v>124369</v>
      </c>
      <c r="E1112" s="74">
        <v>285740</v>
      </c>
      <c r="F1112" s="75">
        <f t="shared" si="185"/>
        <v>1</v>
      </c>
      <c r="G1112" s="75">
        <f t="shared" si="185"/>
        <v>2</v>
      </c>
      <c r="H1112" s="75">
        <f t="shared" si="185"/>
        <v>3</v>
      </c>
      <c r="I1112" s="75">
        <f t="shared" si="185"/>
        <v>4</v>
      </c>
      <c r="J1112" s="75">
        <f t="shared" si="185"/>
        <v>5</v>
      </c>
      <c r="K1112" s="75">
        <f t="shared" si="185"/>
        <v>6</v>
      </c>
      <c r="L1112" s="75">
        <f t="shared" si="185"/>
        <v>7</v>
      </c>
      <c r="M1112" s="75">
        <f t="shared" si="185"/>
        <v>8</v>
      </c>
      <c r="N1112" s="75">
        <f t="shared" si="185"/>
        <v>9</v>
      </c>
      <c r="O1112" s="75">
        <f t="shared" si="185"/>
        <v>10</v>
      </c>
      <c r="P1112">
        <f t="shared" si="180"/>
        <v>1</v>
      </c>
      <c r="Q1112" t="str">
        <f t="shared" si="181"/>
        <v>D20201231</v>
      </c>
      <c r="R1112">
        <f t="shared" si="182"/>
        <v>784315</v>
      </c>
      <c r="S1112">
        <v>1</v>
      </c>
      <c r="T1112">
        <f t="shared" si="184"/>
        <v>0</v>
      </c>
      <c r="U1112">
        <f t="shared" si="184"/>
        <v>0</v>
      </c>
      <c r="V1112">
        <f t="shared" si="184"/>
        <v>0</v>
      </c>
      <c r="W1112">
        <f t="shared" si="184"/>
        <v>1</v>
      </c>
    </row>
    <row r="1113" spans="1:23" x14ac:dyDescent="0.25">
      <c r="A1113" t="s">
        <v>2529</v>
      </c>
      <c r="B1113">
        <v>1</v>
      </c>
      <c r="C1113">
        <v>1089284</v>
      </c>
      <c r="E1113" s="74">
        <v>285759</v>
      </c>
      <c r="F1113" s="75">
        <f t="shared" si="185"/>
        <v>1</v>
      </c>
      <c r="G1113" s="75">
        <f t="shared" si="185"/>
        <v>2</v>
      </c>
      <c r="H1113" s="75">
        <f t="shared" si="185"/>
        <v>3</v>
      </c>
      <c r="I1113" s="75">
        <f t="shared" si="185"/>
        <v>4</v>
      </c>
      <c r="J1113" s="75">
        <f t="shared" si="185"/>
        <v>100</v>
      </c>
      <c r="K1113" s="75">
        <f t="shared" si="185"/>
        <v>100</v>
      </c>
      <c r="L1113" s="75">
        <f t="shared" si="185"/>
        <v>100</v>
      </c>
      <c r="M1113" s="75">
        <f t="shared" si="185"/>
        <v>100</v>
      </c>
      <c r="N1113" s="75">
        <f t="shared" si="185"/>
        <v>100</v>
      </c>
      <c r="O1113" s="75">
        <f t="shared" si="185"/>
        <v>100</v>
      </c>
      <c r="P1113">
        <f t="shared" si="180"/>
        <v>1</v>
      </c>
      <c r="Q1113" t="str">
        <f t="shared" si="181"/>
        <v>D20201231</v>
      </c>
      <c r="R1113">
        <f t="shared" si="182"/>
        <v>221735</v>
      </c>
      <c r="S1113">
        <v>1</v>
      </c>
      <c r="T1113">
        <f t="shared" si="184"/>
        <v>0</v>
      </c>
      <c r="U1113">
        <f t="shared" si="184"/>
        <v>0</v>
      </c>
      <c r="V1113">
        <f t="shared" si="184"/>
        <v>0</v>
      </c>
      <c r="W1113">
        <f t="shared" si="184"/>
        <v>1</v>
      </c>
    </row>
    <row r="1114" spans="1:23" x14ac:dyDescent="0.25">
      <c r="A1114" t="s">
        <v>2531</v>
      </c>
      <c r="B1114">
        <v>1</v>
      </c>
      <c r="C1114">
        <v>49192</v>
      </c>
      <c r="E1114" s="74">
        <v>285777</v>
      </c>
      <c r="F1114" s="75">
        <f t="shared" si="185"/>
        <v>1</v>
      </c>
      <c r="G1114" s="75">
        <f t="shared" si="185"/>
        <v>2</v>
      </c>
      <c r="H1114" s="75">
        <f t="shared" si="185"/>
        <v>3</v>
      </c>
      <c r="I1114" s="75">
        <f t="shared" si="185"/>
        <v>4</v>
      </c>
      <c r="J1114" s="75">
        <f t="shared" si="185"/>
        <v>5</v>
      </c>
      <c r="K1114" s="75">
        <f t="shared" si="185"/>
        <v>6</v>
      </c>
      <c r="L1114" s="75">
        <f t="shared" si="185"/>
        <v>7</v>
      </c>
      <c r="M1114" s="75">
        <f t="shared" si="185"/>
        <v>8</v>
      </c>
      <c r="N1114" s="75">
        <f t="shared" si="185"/>
        <v>9</v>
      </c>
      <c r="O1114" s="75">
        <f t="shared" si="185"/>
        <v>10</v>
      </c>
      <c r="P1114">
        <f t="shared" si="180"/>
        <v>1</v>
      </c>
      <c r="Q1114" t="str">
        <f t="shared" si="181"/>
        <v>D20201231</v>
      </c>
      <c r="R1114">
        <f t="shared" si="182"/>
        <v>33643</v>
      </c>
      <c r="S1114">
        <v>1</v>
      </c>
      <c r="T1114">
        <f t="shared" si="184"/>
        <v>0</v>
      </c>
      <c r="U1114">
        <f t="shared" si="184"/>
        <v>0</v>
      </c>
      <c r="V1114">
        <f t="shared" si="184"/>
        <v>0</v>
      </c>
      <c r="W1114">
        <f t="shared" si="184"/>
        <v>1</v>
      </c>
    </row>
    <row r="1115" spans="1:23" x14ac:dyDescent="0.25">
      <c r="A1115" t="s">
        <v>2533</v>
      </c>
      <c r="B1115">
        <v>1</v>
      </c>
      <c r="C1115">
        <v>205705</v>
      </c>
      <c r="E1115" s="74">
        <v>285852</v>
      </c>
      <c r="F1115" s="75">
        <f t="shared" ref="F1115:O1124" si="186">IFERROR(VLOOKUP(CONCATENATE(F$4,".",$E1115),$A$4:$C$488690,2,FALSE)*F$3,100)</f>
        <v>1</v>
      </c>
      <c r="G1115" s="75">
        <f t="shared" si="186"/>
        <v>2</v>
      </c>
      <c r="H1115" s="75">
        <f t="shared" si="186"/>
        <v>3</v>
      </c>
      <c r="I1115" s="75">
        <f t="shared" si="186"/>
        <v>4</v>
      </c>
      <c r="J1115" s="75">
        <f t="shared" si="186"/>
        <v>5</v>
      </c>
      <c r="K1115" s="75">
        <f t="shared" si="186"/>
        <v>6</v>
      </c>
      <c r="L1115" s="75">
        <f t="shared" si="186"/>
        <v>7</v>
      </c>
      <c r="M1115" s="75">
        <f t="shared" si="186"/>
        <v>8</v>
      </c>
      <c r="N1115" s="75">
        <f t="shared" si="186"/>
        <v>9</v>
      </c>
      <c r="O1115" s="75">
        <f t="shared" si="186"/>
        <v>10</v>
      </c>
      <c r="P1115">
        <f t="shared" si="180"/>
        <v>1</v>
      </c>
      <c r="Q1115" t="str">
        <f t="shared" si="181"/>
        <v>D20201231</v>
      </c>
      <c r="R1115">
        <f t="shared" si="182"/>
        <v>514839</v>
      </c>
      <c r="S1115">
        <v>1</v>
      </c>
      <c r="T1115">
        <f t="shared" si="184"/>
        <v>0</v>
      </c>
      <c r="U1115">
        <f t="shared" si="184"/>
        <v>0</v>
      </c>
      <c r="V1115">
        <f t="shared" si="184"/>
        <v>0</v>
      </c>
      <c r="W1115">
        <f t="shared" si="184"/>
        <v>1</v>
      </c>
    </row>
    <row r="1116" spans="1:23" x14ac:dyDescent="0.25">
      <c r="A1116" t="s">
        <v>2535</v>
      </c>
      <c r="B1116">
        <v>1</v>
      </c>
      <c r="C1116">
        <v>392160</v>
      </c>
      <c r="E1116" s="74">
        <v>285928</v>
      </c>
      <c r="F1116" s="75">
        <f t="shared" si="186"/>
        <v>1</v>
      </c>
      <c r="G1116" s="75">
        <f t="shared" si="186"/>
        <v>2</v>
      </c>
      <c r="H1116" s="75">
        <f t="shared" si="186"/>
        <v>3</v>
      </c>
      <c r="I1116" s="75">
        <f t="shared" si="186"/>
        <v>4</v>
      </c>
      <c r="J1116" s="75">
        <f t="shared" si="186"/>
        <v>5</v>
      </c>
      <c r="K1116" s="75">
        <f t="shared" si="186"/>
        <v>6</v>
      </c>
      <c r="L1116" s="75">
        <f t="shared" si="186"/>
        <v>7</v>
      </c>
      <c r="M1116" s="75">
        <f t="shared" si="186"/>
        <v>8</v>
      </c>
      <c r="N1116" s="75">
        <f t="shared" si="186"/>
        <v>9</v>
      </c>
      <c r="O1116" s="75">
        <f t="shared" si="186"/>
        <v>10</v>
      </c>
      <c r="P1116">
        <f t="shared" si="180"/>
        <v>1</v>
      </c>
      <c r="Q1116" t="str">
        <f t="shared" si="181"/>
        <v>D20201231</v>
      </c>
      <c r="R1116">
        <f t="shared" si="182"/>
        <v>351908</v>
      </c>
      <c r="S1116">
        <v>1</v>
      </c>
      <c r="T1116">
        <f t="shared" si="184"/>
        <v>0</v>
      </c>
      <c r="U1116">
        <f t="shared" si="184"/>
        <v>0</v>
      </c>
      <c r="V1116">
        <f t="shared" si="184"/>
        <v>0</v>
      </c>
      <c r="W1116">
        <f t="shared" si="184"/>
        <v>1</v>
      </c>
    </row>
    <row r="1117" spans="1:23" x14ac:dyDescent="0.25">
      <c r="A1117" t="s">
        <v>2536</v>
      </c>
      <c r="B1117">
        <v>1</v>
      </c>
      <c r="C1117">
        <v>690727</v>
      </c>
      <c r="E1117" s="74">
        <v>286251</v>
      </c>
      <c r="F1117" s="75">
        <f t="shared" si="186"/>
        <v>1</v>
      </c>
      <c r="G1117" s="75">
        <f t="shared" si="186"/>
        <v>2</v>
      </c>
      <c r="H1117" s="75">
        <f t="shared" si="186"/>
        <v>3</v>
      </c>
      <c r="I1117" s="75">
        <f t="shared" si="186"/>
        <v>4</v>
      </c>
      <c r="J1117" s="75">
        <f t="shared" si="186"/>
        <v>5</v>
      </c>
      <c r="K1117" s="75">
        <f t="shared" si="186"/>
        <v>6</v>
      </c>
      <c r="L1117" s="75">
        <f t="shared" si="186"/>
        <v>7</v>
      </c>
      <c r="M1117" s="75">
        <f t="shared" si="186"/>
        <v>8</v>
      </c>
      <c r="N1117" s="75">
        <f t="shared" si="186"/>
        <v>9</v>
      </c>
      <c r="O1117" s="75">
        <f t="shared" si="186"/>
        <v>10</v>
      </c>
      <c r="P1117">
        <f t="shared" si="180"/>
        <v>1</v>
      </c>
      <c r="Q1117" t="str">
        <f t="shared" si="181"/>
        <v>D20201231</v>
      </c>
      <c r="R1117">
        <f t="shared" si="182"/>
        <v>36450</v>
      </c>
      <c r="S1117">
        <v>1</v>
      </c>
      <c r="T1117">
        <f t="shared" si="184"/>
        <v>0</v>
      </c>
      <c r="U1117">
        <f t="shared" si="184"/>
        <v>0</v>
      </c>
      <c r="V1117">
        <f t="shared" si="184"/>
        <v>0</v>
      </c>
      <c r="W1117">
        <f t="shared" si="184"/>
        <v>1</v>
      </c>
    </row>
    <row r="1118" spans="1:23" x14ac:dyDescent="0.25">
      <c r="A1118" t="s">
        <v>2538</v>
      </c>
      <c r="B1118">
        <v>1</v>
      </c>
      <c r="C1118">
        <v>402319</v>
      </c>
      <c r="E1118" s="74">
        <v>286457</v>
      </c>
      <c r="F1118" s="75">
        <f t="shared" si="186"/>
        <v>1</v>
      </c>
      <c r="G1118" s="75">
        <f t="shared" si="186"/>
        <v>2</v>
      </c>
      <c r="H1118" s="75">
        <f t="shared" si="186"/>
        <v>3</v>
      </c>
      <c r="I1118" s="75">
        <f t="shared" si="186"/>
        <v>100</v>
      </c>
      <c r="J1118" s="75">
        <f t="shared" si="186"/>
        <v>100</v>
      </c>
      <c r="K1118" s="75">
        <f t="shared" si="186"/>
        <v>100</v>
      </c>
      <c r="L1118" s="75">
        <f t="shared" si="186"/>
        <v>100</v>
      </c>
      <c r="M1118" s="75">
        <f t="shared" si="186"/>
        <v>100</v>
      </c>
      <c r="N1118" s="75">
        <f t="shared" si="186"/>
        <v>100</v>
      </c>
      <c r="O1118" s="75">
        <f t="shared" si="186"/>
        <v>100</v>
      </c>
      <c r="P1118">
        <f t="shared" si="180"/>
        <v>1</v>
      </c>
      <c r="Q1118" t="str">
        <f t="shared" si="181"/>
        <v>D20201231</v>
      </c>
      <c r="R1118">
        <f t="shared" si="182"/>
        <v>222965</v>
      </c>
      <c r="S1118">
        <v>1</v>
      </c>
      <c r="T1118">
        <f t="shared" si="184"/>
        <v>0</v>
      </c>
      <c r="U1118">
        <f t="shared" si="184"/>
        <v>0</v>
      </c>
      <c r="V1118">
        <f t="shared" si="184"/>
        <v>0</v>
      </c>
      <c r="W1118">
        <f t="shared" si="184"/>
        <v>1</v>
      </c>
    </row>
    <row r="1119" spans="1:23" x14ac:dyDescent="0.25">
      <c r="A1119" t="s">
        <v>2539</v>
      </c>
      <c r="B1119">
        <v>1</v>
      </c>
      <c r="C1119">
        <v>437847</v>
      </c>
      <c r="E1119" s="74">
        <v>286840</v>
      </c>
      <c r="F1119" s="75">
        <f t="shared" si="186"/>
        <v>1</v>
      </c>
      <c r="G1119" s="75">
        <f t="shared" si="186"/>
        <v>2</v>
      </c>
      <c r="H1119" s="75">
        <f t="shared" si="186"/>
        <v>3</v>
      </c>
      <c r="I1119" s="75">
        <f t="shared" si="186"/>
        <v>4</v>
      </c>
      <c r="J1119" s="75">
        <f t="shared" si="186"/>
        <v>5</v>
      </c>
      <c r="K1119" s="75">
        <f t="shared" si="186"/>
        <v>6</v>
      </c>
      <c r="L1119" s="75">
        <f t="shared" si="186"/>
        <v>7</v>
      </c>
      <c r="M1119" s="75">
        <f t="shared" si="186"/>
        <v>8</v>
      </c>
      <c r="N1119" s="75">
        <f t="shared" si="186"/>
        <v>9</v>
      </c>
      <c r="O1119" s="75">
        <f t="shared" si="186"/>
        <v>10</v>
      </c>
      <c r="P1119">
        <f t="shared" si="180"/>
        <v>1</v>
      </c>
      <c r="Q1119" t="str">
        <f t="shared" si="181"/>
        <v>D20201231</v>
      </c>
      <c r="R1119">
        <f t="shared" si="182"/>
        <v>78723</v>
      </c>
      <c r="S1119">
        <v>1</v>
      </c>
      <c r="T1119">
        <f t="shared" si="184"/>
        <v>0</v>
      </c>
      <c r="U1119">
        <f t="shared" si="184"/>
        <v>0</v>
      </c>
      <c r="V1119">
        <f t="shared" si="184"/>
        <v>0</v>
      </c>
      <c r="W1119">
        <f t="shared" si="184"/>
        <v>1</v>
      </c>
    </row>
    <row r="1120" spans="1:23" x14ac:dyDescent="0.25">
      <c r="A1120" t="s">
        <v>2541</v>
      </c>
      <c r="B1120">
        <v>1</v>
      </c>
      <c r="C1120">
        <v>2703533</v>
      </c>
      <c r="E1120" s="74">
        <v>287007</v>
      </c>
      <c r="F1120" s="75">
        <f t="shared" si="186"/>
        <v>1</v>
      </c>
      <c r="G1120" s="75">
        <f t="shared" si="186"/>
        <v>2</v>
      </c>
      <c r="H1120" s="75">
        <f t="shared" si="186"/>
        <v>3</v>
      </c>
      <c r="I1120" s="75">
        <f t="shared" si="186"/>
        <v>4</v>
      </c>
      <c r="J1120" s="75">
        <f t="shared" si="186"/>
        <v>5</v>
      </c>
      <c r="K1120" s="75">
        <f t="shared" si="186"/>
        <v>6</v>
      </c>
      <c r="L1120" s="75">
        <f t="shared" si="186"/>
        <v>7</v>
      </c>
      <c r="M1120" s="75">
        <f t="shared" si="186"/>
        <v>8</v>
      </c>
      <c r="N1120" s="75">
        <f t="shared" si="186"/>
        <v>9</v>
      </c>
      <c r="O1120" s="75">
        <f t="shared" si="186"/>
        <v>10</v>
      </c>
      <c r="P1120">
        <f t="shared" si="180"/>
        <v>1</v>
      </c>
      <c r="Q1120" t="str">
        <f t="shared" si="181"/>
        <v>D20201231</v>
      </c>
      <c r="R1120">
        <f t="shared" si="182"/>
        <v>180182</v>
      </c>
      <c r="S1120">
        <v>1</v>
      </c>
      <c r="T1120">
        <f t="shared" si="184"/>
        <v>0</v>
      </c>
      <c r="U1120">
        <f t="shared" si="184"/>
        <v>0</v>
      </c>
      <c r="V1120">
        <f t="shared" si="184"/>
        <v>0</v>
      </c>
      <c r="W1120">
        <f t="shared" si="184"/>
        <v>1</v>
      </c>
    </row>
    <row r="1121" spans="1:23" x14ac:dyDescent="0.25">
      <c r="A1121" t="s">
        <v>2543</v>
      </c>
      <c r="B1121">
        <v>1</v>
      </c>
      <c r="C1121">
        <v>3454262</v>
      </c>
      <c r="E1121" s="74">
        <v>287342</v>
      </c>
      <c r="F1121" s="75">
        <f t="shared" si="186"/>
        <v>1</v>
      </c>
      <c r="G1121" s="75">
        <f t="shared" si="186"/>
        <v>2</v>
      </c>
      <c r="H1121" s="75">
        <f t="shared" si="186"/>
        <v>3</v>
      </c>
      <c r="I1121" s="75">
        <f t="shared" si="186"/>
        <v>4</v>
      </c>
      <c r="J1121" s="75">
        <f t="shared" si="186"/>
        <v>5</v>
      </c>
      <c r="K1121" s="75">
        <f t="shared" si="186"/>
        <v>6</v>
      </c>
      <c r="L1121" s="75">
        <f t="shared" si="186"/>
        <v>7</v>
      </c>
      <c r="M1121" s="75">
        <f t="shared" si="186"/>
        <v>8</v>
      </c>
      <c r="N1121" s="75">
        <f t="shared" si="186"/>
        <v>9</v>
      </c>
      <c r="O1121" s="75">
        <f t="shared" si="186"/>
        <v>10</v>
      </c>
      <c r="P1121">
        <f t="shared" si="180"/>
        <v>1</v>
      </c>
      <c r="Q1121" t="str">
        <f t="shared" si="181"/>
        <v>D20201231</v>
      </c>
      <c r="R1121">
        <f t="shared" si="182"/>
        <v>82689</v>
      </c>
      <c r="S1121">
        <v>1</v>
      </c>
      <c r="T1121">
        <f t="shared" si="184"/>
        <v>0</v>
      </c>
      <c r="U1121">
        <f t="shared" si="184"/>
        <v>0</v>
      </c>
      <c r="V1121">
        <f t="shared" si="184"/>
        <v>0</v>
      </c>
      <c r="W1121">
        <f t="shared" si="184"/>
        <v>1</v>
      </c>
    </row>
    <row r="1122" spans="1:23" x14ac:dyDescent="0.25">
      <c r="A1122" t="s">
        <v>2545</v>
      </c>
      <c r="B1122">
        <v>1</v>
      </c>
      <c r="C1122">
        <v>232834</v>
      </c>
      <c r="E1122" s="74">
        <v>287856</v>
      </c>
      <c r="F1122" s="75">
        <f t="shared" si="186"/>
        <v>1</v>
      </c>
      <c r="G1122" s="75">
        <f t="shared" si="186"/>
        <v>2</v>
      </c>
      <c r="H1122" s="75">
        <f t="shared" si="186"/>
        <v>3</v>
      </c>
      <c r="I1122" s="75">
        <f t="shared" si="186"/>
        <v>4</v>
      </c>
      <c r="J1122" s="75">
        <f t="shared" si="186"/>
        <v>5</v>
      </c>
      <c r="K1122" s="75">
        <f t="shared" si="186"/>
        <v>6</v>
      </c>
      <c r="L1122" s="75">
        <f t="shared" si="186"/>
        <v>100</v>
      </c>
      <c r="M1122" s="75">
        <f t="shared" si="186"/>
        <v>100</v>
      </c>
      <c r="N1122" s="75">
        <f t="shared" si="186"/>
        <v>100</v>
      </c>
      <c r="O1122" s="75">
        <f t="shared" si="186"/>
        <v>100</v>
      </c>
      <c r="P1122">
        <f t="shared" si="180"/>
        <v>1</v>
      </c>
      <c r="Q1122" t="str">
        <f t="shared" si="181"/>
        <v>D20201231</v>
      </c>
      <c r="R1122">
        <f t="shared" si="182"/>
        <v>34865</v>
      </c>
      <c r="S1122">
        <v>1</v>
      </c>
      <c r="T1122">
        <f t="shared" si="184"/>
        <v>0</v>
      </c>
      <c r="U1122">
        <f t="shared" si="184"/>
        <v>0</v>
      </c>
      <c r="V1122">
        <f t="shared" si="184"/>
        <v>0</v>
      </c>
      <c r="W1122">
        <f t="shared" si="184"/>
        <v>1</v>
      </c>
    </row>
    <row r="1123" spans="1:23" x14ac:dyDescent="0.25">
      <c r="A1123" t="s">
        <v>2547</v>
      </c>
      <c r="B1123">
        <v>1</v>
      </c>
      <c r="C1123">
        <v>41364818</v>
      </c>
      <c r="E1123" s="74">
        <v>287922</v>
      </c>
      <c r="F1123" s="75">
        <f t="shared" si="186"/>
        <v>1</v>
      </c>
      <c r="G1123" s="75">
        <f t="shared" si="186"/>
        <v>2</v>
      </c>
      <c r="H1123" s="75">
        <f t="shared" si="186"/>
        <v>3</v>
      </c>
      <c r="I1123" s="75">
        <f t="shared" si="186"/>
        <v>4</v>
      </c>
      <c r="J1123" s="75">
        <f t="shared" si="186"/>
        <v>5</v>
      </c>
      <c r="K1123" s="75">
        <f t="shared" si="186"/>
        <v>6</v>
      </c>
      <c r="L1123" s="75">
        <f t="shared" si="186"/>
        <v>7</v>
      </c>
      <c r="M1123" s="75">
        <f t="shared" si="186"/>
        <v>8</v>
      </c>
      <c r="N1123" s="75">
        <f t="shared" si="186"/>
        <v>9</v>
      </c>
      <c r="O1123" s="75">
        <f t="shared" si="186"/>
        <v>10</v>
      </c>
      <c r="P1123">
        <f t="shared" si="180"/>
        <v>1</v>
      </c>
      <c r="Q1123" t="str">
        <f t="shared" si="181"/>
        <v>D20201231</v>
      </c>
      <c r="R1123">
        <f t="shared" si="182"/>
        <v>65537</v>
      </c>
      <c r="S1123">
        <v>1</v>
      </c>
      <c r="T1123">
        <f t="shared" si="184"/>
        <v>0</v>
      </c>
      <c r="U1123">
        <f t="shared" si="184"/>
        <v>0</v>
      </c>
      <c r="V1123">
        <f t="shared" si="184"/>
        <v>0</v>
      </c>
      <c r="W1123">
        <f t="shared" si="184"/>
        <v>1</v>
      </c>
    </row>
    <row r="1124" spans="1:23" x14ac:dyDescent="0.25">
      <c r="A1124" t="s">
        <v>2549</v>
      </c>
      <c r="B1124">
        <v>1</v>
      </c>
      <c r="C1124">
        <v>483337</v>
      </c>
      <c r="E1124" s="74">
        <v>287959</v>
      </c>
      <c r="F1124" s="75">
        <f t="shared" si="186"/>
        <v>1</v>
      </c>
      <c r="G1124" s="75">
        <f t="shared" si="186"/>
        <v>2</v>
      </c>
      <c r="H1124" s="75">
        <f t="shared" si="186"/>
        <v>3</v>
      </c>
      <c r="I1124" s="75">
        <f t="shared" si="186"/>
        <v>4</v>
      </c>
      <c r="J1124" s="75">
        <f t="shared" si="186"/>
        <v>5</v>
      </c>
      <c r="K1124" s="75">
        <f t="shared" si="186"/>
        <v>6</v>
      </c>
      <c r="L1124" s="75">
        <f t="shared" si="186"/>
        <v>7</v>
      </c>
      <c r="M1124" s="75">
        <f t="shared" si="186"/>
        <v>8</v>
      </c>
      <c r="N1124" s="75">
        <f t="shared" si="186"/>
        <v>9</v>
      </c>
      <c r="O1124" s="75">
        <f t="shared" si="186"/>
        <v>10</v>
      </c>
      <c r="P1124">
        <f t="shared" si="180"/>
        <v>1</v>
      </c>
      <c r="Q1124" t="str">
        <f t="shared" si="181"/>
        <v>D20201231</v>
      </c>
      <c r="R1124">
        <f t="shared" si="182"/>
        <v>175296</v>
      </c>
      <c r="S1124">
        <v>1</v>
      </c>
      <c r="T1124">
        <f t="shared" si="184"/>
        <v>0</v>
      </c>
      <c r="U1124">
        <f t="shared" si="184"/>
        <v>0</v>
      </c>
      <c r="V1124">
        <f t="shared" si="184"/>
        <v>0</v>
      </c>
      <c r="W1124">
        <f t="shared" si="184"/>
        <v>1</v>
      </c>
    </row>
    <row r="1125" spans="1:23" x14ac:dyDescent="0.25">
      <c r="A1125" t="s">
        <v>2551</v>
      </c>
      <c r="B1125">
        <v>1</v>
      </c>
      <c r="C1125">
        <v>959674</v>
      </c>
      <c r="E1125" s="74">
        <v>288152</v>
      </c>
      <c r="F1125" s="75">
        <f t="shared" ref="F1125:O1134" si="187">IFERROR(VLOOKUP(CONCATENATE(F$4,".",$E1125),$A$4:$C$488690,2,FALSE)*F$3,100)</f>
        <v>1</v>
      </c>
      <c r="G1125" s="75">
        <f t="shared" si="187"/>
        <v>2</v>
      </c>
      <c r="H1125" s="75">
        <f t="shared" si="187"/>
        <v>3</v>
      </c>
      <c r="I1125" s="75">
        <f t="shared" si="187"/>
        <v>4</v>
      </c>
      <c r="J1125" s="75">
        <f t="shared" si="187"/>
        <v>5</v>
      </c>
      <c r="K1125" s="75">
        <f t="shared" si="187"/>
        <v>6</v>
      </c>
      <c r="L1125" s="75">
        <f t="shared" si="187"/>
        <v>7</v>
      </c>
      <c r="M1125" s="75">
        <f t="shared" si="187"/>
        <v>8</v>
      </c>
      <c r="N1125" s="75">
        <f t="shared" si="187"/>
        <v>9</v>
      </c>
      <c r="O1125" s="75">
        <f t="shared" si="187"/>
        <v>10</v>
      </c>
      <c r="P1125">
        <f t="shared" si="180"/>
        <v>1</v>
      </c>
      <c r="Q1125" t="str">
        <f t="shared" si="181"/>
        <v>D20201231</v>
      </c>
      <c r="R1125">
        <f t="shared" si="182"/>
        <v>28153</v>
      </c>
      <c r="S1125">
        <v>1</v>
      </c>
      <c r="T1125">
        <f t="shared" si="184"/>
        <v>0</v>
      </c>
      <c r="U1125">
        <f t="shared" si="184"/>
        <v>0</v>
      </c>
      <c r="V1125">
        <f t="shared" si="184"/>
        <v>0</v>
      </c>
      <c r="W1125">
        <f t="shared" si="184"/>
        <v>1</v>
      </c>
    </row>
    <row r="1126" spans="1:23" x14ac:dyDescent="0.25">
      <c r="A1126" t="s">
        <v>2553</v>
      </c>
      <c r="B1126">
        <v>1</v>
      </c>
      <c r="C1126">
        <v>10255710</v>
      </c>
      <c r="E1126" s="74">
        <v>288358</v>
      </c>
      <c r="F1126" s="75">
        <f t="shared" si="187"/>
        <v>1</v>
      </c>
      <c r="G1126" s="75">
        <f t="shared" si="187"/>
        <v>2</v>
      </c>
      <c r="H1126" s="75">
        <f t="shared" si="187"/>
        <v>100</v>
      </c>
      <c r="I1126" s="75">
        <f t="shared" si="187"/>
        <v>100</v>
      </c>
      <c r="J1126" s="75">
        <f t="shared" si="187"/>
        <v>100</v>
      </c>
      <c r="K1126" s="75">
        <f t="shared" si="187"/>
        <v>100</v>
      </c>
      <c r="L1126" s="75">
        <f t="shared" si="187"/>
        <v>100</v>
      </c>
      <c r="M1126" s="75">
        <f t="shared" si="187"/>
        <v>100</v>
      </c>
      <c r="N1126" s="75">
        <f t="shared" si="187"/>
        <v>100</v>
      </c>
      <c r="O1126" s="75">
        <f t="shared" si="187"/>
        <v>100</v>
      </c>
      <c r="P1126">
        <f t="shared" si="180"/>
        <v>1</v>
      </c>
      <c r="Q1126" t="str">
        <f t="shared" si="181"/>
        <v>D20201231</v>
      </c>
      <c r="R1126">
        <f t="shared" si="182"/>
        <v>284817</v>
      </c>
      <c r="S1126">
        <v>1</v>
      </c>
      <c r="T1126">
        <f t="shared" si="184"/>
        <v>0</v>
      </c>
      <c r="U1126">
        <f t="shared" si="184"/>
        <v>0</v>
      </c>
      <c r="V1126">
        <f t="shared" si="184"/>
        <v>0</v>
      </c>
      <c r="W1126">
        <f t="shared" si="184"/>
        <v>1</v>
      </c>
    </row>
    <row r="1127" spans="1:23" x14ac:dyDescent="0.25">
      <c r="A1127" t="s">
        <v>2555</v>
      </c>
      <c r="B1127">
        <v>1</v>
      </c>
      <c r="C1127">
        <v>755298</v>
      </c>
      <c r="E1127" s="74">
        <v>288376</v>
      </c>
      <c r="F1127" s="75">
        <f t="shared" si="187"/>
        <v>1</v>
      </c>
      <c r="G1127" s="75">
        <f t="shared" si="187"/>
        <v>2</v>
      </c>
      <c r="H1127" s="75">
        <f t="shared" si="187"/>
        <v>3</v>
      </c>
      <c r="I1127" s="75">
        <f t="shared" si="187"/>
        <v>4</v>
      </c>
      <c r="J1127" s="75">
        <f t="shared" si="187"/>
        <v>5</v>
      </c>
      <c r="K1127" s="75">
        <f t="shared" si="187"/>
        <v>6</v>
      </c>
      <c r="L1127" s="75">
        <f t="shared" si="187"/>
        <v>7</v>
      </c>
      <c r="M1127" s="75">
        <f t="shared" si="187"/>
        <v>8</v>
      </c>
      <c r="N1127" s="75">
        <f t="shared" si="187"/>
        <v>9</v>
      </c>
      <c r="O1127" s="75">
        <f t="shared" si="187"/>
        <v>10</v>
      </c>
      <c r="P1127">
        <f t="shared" si="180"/>
        <v>1</v>
      </c>
      <c r="Q1127" t="str">
        <f t="shared" si="181"/>
        <v>D20201231</v>
      </c>
      <c r="R1127">
        <f t="shared" si="182"/>
        <v>275504</v>
      </c>
      <c r="S1127">
        <v>1</v>
      </c>
      <c r="T1127">
        <f t="shared" si="184"/>
        <v>0</v>
      </c>
      <c r="U1127">
        <f t="shared" si="184"/>
        <v>0</v>
      </c>
      <c r="V1127">
        <f t="shared" si="184"/>
        <v>0</v>
      </c>
      <c r="W1127">
        <f t="shared" si="184"/>
        <v>1</v>
      </c>
    </row>
    <row r="1128" spans="1:23" x14ac:dyDescent="0.25">
      <c r="A1128" t="s">
        <v>2557</v>
      </c>
      <c r="B1128">
        <v>1</v>
      </c>
      <c r="C1128">
        <v>66877</v>
      </c>
      <c r="E1128" s="74">
        <v>288853</v>
      </c>
      <c r="F1128" s="75">
        <f t="shared" si="187"/>
        <v>1</v>
      </c>
      <c r="G1128" s="75">
        <f t="shared" si="187"/>
        <v>2</v>
      </c>
      <c r="H1128" s="75">
        <f t="shared" si="187"/>
        <v>3</v>
      </c>
      <c r="I1128" s="75">
        <f t="shared" si="187"/>
        <v>4</v>
      </c>
      <c r="J1128" s="75">
        <f t="shared" si="187"/>
        <v>5</v>
      </c>
      <c r="K1128" s="75">
        <f t="shared" si="187"/>
        <v>6</v>
      </c>
      <c r="L1128" s="75">
        <f t="shared" si="187"/>
        <v>7</v>
      </c>
      <c r="M1128" s="75">
        <f t="shared" si="187"/>
        <v>8</v>
      </c>
      <c r="N1128" s="75">
        <f t="shared" si="187"/>
        <v>9</v>
      </c>
      <c r="O1128" s="75">
        <f t="shared" si="187"/>
        <v>10</v>
      </c>
      <c r="P1128">
        <f t="shared" si="180"/>
        <v>1</v>
      </c>
      <c r="Q1128" t="str">
        <f t="shared" si="181"/>
        <v>D20201231</v>
      </c>
      <c r="R1128">
        <f t="shared" si="182"/>
        <v>24404461</v>
      </c>
      <c r="S1128">
        <v>1</v>
      </c>
      <c r="T1128">
        <f t="shared" si="184"/>
        <v>0</v>
      </c>
      <c r="U1128">
        <f t="shared" si="184"/>
        <v>1</v>
      </c>
      <c r="V1128">
        <f t="shared" si="184"/>
        <v>0</v>
      </c>
      <c r="W1128">
        <f t="shared" si="184"/>
        <v>0</v>
      </c>
    </row>
    <row r="1129" spans="1:23" x14ac:dyDescent="0.25">
      <c r="A1129" t="s">
        <v>2559</v>
      </c>
      <c r="B1129">
        <v>1</v>
      </c>
      <c r="C1129">
        <v>1887000</v>
      </c>
      <c r="E1129" s="74">
        <v>289056</v>
      </c>
      <c r="F1129" s="75">
        <f t="shared" si="187"/>
        <v>1</v>
      </c>
      <c r="G1129" s="75">
        <f t="shared" si="187"/>
        <v>2</v>
      </c>
      <c r="H1129" s="75">
        <f t="shared" si="187"/>
        <v>3</v>
      </c>
      <c r="I1129" s="75">
        <f t="shared" si="187"/>
        <v>4</v>
      </c>
      <c r="J1129" s="75">
        <f t="shared" si="187"/>
        <v>5</v>
      </c>
      <c r="K1129" s="75">
        <f t="shared" si="187"/>
        <v>6</v>
      </c>
      <c r="L1129" s="75">
        <f t="shared" si="187"/>
        <v>7</v>
      </c>
      <c r="M1129" s="75">
        <f t="shared" si="187"/>
        <v>8</v>
      </c>
      <c r="N1129" s="75">
        <f t="shared" si="187"/>
        <v>9</v>
      </c>
      <c r="O1129" s="75">
        <f t="shared" si="187"/>
        <v>10</v>
      </c>
      <c r="P1129">
        <f t="shared" si="180"/>
        <v>1</v>
      </c>
      <c r="Q1129" t="str">
        <f t="shared" si="181"/>
        <v>D20201231</v>
      </c>
      <c r="R1129">
        <f t="shared" si="182"/>
        <v>180701</v>
      </c>
      <c r="S1129">
        <v>1</v>
      </c>
      <c r="T1129">
        <f t="shared" si="184"/>
        <v>0</v>
      </c>
      <c r="U1129">
        <f t="shared" si="184"/>
        <v>0</v>
      </c>
      <c r="V1129">
        <f t="shared" si="184"/>
        <v>0</v>
      </c>
      <c r="W1129">
        <f t="shared" si="184"/>
        <v>1</v>
      </c>
    </row>
    <row r="1130" spans="1:23" x14ac:dyDescent="0.25">
      <c r="A1130" t="s">
        <v>2561</v>
      </c>
      <c r="B1130">
        <v>1</v>
      </c>
      <c r="C1130">
        <v>1276708</v>
      </c>
      <c r="E1130" s="74">
        <v>289225</v>
      </c>
      <c r="F1130" s="75">
        <f t="shared" si="187"/>
        <v>1</v>
      </c>
      <c r="G1130" s="75">
        <f t="shared" si="187"/>
        <v>2</v>
      </c>
      <c r="H1130" s="75">
        <f t="shared" si="187"/>
        <v>3</v>
      </c>
      <c r="I1130" s="75">
        <f t="shared" si="187"/>
        <v>4</v>
      </c>
      <c r="J1130" s="75">
        <f t="shared" si="187"/>
        <v>5</v>
      </c>
      <c r="K1130" s="75">
        <f t="shared" si="187"/>
        <v>6</v>
      </c>
      <c r="L1130" s="75">
        <f t="shared" si="187"/>
        <v>7</v>
      </c>
      <c r="M1130" s="75">
        <f t="shared" si="187"/>
        <v>8</v>
      </c>
      <c r="N1130" s="75">
        <f t="shared" si="187"/>
        <v>9</v>
      </c>
      <c r="O1130" s="75">
        <f t="shared" si="187"/>
        <v>10</v>
      </c>
      <c r="P1130">
        <f t="shared" si="180"/>
        <v>1</v>
      </c>
      <c r="Q1130" t="str">
        <f t="shared" si="181"/>
        <v>D20201231</v>
      </c>
      <c r="R1130">
        <f t="shared" si="182"/>
        <v>61435</v>
      </c>
      <c r="S1130">
        <v>1</v>
      </c>
      <c r="T1130">
        <f t="shared" si="184"/>
        <v>0</v>
      </c>
      <c r="U1130">
        <f t="shared" si="184"/>
        <v>0</v>
      </c>
      <c r="V1130">
        <f t="shared" si="184"/>
        <v>0</v>
      </c>
      <c r="W1130">
        <f t="shared" si="184"/>
        <v>1</v>
      </c>
    </row>
    <row r="1131" spans="1:23" x14ac:dyDescent="0.25">
      <c r="A1131" t="s">
        <v>2563</v>
      </c>
      <c r="B1131">
        <v>1</v>
      </c>
      <c r="C1131">
        <v>3305150</v>
      </c>
      <c r="E1131" s="74">
        <v>289515</v>
      </c>
      <c r="F1131" s="75">
        <f t="shared" si="187"/>
        <v>1</v>
      </c>
      <c r="G1131" s="75">
        <f t="shared" si="187"/>
        <v>2</v>
      </c>
      <c r="H1131" s="75">
        <f t="shared" si="187"/>
        <v>3</v>
      </c>
      <c r="I1131" s="75">
        <f t="shared" si="187"/>
        <v>4</v>
      </c>
      <c r="J1131" s="75">
        <f t="shared" si="187"/>
        <v>5</v>
      </c>
      <c r="K1131" s="75">
        <f t="shared" si="187"/>
        <v>6</v>
      </c>
      <c r="L1131" s="75">
        <f t="shared" si="187"/>
        <v>7</v>
      </c>
      <c r="M1131" s="75">
        <f t="shared" si="187"/>
        <v>8</v>
      </c>
      <c r="N1131" s="75">
        <f t="shared" si="187"/>
        <v>9</v>
      </c>
      <c r="O1131" s="75">
        <f t="shared" si="187"/>
        <v>10</v>
      </c>
      <c r="P1131">
        <f t="shared" si="180"/>
        <v>1</v>
      </c>
      <c r="Q1131" t="str">
        <f t="shared" si="181"/>
        <v>D20201231</v>
      </c>
      <c r="R1131">
        <f t="shared" si="182"/>
        <v>1534167</v>
      </c>
      <c r="S1131">
        <v>1</v>
      </c>
      <c r="T1131">
        <f t="shared" si="184"/>
        <v>0</v>
      </c>
      <c r="U1131">
        <f t="shared" si="184"/>
        <v>0</v>
      </c>
      <c r="V1131">
        <f t="shared" si="184"/>
        <v>1</v>
      </c>
      <c r="W1131">
        <f t="shared" si="184"/>
        <v>0</v>
      </c>
    </row>
    <row r="1132" spans="1:23" x14ac:dyDescent="0.25">
      <c r="A1132" t="s">
        <v>2565</v>
      </c>
      <c r="B1132">
        <v>1</v>
      </c>
      <c r="C1132">
        <v>250558</v>
      </c>
      <c r="E1132" s="74">
        <v>289702</v>
      </c>
      <c r="F1132" s="75">
        <f t="shared" si="187"/>
        <v>1</v>
      </c>
      <c r="G1132" s="75">
        <f t="shared" si="187"/>
        <v>2</v>
      </c>
      <c r="H1132" s="75">
        <f t="shared" si="187"/>
        <v>3</v>
      </c>
      <c r="I1132" s="75">
        <f t="shared" si="187"/>
        <v>4</v>
      </c>
      <c r="J1132" s="75">
        <f t="shared" si="187"/>
        <v>5</v>
      </c>
      <c r="K1132" s="75">
        <f t="shared" si="187"/>
        <v>6</v>
      </c>
      <c r="L1132" s="75">
        <f t="shared" si="187"/>
        <v>7</v>
      </c>
      <c r="M1132" s="75">
        <f t="shared" si="187"/>
        <v>8</v>
      </c>
      <c r="N1132" s="75">
        <f t="shared" si="187"/>
        <v>9</v>
      </c>
      <c r="O1132" s="75">
        <f t="shared" si="187"/>
        <v>10</v>
      </c>
      <c r="P1132">
        <f t="shared" si="180"/>
        <v>1</v>
      </c>
      <c r="Q1132" t="str">
        <f t="shared" si="181"/>
        <v>D20201231</v>
      </c>
      <c r="R1132">
        <f t="shared" si="182"/>
        <v>1524188</v>
      </c>
      <c r="S1132">
        <v>1</v>
      </c>
      <c r="T1132">
        <f t="shared" si="184"/>
        <v>0</v>
      </c>
      <c r="U1132">
        <f t="shared" si="184"/>
        <v>0</v>
      </c>
      <c r="V1132">
        <f t="shared" si="184"/>
        <v>1</v>
      </c>
      <c r="W1132">
        <f t="shared" si="184"/>
        <v>0</v>
      </c>
    </row>
    <row r="1133" spans="1:23" x14ac:dyDescent="0.25">
      <c r="A1133" t="s">
        <v>2567</v>
      </c>
      <c r="B1133">
        <v>1</v>
      </c>
      <c r="C1133">
        <v>21112</v>
      </c>
      <c r="E1133" s="74">
        <v>289739</v>
      </c>
      <c r="F1133" s="75">
        <f t="shared" si="187"/>
        <v>1</v>
      </c>
      <c r="G1133" s="75">
        <f t="shared" si="187"/>
        <v>2</v>
      </c>
      <c r="H1133" s="75">
        <f t="shared" si="187"/>
        <v>3</v>
      </c>
      <c r="I1133" s="75">
        <f t="shared" si="187"/>
        <v>4</v>
      </c>
      <c r="J1133" s="75">
        <f t="shared" si="187"/>
        <v>5</v>
      </c>
      <c r="K1133" s="75">
        <f t="shared" si="187"/>
        <v>6</v>
      </c>
      <c r="L1133" s="75">
        <f t="shared" si="187"/>
        <v>7</v>
      </c>
      <c r="M1133" s="75">
        <f t="shared" si="187"/>
        <v>8</v>
      </c>
      <c r="N1133" s="75">
        <f t="shared" si="187"/>
        <v>9</v>
      </c>
      <c r="O1133" s="75">
        <f t="shared" si="187"/>
        <v>10</v>
      </c>
      <c r="P1133">
        <f t="shared" si="180"/>
        <v>1</v>
      </c>
      <c r="Q1133" t="str">
        <f t="shared" si="181"/>
        <v>D20201231</v>
      </c>
      <c r="R1133">
        <f t="shared" si="182"/>
        <v>251648</v>
      </c>
      <c r="S1133">
        <v>1</v>
      </c>
      <c r="T1133">
        <f t="shared" si="184"/>
        <v>0</v>
      </c>
      <c r="U1133">
        <f t="shared" si="184"/>
        <v>0</v>
      </c>
      <c r="V1133">
        <f t="shared" si="184"/>
        <v>0</v>
      </c>
      <c r="W1133">
        <f t="shared" si="184"/>
        <v>1</v>
      </c>
    </row>
    <row r="1134" spans="1:23" x14ac:dyDescent="0.25">
      <c r="A1134" t="s">
        <v>2568</v>
      </c>
      <c r="B1134">
        <v>1</v>
      </c>
      <c r="C1134">
        <v>21887</v>
      </c>
      <c r="E1134" s="74">
        <v>289757</v>
      </c>
      <c r="F1134" s="75">
        <f t="shared" si="187"/>
        <v>1</v>
      </c>
      <c r="G1134" s="75">
        <f t="shared" si="187"/>
        <v>2</v>
      </c>
      <c r="H1134" s="75">
        <f t="shared" si="187"/>
        <v>3</v>
      </c>
      <c r="I1134" s="75">
        <f t="shared" si="187"/>
        <v>4</v>
      </c>
      <c r="J1134" s="75">
        <f t="shared" si="187"/>
        <v>5</v>
      </c>
      <c r="K1134" s="75">
        <f t="shared" si="187"/>
        <v>6</v>
      </c>
      <c r="L1134" s="75">
        <f t="shared" si="187"/>
        <v>7</v>
      </c>
      <c r="M1134" s="75">
        <f t="shared" si="187"/>
        <v>8</v>
      </c>
      <c r="N1134" s="75">
        <f t="shared" si="187"/>
        <v>9</v>
      </c>
      <c r="O1134" s="75">
        <f t="shared" si="187"/>
        <v>10</v>
      </c>
      <c r="P1134">
        <f t="shared" si="180"/>
        <v>1</v>
      </c>
      <c r="Q1134" t="str">
        <f t="shared" si="181"/>
        <v>D20201231</v>
      </c>
      <c r="R1134">
        <f t="shared" si="182"/>
        <v>202377</v>
      </c>
      <c r="S1134">
        <v>1</v>
      </c>
      <c r="T1134">
        <f t="shared" si="184"/>
        <v>0</v>
      </c>
      <c r="U1134">
        <f t="shared" si="184"/>
        <v>0</v>
      </c>
      <c r="V1134">
        <f t="shared" si="184"/>
        <v>0</v>
      </c>
      <c r="W1134">
        <f t="shared" si="184"/>
        <v>1</v>
      </c>
    </row>
    <row r="1135" spans="1:23" x14ac:dyDescent="0.25">
      <c r="A1135" t="s">
        <v>2570</v>
      </c>
      <c r="B1135">
        <v>1</v>
      </c>
      <c r="C1135">
        <v>44625</v>
      </c>
      <c r="E1135" s="74">
        <v>290052</v>
      </c>
      <c r="F1135" s="75">
        <f t="shared" ref="F1135:O1144" si="188">IFERROR(VLOOKUP(CONCATENATE(F$4,".",$E1135),$A$4:$C$488690,2,FALSE)*F$3,100)</f>
        <v>1</v>
      </c>
      <c r="G1135" s="75">
        <f t="shared" si="188"/>
        <v>2</v>
      </c>
      <c r="H1135" s="75">
        <f t="shared" si="188"/>
        <v>3</v>
      </c>
      <c r="I1135" s="75">
        <f t="shared" si="188"/>
        <v>4</v>
      </c>
      <c r="J1135" s="75">
        <f t="shared" si="188"/>
        <v>100</v>
      </c>
      <c r="K1135" s="75">
        <f t="shared" si="188"/>
        <v>100</v>
      </c>
      <c r="L1135" s="75">
        <f t="shared" si="188"/>
        <v>100</v>
      </c>
      <c r="M1135" s="75">
        <f t="shared" si="188"/>
        <v>100</v>
      </c>
      <c r="N1135" s="75">
        <f t="shared" si="188"/>
        <v>100</v>
      </c>
      <c r="O1135" s="75">
        <f t="shared" si="188"/>
        <v>100</v>
      </c>
      <c r="P1135">
        <f t="shared" si="180"/>
        <v>1</v>
      </c>
      <c r="Q1135" t="str">
        <f t="shared" si="181"/>
        <v>D20201231</v>
      </c>
      <c r="R1135">
        <f t="shared" si="182"/>
        <v>1719290</v>
      </c>
      <c r="S1135">
        <v>1</v>
      </c>
      <c r="T1135">
        <f t="shared" si="184"/>
        <v>0</v>
      </c>
      <c r="U1135">
        <f t="shared" si="184"/>
        <v>0</v>
      </c>
      <c r="V1135">
        <f t="shared" si="184"/>
        <v>1</v>
      </c>
      <c r="W1135">
        <f t="shared" si="184"/>
        <v>0</v>
      </c>
    </row>
    <row r="1136" spans="1:23" x14ac:dyDescent="0.25">
      <c r="A1136" t="s">
        <v>2572</v>
      </c>
      <c r="B1136">
        <v>1</v>
      </c>
      <c r="C1136">
        <v>2642601</v>
      </c>
      <c r="E1136" s="74">
        <v>290249</v>
      </c>
      <c r="F1136" s="75">
        <f t="shared" si="188"/>
        <v>1</v>
      </c>
      <c r="G1136" s="75">
        <f t="shared" si="188"/>
        <v>2</v>
      </c>
      <c r="H1136" s="75">
        <f t="shared" si="188"/>
        <v>3</v>
      </c>
      <c r="I1136" s="75">
        <f t="shared" si="188"/>
        <v>4</v>
      </c>
      <c r="J1136" s="75">
        <f t="shared" si="188"/>
        <v>5</v>
      </c>
      <c r="K1136" s="75">
        <f t="shared" si="188"/>
        <v>6</v>
      </c>
      <c r="L1136" s="75">
        <f t="shared" si="188"/>
        <v>7</v>
      </c>
      <c r="M1136" s="75">
        <f t="shared" si="188"/>
        <v>8</v>
      </c>
      <c r="N1136" s="75">
        <f t="shared" si="188"/>
        <v>9</v>
      </c>
      <c r="O1136" s="75">
        <f t="shared" si="188"/>
        <v>10</v>
      </c>
      <c r="P1136">
        <f t="shared" si="180"/>
        <v>1</v>
      </c>
      <c r="Q1136" t="str">
        <f t="shared" si="181"/>
        <v>D20201231</v>
      </c>
      <c r="R1136">
        <f t="shared" si="182"/>
        <v>1307608</v>
      </c>
      <c r="S1136">
        <v>1</v>
      </c>
      <c r="T1136">
        <f t="shared" si="184"/>
        <v>0</v>
      </c>
      <c r="U1136">
        <f t="shared" si="184"/>
        <v>0</v>
      </c>
      <c r="V1136">
        <f t="shared" si="184"/>
        <v>1</v>
      </c>
      <c r="W1136">
        <f t="shared" si="184"/>
        <v>0</v>
      </c>
    </row>
    <row r="1137" spans="1:23" x14ac:dyDescent="0.25">
      <c r="A1137" t="s">
        <v>2574</v>
      </c>
      <c r="B1137">
        <v>1</v>
      </c>
      <c r="C1137">
        <v>987295</v>
      </c>
      <c r="E1137" s="74">
        <v>290838</v>
      </c>
      <c r="F1137" s="75">
        <f t="shared" si="188"/>
        <v>1</v>
      </c>
      <c r="G1137" s="75">
        <f t="shared" si="188"/>
        <v>2</v>
      </c>
      <c r="H1137" s="75">
        <f t="shared" si="188"/>
        <v>3</v>
      </c>
      <c r="I1137" s="75">
        <f t="shared" si="188"/>
        <v>4</v>
      </c>
      <c r="J1137" s="75">
        <f t="shared" si="188"/>
        <v>5</v>
      </c>
      <c r="K1137" s="75">
        <f t="shared" si="188"/>
        <v>6</v>
      </c>
      <c r="L1137" s="75">
        <f t="shared" si="188"/>
        <v>7</v>
      </c>
      <c r="M1137" s="75">
        <f t="shared" si="188"/>
        <v>8</v>
      </c>
      <c r="N1137" s="75">
        <f t="shared" si="188"/>
        <v>9</v>
      </c>
      <c r="O1137" s="75">
        <f t="shared" si="188"/>
        <v>10</v>
      </c>
      <c r="P1137">
        <f t="shared" si="180"/>
        <v>1</v>
      </c>
      <c r="Q1137" t="str">
        <f t="shared" si="181"/>
        <v>D20201231</v>
      </c>
      <c r="R1137">
        <f t="shared" si="182"/>
        <v>155667</v>
      </c>
      <c r="S1137">
        <v>1</v>
      </c>
      <c r="T1137">
        <f t="shared" si="184"/>
        <v>0</v>
      </c>
      <c r="U1137">
        <f t="shared" si="184"/>
        <v>0</v>
      </c>
      <c r="V1137">
        <f t="shared" si="184"/>
        <v>0</v>
      </c>
      <c r="W1137">
        <f t="shared" si="184"/>
        <v>1</v>
      </c>
    </row>
    <row r="1138" spans="1:23" x14ac:dyDescent="0.25">
      <c r="A1138" t="s">
        <v>2575</v>
      </c>
      <c r="B1138">
        <v>1</v>
      </c>
      <c r="C1138">
        <v>597140</v>
      </c>
      <c r="E1138" s="74">
        <v>290922</v>
      </c>
      <c r="F1138" s="75">
        <f t="shared" si="188"/>
        <v>1</v>
      </c>
      <c r="G1138" s="75">
        <f t="shared" si="188"/>
        <v>2</v>
      </c>
      <c r="H1138" s="75">
        <f t="shared" si="188"/>
        <v>3</v>
      </c>
      <c r="I1138" s="75">
        <f t="shared" si="188"/>
        <v>4</v>
      </c>
      <c r="J1138" s="75">
        <f t="shared" si="188"/>
        <v>5</v>
      </c>
      <c r="K1138" s="75">
        <f t="shared" si="188"/>
        <v>6</v>
      </c>
      <c r="L1138" s="75">
        <f t="shared" si="188"/>
        <v>7</v>
      </c>
      <c r="M1138" s="75">
        <f t="shared" si="188"/>
        <v>8</v>
      </c>
      <c r="N1138" s="75">
        <f t="shared" si="188"/>
        <v>9</v>
      </c>
      <c r="O1138" s="75">
        <f t="shared" si="188"/>
        <v>10</v>
      </c>
      <c r="P1138">
        <f t="shared" si="180"/>
        <v>1</v>
      </c>
      <c r="Q1138" t="str">
        <f t="shared" si="181"/>
        <v>D20201231</v>
      </c>
      <c r="R1138">
        <f t="shared" si="182"/>
        <v>99556</v>
      </c>
      <c r="S1138">
        <v>1</v>
      </c>
      <c r="T1138">
        <f t="shared" si="184"/>
        <v>0</v>
      </c>
      <c r="U1138">
        <f t="shared" si="184"/>
        <v>0</v>
      </c>
      <c r="V1138">
        <f t="shared" si="184"/>
        <v>0</v>
      </c>
      <c r="W1138">
        <f t="shared" si="184"/>
        <v>1</v>
      </c>
    </row>
    <row r="1139" spans="1:23" x14ac:dyDescent="0.25">
      <c r="A1139" t="s">
        <v>2577</v>
      </c>
      <c r="B1139">
        <v>1</v>
      </c>
      <c r="C1139">
        <v>245976</v>
      </c>
      <c r="E1139" s="74">
        <v>291059</v>
      </c>
      <c r="F1139" s="75">
        <f t="shared" si="188"/>
        <v>1</v>
      </c>
      <c r="G1139" s="75">
        <f t="shared" si="188"/>
        <v>2</v>
      </c>
      <c r="H1139" s="75">
        <f t="shared" si="188"/>
        <v>3</v>
      </c>
      <c r="I1139" s="75">
        <f t="shared" si="188"/>
        <v>4</v>
      </c>
      <c r="J1139" s="75">
        <f t="shared" si="188"/>
        <v>5</v>
      </c>
      <c r="K1139" s="75">
        <f t="shared" si="188"/>
        <v>6</v>
      </c>
      <c r="L1139" s="75">
        <f t="shared" si="188"/>
        <v>7</v>
      </c>
      <c r="M1139" s="75">
        <f t="shared" si="188"/>
        <v>8</v>
      </c>
      <c r="N1139" s="75">
        <f t="shared" si="188"/>
        <v>9</v>
      </c>
      <c r="O1139" s="75">
        <f t="shared" si="188"/>
        <v>10</v>
      </c>
      <c r="P1139">
        <f t="shared" si="180"/>
        <v>1</v>
      </c>
      <c r="Q1139" t="str">
        <f t="shared" si="181"/>
        <v>D20201231</v>
      </c>
      <c r="R1139">
        <f t="shared" si="182"/>
        <v>130788</v>
      </c>
      <c r="S1139">
        <v>1</v>
      </c>
      <c r="T1139">
        <f t="shared" si="184"/>
        <v>0</v>
      </c>
      <c r="U1139">
        <f t="shared" si="184"/>
        <v>0</v>
      </c>
      <c r="V1139">
        <f t="shared" si="184"/>
        <v>0</v>
      </c>
      <c r="W1139">
        <f t="shared" si="184"/>
        <v>1</v>
      </c>
    </row>
    <row r="1140" spans="1:23" x14ac:dyDescent="0.25">
      <c r="A1140" t="s">
        <v>2579</v>
      </c>
      <c r="B1140">
        <v>1</v>
      </c>
      <c r="C1140">
        <v>75610</v>
      </c>
      <c r="E1140" s="74">
        <v>291330</v>
      </c>
      <c r="F1140" s="75">
        <f t="shared" si="188"/>
        <v>1</v>
      </c>
      <c r="G1140" s="75">
        <f t="shared" si="188"/>
        <v>2</v>
      </c>
      <c r="H1140" s="75">
        <f t="shared" si="188"/>
        <v>3</v>
      </c>
      <c r="I1140" s="75">
        <f t="shared" si="188"/>
        <v>4</v>
      </c>
      <c r="J1140" s="75">
        <f t="shared" si="188"/>
        <v>5</v>
      </c>
      <c r="K1140" s="75">
        <f t="shared" si="188"/>
        <v>6</v>
      </c>
      <c r="L1140" s="75">
        <f t="shared" si="188"/>
        <v>7</v>
      </c>
      <c r="M1140" s="75">
        <f t="shared" si="188"/>
        <v>8</v>
      </c>
      <c r="N1140" s="75">
        <f t="shared" si="188"/>
        <v>9</v>
      </c>
      <c r="O1140" s="75">
        <f t="shared" si="188"/>
        <v>10</v>
      </c>
      <c r="P1140">
        <f t="shared" si="180"/>
        <v>1</v>
      </c>
      <c r="Q1140" t="str">
        <f t="shared" si="181"/>
        <v>D20201231</v>
      </c>
      <c r="R1140">
        <f t="shared" si="182"/>
        <v>106694</v>
      </c>
      <c r="S1140">
        <v>1</v>
      </c>
      <c r="T1140">
        <f t="shared" si="184"/>
        <v>0</v>
      </c>
      <c r="U1140">
        <f t="shared" si="184"/>
        <v>0</v>
      </c>
      <c r="V1140">
        <f t="shared" si="184"/>
        <v>0</v>
      </c>
      <c r="W1140">
        <f t="shared" si="184"/>
        <v>1</v>
      </c>
    </row>
    <row r="1141" spans="1:23" x14ac:dyDescent="0.25">
      <c r="A1141" t="s">
        <v>2581</v>
      </c>
      <c r="B1141">
        <v>1</v>
      </c>
      <c r="C1141">
        <v>148495</v>
      </c>
      <c r="E1141" s="74">
        <v>291376</v>
      </c>
      <c r="F1141" s="75">
        <f t="shared" si="188"/>
        <v>1</v>
      </c>
      <c r="G1141" s="75">
        <f t="shared" si="188"/>
        <v>2</v>
      </c>
      <c r="H1141" s="75">
        <f t="shared" si="188"/>
        <v>3</v>
      </c>
      <c r="I1141" s="75">
        <f t="shared" si="188"/>
        <v>4</v>
      </c>
      <c r="J1141" s="75">
        <f t="shared" si="188"/>
        <v>5</v>
      </c>
      <c r="K1141" s="75">
        <f t="shared" si="188"/>
        <v>6</v>
      </c>
      <c r="L1141" s="75">
        <f t="shared" si="188"/>
        <v>7</v>
      </c>
      <c r="M1141" s="75">
        <f t="shared" si="188"/>
        <v>8</v>
      </c>
      <c r="N1141" s="75">
        <f t="shared" si="188"/>
        <v>9</v>
      </c>
      <c r="O1141" s="75">
        <f t="shared" si="188"/>
        <v>10</v>
      </c>
      <c r="P1141">
        <f t="shared" si="180"/>
        <v>1</v>
      </c>
      <c r="Q1141" t="str">
        <f t="shared" si="181"/>
        <v>D20201231</v>
      </c>
      <c r="R1141">
        <f t="shared" si="182"/>
        <v>41016</v>
      </c>
      <c r="S1141">
        <v>1</v>
      </c>
      <c r="T1141">
        <f t="shared" si="184"/>
        <v>0</v>
      </c>
      <c r="U1141">
        <f t="shared" si="184"/>
        <v>0</v>
      </c>
      <c r="V1141">
        <f t="shared" si="184"/>
        <v>0</v>
      </c>
      <c r="W1141">
        <f t="shared" si="184"/>
        <v>1</v>
      </c>
    </row>
    <row r="1142" spans="1:23" x14ac:dyDescent="0.25">
      <c r="A1142" t="s">
        <v>2583</v>
      </c>
      <c r="B1142">
        <v>1</v>
      </c>
      <c r="C1142">
        <v>1843012</v>
      </c>
      <c r="E1142" s="74">
        <v>291611</v>
      </c>
      <c r="F1142" s="75">
        <f t="shared" si="188"/>
        <v>1</v>
      </c>
      <c r="G1142" s="75">
        <f t="shared" si="188"/>
        <v>2</v>
      </c>
      <c r="H1142" s="75">
        <f t="shared" si="188"/>
        <v>3</v>
      </c>
      <c r="I1142" s="75">
        <f t="shared" si="188"/>
        <v>4</v>
      </c>
      <c r="J1142" s="75">
        <f t="shared" si="188"/>
        <v>5</v>
      </c>
      <c r="K1142" s="75">
        <f t="shared" si="188"/>
        <v>6</v>
      </c>
      <c r="L1142" s="75">
        <f t="shared" si="188"/>
        <v>7</v>
      </c>
      <c r="M1142" s="75">
        <f t="shared" si="188"/>
        <v>8</v>
      </c>
      <c r="N1142" s="75">
        <f t="shared" si="188"/>
        <v>9</v>
      </c>
      <c r="O1142" s="75">
        <f t="shared" si="188"/>
        <v>10</v>
      </c>
      <c r="P1142">
        <f t="shared" si="180"/>
        <v>1</v>
      </c>
      <c r="Q1142" t="str">
        <f t="shared" si="181"/>
        <v>D20201231</v>
      </c>
      <c r="R1142">
        <f t="shared" si="182"/>
        <v>419317</v>
      </c>
      <c r="S1142">
        <v>1</v>
      </c>
      <c r="T1142">
        <f t="shared" si="184"/>
        <v>0</v>
      </c>
      <c r="U1142">
        <f t="shared" si="184"/>
        <v>0</v>
      </c>
      <c r="V1142">
        <f t="shared" si="184"/>
        <v>0</v>
      </c>
      <c r="W1142">
        <f t="shared" si="184"/>
        <v>1</v>
      </c>
    </row>
    <row r="1143" spans="1:23" x14ac:dyDescent="0.25">
      <c r="A1143" t="s">
        <v>2585</v>
      </c>
      <c r="B1143">
        <v>1</v>
      </c>
      <c r="C1143">
        <v>142722</v>
      </c>
      <c r="E1143" s="74">
        <v>291732</v>
      </c>
      <c r="F1143" s="75">
        <f t="shared" si="188"/>
        <v>1</v>
      </c>
      <c r="G1143" s="75">
        <f t="shared" si="188"/>
        <v>2</v>
      </c>
      <c r="H1143" s="75">
        <f t="shared" si="188"/>
        <v>3</v>
      </c>
      <c r="I1143" s="75">
        <f t="shared" si="188"/>
        <v>4</v>
      </c>
      <c r="J1143" s="75">
        <f t="shared" si="188"/>
        <v>5</v>
      </c>
      <c r="K1143" s="75">
        <f t="shared" si="188"/>
        <v>6</v>
      </c>
      <c r="L1143" s="75">
        <f t="shared" si="188"/>
        <v>7</v>
      </c>
      <c r="M1143" s="75">
        <f t="shared" si="188"/>
        <v>8</v>
      </c>
      <c r="N1143" s="75">
        <f t="shared" si="188"/>
        <v>9</v>
      </c>
      <c r="O1143" s="75">
        <f t="shared" si="188"/>
        <v>10</v>
      </c>
      <c r="P1143">
        <f t="shared" si="180"/>
        <v>1</v>
      </c>
      <c r="Q1143" t="str">
        <f t="shared" si="181"/>
        <v>D20201231</v>
      </c>
      <c r="R1143">
        <f t="shared" si="182"/>
        <v>97424</v>
      </c>
      <c r="S1143">
        <v>1</v>
      </c>
      <c r="T1143">
        <f t="shared" si="184"/>
        <v>0</v>
      </c>
      <c r="U1143">
        <f t="shared" si="184"/>
        <v>0</v>
      </c>
      <c r="V1143">
        <f t="shared" si="184"/>
        <v>0</v>
      </c>
      <c r="W1143">
        <f t="shared" si="184"/>
        <v>1</v>
      </c>
    </row>
    <row r="1144" spans="1:23" x14ac:dyDescent="0.25">
      <c r="A1144" t="s">
        <v>2587</v>
      </c>
      <c r="B1144">
        <v>1</v>
      </c>
      <c r="C1144">
        <v>195826</v>
      </c>
      <c r="E1144" s="74">
        <v>292234</v>
      </c>
      <c r="F1144" s="75">
        <f t="shared" si="188"/>
        <v>1</v>
      </c>
      <c r="G1144" s="75">
        <f t="shared" si="188"/>
        <v>2</v>
      </c>
      <c r="H1144" s="75">
        <f t="shared" si="188"/>
        <v>3</v>
      </c>
      <c r="I1144" s="75">
        <f t="shared" si="188"/>
        <v>4</v>
      </c>
      <c r="J1144" s="75">
        <f t="shared" si="188"/>
        <v>5</v>
      </c>
      <c r="K1144" s="75">
        <f t="shared" si="188"/>
        <v>6</v>
      </c>
      <c r="L1144" s="75">
        <f t="shared" si="188"/>
        <v>7</v>
      </c>
      <c r="M1144" s="75">
        <f t="shared" si="188"/>
        <v>8</v>
      </c>
      <c r="N1144" s="75">
        <f t="shared" si="188"/>
        <v>9</v>
      </c>
      <c r="O1144" s="75">
        <f t="shared" si="188"/>
        <v>10</v>
      </c>
      <c r="P1144">
        <f t="shared" si="180"/>
        <v>1</v>
      </c>
      <c r="Q1144" t="str">
        <f t="shared" si="181"/>
        <v>D20201231</v>
      </c>
      <c r="R1144">
        <f t="shared" si="182"/>
        <v>208378</v>
      </c>
      <c r="S1144">
        <v>1</v>
      </c>
      <c r="T1144">
        <f t="shared" si="184"/>
        <v>0</v>
      </c>
      <c r="U1144">
        <f t="shared" si="184"/>
        <v>0</v>
      </c>
      <c r="V1144">
        <f t="shared" si="184"/>
        <v>0</v>
      </c>
      <c r="W1144">
        <f t="shared" si="184"/>
        <v>1</v>
      </c>
    </row>
    <row r="1145" spans="1:23" x14ac:dyDescent="0.25">
      <c r="A1145" t="s">
        <v>2589</v>
      </c>
      <c r="B1145">
        <v>1</v>
      </c>
      <c r="C1145">
        <v>1148196</v>
      </c>
      <c r="E1145" s="74">
        <v>292467</v>
      </c>
      <c r="F1145" s="75">
        <f t="shared" ref="F1145:O1154" si="189">IFERROR(VLOOKUP(CONCATENATE(F$4,".",$E1145),$A$4:$C$488690,2,FALSE)*F$3,100)</f>
        <v>1</v>
      </c>
      <c r="G1145" s="75">
        <f t="shared" si="189"/>
        <v>2</v>
      </c>
      <c r="H1145" s="75">
        <f t="shared" si="189"/>
        <v>3</v>
      </c>
      <c r="I1145" s="75">
        <f t="shared" si="189"/>
        <v>4</v>
      </c>
      <c r="J1145" s="75">
        <f t="shared" si="189"/>
        <v>5</v>
      </c>
      <c r="K1145" s="75">
        <f t="shared" si="189"/>
        <v>6</v>
      </c>
      <c r="L1145" s="75">
        <f t="shared" si="189"/>
        <v>7</v>
      </c>
      <c r="M1145" s="75">
        <f t="shared" si="189"/>
        <v>8</v>
      </c>
      <c r="N1145" s="75">
        <f t="shared" si="189"/>
        <v>9</v>
      </c>
      <c r="O1145" s="75">
        <f t="shared" si="189"/>
        <v>10</v>
      </c>
      <c r="P1145">
        <f t="shared" si="180"/>
        <v>1</v>
      </c>
      <c r="Q1145" t="str">
        <f t="shared" si="181"/>
        <v>D20201231</v>
      </c>
      <c r="R1145">
        <f t="shared" si="182"/>
        <v>120254</v>
      </c>
      <c r="S1145">
        <v>1</v>
      </c>
      <c r="T1145">
        <f t="shared" si="184"/>
        <v>0</v>
      </c>
      <c r="U1145">
        <f t="shared" si="184"/>
        <v>0</v>
      </c>
      <c r="V1145">
        <f t="shared" si="184"/>
        <v>0</v>
      </c>
      <c r="W1145">
        <f t="shared" si="184"/>
        <v>1</v>
      </c>
    </row>
    <row r="1146" spans="1:23" x14ac:dyDescent="0.25">
      <c r="A1146" t="s">
        <v>2591</v>
      </c>
      <c r="B1146">
        <v>1</v>
      </c>
      <c r="C1146">
        <v>511802</v>
      </c>
      <c r="E1146" s="74">
        <v>292850</v>
      </c>
      <c r="F1146" s="75">
        <f t="shared" si="189"/>
        <v>1</v>
      </c>
      <c r="G1146" s="75">
        <f t="shared" si="189"/>
        <v>2</v>
      </c>
      <c r="H1146" s="75">
        <f t="shared" si="189"/>
        <v>3</v>
      </c>
      <c r="I1146" s="75">
        <f t="shared" si="189"/>
        <v>4</v>
      </c>
      <c r="J1146" s="75">
        <f t="shared" si="189"/>
        <v>5</v>
      </c>
      <c r="K1146" s="75">
        <f t="shared" si="189"/>
        <v>6</v>
      </c>
      <c r="L1146" s="75">
        <f t="shared" si="189"/>
        <v>7</v>
      </c>
      <c r="M1146" s="75">
        <f t="shared" si="189"/>
        <v>8</v>
      </c>
      <c r="N1146" s="75">
        <f t="shared" si="189"/>
        <v>9</v>
      </c>
      <c r="O1146" s="75">
        <f t="shared" si="189"/>
        <v>10</v>
      </c>
      <c r="P1146">
        <f t="shared" si="180"/>
        <v>1</v>
      </c>
      <c r="Q1146" t="str">
        <f t="shared" si="181"/>
        <v>D20201231</v>
      </c>
      <c r="R1146">
        <f t="shared" si="182"/>
        <v>55481</v>
      </c>
      <c r="S1146">
        <v>1</v>
      </c>
      <c r="T1146">
        <f t="shared" si="184"/>
        <v>0</v>
      </c>
      <c r="U1146">
        <f t="shared" si="184"/>
        <v>0</v>
      </c>
      <c r="V1146">
        <f t="shared" si="184"/>
        <v>0</v>
      </c>
      <c r="W1146">
        <f t="shared" si="184"/>
        <v>1</v>
      </c>
    </row>
    <row r="1147" spans="1:23" x14ac:dyDescent="0.25">
      <c r="A1147" t="s">
        <v>2593</v>
      </c>
      <c r="B1147">
        <v>1</v>
      </c>
      <c r="C1147">
        <v>671516</v>
      </c>
      <c r="E1147" s="74">
        <v>292908</v>
      </c>
      <c r="F1147" s="75">
        <f t="shared" si="189"/>
        <v>1</v>
      </c>
      <c r="G1147" s="75">
        <f t="shared" si="189"/>
        <v>2</v>
      </c>
      <c r="H1147" s="75">
        <f t="shared" si="189"/>
        <v>3</v>
      </c>
      <c r="I1147" s="75">
        <f t="shared" si="189"/>
        <v>4</v>
      </c>
      <c r="J1147" s="75">
        <f t="shared" si="189"/>
        <v>5</v>
      </c>
      <c r="K1147" s="75">
        <f t="shared" si="189"/>
        <v>6</v>
      </c>
      <c r="L1147" s="75">
        <f t="shared" si="189"/>
        <v>7</v>
      </c>
      <c r="M1147" s="75">
        <f t="shared" si="189"/>
        <v>8</v>
      </c>
      <c r="N1147" s="75">
        <f t="shared" si="189"/>
        <v>9</v>
      </c>
      <c r="O1147" s="75">
        <f t="shared" si="189"/>
        <v>10</v>
      </c>
      <c r="P1147">
        <f t="shared" si="180"/>
        <v>1</v>
      </c>
      <c r="Q1147" t="str">
        <f t="shared" si="181"/>
        <v>D20201231</v>
      </c>
      <c r="R1147">
        <f t="shared" si="182"/>
        <v>2028161</v>
      </c>
      <c r="S1147">
        <v>1</v>
      </c>
      <c r="T1147">
        <f t="shared" si="184"/>
        <v>0</v>
      </c>
      <c r="U1147">
        <f t="shared" si="184"/>
        <v>0</v>
      </c>
      <c r="V1147">
        <f t="shared" si="184"/>
        <v>1</v>
      </c>
      <c r="W1147">
        <f t="shared" si="184"/>
        <v>0</v>
      </c>
    </row>
    <row r="1148" spans="1:23" x14ac:dyDescent="0.25">
      <c r="A1148" t="s">
        <v>2595</v>
      </c>
      <c r="B1148">
        <v>1</v>
      </c>
      <c r="C1148">
        <v>122966</v>
      </c>
      <c r="E1148" s="74">
        <v>293053</v>
      </c>
      <c r="F1148" s="75">
        <f t="shared" si="189"/>
        <v>1</v>
      </c>
      <c r="G1148" s="75">
        <f t="shared" si="189"/>
        <v>2</v>
      </c>
      <c r="H1148" s="75">
        <f t="shared" si="189"/>
        <v>3</v>
      </c>
      <c r="I1148" s="75">
        <f t="shared" si="189"/>
        <v>4</v>
      </c>
      <c r="J1148" s="75">
        <f t="shared" si="189"/>
        <v>5</v>
      </c>
      <c r="K1148" s="75">
        <f t="shared" si="189"/>
        <v>6</v>
      </c>
      <c r="L1148" s="75">
        <f t="shared" si="189"/>
        <v>7</v>
      </c>
      <c r="M1148" s="75">
        <f t="shared" si="189"/>
        <v>8</v>
      </c>
      <c r="N1148" s="75">
        <f t="shared" si="189"/>
        <v>9</v>
      </c>
      <c r="O1148" s="75">
        <f t="shared" si="189"/>
        <v>10</v>
      </c>
      <c r="P1148">
        <f t="shared" si="180"/>
        <v>1</v>
      </c>
      <c r="Q1148" t="str">
        <f t="shared" si="181"/>
        <v>D20201231</v>
      </c>
      <c r="R1148">
        <f t="shared" si="182"/>
        <v>1387224</v>
      </c>
      <c r="S1148">
        <v>1</v>
      </c>
      <c r="T1148">
        <f t="shared" si="184"/>
        <v>0</v>
      </c>
      <c r="U1148">
        <f t="shared" si="184"/>
        <v>0</v>
      </c>
      <c r="V1148">
        <f t="shared" si="184"/>
        <v>1</v>
      </c>
      <c r="W1148">
        <f t="shared" si="184"/>
        <v>0</v>
      </c>
    </row>
    <row r="1149" spans="1:23" x14ac:dyDescent="0.25">
      <c r="A1149" t="s">
        <v>2597</v>
      </c>
      <c r="B1149">
        <v>1</v>
      </c>
      <c r="C1149">
        <v>129335</v>
      </c>
      <c r="E1149" s="74">
        <v>293352</v>
      </c>
      <c r="F1149" s="75">
        <f t="shared" si="189"/>
        <v>1</v>
      </c>
      <c r="G1149" s="75">
        <f t="shared" si="189"/>
        <v>2</v>
      </c>
      <c r="H1149" s="75">
        <f t="shared" si="189"/>
        <v>3</v>
      </c>
      <c r="I1149" s="75">
        <f t="shared" si="189"/>
        <v>4</v>
      </c>
      <c r="J1149" s="75">
        <f t="shared" si="189"/>
        <v>5</v>
      </c>
      <c r="K1149" s="75">
        <f t="shared" si="189"/>
        <v>6</v>
      </c>
      <c r="L1149" s="75">
        <f t="shared" si="189"/>
        <v>7</v>
      </c>
      <c r="M1149" s="75">
        <f t="shared" si="189"/>
        <v>8</v>
      </c>
      <c r="N1149" s="75">
        <f t="shared" si="189"/>
        <v>9</v>
      </c>
      <c r="O1149" s="75">
        <f t="shared" si="189"/>
        <v>10</v>
      </c>
      <c r="P1149">
        <f t="shared" si="180"/>
        <v>1</v>
      </c>
      <c r="Q1149" t="str">
        <f t="shared" si="181"/>
        <v>D20201231</v>
      </c>
      <c r="R1149">
        <f t="shared" si="182"/>
        <v>56389</v>
      </c>
      <c r="S1149">
        <v>1</v>
      </c>
      <c r="T1149">
        <f t="shared" si="184"/>
        <v>0</v>
      </c>
      <c r="U1149">
        <f t="shared" si="184"/>
        <v>0</v>
      </c>
      <c r="V1149">
        <f t="shared" si="184"/>
        <v>0</v>
      </c>
      <c r="W1149">
        <f t="shared" si="184"/>
        <v>1</v>
      </c>
    </row>
    <row r="1150" spans="1:23" x14ac:dyDescent="0.25">
      <c r="A1150" t="s">
        <v>2599</v>
      </c>
      <c r="B1150">
        <v>1</v>
      </c>
      <c r="C1150">
        <v>63872</v>
      </c>
      <c r="E1150" s="74">
        <v>293437</v>
      </c>
      <c r="F1150" s="75">
        <f t="shared" si="189"/>
        <v>1</v>
      </c>
      <c r="G1150" s="75">
        <f t="shared" si="189"/>
        <v>2</v>
      </c>
      <c r="H1150" s="75">
        <f t="shared" si="189"/>
        <v>3</v>
      </c>
      <c r="I1150" s="75">
        <f t="shared" si="189"/>
        <v>4</v>
      </c>
      <c r="J1150" s="75">
        <f t="shared" si="189"/>
        <v>5</v>
      </c>
      <c r="K1150" s="75">
        <f t="shared" si="189"/>
        <v>6</v>
      </c>
      <c r="L1150" s="75">
        <f t="shared" si="189"/>
        <v>7</v>
      </c>
      <c r="M1150" s="75">
        <f t="shared" si="189"/>
        <v>8</v>
      </c>
      <c r="N1150" s="75">
        <f t="shared" si="189"/>
        <v>9</v>
      </c>
      <c r="O1150" s="75">
        <f t="shared" si="189"/>
        <v>10</v>
      </c>
      <c r="P1150">
        <f t="shared" si="180"/>
        <v>1</v>
      </c>
      <c r="Q1150" t="str">
        <f t="shared" si="181"/>
        <v>D20201231</v>
      </c>
      <c r="R1150">
        <f t="shared" si="182"/>
        <v>283477</v>
      </c>
      <c r="S1150">
        <v>1</v>
      </c>
      <c r="T1150">
        <f t="shared" si="184"/>
        <v>0</v>
      </c>
      <c r="U1150">
        <f t="shared" si="184"/>
        <v>0</v>
      </c>
      <c r="V1150">
        <f t="shared" si="184"/>
        <v>0</v>
      </c>
      <c r="W1150">
        <f t="shared" si="184"/>
        <v>1</v>
      </c>
    </row>
    <row r="1151" spans="1:23" x14ac:dyDescent="0.25">
      <c r="A1151" t="s">
        <v>2601</v>
      </c>
      <c r="B1151">
        <v>1</v>
      </c>
      <c r="C1151">
        <v>211891</v>
      </c>
      <c r="E1151" s="74">
        <v>293651</v>
      </c>
      <c r="F1151" s="75">
        <f t="shared" si="189"/>
        <v>1</v>
      </c>
      <c r="G1151" s="75">
        <f t="shared" si="189"/>
        <v>2</v>
      </c>
      <c r="H1151" s="75">
        <f t="shared" si="189"/>
        <v>3</v>
      </c>
      <c r="I1151" s="75">
        <f t="shared" si="189"/>
        <v>4</v>
      </c>
      <c r="J1151" s="75">
        <f t="shared" si="189"/>
        <v>5</v>
      </c>
      <c r="K1151" s="75">
        <f t="shared" si="189"/>
        <v>6</v>
      </c>
      <c r="L1151" s="75">
        <f t="shared" si="189"/>
        <v>7</v>
      </c>
      <c r="M1151" s="75">
        <f t="shared" si="189"/>
        <v>8</v>
      </c>
      <c r="N1151" s="75">
        <f t="shared" si="189"/>
        <v>9</v>
      </c>
      <c r="O1151" s="75">
        <f t="shared" si="189"/>
        <v>10</v>
      </c>
      <c r="P1151">
        <f t="shared" si="180"/>
        <v>1</v>
      </c>
      <c r="Q1151" t="str">
        <f t="shared" si="181"/>
        <v>D20201231</v>
      </c>
      <c r="R1151">
        <f t="shared" si="182"/>
        <v>132637</v>
      </c>
      <c r="S1151">
        <v>1</v>
      </c>
      <c r="T1151">
        <f t="shared" si="184"/>
        <v>0</v>
      </c>
      <c r="U1151">
        <f t="shared" si="184"/>
        <v>0</v>
      </c>
      <c r="V1151">
        <f t="shared" si="184"/>
        <v>0</v>
      </c>
      <c r="W1151">
        <f t="shared" si="184"/>
        <v>1</v>
      </c>
    </row>
    <row r="1152" spans="1:23" x14ac:dyDescent="0.25">
      <c r="A1152" t="s">
        <v>2603</v>
      </c>
      <c r="B1152">
        <v>1</v>
      </c>
      <c r="C1152">
        <v>1148987</v>
      </c>
      <c r="E1152" s="74">
        <v>293754</v>
      </c>
      <c r="F1152" s="75">
        <f t="shared" si="189"/>
        <v>1</v>
      </c>
      <c r="G1152" s="75">
        <f t="shared" si="189"/>
        <v>2</v>
      </c>
      <c r="H1152" s="75">
        <f t="shared" si="189"/>
        <v>3</v>
      </c>
      <c r="I1152" s="75">
        <f t="shared" si="189"/>
        <v>4</v>
      </c>
      <c r="J1152" s="75">
        <f t="shared" si="189"/>
        <v>5</v>
      </c>
      <c r="K1152" s="75">
        <f t="shared" si="189"/>
        <v>6</v>
      </c>
      <c r="L1152" s="75">
        <f t="shared" si="189"/>
        <v>7</v>
      </c>
      <c r="M1152" s="75">
        <f t="shared" si="189"/>
        <v>8</v>
      </c>
      <c r="N1152" s="75">
        <f t="shared" si="189"/>
        <v>9</v>
      </c>
      <c r="O1152" s="75">
        <f t="shared" si="189"/>
        <v>10</v>
      </c>
      <c r="P1152">
        <f t="shared" si="180"/>
        <v>1</v>
      </c>
      <c r="Q1152" t="str">
        <f t="shared" si="181"/>
        <v>D20201231</v>
      </c>
      <c r="R1152">
        <f t="shared" si="182"/>
        <v>166502</v>
      </c>
      <c r="S1152">
        <v>1</v>
      </c>
      <c r="T1152">
        <f t="shared" si="184"/>
        <v>0</v>
      </c>
      <c r="U1152">
        <f t="shared" si="184"/>
        <v>0</v>
      </c>
      <c r="V1152">
        <f t="shared" si="184"/>
        <v>0</v>
      </c>
      <c r="W1152">
        <f t="shared" si="184"/>
        <v>1</v>
      </c>
    </row>
    <row r="1153" spans="1:23" x14ac:dyDescent="0.25">
      <c r="A1153" t="s">
        <v>2605</v>
      </c>
      <c r="B1153">
        <v>1</v>
      </c>
      <c r="C1153">
        <v>183625</v>
      </c>
      <c r="E1153" s="74">
        <v>294023</v>
      </c>
      <c r="F1153" s="75">
        <f t="shared" si="189"/>
        <v>1</v>
      </c>
      <c r="G1153" s="75">
        <f t="shared" si="189"/>
        <v>2</v>
      </c>
      <c r="H1153" s="75">
        <f t="shared" si="189"/>
        <v>3</v>
      </c>
      <c r="I1153" s="75">
        <f t="shared" si="189"/>
        <v>4</v>
      </c>
      <c r="J1153" s="75">
        <f t="shared" si="189"/>
        <v>5</v>
      </c>
      <c r="K1153" s="75">
        <f t="shared" si="189"/>
        <v>6</v>
      </c>
      <c r="L1153" s="75">
        <f t="shared" si="189"/>
        <v>7</v>
      </c>
      <c r="M1153" s="75">
        <f t="shared" si="189"/>
        <v>8</v>
      </c>
      <c r="N1153" s="75">
        <f t="shared" si="189"/>
        <v>9</v>
      </c>
      <c r="O1153" s="75">
        <f t="shared" si="189"/>
        <v>10</v>
      </c>
      <c r="P1153">
        <f t="shared" si="180"/>
        <v>1</v>
      </c>
      <c r="Q1153" t="str">
        <f t="shared" si="181"/>
        <v>D20201231</v>
      </c>
      <c r="R1153">
        <f t="shared" si="182"/>
        <v>602817</v>
      </c>
      <c r="S1153">
        <v>1</v>
      </c>
      <c r="T1153">
        <f t="shared" si="184"/>
        <v>0</v>
      </c>
      <c r="U1153">
        <f t="shared" si="184"/>
        <v>0</v>
      </c>
      <c r="V1153">
        <f t="shared" si="184"/>
        <v>0</v>
      </c>
      <c r="W1153">
        <f t="shared" si="184"/>
        <v>1</v>
      </c>
    </row>
    <row r="1154" spans="1:23" x14ac:dyDescent="0.25">
      <c r="A1154" t="s">
        <v>2607</v>
      </c>
      <c r="B1154">
        <v>1</v>
      </c>
      <c r="C1154">
        <v>92000</v>
      </c>
      <c r="E1154" s="74">
        <v>294564</v>
      </c>
      <c r="F1154" s="75">
        <f t="shared" si="189"/>
        <v>1</v>
      </c>
      <c r="G1154" s="75">
        <f t="shared" si="189"/>
        <v>2</v>
      </c>
      <c r="H1154" s="75">
        <f t="shared" si="189"/>
        <v>3</v>
      </c>
      <c r="I1154" s="75">
        <f t="shared" si="189"/>
        <v>4</v>
      </c>
      <c r="J1154" s="75">
        <f t="shared" si="189"/>
        <v>5</v>
      </c>
      <c r="K1154" s="75">
        <f t="shared" si="189"/>
        <v>6</v>
      </c>
      <c r="L1154" s="75">
        <f t="shared" si="189"/>
        <v>7</v>
      </c>
      <c r="M1154" s="75">
        <f t="shared" si="189"/>
        <v>8</v>
      </c>
      <c r="N1154" s="75">
        <f t="shared" si="189"/>
        <v>9</v>
      </c>
      <c r="O1154" s="75">
        <f t="shared" si="189"/>
        <v>10</v>
      </c>
      <c r="P1154">
        <f t="shared" si="180"/>
        <v>1</v>
      </c>
      <c r="Q1154" t="str">
        <f t="shared" si="181"/>
        <v>D20201231</v>
      </c>
      <c r="R1154">
        <f t="shared" si="182"/>
        <v>3171961</v>
      </c>
      <c r="S1154">
        <v>1</v>
      </c>
      <c r="T1154">
        <f t="shared" si="184"/>
        <v>0</v>
      </c>
      <c r="U1154">
        <f t="shared" si="184"/>
        <v>0</v>
      </c>
      <c r="V1154">
        <f t="shared" si="184"/>
        <v>1</v>
      </c>
      <c r="W1154">
        <f t="shared" si="184"/>
        <v>0</v>
      </c>
    </row>
    <row r="1155" spans="1:23" x14ac:dyDescent="0.25">
      <c r="A1155" t="s">
        <v>2609</v>
      </c>
      <c r="B1155">
        <v>1</v>
      </c>
      <c r="C1155">
        <v>424103</v>
      </c>
      <c r="E1155" s="74">
        <v>294751</v>
      </c>
      <c r="F1155" s="75">
        <f t="shared" ref="F1155:O1164" si="190">IFERROR(VLOOKUP(CONCATENATE(F$4,".",$E1155),$A$4:$C$488690,2,FALSE)*F$3,100)</f>
        <v>1</v>
      </c>
      <c r="G1155" s="75">
        <f t="shared" si="190"/>
        <v>2</v>
      </c>
      <c r="H1155" s="75">
        <f t="shared" si="190"/>
        <v>3</v>
      </c>
      <c r="I1155" s="75">
        <f t="shared" si="190"/>
        <v>4</v>
      </c>
      <c r="J1155" s="75">
        <f t="shared" si="190"/>
        <v>5</v>
      </c>
      <c r="K1155" s="75">
        <f t="shared" si="190"/>
        <v>6</v>
      </c>
      <c r="L1155" s="75">
        <f t="shared" si="190"/>
        <v>7</v>
      </c>
      <c r="M1155" s="75">
        <f t="shared" si="190"/>
        <v>8</v>
      </c>
      <c r="N1155" s="75">
        <f t="shared" si="190"/>
        <v>9</v>
      </c>
      <c r="O1155" s="75">
        <f t="shared" si="190"/>
        <v>10</v>
      </c>
      <c r="P1155">
        <f t="shared" si="180"/>
        <v>1</v>
      </c>
      <c r="Q1155" t="str">
        <f t="shared" si="181"/>
        <v>D20201231</v>
      </c>
      <c r="R1155">
        <f t="shared" si="182"/>
        <v>413966</v>
      </c>
      <c r="S1155">
        <v>1</v>
      </c>
      <c r="T1155">
        <f t="shared" si="184"/>
        <v>0</v>
      </c>
      <c r="U1155">
        <f t="shared" si="184"/>
        <v>0</v>
      </c>
      <c r="V1155">
        <f t="shared" si="184"/>
        <v>0</v>
      </c>
      <c r="W1155">
        <f t="shared" si="184"/>
        <v>1</v>
      </c>
    </row>
    <row r="1156" spans="1:23" x14ac:dyDescent="0.25">
      <c r="A1156" t="s">
        <v>2611</v>
      </c>
      <c r="B1156">
        <v>1</v>
      </c>
      <c r="C1156">
        <v>191336</v>
      </c>
      <c r="E1156" s="74">
        <v>294779</v>
      </c>
      <c r="F1156" s="75">
        <f t="shared" si="190"/>
        <v>1</v>
      </c>
      <c r="G1156" s="75">
        <f t="shared" si="190"/>
        <v>2</v>
      </c>
      <c r="H1156" s="75">
        <f t="shared" si="190"/>
        <v>3</v>
      </c>
      <c r="I1156" s="75">
        <f t="shared" si="190"/>
        <v>4</v>
      </c>
      <c r="J1156" s="75">
        <f t="shared" si="190"/>
        <v>5</v>
      </c>
      <c r="K1156" s="75">
        <f t="shared" si="190"/>
        <v>6</v>
      </c>
      <c r="L1156" s="75">
        <f t="shared" si="190"/>
        <v>7</v>
      </c>
      <c r="M1156" s="75">
        <f t="shared" si="190"/>
        <v>8</v>
      </c>
      <c r="N1156" s="75">
        <f t="shared" si="190"/>
        <v>9</v>
      </c>
      <c r="O1156" s="75">
        <f t="shared" si="190"/>
        <v>10</v>
      </c>
      <c r="P1156">
        <f t="shared" si="180"/>
        <v>1</v>
      </c>
      <c r="Q1156" t="str">
        <f t="shared" si="181"/>
        <v>D20201231</v>
      </c>
      <c r="R1156">
        <f t="shared" si="182"/>
        <v>1585816</v>
      </c>
      <c r="S1156">
        <v>1</v>
      </c>
      <c r="T1156">
        <f t="shared" si="184"/>
        <v>0</v>
      </c>
      <c r="U1156">
        <f t="shared" si="184"/>
        <v>0</v>
      </c>
      <c r="V1156">
        <f t="shared" si="184"/>
        <v>1</v>
      </c>
      <c r="W1156">
        <f t="shared" si="184"/>
        <v>0</v>
      </c>
    </row>
    <row r="1157" spans="1:23" x14ac:dyDescent="0.25">
      <c r="A1157" t="s">
        <v>2613</v>
      </c>
      <c r="B1157">
        <v>1</v>
      </c>
      <c r="C1157">
        <v>1131767</v>
      </c>
      <c r="E1157" s="74">
        <v>294827</v>
      </c>
      <c r="F1157" s="75">
        <f t="shared" si="190"/>
        <v>1</v>
      </c>
      <c r="G1157" s="75">
        <f t="shared" si="190"/>
        <v>2</v>
      </c>
      <c r="H1157" s="75">
        <f t="shared" si="190"/>
        <v>3</v>
      </c>
      <c r="I1157" s="75">
        <f t="shared" si="190"/>
        <v>4</v>
      </c>
      <c r="J1157" s="75">
        <f t="shared" si="190"/>
        <v>5</v>
      </c>
      <c r="K1157" s="75">
        <f t="shared" si="190"/>
        <v>6</v>
      </c>
      <c r="L1157" s="75">
        <f t="shared" si="190"/>
        <v>7</v>
      </c>
      <c r="M1157" s="75">
        <f t="shared" si="190"/>
        <v>8</v>
      </c>
      <c r="N1157" s="75">
        <f t="shared" si="190"/>
        <v>9</v>
      </c>
      <c r="O1157" s="75">
        <f t="shared" si="190"/>
        <v>10</v>
      </c>
      <c r="P1157">
        <f t="shared" si="180"/>
        <v>1</v>
      </c>
      <c r="Q1157" t="str">
        <f t="shared" si="181"/>
        <v>D20201231</v>
      </c>
      <c r="R1157">
        <f t="shared" si="182"/>
        <v>134102</v>
      </c>
      <c r="S1157">
        <v>1</v>
      </c>
      <c r="T1157">
        <f t="shared" si="184"/>
        <v>0</v>
      </c>
      <c r="U1157">
        <f t="shared" si="184"/>
        <v>0</v>
      </c>
      <c r="V1157">
        <f t="shared" si="184"/>
        <v>0</v>
      </c>
      <c r="W1157">
        <f t="shared" si="184"/>
        <v>1</v>
      </c>
    </row>
    <row r="1158" spans="1:23" x14ac:dyDescent="0.25">
      <c r="A1158" t="s">
        <v>2615</v>
      </c>
      <c r="B1158">
        <v>1</v>
      </c>
      <c r="C1158">
        <v>76277</v>
      </c>
      <c r="E1158" s="74">
        <v>295011</v>
      </c>
      <c r="F1158" s="75">
        <f t="shared" si="190"/>
        <v>1</v>
      </c>
      <c r="G1158" s="75">
        <f t="shared" si="190"/>
        <v>2</v>
      </c>
      <c r="H1158" s="75">
        <f t="shared" si="190"/>
        <v>3</v>
      </c>
      <c r="I1158" s="75">
        <f t="shared" si="190"/>
        <v>4</v>
      </c>
      <c r="J1158" s="75">
        <f t="shared" si="190"/>
        <v>5</v>
      </c>
      <c r="K1158" s="75">
        <f t="shared" si="190"/>
        <v>6</v>
      </c>
      <c r="L1158" s="75">
        <f t="shared" si="190"/>
        <v>7</v>
      </c>
      <c r="M1158" s="75">
        <f t="shared" si="190"/>
        <v>8</v>
      </c>
      <c r="N1158" s="75">
        <f t="shared" si="190"/>
        <v>9</v>
      </c>
      <c r="O1158" s="75">
        <f t="shared" si="190"/>
        <v>10</v>
      </c>
      <c r="P1158">
        <f t="shared" ref="P1158:P1221" si="191">MIN(F1158:O1158)</f>
        <v>1</v>
      </c>
      <c r="Q1158" t="str">
        <f t="shared" ref="Q1158:Q1221" si="192">HLOOKUP($P1158,$F$3:$O$4,2,FALSE)</f>
        <v>D20201231</v>
      </c>
      <c r="R1158">
        <f t="shared" ref="R1158:R1221" si="193">VLOOKUP(CONCATENATE($Q1158,".",$E1158),$A$4:$C$488690,3,FALSE)</f>
        <v>542104</v>
      </c>
      <c r="S1158">
        <v>1</v>
      </c>
      <c r="T1158">
        <f t="shared" si="184"/>
        <v>0</v>
      </c>
      <c r="U1158">
        <f t="shared" si="184"/>
        <v>0</v>
      </c>
      <c r="V1158">
        <f t="shared" si="184"/>
        <v>0</v>
      </c>
      <c r="W1158">
        <f t="shared" si="184"/>
        <v>1</v>
      </c>
    </row>
    <row r="1159" spans="1:23" x14ac:dyDescent="0.25">
      <c r="A1159" t="s">
        <v>2616</v>
      </c>
      <c r="B1159">
        <v>1</v>
      </c>
      <c r="C1159">
        <v>233568</v>
      </c>
      <c r="E1159" s="74">
        <v>295057</v>
      </c>
      <c r="F1159" s="75">
        <f t="shared" si="190"/>
        <v>1</v>
      </c>
      <c r="G1159" s="75">
        <f t="shared" si="190"/>
        <v>2</v>
      </c>
      <c r="H1159" s="75">
        <f t="shared" si="190"/>
        <v>3</v>
      </c>
      <c r="I1159" s="75">
        <f t="shared" si="190"/>
        <v>4</v>
      </c>
      <c r="J1159" s="75">
        <f t="shared" si="190"/>
        <v>5</v>
      </c>
      <c r="K1159" s="75">
        <f t="shared" si="190"/>
        <v>6</v>
      </c>
      <c r="L1159" s="75">
        <f t="shared" si="190"/>
        <v>7</v>
      </c>
      <c r="M1159" s="75">
        <f t="shared" si="190"/>
        <v>8</v>
      </c>
      <c r="N1159" s="75">
        <f t="shared" si="190"/>
        <v>9</v>
      </c>
      <c r="O1159" s="75">
        <f t="shared" si="190"/>
        <v>10</v>
      </c>
      <c r="P1159">
        <f t="shared" si="191"/>
        <v>1</v>
      </c>
      <c r="Q1159" t="str">
        <f t="shared" si="192"/>
        <v>D20201231</v>
      </c>
      <c r="R1159">
        <f t="shared" si="193"/>
        <v>152931</v>
      </c>
      <c r="S1159">
        <v>1</v>
      </c>
      <c r="T1159">
        <f t="shared" si="184"/>
        <v>0</v>
      </c>
      <c r="U1159">
        <f t="shared" si="184"/>
        <v>0</v>
      </c>
      <c r="V1159">
        <f t="shared" si="184"/>
        <v>0</v>
      </c>
      <c r="W1159">
        <f t="shared" si="184"/>
        <v>1</v>
      </c>
    </row>
    <row r="1160" spans="1:23" x14ac:dyDescent="0.25">
      <c r="A1160" t="s">
        <v>2618</v>
      </c>
      <c r="B1160">
        <v>1</v>
      </c>
      <c r="C1160">
        <v>136473</v>
      </c>
      <c r="E1160" s="74">
        <v>295646</v>
      </c>
      <c r="F1160" s="75">
        <f t="shared" si="190"/>
        <v>1</v>
      </c>
      <c r="G1160" s="75">
        <f t="shared" si="190"/>
        <v>2</v>
      </c>
      <c r="H1160" s="75">
        <f t="shared" si="190"/>
        <v>3</v>
      </c>
      <c r="I1160" s="75">
        <f t="shared" si="190"/>
        <v>4</v>
      </c>
      <c r="J1160" s="75">
        <f t="shared" si="190"/>
        <v>5</v>
      </c>
      <c r="K1160" s="75">
        <f t="shared" si="190"/>
        <v>6</v>
      </c>
      <c r="L1160" s="75">
        <f t="shared" si="190"/>
        <v>7</v>
      </c>
      <c r="M1160" s="75">
        <f t="shared" si="190"/>
        <v>8</v>
      </c>
      <c r="N1160" s="75">
        <f t="shared" si="190"/>
        <v>9</v>
      </c>
      <c r="O1160" s="75">
        <f t="shared" si="190"/>
        <v>10</v>
      </c>
      <c r="P1160">
        <f t="shared" si="191"/>
        <v>1</v>
      </c>
      <c r="Q1160" t="str">
        <f t="shared" si="192"/>
        <v>D20201231</v>
      </c>
      <c r="R1160">
        <f t="shared" si="193"/>
        <v>23122</v>
      </c>
      <c r="S1160">
        <v>1</v>
      </c>
      <c r="T1160">
        <f t="shared" si="184"/>
        <v>0</v>
      </c>
      <c r="U1160">
        <f t="shared" si="184"/>
        <v>0</v>
      </c>
      <c r="V1160">
        <f t="shared" si="184"/>
        <v>0</v>
      </c>
      <c r="W1160">
        <f t="shared" si="184"/>
        <v>1</v>
      </c>
    </row>
    <row r="1161" spans="1:23" x14ac:dyDescent="0.25">
      <c r="A1161" t="s">
        <v>2620</v>
      </c>
      <c r="B1161">
        <v>1</v>
      </c>
      <c r="C1161">
        <v>565409</v>
      </c>
      <c r="E1161" s="74">
        <v>296456</v>
      </c>
      <c r="F1161" s="75">
        <f t="shared" si="190"/>
        <v>1</v>
      </c>
      <c r="G1161" s="75">
        <f t="shared" si="190"/>
        <v>2</v>
      </c>
      <c r="H1161" s="75">
        <f t="shared" si="190"/>
        <v>3</v>
      </c>
      <c r="I1161" s="75">
        <f t="shared" si="190"/>
        <v>4</v>
      </c>
      <c r="J1161" s="75">
        <f t="shared" si="190"/>
        <v>5</v>
      </c>
      <c r="K1161" s="75">
        <f t="shared" si="190"/>
        <v>6</v>
      </c>
      <c r="L1161" s="75">
        <f t="shared" si="190"/>
        <v>7</v>
      </c>
      <c r="M1161" s="75">
        <f t="shared" si="190"/>
        <v>8</v>
      </c>
      <c r="N1161" s="75">
        <f t="shared" si="190"/>
        <v>9</v>
      </c>
      <c r="O1161" s="75">
        <f t="shared" si="190"/>
        <v>10</v>
      </c>
      <c r="P1161">
        <f t="shared" si="191"/>
        <v>1</v>
      </c>
      <c r="Q1161" t="str">
        <f t="shared" si="192"/>
        <v>D20201231</v>
      </c>
      <c r="R1161">
        <f t="shared" si="193"/>
        <v>531693</v>
      </c>
      <c r="S1161">
        <v>1</v>
      </c>
      <c r="T1161">
        <f t="shared" si="184"/>
        <v>0</v>
      </c>
      <c r="U1161">
        <f t="shared" si="184"/>
        <v>0</v>
      </c>
      <c r="V1161">
        <f t="shared" si="184"/>
        <v>0</v>
      </c>
      <c r="W1161">
        <f t="shared" si="184"/>
        <v>1</v>
      </c>
    </row>
    <row r="1162" spans="1:23" x14ac:dyDescent="0.25">
      <c r="A1162" t="s">
        <v>2622</v>
      </c>
      <c r="B1162">
        <v>1</v>
      </c>
      <c r="C1162">
        <v>2327778</v>
      </c>
      <c r="E1162" s="74">
        <v>296474</v>
      </c>
      <c r="F1162" s="75">
        <f t="shared" si="190"/>
        <v>1</v>
      </c>
      <c r="G1162" s="75">
        <f t="shared" si="190"/>
        <v>2</v>
      </c>
      <c r="H1162" s="75">
        <f t="shared" si="190"/>
        <v>3</v>
      </c>
      <c r="I1162" s="75">
        <f t="shared" si="190"/>
        <v>4</v>
      </c>
      <c r="J1162" s="75">
        <f t="shared" si="190"/>
        <v>5</v>
      </c>
      <c r="K1162" s="75">
        <f t="shared" si="190"/>
        <v>6</v>
      </c>
      <c r="L1162" s="75">
        <f t="shared" si="190"/>
        <v>7</v>
      </c>
      <c r="M1162" s="75">
        <f t="shared" si="190"/>
        <v>8</v>
      </c>
      <c r="N1162" s="75">
        <f t="shared" si="190"/>
        <v>9</v>
      </c>
      <c r="O1162" s="75">
        <f t="shared" si="190"/>
        <v>10</v>
      </c>
      <c r="P1162">
        <f t="shared" si="191"/>
        <v>1</v>
      </c>
      <c r="Q1162" t="str">
        <f t="shared" si="192"/>
        <v>D20201231</v>
      </c>
      <c r="R1162">
        <f t="shared" si="193"/>
        <v>141732</v>
      </c>
      <c r="S1162">
        <v>1</v>
      </c>
      <c r="T1162">
        <f t="shared" si="184"/>
        <v>0</v>
      </c>
      <c r="U1162">
        <f t="shared" si="184"/>
        <v>0</v>
      </c>
      <c r="V1162">
        <f t="shared" si="184"/>
        <v>0</v>
      </c>
      <c r="W1162">
        <f t="shared" si="184"/>
        <v>1</v>
      </c>
    </row>
    <row r="1163" spans="1:23" x14ac:dyDescent="0.25">
      <c r="A1163" t="s">
        <v>2624</v>
      </c>
      <c r="B1163">
        <v>1</v>
      </c>
      <c r="C1163">
        <v>999316</v>
      </c>
      <c r="E1163" s="74">
        <v>296559</v>
      </c>
      <c r="F1163" s="75">
        <f t="shared" si="190"/>
        <v>1</v>
      </c>
      <c r="G1163" s="75">
        <f t="shared" si="190"/>
        <v>2</v>
      </c>
      <c r="H1163" s="75">
        <f t="shared" si="190"/>
        <v>3</v>
      </c>
      <c r="I1163" s="75">
        <f t="shared" si="190"/>
        <v>4</v>
      </c>
      <c r="J1163" s="75">
        <f t="shared" si="190"/>
        <v>5</v>
      </c>
      <c r="K1163" s="75">
        <f t="shared" si="190"/>
        <v>6</v>
      </c>
      <c r="L1163" s="75">
        <f t="shared" si="190"/>
        <v>7</v>
      </c>
      <c r="M1163" s="75">
        <f t="shared" si="190"/>
        <v>8</v>
      </c>
      <c r="N1163" s="75">
        <f t="shared" si="190"/>
        <v>9</v>
      </c>
      <c r="O1163" s="75">
        <f t="shared" si="190"/>
        <v>10</v>
      </c>
      <c r="P1163">
        <f t="shared" si="191"/>
        <v>1</v>
      </c>
      <c r="Q1163" t="str">
        <f t="shared" si="192"/>
        <v>D20201231</v>
      </c>
      <c r="R1163">
        <f t="shared" si="193"/>
        <v>396315</v>
      </c>
      <c r="S1163">
        <v>1</v>
      </c>
      <c r="T1163">
        <f t="shared" si="184"/>
        <v>0</v>
      </c>
      <c r="U1163">
        <f t="shared" si="184"/>
        <v>0</v>
      </c>
      <c r="V1163">
        <f t="shared" si="184"/>
        <v>0</v>
      </c>
      <c r="W1163">
        <f t="shared" si="184"/>
        <v>1</v>
      </c>
    </row>
    <row r="1164" spans="1:23" x14ac:dyDescent="0.25">
      <c r="A1164" t="s">
        <v>2626</v>
      </c>
      <c r="B1164">
        <v>1</v>
      </c>
      <c r="C1164">
        <v>4243064</v>
      </c>
      <c r="E1164" s="74">
        <v>296755</v>
      </c>
      <c r="F1164" s="75">
        <f t="shared" si="190"/>
        <v>1</v>
      </c>
      <c r="G1164" s="75">
        <f t="shared" si="190"/>
        <v>2</v>
      </c>
      <c r="H1164" s="75">
        <f t="shared" si="190"/>
        <v>3</v>
      </c>
      <c r="I1164" s="75">
        <f t="shared" si="190"/>
        <v>4</v>
      </c>
      <c r="J1164" s="75">
        <f t="shared" si="190"/>
        <v>5</v>
      </c>
      <c r="K1164" s="75">
        <f t="shared" si="190"/>
        <v>6</v>
      </c>
      <c r="L1164" s="75">
        <f t="shared" si="190"/>
        <v>7</v>
      </c>
      <c r="M1164" s="75">
        <f t="shared" si="190"/>
        <v>8</v>
      </c>
      <c r="N1164" s="75">
        <f t="shared" si="190"/>
        <v>9</v>
      </c>
      <c r="O1164" s="75">
        <f t="shared" si="190"/>
        <v>10</v>
      </c>
      <c r="P1164">
        <f t="shared" si="191"/>
        <v>1</v>
      </c>
      <c r="Q1164" t="str">
        <f t="shared" si="192"/>
        <v>D20201231</v>
      </c>
      <c r="R1164">
        <f t="shared" si="193"/>
        <v>168674</v>
      </c>
      <c r="S1164">
        <v>1</v>
      </c>
      <c r="T1164">
        <f t="shared" ref="T1164:W1227" si="194">IF(AND($R1164&gt;T$2,$R1164&lt;=T$3),1,0)</f>
        <v>0</v>
      </c>
      <c r="U1164">
        <f t="shared" si="194"/>
        <v>0</v>
      </c>
      <c r="V1164">
        <f t="shared" si="194"/>
        <v>0</v>
      </c>
      <c r="W1164">
        <f t="shared" si="194"/>
        <v>1</v>
      </c>
    </row>
    <row r="1165" spans="1:23" x14ac:dyDescent="0.25">
      <c r="A1165" t="s">
        <v>2628</v>
      </c>
      <c r="B1165">
        <v>1</v>
      </c>
      <c r="C1165">
        <v>206213</v>
      </c>
      <c r="E1165" s="74">
        <v>296858</v>
      </c>
      <c r="F1165" s="75">
        <f t="shared" ref="F1165:O1174" si="195">IFERROR(VLOOKUP(CONCATENATE(F$4,".",$E1165),$A$4:$C$488690,2,FALSE)*F$3,100)</f>
        <v>1</v>
      </c>
      <c r="G1165" s="75">
        <f t="shared" si="195"/>
        <v>2</v>
      </c>
      <c r="H1165" s="75">
        <f t="shared" si="195"/>
        <v>3</v>
      </c>
      <c r="I1165" s="75">
        <f t="shared" si="195"/>
        <v>4</v>
      </c>
      <c r="J1165" s="75">
        <f t="shared" si="195"/>
        <v>5</v>
      </c>
      <c r="K1165" s="75">
        <f t="shared" si="195"/>
        <v>6</v>
      </c>
      <c r="L1165" s="75">
        <f t="shared" si="195"/>
        <v>7</v>
      </c>
      <c r="M1165" s="75">
        <f t="shared" si="195"/>
        <v>8</v>
      </c>
      <c r="N1165" s="75">
        <f t="shared" si="195"/>
        <v>9</v>
      </c>
      <c r="O1165" s="75">
        <f t="shared" si="195"/>
        <v>10</v>
      </c>
      <c r="P1165">
        <f t="shared" si="191"/>
        <v>1</v>
      </c>
      <c r="Q1165" t="str">
        <f t="shared" si="192"/>
        <v>D20201231</v>
      </c>
      <c r="R1165">
        <f t="shared" si="193"/>
        <v>80695</v>
      </c>
      <c r="S1165">
        <v>1</v>
      </c>
      <c r="T1165">
        <f t="shared" si="194"/>
        <v>0</v>
      </c>
      <c r="U1165">
        <f t="shared" si="194"/>
        <v>0</v>
      </c>
      <c r="V1165">
        <f t="shared" si="194"/>
        <v>0</v>
      </c>
      <c r="W1165">
        <f t="shared" si="194"/>
        <v>1</v>
      </c>
    </row>
    <row r="1166" spans="1:23" x14ac:dyDescent="0.25">
      <c r="A1166" t="s">
        <v>2630</v>
      </c>
      <c r="B1166">
        <v>1</v>
      </c>
      <c r="C1166">
        <v>705458</v>
      </c>
      <c r="E1166" s="74">
        <v>297051</v>
      </c>
      <c r="F1166" s="75">
        <f t="shared" si="195"/>
        <v>1</v>
      </c>
      <c r="G1166" s="75">
        <f t="shared" si="195"/>
        <v>2</v>
      </c>
      <c r="H1166" s="75">
        <f t="shared" si="195"/>
        <v>3</v>
      </c>
      <c r="I1166" s="75">
        <f t="shared" si="195"/>
        <v>4</v>
      </c>
      <c r="J1166" s="75">
        <f t="shared" si="195"/>
        <v>5</v>
      </c>
      <c r="K1166" s="75">
        <f t="shared" si="195"/>
        <v>6</v>
      </c>
      <c r="L1166" s="75">
        <f t="shared" si="195"/>
        <v>7</v>
      </c>
      <c r="M1166" s="75">
        <f t="shared" si="195"/>
        <v>8</v>
      </c>
      <c r="N1166" s="75">
        <f t="shared" si="195"/>
        <v>9</v>
      </c>
      <c r="O1166" s="75">
        <f t="shared" si="195"/>
        <v>10</v>
      </c>
      <c r="P1166">
        <f t="shared" si="191"/>
        <v>1</v>
      </c>
      <c r="Q1166" t="str">
        <f t="shared" si="192"/>
        <v>D20201231</v>
      </c>
      <c r="R1166">
        <f t="shared" si="193"/>
        <v>157844</v>
      </c>
      <c r="S1166">
        <v>1</v>
      </c>
      <c r="T1166">
        <f t="shared" si="194"/>
        <v>0</v>
      </c>
      <c r="U1166">
        <f t="shared" si="194"/>
        <v>0</v>
      </c>
      <c r="V1166">
        <f t="shared" si="194"/>
        <v>0</v>
      </c>
      <c r="W1166">
        <f t="shared" si="194"/>
        <v>1</v>
      </c>
    </row>
    <row r="1167" spans="1:23" x14ac:dyDescent="0.25">
      <c r="A1167" t="s">
        <v>2631</v>
      </c>
      <c r="B1167">
        <v>1</v>
      </c>
      <c r="C1167">
        <v>222608</v>
      </c>
      <c r="E1167" s="74">
        <v>297257</v>
      </c>
      <c r="F1167" s="75">
        <f t="shared" si="195"/>
        <v>1</v>
      </c>
      <c r="G1167" s="75">
        <f t="shared" si="195"/>
        <v>2</v>
      </c>
      <c r="H1167" s="75">
        <f t="shared" si="195"/>
        <v>3</v>
      </c>
      <c r="I1167" s="75">
        <f t="shared" si="195"/>
        <v>4</v>
      </c>
      <c r="J1167" s="75">
        <f t="shared" si="195"/>
        <v>5</v>
      </c>
      <c r="K1167" s="75">
        <f t="shared" si="195"/>
        <v>100</v>
      </c>
      <c r="L1167" s="75">
        <f t="shared" si="195"/>
        <v>100</v>
      </c>
      <c r="M1167" s="75">
        <f t="shared" si="195"/>
        <v>100</v>
      </c>
      <c r="N1167" s="75">
        <f t="shared" si="195"/>
        <v>100</v>
      </c>
      <c r="O1167" s="75">
        <f t="shared" si="195"/>
        <v>100</v>
      </c>
      <c r="P1167">
        <f t="shared" si="191"/>
        <v>1</v>
      </c>
      <c r="Q1167" t="str">
        <f t="shared" si="192"/>
        <v>D20201231</v>
      </c>
      <c r="R1167">
        <f t="shared" si="193"/>
        <v>554239</v>
      </c>
      <c r="S1167">
        <v>1</v>
      </c>
      <c r="T1167">
        <f t="shared" si="194"/>
        <v>0</v>
      </c>
      <c r="U1167">
        <f t="shared" si="194"/>
        <v>0</v>
      </c>
      <c r="V1167">
        <f t="shared" si="194"/>
        <v>0</v>
      </c>
      <c r="W1167">
        <f t="shared" si="194"/>
        <v>1</v>
      </c>
    </row>
    <row r="1168" spans="1:23" x14ac:dyDescent="0.25">
      <c r="A1168" t="s">
        <v>2633</v>
      </c>
      <c r="B1168">
        <v>1</v>
      </c>
      <c r="C1168">
        <v>526749</v>
      </c>
      <c r="E1168" s="74">
        <v>297547</v>
      </c>
      <c r="F1168" s="75">
        <f t="shared" si="195"/>
        <v>1</v>
      </c>
      <c r="G1168" s="75">
        <f t="shared" si="195"/>
        <v>2</v>
      </c>
      <c r="H1168" s="75">
        <f t="shared" si="195"/>
        <v>3</v>
      </c>
      <c r="I1168" s="75">
        <f t="shared" si="195"/>
        <v>4</v>
      </c>
      <c r="J1168" s="75">
        <f t="shared" si="195"/>
        <v>100</v>
      </c>
      <c r="K1168" s="75">
        <f t="shared" si="195"/>
        <v>100</v>
      </c>
      <c r="L1168" s="75">
        <f t="shared" si="195"/>
        <v>100</v>
      </c>
      <c r="M1168" s="75">
        <f t="shared" si="195"/>
        <v>100</v>
      </c>
      <c r="N1168" s="75">
        <f t="shared" si="195"/>
        <v>100</v>
      </c>
      <c r="O1168" s="75">
        <f t="shared" si="195"/>
        <v>100</v>
      </c>
      <c r="P1168">
        <f t="shared" si="191"/>
        <v>1</v>
      </c>
      <c r="Q1168" t="str">
        <f t="shared" si="192"/>
        <v>D20201231</v>
      </c>
      <c r="R1168">
        <f t="shared" si="193"/>
        <v>17428</v>
      </c>
      <c r="S1168">
        <v>1</v>
      </c>
      <c r="T1168">
        <f t="shared" si="194"/>
        <v>0</v>
      </c>
      <c r="U1168">
        <f t="shared" si="194"/>
        <v>0</v>
      </c>
      <c r="V1168">
        <f t="shared" si="194"/>
        <v>0</v>
      </c>
      <c r="W1168">
        <f t="shared" si="194"/>
        <v>1</v>
      </c>
    </row>
    <row r="1169" spans="1:23" x14ac:dyDescent="0.25">
      <c r="A1169" t="s">
        <v>2635</v>
      </c>
      <c r="B1169">
        <v>1</v>
      </c>
      <c r="C1169">
        <v>145599</v>
      </c>
      <c r="E1169" s="74">
        <v>297631</v>
      </c>
      <c r="F1169" s="75">
        <f t="shared" si="195"/>
        <v>1</v>
      </c>
      <c r="G1169" s="75">
        <f t="shared" si="195"/>
        <v>2</v>
      </c>
      <c r="H1169" s="75">
        <f t="shared" si="195"/>
        <v>3</v>
      </c>
      <c r="I1169" s="75">
        <f t="shared" si="195"/>
        <v>4</v>
      </c>
      <c r="J1169" s="75">
        <f t="shared" si="195"/>
        <v>5</v>
      </c>
      <c r="K1169" s="75">
        <f t="shared" si="195"/>
        <v>6</v>
      </c>
      <c r="L1169" s="75">
        <f t="shared" si="195"/>
        <v>7</v>
      </c>
      <c r="M1169" s="75">
        <f t="shared" si="195"/>
        <v>8</v>
      </c>
      <c r="N1169" s="75">
        <f t="shared" si="195"/>
        <v>9</v>
      </c>
      <c r="O1169" s="75">
        <f t="shared" si="195"/>
        <v>10</v>
      </c>
      <c r="P1169">
        <f t="shared" si="191"/>
        <v>1</v>
      </c>
      <c r="Q1169" t="str">
        <f t="shared" si="192"/>
        <v>D20201231</v>
      </c>
      <c r="R1169">
        <f t="shared" si="193"/>
        <v>186719</v>
      </c>
      <c r="S1169">
        <v>1</v>
      </c>
      <c r="T1169">
        <f t="shared" si="194"/>
        <v>0</v>
      </c>
      <c r="U1169">
        <f t="shared" si="194"/>
        <v>0</v>
      </c>
      <c r="V1169">
        <f t="shared" si="194"/>
        <v>0</v>
      </c>
      <c r="W1169">
        <f t="shared" si="194"/>
        <v>1</v>
      </c>
    </row>
    <row r="1170" spans="1:23" x14ac:dyDescent="0.25">
      <c r="A1170" t="s">
        <v>2637</v>
      </c>
      <c r="B1170">
        <v>1</v>
      </c>
      <c r="C1170">
        <v>2077919</v>
      </c>
      <c r="E1170" s="74">
        <v>297761</v>
      </c>
      <c r="F1170" s="75">
        <f t="shared" si="195"/>
        <v>1</v>
      </c>
      <c r="G1170" s="75">
        <f t="shared" si="195"/>
        <v>2</v>
      </c>
      <c r="H1170" s="75">
        <f t="shared" si="195"/>
        <v>3</v>
      </c>
      <c r="I1170" s="75">
        <f t="shared" si="195"/>
        <v>4</v>
      </c>
      <c r="J1170" s="75">
        <f t="shared" si="195"/>
        <v>5</v>
      </c>
      <c r="K1170" s="75">
        <f t="shared" si="195"/>
        <v>6</v>
      </c>
      <c r="L1170" s="75">
        <f t="shared" si="195"/>
        <v>7</v>
      </c>
      <c r="M1170" s="75">
        <f t="shared" si="195"/>
        <v>8</v>
      </c>
      <c r="N1170" s="75">
        <f t="shared" si="195"/>
        <v>9</v>
      </c>
      <c r="O1170" s="75">
        <f t="shared" si="195"/>
        <v>10</v>
      </c>
      <c r="P1170">
        <f t="shared" si="191"/>
        <v>1</v>
      </c>
      <c r="Q1170" t="str">
        <f t="shared" si="192"/>
        <v>D20201231</v>
      </c>
      <c r="R1170">
        <f t="shared" si="193"/>
        <v>205790</v>
      </c>
      <c r="S1170">
        <v>1</v>
      </c>
      <c r="T1170">
        <f t="shared" si="194"/>
        <v>0</v>
      </c>
      <c r="U1170">
        <f t="shared" si="194"/>
        <v>0</v>
      </c>
      <c r="V1170">
        <f t="shared" si="194"/>
        <v>0</v>
      </c>
      <c r="W1170">
        <f t="shared" si="194"/>
        <v>1</v>
      </c>
    </row>
    <row r="1171" spans="1:23" x14ac:dyDescent="0.25">
      <c r="A1171" t="s">
        <v>2639</v>
      </c>
      <c r="B1171">
        <v>1</v>
      </c>
      <c r="C1171">
        <v>136152</v>
      </c>
      <c r="E1171" s="74">
        <v>298049</v>
      </c>
      <c r="F1171" s="75">
        <f t="shared" si="195"/>
        <v>1</v>
      </c>
      <c r="G1171" s="75">
        <f t="shared" si="195"/>
        <v>2</v>
      </c>
      <c r="H1171" s="75">
        <f t="shared" si="195"/>
        <v>3</v>
      </c>
      <c r="I1171" s="75">
        <f t="shared" si="195"/>
        <v>4</v>
      </c>
      <c r="J1171" s="75">
        <f t="shared" si="195"/>
        <v>5</v>
      </c>
      <c r="K1171" s="75">
        <f t="shared" si="195"/>
        <v>6</v>
      </c>
      <c r="L1171" s="75">
        <f t="shared" si="195"/>
        <v>7</v>
      </c>
      <c r="M1171" s="75">
        <f t="shared" si="195"/>
        <v>8</v>
      </c>
      <c r="N1171" s="75">
        <f t="shared" si="195"/>
        <v>9</v>
      </c>
      <c r="O1171" s="75">
        <f t="shared" si="195"/>
        <v>10</v>
      </c>
      <c r="P1171">
        <f t="shared" si="191"/>
        <v>1</v>
      </c>
      <c r="Q1171" t="str">
        <f t="shared" si="192"/>
        <v>D20201231</v>
      </c>
      <c r="R1171">
        <f t="shared" si="193"/>
        <v>157497</v>
      </c>
      <c r="S1171">
        <v>1</v>
      </c>
      <c r="T1171">
        <f t="shared" si="194"/>
        <v>0</v>
      </c>
      <c r="U1171">
        <f t="shared" si="194"/>
        <v>0</v>
      </c>
      <c r="V1171">
        <f t="shared" si="194"/>
        <v>0</v>
      </c>
      <c r="W1171">
        <f t="shared" si="194"/>
        <v>1</v>
      </c>
    </row>
    <row r="1172" spans="1:23" x14ac:dyDescent="0.25">
      <c r="A1172" t="s">
        <v>2641</v>
      </c>
      <c r="B1172">
        <v>1</v>
      </c>
      <c r="C1172">
        <v>528634</v>
      </c>
      <c r="E1172" s="74">
        <v>298218</v>
      </c>
      <c r="F1172" s="75">
        <f t="shared" si="195"/>
        <v>1</v>
      </c>
      <c r="G1172" s="75">
        <f t="shared" si="195"/>
        <v>2</v>
      </c>
      <c r="H1172" s="75">
        <f t="shared" si="195"/>
        <v>3</v>
      </c>
      <c r="I1172" s="75">
        <f t="shared" si="195"/>
        <v>4</v>
      </c>
      <c r="J1172" s="75">
        <f t="shared" si="195"/>
        <v>5</v>
      </c>
      <c r="K1172" s="75">
        <f t="shared" si="195"/>
        <v>6</v>
      </c>
      <c r="L1172" s="75">
        <f t="shared" si="195"/>
        <v>7</v>
      </c>
      <c r="M1172" s="75">
        <f t="shared" si="195"/>
        <v>8</v>
      </c>
      <c r="N1172" s="75">
        <f t="shared" si="195"/>
        <v>9</v>
      </c>
      <c r="O1172" s="75">
        <f t="shared" si="195"/>
        <v>10</v>
      </c>
      <c r="P1172">
        <f t="shared" si="191"/>
        <v>1</v>
      </c>
      <c r="Q1172" t="str">
        <f t="shared" si="192"/>
        <v>D20201231</v>
      </c>
      <c r="R1172">
        <f t="shared" si="193"/>
        <v>824492</v>
      </c>
      <c r="S1172">
        <v>1</v>
      </c>
      <c r="T1172">
        <f t="shared" si="194"/>
        <v>0</v>
      </c>
      <c r="U1172">
        <f t="shared" si="194"/>
        <v>0</v>
      </c>
      <c r="V1172">
        <f t="shared" si="194"/>
        <v>0</v>
      </c>
      <c r="W1172">
        <f t="shared" si="194"/>
        <v>1</v>
      </c>
    </row>
    <row r="1173" spans="1:23" x14ac:dyDescent="0.25">
      <c r="A1173" t="s">
        <v>2643</v>
      </c>
      <c r="B1173">
        <v>1</v>
      </c>
      <c r="C1173">
        <v>81479376</v>
      </c>
      <c r="E1173" s="74">
        <v>298245</v>
      </c>
      <c r="F1173" s="75">
        <f t="shared" si="195"/>
        <v>1</v>
      </c>
      <c r="G1173" s="75">
        <f t="shared" si="195"/>
        <v>2</v>
      </c>
      <c r="H1173" s="75">
        <f t="shared" si="195"/>
        <v>3</v>
      </c>
      <c r="I1173" s="75">
        <f t="shared" si="195"/>
        <v>4</v>
      </c>
      <c r="J1173" s="75">
        <f t="shared" si="195"/>
        <v>5</v>
      </c>
      <c r="K1173" s="75">
        <f t="shared" si="195"/>
        <v>6</v>
      </c>
      <c r="L1173" s="75">
        <f t="shared" si="195"/>
        <v>7</v>
      </c>
      <c r="M1173" s="75">
        <f t="shared" si="195"/>
        <v>8</v>
      </c>
      <c r="N1173" s="75">
        <f t="shared" si="195"/>
        <v>9</v>
      </c>
      <c r="O1173" s="75">
        <f t="shared" si="195"/>
        <v>10</v>
      </c>
      <c r="P1173">
        <f t="shared" si="191"/>
        <v>1</v>
      </c>
      <c r="Q1173" t="str">
        <f t="shared" si="192"/>
        <v>D20201231</v>
      </c>
      <c r="R1173">
        <f t="shared" si="193"/>
        <v>458286</v>
      </c>
      <c r="S1173">
        <v>1</v>
      </c>
      <c r="T1173">
        <f t="shared" si="194"/>
        <v>0</v>
      </c>
      <c r="U1173">
        <f t="shared" si="194"/>
        <v>0</v>
      </c>
      <c r="V1173">
        <f t="shared" si="194"/>
        <v>0</v>
      </c>
      <c r="W1173">
        <f t="shared" si="194"/>
        <v>1</v>
      </c>
    </row>
    <row r="1174" spans="1:23" x14ac:dyDescent="0.25">
      <c r="A1174" t="s">
        <v>2644</v>
      </c>
      <c r="B1174">
        <v>1</v>
      </c>
      <c r="C1174">
        <v>253201</v>
      </c>
      <c r="E1174" s="74">
        <v>299046</v>
      </c>
      <c r="F1174" s="75">
        <f t="shared" si="195"/>
        <v>1</v>
      </c>
      <c r="G1174" s="75">
        <f t="shared" si="195"/>
        <v>2</v>
      </c>
      <c r="H1174" s="75">
        <f t="shared" si="195"/>
        <v>3</v>
      </c>
      <c r="I1174" s="75">
        <f t="shared" si="195"/>
        <v>4</v>
      </c>
      <c r="J1174" s="75">
        <f t="shared" si="195"/>
        <v>100</v>
      </c>
      <c r="K1174" s="75">
        <f t="shared" si="195"/>
        <v>100</v>
      </c>
      <c r="L1174" s="75">
        <f t="shared" si="195"/>
        <v>100</v>
      </c>
      <c r="M1174" s="75">
        <f t="shared" si="195"/>
        <v>100</v>
      </c>
      <c r="N1174" s="75">
        <f t="shared" si="195"/>
        <v>100</v>
      </c>
      <c r="O1174" s="75">
        <f t="shared" si="195"/>
        <v>100</v>
      </c>
      <c r="P1174">
        <f t="shared" si="191"/>
        <v>1</v>
      </c>
      <c r="Q1174" t="str">
        <f t="shared" si="192"/>
        <v>D20201231</v>
      </c>
      <c r="R1174">
        <f t="shared" si="193"/>
        <v>2770842</v>
      </c>
      <c r="S1174">
        <v>1</v>
      </c>
      <c r="T1174">
        <f t="shared" si="194"/>
        <v>0</v>
      </c>
      <c r="U1174">
        <f t="shared" si="194"/>
        <v>0</v>
      </c>
      <c r="V1174">
        <f t="shared" si="194"/>
        <v>1</v>
      </c>
      <c r="W1174">
        <f t="shared" si="194"/>
        <v>0</v>
      </c>
    </row>
    <row r="1175" spans="1:23" x14ac:dyDescent="0.25">
      <c r="A1175" t="s">
        <v>2645</v>
      </c>
      <c r="B1175">
        <v>1</v>
      </c>
      <c r="C1175">
        <v>87281</v>
      </c>
      <c r="E1175" s="74">
        <v>299868</v>
      </c>
      <c r="F1175" s="75">
        <f t="shared" ref="F1175:O1184" si="196">IFERROR(VLOOKUP(CONCATENATE(F$4,".",$E1175),$A$4:$C$488690,2,FALSE)*F$3,100)</f>
        <v>1</v>
      </c>
      <c r="G1175" s="75">
        <f t="shared" si="196"/>
        <v>2</v>
      </c>
      <c r="H1175" s="75">
        <f t="shared" si="196"/>
        <v>3</v>
      </c>
      <c r="I1175" s="75">
        <f t="shared" si="196"/>
        <v>4</v>
      </c>
      <c r="J1175" s="75">
        <f t="shared" si="196"/>
        <v>5</v>
      </c>
      <c r="K1175" s="75">
        <f t="shared" si="196"/>
        <v>6</v>
      </c>
      <c r="L1175" s="75">
        <f t="shared" si="196"/>
        <v>7</v>
      </c>
      <c r="M1175" s="75">
        <f t="shared" si="196"/>
        <v>8</v>
      </c>
      <c r="N1175" s="75">
        <f t="shared" si="196"/>
        <v>9</v>
      </c>
      <c r="O1175" s="75">
        <f t="shared" si="196"/>
        <v>10</v>
      </c>
      <c r="P1175">
        <f t="shared" si="191"/>
        <v>1</v>
      </c>
      <c r="Q1175" t="str">
        <f t="shared" si="192"/>
        <v>D20201231</v>
      </c>
      <c r="R1175">
        <f t="shared" si="193"/>
        <v>337115</v>
      </c>
      <c r="S1175">
        <v>1</v>
      </c>
      <c r="T1175">
        <f t="shared" si="194"/>
        <v>0</v>
      </c>
      <c r="U1175">
        <f t="shared" si="194"/>
        <v>0</v>
      </c>
      <c r="V1175">
        <f t="shared" si="194"/>
        <v>0</v>
      </c>
      <c r="W1175">
        <f t="shared" si="194"/>
        <v>1</v>
      </c>
    </row>
    <row r="1176" spans="1:23" x14ac:dyDescent="0.25">
      <c r="A1176" t="s">
        <v>2647</v>
      </c>
      <c r="B1176">
        <v>1</v>
      </c>
      <c r="C1176">
        <v>1305308</v>
      </c>
      <c r="E1176" s="74">
        <v>300009</v>
      </c>
      <c r="F1176" s="75">
        <f t="shared" si="196"/>
        <v>1</v>
      </c>
      <c r="G1176" s="75">
        <f t="shared" si="196"/>
        <v>2</v>
      </c>
      <c r="H1176" s="75">
        <f t="shared" si="196"/>
        <v>3</v>
      </c>
      <c r="I1176" s="75">
        <f t="shared" si="196"/>
        <v>4</v>
      </c>
      <c r="J1176" s="75">
        <f t="shared" si="196"/>
        <v>5</v>
      </c>
      <c r="K1176" s="75">
        <f t="shared" si="196"/>
        <v>6</v>
      </c>
      <c r="L1176" s="75">
        <f t="shared" si="196"/>
        <v>7</v>
      </c>
      <c r="M1176" s="75">
        <f t="shared" si="196"/>
        <v>8</v>
      </c>
      <c r="N1176" s="75">
        <f t="shared" si="196"/>
        <v>9</v>
      </c>
      <c r="O1176" s="75">
        <f t="shared" si="196"/>
        <v>10</v>
      </c>
      <c r="P1176">
        <f t="shared" si="191"/>
        <v>1</v>
      </c>
      <c r="Q1176" t="str">
        <f t="shared" si="192"/>
        <v>D20201231</v>
      </c>
      <c r="R1176">
        <f t="shared" si="193"/>
        <v>814142</v>
      </c>
      <c r="S1176">
        <v>1</v>
      </c>
      <c r="T1176">
        <f t="shared" si="194"/>
        <v>0</v>
      </c>
      <c r="U1176">
        <f t="shared" si="194"/>
        <v>0</v>
      </c>
      <c r="V1176">
        <f t="shared" si="194"/>
        <v>0</v>
      </c>
      <c r="W1176">
        <f t="shared" si="194"/>
        <v>1</v>
      </c>
    </row>
    <row r="1177" spans="1:23" x14ac:dyDescent="0.25">
      <c r="A1177" t="s">
        <v>2649</v>
      </c>
      <c r="B1177">
        <v>1</v>
      </c>
      <c r="C1177">
        <v>59837</v>
      </c>
      <c r="E1177" s="74">
        <v>300063</v>
      </c>
      <c r="F1177" s="75">
        <f t="shared" si="196"/>
        <v>1</v>
      </c>
      <c r="G1177" s="75">
        <f t="shared" si="196"/>
        <v>2</v>
      </c>
      <c r="H1177" s="75">
        <f t="shared" si="196"/>
        <v>3</v>
      </c>
      <c r="I1177" s="75">
        <f t="shared" si="196"/>
        <v>4</v>
      </c>
      <c r="J1177" s="75">
        <f t="shared" si="196"/>
        <v>5</v>
      </c>
      <c r="K1177" s="75">
        <f t="shared" si="196"/>
        <v>6</v>
      </c>
      <c r="L1177" s="75">
        <f t="shared" si="196"/>
        <v>7</v>
      </c>
      <c r="M1177" s="75">
        <f t="shared" si="196"/>
        <v>8</v>
      </c>
      <c r="N1177" s="75">
        <f t="shared" si="196"/>
        <v>9</v>
      </c>
      <c r="O1177" s="75">
        <f t="shared" si="196"/>
        <v>10</v>
      </c>
      <c r="P1177">
        <f t="shared" si="191"/>
        <v>1</v>
      </c>
      <c r="Q1177" t="str">
        <f t="shared" si="192"/>
        <v>D20201231</v>
      </c>
      <c r="R1177">
        <f t="shared" si="193"/>
        <v>570775</v>
      </c>
      <c r="S1177">
        <v>1</v>
      </c>
      <c r="T1177">
        <f t="shared" si="194"/>
        <v>0</v>
      </c>
      <c r="U1177">
        <f t="shared" si="194"/>
        <v>0</v>
      </c>
      <c r="V1177">
        <f t="shared" si="194"/>
        <v>0</v>
      </c>
      <c r="W1177">
        <f t="shared" si="194"/>
        <v>1</v>
      </c>
    </row>
    <row r="1178" spans="1:23" x14ac:dyDescent="0.25">
      <c r="A1178" t="s">
        <v>2650</v>
      </c>
      <c r="B1178">
        <v>1</v>
      </c>
      <c r="C1178">
        <v>208741</v>
      </c>
      <c r="E1178" s="74">
        <v>300157</v>
      </c>
      <c r="F1178" s="75">
        <f t="shared" si="196"/>
        <v>1</v>
      </c>
      <c r="G1178" s="75">
        <f t="shared" si="196"/>
        <v>2</v>
      </c>
      <c r="H1178" s="75">
        <f t="shared" si="196"/>
        <v>3</v>
      </c>
      <c r="I1178" s="75">
        <f t="shared" si="196"/>
        <v>4</v>
      </c>
      <c r="J1178" s="75">
        <f t="shared" si="196"/>
        <v>5</v>
      </c>
      <c r="K1178" s="75">
        <f t="shared" si="196"/>
        <v>6</v>
      </c>
      <c r="L1178" s="75">
        <f t="shared" si="196"/>
        <v>7</v>
      </c>
      <c r="M1178" s="75">
        <f t="shared" si="196"/>
        <v>8</v>
      </c>
      <c r="N1178" s="75">
        <f t="shared" si="196"/>
        <v>9</v>
      </c>
      <c r="O1178" s="75">
        <f t="shared" si="196"/>
        <v>10</v>
      </c>
      <c r="P1178">
        <f t="shared" si="191"/>
        <v>1</v>
      </c>
      <c r="Q1178" t="str">
        <f t="shared" si="192"/>
        <v>D20201231</v>
      </c>
      <c r="R1178">
        <f t="shared" si="193"/>
        <v>69792</v>
      </c>
      <c r="S1178">
        <v>1</v>
      </c>
      <c r="T1178">
        <f t="shared" si="194"/>
        <v>0</v>
      </c>
      <c r="U1178">
        <f t="shared" si="194"/>
        <v>0</v>
      </c>
      <c r="V1178">
        <f t="shared" si="194"/>
        <v>0</v>
      </c>
      <c r="W1178">
        <f t="shared" si="194"/>
        <v>1</v>
      </c>
    </row>
    <row r="1179" spans="1:23" x14ac:dyDescent="0.25">
      <c r="A1179" t="s">
        <v>2652</v>
      </c>
      <c r="B1179">
        <v>1</v>
      </c>
      <c r="C1179">
        <v>161828</v>
      </c>
      <c r="E1179" s="74">
        <v>300353</v>
      </c>
      <c r="F1179" s="75">
        <f t="shared" si="196"/>
        <v>1</v>
      </c>
      <c r="G1179" s="75">
        <f t="shared" si="196"/>
        <v>2</v>
      </c>
      <c r="H1179" s="75">
        <f t="shared" si="196"/>
        <v>3</v>
      </c>
      <c r="I1179" s="75">
        <f t="shared" si="196"/>
        <v>4</v>
      </c>
      <c r="J1179" s="75">
        <f t="shared" si="196"/>
        <v>5</v>
      </c>
      <c r="K1179" s="75">
        <f t="shared" si="196"/>
        <v>6</v>
      </c>
      <c r="L1179" s="75">
        <f t="shared" si="196"/>
        <v>7</v>
      </c>
      <c r="M1179" s="75">
        <f t="shared" si="196"/>
        <v>8</v>
      </c>
      <c r="N1179" s="75">
        <f t="shared" si="196"/>
        <v>9</v>
      </c>
      <c r="O1179" s="75">
        <f t="shared" si="196"/>
        <v>10</v>
      </c>
      <c r="P1179">
        <f t="shared" si="191"/>
        <v>1</v>
      </c>
      <c r="Q1179" t="str">
        <f t="shared" si="192"/>
        <v>D20201231</v>
      </c>
      <c r="R1179">
        <f t="shared" si="193"/>
        <v>378759</v>
      </c>
      <c r="S1179">
        <v>1</v>
      </c>
      <c r="T1179">
        <f t="shared" si="194"/>
        <v>0</v>
      </c>
      <c r="U1179">
        <f t="shared" si="194"/>
        <v>0</v>
      </c>
      <c r="V1179">
        <f t="shared" si="194"/>
        <v>0</v>
      </c>
      <c r="W1179">
        <f t="shared" si="194"/>
        <v>1</v>
      </c>
    </row>
    <row r="1180" spans="1:23" x14ac:dyDescent="0.25">
      <c r="A1180" t="s">
        <v>2654</v>
      </c>
      <c r="B1180">
        <v>1</v>
      </c>
      <c r="C1180">
        <v>1544574</v>
      </c>
      <c r="E1180" s="74">
        <v>300456</v>
      </c>
      <c r="F1180" s="75">
        <f t="shared" si="196"/>
        <v>1</v>
      </c>
      <c r="G1180" s="75">
        <f t="shared" si="196"/>
        <v>2</v>
      </c>
      <c r="H1180" s="75">
        <f t="shared" si="196"/>
        <v>3</v>
      </c>
      <c r="I1180" s="75">
        <f t="shared" si="196"/>
        <v>4</v>
      </c>
      <c r="J1180" s="75">
        <f t="shared" si="196"/>
        <v>5</v>
      </c>
      <c r="K1180" s="75">
        <f t="shared" si="196"/>
        <v>6</v>
      </c>
      <c r="L1180" s="75">
        <f t="shared" si="196"/>
        <v>7</v>
      </c>
      <c r="M1180" s="75">
        <f t="shared" si="196"/>
        <v>8</v>
      </c>
      <c r="N1180" s="75">
        <f t="shared" si="196"/>
        <v>9</v>
      </c>
      <c r="O1180" s="75">
        <f t="shared" si="196"/>
        <v>10</v>
      </c>
      <c r="P1180">
        <f t="shared" si="191"/>
        <v>1</v>
      </c>
      <c r="Q1180" t="str">
        <f t="shared" si="192"/>
        <v>D20201231</v>
      </c>
      <c r="R1180">
        <f t="shared" si="193"/>
        <v>31551</v>
      </c>
      <c r="S1180">
        <v>1</v>
      </c>
      <c r="T1180">
        <f t="shared" si="194"/>
        <v>0</v>
      </c>
      <c r="U1180">
        <f t="shared" si="194"/>
        <v>0</v>
      </c>
      <c r="V1180">
        <f t="shared" si="194"/>
        <v>0</v>
      </c>
      <c r="W1180">
        <f t="shared" si="194"/>
        <v>1</v>
      </c>
    </row>
    <row r="1181" spans="1:23" x14ac:dyDescent="0.25">
      <c r="A1181" t="s">
        <v>2656</v>
      </c>
      <c r="B1181">
        <v>1</v>
      </c>
      <c r="C1181">
        <v>418768</v>
      </c>
      <c r="E1181" s="74">
        <v>300933</v>
      </c>
      <c r="F1181" s="75">
        <f t="shared" si="196"/>
        <v>1</v>
      </c>
      <c r="G1181" s="75">
        <f t="shared" si="196"/>
        <v>2</v>
      </c>
      <c r="H1181" s="75">
        <f t="shared" si="196"/>
        <v>3</v>
      </c>
      <c r="I1181" s="75">
        <f t="shared" si="196"/>
        <v>4</v>
      </c>
      <c r="J1181" s="75">
        <f t="shared" si="196"/>
        <v>5</v>
      </c>
      <c r="K1181" s="75">
        <f t="shared" si="196"/>
        <v>6</v>
      </c>
      <c r="L1181" s="75">
        <f t="shared" si="196"/>
        <v>7</v>
      </c>
      <c r="M1181" s="75">
        <f t="shared" si="196"/>
        <v>8</v>
      </c>
      <c r="N1181" s="75">
        <f t="shared" si="196"/>
        <v>9</v>
      </c>
      <c r="O1181" s="75">
        <f t="shared" si="196"/>
        <v>10</v>
      </c>
      <c r="P1181">
        <f t="shared" si="191"/>
        <v>1</v>
      </c>
      <c r="Q1181" t="str">
        <f t="shared" si="192"/>
        <v>D20201231</v>
      </c>
      <c r="R1181">
        <f t="shared" si="193"/>
        <v>403069</v>
      </c>
      <c r="S1181">
        <v>1</v>
      </c>
      <c r="T1181">
        <f t="shared" si="194"/>
        <v>0</v>
      </c>
      <c r="U1181">
        <f t="shared" si="194"/>
        <v>0</v>
      </c>
      <c r="V1181">
        <f t="shared" si="194"/>
        <v>0</v>
      </c>
      <c r="W1181">
        <f t="shared" si="194"/>
        <v>1</v>
      </c>
    </row>
    <row r="1182" spans="1:23" x14ac:dyDescent="0.25">
      <c r="A1182" t="s">
        <v>2658</v>
      </c>
      <c r="B1182">
        <v>1</v>
      </c>
      <c r="C1182">
        <v>233962</v>
      </c>
      <c r="E1182" s="74">
        <v>300942</v>
      </c>
      <c r="F1182" s="75">
        <f t="shared" si="196"/>
        <v>1</v>
      </c>
      <c r="G1182" s="75">
        <f t="shared" si="196"/>
        <v>2</v>
      </c>
      <c r="H1182" s="75">
        <f t="shared" si="196"/>
        <v>3</v>
      </c>
      <c r="I1182" s="75">
        <f t="shared" si="196"/>
        <v>4</v>
      </c>
      <c r="J1182" s="75">
        <f t="shared" si="196"/>
        <v>5</v>
      </c>
      <c r="K1182" s="75">
        <f t="shared" si="196"/>
        <v>6</v>
      </c>
      <c r="L1182" s="75">
        <f t="shared" si="196"/>
        <v>7</v>
      </c>
      <c r="M1182" s="75">
        <f t="shared" si="196"/>
        <v>8</v>
      </c>
      <c r="N1182" s="75">
        <f t="shared" si="196"/>
        <v>9</v>
      </c>
      <c r="O1182" s="75">
        <f t="shared" si="196"/>
        <v>10</v>
      </c>
      <c r="P1182">
        <f t="shared" si="191"/>
        <v>1</v>
      </c>
      <c r="Q1182" t="str">
        <f t="shared" si="192"/>
        <v>D20201231</v>
      </c>
      <c r="R1182">
        <f t="shared" si="193"/>
        <v>222112</v>
      </c>
      <c r="S1182">
        <v>1</v>
      </c>
      <c r="T1182">
        <f t="shared" si="194"/>
        <v>0</v>
      </c>
      <c r="U1182">
        <f t="shared" si="194"/>
        <v>0</v>
      </c>
      <c r="V1182">
        <f t="shared" si="194"/>
        <v>0</v>
      </c>
      <c r="W1182">
        <f t="shared" si="194"/>
        <v>1</v>
      </c>
    </row>
    <row r="1183" spans="1:23" x14ac:dyDescent="0.25">
      <c r="A1183" t="s">
        <v>2660</v>
      </c>
      <c r="B1183">
        <v>1</v>
      </c>
      <c r="C1183">
        <v>8751</v>
      </c>
      <c r="E1183" s="74">
        <v>300960</v>
      </c>
      <c r="F1183" s="75">
        <f t="shared" si="196"/>
        <v>1</v>
      </c>
      <c r="G1183" s="75">
        <f t="shared" si="196"/>
        <v>2</v>
      </c>
      <c r="H1183" s="75">
        <f t="shared" si="196"/>
        <v>3</v>
      </c>
      <c r="I1183" s="75">
        <f t="shared" si="196"/>
        <v>4</v>
      </c>
      <c r="J1183" s="75">
        <f t="shared" si="196"/>
        <v>5</v>
      </c>
      <c r="K1183" s="75">
        <f t="shared" si="196"/>
        <v>6</v>
      </c>
      <c r="L1183" s="75">
        <f t="shared" si="196"/>
        <v>7</v>
      </c>
      <c r="M1183" s="75">
        <f t="shared" si="196"/>
        <v>8</v>
      </c>
      <c r="N1183" s="75">
        <f t="shared" si="196"/>
        <v>9</v>
      </c>
      <c r="O1183" s="75">
        <f t="shared" si="196"/>
        <v>10</v>
      </c>
      <c r="P1183">
        <f t="shared" si="191"/>
        <v>1</v>
      </c>
      <c r="Q1183" t="str">
        <f t="shared" si="192"/>
        <v>D20201231</v>
      </c>
      <c r="R1183">
        <f t="shared" si="193"/>
        <v>574896</v>
      </c>
      <c r="S1183">
        <v>1</v>
      </c>
      <c r="T1183">
        <f t="shared" si="194"/>
        <v>0</v>
      </c>
      <c r="U1183">
        <f t="shared" si="194"/>
        <v>0</v>
      </c>
      <c r="V1183">
        <f t="shared" si="194"/>
        <v>0</v>
      </c>
      <c r="W1183">
        <f t="shared" si="194"/>
        <v>1</v>
      </c>
    </row>
    <row r="1184" spans="1:23" x14ac:dyDescent="0.25">
      <c r="A1184" t="s">
        <v>2662</v>
      </c>
      <c r="B1184">
        <v>1</v>
      </c>
      <c r="C1184">
        <v>281466</v>
      </c>
      <c r="E1184" s="74">
        <v>301574</v>
      </c>
      <c r="F1184" s="75">
        <f t="shared" si="196"/>
        <v>1</v>
      </c>
      <c r="G1184" s="75">
        <f t="shared" si="196"/>
        <v>2</v>
      </c>
      <c r="H1184" s="75">
        <f t="shared" si="196"/>
        <v>3</v>
      </c>
      <c r="I1184" s="75">
        <f t="shared" si="196"/>
        <v>4</v>
      </c>
      <c r="J1184" s="75">
        <f t="shared" si="196"/>
        <v>5</v>
      </c>
      <c r="K1184" s="75">
        <f t="shared" si="196"/>
        <v>6</v>
      </c>
      <c r="L1184" s="75">
        <f t="shared" si="196"/>
        <v>7</v>
      </c>
      <c r="M1184" s="75">
        <f t="shared" si="196"/>
        <v>8</v>
      </c>
      <c r="N1184" s="75">
        <f t="shared" si="196"/>
        <v>9</v>
      </c>
      <c r="O1184" s="75">
        <f t="shared" si="196"/>
        <v>10</v>
      </c>
      <c r="P1184">
        <f t="shared" si="191"/>
        <v>1</v>
      </c>
      <c r="Q1184" t="str">
        <f t="shared" si="192"/>
        <v>D20201231</v>
      </c>
      <c r="R1184">
        <f t="shared" si="193"/>
        <v>686391</v>
      </c>
      <c r="S1184">
        <v>1</v>
      </c>
      <c r="T1184">
        <f t="shared" si="194"/>
        <v>0</v>
      </c>
      <c r="U1184">
        <f t="shared" si="194"/>
        <v>0</v>
      </c>
      <c r="V1184">
        <f t="shared" si="194"/>
        <v>0</v>
      </c>
      <c r="W1184">
        <f t="shared" si="194"/>
        <v>1</v>
      </c>
    </row>
    <row r="1185" spans="1:23" x14ac:dyDescent="0.25">
      <c r="A1185" t="s">
        <v>2664</v>
      </c>
      <c r="B1185">
        <v>1</v>
      </c>
      <c r="C1185">
        <v>509321</v>
      </c>
      <c r="E1185" s="74">
        <v>301800</v>
      </c>
      <c r="F1185" s="75">
        <f t="shared" ref="F1185:O1194" si="197">IFERROR(VLOOKUP(CONCATENATE(F$4,".",$E1185),$A$4:$C$488690,2,FALSE)*F$3,100)</f>
        <v>1</v>
      </c>
      <c r="G1185" s="75">
        <f t="shared" si="197"/>
        <v>2</v>
      </c>
      <c r="H1185" s="75">
        <f t="shared" si="197"/>
        <v>3</v>
      </c>
      <c r="I1185" s="75">
        <f t="shared" si="197"/>
        <v>4</v>
      </c>
      <c r="J1185" s="75">
        <f t="shared" si="197"/>
        <v>5</v>
      </c>
      <c r="K1185" s="75">
        <f t="shared" si="197"/>
        <v>6</v>
      </c>
      <c r="L1185" s="75">
        <f t="shared" si="197"/>
        <v>7</v>
      </c>
      <c r="M1185" s="75">
        <f t="shared" si="197"/>
        <v>8</v>
      </c>
      <c r="N1185" s="75">
        <f t="shared" si="197"/>
        <v>9</v>
      </c>
      <c r="O1185" s="75">
        <f t="shared" si="197"/>
        <v>10</v>
      </c>
      <c r="P1185">
        <f t="shared" si="191"/>
        <v>1</v>
      </c>
      <c r="Q1185" t="str">
        <f t="shared" si="192"/>
        <v>D20201231</v>
      </c>
      <c r="R1185">
        <f t="shared" si="193"/>
        <v>1173014</v>
      </c>
      <c r="S1185">
        <v>1</v>
      </c>
      <c r="T1185">
        <f t="shared" si="194"/>
        <v>0</v>
      </c>
      <c r="U1185">
        <f t="shared" si="194"/>
        <v>0</v>
      </c>
      <c r="V1185">
        <f t="shared" si="194"/>
        <v>1</v>
      </c>
      <c r="W1185">
        <f t="shared" si="194"/>
        <v>0</v>
      </c>
    </row>
    <row r="1186" spans="1:23" x14ac:dyDescent="0.25">
      <c r="A1186" t="s">
        <v>2665</v>
      </c>
      <c r="B1186">
        <v>1</v>
      </c>
      <c r="C1186">
        <v>96994</v>
      </c>
      <c r="E1186" s="74">
        <v>302030</v>
      </c>
      <c r="F1186" s="75">
        <f t="shared" si="197"/>
        <v>1</v>
      </c>
      <c r="G1186" s="75">
        <f t="shared" si="197"/>
        <v>2</v>
      </c>
      <c r="H1186" s="75">
        <f t="shared" si="197"/>
        <v>3</v>
      </c>
      <c r="I1186" s="75">
        <f t="shared" si="197"/>
        <v>4</v>
      </c>
      <c r="J1186" s="75">
        <f t="shared" si="197"/>
        <v>5</v>
      </c>
      <c r="K1186" s="75">
        <f t="shared" si="197"/>
        <v>6</v>
      </c>
      <c r="L1186" s="75">
        <f t="shared" si="197"/>
        <v>7</v>
      </c>
      <c r="M1186" s="75">
        <f t="shared" si="197"/>
        <v>8</v>
      </c>
      <c r="N1186" s="75">
        <f t="shared" si="197"/>
        <v>9</v>
      </c>
      <c r="O1186" s="75">
        <f t="shared" si="197"/>
        <v>10</v>
      </c>
      <c r="P1186">
        <f t="shared" si="191"/>
        <v>1</v>
      </c>
      <c r="Q1186" t="str">
        <f t="shared" si="192"/>
        <v>D20201231</v>
      </c>
      <c r="R1186">
        <f t="shared" si="193"/>
        <v>131851</v>
      </c>
      <c r="S1186">
        <v>1</v>
      </c>
      <c r="T1186">
        <f t="shared" si="194"/>
        <v>0</v>
      </c>
      <c r="U1186">
        <f t="shared" si="194"/>
        <v>0</v>
      </c>
      <c r="V1186">
        <f t="shared" si="194"/>
        <v>0</v>
      </c>
      <c r="W1186">
        <f t="shared" si="194"/>
        <v>1</v>
      </c>
    </row>
    <row r="1187" spans="1:23" x14ac:dyDescent="0.25">
      <c r="A1187" t="s">
        <v>2667</v>
      </c>
      <c r="B1187">
        <v>1</v>
      </c>
      <c r="C1187">
        <v>7992</v>
      </c>
      <c r="E1187" s="74">
        <v>302133</v>
      </c>
      <c r="F1187" s="75">
        <f t="shared" si="197"/>
        <v>1</v>
      </c>
      <c r="G1187" s="75">
        <f t="shared" si="197"/>
        <v>2</v>
      </c>
      <c r="H1187" s="75">
        <f t="shared" si="197"/>
        <v>3</v>
      </c>
      <c r="I1187" s="75">
        <f t="shared" si="197"/>
        <v>4</v>
      </c>
      <c r="J1187" s="75">
        <f t="shared" si="197"/>
        <v>5</v>
      </c>
      <c r="K1187" s="75">
        <f t="shared" si="197"/>
        <v>6</v>
      </c>
      <c r="L1187" s="75">
        <f t="shared" si="197"/>
        <v>7</v>
      </c>
      <c r="M1187" s="75">
        <f t="shared" si="197"/>
        <v>8</v>
      </c>
      <c r="N1187" s="75">
        <f t="shared" si="197"/>
        <v>9</v>
      </c>
      <c r="O1187" s="75">
        <f t="shared" si="197"/>
        <v>10</v>
      </c>
      <c r="P1187">
        <f t="shared" si="191"/>
        <v>1</v>
      </c>
      <c r="Q1187" t="str">
        <f t="shared" si="192"/>
        <v>D20201231</v>
      </c>
      <c r="R1187">
        <f t="shared" si="193"/>
        <v>17652</v>
      </c>
      <c r="S1187">
        <v>1</v>
      </c>
      <c r="T1187">
        <f t="shared" si="194"/>
        <v>0</v>
      </c>
      <c r="U1187">
        <f t="shared" si="194"/>
        <v>0</v>
      </c>
      <c r="V1187">
        <f t="shared" si="194"/>
        <v>0</v>
      </c>
      <c r="W1187">
        <f t="shared" si="194"/>
        <v>1</v>
      </c>
    </row>
    <row r="1188" spans="1:23" x14ac:dyDescent="0.25">
      <c r="A1188" t="s">
        <v>2669</v>
      </c>
      <c r="B1188">
        <v>1</v>
      </c>
      <c r="C1188">
        <v>179466</v>
      </c>
      <c r="E1188" s="74">
        <v>302553</v>
      </c>
      <c r="F1188" s="75">
        <f t="shared" si="197"/>
        <v>1</v>
      </c>
      <c r="G1188" s="75">
        <f t="shared" si="197"/>
        <v>2</v>
      </c>
      <c r="H1188" s="75">
        <f t="shared" si="197"/>
        <v>3</v>
      </c>
      <c r="I1188" s="75">
        <f t="shared" si="197"/>
        <v>4</v>
      </c>
      <c r="J1188" s="75">
        <f t="shared" si="197"/>
        <v>5</v>
      </c>
      <c r="K1188" s="75">
        <f t="shared" si="197"/>
        <v>6</v>
      </c>
      <c r="L1188" s="75">
        <f t="shared" si="197"/>
        <v>7</v>
      </c>
      <c r="M1188" s="75">
        <f t="shared" si="197"/>
        <v>8</v>
      </c>
      <c r="N1188" s="75">
        <f t="shared" si="197"/>
        <v>9</v>
      </c>
      <c r="O1188" s="75">
        <f t="shared" si="197"/>
        <v>10</v>
      </c>
      <c r="P1188">
        <f t="shared" si="191"/>
        <v>1</v>
      </c>
      <c r="Q1188" t="str">
        <f t="shared" si="192"/>
        <v>D20201231</v>
      </c>
      <c r="R1188">
        <f t="shared" si="193"/>
        <v>233220</v>
      </c>
      <c r="S1188">
        <v>1</v>
      </c>
      <c r="T1188">
        <f t="shared" si="194"/>
        <v>0</v>
      </c>
      <c r="U1188">
        <f t="shared" si="194"/>
        <v>0</v>
      </c>
      <c r="V1188">
        <f t="shared" si="194"/>
        <v>0</v>
      </c>
      <c r="W1188">
        <f t="shared" si="194"/>
        <v>1</v>
      </c>
    </row>
    <row r="1189" spans="1:23" x14ac:dyDescent="0.25">
      <c r="A1189" t="s">
        <v>2671</v>
      </c>
      <c r="B1189">
        <v>1</v>
      </c>
      <c r="C1189">
        <v>620899</v>
      </c>
      <c r="E1189" s="74">
        <v>302656</v>
      </c>
      <c r="F1189" s="75">
        <f t="shared" si="197"/>
        <v>1</v>
      </c>
      <c r="G1189" s="75">
        <f t="shared" si="197"/>
        <v>2</v>
      </c>
      <c r="H1189" s="75">
        <f t="shared" si="197"/>
        <v>3</v>
      </c>
      <c r="I1189" s="75">
        <f t="shared" si="197"/>
        <v>4</v>
      </c>
      <c r="J1189" s="75">
        <f t="shared" si="197"/>
        <v>5</v>
      </c>
      <c r="K1189" s="75">
        <f t="shared" si="197"/>
        <v>6</v>
      </c>
      <c r="L1189" s="75">
        <f t="shared" si="197"/>
        <v>7</v>
      </c>
      <c r="M1189" s="75">
        <f t="shared" si="197"/>
        <v>8</v>
      </c>
      <c r="N1189" s="75">
        <f t="shared" si="197"/>
        <v>9</v>
      </c>
      <c r="O1189" s="75">
        <f t="shared" si="197"/>
        <v>10</v>
      </c>
      <c r="P1189">
        <f t="shared" si="191"/>
        <v>1</v>
      </c>
      <c r="Q1189" t="str">
        <f t="shared" si="192"/>
        <v>D20201231</v>
      </c>
      <c r="R1189">
        <f t="shared" si="193"/>
        <v>2297562</v>
      </c>
      <c r="S1189">
        <v>1</v>
      </c>
      <c r="T1189">
        <f t="shared" si="194"/>
        <v>0</v>
      </c>
      <c r="U1189">
        <f t="shared" si="194"/>
        <v>0</v>
      </c>
      <c r="V1189">
        <f t="shared" si="194"/>
        <v>1</v>
      </c>
      <c r="W1189">
        <f t="shared" si="194"/>
        <v>0</v>
      </c>
    </row>
    <row r="1190" spans="1:23" x14ac:dyDescent="0.25">
      <c r="A1190" t="s">
        <v>2673</v>
      </c>
      <c r="B1190">
        <v>1</v>
      </c>
      <c r="C1190">
        <v>169548</v>
      </c>
      <c r="E1190" s="74">
        <v>303653</v>
      </c>
      <c r="F1190" s="75">
        <f t="shared" si="197"/>
        <v>1</v>
      </c>
      <c r="G1190" s="75">
        <f t="shared" si="197"/>
        <v>2</v>
      </c>
      <c r="H1190" s="75">
        <f t="shared" si="197"/>
        <v>3</v>
      </c>
      <c r="I1190" s="75">
        <f t="shared" si="197"/>
        <v>4</v>
      </c>
      <c r="J1190" s="75">
        <f t="shared" si="197"/>
        <v>5</v>
      </c>
      <c r="K1190" s="75">
        <f t="shared" si="197"/>
        <v>6</v>
      </c>
      <c r="L1190" s="75">
        <f t="shared" si="197"/>
        <v>7</v>
      </c>
      <c r="M1190" s="75">
        <f t="shared" si="197"/>
        <v>8</v>
      </c>
      <c r="N1190" s="75">
        <f t="shared" si="197"/>
        <v>9</v>
      </c>
      <c r="O1190" s="75">
        <f t="shared" si="197"/>
        <v>10</v>
      </c>
      <c r="P1190">
        <f t="shared" si="191"/>
        <v>1</v>
      </c>
      <c r="Q1190" t="str">
        <f t="shared" si="192"/>
        <v>D20201231</v>
      </c>
      <c r="R1190">
        <f t="shared" si="193"/>
        <v>285903</v>
      </c>
      <c r="S1190">
        <v>1</v>
      </c>
      <c r="T1190">
        <f t="shared" si="194"/>
        <v>0</v>
      </c>
      <c r="U1190">
        <f t="shared" si="194"/>
        <v>0</v>
      </c>
      <c r="V1190">
        <f t="shared" si="194"/>
        <v>0</v>
      </c>
      <c r="W1190">
        <f t="shared" si="194"/>
        <v>1</v>
      </c>
    </row>
    <row r="1191" spans="1:23" x14ac:dyDescent="0.25">
      <c r="A1191" t="s">
        <v>2675</v>
      </c>
      <c r="B1191">
        <v>1</v>
      </c>
      <c r="C1191">
        <v>704546</v>
      </c>
      <c r="E1191" s="74">
        <v>303701</v>
      </c>
      <c r="F1191" s="75">
        <f t="shared" si="197"/>
        <v>1</v>
      </c>
      <c r="G1191" s="75">
        <f t="shared" si="197"/>
        <v>2</v>
      </c>
      <c r="H1191" s="75">
        <f t="shared" si="197"/>
        <v>3</v>
      </c>
      <c r="I1191" s="75">
        <f t="shared" si="197"/>
        <v>4</v>
      </c>
      <c r="J1191" s="75">
        <f t="shared" si="197"/>
        <v>5</v>
      </c>
      <c r="K1191" s="75">
        <f t="shared" si="197"/>
        <v>6</v>
      </c>
      <c r="L1191" s="75">
        <f t="shared" si="197"/>
        <v>7</v>
      </c>
      <c r="M1191" s="75">
        <f t="shared" si="197"/>
        <v>8</v>
      </c>
      <c r="N1191" s="75">
        <f t="shared" si="197"/>
        <v>9</v>
      </c>
      <c r="O1191" s="75">
        <f t="shared" si="197"/>
        <v>10</v>
      </c>
      <c r="P1191">
        <f t="shared" si="191"/>
        <v>1</v>
      </c>
      <c r="Q1191" t="str">
        <f t="shared" si="192"/>
        <v>D20201231</v>
      </c>
      <c r="R1191">
        <f t="shared" si="193"/>
        <v>202195</v>
      </c>
      <c r="S1191">
        <v>1</v>
      </c>
      <c r="T1191">
        <f t="shared" si="194"/>
        <v>0</v>
      </c>
      <c r="U1191">
        <f t="shared" si="194"/>
        <v>0</v>
      </c>
      <c r="V1191">
        <f t="shared" si="194"/>
        <v>0</v>
      </c>
      <c r="W1191">
        <f t="shared" si="194"/>
        <v>1</v>
      </c>
    </row>
    <row r="1192" spans="1:23" x14ac:dyDescent="0.25">
      <c r="A1192" t="s">
        <v>2677</v>
      </c>
      <c r="B1192">
        <v>1</v>
      </c>
      <c r="C1192">
        <v>272184</v>
      </c>
      <c r="E1192" s="74">
        <v>303747</v>
      </c>
      <c r="F1192" s="75">
        <f t="shared" si="197"/>
        <v>1</v>
      </c>
      <c r="G1192" s="75">
        <f t="shared" si="197"/>
        <v>2</v>
      </c>
      <c r="H1192" s="75">
        <f t="shared" si="197"/>
        <v>3</v>
      </c>
      <c r="I1192" s="75">
        <f t="shared" si="197"/>
        <v>4</v>
      </c>
      <c r="J1192" s="75">
        <f t="shared" si="197"/>
        <v>5</v>
      </c>
      <c r="K1192" s="75">
        <f t="shared" si="197"/>
        <v>6</v>
      </c>
      <c r="L1192" s="75">
        <f t="shared" si="197"/>
        <v>7</v>
      </c>
      <c r="M1192" s="75">
        <f t="shared" si="197"/>
        <v>8</v>
      </c>
      <c r="N1192" s="75">
        <f t="shared" si="197"/>
        <v>9</v>
      </c>
      <c r="O1192" s="75">
        <f t="shared" si="197"/>
        <v>10</v>
      </c>
      <c r="P1192">
        <f t="shared" si="191"/>
        <v>1</v>
      </c>
      <c r="Q1192" t="str">
        <f t="shared" si="192"/>
        <v>D20201231</v>
      </c>
      <c r="R1192">
        <f t="shared" si="193"/>
        <v>83525</v>
      </c>
      <c r="S1192">
        <v>1</v>
      </c>
      <c r="T1192">
        <f t="shared" si="194"/>
        <v>0</v>
      </c>
      <c r="U1192">
        <f t="shared" si="194"/>
        <v>0</v>
      </c>
      <c r="V1192">
        <f t="shared" si="194"/>
        <v>0</v>
      </c>
      <c r="W1192">
        <f t="shared" si="194"/>
        <v>1</v>
      </c>
    </row>
    <row r="1193" spans="1:23" x14ac:dyDescent="0.25">
      <c r="A1193" t="s">
        <v>2679</v>
      </c>
      <c r="B1193">
        <v>1</v>
      </c>
      <c r="C1193">
        <v>1123488</v>
      </c>
      <c r="E1193" s="74">
        <v>303952</v>
      </c>
      <c r="F1193" s="75">
        <f t="shared" si="197"/>
        <v>1</v>
      </c>
      <c r="G1193" s="75">
        <f t="shared" si="197"/>
        <v>2</v>
      </c>
      <c r="H1193" s="75">
        <f t="shared" si="197"/>
        <v>3</v>
      </c>
      <c r="I1193" s="75">
        <f t="shared" si="197"/>
        <v>4</v>
      </c>
      <c r="J1193" s="75">
        <f t="shared" si="197"/>
        <v>5</v>
      </c>
      <c r="K1193" s="75">
        <f t="shared" si="197"/>
        <v>6</v>
      </c>
      <c r="L1193" s="75">
        <f t="shared" si="197"/>
        <v>7</v>
      </c>
      <c r="M1193" s="75">
        <f t="shared" si="197"/>
        <v>8</v>
      </c>
      <c r="N1193" s="75">
        <f t="shared" si="197"/>
        <v>9</v>
      </c>
      <c r="O1193" s="75">
        <f t="shared" si="197"/>
        <v>10</v>
      </c>
      <c r="P1193">
        <f t="shared" si="191"/>
        <v>1</v>
      </c>
      <c r="Q1193" t="str">
        <f t="shared" si="192"/>
        <v>D20201231</v>
      </c>
      <c r="R1193">
        <f t="shared" si="193"/>
        <v>456528</v>
      </c>
      <c r="S1193">
        <v>1</v>
      </c>
      <c r="T1193">
        <f t="shared" si="194"/>
        <v>0</v>
      </c>
      <c r="U1193">
        <f t="shared" si="194"/>
        <v>0</v>
      </c>
      <c r="V1193">
        <f t="shared" si="194"/>
        <v>0</v>
      </c>
      <c r="W1193">
        <f t="shared" si="194"/>
        <v>1</v>
      </c>
    </row>
    <row r="1194" spans="1:23" x14ac:dyDescent="0.25">
      <c r="A1194" t="s">
        <v>2681</v>
      </c>
      <c r="B1194">
        <v>1</v>
      </c>
      <c r="C1194">
        <v>634439</v>
      </c>
      <c r="E1194" s="74">
        <v>304155</v>
      </c>
      <c r="F1194" s="75">
        <f t="shared" si="197"/>
        <v>1</v>
      </c>
      <c r="G1194" s="75">
        <f t="shared" si="197"/>
        <v>2</v>
      </c>
      <c r="H1194" s="75">
        <f t="shared" si="197"/>
        <v>3</v>
      </c>
      <c r="I1194" s="75">
        <f t="shared" si="197"/>
        <v>4</v>
      </c>
      <c r="J1194" s="75">
        <f t="shared" si="197"/>
        <v>100</v>
      </c>
      <c r="K1194" s="75">
        <f t="shared" si="197"/>
        <v>100</v>
      </c>
      <c r="L1194" s="75">
        <f t="shared" si="197"/>
        <v>100</v>
      </c>
      <c r="M1194" s="75">
        <f t="shared" si="197"/>
        <v>100</v>
      </c>
      <c r="N1194" s="75">
        <f t="shared" si="197"/>
        <v>100</v>
      </c>
      <c r="O1194" s="75">
        <f t="shared" si="197"/>
        <v>100</v>
      </c>
      <c r="P1194">
        <f t="shared" si="191"/>
        <v>1</v>
      </c>
      <c r="Q1194" t="str">
        <f t="shared" si="192"/>
        <v>D20201231</v>
      </c>
      <c r="R1194">
        <f t="shared" si="193"/>
        <v>78984</v>
      </c>
      <c r="S1194">
        <v>1</v>
      </c>
      <c r="T1194">
        <f t="shared" si="194"/>
        <v>0</v>
      </c>
      <c r="U1194">
        <f t="shared" si="194"/>
        <v>0</v>
      </c>
      <c r="V1194">
        <f t="shared" si="194"/>
        <v>0</v>
      </c>
      <c r="W1194">
        <f t="shared" si="194"/>
        <v>1</v>
      </c>
    </row>
    <row r="1195" spans="1:23" x14ac:dyDescent="0.25">
      <c r="A1195" t="s">
        <v>2683</v>
      </c>
      <c r="B1195">
        <v>1</v>
      </c>
      <c r="C1195">
        <v>116576</v>
      </c>
      <c r="E1195" s="74">
        <v>304173</v>
      </c>
      <c r="F1195" s="75">
        <f t="shared" ref="F1195:O1204" si="198">IFERROR(VLOOKUP(CONCATENATE(F$4,".",$E1195),$A$4:$C$488690,2,FALSE)*F$3,100)</f>
        <v>1</v>
      </c>
      <c r="G1195" s="75">
        <f t="shared" si="198"/>
        <v>2</v>
      </c>
      <c r="H1195" s="75">
        <f t="shared" si="198"/>
        <v>3</v>
      </c>
      <c r="I1195" s="75">
        <f t="shared" si="198"/>
        <v>4</v>
      </c>
      <c r="J1195" s="75">
        <f t="shared" si="198"/>
        <v>5</v>
      </c>
      <c r="K1195" s="75">
        <f t="shared" si="198"/>
        <v>6</v>
      </c>
      <c r="L1195" s="75">
        <f t="shared" si="198"/>
        <v>7</v>
      </c>
      <c r="M1195" s="75">
        <f t="shared" si="198"/>
        <v>8</v>
      </c>
      <c r="N1195" s="75">
        <f t="shared" si="198"/>
        <v>9</v>
      </c>
      <c r="O1195" s="75">
        <f t="shared" si="198"/>
        <v>10</v>
      </c>
      <c r="P1195">
        <f t="shared" si="191"/>
        <v>1</v>
      </c>
      <c r="Q1195" t="str">
        <f t="shared" si="192"/>
        <v>D20201231</v>
      </c>
      <c r="R1195">
        <f t="shared" si="193"/>
        <v>1050889</v>
      </c>
      <c r="S1195">
        <v>1</v>
      </c>
      <c r="T1195">
        <f t="shared" si="194"/>
        <v>0</v>
      </c>
      <c r="U1195">
        <f t="shared" si="194"/>
        <v>0</v>
      </c>
      <c r="V1195">
        <f t="shared" si="194"/>
        <v>1</v>
      </c>
      <c r="W1195">
        <f t="shared" si="194"/>
        <v>0</v>
      </c>
    </row>
    <row r="1196" spans="1:23" x14ac:dyDescent="0.25">
      <c r="A1196" t="s">
        <v>2685</v>
      </c>
      <c r="B1196">
        <v>1</v>
      </c>
      <c r="C1196">
        <v>34296</v>
      </c>
      <c r="E1196" s="74">
        <v>304520</v>
      </c>
      <c r="F1196" s="75">
        <f t="shared" si="198"/>
        <v>1</v>
      </c>
      <c r="G1196" s="75">
        <f t="shared" si="198"/>
        <v>2</v>
      </c>
      <c r="H1196" s="75">
        <f t="shared" si="198"/>
        <v>3</v>
      </c>
      <c r="I1196" s="75">
        <f t="shared" si="198"/>
        <v>4</v>
      </c>
      <c r="J1196" s="75">
        <f t="shared" si="198"/>
        <v>5</v>
      </c>
      <c r="K1196" s="75">
        <f t="shared" si="198"/>
        <v>6</v>
      </c>
      <c r="L1196" s="75">
        <f t="shared" si="198"/>
        <v>7</v>
      </c>
      <c r="M1196" s="75">
        <f t="shared" si="198"/>
        <v>8</v>
      </c>
      <c r="N1196" s="75">
        <f t="shared" si="198"/>
        <v>9</v>
      </c>
      <c r="O1196" s="75">
        <f t="shared" si="198"/>
        <v>10</v>
      </c>
      <c r="P1196">
        <f t="shared" si="191"/>
        <v>1</v>
      </c>
      <c r="Q1196" t="str">
        <f t="shared" si="192"/>
        <v>D20201231</v>
      </c>
      <c r="R1196">
        <f t="shared" si="193"/>
        <v>118733</v>
      </c>
      <c r="S1196">
        <v>1</v>
      </c>
      <c r="T1196">
        <f t="shared" si="194"/>
        <v>0</v>
      </c>
      <c r="U1196">
        <f t="shared" si="194"/>
        <v>0</v>
      </c>
      <c r="V1196">
        <f t="shared" si="194"/>
        <v>0</v>
      </c>
      <c r="W1196">
        <f t="shared" si="194"/>
        <v>1</v>
      </c>
    </row>
    <row r="1197" spans="1:23" x14ac:dyDescent="0.25">
      <c r="A1197" t="s">
        <v>2687</v>
      </c>
      <c r="B1197">
        <v>1</v>
      </c>
      <c r="C1197">
        <v>851823</v>
      </c>
      <c r="E1197" s="74">
        <v>304575</v>
      </c>
      <c r="F1197" s="75">
        <f t="shared" si="198"/>
        <v>1</v>
      </c>
      <c r="G1197" s="75">
        <f t="shared" si="198"/>
        <v>2</v>
      </c>
      <c r="H1197" s="75">
        <f t="shared" si="198"/>
        <v>3</v>
      </c>
      <c r="I1197" s="75">
        <f t="shared" si="198"/>
        <v>4</v>
      </c>
      <c r="J1197" s="75">
        <f t="shared" si="198"/>
        <v>5</v>
      </c>
      <c r="K1197" s="75">
        <f t="shared" si="198"/>
        <v>6</v>
      </c>
      <c r="L1197" s="75">
        <f t="shared" si="198"/>
        <v>7</v>
      </c>
      <c r="M1197" s="75">
        <f t="shared" si="198"/>
        <v>8</v>
      </c>
      <c r="N1197" s="75">
        <f t="shared" si="198"/>
        <v>9</v>
      </c>
      <c r="O1197" s="75">
        <f t="shared" si="198"/>
        <v>10</v>
      </c>
      <c r="P1197">
        <f t="shared" si="191"/>
        <v>1</v>
      </c>
      <c r="Q1197" t="str">
        <f t="shared" si="192"/>
        <v>D20201231</v>
      </c>
      <c r="R1197">
        <f t="shared" si="193"/>
        <v>19650</v>
      </c>
      <c r="S1197">
        <v>1</v>
      </c>
      <c r="T1197">
        <f t="shared" si="194"/>
        <v>0</v>
      </c>
      <c r="U1197">
        <f t="shared" si="194"/>
        <v>0</v>
      </c>
      <c r="V1197">
        <f t="shared" si="194"/>
        <v>0</v>
      </c>
      <c r="W1197">
        <f t="shared" si="194"/>
        <v>1</v>
      </c>
    </row>
    <row r="1198" spans="1:23" x14ac:dyDescent="0.25">
      <c r="A1198" t="s">
        <v>2689</v>
      </c>
      <c r="B1198">
        <v>1</v>
      </c>
      <c r="C1198">
        <v>2883391</v>
      </c>
      <c r="E1198" s="74">
        <v>304762</v>
      </c>
      <c r="F1198" s="75">
        <f t="shared" si="198"/>
        <v>1</v>
      </c>
      <c r="G1198" s="75">
        <f t="shared" si="198"/>
        <v>2</v>
      </c>
      <c r="H1198" s="75">
        <f t="shared" si="198"/>
        <v>3</v>
      </c>
      <c r="I1198" s="75">
        <f t="shared" si="198"/>
        <v>4</v>
      </c>
      <c r="J1198" s="75">
        <f t="shared" si="198"/>
        <v>5</v>
      </c>
      <c r="K1198" s="75">
        <f t="shared" si="198"/>
        <v>6</v>
      </c>
      <c r="L1198" s="75">
        <f t="shared" si="198"/>
        <v>7</v>
      </c>
      <c r="M1198" s="75">
        <f t="shared" si="198"/>
        <v>8</v>
      </c>
      <c r="N1198" s="75">
        <f t="shared" si="198"/>
        <v>9</v>
      </c>
      <c r="O1198" s="75">
        <f t="shared" si="198"/>
        <v>10</v>
      </c>
      <c r="P1198">
        <f t="shared" si="191"/>
        <v>1</v>
      </c>
      <c r="Q1198" t="str">
        <f t="shared" si="192"/>
        <v>D20201231</v>
      </c>
      <c r="R1198">
        <f t="shared" si="193"/>
        <v>64649</v>
      </c>
      <c r="S1198">
        <v>1</v>
      </c>
      <c r="T1198">
        <f t="shared" si="194"/>
        <v>0</v>
      </c>
      <c r="U1198">
        <f t="shared" si="194"/>
        <v>0</v>
      </c>
      <c r="V1198">
        <f t="shared" si="194"/>
        <v>0</v>
      </c>
      <c r="W1198">
        <f t="shared" si="194"/>
        <v>1</v>
      </c>
    </row>
    <row r="1199" spans="1:23" x14ac:dyDescent="0.25">
      <c r="A1199" t="s">
        <v>2691</v>
      </c>
      <c r="B1199">
        <v>1</v>
      </c>
      <c r="C1199">
        <v>310677</v>
      </c>
      <c r="E1199" s="74">
        <v>304913</v>
      </c>
      <c r="F1199" s="75">
        <f t="shared" si="198"/>
        <v>1</v>
      </c>
      <c r="G1199" s="75">
        <f t="shared" si="198"/>
        <v>2</v>
      </c>
      <c r="H1199" s="75">
        <f t="shared" si="198"/>
        <v>3</v>
      </c>
      <c r="I1199" s="75">
        <f t="shared" si="198"/>
        <v>4</v>
      </c>
      <c r="J1199" s="75">
        <f t="shared" si="198"/>
        <v>5</v>
      </c>
      <c r="K1199" s="75">
        <f t="shared" si="198"/>
        <v>6</v>
      </c>
      <c r="L1199" s="75">
        <f t="shared" si="198"/>
        <v>7</v>
      </c>
      <c r="M1199" s="75">
        <f t="shared" si="198"/>
        <v>8</v>
      </c>
      <c r="N1199" s="75">
        <f t="shared" si="198"/>
        <v>9</v>
      </c>
      <c r="O1199" s="75">
        <f t="shared" si="198"/>
        <v>10</v>
      </c>
      <c r="P1199">
        <f t="shared" si="191"/>
        <v>1</v>
      </c>
      <c r="Q1199" t="str">
        <f t="shared" si="192"/>
        <v>D20201231</v>
      </c>
      <c r="R1199">
        <f t="shared" si="193"/>
        <v>124088</v>
      </c>
      <c r="S1199">
        <v>1</v>
      </c>
      <c r="T1199">
        <f t="shared" si="194"/>
        <v>0</v>
      </c>
      <c r="U1199">
        <f t="shared" si="194"/>
        <v>0</v>
      </c>
      <c r="V1199">
        <f t="shared" si="194"/>
        <v>0</v>
      </c>
      <c r="W1199">
        <f t="shared" si="194"/>
        <v>1</v>
      </c>
    </row>
    <row r="1200" spans="1:23" x14ac:dyDescent="0.25">
      <c r="A1200" t="s">
        <v>2693</v>
      </c>
      <c r="B1200">
        <v>1</v>
      </c>
      <c r="C1200">
        <v>160382</v>
      </c>
      <c r="E1200" s="74">
        <v>305059</v>
      </c>
      <c r="F1200" s="75">
        <f t="shared" si="198"/>
        <v>1</v>
      </c>
      <c r="G1200" s="75">
        <f t="shared" si="198"/>
        <v>2</v>
      </c>
      <c r="H1200" s="75">
        <f t="shared" si="198"/>
        <v>3</v>
      </c>
      <c r="I1200" s="75">
        <f t="shared" si="198"/>
        <v>4</v>
      </c>
      <c r="J1200" s="75">
        <f t="shared" si="198"/>
        <v>5</v>
      </c>
      <c r="K1200" s="75">
        <f t="shared" si="198"/>
        <v>6</v>
      </c>
      <c r="L1200" s="75">
        <f t="shared" si="198"/>
        <v>7</v>
      </c>
      <c r="M1200" s="75">
        <f t="shared" si="198"/>
        <v>8</v>
      </c>
      <c r="N1200" s="75">
        <f t="shared" si="198"/>
        <v>9</v>
      </c>
      <c r="O1200" s="75">
        <f t="shared" si="198"/>
        <v>10</v>
      </c>
      <c r="P1200">
        <f t="shared" si="191"/>
        <v>1</v>
      </c>
      <c r="Q1200" t="str">
        <f t="shared" si="192"/>
        <v>D20201231</v>
      </c>
      <c r="R1200">
        <f t="shared" si="193"/>
        <v>37547</v>
      </c>
      <c r="S1200">
        <v>1</v>
      </c>
      <c r="T1200">
        <f t="shared" si="194"/>
        <v>0</v>
      </c>
      <c r="U1200">
        <f t="shared" si="194"/>
        <v>0</v>
      </c>
      <c r="V1200">
        <f t="shared" si="194"/>
        <v>0</v>
      </c>
      <c r="W1200">
        <f t="shared" si="194"/>
        <v>1</v>
      </c>
    </row>
    <row r="1201" spans="1:23" x14ac:dyDescent="0.25">
      <c r="A1201" t="s">
        <v>2695</v>
      </c>
      <c r="B1201">
        <v>1</v>
      </c>
      <c r="C1201">
        <v>299643</v>
      </c>
      <c r="E1201" s="74">
        <v>305077</v>
      </c>
      <c r="F1201" s="75">
        <f t="shared" si="198"/>
        <v>1</v>
      </c>
      <c r="G1201" s="75">
        <f t="shared" si="198"/>
        <v>2</v>
      </c>
      <c r="H1201" s="75">
        <f t="shared" si="198"/>
        <v>3</v>
      </c>
      <c r="I1201" s="75">
        <f t="shared" si="198"/>
        <v>4</v>
      </c>
      <c r="J1201" s="75">
        <f t="shared" si="198"/>
        <v>5</v>
      </c>
      <c r="K1201" s="75">
        <f t="shared" si="198"/>
        <v>6</v>
      </c>
      <c r="L1201" s="75">
        <f t="shared" si="198"/>
        <v>7</v>
      </c>
      <c r="M1201" s="75">
        <f t="shared" si="198"/>
        <v>8</v>
      </c>
      <c r="N1201" s="75">
        <f t="shared" si="198"/>
        <v>9</v>
      </c>
      <c r="O1201" s="75">
        <f t="shared" si="198"/>
        <v>10</v>
      </c>
      <c r="P1201">
        <f t="shared" si="191"/>
        <v>1</v>
      </c>
      <c r="Q1201" t="str">
        <f t="shared" si="192"/>
        <v>D20201231</v>
      </c>
      <c r="R1201">
        <f t="shared" si="193"/>
        <v>171848</v>
      </c>
      <c r="S1201">
        <v>1</v>
      </c>
      <c r="T1201">
        <f t="shared" si="194"/>
        <v>0</v>
      </c>
      <c r="U1201">
        <f t="shared" si="194"/>
        <v>0</v>
      </c>
      <c r="V1201">
        <f t="shared" si="194"/>
        <v>0</v>
      </c>
      <c r="W1201">
        <f t="shared" si="194"/>
        <v>1</v>
      </c>
    </row>
    <row r="1202" spans="1:23" x14ac:dyDescent="0.25">
      <c r="A1202" t="s">
        <v>2697</v>
      </c>
      <c r="B1202">
        <v>1</v>
      </c>
      <c r="C1202">
        <v>1710853</v>
      </c>
      <c r="E1202" s="74">
        <v>305237</v>
      </c>
      <c r="F1202" s="75">
        <f t="shared" si="198"/>
        <v>1</v>
      </c>
      <c r="G1202" s="75">
        <f t="shared" si="198"/>
        <v>2</v>
      </c>
      <c r="H1202" s="75">
        <f t="shared" si="198"/>
        <v>3</v>
      </c>
      <c r="I1202" s="75">
        <f t="shared" si="198"/>
        <v>4</v>
      </c>
      <c r="J1202" s="75">
        <f t="shared" si="198"/>
        <v>5</v>
      </c>
      <c r="K1202" s="75">
        <f t="shared" si="198"/>
        <v>6</v>
      </c>
      <c r="L1202" s="75">
        <f t="shared" si="198"/>
        <v>7</v>
      </c>
      <c r="M1202" s="75">
        <f t="shared" si="198"/>
        <v>8</v>
      </c>
      <c r="N1202" s="75">
        <f t="shared" si="198"/>
        <v>9</v>
      </c>
      <c r="O1202" s="75">
        <f t="shared" si="198"/>
        <v>10</v>
      </c>
      <c r="P1202">
        <f t="shared" si="191"/>
        <v>1</v>
      </c>
      <c r="Q1202" t="str">
        <f t="shared" si="192"/>
        <v>D20201231</v>
      </c>
      <c r="R1202">
        <f t="shared" si="193"/>
        <v>206573</v>
      </c>
      <c r="S1202">
        <v>1</v>
      </c>
      <c r="T1202">
        <f t="shared" si="194"/>
        <v>0</v>
      </c>
      <c r="U1202">
        <f t="shared" si="194"/>
        <v>0</v>
      </c>
      <c r="V1202">
        <f t="shared" si="194"/>
        <v>0</v>
      </c>
      <c r="W1202">
        <f t="shared" si="194"/>
        <v>1</v>
      </c>
    </row>
    <row r="1203" spans="1:23" x14ac:dyDescent="0.25">
      <c r="A1203" t="s">
        <v>2699</v>
      </c>
      <c r="B1203">
        <v>1</v>
      </c>
      <c r="C1203">
        <v>503940</v>
      </c>
      <c r="E1203" s="74">
        <v>305442</v>
      </c>
      <c r="F1203" s="75">
        <f t="shared" si="198"/>
        <v>1</v>
      </c>
      <c r="G1203" s="75">
        <f t="shared" si="198"/>
        <v>2</v>
      </c>
      <c r="H1203" s="75">
        <f t="shared" si="198"/>
        <v>3</v>
      </c>
      <c r="I1203" s="75">
        <f t="shared" si="198"/>
        <v>4</v>
      </c>
      <c r="J1203" s="75">
        <f t="shared" si="198"/>
        <v>5</v>
      </c>
      <c r="K1203" s="75">
        <f t="shared" si="198"/>
        <v>6</v>
      </c>
      <c r="L1203" s="75">
        <f t="shared" si="198"/>
        <v>7</v>
      </c>
      <c r="M1203" s="75">
        <f t="shared" si="198"/>
        <v>8</v>
      </c>
      <c r="N1203" s="75">
        <f t="shared" si="198"/>
        <v>9</v>
      </c>
      <c r="O1203" s="75">
        <f t="shared" si="198"/>
        <v>10</v>
      </c>
      <c r="P1203">
        <f t="shared" si="191"/>
        <v>1</v>
      </c>
      <c r="Q1203" t="str">
        <f t="shared" si="192"/>
        <v>D20201231</v>
      </c>
      <c r="R1203">
        <f t="shared" si="193"/>
        <v>397005</v>
      </c>
      <c r="S1203">
        <v>1</v>
      </c>
      <c r="T1203">
        <f t="shared" si="194"/>
        <v>0</v>
      </c>
      <c r="U1203">
        <f t="shared" si="194"/>
        <v>0</v>
      </c>
      <c r="V1203">
        <f t="shared" si="194"/>
        <v>0</v>
      </c>
      <c r="W1203">
        <f t="shared" si="194"/>
        <v>1</v>
      </c>
    </row>
    <row r="1204" spans="1:23" x14ac:dyDescent="0.25">
      <c r="A1204" t="s">
        <v>2701</v>
      </c>
      <c r="B1204">
        <v>1</v>
      </c>
      <c r="C1204">
        <v>313722</v>
      </c>
      <c r="E1204" s="74">
        <v>306056</v>
      </c>
      <c r="F1204" s="75">
        <f t="shared" si="198"/>
        <v>1</v>
      </c>
      <c r="G1204" s="75">
        <f t="shared" si="198"/>
        <v>2</v>
      </c>
      <c r="H1204" s="75">
        <f t="shared" si="198"/>
        <v>3</v>
      </c>
      <c r="I1204" s="75">
        <f t="shared" si="198"/>
        <v>4</v>
      </c>
      <c r="J1204" s="75">
        <f t="shared" si="198"/>
        <v>5</v>
      </c>
      <c r="K1204" s="75">
        <f t="shared" si="198"/>
        <v>6</v>
      </c>
      <c r="L1204" s="75">
        <f t="shared" si="198"/>
        <v>7</v>
      </c>
      <c r="M1204" s="75">
        <f t="shared" si="198"/>
        <v>8</v>
      </c>
      <c r="N1204" s="75">
        <f t="shared" si="198"/>
        <v>9</v>
      </c>
      <c r="O1204" s="75">
        <f t="shared" si="198"/>
        <v>10</v>
      </c>
      <c r="P1204">
        <f t="shared" si="191"/>
        <v>1</v>
      </c>
      <c r="Q1204" t="str">
        <f t="shared" si="192"/>
        <v>D20201231</v>
      </c>
      <c r="R1204">
        <f t="shared" si="193"/>
        <v>25073</v>
      </c>
      <c r="S1204">
        <v>1</v>
      </c>
      <c r="T1204">
        <f t="shared" si="194"/>
        <v>0</v>
      </c>
      <c r="U1204">
        <f t="shared" si="194"/>
        <v>0</v>
      </c>
      <c r="V1204">
        <f t="shared" si="194"/>
        <v>0</v>
      </c>
      <c r="W1204">
        <f t="shared" si="194"/>
        <v>1</v>
      </c>
    </row>
    <row r="1205" spans="1:23" x14ac:dyDescent="0.25">
      <c r="A1205" t="s">
        <v>2702</v>
      </c>
      <c r="B1205">
        <v>1</v>
      </c>
      <c r="C1205">
        <v>348330</v>
      </c>
      <c r="E1205" s="74">
        <v>306140</v>
      </c>
      <c r="F1205" s="75">
        <f t="shared" ref="F1205:O1214" si="199">IFERROR(VLOOKUP(CONCATENATE(F$4,".",$E1205),$A$4:$C$488690,2,FALSE)*F$3,100)</f>
        <v>1</v>
      </c>
      <c r="G1205" s="75">
        <f t="shared" si="199"/>
        <v>2</v>
      </c>
      <c r="H1205" s="75">
        <f t="shared" si="199"/>
        <v>3</v>
      </c>
      <c r="I1205" s="75">
        <f t="shared" si="199"/>
        <v>4</v>
      </c>
      <c r="J1205" s="75">
        <f t="shared" si="199"/>
        <v>5</v>
      </c>
      <c r="K1205" s="75">
        <f t="shared" si="199"/>
        <v>6</v>
      </c>
      <c r="L1205" s="75">
        <f t="shared" si="199"/>
        <v>7</v>
      </c>
      <c r="M1205" s="75">
        <f t="shared" si="199"/>
        <v>8</v>
      </c>
      <c r="N1205" s="75">
        <f t="shared" si="199"/>
        <v>9</v>
      </c>
      <c r="O1205" s="75">
        <f t="shared" si="199"/>
        <v>10</v>
      </c>
      <c r="P1205">
        <f t="shared" si="191"/>
        <v>1</v>
      </c>
      <c r="Q1205" t="str">
        <f t="shared" si="192"/>
        <v>D20201231</v>
      </c>
      <c r="R1205">
        <f t="shared" si="193"/>
        <v>102473</v>
      </c>
      <c r="S1205">
        <v>1</v>
      </c>
      <c r="T1205">
        <f t="shared" si="194"/>
        <v>0</v>
      </c>
      <c r="U1205">
        <f t="shared" si="194"/>
        <v>0</v>
      </c>
      <c r="V1205">
        <f t="shared" si="194"/>
        <v>0</v>
      </c>
      <c r="W1205">
        <f t="shared" si="194"/>
        <v>1</v>
      </c>
    </row>
    <row r="1206" spans="1:23" x14ac:dyDescent="0.25">
      <c r="A1206" t="s">
        <v>2704</v>
      </c>
      <c r="B1206">
        <v>1</v>
      </c>
      <c r="C1206">
        <v>187302</v>
      </c>
      <c r="E1206" s="74">
        <v>306159</v>
      </c>
      <c r="F1206" s="75">
        <f t="shared" si="199"/>
        <v>1</v>
      </c>
      <c r="G1206" s="75">
        <f t="shared" si="199"/>
        <v>2</v>
      </c>
      <c r="H1206" s="75">
        <f t="shared" si="199"/>
        <v>3</v>
      </c>
      <c r="I1206" s="75">
        <f t="shared" si="199"/>
        <v>4</v>
      </c>
      <c r="J1206" s="75">
        <f t="shared" si="199"/>
        <v>5</v>
      </c>
      <c r="K1206" s="75">
        <f t="shared" si="199"/>
        <v>6</v>
      </c>
      <c r="L1206" s="75">
        <f t="shared" si="199"/>
        <v>7</v>
      </c>
      <c r="M1206" s="75">
        <f t="shared" si="199"/>
        <v>8</v>
      </c>
      <c r="N1206" s="75">
        <f t="shared" si="199"/>
        <v>9</v>
      </c>
      <c r="O1206" s="75">
        <f t="shared" si="199"/>
        <v>10</v>
      </c>
      <c r="P1206">
        <f t="shared" si="191"/>
        <v>1</v>
      </c>
      <c r="Q1206" t="str">
        <f t="shared" si="192"/>
        <v>D20201231</v>
      </c>
      <c r="R1206">
        <f t="shared" si="193"/>
        <v>346175</v>
      </c>
      <c r="S1206">
        <v>1</v>
      </c>
      <c r="T1206">
        <f t="shared" si="194"/>
        <v>0</v>
      </c>
      <c r="U1206">
        <f t="shared" si="194"/>
        <v>0</v>
      </c>
      <c r="V1206">
        <f t="shared" si="194"/>
        <v>0</v>
      </c>
      <c r="W1206">
        <f t="shared" si="194"/>
        <v>1</v>
      </c>
    </row>
    <row r="1207" spans="1:23" x14ac:dyDescent="0.25">
      <c r="A1207" t="s">
        <v>2706</v>
      </c>
      <c r="B1207">
        <v>1</v>
      </c>
      <c r="C1207">
        <v>20993</v>
      </c>
      <c r="E1207" s="74">
        <v>306337</v>
      </c>
      <c r="F1207" s="75">
        <f t="shared" si="199"/>
        <v>1</v>
      </c>
      <c r="G1207" s="75">
        <f t="shared" si="199"/>
        <v>2</v>
      </c>
      <c r="H1207" s="75">
        <f t="shared" si="199"/>
        <v>3</v>
      </c>
      <c r="I1207" s="75">
        <f t="shared" si="199"/>
        <v>4</v>
      </c>
      <c r="J1207" s="75">
        <f t="shared" si="199"/>
        <v>5</v>
      </c>
      <c r="K1207" s="75">
        <f t="shared" si="199"/>
        <v>6</v>
      </c>
      <c r="L1207" s="75">
        <f t="shared" si="199"/>
        <v>7</v>
      </c>
      <c r="M1207" s="75">
        <f t="shared" si="199"/>
        <v>8</v>
      </c>
      <c r="N1207" s="75">
        <f t="shared" si="199"/>
        <v>9</v>
      </c>
      <c r="O1207" s="75">
        <f t="shared" si="199"/>
        <v>10</v>
      </c>
      <c r="P1207">
        <f t="shared" si="191"/>
        <v>1</v>
      </c>
      <c r="Q1207" t="str">
        <f t="shared" si="192"/>
        <v>D20201231</v>
      </c>
      <c r="R1207">
        <f t="shared" si="193"/>
        <v>368093</v>
      </c>
      <c r="S1207">
        <v>1</v>
      </c>
      <c r="T1207">
        <f t="shared" si="194"/>
        <v>0</v>
      </c>
      <c r="U1207">
        <f t="shared" si="194"/>
        <v>0</v>
      </c>
      <c r="V1207">
        <f t="shared" si="194"/>
        <v>0</v>
      </c>
      <c r="W1207">
        <f t="shared" si="194"/>
        <v>1</v>
      </c>
    </row>
    <row r="1208" spans="1:23" x14ac:dyDescent="0.25">
      <c r="A1208" t="s">
        <v>2708</v>
      </c>
      <c r="B1208">
        <v>1</v>
      </c>
      <c r="C1208">
        <v>587448</v>
      </c>
      <c r="E1208" s="74">
        <v>306908</v>
      </c>
      <c r="F1208" s="75">
        <f t="shared" si="199"/>
        <v>1</v>
      </c>
      <c r="G1208" s="75">
        <f t="shared" si="199"/>
        <v>2</v>
      </c>
      <c r="H1208" s="75">
        <f t="shared" si="199"/>
        <v>3</v>
      </c>
      <c r="I1208" s="75">
        <f t="shared" si="199"/>
        <v>4</v>
      </c>
      <c r="J1208" s="75">
        <f t="shared" si="199"/>
        <v>5</v>
      </c>
      <c r="K1208" s="75">
        <f t="shared" si="199"/>
        <v>6</v>
      </c>
      <c r="L1208" s="75">
        <f t="shared" si="199"/>
        <v>7</v>
      </c>
      <c r="M1208" s="75">
        <f t="shared" si="199"/>
        <v>8</v>
      </c>
      <c r="N1208" s="75">
        <f t="shared" si="199"/>
        <v>9</v>
      </c>
      <c r="O1208" s="75">
        <f t="shared" si="199"/>
        <v>10</v>
      </c>
      <c r="P1208">
        <f t="shared" si="191"/>
        <v>1</v>
      </c>
      <c r="Q1208" t="str">
        <f t="shared" si="192"/>
        <v>D20201231</v>
      </c>
      <c r="R1208">
        <f t="shared" si="193"/>
        <v>604899</v>
      </c>
      <c r="S1208">
        <v>1</v>
      </c>
      <c r="T1208">
        <f t="shared" si="194"/>
        <v>0</v>
      </c>
      <c r="U1208">
        <f t="shared" si="194"/>
        <v>0</v>
      </c>
      <c r="V1208">
        <f t="shared" si="194"/>
        <v>0</v>
      </c>
      <c r="W1208">
        <f t="shared" si="194"/>
        <v>1</v>
      </c>
    </row>
    <row r="1209" spans="1:23" x14ac:dyDescent="0.25">
      <c r="A1209" t="s">
        <v>2710</v>
      </c>
      <c r="B1209">
        <v>1</v>
      </c>
      <c r="C1209">
        <v>6957</v>
      </c>
      <c r="E1209" s="74">
        <v>307062</v>
      </c>
      <c r="F1209" s="75">
        <f t="shared" si="199"/>
        <v>1</v>
      </c>
      <c r="G1209" s="75">
        <f t="shared" si="199"/>
        <v>2</v>
      </c>
      <c r="H1209" s="75">
        <f t="shared" si="199"/>
        <v>3</v>
      </c>
      <c r="I1209" s="75">
        <f t="shared" si="199"/>
        <v>4</v>
      </c>
      <c r="J1209" s="75">
        <f t="shared" si="199"/>
        <v>5</v>
      </c>
      <c r="K1209" s="75">
        <f t="shared" si="199"/>
        <v>6</v>
      </c>
      <c r="L1209" s="75">
        <f t="shared" si="199"/>
        <v>7</v>
      </c>
      <c r="M1209" s="75">
        <f t="shared" si="199"/>
        <v>8</v>
      </c>
      <c r="N1209" s="75">
        <f t="shared" si="199"/>
        <v>9</v>
      </c>
      <c r="O1209" s="75">
        <f t="shared" si="199"/>
        <v>10</v>
      </c>
      <c r="P1209">
        <f t="shared" si="191"/>
        <v>1</v>
      </c>
      <c r="Q1209" t="str">
        <f t="shared" si="192"/>
        <v>D20201231</v>
      </c>
      <c r="R1209">
        <f t="shared" si="193"/>
        <v>561087</v>
      </c>
      <c r="S1209">
        <v>1</v>
      </c>
      <c r="T1209">
        <f t="shared" si="194"/>
        <v>0</v>
      </c>
      <c r="U1209">
        <f t="shared" si="194"/>
        <v>0</v>
      </c>
      <c r="V1209">
        <f t="shared" si="194"/>
        <v>0</v>
      </c>
      <c r="W1209">
        <f t="shared" si="194"/>
        <v>1</v>
      </c>
    </row>
    <row r="1210" spans="1:23" x14ac:dyDescent="0.25">
      <c r="A1210" t="s">
        <v>2712</v>
      </c>
      <c r="B1210">
        <v>1</v>
      </c>
      <c r="C1210">
        <v>686611</v>
      </c>
      <c r="E1210" s="74">
        <v>307334</v>
      </c>
      <c r="F1210" s="75">
        <f t="shared" si="199"/>
        <v>1</v>
      </c>
      <c r="G1210" s="75">
        <f t="shared" si="199"/>
        <v>2</v>
      </c>
      <c r="H1210" s="75">
        <f t="shared" si="199"/>
        <v>3</v>
      </c>
      <c r="I1210" s="75">
        <f t="shared" si="199"/>
        <v>4</v>
      </c>
      <c r="J1210" s="75">
        <f t="shared" si="199"/>
        <v>5</v>
      </c>
      <c r="K1210" s="75">
        <f t="shared" si="199"/>
        <v>6</v>
      </c>
      <c r="L1210" s="75">
        <f t="shared" si="199"/>
        <v>7</v>
      </c>
      <c r="M1210" s="75">
        <f t="shared" si="199"/>
        <v>8</v>
      </c>
      <c r="N1210" s="75">
        <f t="shared" si="199"/>
        <v>9</v>
      </c>
      <c r="O1210" s="75">
        <f t="shared" si="199"/>
        <v>10</v>
      </c>
      <c r="P1210">
        <f t="shared" si="191"/>
        <v>1</v>
      </c>
      <c r="Q1210" t="str">
        <f t="shared" si="192"/>
        <v>D20201231</v>
      </c>
      <c r="R1210">
        <f t="shared" si="193"/>
        <v>92644</v>
      </c>
      <c r="S1210">
        <v>1</v>
      </c>
      <c r="T1210">
        <f t="shared" si="194"/>
        <v>0</v>
      </c>
      <c r="U1210">
        <f t="shared" si="194"/>
        <v>0</v>
      </c>
      <c r="V1210">
        <f t="shared" si="194"/>
        <v>0</v>
      </c>
      <c r="W1210">
        <f t="shared" si="194"/>
        <v>1</v>
      </c>
    </row>
    <row r="1211" spans="1:23" x14ac:dyDescent="0.25">
      <c r="A1211" t="s">
        <v>2714</v>
      </c>
      <c r="B1211">
        <v>1</v>
      </c>
      <c r="C1211">
        <v>14626444</v>
      </c>
      <c r="E1211" s="74">
        <v>307361</v>
      </c>
      <c r="F1211" s="75">
        <f t="shared" si="199"/>
        <v>1</v>
      </c>
      <c r="G1211" s="75">
        <f t="shared" si="199"/>
        <v>2</v>
      </c>
      <c r="H1211" s="75">
        <f t="shared" si="199"/>
        <v>3</v>
      </c>
      <c r="I1211" s="75">
        <f t="shared" si="199"/>
        <v>4</v>
      </c>
      <c r="J1211" s="75">
        <f t="shared" si="199"/>
        <v>5</v>
      </c>
      <c r="K1211" s="75">
        <f t="shared" si="199"/>
        <v>6</v>
      </c>
      <c r="L1211" s="75">
        <f t="shared" si="199"/>
        <v>7</v>
      </c>
      <c r="M1211" s="75">
        <f t="shared" si="199"/>
        <v>8</v>
      </c>
      <c r="N1211" s="75">
        <f t="shared" si="199"/>
        <v>9</v>
      </c>
      <c r="O1211" s="75">
        <f t="shared" si="199"/>
        <v>10</v>
      </c>
      <c r="P1211">
        <f t="shared" si="191"/>
        <v>1</v>
      </c>
      <c r="Q1211" t="str">
        <f t="shared" si="192"/>
        <v>D20201231</v>
      </c>
      <c r="R1211">
        <f t="shared" si="193"/>
        <v>535755</v>
      </c>
      <c r="S1211">
        <v>1</v>
      </c>
      <c r="T1211">
        <f t="shared" si="194"/>
        <v>0</v>
      </c>
      <c r="U1211">
        <f t="shared" si="194"/>
        <v>0</v>
      </c>
      <c r="V1211">
        <f t="shared" si="194"/>
        <v>0</v>
      </c>
      <c r="W1211">
        <f t="shared" si="194"/>
        <v>1</v>
      </c>
    </row>
    <row r="1212" spans="1:23" x14ac:dyDescent="0.25">
      <c r="A1212" t="s">
        <v>2716</v>
      </c>
      <c r="B1212">
        <v>1</v>
      </c>
      <c r="C1212">
        <v>820355</v>
      </c>
      <c r="E1212" s="74">
        <v>307679</v>
      </c>
      <c r="F1212" s="75">
        <f t="shared" si="199"/>
        <v>1</v>
      </c>
      <c r="G1212" s="75">
        <f t="shared" si="199"/>
        <v>2</v>
      </c>
      <c r="H1212" s="75">
        <f t="shared" si="199"/>
        <v>3</v>
      </c>
      <c r="I1212" s="75">
        <f t="shared" si="199"/>
        <v>4</v>
      </c>
      <c r="J1212" s="75">
        <f t="shared" si="199"/>
        <v>5</v>
      </c>
      <c r="K1212" s="75">
        <f t="shared" si="199"/>
        <v>6</v>
      </c>
      <c r="L1212" s="75">
        <f t="shared" si="199"/>
        <v>7</v>
      </c>
      <c r="M1212" s="75">
        <f t="shared" si="199"/>
        <v>8</v>
      </c>
      <c r="N1212" s="75">
        <f t="shared" si="199"/>
        <v>9</v>
      </c>
      <c r="O1212" s="75">
        <f t="shared" si="199"/>
        <v>10</v>
      </c>
      <c r="P1212">
        <f t="shared" si="191"/>
        <v>1</v>
      </c>
      <c r="Q1212" t="str">
        <f t="shared" si="192"/>
        <v>D20201231</v>
      </c>
      <c r="R1212">
        <f t="shared" si="193"/>
        <v>1166802</v>
      </c>
      <c r="S1212">
        <v>1</v>
      </c>
      <c r="T1212">
        <f t="shared" si="194"/>
        <v>0</v>
      </c>
      <c r="U1212">
        <f t="shared" si="194"/>
        <v>0</v>
      </c>
      <c r="V1212">
        <f t="shared" si="194"/>
        <v>1</v>
      </c>
      <c r="W1212">
        <f t="shared" si="194"/>
        <v>0</v>
      </c>
    </row>
    <row r="1213" spans="1:23" x14ac:dyDescent="0.25">
      <c r="A1213" t="s">
        <v>2718</v>
      </c>
      <c r="B1213">
        <v>1</v>
      </c>
      <c r="C1213">
        <v>934293</v>
      </c>
      <c r="E1213" s="74">
        <v>307932</v>
      </c>
      <c r="F1213" s="75">
        <f t="shared" si="199"/>
        <v>1</v>
      </c>
      <c r="G1213" s="75">
        <f t="shared" si="199"/>
        <v>2</v>
      </c>
      <c r="H1213" s="75">
        <f t="shared" si="199"/>
        <v>3</v>
      </c>
      <c r="I1213" s="75">
        <f t="shared" si="199"/>
        <v>4</v>
      </c>
      <c r="J1213" s="75">
        <f t="shared" si="199"/>
        <v>5</v>
      </c>
      <c r="K1213" s="75">
        <f t="shared" si="199"/>
        <v>6</v>
      </c>
      <c r="L1213" s="75">
        <f t="shared" si="199"/>
        <v>7</v>
      </c>
      <c r="M1213" s="75">
        <f t="shared" si="199"/>
        <v>8</v>
      </c>
      <c r="N1213" s="75">
        <f t="shared" si="199"/>
        <v>9</v>
      </c>
      <c r="O1213" s="75">
        <f t="shared" si="199"/>
        <v>10</v>
      </c>
      <c r="P1213">
        <f t="shared" si="191"/>
        <v>1</v>
      </c>
      <c r="Q1213" t="str">
        <f t="shared" si="192"/>
        <v>D20201231</v>
      </c>
      <c r="R1213">
        <f t="shared" si="193"/>
        <v>67166</v>
      </c>
      <c r="S1213">
        <v>1</v>
      </c>
      <c r="T1213">
        <f t="shared" si="194"/>
        <v>0</v>
      </c>
      <c r="U1213">
        <f t="shared" si="194"/>
        <v>0</v>
      </c>
      <c r="V1213">
        <f t="shared" si="194"/>
        <v>0</v>
      </c>
      <c r="W1213">
        <f t="shared" si="194"/>
        <v>1</v>
      </c>
    </row>
    <row r="1214" spans="1:23" x14ac:dyDescent="0.25">
      <c r="A1214" t="s">
        <v>2720</v>
      </c>
      <c r="B1214">
        <v>1</v>
      </c>
      <c r="C1214">
        <v>532992</v>
      </c>
      <c r="E1214" s="74">
        <v>308256</v>
      </c>
      <c r="F1214" s="75">
        <f t="shared" si="199"/>
        <v>1</v>
      </c>
      <c r="G1214" s="75">
        <f t="shared" si="199"/>
        <v>2</v>
      </c>
      <c r="H1214" s="75">
        <f t="shared" si="199"/>
        <v>3</v>
      </c>
      <c r="I1214" s="75">
        <f t="shared" si="199"/>
        <v>4</v>
      </c>
      <c r="J1214" s="75">
        <f t="shared" si="199"/>
        <v>5</v>
      </c>
      <c r="K1214" s="75">
        <f t="shared" si="199"/>
        <v>6</v>
      </c>
      <c r="L1214" s="75">
        <f t="shared" si="199"/>
        <v>7</v>
      </c>
      <c r="M1214" s="75">
        <f t="shared" si="199"/>
        <v>8</v>
      </c>
      <c r="N1214" s="75">
        <f t="shared" si="199"/>
        <v>9</v>
      </c>
      <c r="O1214" s="75">
        <f t="shared" si="199"/>
        <v>10</v>
      </c>
      <c r="P1214">
        <f t="shared" si="191"/>
        <v>1</v>
      </c>
      <c r="Q1214" t="str">
        <f t="shared" si="192"/>
        <v>D20201231</v>
      </c>
      <c r="R1214">
        <f t="shared" si="193"/>
        <v>76548</v>
      </c>
      <c r="S1214">
        <v>1</v>
      </c>
      <c r="T1214">
        <f t="shared" si="194"/>
        <v>0</v>
      </c>
      <c r="U1214">
        <f t="shared" si="194"/>
        <v>0</v>
      </c>
      <c r="V1214">
        <f t="shared" si="194"/>
        <v>0</v>
      </c>
      <c r="W1214">
        <f t="shared" si="194"/>
        <v>1</v>
      </c>
    </row>
    <row r="1215" spans="1:23" x14ac:dyDescent="0.25">
      <c r="A1215" t="s">
        <v>2722</v>
      </c>
      <c r="B1215">
        <v>1</v>
      </c>
      <c r="C1215">
        <v>168974607</v>
      </c>
      <c r="E1215" s="74">
        <v>308340</v>
      </c>
      <c r="F1215" s="75">
        <f t="shared" ref="F1215:O1224" si="200">IFERROR(VLOOKUP(CONCATENATE(F$4,".",$E1215),$A$4:$C$488690,2,FALSE)*F$3,100)</f>
        <v>1</v>
      </c>
      <c r="G1215" s="75">
        <f t="shared" si="200"/>
        <v>2</v>
      </c>
      <c r="H1215" s="75">
        <f t="shared" si="200"/>
        <v>3</v>
      </c>
      <c r="I1215" s="75">
        <f t="shared" si="200"/>
        <v>4</v>
      </c>
      <c r="J1215" s="75">
        <f t="shared" si="200"/>
        <v>5</v>
      </c>
      <c r="K1215" s="75">
        <f t="shared" si="200"/>
        <v>6</v>
      </c>
      <c r="L1215" s="75">
        <f t="shared" si="200"/>
        <v>7</v>
      </c>
      <c r="M1215" s="75">
        <f t="shared" si="200"/>
        <v>8</v>
      </c>
      <c r="N1215" s="75">
        <f t="shared" si="200"/>
        <v>9</v>
      </c>
      <c r="O1215" s="75">
        <f t="shared" si="200"/>
        <v>10</v>
      </c>
      <c r="P1215">
        <f t="shared" si="191"/>
        <v>1</v>
      </c>
      <c r="Q1215" t="str">
        <f t="shared" si="192"/>
        <v>D20201231</v>
      </c>
      <c r="R1215">
        <f t="shared" si="193"/>
        <v>206943</v>
      </c>
      <c r="S1215">
        <v>1</v>
      </c>
      <c r="T1215">
        <f t="shared" si="194"/>
        <v>0</v>
      </c>
      <c r="U1215">
        <f t="shared" si="194"/>
        <v>0</v>
      </c>
      <c r="V1215">
        <f t="shared" si="194"/>
        <v>0</v>
      </c>
      <c r="W1215">
        <f t="shared" si="194"/>
        <v>1</v>
      </c>
    </row>
    <row r="1216" spans="1:23" x14ac:dyDescent="0.25">
      <c r="A1216" t="s">
        <v>2724</v>
      </c>
      <c r="B1216">
        <v>1</v>
      </c>
      <c r="C1216">
        <v>5515631</v>
      </c>
      <c r="E1216" s="74">
        <v>308836</v>
      </c>
      <c r="F1216" s="75">
        <f t="shared" si="200"/>
        <v>1</v>
      </c>
      <c r="G1216" s="75">
        <f t="shared" si="200"/>
        <v>2</v>
      </c>
      <c r="H1216" s="75">
        <f t="shared" si="200"/>
        <v>3</v>
      </c>
      <c r="I1216" s="75">
        <f t="shared" si="200"/>
        <v>4</v>
      </c>
      <c r="J1216" s="75">
        <f t="shared" si="200"/>
        <v>5</v>
      </c>
      <c r="K1216" s="75">
        <f t="shared" si="200"/>
        <v>6</v>
      </c>
      <c r="L1216" s="75">
        <f t="shared" si="200"/>
        <v>7</v>
      </c>
      <c r="M1216" s="75">
        <f t="shared" si="200"/>
        <v>8</v>
      </c>
      <c r="N1216" s="75">
        <f t="shared" si="200"/>
        <v>9</v>
      </c>
      <c r="O1216" s="75">
        <f t="shared" si="200"/>
        <v>10</v>
      </c>
      <c r="P1216">
        <f t="shared" si="191"/>
        <v>1</v>
      </c>
      <c r="Q1216" t="str">
        <f t="shared" si="192"/>
        <v>D20201231</v>
      </c>
      <c r="R1216">
        <f t="shared" si="193"/>
        <v>79373</v>
      </c>
      <c r="S1216">
        <v>1</v>
      </c>
      <c r="T1216">
        <f t="shared" si="194"/>
        <v>0</v>
      </c>
      <c r="U1216">
        <f t="shared" si="194"/>
        <v>0</v>
      </c>
      <c r="V1216">
        <f t="shared" si="194"/>
        <v>0</v>
      </c>
      <c r="W1216">
        <f t="shared" si="194"/>
        <v>1</v>
      </c>
    </row>
    <row r="1217" spans="1:23" x14ac:dyDescent="0.25">
      <c r="A1217" t="s">
        <v>2726</v>
      </c>
      <c r="B1217">
        <v>1</v>
      </c>
      <c r="C1217">
        <v>137639</v>
      </c>
      <c r="E1217" s="74">
        <v>309150</v>
      </c>
      <c r="F1217" s="75">
        <f t="shared" si="200"/>
        <v>1</v>
      </c>
      <c r="G1217" s="75">
        <f t="shared" si="200"/>
        <v>2</v>
      </c>
      <c r="H1217" s="75">
        <f t="shared" si="200"/>
        <v>3</v>
      </c>
      <c r="I1217" s="75">
        <f t="shared" si="200"/>
        <v>4</v>
      </c>
      <c r="J1217" s="75">
        <f t="shared" si="200"/>
        <v>5</v>
      </c>
      <c r="K1217" s="75">
        <f t="shared" si="200"/>
        <v>6</v>
      </c>
      <c r="L1217" s="75">
        <f t="shared" si="200"/>
        <v>7</v>
      </c>
      <c r="M1217" s="75">
        <f t="shared" si="200"/>
        <v>8</v>
      </c>
      <c r="N1217" s="75">
        <f t="shared" si="200"/>
        <v>9</v>
      </c>
      <c r="O1217" s="75">
        <f t="shared" si="200"/>
        <v>10</v>
      </c>
      <c r="P1217">
        <f t="shared" si="191"/>
        <v>1</v>
      </c>
      <c r="Q1217" t="str">
        <f t="shared" si="192"/>
        <v>D20201231</v>
      </c>
      <c r="R1217">
        <f t="shared" si="193"/>
        <v>402420</v>
      </c>
      <c r="S1217">
        <v>1</v>
      </c>
      <c r="T1217">
        <f t="shared" si="194"/>
        <v>0</v>
      </c>
      <c r="U1217">
        <f t="shared" si="194"/>
        <v>0</v>
      </c>
      <c r="V1217">
        <f t="shared" si="194"/>
        <v>0</v>
      </c>
      <c r="W1217">
        <f t="shared" si="194"/>
        <v>1</v>
      </c>
    </row>
    <row r="1218" spans="1:23" x14ac:dyDescent="0.25">
      <c r="A1218" t="s">
        <v>2728</v>
      </c>
      <c r="B1218">
        <v>1</v>
      </c>
      <c r="C1218">
        <v>85259</v>
      </c>
      <c r="E1218" s="74">
        <v>309655</v>
      </c>
      <c r="F1218" s="75">
        <f t="shared" si="200"/>
        <v>1</v>
      </c>
      <c r="G1218" s="75">
        <f t="shared" si="200"/>
        <v>2</v>
      </c>
      <c r="H1218" s="75">
        <f t="shared" si="200"/>
        <v>3</v>
      </c>
      <c r="I1218" s="75">
        <f t="shared" si="200"/>
        <v>4</v>
      </c>
      <c r="J1218" s="75">
        <f t="shared" si="200"/>
        <v>5</v>
      </c>
      <c r="K1218" s="75">
        <f t="shared" si="200"/>
        <v>6</v>
      </c>
      <c r="L1218" s="75">
        <f t="shared" si="200"/>
        <v>7</v>
      </c>
      <c r="M1218" s="75">
        <f t="shared" si="200"/>
        <v>8</v>
      </c>
      <c r="N1218" s="75">
        <f t="shared" si="200"/>
        <v>9</v>
      </c>
      <c r="O1218" s="75">
        <f t="shared" si="200"/>
        <v>10</v>
      </c>
      <c r="P1218">
        <f t="shared" si="191"/>
        <v>1</v>
      </c>
      <c r="Q1218" t="str">
        <f t="shared" si="192"/>
        <v>D20201231</v>
      </c>
      <c r="R1218">
        <f t="shared" si="193"/>
        <v>885351</v>
      </c>
      <c r="S1218">
        <v>1</v>
      </c>
      <c r="T1218">
        <f t="shared" si="194"/>
        <v>0</v>
      </c>
      <c r="U1218">
        <f t="shared" si="194"/>
        <v>0</v>
      </c>
      <c r="V1218">
        <f t="shared" si="194"/>
        <v>0</v>
      </c>
      <c r="W1218">
        <f t="shared" si="194"/>
        <v>1</v>
      </c>
    </row>
    <row r="1219" spans="1:23" x14ac:dyDescent="0.25">
      <c r="A1219" t="s">
        <v>2729</v>
      </c>
      <c r="B1219">
        <v>1</v>
      </c>
      <c r="C1219">
        <v>457977</v>
      </c>
      <c r="E1219" s="74">
        <v>309851</v>
      </c>
      <c r="F1219" s="75">
        <f t="shared" si="200"/>
        <v>1</v>
      </c>
      <c r="G1219" s="75">
        <f t="shared" si="200"/>
        <v>2</v>
      </c>
      <c r="H1219" s="75">
        <f t="shared" si="200"/>
        <v>3</v>
      </c>
      <c r="I1219" s="75">
        <f t="shared" si="200"/>
        <v>4</v>
      </c>
      <c r="J1219" s="75">
        <f t="shared" si="200"/>
        <v>5</v>
      </c>
      <c r="K1219" s="75">
        <f t="shared" si="200"/>
        <v>6</v>
      </c>
      <c r="L1219" s="75">
        <f t="shared" si="200"/>
        <v>7</v>
      </c>
      <c r="M1219" s="75">
        <f t="shared" si="200"/>
        <v>8</v>
      </c>
      <c r="N1219" s="75">
        <f t="shared" si="200"/>
        <v>9</v>
      </c>
      <c r="O1219" s="75">
        <f t="shared" si="200"/>
        <v>10</v>
      </c>
      <c r="P1219">
        <f t="shared" si="191"/>
        <v>1</v>
      </c>
      <c r="Q1219" t="str">
        <f t="shared" si="192"/>
        <v>D20201231</v>
      </c>
      <c r="R1219">
        <f t="shared" si="193"/>
        <v>80072</v>
      </c>
      <c r="S1219">
        <v>1</v>
      </c>
      <c r="T1219">
        <f t="shared" si="194"/>
        <v>0</v>
      </c>
      <c r="U1219">
        <f t="shared" si="194"/>
        <v>0</v>
      </c>
      <c r="V1219">
        <f t="shared" si="194"/>
        <v>0</v>
      </c>
      <c r="W1219">
        <f t="shared" si="194"/>
        <v>1</v>
      </c>
    </row>
    <row r="1220" spans="1:23" x14ac:dyDescent="0.25">
      <c r="A1220" t="s">
        <v>2731</v>
      </c>
      <c r="B1220">
        <v>1</v>
      </c>
      <c r="C1220">
        <v>82771</v>
      </c>
      <c r="E1220" s="74">
        <v>310754</v>
      </c>
      <c r="F1220" s="75">
        <f t="shared" si="200"/>
        <v>1</v>
      </c>
      <c r="G1220" s="75">
        <f t="shared" si="200"/>
        <v>2</v>
      </c>
      <c r="H1220" s="75">
        <f t="shared" si="200"/>
        <v>3</v>
      </c>
      <c r="I1220" s="75">
        <f t="shared" si="200"/>
        <v>4</v>
      </c>
      <c r="J1220" s="75">
        <f t="shared" si="200"/>
        <v>5</v>
      </c>
      <c r="K1220" s="75">
        <f t="shared" si="200"/>
        <v>6</v>
      </c>
      <c r="L1220" s="75">
        <f t="shared" si="200"/>
        <v>7</v>
      </c>
      <c r="M1220" s="75">
        <f t="shared" si="200"/>
        <v>8</v>
      </c>
      <c r="N1220" s="75">
        <f t="shared" si="200"/>
        <v>9</v>
      </c>
      <c r="O1220" s="75">
        <f t="shared" si="200"/>
        <v>10</v>
      </c>
      <c r="P1220">
        <f t="shared" si="191"/>
        <v>1</v>
      </c>
      <c r="Q1220" t="str">
        <f t="shared" si="192"/>
        <v>D20201231</v>
      </c>
      <c r="R1220">
        <f t="shared" si="193"/>
        <v>76628</v>
      </c>
      <c r="S1220">
        <v>1</v>
      </c>
      <c r="T1220">
        <f t="shared" si="194"/>
        <v>0</v>
      </c>
      <c r="U1220">
        <f t="shared" si="194"/>
        <v>0</v>
      </c>
      <c r="V1220">
        <f t="shared" si="194"/>
        <v>0</v>
      </c>
      <c r="W1220">
        <f t="shared" si="194"/>
        <v>1</v>
      </c>
    </row>
    <row r="1221" spans="1:23" x14ac:dyDescent="0.25">
      <c r="A1221" t="s">
        <v>2733</v>
      </c>
      <c r="B1221">
        <v>1</v>
      </c>
      <c r="C1221">
        <v>153494</v>
      </c>
      <c r="E1221" s="74">
        <v>310950</v>
      </c>
      <c r="F1221" s="75">
        <f t="shared" si="200"/>
        <v>1</v>
      </c>
      <c r="G1221" s="75">
        <f t="shared" si="200"/>
        <v>2</v>
      </c>
      <c r="H1221" s="75">
        <f t="shared" si="200"/>
        <v>3</v>
      </c>
      <c r="I1221" s="75">
        <f t="shared" si="200"/>
        <v>4</v>
      </c>
      <c r="J1221" s="75">
        <f t="shared" si="200"/>
        <v>5</v>
      </c>
      <c r="K1221" s="75">
        <f t="shared" si="200"/>
        <v>6</v>
      </c>
      <c r="L1221" s="75">
        <f t="shared" si="200"/>
        <v>7</v>
      </c>
      <c r="M1221" s="75">
        <f t="shared" si="200"/>
        <v>8</v>
      </c>
      <c r="N1221" s="75">
        <f t="shared" si="200"/>
        <v>9</v>
      </c>
      <c r="O1221" s="75">
        <f t="shared" si="200"/>
        <v>10</v>
      </c>
      <c r="P1221">
        <f t="shared" si="191"/>
        <v>1</v>
      </c>
      <c r="Q1221" t="str">
        <f t="shared" si="192"/>
        <v>D20201231</v>
      </c>
      <c r="R1221">
        <f t="shared" si="193"/>
        <v>79427</v>
      </c>
      <c r="S1221">
        <v>1</v>
      </c>
      <c r="T1221">
        <f t="shared" si="194"/>
        <v>0</v>
      </c>
      <c r="U1221">
        <f t="shared" si="194"/>
        <v>0</v>
      </c>
      <c r="V1221">
        <f t="shared" si="194"/>
        <v>0</v>
      </c>
      <c r="W1221">
        <f t="shared" si="194"/>
        <v>1</v>
      </c>
    </row>
    <row r="1222" spans="1:23" x14ac:dyDescent="0.25">
      <c r="A1222" t="s">
        <v>2735</v>
      </c>
      <c r="B1222">
        <v>1</v>
      </c>
      <c r="C1222">
        <v>438288</v>
      </c>
      <c r="E1222" s="74">
        <v>310978</v>
      </c>
      <c r="F1222" s="75">
        <f t="shared" si="200"/>
        <v>1</v>
      </c>
      <c r="G1222" s="75">
        <f t="shared" si="200"/>
        <v>2</v>
      </c>
      <c r="H1222" s="75">
        <f t="shared" si="200"/>
        <v>3</v>
      </c>
      <c r="I1222" s="75">
        <f t="shared" si="200"/>
        <v>4</v>
      </c>
      <c r="J1222" s="75">
        <f t="shared" si="200"/>
        <v>5</v>
      </c>
      <c r="K1222" s="75">
        <f t="shared" si="200"/>
        <v>6</v>
      </c>
      <c r="L1222" s="75">
        <f t="shared" si="200"/>
        <v>7</v>
      </c>
      <c r="M1222" s="75">
        <f t="shared" si="200"/>
        <v>8</v>
      </c>
      <c r="N1222" s="75">
        <f t="shared" si="200"/>
        <v>9</v>
      </c>
      <c r="O1222" s="75">
        <f t="shared" si="200"/>
        <v>10</v>
      </c>
      <c r="P1222">
        <f t="shared" ref="P1222:P1285" si="201">MIN(F1222:O1222)</f>
        <v>1</v>
      </c>
      <c r="Q1222" t="str">
        <f t="shared" ref="Q1222:Q1285" si="202">HLOOKUP($P1222,$F$3:$O$4,2,FALSE)</f>
        <v>D20201231</v>
      </c>
      <c r="R1222">
        <f t="shared" ref="R1222:R1285" si="203">VLOOKUP(CONCATENATE($Q1222,".",$E1222),$A$4:$C$488690,3,FALSE)</f>
        <v>2181407</v>
      </c>
      <c r="S1222">
        <v>1</v>
      </c>
      <c r="T1222">
        <f t="shared" si="194"/>
        <v>0</v>
      </c>
      <c r="U1222">
        <f t="shared" si="194"/>
        <v>0</v>
      </c>
      <c r="V1222">
        <f t="shared" si="194"/>
        <v>1</v>
      </c>
      <c r="W1222">
        <f t="shared" si="194"/>
        <v>0</v>
      </c>
    </row>
    <row r="1223" spans="1:23" x14ac:dyDescent="0.25">
      <c r="A1223" t="s">
        <v>2737</v>
      </c>
      <c r="B1223">
        <v>1</v>
      </c>
      <c r="C1223">
        <v>185318</v>
      </c>
      <c r="E1223" s="74">
        <v>311050</v>
      </c>
      <c r="F1223" s="75">
        <f t="shared" si="200"/>
        <v>1</v>
      </c>
      <c r="G1223" s="75">
        <f t="shared" si="200"/>
        <v>2</v>
      </c>
      <c r="H1223" s="75">
        <f t="shared" si="200"/>
        <v>3</v>
      </c>
      <c r="I1223" s="75">
        <f t="shared" si="200"/>
        <v>4</v>
      </c>
      <c r="J1223" s="75">
        <f t="shared" si="200"/>
        <v>5</v>
      </c>
      <c r="K1223" s="75">
        <f t="shared" si="200"/>
        <v>6</v>
      </c>
      <c r="L1223" s="75">
        <f t="shared" si="200"/>
        <v>7</v>
      </c>
      <c r="M1223" s="75">
        <f t="shared" si="200"/>
        <v>8</v>
      </c>
      <c r="N1223" s="75">
        <f t="shared" si="200"/>
        <v>9</v>
      </c>
      <c r="O1223" s="75">
        <f t="shared" si="200"/>
        <v>10</v>
      </c>
      <c r="P1223">
        <f t="shared" si="201"/>
        <v>1</v>
      </c>
      <c r="Q1223" t="str">
        <f t="shared" si="202"/>
        <v>D20201231</v>
      </c>
      <c r="R1223">
        <f t="shared" si="203"/>
        <v>1469216</v>
      </c>
      <c r="S1223">
        <v>1</v>
      </c>
      <c r="T1223">
        <f t="shared" si="194"/>
        <v>0</v>
      </c>
      <c r="U1223">
        <f t="shared" si="194"/>
        <v>0</v>
      </c>
      <c r="V1223">
        <f t="shared" si="194"/>
        <v>1</v>
      </c>
      <c r="W1223">
        <f t="shared" si="194"/>
        <v>0</v>
      </c>
    </row>
    <row r="1224" spans="1:23" x14ac:dyDescent="0.25">
      <c r="A1224" t="s">
        <v>2739</v>
      </c>
      <c r="B1224">
        <v>1</v>
      </c>
      <c r="C1224">
        <v>1419636</v>
      </c>
      <c r="E1224" s="74">
        <v>311144</v>
      </c>
      <c r="F1224" s="75">
        <f t="shared" si="200"/>
        <v>1</v>
      </c>
      <c r="G1224" s="75">
        <f t="shared" si="200"/>
        <v>2</v>
      </c>
      <c r="H1224" s="75">
        <f t="shared" si="200"/>
        <v>3</v>
      </c>
      <c r="I1224" s="75">
        <f t="shared" si="200"/>
        <v>4</v>
      </c>
      <c r="J1224" s="75">
        <f t="shared" si="200"/>
        <v>5</v>
      </c>
      <c r="K1224" s="75">
        <f t="shared" si="200"/>
        <v>6</v>
      </c>
      <c r="L1224" s="75">
        <f t="shared" si="200"/>
        <v>7</v>
      </c>
      <c r="M1224" s="75">
        <f t="shared" si="200"/>
        <v>8</v>
      </c>
      <c r="N1224" s="75">
        <f t="shared" si="200"/>
        <v>9</v>
      </c>
      <c r="O1224" s="75">
        <f t="shared" si="200"/>
        <v>10</v>
      </c>
      <c r="P1224">
        <f t="shared" si="201"/>
        <v>1</v>
      </c>
      <c r="Q1224" t="str">
        <f t="shared" si="202"/>
        <v>D20201231</v>
      </c>
      <c r="R1224">
        <f t="shared" si="203"/>
        <v>79446</v>
      </c>
      <c r="S1224">
        <v>1</v>
      </c>
      <c r="T1224">
        <f t="shared" si="194"/>
        <v>0</v>
      </c>
      <c r="U1224">
        <f t="shared" si="194"/>
        <v>0</v>
      </c>
      <c r="V1224">
        <f t="shared" si="194"/>
        <v>0</v>
      </c>
      <c r="W1224">
        <f t="shared" si="194"/>
        <v>1</v>
      </c>
    </row>
    <row r="1225" spans="1:23" x14ac:dyDescent="0.25">
      <c r="A1225" t="s">
        <v>2741</v>
      </c>
      <c r="B1225">
        <v>1</v>
      </c>
      <c r="C1225">
        <v>65674</v>
      </c>
      <c r="E1225" s="74">
        <v>311256</v>
      </c>
      <c r="F1225" s="75">
        <f t="shared" ref="F1225:O1234" si="204">IFERROR(VLOOKUP(CONCATENATE(F$4,".",$E1225),$A$4:$C$488690,2,FALSE)*F$3,100)</f>
        <v>1</v>
      </c>
      <c r="G1225" s="75">
        <f t="shared" si="204"/>
        <v>2</v>
      </c>
      <c r="H1225" s="75">
        <f t="shared" si="204"/>
        <v>3</v>
      </c>
      <c r="I1225" s="75">
        <f t="shared" si="204"/>
        <v>4</v>
      </c>
      <c r="J1225" s="75">
        <f t="shared" si="204"/>
        <v>5</v>
      </c>
      <c r="K1225" s="75">
        <f t="shared" si="204"/>
        <v>6</v>
      </c>
      <c r="L1225" s="75">
        <f t="shared" si="204"/>
        <v>7</v>
      </c>
      <c r="M1225" s="75">
        <f t="shared" si="204"/>
        <v>8</v>
      </c>
      <c r="N1225" s="75">
        <f t="shared" si="204"/>
        <v>9</v>
      </c>
      <c r="O1225" s="75">
        <f t="shared" si="204"/>
        <v>10</v>
      </c>
      <c r="P1225">
        <f t="shared" si="201"/>
        <v>1</v>
      </c>
      <c r="Q1225" t="str">
        <f t="shared" si="202"/>
        <v>D20201231</v>
      </c>
      <c r="R1225">
        <f t="shared" si="203"/>
        <v>147458</v>
      </c>
      <c r="S1225">
        <v>1</v>
      </c>
      <c r="T1225">
        <f t="shared" si="194"/>
        <v>0</v>
      </c>
      <c r="U1225">
        <f t="shared" si="194"/>
        <v>0</v>
      </c>
      <c r="V1225">
        <f t="shared" si="194"/>
        <v>0</v>
      </c>
      <c r="W1225">
        <f t="shared" si="194"/>
        <v>1</v>
      </c>
    </row>
    <row r="1226" spans="1:23" x14ac:dyDescent="0.25">
      <c r="A1226" t="s">
        <v>2743</v>
      </c>
      <c r="B1226">
        <v>1</v>
      </c>
      <c r="C1226">
        <v>1847097</v>
      </c>
      <c r="E1226" s="74">
        <v>311265</v>
      </c>
      <c r="F1226" s="75">
        <f t="shared" si="204"/>
        <v>1</v>
      </c>
      <c r="G1226" s="75">
        <f t="shared" si="204"/>
        <v>2</v>
      </c>
      <c r="H1226" s="75">
        <f t="shared" si="204"/>
        <v>3</v>
      </c>
      <c r="I1226" s="75">
        <f t="shared" si="204"/>
        <v>4</v>
      </c>
      <c r="J1226" s="75">
        <f t="shared" si="204"/>
        <v>5</v>
      </c>
      <c r="K1226" s="75">
        <f t="shared" si="204"/>
        <v>6</v>
      </c>
      <c r="L1226" s="75">
        <f t="shared" si="204"/>
        <v>7</v>
      </c>
      <c r="M1226" s="75">
        <f t="shared" si="204"/>
        <v>8</v>
      </c>
      <c r="N1226" s="75">
        <f t="shared" si="204"/>
        <v>9</v>
      </c>
      <c r="O1226" s="75">
        <f t="shared" si="204"/>
        <v>10</v>
      </c>
      <c r="P1226">
        <f t="shared" si="201"/>
        <v>1</v>
      </c>
      <c r="Q1226" t="str">
        <f t="shared" si="202"/>
        <v>D20201231</v>
      </c>
      <c r="R1226">
        <f t="shared" si="203"/>
        <v>219603</v>
      </c>
      <c r="S1226">
        <v>1</v>
      </c>
      <c r="T1226">
        <f t="shared" si="194"/>
        <v>0</v>
      </c>
      <c r="U1226">
        <f t="shared" si="194"/>
        <v>0</v>
      </c>
      <c r="V1226">
        <f t="shared" si="194"/>
        <v>0</v>
      </c>
      <c r="W1226">
        <f t="shared" si="194"/>
        <v>1</v>
      </c>
    </row>
    <row r="1227" spans="1:23" x14ac:dyDescent="0.25">
      <c r="A1227" t="s">
        <v>2745</v>
      </c>
      <c r="B1227">
        <v>1</v>
      </c>
      <c r="C1227">
        <v>13929</v>
      </c>
      <c r="E1227" s="74">
        <v>311603</v>
      </c>
      <c r="F1227" s="75">
        <f t="shared" si="204"/>
        <v>1</v>
      </c>
      <c r="G1227" s="75">
        <f t="shared" si="204"/>
        <v>2</v>
      </c>
      <c r="H1227" s="75">
        <f t="shared" si="204"/>
        <v>3</v>
      </c>
      <c r="I1227" s="75">
        <f t="shared" si="204"/>
        <v>4</v>
      </c>
      <c r="J1227" s="75">
        <f t="shared" si="204"/>
        <v>5</v>
      </c>
      <c r="K1227" s="75">
        <f t="shared" si="204"/>
        <v>6</v>
      </c>
      <c r="L1227" s="75">
        <f t="shared" si="204"/>
        <v>7</v>
      </c>
      <c r="M1227" s="75">
        <f t="shared" si="204"/>
        <v>8</v>
      </c>
      <c r="N1227" s="75">
        <f t="shared" si="204"/>
        <v>9</v>
      </c>
      <c r="O1227" s="75">
        <f t="shared" si="204"/>
        <v>10</v>
      </c>
      <c r="P1227">
        <f t="shared" si="201"/>
        <v>1</v>
      </c>
      <c r="Q1227" t="str">
        <f t="shared" si="202"/>
        <v>D20201231</v>
      </c>
      <c r="R1227">
        <f t="shared" si="203"/>
        <v>988299</v>
      </c>
      <c r="S1227">
        <v>1</v>
      </c>
      <c r="T1227">
        <f t="shared" si="194"/>
        <v>0</v>
      </c>
      <c r="U1227">
        <f t="shared" si="194"/>
        <v>0</v>
      </c>
      <c r="V1227">
        <f t="shared" si="194"/>
        <v>0</v>
      </c>
      <c r="W1227">
        <f t="shared" ref="T1227:W1290" si="205">IF(AND($R1227&gt;W$2,$R1227&lt;=W$3),1,0)</f>
        <v>1</v>
      </c>
    </row>
    <row r="1228" spans="1:23" x14ac:dyDescent="0.25">
      <c r="A1228" t="s">
        <v>2747</v>
      </c>
      <c r="B1228">
        <v>1</v>
      </c>
      <c r="C1228">
        <v>68434</v>
      </c>
      <c r="E1228" s="74">
        <v>311658</v>
      </c>
      <c r="F1228" s="75">
        <f t="shared" si="204"/>
        <v>1</v>
      </c>
      <c r="G1228" s="75">
        <f t="shared" si="204"/>
        <v>2</v>
      </c>
      <c r="H1228" s="75">
        <f t="shared" si="204"/>
        <v>3</v>
      </c>
      <c r="I1228" s="75">
        <f t="shared" si="204"/>
        <v>4</v>
      </c>
      <c r="J1228" s="75">
        <f t="shared" si="204"/>
        <v>5</v>
      </c>
      <c r="K1228" s="75">
        <f t="shared" si="204"/>
        <v>6</v>
      </c>
      <c r="L1228" s="75">
        <f t="shared" si="204"/>
        <v>7</v>
      </c>
      <c r="M1228" s="75">
        <f t="shared" si="204"/>
        <v>8</v>
      </c>
      <c r="N1228" s="75">
        <f t="shared" si="204"/>
        <v>9</v>
      </c>
      <c r="O1228" s="75">
        <f t="shared" si="204"/>
        <v>10</v>
      </c>
      <c r="P1228">
        <f t="shared" si="201"/>
        <v>1</v>
      </c>
      <c r="Q1228" t="str">
        <f t="shared" si="202"/>
        <v>D20201231</v>
      </c>
      <c r="R1228">
        <f t="shared" si="203"/>
        <v>100460</v>
      </c>
      <c r="S1228">
        <v>1</v>
      </c>
      <c r="T1228">
        <f t="shared" si="205"/>
        <v>0</v>
      </c>
      <c r="U1228">
        <f t="shared" si="205"/>
        <v>0</v>
      </c>
      <c r="V1228">
        <f t="shared" si="205"/>
        <v>0</v>
      </c>
      <c r="W1228">
        <f t="shared" si="205"/>
        <v>1</v>
      </c>
    </row>
    <row r="1229" spans="1:23" x14ac:dyDescent="0.25">
      <c r="A1229" t="s">
        <v>2748</v>
      </c>
      <c r="B1229">
        <v>1</v>
      </c>
      <c r="C1229">
        <v>186197</v>
      </c>
      <c r="E1229" s="74">
        <v>311845</v>
      </c>
      <c r="F1229" s="75">
        <f t="shared" si="204"/>
        <v>1</v>
      </c>
      <c r="G1229" s="75">
        <f t="shared" si="204"/>
        <v>2</v>
      </c>
      <c r="H1229" s="75">
        <f t="shared" si="204"/>
        <v>3</v>
      </c>
      <c r="I1229" s="75">
        <f t="shared" si="204"/>
        <v>4</v>
      </c>
      <c r="J1229" s="75">
        <f t="shared" si="204"/>
        <v>5</v>
      </c>
      <c r="K1229" s="75">
        <f t="shared" si="204"/>
        <v>6</v>
      </c>
      <c r="L1229" s="75">
        <f t="shared" si="204"/>
        <v>7</v>
      </c>
      <c r="M1229" s="75">
        <f t="shared" si="204"/>
        <v>8</v>
      </c>
      <c r="N1229" s="75">
        <f t="shared" si="204"/>
        <v>9</v>
      </c>
      <c r="O1229" s="75">
        <f t="shared" si="204"/>
        <v>10</v>
      </c>
      <c r="P1229">
        <f t="shared" si="201"/>
        <v>1</v>
      </c>
      <c r="Q1229" t="str">
        <f t="shared" si="202"/>
        <v>D20201231</v>
      </c>
      <c r="R1229">
        <f t="shared" si="203"/>
        <v>24369609</v>
      </c>
      <c r="S1229">
        <v>1</v>
      </c>
      <c r="T1229">
        <f t="shared" si="205"/>
        <v>0</v>
      </c>
      <c r="U1229">
        <f t="shared" si="205"/>
        <v>1</v>
      </c>
      <c r="V1229">
        <f t="shared" si="205"/>
        <v>0</v>
      </c>
      <c r="W1229">
        <f t="shared" si="205"/>
        <v>0</v>
      </c>
    </row>
    <row r="1230" spans="1:23" x14ac:dyDescent="0.25">
      <c r="A1230" t="s">
        <v>2750</v>
      </c>
      <c r="B1230">
        <v>1</v>
      </c>
      <c r="C1230">
        <v>237342</v>
      </c>
      <c r="E1230" s="74">
        <v>311939</v>
      </c>
      <c r="F1230" s="75">
        <f t="shared" si="204"/>
        <v>1</v>
      </c>
      <c r="G1230" s="75">
        <f t="shared" si="204"/>
        <v>2</v>
      </c>
      <c r="H1230" s="75">
        <f t="shared" si="204"/>
        <v>3</v>
      </c>
      <c r="I1230" s="75">
        <f t="shared" si="204"/>
        <v>4</v>
      </c>
      <c r="J1230" s="75">
        <f t="shared" si="204"/>
        <v>5</v>
      </c>
      <c r="K1230" s="75">
        <f t="shared" si="204"/>
        <v>6</v>
      </c>
      <c r="L1230" s="75">
        <f t="shared" si="204"/>
        <v>7</v>
      </c>
      <c r="M1230" s="75">
        <f t="shared" si="204"/>
        <v>8</v>
      </c>
      <c r="N1230" s="75">
        <f t="shared" si="204"/>
        <v>9</v>
      </c>
      <c r="O1230" s="75">
        <f t="shared" si="204"/>
        <v>10</v>
      </c>
      <c r="P1230">
        <f t="shared" si="201"/>
        <v>1</v>
      </c>
      <c r="Q1230" t="str">
        <f t="shared" si="202"/>
        <v>D20201231</v>
      </c>
      <c r="R1230">
        <f t="shared" si="203"/>
        <v>249032</v>
      </c>
      <c r="S1230">
        <v>1</v>
      </c>
      <c r="T1230">
        <f t="shared" si="205"/>
        <v>0</v>
      </c>
      <c r="U1230">
        <f t="shared" si="205"/>
        <v>0</v>
      </c>
      <c r="V1230">
        <f t="shared" si="205"/>
        <v>0</v>
      </c>
      <c r="W1230">
        <f t="shared" si="205"/>
        <v>1</v>
      </c>
    </row>
    <row r="1231" spans="1:23" x14ac:dyDescent="0.25">
      <c r="A1231" t="s">
        <v>2752</v>
      </c>
      <c r="B1231">
        <v>1</v>
      </c>
      <c r="C1231">
        <v>760397</v>
      </c>
      <c r="E1231" s="74">
        <v>312244</v>
      </c>
      <c r="F1231" s="75">
        <f t="shared" si="204"/>
        <v>1</v>
      </c>
      <c r="G1231" s="75">
        <f t="shared" si="204"/>
        <v>2</v>
      </c>
      <c r="H1231" s="75">
        <f t="shared" si="204"/>
        <v>3</v>
      </c>
      <c r="I1231" s="75">
        <f t="shared" si="204"/>
        <v>4</v>
      </c>
      <c r="J1231" s="75">
        <f t="shared" si="204"/>
        <v>5</v>
      </c>
      <c r="K1231" s="75">
        <f t="shared" si="204"/>
        <v>6</v>
      </c>
      <c r="L1231" s="75">
        <f t="shared" si="204"/>
        <v>7</v>
      </c>
      <c r="M1231" s="75">
        <f t="shared" si="204"/>
        <v>8</v>
      </c>
      <c r="N1231" s="75">
        <f t="shared" si="204"/>
        <v>9</v>
      </c>
      <c r="O1231" s="75">
        <f t="shared" si="204"/>
        <v>10</v>
      </c>
      <c r="P1231">
        <f t="shared" si="201"/>
        <v>1</v>
      </c>
      <c r="Q1231" t="str">
        <f t="shared" si="202"/>
        <v>D20201231</v>
      </c>
      <c r="R1231">
        <f t="shared" si="203"/>
        <v>905570</v>
      </c>
      <c r="S1231">
        <v>1</v>
      </c>
      <c r="T1231">
        <f t="shared" si="205"/>
        <v>0</v>
      </c>
      <c r="U1231">
        <f t="shared" si="205"/>
        <v>0</v>
      </c>
      <c r="V1231">
        <f t="shared" si="205"/>
        <v>0</v>
      </c>
      <c r="W1231">
        <f t="shared" si="205"/>
        <v>1</v>
      </c>
    </row>
    <row r="1232" spans="1:23" x14ac:dyDescent="0.25">
      <c r="A1232" t="s">
        <v>2754</v>
      </c>
      <c r="B1232">
        <v>1</v>
      </c>
      <c r="C1232">
        <v>367817</v>
      </c>
      <c r="E1232" s="74">
        <v>312356</v>
      </c>
      <c r="F1232" s="75">
        <f t="shared" si="204"/>
        <v>1</v>
      </c>
      <c r="G1232" s="75">
        <f t="shared" si="204"/>
        <v>2</v>
      </c>
      <c r="H1232" s="75">
        <f t="shared" si="204"/>
        <v>3</v>
      </c>
      <c r="I1232" s="75">
        <f t="shared" si="204"/>
        <v>4</v>
      </c>
      <c r="J1232" s="75">
        <f t="shared" si="204"/>
        <v>5</v>
      </c>
      <c r="K1232" s="75">
        <f t="shared" si="204"/>
        <v>6</v>
      </c>
      <c r="L1232" s="75">
        <f t="shared" si="204"/>
        <v>7</v>
      </c>
      <c r="M1232" s="75">
        <f t="shared" si="204"/>
        <v>8</v>
      </c>
      <c r="N1232" s="75">
        <f t="shared" si="204"/>
        <v>9</v>
      </c>
      <c r="O1232" s="75">
        <f t="shared" si="204"/>
        <v>10</v>
      </c>
      <c r="P1232">
        <f t="shared" si="201"/>
        <v>1</v>
      </c>
      <c r="Q1232" t="str">
        <f t="shared" si="202"/>
        <v>D20201231</v>
      </c>
      <c r="R1232">
        <f t="shared" si="203"/>
        <v>162067</v>
      </c>
      <c r="S1232">
        <v>1</v>
      </c>
      <c r="T1232">
        <f t="shared" si="205"/>
        <v>0</v>
      </c>
      <c r="U1232">
        <f t="shared" si="205"/>
        <v>0</v>
      </c>
      <c r="V1232">
        <f t="shared" si="205"/>
        <v>0</v>
      </c>
      <c r="W1232">
        <f t="shared" si="205"/>
        <v>1</v>
      </c>
    </row>
    <row r="1233" spans="1:23" x14ac:dyDescent="0.25">
      <c r="A1233" t="s">
        <v>2756</v>
      </c>
      <c r="B1233">
        <v>1</v>
      </c>
      <c r="C1233">
        <v>488028</v>
      </c>
      <c r="E1233" s="74">
        <v>313009</v>
      </c>
      <c r="F1233" s="75">
        <f t="shared" si="204"/>
        <v>1</v>
      </c>
      <c r="G1233" s="75">
        <f t="shared" si="204"/>
        <v>2</v>
      </c>
      <c r="H1233" s="75">
        <f t="shared" si="204"/>
        <v>3</v>
      </c>
      <c r="I1233" s="75">
        <f t="shared" si="204"/>
        <v>4</v>
      </c>
      <c r="J1233" s="75">
        <f t="shared" si="204"/>
        <v>5</v>
      </c>
      <c r="K1233" s="75">
        <f t="shared" si="204"/>
        <v>6</v>
      </c>
      <c r="L1233" s="75">
        <f t="shared" si="204"/>
        <v>7</v>
      </c>
      <c r="M1233" s="75">
        <f t="shared" si="204"/>
        <v>8</v>
      </c>
      <c r="N1233" s="75">
        <f t="shared" si="204"/>
        <v>9</v>
      </c>
      <c r="O1233" s="75">
        <f t="shared" si="204"/>
        <v>10</v>
      </c>
      <c r="P1233">
        <f t="shared" si="201"/>
        <v>1</v>
      </c>
      <c r="Q1233" t="str">
        <f t="shared" si="202"/>
        <v>D20201231</v>
      </c>
      <c r="R1233">
        <f t="shared" si="203"/>
        <v>204592</v>
      </c>
      <c r="S1233">
        <v>1</v>
      </c>
      <c r="T1233">
        <f t="shared" si="205"/>
        <v>0</v>
      </c>
      <c r="U1233">
        <f t="shared" si="205"/>
        <v>0</v>
      </c>
      <c r="V1233">
        <f t="shared" si="205"/>
        <v>0</v>
      </c>
      <c r="W1233">
        <f t="shared" si="205"/>
        <v>1</v>
      </c>
    </row>
    <row r="1234" spans="1:23" x14ac:dyDescent="0.25">
      <c r="A1234" t="s">
        <v>2758</v>
      </c>
      <c r="B1234">
        <v>1</v>
      </c>
      <c r="C1234">
        <v>1352346</v>
      </c>
      <c r="E1234" s="74">
        <v>313157</v>
      </c>
      <c r="F1234" s="75">
        <f t="shared" si="204"/>
        <v>1</v>
      </c>
      <c r="G1234" s="75">
        <f t="shared" si="204"/>
        <v>2</v>
      </c>
      <c r="H1234" s="75">
        <f t="shared" si="204"/>
        <v>3</v>
      </c>
      <c r="I1234" s="75">
        <f t="shared" si="204"/>
        <v>4</v>
      </c>
      <c r="J1234" s="75">
        <f t="shared" si="204"/>
        <v>5</v>
      </c>
      <c r="K1234" s="75">
        <f t="shared" si="204"/>
        <v>6</v>
      </c>
      <c r="L1234" s="75">
        <f t="shared" si="204"/>
        <v>7</v>
      </c>
      <c r="M1234" s="75">
        <f t="shared" si="204"/>
        <v>8</v>
      </c>
      <c r="N1234" s="75">
        <f t="shared" si="204"/>
        <v>9</v>
      </c>
      <c r="O1234" s="75">
        <f t="shared" si="204"/>
        <v>10</v>
      </c>
      <c r="P1234">
        <f t="shared" si="201"/>
        <v>1</v>
      </c>
      <c r="Q1234" t="str">
        <f t="shared" si="202"/>
        <v>D20201231</v>
      </c>
      <c r="R1234">
        <f t="shared" si="203"/>
        <v>131063</v>
      </c>
      <c r="S1234">
        <v>1</v>
      </c>
      <c r="T1234">
        <f t="shared" si="205"/>
        <v>0</v>
      </c>
      <c r="U1234">
        <f t="shared" si="205"/>
        <v>0</v>
      </c>
      <c r="V1234">
        <f t="shared" si="205"/>
        <v>0</v>
      </c>
      <c r="W1234">
        <f t="shared" si="205"/>
        <v>1</v>
      </c>
    </row>
    <row r="1235" spans="1:23" x14ac:dyDescent="0.25">
      <c r="A1235" t="s">
        <v>2760</v>
      </c>
      <c r="B1235">
        <v>1</v>
      </c>
      <c r="C1235">
        <v>416975</v>
      </c>
      <c r="E1235" s="74">
        <v>313223</v>
      </c>
      <c r="F1235" s="75">
        <f t="shared" ref="F1235:O1244" si="206">IFERROR(VLOOKUP(CONCATENATE(F$4,".",$E1235),$A$4:$C$488690,2,FALSE)*F$3,100)</f>
        <v>1</v>
      </c>
      <c r="G1235" s="75">
        <f t="shared" si="206"/>
        <v>2</v>
      </c>
      <c r="H1235" s="75">
        <f t="shared" si="206"/>
        <v>3</v>
      </c>
      <c r="I1235" s="75">
        <f t="shared" si="206"/>
        <v>4</v>
      </c>
      <c r="J1235" s="75">
        <f t="shared" si="206"/>
        <v>5</v>
      </c>
      <c r="K1235" s="75">
        <f t="shared" si="206"/>
        <v>6</v>
      </c>
      <c r="L1235" s="75">
        <f t="shared" si="206"/>
        <v>7</v>
      </c>
      <c r="M1235" s="75">
        <f t="shared" si="206"/>
        <v>8</v>
      </c>
      <c r="N1235" s="75">
        <f t="shared" si="206"/>
        <v>9</v>
      </c>
      <c r="O1235" s="75">
        <f t="shared" si="206"/>
        <v>10</v>
      </c>
      <c r="P1235">
        <f t="shared" si="201"/>
        <v>1</v>
      </c>
      <c r="Q1235" t="str">
        <f t="shared" si="202"/>
        <v>D20201231</v>
      </c>
      <c r="R1235">
        <f t="shared" si="203"/>
        <v>336989</v>
      </c>
      <c r="S1235">
        <v>1</v>
      </c>
      <c r="T1235">
        <f t="shared" si="205"/>
        <v>0</v>
      </c>
      <c r="U1235">
        <f t="shared" si="205"/>
        <v>0</v>
      </c>
      <c r="V1235">
        <f t="shared" si="205"/>
        <v>0</v>
      </c>
      <c r="W1235">
        <f t="shared" si="205"/>
        <v>1</v>
      </c>
    </row>
    <row r="1236" spans="1:23" x14ac:dyDescent="0.25">
      <c r="A1236" t="s">
        <v>2762</v>
      </c>
      <c r="B1236">
        <v>1</v>
      </c>
      <c r="C1236">
        <v>382786</v>
      </c>
      <c r="E1236" s="74">
        <v>313577</v>
      </c>
      <c r="F1236" s="75">
        <f t="shared" si="206"/>
        <v>1</v>
      </c>
      <c r="G1236" s="75">
        <f t="shared" si="206"/>
        <v>2</v>
      </c>
      <c r="H1236" s="75">
        <f t="shared" si="206"/>
        <v>3</v>
      </c>
      <c r="I1236" s="75">
        <f t="shared" si="206"/>
        <v>4</v>
      </c>
      <c r="J1236" s="75">
        <f t="shared" si="206"/>
        <v>5</v>
      </c>
      <c r="K1236" s="75">
        <f t="shared" si="206"/>
        <v>6</v>
      </c>
      <c r="L1236" s="75">
        <f t="shared" si="206"/>
        <v>7</v>
      </c>
      <c r="M1236" s="75">
        <f t="shared" si="206"/>
        <v>8</v>
      </c>
      <c r="N1236" s="75">
        <f t="shared" si="206"/>
        <v>9</v>
      </c>
      <c r="O1236" s="75">
        <f t="shared" si="206"/>
        <v>10</v>
      </c>
      <c r="P1236">
        <f t="shared" si="201"/>
        <v>1</v>
      </c>
      <c r="Q1236" t="str">
        <f t="shared" si="202"/>
        <v>D20201231</v>
      </c>
      <c r="R1236">
        <f t="shared" si="203"/>
        <v>723809</v>
      </c>
      <c r="S1236">
        <v>1</v>
      </c>
      <c r="T1236">
        <f t="shared" si="205"/>
        <v>0</v>
      </c>
      <c r="U1236">
        <f t="shared" si="205"/>
        <v>0</v>
      </c>
      <c r="V1236">
        <f t="shared" si="205"/>
        <v>0</v>
      </c>
      <c r="W1236">
        <f t="shared" si="205"/>
        <v>1</v>
      </c>
    </row>
    <row r="1237" spans="1:23" x14ac:dyDescent="0.25">
      <c r="A1237" t="s">
        <v>2764</v>
      </c>
      <c r="B1237">
        <v>1</v>
      </c>
      <c r="C1237">
        <v>133438</v>
      </c>
      <c r="E1237" s="74">
        <v>314257</v>
      </c>
      <c r="F1237" s="75">
        <f t="shared" si="206"/>
        <v>1</v>
      </c>
      <c r="G1237" s="75">
        <f t="shared" si="206"/>
        <v>2</v>
      </c>
      <c r="H1237" s="75">
        <f t="shared" si="206"/>
        <v>3</v>
      </c>
      <c r="I1237" s="75">
        <f t="shared" si="206"/>
        <v>4</v>
      </c>
      <c r="J1237" s="75">
        <f t="shared" si="206"/>
        <v>5</v>
      </c>
      <c r="K1237" s="75">
        <f t="shared" si="206"/>
        <v>6</v>
      </c>
      <c r="L1237" s="75">
        <f t="shared" si="206"/>
        <v>7</v>
      </c>
      <c r="M1237" s="75">
        <f t="shared" si="206"/>
        <v>8</v>
      </c>
      <c r="N1237" s="75">
        <f t="shared" si="206"/>
        <v>9</v>
      </c>
      <c r="O1237" s="75">
        <f t="shared" si="206"/>
        <v>10</v>
      </c>
      <c r="P1237">
        <f t="shared" si="201"/>
        <v>1</v>
      </c>
      <c r="Q1237" t="str">
        <f t="shared" si="202"/>
        <v>D20201231</v>
      </c>
      <c r="R1237">
        <f t="shared" si="203"/>
        <v>934746</v>
      </c>
      <c r="S1237">
        <v>1</v>
      </c>
      <c r="T1237">
        <f t="shared" si="205"/>
        <v>0</v>
      </c>
      <c r="U1237">
        <f t="shared" si="205"/>
        <v>0</v>
      </c>
      <c r="V1237">
        <f t="shared" si="205"/>
        <v>0</v>
      </c>
      <c r="W1237">
        <f t="shared" si="205"/>
        <v>1</v>
      </c>
    </row>
    <row r="1238" spans="1:23" x14ac:dyDescent="0.25">
      <c r="A1238" t="s">
        <v>2766</v>
      </c>
      <c r="B1238">
        <v>1</v>
      </c>
      <c r="C1238">
        <v>756037</v>
      </c>
      <c r="E1238" s="74">
        <v>314444</v>
      </c>
      <c r="F1238" s="75">
        <f t="shared" si="206"/>
        <v>1</v>
      </c>
      <c r="G1238" s="75">
        <f t="shared" si="206"/>
        <v>2</v>
      </c>
      <c r="H1238" s="75">
        <f t="shared" si="206"/>
        <v>3</v>
      </c>
      <c r="I1238" s="75">
        <f t="shared" si="206"/>
        <v>4</v>
      </c>
      <c r="J1238" s="75">
        <f t="shared" si="206"/>
        <v>5</v>
      </c>
      <c r="K1238" s="75">
        <f t="shared" si="206"/>
        <v>6</v>
      </c>
      <c r="L1238" s="75">
        <f t="shared" si="206"/>
        <v>7</v>
      </c>
      <c r="M1238" s="75">
        <f t="shared" si="206"/>
        <v>8</v>
      </c>
      <c r="N1238" s="75">
        <f t="shared" si="206"/>
        <v>9</v>
      </c>
      <c r="O1238" s="75">
        <f t="shared" si="206"/>
        <v>10</v>
      </c>
      <c r="P1238">
        <f t="shared" si="201"/>
        <v>1</v>
      </c>
      <c r="Q1238" t="str">
        <f t="shared" si="202"/>
        <v>D20201231</v>
      </c>
      <c r="R1238">
        <f t="shared" si="203"/>
        <v>199605</v>
      </c>
      <c r="S1238">
        <v>1</v>
      </c>
      <c r="T1238">
        <f t="shared" si="205"/>
        <v>0</v>
      </c>
      <c r="U1238">
        <f t="shared" si="205"/>
        <v>0</v>
      </c>
      <c r="V1238">
        <f t="shared" si="205"/>
        <v>0</v>
      </c>
      <c r="W1238">
        <f t="shared" si="205"/>
        <v>1</v>
      </c>
    </row>
    <row r="1239" spans="1:23" x14ac:dyDescent="0.25">
      <c r="A1239" t="s">
        <v>2768</v>
      </c>
      <c r="B1239">
        <v>1</v>
      </c>
      <c r="C1239">
        <v>316471</v>
      </c>
      <c r="E1239" s="74">
        <v>315656</v>
      </c>
      <c r="F1239" s="75">
        <f t="shared" si="206"/>
        <v>1</v>
      </c>
      <c r="G1239" s="75">
        <f t="shared" si="206"/>
        <v>2</v>
      </c>
      <c r="H1239" s="75">
        <f t="shared" si="206"/>
        <v>3</v>
      </c>
      <c r="I1239" s="75">
        <f t="shared" si="206"/>
        <v>4</v>
      </c>
      <c r="J1239" s="75">
        <f t="shared" si="206"/>
        <v>5</v>
      </c>
      <c r="K1239" s="75">
        <f t="shared" si="206"/>
        <v>6</v>
      </c>
      <c r="L1239" s="75">
        <f t="shared" si="206"/>
        <v>7</v>
      </c>
      <c r="M1239" s="75">
        <f t="shared" si="206"/>
        <v>8</v>
      </c>
      <c r="N1239" s="75">
        <f t="shared" si="206"/>
        <v>9</v>
      </c>
      <c r="O1239" s="75">
        <f t="shared" si="206"/>
        <v>10</v>
      </c>
      <c r="P1239">
        <f t="shared" si="201"/>
        <v>1</v>
      </c>
      <c r="Q1239" t="str">
        <f t="shared" si="202"/>
        <v>D20201231</v>
      </c>
      <c r="R1239">
        <f t="shared" si="203"/>
        <v>196743</v>
      </c>
      <c r="S1239">
        <v>1</v>
      </c>
      <c r="T1239">
        <f t="shared" si="205"/>
        <v>0</v>
      </c>
      <c r="U1239">
        <f t="shared" si="205"/>
        <v>0</v>
      </c>
      <c r="V1239">
        <f t="shared" si="205"/>
        <v>0</v>
      </c>
      <c r="W1239">
        <f t="shared" si="205"/>
        <v>1</v>
      </c>
    </row>
    <row r="1240" spans="1:23" x14ac:dyDescent="0.25">
      <c r="A1240" t="s">
        <v>2770</v>
      </c>
      <c r="B1240">
        <v>1</v>
      </c>
      <c r="C1240">
        <v>59806</v>
      </c>
      <c r="E1240" s="74">
        <v>316840</v>
      </c>
      <c r="F1240" s="75">
        <f t="shared" si="206"/>
        <v>1</v>
      </c>
      <c r="G1240" s="75">
        <f t="shared" si="206"/>
        <v>2</v>
      </c>
      <c r="H1240" s="75">
        <f t="shared" si="206"/>
        <v>3</v>
      </c>
      <c r="I1240" s="75">
        <f t="shared" si="206"/>
        <v>4</v>
      </c>
      <c r="J1240" s="75">
        <f t="shared" si="206"/>
        <v>5</v>
      </c>
      <c r="K1240" s="75">
        <f t="shared" si="206"/>
        <v>6</v>
      </c>
      <c r="L1240" s="75">
        <f t="shared" si="206"/>
        <v>7</v>
      </c>
      <c r="M1240" s="75">
        <f t="shared" si="206"/>
        <v>8</v>
      </c>
      <c r="N1240" s="75">
        <f t="shared" si="206"/>
        <v>9</v>
      </c>
      <c r="O1240" s="75">
        <f t="shared" si="206"/>
        <v>10</v>
      </c>
      <c r="P1240">
        <f t="shared" si="201"/>
        <v>1</v>
      </c>
      <c r="Q1240" t="str">
        <f t="shared" si="202"/>
        <v>D20201231</v>
      </c>
      <c r="R1240">
        <f t="shared" si="203"/>
        <v>6158886</v>
      </c>
      <c r="S1240">
        <v>1</v>
      </c>
      <c r="T1240">
        <f t="shared" si="205"/>
        <v>0</v>
      </c>
      <c r="U1240">
        <f t="shared" si="205"/>
        <v>0</v>
      </c>
      <c r="V1240">
        <f t="shared" si="205"/>
        <v>1</v>
      </c>
      <c r="W1240">
        <f t="shared" si="205"/>
        <v>0</v>
      </c>
    </row>
    <row r="1241" spans="1:23" x14ac:dyDescent="0.25">
      <c r="A1241" t="s">
        <v>2772</v>
      </c>
      <c r="B1241">
        <v>1</v>
      </c>
      <c r="C1241">
        <v>457416</v>
      </c>
      <c r="E1241" s="74">
        <v>316859</v>
      </c>
      <c r="F1241" s="75">
        <f t="shared" si="206"/>
        <v>1</v>
      </c>
      <c r="G1241" s="75">
        <f t="shared" si="206"/>
        <v>2</v>
      </c>
      <c r="H1241" s="75">
        <f t="shared" si="206"/>
        <v>3</v>
      </c>
      <c r="I1241" s="75">
        <f t="shared" si="206"/>
        <v>4</v>
      </c>
      <c r="J1241" s="75">
        <f t="shared" si="206"/>
        <v>5</v>
      </c>
      <c r="K1241" s="75">
        <f t="shared" si="206"/>
        <v>6</v>
      </c>
      <c r="L1241" s="75">
        <f t="shared" si="206"/>
        <v>7</v>
      </c>
      <c r="M1241" s="75">
        <f t="shared" si="206"/>
        <v>8</v>
      </c>
      <c r="N1241" s="75">
        <f t="shared" si="206"/>
        <v>9</v>
      </c>
      <c r="O1241" s="75">
        <f t="shared" si="206"/>
        <v>10</v>
      </c>
      <c r="P1241">
        <f t="shared" si="201"/>
        <v>1</v>
      </c>
      <c r="Q1241" t="str">
        <f t="shared" si="202"/>
        <v>D20201231</v>
      </c>
      <c r="R1241">
        <f t="shared" si="203"/>
        <v>129430</v>
      </c>
      <c r="S1241">
        <v>1</v>
      </c>
      <c r="T1241">
        <f t="shared" si="205"/>
        <v>0</v>
      </c>
      <c r="U1241">
        <f t="shared" si="205"/>
        <v>0</v>
      </c>
      <c r="V1241">
        <f t="shared" si="205"/>
        <v>0</v>
      </c>
      <c r="W1241">
        <f t="shared" si="205"/>
        <v>1</v>
      </c>
    </row>
    <row r="1242" spans="1:23" x14ac:dyDescent="0.25">
      <c r="A1242" t="s">
        <v>2774</v>
      </c>
      <c r="B1242">
        <v>1</v>
      </c>
      <c r="C1242">
        <v>766341</v>
      </c>
      <c r="E1242" s="74">
        <v>316934</v>
      </c>
      <c r="F1242" s="75">
        <f t="shared" si="206"/>
        <v>1</v>
      </c>
      <c r="G1242" s="75">
        <f t="shared" si="206"/>
        <v>2</v>
      </c>
      <c r="H1242" s="75">
        <f t="shared" si="206"/>
        <v>3</v>
      </c>
      <c r="I1242" s="75">
        <f t="shared" si="206"/>
        <v>4</v>
      </c>
      <c r="J1242" s="75">
        <f t="shared" si="206"/>
        <v>5</v>
      </c>
      <c r="K1242" s="75">
        <f t="shared" si="206"/>
        <v>6</v>
      </c>
      <c r="L1242" s="75">
        <f t="shared" si="206"/>
        <v>7</v>
      </c>
      <c r="M1242" s="75">
        <f t="shared" si="206"/>
        <v>8</v>
      </c>
      <c r="N1242" s="75">
        <f t="shared" si="206"/>
        <v>9</v>
      </c>
      <c r="O1242" s="75">
        <f t="shared" si="206"/>
        <v>10</v>
      </c>
      <c r="P1242">
        <f t="shared" si="201"/>
        <v>1</v>
      </c>
      <c r="Q1242" t="str">
        <f t="shared" si="202"/>
        <v>D20201231</v>
      </c>
      <c r="R1242">
        <f t="shared" si="203"/>
        <v>45527</v>
      </c>
      <c r="S1242">
        <v>1</v>
      </c>
      <c r="T1242">
        <f t="shared" si="205"/>
        <v>0</v>
      </c>
      <c r="U1242">
        <f t="shared" si="205"/>
        <v>0</v>
      </c>
      <c r="V1242">
        <f t="shared" si="205"/>
        <v>0</v>
      </c>
      <c r="W1242">
        <f t="shared" si="205"/>
        <v>1</v>
      </c>
    </row>
    <row r="1243" spans="1:23" x14ac:dyDescent="0.25">
      <c r="A1243" t="s">
        <v>2776</v>
      </c>
      <c r="B1243">
        <v>1</v>
      </c>
      <c r="C1243">
        <v>1243178</v>
      </c>
      <c r="E1243" s="74">
        <v>317258</v>
      </c>
      <c r="F1243" s="75">
        <f t="shared" si="206"/>
        <v>1</v>
      </c>
      <c r="G1243" s="75">
        <f t="shared" si="206"/>
        <v>2</v>
      </c>
      <c r="H1243" s="75">
        <f t="shared" si="206"/>
        <v>3</v>
      </c>
      <c r="I1243" s="75">
        <f t="shared" si="206"/>
        <v>4</v>
      </c>
      <c r="J1243" s="75">
        <f t="shared" si="206"/>
        <v>5</v>
      </c>
      <c r="K1243" s="75">
        <f t="shared" si="206"/>
        <v>6</v>
      </c>
      <c r="L1243" s="75">
        <f t="shared" si="206"/>
        <v>7</v>
      </c>
      <c r="M1243" s="75">
        <f t="shared" si="206"/>
        <v>8</v>
      </c>
      <c r="N1243" s="75">
        <f t="shared" si="206"/>
        <v>9</v>
      </c>
      <c r="O1243" s="75">
        <f t="shared" si="206"/>
        <v>10</v>
      </c>
      <c r="P1243">
        <f t="shared" si="201"/>
        <v>1</v>
      </c>
      <c r="Q1243" t="str">
        <f t="shared" si="202"/>
        <v>D20201231</v>
      </c>
      <c r="R1243">
        <f t="shared" si="203"/>
        <v>509237</v>
      </c>
      <c r="S1243">
        <v>1</v>
      </c>
      <c r="T1243">
        <f t="shared" si="205"/>
        <v>0</v>
      </c>
      <c r="U1243">
        <f t="shared" si="205"/>
        <v>0</v>
      </c>
      <c r="V1243">
        <f t="shared" si="205"/>
        <v>0</v>
      </c>
      <c r="W1243">
        <f t="shared" si="205"/>
        <v>1</v>
      </c>
    </row>
    <row r="1244" spans="1:23" x14ac:dyDescent="0.25">
      <c r="A1244" t="s">
        <v>2778</v>
      </c>
      <c r="B1244">
        <v>1</v>
      </c>
      <c r="C1244">
        <v>497153</v>
      </c>
      <c r="E1244" s="74">
        <v>317342</v>
      </c>
      <c r="F1244" s="75">
        <f t="shared" si="206"/>
        <v>1</v>
      </c>
      <c r="G1244" s="75">
        <f t="shared" si="206"/>
        <v>2</v>
      </c>
      <c r="H1244" s="75">
        <f t="shared" si="206"/>
        <v>3</v>
      </c>
      <c r="I1244" s="75">
        <f t="shared" si="206"/>
        <v>4</v>
      </c>
      <c r="J1244" s="75">
        <f t="shared" si="206"/>
        <v>5</v>
      </c>
      <c r="K1244" s="75">
        <f t="shared" si="206"/>
        <v>6</v>
      </c>
      <c r="L1244" s="75">
        <f t="shared" si="206"/>
        <v>7</v>
      </c>
      <c r="M1244" s="75">
        <f t="shared" si="206"/>
        <v>8</v>
      </c>
      <c r="N1244" s="75">
        <f t="shared" si="206"/>
        <v>9</v>
      </c>
      <c r="O1244" s="75">
        <f t="shared" si="206"/>
        <v>10</v>
      </c>
      <c r="P1244">
        <f t="shared" si="201"/>
        <v>1</v>
      </c>
      <c r="Q1244" t="str">
        <f t="shared" si="202"/>
        <v>D20201231</v>
      </c>
      <c r="R1244">
        <f t="shared" si="203"/>
        <v>4604281</v>
      </c>
      <c r="S1244">
        <v>1</v>
      </c>
      <c r="T1244">
        <f t="shared" si="205"/>
        <v>0</v>
      </c>
      <c r="U1244">
        <f t="shared" si="205"/>
        <v>0</v>
      </c>
      <c r="V1244">
        <f t="shared" si="205"/>
        <v>1</v>
      </c>
      <c r="W1244">
        <f t="shared" si="205"/>
        <v>0</v>
      </c>
    </row>
    <row r="1245" spans="1:23" x14ac:dyDescent="0.25">
      <c r="A1245" t="s">
        <v>2780</v>
      </c>
      <c r="B1245">
        <v>1</v>
      </c>
      <c r="C1245">
        <v>217740</v>
      </c>
      <c r="E1245" s="74">
        <v>317379</v>
      </c>
      <c r="F1245" s="75">
        <f t="shared" ref="F1245:O1254" si="207">IFERROR(VLOOKUP(CONCATENATE(F$4,".",$E1245),$A$4:$C$488690,2,FALSE)*F$3,100)</f>
        <v>1</v>
      </c>
      <c r="G1245" s="75">
        <f t="shared" si="207"/>
        <v>2</v>
      </c>
      <c r="H1245" s="75">
        <f t="shared" si="207"/>
        <v>3</v>
      </c>
      <c r="I1245" s="75">
        <f t="shared" si="207"/>
        <v>4</v>
      </c>
      <c r="J1245" s="75">
        <f t="shared" si="207"/>
        <v>5</v>
      </c>
      <c r="K1245" s="75">
        <f t="shared" si="207"/>
        <v>6</v>
      </c>
      <c r="L1245" s="75">
        <f t="shared" si="207"/>
        <v>7</v>
      </c>
      <c r="M1245" s="75">
        <f t="shared" si="207"/>
        <v>8</v>
      </c>
      <c r="N1245" s="75">
        <f t="shared" si="207"/>
        <v>9</v>
      </c>
      <c r="O1245" s="75">
        <f t="shared" si="207"/>
        <v>10</v>
      </c>
      <c r="P1245">
        <f t="shared" si="201"/>
        <v>1</v>
      </c>
      <c r="Q1245" t="str">
        <f t="shared" si="202"/>
        <v>D20201231</v>
      </c>
      <c r="R1245">
        <f t="shared" si="203"/>
        <v>349477</v>
      </c>
      <c r="S1245">
        <v>1</v>
      </c>
      <c r="T1245">
        <f t="shared" si="205"/>
        <v>0</v>
      </c>
      <c r="U1245">
        <f t="shared" si="205"/>
        <v>0</v>
      </c>
      <c r="V1245">
        <f t="shared" si="205"/>
        <v>0</v>
      </c>
      <c r="W1245">
        <f t="shared" si="205"/>
        <v>1</v>
      </c>
    </row>
    <row r="1246" spans="1:23" x14ac:dyDescent="0.25">
      <c r="A1246" t="s">
        <v>2782</v>
      </c>
      <c r="B1246">
        <v>1</v>
      </c>
      <c r="C1246">
        <v>203760</v>
      </c>
      <c r="E1246" s="74">
        <v>317650</v>
      </c>
      <c r="F1246" s="75">
        <f t="shared" si="207"/>
        <v>1</v>
      </c>
      <c r="G1246" s="75">
        <f t="shared" si="207"/>
        <v>2</v>
      </c>
      <c r="H1246" s="75">
        <f t="shared" si="207"/>
        <v>3</v>
      </c>
      <c r="I1246" s="75">
        <f t="shared" si="207"/>
        <v>4</v>
      </c>
      <c r="J1246" s="75">
        <f t="shared" si="207"/>
        <v>5</v>
      </c>
      <c r="K1246" s="75">
        <f t="shared" si="207"/>
        <v>6</v>
      </c>
      <c r="L1246" s="75">
        <f t="shared" si="207"/>
        <v>7</v>
      </c>
      <c r="M1246" s="75">
        <f t="shared" si="207"/>
        <v>8</v>
      </c>
      <c r="N1246" s="75">
        <f t="shared" si="207"/>
        <v>9</v>
      </c>
      <c r="O1246" s="75">
        <f t="shared" si="207"/>
        <v>10</v>
      </c>
      <c r="P1246">
        <f t="shared" si="201"/>
        <v>1</v>
      </c>
      <c r="Q1246" t="str">
        <f t="shared" si="202"/>
        <v>D20201231</v>
      </c>
      <c r="R1246">
        <f t="shared" si="203"/>
        <v>60870</v>
      </c>
      <c r="S1246">
        <v>1</v>
      </c>
      <c r="T1246">
        <f t="shared" si="205"/>
        <v>0</v>
      </c>
      <c r="U1246">
        <f t="shared" si="205"/>
        <v>0</v>
      </c>
      <c r="V1246">
        <f t="shared" si="205"/>
        <v>0</v>
      </c>
      <c r="W1246">
        <f t="shared" si="205"/>
        <v>1</v>
      </c>
    </row>
    <row r="1247" spans="1:23" x14ac:dyDescent="0.25">
      <c r="A1247" t="s">
        <v>2784</v>
      </c>
      <c r="B1247">
        <v>1</v>
      </c>
      <c r="C1247">
        <v>1038563</v>
      </c>
      <c r="E1247" s="74">
        <v>318639</v>
      </c>
      <c r="F1247" s="75">
        <f t="shared" si="207"/>
        <v>1</v>
      </c>
      <c r="G1247" s="75">
        <f t="shared" si="207"/>
        <v>2</v>
      </c>
      <c r="H1247" s="75">
        <f t="shared" si="207"/>
        <v>3</v>
      </c>
      <c r="I1247" s="75">
        <f t="shared" si="207"/>
        <v>4</v>
      </c>
      <c r="J1247" s="75">
        <f t="shared" si="207"/>
        <v>5</v>
      </c>
      <c r="K1247" s="75">
        <f t="shared" si="207"/>
        <v>6</v>
      </c>
      <c r="L1247" s="75">
        <f t="shared" si="207"/>
        <v>7</v>
      </c>
      <c r="M1247" s="75">
        <f t="shared" si="207"/>
        <v>8</v>
      </c>
      <c r="N1247" s="75">
        <f t="shared" si="207"/>
        <v>9</v>
      </c>
      <c r="O1247" s="75">
        <f t="shared" si="207"/>
        <v>10</v>
      </c>
      <c r="P1247">
        <f t="shared" si="201"/>
        <v>1</v>
      </c>
      <c r="Q1247" t="str">
        <f t="shared" si="202"/>
        <v>D20201231</v>
      </c>
      <c r="R1247">
        <f t="shared" si="203"/>
        <v>18235</v>
      </c>
      <c r="S1247">
        <v>1</v>
      </c>
      <c r="T1247">
        <f t="shared" si="205"/>
        <v>0</v>
      </c>
      <c r="U1247">
        <f t="shared" si="205"/>
        <v>0</v>
      </c>
      <c r="V1247">
        <f t="shared" si="205"/>
        <v>0</v>
      </c>
      <c r="W1247">
        <f t="shared" si="205"/>
        <v>1</v>
      </c>
    </row>
    <row r="1248" spans="1:23" x14ac:dyDescent="0.25">
      <c r="A1248" t="s">
        <v>2786</v>
      </c>
      <c r="B1248">
        <v>1</v>
      </c>
      <c r="C1248">
        <v>679059</v>
      </c>
      <c r="E1248" s="74">
        <v>318835</v>
      </c>
      <c r="F1248" s="75">
        <f t="shared" si="207"/>
        <v>1</v>
      </c>
      <c r="G1248" s="75">
        <f t="shared" si="207"/>
        <v>2</v>
      </c>
      <c r="H1248" s="75">
        <f t="shared" si="207"/>
        <v>3</v>
      </c>
      <c r="I1248" s="75">
        <f t="shared" si="207"/>
        <v>4</v>
      </c>
      <c r="J1248" s="75">
        <f t="shared" si="207"/>
        <v>100</v>
      </c>
      <c r="K1248" s="75">
        <f t="shared" si="207"/>
        <v>100</v>
      </c>
      <c r="L1248" s="75">
        <f t="shared" si="207"/>
        <v>100</v>
      </c>
      <c r="M1248" s="75">
        <f t="shared" si="207"/>
        <v>100</v>
      </c>
      <c r="N1248" s="75">
        <f t="shared" si="207"/>
        <v>100</v>
      </c>
      <c r="O1248" s="75">
        <f t="shared" si="207"/>
        <v>100</v>
      </c>
      <c r="P1248">
        <f t="shared" si="201"/>
        <v>1</v>
      </c>
      <c r="Q1248" t="str">
        <f t="shared" si="202"/>
        <v>D20201231</v>
      </c>
      <c r="R1248">
        <f t="shared" si="203"/>
        <v>611673</v>
      </c>
      <c r="S1248">
        <v>1</v>
      </c>
      <c r="T1248">
        <f t="shared" si="205"/>
        <v>0</v>
      </c>
      <c r="U1248">
        <f t="shared" si="205"/>
        <v>0</v>
      </c>
      <c r="V1248">
        <f t="shared" si="205"/>
        <v>0</v>
      </c>
      <c r="W1248">
        <f t="shared" si="205"/>
        <v>1</v>
      </c>
    </row>
    <row r="1249" spans="1:23" x14ac:dyDescent="0.25">
      <c r="A1249" t="s">
        <v>2788</v>
      </c>
      <c r="B1249">
        <v>1</v>
      </c>
      <c r="C1249">
        <v>1162005</v>
      </c>
      <c r="E1249" s="74">
        <v>318947</v>
      </c>
      <c r="F1249" s="75">
        <f t="shared" si="207"/>
        <v>1</v>
      </c>
      <c r="G1249" s="75">
        <f t="shared" si="207"/>
        <v>2</v>
      </c>
      <c r="H1249" s="75">
        <f t="shared" si="207"/>
        <v>3</v>
      </c>
      <c r="I1249" s="75">
        <f t="shared" si="207"/>
        <v>100</v>
      </c>
      <c r="J1249" s="75">
        <f t="shared" si="207"/>
        <v>100</v>
      </c>
      <c r="K1249" s="75">
        <f t="shared" si="207"/>
        <v>100</v>
      </c>
      <c r="L1249" s="75">
        <f t="shared" si="207"/>
        <v>100</v>
      </c>
      <c r="M1249" s="75">
        <f t="shared" si="207"/>
        <v>100</v>
      </c>
      <c r="N1249" s="75">
        <f t="shared" si="207"/>
        <v>100</v>
      </c>
      <c r="O1249" s="75">
        <f t="shared" si="207"/>
        <v>100</v>
      </c>
      <c r="P1249">
        <f t="shared" si="201"/>
        <v>1</v>
      </c>
      <c r="Q1249" t="str">
        <f t="shared" si="202"/>
        <v>D20201231</v>
      </c>
      <c r="R1249">
        <f t="shared" si="203"/>
        <v>174692</v>
      </c>
      <c r="S1249">
        <v>1</v>
      </c>
      <c r="T1249">
        <f t="shared" si="205"/>
        <v>0</v>
      </c>
      <c r="U1249">
        <f t="shared" si="205"/>
        <v>0</v>
      </c>
      <c r="V1249">
        <f t="shared" si="205"/>
        <v>0</v>
      </c>
      <c r="W1249">
        <f t="shared" si="205"/>
        <v>1</v>
      </c>
    </row>
    <row r="1250" spans="1:23" x14ac:dyDescent="0.25">
      <c r="A1250" t="s">
        <v>2790</v>
      </c>
      <c r="B1250">
        <v>1</v>
      </c>
      <c r="C1250">
        <v>132448</v>
      </c>
      <c r="E1250" s="74">
        <v>318974</v>
      </c>
      <c r="F1250" s="75">
        <f t="shared" si="207"/>
        <v>1</v>
      </c>
      <c r="G1250" s="75">
        <f t="shared" si="207"/>
        <v>2</v>
      </c>
      <c r="H1250" s="75">
        <f t="shared" si="207"/>
        <v>3</v>
      </c>
      <c r="I1250" s="75">
        <f t="shared" si="207"/>
        <v>4</v>
      </c>
      <c r="J1250" s="75">
        <f t="shared" si="207"/>
        <v>5</v>
      </c>
      <c r="K1250" s="75">
        <f t="shared" si="207"/>
        <v>6</v>
      </c>
      <c r="L1250" s="75">
        <f t="shared" si="207"/>
        <v>7</v>
      </c>
      <c r="M1250" s="75">
        <f t="shared" si="207"/>
        <v>8</v>
      </c>
      <c r="N1250" s="75">
        <f t="shared" si="207"/>
        <v>9</v>
      </c>
      <c r="O1250" s="75">
        <f t="shared" si="207"/>
        <v>10</v>
      </c>
      <c r="P1250">
        <f t="shared" si="201"/>
        <v>1</v>
      </c>
      <c r="Q1250" t="str">
        <f t="shared" si="202"/>
        <v>D20201231</v>
      </c>
      <c r="R1250">
        <f t="shared" si="203"/>
        <v>2207305</v>
      </c>
      <c r="S1250">
        <v>1</v>
      </c>
      <c r="T1250">
        <f t="shared" si="205"/>
        <v>0</v>
      </c>
      <c r="U1250">
        <f t="shared" si="205"/>
        <v>0</v>
      </c>
      <c r="V1250">
        <f t="shared" si="205"/>
        <v>1</v>
      </c>
      <c r="W1250">
        <f t="shared" si="205"/>
        <v>0</v>
      </c>
    </row>
    <row r="1251" spans="1:23" x14ac:dyDescent="0.25">
      <c r="A1251" t="s">
        <v>2792</v>
      </c>
      <c r="B1251">
        <v>1</v>
      </c>
      <c r="C1251">
        <v>707626</v>
      </c>
      <c r="E1251" s="74">
        <v>319047</v>
      </c>
      <c r="F1251" s="75">
        <f t="shared" si="207"/>
        <v>1</v>
      </c>
      <c r="G1251" s="75">
        <f t="shared" si="207"/>
        <v>2</v>
      </c>
      <c r="H1251" s="75">
        <f t="shared" si="207"/>
        <v>3</v>
      </c>
      <c r="I1251" s="75">
        <f t="shared" si="207"/>
        <v>4</v>
      </c>
      <c r="J1251" s="75">
        <f t="shared" si="207"/>
        <v>5</v>
      </c>
      <c r="K1251" s="75">
        <f t="shared" si="207"/>
        <v>6</v>
      </c>
      <c r="L1251" s="75">
        <f t="shared" si="207"/>
        <v>7</v>
      </c>
      <c r="M1251" s="75">
        <f t="shared" si="207"/>
        <v>8</v>
      </c>
      <c r="N1251" s="75">
        <f t="shared" si="207"/>
        <v>9</v>
      </c>
      <c r="O1251" s="75">
        <f t="shared" si="207"/>
        <v>10</v>
      </c>
      <c r="P1251">
        <f t="shared" si="201"/>
        <v>1</v>
      </c>
      <c r="Q1251" t="str">
        <f t="shared" si="202"/>
        <v>D20201231</v>
      </c>
      <c r="R1251">
        <f t="shared" si="203"/>
        <v>250195</v>
      </c>
      <c r="S1251">
        <v>1</v>
      </c>
      <c r="T1251">
        <f t="shared" si="205"/>
        <v>0</v>
      </c>
      <c r="U1251">
        <f t="shared" si="205"/>
        <v>0</v>
      </c>
      <c r="V1251">
        <f t="shared" si="205"/>
        <v>0</v>
      </c>
      <c r="W1251">
        <f t="shared" si="205"/>
        <v>1</v>
      </c>
    </row>
    <row r="1252" spans="1:23" x14ac:dyDescent="0.25">
      <c r="A1252" t="s">
        <v>2794</v>
      </c>
      <c r="B1252">
        <v>1</v>
      </c>
      <c r="C1252">
        <v>167729</v>
      </c>
      <c r="E1252" s="74">
        <v>319458</v>
      </c>
      <c r="F1252" s="75">
        <f t="shared" si="207"/>
        <v>1</v>
      </c>
      <c r="G1252" s="75">
        <f t="shared" si="207"/>
        <v>2</v>
      </c>
      <c r="H1252" s="75">
        <f t="shared" si="207"/>
        <v>3</v>
      </c>
      <c r="I1252" s="75">
        <f t="shared" si="207"/>
        <v>4</v>
      </c>
      <c r="J1252" s="75">
        <f t="shared" si="207"/>
        <v>5</v>
      </c>
      <c r="K1252" s="75">
        <f t="shared" si="207"/>
        <v>6</v>
      </c>
      <c r="L1252" s="75">
        <f t="shared" si="207"/>
        <v>7</v>
      </c>
      <c r="M1252" s="75">
        <f t="shared" si="207"/>
        <v>8</v>
      </c>
      <c r="N1252" s="75">
        <f t="shared" si="207"/>
        <v>9</v>
      </c>
      <c r="O1252" s="75">
        <f t="shared" si="207"/>
        <v>10</v>
      </c>
      <c r="P1252">
        <f t="shared" si="201"/>
        <v>1</v>
      </c>
      <c r="Q1252" t="str">
        <f t="shared" si="202"/>
        <v>D20201231</v>
      </c>
      <c r="R1252">
        <f t="shared" si="203"/>
        <v>133370</v>
      </c>
      <c r="S1252">
        <v>1</v>
      </c>
      <c r="T1252">
        <f t="shared" si="205"/>
        <v>0</v>
      </c>
      <c r="U1252">
        <f t="shared" si="205"/>
        <v>0</v>
      </c>
      <c r="V1252">
        <f t="shared" si="205"/>
        <v>0</v>
      </c>
      <c r="W1252">
        <f t="shared" si="205"/>
        <v>1</v>
      </c>
    </row>
    <row r="1253" spans="1:23" x14ac:dyDescent="0.25">
      <c r="A1253" t="s">
        <v>2796</v>
      </c>
      <c r="B1253">
        <v>1</v>
      </c>
      <c r="C1253">
        <v>191897</v>
      </c>
      <c r="E1253" s="74">
        <v>319551</v>
      </c>
      <c r="F1253" s="75">
        <f t="shared" si="207"/>
        <v>1</v>
      </c>
      <c r="G1253" s="75">
        <f t="shared" si="207"/>
        <v>2</v>
      </c>
      <c r="H1253" s="75">
        <f t="shared" si="207"/>
        <v>3</v>
      </c>
      <c r="I1253" s="75">
        <f t="shared" si="207"/>
        <v>4</v>
      </c>
      <c r="J1253" s="75">
        <f t="shared" si="207"/>
        <v>5</v>
      </c>
      <c r="K1253" s="75">
        <f t="shared" si="207"/>
        <v>6</v>
      </c>
      <c r="L1253" s="75">
        <f t="shared" si="207"/>
        <v>7</v>
      </c>
      <c r="M1253" s="75">
        <f t="shared" si="207"/>
        <v>8</v>
      </c>
      <c r="N1253" s="75">
        <f t="shared" si="207"/>
        <v>9</v>
      </c>
      <c r="O1253" s="75">
        <f t="shared" si="207"/>
        <v>10</v>
      </c>
      <c r="P1253">
        <f t="shared" si="201"/>
        <v>1</v>
      </c>
      <c r="Q1253" t="str">
        <f t="shared" si="202"/>
        <v>D20201231</v>
      </c>
      <c r="R1253">
        <f t="shared" si="203"/>
        <v>325321</v>
      </c>
      <c r="S1253">
        <v>1</v>
      </c>
      <c r="T1253">
        <f t="shared" si="205"/>
        <v>0</v>
      </c>
      <c r="U1253">
        <f t="shared" si="205"/>
        <v>0</v>
      </c>
      <c r="V1253">
        <f t="shared" si="205"/>
        <v>0</v>
      </c>
      <c r="W1253">
        <f t="shared" si="205"/>
        <v>1</v>
      </c>
    </row>
    <row r="1254" spans="1:23" x14ac:dyDescent="0.25">
      <c r="A1254" t="s">
        <v>2798</v>
      </c>
      <c r="B1254">
        <v>1</v>
      </c>
      <c r="C1254">
        <v>339323</v>
      </c>
      <c r="E1254" s="74">
        <v>320034</v>
      </c>
      <c r="F1254" s="75">
        <f t="shared" si="207"/>
        <v>1</v>
      </c>
      <c r="G1254" s="75">
        <f t="shared" si="207"/>
        <v>2</v>
      </c>
      <c r="H1254" s="75">
        <f t="shared" si="207"/>
        <v>3</v>
      </c>
      <c r="I1254" s="75">
        <f t="shared" si="207"/>
        <v>4</v>
      </c>
      <c r="J1254" s="75">
        <f t="shared" si="207"/>
        <v>5</v>
      </c>
      <c r="K1254" s="75">
        <f t="shared" si="207"/>
        <v>6</v>
      </c>
      <c r="L1254" s="75">
        <f t="shared" si="207"/>
        <v>7</v>
      </c>
      <c r="M1254" s="75">
        <f t="shared" si="207"/>
        <v>8</v>
      </c>
      <c r="N1254" s="75">
        <f t="shared" si="207"/>
        <v>9</v>
      </c>
      <c r="O1254" s="75">
        <f t="shared" si="207"/>
        <v>10</v>
      </c>
      <c r="P1254">
        <f t="shared" si="201"/>
        <v>1</v>
      </c>
      <c r="Q1254" t="str">
        <f t="shared" si="202"/>
        <v>D20201231</v>
      </c>
      <c r="R1254">
        <f t="shared" si="203"/>
        <v>102334</v>
      </c>
      <c r="S1254">
        <v>1</v>
      </c>
      <c r="T1254">
        <f t="shared" si="205"/>
        <v>0</v>
      </c>
      <c r="U1254">
        <f t="shared" si="205"/>
        <v>0</v>
      </c>
      <c r="V1254">
        <f t="shared" si="205"/>
        <v>0</v>
      </c>
      <c r="W1254">
        <f t="shared" si="205"/>
        <v>1</v>
      </c>
    </row>
    <row r="1255" spans="1:23" x14ac:dyDescent="0.25">
      <c r="A1255" t="s">
        <v>2800</v>
      </c>
      <c r="B1255">
        <v>1</v>
      </c>
      <c r="C1255">
        <v>400937</v>
      </c>
      <c r="E1255" s="74">
        <v>320052</v>
      </c>
      <c r="F1255" s="75">
        <f t="shared" ref="F1255:O1264" si="208">IFERROR(VLOOKUP(CONCATENATE(F$4,".",$E1255),$A$4:$C$488690,2,FALSE)*F$3,100)</f>
        <v>1</v>
      </c>
      <c r="G1255" s="75">
        <f t="shared" si="208"/>
        <v>2</v>
      </c>
      <c r="H1255" s="75">
        <f t="shared" si="208"/>
        <v>3</v>
      </c>
      <c r="I1255" s="75">
        <f t="shared" si="208"/>
        <v>4</v>
      </c>
      <c r="J1255" s="75">
        <f t="shared" si="208"/>
        <v>5</v>
      </c>
      <c r="K1255" s="75">
        <f t="shared" si="208"/>
        <v>6</v>
      </c>
      <c r="L1255" s="75">
        <f t="shared" si="208"/>
        <v>7</v>
      </c>
      <c r="M1255" s="75">
        <f t="shared" si="208"/>
        <v>8</v>
      </c>
      <c r="N1255" s="75">
        <f t="shared" si="208"/>
        <v>9</v>
      </c>
      <c r="O1255" s="75">
        <f t="shared" si="208"/>
        <v>10</v>
      </c>
      <c r="P1255">
        <f t="shared" si="201"/>
        <v>1</v>
      </c>
      <c r="Q1255" t="str">
        <f t="shared" si="202"/>
        <v>D20201231</v>
      </c>
      <c r="R1255">
        <f t="shared" si="203"/>
        <v>792725</v>
      </c>
      <c r="S1255">
        <v>1</v>
      </c>
      <c r="T1255">
        <f t="shared" si="205"/>
        <v>0</v>
      </c>
      <c r="U1255">
        <f t="shared" si="205"/>
        <v>0</v>
      </c>
      <c r="V1255">
        <f t="shared" si="205"/>
        <v>0</v>
      </c>
      <c r="W1255">
        <f t="shared" si="205"/>
        <v>1</v>
      </c>
    </row>
    <row r="1256" spans="1:23" x14ac:dyDescent="0.25">
      <c r="A1256" t="s">
        <v>2802</v>
      </c>
      <c r="B1256">
        <v>1</v>
      </c>
      <c r="C1256">
        <v>12800</v>
      </c>
      <c r="E1256" s="74">
        <v>320070</v>
      </c>
      <c r="F1256" s="75">
        <f t="shared" si="208"/>
        <v>1</v>
      </c>
      <c r="G1256" s="75">
        <f t="shared" si="208"/>
        <v>2</v>
      </c>
      <c r="H1256" s="75">
        <f t="shared" si="208"/>
        <v>3</v>
      </c>
      <c r="I1256" s="75">
        <f t="shared" si="208"/>
        <v>4</v>
      </c>
      <c r="J1256" s="75">
        <f t="shared" si="208"/>
        <v>5</v>
      </c>
      <c r="K1256" s="75">
        <f t="shared" si="208"/>
        <v>6</v>
      </c>
      <c r="L1256" s="75">
        <f t="shared" si="208"/>
        <v>7</v>
      </c>
      <c r="M1256" s="75">
        <f t="shared" si="208"/>
        <v>8</v>
      </c>
      <c r="N1256" s="75">
        <f t="shared" si="208"/>
        <v>9</v>
      </c>
      <c r="O1256" s="75">
        <f t="shared" si="208"/>
        <v>10</v>
      </c>
      <c r="P1256">
        <f t="shared" si="201"/>
        <v>1</v>
      </c>
      <c r="Q1256" t="str">
        <f t="shared" si="202"/>
        <v>D20201231</v>
      </c>
      <c r="R1256">
        <f t="shared" si="203"/>
        <v>153663</v>
      </c>
      <c r="S1256">
        <v>1</v>
      </c>
      <c r="T1256">
        <f t="shared" si="205"/>
        <v>0</v>
      </c>
      <c r="U1256">
        <f t="shared" si="205"/>
        <v>0</v>
      </c>
      <c r="V1256">
        <f t="shared" si="205"/>
        <v>0</v>
      </c>
      <c r="W1256">
        <f t="shared" si="205"/>
        <v>1</v>
      </c>
    </row>
    <row r="1257" spans="1:23" x14ac:dyDescent="0.25">
      <c r="A1257" t="s">
        <v>2804</v>
      </c>
      <c r="B1257">
        <v>1</v>
      </c>
      <c r="C1257">
        <v>141276</v>
      </c>
      <c r="E1257" s="74">
        <v>320119</v>
      </c>
      <c r="F1257" s="75">
        <f t="shared" si="208"/>
        <v>1</v>
      </c>
      <c r="G1257" s="75">
        <f t="shared" si="208"/>
        <v>2</v>
      </c>
      <c r="H1257" s="75">
        <f t="shared" si="208"/>
        <v>3</v>
      </c>
      <c r="I1257" s="75">
        <f t="shared" si="208"/>
        <v>4</v>
      </c>
      <c r="J1257" s="75">
        <f t="shared" si="208"/>
        <v>5</v>
      </c>
      <c r="K1257" s="75">
        <f t="shared" si="208"/>
        <v>6</v>
      </c>
      <c r="L1257" s="75">
        <f t="shared" si="208"/>
        <v>7</v>
      </c>
      <c r="M1257" s="75">
        <f t="shared" si="208"/>
        <v>8</v>
      </c>
      <c r="N1257" s="75">
        <f t="shared" si="208"/>
        <v>9</v>
      </c>
      <c r="O1257" s="75">
        <f t="shared" si="208"/>
        <v>10</v>
      </c>
      <c r="P1257">
        <f t="shared" si="201"/>
        <v>1</v>
      </c>
      <c r="Q1257" t="str">
        <f t="shared" si="202"/>
        <v>D20201231</v>
      </c>
      <c r="R1257">
        <f t="shared" si="203"/>
        <v>11010035</v>
      </c>
      <c r="S1257">
        <v>1</v>
      </c>
      <c r="T1257">
        <f t="shared" si="205"/>
        <v>0</v>
      </c>
      <c r="U1257">
        <f t="shared" si="205"/>
        <v>1</v>
      </c>
      <c r="V1257">
        <f t="shared" si="205"/>
        <v>0</v>
      </c>
      <c r="W1257">
        <f t="shared" si="205"/>
        <v>0</v>
      </c>
    </row>
    <row r="1258" spans="1:23" x14ac:dyDescent="0.25">
      <c r="A1258" t="s">
        <v>2806</v>
      </c>
      <c r="B1258">
        <v>1</v>
      </c>
      <c r="C1258">
        <v>697446</v>
      </c>
      <c r="E1258" s="74">
        <v>321152</v>
      </c>
      <c r="F1258" s="75">
        <f t="shared" si="208"/>
        <v>1</v>
      </c>
      <c r="G1258" s="75">
        <f t="shared" si="208"/>
        <v>2</v>
      </c>
      <c r="H1258" s="75">
        <f t="shared" si="208"/>
        <v>3</v>
      </c>
      <c r="I1258" s="75">
        <f t="shared" si="208"/>
        <v>4</v>
      </c>
      <c r="J1258" s="75">
        <f t="shared" si="208"/>
        <v>5</v>
      </c>
      <c r="K1258" s="75">
        <f t="shared" si="208"/>
        <v>6</v>
      </c>
      <c r="L1258" s="75">
        <f t="shared" si="208"/>
        <v>7</v>
      </c>
      <c r="M1258" s="75">
        <f t="shared" si="208"/>
        <v>8</v>
      </c>
      <c r="N1258" s="75">
        <f t="shared" si="208"/>
        <v>9</v>
      </c>
      <c r="O1258" s="75">
        <f t="shared" si="208"/>
        <v>10</v>
      </c>
      <c r="P1258">
        <f t="shared" si="201"/>
        <v>1</v>
      </c>
      <c r="Q1258" t="str">
        <f t="shared" si="202"/>
        <v>D20201231</v>
      </c>
      <c r="R1258">
        <f t="shared" si="203"/>
        <v>27250</v>
      </c>
      <c r="S1258">
        <v>1</v>
      </c>
      <c r="T1258">
        <f t="shared" si="205"/>
        <v>0</v>
      </c>
      <c r="U1258">
        <f t="shared" si="205"/>
        <v>0</v>
      </c>
      <c r="V1258">
        <f t="shared" si="205"/>
        <v>0</v>
      </c>
      <c r="W1258">
        <f t="shared" si="205"/>
        <v>1</v>
      </c>
    </row>
    <row r="1259" spans="1:23" x14ac:dyDescent="0.25">
      <c r="A1259" t="s">
        <v>2808</v>
      </c>
      <c r="B1259">
        <v>1</v>
      </c>
      <c r="C1259">
        <v>135904</v>
      </c>
      <c r="E1259" s="74">
        <v>321255</v>
      </c>
      <c r="F1259" s="75">
        <f t="shared" si="208"/>
        <v>1</v>
      </c>
      <c r="G1259" s="75">
        <f t="shared" si="208"/>
        <v>2</v>
      </c>
      <c r="H1259" s="75">
        <f t="shared" si="208"/>
        <v>3</v>
      </c>
      <c r="I1259" s="75">
        <f t="shared" si="208"/>
        <v>4</v>
      </c>
      <c r="J1259" s="75">
        <f t="shared" si="208"/>
        <v>5</v>
      </c>
      <c r="K1259" s="75">
        <f t="shared" si="208"/>
        <v>6</v>
      </c>
      <c r="L1259" s="75">
        <f t="shared" si="208"/>
        <v>7</v>
      </c>
      <c r="M1259" s="75">
        <f t="shared" si="208"/>
        <v>8</v>
      </c>
      <c r="N1259" s="75">
        <f t="shared" si="208"/>
        <v>9</v>
      </c>
      <c r="O1259" s="75">
        <f t="shared" si="208"/>
        <v>10</v>
      </c>
      <c r="P1259">
        <f t="shared" si="201"/>
        <v>1</v>
      </c>
      <c r="Q1259" t="str">
        <f t="shared" si="202"/>
        <v>D20201231</v>
      </c>
      <c r="R1259">
        <f t="shared" si="203"/>
        <v>31117</v>
      </c>
      <c r="S1259">
        <v>1</v>
      </c>
      <c r="T1259">
        <f t="shared" si="205"/>
        <v>0</v>
      </c>
      <c r="U1259">
        <f t="shared" si="205"/>
        <v>0</v>
      </c>
      <c r="V1259">
        <f t="shared" si="205"/>
        <v>0</v>
      </c>
      <c r="W1259">
        <f t="shared" si="205"/>
        <v>1</v>
      </c>
    </row>
    <row r="1260" spans="1:23" x14ac:dyDescent="0.25">
      <c r="A1260" t="s">
        <v>2810</v>
      </c>
      <c r="B1260">
        <v>1</v>
      </c>
      <c r="C1260">
        <v>496136</v>
      </c>
      <c r="E1260" s="74">
        <v>321273</v>
      </c>
      <c r="F1260" s="75">
        <f t="shared" si="208"/>
        <v>1</v>
      </c>
      <c r="G1260" s="75">
        <f t="shared" si="208"/>
        <v>2</v>
      </c>
      <c r="H1260" s="75">
        <f t="shared" si="208"/>
        <v>3</v>
      </c>
      <c r="I1260" s="75">
        <f t="shared" si="208"/>
        <v>4</v>
      </c>
      <c r="J1260" s="75">
        <f t="shared" si="208"/>
        <v>5</v>
      </c>
      <c r="K1260" s="75">
        <f t="shared" si="208"/>
        <v>6</v>
      </c>
      <c r="L1260" s="75">
        <f t="shared" si="208"/>
        <v>7</v>
      </c>
      <c r="M1260" s="75">
        <f t="shared" si="208"/>
        <v>8</v>
      </c>
      <c r="N1260" s="75">
        <f t="shared" si="208"/>
        <v>9</v>
      </c>
      <c r="O1260" s="75">
        <f t="shared" si="208"/>
        <v>10</v>
      </c>
      <c r="P1260">
        <f t="shared" si="201"/>
        <v>1</v>
      </c>
      <c r="Q1260" t="str">
        <f t="shared" si="202"/>
        <v>D20201231</v>
      </c>
      <c r="R1260">
        <f t="shared" si="203"/>
        <v>852952</v>
      </c>
      <c r="S1260">
        <v>1</v>
      </c>
      <c r="T1260">
        <f t="shared" si="205"/>
        <v>0</v>
      </c>
      <c r="U1260">
        <f t="shared" si="205"/>
        <v>0</v>
      </c>
      <c r="V1260">
        <f t="shared" si="205"/>
        <v>0</v>
      </c>
      <c r="W1260">
        <f t="shared" si="205"/>
        <v>1</v>
      </c>
    </row>
    <row r="1261" spans="1:23" x14ac:dyDescent="0.25">
      <c r="A1261" t="s">
        <v>2812</v>
      </c>
      <c r="B1261">
        <v>1</v>
      </c>
      <c r="C1261">
        <v>265365</v>
      </c>
      <c r="E1261" s="74">
        <v>321330</v>
      </c>
      <c r="F1261" s="75">
        <f t="shared" si="208"/>
        <v>1</v>
      </c>
      <c r="G1261" s="75">
        <f t="shared" si="208"/>
        <v>2</v>
      </c>
      <c r="H1261" s="75">
        <f t="shared" si="208"/>
        <v>3</v>
      </c>
      <c r="I1261" s="75">
        <f t="shared" si="208"/>
        <v>4</v>
      </c>
      <c r="J1261" s="75">
        <f t="shared" si="208"/>
        <v>5</v>
      </c>
      <c r="K1261" s="75">
        <f t="shared" si="208"/>
        <v>6</v>
      </c>
      <c r="L1261" s="75">
        <f t="shared" si="208"/>
        <v>7</v>
      </c>
      <c r="M1261" s="75">
        <f t="shared" si="208"/>
        <v>8</v>
      </c>
      <c r="N1261" s="75">
        <f t="shared" si="208"/>
        <v>9</v>
      </c>
      <c r="O1261" s="75">
        <f t="shared" si="208"/>
        <v>10</v>
      </c>
      <c r="P1261">
        <f t="shared" si="201"/>
        <v>1</v>
      </c>
      <c r="Q1261" t="str">
        <f t="shared" si="202"/>
        <v>D20201231</v>
      </c>
      <c r="R1261">
        <f t="shared" si="203"/>
        <v>86575</v>
      </c>
      <c r="S1261">
        <v>1</v>
      </c>
      <c r="T1261">
        <f t="shared" si="205"/>
        <v>0</v>
      </c>
      <c r="U1261">
        <f t="shared" si="205"/>
        <v>0</v>
      </c>
      <c r="V1261">
        <f t="shared" si="205"/>
        <v>0</v>
      </c>
      <c r="W1261">
        <f t="shared" si="205"/>
        <v>1</v>
      </c>
    </row>
    <row r="1262" spans="1:23" x14ac:dyDescent="0.25">
      <c r="A1262" t="s">
        <v>2814</v>
      </c>
      <c r="B1262">
        <v>1</v>
      </c>
      <c r="C1262">
        <v>40147</v>
      </c>
      <c r="E1262" s="74">
        <v>321947</v>
      </c>
      <c r="F1262" s="75">
        <f t="shared" si="208"/>
        <v>1</v>
      </c>
      <c r="G1262" s="75">
        <f t="shared" si="208"/>
        <v>2</v>
      </c>
      <c r="H1262" s="75">
        <f t="shared" si="208"/>
        <v>3</v>
      </c>
      <c r="I1262" s="75">
        <f t="shared" si="208"/>
        <v>4</v>
      </c>
      <c r="J1262" s="75">
        <f t="shared" si="208"/>
        <v>5</v>
      </c>
      <c r="K1262" s="75">
        <f t="shared" si="208"/>
        <v>6</v>
      </c>
      <c r="L1262" s="75">
        <f t="shared" si="208"/>
        <v>7</v>
      </c>
      <c r="M1262" s="75">
        <f t="shared" si="208"/>
        <v>8</v>
      </c>
      <c r="N1262" s="75">
        <f t="shared" si="208"/>
        <v>9</v>
      </c>
      <c r="O1262" s="75">
        <f t="shared" si="208"/>
        <v>10</v>
      </c>
      <c r="P1262">
        <f t="shared" si="201"/>
        <v>1</v>
      </c>
      <c r="Q1262" t="str">
        <f t="shared" si="202"/>
        <v>D20201231</v>
      </c>
      <c r="R1262">
        <f t="shared" si="203"/>
        <v>681318</v>
      </c>
      <c r="S1262">
        <v>1</v>
      </c>
      <c r="T1262">
        <f t="shared" si="205"/>
        <v>0</v>
      </c>
      <c r="U1262">
        <f t="shared" si="205"/>
        <v>0</v>
      </c>
      <c r="V1262">
        <f t="shared" si="205"/>
        <v>0</v>
      </c>
      <c r="W1262">
        <f t="shared" si="205"/>
        <v>1</v>
      </c>
    </row>
    <row r="1263" spans="1:23" x14ac:dyDescent="0.25">
      <c r="A1263" t="s">
        <v>2815</v>
      </c>
      <c r="B1263">
        <v>1</v>
      </c>
      <c r="C1263">
        <v>2482257</v>
      </c>
      <c r="E1263" s="74">
        <v>322056</v>
      </c>
      <c r="F1263" s="75">
        <f t="shared" si="208"/>
        <v>1</v>
      </c>
      <c r="G1263" s="75">
        <f t="shared" si="208"/>
        <v>2</v>
      </c>
      <c r="H1263" s="75">
        <f t="shared" si="208"/>
        <v>100</v>
      </c>
      <c r="I1263" s="75">
        <f t="shared" si="208"/>
        <v>100</v>
      </c>
      <c r="J1263" s="75">
        <f t="shared" si="208"/>
        <v>100</v>
      </c>
      <c r="K1263" s="75">
        <f t="shared" si="208"/>
        <v>100</v>
      </c>
      <c r="L1263" s="75">
        <f t="shared" si="208"/>
        <v>100</v>
      </c>
      <c r="M1263" s="75">
        <f t="shared" si="208"/>
        <v>100</v>
      </c>
      <c r="N1263" s="75">
        <f t="shared" si="208"/>
        <v>100</v>
      </c>
      <c r="O1263" s="75">
        <f t="shared" si="208"/>
        <v>100</v>
      </c>
      <c r="P1263">
        <f t="shared" si="201"/>
        <v>1</v>
      </c>
      <c r="Q1263" t="str">
        <f t="shared" si="202"/>
        <v>D20201231</v>
      </c>
      <c r="R1263">
        <f t="shared" si="203"/>
        <v>752329</v>
      </c>
      <c r="S1263">
        <v>1</v>
      </c>
      <c r="T1263">
        <f t="shared" si="205"/>
        <v>0</v>
      </c>
      <c r="U1263">
        <f t="shared" si="205"/>
        <v>0</v>
      </c>
      <c r="V1263">
        <f t="shared" si="205"/>
        <v>0</v>
      </c>
      <c r="W1263">
        <f t="shared" si="205"/>
        <v>1</v>
      </c>
    </row>
    <row r="1264" spans="1:23" x14ac:dyDescent="0.25">
      <c r="A1264" t="s">
        <v>2817</v>
      </c>
      <c r="B1264">
        <v>1</v>
      </c>
      <c r="C1264">
        <v>11505711</v>
      </c>
      <c r="E1264" s="74">
        <v>322449</v>
      </c>
      <c r="F1264" s="75">
        <f t="shared" si="208"/>
        <v>1</v>
      </c>
      <c r="G1264" s="75">
        <f t="shared" si="208"/>
        <v>2</v>
      </c>
      <c r="H1264" s="75">
        <f t="shared" si="208"/>
        <v>3</v>
      </c>
      <c r="I1264" s="75">
        <f t="shared" si="208"/>
        <v>4</v>
      </c>
      <c r="J1264" s="75">
        <f t="shared" si="208"/>
        <v>5</v>
      </c>
      <c r="K1264" s="75">
        <f t="shared" si="208"/>
        <v>6</v>
      </c>
      <c r="L1264" s="75">
        <f t="shared" si="208"/>
        <v>7</v>
      </c>
      <c r="M1264" s="75">
        <f t="shared" si="208"/>
        <v>8</v>
      </c>
      <c r="N1264" s="75">
        <f t="shared" si="208"/>
        <v>9</v>
      </c>
      <c r="O1264" s="75">
        <f t="shared" si="208"/>
        <v>10</v>
      </c>
      <c r="P1264">
        <f t="shared" si="201"/>
        <v>1</v>
      </c>
      <c r="Q1264" t="str">
        <f t="shared" si="202"/>
        <v>D20201231</v>
      </c>
      <c r="R1264">
        <f t="shared" si="203"/>
        <v>85800</v>
      </c>
      <c r="S1264">
        <v>1</v>
      </c>
      <c r="T1264">
        <f t="shared" si="205"/>
        <v>0</v>
      </c>
      <c r="U1264">
        <f t="shared" si="205"/>
        <v>0</v>
      </c>
      <c r="V1264">
        <f t="shared" si="205"/>
        <v>0</v>
      </c>
      <c r="W1264">
        <f t="shared" si="205"/>
        <v>1</v>
      </c>
    </row>
    <row r="1265" spans="1:23" x14ac:dyDescent="0.25">
      <c r="A1265" t="s">
        <v>2819</v>
      </c>
      <c r="B1265">
        <v>1</v>
      </c>
      <c r="C1265">
        <v>272799</v>
      </c>
      <c r="E1265" s="74">
        <v>322476</v>
      </c>
      <c r="F1265" s="75">
        <f t="shared" ref="F1265:O1274" si="209">IFERROR(VLOOKUP(CONCATENATE(F$4,".",$E1265),$A$4:$C$488690,2,FALSE)*F$3,100)</f>
        <v>1</v>
      </c>
      <c r="G1265" s="75">
        <f t="shared" si="209"/>
        <v>2</v>
      </c>
      <c r="H1265" s="75">
        <f t="shared" si="209"/>
        <v>3</v>
      </c>
      <c r="I1265" s="75">
        <f t="shared" si="209"/>
        <v>4</v>
      </c>
      <c r="J1265" s="75">
        <f t="shared" si="209"/>
        <v>5</v>
      </c>
      <c r="K1265" s="75">
        <f t="shared" si="209"/>
        <v>6</v>
      </c>
      <c r="L1265" s="75">
        <f t="shared" si="209"/>
        <v>7</v>
      </c>
      <c r="M1265" s="75">
        <f t="shared" si="209"/>
        <v>8</v>
      </c>
      <c r="N1265" s="75">
        <f t="shared" si="209"/>
        <v>9</v>
      </c>
      <c r="O1265" s="75">
        <f t="shared" si="209"/>
        <v>10</v>
      </c>
      <c r="P1265">
        <f t="shared" si="201"/>
        <v>1</v>
      </c>
      <c r="Q1265" t="str">
        <f t="shared" si="202"/>
        <v>D20201231</v>
      </c>
      <c r="R1265">
        <f t="shared" si="203"/>
        <v>9233</v>
      </c>
      <c r="S1265">
        <v>1</v>
      </c>
      <c r="T1265">
        <f t="shared" si="205"/>
        <v>0</v>
      </c>
      <c r="U1265">
        <f t="shared" si="205"/>
        <v>0</v>
      </c>
      <c r="V1265">
        <f t="shared" si="205"/>
        <v>0</v>
      </c>
      <c r="W1265">
        <f t="shared" si="205"/>
        <v>1</v>
      </c>
    </row>
    <row r="1266" spans="1:23" x14ac:dyDescent="0.25">
      <c r="A1266" t="s">
        <v>2821</v>
      </c>
      <c r="B1266">
        <v>1</v>
      </c>
      <c r="C1266">
        <v>181260</v>
      </c>
      <c r="E1266" s="74">
        <v>322551</v>
      </c>
      <c r="F1266" s="75">
        <f t="shared" si="209"/>
        <v>1</v>
      </c>
      <c r="G1266" s="75">
        <f t="shared" si="209"/>
        <v>2</v>
      </c>
      <c r="H1266" s="75">
        <f t="shared" si="209"/>
        <v>3</v>
      </c>
      <c r="I1266" s="75">
        <f t="shared" si="209"/>
        <v>4</v>
      </c>
      <c r="J1266" s="75">
        <f t="shared" si="209"/>
        <v>5</v>
      </c>
      <c r="K1266" s="75">
        <f t="shared" si="209"/>
        <v>6</v>
      </c>
      <c r="L1266" s="75">
        <f t="shared" si="209"/>
        <v>7</v>
      </c>
      <c r="M1266" s="75">
        <f t="shared" si="209"/>
        <v>8</v>
      </c>
      <c r="N1266" s="75">
        <f t="shared" si="209"/>
        <v>9</v>
      </c>
      <c r="O1266" s="75">
        <f t="shared" si="209"/>
        <v>10</v>
      </c>
      <c r="P1266">
        <f t="shared" si="201"/>
        <v>1</v>
      </c>
      <c r="Q1266" t="str">
        <f t="shared" si="202"/>
        <v>D20201231</v>
      </c>
      <c r="R1266">
        <f t="shared" si="203"/>
        <v>38453</v>
      </c>
      <c r="S1266">
        <v>1</v>
      </c>
      <c r="T1266">
        <f t="shared" si="205"/>
        <v>0</v>
      </c>
      <c r="U1266">
        <f t="shared" si="205"/>
        <v>0</v>
      </c>
      <c r="V1266">
        <f t="shared" si="205"/>
        <v>0</v>
      </c>
      <c r="W1266">
        <f t="shared" si="205"/>
        <v>1</v>
      </c>
    </row>
    <row r="1267" spans="1:23" x14ac:dyDescent="0.25">
      <c r="A1267" t="s">
        <v>2823</v>
      </c>
      <c r="B1267">
        <v>1</v>
      </c>
      <c r="C1267">
        <v>260536</v>
      </c>
      <c r="E1267" s="74">
        <v>323204</v>
      </c>
      <c r="F1267" s="75">
        <f t="shared" si="209"/>
        <v>1</v>
      </c>
      <c r="G1267" s="75">
        <f t="shared" si="209"/>
        <v>2</v>
      </c>
      <c r="H1267" s="75">
        <f t="shared" si="209"/>
        <v>3</v>
      </c>
      <c r="I1267" s="75">
        <f t="shared" si="209"/>
        <v>4</v>
      </c>
      <c r="J1267" s="75">
        <f t="shared" si="209"/>
        <v>5</v>
      </c>
      <c r="K1267" s="75">
        <f t="shared" si="209"/>
        <v>6</v>
      </c>
      <c r="L1267" s="75">
        <f t="shared" si="209"/>
        <v>7</v>
      </c>
      <c r="M1267" s="75">
        <f t="shared" si="209"/>
        <v>8</v>
      </c>
      <c r="N1267" s="75">
        <f t="shared" si="209"/>
        <v>9</v>
      </c>
      <c r="O1267" s="75">
        <f t="shared" si="209"/>
        <v>10</v>
      </c>
      <c r="P1267">
        <f t="shared" si="201"/>
        <v>1</v>
      </c>
      <c r="Q1267" t="str">
        <f t="shared" si="202"/>
        <v>D20201231</v>
      </c>
      <c r="R1267">
        <f t="shared" si="203"/>
        <v>1423001</v>
      </c>
      <c r="S1267">
        <v>1</v>
      </c>
      <c r="T1267">
        <f t="shared" si="205"/>
        <v>0</v>
      </c>
      <c r="U1267">
        <f t="shared" si="205"/>
        <v>0</v>
      </c>
      <c r="V1267">
        <f t="shared" si="205"/>
        <v>1</v>
      </c>
      <c r="W1267">
        <f t="shared" si="205"/>
        <v>0</v>
      </c>
    </row>
    <row r="1268" spans="1:23" x14ac:dyDescent="0.25">
      <c r="A1268" t="s">
        <v>2824</v>
      </c>
      <c r="B1268">
        <v>1</v>
      </c>
      <c r="C1268">
        <v>199178</v>
      </c>
      <c r="E1268" s="74">
        <v>323651</v>
      </c>
      <c r="F1268" s="75">
        <f t="shared" si="209"/>
        <v>1</v>
      </c>
      <c r="G1268" s="75">
        <f t="shared" si="209"/>
        <v>2</v>
      </c>
      <c r="H1268" s="75">
        <f t="shared" si="209"/>
        <v>3</v>
      </c>
      <c r="I1268" s="75">
        <f t="shared" si="209"/>
        <v>4</v>
      </c>
      <c r="J1268" s="75">
        <f t="shared" si="209"/>
        <v>5</v>
      </c>
      <c r="K1268" s="75">
        <f t="shared" si="209"/>
        <v>6</v>
      </c>
      <c r="L1268" s="75">
        <f t="shared" si="209"/>
        <v>7</v>
      </c>
      <c r="M1268" s="75">
        <f t="shared" si="209"/>
        <v>8</v>
      </c>
      <c r="N1268" s="75">
        <f t="shared" si="209"/>
        <v>9</v>
      </c>
      <c r="O1268" s="75">
        <f t="shared" si="209"/>
        <v>10</v>
      </c>
      <c r="P1268">
        <f t="shared" si="201"/>
        <v>1</v>
      </c>
      <c r="Q1268" t="str">
        <f t="shared" si="202"/>
        <v>D20201231</v>
      </c>
      <c r="R1268">
        <f t="shared" si="203"/>
        <v>243170</v>
      </c>
      <c r="S1268">
        <v>1</v>
      </c>
      <c r="T1268">
        <f t="shared" si="205"/>
        <v>0</v>
      </c>
      <c r="U1268">
        <f t="shared" si="205"/>
        <v>0</v>
      </c>
      <c r="V1268">
        <f t="shared" si="205"/>
        <v>0</v>
      </c>
      <c r="W1268">
        <f t="shared" si="205"/>
        <v>1</v>
      </c>
    </row>
    <row r="1269" spans="1:23" x14ac:dyDescent="0.25">
      <c r="A1269" t="s">
        <v>2826</v>
      </c>
      <c r="B1269">
        <v>1</v>
      </c>
      <c r="C1269">
        <v>59486</v>
      </c>
      <c r="E1269" s="74">
        <v>324153</v>
      </c>
      <c r="F1269" s="75">
        <f t="shared" si="209"/>
        <v>1</v>
      </c>
      <c r="G1269" s="75">
        <f t="shared" si="209"/>
        <v>2</v>
      </c>
      <c r="H1269" s="75">
        <f t="shared" si="209"/>
        <v>3</v>
      </c>
      <c r="I1269" s="75">
        <f t="shared" si="209"/>
        <v>4</v>
      </c>
      <c r="J1269" s="75">
        <f t="shared" si="209"/>
        <v>5</v>
      </c>
      <c r="K1269" s="75">
        <f t="shared" si="209"/>
        <v>6</v>
      </c>
      <c r="L1269" s="75">
        <f t="shared" si="209"/>
        <v>7</v>
      </c>
      <c r="M1269" s="75">
        <f t="shared" si="209"/>
        <v>8</v>
      </c>
      <c r="N1269" s="75">
        <f t="shared" si="209"/>
        <v>9</v>
      </c>
      <c r="O1269" s="75">
        <f t="shared" si="209"/>
        <v>10</v>
      </c>
      <c r="P1269">
        <f t="shared" si="201"/>
        <v>1</v>
      </c>
      <c r="Q1269" t="str">
        <f t="shared" si="202"/>
        <v>D20201231</v>
      </c>
      <c r="R1269">
        <f t="shared" si="203"/>
        <v>260573</v>
      </c>
      <c r="S1269">
        <v>1</v>
      </c>
      <c r="T1269">
        <f t="shared" si="205"/>
        <v>0</v>
      </c>
      <c r="U1269">
        <f t="shared" si="205"/>
        <v>0</v>
      </c>
      <c r="V1269">
        <f t="shared" si="205"/>
        <v>0</v>
      </c>
      <c r="W1269">
        <f t="shared" si="205"/>
        <v>1</v>
      </c>
    </row>
    <row r="1270" spans="1:23" x14ac:dyDescent="0.25">
      <c r="A1270" t="s">
        <v>2828</v>
      </c>
      <c r="B1270">
        <v>1</v>
      </c>
      <c r="C1270">
        <v>436687</v>
      </c>
      <c r="E1270" s="74">
        <v>324229</v>
      </c>
      <c r="F1270" s="75">
        <f t="shared" si="209"/>
        <v>1</v>
      </c>
      <c r="G1270" s="75">
        <f t="shared" si="209"/>
        <v>2</v>
      </c>
      <c r="H1270" s="75">
        <f t="shared" si="209"/>
        <v>3</v>
      </c>
      <c r="I1270" s="75">
        <f t="shared" si="209"/>
        <v>4</v>
      </c>
      <c r="J1270" s="75">
        <f t="shared" si="209"/>
        <v>5</v>
      </c>
      <c r="K1270" s="75">
        <f t="shared" si="209"/>
        <v>6</v>
      </c>
      <c r="L1270" s="75">
        <f t="shared" si="209"/>
        <v>7</v>
      </c>
      <c r="M1270" s="75">
        <f t="shared" si="209"/>
        <v>8</v>
      </c>
      <c r="N1270" s="75">
        <f t="shared" si="209"/>
        <v>9</v>
      </c>
      <c r="O1270" s="75">
        <f t="shared" si="209"/>
        <v>10</v>
      </c>
      <c r="P1270">
        <f t="shared" si="201"/>
        <v>1</v>
      </c>
      <c r="Q1270" t="str">
        <f t="shared" si="202"/>
        <v>D20201231</v>
      </c>
      <c r="R1270">
        <f t="shared" si="203"/>
        <v>54182</v>
      </c>
      <c r="S1270">
        <v>1</v>
      </c>
      <c r="T1270">
        <f t="shared" si="205"/>
        <v>0</v>
      </c>
      <c r="U1270">
        <f t="shared" si="205"/>
        <v>0</v>
      </c>
      <c r="V1270">
        <f t="shared" si="205"/>
        <v>0</v>
      </c>
      <c r="W1270">
        <f t="shared" si="205"/>
        <v>1</v>
      </c>
    </row>
    <row r="1271" spans="1:23" x14ac:dyDescent="0.25">
      <c r="A1271" t="s">
        <v>2830</v>
      </c>
      <c r="B1271">
        <v>1</v>
      </c>
      <c r="C1271">
        <v>355345</v>
      </c>
      <c r="E1271" s="74">
        <v>324256</v>
      </c>
      <c r="F1271" s="75">
        <f t="shared" si="209"/>
        <v>1</v>
      </c>
      <c r="G1271" s="75">
        <f t="shared" si="209"/>
        <v>2</v>
      </c>
      <c r="H1271" s="75">
        <f t="shared" si="209"/>
        <v>3</v>
      </c>
      <c r="I1271" s="75">
        <f t="shared" si="209"/>
        <v>4</v>
      </c>
      <c r="J1271" s="75">
        <f t="shared" si="209"/>
        <v>5</v>
      </c>
      <c r="K1271" s="75">
        <f t="shared" si="209"/>
        <v>6</v>
      </c>
      <c r="L1271" s="75">
        <f t="shared" si="209"/>
        <v>7</v>
      </c>
      <c r="M1271" s="75">
        <f t="shared" si="209"/>
        <v>8</v>
      </c>
      <c r="N1271" s="75">
        <f t="shared" si="209"/>
        <v>9</v>
      </c>
      <c r="O1271" s="75">
        <f t="shared" si="209"/>
        <v>10</v>
      </c>
      <c r="P1271">
        <f t="shared" si="201"/>
        <v>1</v>
      </c>
      <c r="Q1271" t="str">
        <f t="shared" si="202"/>
        <v>D20201231</v>
      </c>
      <c r="R1271">
        <f t="shared" si="203"/>
        <v>59497</v>
      </c>
      <c r="S1271">
        <v>1</v>
      </c>
      <c r="T1271">
        <f t="shared" si="205"/>
        <v>0</v>
      </c>
      <c r="U1271">
        <f t="shared" si="205"/>
        <v>0</v>
      </c>
      <c r="V1271">
        <f t="shared" si="205"/>
        <v>0</v>
      </c>
      <c r="W1271">
        <f t="shared" si="205"/>
        <v>1</v>
      </c>
    </row>
    <row r="1272" spans="1:23" x14ac:dyDescent="0.25">
      <c r="A1272" t="s">
        <v>2832</v>
      </c>
      <c r="B1272">
        <v>1</v>
      </c>
      <c r="C1272">
        <v>784315</v>
      </c>
      <c r="E1272" s="74">
        <v>324340</v>
      </c>
      <c r="F1272" s="75">
        <f t="shared" si="209"/>
        <v>1</v>
      </c>
      <c r="G1272" s="75">
        <f t="shared" si="209"/>
        <v>2</v>
      </c>
      <c r="H1272" s="75">
        <f t="shared" si="209"/>
        <v>3</v>
      </c>
      <c r="I1272" s="75">
        <f t="shared" si="209"/>
        <v>4</v>
      </c>
      <c r="J1272" s="75">
        <f t="shared" si="209"/>
        <v>5</v>
      </c>
      <c r="K1272" s="75">
        <f t="shared" si="209"/>
        <v>6</v>
      </c>
      <c r="L1272" s="75">
        <f t="shared" si="209"/>
        <v>7</v>
      </c>
      <c r="M1272" s="75">
        <f t="shared" si="209"/>
        <v>8</v>
      </c>
      <c r="N1272" s="75">
        <f t="shared" si="209"/>
        <v>9</v>
      </c>
      <c r="O1272" s="75">
        <f t="shared" si="209"/>
        <v>10</v>
      </c>
      <c r="P1272">
        <f t="shared" si="201"/>
        <v>1</v>
      </c>
      <c r="Q1272" t="str">
        <f t="shared" si="202"/>
        <v>D20201231</v>
      </c>
      <c r="R1272">
        <f t="shared" si="203"/>
        <v>1921293</v>
      </c>
      <c r="S1272">
        <v>1</v>
      </c>
      <c r="T1272">
        <f t="shared" si="205"/>
        <v>0</v>
      </c>
      <c r="U1272">
        <f t="shared" si="205"/>
        <v>0</v>
      </c>
      <c r="V1272">
        <f t="shared" si="205"/>
        <v>1</v>
      </c>
      <c r="W1272">
        <f t="shared" si="205"/>
        <v>0</v>
      </c>
    </row>
    <row r="1273" spans="1:23" x14ac:dyDescent="0.25">
      <c r="A1273" t="s">
        <v>2834</v>
      </c>
      <c r="B1273">
        <v>1</v>
      </c>
      <c r="C1273">
        <v>221735</v>
      </c>
      <c r="E1273" s="74">
        <v>324854</v>
      </c>
      <c r="F1273" s="75">
        <f t="shared" si="209"/>
        <v>1</v>
      </c>
      <c r="G1273" s="75">
        <f t="shared" si="209"/>
        <v>2</v>
      </c>
      <c r="H1273" s="75">
        <f t="shared" si="209"/>
        <v>3</v>
      </c>
      <c r="I1273" s="75">
        <f t="shared" si="209"/>
        <v>4</v>
      </c>
      <c r="J1273" s="75">
        <f t="shared" si="209"/>
        <v>5</v>
      </c>
      <c r="K1273" s="75">
        <f t="shared" si="209"/>
        <v>6</v>
      </c>
      <c r="L1273" s="75">
        <f t="shared" si="209"/>
        <v>7</v>
      </c>
      <c r="M1273" s="75">
        <f t="shared" si="209"/>
        <v>8</v>
      </c>
      <c r="N1273" s="75">
        <f t="shared" si="209"/>
        <v>9</v>
      </c>
      <c r="O1273" s="75">
        <f t="shared" si="209"/>
        <v>10</v>
      </c>
      <c r="P1273">
        <f t="shared" si="201"/>
        <v>1</v>
      </c>
      <c r="Q1273" t="str">
        <f t="shared" si="202"/>
        <v>D20201231</v>
      </c>
      <c r="R1273">
        <f t="shared" si="203"/>
        <v>212698</v>
      </c>
      <c r="S1273">
        <v>1</v>
      </c>
      <c r="T1273">
        <f t="shared" si="205"/>
        <v>0</v>
      </c>
      <c r="U1273">
        <f t="shared" si="205"/>
        <v>0</v>
      </c>
      <c r="V1273">
        <f t="shared" si="205"/>
        <v>0</v>
      </c>
      <c r="W1273">
        <f t="shared" si="205"/>
        <v>1</v>
      </c>
    </row>
    <row r="1274" spans="1:23" x14ac:dyDescent="0.25">
      <c r="A1274" t="s">
        <v>2836</v>
      </c>
      <c r="B1274">
        <v>1</v>
      </c>
      <c r="C1274">
        <v>415135</v>
      </c>
      <c r="E1274" s="74">
        <v>324863</v>
      </c>
      <c r="F1274" s="75">
        <f t="shared" si="209"/>
        <v>1</v>
      </c>
      <c r="G1274" s="75">
        <f t="shared" si="209"/>
        <v>2</v>
      </c>
      <c r="H1274" s="75">
        <f t="shared" si="209"/>
        <v>3</v>
      </c>
      <c r="I1274" s="75">
        <f t="shared" si="209"/>
        <v>4</v>
      </c>
      <c r="J1274" s="75">
        <f t="shared" si="209"/>
        <v>5</v>
      </c>
      <c r="K1274" s="75">
        <f t="shared" si="209"/>
        <v>6</v>
      </c>
      <c r="L1274" s="75">
        <f t="shared" si="209"/>
        <v>7</v>
      </c>
      <c r="M1274" s="75">
        <f t="shared" si="209"/>
        <v>8</v>
      </c>
      <c r="N1274" s="75">
        <f t="shared" si="209"/>
        <v>9</v>
      </c>
      <c r="O1274" s="75">
        <f t="shared" si="209"/>
        <v>10</v>
      </c>
      <c r="P1274">
        <f t="shared" si="201"/>
        <v>1</v>
      </c>
      <c r="Q1274" t="str">
        <f t="shared" si="202"/>
        <v>D20201231</v>
      </c>
      <c r="R1274">
        <f t="shared" si="203"/>
        <v>1579188</v>
      </c>
      <c r="S1274">
        <v>1</v>
      </c>
      <c r="T1274">
        <f t="shared" si="205"/>
        <v>0</v>
      </c>
      <c r="U1274">
        <f t="shared" si="205"/>
        <v>0</v>
      </c>
      <c r="V1274">
        <f t="shared" si="205"/>
        <v>1</v>
      </c>
      <c r="W1274">
        <f t="shared" si="205"/>
        <v>0</v>
      </c>
    </row>
    <row r="1275" spans="1:23" x14ac:dyDescent="0.25">
      <c r="A1275" t="s">
        <v>2838</v>
      </c>
      <c r="B1275">
        <v>1</v>
      </c>
      <c r="C1275">
        <v>33643</v>
      </c>
      <c r="E1275" s="74">
        <v>324975</v>
      </c>
      <c r="F1275" s="75">
        <f t="shared" ref="F1275:O1284" si="210">IFERROR(VLOOKUP(CONCATENATE(F$4,".",$E1275),$A$4:$C$488690,2,FALSE)*F$3,100)</f>
        <v>1</v>
      </c>
      <c r="G1275" s="75">
        <f t="shared" si="210"/>
        <v>2</v>
      </c>
      <c r="H1275" s="75">
        <f t="shared" si="210"/>
        <v>3</v>
      </c>
      <c r="I1275" s="75">
        <f t="shared" si="210"/>
        <v>4</v>
      </c>
      <c r="J1275" s="75">
        <f t="shared" si="210"/>
        <v>5</v>
      </c>
      <c r="K1275" s="75">
        <f t="shared" si="210"/>
        <v>6</v>
      </c>
      <c r="L1275" s="75">
        <f t="shared" si="210"/>
        <v>7</v>
      </c>
      <c r="M1275" s="75">
        <f t="shared" si="210"/>
        <v>8</v>
      </c>
      <c r="N1275" s="75">
        <f t="shared" si="210"/>
        <v>9</v>
      </c>
      <c r="O1275" s="75">
        <f t="shared" si="210"/>
        <v>10</v>
      </c>
      <c r="P1275">
        <f t="shared" si="201"/>
        <v>1</v>
      </c>
      <c r="Q1275" t="str">
        <f t="shared" si="202"/>
        <v>D20201231</v>
      </c>
      <c r="R1275">
        <f t="shared" si="203"/>
        <v>124282</v>
      </c>
      <c r="S1275">
        <v>1</v>
      </c>
      <c r="T1275">
        <f t="shared" si="205"/>
        <v>0</v>
      </c>
      <c r="U1275">
        <f t="shared" si="205"/>
        <v>0</v>
      </c>
      <c r="V1275">
        <f t="shared" si="205"/>
        <v>0</v>
      </c>
      <c r="W1275">
        <f t="shared" si="205"/>
        <v>1</v>
      </c>
    </row>
    <row r="1276" spans="1:23" x14ac:dyDescent="0.25">
      <c r="A1276" t="s">
        <v>2840</v>
      </c>
      <c r="B1276">
        <v>1</v>
      </c>
      <c r="C1276">
        <v>507772</v>
      </c>
      <c r="E1276" s="74">
        <v>325141</v>
      </c>
      <c r="F1276" s="75">
        <f t="shared" si="210"/>
        <v>1</v>
      </c>
      <c r="G1276" s="75">
        <f t="shared" si="210"/>
        <v>2</v>
      </c>
      <c r="H1276" s="75">
        <f t="shared" si="210"/>
        <v>3</v>
      </c>
      <c r="I1276" s="75">
        <f t="shared" si="210"/>
        <v>4</v>
      </c>
      <c r="J1276" s="75">
        <f t="shared" si="210"/>
        <v>5</v>
      </c>
      <c r="K1276" s="75">
        <f t="shared" si="210"/>
        <v>6</v>
      </c>
      <c r="L1276" s="75">
        <f t="shared" si="210"/>
        <v>7</v>
      </c>
      <c r="M1276" s="75">
        <f t="shared" si="210"/>
        <v>8</v>
      </c>
      <c r="N1276" s="75">
        <f t="shared" si="210"/>
        <v>9</v>
      </c>
      <c r="O1276" s="75">
        <f t="shared" si="210"/>
        <v>10</v>
      </c>
      <c r="P1276">
        <f t="shared" si="201"/>
        <v>1</v>
      </c>
      <c r="Q1276" t="str">
        <f t="shared" si="202"/>
        <v>D20201231</v>
      </c>
      <c r="R1276">
        <f t="shared" si="203"/>
        <v>243523</v>
      </c>
      <c r="S1276">
        <v>1</v>
      </c>
      <c r="T1276">
        <f t="shared" si="205"/>
        <v>0</v>
      </c>
      <c r="U1276">
        <f t="shared" si="205"/>
        <v>0</v>
      </c>
      <c r="V1276">
        <f t="shared" si="205"/>
        <v>0</v>
      </c>
      <c r="W1276">
        <f t="shared" si="205"/>
        <v>1</v>
      </c>
    </row>
    <row r="1277" spans="1:23" x14ac:dyDescent="0.25">
      <c r="A1277" t="s">
        <v>2842</v>
      </c>
      <c r="B1277">
        <v>1</v>
      </c>
      <c r="C1277">
        <v>514839</v>
      </c>
      <c r="E1277" s="74">
        <v>325459</v>
      </c>
      <c r="F1277" s="75">
        <f t="shared" si="210"/>
        <v>1</v>
      </c>
      <c r="G1277" s="75">
        <f t="shared" si="210"/>
        <v>2</v>
      </c>
      <c r="H1277" s="75">
        <f t="shared" si="210"/>
        <v>3</v>
      </c>
      <c r="I1277" s="75">
        <f t="shared" si="210"/>
        <v>4</v>
      </c>
      <c r="J1277" s="75">
        <f t="shared" si="210"/>
        <v>5</v>
      </c>
      <c r="K1277" s="75">
        <f t="shared" si="210"/>
        <v>6</v>
      </c>
      <c r="L1277" s="75">
        <f t="shared" si="210"/>
        <v>7</v>
      </c>
      <c r="M1277" s="75">
        <f t="shared" si="210"/>
        <v>8</v>
      </c>
      <c r="N1277" s="75">
        <f t="shared" si="210"/>
        <v>9</v>
      </c>
      <c r="O1277" s="75">
        <f t="shared" si="210"/>
        <v>10</v>
      </c>
      <c r="P1277">
        <f t="shared" si="201"/>
        <v>1</v>
      </c>
      <c r="Q1277" t="str">
        <f t="shared" si="202"/>
        <v>D20201231</v>
      </c>
      <c r="R1277">
        <f t="shared" si="203"/>
        <v>23516</v>
      </c>
      <c r="S1277">
        <v>1</v>
      </c>
      <c r="T1277">
        <f t="shared" si="205"/>
        <v>0</v>
      </c>
      <c r="U1277">
        <f t="shared" si="205"/>
        <v>0</v>
      </c>
      <c r="V1277">
        <f t="shared" si="205"/>
        <v>0</v>
      </c>
      <c r="W1277">
        <f t="shared" si="205"/>
        <v>1</v>
      </c>
    </row>
    <row r="1278" spans="1:23" x14ac:dyDescent="0.25">
      <c r="A1278" t="s">
        <v>2844</v>
      </c>
      <c r="B1278">
        <v>1</v>
      </c>
      <c r="C1278">
        <v>6280420</v>
      </c>
      <c r="E1278" s="74">
        <v>325534</v>
      </c>
      <c r="F1278" s="75">
        <f t="shared" si="210"/>
        <v>1</v>
      </c>
      <c r="G1278" s="75">
        <f t="shared" si="210"/>
        <v>2</v>
      </c>
      <c r="H1278" s="75">
        <f t="shared" si="210"/>
        <v>3</v>
      </c>
      <c r="I1278" s="75">
        <f t="shared" si="210"/>
        <v>4</v>
      </c>
      <c r="J1278" s="75">
        <f t="shared" si="210"/>
        <v>5</v>
      </c>
      <c r="K1278" s="75">
        <f t="shared" si="210"/>
        <v>6</v>
      </c>
      <c r="L1278" s="75">
        <f t="shared" si="210"/>
        <v>7</v>
      </c>
      <c r="M1278" s="75">
        <f t="shared" si="210"/>
        <v>8</v>
      </c>
      <c r="N1278" s="75">
        <f t="shared" si="210"/>
        <v>9</v>
      </c>
      <c r="O1278" s="75">
        <f t="shared" si="210"/>
        <v>10</v>
      </c>
      <c r="P1278">
        <f t="shared" si="201"/>
        <v>1</v>
      </c>
      <c r="Q1278" t="str">
        <f t="shared" si="202"/>
        <v>D20201231</v>
      </c>
      <c r="R1278">
        <f t="shared" si="203"/>
        <v>311047</v>
      </c>
      <c r="S1278">
        <v>1</v>
      </c>
      <c r="T1278">
        <f t="shared" si="205"/>
        <v>0</v>
      </c>
      <c r="U1278">
        <f t="shared" si="205"/>
        <v>0</v>
      </c>
      <c r="V1278">
        <f t="shared" si="205"/>
        <v>0</v>
      </c>
      <c r="W1278">
        <f t="shared" si="205"/>
        <v>1</v>
      </c>
    </row>
    <row r="1279" spans="1:23" x14ac:dyDescent="0.25">
      <c r="A1279" t="s">
        <v>2846</v>
      </c>
      <c r="B1279">
        <v>1</v>
      </c>
      <c r="C1279">
        <v>351908</v>
      </c>
      <c r="E1279" s="74">
        <v>326054</v>
      </c>
      <c r="F1279" s="75">
        <f t="shared" si="210"/>
        <v>1</v>
      </c>
      <c r="G1279" s="75">
        <f t="shared" si="210"/>
        <v>2</v>
      </c>
      <c r="H1279" s="75">
        <f t="shared" si="210"/>
        <v>3</v>
      </c>
      <c r="I1279" s="75">
        <f t="shared" si="210"/>
        <v>4</v>
      </c>
      <c r="J1279" s="75">
        <f t="shared" si="210"/>
        <v>5</v>
      </c>
      <c r="K1279" s="75">
        <f t="shared" si="210"/>
        <v>6</v>
      </c>
      <c r="L1279" s="75">
        <f t="shared" si="210"/>
        <v>7</v>
      </c>
      <c r="M1279" s="75">
        <f t="shared" si="210"/>
        <v>8</v>
      </c>
      <c r="N1279" s="75">
        <f t="shared" si="210"/>
        <v>9</v>
      </c>
      <c r="O1279" s="75">
        <f t="shared" si="210"/>
        <v>10</v>
      </c>
      <c r="P1279">
        <f t="shared" si="201"/>
        <v>1</v>
      </c>
      <c r="Q1279" t="str">
        <f t="shared" si="202"/>
        <v>D20201231</v>
      </c>
      <c r="R1279">
        <f t="shared" si="203"/>
        <v>343522</v>
      </c>
      <c r="S1279">
        <v>1</v>
      </c>
      <c r="T1279">
        <f t="shared" si="205"/>
        <v>0</v>
      </c>
      <c r="U1279">
        <f t="shared" si="205"/>
        <v>0</v>
      </c>
      <c r="V1279">
        <f t="shared" si="205"/>
        <v>0</v>
      </c>
      <c r="W1279">
        <f t="shared" si="205"/>
        <v>1</v>
      </c>
    </row>
    <row r="1280" spans="1:23" x14ac:dyDescent="0.25">
      <c r="A1280" t="s">
        <v>2848</v>
      </c>
      <c r="B1280">
        <v>1</v>
      </c>
      <c r="C1280">
        <v>208252</v>
      </c>
      <c r="E1280" s="74">
        <v>326344</v>
      </c>
      <c r="F1280" s="75">
        <f t="shared" si="210"/>
        <v>1</v>
      </c>
      <c r="G1280" s="75">
        <f t="shared" si="210"/>
        <v>2</v>
      </c>
      <c r="H1280" s="75">
        <f t="shared" si="210"/>
        <v>3</v>
      </c>
      <c r="I1280" s="75">
        <f t="shared" si="210"/>
        <v>4</v>
      </c>
      <c r="J1280" s="75">
        <f t="shared" si="210"/>
        <v>5</v>
      </c>
      <c r="K1280" s="75">
        <f t="shared" si="210"/>
        <v>6</v>
      </c>
      <c r="L1280" s="75">
        <f t="shared" si="210"/>
        <v>7</v>
      </c>
      <c r="M1280" s="75">
        <f t="shared" si="210"/>
        <v>8</v>
      </c>
      <c r="N1280" s="75">
        <f t="shared" si="210"/>
        <v>9</v>
      </c>
      <c r="O1280" s="75">
        <f t="shared" si="210"/>
        <v>10</v>
      </c>
      <c r="P1280">
        <f t="shared" si="201"/>
        <v>1</v>
      </c>
      <c r="Q1280" t="str">
        <f t="shared" si="202"/>
        <v>D20201231</v>
      </c>
      <c r="R1280">
        <f t="shared" si="203"/>
        <v>521905</v>
      </c>
      <c r="S1280">
        <v>1</v>
      </c>
      <c r="T1280">
        <f t="shared" si="205"/>
        <v>0</v>
      </c>
      <c r="U1280">
        <f t="shared" si="205"/>
        <v>0</v>
      </c>
      <c r="V1280">
        <f t="shared" si="205"/>
        <v>0</v>
      </c>
      <c r="W1280">
        <f t="shared" si="205"/>
        <v>1</v>
      </c>
    </row>
    <row r="1281" spans="1:23" x14ac:dyDescent="0.25">
      <c r="A1281" t="s">
        <v>2850</v>
      </c>
      <c r="B1281">
        <v>1</v>
      </c>
      <c r="C1281">
        <v>264997</v>
      </c>
      <c r="E1281" s="74">
        <v>326858</v>
      </c>
      <c r="F1281" s="75">
        <f t="shared" si="210"/>
        <v>1</v>
      </c>
      <c r="G1281" s="75">
        <f t="shared" si="210"/>
        <v>2</v>
      </c>
      <c r="H1281" s="75">
        <f t="shared" si="210"/>
        <v>3</v>
      </c>
      <c r="I1281" s="75">
        <f t="shared" si="210"/>
        <v>4</v>
      </c>
      <c r="J1281" s="75">
        <f t="shared" si="210"/>
        <v>5</v>
      </c>
      <c r="K1281" s="75">
        <f t="shared" si="210"/>
        <v>6</v>
      </c>
      <c r="L1281" s="75">
        <f t="shared" si="210"/>
        <v>7</v>
      </c>
      <c r="M1281" s="75">
        <f t="shared" si="210"/>
        <v>8</v>
      </c>
      <c r="N1281" s="75">
        <f t="shared" si="210"/>
        <v>9</v>
      </c>
      <c r="O1281" s="75">
        <f t="shared" si="210"/>
        <v>10</v>
      </c>
      <c r="P1281">
        <f t="shared" si="201"/>
        <v>1</v>
      </c>
      <c r="Q1281" t="str">
        <f t="shared" si="202"/>
        <v>D20201231</v>
      </c>
      <c r="R1281">
        <f t="shared" si="203"/>
        <v>1504675</v>
      </c>
      <c r="S1281">
        <v>1</v>
      </c>
      <c r="T1281">
        <f t="shared" si="205"/>
        <v>0</v>
      </c>
      <c r="U1281">
        <f t="shared" si="205"/>
        <v>0</v>
      </c>
      <c r="V1281">
        <f t="shared" si="205"/>
        <v>1</v>
      </c>
      <c r="W1281">
        <f t="shared" si="205"/>
        <v>0</v>
      </c>
    </row>
    <row r="1282" spans="1:23" x14ac:dyDescent="0.25">
      <c r="A1282" t="s">
        <v>2851</v>
      </c>
      <c r="B1282">
        <v>1</v>
      </c>
      <c r="C1282">
        <v>602777</v>
      </c>
      <c r="E1282" s="74">
        <v>326979</v>
      </c>
      <c r="F1282" s="75">
        <f t="shared" si="210"/>
        <v>1</v>
      </c>
      <c r="G1282" s="75">
        <f t="shared" si="210"/>
        <v>2</v>
      </c>
      <c r="H1282" s="75">
        <f t="shared" si="210"/>
        <v>3</v>
      </c>
      <c r="I1282" s="75">
        <f t="shared" si="210"/>
        <v>4</v>
      </c>
      <c r="J1282" s="75">
        <f t="shared" si="210"/>
        <v>5</v>
      </c>
      <c r="K1282" s="75">
        <f t="shared" si="210"/>
        <v>6</v>
      </c>
      <c r="L1282" s="75">
        <f t="shared" si="210"/>
        <v>7</v>
      </c>
      <c r="M1282" s="75">
        <f t="shared" si="210"/>
        <v>8</v>
      </c>
      <c r="N1282" s="75">
        <f t="shared" si="210"/>
        <v>9</v>
      </c>
      <c r="O1282" s="75">
        <f t="shared" si="210"/>
        <v>10</v>
      </c>
      <c r="P1282">
        <f t="shared" si="201"/>
        <v>1</v>
      </c>
      <c r="Q1282" t="str">
        <f t="shared" si="202"/>
        <v>D20201231</v>
      </c>
      <c r="R1282">
        <f t="shared" si="203"/>
        <v>740007</v>
      </c>
      <c r="S1282">
        <v>1</v>
      </c>
      <c r="T1282">
        <f t="shared" si="205"/>
        <v>0</v>
      </c>
      <c r="U1282">
        <f t="shared" si="205"/>
        <v>0</v>
      </c>
      <c r="V1282">
        <f t="shared" si="205"/>
        <v>0</v>
      </c>
      <c r="W1282">
        <f t="shared" si="205"/>
        <v>1</v>
      </c>
    </row>
    <row r="1283" spans="1:23" x14ac:dyDescent="0.25">
      <c r="A1283" t="s">
        <v>2853</v>
      </c>
      <c r="B1283">
        <v>1</v>
      </c>
      <c r="C1283">
        <v>262999</v>
      </c>
      <c r="E1283" s="74">
        <v>327220</v>
      </c>
      <c r="F1283" s="75">
        <f t="shared" si="210"/>
        <v>1</v>
      </c>
      <c r="G1283" s="75">
        <f t="shared" si="210"/>
        <v>2</v>
      </c>
      <c r="H1283" s="75">
        <f t="shared" si="210"/>
        <v>3</v>
      </c>
      <c r="I1283" s="75">
        <f t="shared" si="210"/>
        <v>4</v>
      </c>
      <c r="J1283" s="75">
        <f t="shared" si="210"/>
        <v>5</v>
      </c>
      <c r="K1283" s="75">
        <f t="shared" si="210"/>
        <v>6</v>
      </c>
      <c r="L1283" s="75">
        <f t="shared" si="210"/>
        <v>7</v>
      </c>
      <c r="M1283" s="75">
        <f t="shared" si="210"/>
        <v>8</v>
      </c>
      <c r="N1283" s="75">
        <f t="shared" si="210"/>
        <v>9</v>
      </c>
      <c r="O1283" s="75">
        <f t="shared" si="210"/>
        <v>10</v>
      </c>
      <c r="P1283">
        <f t="shared" si="201"/>
        <v>1</v>
      </c>
      <c r="Q1283" t="str">
        <f t="shared" si="202"/>
        <v>D20201231</v>
      </c>
      <c r="R1283">
        <f t="shared" si="203"/>
        <v>165796</v>
      </c>
      <c r="S1283">
        <v>1</v>
      </c>
      <c r="T1283">
        <f t="shared" si="205"/>
        <v>0</v>
      </c>
      <c r="U1283">
        <f t="shared" si="205"/>
        <v>0</v>
      </c>
      <c r="V1283">
        <f t="shared" si="205"/>
        <v>0</v>
      </c>
      <c r="W1283">
        <f t="shared" si="205"/>
        <v>1</v>
      </c>
    </row>
    <row r="1284" spans="1:23" x14ac:dyDescent="0.25">
      <c r="A1284" t="s">
        <v>2855</v>
      </c>
      <c r="B1284">
        <v>1</v>
      </c>
      <c r="C1284">
        <v>36450</v>
      </c>
      <c r="E1284" s="74">
        <v>327305</v>
      </c>
      <c r="F1284" s="75">
        <f t="shared" si="210"/>
        <v>1</v>
      </c>
      <c r="G1284" s="75">
        <f t="shared" si="210"/>
        <v>2</v>
      </c>
      <c r="H1284" s="75">
        <f t="shared" si="210"/>
        <v>3</v>
      </c>
      <c r="I1284" s="75">
        <f t="shared" si="210"/>
        <v>4</v>
      </c>
      <c r="J1284" s="75">
        <f t="shared" si="210"/>
        <v>5</v>
      </c>
      <c r="K1284" s="75">
        <f t="shared" si="210"/>
        <v>6</v>
      </c>
      <c r="L1284" s="75">
        <f t="shared" si="210"/>
        <v>7</v>
      </c>
      <c r="M1284" s="75">
        <f t="shared" si="210"/>
        <v>8</v>
      </c>
      <c r="N1284" s="75">
        <f t="shared" si="210"/>
        <v>9</v>
      </c>
      <c r="O1284" s="75">
        <f t="shared" si="210"/>
        <v>10</v>
      </c>
      <c r="P1284">
        <f t="shared" si="201"/>
        <v>1</v>
      </c>
      <c r="Q1284" t="str">
        <f t="shared" si="202"/>
        <v>D20201231</v>
      </c>
      <c r="R1284">
        <f t="shared" si="203"/>
        <v>936410</v>
      </c>
      <c r="S1284">
        <v>1</v>
      </c>
      <c r="T1284">
        <f t="shared" si="205"/>
        <v>0</v>
      </c>
      <c r="U1284">
        <f t="shared" si="205"/>
        <v>0</v>
      </c>
      <c r="V1284">
        <f t="shared" si="205"/>
        <v>0</v>
      </c>
      <c r="W1284">
        <f t="shared" si="205"/>
        <v>1</v>
      </c>
    </row>
    <row r="1285" spans="1:23" x14ac:dyDescent="0.25">
      <c r="A1285" t="s">
        <v>2857</v>
      </c>
      <c r="B1285">
        <v>1</v>
      </c>
      <c r="C1285">
        <v>222965</v>
      </c>
      <c r="E1285" s="74">
        <v>327435</v>
      </c>
      <c r="F1285" s="75">
        <f t="shared" ref="F1285:O1294" si="211">IFERROR(VLOOKUP(CONCATENATE(F$4,".",$E1285),$A$4:$C$488690,2,FALSE)*F$3,100)</f>
        <v>1</v>
      </c>
      <c r="G1285" s="75">
        <f t="shared" si="211"/>
        <v>2</v>
      </c>
      <c r="H1285" s="75">
        <f t="shared" si="211"/>
        <v>3</v>
      </c>
      <c r="I1285" s="75">
        <f t="shared" si="211"/>
        <v>4</v>
      </c>
      <c r="J1285" s="75">
        <f t="shared" si="211"/>
        <v>5</v>
      </c>
      <c r="K1285" s="75">
        <f t="shared" si="211"/>
        <v>6</v>
      </c>
      <c r="L1285" s="75">
        <f t="shared" si="211"/>
        <v>7</v>
      </c>
      <c r="M1285" s="75">
        <f t="shared" si="211"/>
        <v>8</v>
      </c>
      <c r="N1285" s="75">
        <f t="shared" si="211"/>
        <v>9</v>
      </c>
      <c r="O1285" s="75">
        <f t="shared" si="211"/>
        <v>10</v>
      </c>
      <c r="P1285">
        <f t="shared" si="201"/>
        <v>1</v>
      </c>
      <c r="Q1285" t="str">
        <f t="shared" si="202"/>
        <v>D20201231</v>
      </c>
      <c r="R1285">
        <f t="shared" si="203"/>
        <v>680695</v>
      </c>
      <c r="S1285">
        <v>1</v>
      </c>
      <c r="T1285">
        <f t="shared" si="205"/>
        <v>0</v>
      </c>
      <c r="U1285">
        <f t="shared" si="205"/>
        <v>0</v>
      </c>
      <c r="V1285">
        <f t="shared" si="205"/>
        <v>0</v>
      </c>
      <c r="W1285">
        <f t="shared" si="205"/>
        <v>1</v>
      </c>
    </row>
    <row r="1286" spans="1:23" x14ac:dyDescent="0.25">
      <c r="A1286" t="s">
        <v>2859</v>
      </c>
      <c r="B1286">
        <v>1</v>
      </c>
      <c r="C1286">
        <v>1953474</v>
      </c>
      <c r="E1286" s="74">
        <v>327556</v>
      </c>
      <c r="F1286" s="75">
        <f t="shared" si="211"/>
        <v>1</v>
      </c>
      <c r="G1286" s="75">
        <f t="shared" si="211"/>
        <v>2</v>
      </c>
      <c r="H1286" s="75">
        <f t="shared" si="211"/>
        <v>3</v>
      </c>
      <c r="I1286" s="75">
        <f t="shared" si="211"/>
        <v>4</v>
      </c>
      <c r="J1286" s="75">
        <f t="shared" si="211"/>
        <v>5</v>
      </c>
      <c r="K1286" s="75">
        <f t="shared" si="211"/>
        <v>6</v>
      </c>
      <c r="L1286" s="75">
        <f t="shared" si="211"/>
        <v>7</v>
      </c>
      <c r="M1286" s="75">
        <f t="shared" si="211"/>
        <v>8</v>
      </c>
      <c r="N1286" s="75">
        <f t="shared" si="211"/>
        <v>9</v>
      </c>
      <c r="O1286" s="75">
        <f t="shared" si="211"/>
        <v>10</v>
      </c>
      <c r="P1286">
        <f t="shared" ref="P1286:P1349" si="212">MIN(F1286:O1286)</f>
        <v>1</v>
      </c>
      <c r="Q1286" t="str">
        <f t="shared" ref="Q1286:Q1349" si="213">HLOOKUP($P1286,$F$3:$O$4,2,FALSE)</f>
        <v>D20201231</v>
      </c>
      <c r="R1286">
        <f t="shared" ref="R1286:R1349" si="214">VLOOKUP(CONCATENATE($Q1286,".",$E1286),$A$4:$C$488690,3,FALSE)</f>
        <v>234055</v>
      </c>
      <c r="S1286">
        <v>1</v>
      </c>
      <c r="T1286">
        <f t="shared" si="205"/>
        <v>0</v>
      </c>
      <c r="U1286">
        <f t="shared" si="205"/>
        <v>0</v>
      </c>
      <c r="V1286">
        <f t="shared" si="205"/>
        <v>0</v>
      </c>
      <c r="W1286">
        <f t="shared" si="205"/>
        <v>1</v>
      </c>
    </row>
    <row r="1287" spans="1:23" x14ac:dyDescent="0.25">
      <c r="A1287" t="s">
        <v>2861</v>
      </c>
      <c r="B1287">
        <v>1</v>
      </c>
      <c r="C1287">
        <v>187329</v>
      </c>
      <c r="E1287" s="74">
        <v>327855</v>
      </c>
      <c r="F1287" s="75">
        <f t="shared" si="211"/>
        <v>1</v>
      </c>
      <c r="G1287" s="75">
        <f t="shared" si="211"/>
        <v>2</v>
      </c>
      <c r="H1287" s="75">
        <f t="shared" si="211"/>
        <v>3</v>
      </c>
      <c r="I1287" s="75">
        <f t="shared" si="211"/>
        <v>4</v>
      </c>
      <c r="J1287" s="75">
        <f t="shared" si="211"/>
        <v>5</v>
      </c>
      <c r="K1287" s="75">
        <f t="shared" si="211"/>
        <v>6</v>
      </c>
      <c r="L1287" s="75">
        <f t="shared" si="211"/>
        <v>7</v>
      </c>
      <c r="M1287" s="75">
        <f t="shared" si="211"/>
        <v>8</v>
      </c>
      <c r="N1287" s="75">
        <f t="shared" si="211"/>
        <v>9</v>
      </c>
      <c r="O1287" s="75">
        <f t="shared" si="211"/>
        <v>10</v>
      </c>
      <c r="P1287">
        <f t="shared" si="212"/>
        <v>1</v>
      </c>
      <c r="Q1287" t="str">
        <f t="shared" si="213"/>
        <v>D20201231</v>
      </c>
      <c r="R1287">
        <f t="shared" si="214"/>
        <v>791321</v>
      </c>
      <c r="S1287">
        <v>1</v>
      </c>
      <c r="T1287">
        <f t="shared" si="205"/>
        <v>0</v>
      </c>
      <c r="U1287">
        <f t="shared" si="205"/>
        <v>0</v>
      </c>
      <c r="V1287">
        <f t="shared" si="205"/>
        <v>0</v>
      </c>
      <c r="W1287">
        <f t="shared" si="205"/>
        <v>1</v>
      </c>
    </row>
    <row r="1288" spans="1:23" x14ac:dyDescent="0.25">
      <c r="A1288" t="s">
        <v>2863</v>
      </c>
      <c r="B1288">
        <v>1</v>
      </c>
      <c r="C1288">
        <v>78723</v>
      </c>
      <c r="E1288" s="74">
        <v>328058</v>
      </c>
      <c r="F1288" s="75">
        <f t="shared" si="211"/>
        <v>1</v>
      </c>
      <c r="G1288" s="75">
        <f t="shared" si="211"/>
        <v>2</v>
      </c>
      <c r="H1288" s="75">
        <f t="shared" si="211"/>
        <v>3</v>
      </c>
      <c r="I1288" s="75">
        <f t="shared" si="211"/>
        <v>4</v>
      </c>
      <c r="J1288" s="75">
        <f t="shared" si="211"/>
        <v>5</v>
      </c>
      <c r="K1288" s="75">
        <f t="shared" si="211"/>
        <v>6</v>
      </c>
      <c r="L1288" s="75">
        <f t="shared" si="211"/>
        <v>7</v>
      </c>
      <c r="M1288" s="75">
        <f t="shared" si="211"/>
        <v>8</v>
      </c>
      <c r="N1288" s="75">
        <f t="shared" si="211"/>
        <v>9</v>
      </c>
      <c r="O1288" s="75">
        <f t="shared" si="211"/>
        <v>10</v>
      </c>
      <c r="P1288">
        <f t="shared" si="212"/>
        <v>1</v>
      </c>
      <c r="Q1288" t="str">
        <f t="shared" si="213"/>
        <v>D20201231</v>
      </c>
      <c r="R1288">
        <f t="shared" si="214"/>
        <v>46409</v>
      </c>
      <c r="S1288">
        <v>1</v>
      </c>
      <c r="T1288">
        <f t="shared" si="205"/>
        <v>0</v>
      </c>
      <c r="U1288">
        <f t="shared" si="205"/>
        <v>0</v>
      </c>
      <c r="V1288">
        <f t="shared" si="205"/>
        <v>0</v>
      </c>
      <c r="W1288">
        <f t="shared" si="205"/>
        <v>1</v>
      </c>
    </row>
    <row r="1289" spans="1:23" x14ac:dyDescent="0.25">
      <c r="A1289" t="s">
        <v>2864</v>
      </c>
      <c r="B1289">
        <v>1</v>
      </c>
      <c r="C1289">
        <v>786565</v>
      </c>
      <c r="E1289" s="74">
        <v>328357</v>
      </c>
      <c r="F1289" s="75">
        <f t="shared" si="211"/>
        <v>1</v>
      </c>
      <c r="G1289" s="75">
        <f t="shared" si="211"/>
        <v>2</v>
      </c>
      <c r="H1289" s="75">
        <f t="shared" si="211"/>
        <v>3</v>
      </c>
      <c r="I1289" s="75">
        <f t="shared" si="211"/>
        <v>4</v>
      </c>
      <c r="J1289" s="75">
        <f t="shared" si="211"/>
        <v>5</v>
      </c>
      <c r="K1289" s="75">
        <f t="shared" si="211"/>
        <v>6</v>
      </c>
      <c r="L1289" s="75">
        <f t="shared" si="211"/>
        <v>7</v>
      </c>
      <c r="M1289" s="75">
        <f t="shared" si="211"/>
        <v>8</v>
      </c>
      <c r="N1289" s="75">
        <f t="shared" si="211"/>
        <v>9</v>
      </c>
      <c r="O1289" s="75">
        <f t="shared" si="211"/>
        <v>10</v>
      </c>
      <c r="P1289">
        <f t="shared" si="212"/>
        <v>1</v>
      </c>
      <c r="Q1289" t="str">
        <f t="shared" si="213"/>
        <v>D20201231</v>
      </c>
      <c r="R1289">
        <f t="shared" si="214"/>
        <v>418541</v>
      </c>
      <c r="S1289">
        <v>1</v>
      </c>
      <c r="T1289">
        <f t="shared" si="205"/>
        <v>0</v>
      </c>
      <c r="U1289">
        <f t="shared" si="205"/>
        <v>0</v>
      </c>
      <c r="V1289">
        <f t="shared" si="205"/>
        <v>0</v>
      </c>
      <c r="W1289">
        <f t="shared" si="205"/>
        <v>1</v>
      </c>
    </row>
    <row r="1290" spans="1:23" x14ac:dyDescent="0.25">
      <c r="A1290" t="s">
        <v>2866</v>
      </c>
      <c r="B1290">
        <v>1</v>
      </c>
      <c r="C1290">
        <v>180182</v>
      </c>
      <c r="E1290" s="74">
        <v>328656</v>
      </c>
      <c r="F1290" s="75">
        <f t="shared" si="211"/>
        <v>1</v>
      </c>
      <c r="G1290" s="75">
        <f t="shared" si="211"/>
        <v>2</v>
      </c>
      <c r="H1290" s="75">
        <f t="shared" si="211"/>
        <v>3</v>
      </c>
      <c r="I1290" s="75">
        <f t="shared" si="211"/>
        <v>4</v>
      </c>
      <c r="J1290" s="75">
        <f t="shared" si="211"/>
        <v>5</v>
      </c>
      <c r="K1290" s="75">
        <f t="shared" si="211"/>
        <v>6</v>
      </c>
      <c r="L1290" s="75">
        <f t="shared" si="211"/>
        <v>7</v>
      </c>
      <c r="M1290" s="75">
        <f t="shared" si="211"/>
        <v>8</v>
      </c>
      <c r="N1290" s="75">
        <f t="shared" si="211"/>
        <v>9</v>
      </c>
      <c r="O1290" s="75">
        <f t="shared" si="211"/>
        <v>10</v>
      </c>
      <c r="P1290">
        <f t="shared" si="212"/>
        <v>1</v>
      </c>
      <c r="Q1290" t="str">
        <f t="shared" si="213"/>
        <v>D20201231</v>
      </c>
      <c r="R1290">
        <f t="shared" si="214"/>
        <v>166611</v>
      </c>
      <c r="S1290">
        <v>1</v>
      </c>
      <c r="T1290">
        <f t="shared" si="205"/>
        <v>0</v>
      </c>
      <c r="U1290">
        <f t="shared" si="205"/>
        <v>0</v>
      </c>
      <c r="V1290">
        <f t="shared" si="205"/>
        <v>0</v>
      </c>
      <c r="W1290">
        <f t="shared" si="205"/>
        <v>1</v>
      </c>
    </row>
    <row r="1291" spans="1:23" x14ac:dyDescent="0.25">
      <c r="A1291" t="s">
        <v>2868</v>
      </c>
      <c r="B1291">
        <v>1</v>
      </c>
      <c r="C1291">
        <v>357998</v>
      </c>
      <c r="E1291" s="74">
        <v>328777</v>
      </c>
      <c r="F1291" s="75">
        <f t="shared" si="211"/>
        <v>1</v>
      </c>
      <c r="G1291" s="75">
        <f t="shared" si="211"/>
        <v>2</v>
      </c>
      <c r="H1291" s="75">
        <f t="shared" si="211"/>
        <v>3</v>
      </c>
      <c r="I1291" s="75">
        <f t="shared" si="211"/>
        <v>4</v>
      </c>
      <c r="J1291" s="75">
        <f t="shared" si="211"/>
        <v>5</v>
      </c>
      <c r="K1291" s="75">
        <f t="shared" si="211"/>
        <v>6</v>
      </c>
      <c r="L1291" s="75">
        <f t="shared" si="211"/>
        <v>7</v>
      </c>
      <c r="M1291" s="75">
        <f t="shared" si="211"/>
        <v>8</v>
      </c>
      <c r="N1291" s="75">
        <f t="shared" si="211"/>
        <v>9</v>
      </c>
      <c r="O1291" s="75">
        <f t="shared" si="211"/>
        <v>10</v>
      </c>
      <c r="P1291">
        <f t="shared" si="212"/>
        <v>1</v>
      </c>
      <c r="Q1291" t="str">
        <f t="shared" si="213"/>
        <v>D20201231</v>
      </c>
      <c r="R1291">
        <f t="shared" si="214"/>
        <v>2546878</v>
      </c>
      <c r="S1291">
        <v>1</v>
      </c>
      <c r="T1291">
        <f t="shared" ref="T1291:W1354" si="215">IF(AND($R1291&gt;T$2,$R1291&lt;=T$3),1,0)</f>
        <v>0</v>
      </c>
      <c r="U1291">
        <f t="shared" si="215"/>
        <v>0</v>
      </c>
      <c r="V1291">
        <f t="shared" si="215"/>
        <v>1</v>
      </c>
      <c r="W1291">
        <f t="shared" si="215"/>
        <v>0</v>
      </c>
    </row>
    <row r="1292" spans="1:23" x14ac:dyDescent="0.25">
      <c r="A1292" t="s">
        <v>2870</v>
      </c>
      <c r="B1292">
        <v>1</v>
      </c>
      <c r="C1292">
        <v>237979</v>
      </c>
      <c r="E1292" s="74">
        <v>329149</v>
      </c>
      <c r="F1292" s="75">
        <f t="shared" si="211"/>
        <v>1</v>
      </c>
      <c r="G1292" s="75">
        <f t="shared" si="211"/>
        <v>2</v>
      </c>
      <c r="H1292" s="75">
        <f t="shared" si="211"/>
        <v>3</v>
      </c>
      <c r="I1292" s="75">
        <f t="shared" si="211"/>
        <v>4</v>
      </c>
      <c r="J1292" s="75">
        <f t="shared" si="211"/>
        <v>5</v>
      </c>
      <c r="K1292" s="75">
        <f t="shared" si="211"/>
        <v>6</v>
      </c>
      <c r="L1292" s="75">
        <f t="shared" si="211"/>
        <v>7</v>
      </c>
      <c r="M1292" s="75">
        <f t="shared" si="211"/>
        <v>8</v>
      </c>
      <c r="N1292" s="75">
        <f t="shared" si="211"/>
        <v>9</v>
      </c>
      <c r="O1292" s="75">
        <f t="shared" si="211"/>
        <v>10</v>
      </c>
      <c r="P1292">
        <f t="shared" si="212"/>
        <v>1</v>
      </c>
      <c r="Q1292" t="str">
        <f t="shared" si="213"/>
        <v>D20201231</v>
      </c>
      <c r="R1292">
        <f t="shared" si="214"/>
        <v>131524</v>
      </c>
      <c r="S1292">
        <v>1</v>
      </c>
      <c r="T1292">
        <f t="shared" si="215"/>
        <v>0</v>
      </c>
      <c r="U1292">
        <f t="shared" si="215"/>
        <v>0</v>
      </c>
      <c r="V1292">
        <f t="shared" si="215"/>
        <v>0</v>
      </c>
      <c r="W1292">
        <f t="shared" si="215"/>
        <v>1</v>
      </c>
    </row>
    <row r="1293" spans="1:23" x14ac:dyDescent="0.25">
      <c r="A1293" t="s">
        <v>2872</v>
      </c>
      <c r="B1293">
        <v>1</v>
      </c>
      <c r="C1293">
        <v>121837</v>
      </c>
      <c r="E1293" s="74">
        <v>329345</v>
      </c>
      <c r="F1293" s="75">
        <f t="shared" si="211"/>
        <v>1</v>
      </c>
      <c r="G1293" s="75">
        <f t="shared" si="211"/>
        <v>2</v>
      </c>
      <c r="H1293" s="75">
        <f t="shared" si="211"/>
        <v>3</v>
      </c>
      <c r="I1293" s="75">
        <f t="shared" si="211"/>
        <v>4</v>
      </c>
      <c r="J1293" s="75">
        <f t="shared" si="211"/>
        <v>5</v>
      </c>
      <c r="K1293" s="75">
        <f t="shared" si="211"/>
        <v>6</v>
      </c>
      <c r="L1293" s="75">
        <f t="shared" si="211"/>
        <v>7</v>
      </c>
      <c r="M1293" s="75">
        <f t="shared" si="211"/>
        <v>8</v>
      </c>
      <c r="N1293" s="75">
        <f t="shared" si="211"/>
        <v>9</v>
      </c>
      <c r="O1293" s="75">
        <f t="shared" si="211"/>
        <v>10</v>
      </c>
      <c r="P1293">
        <f t="shared" si="212"/>
        <v>1</v>
      </c>
      <c r="Q1293" t="str">
        <f t="shared" si="213"/>
        <v>D20201231</v>
      </c>
      <c r="R1293">
        <f t="shared" si="214"/>
        <v>699329</v>
      </c>
      <c r="S1293">
        <v>1</v>
      </c>
      <c r="T1293">
        <f t="shared" si="215"/>
        <v>0</v>
      </c>
      <c r="U1293">
        <f t="shared" si="215"/>
        <v>0</v>
      </c>
      <c r="V1293">
        <f t="shared" si="215"/>
        <v>0</v>
      </c>
      <c r="W1293">
        <f t="shared" si="215"/>
        <v>1</v>
      </c>
    </row>
    <row r="1294" spans="1:23" x14ac:dyDescent="0.25">
      <c r="A1294" t="s">
        <v>2873</v>
      </c>
      <c r="B1294">
        <v>1</v>
      </c>
      <c r="C1294">
        <v>82689</v>
      </c>
      <c r="E1294" s="74">
        <v>329550</v>
      </c>
      <c r="F1294" s="75">
        <f t="shared" si="211"/>
        <v>1</v>
      </c>
      <c r="G1294" s="75">
        <f t="shared" si="211"/>
        <v>2</v>
      </c>
      <c r="H1294" s="75">
        <f t="shared" si="211"/>
        <v>3</v>
      </c>
      <c r="I1294" s="75">
        <f t="shared" si="211"/>
        <v>4</v>
      </c>
      <c r="J1294" s="75">
        <f t="shared" si="211"/>
        <v>5</v>
      </c>
      <c r="K1294" s="75">
        <f t="shared" si="211"/>
        <v>6</v>
      </c>
      <c r="L1294" s="75">
        <f t="shared" si="211"/>
        <v>7</v>
      </c>
      <c r="M1294" s="75">
        <f t="shared" si="211"/>
        <v>8</v>
      </c>
      <c r="N1294" s="75">
        <f t="shared" si="211"/>
        <v>9</v>
      </c>
      <c r="O1294" s="75">
        <f t="shared" si="211"/>
        <v>10</v>
      </c>
      <c r="P1294">
        <f t="shared" si="212"/>
        <v>1</v>
      </c>
      <c r="Q1294" t="str">
        <f t="shared" si="213"/>
        <v>D20201231</v>
      </c>
      <c r="R1294">
        <f t="shared" si="214"/>
        <v>385844</v>
      </c>
      <c r="S1294">
        <v>1</v>
      </c>
      <c r="T1294">
        <f t="shared" si="215"/>
        <v>0</v>
      </c>
      <c r="U1294">
        <f t="shared" si="215"/>
        <v>0</v>
      </c>
      <c r="V1294">
        <f t="shared" si="215"/>
        <v>0</v>
      </c>
      <c r="W1294">
        <f t="shared" si="215"/>
        <v>1</v>
      </c>
    </row>
    <row r="1295" spans="1:23" x14ac:dyDescent="0.25">
      <c r="A1295" t="s">
        <v>2875</v>
      </c>
      <c r="B1295">
        <v>1</v>
      </c>
      <c r="C1295">
        <v>614870</v>
      </c>
      <c r="E1295" s="74">
        <v>329952</v>
      </c>
      <c r="F1295" s="75">
        <f t="shared" ref="F1295:O1304" si="216">IFERROR(VLOOKUP(CONCATENATE(F$4,".",$E1295),$A$4:$C$488690,2,FALSE)*F$3,100)</f>
        <v>1</v>
      </c>
      <c r="G1295" s="75">
        <f t="shared" si="216"/>
        <v>2</v>
      </c>
      <c r="H1295" s="75">
        <f t="shared" si="216"/>
        <v>3</v>
      </c>
      <c r="I1295" s="75">
        <f t="shared" si="216"/>
        <v>4</v>
      </c>
      <c r="J1295" s="75">
        <f t="shared" si="216"/>
        <v>5</v>
      </c>
      <c r="K1295" s="75">
        <f t="shared" si="216"/>
        <v>6</v>
      </c>
      <c r="L1295" s="75">
        <f t="shared" si="216"/>
        <v>7</v>
      </c>
      <c r="M1295" s="75">
        <f t="shared" si="216"/>
        <v>8</v>
      </c>
      <c r="N1295" s="75">
        <f t="shared" si="216"/>
        <v>9</v>
      </c>
      <c r="O1295" s="75">
        <f t="shared" si="216"/>
        <v>10</v>
      </c>
      <c r="P1295">
        <f t="shared" si="212"/>
        <v>1</v>
      </c>
      <c r="Q1295" t="str">
        <f t="shared" si="213"/>
        <v>D20201231</v>
      </c>
      <c r="R1295">
        <f t="shared" si="214"/>
        <v>780779</v>
      </c>
      <c r="S1295">
        <v>1</v>
      </c>
      <c r="T1295">
        <f t="shared" si="215"/>
        <v>0</v>
      </c>
      <c r="U1295">
        <f t="shared" si="215"/>
        <v>0</v>
      </c>
      <c r="V1295">
        <f t="shared" si="215"/>
        <v>0</v>
      </c>
      <c r="W1295">
        <f t="shared" si="215"/>
        <v>1</v>
      </c>
    </row>
    <row r="1296" spans="1:23" x14ac:dyDescent="0.25">
      <c r="A1296" t="s">
        <v>2877</v>
      </c>
      <c r="B1296">
        <v>1</v>
      </c>
      <c r="C1296">
        <v>16346</v>
      </c>
      <c r="E1296" s="74">
        <v>330239</v>
      </c>
      <c r="F1296" s="75">
        <f t="shared" si="216"/>
        <v>1</v>
      </c>
      <c r="G1296" s="75">
        <f t="shared" si="216"/>
        <v>2</v>
      </c>
      <c r="H1296" s="75">
        <f t="shared" si="216"/>
        <v>3</v>
      </c>
      <c r="I1296" s="75">
        <f t="shared" si="216"/>
        <v>4</v>
      </c>
      <c r="J1296" s="75">
        <f t="shared" si="216"/>
        <v>5</v>
      </c>
      <c r="K1296" s="75">
        <f t="shared" si="216"/>
        <v>6</v>
      </c>
      <c r="L1296" s="75">
        <f t="shared" si="216"/>
        <v>7</v>
      </c>
      <c r="M1296" s="75">
        <f t="shared" si="216"/>
        <v>8</v>
      </c>
      <c r="N1296" s="75">
        <f t="shared" si="216"/>
        <v>9</v>
      </c>
      <c r="O1296" s="75">
        <f t="shared" si="216"/>
        <v>10</v>
      </c>
      <c r="P1296">
        <f t="shared" si="212"/>
        <v>1</v>
      </c>
      <c r="Q1296" t="str">
        <f t="shared" si="213"/>
        <v>D20201231</v>
      </c>
      <c r="R1296">
        <f t="shared" si="214"/>
        <v>340024</v>
      </c>
      <c r="S1296">
        <v>1</v>
      </c>
      <c r="T1296">
        <f t="shared" si="215"/>
        <v>0</v>
      </c>
      <c r="U1296">
        <f t="shared" si="215"/>
        <v>0</v>
      </c>
      <c r="V1296">
        <f t="shared" si="215"/>
        <v>0</v>
      </c>
      <c r="W1296">
        <f t="shared" si="215"/>
        <v>1</v>
      </c>
    </row>
    <row r="1297" spans="1:23" x14ac:dyDescent="0.25">
      <c r="A1297" t="s">
        <v>2879</v>
      </c>
      <c r="B1297">
        <v>1</v>
      </c>
      <c r="C1297">
        <v>197328</v>
      </c>
      <c r="E1297" s="74">
        <v>330248</v>
      </c>
      <c r="F1297" s="75">
        <f t="shared" si="216"/>
        <v>1</v>
      </c>
      <c r="G1297" s="75">
        <f t="shared" si="216"/>
        <v>2</v>
      </c>
      <c r="H1297" s="75">
        <f t="shared" si="216"/>
        <v>3</v>
      </c>
      <c r="I1297" s="75">
        <f t="shared" si="216"/>
        <v>4</v>
      </c>
      <c r="J1297" s="75">
        <f t="shared" si="216"/>
        <v>5</v>
      </c>
      <c r="K1297" s="75">
        <f t="shared" si="216"/>
        <v>6</v>
      </c>
      <c r="L1297" s="75">
        <f t="shared" si="216"/>
        <v>7</v>
      </c>
      <c r="M1297" s="75">
        <f t="shared" si="216"/>
        <v>8</v>
      </c>
      <c r="N1297" s="75">
        <f t="shared" si="216"/>
        <v>9</v>
      </c>
      <c r="O1297" s="75">
        <f t="shared" si="216"/>
        <v>10</v>
      </c>
      <c r="P1297">
        <f t="shared" si="212"/>
        <v>1</v>
      </c>
      <c r="Q1297" t="str">
        <f t="shared" si="213"/>
        <v>D20201231</v>
      </c>
      <c r="R1297">
        <f t="shared" si="214"/>
        <v>171530</v>
      </c>
      <c r="S1297">
        <v>1</v>
      </c>
      <c r="T1297">
        <f t="shared" si="215"/>
        <v>0</v>
      </c>
      <c r="U1297">
        <f t="shared" si="215"/>
        <v>0</v>
      </c>
      <c r="V1297">
        <f t="shared" si="215"/>
        <v>0</v>
      </c>
      <c r="W1297">
        <f t="shared" si="215"/>
        <v>1</v>
      </c>
    </row>
    <row r="1298" spans="1:23" x14ac:dyDescent="0.25">
      <c r="A1298" t="s">
        <v>2881</v>
      </c>
      <c r="B1298">
        <v>1</v>
      </c>
      <c r="C1298">
        <v>764419</v>
      </c>
      <c r="E1298" s="74">
        <v>330855</v>
      </c>
      <c r="F1298" s="75">
        <f t="shared" si="216"/>
        <v>1</v>
      </c>
      <c r="G1298" s="75">
        <f t="shared" si="216"/>
        <v>2</v>
      </c>
      <c r="H1298" s="75">
        <f t="shared" si="216"/>
        <v>3</v>
      </c>
      <c r="I1298" s="75">
        <f t="shared" si="216"/>
        <v>4</v>
      </c>
      <c r="J1298" s="75">
        <f t="shared" si="216"/>
        <v>5</v>
      </c>
      <c r="K1298" s="75">
        <f t="shared" si="216"/>
        <v>6</v>
      </c>
      <c r="L1298" s="75">
        <f t="shared" si="216"/>
        <v>7</v>
      </c>
      <c r="M1298" s="75">
        <f t="shared" si="216"/>
        <v>8</v>
      </c>
      <c r="N1298" s="75">
        <f t="shared" si="216"/>
        <v>9</v>
      </c>
      <c r="O1298" s="75">
        <f t="shared" si="216"/>
        <v>10</v>
      </c>
      <c r="P1298">
        <f t="shared" si="212"/>
        <v>1</v>
      </c>
      <c r="Q1298" t="str">
        <f t="shared" si="213"/>
        <v>D20201231</v>
      </c>
      <c r="R1298">
        <f t="shared" si="214"/>
        <v>2505848</v>
      </c>
      <c r="S1298">
        <v>1</v>
      </c>
      <c r="T1298">
        <f t="shared" si="215"/>
        <v>0</v>
      </c>
      <c r="U1298">
        <f t="shared" si="215"/>
        <v>0</v>
      </c>
      <c r="V1298">
        <f t="shared" si="215"/>
        <v>1</v>
      </c>
      <c r="W1298">
        <f t="shared" si="215"/>
        <v>0</v>
      </c>
    </row>
    <row r="1299" spans="1:23" x14ac:dyDescent="0.25">
      <c r="A1299" t="s">
        <v>2883</v>
      </c>
      <c r="B1299">
        <v>1</v>
      </c>
      <c r="C1299">
        <v>34865</v>
      </c>
      <c r="E1299" s="74">
        <v>330873</v>
      </c>
      <c r="F1299" s="75">
        <f t="shared" si="216"/>
        <v>1</v>
      </c>
      <c r="G1299" s="75">
        <f t="shared" si="216"/>
        <v>2</v>
      </c>
      <c r="H1299" s="75">
        <f t="shared" si="216"/>
        <v>3</v>
      </c>
      <c r="I1299" s="75">
        <f t="shared" si="216"/>
        <v>4</v>
      </c>
      <c r="J1299" s="75">
        <f t="shared" si="216"/>
        <v>5</v>
      </c>
      <c r="K1299" s="75">
        <f t="shared" si="216"/>
        <v>6</v>
      </c>
      <c r="L1299" s="75">
        <f t="shared" si="216"/>
        <v>7</v>
      </c>
      <c r="M1299" s="75">
        <f t="shared" si="216"/>
        <v>8</v>
      </c>
      <c r="N1299" s="75">
        <f t="shared" si="216"/>
        <v>9</v>
      </c>
      <c r="O1299" s="75">
        <f t="shared" si="216"/>
        <v>10</v>
      </c>
      <c r="P1299">
        <f t="shared" si="212"/>
        <v>1</v>
      </c>
      <c r="Q1299" t="str">
        <f t="shared" si="213"/>
        <v>D20201231</v>
      </c>
      <c r="R1299">
        <f t="shared" si="214"/>
        <v>266640</v>
      </c>
      <c r="S1299">
        <v>1</v>
      </c>
      <c r="T1299">
        <f t="shared" si="215"/>
        <v>0</v>
      </c>
      <c r="U1299">
        <f t="shared" si="215"/>
        <v>0</v>
      </c>
      <c r="V1299">
        <f t="shared" si="215"/>
        <v>0</v>
      </c>
      <c r="W1299">
        <f t="shared" si="215"/>
        <v>1</v>
      </c>
    </row>
    <row r="1300" spans="1:23" x14ac:dyDescent="0.25">
      <c r="A1300" t="s">
        <v>2885</v>
      </c>
      <c r="B1300">
        <v>1</v>
      </c>
      <c r="C1300">
        <v>65537</v>
      </c>
      <c r="E1300" s="74">
        <v>330949</v>
      </c>
      <c r="F1300" s="75">
        <f t="shared" si="216"/>
        <v>1</v>
      </c>
      <c r="G1300" s="75">
        <f t="shared" si="216"/>
        <v>2</v>
      </c>
      <c r="H1300" s="75">
        <f t="shared" si="216"/>
        <v>3</v>
      </c>
      <c r="I1300" s="75">
        <f t="shared" si="216"/>
        <v>4</v>
      </c>
      <c r="J1300" s="75">
        <f t="shared" si="216"/>
        <v>5</v>
      </c>
      <c r="K1300" s="75">
        <f t="shared" si="216"/>
        <v>6</v>
      </c>
      <c r="L1300" s="75">
        <f t="shared" si="216"/>
        <v>7</v>
      </c>
      <c r="M1300" s="75">
        <f t="shared" si="216"/>
        <v>8</v>
      </c>
      <c r="N1300" s="75">
        <f t="shared" si="216"/>
        <v>9</v>
      </c>
      <c r="O1300" s="75">
        <f t="shared" si="216"/>
        <v>10</v>
      </c>
      <c r="P1300">
        <f t="shared" si="212"/>
        <v>1</v>
      </c>
      <c r="Q1300" t="str">
        <f t="shared" si="213"/>
        <v>D20201231</v>
      </c>
      <c r="R1300">
        <f t="shared" si="214"/>
        <v>230558</v>
      </c>
      <c r="S1300">
        <v>1</v>
      </c>
      <c r="T1300">
        <f t="shared" si="215"/>
        <v>0</v>
      </c>
      <c r="U1300">
        <f t="shared" si="215"/>
        <v>0</v>
      </c>
      <c r="V1300">
        <f t="shared" si="215"/>
        <v>0</v>
      </c>
      <c r="W1300">
        <f t="shared" si="215"/>
        <v>1</v>
      </c>
    </row>
    <row r="1301" spans="1:23" x14ac:dyDescent="0.25">
      <c r="A1301" t="s">
        <v>2887</v>
      </c>
      <c r="B1301">
        <v>1</v>
      </c>
      <c r="C1301">
        <v>175296</v>
      </c>
      <c r="E1301" s="74">
        <v>331076</v>
      </c>
      <c r="F1301" s="75">
        <f t="shared" si="216"/>
        <v>1</v>
      </c>
      <c r="G1301" s="75">
        <f t="shared" si="216"/>
        <v>2</v>
      </c>
      <c r="H1301" s="75">
        <f t="shared" si="216"/>
        <v>3</v>
      </c>
      <c r="I1301" s="75">
        <f t="shared" si="216"/>
        <v>4</v>
      </c>
      <c r="J1301" s="75">
        <f t="shared" si="216"/>
        <v>5</v>
      </c>
      <c r="K1301" s="75">
        <f t="shared" si="216"/>
        <v>6</v>
      </c>
      <c r="L1301" s="75">
        <f t="shared" si="216"/>
        <v>7</v>
      </c>
      <c r="M1301" s="75">
        <f t="shared" si="216"/>
        <v>8</v>
      </c>
      <c r="N1301" s="75">
        <f t="shared" si="216"/>
        <v>9</v>
      </c>
      <c r="O1301" s="75">
        <f t="shared" si="216"/>
        <v>10</v>
      </c>
      <c r="P1301">
        <f t="shared" si="212"/>
        <v>1</v>
      </c>
      <c r="Q1301" t="str">
        <f t="shared" si="213"/>
        <v>D20201231</v>
      </c>
      <c r="R1301">
        <f t="shared" si="214"/>
        <v>338541</v>
      </c>
      <c r="S1301">
        <v>1</v>
      </c>
      <c r="T1301">
        <f t="shared" si="215"/>
        <v>0</v>
      </c>
      <c r="U1301">
        <f t="shared" si="215"/>
        <v>0</v>
      </c>
      <c r="V1301">
        <f t="shared" si="215"/>
        <v>0</v>
      </c>
      <c r="W1301">
        <f t="shared" si="215"/>
        <v>1</v>
      </c>
    </row>
    <row r="1302" spans="1:23" x14ac:dyDescent="0.25">
      <c r="A1302" t="s">
        <v>2889</v>
      </c>
      <c r="B1302">
        <v>1</v>
      </c>
      <c r="C1302">
        <v>314522</v>
      </c>
      <c r="E1302" s="74">
        <v>331375</v>
      </c>
      <c r="F1302" s="75">
        <f t="shared" si="216"/>
        <v>1</v>
      </c>
      <c r="G1302" s="75">
        <f t="shared" si="216"/>
        <v>2</v>
      </c>
      <c r="H1302" s="75">
        <f t="shared" si="216"/>
        <v>3</v>
      </c>
      <c r="I1302" s="75">
        <f t="shared" si="216"/>
        <v>4</v>
      </c>
      <c r="J1302" s="75">
        <f t="shared" si="216"/>
        <v>5</v>
      </c>
      <c r="K1302" s="75">
        <f t="shared" si="216"/>
        <v>6</v>
      </c>
      <c r="L1302" s="75">
        <f t="shared" si="216"/>
        <v>7</v>
      </c>
      <c r="M1302" s="75">
        <f t="shared" si="216"/>
        <v>8</v>
      </c>
      <c r="N1302" s="75">
        <f t="shared" si="216"/>
        <v>9</v>
      </c>
      <c r="O1302" s="75">
        <f t="shared" si="216"/>
        <v>10</v>
      </c>
      <c r="P1302">
        <f t="shared" si="212"/>
        <v>1</v>
      </c>
      <c r="Q1302" t="str">
        <f t="shared" si="213"/>
        <v>D20201231</v>
      </c>
      <c r="R1302">
        <f t="shared" si="214"/>
        <v>318892</v>
      </c>
      <c r="S1302">
        <v>1</v>
      </c>
      <c r="T1302">
        <f t="shared" si="215"/>
        <v>0</v>
      </c>
      <c r="U1302">
        <f t="shared" si="215"/>
        <v>0</v>
      </c>
      <c r="V1302">
        <f t="shared" si="215"/>
        <v>0</v>
      </c>
      <c r="W1302">
        <f t="shared" si="215"/>
        <v>1</v>
      </c>
    </row>
    <row r="1303" spans="1:23" x14ac:dyDescent="0.25">
      <c r="A1303" t="s">
        <v>2891</v>
      </c>
      <c r="B1303">
        <v>1</v>
      </c>
      <c r="C1303">
        <v>90046</v>
      </c>
      <c r="E1303" s="74">
        <v>331544</v>
      </c>
      <c r="F1303" s="75">
        <f t="shared" si="216"/>
        <v>1</v>
      </c>
      <c r="G1303" s="75">
        <f t="shared" si="216"/>
        <v>2</v>
      </c>
      <c r="H1303" s="75">
        <f t="shared" si="216"/>
        <v>3</v>
      </c>
      <c r="I1303" s="75">
        <f t="shared" si="216"/>
        <v>4</v>
      </c>
      <c r="J1303" s="75">
        <f t="shared" si="216"/>
        <v>5</v>
      </c>
      <c r="K1303" s="75">
        <f t="shared" si="216"/>
        <v>6</v>
      </c>
      <c r="L1303" s="75">
        <f t="shared" si="216"/>
        <v>7</v>
      </c>
      <c r="M1303" s="75">
        <f t="shared" si="216"/>
        <v>8</v>
      </c>
      <c r="N1303" s="75">
        <f t="shared" si="216"/>
        <v>9</v>
      </c>
      <c r="O1303" s="75">
        <f t="shared" si="216"/>
        <v>10</v>
      </c>
      <c r="P1303">
        <f t="shared" si="212"/>
        <v>1</v>
      </c>
      <c r="Q1303" t="str">
        <f t="shared" si="213"/>
        <v>D20201231</v>
      </c>
      <c r="R1303">
        <f t="shared" si="214"/>
        <v>115422</v>
      </c>
      <c r="S1303">
        <v>1</v>
      </c>
      <c r="T1303">
        <f t="shared" si="215"/>
        <v>0</v>
      </c>
      <c r="U1303">
        <f t="shared" si="215"/>
        <v>0</v>
      </c>
      <c r="V1303">
        <f t="shared" si="215"/>
        <v>0</v>
      </c>
      <c r="W1303">
        <f t="shared" si="215"/>
        <v>1</v>
      </c>
    </row>
    <row r="1304" spans="1:23" x14ac:dyDescent="0.25">
      <c r="A1304" t="s">
        <v>2893</v>
      </c>
      <c r="B1304">
        <v>1</v>
      </c>
      <c r="C1304">
        <v>28153</v>
      </c>
      <c r="E1304" s="74">
        <v>331713</v>
      </c>
      <c r="F1304" s="75">
        <f t="shared" si="216"/>
        <v>1</v>
      </c>
      <c r="G1304" s="75">
        <f t="shared" si="216"/>
        <v>2</v>
      </c>
      <c r="H1304" s="75">
        <f t="shared" si="216"/>
        <v>3</v>
      </c>
      <c r="I1304" s="75">
        <f t="shared" si="216"/>
        <v>4</v>
      </c>
      <c r="J1304" s="75">
        <f t="shared" si="216"/>
        <v>5</v>
      </c>
      <c r="K1304" s="75">
        <f t="shared" si="216"/>
        <v>6</v>
      </c>
      <c r="L1304" s="75">
        <f t="shared" si="216"/>
        <v>7</v>
      </c>
      <c r="M1304" s="75">
        <f t="shared" si="216"/>
        <v>8</v>
      </c>
      <c r="N1304" s="75">
        <f t="shared" si="216"/>
        <v>9</v>
      </c>
      <c r="O1304" s="75">
        <f t="shared" si="216"/>
        <v>10</v>
      </c>
      <c r="P1304">
        <f t="shared" si="212"/>
        <v>1</v>
      </c>
      <c r="Q1304" t="str">
        <f t="shared" si="213"/>
        <v>D20201231</v>
      </c>
      <c r="R1304">
        <f t="shared" si="214"/>
        <v>540244</v>
      </c>
      <c r="S1304">
        <v>1</v>
      </c>
      <c r="T1304">
        <f t="shared" si="215"/>
        <v>0</v>
      </c>
      <c r="U1304">
        <f t="shared" si="215"/>
        <v>0</v>
      </c>
      <c r="V1304">
        <f t="shared" si="215"/>
        <v>0</v>
      </c>
      <c r="W1304">
        <f t="shared" si="215"/>
        <v>1</v>
      </c>
    </row>
    <row r="1305" spans="1:23" x14ac:dyDescent="0.25">
      <c r="A1305" t="s">
        <v>2895</v>
      </c>
      <c r="B1305">
        <v>1</v>
      </c>
      <c r="C1305">
        <v>267763</v>
      </c>
      <c r="E1305" s="74">
        <v>332224</v>
      </c>
      <c r="F1305" s="75">
        <f t="shared" ref="F1305:O1314" si="217">IFERROR(VLOOKUP(CONCATENATE(F$4,".",$E1305),$A$4:$C$488690,2,FALSE)*F$3,100)</f>
        <v>1</v>
      </c>
      <c r="G1305" s="75">
        <f t="shared" si="217"/>
        <v>2</v>
      </c>
      <c r="H1305" s="75">
        <f t="shared" si="217"/>
        <v>3</v>
      </c>
      <c r="I1305" s="75">
        <f t="shared" si="217"/>
        <v>4</v>
      </c>
      <c r="J1305" s="75">
        <f t="shared" si="217"/>
        <v>5</v>
      </c>
      <c r="K1305" s="75">
        <f t="shared" si="217"/>
        <v>6</v>
      </c>
      <c r="L1305" s="75">
        <f t="shared" si="217"/>
        <v>7</v>
      </c>
      <c r="M1305" s="75">
        <f t="shared" si="217"/>
        <v>8</v>
      </c>
      <c r="N1305" s="75">
        <f t="shared" si="217"/>
        <v>9</v>
      </c>
      <c r="O1305" s="75">
        <f t="shared" si="217"/>
        <v>10</v>
      </c>
      <c r="P1305">
        <f t="shared" si="212"/>
        <v>1</v>
      </c>
      <c r="Q1305" t="str">
        <f t="shared" si="213"/>
        <v>D20201231</v>
      </c>
      <c r="R1305">
        <f t="shared" si="214"/>
        <v>309179</v>
      </c>
      <c r="S1305">
        <v>1</v>
      </c>
      <c r="T1305">
        <f t="shared" si="215"/>
        <v>0</v>
      </c>
      <c r="U1305">
        <f t="shared" si="215"/>
        <v>0</v>
      </c>
      <c r="V1305">
        <f t="shared" si="215"/>
        <v>0</v>
      </c>
      <c r="W1305">
        <f t="shared" si="215"/>
        <v>1</v>
      </c>
    </row>
    <row r="1306" spans="1:23" x14ac:dyDescent="0.25">
      <c r="A1306" t="s">
        <v>2896</v>
      </c>
      <c r="B1306">
        <v>1</v>
      </c>
      <c r="C1306">
        <v>284817</v>
      </c>
      <c r="E1306" s="74">
        <v>332345</v>
      </c>
      <c r="F1306" s="75">
        <f t="shared" si="217"/>
        <v>1</v>
      </c>
      <c r="G1306" s="75">
        <f t="shared" si="217"/>
        <v>2</v>
      </c>
      <c r="H1306" s="75">
        <f t="shared" si="217"/>
        <v>3</v>
      </c>
      <c r="I1306" s="75">
        <f t="shared" si="217"/>
        <v>4</v>
      </c>
      <c r="J1306" s="75">
        <f t="shared" si="217"/>
        <v>5</v>
      </c>
      <c r="K1306" s="75">
        <f t="shared" si="217"/>
        <v>6</v>
      </c>
      <c r="L1306" s="75">
        <f t="shared" si="217"/>
        <v>7</v>
      </c>
      <c r="M1306" s="75">
        <f t="shared" si="217"/>
        <v>8</v>
      </c>
      <c r="N1306" s="75">
        <f t="shared" si="217"/>
        <v>9</v>
      </c>
      <c r="O1306" s="75">
        <f t="shared" si="217"/>
        <v>10</v>
      </c>
      <c r="P1306">
        <f t="shared" si="212"/>
        <v>1</v>
      </c>
      <c r="Q1306" t="str">
        <f t="shared" si="213"/>
        <v>D20201231</v>
      </c>
      <c r="R1306">
        <f t="shared" si="214"/>
        <v>23505</v>
      </c>
      <c r="S1306">
        <v>1</v>
      </c>
      <c r="T1306">
        <f t="shared" si="215"/>
        <v>0</v>
      </c>
      <c r="U1306">
        <f t="shared" si="215"/>
        <v>0</v>
      </c>
      <c r="V1306">
        <f t="shared" si="215"/>
        <v>0</v>
      </c>
      <c r="W1306">
        <f t="shared" si="215"/>
        <v>1</v>
      </c>
    </row>
    <row r="1307" spans="1:23" x14ac:dyDescent="0.25">
      <c r="A1307" t="s">
        <v>2898</v>
      </c>
      <c r="B1307">
        <v>1</v>
      </c>
      <c r="C1307">
        <v>275504</v>
      </c>
      <c r="E1307" s="74">
        <v>332402</v>
      </c>
      <c r="F1307" s="75">
        <f t="shared" si="217"/>
        <v>1</v>
      </c>
      <c r="G1307" s="75">
        <f t="shared" si="217"/>
        <v>2</v>
      </c>
      <c r="H1307" s="75">
        <f t="shared" si="217"/>
        <v>3</v>
      </c>
      <c r="I1307" s="75">
        <f t="shared" si="217"/>
        <v>4</v>
      </c>
      <c r="J1307" s="75">
        <f t="shared" si="217"/>
        <v>5</v>
      </c>
      <c r="K1307" s="75">
        <f t="shared" si="217"/>
        <v>6</v>
      </c>
      <c r="L1307" s="75">
        <f t="shared" si="217"/>
        <v>7</v>
      </c>
      <c r="M1307" s="75">
        <f t="shared" si="217"/>
        <v>8</v>
      </c>
      <c r="N1307" s="75">
        <f t="shared" si="217"/>
        <v>100</v>
      </c>
      <c r="O1307" s="75">
        <f t="shared" si="217"/>
        <v>100</v>
      </c>
      <c r="P1307">
        <f t="shared" si="212"/>
        <v>1</v>
      </c>
      <c r="Q1307" t="str">
        <f t="shared" si="213"/>
        <v>D20201231</v>
      </c>
      <c r="R1307">
        <f t="shared" si="214"/>
        <v>722995</v>
      </c>
      <c r="S1307">
        <v>1</v>
      </c>
      <c r="T1307">
        <f t="shared" si="215"/>
        <v>0</v>
      </c>
      <c r="U1307">
        <f t="shared" si="215"/>
        <v>0</v>
      </c>
      <c r="V1307">
        <f t="shared" si="215"/>
        <v>0</v>
      </c>
      <c r="W1307">
        <f t="shared" si="215"/>
        <v>1</v>
      </c>
    </row>
    <row r="1308" spans="1:23" x14ac:dyDescent="0.25">
      <c r="A1308" t="s">
        <v>2900</v>
      </c>
      <c r="B1308">
        <v>1</v>
      </c>
      <c r="C1308">
        <v>279672</v>
      </c>
      <c r="E1308" s="74">
        <v>332671</v>
      </c>
      <c r="F1308" s="75">
        <f t="shared" si="217"/>
        <v>1</v>
      </c>
      <c r="G1308" s="75">
        <f t="shared" si="217"/>
        <v>2</v>
      </c>
      <c r="H1308" s="75">
        <f t="shared" si="217"/>
        <v>3</v>
      </c>
      <c r="I1308" s="75">
        <f t="shared" si="217"/>
        <v>4</v>
      </c>
      <c r="J1308" s="75">
        <f t="shared" si="217"/>
        <v>5</v>
      </c>
      <c r="K1308" s="75">
        <f t="shared" si="217"/>
        <v>6</v>
      </c>
      <c r="L1308" s="75">
        <f t="shared" si="217"/>
        <v>7</v>
      </c>
      <c r="M1308" s="75">
        <f t="shared" si="217"/>
        <v>8</v>
      </c>
      <c r="N1308" s="75">
        <f t="shared" si="217"/>
        <v>9</v>
      </c>
      <c r="O1308" s="75">
        <f t="shared" si="217"/>
        <v>10</v>
      </c>
      <c r="P1308">
        <f t="shared" si="212"/>
        <v>1</v>
      </c>
      <c r="Q1308" t="str">
        <f t="shared" si="213"/>
        <v>D20201231</v>
      </c>
      <c r="R1308">
        <f t="shared" si="214"/>
        <v>112978</v>
      </c>
      <c r="S1308">
        <v>1</v>
      </c>
      <c r="T1308">
        <f t="shared" si="215"/>
        <v>0</v>
      </c>
      <c r="U1308">
        <f t="shared" si="215"/>
        <v>0</v>
      </c>
      <c r="V1308">
        <f t="shared" si="215"/>
        <v>0</v>
      </c>
      <c r="W1308">
        <f t="shared" si="215"/>
        <v>1</v>
      </c>
    </row>
    <row r="1309" spans="1:23" x14ac:dyDescent="0.25">
      <c r="A1309" t="s">
        <v>2902</v>
      </c>
      <c r="B1309">
        <v>1</v>
      </c>
      <c r="C1309">
        <v>266515</v>
      </c>
      <c r="E1309" s="74">
        <v>332756</v>
      </c>
      <c r="F1309" s="75">
        <f t="shared" si="217"/>
        <v>1</v>
      </c>
      <c r="G1309" s="75">
        <f t="shared" si="217"/>
        <v>2</v>
      </c>
      <c r="H1309" s="75">
        <f t="shared" si="217"/>
        <v>3</v>
      </c>
      <c r="I1309" s="75">
        <f t="shared" si="217"/>
        <v>4</v>
      </c>
      <c r="J1309" s="75">
        <f t="shared" si="217"/>
        <v>5</v>
      </c>
      <c r="K1309" s="75">
        <f t="shared" si="217"/>
        <v>6</v>
      </c>
      <c r="L1309" s="75">
        <f t="shared" si="217"/>
        <v>7</v>
      </c>
      <c r="M1309" s="75">
        <f t="shared" si="217"/>
        <v>8</v>
      </c>
      <c r="N1309" s="75">
        <f t="shared" si="217"/>
        <v>9</v>
      </c>
      <c r="O1309" s="75">
        <f t="shared" si="217"/>
        <v>10</v>
      </c>
      <c r="P1309">
        <f t="shared" si="212"/>
        <v>1</v>
      </c>
      <c r="Q1309" t="str">
        <f t="shared" si="213"/>
        <v>D20201231</v>
      </c>
      <c r="R1309">
        <f t="shared" si="214"/>
        <v>56957</v>
      </c>
      <c r="S1309">
        <v>1</v>
      </c>
      <c r="T1309">
        <f t="shared" si="215"/>
        <v>0</v>
      </c>
      <c r="U1309">
        <f t="shared" si="215"/>
        <v>0</v>
      </c>
      <c r="V1309">
        <f t="shared" si="215"/>
        <v>0</v>
      </c>
      <c r="W1309">
        <f t="shared" si="215"/>
        <v>1</v>
      </c>
    </row>
    <row r="1310" spans="1:23" x14ac:dyDescent="0.25">
      <c r="A1310" t="s">
        <v>2904</v>
      </c>
      <c r="B1310">
        <v>1</v>
      </c>
      <c r="C1310">
        <v>24404461</v>
      </c>
      <c r="E1310" s="74">
        <v>333034</v>
      </c>
      <c r="F1310" s="75">
        <f t="shared" si="217"/>
        <v>1</v>
      </c>
      <c r="G1310" s="75">
        <f t="shared" si="217"/>
        <v>2</v>
      </c>
      <c r="H1310" s="75">
        <f t="shared" si="217"/>
        <v>3</v>
      </c>
      <c r="I1310" s="75">
        <f t="shared" si="217"/>
        <v>4</v>
      </c>
      <c r="J1310" s="75">
        <f t="shared" si="217"/>
        <v>5</v>
      </c>
      <c r="K1310" s="75">
        <f t="shared" si="217"/>
        <v>6</v>
      </c>
      <c r="L1310" s="75">
        <f t="shared" si="217"/>
        <v>7</v>
      </c>
      <c r="M1310" s="75">
        <f t="shared" si="217"/>
        <v>8</v>
      </c>
      <c r="N1310" s="75">
        <f t="shared" si="217"/>
        <v>9</v>
      </c>
      <c r="O1310" s="75">
        <f t="shared" si="217"/>
        <v>10</v>
      </c>
      <c r="P1310">
        <f t="shared" si="212"/>
        <v>1</v>
      </c>
      <c r="Q1310" t="str">
        <f t="shared" si="213"/>
        <v>D20201231</v>
      </c>
      <c r="R1310">
        <f t="shared" si="214"/>
        <v>244644</v>
      </c>
      <c r="S1310">
        <v>1</v>
      </c>
      <c r="T1310">
        <f t="shared" si="215"/>
        <v>0</v>
      </c>
      <c r="U1310">
        <f t="shared" si="215"/>
        <v>0</v>
      </c>
      <c r="V1310">
        <f t="shared" si="215"/>
        <v>0</v>
      </c>
      <c r="W1310">
        <f t="shared" si="215"/>
        <v>1</v>
      </c>
    </row>
    <row r="1311" spans="1:23" x14ac:dyDescent="0.25">
      <c r="A1311" t="s">
        <v>2906</v>
      </c>
      <c r="B1311">
        <v>1</v>
      </c>
      <c r="C1311">
        <v>262937</v>
      </c>
      <c r="E1311" s="74">
        <v>333203</v>
      </c>
      <c r="F1311" s="75">
        <f t="shared" si="217"/>
        <v>1</v>
      </c>
      <c r="G1311" s="75">
        <f t="shared" si="217"/>
        <v>2</v>
      </c>
      <c r="H1311" s="75">
        <f t="shared" si="217"/>
        <v>3</v>
      </c>
      <c r="I1311" s="75">
        <f t="shared" si="217"/>
        <v>4</v>
      </c>
      <c r="J1311" s="75">
        <f t="shared" si="217"/>
        <v>5</v>
      </c>
      <c r="K1311" s="75">
        <f t="shared" si="217"/>
        <v>6</v>
      </c>
      <c r="L1311" s="75">
        <f t="shared" si="217"/>
        <v>7</v>
      </c>
      <c r="M1311" s="75">
        <f t="shared" si="217"/>
        <v>8</v>
      </c>
      <c r="N1311" s="75">
        <f t="shared" si="217"/>
        <v>9</v>
      </c>
      <c r="O1311" s="75">
        <f t="shared" si="217"/>
        <v>10</v>
      </c>
      <c r="P1311">
        <f t="shared" si="212"/>
        <v>1</v>
      </c>
      <c r="Q1311" t="str">
        <f t="shared" si="213"/>
        <v>D20201231</v>
      </c>
      <c r="R1311">
        <f t="shared" si="214"/>
        <v>1092721</v>
      </c>
      <c r="S1311">
        <v>1</v>
      </c>
      <c r="T1311">
        <f t="shared" si="215"/>
        <v>0</v>
      </c>
      <c r="U1311">
        <f t="shared" si="215"/>
        <v>0</v>
      </c>
      <c r="V1311">
        <f t="shared" si="215"/>
        <v>1</v>
      </c>
      <c r="W1311">
        <f t="shared" si="215"/>
        <v>0</v>
      </c>
    </row>
    <row r="1312" spans="1:23" x14ac:dyDescent="0.25">
      <c r="A1312" t="s">
        <v>2908</v>
      </c>
      <c r="B1312">
        <v>1</v>
      </c>
      <c r="C1312">
        <v>180701</v>
      </c>
      <c r="E1312" s="74">
        <v>333650</v>
      </c>
      <c r="F1312" s="75">
        <f t="shared" si="217"/>
        <v>1</v>
      </c>
      <c r="G1312" s="75">
        <f t="shared" si="217"/>
        <v>2</v>
      </c>
      <c r="H1312" s="75">
        <f t="shared" si="217"/>
        <v>3</v>
      </c>
      <c r="I1312" s="75">
        <f t="shared" si="217"/>
        <v>4</v>
      </c>
      <c r="J1312" s="75">
        <f t="shared" si="217"/>
        <v>5</v>
      </c>
      <c r="K1312" s="75">
        <f t="shared" si="217"/>
        <v>6</v>
      </c>
      <c r="L1312" s="75">
        <f t="shared" si="217"/>
        <v>7</v>
      </c>
      <c r="M1312" s="75">
        <f t="shared" si="217"/>
        <v>8</v>
      </c>
      <c r="N1312" s="75">
        <f t="shared" si="217"/>
        <v>9</v>
      </c>
      <c r="O1312" s="75">
        <f t="shared" si="217"/>
        <v>10</v>
      </c>
      <c r="P1312">
        <f t="shared" si="212"/>
        <v>1</v>
      </c>
      <c r="Q1312" t="str">
        <f t="shared" si="213"/>
        <v>D20201231</v>
      </c>
      <c r="R1312">
        <f t="shared" si="214"/>
        <v>394605</v>
      </c>
      <c r="S1312">
        <v>1</v>
      </c>
      <c r="T1312">
        <f t="shared" si="215"/>
        <v>0</v>
      </c>
      <c r="U1312">
        <f t="shared" si="215"/>
        <v>0</v>
      </c>
      <c r="V1312">
        <f t="shared" si="215"/>
        <v>0</v>
      </c>
      <c r="W1312">
        <f t="shared" si="215"/>
        <v>1</v>
      </c>
    </row>
    <row r="1313" spans="1:23" x14ac:dyDescent="0.25">
      <c r="A1313" t="s">
        <v>2910</v>
      </c>
      <c r="B1313">
        <v>1</v>
      </c>
      <c r="C1313">
        <v>61435</v>
      </c>
      <c r="E1313" s="74">
        <v>333856</v>
      </c>
      <c r="F1313" s="75">
        <f t="shared" si="217"/>
        <v>1</v>
      </c>
      <c r="G1313" s="75">
        <f t="shared" si="217"/>
        <v>2</v>
      </c>
      <c r="H1313" s="75">
        <f t="shared" si="217"/>
        <v>3</v>
      </c>
      <c r="I1313" s="75">
        <f t="shared" si="217"/>
        <v>4</v>
      </c>
      <c r="J1313" s="75">
        <f t="shared" si="217"/>
        <v>5</v>
      </c>
      <c r="K1313" s="75">
        <f t="shared" si="217"/>
        <v>6</v>
      </c>
      <c r="L1313" s="75">
        <f t="shared" si="217"/>
        <v>7</v>
      </c>
      <c r="M1313" s="75">
        <f t="shared" si="217"/>
        <v>8</v>
      </c>
      <c r="N1313" s="75">
        <f t="shared" si="217"/>
        <v>9</v>
      </c>
      <c r="O1313" s="75">
        <f t="shared" si="217"/>
        <v>10</v>
      </c>
      <c r="P1313">
        <f t="shared" si="212"/>
        <v>1</v>
      </c>
      <c r="Q1313" t="str">
        <f t="shared" si="213"/>
        <v>D20201231</v>
      </c>
      <c r="R1313">
        <f t="shared" si="214"/>
        <v>301627</v>
      </c>
      <c r="S1313">
        <v>1</v>
      </c>
      <c r="T1313">
        <f t="shared" si="215"/>
        <v>0</v>
      </c>
      <c r="U1313">
        <f t="shared" si="215"/>
        <v>0</v>
      </c>
      <c r="V1313">
        <f t="shared" si="215"/>
        <v>0</v>
      </c>
      <c r="W1313">
        <f t="shared" si="215"/>
        <v>1</v>
      </c>
    </row>
    <row r="1314" spans="1:23" x14ac:dyDescent="0.25">
      <c r="A1314" t="s">
        <v>2912</v>
      </c>
      <c r="B1314">
        <v>1</v>
      </c>
      <c r="C1314">
        <v>1534167</v>
      </c>
      <c r="E1314" s="74">
        <v>333940</v>
      </c>
      <c r="F1314" s="75">
        <f t="shared" si="217"/>
        <v>1</v>
      </c>
      <c r="G1314" s="75">
        <f t="shared" si="217"/>
        <v>2</v>
      </c>
      <c r="H1314" s="75">
        <f t="shared" si="217"/>
        <v>3</v>
      </c>
      <c r="I1314" s="75">
        <f t="shared" si="217"/>
        <v>4</v>
      </c>
      <c r="J1314" s="75">
        <f t="shared" si="217"/>
        <v>5</v>
      </c>
      <c r="K1314" s="75">
        <f t="shared" si="217"/>
        <v>6</v>
      </c>
      <c r="L1314" s="75">
        <f t="shared" si="217"/>
        <v>7</v>
      </c>
      <c r="M1314" s="75">
        <f t="shared" si="217"/>
        <v>8</v>
      </c>
      <c r="N1314" s="75">
        <f t="shared" si="217"/>
        <v>9</v>
      </c>
      <c r="O1314" s="75">
        <f t="shared" si="217"/>
        <v>10</v>
      </c>
      <c r="P1314">
        <f t="shared" si="212"/>
        <v>1</v>
      </c>
      <c r="Q1314" t="str">
        <f t="shared" si="213"/>
        <v>D20201231</v>
      </c>
      <c r="R1314">
        <f t="shared" si="214"/>
        <v>73312</v>
      </c>
      <c r="S1314">
        <v>1</v>
      </c>
      <c r="T1314">
        <f t="shared" si="215"/>
        <v>0</v>
      </c>
      <c r="U1314">
        <f t="shared" si="215"/>
        <v>0</v>
      </c>
      <c r="V1314">
        <f t="shared" si="215"/>
        <v>0</v>
      </c>
      <c r="W1314">
        <f t="shared" si="215"/>
        <v>1</v>
      </c>
    </row>
    <row r="1315" spans="1:23" x14ac:dyDescent="0.25">
      <c r="A1315" t="s">
        <v>2914</v>
      </c>
      <c r="B1315">
        <v>1</v>
      </c>
      <c r="C1315">
        <v>181597</v>
      </c>
      <c r="E1315" s="74">
        <v>334264</v>
      </c>
      <c r="F1315" s="75">
        <f t="shared" ref="F1315:O1324" si="218">IFERROR(VLOOKUP(CONCATENATE(F$4,".",$E1315),$A$4:$C$488690,2,FALSE)*F$3,100)</f>
        <v>1</v>
      </c>
      <c r="G1315" s="75">
        <f t="shared" si="218"/>
        <v>2</v>
      </c>
      <c r="H1315" s="75">
        <f t="shared" si="218"/>
        <v>3</v>
      </c>
      <c r="I1315" s="75">
        <f t="shared" si="218"/>
        <v>4</v>
      </c>
      <c r="J1315" s="75">
        <f t="shared" si="218"/>
        <v>5</v>
      </c>
      <c r="K1315" s="75">
        <f t="shared" si="218"/>
        <v>6</v>
      </c>
      <c r="L1315" s="75">
        <f t="shared" si="218"/>
        <v>7</v>
      </c>
      <c r="M1315" s="75">
        <f t="shared" si="218"/>
        <v>8</v>
      </c>
      <c r="N1315" s="75">
        <f t="shared" si="218"/>
        <v>9</v>
      </c>
      <c r="O1315" s="75">
        <f t="shared" si="218"/>
        <v>10</v>
      </c>
      <c r="P1315">
        <f t="shared" si="212"/>
        <v>1</v>
      </c>
      <c r="Q1315" t="str">
        <f t="shared" si="213"/>
        <v>D20201231</v>
      </c>
      <c r="R1315">
        <f t="shared" si="214"/>
        <v>581045</v>
      </c>
      <c r="S1315">
        <v>1</v>
      </c>
      <c r="T1315">
        <f t="shared" si="215"/>
        <v>0</v>
      </c>
      <c r="U1315">
        <f t="shared" si="215"/>
        <v>0</v>
      </c>
      <c r="V1315">
        <f t="shared" si="215"/>
        <v>0</v>
      </c>
      <c r="W1315">
        <f t="shared" si="215"/>
        <v>1</v>
      </c>
    </row>
    <row r="1316" spans="1:23" x14ac:dyDescent="0.25">
      <c r="A1316" t="s">
        <v>2916</v>
      </c>
      <c r="B1316">
        <v>1</v>
      </c>
      <c r="C1316">
        <v>1524188</v>
      </c>
      <c r="E1316" s="74">
        <v>334648</v>
      </c>
      <c r="F1316" s="75">
        <f t="shared" si="218"/>
        <v>1</v>
      </c>
      <c r="G1316" s="75">
        <f t="shared" si="218"/>
        <v>2</v>
      </c>
      <c r="H1316" s="75">
        <f t="shared" si="218"/>
        <v>3</v>
      </c>
      <c r="I1316" s="75">
        <f t="shared" si="218"/>
        <v>100</v>
      </c>
      <c r="J1316" s="75">
        <f t="shared" si="218"/>
        <v>100</v>
      </c>
      <c r="K1316" s="75">
        <f t="shared" si="218"/>
        <v>100</v>
      </c>
      <c r="L1316" s="75">
        <f t="shared" si="218"/>
        <v>100</v>
      </c>
      <c r="M1316" s="75">
        <f t="shared" si="218"/>
        <v>100</v>
      </c>
      <c r="N1316" s="75">
        <f t="shared" si="218"/>
        <v>100</v>
      </c>
      <c r="O1316" s="75">
        <f t="shared" si="218"/>
        <v>100</v>
      </c>
      <c r="P1316">
        <f t="shared" si="212"/>
        <v>1</v>
      </c>
      <c r="Q1316" t="str">
        <f t="shared" si="213"/>
        <v>D20201231</v>
      </c>
      <c r="R1316">
        <f t="shared" si="214"/>
        <v>189393</v>
      </c>
      <c r="S1316">
        <v>1</v>
      </c>
      <c r="T1316">
        <f t="shared" si="215"/>
        <v>0</v>
      </c>
      <c r="U1316">
        <f t="shared" si="215"/>
        <v>0</v>
      </c>
      <c r="V1316">
        <f t="shared" si="215"/>
        <v>0</v>
      </c>
      <c r="W1316">
        <f t="shared" si="215"/>
        <v>1</v>
      </c>
    </row>
    <row r="1317" spans="1:23" x14ac:dyDescent="0.25">
      <c r="A1317" t="s">
        <v>2918</v>
      </c>
      <c r="B1317">
        <v>1</v>
      </c>
      <c r="C1317">
        <v>251648</v>
      </c>
      <c r="E1317" s="74">
        <v>334657</v>
      </c>
      <c r="F1317" s="75">
        <f t="shared" si="218"/>
        <v>1</v>
      </c>
      <c r="G1317" s="75">
        <f t="shared" si="218"/>
        <v>2</v>
      </c>
      <c r="H1317" s="75">
        <f t="shared" si="218"/>
        <v>3</v>
      </c>
      <c r="I1317" s="75">
        <f t="shared" si="218"/>
        <v>100</v>
      </c>
      <c r="J1317" s="75">
        <f t="shared" si="218"/>
        <v>100</v>
      </c>
      <c r="K1317" s="75">
        <f t="shared" si="218"/>
        <v>100</v>
      </c>
      <c r="L1317" s="75">
        <f t="shared" si="218"/>
        <v>100</v>
      </c>
      <c r="M1317" s="75">
        <f t="shared" si="218"/>
        <v>100</v>
      </c>
      <c r="N1317" s="75">
        <f t="shared" si="218"/>
        <v>100</v>
      </c>
      <c r="O1317" s="75">
        <f t="shared" si="218"/>
        <v>100</v>
      </c>
      <c r="P1317">
        <f t="shared" si="212"/>
        <v>1</v>
      </c>
      <c r="Q1317" t="str">
        <f t="shared" si="213"/>
        <v>D20201231</v>
      </c>
      <c r="R1317">
        <f t="shared" si="214"/>
        <v>99996</v>
      </c>
      <c r="S1317">
        <v>1</v>
      </c>
      <c r="T1317">
        <f t="shared" si="215"/>
        <v>0</v>
      </c>
      <c r="U1317">
        <f t="shared" si="215"/>
        <v>0</v>
      </c>
      <c r="V1317">
        <f t="shared" si="215"/>
        <v>0</v>
      </c>
      <c r="W1317">
        <f t="shared" si="215"/>
        <v>1</v>
      </c>
    </row>
    <row r="1318" spans="1:23" x14ac:dyDescent="0.25">
      <c r="A1318" t="s">
        <v>2920</v>
      </c>
      <c r="B1318">
        <v>1</v>
      </c>
      <c r="C1318">
        <v>202377</v>
      </c>
      <c r="E1318" s="74">
        <v>335346</v>
      </c>
      <c r="F1318" s="75">
        <f t="shared" si="218"/>
        <v>1</v>
      </c>
      <c r="G1318" s="75">
        <f t="shared" si="218"/>
        <v>2</v>
      </c>
      <c r="H1318" s="75">
        <f t="shared" si="218"/>
        <v>3</v>
      </c>
      <c r="I1318" s="75">
        <f t="shared" si="218"/>
        <v>4</v>
      </c>
      <c r="J1318" s="75">
        <f t="shared" si="218"/>
        <v>5</v>
      </c>
      <c r="K1318" s="75">
        <f t="shared" si="218"/>
        <v>6</v>
      </c>
      <c r="L1318" s="75">
        <f t="shared" si="218"/>
        <v>7</v>
      </c>
      <c r="M1318" s="75">
        <f t="shared" si="218"/>
        <v>8</v>
      </c>
      <c r="N1318" s="75">
        <f t="shared" si="218"/>
        <v>9</v>
      </c>
      <c r="O1318" s="75">
        <f t="shared" si="218"/>
        <v>10</v>
      </c>
      <c r="P1318">
        <f t="shared" si="212"/>
        <v>1</v>
      </c>
      <c r="Q1318" t="str">
        <f t="shared" si="213"/>
        <v>D20201231</v>
      </c>
      <c r="R1318">
        <f t="shared" si="214"/>
        <v>328835</v>
      </c>
      <c r="S1318">
        <v>1</v>
      </c>
      <c r="T1318">
        <f t="shared" si="215"/>
        <v>0</v>
      </c>
      <c r="U1318">
        <f t="shared" si="215"/>
        <v>0</v>
      </c>
      <c r="V1318">
        <f t="shared" si="215"/>
        <v>0</v>
      </c>
      <c r="W1318">
        <f t="shared" si="215"/>
        <v>1</v>
      </c>
    </row>
    <row r="1319" spans="1:23" x14ac:dyDescent="0.25">
      <c r="A1319" t="s">
        <v>2922</v>
      </c>
      <c r="B1319">
        <v>1</v>
      </c>
      <c r="C1319">
        <v>222498</v>
      </c>
      <c r="E1319" s="74">
        <v>335355</v>
      </c>
      <c r="F1319" s="75">
        <f t="shared" si="218"/>
        <v>1</v>
      </c>
      <c r="G1319" s="75">
        <f t="shared" si="218"/>
        <v>2</v>
      </c>
      <c r="H1319" s="75">
        <f t="shared" si="218"/>
        <v>3</v>
      </c>
      <c r="I1319" s="75">
        <f t="shared" si="218"/>
        <v>4</v>
      </c>
      <c r="J1319" s="75">
        <f t="shared" si="218"/>
        <v>100</v>
      </c>
      <c r="K1319" s="75">
        <f t="shared" si="218"/>
        <v>100</v>
      </c>
      <c r="L1319" s="75">
        <f t="shared" si="218"/>
        <v>100</v>
      </c>
      <c r="M1319" s="75">
        <f t="shared" si="218"/>
        <v>100</v>
      </c>
      <c r="N1319" s="75">
        <f t="shared" si="218"/>
        <v>100</v>
      </c>
      <c r="O1319" s="75">
        <f t="shared" si="218"/>
        <v>100</v>
      </c>
      <c r="P1319">
        <f t="shared" si="212"/>
        <v>1</v>
      </c>
      <c r="Q1319" t="str">
        <f t="shared" si="213"/>
        <v>D20201231</v>
      </c>
      <c r="R1319">
        <f t="shared" si="214"/>
        <v>138768</v>
      </c>
      <c r="S1319">
        <v>1</v>
      </c>
      <c r="T1319">
        <f t="shared" si="215"/>
        <v>0</v>
      </c>
      <c r="U1319">
        <f t="shared" si="215"/>
        <v>0</v>
      </c>
      <c r="V1319">
        <f t="shared" si="215"/>
        <v>0</v>
      </c>
      <c r="W1319">
        <f t="shared" si="215"/>
        <v>1</v>
      </c>
    </row>
    <row r="1320" spans="1:23" x14ac:dyDescent="0.25">
      <c r="A1320" t="s">
        <v>2924</v>
      </c>
      <c r="B1320">
        <v>1</v>
      </c>
      <c r="C1320">
        <v>1719290</v>
      </c>
      <c r="E1320" s="74">
        <v>336147</v>
      </c>
      <c r="F1320" s="75">
        <f t="shared" si="218"/>
        <v>1</v>
      </c>
      <c r="G1320" s="75">
        <f t="shared" si="218"/>
        <v>2</v>
      </c>
      <c r="H1320" s="75">
        <f t="shared" si="218"/>
        <v>3</v>
      </c>
      <c r="I1320" s="75">
        <f t="shared" si="218"/>
        <v>4</v>
      </c>
      <c r="J1320" s="75">
        <f t="shared" si="218"/>
        <v>5</v>
      </c>
      <c r="K1320" s="75">
        <f t="shared" si="218"/>
        <v>6</v>
      </c>
      <c r="L1320" s="75">
        <f t="shared" si="218"/>
        <v>7</v>
      </c>
      <c r="M1320" s="75">
        <f t="shared" si="218"/>
        <v>8</v>
      </c>
      <c r="N1320" s="75">
        <f t="shared" si="218"/>
        <v>9</v>
      </c>
      <c r="O1320" s="75">
        <f t="shared" si="218"/>
        <v>10</v>
      </c>
      <c r="P1320">
        <f t="shared" si="212"/>
        <v>1</v>
      </c>
      <c r="Q1320" t="str">
        <f t="shared" si="213"/>
        <v>D20201231</v>
      </c>
      <c r="R1320">
        <f t="shared" si="214"/>
        <v>134280</v>
      </c>
      <c r="S1320">
        <v>1</v>
      </c>
      <c r="T1320">
        <f t="shared" si="215"/>
        <v>0</v>
      </c>
      <c r="U1320">
        <f t="shared" si="215"/>
        <v>0</v>
      </c>
      <c r="V1320">
        <f t="shared" si="215"/>
        <v>0</v>
      </c>
      <c r="W1320">
        <f t="shared" si="215"/>
        <v>1</v>
      </c>
    </row>
    <row r="1321" spans="1:23" x14ac:dyDescent="0.25">
      <c r="A1321" t="s">
        <v>2926</v>
      </c>
      <c r="B1321">
        <v>1</v>
      </c>
      <c r="C1321">
        <v>85677</v>
      </c>
      <c r="E1321" s="74">
        <v>336361</v>
      </c>
      <c r="F1321" s="75">
        <f t="shared" si="218"/>
        <v>1</v>
      </c>
      <c r="G1321" s="75">
        <f t="shared" si="218"/>
        <v>2</v>
      </c>
      <c r="H1321" s="75">
        <f t="shared" si="218"/>
        <v>3</v>
      </c>
      <c r="I1321" s="75">
        <f t="shared" si="218"/>
        <v>4</v>
      </c>
      <c r="J1321" s="75">
        <f t="shared" si="218"/>
        <v>5</v>
      </c>
      <c r="K1321" s="75">
        <f t="shared" si="218"/>
        <v>6</v>
      </c>
      <c r="L1321" s="75">
        <f t="shared" si="218"/>
        <v>7</v>
      </c>
      <c r="M1321" s="75">
        <f t="shared" si="218"/>
        <v>8</v>
      </c>
      <c r="N1321" s="75">
        <f t="shared" si="218"/>
        <v>9</v>
      </c>
      <c r="O1321" s="75">
        <f t="shared" si="218"/>
        <v>10</v>
      </c>
      <c r="P1321">
        <f t="shared" si="212"/>
        <v>1</v>
      </c>
      <c r="Q1321" t="str">
        <f t="shared" si="213"/>
        <v>D20201231</v>
      </c>
      <c r="R1321">
        <f t="shared" si="214"/>
        <v>162738</v>
      </c>
      <c r="S1321">
        <v>1</v>
      </c>
      <c r="T1321">
        <f t="shared" si="215"/>
        <v>0</v>
      </c>
      <c r="U1321">
        <f t="shared" si="215"/>
        <v>0</v>
      </c>
      <c r="V1321">
        <f t="shared" si="215"/>
        <v>0</v>
      </c>
      <c r="W1321">
        <f t="shared" si="215"/>
        <v>1</v>
      </c>
    </row>
    <row r="1322" spans="1:23" x14ac:dyDescent="0.25">
      <c r="A1322" t="s">
        <v>2928</v>
      </c>
      <c r="B1322">
        <v>1</v>
      </c>
      <c r="C1322">
        <v>1307608</v>
      </c>
      <c r="E1322" s="74">
        <v>336576</v>
      </c>
      <c r="F1322" s="75">
        <f t="shared" si="218"/>
        <v>1</v>
      </c>
      <c r="G1322" s="75">
        <f t="shared" si="218"/>
        <v>2</v>
      </c>
      <c r="H1322" s="75">
        <f t="shared" si="218"/>
        <v>3</v>
      </c>
      <c r="I1322" s="75">
        <f t="shared" si="218"/>
        <v>4</v>
      </c>
      <c r="J1322" s="75">
        <f t="shared" si="218"/>
        <v>5</v>
      </c>
      <c r="K1322" s="75">
        <f t="shared" si="218"/>
        <v>6</v>
      </c>
      <c r="L1322" s="75">
        <f t="shared" si="218"/>
        <v>7</v>
      </c>
      <c r="M1322" s="75">
        <f t="shared" si="218"/>
        <v>8</v>
      </c>
      <c r="N1322" s="75">
        <f t="shared" si="218"/>
        <v>9</v>
      </c>
      <c r="O1322" s="75">
        <f t="shared" si="218"/>
        <v>10</v>
      </c>
      <c r="P1322">
        <f t="shared" si="212"/>
        <v>1</v>
      </c>
      <c r="Q1322" t="str">
        <f t="shared" si="213"/>
        <v>D20201231</v>
      </c>
      <c r="R1322">
        <f t="shared" si="214"/>
        <v>301223</v>
      </c>
      <c r="S1322">
        <v>1</v>
      </c>
      <c r="T1322">
        <f t="shared" si="215"/>
        <v>0</v>
      </c>
      <c r="U1322">
        <f t="shared" si="215"/>
        <v>0</v>
      </c>
      <c r="V1322">
        <f t="shared" si="215"/>
        <v>0</v>
      </c>
      <c r="W1322">
        <f t="shared" si="215"/>
        <v>1</v>
      </c>
    </row>
    <row r="1323" spans="1:23" x14ac:dyDescent="0.25">
      <c r="A1323" t="s">
        <v>2930</v>
      </c>
      <c r="B1323">
        <v>1</v>
      </c>
      <c r="C1323">
        <v>536641</v>
      </c>
      <c r="E1323" s="74">
        <v>336950</v>
      </c>
      <c r="F1323" s="75">
        <f t="shared" si="218"/>
        <v>1</v>
      </c>
      <c r="G1323" s="75">
        <f t="shared" si="218"/>
        <v>2</v>
      </c>
      <c r="H1323" s="75">
        <f t="shared" si="218"/>
        <v>3</v>
      </c>
      <c r="I1323" s="75">
        <f t="shared" si="218"/>
        <v>4</v>
      </c>
      <c r="J1323" s="75">
        <f t="shared" si="218"/>
        <v>5</v>
      </c>
      <c r="K1323" s="75">
        <f t="shared" si="218"/>
        <v>6</v>
      </c>
      <c r="L1323" s="75">
        <f t="shared" si="218"/>
        <v>7</v>
      </c>
      <c r="M1323" s="75">
        <f t="shared" si="218"/>
        <v>8</v>
      </c>
      <c r="N1323" s="75">
        <f t="shared" si="218"/>
        <v>100</v>
      </c>
      <c r="O1323" s="75">
        <f t="shared" si="218"/>
        <v>100</v>
      </c>
      <c r="P1323">
        <f t="shared" si="212"/>
        <v>1</v>
      </c>
      <c r="Q1323" t="str">
        <f t="shared" si="213"/>
        <v>D20201231</v>
      </c>
      <c r="R1323">
        <f t="shared" si="214"/>
        <v>19607</v>
      </c>
      <c r="S1323">
        <v>1</v>
      </c>
      <c r="T1323">
        <f t="shared" si="215"/>
        <v>0</v>
      </c>
      <c r="U1323">
        <f t="shared" si="215"/>
        <v>0</v>
      </c>
      <c r="V1323">
        <f t="shared" si="215"/>
        <v>0</v>
      </c>
      <c r="W1323">
        <f t="shared" si="215"/>
        <v>1</v>
      </c>
    </row>
    <row r="1324" spans="1:23" x14ac:dyDescent="0.25">
      <c r="A1324" t="s">
        <v>2932</v>
      </c>
      <c r="B1324">
        <v>1</v>
      </c>
      <c r="C1324">
        <v>75838</v>
      </c>
      <c r="E1324" s="74">
        <v>337247</v>
      </c>
      <c r="F1324" s="75">
        <f t="shared" si="218"/>
        <v>1</v>
      </c>
      <c r="G1324" s="75">
        <f t="shared" si="218"/>
        <v>2</v>
      </c>
      <c r="H1324" s="75">
        <f t="shared" si="218"/>
        <v>3</v>
      </c>
      <c r="I1324" s="75">
        <f t="shared" si="218"/>
        <v>4</v>
      </c>
      <c r="J1324" s="75">
        <f t="shared" si="218"/>
        <v>100</v>
      </c>
      <c r="K1324" s="75">
        <f t="shared" si="218"/>
        <v>100</v>
      </c>
      <c r="L1324" s="75">
        <f t="shared" si="218"/>
        <v>100</v>
      </c>
      <c r="M1324" s="75">
        <f t="shared" si="218"/>
        <v>100</v>
      </c>
      <c r="N1324" s="75">
        <f t="shared" si="218"/>
        <v>100</v>
      </c>
      <c r="O1324" s="75">
        <f t="shared" si="218"/>
        <v>100</v>
      </c>
      <c r="P1324">
        <f t="shared" si="212"/>
        <v>1</v>
      </c>
      <c r="Q1324" t="str">
        <f t="shared" si="213"/>
        <v>D20201231</v>
      </c>
      <c r="R1324">
        <f t="shared" si="214"/>
        <v>56414</v>
      </c>
      <c r="S1324">
        <v>1</v>
      </c>
      <c r="T1324">
        <f t="shared" si="215"/>
        <v>0</v>
      </c>
      <c r="U1324">
        <f t="shared" si="215"/>
        <v>0</v>
      </c>
      <c r="V1324">
        <f t="shared" si="215"/>
        <v>0</v>
      </c>
      <c r="W1324">
        <f t="shared" si="215"/>
        <v>1</v>
      </c>
    </row>
    <row r="1325" spans="1:23" x14ac:dyDescent="0.25">
      <c r="A1325" t="s">
        <v>2934</v>
      </c>
      <c r="B1325">
        <v>1</v>
      </c>
      <c r="C1325">
        <v>324593</v>
      </c>
      <c r="E1325" s="74">
        <v>337340</v>
      </c>
      <c r="F1325" s="75">
        <f t="shared" ref="F1325:O1334" si="219">IFERROR(VLOOKUP(CONCATENATE(F$4,".",$E1325),$A$4:$C$488690,2,FALSE)*F$3,100)</f>
        <v>1</v>
      </c>
      <c r="G1325" s="75">
        <f t="shared" si="219"/>
        <v>2</v>
      </c>
      <c r="H1325" s="75">
        <f t="shared" si="219"/>
        <v>3</v>
      </c>
      <c r="I1325" s="75">
        <f t="shared" si="219"/>
        <v>4</v>
      </c>
      <c r="J1325" s="75">
        <f t="shared" si="219"/>
        <v>5</v>
      </c>
      <c r="K1325" s="75">
        <f t="shared" si="219"/>
        <v>6</v>
      </c>
      <c r="L1325" s="75">
        <f t="shared" si="219"/>
        <v>7</v>
      </c>
      <c r="M1325" s="75">
        <f t="shared" si="219"/>
        <v>8</v>
      </c>
      <c r="N1325" s="75">
        <f t="shared" si="219"/>
        <v>9</v>
      </c>
      <c r="O1325" s="75">
        <f t="shared" si="219"/>
        <v>10</v>
      </c>
      <c r="P1325">
        <f t="shared" si="212"/>
        <v>1</v>
      </c>
      <c r="Q1325" t="str">
        <f t="shared" si="213"/>
        <v>D20201231</v>
      </c>
      <c r="R1325">
        <f t="shared" si="214"/>
        <v>148075</v>
      </c>
      <c r="S1325">
        <v>1</v>
      </c>
      <c r="T1325">
        <f t="shared" si="215"/>
        <v>0</v>
      </c>
      <c r="U1325">
        <f t="shared" si="215"/>
        <v>0</v>
      </c>
      <c r="V1325">
        <f t="shared" si="215"/>
        <v>0</v>
      </c>
      <c r="W1325">
        <f t="shared" si="215"/>
        <v>1</v>
      </c>
    </row>
    <row r="1326" spans="1:23" x14ac:dyDescent="0.25">
      <c r="A1326" t="s">
        <v>2936</v>
      </c>
      <c r="B1326">
        <v>1</v>
      </c>
      <c r="C1326">
        <v>107951</v>
      </c>
      <c r="E1326" s="74">
        <v>338646</v>
      </c>
      <c r="F1326" s="75">
        <f t="shared" si="219"/>
        <v>1</v>
      </c>
      <c r="G1326" s="75">
        <f t="shared" si="219"/>
        <v>2</v>
      </c>
      <c r="H1326" s="75">
        <f t="shared" si="219"/>
        <v>3</v>
      </c>
      <c r="I1326" s="75">
        <f t="shared" si="219"/>
        <v>4</v>
      </c>
      <c r="J1326" s="75">
        <f t="shared" si="219"/>
        <v>5</v>
      </c>
      <c r="K1326" s="75">
        <f t="shared" si="219"/>
        <v>6</v>
      </c>
      <c r="L1326" s="75">
        <f t="shared" si="219"/>
        <v>7</v>
      </c>
      <c r="M1326" s="75">
        <f t="shared" si="219"/>
        <v>8</v>
      </c>
      <c r="N1326" s="75">
        <f t="shared" si="219"/>
        <v>9</v>
      </c>
      <c r="O1326" s="75">
        <f t="shared" si="219"/>
        <v>10</v>
      </c>
      <c r="P1326">
        <f t="shared" si="212"/>
        <v>1</v>
      </c>
      <c r="Q1326" t="str">
        <f t="shared" si="213"/>
        <v>D20201231</v>
      </c>
      <c r="R1326">
        <f t="shared" si="214"/>
        <v>275623</v>
      </c>
      <c r="S1326">
        <v>1</v>
      </c>
      <c r="T1326">
        <f t="shared" si="215"/>
        <v>0</v>
      </c>
      <c r="U1326">
        <f t="shared" si="215"/>
        <v>0</v>
      </c>
      <c r="V1326">
        <f t="shared" si="215"/>
        <v>0</v>
      </c>
      <c r="W1326">
        <f t="shared" si="215"/>
        <v>1</v>
      </c>
    </row>
    <row r="1327" spans="1:23" x14ac:dyDescent="0.25">
      <c r="A1327" t="s">
        <v>2938</v>
      </c>
      <c r="B1327">
        <v>1</v>
      </c>
      <c r="C1327">
        <v>155667</v>
      </c>
      <c r="E1327" s="74">
        <v>338851</v>
      </c>
      <c r="F1327" s="75">
        <f t="shared" si="219"/>
        <v>1</v>
      </c>
      <c r="G1327" s="75">
        <f t="shared" si="219"/>
        <v>2</v>
      </c>
      <c r="H1327" s="75">
        <f t="shared" si="219"/>
        <v>3</v>
      </c>
      <c r="I1327" s="75">
        <f t="shared" si="219"/>
        <v>4</v>
      </c>
      <c r="J1327" s="75">
        <f t="shared" si="219"/>
        <v>5</v>
      </c>
      <c r="K1327" s="75">
        <f t="shared" si="219"/>
        <v>6</v>
      </c>
      <c r="L1327" s="75">
        <f t="shared" si="219"/>
        <v>7</v>
      </c>
      <c r="M1327" s="75">
        <f t="shared" si="219"/>
        <v>8</v>
      </c>
      <c r="N1327" s="75">
        <f t="shared" si="219"/>
        <v>9</v>
      </c>
      <c r="O1327" s="75">
        <f t="shared" si="219"/>
        <v>10</v>
      </c>
      <c r="P1327">
        <f t="shared" si="212"/>
        <v>1</v>
      </c>
      <c r="Q1327" t="str">
        <f t="shared" si="213"/>
        <v>D20201231</v>
      </c>
      <c r="R1327">
        <f t="shared" si="214"/>
        <v>87769</v>
      </c>
      <c r="S1327">
        <v>1</v>
      </c>
      <c r="T1327">
        <f t="shared" si="215"/>
        <v>0</v>
      </c>
      <c r="U1327">
        <f t="shared" si="215"/>
        <v>0</v>
      </c>
      <c r="V1327">
        <f t="shared" si="215"/>
        <v>0</v>
      </c>
      <c r="W1327">
        <f t="shared" si="215"/>
        <v>1</v>
      </c>
    </row>
    <row r="1328" spans="1:23" x14ac:dyDescent="0.25">
      <c r="A1328" t="s">
        <v>2940</v>
      </c>
      <c r="B1328">
        <v>1</v>
      </c>
      <c r="C1328">
        <v>99556</v>
      </c>
      <c r="E1328" s="74">
        <v>338945</v>
      </c>
      <c r="F1328" s="75">
        <f t="shared" si="219"/>
        <v>1</v>
      </c>
      <c r="G1328" s="75">
        <f t="shared" si="219"/>
        <v>2</v>
      </c>
      <c r="H1328" s="75">
        <f t="shared" si="219"/>
        <v>3</v>
      </c>
      <c r="I1328" s="75">
        <f t="shared" si="219"/>
        <v>4</v>
      </c>
      <c r="J1328" s="75">
        <f t="shared" si="219"/>
        <v>5</v>
      </c>
      <c r="K1328" s="75">
        <f t="shared" si="219"/>
        <v>6</v>
      </c>
      <c r="L1328" s="75">
        <f t="shared" si="219"/>
        <v>7</v>
      </c>
      <c r="M1328" s="75">
        <f t="shared" si="219"/>
        <v>8</v>
      </c>
      <c r="N1328" s="75">
        <f t="shared" si="219"/>
        <v>9</v>
      </c>
      <c r="O1328" s="75">
        <f t="shared" si="219"/>
        <v>10</v>
      </c>
      <c r="P1328">
        <f t="shared" si="212"/>
        <v>1</v>
      </c>
      <c r="Q1328" t="str">
        <f t="shared" si="213"/>
        <v>D20201231</v>
      </c>
      <c r="R1328">
        <f t="shared" si="214"/>
        <v>66420</v>
      </c>
      <c r="S1328">
        <v>1</v>
      </c>
      <c r="T1328">
        <f t="shared" si="215"/>
        <v>0</v>
      </c>
      <c r="U1328">
        <f t="shared" si="215"/>
        <v>0</v>
      </c>
      <c r="V1328">
        <f t="shared" si="215"/>
        <v>0</v>
      </c>
      <c r="W1328">
        <f t="shared" si="215"/>
        <v>1</v>
      </c>
    </row>
    <row r="1329" spans="1:23" x14ac:dyDescent="0.25">
      <c r="A1329" t="s">
        <v>2942</v>
      </c>
      <c r="B1329">
        <v>1</v>
      </c>
      <c r="C1329">
        <v>36986</v>
      </c>
      <c r="E1329" s="74">
        <v>339072</v>
      </c>
      <c r="F1329" s="75">
        <f t="shared" si="219"/>
        <v>1</v>
      </c>
      <c r="G1329" s="75">
        <f t="shared" si="219"/>
        <v>2</v>
      </c>
      <c r="H1329" s="75">
        <f t="shared" si="219"/>
        <v>3</v>
      </c>
      <c r="I1329" s="75">
        <f t="shared" si="219"/>
        <v>4</v>
      </c>
      <c r="J1329" s="75">
        <f t="shared" si="219"/>
        <v>5</v>
      </c>
      <c r="K1329" s="75">
        <f t="shared" si="219"/>
        <v>6</v>
      </c>
      <c r="L1329" s="75">
        <f t="shared" si="219"/>
        <v>7</v>
      </c>
      <c r="M1329" s="75">
        <f t="shared" si="219"/>
        <v>8</v>
      </c>
      <c r="N1329" s="75">
        <f t="shared" si="219"/>
        <v>9</v>
      </c>
      <c r="O1329" s="75">
        <f t="shared" si="219"/>
        <v>10</v>
      </c>
      <c r="P1329">
        <f t="shared" si="212"/>
        <v>1</v>
      </c>
      <c r="Q1329" t="str">
        <f t="shared" si="213"/>
        <v>D20201231</v>
      </c>
      <c r="R1329">
        <f t="shared" si="214"/>
        <v>1062282</v>
      </c>
      <c r="S1329">
        <v>1</v>
      </c>
      <c r="T1329">
        <f t="shared" si="215"/>
        <v>0</v>
      </c>
      <c r="U1329">
        <f t="shared" si="215"/>
        <v>0</v>
      </c>
      <c r="V1329">
        <f t="shared" si="215"/>
        <v>1</v>
      </c>
      <c r="W1329">
        <f t="shared" si="215"/>
        <v>0</v>
      </c>
    </row>
    <row r="1330" spans="1:23" x14ac:dyDescent="0.25">
      <c r="A1330" t="s">
        <v>2944</v>
      </c>
      <c r="B1330">
        <v>1</v>
      </c>
      <c r="C1330">
        <v>130788</v>
      </c>
      <c r="E1330" s="74">
        <v>339353</v>
      </c>
      <c r="F1330" s="75">
        <f t="shared" si="219"/>
        <v>1</v>
      </c>
      <c r="G1330" s="75">
        <f t="shared" si="219"/>
        <v>2</v>
      </c>
      <c r="H1330" s="75">
        <f t="shared" si="219"/>
        <v>3</v>
      </c>
      <c r="I1330" s="75">
        <f t="shared" si="219"/>
        <v>4</v>
      </c>
      <c r="J1330" s="75">
        <f t="shared" si="219"/>
        <v>5</v>
      </c>
      <c r="K1330" s="75">
        <f t="shared" si="219"/>
        <v>6</v>
      </c>
      <c r="L1330" s="75">
        <f t="shared" si="219"/>
        <v>7</v>
      </c>
      <c r="M1330" s="75">
        <f t="shared" si="219"/>
        <v>8</v>
      </c>
      <c r="N1330" s="75">
        <f t="shared" si="219"/>
        <v>9</v>
      </c>
      <c r="O1330" s="75">
        <f t="shared" si="219"/>
        <v>10</v>
      </c>
      <c r="P1330">
        <f t="shared" si="212"/>
        <v>1</v>
      </c>
      <c r="Q1330" t="str">
        <f t="shared" si="213"/>
        <v>D20201231</v>
      </c>
      <c r="R1330">
        <f t="shared" si="214"/>
        <v>74182</v>
      </c>
      <c r="S1330">
        <v>1</v>
      </c>
      <c r="T1330">
        <f t="shared" si="215"/>
        <v>0</v>
      </c>
      <c r="U1330">
        <f t="shared" si="215"/>
        <v>0</v>
      </c>
      <c r="V1330">
        <f t="shared" si="215"/>
        <v>0</v>
      </c>
      <c r="W1330">
        <f t="shared" si="215"/>
        <v>1</v>
      </c>
    </row>
    <row r="1331" spans="1:23" x14ac:dyDescent="0.25">
      <c r="A1331" t="s">
        <v>2946</v>
      </c>
      <c r="B1331">
        <v>1</v>
      </c>
      <c r="C1331">
        <v>6093</v>
      </c>
      <c r="E1331" s="74">
        <v>339456</v>
      </c>
      <c r="F1331" s="75">
        <f t="shared" si="219"/>
        <v>1</v>
      </c>
      <c r="G1331" s="75">
        <f t="shared" si="219"/>
        <v>2</v>
      </c>
      <c r="H1331" s="75">
        <f t="shared" si="219"/>
        <v>3</v>
      </c>
      <c r="I1331" s="75">
        <f t="shared" si="219"/>
        <v>4</v>
      </c>
      <c r="J1331" s="75">
        <f t="shared" si="219"/>
        <v>5</v>
      </c>
      <c r="K1331" s="75">
        <f t="shared" si="219"/>
        <v>6</v>
      </c>
      <c r="L1331" s="75">
        <f t="shared" si="219"/>
        <v>7</v>
      </c>
      <c r="M1331" s="75">
        <f t="shared" si="219"/>
        <v>8</v>
      </c>
      <c r="N1331" s="75">
        <f t="shared" si="219"/>
        <v>9</v>
      </c>
      <c r="O1331" s="75">
        <f t="shared" si="219"/>
        <v>10</v>
      </c>
      <c r="P1331">
        <f t="shared" si="212"/>
        <v>1</v>
      </c>
      <c r="Q1331" t="str">
        <f t="shared" si="213"/>
        <v>D20201231</v>
      </c>
      <c r="R1331">
        <f t="shared" si="214"/>
        <v>522888</v>
      </c>
      <c r="S1331">
        <v>1</v>
      </c>
      <c r="T1331">
        <f t="shared" si="215"/>
        <v>0</v>
      </c>
      <c r="U1331">
        <f t="shared" si="215"/>
        <v>0</v>
      </c>
      <c r="V1331">
        <f t="shared" si="215"/>
        <v>0</v>
      </c>
      <c r="W1331">
        <f t="shared" si="215"/>
        <v>1</v>
      </c>
    </row>
    <row r="1332" spans="1:23" x14ac:dyDescent="0.25">
      <c r="A1332" t="s">
        <v>2948</v>
      </c>
      <c r="B1332">
        <v>1</v>
      </c>
      <c r="C1332">
        <v>106694</v>
      </c>
      <c r="E1332" s="74">
        <v>339607</v>
      </c>
      <c r="F1332" s="75">
        <f t="shared" si="219"/>
        <v>1</v>
      </c>
      <c r="G1332" s="75">
        <f t="shared" si="219"/>
        <v>2</v>
      </c>
      <c r="H1332" s="75">
        <f t="shared" si="219"/>
        <v>3</v>
      </c>
      <c r="I1332" s="75">
        <f t="shared" si="219"/>
        <v>4</v>
      </c>
      <c r="J1332" s="75">
        <f t="shared" si="219"/>
        <v>5</v>
      </c>
      <c r="K1332" s="75">
        <f t="shared" si="219"/>
        <v>6</v>
      </c>
      <c r="L1332" s="75">
        <f t="shared" si="219"/>
        <v>7</v>
      </c>
      <c r="M1332" s="75">
        <f t="shared" si="219"/>
        <v>8</v>
      </c>
      <c r="N1332" s="75">
        <f t="shared" si="219"/>
        <v>9</v>
      </c>
      <c r="O1332" s="75">
        <f t="shared" si="219"/>
        <v>10</v>
      </c>
      <c r="P1332">
        <f t="shared" si="212"/>
        <v>1</v>
      </c>
      <c r="Q1332" t="str">
        <f t="shared" si="213"/>
        <v>D20201231</v>
      </c>
      <c r="R1332">
        <f t="shared" si="214"/>
        <v>1105702</v>
      </c>
      <c r="S1332">
        <v>1</v>
      </c>
      <c r="T1332">
        <f t="shared" si="215"/>
        <v>0</v>
      </c>
      <c r="U1332">
        <f t="shared" si="215"/>
        <v>0</v>
      </c>
      <c r="V1332">
        <f t="shared" si="215"/>
        <v>1</v>
      </c>
      <c r="W1332">
        <f t="shared" si="215"/>
        <v>0</v>
      </c>
    </row>
    <row r="1333" spans="1:23" x14ac:dyDescent="0.25">
      <c r="A1333" t="s">
        <v>2949</v>
      </c>
      <c r="B1333">
        <v>1</v>
      </c>
      <c r="C1333">
        <v>301688</v>
      </c>
      <c r="E1333" s="74">
        <v>339773</v>
      </c>
      <c r="F1333" s="75">
        <f t="shared" si="219"/>
        <v>1</v>
      </c>
      <c r="G1333" s="75">
        <f t="shared" si="219"/>
        <v>2</v>
      </c>
      <c r="H1333" s="75">
        <f t="shared" si="219"/>
        <v>3</v>
      </c>
      <c r="I1333" s="75">
        <f t="shared" si="219"/>
        <v>4</v>
      </c>
      <c r="J1333" s="75">
        <f t="shared" si="219"/>
        <v>5</v>
      </c>
      <c r="K1333" s="75">
        <f t="shared" si="219"/>
        <v>6</v>
      </c>
      <c r="L1333" s="75">
        <f t="shared" si="219"/>
        <v>7</v>
      </c>
      <c r="M1333" s="75">
        <f t="shared" si="219"/>
        <v>8</v>
      </c>
      <c r="N1333" s="75">
        <f t="shared" si="219"/>
        <v>9</v>
      </c>
      <c r="O1333" s="75">
        <f t="shared" si="219"/>
        <v>10</v>
      </c>
      <c r="P1333">
        <f t="shared" si="212"/>
        <v>1</v>
      </c>
      <c r="Q1333" t="str">
        <f t="shared" si="213"/>
        <v>D20201231</v>
      </c>
      <c r="R1333">
        <f t="shared" si="214"/>
        <v>2664111</v>
      </c>
      <c r="S1333">
        <v>1</v>
      </c>
      <c r="T1333">
        <f t="shared" si="215"/>
        <v>0</v>
      </c>
      <c r="U1333">
        <f t="shared" si="215"/>
        <v>0</v>
      </c>
      <c r="V1333">
        <f t="shared" si="215"/>
        <v>1</v>
      </c>
      <c r="W1333">
        <f t="shared" si="215"/>
        <v>0</v>
      </c>
    </row>
    <row r="1334" spans="1:23" x14ac:dyDescent="0.25">
      <c r="A1334" t="s">
        <v>2951</v>
      </c>
      <c r="B1334">
        <v>1</v>
      </c>
      <c r="C1334">
        <v>41016</v>
      </c>
      <c r="E1334" s="74">
        <v>339858</v>
      </c>
      <c r="F1334" s="75">
        <f t="shared" si="219"/>
        <v>1</v>
      </c>
      <c r="G1334" s="75">
        <f t="shared" si="219"/>
        <v>2</v>
      </c>
      <c r="H1334" s="75">
        <f t="shared" si="219"/>
        <v>3</v>
      </c>
      <c r="I1334" s="75">
        <f t="shared" si="219"/>
        <v>4</v>
      </c>
      <c r="J1334" s="75">
        <f t="shared" si="219"/>
        <v>5</v>
      </c>
      <c r="K1334" s="75">
        <f t="shared" si="219"/>
        <v>6</v>
      </c>
      <c r="L1334" s="75">
        <f t="shared" si="219"/>
        <v>7</v>
      </c>
      <c r="M1334" s="75">
        <f t="shared" si="219"/>
        <v>8</v>
      </c>
      <c r="N1334" s="75">
        <f t="shared" si="219"/>
        <v>9</v>
      </c>
      <c r="O1334" s="75">
        <f t="shared" si="219"/>
        <v>10</v>
      </c>
      <c r="P1334">
        <f t="shared" si="212"/>
        <v>1</v>
      </c>
      <c r="Q1334" t="str">
        <f t="shared" si="213"/>
        <v>D20201231</v>
      </c>
      <c r="R1334">
        <f t="shared" si="214"/>
        <v>46483210</v>
      </c>
      <c r="S1334">
        <v>1</v>
      </c>
      <c r="T1334">
        <f t="shared" si="215"/>
        <v>0</v>
      </c>
      <c r="U1334">
        <f t="shared" si="215"/>
        <v>1</v>
      </c>
      <c r="V1334">
        <f t="shared" si="215"/>
        <v>0</v>
      </c>
      <c r="W1334">
        <f t="shared" si="215"/>
        <v>0</v>
      </c>
    </row>
    <row r="1335" spans="1:23" x14ac:dyDescent="0.25">
      <c r="A1335" t="s">
        <v>2953</v>
      </c>
      <c r="B1335">
        <v>1</v>
      </c>
      <c r="C1335">
        <v>1723148</v>
      </c>
      <c r="E1335" s="74">
        <v>339876</v>
      </c>
      <c r="F1335" s="75">
        <f t="shared" ref="F1335:O1344" si="220">IFERROR(VLOOKUP(CONCATENATE(F$4,".",$E1335),$A$4:$C$488690,2,FALSE)*F$3,100)</f>
        <v>1</v>
      </c>
      <c r="G1335" s="75">
        <f t="shared" si="220"/>
        <v>2</v>
      </c>
      <c r="H1335" s="75">
        <f t="shared" si="220"/>
        <v>3</v>
      </c>
      <c r="I1335" s="75">
        <f t="shared" si="220"/>
        <v>4</v>
      </c>
      <c r="J1335" s="75">
        <f t="shared" si="220"/>
        <v>5</v>
      </c>
      <c r="K1335" s="75">
        <f t="shared" si="220"/>
        <v>6</v>
      </c>
      <c r="L1335" s="75">
        <f t="shared" si="220"/>
        <v>7</v>
      </c>
      <c r="M1335" s="75">
        <f t="shared" si="220"/>
        <v>8</v>
      </c>
      <c r="N1335" s="75">
        <f t="shared" si="220"/>
        <v>9</v>
      </c>
      <c r="O1335" s="75">
        <f t="shared" si="220"/>
        <v>10</v>
      </c>
      <c r="P1335">
        <f t="shared" si="212"/>
        <v>1</v>
      </c>
      <c r="Q1335" t="str">
        <f t="shared" si="213"/>
        <v>D20201231</v>
      </c>
      <c r="R1335">
        <f t="shared" si="214"/>
        <v>46224</v>
      </c>
      <c r="S1335">
        <v>1</v>
      </c>
      <c r="T1335">
        <f t="shared" si="215"/>
        <v>0</v>
      </c>
      <c r="U1335">
        <f t="shared" si="215"/>
        <v>0</v>
      </c>
      <c r="V1335">
        <f t="shared" si="215"/>
        <v>0</v>
      </c>
      <c r="W1335">
        <f t="shared" si="215"/>
        <v>1</v>
      </c>
    </row>
    <row r="1336" spans="1:23" x14ac:dyDescent="0.25">
      <c r="A1336" t="s">
        <v>2955</v>
      </c>
      <c r="B1336">
        <v>1</v>
      </c>
      <c r="C1336">
        <v>102901</v>
      </c>
      <c r="E1336" s="74">
        <v>340135</v>
      </c>
      <c r="F1336" s="75">
        <f t="shared" si="220"/>
        <v>1</v>
      </c>
      <c r="G1336" s="75">
        <f t="shared" si="220"/>
        <v>2</v>
      </c>
      <c r="H1336" s="75">
        <f t="shared" si="220"/>
        <v>3</v>
      </c>
      <c r="I1336" s="75">
        <f t="shared" si="220"/>
        <v>4</v>
      </c>
      <c r="J1336" s="75">
        <f t="shared" si="220"/>
        <v>5</v>
      </c>
      <c r="K1336" s="75">
        <f t="shared" si="220"/>
        <v>6</v>
      </c>
      <c r="L1336" s="75">
        <f t="shared" si="220"/>
        <v>7</v>
      </c>
      <c r="M1336" s="75">
        <f t="shared" si="220"/>
        <v>8</v>
      </c>
      <c r="N1336" s="75">
        <f t="shared" si="220"/>
        <v>9</v>
      </c>
      <c r="O1336" s="75">
        <f t="shared" si="220"/>
        <v>10</v>
      </c>
      <c r="P1336">
        <f t="shared" si="212"/>
        <v>1</v>
      </c>
      <c r="Q1336" t="str">
        <f t="shared" si="213"/>
        <v>D20201231</v>
      </c>
      <c r="R1336">
        <f t="shared" si="214"/>
        <v>1648084</v>
      </c>
      <c r="S1336">
        <v>1</v>
      </c>
      <c r="T1336">
        <f t="shared" si="215"/>
        <v>0</v>
      </c>
      <c r="U1336">
        <f t="shared" si="215"/>
        <v>0</v>
      </c>
      <c r="V1336">
        <f t="shared" si="215"/>
        <v>1</v>
      </c>
      <c r="W1336">
        <f t="shared" si="215"/>
        <v>0</v>
      </c>
    </row>
    <row r="1337" spans="1:23" x14ac:dyDescent="0.25">
      <c r="A1337" t="s">
        <v>2957</v>
      </c>
      <c r="B1337">
        <v>1</v>
      </c>
      <c r="C1337">
        <v>247006</v>
      </c>
      <c r="E1337" s="74">
        <v>340144</v>
      </c>
      <c r="F1337" s="75">
        <f t="shared" si="220"/>
        <v>1</v>
      </c>
      <c r="G1337" s="75">
        <f t="shared" si="220"/>
        <v>2</v>
      </c>
      <c r="H1337" s="75">
        <f t="shared" si="220"/>
        <v>3</v>
      </c>
      <c r="I1337" s="75">
        <f t="shared" si="220"/>
        <v>4</v>
      </c>
      <c r="J1337" s="75">
        <f t="shared" si="220"/>
        <v>5</v>
      </c>
      <c r="K1337" s="75">
        <f t="shared" si="220"/>
        <v>6</v>
      </c>
      <c r="L1337" s="75">
        <f t="shared" si="220"/>
        <v>7</v>
      </c>
      <c r="M1337" s="75">
        <f t="shared" si="220"/>
        <v>8</v>
      </c>
      <c r="N1337" s="75">
        <f t="shared" si="220"/>
        <v>9</v>
      </c>
      <c r="O1337" s="75">
        <f t="shared" si="220"/>
        <v>10</v>
      </c>
      <c r="P1337">
        <f t="shared" si="212"/>
        <v>1</v>
      </c>
      <c r="Q1337" t="str">
        <f t="shared" si="213"/>
        <v>D20201231</v>
      </c>
      <c r="R1337">
        <f t="shared" si="214"/>
        <v>1130783</v>
      </c>
      <c r="S1337">
        <v>1</v>
      </c>
      <c r="T1337">
        <f t="shared" si="215"/>
        <v>0</v>
      </c>
      <c r="U1337">
        <f t="shared" si="215"/>
        <v>0</v>
      </c>
      <c r="V1337">
        <f t="shared" si="215"/>
        <v>1</v>
      </c>
      <c r="W1337">
        <f t="shared" si="215"/>
        <v>0</v>
      </c>
    </row>
    <row r="1338" spans="1:23" x14ac:dyDescent="0.25">
      <c r="A1338" t="s">
        <v>2959</v>
      </c>
      <c r="B1338">
        <v>1</v>
      </c>
      <c r="C1338">
        <v>234988</v>
      </c>
      <c r="E1338" s="74">
        <v>340256</v>
      </c>
      <c r="F1338" s="75">
        <f t="shared" si="220"/>
        <v>1</v>
      </c>
      <c r="G1338" s="75">
        <f t="shared" si="220"/>
        <v>2</v>
      </c>
      <c r="H1338" s="75">
        <f t="shared" si="220"/>
        <v>3</v>
      </c>
      <c r="I1338" s="75">
        <f t="shared" si="220"/>
        <v>4</v>
      </c>
      <c r="J1338" s="75">
        <f t="shared" si="220"/>
        <v>5</v>
      </c>
      <c r="K1338" s="75">
        <f t="shared" si="220"/>
        <v>6</v>
      </c>
      <c r="L1338" s="75">
        <f t="shared" si="220"/>
        <v>7</v>
      </c>
      <c r="M1338" s="75">
        <f t="shared" si="220"/>
        <v>8</v>
      </c>
      <c r="N1338" s="75">
        <f t="shared" si="220"/>
        <v>9</v>
      </c>
      <c r="O1338" s="75">
        <f t="shared" si="220"/>
        <v>10</v>
      </c>
      <c r="P1338">
        <f t="shared" si="212"/>
        <v>1</v>
      </c>
      <c r="Q1338" t="str">
        <f t="shared" si="213"/>
        <v>D20201231</v>
      </c>
      <c r="R1338">
        <f t="shared" si="214"/>
        <v>600617</v>
      </c>
      <c r="S1338">
        <v>1</v>
      </c>
      <c r="T1338">
        <f t="shared" si="215"/>
        <v>0</v>
      </c>
      <c r="U1338">
        <f t="shared" si="215"/>
        <v>0</v>
      </c>
      <c r="V1338">
        <f t="shared" si="215"/>
        <v>0</v>
      </c>
      <c r="W1338">
        <f t="shared" si="215"/>
        <v>1</v>
      </c>
    </row>
    <row r="1339" spans="1:23" x14ac:dyDescent="0.25">
      <c r="A1339" t="s">
        <v>2961</v>
      </c>
      <c r="B1339">
        <v>1</v>
      </c>
      <c r="C1339">
        <v>1172152</v>
      </c>
      <c r="E1339" s="74">
        <v>340443</v>
      </c>
      <c r="F1339" s="75">
        <f t="shared" si="220"/>
        <v>1</v>
      </c>
      <c r="G1339" s="75">
        <f t="shared" si="220"/>
        <v>2</v>
      </c>
      <c r="H1339" s="75">
        <f t="shared" si="220"/>
        <v>3</v>
      </c>
      <c r="I1339" s="75">
        <f t="shared" si="220"/>
        <v>4</v>
      </c>
      <c r="J1339" s="75">
        <f t="shared" si="220"/>
        <v>5</v>
      </c>
      <c r="K1339" s="75">
        <f t="shared" si="220"/>
        <v>6</v>
      </c>
      <c r="L1339" s="75">
        <f t="shared" si="220"/>
        <v>7</v>
      </c>
      <c r="M1339" s="75">
        <f t="shared" si="220"/>
        <v>8</v>
      </c>
      <c r="N1339" s="75">
        <f t="shared" si="220"/>
        <v>9</v>
      </c>
      <c r="O1339" s="75">
        <f t="shared" si="220"/>
        <v>10</v>
      </c>
      <c r="P1339">
        <f t="shared" si="212"/>
        <v>1</v>
      </c>
      <c r="Q1339" t="str">
        <f t="shared" si="213"/>
        <v>D20201231</v>
      </c>
      <c r="R1339">
        <f t="shared" si="214"/>
        <v>126956</v>
      </c>
      <c r="S1339">
        <v>1</v>
      </c>
      <c r="T1339">
        <f t="shared" si="215"/>
        <v>0</v>
      </c>
      <c r="U1339">
        <f t="shared" si="215"/>
        <v>0</v>
      </c>
      <c r="V1339">
        <f t="shared" si="215"/>
        <v>0</v>
      </c>
      <c r="W1339">
        <f t="shared" si="215"/>
        <v>1</v>
      </c>
    </row>
    <row r="1340" spans="1:23" x14ac:dyDescent="0.25">
      <c r="A1340" t="s">
        <v>2963</v>
      </c>
      <c r="B1340">
        <v>1</v>
      </c>
      <c r="C1340">
        <v>419317</v>
      </c>
      <c r="E1340" s="74">
        <v>340742</v>
      </c>
      <c r="F1340" s="75">
        <f t="shared" si="220"/>
        <v>1</v>
      </c>
      <c r="G1340" s="75">
        <f t="shared" si="220"/>
        <v>2</v>
      </c>
      <c r="H1340" s="75">
        <f t="shared" si="220"/>
        <v>3</v>
      </c>
      <c r="I1340" s="75">
        <f t="shared" si="220"/>
        <v>4</v>
      </c>
      <c r="J1340" s="75">
        <f t="shared" si="220"/>
        <v>5</v>
      </c>
      <c r="K1340" s="75">
        <f t="shared" si="220"/>
        <v>6</v>
      </c>
      <c r="L1340" s="75">
        <f t="shared" si="220"/>
        <v>7</v>
      </c>
      <c r="M1340" s="75">
        <f t="shared" si="220"/>
        <v>8</v>
      </c>
      <c r="N1340" s="75">
        <f t="shared" si="220"/>
        <v>9</v>
      </c>
      <c r="O1340" s="75">
        <f t="shared" si="220"/>
        <v>10</v>
      </c>
      <c r="P1340">
        <f t="shared" si="212"/>
        <v>1</v>
      </c>
      <c r="Q1340" t="str">
        <f t="shared" si="213"/>
        <v>D20201231</v>
      </c>
      <c r="R1340">
        <f t="shared" si="214"/>
        <v>743433</v>
      </c>
      <c r="S1340">
        <v>1</v>
      </c>
      <c r="T1340">
        <f t="shared" si="215"/>
        <v>0</v>
      </c>
      <c r="U1340">
        <f t="shared" si="215"/>
        <v>0</v>
      </c>
      <c r="V1340">
        <f t="shared" si="215"/>
        <v>0</v>
      </c>
      <c r="W1340">
        <f t="shared" si="215"/>
        <v>1</v>
      </c>
    </row>
    <row r="1341" spans="1:23" x14ac:dyDescent="0.25">
      <c r="A1341" t="s">
        <v>2965</v>
      </c>
      <c r="B1341">
        <v>1</v>
      </c>
      <c r="C1341">
        <v>344708</v>
      </c>
      <c r="E1341" s="74">
        <v>340751</v>
      </c>
      <c r="F1341" s="75">
        <f t="shared" si="220"/>
        <v>1</v>
      </c>
      <c r="G1341" s="75">
        <f t="shared" si="220"/>
        <v>2</v>
      </c>
      <c r="H1341" s="75">
        <f t="shared" si="220"/>
        <v>3</v>
      </c>
      <c r="I1341" s="75">
        <f t="shared" si="220"/>
        <v>4</v>
      </c>
      <c r="J1341" s="75">
        <f t="shared" si="220"/>
        <v>5</v>
      </c>
      <c r="K1341" s="75">
        <f t="shared" si="220"/>
        <v>6</v>
      </c>
      <c r="L1341" s="75">
        <f t="shared" si="220"/>
        <v>7</v>
      </c>
      <c r="M1341" s="75">
        <f t="shared" si="220"/>
        <v>8</v>
      </c>
      <c r="N1341" s="75">
        <f t="shared" si="220"/>
        <v>9</v>
      </c>
      <c r="O1341" s="75">
        <f t="shared" si="220"/>
        <v>10</v>
      </c>
      <c r="P1341">
        <f t="shared" si="212"/>
        <v>1</v>
      </c>
      <c r="Q1341" t="str">
        <f t="shared" si="213"/>
        <v>D20201231</v>
      </c>
      <c r="R1341">
        <f t="shared" si="214"/>
        <v>603664</v>
      </c>
      <c r="S1341">
        <v>1</v>
      </c>
      <c r="T1341">
        <f t="shared" si="215"/>
        <v>0</v>
      </c>
      <c r="U1341">
        <f t="shared" si="215"/>
        <v>0</v>
      </c>
      <c r="V1341">
        <f t="shared" si="215"/>
        <v>0</v>
      </c>
      <c r="W1341">
        <f t="shared" si="215"/>
        <v>1</v>
      </c>
    </row>
    <row r="1342" spans="1:23" x14ac:dyDescent="0.25">
      <c r="A1342" t="s">
        <v>2967</v>
      </c>
      <c r="B1342">
        <v>1</v>
      </c>
      <c r="C1342">
        <v>674324</v>
      </c>
      <c r="E1342" s="74">
        <v>341310</v>
      </c>
      <c r="F1342" s="75">
        <f t="shared" si="220"/>
        <v>1</v>
      </c>
      <c r="G1342" s="75">
        <f t="shared" si="220"/>
        <v>2</v>
      </c>
      <c r="H1342" s="75">
        <f t="shared" si="220"/>
        <v>3</v>
      </c>
      <c r="I1342" s="75">
        <f t="shared" si="220"/>
        <v>4</v>
      </c>
      <c r="J1342" s="75">
        <f t="shared" si="220"/>
        <v>5</v>
      </c>
      <c r="K1342" s="75">
        <f t="shared" si="220"/>
        <v>6</v>
      </c>
      <c r="L1342" s="75">
        <f t="shared" si="220"/>
        <v>7</v>
      </c>
      <c r="M1342" s="75">
        <f t="shared" si="220"/>
        <v>8</v>
      </c>
      <c r="N1342" s="75">
        <f t="shared" si="220"/>
        <v>9</v>
      </c>
      <c r="O1342" s="75">
        <f t="shared" si="220"/>
        <v>10</v>
      </c>
      <c r="P1342">
        <f t="shared" si="212"/>
        <v>1</v>
      </c>
      <c r="Q1342" t="str">
        <f t="shared" si="213"/>
        <v>D20201231</v>
      </c>
      <c r="R1342">
        <f t="shared" si="214"/>
        <v>736016</v>
      </c>
      <c r="S1342">
        <v>1</v>
      </c>
      <c r="T1342">
        <f t="shared" si="215"/>
        <v>0</v>
      </c>
      <c r="U1342">
        <f t="shared" si="215"/>
        <v>0</v>
      </c>
      <c r="V1342">
        <f t="shared" si="215"/>
        <v>0</v>
      </c>
      <c r="W1342">
        <f t="shared" si="215"/>
        <v>1</v>
      </c>
    </row>
    <row r="1343" spans="1:23" x14ac:dyDescent="0.25">
      <c r="A1343" t="s">
        <v>2969</v>
      </c>
      <c r="B1343">
        <v>1</v>
      </c>
      <c r="C1343">
        <v>117380</v>
      </c>
      <c r="E1343" s="74">
        <v>342054</v>
      </c>
      <c r="F1343" s="75">
        <f t="shared" si="220"/>
        <v>1</v>
      </c>
      <c r="G1343" s="75">
        <f t="shared" si="220"/>
        <v>2</v>
      </c>
      <c r="H1343" s="75">
        <f t="shared" si="220"/>
        <v>3</v>
      </c>
      <c r="I1343" s="75">
        <f t="shared" si="220"/>
        <v>4</v>
      </c>
      <c r="J1343" s="75">
        <f t="shared" si="220"/>
        <v>5</v>
      </c>
      <c r="K1343" s="75">
        <f t="shared" si="220"/>
        <v>6</v>
      </c>
      <c r="L1343" s="75">
        <f t="shared" si="220"/>
        <v>7</v>
      </c>
      <c r="M1343" s="75">
        <f t="shared" si="220"/>
        <v>8</v>
      </c>
      <c r="N1343" s="75">
        <f t="shared" si="220"/>
        <v>9</v>
      </c>
      <c r="O1343" s="75">
        <f t="shared" si="220"/>
        <v>10</v>
      </c>
      <c r="P1343">
        <f t="shared" si="212"/>
        <v>1</v>
      </c>
      <c r="Q1343" t="str">
        <f t="shared" si="213"/>
        <v>D20201231</v>
      </c>
      <c r="R1343">
        <f t="shared" si="214"/>
        <v>458103</v>
      </c>
      <c r="S1343">
        <v>1</v>
      </c>
      <c r="T1343">
        <f t="shared" si="215"/>
        <v>0</v>
      </c>
      <c r="U1343">
        <f t="shared" si="215"/>
        <v>0</v>
      </c>
      <c r="V1343">
        <f t="shared" si="215"/>
        <v>0</v>
      </c>
      <c r="W1343">
        <f t="shared" si="215"/>
        <v>1</v>
      </c>
    </row>
    <row r="1344" spans="1:23" x14ac:dyDescent="0.25">
      <c r="A1344" t="s">
        <v>2971</v>
      </c>
      <c r="B1344">
        <v>1</v>
      </c>
      <c r="C1344">
        <v>13301163</v>
      </c>
      <c r="E1344" s="74">
        <v>342362</v>
      </c>
      <c r="F1344" s="75">
        <f t="shared" si="220"/>
        <v>1</v>
      </c>
      <c r="G1344" s="75">
        <f t="shared" si="220"/>
        <v>2</v>
      </c>
      <c r="H1344" s="75">
        <f t="shared" si="220"/>
        <v>3</v>
      </c>
      <c r="I1344" s="75">
        <f t="shared" si="220"/>
        <v>4</v>
      </c>
      <c r="J1344" s="75">
        <f t="shared" si="220"/>
        <v>5</v>
      </c>
      <c r="K1344" s="75">
        <f t="shared" si="220"/>
        <v>6</v>
      </c>
      <c r="L1344" s="75">
        <f t="shared" si="220"/>
        <v>7</v>
      </c>
      <c r="M1344" s="75">
        <f t="shared" si="220"/>
        <v>8</v>
      </c>
      <c r="N1344" s="75">
        <f t="shared" si="220"/>
        <v>9</v>
      </c>
      <c r="O1344" s="75">
        <f t="shared" si="220"/>
        <v>10</v>
      </c>
      <c r="P1344">
        <f t="shared" si="212"/>
        <v>1</v>
      </c>
      <c r="Q1344" t="str">
        <f t="shared" si="213"/>
        <v>D20201231</v>
      </c>
      <c r="R1344">
        <f t="shared" si="214"/>
        <v>936747</v>
      </c>
      <c r="S1344">
        <v>1</v>
      </c>
      <c r="T1344">
        <f t="shared" si="215"/>
        <v>0</v>
      </c>
      <c r="U1344">
        <f t="shared" si="215"/>
        <v>0</v>
      </c>
      <c r="V1344">
        <f t="shared" si="215"/>
        <v>0</v>
      </c>
      <c r="W1344">
        <f t="shared" si="215"/>
        <v>1</v>
      </c>
    </row>
    <row r="1345" spans="1:23" x14ac:dyDescent="0.25">
      <c r="A1345" t="s">
        <v>2973</v>
      </c>
      <c r="B1345">
        <v>1</v>
      </c>
      <c r="C1345">
        <v>97424</v>
      </c>
      <c r="E1345" s="74">
        <v>342410</v>
      </c>
      <c r="F1345" s="75">
        <f t="shared" ref="F1345:O1354" si="221">IFERROR(VLOOKUP(CONCATENATE(F$4,".",$E1345),$A$4:$C$488690,2,FALSE)*F$3,100)</f>
        <v>1</v>
      </c>
      <c r="G1345" s="75">
        <f t="shared" si="221"/>
        <v>2</v>
      </c>
      <c r="H1345" s="75">
        <f t="shared" si="221"/>
        <v>3</v>
      </c>
      <c r="I1345" s="75">
        <f t="shared" si="221"/>
        <v>4</v>
      </c>
      <c r="J1345" s="75">
        <f t="shared" si="221"/>
        <v>5</v>
      </c>
      <c r="K1345" s="75">
        <f t="shared" si="221"/>
        <v>6</v>
      </c>
      <c r="L1345" s="75">
        <f t="shared" si="221"/>
        <v>7</v>
      </c>
      <c r="M1345" s="75">
        <f t="shared" si="221"/>
        <v>8</v>
      </c>
      <c r="N1345" s="75">
        <f t="shared" si="221"/>
        <v>9</v>
      </c>
      <c r="O1345" s="75">
        <f t="shared" si="221"/>
        <v>10</v>
      </c>
      <c r="P1345">
        <f t="shared" si="212"/>
        <v>1</v>
      </c>
      <c r="Q1345" t="str">
        <f t="shared" si="213"/>
        <v>D20201231</v>
      </c>
      <c r="R1345">
        <f t="shared" si="214"/>
        <v>2749743</v>
      </c>
      <c r="S1345">
        <v>1</v>
      </c>
      <c r="T1345">
        <f t="shared" si="215"/>
        <v>0</v>
      </c>
      <c r="U1345">
        <f t="shared" si="215"/>
        <v>0</v>
      </c>
      <c r="V1345">
        <f t="shared" si="215"/>
        <v>1</v>
      </c>
      <c r="W1345">
        <f t="shared" si="215"/>
        <v>0</v>
      </c>
    </row>
    <row r="1346" spans="1:23" x14ac:dyDescent="0.25">
      <c r="A1346" t="s">
        <v>2974</v>
      </c>
      <c r="B1346">
        <v>1</v>
      </c>
      <c r="C1346">
        <v>137352</v>
      </c>
      <c r="E1346" s="74">
        <v>342634</v>
      </c>
      <c r="F1346" s="75">
        <f t="shared" si="221"/>
        <v>1</v>
      </c>
      <c r="G1346" s="75">
        <f t="shared" si="221"/>
        <v>2</v>
      </c>
      <c r="H1346" s="75">
        <f t="shared" si="221"/>
        <v>3</v>
      </c>
      <c r="I1346" s="75">
        <f t="shared" si="221"/>
        <v>4</v>
      </c>
      <c r="J1346" s="75">
        <f t="shared" si="221"/>
        <v>5</v>
      </c>
      <c r="K1346" s="75">
        <f t="shared" si="221"/>
        <v>6</v>
      </c>
      <c r="L1346" s="75">
        <f t="shared" si="221"/>
        <v>7</v>
      </c>
      <c r="M1346" s="75">
        <f t="shared" si="221"/>
        <v>8</v>
      </c>
      <c r="N1346" s="75">
        <f t="shared" si="221"/>
        <v>9</v>
      </c>
      <c r="O1346" s="75">
        <f t="shared" si="221"/>
        <v>10</v>
      </c>
      <c r="P1346">
        <f t="shared" si="212"/>
        <v>1</v>
      </c>
      <c r="Q1346" t="str">
        <f t="shared" si="213"/>
        <v>D20201231</v>
      </c>
      <c r="R1346">
        <f t="shared" si="214"/>
        <v>16549896</v>
      </c>
      <c r="S1346">
        <v>1</v>
      </c>
      <c r="T1346">
        <f t="shared" si="215"/>
        <v>0</v>
      </c>
      <c r="U1346">
        <f t="shared" si="215"/>
        <v>1</v>
      </c>
      <c r="V1346">
        <f t="shared" si="215"/>
        <v>0</v>
      </c>
      <c r="W1346">
        <f t="shared" si="215"/>
        <v>0</v>
      </c>
    </row>
    <row r="1347" spans="1:23" x14ac:dyDescent="0.25">
      <c r="A1347" t="s">
        <v>2976</v>
      </c>
      <c r="B1347">
        <v>1</v>
      </c>
      <c r="C1347">
        <v>553496</v>
      </c>
      <c r="E1347" s="74">
        <v>343051</v>
      </c>
      <c r="F1347" s="75">
        <f t="shared" si="221"/>
        <v>1</v>
      </c>
      <c r="G1347" s="75">
        <f t="shared" si="221"/>
        <v>2</v>
      </c>
      <c r="H1347" s="75">
        <f t="shared" si="221"/>
        <v>3</v>
      </c>
      <c r="I1347" s="75">
        <f t="shared" si="221"/>
        <v>4</v>
      </c>
      <c r="J1347" s="75">
        <f t="shared" si="221"/>
        <v>5</v>
      </c>
      <c r="K1347" s="75">
        <f t="shared" si="221"/>
        <v>6</v>
      </c>
      <c r="L1347" s="75">
        <f t="shared" si="221"/>
        <v>7</v>
      </c>
      <c r="M1347" s="75">
        <f t="shared" si="221"/>
        <v>8</v>
      </c>
      <c r="N1347" s="75">
        <f t="shared" si="221"/>
        <v>9</v>
      </c>
      <c r="O1347" s="75">
        <f t="shared" si="221"/>
        <v>10</v>
      </c>
      <c r="P1347">
        <f t="shared" si="212"/>
        <v>1</v>
      </c>
      <c r="Q1347" t="str">
        <f t="shared" si="213"/>
        <v>D20201231</v>
      </c>
      <c r="R1347">
        <f t="shared" si="214"/>
        <v>108426</v>
      </c>
      <c r="S1347">
        <v>1</v>
      </c>
      <c r="T1347">
        <f t="shared" si="215"/>
        <v>0</v>
      </c>
      <c r="U1347">
        <f t="shared" si="215"/>
        <v>0</v>
      </c>
      <c r="V1347">
        <f t="shared" si="215"/>
        <v>0</v>
      </c>
      <c r="W1347">
        <f t="shared" si="215"/>
        <v>1</v>
      </c>
    </row>
    <row r="1348" spans="1:23" x14ac:dyDescent="0.25">
      <c r="A1348" t="s">
        <v>2978</v>
      </c>
      <c r="B1348">
        <v>1</v>
      </c>
      <c r="C1348">
        <v>146134</v>
      </c>
      <c r="E1348" s="74">
        <v>343248</v>
      </c>
      <c r="F1348" s="75">
        <f t="shared" si="221"/>
        <v>1</v>
      </c>
      <c r="G1348" s="75">
        <f t="shared" si="221"/>
        <v>2</v>
      </c>
      <c r="H1348" s="75">
        <f t="shared" si="221"/>
        <v>3</v>
      </c>
      <c r="I1348" s="75">
        <f t="shared" si="221"/>
        <v>4</v>
      </c>
      <c r="J1348" s="75">
        <f t="shared" si="221"/>
        <v>5</v>
      </c>
      <c r="K1348" s="75">
        <f t="shared" si="221"/>
        <v>6</v>
      </c>
      <c r="L1348" s="75">
        <f t="shared" si="221"/>
        <v>7</v>
      </c>
      <c r="M1348" s="75">
        <f t="shared" si="221"/>
        <v>8</v>
      </c>
      <c r="N1348" s="75">
        <f t="shared" si="221"/>
        <v>9</v>
      </c>
      <c r="O1348" s="75">
        <f t="shared" si="221"/>
        <v>10</v>
      </c>
      <c r="P1348">
        <f t="shared" si="212"/>
        <v>1</v>
      </c>
      <c r="Q1348" t="str">
        <f t="shared" si="213"/>
        <v>D20201231</v>
      </c>
      <c r="R1348">
        <f t="shared" si="214"/>
        <v>40355</v>
      </c>
      <c r="S1348">
        <v>1</v>
      </c>
      <c r="T1348">
        <f t="shared" si="215"/>
        <v>0</v>
      </c>
      <c r="U1348">
        <f t="shared" si="215"/>
        <v>0</v>
      </c>
      <c r="V1348">
        <f t="shared" si="215"/>
        <v>0</v>
      </c>
      <c r="W1348">
        <f t="shared" si="215"/>
        <v>1</v>
      </c>
    </row>
    <row r="1349" spans="1:23" x14ac:dyDescent="0.25">
      <c r="A1349" t="s">
        <v>2980</v>
      </c>
      <c r="B1349">
        <v>1</v>
      </c>
      <c r="C1349">
        <v>635862</v>
      </c>
      <c r="E1349" s="74">
        <v>343257</v>
      </c>
      <c r="F1349" s="75">
        <f t="shared" si="221"/>
        <v>1</v>
      </c>
      <c r="G1349" s="75">
        <f t="shared" si="221"/>
        <v>2</v>
      </c>
      <c r="H1349" s="75">
        <f t="shared" si="221"/>
        <v>3</v>
      </c>
      <c r="I1349" s="75">
        <f t="shared" si="221"/>
        <v>4</v>
      </c>
      <c r="J1349" s="75">
        <f t="shared" si="221"/>
        <v>100</v>
      </c>
      <c r="K1349" s="75">
        <f t="shared" si="221"/>
        <v>100</v>
      </c>
      <c r="L1349" s="75">
        <f t="shared" si="221"/>
        <v>100</v>
      </c>
      <c r="M1349" s="75">
        <f t="shared" si="221"/>
        <v>100</v>
      </c>
      <c r="N1349" s="75">
        <f t="shared" si="221"/>
        <v>100</v>
      </c>
      <c r="O1349" s="75">
        <f t="shared" si="221"/>
        <v>100</v>
      </c>
      <c r="P1349">
        <f t="shared" si="212"/>
        <v>1</v>
      </c>
      <c r="Q1349" t="str">
        <f t="shared" si="213"/>
        <v>D20201231</v>
      </c>
      <c r="R1349">
        <f t="shared" si="214"/>
        <v>55450</v>
      </c>
      <c r="S1349">
        <v>1</v>
      </c>
      <c r="T1349">
        <f t="shared" si="215"/>
        <v>0</v>
      </c>
      <c r="U1349">
        <f t="shared" si="215"/>
        <v>0</v>
      </c>
      <c r="V1349">
        <f t="shared" si="215"/>
        <v>0</v>
      </c>
      <c r="W1349">
        <f t="shared" si="215"/>
        <v>1</v>
      </c>
    </row>
    <row r="1350" spans="1:23" x14ac:dyDescent="0.25">
      <c r="A1350" t="s">
        <v>2982</v>
      </c>
      <c r="B1350">
        <v>1</v>
      </c>
      <c r="C1350">
        <v>265287</v>
      </c>
      <c r="E1350" s="74">
        <v>343770</v>
      </c>
      <c r="F1350" s="75">
        <f t="shared" si="221"/>
        <v>1</v>
      </c>
      <c r="G1350" s="75">
        <f t="shared" si="221"/>
        <v>2</v>
      </c>
      <c r="H1350" s="75">
        <f t="shared" si="221"/>
        <v>3</v>
      </c>
      <c r="I1350" s="75">
        <f t="shared" si="221"/>
        <v>4</v>
      </c>
      <c r="J1350" s="75">
        <f t="shared" si="221"/>
        <v>5</v>
      </c>
      <c r="K1350" s="75">
        <f t="shared" si="221"/>
        <v>6</v>
      </c>
      <c r="L1350" s="75">
        <f t="shared" si="221"/>
        <v>7</v>
      </c>
      <c r="M1350" s="75">
        <f t="shared" si="221"/>
        <v>8</v>
      </c>
      <c r="N1350" s="75">
        <f t="shared" si="221"/>
        <v>9</v>
      </c>
      <c r="O1350" s="75">
        <f t="shared" si="221"/>
        <v>10</v>
      </c>
      <c r="P1350">
        <f t="shared" ref="P1350:P1413" si="222">MIN(F1350:O1350)</f>
        <v>1</v>
      </c>
      <c r="Q1350" t="str">
        <f t="shared" ref="Q1350:Q1413" si="223">HLOOKUP($P1350,$F$3:$O$4,2,FALSE)</f>
        <v>D20201231</v>
      </c>
      <c r="R1350">
        <f t="shared" ref="R1350:R1413" si="224">VLOOKUP(CONCATENATE($Q1350,".",$E1350),$A$4:$C$488690,3,FALSE)</f>
        <v>75861</v>
      </c>
      <c r="S1350">
        <v>1</v>
      </c>
      <c r="T1350">
        <f t="shared" si="215"/>
        <v>0</v>
      </c>
      <c r="U1350">
        <f t="shared" si="215"/>
        <v>0</v>
      </c>
      <c r="V1350">
        <f t="shared" si="215"/>
        <v>0</v>
      </c>
      <c r="W1350">
        <f t="shared" si="215"/>
        <v>1</v>
      </c>
    </row>
    <row r="1351" spans="1:23" x14ac:dyDescent="0.25">
      <c r="A1351" t="s">
        <v>2984</v>
      </c>
      <c r="B1351">
        <v>1</v>
      </c>
      <c r="C1351">
        <v>79931</v>
      </c>
      <c r="E1351" s="74">
        <v>343903</v>
      </c>
      <c r="F1351" s="75">
        <f t="shared" si="221"/>
        <v>1</v>
      </c>
      <c r="G1351" s="75">
        <f t="shared" si="221"/>
        <v>2</v>
      </c>
      <c r="H1351" s="75">
        <f t="shared" si="221"/>
        <v>3</v>
      </c>
      <c r="I1351" s="75">
        <f t="shared" si="221"/>
        <v>4</v>
      </c>
      <c r="J1351" s="75">
        <f t="shared" si="221"/>
        <v>5</v>
      </c>
      <c r="K1351" s="75">
        <f t="shared" si="221"/>
        <v>6</v>
      </c>
      <c r="L1351" s="75">
        <f t="shared" si="221"/>
        <v>7</v>
      </c>
      <c r="M1351" s="75">
        <f t="shared" si="221"/>
        <v>8</v>
      </c>
      <c r="N1351" s="75">
        <f t="shared" si="221"/>
        <v>9</v>
      </c>
      <c r="O1351" s="75">
        <f t="shared" si="221"/>
        <v>10</v>
      </c>
      <c r="P1351">
        <f t="shared" si="222"/>
        <v>1</v>
      </c>
      <c r="Q1351" t="str">
        <f t="shared" si="223"/>
        <v>D20201231</v>
      </c>
      <c r="R1351">
        <f t="shared" si="224"/>
        <v>727104</v>
      </c>
      <c r="S1351">
        <v>1</v>
      </c>
      <c r="T1351">
        <f t="shared" si="215"/>
        <v>0</v>
      </c>
      <c r="U1351">
        <f t="shared" si="215"/>
        <v>0</v>
      </c>
      <c r="V1351">
        <f t="shared" si="215"/>
        <v>0</v>
      </c>
      <c r="W1351">
        <f t="shared" si="215"/>
        <v>1</v>
      </c>
    </row>
    <row r="1352" spans="1:23" x14ac:dyDescent="0.25">
      <c r="A1352" t="s">
        <v>2986</v>
      </c>
      <c r="B1352">
        <v>1</v>
      </c>
      <c r="C1352">
        <v>211195</v>
      </c>
      <c r="E1352" s="74">
        <v>343958</v>
      </c>
      <c r="F1352" s="75">
        <f t="shared" si="221"/>
        <v>1</v>
      </c>
      <c r="G1352" s="75">
        <f t="shared" si="221"/>
        <v>2</v>
      </c>
      <c r="H1352" s="75">
        <f t="shared" si="221"/>
        <v>3</v>
      </c>
      <c r="I1352" s="75">
        <f t="shared" si="221"/>
        <v>4</v>
      </c>
      <c r="J1352" s="75">
        <f t="shared" si="221"/>
        <v>5</v>
      </c>
      <c r="K1352" s="75">
        <f t="shared" si="221"/>
        <v>6</v>
      </c>
      <c r="L1352" s="75">
        <f t="shared" si="221"/>
        <v>7</v>
      </c>
      <c r="M1352" s="75">
        <f t="shared" si="221"/>
        <v>8</v>
      </c>
      <c r="N1352" s="75">
        <f t="shared" si="221"/>
        <v>9</v>
      </c>
      <c r="O1352" s="75">
        <f t="shared" si="221"/>
        <v>10</v>
      </c>
      <c r="P1352">
        <f t="shared" si="222"/>
        <v>1</v>
      </c>
      <c r="Q1352" t="str">
        <f t="shared" si="223"/>
        <v>D20201231</v>
      </c>
      <c r="R1352">
        <f t="shared" si="224"/>
        <v>92671</v>
      </c>
      <c r="S1352">
        <v>1</v>
      </c>
      <c r="T1352">
        <f t="shared" si="215"/>
        <v>0</v>
      </c>
      <c r="U1352">
        <f t="shared" si="215"/>
        <v>0</v>
      </c>
      <c r="V1352">
        <f t="shared" si="215"/>
        <v>0</v>
      </c>
      <c r="W1352">
        <f t="shared" si="215"/>
        <v>1</v>
      </c>
    </row>
    <row r="1353" spans="1:23" x14ac:dyDescent="0.25">
      <c r="A1353" t="s">
        <v>2988</v>
      </c>
      <c r="B1353">
        <v>1</v>
      </c>
      <c r="C1353">
        <v>208378</v>
      </c>
      <c r="E1353" s="74">
        <v>344647</v>
      </c>
      <c r="F1353" s="75">
        <f t="shared" si="221"/>
        <v>1</v>
      </c>
      <c r="G1353" s="75">
        <f t="shared" si="221"/>
        <v>2</v>
      </c>
      <c r="H1353" s="75">
        <f t="shared" si="221"/>
        <v>3</v>
      </c>
      <c r="I1353" s="75">
        <f t="shared" si="221"/>
        <v>4</v>
      </c>
      <c r="J1353" s="75">
        <f t="shared" si="221"/>
        <v>5</v>
      </c>
      <c r="K1353" s="75">
        <f t="shared" si="221"/>
        <v>6</v>
      </c>
      <c r="L1353" s="75">
        <f t="shared" si="221"/>
        <v>7</v>
      </c>
      <c r="M1353" s="75">
        <f t="shared" si="221"/>
        <v>8</v>
      </c>
      <c r="N1353" s="75">
        <f t="shared" si="221"/>
        <v>9</v>
      </c>
      <c r="O1353" s="75">
        <f t="shared" si="221"/>
        <v>10</v>
      </c>
      <c r="P1353">
        <f t="shared" si="222"/>
        <v>1</v>
      </c>
      <c r="Q1353" t="str">
        <f t="shared" si="223"/>
        <v>D20201231</v>
      </c>
      <c r="R1353">
        <f t="shared" si="224"/>
        <v>1116868</v>
      </c>
      <c r="S1353">
        <v>1</v>
      </c>
      <c r="T1353">
        <f t="shared" si="215"/>
        <v>0</v>
      </c>
      <c r="U1353">
        <f t="shared" si="215"/>
        <v>0</v>
      </c>
      <c r="V1353">
        <f t="shared" si="215"/>
        <v>1</v>
      </c>
      <c r="W1353">
        <f t="shared" si="215"/>
        <v>0</v>
      </c>
    </row>
    <row r="1354" spans="1:23" x14ac:dyDescent="0.25">
      <c r="A1354" t="s">
        <v>2989</v>
      </c>
      <c r="B1354">
        <v>1</v>
      </c>
      <c r="C1354">
        <v>120254</v>
      </c>
      <c r="E1354" s="74">
        <v>344816</v>
      </c>
      <c r="F1354" s="75">
        <f t="shared" si="221"/>
        <v>1</v>
      </c>
      <c r="G1354" s="75">
        <f t="shared" si="221"/>
        <v>2</v>
      </c>
      <c r="H1354" s="75">
        <f t="shared" si="221"/>
        <v>3</v>
      </c>
      <c r="I1354" s="75">
        <f t="shared" si="221"/>
        <v>100</v>
      </c>
      <c r="J1354" s="75">
        <f t="shared" si="221"/>
        <v>100</v>
      </c>
      <c r="K1354" s="75">
        <f t="shared" si="221"/>
        <v>100</v>
      </c>
      <c r="L1354" s="75">
        <f t="shared" si="221"/>
        <v>100</v>
      </c>
      <c r="M1354" s="75">
        <f t="shared" si="221"/>
        <v>100</v>
      </c>
      <c r="N1354" s="75">
        <f t="shared" si="221"/>
        <v>100</v>
      </c>
      <c r="O1354" s="75">
        <f t="shared" si="221"/>
        <v>100</v>
      </c>
      <c r="P1354">
        <f t="shared" si="222"/>
        <v>1</v>
      </c>
      <c r="Q1354" t="str">
        <f t="shared" si="223"/>
        <v>D20201231</v>
      </c>
      <c r="R1354">
        <f t="shared" si="224"/>
        <v>589651</v>
      </c>
      <c r="S1354">
        <v>1</v>
      </c>
      <c r="T1354">
        <f t="shared" si="215"/>
        <v>0</v>
      </c>
      <c r="U1354">
        <f t="shared" si="215"/>
        <v>0</v>
      </c>
      <c r="V1354">
        <f t="shared" si="215"/>
        <v>0</v>
      </c>
      <c r="W1354">
        <f t="shared" ref="T1354:W1417" si="225">IF(AND($R1354&gt;W$2,$R1354&lt;=W$3),1,0)</f>
        <v>1</v>
      </c>
    </row>
    <row r="1355" spans="1:23" x14ac:dyDescent="0.25">
      <c r="A1355" t="s">
        <v>2991</v>
      </c>
      <c r="B1355">
        <v>1</v>
      </c>
      <c r="C1355">
        <v>314739</v>
      </c>
      <c r="E1355" s="74">
        <v>344852</v>
      </c>
      <c r="F1355" s="75">
        <f t="shared" ref="F1355:O1364" si="226">IFERROR(VLOOKUP(CONCATENATE(F$4,".",$E1355),$A$4:$C$488690,2,FALSE)*F$3,100)</f>
        <v>1</v>
      </c>
      <c r="G1355" s="75">
        <f t="shared" si="226"/>
        <v>2</v>
      </c>
      <c r="H1355" s="75">
        <f t="shared" si="226"/>
        <v>3</v>
      </c>
      <c r="I1355" s="75">
        <f t="shared" si="226"/>
        <v>4</v>
      </c>
      <c r="J1355" s="75">
        <f t="shared" si="226"/>
        <v>5</v>
      </c>
      <c r="K1355" s="75">
        <f t="shared" si="226"/>
        <v>6</v>
      </c>
      <c r="L1355" s="75">
        <f t="shared" si="226"/>
        <v>7</v>
      </c>
      <c r="M1355" s="75">
        <f t="shared" si="226"/>
        <v>8</v>
      </c>
      <c r="N1355" s="75">
        <f t="shared" si="226"/>
        <v>9</v>
      </c>
      <c r="O1355" s="75">
        <f t="shared" si="226"/>
        <v>10</v>
      </c>
      <c r="P1355">
        <f t="shared" si="222"/>
        <v>1</v>
      </c>
      <c r="Q1355" t="str">
        <f t="shared" si="223"/>
        <v>D20201231</v>
      </c>
      <c r="R1355">
        <f t="shared" si="224"/>
        <v>133278</v>
      </c>
      <c r="S1355">
        <v>1</v>
      </c>
      <c r="T1355">
        <f t="shared" si="225"/>
        <v>0</v>
      </c>
      <c r="U1355">
        <f t="shared" si="225"/>
        <v>0</v>
      </c>
      <c r="V1355">
        <f t="shared" si="225"/>
        <v>0</v>
      </c>
      <c r="W1355">
        <f t="shared" si="225"/>
        <v>1</v>
      </c>
    </row>
    <row r="1356" spans="1:23" x14ac:dyDescent="0.25">
      <c r="A1356" t="s">
        <v>2993</v>
      </c>
      <c r="B1356">
        <v>1</v>
      </c>
      <c r="C1356">
        <v>34775324</v>
      </c>
      <c r="E1356" s="74">
        <v>345309</v>
      </c>
      <c r="F1356" s="75">
        <f t="shared" si="226"/>
        <v>1</v>
      </c>
      <c r="G1356" s="75">
        <f t="shared" si="226"/>
        <v>2</v>
      </c>
      <c r="H1356" s="75">
        <f t="shared" si="226"/>
        <v>3</v>
      </c>
      <c r="I1356" s="75">
        <f t="shared" si="226"/>
        <v>4</v>
      </c>
      <c r="J1356" s="75">
        <f t="shared" si="226"/>
        <v>5</v>
      </c>
      <c r="K1356" s="75">
        <f t="shared" si="226"/>
        <v>6</v>
      </c>
      <c r="L1356" s="75">
        <f t="shared" si="226"/>
        <v>7</v>
      </c>
      <c r="M1356" s="75">
        <f t="shared" si="226"/>
        <v>8</v>
      </c>
      <c r="N1356" s="75">
        <f t="shared" si="226"/>
        <v>9</v>
      </c>
      <c r="O1356" s="75">
        <f t="shared" si="226"/>
        <v>10</v>
      </c>
      <c r="P1356">
        <f t="shared" si="222"/>
        <v>1</v>
      </c>
      <c r="Q1356" t="str">
        <f t="shared" si="223"/>
        <v>D20201231</v>
      </c>
      <c r="R1356">
        <f t="shared" si="224"/>
        <v>1445224</v>
      </c>
      <c r="S1356">
        <v>1</v>
      </c>
      <c r="T1356">
        <f t="shared" si="225"/>
        <v>0</v>
      </c>
      <c r="U1356">
        <f t="shared" si="225"/>
        <v>0</v>
      </c>
      <c r="V1356">
        <f t="shared" si="225"/>
        <v>1</v>
      </c>
      <c r="W1356">
        <f t="shared" si="225"/>
        <v>0</v>
      </c>
    </row>
    <row r="1357" spans="1:23" x14ac:dyDescent="0.25">
      <c r="A1357" t="s">
        <v>2994</v>
      </c>
      <c r="B1357">
        <v>1</v>
      </c>
      <c r="C1357">
        <v>55481</v>
      </c>
      <c r="E1357" s="74">
        <v>345345</v>
      </c>
      <c r="F1357" s="75">
        <f t="shared" si="226"/>
        <v>1</v>
      </c>
      <c r="G1357" s="75">
        <f t="shared" si="226"/>
        <v>2</v>
      </c>
      <c r="H1357" s="75">
        <f t="shared" si="226"/>
        <v>3</v>
      </c>
      <c r="I1357" s="75">
        <f t="shared" si="226"/>
        <v>4</v>
      </c>
      <c r="J1357" s="75">
        <f t="shared" si="226"/>
        <v>5</v>
      </c>
      <c r="K1357" s="75">
        <f t="shared" si="226"/>
        <v>6</v>
      </c>
      <c r="L1357" s="75">
        <f t="shared" si="226"/>
        <v>7</v>
      </c>
      <c r="M1357" s="75">
        <f t="shared" si="226"/>
        <v>8</v>
      </c>
      <c r="N1357" s="75">
        <f t="shared" si="226"/>
        <v>9</v>
      </c>
      <c r="O1357" s="75">
        <f t="shared" si="226"/>
        <v>10</v>
      </c>
      <c r="P1357">
        <f t="shared" si="222"/>
        <v>1</v>
      </c>
      <c r="Q1357" t="str">
        <f t="shared" si="223"/>
        <v>D20201231</v>
      </c>
      <c r="R1357">
        <f t="shared" si="224"/>
        <v>399575</v>
      </c>
      <c r="S1357">
        <v>1</v>
      </c>
      <c r="T1357">
        <f t="shared" si="225"/>
        <v>0</v>
      </c>
      <c r="U1357">
        <f t="shared" si="225"/>
        <v>0</v>
      </c>
      <c r="V1357">
        <f t="shared" si="225"/>
        <v>0</v>
      </c>
      <c r="W1357">
        <f t="shared" si="225"/>
        <v>1</v>
      </c>
    </row>
    <row r="1358" spans="1:23" x14ac:dyDescent="0.25">
      <c r="A1358" t="s">
        <v>2996</v>
      </c>
      <c r="B1358">
        <v>1</v>
      </c>
      <c r="C1358">
        <v>2028161</v>
      </c>
      <c r="E1358" s="74">
        <v>345747</v>
      </c>
      <c r="F1358" s="75">
        <f t="shared" si="226"/>
        <v>1</v>
      </c>
      <c r="G1358" s="75">
        <f t="shared" si="226"/>
        <v>2</v>
      </c>
      <c r="H1358" s="75">
        <f t="shared" si="226"/>
        <v>3</v>
      </c>
      <c r="I1358" s="75">
        <f t="shared" si="226"/>
        <v>4</v>
      </c>
      <c r="J1358" s="75">
        <f t="shared" si="226"/>
        <v>5</v>
      </c>
      <c r="K1358" s="75">
        <f t="shared" si="226"/>
        <v>6</v>
      </c>
      <c r="L1358" s="75">
        <f t="shared" si="226"/>
        <v>7</v>
      </c>
      <c r="M1358" s="75">
        <f t="shared" si="226"/>
        <v>8</v>
      </c>
      <c r="N1358" s="75">
        <f t="shared" si="226"/>
        <v>9</v>
      </c>
      <c r="O1358" s="75">
        <f t="shared" si="226"/>
        <v>10</v>
      </c>
      <c r="P1358">
        <f t="shared" si="222"/>
        <v>1</v>
      </c>
      <c r="Q1358" t="str">
        <f t="shared" si="223"/>
        <v>D20201231</v>
      </c>
      <c r="R1358">
        <f t="shared" si="224"/>
        <v>609282</v>
      </c>
      <c r="S1358">
        <v>1</v>
      </c>
      <c r="T1358">
        <f t="shared" si="225"/>
        <v>0</v>
      </c>
      <c r="U1358">
        <f t="shared" si="225"/>
        <v>0</v>
      </c>
      <c r="V1358">
        <f t="shared" si="225"/>
        <v>0</v>
      </c>
      <c r="W1358">
        <f t="shared" si="225"/>
        <v>1</v>
      </c>
    </row>
    <row r="1359" spans="1:23" x14ac:dyDescent="0.25">
      <c r="A1359" t="s">
        <v>2998</v>
      </c>
      <c r="B1359">
        <v>1</v>
      </c>
      <c r="C1359">
        <v>889123</v>
      </c>
      <c r="E1359" s="74">
        <v>345756</v>
      </c>
      <c r="F1359" s="75">
        <f t="shared" si="226"/>
        <v>1</v>
      </c>
      <c r="G1359" s="75">
        <f t="shared" si="226"/>
        <v>2</v>
      </c>
      <c r="H1359" s="75">
        <f t="shared" si="226"/>
        <v>3</v>
      </c>
      <c r="I1359" s="75">
        <f t="shared" si="226"/>
        <v>4</v>
      </c>
      <c r="J1359" s="75">
        <f t="shared" si="226"/>
        <v>5</v>
      </c>
      <c r="K1359" s="75">
        <f t="shared" si="226"/>
        <v>6</v>
      </c>
      <c r="L1359" s="75">
        <f t="shared" si="226"/>
        <v>7</v>
      </c>
      <c r="M1359" s="75">
        <f t="shared" si="226"/>
        <v>8</v>
      </c>
      <c r="N1359" s="75">
        <f t="shared" si="226"/>
        <v>9</v>
      </c>
      <c r="O1359" s="75">
        <f t="shared" si="226"/>
        <v>10</v>
      </c>
      <c r="P1359">
        <f t="shared" si="222"/>
        <v>1</v>
      </c>
      <c r="Q1359" t="str">
        <f t="shared" si="223"/>
        <v>D20201231</v>
      </c>
      <c r="R1359">
        <f t="shared" si="224"/>
        <v>489510</v>
      </c>
      <c r="S1359">
        <v>1</v>
      </c>
      <c r="T1359">
        <f t="shared" si="225"/>
        <v>0</v>
      </c>
      <c r="U1359">
        <f t="shared" si="225"/>
        <v>0</v>
      </c>
      <c r="V1359">
        <f t="shared" si="225"/>
        <v>0</v>
      </c>
      <c r="W1359">
        <f t="shared" si="225"/>
        <v>1</v>
      </c>
    </row>
    <row r="1360" spans="1:23" x14ac:dyDescent="0.25">
      <c r="A1360" t="s">
        <v>3000</v>
      </c>
      <c r="B1360">
        <v>1</v>
      </c>
      <c r="C1360">
        <v>1387224</v>
      </c>
      <c r="E1360" s="74">
        <v>345877</v>
      </c>
      <c r="F1360" s="75">
        <f t="shared" si="226"/>
        <v>1</v>
      </c>
      <c r="G1360" s="75">
        <f t="shared" si="226"/>
        <v>2</v>
      </c>
      <c r="H1360" s="75">
        <f t="shared" si="226"/>
        <v>3</v>
      </c>
      <c r="I1360" s="75">
        <f t="shared" si="226"/>
        <v>4</v>
      </c>
      <c r="J1360" s="75">
        <f t="shared" si="226"/>
        <v>5</v>
      </c>
      <c r="K1360" s="75">
        <f t="shared" si="226"/>
        <v>6</v>
      </c>
      <c r="L1360" s="75">
        <f t="shared" si="226"/>
        <v>7</v>
      </c>
      <c r="M1360" s="75">
        <f t="shared" si="226"/>
        <v>8</v>
      </c>
      <c r="N1360" s="75">
        <f t="shared" si="226"/>
        <v>9</v>
      </c>
      <c r="O1360" s="75">
        <f t="shared" si="226"/>
        <v>10</v>
      </c>
      <c r="P1360">
        <f t="shared" si="222"/>
        <v>1</v>
      </c>
      <c r="Q1360" t="str">
        <f t="shared" si="223"/>
        <v>D20201231</v>
      </c>
      <c r="R1360">
        <f t="shared" si="224"/>
        <v>514482</v>
      </c>
      <c r="S1360">
        <v>1</v>
      </c>
      <c r="T1360">
        <f t="shared" si="225"/>
        <v>0</v>
      </c>
      <c r="U1360">
        <f t="shared" si="225"/>
        <v>0</v>
      </c>
      <c r="V1360">
        <f t="shared" si="225"/>
        <v>0</v>
      </c>
      <c r="W1360">
        <f t="shared" si="225"/>
        <v>1</v>
      </c>
    </row>
    <row r="1361" spans="1:23" x14ac:dyDescent="0.25">
      <c r="A1361" t="s">
        <v>3001</v>
      </c>
      <c r="B1361">
        <v>1</v>
      </c>
      <c r="C1361">
        <v>56389</v>
      </c>
      <c r="E1361" s="74">
        <v>346379</v>
      </c>
      <c r="F1361" s="75">
        <f t="shared" si="226"/>
        <v>1</v>
      </c>
      <c r="G1361" s="75">
        <f t="shared" si="226"/>
        <v>2</v>
      </c>
      <c r="H1361" s="75">
        <f t="shared" si="226"/>
        <v>3</v>
      </c>
      <c r="I1361" s="75">
        <f t="shared" si="226"/>
        <v>4</v>
      </c>
      <c r="J1361" s="75">
        <f t="shared" si="226"/>
        <v>5</v>
      </c>
      <c r="K1361" s="75">
        <f t="shared" si="226"/>
        <v>6</v>
      </c>
      <c r="L1361" s="75">
        <f t="shared" si="226"/>
        <v>7</v>
      </c>
      <c r="M1361" s="75">
        <f t="shared" si="226"/>
        <v>8</v>
      </c>
      <c r="N1361" s="75">
        <f t="shared" si="226"/>
        <v>9</v>
      </c>
      <c r="O1361" s="75">
        <f t="shared" si="226"/>
        <v>10</v>
      </c>
      <c r="P1361">
        <f t="shared" si="222"/>
        <v>1</v>
      </c>
      <c r="Q1361" t="str">
        <f t="shared" si="223"/>
        <v>D20201231</v>
      </c>
      <c r="R1361">
        <f t="shared" si="224"/>
        <v>214021</v>
      </c>
      <c r="S1361">
        <v>1</v>
      </c>
      <c r="T1361">
        <f t="shared" si="225"/>
        <v>0</v>
      </c>
      <c r="U1361">
        <f t="shared" si="225"/>
        <v>0</v>
      </c>
      <c r="V1361">
        <f t="shared" si="225"/>
        <v>0</v>
      </c>
      <c r="W1361">
        <f t="shared" si="225"/>
        <v>1</v>
      </c>
    </row>
    <row r="1362" spans="1:23" x14ac:dyDescent="0.25">
      <c r="A1362" t="s">
        <v>3003</v>
      </c>
      <c r="B1362">
        <v>1</v>
      </c>
      <c r="C1362">
        <v>283477</v>
      </c>
      <c r="E1362" s="74">
        <v>346566</v>
      </c>
      <c r="F1362" s="75">
        <f t="shared" si="226"/>
        <v>1</v>
      </c>
      <c r="G1362" s="75">
        <f t="shared" si="226"/>
        <v>2</v>
      </c>
      <c r="H1362" s="75">
        <f t="shared" si="226"/>
        <v>3</v>
      </c>
      <c r="I1362" s="75">
        <f t="shared" si="226"/>
        <v>4</v>
      </c>
      <c r="J1362" s="75">
        <f t="shared" si="226"/>
        <v>5</v>
      </c>
      <c r="K1362" s="75">
        <f t="shared" si="226"/>
        <v>6</v>
      </c>
      <c r="L1362" s="75">
        <f t="shared" si="226"/>
        <v>7</v>
      </c>
      <c r="M1362" s="75">
        <f t="shared" si="226"/>
        <v>8</v>
      </c>
      <c r="N1362" s="75">
        <f t="shared" si="226"/>
        <v>9</v>
      </c>
      <c r="O1362" s="75">
        <f t="shared" si="226"/>
        <v>10</v>
      </c>
      <c r="P1362">
        <f t="shared" si="222"/>
        <v>1</v>
      </c>
      <c r="Q1362" t="str">
        <f t="shared" si="223"/>
        <v>D20201231</v>
      </c>
      <c r="R1362">
        <f t="shared" si="224"/>
        <v>66834</v>
      </c>
      <c r="S1362">
        <v>1</v>
      </c>
      <c r="T1362">
        <f t="shared" si="225"/>
        <v>0</v>
      </c>
      <c r="U1362">
        <f t="shared" si="225"/>
        <v>0</v>
      </c>
      <c r="V1362">
        <f t="shared" si="225"/>
        <v>0</v>
      </c>
      <c r="W1362">
        <f t="shared" si="225"/>
        <v>1</v>
      </c>
    </row>
    <row r="1363" spans="1:23" x14ac:dyDescent="0.25">
      <c r="A1363" t="s">
        <v>3005</v>
      </c>
      <c r="B1363">
        <v>1</v>
      </c>
      <c r="C1363">
        <v>132637</v>
      </c>
      <c r="E1363" s="74">
        <v>346771</v>
      </c>
      <c r="F1363" s="75">
        <f t="shared" si="226"/>
        <v>1</v>
      </c>
      <c r="G1363" s="75">
        <f t="shared" si="226"/>
        <v>2</v>
      </c>
      <c r="H1363" s="75">
        <f t="shared" si="226"/>
        <v>3</v>
      </c>
      <c r="I1363" s="75">
        <f t="shared" si="226"/>
        <v>4</v>
      </c>
      <c r="J1363" s="75">
        <f t="shared" si="226"/>
        <v>5</v>
      </c>
      <c r="K1363" s="75">
        <f t="shared" si="226"/>
        <v>6</v>
      </c>
      <c r="L1363" s="75">
        <f t="shared" si="226"/>
        <v>7</v>
      </c>
      <c r="M1363" s="75">
        <f t="shared" si="226"/>
        <v>8</v>
      </c>
      <c r="N1363" s="75">
        <f t="shared" si="226"/>
        <v>9</v>
      </c>
      <c r="O1363" s="75">
        <f t="shared" si="226"/>
        <v>10</v>
      </c>
      <c r="P1363">
        <f t="shared" si="222"/>
        <v>1</v>
      </c>
      <c r="Q1363" t="str">
        <f t="shared" si="223"/>
        <v>D20201231</v>
      </c>
      <c r="R1363">
        <f t="shared" si="224"/>
        <v>203521</v>
      </c>
      <c r="S1363">
        <v>1</v>
      </c>
      <c r="T1363">
        <f t="shared" si="225"/>
        <v>0</v>
      </c>
      <c r="U1363">
        <f t="shared" si="225"/>
        <v>0</v>
      </c>
      <c r="V1363">
        <f t="shared" si="225"/>
        <v>0</v>
      </c>
      <c r="W1363">
        <f t="shared" si="225"/>
        <v>1</v>
      </c>
    </row>
    <row r="1364" spans="1:23" x14ac:dyDescent="0.25">
      <c r="A1364" t="s">
        <v>3007</v>
      </c>
      <c r="B1364">
        <v>1</v>
      </c>
      <c r="C1364">
        <v>166502</v>
      </c>
      <c r="E1364" s="74">
        <v>347022</v>
      </c>
      <c r="F1364" s="75">
        <f t="shared" si="226"/>
        <v>1</v>
      </c>
      <c r="G1364" s="75">
        <f t="shared" si="226"/>
        <v>2</v>
      </c>
      <c r="H1364" s="75">
        <f t="shared" si="226"/>
        <v>3</v>
      </c>
      <c r="I1364" s="75">
        <f t="shared" si="226"/>
        <v>4</v>
      </c>
      <c r="J1364" s="75">
        <f t="shared" si="226"/>
        <v>5</v>
      </c>
      <c r="K1364" s="75">
        <f t="shared" si="226"/>
        <v>6</v>
      </c>
      <c r="L1364" s="75">
        <f t="shared" si="226"/>
        <v>7</v>
      </c>
      <c r="M1364" s="75">
        <f t="shared" si="226"/>
        <v>8</v>
      </c>
      <c r="N1364" s="75">
        <f t="shared" si="226"/>
        <v>9</v>
      </c>
      <c r="O1364" s="75">
        <f t="shared" si="226"/>
        <v>10</v>
      </c>
      <c r="P1364">
        <f t="shared" si="222"/>
        <v>1</v>
      </c>
      <c r="Q1364" t="str">
        <f t="shared" si="223"/>
        <v>D20201231</v>
      </c>
      <c r="R1364">
        <f t="shared" si="224"/>
        <v>240474</v>
      </c>
      <c r="S1364">
        <v>1</v>
      </c>
      <c r="T1364">
        <f t="shared" si="225"/>
        <v>0</v>
      </c>
      <c r="U1364">
        <f t="shared" si="225"/>
        <v>0</v>
      </c>
      <c r="V1364">
        <f t="shared" si="225"/>
        <v>0</v>
      </c>
      <c r="W1364">
        <f t="shared" si="225"/>
        <v>1</v>
      </c>
    </row>
    <row r="1365" spans="1:23" x14ac:dyDescent="0.25">
      <c r="A1365" t="s">
        <v>3009</v>
      </c>
      <c r="B1365">
        <v>1</v>
      </c>
      <c r="C1365">
        <v>3851734</v>
      </c>
      <c r="E1365" s="74">
        <v>347639</v>
      </c>
      <c r="F1365" s="75">
        <f t="shared" ref="F1365:O1374" si="227">IFERROR(VLOOKUP(CONCATENATE(F$4,".",$E1365),$A$4:$C$488690,2,FALSE)*F$3,100)</f>
        <v>1</v>
      </c>
      <c r="G1365" s="75">
        <f t="shared" si="227"/>
        <v>2</v>
      </c>
      <c r="H1365" s="75">
        <f t="shared" si="227"/>
        <v>3</v>
      </c>
      <c r="I1365" s="75">
        <f t="shared" si="227"/>
        <v>4</v>
      </c>
      <c r="J1365" s="75">
        <f t="shared" si="227"/>
        <v>5</v>
      </c>
      <c r="K1365" s="75">
        <f t="shared" si="227"/>
        <v>6</v>
      </c>
      <c r="L1365" s="75">
        <f t="shared" si="227"/>
        <v>7</v>
      </c>
      <c r="M1365" s="75">
        <f t="shared" si="227"/>
        <v>8</v>
      </c>
      <c r="N1365" s="75">
        <f t="shared" si="227"/>
        <v>9</v>
      </c>
      <c r="O1365" s="75">
        <f t="shared" si="227"/>
        <v>10</v>
      </c>
      <c r="P1365">
        <f t="shared" si="222"/>
        <v>1</v>
      </c>
      <c r="Q1365" t="str">
        <f t="shared" si="223"/>
        <v>D20201231</v>
      </c>
      <c r="R1365">
        <f t="shared" si="224"/>
        <v>396849</v>
      </c>
      <c r="S1365">
        <v>1</v>
      </c>
      <c r="T1365">
        <f t="shared" si="225"/>
        <v>0</v>
      </c>
      <c r="U1365">
        <f t="shared" si="225"/>
        <v>0</v>
      </c>
      <c r="V1365">
        <f t="shared" si="225"/>
        <v>0</v>
      </c>
      <c r="W1365">
        <f t="shared" si="225"/>
        <v>1</v>
      </c>
    </row>
    <row r="1366" spans="1:23" x14ac:dyDescent="0.25">
      <c r="A1366" t="s">
        <v>3011</v>
      </c>
      <c r="B1366">
        <v>1</v>
      </c>
      <c r="C1366">
        <v>188210</v>
      </c>
      <c r="E1366" s="74">
        <v>347956</v>
      </c>
      <c r="F1366" s="75">
        <f t="shared" si="227"/>
        <v>1</v>
      </c>
      <c r="G1366" s="75">
        <f t="shared" si="227"/>
        <v>2</v>
      </c>
      <c r="H1366" s="75">
        <f t="shared" si="227"/>
        <v>3</v>
      </c>
      <c r="I1366" s="75">
        <f t="shared" si="227"/>
        <v>4</v>
      </c>
      <c r="J1366" s="75">
        <f t="shared" si="227"/>
        <v>5</v>
      </c>
      <c r="K1366" s="75">
        <f t="shared" si="227"/>
        <v>6</v>
      </c>
      <c r="L1366" s="75">
        <f t="shared" si="227"/>
        <v>7</v>
      </c>
      <c r="M1366" s="75">
        <f t="shared" si="227"/>
        <v>8</v>
      </c>
      <c r="N1366" s="75">
        <f t="shared" si="227"/>
        <v>9</v>
      </c>
      <c r="O1366" s="75">
        <f t="shared" si="227"/>
        <v>10</v>
      </c>
      <c r="P1366">
        <f t="shared" si="222"/>
        <v>1</v>
      </c>
      <c r="Q1366" t="str">
        <f t="shared" si="223"/>
        <v>D20201231</v>
      </c>
      <c r="R1366">
        <f t="shared" si="224"/>
        <v>809642</v>
      </c>
      <c r="S1366">
        <v>1</v>
      </c>
      <c r="T1366">
        <f t="shared" si="225"/>
        <v>0</v>
      </c>
      <c r="U1366">
        <f t="shared" si="225"/>
        <v>0</v>
      </c>
      <c r="V1366">
        <f t="shared" si="225"/>
        <v>0</v>
      </c>
      <c r="W1366">
        <f t="shared" si="225"/>
        <v>1</v>
      </c>
    </row>
    <row r="1367" spans="1:23" x14ac:dyDescent="0.25">
      <c r="A1367" t="s">
        <v>3013</v>
      </c>
      <c r="B1367">
        <v>1</v>
      </c>
      <c r="C1367">
        <v>102003</v>
      </c>
      <c r="E1367" s="74">
        <v>348159</v>
      </c>
      <c r="F1367" s="75">
        <f t="shared" si="227"/>
        <v>1</v>
      </c>
      <c r="G1367" s="75">
        <f t="shared" si="227"/>
        <v>2</v>
      </c>
      <c r="H1367" s="75">
        <f t="shared" si="227"/>
        <v>3</v>
      </c>
      <c r="I1367" s="75">
        <f t="shared" si="227"/>
        <v>4</v>
      </c>
      <c r="J1367" s="75">
        <f t="shared" si="227"/>
        <v>5</v>
      </c>
      <c r="K1367" s="75">
        <f t="shared" si="227"/>
        <v>6</v>
      </c>
      <c r="L1367" s="75">
        <f t="shared" si="227"/>
        <v>7</v>
      </c>
      <c r="M1367" s="75">
        <f t="shared" si="227"/>
        <v>8</v>
      </c>
      <c r="N1367" s="75">
        <f t="shared" si="227"/>
        <v>9</v>
      </c>
      <c r="O1367" s="75">
        <f t="shared" si="227"/>
        <v>10</v>
      </c>
      <c r="P1367">
        <f t="shared" si="222"/>
        <v>1</v>
      </c>
      <c r="Q1367" t="str">
        <f t="shared" si="223"/>
        <v>D20201231</v>
      </c>
      <c r="R1367">
        <f t="shared" si="224"/>
        <v>167482</v>
      </c>
      <c r="S1367">
        <v>1</v>
      </c>
      <c r="T1367">
        <f t="shared" si="225"/>
        <v>0</v>
      </c>
      <c r="U1367">
        <f t="shared" si="225"/>
        <v>0</v>
      </c>
      <c r="V1367">
        <f t="shared" si="225"/>
        <v>0</v>
      </c>
      <c r="W1367">
        <f t="shared" si="225"/>
        <v>1</v>
      </c>
    </row>
    <row r="1368" spans="1:23" x14ac:dyDescent="0.25">
      <c r="A1368" t="s">
        <v>3015</v>
      </c>
      <c r="B1368">
        <v>1</v>
      </c>
      <c r="C1368">
        <v>182041</v>
      </c>
      <c r="E1368" s="74">
        <v>348720</v>
      </c>
      <c r="F1368" s="75">
        <f t="shared" si="227"/>
        <v>1</v>
      </c>
      <c r="G1368" s="75">
        <f t="shared" si="227"/>
        <v>2</v>
      </c>
      <c r="H1368" s="75">
        <f t="shared" si="227"/>
        <v>3</v>
      </c>
      <c r="I1368" s="75">
        <f t="shared" si="227"/>
        <v>4</v>
      </c>
      <c r="J1368" s="75">
        <f t="shared" si="227"/>
        <v>5</v>
      </c>
      <c r="K1368" s="75">
        <f t="shared" si="227"/>
        <v>6</v>
      </c>
      <c r="L1368" s="75">
        <f t="shared" si="227"/>
        <v>7</v>
      </c>
      <c r="M1368" s="75">
        <f t="shared" si="227"/>
        <v>8</v>
      </c>
      <c r="N1368" s="75">
        <f t="shared" si="227"/>
        <v>9</v>
      </c>
      <c r="O1368" s="75">
        <f t="shared" si="227"/>
        <v>10</v>
      </c>
      <c r="P1368">
        <f t="shared" si="222"/>
        <v>1</v>
      </c>
      <c r="Q1368" t="str">
        <f t="shared" si="223"/>
        <v>D20201231</v>
      </c>
      <c r="R1368">
        <f t="shared" si="224"/>
        <v>754129</v>
      </c>
      <c r="S1368">
        <v>1</v>
      </c>
      <c r="T1368">
        <f t="shared" si="225"/>
        <v>0</v>
      </c>
      <c r="U1368">
        <f t="shared" si="225"/>
        <v>0</v>
      </c>
      <c r="V1368">
        <f t="shared" si="225"/>
        <v>0</v>
      </c>
      <c r="W1368">
        <f t="shared" si="225"/>
        <v>1</v>
      </c>
    </row>
    <row r="1369" spans="1:23" x14ac:dyDescent="0.25">
      <c r="A1369" t="s">
        <v>3016</v>
      </c>
      <c r="B1369">
        <v>1</v>
      </c>
      <c r="C1369">
        <v>602817</v>
      </c>
      <c r="E1369" s="74">
        <v>349129</v>
      </c>
      <c r="F1369" s="75">
        <f t="shared" si="227"/>
        <v>1</v>
      </c>
      <c r="G1369" s="75">
        <f t="shared" si="227"/>
        <v>2</v>
      </c>
      <c r="H1369" s="75">
        <f t="shared" si="227"/>
        <v>3</v>
      </c>
      <c r="I1369" s="75">
        <f t="shared" si="227"/>
        <v>4</v>
      </c>
      <c r="J1369" s="75">
        <f t="shared" si="227"/>
        <v>5</v>
      </c>
      <c r="K1369" s="75">
        <f t="shared" si="227"/>
        <v>6</v>
      </c>
      <c r="L1369" s="75">
        <f t="shared" si="227"/>
        <v>7</v>
      </c>
      <c r="M1369" s="75">
        <f t="shared" si="227"/>
        <v>8</v>
      </c>
      <c r="N1369" s="75">
        <f t="shared" si="227"/>
        <v>9</v>
      </c>
      <c r="O1369" s="75">
        <f t="shared" si="227"/>
        <v>10</v>
      </c>
      <c r="P1369">
        <f t="shared" si="222"/>
        <v>1</v>
      </c>
      <c r="Q1369" t="str">
        <f t="shared" si="223"/>
        <v>D20201231</v>
      </c>
      <c r="R1369">
        <f t="shared" si="224"/>
        <v>226536</v>
      </c>
      <c r="S1369">
        <v>1</v>
      </c>
      <c r="T1369">
        <f t="shared" si="225"/>
        <v>0</v>
      </c>
      <c r="U1369">
        <f t="shared" si="225"/>
        <v>0</v>
      </c>
      <c r="V1369">
        <f t="shared" si="225"/>
        <v>0</v>
      </c>
      <c r="W1369">
        <f t="shared" si="225"/>
        <v>1</v>
      </c>
    </row>
    <row r="1370" spans="1:23" x14ac:dyDescent="0.25">
      <c r="A1370" t="s">
        <v>3017</v>
      </c>
      <c r="B1370">
        <v>1</v>
      </c>
      <c r="C1370">
        <v>4542731</v>
      </c>
      <c r="E1370" s="74">
        <v>349343</v>
      </c>
      <c r="F1370" s="75">
        <f t="shared" si="227"/>
        <v>1</v>
      </c>
      <c r="G1370" s="75">
        <f t="shared" si="227"/>
        <v>2</v>
      </c>
      <c r="H1370" s="75">
        <f t="shared" si="227"/>
        <v>3</v>
      </c>
      <c r="I1370" s="75">
        <f t="shared" si="227"/>
        <v>4</v>
      </c>
      <c r="J1370" s="75">
        <f t="shared" si="227"/>
        <v>5</v>
      </c>
      <c r="K1370" s="75">
        <f t="shared" si="227"/>
        <v>6</v>
      </c>
      <c r="L1370" s="75">
        <f t="shared" si="227"/>
        <v>7</v>
      </c>
      <c r="M1370" s="75">
        <f t="shared" si="227"/>
        <v>8</v>
      </c>
      <c r="N1370" s="75">
        <f t="shared" si="227"/>
        <v>9</v>
      </c>
      <c r="O1370" s="75">
        <f t="shared" si="227"/>
        <v>10</v>
      </c>
      <c r="P1370">
        <f t="shared" si="222"/>
        <v>1</v>
      </c>
      <c r="Q1370" t="str">
        <f t="shared" si="223"/>
        <v>D20201231</v>
      </c>
      <c r="R1370">
        <f t="shared" si="224"/>
        <v>197353</v>
      </c>
      <c r="S1370">
        <v>1</v>
      </c>
      <c r="T1370">
        <f t="shared" si="225"/>
        <v>0</v>
      </c>
      <c r="U1370">
        <f t="shared" si="225"/>
        <v>0</v>
      </c>
      <c r="V1370">
        <f t="shared" si="225"/>
        <v>0</v>
      </c>
      <c r="W1370">
        <f t="shared" si="225"/>
        <v>1</v>
      </c>
    </row>
    <row r="1371" spans="1:23" x14ac:dyDescent="0.25">
      <c r="A1371" t="s">
        <v>3019</v>
      </c>
      <c r="B1371">
        <v>1</v>
      </c>
      <c r="C1371">
        <v>73888344</v>
      </c>
      <c r="E1371" s="74">
        <v>350572</v>
      </c>
      <c r="F1371" s="75">
        <f t="shared" si="227"/>
        <v>1</v>
      </c>
      <c r="G1371" s="75">
        <f t="shared" si="227"/>
        <v>2</v>
      </c>
      <c r="H1371" s="75">
        <f t="shared" si="227"/>
        <v>3</v>
      </c>
      <c r="I1371" s="75">
        <f t="shared" si="227"/>
        <v>4</v>
      </c>
      <c r="J1371" s="75">
        <f t="shared" si="227"/>
        <v>5</v>
      </c>
      <c r="K1371" s="75">
        <f t="shared" si="227"/>
        <v>6</v>
      </c>
      <c r="L1371" s="75">
        <f t="shared" si="227"/>
        <v>7</v>
      </c>
      <c r="M1371" s="75">
        <f t="shared" si="227"/>
        <v>8</v>
      </c>
      <c r="N1371" s="75">
        <f t="shared" si="227"/>
        <v>9</v>
      </c>
      <c r="O1371" s="75">
        <f t="shared" si="227"/>
        <v>10</v>
      </c>
      <c r="P1371">
        <f t="shared" si="222"/>
        <v>1</v>
      </c>
      <c r="Q1371" t="str">
        <f t="shared" si="223"/>
        <v>D20201231</v>
      </c>
      <c r="R1371">
        <f t="shared" si="224"/>
        <v>175029</v>
      </c>
      <c r="S1371">
        <v>1</v>
      </c>
      <c r="T1371">
        <f t="shared" si="225"/>
        <v>0</v>
      </c>
      <c r="U1371">
        <f t="shared" si="225"/>
        <v>0</v>
      </c>
      <c r="V1371">
        <f t="shared" si="225"/>
        <v>0</v>
      </c>
      <c r="W1371">
        <f t="shared" si="225"/>
        <v>1</v>
      </c>
    </row>
    <row r="1372" spans="1:23" x14ac:dyDescent="0.25">
      <c r="A1372" t="s">
        <v>3021</v>
      </c>
      <c r="B1372">
        <v>1</v>
      </c>
      <c r="C1372">
        <v>281427</v>
      </c>
      <c r="E1372" s="74">
        <v>350657</v>
      </c>
      <c r="F1372" s="75">
        <f t="shared" si="227"/>
        <v>1</v>
      </c>
      <c r="G1372" s="75">
        <f t="shared" si="227"/>
        <v>2</v>
      </c>
      <c r="H1372" s="75">
        <f t="shared" si="227"/>
        <v>3</v>
      </c>
      <c r="I1372" s="75">
        <f t="shared" si="227"/>
        <v>4</v>
      </c>
      <c r="J1372" s="75">
        <f t="shared" si="227"/>
        <v>5</v>
      </c>
      <c r="K1372" s="75">
        <f t="shared" si="227"/>
        <v>6</v>
      </c>
      <c r="L1372" s="75">
        <f t="shared" si="227"/>
        <v>7</v>
      </c>
      <c r="M1372" s="75">
        <f t="shared" si="227"/>
        <v>8</v>
      </c>
      <c r="N1372" s="75">
        <f t="shared" si="227"/>
        <v>9</v>
      </c>
      <c r="O1372" s="75">
        <f t="shared" si="227"/>
        <v>10</v>
      </c>
      <c r="P1372">
        <f t="shared" si="222"/>
        <v>1</v>
      </c>
      <c r="Q1372" t="str">
        <f t="shared" si="223"/>
        <v>D20201231</v>
      </c>
      <c r="R1372">
        <f t="shared" si="224"/>
        <v>42643</v>
      </c>
      <c r="S1372">
        <v>1</v>
      </c>
      <c r="T1372">
        <f t="shared" si="225"/>
        <v>0</v>
      </c>
      <c r="U1372">
        <f t="shared" si="225"/>
        <v>0</v>
      </c>
      <c r="V1372">
        <f t="shared" si="225"/>
        <v>0</v>
      </c>
      <c r="W1372">
        <f t="shared" si="225"/>
        <v>1</v>
      </c>
    </row>
    <row r="1373" spans="1:23" x14ac:dyDescent="0.25">
      <c r="A1373" t="s">
        <v>3023</v>
      </c>
      <c r="B1373">
        <v>1</v>
      </c>
      <c r="C1373">
        <v>434045</v>
      </c>
      <c r="E1373" s="74">
        <v>350750</v>
      </c>
      <c r="F1373" s="75">
        <f t="shared" si="227"/>
        <v>1</v>
      </c>
      <c r="G1373" s="75">
        <f t="shared" si="227"/>
        <v>2</v>
      </c>
      <c r="H1373" s="75">
        <f t="shared" si="227"/>
        <v>3</v>
      </c>
      <c r="I1373" s="75">
        <f t="shared" si="227"/>
        <v>4</v>
      </c>
      <c r="J1373" s="75">
        <f t="shared" si="227"/>
        <v>5</v>
      </c>
      <c r="K1373" s="75">
        <f t="shared" si="227"/>
        <v>6</v>
      </c>
      <c r="L1373" s="75">
        <f t="shared" si="227"/>
        <v>7</v>
      </c>
      <c r="M1373" s="75">
        <f t="shared" si="227"/>
        <v>8</v>
      </c>
      <c r="N1373" s="75">
        <f t="shared" si="227"/>
        <v>9</v>
      </c>
      <c r="O1373" s="75">
        <f t="shared" si="227"/>
        <v>10</v>
      </c>
      <c r="P1373">
        <f t="shared" si="222"/>
        <v>1</v>
      </c>
      <c r="Q1373" t="str">
        <f t="shared" si="223"/>
        <v>D20201231</v>
      </c>
      <c r="R1373">
        <f t="shared" si="224"/>
        <v>203754</v>
      </c>
      <c r="S1373">
        <v>1</v>
      </c>
      <c r="T1373">
        <f t="shared" si="225"/>
        <v>0</v>
      </c>
      <c r="U1373">
        <f t="shared" si="225"/>
        <v>0</v>
      </c>
      <c r="V1373">
        <f t="shared" si="225"/>
        <v>0</v>
      </c>
      <c r="W1373">
        <f t="shared" si="225"/>
        <v>1</v>
      </c>
    </row>
    <row r="1374" spans="1:23" x14ac:dyDescent="0.25">
      <c r="A1374" t="s">
        <v>3025</v>
      </c>
      <c r="B1374">
        <v>1</v>
      </c>
      <c r="C1374">
        <v>3171961</v>
      </c>
      <c r="E1374" s="74">
        <v>351131</v>
      </c>
      <c r="F1374" s="75">
        <f t="shared" si="227"/>
        <v>1</v>
      </c>
      <c r="G1374" s="75">
        <f t="shared" si="227"/>
        <v>2</v>
      </c>
      <c r="H1374" s="75">
        <f t="shared" si="227"/>
        <v>3</v>
      </c>
      <c r="I1374" s="75">
        <f t="shared" si="227"/>
        <v>4</v>
      </c>
      <c r="J1374" s="75">
        <f t="shared" si="227"/>
        <v>5</v>
      </c>
      <c r="K1374" s="75">
        <f t="shared" si="227"/>
        <v>6</v>
      </c>
      <c r="L1374" s="75">
        <f t="shared" si="227"/>
        <v>7</v>
      </c>
      <c r="M1374" s="75">
        <f t="shared" si="227"/>
        <v>8</v>
      </c>
      <c r="N1374" s="75">
        <f t="shared" si="227"/>
        <v>9</v>
      </c>
      <c r="O1374" s="75">
        <f t="shared" si="227"/>
        <v>10</v>
      </c>
      <c r="P1374">
        <f t="shared" si="222"/>
        <v>1</v>
      </c>
      <c r="Q1374" t="str">
        <f t="shared" si="223"/>
        <v>D20201231</v>
      </c>
      <c r="R1374">
        <f t="shared" si="224"/>
        <v>52881</v>
      </c>
      <c r="S1374">
        <v>1</v>
      </c>
      <c r="T1374">
        <f t="shared" si="225"/>
        <v>0</v>
      </c>
      <c r="U1374">
        <f t="shared" si="225"/>
        <v>0</v>
      </c>
      <c r="V1374">
        <f t="shared" si="225"/>
        <v>0</v>
      </c>
      <c r="W1374">
        <f t="shared" si="225"/>
        <v>1</v>
      </c>
    </row>
    <row r="1375" spans="1:23" x14ac:dyDescent="0.25">
      <c r="A1375" t="s">
        <v>3027</v>
      </c>
      <c r="B1375">
        <v>1</v>
      </c>
      <c r="C1375">
        <v>413966</v>
      </c>
      <c r="E1375" s="74">
        <v>351560</v>
      </c>
      <c r="F1375" s="75">
        <f t="shared" ref="F1375:O1384" si="228">IFERROR(VLOOKUP(CONCATENATE(F$4,".",$E1375),$A$4:$C$488690,2,FALSE)*F$3,100)</f>
        <v>1</v>
      </c>
      <c r="G1375" s="75">
        <f t="shared" si="228"/>
        <v>2</v>
      </c>
      <c r="H1375" s="75">
        <f t="shared" si="228"/>
        <v>3</v>
      </c>
      <c r="I1375" s="75">
        <f t="shared" si="228"/>
        <v>4</v>
      </c>
      <c r="J1375" s="75">
        <f t="shared" si="228"/>
        <v>5</v>
      </c>
      <c r="K1375" s="75">
        <f t="shared" si="228"/>
        <v>6</v>
      </c>
      <c r="L1375" s="75">
        <f t="shared" si="228"/>
        <v>7</v>
      </c>
      <c r="M1375" s="75">
        <f t="shared" si="228"/>
        <v>8</v>
      </c>
      <c r="N1375" s="75">
        <f t="shared" si="228"/>
        <v>9</v>
      </c>
      <c r="O1375" s="75">
        <f t="shared" si="228"/>
        <v>10</v>
      </c>
      <c r="P1375">
        <f t="shared" si="222"/>
        <v>1</v>
      </c>
      <c r="Q1375" t="str">
        <f t="shared" si="223"/>
        <v>D20201231</v>
      </c>
      <c r="R1375">
        <f t="shared" si="224"/>
        <v>306436</v>
      </c>
      <c r="S1375">
        <v>1</v>
      </c>
      <c r="T1375">
        <f t="shared" si="225"/>
        <v>0</v>
      </c>
      <c r="U1375">
        <f t="shared" si="225"/>
        <v>0</v>
      </c>
      <c r="V1375">
        <f t="shared" si="225"/>
        <v>0</v>
      </c>
      <c r="W1375">
        <f t="shared" si="225"/>
        <v>1</v>
      </c>
    </row>
    <row r="1376" spans="1:23" x14ac:dyDescent="0.25">
      <c r="A1376" t="s">
        <v>3029</v>
      </c>
      <c r="B1376">
        <v>1</v>
      </c>
      <c r="C1376">
        <v>43692</v>
      </c>
      <c r="E1376" s="74">
        <v>351878</v>
      </c>
      <c r="F1376" s="75">
        <f t="shared" si="228"/>
        <v>1</v>
      </c>
      <c r="G1376" s="75">
        <f t="shared" si="228"/>
        <v>2</v>
      </c>
      <c r="H1376" s="75">
        <f t="shared" si="228"/>
        <v>3</v>
      </c>
      <c r="I1376" s="75">
        <f t="shared" si="228"/>
        <v>4</v>
      </c>
      <c r="J1376" s="75">
        <f t="shared" si="228"/>
        <v>5</v>
      </c>
      <c r="K1376" s="75">
        <f t="shared" si="228"/>
        <v>6</v>
      </c>
      <c r="L1376" s="75">
        <f t="shared" si="228"/>
        <v>7</v>
      </c>
      <c r="M1376" s="75">
        <f t="shared" si="228"/>
        <v>8</v>
      </c>
      <c r="N1376" s="75">
        <f t="shared" si="228"/>
        <v>9</v>
      </c>
      <c r="O1376" s="75">
        <f t="shared" si="228"/>
        <v>10</v>
      </c>
      <c r="P1376">
        <f t="shared" si="222"/>
        <v>1</v>
      </c>
      <c r="Q1376" t="str">
        <f t="shared" si="223"/>
        <v>D20201231</v>
      </c>
      <c r="R1376">
        <f t="shared" si="224"/>
        <v>161670</v>
      </c>
      <c r="S1376">
        <v>1</v>
      </c>
      <c r="T1376">
        <f t="shared" si="225"/>
        <v>0</v>
      </c>
      <c r="U1376">
        <f t="shared" si="225"/>
        <v>0</v>
      </c>
      <c r="V1376">
        <f t="shared" si="225"/>
        <v>0</v>
      </c>
      <c r="W1376">
        <f t="shared" si="225"/>
        <v>1</v>
      </c>
    </row>
    <row r="1377" spans="1:23" x14ac:dyDescent="0.25">
      <c r="A1377" t="s">
        <v>3031</v>
      </c>
      <c r="B1377">
        <v>1</v>
      </c>
      <c r="C1377">
        <v>95965</v>
      </c>
      <c r="E1377" s="74">
        <v>352370</v>
      </c>
      <c r="F1377" s="75">
        <f t="shared" si="228"/>
        <v>1</v>
      </c>
      <c r="G1377" s="75">
        <f t="shared" si="228"/>
        <v>2</v>
      </c>
      <c r="H1377" s="75">
        <f t="shared" si="228"/>
        <v>3</v>
      </c>
      <c r="I1377" s="75">
        <f t="shared" si="228"/>
        <v>4</v>
      </c>
      <c r="J1377" s="75">
        <f t="shared" si="228"/>
        <v>5</v>
      </c>
      <c r="K1377" s="75">
        <f t="shared" si="228"/>
        <v>6</v>
      </c>
      <c r="L1377" s="75">
        <f t="shared" si="228"/>
        <v>7</v>
      </c>
      <c r="M1377" s="75">
        <f t="shared" si="228"/>
        <v>8</v>
      </c>
      <c r="N1377" s="75">
        <f t="shared" si="228"/>
        <v>9</v>
      </c>
      <c r="O1377" s="75">
        <f t="shared" si="228"/>
        <v>10</v>
      </c>
      <c r="P1377">
        <f t="shared" si="222"/>
        <v>1</v>
      </c>
      <c r="Q1377" t="str">
        <f t="shared" si="223"/>
        <v>D20201231</v>
      </c>
      <c r="R1377">
        <f t="shared" si="224"/>
        <v>172163</v>
      </c>
      <c r="S1377">
        <v>1</v>
      </c>
      <c r="T1377">
        <f t="shared" si="225"/>
        <v>0</v>
      </c>
      <c r="U1377">
        <f t="shared" si="225"/>
        <v>0</v>
      </c>
      <c r="V1377">
        <f t="shared" si="225"/>
        <v>0</v>
      </c>
      <c r="W1377">
        <f t="shared" si="225"/>
        <v>1</v>
      </c>
    </row>
    <row r="1378" spans="1:23" x14ac:dyDescent="0.25">
      <c r="A1378" t="s">
        <v>3033</v>
      </c>
      <c r="B1378">
        <v>1</v>
      </c>
      <c r="C1378">
        <v>1585816</v>
      </c>
      <c r="E1378" s="74">
        <v>352651</v>
      </c>
      <c r="F1378" s="75">
        <f t="shared" si="228"/>
        <v>1</v>
      </c>
      <c r="G1378" s="75">
        <f t="shared" si="228"/>
        <v>2</v>
      </c>
      <c r="H1378" s="75">
        <f t="shared" si="228"/>
        <v>3</v>
      </c>
      <c r="I1378" s="75">
        <f t="shared" si="228"/>
        <v>4</v>
      </c>
      <c r="J1378" s="75">
        <f t="shared" si="228"/>
        <v>5</v>
      </c>
      <c r="K1378" s="75">
        <f t="shared" si="228"/>
        <v>6</v>
      </c>
      <c r="L1378" s="75">
        <f t="shared" si="228"/>
        <v>7</v>
      </c>
      <c r="M1378" s="75">
        <f t="shared" si="228"/>
        <v>8</v>
      </c>
      <c r="N1378" s="75">
        <f t="shared" si="228"/>
        <v>9</v>
      </c>
      <c r="O1378" s="75">
        <f t="shared" si="228"/>
        <v>10</v>
      </c>
      <c r="P1378">
        <f t="shared" si="222"/>
        <v>1</v>
      </c>
      <c r="Q1378" t="str">
        <f t="shared" si="223"/>
        <v>D20201231</v>
      </c>
      <c r="R1378">
        <f t="shared" si="224"/>
        <v>124251</v>
      </c>
      <c r="S1378">
        <v>1</v>
      </c>
      <c r="T1378">
        <f t="shared" si="225"/>
        <v>0</v>
      </c>
      <c r="U1378">
        <f t="shared" si="225"/>
        <v>0</v>
      </c>
      <c r="V1378">
        <f t="shared" si="225"/>
        <v>0</v>
      </c>
      <c r="W1378">
        <f t="shared" si="225"/>
        <v>1</v>
      </c>
    </row>
    <row r="1379" spans="1:23" x14ac:dyDescent="0.25">
      <c r="A1379" t="s">
        <v>3035</v>
      </c>
      <c r="B1379">
        <v>1</v>
      </c>
      <c r="C1379">
        <v>599653</v>
      </c>
      <c r="E1379" s="74">
        <v>352745</v>
      </c>
      <c r="F1379" s="75">
        <f t="shared" si="228"/>
        <v>1</v>
      </c>
      <c r="G1379" s="75">
        <f t="shared" si="228"/>
        <v>2</v>
      </c>
      <c r="H1379" s="75">
        <f t="shared" si="228"/>
        <v>3</v>
      </c>
      <c r="I1379" s="75">
        <f t="shared" si="228"/>
        <v>4</v>
      </c>
      <c r="J1379" s="75">
        <f t="shared" si="228"/>
        <v>5</v>
      </c>
      <c r="K1379" s="75">
        <f t="shared" si="228"/>
        <v>6</v>
      </c>
      <c r="L1379" s="75">
        <f t="shared" si="228"/>
        <v>7</v>
      </c>
      <c r="M1379" s="75">
        <f t="shared" si="228"/>
        <v>8</v>
      </c>
      <c r="N1379" s="75">
        <f t="shared" si="228"/>
        <v>9</v>
      </c>
      <c r="O1379" s="75">
        <f t="shared" si="228"/>
        <v>10</v>
      </c>
      <c r="P1379">
        <f t="shared" si="222"/>
        <v>1</v>
      </c>
      <c r="Q1379" t="str">
        <f t="shared" si="223"/>
        <v>D20201231</v>
      </c>
      <c r="R1379">
        <f t="shared" si="224"/>
        <v>274783</v>
      </c>
      <c r="S1379">
        <v>1</v>
      </c>
      <c r="T1379">
        <f t="shared" si="225"/>
        <v>0</v>
      </c>
      <c r="U1379">
        <f t="shared" si="225"/>
        <v>0</v>
      </c>
      <c r="V1379">
        <f t="shared" si="225"/>
        <v>0</v>
      </c>
      <c r="W1379">
        <f t="shared" si="225"/>
        <v>1</v>
      </c>
    </row>
    <row r="1380" spans="1:23" x14ac:dyDescent="0.25">
      <c r="A1380" t="s">
        <v>3037</v>
      </c>
      <c r="B1380">
        <v>1</v>
      </c>
      <c r="C1380">
        <v>134102</v>
      </c>
      <c r="E1380" s="74">
        <v>352772</v>
      </c>
      <c r="F1380" s="75">
        <f t="shared" si="228"/>
        <v>1</v>
      </c>
      <c r="G1380" s="75">
        <f t="shared" si="228"/>
        <v>2</v>
      </c>
      <c r="H1380" s="75">
        <f t="shared" si="228"/>
        <v>3</v>
      </c>
      <c r="I1380" s="75">
        <f t="shared" si="228"/>
        <v>4</v>
      </c>
      <c r="J1380" s="75">
        <f t="shared" si="228"/>
        <v>5</v>
      </c>
      <c r="K1380" s="75">
        <f t="shared" si="228"/>
        <v>6</v>
      </c>
      <c r="L1380" s="75">
        <f t="shared" si="228"/>
        <v>7</v>
      </c>
      <c r="M1380" s="75">
        <f t="shared" si="228"/>
        <v>8</v>
      </c>
      <c r="N1380" s="75">
        <f t="shared" si="228"/>
        <v>9</v>
      </c>
      <c r="O1380" s="75">
        <f t="shared" si="228"/>
        <v>10</v>
      </c>
      <c r="P1380">
        <f t="shared" si="222"/>
        <v>1</v>
      </c>
      <c r="Q1380" t="str">
        <f t="shared" si="223"/>
        <v>D20201231</v>
      </c>
      <c r="R1380">
        <f t="shared" si="224"/>
        <v>14742680</v>
      </c>
      <c r="S1380">
        <v>1</v>
      </c>
      <c r="T1380">
        <f t="shared" si="225"/>
        <v>0</v>
      </c>
      <c r="U1380">
        <f t="shared" si="225"/>
        <v>1</v>
      </c>
      <c r="V1380">
        <f t="shared" si="225"/>
        <v>0</v>
      </c>
      <c r="W1380">
        <f t="shared" si="225"/>
        <v>0</v>
      </c>
    </row>
    <row r="1381" spans="1:23" x14ac:dyDescent="0.25">
      <c r="A1381" t="s">
        <v>3039</v>
      </c>
      <c r="B1381">
        <v>1</v>
      </c>
      <c r="C1381">
        <v>259223</v>
      </c>
      <c r="E1381" s="74">
        <v>353238</v>
      </c>
      <c r="F1381" s="75">
        <f t="shared" si="228"/>
        <v>1</v>
      </c>
      <c r="G1381" s="75">
        <f t="shared" si="228"/>
        <v>2</v>
      </c>
      <c r="H1381" s="75">
        <f t="shared" si="228"/>
        <v>3</v>
      </c>
      <c r="I1381" s="75">
        <f t="shared" si="228"/>
        <v>4</v>
      </c>
      <c r="J1381" s="75">
        <f t="shared" si="228"/>
        <v>5</v>
      </c>
      <c r="K1381" s="75">
        <f t="shared" si="228"/>
        <v>6</v>
      </c>
      <c r="L1381" s="75">
        <f t="shared" si="228"/>
        <v>7</v>
      </c>
      <c r="M1381" s="75">
        <f t="shared" si="228"/>
        <v>8</v>
      </c>
      <c r="N1381" s="75">
        <f t="shared" si="228"/>
        <v>9</v>
      </c>
      <c r="O1381" s="75">
        <f t="shared" si="228"/>
        <v>10</v>
      </c>
      <c r="P1381">
        <f t="shared" si="222"/>
        <v>1</v>
      </c>
      <c r="Q1381" t="str">
        <f t="shared" si="223"/>
        <v>D20201231</v>
      </c>
      <c r="R1381">
        <f t="shared" si="224"/>
        <v>404602</v>
      </c>
      <c r="S1381">
        <v>1</v>
      </c>
      <c r="T1381">
        <f t="shared" si="225"/>
        <v>0</v>
      </c>
      <c r="U1381">
        <f t="shared" si="225"/>
        <v>0</v>
      </c>
      <c r="V1381">
        <f t="shared" si="225"/>
        <v>0</v>
      </c>
      <c r="W1381">
        <f t="shared" si="225"/>
        <v>1</v>
      </c>
    </row>
    <row r="1382" spans="1:23" x14ac:dyDescent="0.25">
      <c r="A1382" t="s">
        <v>3041</v>
      </c>
      <c r="B1382">
        <v>1</v>
      </c>
      <c r="C1382">
        <v>39237</v>
      </c>
      <c r="E1382" s="74">
        <v>353546</v>
      </c>
      <c r="F1382" s="75">
        <f t="shared" si="228"/>
        <v>1</v>
      </c>
      <c r="G1382" s="75">
        <f t="shared" si="228"/>
        <v>2</v>
      </c>
      <c r="H1382" s="75">
        <f t="shared" si="228"/>
        <v>3</v>
      </c>
      <c r="I1382" s="75">
        <f t="shared" si="228"/>
        <v>4</v>
      </c>
      <c r="J1382" s="75">
        <f t="shared" si="228"/>
        <v>5</v>
      </c>
      <c r="K1382" s="75">
        <f t="shared" si="228"/>
        <v>6</v>
      </c>
      <c r="L1382" s="75">
        <f t="shared" si="228"/>
        <v>7</v>
      </c>
      <c r="M1382" s="75">
        <f t="shared" si="228"/>
        <v>8</v>
      </c>
      <c r="N1382" s="75">
        <f t="shared" si="228"/>
        <v>9</v>
      </c>
      <c r="O1382" s="75">
        <f t="shared" si="228"/>
        <v>10</v>
      </c>
      <c r="P1382">
        <f t="shared" si="222"/>
        <v>1</v>
      </c>
      <c r="Q1382" t="str">
        <f t="shared" si="223"/>
        <v>D20201231</v>
      </c>
      <c r="R1382">
        <f t="shared" si="224"/>
        <v>135085</v>
      </c>
      <c r="S1382">
        <v>1</v>
      </c>
      <c r="T1382">
        <f t="shared" si="225"/>
        <v>0</v>
      </c>
      <c r="U1382">
        <f t="shared" si="225"/>
        <v>0</v>
      </c>
      <c r="V1382">
        <f t="shared" si="225"/>
        <v>0</v>
      </c>
      <c r="W1382">
        <f t="shared" si="225"/>
        <v>1</v>
      </c>
    </row>
    <row r="1383" spans="1:23" x14ac:dyDescent="0.25">
      <c r="A1383" t="s">
        <v>3043</v>
      </c>
      <c r="B1383">
        <v>1</v>
      </c>
      <c r="C1383">
        <v>542104</v>
      </c>
      <c r="E1383" s="74">
        <v>353555</v>
      </c>
      <c r="F1383" s="75">
        <f t="shared" si="228"/>
        <v>1</v>
      </c>
      <c r="G1383" s="75">
        <f t="shared" si="228"/>
        <v>2</v>
      </c>
      <c r="H1383" s="75">
        <f t="shared" si="228"/>
        <v>3</v>
      </c>
      <c r="I1383" s="75">
        <f t="shared" si="228"/>
        <v>4</v>
      </c>
      <c r="J1383" s="75">
        <f t="shared" si="228"/>
        <v>5</v>
      </c>
      <c r="K1383" s="75">
        <f t="shared" si="228"/>
        <v>6</v>
      </c>
      <c r="L1383" s="75">
        <f t="shared" si="228"/>
        <v>7</v>
      </c>
      <c r="M1383" s="75">
        <f t="shared" si="228"/>
        <v>8</v>
      </c>
      <c r="N1383" s="75">
        <f t="shared" si="228"/>
        <v>9</v>
      </c>
      <c r="O1383" s="75">
        <f t="shared" si="228"/>
        <v>10</v>
      </c>
      <c r="P1383">
        <f t="shared" si="222"/>
        <v>1</v>
      </c>
      <c r="Q1383" t="str">
        <f t="shared" si="223"/>
        <v>D20201231</v>
      </c>
      <c r="R1383">
        <f t="shared" si="224"/>
        <v>7058308</v>
      </c>
      <c r="S1383">
        <v>1</v>
      </c>
      <c r="T1383">
        <f t="shared" si="225"/>
        <v>0</v>
      </c>
      <c r="U1383">
        <f t="shared" si="225"/>
        <v>0</v>
      </c>
      <c r="V1383">
        <f t="shared" si="225"/>
        <v>1</v>
      </c>
      <c r="W1383">
        <f t="shared" si="225"/>
        <v>0</v>
      </c>
    </row>
    <row r="1384" spans="1:23" x14ac:dyDescent="0.25">
      <c r="A1384" t="s">
        <v>3045</v>
      </c>
      <c r="B1384">
        <v>1</v>
      </c>
      <c r="C1384">
        <v>152931</v>
      </c>
      <c r="E1384" s="74">
        <v>353724</v>
      </c>
      <c r="F1384" s="75">
        <f t="shared" si="228"/>
        <v>1</v>
      </c>
      <c r="G1384" s="75">
        <f t="shared" si="228"/>
        <v>2</v>
      </c>
      <c r="H1384" s="75">
        <f t="shared" si="228"/>
        <v>3</v>
      </c>
      <c r="I1384" s="75">
        <f t="shared" si="228"/>
        <v>100</v>
      </c>
      <c r="J1384" s="75">
        <f t="shared" si="228"/>
        <v>100</v>
      </c>
      <c r="K1384" s="75">
        <f t="shared" si="228"/>
        <v>100</v>
      </c>
      <c r="L1384" s="75">
        <f t="shared" si="228"/>
        <v>100</v>
      </c>
      <c r="M1384" s="75">
        <f t="shared" si="228"/>
        <v>100</v>
      </c>
      <c r="N1384" s="75">
        <f t="shared" si="228"/>
        <v>100</v>
      </c>
      <c r="O1384" s="75">
        <f t="shared" si="228"/>
        <v>100</v>
      </c>
      <c r="P1384">
        <f t="shared" si="222"/>
        <v>1</v>
      </c>
      <c r="Q1384" t="str">
        <f t="shared" si="223"/>
        <v>D20201231</v>
      </c>
      <c r="R1384">
        <f t="shared" si="224"/>
        <v>255942</v>
      </c>
      <c r="S1384">
        <v>1</v>
      </c>
      <c r="T1384">
        <f t="shared" si="225"/>
        <v>0</v>
      </c>
      <c r="U1384">
        <f t="shared" si="225"/>
        <v>0</v>
      </c>
      <c r="V1384">
        <f t="shared" si="225"/>
        <v>0</v>
      </c>
      <c r="W1384">
        <f t="shared" si="225"/>
        <v>1</v>
      </c>
    </row>
    <row r="1385" spans="1:23" x14ac:dyDescent="0.25">
      <c r="A1385" t="s">
        <v>3047</v>
      </c>
      <c r="B1385">
        <v>1</v>
      </c>
      <c r="C1385">
        <v>234939</v>
      </c>
      <c r="E1385" s="74">
        <v>353957</v>
      </c>
      <c r="F1385" s="75">
        <f t="shared" ref="F1385:O1394" si="229">IFERROR(VLOOKUP(CONCATENATE(F$4,".",$E1385),$A$4:$C$488690,2,FALSE)*F$3,100)</f>
        <v>1</v>
      </c>
      <c r="G1385" s="75">
        <f t="shared" si="229"/>
        <v>2</v>
      </c>
      <c r="H1385" s="75">
        <f t="shared" si="229"/>
        <v>3</v>
      </c>
      <c r="I1385" s="75">
        <f t="shared" si="229"/>
        <v>4</v>
      </c>
      <c r="J1385" s="75">
        <f t="shared" si="229"/>
        <v>5</v>
      </c>
      <c r="K1385" s="75">
        <f t="shared" si="229"/>
        <v>6</v>
      </c>
      <c r="L1385" s="75">
        <f t="shared" si="229"/>
        <v>7</v>
      </c>
      <c r="M1385" s="75">
        <f t="shared" si="229"/>
        <v>8</v>
      </c>
      <c r="N1385" s="75">
        <f t="shared" si="229"/>
        <v>9</v>
      </c>
      <c r="O1385" s="75">
        <f t="shared" si="229"/>
        <v>10</v>
      </c>
      <c r="P1385">
        <f t="shared" si="222"/>
        <v>1</v>
      </c>
      <c r="Q1385" t="str">
        <f t="shared" si="223"/>
        <v>D20201231</v>
      </c>
      <c r="R1385">
        <f t="shared" si="224"/>
        <v>51520</v>
      </c>
      <c r="S1385">
        <v>1</v>
      </c>
      <c r="T1385">
        <f t="shared" si="225"/>
        <v>0</v>
      </c>
      <c r="U1385">
        <f t="shared" si="225"/>
        <v>0</v>
      </c>
      <c r="V1385">
        <f t="shared" si="225"/>
        <v>0</v>
      </c>
      <c r="W1385">
        <f t="shared" si="225"/>
        <v>1</v>
      </c>
    </row>
    <row r="1386" spans="1:23" x14ac:dyDescent="0.25">
      <c r="A1386" t="s">
        <v>3049</v>
      </c>
      <c r="B1386">
        <v>1</v>
      </c>
      <c r="C1386">
        <v>2821981</v>
      </c>
      <c r="E1386" s="74">
        <v>354057</v>
      </c>
      <c r="F1386" s="75">
        <f t="shared" si="229"/>
        <v>1</v>
      </c>
      <c r="G1386" s="75">
        <f t="shared" si="229"/>
        <v>2</v>
      </c>
      <c r="H1386" s="75">
        <f t="shared" si="229"/>
        <v>3</v>
      </c>
      <c r="I1386" s="75">
        <f t="shared" si="229"/>
        <v>4</v>
      </c>
      <c r="J1386" s="75">
        <f t="shared" si="229"/>
        <v>5</v>
      </c>
      <c r="K1386" s="75">
        <f t="shared" si="229"/>
        <v>6</v>
      </c>
      <c r="L1386" s="75">
        <f t="shared" si="229"/>
        <v>7</v>
      </c>
      <c r="M1386" s="75">
        <f t="shared" si="229"/>
        <v>8</v>
      </c>
      <c r="N1386" s="75">
        <f t="shared" si="229"/>
        <v>9</v>
      </c>
      <c r="O1386" s="75">
        <f t="shared" si="229"/>
        <v>10</v>
      </c>
      <c r="P1386">
        <f t="shared" si="222"/>
        <v>1</v>
      </c>
      <c r="Q1386" t="str">
        <f t="shared" si="223"/>
        <v>D20201231</v>
      </c>
      <c r="R1386">
        <f t="shared" si="224"/>
        <v>165893</v>
      </c>
      <c r="S1386">
        <v>1</v>
      </c>
      <c r="T1386">
        <f t="shared" si="225"/>
        <v>0</v>
      </c>
      <c r="U1386">
        <f t="shared" si="225"/>
        <v>0</v>
      </c>
      <c r="V1386">
        <f t="shared" si="225"/>
        <v>0</v>
      </c>
      <c r="W1386">
        <f t="shared" si="225"/>
        <v>1</v>
      </c>
    </row>
    <row r="1387" spans="1:23" x14ac:dyDescent="0.25">
      <c r="A1387" t="s">
        <v>3051</v>
      </c>
      <c r="B1387">
        <v>1</v>
      </c>
      <c r="C1387">
        <v>394918</v>
      </c>
      <c r="E1387" s="74">
        <v>354253</v>
      </c>
      <c r="F1387" s="75">
        <f t="shared" si="229"/>
        <v>1</v>
      </c>
      <c r="G1387" s="75">
        <f t="shared" si="229"/>
        <v>2</v>
      </c>
      <c r="H1387" s="75">
        <f t="shared" si="229"/>
        <v>3</v>
      </c>
      <c r="I1387" s="75">
        <f t="shared" si="229"/>
        <v>4</v>
      </c>
      <c r="J1387" s="75">
        <f t="shared" si="229"/>
        <v>5</v>
      </c>
      <c r="K1387" s="75">
        <f t="shared" si="229"/>
        <v>6</v>
      </c>
      <c r="L1387" s="75">
        <f t="shared" si="229"/>
        <v>7</v>
      </c>
      <c r="M1387" s="75">
        <f t="shared" si="229"/>
        <v>8</v>
      </c>
      <c r="N1387" s="75">
        <f t="shared" si="229"/>
        <v>9</v>
      </c>
      <c r="O1387" s="75">
        <f t="shared" si="229"/>
        <v>10</v>
      </c>
      <c r="P1387">
        <f t="shared" si="222"/>
        <v>1</v>
      </c>
      <c r="Q1387" t="str">
        <f t="shared" si="223"/>
        <v>D20201231</v>
      </c>
      <c r="R1387">
        <f t="shared" si="224"/>
        <v>61723</v>
      </c>
      <c r="S1387">
        <v>1</v>
      </c>
      <c r="T1387">
        <f t="shared" si="225"/>
        <v>0</v>
      </c>
      <c r="U1387">
        <f t="shared" si="225"/>
        <v>0</v>
      </c>
      <c r="V1387">
        <f t="shared" si="225"/>
        <v>0</v>
      </c>
      <c r="W1387">
        <f t="shared" si="225"/>
        <v>1</v>
      </c>
    </row>
    <row r="1388" spans="1:23" x14ac:dyDescent="0.25">
      <c r="A1388" t="s">
        <v>3053</v>
      </c>
      <c r="B1388">
        <v>1</v>
      </c>
      <c r="C1388">
        <v>23122</v>
      </c>
      <c r="E1388" s="74">
        <v>354310</v>
      </c>
      <c r="F1388" s="75">
        <f t="shared" si="229"/>
        <v>1</v>
      </c>
      <c r="G1388" s="75">
        <f t="shared" si="229"/>
        <v>2</v>
      </c>
      <c r="H1388" s="75">
        <f t="shared" si="229"/>
        <v>3</v>
      </c>
      <c r="I1388" s="75">
        <f t="shared" si="229"/>
        <v>4</v>
      </c>
      <c r="J1388" s="75">
        <f t="shared" si="229"/>
        <v>5</v>
      </c>
      <c r="K1388" s="75">
        <f t="shared" si="229"/>
        <v>6</v>
      </c>
      <c r="L1388" s="75">
        <f t="shared" si="229"/>
        <v>7</v>
      </c>
      <c r="M1388" s="75">
        <f t="shared" si="229"/>
        <v>8</v>
      </c>
      <c r="N1388" s="75">
        <f t="shared" si="229"/>
        <v>9</v>
      </c>
      <c r="O1388" s="75">
        <f t="shared" si="229"/>
        <v>10</v>
      </c>
      <c r="P1388">
        <f t="shared" si="222"/>
        <v>1</v>
      </c>
      <c r="Q1388" t="str">
        <f t="shared" si="223"/>
        <v>D20201231</v>
      </c>
      <c r="R1388">
        <f t="shared" si="224"/>
        <v>6318888</v>
      </c>
      <c r="S1388">
        <v>1</v>
      </c>
      <c r="T1388">
        <f t="shared" si="225"/>
        <v>0</v>
      </c>
      <c r="U1388">
        <f t="shared" si="225"/>
        <v>0</v>
      </c>
      <c r="V1388">
        <f t="shared" si="225"/>
        <v>1</v>
      </c>
      <c r="W1388">
        <f t="shared" si="225"/>
        <v>0</v>
      </c>
    </row>
    <row r="1389" spans="1:23" x14ac:dyDescent="0.25">
      <c r="A1389" t="s">
        <v>3055</v>
      </c>
      <c r="B1389">
        <v>1</v>
      </c>
      <c r="C1389">
        <v>770209</v>
      </c>
      <c r="E1389" s="74">
        <v>354552</v>
      </c>
      <c r="F1389" s="75">
        <f t="shared" si="229"/>
        <v>1</v>
      </c>
      <c r="G1389" s="75">
        <f t="shared" si="229"/>
        <v>2</v>
      </c>
      <c r="H1389" s="75">
        <f t="shared" si="229"/>
        <v>3</v>
      </c>
      <c r="I1389" s="75">
        <f t="shared" si="229"/>
        <v>4</v>
      </c>
      <c r="J1389" s="75">
        <f t="shared" si="229"/>
        <v>5</v>
      </c>
      <c r="K1389" s="75">
        <f t="shared" si="229"/>
        <v>6</v>
      </c>
      <c r="L1389" s="75">
        <f t="shared" si="229"/>
        <v>7</v>
      </c>
      <c r="M1389" s="75">
        <f t="shared" si="229"/>
        <v>8</v>
      </c>
      <c r="N1389" s="75">
        <f t="shared" si="229"/>
        <v>9</v>
      </c>
      <c r="O1389" s="75">
        <f t="shared" si="229"/>
        <v>10</v>
      </c>
      <c r="P1389">
        <f t="shared" si="222"/>
        <v>1</v>
      </c>
      <c r="Q1389" t="str">
        <f t="shared" si="223"/>
        <v>D20201231</v>
      </c>
      <c r="R1389">
        <f t="shared" si="224"/>
        <v>547371</v>
      </c>
      <c r="S1389">
        <v>1</v>
      </c>
      <c r="T1389">
        <f t="shared" si="225"/>
        <v>0</v>
      </c>
      <c r="U1389">
        <f t="shared" si="225"/>
        <v>0</v>
      </c>
      <c r="V1389">
        <f t="shared" si="225"/>
        <v>0</v>
      </c>
      <c r="W1389">
        <f t="shared" si="225"/>
        <v>1</v>
      </c>
    </row>
    <row r="1390" spans="1:23" x14ac:dyDescent="0.25">
      <c r="A1390" t="s">
        <v>3057</v>
      </c>
      <c r="B1390">
        <v>1</v>
      </c>
      <c r="C1390">
        <v>802017</v>
      </c>
      <c r="E1390" s="74">
        <v>354851</v>
      </c>
      <c r="F1390" s="75">
        <f t="shared" si="229"/>
        <v>1</v>
      </c>
      <c r="G1390" s="75">
        <f t="shared" si="229"/>
        <v>2</v>
      </c>
      <c r="H1390" s="75">
        <f t="shared" si="229"/>
        <v>3</v>
      </c>
      <c r="I1390" s="75">
        <f t="shared" si="229"/>
        <v>4</v>
      </c>
      <c r="J1390" s="75">
        <f t="shared" si="229"/>
        <v>5</v>
      </c>
      <c r="K1390" s="75">
        <f t="shared" si="229"/>
        <v>6</v>
      </c>
      <c r="L1390" s="75">
        <f t="shared" si="229"/>
        <v>7</v>
      </c>
      <c r="M1390" s="75">
        <f t="shared" si="229"/>
        <v>8</v>
      </c>
      <c r="N1390" s="75">
        <f t="shared" si="229"/>
        <v>9</v>
      </c>
      <c r="O1390" s="75">
        <f t="shared" si="229"/>
        <v>10</v>
      </c>
      <c r="P1390">
        <f t="shared" si="222"/>
        <v>1</v>
      </c>
      <c r="Q1390" t="str">
        <f t="shared" si="223"/>
        <v>D20201231</v>
      </c>
      <c r="R1390">
        <f t="shared" si="224"/>
        <v>70737</v>
      </c>
      <c r="S1390">
        <v>1</v>
      </c>
      <c r="T1390">
        <f t="shared" si="225"/>
        <v>0</v>
      </c>
      <c r="U1390">
        <f t="shared" si="225"/>
        <v>0</v>
      </c>
      <c r="V1390">
        <f t="shared" si="225"/>
        <v>0</v>
      </c>
      <c r="W1390">
        <f t="shared" si="225"/>
        <v>1</v>
      </c>
    </row>
    <row r="1391" spans="1:23" x14ac:dyDescent="0.25">
      <c r="A1391" t="s">
        <v>3058</v>
      </c>
      <c r="B1391">
        <v>1</v>
      </c>
      <c r="C1391">
        <v>110368</v>
      </c>
      <c r="E1391" s="74">
        <v>355120</v>
      </c>
      <c r="F1391" s="75">
        <f t="shared" si="229"/>
        <v>1</v>
      </c>
      <c r="G1391" s="75">
        <f t="shared" si="229"/>
        <v>2</v>
      </c>
      <c r="H1391" s="75">
        <f t="shared" si="229"/>
        <v>3</v>
      </c>
      <c r="I1391" s="75">
        <f t="shared" si="229"/>
        <v>4</v>
      </c>
      <c r="J1391" s="75">
        <f t="shared" si="229"/>
        <v>5</v>
      </c>
      <c r="K1391" s="75">
        <f t="shared" si="229"/>
        <v>6</v>
      </c>
      <c r="L1391" s="75">
        <f t="shared" si="229"/>
        <v>7</v>
      </c>
      <c r="M1391" s="75">
        <f t="shared" si="229"/>
        <v>8</v>
      </c>
      <c r="N1391" s="75">
        <f t="shared" si="229"/>
        <v>9</v>
      </c>
      <c r="O1391" s="75">
        <f t="shared" si="229"/>
        <v>10</v>
      </c>
      <c r="P1391">
        <f t="shared" si="222"/>
        <v>1</v>
      </c>
      <c r="Q1391" t="str">
        <f t="shared" si="223"/>
        <v>D20201231</v>
      </c>
      <c r="R1391">
        <f t="shared" si="224"/>
        <v>606669</v>
      </c>
      <c r="S1391">
        <v>1</v>
      </c>
      <c r="T1391">
        <f t="shared" si="225"/>
        <v>0</v>
      </c>
      <c r="U1391">
        <f t="shared" si="225"/>
        <v>0</v>
      </c>
      <c r="V1391">
        <f t="shared" si="225"/>
        <v>0</v>
      </c>
      <c r="W1391">
        <f t="shared" si="225"/>
        <v>1</v>
      </c>
    </row>
    <row r="1392" spans="1:23" x14ac:dyDescent="0.25">
      <c r="A1392" t="s">
        <v>3060</v>
      </c>
      <c r="B1392">
        <v>1</v>
      </c>
      <c r="C1392">
        <v>3627</v>
      </c>
      <c r="E1392" s="74">
        <v>355559</v>
      </c>
      <c r="F1392" s="75">
        <f t="shared" si="229"/>
        <v>1</v>
      </c>
      <c r="G1392" s="75">
        <f t="shared" si="229"/>
        <v>2</v>
      </c>
      <c r="H1392" s="75">
        <f t="shared" si="229"/>
        <v>3</v>
      </c>
      <c r="I1392" s="75">
        <f t="shared" si="229"/>
        <v>4</v>
      </c>
      <c r="J1392" s="75">
        <f t="shared" si="229"/>
        <v>5</v>
      </c>
      <c r="K1392" s="75">
        <f t="shared" si="229"/>
        <v>6</v>
      </c>
      <c r="L1392" s="75">
        <f t="shared" si="229"/>
        <v>7</v>
      </c>
      <c r="M1392" s="75">
        <f t="shared" si="229"/>
        <v>8</v>
      </c>
      <c r="N1392" s="75">
        <f t="shared" si="229"/>
        <v>9</v>
      </c>
      <c r="O1392" s="75">
        <f t="shared" si="229"/>
        <v>10</v>
      </c>
      <c r="P1392">
        <f t="shared" si="222"/>
        <v>1</v>
      </c>
      <c r="Q1392" t="str">
        <f t="shared" si="223"/>
        <v>D20201231</v>
      </c>
      <c r="R1392">
        <f t="shared" si="224"/>
        <v>459316</v>
      </c>
      <c r="S1392">
        <v>1</v>
      </c>
      <c r="T1392">
        <f t="shared" si="225"/>
        <v>0</v>
      </c>
      <c r="U1392">
        <f t="shared" si="225"/>
        <v>0</v>
      </c>
      <c r="V1392">
        <f t="shared" si="225"/>
        <v>0</v>
      </c>
      <c r="W1392">
        <f t="shared" si="225"/>
        <v>1</v>
      </c>
    </row>
    <row r="1393" spans="1:23" x14ac:dyDescent="0.25">
      <c r="A1393" t="s">
        <v>3062</v>
      </c>
      <c r="B1393">
        <v>1</v>
      </c>
      <c r="C1393">
        <v>1066591</v>
      </c>
      <c r="E1393" s="74">
        <v>355858</v>
      </c>
      <c r="F1393" s="75">
        <f t="shared" si="229"/>
        <v>1</v>
      </c>
      <c r="G1393" s="75">
        <f t="shared" si="229"/>
        <v>2</v>
      </c>
      <c r="H1393" s="75">
        <f t="shared" si="229"/>
        <v>3</v>
      </c>
      <c r="I1393" s="75">
        <f t="shared" si="229"/>
        <v>4</v>
      </c>
      <c r="J1393" s="75">
        <f t="shared" si="229"/>
        <v>5</v>
      </c>
      <c r="K1393" s="75">
        <f t="shared" si="229"/>
        <v>6</v>
      </c>
      <c r="L1393" s="75">
        <f t="shared" si="229"/>
        <v>7</v>
      </c>
      <c r="M1393" s="75">
        <f t="shared" si="229"/>
        <v>8</v>
      </c>
      <c r="N1393" s="75">
        <f t="shared" si="229"/>
        <v>9</v>
      </c>
      <c r="O1393" s="75">
        <f t="shared" si="229"/>
        <v>10</v>
      </c>
      <c r="P1393">
        <f t="shared" si="222"/>
        <v>1</v>
      </c>
      <c r="Q1393" t="str">
        <f t="shared" si="223"/>
        <v>D20201231</v>
      </c>
      <c r="R1393">
        <f t="shared" si="224"/>
        <v>1478932</v>
      </c>
      <c r="S1393">
        <v>1</v>
      </c>
      <c r="T1393">
        <f t="shared" si="225"/>
        <v>0</v>
      </c>
      <c r="U1393">
        <f t="shared" si="225"/>
        <v>0</v>
      </c>
      <c r="V1393">
        <f t="shared" si="225"/>
        <v>1</v>
      </c>
      <c r="W1393">
        <f t="shared" si="225"/>
        <v>0</v>
      </c>
    </row>
    <row r="1394" spans="1:23" x14ac:dyDescent="0.25">
      <c r="A1394" t="s">
        <v>3064</v>
      </c>
      <c r="B1394">
        <v>1</v>
      </c>
      <c r="C1394">
        <v>157002</v>
      </c>
      <c r="E1394" s="74">
        <v>356239</v>
      </c>
      <c r="F1394" s="75">
        <f t="shared" si="229"/>
        <v>1</v>
      </c>
      <c r="G1394" s="75">
        <f t="shared" si="229"/>
        <v>2</v>
      </c>
      <c r="H1394" s="75">
        <f t="shared" si="229"/>
        <v>3</v>
      </c>
      <c r="I1394" s="75">
        <f t="shared" si="229"/>
        <v>4</v>
      </c>
      <c r="J1394" s="75">
        <f t="shared" si="229"/>
        <v>5</v>
      </c>
      <c r="K1394" s="75">
        <f t="shared" si="229"/>
        <v>6</v>
      </c>
      <c r="L1394" s="75">
        <f t="shared" si="229"/>
        <v>7</v>
      </c>
      <c r="M1394" s="75">
        <f t="shared" si="229"/>
        <v>8</v>
      </c>
      <c r="N1394" s="75">
        <f t="shared" si="229"/>
        <v>9</v>
      </c>
      <c r="O1394" s="75">
        <f t="shared" si="229"/>
        <v>10</v>
      </c>
      <c r="P1394">
        <f t="shared" si="222"/>
        <v>1</v>
      </c>
      <c r="Q1394" t="str">
        <f t="shared" si="223"/>
        <v>D20201231</v>
      </c>
      <c r="R1394">
        <f t="shared" si="224"/>
        <v>305058</v>
      </c>
      <c r="S1394">
        <v>1</v>
      </c>
      <c r="T1394">
        <f t="shared" si="225"/>
        <v>0</v>
      </c>
      <c r="U1394">
        <f t="shared" si="225"/>
        <v>0</v>
      </c>
      <c r="V1394">
        <f t="shared" si="225"/>
        <v>0</v>
      </c>
      <c r="W1394">
        <f t="shared" si="225"/>
        <v>1</v>
      </c>
    </row>
    <row r="1395" spans="1:23" x14ac:dyDescent="0.25">
      <c r="A1395" t="s">
        <v>3065</v>
      </c>
      <c r="B1395">
        <v>1</v>
      </c>
      <c r="C1395">
        <v>353708</v>
      </c>
      <c r="E1395" s="74">
        <v>356659</v>
      </c>
      <c r="F1395" s="75">
        <f t="shared" ref="F1395:O1404" si="230">IFERROR(VLOOKUP(CONCATENATE(F$4,".",$E1395),$A$4:$C$488690,2,FALSE)*F$3,100)</f>
        <v>1</v>
      </c>
      <c r="G1395" s="75">
        <f t="shared" si="230"/>
        <v>2</v>
      </c>
      <c r="H1395" s="75">
        <f t="shared" si="230"/>
        <v>3</v>
      </c>
      <c r="I1395" s="75">
        <f t="shared" si="230"/>
        <v>4</v>
      </c>
      <c r="J1395" s="75">
        <f t="shared" si="230"/>
        <v>5</v>
      </c>
      <c r="K1395" s="75">
        <f t="shared" si="230"/>
        <v>6</v>
      </c>
      <c r="L1395" s="75">
        <f t="shared" si="230"/>
        <v>7</v>
      </c>
      <c r="M1395" s="75">
        <f t="shared" si="230"/>
        <v>8</v>
      </c>
      <c r="N1395" s="75">
        <f t="shared" si="230"/>
        <v>9</v>
      </c>
      <c r="O1395" s="75">
        <f t="shared" si="230"/>
        <v>10</v>
      </c>
      <c r="P1395">
        <f t="shared" si="222"/>
        <v>1</v>
      </c>
      <c r="Q1395" t="str">
        <f t="shared" si="223"/>
        <v>D20201231</v>
      </c>
      <c r="R1395">
        <f t="shared" si="224"/>
        <v>202540</v>
      </c>
      <c r="S1395">
        <v>1</v>
      </c>
      <c r="T1395">
        <f t="shared" si="225"/>
        <v>0</v>
      </c>
      <c r="U1395">
        <f t="shared" si="225"/>
        <v>0</v>
      </c>
      <c r="V1395">
        <f t="shared" si="225"/>
        <v>0</v>
      </c>
      <c r="W1395">
        <f t="shared" si="225"/>
        <v>1</v>
      </c>
    </row>
    <row r="1396" spans="1:23" x14ac:dyDescent="0.25">
      <c r="A1396" t="s">
        <v>3066</v>
      </c>
      <c r="B1396">
        <v>1</v>
      </c>
      <c r="C1396">
        <v>1450419</v>
      </c>
      <c r="E1396" s="74">
        <v>356752</v>
      </c>
      <c r="F1396" s="75">
        <f t="shared" si="230"/>
        <v>1</v>
      </c>
      <c r="G1396" s="75">
        <f t="shared" si="230"/>
        <v>2</v>
      </c>
      <c r="H1396" s="75">
        <f t="shared" si="230"/>
        <v>3</v>
      </c>
      <c r="I1396" s="75">
        <f t="shared" si="230"/>
        <v>4</v>
      </c>
      <c r="J1396" s="75">
        <f t="shared" si="230"/>
        <v>5</v>
      </c>
      <c r="K1396" s="75">
        <f t="shared" si="230"/>
        <v>6</v>
      </c>
      <c r="L1396" s="75">
        <f t="shared" si="230"/>
        <v>7</v>
      </c>
      <c r="M1396" s="75">
        <f t="shared" si="230"/>
        <v>8</v>
      </c>
      <c r="N1396" s="75">
        <f t="shared" si="230"/>
        <v>9</v>
      </c>
      <c r="O1396" s="75">
        <f t="shared" si="230"/>
        <v>10</v>
      </c>
      <c r="P1396">
        <f t="shared" si="222"/>
        <v>1</v>
      </c>
      <c r="Q1396" t="str">
        <f t="shared" si="223"/>
        <v>D20201231</v>
      </c>
      <c r="R1396">
        <f t="shared" si="224"/>
        <v>63645</v>
      </c>
      <c r="S1396">
        <v>1</v>
      </c>
      <c r="T1396">
        <f t="shared" si="225"/>
        <v>0</v>
      </c>
      <c r="U1396">
        <f t="shared" si="225"/>
        <v>0</v>
      </c>
      <c r="V1396">
        <f t="shared" si="225"/>
        <v>0</v>
      </c>
      <c r="W1396">
        <f t="shared" si="225"/>
        <v>1</v>
      </c>
    </row>
    <row r="1397" spans="1:23" x14ac:dyDescent="0.25">
      <c r="A1397" t="s">
        <v>3068</v>
      </c>
      <c r="B1397">
        <v>1</v>
      </c>
      <c r="C1397">
        <v>183569</v>
      </c>
      <c r="E1397" s="74">
        <v>357151</v>
      </c>
      <c r="F1397" s="75">
        <f t="shared" si="230"/>
        <v>1</v>
      </c>
      <c r="G1397" s="75">
        <f t="shared" si="230"/>
        <v>2</v>
      </c>
      <c r="H1397" s="75">
        <f t="shared" si="230"/>
        <v>3</v>
      </c>
      <c r="I1397" s="75">
        <f t="shared" si="230"/>
        <v>100</v>
      </c>
      <c r="J1397" s="75">
        <f t="shared" si="230"/>
        <v>100</v>
      </c>
      <c r="K1397" s="75">
        <f t="shared" si="230"/>
        <v>100</v>
      </c>
      <c r="L1397" s="75">
        <f t="shared" si="230"/>
        <v>100</v>
      </c>
      <c r="M1397" s="75">
        <f t="shared" si="230"/>
        <v>100</v>
      </c>
      <c r="N1397" s="75">
        <f t="shared" si="230"/>
        <v>100</v>
      </c>
      <c r="O1397" s="75">
        <f t="shared" si="230"/>
        <v>100</v>
      </c>
      <c r="P1397">
        <f t="shared" si="222"/>
        <v>1</v>
      </c>
      <c r="Q1397" t="str">
        <f t="shared" si="223"/>
        <v>D20201231</v>
      </c>
      <c r="R1397">
        <f t="shared" si="224"/>
        <v>155749</v>
      </c>
      <c r="S1397">
        <v>1</v>
      </c>
      <c r="T1397">
        <f t="shared" si="225"/>
        <v>0</v>
      </c>
      <c r="U1397">
        <f t="shared" si="225"/>
        <v>0</v>
      </c>
      <c r="V1397">
        <f t="shared" si="225"/>
        <v>0</v>
      </c>
      <c r="W1397">
        <f t="shared" si="225"/>
        <v>1</v>
      </c>
    </row>
    <row r="1398" spans="1:23" x14ac:dyDescent="0.25">
      <c r="A1398" t="s">
        <v>3070</v>
      </c>
      <c r="B1398">
        <v>1</v>
      </c>
      <c r="C1398">
        <v>531693</v>
      </c>
      <c r="E1398" s="74">
        <v>357526</v>
      </c>
      <c r="F1398" s="75">
        <f t="shared" si="230"/>
        <v>1</v>
      </c>
      <c r="G1398" s="75">
        <f t="shared" si="230"/>
        <v>2</v>
      </c>
      <c r="H1398" s="75">
        <f t="shared" si="230"/>
        <v>3</v>
      </c>
      <c r="I1398" s="75">
        <f t="shared" si="230"/>
        <v>4</v>
      </c>
      <c r="J1398" s="75">
        <f t="shared" si="230"/>
        <v>5</v>
      </c>
      <c r="K1398" s="75">
        <f t="shared" si="230"/>
        <v>6</v>
      </c>
      <c r="L1398" s="75">
        <f t="shared" si="230"/>
        <v>7</v>
      </c>
      <c r="M1398" s="75">
        <f t="shared" si="230"/>
        <v>8</v>
      </c>
      <c r="N1398" s="75">
        <f t="shared" si="230"/>
        <v>9</v>
      </c>
      <c r="O1398" s="75">
        <f t="shared" si="230"/>
        <v>10</v>
      </c>
      <c r="P1398">
        <f t="shared" si="222"/>
        <v>1</v>
      </c>
      <c r="Q1398" t="str">
        <f t="shared" si="223"/>
        <v>D20201231</v>
      </c>
      <c r="R1398">
        <f t="shared" si="224"/>
        <v>173359</v>
      </c>
      <c r="S1398">
        <v>1</v>
      </c>
      <c r="T1398">
        <f t="shared" si="225"/>
        <v>0</v>
      </c>
      <c r="U1398">
        <f t="shared" si="225"/>
        <v>0</v>
      </c>
      <c r="V1398">
        <f t="shared" si="225"/>
        <v>0</v>
      </c>
      <c r="W1398">
        <f t="shared" si="225"/>
        <v>1</v>
      </c>
    </row>
    <row r="1399" spans="1:23" x14ac:dyDescent="0.25">
      <c r="A1399" t="s">
        <v>3071</v>
      </c>
      <c r="B1399">
        <v>1</v>
      </c>
      <c r="C1399">
        <v>141732</v>
      </c>
      <c r="E1399" s="74">
        <v>357553</v>
      </c>
      <c r="F1399" s="75">
        <f t="shared" si="230"/>
        <v>1</v>
      </c>
      <c r="G1399" s="75">
        <f t="shared" si="230"/>
        <v>2</v>
      </c>
      <c r="H1399" s="75">
        <f t="shared" si="230"/>
        <v>3</v>
      </c>
      <c r="I1399" s="75">
        <f t="shared" si="230"/>
        <v>4</v>
      </c>
      <c r="J1399" s="75">
        <f t="shared" si="230"/>
        <v>5</v>
      </c>
      <c r="K1399" s="75">
        <f t="shared" si="230"/>
        <v>6</v>
      </c>
      <c r="L1399" s="75">
        <f t="shared" si="230"/>
        <v>7</v>
      </c>
      <c r="M1399" s="75">
        <f t="shared" si="230"/>
        <v>8</v>
      </c>
      <c r="N1399" s="75">
        <f t="shared" si="230"/>
        <v>9</v>
      </c>
      <c r="O1399" s="75">
        <f t="shared" si="230"/>
        <v>10</v>
      </c>
      <c r="P1399">
        <f t="shared" si="222"/>
        <v>1</v>
      </c>
      <c r="Q1399" t="str">
        <f t="shared" si="223"/>
        <v>D20201231</v>
      </c>
      <c r="R1399">
        <f t="shared" si="224"/>
        <v>221191</v>
      </c>
      <c r="S1399">
        <v>1</v>
      </c>
      <c r="T1399">
        <f t="shared" si="225"/>
        <v>0</v>
      </c>
      <c r="U1399">
        <f t="shared" si="225"/>
        <v>0</v>
      </c>
      <c r="V1399">
        <f t="shared" si="225"/>
        <v>0</v>
      </c>
      <c r="W1399">
        <f t="shared" si="225"/>
        <v>1</v>
      </c>
    </row>
    <row r="1400" spans="1:23" x14ac:dyDescent="0.25">
      <c r="A1400" t="s">
        <v>3073</v>
      </c>
      <c r="B1400">
        <v>1</v>
      </c>
      <c r="C1400">
        <v>396315</v>
      </c>
      <c r="E1400" s="74">
        <v>357777</v>
      </c>
      <c r="F1400" s="75">
        <f t="shared" si="230"/>
        <v>1</v>
      </c>
      <c r="G1400" s="75">
        <f t="shared" si="230"/>
        <v>2</v>
      </c>
      <c r="H1400" s="75">
        <f t="shared" si="230"/>
        <v>3</v>
      </c>
      <c r="I1400" s="75">
        <f t="shared" si="230"/>
        <v>4</v>
      </c>
      <c r="J1400" s="75">
        <f t="shared" si="230"/>
        <v>5</v>
      </c>
      <c r="K1400" s="75">
        <f t="shared" si="230"/>
        <v>6</v>
      </c>
      <c r="L1400" s="75">
        <f t="shared" si="230"/>
        <v>7</v>
      </c>
      <c r="M1400" s="75">
        <f t="shared" si="230"/>
        <v>8</v>
      </c>
      <c r="N1400" s="75">
        <f t="shared" si="230"/>
        <v>9</v>
      </c>
      <c r="O1400" s="75">
        <f t="shared" si="230"/>
        <v>10</v>
      </c>
      <c r="P1400">
        <f t="shared" si="222"/>
        <v>1</v>
      </c>
      <c r="Q1400" t="str">
        <f t="shared" si="223"/>
        <v>D20201231</v>
      </c>
      <c r="R1400">
        <f t="shared" si="224"/>
        <v>273398</v>
      </c>
      <c r="S1400">
        <v>1</v>
      </c>
      <c r="T1400">
        <f t="shared" si="225"/>
        <v>0</v>
      </c>
      <c r="U1400">
        <f t="shared" si="225"/>
        <v>0</v>
      </c>
      <c r="V1400">
        <f t="shared" si="225"/>
        <v>0</v>
      </c>
      <c r="W1400">
        <f t="shared" si="225"/>
        <v>1</v>
      </c>
    </row>
    <row r="1401" spans="1:23" x14ac:dyDescent="0.25">
      <c r="A1401" t="s">
        <v>3074</v>
      </c>
      <c r="B1401">
        <v>1</v>
      </c>
      <c r="C1401">
        <v>168674</v>
      </c>
      <c r="E1401" s="74">
        <v>357937</v>
      </c>
      <c r="F1401" s="75">
        <f t="shared" si="230"/>
        <v>1</v>
      </c>
      <c r="G1401" s="75">
        <f t="shared" si="230"/>
        <v>2</v>
      </c>
      <c r="H1401" s="75">
        <f t="shared" si="230"/>
        <v>3</v>
      </c>
      <c r="I1401" s="75">
        <f t="shared" si="230"/>
        <v>4</v>
      </c>
      <c r="J1401" s="75">
        <f t="shared" si="230"/>
        <v>5</v>
      </c>
      <c r="K1401" s="75">
        <f t="shared" si="230"/>
        <v>6</v>
      </c>
      <c r="L1401" s="75">
        <f t="shared" si="230"/>
        <v>7</v>
      </c>
      <c r="M1401" s="75">
        <f t="shared" si="230"/>
        <v>8</v>
      </c>
      <c r="N1401" s="75">
        <f t="shared" si="230"/>
        <v>9</v>
      </c>
      <c r="O1401" s="75">
        <f t="shared" si="230"/>
        <v>10</v>
      </c>
      <c r="P1401">
        <f t="shared" si="222"/>
        <v>1</v>
      </c>
      <c r="Q1401" t="str">
        <f t="shared" si="223"/>
        <v>D20201231</v>
      </c>
      <c r="R1401">
        <f t="shared" si="224"/>
        <v>378022</v>
      </c>
      <c r="S1401">
        <v>1</v>
      </c>
      <c r="T1401">
        <f t="shared" si="225"/>
        <v>0</v>
      </c>
      <c r="U1401">
        <f t="shared" si="225"/>
        <v>0</v>
      </c>
      <c r="V1401">
        <f t="shared" si="225"/>
        <v>0</v>
      </c>
      <c r="W1401">
        <f t="shared" si="225"/>
        <v>1</v>
      </c>
    </row>
    <row r="1402" spans="1:23" x14ac:dyDescent="0.25">
      <c r="A1402" t="s">
        <v>3075</v>
      </c>
      <c r="B1402">
        <v>1</v>
      </c>
      <c r="C1402">
        <v>160882</v>
      </c>
      <c r="E1402" s="74">
        <v>358112</v>
      </c>
      <c r="F1402" s="75">
        <f t="shared" si="230"/>
        <v>1</v>
      </c>
      <c r="G1402" s="75">
        <f t="shared" si="230"/>
        <v>2</v>
      </c>
      <c r="H1402" s="75">
        <f t="shared" si="230"/>
        <v>3</v>
      </c>
      <c r="I1402" s="75">
        <f t="shared" si="230"/>
        <v>4</v>
      </c>
      <c r="J1402" s="75">
        <f t="shared" si="230"/>
        <v>5</v>
      </c>
      <c r="K1402" s="75">
        <f t="shared" si="230"/>
        <v>6</v>
      </c>
      <c r="L1402" s="75">
        <f t="shared" si="230"/>
        <v>7</v>
      </c>
      <c r="M1402" s="75">
        <f t="shared" si="230"/>
        <v>8</v>
      </c>
      <c r="N1402" s="75">
        <f t="shared" si="230"/>
        <v>9</v>
      </c>
      <c r="O1402" s="75">
        <f t="shared" si="230"/>
        <v>10</v>
      </c>
      <c r="P1402">
        <f t="shared" si="222"/>
        <v>1</v>
      </c>
      <c r="Q1402" t="str">
        <f t="shared" si="223"/>
        <v>D20201231</v>
      </c>
      <c r="R1402">
        <f t="shared" si="224"/>
        <v>183181</v>
      </c>
      <c r="S1402">
        <v>1</v>
      </c>
      <c r="T1402">
        <f t="shared" si="225"/>
        <v>0</v>
      </c>
      <c r="U1402">
        <f t="shared" si="225"/>
        <v>0</v>
      </c>
      <c r="V1402">
        <f t="shared" si="225"/>
        <v>0</v>
      </c>
      <c r="W1402">
        <f t="shared" si="225"/>
        <v>1</v>
      </c>
    </row>
    <row r="1403" spans="1:23" x14ac:dyDescent="0.25">
      <c r="A1403" t="s">
        <v>3077</v>
      </c>
      <c r="B1403">
        <v>1</v>
      </c>
      <c r="C1403">
        <v>80695</v>
      </c>
      <c r="E1403" s="74">
        <v>358448</v>
      </c>
      <c r="F1403" s="75">
        <f t="shared" si="230"/>
        <v>1</v>
      </c>
      <c r="G1403" s="75">
        <f t="shared" si="230"/>
        <v>2</v>
      </c>
      <c r="H1403" s="75">
        <f t="shared" si="230"/>
        <v>3</v>
      </c>
      <c r="I1403" s="75">
        <f t="shared" si="230"/>
        <v>4</v>
      </c>
      <c r="J1403" s="75">
        <f t="shared" si="230"/>
        <v>5</v>
      </c>
      <c r="K1403" s="75">
        <f t="shared" si="230"/>
        <v>6</v>
      </c>
      <c r="L1403" s="75">
        <f t="shared" si="230"/>
        <v>7</v>
      </c>
      <c r="M1403" s="75">
        <f t="shared" si="230"/>
        <v>8</v>
      </c>
      <c r="N1403" s="75">
        <f t="shared" si="230"/>
        <v>9</v>
      </c>
      <c r="O1403" s="75">
        <f t="shared" si="230"/>
        <v>10</v>
      </c>
      <c r="P1403">
        <f t="shared" si="222"/>
        <v>1</v>
      </c>
      <c r="Q1403" t="str">
        <f t="shared" si="223"/>
        <v>D20201231</v>
      </c>
      <c r="R1403">
        <f t="shared" si="224"/>
        <v>100484</v>
      </c>
      <c r="S1403">
        <v>1</v>
      </c>
      <c r="T1403">
        <f t="shared" si="225"/>
        <v>0</v>
      </c>
      <c r="U1403">
        <f t="shared" si="225"/>
        <v>0</v>
      </c>
      <c r="V1403">
        <f t="shared" si="225"/>
        <v>0</v>
      </c>
      <c r="W1403">
        <f t="shared" si="225"/>
        <v>1</v>
      </c>
    </row>
    <row r="1404" spans="1:23" x14ac:dyDescent="0.25">
      <c r="A1404" t="s">
        <v>3079</v>
      </c>
      <c r="B1404">
        <v>1</v>
      </c>
      <c r="C1404">
        <v>157844</v>
      </c>
      <c r="E1404" s="74">
        <v>358756</v>
      </c>
      <c r="F1404" s="75">
        <f t="shared" si="230"/>
        <v>1</v>
      </c>
      <c r="G1404" s="75">
        <f t="shared" si="230"/>
        <v>2</v>
      </c>
      <c r="H1404" s="75">
        <f t="shared" si="230"/>
        <v>3</v>
      </c>
      <c r="I1404" s="75">
        <f t="shared" si="230"/>
        <v>4</v>
      </c>
      <c r="J1404" s="75">
        <f t="shared" si="230"/>
        <v>5</v>
      </c>
      <c r="K1404" s="75">
        <f t="shared" si="230"/>
        <v>6</v>
      </c>
      <c r="L1404" s="75">
        <f t="shared" si="230"/>
        <v>7</v>
      </c>
      <c r="M1404" s="75">
        <f t="shared" si="230"/>
        <v>8</v>
      </c>
      <c r="N1404" s="75">
        <f t="shared" si="230"/>
        <v>9</v>
      </c>
      <c r="O1404" s="75">
        <f t="shared" si="230"/>
        <v>10</v>
      </c>
      <c r="P1404">
        <f t="shared" si="222"/>
        <v>1</v>
      </c>
      <c r="Q1404" t="str">
        <f t="shared" si="223"/>
        <v>D20201231</v>
      </c>
      <c r="R1404">
        <f t="shared" si="224"/>
        <v>62586</v>
      </c>
      <c r="S1404">
        <v>1</v>
      </c>
      <c r="T1404">
        <f t="shared" si="225"/>
        <v>0</v>
      </c>
      <c r="U1404">
        <f t="shared" si="225"/>
        <v>0</v>
      </c>
      <c r="V1404">
        <f t="shared" si="225"/>
        <v>0</v>
      </c>
      <c r="W1404">
        <f t="shared" si="225"/>
        <v>1</v>
      </c>
    </row>
    <row r="1405" spans="1:23" x14ac:dyDescent="0.25">
      <c r="A1405" t="s">
        <v>3081</v>
      </c>
      <c r="B1405">
        <v>1</v>
      </c>
      <c r="C1405">
        <v>1409281</v>
      </c>
      <c r="E1405" s="74">
        <v>359472</v>
      </c>
      <c r="F1405" s="75">
        <f t="shared" ref="F1405:O1414" si="231">IFERROR(VLOOKUP(CONCATENATE(F$4,".",$E1405),$A$4:$C$488690,2,FALSE)*F$3,100)</f>
        <v>1</v>
      </c>
      <c r="G1405" s="75">
        <f t="shared" si="231"/>
        <v>2</v>
      </c>
      <c r="H1405" s="75">
        <f t="shared" si="231"/>
        <v>3</v>
      </c>
      <c r="I1405" s="75">
        <f t="shared" si="231"/>
        <v>4</v>
      </c>
      <c r="J1405" s="75">
        <f t="shared" si="231"/>
        <v>5</v>
      </c>
      <c r="K1405" s="75">
        <f t="shared" si="231"/>
        <v>6</v>
      </c>
      <c r="L1405" s="75">
        <f t="shared" si="231"/>
        <v>7</v>
      </c>
      <c r="M1405" s="75">
        <f t="shared" si="231"/>
        <v>8</v>
      </c>
      <c r="N1405" s="75">
        <f t="shared" si="231"/>
        <v>9</v>
      </c>
      <c r="O1405" s="75">
        <f t="shared" si="231"/>
        <v>10</v>
      </c>
      <c r="P1405">
        <f t="shared" si="222"/>
        <v>1</v>
      </c>
      <c r="Q1405" t="str">
        <f t="shared" si="223"/>
        <v>D20201231</v>
      </c>
      <c r="R1405">
        <f t="shared" si="224"/>
        <v>60867</v>
      </c>
      <c r="S1405">
        <v>1</v>
      </c>
      <c r="T1405">
        <f t="shared" si="225"/>
        <v>0</v>
      </c>
      <c r="U1405">
        <f t="shared" si="225"/>
        <v>0</v>
      </c>
      <c r="V1405">
        <f t="shared" si="225"/>
        <v>0</v>
      </c>
      <c r="W1405">
        <f t="shared" si="225"/>
        <v>1</v>
      </c>
    </row>
    <row r="1406" spans="1:23" x14ac:dyDescent="0.25">
      <c r="A1406" t="s">
        <v>3083</v>
      </c>
      <c r="B1406">
        <v>1</v>
      </c>
      <c r="C1406">
        <v>554239</v>
      </c>
      <c r="E1406" s="74">
        <v>359650</v>
      </c>
      <c r="F1406" s="75">
        <f t="shared" si="231"/>
        <v>1</v>
      </c>
      <c r="G1406" s="75">
        <f t="shared" si="231"/>
        <v>2</v>
      </c>
      <c r="H1406" s="75">
        <f t="shared" si="231"/>
        <v>3</v>
      </c>
      <c r="I1406" s="75">
        <f t="shared" si="231"/>
        <v>4</v>
      </c>
      <c r="J1406" s="75">
        <f t="shared" si="231"/>
        <v>5</v>
      </c>
      <c r="K1406" s="75">
        <f t="shared" si="231"/>
        <v>6</v>
      </c>
      <c r="L1406" s="75">
        <f t="shared" si="231"/>
        <v>7</v>
      </c>
      <c r="M1406" s="75">
        <f t="shared" si="231"/>
        <v>8</v>
      </c>
      <c r="N1406" s="75">
        <f t="shared" si="231"/>
        <v>9</v>
      </c>
      <c r="O1406" s="75">
        <f t="shared" si="231"/>
        <v>10</v>
      </c>
      <c r="P1406">
        <f t="shared" si="222"/>
        <v>1</v>
      </c>
      <c r="Q1406" t="str">
        <f t="shared" si="223"/>
        <v>D20201231</v>
      </c>
      <c r="R1406">
        <f t="shared" si="224"/>
        <v>23260</v>
      </c>
      <c r="S1406">
        <v>1</v>
      </c>
      <c r="T1406">
        <f t="shared" si="225"/>
        <v>0</v>
      </c>
      <c r="U1406">
        <f t="shared" si="225"/>
        <v>0</v>
      </c>
      <c r="V1406">
        <f t="shared" si="225"/>
        <v>0</v>
      </c>
      <c r="W1406">
        <f t="shared" si="225"/>
        <v>1</v>
      </c>
    </row>
    <row r="1407" spans="1:23" x14ac:dyDescent="0.25">
      <c r="A1407" t="s">
        <v>3085</v>
      </c>
      <c r="B1407">
        <v>1</v>
      </c>
      <c r="C1407">
        <v>13423</v>
      </c>
      <c r="E1407" s="74">
        <v>359744</v>
      </c>
      <c r="F1407" s="75">
        <f t="shared" si="231"/>
        <v>1</v>
      </c>
      <c r="G1407" s="75">
        <f t="shared" si="231"/>
        <v>2</v>
      </c>
      <c r="H1407" s="75">
        <f t="shared" si="231"/>
        <v>3</v>
      </c>
      <c r="I1407" s="75">
        <f t="shared" si="231"/>
        <v>4</v>
      </c>
      <c r="J1407" s="75">
        <f t="shared" si="231"/>
        <v>5</v>
      </c>
      <c r="K1407" s="75">
        <f t="shared" si="231"/>
        <v>6</v>
      </c>
      <c r="L1407" s="75">
        <f t="shared" si="231"/>
        <v>7</v>
      </c>
      <c r="M1407" s="75">
        <f t="shared" si="231"/>
        <v>8</v>
      </c>
      <c r="N1407" s="75">
        <f t="shared" si="231"/>
        <v>9</v>
      </c>
      <c r="O1407" s="75">
        <f t="shared" si="231"/>
        <v>10</v>
      </c>
      <c r="P1407">
        <f t="shared" si="222"/>
        <v>1</v>
      </c>
      <c r="Q1407" t="str">
        <f t="shared" si="223"/>
        <v>D20201231</v>
      </c>
      <c r="R1407">
        <f t="shared" si="224"/>
        <v>45173</v>
      </c>
      <c r="S1407">
        <v>1</v>
      </c>
      <c r="T1407">
        <f t="shared" si="225"/>
        <v>0</v>
      </c>
      <c r="U1407">
        <f t="shared" si="225"/>
        <v>0</v>
      </c>
      <c r="V1407">
        <f t="shared" si="225"/>
        <v>0</v>
      </c>
      <c r="W1407">
        <f t="shared" si="225"/>
        <v>1</v>
      </c>
    </row>
    <row r="1408" spans="1:23" x14ac:dyDescent="0.25">
      <c r="A1408" t="s">
        <v>3087</v>
      </c>
      <c r="B1408">
        <v>1</v>
      </c>
      <c r="C1408">
        <v>201800</v>
      </c>
      <c r="E1408" s="74">
        <v>360777</v>
      </c>
      <c r="F1408" s="75">
        <f t="shared" si="231"/>
        <v>1</v>
      </c>
      <c r="G1408" s="75">
        <f t="shared" si="231"/>
        <v>2</v>
      </c>
      <c r="H1408" s="75">
        <f t="shared" si="231"/>
        <v>3</v>
      </c>
      <c r="I1408" s="75">
        <f t="shared" si="231"/>
        <v>4</v>
      </c>
      <c r="J1408" s="75">
        <f t="shared" si="231"/>
        <v>5</v>
      </c>
      <c r="K1408" s="75">
        <f t="shared" si="231"/>
        <v>6</v>
      </c>
      <c r="L1408" s="75">
        <f t="shared" si="231"/>
        <v>7</v>
      </c>
      <c r="M1408" s="75">
        <f t="shared" si="231"/>
        <v>8</v>
      </c>
      <c r="N1408" s="75">
        <f t="shared" si="231"/>
        <v>9</v>
      </c>
      <c r="O1408" s="75">
        <f t="shared" si="231"/>
        <v>10</v>
      </c>
      <c r="P1408">
        <f t="shared" si="222"/>
        <v>1</v>
      </c>
      <c r="Q1408" t="str">
        <f t="shared" si="223"/>
        <v>D20201231</v>
      </c>
      <c r="R1408">
        <f t="shared" si="224"/>
        <v>36259</v>
      </c>
      <c r="S1408">
        <v>1</v>
      </c>
      <c r="T1408">
        <f t="shared" si="225"/>
        <v>0</v>
      </c>
      <c r="U1408">
        <f t="shared" si="225"/>
        <v>0</v>
      </c>
      <c r="V1408">
        <f t="shared" si="225"/>
        <v>0</v>
      </c>
      <c r="W1408">
        <f t="shared" si="225"/>
        <v>1</v>
      </c>
    </row>
    <row r="1409" spans="1:23" x14ac:dyDescent="0.25">
      <c r="A1409" t="s">
        <v>3089</v>
      </c>
      <c r="B1409">
        <v>1</v>
      </c>
      <c r="C1409">
        <v>17428</v>
      </c>
      <c r="E1409" s="74">
        <v>361055</v>
      </c>
      <c r="F1409" s="75">
        <f t="shared" si="231"/>
        <v>1</v>
      </c>
      <c r="G1409" s="75">
        <f t="shared" si="231"/>
        <v>2</v>
      </c>
      <c r="H1409" s="75">
        <f t="shared" si="231"/>
        <v>3</v>
      </c>
      <c r="I1409" s="75">
        <f t="shared" si="231"/>
        <v>4</v>
      </c>
      <c r="J1409" s="75">
        <f t="shared" si="231"/>
        <v>5</v>
      </c>
      <c r="K1409" s="75">
        <f t="shared" si="231"/>
        <v>6</v>
      </c>
      <c r="L1409" s="75">
        <f t="shared" si="231"/>
        <v>7</v>
      </c>
      <c r="M1409" s="75">
        <f t="shared" si="231"/>
        <v>8</v>
      </c>
      <c r="N1409" s="75">
        <f t="shared" si="231"/>
        <v>9</v>
      </c>
      <c r="O1409" s="75">
        <f t="shared" si="231"/>
        <v>10</v>
      </c>
      <c r="P1409">
        <f t="shared" si="222"/>
        <v>1</v>
      </c>
      <c r="Q1409" t="str">
        <f t="shared" si="223"/>
        <v>D20201231</v>
      </c>
      <c r="R1409">
        <f t="shared" si="224"/>
        <v>1045734</v>
      </c>
      <c r="S1409">
        <v>1</v>
      </c>
      <c r="T1409">
        <f t="shared" si="225"/>
        <v>0</v>
      </c>
      <c r="U1409">
        <f t="shared" si="225"/>
        <v>0</v>
      </c>
      <c r="V1409">
        <f t="shared" si="225"/>
        <v>1</v>
      </c>
      <c r="W1409">
        <f t="shared" si="225"/>
        <v>0</v>
      </c>
    </row>
    <row r="1410" spans="1:23" x14ac:dyDescent="0.25">
      <c r="A1410" t="s">
        <v>3091</v>
      </c>
      <c r="B1410">
        <v>1</v>
      </c>
      <c r="C1410">
        <v>186719</v>
      </c>
      <c r="E1410" s="74">
        <v>361167</v>
      </c>
      <c r="F1410" s="75">
        <f t="shared" si="231"/>
        <v>1</v>
      </c>
      <c r="G1410" s="75">
        <f t="shared" si="231"/>
        <v>2</v>
      </c>
      <c r="H1410" s="75">
        <f t="shared" si="231"/>
        <v>3</v>
      </c>
      <c r="I1410" s="75">
        <f t="shared" si="231"/>
        <v>4</v>
      </c>
      <c r="J1410" s="75">
        <f t="shared" si="231"/>
        <v>5</v>
      </c>
      <c r="K1410" s="75">
        <f t="shared" si="231"/>
        <v>6</v>
      </c>
      <c r="L1410" s="75">
        <f t="shared" si="231"/>
        <v>7</v>
      </c>
      <c r="M1410" s="75">
        <f t="shared" si="231"/>
        <v>8</v>
      </c>
      <c r="N1410" s="75">
        <f t="shared" si="231"/>
        <v>9</v>
      </c>
      <c r="O1410" s="75">
        <f t="shared" si="231"/>
        <v>10</v>
      </c>
      <c r="P1410">
        <f t="shared" si="222"/>
        <v>1</v>
      </c>
      <c r="Q1410" t="str">
        <f t="shared" si="223"/>
        <v>D20201231</v>
      </c>
      <c r="R1410">
        <f t="shared" si="224"/>
        <v>7003954</v>
      </c>
      <c r="S1410">
        <v>1</v>
      </c>
      <c r="T1410">
        <f t="shared" si="225"/>
        <v>0</v>
      </c>
      <c r="U1410">
        <f t="shared" si="225"/>
        <v>0</v>
      </c>
      <c r="V1410">
        <f t="shared" si="225"/>
        <v>1</v>
      </c>
      <c r="W1410">
        <f t="shared" si="225"/>
        <v>0</v>
      </c>
    </row>
    <row r="1411" spans="1:23" x14ac:dyDescent="0.25">
      <c r="A1411" t="s">
        <v>3093</v>
      </c>
      <c r="B1411">
        <v>1</v>
      </c>
      <c r="C1411">
        <v>205790</v>
      </c>
      <c r="E1411" s="74">
        <v>361279</v>
      </c>
      <c r="F1411" s="75">
        <f t="shared" si="231"/>
        <v>1</v>
      </c>
      <c r="G1411" s="75">
        <f t="shared" si="231"/>
        <v>2</v>
      </c>
      <c r="H1411" s="75">
        <f t="shared" si="231"/>
        <v>3</v>
      </c>
      <c r="I1411" s="75">
        <f t="shared" si="231"/>
        <v>4</v>
      </c>
      <c r="J1411" s="75">
        <f t="shared" si="231"/>
        <v>5</v>
      </c>
      <c r="K1411" s="75">
        <f t="shared" si="231"/>
        <v>6</v>
      </c>
      <c r="L1411" s="75">
        <f t="shared" si="231"/>
        <v>7</v>
      </c>
      <c r="M1411" s="75">
        <f t="shared" si="231"/>
        <v>8</v>
      </c>
      <c r="N1411" s="75">
        <f t="shared" si="231"/>
        <v>9</v>
      </c>
      <c r="O1411" s="75">
        <f t="shared" si="231"/>
        <v>10</v>
      </c>
      <c r="P1411">
        <f t="shared" si="222"/>
        <v>1</v>
      </c>
      <c r="Q1411" t="str">
        <f t="shared" si="223"/>
        <v>D20201231</v>
      </c>
      <c r="R1411">
        <f t="shared" si="224"/>
        <v>175054</v>
      </c>
      <c r="S1411">
        <v>1</v>
      </c>
      <c r="T1411">
        <f t="shared" si="225"/>
        <v>0</v>
      </c>
      <c r="U1411">
        <f t="shared" si="225"/>
        <v>0</v>
      </c>
      <c r="V1411">
        <f t="shared" si="225"/>
        <v>0</v>
      </c>
      <c r="W1411">
        <f t="shared" si="225"/>
        <v>1</v>
      </c>
    </row>
    <row r="1412" spans="1:23" x14ac:dyDescent="0.25">
      <c r="A1412" t="s">
        <v>3095</v>
      </c>
      <c r="B1412">
        <v>1</v>
      </c>
      <c r="C1412">
        <v>29961000</v>
      </c>
      <c r="E1412" s="74">
        <v>361354</v>
      </c>
      <c r="F1412" s="75">
        <f t="shared" si="231"/>
        <v>1</v>
      </c>
      <c r="G1412" s="75">
        <f t="shared" si="231"/>
        <v>2</v>
      </c>
      <c r="H1412" s="75">
        <f t="shared" si="231"/>
        <v>3</v>
      </c>
      <c r="I1412" s="75">
        <f t="shared" si="231"/>
        <v>4</v>
      </c>
      <c r="J1412" s="75">
        <f t="shared" si="231"/>
        <v>5</v>
      </c>
      <c r="K1412" s="75">
        <f t="shared" si="231"/>
        <v>6</v>
      </c>
      <c r="L1412" s="75">
        <f t="shared" si="231"/>
        <v>7</v>
      </c>
      <c r="M1412" s="75">
        <f t="shared" si="231"/>
        <v>8</v>
      </c>
      <c r="N1412" s="75">
        <f t="shared" si="231"/>
        <v>9</v>
      </c>
      <c r="O1412" s="75">
        <f t="shared" si="231"/>
        <v>10</v>
      </c>
      <c r="P1412">
        <f t="shared" si="222"/>
        <v>1</v>
      </c>
      <c r="Q1412" t="str">
        <f t="shared" si="223"/>
        <v>D20201231</v>
      </c>
      <c r="R1412">
        <f t="shared" si="224"/>
        <v>62689</v>
      </c>
      <c r="S1412">
        <v>1</v>
      </c>
      <c r="T1412">
        <f t="shared" si="225"/>
        <v>0</v>
      </c>
      <c r="U1412">
        <f t="shared" si="225"/>
        <v>0</v>
      </c>
      <c r="V1412">
        <f t="shared" si="225"/>
        <v>0</v>
      </c>
      <c r="W1412">
        <f t="shared" si="225"/>
        <v>1</v>
      </c>
    </row>
    <row r="1413" spans="1:23" x14ac:dyDescent="0.25">
      <c r="A1413" t="s">
        <v>3097</v>
      </c>
      <c r="B1413">
        <v>1</v>
      </c>
      <c r="C1413">
        <v>157497</v>
      </c>
      <c r="E1413" s="74">
        <v>361439</v>
      </c>
      <c r="F1413" s="75">
        <f t="shared" si="231"/>
        <v>1</v>
      </c>
      <c r="G1413" s="75">
        <f t="shared" si="231"/>
        <v>2</v>
      </c>
      <c r="H1413" s="75">
        <f t="shared" si="231"/>
        <v>3</v>
      </c>
      <c r="I1413" s="75">
        <f t="shared" si="231"/>
        <v>4</v>
      </c>
      <c r="J1413" s="75">
        <f t="shared" si="231"/>
        <v>5</v>
      </c>
      <c r="K1413" s="75">
        <f t="shared" si="231"/>
        <v>6</v>
      </c>
      <c r="L1413" s="75">
        <f t="shared" si="231"/>
        <v>7</v>
      </c>
      <c r="M1413" s="75">
        <f t="shared" si="231"/>
        <v>8</v>
      </c>
      <c r="N1413" s="75">
        <f t="shared" si="231"/>
        <v>9</v>
      </c>
      <c r="O1413" s="75">
        <f t="shared" si="231"/>
        <v>10</v>
      </c>
      <c r="P1413">
        <f t="shared" si="222"/>
        <v>1</v>
      </c>
      <c r="Q1413" t="str">
        <f t="shared" si="223"/>
        <v>D20201231</v>
      </c>
      <c r="R1413">
        <f t="shared" si="224"/>
        <v>449857</v>
      </c>
      <c r="S1413">
        <v>1</v>
      </c>
      <c r="T1413">
        <f t="shared" si="225"/>
        <v>0</v>
      </c>
      <c r="U1413">
        <f t="shared" si="225"/>
        <v>0</v>
      </c>
      <c r="V1413">
        <f t="shared" si="225"/>
        <v>0</v>
      </c>
      <c r="W1413">
        <f t="shared" si="225"/>
        <v>1</v>
      </c>
    </row>
    <row r="1414" spans="1:23" x14ac:dyDescent="0.25">
      <c r="A1414" t="s">
        <v>3099</v>
      </c>
      <c r="B1414">
        <v>1</v>
      </c>
      <c r="C1414">
        <v>824492</v>
      </c>
      <c r="E1414" s="74">
        <v>362043</v>
      </c>
      <c r="F1414" s="75">
        <f t="shared" si="231"/>
        <v>1</v>
      </c>
      <c r="G1414" s="75">
        <f t="shared" si="231"/>
        <v>2</v>
      </c>
      <c r="H1414" s="75">
        <f t="shared" si="231"/>
        <v>3</v>
      </c>
      <c r="I1414" s="75">
        <f t="shared" si="231"/>
        <v>4</v>
      </c>
      <c r="J1414" s="75">
        <f t="shared" si="231"/>
        <v>5</v>
      </c>
      <c r="K1414" s="75">
        <f t="shared" si="231"/>
        <v>6</v>
      </c>
      <c r="L1414" s="75">
        <f t="shared" si="231"/>
        <v>7</v>
      </c>
      <c r="M1414" s="75">
        <f t="shared" si="231"/>
        <v>8</v>
      </c>
      <c r="N1414" s="75">
        <f t="shared" si="231"/>
        <v>9</v>
      </c>
      <c r="O1414" s="75">
        <f t="shared" si="231"/>
        <v>10</v>
      </c>
      <c r="P1414">
        <f t="shared" ref="P1414:P1477" si="232">MIN(F1414:O1414)</f>
        <v>1</v>
      </c>
      <c r="Q1414" t="str">
        <f t="shared" ref="Q1414:Q1477" si="233">HLOOKUP($P1414,$F$3:$O$4,2,FALSE)</f>
        <v>D20201231</v>
      </c>
      <c r="R1414">
        <f t="shared" ref="R1414:R1477" si="234">VLOOKUP(CONCATENATE($Q1414,".",$E1414),$A$4:$C$488690,3,FALSE)</f>
        <v>55837</v>
      </c>
      <c r="S1414">
        <v>1</v>
      </c>
      <c r="T1414">
        <f t="shared" si="225"/>
        <v>0</v>
      </c>
      <c r="U1414">
        <f t="shared" si="225"/>
        <v>0</v>
      </c>
      <c r="V1414">
        <f t="shared" si="225"/>
        <v>0</v>
      </c>
      <c r="W1414">
        <f t="shared" si="225"/>
        <v>1</v>
      </c>
    </row>
    <row r="1415" spans="1:23" x14ac:dyDescent="0.25">
      <c r="A1415" t="s">
        <v>3101</v>
      </c>
      <c r="B1415">
        <v>1</v>
      </c>
      <c r="C1415">
        <v>458286</v>
      </c>
      <c r="E1415" s="74">
        <v>362155</v>
      </c>
      <c r="F1415" s="75">
        <f t="shared" ref="F1415:O1424" si="235">IFERROR(VLOOKUP(CONCATENATE(F$4,".",$E1415),$A$4:$C$488690,2,FALSE)*F$3,100)</f>
        <v>1</v>
      </c>
      <c r="G1415" s="75">
        <f t="shared" si="235"/>
        <v>2</v>
      </c>
      <c r="H1415" s="75">
        <f t="shared" si="235"/>
        <v>3</v>
      </c>
      <c r="I1415" s="75">
        <f t="shared" si="235"/>
        <v>4</v>
      </c>
      <c r="J1415" s="75">
        <f t="shared" si="235"/>
        <v>5</v>
      </c>
      <c r="K1415" s="75">
        <f t="shared" si="235"/>
        <v>6</v>
      </c>
      <c r="L1415" s="75">
        <f t="shared" si="235"/>
        <v>7</v>
      </c>
      <c r="M1415" s="75">
        <f t="shared" si="235"/>
        <v>8</v>
      </c>
      <c r="N1415" s="75">
        <f t="shared" si="235"/>
        <v>9</v>
      </c>
      <c r="O1415" s="75">
        <f t="shared" si="235"/>
        <v>10</v>
      </c>
      <c r="P1415">
        <f t="shared" si="232"/>
        <v>1</v>
      </c>
      <c r="Q1415" t="str">
        <f t="shared" si="233"/>
        <v>D20201231</v>
      </c>
      <c r="R1415">
        <f t="shared" si="234"/>
        <v>200334</v>
      </c>
      <c r="S1415">
        <v>1</v>
      </c>
      <c r="T1415">
        <f t="shared" si="225"/>
        <v>0</v>
      </c>
      <c r="U1415">
        <f t="shared" si="225"/>
        <v>0</v>
      </c>
      <c r="V1415">
        <f t="shared" si="225"/>
        <v>0</v>
      </c>
      <c r="W1415">
        <f t="shared" si="225"/>
        <v>1</v>
      </c>
    </row>
    <row r="1416" spans="1:23" x14ac:dyDescent="0.25">
      <c r="A1416" t="s">
        <v>3103</v>
      </c>
      <c r="B1416">
        <v>1</v>
      </c>
      <c r="C1416">
        <v>1843783</v>
      </c>
      <c r="E1416" s="74">
        <v>362717</v>
      </c>
      <c r="F1416" s="75">
        <f t="shared" si="235"/>
        <v>1</v>
      </c>
      <c r="G1416" s="75">
        <f t="shared" si="235"/>
        <v>2</v>
      </c>
      <c r="H1416" s="75">
        <f t="shared" si="235"/>
        <v>3</v>
      </c>
      <c r="I1416" s="75">
        <f t="shared" si="235"/>
        <v>4</v>
      </c>
      <c r="J1416" s="75">
        <f t="shared" si="235"/>
        <v>5</v>
      </c>
      <c r="K1416" s="75">
        <f t="shared" si="235"/>
        <v>6</v>
      </c>
      <c r="L1416" s="75">
        <f t="shared" si="235"/>
        <v>7</v>
      </c>
      <c r="M1416" s="75">
        <f t="shared" si="235"/>
        <v>8</v>
      </c>
      <c r="N1416" s="75">
        <f t="shared" si="235"/>
        <v>9</v>
      </c>
      <c r="O1416" s="75">
        <f t="shared" si="235"/>
        <v>10</v>
      </c>
      <c r="P1416">
        <f t="shared" si="232"/>
        <v>1</v>
      </c>
      <c r="Q1416" t="str">
        <f t="shared" si="233"/>
        <v>D20201231</v>
      </c>
      <c r="R1416">
        <f t="shared" si="234"/>
        <v>1026036</v>
      </c>
      <c r="S1416">
        <v>1</v>
      </c>
      <c r="T1416">
        <f t="shared" si="225"/>
        <v>0</v>
      </c>
      <c r="U1416">
        <f t="shared" si="225"/>
        <v>0</v>
      </c>
      <c r="V1416">
        <f t="shared" si="225"/>
        <v>1</v>
      </c>
      <c r="W1416">
        <f t="shared" si="225"/>
        <v>0</v>
      </c>
    </row>
    <row r="1417" spans="1:23" x14ac:dyDescent="0.25">
      <c r="A1417" t="s">
        <v>3105</v>
      </c>
      <c r="B1417">
        <v>1</v>
      </c>
      <c r="C1417">
        <v>2051715</v>
      </c>
      <c r="E1417" s="74">
        <v>362856</v>
      </c>
      <c r="F1417" s="75">
        <f t="shared" si="235"/>
        <v>1</v>
      </c>
      <c r="G1417" s="75">
        <f t="shared" si="235"/>
        <v>2</v>
      </c>
      <c r="H1417" s="75">
        <f t="shared" si="235"/>
        <v>3</v>
      </c>
      <c r="I1417" s="75">
        <f t="shared" si="235"/>
        <v>4</v>
      </c>
      <c r="J1417" s="75">
        <f t="shared" si="235"/>
        <v>5</v>
      </c>
      <c r="K1417" s="75">
        <f t="shared" si="235"/>
        <v>6</v>
      </c>
      <c r="L1417" s="75">
        <f t="shared" si="235"/>
        <v>7</v>
      </c>
      <c r="M1417" s="75">
        <f t="shared" si="235"/>
        <v>8</v>
      </c>
      <c r="N1417" s="75">
        <f t="shared" si="235"/>
        <v>9</v>
      </c>
      <c r="O1417" s="75">
        <f t="shared" si="235"/>
        <v>10</v>
      </c>
      <c r="P1417">
        <f t="shared" si="232"/>
        <v>1</v>
      </c>
      <c r="Q1417" t="str">
        <f t="shared" si="233"/>
        <v>D20201231</v>
      </c>
      <c r="R1417">
        <f t="shared" si="234"/>
        <v>172518</v>
      </c>
      <c r="S1417">
        <v>1</v>
      </c>
      <c r="T1417">
        <f t="shared" si="225"/>
        <v>0</v>
      </c>
      <c r="U1417">
        <f t="shared" si="225"/>
        <v>0</v>
      </c>
      <c r="V1417">
        <f t="shared" si="225"/>
        <v>0</v>
      </c>
      <c r="W1417">
        <f t="shared" si="225"/>
        <v>1</v>
      </c>
    </row>
    <row r="1418" spans="1:23" x14ac:dyDescent="0.25">
      <c r="A1418" t="s">
        <v>3107</v>
      </c>
      <c r="B1418">
        <v>1</v>
      </c>
      <c r="C1418">
        <v>468287</v>
      </c>
      <c r="E1418" s="74">
        <v>362940</v>
      </c>
      <c r="F1418" s="75">
        <f t="shared" si="235"/>
        <v>1</v>
      </c>
      <c r="G1418" s="75">
        <f t="shared" si="235"/>
        <v>2</v>
      </c>
      <c r="H1418" s="75">
        <f t="shared" si="235"/>
        <v>3</v>
      </c>
      <c r="I1418" s="75">
        <f t="shared" si="235"/>
        <v>4</v>
      </c>
      <c r="J1418" s="75">
        <f t="shared" si="235"/>
        <v>5</v>
      </c>
      <c r="K1418" s="75">
        <f t="shared" si="235"/>
        <v>6</v>
      </c>
      <c r="L1418" s="75">
        <f t="shared" si="235"/>
        <v>7</v>
      </c>
      <c r="M1418" s="75">
        <f t="shared" si="235"/>
        <v>8</v>
      </c>
      <c r="N1418" s="75">
        <f t="shared" si="235"/>
        <v>9</v>
      </c>
      <c r="O1418" s="75">
        <f t="shared" si="235"/>
        <v>10</v>
      </c>
      <c r="P1418">
        <f t="shared" si="232"/>
        <v>1</v>
      </c>
      <c r="Q1418" t="str">
        <f t="shared" si="233"/>
        <v>D20201231</v>
      </c>
      <c r="R1418">
        <f t="shared" si="234"/>
        <v>72215</v>
      </c>
      <c r="S1418">
        <v>1</v>
      </c>
      <c r="T1418">
        <f t="shared" ref="T1418:W1481" si="236">IF(AND($R1418&gt;T$2,$R1418&lt;=T$3),1,0)</f>
        <v>0</v>
      </c>
      <c r="U1418">
        <f t="shared" si="236"/>
        <v>0</v>
      </c>
      <c r="V1418">
        <f t="shared" si="236"/>
        <v>0</v>
      </c>
      <c r="W1418">
        <f t="shared" si="236"/>
        <v>1</v>
      </c>
    </row>
    <row r="1419" spans="1:23" x14ac:dyDescent="0.25">
      <c r="A1419" t="s">
        <v>3109</v>
      </c>
      <c r="B1419">
        <v>1</v>
      </c>
      <c r="C1419">
        <v>2770842</v>
      </c>
      <c r="E1419" s="74">
        <v>363442</v>
      </c>
      <c r="F1419" s="75">
        <f t="shared" si="235"/>
        <v>1</v>
      </c>
      <c r="G1419" s="75">
        <f t="shared" si="235"/>
        <v>2</v>
      </c>
      <c r="H1419" s="75">
        <f t="shared" si="235"/>
        <v>3</v>
      </c>
      <c r="I1419" s="75">
        <f t="shared" si="235"/>
        <v>4</v>
      </c>
      <c r="J1419" s="75">
        <f t="shared" si="235"/>
        <v>5</v>
      </c>
      <c r="K1419" s="75">
        <f t="shared" si="235"/>
        <v>6</v>
      </c>
      <c r="L1419" s="75">
        <f t="shared" si="235"/>
        <v>7</v>
      </c>
      <c r="M1419" s="75">
        <f t="shared" si="235"/>
        <v>8</v>
      </c>
      <c r="N1419" s="75">
        <f t="shared" si="235"/>
        <v>9</v>
      </c>
      <c r="O1419" s="75">
        <f t="shared" si="235"/>
        <v>10</v>
      </c>
      <c r="P1419">
        <f t="shared" si="232"/>
        <v>1</v>
      </c>
      <c r="Q1419" t="str">
        <f t="shared" si="233"/>
        <v>D20201231</v>
      </c>
      <c r="R1419">
        <f t="shared" si="234"/>
        <v>16613</v>
      </c>
      <c r="S1419">
        <v>1</v>
      </c>
      <c r="T1419">
        <f t="shared" si="236"/>
        <v>0</v>
      </c>
      <c r="U1419">
        <f t="shared" si="236"/>
        <v>0</v>
      </c>
      <c r="V1419">
        <f t="shared" si="236"/>
        <v>0</v>
      </c>
      <c r="W1419">
        <f t="shared" si="236"/>
        <v>1</v>
      </c>
    </row>
    <row r="1420" spans="1:23" x14ac:dyDescent="0.25">
      <c r="A1420" t="s">
        <v>3111</v>
      </c>
      <c r="B1420">
        <v>1</v>
      </c>
      <c r="C1420">
        <v>210906</v>
      </c>
      <c r="E1420" s="74">
        <v>363648</v>
      </c>
      <c r="F1420" s="75">
        <f t="shared" si="235"/>
        <v>1</v>
      </c>
      <c r="G1420" s="75">
        <f t="shared" si="235"/>
        <v>2</v>
      </c>
      <c r="H1420" s="75">
        <f t="shared" si="235"/>
        <v>3</v>
      </c>
      <c r="I1420" s="75">
        <f t="shared" si="235"/>
        <v>4</v>
      </c>
      <c r="J1420" s="75">
        <f t="shared" si="235"/>
        <v>5</v>
      </c>
      <c r="K1420" s="75">
        <f t="shared" si="235"/>
        <v>6</v>
      </c>
      <c r="L1420" s="75">
        <f t="shared" si="235"/>
        <v>7</v>
      </c>
      <c r="M1420" s="75">
        <f t="shared" si="235"/>
        <v>8</v>
      </c>
      <c r="N1420" s="75">
        <f t="shared" si="235"/>
        <v>9</v>
      </c>
      <c r="O1420" s="75">
        <f t="shared" si="235"/>
        <v>10</v>
      </c>
      <c r="P1420">
        <f t="shared" si="232"/>
        <v>1</v>
      </c>
      <c r="Q1420" t="str">
        <f t="shared" si="233"/>
        <v>D20201231</v>
      </c>
      <c r="R1420">
        <f t="shared" si="234"/>
        <v>257128</v>
      </c>
      <c r="S1420">
        <v>1</v>
      </c>
      <c r="T1420">
        <f t="shared" si="236"/>
        <v>0</v>
      </c>
      <c r="U1420">
        <f t="shared" si="236"/>
        <v>0</v>
      </c>
      <c r="V1420">
        <f t="shared" si="236"/>
        <v>0</v>
      </c>
      <c r="W1420">
        <f t="shared" si="236"/>
        <v>1</v>
      </c>
    </row>
    <row r="1421" spans="1:23" x14ac:dyDescent="0.25">
      <c r="A1421" t="s">
        <v>3112</v>
      </c>
      <c r="B1421">
        <v>1</v>
      </c>
      <c r="C1421">
        <v>2755507</v>
      </c>
      <c r="E1421" s="74">
        <v>363657</v>
      </c>
      <c r="F1421" s="75">
        <f t="shared" si="235"/>
        <v>1</v>
      </c>
      <c r="G1421" s="75">
        <f t="shared" si="235"/>
        <v>2</v>
      </c>
      <c r="H1421" s="75">
        <f t="shared" si="235"/>
        <v>3</v>
      </c>
      <c r="I1421" s="75">
        <f t="shared" si="235"/>
        <v>4</v>
      </c>
      <c r="J1421" s="75">
        <f t="shared" si="235"/>
        <v>5</v>
      </c>
      <c r="K1421" s="75">
        <f t="shared" si="235"/>
        <v>6</v>
      </c>
      <c r="L1421" s="75">
        <f t="shared" si="235"/>
        <v>7</v>
      </c>
      <c r="M1421" s="75">
        <f t="shared" si="235"/>
        <v>8</v>
      </c>
      <c r="N1421" s="75">
        <f t="shared" si="235"/>
        <v>9</v>
      </c>
      <c r="O1421" s="75">
        <f t="shared" si="235"/>
        <v>10</v>
      </c>
      <c r="P1421">
        <f t="shared" si="232"/>
        <v>1</v>
      </c>
      <c r="Q1421" t="str">
        <f t="shared" si="233"/>
        <v>D20201231</v>
      </c>
      <c r="R1421">
        <f t="shared" si="234"/>
        <v>794515</v>
      </c>
      <c r="S1421">
        <v>1</v>
      </c>
      <c r="T1421">
        <f t="shared" si="236"/>
        <v>0</v>
      </c>
      <c r="U1421">
        <f t="shared" si="236"/>
        <v>0</v>
      </c>
      <c r="V1421">
        <f t="shared" si="236"/>
        <v>0</v>
      </c>
      <c r="W1421">
        <f t="shared" si="236"/>
        <v>1</v>
      </c>
    </row>
    <row r="1422" spans="1:23" x14ac:dyDescent="0.25">
      <c r="A1422" t="s">
        <v>3114</v>
      </c>
      <c r="B1422">
        <v>1</v>
      </c>
      <c r="C1422">
        <v>338602</v>
      </c>
      <c r="E1422" s="74">
        <v>363778</v>
      </c>
      <c r="F1422" s="75">
        <f t="shared" si="235"/>
        <v>1</v>
      </c>
      <c r="G1422" s="75">
        <f t="shared" si="235"/>
        <v>2</v>
      </c>
      <c r="H1422" s="75">
        <f t="shared" si="235"/>
        <v>3</v>
      </c>
      <c r="I1422" s="75">
        <f t="shared" si="235"/>
        <v>4</v>
      </c>
      <c r="J1422" s="75">
        <f t="shared" si="235"/>
        <v>5</v>
      </c>
      <c r="K1422" s="75">
        <f t="shared" si="235"/>
        <v>6</v>
      </c>
      <c r="L1422" s="75">
        <f t="shared" si="235"/>
        <v>7</v>
      </c>
      <c r="M1422" s="75">
        <f t="shared" si="235"/>
        <v>8</v>
      </c>
      <c r="N1422" s="75">
        <f t="shared" si="235"/>
        <v>9</v>
      </c>
      <c r="O1422" s="75">
        <f t="shared" si="235"/>
        <v>10</v>
      </c>
      <c r="P1422">
        <f t="shared" si="232"/>
        <v>1</v>
      </c>
      <c r="Q1422" t="str">
        <f t="shared" si="233"/>
        <v>D20201231</v>
      </c>
      <c r="R1422">
        <f t="shared" si="234"/>
        <v>65894</v>
      </c>
      <c r="S1422">
        <v>1</v>
      </c>
      <c r="T1422">
        <f t="shared" si="236"/>
        <v>0</v>
      </c>
      <c r="U1422">
        <f t="shared" si="236"/>
        <v>0</v>
      </c>
      <c r="V1422">
        <f t="shared" si="236"/>
        <v>0</v>
      </c>
      <c r="W1422">
        <f t="shared" si="236"/>
        <v>1</v>
      </c>
    </row>
    <row r="1423" spans="1:23" x14ac:dyDescent="0.25">
      <c r="A1423" t="s">
        <v>3116</v>
      </c>
      <c r="B1423">
        <v>1</v>
      </c>
      <c r="C1423">
        <v>469430</v>
      </c>
      <c r="E1423" s="74">
        <v>364131</v>
      </c>
      <c r="F1423" s="75">
        <f t="shared" si="235"/>
        <v>1</v>
      </c>
      <c r="G1423" s="75">
        <f t="shared" si="235"/>
        <v>2</v>
      </c>
      <c r="H1423" s="75">
        <f t="shared" si="235"/>
        <v>3</v>
      </c>
      <c r="I1423" s="75">
        <f t="shared" si="235"/>
        <v>4</v>
      </c>
      <c r="J1423" s="75">
        <f t="shared" si="235"/>
        <v>5</v>
      </c>
      <c r="K1423" s="75">
        <f t="shared" si="235"/>
        <v>6</v>
      </c>
      <c r="L1423" s="75">
        <f t="shared" si="235"/>
        <v>7</v>
      </c>
      <c r="M1423" s="75">
        <f t="shared" si="235"/>
        <v>8</v>
      </c>
      <c r="N1423" s="75">
        <f t="shared" si="235"/>
        <v>9</v>
      </c>
      <c r="O1423" s="75">
        <f t="shared" si="235"/>
        <v>10</v>
      </c>
      <c r="P1423">
        <f t="shared" si="232"/>
        <v>1</v>
      </c>
      <c r="Q1423" t="str">
        <f t="shared" si="233"/>
        <v>D20201231</v>
      </c>
      <c r="R1423">
        <f t="shared" si="234"/>
        <v>223279</v>
      </c>
      <c r="S1423">
        <v>1</v>
      </c>
      <c r="T1423">
        <f t="shared" si="236"/>
        <v>0</v>
      </c>
      <c r="U1423">
        <f t="shared" si="236"/>
        <v>0</v>
      </c>
      <c r="V1423">
        <f t="shared" si="236"/>
        <v>0</v>
      </c>
      <c r="W1423">
        <f t="shared" si="236"/>
        <v>1</v>
      </c>
    </row>
    <row r="1424" spans="1:23" x14ac:dyDescent="0.25">
      <c r="A1424" t="s">
        <v>3118</v>
      </c>
      <c r="B1424">
        <v>1</v>
      </c>
      <c r="C1424">
        <v>4218429</v>
      </c>
      <c r="E1424" s="74">
        <v>364270</v>
      </c>
      <c r="F1424" s="75">
        <f t="shared" si="235"/>
        <v>1</v>
      </c>
      <c r="G1424" s="75">
        <f t="shared" si="235"/>
        <v>2</v>
      </c>
      <c r="H1424" s="75">
        <f t="shared" si="235"/>
        <v>3</v>
      </c>
      <c r="I1424" s="75">
        <f t="shared" si="235"/>
        <v>4</v>
      </c>
      <c r="J1424" s="75">
        <f t="shared" si="235"/>
        <v>5</v>
      </c>
      <c r="K1424" s="75">
        <f t="shared" si="235"/>
        <v>6</v>
      </c>
      <c r="L1424" s="75">
        <f t="shared" si="235"/>
        <v>7</v>
      </c>
      <c r="M1424" s="75">
        <f t="shared" si="235"/>
        <v>8</v>
      </c>
      <c r="N1424" s="75">
        <f t="shared" si="235"/>
        <v>9</v>
      </c>
      <c r="O1424" s="75">
        <f t="shared" si="235"/>
        <v>10</v>
      </c>
      <c r="P1424">
        <f t="shared" si="232"/>
        <v>1</v>
      </c>
      <c r="Q1424" t="str">
        <f t="shared" si="233"/>
        <v>D20201231</v>
      </c>
      <c r="R1424">
        <f t="shared" si="234"/>
        <v>190478</v>
      </c>
      <c r="S1424">
        <v>1</v>
      </c>
      <c r="T1424">
        <f t="shared" si="236"/>
        <v>0</v>
      </c>
      <c r="U1424">
        <f t="shared" si="236"/>
        <v>0</v>
      </c>
      <c r="V1424">
        <f t="shared" si="236"/>
        <v>0</v>
      </c>
      <c r="W1424">
        <f t="shared" si="236"/>
        <v>1</v>
      </c>
    </row>
    <row r="1425" spans="1:23" x14ac:dyDescent="0.25">
      <c r="A1425" t="s">
        <v>3120</v>
      </c>
      <c r="B1425">
        <v>1</v>
      </c>
      <c r="C1425">
        <v>337115</v>
      </c>
      <c r="E1425" s="74">
        <v>364430</v>
      </c>
      <c r="F1425" s="75">
        <f t="shared" ref="F1425:O1434" si="237">IFERROR(VLOOKUP(CONCATENATE(F$4,".",$E1425),$A$4:$C$488690,2,FALSE)*F$3,100)</f>
        <v>1</v>
      </c>
      <c r="G1425" s="75">
        <f t="shared" si="237"/>
        <v>2</v>
      </c>
      <c r="H1425" s="75">
        <f t="shared" si="237"/>
        <v>3</v>
      </c>
      <c r="I1425" s="75">
        <f t="shared" si="237"/>
        <v>4</v>
      </c>
      <c r="J1425" s="75">
        <f t="shared" si="237"/>
        <v>5</v>
      </c>
      <c r="K1425" s="75">
        <f t="shared" si="237"/>
        <v>6</v>
      </c>
      <c r="L1425" s="75">
        <f t="shared" si="237"/>
        <v>7</v>
      </c>
      <c r="M1425" s="75">
        <f t="shared" si="237"/>
        <v>8</v>
      </c>
      <c r="N1425" s="75">
        <f t="shared" si="237"/>
        <v>9</v>
      </c>
      <c r="O1425" s="75">
        <f t="shared" si="237"/>
        <v>10</v>
      </c>
      <c r="P1425">
        <f t="shared" si="232"/>
        <v>1</v>
      </c>
      <c r="Q1425" t="str">
        <f t="shared" si="233"/>
        <v>D20201231</v>
      </c>
      <c r="R1425">
        <f t="shared" si="234"/>
        <v>194302</v>
      </c>
      <c r="S1425">
        <v>1</v>
      </c>
      <c r="T1425">
        <f t="shared" si="236"/>
        <v>0</v>
      </c>
      <c r="U1425">
        <f t="shared" si="236"/>
        <v>0</v>
      </c>
      <c r="V1425">
        <f t="shared" si="236"/>
        <v>0</v>
      </c>
      <c r="W1425">
        <f t="shared" si="236"/>
        <v>1</v>
      </c>
    </row>
    <row r="1426" spans="1:23" x14ac:dyDescent="0.25">
      <c r="A1426" t="s">
        <v>3122</v>
      </c>
      <c r="B1426">
        <v>1</v>
      </c>
      <c r="C1426">
        <v>814142</v>
      </c>
      <c r="E1426" s="74">
        <v>364850</v>
      </c>
      <c r="F1426" s="75">
        <f t="shared" si="237"/>
        <v>1</v>
      </c>
      <c r="G1426" s="75">
        <f t="shared" si="237"/>
        <v>2</v>
      </c>
      <c r="H1426" s="75">
        <f t="shared" si="237"/>
        <v>3</v>
      </c>
      <c r="I1426" s="75">
        <f t="shared" si="237"/>
        <v>4</v>
      </c>
      <c r="J1426" s="75">
        <f t="shared" si="237"/>
        <v>5</v>
      </c>
      <c r="K1426" s="75">
        <f t="shared" si="237"/>
        <v>6</v>
      </c>
      <c r="L1426" s="75">
        <f t="shared" si="237"/>
        <v>7</v>
      </c>
      <c r="M1426" s="75">
        <f t="shared" si="237"/>
        <v>8</v>
      </c>
      <c r="N1426" s="75">
        <f t="shared" si="237"/>
        <v>9</v>
      </c>
      <c r="O1426" s="75">
        <f t="shared" si="237"/>
        <v>10</v>
      </c>
      <c r="P1426">
        <f t="shared" si="232"/>
        <v>1</v>
      </c>
      <c r="Q1426" t="str">
        <f t="shared" si="233"/>
        <v>D20201231</v>
      </c>
      <c r="R1426">
        <f t="shared" si="234"/>
        <v>88501</v>
      </c>
      <c r="S1426">
        <v>1</v>
      </c>
      <c r="T1426">
        <f t="shared" si="236"/>
        <v>0</v>
      </c>
      <c r="U1426">
        <f t="shared" si="236"/>
        <v>0</v>
      </c>
      <c r="V1426">
        <f t="shared" si="236"/>
        <v>0</v>
      </c>
      <c r="W1426">
        <f t="shared" si="236"/>
        <v>1</v>
      </c>
    </row>
    <row r="1427" spans="1:23" x14ac:dyDescent="0.25">
      <c r="A1427" t="s">
        <v>3124</v>
      </c>
      <c r="B1427">
        <v>1</v>
      </c>
      <c r="C1427">
        <v>570775</v>
      </c>
      <c r="E1427" s="74">
        <v>365325</v>
      </c>
      <c r="F1427" s="75">
        <f t="shared" si="237"/>
        <v>1</v>
      </c>
      <c r="G1427" s="75">
        <f t="shared" si="237"/>
        <v>2</v>
      </c>
      <c r="H1427" s="75">
        <f t="shared" si="237"/>
        <v>3</v>
      </c>
      <c r="I1427" s="75">
        <f t="shared" si="237"/>
        <v>4</v>
      </c>
      <c r="J1427" s="75">
        <f t="shared" si="237"/>
        <v>5</v>
      </c>
      <c r="K1427" s="75">
        <f t="shared" si="237"/>
        <v>6</v>
      </c>
      <c r="L1427" s="75">
        <f t="shared" si="237"/>
        <v>7</v>
      </c>
      <c r="M1427" s="75">
        <f t="shared" si="237"/>
        <v>8</v>
      </c>
      <c r="N1427" s="75">
        <f t="shared" si="237"/>
        <v>9</v>
      </c>
      <c r="O1427" s="75">
        <f t="shared" si="237"/>
        <v>10</v>
      </c>
      <c r="P1427">
        <f t="shared" si="232"/>
        <v>1</v>
      </c>
      <c r="Q1427" t="str">
        <f t="shared" si="233"/>
        <v>D20201231</v>
      </c>
      <c r="R1427">
        <f t="shared" si="234"/>
        <v>26152624</v>
      </c>
      <c r="S1427">
        <v>1</v>
      </c>
      <c r="T1427">
        <f t="shared" si="236"/>
        <v>0</v>
      </c>
      <c r="U1427">
        <f t="shared" si="236"/>
        <v>1</v>
      </c>
      <c r="V1427">
        <f t="shared" si="236"/>
        <v>0</v>
      </c>
      <c r="W1427">
        <f t="shared" si="236"/>
        <v>0</v>
      </c>
    </row>
    <row r="1428" spans="1:23" x14ac:dyDescent="0.25">
      <c r="A1428" t="s">
        <v>3126</v>
      </c>
      <c r="B1428">
        <v>1</v>
      </c>
      <c r="C1428">
        <v>69792</v>
      </c>
      <c r="E1428" s="74">
        <v>365745</v>
      </c>
      <c r="F1428" s="75">
        <f t="shared" si="237"/>
        <v>1</v>
      </c>
      <c r="G1428" s="75">
        <f t="shared" si="237"/>
        <v>2</v>
      </c>
      <c r="H1428" s="75">
        <f t="shared" si="237"/>
        <v>3</v>
      </c>
      <c r="I1428" s="75">
        <f t="shared" si="237"/>
        <v>4</v>
      </c>
      <c r="J1428" s="75">
        <f t="shared" si="237"/>
        <v>5</v>
      </c>
      <c r="K1428" s="75">
        <f t="shared" si="237"/>
        <v>6</v>
      </c>
      <c r="L1428" s="75">
        <f t="shared" si="237"/>
        <v>7</v>
      </c>
      <c r="M1428" s="75">
        <f t="shared" si="237"/>
        <v>8</v>
      </c>
      <c r="N1428" s="75">
        <f t="shared" si="237"/>
        <v>9</v>
      </c>
      <c r="O1428" s="75">
        <f t="shared" si="237"/>
        <v>10</v>
      </c>
      <c r="P1428">
        <f t="shared" si="232"/>
        <v>1</v>
      </c>
      <c r="Q1428" t="str">
        <f t="shared" si="233"/>
        <v>D20201231</v>
      </c>
      <c r="R1428">
        <f t="shared" si="234"/>
        <v>221908</v>
      </c>
      <c r="S1428">
        <v>1</v>
      </c>
      <c r="T1428">
        <f t="shared" si="236"/>
        <v>0</v>
      </c>
      <c r="U1428">
        <f t="shared" si="236"/>
        <v>0</v>
      </c>
      <c r="V1428">
        <f t="shared" si="236"/>
        <v>0</v>
      </c>
      <c r="W1428">
        <f t="shared" si="236"/>
        <v>1</v>
      </c>
    </row>
    <row r="1429" spans="1:23" x14ac:dyDescent="0.25">
      <c r="A1429" t="s">
        <v>3128</v>
      </c>
      <c r="B1429">
        <v>1</v>
      </c>
      <c r="C1429">
        <v>378759</v>
      </c>
      <c r="E1429" s="74">
        <v>365848</v>
      </c>
      <c r="F1429" s="75">
        <f t="shared" si="237"/>
        <v>1</v>
      </c>
      <c r="G1429" s="75">
        <f t="shared" si="237"/>
        <v>2</v>
      </c>
      <c r="H1429" s="75">
        <f t="shared" si="237"/>
        <v>3</v>
      </c>
      <c r="I1429" s="75">
        <f t="shared" si="237"/>
        <v>4</v>
      </c>
      <c r="J1429" s="75">
        <f t="shared" si="237"/>
        <v>5</v>
      </c>
      <c r="K1429" s="75">
        <f t="shared" si="237"/>
        <v>6</v>
      </c>
      <c r="L1429" s="75">
        <f t="shared" si="237"/>
        <v>7</v>
      </c>
      <c r="M1429" s="75">
        <f t="shared" si="237"/>
        <v>8</v>
      </c>
      <c r="N1429" s="75">
        <f t="shared" si="237"/>
        <v>9</v>
      </c>
      <c r="O1429" s="75">
        <f t="shared" si="237"/>
        <v>10</v>
      </c>
      <c r="P1429">
        <f t="shared" si="232"/>
        <v>1</v>
      </c>
      <c r="Q1429" t="str">
        <f t="shared" si="233"/>
        <v>D20201231</v>
      </c>
      <c r="R1429">
        <f t="shared" si="234"/>
        <v>99085</v>
      </c>
      <c r="S1429">
        <v>1</v>
      </c>
      <c r="T1429">
        <f t="shared" si="236"/>
        <v>0</v>
      </c>
      <c r="U1429">
        <f t="shared" si="236"/>
        <v>0</v>
      </c>
      <c r="V1429">
        <f t="shared" si="236"/>
        <v>0</v>
      </c>
      <c r="W1429">
        <f t="shared" si="236"/>
        <v>1</v>
      </c>
    </row>
    <row r="1430" spans="1:23" x14ac:dyDescent="0.25">
      <c r="A1430" t="s">
        <v>3130</v>
      </c>
      <c r="B1430">
        <v>1</v>
      </c>
      <c r="C1430">
        <v>31551</v>
      </c>
      <c r="E1430" s="74">
        <v>365950</v>
      </c>
      <c r="F1430" s="75">
        <f t="shared" si="237"/>
        <v>1</v>
      </c>
      <c r="G1430" s="75">
        <f t="shared" si="237"/>
        <v>2</v>
      </c>
      <c r="H1430" s="75">
        <f t="shared" si="237"/>
        <v>3</v>
      </c>
      <c r="I1430" s="75">
        <f t="shared" si="237"/>
        <v>4</v>
      </c>
      <c r="J1430" s="75">
        <f t="shared" si="237"/>
        <v>5</v>
      </c>
      <c r="K1430" s="75">
        <f t="shared" si="237"/>
        <v>6</v>
      </c>
      <c r="L1430" s="75">
        <f t="shared" si="237"/>
        <v>7</v>
      </c>
      <c r="M1430" s="75">
        <f t="shared" si="237"/>
        <v>8</v>
      </c>
      <c r="N1430" s="75">
        <f t="shared" si="237"/>
        <v>9</v>
      </c>
      <c r="O1430" s="75">
        <f t="shared" si="237"/>
        <v>10</v>
      </c>
      <c r="P1430">
        <f t="shared" si="232"/>
        <v>1</v>
      </c>
      <c r="Q1430" t="str">
        <f t="shared" si="233"/>
        <v>D20201231</v>
      </c>
      <c r="R1430">
        <f t="shared" si="234"/>
        <v>70491</v>
      </c>
      <c r="S1430">
        <v>1</v>
      </c>
      <c r="T1430">
        <f t="shared" si="236"/>
        <v>0</v>
      </c>
      <c r="U1430">
        <f t="shared" si="236"/>
        <v>0</v>
      </c>
      <c r="V1430">
        <f t="shared" si="236"/>
        <v>0</v>
      </c>
      <c r="W1430">
        <f t="shared" si="236"/>
        <v>1</v>
      </c>
    </row>
    <row r="1431" spans="1:23" x14ac:dyDescent="0.25">
      <c r="A1431" t="s">
        <v>3132</v>
      </c>
      <c r="B1431">
        <v>1</v>
      </c>
      <c r="C1431">
        <v>65695</v>
      </c>
      <c r="E1431" s="74">
        <v>366078</v>
      </c>
      <c r="F1431" s="75">
        <f t="shared" si="237"/>
        <v>1</v>
      </c>
      <c r="G1431" s="75">
        <f t="shared" si="237"/>
        <v>2</v>
      </c>
      <c r="H1431" s="75">
        <f t="shared" si="237"/>
        <v>3</v>
      </c>
      <c r="I1431" s="75">
        <f t="shared" si="237"/>
        <v>4</v>
      </c>
      <c r="J1431" s="75">
        <f t="shared" si="237"/>
        <v>5</v>
      </c>
      <c r="K1431" s="75">
        <f t="shared" si="237"/>
        <v>6</v>
      </c>
      <c r="L1431" s="75">
        <f t="shared" si="237"/>
        <v>7</v>
      </c>
      <c r="M1431" s="75">
        <f t="shared" si="237"/>
        <v>8</v>
      </c>
      <c r="N1431" s="75">
        <f t="shared" si="237"/>
        <v>9</v>
      </c>
      <c r="O1431" s="75">
        <f t="shared" si="237"/>
        <v>10</v>
      </c>
      <c r="P1431">
        <f t="shared" si="232"/>
        <v>1</v>
      </c>
      <c r="Q1431" t="str">
        <f t="shared" si="233"/>
        <v>D20201231</v>
      </c>
      <c r="R1431">
        <f t="shared" si="234"/>
        <v>643517</v>
      </c>
      <c r="S1431">
        <v>1</v>
      </c>
      <c r="T1431">
        <f t="shared" si="236"/>
        <v>0</v>
      </c>
      <c r="U1431">
        <f t="shared" si="236"/>
        <v>0</v>
      </c>
      <c r="V1431">
        <f t="shared" si="236"/>
        <v>0</v>
      </c>
      <c r="W1431">
        <f t="shared" si="236"/>
        <v>1</v>
      </c>
    </row>
    <row r="1432" spans="1:23" x14ac:dyDescent="0.25">
      <c r="A1432" t="s">
        <v>3134</v>
      </c>
      <c r="B1432">
        <v>1</v>
      </c>
      <c r="C1432">
        <v>38396</v>
      </c>
      <c r="E1432" s="74">
        <v>366238</v>
      </c>
      <c r="F1432" s="75">
        <f t="shared" si="237"/>
        <v>1</v>
      </c>
      <c r="G1432" s="75">
        <f t="shared" si="237"/>
        <v>2</v>
      </c>
      <c r="H1432" s="75">
        <f t="shared" si="237"/>
        <v>3</v>
      </c>
      <c r="I1432" s="75">
        <f t="shared" si="237"/>
        <v>4</v>
      </c>
      <c r="J1432" s="75">
        <f t="shared" si="237"/>
        <v>5</v>
      </c>
      <c r="K1432" s="75">
        <f t="shared" si="237"/>
        <v>6</v>
      </c>
      <c r="L1432" s="75">
        <f t="shared" si="237"/>
        <v>7</v>
      </c>
      <c r="M1432" s="75">
        <f t="shared" si="237"/>
        <v>8</v>
      </c>
      <c r="N1432" s="75">
        <f t="shared" si="237"/>
        <v>9</v>
      </c>
      <c r="O1432" s="75">
        <f t="shared" si="237"/>
        <v>10</v>
      </c>
      <c r="P1432">
        <f t="shared" si="232"/>
        <v>1</v>
      </c>
      <c r="Q1432" t="str">
        <f t="shared" si="233"/>
        <v>D20201231</v>
      </c>
      <c r="R1432">
        <f t="shared" si="234"/>
        <v>1564805</v>
      </c>
      <c r="S1432">
        <v>1</v>
      </c>
      <c r="T1432">
        <f t="shared" si="236"/>
        <v>0</v>
      </c>
      <c r="U1432">
        <f t="shared" si="236"/>
        <v>0</v>
      </c>
      <c r="V1432">
        <f t="shared" si="236"/>
        <v>1</v>
      </c>
      <c r="W1432">
        <f t="shared" si="236"/>
        <v>0</v>
      </c>
    </row>
    <row r="1433" spans="1:23" x14ac:dyDescent="0.25">
      <c r="A1433" t="s">
        <v>3136</v>
      </c>
      <c r="B1433">
        <v>1</v>
      </c>
      <c r="C1433">
        <v>403069</v>
      </c>
      <c r="E1433" s="74">
        <v>366247</v>
      </c>
      <c r="F1433" s="75">
        <f t="shared" si="237"/>
        <v>1</v>
      </c>
      <c r="G1433" s="75">
        <f t="shared" si="237"/>
        <v>2</v>
      </c>
      <c r="H1433" s="75">
        <f t="shared" si="237"/>
        <v>3</v>
      </c>
      <c r="I1433" s="75">
        <f t="shared" si="237"/>
        <v>4</v>
      </c>
      <c r="J1433" s="75">
        <f t="shared" si="237"/>
        <v>5</v>
      </c>
      <c r="K1433" s="75">
        <f t="shared" si="237"/>
        <v>6</v>
      </c>
      <c r="L1433" s="75">
        <f t="shared" si="237"/>
        <v>7</v>
      </c>
      <c r="M1433" s="75">
        <f t="shared" si="237"/>
        <v>8</v>
      </c>
      <c r="N1433" s="75">
        <f t="shared" si="237"/>
        <v>9</v>
      </c>
      <c r="O1433" s="75">
        <f t="shared" si="237"/>
        <v>10</v>
      </c>
      <c r="P1433">
        <f t="shared" si="232"/>
        <v>1</v>
      </c>
      <c r="Q1433" t="str">
        <f t="shared" si="233"/>
        <v>D20201231</v>
      </c>
      <c r="R1433">
        <f t="shared" si="234"/>
        <v>151924</v>
      </c>
      <c r="S1433">
        <v>1</v>
      </c>
      <c r="T1433">
        <f t="shared" si="236"/>
        <v>0</v>
      </c>
      <c r="U1433">
        <f t="shared" si="236"/>
        <v>0</v>
      </c>
      <c r="V1433">
        <f t="shared" si="236"/>
        <v>0</v>
      </c>
      <c r="W1433">
        <f t="shared" si="236"/>
        <v>1</v>
      </c>
    </row>
    <row r="1434" spans="1:23" x14ac:dyDescent="0.25">
      <c r="A1434" t="s">
        <v>3138</v>
      </c>
      <c r="B1434">
        <v>1</v>
      </c>
      <c r="C1434">
        <v>222112</v>
      </c>
      <c r="E1434" s="74">
        <v>366359</v>
      </c>
      <c r="F1434" s="75">
        <f t="shared" si="237"/>
        <v>1</v>
      </c>
      <c r="G1434" s="75">
        <f t="shared" si="237"/>
        <v>2</v>
      </c>
      <c r="H1434" s="75">
        <f t="shared" si="237"/>
        <v>3</v>
      </c>
      <c r="I1434" s="75">
        <f t="shared" si="237"/>
        <v>4</v>
      </c>
      <c r="J1434" s="75">
        <f t="shared" si="237"/>
        <v>5</v>
      </c>
      <c r="K1434" s="75">
        <f t="shared" si="237"/>
        <v>6</v>
      </c>
      <c r="L1434" s="75">
        <f t="shared" si="237"/>
        <v>7</v>
      </c>
      <c r="M1434" s="75">
        <f t="shared" si="237"/>
        <v>8</v>
      </c>
      <c r="N1434" s="75">
        <f t="shared" si="237"/>
        <v>9</v>
      </c>
      <c r="O1434" s="75">
        <f t="shared" si="237"/>
        <v>10</v>
      </c>
      <c r="P1434">
        <f t="shared" si="232"/>
        <v>1</v>
      </c>
      <c r="Q1434" t="str">
        <f t="shared" si="233"/>
        <v>D20201231</v>
      </c>
      <c r="R1434">
        <f t="shared" si="234"/>
        <v>74934</v>
      </c>
      <c r="S1434">
        <v>1</v>
      </c>
      <c r="T1434">
        <f t="shared" si="236"/>
        <v>0</v>
      </c>
      <c r="U1434">
        <f t="shared" si="236"/>
        <v>0</v>
      </c>
      <c r="V1434">
        <f t="shared" si="236"/>
        <v>0</v>
      </c>
      <c r="W1434">
        <f t="shared" si="236"/>
        <v>1</v>
      </c>
    </row>
    <row r="1435" spans="1:23" x14ac:dyDescent="0.25">
      <c r="A1435" t="s">
        <v>3139</v>
      </c>
      <c r="B1435">
        <v>1</v>
      </c>
      <c r="C1435">
        <v>574896</v>
      </c>
      <c r="E1435" s="74">
        <v>366658</v>
      </c>
      <c r="F1435" s="75">
        <f t="shared" ref="F1435:O1444" si="238">IFERROR(VLOOKUP(CONCATENATE(F$4,".",$E1435),$A$4:$C$488690,2,FALSE)*F$3,100)</f>
        <v>1</v>
      </c>
      <c r="G1435" s="75">
        <f t="shared" si="238"/>
        <v>2</v>
      </c>
      <c r="H1435" s="75">
        <f t="shared" si="238"/>
        <v>3</v>
      </c>
      <c r="I1435" s="75">
        <f t="shared" si="238"/>
        <v>4</v>
      </c>
      <c r="J1435" s="75">
        <f t="shared" si="238"/>
        <v>5</v>
      </c>
      <c r="K1435" s="75">
        <f t="shared" si="238"/>
        <v>6</v>
      </c>
      <c r="L1435" s="75">
        <f t="shared" si="238"/>
        <v>7</v>
      </c>
      <c r="M1435" s="75">
        <f t="shared" si="238"/>
        <v>8</v>
      </c>
      <c r="N1435" s="75">
        <f t="shared" si="238"/>
        <v>9</v>
      </c>
      <c r="O1435" s="75">
        <f t="shared" si="238"/>
        <v>10</v>
      </c>
      <c r="P1435">
        <f t="shared" si="232"/>
        <v>1</v>
      </c>
      <c r="Q1435" t="str">
        <f t="shared" si="233"/>
        <v>D20201231</v>
      </c>
      <c r="R1435">
        <f t="shared" si="234"/>
        <v>110592</v>
      </c>
      <c r="S1435">
        <v>1</v>
      </c>
      <c r="T1435">
        <f t="shared" si="236"/>
        <v>0</v>
      </c>
      <c r="U1435">
        <f t="shared" si="236"/>
        <v>0</v>
      </c>
      <c r="V1435">
        <f t="shared" si="236"/>
        <v>0</v>
      </c>
      <c r="W1435">
        <f t="shared" si="236"/>
        <v>1</v>
      </c>
    </row>
    <row r="1436" spans="1:23" x14ac:dyDescent="0.25">
      <c r="A1436" t="s">
        <v>3141</v>
      </c>
      <c r="B1436">
        <v>1</v>
      </c>
      <c r="C1436">
        <v>427605</v>
      </c>
      <c r="E1436" s="74">
        <v>366854</v>
      </c>
      <c r="F1436" s="75">
        <f t="shared" si="238"/>
        <v>1</v>
      </c>
      <c r="G1436" s="75">
        <f t="shared" si="238"/>
        <v>2</v>
      </c>
      <c r="H1436" s="75">
        <f t="shared" si="238"/>
        <v>3</v>
      </c>
      <c r="I1436" s="75">
        <f t="shared" si="238"/>
        <v>4</v>
      </c>
      <c r="J1436" s="75">
        <f t="shared" si="238"/>
        <v>5</v>
      </c>
      <c r="K1436" s="75">
        <f t="shared" si="238"/>
        <v>6</v>
      </c>
      <c r="L1436" s="75">
        <f t="shared" si="238"/>
        <v>7</v>
      </c>
      <c r="M1436" s="75">
        <f t="shared" si="238"/>
        <v>8</v>
      </c>
      <c r="N1436" s="75">
        <f t="shared" si="238"/>
        <v>9</v>
      </c>
      <c r="O1436" s="75">
        <f t="shared" si="238"/>
        <v>10</v>
      </c>
      <c r="P1436">
        <f t="shared" si="232"/>
        <v>1</v>
      </c>
      <c r="Q1436" t="str">
        <f t="shared" si="233"/>
        <v>D20201231</v>
      </c>
      <c r="R1436">
        <f t="shared" si="234"/>
        <v>63299</v>
      </c>
      <c r="S1436">
        <v>1</v>
      </c>
      <c r="T1436">
        <f t="shared" si="236"/>
        <v>0</v>
      </c>
      <c r="U1436">
        <f t="shared" si="236"/>
        <v>0</v>
      </c>
      <c r="V1436">
        <f t="shared" si="236"/>
        <v>0</v>
      </c>
      <c r="W1436">
        <f t="shared" si="236"/>
        <v>1</v>
      </c>
    </row>
    <row r="1437" spans="1:23" x14ac:dyDescent="0.25">
      <c r="A1437" t="s">
        <v>3143</v>
      </c>
      <c r="B1437">
        <v>1</v>
      </c>
      <c r="C1437">
        <v>190009</v>
      </c>
      <c r="E1437" s="74">
        <v>367150</v>
      </c>
      <c r="F1437" s="75">
        <f t="shared" si="238"/>
        <v>1</v>
      </c>
      <c r="G1437" s="75">
        <f t="shared" si="238"/>
        <v>2</v>
      </c>
      <c r="H1437" s="75">
        <f t="shared" si="238"/>
        <v>3</v>
      </c>
      <c r="I1437" s="75">
        <f t="shared" si="238"/>
        <v>4</v>
      </c>
      <c r="J1437" s="75">
        <f t="shared" si="238"/>
        <v>5</v>
      </c>
      <c r="K1437" s="75">
        <f t="shared" si="238"/>
        <v>6</v>
      </c>
      <c r="L1437" s="75">
        <f t="shared" si="238"/>
        <v>7</v>
      </c>
      <c r="M1437" s="75">
        <f t="shared" si="238"/>
        <v>8</v>
      </c>
      <c r="N1437" s="75">
        <f t="shared" si="238"/>
        <v>9</v>
      </c>
      <c r="O1437" s="75">
        <f t="shared" si="238"/>
        <v>10</v>
      </c>
      <c r="P1437">
        <f t="shared" si="232"/>
        <v>1</v>
      </c>
      <c r="Q1437" t="str">
        <f t="shared" si="233"/>
        <v>D20201231</v>
      </c>
      <c r="R1437">
        <f t="shared" si="234"/>
        <v>94826</v>
      </c>
      <c r="S1437">
        <v>1</v>
      </c>
      <c r="T1437">
        <f t="shared" si="236"/>
        <v>0</v>
      </c>
      <c r="U1437">
        <f t="shared" si="236"/>
        <v>0</v>
      </c>
      <c r="V1437">
        <f t="shared" si="236"/>
        <v>0</v>
      </c>
      <c r="W1437">
        <f t="shared" si="236"/>
        <v>1</v>
      </c>
    </row>
    <row r="1438" spans="1:23" x14ac:dyDescent="0.25">
      <c r="A1438" t="s">
        <v>3145</v>
      </c>
      <c r="B1438">
        <v>1</v>
      </c>
      <c r="C1438">
        <v>686391</v>
      </c>
      <c r="E1438" s="74">
        <v>367178</v>
      </c>
      <c r="F1438" s="75">
        <f t="shared" si="238"/>
        <v>1</v>
      </c>
      <c r="G1438" s="75">
        <f t="shared" si="238"/>
        <v>2</v>
      </c>
      <c r="H1438" s="75">
        <f t="shared" si="238"/>
        <v>3</v>
      </c>
      <c r="I1438" s="75">
        <f t="shared" si="238"/>
        <v>4</v>
      </c>
      <c r="J1438" s="75">
        <f t="shared" si="238"/>
        <v>5</v>
      </c>
      <c r="K1438" s="75">
        <f t="shared" si="238"/>
        <v>6</v>
      </c>
      <c r="L1438" s="75">
        <f t="shared" si="238"/>
        <v>7</v>
      </c>
      <c r="M1438" s="75">
        <f t="shared" si="238"/>
        <v>8</v>
      </c>
      <c r="N1438" s="75">
        <f t="shared" si="238"/>
        <v>9</v>
      </c>
      <c r="O1438" s="75">
        <f t="shared" si="238"/>
        <v>10</v>
      </c>
      <c r="P1438">
        <f t="shared" si="232"/>
        <v>1</v>
      </c>
      <c r="Q1438" t="str">
        <f t="shared" si="233"/>
        <v>D20201231</v>
      </c>
      <c r="R1438">
        <f t="shared" si="234"/>
        <v>143477</v>
      </c>
      <c r="S1438">
        <v>1</v>
      </c>
      <c r="T1438">
        <f t="shared" si="236"/>
        <v>0</v>
      </c>
      <c r="U1438">
        <f t="shared" si="236"/>
        <v>0</v>
      </c>
      <c r="V1438">
        <f t="shared" si="236"/>
        <v>0</v>
      </c>
      <c r="W1438">
        <f t="shared" si="236"/>
        <v>1</v>
      </c>
    </row>
    <row r="1439" spans="1:23" x14ac:dyDescent="0.25">
      <c r="A1439" t="s">
        <v>3147</v>
      </c>
      <c r="B1439">
        <v>1</v>
      </c>
      <c r="C1439">
        <v>606853</v>
      </c>
      <c r="E1439" s="74">
        <v>367431</v>
      </c>
      <c r="F1439" s="75">
        <f t="shared" si="238"/>
        <v>1</v>
      </c>
      <c r="G1439" s="75">
        <f t="shared" si="238"/>
        <v>2</v>
      </c>
      <c r="H1439" s="75">
        <f t="shared" si="238"/>
        <v>3</v>
      </c>
      <c r="I1439" s="75">
        <f t="shared" si="238"/>
        <v>4</v>
      </c>
      <c r="J1439" s="75">
        <f t="shared" si="238"/>
        <v>5</v>
      </c>
      <c r="K1439" s="75">
        <f t="shared" si="238"/>
        <v>6</v>
      </c>
      <c r="L1439" s="75">
        <f t="shared" si="238"/>
        <v>7</v>
      </c>
      <c r="M1439" s="75">
        <f t="shared" si="238"/>
        <v>8</v>
      </c>
      <c r="N1439" s="75">
        <f t="shared" si="238"/>
        <v>9</v>
      </c>
      <c r="O1439" s="75">
        <f t="shared" si="238"/>
        <v>10</v>
      </c>
      <c r="P1439">
        <f t="shared" si="232"/>
        <v>1</v>
      </c>
      <c r="Q1439" t="str">
        <f t="shared" si="233"/>
        <v>D20201231</v>
      </c>
      <c r="R1439">
        <f t="shared" si="234"/>
        <v>292487</v>
      </c>
      <c r="S1439">
        <v>1</v>
      </c>
      <c r="T1439">
        <f t="shared" si="236"/>
        <v>0</v>
      </c>
      <c r="U1439">
        <f t="shared" si="236"/>
        <v>0</v>
      </c>
      <c r="V1439">
        <f t="shared" si="236"/>
        <v>0</v>
      </c>
      <c r="W1439">
        <f t="shared" si="236"/>
        <v>1</v>
      </c>
    </row>
    <row r="1440" spans="1:23" x14ac:dyDescent="0.25">
      <c r="A1440" t="s">
        <v>3149</v>
      </c>
      <c r="B1440">
        <v>1</v>
      </c>
      <c r="C1440">
        <v>652862</v>
      </c>
      <c r="E1440" s="74">
        <v>367543</v>
      </c>
      <c r="F1440" s="75">
        <f t="shared" si="238"/>
        <v>1</v>
      </c>
      <c r="G1440" s="75">
        <f t="shared" si="238"/>
        <v>2</v>
      </c>
      <c r="H1440" s="75">
        <f t="shared" si="238"/>
        <v>3</v>
      </c>
      <c r="I1440" s="75">
        <f t="shared" si="238"/>
        <v>4</v>
      </c>
      <c r="J1440" s="75">
        <f t="shared" si="238"/>
        <v>5</v>
      </c>
      <c r="K1440" s="75">
        <f t="shared" si="238"/>
        <v>6</v>
      </c>
      <c r="L1440" s="75">
        <f t="shared" si="238"/>
        <v>7</v>
      </c>
      <c r="M1440" s="75">
        <f t="shared" si="238"/>
        <v>8</v>
      </c>
      <c r="N1440" s="75">
        <f t="shared" si="238"/>
        <v>9</v>
      </c>
      <c r="O1440" s="75">
        <f t="shared" si="238"/>
        <v>10</v>
      </c>
      <c r="P1440">
        <f t="shared" si="232"/>
        <v>1</v>
      </c>
      <c r="Q1440" t="str">
        <f t="shared" si="233"/>
        <v>D20201231</v>
      </c>
      <c r="R1440">
        <f t="shared" si="234"/>
        <v>332788</v>
      </c>
      <c r="S1440">
        <v>1</v>
      </c>
      <c r="T1440">
        <f t="shared" si="236"/>
        <v>0</v>
      </c>
      <c r="U1440">
        <f t="shared" si="236"/>
        <v>0</v>
      </c>
      <c r="V1440">
        <f t="shared" si="236"/>
        <v>0</v>
      </c>
      <c r="W1440">
        <f t="shared" si="236"/>
        <v>1</v>
      </c>
    </row>
    <row r="1441" spans="1:23" x14ac:dyDescent="0.25">
      <c r="A1441" t="s">
        <v>3151</v>
      </c>
      <c r="B1441">
        <v>1</v>
      </c>
      <c r="C1441">
        <v>366887</v>
      </c>
      <c r="E1441" s="74">
        <v>368054</v>
      </c>
      <c r="F1441" s="75">
        <f t="shared" si="238"/>
        <v>1</v>
      </c>
      <c r="G1441" s="75">
        <f t="shared" si="238"/>
        <v>2</v>
      </c>
      <c r="H1441" s="75">
        <f t="shared" si="238"/>
        <v>3</v>
      </c>
      <c r="I1441" s="75">
        <f t="shared" si="238"/>
        <v>4</v>
      </c>
      <c r="J1441" s="75">
        <f t="shared" si="238"/>
        <v>5</v>
      </c>
      <c r="K1441" s="75">
        <f t="shared" si="238"/>
        <v>6</v>
      </c>
      <c r="L1441" s="75">
        <f t="shared" si="238"/>
        <v>7</v>
      </c>
      <c r="M1441" s="75">
        <f t="shared" si="238"/>
        <v>8</v>
      </c>
      <c r="N1441" s="75">
        <f t="shared" si="238"/>
        <v>9</v>
      </c>
      <c r="O1441" s="75">
        <f t="shared" si="238"/>
        <v>10</v>
      </c>
      <c r="P1441">
        <f t="shared" si="232"/>
        <v>1</v>
      </c>
      <c r="Q1441" t="str">
        <f t="shared" si="233"/>
        <v>D20201231</v>
      </c>
      <c r="R1441">
        <f t="shared" si="234"/>
        <v>130218</v>
      </c>
      <c r="S1441">
        <v>1</v>
      </c>
      <c r="T1441">
        <f t="shared" si="236"/>
        <v>0</v>
      </c>
      <c r="U1441">
        <f t="shared" si="236"/>
        <v>0</v>
      </c>
      <c r="V1441">
        <f t="shared" si="236"/>
        <v>0</v>
      </c>
      <c r="W1441">
        <f t="shared" si="236"/>
        <v>1</v>
      </c>
    </row>
    <row r="1442" spans="1:23" x14ac:dyDescent="0.25">
      <c r="A1442" t="s">
        <v>3153</v>
      </c>
      <c r="B1442">
        <v>1</v>
      </c>
      <c r="C1442">
        <v>1173014</v>
      </c>
      <c r="E1442" s="74">
        <v>368344</v>
      </c>
      <c r="F1442" s="75">
        <f t="shared" si="238"/>
        <v>1</v>
      </c>
      <c r="G1442" s="75">
        <f t="shared" si="238"/>
        <v>2</v>
      </c>
      <c r="H1442" s="75">
        <f t="shared" si="238"/>
        <v>3</v>
      </c>
      <c r="I1442" s="75">
        <f t="shared" si="238"/>
        <v>4</v>
      </c>
      <c r="J1442" s="75">
        <f t="shared" si="238"/>
        <v>5</v>
      </c>
      <c r="K1442" s="75">
        <f t="shared" si="238"/>
        <v>6</v>
      </c>
      <c r="L1442" s="75">
        <f t="shared" si="238"/>
        <v>7</v>
      </c>
      <c r="M1442" s="75">
        <f t="shared" si="238"/>
        <v>8</v>
      </c>
      <c r="N1442" s="75">
        <f t="shared" si="238"/>
        <v>9</v>
      </c>
      <c r="O1442" s="75">
        <f t="shared" si="238"/>
        <v>10</v>
      </c>
      <c r="P1442">
        <f t="shared" si="232"/>
        <v>1</v>
      </c>
      <c r="Q1442" t="str">
        <f t="shared" si="233"/>
        <v>D20201231</v>
      </c>
      <c r="R1442">
        <f t="shared" si="234"/>
        <v>195233</v>
      </c>
      <c r="S1442">
        <v>1</v>
      </c>
      <c r="T1442">
        <f t="shared" si="236"/>
        <v>0</v>
      </c>
      <c r="U1442">
        <f t="shared" si="236"/>
        <v>0</v>
      </c>
      <c r="V1442">
        <f t="shared" si="236"/>
        <v>0</v>
      </c>
      <c r="W1442">
        <f t="shared" si="236"/>
        <v>1</v>
      </c>
    </row>
    <row r="1443" spans="1:23" x14ac:dyDescent="0.25">
      <c r="A1443" t="s">
        <v>3155</v>
      </c>
      <c r="B1443">
        <v>1</v>
      </c>
      <c r="C1443">
        <v>767045</v>
      </c>
      <c r="E1443" s="74">
        <v>368522</v>
      </c>
      <c r="F1443" s="75">
        <f t="shared" si="238"/>
        <v>1</v>
      </c>
      <c r="G1443" s="75">
        <f t="shared" si="238"/>
        <v>2</v>
      </c>
      <c r="H1443" s="75">
        <f t="shared" si="238"/>
        <v>3</v>
      </c>
      <c r="I1443" s="75">
        <f t="shared" si="238"/>
        <v>4</v>
      </c>
      <c r="J1443" s="75">
        <f t="shared" si="238"/>
        <v>5</v>
      </c>
      <c r="K1443" s="75">
        <f t="shared" si="238"/>
        <v>6</v>
      </c>
      <c r="L1443" s="75">
        <f t="shared" si="238"/>
        <v>7</v>
      </c>
      <c r="M1443" s="75">
        <f t="shared" si="238"/>
        <v>8</v>
      </c>
      <c r="N1443" s="75">
        <f t="shared" si="238"/>
        <v>9</v>
      </c>
      <c r="O1443" s="75">
        <f t="shared" si="238"/>
        <v>10</v>
      </c>
      <c r="P1443">
        <f t="shared" si="232"/>
        <v>1</v>
      </c>
      <c r="Q1443" t="str">
        <f t="shared" si="233"/>
        <v>D20201231</v>
      </c>
      <c r="R1443">
        <f t="shared" si="234"/>
        <v>166802</v>
      </c>
      <c r="S1443">
        <v>1</v>
      </c>
      <c r="T1443">
        <f t="shared" si="236"/>
        <v>0</v>
      </c>
      <c r="U1443">
        <f t="shared" si="236"/>
        <v>0</v>
      </c>
      <c r="V1443">
        <f t="shared" si="236"/>
        <v>0</v>
      </c>
      <c r="W1443">
        <f t="shared" si="236"/>
        <v>1</v>
      </c>
    </row>
    <row r="1444" spans="1:23" x14ac:dyDescent="0.25">
      <c r="A1444" t="s">
        <v>3157</v>
      </c>
      <c r="B1444">
        <v>1</v>
      </c>
      <c r="C1444">
        <v>131851</v>
      </c>
      <c r="E1444" s="74">
        <v>368933</v>
      </c>
      <c r="F1444" s="75">
        <f t="shared" si="238"/>
        <v>1</v>
      </c>
      <c r="G1444" s="75">
        <f t="shared" si="238"/>
        <v>2</v>
      </c>
      <c r="H1444" s="75">
        <f t="shared" si="238"/>
        <v>3</v>
      </c>
      <c r="I1444" s="75">
        <f t="shared" si="238"/>
        <v>4</v>
      </c>
      <c r="J1444" s="75">
        <f t="shared" si="238"/>
        <v>5</v>
      </c>
      <c r="K1444" s="75">
        <f t="shared" si="238"/>
        <v>6</v>
      </c>
      <c r="L1444" s="75">
        <f t="shared" si="238"/>
        <v>7</v>
      </c>
      <c r="M1444" s="75">
        <f t="shared" si="238"/>
        <v>8</v>
      </c>
      <c r="N1444" s="75">
        <f t="shared" si="238"/>
        <v>9</v>
      </c>
      <c r="O1444" s="75">
        <f t="shared" si="238"/>
        <v>10</v>
      </c>
      <c r="P1444">
        <f t="shared" si="232"/>
        <v>1</v>
      </c>
      <c r="Q1444" t="str">
        <f t="shared" si="233"/>
        <v>D20201231</v>
      </c>
      <c r="R1444">
        <f t="shared" si="234"/>
        <v>145732</v>
      </c>
      <c r="S1444">
        <v>1</v>
      </c>
      <c r="T1444">
        <f t="shared" si="236"/>
        <v>0</v>
      </c>
      <c r="U1444">
        <f t="shared" si="236"/>
        <v>0</v>
      </c>
      <c r="V1444">
        <f t="shared" si="236"/>
        <v>0</v>
      </c>
      <c r="W1444">
        <f t="shared" si="236"/>
        <v>1</v>
      </c>
    </row>
    <row r="1445" spans="1:23" x14ac:dyDescent="0.25">
      <c r="A1445" t="s">
        <v>3159</v>
      </c>
      <c r="B1445">
        <v>1</v>
      </c>
      <c r="C1445">
        <v>270919</v>
      </c>
      <c r="E1445" s="74">
        <v>368951</v>
      </c>
      <c r="F1445" s="75">
        <f t="shared" ref="F1445:O1454" si="239">IFERROR(VLOOKUP(CONCATENATE(F$4,".",$E1445),$A$4:$C$488690,2,FALSE)*F$3,100)</f>
        <v>1</v>
      </c>
      <c r="G1445" s="75">
        <f t="shared" si="239"/>
        <v>2</v>
      </c>
      <c r="H1445" s="75">
        <f t="shared" si="239"/>
        <v>3</v>
      </c>
      <c r="I1445" s="75">
        <f t="shared" si="239"/>
        <v>4</v>
      </c>
      <c r="J1445" s="75">
        <f t="shared" si="239"/>
        <v>5</v>
      </c>
      <c r="K1445" s="75">
        <f t="shared" si="239"/>
        <v>6</v>
      </c>
      <c r="L1445" s="75">
        <f t="shared" si="239"/>
        <v>7</v>
      </c>
      <c r="M1445" s="75">
        <f t="shared" si="239"/>
        <v>8</v>
      </c>
      <c r="N1445" s="75">
        <f t="shared" si="239"/>
        <v>9</v>
      </c>
      <c r="O1445" s="75">
        <f t="shared" si="239"/>
        <v>10</v>
      </c>
      <c r="P1445">
        <f t="shared" si="232"/>
        <v>1</v>
      </c>
      <c r="Q1445" t="str">
        <f t="shared" si="233"/>
        <v>D20201231</v>
      </c>
      <c r="R1445">
        <f t="shared" si="234"/>
        <v>205279</v>
      </c>
      <c r="S1445">
        <v>1</v>
      </c>
      <c r="T1445">
        <f t="shared" si="236"/>
        <v>0</v>
      </c>
      <c r="U1445">
        <f t="shared" si="236"/>
        <v>0</v>
      </c>
      <c r="V1445">
        <f t="shared" si="236"/>
        <v>0</v>
      </c>
      <c r="W1445">
        <f t="shared" si="236"/>
        <v>1</v>
      </c>
    </row>
    <row r="1446" spans="1:23" x14ac:dyDescent="0.25">
      <c r="A1446" t="s">
        <v>3161</v>
      </c>
      <c r="B1446">
        <v>1</v>
      </c>
      <c r="C1446">
        <v>17652</v>
      </c>
      <c r="E1446" s="74">
        <v>369453</v>
      </c>
      <c r="F1446" s="75">
        <f t="shared" si="239"/>
        <v>1</v>
      </c>
      <c r="G1446" s="75">
        <f t="shared" si="239"/>
        <v>2</v>
      </c>
      <c r="H1446" s="75">
        <f t="shared" si="239"/>
        <v>3</v>
      </c>
      <c r="I1446" s="75">
        <f t="shared" si="239"/>
        <v>4</v>
      </c>
      <c r="J1446" s="75">
        <f t="shared" si="239"/>
        <v>5</v>
      </c>
      <c r="K1446" s="75">
        <f t="shared" si="239"/>
        <v>6</v>
      </c>
      <c r="L1446" s="75">
        <f t="shared" si="239"/>
        <v>7</v>
      </c>
      <c r="M1446" s="75">
        <f t="shared" si="239"/>
        <v>8</v>
      </c>
      <c r="N1446" s="75">
        <f t="shared" si="239"/>
        <v>9</v>
      </c>
      <c r="O1446" s="75">
        <f t="shared" si="239"/>
        <v>10</v>
      </c>
      <c r="P1446">
        <f t="shared" si="232"/>
        <v>1</v>
      </c>
      <c r="Q1446" t="str">
        <f t="shared" si="233"/>
        <v>D20201231</v>
      </c>
      <c r="R1446">
        <f t="shared" si="234"/>
        <v>158235</v>
      </c>
      <c r="S1446">
        <v>1</v>
      </c>
      <c r="T1446">
        <f t="shared" si="236"/>
        <v>0</v>
      </c>
      <c r="U1446">
        <f t="shared" si="236"/>
        <v>0</v>
      </c>
      <c r="V1446">
        <f t="shared" si="236"/>
        <v>0</v>
      </c>
      <c r="W1446">
        <f t="shared" si="236"/>
        <v>1</v>
      </c>
    </row>
    <row r="1447" spans="1:23" x14ac:dyDescent="0.25">
      <c r="A1447" t="s">
        <v>3163</v>
      </c>
      <c r="B1447">
        <v>1</v>
      </c>
      <c r="C1447">
        <v>573735</v>
      </c>
      <c r="E1447" s="74">
        <v>369659</v>
      </c>
      <c r="F1447" s="75">
        <f t="shared" si="239"/>
        <v>1</v>
      </c>
      <c r="G1447" s="75">
        <f t="shared" si="239"/>
        <v>2</v>
      </c>
      <c r="H1447" s="75">
        <f t="shared" si="239"/>
        <v>3</v>
      </c>
      <c r="I1447" s="75">
        <f t="shared" si="239"/>
        <v>4</v>
      </c>
      <c r="J1447" s="75">
        <f t="shared" si="239"/>
        <v>5</v>
      </c>
      <c r="K1447" s="75">
        <f t="shared" si="239"/>
        <v>6</v>
      </c>
      <c r="L1447" s="75">
        <f t="shared" si="239"/>
        <v>7</v>
      </c>
      <c r="M1447" s="75">
        <f t="shared" si="239"/>
        <v>8</v>
      </c>
      <c r="N1447" s="75">
        <f t="shared" si="239"/>
        <v>9</v>
      </c>
      <c r="O1447" s="75">
        <f t="shared" si="239"/>
        <v>10</v>
      </c>
      <c r="P1447">
        <f t="shared" si="232"/>
        <v>1</v>
      </c>
      <c r="Q1447" t="str">
        <f t="shared" si="233"/>
        <v>D20201231</v>
      </c>
      <c r="R1447">
        <f t="shared" si="234"/>
        <v>1115852</v>
      </c>
      <c r="S1447">
        <v>1</v>
      </c>
      <c r="T1447">
        <f t="shared" si="236"/>
        <v>0</v>
      </c>
      <c r="U1447">
        <f t="shared" si="236"/>
        <v>0</v>
      </c>
      <c r="V1447">
        <f t="shared" si="236"/>
        <v>1</v>
      </c>
      <c r="W1447">
        <f t="shared" si="236"/>
        <v>0</v>
      </c>
    </row>
    <row r="1448" spans="1:23" x14ac:dyDescent="0.25">
      <c r="A1448" t="s">
        <v>3165</v>
      </c>
      <c r="B1448">
        <v>1</v>
      </c>
      <c r="C1448">
        <v>258918</v>
      </c>
      <c r="E1448" s="74">
        <v>370020</v>
      </c>
      <c r="F1448" s="75">
        <f t="shared" si="239"/>
        <v>1</v>
      </c>
      <c r="G1448" s="75">
        <f t="shared" si="239"/>
        <v>2</v>
      </c>
      <c r="H1448" s="75">
        <f t="shared" si="239"/>
        <v>3</v>
      </c>
      <c r="I1448" s="75">
        <f t="shared" si="239"/>
        <v>4</v>
      </c>
      <c r="J1448" s="75">
        <f t="shared" si="239"/>
        <v>5</v>
      </c>
      <c r="K1448" s="75">
        <f t="shared" si="239"/>
        <v>6</v>
      </c>
      <c r="L1448" s="75">
        <f t="shared" si="239"/>
        <v>7</v>
      </c>
      <c r="M1448" s="75">
        <f t="shared" si="239"/>
        <v>8</v>
      </c>
      <c r="N1448" s="75">
        <f t="shared" si="239"/>
        <v>9</v>
      </c>
      <c r="O1448" s="75">
        <f t="shared" si="239"/>
        <v>10</v>
      </c>
      <c r="P1448">
        <f t="shared" si="232"/>
        <v>1</v>
      </c>
      <c r="Q1448" t="str">
        <f t="shared" si="233"/>
        <v>D20201231</v>
      </c>
      <c r="R1448">
        <f t="shared" si="234"/>
        <v>515132</v>
      </c>
      <c r="S1448">
        <v>1</v>
      </c>
      <c r="T1448">
        <f t="shared" si="236"/>
        <v>0</v>
      </c>
      <c r="U1448">
        <f t="shared" si="236"/>
        <v>0</v>
      </c>
      <c r="V1448">
        <f t="shared" si="236"/>
        <v>0</v>
      </c>
      <c r="W1448">
        <f t="shared" si="236"/>
        <v>1</v>
      </c>
    </row>
    <row r="1449" spans="1:23" x14ac:dyDescent="0.25">
      <c r="A1449" t="s">
        <v>3167</v>
      </c>
      <c r="B1449">
        <v>1</v>
      </c>
      <c r="C1449">
        <v>233220</v>
      </c>
      <c r="E1449" s="74">
        <v>370271</v>
      </c>
      <c r="F1449" s="75">
        <f t="shared" si="239"/>
        <v>1</v>
      </c>
      <c r="G1449" s="75">
        <f t="shared" si="239"/>
        <v>2</v>
      </c>
      <c r="H1449" s="75">
        <f t="shared" si="239"/>
        <v>3</v>
      </c>
      <c r="I1449" s="75">
        <f t="shared" si="239"/>
        <v>4</v>
      </c>
      <c r="J1449" s="75">
        <f t="shared" si="239"/>
        <v>5</v>
      </c>
      <c r="K1449" s="75">
        <f t="shared" si="239"/>
        <v>100</v>
      </c>
      <c r="L1449" s="75">
        <f t="shared" si="239"/>
        <v>100</v>
      </c>
      <c r="M1449" s="75">
        <f t="shared" si="239"/>
        <v>100</v>
      </c>
      <c r="N1449" s="75">
        <f t="shared" si="239"/>
        <v>100</v>
      </c>
      <c r="O1449" s="75">
        <f t="shared" si="239"/>
        <v>100</v>
      </c>
      <c r="P1449">
        <f t="shared" si="232"/>
        <v>1</v>
      </c>
      <c r="Q1449" t="str">
        <f t="shared" si="233"/>
        <v>D20201231</v>
      </c>
      <c r="R1449">
        <f t="shared" si="234"/>
        <v>62755565</v>
      </c>
      <c r="S1449">
        <v>1</v>
      </c>
      <c r="T1449">
        <f t="shared" si="236"/>
        <v>0</v>
      </c>
      <c r="U1449">
        <f t="shared" si="236"/>
        <v>1</v>
      </c>
      <c r="V1449">
        <f t="shared" si="236"/>
        <v>0</v>
      </c>
      <c r="W1449">
        <f t="shared" si="236"/>
        <v>0</v>
      </c>
    </row>
    <row r="1450" spans="1:23" x14ac:dyDescent="0.25">
      <c r="A1450" t="s">
        <v>3169</v>
      </c>
      <c r="B1450">
        <v>1</v>
      </c>
      <c r="C1450">
        <v>149909</v>
      </c>
      <c r="E1450" s="74">
        <v>370347</v>
      </c>
      <c r="F1450" s="75">
        <f t="shared" si="239"/>
        <v>1</v>
      </c>
      <c r="G1450" s="75">
        <f t="shared" si="239"/>
        <v>2</v>
      </c>
      <c r="H1450" s="75">
        <f t="shared" si="239"/>
        <v>3</v>
      </c>
      <c r="I1450" s="75">
        <f t="shared" si="239"/>
        <v>4</v>
      </c>
      <c r="J1450" s="75">
        <f t="shared" si="239"/>
        <v>5</v>
      </c>
      <c r="K1450" s="75">
        <f t="shared" si="239"/>
        <v>6</v>
      </c>
      <c r="L1450" s="75">
        <f t="shared" si="239"/>
        <v>7</v>
      </c>
      <c r="M1450" s="75">
        <f t="shared" si="239"/>
        <v>8</v>
      </c>
      <c r="N1450" s="75">
        <f t="shared" si="239"/>
        <v>9</v>
      </c>
      <c r="O1450" s="75">
        <f t="shared" si="239"/>
        <v>10</v>
      </c>
      <c r="P1450">
        <f t="shared" si="232"/>
        <v>1</v>
      </c>
      <c r="Q1450" t="str">
        <f t="shared" si="233"/>
        <v>D20201231</v>
      </c>
      <c r="R1450">
        <f t="shared" si="234"/>
        <v>106927</v>
      </c>
      <c r="S1450">
        <v>1</v>
      </c>
      <c r="T1450">
        <f t="shared" si="236"/>
        <v>0</v>
      </c>
      <c r="U1450">
        <f t="shared" si="236"/>
        <v>0</v>
      </c>
      <c r="V1450">
        <f t="shared" si="236"/>
        <v>0</v>
      </c>
      <c r="W1450">
        <f t="shared" si="236"/>
        <v>1</v>
      </c>
    </row>
    <row r="1451" spans="1:23" x14ac:dyDescent="0.25">
      <c r="A1451" t="s">
        <v>3171</v>
      </c>
      <c r="B1451">
        <v>1</v>
      </c>
      <c r="C1451">
        <v>2297562</v>
      </c>
      <c r="E1451" s="74">
        <v>370721</v>
      </c>
      <c r="F1451" s="75">
        <f t="shared" si="239"/>
        <v>1</v>
      </c>
      <c r="G1451" s="75">
        <f t="shared" si="239"/>
        <v>2</v>
      </c>
      <c r="H1451" s="75">
        <f t="shared" si="239"/>
        <v>3</v>
      </c>
      <c r="I1451" s="75">
        <f t="shared" si="239"/>
        <v>4</v>
      </c>
      <c r="J1451" s="75">
        <f t="shared" si="239"/>
        <v>5</v>
      </c>
      <c r="K1451" s="75">
        <f t="shared" si="239"/>
        <v>6</v>
      </c>
      <c r="L1451" s="75">
        <f t="shared" si="239"/>
        <v>7</v>
      </c>
      <c r="M1451" s="75">
        <f t="shared" si="239"/>
        <v>8</v>
      </c>
      <c r="N1451" s="75">
        <f t="shared" si="239"/>
        <v>9</v>
      </c>
      <c r="O1451" s="75">
        <f t="shared" si="239"/>
        <v>10</v>
      </c>
      <c r="P1451">
        <f t="shared" si="232"/>
        <v>1</v>
      </c>
      <c r="Q1451" t="str">
        <f t="shared" si="233"/>
        <v>D20201231</v>
      </c>
      <c r="R1451">
        <f t="shared" si="234"/>
        <v>215990</v>
      </c>
      <c r="S1451">
        <v>1</v>
      </c>
      <c r="T1451">
        <f t="shared" si="236"/>
        <v>0</v>
      </c>
      <c r="U1451">
        <f t="shared" si="236"/>
        <v>0</v>
      </c>
      <c r="V1451">
        <f t="shared" si="236"/>
        <v>0</v>
      </c>
      <c r="W1451">
        <f t="shared" si="236"/>
        <v>1</v>
      </c>
    </row>
    <row r="1452" spans="1:23" x14ac:dyDescent="0.25">
      <c r="A1452" t="s">
        <v>3173</v>
      </c>
      <c r="B1452">
        <v>1</v>
      </c>
      <c r="C1452">
        <v>281843</v>
      </c>
      <c r="E1452" s="74">
        <v>370833</v>
      </c>
      <c r="F1452" s="75">
        <f t="shared" si="239"/>
        <v>1</v>
      </c>
      <c r="G1452" s="75">
        <f t="shared" si="239"/>
        <v>2</v>
      </c>
      <c r="H1452" s="75">
        <f t="shared" si="239"/>
        <v>3</v>
      </c>
      <c r="I1452" s="75">
        <f t="shared" si="239"/>
        <v>4</v>
      </c>
      <c r="J1452" s="75">
        <f t="shared" si="239"/>
        <v>5</v>
      </c>
      <c r="K1452" s="75">
        <f t="shared" si="239"/>
        <v>6</v>
      </c>
      <c r="L1452" s="75">
        <f t="shared" si="239"/>
        <v>7</v>
      </c>
      <c r="M1452" s="75">
        <f t="shared" si="239"/>
        <v>8</v>
      </c>
      <c r="N1452" s="75">
        <f t="shared" si="239"/>
        <v>9</v>
      </c>
      <c r="O1452" s="75">
        <f t="shared" si="239"/>
        <v>10</v>
      </c>
      <c r="P1452">
        <f t="shared" si="232"/>
        <v>1</v>
      </c>
      <c r="Q1452" t="str">
        <f t="shared" si="233"/>
        <v>D20201231</v>
      </c>
      <c r="R1452">
        <f t="shared" si="234"/>
        <v>52273</v>
      </c>
      <c r="S1452">
        <v>1</v>
      </c>
      <c r="T1452">
        <f t="shared" si="236"/>
        <v>0</v>
      </c>
      <c r="U1452">
        <f t="shared" si="236"/>
        <v>0</v>
      </c>
      <c r="V1452">
        <f t="shared" si="236"/>
        <v>0</v>
      </c>
      <c r="W1452">
        <f t="shared" si="236"/>
        <v>1</v>
      </c>
    </row>
    <row r="1453" spans="1:23" x14ac:dyDescent="0.25">
      <c r="A1453" t="s">
        <v>3174</v>
      </c>
      <c r="B1453">
        <v>1</v>
      </c>
      <c r="C1453">
        <v>1076615</v>
      </c>
      <c r="E1453" s="74">
        <v>370954</v>
      </c>
      <c r="F1453" s="75">
        <f t="shared" si="239"/>
        <v>1</v>
      </c>
      <c r="G1453" s="75">
        <f t="shared" si="239"/>
        <v>2</v>
      </c>
      <c r="H1453" s="75">
        <f t="shared" si="239"/>
        <v>3</v>
      </c>
      <c r="I1453" s="75">
        <f t="shared" si="239"/>
        <v>4</v>
      </c>
      <c r="J1453" s="75">
        <f t="shared" si="239"/>
        <v>5</v>
      </c>
      <c r="K1453" s="75">
        <f t="shared" si="239"/>
        <v>6</v>
      </c>
      <c r="L1453" s="75">
        <f t="shared" si="239"/>
        <v>7</v>
      </c>
      <c r="M1453" s="75">
        <f t="shared" si="239"/>
        <v>8</v>
      </c>
      <c r="N1453" s="75">
        <f t="shared" si="239"/>
        <v>9</v>
      </c>
      <c r="O1453" s="75">
        <f t="shared" si="239"/>
        <v>10</v>
      </c>
      <c r="P1453">
        <f t="shared" si="232"/>
        <v>1</v>
      </c>
      <c r="Q1453" t="str">
        <f t="shared" si="233"/>
        <v>D20201231</v>
      </c>
      <c r="R1453">
        <f t="shared" si="234"/>
        <v>100213</v>
      </c>
      <c r="S1453">
        <v>1</v>
      </c>
      <c r="T1453">
        <f t="shared" si="236"/>
        <v>0</v>
      </c>
      <c r="U1453">
        <f t="shared" si="236"/>
        <v>0</v>
      </c>
      <c r="V1453">
        <f t="shared" si="236"/>
        <v>0</v>
      </c>
      <c r="W1453">
        <f t="shared" si="236"/>
        <v>1</v>
      </c>
    </row>
    <row r="1454" spans="1:23" x14ac:dyDescent="0.25">
      <c r="A1454" t="s">
        <v>3176</v>
      </c>
      <c r="B1454">
        <v>1</v>
      </c>
      <c r="C1454">
        <v>11466</v>
      </c>
      <c r="E1454" s="74">
        <v>371223</v>
      </c>
      <c r="F1454" s="75">
        <f t="shared" si="239"/>
        <v>1</v>
      </c>
      <c r="G1454" s="75">
        <f t="shared" si="239"/>
        <v>2</v>
      </c>
      <c r="H1454" s="75">
        <f t="shared" si="239"/>
        <v>3</v>
      </c>
      <c r="I1454" s="75">
        <f t="shared" si="239"/>
        <v>4</v>
      </c>
      <c r="J1454" s="75">
        <f t="shared" si="239"/>
        <v>5</v>
      </c>
      <c r="K1454" s="75">
        <f t="shared" si="239"/>
        <v>6</v>
      </c>
      <c r="L1454" s="75">
        <f t="shared" si="239"/>
        <v>7</v>
      </c>
      <c r="M1454" s="75">
        <f t="shared" si="239"/>
        <v>8</v>
      </c>
      <c r="N1454" s="75">
        <f t="shared" si="239"/>
        <v>9</v>
      </c>
      <c r="O1454" s="75">
        <f t="shared" si="239"/>
        <v>10</v>
      </c>
      <c r="P1454">
        <f t="shared" si="232"/>
        <v>1</v>
      </c>
      <c r="Q1454" t="str">
        <f t="shared" si="233"/>
        <v>D20201231</v>
      </c>
      <c r="R1454">
        <f t="shared" si="234"/>
        <v>240557</v>
      </c>
      <c r="S1454">
        <v>1</v>
      </c>
      <c r="T1454">
        <f t="shared" si="236"/>
        <v>0</v>
      </c>
      <c r="U1454">
        <f t="shared" si="236"/>
        <v>0</v>
      </c>
      <c r="V1454">
        <f t="shared" si="236"/>
        <v>0</v>
      </c>
      <c r="W1454">
        <f t="shared" si="236"/>
        <v>1</v>
      </c>
    </row>
    <row r="1455" spans="1:23" x14ac:dyDescent="0.25">
      <c r="A1455" t="s">
        <v>3178</v>
      </c>
      <c r="B1455">
        <v>1</v>
      </c>
      <c r="C1455">
        <v>1958692</v>
      </c>
      <c r="E1455" s="74">
        <v>371232</v>
      </c>
      <c r="F1455" s="75">
        <f t="shared" ref="F1455:O1464" si="240">IFERROR(VLOOKUP(CONCATENATE(F$4,".",$E1455),$A$4:$C$488690,2,FALSE)*F$3,100)</f>
        <v>1</v>
      </c>
      <c r="G1455" s="75">
        <f t="shared" si="240"/>
        <v>2</v>
      </c>
      <c r="H1455" s="75">
        <f t="shared" si="240"/>
        <v>3</v>
      </c>
      <c r="I1455" s="75">
        <f t="shared" si="240"/>
        <v>4</v>
      </c>
      <c r="J1455" s="75">
        <f t="shared" si="240"/>
        <v>5</v>
      </c>
      <c r="K1455" s="75">
        <f t="shared" si="240"/>
        <v>6</v>
      </c>
      <c r="L1455" s="75">
        <f t="shared" si="240"/>
        <v>7</v>
      </c>
      <c r="M1455" s="75">
        <f t="shared" si="240"/>
        <v>8</v>
      </c>
      <c r="N1455" s="75">
        <f t="shared" si="240"/>
        <v>9</v>
      </c>
      <c r="O1455" s="75">
        <f t="shared" si="240"/>
        <v>10</v>
      </c>
      <c r="P1455">
        <f t="shared" si="232"/>
        <v>1</v>
      </c>
      <c r="Q1455" t="str">
        <f t="shared" si="233"/>
        <v>D20201231</v>
      </c>
      <c r="R1455">
        <f t="shared" si="234"/>
        <v>177665</v>
      </c>
      <c r="S1455">
        <v>1</v>
      </c>
      <c r="T1455">
        <f t="shared" si="236"/>
        <v>0</v>
      </c>
      <c r="U1455">
        <f t="shared" si="236"/>
        <v>0</v>
      </c>
      <c r="V1455">
        <f t="shared" si="236"/>
        <v>0</v>
      </c>
      <c r="W1455">
        <f t="shared" si="236"/>
        <v>1</v>
      </c>
    </row>
    <row r="1456" spans="1:23" x14ac:dyDescent="0.25">
      <c r="A1456" t="s">
        <v>3180</v>
      </c>
      <c r="B1456">
        <v>1</v>
      </c>
      <c r="C1456">
        <v>48135</v>
      </c>
      <c r="E1456" s="74">
        <v>371362</v>
      </c>
      <c r="F1456" s="75">
        <f t="shared" si="240"/>
        <v>1</v>
      </c>
      <c r="G1456" s="75">
        <f t="shared" si="240"/>
        <v>2</v>
      </c>
      <c r="H1456" s="75">
        <f t="shared" si="240"/>
        <v>3</v>
      </c>
      <c r="I1456" s="75">
        <f t="shared" si="240"/>
        <v>4</v>
      </c>
      <c r="J1456" s="75">
        <f t="shared" si="240"/>
        <v>5</v>
      </c>
      <c r="K1456" s="75">
        <f t="shared" si="240"/>
        <v>6</v>
      </c>
      <c r="L1456" s="75">
        <f t="shared" si="240"/>
        <v>7</v>
      </c>
      <c r="M1456" s="75">
        <f t="shared" si="240"/>
        <v>8</v>
      </c>
      <c r="N1456" s="75">
        <f t="shared" si="240"/>
        <v>9</v>
      </c>
      <c r="O1456" s="75">
        <f t="shared" si="240"/>
        <v>10</v>
      </c>
      <c r="P1456">
        <f t="shared" si="232"/>
        <v>1</v>
      </c>
      <c r="Q1456" t="str">
        <f t="shared" si="233"/>
        <v>D20201231</v>
      </c>
      <c r="R1456">
        <f t="shared" si="234"/>
        <v>499529</v>
      </c>
      <c r="S1456">
        <v>1</v>
      </c>
      <c r="T1456">
        <f t="shared" si="236"/>
        <v>0</v>
      </c>
      <c r="U1456">
        <f t="shared" si="236"/>
        <v>0</v>
      </c>
      <c r="V1456">
        <f t="shared" si="236"/>
        <v>0</v>
      </c>
      <c r="W1456">
        <f t="shared" si="236"/>
        <v>1</v>
      </c>
    </row>
    <row r="1457" spans="1:23" x14ac:dyDescent="0.25">
      <c r="A1457" t="s">
        <v>3182</v>
      </c>
      <c r="B1457">
        <v>1</v>
      </c>
      <c r="C1457">
        <v>473944</v>
      </c>
      <c r="E1457" s="74">
        <v>371559</v>
      </c>
      <c r="F1457" s="75">
        <f t="shared" si="240"/>
        <v>1</v>
      </c>
      <c r="G1457" s="75">
        <f t="shared" si="240"/>
        <v>2</v>
      </c>
      <c r="H1457" s="75">
        <f t="shared" si="240"/>
        <v>3</v>
      </c>
      <c r="I1457" s="75">
        <f t="shared" si="240"/>
        <v>4</v>
      </c>
      <c r="J1457" s="75">
        <f t="shared" si="240"/>
        <v>5</v>
      </c>
      <c r="K1457" s="75">
        <f t="shared" si="240"/>
        <v>6</v>
      </c>
      <c r="L1457" s="75">
        <f t="shared" si="240"/>
        <v>7</v>
      </c>
      <c r="M1457" s="75">
        <f t="shared" si="240"/>
        <v>8</v>
      </c>
      <c r="N1457" s="75">
        <f t="shared" si="240"/>
        <v>9</v>
      </c>
      <c r="O1457" s="75">
        <f t="shared" si="240"/>
        <v>10</v>
      </c>
      <c r="P1457">
        <f t="shared" si="232"/>
        <v>1</v>
      </c>
      <c r="Q1457" t="str">
        <f t="shared" si="233"/>
        <v>D20201231</v>
      </c>
      <c r="R1457">
        <f t="shared" si="234"/>
        <v>121238</v>
      </c>
      <c r="S1457">
        <v>1</v>
      </c>
      <c r="T1457">
        <f t="shared" si="236"/>
        <v>0</v>
      </c>
      <c r="U1457">
        <f t="shared" si="236"/>
        <v>0</v>
      </c>
      <c r="V1457">
        <f t="shared" si="236"/>
        <v>0</v>
      </c>
      <c r="W1457">
        <f t="shared" si="236"/>
        <v>1</v>
      </c>
    </row>
    <row r="1458" spans="1:23" x14ac:dyDescent="0.25">
      <c r="A1458" t="s">
        <v>3184</v>
      </c>
      <c r="B1458">
        <v>1</v>
      </c>
      <c r="C1458">
        <v>510534</v>
      </c>
      <c r="E1458" s="74">
        <v>371755</v>
      </c>
      <c r="F1458" s="75">
        <f t="shared" si="240"/>
        <v>1</v>
      </c>
      <c r="G1458" s="75">
        <f t="shared" si="240"/>
        <v>2</v>
      </c>
      <c r="H1458" s="75">
        <f t="shared" si="240"/>
        <v>3</v>
      </c>
      <c r="I1458" s="75">
        <f t="shared" si="240"/>
        <v>4</v>
      </c>
      <c r="J1458" s="75">
        <f t="shared" si="240"/>
        <v>5</v>
      </c>
      <c r="K1458" s="75">
        <f t="shared" si="240"/>
        <v>6</v>
      </c>
      <c r="L1458" s="75">
        <f t="shared" si="240"/>
        <v>7</v>
      </c>
      <c r="M1458" s="75">
        <f t="shared" si="240"/>
        <v>8</v>
      </c>
      <c r="N1458" s="75">
        <f t="shared" si="240"/>
        <v>9</v>
      </c>
      <c r="O1458" s="75">
        <f t="shared" si="240"/>
        <v>10</v>
      </c>
      <c r="P1458">
        <f t="shared" si="232"/>
        <v>1</v>
      </c>
      <c r="Q1458" t="str">
        <f t="shared" si="233"/>
        <v>D20201231</v>
      </c>
      <c r="R1458">
        <f t="shared" si="234"/>
        <v>82186</v>
      </c>
      <c r="S1458">
        <v>1</v>
      </c>
      <c r="T1458">
        <f t="shared" si="236"/>
        <v>0</v>
      </c>
      <c r="U1458">
        <f t="shared" si="236"/>
        <v>0</v>
      </c>
      <c r="V1458">
        <f t="shared" si="236"/>
        <v>0</v>
      </c>
      <c r="W1458">
        <f t="shared" si="236"/>
        <v>1</v>
      </c>
    </row>
    <row r="1459" spans="1:23" x14ac:dyDescent="0.25">
      <c r="A1459" t="s">
        <v>3186</v>
      </c>
      <c r="B1459">
        <v>1</v>
      </c>
      <c r="C1459">
        <v>285903</v>
      </c>
      <c r="E1459" s="74">
        <v>371849</v>
      </c>
      <c r="F1459" s="75">
        <f t="shared" si="240"/>
        <v>1</v>
      </c>
      <c r="G1459" s="75">
        <f t="shared" si="240"/>
        <v>2</v>
      </c>
      <c r="H1459" s="75">
        <f t="shared" si="240"/>
        <v>3</v>
      </c>
      <c r="I1459" s="75">
        <f t="shared" si="240"/>
        <v>4</v>
      </c>
      <c r="J1459" s="75">
        <f t="shared" si="240"/>
        <v>5</v>
      </c>
      <c r="K1459" s="75">
        <f t="shared" si="240"/>
        <v>6</v>
      </c>
      <c r="L1459" s="75">
        <f t="shared" si="240"/>
        <v>7</v>
      </c>
      <c r="M1459" s="75">
        <f t="shared" si="240"/>
        <v>8</v>
      </c>
      <c r="N1459" s="75">
        <f t="shared" si="240"/>
        <v>9</v>
      </c>
      <c r="O1459" s="75">
        <f t="shared" si="240"/>
        <v>10</v>
      </c>
      <c r="P1459">
        <f t="shared" si="232"/>
        <v>1</v>
      </c>
      <c r="Q1459" t="str">
        <f t="shared" si="233"/>
        <v>D20201231</v>
      </c>
      <c r="R1459">
        <f t="shared" si="234"/>
        <v>72097</v>
      </c>
      <c r="S1459">
        <v>1</v>
      </c>
      <c r="T1459">
        <f t="shared" si="236"/>
        <v>0</v>
      </c>
      <c r="U1459">
        <f t="shared" si="236"/>
        <v>0</v>
      </c>
      <c r="V1459">
        <f t="shared" si="236"/>
        <v>0</v>
      </c>
      <c r="W1459">
        <f t="shared" si="236"/>
        <v>1</v>
      </c>
    </row>
    <row r="1460" spans="1:23" x14ac:dyDescent="0.25">
      <c r="A1460" t="s">
        <v>3188</v>
      </c>
      <c r="B1460">
        <v>1</v>
      </c>
      <c r="C1460">
        <v>202195</v>
      </c>
      <c r="E1460" s="74">
        <v>371924</v>
      </c>
      <c r="F1460" s="75">
        <f t="shared" si="240"/>
        <v>1</v>
      </c>
      <c r="G1460" s="75">
        <f t="shared" si="240"/>
        <v>2</v>
      </c>
      <c r="H1460" s="75">
        <f t="shared" si="240"/>
        <v>3</v>
      </c>
      <c r="I1460" s="75">
        <f t="shared" si="240"/>
        <v>4</v>
      </c>
      <c r="J1460" s="75">
        <f t="shared" si="240"/>
        <v>5</v>
      </c>
      <c r="K1460" s="75">
        <f t="shared" si="240"/>
        <v>6</v>
      </c>
      <c r="L1460" s="75">
        <f t="shared" si="240"/>
        <v>7</v>
      </c>
      <c r="M1460" s="75">
        <f t="shared" si="240"/>
        <v>8</v>
      </c>
      <c r="N1460" s="75">
        <f t="shared" si="240"/>
        <v>9</v>
      </c>
      <c r="O1460" s="75">
        <f t="shared" si="240"/>
        <v>10</v>
      </c>
      <c r="P1460">
        <f t="shared" si="232"/>
        <v>1</v>
      </c>
      <c r="Q1460" t="str">
        <f t="shared" si="233"/>
        <v>D20201231</v>
      </c>
      <c r="R1460">
        <f t="shared" si="234"/>
        <v>1414416</v>
      </c>
      <c r="S1460">
        <v>1</v>
      </c>
      <c r="T1460">
        <f t="shared" si="236"/>
        <v>0</v>
      </c>
      <c r="U1460">
        <f t="shared" si="236"/>
        <v>0</v>
      </c>
      <c r="V1460">
        <f t="shared" si="236"/>
        <v>1</v>
      </c>
      <c r="W1460">
        <f t="shared" si="236"/>
        <v>0</v>
      </c>
    </row>
    <row r="1461" spans="1:23" x14ac:dyDescent="0.25">
      <c r="A1461" t="s">
        <v>3190</v>
      </c>
      <c r="B1461">
        <v>1</v>
      </c>
      <c r="C1461">
        <v>83525</v>
      </c>
      <c r="E1461" s="74">
        <v>371942</v>
      </c>
      <c r="F1461" s="75">
        <f t="shared" si="240"/>
        <v>1</v>
      </c>
      <c r="G1461" s="75">
        <f t="shared" si="240"/>
        <v>2</v>
      </c>
      <c r="H1461" s="75">
        <f t="shared" si="240"/>
        <v>3</v>
      </c>
      <c r="I1461" s="75">
        <f t="shared" si="240"/>
        <v>4</v>
      </c>
      <c r="J1461" s="75">
        <f t="shared" si="240"/>
        <v>5</v>
      </c>
      <c r="K1461" s="75">
        <f t="shared" si="240"/>
        <v>6</v>
      </c>
      <c r="L1461" s="75">
        <f t="shared" si="240"/>
        <v>7</v>
      </c>
      <c r="M1461" s="75">
        <f t="shared" si="240"/>
        <v>8</v>
      </c>
      <c r="N1461" s="75">
        <f t="shared" si="240"/>
        <v>9</v>
      </c>
      <c r="O1461" s="75">
        <f t="shared" si="240"/>
        <v>10</v>
      </c>
      <c r="P1461">
        <f t="shared" si="232"/>
        <v>1</v>
      </c>
      <c r="Q1461" t="str">
        <f t="shared" si="233"/>
        <v>D20201231</v>
      </c>
      <c r="R1461">
        <f t="shared" si="234"/>
        <v>115189</v>
      </c>
      <c r="S1461">
        <v>1</v>
      </c>
      <c r="T1461">
        <f t="shared" si="236"/>
        <v>0</v>
      </c>
      <c r="U1461">
        <f t="shared" si="236"/>
        <v>0</v>
      </c>
      <c r="V1461">
        <f t="shared" si="236"/>
        <v>0</v>
      </c>
      <c r="W1461">
        <f t="shared" si="236"/>
        <v>1</v>
      </c>
    </row>
    <row r="1462" spans="1:23" x14ac:dyDescent="0.25">
      <c r="A1462" t="s">
        <v>3192</v>
      </c>
      <c r="B1462">
        <v>1</v>
      </c>
      <c r="C1462">
        <v>456528</v>
      </c>
      <c r="E1462" s="74">
        <v>372444</v>
      </c>
      <c r="F1462" s="75">
        <f t="shared" si="240"/>
        <v>1</v>
      </c>
      <c r="G1462" s="75">
        <f t="shared" si="240"/>
        <v>2</v>
      </c>
      <c r="H1462" s="75">
        <f t="shared" si="240"/>
        <v>3</v>
      </c>
      <c r="I1462" s="75">
        <f t="shared" si="240"/>
        <v>4</v>
      </c>
      <c r="J1462" s="75">
        <f t="shared" si="240"/>
        <v>5</v>
      </c>
      <c r="K1462" s="75">
        <f t="shared" si="240"/>
        <v>6</v>
      </c>
      <c r="L1462" s="75">
        <f t="shared" si="240"/>
        <v>7</v>
      </c>
      <c r="M1462" s="75">
        <f t="shared" si="240"/>
        <v>8</v>
      </c>
      <c r="N1462" s="75">
        <f t="shared" si="240"/>
        <v>9</v>
      </c>
      <c r="O1462" s="75">
        <f t="shared" si="240"/>
        <v>10</v>
      </c>
      <c r="P1462">
        <f t="shared" si="232"/>
        <v>1</v>
      </c>
      <c r="Q1462" t="str">
        <f t="shared" si="233"/>
        <v>D20201231</v>
      </c>
      <c r="R1462">
        <f t="shared" si="234"/>
        <v>125325</v>
      </c>
      <c r="S1462">
        <v>1</v>
      </c>
      <c r="T1462">
        <f t="shared" si="236"/>
        <v>0</v>
      </c>
      <c r="U1462">
        <f t="shared" si="236"/>
        <v>0</v>
      </c>
      <c r="V1462">
        <f t="shared" si="236"/>
        <v>0</v>
      </c>
      <c r="W1462">
        <f t="shared" si="236"/>
        <v>1</v>
      </c>
    </row>
    <row r="1463" spans="1:23" x14ac:dyDescent="0.25">
      <c r="A1463" t="s">
        <v>3194</v>
      </c>
      <c r="B1463">
        <v>1</v>
      </c>
      <c r="C1463">
        <v>473139</v>
      </c>
      <c r="E1463" s="74">
        <v>372538</v>
      </c>
      <c r="F1463" s="75">
        <f t="shared" si="240"/>
        <v>1</v>
      </c>
      <c r="G1463" s="75">
        <f t="shared" si="240"/>
        <v>2</v>
      </c>
      <c r="H1463" s="75">
        <f t="shared" si="240"/>
        <v>3</v>
      </c>
      <c r="I1463" s="75">
        <f t="shared" si="240"/>
        <v>4</v>
      </c>
      <c r="J1463" s="75">
        <f t="shared" si="240"/>
        <v>5</v>
      </c>
      <c r="K1463" s="75">
        <f t="shared" si="240"/>
        <v>6</v>
      </c>
      <c r="L1463" s="75">
        <f t="shared" si="240"/>
        <v>7</v>
      </c>
      <c r="M1463" s="75">
        <f t="shared" si="240"/>
        <v>8</v>
      </c>
      <c r="N1463" s="75">
        <f t="shared" si="240"/>
        <v>9</v>
      </c>
      <c r="O1463" s="75">
        <f t="shared" si="240"/>
        <v>10</v>
      </c>
      <c r="P1463">
        <f t="shared" si="232"/>
        <v>1</v>
      </c>
      <c r="Q1463" t="str">
        <f t="shared" si="233"/>
        <v>D20201231</v>
      </c>
      <c r="R1463">
        <f t="shared" si="234"/>
        <v>735532</v>
      </c>
      <c r="S1463">
        <v>1</v>
      </c>
      <c r="T1463">
        <f t="shared" si="236"/>
        <v>0</v>
      </c>
      <c r="U1463">
        <f t="shared" si="236"/>
        <v>0</v>
      </c>
      <c r="V1463">
        <f t="shared" si="236"/>
        <v>0</v>
      </c>
      <c r="W1463">
        <f t="shared" si="236"/>
        <v>1</v>
      </c>
    </row>
    <row r="1464" spans="1:23" x14ac:dyDescent="0.25">
      <c r="A1464" t="s">
        <v>3196</v>
      </c>
      <c r="B1464">
        <v>1</v>
      </c>
      <c r="C1464">
        <v>409392</v>
      </c>
      <c r="E1464" s="74">
        <v>372640</v>
      </c>
      <c r="F1464" s="75">
        <f t="shared" si="240"/>
        <v>1</v>
      </c>
      <c r="G1464" s="75">
        <f t="shared" si="240"/>
        <v>2</v>
      </c>
      <c r="H1464" s="75">
        <f t="shared" si="240"/>
        <v>3</v>
      </c>
      <c r="I1464" s="75">
        <f t="shared" si="240"/>
        <v>4</v>
      </c>
      <c r="J1464" s="75">
        <f t="shared" si="240"/>
        <v>5</v>
      </c>
      <c r="K1464" s="75">
        <f t="shared" si="240"/>
        <v>6</v>
      </c>
      <c r="L1464" s="75">
        <f t="shared" si="240"/>
        <v>7</v>
      </c>
      <c r="M1464" s="75">
        <f t="shared" si="240"/>
        <v>8</v>
      </c>
      <c r="N1464" s="75">
        <f t="shared" si="240"/>
        <v>9</v>
      </c>
      <c r="O1464" s="75">
        <f t="shared" si="240"/>
        <v>10</v>
      </c>
      <c r="P1464">
        <f t="shared" si="232"/>
        <v>1</v>
      </c>
      <c r="Q1464" t="str">
        <f t="shared" si="233"/>
        <v>D20201231</v>
      </c>
      <c r="R1464">
        <f t="shared" si="234"/>
        <v>196973</v>
      </c>
      <c r="S1464">
        <v>1</v>
      </c>
      <c r="T1464">
        <f t="shared" si="236"/>
        <v>0</v>
      </c>
      <c r="U1464">
        <f t="shared" si="236"/>
        <v>0</v>
      </c>
      <c r="V1464">
        <f t="shared" si="236"/>
        <v>0</v>
      </c>
      <c r="W1464">
        <f t="shared" si="236"/>
        <v>1</v>
      </c>
    </row>
    <row r="1465" spans="1:23" x14ac:dyDescent="0.25">
      <c r="A1465" t="s">
        <v>3198</v>
      </c>
      <c r="B1465">
        <v>1</v>
      </c>
      <c r="C1465">
        <v>123834</v>
      </c>
      <c r="E1465" s="74">
        <v>372855</v>
      </c>
      <c r="F1465" s="75">
        <f t="shared" ref="F1465:O1474" si="241">IFERROR(VLOOKUP(CONCATENATE(F$4,".",$E1465),$A$4:$C$488690,2,FALSE)*F$3,100)</f>
        <v>1</v>
      </c>
      <c r="G1465" s="75">
        <f t="shared" si="241"/>
        <v>2</v>
      </c>
      <c r="H1465" s="75">
        <f t="shared" si="241"/>
        <v>3</v>
      </c>
      <c r="I1465" s="75">
        <f t="shared" si="241"/>
        <v>4</v>
      </c>
      <c r="J1465" s="75">
        <f t="shared" si="241"/>
        <v>5</v>
      </c>
      <c r="K1465" s="75">
        <f t="shared" si="241"/>
        <v>6</v>
      </c>
      <c r="L1465" s="75">
        <f t="shared" si="241"/>
        <v>7</v>
      </c>
      <c r="M1465" s="75">
        <f t="shared" si="241"/>
        <v>8</v>
      </c>
      <c r="N1465" s="75">
        <f t="shared" si="241"/>
        <v>9</v>
      </c>
      <c r="O1465" s="75">
        <f t="shared" si="241"/>
        <v>10</v>
      </c>
      <c r="P1465">
        <f t="shared" si="232"/>
        <v>1</v>
      </c>
      <c r="Q1465" t="str">
        <f t="shared" si="233"/>
        <v>D20201231</v>
      </c>
      <c r="R1465">
        <f t="shared" si="234"/>
        <v>141382</v>
      </c>
      <c r="S1465">
        <v>1</v>
      </c>
      <c r="T1465">
        <f t="shared" si="236"/>
        <v>0</v>
      </c>
      <c r="U1465">
        <f t="shared" si="236"/>
        <v>0</v>
      </c>
      <c r="V1465">
        <f t="shared" si="236"/>
        <v>0</v>
      </c>
      <c r="W1465">
        <f t="shared" si="236"/>
        <v>1</v>
      </c>
    </row>
    <row r="1466" spans="1:23" x14ac:dyDescent="0.25">
      <c r="A1466" t="s">
        <v>3200</v>
      </c>
      <c r="B1466">
        <v>1</v>
      </c>
      <c r="C1466">
        <v>78984</v>
      </c>
      <c r="E1466" s="74">
        <v>373115</v>
      </c>
      <c r="F1466" s="75">
        <f t="shared" si="241"/>
        <v>1</v>
      </c>
      <c r="G1466" s="75">
        <f t="shared" si="241"/>
        <v>2</v>
      </c>
      <c r="H1466" s="75">
        <f t="shared" si="241"/>
        <v>100</v>
      </c>
      <c r="I1466" s="75">
        <f t="shared" si="241"/>
        <v>100</v>
      </c>
      <c r="J1466" s="75">
        <f t="shared" si="241"/>
        <v>100</v>
      </c>
      <c r="K1466" s="75">
        <f t="shared" si="241"/>
        <v>100</v>
      </c>
      <c r="L1466" s="75">
        <f t="shared" si="241"/>
        <v>100</v>
      </c>
      <c r="M1466" s="75">
        <f t="shared" si="241"/>
        <v>100</v>
      </c>
      <c r="N1466" s="75">
        <f t="shared" si="241"/>
        <v>100</v>
      </c>
      <c r="O1466" s="75">
        <f t="shared" si="241"/>
        <v>100</v>
      </c>
      <c r="P1466">
        <f t="shared" si="232"/>
        <v>1</v>
      </c>
      <c r="Q1466" t="str">
        <f t="shared" si="233"/>
        <v>D20201231</v>
      </c>
      <c r="R1466">
        <f t="shared" si="234"/>
        <v>1236230</v>
      </c>
      <c r="S1466">
        <v>1</v>
      </c>
      <c r="T1466">
        <f t="shared" si="236"/>
        <v>0</v>
      </c>
      <c r="U1466">
        <f t="shared" si="236"/>
        <v>0</v>
      </c>
      <c r="V1466">
        <f t="shared" si="236"/>
        <v>1</v>
      </c>
      <c r="W1466">
        <f t="shared" si="236"/>
        <v>0</v>
      </c>
    </row>
    <row r="1467" spans="1:23" x14ac:dyDescent="0.25">
      <c r="A1467" t="s">
        <v>3202</v>
      </c>
      <c r="B1467">
        <v>1</v>
      </c>
      <c r="C1467">
        <v>1050889</v>
      </c>
      <c r="E1467" s="74">
        <v>373272</v>
      </c>
      <c r="F1467" s="75">
        <f t="shared" si="241"/>
        <v>1</v>
      </c>
      <c r="G1467" s="75">
        <f t="shared" si="241"/>
        <v>2</v>
      </c>
      <c r="H1467" s="75">
        <f t="shared" si="241"/>
        <v>3</v>
      </c>
      <c r="I1467" s="75">
        <f t="shared" si="241"/>
        <v>4</v>
      </c>
      <c r="J1467" s="75">
        <f t="shared" si="241"/>
        <v>5</v>
      </c>
      <c r="K1467" s="75">
        <f t="shared" si="241"/>
        <v>6</v>
      </c>
      <c r="L1467" s="75">
        <f t="shared" si="241"/>
        <v>7</v>
      </c>
      <c r="M1467" s="75">
        <f t="shared" si="241"/>
        <v>8</v>
      </c>
      <c r="N1467" s="75">
        <f t="shared" si="241"/>
        <v>9</v>
      </c>
      <c r="O1467" s="75">
        <f t="shared" si="241"/>
        <v>10</v>
      </c>
      <c r="P1467">
        <f t="shared" si="232"/>
        <v>1</v>
      </c>
      <c r="Q1467" t="str">
        <f t="shared" si="233"/>
        <v>D20201231</v>
      </c>
      <c r="R1467">
        <f t="shared" si="234"/>
        <v>51988</v>
      </c>
      <c r="S1467">
        <v>1</v>
      </c>
      <c r="T1467">
        <f t="shared" si="236"/>
        <v>0</v>
      </c>
      <c r="U1467">
        <f t="shared" si="236"/>
        <v>0</v>
      </c>
      <c r="V1467">
        <f t="shared" si="236"/>
        <v>0</v>
      </c>
      <c r="W1467">
        <f t="shared" si="236"/>
        <v>1</v>
      </c>
    </row>
    <row r="1468" spans="1:23" x14ac:dyDescent="0.25">
      <c r="A1468" t="s">
        <v>3204</v>
      </c>
      <c r="B1468">
        <v>1</v>
      </c>
      <c r="C1468">
        <v>566250</v>
      </c>
      <c r="E1468" s="74">
        <v>373553</v>
      </c>
      <c r="F1468" s="75">
        <f t="shared" si="241"/>
        <v>1</v>
      </c>
      <c r="G1468" s="75">
        <f t="shared" si="241"/>
        <v>2</v>
      </c>
      <c r="H1468" s="75">
        <f t="shared" si="241"/>
        <v>3</v>
      </c>
      <c r="I1468" s="75">
        <f t="shared" si="241"/>
        <v>4</v>
      </c>
      <c r="J1468" s="75">
        <f t="shared" si="241"/>
        <v>5</v>
      </c>
      <c r="K1468" s="75">
        <f t="shared" si="241"/>
        <v>6</v>
      </c>
      <c r="L1468" s="75">
        <f t="shared" si="241"/>
        <v>7</v>
      </c>
      <c r="M1468" s="75">
        <f t="shared" si="241"/>
        <v>8</v>
      </c>
      <c r="N1468" s="75">
        <f t="shared" si="241"/>
        <v>9</v>
      </c>
      <c r="O1468" s="75">
        <f t="shared" si="241"/>
        <v>10</v>
      </c>
      <c r="P1468">
        <f t="shared" si="232"/>
        <v>1</v>
      </c>
      <c r="Q1468" t="str">
        <f t="shared" si="233"/>
        <v>D20201231</v>
      </c>
      <c r="R1468">
        <f t="shared" si="234"/>
        <v>70349</v>
      </c>
      <c r="S1468">
        <v>1</v>
      </c>
      <c r="T1468">
        <f t="shared" si="236"/>
        <v>0</v>
      </c>
      <c r="U1468">
        <f t="shared" si="236"/>
        <v>0</v>
      </c>
      <c r="V1468">
        <f t="shared" si="236"/>
        <v>0</v>
      </c>
      <c r="W1468">
        <f t="shared" si="236"/>
        <v>1</v>
      </c>
    </row>
    <row r="1469" spans="1:23" x14ac:dyDescent="0.25">
      <c r="A1469" t="s">
        <v>3206</v>
      </c>
      <c r="B1469">
        <v>1</v>
      </c>
      <c r="C1469">
        <v>118733</v>
      </c>
      <c r="E1469" s="74">
        <v>373601</v>
      </c>
      <c r="F1469" s="75">
        <f t="shared" si="241"/>
        <v>1</v>
      </c>
      <c r="G1469" s="75">
        <f t="shared" si="241"/>
        <v>2</v>
      </c>
      <c r="H1469" s="75">
        <f t="shared" si="241"/>
        <v>3</v>
      </c>
      <c r="I1469" s="75">
        <f t="shared" si="241"/>
        <v>4</v>
      </c>
      <c r="J1469" s="75">
        <f t="shared" si="241"/>
        <v>5</v>
      </c>
      <c r="K1469" s="75">
        <f t="shared" si="241"/>
        <v>6</v>
      </c>
      <c r="L1469" s="75">
        <f t="shared" si="241"/>
        <v>7</v>
      </c>
      <c r="M1469" s="75">
        <f t="shared" si="241"/>
        <v>8</v>
      </c>
      <c r="N1469" s="75">
        <f t="shared" si="241"/>
        <v>9</v>
      </c>
      <c r="O1469" s="75">
        <f t="shared" si="241"/>
        <v>10</v>
      </c>
      <c r="P1469">
        <f t="shared" si="232"/>
        <v>1</v>
      </c>
      <c r="Q1469" t="str">
        <f t="shared" si="233"/>
        <v>D20201231</v>
      </c>
      <c r="R1469">
        <f t="shared" si="234"/>
        <v>1852488</v>
      </c>
      <c r="S1469">
        <v>1</v>
      </c>
      <c r="T1469">
        <f t="shared" si="236"/>
        <v>0</v>
      </c>
      <c r="U1469">
        <f t="shared" si="236"/>
        <v>0</v>
      </c>
      <c r="V1469">
        <f t="shared" si="236"/>
        <v>1</v>
      </c>
      <c r="W1469">
        <f t="shared" si="236"/>
        <v>0</v>
      </c>
    </row>
    <row r="1470" spans="1:23" x14ac:dyDescent="0.25">
      <c r="A1470" t="s">
        <v>3208</v>
      </c>
      <c r="B1470">
        <v>1</v>
      </c>
      <c r="C1470">
        <v>102535</v>
      </c>
      <c r="E1470" s="74">
        <v>374130</v>
      </c>
      <c r="F1470" s="75">
        <f t="shared" si="241"/>
        <v>1</v>
      </c>
      <c r="G1470" s="75">
        <f t="shared" si="241"/>
        <v>2</v>
      </c>
      <c r="H1470" s="75">
        <f t="shared" si="241"/>
        <v>3</v>
      </c>
      <c r="I1470" s="75">
        <f t="shared" si="241"/>
        <v>4</v>
      </c>
      <c r="J1470" s="75">
        <f t="shared" si="241"/>
        <v>5</v>
      </c>
      <c r="K1470" s="75">
        <f t="shared" si="241"/>
        <v>6</v>
      </c>
      <c r="L1470" s="75">
        <f t="shared" si="241"/>
        <v>7</v>
      </c>
      <c r="M1470" s="75">
        <f t="shared" si="241"/>
        <v>8</v>
      </c>
      <c r="N1470" s="75">
        <f t="shared" si="241"/>
        <v>9</v>
      </c>
      <c r="O1470" s="75">
        <f t="shared" si="241"/>
        <v>10</v>
      </c>
      <c r="P1470">
        <f t="shared" si="232"/>
        <v>1</v>
      </c>
      <c r="Q1470" t="str">
        <f t="shared" si="233"/>
        <v>D20201231</v>
      </c>
      <c r="R1470">
        <f t="shared" si="234"/>
        <v>181403</v>
      </c>
      <c r="S1470">
        <v>1</v>
      </c>
      <c r="T1470">
        <f t="shared" si="236"/>
        <v>0</v>
      </c>
      <c r="U1470">
        <f t="shared" si="236"/>
        <v>0</v>
      </c>
      <c r="V1470">
        <f t="shared" si="236"/>
        <v>0</v>
      </c>
      <c r="W1470">
        <f t="shared" si="236"/>
        <v>1</v>
      </c>
    </row>
    <row r="1471" spans="1:23" x14ac:dyDescent="0.25">
      <c r="A1471" t="s">
        <v>3210</v>
      </c>
      <c r="B1471">
        <v>1</v>
      </c>
      <c r="C1471">
        <v>19650</v>
      </c>
      <c r="E1471" s="74">
        <v>374354</v>
      </c>
      <c r="F1471" s="75">
        <f t="shared" si="241"/>
        <v>1</v>
      </c>
      <c r="G1471" s="75">
        <f t="shared" si="241"/>
        <v>100</v>
      </c>
      <c r="H1471" s="75">
        <f t="shared" si="241"/>
        <v>100</v>
      </c>
      <c r="I1471" s="75">
        <f t="shared" si="241"/>
        <v>100</v>
      </c>
      <c r="J1471" s="75">
        <f t="shared" si="241"/>
        <v>100</v>
      </c>
      <c r="K1471" s="75">
        <f t="shared" si="241"/>
        <v>100</v>
      </c>
      <c r="L1471" s="75">
        <f t="shared" si="241"/>
        <v>100</v>
      </c>
      <c r="M1471" s="75">
        <f t="shared" si="241"/>
        <v>100</v>
      </c>
      <c r="N1471" s="75">
        <f t="shared" si="241"/>
        <v>100</v>
      </c>
      <c r="O1471" s="75">
        <f t="shared" si="241"/>
        <v>100</v>
      </c>
      <c r="P1471">
        <f t="shared" si="232"/>
        <v>1</v>
      </c>
      <c r="Q1471" t="str">
        <f t="shared" si="233"/>
        <v>D20201231</v>
      </c>
      <c r="R1471">
        <f t="shared" si="234"/>
        <v>90566</v>
      </c>
      <c r="S1471">
        <v>1</v>
      </c>
      <c r="T1471">
        <f t="shared" si="236"/>
        <v>0</v>
      </c>
      <c r="U1471">
        <f t="shared" si="236"/>
        <v>0</v>
      </c>
      <c r="V1471">
        <f t="shared" si="236"/>
        <v>0</v>
      </c>
      <c r="W1471">
        <f t="shared" si="236"/>
        <v>1</v>
      </c>
    </row>
    <row r="1472" spans="1:23" x14ac:dyDescent="0.25">
      <c r="A1472" t="s">
        <v>3212</v>
      </c>
      <c r="B1472">
        <v>1</v>
      </c>
      <c r="C1472">
        <v>64649</v>
      </c>
      <c r="E1472" s="74">
        <v>374653</v>
      </c>
      <c r="F1472" s="75">
        <f t="shared" si="241"/>
        <v>1</v>
      </c>
      <c r="G1472" s="75">
        <f t="shared" si="241"/>
        <v>2</v>
      </c>
      <c r="H1472" s="75">
        <f t="shared" si="241"/>
        <v>3</v>
      </c>
      <c r="I1472" s="75">
        <f t="shared" si="241"/>
        <v>4</v>
      </c>
      <c r="J1472" s="75">
        <f t="shared" si="241"/>
        <v>5</v>
      </c>
      <c r="K1472" s="75">
        <f t="shared" si="241"/>
        <v>6</v>
      </c>
      <c r="L1472" s="75">
        <f t="shared" si="241"/>
        <v>7</v>
      </c>
      <c r="M1472" s="75">
        <f t="shared" si="241"/>
        <v>8</v>
      </c>
      <c r="N1472" s="75">
        <f t="shared" si="241"/>
        <v>9</v>
      </c>
      <c r="O1472" s="75">
        <f t="shared" si="241"/>
        <v>10</v>
      </c>
      <c r="P1472">
        <f t="shared" si="232"/>
        <v>1</v>
      </c>
      <c r="Q1472" t="str">
        <f t="shared" si="233"/>
        <v>D20201231</v>
      </c>
      <c r="R1472">
        <f t="shared" si="234"/>
        <v>2650083</v>
      </c>
      <c r="S1472">
        <v>1</v>
      </c>
      <c r="T1472">
        <f t="shared" si="236"/>
        <v>0</v>
      </c>
      <c r="U1472">
        <f t="shared" si="236"/>
        <v>0</v>
      </c>
      <c r="V1472">
        <f t="shared" si="236"/>
        <v>1</v>
      </c>
      <c r="W1472">
        <f t="shared" si="236"/>
        <v>0</v>
      </c>
    </row>
    <row r="1473" spans="1:23" x14ac:dyDescent="0.25">
      <c r="A1473" t="s">
        <v>3213</v>
      </c>
      <c r="B1473">
        <v>1</v>
      </c>
      <c r="C1473">
        <v>611534</v>
      </c>
      <c r="E1473" s="74">
        <v>374774</v>
      </c>
      <c r="F1473" s="75">
        <f t="shared" si="241"/>
        <v>1</v>
      </c>
      <c r="G1473" s="75">
        <f t="shared" si="241"/>
        <v>2</v>
      </c>
      <c r="H1473" s="75">
        <f t="shared" si="241"/>
        <v>3</v>
      </c>
      <c r="I1473" s="75">
        <f t="shared" si="241"/>
        <v>4</v>
      </c>
      <c r="J1473" s="75">
        <f t="shared" si="241"/>
        <v>5</v>
      </c>
      <c r="K1473" s="75">
        <f t="shared" si="241"/>
        <v>6</v>
      </c>
      <c r="L1473" s="75">
        <f t="shared" si="241"/>
        <v>7</v>
      </c>
      <c r="M1473" s="75">
        <f t="shared" si="241"/>
        <v>8</v>
      </c>
      <c r="N1473" s="75">
        <f t="shared" si="241"/>
        <v>9</v>
      </c>
      <c r="O1473" s="75">
        <f t="shared" si="241"/>
        <v>10</v>
      </c>
      <c r="P1473">
        <f t="shared" si="232"/>
        <v>1</v>
      </c>
      <c r="Q1473" t="str">
        <f t="shared" si="233"/>
        <v>D20201231</v>
      </c>
      <c r="R1473">
        <f t="shared" si="234"/>
        <v>158984</v>
      </c>
      <c r="S1473">
        <v>1</v>
      </c>
      <c r="T1473">
        <f t="shared" si="236"/>
        <v>0</v>
      </c>
      <c r="U1473">
        <f t="shared" si="236"/>
        <v>0</v>
      </c>
      <c r="V1473">
        <f t="shared" si="236"/>
        <v>0</v>
      </c>
      <c r="W1473">
        <f t="shared" si="236"/>
        <v>1</v>
      </c>
    </row>
    <row r="1474" spans="1:23" x14ac:dyDescent="0.25">
      <c r="A1474" t="s">
        <v>3215</v>
      </c>
      <c r="B1474">
        <v>1</v>
      </c>
      <c r="C1474">
        <v>499495</v>
      </c>
      <c r="E1474" s="74">
        <v>375034</v>
      </c>
      <c r="F1474" s="75">
        <f t="shared" si="241"/>
        <v>1</v>
      </c>
      <c r="G1474" s="75">
        <f t="shared" si="241"/>
        <v>2</v>
      </c>
      <c r="H1474" s="75">
        <f t="shared" si="241"/>
        <v>3</v>
      </c>
      <c r="I1474" s="75">
        <f t="shared" si="241"/>
        <v>4</v>
      </c>
      <c r="J1474" s="75">
        <f t="shared" si="241"/>
        <v>100</v>
      </c>
      <c r="K1474" s="75">
        <f t="shared" si="241"/>
        <v>100</v>
      </c>
      <c r="L1474" s="75">
        <f t="shared" si="241"/>
        <v>100</v>
      </c>
      <c r="M1474" s="75">
        <f t="shared" si="241"/>
        <v>100</v>
      </c>
      <c r="N1474" s="75">
        <f t="shared" si="241"/>
        <v>100</v>
      </c>
      <c r="O1474" s="75">
        <f t="shared" si="241"/>
        <v>100</v>
      </c>
      <c r="P1474">
        <f t="shared" si="232"/>
        <v>1</v>
      </c>
      <c r="Q1474" t="str">
        <f t="shared" si="233"/>
        <v>D20201231</v>
      </c>
      <c r="R1474">
        <f t="shared" si="234"/>
        <v>2752735</v>
      </c>
      <c r="S1474">
        <v>1</v>
      </c>
      <c r="T1474">
        <f t="shared" si="236"/>
        <v>0</v>
      </c>
      <c r="U1474">
        <f t="shared" si="236"/>
        <v>0</v>
      </c>
      <c r="V1474">
        <f t="shared" si="236"/>
        <v>1</v>
      </c>
      <c r="W1474">
        <f t="shared" si="236"/>
        <v>0</v>
      </c>
    </row>
    <row r="1475" spans="1:23" x14ac:dyDescent="0.25">
      <c r="A1475" t="s">
        <v>3217</v>
      </c>
      <c r="B1475">
        <v>1</v>
      </c>
      <c r="C1475">
        <v>124088</v>
      </c>
      <c r="E1475" s="74">
        <v>375043</v>
      </c>
      <c r="F1475" s="75">
        <f t="shared" ref="F1475:O1484" si="242">IFERROR(VLOOKUP(CONCATENATE(F$4,".",$E1475),$A$4:$C$488690,2,FALSE)*F$3,100)</f>
        <v>1</v>
      </c>
      <c r="G1475" s="75">
        <f t="shared" si="242"/>
        <v>2</v>
      </c>
      <c r="H1475" s="75">
        <f t="shared" si="242"/>
        <v>3</v>
      </c>
      <c r="I1475" s="75">
        <f t="shared" si="242"/>
        <v>4</v>
      </c>
      <c r="J1475" s="75">
        <f t="shared" si="242"/>
        <v>5</v>
      </c>
      <c r="K1475" s="75">
        <f t="shared" si="242"/>
        <v>6</v>
      </c>
      <c r="L1475" s="75">
        <f t="shared" si="242"/>
        <v>7</v>
      </c>
      <c r="M1475" s="75">
        <f t="shared" si="242"/>
        <v>8</v>
      </c>
      <c r="N1475" s="75">
        <f t="shared" si="242"/>
        <v>9</v>
      </c>
      <c r="O1475" s="75">
        <f t="shared" si="242"/>
        <v>10</v>
      </c>
      <c r="P1475">
        <f t="shared" si="232"/>
        <v>1</v>
      </c>
      <c r="Q1475" t="str">
        <f t="shared" si="233"/>
        <v>D20201231</v>
      </c>
      <c r="R1475">
        <f t="shared" si="234"/>
        <v>1492816</v>
      </c>
      <c r="S1475">
        <v>1</v>
      </c>
      <c r="T1475">
        <f t="shared" si="236"/>
        <v>0</v>
      </c>
      <c r="U1475">
        <f t="shared" si="236"/>
        <v>0</v>
      </c>
      <c r="V1475">
        <f t="shared" si="236"/>
        <v>1</v>
      </c>
      <c r="W1475">
        <f t="shared" si="236"/>
        <v>0</v>
      </c>
    </row>
    <row r="1476" spans="1:23" x14ac:dyDescent="0.25">
      <c r="A1476" t="s">
        <v>3219</v>
      </c>
      <c r="B1476">
        <v>1</v>
      </c>
      <c r="C1476">
        <v>221490</v>
      </c>
      <c r="E1476" s="74">
        <v>375379</v>
      </c>
      <c r="F1476" s="75">
        <f t="shared" si="242"/>
        <v>1</v>
      </c>
      <c r="G1476" s="75">
        <f t="shared" si="242"/>
        <v>2</v>
      </c>
      <c r="H1476" s="75">
        <f t="shared" si="242"/>
        <v>3</v>
      </c>
      <c r="I1476" s="75">
        <f t="shared" si="242"/>
        <v>4</v>
      </c>
      <c r="J1476" s="75">
        <f t="shared" si="242"/>
        <v>5</v>
      </c>
      <c r="K1476" s="75">
        <f t="shared" si="242"/>
        <v>6</v>
      </c>
      <c r="L1476" s="75">
        <f t="shared" si="242"/>
        <v>7</v>
      </c>
      <c r="M1476" s="75">
        <f t="shared" si="242"/>
        <v>8</v>
      </c>
      <c r="N1476" s="75">
        <f t="shared" si="242"/>
        <v>9</v>
      </c>
      <c r="O1476" s="75">
        <f t="shared" si="242"/>
        <v>10</v>
      </c>
      <c r="P1476">
        <f t="shared" si="232"/>
        <v>1</v>
      </c>
      <c r="Q1476" t="str">
        <f t="shared" si="233"/>
        <v>D20201231</v>
      </c>
      <c r="R1476">
        <f t="shared" si="234"/>
        <v>49459</v>
      </c>
      <c r="S1476">
        <v>1</v>
      </c>
      <c r="T1476">
        <f t="shared" si="236"/>
        <v>0</v>
      </c>
      <c r="U1476">
        <f t="shared" si="236"/>
        <v>0</v>
      </c>
      <c r="V1476">
        <f t="shared" si="236"/>
        <v>0</v>
      </c>
      <c r="W1476">
        <f t="shared" si="236"/>
        <v>1</v>
      </c>
    </row>
    <row r="1477" spans="1:23" x14ac:dyDescent="0.25">
      <c r="A1477" t="s">
        <v>3221</v>
      </c>
      <c r="B1477">
        <v>1</v>
      </c>
      <c r="C1477">
        <v>91860</v>
      </c>
      <c r="E1477" s="74">
        <v>375502</v>
      </c>
      <c r="F1477" s="75">
        <f t="shared" si="242"/>
        <v>1</v>
      </c>
      <c r="G1477" s="75">
        <f t="shared" si="242"/>
        <v>2</v>
      </c>
      <c r="H1477" s="75">
        <f t="shared" si="242"/>
        <v>3</v>
      </c>
      <c r="I1477" s="75">
        <f t="shared" si="242"/>
        <v>4</v>
      </c>
      <c r="J1477" s="75">
        <f t="shared" si="242"/>
        <v>5</v>
      </c>
      <c r="K1477" s="75">
        <f t="shared" si="242"/>
        <v>6</v>
      </c>
      <c r="L1477" s="75">
        <f t="shared" si="242"/>
        <v>7</v>
      </c>
      <c r="M1477" s="75">
        <f t="shared" si="242"/>
        <v>8</v>
      </c>
      <c r="N1477" s="75">
        <f t="shared" si="242"/>
        <v>9</v>
      </c>
      <c r="O1477" s="75">
        <f t="shared" si="242"/>
        <v>10</v>
      </c>
      <c r="P1477">
        <f t="shared" si="232"/>
        <v>1</v>
      </c>
      <c r="Q1477" t="str">
        <f t="shared" si="233"/>
        <v>D20201231</v>
      </c>
      <c r="R1477">
        <f t="shared" si="234"/>
        <v>1504625</v>
      </c>
      <c r="S1477">
        <v>1</v>
      </c>
      <c r="T1477">
        <f t="shared" si="236"/>
        <v>0</v>
      </c>
      <c r="U1477">
        <f t="shared" si="236"/>
        <v>0</v>
      </c>
      <c r="V1477">
        <f t="shared" si="236"/>
        <v>1</v>
      </c>
      <c r="W1477">
        <f t="shared" si="236"/>
        <v>0</v>
      </c>
    </row>
    <row r="1478" spans="1:23" x14ac:dyDescent="0.25">
      <c r="A1478" t="s">
        <v>3223</v>
      </c>
      <c r="B1478">
        <v>1</v>
      </c>
      <c r="C1478">
        <v>1116213</v>
      </c>
      <c r="E1478" s="74">
        <v>375566</v>
      </c>
      <c r="F1478" s="75">
        <f t="shared" si="242"/>
        <v>1</v>
      </c>
      <c r="G1478" s="75">
        <f t="shared" si="242"/>
        <v>2</v>
      </c>
      <c r="H1478" s="75">
        <f t="shared" si="242"/>
        <v>3</v>
      </c>
      <c r="I1478" s="75">
        <f t="shared" si="242"/>
        <v>4</v>
      </c>
      <c r="J1478" s="75">
        <f t="shared" si="242"/>
        <v>5</v>
      </c>
      <c r="K1478" s="75">
        <f t="shared" si="242"/>
        <v>6</v>
      </c>
      <c r="L1478" s="75">
        <f t="shared" si="242"/>
        <v>7</v>
      </c>
      <c r="M1478" s="75">
        <f t="shared" si="242"/>
        <v>8</v>
      </c>
      <c r="N1478" s="75">
        <f t="shared" si="242"/>
        <v>9</v>
      </c>
      <c r="O1478" s="75">
        <f t="shared" si="242"/>
        <v>10</v>
      </c>
      <c r="P1478">
        <f t="shared" ref="P1478:P1541" si="243">MIN(F1478:O1478)</f>
        <v>1</v>
      </c>
      <c r="Q1478" t="str">
        <f t="shared" ref="Q1478:Q1541" si="244">HLOOKUP($P1478,$F$3:$O$4,2,FALSE)</f>
        <v>D20201231</v>
      </c>
      <c r="R1478">
        <f t="shared" ref="R1478:R1541" si="245">VLOOKUP(CONCATENATE($Q1478,".",$E1478),$A$4:$C$488690,3,FALSE)</f>
        <v>893078</v>
      </c>
      <c r="S1478">
        <v>1</v>
      </c>
      <c r="T1478">
        <f t="shared" si="236"/>
        <v>0</v>
      </c>
      <c r="U1478">
        <f t="shared" si="236"/>
        <v>0</v>
      </c>
      <c r="V1478">
        <f t="shared" si="236"/>
        <v>0</v>
      </c>
      <c r="W1478">
        <f t="shared" si="236"/>
        <v>1</v>
      </c>
    </row>
    <row r="1479" spans="1:23" x14ac:dyDescent="0.25">
      <c r="A1479" t="s">
        <v>3225</v>
      </c>
      <c r="B1479">
        <v>1</v>
      </c>
      <c r="C1479">
        <v>37547</v>
      </c>
      <c r="E1479" s="74">
        <v>375650</v>
      </c>
      <c r="F1479" s="75">
        <f t="shared" si="242"/>
        <v>1</v>
      </c>
      <c r="G1479" s="75">
        <f t="shared" si="242"/>
        <v>2</v>
      </c>
      <c r="H1479" s="75">
        <f t="shared" si="242"/>
        <v>3</v>
      </c>
      <c r="I1479" s="75">
        <f t="shared" si="242"/>
        <v>4</v>
      </c>
      <c r="J1479" s="75">
        <f t="shared" si="242"/>
        <v>5</v>
      </c>
      <c r="K1479" s="75">
        <f t="shared" si="242"/>
        <v>6</v>
      </c>
      <c r="L1479" s="75">
        <f t="shared" si="242"/>
        <v>7</v>
      </c>
      <c r="M1479" s="75">
        <f t="shared" si="242"/>
        <v>8</v>
      </c>
      <c r="N1479" s="75">
        <f t="shared" si="242"/>
        <v>9</v>
      </c>
      <c r="O1479" s="75">
        <f t="shared" si="242"/>
        <v>10</v>
      </c>
      <c r="P1479">
        <f t="shared" si="243"/>
        <v>1</v>
      </c>
      <c r="Q1479" t="str">
        <f t="shared" si="244"/>
        <v>D20201231</v>
      </c>
      <c r="R1479">
        <f t="shared" si="245"/>
        <v>78009</v>
      </c>
      <c r="S1479">
        <v>1</v>
      </c>
      <c r="T1479">
        <f t="shared" si="236"/>
        <v>0</v>
      </c>
      <c r="U1479">
        <f t="shared" si="236"/>
        <v>0</v>
      </c>
      <c r="V1479">
        <f t="shared" si="236"/>
        <v>0</v>
      </c>
      <c r="W1479">
        <f t="shared" si="236"/>
        <v>1</v>
      </c>
    </row>
    <row r="1480" spans="1:23" x14ac:dyDescent="0.25">
      <c r="A1480" t="s">
        <v>3226</v>
      </c>
      <c r="B1480">
        <v>1</v>
      </c>
      <c r="C1480">
        <v>171848</v>
      </c>
      <c r="E1480" s="74">
        <v>376237</v>
      </c>
      <c r="F1480" s="75">
        <f t="shared" si="242"/>
        <v>1</v>
      </c>
      <c r="G1480" s="75">
        <f t="shared" si="242"/>
        <v>2</v>
      </c>
      <c r="H1480" s="75">
        <f t="shared" si="242"/>
        <v>3</v>
      </c>
      <c r="I1480" s="75">
        <f t="shared" si="242"/>
        <v>4</v>
      </c>
      <c r="J1480" s="75">
        <f t="shared" si="242"/>
        <v>5</v>
      </c>
      <c r="K1480" s="75">
        <f t="shared" si="242"/>
        <v>6</v>
      </c>
      <c r="L1480" s="75">
        <f t="shared" si="242"/>
        <v>7</v>
      </c>
      <c r="M1480" s="75">
        <f t="shared" si="242"/>
        <v>8</v>
      </c>
      <c r="N1480" s="75">
        <f t="shared" si="242"/>
        <v>9</v>
      </c>
      <c r="O1480" s="75">
        <f t="shared" si="242"/>
        <v>10</v>
      </c>
      <c r="P1480">
        <f t="shared" si="243"/>
        <v>1</v>
      </c>
      <c r="Q1480" t="str">
        <f t="shared" si="244"/>
        <v>D20201231</v>
      </c>
      <c r="R1480">
        <f t="shared" si="245"/>
        <v>90068</v>
      </c>
      <c r="S1480">
        <v>1</v>
      </c>
      <c r="T1480">
        <f t="shared" si="236"/>
        <v>0</v>
      </c>
      <c r="U1480">
        <f t="shared" si="236"/>
        <v>0</v>
      </c>
      <c r="V1480">
        <f t="shared" si="236"/>
        <v>0</v>
      </c>
      <c r="W1480">
        <f t="shared" si="236"/>
        <v>1</v>
      </c>
    </row>
    <row r="1481" spans="1:23" x14ac:dyDescent="0.25">
      <c r="A1481" t="s">
        <v>3228</v>
      </c>
      <c r="B1481">
        <v>1</v>
      </c>
      <c r="C1481">
        <v>206573</v>
      </c>
      <c r="E1481" s="74">
        <v>376273</v>
      </c>
      <c r="F1481" s="75">
        <f t="shared" si="242"/>
        <v>1</v>
      </c>
      <c r="G1481" s="75">
        <f t="shared" si="242"/>
        <v>2</v>
      </c>
      <c r="H1481" s="75">
        <f t="shared" si="242"/>
        <v>3</v>
      </c>
      <c r="I1481" s="75">
        <f t="shared" si="242"/>
        <v>4</v>
      </c>
      <c r="J1481" s="75">
        <f t="shared" si="242"/>
        <v>5</v>
      </c>
      <c r="K1481" s="75">
        <f t="shared" si="242"/>
        <v>6</v>
      </c>
      <c r="L1481" s="75">
        <f t="shared" si="242"/>
        <v>7</v>
      </c>
      <c r="M1481" s="75">
        <f t="shared" si="242"/>
        <v>8</v>
      </c>
      <c r="N1481" s="75">
        <f t="shared" si="242"/>
        <v>9</v>
      </c>
      <c r="O1481" s="75">
        <f t="shared" si="242"/>
        <v>10</v>
      </c>
      <c r="P1481">
        <f t="shared" si="243"/>
        <v>1</v>
      </c>
      <c r="Q1481" t="str">
        <f t="shared" si="244"/>
        <v>D20201231</v>
      </c>
      <c r="R1481">
        <f t="shared" si="245"/>
        <v>2449855</v>
      </c>
      <c r="S1481">
        <v>1</v>
      </c>
      <c r="T1481">
        <f t="shared" si="236"/>
        <v>0</v>
      </c>
      <c r="U1481">
        <f t="shared" si="236"/>
        <v>0</v>
      </c>
      <c r="V1481">
        <f t="shared" si="236"/>
        <v>1</v>
      </c>
      <c r="W1481">
        <f t="shared" ref="T1481:W1544" si="246">IF(AND($R1481&gt;W$2,$R1481&lt;=W$3),1,0)</f>
        <v>0</v>
      </c>
    </row>
    <row r="1482" spans="1:23" x14ac:dyDescent="0.25">
      <c r="A1482" t="s">
        <v>3230</v>
      </c>
      <c r="B1482">
        <v>1</v>
      </c>
      <c r="C1482">
        <v>1320462</v>
      </c>
      <c r="E1482" s="74">
        <v>376442</v>
      </c>
      <c r="F1482" s="75">
        <f t="shared" si="242"/>
        <v>1</v>
      </c>
      <c r="G1482" s="75">
        <f t="shared" si="242"/>
        <v>2</v>
      </c>
      <c r="H1482" s="75">
        <f t="shared" si="242"/>
        <v>3</v>
      </c>
      <c r="I1482" s="75">
        <f t="shared" si="242"/>
        <v>4</v>
      </c>
      <c r="J1482" s="75">
        <f t="shared" si="242"/>
        <v>5</v>
      </c>
      <c r="K1482" s="75">
        <f t="shared" si="242"/>
        <v>6</v>
      </c>
      <c r="L1482" s="75">
        <f t="shared" si="242"/>
        <v>7</v>
      </c>
      <c r="M1482" s="75">
        <f t="shared" si="242"/>
        <v>8</v>
      </c>
      <c r="N1482" s="75">
        <f t="shared" si="242"/>
        <v>9</v>
      </c>
      <c r="O1482" s="75">
        <f t="shared" si="242"/>
        <v>10</v>
      </c>
      <c r="P1482">
        <f t="shared" si="243"/>
        <v>1</v>
      </c>
      <c r="Q1482" t="str">
        <f t="shared" si="244"/>
        <v>D20201231</v>
      </c>
      <c r="R1482">
        <f t="shared" si="245"/>
        <v>611406</v>
      </c>
      <c r="S1482">
        <v>1</v>
      </c>
      <c r="T1482">
        <f t="shared" si="246"/>
        <v>0</v>
      </c>
      <c r="U1482">
        <f t="shared" si="246"/>
        <v>0</v>
      </c>
      <c r="V1482">
        <f t="shared" si="246"/>
        <v>0</v>
      </c>
      <c r="W1482">
        <f t="shared" si="246"/>
        <v>1</v>
      </c>
    </row>
    <row r="1483" spans="1:23" x14ac:dyDescent="0.25">
      <c r="A1483" t="s">
        <v>3232</v>
      </c>
      <c r="B1483">
        <v>1</v>
      </c>
      <c r="C1483">
        <v>397005</v>
      </c>
      <c r="E1483" s="74">
        <v>376947</v>
      </c>
      <c r="F1483" s="75">
        <f t="shared" si="242"/>
        <v>1</v>
      </c>
      <c r="G1483" s="75">
        <f t="shared" si="242"/>
        <v>2</v>
      </c>
      <c r="H1483" s="75">
        <f t="shared" si="242"/>
        <v>3</v>
      </c>
      <c r="I1483" s="75">
        <f t="shared" si="242"/>
        <v>4</v>
      </c>
      <c r="J1483" s="75">
        <f t="shared" si="242"/>
        <v>5</v>
      </c>
      <c r="K1483" s="75">
        <f t="shared" si="242"/>
        <v>6</v>
      </c>
      <c r="L1483" s="75">
        <f t="shared" si="242"/>
        <v>7</v>
      </c>
      <c r="M1483" s="75">
        <f t="shared" si="242"/>
        <v>8</v>
      </c>
      <c r="N1483" s="75">
        <f t="shared" si="242"/>
        <v>9</v>
      </c>
      <c r="O1483" s="75">
        <f t="shared" si="242"/>
        <v>10</v>
      </c>
      <c r="P1483">
        <f t="shared" si="243"/>
        <v>1</v>
      </c>
      <c r="Q1483" t="str">
        <f t="shared" si="244"/>
        <v>D20201231</v>
      </c>
      <c r="R1483">
        <f t="shared" si="245"/>
        <v>156130</v>
      </c>
      <c r="S1483">
        <v>1</v>
      </c>
      <c r="T1483">
        <f t="shared" si="246"/>
        <v>0</v>
      </c>
      <c r="U1483">
        <f t="shared" si="246"/>
        <v>0</v>
      </c>
      <c r="V1483">
        <f t="shared" si="246"/>
        <v>0</v>
      </c>
      <c r="W1483">
        <f t="shared" si="246"/>
        <v>1</v>
      </c>
    </row>
    <row r="1484" spans="1:23" x14ac:dyDescent="0.25">
      <c r="A1484" t="s">
        <v>3234</v>
      </c>
      <c r="B1484">
        <v>1</v>
      </c>
      <c r="C1484">
        <v>849931</v>
      </c>
      <c r="E1484" s="74">
        <v>377663</v>
      </c>
      <c r="F1484" s="75">
        <f t="shared" si="242"/>
        <v>1</v>
      </c>
      <c r="G1484" s="75">
        <f t="shared" si="242"/>
        <v>2</v>
      </c>
      <c r="H1484" s="75">
        <f t="shared" si="242"/>
        <v>3</v>
      </c>
      <c r="I1484" s="75">
        <f t="shared" si="242"/>
        <v>4</v>
      </c>
      <c r="J1484" s="75">
        <f t="shared" si="242"/>
        <v>5</v>
      </c>
      <c r="K1484" s="75">
        <f t="shared" si="242"/>
        <v>6</v>
      </c>
      <c r="L1484" s="75">
        <f t="shared" si="242"/>
        <v>7</v>
      </c>
      <c r="M1484" s="75">
        <f t="shared" si="242"/>
        <v>8</v>
      </c>
      <c r="N1484" s="75">
        <f t="shared" si="242"/>
        <v>9</v>
      </c>
      <c r="O1484" s="75">
        <f t="shared" si="242"/>
        <v>10</v>
      </c>
      <c r="P1484">
        <f t="shared" si="243"/>
        <v>1</v>
      </c>
      <c r="Q1484" t="str">
        <f t="shared" si="244"/>
        <v>D20201231</v>
      </c>
      <c r="R1484">
        <f t="shared" si="245"/>
        <v>128716</v>
      </c>
      <c r="S1484">
        <v>1</v>
      </c>
      <c r="T1484">
        <f t="shared" si="246"/>
        <v>0</v>
      </c>
      <c r="U1484">
        <f t="shared" si="246"/>
        <v>0</v>
      </c>
      <c r="V1484">
        <f t="shared" si="246"/>
        <v>0</v>
      </c>
      <c r="W1484">
        <f t="shared" si="246"/>
        <v>1</v>
      </c>
    </row>
    <row r="1485" spans="1:23" x14ac:dyDescent="0.25">
      <c r="A1485" t="s">
        <v>3236</v>
      </c>
      <c r="B1485">
        <v>1</v>
      </c>
      <c r="C1485">
        <v>15121</v>
      </c>
      <c r="E1485" s="74">
        <v>377850</v>
      </c>
      <c r="F1485" s="75">
        <f t="shared" ref="F1485:O1494" si="247">IFERROR(VLOOKUP(CONCATENATE(F$4,".",$E1485),$A$4:$C$488690,2,FALSE)*F$3,100)</f>
        <v>1</v>
      </c>
      <c r="G1485" s="75">
        <f t="shared" si="247"/>
        <v>2</v>
      </c>
      <c r="H1485" s="75">
        <f t="shared" si="247"/>
        <v>3</v>
      </c>
      <c r="I1485" s="75">
        <f t="shared" si="247"/>
        <v>4</v>
      </c>
      <c r="J1485" s="75">
        <f t="shared" si="247"/>
        <v>5</v>
      </c>
      <c r="K1485" s="75">
        <f t="shared" si="247"/>
        <v>6</v>
      </c>
      <c r="L1485" s="75">
        <f t="shared" si="247"/>
        <v>7</v>
      </c>
      <c r="M1485" s="75">
        <f t="shared" si="247"/>
        <v>8</v>
      </c>
      <c r="N1485" s="75">
        <f t="shared" si="247"/>
        <v>9</v>
      </c>
      <c r="O1485" s="75">
        <f t="shared" si="247"/>
        <v>10</v>
      </c>
      <c r="P1485">
        <f t="shared" si="243"/>
        <v>1</v>
      </c>
      <c r="Q1485" t="str">
        <f t="shared" si="244"/>
        <v>D20201231</v>
      </c>
      <c r="R1485">
        <f t="shared" si="245"/>
        <v>56309</v>
      </c>
      <c r="S1485">
        <v>1</v>
      </c>
      <c r="T1485">
        <f t="shared" si="246"/>
        <v>0</v>
      </c>
      <c r="U1485">
        <f t="shared" si="246"/>
        <v>0</v>
      </c>
      <c r="V1485">
        <f t="shared" si="246"/>
        <v>0</v>
      </c>
      <c r="W1485">
        <f t="shared" si="246"/>
        <v>1</v>
      </c>
    </row>
    <row r="1486" spans="1:23" x14ac:dyDescent="0.25">
      <c r="A1486" t="s">
        <v>3238</v>
      </c>
      <c r="B1486">
        <v>1</v>
      </c>
      <c r="C1486">
        <v>25073</v>
      </c>
      <c r="E1486" s="74">
        <v>377908</v>
      </c>
      <c r="F1486" s="75">
        <f t="shared" si="247"/>
        <v>1</v>
      </c>
      <c r="G1486" s="75">
        <f t="shared" si="247"/>
        <v>2</v>
      </c>
      <c r="H1486" s="75">
        <f t="shared" si="247"/>
        <v>3</v>
      </c>
      <c r="I1486" s="75">
        <f t="shared" si="247"/>
        <v>4</v>
      </c>
      <c r="J1486" s="75">
        <f t="shared" si="247"/>
        <v>100</v>
      </c>
      <c r="K1486" s="75">
        <f t="shared" si="247"/>
        <v>100</v>
      </c>
      <c r="L1486" s="75">
        <f t="shared" si="247"/>
        <v>100</v>
      </c>
      <c r="M1486" s="75">
        <f t="shared" si="247"/>
        <v>100</v>
      </c>
      <c r="N1486" s="75">
        <f t="shared" si="247"/>
        <v>100</v>
      </c>
      <c r="O1486" s="75">
        <f t="shared" si="247"/>
        <v>100</v>
      </c>
      <c r="P1486">
        <f t="shared" si="243"/>
        <v>1</v>
      </c>
      <c r="Q1486" t="str">
        <f t="shared" si="244"/>
        <v>D20201231</v>
      </c>
      <c r="R1486">
        <f t="shared" si="245"/>
        <v>6342913</v>
      </c>
      <c r="S1486">
        <v>1</v>
      </c>
      <c r="T1486">
        <f t="shared" si="246"/>
        <v>0</v>
      </c>
      <c r="U1486">
        <f t="shared" si="246"/>
        <v>0</v>
      </c>
      <c r="V1486">
        <f t="shared" si="246"/>
        <v>1</v>
      </c>
      <c r="W1486">
        <f t="shared" si="246"/>
        <v>0</v>
      </c>
    </row>
    <row r="1487" spans="1:23" x14ac:dyDescent="0.25">
      <c r="A1487" t="s">
        <v>3240</v>
      </c>
      <c r="B1487">
        <v>1</v>
      </c>
      <c r="C1487">
        <v>102473</v>
      </c>
      <c r="E1487" s="74">
        <v>378044</v>
      </c>
      <c r="F1487" s="75">
        <f t="shared" si="247"/>
        <v>1</v>
      </c>
      <c r="G1487" s="75">
        <f t="shared" si="247"/>
        <v>2</v>
      </c>
      <c r="H1487" s="75">
        <f t="shared" si="247"/>
        <v>3</v>
      </c>
      <c r="I1487" s="75">
        <f t="shared" si="247"/>
        <v>4</v>
      </c>
      <c r="J1487" s="75">
        <f t="shared" si="247"/>
        <v>5</v>
      </c>
      <c r="K1487" s="75">
        <f t="shared" si="247"/>
        <v>6</v>
      </c>
      <c r="L1487" s="75">
        <f t="shared" si="247"/>
        <v>7</v>
      </c>
      <c r="M1487" s="75">
        <f t="shared" si="247"/>
        <v>8</v>
      </c>
      <c r="N1487" s="75">
        <f t="shared" si="247"/>
        <v>9</v>
      </c>
      <c r="O1487" s="75">
        <f t="shared" si="247"/>
        <v>10</v>
      </c>
      <c r="P1487">
        <f t="shared" si="243"/>
        <v>1</v>
      </c>
      <c r="Q1487" t="str">
        <f t="shared" si="244"/>
        <v>D20201231</v>
      </c>
      <c r="R1487">
        <f t="shared" si="245"/>
        <v>27574</v>
      </c>
      <c r="S1487">
        <v>1</v>
      </c>
      <c r="T1487">
        <f t="shared" si="246"/>
        <v>0</v>
      </c>
      <c r="U1487">
        <f t="shared" si="246"/>
        <v>0</v>
      </c>
      <c r="V1487">
        <f t="shared" si="246"/>
        <v>0</v>
      </c>
      <c r="W1487">
        <f t="shared" si="246"/>
        <v>1</v>
      </c>
    </row>
    <row r="1488" spans="1:23" x14ac:dyDescent="0.25">
      <c r="A1488" t="s">
        <v>3241</v>
      </c>
      <c r="B1488">
        <v>1</v>
      </c>
      <c r="C1488">
        <v>346175</v>
      </c>
      <c r="E1488" s="74">
        <v>378110</v>
      </c>
      <c r="F1488" s="75">
        <f t="shared" si="247"/>
        <v>1</v>
      </c>
      <c r="G1488" s="75">
        <f t="shared" si="247"/>
        <v>2</v>
      </c>
      <c r="H1488" s="75">
        <f t="shared" si="247"/>
        <v>3</v>
      </c>
      <c r="I1488" s="75">
        <f t="shared" si="247"/>
        <v>4</v>
      </c>
      <c r="J1488" s="75">
        <f t="shared" si="247"/>
        <v>5</v>
      </c>
      <c r="K1488" s="75">
        <f t="shared" si="247"/>
        <v>6</v>
      </c>
      <c r="L1488" s="75">
        <f t="shared" si="247"/>
        <v>7</v>
      </c>
      <c r="M1488" s="75">
        <f t="shared" si="247"/>
        <v>8</v>
      </c>
      <c r="N1488" s="75">
        <f t="shared" si="247"/>
        <v>9</v>
      </c>
      <c r="O1488" s="75">
        <f t="shared" si="247"/>
        <v>10</v>
      </c>
      <c r="P1488">
        <f t="shared" si="243"/>
        <v>1</v>
      </c>
      <c r="Q1488" t="str">
        <f t="shared" si="244"/>
        <v>D20201231</v>
      </c>
      <c r="R1488">
        <f t="shared" si="245"/>
        <v>64473</v>
      </c>
      <c r="S1488">
        <v>1</v>
      </c>
      <c r="T1488">
        <f t="shared" si="246"/>
        <v>0</v>
      </c>
      <c r="U1488">
        <f t="shared" si="246"/>
        <v>0</v>
      </c>
      <c r="V1488">
        <f t="shared" si="246"/>
        <v>0</v>
      </c>
      <c r="W1488">
        <f t="shared" si="246"/>
        <v>1</v>
      </c>
    </row>
    <row r="1489" spans="1:23" x14ac:dyDescent="0.25">
      <c r="A1489" t="s">
        <v>3243</v>
      </c>
      <c r="B1489">
        <v>1</v>
      </c>
      <c r="C1489">
        <v>368093</v>
      </c>
      <c r="E1489" s="74">
        <v>379050</v>
      </c>
      <c r="F1489" s="75">
        <f t="shared" si="247"/>
        <v>1</v>
      </c>
      <c r="G1489" s="75">
        <f t="shared" si="247"/>
        <v>2</v>
      </c>
      <c r="H1489" s="75">
        <f t="shared" si="247"/>
        <v>3</v>
      </c>
      <c r="I1489" s="75">
        <f t="shared" si="247"/>
        <v>4</v>
      </c>
      <c r="J1489" s="75">
        <f t="shared" si="247"/>
        <v>5</v>
      </c>
      <c r="K1489" s="75">
        <f t="shared" si="247"/>
        <v>6</v>
      </c>
      <c r="L1489" s="75">
        <f t="shared" si="247"/>
        <v>7</v>
      </c>
      <c r="M1489" s="75">
        <f t="shared" si="247"/>
        <v>8</v>
      </c>
      <c r="N1489" s="75">
        <f t="shared" si="247"/>
        <v>9</v>
      </c>
      <c r="O1489" s="75">
        <f t="shared" si="247"/>
        <v>10</v>
      </c>
      <c r="P1489">
        <f t="shared" si="243"/>
        <v>1</v>
      </c>
      <c r="Q1489" t="str">
        <f t="shared" si="244"/>
        <v>D20201231</v>
      </c>
      <c r="R1489">
        <f t="shared" si="245"/>
        <v>21567</v>
      </c>
      <c r="S1489">
        <v>1</v>
      </c>
      <c r="T1489">
        <f t="shared" si="246"/>
        <v>0</v>
      </c>
      <c r="U1489">
        <f t="shared" si="246"/>
        <v>0</v>
      </c>
      <c r="V1489">
        <f t="shared" si="246"/>
        <v>0</v>
      </c>
      <c r="W1489">
        <f t="shared" si="246"/>
        <v>1</v>
      </c>
    </row>
    <row r="1490" spans="1:23" x14ac:dyDescent="0.25">
      <c r="A1490" t="s">
        <v>3245</v>
      </c>
      <c r="B1490">
        <v>1</v>
      </c>
      <c r="C1490">
        <v>140816</v>
      </c>
      <c r="E1490" s="74">
        <v>379153</v>
      </c>
      <c r="F1490" s="75">
        <f t="shared" si="247"/>
        <v>1</v>
      </c>
      <c r="G1490" s="75">
        <f t="shared" si="247"/>
        <v>2</v>
      </c>
      <c r="H1490" s="75">
        <f t="shared" si="247"/>
        <v>3</v>
      </c>
      <c r="I1490" s="75">
        <f t="shared" si="247"/>
        <v>4</v>
      </c>
      <c r="J1490" s="75">
        <f t="shared" si="247"/>
        <v>5</v>
      </c>
      <c r="K1490" s="75">
        <f t="shared" si="247"/>
        <v>6</v>
      </c>
      <c r="L1490" s="75">
        <f t="shared" si="247"/>
        <v>7</v>
      </c>
      <c r="M1490" s="75">
        <f t="shared" si="247"/>
        <v>8</v>
      </c>
      <c r="N1490" s="75">
        <f t="shared" si="247"/>
        <v>9</v>
      </c>
      <c r="O1490" s="75">
        <f t="shared" si="247"/>
        <v>10</v>
      </c>
      <c r="P1490">
        <f t="shared" si="243"/>
        <v>1</v>
      </c>
      <c r="Q1490" t="str">
        <f t="shared" si="244"/>
        <v>D20201231</v>
      </c>
      <c r="R1490">
        <f t="shared" si="245"/>
        <v>117994</v>
      </c>
      <c r="S1490">
        <v>1</v>
      </c>
      <c r="T1490">
        <f t="shared" si="246"/>
        <v>0</v>
      </c>
      <c r="U1490">
        <f t="shared" si="246"/>
        <v>0</v>
      </c>
      <c r="V1490">
        <f t="shared" si="246"/>
        <v>0</v>
      </c>
      <c r="W1490">
        <f t="shared" si="246"/>
        <v>1</v>
      </c>
    </row>
    <row r="1491" spans="1:23" x14ac:dyDescent="0.25">
      <c r="A1491" t="s">
        <v>3247</v>
      </c>
      <c r="B1491">
        <v>1</v>
      </c>
      <c r="C1491">
        <v>81442</v>
      </c>
      <c r="E1491" s="74">
        <v>379470</v>
      </c>
      <c r="F1491" s="75">
        <f t="shared" si="247"/>
        <v>1</v>
      </c>
      <c r="G1491" s="75">
        <f t="shared" si="247"/>
        <v>2</v>
      </c>
      <c r="H1491" s="75">
        <f t="shared" si="247"/>
        <v>3</v>
      </c>
      <c r="I1491" s="75">
        <f t="shared" si="247"/>
        <v>4</v>
      </c>
      <c r="J1491" s="75">
        <f t="shared" si="247"/>
        <v>5</v>
      </c>
      <c r="K1491" s="75">
        <f t="shared" si="247"/>
        <v>6</v>
      </c>
      <c r="L1491" s="75">
        <f t="shared" si="247"/>
        <v>7</v>
      </c>
      <c r="M1491" s="75">
        <f t="shared" si="247"/>
        <v>8</v>
      </c>
      <c r="N1491" s="75">
        <f t="shared" si="247"/>
        <v>9</v>
      </c>
      <c r="O1491" s="75">
        <f t="shared" si="247"/>
        <v>10</v>
      </c>
      <c r="P1491">
        <f t="shared" si="243"/>
        <v>1</v>
      </c>
      <c r="Q1491" t="str">
        <f t="shared" si="244"/>
        <v>D20201231</v>
      </c>
      <c r="R1491">
        <f t="shared" si="245"/>
        <v>139306</v>
      </c>
      <c r="S1491">
        <v>1</v>
      </c>
      <c r="T1491">
        <f t="shared" si="246"/>
        <v>0</v>
      </c>
      <c r="U1491">
        <f t="shared" si="246"/>
        <v>0</v>
      </c>
      <c r="V1491">
        <f t="shared" si="246"/>
        <v>0</v>
      </c>
      <c r="W1491">
        <f t="shared" si="246"/>
        <v>1</v>
      </c>
    </row>
    <row r="1492" spans="1:23" x14ac:dyDescent="0.25">
      <c r="A1492" t="s">
        <v>3249</v>
      </c>
      <c r="B1492">
        <v>1</v>
      </c>
      <c r="C1492">
        <v>246489</v>
      </c>
      <c r="E1492" s="74">
        <v>379649</v>
      </c>
      <c r="F1492" s="75">
        <f t="shared" si="247"/>
        <v>1</v>
      </c>
      <c r="G1492" s="75">
        <f t="shared" si="247"/>
        <v>2</v>
      </c>
      <c r="H1492" s="75">
        <f t="shared" si="247"/>
        <v>3</v>
      </c>
      <c r="I1492" s="75">
        <f t="shared" si="247"/>
        <v>4</v>
      </c>
      <c r="J1492" s="75">
        <f t="shared" si="247"/>
        <v>5</v>
      </c>
      <c r="K1492" s="75">
        <f t="shared" si="247"/>
        <v>6</v>
      </c>
      <c r="L1492" s="75">
        <f t="shared" si="247"/>
        <v>7</v>
      </c>
      <c r="M1492" s="75">
        <f t="shared" si="247"/>
        <v>8</v>
      </c>
      <c r="N1492" s="75">
        <f t="shared" si="247"/>
        <v>9</v>
      </c>
      <c r="O1492" s="75">
        <f t="shared" si="247"/>
        <v>10</v>
      </c>
      <c r="P1492">
        <f t="shared" si="243"/>
        <v>1</v>
      </c>
      <c r="Q1492" t="str">
        <f t="shared" si="244"/>
        <v>D20201231</v>
      </c>
      <c r="R1492">
        <f t="shared" si="245"/>
        <v>182240</v>
      </c>
      <c r="S1492">
        <v>1</v>
      </c>
      <c r="T1492">
        <f t="shared" si="246"/>
        <v>0</v>
      </c>
      <c r="U1492">
        <f t="shared" si="246"/>
        <v>0</v>
      </c>
      <c r="V1492">
        <f t="shared" si="246"/>
        <v>0</v>
      </c>
      <c r="W1492">
        <f t="shared" si="246"/>
        <v>1</v>
      </c>
    </row>
    <row r="1493" spans="1:23" x14ac:dyDescent="0.25">
      <c r="A1493" t="s">
        <v>3251</v>
      </c>
      <c r="B1493">
        <v>1</v>
      </c>
      <c r="C1493">
        <v>1442344</v>
      </c>
      <c r="E1493" s="74">
        <v>379920</v>
      </c>
      <c r="F1493" s="75">
        <f t="shared" si="247"/>
        <v>1</v>
      </c>
      <c r="G1493" s="75">
        <f t="shared" si="247"/>
        <v>2</v>
      </c>
      <c r="H1493" s="75">
        <f t="shared" si="247"/>
        <v>3</v>
      </c>
      <c r="I1493" s="75">
        <f t="shared" si="247"/>
        <v>4</v>
      </c>
      <c r="J1493" s="75">
        <f t="shared" si="247"/>
        <v>5</v>
      </c>
      <c r="K1493" s="75">
        <f t="shared" si="247"/>
        <v>6</v>
      </c>
      <c r="L1493" s="75">
        <f t="shared" si="247"/>
        <v>7</v>
      </c>
      <c r="M1493" s="75">
        <f t="shared" si="247"/>
        <v>8</v>
      </c>
      <c r="N1493" s="75">
        <f t="shared" si="247"/>
        <v>9</v>
      </c>
      <c r="O1493" s="75">
        <f t="shared" si="247"/>
        <v>10</v>
      </c>
      <c r="P1493">
        <f t="shared" si="243"/>
        <v>1</v>
      </c>
      <c r="Q1493" t="str">
        <f t="shared" si="244"/>
        <v>D20201231</v>
      </c>
      <c r="R1493">
        <f t="shared" si="245"/>
        <v>37335270</v>
      </c>
      <c r="S1493">
        <v>1</v>
      </c>
      <c r="T1493">
        <f t="shared" si="246"/>
        <v>0</v>
      </c>
      <c r="U1493">
        <f t="shared" si="246"/>
        <v>1</v>
      </c>
      <c r="V1493">
        <f t="shared" si="246"/>
        <v>0</v>
      </c>
      <c r="W1493">
        <f t="shared" si="246"/>
        <v>0</v>
      </c>
    </row>
    <row r="1494" spans="1:23" x14ac:dyDescent="0.25">
      <c r="A1494" t="s">
        <v>3253</v>
      </c>
      <c r="B1494">
        <v>1</v>
      </c>
      <c r="C1494">
        <v>604899</v>
      </c>
      <c r="E1494" s="74">
        <v>380346</v>
      </c>
      <c r="F1494" s="75">
        <f t="shared" si="247"/>
        <v>1</v>
      </c>
      <c r="G1494" s="75">
        <f t="shared" si="247"/>
        <v>2</v>
      </c>
      <c r="H1494" s="75">
        <f t="shared" si="247"/>
        <v>3</v>
      </c>
      <c r="I1494" s="75">
        <f t="shared" si="247"/>
        <v>4</v>
      </c>
      <c r="J1494" s="75">
        <f t="shared" si="247"/>
        <v>5</v>
      </c>
      <c r="K1494" s="75">
        <f t="shared" si="247"/>
        <v>6</v>
      </c>
      <c r="L1494" s="75">
        <f t="shared" si="247"/>
        <v>7</v>
      </c>
      <c r="M1494" s="75">
        <f t="shared" si="247"/>
        <v>8</v>
      </c>
      <c r="N1494" s="75">
        <f t="shared" si="247"/>
        <v>9</v>
      </c>
      <c r="O1494" s="75">
        <f t="shared" si="247"/>
        <v>10</v>
      </c>
      <c r="P1494">
        <f t="shared" si="243"/>
        <v>1</v>
      </c>
      <c r="Q1494" t="str">
        <f t="shared" si="244"/>
        <v>D20201231</v>
      </c>
      <c r="R1494">
        <f t="shared" si="245"/>
        <v>128680</v>
      </c>
      <c r="S1494">
        <v>1</v>
      </c>
      <c r="T1494">
        <f t="shared" si="246"/>
        <v>0</v>
      </c>
      <c r="U1494">
        <f t="shared" si="246"/>
        <v>0</v>
      </c>
      <c r="V1494">
        <f t="shared" si="246"/>
        <v>0</v>
      </c>
      <c r="W1494">
        <f t="shared" si="246"/>
        <v>1</v>
      </c>
    </row>
    <row r="1495" spans="1:23" x14ac:dyDescent="0.25">
      <c r="A1495" t="s">
        <v>3255</v>
      </c>
      <c r="B1495">
        <v>1</v>
      </c>
      <c r="C1495">
        <v>329757</v>
      </c>
      <c r="E1495" s="74">
        <v>380458</v>
      </c>
      <c r="F1495" s="75">
        <f t="shared" ref="F1495:O1504" si="248">IFERROR(VLOOKUP(CONCATENATE(F$4,".",$E1495),$A$4:$C$488690,2,FALSE)*F$3,100)</f>
        <v>1</v>
      </c>
      <c r="G1495" s="75">
        <f t="shared" si="248"/>
        <v>2</v>
      </c>
      <c r="H1495" s="75">
        <f t="shared" si="248"/>
        <v>3</v>
      </c>
      <c r="I1495" s="75">
        <f t="shared" si="248"/>
        <v>4</v>
      </c>
      <c r="J1495" s="75">
        <f t="shared" si="248"/>
        <v>5</v>
      </c>
      <c r="K1495" s="75">
        <f t="shared" si="248"/>
        <v>6</v>
      </c>
      <c r="L1495" s="75">
        <f t="shared" si="248"/>
        <v>7</v>
      </c>
      <c r="M1495" s="75">
        <f t="shared" si="248"/>
        <v>8</v>
      </c>
      <c r="N1495" s="75">
        <f t="shared" si="248"/>
        <v>9</v>
      </c>
      <c r="O1495" s="75">
        <f t="shared" si="248"/>
        <v>10</v>
      </c>
      <c r="P1495">
        <f t="shared" si="243"/>
        <v>1</v>
      </c>
      <c r="Q1495" t="str">
        <f t="shared" si="244"/>
        <v>D20201231</v>
      </c>
      <c r="R1495">
        <f t="shared" si="245"/>
        <v>1513222</v>
      </c>
      <c r="S1495">
        <v>1</v>
      </c>
      <c r="T1495">
        <f t="shared" si="246"/>
        <v>0</v>
      </c>
      <c r="U1495">
        <f t="shared" si="246"/>
        <v>0</v>
      </c>
      <c r="V1495">
        <f t="shared" si="246"/>
        <v>1</v>
      </c>
      <c r="W1495">
        <f t="shared" si="246"/>
        <v>0</v>
      </c>
    </row>
    <row r="1496" spans="1:23" x14ac:dyDescent="0.25">
      <c r="A1496" t="s">
        <v>3257</v>
      </c>
      <c r="B1496">
        <v>1</v>
      </c>
      <c r="C1496">
        <v>561087</v>
      </c>
      <c r="E1496" s="74">
        <v>380533</v>
      </c>
      <c r="F1496" s="75">
        <f t="shared" si="248"/>
        <v>1</v>
      </c>
      <c r="G1496" s="75">
        <f t="shared" si="248"/>
        <v>2</v>
      </c>
      <c r="H1496" s="75">
        <f t="shared" si="248"/>
        <v>3</v>
      </c>
      <c r="I1496" s="75">
        <f t="shared" si="248"/>
        <v>4</v>
      </c>
      <c r="J1496" s="75">
        <f t="shared" si="248"/>
        <v>5</v>
      </c>
      <c r="K1496" s="75">
        <f t="shared" si="248"/>
        <v>6</v>
      </c>
      <c r="L1496" s="75">
        <f t="shared" si="248"/>
        <v>7</v>
      </c>
      <c r="M1496" s="75">
        <f t="shared" si="248"/>
        <v>8</v>
      </c>
      <c r="N1496" s="75">
        <f t="shared" si="248"/>
        <v>9</v>
      </c>
      <c r="O1496" s="75">
        <f t="shared" si="248"/>
        <v>10</v>
      </c>
      <c r="P1496">
        <f t="shared" si="243"/>
        <v>1</v>
      </c>
      <c r="Q1496" t="str">
        <f t="shared" si="244"/>
        <v>D20201231</v>
      </c>
      <c r="R1496">
        <f t="shared" si="245"/>
        <v>225779</v>
      </c>
      <c r="S1496">
        <v>1</v>
      </c>
      <c r="T1496">
        <f t="shared" si="246"/>
        <v>0</v>
      </c>
      <c r="U1496">
        <f t="shared" si="246"/>
        <v>0</v>
      </c>
      <c r="V1496">
        <f t="shared" si="246"/>
        <v>0</v>
      </c>
      <c r="W1496">
        <f t="shared" si="246"/>
        <v>1</v>
      </c>
    </row>
    <row r="1497" spans="1:23" x14ac:dyDescent="0.25">
      <c r="A1497" t="s">
        <v>3258</v>
      </c>
      <c r="B1497">
        <v>1</v>
      </c>
      <c r="C1497">
        <v>92644</v>
      </c>
      <c r="E1497" s="74">
        <v>380654</v>
      </c>
      <c r="F1497" s="75">
        <f t="shared" si="248"/>
        <v>1</v>
      </c>
      <c r="G1497" s="75">
        <f t="shared" si="248"/>
        <v>2</v>
      </c>
      <c r="H1497" s="75">
        <f t="shared" si="248"/>
        <v>3</v>
      </c>
      <c r="I1497" s="75">
        <f t="shared" si="248"/>
        <v>4</v>
      </c>
      <c r="J1497" s="75">
        <f t="shared" si="248"/>
        <v>100</v>
      </c>
      <c r="K1497" s="75">
        <f t="shared" si="248"/>
        <v>100</v>
      </c>
      <c r="L1497" s="75">
        <f t="shared" si="248"/>
        <v>100</v>
      </c>
      <c r="M1497" s="75">
        <f t="shared" si="248"/>
        <v>100</v>
      </c>
      <c r="N1497" s="75">
        <f t="shared" si="248"/>
        <v>100</v>
      </c>
      <c r="O1497" s="75">
        <f t="shared" si="248"/>
        <v>100</v>
      </c>
      <c r="P1497">
        <f t="shared" si="243"/>
        <v>1</v>
      </c>
      <c r="Q1497" t="str">
        <f t="shared" si="244"/>
        <v>D20201231</v>
      </c>
      <c r="R1497">
        <f t="shared" si="245"/>
        <v>207409</v>
      </c>
      <c r="S1497">
        <v>1</v>
      </c>
      <c r="T1497">
        <f t="shared" si="246"/>
        <v>0</v>
      </c>
      <c r="U1497">
        <f t="shared" si="246"/>
        <v>0</v>
      </c>
      <c r="V1497">
        <f t="shared" si="246"/>
        <v>0</v>
      </c>
      <c r="W1497">
        <f t="shared" si="246"/>
        <v>1</v>
      </c>
    </row>
    <row r="1498" spans="1:23" x14ac:dyDescent="0.25">
      <c r="A1498" t="s">
        <v>3259</v>
      </c>
      <c r="B1498">
        <v>1</v>
      </c>
      <c r="C1498">
        <v>535755</v>
      </c>
      <c r="E1498" s="74">
        <v>380878</v>
      </c>
      <c r="F1498" s="75">
        <f t="shared" si="248"/>
        <v>1</v>
      </c>
      <c r="G1498" s="75">
        <f t="shared" si="248"/>
        <v>2</v>
      </c>
      <c r="H1498" s="75">
        <f t="shared" si="248"/>
        <v>3</v>
      </c>
      <c r="I1498" s="75">
        <f t="shared" si="248"/>
        <v>4</v>
      </c>
      <c r="J1498" s="75">
        <f t="shared" si="248"/>
        <v>5</v>
      </c>
      <c r="K1498" s="75">
        <f t="shared" si="248"/>
        <v>6</v>
      </c>
      <c r="L1498" s="75">
        <f t="shared" si="248"/>
        <v>7</v>
      </c>
      <c r="M1498" s="75">
        <f t="shared" si="248"/>
        <v>8</v>
      </c>
      <c r="N1498" s="75">
        <f t="shared" si="248"/>
        <v>9</v>
      </c>
      <c r="O1498" s="75">
        <f t="shared" si="248"/>
        <v>10</v>
      </c>
      <c r="P1498">
        <f t="shared" si="243"/>
        <v>1</v>
      </c>
      <c r="Q1498" t="str">
        <f t="shared" si="244"/>
        <v>D20201231</v>
      </c>
      <c r="R1498">
        <f t="shared" si="245"/>
        <v>124472</v>
      </c>
      <c r="S1498">
        <v>1</v>
      </c>
      <c r="T1498">
        <f t="shared" si="246"/>
        <v>0</v>
      </c>
      <c r="U1498">
        <f t="shared" si="246"/>
        <v>0</v>
      </c>
      <c r="V1498">
        <f t="shared" si="246"/>
        <v>0</v>
      </c>
      <c r="W1498">
        <f t="shared" si="246"/>
        <v>1</v>
      </c>
    </row>
    <row r="1499" spans="1:23" x14ac:dyDescent="0.25">
      <c r="A1499" t="s">
        <v>3261</v>
      </c>
      <c r="B1499">
        <v>1</v>
      </c>
      <c r="C1499">
        <v>462510</v>
      </c>
      <c r="E1499" s="74">
        <v>380944</v>
      </c>
      <c r="F1499" s="75">
        <f t="shared" si="248"/>
        <v>1</v>
      </c>
      <c r="G1499" s="75">
        <f t="shared" si="248"/>
        <v>2</v>
      </c>
      <c r="H1499" s="75">
        <f t="shared" si="248"/>
        <v>3</v>
      </c>
      <c r="I1499" s="75">
        <f t="shared" si="248"/>
        <v>4</v>
      </c>
      <c r="J1499" s="75">
        <f t="shared" si="248"/>
        <v>5</v>
      </c>
      <c r="K1499" s="75">
        <f t="shared" si="248"/>
        <v>6</v>
      </c>
      <c r="L1499" s="75">
        <f t="shared" si="248"/>
        <v>7</v>
      </c>
      <c r="M1499" s="75">
        <f t="shared" si="248"/>
        <v>8</v>
      </c>
      <c r="N1499" s="75">
        <f t="shared" si="248"/>
        <v>9</v>
      </c>
      <c r="O1499" s="75">
        <f t="shared" si="248"/>
        <v>10</v>
      </c>
      <c r="P1499">
        <f t="shared" si="243"/>
        <v>1</v>
      </c>
      <c r="Q1499" t="str">
        <f t="shared" si="244"/>
        <v>D20201231</v>
      </c>
      <c r="R1499">
        <f t="shared" si="245"/>
        <v>126579</v>
      </c>
      <c r="S1499">
        <v>1</v>
      </c>
      <c r="T1499">
        <f t="shared" si="246"/>
        <v>0</v>
      </c>
      <c r="U1499">
        <f t="shared" si="246"/>
        <v>0</v>
      </c>
      <c r="V1499">
        <f t="shared" si="246"/>
        <v>0</v>
      </c>
      <c r="W1499">
        <f t="shared" si="246"/>
        <v>1</v>
      </c>
    </row>
    <row r="1500" spans="1:23" x14ac:dyDescent="0.25">
      <c r="A1500" t="s">
        <v>3263</v>
      </c>
      <c r="B1500">
        <v>1</v>
      </c>
      <c r="C1500">
        <v>3046798</v>
      </c>
      <c r="E1500" s="74">
        <v>381026</v>
      </c>
      <c r="F1500" s="75">
        <f t="shared" si="248"/>
        <v>1</v>
      </c>
      <c r="G1500" s="75">
        <f t="shared" si="248"/>
        <v>2</v>
      </c>
      <c r="H1500" s="75">
        <f t="shared" si="248"/>
        <v>3</v>
      </c>
      <c r="I1500" s="75">
        <f t="shared" si="248"/>
        <v>4</v>
      </c>
      <c r="J1500" s="75">
        <f t="shared" si="248"/>
        <v>5</v>
      </c>
      <c r="K1500" s="75">
        <f t="shared" si="248"/>
        <v>6</v>
      </c>
      <c r="L1500" s="75">
        <f t="shared" si="248"/>
        <v>7</v>
      </c>
      <c r="M1500" s="75">
        <f t="shared" si="248"/>
        <v>8</v>
      </c>
      <c r="N1500" s="75">
        <f t="shared" si="248"/>
        <v>9</v>
      </c>
      <c r="O1500" s="75">
        <f t="shared" si="248"/>
        <v>10</v>
      </c>
      <c r="P1500">
        <f t="shared" si="243"/>
        <v>1</v>
      </c>
      <c r="Q1500" t="str">
        <f t="shared" si="244"/>
        <v>D20201231</v>
      </c>
      <c r="R1500">
        <f t="shared" si="245"/>
        <v>98099</v>
      </c>
      <c r="S1500">
        <v>1</v>
      </c>
      <c r="T1500">
        <f t="shared" si="246"/>
        <v>0</v>
      </c>
      <c r="U1500">
        <f t="shared" si="246"/>
        <v>0</v>
      </c>
      <c r="V1500">
        <f t="shared" si="246"/>
        <v>0</v>
      </c>
      <c r="W1500">
        <f t="shared" si="246"/>
        <v>1</v>
      </c>
    </row>
    <row r="1501" spans="1:23" x14ac:dyDescent="0.25">
      <c r="A1501" t="s">
        <v>3265</v>
      </c>
      <c r="B1501">
        <v>1</v>
      </c>
      <c r="C1501">
        <v>14672010</v>
      </c>
      <c r="E1501" s="74">
        <v>381343</v>
      </c>
      <c r="F1501" s="75">
        <f t="shared" si="248"/>
        <v>1</v>
      </c>
      <c r="G1501" s="75">
        <f t="shared" si="248"/>
        <v>2</v>
      </c>
      <c r="H1501" s="75">
        <f t="shared" si="248"/>
        <v>3</v>
      </c>
      <c r="I1501" s="75">
        <f t="shared" si="248"/>
        <v>4</v>
      </c>
      <c r="J1501" s="75">
        <f t="shared" si="248"/>
        <v>5</v>
      </c>
      <c r="K1501" s="75">
        <f t="shared" si="248"/>
        <v>6</v>
      </c>
      <c r="L1501" s="75">
        <f t="shared" si="248"/>
        <v>7</v>
      </c>
      <c r="M1501" s="75">
        <f t="shared" si="248"/>
        <v>8</v>
      </c>
      <c r="N1501" s="75">
        <f t="shared" si="248"/>
        <v>9</v>
      </c>
      <c r="O1501" s="75">
        <f t="shared" si="248"/>
        <v>100</v>
      </c>
      <c r="P1501">
        <f t="shared" si="243"/>
        <v>1</v>
      </c>
      <c r="Q1501" t="str">
        <f t="shared" si="244"/>
        <v>D20201231</v>
      </c>
      <c r="R1501">
        <f t="shared" si="245"/>
        <v>983992</v>
      </c>
      <c r="S1501">
        <v>1</v>
      </c>
      <c r="T1501">
        <f t="shared" si="246"/>
        <v>0</v>
      </c>
      <c r="U1501">
        <f t="shared" si="246"/>
        <v>0</v>
      </c>
      <c r="V1501">
        <f t="shared" si="246"/>
        <v>0</v>
      </c>
      <c r="W1501">
        <f t="shared" si="246"/>
        <v>1</v>
      </c>
    </row>
    <row r="1502" spans="1:23" x14ac:dyDescent="0.25">
      <c r="A1502" t="s">
        <v>3267</v>
      </c>
      <c r="B1502">
        <v>1</v>
      </c>
      <c r="C1502">
        <v>1578574</v>
      </c>
      <c r="E1502" s="74">
        <v>381839</v>
      </c>
      <c r="F1502" s="75">
        <f t="shared" si="248"/>
        <v>1</v>
      </c>
      <c r="G1502" s="75">
        <f t="shared" si="248"/>
        <v>2</v>
      </c>
      <c r="H1502" s="75">
        <f t="shared" si="248"/>
        <v>3</v>
      </c>
      <c r="I1502" s="75">
        <f t="shared" si="248"/>
        <v>100</v>
      </c>
      <c r="J1502" s="75">
        <f t="shared" si="248"/>
        <v>100</v>
      </c>
      <c r="K1502" s="75">
        <f t="shared" si="248"/>
        <v>100</v>
      </c>
      <c r="L1502" s="75">
        <f t="shared" si="248"/>
        <v>100</v>
      </c>
      <c r="M1502" s="75">
        <f t="shared" si="248"/>
        <v>100</v>
      </c>
      <c r="N1502" s="75">
        <f t="shared" si="248"/>
        <v>100</v>
      </c>
      <c r="O1502" s="75">
        <f t="shared" si="248"/>
        <v>100</v>
      </c>
      <c r="P1502">
        <f t="shared" si="243"/>
        <v>1</v>
      </c>
      <c r="Q1502" t="str">
        <f t="shared" si="244"/>
        <v>D20201231</v>
      </c>
      <c r="R1502">
        <f t="shared" si="245"/>
        <v>286332</v>
      </c>
      <c r="S1502">
        <v>1</v>
      </c>
      <c r="T1502">
        <f t="shared" si="246"/>
        <v>0</v>
      </c>
      <c r="U1502">
        <f t="shared" si="246"/>
        <v>0</v>
      </c>
      <c r="V1502">
        <f t="shared" si="246"/>
        <v>0</v>
      </c>
      <c r="W1502">
        <f t="shared" si="246"/>
        <v>1</v>
      </c>
    </row>
    <row r="1503" spans="1:23" x14ac:dyDescent="0.25">
      <c r="A1503" t="s">
        <v>3269</v>
      </c>
      <c r="B1503">
        <v>1</v>
      </c>
      <c r="C1503">
        <v>1229134</v>
      </c>
      <c r="E1503" s="74">
        <v>381932</v>
      </c>
      <c r="F1503" s="75">
        <f t="shared" si="248"/>
        <v>1</v>
      </c>
      <c r="G1503" s="75">
        <f t="shared" si="248"/>
        <v>2</v>
      </c>
      <c r="H1503" s="75">
        <f t="shared" si="248"/>
        <v>3</v>
      </c>
      <c r="I1503" s="75">
        <f t="shared" si="248"/>
        <v>4</v>
      </c>
      <c r="J1503" s="75">
        <f t="shared" si="248"/>
        <v>5</v>
      </c>
      <c r="K1503" s="75">
        <f t="shared" si="248"/>
        <v>6</v>
      </c>
      <c r="L1503" s="75">
        <f t="shared" si="248"/>
        <v>7</v>
      </c>
      <c r="M1503" s="75">
        <f t="shared" si="248"/>
        <v>8</v>
      </c>
      <c r="N1503" s="75">
        <f t="shared" si="248"/>
        <v>9</v>
      </c>
      <c r="O1503" s="75">
        <f t="shared" si="248"/>
        <v>10</v>
      </c>
      <c r="P1503">
        <f t="shared" si="243"/>
        <v>1</v>
      </c>
      <c r="Q1503" t="str">
        <f t="shared" si="244"/>
        <v>D20201231</v>
      </c>
      <c r="R1503">
        <f t="shared" si="245"/>
        <v>308329</v>
      </c>
      <c r="S1503">
        <v>1</v>
      </c>
      <c r="T1503">
        <f t="shared" si="246"/>
        <v>0</v>
      </c>
      <c r="U1503">
        <f t="shared" si="246"/>
        <v>0</v>
      </c>
      <c r="V1503">
        <f t="shared" si="246"/>
        <v>0</v>
      </c>
      <c r="W1503">
        <f t="shared" si="246"/>
        <v>1</v>
      </c>
    </row>
    <row r="1504" spans="1:23" x14ac:dyDescent="0.25">
      <c r="A1504" t="s">
        <v>3271</v>
      </c>
      <c r="B1504">
        <v>1</v>
      </c>
      <c r="C1504">
        <v>1166802</v>
      </c>
      <c r="E1504" s="74">
        <v>381950</v>
      </c>
      <c r="F1504" s="75">
        <f t="shared" si="248"/>
        <v>1</v>
      </c>
      <c r="G1504" s="75">
        <f t="shared" si="248"/>
        <v>2</v>
      </c>
      <c r="H1504" s="75">
        <f t="shared" si="248"/>
        <v>3</v>
      </c>
      <c r="I1504" s="75">
        <f t="shared" si="248"/>
        <v>4</v>
      </c>
      <c r="J1504" s="75">
        <f t="shared" si="248"/>
        <v>5</v>
      </c>
      <c r="K1504" s="75">
        <f t="shared" si="248"/>
        <v>6</v>
      </c>
      <c r="L1504" s="75">
        <f t="shared" si="248"/>
        <v>7</v>
      </c>
      <c r="M1504" s="75">
        <f t="shared" si="248"/>
        <v>8</v>
      </c>
      <c r="N1504" s="75">
        <f t="shared" si="248"/>
        <v>9</v>
      </c>
      <c r="O1504" s="75">
        <f t="shared" si="248"/>
        <v>10</v>
      </c>
      <c r="P1504">
        <f t="shared" si="243"/>
        <v>1</v>
      </c>
      <c r="Q1504" t="str">
        <f t="shared" si="244"/>
        <v>D20201231</v>
      </c>
      <c r="R1504">
        <f t="shared" si="245"/>
        <v>317231</v>
      </c>
      <c r="S1504">
        <v>1</v>
      </c>
      <c r="T1504">
        <f t="shared" si="246"/>
        <v>0</v>
      </c>
      <c r="U1504">
        <f t="shared" si="246"/>
        <v>0</v>
      </c>
      <c r="V1504">
        <f t="shared" si="246"/>
        <v>0</v>
      </c>
      <c r="W1504">
        <f t="shared" si="246"/>
        <v>1</v>
      </c>
    </row>
    <row r="1505" spans="1:23" x14ac:dyDescent="0.25">
      <c r="A1505" t="s">
        <v>3273</v>
      </c>
      <c r="B1505">
        <v>1</v>
      </c>
      <c r="C1505">
        <v>67166</v>
      </c>
      <c r="E1505" s="74">
        <v>382050</v>
      </c>
      <c r="F1505" s="75">
        <f t="shared" ref="F1505:O1514" si="249">IFERROR(VLOOKUP(CONCATENATE(F$4,".",$E1505),$A$4:$C$488690,2,FALSE)*F$3,100)</f>
        <v>1</v>
      </c>
      <c r="G1505" s="75">
        <f t="shared" si="249"/>
        <v>2</v>
      </c>
      <c r="H1505" s="75">
        <f t="shared" si="249"/>
        <v>3</v>
      </c>
      <c r="I1505" s="75">
        <f t="shared" si="249"/>
        <v>4</v>
      </c>
      <c r="J1505" s="75">
        <f t="shared" si="249"/>
        <v>5</v>
      </c>
      <c r="K1505" s="75">
        <f t="shared" si="249"/>
        <v>6</v>
      </c>
      <c r="L1505" s="75">
        <f t="shared" si="249"/>
        <v>7</v>
      </c>
      <c r="M1505" s="75">
        <f t="shared" si="249"/>
        <v>8</v>
      </c>
      <c r="N1505" s="75">
        <f t="shared" si="249"/>
        <v>9</v>
      </c>
      <c r="O1505" s="75">
        <f t="shared" si="249"/>
        <v>10</v>
      </c>
      <c r="P1505">
        <f t="shared" si="243"/>
        <v>1</v>
      </c>
      <c r="Q1505" t="str">
        <f t="shared" si="244"/>
        <v>D20201231</v>
      </c>
      <c r="R1505">
        <f t="shared" si="245"/>
        <v>328036</v>
      </c>
      <c r="S1505">
        <v>1</v>
      </c>
      <c r="T1505">
        <f t="shared" si="246"/>
        <v>0</v>
      </c>
      <c r="U1505">
        <f t="shared" si="246"/>
        <v>0</v>
      </c>
      <c r="V1505">
        <f t="shared" si="246"/>
        <v>0</v>
      </c>
      <c r="W1505">
        <f t="shared" si="246"/>
        <v>1</v>
      </c>
    </row>
    <row r="1506" spans="1:23" x14ac:dyDescent="0.25">
      <c r="A1506" t="s">
        <v>3275</v>
      </c>
      <c r="B1506">
        <v>1</v>
      </c>
      <c r="C1506">
        <v>111335503</v>
      </c>
      <c r="E1506" s="74">
        <v>382069</v>
      </c>
      <c r="F1506" s="75">
        <f t="shared" si="249"/>
        <v>1</v>
      </c>
      <c r="G1506" s="75">
        <f t="shared" si="249"/>
        <v>2</v>
      </c>
      <c r="H1506" s="75">
        <f t="shared" si="249"/>
        <v>3</v>
      </c>
      <c r="I1506" s="75">
        <f t="shared" si="249"/>
        <v>4</v>
      </c>
      <c r="J1506" s="75">
        <f t="shared" si="249"/>
        <v>5</v>
      </c>
      <c r="K1506" s="75">
        <f t="shared" si="249"/>
        <v>6</v>
      </c>
      <c r="L1506" s="75">
        <f t="shared" si="249"/>
        <v>7</v>
      </c>
      <c r="M1506" s="75">
        <f t="shared" si="249"/>
        <v>8</v>
      </c>
      <c r="N1506" s="75">
        <f t="shared" si="249"/>
        <v>9</v>
      </c>
      <c r="O1506" s="75">
        <f t="shared" si="249"/>
        <v>10</v>
      </c>
      <c r="P1506">
        <f t="shared" si="243"/>
        <v>1</v>
      </c>
      <c r="Q1506" t="str">
        <f t="shared" si="244"/>
        <v>D20201231</v>
      </c>
      <c r="R1506">
        <f t="shared" si="245"/>
        <v>442135</v>
      </c>
      <c r="S1506">
        <v>1</v>
      </c>
      <c r="T1506">
        <f t="shared" si="246"/>
        <v>0</v>
      </c>
      <c r="U1506">
        <f t="shared" si="246"/>
        <v>0</v>
      </c>
      <c r="V1506">
        <f t="shared" si="246"/>
        <v>0</v>
      </c>
      <c r="W1506">
        <f t="shared" si="246"/>
        <v>1</v>
      </c>
    </row>
    <row r="1507" spans="1:23" x14ac:dyDescent="0.25">
      <c r="A1507" t="s">
        <v>3277</v>
      </c>
      <c r="B1507">
        <v>1</v>
      </c>
      <c r="C1507">
        <v>76548</v>
      </c>
      <c r="E1507" s="74">
        <v>382256</v>
      </c>
      <c r="F1507" s="75">
        <f t="shared" si="249"/>
        <v>1</v>
      </c>
      <c r="G1507" s="75">
        <f t="shared" si="249"/>
        <v>2</v>
      </c>
      <c r="H1507" s="75">
        <f t="shared" si="249"/>
        <v>3</v>
      </c>
      <c r="I1507" s="75">
        <f t="shared" si="249"/>
        <v>4</v>
      </c>
      <c r="J1507" s="75">
        <f t="shared" si="249"/>
        <v>5</v>
      </c>
      <c r="K1507" s="75">
        <f t="shared" si="249"/>
        <v>6</v>
      </c>
      <c r="L1507" s="75">
        <f t="shared" si="249"/>
        <v>7</v>
      </c>
      <c r="M1507" s="75">
        <f t="shared" si="249"/>
        <v>8</v>
      </c>
      <c r="N1507" s="75">
        <f t="shared" si="249"/>
        <v>9</v>
      </c>
      <c r="O1507" s="75">
        <f t="shared" si="249"/>
        <v>10</v>
      </c>
      <c r="P1507">
        <f t="shared" si="243"/>
        <v>1</v>
      </c>
      <c r="Q1507" t="str">
        <f t="shared" si="244"/>
        <v>D20201231</v>
      </c>
      <c r="R1507">
        <f t="shared" si="245"/>
        <v>53865</v>
      </c>
      <c r="S1507">
        <v>1</v>
      </c>
      <c r="T1507">
        <f t="shared" si="246"/>
        <v>0</v>
      </c>
      <c r="U1507">
        <f t="shared" si="246"/>
        <v>0</v>
      </c>
      <c r="V1507">
        <f t="shared" si="246"/>
        <v>0</v>
      </c>
      <c r="W1507">
        <f t="shared" si="246"/>
        <v>1</v>
      </c>
    </row>
    <row r="1508" spans="1:23" x14ac:dyDescent="0.25">
      <c r="A1508" t="s">
        <v>3279</v>
      </c>
      <c r="B1508">
        <v>1</v>
      </c>
      <c r="C1508">
        <v>206943</v>
      </c>
      <c r="E1508" s="74">
        <v>382274</v>
      </c>
      <c r="F1508" s="75">
        <f t="shared" si="249"/>
        <v>1</v>
      </c>
      <c r="G1508" s="75">
        <f t="shared" si="249"/>
        <v>2</v>
      </c>
      <c r="H1508" s="75">
        <f t="shared" si="249"/>
        <v>3</v>
      </c>
      <c r="I1508" s="75">
        <f t="shared" si="249"/>
        <v>4</v>
      </c>
      <c r="J1508" s="75">
        <f t="shared" si="249"/>
        <v>5</v>
      </c>
      <c r="K1508" s="75">
        <f t="shared" si="249"/>
        <v>6</v>
      </c>
      <c r="L1508" s="75">
        <f t="shared" si="249"/>
        <v>7</v>
      </c>
      <c r="M1508" s="75">
        <f t="shared" si="249"/>
        <v>8</v>
      </c>
      <c r="N1508" s="75">
        <f t="shared" si="249"/>
        <v>9</v>
      </c>
      <c r="O1508" s="75">
        <f t="shared" si="249"/>
        <v>10</v>
      </c>
      <c r="P1508">
        <f t="shared" si="243"/>
        <v>1</v>
      </c>
      <c r="Q1508" t="str">
        <f t="shared" si="244"/>
        <v>D20201231</v>
      </c>
      <c r="R1508">
        <f t="shared" si="245"/>
        <v>3670</v>
      </c>
      <c r="S1508">
        <v>1</v>
      </c>
      <c r="T1508">
        <f t="shared" si="246"/>
        <v>0</v>
      </c>
      <c r="U1508">
        <f t="shared" si="246"/>
        <v>0</v>
      </c>
      <c r="V1508">
        <f t="shared" si="246"/>
        <v>0</v>
      </c>
      <c r="W1508">
        <f t="shared" si="246"/>
        <v>1</v>
      </c>
    </row>
    <row r="1509" spans="1:23" x14ac:dyDescent="0.25">
      <c r="A1509" t="s">
        <v>3281</v>
      </c>
      <c r="B1509">
        <v>1</v>
      </c>
      <c r="C1509">
        <v>79373</v>
      </c>
      <c r="E1509" s="74">
        <v>382443</v>
      </c>
      <c r="F1509" s="75">
        <f t="shared" si="249"/>
        <v>1</v>
      </c>
      <c r="G1509" s="75">
        <f t="shared" si="249"/>
        <v>2</v>
      </c>
      <c r="H1509" s="75">
        <f t="shared" si="249"/>
        <v>3</v>
      </c>
      <c r="I1509" s="75">
        <f t="shared" si="249"/>
        <v>4</v>
      </c>
      <c r="J1509" s="75">
        <f t="shared" si="249"/>
        <v>5</v>
      </c>
      <c r="K1509" s="75">
        <f t="shared" si="249"/>
        <v>6</v>
      </c>
      <c r="L1509" s="75">
        <f t="shared" si="249"/>
        <v>7</v>
      </c>
      <c r="M1509" s="75">
        <f t="shared" si="249"/>
        <v>8</v>
      </c>
      <c r="N1509" s="75">
        <f t="shared" si="249"/>
        <v>9</v>
      </c>
      <c r="O1509" s="75">
        <f t="shared" si="249"/>
        <v>10</v>
      </c>
      <c r="P1509">
        <f t="shared" si="243"/>
        <v>1</v>
      </c>
      <c r="Q1509" t="str">
        <f t="shared" si="244"/>
        <v>D20201231</v>
      </c>
      <c r="R1509">
        <f t="shared" si="245"/>
        <v>179941</v>
      </c>
      <c r="S1509">
        <v>1</v>
      </c>
      <c r="T1509">
        <f t="shared" si="246"/>
        <v>0</v>
      </c>
      <c r="U1509">
        <f t="shared" si="246"/>
        <v>0</v>
      </c>
      <c r="V1509">
        <f t="shared" si="246"/>
        <v>0</v>
      </c>
      <c r="W1509">
        <f t="shared" si="246"/>
        <v>1</v>
      </c>
    </row>
    <row r="1510" spans="1:23" x14ac:dyDescent="0.25">
      <c r="A1510" t="s">
        <v>3283</v>
      </c>
      <c r="B1510">
        <v>1</v>
      </c>
      <c r="C1510">
        <v>15651</v>
      </c>
      <c r="E1510" s="74">
        <v>382537</v>
      </c>
      <c r="F1510" s="75">
        <f t="shared" si="249"/>
        <v>1</v>
      </c>
      <c r="G1510" s="75">
        <f t="shared" si="249"/>
        <v>2</v>
      </c>
      <c r="H1510" s="75">
        <f t="shared" si="249"/>
        <v>3</v>
      </c>
      <c r="I1510" s="75">
        <f t="shared" si="249"/>
        <v>4</v>
      </c>
      <c r="J1510" s="75">
        <f t="shared" si="249"/>
        <v>5</v>
      </c>
      <c r="K1510" s="75">
        <f t="shared" si="249"/>
        <v>6</v>
      </c>
      <c r="L1510" s="75">
        <f t="shared" si="249"/>
        <v>7</v>
      </c>
      <c r="M1510" s="75">
        <f t="shared" si="249"/>
        <v>8</v>
      </c>
      <c r="N1510" s="75">
        <f t="shared" si="249"/>
        <v>9</v>
      </c>
      <c r="O1510" s="75">
        <f t="shared" si="249"/>
        <v>10</v>
      </c>
      <c r="P1510">
        <f t="shared" si="243"/>
        <v>1</v>
      </c>
      <c r="Q1510" t="str">
        <f t="shared" si="244"/>
        <v>D20201231</v>
      </c>
      <c r="R1510">
        <f t="shared" si="245"/>
        <v>205878</v>
      </c>
      <c r="S1510">
        <v>1</v>
      </c>
      <c r="T1510">
        <f t="shared" si="246"/>
        <v>0</v>
      </c>
      <c r="U1510">
        <f t="shared" si="246"/>
        <v>0</v>
      </c>
      <c r="V1510">
        <f t="shared" si="246"/>
        <v>0</v>
      </c>
      <c r="W1510">
        <f t="shared" si="246"/>
        <v>1</v>
      </c>
    </row>
    <row r="1511" spans="1:23" x14ac:dyDescent="0.25">
      <c r="A1511" t="s">
        <v>3285</v>
      </c>
      <c r="B1511">
        <v>1</v>
      </c>
      <c r="C1511">
        <v>161428</v>
      </c>
      <c r="E1511" s="74">
        <v>382649</v>
      </c>
      <c r="F1511" s="75">
        <f t="shared" si="249"/>
        <v>1</v>
      </c>
      <c r="G1511" s="75">
        <f t="shared" si="249"/>
        <v>2</v>
      </c>
      <c r="H1511" s="75">
        <f t="shared" si="249"/>
        <v>3</v>
      </c>
      <c r="I1511" s="75">
        <f t="shared" si="249"/>
        <v>4</v>
      </c>
      <c r="J1511" s="75">
        <f t="shared" si="249"/>
        <v>5</v>
      </c>
      <c r="K1511" s="75">
        <f t="shared" si="249"/>
        <v>6</v>
      </c>
      <c r="L1511" s="75">
        <f t="shared" si="249"/>
        <v>7</v>
      </c>
      <c r="M1511" s="75">
        <f t="shared" si="249"/>
        <v>8</v>
      </c>
      <c r="N1511" s="75">
        <f t="shared" si="249"/>
        <v>9</v>
      </c>
      <c r="O1511" s="75">
        <f t="shared" si="249"/>
        <v>10</v>
      </c>
      <c r="P1511">
        <f t="shared" si="243"/>
        <v>1</v>
      </c>
      <c r="Q1511" t="str">
        <f t="shared" si="244"/>
        <v>D20201231</v>
      </c>
      <c r="R1511">
        <f t="shared" si="245"/>
        <v>763565</v>
      </c>
      <c r="S1511">
        <v>1</v>
      </c>
      <c r="T1511">
        <f t="shared" si="246"/>
        <v>0</v>
      </c>
      <c r="U1511">
        <f t="shared" si="246"/>
        <v>0</v>
      </c>
      <c r="V1511">
        <f t="shared" si="246"/>
        <v>0</v>
      </c>
      <c r="W1511">
        <f t="shared" si="246"/>
        <v>1</v>
      </c>
    </row>
    <row r="1512" spans="1:23" x14ac:dyDescent="0.25">
      <c r="A1512" t="s">
        <v>3287</v>
      </c>
      <c r="B1512">
        <v>1</v>
      </c>
      <c r="C1512">
        <v>402420</v>
      </c>
      <c r="E1512" s="74">
        <v>382658</v>
      </c>
      <c r="F1512" s="75">
        <f t="shared" si="249"/>
        <v>1</v>
      </c>
      <c r="G1512" s="75">
        <f t="shared" si="249"/>
        <v>2</v>
      </c>
      <c r="H1512" s="75">
        <f t="shared" si="249"/>
        <v>3</v>
      </c>
      <c r="I1512" s="75">
        <f t="shared" si="249"/>
        <v>4</v>
      </c>
      <c r="J1512" s="75">
        <f t="shared" si="249"/>
        <v>5</v>
      </c>
      <c r="K1512" s="75">
        <f t="shared" si="249"/>
        <v>6</v>
      </c>
      <c r="L1512" s="75">
        <f t="shared" si="249"/>
        <v>7</v>
      </c>
      <c r="M1512" s="75">
        <f t="shared" si="249"/>
        <v>8</v>
      </c>
      <c r="N1512" s="75">
        <f t="shared" si="249"/>
        <v>9</v>
      </c>
      <c r="O1512" s="75">
        <f t="shared" si="249"/>
        <v>10</v>
      </c>
      <c r="P1512">
        <f t="shared" si="243"/>
        <v>1</v>
      </c>
      <c r="Q1512" t="str">
        <f t="shared" si="244"/>
        <v>D20201231</v>
      </c>
      <c r="R1512">
        <f t="shared" si="245"/>
        <v>245584</v>
      </c>
      <c r="S1512">
        <v>1</v>
      </c>
      <c r="T1512">
        <f t="shared" si="246"/>
        <v>0</v>
      </c>
      <c r="U1512">
        <f t="shared" si="246"/>
        <v>0</v>
      </c>
      <c r="V1512">
        <f t="shared" si="246"/>
        <v>0</v>
      </c>
      <c r="W1512">
        <f t="shared" si="246"/>
        <v>1</v>
      </c>
    </row>
    <row r="1513" spans="1:23" x14ac:dyDescent="0.25">
      <c r="A1513" t="s">
        <v>3289</v>
      </c>
      <c r="B1513">
        <v>1</v>
      </c>
      <c r="C1513">
        <v>885351</v>
      </c>
      <c r="E1513" s="74">
        <v>382742</v>
      </c>
      <c r="F1513" s="75">
        <f t="shared" si="249"/>
        <v>1</v>
      </c>
      <c r="G1513" s="75">
        <f t="shared" si="249"/>
        <v>2</v>
      </c>
      <c r="H1513" s="75">
        <f t="shared" si="249"/>
        <v>3</v>
      </c>
      <c r="I1513" s="75">
        <f t="shared" si="249"/>
        <v>4</v>
      </c>
      <c r="J1513" s="75">
        <f t="shared" si="249"/>
        <v>5</v>
      </c>
      <c r="K1513" s="75">
        <f t="shared" si="249"/>
        <v>6</v>
      </c>
      <c r="L1513" s="75">
        <f t="shared" si="249"/>
        <v>7</v>
      </c>
      <c r="M1513" s="75">
        <f t="shared" si="249"/>
        <v>8</v>
      </c>
      <c r="N1513" s="75">
        <f t="shared" si="249"/>
        <v>9</v>
      </c>
      <c r="O1513" s="75">
        <f t="shared" si="249"/>
        <v>10</v>
      </c>
      <c r="P1513">
        <f t="shared" si="243"/>
        <v>1</v>
      </c>
      <c r="Q1513" t="str">
        <f t="shared" si="244"/>
        <v>D20201231</v>
      </c>
      <c r="R1513">
        <f t="shared" si="245"/>
        <v>117935</v>
      </c>
      <c r="S1513">
        <v>1</v>
      </c>
      <c r="T1513">
        <f t="shared" si="246"/>
        <v>0</v>
      </c>
      <c r="U1513">
        <f t="shared" si="246"/>
        <v>0</v>
      </c>
      <c r="V1513">
        <f t="shared" si="246"/>
        <v>0</v>
      </c>
      <c r="W1513">
        <f t="shared" si="246"/>
        <v>1</v>
      </c>
    </row>
    <row r="1514" spans="1:23" x14ac:dyDescent="0.25">
      <c r="A1514" t="s">
        <v>3291</v>
      </c>
      <c r="B1514">
        <v>1</v>
      </c>
      <c r="C1514">
        <v>80072</v>
      </c>
      <c r="E1514" s="74">
        <v>382854</v>
      </c>
      <c r="F1514" s="75">
        <f t="shared" si="249"/>
        <v>1</v>
      </c>
      <c r="G1514" s="75">
        <f t="shared" si="249"/>
        <v>2</v>
      </c>
      <c r="H1514" s="75">
        <f t="shared" si="249"/>
        <v>3</v>
      </c>
      <c r="I1514" s="75">
        <f t="shared" si="249"/>
        <v>4</v>
      </c>
      <c r="J1514" s="75">
        <f t="shared" si="249"/>
        <v>5</v>
      </c>
      <c r="K1514" s="75">
        <f t="shared" si="249"/>
        <v>6</v>
      </c>
      <c r="L1514" s="75">
        <f t="shared" si="249"/>
        <v>7</v>
      </c>
      <c r="M1514" s="75">
        <f t="shared" si="249"/>
        <v>8</v>
      </c>
      <c r="N1514" s="75">
        <f t="shared" si="249"/>
        <v>9</v>
      </c>
      <c r="O1514" s="75">
        <f t="shared" si="249"/>
        <v>10</v>
      </c>
      <c r="P1514">
        <f t="shared" si="243"/>
        <v>1</v>
      </c>
      <c r="Q1514" t="str">
        <f t="shared" si="244"/>
        <v>D20201231</v>
      </c>
      <c r="R1514">
        <f t="shared" si="245"/>
        <v>121678</v>
      </c>
      <c r="S1514">
        <v>1</v>
      </c>
      <c r="T1514">
        <f t="shared" si="246"/>
        <v>0</v>
      </c>
      <c r="U1514">
        <f t="shared" si="246"/>
        <v>0</v>
      </c>
      <c r="V1514">
        <f t="shared" si="246"/>
        <v>0</v>
      </c>
      <c r="W1514">
        <f t="shared" si="246"/>
        <v>1</v>
      </c>
    </row>
    <row r="1515" spans="1:23" x14ac:dyDescent="0.25">
      <c r="A1515" t="s">
        <v>3293</v>
      </c>
      <c r="B1515">
        <v>1</v>
      </c>
      <c r="C1515">
        <v>108286</v>
      </c>
      <c r="E1515" s="74">
        <v>384018</v>
      </c>
      <c r="F1515" s="75">
        <f t="shared" ref="F1515:O1524" si="250">IFERROR(VLOOKUP(CONCATENATE(F$4,".",$E1515),$A$4:$C$488690,2,FALSE)*F$3,100)</f>
        <v>1</v>
      </c>
      <c r="G1515" s="75">
        <f t="shared" si="250"/>
        <v>2</v>
      </c>
      <c r="H1515" s="75">
        <f t="shared" si="250"/>
        <v>3</v>
      </c>
      <c r="I1515" s="75">
        <f t="shared" si="250"/>
        <v>4</v>
      </c>
      <c r="J1515" s="75">
        <f t="shared" si="250"/>
        <v>5</v>
      </c>
      <c r="K1515" s="75">
        <f t="shared" si="250"/>
        <v>6</v>
      </c>
      <c r="L1515" s="75">
        <f t="shared" si="250"/>
        <v>7</v>
      </c>
      <c r="M1515" s="75">
        <f t="shared" si="250"/>
        <v>8</v>
      </c>
      <c r="N1515" s="75">
        <f t="shared" si="250"/>
        <v>9</v>
      </c>
      <c r="O1515" s="75">
        <f t="shared" si="250"/>
        <v>10</v>
      </c>
      <c r="P1515">
        <f t="shared" si="243"/>
        <v>1</v>
      </c>
      <c r="Q1515" t="str">
        <f t="shared" si="244"/>
        <v>D20201231</v>
      </c>
      <c r="R1515">
        <f t="shared" si="245"/>
        <v>2261456</v>
      </c>
      <c r="S1515">
        <v>1</v>
      </c>
      <c r="T1515">
        <f t="shared" si="246"/>
        <v>0</v>
      </c>
      <c r="U1515">
        <f t="shared" si="246"/>
        <v>0</v>
      </c>
      <c r="V1515">
        <f t="shared" si="246"/>
        <v>1</v>
      </c>
      <c r="W1515">
        <f t="shared" si="246"/>
        <v>0</v>
      </c>
    </row>
    <row r="1516" spans="1:23" x14ac:dyDescent="0.25">
      <c r="A1516" t="s">
        <v>3295</v>
      </c>
      <c r="B1516">
        <v>1</v>
      </c>
      <c r="C1516">
        <v>117552</v>
      </c>
      <c r="E1516" s="74">
        <v>384278</v>
      </c>
      <c r="F1516" s="75">
        <f t="shared" si="250"/>
        <v>1</v>
      </c>
      <c r="G1516" s="75">
        <f t="shared" si="250"/>
        <v>2</v>
      </c>
      <c r="H1516" s="75">
        <f t="shared" si="250"/>
        <v>3</v>
      </c>
      <c r="I1516" s="75">
        <f t="shared" si="250"/>
        <v>4</v>
      </c>
      <c r="J1516" s="75">
        <f t="shared" si="250"/>
        <v>5</v>
      </c>
      <c r="K1516" s="75">
        <f t="shared" si="250"/>
        <v>6</v>
      </c>
      <c r="L1516" s="75">
        <f t="shared" si="250"/>
        <v>7</v>
      </c>
      <c r="M1516" s="75">
        <f t="shared" si="250"/>
        <v>8</v>
      </c>
      <c r="N1516" s="75">
        <f t="shared" si="250"/>
        <v>9</v>
      </c>
      <c r="O1516" s="75">
        <f t="shared" si="250"/>
        <v>10</v>
      </c>
      <c r="P1516">
        <f t="shared" si="243"/>
        <v>1</v>
      </c>
      <c r="Q1516" t="str">
        <f t="shared" si="244"/>
        <v>D20201231</v>
      </c>
      <c r="R1516">
        <f t="shared" si="245"/>
        <v>3058446</v>
      </c>
      <c r="S1516">
        <v>1</v>
      </c>
      <c r="T1516">
        <f t="shared" si="246"/>
        <v>0</v>
      </c>
      <c r="U1516">
        <f t="shared" si="246"/>
        <v>0</v>
      </c>
      <c r="V1516">
        <f t="shared" si="246"/>
        <v>1</v>
      </c>
      <c r="W1516">
        <f t="shared" si="246"/>
        <v>0</v>
      </c>
    </row>
    <row r="1517" spans="1:23" x14ac:dyDescent="0.25">
      <c r="A1517" t="s">
        <v>3297</v>
      </c>
      <c r="B1517">
        <v>1</v>
      </c>
      <c r="C1517">
        <v>76628</v>
      </c>
      <c r="E1517" s="74">
        <v>384353</v>
      </c>
      <c r="F1517" s="75">
        <f t="shared" si="250"/>
        <v>1</v>
      </c>
      <c r="G1517" s="75">
        <f t="shared" si="250"/>
        <v>2</v>
      </c>
      <c r="H1517" s="75">
        <f t="shared" si="250"/>
        <v>3</v>
      </c>
      <c r="I1517" s="75">
        <f t="shared" si="250"/>
        <v>4</v>
      </c>
      <c r="J1517" s="75">
        <f t="shared" si="250"/>
        <v>5</v>
      </c>
      <c r="K1517" s="75">
        <f t="shared" si="250"/>
        <v>6</v>
      </c>
      <c r="L1517" s="75">
        <f t="shared" si="250"/>
        <v>7</v>
      </c>
      <c r="M1517" s="75">
        <f t="shared" si="250"/>
        <v>8</v>
      </c>
      <c r="N1517" s="75">
        <f t="shared" si="250"/>
        <v>9</v>
      </c>
      <c r="O1517" s="75">
        <f t="shared" si="250"/>
        <v>10</v>
      </c>
      <c r="P1517">
        <f t="shared" si="243"/>
        <v>1</v>
      </c>
      <c r="Q1517" t="str">
        <f t="shared" si="244"/>
        <v>D20201231</v>
      </c>
      <c r="R1517">
        <f t="shared" si="245"/>
        <v>14335</v>
      </c>
      <c r="S1517">
        <v>1</v>
      </c>
      <c r="T1517">
        <f t="shared" si="246"/>
        <v>0</v>
      </c>
      <c r="U1517">
        <f t="shared" si="246"/>
        <v>0</v>
      </c>
      <c r="V1517">
        <f t="shared" si="246"/>
        <v>0</v>
      </c>
      <c r="W1517">
        <f t="shared" si="246"/>
        <v>1</v>
      </c>
    </row>
    <row r="1518" spans="1:23" x14ac:dyDescent="0.25">
      <c r="A1518" t="s">
        <v>3299</v>
      </c>
      <c r="B1518">
        <v>1</v>
      </c>
      <c r="C1518">
        <v>2251445</v>
      </c>
      <c r="E1518" s="74">
        <v>384652</v>
      </c>
      <c r="F1518" s="75">
        <f t="shared" si="250"/>
        <v>1</v>
      </c>
      <c r="G1518" s="75">
        <f t="shared" si="250"/>
        <v>2</v>
      </c>
      <c r="H1518" s="75">
        <f t="shared" si="250"/>
        <v>3</v>
      </c>
      <c r="I1518" s="75">
        <f t="shared" si="250"/>
        <v>4</v>
      </c>
      <c r="J1518" s="75">
        <f t="shared" si="250"/>
        <v>5</v>
      </c>
      <c r="K1518" s="75">
        <f t="shared" si="250"/>
        <v>6</v>
      </c>
      <c r="L1518" s="75">
        <f t="shared" si="250"/>
        <v>7</v>
      </c>
      <c r="M1518" s="75">
        <f t="shared" si="250"/>
        <v>8</v>
      </c>
      <c r="N1518" s="75">
        <f t="shared" si="250"/>
        <v>9</v>
      </c>
      <c r="O1518" s="75">
        <f t="shared" si="250"/>
        <v>10</v>
      </c>
      <c r="P1518">
        <f t="shared" si="243"/>
        <v>1</v>
      </c>
      <c r="Q1518" t="str">
        <f t="shared" si="244"/>
        <v>D20201231</v>
      </c>
      <c r="R1518">
        <f t="shared" si="245"/>
        <v>1052625</v>
      </c>
      <c r="S1518">
        <v>1</v>
      </c>
      <c r="T1518">
        <f t="shared" si="246"/>
        <v>0</v>
      </c>
      <c r="U1518">
        <f t="shared" si="246"/>
        <v>0</v>
      </c>
      <c r="V1518">
        <f t="shared" si="246"/>
        <v>1</v>
      </c>
      <c r="W1518">
        <f t="shared" si="246"/>
        <v>0</v>
      </c>
    </row>
    <row r="1519" spans="1:23" x14ac:dyDescent="0.25">
      <c r="A1519" t="s">
        <v>3301</v>
      </c>
      <c r="B1519">
        <v>1</v>
      </c>
      <c r="C1519">
        <v>2177734</v>
      </c>
      <c r="E1519" s="74">
        <v>384830</v>
      </c>
      <c r="F1519" s="75">
        <f t="shared" si="250"/>
        <v>1</v>
      </c>
      <c r="G1519" s="75">
        <f t="shared" si="250"/>
        <v>2</v>
      </c>
      <c r="H1519" s="75">
        <f t="shared" si="250"/>
        <v>3</v>
      </c>
      <c r="I1519" s="75">
        <f t="shared" si="250"/>
        <v>4</v>
      </c>
      <c r="J1519" s="75">
        <f t="shared" si="250"/>
        <v>5</v>
      </c>
      <c r="K1519" s="75">
        <f t="shared" si="250"/>
        <v>6</v>
      </c>
      <c r="L1519" s="75">
        <f t="shared" si="250"/>
        <v>7</v>
      </c>
      <c r="M1519" s="75">
        <f t="shared" si="250"/>
        <v>8</v>
      </c>
      <c r="N1519" s="75">
        <f t="shared" si="250"/>
        <v>9</v>
      </c>
      <c r="O1519" s="75">
        <f t="shared" si="250"/>
        <v>10</v>
      </c>
      <c r="P1519">
        <f t="shared" si="243"/>
        <v>1</v>
      </c>
      <c r="Q1519" t="str">
        <f t="shared" si="244"/>
        <v>D20201231</v>
      </c>
      <c r="R1519">
        <f t="shared" si="245"/>
        <v>148317</v>
      </c>
      <c r="S1519">
        <v>1</v>
      </c>
      <c r="T1519">
        <f t="shared" si="246"/>
        <v>0</v>
      </c>
      <c r="U1519">
        <f t="shared" si="246"/>
        <v>0</v>
      </c>
      <c r="V1519">
        <f t="shared" si="246"/>
        <v>0</v>
      </c>
      <c r="W1519">
        <f t="shared" si="246"/>
        <v>1</v>
      </c>
    </row>
    <row r="1520" spans="1:23" x14ac:dyDescent="0.25">
      <c r="A1520" t="s">
        <v>3303</v>
      </c>
      <c r="B1520">
        <v>1</v>
      </c>
      <c r="C1520">
        <v>79427</v>
      </c>
      <c r="E1520" s="74">
        <v>385350</v>
      </c>
      <c r="F1520" s="75">
        <f t="shared" si="250"/>
        <v>1</v>
      </c>
      <c r="G1520" s="75">
        <f t="shared" si="250"/>
        <v>2</v>
      </c>
      <c r="H1520" s="75">
        <f t="shared" si="250"/>
        <v>3</v>
      </c>
      <c r="I1520" s="75">
        <f t="shared" si="250"/>
        <v>4</v>
      </c>
      <c r="J1520" s="75">
        <f t="shared" si="250"/>
        <v>5</v>
      </c>
      <c r="K1520" s="75">
        <f t="shared" si="250"/>
        <v>6</v>
      </c>
      <c r="L1520" s="75">
        <f t="shared" si="250"/>
        <v>7</v>
      </c>
      <c r="M1520" s="75">
        <f t="shared" si="250"/>
        <v>8</v>
      </c>
      <c r="N1520" s="75">
        <f t="shared" si="250"/>
        <v>9</v>
      </c>
      <c r="O1520" s="75">
        <f t="shared" si="250"/>
        <v>10</v>
      </c>
      <c r="P1520">
        <f t="shared" si="243"/>
        <v>1</v>
      </c>
      <c r="Q1520" t="str">
        <f t="shared" si="244"/>
        <v>D20201231</v>
      </c>
      <c r="R1520">
        <f t="shared" si="245"/>
        <v>146327</v>
      </c>
      <c r="S1520">
        <v>1</v>
      </c>
      <c r="T1520">
        <f t="shared" si="246"/>
        <v>0</v>
      </c>
      <c r="U1520">
        <f t="shared" si="246"/>
        <v>0</v>
      </c>
      <c r="V1520">
        <f t="shared" si="246"/>
        <v>0</v>
      </c>
      <c r="W1520">
        <f t="shared" si="246"/>
        <v>1</v>
      </c>
    </row>
    <row r="1521" spans="1:23" x14ac:dyDescent="0.25">
      <c r="A1521" t="s">
        <v>3305</v>
      </c>
      <c r="B1521">
        <v>1</v>
      </c>
      <c r="C1521">
        <v>2181407</v>
      </c>
      <c r="E1521" s="74">
        <v>385471</v>
      </c>
      <c r="F1521" s="75">
        <f t="shared" si="250"/>
        <v>1</v>
      </c>
      <c r="G1521" s="75">
        <f t="shared" si="250"/>
        <v>2</v>
      </c>
      <c r="H1521" s="75">
        <f t="shared" si="250"/>
        <v>3</v>
      </c>
      <c r="I1521" s="75">
        <f t="shared" si="250"/>
        <v>4</v>
      </c>
      <c r="J1521" s="75">
        <f t="shared" si="250"/>
        <v>5</v>
      </c>
      <c r="K1521" s="75">
        <f t="shared" si="250"/>
        <v>6</v>
      </c>
      <c r="L1521" s="75">
        <f t="shared" si="250"/>
        <v>7</v>
      </c>
      <c r="M1521" s="75">
        <f t="shared" si="250"/>
        <v>8</v>
      </c>
      <c r="N1521" s="75">
        <f t="shared" si="250"/>
        <v>9</v>
      </c>
      <c r="O1521" s="75">
        <f t="shared" si="250"/>
        <v>10</v>
      </c>
      <c r="P1521">
        <f t="shared" si="243"/>
        <v>1</v>
      </c>
      <c r="Q1521" t="str">
        <f t="shared" si="244"/>
        <v>D20201231</v>
      </c>
      <c r="R1521">
        <f t="shared" si="245"/>
        <v>450293</v>
      </c>
      <c r="S1521">
        <v>1</v>
      </c>
      <c r="T1521">
        <f t="shared" si="246"/>
        <v>0</v>
      </c>
      <c r="U1521">
        <f t="shared" si="246"/>
        <v>0</v>
      </c>
      <c r="V1521">
        <f t="shared" si="246"/>
        <v>0</v>
      </c>
      <c r="W1521">
        <f t="shared" si="246"/>
        <v>1</v>
      </c>
    </row>
    <row r="1522" spans="1:23" x14ac:dyDescent="0.25">
      <c r="A1522" t="s">
        <v>3307</v>
      </c>
      <c r="B1522">
        <v>1</v>
      </c>
      <c r="C1522">
        <v>2094997</v>
      </c>
      <c r="E1522" s="74">
        <v>385547</v>
      </c>
      <c r="F1522" s="75">
        <f t="shared" si="250"/>
        <v>1</v>
      </c>
      <c r="G1522" s="75">
        <f t="shared" si="250"/>
        <v>2</v>
      </c>
      <c r="H1522" s="75">
        <f t="shared" si="250"/>
        <v>3</v>
      </c>
      <c r="I1522" s="75">
        <f t="shared" si="250"/>
        <v>4</v>
      </c>
      <c r="J1522" s="75">
        <f t="shared" si="250"/>
        <v>5</v>
      </c>
      <c r="K1522" s="75">
        <f t="shared" si="250"/>
        <v>6</v>
      </c>
      <c r="L1522" s="75">
        <f t="shared" si="250"/>
        <v>7</v>
      </c>
      <c r="M1522" s="75">
        <f t="shared" si="250"/>
        <v>8</v>
      </c>
      <c r="N1522" s="75">
        <f t="shared" si="250"/>
        <v>9</v>
      </c>
      <c r="O1522" s="75">
        <f t="shared" si="250"/>
        <v>10</v>
      </c>
      <c r="P1522">
        <f t="shared" si="243"/>
        <v>1</v>
      </c>
      <c r="Q1522" t="str">
        <f t="shared" si="244"/>
        <v>D20201231</v>
      </c>
      <c r="R1522">
        <f t="shared" si="245"/>
        <v>145360</v>
      </c>
      <c r="S1522">
        <v>1</v>
      </c>
      <c r="T1522">
        <f t="shared" si="246"/>
        <v>0</v>
      </c>
      <c r="U1522">
        <f t="shared" si="246"/>
        <v>0</v>
      </c>
      <c r="V1522">
        <f t="shared" si="246"/>
        <v>0</v>
      </c>
      <c r="W1522">
        <f t="shared" si="246"/>
        <v>1</v>
      </c>
    </row>
    <row r="1523" spans="1:23" x14ac:dyDescent="0.25">
      <c r="A1523" t="s">
        <v>3309</v>
      </c>
      <c r="B1523">
        <v>1</v>
      </c>
      <c r="C1523">
        <v>1469216</v>
      </c>
      <c r="E1523" s="74">
        <v>385686</v>
      </c>
      <c r="F1523" s="75">
        <f t="shared" si="250"/>
        <v>1</v>
      </c>
      <c r="G1523" s="75">
        <f t="shared" si="250"/>
        <v>2</v>
      </c>
      <c r="H1523" s="75">
        <f t="shared" si="250"/>
        <v>3</v>
      </c>
      <c r="I1523" s="75">
        <f t="shared" si="250"/>
        <v>4</v>
      </c>
      <c r="J1523" s="75">
        <f t="shared" si="250"/>
        <v>5</v>
      </c>
      <c r="K1523" s="75">
        <f t="shared" si="250"/>
        <v>6</v>
      </c>
      <c r="L1523" s="75">
        <f t="shared" si="250"/>
        <v>7</v>
      </c>
      <c r="M1523" s="75">
        <f t="shared" si="250"/>
        <v>8</v>
      </c>
      <c r="N1523" s="75">
        <f t="shared" si="250"/>
        <v>9</v>
      </c>
      <c r="O1523" s="75">
        <f t="shared" si="250"/>
        <v>10</v>
      </c>
      <c r="P1523">
        <f t="shared" si="243"/>
        <v>1</v>
      </c>
      <c r="Q1523" t="str">
        <f t="shared" si="244"/>
        <v>D20201231</v>
      </c>
      <c r="R1523">
        <f t="shared" si="245"/>
        <v>365552</v>
      </c>
      <c r="S1523">
        <v>1</v>
      </c>
      <c r="T1523">
        <f t="shared" si="246"/>
        <v>0</v>
      </c>
      <c r="U1523">
        <f t="shared" si="246"/>
        <v>0</v>
      </c>
      <c r="V1523">
        <f t="shared" si="246"/>
        <v>0</v>
      </c>
      <c r="W1523">
        <f t="shared" si="246"/>
        <v>1</v>
      </c>
    </row>
    <row r="1524" spans="1:23" x14ac:dyDescent="0.25">
      <c r="A1524" t="s">
        <v>3310</v>
      </c>
      <c r="B1524">
        <v>1</v>
      </c>
      <c r="C1524">
        <v>79446</v>
      </c>
      <c r="E1524" s="74">
        <v>386432</v>
      </c>
      <c r="F1524" s="75">
        <f t="shared" si="250"/>
        <v>1</v>
      </c>
      <c r="G1524" s="75">
        <f t="shared" si="250"/>
        <v>2</v>
      </c>
      <c r="H1524" s="75">
        <f t="shared" si="250"/>
        <v>3</v>
      </c>
      <c r="I1524" s="75">
        <f t="shared" si="250"/>
        <v>4</v>
      </c>
      <c r="J1524" s="75">
        <f t="shared" si="250"/>
        <v>5</v>
      </c>
      <c r="K1524" s="75">
        <f t="shared" si="250"/>
        <v>6</v>
      </c>
      <c r="L1524" s="75">
        <f t="shared" si="250"/>
        <v>7</v>
      </c>
      <c r="M1524" s="75">
        <f t="shared" si="250"/>
        <v>8</v>
      </c>
      <c r="N1524" s="75">
        <f t="shared" si="250"/>
        <v>9</v>
      </c>
      <c r="O1524" s="75">
        <f t="shared" si="250"/>
        <v>10</v>
      </c>
      <c r="P1524">
        <f t="shared" si="243"/>
        <v>1</v>
      </c>
      <c r="Q1524" t="str">
        <f t="shared" si="244"/>
        <v>D20201231</v>
      </c>
      <c r="R1524">
        <f t="shared" si="245"/>
        <v>164410</v>
      </c>
      <c r="S1524">
        <v>1</v>
      </c>
      <c r="T1524">
        <f t="shared" si="246"/>
        <v>0</v>
      </c>
      <c r="U1524">
        <f t="shared" si="246"/>
        <v>0</v>
      </c>
      <c r="V1524">
        <f t="shared" si="246"/>
        <v>0</v>
      </c>
      <c r="W1524">
        <f t="shared" si="246"/>
        <v>1</v>
      </c>
    </row>
    <row r="1525" spans="1:23" x14ac:dyDescent="0.25">
      <c r="A1525" t="s">
        <v>3312</v>
      </c>
      <c r="B1525">
        <v>1</v>
      </c>
      <c r="C1525">
        <v>147458</v>
      </c>
      <c r="E1525" s="74">
        <v>386450</v>
      </c>
      <c r="F1525" s="75">
        <f t="shared" ref="F1525:O1534" si="251">IFERROR(VLOOKUP(CONCATENATE(F$4,".",$E1525),$A$4:$C$488690,2,FALSE)*F$3,100)</f>
        <v>1</v>
      </c>
      <c r="G1525" s="75">
        <f t="shared" si="251"/>
        <v>2</v>
      </c>
      <c r="H1525" s="75">
        <f t="shared" si="251"/>
        <v>3</v>
      </c>
      <c r="I1525" s="75">
        <f t="shared" si="251"/>
        <v>4</v>
      </c>
      <c r="J1525" s="75">
        <f t="shared" si="251"/>
        <v>5</v>
      </c>
      <c r="K1525" s="75">
        <f t="shared" si="251"/>
        <v>6</v>
      </c>
      <c r="L1525" s="75">
        <f t="shared" si="251"/>
        <v>7</v>
      </c>
      <c r="M1525" s="75">
        <f t="shared" si="251"/>
        <v>8</v>
      </c>
      <c r="N1525" s="75">
        <f t="shared" si="251"/>
        <v>9</v>
      </c>
      <c r="O1525" s="75">
        <f t="shared" si="251"/>
        <v>10</v>
      </c>
      <c r="P1525">
        <f t="shared" si="243"/>
        <v>1</v>
      </c>
      <c r="Q1525" t="str">
        <f t="shared" si="244"/>
        <v>D20201231</v>
      </c>
      <c r="R1525">
        <f t="shared" si="245"/>
        <v>410893</v>
      </c>
      <c r="S1525">
        <v>1</v>
      </c>
      <c r="T1525">
        <f t="shared" si="246"/>
        <v>0</v>
      </c>
      <c r="U1525">
        <f t="shared" si="246"/>
        <v>0</v>
      </c>
      <c r="V1525">
        <f t="shared" si="246"/>
        <v>0</v>
      </c>
      <c r="W1525">
        <f t="shared" si="246"/>
        <v>1</v>
      </c>
    </row>
    <row r="1526" spans="1:23" x14ac:dyDescent="0.25">
      <c r="A1526" t="s">
        <v>3314</v>
      </c>
      <c r="B1526">
        <v>1</v>
      </c>
      <c r="C1526">
        <v>219603</v>
      </c>
      <c r="E1526" s="74">
        <v>386731</v>
      </c>
      <c r="F1526" s="75">
        <f t="shared" si="251"/>
        <v>1</v>
      </c>
      <c r="G1526" s="75">
        <f t="shared" si="251"/>
        <v>2</v>
      </c>
      <c r="H1526" s="75">
        <f t="shared" si="251"/>
        <v>3</v>
      </c>
      <c r="I1526" s="75">
        <f t="shared" si="251"/>
        <v>4</v>
      </c>
      <c r="J1526" s="75">
        <f t="shared" si="251"/>
        <v>5</v>
      </c>
      <c r="K1526" s="75">
        <f t="shared" si="251"/>
        <v>6</v>
      </c>
      <c r="L1526" s="75">
        <f t="shared" si="251"/>
        <v>7</v>
      </c>
      <c r="M1526" s="75">
        <f t="shared" si="251"/>
        <v>8</v>
      </c>
      <c r="N1526" s="75">
        <f t="shared" si="251"/>
        <v>9</v>
      </c>
      <c r="O1526" s="75">
        <f t="shared" si="251"/>
        <v>10</v>
      </c>
      <c r="P1526">
        <f t="shared" si="243"/>
        <v>1</v>
      </c>
      <c r="Q1526" t="str">
        <f t="shared" si="244"/>
        <v>D20201231</v>
      </c>
      <c r="R1526">
        <f t="shared" si="245"/>
        <v>294685</v>
      </c>
      <c r="S1526">
        <v>1</v>
      </c>
      <c r="T1526">
        <f t="shared" si="246"/>
        <v>0</v>
      </c>
      <c r="U1526">
        <f t="shared" si="246"/>
        <v>0</v>
      </c>
      <c r="V1526">
        <f t="shared" si="246"/>
        <v>0</v>
      </c>
      <c r="W1526">
        <f t="shared" si="246"/>
        <v>1</v>
      </c>
    </row>
    <row r="1527" spans="1:23" x14ac:dyDescent="0.25">
      <c r="A1527" t="s">
        <v>3316</v>
      </c>
      <c r="B1527">
        <v>1</v>
      </c>
      <c r="C1527">
        <v>182003</v>
      </c>
      <c r="E1527" s="74">
        <v>386825</v>
      </c>
      <c r="F1527" s="75">
        <f t="shared" si="251"/>
        <v>1</v>
      </c>
      <c r="G1527" s="75">
        <f t="shared" si="251"/>
        <v>2</v>
      </c>
      <c r="H1527" s="75">
        <f t="shared" si="251"/>
        <v>3</v>
      </c>
      <c r="I1527" s="75">
        <f t="shared" si="251"/>
        <v>4</v>
      </c>
      <c r="J1527" s="75">
        <f t="shared" si="251"/>
        <v>5</v>
      </c>
      <c r="K1527" s="75">
        <f t="shared" si="251"/>
        <v>6</v>
      </c>
      <c r="L1527" s="75">
        <f t="shared" si="251"/>
        <v>7</v>
      </c>
      <c r="M1527" s="75">
        <f t="shared" si="251"/>
        <v>8</v>
      </c>
      <c r="N1527" s="75">
        <f t="shared" si="251"/>
        <v>9</v>
      </c>
      <c r="O1527" s="75">
        <f t="shared" si="251"/>
        <v>10</v>
      </c>
      <c r="P1527">
        <f t="shared" si="243"/>
        <v>1</v>
      </c>
      <c r="Q1527" t="str">
        <f t="shared" si="244"/>
        <v>D20201231</v>
      </c>
      <c r="R1527">
        <f t="shared" si="245"/>
        <v>145102</v>
      </c>
      <c r="S1527">
        <v>1</v>
      </c>
      <c r="T1527">
        <f t="shared" si="246"/>
        <v>0</v>
      </c>
      <c r="U1527">
        <f t="shared" si="246"/>
        <v>0</v>
      </c>
      <c r="V1527">
        <f t="shared" si="246"/>
        <v>0</v>
      </c>
      <c r="W1527">
        <f t="shared" si="246"/>
        <v>1</v>
      </c>
    </row>
    <row r="1528" spans="1:23" x14ac:dyDescent="0.25">
      <c r="A1528" t="s">
        <v>3318</v>
      </c>
      <c r="B1528">
        <v>1</v>
      </c>
      <c r="C1528">
        <v>988299</v>
      </c>
      <c r="E1528" s="74">
        <v>386852</v>
      </c>
      <c r="F1528" s="75">
        <f t="shared" si="251"/>
        <v>1</v>
      </c>
      <c r="G1528" s="75">
        <f t="shared" si="251"/>
        <v>2</v>
      </c>
      <c r="H1528" s="75">
        <f t="shared" si="251"/>
        <v>3</v>
      </c>
      <c r="I1528" s="75">
        <f t="shared" si="251"/>
        <v>4</v>
      </c>
      <c r="J1528" s="75">
        <f t="shared" si="251"/>
        <v>100</v>
      </c>
      <c r="K1528" s="75">
        <f t="shared" si="251"/>
        <v>100</v>
      </c>
      <c r="L1528" s="75">
        <f t="shared" si="251"/>
        <v>100</v>
      </c>
      <c r="M1528" s="75">
        <f t="shared" si="251"/>
        <v>100</v>
      </c>
      <c r="N1528" s="75">
        <f t="shared" si="251"/>
        <v>100</v>
      </c>
      <c r="O1528" s="75">
        <f t="shared" si="251"/>
        <v>100</v>
      </c>
      <c r="P1528">
        <f t="shared" si="243"/>
        <v>1</v>
      </c>
      <c r="Q1528" t="str">
        <f t="shared" si="244"/>
        <v>D20201231</v>
      </c>
      <c r="R1528">
        <f t="shared" si="245"/>
        <v>297578</v>
      </c>
      <c r="S1528">
        <v>1</v>
      </c>
      <c r="T1528">
        <f t="shared" si="246"/>
        <v>0</v>
      </c>
      <c r="U1528">
        <f t="shared" si="246"/>
        <v>0</v>
      </c>
      <c r="V1528">
        <f t="shared" si="246"/>
        <v>0</v>
      </c>
      <c r="W1528">
        <f t="shared" si="246"/>
        <v>1</v>
      </c>
    </row>
    <row r="1529" spans="1:23" x14ac:dyDescent="0.25">
      <c r="A1529" t="s">
        <v>3320</v>
      </c>
      <c r="B1529">
        <v>1</v>
      </c>
      <c r="C1529">
        <v>339895</v>
      </c>
      <c r="E1529" s="74">
        <v>387055</v>
      </c>
      <c r="F1529" s="75">
        <f t="shared" si="251"/>
        <v>1</v>
      </c>
      <c r="G1529" s="75">
        <f t="shared" si="251"/>
        <v>2</v>
      </c>
      <c r="H1529" s="75">
        <f t="shared" si="251"/>
        <v>3</v>
      </c>
      <c r="I1529" s="75">
        <f t="shared" si="251"/>
        <v>4</v>
      </c>
      <c r="J1529" s="75">
        <f t="shared" si="251"/>
        <v>5</v>
      </c>
      <c r="K1529" s="75">
        <f t="shared" si="251"/>
        <v>6</v>
      </c>
      <c r="L1529" s="75">
        <f t="shared" si="251"/>
        <v>7</v>
      </c>
      <c r="M1529" s="75">
        <f t="shared" si="251"/>
        <v>8</v>
      </c>
      <c r="N1529" s="75">
        <f t="shared" si="251"/>
        <v>9</v>
      </c>
      <c r="O1529" s="75">
        <f t="shared" si="251"/>
        <v>10</v>
      </c>
      <c r="P1529">
        <f t="shared" si="243"/>
        <v>1</v>
      </c>
      <c r="Q1529" t="str">
        <f t="shared" si="244"/>
        <v>D20201231</v>
      </c>
      <c r="R1529">
        <f t="shared" si="245"/>
        <v>123315</v>
      </c>
      <c r="S1529">
        <v>1</v>
      </c>
      <c r="T1529">
        <f t="shared" si="246"/>
        <v>0</v>
      </c>
      <c r="U1529">
        <f t="shared" si="246"/>
        <v>0</v>
      </c>
      <c r="V1529">
        <f t="shared" si="246"/>
        <v>0</v>
      </c>
      <c r="W1529">
        <f t="shared" si="246"/>
        <v>1</v>
      </c>
    </row>
    <row r="1530" spans="1:23" x14ac:dyDescent="0.25">
      <c r="A1530" t="s">
        <v>3322</v>
      </c>
      <c r="B1530">
        <v>1</v>
      </c>
      <c r="C1530">
        <v>100460</v>
      </c>
      <c r="E1530" s="74">
        <v>387671</v>
      </c>
      <c r="F1530" s="75">
        <f t="shared" si="251"/>
        <v>1</v>
      </c>
      <c r="G1530" s="75">
        <f t="shared" si="251"/>
        <v>2</v>
      </c>
      <c r="H1530" s="75">
        <f t="shared" si="251"/>
        <v>3</v>
      </c>
      <c r="I1530" s="75">
        <f t="shared" si="251"/>
        <v>4</v>
      </c>
      <c r="J1530" s="75">
        <f t="shared" si="251"/>
        <v>5</v>
      </c>
      <c r="K1530" s="75">
        <f t="shared" si="251"/>
        <v>6</v>
      </c>
      <c r="L1530" s="75">
        <f t="shared" si="251"/>
        <v>7</v>
      </c>
      <c r="M1530" s="75">
        <f t="shared" si="251"/>
        <v>8</v>
      </c>
      <c r="N1530" s="75">
        <f t="shared" si="251"/>
        <v>9</v>
      </c>
      <c r="O1530" s="75">
        <f t="shared" si="251"/>
        <v>10</v>
      </c>
      <c r="P1530">
        <f t="shared" si="243"/>
        <v>1</v>
      </c>
      <c r="Q1530" t="str">
        <f t="shared" si="244"/>
        <v>D20201231</v>
      </c>
      <c r="R1530">
        <f t="shared" si="245"/>
        <v>385054</v>
      </c>
      <c r="S1530">
        <v>1</v>
      </c>
      <c r="T1530">
        <f t="shared" si="246"/>
        <v>0</v>
      </c>
      <c r="U1530">
        <f t="shared" si="246"/>
        <v>0</v>
      </c>
      <c r="V1530">
        <f t="shared" si="246"/>
        <v>0</v>
      </c>
      <c r="W1530">
        <f t="shared" si="246"/>
        <v>1</v>
      </c>
    </row>
    <row r="1531" spans="1:23" x14ac:dyDescent="0.25">
      <c r="A1531" t="s">
        <v>3324</v>
      </c>
      <c r="B1531">
        <v>1</v>
      </c>
      <c r="C1531">
        <v>24369609</v>
      </c>
      <c r="E1531" s="74">
        <v>388155</v>
      </c>
      <c r="F1531" s="75">
        <f t="shared" si="251"/>
        <v>1</v>
      </c>
      <c r="G1531" s="75">
        <f t="shared" si="251"/>
        <v>2</v>
      </c>
      <c r="H1531" s="75">
        <f t="shared" si="251"/>
        <v>3</v>
      </c>
      <c r="I1531" s="75">
        <f t="shared" si="251"/>
        <v>4</v>
      </c>
      <c r="J1531" s="75">
        <f t="shared" si="251"/>
        <v>5</v>
      </c>
      <c r="K1531" s="75">
        <f t="shared" si="251"/>
        <v>6</v>
      </c>
      <c r="L1531" s="75">
        <f t="shared" si="251"/>
        <v>7</v>
      </c>
      <c r="M1531" s="75">
        <f t="shared" si="251"/>
        <v>8</v>
      </c>
      <c r="N1531" s="75">
        <f t="shared" si="251"/>
        <v>9</v>
      </c>
      <c r="O1531" s="75">
        <f t="shared" si="251"/>
        <v>10</v>
      </c>
      <c r="P1531">
        <f t="shared" si="243"/>
        <v>1</v>
      </c>
      <c r="Q1531" t="str">
        <f t="shared" si="244"/>
        <v>D20201231</v>
      </c>
      <c r="R1531">
        <f t="shared" si="245"/>
        <v>209585</v>
      </c>
      <c r="S1531">
        <v>1</v>
      </c>
      <c r="T1531">
        <f t="shared" si="246"/>
        <v>0</v>
      </c>
      <c r="U1531">
        <f t="shared" si="246"/>
        <v>0</v>
      </c>
      <c r="V1531">
        <f t="shared" si="246"/>
        <v>0</v>
      </c>
      <c r="W1531">
        <f t="shared" si="246"/>
        <v>1</v>
      </c>
    </row>
    <row r="1532" spans="1:23" x14ac:dyDescent="0.25">
      <c r="A1532" t="s">
        <v>3326</v>
      </c>
      <c r="B1532">
        <v>1</v>
      </c>
      <c r="C1532">
        <v>249032</v>
      </c>
      <c r="E1532" s="74">
        <v>388258</v>
      </c>
      <c r="F1532" s="75">
        <f t="shared" si="251"/>
        <v>1</v>
      </c>
      <c r="G1532" s="75">
        <f t="shared" si="251"/>
        <v>2</v>
      </c>
      <c r="H1532" s="75">
        <f t="shared" si="251"/>
        <v>3</v>
      </c>
      <c r="I1532" s="75">
        <f t="shared" si="251"/>
        <v>4</v>
      </c>
      <c r="J1532" s="75">
        <f t="shared" si="251"/>
        <v>5</v>
      </c>
      <c r="K1532" s="75">
        <f t="shared" si="251"/>
        <v>6</v>
      </c>
      <c r="L1532" s="75">
        <f t="shared" si="251"/>
        <v>7</v>
      </c>
      <c r="M1532" s="75">
        <f t="shared" si="251"/>
        <v>8</v>
      </c>
      <c r="N1532" s="75">
        <f t="shared" si="251"/>
        <v>9</v>
      </c>
      <c r="O1532" s="75">
        <f t="shared" si="251"/>
        <v>10</v>
      </c>
      <c r="P1532">
        <f t="shared" si="243"/>
        <v>1</v>
      </c>
      <c r="Q1532" t="str">
        <f t="shared" si="244"/>
        <v>D20201231</v>
      </c>
      <c r="R1532">
        <f t="shared" si="245"/>
        <v>29853</v>
      </c>
      <c r="S1532">
        <v>1</v>
      </c>
      <c r="T1532">
        <f t="shared" si="246"/>
        <v>0</v>
      </c>
      <c r="U1532">
        <f t="shared" si="246"/>
        <v>0</v>
      </c>
      <c r="V1532">
        <f t="shared" si="246"/>
        <v>0</v>
      </c>
      <c r="W1532">
        <f t="shared" si="246"/>
        <v>1</v>
      </c>
    </row>
    <row r="1533" spans="1:23" x14ac:dyDescent="0.25">
      <c r="A1533" t="s">
        <v>3328</v>
      </c>
      <c r="B1533">
        <v>1</v>
      </c>
      <c r="C1533">
        <v>450766</v>
      </c>
      <c r="E1533" s="74">
        <v>388557</v>
      </c>
      <c r="F1533" s="75">
        <f t="shared" si="251"/>
        <v>1</v>
      </c>
      <c r="G1533" s="75">
        <f t="shared" si="251"/>
        <v>2</v>
      </c>
      <c r="H1533" s="75">
        <f t="shared" si="251"/>
        <v>3</v>
      </c>
      <c r="I1533" s="75">
        <f t="shared" si="251"/>
        <v>4</v>
      </c>
      <c r="J1533" s="75">
        <f t="shared" si="251"/>
        <v>5</v>
      </c>
      <c r="K1533" s="75">
        <f t="shared" si="251"/>
        <v>6</v>
      </c>
      <c r="L1533" s="75">
        <f t="shared" si="251"/>
        <v>7</v>
      </c>
      <c r="M1533" s="75">
        <f t="shared" si="251"/>
        <v>8</v>
      </c>
      <c r="N1533" s="75">
        <f t="shared" si="251"/>
        <v>9</v>
      </c>
      <c r="O1533" s="75">
        <f t="shared" si="251"/>
        <v>10</v>
      </c>
      <c r="P1533">
        <f t="shared" si="243"/>
        <v>1</v>
      </c>
      <c r="Q1533" t="str">
        <f t="shared" si="244"/>
        <v>D20201231</v>
      </c>
      <c r="R1533">
        <f t="shared" si="245"/>
        <v>118620</v>
      </c>
      <c r="S1533">
        <v>1</v>
      </c>
      <c r="T1533">
        <f t="shared" si="246"/>
        <v>0</v>
      </c>
      <c r="U1533">
        <f t="shared" si="246"/>
        <v>0</v>
      </c>
      <c r="V1533">
        <f t="shared" si="246"/>
        <v>0</v>
      </c>
      <c r="W1533">
        <f t="shared" si="246"/>
        <v>1</v>
      </c>
    </row>
    <row r="1534" spans="1:23" x14ac:dyDescent="0.25">
      <c r="A1534" t="s">
        <v>3330</v>
      </c>
      <c r="B1534">
        <v>1</v>
      </c>
      <c r="C1534">
        <v>75118</v>
      </c>
      <c r="E1534" s="74">
        <v>388744</v>
      </c>
      <c r="F1534" s="75">
        <f t="shared" si="251"/>
        <v>1</v>
      </c>
      <c r="G1534" s="75">
        <f t="shared" si="251"/>
        <v>2</v>
      </c>
      <c r="H1534" s="75">
        <f t="shared" si="251"/>
        <v>3</v>
      </c>
      <c r="I1534" s="75">
        <f t="shared" si="251"/>
        <v>4</v>
      </c>
      <c r="J1534" s="75">
        <f t="shared" si="251"/>
        <v>5</v>
      </c>
      <c r="K1534" s="75">
        <f t="shared" si="251"/>
        <v>6</v>
      </c>
      <c r="L1534" s="75">
        <f t="shared" si="251"/>
        <v>7</v>
      </c>
      <c r="M1534" s="75">
        <f t="shared" si="251"/>
        <v>8</v>
      </c>
      <c r="N1534" s="75">
        <f t="shared" si="251"/>
        <v>9</v>
      </c>
      <c r="O1534" s="75">
        <f t="shared" si="251"/>
        <v>10</v>
      </c>
      <c r="P1534">
        <f t="shared" si="243"/>
        <v>1</v>
      </c>
      <c r="Q1534" t="str">
        <f t="shared" si="244"/>
        <v>D20201231</v>
      </c>
      <c r="R1534">
        <f t="shared" si="245"/>
        <v>251030</v>
      </c>
      <c r="S1534">
        <v>1</v>
      </c>
      <c r="T1534">
        <f t="shared" si="246"/>
        <v>0</v>
      </c>
      <c r="U1534">
        <f t="shared" si="246"/>
        <v>0</v>
      </c>
      <c r="V1534">
        <f t="shared" si="246"/>
        <v>0</v>
      </c>
      <c r="W1534">
        <f t="shared" si="246"/>
        <v>1</v>
      </c>
    </row>
    <row r="1535" spans="1:23" x14ac:dyDescent="0.25">
      <c r="A1535" t="s">
        <v>3331</v>
      </c>
      <c r="B1535">
        <v>1</v>
      </c>
      <c r="C1535">
        <v>3143139</v>
      </c>
      <c r="E1535" s="74">
        <v>388753</v>
      </c>
      <c r="F1535" s="75">
        <f t="shared" ref="F1535:O1544" si="252">IFERROR(VLOOKUP(CONCATENATE(F$4,".",$E1535),$A$4:$C$488690,2,FALSE)*F$3,100)</f>
        <v>1</v>
      </c>
      <c r="G1535" s="75">
        <f t="shared" si="252"/>
        <v>2</v>
      </c>
      <c r="H1535" s="75">
        <f t="shared" si="252"/>
        <v>3</v>
      </c>
      <c r="I1535" s="75">
        <f t="shared" si="252"/>
        <v>4</v>
      </c>
      <c r="J1535" s="75">
        <f t="shared" si="252"/>
        <v>5</v>
      </c>
      <c r="K1535" s="75">
        <f t="shared" si="252"/>
        <v>6</v>
      </c>
      <c r="L1535" s="75">
        <f t="shared" si="252"/>
        <v>7</v>
      </c>
      <c r="M1535" s="75">
        <f t="shared" si="252"/>
        <v>8</v>
      </c>
      <c r="N1535" s="75">
        <f t="shared" si="252"/>
        <v>9</v>
      </c>
      <c r="O1535" s="75">
        <f t="shared" si="252"/>
        <v>10</v>
      </c>
      <c r="P1535">
        <f t="shared" si="243"/>
        <v>1</v>
      </c>
      <c r="Q1535" t="str">
        <f t="shared" si="244"/>
        <v>D20201231</v>
      </c>
      <c r="R1535">
        <f t="shared" si="245"/>
        <v>48582</v>
      </c>
      <c r="S1535">
        <v>1</v>
      </c>
      <c r="T1535">
        <f t="shared" si="246"/>
        <v>0</v>
      </c>
      <c r="U1535">
        <f t="shared" si="246"/>
        <v>0</v>
      </c>
      <c r="V1535">
        <f t="shared" si="246"/>
        <v>0</v>
      </c>
      <c r="W1535">
        <f t="shared" si="246"/>
        <v>1</v>
      </c>
    </row>
    <row r="1536" spans="1:23" x14ac:dyDescent="0.25">
      <c r="A1536" t="s">
        <v>3333</v>
      </c>
      <c r="B1536">
        <v>1</v>
      </c>
      <c r="C1536">
        <v>905570</v>
      </c>
      <c r="E1536" s="74">
        <v>388874</v>
      </c>
      <c r="F1536" s="75">
        <f t="shared" si="252"/>
        <v>1</v>
      </c>
      <c r="G1536" s="75">
        <f t="shared" si="252"/>
        <v>2</v>
      </c>
      <c r="H1536" s="75">
        <f t="shared" si="252"/>
        <v>3</v>
      </c>
      <c r="I1536" s="75">
        <f t="shared" si="252"/>
        <v>4</v>
      </c>
      <c r="J1536" s="75">
        <f t="shared" si="252"/>
        <v>5</v>
      </c>
      <c r="K1536" s="75">
        <f t="shared" si="252"/>
        <v>6</v>
      </c>
      <c r="L1536" s="75">
        <f t="shared" si="252"/>
        <v>7</v>
      </c>
      <c r="M1536" s="75">
        <f t="shared" si="252"/>
        <v>8</v>
      </c>
      <c r="N1536" s="75">
        <f t="shared" si="252"/>
        <v>9</v>
      </c>
      <c r="O1536" s="75">
        <f t="shared" si="252"/>
        <v>10</v>
      </c>
      <c r="P1536">
        <f t="shared" si="243"/>
        <v>1</v>
      </c>
      <c r="Q1536" t="str">
        <f t="shared" si="244"/>
        <v>D20201231</v>
      </c>
      <c r="R1536">
        <f t="shared" si="245"/>
        <v>105287</v>
      </c>
      <c r="S1536">
        <v>1</v>
      </c>
      <c r="T1536">
        <f t="shared" si="246"/>
        <v>0</v>
      </c>
      <c r="U1536">
        <f t="shared" si="246"/>
        <v>0</v>
      </c>
      <c r="V1536">
        <f t="shared" si="246"/>
        <v>0</v>
      </c>
      <c r="W1536">
        <f t="shared" si="246"/>
        <v>1</v>
      </c>
    </row>
    <row r="1537" spans="1:23" x14ac:dyDescent="0.25">
      <c r="A1537" t="s">
        <v>3335</v>
      </c>
      <c r="B1537">
        <v>1</v>
      </c>
      <c r="C1537">
        <v>612059</v>
      </c>
      <c r="E1537" s="74">
        <v>388940</v>
      </c>
      <c r="F1537" s="75">
        <f t="shared" si="252"/>
        <v>1</v>
      </c>
      <c r="G1537" s="75">
        <f t="shared" si="252"/>
        <v>2</v>
      </c>
      <c r="H1537" s="75">
        <f t="shared" si="252"/>
        <v>3</v>
      </c>
      <c r="I1537" s="75">
        <f t="shared" si="252"/>
        <v>100</v>
      </c>
      <c r="J1537" s="75">
        <f t="shared" si="252"/>
        <v>100</v>
      </c>
      <c r="K1537" s="75">
        <f t="shared" si="252"/>
        <v>100</v>
      </c>
      <c r="L1537" s="75">
        <f t="shared" si="252"/>
        <v>100</v>
      </c>
      <c r="M1537" s="75">
        <f t="shared" si="252"/>
        <v>100</v>
      </c>
      <c r="N1537" s="75">
        <f t="shared" si="252"/>
        <v>100</v>
      </c>
      <c r="O1537" s="75">
        <f t="shared" si="252"/>
        <v>100</v>
      </c>
      <c r="P1537">
        <f t="shared" si="243"/>
        <v>1</v>
      </c>
      <c r="Q1537" t="str">
        <f t="shared" si="244"/>
        <v>D20201231</v>
      </c>
      <c r="R1537">
        <f t="shared" si="245"/>
        <v>105162</v>
      </c>
      <c r="S1537">
        <v>1</v>
      </c>
      <c r="T1537">
        <f t="shared" si="246"/>
        <v>0</v>
      </c>
      <c r="U1537">
        <f t="shared" si="246"/>
        <v>0</v>
      </c>
      <c r="V1537">
        <f t="shared" si="246"/>
        <v>0</v>
      </c>
      <c r="W1537">
        <f t="shared" si="246"/>
        <v>1</v>
      </c>
    </row>
    <row r="1538" spans="1:23" x14ac:dyDescent="0.25">
      <c r="A1538" t="s">
        <v>3337</v>
      </c>
      <c r="B1538">
        <v>1</v>
      </c>
      <c r="C1538">
        <v>162067</v>
      </c>
      <c r="E1538" s="74">
        <v>389059</v>
      </c>
      <c r="F1538" s="75">
        <f t="shared" si="252"/>
        <v>1</v>
      </c>
      <c r="G1538" s="75">
        <f t="shared" si="252"/>
        <v>100</v>
      </c>
      <c r="H1538" s="75">
        <f t="shared" si="252"/>
        <v>100</v>
      </c>
      <c r="I1538" s="75">
        <f t="shared" si="252"/>
        <v>100</v>
      </c>
      <c r="J1538" s="75">
        <f t="shared" si="252"/>
        <v>100</v>
      </c>
      <c r="K1538" s="75">
        <f t="shared" si="252"/>
        <v>100</v>
      </c>
      <c r="L1538" s="75">
        <f t="shared" si="252"/>
        <v>100</v>
      </c>
      <c r="M1538" s="75">
        <f t="shared" si="252"/>
        <v>100</v>
      </c>
      <c r="N1538" s="75">
        <f t="shared" si="252"/>
        <v>100</v>
      </c>
      <c r="O1538" s="75">
        <f t="shared" si="252"/>
        <v>100</v>
      </c>
      <c r="P1538">
        <f t="shared" si="243"/>
        <v>1</v>
      </c>
      <c r="Q1538" t="str">
        <f t="shared" si="244"/>
        <v>D20201231</v>
      </c>
      <c r="R1538">
        <f t="shared" si="245"/>
        <v>91956</v>
      </c>
      <c r="S1538">
        <v>1</v>
      </c>
      <c r="T1538">
        <f t="shared" si="246"/>
        <v>0</v>
      </c>
      <c r="U1538">
        <f t="shared" si="246"/>
        <v>0</v>
      </c>
      <c r="V1538">
        <f t="shared" si="246"/>
        <v>0</v>
      </c>
      <c r="W1538">
        <f t="shared" si="246"/>
        <v>1</v>
      </c>
    </row>
    <row r="1539" spans="1:23" x14ac:dyDescent="0.25">
      <c r="A1539" t="s">
        <v>3339</v>
      </c>
      <c r="B1539">
        <v>1</v>
      </c>
      <c r="C1539">
        <v>171501</v>
      </c>
      <c r="E1539" s="74">
        <v>389358</v>
      </c>
      <c r="F1539" s="75">
        <f t="shared" si="252"/>
        <v>1</v>
      </c>
      <c r="G1539" s="75">
        <f t="shared" si="252"/>
        <v>2</v>
      </c>
      <c r="H1539" s="75">
        <f t="shared" si="252"/>
        <v>3</v>
      </c>
      <c r="I1539" s="75">
        <f t="shared" si="252"/>
        <v>4</v>
      </c>
      <c r="J1539" s="75">
        <f t="shared" si="252"/>
        <v>5</v>
      </c>
      <c r="K1539" s="75">
        <f t="shared" si="252"/>
        <v>6</v>
      </c>
      <c r="L1539" s="75">
        <f t="shared" si="252"/>
        <v>7</v>
      </c>
      <c r="M1539" s="75">
        <f t="shared" si="252"/>
        <v>8</v>
      </c>
      <c r="N1539" s="75">
        <f t="shared" si="252"/>
        <v>9</v>
      </c>
      <c r="O1539" s="75">
        <f t="shared" si="252"/>
        <v>10</v>
      </c>
      <c r="P1539">
        <f t="shared" si="243"/>
        <v>1</v>
      </c>
      <c r="Q1539" t="str">
        <f t="shared" si="244"/>
        <v>D20201231</v>
      </c>
      <c r="R1539">
        <f t="shared" si="245"/>
        <v>191339</v>
      </c>
      <c r="S1539">
        <v>1</v>
      </c>
      <c r="T1539">
        <f t="shared" si="246"/>
        <v>0</v>
      </c>
      <c r="U1539">
        <f t="shared" si="246"/>
        <v>0</v>
      </c>
      <c r="V1539">
        <f t="shared" si="246"/>
        <v>0</v>
      </c>
      <c r="W1539">
        <f t="shared" si="246"/>
        <v>1</v>
      </c>
    </row>
    <row r="1540" spans="1:23" x14ac:dyDescent="0.25">
      <c r="A1540" t="s">
        <v>3341</v>
      </c>
      <c r="B1540">
        <v>1</v>
      </c>
      <c r="C1540">
        <v>823221</v>
      </c>
      <c r="E1540" s="74">
        <v>389376</v>
      </c>
      <c r="F1540" s="75">
        <f t="shared" si="252"/>
        <v>1</v>
      </c>
      <c r="G1540" s="75">
        <f t="shared" si="252"/>
        <v>2</v>
      </c>
      <c r="H1540" s="75">
        <f t="shared" si="252"/>
        <v>3</v>
      </c>
      <c r="I1540" s="75">
        <f t="shared" si="252"/>
        <v>4</v>
      </c>
      <c r="J1540" s="75">
        <f t="shared" si="252"/>
        <v>5</v>
      </c>
      <c r="K1540" s="75">
        <f t="shared" si="252"/>
        <v>6</v>
      </c>
      <c r="L1540" s="75">
        <f t="shared" si="252"/>
        <v>7</v>
      </c>
      <c r="M1540" s="75">
        <f t="shared" si="252"/>
        <v>8</v>
      </c>
      <c r="N1540" s="75">
        <f t="shared" si="252"/>
        <v>9</v>
      </c>
      <c r="O1540" s="75">
        <f t="shared" si="252"/>
        <v>10</v>
      </c>
      <c r="P1540">
        <f t="shared" si="243"/>
        <v>1</v>
      </c>
      <c r="Q1540" t="str">
        <f t="shared" si="244"/>
        <v>D20201231</v>
      </c>
      <c r="R1540">
        <f t="shared" si="245"/>
        <v>48746</v>
      </c>
      <c r="S1540">
        <v>1</v>
      </c>
      <c r="T1540">
        <f t="shared" si="246"/>
        <v>0</v>
      </c>
      <c r="U1540">
        <f t="shared" si="246"/>
        <v>0</v>
      </c>
      <c r="V1540">
        <f t="shared" si="246"/>
        <v>0</v>
      </c>
      <c r="W1540">
        <f t="shared" si="246"/>
        <v>1</v>
      </c>
    </row>
    <row r="1541" spans="1:23" x14ac:dyDescent="0.25">
      <c r="A1541" t="s">
        <v>3342</v>
      </c>
      <c r="B1541">
        <v>1</v>
      </c>
      <c r="C1541">
        <v>335640</v>
      </c>
      <c r="E1541" s="74">
        <v>389826</v>
      </c>
      <c r="F1541" s="75">
        <f t="shared" si="252"/>
        <v>1</v>
      </c>
      <c r="G1541" s="75">
        <f t="shared" si="252"/>
        <v>2</v>
      </c>
      <c r="H1541" s="75">
        <f t="shared" si="252"/>
        <v>3</v>
      </c>
      <c r="I1541" s="75">
        <f t="shared" si="252"/>
        <v>4</v>
      </c>
      <c r="J1541" s="75">
        <f t="shared" si="252"/>
        <v>5</v>
      </c>
      <c r="K1541" s="75">
        <f t="shared" si="252"/>
        <v>6</v>
      </c>
      <c r="L1541" s="75">
        <f t="shared" si="252"/>
        <v>7</v>
      </c>
      <c r="M1541" s="75">
        <f t="shared" si="252"/>
        <v>8</v>
      </c>
      <c r="N1541" s="75">
        <f t="shared" si="252"/>
        <v>9</v>
      </c>
      <c r="O1541" s="75">
        <f t="shared" si="252"/>
        <v>10</v>
      </c>
      <c r="P1541">
        <f t="shared" si="243"/>
        <v>1</v>
      </c>
      <c r="Q1541" t="str">
        <f t="shared" si="244"/>
        <v>D20201231</v>
      </c>
      <c r="R1541">
        <f t="shared" si="245"/>
        <v>39374</v>
      </c>
      <c r="S1541">
        <v>1</v>
      </c>
      <c r="T1541">
        <f t="shared" si="246"/>
        <v>0</v>
      </c>
      <c r="U1541">
        <f t="shared" si="246"/>
        <v>0</v>
      </c>
      <c r="V1541">
        <f t="shared" si="246"/>
        <v>0</v>
      </c>
      <c r="W1541">
        <f t="shared" si="246"/>
        <v>1</v>
      </c>
    </row>
    <row r="1542" spans="1:23" x14ac:dyDescent="0.25">
      <c r="A1542" t="s">
        <v>3344</v>
      </c>
      <c r="B1542">
        <v>1</v>
      </c>
      <c r="C1542">
        <v>181867</v>
      </c>
      <c r="E1542" s="74">
        <v>390372</v>
      </c>
      <c r="F1542" s="75">
        <f t="shared" si="252"/>
        <v>1</v>
      </c>
      <c r="G1542" s="75">
        <f t="shared" si="252"/>
        <v>2</v>
      </c>
      <c r="H1542" s="75">
        <f t="shared" si="252"/>
        <v>3</v>
      </c>
      <c r="I1542" s="75">
        <f t="shared" si="252"/>
        <v>4</v>
      </c>
      <c r="J1542" s="75">
        <f t="shared" si="252"/>
        <v>5</v>
      </c>
      <c r="K1542" s="75">
        <f t="shared" si="252"/>
        <v>6</v>
      </c>
      <c r="L1542" s="75">
        <f t="shared" si="252"/>
        <v>7</v>
      </c>
      <c r="M1542" s="75">
        <f t="shared" si="252"/>
        <v>8</v>
      </c>
      <c r="N1542" s="75">
        <f t="shared" si="252"/>
        <v>9</v>
      </c>
      <c r="O1542" s="75">
        <f t="shared" si="252"/>
        <v>10</v>
      </c>
      <c r="P1542">
        <f t="shared" ref="P1542:P1605" si="253">MIN(F1542:O1542)</f>
        <v>1</v>
      </c>
      <c r="Q1542" t="str">
        <f t="shared" ref="Q1542:Q1605" si="254">HLOOKUP($P1542,$F$3:$O$4,2,FALSE)</f>
        <v>D20201231</v>
      </c>
      <c r="R1542">
        <f t="shared" ref="R1542:R1605" si="255">VLOOKUP(CONCATENATE($Q1542,".",$E1542),$A$4:$C$488690,3,FALSE)</f>
        <v>441492</v>
      </c>
      <c r="S1542">
        <v>1</v>
      </c>
      <c r="T1542">
        <f t="shared" si="246"/>
        <v>0</v>
      </c>
      <c r="U1542">
        <f t="shared" si="246"/>
        <v>0</v>
      </c>
      <c r="V1542">
        <f t="shared" si="246"/>
        <v>0</v>
      </c>
      <c r="W1542">
        <f t="shared" si="246"/>
        <v>1</v>
      </c>
    </row>
    <row r="1543" spans="1:23" x14ac:dyDescent="0.25">
      <c r="A1543" t="s">
        <v>3346</v>
      </c>
      <c r="B1543">
        <v>1</v>
      </c>
      <c r="C1543">
        <v>204592</v>
      </c>
      <c r="E1543" s="74">
        <v>390840</v>
      </c>
      <c r="F1543" s="75">
        <f t="shared" si="252"/>
        <v>1</v>
      </c>
      <c r="G1543" s="75">
        <f t="shared" si="252"/>
        <v>2</v>
      </c>
      <c r="H1543" s="75">
        <f t="shared" si="252"/>
        <v>3</v>
      </c>
      <c r="I1543" s="75">
        <f t="shared" si="252"/>
        <v>4</v>
      </c>
      <c r="J1543" s="75">
        <f t="shared" si="252"/>
        <v>5</v>
      </c>
      <c r="K1543" s="75">
        <f t="shared" si="252"/>
        <v>6</v>
      </c>
      <c r="L1543" s="75">
        <f t="shared" si="252"/>
        <v>7</v>
      </c>
      <c r="M1543" s="75">
        <f t="shared" si="252"/>
        <v>8</v>
      </c>
      <c r="N1543" s="75">
        <f t="shared" si="252"/>
        <v>9</v>
      </c>
      <c r="O1543" s="75">
        <f t="shared" si="252"/>
        <v>10</v>
      </c>
      <c r="P1543">
        <f t="shared" si="253"/>
        <v>1</v>
      </c>
      <c r="Q1543" t="str">
        <f t="shared" si="254"/>
        <v>D20201231</v>
      </c>
      <c r="R1543">
        <f t="shared" si="255"/>
        <v>296463</v>
      </c>
      <c r="S1543">
        <v>1</v>
      </c>
      <c r="T1543">
        <f t="shared" si="246"/>
        <v>0</v>
      </c>
      <c r="U1543">
        <f t="shared" si="246"/>
        <v>0</v>
      </c>
      <c r="V1543">
        <f t="shared" si="246"/>
        <v>0</v>
      </c>
      <c r="W1543">
        <f t="shared" si="246"/>
        <v>1</v>
      </c>
    </row>
    <row r="1544" spans="1:23" x14ac:dyDescent="0.25">
      <c r="A1544" t="s">
        <v>3348</v>
      </c>
      <c r="B1544">
        <v>1</v>
      </c>
      <c r="C1544">
        <v>355511</v>
      </c>
      <c r="E1544" s="74">
        <v>391418</v>
      </c>
      <c r="F1544" s="75">
        <f t="shared" si="252"/>
        <v>1</v>
      </c>
      <c r="G1544" s="75">
        <f t="shared" si="252"/>
        <v>2</v>
      </c>
      <c r="H1544" s="75">
        <f t="shared" si="252"/>
        <v>3</v>
      </c>
      <c r="I1544" s="75">
        <f t="shared" si="252"/>
        <v>4</v>
      </c>
      <c r="J1544" s="75">
        <f t="shared" si="252"/>
        <v>5</v>
      </c>
      <c r="K1544" s="75">
        <f t="shared" si="252"/>
        <v>6</v>
      </c>
      <c r="L1544" s="75">
        <f t="shared" si="252"/>
        <v>7</v>
      </c>
      <c r="M1544" s="75">
        <f t="shared" si="252"/>
        <v>8</v>
      </c>
      <c r="N1544" s="75">
        <f t="shared" si="252"/>
        <v>9</v>
      </c>
      <c r="O1544" s="75">
        <f t="shared" si="252"/>
        <v>10</v>
      </c>
      <c r="P1544">
        <f t="shared" si="253"/>
        <v>1</v>
      </c>
      <c r="Q1544" t="str">
        <f t="shared" si="254"/>
        <v>D20201231</v>
      </c>
      <c r="R1544">
        <f t="shared" si="255"/>
        <v>227297</v>
      </c>
      <c r="S1544">
        <v>1</v>
      </c>
      <c r="T1544">
        <f t="shared" si="246"/>
        <v>0</v>
      </c>
      <c r="U1544">
        <f t="shared" si="246"/>
        <v>0</v>
      </c>
      <c r="V1544">
        <f t="shared" si="246"/>
        <v>0</v>
      </c>
      <c r="W1544">
        <f t="shared" si="246"/>
        <v>1</v>
      </c>
    </row>
    <row r="1545" spans="1:23" x14ac:dyDescent="0.25">
      <c r="A1545" t="s">
        <v>3350</v>
      </c>
      <c r="B1545">
        <v>1</v>
      </c>
      <c r="C1545">
        <v>131063</v>
      </c>
      <c r="E1545" s="74">
        <v>391557</v>
      </c>
      <c r="F1545" s="75">
        <f t="shared" ref="F1545:O1554" si="256">IFERROR(VLOOKUP(CONCATENATE(F$4,".",$E1545),$A$4:$C$488690,2,FALSE)*F$3,100)</f>
        <v>1</v>
      </c>
      <c r="G1545" s="75">
        <f t="shared" si="256"/>
        <v>2</v>
      </c>
      <c r="H1545" s="75">
        <f t="shared" si="256"/>
        <v>3</v>
      </c>
      <c r="I1545" s="75">
        <f t="shared" si="256"/>
        <v>4</v>
      </c>
      <c r="J1545" s="75">
        <f t="shared" si="256"/>
        <v>5</v>
      </c>
      <c r="K1545" s="75">
        <f t="shared" si="256"/>
        <v>6</v>
      </c>
      <c r="L1545" s="75">
        <f t="shared" si="256"/>
        <v>7</v>
      </c>
      <c r="M1545" s="75">
        <f t="shared" si="256"/>
        <v>8</v>
      </c>
      <c r="N1545" s="75">
        <f t="shared" si="256"/>
        <v>9</v>
      </c>
      <c r="O1545" s="75">
        <f t="shared" si="256"/>
        <v>10</v>
      </c>
      <c r="P1545">
        <f t="shared" si="253"/>
        <v>1</v>
      </c>
      <c r="Q1545" t="str">
        <f t="shared" si="254"/>
        <v>D20201231</v>
      </c>
      <c r="R1545">
        <f t="shared" si="255"/>
        <v>46914</v>
      </c>
      <c r="S1545">
        <v>1</v>
      </c>
      <c r="T1545">
        <f t="shared" ref="T1545:W1608" si="257">IF(AND($R1545&gt;T$2,$R1545&lt;=T$3),1,0)</f>
        <v>0</v>
      </c>
      <c r="U1545">
        <f t="shared" si="257"/>
        <v>0</v>
      </c>
      <c r="V1545">
        <f t="shared" si="257"/>
        <v>0</v>
      </c>
      <c r="W1545">
        <f t="shared" si="257"/>
        <v>1</v>
      </c>
    </row>
    <row r="1546" spans="1:23" x14ac:dyDescent="0.25">
      <c r="A1546" t="s">
        <v>3352</v>
      </c>
      <c r="B1546">
        <v>1</v>
      </c>
      <c r="C1546">
        <v>336989</v>
      </c>
      <c r="E1546" s="74">
        <v>391575</v>
      </c>
      <c r="F1546" s="75">
        <f t="shared" si="256"/>
        <v>1</v>
      </c>
      <c r="G1546" s="75">
        <f t="shared" si="256"/>
        <v>2</v>
      </c>
      <c r="H1546" s="75">
        <f t="shared" si="256"/>
        <v>3</v>
      </c>
      <c r="I1546" s="75">
        <f t="shared" si="256"/>
        <v>4</v>
      </c>
      <c r="J1546" s="75">
        <f t="shared" si="256"/>
        <v>5</v>
      </c>
      <c r="K1546" s="75">
        <f t="shared" si="256"/>
        <v>6</v>
      </c>
      <c r="L1546" s="75">
        <f t="shared" si="256"/>
        <v>7</v>
      </c>
      <c r="M1546" s="75">
        <f t="shared" si="256"/>
        <v>8</v>
      </c>
      <c r="N1546" s="75">
        <f t="shared" si="256"/>
        <v>9</v>
      </c>
      <c r="O1546" s="75">
        <f t="shared" si="256"/>
        <v>10</v>
      </c>
      <c r="P1546">
        <f t="shared" si="253"/>
        <v>1</v>
      </c>
      <c r="Q1546" t="str">
        <f t="shared" si="254"/>
        <v>D20201231</v>
      </c>
      <c r="R1546">
        <f t="shared" si="255"/>
        <v>1402300</v>
      </c>
      <c r="S1546">
        <v>1</v>
      </c>
      <c r="T1546">
        <f t="shared" si="257"/>
        <v>0</v>
      </c>
      <c r="U1546">
        <f t="shared" si="257"/>
        <v>0</v>
      </c>
      <c r="V1546">
        <f t="shared" si="257"/>
        <v>1</v>
      </c>
      <c r="W1546">
        <f t="shared" si="257"/>
        <v>0</v>
      </c>
    </row>
    <row r="1547" spans="1:23" x14ac:dyDescent="0.25">
      <c r="A1547" t="s">
        <v>3354</v>
      </c>
      <c r="B1547">
        <v>1</v>
      </c>
      <c r="C1547">
        <v>35585</v>
      </c>
      <c r="E1547" s="74">
        <v>391959</v>
      </c>
      <c r="F1547" s="75">
        <f t="shared" si="256"/>
        <v>1</v>
      </c>
      <c r="G1547" s="75">
        <f t="shared" si="256"/>
        <v>2</v>
      </c>
      <c r="H1547" s="75">
        <f t="shared" si="256"/>
        <v>3</v>
      </c>
      <c r="I1547" s="75">
        <f t="shared" si="256"/>
        <v>4</v>
      </c>
      <c r="J1547" s="75">
        <f t="shared" si="256"/>
        <v>5</v>
      </c>
      <c r="K1547" s="75">
        <f t="shared" si="256"/>
        <v>6</v>
      </c>
      <c r="L1547" s="75">
        <f t="shared" si="256"/>
        <v>7</v>
      </c>
      <c r="M1547" s="75">
        <f t="shared" si="256"/>
        <v>8</v>
      </c>
      <c r="N1547" s="75">
        <f t="shared" si="256"/>
        <v>9</v>
      </c>
      <c r="O1547" s="75">
        <f t="shared" si="256"/>
        <v>10</v>
      </c>
      <c r="P1547">
        <f t="shared" si="253"/>
        <v>1</v>
      </c>
      <c r="Q1547" t="str">
        <f t="shared" si="254"/>
        <v>D20201231</v>
      </c>
      <c r="R1547">
        <f t="shared" si="255"/>
        <v>75306</v>
      </c>
      <c r="S1547">
        <v>1</v>
      </c>
      <c r="T1547">
        <f t="shared" si="257"/>
        <v>0</v>
      </c>
      <c r="U1547">
        <f t="shared" si="257"/>
        <v>0</v>
      </c>
      <c r="V1547">
        <f t="shared" si="257"/>
        <v>0</v>
      </c>
      <c r="W1547">
        <f t="shared" si="257"/>
        <v>1</v>
      </c>
    </row>
    <row r="1548" spans="1:23" x14ac:dyDescent="0.25">
      <c r="A1548" t="s">
        <v>3356</v>
      </c>
      <c r="B1548">
        <v>1</v>
      </c>
      <c r="C1548">
        <v>84003</v>
      </c>
      <c r="E1548" s="74">
        <v>391977</v>
      </c>
      <c r="F1548" s="75">
        <f t="shared" si="256"/>
        <v>1</v>
      </c>
      <c r="G1548" s="75">
        <f t="shared" si="256"/>
        <v>2</v>
      </c>
      <c r="H1548" s="75">
        <f t="shared" si="256"/>
        <v>3</v>
      </c>
      <c r="I1548" s="75">
        <f t="shared" si="256"/>
        <v>4</v>
      </c>
      <c r="J1548" s="75">
        <f t="shared" si="256"/>
        <v>5</v>
      </c>
      <c r="K1548" s="75">
        <f t="shared" si="256"/>
        <v>6</v>
      </c>
      <c r="L1548" s="75">
        <f t="shared" si="256"/>
        <v>7</v>
      </c>
      <c r="M1548" s="75">
        <f t="shared" si="256"/>
        <v>8</v>
      </c>
      <c r="N1548" s="75">
        <f t="shared" si="256"/>
        <v>9</v>
      </c>
      <c r="O1548" s="75">
        <f t="shared" si="256"/>
        <v>10</v>
      </c>
      <c r="P1548">
        <f t="shared" si="253"/>
        <v>1</v>
      </c>
      <c r="Q1548" t="str">
        <f t="shared" si="254"/>
        <v>D20201231</v>
      </c>
      <c r="R1548">
        <f t="shared" si="255"/>
        <v>1061680</v>
      </c>
      <c r="S1548">
        <v>1</v>
      </c>
      <c r="T1548">
        <f t="shared" si="257"/>
        <v>0</v>
      </c>
      <c r="U1548">
        <f t="shared" si="257"/>
        <v>0</v>
      </c>
      <c r="V1548">
        <f t="shared" si="257"/>
        <v>1</v>
      </c>
      <c r="W1548">
        <f t="shared" si="257"/>
        <v>0</v>
      </c>
    </row>
    <row r="1549" spans="1:23" x14ac:dyDescent="0.25">
      <c r="A1549" t="s">
        <v>3358</v>
      </c>
      <c r="B1549">
        <v>1</v>
      </c>
      <c r="C1549">
        <v>358087</v>
      </c>
      <c r="E1549" s="74">
        <v>392152</v>
      </c>
      <c r="F1549" s="75">
        <f t="shared" si="256"/>
        <v>1</v>
      </c>
      <c r="G1549" s="75">
        <f t="shared" si="256"/>
        <v>2</v>
      </c>
      <c r="H1549" s="75">
        <f t="shared" si="256"/>
        <v>3</v>
      </c>
      <c r="I1549" s="75">
        <f t="shared" si="256"/>
        <v>4</v>
      </c>
      <c r="J1549" s="75">
        <f t="shared" si="256"/>
        <v>5</v>
      </c>
      <c r="K1549" s="75">
        <f t="shared" si="256"/>
        <v>6</v>
      </c>
      <c r="L1549" s="75">
        <f t="shared" si="256"/>
        <v>7</v>
      </c>
      <c r="M1549" s="75">
        <f t="shared" si="256"/>
        <v>8</v>
      </c>
      <c r="N1549" s="75">
        <f t="shared" si="256"/>
        <v>9</v>
      </c>
      <c r="O1549" s="75">
        <f t="shared" si="256"/>
        <v>10</v>
      </c>
      <c r="P1549">
        <f t="shared" si="253"/>
        <v>1</v>
      </c>
      <c r="Q1549" t="str">
        <f t="shared" si="254"/>
        <v>D20201231</v>
      </c>
      <c r="R1549">
        <f t="shared" si="255"/>
        <v>60174</v>
      </c>
      <c r="S1549">
        <v>1</v>
      </c>
      <c r="T1549">
        <f t="shared" si="257"/>
        <v>0</v>
      </c>
      <c r="U1549">
        <f t="shared" si="257"/>
        <v>0</v>
      </c>
      <c r="V1549">
        <f t="shared" si="257"/>
        <v>0</v>
      </c>
      <c r="W1549">
        <f t="shared" si="257"/>
        <v>1</v>
      </c>
    </row>
    <row r="1550" spans="1:23" x14ac:dyDescent="0.25">
      <c r="A1550" t="s">
        <v>3359</v>
      </c>
      <c r="B1550">
        <v>1</v>
      </c>
      <c r="C1550">
        <v>723809</v>
      </c>
      <c r="E1550" s="74">
        <v>392255</v>
      </c>
      <c r="F1550" s="75">
        <f t="shared" si="256"/>
        <v>1</v>
      </c>
      <c r="G1550" s="75">
        <f t="shared" si="256"/>
        <v>2</v>
      </c>
      <c r="H1550" s="75">
        <f t="shared" si="256"/>
        <v>3</v>
      </c>
      <c r="I1550" s="75">
        <f t="shared" si="256"/>
        <v>4</v>
      </c>
      <c r="J1550" s="75">
        <f t="shared" si="256"/>
        <v>5</v>
      </c>
      <c r="K1550" s="75">
        <f t="shared" si="256"/>
        <v>6</v>
      </c>
      <c r="L1550" s="75">
        <f t="shared" si="256"/>
        <v>7</v>
      </c>
      <c r="M1550" s="75">
        <f t="shared" si="256"/>
        <v>8</v>
      </c>
      <c r="N1550" s="75">
        <f t="shared" si="256"/>
        <v>9</v>
      </c>
      <c r="O1550" s="75">
        <f t="shared" si="256"/>
        <v>10</v>
      </c>
      <c r="P1550">
        <f t="shared" si="253"/>
        <v>1</v>
      </c>
      <c r="Q1550" t="str">
        <f t="shared" si="254"/>
        <v>D20201231</v>
      </c>
      <c r="R1550">
        <f t="shared" si="255"/>
        <v>97994</v>
      </c>
      <c r="S1550">
        <v>1</v>
      </c>
      <c r="T1550">
        <f t="shared" si="257"/>
        <v>0</v>
      </c>
      <c r="U1550">
        <f t="shared" si="257"/>
        <v>0</v>
      </c>
      <c r="V1550">
        <f t="shared" si="257"/>
        <v>0</v>
      </c>
      <c r="W1550">
        <f t="shared" si="257"/>
        <v>1</v>
      </c>
    </row>
    <row r="1551" spans="1:23" x14ac:dyDescent="0.25">
      <c r="A1551" t="s">
        <v>3361</v>
      </c>
      <c r="B1551">
        <v>1</v>
      </c>
      <c r="C1551">
        <v>36574817</v>
      </c>
      <c r="E1551" s="74">
        <v>392778</v>
      </c>
      <c r="F1551" s="75">
        <f t="shared" si="256"/>
        <v>1</v>
      </c>
      <c r="G1551" s="75">
        <f t="shared" si="256"/>
        <v>2</v>
      </c>
      <c r="H1551" s="75">
        <f t="shared" si="256"/>
        <v>3</v>
      </c>
      <c r="I1551" s="75">
        <f t="shared" si="256"/>
        <v>4</v>
      </c>
      <c r="J1551" s="75">
        <f t="shared" si="256"/>
        <v>5</v>
      </c>
      <c r="K1551" s="75">
        <f t="shared" si="256"/>
        <v>6</v>
      </c>
      <c r="L1551" s="75">
        <f t="shared" si="256"/>
        <v>7</v>
      </c>
      <c r="M1551" s="75">
        <f t="shared" si="256"/>
        <v>8</v>
      </c>
      <c r="N1551" s="75">
        <f t="shared" si="256"/>
        <v>9</v>
      </c>
      <c r="O1551" s="75">
        <f t="shared" si="256"/>
        <v>10</v>
      </c>
      <c r="P1551">
        <f t="shared" si="253"/>
        <v>1</v>
      </c>
      <c r="Q1551" t="str">
        <f t="shared" si="254"/>
        <v>D20201231</v>
      </c>
      <c r="R1551">
        <f t="shared" si="255"/>
        <v>560170</v>
      </c>
      <c r="S1551">
        <v>1</v>
      </c>
      <c r="T1551">
        <f t="shared" si="257"/>
        <v>0</v>
      </c>
      <c r="U1551">
        <f t="shared" si="257"/>
        <v>0</v>
      </c>
      <c r="V1551">
        <f t="shared" si="257"/>
        <v>0</v>
      </c>
      <c r="W1551">
        <f t="shared" si="257"/>
        <v>1</v>
      </c>
    </row>
    <row r="1552" spans="1:23" x14ac:dyDescent="0.25">
      <c r="A1552" t="s">
        <v>3362</v>
      </c>
      <c r="B1552">
        <v>1</v>
      </c>
      <c r="C1552">
        <v>71068</v>
      </c>
      <c r="E1552" s="74">
        <v>393252</v>
      </c>
      <c r="F1552" s="75">
        <f t="shared" si="256"/>
        <v>1</v>
      </c>
      <c r="G1552" s="75">
        <f t="shared" si="256"/>
        <v>2</v>
      </c>
      <c r="H1552" s="75">
        <f t="shared" si="256"/>
        <v>3</v>
      </c>
      <c r="I1552" s="75">
        <f t="shared" si="256"/>
        <v>4</v>
      </c>
      <c r="J1552" s="75">
        <f t="shared" si="256"/>
        <v>5</v>
      </c>
      <c r="K1552" s="75">
        <f t="shared" si="256"/>
        <v>6</v>
      </c>
      <c r="L1552" s="75">
        <f t="shared" si="256"/>
        <v>7</v>
      </c>
      <c r="M1552" s="75">
        <f t="shared" si="256"/>
        <v>8</v>
      </c>
      <c r="N1552" s="75">
        <f t="shared" si="256"/>
        <v>9</v>
      </c>
      <c r="O1552" s="75">
        <f t="shared" si="256"/>
        <v>10</v>
      </c>
      <c r="P1552">
        <f t="shared" si="253"/>
        <v>1</v>
      </c>
      <c r="Q1552" t="str">
        <f t="shared" si="254"/>
        <v>D20201231</v>
      </c>
      <c r="R1552">
        <f t="shared" si="255"/>
        <v>136223</v>
      </c>
      <c r="S1552">
        <v>1</v>
      </c>
      <c r="T1552">
        <f t="shared" si="257"/>
        <v>0</v>
      </c>
      <c r="U1552">
        <f t="shared" si="257"/>
        <v>0</v>
      </c>
      <c r="V1552">
        <f t="shared" si="257"/>
        <v>0</v>
      </c>
      <c r="W1552">
        <f t="shared" si="257"/>
        <v>1</v>
      </c>
    </row>
    <row r="1553" spans="1:23" x14ac:dyDescent="0.25">
      <c r="A1553" t="s">
        <v>3364</v>
      </c>
      <c r="B1553">
        <v>1</v>
      </c>
      <c r="C1553">
        <v>494242</v>
      </c>
      <c r="E1553" s="74">
        <v>393355</v>
      </c>
      <c r="F1553" s="75">
        <f t="shared" si="256"/>
        <v>1</v>
      </c>
      <c r="G1553" s="75">
        <f t="shared" si="256"/>
        <v>2</v>
      </c>
      <c r="H1553" s="75">
        <f t="shared" si="256"/>
        <v>3</v>
      </c>
      <c r="I1553" s="75">
        <f t="shared" si="256"/>
        <v>4</v>
      </c>
      <c r="J1553" s="75">
        <f t="shared" si="256"/>
        <v>5</v>
      </c>
      <c r="K1553" s="75">
        <f t="shared" si="256"/>
        <v>6</v>
      </c>
      <c r="L1553" s="75">
        <f t="shared" si="256"/>
        <v>7</v>
      </c>
      <c r="M1553" s="75">
        <f t="shared" si="256"/>
        <v>8</v>
      </c>
      <c r="N1553" s="75">
        <f t="shared" si="256"/>
        <v>9</v>
      </c>
      <c r="O1553" s="75">
        <f t="shared" si="256"/>
        <v>10</v>
      </c>
      <c r="P1553">
        <f t="shared" si="253"/>
        <v>1</v>
      </c>
      <c r="Q1553" t="str">
        <f t="shared" si="254"/>
        <v>D20201231</v>
      </c>
      <c r="R1553">
        <f t="shared" si="255"/>
        <v>171342</v>
      </c>
      <c r="S1553">
        <v>1</v>
      </c>
      <c r="T1553">
        <f t="shared" si="257"/>
        <v>0</v>
      </c>
      <c r="U1553">
        <f t="shared" si="257"/>
        <v>0</v>
      </c>
      <c r="V1553">
        <f t="shared" si="257"/>
        <v>0</v>
      </c>
      <c r="W1553">
        <f t="shared" si="257"/>
        <v>1</v>
      </c>
    </row>
    <row r="1554" spans="1:23" x14ac:dyDescent="0.25">
      <c r="A1554" t="s">
        <v>3365</v>
      </c>
      <c r="B1554">
        <v>1</v>
      </c>
      <c r="C1554">
        <v>1432367</v>
      </c>
      <c r="E1554" s="74">
        <v>393953</v>
      </c>
      <c r="F1554" s="75">
        <f t="shared" si="256"/>
        <v>1</v>
      </c>
      <c r="G1554" s="75">
        <f t="shared" si="256"/>
        <v>2</v>
      </c>
      <c r="H1554" s="75">
        <f t="shared" si="256"/>
        <v>3</v>
      </c>
      <c r="I1554" s="75">
        <f t="shared" si="256"/>
        <v>4</v>
      </c>
      <c r="J1554" s="75">
        <f t="shared" si="256"/>
        <v>5</v>
      </c>
      <c r="K1554" s="75">
        <f t="shared" si="256"/>
        <v>6</v>
      </c>
      <c r="L1554" s="75">
        <f t="shared" si="256"/>
        <v>7</v>
      </c>
      <c r="M1554" s="75">
        <f t="shared" si="256"/>
        <v>8</v>
      </c>
      <c r="N1554" s="75">
        <f t="shared" si="256"/>
        <v>9</v>
      </c>
      <c r="O1554" s="75">
        <f t="shared" si="256"/>
        <v>10</v>
      </c>
      <c r="P1554">
        <f t="shared" si="253"/>
        <v>1</v>
      </c>
      <c r="Q1554" t="str">
        <f t="shared" si="254"/>
        <v>D20201231</v>
      </c>
      <c r="R1554">
        <f t="shared" si="255"/>
        <v>780188</v>
      </c>
      <c r="S1554">
        <v>1</v>
      </c>
      <c r="T1554">
        <f t="shared" si="257"/>
        <v>0</v>
      </c>
      <c r="U1554">
        <f t="shared" si="257"/>
        <v>0</v>
      </c>
      <c r="V1554">
        <f t="shared" si="257"/>
        <v>0</v>
      </c>
      <c r="W1554">
        <f t="shared" si="257"/>
        <v>1</v>
      </c>
    </row>
    <row r="1555" spans="1:23" x14ac:dyDescent="0.25">
      <c r="A1555" t="s">
        <v>3367</v>
      </c>
      <c r="B1555">
        <v>1</v>
      </c>
      <c r="C1555">
        <v>934746</v>
      </c>
      <c r="E1555" s="74">
        <v>394156</v>
      </c>
      <c r="F1555" s="75">
        <f t="shared" ref="F1555:O1564" si="258">IFERROR(VLOOKUP(CONCATENATE(F$4,".",$E1555),$A$4:$C$488690,2,FALSE)*F$3,100)</f>
        <v>1</v>
      </c>
      <c r="G1555" s="75">
        <f t="shared" si="258"/>
        <v>2</v>
      </c>
      <c r="H1555" s="75">
        <f t="shared" si="258"/>
        <v>3</v>
      </c>
      <c r="I1555" s="75">
        <f t="shared" si="258"/>
        <v>4</v>
      </c>
      <c r="J1555" s="75">
        <f t="shared" si="258"/>
        <v>5</v>
      </c>
      <c r="K1555" s="75">
        <f t="shared" si="258"/>
        <v>6</v>
      </c>
      <c r="L1555" s="75">
        <f t="shared" si="258"/>
        <v>7</v>
      </c>
      <c r="M1555" s="75">
        <f t="shared" si="258"/>
        <v>8</v>
      </c>
      <c r="N1555" s="75">
        <f t="shared" si="258"/>
        <v>9</v>
      </c>
      <c r="O1555" s="75">
        <f t="shared" si="258"/>
        <v>10</v>
      </c>
      <c r="P1555">
        <f t="shared" si="253"/>
        <v>1</v>
      </c>
      <c r="Q1555" t="str">
        <f t="shared" si="254"/>
        <v>D20201231</v>
      </c>
      <c r="R1555">
        <f t="shared" si="255"/>
        <v>130947</v>
      </c>
      <c r="S1555">
        <v>1</v>
      </c>
      <c r="T1555">
        <f t="shared" si="257"/>
        <v>0</v>
      </c>
      <c r="U1555">
        <f t="shared" si="257"/>
        <v>0</v>
      </c>
      <c r="V1555">
        <f t="shared" si="257"/>
        <v>0</v>
      </c>
      <c r="W1555">
        <f t="shared" si="257"/>
        <v>1</v>
      </c>
    </row>
    <row r="1556" spans="1:23" x14ac:dyDescent="0.25">
      <c r="A1556" t="s">
        <v>3369</v>
      </c>
      <c r="B1556">
        <v>1</v>
      </c>
      <c r="C1556">
        <v>199605</v>
      </c>
      <c r="E1556" s="74">
        <v>394259</v>
      </c>
      <c r="F1556" s="75">
        <f t="shared" si="258"/>
        <v>1</v>
      </c>
      <c r="G1556" s="75">
        <f t="shared" si="258"/>
        <v>2</v>
      </c>
      <c r="H1556" s="75">
        <f t="shared" si="258"/>
        <v>3</v>
      </c>
      <c r="I1556" s="75">
        <f t="shared" si="258"/>
        <v>4</v>
      </c>
      <c r="J1556" s="75">
        <f t="shared" si="258"/>
        <v>5</v>
      </c>
      <c r="K1556" s="75">
        <f t="shared" si="258"/>
        <v>6</v>
      </c>
      <c r="L1556" s="75">
        <f t="shared" si="258"/>
        <v>7</v>
      </c>
      <c r="M1556" s="75">
        <f t="shared" si="258"/>
        <v>8</v>
      </c>
      <c r="N1556" s="75">
        <f t="shared" si="258"/>
        <v>9</v>
      </c>
      <c r="O1556" s="75">
        <f t="shared" si="258"/>
        <v>10</v>
      </c>
      <c r="P1556">
        <f t="shared" si="253"/>
        <v>1</v>
      </c>
      <c r="Q1556" t="str">
        <f t="shared" si="254"/>
        <v>D20201231</v>
      </c>
      <c r="R1556">
        <f t="shared" si="255"/>
        <v>477934</v>
      </c>
      <c r="S1556">
        <v>1</v>
      </c>
      <c r="T1556">
        <f t="shared" si="257"/>
        <v>0</v>
      </c>
      <c r="U1556">
        <f t="shared" si="257"/>
        <v>0</v>
      </c>
      <c r="V1556">
        <f t="shared" si="257"/>
        <v>0</v>
      </c>
      <c r="W1556">
        <f t="shared" si="257"/>
        <v>1</v>
      </c>
    </row>
    <row r="1557" spans="1:23" x14ac:dyDescent="0.25">
      <c r="A1557" t="s">
        <v>3371</v>
      </c>
      <c r="B1557">
        <v>1</v>
      </c>
      <c r="C1557">
        <v>640562</v>
      </c>
      <c r="E1557" s="74">
        <v>395238</v>
      </c>
      <c r="F1557" s="75">
        <f t="shared" si="258"/>
        <v>1</v>
      </c>
      <c r="G1557" s="75">
        <f t="shared" si="258"/>
        <v>2</v>
      </c>
      <c r="H1557" s="75">
        <f t="shared" si="258"/>
        <v>3</v>
      </c>
      <c r="I1557" s="75">
        <f t="shared" si="258"/>
        <v>4</v>
      </c>
      <c r="J1557" s="75">
        <f t="shared" si="258"/>
        <v>5</v>
      </c>
      <c r="K1557" s="75">
        <f t="shared" si="258"/>
        <v>6</v>
      </c>
      <c r="L1557" s="75">
        <f t="shared" si="258"/>
        <v>7</v>
      </c>
      <c r="M1557" s="75">
        <f t="shared" si="258"/>
        <v>8</v>
      </c>
      <c r="N1557" s="75">
        <f t="shared" si="258"/>
        <v>9</v>
      </c>
      <c r="O1557" s="75">
        <f t="shared" si="258"/>
        <v>10</v>
      </c>
      <c r="P1557">
        <f t="shared" si="253"/>
        <v>1</v>
      </c>
      <c r="Q1557" t="str">
        <f t="shared" si="254"/>
        <v>D20201231</v>
      </c>
      <c r="R1557">
        <f t="shared" si="255"/>
        <v>54326440</v>
      </c>
      <c r="S1557">
        <v>1</v>
      </c>
      <c r="T1557">
        <f t="shared" si="257"/>
        <v>0</v>
      </c>
      <c r="U1557">
        <f t="shared" si="257"/>
        <v>1</v>
      </c>
      <c r="V1557">
        <f t="shared" si="257"/>
        <v>0</v>
      </c>
      <c r="W1557">
        <f t="shared" si="257"/>
        <v>0</v>
      </c>
    </row>
    <row r="1558" spans="1:23" x14ac:dyDescent="0.25">
      <c r="A1558" t="s">
        <v>3373</v>
      </c>
      <c r="B1558">
        <v>1</v>
      </c>
      <c r="C1558">
        <v>1501742</v>
      </c>
      <c r="E1558" s="74">
        <v>396057</v>
      </c>
      <c r="F1558" s="75">
        <f t="shared" si="258"/>
        <v>1</v>
      </c>
      <c r="G1558" s="75">
        <f t="shared" si="258"/>
        <v>2</v>
      </c>
      <c r="H1558" s="75">
        <f t="shared" si="258"/>
        <v>3</v>
      </c>
      <c r="I1558" s="75">
        <f t="shared" si="258"/>
        <v>4</v>
      </c>
      <c r="J1558" s="75">
        <f t="shared" si="258"/>
        <v>5</v>
      </c>
      <c r="K1558" s="75">
        <f t="shared" si="258"/>
        <v>6</v>
      </c>
      <c r="L1558" s="75">
        <f t="shared" si="258"/>
        <v>7</v>
      </c>
      <c r="M1558" s="75">
        <f t="shared" si="258"/>
        <v>8</v>
      </c>
      <c r="N1558" s="75">
        <f t="shared" si="258"/>
        <v>9</v>
      </c>
      <c r="O1558" s="75">
        <f t="shared" si="258"/>
        <v>10</v>
      </c>
      <c r="P1558">
        <f t="shared" si="253"/>
        <v>1</v>
      </c>
      <c r="Q1558" t="str">
        <f t="shared" si="254"/>
        <v>D20201231</v>
      </c>
      <c r="R1558">
        <f t="shared" si="255"/>
        <v>80314</v>
      </c>
      <c r="S1558">
        <v>1</v>
      </c>
      <c r="T1558">
        <f t="shared" si="257"/>
        <v>0</v>
      </c>
      <c r="U1558">
        <f t="shared" si="257"/>
        <v>0</v>
      </c>
      <c r="V1558">
        <f t="shared" si="257"/>
        <v>0</v>
      </c>
      <c r="W1558">
        <f t="shared" si="257"/>
        <v>1</v>
      </c>
    </row>
    <row r="1559" spans="1:23" x14ac:dyDescent="0.25">
      <c r="A1559" t="s">
        <v>3375</v>
      </c>
      <c r="B1559">
        <v>1</v>
      </c>
      <c r="C1559">
        <v>135192</v>
      </c>
      <c r="E1559" s="74">
        <v>396244</v>
      </c>
      <c r="F1559" s="75">
        <f t="shared" si="258"/>
        <v>1</v>
      </c>
      <c r="G1559" s="75">
        <f t="shared" si="258"/>
        <v>2</v>
      </c>
      <c r="H1559" s="75">
        <f t="shared" si="258"/>
        <v>3</v>
      </c>
      <c r="I1559" s="75">
        <f t="shared" si="258"/>
        <v>4</v>
      </c>
      <c r="J1559" s="75">
        <f t="shared" si="258"/>
        <v>5</v>
      </c>
      <c r="K1559" s="75">
        <f t="shared" si="258"/>
        <v>6</v>
      </c>
      <c r="L1559" s="75">
        <f t="shared" si="258"/>
        <v>7</v>
      </c>
      <c r="M1559" s="75">
        <f t="shared" si="258"/>
        <v>8</v>
      </c>
      <c r="N1559" s="75">
        <f t="shared" si="258"/>
        <v>9</v>
      </c>
      <c r="O1559" s="75">
        <f t="shared" si="258"/>
        <v>10</v>
      </c>
      <c r="P1559">
        <f t="shared" si="253"/>
        <v>1</v>
      </c>
      <c r="Q1559" t="str">
        <f t="shared" si="254"/>
        <v>D20201231</v>
      </c>
      <c r="R1559">
        <f t="shared" si="255"/>
        <v>369310</v>
      </c>
      <c r="S1559">
        <v>1</v>
      </c>
      <c r="T1559">
        <f t="shared" si="257"/>
        <v>0</v>
      </c>
      <c r="U1559">
        <f t="shared" si="257"/>
        <v>0</v>
      </c>
      <c r="V1559">
        <f t="shared" si="257"/>
        <v>0</v>
      </c>
      <c r="W1559">
        <f t="shared" si="257"/>
        <v>1</v>
      </c>
    </row>
    <row r="1560" spans="1:23" x14ac:dyDescent="0.25">
      <c r="A1560" t="s">
        <v>3377</v>
      </c>
      <c r="B1560">
        <v>1</v>
      </c>
      <c r="C1560">
        <v>364100</v>
      </c>
      <c r="E1560" s="74">
        <v>396253</v>
      </c>
      <c r="F1560" s="75">
        <f t="shared" si="258"/>
        <v>1</v>
      </c>
      <c r="G1560" s="75">
        <f t="shared" si="258"/>
        <v>2</v>
      </c>
      <c r="H1560" s="75">
        <f t="shared" si="258"/>
        <v>3</v>
      </c>
      <c r="I1560" s="75">
        <f t="shared" si="258"/>
        <v>4</v>
      </c>
      <c r="J1560" s="75">
        <f t="shared" si="258"/>
        <v>5</v>
      </c>
      <c r="K1560" s="75">
        <f t="shared" si="258"/>
        <v>6</v>
      </c>
      <c r="L1560" s="75">
        <f t="shared" si="258"/>
        <v>7</v>
      </c>
      <c r="M1560" s="75">
        <f t="shared" si="258"/>
        <v>8</v>
      </c>
      <c r="N1560" s="75">
        <f t="shared" si="258"/>
        <v>9</v>
      </c>
      <c r="O1560" s="75">
        <f t="shared" si="258"/>
        <v>10</v>
      </c>
      <c r="P1560">
        <f t="shared" si="253"/>
        <v>1</v>
      </c>
      <c r="Q1560" t="str">
        <f t="shared" si="254"/>
        <v>D20201231</v>
      </c>
      <c r="R1560">
        <f t="shared" si="255"/>
        <v>314092</v>
      </c>
      <c r="S1560">
        <v>1</v>
      </c>
      <c r="T1560">
        <f t="shared" si="257"/>
        <v>0</v>
      </c>
      <c r="U1560">
        <f t="shared" si="257"/>
        <v>0</v>
      </c>
      <c r="V1560">
        <f t="shared" si="257"/>
        <v>0</v>
      </c>
      <c r="W1560">
        <f t="shared" si="257"/>
        <v>1</v>
      </c>
    </row>
    <row r="1561" spans="1:23" x14ac:dyDescent="0.25">
      <c r="A1561" t="s">
        <v>3379</v>
      </c>
      <c r="B1561">
        <v>1</v>
      </c>
      <c r="C1561">
        <v>342023000</v>
      </c>
      <c r="E1561" s="74">
        <v>396356</v>
      </c>
      <c r="F1561" s="75">
        <f t="shared" si="258"/>
        <v>1</v>
      </c>
      <c r="G1561" s="75">
        <f t="shared" si="258"/>
        <v>2</v>
      </c>
      <c r="H1561" s="75">
        <f t="shared" si="258"/>
        <v>3</v>
      </c>
      <c r="I1561" s="75">
        <f t="shared" si="258"/>
        <v>4</v>
      </c>
      <c r="J1561" s="75">
        <f t="shared" si="258"/>
        <v>100</v>
      </c>
      <c r="K1561" s="75">
        <f t="shared" si="258"/>
        <v>100</v>
      </c>
      <c r="L1561" s="75">
        <f t="shared" si="258"/>
        <v>100</v>
      </c>
      <c r="M1561" s="75">
        <f t="shared" si="258"/>
        <v>100</v>
      </c>
      <c r="N1561" s="75">
        <f t="shared" si="258"/>
        <v>100</v>
      </c>
      <c r="O1561" s="75">
        <f t="shared" si="258"/>
        <v>100</v>
      </c>
      <c r="P1561">
        <f t="shared" si="253"/>
        <v>1</v>
      </c>
      <c r="Q1561" t="str">
        <f t="shared" si="254"/>
        <v>D20201231</v>
      </c>
      <c r="R1561">
        <f t="shared" si="255"/>
        <v>44189</v>
      </c>
      <c r="S1561">
        <v>1</v>
      </c>
      <c r="T1561">
        <f t="shared" si="257"/>
        <v>0</v>
      </c>
      <c r="U1561">
        <f t="shared" si="257"/>
        <v>0</v>
      </c>
      <c r="V1561">
        <f t="shared" si="257"/>
        <v>0</v>
      </c>
      <c r="W1561">
        <f t="shared" si="257"/>
        <v>1</v>
      </c>
    </row>
    <row r="1562" spans="1:23" x14ac:dyDescent="0.25">
      <c r="A1562" t="s">
        <v>3381</v>
      </c>
      <c r="B1562">
        <v>1</v>
      </c>
      <c r="C1562">
        <v>100154</v>
      </c>
      <c r="E1562" s="74">
        <v>396954</v>
      </c>
      <c r="F1562" s="75">
        <f t="shared" si="258"/>
        <v>1</v>
      </c>
      <c r="G1562" s="75">
        <f t="shared" si="258"/>
        <v>2</v>
      </c>
      <c r="H1562" s="75">
        <f t="shared" si="258"/>
        <v>3</v>
      </c>
      <c r="I1562" s="75">
        <f t="shared" si="258"/>
        <v>4</v>
      </c>
      <c r="J1562" s="75">
        <f t="shared" si="258"/>
        <v>5</v>
      </c>
      <c r="K1562" s="75">
        <f t="shared" si="258"/>
        <v>6</v>
      </c>
      <c r="L1562" s="75">
        <f t="shared" si="258"/>
        <v>7</v>
      </c>
      <c r="M1562" s="75">
        <f t="shared" si="258"/>
        <v>8</v>
      </c>
      <c r="N1562" s="75">
        <f t="shared" si="258"/>
        <v>9</v>
      </c>
      <c r="O1562" s="75">
        <f t="shared" si="258"/>
        <v>10</v>
      </c>
      <c r="P1562">
        <f t="shared" si="253"/>
        <v>1</v>
      </c>
      <c r="Q1562" t="str">
        <f t="shared" si="254"/>
        <v>D20201231</v>
      </c>
      <c r="R1562">
        <f t="shared" si="255"/>
        <v>331345</v>
      </c>
      <c r="S1562">
        <v>1</v>
      </c>
      <c r="T1562">
        <f t="shared" si="257"/>
        <v>0</v>
      </c>
      <c r="U1562">
        <f t="shared" si="257"/>
        <v>0</v>
      </c>
      <c r="V1562">
        <f t="shared" si="257"/>
        <v>0</v>
      </c>
      <c r="W1562">
        <f t="shared" si="257"/>
        <v>1</v>
      </c>
    </row>
    <row r="1563" spans="1:23" x14ac:dyDescent="0.25">
      <c r="A1563" t="s">
        <v>3383</v>
      </c>
      <c r="B1563">
        <v>1</v>
      </c>
      <c r="C1563">
        <v>227391</v>
      </c>
      <c r="E1563" s="74">
        <v>397456</v>
      </c>
      <c r="F1563" s="75">
        <f t="shared" si="258"/>
        <v>1</v>
      </c>
      <c r="G1563" s="75">
        <f t="shared" si="258"/>
        <v>2</v>
      </c>
      <c r="H1563" s="75">
        <f t="shared" si="258"/>
        <v>3</v>
      </c>
      <c r="I1563" s="75">
        <f t="shared" si="258"/>
        <v>4</v>
      </c>
      <c r="J1563" s="75">
        <f t="shared" si="258"/>
        <v>5</v>
      </c>
      <c r="K1563" s="75">
        <f t="shared" si="258"/>
        <v>6</v>
      </c>
      <c r="L1563" s="75">
        <f t="shared" si="258"/>
        <v>7</v>
      </c>
      <c r="M1563" s="75">
        <f t="shared" si="258"/>
        <v>8</v>
      </c>
      <c r="N1563" s="75">
        <f t="shared" si="258"/>
        <v>9</v>
      </c>
      <c r="O1563" s="75">
        <f t="shared" si="258"/>
        <v>10</v>
      </c>
      <c r="P1563">
        <f t="shared" si="253"/>
        <v>1</v>
      </c>
      <c r="Q1563" t="str">
        <f t="shared" si="254"/>
        <v>D20201231</v>
      </c>
      <c r="R1563">
        <f t="shared" si="255"/>
        <v>138062</v>
      </c>
      <c r="S1563">
        <v>1</v>
      </c>
      <c r="T1563">
        <f t="shared" si="257"/>
        <v>0</v>
      </c>
      <c r="U1563">
        <f t="shared" si="257"/>
        <v>0</v>
      </c>
      <c r="V1563">
        <f t="shared" si="257"/>
        <v>0</v>
      </c>
      <c r="W1563">
        <f t="shared" si="257"/>
        <v>1</v>
      </c>
    </row>
    <row r="1564" spans="1:23" x14ac:dyDescent="0.25">
      <c r="A1564" t="s">
        <v>3385</v>
      </c>
      <c r="B1564">
        <v>1</v>
      </c>
      <c r="C1564">
        <v>474240</v>
      </c>
      <c r="E1564" s="74">
        <v>397531</v>
      </c>
      <c r="F1564" s="75">
        <f t="shared" si="258"/>
        <v>1</v>
      </c>
      <c r="G1564" s="75">
        <f t="shared" si="258"/>
        <v>2</v>
      </c>
      <c r="H1564" s="75">
        <f t="shared" si="258"/>
        <v>3</v>
      </c>
      <c r="I1564" s="75">
        <f t="shared" si="258"/>
        <v>4</v>
      </c>
      <c r="J1564" s="75">
        <f t="shared" si="258"/>
        <v>5</v>
      </c>
      <c r="K1564" s="75">
        <f t="shared" si="258"/>
        <v>6</v>
      </c>
      <c r="L1564" s="75">
        <f t="shared" si="258"/>
        <v>7</v>
      </c>
      <c r="M1564" s="75">
        <f t="shared" si="258"/>
        <v>8</v>
      </c>
      <c r="N1564" s="75">
        <f t="shared" si="258"/>
        <v>9</v>
      </c>
      <c r="O1564" s="75">
        <f t="shared" si="258"/>
        <v>10</v>
      </c>
      <c r="P1564">
        <f t="shared" si="253"/>
        <v>1</v>
      </c>
      <c r="Q1564" t="str">
        <f t="shared" si="254"/>
        <v>D20201231</v>
      </c>
      <c r="R1564">
        <f t="shared" si="255"/>
        <v>1082442</v>
      </c>
      <c r="S1564">
        <v>1</v>
      </c>
      <c r="T1564">
        <f t="shared" si="257"/>
        <v>0</v>
      </c>
      <c r="U1564">
        <f t="shared" si="257"/>
        <v>0</v>
      </c>
      <c r="V1564">
        <f t="shared" si="257"/>
        <v>1</v>
      </c>
      <c r="W1564">
        <f t="shared" si="257"/>
        <v>0</v>
      </c>
    </row>
    <row r="1565" spans="1:23" x14ac:dyDescent="0.25">
      <c r="A1565" t="s">
        <v>3386</v>
      </c>
      <c r="B1565">
        <v>1</v>
      </c>
      <c r="C1565">
        <v>475720</v>
      </c>
      <c r="E1565" s="74">
        <v>397540</v>
      </c>
      <c r="F1565" s="75">
        <f t="shared" ref="F1565:O1574" si="259">IFERROR(VLOOKUP(CONCATENATE(F$4,".",$E1565),$A$4:$C$488690,2,FALSE)*F$3,100)</f>
        <v>1</v>
      </c>
      <c r="G1565" s="75">
        <f t="shared" si="259"/>
        <v>2</v>
      </c>
      <c r="H1565" s="75">
        <f t="shared" si="259"/>
        <v>3</v>
      </c>
      <c r="I1565" s="75">
        <f t="shared" si="259"/>
        <v>4</v>
      </c>
      <c r="J1565" s="75">
        <f t="shared" si="259"/>
        <v>5</v>
      </c>
      <c r="K1565" s="75">
        <f t="shared" si="259"/>
        <v>6</v>
      </c>
      <c r="L1565" s="75">
        <f t="shared" si="259"/>
        <v>7</v>
      </c>
      <c r="M1565" s="75">
        <f t="shared" si="259"/>
        <v>8</v>
      </c>
      <c r="N1565" s="75">
        <f t="shared" si="259"/>
        <v>9</v>
      </c>
      <c r="O1565" s="75">
        <f t="shared" si="259"/>
        <v>10</v>
      </c>
      <c r="P1565">
        <f t="shared" si="253"/>
        <v>1</v>
      </c>
      <c r="Q1565" t="str">
        <f t="shared" si="254"/>
        <v>D20201231</v>
      </c>
      <c r="R1565">
        <f t="shared" si="255"/>
        <v>1780316</v>
      </c>
      <c r="S1565">
        <v>1</v>
      </c>
      <c r="T1565">
        <f t="shared" si="257"/>
        <v>0</v>
      </c>
      <c r="U1565">
        <f t="shared" si="257"/>
        <v>0</v>
      </c>
      <c r="V1565">
        <f t="shared" si="257"/>
        <v>1</v>
      </c>
      <c r="W1565">
        <f t="shared" si="257"/>
        <v>0</v>
      </c>
    </row>
    <row r="1566" spans="1:23" x14ac:dyDescent="0.25">
      <c r="A1566" t="s">
        <v>3388</v>
      </c>
      <c r="B1566">
        <v>1</v>
      </c>
      <c r="C1566">
        <v>196743</v>
      </c>
      <c r="E1566" s="74">
        <v>397559</v>
      </c>
      <c r="F1566" s="75">
        <f t="shared" si="259"/>
        <v>1</v>
      </c>
      <c r="G1566" s="75">
        <f t="shared" si="259"/>
        <v>2</v>
      </c>
      <c r="H1566" s="75">
        <f t="shared" si="259"/>
        <v>3</v>
      </c>
      <c r="I1566" s="75">
        <f t="shared" si="259"/>
        <v>4</v>
      </c>
      <c r="J1566" s="75">
        <f t="shared" si="259"/>
        <v>5</v>
      </c>
      <c r="K1566" s="75">
        <f t="shared" si="259"/>
        <v>6</v>
      </c>
      <c r="L1566" s="75">
        <f t="shared" si="259"/>
        <v>7</v>
      </c>
      <c r="M1566" s="75">
        <f t="shared" si="259"/>
        <v>8</v>
      </c>
      <c r="N1566" s="75">
        <f t="shared" si="259"/>
        <v>9</v>
      </c>
      <c r="O1566" s="75">
        <f t="shared" si="259"/>
        <v>10</v>
      </c>
      <c r="P1566">
        <f t="shared" si="253"/>
        <v>1</v>
      </c>
      <c r="Q1566" t="str">
        <f t="shared" si="254"/>
        <v>D20201231</v>
      </c>
      <c r="R1566">
        <f t="shared" si="255"/>
        <v>370401</v>
      </c>
      <c r="S1566">
        <v>1</v>
      </c>
      <c r="T1566">
        <f t="shared" si="257"/>
        <v>0</v>
      </c>
      <c r="U1566">
        <f t="shared" si="257"/>
        <v>0</v>
      </c>
      <c r="V1566">
        <f t="shared" si="257"/>
        <v>0</v>
      </c>
      <c r="W1566">
        <f t="shared" si="257"/>
        <v>1</v>
      </c>
    </row>
    <row r="1567" spans="1:23" x14ac:dyDescent="0.25">
      <c r="A1567" t="s">
        <v>3390</v>
      </c>
      <c r="B1567">
        <v>1</v>
      </c>
      <c r="C1567">
        <v>1967645</v>
      </c>
      <c r="E1567" s="74">
        <v>397755</v>
      </c>
      <c r="F1567" s="75">
        <f t="shared" si="259"/>
        <v>1</v>
      </c>
      <c r="G1567" s="75">
        <f t="shared" si="259"/>
        <v>2</v>
      </c>
      <c r="H1567" s="75">
        <f t="shared" si="259"/>
        <v>3</v>
      </c>
      <c r="I1567" s="75">
        <f t="shared" si="259"/>
        <v>4</v>
      </c>
      <c r="J1567" s="75">
        <f t="shared" si="259"/>
        <v>5</v>
      </c>
      <c r="K1567" s="75">
        <f t="shared" si="259"/>
        <v>6</v>
      </c>
      <c r="L1567" s="75">
        <f t="shared" si="259"/>
        <v>7</v>
      </c>
      <c r="M1567" s="75">
        <f t="shared" si="259"/>
        <v>8</v>
      </c>
      <c r="N1567" s="75">
        <f t="shared" si="259"/>
        <v>9</v>
      </c>
      <c r="O1567" s="75">
        <f t="shared" si="259"/>
        <v>10</v>
      </c>
      <c r="P1567">
        <f t="shared" si="253"/>
        <v>1</v>
      </c>
      <c r="Q1567" t="str">
        <f t="shared" si="254"/>
        <v>D20201231</v>
      </c>
      <c r="R1567">
        <f t="shared" si="255"/>
        <v>538271</v>
      </c>
      <c r="S1567">
        <v>1</v>
      </c>
      <c r="T1567">
        <f t="shared" si="257"/>
        <v>0</v>
      </c>
      <c r="U1567">
        <f t="shared" si="257"/>
        <v>0</v>
      </c>
      <c r="V1567">
        <f t="shared" si="257"/>
        <v>0</v>
      </c>
      <c r="W1567">
        <f t="shared" si="257"/>
        <v>1</v>
      </c>
    </row>
    <row r="1568" spans="1:23" x14ac:dyDescent="0.25">
      <c r="A1568" t="s">
        <v>3392</v>
      </c>
      <c r="B1568">
        <v>1</v>
      </c>
      <c r="C1568">
        <v>280595</v>
      </c>
      <c r="E1568" s="74">
        <v>397858</v>
      </c>
      <c r="F1568" s="75">
        <f t="shared" si="259"/>
        <v>1</v>
      </c>
      <c r="G1568" s="75">
        <f t="shared" si="259"/>
        <v>2</v>
      </c>
      <c r="H1568" s="75">
        <f t="shared" si="259"/>
        <v>3</v>
      </c>
      <c r="I1568" s="75">
        <f t="shared" si="259"/>
        <v>4</v>
      </c>
      <c r="J1568" s="75">
        <f t="shared" si="259"/>
        <v>5</v>
      </c>
      <c r="K1568" s="75">
        <f t="shared" si="259"/>
        <v>6</v>
      </c>
      <c r="L1568" s="75">
        <f t="shared" si="259"/>
        <v>7</v>
      </c>
      <c r="M1568" s="75">
        <f t="shared" si="259"/>
        <v>8</v>
      </c>
      <c r="N1568" s="75">
        <f t="shared" si="259"/>
        <v>9</v>
      </c>
      <c r="O1568" s="75">
        <f t="shared" si="259"/>
        <v>10</v>
      </c>
      <c r="P1568">
        <f t="shared" si="253"/>
        <v>1</v>
      </c>
      <c r="Q1568" t="str">
        <f t="shared" si="254"/>
        <v>D20201231</v>
      </c>
      <c r="R1568">
        <f t="shared" si="255"/>
        <v>57481</v>
      </c>
      <c r="S1568">
        <v>1</v>
      </c>
      <c r="T1568">
        <f t="shared" si="257"/>
        <v>0</v>
      </c>
      <c r="U1568">
        <f t="shared" si="257"/>
        <v>0</v>
      </c>
      <c r="V1568">
        <f t="shared" si="257"/>
        <v>0</v>
      </c>
      <c r="W1568">
        <f t="shared" si="257"/>
        <v>1</v>
      </c>
    </row>
    <row r="1569" spans="1:23" x14ac:dyDescent="0.25">
      <c r="A1569" t="s">
        <v>3394</v>
      </c>
      <c r="B1569">
        <v>1</v>
      </c>
      <c r="C1569">
        <v>467063</v>
      </c>
      <c r="E1569" s="74">
        <v>398051</v>
      </c>
      <c r="F1569" s="75">
        <f t="shared" si="259"/>
        <v>1</v>
      </c>
      <c r="G1569" s="75">
        <f t="shared" si="259"/>
        <v>2</v>
      </c>
      <c r="H1569" s="75">
        <f t="shared" si="259"/>
        <v>3</v>
      </c>
      <c r="I1569" s="75">
        <f t="shared" si="259"/>
        <v>4</v>
      </c>
      <c r="J1569" s="75">
        <f t="shared" si="259"/>
        <v>5</v>
      </c>
      <c r="K1569" s="75">
        <f t="shared" si="259"/>
        <v>6</v>
      </c>
      <c r="L1569" s="75">
        <f t="shared" si="259"/>
        <v>7</v>
      </c>
      <c r="M1569" s="75">
        <f t="shared" si="259"/>
        <v>8</v>
      </c>
      <c r="N1569" s="75">
        <f t="shared" si="259"/>
        <v>9</v>
      </c>
      <c r="O1569" s="75">
        <f t="shared" si="259"/>
        <v>10</v>
      </c>
      <c r="P1569">
        <f t="shared" si="253"/>
        <v>1</v>
      </c>
      <c r="Q1569" t="str">
        <f t="shared" si="254"/>
        <v>D20201231</v>
      </c>
      <c r="R1569">
        <f t="shared" si="255"/>
        <v>98620</v>
      </c>
      <c r="S1569">
        <v>1</v>
      </c>
      <c r="T1569">
        <f t="shared" si="257"/>
        <v>0</v>
      </c>
      <c r="U1569">
        <f t="shared" si="257"/>
        <v>0</v>
      </c>
      <c r="V1569">
        <f t="shared" si="257"/>
        <v>0</v>
      </c>
      <c r="W1569">
        <f t="shared" si="257"/>
        <v>1</v>
      </c>
    </row>
    <row r="1570" spans="1:23" x14ac:dyDescent="0.25">
      <c r="A1570" t="s">
        <v>3396</v>
      </c>
      <c r="B1570">
        <v>1</v>
      </c>
      <c r="C1570">
        <v>172914</v>
      </c>
      <c r="E1570" s="74">
        <v>398248</v>
      </c>
      <c r="F1570" s="75">
        <f t="shared" si="259"/>
        <v>1</v>
      </c>
      <c r="G1570" s="75">
        <f t="shared" si="259"/>
        <v>2</v>
      </c>
      <c r="H1570" s="75">
        <f t="shared" si="259"/>
        <v>3</v>
      </c>
      <c r="I1570" s="75">
        <f t="shared" si="259"/>
        <v>4</v>
      </c>
      <c r="J1570" s="75">
        <f t="shared" si="259"/>
        <v>5</v>
      </c>
      <c r="K1570" s="75">
        <f t="shared" si="259"/>
        <v>6</v>
      </c>
      <c r="L1570" s="75">
        <f t="shared" si="259"/>
        <v>7</v>
      </c>
      <c r="M1570" s="75">
        <f t="shared" si="259"/>
        <v>8</v>
      </c>
      <c r="N1570" s="75">
        <f t="shared" si="259"/>
        <v>9</v>
      </c>
      <c r="O1570" s="75">
        <f t="shared" si="259"/>
        <v>10</v>
      </c>
      <c r="P1570">
        <f t="shared" si="253"/>
        <v>1</v>
      </c>
      <c r="Q1570" t="str">
        <f t="shared" si="254"/>
        <v>D20201231</v>
      </c>
      <c r="R1570">
        <f t="shared" si="255"/>
        <v>351877</v>
      </c>
      <c r="S1570">
        <v>1</v>
      </c>
      <c r="T1570">
        <f t="shared" si="257"/>
        <v>0</v>
      </c>
      <c r="U1570">
        <f t="shared" si="257"/>
        <v>0</v>
      </c>
      <c r="V1570">
        <f t="shared" si="257"/>
        <v>0</v>
      </c>
      <c r="W1570">
        <f t="shared" si="257"/>
        <v>1</v>
      </c>
    </row>
    <row r="1571" spans="1:23" x14ac:dyDescent="0.25">
      <c r="A1571" t="s">
        <v>3398</v>
      </c>
      <c r="B1571">
        <v>1</v>
      </c>
      <c r="C1571">
        <v>704567</v>
      </c>
      <c r="E1571" s="74">
        <v>398668</v>
      </c>
      <c r="F1571" s="75">
        <f t="shared" si="259"/>
        <v>1</v>
      </c>
      <c r="G1571" s="75">
        <f t="shared" si="259"/>
        <v>2</v>
      </c>
      <c r="H1571" s="75">
        <f t="shared" si="259"/>
        <v>3</v>
      </c>
      <c r="I1571" s="75">
        <f t="shared" si="259"/>
        <v>4</v>
      </c>
      <c r="J1571" s="75">
        <f t="shared" si="259"/>
        <v>5</v>
      </c>
      <c r="K1571" s="75">
        <f t="shared" si="259"/>
        <v>6</v>
      </c>
      <c r="L1571" s="75">
        <f t="shared" si="259"/>
        <v>7</v>
      </c>
      <c r="M1571" s="75">
        <f t="shared" si="259"/>
        <v>8</v>
      </c>
      <c r="N1571" s="75">
        <f t="shared" si="259"/>
        <v>9</v>
      </c>
      <c r="O1571" s="75">
        <f t="shared" si="259"/>
        <v>10</v>
      </c>
      <c r="P1571">
        <f t="shared" si="253"/>
        <v>1</v>
      </c>
      <c r="Q1571" t="str">
        <f t="shared" si="254"/>
        <v>D20201231</v>
      </c>
      <c r="R1571">
        <f t="shared" si="255"/>
        <v>1397798</v>
      </c>
      <c r="S1571">
        <v>1</v>
      </c>
      <c r="T1571">
        <f t="shared" si="257"/>
        <v>0</v>
      </c>
      <c r="U1571">
        <f t="shared" si="257"/>
        <v>0</v>
      </c>
      <c r="V1571">
        <f t="shared" si="257"/>
        <v>1</v>
      </c>
      <c r="W1571">
        <f t="shared" si="257"/>
        <v>0</v>
      </c>
    </row>
    <row r="1572" spans="1:23" x14ac:dyDescent="0.25">
      <c r="A1572" t="s">
        <v>3400</v>
      </c>
      <c r="B1572">
        <v>1</v>
      </c>
      <c r="C1572">
        <v>6158886</v>
      </c>
      <c r="E1572" s="74">
        <v>398837</v>
      </c>
      <c r="F1572" s="75">
        <f t="shared" si="259"/>
        <v>1</v>
      </c>
      <c r="G1572" s="75">
        <f t="shared" si="259"/>
        <v>2</v>
      </c>
      <c r="H1572" s="75">
        <f t="shared" si="259"/>
        <v>3</v>
      </c>
      <c r="I1572" s="75">
        <f t="shared" si="259"/>
        <v>4</v>
      </c>
      <c r="J1572" s="75">
        <f t="shared" si="259"/>
        <v>5</v>
      </c>
      <c r="K1572" s="75">
        <f t="shared" si="259"/>
        <v>6</v>
      </c>
      <c r="L1572" s="75">
        <f t="shared" si="259"/>
        <v>7</v>
      </c>
      <c r="M1572" s="75">
        <f t="shared" si="259"/>
        <v>8</v>
      </c>
      <c r="N1572" s="75">
        <f t="shared" si="259"/>
        <v>9</v>
      </c>
      <c r="O1572" s="75">
        <f t="shared" si="259"/>
        <v>10</v>
      </c>
      <c r="P1572">
        <f t="shared" si="253"/>
        <v>1</v>
      </c>
      <c r="Q1572" t="str">
        <f t="shared" si="254"/>
        <v>D20201231</v>
      </c>
      <c r="R1572">
        <f t="shared" si="255"/>
        <v>261679</v>
      </c>
      <c r="S1572">
        <v>1</v>
      </c>
      <c r="T1572">
        <f t="shared" si="257"/>
        <v>0</v>
      </c>
      <c r="U1572">
        <f t="shared" si="257"/>
        <v>0</v>
      </c>
      <c r="V1572">
        <f t="shared" si="257"/>
        <v>0</v>
      </c>
      <c r="W1572">
        <f t="shared" si="257"/>
        <v>1</v>
      </c>
    </row>
    <row r="1573" spans="1:23" x14ac:dyDescent="0.25">
      <c r="A1573" t="s">
        <v>3402</v>
      </c>
      <c r="B1573">
        <v>1</v>
      </c>
      <c r="C1573">
        <v>129430</v>
      </c>
      <c r="E1573" s="74">
        <v>399357</v>
      </c>
      <c r="F1573" s="75">
        <f t="shared" si="259"/>
        <v>1</v>
      </c>
      <c r="G1573" s="75">
        <f t="shared" si="259"/>
        <v>2</v>
      </c>
      <c r="H1573" s="75">
        <f t="shared" si="259"/>
        <v>3</v>
      </c>
      <c r="I1573" s="75">
        <f t="shared" si="259"/>
        <v>4</v>
      </c>
      <c r="J1573" s="75">
        <f t="shared" si="259"/>
        <v>5</v>
      </c>
      <c r="K1573" s="75">
        <f t="shared" si="259"/>
        <v>6</v>
      </c>
      <c r="L1573" s="75">
        <f t="shared" si="259"/>
        <v>7</v>
      </c>
      <c r="M1573" s="75">
        <f t="shared" si="259"/>
        <v>8</v>
      </c>
      <c r="N1573" s="75">
        <f t="shared" si="259"/>
        <v>9</v>
      </c>
      <c r="O1573" s="75">
        <f t="shared" si="259"/>
        <v>10</v>
      </c>
      <c r="P1573">
        <f t="shared" si="253"/>
        <v>1</v>
      </c>
      <c r="Q1573" t="str">
        <f t="shared" si="254"/>
        <v>D20201231</v>
      </c>
      <c r="R1573">
        <f t="shared" si="255"/>
        <v>44479</v>
      </c>
      <c r="S1573">
        <v>1</v>
      </c>
      <c r="T1573">
        <f t="shared" si="257"/>
        <v>0</v>
      </c>
      <c r="U1573">
        <f t="shared" si="257"/>
        <v>0</v>
      </c>
      <c r="V1573">
        <f t="shared" si="257"/>
        <v>0</v>
      </c>
      <c r="W1573">
        <f t="shared" si="257"/>
        <v>1</v>
      </c>
    </row>
    <row r="1574" spans="1:23" x14ac:dyDescent="0.25">
      <c r="A1574" t="s">
        <v>3404</v>
      </c>
      <c r="B1574">
        <v>1</v>
      </c>
      <c r="C1574">
        <v>45527</v>
      </c>
      <c r="E1574" s="74">
        <v>399517</v>
      </c>
      <c r="F1574" s="75">
        <f t="shared" si="259"/>
        <v>1</v>
      </c>
      <c r="G1574" s="75">
        <f t="shared" si="259"/>
        <v>2</v>
      </c>
      <c r="H1574" s="75">
        <f t="shared" si="259"/>
        <v>3</v>
      </c>
      <c r="I1574" s="75">
        <f t="shared" si="259"/>
        <v>4</v>
      </c>
      <c r="J1574" s="75">
        <f t="shared" si="259"/>
        <v>5</v>
      </c>
      <c r="K1574" s="75">
        <f t="shared" si="259"/>
        <v>6</v>
      </c>
      <c r="L1574" s="75">
        <f t="shared" si="259"/>
        <v>7</v>
      </c>
      <c r="M1574" s="75">
        <f t="shared" si="259"/>
        <v>8</v>
      </c>
      <c r="N1574" s="75">
        <f t="shared" si="259"/>
        <v>9</v>
      </c>
      <c r="O1574" s="75">
        <f t="shared" si="259"/>
        <v>10</v>
      </c>
      <c r="P1574">
        <f t="shared" si="253"/>
        <v>1</v>
      </c>
      <c r="Q1574" t="str">
        <f t="shared" si="254"/>
        <v>D20201231</v>
      </c>
      <c r="R1574">
        <f t="shared" si="255"/>
        <v>4709040</v>
      </c>
      <c r="S1574">
        <v>1</v>
      </c>
      <c r="T1574">
        <f t="shared" si="257"/>
        <v>0</v>
      </c>
      <c r="U1574">
        <f t="shared" si="257"/>
        <v>0</v>
      </c>
      <c r="V1574">
        <f t="shared" si="257"/>
        <v>1</v>
      </c>
      <c r="W1574">
        <f t="shared" si="257"/>
        <v>0</v>
      </c>
    </row>
    <row r="1575" spans="1:23" x14ac:dyDescent="0.25">
      <c r="A1575" t="s">
        <v>3406</v>
      </c>
      <c r="B1575">
        <v>1</v>
      </c>
      <c r="C1575">
        <v>509237</v>
      </c>
      <c r="E1575" s="74">
        <v>399731</v>
      </c>
      <c r="F1575" s="75">
        <f t="shared" ref="F1575:O1584" si="260">IFERROR(VLOOKUP(CONCATENATE(F$4,".",$E1575),$A$4:$C$488690,2,FALSE)*F$3,100)</f>
        <v>1</v>
      </c>
      <c r="G1575" s="75">
        <f t="shared" si="260"/>
        <v>2</v>
      </c>
      <c r="H1575" s="75">
        <f t="shared" si="260"/>
        <v>3</v>
      </c>
      <c r="I1575" s="75">
        <f t="shared" si="260"/>
        <v>4</v>
      </c>
      <c r="J1575" s="75">
        <f t="shared" si="260"/>
        <v>5</v>
      </c>
      <c r="K1575" s="75">
        <f t="shared" si="260"/>
        <v>6</v>
      </c>
      <c r="L1575" s="75">
        <f t="shared" si="260"/>
        <v>7</v>
      </c>
      <c r="M1575" s="75">
        <f t="shared" si="260"/>
        <v>8</v>
      </c>
      <c r="N1575" s="75">
        <f t="shared" si="260"/>
        <v>9</v>
      </c>
      <c r="O1575" s="75">
        <f t="shared" si="260"/>
        <v>10</v>
      </c>
      <c r="P1575">
        <f t="shared" si="253"/>
        <v>1</v>
      </c>
      <c r="Q1575" t="str">
        <f t="shared" si="254"/>
        <v>D20201231</v>
      </c>
      <c r="R1575">
        <f t="shared" si="255"/>
        <v>110560</v>
      </c>
      <c r="S1575">
        <v>1</v>
      </c>
      <c r="T1575">
        <f t="shared" si="257"/>
        <v>0</v>
      </c>
      <c r="U1575">
        <f t="shared" si="257"/>
        <v>0</v>
      </c>
      <c r="V1575">
        <f t="shared" si="257"/>
        <v>0</v>
      </c>
      <c r="W1575">
        <f t="shared" si="257"/>
        <v>1</v>
      </c>
    </row>
    <row r="1576" spans="1:23" x14ac:dyDescent="0.25">
      <c r="A1576" t="s">
        <v>3408</v>
      </c>
      <c r="B1576">
        <v>1</v>
      </c>
      <c r="C1576">
        <v>4604281</v>
      </c>
      <c r="E1576" s="74">
        <v>399973</v>
      </c>
      <c r="F1576" s="75">
        <f t="shared" si="260"/>
        <v>1</v>
      </c>
      <c r="G1576" s="75">
        <f t="shared" si="260"/>
        <v>2</v>
      </c>
      <c r="H1576" s="75">
        <f t="shared" si="260"/>
        <v>3</v>
      </c>
      <c r="I1576" s="75">
        <f t="shared" si="260"/>
        <v>4</v>
      </c>
      <c r="J1576" s="75">
        <f t="shared" si="260"/>
        <v>5</v>
      </c>
      <c r="K1576" s="75">
        <f t="shared" si="260"/>
        <v>6</v>
      </c>
      <c r="L1576" s="75">
        <f t="shared" si="260"/>
        <v>7</v>
      </c>
      <c r="M1576" s="75">
        <f t="shared" si="260"/>
        <v>8</v>
      </c>
      <c r="N1576" s="75">
        <f t="shared" si="260"/>
        <v>9</v>
      </c>
      <c r="O1576" s="75">
        <f t="shared" si="260"/>
        <v>10</v>
      </c>
      <c r="P1576">
        <f t="shared" si="253"/>
        <v>1</v>
      </c>
      <c r="Q1576" t="str">
        <f t="shared" si="254"/>
        <v>D20201231</v>
      </c>
      <c r="R1576">
        <f t="shared" si="255"/>
        <v>156103</v>
      </c>
      <c r="S1576">
        <v>1</v>
      </c>
      <c r="T1576">
        <f t="shared" si="257"/>
        <v>0</v>
      </c>
      <c r="U1576">
        <f t="shared" si="257"/>
        <v>0</v>
      </c>
      <c r="V1576">
        <f t="shared" si="257"/>
        <v>0</v>
      </c>
      <c r="W1576">
        <f t="shared" si="257"/>
        <v>1</v>
      </c>
    </row>
    <row r="1577" spans="1:23" x14ac:dyDescent="0.25">
      <c r="A1577" t="s">
        <v>3410</v>
      </c>
      <c r="B1577">
        <v>1</v>
      </c>
      <c r="C1577">
        <v>349477</v>
      </c>
      <c r="E1577" s="74">
        <v>400057</v>
      </c>
      <c r="F1577" s="75">
        <f t="shared" si="260"/>
        <v>1</v>
      </c>
      <c r="G1577" s="75">
        <f t="shared" si="260"/>
        <v>2</v>
      </c>
      <c r="H1577" s="75">
        <f t="shared" si="260"/>
        <v>3</v>
      </c>
      <c r="I1577" s="75">
        <f t="shared" si="260"/>
        <v>4</v>
      </c>
      <c r="J1577" s="75">
        <f t="shared" si="260"/>
        <v>5</v>
      </c>
      <c r="K1577" s="75">
        <f t="shared" si="260"/>
        <v>6</v>
      </c>
      <c r="L1577" s="75">
        <f t="shared" si="260"/>
        <v>7</v>
      </c>
      <c r="M1577" s="75">
        <f t="shared" si="260"/>
        <v>8</v>
      </c>
      <c r="N1577" s="75">
        <f t="shared" si="260"/>
        <v>9</v>
      </c>
      <c r="O1577" s="75">
        <f t="shared" si="260"/>
        <v>10</v>
      </c>
      <c r="P1577">
        <f t="shared" si="253"/>
        <v>1</v>
      </c>
      <c r="Q1577" t="str">
        <f t="shared" si="254"/>
        <v>D20201231</v>
      </c>
      <c r="R1577">
        <f t="shared" si="255"/>
        <v>185961</v>
      </c>
      <c r="S1577">
        <v>1</v>
      </c>
      <c r="T1577">
        <f t="shared" si="257"/>
        <v>0</v>
      </c>
      <c r="U1577">
        <f t="shared" si="257"/>
        <v>0</v>
      </c>
      <c r="V1577">
        <f t="shared" si="257"/>
        <v>0</v>
      </c>
      <c r="W1577">
        <f t="shared" si="257"/>
        <v>1</v>
      </c>
    </row>
    <row r="1578" spans="1:23" x14ac:dyDescent="0.25">
      <c r="A1578" t="s">
        <v>3412</v>
      </c>
      <c r="B1578">
        <v>1</v>
      </c>
      <c r="C1578">
        <v>719870</v>
      </c>
      <c r="E1578" s="74">
        <v>400141</v>
      </c>
      <c r="F1578" s="75">
        <f t="shared" si="260"/>
        <v>1</v>
      </c>
      <c r="G1578" s="75">
        <f t="shared" si="260"/>
        <v>2</v>
      </c>
      <c r="H1578" s="75">
        <f t="shared" si="260"/>
        <v>3</v>
      </c>
      <c r="I1578" s="75">
        <f t="shared" si="260"/>
        <v>4</v>
      </c>
      <c r="J1578" s="75">
        <f t="shared" si="260"/>
        <v>5</v>
      </c>
      <c r="K1578" s="75">
        <f t="shared" si="260"/>
        <v>6</v>
      </c>
      <c r="L1578" s="75">
        <f t="shared" si="260"/>
        <v>7</v>
      </c>
      <c r="M1578" s="75">
        <f t="shared" si="260"/>
        <v>8</v>
      </c>
      <c r="N1578" s="75">
        <f t="shared" si="260"/>
        <v>9</v>
      </c>
      <c r="O1578" s="75">
        <f t="shared" si="260"/>
        <v>10</v>
      </c>
      <c r="P1578">
        <f t="shared" si="253"/>
        <v>1</v>
      </c>
      <c r="Q1578" t="str">
        <f t="shared" si="254"/>
        <v>D20201231</v>
      </c>
      <c r="R1578">
        <f t="shared" si="255"/>
        <v>557158</v>
      </c>
      <c r="S1578">
        <v>1</v>
      </c>
      <c r="T1578">
        <f t="shared" si="257"/>
        <v>0</v>
      </c>
      <c r="U1578">
        <f t="shared" si="257"/>
        <v>0</v>
      </c>
      <c r="V1578">
        <f t="shared" si="257"/>
        <v>0</v>
      </c>
      <c r="W1578">
        <f t="shared" si="257"/>
        <v>1</v>
      </c>
    </row>
    <row r="1579" spans="1:23" x14ac:dyDescent="0.25">
      <c r="A1579" t="s">
        <v>3414</v>
      </c>
      <c r="B1579">
        <v>1</v>
      </c>
      <c r="C1579">
        <v>60870</v>
      </c>
      <c r="E1579" s="74">
        <v>400365</v>
      </c>
      <c r="F1579" s="75">
        <f t="shared" si="260"/>
        <v>1</v>
      </c>
      <c r="G1579" s="75">
        <f t="shared" si="260"/>
        <v>2</v>
      </c>
      <c r="H1579" s="75">
        <f t="shared" si="260"/>
        <v>3</v>
      </c>
      <c r="I1579" s="75">
        <f t="shared" si="260"/>
        <v>4</v>
      </c>
      <c r="J1579" s="75">
        <f t="shared" si="260"/>
        <v>5</v>
      </c>
      <c r="K1579" s="75">
        <f t="shared" si="260"/>
        <v>6</v>
      </c>
      <c r="L1579" s="75">
        <f t="shared" si="260"/>
        <v>7</v>
      </c>
      <c r="M1579" s="75">
        <f t="shared" si="260"/>
        <v>8</v>
      </c>
      <c r="N1579" s="75">
        <f t="shared" si="260"/>
        <v>9</v>
      </c>
      <c r="O1579" s="75">
        <f t="shared" si="260"/>
        <v>10</v>
      </c>
      <c r="P1579">
        <f t="shared" si="253"/>
        <v>1</v>
      </c>
      <c r="Q1579" t="str">
        <f t="shared" si="254"/>
        <v>D20201231</v>
      </c>
      <c r="R1579">
        <f t="shared" si="255"/>
        <v>445535</v>
      </c>
      <c r="S1579">
        <v>1</v>
      </c>
      <c r="T1579">
        <f t="shared" si="257"/>
        <v>0</v>
      </c>
      <c r="U1579">
        <f t="shared" si="257"/>
        <v>0</v>
      </c>
      <c r="V1579">
        <f t="shared" si="257"/>
        <v>0</v>
      </c>
      <c r="W1579">
        <f t="shared" si="257"/>
        <v>1</v>
      </c>
    </row>
    <row r="1580" spans="1:23" x14ac:dyDescent="0.25">
      <c r="A1580" t="s">
        <v>3416</v>
      </c>
      <c r="B1580">
        <v>1</v>
      </c>
      <c r="C1580">
        <v>363543</v>
      </c>
      <c r="E1580" s="74">
        <v>400767</v>
      </c>
      <c r="F1580" s="75">
        <f t="shared" si="260"/>
        <v>1</v>
      </c>
      <c r="G1580" s="75">
        <f t="shared" si="260"/>
        <v>2</v>
      </c>
      <c r="H1580" s="75">
        <f t="shared" si="260"/>
        <v>3</v>
      </c>
      <c r="I1580" s="75">
        <f t="shared" si="260"/>
        <v>4</v>
      </c>
      <c r="J1580" s="75">
        <f t="shared" si="260"/>
        <v>5</v>
      </c>
      <c r="K1580" s="75">
        <f t="shared" si="260"/>
        <v>6</v>
      </c>
      <c r="L1580" s="75">
        <f t="shared" si="260"/>
        <v>7</v>
      </c>
      <c r="M1580" s="75">
        <f t="shared" si="260"/>
        <v>8</v>
      </c>
      <c r="N1580" s="75">
        <f t="shared" si="260"/>
        <v>9</v>
      </c>
      <c r="O1580" s="75">
        <f t="shared" si="260"/>
        <v>10</v>
      </c>
      <c r="P1580">
        <f t="shared" si="253"/>
        <v>1</v>
      </c>
      <c r="Q1580" t="str">
        <f t="shared" si="254"/>
        <v>D20201231</v>
      </c>
      <c r="R1580">
        <f t="shared" si="255"/>
        <v>202806</v>
      </c>
      <c r="S1580">
        <v>1</v>
      </c>
      <c r="T1580">
        <f t="shared" si="257"/>
        <v>0</v>
      </c>
      <c r="U1580">
        <f t="shared" si="257"/>
        <v>0</v>
      </c>
      <c r="V1580">
        <f t="shared" si="257"/>
        <v>0</v>
      </c>
      <c r="W1580">
        <f t="shared" si="257"/>
        <v>1</v>
      </c>
    </row>
    <row r="1581" spans="1:23" x14ac:dyDescent="0.25">
      <c r="A1581" t="s">
        <v>3417</v>
      </c>
      <c r="B1581">
        <v>1</v>
      </c>
      <c r="C1581">
        <v>67788</v>
      </c>
      <c r="E1581" s="74">
        <v>400945</v>
      </c>
      <c r="F1581" s="75">
        <f t="shared" si="260"/>
        <v>1</v>
      </c>
      <c r="G1581" s="75">
        <f t="shared" si="260"/>
        <v>2</v>
      </c>
      <c r="H1581" s="75">
        <f t="shared" si="260"/>
        <v>100</v>
      </c>
      <c r="I1581" s="75">
        <f t="shared" si="260"/>
        <v>100</v>
      </c>
      <c r="J1581" s="75">
        <f t="shared" si="260"/>
        <v>100</v>
      </c>
      <c r="K1581" s="75">
        <f t="shared" si="260"/>
        <v>100</v>
      </c>
      <c r="L1581" s="75">
        <f t="shared" si="260"/>
        <v>100</v>
      </c>
      <c r="M1581" s="75">
        <f t="shared" si="260"/>
        <v>100</v>
      </c>
      <c r="N1581" s="75">
        <f t="shared" si="260"/>
        <v>100</v>
      </c>
      <c r="O1581" s="75">
        <f t="shared" si="260"/>
        <v>100</v>
      </c>
      <c r="P1581">
        <f t="shared" si="253"/>
        <v>1</v>
      </c>
      <c r="Q1581" t="str">
        <f t="shared" si="254"/>
        <v>D20201231</v>
      </c>
      <c r="R1581">
        <f t="shared" si="255"/>
        <v>136113</v>
      </c>
      <c r="S1581">
        <v>1</v>
      </c>
      <c r="T1581">
        <f t="shared" si="257"/>
        <v>0</v>
      </c>
      <c r="U1581">
        <f t="shared" si="257"/>
        <v>0</v>
      </c>
      <c r="V1581">
        <f t="shared" si="257"/>
        <v>0</v>
      </c>
      <c r="W1581">
        <f t="shared" si="257"/>
        <v>1</v>
      </c>
    </row>
    <row r="1582" spans="1:23" x14ac:dyDescent="0.25">
      <c r="A1582" t="s">
        <v>3419</v>
      </c>
      <c r="B1582">
        <v>1</v>
      </c>
      <c r="C1582">
        <v>383959</v>
      </c>
      <c r="E1582" s="74">
        <v>401072</v>
      </c>
      <c r="F1582" s="75">
        <f t="shared" si="260"/>
        <v>1</v>
      </c>
      <c r="G1582" s="75">
        <f t="shared" si="260"/>
        <v>2</v>
      </c>
      <c r="H1582" s="75">
        <f t="shared" si="260"/>
        <v>3</v>
      </c>
      <c r="I1582" s="75">
        <f t="shared" si="260"/>
        <v>4</v>
      </c>
      <c r="J1582" s="75">
        <f t="shared" si="260"/>
        <v>5</v>
      </c>
      <c r="K1582" s="75">
        <f t="shared" si="260"/>
        <v>6</v>
      </c>
      <c r="L1582" s="75">
        <f t="shared" si="260"/>
        <v>7</v>
      </c>
      <c r="M1582" s="75">
        <f t="shared" si="260"/>
        <v>8</v>
      </c>
      <c r="N1582" s="75">
        <f t="shared" si="260"/>
        <v>9</v>
      </c>
      <c r="O1582" s="75">
        <f t="shared" si="260"/>
        <v>10</v>
      </c>
      <c r="P1582">
        <f t="shared" si="253"/>
        <v>1</v>
      </c>
      <c r="Q1582" t="str">
        <f t="shared" si="254"/>
        <v>D20201231</v>
      </c>
      <c r="R1582">
        <f t="shared" si="255"/>
        <v>99484</v>
      </c>
      <c r="S1582">
        <v>1</v>
      </c>
      <c r="T1582">
        <f t="shared" si="257"/>
        <v>0</v>
      </c>
      <c r="U1582">
        <f t="shared" si="257"/>
        <v>0</v>
      </c>
      <c r="V1582">
        <f t="shared" si="257"/>
        <v>0</v>
      </c>
      <c r="W1582">
        <f t="shared" si="257"/>
        <v>1</v>
      </c>
    </row>
    <row r="1583" spans="1:23" x14ac:dyDescent="0.25">
      <c r="A1583" t="s">
        <v>3421</v>
      </c>
      <c r="B1583">
        <v>1</v>
      </c>
      <c r="C1583">
        <v>158573</v>
      </c>
      <c r="E1583" s="74">
        <v>401559</v>
      </c>
      <c r="F1583" s="75">
        <f t="shared" si="260"/>
        <v>1</v>
      </c>
      <c r="G1583" s="75">
        <f t="shared" si="260"/>
        <v>2</v>
      </c>
      <c r="H1583" s="75">
        <f t="shared" si="260"/>
        <v>3</v>
      </c>
      <c r="I1583" s="75">
        <f t="shared" si="260"/>
        <v>4</v>
      </c>
      <c r="J1583" s="75">
        <f t="shared" si="260"/>
        <v>5</v>
      </c>
      <c r="K1583" s="75">
        <f t="shared" si="260"/>
        <v>6</v>
      </c>
      <c r="L1583" s="75">
        <f t="shared" si="260"/>
        <v>7</v>
      </c>
      <c r="M1583" s="75">
        <f t="shared" si="260"/>
        <v>8</v>
      </c>
      <c r="N1583" s="75">
        <f t="shared" si="260"/>
        <v>9</v>
      </c>
      <c r="O1583" s="75">
        <f t="shared" si="260"/>
        <v>10</v>
      </c>
      <c r="P1583">
        <f t="shared" si="253"/>
        <v>1</v>
      </c>
      <c r="Q1583" t="str">
        <f t="shared" si="254"/>
        <v>D20201231</v>
      </c>
      <c r="R1583">
        <f t="shared" si="255"/>
        <v>96215</v>
      </c>
      <c r="S1583">
        <v>1</v>
      </c>
      <c r="T1583">
        <f t="shared" si="257"/>
        <v>0</v>
      </c>
      <c r="U1583">
        <f t="shared" si="257"/>
        <v>0</v>
      </c>
      <c r="V1583">
        <f t="shared" si="257"/>
        <v>0</v>
      </c>
      <c r="W1583">
        <f t="shared" si="257"/>
        <v>1</v>
      </c>
    </row>
    <row r="1584" spans="1:23" x14ac:dyDescent="0.25">
      <c r="A1584" t="s">
        <v>3423</v>
      </c>
      <c r="B1584">
        <v>1</v>
      </c>
      <c r="C1584">
        <v>687409</v>
      </c>
      <c r="E1584" s="74">
        <v>401755</v>
      </c>
      <c r="F1584" s="75">
        <f t="shared" si="260"/>
        <v>1</v>
      </c>
      <c r="G1584" s="75">
        <f t="shared" si="260"/>
        <v>2</v>
      </c>
      <c r="H1584" s="75">
        <f t="shared" si="260"/>
        <v>3</v>
      </c>
      <c r="I1584" s="75">
        <f t="shared" si="260"/>
        <v>4</v>
      </c>
      <c r="J1584" s="75">
        <f t="shared" si="260"/>
        <v>5</v>
      </c>
      <c r="K1584" s="75">
        <f t="shared" si="260"/>
        <v>6</v>
      </c>
      <c r="L1584" s="75">
        <f t="shared" si="260"/>
        <v>7</v>
      </c>
      <c r="M1584" s="75">
        <f t="shared" si="260"/>
        <v>8</v>
      </c>
      <c r="N1584" s="75">
        <f t="shared" si="260"/>
        <v>9</v>
      </c>
      <c r="O1584" s="75">
        <f t="shared" si="260"/>
        <v>10</v>
      </c>
      <c r="P1584">
        <f t="shared" si="253"/>
        <v>1</v>
      </c>
      <c r="Q1584" t="str">
        <f t="shared" si="254"/>
        <v>D20201231</v>
      </c>
      <c r="R1584">
        <f t="shared" si="255"/>
        <v>154273</v>
      </c>
      <c r="S1584">
        <v>1</v>
      </c>
      <c r="T1584">
        <f t="shared" si="257"/>
        <v>0</v>
      </c>
      <c r="U1584">
        <f t="shared" si="257"/>
        <v>0</v>
      </c>
      <c r="V1584">
        <f t="shared" si="257"/>
        <v>0</v>
      </c>
      <c r="W1584">
        <f t="shared" si="257"/>
        <v>1</v>
      </c>
    </row>
    <row r="1585" spans="1:23" x14ac:dyDescent="0.25">
      <c r="A1585" t="s">
        <v>3425</v>
      </c>
      <c r="B1585">
        <v>1</v>
      </c>
      <c r="C1585">
        <v>199344</v>
      </c>
      <c r="E1585" s="74">
        <v>401906</v>
      </c>
      <c r="F1585" s="75">
        <f t="shared" ref="F1585:O1594" si="261">IFERROR(VLOOKUP(CONCATENATE(F$4,".",$E1585),$A$4:$C$488690,2,FALSE)*F$3,100)</f>
        <v>1</v>
      </c>
      <c r="G1585" s="75">
        <f t="shared" si="261"/>
        <v>2</v>
      </c>
      <c r="H1585" s="75">
        <f t="shared" si="261"/>
        <v>3</v>
      </c>
      <c r="I1585" s="75">
        <f t="shared" si="261"/>
        <v>4</v>
      </c>
      <c r="J1585" s="75">
        <f t="shared" si="261"/>
        <v>5</v>
      </c>
      <c r="K1585" s="75">
        <f t="shared" si="261"/>
        <v>6</v>
      </c>
      <c r="L1585" s="75">
        <f t="shared" si="261"/>
        <v>7</v>
      </c>
      <c r="M1585" s="75">
        <f t="shared" si="261"/>
        <v>8</v>
      </c>
      <c r="N1585" s="75">
        <f t="shared" si="261"/>
        <v>9</v>
      </c>
      <c r="O1585" s="75">
        <f t="shared" si="261"/>
        <v>10</v>
      </c>
      <c r="P1585">
        <f t="shared" si="253"/>
        <v>1</v>
      </c>
      <c r="Q1585" t="str">
        <f t="shared" si="254"/>
        <v>D20201231</v>
      </c>
      <c r="R1585">
        <f t="shared" si="255"/>
        <v>722304</v>
      </c>
      <c r="S1585">
        <v>1</v>
      </c>
      <c r="T1585">
        <f t="shared" si="257"/>
        <v>0</v>
      </c>
      <c r="U1585">
        <f t="shared" si="257"/>
        <v>0</v>
      </c>
      <c r="V1585">
        <f t="shared" si="257"/>
        <v>0</v>
      </c>
      <c r="W1585">
        <f t="shared" si="257"/>
        <v>1</v>
      </c>
    </row>
    <row r="1586" spans="1:23" x14ac:dyDescent="0.25">
      <c r="A1586" t="s">
        <v>3427</v>
      </c>
      <c r="B1586">
        <v>1</v>
      </c>
      <c r="C1586">
        <v>378159</v>
      </c>
      <c r="E1586" s="74">
        <v>401951</v>
      </c>
      <c r="F1586" s="75">
        <f t="shared" si="261"/>
        <v>1</v>
      </c>
      <c r="G1586" s="75">
        <f t="shared" si="261"/>
        <v>2</v>
      </c>
      <c r="H1586" s="75">
        <f t="shared" si="261"/>
        <v>3</v>
      </c>
      <c r="I1586" s="75">
        <f t="shared" si="261"/>
        <v>4</v>
      </c>
      <c r="J1586" s="75">
        <f t="shared" si="261"/>
        <v>5</v>
      </c>
      <c r="K1586" s="75">
        <f t="shared" si="261"/>
        <v>6</v>
      </c>
      <c r="L1586" s="75">
        <f t="shared" si="261"/>
        <v>7</v>
      </c>
      <c r="M1586" s="75">
        <f t="shared" si="261"/>
        <v>8</v>
      </c>
      <c r="N1586" s="75">
        <f t="shared" si="261"/>
        <v>9</v>
      </c>
      <c r="O1586" s="75">
        <f t="shared" si="261"/>
        <v>10</v>
      </c>
      <c r="P1586">
        <f t="shared" si="253"/>
        <v>1</v>
      </c>
      <c r="Q1586" t="str">
        <f t="shared" si="254"/>
        <v>D20201231</v>
      </c>
      <c r="R1586">
        <f t="shared" si="255"/>
        <v>21642</v>
      </c>
      <c r="S1586">
        <v>1</v>
      </c>
      <c r="T1586">
        <f t="shared" si="257"/>
        <v>0</v>
      </c>
      <c r="U1586">
        <f t="shared" si="257"/>
        <v>0</v>
      </c>
      <c r="V1586">
        <f t="shared" si="257"/>
        <v>0</v>
      </c>
      <c r="W1586">
        <f t="shared" si="257"/>
        <v>1</v>
      </c>
    </row>
    <row r="1587" spans="1:23" x14ac:dyDescent="0.25">
      <c r="A1587" t="s">
        <v>3429</v>
      </c>
      <c r="B1587">
        <v>1</v>
      </c>
      <c r="C1587">
        <v>18235</v>
      </c>
      <c r="E1587" s="74">
        <v>402462</v>
      </c>
      <c r="F1587" s="75">
        <f t="shared" si="261"/>
        <v>1</v>
      </c>
      <c r="G1587" s="75">
        <f t="shared" si="261"/>
        <v>2</v>
      </c>
      <c r="H1587" s="75">
        <f t="shared" si="261"/>
        <v>100</v>
      </c>
      <c r="I1587" s="75">
        <f t="shared" si="261"/>
        <v>100</v>
      </c>
      <c r="J1587" s="75">
        <f t="shared" si="261"/>
        <v>100</v>
      </c>
      <c r="K1587" s="75">
        <f t="shared" si="261"/>
        <v>100</v>
      </c>
      <c r="L1587" s="75">
        <f t="shared" si="261"/>
        <v>100</v>
      </c>
      <c r="M1587" s="75">
        <f t="shared" si="261"/>
        <v>100</v>
      </c>
      <c r="N1587" s="75">
        <f t="shared" si="261"/>
        <v>100</v>
      </c>
      <c r="O1587" s="75">
        <f t="shared" si="261"/>
        <v>100</v>
      </c>
      <c r="P1587">
        <f t="shared" si="253"/>
        <v>1</v>
      </c>
      <c r="Q1587" t="str">
        <f t="shared" si="254"/>
        <v>D20201231</v>
      </c>
      <c r="R1587">
        <f t="shared" si="255"/>
        <v>150849</v>
      </c>
      <c r="S1587">
        <v>1</v>
      </c>
      <c r="T1587">
        <f t="shared" si="257"/>
        <v>0</v>
      </c>
      <c r="U1587">
        <f t="shared" si="257"/>
        <v>0</v>
      </c>
      <c r="V1587">
        <f t="shared" si="257"/>
        <v>0</v>
      </c>
      <c r="W1587">
        <f t="shared" si="257"/>
        <v>1</v>
      </c>
    </row>
    <row r="1588" spans="1:23" x14ac:dyDescent="0.25">
      <c r="A1588" t="s">
        <v>3431</v>
      </c>
      <c r="B1588">
        <v>1</v>
      </c>
      <c r="C1588">
        <v>218328</v>
      </c>
      <c r="E1588" s="74">
        <v>402846</v>
      </c>
      <c r="F1588" s="75">
        <f t="shared" si="261"/>
        <v>1</v>
      </c>
      <c r="G1588" s="75">
        <f t="shared" si="261"/>
        <v>2</v>
      </c>
      <c r="H1588" s="75">
        <f t="shared" si="261"/>
        <v>3</v>
      </c>
      <c r="I1588" s="75">
        <f t="shared" si="261"/>
        <v>4</v>
      </c>
      <c r="J1588" s="75">
        <f t="shared" si="261"/>
        <v>5</v>
      </c>
      <c r="K1588" s="75">
        <f t="shared" si="261"/>
        <v>6</v>
      </c>
      <c r="L1588" s="75">
        <f t="shared" si="261"/>
        <v>7</v>
      </c>
      <c r="M1588" s="75">
        <f t="shared" si="261"/>
        <v>8</v>
      </c>
      <c r="N1588" s="75">
        <f t="shared" si="261"/>
        <v>9</v>
      </c>
      <c r="O1588" s="75">
        <f t="shared" si="261"/>
        <v>10</v>
      </c>
      <c r="P1588">
        <f t="shared" si="253"/>
        <v>1</v>
      </c>
      <c r="Q1588" t="str">
        <f t="shared" si="254"/>
        <v>D20201231</v>
      </c>
      <c r="R1588">
        <f t="shared" si="255"/>
        <v>103062</v>
      </c>
      <c r="S1588">
        <v>1</v>
      </c>
      <c r="T1588">
        <f t="shared" si="257"/>
        <v>0</v>
      </c>
      <c r="U1588">
        <f t="shared" si="257"/>
        <v>0</v>
      </c>
      <c r="V1588">
        <f t="shared" si="257"/>
        <v>0</v>
      </c>
      <c r="W1588">
        <f t="shared" si="257"/>
        <v>1</v>
      </c>
    </row>
    <row r="1589" spans="1:23" x14ac:dyDescent="0.25">
      <c r="A1589" t="s">
        <v>3433</v>
      </c>
      <c r="B1589">
        <v>1</v>
      </c>
      <c r="C1589">
        <v>1529800</v>
      </c>
      <c r="E1589" s="74">
        <v>402873</v>
      </c>
      <c r="F1589" s="75">
        <f t="shared" si="261"/>
        <v>1</v>
      </c>
      <c r="G1589" s="75">
        <f t="shared" si="261"/>
        <v>2</v>
      </c>
      <c r="H1589" s="75">
        <f t="shared" si="261"/>
        <v>3</v>
      </c>
      <c r="I1589" s="75">
        <f t="shared" si="261"/>
        <v>4</v>
      </c>
      <c r="J1589" s="75">
        <f t="shared" si="261"/>
        <v>5</v>
      </c>
      <c r="K1589" s="75">
        <f t="shared" si="261"/>
        <v>6</v>
      </c>
      <c r="L1589" s="75">
        <f t="shared" si="261"/>
        <v>7</v>
      </c>
      <c r="M1589" s="75">
        <f t="shared" si="261"/>
        <v>8</v>
      </c>
      <c r="N1589" s="75">
        <f t="shared" si="261"/>
        <v>9</v>
      </c>
      <c r="O1589" s="75">
        <f t="shared" si="261"/>
        <v>10</v>
      </c>
      <c r="P1589">
        <f t="shared" si="253"/>
        <v>1</v>
      </c>
      <c r="Q1589" t="str">
        <f t="shared" si="254"/>
        <v>D20201231</v>
      </c>
      <c r="R1589">
        <f t="shared" si="255"/>
        <v>62872</v>
      </c>
      <c r="S1589">
        <v>1</v>
      </c>
      <c r="T1589">
        <f t="shared" si="257"/>
        <v>0</v>
      </c>
      <c r="U1589">
        <f t="shared" si="257"/>
        <v>0</v>
      </c>
      <c r="V1589">
        <f t="shared" si="257"/>
        <v>0</v>
      </c>
      <c r="W1589">
        <f t="shared" si="257"/>
        <v>1</v>
      </c>
    </row>
    <row r="1590" spans="1:23" x14ac:dyDescent="0.25">
      <c r="A1590" t="s">
        <v>3435</v>
      </c>
      <c r="B1590">
        <v>1</v>
      </c>
      <c r="C1590">
        <v>1847692</v>
      </c>
      <c r="E1590" s="74">
        <v>403067</v>
      </c>
      <c r="F1590" s="75">
        <f t="shared" si="261"/>
        <v>1</v>
      </c>
      <c r="G1590" s="75">
        <f t="shared" si="261"/>
        <v>2</v>
      </c>
      <c r="H1590" s="75">
        <f t="shared" si="261"/>
        <v>3</v>
      </c>
      <c r="I1590" s="75">
        <f t="shared" si="261"/>
        <v>4</v>
      </c>
      <c r="J1590" s="75">
        <f t="shared" si="261"/>
        <v>5</v>
      </c>
      <c r="K1590" s="75">
        <f t="shared" si="261"/>
        <v>6</v>
      </c>
      <c r="L1590" s="75">
        <f t="shared" si="261"/>
        <v>7</v>
      </c>
      <c r="M1590" s="75">
        <f t="shared" si="261"/>
        <v>8</v>
      </c>
      <c r="N1590" s="75">
        <f t="shared" si="261"/>
        <v>9</v>
      </c>
      <c r="O1590" s="75">
        <f t="shared" si="261"/>
        <v>10</v>
      </c>
      <c r="P1590">
        <f t="shared" si="253"/>
        <v>1</v>
      </c>
      <c r="Q1590" t="str">
        <f t="shared" si="254"/>
        <v>D20201231</v>
      </c>
      <c r="R1590">
        <f t="shared" si="255"/>
        <v>155983</v>
      </c>
      <c r="S1590">
        <v>1</v>
      </c>
      <c r="T1590">
        <f t="shared" si="257"/>
        <v>0</v>
      </c>
      <c r="U1590">
        <f t="shared" si="257"/>
        <v>0</v>
      </c>
      <c r="V1590">
        <f t="shared" si="257"/>
        <v>0</v>
      </c>
      <c r="W1590">
        <f t="shared" si="257"/>
        <v>1</v>
      </c>
    </row>
    <row r="1591" spans="1:23" x14ac:dyDescent="0.25">
      <c r="A1591" t="s">
        <v>3437</v>
      </c>
      <c r="B1591">
        <v>1</v>
      </c>
      <c r="C1591">
        <v>611673</v>
      </c>
      <c r="E1591" s="74">
        <v>403151</v>
      </c>
      <c r="F1591" s="75">
        <f t="shared" si="261"/>
        <v>1</v>
      </c>
      <c r="G1591" s="75">
        <f t="shared" si="261"/>
        <v>2</v>
      </c>
      <c r="H1591" s="75">
        <f t="shared" si="261"/>
        <v>3</v>
      </c>
      <c r="I1591" s="75">
        <f t="shared" si="261"/>
        <v>4</v>
      </c>
      <c r="J1591" s="75">
        <f t="shared" si="261"/>
        <v>5</v>
      </c>
      <c r="K1591" s="75">
        <f t="shared" si="261"/>
        <v>6</v>
      </c>
      <c r="L1591" s="75">
        <f t="shared" si="261"/>
        <v>7</v>
      </c>
      <c r="M1591" s="75">
        <f t="shared" si="261"/>
        <v>8</v>
      </c>
      <c r="N1591" s="75">
        <f t="shared" si="261"/>
        <v>9</v>
      </c>
      <c r="O1591" s="75">
        <f t="shared" si="261"/>
        <v>10</v>
      </c>
      <c r="P1591">
        <f t="shared" si="253"/>
        <v>1</v>
      </c>
      <c r="Q1591" t="str">
        <f t="shared" si="254"/>
        <v>D20201231</v>
      </c>
      <c r="R1591">
        <f t="shared" si="255"/>
        <v>1866437</v>
      </c>
      <c r="S1591">
        <v>1</v>
      </c>
      <c r="T1591">
        <f t="shared" si="257"/>
        <v>0</v>
      </c>
      <c r="U1591">
        <f t="shared" si="257"/>
        <v>0</v>
      </c>
      <c r="V1591">
        <f t="shared" si="257"/>
        <v>1</v>
      </c>
      <c r="W1591">
        <f t="shared" si="257"/>
        <v>0</v>
      </c>
    </row>
    <row r="1592" spans="1:23" x14ac:dyDescent="0.25">
      <c r="A1592" t="s">
        <v>3439</v>
      </c>
      <c r="B1592">
        <v>1</v>
      </c>
      <c r="C1592">
        <v>1613806</v>
      </c>
      <c r="E1592" s="74">
        <v>403179</v>
      </c>
      <c r="F1592" s="75">
        <f t="shared" si="261"/>
        <v>1</v>
      </c>
      <c r="G1592" s="75">
        <f t="shared" si="261"/>
        <v>2</v>
      </c>
      <c r="H1592" s="75">
        <f t="shared" si="261"/>
        <v>3</v>
      </c>
      <c r="I1592" s="75">
        <f t="shared" si="261"/>
        <v>4</v>
      </c>
      <c r="J1592" s="75">
        <f t="shared" si="261"/>
        <v>5</v>
      </c>
      <c r="K1592" s="75">
        <f t="shared" si="261"/>
        <v>6</v>
      </c>
      <c r="L1592" s="75">
        <f t="shared" si="261"/>
        <v>7</v>
      </c>
      <c r="M1592" s="75">
        <f t="shared" si="261"/>
        <v>8</v>
      </c>
      <c r="N1592" s="75">
        <f t="shared" si="261"/>
        <v>9</v>
      </c>
      <c r="O1592" s="75">
        <f t="shared" si="261"/>
        <v>10</v>
      </c>
      <c r="P1592">
        <f t="shared" si="253"/>
        <v>1</v>
      </c>
      <c r="Q1592" t="str">
        <f t="shared" si="254"/>
        <v>D20201231</v>
      </c>
      <c r="R1592">
        <f t="shared" si="255"/>
        <v>1645362</v>
      </c>
      <c r="S1592">
        <v>1</v>
      </c>
      <c r="T1592">
        <f t="shared" si="257"/>
        <v>0</v>
      </c>
      <c r="U1592">
        <f t="shared" si="257"/>
        <v>0</v>
      </c>
      <c r="V1592">
        <f t="shared" si="257"/>
        <v>1</v>
      </c>
      <c r="W1592">
        <f t="shared" si="257"/>
        <v>0</v>
      </c>
    </row>
    <row r="1593" spans="1:23" x14ac:dyDescent="0.25">
      <c r="A1593" t="s">
        <v>3441</v>
      </c>
      <c r="B1593">
        <v>1</v>
      </c>
      <c r="C1593">
        <v>174692</v>
      </c>
      <c r="E1593" s="74">
        <v>403254</v>
      </c>
      <c r="F1593" s="75">
        <f t="shared" si="261"/>
        <v>1</v>
      </c>
      <c r="G1593" s="75">
        <f t="shared" si="261"/>
        <v>2</v>
      </c>
      <c r="H1593" s="75">
        <f t="shared" si="261"/>
        <v>3</v>
      </c>
      <c r="I1593" s="75">
        <f t="shared" si="261"/>
        <v>4</v>
      </c>
      <c r="J1593" s="75">
        <f t="shared" si="261"/>
        <v>5</v>
      </c>
      <c r="K1593" s="75">
        <f t="shared" si="261"/>
        <v>6</v>
      </c>
      <c r="L1593" s="75">
        <f t="shared" si="261"/>
        <v>7</v>
      </c>
      <c r="M1593" s="75">
        <f t="shared" si="261"/>
        <v>8</v>
      </c>
      <c r="N1593" s="75">
        <f t="shared" si="261"/>
        <v>9</v>
      </c>
      <c r="O1593" s="75">
        <f t="shared" si="261"/>
        <v>10</v>
      </c>
      <c r="P1593">
        <f t="shared" si="253"/>
        <v>1</v>
      </c>
      <c r="Q1593" t="str">
        <f t="shared" si="254"/>
        <v>D20201231</v>
      </c>
      <c r="R1593">
        <f t="shared" si="255"/>
        <v>21153</v>
      </c>
      <c r="S1593">
        <v>1</v>
      </c>
      <c r="T1593">
        <f t="shared" si="257"/>
        <v>0</v>
      </c>
      <c r="U1593">
        <f t="shared" si="257"/>
        <v>0</v>
      </c>
      <c r="V1593">
        <f t="shared" si="257"/>
        <v>0</v>
      </c>
      <c r="W1593">
        <f t="shared" si="257"/>
        <v>1</v>
      </c>
    </row>
    <row r="1594" spans="1:23" x14ac:dyDescent="0.25">
      <c r="A1594" t="s">
        <v>3443</v>
      </c>
      <c r="B1594">
        <v>1</v>
      </c>
      <c r="C1594">
        <v>2207305</v>
      </c>
      <c r="E1594" s="74">
        <v>403656</v>
      </c>
      <c r="F1594" s="75">
        <f t="shared" si="261"/>
        <v>1</v>
      </c>
      <c r="G1594" s="75">
        <f t="shared" si="261"/>
        <v>2</v>
      </c>
      <c r="H1594" s="75">
        <f t="shared" si="261"/>
        <v>3</v>
      </c>
      <c r="I1594" s="75">
        <f t="shared" si="261"/>
        <v>4</v>
      </c>
      <c r="J1594" s="75">
        <f t="shared" si="261"/>
        <v>5</v>
      </c>
      <c r="K1594" s="75">
        <f t="shared" si="261"/>
        <v>6</v>
      </c>
      <c r="L1594" s="75">
        <f t="shared" si="261"/>
        <v>7</v>
      </c>
      <c r="M1594" s="75">
        <f t="shared" si="261"/>
        <v>8</v>
      </c>
      <c r="N1594" s="75">
        <f t="shared" si="261"/>
        <v>9</v>
      </c>
      <c r="O1594" s="75">
        <f t="shared" si="261"/>
        <v>10</v>
      </c>
      <c r="P1594">
        <f t="shared" si="253"/>
        <v>1</v>
      </c>
      <c r="Q1594" t="str">
        <f t="shared" si="254"/>
        <v>D20201231</v>
      </c>
      <c r="R1594">
        <f t="shared" si="255"/>
        <v>80627</v>
      </c>
      <c r="S1594">
        <v>1</v>
      </c>
      <c r="T1594">
        <f t="shared" si="257"/>
        <v>0</v>
      </c>
      <c r="U1594">
        <f t="shared" si="257"/>
        <v>0</v>
      </c>
      <c r="V1594">
        <f t="shared" si="257"/>
        <v>0</v>
      </c>
      <c r="W1594">
        <f t="shared" si="257"/>
        <v>1</v>
      </c>
    </row>
    <row r="1595" spans="1:23" x14ac:dyDescent="0.25">
      <c r="A1595" t="s">
        <v>3445</v>
      </c>
      <c r="B1595">
        <v>1</v>
      </c>
      <c r="C1595">
        <v>250195</v>
      </c>
      <c r="E1595" s="74">
        <v>403870</v>
      </c>
      <c r="F1595" s="75">
        <f t="shared" ref="F1595:O1604" si="262">IFERROR(VLOOKUP(CONCATENATE(F$4,".",$E1595),$A$4:$C$488690,2,FALSE)*F$3,100)</f>
        <v>1</v>
      </c>
      <c r="G1595" s="75">
        <f t="shared" si="262"/>
        <v>2</v>
      </c>
      <c r="H1595" s="75">
        <f t="shared" si="262"/>
        <v>3</v>
      </c>
      <c r="I1595" s="75">
        <f t="shared" si="262"/>
        <v>4</v>
      </c>
      <c r="J1595" s="75">
        <f t="shared" si="262"/>
        <v>5</v>
      </c>
      <c r="K1595" s="75">
        <f t="shared" si="262"/>
        <v>6</v>
      </c>
      <c r="L1595" s="75">
        <f t="shared" si="262"/>
        <v>7</v>
      </c>
      <c r="M1595" s="75">
        <f t="shared" si="262"/>
        <v>8</v>
      </c>
      <c r="N1595" s="75">
        <f t="shared" si="262"/>
        <v>9</v>
      </c>
      <c r="O1595" s="75">
        <f t="shared" si="262"/>
        <v>10</v>
      </c>
      <c r="P1595">
        <f t="shared" si="253"/>
        <v>1</v>
      </c>
      <c r="Q1595" t="str">
        <f t="shared" si="254"/>
        <v>D20201231</v>
      </c>
      <c r="R1595">
        <f t="shared" si="255"/>
        <v>713399</v>
      </c>
      <c r="S1595">
        <v>1</v>
      </c>
      <c r="T1595">
        <f t="shared" si="257"/>
        <v>0</v>
      </c>
      <c r="U1595">
        <f t="shared" si="257"/>
        <v>0</v>
      </c>
      <c r="V1595">
        <f t="shared" si="257"/>
        <v>0</v>
      </c>
      <c r="W1595">
        <f t="shared" si="257"/>
        <v>1</v>
      </c>
    </row>
    <row r="1596" spans="1:23" x14ac:dyDescent="0.25">
      <c r="A1596" t="s">
        <v>3447</v>
      </c>
      <c r="B1596">
        <v>1</v>
      </c>
      <c r="C1596">
        <v>133370</v>
      </c>
      <c r="E1596" s="74">
        <v>403946</v>
      </c>
      <c r="F1596" s="75">
        <f t="shared" si="262"/>
        <v>1</v>
      </c>
      <c r="G1596" s="75">
        <f t="shared" si="262"/>
        <v>2</v>
      </c>
      <c r="H1596" s="75">
        <f t="shared" si="262"/>
        <v>3</v>
      </c>
      <c r="I1596" s="75">
        <f t="shared" si="262"/>
        <v>4</v>
      </c>
      <c r="J1596" s="75">
        <f t="shared" si="262"/>
        <v>5</v>
      </c>
      <c r="K1596" s="75">
        <f t="shared" si="262"/>
        <v>6</v>
      </c>
      <c r="L1596" s="75">
        <f t="shared" si="262"/>
        <v>7</v>
      </c>
      <c r="M1596" s="75">
        <f t="shared" si="262"/>
        <v>8</v>
      </c>
      <c r="N1596" s="75">
        <f t="shared" si="262"/>
        <v>9</v>
      </c>
      <c r="O1596" s="75">
        <f t="shared" si="262"/>
        <v>10</v>
      </c>
      <c r="P1596">
        <f t="shared" si="253"/>
        <v>1</v>
      </c>
      <c r="Q1596" t="str">
        <f t="shared" si="254"/>
        <v>D20201231</v>
      </c>
      <c r="R1596">
        <f t="shared" si="255"/>
        <v>1249974</v>
      </c>
      <c r="S1596">
        <v>1</v>
      </c>
      <c r="T1596">
        <f t="shared" si="257"/>
        <v>0</v>
      </c>
      <c r="U1596">
        <f t="shared" si="257"/>
        <v>0</v>
      </c>
      <c r="V1596">
        <f t="shared" si="257"/>
        <v>1</v>
      </c>
      <c r="W1596">
        <f t="shared" si="257"/>
        <v>0</v>
      </c>
    </row>
    <row r="1597" spans="1:23" x14ac:dyDescent="0.25">
      <c r="A1597" t="s">
        <v>3449</v>
      </c>
      <c r="B1597">
        <v>1</v>
      </c>
      <c r="C1597">
        <v>465519</v>
      </c>
      <c r="E1597" s="74">
        <v>404653</v>
      </c>
      <c r="F1597" s="75">
        <f t="shared" si="262"/>
        <v>1</v>
      </c>
      <c r="G1597" s="75">
        <f t="shared" si="262"/>
        <v>2</v>
      </c>
      <c r="H1597" s="75">
        <f t="shared" si="262"/>
        <v>3</v>
      </c>
      <c r="I1597" s="75">
        <f t="shared" si="262"/>
        <v>4</v>
      </c>
      <c r="J1597" s="75">
        <f t="shared" si="262"/>
        <v>5</v>
      </c>
      <c r="K1597" s="75">
        <f t="shared" si="262"/>
        <v>6</v>
      </c>
      <c r="L1597" s="75">
        <f t="shared" si="262"/>
        <v>7</v>
      </c>
      <c r="M1597" s="75">
        <f t="shared" si="262"/>
        <v>8</v>
      </c>
      <c r="N1597" s="75">
        <f t="shared" si="262"/>
        <v>9</v>
      </c>
      <c r="O1597" s="75">
        <f t="shared" si="262"/>
        <v>10</v>
      </c>
      <c r="P1597">
        <f t="shared" si="253"/>
        <v>1</v>
      </c>
      <c r="Q1597" t="str">
        <f t="shared" si="254"/>
        <v>D20201231</v>
      </c>
      <c r="R1597">
        <f t="shared" si="255"/>
        <v>339591</v>
      </c>
      <c r="S1597">
        <v>1</v>
      </c>
      <c r="T1597">
        <f t="shared" si="257"/>
        <v>0</v>
      </c>
      <c r="U1597">
        <f t="shared" si="257"/>
        <v>0</v>
      </c>
      <c r="V1597">
        <f t="shared" si="257"/>
        <v>0</v>
      </c>
      <c r="W1597">
        <f t="shared" si="257"/>
        <v>1</v>
      </c>
    </row>
    <row r="1598" spans="1:23" x14ac:dyDescent="0.25">
      <c r="A1598" t="s">
        <v>3451</v>
      </c>
      <c r="B1598">
        <v>1</v>
      </c>
      <c r="C1598">
        <v>325321</v>
      </c>
      <c r="E1598" s="74">
        <v>404943</v>
      </c>
      <c r="F1598" s="75">
        <f t="shared" si="262"/>
        <v>1</v>
      </c>
      <c r="G1598" s="75">
        <f t="shared" si="262"/>
        <v>2</v>
      </c>
      <c r="H1598" s="75">
        <f t="shared" si="262"/>
        <v>3</v>
      </c>
      <c r="I1598" s="75">
        <f t="shared" si="262"/>
        <v>4</v>
      </c>
      <c r="J1598" s="75">
        <f t="shared" si="262"/>
        <v>5</v>
      </c>
      <c r="K1598" s="75">
        <f t="shared" si="262"/>
        <v>6</v>
      </c>
      <c r="L1598" s="75">
        <f t="shared" si="262"/>
        <v>7</v>
      </c>
      <c r="M1598" s="75">
        <f t="shared" si="262"/>
        <v>8</v>
      </c>
      <c r="N1598" s="75">
        <f t="shared" si="262"/>
        <v>9</v>
      </c>
      <c r="O1598" s="75">
        <f t="shared" si="262"/>
        <v>10</v>
      </c>
      <c r="P1598">
        <f t="shared" si="253"/>
        <v>1</v>
      </c>
      <c r="Q1598" t="str">
        <f t="shared" si="254"/>
        <v>D20201231</v>
      </c>
      <c r="R1598">
        <f t="shared" si="255"/>
        <v>70552</v>
      </c>
      <c r="S1598">
        <v>1</v>
      </c>
      <c r="T1598">
        <f t="shared" si="257"/>
        <v>0</v>
      </c>
      <c r="U1598">
        <f t="shared" si="257"/>
        <v>0</v>
      </c>
      <c r="V1598">
        <f t="shared" si="257"/>
        <v>0</v>
      </c>
      <c r="W1598">
        <f t="shared" si="257"/>
        <v>1</v>
      </c>
    </row>
    <row r="1599" spans="1:23" x14ac:dyDescent="0.25">
      <c r="A1599" t="s">
        <v>3452</v>
      </c>
      <c r="B1599">
        <v>1</v>
      </c>
      <c r="C1599">
        <v>205614</v>
      </c>
      <c r="E1599" s="74">
        <v>406022</v>
      </c>
      <c r="F1599" s="75">
        <f t="shared" si="262"/>
        <v>1</v>
      </c>
      <c r="G1599" s="75">
        <f t="shared" si="262"/>
        <v>2</v>
      </c>
      <c r="H1599" s="75">
        <f t="shared" si="262"/>
        <v>3</v>
      </c>
      <c r="I1599" s="75">
        <f t="shared" si="262"/>
        <v>4</v>
      </c>
      <c r="J1599" s="75">
        <f t="shared" si="262"/>
        <v>5</v>
      </c>
      <c r="K1599" s="75">
        <f t="shared" si="262"/>
        <v>6</v>
      </c>
      <c r="L1599" s="75">
        <f t="shared" si="262"/>
        <v>7</v>
      </c>
      <c r="M1599" s="75">
        <f t="shared" si="262"/>
        <v>8</v>
      </c>
      <c r="N1599" s="75">
        <f t="shared" si="262"/>
        <v>9</v>
      </c>
      <c r="O1599" s="75">
        <f t="shared" si="262"/>
        <v>10</v>
      </c>
      <c r="P1599">
        <f t="shared" si="253"/>
        <v>1</v>
      </c>
      <c r="Q1599" t="str">
        <f t="shared" si="254"/>
        <v>D20201231</v>
      </c>
      <c r="R1599">
        <f t="shared" si="255"/>
        <v>321611</v>
      </c>
      <c r="S1599">
        <v>1</v>
      </c>
      <c r="T1599">
        <f t="shared" si="257"/>
        <v>0</v>
      </c>
      <c r="U1599">
        <f t="shared" si="257"/>
        <v>0</v>
      </c>
      <c r="V1599">
        <f t="shared" si="257"/>
        <v>0</v>
      </c>
      <c r="W1599">
        <f t="shared" si="257"/>
        <v>1</v>
      </c>
    </row>
    <row r="1600" spans="1:23" x14ac:dyDescent="0.25">
      <c r="A1600" t="s">
        <v>3454</v>
      </c>
      <c r="B1600">
        <v>1</v>
      </c>
      <c r="C1600">
        <v>102334</v>
      </c>
      <c r="E1600" s="74">
        <v>406059</v>
      </c>
      <c r="F1600" s="75">
        <f t="shared" si="262"/>
        <v>1</v>
      </c>
      <c r="G1600" s="75">
        <f t="shared" si="262"/>
        <v>2</v>
      </c>
      <c r="H1600" s="75">
        <f t="shared" si="262"/>
        <v>3</v>
      </c>
      <c r="I1600" s="75">
        <f t="shared" si="262"/>
        <v>4</v>
      </c>
      <c r="J1600" s="75">
        <f t="shared" si="262"/>
        <v>5</v>
      </c>
      <c r="K1600" s="75">
        <f t="shared" si="262"/>
        <v>6</v>
      </c>
      <c r="L1600" s="75">
        <f t="shared" si="262"/>
        <v>7</v>
      </c>
      <c r="M1600" s="75">
        <f t="shared" si="262"/>
        <v>8</v>
      </c>
      <c r="N1600" s="75">
        <f t="shared" si="262"/>
        <v>9</v>
      </c>
      <c r="O1600" s="75">
        <f t="shared" si="262"/>
        <v>10</v>
      </c>
      <c r="P1600">
        <f t="shared" si="253"/>
        <v>1</v>
      </c>
      <c r="Q1600" t="str">
        <f t="shared" si="254"/>
        <v>D20201231</v>
      </c>
      <c r="R1600">
        <f t="shared" si="255"/>
        <v>342970</v>
      </c>
      <c r="S1600">
        <v>1</v>
      </c>
      <c r="T1600">
        <f t="shared" si="257"/>
        <v>0</v>
      </c>
      <c r="U1600">
        <f t="shared" si="257"/>
        <v>0</v>
      </c>
      <c r="V1600">
        <f t="shared" si="257"/>
        <v>0</v>
      </c>
      <c r="W1600">
        <f t="shared" si="257"/>
        <v>1</v>
      </c>
    </row>
    <row r="1601" spans="1:23" x14ac:dyDescent="0.25">
      <c r="A1601" t="s">
        <v>3456</v>
      </c>
      <c r="B1601">
        <v>1</v>
      </c>
      <c r="C1601">
        <v>792725</v>
      </c>
      <c r="E1601" s="74">
        <v>406666</v>
      </c>
      <c r="F1601" s="75">
        <f t="shared" si="262"/>
        <v>1</v>
      </c>
      <c r="G1601" s="75">
        <f t="shared" si="262"/>
        <v>2</v>
      </c>
      <c r="H1601" s="75">
        <f t="shared" si="262"/>
        <v>3</v>
      </c>
      <c r="I1601" s="75">
        <f t="shared" si="262"/>
        <v>4</v>
      </c>
      <c r="J1601" s="75">
        <f t="shared" si="262"/>
        <v>5</v>
      </c>
      <c r="K1601" s="75">
        <f t="shared" si="262"/>
        <v>6</v>
      </c>
      <c r="L1601" s="75">
        <f t="shared" si="262"/>
        <v>7</v>
      </c>
      <c r="M1601" s="75">
        <f t="shared" si="262"/>
        <v>8</v>
      </c>
      <c r="N1601" s="75">
        <f t="shared" si="262"/>
        <v>9</v>
      </c>
      <c r="O1601" s="75">
        <f t="shared" si="262"/>
        <v>10</v>
      </c>
      <c r="P1601">
        <f t="shared" si="253"/>
        <v>1</v>
      </c>
      <c r="Q1601" t="str">
        <f t="shared" si="254"/>
        <v>D20201231</v>
      </c>
      <c r="R1601">
        <f t="shared" si="255"/>
        <v>184792</v>
      </c>
      <c r="S1601">
        <v>1</v>
      </c>
      <c r="T1601">
        <f t="shared" si="257"/>
        <v>0</v>
      </c>
      <c r="U1601">
        <f t="shared" si="257"/>
        <v>0</v>
      </c>
      <c r="V1601">
        <f t="shared" si="257"/>
        <v>0</v>
      </c>
      <c r="W1601">
        <f t="shared" si="257"/>
        <v>1</v>
      </c>
    </row>
    <row r="1602" spans="1:23" x14ac:dyDescent="0.25">
      <c r="A1602" t="s">
        <v>3457</v>
      </c>
      <c r="B1602">
        <v>1</v>
      </c>
      <c r="C1602">
        <v>153663</v>
      </c>
      <c r="E1602" s="74">
        <v>406778</v>
      </c>
      <c r="F1602" s="75">
        <f t="shared" si="262"/>
        <v>1</v>
      </c>
      <c r="G1602" s="75">
        <f t="shared" si="262"/>
        <v>100</v>
      </c>
      <c r="H1602" s="75">
        <f t="shared" si="262"/>
        <v>100</v>
      </c>
      <c r="I1602" s="75">
        <f t="shared" si="262"/>
        <v>100</v>
      </c>
      <c r="J1602" s="75">
        <f t="shared" si="262"/>
        <v>100</v>
      </c>
      <c r="K1602" s="75">
        <f t="shared" si="262"/>
        <v>100</v>
      </c>
      <c r="L1602" s="75">
        <f t="shared" si="262"/>
        <v>100</v>
      </c>
      <c r="M1602" s="75">
        <f t="shared" si="262"/>
        <v>100</v>
      </c>
      <c r="N1602" s="75">
        <f t="shared" si="262"/>
        <v>100</v>
      </c>
      <c r="O1602" s="75">
        <f t="shared" si="262"/>
        <v>100</v>
      </c>
      <c r="P1602">
        <f t="shared" si="253"/>
        <v>1</v>
      </c>
      <c r="Q1602" t="str">
        <f t="shared" si="254"/>
        <v>D20201231</v>
      </c>
      <c r="R1602">
        <f t="shared" si="255"/>
        <v>62925</v>
      </c>
      <c r="S1602">
        <v>1</v>
      </c>
      <c r="T1602">
        <f t="shared" si="257"/>
        <v>0</v>
      </c>
      <c r="U1602">
        <f t="shared" si="257"/>
        <v>0</v>
      </c>
      <c r="V1602">
        <f t="shared" si="257"/>
        <v>0</v>
      </c>
      <c r="W1602">
        <f t="shared" si="257"/>
        <v>1</v>
      </c>
    </row>
    <row r="1603" spans="1:23" x14ac:dyDescent="0.25">
      <c r="A1603" t="s">
        <v>3459</v>
      </c>
      <c r="B1603">
        <v>1</v>
      </c>
      <c r="C1603">
        <v>11010035</v>
      </c>
      <c r="E1603" s="74">
        <v>406974</v>
      </c>
      <c r="F1603" s="75">
        <f t="shared" si="262"/>
        <v>1</v>
      </c>
      <c r="G1603" s="75">
        <f t="shared" si="262"/>
        <v>2</v>
      </c>
      <c r="H1603" s="75">
        <f t="shared" si="262"/>
        <v>3</v>
      </c>
      <c r="I1603" s="75">
        <f t="shared" si="262"/>
        <v>4</v>
      </c>
      <c r="J1603" s="75">
        <f t="shared" si="262"/>
        <v>5</v>
      </c>
      <c r="K1603" s="75">
        <f t="shared" si="262"/>
        <v>6</v>
      </c>
      <c r="L1603" s="75">
        <f t="shared" si="262"/>
        <v>7</v>
      </c>
      <c r="M1603" s="75">
        <f t="shared" si="262"/>
        <v>8</v>
      </c>
      <c r="N1603" s="75">
        <f t="shared" si="262"/>
        <v>9</v>
      </c>
      <c r="O1603" s="75">
        <f t="shared" si="262"/>
        <v>10</v>
      </c>
      <c r="P1603">
        <f t="shared" si="253"/>
        <v>1</v>
      </c>
      <c r="Q1603" t="str">
        <f t="shared" si="254"/>
        <v>D20201231</v>
      </c>
      <c r="R1603">
        <f t="shared" si="255"/>
        <v>269430</v>
      </c>
      <c r="S1603">
        <v>1</v>
      </c>
      <c r="T1603">
        <f t="shared" si="257"/>
        <v>0</v>
      </c>
      <c r="U1603">
        <f t="shared" si="257"/>
        <v>0</v>
      </c>
      <c r="V1603">
        <f t="shared" si="257"/>
        <v>0</v>
      </c>
      <c r="W1603">
        <f t="shared" si="257"/>
        <v>1</v>
      </c>
    </row>
    <row r="1604" spans="1:23" x14ac:dyDescent="0.25">
      <c r="A1604" t="s">
        <v>3461</v>
      </c>
      <c r="B1604">
        <v>1</v>
      </c>
      <c r="C1604">
        <v>13440870</v>
      </c>
      <c r="E1604" s="74">
        <v>407168</v>
      </c>
      <c r="F1604" s="75">
        <f t="shared" si="262"/>
        <v>1</v>
      </c>
      <c r="G1604" s="75">
        <f t="shared" si="262"/>
        <v>2</v>
      </c>
      <c r="H1604" s="75">
        <f t="shared" si="262"/>
        <v>3</v>
      </c>
      <c r="I1604" s="75">
        <f t="shared" si="262"/>
        <v>4</v>
      </c>
      <c r="J1604" s="75">
        <f t="shared" si="262"/>
        <v>5</v>
      </c>
      <c r="K1604" s="75">
        <f t="shared" si="262"/>
        <v>6</v>
      </c>
      <c r="L1604" s="75">
        <f t="shared" si="262"/>
        <v>7</v>
      </c>
      <c r="M1604" s="75">
        <f t="shared" si="262"/>
        <v>8</v>
      </c>
      <c r="N1604" s="75">
        <f t="shared" si="262"/>
        <v>9</v>
      </c>
      <c r="O1604" s="75">
        <f t="shared" si="262"/>
        <v>10</v>
      </c>
      <c r="P1604">
        <f t="shared" si="253"/>
        <v>1</v>
      </c>
      <c r="Q1604" t="str">
        <f t="shared" si="254"/>
        <v>D20201231</v>
      </c>
      <c r="R1604">
        <f t="shared" si="255"/>
        <v>148048</v>
      </c>
      <c r="S1604">
        <v>1</v>
      </c>
      <c r="T1604">
        <f t="shared" si="257"/>
        <v>0</v>
      </c>
      <c r="U1604">
        <f t="shared" si="257"/>
        <v>0</v>
      </c>
      <c r="V1604">
        <f t="shared" si="257"/>
        <v>0</v>
      </c>
      <c r="W1604">
        <f t="shared" si="257"/>
        <v>1</v>
      </c>
    </row>
    <row r="1605" spans="1:23" x14ac:dyDescent="0.25">
      <c r="A1605" t="s">
        <v>3463</v>
      </c>
      <c r="B1605">
        <v>1</v>
      </c>
      <c r="C1605">
        <v>27250</v>
      </c>
      <c r="E1605" s="74">
        <v>407506</v>
      </c>
      <c r="F1605" s="75">
        <f t="shared" ref="F1605:O1614" si="263">IFERROR(VLOOKUP(CONCATENATE(F$4,".",$E1605),$A$4:$C$488690,2,FALSE)*F$3,100)</f>
        <v>1</v>
      </c>
      <c r="G1605" s="75">
        <f t="shared" si="263"/>
        <v>2</v>
      </c>
      <c r="H1605" s="75">
        <f t="shared" si="263"/>
        <v>3</v>
      </c>
      <c r="I1605" s="75">
        <f t="shared" si="263"/>
        <v>4</v>
      </c>
      <c r="J1605" s="75">
        <f t="shared" si="263"/>
        <v>5</v>
      </c>
      <c r="K1605" s="75">
        <f t="shared" si="263"/>
        <v>6</v>
      </c>
      <c r="L1605" s="75">
        <f t="shared" si="263"/>
        <v>7</v>
      </c>
      <c r="M1605" s="75">
        <f t="shared" si="263"/>
        <v>8</v>
      </c>
      <c r="N1605" s="75">
        <f t="shared" si="263"/>
        <v>9</v>
      </c>
      <c r="O1605" s="75">
        <f t="shared" si="263"/>
        <v>10</v>
      </c>
      <c r="P1605">
        <f t="shared" si="253"/>
        <v>1</v>
      </c>
      <c r="Q1605" t="str">
        <f t="shared" si="254"/>
        <v>D20201231</v>
      </c>
      <c r="R1605">
        <f t="shared" si="255"/>
        <v>1661727</v>
      </c>
      <c r="S1605">
        <v>1</v>
      </c>
      <c r="T1605">
        <f t="shared" si="257"/>
        <v>0</v>
      </c>
      <c r="U1605">
        <f t="shared" si="257"/>
        <v>0</v>
      </c>
      <c r="V1605">
        <f t="shared" si="257"/>
        <v>1</v>
      </c>
      <c r="W1605">
        <f t="shared" si="257"/>
        <v>0</v>
      </c>
    </row>
    <row r="1606" spans="1:23" x14ac:dyDescent="0.25">
      <c r="A1606" t="s">
        <v>3465</v>
      </c>
      <c r="B1606">
        <v>1</v>
      </c>
      <c r="C1606">
        <v>395221</v>
      </c>
      <c r="E1606" s="74">
        <v>407645</v>
      </c>
      <c r="F1606" s="75">
        <f t="shared" si="263"/>
        <v>1</v>
      </c>
      <c r="G1606" s="75">
        <f t="shared" si="263"/>
        <v>2</v>
      </c>
      <c r="H1606" s="75">
        <f t="shared" si="263"/>
        <v>3</v>
      </c>
      <c r="I1606" s="75">
        <f t="shared" si="263"/>
        <v>4</v>
      </c>
      <c r="J1606" s="75">
        <f t="shared" si="263"/>
        <v>5</v>
      </c>
      <c r="K1606" s="75">
        <f t="shared" si="263"/>
        <v>6</v>
      </c>
      <c r="L1606" s="75">
        <f t="shared" si="263"/>
        <v>7</v>
      </c>
      <c r="M1606" s="75">
        <f t="shared" si="263"/>
        <v>8</v>
      </c>
      <c r="N1606" s="75">
        <f t="shared" si="263"/>
        <v>9</v>
      </c>
      <c r="O1606" s="75">
        <f t="shared" si="263"/>
        <v>10</v>
      </c>
      <c r="P1606">
        <f t="shared" ref="P1606:P1669" si="264">MIN(F1606:O1606)</f>
        <v>1</v>
      </c>
      <c r="Q1606" t="str">
        <f t="shared" ref="Q1606:Q1669" si="265">HLOOKUP($P1606,$F$3:$O$4,2,FALSE)</f>
        <v>D20201231</v>
      </c>
      <c r="R1606">
        <f t="shared" ref="R1606:R1669" si="266">VLOOKUP(CONCATENATE($Q1606,".",$E1606),$A$4:$C$488690,3,FALSE)</f>
        <v>553249</v>
      </c>
      <c r="S1606">
        <v>1</v>
      </c>
      <c r="T1606">
        <f t="shared" si="257"/>
        <v>0</v>
      </c>
      <c r="U1606">
        <f t="shared" si="257"/>
        <v>0</v>
      </c>
      <c r="V1606">
        <f t="shared" si="257"/>
        <v>0</v>
      </c>
      <c r="W1606">
        <f t="shared" si="257"/>
        <v>1</v>
      </c>
    </row>
    <row r="1607" spans="1:23" x14ac:dyDescent="0.25">
      <c r="A1607" t="s">
        <v>3467</v>
      </c>
      <c r="B1607">
        <v>1</v>
      </c>
      <c r="C1607">
        <v>87260490</v>
      </c>
      <c r="E1607" s="74">
        <v>407850</v>
      </c>
      <c r="F1607" s="75">
        <f t="shared" si="263"/>
        <v>1</v>
      </c>
      <c r="G1607" s="75">
        <f t="shared" si="263"/>
        <v>2</v>
      </c>
      <c r="H1607" s="75">
        <f t="shared" si="263"/>
        <v>3</v>
      </c>
      <c r="I1607" s="75">
        <f t="shared" si="263"/>
        <v>4</v>
      </c>
      <c r="J1607" s="75">
        <f t="shared" si="263"/>
        <v>5</v>
      </c>
      <c r="K1607" s="75">
        <f t="shared" si="263"/>
        <v>6</v>
      </c>
      <c r="L1607" s="75">
        <f t="shared" si="263"/>
        <v>7</v>
      </c>
      <c r="M1607" s="75">
        <f t="shared" si="263"/>
        <v>8</v>
      </c>
      <c r="N1607" s="75">
        <f t="shared" si="263"/>
        <v>9</v>
      </c>
      <c r="O1607" s="75">
        <f t="shared" si="263"/>
        <v>10</v>
      </c>
      <c r="P1607">
        <f t="shared" si="264"/>
        <v>1</v>
      </c>
      <c r="Q1607" t="str">
        <f t="shared" si="265"/>
        <v>D20201231</v>
      </c>
      <c r="R1607">
        <f t="shared" si="266"/>
        <v>23195</v>
      </c>
      <c r="S1607">
        <v>1</v>
      </c>
      <c r="T1607">
        <f t="shared" si="257"/>
        <v>0</v>
      </c>
      <c r="U1607">
        <f t="shared" si="257"/>
        <v>0</v>
      </c>
      <c r="V1607">
        <f t="shared" si="257"/>
        <v>0</v>
      </c>
      <c r="W1607">
        <f t="shared" si="257"/>
        <v>1</v>
      </c>
    </row>
    <row r="1608" spans="1:23" x14ac:dyDescent="0.25">
      <c r="A1608" t="s">
        <v>3469</v>
      </c>
      <c r="B1608">
        <v>1</v>
      </c>
      <c r="C1608">
        <v>1922819</v>
      </c>
      <c r="E1608" s="74">
        <v>408307</v>
      </c>
      <c r="F1608" s="75">
        <f t="shared" si="263"/>
        <v>1</v>
      </c>
      <c r="G1608" s="75">
        <f t="shared" si="263"/>
        <v>2</v>
      </c>
      <c r="H1608" s="75">
        <f t="shared" si="263"/>
        <v>3</v>
      </c>
      <c r="I1608" s="75">
        <f t="shared" si="263"/>
        <v>4</v>
      </c>
      <c r="J1608" s="75">
        <f t="shared" si="263"/>
        <v>5</v>
      </c>
      <c r="K1608" s="75">
        <f t="shared" si="263"/>
        <v>6</v>
      </c>
      <c r="L1608" s="75">
        <f t="shared" si="263"/>
        <v>7</v>
      </c>
      <c r="M1608" s="75">
        <f t="shared" si="263"/>
        <v>8</v>
      </c>
      <c r="N1608" s="75">
        <f t="shared" si="263"/>
        <v>9</v>
      </c>
      <c r="O1608" s="75">
        <f t="shared" si="263"/>
        <v>10</v>
      </c>
      <c r="P1608">
        <f t="shared" si="264"/>
        <v>1</v>
      </c>
      <c r="Q1608" t="str">
        <f t="shared" si="265"/>
        <v>D20201231</v>
      </c>
      <c r="R1608">
        <f t="shared" si="266"/>
        <v>516786</v>
      </c>
      <c r="S1608">
        <v>1</v>
      </c>
      <c r="T1608">
        <f t="shared" si="257"/>
        <v>0</v>
      </c>
      <c r="U1608">
        <f t="shared" si="257"/>
        <v>0</v>
      </c>
      <c r="V1608">
        <f t="shared" si="257"/>
        <v>0</v>
      </c>
      <c r="W1608">
        <f t="shared" ref="T1608:W1671" si="267">IF(AND($R1608&gt;W$2,$R1608&lt;=W$3),1,0)</f>
        <v>1</v>
      </c>
    </row>
    <row r="1609" spans="1:23" x14ac:dyDescent="0.25">
      <c r="A1609" t="s">
        <v>3471</v>
      </c>
      <c r="B1609">
        <v>1</v>
      </c>
      <c r="C1609">
        <v>31117</v>
      </c>
      <c r="E1609" s="74">
        <v>408642</v>
      </c>
      <c r="F1609" s="75">
        <f t="shared" si="263"/>
        <v>1</v>
      </c>
      <c r="G1609" s="75">
        <f t="shared" si="263"/>
        <v>2</v>
      </c>
      <c r="H1609" s="75">
        <f t="shared" si="263"/>
        <v>3</v>
      </c>
      <c r="I1609" s="75">
        <f t="shared" si="263"/>
        <v>4</v>
      </c>
      <c r="J1609" s="75">
        <f t="shared" si="263"/>
        <v>5</v>
      </c>
      <c r="K1609" s="75">
        <f t="shared" si="263"/>
        <v>6</v>
      </c>
      <c r="L1609" s="75">
        <f t="shared" si="263"/>
        <v>7</v>
      </c>
      <c r="M1609" s="75">
        <f t="shared" si="263"/>
        <v>8</v>
      </c>
      <c r="N1609" s="75">
        <f t="shared" si="263"/>
        <v>9</v>
      </c>
      <c r="O1609" s="75">
        <f t="shared" si="263"/>
        <v>10</v>
      </c>
      <c r="P1609">
        <f t="shared" si="264"/>
        <v>1</v>
      </c>
      <c r="Q1609" t="str">
        <f t="shared" si="265"/>
        <v>D20201231</v>
      </c>
      <c r="R1609">
        <f t="shared" si="266"/>
        <v>1138423</v>
      </c>
      <c r="S1609">
        <v>1</v>
      </c>
      <c r="T1609">
        <f t="shared" si="267"/>
        <v>0</v>
      </c>
      <c r="U1609">
        <f t="shared" si="267"/>
        <v>0</v>
      </c>
      <c r="V1609">
        <f t="shared" si="267"/>
        <v>1</v>
      </c>
      <c r="W1609">
        <f t="shared" si="267"/>
        <v>0</v>
      </c>
    </row>
    <row r="1610" spans="1:23" x14ac:dyDescent="0.25">
      <c r="A1610" t="s">
        <v>3473</v>
      </c>
      <c r="B1610">
        <v>1</v>
      </c>
      <c r="C1610">
        <v>852952</v>
      </c>
      <c r="E1610" s="74">
        <v>408875</v>
      </c>
      <c r="F1610" s="75">
        <f t="shared" si="263"/>
        <v>1</v>
      </c>
      <c r="G1610" s="75">
        <f t="shared" si="263"/>
        <v>2</v>
      </c>
      <c r="H1610" s="75">
        <f t="shared" si="263"/>
        <v>3</v>
      </c>
      <c r="I1610" s="75">
        <f t="shared" si="263"/>
        <v>4</v>
      </c>
      <c r="J1610" s="75">
        <f t="shared" si="263"/>
        <v>5</v>
      </c>
      <c r="K1610" s="75">
        <f t="shared" si="263"/>
        <v>6</v>
      </c>
      <c r="L1610" s="75">
        <f t="shared" si="263"/>
        <v>7</v>
      </c>
      <c r="M1610" s="75">
        <f t="shared" si="263"/>
        <v>8</v>
      </c>
      <c r="N1610" s="75">
        <f t="shared" si="263"/>
        <v>9</v>
      </c>
      <c r="O1610" s="75">
        <f t="shared" si="263"/>
        <v>10</v>
      </c>
      <c r="P1610">
        <f t="shared" si="264"/>
        <v>1</v>
      </c>
      <c r="Q1610" t="str">
        <f t="shared" si="265"/>
        <v>D20201231</v>
      </c>
      <c r="R1610">
        <f t="shared" si="266"/>
        <v>653589</v>
      </c>
      <c r="S1610">
        <v>1</v>
      </c>
      <c r="T1610">
        <f t="shared" si="267"/>
        <v>0</v>
      </c>
      <c r="U1610">
        <f t="shared" si="267"/>
        <v>0</v>
      </c>
      <c r="V1610">
        <f t="shared" si="267"/>
        <v>0</v>
      </c>
      <c r="W1610">
        <f t="shared" si="267"/>
        <v>1</v>
      </c>
    </row>
    <row r="1611" spans="1:23" x14ac:dyDescent="0.25">
      <c r="A1611" t="s">
        <v>3475</v>
      </c>
      <c r="B1611">
        <v>1</v>
      </c>
      <c r="C1611">
        <v>86575</v>
      </c>
      <c r="E1611" s="74">
        <v>409265</v>
      </c>
      <c r="F1611" s="75">
        <f t="shared" si="263"/>
        <v>1</v>
      </c>
      <c r="G1611" s="75">
        <f t="shared" si="263"/>
        <v>2</v>
      </c>
      <c r="H1611" s="75">
        <f t="shared" si="263"/>
        <v>3</v>
      </c>
      <c r="I1611" s="75">
        <f t="shared" si="263"/>
        <v>4</v>
      </c>
      <c r="J1611" s="75">
        <f t="shared" si="263"/>
        <v>5</v>
      </c>
      <c r="K1611" s="75">
        <f t="shared" si="263"/>
        <v>6</v>
      </c>
      <c r="L1611" s="75">
        <f t="shared" si="263"/>
        <v>7</v>
      </c>
      <c r="M1611" s="75">
        <f t="shared" si="263"/>
        <v>8</v>
      </c>
      <c r="N1611" s="75">
        <f t="shared" si="263"/>
        <v>9</v>
      </c>
      <c r="O1611" s="75">
        <f t="shared" si="263"/>
        <v>10</v>
      </c>
      <c r="P1611">
        <f t="shared" si="264"/>
        <v>1</v>
      </c>
      <c r="Q1611" t="str">
        <f t="shared" si="265"/>
        <v>D20201231</v>
      </c>
      <c r="R1611">
        <f t="shared" si="266"/>
        <v>52586</v>
      </c>
      <c r="S1611">
        <v>1</v>
      </c>
      <c r="T1611">
        <f t="shared" si="267"/>
        <v>0</v>
      </c>
      <c r="U1611">
        <f t="shared" si="267"/>
        <v>0</v>
      </c>
      <c r="V1611">
        <f t="shared" si="267"/>
        <v>0</v>
      </c>
      <c r="W1611">
        <f t="shared" si="267"/>
        <v>1</v>
      </c>
    </row>
    <row r="1612" spans="1:23" x14ac:dyDescent="0.25">
      <c r="A1612" t="s">
        <v>3477</v>
      </c>
      <c r="B1612">
        <v>1</v>
      </c>
      <c r="C1612">
        <v>136412</v>
      </c>
      <c r="E1612" s="74">
        <v>410159</v>
      </c>
      <c r="F1612" s="75">
        <f t="shared" si="263"/>
        <v>1</v>
      </c>
      <c r="G1612" s="75">
        <f t="shared" si="263"/>
        <v>2</v>
      </c>
      <c r="H1612" s="75">
        <f t="shared" si="263"/>
        <v>3</v>
      </c>
      <c r="I1612" s="75">
        <f t="shared" si="263"/>
        <v>4</v>
      </c>
      <c r="J1612" s="75">
        <f t="shared" si="263"/>
        <v>5</v>
      </c>
      <c r="K1612" s="75">
        <f t="shared" si="263"/>
        <v>6</v>
      </c>
      <c r="L1612" s="75">
        <f t="shared" si="263"/>
        <v>7</v>
      </c>
      <c r="M1612" s="75">
        <f t="shared" si="263"/>
        <v>8</v>
      </c>
      <c r="N1612" s="75">
        <f t="shared" si="263"/>
        <v>9</v>
      </c>
      <c r="O1612" s="75">
        <f t="shared" si="263"/>
        <v>10</v>
      </c>
      <c r="P1612">
        <f t="shared" si="264"/>
        <v>1</v>
      </c>
      <c r="Q1612" t="str">
        <f t="shared" si="265"/>
        <v>D20201231</v>
      </c>
      <c r="R1612">
        <f t="shared" si="266"/>
        <v>25792</v>
      </c>
      <c r="S1612">
        <v>1</v>
      </c>
      <c r="T1612">
        <f t="shared" si="267"/>
        <v>0</v>
      </c>
      <c r="U1612">
        <f t="shared" si="267"/>
        <v>0</v>
      </c>
      <c r="V1612">
        <f t="shared" si="267"/>
        <v>0</v>
      </c>
      <c r="W1612">
        <f t="shared" si="267"/>
        <v>1</v>
      </c>
    </row>
    <row r="1613" spans="1:23" x14ac:dyDescent="0.25">
      <c r="A1613" t="s">
        <v>3479</v>
      </c>
      <c r="B1613">
        <v>1</v>
      </c>
      <c r="C1613">
        <v>34745</v>
      </c>
      <c r="E1613" s="74">
        <v>410560</v>
      </c>
      <c r="F1613" s="75">
        <f t="shared" si="263"/>
        <v>1</v>
      </c>
      <c r="G1613" s="75">
        <f t="shared" si="263"/>
        <v>2</v>
      </c>
      <c r="H1613" s="75">
        <f t="shared" si="263"/>
        <v>3</v>
      </c>
      <c r="I1613" s="75">
        <f t="shared" si="263"/>
        <v>4</v>
      </c>
      <c r="J1613" s="75">
        <f t="shared" si="263"/>
        <v>5</v>
      </c>
      <c r="K1613" s="75">
        <f t="shared" si="263"/>
        <v>6</v>
      </c>
      <c r="L1613" s="75">
        <f t="shared" si="263"/>
        <v>7</v>
      </c>
      <c r="M1613" s="75">
        <f t="shared" si="263"/>
        <v>8</v>
      </c>
      <c r="N1613" s="75">
        <f t="shared" si="263"/>
        <v>9</v>
      </c>
      <c r="O1613" s="75">
        <f t="shared" si="263"/>
        <v>10</v>
      </c>
      <c r="P1613">
        <f t="shared" si="264"/>
        <v>1</v>
      </c>
      <c r="Q1613" t="str">
        <f t="shared" si="265"/>
        <v>D20201231</v>
      </c>
      <c r="R1613">
        <f t="shared" si="266"/>
        <v>289080</v>
      </c>
      <c r="S1613">
        <v>1</v>
      </c>
      <c r="T1613">
        <f t="shared" si="267"/>
        <v>0</v>
      </c>
      <c r="U1613">
        <f t="shared" si="267"/>
        <v>0</v>
      </c>
      <c r="V1613">
        <f t="shared" si="267"/>
        <v>0</v>
      </c>
      <c r="W1613">
        <f t="shared" si="267"/>
        <v>1</v>
      </c>
    </row>
    <row r="1614" spans="1:23" x14ac:dyDescent="0.25">
      <c r="A1614" t="s">
        <v>3481</v>
      </c>
      <c r="B1614">
        <v>1</v>
      </c>
      <c r="C1614">
        <v>1427844</v>
      </c>
      <c r="E1614" s="74">
        <v>410748</v>
      </c>
      <c r="F1614" s="75">
        <f t="shared" si="263"/>
        <v>1</v>
      </c>
      <c r="G1614" s="75">
        <f t="shared" si="263"/>
        <v>2</v>
      </c>
      <c r="H1614" s="75">
        <f t="shared" si="263"/>
        <v>3</v>
      </c>
      <c r="I1614" s="75">
        <f t="shared" si="263"/>
        <v>4</v>
      </c>
      <c r="J1614" s="75">
        <f t="shared" si="263"/>
        <v>5</v>
      </c>
      <c r="K1614" s="75">
        <f t="shared" si="263"/>
        <v>6</v>
      </c>
      <c r="L1614" s="75">
        <f t="shared" si="263"/>
        <v>7</v>
      </c>
      <c r="M1614" s="75">
        <f t="shared" si="263"/>
        <v>8</v>
      </c>
      <c r="N1614" s="75">
        <f t="shared" si="263"/>
        <v>9</v>
      </c>
      <c r="O1614" s="75">
        <f t="shared" si="263"/>
        <v>10</v>
      </c>
      <c r="P1614">
        <f t="shared" si="264"/>
        <v>1</v>
      </c>
      <c r="Q1614" t="str">
        <f t="shared" si="265"/>
        <v>D20201231</v>
      </c>
      <c r="R1614">
        <f t="shared" si="266"/>
        <v>318470</v>
      </c>
      <c r="S1614">
        <v>1</v>
      </c>
      <c r="T1614">
        <f t="shared" si="267"/>
        <v>0</v>
      </c>
      <c r="U1614">
        <f t="shared" si="267"/>
        <v>0</v>
      </c>
      <c r="V1614">
        <f t="shared" si="267"/>
        <v>0</v>
      </c>
      <c r="W1614">
        <f t="shared" si="267"/>
        <v>1</v>
      </c>
    </row>
    <row r="1615" spans="1:23" x14ac:dyDescent="0.25">
      <c r="A1615" t="s">
        <v>3483</v>
      </c>
      <c r="B1615">
        <v>1</v>
      </c>
      <c r="C1615">
        <v>1718636</v>
      </c>
      <c r="E1615" s="74">
        <v>410917</v>
      </c>
      <c r="F1615" s="75">
        <f t="shared" ref="F1615:O1624" si="268">IFERROR(VLOOKUP(CONCATENATE(F$4,".",$E1615),$A$4:$C$488690,2,FALSE)*F$3,100)</f>
        <v>1</v>
      </c>
      <c r="G1615" s="75">
        <f t="shared" si="268"/>
        <v>2</v>
      </c>
      <c r="H1615" s="75">
        <f t="shared" si="268"/>
        <v>3</v>
      </c>
      <c r="I1615" s="75">
        <f t="shared" si="268"/>
        <v>4</v>
      </c>
      <c r="J1615" s="75">
        <f t="shared" si="268"/>
        <v>5</v>
      </c>
      <c r="K1615" s="75">
        <f t="shared" si="268"/>
        <v>6</v>
      </c>
      <c r="L1615" s="75">
        <f t="shared" si="268"/>
        <v>7</v>
      </c>
      <c r="M1615" s="75">
        <f t="shared" si="268"/>
        <v>8</v>
      </c>
      <c r="N1615" s="75">
        <f t="shared" si="268"/>
        <v>9</v>
      </c>
      <c r="O1615" s="75">
        <f t="shared" si="268"/>
        <v>10</v>
      </c>
      <c r="P1615">
        <f t="shared" si="264"/>
        <v>1</v>
      </c>
      <c r="Q1615" t="str">
        <f t="shared" si="265"/>
        <v>D20201231</v>
      </c>
      <c r="R1615">
        <f t="shared" si="266"/>
        <v>546901</v>
      </c>
      <c r="S1615">
        <v>1</v>
      </c>
      <c r="T1615">
        <f t="shared" si="267"/>
        <v>0</v>
      </c>
      <c r="U1615">
        <f t="shared" si="267"/>
        <v>0</v>
      </c>
      <c r="V1615">
        <f t="shared" si="267"/>
        <v>0</v>
      </c>
      <c r="W1615">
        <f t="shared" si="267"/>
        <v>1</v>
      </c>
    </row>
    <row r="1616" spans="1:23" x14ac:dyDescent="0.25">
      <c r="A1616" t="s">
        <v>3485</v>
      </c>
      <c r="B1616">
        <v>1</v>
      </c>
      <c r="C1616">
        <v>306107</v>
      </c>
      <c r="E1616" s="74">
        <v>410944</v>
      </c>
      <c r="F1616" s="75">
        <f t="shared" si="268"/>
        <v>1</v>
      </c>
      <c r="G1616" s="75">
        <f t="shared" si="268"/>
        <v>2</v>
      </c>
      <c r="H1616" s="75">
        <f t="shared" si="268"/>
        <v>3</v>
      </c>
      <c r="I1616" s="75">
        <f t="shared" si="268"/>
        <v>4</v>
      </c>
      <c r="J1616" s="75">
        <f t="shared" si="268"/>
        <v>5</v>
      </c>
      <c r="K1616" s="75">
        <f t="shared" si="268"/>
        <v>6</v>
      </c>
      <c r="L1616" s="75">
        <f t="shared" si="268"/>
        <v>7</v>
      </c>
      <c r="M1616" s="75">
        <f t="shared" si="268"/>
        <v>8</v>
      </c>
      <c r="N1616" s="75">
        <f t="shared" si="268"/>
        <v>9</v>
      </c>
      <c r="O1616" s="75">
        <f t="shared" si="268"/>
        <v>10</v>
      </c>
      <c r="P1616">
        <f t="shared" si="264"/>
        <v>1</v>
      </c>
      <c r="Q1616" t="str">
        <f t="shared" si="265"/>
        <v>D20201231</v>
      </c>
      <c r="R1616">
        <f t="shared" si="266"/>
        <v>56570</v>
      </c>
      <c r="S1616">
        <v>1</v>
      </c>
      <c r="T1616">
        <f t="shared" si="267"/>
        <v>0</v>
      </c>
      <c r="U1616">
        <f t="shared" si="267"/>
        <v>0</v>
      </c>
      <c r="V1616">
        <f t="shared" si="267"/>
        <v>0</v>
      </c>
      <c r="W1616">
        <f t="shared" si="267"/>
        <v>1</v>
      </c>
    </row>
    <row r="1617" spans="1:23" x14ac:dyDescent="0.25">
      <c r="A1617" t="s">
        <v>3487</v>
      </c>
      <c r="B1617">
        <v>1</v>
      </c>
      <c r="C1617">
        <v>487412</v>
      </c>
      <c r="E1617" s="74">
        <v>411062</v>
      </c>
      <c r="F1617" s="75">
        <f t="shared" si="268"/>
        <v>1</v>
      </c>
      <c r="G1617" s="75">
        <f t="shared" si="268"/>
        <v>2</v>
      </c>
      <c r="H1617" s="75">
        <f t="shared" si="268"/>
        <v>3</v>
      </c>
      <c r="I1617" s="75">
        <f t="shared" si="268"/>
        <v>4</v>
      </c>
      <c r="J1617" s="75">
        <f t="shared" si="268"/>
        <v>5</v>
      </c>
      <c r="K1617" s="75">
        <f t="shared" si="268"/>
        <v>6</v>
      </c>
      <c r="L1617" s="75">
        <f t="shared" si="268"/>
        <v>7</v>
      </c>
      <c r="M1617" s="75">
        <f t="shared" si="268"/>
        <v>8</v>
      </c>
      <c r="N1617" s="75">
        <f t="shared" si="268"/>
        <v>9</v>
      </c>
      <c r="O1617" s="75">
        <f t="shared" si="268"/>
        <v>10</v>
      </c>
      <c r="P1617">
        <f t="shared" si="264"/>
        <v>1</v>
      </c>
      <c r="Q1617" t="str">
        <f t="shared" si="265"/>
        <v>D20201231</v>
      </c>
      <c r="R1617">
        <f t="shared" si="266"/>
        <v>210641</v>
      </c>
      <c r="S1617">
        <v>1</v>
      </c>
      <c r="T1617">
        <f t="shared" si="267"/>
        <v>0</v>
      </c>
      <c r="U1617">
        <f t="shared" si="267"/>
        <v>0</v>
      </c>
      <c r="V1617">
        <f t="shared" si="267"/>
        <v>0</v>
      </c>
      <c r="W1617">
        <f t="shared" si="267"/>
        <v>1</v>
      </c>
    </row>
    <row r="1618" spans="1:23" x14ac:dyDescent="0.25">
      <c r="A1618" t="s">
        <v>3489</v>
      </c>
      <c r="B1618">
        <v>1</v>
      </c>
      <c r="C1618">
        <v>667954</v>
      </c>
      <c r="E1618" s="74">
        <v>411174</v>
      </c>
      <c r="F1618" s="75">
        <f t="shared" si="268"/>
        <v>1</v>
      </c>
      <c r="G1618" s="75">
        <f t="shared" si="268"/>
        <v>2</v>
      </c>
      <c r="H1618" s="75">
        <f t="shared" si="268"/>
        <v>3</v>
      </c>
      <c r="I1618" s="75">
        <f t="shared" si="268"/>
        <v>4</v>
      </c>
      <c r="J1618" s="75">
        <f t="shared" si="268"/>
        <v>5</v>
      </c>
      <c r="K1618" s="75">
        <f t="shared" si="268"/>
        <v>6</v>
      </c>
      <c r="L1618" s="75">
        <f t="shared" si="268"/>
        <v>7</v>
      </c>
      <c r="M1618" s="75">
        <f t="shared" si="268"/>
        <v>8</v>
      </c>
      <c r="N1618" s="75">
        <f t="shared" si="268"/>
        <v>9</v>
      </c>
      <c r="O1618" s="75">
        <f t="shared" si="268"/>
        <v>10</v>
      </c>
      <c r="P1618">
        <f t="shared" si="264"/>
        <v>1</v>
      </c>
      <c r="Q1618" t="str">
        <f t="shared" si="265"/>
        <v>D20201231</v>
      </c>
      <c r="R1618">
        <f t="shared" si="266"/>
        <v>34520</v>
      </c>
      <c r="S1618">
        <v>1</v>
      </c>
      <c r="T1618">
        <f t="shared" si="267"/>
        <v>0</v>
      </c>
      <c r="U1618">
        <f t="shared" si="267"/>
        <v>0</v>
      </c>
      <c r="V1618">
        <f t="shared" si="267"/>
        <v>0</v>
      </c>
      <c r="W1618">
        <f t="shared" si="267"/>
        <v>1</v>
      </c>
    </row>
    <row r="1619" spans="1:23" x14ac:dyDescent="0.25">
      <c r="A1619" t="s">
        <v>3491</v>
      </c>
      <c r="B1619">
        <v>1</v>
      </c>
      <c r="C1619">
        <v>41549</v>
      </c>
      <c r="E1619" s="74">
        <v>411231</v>
      </c>
      <c r="F1619" s="75">
        <f t="shared" si="268"/>
        <v>1</v>
      </c>
      <c r="G1619" s="75">
        <f t="shared" si="268"/>
        <v>2</v>
      </c>
      <c r="H1619" s="75">
        <f t="shared" si="268"/>
        <v>3</v>
      </c>
      <c r="I1619" s="75">
        <f t="shared" si="268"/>
        <v>4</v>
      </c>
      <c r="J1619" s="75">
        <f t="shared" si="268"/>
        <v>5</v>
      </c>
      <c r="K1619" s="75">
        <f t="shared" si="268"/>
        <v>6</v>
      </c>
      <c r="L1619" s="75">
        <f t="shared" si="268"/>
        <v>7</v>
      </c>
      <c r="M1619" s="75">
        <f t="shared" si="268"/>
        <v>8</v>
      </c>
      <c r="N1619" s="75">
        <f t="shared" si="268"/>
        <v>9</v>
      </c>
      <c r="O1619" s="75">
        <f t="shared" si="268"/>
        <v>10</v>
      </c>
      <c r="P1619">
        <f t="shared" si="264"/>
        <v>1</v>
      </c>
      <c r="Q1619" t="str">
        <f t="shared" si="265"/>
        <v>D20201231</v>
      </c>
      <c r="R1619">
        <f t="shared" si="266"/>
        <v>102406</v>
      </c>
      <c r="S1619">
        <v>1</v>
      </c>
      <c r="T1619">
        <f t="shared" si="267"/>
        <v>0</v>
      </c>
      <c r="U1619">
        <f t="shared" si="267"/>
        <v>0</v>
      </c>
      <c r="V1619">
        <f t="shared" si="267"/>
        <v>0</v>
      </c>
      <c r="W1619">
        <f t="shared" si="267"/>
        <v>1</v>
      </c>
    </row>
    <row r="1620" spans="1:23" x14ac:dyDescent="0.25">
      <c r="A1620" t="s">
        <v>3493</v>
      </c>
      <c r="B1620">
        <v>1</v>
      </c>
      <c r="C1620">
        <v>681318</v>
      </c>
      <c r="E1620" s="74">
        <v>411240</v>
      </c>
      <c r="F1620" s="75">
        <f t="shared" si="268"/>
        <v>1</v>
      </c>
      <c r="G1620" s="75">
        <f t="shared" si="268"/>
        <v>2</v>
      </c>
      <c r="H1620" s="75">
        <f t="shared" si="268"/>
        <v>3</v>
      </c>
      <c r="I1620" s="75">
        <f t="shared" si="268"/>
        <v>4</v>
      </c>
      <c r="J1620" s="75">
        <f t="shared" si="268"/>
        <v>5</v>
      </c>
      <c r="K1620" s="75">
        <f t="shared" si="268"/>
        <v>6</v>
      </c>
      <c r="L1620" s="75">
        <f t="shared" si="268"/>
        <v>7</v>
      </c>
      <c r="M1620" s="75">
        <f t="shared" si="268"/>
        <v>8</v>
      </c>
      <c r="N1620" s="75">
        <f t="shared" si="268"/>
        <v>9</v>
      </c>
      <c r="O1620" s="75">
        <f t="shared" si="268"/>
        <v>10</v>
      </c>
      <c r="P1620">
        <f t="shared" si="264"/>
        <v>1</v>
      </c>
      <c r="Q1620" t="str">
        <f t="shared" si="265"/>
        <v>D20201231</v>
      </c>
      <c r="R1620">
        <f t="shared" si="266"/>
        <v>90201</v>
      </c>
      <c r="S1620">
        <v>1</v>
      </c>
      <c r="T1620">
        <f t="shared" si="267"/>
        <v>0</v>
      </c>
      <c r="U1620">
        <f t="shared" si="267"/>
        <v>0</v>
      </c>
      <c r="V1620">
        <f t="shared" si="267"/>
        <v>0</v>
      </c>
      <c r="W1620">
        <f t="shared" si="267"/>
        <v>1</v>
      </c>
    </row>
    <row r="1621" spans="1:23" x14ac:dyDescent="0.25">
      <c r="A1621" t="s">
        <v>3495</v>
      </c>
      <c r="B1621">
        <v>1</v>
      </c>
      <c r="C1621">
        <v>752329</v>
      </c>
      <c r="E1621" s="74">
        <v>411473</v>
      </c>
      <c r="F1621" s="75">
        <f t="shared" si="268"/>
        <v>1</v>
      </c>
      <c r="G1621" s="75">
        <f t="shared" si="268"/>
        <v>2</v>
      </c>
      <c r="H1621" s="75">
        <f t="shared" si="268"/>
        <v>3</v>
      </c>
      <c r="I1621" s="75">
        <f t="shared" si="268"/>
        <v>4</v>
      </c>
      <c r="J1621" s="75">
        <f t="shared" si="268"/>
        <v>100</v>
      </c>
      <c r="K1621" s="75">
        <f t="shared" si="268"/>
        <v>100</v>
      </c>
      <c r="L1621" s="75">
        <f t="shared" si="268"/>
        <v>100</v>
      </c>
      <c r="M1621" s="75">
        <f t="shared" si="268"/>
        <v>100</v>
      </c>
      <c r="N1621" s="75">
        <f t="shared" si="268"/>
        <v>100</v>
      </c>
      <c r="O1621" s="75">
        <f t="shared" si="268"/>
        <v>100</v>
      </c>
      <c r="P1621">
        <f t="shared" si="264"/>
        <v>1</v>
      </c>
      <c r="Q1621" t="str">
        <f t="shared" si="265"/>
        <v>D20201231</v>
      </c>
      <c r="R1621">
        <f t="shared" si="266"/>
        <v>949911</v>
      </c>
      <c r="S1621">
        <v>1</v>
      </c>
      <c r="T1621">
        <f t="shared" si="267"/>
        <v>0</v>
      </c>
      <c r="U1621">
        <f t="shared" si="267"/>
        <v>0</v>
      </c>
      <c r="V1621">
        <f t="shared" si="267"/>
        <v>0</v>
      </c>
      <c r="W1621">
        <f t="shared" si="267"/>
        <v>1</v>
      </c>
    </row>
    <row r="1622" spans="1:23" x14ac:dyDescent="0.25">
      <c r="A1622" t="s">
        <v>3497</v>
      </c>
      <c r="B1622">
        <v>1</v>
      </c>
      <c r="C1622">
        <v>265444</v>
      </c>
      <c r="E1622" s="74">
        <v>411512</v>
      </c>
      <c r="F1622" s="75">
        <f t="shared" si="268"/>
        <v>1</v>
      </c>
      <c r="G1622" s="75">
        <f t="shared" si="268"/>
        <v>2</v>
      </c>
      <c r="H1622" s="75">
        <f t="shared" si="268"/>
        <v>3</v>
      </c>
      <c r="I1622" s="75">
        <f t="shared" si="268"/>
        <v>4</v>
      </c>
      <c r="J1622" s="75">
        <f t="shared" si="268"/>
        <v>5</v>
      </c>
      <c r="K1622" s="75">
        <f t="shared" si="268"/>
        <v>6</v>
      </c>
      <c r="L1622" s="75">
        <f t="shared" si="268"/>
        <v>7</v>
      </c>
      <c r="M1622" s="75">
        <f t="shared" si="268"/>
        <v>8</v>
      </c>
      <c r="N1622" s="75">
        <f t="shared" si="268"/>
        <v>9</v>
      </c>
      <c r="O1622" s="75">
        <f t="shared" si="268"/>
        <v>100</v>
      </c>
      <c r="P1622">
        <f t="shared" si="264"/>
        <v>1</v>
      </c>
      <c r="Q1622" t="str">
        <f t="shared" si="265"/>
        <v>D20201231</v>
      </c>
      <c r="R1622">
        <f t="shared" si="266"/>
        <v>1117496</v>
      </c>
      <c r="S1622">
        <v>1</v>
      </c>
      <c r="T1622">
        <f t="shared" si="267"/>
        <v>0</v>
      </c>
      <c r="U1622">
        <f t="shared" si="267"/>
        <v>0</v>
      </c>
      <c r="V1622">
        <f t="shared" si="267"/>
        <v>1</v>
      </c>
      <c r="W1622">
        <f t="shared" si="267"/>
        <v>0</v>
      </c>
    </row>
    <row r="1623" spans="1:23" x14ac:dyDescent="0.25">
      <c r="A1623" t="s">
        <v>3499</v>
      </c>
      <c r="B1623">
        <v>1</v>
      </c>
      <c r="C1623">
        <v>8817544</v>
      </c>
      <c r="E1623" s="74">
        <v>411549</v>
      </c>
      <c r="F1623" s="75">
        <f t="shared" si="268"/>
        <v>1</v>
      </c>
      <c r="G1623" s="75">
        <f t="shared" si="268"/>
        <v>2</v>
      </c>
      <c r="H1623" s="75">
        <f t="shared" si="268"/>
        <v>3</v>
      </c>
      <c r="I1623" s="75">
        <f t="shared" si="268"/>
        <v>4</v>
      </c>
      <c r="J1623" s="75">
        <f t="shared" si="268"/>
        <v>5</v>
      </c>
      <c r="K1623" s="75">
        <f t="shared" si="268"/>
        <v>6</v>
      </c>
      <c r="L1623" s="75">
        <f t="shared" si="268"/>
        <v>7</v>
      </c>
      <c r="M1623" s="75">
        <f t="shared" si="268"/>
        <v>8</v>
      </c>
      <c r="N1623" s="75">
        <f t="shared" si="268"/>
        <v>9</v>
      </c>
      <c r="O1623" s="75">
        <f t="shared" si="268"/>
        <v>10</v>
      </c>
      <c r="P1623">
        <f t="shared" si="264"/>
        <v>1</v>
      </c>
      <c r="Q1623" t="str">
        <f t="shared" si="265"/>
        <v>D20201231</v>
      </c>
      <c r="R1623">
        <f t="shared" si="266"/>
        <v>49167</v>
      </c>
      <c r="S1623">
        <v>1</v>
      </c>
      <c r="T1623">
        <f t="shared" si="267"/>
        <v>0</v>
      </c>
      <c r="U1623">
        <f t="shared" si="267"/>
        <v>0</v>
      </c>
      <c r="V1623">
        <f t="shared" si="267"/>
        <v>0</v>
      </c>
      <c r="W1623">
        <f t="shared" si="267"/>
        <v>1</v>
      </c>
    </row>
    <row r="1624" spans="1:23" x14ac:dyDescent="0.25">
      <c r="A1624" t="s">
        <v>3501</v>
      </c>
      <c r="B1624">
        <v>1</v>
      </c>
      <c r="C1624">
        <v>413183</v>
      </c>
      <c r="E1624" s="74">
        <v>411576</v>
      </c>
      <c r="F1624" s="75">
        <f t="shared" si="268"/>
        <v>1</v>
      </c>
      <c r="G1624" s="75">
        <f t="shared" si="268"/>
        <v>2</v>
      </c>
      <c r="H1624" s="75">
        <f t="shared" si="268"/>
        <v>3</v>
      </c>
      <c r="I1624" s="75">
        <f t="shared" si="268"/>
        <v>4</v>
      </c>
      <c r="J1624" s="75">
        <f t="shared" si="268"/>
        <v>5</v>
      </c>
      <c r="K1624" s="75">
        <f t="shared" si="268"/>
        <v>6</v>
      </c>
      <c r="L1624" s="75">
        <f t="shared" si="268"/>
        <v>7</v>
      </c>
      <c r="M1624" s="75">
        <f t="shared" si="268"/>
        <v>8</v>
      </c>
      <c r="N1624" s="75">
        <f t="shared" si="268"/>
        <v>9</v>
      </c>
      <c r="O1624" s="75">
        <f t="shared" si="268"/>
        <v>10</v>
      </c>
      <c r="P1624">
        <f t="shared" si="264"/>
        <v>1</v>
      </c>
      <c r="Q1624" t="str">
        <f t="shared" si="265"/>
        <v>D20201231</v>
      </c>
      <c r="R1624">
        <f t="shared" si="266"/>
        <v>68943</v>
      </c>
      <c r="S1624">
        <v>1</v>
      </c>
      <c r="T1624">
        <f t="shared" si="267"/>
        <v>0</v>
      </c>
      <c r="U1624">
        <f t="shared" si="267"/>
        <v>0</v>
      </c>
      <c r="V1624">
        <f t="shared" si="267"/>
        <v>0</v>
      </c>
      <c r="W1624">
        <f t="shared" si="267"/>
        <v>1</v>
      </c>
    </row>
    <row r="1625" spans="1:23" x14ac:dyDescent="0.25">
      <c r="A1625" t="s">
        <v>3503</v>
      </c>
      <c r="B1625">
        <v>1</v>
      </c>
      <c r="C1625">
        <v>203332</v>
      </c>
      <c r="E1625" s="74">
        <v>411624</v>
      </c>
      <c r="F1625" s="75">
        <f t="shared" ref="F1625:O1634" si="269">IFERROR(VLOOKUP(CONCATENATE(F$4,".",$E1625),$A$4:$C$488690,2,FALSE)*F$3,100)</f>
        <v>1</v>
      </c>
      <c r="G1625" s="75">
        <f t="shared" si="269"/>
        <v>2</v>
      </c>
      <c r="H1625" s="75">
        <f t="shared" si="269"/>
        <v>3</v>
      </c>
      <c r="I1625" s="75">
        <f t="shared" si="269"/>
        <v>4</v>
      </c>
      <c r="J1625" s="75">
        <f t="shared" si="269"/>
        <v>5</v>
      </c>
      <c r="K1625" s="75">
        <f t="shared" si="269"/>
        <v>6</v>
      </c>
      <c r="L1625" s="75">
        <f t="shared" si="269"/>
        <v>7</v>
      </c>
      <c r="M1625" s="75">
        <f t="shared" si="269"/>
        <v>8</v>
      </c>
      <c r="N1625" s="75">
        <f t="shared" si="269"/>
        <v>9</v>
      </c>
      <c r="O1625" s="75">
        <f t="shared" si="269"/>
        <v>10</v>
      </c>
      <c r="P1625">
        <f t="shared" si="264"/>
        <v>1</v>
      </c>
      <c r="Q1625" t="str">
        <f t="shared" si="265"/>
        <v>D20201231</v>
      </c>
      <c r="R1625">
        <f t="shared" si="266"/>
        <v>241112</v>
      </c>
      <c r="S1625">
        <v>1</v>
      </c>
      <c r="T1625">
        <f t="shared" si="267"/>
        <v>0</v>
      </c>
      <c r="U1625">
        <f t="shared" si="267"/>
        <v>0</v>
      </c>
      <c r="V1625">
        <f t="shared" si="267"/>
        <v>0</v>
      </c>
      <c r="W1625">
        <f t="shared" si="267"/>
        <v>1</v>
      </c>
    </row>
    <row r="1626" spans="1:23" x14ac:dyDescent="0.25">
      <c r="A1626" t="s">
        <v>3505</v>
      </c>
      <c r="B1626">
        <v>1</v>
      </c>
      <c r="C1626">
        <v>190955</v>
      </c>
      <c r="E1626" s="74">
        <v>411651</v>
      </c>
      <c r="F1626" s="75">
        <f t="shared" si="269"/>
        <v>1</v>
      </c>
      <c r="G1626" s="75">
        <f t="shared" si="269"/>
        <v>2</v>
      </c>
      <c r="H1626" s="75">
        <f t="shared" si="269"/>
        <v>3</v>
      </c>
      <c r="I1626" s="75">
        <f t="shared" si="269"/>
        <v>4</v>
      </c>
      <c r="J1626" s="75">
        <f t="shared" si="269"/>
        <v>5</v>
      </c>
      <c r="K1626" s="75">
        <f t="shared" si="269"/>
        <v>6</v>
      </c>
      <c r="L1626" s="75">
        <f t="shared" si="269"/>
        <v>7</v>
      </c>
      <c r="M1626" s="75">
        <f t="shared" si="269"/>
        <v>8</v>
      </c>
      <c r="N1626" s="75">
        <f t="shared" si="269"/>
        <v>9</v>
      </c>
      <c r="O1626" s="75">
        <f t="shared" si="269"/>
        <v>10</v>
      </c>
      <c r="P1626">
        <f t="shared" si="264"/>
        <v>1</v>
      </c>
      <c r="Q1626" t="str">
        <f t="shared" si="265"/>
        <v>D20201231</v>
      </c>
      <c r="R1626">
        <f t="shared" si="266"/>
        <v>155713</v>
      </c>
      <c r="S1626">
        <v>1</v>
      </c>
      <c r="T1626">
        <f t="shared" si="267"/>
        <v>0</v>
      </c>
      <c r="U1626">
        <f t="shared" si="267"/>
        <v>0</v>
      </c>
      <c r="V1626">
        <f t="shared" si="267"/>
        <v>0</v>
      </c>
      <c r="W1626">
        <f t="shared" si="267"/>
        <v>1</v>
      </c>
    </row>
    <row r="1627" spans="1:23" x14ac:dyDescent="0.25">
      <c r="A1627" t="s">
        <v>3507</v>
      </c>
      <c r="B1627">
        <v>1</v>
      </c>
      <c r="C1627">
        <v>250612</v>
      </c>
      <c r="E1627" s="74">
        <v>412153</v>
      </c>
      <c r="F1627" s="75">
        <f t="shared" si="269"/>
        <v>1</v>
      </c>
      <c r="G1627" s="75">
        <f t="shared" si="269"/>
        <v>2</v>
      </c>
      <c r="H1627" s="75">
        <f t="shared" si="269"/>
        <v>3</v>
      </c>
      <c r="I1627" s="75">
        <f t="shared" si="269"/>
        <v>4</v>
      </c>
      <c r="J1627" s="75">
        <f t="shared" si="269"/>
        <v>5</v>
      </c>
      <c r="K1627" s="75">
        <f t="shared" si="269"/>
        <v>6</v>
      </c>
      <c r="L1627" s="75">
        <f t="shared" si="269"/>
        <v>7</v>
      </c>
      <c r="M1627" s="75">
        <f t="shared" si="269"/>
        <v>8</v>
      </c>
      <c r="N1627" s="75">
        <f t="shared" si="269"/>
        <v>9</v>
      </c>
      <c r="O1627" s="75">
        <f t="shared" si="269"/>
        <v>10</v>
      </c>
      <c r="P1627">
        <f t="shared" si="264"/>
        <v>1</v>
      </c>
      <c r="Q1627" t="str">
        <f t="shared" si="265"/>
        <v>D20201231</v>
      </c>
      <c r="R1627">
        <f t="shared" si="266"/>
        <v>285560</v>
      </c>
      <c r="S1627">
        <v>1</v>
      </c>
      <c r="T1627">
        <f t="shared" si="267"/>
        <v>0</v>
      </c>
      <c r="U1627">
        <f t="shared" si="267"/>
        <v>0</v>
      </c>
      <c r="V1627">
        <f t="shared" si="267"/>
        <v>0</v>
      </c>
      <c r="W1627">
        <f t="shared" si="267"/>
        <v>1</v>
      </c>
    </row>
    <row r="1628" spans="1:23" x14ac:dyDescent="0.25">
      <c r="A1628" t="s">
        <v>3509</v>
      </c>
      <c r="B1628">
        <v>1</v>
      </c>
      <c r="C1628">
        <v>397530</v>
      </c>
      <c r="E1628" s="74">
        <v>412452</v>
      </c>
      <c r="F1628" s="75">
        <f t="shared" si="269"/>
        <v>1</v>
      </c>
      <c r="G1628" s="75">
        <f t="shared" si="269"/>
        <v>2</v>
      </c>
      <c r="H1628" s="75">
        <f t="shared" si="269"/>
        <v>3</v>
      </c>
      <c r="I1628" s="75">
        <f t="shared" si="269"/>
        <v>4</v>
      </c>
      <c r="J1628" s="75">
        <f t="shared" si="269"/>
        <v>5</v>
      </c>
      <c r="K1628" s="75">
        <f t="shared" si="269"/>
        <v>6</v>
      </c>
      <c r="L1628" s="75">
        <f t="shared" si="269"/>
        <v>7</v>
      </c>
      <c r="M1628" s="75">
        <f t="shared" si="269"/>
        <v>8</v>
      </c>
      <c r="N1628" s="75">
        <f t="shared" si="269"/>
        <v>9</v>
      </c>
      <c r="O1628" s="75">
        <f t="shared" si="269"/>
        <v>10</v>
      </c>
      <c r="P1628">
        <f t="shared" si="264"/>
        <v>1</v>
      </c>
      <c r="Q1628" t="str">
        <f t="shared" si="265"/>
        <v>D20201231</v>
      </c>
      <c r="R1628">
        <f t="shared" si="266"/>
        <v>48263</v>
      </c>
      <c r="S1628">
        <v>1</v>
      </c>
      <c r="T1628">
        <f t="shared" si="267"/>
        <v>0</v>
      </c>
      <c r="U1628">
        <f t="shared" si="267"/>
        <v>0</v>
      </c>
      <c r="V1628">
        <f t="shared" si="267"/>
        <v>0</v>
      </c>
      <c r="W1628">
        <f t="shared" si="267"/>
        <v>1</v>
      </c>
    </row>
    <row r="1629" spans="1:23" x14ac:dyDescent="0.25">
      <c r="A1629" t="s">
        <v>3511</v>
      </c>
      <c r="B1629">
        <v>1</v>
      </c>
      <c r="C1629">
        <v>438801</v>
      </c>
      <c r="E1629" s="74">
        <v>412555</v>
      </c>
      <c r="F1629" s="75">
        <f t="shared" si="269"/>
        <v>1</v>
      </c>
      <c r="G1629" s="75">
        <f t="shared" si="269"/>
        <v>2</v>
      </c>
      <c r="H1629" s="75">
        <f t="shared" si="269"/>
        <v>3</v>
      </c>
      <c r="I1629" s="75">
        <f t="shared" si="269"/>
        <v>4</v>
      </c>
      <c r="J1629" s="75">
        <f t="shared" si="269"/>
        <v>5</v>
      </c>
      <c r="K1629" s="75">
        <f t="shared" si="269"/>
        <v>6</v>
      </c>
      <c r="L1629" s="75">
        <f t="shared" si="269"/>
        <v>7</v>
      </c>
      <c r="M1629" s="75">
        <f t="shared" si="269"/>
        <v>8</v>
      </c>
      <c r="N1629" s="75">
        <f t="shared" si="269"/>
        <v>9</v>
      </c>
      <c r="O1629" s="75">
        <f t="shared" si="269"/>
        <v>10</v>
      </c>
      <c r="P1629">
        <f t="shared" si="264"/>
        <v>1</v>
      </c>
      <c r="Q1629" t="str">
        <f t="shared" si="265"/>
        <v>D20201231</v>
      </c>
      <c r="R1629">
        <f t="shared" si="266"/>
        <v>218309</v>
      </c>
      <c r="S1629">
        <v>1</v>
      </c>
      <c r="T1629">
        <f t="shared" si="267"/>
        <v>0</v>
      </c>
      <c r="U1629">
        <f t="shared" si="267"/>
        <v>0</v>
      </c>
      <c r="V1629">
        <f t="shared" si="267"/>
        <v>0</v>
      </c>
      <c r="W1629">
        <f t="shared" si="267"/>
        <v>1</v>
      </c>
    </row>
    <row r="1630" spans="1:23" x14ac:dyDescent="0.25">
      <c r="A1630" t="s">
        <v>3513</v>
      </c>
      <c r="B1630">
        <v>1</v>
      </c>
      <c r="C1630">
        <v>127267</v>
      </c>
      <c r="E1630" s="74">
        <v>412667</v>
      </c>
      <c r="F1630" s="75">
        <f t="shared" si="269"/>
        <v>1</v>
      </c>
      <c r="G1630" s="75">
        <f t="shared" si="269"/>
        <v>2</v>
      </c>
      <c r="H1630" s="75">
        <f t="shared" si="269"/>
        <v>3</v>
      </c>
      <c r="I1630" s="75">
        <f t="shared" si="269"/>
        <v>4</v>
      </c>
      <c r="J1630" s="75">
        <f t="shared" si="269"/>
        <v>5</v>
      </c>
      <c r="K1630" s="75">
        <f t="shared" si="269"/>
        <v>6</v>
      </c>
      <c r="L1630" s="75">
        <f t="shared" si="269"/>
        <v>7</v>
      </c>
      <c r="M1630" s="75">
        <f t="shared" si="269"/>
        <v>8</v>
      </c>
      <c r="N1630" s="75">
        <f t="shared" si="269"/>
        <v>9</v>
      </c>
      <c r="O1630" s="75">
        <f t="shared" si="269"/>
        <v>10</v>
      </c>
      <c r="P1630">
        <f t="shared" si="264"/>
        <v>1</v>
      </c>
      <c r="Q1630" t="str">
        <f t="shared" si="265"/>
        <v>D20201231</v>
      </c>
      <c r="R1630">
        <f t="shared" si="266"/>
        <v>186592</v>
      </c>
      <c r="S1630">
        <v>1</v>
      </c>
      <c r="T1630">
        <f t="shared" si="267"/>
        <v>0</v>
      </c>
      <c r="U1630">
        <f t="shared" si="267"/>
        <v>0</v>
      </c>
      <c r="V1630">
        <f t="shared" si="267"/>
        <v>0</v>
      </c>
      <c r="W1630">
        <f t="shared" si="267"/>
        <v>1</v>
      </c>
    </row>
    <row r="1631" spans="1:23" x14ac:dyDescent="0.25">
      <c r="A1631" t="s">
        <v>3515</v>
      </c>
      <c r="B1631">
        <v>1</v>
      </c>
      <c r="C1631">
        <v>85800</v>
      </c>
      <c r="E1631" s="74">
        <v>412751</v>
      </c>
      <c r="F1631" s="75">
        <f t="shared" si="269"/>
        <v>1</v>
      </c>
      <c r="G1631" s="75">
        <f t="shared" si="269"/>
        <v>2</v>
      </c>
      <c r="H1631" s="75">
        <f t="shared" si="269"/>
        <v>3</v>
      </c>
      <c r="I1631" s="75">
        <f t="shared" si="269"/>
        <v>4</v>
      </c>
      <c r="J1631" s="75">
        <f t="shared" si="269"/>
        <v>5</v>
      </c>
      <c r="K1631" s="75">
        <f t="shared" si="269"/>
        <v>6</v>
      </c>
      <c r="L1631" s="75">
        <f t="shared" si="269"/>
        <v>7</v>
      </c>
      <c r="M1631" s="75">
        <f t="shared" si="269"/>
        <v>8</v>
      </c>
      <c r="N1631" s="75">
        <f t="shared" si="269"/>
        <v>9</v>
      </c>
      <c r="O1631" s="75">
        <f t="shared" si="269"/>
        <v>10</v>
      </c>
      <c r="P1631">
        <f t="shared" si="264"/>
        <v>1</v>
      </c>
      <c r="Q1631" t="str">
        <f t="shared" si="265"/>
        <v>D20201231</v>
      </c>
      <c r="R1631">
        <f t="shared" si="266"/>
        <v>8243884</v>
      </c>
      <c r="S1631">
        <v>1</v>
      </c>
      <c r="T1631">
        <f t="shared" si="267"/>
        <v>0</v>
      </c>
      <c r="U1631">
        <f t="shared" si="267"/>
        <v>0</v>
      </c>
      <c r="V1631">
        <f t="shared" si="267"/>
        <v>1</v>
      </c>
      <c r="W1631">
        <f t="shared" si="267"/>
        <v>0</v>
      </c>
    </row>
    <row r="1632" spans="1:23" x14ac:dyDescent="0.25">
      <c r="A1632" t="s">
        <v>3516</v>
      </c>
      <c r="B1632">
        <v>1</v>
      </c>
      <c r="C1632">
        <v>8575605</v>
      </c>
      <c r="E1632" s="74">
        <v>412845</v>
      </c>
      <c r="F1632" s="75">
        <f t="shared" si="269"/>
        <v>1</v>
      </c>
      <c r="G1632" s="75">
        <f t="shared" si="269"/>
        <v>2</v>
      </c>
      <c r="H1632" s="75">
        <f t="shared" si="269"/>
        <v>3</v>
      </c>
      <c r="I1632" s="75">
        <f t="shared" si="269"/>
        <v>4</v>
      </c>
      <c r="J1632" s="75">
        <f t="shared" si="269"/>
        <v>5</v>
      </c>
      <c r="K1632" s="75">
        <f t="shared" si="269"/>
        <v>6</v>
      </c>
      <c r="L1632" s="75">
        <f t="shared" si="269"/>
        <v>7</v>
      </c>
      <c r="M1632" s="75">
        <f t="shared" si="269"/>
        <v>8</v>
      </c>
      <c r="N1632" s="75">
        <f t="shared" si="269"/>
        <v>9</v>
      </c>
      <c r="O1632" s="75">
        <f t="shared" si="269"/>
        <v>10</v>
      </c>
      <c r="P1632">
        <f t="shared" si="264"/>
        <v>1</v>
      </c>
      <c r="Q1632" t="str">
        <f t="shared" si="265"/>
        <v>D20201231</v>
      </c>
      <c r="R1632">
        <f t="shared" si="266"/>
        <v>388173</v>
      </c>
      <c r="S1632">
        <v>1</v>
      </c>
      <c r="T1632">
        <f t="shared" si="267"/>
        <v>0</v>
      </c>
      <c r="U1632">
        <f t="shared" si="267"/>
        <v>0</v>
      </c>
      <c r="V1632">
        <f t="shared" si="267"/>
        <v>0</v>
      </c>
      <c r="W1632">
        <f t="shared" si="267"/>
        <v>1</v>
      </c>
    </row>
    <row r="1633" spans="1:23" x14ac:dyDescent="0.25">
      <c r="A1633" t="s">
        <v>3518</v>
      </c>
      <c r="B1633">
        <v>1</v>
      </c>
      <c r="C1633">
        <v>9233</v>
      </c>
      <c r="E1633" s="74">
        <v>412872</v>
      </c>
      <c r="F1633" s="75">
        <f t="shared" si="269"/>
        <v>1</v>
      </c>
      <c r="G1633" s="75">
        <f t="shared" si="269"/>
        <v>2</v>
      </c>
      <c r="H1633" s="75">
        <f t="shared" si="269"/>
        <v>3</v>
      </c>
      <c r="I1633" s="75">
        <f t="shared" si="269"/>
        <v>4</v>
      </c>
      <c r="J1633" s="75">
        <f t="shared" si="269"/>
        <v>5</v>
      </c>
      <c r="K1633" s="75">
        <f t="shared" si="269"/>
        <v>6</v>
      </c>
      <c r="L1633" s="75">
        <f t="shared" si="269"/>
        <v>7</v>
      </c>
      <c r="M1633" s="75">
        <f t="shared" si="269"/>
        <v>8</v>
      </c>
      <c r="N1633" s="75">
        <f t="shared" si="269"/>
        <v>9</v>
      </c>
      <c r="O1633" s="75">
        <f t="shared" si="269"/>
        <v>10</v>
      </c>
      <c r="P1633">
        <f t="shared" si="264"/>
        <v>1</v>
      </c>
      <c r="Q1633" t="str">
        <f t="shared" si="265"/>
        <v>D20201231</v>
      </c>
      <c r="R1633">
        <f t="shared" si="266"/>
        <v>86633</v>
      </c>
      <c r="S1633">
        <v>1</v>
      </c>
      <c r="T1633">
        <f t="shared" si="267"/>
        <v>0</v>
      </c>
      <c r="U1633">
        <f t="shared" si="267"/>
        <v>0</v>
      </c>
      <c r="V1633">
        <f t="shared" si="267"/>
        <v>0</v>
      </c>
      <c r="W1633">
        <f t="shared" si="267"/>
        <v>1</v>
      </c>
    </row>
    <row r="1634" spans="1:23" x14ac:dyDescent="0.25">
      <c r="A1634" t="s">
        <v>3520</v>
      </c>
      <c r="B1634">
        <v>1</v>
      </c>
      <c r="C1634">
        <v>38453</v>
      </c>
      <c r="E1634" s="74">
        <v>413141</v>
      </c>
      <c r="F1634" s="75">
        <f t="shared" si="269"/>
        <v>1</v>
      </c>
      <c r="G1634" s="75">
        <f t="shared" si="269"/>
        <v>2</v>
      </c>
      <c r="H1634" s="75">
        <f t="shared" si="269"/>
        <v>3</v>
      </c>
      <c r="I1634" s="75">
        <f t="shared" si="269"/>
        <v>4</v>
      </c>
      <c r="J1634" s="75">
        <f t="shared" si="269"/>
        <v>5</v>
      </c>
      <c r="K1634" s="75">
        <f t="shared" si="269"/>
        <v>6</v>
      </c>
      <c r="L1634" s="75">
        <f t="shared" si="269"/>
        <v>7</v>
      </c>
      <c r="M1634" s="75">
        <f t="shared" si="269"/>
        <v>8</v>
      </c>
      <c r="N1634" s="75">
        <f t="shared" si="269"/>
        <v>9</v>
      </c>
      <c r="O1634" s="75">
        <f t="shared" si="269"/>
        <v>10</v>
      </c>
      <c r="P1634">
        <f t="shared" si="264"/>
        <v>1</v>
      </c>
      <c r="Q1634" t="str">
        <f t="shared" si="265"/>
        <v>D20201231</v>
      </c>
      <c r="R1634">
        <f t="shared" si="266"/>
        <v>2955679</v>
      </c>
      <c r="S1634">
        <v>1</v>
      </c>
      <c r="T1634">
        <f t="shared" si="267"/>
        <v>0</v>
      </c>
      <c r="U1634">
        <f t="shared" si="267"/>
        <v>0</v>
      </c>
      <c r="V1634">
        <f t="shared" si="267"/>
        <v>1</v>
      </c>
      <c r="W1634">
        <f t="shared" si="267"/>
        <v>0</v>
      </c>
    </row>
    <row r="1635" spans="1:23" x14ac:dyDescent="0.25">
      <c r="A1635" t="s">
        <v>3521</v>
      </c>
      <c r="B1635">
        <v>1</v>
      </c>
      <c r="C1635">
        <v>1294798</v>
      </c>
      <c r="E1635" s="74">
        <v>413208</v>
      </c>
      <c r="F1635" s="75">
        <f t="shared" ref="F1635:O1644" si="270">IFERROR(VLOOKUP(CONCATENATE(F$4,".",$E1635),$A$4:$C$488690,2,FALSE)*F$3,100)</f>
        <v>1</v>
      </c>
      <c r="G1635" s="75">
        <f t="shared" si="270"/>
        <v>2</v>
      </c>
      <c r="H1635" s="75">
        <f t="shared" si="270"/>
        <v>3</v>
      </c>
      <c r="I1635" s="75">
        <f t="shared" si="270"/>
        <v>4</v>
      </c>
      <c r="J1635" s="75">
        <f t="shared" si="270"/>
        <v>5</v>
      </c>
      <c r="K1635" s="75">
        <f t="shared" si="270"/>
        <v>6</v>
      </c>
      <c r="L1635" s="75">
        <f t="shared" si="270"/>
        <v>7</v>
      </c>
      <c r="M1635" s="75">
        <f t="shared" si="270"/>
        <v>8</v>
      </c>
      <c r="N1635" s="75">
        <f t="shared" si="270"/>
        <v>9</v>
      </c>
      <c r="O1635" s="75">
        <f t="shared" si="270"/>
        <v>10</v>
      </c>
      <c r="P1635">
        <f t="shared" si="264"/>
        <v>1</v>
      </c>
      <c r="Q1635" t="str">
        <f t="shared" si="265"/>
        <v>D20201231</v>
      </c>
      <c r="R1635">
        <f t="shared" si="266"/>
        <v>197980343</v>
      </c>
      <c r="S1635">
        <v>1</v>
      </c>
      <c r="T1635">
        <f t="shared" si="267"/>
        <v>1</v>
      </c>
      <c r="U1635">
        <f t="shared" si="267"/>
        <v>0</v>
      </c>
      <c r="V1635">
        <f t="shared" si="267"/>
        <v>0</v>
      </c>
      <c r="W1635">
        <f t="shared" si="267"/>
        <v>0</v>
      </c>
    </row>
    <row r="1636" spans="1:23" x14ac:dyDescent="0.25">
      <c r="A1636" t="s">
        <v>3523</v>
      </c>
      <c r="B1636">
        <v>1</v>
      </c>
      <c r="C1636">
        <v>90103</v>
      </c>
      <c r="E1636" s="74">
        <v>413347</v>
      </c>
      <c r="F1636" s="75">
        <f t="shared" si="270"/>
        <v>1</v>
      </c>
      <c r="G1636" s="75">
        <f t="shared" si="270"/>
        <v>2</v>
      </c>
      <c r="H1636" s="75">
        <f t="shared" si="270"/>
        <v>3</v>
      </c>
      <c r="I1636" s="75">
        <f t="shared" si="270"/>
        <v>4</v>
      </c>
      <c r="J1636" s="75">
        <f t="shared" si="270"/>
        <v>5</v>
      </c>
      <c r="K1636" s="75">
        <f t="shared" si="270"/>
        <v>6</v>
      </c>
      <c r="L1636" s="75">
        <f t="shared" si="270"/>
        <v>7</v>
      </c>
      <c r="M1636" s="75">
        <f t="shared" si="270"/>
        <v>8</v>
      </c>
      <c r="N1636" s="75">
        <f t="shared" si="270"/>
        <v>9</v>
      </c>
      <c r="O1636" s="75">
        <f t="shared" si="270"/>
        <v>10</v>
      </c>
      <c r="P1636">
        <f t="shared" si="264"/>
        <v>1</v>
      </c>
      <c r="Q1636" t="str">
        <f t="shared" si="265"/>
        <v>D20201231</v>
      </c>
      <c r="R1636">
        <f t="shared" si="266"/>
        <v>64705</v>
      </c>
      <c r="S1636">
        <v>1</v>
      </c>
      <c r="T1636">
        <f t="shared" si="267"/>
        <v>0</v>
      </c>
      <c r="U1636">
        <f t="shared" si="267"/>
        <v>0</v>
      </c>
      <c r="V1636">
        <f t="shared" si="267"/>
        <v>0</v>
      </c>
      <c r="W1636">
        <f t="shared" si="267"/>
        <v>1</v>
      </c>
    </row>
    <row r="1637" spans="1:23" x14ac:dyDescent="0.25">
      <c r="A1637" t="s">
        <v>3525</v>
      </c>
      <c r="B1637">
        <v>1</v>
      </c>
      <c r="C1637">
        <v>39135</v>
      </c>
      <c r="E1637" s="74">
        <v>413543</v>
      </c>
      <c r="F1637" s="75">
        <f t="shared" si="270"/>
        <v>1</v>
      </c>
      <c r="G1637" s="75">
        <f t="shared" si="270"/>
        <v>2</v>
      </c>
      <c r="H1637" s="75">
        <f t="shared" si="270"/>
        <v>3</v>
      </c>
      <c r="I1637" s="75">
        <f t="shared" si="270"/>
        <v>4</v>
      </c>
      <c r="J1637" s="75">
        <f t="shared" si="270"/>
        <v>5</v>
      </c>
      <c r="K1637" s="75">
        <f t="shared" si="270"/>
        <v>6</v>
      </c>
      <c r="L1637" s="75">
        <f t="shared" si="270"/>
        <v>7</v>
      </c>
      <c r="M1637" s="75">
        <f t="shared" si="270"/>
        <v>8</v>
      </c>
      <c r="N1637" s="75">
        <f t="shared" si="270"/>
        <v>9</v>
      </c>
      <c r="O1637" s="75">
        <f t="shared" si="270"/>
        <v>10</v>
      </c>
      <c r="P1637">
        <f t="shared" si="264"/>
        <v>1</v>
      </c>
      <c r="Q1637" t="str">
        <f t="shared" si="265"/>
        <v>D20201231</v>
      </c>
      <c r="R1637">
        <f t="shared" si="266"/>
        <v>150946</v>
      </c>
      <c r="S1637">
        <v>1</v>
      </c>
      <c r="T1637">
        <f t="shared" si="267"/>
        <v>0</v>
      </c>
      <c r="U1637">
        <f t="shared" si="267"/>
        <v>0</v>
      </c>
      <c r="V1637">
        <f t="shared" si="267"/>
        <v>0</v>
      </c>
      <c r="W1637">
        <f t="shared" si="267"/>
        <v>1</v>
      </c>
    </row>
    <row r="1638" spans="1:23" x14ac:dyDescent="0.25">
      <c r="A1638" t="s">
        <v>3527</v>
      </c>
      <c r="B1638">
        <v>1</v>
      </c>
      <c r="C1638">
        <v>1423001</v>
      </c>
      <c r="E1638" s="74">
        <v>413646</v>
      </c>
      <c r="F1638" s="75">
        <f t="shared" si="270"/>
        <v>1</v>
      </c>
      <c r="G1638" s="75">
        <f t="shared" si="270"/>
        <v>2</v>
      </c>
      <c r="H1638" s="75">
        <f t="shared" si="270"/>
        <v>3</v>
      </c>
      <c r="I1638" s="75">
        <f t="shared" si="270"/>
        <v>4</v>
      </c>
      <c r="J1638" s="75">
        <f t="shared" si="270"/>
        <v>5</v>
      </c>
      <c r="K1638" s="75">
        <f t="shared" si="270"/>
        <v>6</v>
      </c>
      <c r="L1638" s="75">
        <f t="shared" si="270"/>
        <v>7</v>
      </c>
      <c r="M1638" s="75">
        <f t="shared" si="270"/>
        <v>8</v>
      </c>
      <c r="N1638" s="75">
        <f t="shared" si="270"/>
        <v>9</v>
      </c>
      <c r="O1638" s="75">
        <f t="shared" si="270"/>
        <v>10</v>
      </c>
      <c r="P1638">
        <f t="shared" si="264"/>
        <v>1</v>
      </c>
      <c r="Q1638" t="str">
        <f t="shared" si="265"/>
        <v>D20201231</v>
      </c>
      <c r="R1638">
        <f t="shared" si="266"/>
        <v>502572</v>
      </c>
      <c r="S1638">
        <v>1</v>
      </c>
      <c r="T1638">
        <f t="shared" si="267"/>
        <v>0</v>
      </c>
      <c r="U1638">
        <f t="shared" si="267"/>
        <v>0</v>
      </c>
      <c r="V1638">
        <f t="shared" si="267"/>
        <v>0</v>
      </c>
      <c r="W1638">
        <f t="shared" si="267"/>
        <v>1</v>
      </c>
    </row>
    <row r="1639" spans="1:23" x14ac:dyDescent="0.25">
      <c r="A1639" t="s">
        <v>3529</v>
      </c>
      <c r="B1639">
        <v>1</v>
      </c>
      <c r="C1639">
        <v>3229365</v>
      </c>
      <c r="E1639" s="74">
        <v>413673</v>
      </c>
      <c r="F1639" s="75">
        <f t="shared" si="270"/>
        <v>1</v>
      </c>
      <c r="G1639" s="75">
        <f t="shared" si="270"/>
        <v>2</v>
      </c>
      <c r="H1639" s="75">
        <f t="shared" si="270"/>
        <v>3</v>
      </c>
      <c r="I1639" s="75">
        <f t="shared" si="270"/>
        <v>4</v>
      </c>
      <c r="J1639" s="75">
        <f t="shared" si="270"/>
        <v>5</v>
      </c>
      <c r="K1639" s="75">
        <f t="shared" si="270"/>
        <v>6</v>
      </c>
      <c r="L1639" s="75">
        <f t="shared" si="270"/>
        <v>7</v>
      </c>
      <c r="M1639" s="75">
        <f t="shared" si="270"/>
        <v>8</v>
      </c>
      <c r="N1639" s="75">
        <f t="shared" si="270"/>
        <v>9</v>
      </c>
      <c r="O1639" s="75">
        <f t="shared" si="270"/>
        <v>10</v>
      </c>
      <c r="P1639">
        <f t="shared" si="264"/>
        <v>1</v>
      </c>
      <c r="Q1639" t="str">
        <f t="shared" si="265"/>
        <v>D20201231</v>
      </c>
      <c r="R1639">
        <f t="shared" si="266"/>
        <v>139914</v>
      </c>
      <c r="S1639">
        <v>1</v>
      </c>
      <c r="T1639">
        <f t="shared" si="267"/>
        <v>0</v>
      </c>
      <c r="U1639">
        <f t="shared" si="267"/>
        <v>0</v>
      </c>
      <c r="V1639">
        <f t="shared" si="267"/>
        <v>0</v>
      </c>
      <c r="W1639">
        <f t="shared" si="267"/>
        <v>1</v>
      </c>
    </row>
    <row r="1640" spans="1:23" x14ac:dyDescent="0.25">
      <c r="A1640" t="s">
        <v>3531</v>
      </c>
      <c r="B1640">
        <v>1</v>
      </c>
      <c r="C1640">
        <v>209711</v>
      </c>
      <c r="E1640" s="74">
        <v>413758</v>
      </c>
      <c r="F1640" s="75">
        <f t="shared" si="270"/>
        <v>1</v>
      </c>
      <c r="G1640" s="75">
        <f t="shared" si="270"/>
        <v>2</v>
      </c>
      <c r="H1640" s="75">
        <f t="shared" si="270"/>
        <v>3</v>
      </c>
      <c r="I1640" s="75">
        <f t="shared" si="270"/>
        <v>4</v>
      </c>
      <c r="J1640" s="75">
        <f t="shared" si="270"/>
        <v>5</v>
      </c>
      <c r="K1640" s="75">
        <f t="shared" si="270"/>
        <v>6</v>
      </c>
      <c r="L1640" s="75">
        <f t="shared" si="270"/>
        <v>7</v>
      </c>
      <c r="M1640" s="75">
        <f t="shared" si="270"/>
        <v>8</v>
      </c>
      <c r="N1640" s="75">
        <f t="shared" si="270"/>
        <v>9</v>
      </c>
      <c r="O1640" s="75">
        <f t="shared" si="270"/>
        <v>10</v>
      </c>
      <c r="P1640">
        <f t="shared" si="264"/>
        <v>1</v>
      </c>
      <c r="Q1640" t="str">
        <f t="shared" si="265"/>
        <v>D20201231</v>
      </c>
      <c r="R1640">
        <f t="shared" si="266"/>
        <v>148153</v>
      </c>
      <c r="S1640">
        <v>1</v>
      </c>
      <c r="T1640">
        <f t="shared" si="267"/>
        <v>0</v>
      </c>
      <c r="U1640">
        <f t="shared" si="267"/>
        <v>0</v>
      </c>
      <c r="V1640">
        <f t="shared" si="267"/>
        <v>0</v>
      </c>
      <c r="W1640">
        <f t="shared" si="267"/>
        <v>1</v>
      </c>
    </row>
    <row r="1641" spans="1:23" x14ac:dyDescent="0.25">
      <c r="A1641" t="s">
        <v>3533</v>
      </c>
      <c r="B1641">
        <v>1</v>
      </c>
      <c r="C1641">
        <v>1422872</v>
      </c>
      <c r="E1641" s="74">
        <v>414102</v>
      </c>
      <c r="F1641" s="75">
        <f t="shared" si="270"/>
        <v>1</v>
      </c>
      <c r="G1641" s="75">
        <f t="shared" si="270"/>
        <v>2</v>
      </c>
      <c r="H1641" s="75">
        <f t="shared" si="270"/>
        <v>3</v>
      </c>
      <c r="I1641" s="75">
        <f t="shared" si="270"/>
        <v>4</v>
      </c>
      <c r="J1641" s="75">
        <f t="shared" si="270"/>
        <v>5</v>
      </c>
      <c r="K1641" s="75">
        <f t="shared" si="270"/>
        <v>6</v>
      </c>
      <c r="L1641" s="75">
        <f t="shared" si="270"/>
        <v>7</v>
      </c>
      <c r="M1641" s="75">
        <f t="shared" si="270"/>
        <v>8</v>
      </c>
      <c r="N1641" s="75">
        <f t="shared" si="270"/>
        <v>9</v>
      </c>
      <c r="O1641" s="75">
        <f t="shared" si="270"/>
        <v>10</v>
      </c>
      <c r="P1641">
        <f t="shared" si="264"/>
        <v>1</v>
      </c>
      <c r="Q1641" t="str">
        <f t="shared" si="265"/>
        <v>D20201231</v>
      </c>
      <c r="R1641">
        <f t="shared" si="266"/>
        <v>418232</v>
      </c>
      <c r="S1641">
        <v>1</v>
      </c>
      <c r="T1641">
        <f t="shared" si="267"/>
        <v>0</v>
      </c>
      <c r="U1641">
        <f t="shared" si="267"/>
        <v>0</v>
      </c>
      <c r="V1641">
        <f t="shared" si="267"/>
        <v>0</v>
      </c>
      <c r="W1641">
        <f t="shared" si="267"/>
        <v>1</v>
      </c>
    </row>
    <row r="1642" spans="1:23" x14ac:dyDescent="0.25">
      <c r="A1642" t="s">
        <v>3535</v>
      </c>
      <c r="B1642">
        <v>1</v>
      </c>
      <c r="C1642">
        <v>243170</v>
      </c>
      <c r="E1642" s="74">
        <v>414652</v>
      </c>
      <c r="F1642" s="75">
        <f t="shared" si="270"/>
        <v>1</v>
      </c>
      <c r="G1642" s="75">
        <f t="shared" si="270"/>
        <v>2</v>
      </c>
      <c r="H1642" s="75">
        <f t="shared" si="270"/>
        <v>3</v>
      </c>
      <c r="I1642" s="75">
        <f t="shared" si="270"/>
        <v>4</v>
      </c>
      <c r="J1642" s="75">
        <f t="shared" si="270"/>
        <v>5</v>
      </c>
      <c r="K1642" s="75">
        <f t="shared" si="270"/>
        <v>6</v>
      </c>
      <c r="L1642" s="75">
        <f t="shared" si="270"/>
        <v>7</v>
      </c>
      <c r="M1642" s="75">
        <f t="shared" si="270"/>
        <v>8</v>
      </c>
      <c r="N1642" s="75">
        <f t="shared" si="270"/>
        <v>9</v>
      </c>
      <c r="O1642" s="75">
        <f t="shared" si="270"/>
        <v>10</v>
      </c>
      <c r="P1642">
        <f t="shared" si="264"/>
        <v>1</v>
      </c>
      <c r="Q1642" t="str">
        <f t="shared" si="265"/>
        <v>D20201231</v>
      </c>
      <c r="R1642">
        <f t="shared" si="266"/>
        <v>142565</v>
      </c>
      <c r="S1642">
        <v>1</v>
      </c>
      <c r="T1642">
        <f t="shared" si="267"/>
        <v>0</v>
      </c>
      <c r="U1642">
        <f t="shared" si="267"/>
        <v>0</v>
      </c>
      <c r="V1642">
        <f t="shared" si="267"/>
        <v>0</v>
      </c>
      <c r="W1642">
        <f t="shared" si="267"/>
        <v>1</v>
      </c>
    </row>
    <row r="1643" spans="1:23" x14ac:dyDescent="0.25">
      <c r="A1643" t="s">
        <v>3537</v>
      </c>
      <c r="B1643">
        <v>1</v>
      </c>
      <c r="C1643">
        <v>260573</v>
      </c>
      <c r="E1643" s="74">
        <v>414764</v>
      </c>
      <c r="F1643" s="75">
        <f t="shared" si="270"/>
        <v>1</v>
      </c>
      <c r="G1643" s="75">
        <f t="shared" si="270"/>
        <v>2</v>
      </c>
      <c r="H1643" s="75">
        <f t="shared" si="270"/>
        <v>3</v>
      </c>
      <c r="I1643" s="75">
        <f t="shared" si="270"/>
        <v>4</v>
      </c>
      <c r="J1643" s="75">
        <f t="shared" si="270"/>
        <v>5</v>
      </c>
      <c r="K1643" s="75">
        <f t="shared" si="270"/>
        <v>6</v>
      </c>
      <c r="L1643" s="75">
        <f t="shared" si="270"/>
        <v>7</v>
      </c>
      <c r="M1643" s="75">
        <f t="shared" si="270"/>
        <v>8</v>
      </c>
      <c r="N1643" s="75">
        <f t="shared" si="270"/>
        <v>9</v>
      </c>
      <c r="O1643" s="75">
        <f t="shared" si="270"/>
        <v>10</v>
      </c>
      <c r="P1643">
        <f t="shared" si="264"/>
        <v>1</v>
      </c>
      <c r="Q1643" t="str">
        <f t="shared" si="265"/>
        <v>D20201231</v>
      </c>
      <c r="R1643">
        <f t="shared" si="266"/>
        <v>623534</v>
      </c>
      <c r="S1643">
        <v>1</v>
      </c>
      <c r="T1643">
        <f t="shared" si="267"/>
        <v>0</v>
      </c>
      <c r="U1643">
        <f t="shared" si="267"/>
        <v>0</v>
      </c>
      <c r="V1643">
        <f t="shared" si="267"/>
        <v>0</v>
      </c>
      <c r="W1643">
        <f t="shared" si="267"/>
        <v>1</v>
      </c>
    </row>
    <row r="1644" spans="1:23" x14ac:dyDescent="0.25">
      <c r="A1644" t="s">
        <v>3539</v>
      </c>
      <c r="B1644">
        <v>1</v>
      </c>
      <c r="C1644">
        <v>54182</v>
      </c>
      <c r="E1644" s="74">
        <v>414858</v>
      </c>
      <c r="F1644" s="75">
        <f t="shared" si="270"/>
        <v>1</v>
      </c>
      <c r="G1644" s="75">
        <f t="shared" si="270"/>
        <v>2</v>
      </c>
      <c r="H1644" s="75">
        <f t="shared" si="270"/>
        <v>3</v>
      </c>
      <c r="I1644" s="75">
        <f t="shared" si="270"/>
        <v>4</v>
      </c>
      <c r="J1644" s="75">
        <f t="shared" si="270"/>
        <v>5</v>
      </c>
      <c r="K1644" s="75">
        <f t="shared" si="270"/>
        <v>6</v>
      </c>
      <c r="L1644" s="75">
        <f t="shared" si="270"/>
        <v>7</v>
      </c>
      <c r="M1644" s="75">
        <f t="shared" si="270"/>
        <v>8</v>
      </c>
      <c r="N1644" s="75">
        <f t="shared" si="270"/>
        <v>9</v>
      </c>
      <c r="O1644" s="75">
        <f t="shared" si="270"/>
        <v>10</v>
      </c>
      <c r="P1644">
        <f t="shared" si="264"/>
        <v>1</v>
      </c>
      <c r="Q1644" t="str">
        <f t="shared" si="265"/>
        <v>D20201231</v>
      </c>
      <c r="R1644">
        <f t="shared" si="266"/>
        <v>185663</v>
      </c>
      <c r="S1644">
        <v>1</v>
      </c>
      <c r="T1644">
        <f t="shared" si="267"/>
        <v>0</v>
      </c>
      <c r="U1644">
        <f t="shared" si="267"/>
        <v>0</v>
      </c>
      <c r="V1644">
        <f t="shared" si="267"/>
        <v>0</v>
      </c>
      <c r="W1644">
        <f t="shared" si="267"/>
        <v>1</v>
      </c>
    </row>
    <row r="1645" spans="1:23" x14ac:dyDescent="0.25">
      <c r="A1645" t="s">
        <v>3541</v>
      </c>
      <c r="B1645">
        <v>1</v>
      </c>
      <c r="C1645">
        <v>59497</v>
      </c>
      <c r="E1645" s="74">
        <v>415770</v>
      </c>
      <c r="F1645" s="75">
        <f t="shared" ref="F1645:O1654" si="271">IFERROR(VLOOKUP(CONCATENATE(F$4,".",$E1645),$A$4:$C$488690,2,FALSE)*F$3,100)</f>
        <v>1</v>
      </c>
      <c r="G1645" s="75">
        <f t="shared" si="271"/>
        <v>2</v>
      </c>
      <c r="H1645" s="75">
        <f t="shared" si="271"/>
        <v>3</v>
      </c>
      <c r="I1645" s="75">
        <f t="shared" si="271"/>
        <v>4</v>
      </c>
      <c r="J1645" s="75">
        <f t="shared" si="271"/>
        <v>5</v>
      </c>
      <c r="K1645" s="75">
        <f t="shared" si="271"/>
        <v>6</v>
      </c>
      <c r="L1645" s="75">
        <f t="shared" si="271"/>
        <v>100</v>
      </c>
      <c r="M1645" s="75">
        <f t="shared" si="271"/>
        <v>100</v>
      </c>
      <c r="N1645" s="75">
        <f t="shared" si="271"/>
        <v>100</v>
      </c>
      <c r="O1645" s="75">
        <f t="shared" si="271"/>
        <v>100</v>
      </c>
      <c r="P1645">
        <f t="shared" si="264"/>
        <v>1</v>
      </c>
      <c r="Q1645" t="str">
        <f t="shared" si="265"/>
        <v>D20201231</v>
      </c>
      <c r="R1645">
        <f t="shared" si="266"/>
        <v>93133</v>
      </c>
      <c r="S1645">
        <v>1</v>
      </c>
      <c r="T1645">
        <f t="shared" si="267"/>
        <v>0</v>
      </c>
      <c r="U1645">
        <f t="shared" si="267"/>
        <v>0</v>
      </c>
      <c r="V1645">
        <f t="shared" si="267"/>
        <v>0</v>
      </c>
      <c r="W1645">
        <f t="shared" si="267"/>
        <v>1</v>
      </c>
    </row>
    <row r="1646" spans="1:23" x14ac:dyDescent="0.25">
      <c r="A1646" t="s">
        <v>3542</v>
      </c>
      <c r="B1646">
        <v>1</v>
      </c>
      <c r="C1646">
        <v>761286</v>
      </c>
      <c r="E1646" s="74">
        <v>416245</v>
      </c>
      <c r="F1646" s="75">
        <f t="shared" si="271"/>
        <v>1</v>
      </c>
      <c r="G1646" s="75">
        <f t="shared" si="271"/>
        <v>2</v>
      </c>
      <c r="H1646" s="75">
        <f t="shared" si="271"/>
        <v>3</v>
      </c>
      <c r="I1646" s="75">
        <f t="shared" si="271"/>
        <v>4</v>
      </c>
      <c r="J1646" s="75">
        <f t="shared" si="271"/>
        <v>5</v>
      </c>
      <c r="K1646" s="75">
        <f t="shared" si="271"/>
        <v>6</v>
      </c>
      <c r="L1646" s="75">
        <f t="shared" si="271"/>
        <v>7</v>
      </c>
      <c r="M1646" s="75">
        <f t="shared" si="271"/>
        <v>8</v>
      </c>
      <c r="N1646" s="75">
        <f t="shared" si="271"/>
        <v>9</v>
      </c>
      <c r="O1646" s="75">
        <f t="shared" si="271"/>
        <v>10</v>
      </c>
      <c r="P1646">
        <f t="shared" si="264"/>
        <v>1</v>
      </c>
      <c r="Q1646" t="str">
        <f t="shared" si="265"/>
        <v>D20201231</v>
      </c>
      <c r="R1646">
        <f t="shared" si="266"/>
        <v>10525494</v>
      </c>
      <c r="S1646">
        <v>1</v>
      </c>
      <c r="T1646">
        <f t="shared" si="267"/>
        <v>0</v>
      </c>
      <c r="U1646">
        <f t="shared" si="267"/>
        <v>1</v>
      </c>
      <c r="V1646">
        <f t="shared" si="267"/>
        <v>0</v>
      </c>
      <c r="W1646">
        <f t="shared" si="267"/>
        <v>0</v>
      </c>
    </row>
    <row r="1647" spans="1:23" x14ac:dyDescent="0.25">
      <c r="A1647" t="s">
        <v>3544</v>
      </c>
      <c r="B1647">
        <v>1</v>
      </c>
      <c r="C1647">
        <v>1921293</v>
      </c>
      <c r="E1647" s="74">
        <v>416272</v>
      </c>
      <c r="F1647" s="75">
        <f t="shared" si="271"/>
        <v>1</v>
      </c>
      <c r="G1647" s="75">
        <f t="shared" si="271"/>
        <v>2</v>
      </c>
      <c r="H1647" s="75">
        <f t="shared" si="271"/>
        <v>3</v>
      </c>
      <c r="I1647" s="75">
        <f t="shared" si="271"/>
        <v>4</v>
      </c>
      <c r="J1647" s="75">
        <f t="shared" si="271"/>
        <v>5</v>
      </c>
      <c r="K1647" s="75">
        <f t="shared" si="271"/>
        <v>6</v>
      </c>
      <c r="L1647" s="75">
        <f t="shared" si="271"/>
        <v>7</v>
      </c>
      <c r="M1647" s="75">
        <f t="shared" si="271"/>
        <v>8</v>
      </c>
      <c r="N1647" s="75">
        <f t="shared" si="271"/>
        <v>9</v>
      </c>
      <c r="O1647" s="75">
        <f t="shared" si="271"/>
        <v>10</v>
      </c>
      <c r="P1647">
        <f t="shared" si="264"/>
        <v>1</v>
      </c>
      <c r="Q1647" t="str">
        <f t="shared" si="265"/>
        <v>D20201231</v>
      </c>
      <c r="R1647">
        <f t="shared" si="266"/>
        <v>94799</v>
      </c>
      <c r="S1647">
        <v>1</v>
      </c>
      <c r="T1647">
        <f t="shared" si="267"/>
        <v>0</v>
      </c>
      <c r="U1647">
        <f t="shared" si="267"/>
        <v>0</v>
      </c>
      <c r="V1647">
        <f t="shared" si="267"/>
        <v>0</v>
      </c>
      <c r="W1647">
        <f t="shared" si="267"/>
        <v>1</v>
      </c>
    </row>
    <row r="1648" spans="1:23" x14ac:dyDescent="0.25">
      <c r="A1648" t="s">
        <v>3546</v>
      </c>
      <c r="B1648">
        <v>1</v>
      </c>
      <c r="C1648">
        <v>495879</v>
      </c>
      <c r="E1648" s="74">
        <v>416339</v>
      </c>
      <c r="F1648" s="75">
        <f t="shared" si="271"/>
        <v>1</v>
      </c>
      <c r="G1648" s="75">
        <f t="shared" si="271"/>
        <v>2</v>
      </c>
      <c r="H1648" s="75">
        <f t="shared" si="271"/>
        <v>3</v>
      </c>
      <c r="I1648" s="75">
        <f t="shared" si="271"/>
        <v>4</v>
      </c>
      <c r="J1648" s="75">
        <f t="shared" si="271"/>
        <v>5</v>
      </c>
      <c r="K1648" s="75">
        <f t="shared" si="271"/>
        <v>6</v>
      </c>
      <c r="L1648" s="75">
        <f t="shared" si="271"/>
        <v>7</v>
      </c>
      <c r="M1648" s="75">
        <f t="shared" si="271"/>
        <v>8</v>
      </c>
      <c r="N1648" s="75">
        <f t="shared" si="271"/>
        <v>9</v>
      </c>
      <c r="O1648" s="75">
        <f t="shared" si="271"/>
        <v>10</v>
      </c>
      <c r="P1648">
        <f t="shared" si="264"/>
        <v>1</v>
      </c>
      <c r="Q1648" t="str">
        <f t="shared" si="265"/>
        <v>D20201231</v>
      </c>
      <c r="R1648">
        <f t="shared" si="266"/>
        <v>94119</v>
      </c>
      <c r="S1648">
        <v>1</v>
      </c>
      <c r="T1648">
        <f t="shared" si="267"/>
        <v>0</v>
      </c>
      <c r="U1648">
        <f t="shared" si="267"/>
        <v>0</v>
      </c>
      <c r="V1648">
        <f t="shared" si="267"/>
        <v>0</v>
      </c>
      <c r="W1648">
        <f t="shared" si="267"/>
        <v>1</v>
      </c>
    </row>
    <row r="1649" spans="1:23" x14ac:dyDescent="0.25">
      <c r="A1649" t="s">
        <v>3548</v>
      </c>
      <c r="B1649">
        <v>1</v>
      </c>
      <c r="C1649">
        <v>212698</v>
      </c>
      <c r="E1649" s="74">
        <v>416357</v>
      </c>
      <c r="F1649" s="75">
        <f t="shared" si="271"/>
        <v>1</v>
      </c>
      <c r="G1649" s="75">
        <f t="shared" si="271"/>
        <v>2</v>
      </c>
      <c r="H1649" s="75">
        <f t="shared" si="271"/>
        <v>3</v>
      </c>
      <c r="I1649" s="75">
        <f t="shared" si="271"/>
        <v>4</v>
      </c>
      <c r="J1649" s="75">
        <f t="shared" si="271"/>
        <v>5</v>
      </c>
      <c r="K1649" s="75">
        <f t="shared" si="271"/>
        <v>6</v>
      </c>
      <c r="L1649" s="75">
        <f t="shared" si="271"/>
        <v>7</v>
      </c>
      <c r="M1649" s="75">
        <f t="shared" si="271"/>
        <v>8</v>
      </c>
      <c r="N1649" s="75">
        <f t="shared" si="271"/>
        <v>9</v>
      </c>
      <c r="O1649" s="75">
        <f t="shared" si="271"/>
        <v>10</v>
      </c>
      <c r="P1649">
        <f t="shared" si="264"/>
        <v>1</v>
      </c>
      <c r="Q1649" t="str">
        <f t="shared" si="265"/>
        <v>D20201231</v>
      </c>
      <c r="R1649">
        <f t="shared" si="266"/>
        <v>68337</v>
      </c>
      <c r="S1649">
        <v>1</v>
      </c>
      <c r="T1649">
        <f t="shared" si="267"/>
        <v>0</v>
      </c>
      <c r="U1649">
        <f t="shared" si="267"/>
        <v>0</v>
      </c>
      <c r="V1649">
        <f t="shared" si="267"/>
        <v>0</v>
      </c>
      <c r="W1649">
        <f t="shared" si="267"/>
        <v>1</v>
      </c>
    </row>
    <row r="1650" spans="1:23" x14ac:dyDescent="0.25">
      <c r="A1650" t="s">
        <v>3550</v>
      </c>
      <c r="B1650">
        <v>1</v>
      </c>
      <c r="C1650">
        <v>1579188</v>
      </c>
      <c r="E1650" s="74">
        <v>416656</v>
      </c>
      <c r="F1650" s="75">
        <f t="shared" si="271"/>
        <v>1</v>
      </c>
      <c r="G1650" s="75">
        <f t="shared" si="271"/>
        <v>2</v>
      </c>
      <c r="H1650" s="75">
        <f t="shared" si="271"/>
        <v>3</v>
      </c>
      <c r="I1650" s="75">
        <f t="shared" si="271"/>
        <v>4</v>
      </c>
      <c r="J1650" s="75">
        <f t="shared" si="271"/>
        <v>5</v>
      </c>
      <c r="K1650" s="75">
        <f t="shared" si="271"/>
        <v>6</v>
      </c>
      <c r="L1650" s="75">
        <f t="shared" si="271"/>
        <v>7</v>
      </c>
      <c r="M1650" s="75">
        <f t="shared" si="271"/>
        <v>8</v>
      </c>
      <c r="N1650" s="75">
        <f t="shared" si="271"/>
        <v>9</v>
      </c>
      <c r="O1650" s="75">
        <f t="shared" si="271"/>
        <v>10</v>
      </c>
      <c r="P1650">
        <f t="shared" si="264"/>
        <v>1</v>
      </c>
      <c r="Q1650" t="str">
        <f t="shared" si="265"/>
        <v>D20201231</v>
      </c>
      <c r="R1650">
        <f t="shared" si="266"/>
        <v>294770</v>
      </c>
      <c r="S1650">
        <v>1</v>
      </c>
      <c r="T1650">
        <f t="shared" si="267"/>
        <v>0</v>
      </c>
      <c r="U1650">
        <f t="shared" si="267"/>
        <v>0</v>
      </c>
      <c r="V1650">
        <f t="shared" si="267"/>
        <v>0</v>
      </c>
      <c r="W1650">
        <f t="shared" si="267"/>
        <v>1</v>
      </c>
    </row>
    <row r="1651" spans="1:23" x14ac:dyDescent="0.25">
      <c r="A1651" t="s">
        <v>3551</v>
      </c>
      <c r="B1651">
        <v>1</v>
      </c>
      <c r="C1651">
        <v>1643410</v>
      </c>
      <c r="E1651" s="74">
        <v>416674</v>
      </c>
      <c r="F1651" s="75">
        <f t="shared" si="271"/>
        <v>1</v>
      </c>
      <c r="G1651" s="75">
        <f t="shared" si="271"/>
        <v>2</v>
      </c>
      <c r="H1651" s="75">
        <f t="shared" si="271"/>
        <v>3</v>
      </c>
      <c r="I1651" s="75">
        <f t="shared" si="271"/>
        <v>4</v>
      </c>
      <c r="J1651" s="75">
        <f t="shared" si="271"/>
        <v>5</v>
      </c>
      <c r="K1651" s="75">
        <f t="shared" si="271"/>
        <v>6</v>
      </c>
      <c r="L1651" s="75">
        <f t="shared" si="271"/>
        <v>7</v>
      </c>
      <c r="M1651" s="75">
        <f t="shared" si="271"/>
        <v>8</v>
      </c>
      <c r="N1651" s="75">
        <f t="shared" si="271"/>
        <v>9</v>
      </c>
      <c r="O1651" s="75">
        <f t="shared" si="271"/>
        <v>10</v>
      </c>
      <c r="P1651">
        <f t="shared" si="264"/>
        <v>1</v>
      </c>
      <c r="Q1651" t="str">
        <f t="shared" si="265"/>
        <v>D20201231</v>
      </c>
      <c r="R1651">
        <f t="shared" si="266"/>
        <v>485473</v>
      </c>
      <c r="S1651">
        <v>1</v>
      </c>
      <c r="T1651">
        <f t="shared" si="267"/>
        <v>0</v>
      </c>
      <c r="U1651">
        <f t="shared" si="267"/>
        <v>0</v>
      </c>
      <c r="V1651">
        <f t="shared" si="267"/>
        <v>0</v>
      </c>
      <c r="W1651">
        <f t="shared" si="267"/>
        <v>1</v>
      </c>
    </row>
    <row r="1652" spans="1:23" x14ac:dyDescent="0.25">
      <c r="A1652" t="s">
        <v>3552</v>
      </c>
      <c r="B1652">
        <v>1</v>
      </c>
      <c r="C1652">
        <v>124282</v>
      </c>
      <c r="E1652" s="74">
        <v>416973</v>
      </c>
      <c r="F1652" s="75">
        <f t="shared" si="271"/>
        <v>1</v>
      </c>
      <c r="G1652" s="75">
        <f t="shared" si="271"/>
        <v>2</v>
      </c>
      <c r="H1652" s="75">
        <f t="shared" si="271"/>
        <v>100</v>
      </c>
      <c r="I1652" s="75">
        <f t="shared" si="271"/>
        <v>100</v>
      </c>
      <c r="J1652" s="75">
        <f t="shared" si="271"/>
        <v>100</v>
      </c>
      <c r="K1652" s="75">
        <f t="shared" si="271"/>
        <v>100</v>
      </c>
      <c r="L1652" s="75">
        <f t="shared" si="271"/>
        <v>100</v>
      </c>
      <c r="M1652" s="75">
        <f t="shared" si="271"/>
        <v>100</v>
      </c>
      <c r="N1652" s="75">
        <f t="shared" si="271"/>
        <v>100</v>
      </c>
      <c r="O1652" s="75">
        <f t="shared" si="271"/>
        <v>100</v>
      </c>
      <c r="P1652">
        <f t="shared" si="264"/>
        <v>1</v>
      </c>
      <c r="Q1652" t="str">
        <f t="shared" si="265"/>
        <v>D20201231</v>
      </c>
      <c r="R1652">
        <f t="shared" si="266"/>
        <v>72390</v>
      </c>
      <c r="S1652">
        <v>1</v>
      </c>
      <c r="T1652">
        <f t="shared" si="267"/>
        <v>0</v>
      </c>
      <c r="U1652">
        <f t="shared" si="267"/>
        <v>0</v>
      </c>
      <c r="V1652">
        <f t="shared" si="267"/>
        <v>0</v>
      </c>
      <c r="W1652">
        <f t="shared" si="267"/>
        <v>1</v>
      </c>
    </row>
    <row r="1653" spans="1:23" x14ac:dyDescent="0.25">
      <c r="A1653" t="s">
        <v>3554</v>
      </c>
      <c r="B1653">
        <v>1</v>
      </c>
      <c r="C1653">
        <v>243523</v>
      </c>
      <c r="E1653" s="74">
        <v>417626</v>
      </c>
      <c r="F1653" s="75">
        <f t="shared" si="271"/>
        <v>1</v>
      </c>
      <c r="G1653" s="75">
        <f t="shared" si="271"/>
        <v>2</v>
      </c>
      <c r="H1653" s="75">
        <f t="shared" si="271"/>
        <v>3</v>
      </c>
      <c r="I1653" s="75">
        <f t="shared" si="271"/>
        <v>4</v>
      </c>
      <c r="J1653" s="75">
        <f t="shared" si="271"/>
        <v>5</v>
      </c>
      <c r="K1653" s="75">
        <f t="shared" si="271"/>
        <v>6</v>
      </c>
      <c r="L1653" s="75">
        <f t="shared" si="271"/>
        <v>7</v>
      </c>
      <c r="M1653" s="75">
        <f t="shared" si="271"/>
        <v>8</v>
      </c>
      <c r="N1653" s="75">
        <f t="shared" si="271"/>
        <v>9</v>
      </c>
      <c r="O1653" s="75">
        <f t="shared" si="271"/>
        <v>10</v>
      </c>
      <c r="P1653">
        <f t="shared" si="264"/>
        <v>1</v>
      </c>
      <c r="Q1653" t="str">
        <f t="shared" si="265"/>
        <v>D20201231</v>
      </c>
      <c r="R1653">
        <f t="shared" si="266"/>
        <v>636170</v>
      </c>
      <c r="S1653">
        <v>1</v>
      </c>
      <c r="T1653">
        <f t="shared" si="267"/>
        <v>0</v>
      </c>
      <c r="U1653">
        <f t="shared" si="267"/>
        <v>0</v>
      </c>
      <c r="V1653">
        <f t="shared" si="267"/>
        <v>0</v>
      </c>
      <c r="W1653">
        <f t="shared" si="267"/>
        <v>1</v>
      </c>
    </row>
    <row r="1654" spans="1:23" x14ac:dyDescent="0.25">
      <c r="A1654" t="s">
        <v>3555</v>
      </c>
      <c r="B1654">
        <v>1</v>
      </c>
      <c r="C1654">
        <v>240659</v>
      </c>
      <c r="E1654" s="74">
        <v>417710</v>
      </c>
      <c r="F1654" s="75">
        <f t="shared" si="271"/>
        <v>1</v>
      </c>
      <c r="G1654" s="75">
        <f t="shared" si="271"/>
        <v>2</v>
      </c>
      <c r="H1654" s="75">
        <f t="shared" si="271"/>
        <v>3</v>
      </c>
      <c r="I1654" s="75">
        <f t="shared" si="271"/>
        <v>4</v>
      </c>
      <c r="J1654" s="75">
        <f t="shared" si="271"/>
        <v>5</v>
      </c>
      <c r="K1654" s="75">
        <f t="shared" si="271"/>
        <v>6</v>
      </c>
      <c r="L1654" s="75">
        <f t="shared" si="271"/>
        <v>7</v>
      </c>
      <c r="M1654" s="75">
        <f t="shared" si="271"/>
        <v>8</v>
      </c>
      <c r="N1654" s="75">
        <f t="shared" si="271"/>
        <v>9</v>
      </c>
      <c r="O1654" s="75">
        <f t="shared" si="271"/>
        <v>10</v>
      </c>
      <c r="P1654">
        <f t="shared" si="264"/>
        <v>1</v>
      </c>
      <c r="Q1654" t="str">
        <f t="shared" si="265"/>
        <v>D20201231</v>
      </c>
      <c r="R1654">
        <f t="shared" si="266"/>
        <v>50635</v>
      </c>
      <c r="S1654">
        <v>1</v>
      </c>
      <c r="T1654">
        <f t="shared" si="267"/>
        <v>0</v>
      </c>
      <c r="U1654">
        <f t="shared" si="267"/>
        <v>0</v>
      </c>
      <c r="V1654">
        <f t="shared" si="267"/>
        <v>0</v>
      </c>
      <c r="W1654">
        <f t="shared" si="267"/>
        <v>1</v>
      </c>
    </row>
    <row r="1655" spans="1:23" x14ac:dyDescent="0.25">
      <c r="A1655" t="s">
        <v>3557</v>
      </c>
      <c r="B1655">
        <v>1</v>
      </c>
      <c r="C1655">
        <v>133505</v>
      </c>
      <c r="E1655" s="74">
        <v>418100</v>
      </c>
      <c r="F1655" s="75">
        <f t="shared" ref="F1655:O1664" si="272">IFERROR(VLOOKUP(CONCATENATE(F$4,".",$E1655),$A$4:$C$488690,2,FALSE)*F$3,100)</f>
        <v>1</v>
      </c>
      <c r="G1655" s="75">
        <f t="shared" si="272"/>
        <v>2</v>
      </c>
      <c r="H1655" s="75">
        <f t="shared" si="272"/>
        <v>3</v>
      </c>
      <c r="I1655" s="75">
        <f t="shared" si="272"/>
        <v>4</v>
      </c>
      <c r="J1655" s="75">
        <f t="shared" si="272"/>
        <v>5</v>
      </c>
      <c r="K1655" s="75">
        <f t="shared" si="272"/>
        <v>6</v>
      </c>
      <c r="L1655" s="75">
        <f t="shared" si="272"/>
        <v>7</v>
      </c>
      <c r="M1655" s="75">
        <f t="shared" si="272"/>
        <v>8</v>
      </c>
      <c r="N1655" s="75">
        <f t="shared" si="272"/>
        <v>9</v>
      </c>
      <c r="O1655" s="75">
        <f t="shared" si="272"/>
        <v>10</v>
      </c>
      <c r="P1655">
        <f t="shared" si="264"/>
        <v>1</v>
      </c>
      <c r="Q1655" t="str">
        <f t="shared" si="265"/>
        <v>D20201231</v>
      </c>
      <c r="R1655">
        <f t="shared" si="266"/>
        <v>482925</v>
      </c>
      <c r="S1655">
        <v>1</v>
      </c>
      <c r="T1655">
        <f t="shared" si="267"/>
        <v>0</v>
      </c>
      <c r="U1655">
        <f t="shared" si="267"/>
        <v>0</v>
      </c>
      <c r="V1655">
        <f t="shared" si="267"/>
        <v>0</v>
      </c>
      <c r="W1655">
        <f t="shared" si="267"/>
        <v>1</v>
      </c>
    </row>
    <row r="1656" spans="1:23" x14ac:dyDescent="0.25">
      <c r="A1656" t="s">
        <v>3559</v>
      </c>
      <c r="B1656">
        <v>1</v>
      </c>
      <c r="C1656">
        <v>79602</v>
      </c>
      <c r="E1656" s="74">
        <v>418249</v>
      </c>
      <c r="F1656" s="75">
        <f t="shared" si="272"/>
        <v>1</v>
      </c>
      <c r="G1656" s="75">
        <f t="shared" si="272"/>
        <v>2</v>
      </c>
      <c r="H1656" s="75">
        <f t="shared" si="272"/>
        <v>3</v>
      </c>
      <c r="I1656" s="75">
        <f t="shared" si="272"/>
        <v>4</v>
      </c>
      <c r="J1656" s="75">
        <f t="shared" si="272"/>
        <v>5</v>
      </c>
      <c r="K1656" s="75">
        <f t="shared" si="272"/>
        <v>6</v>
      </c>
      <c r="L1656" s="75">
        <f t="shared" si="272"/>
        <v>7</v>
      </c>
      <c r="M1656" s="75">
        <f t="shared" si="272"/>
        <v>8</v>
      </c>
      <c r="N1656" s="75">
        <f t="shared" si="272"/>
        <v>9</v>
      </c>
      <c r="O1656" s="75">
        <f t="shared" si="272"/>
        <v>10</v>
      </c>
      <c r="P1656">
        <f t="shared" si="264"/>
        <v>1</v>
      </c>
      <c r="Q1656" t="str">
        <f t="shared" si="265"/>
        <v>D20201231</v>
      </c>
      <c r="R1656">
        <f t="shared" si="266"/>
        <v>1304669</v>
      </c>
      <c r="S1656">
        <v>1</v>
      </c>
      <c r="T1656">
        <f t="shared" si="267"/>
        <v>0</v>
      </c>
      <c r="U1656">
        <f t="shared" si="267"/>
        <v>0</v>
      </c>
      <c r="V1656">
        <f t="shared" si="267"/>
        <v>1</v>
      </c>
      <c r="W1656">
        <f t="shared" si="267"/>
        <v>0</v>
      </c>
    </row>
    <row r="1657" spans="1:23" x14ac:dyDescent="0.25">
      <c r="A1657" t="s">
        <v>3561</v>
      </c>
      <c r="B1657">
        <v>1</v>
      </c>
      <c r="C1657">
        <v>23516</v>
      </c>
      <c r="E1657" s="74">
        <v>418436</v>
      </c>
      <c r="F1657" s="75">
        <f t="shared" si="272"/>
        <v>1</v>
      </c>
      <c r="G1657" s="75">
        <f t="shared" si="272"/>
        <v>2</v>
      </c>
      <c r="H1657" s="75">
        <f t="shared" si="272"/>
        <v>3</v>
      </c>
      <c r="I1657" s="75">
        <f t="shared" si="272"/>
        <v>4</v>
      </c>
      <c r="J1657" s="75">
        <f t="shared" si="272"/>
        <v>5</v>
      </c>
      <c r="K1657" s="75">
        <f t="shared" si="272"/>
        <v>6</v>
      </c>
      <c r="L1657" s="75">
        <f t="shared" si="272"/>
        <v>7</v>
      </c>
      <c r="M1657" s="75">
        <f t="shared" si="272"/>
        <v>8</v>
      </c>
      <c r="N1657" s="75">
        <f t="shared" si="272"/>
        <v>9</v>
      </c>
      <c r="O1657" s="75">
        <f t="shared" si="272"/>
        <v>10</v>
      </c>
      <c r="P1657">
        <f t="shared" si="264"/>
        <v>1</v>
      </c>
      <c r="Q1657" t="str">
        <f t="shared" si="265"/>
        <v>D20201231</v>
      </c>
      <c r="R1657">
        <f t="shared" si="266"/>
        <v>23141</v>
      </c>
      <c r="S1657">
        <v>1</v>
      </c>
      <c r="T1657">
        <f t="shared" si="267"/>
        <v>0</v>
      </c>
      <c r="U1657">
        <f t="shared" si="267"/>
        <v>0</v>
      </c>
      <c r="V1657">
        <f t="shared" si="267"/>
        <v>0</v>
      </c>
      <c r="W1657">
        <f t="shared" si="267"/>
        <v>1</v>
      </c>
    </row>
    <row r="1658" spans="1:23" x14ac:dyDescent="0.25">
      <c r="A1658" t="s">
        <v>3563</v>
      </c>
      <c r="B1658">
        <v>1</v>
      </c>
      <c r="C1658">
        <v>311047</v>
      </c>
      <c r="E1658" s="74">
        <v>418856</v>
      </c>
      <c r="F1658" s="75">
        <f t="shared" si="272"/>
        <v>1</v>
      </c>
      <c r="G1658" s="75">
        <f t="shared" si="272"/>
        <v>2</v>
      </c>
      <c r="H1658" s="75">
        <f t="shared" si="272"/>
        <v>3</v>
      </c>
      <c r="I1658" s="75">
        <f t="shared" si="272"/>
        <v>4</v>
      </c>
      <c r="J1658" s="75">
        <f t="shared" si="272"/>
        <v>5</v>
      </c>
      <c r="K1658" s="75">
        <f t="shared" si="272"/>
        <v>6</v>
      </c>
      <c r="L1658" s="75">
        <f t="shared" si="272"/>
        <v>7</v>
      </c>
      <c r="M1658" s="75">
        <f t="shared" si="272"/>
        <v>8</v>
      </c>
      <c r="N1658" s="75">
        <f t="shared" si="272"/>
        <v>9</v>
      </c>
      <c r="O1658" s="75">
        <f t="shared" si="272"/>
        <v>10</v>
      </c>
      <c r="P1658">
        <f t="shared" si="264"/>
        <v>1</v>
      </c>
      <c r="Q1658" t="str">
        <f t="shared" si="265"/>
        <v>D20201231</v>
      </c>
      <c r="R1658">
        <f t="shared" si="266"/>
        <v>49816</v>
      </c>
      <c r="S1658">
        <v>1</v>
      </c>
      <c r="T1658">
        <f t="shared" si="267"/>
        <v>0</v>
      </c>
      <c r="U1658">
        <f t="shared" si="267"/>
        <v>0</v>
      </c>
      <c r="V1658">
        <f t="shared" si="267"/>
        <v>0</v>
      </c>
      <c r="W1658">
        <f t="shared" si="267"/>
        <v>1</v>
      </c>
    </row>
    <row r="1659" spans="1:23" x14ac:dyDescent="0.25">
      <c r="A1659" t="s">
        <v>3565</v>
      </c>
      <c r="B1659">
        <v>1</v>
      </c>
      <c r="C1659">
        <v>343522</v>
      </c>
      <c r="E1659" s="74">
        <v>419406</v>
      </c>
      <c r="F1659" s="75">
        <f t="shared" si="272"/>
        <v>1</v>
      </c>
      <c r="G1659" s="75">
        <f t="shared" si="272"/>
        <v>2</v>
      </c>
      <c r="H1659" s="75">
        <f t="shared" si="272"/>
        <v>3</v>
      </c>
      <c r="I1659" s="75">
        <f t="shared" si="272"/>
        <v>4</v>
      </c>
      <c r="J1659" s="75">
        <f t="shared" si="272"/>
        <v>5</v>
      </c>
      <c r="K1659" s="75">
        <f t="shared" si="272"/>
        <v>6</v>
      </c>
      <c r="L1659" s="75">
        <f t="shared" si="272"/>
        <v>7</v>
      </c>
      <c r="M1659" s="75">
        <f t="shared" si="272"/>
        <v>8</v>
      </c>
      <c r="N1659" s="75">
        <f t="shared" si="272"/>
        <v>9</v>
      </c>
      <c r="O1659" s="75">
        <f t="shared" si="272"/>
        <v>10</v>
      </c>
      <c r="P1659">
        <f t="shared" si="264"/>
        <v>1</v>
      </c>
      <c r="Q1659" t="str">
        <f t="shared" si="265"/>
        <v>D20201231</v>
      </c>
      <c r="R1659">
        <f t="shared" si="266"/>
        <v>6063393</v>
      </c>
      <c r="S1659">
        <v>1</v>
      </c>
      <c r="T1659">
        <f t="shared" si="267"/>
        <v>0</v>
      </c>
      <c r="U1659">
        <f t="shared" si="267"/>
        <v>0</v>
      </c>
      <c r="V1659">
        <f t="shared" si="267"/>
        <v>1</v>
      </c>
      <c r="W1659">
        <f t="shared" si="267"/>
        <v>0</v>
      </c>
    </row>
    <row r="1660" spans="1:23" x14ac:dyDescent="0.25">
      <c r="A1660" t="s">
        <v>3567</v>
      </c>
      <c r="B1660">
        <v>1</v>
      </c>
      <c r="C1660">
        <v>255643</v>
      </c>
      <c r="E1660" s="74">
        <v>419460</v>
      </c>
      <c r="F1660" s="75">
        <f t="shared" si="272"/>
        <v>1</v>
      </c>
      <c r="G1660" s="75">
        <f t="shared" si="272"/>
        <v>2</v>
      </c>
      <c r="H1660" s="75">
        <f t="shared" si="272"/>
        <v>3</v>
      </c>
      <c r="I1660" s="75">
        <f t="shared" si="272"/>
        <v>4</v>
      </c>
      <c r="J1660" s="75">
        <f t="shared" si="272"/>
        <v>5</v>
      </c>
      <c r="K1660" s="75">
        <f t="shared" si="272"/>
        <v>6</v>
      </c>
      <c r="L1660" s="75">
        <f t="shared" si="272"/>
        <v>7</v>
      </c>
      <c r="M1660" s="75">
        <f t="shared" si="272"/>
        <v>8</v>
      </c>
      <c r="N1660" s="75">
        <f t="shared" si="272"/>
        <v>9</v>
      </c>
      <c r="O1660" s="75">
        <f t="shared" si="272"/>
        <v>10</v>
      </c>
      <c r="P1660">
        <f t="shared" si="264"/>
        <v>1</v>
      </c>
      <c r="Q1660" t="str">
        <f t="shared" si="265"/>
        <v>D20201231</v>
      </c>
      <c r="R1660">
        <f t="shared" si="266"/>
        <v>230623</v>
      </c>
      <c r="S1660">
        <v>1</v>
      </c>
      <c r="T1660">
        <f t="shared" si="267"/>
        <v>0</v>
      </c>
      <c r="U1660">
        <f t="shared" si="267"/>
        <v>0</v>
      </c>
      <c r="V1660">
        <f t="shared" si="267"/>
        <v>0</v>
      </c>
      <c r="W1660">
        <f t="shared" si="267"/>
        <v>1</v>
      </c>
    </row>
    <row r="1661" spans="1:23" x14ac:dyDescent="0.25">
      <c r="A1661" t="s">
        <v>3569</v>
      </c>
      <c r="B1661">
        <v>1</v>
      </c>
      <c r="C1661">
        <v>521905</v>
      </c>
      <c r="E1661" s="74">
        <v>419675</v>
      </c>
      <c r="F1661" s="75">
        <f t="shared" si="272"/>
        <v>1</v>
      </c>
      <c r="G1661" s="75">
        <f t="shared" si="272"/>
        <v>2</v>
      </c>
      <c r="H1661" s="75">
        <f t="shared" si="272"/>
        <v>3</v>
      </c>
      <c r="I1661" s="75">
        <f t="shared" si="272"/>
        <v>4</v>
      </c>
      <c r="J1661" s="75">
        <f t="shared" si="272"/>
        <v>5</v>
      </c>
      <c r="K1661" s="75">
        <f t="shared" si="272"/>
        <v>6</v>
      </c>
      <c r="L1661" s="75">
        <f t="shared" si="272"/>
        <v>7</v>
      </c>
      <c r="M1661" s="75">
        <f t="shared" si="272"/>
        <v>8</v>
      </c>
      <c r="N1661" s="75">
        <f t="shared" si="272"/>
        <v>9</v>
      </c>
      <c r="O1661" s="75">
        <f t="shared" si="272"/>
        <v>10</v>
      </c>
      <c r="P1661">
        <f t="shared" si="264"/>
        <v>1</v>
      </c>
      <c r="Q1661" t="str">
        <f t="shared" si="265"/>
        <v>D20201231</v>
      </c>
      <c r="R1661">
        <f t="shared" si="266"/>
        <v>1084261</v>
      </c>
      <c r="S1661">
        <v>1</v>
      </c>
      <c r="T1661">
        <f t="shared" si="267"/>
        <v>0</v>
      </c>
      <c r="U1661">
        <f t="shared" si="267"/>
        <v>0</v>
      </c>
      <c r="V1661">
        <f t="shared" si="267"/>
        <v>1</v>
      </c>
      <c r="W1661">
        <f t="shared" si="267"/>
        <v>0</v>
      </c>
    </row>
    <row r="1662" spans="1:23" x14ac:dyDescent="0.25">
      <c r="A1662" t="s">
        <v>3571</v>
      </c>
      <c r="B1662">
        <v>1</v>
      </c>
      <c r="C1662">
        <v>9236</v>
      </c>
      <c r="E1662" s="74">
        <v>419947</v>
      </c>
      <c r="F1662" s="75">
        <f t="shared" si="272"/>
        <v>1</v>
      </c>
      <c r="G1662" s="75">
        <f t="shared" si="272"/>
        <v>2</v>
      </c>
      <c r="H1662" s="75">
        <f t="shared" si="272"/>
        <v>3</v>
      </c>
      <c r="I1662" s="75">
        <f t="shared" si="272"/>
        <v>4</v>
      </c>
      <c r="J1662" s="75">
        <f t="shared" si="272"/>
        <v>5</v>
      </c>
      <c r="K1662" s="75">
        <f t="shared" si="272"/>
        <v>6</v>
      </c>
      <c r="L1662" s="75">
        <f t="shared" si="272"/>
        <v>7</v>
      </c>
      <c r="M1662" s="75">
        <f t="shared" si="272"/>
        <v>8</v>
      </c>
      <c r="N1662" s="75">
        <f t="shared" si="272"/>
        <v>9</v>
      </c>
      <c r="O1662" s="75">
        <f t="shared" si="272"/>
        <v>10</v>
      </c>
      <c r="P1662">
        <f t="shared" si="264"/>
        <v>1</v>
      </c>
      <c r="Q1662" t="str">
        <f t="shared" si="265"/>
        <v>D20201231</v>
      </c>
      <c r="R1662">
        <f t="shared" si="266"/>
        <v>50299</v>
      </c>
      <c r="S1662">
        <v>1</v>
      </c>
      <c r="T1662">
        <f t="shared" si="267"/>
        <v>0</v>
      </c>
      <c r="U1662">
        <f t="shared" si="267"/>
        <v>0</v>
      </c>
      <c r="V1662">
        <f t="shared" si="267"/>
        <v>0</v>
      </c>
      <c r="W1662">
        <f t="shared" si="267"/>
        <v>1</v>
      </c>
    </row>
    <row r="1663" spans="1:23" x14ac:dyDescent="0.25">
      <c r="A1663" t="s">
        <v>3573</v>
      </c>
      <c r="B1663">
        <v>1</v>
      </c>
      <c r="C1663">
        <v>564386</v>
      </c>
      <c r="E1663" s="74">
        <v>420578</v>
      </c>
      <c r="F1663" s="75">
        <f t="shared" si="272"/>
        <v>1</v>
      </c>
      <c r="G1663" s="75">
        <f t="shared" si="272"/>
        <v>2</v>
      </c>
      <c r="H1663" s="75">
        <f t="shared" si="272"/>
        <v>3</v>
      </c>
      <c r="I1663" s="75">
        <f t="shared" si="272"/>
        <v>4</v>
      </c>
      <c r="J1663" s="75">
        <f t="shared" si="272"/>
        <v>5</v>
      </c>
      <c r="K1663" s="75">
        <f t="shared" si="272"/>
        <v>6</v>
      </c>
      <c r="L1663" s="75">
        <f t="shared" si="272"/>
        <v>7</v>
      </c>
      <c r="M1663" s="75">
        <f t="shared" si="272"/>
        <v>8</v>
      </c>
      <c r="N1663" s="75">
        <f t="shared" si="272"/>
        <v>9</v>
      </c>
      <c r="O1663" s="75">
        <f t="shared" si="272"/>
        <v>10</v>
      </c>
      <c r="P1663">
        <f t="shared" si="264"/>
        <v>1</v>
      </c>
      <c r="Q1663" t="str">
        <f t="shared" si="265"/>
        <v>D20201231</v>
      </c>
      <c r="R1663">
        <f t="shared" si="266"/>
        <v>224985</v>
      </c>
      <c r="S1663">
        <v>1</v>
      </c>
      <c r="T1663">
        <f t="shared" si="267"/>
        <v>0</v>
      </c>
      <c r="U1663">
        <f t="shared" si="267"/>
        <v>0</v>
      </c>
      <c r="V1663">
        <f t="shared" si="267"/>
        <v>0</v>
      </c>
      <c r="W1663">
        <f t="shared" si="267"/>
        <v>1</v>
      </c>
    </row>
    <row r="1664" spans="1:23" x14ac:dyDescent="0.25">
      <c r="A1664" t="s">
        <v>3575</v>
      </c>
      <c r="B1664">
        <v>1</v>
      </c>
      <c r="C1664">
        <v>3413</v>
      </c>
      <c r="E1664" s="74">
        <v>420644</v>
      </c>
      <c r="F1664" s="75">
        <f t="shared" si="272"/>
        <v>1</v>
      </c>
      <c r="G1664" s="75">
        <f t="shared" si="272"/>
        <v>2</v>
      </c>
      <c r="H1664" s="75">
        <f t="shared" si="272"/>
        <v>3</v>
      </c>
      <c r="I1664" s="75">
        <f t="shared" si="272"/>
        <v>4</v>
      </c>
      <c r="J1664" s="75">
        <f t="shared" si="272"/>
        <v>5</v>
      </c>
      <c r="K1664" s="75">
        <f t="shared" si="272"/>
        <v>6</v>
      </c>
      <c r="L1664" s="75">
        <f t="shared" si="272"/>
        <v>7</v>
      </c>
      <c r="M1664" s="75">
        <f t="shared" si="272"/>
        <v>8</v>
      </c>
      <c r="N1664" s="75">
        <f t="shared" si="272"/>
        <v>9</v>
      </c>
      <c r="O1664" s="75">
        <f t="shared" si="272"/>
        <v>10</v>
      </c>
      <c r="P1664">
        <f t="shared" si="264"/>
        <v>1</v>
      </c>
      <c r="Q1664" t="str">
        <f t="shared" si="265"/>
        <v>D20201231</v>
      </c>
      <c r="R1664">
        <f t="shared" si="266"/>
        <v>343842</v>
      </c>
      <c r="S1664">
        <v>1</v>
      </c>
      <c r="T1664">
        <f t="shared" si="267"/>
        <v>0</v>
      </c>
      <c r="U1664">
        <f t="shared" si="267"/>
        <v>0</v>
      </c>
      <c r="V1664">
        <f t="shared" si="267"/>
        <v>0</v>
      </c>
      <c r="W1664">
        <f t="shared" si="267"/>
        <v>1</v>
      </c>
    </row>
    <row r="1665" spans="1:23" x14ac:dyDescent="0.25">
      <c r="A1665" t="s">
        <v>3577</v>
      </c>
      <c r="B1665">
        <v>1</v>
      </c>
      <c r="C1665">
        <v>731293</v>
      </c>
      <c r="E1665" s="74">
        <v>420653</v>
      </c>
      <c r="F1665" s="75">
        <f t="shared" ref="F1665:O1674" si="273">IFERROR(VLOOKUP(CONCATENATE(F$4,".",$E1665),$A$4:$C$488690,2,FALSE)*F$3,100)</f>
        <v>1</v>
      </c>
      <c r="G1665" s="75">
        <f t="shared" si="273"/>
        <v>2</v>
      </c>
      <c r="H1665" s="75">
        <f t="shared" si="273"/>
        <v>3</v>
      </c>
      <c r="I1665" s="75">
        <f t="shared" si="273"/>
        <v>4</v>
      </c>
      <c r="J1665" s="75">
        <f t="shared" si="273"/>
        <v>5</v>
      </c>
      <c r="K1665" s="75">
        <f t="shared" si="273"/>
        <v>6</v>
      </c>
      <c r="L1665" s="75">
        <f t="shared" si="273"/>
        <v>7</v>
      </c>
      <c r="M1665" s="75">
        <f t="shared" si="273"/>
        <v>8</v>
      </c>
      <c r="N1665" s="75">
        <f t="shared" si="273"/>
        <v>9</v>
      </c>
      <c r="O1665" s="75">
        <f t="shared" si="273"/>
        <v>10</v>
      </c>
      <c r="P1665">
        <f t="shared" si="264"/>
        <v>1</v>
      </c>
      <c r="Q1665" t="str">
        <f t="shared" si="265"/>
        <v>D20201231</v>
      </c>
      <c r="R1665">
        <f t="shared" si="266"/>
        <v>188272</v>
      </c>
      <c r="S1665">
        <v>1</v>
      </c>
      <c r="T1665">
        <f t="shared" si="267"/>
        <v>0</v>
      </c>
      <c r="U1665">
        <f t="shared" si="267"/>
        <v>0</v>
      </c>
      <c r="V1665">
        <f t="shared" si="267"/>
        <v>0</v>
      </c>
      <c r="W1665">
        <f t="shared" si="267"/>
        <v>1</v>
      </c>
    </row>
    <row r="1666" spans="1:23" x14ac:dyDescent="0.25">
      <c r="A1666" t="s">
        <v>3579</v>
      </c>
      <c r="B1666">
        <v>1</v>
      </c>
      <c r="C1666">
        <v>1504675</v>
      </c>
      <c r="E1666" s="74">
        <v>420877</v>
      </c>
      <c r="F1666" s="75">
        <f t="shared" si="273"/>
        <v>1</v>
      </c>
      <c r="G1666" s="75">
        <f t="shared" si="273"/>
        <v>2</v>
      </c>
      <c r="H1666" s="75">
        <f t="shared" si="273"/>
        <v>3</v>
      </c>
      <c r="I1666" s="75">
        <f t="shared" si="273"/>
        <v>4</v>
      </c>
      <c r="J1666" s="75">
        <f t="shared" si="273"/>
        <v>5</v>
      </c>
      <c r="K1666" s="75">
        <f t="shared" si="273"/>
        <v>6</v>
      </c>
      <c r="L1666" s="75">
        <f t="shared" si="273"/>
        <v>7</v>
      </c>
      <c r="M1666" s="75">
        <f t="shared" si="273"/>
        <v>8</v>
      </c>
      <c r="N1666" s="75">
        <f t="shared" si="273"/>
        <v>9</v>
      </c>
      <c r="O1666" s="75">
        <f t="shared" si="273"/>
        <v>10</v>
      </c>
      <c r="P1666">
        <f t="shared" si="264"/>
        <v>1</v>
      </c>
      <c r="Q1666" t="str">
        <f t="shared" si="265"/>
        <v>D20201231</v>
      </c>
      <c r="R1666">
        <f t="shared" si="266"/>
        <v>120030</v>
      </c>
      <c r="S1666">
        <v>1</v>
      </c>
      <c r="T1666">
        <f t="shared" si="267"/>
        <v>0</v>
      </c>
      <c r="U1666">
        <f t="shared" si="267"/>
        <v>0</v>
      </c>
      <c r="V1666">
        <f t="shared" si="267"/>
        <v>0</v>
      </c>
      <c r="W1666">
        <f t="shared" si="267"/>
        <v>1</v>
      </c>
    </row>
    <row r="1667" spans="1:23" x14ac:dyDescent="0.25">
      <c r="A1667" t="s">
        <v>3581</v>
      </c>
      <c r="B1667">
        <v>1</v>
      </c>
      <c r="C1667">
        <v>740007</v>
      </c>
      <c r="E1667" s="74">
        <v>421445</v>
      </c>
      <c r="F1667" s="75">
        <f t="shared" si="273"/>
        <v>1</v>
      </c>
      <c r="G1667" s="75">
        <f t="shared" si="273"/>
        <v>2</v>
      </c>
      <c r="H1667" s="75">
        <f t="shared" si="273"/>
        <v>3</v>
      </c>
      <c r="I1667" s="75">
        <f t="shared" si="273"/>
        <v>4</v>
      </c>
      <c r="J1667" s="75">
        <f t="shared" si="273"/>
        <v>5</v>
      </c>
      <c r="K1667" s="75">
        <f t="shared" si="273"/>
        <v>6</v>
      </c>
      <c r="L1667" s="75">
        <f t="shared" si="273"/>
        <v>7</v>
      </c>
      <c r="M1667" s="75">
        <f t="shared" si="273"/>
        <v>8</v>
      </c>
      <c r="N1667" s="75">
        <f t="shared" si="273"/>
        <v>9</v>
      </c>
      <c r="O1667" s="75">
        <f t="shared" si="273"/>
        <v>10</v>
      </c>
      <c r="P1667">
        <f t="shared" si="264"/>
        <v>1</v>
      </c>
      <c r="Q1667" t="str">
        <f t="shared" si="265"/>
        <v>D20201231</v>
      </c>
      <c r="R1667">
        <f t="shared" si="266"/>
        <v>169957</v>
      </c>
      <c r="S1667">
        <v>1</v>
      </c>
      <c r="T1667">
        <f t="shared" si="267"/>
        <v>0</v>
      </c>
      <c r="U1667">
        <f t="shared" si="267"/>
        <v>0</v>
      </c>
      <c r="V1667">
        <f t="shared" si="267"/>
        <v>0</v>
      </c>
      <c r="W1667">
        <f t="shared" si="267"/>
        <v>1</v>
      </c>
    </row>
    <row r="1668" spans="1:23" x14ac:dyDescent="0.25">
      <c r="A1668" t="s">
        <v>3583</v>
      </c>
      <c r="B1668">
        <v>1</v>
      </c>
      <c r="C1668">
        <v>240965</v>
      </c>
      <c r="E1668" s="74">
        <v>421539</v>
      </c>
      <c r="F1668" s="75">
        <f t="shared" si="273"/>
        <v>1</v>
      </c>
      <c r="G1668" s="75">
        <f t="shared" si="273"/>
        <v>2</v>
      </c>
      <c r="H1668" s="75">
        <f t="shared" si="273"/>
        <v>3</v>
      </c>
      <c r="I1668" s="75">
        <f t="shared" si="273"/>
        <v>4</v>
      </c>
      <c r="J1668" s="75">
        <f t="shared" si="273"/>
        <v>5</v>
      </c>
      <c r="K1668" s="75">
        <f t="shared" si="273"/>
        <v>6</v>
      </c>
      <c r="L1668" s="75">
        <f t="shared" si="273"/>
        <v>7</v>
      </c>
      <c r="M1668" s="75">
        <f t="shared" si="273"/>
        <v>8</v>
      </c>
      <c r="N1668" s="75">
        <f t="shared" si="273"/>
        <v>9</v>
      </c>
      <c r="O1668" s="75">
        <f t="shared" si="273"/>
        <v>10</v>
      </c>
      <c r="P1668">
        <f t="shared" si="264"/>
        <v>1</v>
      </c>
      <c r="Q1668" t="str">
        <f t="shared" si="265"/>
        <v>D20201231</v>
      </c>
      <c r="R1668">
        <f t="shared" si="266"/>
        <v>187000</v>
      </c>
      <c r="S1668">
        <v>1</v>
      </c>
      <c r="T1668">
        <f t="shared" si="267"/>
        <v>0</v>
      </c>
      <c r="U1668">
        <f t="shared" si="267"/>
        <v>0</v>
      </c>
      <c r="V1668">
        <f t="shared" si="267"/>
        <v>0</v>
      </c>
      <c r="W1668">
        <f t="shared" si="267"/>
        <v>1</v>
      </c>
    </row>
    <row r="1669" spans="1:23" x14ac:dyDescent="0.25">
      <c r="A1669" t="s">
        <v>3585</v>
      </c>
      <c r="B1669">
        <v>1</v>
      </c>
      <c r="C1669">
        <v>1720166</v>
      </c>
      <c r="E1669" s="74">
        <v>422059</v>
      </c>
      <c r="F1669" s="75">
        <f t="shared" si="273"/>
        <v>1</v>
      </c>
      <c r="G1669" s="75">
        <f t="shared" si="273"/>
        <v>2</v>
      </c>
      <c r="H1669" s="75">
        <f t="shared" si="273"/>
        <v>3</v>
      </c>
      <c r="I1669" s="75">
        <f t="shared" si="273"/>
        <v>4</v>
      </c>
      <c r="J1669" s="75">
        <f t="shared" si="273"/>
        <v>5</v>
      </c>
      <c r="K1669" s="75">
        <f t="shared" si="273"/>
        <v>6</v>
      </c>
      <c r="L1669" s="75">
        <f t="shared" si="273"/>
        <v>7</v>
      </c>
      <c r="M1669" s="75">
        <f t="shared" si="273"/>
        <v>8</v>
      </c>
      <c r="N1669" s="75">
        <f t="shared" si="273"/>
        <v>9</v>
      </c>
      <c r="O1669" s="75">
        <f t="shared" si="273"/>
        <v>10</v>
      </c>
      <c r="P1669">
        <f t="shared" si="264"/>
        <v>1</v>
      </c>
      <c r="Q1669" t="str">
        <f t="shared" si="265"/>
        <v>D20201231</v>
      </c>
      <c r="R1669">
        <f t="shared" si="266"/>
        <v>54012</v>
      </c>
      <c r="S1669">
        <v>1</v>
      </c>
      <c r="T1669">
        <f t="shared" si="267"/>
        <v>0</v>
      </c>
      <c r="U1669">
        <f t="shared" si="267"/>
        <v>0</v>
      </c>
      <c r="V1669">
        <f t="shared" si="267"/>
        <v>0</v>
      </c>
      <c r="W1669">
        <f t="shared" si="267"/>
        <v>1</v>
      </c>
    </row>
    <row r="1670" spans="1:23" x14ac:dyDescent="0.25">
      <c r="A1670" t="s">
        <v>3587</v>
      </c>
      <c r="B1670">
        <v>1</v>
      </c>
      <c r="C1670">
        <v>543729</v>
      </c>
      <c r="E1670" s="74">
        <v>422116</v>
      </c>
      <c r="F1670" s="75">
        <f t="shared" si="273"/>
        <v>1</v>
      </c>
      <c r="G1670" s="75">
        <f t="shared" si="273"/>
        <v>2</v>
      </c>
      <c r="H1670" s="75">
        <f t="shared" si="273"/>
        <v>3</v>
      </c>
      <c r="I1670" s="75">
        <f t="shared" si="273"/>
        <v>4</v>
      </c>
      <c r="J1670" s="75">
        <f t="shared" si="273"/>
        <v>5</v>
      </c>
      <c r="K1670" s="75">
        <f t="shared" si="273"/>
        <v>6</v>
      </c>
      <c r="L1670" s="75">
        <f t="shared" si="273"/>
        <v>7</v>
      </c>
      <c r="M1670" s="75">
        <f t="shared" si="273"/>
        <v>8</v>
      </c>
      <c r="N1670" s="75">
        <f t="shared" si="273"/>
        <v>9</v>
      </c>
      <c r="O1670" s="75">
        <f t="shared" si="273"/>
        <v>10</v>
      </c>
      <c r="P1670">
        <f t="shared" ref="P1670:P1733" si="274">MIN(F1670:O1670)</f>
        <v>1</v>
      </c>
      <c r="Q1670" t="str">
        <f t="shared" ref="Q1670:Q1733" si="275">HLOOKUP($P1670,$F$3:$O$4,2,FALSE)</f>
        <v>D20201231</v>
      </c>
      <c r="R1670">
        <f t="shared" ref="R1670:R1733" si="276">VLOOKUP(CONCATENATE($Q1670,".",$E1670),$A$4:$C$488690,3,FALSE)</f>
        <v>75789</v>
      </c>
      <c r="S1670">
        <v>1</v>
      </c>
      <c r="T1670">
        <f t="shared" si="267"/>
        <v>0</v>
      </c>
      <c r="U1670">
        <f t="shared" si="267"/>
        <v>0</v>
      </c>
      <c r="V1670">
        <f t="shared" si="267"/>
        <v>0</v>
      </c>
      <c r="W1670">
        <f t="shared" si="267"/>
        <v>1</v>
      </c>
    </row>
    <row r="1671" spans="1:23" x14ac:dyDescent="0.25">
      <c r="A1671" t="s">
        <v>3589</v>
      </c>
      <c r="B1671">
        <v>1</v>
      </c>
      <c r="C1671">
        <v>165796</v>
      </c>
      <c r="E1671" s="74">
        <v>422433</v>
      </c>
      <c r="F1671" s="75">
        <f t="shared" si="273"/>
        <v>1</v>
      </c>
      <c r="G1671" s="75">
        <f t="shared" si="273"/>
        <v>2</v>
      </c>
      <c r="H1671" s="75">
        <f t="shared" si="273"/>
        <v>3</v>
      </c>
      <c r="I1671" s="75">
        <f t="shared" si="273"/>
        <v>4</v>
      </c>
      <c r="J1671" s="75">
        <f t="shared" si="273"/>
        <v>5</v>
      </c>
      <c r="K1671" s="75">
        <f t="shared" si="273"/>
        <v>6</v>
      </c>
      <c r="L1671" s="75">
        <f t="shared" si="273"/>
        <v>7</v>
      </c>
      <c r="M1671" s="75">
        <f t="shared" si="273"/>
        <v>8</v>
      </c>
      <c r="N1671" s="75">
        <f t="shared" si="273"/>
        <v>9</v>
      </c>
      <c r="O1671" s="75">
        <f t="shared" si="273"/>
        <v>10</v>
      </c>
      <c r="P1671">
        <f t="shared" si="274"/>
        <v>1</v>
      </c>
      <c r="Q1671" t="str">
        <f t="shared" si="275"/>
        <v>D20201231</v>
      </c>
      <c r="R1671">
        <f t="shared" si="276"/>
        <v>2468461</v>
      </c>
      <c r="S1671">
        <v>1</v>
      </c>
      <c r="T1671">
        <f t="shared" si="267"/>
        <v>0</v>
      </c>
      <c r="U1671">
        <f t="shared" si="267"/>
        <v>0</v>
      </c>
      <c r="V1671">
        <f t="shared" si="267"/>
        <v>1</v>
      </c>
      <c r="W1671">
        <f t="shared" si="267"/>
        <v>0</v>
      </c>
    </row>
    <row r="1672" spans="1:23" x14ac:dyDescent="0.25">
      <c r="A1672" t="s">
        <v>3590</v>
      </c>
      <c r="B1672">
        <v>1</v>
      </c>
      <c r="C1672">
        <v>382421</v>
      </c>
      <c r="E1672" s="74">
        <v>422657</v>
      </c>
      <c r="F1672" s="75">
        <f t="shared" si="273"/>
        <v>1</v>
      </c>
      <c r="G1672" s="75">
        <f t="shared" si="273"/>
        <v>2</v>
      </c>
      <c r="H1672" s="75">
        <f t="shared" si="273"/>
        <v>3</v>
      </c>
      <c r="I1672" s="75">
        <f t="shared" si="273"/>
        <v>4</v>
      </c>
      <c r="J1672" s="75">
        <f t="shared" si="273"/>
        <v>5</v>
      </c>
      <c r="K1672" s="75">
        <f t="shared" si="273"/>
        <v>6</v>
      </c>
      <c r="L1672" s="75">
        <f t="shared" si="273"/>
        <v>7</v>
      </c>
      <c r="M1672" s="75">
        <f t="shared" si="273"/>
        <v>8</v>
      </c>
      <c r="N1672" s="75">
        <f t="shared" si="273"/>
        <v>9</v>
      </c>
      <c r="O1672" s="75">
        <f t="shared" si="273"/>
        <v>10</v>
      </c>
      <c r="P1672">
        <f t="shared" si="274"/>
        <v>1</v>
      </c>
      <c r="Q1672" t="str">
        <f t="shared" si="275"/>
        <v>D20201231</v>
      </c>
      <c r="R1672">
        <f t="shared" si="276"/>
        <v>127171</v>
      </c>
      <c r="S1672">
        <v>1</v>
      </c>
      <c r="T1672">
        <f t="shared" ref="T1672:W1735" si="277">IF(AND($R1672&gt;T$2,$R1672&lt;=T$3),1,0)</f>
        <v>0</v>
      </c>
      <c r="U1672">
        <f t="shared" si="277"/>
        <v>0</v>
      </c>
      <c r="V1672">
        <f t="shared" si="277"/>
        <v>0</v>
      </c>
      <c r="W1672">
        <f t="shared" si="277"/>
        <v>1</v>
      </c>
    </row>
    <row r="1673" spans="1:23" x14ac:dyDescent="0.25">
      <c r="A1673" t="s">
        <v>3592</v>
      </c>
      <c r="B1673">
        <v>1</v>
      </c>
      <c r="C1673">
        <v>936410</v>
      </c>
      <c r="E1673" s="74">
        <v>423159</v>
      </c>
      <c r="F1673" s="75">
        <f t="shared" si="273"/>
        <v>1</v>
      </c>
      <c r="G1673" s="75">
        <f t="shared" si="273"/>
        <v>2</v>
      </c>
      <c r="H1673" s="75">
        <f t="shared" si="273"/>
        <v>3</v>
      </c>
      <c r="I1673" s="75">
        <f t="shared" si="273"/>
        <v>4</v>
      </c>
      <c r="J1673" s="75">
        <f t="shared" si="273"/>
        <v>5</v>
      </c>
      <c r="K1673" s="75">
        <f t="shared" si="273"/>
        <v>6</v>
      </c>
      <c r="L1673" s="75">
        <f t="shared" si="273"/>
        <v>7</v>
      </c>
      <c r="M1673" s="75">
        <f t="shared" si="273"/>
        <v>8</v>
      </c>
      <c r="N1673" s="75">
        <f t="shared" si="273"/>
        <v>9</v>
      </c>
      <c r="O1673" s="75">
        <f t="shared" si="273"/>
        <v>10</v>
      </c>
      <c r="P1673">
        <f t="shared" si="274"/>
        <v>1</v>
      </c>
      <c r="Q1673" t="str">
        <f t="shared" si="275"/>
        <v>D20201231</v>
      </c>
      <c r="R1673">
        <f t="shared" si="276"/>
        <v>311188</v>
      </c>
      <c r="S1673">
        <v>1</v>
      </c>
      <c r="T1673">
        <f t="shared" si="277"/>
        <v>0</v>
      </c>
      <c r="U1673">
        <f t="shared" si="277"/>
        <v>0</v>
      </c>
      <c r="V1673">
        <f t="shared" si="277"/>
        <v>0</v>
      </c>
      <c r="W1673">
        <f t="shared" si="277"/>
        <v>1</v>
      </c>
    </row>
    <row r="1674" spans="1:23" x14ac:dyDescent="0.25">
      <c r="A1674" t="s">
        <v>3594</v>
      </c>
      <c r="B1674">
        <v>1</v>
      </c>
      <c r="C1674">
        <v>680695</v>
      </c>
      <c r="E1674" s="74">
        <v>423449</v>
      </c>
      <c r="F1674" s="75">
        <f t="shared" si="273"/>
        <v>1</v>
      </c>
      <c r="G1674" s="75">
        <f t="shared" si="273"/>
        <v>2</v>
      </c>
      <c r="H1674" s="75">
        <f t="shared" si="273"/>
        <v>3</v>
      </c>
      <c r="I1674" s="75">
        <f t="shared" si="273"/>
        <v>4</v>
      </c>
      <c r="J1674" s="75">
        <f t="shared" si="273"/>
        <v>5</v>
      </c>
      <c r="K1674" s="75">
        <f t="shared" si="273"/>
        <v>6</v>
      </c>
      <c r="L1674" s="75">
        <f t="shared" si="273"/>
        <v>7</v>
      </c>
      <c r="M1674" s="75">
        <f t="shared" si="273"/>
        <v>8</v>
      </c>
      <c r="N1674" s="75">
        <f t="shared" si="273"/>
        <v>9</v>
      </c>
      <c r="O1674" s="75">
        <f t="shared" si="273"/>
        <v>10</v>
      </c>
      <c r="P1674">
        <f t="shared" si="274"/>
        <v>1</v>
      </c>
      <c r="Q1674" t="str">
        <f t="shared" si="275"/>
        <v>D20201231</v>
      </c>
      <c r="R1674">
        <f t="shared" si="276"/>
        <v>702470</v>
      </c>
      <c r="S1674">
        <v>1</v>
      </c>
      <c r="T1674">
        <f t="shared" si="277"/>
        <v>0</v>
      </c>
      <c r="U1674">
        <f t="shared" si="277"/>
        <v>0</v>
      </c>
      <c r="V1674">
        <f t="shared" si="277"/>
        <v>0</v>
      </c>
      <c r="W1674">
        <f t="shared" si="277"/>
        <v>1</v>
      </c>
    </row>
    <row r="1675" spans="1:23" x14ac:dyDescent="0.25">
      <c r="A1675" t="s">
        <v>3595</v>
      </c>
      <c r="B1675">
        <v>1</v>
      </c>
      <c r="C1675">
        <v>1146492</v>
      </c>
      <c r="E1675" s="74">
        <v>423636</v>
      </c>
      <c r="F1675" s="75">
        <f t="shared" ref="F1675:O1684" si="278">IFERROR(VLOOKUP(CONCATENATE(F$4,".",$E1675),$A$4:$C$488690,2,FALSE)*F$3,100)</f>
        <v>1</v>
      </c>
      <c r="G1675" s="75">
        <f t="shared" si="278"/>
        <v>2</v>
      </c>
      <c r="H1675" s="75">
        <f t="shared" si="278"/>
        <v>3</v>
      </c>
      <c r="I1675" s="75">
        <f t="shared" si="278"/>
        <v>4</v>
      </c>
      <c r="J1675" s="75">
        <f t="shared" si="278"/>
        <v>5</v>
      </c>
      <c r="K1675" s="75">
        <f t="shared" si="278"/>
        <v>6</v>
      </c>
      <c r="L1675" s="75">
        <f t="shared" si="278"/>
        <v>7</v>
      </c>
      <c r="M1675" s="75">
        <f t="shared" si="278"/>
        <v>8</v>
      </c>
      <c r="N1675" s="75">
        <f t="shared" si="278"/>
        <v>9</v>
      </c>
      <c r="O1675" s="75">
        <f t="shared" si="278"/>
        <v>10</v>
      </c>
      <c r="P1675">
        <f t="shared" si="274"/>
        <v>1</v>
      </c>
      <c r="Q1675" t="str">
        <f t="shared" si="275"/>
        <v>D20201231</v>
      </c>
      <c r="R1675">
        <f t="shared" si="276"/>
        <v>78620</v>
      </c>
      <c r="S1675">
        <v>1</v>
      </c>
      <c r="T1675">
        <f t="shared" si="277"/>
        <v>0</v>
      </c>
      <c r="U1675">
        <f t="shared" si="277"/>
        <v>0</v>
      </c>
      <c r="V1675">
        <f t="shared" si="277"/>
        <v>0</v>
      </c>
      <c r="W1675">
        <f t="shared" si="277"/>
        <v>1</v>
      </c>
    </row>
    <row r="1676" spans="1:23" x14ac:dyDescent="0.25">
      <c r="A1676" t="s">
        <v>3597</v>
      </c>
      <c r="B1676">
        <v>1</v>
      </c>
      <c r="C1676">
        <v>234055</v>
      </c>
      <c r="E1676" s="74">
        <v>423739</v>
      </c>
      <c r="F1676" s="75">
        <f t="shared" si="278"/>
        <v>1</v>
      </c>
      <c r="G1676" s="75">
        <f t="shared" si="278"/>
        <v>2</v>
      </c>
      <c r="H1676" s="75">
        <f t="shared" si="278"/>
        <v>3</v>
      </c>
      <c r="I1676" s="75">
        <f t="shared" si="278"/>
        <v>4</v>
      </c>
      <c r="J1676" s="75">
        <f t="shared" si="278"/>
        <v>5</v>
      </c>
      <c r="K1676" s="75">
        <f t="shared" si="278"/>
        <v>6</v>
      </c>
      <c r="L1676" s="75">
        <f t="shared" si="278"/>
        <v>7</v>
      </c>
      <c r="M1676" s="75">
        <f t="shared" si="278"/>
        <v>8</v>
      </c>
      <c r="N1676" s="75">
        <f t="shared" si="278"/>
        <v>9</v>
      </c>
      <c r="O1676" s="75">
        <f t="shared" si="278"/>
        <v>10</v>
      </c>
      <c r="P1676">
        <f t="shared" si="274"/>
        <v>1</v>
      </c>
      <c r="Q1676" t="str">
        <f t="shared" si="275"/>
        <v>D20201231</v>
      </c>
      <c r="R1676">
        <f t="shared" si="276"/>
        <v>1248320</v>
      </c>
      <c r="S1676">
        <v>1</v>
      </c>
      <c r="T1676">
        <f t="shared" si="277"/>
        <v>0</v>
      </c>
      <c r="U1676">
        <f t="shared" si="277"/>
        <v>0</v>
      </c>
      <c r="V1676">
        <f t="shared" si="277"/>
        <v>1</v>
      </c>
      <c r="W1676">
        <f t="shared" si="277"/>
        <v>0</v>
      </c>
    </row>
    <row r="1677" spans="1:23" x14ac:dyDescent="0.25">
      <c r="A1677" t="s">
        <v>3599</v>
      </c>
      <c r="B1677">
        <v>1</v>
      </c>
      <c r="C1677">
        <v>184655</v>
      </c>
      <c r="E1677" s="74">
        <v>423841</v>
      </c>
      <c r="F1677" s="75">
        <f t="shared" si="278"/>
        <v>1</v>
      </c>
      <c r="G1677" s="75">
        <f t="shared" si="278"/>
        <v>2</v>
      </c>
      <c r="H1677" s="75">
        <f t="shared" si="278"/>
        <v>100</v>
      </c>
      <c r="I1677" s="75">
        <f t="shared" si="278"/>
        <v>100</v>
      </c>
      <c r="J1677" s="75">
        <f t="shared" si="278"/>
        <v>100</v>
      </c>
      <c r="K1677" s="75">
        <f t="shared" si="278"/>
        <v>100</v>
      </c>
      <c r="L1677" s="75">
        <f t="shared" si="278"/>
        <v>100</v>
      </c>
      <c r="M1677" s="75">
        <f t="shared" si="278"/>
        <v>100</v>
      </c>
      <c r="N1677" s="75">
        <f t="shared" si="278"/>
        <v>100</v>
      </c>
      <c r="O1677" s="75">
        <f t="shared" si="278"/>
        <v>100</v>
      </c>
      <c r="P1677">
        <f t="shared" si="274"/>
        <v>1</v>
      </c>
      <c r="Q1677" t="str">
        <f t="shared" si="275"/>
        <v>D20201231</v>
      </c>
      <c r="R1677">
        <f t="shared" si="276"/>
        <v>41295</v>
      </c>
      <c r="S1677">
        <v>1</v>
      </c>
      <c r="T1677">
        <f t="shared" si="277"/>
        <v>0</v>
      </c>
      <c r="U1677">
        <f t="shared" si="277"/>
        <v>0</v>
      </c>
      <c r="V1677">
        <f t="shared" si="277"/>
        <v>0</v>
      </c>
      <c r="W1677">
        <f t="shared" si="277"/>
        <v>1</v>
      </c>
    </row>
    <row r="1678" spans="1:23" x14ac:dyDescent="0.25">
      <c r="A1678" t="s">
        <v>3601</v>
      </c>
      <c r="B1678">
        <v>1</v>
      </c>
      <c r="C1678">
        <v>176670</v>
      </c>
      <c r="E1678" s="74">
        <v>424156</v>
      </c>
      <c r="F1678" s="75">
        <f t="shared" si="278"/>
        <v>1</v>
      </c>
      <c r="G1678" s="75">
        <f t="shared" si="278"/>
        <v>2</v>
      </c>
      <c r="H1678" s="75">
        <f t="shared" si="278"/>
        <v>3</v>
      </c>
      <c r="I1678" s="75">
        <f t="shared" si="278"/>
        <v>4</v>
      </c>
      <c r="J1678" s="75">
        <f t="shared" si="278"/>
        <v>5</v>
      </c>
      <c r="K1678" s="75">
        <f t="shared" si="278"/>
        <v>6</v>
      </c>
      <c r="L1678" s="75">
        <f t="shared" si="278"/>
        <v>7</v>
      </c>
      <c r="M1678" s="75">
        <f t="shared" si="278"/>
        <v>8</v>
      </c>
      <c r="N1678" s="75">
        <f t="shared" si="278"/>
        <v>9</v>
      </c>
      <c r="O1678" s="75">
        <f t="shared" si="278"/>
        <v>10</v>
      </c>
      <c r="P1678">
        <f t="shared" si="274"/>
        <v>1</v>
      </c>
      <c r="Q1678" t="str">
        <f t="shared" si="275"/>
        <v>D20201231</v>
      </c>
      <c r="R1678">
        <f t="shared" si="276"/>
        <v>164815</v>
      </c>
      <c r="S1678">
        <v>1</v>
      </c>
      <c r="T1678">
        <f t="shared" si="277"/>
        <v>0</v>
      </c>
      <c r="U1678">
        <f t="shared" si="277"/>
        <v>0</v>
      </c>
      <c r="V1678">
        <f t="shared" si="277"/>
        <v>0</v>
      </c>
      <c r="W1678">
        <f t="shared" si="277"/>
        <v>1</v>
      </c>
    </row>
    <row r="1679" spans="1:23" x14ac:dyDescent="0.25">
      <c r="A1679" t="s">
        <v>3602</v>
      </c>
      <c r="B1679">
        <v>1</v>
      </c>
      <c r="C1679">
        <v>515522</v>
      </c>
      <c r="E1679" s="74">
        <v>424240</v>
      </c>
      <c r="F1679" s="75">
        <f t="shared" si="278"/>
        <v>1</v>
      </c>
      <c r="G1679" s="75">
        <f t="shared" si="278"/>
        <v>2</v>
      </c>
      <c r="H1679" s="75">
        <f t="shared" si="278"/>
        <v>3</v>
      </c>
      <c r="I1679" s="75">
        <f t="shared" si="278"/>
        <v>4</v>
      </c>
      <c r="J1679" s="75">
        <f t="shared" si="278"/>
        <v>5</v>
      </c>
      <c r="K1679" s="75">
        <f t="shared" si="278"/>
        <v>6</v>
      </c>
      <c r="L1679" s="75">
        <f t="shared" si="278"/>
        <v>7</v>
      </c>
      <c r="M1679" s="75">
        <f t="shared" si="278"/>
        <v>8</v>
      </c>
      <c r="N1679" s="75">
        <f t="shared" si="278"/>
        <v>9</v>
      </c>
      <c r="O1679" s="75">
        <f t="shared" si="278"/>
        <v>10</v>
      </c>
      <c r="P1679">
        <f t="shared" si="274"/>
        <v>1</v>
      </c>
      <c r="Q1679" t="str">
        <f t="shared" si="275"/>
        <v>D20201231</v>
      </c>
      <c r="R1679">
        <f t="shared" si="276"/>
        <v>250685</v>
      </c>
      <c r="S1679">
        <v>1</v>
      </c>
      <c r="T1679">
        <f t="shared" si="277"/>
        <v>0</v>
      </c>
      <c r="U1679">
        <f t="shared" si="277"/>
        <v>0</v>
      </c>
      <c r="V1679">
        <f t="shared" si="277"/>
        <v>0</v>
      </c>
      <c r="W1679">
        <f t="shared" si="277"/>
        <v>1</v>
      </c>
    </row>
    <row r="1680" spans="1:23" x14ac:dyDescent="0.25">
      <c r="A1680" t="s">
        <v>3604</v>
      </c>
      <c r="B1680">
        <v>1</v>
      </c>
      <c r="C1680">
        <v>791321</v>
      </c>
      <c r="E1680" s="74">
        <v>424352</v>
      </c>
      <c r="F1680" s="75">
        <f t="shared" si="278"/>
        <v>1</v>
      </c>
      <c r="G1680" s="75">
        <f t="shared" si="278"/>
        <v>2</v>
      </c>
      <c r="H1680" s="75">
        <f t="shared" si="278"/>
        <v>3</v>
      </c>
      <c r="I1680" s="75">
        <f t="shared" si="278"/>
        <v>4</v>
      </c>
      <c r="J1680" s="75">
        <f t="shared" si="278"/>
        <v>5</v>
      </c>
      <c r="K1680" s="75">
        <f t="shared" si="278"/>
        <v>6</v>
      </c>
      <c r="L1680" s="75">
        <f t="shared" si="278"/>
        <v>7</v>
      </c>
      <c r="M1680" s="75">
        <f t="shared" si="278"/>
        <v>8</v>
      </c>
      <c r="N1680" s="75">
        <f t="shared" si="278"/>
        <v>9</v>
      </c>
      <c r="O1680" s="75">
        <f t="shared" si="278"/>
        <v>10</v>
      </c>
      <c r="P1680">
        <f t="shared" si="274"/>
        <v>1</v>
      </c>
      <c r="Q1680" t="str">
        <f t="shared" si="275"/>
        <v>D20201231</v>
      </c>
      <c r="R1680">
        <f t="shared" si="276"/>
        <v>236453</v>
      </c>
      <c r="S1680">
        <v>1</v>
      </c>
      <c r="T1680">
        <f t="shared" si="277"/>
        <v>0</v>
      </c>
      <c r="U1680">
        <f t="shared" si="277"/>
        <v>0</v>
      </c>
      <c r="V1680">
        <f t="shared" si="277"/>
        <v>0</v>
      </c>
      <c r="W1680">
        <f t="shared" si="277"/>
        <v>1</v>
      </c>
    </row>
    <row r="1681" spans="1:23" x14ac:dyDescent="0.25">
      <c r="A1681" t="s">
        <v>3606</v>
      </c>
      <c r="B1681">
        <v>1</v>
      </c>
      <c r="C1681">
        <v>46409</v>
      </c>
      <c r="E1681" s="74">
        <v>424437</v>
      </c>
      <c r="F1681" s="75">
        <f t="shared" si="278"/>
        <v>1</v>
      </c>
      <c r="G1681" s="75">
        <f t="shared" si="278"/>
        <v>2</v>
      </c>
      <c r="H1681" s="75">
        <f t="shared" si="278"/>
        <v>3</v>
      </c>
      <c r="I1681" s="75">
        <f t="shared" si="278"/>
        <v>4</v>
      </c>
      <c r="J1681" s="75">
        <f t="shared" si="278"/>
        <v>5</v>
      </c>
      <c r="K1681" s="75">
        <f t="shared" si="278"/>
        <v>6</v>
      </c>
      <c r="L1681" s="75">
        <f t="shared" si="278"/>
        <v>7</v>
      </c>
      <c r="M1681" s="75">
        <f t="shared" si="278"/>
        <v>8</v>
      </c>
      <c r="N1681" s="75">
        <f t="shared" si="278"/>
        <v>9</v>
      </c>
      <c r="O1681" s="75">
        <f t="shared" si="278"/>
        <v>10</v>
      </c>
      <c r="P1681">
        <f t="shared" si="274"/>
        <v>1</v>
      </c>
      <c r="Q1681" t="str">
        <f t="shared" si="275"/>
        <v>D20201231</v>
      </c>
      <c r="R1681">
        <f t="shared" si="276"/>
        <v>22200</v>
      </c>
      <c r="S1681">
        <v>1</v>
      </c>
      <c r="T1681">
        <f t="shared" si="277"/>
        <v>0</v>
      </c>
      <c r="U1681">
        <f t="shared" si="277"/>
        <v>0</v>
      </c>
      <c r="V1681">
        <f t="shared" si="277"/>
        <v>0</v>
      </c>
      <c r="W1681">
        <f t="shared" si="277"/>
        <v>1</v>
      </c>
    </row>
    <row r="1682" spans="1:23" x14ac:dyDescent="0.25">
      <c r="A1682" t="s">
        <v>3608</v>
      </c>
      <c r="B1682">
        <v>1</v>
      </c>
      <c r="C1682">
        <v>1219167</v>
      </c>
      <c r="E1682" s="74">
        <v>424633</v>
      </c>
      <c r="F1682" s="75">
        <f t="shared" si="278"/>
        <v>1</v>
      </c>
      <c r="G1682" s="75">
        <f t="shared" si="278"/>
        <v>2</v>
      </c>
      <c r="H1682" s="75">
        <f t="shared" si="278"/>
        <v>3</v>
      </c>
      <c r="I1682" s="75">
        <f t="shared" si="278"/>
        <v>4</v>
      </c>
      <c r="J1682" s="75">
        <f t="shared" si="278"/>
        <v>5</v>
      </c>
      <c r="K1682" s="75">
        <f t="shared" si="278"/>
        <v>6</v>
      </c>
      <c r="L1682" s="75">
        <f t="shared" si="278"/>
        <v>7</v>
      </c>
      <c r="M1682" s="75">
        <f t="shared" si="278"/>
        <v>8</v>
      </c>
      <c r="N1682" s="75">
        <f t="shared" si="278"/>
        <v>9</v>
      </c>
      <c r="O1682" s="75">
        <f t="shared" si="278"/>
        <v>10</v>
      </c>
      <c r="P1682">
        <f t="shared" si="274"/>
        <v>1</v>
      </c>
      <c r="Q1682" t="str">
        <f t="shared" si="275"/>
        <v>D20201231</v>
      </c>
      <c r="R1682">
        <f t="shared" si="276"/>
        <v>129921</v>
      </c>
      <c r="S1682">
        <v>1</v>
      </c>
      <c r="T1682">
        <f t="shared" si="277"/>
        <v>0</v>
      </c>
      <c r="U1682">
        <f t="shared" si="277"/>
        <v>0</v>
      </c>
      <c r="V1682">
        <f t="shared" si="277"/>
        <v>0</v>
      </c>
      <c r="W1682">
        <f t="shared" si="277"/>
        <v>1</v>
      </c>
    </row>
    <row r="1683" spans="1:23" x14ac:dyDescent="0.25">
      <c r="A1683" t="s">
        <v>3610</v>
      </c>
      <c r="B1683">
        <v>1</v>
      </c>
      <c r="C1683">
        <v>2194957</v>
      </c>
      <c r="E1683" s="74">
        <v>425050</v>
      </c>
      <c r="F1683" s="75">
        <f t="shared" si="278"/>
        <v>1</v>
      </c>
      <c r="G1683" s="75">
        <f t="shared" si="278"/>
        <v>2</v>
      </c>
      <c r="H1683" s="75">
        <f t="shared" si="278"/>
        <v>3</v>
      </c>
      <c r="I1683" s="75">
        <f t="shared" si="278"/>
        <v>4</v>
      </c>
      <c r="J1683" s="75">
        <f t="shared" si="278"/>
        <v>5</v>
      </c>
      <c r="K1683" s="75">
        <f t="shared" si="278"/>
        <v>6</v>
      </c>
      <c r="L1683" s="75">
        <f t="shared" si="278"/>
        <v>7</v>
      </c>
      <c r="M1683" s="75">
        <f t="shared" si="278"/>
        <v>8</v>
      </c>
      <c r="N1683" s="75">
        <f t="shared" si="278"/>
        <v>9</v>
      </c>
      <c r="O1683" s="75">
        <f t="shared" si="278"/>
        <v>10</v>
      </c>
      <c r="P1683">
        <f t="shared" si="274"/>
        <v>1</v>
      </c>
      <c r="Q1683" t="str">
        <f t="shared" si="275"/>
        <v>D20201231</v>
      </c>
      <c r="R1683">
        <f t="shared" si="276"/>
        <v>34947</v>
      </c>
      <c r="S1683">
        <v>1</v>
      </c>
      <c r="T1683">
        <f t="shared" si="277"/>
        <v>0</v>
      </c>
      <c r="U1683">
        <f t="shared" si="277"/>
        <v>0</v>
      </c>
      <c r="V1683">
        <f t="shared" si="277"/>
        <v>0</v>
      </c>
      <c r="W1683">
        <f t="shared" si="277"/>
        <v>1</v>
      </c>
    </row>
    <row r="1684" spans="1:23" x14ac:dyDescent="0.25">
      <c r="A1684" t="s">
        <v>3612</v>
      </c>
      <c r="B1684">
        <v>1</v>
      </c>
      <c r="C1684">
        <v>122114</v>
      </c>
      <c r="E1684" s="74">
        <v>425108</v>
      </c>
      <c r="F1684" s="75">
        <f t="shared" si="278"/>
        <v>1</v>
      </c>
      <c r="G1684" s="75">
        <f t="shared" si="278"/>
        <v>2</v>
      </c>
      <c r="H1684" s="75">
        <f t="shared" si="278"/>
        <v>3</v>
      </c>
      <c r="I1684" s="75">
        <f t="shared" si="278"/>
        <v>4</v>
      </c>
      <c r="J1684" s="75">
        <f t="shared" si="278"/>
        <v>5</v>
      </c>
      <c r="K1684" s="75">
        <f t="shared" si="278"/>
        <v>6</v>
      </c>
      <c r="L1684" s="75">
        <f t="shared" si="278"/>
        <v>7</v>
      </c>
      <c r="M1684" s="75">
        <f t="shared" si="278"/>
        <v>8</v>
      </c>
      <c r="N1684" s="75">
        <f t="shared" si="278"/>
        <v>9</v>
      </c>
      <c r="O1684" s="75">
        <f t="shared" si="278"/>
        <v>10</v>
      </c>
      <c r="P1684">
        <f t="shared" si="274"/>
        <v>1</v>
      </c>
      <c r="Q1684" t="str">
        <f t="shared" si="275"/>
        <v>D20201231</v>
      </c>
      <c r="R1684">
        <f t="shared" si="276"/>
        <v>438165</v>
      </c>
      <c r="S1684">
        <v>1</v>
      </c>
      <c r="T1684">
        <f t="shared" si="277"/>
        <v>0</v>
      </c>
      <c r="U1684">
        <f t="shared" si="277"/>
        <v>0</v>
      </c>
      <c r="V1684">
        <f t="shared" si="277"/>
        <v>0</v>
      </c>
      <c r="W1684">
        <f t="shared" si="277"/>
        <v>1</v>
      </c>
    </row>
    <row r="1685" spans="1:23" x14ac:dyDescent="0.25">
      <c r="A1685" t="s">
        <v>3614</v>
      </c>
      <c r="B1685">
        <v>1</v>
      </c>
      <c r="C1685">
        <v>149554</v>
      </c>
      <c r="E1685" s="74">
        <v>425818</v>
      </c>
      <c r="F1685" s="75">
        <f t="shared" ref="F1685:O1694" si="279">IFERROR(VLOOKUP(CONCATENATE(F$4,".",$E1685),$A$4:$C$488690,2,FALSE)*F$3,100)</f>
        <v>1</v>
      </c>
      <c r="G1685" s="75">
        <f t="shared" si="279"/>
        <v>2</v>
      </c>
      <c r="H1685" s="75">
        <f t="shared" si="279"/>
        <v>3</v>
      </c>
      <c r="I1685" s="75">
        <f t="shared" si="279"/>
        <v>4</v>
      </c>
      <c r="J1685" s="75">
        <f t="shared" si="279"/>
        <v>5</v>
      </c>
      <c r="K1685" s="75">
        <f t="shared" si="279"/>
        <v>6</v>
      </c>
      <c r="L1685" s="75">
        <f t="shared" si="279"/>
        <v>7</v>
      </c>
      <c r="M1685" s="75">
        <f t="shared" si="279"/>
        <v>8</v>
      </c>
      <c r="N1685" s="75">
        <f t="shared" si="279"/>
        <v>9</v>
      </c>
      <c r="O1685" s="75">
        <f t="shared" si="279"/>
        <v>10</v>
      </c>
      <c r="P1685">
        <f t="shared" si="274"/>
        <v>1</v>
      </c>
      <c r="Q1685" t="str">
        <f t="shared" si="275"/>
        <v>D20201231</v>
      </c>
      <c r="R1685">
        <f t="shared" si="276"/>
        <v>344800</v>
      </c>
      <c r="S1685">
        <v>1</v>
      </c>
      <c r="T1685">
        <f t="shared" si="277"/>
        <v>0</v>
      </c>
      <c r="U1685">
        <f t="shared" si="277"/>
        <v>0</v>
      </c>
      <c r="V1685">
        <f t="shared" si="277"/>
        <v>0</v>
      </c>
      <c r="W1685">
        <f t="shared" si="277"/>
        <v>1</v>
      </c>
    </row>
    <row r="1686" spans="1:23" x14ac:dyDescent="0.25">
      <c r="A1686" t="s">
        <v>3616</v>
      </c>
      <c r="B1686">
        <v>1</v>
      </c>
      <c r="C1686">
        <v>2537747</v>
      </c>
      <c r="E1686" s="74">
        <v>425845</v>
      </c>
      <c r="F1686" s="75">
        <f t="shared" si="279"/>
        <v>1</v>
      </c>
      <c r="G1686" s="75">
        <f t="shared" si="279"/>
        <v>2</v>
      </c>
      <c r="H1686" s="75">
        <f t="shared" si="279"/>
        <v>3</v>
      </c>
      <c r="I1686" s="75">
        <f t="shared" si="279"/>
        <v>4</v>
      </c>
      <c r="J1686" s="75">
        <f t="shared" si="279"/>
        <v>5</v>
      </c>
      <c r="K1686" s="75">
        <f t="shared" si="279"/>
        <v>6</v>
      </c>
      <c r="L1686" s="75">
        <f t="shared" si="279"/>
        <v>7</v>
      </c>
      <c r="M1686" s="75">
        <f t="shared" si="279"/>
        <v>8</v>
      </c>
      <c r="N1686" s="75">
        <f t="shared" si="279"/>
        <v>9</v>
      </c>
      <c r="O1686" s="75">
        <f t="shared" si="279"/>
        <v>10</v>
      </c>
      <c r="P1686">
        <f t="shared" si="274"/>
        <v>1</v>
      </c>
      <c r="Q1686" t="str">
        <f t="shared" si="275"/>
        <v>D20201231</v>
      </c>
      <c r="R1686">
        <f t="shared" si="276"/>
        <v>262220</v>
      </c>
      <c r="S1686">
        <v>1</v>
      </c>
      <c r="T1686">
        <f t="shared" si="277"/>
        <v>0</v>
      </c>
      <c r="U1686">
        <f t="shared" si="277"/>
        <v>0</v>
      </c>
      <c r="V1686">
        <f t="shared" si="277"/>
        <v>0</v>
      </c>
      <c r="W1686">
        <f t="shared" si="277"/>
        <v>1</v>
      </c>
    </row>
    <row r="1687" spans="1:23" x14ac:dyDescent="0.25">
      <c r="A1687" t="s">
        <v>3618</v>
      </c>
      <c r="B1687">
        <v>1</v>
      </c>
      <c r="C1687">
        <v>418541</v>
      </c>
      <c r="E1687" s="74">
        <v>425911</v>
      </c>
      <c r="F1687" s="75">
        <f t="shared" si="279"/>
        <v>1</v>
      </c>
      <c r="G1687" s="75">
        <f t="shared" si="279"/>
        <v>2</v>
      </c>
      <c r="H1687" s="75">
        <f t="shared" si="279"/>
        <v>3</v>
      </c>
      <c r="I1687" s="75">
        <f t="shared" si="279"/>
        <v>4</v>
      </c>
      <c r="J1687" s="75">
        <f t="shared" si="279"/>
        <v>5</v>
      </c>
      <c r="K1687" s="75">
        <f t="shared" si="279"/>
        <v>6</v>
      </c>
      <c r="L1687" s="75">
        <f t="shared" si="279"/>
        <v>7</v>
      </c>
      <c r="M1687" s="75">
        <f t="shared" si="279"/>
        <v>8</v>
      </c>
      <c r="N1687" s="75">
        <f t="shared" si="279"/>
        <v>9</v>
      </c>
      <c r="O1687" s="75">
        <f t="shared" si="279"/>
        <v>10</v>
      </c>
      <c r="P1687">
        <f t="shared" si="274"/>
        <v>1</v>
      </c>
      <c r="Q1687" t="str">
        <f t="shared" si="275"/>
        <v>D20201231</v>
      </c>
      <c r="R1687">
        <f t="shared" si="276"/>
        <v>1461307</v>
      </c>
      <c r="S1687">
        <v>1</v>
      </c>
      <c r="T1687">
        <f t="shared" si="277"/>
        <v>0</v>
      </c>
      <c r="U1687">
        <f t="shared" si="277"/>
        <v>0</v>
      </c>
      <c r="V1687">
        <f t="shared" si="277"/>
        <v>1</v>
      </c>
      <c r="W1687">
        <f t="shared" si="277"/>
        <v>0</v>
      </c>
    </row>
    <row r="1688" spans="1:23" x14ac:dyDescent="0.25">
      <c r="A1688" t="s">
        <v>3620</v>
      </c>
      <c r="B1688">
        <v>1</v>
      </c>
      <c r="C1688">
        <v>172019000</v>
      </c>
      <c r="E1688" s="74">
        <v>426057</v>
      </c>
      <c r="F1688" s="75">
        <f t="shared" si="279"/>
        <v>1</v>
      </c>
      <c r="G1688" s="75">
        <f t="shared" si="279"/>
        <v>2</v>
      </c>
      <c r="H1688" s="75">
        <f t="shared" si="279"/>
        <v>3</v>
      </c>
      <c r="I1688" s="75">
        <f t="shared" si="279"/>
        <v>4</v>
      </c>
      <c r="J1688" s="75">
        <f t="shared" si="279"/>
        <v>5</v>
      </c>
      <c r="K1688" s="75">
        <f t="shared" si="279"/>
        <v>6</v>
      </c>
      <c r="L1688" s="75">
        <f t="shared" si="279"/>
        <v>7</v>
      </c>
      <c r="M1688" s="75">
        <f t="shared" si="279"/>
        <v>8</v>
      </c>
      <c r="N1688" s="75">
        <f t="shared" si="279"/>
        <v>9</v>
      </c>
      <c r="O1688" s="75">
        <f t="shared" si="279"/>
        <v>10</v>
      </c>
      <c r="P1688">
        <f t="shared" si="274"/>
        <v>1</v>
      </c>
      <c r="Q1688" t="str">
        <f t="shared" si="275"/>
        <v>D20201231</v>
      </c>
      <c r="R1688">
        <f t="shared" si="276"/>
        <v>91050</v>
      </c>
      <c r="S1688">
        <v>1</v>
      </c>
      <c r="T1688">
        <f t="shared" si="277"/>
        <v>0</v>
      </c>
      <c r="U1688">
        <f t="shared" si="277"/>
        <v>0</v>
      </c>
      <c r="V1688">
        <f t="shared" si="277"/>
        <v>0</v>
      </c>
      <c r="W1688">
        <f t="shared" si="277"/>
        <v>1</v>
      </c>
    </row>
    <row r="1689" spans="1:23" x14ac:dyDescent="0.25">
      <c r="A1689" t="s">
        <v>3622</v>
      </c>
      <c r="B1689">
        <v>1</v>
      </c>
      <c r="C1689">
        <v>7299289</v>
      </c>
      <c r="E1689" s="74">
        <v>426141</v>
      </c>
      <c r="F1689" s="75">
        <f t="shared" si="279"/>
        <v>1</v>
      </c>
      <c r="G1689" s="75">
        <f t="shared" si="279"/>
        <v>2</v>
      </c>
      <c r="H1689" s="75">
        <f t="shared" si="279"/>
        <v>3</v>
      </c>
      <c r="I1689" s="75">
        <f t="shared" si="279"/>
        <v>4</v>
      </c>
      <c r="J1689" s="75">
        <f t="shared" si="279"/>
        <v>5</v>
      </c>
      <c r="K1689" s="75">
        <f t="shared" si="279"/>
        <v>6</v>
      </c>
      <c r="L1689" s="75">
        <f t="shared" si="279"/>
        <v>7</v>
      </c>
      <c r="M1689" s="75">
        <f t="shared" si="279"/>
        <v>8</v>
      </c>
      <c r="N1689" s="75">
        <f t="shared" si="279"/>
        <v>9</v>
      </c>
      <c r="O1689" s="75">
        <f t="shared" si="279"/>
        <v>10</v>
      </c>
      <c r="P1689">
        <f t="shared" si="274"/>
        <v>1</v>
      </c>
      <c r="Q1689" t="str">
        <f t="shared" si="275"/>
        <v>D20201231</v>
      </c>
      <c r="R1689">
        <f t="shared" si="276"/>
        <v>30995</v>
      </c>
      <c r="S1689">
        <v>1</v>
      </c>
      <c r="T1689">
        <f t="shared" si="277"/>
        <v>0</v>
      </c>
      <c r="U1689">
        <f t="shared" si="277"/>
        <v>0</v>
      </c>
      <c r="V1689">
        <f t="shared" si="277"/>
        <v>0</v>
      </c>
      <c r="W1689">
        <f t="shared" si="277"/>
        <v>1</v>
      </c>
    </row>
    <row r="1690" spans="1:23" x14ac:dyDescent="0.25">
      <c r="A1690" t="s">
        <v>3624</v>
      </c>
      <c r="B1690">
        <v>1</v>
      </c>
      <c r="C1690">
        <v>503662</v>
      </c>
      <c r="E1690" s="74">
        <v>426534</v>
      </c>
      <c r="F1690" s="75">
        <f t="shared" si="279"/>
        <v>1</v>
      </c>
      <c r="G1690" s="75">
        <f t="shared" si="279"/>
        <v>2</v>
      </c>
      <c r="H1690" s="75">
        <f t="shared" si="279"/>
        <v>3</v>
      </c>
      <c r="I1690" s="75">
        <f t="shared" si="279"/>
        <v>4</v>
      </c>
      <c r="J1690" s="75">
        <f t="shared" si="279"/>
        <v>5</v>
      </c>
      <c r="K1690" s="75">
        <f t="shared" si="279"/>
        <v>6</v>
      </c>
      <c r="L1690" s="75">
        <f t="shared" si="279"/>
        <v>7</v>
      </c>
      <c r="M1690" s="75">
        <f t="shared" si="279"/>
        <v>8</v>
      </c>
      <c r="N1690" s="75">
        <f t="shared" si="279"/>
        <v>9</v>
      </c>
      <c r="O1690" s="75">
        <f t="shared" si="279"/>
        <v>10</v>
      </c>
      <c r="P1690">
        <f t="shared" si="274"/>
        <v>1</v>
      </c>
      <c r="Q1690" t="str">
        <f t="shared" si="275"/>
        <v>D20201231</v>
      </c>
      <c r="R1690">
        <f t="shared" si="276"/>
        <v>3663774</v>
      </c>
      <c r="S1690">
        <v>1</v>
      </c>
      <c r="T1690">
        <f t="shared" si="277"/>
        <v>0</v>
      </c>
      <c r="U1690">
        <f t="shared" si="277"/>
        <v>0</v>
      </c>
      <c r="V1690">
        <f t="shared" si="277"/>
        <v>1</v>
      </c>
      <c r="W1690">
        <f t="shared" si="277"/>
        <v>0</v>
      </c>
    </row>
    <row r="1691" spans="1:23" x14ac:dyDescent="0.25">
      <c r="A1691" t="s">
        <v>3626</v>
      </c>
      <c r="B1691">
        <v>1</v>
      </c>
      <c r="C1691">
        <v>1339412</v>
      </c>
      <c r="E1691" s="74">
        <v>426758</v>
      </c>
      <c r="F1691" s="75">
        <f t="shared" si="279"/>
        <v>1</v>
      </c>
      <c r="G1691" s="75">
        <f t="shared" si="279"/>
        <v>2</v>
      </c>
      <c r="H1691" s="75">
        <f t="shared" si="279"/>
        <v>3</v>
      </c>
      <c r="I1691" s="75">
        <f t="shared" si="279"/>
        <v>4</v>
      </c>
      <c r="J1691" s="75">
        <f t="shared" si="279"/>
        <v>5</v>
      </c>
      <c r="K1691" s="75">
        <f t="shared" si="279"/>
        <v>6</v>
      </c>
      <c r="L1691" s="75">
        <f t="shared" si="279"/>
        <v>7</v>
      </c>
      <c r="M1691" s="75">
        <f t="shared" si="279"/>
        <v>8</v>
      </c>
      <c r="N1691" s="75">
        <f t="shared" si="279"/>
        <v>9</v>
      </c>
      <c r="O1691" s="75">
        <f t="shared" si="279"/>
        <v>10</v>
      </c>
      <c r="P1691">
        <f t="shared" si="274"/>
        <v>1</v>
      </c>
      <c r="Q1691" t="str">
        <f t="shared" si="275"/>
        <v>D20201231</v>
      </c>
      <c r="R1691">
        <f t="shared" si="276"/>
        <v>122244</v>
      </c>
      <c r="S1691">
        <v>1</v>
      </c>
      <c r="T1691">
        <f t="shared" si="277"/>
        <v>0</v>
      </c>
      <c r="U1691">
        <f t="shared" si="277"/>
        <v>0</v>
      </c>
      <c r="V1691">
        <f t="shared" si="277"/>
        <v>0</v>
      </c>
      <c r="W1691">
        <f t="shared" si="277"/>
        <v>1</v>
      </c>
    </row>
    <row r="1692" spans="1:23" x14ac:dyDescent="0.25">
      <c r="A1692" t="s">
        <v>3628</v>
      </c>
      <c r="B1692">
        <v>1</v>
      </c>
      <c r="C1692">
        <v>54326</v>
      </c>
      <c r="E1692" s="74">
        <v>426945</v>
      </c>
      <c r="F1692" s="75">
        <f t="shared" si="279"/>
        <v>1</v>
      </c>
      <c r="G1692" s="75">
        <f t="shared" si="279"/>
        <v>2</v>
      </c>
      <c r="H1692" s="75">
        <f t="shared" si="279"/>
        <v>3</v>
      </c>
      <c r="I1692" s="75">
        <f t="shared" si="279"/>
        <v>4</v>
      </c>
      <c r="J1692" s="75">
        <f t="shared" si="279"/>
        <v>5</v>
      </c>
      <c r="K1692" s="75">
        <f t="shared" si="279"/>
        <v>6</v>
      </c>
      <c r="L1692" s="75">
        <f t="shared" si="279"/>
        <v>7</v>
      </c>
      <c r="M1692" s="75">
        <f t="shared" si="279"/>
        <v>8</v>
      </c>
      <c r="N1692" s="75">
        <f t="shared" si="279"/>
        <v>9</v>
      </c>
      <c r="O1692" s="75">
        <f t="shared" si="279"/>
        <v>10</v>
      </c>
      <c r="P1692">
        <f t="shared" si="274"/>
        <v>1</v>
      </c>
      <c r="Q1692" t="str">
        <f t="shared" si="275"/>
        <v>D20201231</v>
      </c>
      <c r="R1692">
        <f t="shared" si="276"/>
        <v>164826</v>
      </c>
      <c r="S1692">
        <v>1</v>
      </c>
      <c r="T1692">
        <f t="shared" si="277"/>
        <v>0</v>
      </c>
      <c r="U1692">
        <f t="shared" si="277"/>
        <v>0</v>
      </c>
      <c r="V1692">
        <f t="shared" si="277"/>
        <v>0</v>
      </c>
      <c r="W1692">
        <f t="shared" si="277"/>
        <v>1</v>
      </c>
    </row>
    <row r="1693" spans="1:23" x14ac:dyDescent="0.25">
      <c r="A1693" t="s">
        <v>3629</v>
      </c>
      <c r="B1693">
        <v>1</v>
      </c>
      <c r="C1693">
        <v>198196</v>
      </c>
      <c r="E1693" s="74">
        <v>427241</v>
      </c>
      <c r="F1693" s="75">
        <f t="shared" si="279"/>
        <v>1</v>
      </c>
      <c r="G1693" s="75">
        <f t="shared" si="279"/>
        <v>2</v>
      </c>
      <c r="H1693" s="75">
        <f t="shared" si="279"/>
        <v>3</v>
      </c>
      <c r="I1693" s="75">
        <f t="shared" si="279"/>
        <v>4</v>
      </c>
      <c r="J1693" s="75">
        <f t="shared" si="279"/>
        <v>5</v>
      </c>
      <c r="K1693" s="75">
        <f t="shared" si="279"/>
        <v>6</v>
      </c>
      <c r="L1693" s="75">
        <f t="shared" si="279"/>
        <v>7</v>
      </c>
      <c r="M1693" s="75">
        <f t="shared" si="279"/>
        <v>8</v>
      </c>
      <c r="N1693" s="75">
        <f t="shared" si="279"/>
        <v>9</v>
      </c>
      <c r="O1693" s="75">
        <f t="shared" si="279"/>
        <v>10</v>
      </c>
      <c r="P1693">
        <f t="shared" si="274"/>
        <v>1</v>
      </c>
      <c r="Q1693" t="str">
        <f t="shared" si="275"/>
        <v>D20201231</v>
      </c>
      <c r="R1693">
        <f t="shared" si="276"/>
        <v>462548</v>
      </c>
      <c r="S1693">
        <v>1</v>
      </c>
      <c r="T1693">
        <f t="shared" si="277"/>
        <v>0</v>
      </c>
      <c r="U1693">
        <f t="shared" si="277"/>
        <v>0</v>
      </c>
      <c r="V1693">
        <f t="shared" si="277"/>
        <v>0</v>
      </c>
      <c r="W1693">
        <f t="shared" si="277"/>
        <v>1</v>
      </c>
    </row>
    <row r="1694" spans="1:23" x14ac:dyDescent="0.25">
      <c r="A1694" t="s">
        <v>3631</v>
      </c>
      <c r="B1694">
        <v>1</v>
      </c>
      <c r="C1694">
        <v>166611</v>
      </c>
      <c r="E1694" s="74">
        <v>427353</v>
      </c>
      <c r="F1694" s="75">
        <f t="shared" si="279"/>
        <v>1</v>
      </c>
      <c r="G1694" s="75">
        <f t="shared" si="279"/>
        <v>2</v>
      </c>
      <c r="H1694" s="75">
        <f t="shared" si="279"/>
        <v>3</v>
      </c>
      <c r="I1694" s="75">
        <f t="shared" si="279"/>
        <v>4</v>
      </c>
      <c r="J1694" s="75">
        <f t="shared" si="279"/>
        <v>5</v>
      </c>
      <c r="K1694" s="75">
        <f t="shared" si="279"/>
        <v>6</v>
      </c>
      <c r="L1694" s="75">
        <f t="shared" si="279"/>
        <v>7</v>
      </c>
      <c r="M1694" s="75">
        <f t="shared" si="279"/>
        <v>8</v>
      </c>
      <c r="N1694" s="75">
        <f t="shared" si="279"/>
        <v>9</v>
      </c>
      <c r="O1694" s="75">
        <f t="shared" si="279"/>
        <v>10</v>
      </c>
      <c r="P1694">
        <f t="shared" si="274"/>
        <v>1</v>
      </c>
      <c r="Q1694" t="str">
        <f t="shared" si="275"/>
        <v>D20201231</v>
      </c>
      <c r="R1694">
        <f t="shared" si="276"/>
        <v>788354</v>
      </c>
      <c r="S1694">
        <v>1</v>
      </c>
      <c r="T1694">
        <f t="shared" si="277"/>
        <v>0</v>
      </c>
      <c r="U1694">
        <f t="shared" si="277"/>
        <v>0</v>
      </c>
      <c r="V1694">
        <f t="shared" si="277"/>
        <v>0</v>
      </c>
      <c r="W1694">
        <f t="shared" si="277"/>
        <v>1</v>
      </c>
    </row>
    <row r="1695" spans="1:23" x14ac:dyDescent="0.25">
      <c r="A1695" t="s">
        <v>3633</v>
      </c>
      <c r="B1695">
        <v>1</v>
      </c>
      <c r="C1695">
        <v>192804</v>
      </c>
      <c r="E1695" s="74">
        <v>427858</v>
      </c>
      <c r="F1695" s="75">
        <f t="shared" ref="F1695:O1704" si="280">IFERROR(VLOOKUP(CONCATENATE(F$4,".",$E1695),$A$4:$C$488690,2,FALSE)*F$3,100)</f>
        <v>1</v>
      </c>
      <c r="G1695" s="75">
        <f t="shared" si="280"/>
        <v>2</v>
      </c>
      <c r="H1695" s="75">
        <f t="shared" si="280"/>
        <v>3</v>
      </c>
      <c r="I1695" s="75">
        <f t="shared" si="280"/>
        <v>4</v>
      </c>
      <c r="J1695" s="75">
        <f t="shared" si="280"/>
        <v>5</v>
      </c>
      <c r="K1695" s="75">
        <f t="shared" si="280"/>
        <v>6</v>
      </c>
      <c r="L1695" s="75">
        <f t="shared" si="280"/>
        <v>7</v>
      </c>
      <c r="M1695" s="75">
        <f t="shared" si="280"/>
        <v>8</v>
      </c>
      <c r="N1695" s="75">
        <f t="shared" si="280"/>
        <v>9</v>
      </c>
      <c r="O1695" s="75">
        <f t="shared" si="280"/>
        <v>10</v>
      </c>
      <c r="P1695">
        <f t="shared" si="274"/>
        <v>1</v>
      </c>
      <c r="Q1695" t="str">
        <f t="shared" si="275"/>
        <v>D20201231</v>
      </c>
      <c r="R1695">
        <f t="shared" si="276"/>
        <v>137525</v>
      </c>
      <c r="S1695">
        <v>1</v>
      </c>
      <c r="T1695">
        <f t="shared" si="277"/>
        <v>0</v>
      </c>
      <c r="U1695">
        <f t="shared" si="277"/>
        <v>0</v>
      </c>
      <c r="V1695">
        <f t="shared" si="277"/>
        <v>0</v>
      </c>
      <c r="W1695">
        <f t="shared" si="277"/>
        <v>1</v>
      </c>
    </row>
    <row r="1696" spans="1:23" x14ac:dyDescent="0.25">
      <c r="A1696" t="s">
        <v>3635</v>
      </c>
      <c r="B1696">
        <v>1</v>
      </c>
      <c r="C1696">
        <v>1967445</v>
      </c>
      <c r="E1696" s="74">
        <v>427960</v>
      </c>
      <c r="F1696" s="75">
        <f t="shared" si="280"/>
        <v>1</v>
      </c>
      <c r="G1696" s="75">
        <f t="shared" si="280"/>
        <v>2</v>
      </c>
      <c r="H1696" s="75">
        <f t="shared" si="280"/>
        <v>3</v>
      </c>
      <c r="I1696" s="75">
        <f t="shared" si="280"/>
        <v>4</v>
      </c>
      <c r="J1696" s="75">
        <f t="shared" si="280"/>
        <v>5</v>
      </c>
      <c r="K1696" s="75">
        <f t="shared" si="280"/>
        <v>6</v>
      </c>
      <c r="L1696" s="75">
        <f t="shared" si="280"/>
        <v>7</v>
      </c>
      <c r="M1696" s="75">
        <f t="shared" si="280"/>
        <v>8</v>
      </c>
      <c r="N1696" s="75">
        <f t="shared" si="280"/>
        <v>9</v>
      </c>
      <c r="O1696" s="75">
        <f t="shared" si="280"/>
        <v>10</v>
      </c>
      <c r="P1696">
        <f t="shared" si="274"/>
        <v>1</v>
      </c>
      <c r="Q1696" t="str">
        <f t="shared" si="275"/>
        <v>D20201231</v>
      </c>
      <c r="R1696">
        <f t="shared" si="276"/>
        <v>119205</v>
      </c>
      <c r="S1696">
        <v>1</v>
      </c>
      <c r="T1696">
        <f t="shared" si="277"/>
        <v>0</v>
      </c>
      <c r="U1696">
        <f t="shared" si="277"/>
        <v>0</v>
      </c>
      <c r="V1696">
        <f t="shared" si="277"/>
        <v>0</v>
      </c>
      <c r="W1696">
        <f t="shared" si="277"/>
        <v>1</v>
      </c>
    </row>
    <row r="1697" spans="1:23" x14ac:dyDescent="0.25">
      <c r="A1697" t="s">
        <v>3637</v>
      </c>
      <c r="B1697">
        <v>1</v>
      </c>
      <c r="C1697">
        <v>2546878</v>
      </c>
      <c r="E1697" s="74">
        <v>428060</v>
      </c>
      <c r="F1697" s="75">
        <f t="shared" si="280"/>
        <v>1</v>
      </c>
      <c r="G1697" s="75">
        <f t="shared" si="280"/>
        <v>2</v>
      </c>
      <c r="H1697" s="75">
        <f t="shared" si="280"/>
        <v>3</v>
      </c>
      <c r="I1697" s="75">
        <f t="shared" si="280"/>
        <v>4</v>
      </c>
      <c r="J1697" s="75">
        <f t="shared" si="280"/>
        <v>5</v>
      </c>
      <c r="K1697" s="75">
        <f t="shared" si="280"/>
        <v>6</v>
      </c>
      <c r="L1697" s="75">
        <f t="shared" si="280"/>
        <v>7</v>
      </c>
      <c r="M1697" s="75">
        <f t="shared" si="280"/>
        <v>8</v>
      </c>
      <c r="N1697" s="75">
        <f t="shared" si="280"/>
        <v>9</v>
      </c>
      <c r="O1697" s="75">
        <f t="shared" si="280"/>
        <v>10</v>
      </c>
      <c r="P1697">
        <f t="shared" si="274"/>
        <v>1</v>
      </c>
      <c r="Q1697" t="str">
        <f t="shared" si="275"/>
        <v>D20201231</v>
      </c>
      <c r="R1697">
        <f t="shared" si="276"/>
        <v>1129950</v>
      </c>
      <c r="S1697">
        <v>1</v>
      </c>
      <c r="T1697">
        <f t="shared" si="277"/>
        <v>0</v>
      </c>
      <c r="U1697">
        <f t="shared" si="277"/>
        <v>0</v>
      </c>
      <c r="V1697">
        <f t="shared" si="277"/>
        <v>1</v>
      </c>
      <c r="W1697">
        <f t="shared" si="277"/>
        <v>0</v>
      </c>
    </row>
    <row r="1698" spans="1:23" x14ac:dyDescent="0.25">
      <c r="A1698" t="s">
        <v>3639</v>
      </c>
      <c r="B1698">
        <v>1</v>
      </c>
      <c r="C1698">
        <v>484101</v>
      </c>
      <c r="E1698" s="74">
        <v>428462</v>
      </c>
      <c r="F1698" s="75">
        <f t="shared" si="280"/>
        <v>1</v>
      </c>
      <c r="G1698" s="75">
        <f t="shared" si="280"/>
        <v>2</v>
      </c>
      <c r="H1698" s="75">
        <f t="shared" si="280"/>
        <v>3</v>
      </c>
      <c r="I1698" s="75">
        <f t="shared" si="280"/>
        <v>4</v>
      </c>
      <c r="J1698" s="75">
        <f t="shared" si="280"/>
        <v>5</v>
      </c>
      <c r="K1698" s="75">
        <f t="shared" si="280"/>
        <v>6</v>
      </c>
      <c r="L1698" s="75">
        <f t="shared" si="280"/>
        <v>7</v>
      </c>
      <c r="M1698" s="75">
        <f t="shared" si="280"/>
        <v>8</v>
      </c>
      <c r="N1698" s="75">
        <f t="shared" si="280"/>
        <v>9</v>
      </c>
      <c r="O1698" s="75">
        <f t="shared" si="280"/>
        <v>10</v>
      </c>
      <c r="P1698">
        <f t="shared" si="274"/>
        <v>1</v>
      </c>
      <c r="Q1698" t="str">
        <f t="shared" si="275"/>
        <v>D20201231</v>
      </c>
      <c r="R1698">
        <f t="shared" si="276"/>
        <v>297748</v>
      </c>
      <c r="S1698">
        <v>1</v>
      </c>
      <c r="T1698">
        <f t="shared" si="277"/>
        <v>0</v>
      </c>
      <c r="U1698">
        <f t="shared" si="277"/>
        <v>0</v>
      </c>
      <c r="V1698">
        <f t="shared" si="277"/>
        <v>0</v>
      </c>
      <c r="W1698">
        <f t="shared" si="277"/>
        <v>1</v>
      </c>
    </row>
    <row r="1699" spans="1:23" x14ac:dyDescent="0.25">
      <c r="A1699" t="s">
        <v>3641</v>
      </c>
      <c r="B1699">
        <v>1</v>
      </c>
      <c r="C1699">
        <v>727447</v>
      </c>
      <c r="E1699" s="74">
        <v>428547</v>
      </c>
      <c r="F1699" s="75">
        <f t="shared" si="280"/>
        <v>1</v>
      </c>
      <c r="G1699" s="75">
        <f t="shared" si="280"/>
        <v>2</v>
      </c>
      <c r="H1699" s="75">
        <f t="shared" si="280"/>
        <v>3</v>
      </c>
      <c r="I1699" s="75">
        <f t="shared" si="280"/>
        <v>4</v>
      </c>
      <c r="J1699" s="75">
        <f t="shared" si="280"/>
        <v>5</v>
      </c>
      <c r="K1699" s="75">
        <f t="shared" si="280"/>
        <v>6</v>
      </c>
      <c r="L1699" s="75">
        <f t="shared" si="280"/>
        <v>7</v>
      </c>
      <c r="M1699" s="75">
        <f t="shared" si="280"/>
        <v>8</v>
      </c>
      <c r="N1699" s="75">
        <f t="shared" si="280"/>
        <v>9</v>
      </c>
      <c r="O1699" s="75">
        <f t="shared" si="280"/>
        <v>10</v>
      </c>
      <c r="P1699">
        <f t="shared" si="274"/>
        <v>1</v>
      </c>
      <c r="Q1699" t="str">
        <f t="shared" si="275"/>
        <v>D20201231</v>
      </c>
      <c r="R1699">
        <f t="shared" si="276"/>
        <v>1799200</v>
      </c>
      <c r="S1699">
        <v>1</v>
      </c>
      <c r="T1699">
        <f t="shared" si="277"/>
        <v>0</v>
      </c>
      <c r="U1699">
        <f t="shared" si="277"/>
        <v>0</v>
      </c>
      <c r="V1699">
        <f t="shared" si="277"/>
        <v>1</v>
      </c>
      <c r="W1699">
        <f t="shared" si="277"/>
        <v>0</v>
      </c>
    </row>
    <row r="1700" spans="1:23" x14ac:dyDescent="0.25">
      <c r="A1700" t="s">
        <v>3643</v>
      </c>
      <c r="B1700">
        <v>1</v>
      </c>
      <c r="C1700">
        <v>131524</v>
      </c>
      <c r="E1700" s="74">
        <v>428855</v>
      </c>
      <c r="F1700" s="75">
        <f t="shared" si="280"/>
        <v>1</v>
      </c>
      <c r="G1700" s="75">
        <f t="shared" si="280"/>
        <v>2</v>
      </c>
      <c r="H1700" s="75">
        <f t="shared" si="280"/>
        <v>3</v>
      </c>
      <c r="I1700" s="75">
        <f t="shared" si="280"/>
        <v>4</v>
      </c>
      <c r="J1700" s="75">
        <f t="shared" si="280"/>
        <v>5</v>
      </c>
      <c r="K1700" s="75">
        <f t="shared" si="280"/>
        <v>6</v>
      </c>
      <c r="L1700" s="75">
        <f t="shared" si="280"/>
        <v>7</v>
      </c>
      <c r="M1700" s="75">
        <f t="shared" si="280"/>
        <v>8</v>
      </c>
      <c r="N1700" s="75">
        <f t="shared" si="280"/>
        <v>9</v>
      </c>
      <c r="O1700" s="75">
        <f t="shared" si="280"/>
        <v>10</v>
      </c>
      <c r="P1700">
        <f t="shared" si="274"/>
        <v>1</v>
      </c>
      <c r="Q1700" t="str">
        <f t="shared" si="275"/>
        <v>D20201231</v>
      </c>
      <c r="R1700">
        <f t="shared" si="276"/>
        <v>173847</v>
      </c>
      <c r="S1700">
        <v>1</v>
      </c>
      <c r="T1700">
        <f t="shared" si="277"/>
        <v>0</v>
      </c>
      <c r="U1700">
        <f t="shared" si="277"/>
        <v>0</v>
      </c>
      <c r="V1700">
        <f t="shared" si="277"/>
        <v>0</v>
      </c>
      <c r="W1700">
        <f t="shared" si="277"/>
        <v>1</v>
      </c>
    </row>
    <row r="1701" spans="1:23" x14ac:dyDescent="0.25">
      <c r="A1701" t="s">
        <v>3645</v>
      </c>
      <c r="B1701">
        <v>1</v>
      </c>
      <c r="C1701">
        <v>699329</v>
      </c>
      <c r="E1701" s="74">
        <v>429021</v>
      </c>
      <c r="F1701" s="75">
        <f t="shared" si="280"/>
        <v>1</v>
      </c>
      <c r="G1701" s="75">
        <f t="shared" si="280"/>
        <v>2</v>
      </c>
      <c r="H1701" s="75">
        <f t="shared" si="280"/>
        <v>3</v>
      </c>
      <c r="I1701" s="75">
        <f t="shared" si="280"/>
        <v>4</v>
      </c>
      <c r="J1701" s="75">
        <f t="shared" si="280"/>
        <v>5</v>
      </c>
      <c r="K1701" s="75">
        <f t="shared" si="280"/>
        <v>6</v>
      </c>
      <c r="L1701" s="75">
        <f t="shared" si="280"/>
        <v>7</v>
      </c>
      <c r="M1701" s="75">
        <f t="shared" si="280"/>
        <v>8</v>
      </c>
      <c r="N1701" s="75">
        <f t="shared" si="280"/>
        <v>9</v>
      </c>
      <c r="O1701" s="75">
        <f t="shared" si="280"/>
        <v>10</v>
      </c>
      <c r="P1701">
        <f t="shared" si="274"/>
        <v>1</v>
      </c>
      <c r="Q1701" t="str">
        <f t="shared" si="275"/>
        <v>D20201231</v>
      </c>
      <c r="R1701">
        <f t="shared" si="276"/>
        <v>576950</v>
      </c>
      <c r="S1701">
        <v>1</v>
      </c>
      <c r="T1701">
        <f t="shared" si="277"/>
        <v>0</v>
      </c>
      <c r="U1701">
        <f t="shared" si="277"/>
        <v>0</v>
      </c>
      <c r="V1701">
        <f t="shared" si="277"/>
        <v>0</v>
      </c>
      <c r="W1701">
        <f t="shared" si="277"/>
        <v>1</v>
      </c>
    </row>
    <row r="1702" spans="1:23" x14ac:dyDescent="0.25">
      <c r="A1702" t="s">
        <v>3646</v>
      </c>
      <c r="B1702">
        <v>1</v>
      </c>
      <c r="C1702">
        <v>464924</v>
      </c>
      <c r="E1702" s="74">
        <v>429487</v>
      </c>
      <c r="F1702" s="75">
        <f t="shared" si="280"/>
        <v>1</v>
      </c>
      <c r="G1702" s="75">
        <f t="shared" si="280"/>
        <v>2</v>
      </c>
      <c r="H1702" s="75">
        <f t="shared" si="280"/>
        <v>3</v>
      </c>
      <c r="I1702" s="75">
        <f t="shared" si="280"/>
        <v>4</v>
      </c>
      <c r="J1702" s="75">
        <f t="shared" si="280"/>
        <v>5</v>
      </c>
      <c r="K1702" s="75">
        <f t="shared" si="280"/>
        <v>6</v>
      </c>
      <c r="L1702" s="75">
        <f t="shared" si="280"/>
        <v>7</v>
      </c>
      <c r="M1702" s="75">
        <f t="shared" si="280"/>
        <v>8</v>
      </c>
      <c r="N1702" s="75">
        <f t="shared" si="280"/>
        <v>9</v>
      </c>
      <c r="O1702" s="75">
        <f t="shared" si="280"/>
        <v>10</v>
      </c>
      <c r="P1702">
        <f t="shared" si="274"/>
        <v>1</v>
      </c>
      <c r="Q1702" t="str">
        <f t="shared" si="275"/>
        <v>D20201231</v>
      </c>
      <c r="R1702">
        <f t="shared" si="276"/>
        <v>861615</v>
      </c>
      <c r="S1702">
        <v>1</v>
      </c>
      <c r="T1702">
        <f t="shared" si="277"/>
        <v>0</v>
      </c>
      <c r="U1702">
        <f t="shared" si="277"/>
        <v>0</v>
      </c>
      <c r="V1702">
        <f t="shared" si="277"/>
        <v>0</v>
      </c>
      <c r="W1702">
        <f t="shared" si="277"/>
        <v>1</v>
      </c>
    </row>
    <row r="1703" spans="1:23" x14ac:dyDescent="0.25">
      <c r="A1703" t="s">
        <v>3648</v>
      </c>
      <c r="B1703">
        <v>1</v>
      </c>
      <c r="C1703">
        <v>385844</v>
      </c>
      <c r="E1703" s="74">
        <v>430036</v>
      </c>
      <c r="F1703" s="75">
        <f t="shared" si="280"/>
        <v>1</v>
      </c>
      <c r="G1703" s="75">
        <f t="shared" si="280"/>
        <v>2</v>
      </c>
      <c r="H1703" s="75">
        <f t="shared" si="280"/>
        <v>3</v>
      </c>
      <c r="I1703" s="75">
        <f t="shared" si="280"/>
        <v>4</v>
      </c>
      <c r="J1703" s="75">
        <f t="shared" si="280"/>
        <v>5</v>
      </c>
      <c r="K1703" s="75">
        <f t="shared" si="280"/>
        <v>6</v>
      </c>
      <c r="L1703" s="75">
        <f t="shared" si="280"/>
        <v>7</v>
      </c>
      <c r="M1703" s="75">
        <f t="shared" si="280"/>
        <v>8</v>
      </c>
      <c r="N1703" s="75">
        <f t="shared" si="280"/>
        <v>9</v>
      </c>
      <c r="O1703" s="75">
        <f t="shared" si="280"/>
        <v>10</v>
      </c>
      <c r="P1703">
        <f t="shared" si="274"/>
        <v>1</v>
      </c>
      <c r="Q1703" t="str">
        <f t="shared" si="275"/>
        <v>D20201231</v>
      </c>
      <c r="R1703">
        <f t="shared" si="276"/>
        <v>373358</v>
      </c>
      <c r="S1703">
        <v>1</v>
      </c>
      <c r="T1703">
        <f t="shared" si="277"/>
        <v>0</v>
      </c>
      <c r="U1703">
        <f t="shared" si="277"/>
        <v>0</v>
      </c>
      <c r="V1703">
        <f t="shared" si="277"/>
        <v>0</v>
      </c>
      <c r="W1703">
        <f t="shared" si="277"/>
        <v>1</v>
      </c>
    </row>
    <row r="1704" spans="1:23" x14ac:dyDescent="0.25">
      <c r="A1704" t="s">
        <v>3650</v>
      </c>
      <c r="B1704">
        <v>1</v>
      </c>
      <c r="C1704">
        <v>126688</v>
      </c>
      <c r="E1704" s="74">
        <v>430054</v>
      </c>
      <c r="F1704" s="75">
        <f t="shared" si="280"/>
        <v>1</v>
      </c>
      <c r="G1704" s="75">
        <f t="shared" si="280"/>
        <v>2</v>
      </c>
      <c r="H1704" s="75">
        <f t="shared" si="280"/>
        <v>3</v>
      </c>
      <c r="I1704" s="75">
        <f t="shared" si="280"/>
        <v>4</v>
      </c>
      <c r="J1704" s="75">
        <f t="shared" si="280"/>
        <v>5</v>
      </c>
      <c r="K1704" s="75">
        <f t="shared" si="280"/>
        <v>6</v>
      </c>
      <c r="L1704" s="75">
        <f t="shared" si="280"/>
        <v>7</v>
      </c>
      <c r="M1704" s="75">
        <f t="shared" si="280"/>
        <v>8</v>
      </c>
      <c r="N1704" s="75">
        <f t="shared" si="280"/>
        <v>9</v>
      </c>
      <c r="O1704" s="75">
        <f t="shared" si="280"/>
        <v>10</v>
      </c>
      <c r="P1704">
        <f t="shared" si="274"/>
        <v>1</v>
      </c>
      <c r="Q1704" t="str">
        <f t="shared" si="275"/>
        <v>D20201231</v>
      </c>
      <c r="R1704">
        <f t="shared" si="276"/>
        <v>208102</v>
      </c>
      <c r="S1704">
        <v>1</v>
      </c>
      <c r="T1704">
        <f t="shared" si="277"/>
        <v>0</v>
      </c>
      <c r="U1704">
        <f t="shared" si="277"/>
        <v>0</v>
      </c>
      <c r="V1704">
        <f t="shared" si="277"/>
        <v>0</v>
      </c>
      <c r="W1704">
        <f t="shared" si="277"/>
        <v>1</v>
      </c>
    </row>
    <row r="1705" spans="1:23" x14ac:dyDescent="0.25">
      <c r="A1705" t="s">
        <v>3652</v>
      </c>
      <c r="B1705">
        <v>1</v>
      </c>
      <c r="C1705">
        <v>322203</v>
      </c>
      <c r="E1705" s="74">
        <v>430344</v>
      </c>
      <c r="F1705" s="75">
        <f t="shared" ref="F1705:O1714" si="281">IFERROR(VLOOKUP(CONCATENATE(F$4,".",$E1705),$A$4:$C$488690,2,FALSE)*F$3,100)</f>
        <v>1</v>
      </c>
      <c r="G1705" s="75">
        <f t="shared" si="281"/>
        <v>2</v>
      </c>
      <c r="H1705" s="75">
        <f t="shared" si="281"/>
        <v>3</v>
      </c>
      <c r="I1705" s="75">
        <f t="shared" si="281"/>
        <v>4</v>
      </c>
      <c r="J1705" s="75">
        <f t="shared" si="281"/>
        <v>5</v>
      </c>
      <c r="K1705" s="75">
        <f t="shared" si="281"/>
        <v>6</v>
      </c>
      <c r="L1705" s="75">
        <f t="shared" si="281"/>
        <v>7</v>
      </c>
      <c r="M1705" s="75">
        <f t="shared" si="281"/>
        <v>8</v>
      </c>
      <c r="N1705" s="75">
        <f t="shared" si="281"/>
        <v>9</v>
      </c>
      <c r="O1705" s="75">
        <f t="shared" si="281"/>
        <v>10</v>
      </c>
      <c r="P1705">
        <f t="shared" si="274"/>
        <v>1</v>
      </c>
      <c r="Q1705" t="str">
        <f t="shared" si="275"/>
        <v>D20201231</v>
      </c>
      <c r="R1705">
        <f t="shared" si="276"/>
        <v>258206</v>
      </c>
      <c r="S1705">
        <v>1</v>
      </c>
      <c r="T1705">
        <f t="shared" si="277"/>
        <v>0</v>
      </c>
      <c r="U1705">
        <f t="shared" si="277"/>
        <v>0</v>
      </c>
      <c r="V1705">
        <f t="shared" si="277"/>
        <v>0</v>
      </c>
      <c r="W1705">
        <f t="shared" si="277"/>
        <v>1</v>
      </c>
    </row>
    <row r="1706" spans="1:23" x14ac:dyDescent="0.25">
      <c r="A1706" t="s">
        <v>3654</v>
      </c>
      <c r="B1706">
        <v>1</v>
      </c>
      <c r="C1706">
        <v>307327</v>
      </c>
      <c r="E1706" s="74">
        <v>431172</v>
      </c>
      <c r="F1706" s="75">
        <f t="shared" si="281"/>
        <v>1</v>
      </c>
      <c r="G1706" s="75">
        <f t="shared" si="281"/>
        <v>2</v>
      </c>
      <c r="H1706" s="75">
        <f t="shared" si="281"/>
        <v>3</v>
      </c>
      <c r="I1706" s="75">
        <f t="shared" si="281"/>
        <v>4</v>
      </c>
      <c r="J1706" s="75">
        <f t="shared" si="281"/>
        <v>5</v>
      </c>
      <c r="K1706" s="75">
        <f t="shared" si="281"/>
        <v>6</v>
      </c>
      <c r="L1706" s="75">
        <f t="shared" si="281"/>
        <v>7</v>
      </c>
      <c r="M1706" s="75">
        <f t="shared" si="281"/>
        <v>8</v>
      </c>
      <c r="N1706" s="75">
        <f t="shared" si="281"/>
        <v>9</v>
      </c>
      <c r="O1706" s="75">
        <f t="shared" si="281"/>
        <v>10</v>
      </c>
      <c r="P1706">
        <f t="shared" si="274"/>
        <v>1</v>
      </c>
      <c r="Q1706" t="str">
        <f t="shared" si="275"/>
        <v>D20201231</v>
      </c>
      <c r="R1706">
        <f t="shared" si="276"/>
        <v>19738183</v>
      </c>
      <c r="S1706">
        <v>1</v>
      </c>
      <c r="T1706">
        <f t="shared" si="277"/>
        <v>0</v>
      </c>
      <c r="U1706">
        <f t="shared" si="277"/>
        <v>1</v>
      </c>
      <c r="V1706">
        <f t="shared" si="277"/>
        <v>0</v>
      </c>
      <c r="W1706">
        <f t="shared" si="277"/>
        <v>0</v>
      </c>
    </row>
    <row r="1707" spans="1:23" x14ac:dyDescent="0.25">
      <c r="A1707" t="s">
        <v>3656</v>
      </c>
      <c r="B1707">
        <v>1</v>
      </c>
      <c r="C1707">
        <v>780779</v>
      </c>
      <c r="E1707" s="74">
        <v>431323</v>
      </c>
      <c r="F1707" s="75">
        <f t="shared" si="281"/>
        <v>1</v>
      </c>
      <c r="G1707" s="75">
        <f t="shared" si="281"/>
        <v>2</v>
      </c>
      <c r="H1707" s="75">
        <f t="shared" si="281"/>
        <v>3</v>
      </c>
      <c r="I1707" s="75">
        <f t="shared" si="281"/>
        <v>4</v>
      </c>
      <c r="J1707" s="75">
        <f t="shared" si="281"/>
        <v>5</v>
      </c>
      <c r="K1707" s="75">
        <f t="shared" si="281"/>
        <v>6</v>
      </c>
      <c r="L1707" s="75">
        <f t="shared" si="281"/>
        <v>7</v>
      </c>
      <c r="M1707" s="75">
        <f t="shared" si="281"/>
        <v>8</v>
      </c>
      <c r="N1707" s="75">
        <f t="shared" si="281"/>
        <v>9</v>
      </c>
      <c r="O1707" s="75">
        <f t="shared" si="281"/>
        <v>10</v>
      </c>
      <c r="P1707">
        <f t="shared" si="274"/>
        <v>1</v>
      </c>
      <c r="Q1707" t="str">
        <f t="shared" si="275"/>
        <v>D20201231</v>
      </c>
      <c r="R1707">
        <f t="shared" si="276"/>
        <v>168814</v>
      </c>
      <c r="S1707">
        <v>1</v>
      </c>
      <c r="T1707">
        <f t="shared" si="277"/>
        <v>0</v>
      </c>
      <c r="U1707">
        <f t="shared" si="277"/>
        <v>0</v>
      </c>
      <c r="V1707">
        <f t="shared" si="277"/>
        <v>0</v>
      </c>
      <c r="W1707">
        <f t="shared" si="277"/>
        <v>1</v>
      </c>
    </row>
    <row r="1708" spans="1:23" x14ac:dyDescent="0.25">
      <c r="A1708" t="s">
        <v>3658</v>
      </c>
      <c r="B1708">
        <v>1</v>
      </c>
      <c r="C1708">
        <v>372980</v>
      </c>
      <c r="E1708" s="74">
        <v>431350</v>
      </c>
      <c r="F1708" s="75">
        <f t="shared" si="281"/>
        <v>1</v>
      </c>
      <c r="G1708" s="75">
        <f t="shared" si="281"/>
        <v>2</v>
      </c>
      <c r="H1708" s="75">
        <f t="shared" si="281"/>
        <v>3</v>
      </c>
      <c r="I1708" s="75">
        <f t="shared" si="281"/>
        <v>4</v>
      </c>
      <c r="J1708" s="75">
        <f t="shared" si="281"/>
        <v>5</v>
      </c>
      <c r="K1708" s="75">
        <f t="shared" si="281"/>
        <v>6</v>
      </c>
      <c r="L1708" s="75">
        <f t="shared" si="281"/>
        <v>7</v>
      </c>
      <c r="M1708" s="75">
        <f t="shared" si="281"/>
        <v>8</v>
      </c>
      <c r="N1708" s="75">
        <f t="shared" si="281"/>
        <v>9</v>
      </c>
      <c r="O1708" s="75">
        <f t="shared" si="281"/>
        <v>10</v>
      </c>
      <c r="P1708">
        <f t="shared" si="274"/>
        <v>1</v>
      </c>
      <c r="Q1708" t="str">
        <f t="shared" si="275"/>
        <v>D20201231</v>
      </c>
      <c r="R1708">
        <f t="shared" si="276"/>
        <v>95192</v>
      </c>
      <c r="S1708">
        <v>1</v>
      </c>
      <c r="T1708">
        <f t="shared" si="277"/>
        <v>0</v>
      </c>
      <c r="U1708">
        <f t="shared" si="277"/>
        <v>0</v>
      </c>
      <c r="V1708">
        <f t="shared" si="277"/>
        <v>0</v>
      </c>
      <c r="W1708">
        <f t="shared" si="277"/>
        <v>1</v>
      </c>
    </row>
    <row r="1709" spans="1:23" x14ac:dyDescent="0.25">
      <c r="A1709" t="s">
        <v>3660</v>
      </c>
      <c r="B1709">
        <v>1</v>
      </c>
      <c r="C1709">
        <v>340024</v>
      </c>
      <c r="E1709" s="74">
        <v>432058</v>
      </c>
      <c r="F1709" s="75">
        <f t="shared" si="281"/>
        <v>1</v>
      </c>
      <c r="G1709" s="75">
        <f t="shared" si="281"/>
        <v>2</v>
      </c>
      <c r="H1709" s="75">
        <f t="shared" si="281"/>
        <v>3</v>
      </c>
      <c r="I1709" s="75">
        <f t="shared" si="281"/>
        <v>4</v>
      </c>
      <c r="J1709" s="75">
        <f t="shared" si="281"/>
        <v>5</v>
      </c>
      <c r="K1709" s="75">
        <f t="shared" si="281"/>
        <v>6</v>
      </c>
      <c r="L1709" s="75">
        <f t="shared" si="281"/>
        <v>7</v>
      </c>
      <c r="M1709" s="75">
        <f t="shared" si="281"/>
        <v>8</v>
      </c>
      <c r="N1709" s="75">
        <f t="shared" si="281"/>
        <v>9</v>
      </c>
      <c r="O1709" s="75">
        <f t="shared" si="281"/>
        <v>10</v>
      </c>
      <c r="P1709">
        <f t="shared" si="274"/>
        <v>1</v>
      </c>
      <c r="Q1709" t="str">
        <f t="shared" si="275"/>
        <v>D20201231</v>
      </c>
      <c r="R1709">
        <f t="shared" si="276"/>
        <v>61935</v>
      </c>
      <c r="S1709">
        <v>1</v>
      </c>
      <c r="T1709">
        <f t="shared" si="277"/>
        <v>0</v>
      </c>
      <c r="U1709">
        <f t="shared" si="277"/>
        <v>0</v>
      </c>
      <c r="V1709">
        <f t="shared" si="277"/>
        <v>0</v>
      </c>
      <c r="W1709">
        <f t="shared" si="277"/>
        <v>1</v>
      </c>
    </row>
    <row r="1710" spans="1:23" x14ac:dyDescent="0.25">
      <c r="A1710" t="s">
        <v>3661</v>
      </c>
      <c r="B1710">
        <v>1</v>
      </c>
      <c r="C1710">
        <v>171530</v>
      </c>
      <c r="E1710" s="74">
        <v>432432</v>
      </c>
      <c r="F1710" s="75">
        <f t="shared" si="281"/>
        <v>1</v>
      </c>
      <c r="G1710" s="75">
        <f t="shared" si="281"/>
        <v>2</v>
      </c>
      <c r="H1710" s="75">
        <f t="shared" si="281"/>
        <v>3</v>
      </c>
      <c r="I1710" s="75">
        <f t="shared" si="281"/>
        <v>4</v>
      </c>
      <c r="J1710" s="75">
        <f t="shared" si="281"/>
        <v>5</v>
      </c>
      <c r="K1710" s="75">
        <f t="shared" si="281"/>
        <v>6</v>
      </c>
      <c r="L1710" s="75">
        <f t="shared" si="281"/>
        <v>7</v>
      </c>
      <c r="M1710" s="75">
        <f t="shared" si="281"/>
        <v>8</v>
      </c>
      <c r="N1710" s="75">
        <f t="shared" si="281"/>
        <v>9</v>
      </c>
      <c r="O1710" s="75">
        <f t="shared" si="281"/>
        <v>10</v>
      </c>
      <c r="P1710">
        <f t="shared" si="274"/>
        <v>1</v>
      </c>
      <c r="Q1710" t="str">
        <f t="shared" si="275"/>
        <v>D20201231</v>
      </c>
      <c r="R1710">
        <f t="shared" si="276"/>
        <v>234399</v>
      </c>
      <c r="S1710">
        <v>1</v>
      </c>
      <c r="T1710">
        <f t="shared" si="277"/>
        <v>0</v>
      </c>
      <c r="U1710">
        <f t="shared" si="277"/>
        <v>0</v>
      </c>
      <c r="V1710">
        <f t="shared" si="277"/>
        <v>0</v>
      </c>
      <c r="W1710">
        <f t="shared" si="277"/>
        <v>1</v>
      </c>
    </row>
    <row r="1711" spans="1:23" x14ac:dyDescent="0.25">
      <c r="A1711" t="s">
        <v>3663</v>
      </c>
      <c r="B1711">
        <v>1</v>
      </c>
      <c r="C1711">
        <v>183365970</v>
      </c>
      <c r="E1711" s="74">
        <v>433505</v>
      </c>
      <c r="F1711" s="75">
        <f t="shared" si="281"/>
        <v>1</v>
      </c>
      <c r="G1711" s="75">
        <f t="shared" si="281"/>
        <v>2</v>
      </c>
      <c r="H1711" s="75">
        <f t="shared" si="281"/>
        <v>3</v>
      </c>
      <c r="I1711" s="75">
        <f t="shared" si="281"/>
        <v>4</v>
      </c>
      <c r="J1711" s="75">
        <f t="shared" si="281"/>
        <v>5</v>
      </c>
      <c r="K1711" s="75">
        <f t="shared" si="281"/>
        <v>6</v>
      </c>
      <c r="L1711" s="75">
        <f t="shared" si="281"/>
        <v>7</v>
      </c>
      <c r="M1711" s="75">
        <f t="shared" si="281"/>
        <v>8</v>
      </c>
      <c r="N1711" s="75">
        <f t="shared" si="281"/>
        <v>9</v>
      </c>
      <c r="O1711" s="75">
        <f t="shared" si="281"/>
        <v>10</v>
      </c>
      <c r="P1711">
        <f t="shared" si="274"/>
        <v>1</v>
      </c>
      <c r="Q1711" t="str">
        <f t="shared" si="275"/>
        <v>D20201231</v>
      </c>
      <c r="R1711">
        <f t="shared" si="276"/>
        <v>1113083</v>
      </c>
      <c r="S1711">
        <v>1</v>
      </c>
      <c r="T1711">
        <f t="shared" si="277"/>
        <v>0</v>
      </c>
      <c r="U1711">
        <f t="shared" si="277"/>
        <v>0</v>
      </c>
      <c r="V1711">
        <f t="shared" si="277"/>
        <v>1</v>
      </c>
      <c r="W1711">
        <f t="shared" si="277"/>
        <v>0</v>
      </c>
    </row>
    <row r="1712" spans="1:23" x14ac:dyDescent="0.25">
      <c r="A1712" t="s">
        <v>3665</v>
      </c>
      <c r="B1712">
        <v>1</v>
      </c>
      <c r="C1712">
        <v>211784</v>
      </c>
      <c r="E1712" s="74">
        <v>433550</v>
      </c>
      <c r="F1712" s="75">
        <f t="shared" si="281"/>
        <v>1</v>
      </c>
      <c r="G1712" s="75">
        <f t="shared" si="281"/>
        <v>2</v>
      </c>
      <c r="H1712" s="75">
        <f t="shared" si="281"/>
        <v>3</v>
      </c>
      <c r="I1712" s="75">
        <f t="shared" si="281"/>
        <v>4</v>
      </c>
      <c r="J1712" s="75">
        <f t="shared" si="281"/>
        <v>5</v>
      </c>
      <c r="K1712" s="75">
        <f t="shared" si="281"/>
        <v>6</v>
      </c>
      <c r="L1712" s="75">
        <f t="shared" si="281"/>
        <v>7</v>
      </c>
      <c r="M1712" s="75">
        <f t="shared" si="281"/>
        <v>8</v>
      </c>
      <c r="N1712" s="75">
        <f t="shared" si="281"/>
        <v>9</v>
      </c>
      <c r="O1712" s="75">
        <f t="shared" si="281"/>
        <v>10</v>
      </c>
      <c r="P1712">
        <f t="shared" si="274"/>
        <v>1</v>
      </c>
      <c r="Q1712" t="str">
        <f t="shared" si="275"/>
        <v>D20201231</v>
      </c>
      <c r="R1712">
        <f t="shared" si="276"/>
        <v>264619</v>
      </c>
      <c r="S1712">
        <v>1</v>
      </c>
      <c r="T1712">
        <f t="shared" si="277"/>
        <v>0</v>
      </c>
      <c r="U1712">
        <f t="shared" si="277"/>
        <v>0</v>
      </c>
      <c r="V1712">
        <f t="shared" si="277"/>
        <v>0</v>
      </c>
      <c r="W1712">
        <f t="shared" si="277"/>
        <v>1</v>
      </c>
    </row>
    <row r="1713" spans="1:23" x14ac:dyDescent="0.25">
      <c r="A1713" t="s">
        <v>3667</v>
      </c>
      <c r="B1713">
        <v>1</v>
      </c>
      <c r="C1713">
        <v>294159</v>
      </c>
      <c r="E1713" s="74">
        <v>433608</v>
      </c>
      <c r="F1713" s="75">
        <f t="shared" si="281"/>
        <v>1</v>
      </c>
      <c r="G1713" s="75">
        <f t="shared" si="281"/>
        <v>2</v>
      </c>
      <c r="H1713" s="75">
        <f t="shared" si="281"/>
        <v>3</v>
      </c>
      <c r="I1713" s="75">
        <f t="shared" si="281"/>
        <v>4</v>
      </c>
      <c r="J1713" s="75">
        <f t="shared" si="281"/>
        <v>5</v>
      </c>
      <c r="K1713" s="75">
        <f t="shared" si="281"/>
        <v>6</v>
      </c>
      <c r="L1713" s="75">
        <f t="shared" si="281"/>
        <v>7</v>
      </c>
      <c r="M1713" s="75">
        <f t="shared" si="281"/>
        <v>8</v>
      </c>
      <c r="N1713" s="75">
        <f t="shared" si="281"/>
        <v>9</v>
      </c>
      <c r="O1713" s="75">
        <f t="shared" si="281"/>
        <v>10</v>
      </c>
      <c r="P1713">
        <f t="shared" si="274"/>
        <v>1</v>
      </c>
      <c r="Q1713" t="str">
        <f t="shared" si="275"/>
        <v>D20201231</v>
      </c>
      <c r="R1713">
        <f t="shared" si="276"/>
        <v>2375753</v>
      </c>
      <c r="S1713">
        <v>1</v>
      </c>
      <c r="T1713">
        <f t="shared" si="277"/>
        <v>0</v>
      </c>
      <c r="U1713">
        <f t="shared" si="277"/>
        <v>0</v>
      </c>
      <c r="V1713">
        <f t="shared" si="277"/>
        <v>1</v>
      </c>
      <c r="W1713">
        <f t="shared" si="277"/>
        <v>0</v>
      </c>
    </row>
    <row r="1714" spans="1:23" x14ac:dyDescent="0.25">
      <c r="A1714" t="s">
        <v>3669</v>
      </c>
      <c r="B1714">
        <v>1</v>
      </c>
      <c r="C1714">
        <v>673647</v>
      </c>
      <c r="E1714" s="74">
        <v>433859</v>
      </c>
      <c r="F1714" s="75">
        <f t="shared" si="281"/>
        <v>1</v>
      </c>
      <c r="G1714" s="75">
        <f t="shared" si="281"/>
        <v>2</v>
      </c>
      <c r="H1714" s="75">
        <f t="shared" si="281"/>
        <v>3</v>
      </c>
      <c r="I1714" s="75">
        <f t="shared" si="281"/>
        <v>4</v>
      </c>
      <c r="J1714" s="75">
        <f t="shared" si="281"/>
        <v>5</v>
      </c>
      <c r="K1714" s="75">
        <f t="shared" si="281"/>
        <v>6</v>
      </c>
      <c r="L1714" s="75">
        <f t="shared" si="281"/>
        <v>7</v>
      </c>
      <c r="M1714" s="75">
        <f t="shared" si="281"/>
        <v>8</v>
      </c>
      <c r="N1714" s="75">
        <f t="shared" si="281"/>
        <v>9</v>
      </c>
      <c r="O1714" s="75">
        <f t="shared" si="281"/>
        <v>10</v>
      </c>
      <c r="P1714">
        <f t="shared" si="274"/>
        <v>1</v>
      </c>
      <c r="Q1714" t="str">
        <f t="shared" si="275"/>
        <v>D20201231</v>
      </c>
      <c r="R1714">
        <f t="shared" si="276"/>
        <v>102143</v>
      </c>
      <c r="S1714">
        <v>1</v>
      </c>
      <c r="T1714">
        <f t="shared" si="277"/>
        <v>0</v>
      </c>
      <c r="U1714">
        <f t="shared" si="277"/>
        <v>0</v>
      </c>
      <c r="V1714">
        <f t="shared" si="277"/>
        <v>0</v>
      </c>
      <c r="W1714">
        <f t="shared" si="277"/>
        <v>1</v>
      </c>
    </row>
    <row r="1715" spans="1:23" x14ac:dyDescent="0.25">
      <c r="A1715" t="s">
        <v>3671</v>
      </c>
      <c r="B1715">
        <v>1</v>
      </c>
      <c r="C1715">
        <v>171854</v>
      </c>
      <c r="E1715" s="74">
        <v>433943</v>
      </c>
      <c r="F1715" s="75">
        <f t="shared" ref="F1715:O1724" si="282">IFERROR(VLOOKUP(CONCATENATE(F$4,".",$E1715),$A$4:$C$488690,2,FALSE)*F$3,100)</f>
        <v>1</v>
      </c>
      <c r="G1715" s="75">
        <f t="shared" si="282"/>
        <v>2</v>
      </c>
      <c r="H1715" s="75">
        <f t="shared" si="282"/>
        <v>3</v>
      </c>
      <c r="I1715" s="75">
        <f t="shared" si="282"/>
        <v>4</v>
      </c>
      <c r="J1715" s="75">
        <f t="shared" si="282"/>
        <v>5</v>
      </c>
      <c r="K1715" s="75">
        <f t="shared" si="282"/>
        <v>6</v>
      </c>
      <c r="L1715" s="75">
        <f t="shared" si="282"/>
        <v>7</v>
      </c>
      <c r="M1715" s="75">
        <f t="shared" si="282"/>
        <v>8</v>
      </c>
      <c r="N1715" s="75">
        <f t="shared" si="282"/>
        <v>9</v>
      </c>
      <c r="O1715" s="75">
        <f t="shared" si="282"/>
        <v>10</v>
      </c>
      <c r="P1715">
        <f t="shared" si="274"/>
        <v>1</v>
      </c>
      <c r="Q1715" t="str">
        <f t="shared" si="275"/>
        <v>D20201231</v>
      </c>
      <c r="R1715">
        <f t="shared" si="276"/>
        <v>421085</v>
      </c>
      <c r="S1715">
        <v>1</v>
      </c>
      <c r="T1715">
        <f t="shared" si="277"/>
        <v>0</v>
      </c>
      <c r="U1715">
        <f t="shared" si="277"/>
        <v>0</v>
      </c>
      <c r="V1715">
        <f t="shared" si="277"/>
        <v>0</v>
      </c>
      <c r="W1715">
        <f t="shared" si="277"/>
        <v>1</v>
      </c>
    </row>
    <row r="1716" spans="1:23" x14ac:dyDescent="0.25">
      <c r="A1716" t="s">
        <v>3673</v>
      </c>
      <c r="B1716">
        <v>1</v>
      </c>
      <c r="C1716">
        <v>100955</v>
      </c>
      <c r="E1716" s="74">
        <v>434203</v>
      </c>
      <c r="F1716" s="75">
        <f t="shared" si="282"/>
        <v>1</v>
      </c>
      <c r="G1716" s="75">
        <f t="shared" si="282"/>
        <v>2</v>
      </c>
      <c r="H1716" s="75">
        <f t="shared" si="282"/>
        <v>3</v>
      </c>
      <c r="I1716" s="75">
        <f t="shared" si="282"/>
        <v>4</v>
      </c>
      <c r="J1716" s="75">
        <f t="shared" si="282"/>
        <v>5</v>
      </c>
      <c r="K1716" s="75">
        <f t="shared" si="282"/>
        <v>6</v>
      </c>
      <c r="L1716" s="75">
        <f t="shared" si="282"/>
        <v>7</v>
      </c>
      <c r="M1716" s="75">
        <f t="shared" si="282"/>
        <v>8</v>
      </c>
      <c r="N1716" s="75">
        <f t="shared" si="282"/>
        <v>9</v>
      </c>
      <c r="O1716" s="75">
        <f t="shared" si="282"/>
        <v>10</v>
      </c>
      <c r="P1716">
        <f t="shared" si="274"/>
        <v>1</v>
      </c>
      <c r="Q1716" t="str">
        <f t="shared" si="275"/>
        <v>D20201231</v>
      </c>
      <c r="R1716">
        <f t="shared" si="276"/>
        <v>634155</v>
      </c>
      <c r="S1716">
        <v>1</v>
      </c>
      <c r="T1716">
        <f t="shared" si="277"/>
        <v>0</v>
      </c>
      <c r="U1716">
        <f t="shared" si="277"/>
        <v>0</v>
      </c>
      <c r="V1716">
        <f t="shared" si="277"/>
        <v>0</v>
      </c>
      <c r="W1716">
        <f t="shared" si="277"/>
        <v>1</v>
      </c>
    </row>
    <row r="1717" spans="1:23" x14ac:dyDescent="0.25">
      <c r="A1717" t="s">
        <v>3675</v>
      </c>
      <c r="B1717">
        <v>1</v>
      </c>
      <c r="C1717">
        <v>2505848</v>
      </c>
      <c r="E1717" s="74">
        <v>434539</v>
      </c>
      <c r="F1717" s="75">
        <f t="shared" si="282"/>
        <v>1</v>
      </c>
      <c r="G1717" s="75">
        <f t="shared" si="282"/>
        <v>2</v>
      </c>
      <c r="H1717" s="75">
        <f t="shared" si="282"/>
        <v>3</v>
      </c>
      <c r="I1717" s="75">
        <f t="shared" si="282"/>
        <v>4</v>
      </c>
      <c r="J1717" s="75">
        <f t="shared" si="282"/>
        <v>5</v>
      </c>
      <c r="K1717" s="75">
        <f t="shared" si="282"/>
        <v>6</v>
      </c>
      <c r="L1717" s="75">
        <f t="shared" si="282"/>
        <v>7</v>
      </c>
      <c r="M1717" s="75">
        <f t="shared" si="282"/>
        <v>8</v>
      </c>
      <c r="N1717" s="75">
        <f t="shared" si="282"/>
        <v>9</v>
      </c>
      <c r="O1717" s="75">
        <f t="shared" si="282"/>
        <v>10</v>
      </c>
      <c r="P1717">
        <f t="shared" si="274"/>
        <v>1</v>
      </c>
      <c r="Q1717" t="str">
        <f t="shared" si="275"/>
        <v>D20201231</v>
      </c>
      <c r="R1717">
        <f t="shared" si="276"/>
        <v>279585</v>
      </c>
      <c r="S1717">
        <v>1</v>
      </c>
      <c r="T1717">
        <f t="shared" si="277"/>
        <v>0</v>
      </c>
      <c r="U1717">
        <f t="shared" si="277"/>
        <v>0</v>
      </c>
      <c r="V1717">
        <f t="shared" si="277"/>
        <v>0</v>
      </c>
      <c r="W1717">
        <f t="shared" si="277"/>
        <v>1</v>
      </c>
    </row>
    <row r="1718" spans="1:23" x14ac:dyDescent="0.25">
      <c r="A1718" t="s">
        <v>3677</v>
      </c>
      <c r="B1718">
        <v>1</v>
      </c>
      <c r="C1718">
        <v>237872</v>
      </c>
      <c r="E1718" s="74">
        <v>435059</v>
      </c>
      <c r="F1718" s="75">
        <f t="shared" si="282"/>
        <v>1</v>
      </c>
      <c r="G1718" s="75">
        <f t="shared" si="282"/>
        <v>2</v>
      </c>
      <c r="H1718" s="75">
        <f t="shared" si="282"/>
        <v>3</v>
      </c>
      <c r="I1718" s="75">
        <f t="shared" si="282"/>
        <v>4</v>
      </c>
      <c r="J1718" s="75">
        <f t="shared" si="282"/>
        <v>5</v>
      </c>
      <c r="K1718" s="75">
        <f t="shared" si="282"/>
        <v>6</v>
      </c>
      <c r="L1718" s="75">
        <f t="shared" si="282"/>
        <v>7</v>
      </c>
      <c r="M1718" s="75">
        <f t="shared" si="282"/>
        <v>8</v>
      </c>
      <c r="N1718" s="75">
        <f t="shared" si="282"/>
        <v>9</v>
      </c>
      <c r="O1718" s="75">
        <f t="shared" si="282"/>
        <v>10</v>
      </c>
      <c r="P1718">
        <f t="shared" si="274"/>
        <v>1</v>
      </c>
      <c r="Q1718" t="str">
        <f t="shared" si="275"/>
        <v>D20201231</v>
      </c>
      <c r="R1718">
        <f t="shared" si="276"/>
        <v>284884</v>
      </c>
      <c r="S1718">
        <v>1</v>
      </c>
      <c r="T1718">
        <f t="shared" si="277"/>
        <v>0</v>
      </c>
      <c r="U1718">
        <f t="shared" si="277"/>
        <v>0</v>
      </c>
      <c r="V1718">
        <f t="shared" si="277"/>
        <v>0</v>
      </c>
      <c r="W1718">
        <f t="shared" si="277"/>
        <v>1</v>
      </c>
    </row>
    <row r="1719" spans="1:23" x14ac:dyDescent="0.25">
      <c r="A1719" t="s">
        <v>3679</v>
      </c>
      <c r="B1719">
        <v>1</v>
      </c>
      <c r="C1719">
        <v>266640</v>
      </c>
      <c r="E1719" s="74">
        <v>435077</v>
      </c>
      <c r="F1719" s="75">
        <f t="shared" si="282"/>
        <v>1</v>
      </c>
      <c r="G1719" s="75">
        <f t="shared" si="282"/>
        <v>2</v>
      </c>
      <c r="H1719" s="75">
        <f t="shared" si="282"/>
        <v>3</v>
      </c>
      <c r="I1719" s="75">
        <f t="shared" si="282"/>
        <v>4</v>
      </c>
      <c r="J1719" s="75">
        <f t="shared" si="282"/>
        <v>5</v>
      </c>
      <c r="K1719" s="75">
        <f t="shared" si="282"/>
        <v>6</v>
      </c>
      <c r="L1719" s="75">
        <f t="shared" si="282"/>
        <v>7</v>
      </c>
      <c r="M1719" s="75">
        <f t="shared" si="282"/>
        <v>8</v>
      </c>
      <c r="N1719" s="75">
        <f t="shared" si="282"/>
        <v>9</v>
      </c>
      <c r="O1719" s="75">
        <f t="shared" si="282"/>
        <v>10</v>
      </c>
      <c r="P1719">
        <f t="shared" si="274"/>
        <v>1</v>
      </c>
      <c r="Q1719" t="str">
        <f t="shared" si="275"/>
        <v>D20201231</v>
      </c>
      <c r="R1719">
        <f t="shared" si="276"/>
        <v>7271739</v>
      </c>
      <c r="S1719">
        <v>1</v>
      </c>
      <c r="T1719">
        <f t="shared" si="277"/>
        <v>0</v>
      </c>
      <c r="U1719">
        <f t="shared" si="277"/>
        <v>0</v>
      </c>
      <c r="V1719">
        <f t="shared" si="277"/>
        <v>1</v>
      </c>
      <c r="W1719">
        <f t="shared" si="277"/>
        <v>0</v>
      </c>
    </row>
    <row r="1720" spans="1:23" x14ac:dyDescent="0.25">
      <c r="A1720" t="s">
        <v>3681</v>
      </c>
      <c r="B1720">
        <v>1</v>
      </c>
      <c r="C1720">
        <v>252041</v>
      </c>
      <c r="E1720" s="74">
        <v>435255</v>
      </c>
      <c r="F1720" s="75">
        <f t="shared" si="282"/>
        <v>1</v>
      </c>
      <c r="G1720" s="75">
        <f t="shared" si="282"/>
        <v>2</v>
      </c>
      <c r="H1720" s="75">
        <f t="shared" si="282"/>
        <v>3</v>
      </c>
      <c r="I1720" s="75">
        <f t="shared" si="282"/>
        <v>4</v>
      </c>
      <c r="J1720" s="75">
        <f t="shared" si="282"/>
        <v>5</v>
      </c>
      <c r="K1720" s="75">
        <f t="shared" si="282"/>
        <v>6</v>
      </c>
      <c r="L1720" s="75">
        <f t="shared" si="282"/>
        <v>7</v>
      </c>
      <c r="M1720" s="75">
        <f t="shared" si="282"/>
        <v>8</v>
      </c>
      <c r="N1720" s="75">
        <f t="shared" si="282"/>
        <v>9</v>
      </c>
      <c r="O1720" s="75">
        <f t="shared" si="282"/>
        <v>10</v>
      </c>
      <c r="P1720">
        <f t="shared" si="274"/>
        <v>1</v>
      </c>
      <c r="Q1720" t="str">
        <f t="shared" si="275"/>
        <v>D20201231</v>
      </c>
      <c r="R1720">
        <f t="shared" si="276"/>
        <v>237149</v>
      </c>
      <c r="S1720">
        <v>1</v>
      </c>
      <c r="T1720">
        <f t="shared" si="277"/>
        <v>0</v>
      </c>
      <c r="U1720">
        <f t="shared" si="277"/>
        <v>0</v>
      </c>
      <c r="V1720">
        <f t="shared" si="277"/>
        <v>0</v>
      </c>
      <c r="W1720">
        <f t="shared" si="277"/>
        <v>1</v>
      </c>
    </row>
    <row r="1721" spans="1:23" x14ac:dyDescent="0.25">
      <c r="A1721" t="s">
        <v>3683</v>
      </c>
      <c r="B1721">
        <v>1</v>
      </c>
      <c r="C1721">
        <v>230558</v>
      </c>
      <c r="E1721" s="74">
        <v>435666</v>
      </c>
      <c r="F1721" s="75">
        <f t="shared" si="282"/>
        <v>1</v>
      </c>
      <c r="G1721" s="75">
        <f t="shared" si="282"/>
        <v>2</v>
      </c>
      <c r="H1721" s="75">
        <f t="shared" si="282"/>
        <v>3</v>
      </c>
      <c r="I1721" s="75">
        <f t="shared" si="282"/>
        <v>4</v>
      </c>
      <c r="J1721" s="75">
        <f t="shared" si="282"/>
        <v>5</v>
      </c>
      <c r="K1721" s="75">
        <f t="shared" si="282"/>
        <v>6</v>
      </c>
      <c r="L1721" s="75">
        <f t="shared" si="282"/>
        <v>7</v>
      </c>
      <c r="M1721" s="75">
        <f t="shared" si="282"/>
        <v>8</v>
      </c>
      <c r="N1721" s="75">
        <f t="shared" si="282"/>
        <v>9</v>
      </c>
      <c r="O1721" s="75">
        <f t="shared" si="282"/>
        <v>10</v>
      </c>
      <c r="P1721">
        <f t="shared" si="274"/>
        <v>1</v>
      </c>
      <c r="Q1721" t="str">
        <f t="shared" si="275"/>
        <v>D20201231</v>
      </c>
      <c r="R1721">
        <f t="shared" si="276"/>
        <v>87627</v>
      </c>
      <c r="S1721">
        <v>1</v>
      </c>
      <c r="T1721">
        <f t="shared" si="277"/>
        <v>0</v>
      </c>
      <c r="U1721">
        <f t="shared" si="277"/>
        <v>0</v>
      </c>
      <c r="V1721">
        <f t="shared" si="277"/>
        <v>0</v>
      </c>
      <c r="W1721">
        <f t="shared" si="277"/>
        <v>1</v>
      </c>
    </row>
    <row r="1722" spans="1:23" x14ac:dyDescent="0.25">
      <c r="A1722" t="s">
        <v>3685</v>
      </c>
      <c r="B1722">
        <v>1</v>
      </c>
      <c r="C1722">
        <v>505560</v>
      </c>
      <c r="E1722" s="74">
        <v>435750</v>
      </c>
      <c r="F1722" s="75">
        <f t="shared" si="282"/>
        <v>1</v>
      </c>
      <c r="G1722" s="75">
        <f t="shared" si="282"/>
        <v>2</v>
      </c>
      <c r="H1722" s="75">
        <f t="shared" si="282"/>
        <v>3</v>
      </c>
      <c r="I1722" s="75">
        <f t="shared" si="282"/>
        <v>4</v>
      </c>
      <c r="J1722" s="75">
        <f t="shared" si="282"/>
        <v>5</v>
      </c>
      <c r="K1722" s="75">
        <f t="shared" si="282"/>
        <v>6</v>
      </c>
      <c r="L1722" s="75">
        <f t="shared" si="282"/>
        <v>7</v>
      </c>
      <c r="M1722" s="75">
        <f t="shared" si="282"/>
        <v>8</v>
      </c>
      <c r="N1722" s="75">
        <f t="shared" si="282"/>
        <v>9</v>
      </c>
      <c r="O1722" s="75">
        <f t="shared" si="282"/>
        <v>10</v>
      </c>
      <c r="P1722">
        <f t="shared" si="274"/>
        <v>1</v>
      </c>
      <c r="Q1722" t="str">
        <f t="shared" si="275"/>
        <v>D20201231</v>
      </c>
      <c r="R1722">
        <f t="shared" si="276"/>
        <v>1345450</v>
      </c>
      <c r="S1722">
        <v>1</v>
      </c>
      <c r="T1722">
        <f t="shared" si="277"/>
        <v>0</v>
      </c>
      <c r="U1722">
        <f t="shared" si="277"/>
        <v>0</v>
      </c>
      <c r="V1722">
        <f t="shared" si="277"/>
        <v>1</v>
      </c>
      <c r="W1722">
        <f t="shared" si="277"/>
        <v>0</v>
      </c>
    </row>
    <row r="1723" spans="1:23" x14ac:dyDescent="0.25">
      <c r="A1723" t="s">
        <v>3687</v>
      </c>
      <c r="B1723">
        <v>1</v>
      </c>
      <c r="C1723">
        <v>20083</v>
      </c>
      <c r="E1723" s="74">
        <v>436159</v>
      </c>
      <c r="F1723" s="75">
        <f t="shared" si="282"/>
        <v>1</v>
      </c>
      <c r="G1723" s="75">
        <f t="shared" si="282"/>
        <v>2</v>
      </c>
      <c r="H1723" s="75">
        <f t="shared" si="282"/>
        <v>3</v>
      </c>
      <c r="I1723" s="75">
        <f t="shared" si="282"/>
        <v>4</v>
      </c>
      <c r="J1723" s="75">
        <f t="shared" si="282"/>
        <v>5</v>
      </c>
      <c r="K1723" s="75">
        <f t="shared" si="282"/>
        <v>6</v>
      </c>
      <c r="L1723" s="75">
        <f t="shared" si="282"/>
        <v>7</v>
      </c>
      <c r="M1723" s="75">
        <f t="shared" si="282"/>
        <v>8</v>
      </c>
      <c r="N1723" s="75">
        <f t="shared" si="282"/>
        <v>9</v>
      </c>
      <c r="O1723" s="75">
        <f t="shared" si="282"/>
        <v>10</v>
      </c>
      <c r="P1723">
        <f t="shared" si="274"/>
        <v>1</v>
      </c>
      <c r="Q1723" t="str">
        <f t="shared" si="275"/>
        <v>D20201231</v>
      </c>
      <c r="R1723">
        <f t="shared" si="276"/>
        <v>11191562</v>
      </c>
      <c r="S1723">
        <v>1</v>
      </c>
      <c r="T1723">
        <f t="shared" si="277"/>
        <v>0</v>
      </c>
      <c r="U1723">
        <f t="shared" si="277"/>
        <v>1</v>
      </c>
      <c r="V1723">
        <f t="shared" si="277"/>
        <v>0</v>
      </c>
      <c r="W1723">
        <f t="shared" si="277"/>
        <v>0</v>
      </c>
    </row>
    <row r="1724" spans="1:23" x14ac:dyDescent="0.25">
      <c r="A1724" t="s">
        <v>3689</v>
      </c>
      <c r="B1724">
        <v>1</v>
      </c>
      <c r="C1724">
        <v>338541</v>
      </c>
      <c r="E1724" s="74">
        <v>436542</v>
      </c>
      <c r="F1724" s="75">
        <f t="shared" si="282"/>
        <v>1</v>
      </c>
      <c r="G1724" s="75">
        <f t="shared" si="282"/>
        <v>2</v>
      </c>
      <c r="H1724" s="75">
        <f t="shared" si="282"/>
        <v>3</v>
      </c>
      <c r="I1724" s="75">
        <f t="shared" si="282"/>
        <v>4</v>
      </c>
      <c r="J1724" s="75">
        <f t="shared" si="282"/>
        <v>5</v>
      </c>
      <c r="K1724" s="75">
        <f t="shared" si="282"/>
        <v>6</v>
      </c>
      <c r="L1724" s="75">
        <f t="shared" si="282"/>
        <v>7</v>
      </c>
      <c r="M1724" s="75">
        <f t="shared" si="282"/>
        <v>8</v>
      </c>
      <c r="N1724" s="75">
        <f t="shared" si="282"/>
        <v>9</v>
      </c>
      <c r="O1724" s="75">
        <f t="shared" si="282"/>
        <v>10</v>
      </c>
      <c r="P1724">
        <f t="shared" si="274"/>
        <v>1</v>
      </c>
      <c r="Q1724" t="str">
        <f t="shared" si="275"/>
        <v>D20201231</v>
      </c>
      <c r="R1724">
        <f t="shared" si="276"/>
        <v>341941</v>
      </c>
      <c r="S1724">
        <v>1</v>
      </c>
      <c r="T1724">
        <f t="shared" si="277"/>
        <v>0</v>
      </c>
      <c r="U1724">
        <f t="shared" si="277"/>
        <v>0</v>
      </c>
      <c r="V1724">
        <f t="shared" si="277"/>
        <v>0</v>
      </c>
      <c r="W1724">
        <f t="shared" si="277"/>
        <v>1</v>
      </c>
    </row>
    <row r="1725" spans="1:23" x14ac:dyDescent="0.25">
      <c r="A1725" t="s">
        <v>3691</v>
      </c>
      <c r="B1725">
        <v>1</v>
      </c>
      <c r="C1725">
        <v>220430</v>
      </c>
      <c r="E1725" s="74">
        <v>436739</v>
      </c>
      <c r="F1725" s="75">
        <f t="shared" ref="F1725:O1734" si="283">IFERROR(VLOOKUP(CONCATENATE(F$4,".",$E1725),$A$4:$C$488690,2,FALSE)*F$3,100)</f>
        <v>1</v>
      </c>
      <c r="G1725" s="75">
        <f t="shared" si="283"/>
        <v>2</v>
      </c>
      <c r="H1725" s="75">
        <f t="shared" si="283"/>
        <v>3</v>
      </c>
      <c r="I1725" s="75">
        <f t="shared" si="283"/>
        <v>4</v>
      </c>
      <c r="J1725" s="75">
        <f t="shared" si="283"/>
        <v>5</v>
      </c>
      <c r="K1725" s="75">
        <f t="shared" si="283"/>
        <v>6</v>
      </c>
      <c r="L1725" s="75">
        <f t="shared" si="283"/>
        <v>7</v>
      </c>
      <c r="M1725" s="75">
        <f t="shared" si="283"/>
        <v>8</v>
      </c>
      <c r="N1725" s="75">
        <f t="shared" si="283"/>
        <v>9</v>
      </c>
      <c r="O1725" s="75">
        <f t="shared" si="283"/>
        <v>10</v>
      </c>
      <c r="P1725">
        <f t="shared" si="274"/>
        <v>1</v>
      </c>
      <c r="Q1725" t="str">
        <f t="shared" si="275"/>
        <v>D20201231</v>
      </c>
      <c r="R1725">
        <f t="shared" si="276"/>
        <v>256788</v>
      </c>
      <c r="S1725">
        <v>1</v>
      </c>
      <c r="T1725">
        <f t="shared" si="277"/>
        <v>0</v>
      </c>
      <c r="U1725">
        <f t="shared" si="277"/>
        <v>0</v>
      </c>
      <c r="V1725">
        <f t="shared" si="277"/>
        <v>0</v>
      </c>
      <c r="W1725">
        <f t="shared" si="277"/>
        <v>1</v>
      </c>
    </row>
    <row r="1726" spans="1:23" x14ac:dyDescent="0.25">
      <c r="A1726" t="s">
        <v>3692</v>
      </c>
      <c r="B1726">
        <v>1</v>
      </c>
      <c r="C1726">
        <v>318892</v>
      </c>
      <c r="E1726" s="74">
        <v>436953</v>
      </c>
      <c r="F1726" s="75">
        <f t="shared" si="283"/>
        <v>1</v>
      </c>
      <c r="G1726" s="75">
        <f t="shared" si="283"/>
        <v>2</v>
      </c>
      <c r="H1726" s="75">
        <f t="shared" si="283"/>
        <v>3</v>
      </c>
      <c r="I1726" s="75">
        <f t="shared" si="283"/>
        <v>4</v>
      </c>
      <c r="J1726" s="75">
        <f t="shared" si="283"/>
        <v>5</v>
      </c>
      <c r="K1726" s="75">
        <f t="shared" si="283"/>
        <v>6</v>
      </c>
      <c r="L1726" s="75">
        <f t="shared" si="283"/>
        <v>7</v>
      </c>
      <c r="M1726" s="75">
        <f t="shared" si="283"/>
        <v>8</v>
      </c>
      <c r="N1726" s="75">
        <f t="shared" si="283"/>
        <v>9</v>
      </c>
      <c r="O1726" s="75">
        <f t="shared" si="283"/>
        <v>10</v>
      </c>
      <c r="P1726">
        <f t="shared" si="274"/>
        <v>1</v>
      </c>
      <c r="Q1726" t="str">
        <f t="shared" si="275"/>
        <v>D20201231</v>
      </c>
      <c r="R1726">
        <f t="shared" si="276"/>
        <v>628718</v>
      </c>
      <c r="S1726">
        <v>1</v>
      </c>
      <c r="T1726">
        <f t="shared" si="277"/>
        <v>0</v>
      </c>
      <c r="U1726">
        <f t="shared" si="277"/>
        <v>0</v>
      </c>
      <c r="V1726">
        <f t="shared" si="277"/>
        <v>0</v>
      </c>
      <c r="W1726">
        <f t="shared" si="277"/>
        <v>1</v>
      </c>
    </row>
    <row r="1727" spans="1:23" x14ac:dyDescent="0.25">
      <c r="A1727" t="s">
        <v>3694</v>
      </c>
      <c r="B1727">
        <v>1</v>
      </c>
      <c r="C1727">
        <v>281560</v>
      </c>
      <c r="E1727" s="74">
        <v>437044</v>
      </c>
      <c r="F1727" s="75">
        <f t="shared" si="283"/>
        <v>1</v>
      </c>
      <c r="G1727" s="75">
        <f t="shared" si="283"/>
        <v>2</v>
      </c>
      <c r="H1727" s="75">
        <f t="shared" si="283"/>
        <v>3</v>
      </c>
      <c r="I1727" s="75">
        <f t="shared" si="283"/>
        <v>4</v>
      </c>
      <c r="J1727" s="75">
        <f t="shared" si="283"/>
        <v>5</v>
      </c>
      <c r="K1727" s="75">
        <f t="shared" si="283"/>
        <v>6</v>
      </c>
      <c r="L1727" s="75">
        <f t="shared" si="283"/>
        <v>7</v>
      </c>
      <c r="M1727" s="75">
        <f t="shared" si="283"/>
        <v>8</v>
      </c>
      <c r="N1727" s="75">
        <f t="shared" si="283"/>
        <v>9</v>
      </c>
      <c r="O1727" s="75">
        <f t="shared" si="283"/>
        <v>10</v>
      </c>
      <c r="P1727">
        <f t="shared" si="274"/>
        <v>1</v>
      </c>
      <c r="Q1727" t="str">
        <f t="shared" si="275"/>
        <v>D20201231</v>
      </c>
      <c r="R1727">
        <f t="shared" si="276"/>
        <v>83602</v>
      </c>
      <c r="S1727">
        <v>1</v>
      </c>
      <c r="T1727">
        <f t="shared" si="277"/>
        <v>0</v>
      </c>
      <c r="U1727">
        <f t="shared" si="277"/>
        <v>0</v>
      </c>
      <c r="V1727">
        <f t="shared" si="277"/>
        <v>0</v>
      </c>
      <c r="W1727">
        <f t="shared" si="277"/>
        <v>1</v>
      </c>
    </row>
    <row r="1728" spans="1:23" x14ac:dyDescent="0.25">
      <c r="A1728" t="s">
        <v>3696</v>
      </c>
      <c r="B1728">
        <v>1</v>
      </c>
      <c r="C1728">
        <v>109714</v>
      </c>
      <c r="E1728" s="74">
        <v>437914</v>
      </c>
      <c r="F1728" s="75">
        <f t="shared" si="283"/>
        <v>1</v>
      </c>
      <c r="G1728" s="75">
        <f t="shared" si="283"/>
        <v>2</v>
      </c>
      <c r="H1728" s="75">
        <f t="shared" si="283"/>
        <v>3</v>
      </c>
      <c r="I1728" s="75">
        <f t="shared" si="283"/>
        <v>4</v>
      </c>
      <c r="J1728" s="75">
        <f t="shared" si="283"/>
        <v>5</v>
      </c>
      <c r="K1728" s="75">
        <f t="shared" si="283"/>
        <v>6</v>
      </c>
      <c r="L1728" s="75">
        <f t="shared" si="283"/>
        <v>7</v>
      </c>
      <c r="M1728" s="75">
        <f t="shared" si="283"/>
        <v>8</v>
      </c>
      <c r="N1728" s="75">
        <f t="shared" si="283"/>
        <v>9</v>
      </c>
      <c r="O1728" s="75">
        <f t="shared" si="283"/>
        <v>10</v>
      </c>
      <c r="P1728">
        <f t="shared" si="274"/>
        <v>1</v>
      </c>
      <c r="Q1728" t="str">
        <f t="shared" si="275"/>
        <v>D20201231</v>
      </c>
      <c r="R1728">
        <f t="shared" si="276"/>
        <v>14298695</v>
      </c>
      <c r="S1728">
        <v>1</v>
      </c>
      <c r="T1728">
        <f t="shared" si="277"/>
        <v>0</v>
      </c>
      <c r="U1728">
        <f t="shared" si="277"/>
        <v>1</v>
      </c>
      <c r="V1728">
        <f t="shared" si="277"/>
        <v>0</v>
      </c>
      <c r="W1728">
        <f t="shared" si="277"/>
        <v>0</v>
      </c>
    </row>
    <row r="1729" spans="1:23" x14ac:dyDescent="0.25">
      <c r="A1729" t="s">
        <v>3697</v>
      </c>
      <c r="B1729">
        <v>1</v>
      </c>
      <c r="C1729">
        <v>325015</v>
      </c>
      <c r="E1729" s="74">
        <v>438434</v>
      </c>
      <c r="F1729" s="75">
        <f t="shared" si="283"/>
        <v>1</v>
      </c>
      <c r="G1729" s="75">
        <f t="shared" si="283"/>
        <v>2</v>
      </c>
      <c r="H1729" s="75">
        <f t="shared" si="283"/>
        <v>3</v>
      </c>
      <c r="I1729" s="75">
        <f t="shared" si="283"/>
        <v>4</v>
      </c>
      <c r="J1729" s="75">
        <f t="shared" si="283"/>
        <v>5</v>
      </c>
      <c r="K1729" s="75">
        <f t="shared" si="283"/>
        <v>100</v>
      </c>
      <c r="L1729" s="75">
        <f t="shared" si="283"/>
        <v>100</v>
      </c>
      <c r="M1729" s="75">
        <f t="shared" si="283"/>
        <v>100</v>
      </c>
      <c r="N1729" s="75">
        <f t="shared" si="283"/>
        <v>100</v>
      </c>
      <c r="O1729" s="75">
        <f t="shared" si="283"/>
        <v>100</v>
      </c>
      <c r="P1729">
        <f t="shared" si="274"/>
        <v>1</v>
      </c>
      <c r="Q1729" t="str">
        <f t="shared" si="275"/>
        <v>D20201231</v>
      </c>
      <c r="R1729">
        <f t="shared" si="276"/>
        <v>209859</v>
      </c>
      <c r="S1729">
        <v>1</v>
      </c>
      <c r="T1729">
        <f t="shared" si="277"/>
        <v>0</v>
      </c>
      <c r="U1729">
        <f t="shared" si="277"/>
        <v>0</v>
      </c>
      <c r="V1729">
        <f t="shared" si="277"/>
        <v>0</v>
      </c>
      <c r="W1729">
        <f t="shared" si="277"/>
        <v>1</v>
      </c>
    </row>
    <row r="1730" spans="1:23" x14ac:dyDescent="0.25">
      <c r="A1730" t="s">
        <v>3699</v>
      </c>
      <c r="B1730">
        <v>1</v>
      </c>
      <c r="C1730">
        <v>115422</v>
      </c>
      <c r="E1730" s="74">
        <v>439132</v>
      </c>
      <c r="F1730" s="75">
        <f t="shared" si="283"/>
        <v>1</v>
      </c>
      <c r="G1730" s="75">
        <f t="shared" si="283"/>
        <v>2</v>
      </c>
      <c r="H1730" s="75">
        <f t="shared" si="283"/>
        <v>3</v>
      </c>
      <c r="I1730" s="75">
        <f t="shared" si="283"/>
        <v>4</v>
      </c>
      <c r="J1730" s="75">
        <f t="shared" si="283"/>
        <v>5</v>
      </c>
      <c r="K1730" s="75">
        <f t="shared" si="283"/>
        <v>6</v>
      </c>
      <c r="L1730" s="75">
        <f t="shared" si="283"/>
        <v>7</v>
      </c>
      <c r="M1730" s="75">
        <f t="shared" si="283"/>
        <v>8</v>
      </c>
      <c r="N1730" s="75">
        <f t="shared" si="283"/>
        <v>9</v>
      </c>
      <c r="O1730" s="75">
        <f t="shared" si="283"/>
        <v>10</v>
      </c>
      <c r="P1730">
        <f t="shared" si="274"/>
        <v>1</v>
      </c>
      <c r="Q1730" t="str">
        <f t="shared" si="275"/>
        <v>D20201231</v>
      </c>
      <c r="R1730">
        <f t="shared" si="276"/>
        <v>311937</v>
      </c>
      <c r="S1730">
        <v>1</v>
      </c>
      <c r="T1730">
        <f t="shared" si="277"/>
        <v>0</v>
      </c>
      <c r="U1730">
        <f t="shared" si="277"/>
        <v>0</v>
      </c>
      <c r="V1730">
        <f t="shared" si="277"/>
        <v>0</v>
      </c>
      <c r="W1730">
        <f t="shared" si="277"/>
        <v>1</v>
      </c>
    </row>
    <row r="1731" spans="1:23" x14ac:dyDescent="0.25">
      <c r="A1731" t="s">
        <v>3701</v>
      </c>
      <c r="B1731">
        <v>1</v>
      </c>
      <c r="C1731">
        <v>185789</v>
      </c>
      <c r="E1731" s="74">
        <v>439338</v>
      </c>
      <c r="F1731" s="75">
        <f t="shared" si="283"/>
        <v>1</v>
      </c>
      <c r="G1731" s="75">
        <f t="shared" si="283"/>
        <v>2</v>
      </c>
      <c r="H1731" s="75">
        <f t="shared" si="283"/>
        <v>3</v>
      </c>
      <c r="I1731" s="75">
        <f t="shared" si="283"/>
        <v>4</v>
      </c>
      <c r="J1731" s="75">
        <f t="shared" si="283"/>
        <v>5</v>
      </c>
      <c r="K1731" s="75">
        <f t="shared" si="283"/>
        <v>6</v>
      </c>
      <c r="L1731" s="75">
        <f t="shared" si="283"/>
        <v>7</v>
      </c>
      <c r="M1731" s="75">
        <f t="shared" si="283"/>
        <v>8</v>
      </c>
      <c r="N1731" s="75">
        <f t="shared" si="283"/>
        <v>9</v>
      </c>
      <c r="O1731" s="75">
        <f t="shared" si="283"/>
        <v>10</v>
      </c>
      <c r="P1731">
        <f t="shared" si="274"/>
        <v>1</v>
      </c>
      <c r="Q1731" t="str">
        <f t="shared" si="275"/>
        <v>D20201231</v>
      </c>
      <c r="R1731">
        <f t="shared" si="276"/>
        <v>3181671</v>
      </c>
      <c r="S1731">
        <v>1</v>
      </c>
      <c r="T1731">
        <f t="shared" si="277"/>
        <v>0</v>
      </c>
      <c r="U1731">
        <f t="shared" si="277"/>
        <v>0</v>
      </c>
      <c r="V1731">
        <f t="shared" si="277"/>
        <v>1</v>
      </c>
      <c r="W1731">
        <f t="shared" si="277"/>
        <v>0</v>
      </c>
    </row>
    <row r="1732" spans="1:23" x14ac:dyDescent="0.25">
      <c r="A1732" t="s">
        <v>3703</v>
      </c>
      <c r="B1732">
        <v>1</v>
      </c>
      <c r="C1732">
        <v>540244</v>
      </c>
      <c r="E1732" s="74">
        <v>439356</v>
      </c>
      <c r="F1732" s="75">
        <f t="shared" si="283"/>
        <v>1</v>
      </c>
      <c r="G1732" s="75">
        <f t="shared" si="283"/>
        <v>2</v>
      </c>
      <c r="H1732" s="75">
        <f t="shared" si="283"/>
        <v>3</v>
      </c>
      <c r="I1732" s="75">
        <f t="shared" si="283"/>
        <v>4</v>
      </c>
      <c r="J1732" s="75">
        <f t="shared" si="283"/>
        <v>5</v>
      </c>
      <c r="K1732" s="75">
        <f t="shared" si="283"/>
        <v>6</v>
      </c>
      <c r="L1732" s="75">
        <f t="shared" si="283"/>
        <v>7</v>
      </c>
      <c r="M1732" s="75">
        <f t="shared" si="283"/>
        <v>8</v>
      </c>
      <c r="N1732" s="75">
        <f t="shared" si="283"/>
        <v>9</v>
      </c>
      <c r="O1732" s="75">
        <f t="shared" si="283"/>
        <v>10</v>
      </c>
      <c r="P1732">
        <f t="shared" si="274"/>
        <v>1</v>
      </c>
      <c r="Q1732" t="str">
        <f t="shared" si="275"/>
        <v>D20201231</v>
      </c>
      <c r="R1732">
        <f t="shared" si="276"/>
        <v>916359</v>
      </c>
      <c r="S1732">
        <v>1</v>
      </c>
      <c r="T1732">
        <f t="shared" si="277"/>
        <v>0</v>
      </c>
      <c r="U1732">
        <f t="shared" si="277"/>
        <v>0</v>
      </c>
      <c r="V1732">
        <f t="shared" si="277"/>
        <v>0</v>
      </c>
      <c r="W1732">
        <f t="shared" si="277"/>
        <v>1</v>
      </c>
    </row>
    <row r="1733" spans="1:23" x14ac:dyDescent="0.25">
      <c r="A1733" t="s">
        <v>3705</v>
      </c>
      <c r="B1733">
        <v>1</v>
      </c>
      <c r="C1733">
        <v>140884</v>
      </c>
      <c r="E1733" s="74">
        <v>439404</v>
      </c>
      <c r="F1733" s="75">
        <f t="shared" si="283"/>
        <v>1</v>
      </c>
      <c r="G1733" s="75">
        <f t="shared" si="283"/>
        <v>2</v>
      </c>
      <c r="H1733" s="75">
        <f t="shared" si="283"/>
        <v>3</v>
      </c>
      <c r="I1733" s="75">
        <f t="shared" si="283"/>
        <v>4</v>
      </c>
      <c r="J1733" s="75">
        <f t="shared" si="283"/>
        <v>5</v>
      </c>
      <c r="K1733" s="75">
        <f t="shared" si="283"/>
        <v>6</v>
      </c>
      <c r="L1733" s="75">
        <f t="shared" si="283"/>
        <v>7</v>
      </c>
      <c r="M1733" s="75">
        <f t="shared" si="283"/>
        <v>8</v>
      </c>
      <c r="N1733" s="75">
        <f t="shared" si="283"/>
        <v>9</v>
      </c>
      <c r="O1733" s="75">
        <f t="shared" si="283"/>
        <v>10</v>
      </c>
      <c r="P1733">
        <f t="shared" si="274"/>
        <v>1</v>
      </c>
      <c r="Q1733" t="str">
        <f t="shared" si="275"/>
        <v>D20201231</v>
      </c>
      <c r="R1733">
        <f t="shared" si="276"/>
        <v>2326590</v>
      </c>
      <c r="S1733">
        <v>1</v>
      </c>
      <c r="T1733">
        <f t="shared" si="277"/>
        <v>0</v>
      </c>
      <c r="U1733">
        <f t="shared" si="277"/>
        <v>0</v>
      </c>
      <c r="V1733">
        <f t="shared" si="277"/>
        <v>1</v>
      </c>
      <c r="W1733">
        <f t="shared" si="277"/>
        <v>0</v>
      </c>
    </row>
    <row r="1734" spans="1:23" x14ac:dyDescent="0.25">
      <c r="A1734" t="s">
        <v>3707</v>
      </c>
      <c r="B1734">
        <v>1</v>
      </c>
      <c r="C1734">
        <v>7496829</v>
      </c>
      <c r="E1734" s="74">
        <v>439730</v>
      </c>
      <c r="F1734" s="75">
        <f t="shared" si="283"/>
        <v>1</v>
      </c>
      <c r="G1734" s="75">
        <f t="shared" si="283"/>
        <v>2</v>
      </c>
      <c r="H1734" s="75">
        <f t="shared" si="283"/>
        <v>3</v>
      </c>
      <c r="I1734" s="75">
        <f t="shared" si="283"/>
        <v>4</v>
      </c>
      <c r="J1734" s="75">
        <f t="shared" si="283"/>
        <v>5</v>
      </c>
      <c r="K1734" s="75">
        <f t="shared" si="283"/>
        <v>6</v>
      </c>
      <c r="L1734" s="75">
        <f t="shared" si="283"/>
        <v>7</v>
      </c>
      <c r="M1734" s="75">
        <f t="shared" si="283"/>
        <v>8</v>
      </c>
      <c r="N1734" s="75">
        <f t="shared" si="283"/>
        <v>9</v>
      </c>
      <c r="O1734" s="75">
        <f t="shared" si="283"/>
        <v>10</v>
      </c>
      <c r="P1734">
        <f t="shared" ref="P1734:P1797" si="284">MIN(F1734:O1734)</f>
        <v>1</v>
      </c>
      <c r="Q1734" t="str">
        <f t="shared" ref="Q1734:Q1797" si="285">HLOOKUP($P1734,$F$3:$O$4,2,FALSE)</f>
        <v>D20201231</v>
      </c>
      <c r="R1734">
        <f t="shared" ref="R1734:R1797" si="286">VLOOKUP(CONCATENATE($Q1734,".",$E1734),$A$4:$C$488690,3,FALSE)</f>
        <v>115317</v>
      </c>
      <c r="S1734">
        <v>1</v>
      </c>
      <c r="T1734">
        <f t="shared" si="277"/>
        <v>0</v>
      </c>
      <c r="U1734">
        <f t="shared" si="277"/>
        <v>0</v>
      </c>
      <c r="V1734">
        <f t="shared" si="277"/>
        <v>0</v>
      </c>
      <c r="W1734">
        <f t="shared" si="277"/>
        <v>1</v>
      </c>
    </row>
    <row r="1735" spans="1:23" x14ac:dyDescent="0.25">
      <c r="A1735" t="s">
        <v>3709</v>
      </c>
      <c r="B1735">
        <v>1</v>
      </c>
      <c r="C1735">
        <v>283657</v>
      </c>
      <c r="E1735" s="74">
        <v>440857</v>
      </c>
      <c r="F1735" s="75">
        <f t="shared" ref="F1735:O1744" si="287">IFERROR(VLOOKUP(CONCATENATE(F$4,".",$E1735),$A$4:$C$488690,2,FALSE)*F$3,100)</f>
        <v>1</v>
      </c>
      <c r="G1735" s="75">
        <f t="shared" si="287"/>
        <v>2</v>
      </c>
      <c r="H1735" s="75">
        <f t="shared" si="287"/>
        <v>3</v>
      </c>
      <c r="I1735" s="75">
        <f t="shared" si="287"/>
        <v>4</v>
      </c>
      <c r="J1735" s="75">
        <f t="shared" si="287"/>
        <v>5</v>
      </c>
      <c r="K1735" s="75">
        <f t="shared" si="287"/>
        <v>6</v>
      </c>
      <c r="L1735" s="75">
        <f t="shared" si="287"/>
        <v>7</v>
      </c>
      <c r="M1735" s="75">
        <f t="shared" si="287"/>
        <v>8</v>
      </c>
      <c r="N1735" s="75">
        <f t="shared" si="287"/>
        <v>9</v>
      </c>
      <c r="O1735" s="75">
        <f t="shared" si="287"/>
        <v>10</v>
      </c>
      <c r="P1735">
        <f t="shared" si="284"/>
        <v>1</v>
      </c>
      <c r="Q1735" t="str">
        <f t="shared" si="285"/>
        <v>D20201231</v>
      </c>
      <c r="R1735">
        <f t="shared" si="286"/>
        <v>31650</v>
      </c>
      <c r="S1735">
        <v>1</v>
      </c>
      <c r="T1735">
        <f t="shared" si="277"/>
        <v>0</v>
      </c>
      <c r="U1735">
        <f t="shared" si="277"/>
        <v>0</v>
      </c>
      <c r="V1735">
        <f t="shared" si="277"/>
        <v>0</v>
      </c>
      <c r="W1735">
        <f t="shared" ref="T1735:W1798" si="288">IF(AND($R1735&gt;W$2,$R1735&lt;=W$3),1,0)</f>
        <v>1</v>
      </c>
    </row>
    <row r="1736" spans="1:23" x14ac:dyDescent="0.25">
      <c r="A1736" t="s">
        <v>3711</v>
      </c>
      <c r="B1736">
        <v>1</v>
      </c>
      <c r="C1736">
        <v>1006186</v>
      </c>
      <c r="E1736" s="74">
        <v>440978</v>
      </c>
      <c r="F1736" s="75">
        <f t="shared" si="287"/>
        <v>1</v>
      </c>
      <c r="G1736" s="75">
        <f t="shared" si="287"/>
        <v>2</v>
      </c>
      <c r="H1736" s="75">
        <f t="shared" si="287"/>
        <v>3</v>
      </c>
      <c r="I1736" s="75">
        <f t="shared" si="287"/>
        <v>4</v>
      </c>
      <c r="J1736" s="75">
        <f t="shared" si="287"/>
        <v>5</v>
      </c>
      <c r="K1736" s="75">
        <f t="shared" si="287"/>
        <v>6</v>
      </c>
      <c r="L1736" s="75">
        <f t="shared" si="287"/>
        <v>7</v>
      </c>
      <c r="M1736" s="75">
        <f t="shared" si="287"/>
        <v>8</v>
      </c>
      <c r="N1736" s="75">
        <f t="shared" si="287"/>
        <v>9</v>
      </c>
      <c r="O1736" s="75">
        <f t="shared" si="287"/>
        <v>10</v>
      </c>
      <c r="P1736">
        <f t="shared" si="284"/>
        <v>1</v>
      </c>
      <c r="Q1736" t="str">
        <f t="shared" si="285"/>
        <v>D20201231</v>
      </c>
      <c r="R1736">
        <f t="shared" si="286"/>
        <v>39835</v>
      </c>
      <c r="S1736">
        <v>1</v>
      </c>
      <c r="T1736">
        <f t="shared" si="288"/>
        <v>0</v>
      </c>
      <c r="U1736">
        <f t="shared" si="288"/>
        <v>0</v>
      </c>
      <c r="V1736">
        <f t="shared" si="288"/>
        <v>0</v>
      </c>
      <c r="W1736">
        <f t="shared" si="288"/>
        <v>1</v>
      </c>
    </row>
    <row r="1737" spans="1:23" x14ac:dyDescent="0.25">
      <c r="A1737" t="s">
        <v>3713</v>
      </c>
      <c r="B1737">
        <v>1</v>
      </c>
      <c r="C1737">
        <v>309179</v>
      </c>
      <c r="E1737" s="74">
        <v>441050</v>
      </c>
      <c r="F1737" s="75">
        <f t="shared" si="287"/>
        <v>1</v>
      </c>
      <c r="G1737" s="75">
        <f t="shared" si="287"/>
        <v>2</v>
      </c>
      <c r="H1737" s="75">
        <f t="shared" si="287"/>
        <v>3</v>
      </c>
      <c r="I1737" s="75">
        <f t="shared" si="287"/>
        <v>4</v>
      </c>
      <c r="J1737" s="75">
        <f t="shared" si="287"/>
        <v>5</v>
      </c>
      <c r="K1737" s="75">
        <f t="shared" si="287"/>
        <v>6</v>
      </c>
      <c r="L1737" s="75">
        <f t="shared" si="287"/>
        <v>7</v>
      </c>
      <c r="M1737" s="75">
        <f t="shared" si="287"/>
        <v>8</v>
      </c>
      <c r="N1737" s="75">
        <f t="shared" si="287"/>
        <v>9</v>
      </c>
      <c r="O1737" s="75">
        <f t="shared" si="287"/>
        <v>10</v>
      </c>
      <c r="P1737">
        <f t="shared" si="284"/>
        <v>1</v>
      </c>
      <c r="Q1737" t="str">
        <f t="shared" si="285"/>
        <v>D20201231</v>
      </c>
      <c r="R1737">
        <f t="shared" si="286"/>
        <v>455857</v>
      </c>
      <c r="S1737">
        <v>1</v>
      </c>
      <c r="T1737">
        <f t="shared" si="288"/>
        <v>0</v>
      </c>
      <c r="U1737">
        <f t="shared" si="288"/>
        <v>0</v>
      </c>
      <c r="V1737">
        <f t="shared" si="288"/>
        <v>0</v>
      </c>
      <c r="W1737">
        <f t="shared" si="288"/>
        <v>1</v>
      </c>
    </row>
    <row r="1738" spans="1:23" x14ac:dyDescent="0.25">
      <c r="A1738" t="s">
        <v>3715</v>
      </c>
      <c r="B1738">
        <v>1</v>
      </c>
      <c r="C1738">
        <v>300589</v>
      </c>
      <c r="E1738" s="74">
        <v>441078</v>
      </c>
      <c r="F1738" s="75">
        <f t="shared" si="287"/>
        <v>1</v>
      </c>
      <c r="G1738" s="75">
        <f t="shared" si="287"/>
        <v>2</v>
      </c>
      <c r="H1738" s="75">
        <f t="shared" si="287"/>
        <v>3</v>
      </c>
      <c r="I1738" s="75">
        <f t="shared" si="287"/>
        <v>4</v>
      </c>
      <c r="J1738" s="75">
        <f t="shared" si="287"/>
        <v>5</v>
      </c>
      <c r="K1738" s="75">
        <f t="shared" si="287"/>
        <v>6</v>
      </c>
      <c r="L1738" s="75">
        <f t="shared" si="287"/>
        <v>7</v>
      </c>
      <c r="M1738" s="75">
        <f t="shared" si="287"/>
        <v>8</v>
      </c>
      <c r="N1738" s="75">
        <f t="shared" si="287"/>
        <v>9</v>
      </c>
      <c r="O1738" s="75">
        <f t="shared" si="287"/>
        <v>10</v>
      </c>
      <c r="P1738">
        <f t="shared" si="284"/>
        <v>1</v>
      </c>
      <c r="Q1738" t="str">
        <f t="shared" si="285"/>
        <v>D20201231</v>
      </c>
      <c r="R1738">
        <f t="shared" si="286"/>
        <v>227169</v>
      </c>
      <c r="S1738">
        <v>1</v>
      </c>
      <c r="T1738">
        <f t="shared" si="288"/>
        <v>0</v>
      </c>
      <c r="U1738">
        <f t="shared" si="288"/>
        <v>0</v>
      </c>
      <c r="V1738">
        <f t="shared" si="288"/>
        <v>0</v>
      </c>
      <c r="W1738">
        <f t="shared" si="288"/>
        <v>1</v>
      </c>
    </row>
    <row r="1739" spans="1:23" x14ac:dyDescent="0.25">
      <c r="A1739" t="s">
        <v>3717</v>
      </c>
      <c r="B1739">
        <v>1</v>
      </c>
      <c r="C1739">
        <v>23505</v>
      </c>
      <c r="E1739" s="74">
        <v>441135</v>
      </c>
      <c r="F1739" s="75">
        <f t="shared" si="287"/>
        <v>1</v>
      </c>
      <c r="G1739" s="75">
        <f t="shared" si="287"/>
        <v>2</v>
      </c>
      <c r="H1739" s="75">
        <f t="shared" si="287"/>
        <v>3</v>
      </c>
      <c r="I1739" s="75">
        <f t="shared" si="287"/>
        <v>4</v>
      </c>
      <c r="J1739" s="75">
        <f t="shared" si="287"/>
        <v>5</v>
      </c>
      <c r="K1739" s="75">
        <f t="shared" si="287"/>
        <v>6</v>
      </c>
      <c r="L1739" s="75">
        <f t="shared" si="287"/>
        <v>7</v>
      </c>
      <c r="M1739" s="75">
        <f t="shared" si="287"/>
        <v>8</v>
      </c>
      <c r="N1739" s="75">
        <f t="shared" si="287"/>
        <v>9</v>
      </c>
      <c r="O1739" s="75">
        <f t="shared" si="287"/>
        <v>10</v>
      </c>
      <c r="P1739">
        <f t="shared" si="284"/>
        <v>1</v>
      </c>
      <c r="Q1739" t="str">
        <f t="shared" si="285"/>
        <v>D20201231</v>
      </c>
      <c r="R1739">
        <f t="shared" si="286"/>
        <v>40142</v>
      </c>
      <c r="S1739">
        <v>1</v>
      </c>
      <c r="T1739">
        <f t="shared" si="288"/>
        <v>0</v>
      </c>
      <c r="U1739">
        <f t="shared" si="288"/>
        <v>0</v>
      </c>
      <c r="V1739">
        <f t="shared" si="288"/>
        <v>0</v>
      </c>
      <c r="W1739">
        <f t="shared" si="288"/>
        <v>1</v>
      </c>
    </row>
    <row r="1740" spans="1:23" x14ac:dyDescent="0.25">
      <c r="A1740" t="s">
        <v>3719</v>
      </c>
      <c r="B1740">
        <v>1</v>
      </c>
      <c r="C1740">
        <v>722995</v>
      </c>
      <c r="E1740" s="74">
        <v>441256</v>
      </c>
      <c r="F1740" s="75">
        <f t="shared" si="287"/>
        <v>1</v>
      </c>
      <c r="G1740" s="75">
        <f t="shared" si="287"/>
        <v>2</v>
      </c>
      <c r="H1740" s="75">
        <f t="shared" si="287"/>
        <v>3</v>
      </c>
      <c r="I1740" s="75">
        <f t="shared" si="287"/>
        <v>4</v>
      </c>
      <c r="J1740" s="75">
        <f t="shared" si="287"/>
        <v>5</v>
      </c>
      <c r="K1740" s="75">
        <f t="shared" si="287"/>
        <v>6</v>
      </c>
      <c r="L1740" s="75">
        <f t="shared" si="287"/>
        <v>7</v>
      </c>
      <c r="M1740" s="75">
        <f t="shared" si="287"/>
        <v>8</v>
      </c>
      <c r="N1740" s="75">
        <f t="shared" si="287"/>
        <v>9</v>
      </c>
      <c r="O1740" s="75">
        <f t="shared" si="287"/>
        <v>10</v>
      </c>
      <c r="P1740">
        <f t="shared" si="284"/>
        <v>1</v>
      </c>
      <c r="Q1740" t="str">
        <f t="shared" si="285"/>
        <v>D20201231</v>
      </c>
      <c r="R1740">
        <f t="shared" si="286"/>
        <v>2152454</v>
      </c>
      <c r="S1740">
        <v>1</v>
      </c>
      <c r="T1740">
        <f t="shared" si="288"/>
        <v>0</v>
      </c>
      <c r="U1740">
        <f t="shared" si="288"/>
        <v>0</v>
      </c>
      <c r="V1740">
        <f t="shared" si="288"/>
        <v>1</v>
      </c>
      <c r="W1740">
        <f t="shared" si="288"/>
        <v>0</v>
      </c>
    </row>
    <row r="1741" spans="1:23" x14ac:dyDescent="0.25">
      <c r="A1741" t="s">
        <v>3721</v>
      </c>
      <c r="B1741">
        <v>1</v>
      </c>
      <c r="C1741">
        <v>3090131</v>
      </c>
      <c r="E1741" s="74">
        <v>441359</v>
      </c>
      <c r="F1741" s="75">
        <f t="shared" si="287"/>
        <v>1</v>
      </c>
      <c r="G1741" s="75">
        <f t="shared" si="287"/>
        <v>2</v>
      </c>
      <c r="H1741" s="75">
        <f t="shared" si="287"/>
        <v>3</v>
      </c>
      <c r="I1741" s="75">
        <f t="shared" si="287"/>
        <v>4</v>
      </c>
      <c r="J1741" s="75">
        <f t="shared" si="287"/>
        <v>5</v>
      </c>
      <c r="K1741" s="75">
        <f t="shared" si="287"/>
        <v>6</v>
      </c>
      <c r="L1741" s="75">
        <f t="shared" si="287"/>
        <v>7</v>
      </c>
      <c r="M1741" s="75">
        <f t="shared" si="287"/>
        <v>8</v>
      </c>
      <c r="N1741" s="75">
        <f t="shared" si="287"/>
        <v>9</v>
      </c>
      <c r="O1741" s="75">
        <f t="shared" si="287"/>
        <v>10</v>
      </c>
      <c r="P1741">
        <f t="shared" si="284"/>
        <v>1</v>
      </c>
      <c r="Q1741" t="str">
        <f t="shared" si="285"/>
        <v>D20201231</v>
      </c>
      <c r="R1741">
        <f t="shared" si="286"/>
        <v>528125</v>
      </c>
      <c r="S1741">
        <v>1</v>
      </c>
      <c r="T1741">
        <f t="shared" si="288"/>
        <v>0</v>
      </c>
      <c r="U1741">
        <f t="shared" si="288"/>
        <v>0</v>
      </c>
      <c r="V1741">
        <f t="shared" si="288"/>
        <v>0</v>
      </c>
      <c r="W1741">
        <f t="shared" si="288"/>
        <v>1</v>
      </c>
    </row>
    <row r="1742" spans="1:23" x14ac:dyDescent="0.25">
      <c r="A1742" t="s">
        <v>3723</v>
      </c>
      <c r="B1742">
        <v>1</v>
      </c>
      <c r="C1742">
        <v>926970</v>
      </c>
      <c r="E1742" s="74">
        <v>441434</v>
      </c>
      <c r="F1742" s="75">
        <f t="shared" si="287"/>
        <v>1</v>
      </c>
      <c r="G1742" s="75">
        <f t="shared" si="287"/>
        <v>2</v>
      </c>
      <c r="H1742" s="75">
        <f t="shared" si="287"/>
        <v>100</v>
      </c>
      <c r="I1742" s="75">
        <f t="shared" si="287"/>
        <v>100</v>
      </c>
      <c r="J1742" s="75">
        <f t="shared" si="287"/>
        <v>100</v>
      </c>
      <c r="K1742" s="75">
        <f t="shared" si="287"/>
        <v>100</v>
      </c>
      <c r="L1742" s="75">
        <f t="shared" si="287"/>
        <v>100</v>
      </c>
      <c r="M1742" s="75">
        <f t="shared" si="287"/>
        <v>100</v>
      </c>
      <c r="N1742" s="75">
        <f t="shared" si="287"/>
        <v>100</v>
      </c>
      <c r="O1742" s="75">
        <f t="shared" si="287"/>
        <v>100</v>
      </c>
      <c r="P1742">
        <f t="shared" si="284"/>
        <v>1</v>
      </c>
      <c r="Q1742" t="str">
        <f t="shared" si="285"/>
        <v>D20201231</v>
      </c>
      <c r="R1742">
        <f t="shared" si="286"/>
        <v>795734</v>
      </c>
      <c r="S1742">
        <v>1</v>
      </c>
      <c r="T1742">
        <f t="shared" si="288"/>
        <v>0</v>
      </c>
      <c r="U1742">
        <f t="shared" si="288"/>
        <v>0</v>
      </c>
      <c r="V1742">
        <f t="shared" si="288"/>
        <v>0</v>
      </c>
      <c r="W1742">
        <f t="shared" si="288"/>
        <v>1</v>
      </c>
    </row>
    <row r="1743" spans="1:23" x14ac:dyDescent="0.25">
      <c r="A1743" t="s">
        <v>3724</v>
      </c>
      <c r="B1743">
        <v>1</v>
      </c>
      <c r="C1743">
        <v>112978</v>
      </c>
      <c r="E1743" s="74">
        <v>441470</v>
      </c>
      <c r="F1743" s="75">
        <f t="shared" si="287"/>
        <v>1</v>
      </c>
      <c r="G1743" s="75">
        <f t="shared" si="287"/>
        <v>2</v>
      </c>
      <c r="H1743" s="75">
        <f t="shared" si="287"/>
        <v>3</v>
      </c>
      <c r="I1743" s="75">
        <f t="shared" si="287"/>
        <v>4</v>
      </c>
      <c r="J1743" s="75">
        <f t="shared" si="287"/>
        <v>5</v>
      </c>
      <c r="K1743" s="75">
        <f t="shared" si="287"/>
        <v>6</v>
      </c>
      <c r="L1743" s="75">
        <f t="shared" si="287"/>
        <v>7</v>
      </c>
      <c r="M1743" s="75">
        <f t="shared" si="287"/>
        <v>8</v>
      </c>
      <c r="N1743" s="75">
        <f t="shared" si="287"/>
        <v>9</v>
      </c>
      <c r="O1743" s="75">
        <f t="shared" si="287"/>
        <v>10</v>
      </c>
      <c r="P1743">
        <f t="shared" si="284"/>
        <v>1</v>
      </c>
      <c r="Q1743" t="str">
        <f t="shared" si="285"/>
        <v>D20201231</v>
      </c>
      <c r="R1743">
        <f t="shared" si="286"/>
        <v>25830</v>
      </c>
      <c r="S1743">
        <v>1</v>
      </c>
      <c r="T1743">
        <f t="shared" si="288"/>
        <v>0</v>
      </c>
      <c r="U1743">
        <f t="shared" si="288"/>
        <v>0</v>
      </c>
      <c r="V1743">
        <f t="shared" si="288"/>
        <v>0</v>
      </c>
      <c r="W1743">
        <f t="shared" si="288"/>
        <v>1</v>
      </c>
    </row>
    <row r="1744" spans="1:23" x14ac:dyDescent="0.25">
      <c r="A1744" t="s">
        <v>3726</v>
      </c>
      <c r="B1744">
        <v>1</v>
      </c>
      <c r="C1744">
        <v>200969</v>
      </c>
      <c r="E1744" s="74">
        <v>441630</v>
      </c>
      <c r="F1744" s="75">
        <f t="shared" si="287"/>
        <v>1</v>
      </c>
      <c r="G1744" s="75">
        <f t="shared" si="287"/>
        <v>2</v>
      </c>
      <c r="H1744" s="75">
        <f t="shared" si="287"/>
        <v>3</v>
      </c>
      <c r="I1744" s="75">
        <f t="shared" si="287"/>
        <v>4</v>
      </c>
      <c r="J1744" s="75">
        <f t="shared" si="287"/>
        <v>5</v>
      </c>
      <c r="K1744" s="75">
        <f t="shared" si="287"/>
        <v>6</v>
      </c>
      <c r="L1744" s="75">
        <f t="shared" si="287"/>
        <v>7</v>
      </c>
      <c r="M1744" s="75">
        <f t="shared" si="287"/>
        <v>8</v>
      </c>
      <c r="N1744" s="75">
        <f t="shared" si="287"/>
        <v>9</v>
      </c>
      <c r="O1744" s="75">
        <f t="shared" si="287"/>
        <v>10</v>
      </c>
      <c r="P1744">
        <f t="shared" si="284"/>
        <v>1</v>
      </c>
      <c r="Q1744" t="str">
        <f t="shared" si="285"/>
        <v>D20201231</v>
      </c>
      <c r="R1744">
        <f t="shared" si="286"/>
        <v>129151</v>
      </c>
      <c r="S1744">
        <v>1</v>
      </c>
      <c r="T1744">
        <f t="shared" si="288"/>
        <v>0</v>
      </c>
      <c r="U1744">
        <f t="shared" si="288"/>
        <v>0</v>
      </c>
      <c r="V1744">
        <f t="shared" si="288"/>
        <v>0</v>
      </c>
      <c r="W1744">
        <f t="shared" si="288"/>
        <v>1</v>
      </c>
    </row>
    <row r="1745" spans="1:23" x14ac:dyDescent="0.25">
      <c r="A1745" t="s">
        <v>3728</v>
      </c>
      <c r="B1745">
        <v>1</v>
      </c>
      <c r="C1745">
        <v>56957</v>
      </c>
      <c r="E1745" s="74">
        <v>442011</v>
      </c>
      <c r="F1745" s="75">
        <f t="shared" ref="F1745:O1754" si="289">IFERROR(VLOOKUP(CONCATENATE(F$4,".",$E1745),$A$4:$C$488690,2,FALSE)*F$3,100)</f>
        <v>1</v>
      </c>
      <c r="G1745" s="75">
        <f t="shared" si="289"/>
        <v>2</v>
      </c>
      <c r="H1745" s="75">
        <f t="shared" si="289"/>
        <v>3</v>
      </c>
      <c r="I1745" s="75">
        <f t="shared" si="289"/>
        <v>4</v>
      </c>
      <c r="J1745" s="75">
        <f t="shared" si="289"/>
        <v>5</v>
      </c>
      <c r="K1745" s="75">
        <f t="shared" si="289"/>
        <v>6</v>
      </c>
      <c r="L1745" s="75">
        <f t="shared" si="289"/>
        <v>7</v>
      </c>
      <c r="M1745" s="75">
        <f t="shared" si="289"/>
        <v>8</v>
      </c>
      <c r="N1745" s="75">
        <f t="shared" si="289"/>
        <v>9</v>
      </c>
      <c r="O1745" s="75">
        <f t="shared" si="289"/>
        <v>10</v>
      </c>
      <c r="P1745">
        <f t="shared" si="284"/>
        <v>1</v>
      </c>
      <c r="Q1745" t="str">
        <f t="shared" si="285"/>
        <v>D20201231</v>
      </c>
      <c r="R1745">
        <f t="shared" si="286"/>
        <v>373874</v>
      </c>
      <c r="S1745">
        <v>1</v>
      </c>
      <c r="T1745">
        <f t="shared" si="288"/>
        <v>0</v>
      </c>
      <c r="U1745">
        <f t="shared" si="288"/>
        <v>0</v>
      </c>
      <c r="V1745">
        <f t="shared" si="288"/>
        <v>0</v>
      </c>
      <c r="W1745">
        <f t="shared" si="288"/>
        <v>1</v>
      </c>
    </row>
    <row r="1746" spans="1:23" x14ac:dyDescent="0.25">
      <c r="A1746" t="s">
        <v>3730</v>
      </c>
      <c r="B1746">
        <v>1</v>
      </c>
      <c r="C1746">
        <v>244644</v>
      </c>
      <c r="E1746" s="74">
        <v>442057</v>
      </c>
      <c r="F1746" s="75">
        <f t="shared" si="289"/>
        <v>1</v>
      </c>
      <c r="G1746" s="75">
        <f t="shared" si="289"/>
        <v>2</v>
      </c>
      <c r="H1746" s="75">
        <f t="shared" si="289"/>
        <v>3</v>
      </c>
      <c r="I1746" s="75">
        <f t="shared" si="289"/>
        <v>4</v>
      </c>
      <c r="J1746" s="75">
        <f t="shared" si="289"/>
        <v>5</v>
      </c>
      <c r="K1746" s="75">
        <f t="shared" si="289"/>
        <v>6</v>
      </c>
      <c r="L1746" s="75">
        <f t="shared" si="289"/>
        <v>7</v>
      </c>
      <c r="M1746" s="75">
        <f t="shared" si="289"/>
        <v>8</v>
      </c>
      <c r="N1746" s="75">
        <f t="shared" si="289"/>
        <v>9</v>
      </c>
      <c r="O1746" s="75">
        <f t="shared" si="289"/>
        <v>10</v>
      </c>
      <c r="P1746">
        <f t="shared" si="284"/>
        <v>1</v>
      </c>
      <c r="Q1746" t="str">
        <f t="shared" si="285"/>
        <v>D20201231</v>
      </c>
      <c r="R1746">
        <f t="shared" si="286"/>
        <v>60209</v>
      </c>
      <c r="S1746">
        <v>1</v>
      </c>
      <c r="T1746">
        <f t="shared" si="288"/>
        <v>0</v>
      </c>
      <c r="U1746">
        <f t="shared" si="288"/>
        <v>0</v>
      </c>
      <c r="V1746">
        <f t="shared" si="288"/>
        <v>0</v>
      </c>
      <c r="W1746">
        <f t="shared" si="288"/>
        <v>1</v>
      </c>
    </row>
    <row r="1747" spans="1:23" x14ac:dyDescent="0.25">
      <c r="A1747" t="s">
        <v>3732</v>
      </c>
      <c r="B1747">
        <v>1</v>
      </c>
      <c r="C1747">
        <v>1092721</v>
      </c>
      <c r="E1747" s="74">
        <v>442244</v>
      </c>
      <c r="F1747" s="75">
        <f t="shared" si="289"/>
        <v>1</v>
      </c>
      <c r="G1747" s="75">
        <f t="shared" si="289"/>
        <v>2</v>
      </c>
      <c r="H1747" s="75">
        <f t="shared" si="289"/>
        <v>3</v>
      </c>
      <c r="I1747" s="75">
        <f t="shared" si="289"/>
        <v>4</v>
      </c>
      <c r="J1747" s="75">
        <f t="shared" si="289"/>
        <v>5</v>
      </c>
      <c r="K1747" s="75">
        <f t="shared" si="289"/>
        <v>6</v>
      </c>
      <c r="L1747" s="75">
        <f t="shared" si="289"/>
        <v>7</v>
      </c>
      <c r="M1747" s="75">
        <f t="shared" si="289"/>
        <v>8</v>
      </c>
      <c r="N1747" s="75">
        <f t="shared" si="289"/>
        <v>9</v>
      </c>
      <c r="O1747" s="75">
        <f t="shared" si="289"/>
        <v>10</v>
      </c>
      <c r="P1747">
        <f t="shared" si="284"/>
        <v>1</v>
      </c>
      <c r="Q1747" t="str">
        <f t="shared" si="285"/>
        <v>D20201231</v>
      </c>
      <c r="R1747">
        <f t="shared" si="286"/>
        <v>334736</v>
      </c>
      <c r="S1747">
        <v>1</v>
      </c>
      <c r="T1747">
        <f t="shared" si="288"/>
        <v>0</v>
      </c>
      <c r="U1747">
        <f t="shared" si="288"/>
        <v>0</v>
      </c>
      <c r="V1747">
        <f t="shared" si="288"/>
        <v>0</v>
      </c>
      <c r="W1747">
        <f t="shared" si="288"/>
        <v>1</v>
      </c>
    </row>
    <row r="1748" spans="1:23" x14ac:dyDescent="0.25">
      <c r="A1748" t="s">
        <v>3733</v>
      </c>
      <c r="B1748">
        <v>1</v>
      </c>
      <c r="C1748">
        <v>44351</v>
      </c>
      <c r="E1748" s="74">
        <v>442655</v>
      </c>
      <c r="F1748" s="75">
        <f t="shared" si="289"/>
        <v>1</v>
      </c>
      <c r="G1748" s="75">
        <f t="shared" si="289"/>
        <v>2</v>
      </c>
      <c r="H1748" s="75">
        <f t="shared" si="289"/>
        <v>3</v>
      </c>
      <c r="I1748" s="75">
        <f t="shared" si="289"/>
        <v>4</v>
      </c>
      <c r="J1748" s="75">
        <f t="shared" si="289"/>
        <v>5</v>
      </c>
      <c r="K1748" s="75">
        <f t="shared" si="289"/>
        <v>6</v>
      </c>
      <c r="L1748" s="75">
        <f t="shared" si="289"/>
        <v>7</v>
      </c>
      <c r="M1748" s="75">
        <f t="shared" si="289"/>
        <v>8</v>
      </c>
      <c r="N1748" s="75">
        <f t="shared" si="289"/>
        <v>9</v>
      </c>
      <c r="O1748" s="75">
        <f t="shared" si="289"/>
        <v>10</v>
      </c>
      <c r="P1748">
        <f t="shared" si="284"/>
        <v>1</v>
      </c>
      <c r="Q1748" t="str">
        <f t="shared" si="285"/>
        <v>D20201231</v>
      </c>
      <c r="R1748">
        <f t="shared" si="286"/>
        <v>87862</v>
      </c>
      <c r="S1748">
        <v>1</v>
      </c>
      <c r="T1748">
        <f t="shared" si="288"/>
        <v>0</v>
      </c>
      <c r="U1748">
        <f t="shared" si="288"/>
        <v>0</v>
      </c>
      <c r="V1748">
        <f t="shared" si="288"/>
        <v>0</v>
      </c>
      <c r="W1748">
        <f t="shared" si="288"/>
        <v>1</v>
      </c>
    </row>
    <row r="1749" spans="1:23" x14ac:dyDescent="0.25">
      <c r="A1749" t="s">
        <v>3735</v>
      </c>
      <c r="B1749">
        <v>1</v>
      </c>
      <c r="C1749">
        <v>394605</v>
      </c>
      <c r="E1749" s="74">
        <v>443148</v>
      </c>
      <c r="F1749" s="75">
        <f t="shared" si="289"/>
        <v>1</v>
      </c>
      <c r="G1749" s="75">
        <f t="shared" si="289"/>
        <v>2</v>
      </c>
      <c r="H1749" s="75">
        <f t="shared" si="289"/>
        <v>3</v>
      </c>
      <c r="I1749" s="75">
        <f t="shared" si="289"/>
        <v>4</v>
      </c>
      <c r="J1749" s="75">
        <f t="shared" si="289"/>
        <v>5</v>
      </c>
      <c r="K1749" s="75">
        <f t="shared" si="289"/>
        <v>6</v>
      </c>
      <c r="L1749" s="75">
        <f t="shared" si="289"/>
        <v>7</v>
      </c>
      <c r="M1749" s="75">
        <f t="shared" si="289"/>
        <v>8</v>
      </c>
      <c r="N1749" s="75">
        <f t="shared" si="289"/>
        <v>9</v>
      </c>
      <c r="O1749" s="75">
        <f t="shared" si="289"/>
        <v>10</v>
      </c>
      <c r="P1749">
        <f t="shared" si="284"/>
        <v>1</v>
      </c>
      <c r="Q1749" t="str">
        <f t="shared" si="285"/>
        <v>D20201231</v>
      </c>
      <c r="R1749">
        <f t="shared" si="286"/>
        <v>220130</v>
      </c>
      <c r="S1749">
        <v>1</v>
      </c>
      <c r="T1749">
        <f t="shared" si="288"/>
        <v>0</v>
      </c>
      <c r="U1749">
        <f t="shared" si="288"/>
        <v>0</v>
      </c>
      <c r="V1749">
        <f t="shared" si="288"/>
        <v>0</v>
      </c>
      <c r="W1749">
        <f t="shared" si="288"/>
        <v>1</v>
      </c>
    </row>
    <row r="1750" spans="1:23" x14ac:dyDescent="0.25">
      <c r="A1750" t="s">
        <v>3736</v>
      </c>
      <c r="B1750">
        <v>1</v>
      </c>
      <c r="C1750">
        <v>25990</v>
      </c>
      <c r="E1750" s="74">
        <v>443205</v>
      </c>
      <c r="F1750" s="75">
        <f t="shared" si="289"/>
        <v>1</v>
      </c>
      <c r="G1750" s="75">
        <f t="shared" si="289"/>
        <v>2</v>
      </c>
      <c r="H1750" s="75">
        <f t="shared" si="289"/>
        <v>3</v>
      </c>
      <c r="I1750" s="75">
        <f t="shared" si="289"/>
        <v>4</v>
      </c>
      <c r="J1750" s="75">
        <f t="shared" si="289"/>
        <v>5</v>
      </c>
      <c r="K1750" s="75">
        <f t="shared" si="289"/>
        <v>6</v>
      </c>
      <c r="L1750" s="75">
        <f t="shared" si="289"/>
        <v>7</v>
      </c>
      <c r="M1750" s="75">
        <f t="shared" si="289"/>
        <v>8</v>
      </c>
      <c r="N1750" s="75">
        <f t="shared" si="289"/>
        <v>9</v>
      </c>
      <c r="O1750" s="75">
        <f t="shared" si="289"/>
        <v>10</v>
      </c>
      <c r="P1750">
        <f t="shared" si="284"/>
        <v>1</v>
      </c>
      <c r="Q1750" t="str">
        <f t="shared" si="285"/>
        <v>D20201231</v>
      </c>
      <c r="R1750">
        <f t="shared" si="286"/>
        <v>2735497</v>
      </c>
      <c r="S1750">
        <v>1</v>
      </c>
      <c r="T1750">
        <f t="shared" si="288"/>
        <v>0</v>
      </c>
      <c r="U1750">
        <f t="shared" si="288"/>
        <v>0</v>
      </c>
      <c r="V1750">
        <f t="shared" si="288"/>
        <v>1</v>
      </c>
      <c r="W1750">
        <f t="shared" si="288"/>
        <v>0</v>
      </c>
    </row>
    <row r="1751" spans="1:23" x14ac:dyDescent="0.25">
      <c r="A1751" t="s">
        <v>3738</v>
      </c>
      <c r="B1751">
        <v>1</v>
      </c>
      <c r="C1751">
        <v>1375194</v>
      </c>
      <c r="E1751" s="74">
        <v>443353</v>
      </c>
      <c r="F1751" s="75">
        <f t="shared" si="289"/>
        <v>1</v>
      </c>
      <c r="G1751" s="75">
        <f t="shared" si="289"/>
        <v>2</v>
      </c>
      <c r="H1751" s="75">
        <f t="shared" si="289"/>
        <v>3</v>
      </c>
      <c r="I1751" s="75">
        <f t="shared" si="289"/>
        <v>4</v>
      </c>
      <c r="J1751" s="75">
        <f t="shared" si="289"/>
        <v>5</v>
      </c>
      <c r="K1751" s="75">
        <f t="shared" si="289"/>
        <v>6</v>
      </c>
      <c r="L1751" s="75">
        <f t="shared" si="289"/>
        <v>7</v>
      </c>
      <c r="M1751" s="75">
        <f t="shared" si="289"/>
        <v>8</v>
      </c>
      <c r="N1751" s="75">
        <f t="shared" si="289"/>
        <v>9</v>
      </c>
      <c r="O1751" s="75">
        <f t="shared" si="289"/>
        <v>10</v>
      </c>
      <c r="P1751">
        <f t="shared" si="284"/>
        <v>1</v>
      </c>
      <c r="Q1751" t="str">
        <f t="shared" si="285"/>
        <v>D20201231</v>
      </c>
      <c r="R1751">
        <f t="shared" si="286"/>
        <v>591843</v>
      </c>
      <c r="S1751">
        <v>1</v>
      </c>
      <c r="T1751">
        <f t="shared" si="288"/>
        <v>0</v>
      </c>
      <c r="U1751">
        <f t="shared" si="288"/>
        <v>0</v>
      </c>
      <c r="V1751">
        <f t="shared" si="288"/>
        <v>0</v>
      </c>
      <c r="W1751">
        <f t="shared" si="288"/>
        <v>1</v>
      </c>
    </row>
    <row r="1752" spans="1:23" x14ac:dyDescent="0.25">
      <c r="A1752" t="s">
        <v>3740</v>
      </c>
      <c r="B1752">
        <v>1</v>
      </c>
      <c r="C1752">
        <v>301627</v>
      </c>
      <c r="E1752" s="74">
        <v>443625</v>
      </c>
      <c r="F1752" s="75">
        <f t="shared" si="289"/>
        <v>1</v>
      </c>
      <c r="G1752" s="75">
        <f t="shared" si="289"/>
        <v>2</v>
      </c>
      <c r="H1752" s="75">
        <f t="shared" si="289"/>
        <v>3</v>
      </c>
      <c r="I1752" s="75">
        <f t="shared" si="289"/>
        <v>4</v>
      </c>
      <c r="J1752" s="75">
        <f t="shared" si="289"/>
        <v>5</v>
      </c>
      <c r="K1752" s="75">
        <f t="shared" si="289"/>
        <v>6</v>
      </c>
      <c r="L1752" s="75">
        <f t="shared" si="289"/>
        <v>7</v>
      </c>
      <c r="M1752" s="75">
        <f t="shared" si="289"/>
        <v>8</v>
      </c>
      <c r="N1752" s="75">
        <f t="shared" si="289"/>
        <v>9</v>
      </c>
      <c r="O1752" s="75">
        <f t="shared" si="289"/>
        <v>10</v>
      </c>
      <c r="P1752">
        <f t="shared" si="284"/>
        <v>1</v>
      </c>
      <c r="Q1752" t="str">
        <f t="shared" si="285"/>
        <v>D20201231</v>
      </c>
      <c r="R1752">
        <f t="shared" si="286"/>
        <v>87421</v>
      </c>
      <c r="S1752">
        <v>1</v>
      </c>
      <c r="T1752">
        <f t="shared" si="288"/>
        <v>0</v>
      </c>
      <c r="U1752">
        <f t="shared" si="288"/>
        <v>0</v>
      </c>
      <c r="V1752">
        <f t="shared" si="288"/>
        <v>0</v>
      </c>
      <c r="W1752">
        <f t="shared" si="288"/>
        <v>1</v>
      </c>
    </row>
    <row r="1753" spans="1:23" x14ac:dyDescent="0.25">
      <c r="A1753" t="s">
        <v>3742</v>
      </c>
      <c r="B1753">
        <v>1</v>
      </c>
      <c r="C1753">
        <v>73312</v>
      </c>
      <c r="E1753" s="74">
        <v>443634</v>
      </c>
      <c r="F1753" s="75">
        <f t="shared" si="289"/>
        <v>1</v>
      </c>
      <c r="G1753" s="75">
        <f t="shared" si="289"/>
        <v>2</v>
      </c>
      <c r="H1753" s="75">
        <f t="shared" si="289"/>
        <v>3</v>
      </c>
      <c r="I1753" s="75">
        <f t="shared" si="289"/>
        <v>4</v>
      </c>
      <c r="J1753" s="75">
        <f t="shared" si="289"/>
        <v>5</v>
      </c>
      <c r="K1753" s="75">
        <f t="shared" si="289"/>
        <v>6</v>
      </c>
      <c r="L1753" s="75">
        <f t="shared" si="289"/>
        <v>7</v>
      </c>
      <c r="M1753" s="75">
        <f t="shared" si="289"/>
        <v>8</v>
      </c>
      <c r="N1753" s="75">
        <f t="shared" si="289"/>
        <v>9</v>
      </c>
      <c r="O1753" s="75">
        <f t="shared" si="289"/>
        <v>10</v>
      </c>
      <c r="P1753">
        <f t="shared" si="284"/>
        <v>1</v>
      </c>
      <c r="Q1753" t="str">
        <f t="shared" si="285"/>
        <v>D20201231</v>
      </c>
      <c r="R1753">
        <f t="shared" si="286"/>
        <v>183850</v>
      </c>
      <c r="S1753">
        <v>1</v>
      </c>
      <c r="T1753">
        <f t="shared" si="288"/>
        <v>0</v>
      </c>
      <c r="U1753">
        <f t="shared" si="288"/>
        <v>0</v>
      </c>
      <c r="V1753">
        <f t="shared" si="288"/>
        <v>0</v>
      </c>
      <c r="W1753">
        <f t="shared" si="288"/>
        <v>1</v>
      </c>
    </row>
    <row r="1754" spans="1:23" x14ac:dyDescent="0.25">
      <c r="A1754" t="s">
        <v>3744</v>
      </c>
      <c r="B1754">
        <v>1</v>
      </c>
      <c r="C1754">
        <v>1377593</v>
      </c>
      <c r="E1754" s="74">
        <v>444350</v>
      </c>
      <c r="F1754" s="75">
        <f t="shared" si="289"/>
        <v>1</v>
      </c>
      <c r="G1754" s="75">
        <f t="shared" si="289"/>
        <v>2</v>
      </c>
      <c r="H1754" s="75">
        <f t="shared" si="289"/>
        <v>3</v>
      </c>
      <c r="I1754" s="75">
        <f t="shared" si="289"/>
        <v>4</v>
      </c>
      <c r="J1754" s="75">
        <f t="shared" si="289"/>
        <v>5</v>
      </c>
      <c r="K1754" s="75">
        <f t="shared" si="289"/>
        <v>6</v>
      </c>
      <c r="L1754" s="75">
        <f t="shared" si="289"/>
        <v>7</v>
      </c>
      <c r="M1754" s="75">
        <f t="shared" si="289"/>
        <v>8</v>
      </c>
      <c r="N1754" s="75">
        <f t="shared" si="289"/>
        <v>9</v>
      </c>
      <c r="O1754" s="75">
        <f t="shared" si="289"/>
        <v>10</v>
      </c>
      <c r="P1754">
        <f t="shared" si="284"/>
        <v>1</v>
      </c>
      <c r="Q1754" t="str">
        <f t="shared" si="285"/>
        <v>D20201231</v>
      </c>
      <c r="R1754">
        <f t="shared" si="286"/>
        <v>806105</v>
      </c>
      <c r="S1754">
        <v>1</v>
      </c>
      <c r="T1754">
        <f t="shared" si="288"/>
        <v>0</v>
      </c>
      <c r="U1754">
        <f t="shared" si="288"/>
        <v>0</v>
      </c>
      <c r="V1754">
        <f t="shared" si="288"/>
        <v>0</v>
      </c>
      <c r="W1754">
        <f t="shared" si="288"/>
        <v>1</v>
      </c>
    </row>
    <row r="1755" spans="1:23" x14ac:dyDescent="0.25">
      <c r="A1755" t="s">
        <v>3746</v>
      </c>
      <c r="B1755">
        <v>1</v>
      </c>
      <c r="C1755">
        <v>134591</v>
      </c>
      <c r="E1755" s="74">
        <v>444556</v>
      </c>
      <c r="F1755" s="75">
        <f t="shared" ref="F1755:O1764" si="290">IFERROR(VLOOKUP(CONCATENATE(F$4,".",$E1755),$A$4:$C$488690,2,FALSE)*F$3,100)</f>
        <v>1</v>
      </c>
      <c r="G1755" s="75">
        <f t="shared" si="290"/>
        <v>2</v>
      </c>
      <c r="H1755" s="75">
        <f t="shared" si="290"/>
        <v>3</v>
      </c>
      <c r="I1755" s="75">
        <f t="shared" si="290"/>
        <v>4</v>
      </c>
      <c r="J1755" s="75">
        <f t="shared" si="290"/>
        <v>5</v>
      </c>
      <c r="K1755" s="75">
        <f t="shared" si="290"/>
        <v>6</v>
      </c>
      <c r="L1755" s="75">
        <f t="shared" si="290"/>
        <v>7</v>
      </c>
      <c r="M1755" s="75">
        <f t="shared" si="290"/>
        <v>8</v>
      </c>
      <c r="N1755" s="75">
        <f t="shared" si="290"/>
        <v>9</v>
      </c>
      <c r="O1755" s="75">
        <f t="shared" si="290"/>
        <v>10</v>
      </c>
      <c r="P1755">
        <f t="shared" si="284"/>
        <v>1</v>
      </c>
      <c r="Q1755" t="str">
        <f t="shared" si="285"/>
        <v>D20201231</v>
      </c>
      <c r="R1755">
        <f t="shared" si="286"/>
        <v>789027</v>
      </c>
      <c r="S1755">
        <v>1</v>
      </c>
      <c r="T1755">
        <f t="shared" si="288"/>
        <v>0</v>
      </c>
      <c r="U1755">
        <f t="shared" si="288"/>
        <v>0</v>
      </c>
      <c r="V1755">
        <f t="shared" si="288"/>
        <v>0</v>
      </c>
      <c r="W1755">
        <f t="shared" si="288"/>
        <v>1</v>
      </c>
    </row>
    <row r="1756" spans="1:23" x14ac:dyDescent="0.25">
      <c r="A1756" t="s">
        <v>3748</v>
      </c>
      <c r="B1756">
        <v>1</v>
      </c>
      <c r="C1756">
        <v>271783</v>
      </c>
      <c r="E1756" s="74">
        <v>444677</v>
      </c>
      <c r="F1756" s="75">
        <f t="shared" si="290"/>
        <v>1</v>
      </c>
      <c r="G1756" s="75">
        <f t="shared" si="290"/>
        <v>2</v>
      </c>
      <c r="H1756" s="75">
        <f t="shared" si="290"/>
        <v>3</v>
      </c>
      <c r="I1756" s="75">
        <f t="shared" si="290"/>
        <v>4</v>
      </c>
      <c r="J1756" s="75">
        <f t="shared" si="290"/>
        <v>5</v>
      </c>
      <c r="K1756" s="75">
        <f t="shared" si="290"/>
        <v>6</v>
      </c>
      <c r="L1756" s="75">
        <f t="shared" si="290"/>
        <v>7</v>
      </c>
      <c r="M1756" s="75">
        <f t="shared" si="290"/>
        <v>8</v>
      </c>
      <c r="N1756" s="75">
        <f t="shared" si="290"/>
        <v>9</v>
      </c>
      <c r="O1756" s="75">
        <f t="shared" si="290"/>
        <v>10</v>
      </c>
      <c r="P1756">
        <f t="shared" si="284"/>
        <v>1</v>
      </c>
      <c r="Q1756" t="str">
        <f t="shared" si="285"/>
        <v>D20201231</v>
      </c>
      <c r="R1756">
        <f t="shared" si="286"/>
        <v>42077</v>
      </c>
      <c r="S1756">
        <v>1</v>
      </c>
      <c r="T1756">
        <f t="shared" si="288"/>
        <v>0</v>
      </c>
      <c r="U1756">
        <f t="shared" si="288"/>
        <v>0</v>
      </c>
      <c r="V1756">
        <f t="shared" si="288"/>
        <v>0</v>
      </c>
      <c r="W1756">
        <f t="shared" si="288"/>
        <v>1</v>
      </c>
    </row>
    <row r="1757" spans="1:23" x14ac:dyDescent="0.25">
      <c r="A1757" t="s">
        <v>3750</v>
      </c>
      <c r="B1757">
        <v>1</v>
      </c>
      <c r="C1757">
        <v>581045</v>
      </c>
      <c r="E1757" s="74">
        <v>445674</v>
      </c>
      <c r="F1757" s="75">
        <f t="shared" si="290"/>
        <v>1</v>
      </c>
      <c r="G1757" s="75">
        <f t="shared" si="290"/>
        <v>2</v>
      </c>
      <c r="H1757" s="75">
        <f t="shared" si="290"/>
        <v>3</v>
      </c>
      <c r="I1757" s="75">
        <f t="shared" si="290"/>
        <v>4</v>
      </c>
      <c r="J1757" s="75">
        <f t="shared" si="290"/>
        <v>5</v>
      </c>
      <c r="K1757" s="75">
        <f t="shared" si="290"/>
        <v>6</v>
      </c>
      <c r="L1757" s="75">
        <f t="shared" si="290"/>
        <v>7</v>
      </c>
      <c r="M1757" s="75">
        <f t="shared" si="290"/>
        <v>8</v>
      </c>
      <c r="N1757" s="75">
        <f t="shared" si="290"/>
        <v>9</v>
      </c>
      <c r="O1757" s="75">
        <f t="shared" si="290"/>
        <v>10</v>
      </c>
      <c r="P1757">
        <f t="shared" si="284"/>
        <v>1</v>
      </c>
      <c r="Q1757" t="str">
        <f t="shared" si="285"/>
        <v>D20201231</v>
      </c>
      <c r="R1757">
        <f t="shared" si="286"/>
        <v>101224</v>
      </c>
      <c r="S1757">
        <v>1</v>
      </c>
      <c r="T1757">
        <f t="shared" si="288"/>
        <v>0</v>
      </c>
      <c r="U1757">
        <f t="shared" si="288"/>
        <v>0</v>
      </c>
      <c r="V1757">
        <f t="shared" si="288"/>
        <v>0</v>
      </c>
      <c r="W1757">
        <f t="shared" si="288"/>
        <v>1</v>
      </c>
    </row>
    <row r="1758" spans="1:23" x14ac:dyDescent="0.25">
      <c r="A1758" t="s">
        <v>3751</v>
      </c>
      <c r="B1758">
        <v>1</v>
      </c>
      <c r="C1758">
        <v>168679</v>
      </c>
      <c r="E1758" s="74">
        <v>445955</v>
      </c>
      <c r="F1758" s="75">
        <f t="shared" si="290"/>
        <v>1</v>
      </c>
      <c r="G1758" s="75">
        <f t="shared" si="290"/>
        <v>2</v>
      </c>
      <c r="H1758" s="75">
        <f t="shared" si="290"/>
        <v>3</v>
      </c>
      <c r="I1758" s="75">
        <f t="shared" si="290"/>
        <v>4</v>
      </c>
      <c r="J1758" s="75">
        <f t="shared" si="290"/>
        <v>5</v>
      </c>
      <c r="K1758" s="75">
        <f t="shared" si="290"/>
        <v>6</v>
      </c>
      <c r="L1758" s="75">
        <f t="shared" si="290"/>
        <v>7</v>
      </c>
      <c r="M1758" s="75">
        <f t="shared" si="290"/>
        <v>8</v>
      </c>
      <c r="N1758" s="75">
        <f t="shared" si="290"/>
        <v>9</v>
      </c>
      <c r="O1758" s="75">
        <f t="shared" si="290"/>
        <v>10</v>
      </c>
      <c r="P1758">
        <f t="shared" si="284"/>
        <v>1</v>
      </c>
      <c r="Q1758" t="str">
        <f t="shared" si="285"/>
        <v>D20201231</v>
      </c>
      <c r="R1758">
        <f t="shared" si="286"/>
        <v>433840</v>
      </c>
      <c r="S1758">
        <v>1</v>
      </c>
      <c r="T1758">
        <f t="shared" si="288"/>
        <v>0</v>
      </c>
      <c r="U1758">
        <f t="shared" si="288"/>
        <v>0</v>
      </c>
      <c r="V1758">
        <f t="shared" si="288"/>
        <v>0</v>
      </c>
      <c r="W1758">
        <f t="shared" si="288"/>
        <v>1</v>
      </c>
    </row>
    <row r="1759" spans="1:23" x14ac:dyDescent="0.25">
      <c r="A1759" t="s">
        <v>3753</v>
      </c>
      <c r="B1759">
        <v>1</v>
      </c>
      <c r="C1759">
        <v>194130</v>
      </c>
      <c r="E1759" s="74">
        <v>446130</v>
      </c>
      <c r="F1759" s="75">
        <f t="shared" si="290"/>
        <v>1</v>
      </c>
      <c r="G1759" s="75">
        <f t="shared" si="290"/>
        <v>2</v>
      </c>
      <c r="H1759" s="75">
        <f t="shared" si="290"/>
        <v>3</v>
      </c>
      <c r="I1759" s="75">
        <f t="shared" si="290"/>
        <v>4</v>
      </c>
      <c r="J1759" s="75">
        <f t="shared" si="290"/>
        <v>5</v>
      </c>
      <c r="K1759" s="75">
        <f t="shared" si="290"/>
        <v>6</v>
      </c>
      <c r="L1759" s="75">
        <f t="shared" si="290"/>
        <v>7</v>
      </c>
      <c r="M1759" s="75">
        <f t="shared" si="290"/>
        <v>8</v>
      </c>
      <c r="N1759" s="75">
        <f t="shared" si="290"/>
        <v>9</v>
      </c>
      <c r="O1759" s="75">
        <f t="shared" si="290"/>
        <v>10</v>
      </c>
      <c r="P1759">
        <f t="shared" si="284"/>
        <v>1</v>
      </c>
      <c r="Q1759" t="str">
        <f t="shared" si="285"/>
        <v>D20201231</v>
      </c>
      <c r="R1759">
        <f t="shared" si="286"/>
        <v>214737</v>
      </c>
      <c r="S1759">
        <v>1</v>
      </c>
      <c r="T1759">
        <f t="shared" si="288"/>
        <v>0</v>
      </c>
      <c r="U1759">
        <f t="shared" si="288"/>
        <v>0</v>
      </c>
      <c r="V1759">
        <f t="shared" si="288"/>
        <v>0</v>
      </c>
      <c r="W1759">
        <f t="shared" si="288"/>
        <v>1</v>
      </c>
    </row>
    <row r="1760" spans="1:23" x14ac:dyDescent="0.25">
      <c r="A1760" t="s">
        <v>3755</v>
      </c>
      <c r="B1760">
        <v>1</v>
      </c>
      <c r="C1760">
        <v>1368496</v>
      </c>
      <c r="E1760" s="74">
        <v>446149</v>
      </c>
      <c r="F1760" s="75">
        <f t="shared" si="290"/>
        <v>1</v>
      </c>
      <c r="G1760" s="75">
        <f t="shared" si="290"/>
        <v>2</v>
      </c>
      <c r="H1760" s="75">
        <f t="shared" si="290"/>
        <v>3</v>
      </c>
      <c r="I1760" s="75">
        <f t="shared" si="290"/>
        <v>4</v>
      </c>
      <c r="J1760" s="75">
        <f t="shared" si="290"/>
        <v>5</v>
      </c>
      <c r="K1760" s="75">
        <f t="shared" si="290"/>
        <v>6</v>
      </c>
      <c r="L1760" s="75">
        <f t="shared" si="290"/>
        <v>7</v>
      </c>
      <c r="M1760" s="75">
        <f t="shared" si="290"/>
        <v>8</v>
      </c>
      <c r="N1760" s="75">
        <f t="shared" si="290"/>
        <v>9</v>
      </c>
      <c r="O1760" s="75">
        <f t="shared" si="290"/>
        <v>10</v>
      </c>
      <c r="P1760">
        <f t="shared" si="284"/>
        <v>1</v>
      </c>
      <c r="Q1760" t="str">
        <f t="shared" si="285"/>
        <v>D20201231</v>
      </c>
      <c r="R1760">
        <f t="shared" si="286"/>
        <v>92048</v>
      </c>
      <c r="S1760">
        <v>1</v>
      </c>
      <c r="T1760">
        <f t="shared" si="288"/>
        <v>0</v>
      </c>
      <c r="U1760">
        <f t="shared" si="288"/>
        <v>0</v>
      </c>
      <c r="V1760">
        <f t="shared" si="288"/>
        <v>0</v>
      </c>
      <c r="W1760">
        <f t="shared" si="288"/>
        <v>1</v>
      </c>
    </row>
    <row r="1761" spans="1:23" x14ac:dyDescent="0.25">
      <c r="A1761" t="s">
        <v>3757</v>
      </c>
      <c r="B1761">
        <v>1</v>
      </c>
      <c r="C1761">
        <v>409236</v>
      </c>
      <c r="E1761" s="74">
        <v>446176</v>
      </c>
      <c r="F1761" s="75">
        <f t="shared" si="290"/>
        <v>1</v>
      </c>
      <c r="G1761" s="75">
        <f t="shared" si="290"/>
        <v>2</v>
      </c>
      <c r="H1761" s="75">
        <f t="shared" si="290"/>
        <v>3</v>
      </c>
      <c r="I1761" s="75">
        <f t="shared" si="290"/>
        <v>4</v>
      </c>
      <c r="J1761" s="75">
        <f t="shared" si="290"/>
        <v>5</v>
      </c>
      <c r="K1761" s="75">
        <f t="shared" si="290"/>
        <v>6</v>
      </c>
      <c r="L1761" s="75">
        <f t="shared" si="290"/>
        <v>7</v>
      </c>
      <c r="M1761" s="75">
        <f t="shared" si="290"/>
        <v>8</v>
      </c>
      <c r="N1761" s="75">
        <f t="shared" si="290"/>
        <v>9</v>
      </c>
      <c r="O1761" s="75">
        <f t="shared" si="290"/>
        <v>10</v>
      </c>
      <c r="P1761">
        <f t="shared" si="284"/>
        <v>1</v>
      </c>
      <c r="Q1761" t="str">
        <f t="shared" si="285"/>
        <v>D20201231</v>
      </c>
      <c r="R1761">
        <f t="shared" si="286"/>
        <v>121582</v>
      </c>
      <c r="S1761">
        <v>1</v>
      </c>
      <c r="T1761">
        <f t="shared" si="288"/>
        <v>0</v>
      </c>
      <c r="U1761">
        <f t="shared" si="288"/>
        <v>0</v>
      </c>
      <c r="V1761">
        <f t="shared" si="288"/>
        <v>0</v>
      </c>
      <c r="W1761">
        <f t="shared" si="288"/>
        <v>1</v>
      </c>
    </row>
    <row r="1762" spans="1:23" x14ac:dyDescent="0.25">
      <c r="A1762" t="s">
        <v>3759</v>
      </c>
      <c r="B1762">
        <v>1</v>
      </c>
      <c r="C1762">
        <v>189393</v>
      </c>
      <c r="E1762" s="74">
        <v>446877</v>
      </c>
      <c r="F1762" s="75">
        <f t="shared" si="290"/>
        <v>1</v>
      </c>
      <c r="G1762" s="75">
        <f t="shared" si="290"/>
        <v>2</v>
      </c>
      <c r="H1762" s="75">
        <f t="shared" si="290"/>
        <v>3</v>
      </c>
      <c r="I1762" s="75">
        <f t="shared" si="290"/>
        <v>4</v>
      </c>
      <c r="J1762" s="75">
        <f t="shared" si="290"/>
        <v>5</v>
      </c>
      <c r="K1762" s="75">
        <f t="shared" si="290"/>
        <v>6</v>
      </c>
      <c r="L1762" s="75">
        <f t="shared" si="290"/>
        <v>7</v>
      </c>
      <c r="M1762" s="75">
        <f t="shared" si="290"/>
        <v>8</v>
      </c>
      <c r="N1762" s="75">
        <f t="shared" si="290"/>
        <v>9</v>
      </c>
      <c r="O1762" s="75">
        <f t="shared" si="290"/>
        <v>10</v>
      </c>
      <c r="P1762">
        <f t="shared" si="284"/>
        <v>1</v>
      </c>
      <c r="Q1762" t="str">
        <f t="shared" si="285"/>
        <v>D20201231</v>
      </c>
      <c r="R1762">
        <f t="shared" si="286"/>
        <v>260421</v>
      </c>
      <c r="S1762">
        <v>1</v>
      </c>
      <c r="T1762">
        <f t="shared" si="288"/>
        <v>0</v>
      </c>
      <c r="U1762">
        <f t="shared" si="288"/>
        <v>0</v>
      </c>
      <c r="V1762">
        <f t="shared" si="288"/>
        <v>0</v>
      </c>
      <c r="W1762">
        <f t="shared" si="288"/>
        <v>1</v>
      </c>
    </row>
    <row r="1763" spans="1:23" x14ac:dyDescent="0.25">
      <c r="A1763" t="s">
        <v>3761</v>
      </c>
      <c r="B1763">
        <v>1</v>
      </c>
      <c r="C1763">
        <v>99996</v>
      </c>
      <c r="E1763" s="74">
        <v>447070</v>
      </c>
      <c r="F1763" s="75">
        <f t="shared" si="290"/>
        <v>1</v>
      </c>
      <c r="G1763" s="75">
        <f t="shared" si="290"/>
        <v>2</v>
      </c>
      <c r="H1763" s="75">
        <f t="shared" si="290"/>
        <v>3</v>
      </c>
      <c r="I1763" s="75">
        <f t="shared" si="290"/>
        <v>4</v>
      </c>
      <c r="J1763" s="75">
        <f t="shared" si="290"/>
        <v>5</v>
      </c>
      <c r="K1763" s="75">
        <f t="shared" si="290"/>
        <v>6</v>
      </c>
      <c r="L1763" s="75">
        <f t="shared" si="290"/>
        <v>7</v>
      </c>
      <c r="M1763" s="75">
        <f t="shared" si="290"/>
        <v>8</v>
      </c>
      <c r="N1763" s="75">
        <f t="shared" si="290"/>
        <v>9</v>
      </c>
      <c r="O1763" s="75">
        <f t="shared" si="290"/>
        <v>10</v>
      </c>
      <c r="P1763">
        <f t="shared" si="284"/>
        <v>1</v>
      </c>
      <c r="Q1763" t="str">
        <f t="shared" si="285"/>
        <v>D20201231</v>
      </c>
      <c r="R1763">
        <f t="shared" si="286"/>
        <v>526894</v>
      </c>
      <c r="S1763">
        <v>1</v>
      </c>
      <c r="T1763">
        <f t="shared" si="288"/>
        <v>0</v>
      </c>
      <c r="U1763">
        <f t="shared" si="288"/>
        <v>0</v>
      </c>
      <c r="V1763">
        <f t="shared" si="288"/>
        <v>0</v>
      </c>
      <c r="W1763">
        <f t="shared" si="288"/>
        <v>1</v>
      </c>
    </row>
    <row r="1764" spans="1:23" x14ac:dyDescent="0.25">
      <c r="A1764" t="s">
        <v>3763</v>
      </c>
      <c r="B1764">
        <v>1</v>
      </c>
      <c r="C1764">
        <v>91704</v>
      </c>
      <c r="E1764" s="74">
        <v>447100</v>
      </c>
      <c r="F1764" s="75">
        <f t="shared" si="290"/>
        <v>1</v>
      </c>
      <c r="G1764" s="75">
        <f t="shared" si="290"/>
        <v>2</v>
      </c>
      <c r="H1764" s="75">
        <f t="shared" si="290"/>
        <v>3</v>
      </c>
      <c r="I1764" s="75">
        <f t="shared" si="290"/>
        <v>4</v>
      </c>
      <c r="J1764" s="75">
        <f t="shared" si="290"/>
        <v>5</v>
      </c>
      <c r="K1764" s="75">
        <f t="shared" si="290"/>
        <v>6</v>
      </c>
      <c r="L1764" s="75">
        <f t="shared" si="290"/>
        <v>7</v>
      </c>
      <c r="M1764" s="75">
        <f t="shared" si="290"/>
        <v>8</v>
      </c>
      <c r="N1764" s="75">
        <f t="shared" si="290"/>
        <v>9</v>
      </c>
      <c r="O1764" s="75">
        <f t="shared" si="290"/>
        <v>10</v>
      </c>
      <c r="P1764">
        <f t="shared" si="284"/>
        <v>1</v>
      </c>
      <c r="Q1764" t="str">
        <f t="shared" si="285"/>
        <v>D20201231</v>
      </c>
      <c r="R1764">
        <f t="shared" si="286"/>
        <v>1345339</v>
      </c>
      <c r="S1764">
        <v>1</v>
      </c>
      <c r="T1764">
        <f t="shared" si="288"/>
        <v>0</v>
      </c>
      <c r="U1764">
        <f t="shared" si="288"/>
        <v>0</v>
      </c>
      <c r="V1764">
        <f t="shared" si="288"/>
        <v>1</v>
      </c>
      <c r="W1764">
        <f t="shared" si="288"/>
        <v>0</v>
      </c>
    </row>
    <row r="1765" spans="1:23" x14ac:dyDescent="0.25">
      <c r="A1765" t="s">
        <v>3764</v>
      </c>
      <c r="B1765">
        <v>1</v>
      </c>
      <c r="C1765">
        <v>223070</v>
      </c>
      <c r="E1765" s="74">
        <v>447557</v>
      </c>
      <c r="F1765" s="75">
        <f t="shared" ref="F1765:O1774" si="291">IFERROR(VLOOKUP(CONCATENATE(F$4,".",$E1765),$A$4:$C$488690,2,FALSE)*F$3,100)</f>
        <v>1</v>
      </c>
      <c r="G1765" s="75">
        <f t="shared" si="291"/>
        <v>2</v>
      </c>
      <c r="H1765" s="75">
        <f t="shared" si="291"/>
        <v>3</v>
      </c>
      <c r="I1765" s="75">
        <f t="shared" si="291"/>
        <v>4</v>
      </c>
      <c r="J1765" s="75">
        <f t="shared" si="291"/>
        <v>5</v>
      </c>
      <c r="K1765" s="75">
        <f t="shared" si="291"/>
        <v>6</v>
      </c>
      <c r="L1765" s="75">
        <f t="shared" si="291"/>
        <v>7</v>
      </c>
      <c r="M1765" s="75">
        <f t="shared" si="291"/>
        <v>8</v>
      </c>
      <c r="N1765" s="75">
        <f t="shared" si="291"/>
        <v>9</v>
      </c>
      <c r="O1765" s="75">
        <f t="shared" si="291"/>
        <v>10</v>
      </c>
      <c r="P1765">
        <f t="shared" si="284"/>
        <v>1</v>
      </c>
      <c r="Q1765" t="str">
        <f t="shared" si="285"/>
        <v>D20201231</v>
      </c>
      <c r="R1765">
        <f t="shared" si="286"/>
        <v>403491</v>
      </c>
      <c r="S1765">
        <v>1</v>
      </c>
      <c r="T1765">
        <f t="shared" si="288"/>
        <v>0</v>
      </c>
      <c r="U1765">
        <f t="shared" si="288"/>
        <v>0</v>
      </c>
      <c r="V1765">
        <f t="shared" si="288"/>
        <v>0</v>
      </c>
      <c r="W1765">
        <f t="shared" si="288"/>
        <v>1</v>
      </c>
    </row>
    <row r="1766" spans="1:23" x14ac:dyDescent="0.25">
      <c r="A1766" t="s">
        <v>3766</v>
      </c>
      <c r="B1766">
        <v>1</v>
      </c>
      <c r="C1766">
        <v>291816</v>
      </c>
      <c r="E1766" s="74">
        <v>447874</v>
      </c>
      <c r="F1766" s="75">
        <f t="shared" si="291"/>
        <v>1</v>
      </c>
      <c r="G1766" s="75">
        <f t="shared" si="291"/>
        <v>100</v>
      </c>
      <c r="H1766" s="75">
        <f t="shared" si="291"/>
        <v>100</v>
      </c>
      <c r="I1766" s="75">
        <f t="shared" si="291"/>
        <v>100</v>
      </c>
      <c r="J1766" s="75">
        <f t="shared" si="291"/>
        <v>100</v>
      </c>
      <c r="K1766" s="75">
        <f t="shared" si="291"/>
        <v>100</v>
      </c>
      <c r="L1766" s="75">
        <f t="shared" si="291"/>
        <v>100</v>
      </c>
      <c r="M1766" s="75">
        <f t="shared" si="291"/>
        <v>100</v>
      </c>
      <c r="N1766" s="75">
        <f t="shared" si="291"/>
        <v>100</v>
      </c>
      <c r="O1766" s="75">
        <f t="shared" si="291"/>
        <v>100</v>
      </c>
      <c r="P1766">
        <f t="shared" si="284"/>
        <v>1</v>
      </c>
      <c r="Q1766" t="str">
        <f t="shared" si="285"/>
        <v>D20201231</v>
      </c>
      <c r="R1766">
        <f t="shared" si="286"/>
        <v>346512</v>
      </c>
      <c r="S1766">
        <v>1</v>
      </c>
      <c r="T1766">
        <f t="shared" si="288"/>
        <v>0</v>
      </c>
      <c r="U1766">
        <f t="shared" si="288"/>
        <v>0</v>
      </c>
      <c r="V1766">
        <f t="shared" si="288"/>
        <v>0</v>
      </c>
      <c r="W1766">
        <f t="shared" si="288"/>
        <v>1</v>
      </c>
    </row>
    <row r="1767" spans="1:23" x14ac:dyDescent="0.25">
      <c r="A1767" t="s">
        <v>3768</v>
      </c>
      <c r="B1767">
        <v>1</v>
      </c>
      <c r="C1767">
        <v>397517</v>
      </c>
      <c r="E1767" s="74">
        <v>448040</v>
      </c>
      <c r="F1767" s="75">
        <f t="shared" si="291"/>
        <v>1</v>
      </c>
      <c r="G1767" s="75">
        <f t="shared" si="291"/>
        <v>2</v>
      </c>
      <c r="H1767" s="75">
        <f t="shared" si="291"/>
        <v>3</v>
      </c>
      <c r="I1767" s="75">
        <f t="shared" si="291"/>
        <v>4</v>
      </c>
      <c r="J1767" s="75">
        <f t="shared" si="291"/>
        <v>5</v>
      </c>
      <c r="K1767" s="75">
        <f t="shared" si="291"/>
        <v>6</v>
      </c>
      <c r="L1767" s="75">
        <f t="shared" si="291"/>
        <v>7</v>
      </c>
      <c r="M1767" s="75">
        <f t="shared" si="291"/>
        <v>8</v>
      </c>
      <c r="N1767" s="75">
        <f t="shared" si="291"/>
        <v>9</v>
      </c>
      <c r="O1767" s="75">
        <f t="shared" si="291"/>
        <v>10</v>
      </c>
      <c r="P1767">
        <f t="shared" si="284"/>
        <v>1</v>
      </c>
      <c r="Q1767" t="str">
        <f t="shared" si="285"/>
        <v>D20201231</v>
      </c>
      <c r="R1767">
        <f t="shared" si="286"/>
        <v>698124</v>
      </c>
      <c r="S1767">
        <v>1</v>
      </c>
      <c r="T1767">
        <f t="shared" si="288"/>
        <v>0</v>
      </c>
      <c r="U1767">
        <f t="shared" si="288"/>
        <v>0</v>
      </c>
      <c r="V1767">
        <f t="shared" si="288"/>
        <v>0</v>
      </c>
      <c r="W1767">
        <f t="shared" si="288"/>
        <v>1</v>
      </c>
    </row>
    <row r="1768" spans="1:23" x14ac:dyDescent="0.25">
      <c r="A1768" t="s">
        <v>3770</v>
      </c>
      <c r="B1768">
        <v>1</v>
      </c>
      <c r="C1768">
        <v>11931536</v>
      </c>
      <c r="E1768" s="74">
        <v>448554</v>
      </c>
      <c r="F1768" s="75">
        <f t="shared" si="291"/>
        <v>1</v>
      </c>
      <c r="G1768" s="75">
        <f t="shared" si="291"/>
        <v>2</v>
      </c>
      <c r="H1768" s="75">
        <f t="shared" si="291"/>
        <v>3</v>
      </c>
      <c r="I1768" s="75">
        <f t="shared" si="291"/>
        <v>4</v>
      </c>
      <c r="J1768" s="75">
        <f t="shared" si="291"/>
        <v>5</v>
      </c>
      <c r="K1768" s="75">
        <f t="shared" si="291"/>
        <v>6</v>
      </c>
      <c r="L1768" s="75">
        <f t="shared" si="291"/>
        <v>7</v>
      </c>
      <c r="M1768" s="75">
        <f t="shared" si="291"/>
        <v>8</v>
      </c>
      <c r="N1768" s="75">
        <f t="shared" si="291"/>
        <v>9</v>
      </c>
      <c r="O1768" s="75">
        <f t="shared" si="291"/>
        <v>10</v>
      </c>
      <c r="P1768">
        <f t="shared" si="284"/>
        <v>1</v>
      </c>
      <c r="Q1768" t="str">
        <f t="shared" si="285"/>
        <v>D20201231</v>
      </c>
      <c r="R1768">
        <f t="shared" si="286"/>
        <v>486792</v>
      </c>
      <c r="S1768">
        <v>1</v>
      </c>
      <c r="T1768">
        <f t="shared" si="288"/>
        <v>0</v>
      </c>
      <c r="U1768">
        <f t="shared" si="288"/>
        <v>0</v>
      </c>
      <c r="V1768">
        <f t="shared" si="288"/>
        <v>0</v>
      </c>
      <c r="W1768">
        <f t="shared" si="288"/>
        <v>1</v>
      </c>
    </row>
    <row r="1769" spans="1:23" x14ac:dyDescent="0.25">
      <c r="A1769" t="s">
        <v>3772</v>
      </c>
      <c r="B1769">
        <v>1</v>
      </c>
      <c r="C1769">
        <v>424434</v>
      </c>
      <c r="E1769" s="74">
        <v>449038</v>
      </c>
      <c r="F1769" s="75">
        <f t="shared" si="291"/>
        <v>1</v>
      </c>
      <c r="G1769" s="75">
        <f t="shared" si="291"/>
        <v>2</v>
      </c>
      <c r="H1769" s="75">
        <f t="shared" si="291"/>
        <v>3</v>
      </c>
      <c r="I1769" s="75">
        <f t="shared" si="291"/>
        <v>4</v>
      </c>
      <c r="J1769" s="75">
        <f t="shared" si="291"/>
        <v>5</v>
      </c>
      <c r="K1769" s="75">
        <f t="shared" si="291"/>
        <v>6</v>
      </c>
      <c r="L1769" s="75">
        <f t="shared" si="291"/>
        <v>7</v>
      </c>
      <c r="M1769" s="75">
        <f t="shared" si="291"/>
        <v>8</v>
      </c>
      <c r="N1769" s="75">
        <f t="shared" si="291"/>
        <v>9</v>
      </c>
      <c r="O1769" s="75">
        <f t="shared" si="291"/>
        <v>10</v>
      </c>
      <c r="P1769">
        <f t="shared" si="284"/>
        <v>1</v>
      </c>
      <c r="Q1769" t="str">
        <f t="shared" si="285"/>
        <v>D20201231</v>
      </c>
      <c r="R1769">
        <f t="shared" si="286"/>
        <v>24434</v>
      </c>
      <c r="S1769">
        <v>1</v>
      </c>
      <c r="T1769">
        <f t="shared" si="288"/>
        <v>0</v>
      </c>
      <c r="U1769">
        <f t="shared" si="288"/>
        <v>0</v>
      </c>
      <c r="V1769">
        <f t="shared" si="288"/>
        <v>0</v>
      </c>
      <c r="W1769">
        <f t="shared" si="288"/>
        <v>1</v>
      </c>
    </row>
    <row r="1770" spans="1:23" x14ac:dyDescent="0.25">
      <c r="A1770" t="s">
        <v>3773</v>
      </c>
      <c r="B1770">
        <v>1</v>
      </c>
      <c r="C1770">
        <v>327997</v>
      </c>
      <c r="E1770" s="74">
        <v>449430</v>
      </c>
      <c r="F1770" s="75">
        <f t="shared" si="291"/>
        <v>1</v>
      </c>
      <c r="G1770" s="75">
        <f t="shared" si="291"/>
        <v>2</v>
      </c>
      <c r="H1770" s="75">
        <f t="shared" si="291"/>
        <v>3</v>
      </c>
      <c r="I1770" s="75">
        <f t="shared" si="291"/>
        <v>4</v>
      </c>
      <c r="J1770" s="75">
        <f t="shared" si="291"/>
        <v>5</v>
      </c>
      <c r="K1770" s="75">
        <f t="shared" si="291"/>
        <v>6</v>
      </c>
      <c r="L1770" s="75">
        <f t="shared" si="291"/>
        <v>7</v>
      </c>
      <c r="M1770" s="75">
        <f t="shared" si="291"/>
        <v>8</v>
      </c>
      <c r="N1770" s="75">
        <f t="shared" si="291"/>
        <v>9</v>
      </c>
      <c r="O1770" s="75">
        <f t="shared" si="291"/>
        <v>10</v>
      </c>
      <c r="P1770">
        <f t="shared" si="284"/>
        <v>1</v>
      </c>
      <c r="Q1770" t="str">
        <f t="shared" si="285"/>
        <v>D20201231</v>
      </c>
      <c r="R1770">
        <f t="shared" si="286"/>
        <v>213967</v>
      </c>
      <c r="S1770">
        <v>1</v>
      </c>
      <c r="T1770">
        <f t="shared" si="288"/>
        <v>0</v>
      </c>
      <c r="U1770">
        <f t="shared" si="288"/>
        <v>0</v>
      </c>
      <c r="V1770">
        <f t="shared" si="288"/>
        <v>0</v>
      </c>
      <c r="W1770">
        <f t="shared" si="288"/>
        <v>1</v>
      </c>
    </row>
    <row r="1771" spans="1:23" x14ac:dyDescent="0.25">
      <c r="A1771" t="s">
        <v>3775</v>
      </c>
      <c r="B1771">
        <v>1</v>
      </c>
      <c r="C1771">
        <v>749590</v>
      </c>
      <c r="E1771" s="74">
        <v>449832</v>
      </c>
      <c r="F1771" s="75">
        <f t="shared" si="291"/>
        <v>1</v>
      </c>
      <c r="G1771" s="75">
        <f t="shared" si="291"/>
        <v>2</v>
      </c>
      <c r="H1771" s="75">
        <f t="shared" si="291"/>
        <v>3</v>
      </c>
      <c r="I1771" s="75">
        <f t="shared" si="291"/>
        <v>4</v>
      </c>
      <c r="J1771" s="75">
        <f t="shared" si="291"/>
        <v>5</v>
      </c>
      <c r="K1771" s="75">
        <f t="shared" si="291"/>
        <v>6</v>
      </c>
      <c r="L1771" s="75">
        <f t="shared" si="291"/>
        <v>7</v>
      </c>
      <c r="M1771" s="75">
        <f t="shared" si="291"/>
        <v>8</v>
      </c>
      <c r="N1771" s="75">
        <f t="shared" si="291"/>
        <v>9</v>
      </c>
      <c r="O1771" s="75">
        <f t="shared" si="291"/>
        <v>10</v>
      </c>
      <c r="P1771">
        <f t="shared" si="284"/>
        <v>1</v>
      </c>
      <c r="Q1771" t="str">
        <f t="shared" si="285"/>
        <v>D20201231</v>
      </c>
      <c r="R1771">
        <f t="shared" si="286"/>
        <v>294070</v>
      </c>
      <c r="S1771">
        <v>1</v>
      </c>
      <c r="T1771">
        <f t="shared" si="288"/>
        <v>0</v>
      </c>
      <c r="U1771">
        <f t="shared" si="288"/>
        <v>0</v>
      </c>
      <c r="V1771">
        <f t="shared" si="288"/>
        <v>0</v>
      </c>
      <c r="W1771">
        <f t="shared" si="288"/>
        <v>1</v>
      </c>
    </row>
    <row r="1772" spans="1:23" x14ac:dyDescent="0.25">
      <c r="A1772" t="s">
        <v>3777</v>
      </c>
      <c r="B1772">
        <v>1</v>
      </c>
      <c r="C1772">
        <v>322996</v>
      </c>
      <c r="E1772" s="74">
        <v>449935</v>
      </c>
      <c r="F1772" s="75">
        <f t="shared" si="291"/>
        <v>1</v>
      </c>
      <c r="G1772" s="75">
        <f t="shared" si="291"/>
        <v>2</v>
      </c>
      <c r="H1772" s="75">
        <f t="shared" si="291"/>
        <v>3</v>
      </c>
      <c r="I1772" s="75">
        <f t="shared" si="291"/>
        <v>4</v>
      </c>
      <c r="J1772" s="75">
        <f t="shared" si="291"/>
        <v>5</v>
      </c>
      <c r="K1772" s="75">
        <f t="shared" si="291"/>
        <v>6</v>
      </c>
      <c r="L1772" s="75">
        <f t="shared" si="291"/>
        <v>7</v>
      </c>
      <c r="M1772" s="75">
        <f t="shared" si="291"/>
        <v>8</v>
      </c>
      <c r="N1772" s="75">
        <f t="shared" si="291"/>
        <v>9</v>
      </c>
      <c r="O1772" s="75">
        <f t="shared" si="291"/>
        <v>10</v>
      </c>
      <c r="P1772">
        <f t="shared" si="284"/>
        <v>1</v>
      </c>
      <c r="Q1772" t="str">
        <f t="shared" si="285"/>
        <v>D20201231</v>
      </c>
      <c r="R1772">
        <f t="shared" si="286"/>
        <v>31185</v>
      </c>
      <c r="S1772">
        <v>1</v>
      </c>
      <c r="T1772">
        <f t="shared" si="288"/>
        <v>0</v>
      </c>
      <c r="U1772">
        <f t="shared" si="288"/>
        <v>0</v>
      </c>
      <c r="V1772">
        <f t="shared" si="288"/>
        <v>0</v>
      </c>
      <c r="W1772">
        <f t="shared" si="288"/>
        <v>1</v>
      </c>
    </row>
    <row r="1773" spans="1:23" x14ac:dyDescent="0.25">
      <c r="A1773" t="s">
        <v>3779</v>
      </c>
      <c r="B1773">
        <v>1</v>
      </c>
      <c r="C1773">
        <v>7992</v>
      </c>
      <c r="E1773" s="74">
        <v>450632</v>
      </c>
      <c r="F1773" s="75">
        <f t="shared" si="291"/>
        <v>1</v>
      </c>
      <c r="G1773" s="75">
        <f t="shared" si="291"/>
        <v>2</v>
      </c>
      <c r="H1773" s="75">
        <f t="shared" si="291"/>
        <v>3</v>
      </c>
      <c r="I1773" s="75">
        <f t="shared" si="291"/>
        <v>4</v>
      </c>
      <c r="J1773" s="75">
        <f t="shared" si="291"/>
        <v>5</v>
      </c>
      <c r="K1773" s="75">
        <f t="shared" si="291"/>
        <v>6</v>
      </c>
      <c r="L1773" s="75">
        <f t="shared" si="291"/>
        <v>7</v>
      </c>
      <c r="M1773" s="75">
        <f t="shared" si="291"/>
        <v>8</v>
      </c>
      <c r="N1773" s="75">
        <f t="shared" si="291"/>
        <v>9</v>
      </c>
      <c r="O1773" s="75">
        <f t="shared" si="291"/>
        <v>10</v>
      </c>
      <c r="P1773">
        <f t="shared" si="284"/>
        <v>1</v>
      </c>
      <c r="Q1773" t="str">
        <f t="shared" si="285"/>
        <v>D20201231</v>
      </c>
      <c r="R1773">
        <f t="shared" si="286"/>
        <v>324956</v>
      </c>
      <c r="S1773">
        <v>1</v>
      </c>
      <c r="T1773">
        <f t="shared" si="288"/>
        <v>0</v>
      </c>
      <c r="U1773">
        <f t="shared" si="288"/>
        <v>0</v>
      </c>
      <c r="V1773">
        <f t="shared" si="288"/>
        <v>0</v>
      </c>
      <c r="W1773">
        <f t="shared" si="288"/>
        <v>1</v>
      </c>
    </row>
    <row r="1774" spans="1:23" x14ac:dyDescent="0.25">
      <c r="A1774" t="s">
        <v>3781</v>
      </c>
      <c r="B1774">
        <v>1</v>
      </c>
      <c r="C1774">
        <v>328835</v>
      </c>
      <c r="E1774" s="74">
        <v>450669</v>
      </c>
      <c r="F1774" s="75">
        <f t="shared" si="291"/>
        <v>1</v>
      </c>
      <c r="G1774" s="75">
        <f t="shared" si="291"/>
        <v>2</v>
      </c>
      <c r="H1774" s="75">
        <f t="shared" si="291"/>
        <v>3</v>
      </c>
      <c r="I1774" s="75">
        <f t="shared" si="291"/>
        <v>4</v>
      </c>
      <c r="J1774" s="75">
        <f t="shared" si="291"/>
        <v>5</v>
      </c>
      <c r="K1774" s="75">
        <f t="shared" si="291"/>
        <v>6</v>
      </c>
      <c r="L1774" s="75">
        <f t="shared" si="291"/>
        <v>7</v>
      </c>
      <c r="M1774" s="75">
        <f t="shared" si="291"/>
        <v>8</v>
      </c>
      <c r="N1774" s="75">
        <f t="shared" si="291"/>
        <v>9</v>
      </c>
      <c r="O1774" s="75">
        <f t="shared" si="291"/>
        <v>10</v>
      </c>
      <c r="P1774">
        <f t="shared" si="284"/>
        <v>1</v>
      </c>
      <c r="Q1774" t="str">
        <f t="shared" si="285"/>
        <v>D20201231</v>
      </c>
      <c r="R1774">
        <f t="shared" si="286"/>
        <v>139174</v>
      </c>
      <c r="S1774">
        <v>1</v>
      </c>
      <c r="T1774">
        <f t="shared" si="288"/>
        <v>0</v>
      </c>
      <c r="U1774">
        <f t="shared" si="288"/>
        <v>0</v>
      </c>
      <c r="V1774">
        <f t="shared" si="288"/>
        <v>0</v>
      </c>
      <c r="W1774">
        <f t="shared" si="288"/>
        <v>1</v>
      </c>
    </row>
    <row r="1775" spans="1:23" x14ac:dyDescent="0.25">
      <c r="A1775" t="s">
        <v>3782</v>
      </c>
      <c r="B1775">
        <v>1</v>
      </c>
      <c r="C1775">
        <v>138768</v>
      </c>
      <c r="E1775" s="74">
        <v>450753</v>
      </c>
      <c r="F1775" s="75">
        <f t="shared" ref="F1775:O1784" si="292">IFERROR(VLOOKUP(CONCATENATE(F$4,".",$E1775),$A$4:$C$488690,2,FALSE)*F$3,100)</f>
        <v>1</v>
      </c>
      <c r="G1775" s="75">
        <f t="shared" si="292"/>
        <v>2</v>
      </c>
      <c r="H1775" s="75">
        <f t="shared" si="292"/>
        <v>3</v>
      </c>
      <c r="I1775" s="75">
        <f t="shared" si="292"/>
        <v>4</v>
      </c>
      <c r="J1775" s="75">
        <f t="shared" si="292"/>
        <v>5</v>
      </c>
      <c r="K1775" s="75">
        <f t="shared" si="292"/>
        <v>6</v>
      </c>
      <c r="L1775" s="75">
        <f t="shared" si="292"/>
        <v>7</v>
      </c>
      <c r="M1775" s="75">
        <f t="shared" si="292"/>
        <v>8</v>
      </c>
      <c r="N1775" s="75">
        <f t="shared" si="292"/>
        <v>9</v>
      </c>
      <c r="O1775" s="75">
        <f t="shared" si="292"/>
        <v>10</v>
      </c>
      <c r="P1775">
        <f t="shared" si="284"/>
        <v>1</v>
      </c>
      <c r="Q1775" t="str">
        <f t="shared" si="285"/>
        <v>D20201231</v>
      </c>
      <c r="R1775">
        <f t="shared" si="286"/>
        <v>639565</v>
      </c>
      <c r="S1775">
        <v>1</v>
      </c>
      <c r="T1775">
        <f t="shared" si="288"/>
        <v>0</v>
      </c>
      <c r="U1775">
        <f t="shared" si="288"/>
        <v>0</v>
      </c>
      <c r="V1775">
        <f t="shared" si="288"/>
        <v>0</v>
      </c>
      <c r="W1775">
        <f t="shared" si="288"/>
        <v>1</v>
      </c>
    </row>
    <row r="1776" spans="1:23" x14ac:dyDescent="0.25">
      <c r="A1776" t="s">
        <v>3784</v>
      </c>
      <c r="B1776">
        <v>1</v>
      </c>
      <c r="C1776">
        <v>648947</v>
      </c>
      <c r="E1776" s="74">
        <v>450856</v>
      </c>
      <c r="F1776" s="75">
        <f t="shared" si="292"/>
        <v>1</v>
      </c>
      <c r="G1776" s="75">
        <f t="shared" si="292"/>
        <v>2</v>
      </c>
      <c r="H1776" s="75">
        <f t="shared" si="292"/>
        <v>3</v>
      </c>
      <c r="I1776" s="75">
        <f t="shared" si="292"/>
        <v>4</v>
      </c>
      <c r="J1776" s="75">
        <f t="shared" si="292"/>
        <v>5</v>
      </c>
      <c r="K1776" s="75">
        <f t="shared" si="292"/>
        <v>6</v>
      </c>
      <c r="L1776" s="75">
        <f t="shared" si="292"/>
        <v>7</v>
      </c>
      <c r="M1776" s="75">
        <f t="shared" si="292"/>
        <v>8</v>
      </c>
      <c r="N1776" s="75">
        <f t="shared" si="292"/>
        <v>9</v>
      </c>
      <c r="O1776" s="75">
        <f t="shared" si="292"/>
        <v>10</v>
      </c>
      <c r="P1776">
        <f t="shared" si="284"/>
        <v>1</v>
      </c>
      <c r="Q1776" t="str">
        <f t="shared" si="285"/>
        <v>D20201231</v>
      </c>
      <c r="R1776">
        <f t="shared" si="286"/>
        <v>5755847</v>
      </c>
      <c r="S1776">
        <v>1</v>
      </c>
      <c r="T1776">
        <f t="shared" si="288"/>
        <v>0</v>
      </c>
      <c r="U1776">
        <f t="shared" si="288"/>
        <v>0</v>
      </c>
      <c r="V1776">
        <f t="shared" si="288"/>
        <v>1</v>
      </c>
      <c r="W1776">
        <f t="shared" si="288"/>
        <v>0</v>
      </c>
    </row>
    <row r="1777" spans="1:23" x14ac:dyDescent="0.25">
      <c r="A1777" t="s">
        <v>3786</v>
      </c>
      <c r="B1777">
        <v>1</v>
      </c>
      <c r="C1777">
        <v>2505583</v>
      </c>
      <c r="E1777" s="74">
        <v>450959</v>
      </c>
      <c r="F1777" s="75">
        <f t="shared" si="292"/>
        <v>1</v>
      </c>
      <c r="G1777" s="75">
        <f t="shared" si="292"/>
        <v>2</v>
      </c>
      <c r="H1777" s="75">
        <f t="shared" si="292"/>
        <v>3</v>
      </c>
      <c r="I1777" s="75">
        <f t="shared" si="292"/>
        <v>4</v>
      </c>
      <c r="J1777" s="75">
        <f t="shared" si="292"/>
        <v>5</v>
      </c>
      <c r="K1777" s="75">
        <f t="shared" si="292"/>
        <v>6</v>
      </c>
      <c r="L1777" s="75">
        <f t="shared" si="292"/>
        <v>7</v>
      </c>
      <c r="M1777" s="75">
        <f t="shared" si="292"/>
        <v>8</v>
      </c>
      <c r="N1777" s="75">
        <f t="shared" si="292"/>
        <v>9</v>
      </c>
      <c r="O1777" s="75">
        <f t="shared" si="292"/>
        <v>10</v>
      </c>
      <c r="P1777">
        <f t="shared" si="284"/>
        <v>1</v>
      </c>
      <c r="Q1777" t="str">
        <f t="shared" si="285"/>
        <v>D20201231</v>
      </c>
      <c r="R1777">
        <f t="shared" si="286"/>
        <v>624141</v>
      </c>
      <c r="S1777">
        <v>1</v>
      </c>
      <c r="T1777">
        <f t="shared" si="288"/>
        <v>0</v>
      </c>
      <c r="U1777">
        <f t="shared" si="288"/>
        <v>0</v>
      </c>
      <c r="V1777">
        <f t="shared" si="288"/>
        <v>0</v>
      </c>
      <c r="W1777">
        <f t="shared" si="288"/>
        <v>1</v>
      </c>
    </row>
    <row r="1778" spans="1:23" x14ac:dyDescent="0.25">
      <c r="A1778" t="s">
        <v>3788</v>
      </c>
      <c r="B1778">
        <v>1</v>
      </c>
      <c r="C1778">
        <v>169630</v>
      </c>
      <c r="E1778" s="74">
        <v>451068</v>
      </c>
      <c r="F1778" s="75">
        <f t="shared" si="292"/>
        <v>1</v>
      </c>
      <c r="G1778" s="75">
        <f t="shared" si="292"/>
        <v>2</v>
      </c>
      <c r="H1778" s="75">
        <f t="shared" si="292"/>
        <v>3</v>
      </c>
      <c r="I1778" s="75">
        <f t="shared" si="292"/>
        <v>4</v>
      </c>
      <c r="J1778" s="75">
        <f t="shared" si="292"/>
        <v>5</v>
      </c>
      <c r="K1778" s="75">
        <f t="shared" si="292"/>
        <v>6</v>
      </c>
      <c r="L1778" s="75">
        <f t="shared" si="292"/>
        <v>7</v>
      </c>
      <c r="M1778" s="75">
        <f t="shared" si="292"/>
        <v>8</v>
      </c>
      <c r="N1778" s="75">
        <f t="shared" si="292"/>
        <v>9</v>
      </c>
      <c r="O1778" s="75">
        <f t="shared" si="292"/>
        <v>10</v>
      </c>
      <c r="P1778">
        <f t="shared" si="284"/>
        <v>1</v>
      </c>
      <c r="Q1778" t="str">
        <f t="shared" si="285"/>
        <v>D20201231</v>
      </c>
      <c r="R1778">
        <f t="shared" si="286"/>
        <v>689522</v>
      </c>
      <c r="S1778">
        <v>1</v>
      </c>
      <c r="T1778">
        <f t="shared" si="288"/>
        <v>0</v>
      </c>
      <c r="U1778">
        <f t="shared" si="288"/>
        <v>0</v>
      </c>
      <c r="V1778">
        <f t="shared" si="288"/>
        <v>0</v>
      </c>
      <c r="W1778">
        <f t="shared" si="288"/>
        <v>1</v>
      </c>
    </row>
    <row r="1779" spans="1:23" x14ac:dyDescent="0.25">
      <c r="A1779" t="s">
        <v>3789</v>
      </c>
      <c r="B1779">
        <v>1</v>
      </c>
      <c r="C1779">
        <v>1366793</v>
      </c>
      <c r="E1779" s="74">
        <v>451246</v>
      </c>
      <c r="F1779" s="75">
        <f t="shared" si="292"/>
        <v>1</v>
      </c>
      <c r="G1779" s="75">
        <f t="shared" si="292"/>
        <v>2</v>
      </c>
      <c r="H1779" s="75">
        <f t="shared" si="292"/>
        <v>3</v>
      </c>
      <c r="I1779" s="75">
        <f t="shared" si="292"/>
        <v>4</v>
      </c>
      <c r="J1779" s="75">
        <f t="shared" si="292"/>
        <v>5</v>
      </c>
      <c r="K1779" s="75">
        <f t="shared" si="292"/>
        <v>6</v>
      </c>
      <c r="L1779" s="75">
        <f t="shared" si="292"/>
        <v>7</v>
      </c>
      <c r="M1779" s="75">
        <f t="shared" si="292"/>
        <v>8</v>
      </c>
      <c r="N1779" s="75">
        <f t="shared" si="292"/>
        <v>9</v>
      </c>
      <c r="O1779" s="75">
        <f t="shared" si="292"/>
        <v>10</v>
      </c>
      <c r="P1779">
        <f t="shared" si="284"/>
        <v>1</v>
      </c>
      <c r="Q1779" t="str">
        <f t="shared" si="285"/>
        <v>D20201231</v>
      </c>
      <c r="R1779">
        <f t="shared" si="286"/>
        <v>192228</v>
      </c>
      <c r="S1779">
        <v>1</v>
      </c>
      <c r="T1779">
        <f t="shared" si="288"/>
        <v>0</v>
      </c>
      <c r="U1779">
        <f t="shared" si="288"/>
        <v>0</v>
      </c>
      <c r="V1779">
        <f t="shared" si="288"/>
        <v>0</v>
      </c>
      <c r="W1779">
        <f t="shared" si="288"/>
        <v>1</v>
      </c>
    </row>
    <row r="1780" spans="1:23" x14ac:dyDescent="0.25">
      <c r="A1780" t="s">
        <v>3791</v>
      </c>
      <c r="B1780">
        <v>1</v>
      </c>
      <c r="C1780">
        <v>674407</v>
      </c>
      <c r="E1780" s="74">
        <v>451273</v>
      </c>
      <c r="F1780" s="75">
        <f t="shared" si="292"/>
        <v>1</v>
      </c>
      <c r="G1780" s="75">
        <f t="shared" si="292"/>
        <v>2</v>
      </c>
      <c r="H1780" s="75">
        <f t="shared" si="292"/>
        <v>3</v>
      </c>
      <c r="I1780" s="75">
        <f t="shared" si="292"/>
        <v>4</v>
      </c>
      <c r="J1780" s="75">
        <f t="shared" si="292"/>
        <v>5</v>
      </c>
      <c r="K1780" s="75">
        <f t="shared" si="292"/>
        <v>6</v>
      </c>
      <c r="L1780" s="75">
        <f t="shared" si="292"/>
        <v>7</v>
      </c>
      <c r="M1780" s="75">
        <f t="shared" si="292"/>
        <v>8</v>
      </c>
      <c r="N1780" s="75">
        <f t="shared" si="292"/>
        <v>9</v>
      </c>
      <c r="O1780" s="75">
        <f t="shared" si="292"/>
        <v>10</v>
      </c>
      <c r="P1780">
        <f t="shared" si="284"/>
        <v>1</v>
      </c>
      <c r="Q1780" t="str">
        <f t="shared" si="285"/>
        <v>D20201231</v>
      </c>
      <c r="R1780">
        <f t="shared" si="286"/>
        <v>587587</v>
      </c>
      <c r="S1780">
        <v>1</v>
      </c>
      <c r="T1780">
        <f t="shared" si="288"/>
        <v>0</v>
      </c>
      <c r="U1780">
        <f t="shared" si="288"/>
        <v>0</v>
      </c>
      <c r="V1780">
        <f t="shared" si="288"/>
        <v>0</v>
      </c>
      <c r="W1780">
        <f t="shared" si="288"/>
        <v>1</v>
      </c>
    </row>
    <row r="1781" spans="1:23" x14ac:dyDescent="0.25">
      <c r="A1781" t="s">
        <v>3793</v>
      </c>
      <c r="B1781">
        <v>1</v>
      </c>
      <c r="C1781">
        <v>54790</v>
      </c>
      <c r="E1781" s="74">
        <v>451965</v>
      </c>
      <c r="F1781" s="75">
        <f t="shared" si="292"/>
        <v>1</v>
      </c>
      <c r="G1781" s="75">
        <f t="shared" si="292"/>
        <v>2</v>
      </c>
      <c r="H1781" s="75">
        <f t="shared" si="292"/>
        <v>3</v>
      </c>
      <c r="I1781" s="75">
        <f t="shared" si="292"/>
        <v>4</v>
      </c>
      <c r="J1781" s="75">
        <f t="shared" si="292"/>
        <v>5</v>
      </c>
      <c r="K1781" s="75">
        <f t="shared" si="292"/>
        <v>6</v>
      </c>
      <c r="L1781" s="75">
        <f t="shared" si="292"/>
        <v>7</v>
      </c>
      <c r="M1781" s="75">
        <f t="shared" si="292"/>
        <v>8</v>
      </c>
      <c r="N1781" s="75">
        <f t="shared" si="292"/>
        <v>9</v>
      </c>
      <c r="O1781" s="75">
        <f t="shared" si="292"/>
        <v>10</v>
      </c>
      <c r="P1781">
        <f t="shared" si="284"/>
        <v>1</v>
      </c>
      <c r="Q1781" t="str">
        <f t="shared" si="285"/>
        <v>D20201231</v>
      </c>
      <c r="R1781">
        <f t="shared" si="286"/>
        <v>1767808000</v>
      </c>
      <c r="S1781">
        <v>1</v>
      </c>
      <c r="T1781">
        <f t="shared" si="288"/>
        <v>1</v>
      </c>
      <c r="U1781">
        <f t="shared" si="288"/>
        <v>0</v>
      </c>
      <c r="V1781">
        <f t="shared" si="288"/>
        <v>0</v>
      </c>
      <c r="W1781">
        <f t="shared" si="288"/>
        <v>0</v>
      </c>
    </row>
    <row r="1782" spans="1:23" x14ac:dyDescent="0.25">
      <c r="A1782" t="s">
        <v>3795</v>
      </c>
      <c r="B1782">
        <v>1</v>
      </c>
      <c r="C1782">
        <v>91963</v>
      </c>
      <c r="E1782" s="74">
        <v>452159</v>
      </c>
      <c r="F1782" s="75">
        <f t="shared" si="292"/>
        <v>1</v>
      </c>
      <c r="G1782" s="75">
        <f t="shared" si="292"/>
        <v>2</v>
      </c>
      <c r="H1782" s="75">
        <f t="shared" si="292"/>
        <v>3</v>
      </c>
      <c r="I1782" s="75">
        <f t="shared" si="292"/>
        <v>4</v>
      </c>
      <c r="J1782" s="75">
        <f t="shared" si="292"/>
        <v>5</v>
      </c>
      <c r="K1782" s="75">
        <f t="shared" si="292"/>
        <v>6</v>
      </c>
      <c r="L1782" s="75">
        <f t="shared" si="292"/>
        <v>7</v>
      </c>
      <c r="M1782" s="75">
        <f t="shared" si="292"/>
        <v>8</v>
      </c>
      <c r="N1782" s="75">
        <f t="shared" si="292"/>
        <v>9</v>
      </c>
      <c r="O1782" s="75">
        <f t="shared" si="292"/>
        <v>10</v>
      </c>
      <c r="P1782">
        <f t="shared" si="284"/>
        <v>1</v>
      </c>
      <c r="Q1782" t="str">
        <f t="shared" si="285"/>
        <v>D20201231</v>
      </c>
      <c r="R1782">
        <f t="shared" si="286"/>
        <v>307662</v>
      </c>
      <c r="S1782">
        <v>1</v>
      </c>
      <c r="T1782">
        <f t="shared" si="288"/>
        <v>0</v>
      </c>
      <c r="U1782">
        <f t="shared" si="288"/>
        <v>0</v>
      </c>
      <c r="V1782">
        <f t="shared" si="288"/>
        <v>0</v>
      </c>
      <c r="W1782">
        <f t="shared" si="288"/>
        <v>1</v>
      </c>
    </row>
    <row r="1783" spans="1:23" x14ac:dyDescent="0.25">
      <c r="A1783" t="s">
        <v>3797</v>
      </c>
      <c r="B1783">
        <v>1</v>
      </c>
      <c r="C1783">
        <v>192244</v>
      </c>
      <c r="E1783" s="74">
        <v>452739</v>
      </c>
      <c r="F1783" s="75">
        <f t="shared" si="292"/>
        <v>1</v>
      </c>
      <c r="G1783" s="75">
        <f t="shared" si="292"/>
        <v>2</v>
      </c>
      <c r="H1783" s="75">
        <f t="shared" si="292"/>
        <v>3</v>
      </c>
      <c r="I1783" s="75">
        <f t="shared" si="292"/>
        <v>4</v>
      </c>
      <c r="J1783" s="75">
        <f t="shared" si="292"/>
        <v>5</v>
      </c>
      <c r="K1783" s="75">
        <f t="shared" si="292"/>
        <v>6</v>
      </c>
      <c r="L1783" s="75">
        <f t="shared" si="292"/>
        <v>7</v>
      </c>
      <c r="M1783" s="75">
        <f t="shared" si="292"/>
        <v>8</v>
      </c>
      <c r="N1783" s="75">
        <f t="shared" si="292"/>
        <v>9</v>
      </c>
      <c r="O1783" s="75">
        <f t="shared" si="292"/>
        <v>10</v>
      </c>
      <c r="P1783">
        <f t="shared" si="284"/>
        <v>1</v>
      </c>
      <c r="Q1783" t="str">
        <f t="shared" si="285"/>
        <v>D20201231</v>
      </c>
      <c r="R1783">
        <f t="shared" si="286"/>
        <v>137099</v>
      </c>
      <c r="S1783">
        <v>1</v>
      </c>
      <c r="T1783">
        <f t="shared" si="288"/>
        <v>0</v>
      </c>
      <c r="U1783">
        <f t="shared" si="288"/>
        <v>0</v>
      </c>
      <c r="V1783">
        <f t="shared" si="288"/>
        <v>0</v>
      </c>
      <c r="W1783">
        <f t="shared" si="288"/>
        <v>1</v>
      </c>
    </row>
    <row r="1784" spans="1:23" x14ac:dyDescent="0.25">
      <c r="A1784" t="s">
        <v>3799</v>
      </c>
      <c r="B1784">
        <v>1</v>
      </c>
      <c r="C1784">
        <v>134280</v>
      </c>
      <c r="E1784" s="74">
        <v>452841</v>
      </c>
      <c r="F1784" s="75">
        <f t="shared" si="292"/>
        <v>1</v>
      </c>
      <c r="G1784" s="75">
        <f t="shared" si="292"/>
        <v>2</v>
      </c>
      <c r="H1784" s="75">
        <f t="shared" si="292"/>
        <v>3</v>
      </c>
      <c r="I1784" s="75">
        <f t="shared" si="292"/>
        <v>4</v>
      </c>
      <c r="J1784" s="75">
        <f t="shared" si="292"/>
        <v>5</v>
      </c>
      <c r="K1784" s="75">
        <f t="shared" si="292"/>
        <v>6</v>
      </c>
      <c r="L1784" s="75">
        <f t="shared" si="292"/>
        <v>7</v>
      </c>
      <c r="M1784" s="75">
        <f t="shared" si="292"/>
        <v>8</v>
      </c>
      <c r="N1784" s="75">
        <f t="shared" si="292"/>
        <v>9</v>
      </c>
      <c r="O1784" s="75">
        <f t="shared" si="292"/>
        <v>10</v>
      </c>
      <c r="P1784">
        <f t="shared" si="284"/>
        <v>1</v>
      </c>
      <c r="Q1784" t="str">
        <f t="shared" si="285"/>
        <v>D20201231</v>
      </c>
      <c r="R1784">
        <f t="shared" si="286"/>
        <v>214623</v>
      </c>
      <c r="S1784">
        <v>1</v>
      </c>
      <c r="T1784">
        <f t="shared" si="288"/>
        <v>0</v>
      </c>
      <c r="U1784">
        <f t="shared" si="288"/>
        <v>0</v>
      </c>
      <c r="V1784">
        <f t="shared" si="288"/>
        <v>0</v>
      </c>
      <c r="W1784">
        <f t="shared" si="288"/>
        <v>1</v>
      </c>
    </row>
    <row r="1785" spans="1:23" x14ac:dyDescent="0.25">
      <c r="A1785" t="s">
        <v>3801</v>
      </c>
      <c r="B1785">
        <v>1</v>
      </c>
      <c r="C1785">
        <v>162738</v>
      </c>
      <c r="E1785" s="74">
        <v>453147</v>
      </c>
      <c r="F1785" s="75">
        <f t="shared" ref="F1785:O1794" si="293">IFERROR(VLOOKUP(CONCATENATE(F$4,".",$E1785),$A$4:$C$488690,2,FALSE)*F$3,100)</f>
        <v>1</v>
      </c>
      <c r="G1785" s="75">
        <f t="shared" si="293"/>
        <v>2</v>
      </c>
      <c r="H1785" s="75">
        <f t="shared" si="293"/>
        <v>3</v>
      </c>
      <c r="I1785" s="75">
        <f t="shared" si="293"/>
        <v>4</v>
      </c>
      <c r="J1785" s="75">
        <f t="shared" si="293"/>
        <v>5</v>
      </c>
      <c r="K1785" s="75">
        <f t="shared" si="293"/>
        <v>6</v>
      </c>
      <c r="L1785" s="75">
        <f t="shared" si="293"/>
        <v>7</v>
      </c>
      <c r="M1785" s="75">
        <f t="shared" si="293"/>
        <v>8</v>
      </c>
      <c r="N1785" s="75">
        <f t="shared" si="293"/>
        <v>9</v>
      </c>
      <c r="O1785" s="75">
        <f t="shared" si="293"/>
        <v>10</v>
      </c>
      <c r="P1785">
        <f t="shared" si="284"/>
        <v>1</v>
      </c>
      <c r="Q1785" t="str">
        <f t="shared" si="285"/>
        <v>D20201231</v>
      </c>
      <c r="R1785">
        <f t="shared" si="286"/>
        <v>113360</v>
      </c>
      <c r="S1785">
        <v>1</v>
      </c>
      <c r="T1785">
        <f t="shared" si="288"/>
        <v>0</v>
      </c>
      <c r="U1785">
        <f t="shared" si="288"/>
        <v>0</v>
      </c>
      <c r="V1785">
        <f t="shared" si="288"/>
        <v>0</v>
      </c>
      <c r="W1785">
        <f t="shared" si="288"/>
        <v>1</v>
      </c>
    </row>
    <row r="1786" spans="1:23" x14ac:dyDescent="0.25">
      <c r="A1786" t="s">
        <v>3803</v>
      </c>
      <c r="B1786">
        <v>1</v>
      </c>
      <c r="C1786">
        <v>301223</v>
      </c>
      <c r="E1786" s="74">
        <v>453446</v>
      </c>
      <c r="F1786" s="75">
        <f t="shared" si="293"/>
        <v>1</v>
      </c>
      <c r="G1786" s="75">
        <f t="shared" si="293"/>
        <v>2</v>
      </c>
      <c r="H1786" s="75">
        <f t="shared" si="293"/>
        <v>3</v>
      </c>
      <c r="I1786" s="75">
        <f t="shared" si="293"/>
        <v>4</v>
      </c>
      <c r="J1786" s="75">
        <f t="shared" si="293"/>
        <v>5</v>
      </c>
      <c r="K1786" s="75">
        <f t="shared" si="293"/>
        <v>6</v>
      </c>
      <c r="L1786" s="75">
        <f t="shared" si="293"/>
        <v>7</v>
      </c>
      <c r="M1786" s="75">
        <f t="shared" si="293"/>
        <v>8</v>
      </c>
      <c r="N1786" s="75">
        <f t="shared" si="293"/>
        <v>9</v>
      </c>
      <c r="O1786" s="75">
        <f t="shared" si="293"/>
        <v>10</v>
      </c>
      <c r="P1786">
        <f t="shared" si="284"/>
        <v>1</v>
      </c>
      <c r="Q1786" t="str">
        <f t="shared" si="285"/>
        <v>D20201231</v>
      </c>
      <c r="R1786">
        <f t="shared" si="286"/>
        <v>458393</v>
      </c>
      <c r="S1786">
        <v>1</v>
      </c>
      <c r="T1786">
        <f t="shared" si="288"/>
        <v>0</v>
      </c>
      <c r="U1786">
        <f t="shared" si="288"/>
        <v>0</v>
      </c>
      <c r="V1786">
        <f t="shared" si="288"/>
        <v>0</v>
      </c>
      <c r="W1786">
        <f t="shared" si="288"/>
        <v>1</v>
      </c>
    </row>
    <row r="1787" spans="1:23" x14ac:dyDescent="0.25">
      <c r="A1787" t="s">
        <v>3805</v>
      </c>
      <c r="B1787">
        <v>1</v>
      </c>
      <c r="C1787">
        <v>751626</v>
      </c>
      <c r="E1787" s="74">
        <v>453839</v>
      </c>
      <c r="F1787" s="75">
        <f t="shared" si="293"/>
        <v>1</v>
      </c>
      <c r="G1787" s="75">
        <f t="shared" si="293"/>
        <v>2</v>
      </c>
      <c r="H1787" s="75">
        <f t="shared" si="293"/>
        <v>3</v>
      </c>
      <c r="I1787" s="75">
        <f t="shared" si="293"/>
        <v>4</v>
      </c>
      <c r="J1787" s="75">
        <f t="shared" si="293"/>
        <v>5</v>
      </c>
      <c r="K1787" s="75">
        <f t="shared" si="293"/>
        <v>6</v>
      </c>
      <c r="L1787" s="75">
        <f t="shared" si="293"/>
        <v>7</v>
      </c>
      <c r="M1787" s="75">
        <f t="shared" si="293"/>
        <v>8</v>
      </c>
      <c r="N1787" s="75">
        <f t="shared" si="293"/>
        <v>9</v>
      </c>
      <c r="O1787" s="75">
        <f t="shared" si="293"/>
        <v>10</v>
      </c>
      <c r="P1787">
        <f t="shared" si="284"/>
        <v>1</v>
      </c>
      <c r="Q1787" t="str">
        <f t="shared" si="285"/>
        <v>D20201231</v>
      </c>
      <c r="R1787">
        <f t="shared" si="286"/>
        <v>146212</v>
      </c>
      <c r="S1787">
        <v>1</v>
      </c>
      <c r="T1787">
        <f t="shared" si="288"/>
        <v>0</v>
      </c>
      <c r="U1787">
        <f t="shared" si="288"/>
        <v>0</v>
      </c>
      <c r="V1787">
        <f t="shared" si="288"/>
        <v>0</v>
      </c>
      <c r="W1787">
        <f t="shared" si="288"/>
        <v>1</v>
      </c>
    </row>
    <row r="1788" spans="1:23" x14ac:dyDescent="0.25">
      <c r="A1788" t="s">
        <v>3807</v>
      </c>
      <c r="B1788">
        <v>1</v>
      </c>
      <c r="C1788">
        <v>366789</v>
      </c>
      <c r="E1788" s="74">
        <v>454546</v>
      </c>
      <c r="F1788" s="75">
        <f t="shared" si="293"/>
        <v>1</v>
      </c>
      <c r="G1788" s="75">
        <f t="shared" si="293"/>
        <v>2</v>
      </c>
      <c r="H1788" s="75">
        <f t="shared" si="293"/>
        <v>3</v>
      </c>
      <c r="I1788" s="75">
        <f t="shared" si="293"/>
        <v>4</v>
      </c>
      <c r="J1788" s="75">
        <f t="shared" si="293"/>
        <v>5</v>
      </c>
      <c r="K1788" s="75">
        <f t="shared" si="293"/>
        <v>6</v>
      </c>
      <c r="L1788" s="75">
        <f t="shared" si="293"/>
        <v>7</v>
      </c>
      <c r="M1788" s="75">
        <f t="shared" si="293"/>
        <v>8</v>
      </c>
      <c r="N1788" s="75">
        <f t="shared" si="293"/>
        <v>9</v>
      </c>
      <c r="O1788" s="75">
        <f t="shared" si="293"/>
        <v>10</v>
      </c>
      <c r="P1788">
        <f t="shared" si="284"/>
        <v>1</v>
      </c>
      <c r="Q1788" t="str">
        <f t="shared" si="285"/>
        <v>D20201231</v>
      </c>
      <c r="R1788">
        <f t="shared" si="286"/>
        <v>368068</v>
      </c>
      <c r="S1788">
        <v>1</v>
      </c>
      <c r="T1788">
        <f t="shared" si="288"/>
        <v>0</v>
      </c>
      <c r="U1788">
        <f t="shared" si="288"/>
        <v>0</v>
      </c>
      <c r="V1788">
        <f t="shared" si="288"/>
        <v>0</v>
      </c>
      <c r="W1788">
        <f t="shared" si="288"/>
        <v>1</v>
      </c>
    </row>
    <row r="1789" spans="1:23" x14ac:dyDescent="0.25">
      <c r="A1789" t="s">
        <v>3809</v>
      </c>
      <c r="B1789">
        <v>1</v>
      </c>
      <c r="C1789">
        <v>334140</v>
      </c>
      <c r="E1789" s="74">
        <v>454658</v>
      </c>
      <c r="F1789" s="75">
        <f t="shared" si="293"/>
        <v>1</v>
      </c>
      <c r="G1789" s="75">
        <f t="shared" si="293"/>
        <v>2</v>
      </c>
      <c r="H1789" s="75">
        <f t="shared" si="293"/>
        <v>3</v>
      </c>
      <c r="I1789" s="75">
        <f t="shared" si="293"/>
        <v>4</v>
      </c>
      <c r="J1789" s="75">
        <f t="shared" si="293"/>
        <v>5</v>
      </c>
      <c r="K1789" s="75">
        <f t="shared" si="293"/>
        <v>6</v>
      </c>
      <c r="L1789" s="75">
        <f t="shared" si="293"/>
        <v>7</v>
      </c>
      <c r="M1789" s="75">
        <f t="shared" si="293"/>
        <v>8</v>
      </c>
      <c r="N1789" s="75">
        <f t="shared" si="293"/>
        <v>9</v>
      </c>
      <c r="O1789" s="75">
        <f t="shared" si="293"/>
        <v>10</v>
      </c>
      <c r="P1789">
        <f t="shared" si="284"/>
        <v>1</v>
      </c>
      <c r="Q1789" t="str">
        <f t="shared" si="285"/>
        <v>D20201231</v>
      </c>
      <c r="R1789">
        <f t="shared" si="286"/>
        <v>277673</v>
      </c>
      <c r="S1789">
        <v>1</v>
      </c>
      <c r="T1789">
        <f t="shared" si="288"/>
        <v>0</v>
      </c>
      <c r="U1789">
        <f t="shared" si="288"/>
        <v>0</v>
      </c>
      <c r="V1789">
        <f t="shared" si="288"/>
        <v>0</v>
      </c>
      <c r="W1789">
        <f t="shared" si="288"/>
        <v>1</v>
      </c>
    </row>
    <row r="1790" spans="1:23" x14ac:dyDescent="0.25">
      <c r="A1790" t="s">
        <v>3811</v>
      </c>
      <c r="B1790">
        <v>1</v>
      </c>
      <c r="C1790">
        <v>19607</v>
      </c>
      <c r="E1790" s="74">
        <v>454676</v>
      </c>
      <c r="F1790" s="75">
        <f t="shared" si="293"/>
        <v>1</v>
      </c>
      <c r="G1790" s="75">
        <f t="shared" si="293"/>
        <v>2</v>
      </c>
      <c r="H1790" s="75">
        <f t="shared" si="293"/>
        <v>3</v>
      </c>
      <c r="I1790" s="75">
        <f t="shared" si="293"/>
        <v>4</v>
      </c>
      <c r="J1790" s="75">
        <f t="shared" si="293"/>
        <v>5</v>
      </c>
      <c r="K1790" s="75">
        <f t="shared" si="293"/>
        <v>6</v>
      </c>
      <c r="L1790" s="75">
        <f t="shared" si="293"/>
        <v>7</v>
      </c>
      <c r="M1790" s="75">
        <f t="shared" si="293"/>
        <v>8</v>
      </c>
      <c r="N1790" s="75">
        <f t="shared" si="293"/>
        <v>9</v>
      </c>
      <c r="O1790" s="75">
        <f t="shared" si="293"/>
        <v>10</v>
      </c>
      <c r="P1790">
        <f t="shared" si="284"/>
        <v>1</v>
      </c>
      <c r="Q1790" t="str">
        <f t="shared" si="285"/>
        <v>D20201231</v>
      </c>
      <c r="R1790">
        <f t="shared" si="286"/>
        <v>1596342</v>
      </c>
      <c r="S1790">
        <v>1</v>
      </c>
      <c r="T1790">
        <f t="shared" si="288"/>
        <v>0</v>
      </c>
      <c r="U1790">
        <f t="shared" si="288"/>
        <v>0</v>
      </c>
      <c r="V1790">
        <f t="shared" si="288"/>
        <v>1</v>
      </c>
      <c r="W1790">
        <f t="shared" si="288"/>
        <v>0</v>
      </c>
    </row>
    <row r="1791" spans="1:23" x14ac:dyDescent="0.25">
      <c r="A1791" t="s">
        <v>3813</v>
      </c>
      <c r="B1791">
        <v>1</v>
      </c>
      <c r="C1791">
        <v>273872</v>
      </c>
      <c r="E1791" s="74">
        <v>454975</v>
      </c>
      <c r="F1791" s="75">
        <f t="shared" si="293"/>
        <v>1</v>
      </c>
      <c r="G1791" s="75">
        <f t="shared" si="293"/>
        <v>2</v>
      </c>
      <c r="H1791" s="75">
        <f t="shared" si="293"/>
        <v>3</v>
      </c>
      <c r="I1791" s="75">
        <f t="shared" si="293"/>
        <v>4</v>
      </c>
      <c r="J1791" s="75">
        <f t="shared" si="293"/>
        <v>5</v>
      </c>
      <c r="K1791" s="75">
        <f t="shared" si="293"/>
        <v>6</v>
      </c>
      <c r="L1791" s="75">
        <f t="shared" si="293"/>
        <v>7</v>
      </c>
      <c r="M1791" s="75">
        <f t="shared" si="293"/>
        <v>8</v>
      </c>
      <c r="N1791" s="75">
        <f t="shared" si="293"/>
        <v>9</v>
      </c>
      <c r="O1791" s="75">
        <f t="shared" si="293"/>
        <v>10</v>
      </c>
      <c r="P1791">
        <f t="shared" si="284"/>
        <v>1</v>
      </c>
      <c r="Q1791" t="str">
        <f t="shared" si="285"/>
        <v>D20201231</v>
      </c>
      <c r="R1791">
        <f t="shared" si="286"/>
        <v>178739</v>
      </c>
      <c r="S1791">
        <v>1</v>
      </c>
      <c r="T1791">
        <f t="shared" si="288"/>
        <v>0</v>
      </c>
      <c r="U1791">
        <f t="shared" si="288"/>
        <v>0</v>
      </c>
      <c r="V1791">
        <f t="shared" si="288"/>
        <v>0</v>
      </c>
      <c r="W1791">
        <f t="shared" si="288"/>
        <v>1</v>
      </c>
    </row>
    <row r="1792" spans="1:23" x14ac:dyDescent="0.25">
      <c r="A1792" t="s">
        <v>3815</v>
      </c>
      <c r="B1792">
        <v>1</v>
      </c>
      <c r="C1792">
        <v>210205</v>
      </c>
      <c r="E1792" s="74">
        <v>455150</v>
      </c>
      <c r="F1792" s="75">
        <f t="shared" si="293"/>
        <v>1</v>
      </c>
      <c r="G1792" s="75">
        <f t="shared" si="293"/>
        <v>2</v>
      </c>
      <c r="H1792" s="75">
        <f t="shared" si="293"/>
        <v>3</v>
      </c>
      <c r="I1792" s="75">
        <f t="shared" si="293"/>
        <v>4</v>
      </c>
      <c r="J1792" s="75">
        <f t="shared" si="293"/>
        <v>5</v>
      </c>
      <c r="K1792" s="75">
        <f t="shared" si="293"/>
        <v>6</v>
      </c>
      <c r="L1792" s="75">
        <f t="shared" si="293"/>
        <v>7</v>
      </c>
      <c r="M1792" s="75">
        <f t="shared" si="293"/>
        <v>8</v>
      </c>
      <c r="N1792" s="75">
        <f t="shared" si="293"/>
        <v>9</v>
      </c>
      <c r="O1792" s="75">
        <f t="shared" si="293"/>
        <v>10</v>
      </c>
      <c r="P1792">
        <f t="shared" si="284"/>
        <v>1</v>
      </c>
      <c r="Q1792" t="str">
        <f t="shared" si="285"/>
        <v>D20201231</v>
      </c>
      <c r="R1792">
        <f t="shared" si="286"/>
        <v>193948</v>
      </c>
      <c r="S1792">
        <v>1</v>
      </c>
      <c r="T1792">
        <f t="shared" si="288"/>
        <v>0</v>
      </c>
      <c r="U1792">
        <f t="shared" si="288"/>
        <v>0</v>
      </c>
      <c r="V1792">
        <f t="shared" si="288"/>
        <v>0</v>
      </c>
      <c r="W1792">
        <f t="shared" si="288"/>
        <v>1</v>
      </c>
    </row>
    <row r="1793" spans="1:23" x14ac:dyDescent="0.25">
      <c r="A1793" t="s">
        <v>3817</v>
      </c>
      <c r="B1793">
        <v>1</v>
      </c>
      <c r="C1793">
        <v>56414</v>
      </c>
      <c r="E1793" s="74">
        <v>455253</v>
      </c>
      <c r="F1793" s="75">
        <f t="shared" si="293"/>
        <v>1</v>
      </c>
      <c r="G1793" s="75">
        <f t="shared" si="293"/>
        <v>2</v>
      </c>
      <c r="H1793" s="75">
        <f t="shared" si="293"/>
        <v>3</v>
      </c>
      <c r="I1793" s="75">
        <f t="shared" si="293"/>
        <v>4</v>
      </c>
      <c r="J1793" s="75">
        <f t="shared" si="293"/>
        <v>5</v>
      </c>
      <c r="K1793" s="75">
        <f t="shared" si="293"/>
        <v>6</v>
      </c>
      <c r="L1793" s="75">
        <f t="shared" si="293"/>
        <v>7</v>
      </c>
      <c r="M1793" s="75">
        <f t="shared" si="293"/>
        <v>8</v>
      </c>
      <c r="N1793" s="75">
        <f t="shared" si="293"/>
        <v>9</v>
      </c>
      <c r="O1793" s="75">
        <f t="shared" si="293"/>
        <v>10</v>
      </c>
      <c r="P1793">
        <f t="shared" si="284"/>
        <v>1</v>
      </c>
      <c r="Q1793" t="str">
        <f t="shared" si="285"/>
        <v>D20201231</v>
      </c>
      <c r="R1793">
        <f t="shared" si="286"/>
        <v>402970</v>
      </c>
      <c r="S1793">
        <v>1</v>
      </c>
      <c r="T1793">
        <f t="shared" si="288"/>
        <v>0</v>
      </c>
      <c r="U1793">
        <f t="shared" si="288"/>
        <v>0</v>
      </c>
      <c r="V1793">
        <f t="shared" si="288"/>
        <v>0</v>
      </c>
      <c r="W1793">
        <f t="shared" si="288"/>
        <v>1</v>
      </c>
    </row>
    <row r="1794" spans="1:23" x14ac:dyDescent="0.25">
      <c r="A1794" t="s">
        <v>3819</v>
      </c>
      <c r="B1794">
        <v>1</v>
      </c>
      <c r="C1794">
        <v>148075</v>
      </c>
      <c r="E1794" s="74">
        <v>455459</v>
      </c>
      <c r="F1794" s="75">
        <f t="shared" si="293"/>
        <v>1</v>
      </c>
      <c r="G1794" s="75">
        <f t="shared" si="293"/>
        <v>2</v>
      </c>
      <c r="H1794" s="75">
        <f t="shared" si="293"/>
        <v>3</v>
      </c>
      <c r="I1794" s="75">
        <f t="shared" si="293"/>
        <v>4</v>
      </c>
      <c r="J1794" s="75">
        <f t="shared" si="293"/>
        <v>5</v>
      </c>
      <c r="K1794" s="75">
        <f t="shared" si="293"/>
        <v>6</v>
      </c>
      <c r="L1794" s="75">
        <f t="shared" si="293"/>
        <v>7</v>
      </c>
      <c r="M1794" s="75">
        <f t="shared" si="293"/>
        <v>8</v>
      </c>
      <c r="N1794" s="75">
        <f t="shared" si="293"/>
        <v>9</v>
      </c>
      <c r="O1794" s="75">
        <f t="shared" si="293"/>
        <v>10</v>
      </c>
      <c r="P1794">
        <f t="shared" si="284"/>
        <v>1</v>
      </c>
      <c r="Q1794" t="str">
        <f t="shared" si="285"/>
        <v>D20201231</v>
      </c>
      <c r="R1794">
        <f t="shared" si="286"/>
        <v>101167</v>
      </c>
      <c r="S1794">
        <v>1</v>
      </c>
      <c r="T1794">
        <f t="shared" si="288"/>
        <v>0</v>
      </c>
      <c r="U1794">
        <f t="shared" si="288"/>
        <v>0</v>
      </c>
      <c r="V1794">
        <f t="shared" si="288"/>
        <v>0</v>
      </c>
      <c r="W1794">
        <f t="shared" si="288"/>
        <v>1</v>
      </c>
    </row>
    <row r="1795" spans="1:23" x14ac:dyDescent="0.25">
      <c r="A1795" t="s">
        <v>3821</v>
      </c>
      <c r="B1795">
        <v>1</v>
      </c>
      <c r="C1795">
        <v>172947</v>
      </c>
      <c r="E1795" s="74">
        <v>455477</v>
      </c>
      <c r="F1795" s="75">
        <f t="shared" ref="F1795:O1804" si="294">IFERROR(VLOOKUP(CONCATENATE(F$4,".",$E1795),$A$4:$C$488690,2,FALSE)*F$3,100)</f>
        <v>1</v>
      </c>
      <c r="G1795" s="75">
        <f t="shared" si="294"/>
        <v>2</v>
      </c>
      <c r="H1795" s="75">
        <f t="shared" si="294"/>
        <v>100</v>
      </c>
      <c r="I1795" s="75">
        <f t="shared" si="294"/>
        <v>100</v>
      </c>
      <c r="J1795" s="75">
        <f t="shared" si="294"/>
        <v>100</v>
      </c>
      <c r="K1795" s="75">
        <f t="shared" si="294"/>
        <v>100</v>
      </c>
      <c r="L1795" s="75">
        <f t="shared" si="294"/>
        <v>100</v>
      </c>
      <c r="M1795" s="75">
        <f t="shared" si="294"/>
        <v>100</v>
      </c>
      <c r="N1795" s="75">
        <f t="shared" si="294"/>
        <v>100</v>
      </c>
      <c r="O1795" s="75">
        <f t="shared" si="294"/>
        <v>100</v>
      </c>
      <c r="P1795">
        <f t="shared" si="284"/>
        <v>1</v>
      </c>
      <c r="Q1795" t="str">
        <f t="shared" si="285"/>
        <v>D20201231</v>
      </c>
      <c r="R1795">
        <f t="shared" si="286"/>
        <v>89161</v>
      </c>
      <c r="S1795">
        <v>1</v>
      </c>
      <c r="T1795">
        <f t="shared" si="288"/>
        <v>0</v>
      </c>
      <c r="U1795">
        <f t="shared" si="288"/>
        <v>0</v>
      </c>
      <c r="V1795">
        <f t="shared" si="288"/>
        <v>0</v>
      </c>
      <c r="W1795">
        <f t="shared" si="288"/>
        <v>1</v>
      </c>
    </row>
    <row r="1796" spans="1:23" x14ac:dyDescent="0.25">
      <c r="A1796" t="s">
        <v>3823</v>
      </c>
      <c r="B1796">
        <v>1</v>
      </c>
      <c r="C1796">
        <v>570447</v>
      </c>
      <c r="E1796" s="74">
        <v>455552</v>
      </c>
      <c r="F1796" s="75">
        <f t="shared" si="294"/>
        <v>1</v>
      </c>
      <c r="G1796" s="75">
        <f t="shared" si="294"/>
        <v>2</v>
      </c>
      <c r="H1796" s="75">
        <f t="shared" si="294"/>
        <v>3</v>
      </c>
      <c r="I1796" s="75">
        <f t="shared" si="294"/>
        <v>4</v>
      </c>
      <c r="J1796" s="75">
        <f t="shared" si="294"/>
        <v>5</v>
      </c>
      <c r="K1796" s="75">
        <f t="shared" si="294"/>
        <v>6</v>
      </c>
      <c r="L1796" s="75">
        <f t="shared" si="294"/>
        <v>7</v>
      </c>
      <c r="M1796" s="75">
        <f t="shared" si="294"/>
        <v>8</v>
      </c>
      <c r="N1796" s="75">
        <f t="shared" si="294"/>
        <v>9</v>
      </c>
      <c r="O1796" s="75">
        <f t="shared" si="294"/>
        <v>10</v>
      </c>
      <c r="P1796">
        <f t="shared" si="284"/>
        <v>1</v>
      </c>
      <c r="Q1796" t="str">
        <f t="shared" si="285"/>
        <v>D20201231</v>
      </c>
      <c r="R1796">
        <f t="shared" si="286"/>
        <v>916302</v>
      </c>
      <c r="S1796">
        <v>1</v>
      </c>
      <c r="T1796">
        <f t="shared" si="288"/>
        <v>0</v>
      </c>
      <c r="U1796">
        <f t="shared" si="288"/>
        <v>0</v>
      </c>
      <c r="V1796">
        <f t="shared" si="288"/>
        <v>0</v>
      </c>
      <c r="W1796">
        <f t="shared" si="288"/>
        <v>1</v>
      </c>
    </row>
    <row r="1797" spans="1:23" x14ac:dyDescent="0.25">
      <c r="A1797" t="s">
        <v>3825</v>
      </c>
      <c r="B1797">
        <v>1</v>
      </c>
      <c r="C1797">
        <v>305507</v>
      </c>
      <c r="E1797" s="74">
        <v>455945</v>
      </c>
      <c r="F1797" s="75">
        <f t="shared" si="294"/>
        <v>1</v>
      </c>
      <c r="G1797" s="75">
        <f t="shared" si="294"/>
        <v>2</v>
      </c>
      <c r="H1797" s="75">
        <f t="shared" si="294"/>
        <v>3</v>
      </c>
      <c r="I1797" s="75">
        <f t="shared" si="294"/>
        <v>4</v>
      </c>
      <c r="J1797" s="75">
        <f t="shared" si="294"/>
        <v>5</v>
      </c>
      <c r="K1797" s="75">
        <f t="shared" si="294"/>
        <v>6</v>
      </c>
      <c r="L1797" s="75">
        <f t="shared" si="294"/>
        <v>7</v>
      </c>
      <c r="M1797" s="75">
        <f t="shared" si="294"/>
        <v>8</v>
      </c>
      <c r="N1797" s="75">
        <f t="shared" si="294"/>
        <v>9</v>
      </c>
      <c r="O1797" s="75">
        <f t="shared" si="294"/>
        <v>10</v>
      </c>
      <c r="P1797">
        <f t="shared" si="284"/>
        <v>1</v>
      </c>
      <c r="Q1797" t="str">
        <f t="shared" si="285"/>
        <v>D20201231</v>
      </c>
      <c r="R1797">
        <f t="shared" si="286"/>
        <v>157473</v>
      </c>
      <c r="S1797">
        <v>1</v>
      </c>
      <c r="T1797">
        <f t="shared" si="288"/>
        <v>0</v>
      </c>
      <c r="U1797">
        <f t="shared" si="288"/>
        <v>0</v>
      </c>
      <c r="V1797">
        <f t="shared" si="288"/>
        <v>0</v>
      </c>
      <c r="W1797">
        <f t="shared" si="288"/>
        <v>1</v>
      </c>
    </row>
    <row r="1798" spans="1:23" x14ac:dyDescent="0.25">
      <c r="A1798" t="s">
        <v>3827</v>
      </c>
      <c r="B1798">
        <v>1</v>
      </c>
      <c r="C1798">
        <v>1442501</v>
      </c>
      <c r="E1798" s="74">
        <v>455972</v>
      </c>
      <c r="F1798" s="75">
        <f t="shared" si="294"/>
        <v>1</v>
      </c>
      <c r="G1798" s="75">
        <f t="shared" si="294"/>
        <v>2</v>
      </c>
      <c r="H1798" s="75">
        <f t="shared" si="294"/>
        <v>3</v>
      </c>
      <c r="I1798" s="75">
        <f t="shared" si="294"/>
        <v>4</v>
      </c>
      <c r="J1798" s="75">
        <f t="shared" si="294"/>
        <v>5</v>
      </c>
      <c r="K1798" s="75">
        <f t="shared" si="294"/>
        <v>6</v>
      </c>
      <c r="L1798" s="75">
        <f t="shared" si="294"/>
        <v>7</v>
      </c>
      <c r="M1798" s="75">
        <f t="shared" si="294"/>
        <v>8</v>
      </c>
      <c r="N1798" s="75">
        <f t="shared" si="294"/>
        <v>9</v>
      </c>
      <c r="O1798" s="75">
        <f t="shared" si="294"/>
        <v>10</v>
      </c>
      <c r="P1798">
        <f t="shared" ref="P1798:P1861" si="295">MIN(F1798:O1798)</f>
        <v>1</v>
      </c>
      <c r="Q1798" t="str">
        <f t="shared" ref="Q1798:Q1861" si="296">HLOOKUP($P1798,$F$3:$O$4,2,FALSE)</f>
        <v>D20201231</v>
      </c>
      <c r="R1798">
        <f t="shared" ref="R1798:R1861" si="297">VLOOKUP(CONCATENATE($Q1798,".",$E1798),$A$4:$C$488690,3,FALSE)</f>
        <v>2435832</v>
      </c>
      <c r="S1798">
        <v>1</v>
      </c>
      <c r="T1798">
        <f t="shared" si="288"/>
        <v>0</v>
      </c>
      <c r="U1798">
        <f t="shared" si="288"/>
        <v>0</v>
      </c>
      <c r="V1798">
        <f t="shared" si="288"/>
        <v>1</v>
      </c>
      <c r="W1798">
        <f t="shared" si="288"/>
        <v>0</v>
      </c>
    </row>
    <row r="1799" spans="1:23" x14ac:dyDescent="0.25">
      <c r="A1799" t="s">
        <v>3829</v>
      </c>
      <c r="B1799">
        <v>1</v>
      </c>
      <c r="C1799">
        <v>2285852</v>
      </c>
      <c r="E1799" s="74">
        <v>456045</v>
      </c>
      <c r="F1799" s="75">
        <f t="shared" si="294"/>
        <v>1</v>
      </c>
      <c r="G1799" s="75">
        <f t="shared" si="294"/>
        <v>2</v>
      </c>
      <c r="H1799" s="75">
        <f t="shared" si="294"/>
        <v>3</v>
      </c>
      <c r="I1799" s="75">
        <f t="shared" si="294"/>
        <v>4</v>
      </c>
      <c r="J1799" s="75">
        <f t="shared" si="294"/>
        <v>5</v>
      </c>
      <c r="K1799" s="75">
        <f t="shared" si="294"/>
        <v>6</v>
      </c>
      <c r="L1799" s="75">
        <f t="shared" si="294"/>
        <v>7</v>
      </c>
      <c r="M1799" s="75">
        <f t="shared" si="294"/>
        <v>8</v>
      </c>
      <c r="N1799" s="75">
        <f t="shared" si="294"/>
        <v>9</v>
      </c>
      <c r="O1799" s="75">
        <f t="shared" si="294"/>
        <v>10</v>
      </c>
      <c r="P1799">
        <f t="shared" si="295"/>
        <v>1</v>
      </c>
      <c r="Q1799" t="str">
        <f t="shared" si="296"/>
        <v>D20201231</v>
      </c>
      <c r="R1799">
        <f t="shared" si="297"/>
        <v>16366379</v>
      </c>
      <c r="S1799">
        <v>1</v>
      </c>
      <c r="T1799">
        <f t="shared" ref="T1799:W1862" si="298">IF(AND($R1799&gt;T$2,$R1799&lt;=T$3),1,0)</f>
        <v>0</v>
      </c>
      <c r="U1799">
        <f t="shared" si="298"/>
        <v>1</v>
      </c>
      <c r="V1799">
        <f t="shared" si="298"/>
        <v>0</v>
      </c>
      <c r="W1799">
        <f t="shared" si="298"/>
        <v>0</v>
      </c>
    </row>
    <row r="1800" spans="1:23" x14ac:dyDescent="0.25">
      <c r="A1800" t="s">
        <v>3831</v>
      </c>
      <c r="B1800">
        <v>1</v>
      </c>
      <c r="C1800">
        <v>252346</v>
      </c>
      <c r="E1800" s="74">
        <v>456054</v>
      </c>
      <c r="F1800" s="75">
        <f t="shared" si="294"/>
        <v>1</v>
      </c>
      <c r="G1800" s="75">
        <f t="shared" si="294"/>
        <v>2</v>
      </c>
      <c r="H1800" s="75">
        <f t="shared" si="294"/>
        <v>3</v>
      </c>
      <c r="I1800" s="75">
        <f t="shared" si="294"/>
        <v>4</v>
      </c>
      <c r="J1800" s="75">
        <f t="shared" si="294"/>
        <v>5</v>
      </c>
      <c r="K1800" s="75">
        <f t="shared" si="294"/>
        <v>6</v>
      </c>
      <c r="L1800" s="75">
        <f t="shared" si="294"/>
        <v>7</v>
      </c>
      <c r="M1800" s="75">
        <f t="shared" si="294"/>
        <v>8</v>
      </c>
      <c r="N1800" s="75">
        <f t="shared" si="294"/>
        <v>9</v>
      </c>
      <c r="O1800" s="75">
        <f t="shared" si="294"/>
        <v>10</v>
      </c>
      <c r="P1800">
        <f t="shared" si="295"/>
        <v>1</v>
      </c>
      <c r="Q1800" t="str">
        <f t="shared" si="296"/>
        <v>D20201231</v>
      </c>
      <c r="R1800">
        <f t="shared" si="297"/>
        <v>162984</v>
      </c>
      <c r="S1800">
        <v>1</v>
      </c>
      <c r="T1800">
        <f t="shared" si="298"/>
        <v>0</v>
      </c>
      <c r="U1800">
        <f t="shared" si="298"/>
        <v>0</v>
      </c>
      <c r="V1800">
        <f t="shared" si="298"/>
        <v>0</v>
      </c>
      <c r="W1800">
        <f t="shared" si="298"/>
        <v>1</v>
      </c>
    </row>
    <row r="1801" spans="1:23" x14ac:dyDescent="0.25">
      <c r="A1801" t="s">
        <v>3833</v>
      </c>
      <c r="B1801">
        <v>1</v>
      </c>
      <c r="C1801">
        <v>166745</v>
      </c>
      <c r="E1801" s="74">
        <v>456250</v>
      </c>
      <c r="F1801" s="75">
        <f t="shared" si="294"/>
        <v>1</v>
      </c>
      <c r="G1801" s="75">
        <f t="shared" si="294"/>
        <v>2</v>
      </c>
      <c r="H1801" s="75">
        <f t="shared" si="294"/>
        <v>3</v>
      </c>
      <c r="I1801" s="75">
        <f t="shared" si="294"/>
        <v>4</v>
      </c>
      <c r="J1801" s="75">
        <f t="shared" si="294"/>
        <v>5</v>
      </c>
      <c r="K1801" s="75">
        <f t="shared" si="294"/>
        <v>6</v>
      </c>
      <c r="L1801" s="75">
        <f t="shared" si="294"/>
        <v>7</v>
      </c>
      <c r="M1801" s="75">
        <f t="shared" si="294"/>
        <v>8</v>
      </c>
      <c r="N1801" s="75">
        <f t="shared" si="294"/>
        <v>100</v>
      </c>
      <c r="O1801" s="75">
        <f t="shared" si="294"/>
        <v>100</v>
      </c>
      <c r="P1801">
        <f t="shared" si="295"/>
        <v>1</v>
      </c>
      <c r="Q1801" t="str">
        <f t="shared" si="296"/>
        <v>D20201231</v>
      </c>
      <c r="R1801">
        <f t="shared" si="297"/>
        <v>184463</v>
      </c>
      <c r="S1801">
        <v>1</v>
      </c>
      <c r="T1801">
        <f t="shared" si="298"/>
        <v>0</v>
      </c>
      <c r="U1801">
        <f t="shared" si="298"/>
        <v>0</v>
      </c>
      <c r="V1801">
        <f t="shared" si="298"/>
        <v>0</v>
      </c>
      <c r="W1801">
        <f t="shared" si="298"/>
        <v>1</v>
      </c>
    </row>
    <row r="1802" spans="1:23" x14ac:dyDescent="0.25">
      <c r="A1802" t="s">
        <v>3835</v>
      </c>
      <c r="B1802">
        <v>1</v>
      </c>
      <c r="C1802">
        <v>2921764</v>
      </c>
      <c r="E1802" s="74">
        <v>456344</v>
      </c>
      <c r="F1802" s="75">
        <f t="shared" si="294"/>
        <v>1</v>
      </c>
      <c r="G1802" s="75">
        <f t="shared" si="294"/>
        <v>2</v>
      </c>
      <c r="H1802" s="75">
        <f t="shared" si="294"/>
        <v>3</v>
      </c>
      <c r="I1802" s="75">
        <f t="shared" si="294"/>
        <v>4</v>
      </c>
      <c r="J1802" s="75">
        <f t="shared" si="294"/>
        <v>5</v>
      </c>
      <c r="K1802" s="75">
        <f t="shared" si="294"/>
        <v>6</v>
      </c>
      <c r="L1802" s="75">
        <f t="shared" si="294"/>
        <v>7</v>
      </c>
      <c r="M1802" s="75">
        <f t="shared" si="294"/>
        <v>8</v>
      </c>
      <c r="N1802" s="75">
        <f t="shared" si="294"/>
        <v>9</v>
      </c>
      <c r="O1802" s="75">
        <f t="shared" si="294"/>
        <v>10</v>
      </c>
      <c r="P1802">
        <f t="shared" si="295"/>
        <v>1</v>
      </c>
      <c r="Q1802" t="str">
        <f t="shared" si="296"/>
        <v>D20201231</v>
      </c>
      <c r="R1802">
        <f t="shared" si="297"/>
        <v>31289</v>
      </c>
      <c r="S1802">
        <v>1</v>
      </c>
      <c r="T1802">
        <f t="shared" si="298"/>
        <v>0</v>
      </c>
      <c r="U1802">
        <f t="shared" si="298"/>
        <v>0</v>
      </c>
      <c r="V1802">
        <f t="shared" si="298"/>
        <v>0</v>
      </c>
      <c r="W1802">
        <f t="shared" si="298"/>
        <v>1</v>
      </c>
    </row>
    <row r="1803" spans="1:23" x14ac:dyDescent="0.25">
      <c r="A1803" t="s">
        <v>3837</v>
      </c>
      <c r="B1803">
        <v>1</v>
      </c>
      <c r="C1803">
        <v>707539</v>
      </c>
      <c r="E1803" s="74">
        <v>456755</v>
      </c>
      <c r="F1803" s="75">
        <f t="shared" si="294"/>
        <v>1</v>
      </c>
      <c r="G1803" s="75">
        <f t="shared" si="294"/>
        <v>2</v>
      </c>
      <c r="H1803" s="75">
        <f t="shared" si="294"/>
        <v>3</v>
      </c>
      <c r="I1803" s="75">
        <f t="shared" si="294"/>
        <v>4</v>
      </c>
      <c r="J1803" s="75">
        <f t="shared" si="294"/>
        <v>5</v>
      </c>
      <c r="K1803" s="75">
        <f t="shared" si="294"/>
        <v>6</v>
      </c>
      <c r="L1803" s="75">
        <f t="shared" si="294"/>
        <v>7</v>
      </c>
      <c r="M1803" s="75">
        <f t="shared" si="294"/>
        <v>8</v>
      </c>
      <c r="N1803" s="75">
        <f t="shared" si="294"/>
        <v>9</v>
      </c>
      <c r="O1803" s="75">
        <f t="shared" si="294"/>
        <v>10</v>
      </c>
      <c r="P1803">
        <f t="shared" si="295"/>
        <v>1</v>
      </c>
      <c r="Q1803" t="str">
        <f t="shared" si="296"/>
        <v>D20201231</v>
      </c>
      <c r="R1803">
        <f t="shared" si="297"/>
        <v>345139</v>
      </c>
      <c r="S1803">
        <v>1</v>
      </c>
      <c r="T1803">
        <f t="shared" si="298"/>
        <v>0</v>
      </c>
      <c r="U1803">
        <f t="shared" si="298"/>
        <v>0</v>
      </c>
      <c r="V1803">
        <f t="shared" si="298"/>
        <v>0</v>
      </c>
      <c r="W1803">
        <f t="shared" si="298"/>
        <v>1</v>
      </c>
    </row>
    <row r="1804" spans="1:23" x14ac:dyDescent="0.25">
      <c r="A1804" t="s">
        <v>3839</v>
      </c>
      <c r="B1804">
        <v>1</v>
      </c>
      <c r="C1804">
        <v>170260</v>
      </c>
      <c r="E1804" s="74">
        <v>457060</v>
      </c>
      <c r="F1804" s="75">
        <f t="shared" si="294"/>
        <v>1</v>
      </c>
      <c r="G1804" s="75">
        <f t="shared" si="294"/>
        <v>2</v>
      </c>
      <c r="H1804" s="75">
        <f t="shared" si="294"/>
        <v>3</v>
      </c>
      <c r="I1804" s="75">
        <f t="shared" si="294"/>
        <v>4</v>
      </c>
      <c r="J1804" s="75">
        <f t="shared" si="294"/>
        <v>5</v>
      </c>
      <c r="K1804" s="75">
        <f t="shared" si="294"/>
        <v>6</v>
      </c>
      <c r="L1804" s="75">
        <f t="shared" si="294"/>
        <v>7</v>
      </c>
      <c r="M1804" s="75">
        <f t="shared" si="294"/>
        <v>8</v>
      </c>
      <c r="N1804" s="75">
        <f t="shared" si="294"/>
        <v>9</v>
      </c>
      <c r="O1804" s="75">
        <f t="shared" si="294"/>
        <v>10</v>
      </c>
      <c r="P1804">
        <f t="shared" si="295"/>
        <v>1</v>
      </c>
      <c r="Q1804" t="str">
        <f t="shared" si="296"/>
        <v>D20201231</v>
      </c>
      <c r="R1804">
        <f t="shared" si="297"/>
        <v>206689</v>
      </c>
      <c r="S1804">
        <v>1</v>
      </c>
      <c r="T1804">
        <f t="shared" si="298"/>
        <v>0</v>
      </c>
      <c r="U1804">
        <f t="shared" si="298"/>
        <v>0</v>
      </c>
      <c r="V1804">
        <f t="shared" si="298"/>
        <v>0</v>
      </c>
      <c r="W1804">
        <f t="shared" si="298"/>
        <v>1</v>
      </c>
    </row>
    <row r="1805" spans="1:23" x14ac:dyDescent="0.25">
      <c r="A1805" t="s">
        <v>3841</v>
      </c>
      <c r="B1805">
        <v>1</v>
      </c>
      <c r="C1805">
        <v>38052</v>
      </c>
      <c r="E1805" s="74">
        <v>457220</v>
      </c>
      <c r="F1805" s="75">
        <f t="shared" ref="F1805:O1814" si="299">IFERROR(VLOOKUP(CONCATENATE(F$4,".",$E1805),$A$4:$C$488690,2,FALSE)*F$3,100)</f>
        <v>1</v>
      </c>
      <c r="G1805" s="75">
        <f t="shared" si="299"/>
        <v>2</v>
      </c>
      <c r="H1805" s="75">
        <f t="shared" si="299"/>
        <v>3</v>
      </c>
      <c r="I1805" s="75">
        <f t="shared" si="299"/>
        <v>4</v>
      </c>
      <c r="J1805" s="75">
        <f t="shared" si="299"/>
        <v>5</v>
      </c>
      <c r="K1805" s="75">
        <f t="shared" si="299"/>
        <v>6</v>
      </c>
      <c r="L1805" s="75">
        <f t="shared" si="299"/>
        <v>7</v>
      </c>
      <c r="M1805" s="75">
        <f t="shared" si="299"/>
        <v>8</v>
      </c>
      <c r="N1805" s="75">
        <f t="shared" si="299"/>
        <v>9</v>
      </c>
      <c r="O1805" s="75">
        <f t="shared" si="299"/>
        <v>10</v>
      </c>
      <c r="P1805">
        <f t="shared" si="295"/>
        <v>1</v>
      </c>
      <c r="Q1805" t="str">
        <f t="shared" si="296"/>
        <v>D20201231</v>
      </c>
      <c r="R1805">
        <f t="shared" si="297"/>
        <v>318145</v>
      </c>
      <c r="S1805">
        <v>1</v>
      </c>
      <c r="T1805">
        <f t="shared" si="298"/>
        <v>0</v>
      </c>
      <c r="U1805">
        <f t="shared" si="298"/>
        <v>0</v>
      </c>
      <c r="V1805">
        <f t="shared" si="298"/>
        <v>0</v>
      </c>
      <c r="W1805">
        <f t="shared" si="298"/>
        <v>1</v>
      </c>
    </row>
    <row r="1806" spans="1:23" x14ac:dyDescent="0.25">
      <c r="A1806" t="s">
        <v>3843</v>
      </c>
      <c r="B1806">
        <v>1</v>
      </c>
      <c r="C1806">
        <v>257338</v>
      </c>
      <c r="E1806" s="74">
        <v>457426</v>
      </c>
      <c r="F1806" s="75">
        <f t="shared" si="299"/>
        <v>1</v>
      </c>
      <c r="G1806" s="75">
        <f t="shared" si="299"/>
        <v>2</v>
      </c>
      <c r="H1806" s="75">
        <f t="shared" si="299"/>
        <v>3</v>
      </c>
      <c r="I1806" s="75">
        <f t="shared" si="299"/>
        <v>4</v>
      </c>
      <c r="J1806" s="75">
        <f t="shared" si="299"/>
        <v>5</v>
      </c>
      <c r="K1806" s="75">
        <f t="shared" si="299"/>
        <v>6</v>
      </c>
      <c r="L1806" s="75">
        <f t="shared" si="299"/>
        <v>7</v>
      </c>
      <c r="M1806" s="75">
        <f t="shared" si="299"/>
        <v>8</v>
      </c>
      <c r="N1806" s="75">
        <f t="shared" si="299"/>
        <v>9</v>
      </c>
      <c r="O1806" s="75">
        <f t="shared" si="299"/>
        <v>10</v>
      </c>
      <c r="P1806">
        <f t="shared" si="295"/>
        <v>1</v>
      </c>
      <c r="Q1806" t="str">
        <f t="shared" si="296"/>
        <v>D20201231</v>
      </c>
      <c r="R1806">
        <f t="shared" si="297"/>
        <v>394364</v>
      </c>
      <c r="S1806">
        <v>1</v>
      </c>
      <c r="T1806">
        <f t="shared" si="298"/>
        <v>0</v>
      </c>
      <c r="U1806">
        <f t="shared" si="298"/>
        <v>0</v>
      </c>
      <c r="V1806">
        <f t="shared" si="298"/>
        <v>0</v>
      </c>
      <c r="W1806">
        <f t="shared" si="298"/>
        <v>1</v>
      </c>
    </row>
    <row r="1807" spans="1:23" x14ac:dyDescent="0.25">
      <c r="A1807" t="s">
        <v>3845</v>
      </c>
      <c r="B1807">
        <v>1</v>
      </c>
      <c r="C1807">
        <v>884437</v>
      </c>
      <c r="E1807" s="74">
        <v>457752</v>
      </c>
      <c r="F1807" s="75">
        <f t="shared" si="299"/>
        <v>1</v>
      </c>
      <c r="G1807" s="75">
        <f t="shared" si="299"/>
        <v>2</v>
      </c>
      <c r="H1807" s="75">
        <f t="shared" si="299"/>
        <v>3</v>
      </c>
      <c r="I1807" s="75">
        <f t="shared" si="299"/>
        <v>4</v>
      </c>
      <c r="J1807" s="75">
        <f t="shared" si="299"/>
        <v>5</v>
      </c>
      <c r="K1807" s="75">
        <f t="shared" si="299"/>
        <v>6</v>
      </c>
      <c r="L1807" s="75">
        <f t="shared" si="299"/>
        <v>7</v>
      </c>
      <c r="M1807" s="75">
        <f t="shared" si="299"/>
        <v>8</v>
      </c>
      <c r="N1807" s="75">
        <f t="shared" si="299"/>
        <v>9</v>
      </c>
      <c r="O1807" s="75">
        <f t="shared" si="299"/>
        <v>10</v>
      </c>
      <c r="P1807">
        <f t="shared" si="295"/>
        <v>1</v>
      </c>
      <c r="Q1807" t="str">
        <f t="shared" si="296"/>
        <v>D20201231</v>
      </c>
      <c r="R1807">
        <f t="shared" si="297"/>
        <v>446368</v>
      </c>
      <c r="S1807">
        <v>1</v>
      </c>
      <c r="T1807">
        <f t="shared" si="298"/>
        <v>0</v>
      </c>
      <c r="U1807">
        <f t="shared" si="298"/>
        <v>0</v>
      </c>
      <c r="V1807">
        <f t="shared" si="298"/>
        <v>0</v>
      </c>
      <c r="W1807">
        <f t="shared" si="298"/>
        <v>1</v>
      </c>
    </row>
    <row r="1808" spans="1:23" x14ac:dyDescent="0.25">
      <c r="A1808" t="s">
        <v>3847</v>
      </c>
      <c r="B1808">
        <v>1</v>
      </c>
      <c r="C1808">
        <v>989887</v>
      </c>
      <c r="E1808" s="74">
        <v>458142</v>
      </c>
      <c r="F1808" s="75">
        <f t="shared" si="299"/>
        <v>1</v>
      </c>
      <c r="G1808" s="75">
        <f t="shared" si="299"/>
        <v>2</v>
      </c>
      <c r="H1808" s="75">
        <f t="shared" si="299"/>
        <v>3</v>
      </c>
      <c r="I1808" s="75">
        <f t="shared" si="299"/>
        <v>4</v>
      </c>
      <c r="J1808" s="75">
        <f t="shared" si="299"/>
        <v>5</v>
      </c>
      <c r="K1808" s="75">
        <f t="shared" si="299"/>
        <v>6</v>
      </c>
      <c r="L1808" s="75">
        <f t="shared" si="299"/>
        <v>7</v>
      </c>
      <c r="M1808" s="75">
        <f t="shared" si="299"/>
        <v>8</v>
      </c>
      <c r="N1808" s="75">
        <f t="shared" si="299"/>
        <v>9</v>
      </c>
      <c r="O1808" s="75">
        <f t="shared" si="299"/>
        <v>10</v>
      </c>
      <c r="P1808">
        <f t="shared" si="295"/>
        <v>1</v>
      </c>
      <c r="Q1808" t="str">
        <f t="shared" si="296"/>
        <v>D20201231</v>
      </c>
      <c r="R1808">
        <f t="shared" si="297"/>
        <v>240227</v>
      </c>
      <c r="S1808">
        <v>1</v>
      </c>
      <c r="T1808">
        <f t="shared" si="298"/>
        <v>0</v>
      </c>
      <c r="U1808">
        <f t="shared" si="298"/>
        <v>0</v>
      </c>
      <c r="V1808">
        <f t="shared" si="298"/>
        <v>0</v>
      </c>
      <c r="W1808">
        <f t="shared" si="298"/>
        <v>1</v>
      </c>
    </row>
    <row r="1809" spans="1:23" x14ac:dyDescent="0.25">
      <c r="A1809" t="s">
        <v>3848</v>
      </c>
      <c r="B1809">
        <v>1</v>
      </c>
      <c r="C1809">
        <v>341472</v>
      </c>
      <c r="E1809" s="74">
        <v>458544</v>
      </c>
      <c r="F1809" s="75">
        <f t="shared" si="299"/>
        <v>1</v>
      </c>
      <c r="G1809" s="75">
        <f t="shared" si="299"/>
        <v>2</v>
      </c>
      <c r="H1809" s="75">
        <f t="shared" si="299"/>
        <v>3</v>
      </c>
      <c r="I1809" s="75">
        <f t="shared" si="299"/>
        <v>4</v>
      </c>
      <c r="J1809" s="75">
        <f t="shared" si="299"/>
        <v>5</v>
      </c>
      <c r="K1809" s="75">
        <f t="shared" si="299"/>
        <v>6</v>
      </c>
      <c r="L1809" s="75">
        <f t="shared" si="299"/>
        <v>7</v>
      </c>
      <c r="M1809" s="75">
        <f t="shared" si="299"/>
        <v>8</v>
      </c>
      <c r="N1809" s="75">
        <f t="shared" si="299"/>
        <v>9</v>
      </c>
      <c r="O1809" s="75">
        <f t="shared" si="299"/>
        <v>10</v>
      </c>
      <c r="P1809">
        <f t="shared" si="295"/>
        <v>1</v>
      </c>
      <c r="Q1809" t="str">
        <f t="shared" si="296"/>
        <v>D20201231</v>
      </c>
      <c r="R1809">
        <f t="shared" si="297"/>
        <v>446710</v>
      </c>
      <c r="S1809">
        <v>1</v>
      </c>
      <c r="T1809">
        <f t="shared" si="298"/>
        <v>0</v>
      </c>
      <c r="U1809">
        <f t="shared" si="298"/>
        <v>0</v>
      </c>
      <c r="V1809">
        <f t="shared" si="298"/>
        <v>0</v>
      </c>
      <c r="W1809">
        <f t="shared" si="298"/>
        <v>1</v>
      </c>
    </row>
    <row r="1810" spans="1:23" x14ac:dyDescent="0.25">
      <c r="A1810" t="s">
        <v>3850</v>
      </c>
      <c r="B1810">
        <v>1</v>
      </c>
      <c r="C1810">
        <v>170785</v>
      </c>
      <c r="E1810" s="74">
        <v>458665</v>
      </c>
      <c r="F1810" s="75">
        <f t="shared" si="299"/>
        <v>1</v>
      </c>
      <c r="G1810" s="75">
        <f t="shared" si="299"/>
        <v>2</v>
      </c>
      <c r="H1810" s="75">
        <f t="shared" si="299"/>
        <v>3</v>
      </c>
      <c r="I1810" s="75">
        <f t="shared" si="299"/>
        <v>4</v>
      </c>
      <c r="J1810" s="75">
        <f t="shared" si="299"/>
        <v>5</v>
      </c>
      <c r="K1810" s="75">
        <f t="shared" si="299"/>
        <v>6</v>
      </c>
      <c r="L1810" s="75">
        <f t="shared" si="299"/>
        <v>7</v>
      </c>
      <c r="M1810" s="75">
        <f t="shared" si="299"/>
        <v>8</v>
      </c>
      <c r="N1810" s="75">
        <f t="shared" si="299"/>
        <v>9</v>
      </c>
      <c r="O1810" s="75">
        <f t="shared" si="299"/>
        <v>10</v>
      </c>
      <c r="P1810">
        <f t="shared" si="295"/>
        <v>1</v>
      </c>
      <c r="Q1810" t="str">
        <f t="shared" si="296"/>
        <v>D20201231</v>
      </c>
      <c r="R1810">
        <f t="shared" si="297"/>
        <v>263785</v>
      </c>
      <c r="S1810">
        <v>1</v>
      </c>
      <c r="T1810">
        <f t="shared" si="298"/>
        <v>0</v>
      </c>
      <c r="U1810">
        <f t="shared" si="298"/>
        <v>0</v>
      </c>
      <c r="V1810">
        <f t="shared" si="298"/>
        <v>0</v>
      </c>
      <c r="W1810">
        <f t="shared" si="298"/>
        <v>1</v>
      </c>
    </row>
    <row r="1811" spans="1:23" x14ac:dyDescent="0.25">
      <c r="A1811" t="s">
        <v>3852</v>
      </c>
      <c r="B1811">
        <v>1</v>
      </c>
      <c r="C1811">
        <v>1098678</v>
      </c>
      <c r="E1811" s="74">
        <v>458946</v>
      </c>
      <c r="F1811" s="75">
        <f t="shared" si="299"/>
        <v>1</v>
      </c>
      <c r="G1811" s="75">
        <f t="shared" si="299"/>
        <v>2</v>
      </c>
      <c r="H1811" s="75">
        <f t="shared" si="299"/>
        <v>3</v>
      </c>
      <c r="I1811" s="75">
        <f t="shared" si="299"/>
        <v>4</v>
      </c>
      <c r="J1811" s="75">
        <f t="shared" si="299"/>
        <v>5</v>
      </c>
      <c r="K1811" s="75">
        <f t="shared" si="299"/>
        <v>6</v>
      </c>
      <c r="L1811" s="75">
        <f t="shared" si="299"/>
        <v>7</v>
      </c>
      <c r="M1811" s="75">
        <f t="shared" si="299"/>
        <v>8</v>
      </c>
      <c r="N1811" s="75">
        <f t="shared" si="299"/>
        <v>9</v>
      </c>
      <c r="O1811" s="75">
        <f t="shared" si="299"/>
        <v>10</v>
      </c>
      <c r="P1811">
        <f t="shared" si="295"/>
        <v>1</v>
      </c>
      <c r="Q1811" t="str">
        <f t="shared" si="296"/>
        <v>D20201231</v>
      </c>
      <c r="R1811">
        <f t="shared" si="297"/>
        <v>123844</v>
      </c>
      <c r="S1811">
        <v>1</v>
      </c>
      <c r="T1811">
        <f t="shared" si="298"/>
        <v>0</v>
      </c>
      <c r="U1811">
        <f t="shared" si="298"/>
        <v>0</v>
      </c>
      <c r="V1811">
        <f t="shared" si="298"/>
        <v>0</v>
      </c>
      <c r="W1811">
        <f t="shared" si="298"/>
        <v>1</v>
      </c>
    </row>
    <row r="1812" spans="1:23" x14ac:dyDescent="0.25">
      <c r="A1812" t="s">
        <v>3854</v>
      </c>
      <c r="B1812">
        <v>1</v>
      </c>
      <c r="C1812">
        <v>275623</v>
      </c>
      <c r="E1812" s="74">
        <v>459130</v>
      </c>
      <c r="F1812" s="75">
        <f t="shared" si="299"/>
        <v>1</v>
      </c>
      <c r="G1812" s="75">
        <f t="shared" si="299"/>
        <v>2</v>
      </c>
      <c r="H1812" s="75">
        <f t="shared" si="299"/>
        <v>3</v>
      </c>
      <c r="I1812" s="75">
        <f t="shared" si="299"/>
        <v>4</v>
      </c>
      <c r="J1812" s="75">
        <f t="shared" si="299"/>
        <v>5</v>
      </c>
      <c r="K1812" s="75">
        <f t="shared" si="299"/>
        <v>6</v>
      </c>
      <c r="L1812" s="75">
        <f t="shared" si="299"/>
        <v>7</v>
      </c>
      <c r="M1812" s="75">
        <f t="shared" si="299"/>
        <v>8</v>
      </c>
      <c r="N1812" s="75">
        <f t="shared" si="299"/>
        <v>9</v>
      </c>
      <c r="O1812" s="75">
        <f t="shared" si="299"/>
        <v>10</v>
      </c>
      <c r="P1812">
        <f t="shared" si="295"/>
        <v>1</v>
      </c>
      <c r="Q1812" t="str">
        <f t="shared" si="296"/>
        <v>D20201231</v>
      </c>
      <c r="R1812">
        <f t="shared" si="297"/>
        <v>478696</v>
      </c>
      <c r="S1812">
        <v>1</v>
      </c>
      <c r="T1812">
        <f t="shared" si="298"/>
        <v>0</v>
      </c>
      <c r="U1812">
        <f t="shared" si="298"/>
        <v>0</v>
      </c>
      <c r="V1812">
        <f t="shared" si="298"/>
        <v>0</v>
      </c>
      <c r="W1812">
        <f t="shared" si="298"/>
        <v>1</v>
      </c>
    </row>
    <row r="1813" spans="1:23" x14ac:dyDescent="0.25">
      <c r="A1813" t="s">
        <v>3856</v>
      </c>
      <c r="B1813">
        <v>1</v>
      </c>
      <c r="C1813">
        <v>576023</v>
      </c>
      <c r="E1813" s="74">
        <v>459354</v>
      </c>
      <c r="F1813" s="75">
        <f t="shared" si="299"/>
        <v>1</v>
      </c>
      <c r="G1813" s="75">
        <f t="shared" si="299"/>
        <v>2</v>
      </c>
      <c r="H1813" s="75">
        <f t="shared" si="299"/>
        <v>3</v>
      </c>
      <c r="I1813" s="75">
        <f t="shared" si="299"/>
        <v>4</v>
      </c>
      <c r="J1813" s="75">
        <f t="shared" si="299"/>
        <v>5</v>
      </c>
      <c r="K1813" s="75">
        <f t="shared" si="299"/>
        <v>6</v>
      </c>
      <c r="L1813" s="75">
        <f t="shared" si="299"/>
        <v>7</v>
      </c>
      <c r="M1813" s="75">
        <f t="shared" si="299"/>
        <v>8</v>
      </c>
      <c r="N1813" s="75">
        <f t="shared" si="299"/>
        <v>100</v>
      </c>
      <c r="O1813" s="75">
        <f t="shared" si="299"/>
        <v>100</v>
      </c>
      <c r="P1813">
        <f t="shared" si="295"/>
        <v>1</v>
      </c>
      <c r="Q1813" t="str">
        <f t="shared" si="296"/>
        <v>D20201231</v>
      </c>
      <c r="R1813">
        <f t="shared" si="297"/>
        <v>305738</v>
      </c>
      <c r="S1813">
        <v>1</v>
      </c>
      <c r="T1813">
        <f t="shared" si="298"/>
        <v>0</v>
      </c>
      <c r="U1813">
        <f t="shared" si="298"/>
        <v>0</v>
      </c>
      <c r="V1813">
        <f t="shared" si="298"/>
        <v>0</v>
      </c>
      <c r="W1813">
        <f t="shared" si="298"/>
        <v>1</v>
      </c>
    </row>
    <row r="1814" spans="1:23" x14ac:dyDescent="0.25">
      <c r="A1814" t="s">
        <v>3858</v>
      </c>
      <c r="B1814">
        <v>1</v>
      </c>
      <c r="C1814">
        <v>148418</v>
      </c>
      <c r="E1814" s="74">
        <v>459372</v>
      </c>
      <c r="F1814" s="75">
        <f t="shared" si="299"/>
        <v>1</v>
      </c>
      <c r="G1814" s="75">
        <f t="shared" si="299"/>
        <v>2</v>
      </c>
      <c r="H1814" s="75">
        <f t="shared" si="299"/>
        <v>3</v>
      </c>
      <c r="I1814" s="75">
        <f t="shared" si="299"/>
        <v>4</v>
      </c>
      <c r="J1814" s="75">
        <f t="shared" si="299"/>
        <v>5</v>
      </c>
      <c r="K1814" s="75">
        <f t="shared" si="299"/>
        <v>6</v>
      </c>
      <c r="L1814" s="75">
        <f t="shared" si="299"/>
        <v>7</v>
      </c>
      <c r="M1814" s="75">
        <f t="shared" si="299"/>
        <v>8</v>
      </c>
      <c r="N1814" s="75">
        <f t="shared" si="299"/>
        <v>9</v>
      </c>
      <c r="O1814" s="75">
        <f t="shared" si="299"/>
        <v>10</v>
      </c>
      <c r="P1814">
        <f t="shared" si="295"/>
        <v>1</v>
      </c>
      <c r="Q1814" t="str">
        <f t="shared" si="296"/>
        <v>D20201231</v>
      </c>
      <c r="R1814">
        <f t="shared" si="297"/>
        <v>411157</v>
      </c>
      <c r="S1814">
        <v>1</v>
      </c>
      <c r="T1814">
        <f t="shared" si="298"/>
        <v>0</v>
      </c>
      <c r="U1814">
        <f t="shared" si="298"/>
        <v>0</v>
      </c>
      <c r="V1814">
        <f t="shared" si="298"/>
        <v>0</v>
      </c>
      <c r="W1814">
        <f t="shared" si="298"/>
        <v>1</v>
      </c>
    </row>
    <row r="1815" spans="1:23" x14ac:dyDescent="0.25">
      <c r="A1815" t="s">
        <v>3860</v>
      </c>
      <c r="B1815">
        <v>1</v>
      </c>
      <c r="C1815">
        <v>331176</v>
      </c>
      <c r="E1815" s="74">
        <v>459644</v>
      </c>
      <c r="F1815" s="75">
        <f t="shared" ref="F1815:O1824" si="300">IFERROR(VLOOKUP(CONCATENATE(F$4,".",$E1815),$A$4:$C$488690,2,FALSE)*F$3,100)</f>
        <v>1</v>
      </c>
      <c r="G1815" s="75">
        <f t="shared" si="300"/>
        <v>2</v>
      </c>
      <c r="H1815" s="75">
        <f t="shared" si="300"/>
        <v>3</v>
      </c>
      <c r="I1815" s="75">
        <f t="shared" si="300"/>
        <v>4</v>
      </c>
      <c r="J1815" s="75">
        <f t="shared" si="300"/>
        <v>5</v>
      </c>
      <c r="K1815" s="75">
        <f t="shared" si="300"/>
        <v>6</v>
      </c>
      <c r="L1815" s="75">
        <f t="shared" si="300"/>
        <v>7</v>
      </c>
      <c r="M1815" s="75">
        <f t="shared" si="300"/>
        <v>8</v>
      </c>
      <c r="N1815" s="75">
        <f t="shared" si="300"/>
        <v>9</v>
      </c>
      <c r="O1815" s="75">
        <f t="shared" si="300"/>
        <v>10</v>
      </c>
      <c r="P1815">
        <f t="shared" si="295"/>
        <v>1</v>
      </c>
      <c r="Q1815" t="str">
        <f t="shared" si="296"/>
        <v>D20201231</v>
      </c>
      <c r="R1815">
        <f t="shared" si="297"/>
        <v>101014</v>
      </c>
      <c r="S1815">
        <v>1</v>
      </c>
      <c r="T1815">
        <f t="shared" si="298"/>
        <v>0</v>
      </c>
      <c r="U1815">
        <f t="shared" si="298"/>
        <v>0</v>
      </c>
      <c r="V1815">
        <f t="shared" si="298"/>
        <v>0</v>
      </c>
      <c r="W1815">
        <f t="shared" si="298"/>
        <v>1</v>
      </c>
    </row>
    <row r="1816" spans="1:23" x14ac:dyDescent="0.25">
      <c r="A1816" t="s">
        <v>3862</v>
      </c>
      <c r="B1816">
        <v>1</v>
      </c>
      <c r="C1816">
        <v>971507</v>
      </c>
      <c r="E1816" s="74">
        <v>459671</v>
      </c>
      <c r="F1816" s="75">
        <f t="shared" si="300"/>
        <v>1</v>
      </c>
      <c r="G1816" s="75">
        <f t="shared" si="300"/>
        <v>2</v>
      </c>
      <c r="H1816" s="75">
        <f t="shared" si="300"/>
        <v>3</v>
      </c>
      <c r="I1816" s="75">
        <f t="shared" si="300"/>
        <v>4</v>
      </c>
      <c r="J1816" s="75">
        <f t="shared" si="300"/>
        <v>5</v>
      </c>
      <c r="K1816" s="75">
        <f t="shared" si="300"/>
        <v>6</v>
      </c>
      <c r="L1816" s="75">
        <f t="shared" si="300"/>
        <v>7</v>
      </c>
      <c r="M1816" s="75">
        <f t="shared" si="300"/>
        <v>8</v>
      </c>
      <c r="N1816" s="75">
        <f t="shared" si="300"/>
        <v>9</v>
      </c>
      <c r="O1816" s="75">
        <f t="shared" si="300"/>
        <v>10</v>
      </c>
      <c r="P1816">
        <f t="shared" si="295"/>
        <v>1</v>
      </c>
      <c r="Q1816" t="str">
        <f t="shared" si="296"/>
        <v>D20201231</v>
      </c>
      <c r="R1816">
        <f t="shared" si="297"/>
        <v>2224017</v>
      </c>
      <c r="S1816">
        <v>1</v>
      </c>
      <c r="T1816">
        <f t="shared" si="298"/>
        <v>0</v>
      </c>
      <c r="U1816">
        <f t="shared" si="298"/>
        <v>0</v>
      </c>
      <c r="V1816">
        <f t="shared" si="298"/>
        <v>1</v>
      </c>
      <c r="W1816">
        <f t="shared" si="298"/>
        <v>0</v>
      </c>
    </row>
    <row r="1817" spans="1:23" x14ac:dyDescent="0.25">
      <c r="A1817" t="s">
        <v>3864</v>
      </c>
      <c r="B1817">
        <v>1</v>
      </c>
      <c r="C1817">
        <v>87769</v>
      </c>
      <c r="E1817" s="74">
        <v>460033</v>
      </c>
      <c r="F1817" s="75">
        <f t="shared" si="300"/>
        <v>1</v>
      </c>
      <c r="G1817" s="75">
        <f t="shared" si="300"/>
        <v>2</v>
      </c>
      <c r="H1817" s="75">
        <f t="shared" si="300"/>
        <v>3</v>
      </c>
      <c r="I1817" s="75">
        <f t="shared" si="300"/>
        <v>4</v>
      </c>
      <c r="J1817" s="75">
        <f t="shared" si="300"/>
        <v>5</v>
      </c>
      <c r="K1817" s="75">
        <f t="shared" si="300"/>
        <v>6</v>
      </c>
      <c r="L1817" s="75">
        <f t="shared" si="300"/>
        <v>7</v>
      </c>
      <c r="M1817" s="75">
        <f t="shared" si="300"/>
        <v>8</v>
      </c>
      <c r="N1817" s="75">
        <f t="shared" si="300"/>
        <v>9</v>
      </c>
      <c r="O1817" s="75">
        <f t="shared" si="300"/>
        <v>10</v>
      </c>
      <c r="P1817">
        <f t="shared" si="295"/>
        <v>1</v>
      </c>
      <c r="Q1817" t="str">
        <f t="shared" si="296"/>
        <v>D20201231</v>
      </c>
      <c r="R1817">
        <f t="shared" si="297"/>
        <v>3905652</v>
      </c>
      <c r="S1817">
        <v>1</v>
      </c>
      <c r="T1817">
        <f t="shared" si="298"/>
        <v>0</v>
      </c>
      <c r="U1817">
        <f t="shared" si="298"/>
        <v>0</v>
      </c>
      <c r="V1817">
        <f t="shared" si="298"/>
        <v>1</v>
      </c>
      <c r="W1817">
        <f t="shared" si="298"/>
        <v>0</v>
      </c>
    </row>
    <row r="1818" spans="1:23" x14ac:dyDescent="0.25">
      <c r="A1818" t="s">
        <v>3866</v>
      </c>
      <c r="B1818">
        <v>1</v>
      </c>
      <c r="C1818">
        <v>66420</v>
      </c>
      <c r="E1818" s="74">
        <v>460275</v>
      </c>
      <c r="F1818" s="75">
        <f t="shared" si="300"/>
        <v>1</v>
      </c>
      <c r="G1818" s="75">
        <f t="shared" si="300"/>
        <v>2</v>
      </c>
      <c r="H1818" s="75">
        <f t="shared" si="300"/>
        <v>3</v>
      </c>
      <c r="I1818" s="75">
        <f t="shared" si="300"/>
        <v>4</v>
      </c>
      <c r="J1818" s="75">
        <f t="shared" si="300"/>
        <v>5</v>
      </c>
      <c r="K1818" s="75">
        <f t="shared" si="300"/>
        <v>6</v>
      </c>
      <c r="L1818" s="75">
        <f t="shared" si="300"/>
        <v>7</v>
      </c>
      <c r="M1818" s="75">
        <f t="shared" si="300"/>
        <v>8</v>
      </c>
      <c r="N1818" s="75">
        <f t="shared" si="300"/>
        <v>9</v>
      </c>
      <c r="O1818" s="75">
        <f t="shared" si="300"/>
        <v>10</v>
      </c>
      <c r="P1818">
        <f t="shared" si="295"/>
        <v>1</v>
      </c>
      <c r="Q1818" t="str">
        <f t="shared" si="296"/>
        <v>D20201231</v>
      </c>
      <c r="R1818">
        <f t="shared" si="297"/>
        <v>23028</v>
      </c>
      <c r="S1818">
        <v>1</v>
      </c>
      <c r="T1818">
        <f t="shared" si="298"/>
        <v>0</v>
      </c>
      <c r="U1818">
        <f t="shared" si="298"/>
        <v>0</v>
      </c>
      <c r="V1818">
        <f t="shared" si="298"/>
        <v>0</v>
      </c>
      <c r="W1818">
        <f t="shared" si="298"/>
        <v>1</v>
      </c>
    </row>
    <row r="1819" spans="1:23" x14ac:dyDescent="0.25">
      <c r="A1819" t="s">
        <v>3868</v>
      </c>
      <c r="B1819">
        <v>1</v>
      </c>
      <c r="C1819">
        <v>92121</v>
      </c>
      <c r="E1819" s="74">
        <v>460332</v>
      </c>
      <c r="F1819" s="75">
        <f t="shared" si="300"/>
        <v>1</v>
      </c>
      <c r="G1819" s="75">
        <f t="shared" si="300"/>
        <v>2</v>
      </c>
      <c r="H1819" s="75">
        <f t="shared" si="300"/>
        <v>3</v>
      </c>
      <c r="I1819" s="75">
        <f t="shared" si="300"/>
        <v>4</v>
      </c>
      <c r="J1819" s="75">
        <f t="shared" si="300"/>
        <v>5</v>
      </c>
      <c r="K1819" s="75">
        <f t="shared" si="300"/>
        <v>6</v>
      </c>
      <c r="L1819" s="75">
        <f t="shared" si="300"/>
        <v>7</v>
      </c>
      <c r="M1819" s="75">
        <f t="shared" si="300"/>
        <v>8</v>
      </c>
      <c r="N1819" s="75">
        <f t="shared" si="300"/>
        <v>9</v>
      </c>
      <c r="O1819" s="75">
        <f t="shared" si="300"/>
        <v>10</v>
      </c>
      <c r="P1819">
        <f t="shared" si="295"/>
        <v>1</v>
      </c>
      <c r="Q1819" t="str">
        <f t="shared" si="296"/>
        <v>D20201231</v>
      </c>
      <c r="R1819">
        <f t="shared" si="297"/>
        <v>328429</v>
      </c>
      <c r="S1819">
        <v>1</v>
      </c>
      <c r="T1819">
        <f t="shared" si="298"/>
        <v>0</v>
      </c>
      <c r="U1819">
        <f t="shared" si="298"/>
        <v>0</v>
      </c>
      <c r="V1819">
        <f t="shared" si="298"/>
        <v>0</v>
      </c>
      <c r="W1819">
        <f t="shared" si="298"/>
        <v>1</v>
      </c>
    </row>
    <row r="1820" spans="1:23" x14ac:dyDescent="0.25">
      <c r="A1820" t="s">
        <v>3870</v>
      </c>
      <c r="B1820">
        <v>1</v>
      </c>
      <c r="C1820">
        <v>193462</v>
      </c>
      <c r="E1820" s="74">
        <v>460350</v>
      </c>
      <c r="F1820" s="75">
        <f t="shared" si="300"/>
        <v>1</v>
      </c>
      <c r="G1820" s="75">
        <f t="shared" si="300"/>
        <v>2</v>
      </c>
      <c r="H1820" s="75">
        <f t="shared" si="300"/>
        <v>3</v>
      </c>
      <c r="I1820" s="75">
        <f t="shared" si="300"/>
        <v>4</v>
      </c>
      <c r="J1820" s="75">
        <f t="shared" si="300"/>
        <v>5</v>
      </c>
      <c r="K1820" s="75">
        <f t="shared" si="300"/>
        <v>6</v>
      </c>
      <c r="L1820" s="75">
        <f t="shared" si="300"/>
        <v>7</v>
      </c>
      <c r="M1820" s="75">
        <f t="shared" si="300"/>
        <v>8</v>
      </c>
      <c r="N1820" s="75">
        <f t="shared" si="300"/>
        <v>9</v>
      </c>
      <c r="O1820" s="75">
        <f t="shared" si="300"/>
        <v>10</v>
      </c>
      <c r="P1820">
        <f t="shared" si="295"/>
        <v>1</v>
      </c>
      <c r="Q1820" t="str">
        <f t="shared" si="296"/>
        <v>D20201231</v>
      </c>
      <c r="R1820">
        <f t="shared" si="297"/>
        <v>72433</v>
      </c>
      <c r="S1820">
        <v>1</v>
      </c>
      <c r="T1820">
        <f t="shared" si="298"/>
        <v>0</v>
      </c>
      <c r="U1820">
        <f t="shared" si="298"/>
        <v>0</v>
      </c>
      <c r="V1820">
        <f t="shared" si="298"/>
        <v>0</v>
      </c>
      <c r="W1820">
        <f t="shared" si="298"/>
        <v>1</v>
      </c>
    </row>
    <row r="1821" spans="1:23" x14ac:dyDescent="0.25">
      <c r="A1821" t="s">
        <v>3872</v>
      </c>
      <c r="B1821">
        <v>1</v>
      </c>
      <c r="C1821">
        <v>1062282</v>
      </c>
      <c r="E1821" s="74">
        <v>460556</v>
      </c>
      <c r="F1821" s="75">
        <f t="shared" si="300"/>
        <v>1</v>
      </c>
      <c r="G1821" s="75">
        <f t="shared" si="300"/>
        <v>2</v>
      </c>
      <c r="H1821" s="75">
        <f t="shared" si="300"/>
        <v>3</v>
      </c>
      <c r="I1821" s="75">
        <f t="shared" si="300"/>
        <v>4</v>
      </c>
      <c r="J1821" s="75">
        <f t="shared" si="300"/>
        <v>5</v>
      </c>
      <c r="K1821" s="75">
        <f t="shared" si="300"/>
        <v>6</v>
      </c>
      <c r="L1821" s="75">
        <f t="shared" si="300"/>
        <v>7</v>
      </c>
      <c r="M1821" s="75">
        <f t="shared" si="300"/>
        <v>8</v>
      </c>
      <c r="N1821" s="75">
        <f t="shared" si="300"/>
        <v>9</v>
      </c>
      <c r="O1821" s="75">
        <f t="shared" si="300"/>
        <v>10</v>
      </c>
      <c r="P1821">
        <f t="shared" si="295"/>
        <v>1</v>
      </c>
      <c r="Q1821" t="str">
        <f t="shared" si="296"/>
        <v>D20201231</v>
      </c>
      <c r="R1821">
        <f t="shared" si="297"/>
        <v>41756</v>
      </c>
      <c r="S1821">
        <v>1</v>
      </c>
      <c r="T1821">
        <f t="shared" si="298"/>
        <v>0</v>
      </c>
      <c r="U1821">
        <f t="shared" si="298"/>
        <v>0</v>
      </c>
      <c r="V1821">
        <f t="shared" si="298"/>
        <v>0</v>
      </c>
      <c r="W1821">
        <f t="shared" si="298"/>
        <v>1</v>
      </c>
    </row>
    <row r="1822" spans="1:23" x14ac:dyDescent="0.25">
      <c r="A1822" t="s">
        <v>3874</v>
      </c>
      <c r="B1822">
        <v>1</v>
      </c>
      <c r="C1822">
        <v>752946</v>
      </c>
      <c r="E1822" s="74">
        <v>460770</v>
      </c>
      <c r="F1822" s="75">
        <f t="shared" si="300"/>
        <v>1</v>
      </c>
      <c r="G1822" s="75">
        <f t="shared" si="300"/>
        <v>2</v>
      </c>
      <c r="H1822" s="75">
        <f t="shared" si="300"/>
        <v>3</v>
      </c>
      <c r="I1822" s="75">
        <f t="shared" si="300"/>
        <v>4</v>
      </c>
      <c r="J1822" s="75">
        <f t="shared" si="300"/>
        <v>5</v>
      </c>
      <c r="K1822" s="75">
        <f t="shared" si="300"/>
        <v>6</v>
      </c>
      <c r="L1822" s="75">
        <f t="shared" si="300"/>
        <v>7</v>
      </c>
      <c r="M1822" s="75">
        <f t="shared" si="300"/>
        <v>8</v>
      </c>
      <c r="N1822" s="75">
        <f t="shared" si="300"/>
        <v>9</v>
      </c>
      <c r="O1822" s="75">
        <f t="shared" si="300"/>
        <v>10</v>
      </c>
      <c r="P1822">
        <f t="shared" si="295"/>
        <v>1</v>
      </c>
      <c r="Q1822" t="str">
        <f t="shared" si="296"/>
        <v>D20201231</v>
      </c>
      <c r="R1822">
        <f t="shared" si="297"/>
        <v>129341</v>
      </c>
      <c r="S1822">
        <v>1</v>
      </c>
      <c r="T1822">
        <f t="shared" si="298"/>
        <v>0</v>
      </c>
      <c r="U1822">
        <f t="shared" si="298"/>
        <v>0</v>
      </c>
      <c r="V1822">
        <f t="shared" si="298"/>
        <v>0</v>
      </c>
      <c r="W1822">
        <f t="shared" si="298"/>
        <v>1</v>
      </c>
    </row>
    <row r="1823" spans="1:23" x14ac:dyDescent="0.25">
      <c r="A1823" t="s">
        <v>3876</v>
      </c>
      <c r="B1823">
        <v>1</v>
      </c>
      <c r="C1823">
        <v>193570</v>
      </c>
      <c r="E1823" s="74">
        <v>461058</v>
      </c>
      <c r="F1823" s="75">
        <f t="shared" si="300"/>
        <v>1</v>
      </c>
      <c r="G1823" s="75">
        <f t="shared" si="300"/>
        <v>2</v>
      </c>
      <c r="H1823" s="75">
        <f t="shared" si="300"/>
        <v>3</v>
      </c>
      <c r="I1823" s="75">
        <f t="shared" si="300"/>
        <v>4</v>
      </c>
      <c r="J1823" s="75">
        <f t="shared" si="300"/>
        <v>5</v>
      </c>
      <c r="K1823" s="75">
        <f t="shared" si="300"/>
        <v>6</v>
      </c>
      <c r="L1823" s="75">
        <f t="shared" si="300"/>
        <v>7</v>
      </c>
      <c r="M1823" s="75">
        <f t="shared" si="300"/>
        <v>8</v>
      </c>
      <c r="N1823" s="75">
        <f t="shared" si="300"/>
        <v>9</v>
      </c>
      <c r="O1823" s="75">
        <f t="shared" si="300"/>
        <v>10</v>
      </c>
      <c r="P1823">
        <f t="shared" si="295"/>
        <v>1</v>
      </c>
      <c r="Q1823" t="str">
        <f t="shared" si="296"/>
        <v>D20201231</v>
      </c>
      <c r="R1823">
        <f t="shared" si="297"/>
        <v>153836</v>
      </c>
      <c r="S1823">
        <v>1</v>
      </c>
      <c r="T1823">
        <f t="shared" si="298"/>
        <v>0</v>
      </c>
      <c r="U1823">
        <f t="shared" si="298"/>
        <v>0</v>
      </c>
      <c r="V1823">
        <f t="shared" si="298"/>
        <v>0</v>
      </c>
      <c r="W1823">
        <f t="shared" si="298"/>
        <v>1</v>
      </c>
    </row>
    <row r="1824" spans="1:23" x14ac:dyDescent="0.25">
      <c r="A1824" t="s">
        <v>3877</v>
      </c>
      <c r="B1824">
        <v>1</v>
      </c>
      <c r="C1824">
        <v>74182</v>
      </c>
      <c r="E1824" s="74">
        <v>463203</v>
      </c>
      <c r="F1824" s="75">
        <f t="shared" si="300"/>
        <v>1</v>
      </c>
      <c r="G1824" s="75">
        <f t="shared" si="300"/>
        <v>2</v>
      </c>
      <c r="H1824" s="75">
        <f t="shared" si="300"/>
        <v>3</v>
      </c>
      <c r="I1824" s="75">
        <f t="shared" si="300"/>
        <v>4</v>
      </c>
      <c r="J1824" s="75">
        <f t="shared" si="300"/>
        <v>5</v>
      </c>
      <c r="K1824" s="75">
        <f t="shared" si="300"/>
        <v>6</v>
      </c>
      <c r="L1824" s="75">
        <f t="shared" si="300"/>
        <v>7</v>
      </c>
      <c r="M1824" s="75">
        <f t="shared" si="300"/>
        <v>8</v>
      </c>
      <c r="N1824" s="75">
        <f t="shared" si="300"/>
        <v>9</v>
      </c>
      <c r="O1824" s="75">
        <f t="shared" si="300"/>
        <v>10</v>
      </c>
      <c r="P1824">
        <f t="shared" si="295"/>
        <v>1</v>
      </c>
      <c r="Q1824" t="str">
        <f t="shared" si="296"/>
        <v>D20201231</v>
      </c>
      <c r="R1824">
        <f t="shared" si="297"/>
        <v>314945</v>
      </c>
      <c r="S1824">
        <v>1</v>
      </c>
      <c r="T1824">
        <f t="shared" si="298"/>
        <v>0</v>
      </c>
      <c r="U1824">
        <f t="shared" si="298"/>
        <v>0</v>
      </c>
      <c r="V1824">
        <f t="shared" si="298"/>
        <v>0</v>
      </c>
      <c r="W1824">
        <f t="shared" si="298"/>
        <v>1</v>
      </c>
    </row>
    <row r="1825" spans="1:23" x14ac:dyDescent="0.25">
      <c r="A1825" t="s">
        <v>3879</v>
      </c>
      <c r="B1825">
        <v>1</v>
      </c>
      <c r="C1825">
        <v>143991</v>
      </c>
      <c r="E1825" s="74">
        <v>463342</v>
      </c>
      <c r="F1825" s="75">
        <f t="shared" ref="F1825:O1834" si="301">IFERROR(VLOOKUP(CONCATENATE(F$4,".",$E1825),$A$4:$C$488690,2,FALSE)*F$3,100)</f>
        <v>1</v>
      </c>
      <c r="G1825" s="75">
        <f t="shared" si="301"/>
        <v>2</v>
      </c>
      <c r="H1825" s="75">
        <f t="shared" si="301"/>
        <v>3</v>
      </c>
      <c r="I1825" s="75">
        <f t="shared" si="301"/>
        <v>4</v>
      </c>
      <c r="J1825" s="75">
        <f t="shared" si="301"/>
        <v>5</v>
      </c>
      <c r="K1825" s="75">
        <f t="shared" si="301"/>
        <v>6</v>
      </c>
      <c r="L1825" s="75">
        <f t="shared" si="301"/>
        <v>7</v>
      </c>
      <c r="M1825" s="75">
        <f t="shared" si="301"/>
        <v>8</v>
      </c>
      <c r="N1825" s="75">
        <f t="shared" si="301"/>
        <v>9</v>
      </c>
      <c r="O1825" s="75">
        <f t="shared" si="301"/>
        <v>100</v>
      </c>
      <c r="P1825">
        <f t="shared" si="295"/>
        <v>1</v>
      </c>
      <c r="Q1825" t="str">
        <f t="shared" si="296"/>
        <v>D20201231</v>
      </c>
      <c r="R1825">
        <f t="shared" si="297"/>
        <v>1267488</v>
      </c>
      <c r="S1825">
        <v>1</v>
      </c>
      <c r="T1825">
        <f t="shared" si="298"/>
        <v>0</v>
      </c>
      <c r="U1825">
        <f t="shared" si="298"/>
        <v>0</v>
      </c>
      <c r="V1825">
        <f t="shared" si="298"/>
        <v>1</v>
      </c>
      <c r="W1825">
        <f t="shared" si="298"/>
        <v>0</v>
      </c>
    </row>
    <row r="1826" spans="1:23" x14ac:dyDescent="0.25">
      <c r="A1826" t="s">
        <v>3881</v>
      </c>
      <c r="B1826">
        <v>1</v>
      </c>
      <c r="C1826">
        <v>30805521</v>
      </c>
      <c r="E1826" s="74">
        <v>463605</v>
      </c>
      <c r="F1826" s="75">
        <f t="shared" si="301"/>
        <v>1</v>
      </c>
      <c r="G1826" s="75">
        <f t="shared" si="301"/>
        <v>2</v>
      </c>
      <c r="H1826" s="75">
        <f t="shared" si="301"/>
        <v>3</v>
      </c>
      <c r="I1826" s="75">
        <f t="shared" si="301"/>
        <v>4</v>
      </c>
      <c r="J1826" s="75">
        <f t="shared" si="301"/>
        <v>5</v>
      </c>
      <c r="K1826" s="75">
        <f t="shared" si="301"/>
        <v>6</v>
      </c>
      <c r="L1826" s="75">
        <f t="shared" si="301"/>
        <v>7</v>
      </c>
      <c r="M1826" s="75">
        <f t="shared" si="301"/>
        <v>8</v>
      </c>
      <c r="N1826" s="75">
        <f t="shared" si="301"/>
        <v>9</v>
      </c>
      <c r="O1826" s="75">
        <f t="shared" si="301"/>
        <v>10</v>
      </c>
      <c r="P1826">
        <f t="shared" si="295"/>
        <v>1</v>
      </c>
      <c r="Q1826" t="str">
        <f t="shared" si="296"/>
        <v>D20201231</v>
      </c>
      <c r="R1826">
        <f t="shared" si="297"/>
        <v>337227</v>
      </c>
      <c r="S1826">
        <v>1</v>
      </c>
      <c r="T1826">
        <f t="shared" si="298"/>
        <v>0</v>
      </c>
      <c r="U1826">
        <f t="shared" si="298"/>
        <v>0</v>
      </c>
      <c r="V1826">
        <f t="shared" si="298"/>
        <v>0</v>
      </c>
      <c r="W1826">
        <f t="shared" si="298"/>
        <v>1</v>
      </c>
    </row>
    <row r="1827" spans="1:23" x14ac:dyDescent="0.25">
      <c r="A1827" t="s">
        <v>3883</v>
      </c>
      <c r="B1827">
        <v>1</v>
      </c>
      <c r="C1827">
        <v>78702</v>
      </c>
      <c r="E1827" s="74">
        <v>463650</v>
      </c>
      <c r="F1827" s="75">
        <f t="shared" si="301"/>
        <v>1</v>
      </c>
      <c r="G1827" s="75">
        <f t="shared" si="301"/>
        <v>2</v>
      </c>
      <c r="H1827" s="75">
        <f t="shared" si="301"/>
        <v>3</v>
      </c>
      <c r="I1827" s="75">
        <f t="shared" si="301"/>
        <v>4</v>
      </c>
      <c r="J1827" s="75">
        <f t="shared" si="301"/>
        <v>5</v>
      </c>
      <c r="K1827" s="75">
        <f t="shared" si="301"/>
        <v>6</v>
      </c>
      <c r="L1827" s="75">
        <f t="shared" si="301"/>
        <v>7</v>
      </c>
      <c r="M1827" s="75">
        <f t="shared" si="301"/>
        <v>8</v>
      </c>
      <c r="N1827" s="75">
        <f t="shared" si="301"/>
        <v>9</v>
      </c>
      <c r="O1827" s="75">
        <f t="shared" si="301"/>
        <v>10</v>
      </c>
      <c r="P1827">
        <f t="shared" si="295"/>
        <v>1</v>
      </c>
      <c r="Q1827" t="str">
        <f t="shared" si="296"/>
        <v>D20201231</v>
      </c>
      <c r="R1827">
        <f t="shared" si="297"/>
        <v>1031773</v>
      </c>
      <c r="S1827">
        <v>1</v>
      </c>
      <c r="T1827">
        <f t="shared" si="298"/>
        <v>0</v>
      </c>
      <c r="U1827">
        <f t="shared" si="298"/>
        <v>0</v>
      </c>
      <c r="V1827">
        <f t="shared" si="298"/>
        <v>1</v>
      </c>
      <c r="W1827">
        <f t="shared" si="298"/>
        <v>0</v>
      </c>
    </row>
    <row r="1828" spans="1:23" x14ac:dyDescent="0.25">
      <c r="A1828" t="s">
        <v>3885</v>
      </c>
      <c r="B1828">
        <v>1</v>
      </c>
      <c r="C1828">
        <v>522888</v>
      </c>
      <c r="E1828" s="74">
        <v>463735</v>
      </c>
      <c r="F1828" s="75">
        <f t="shared" si="301"/>
        <v>1</v>
      </c>
      <c r="G1828" s="75">
        <f t="shared" si="301"/>
        <v>2</v>
      </c>
      <c r="H1828" s="75">
        <f t="shared" si="301"/>
        <v>3</v>
      </c>
      <c r="I1828" s="75">
        <f t="shared" si="301"/>
        <v>4</v>
      </c>
      <c r="J1828" s="75">
        <f t="shared" si="301"/>
        <v>5</v>
      </c>
      <c r="K1828" s="75">
        <f t="shared" si="301"/>
        <v>6</v>
      </c>
      <c r="L1828" s="75">
        <f t="shared" si="301"/>
        <v>7</v>
      </c>
      <c r="M1828" s="75">
        <f t="shared" si="301"/>
        <v>8</v>
      </c>
      <c r="N1828" s="75">
        <f t="shared" si="301"/>
        <v>9</v>
      </c>
      <c r="O1828" s="75">
        <f t="shared" si="301"/>
        <v>10</v>
      </c>
      <c r="P1828">
        <f t="shared" si="295"/>
        <v>1</v>
      </c>
      <c r="Q1828" t="str">
        <f t="shared" si="296"/>
        <v>D20201231</v>
      </c>
      <c r="R1828">
        <f t="shared" si="297"/>
        <v>33609269</v>
      </c>
      <c r="S1828">
        <v>1</v>
      </c>
      <c r="T1828">
        <f t="shared" si="298"/>
        <v>0</v>
      </c>
      <c r="U1828">
        <f t="shared" si="298"/>
        <v>1</v>
      </c>
      <c r="V1828">
        <f t="shared" si="298"/>
        <v>0</v>
      </c>
      <c r="W1828">
        <f t="shared" si="298"/>
        <v>0</v>
      </c>
    </row>
    <row r="1829" spans="1:23" x14ac:dyDescent="0.25">
      <c r="A1829" t="s">
        <v>3886</v>
      </c>
      <c r="B1829">
        <v>1</v>
      </c>
      <c r="C1829">
        <v>876540</v>
      </c>
      <c r="E1829" s="74">
        <v>463977</v>
      </c>
      <c r="F1829" s="75">
        <f t="shared" si="301"/>
        <v>1</v>
      </c>
      <c r="G1829" s="75">
        <f t="shared" si="301"/>
        <v>100</v>
      </c>
      <c r="H1829" s="75">
        <f t="shared" si="301"/>
        <v>100</v>
      </c>
      <c r="I1829" s="75">
        <f t="shared" si="301"/>
        <v>100</v>
      </c>
      <c r="J1829" s="75">
        <f t="shared" si="301"/>
        <v>100</v>
      </c>
      <c r="K1829" s="75">
        <f t="shared" si="301"/>
        <v>100</v>
      </c>
      <c r="L1829" s="75">
        <f t="shared" si="301"/>
        <v>100</v>
      </c>
      <c r="M1829" s="75">
        <f t="shared" si="301"/>
        <v>100</v>
      </c>
      <c r="N1829" s="75">
        <f t="shared" si="301"/>
        <v>100</v>
      </c>
      <c r="O1829" s="75">
        <f t="shared" si="301"/>
        <v>100</v>
      </c>
      <c r="P1829">
        <f t="shared" si="295"/>
        <v>1</v>
      </c>
      <c r="Q1829" t="str">
        <f t="shared" si="296"/>
        <v>D20201231</v>
      </c>
      <c r="R1829">
        <f t="shared" si="297"/>
        <v>86622</v>
      </c>
      <c r="S1829">
        <v>1</v>
      </c>
      <c r="T1829">
        <f t="shared" si="298"/>
        <v>0</v>
      </c>
      <c r="U1829">
        <f t="shared" si="298"/>
        <v>0</v>
      </c>
      <c r="V1829">
        <f t="shared" si="298"/>
        <v>0</v>
      </c>
      <c r="W1829">
        <f t="shared" si="298"/>
        <v>1</v>
      </c>
    </row>
    <row r="1830" spans="1:23" x14ac:dyDescent="0.25">
      <c r="A1830" t="s">
        <v>3888</v>
      </c>
      <c r="B1830">
        <v>1</v>
      </c>
      <c r="C1830">
        <v>1105702</v>
      </c>
      <c r="E1830" s="74">
        <v>464255</v>
      </c>
      <c r="F1830" s="75">
        <f t="shared" si="301"/>
        <v>1</v>
      </c>
      <c r="G1830" s="75">
        <f t="shared" si="301"/>
        <v>2</v>
      </c>
      <c r="H1830" s="75">
        <f t="shared" si="301"/>
        <v>3</v>
      </c>
      <c r="I1830" s="75">
        <f t="shared" si="301"/>
        <v>4</v>
      </c>
      <c r="J1830" s="75">
        <f t="shared" si="301"/>
        <v>5</v>
      </c>
      <c r="K1830" s="75">
        <f t="shared" si="301"/>
        <v>6</v>
      </c>
      <c r="L1830" s="75">
        <f t="shared" si="301"/>
        <v>7</v>
      </c>
      <c r="M1830" s="75">
        <f t="shared" si="301"/>
        <v>8</v>
      </c>
      <c r="N1830" s="75">
        <f t="shared" si="301"/>
        <v>9</v>
      </c>
      <c r="O1830" s="75">
        <f t="shared" si="301"/>
        <v>10</v>
      </c>
      <c r="P1830">
        <f t="shared" si="295"/>
        <v>1</v>
      </c>
      <c r="Q1830" t="str">
        <f t="shared" si="296"/>
        <v>D20201231</v>
      </c>
      <c r="R1830">
        <f t="shared" si="297"/>
        <v>117012</v>
      </c>
      <c r="S1830">
        <v>1</v>
      </c>
      <c r="T1830">
        <f t="shared" si="298"/>
        <v>0</v>
      </c>
      <c r="U1830">
        <f t="shared" si="298"/>
        <v>0</v>
      </c>
      <c r="V1830">
        <f t="shared" si="298"/>
        <v>0</v>
      </c>
      <c r="W1830">
        <f t="shared" si="298"/>
        <v>1</v>
      </c>
    </row>
    <row r="1831" spans="1:23" x14ac:dyDescent="0.25">
      <c r="A1831" t="s">
        <v>3890</v>
      </c>
      <c r="B1831">
        <v>1</v>
      </c>
      <c r="C1831">
        <v>436093</v>
      </c>
      <c r="E1831" s="74">
        <v>464853</v>
      </c>
      <c r="F1831" s="75">
        <f t="shared" si="301"/>
        <v>1</v>
      </c>
      <c r="G1831" s="75">
        <f t="shared" si="301"/>
        <v>2</v>
      </c>
      <c r="H1831" s="75">
        <f t="shared" si="301"/>
        <v>3</v>
      </c>
      <c r="I1831" s="75">
        <f t="shared" si="301"/>
        <v>4</v>
      </c>
      <c r="J1831" s="75">
        <f t="shared" si="301"/>
        <v>5</v>
      </c>
      <c r="K1831" s="75">
        <f t="shared" si="301"/>
        <v>6</v>
      </c>
      <c r="L1831" s="75">
        <f t="shared" si="301"/>
        <v>7</v>
      </c>
      <c r="M1831" s="75">
        <f t="shared" si="301"/>
        <v>8</v>
      </c>
      <c r="N1831" s="75">
        <f t="shared" si="301"/>
        <v>9</v>
      </c>
      <c r="O1831" s="75">
        <f t="shared" si="301"/>
        <v>10</v>
      </c>
      <c r="P1831">
        <f t="shared" si="295"/>
        <v>1</v>
      </c>
      <c r="Q1831" t="str">
        <f t="shared" si="296"/>
        <v>D20201231</v>
      </c>
      <c r="R1831">
        <f t="shared" si="297"/>
        <v>37732</v>
      </c>
      <c r="S1831">
        <v>1</v>
      </c>
      <c r="T1831">
        <f t="shared" si="298"/>
        <v>0</v>
      </c>
      <c r="U1831">
        <f t="shared" si="298"/>
        <v>0</v>
      </c>
      <c r="V1831">
        <f t="shared" si="298"/>
        <v>0</v>
      </c>
      <c r="W1831">
        <f t="shared" si="298"/>
        <v>1</v>
      </c>
    </row>
    <row r="1832" spans="1:23" x14ac:dyDescent="0.25">
      <c r="A1832" t="s">
        <v>3892</v>
      </c>
      <c r="B1832">
        <v>1</v>
      </c>
      <c r="C1832">
        <v>2664111</v>
      </c>
      <c r="E1832" s="74">
        <v>465038</v>
      </c>
      <c r="F1832" s="75">
        <f t="shared" si="301"/>
        <v>1</v>
      </c>
      <c r="G1832" s="75">
        <f t="shared" si="301"/>
        <v>2</v>
      </c>
      <c r="H1832" s="75">
        <f t="shared" si="301"/>
        <v>3</v>
      </c>
      <c r="I1832" s="75">
        <f t="shared" si="301"/>
        <v>4</v>
      </c>
      <c r="J1832" s="75">
        <f t="shared" si="301"/>
        <v>5</v>
      </c>
      <c r="K1832" s="75">
        <f t="shared" si="301"/>
        <v>6</v>
      </c>
      <c r="L1832" s="75">
        <f t="shared" si="301"/>
        <v>7</v>
      </c>
      <c r="M1832" s="75">
        <f t="shared" si="301"/>
        <v>8</v>
      </c>
      <c r="N1832" s="75">
        <f t="shared" si="301"/>
        <v>9</v>
      </c>
      <c r="O1832" s="75">
        <f t="shared" si="301"/>
        <v>10</v>
      </c>
      <c r="P1832">
        <f t="shared" si="295"/>
        <v>1</v>
      </c>
      <c r="Q1832" t="str">
        <f t="shared" si="296"/>
        <v>D20201231</v>
      </c>
      <c r="R1832">
        <f t="shared" si="297"/>
        <v>262939</v>
      </c>
      <c r="S1832">
        <v>1</v>
      </c>
      <c r="T1832">
        <f t="shared" si="298"/>
        <v>0</v>
      </c>
      <c r="U1832">
        <f t="shared" si="298"/>
        <v>0</v>
      </c>
      <c r="V1832">
        <f t="shared" si="298"/>
        <v>0</v>
      </c>
      <c r="W1832">
        <f t="shared" si="298"/>
        <v>1</v>
      </c>
    </row>
    <row r="1833" spans="1:23" x14ac:dyDescent="0.25">
      <c r="A1833" t="s">
        <v>3894</v>
      </c>
      <c r="B1833">
        <v>1</v>
      </c>
      <c r="C1833">
        <v>46483210</v>
      </c>
      <c r="E1833" s="74">
        <v>465243</v>
      </c>
      <c r="F1833" s="75">
        <f t="shared" si="301"/>
        <v>1</v>
      </c>
      <c r="G1833" s="75">
        <f t="shared" si="301"/>
        <v>2</v>
      </c>
      <c r="H1833" s="75">
        <f t="shared" si="301"/>
        <v>3</v>
      </c>
      <c r="I1833" s="75">
        <f t="shared" si="301"/>
        <v>4</v>
      </c>
      <c r="J1833" s="75">
        <f t="shared" si="301"/>
        <v>5</v>
      </c>
      <c r="K1833" s="75">
        <f t="shared" si="301"/>
        <v>6</v>
      </c>
      <c r="L1833" s="75">
        <f t="shared" si="301"/>
        <v>7</v>
      </c>
      <c r="M1833" s="75">
        <f t="shared" si="301"/>
        <v>8</v>
      </c>
      <c r="N1833" s="75">
        <f t="shared" si="301"/>
        <v>9</v>
      </c>
      <c r="O1833" s="75">
        <f t="shared" si="301"/>
        <v>10</v>
      </c>
      <c r="P1833">
        <f t="shared" si="295"/>
        <v>1</v>
      </c>
      <c r="Q1833" t="str">
        <f t="shared" si="296"/>
        <v>D20201231</v>
      </c>
      <c r="R1833">
        <f t="shared" si="297"/>
        <v>296732</v>
      </c>
      <c r="S1833">
        <v>1</v>
      </c>
      <c r="T1833">
        <f t="shared" si="298"/>
        <v>0</v>
      </c>
      <c r="U1833">
        <f t="shared" si="298"/>
        <v>0</v>
      </c>
      <c r="V1833">
        <f t="shared" si="298"/>
        <v>0</v>
      </c>
      <c r="W1833">
        <f t="shared" si="298"/>
        <v>1</v>
      </c>
    </row>
    <row r="1834" spans="1:23" x14ac:dyDescent="0.25">
      <c r="A1834" t="s">
        <v>3896</v>
      </c>
      <c r="B1834">
        <v>1</v>
      </c>
      <c r="C1834">
        <v>871735</v>
      </c>
      <c r="E1834" s="74">
        <v>465524</v>
      </c>
      <c r="F1834" s="75">
        <f t="shared" si="301"/>
        <v>1</v>
      </c>
      <c r="G1834" s="75">
        <f t="shared" si="301"/>
        <v>2</v>
      </c>
      <c r="H1834" s="75">
        <f t="shared" si="301"/>
        <v>3</v>
      </c>
      <c r="I1834" s="75">
        <f t="shared" si="301"/>
        <v>4</v>
      </c>
      <c r="J1834" s="75">
        <f t="shared" si="301"/>
        <v>5</v>
      </c>
      <c r="K1834" s="75">
        <f t="shared" si="301"/>
        <v>6</v>
      </c>
      <c r="L1834" s="75">
        <f t="shared" si="301"/>
        <v>7</v>
      </c>
      <c r="M1834" s="75">
        <f t="shared" si="301"/>
        <v>8</v>
      </c>
      <c r="N1834" s="75">
        <f t="shared" si="301"/>
        <v>9</v>
      </c>
      <c r="O1834" s="75">
        <f t="shared" si="301"/>
        <v>10</v>
      </c>
      <c r="P1834">
        <f t="shared" si="295"/>
        <v>1</v>
      </c>
      <c r="Q1834" t="str">
        <f t="shared" si="296"/>
        <v>D20201231</v>
      </c>
      <c r="R1834">
        <f t="shared" si="297"/>
        <v>106057</v>
      </c>
      <c r="S1834">
        <v>1</v>
      </c>
      <c r="T1834">
        <f t="shared" si="298"/>
        <v>0</v>
      </c>
      <c r="U1834">
        <f t="shared" si="298"/>
        <v>0</v>
      </c>
      <c r="V1834">
        <f t="shared" si="298"/>
        <v>0</v>
      </c>
      <c r="W1834">
        <f t="shared" si="298"/>
        <v>1</v>
      </c>
    </row>
    <row r="1835" spans="1:23" x14ac:dyDescent="0.25">
      <c r="A1835" t="s">
        <v>3898</v>
      </c>
      <c r="B1835">
        <v>1</v>
      </c>
      <c r="C1835">
        <v>46224</v>
      </c>
      <c r="E1835" s="74">
        <v>465618</v>
      </c>
      <c r="F1835" s="75">
        <f t="shared" ref="F1835:O1844" si="302">IFERROR(VLOOKUP(CONCATENATE(F$4,".",$E1835),$A$4:$C$488690,2,FALSE)*F$3,100)</f>
        <v>1</v>
      </c>
      <c r="G1835" s="75">
        <f t="shared" si="302"/>
        <v>2</v>
      </c>
      <c r="H1835" s="75">
        <f t="shared" si="302"/>
        <v>3</v>
      </c>
      <c r="I1835" s="75">
        <f t="shared" si="302"/>
        <v>4</v>
      </c>
      <c r="J1835" s="75">
        <f t="shared" si="302"/>
        <v>5</v>
      </c>
      <c r="K1835" s="75">
        <f t="shared" si="302"/>
        <v>6</v>
      </c>
      <c r="L1835" s="75">
        <f t="shared" si="302"/>
        <v>7</v>
      </c>
      <c r="M1835" s="75">
        <f t="shared" si="302"/>
        <v>8</v>
      </c>
      <c r="N1835" s="75">
        <f t="shared" si="302"/>
        <v>9</v>
      </c>
      <c r="O1835" s="75">
        <f t="shared" si="302"/>
        <v>10</v>
      </c>
      <c r="P1835">
        <f t="shared" si="295"/>
        <v>1</v>
      </c>
      <c r="Q1835" t="str">
        <f t="shared" si="296"/>
        <v>D20201231</v>
      </c>
      <c r="R1835">
        <f t="shared" si="297"/>
        <v>811587</v>
      </c>
      <c r="S1835">
        <v>1</v>
      </c>
      <c r="T1835">
        <f t="shared" si="298"/>
        <v>0</v>
      </c>
      <c r="U1835">
        <f t="shared" si="298"/>
        <v>0</v>
      </c>
      <c r="V1835">
        <f t="shared" si="298"/>
        <v>0</v>
      </c>
      <c r="W1835">
        <f t="shared" si="298"/>
        <v>1</v>
      </c>
    </row>
    <row r="1836" spans="1:23" x14ac:dyDescent="0.25">
      <c r="A1836" t="s">
        <v>3900</v>
      </c>
      <c r="B1836">
        <v>1</v>
      </c>
      <c r="C1836">
        <v>1648084</v>
      </c>
      <c r="E1836" s="74">
        <v>465672</v>
      </c>
      <c r="F1836" s="75">
        <f t="shared" si="302"/>
        <v>1</v>
      </c>
      <c r="G1836" s="75">
        <f t="shared" si="302"/>
        <v>2</v>
      </c>
      <c r="H1836" s="75">
        <f t="shared" si="302"/>
        <v>3</v>
      </c>
      <c r="I1836" s="75">
        <f t="shared" si="302"/>
        <v>4</v>
      </c>
      <c r="J1836" s="75">
        <f t="shared" si="302"/>
        <v>5</v>
      </c>
      <c r="K1836" s="75">
        <f t="shared" si="302"/>
        <v>6</v>
      </c>
      <c r="L1836" s="75">
        <f t="shared" si="302"/>
        <v>7</v>
      </c>
      <c r="M1836" s="75">
        <f t="shared" si="302"/>
        <v>8</v>
      </c>
      <c r="N1836" s="75">
        <f t="shared" si="302"/>
        <v>9</v>
      </c>
      <c r="O1836" s="75">
        <f t="shared" si="302"/>
        <v>10</v>
      </c>
      <c r="P1836">
        <f t="shared" si="295"/>
        <v>1</v>
      </c>
      <c r="Q1836" t="str">
        <f t="shared" si="296"/>
        <v>D20201231</v>
      </c>
      <c r="R1836">
        <f t="shared" si="297"/>
        <v>179748</v>
      </c>
      <c r="S1836">
        <v>1</v>
      </c>
      <c r="T1836">
        <f t="shared" si="298"/>
        <v>0</v>
      </c>
      <c r="U1836">
        <f t="shared" si="298"/>
        <v>0</v>
      </c>
      <c r="V1836">
        <f t="shared" si="298"/>
        <v>0</v>
      </c>
      <c r="W1836">
        <f t="shared" si="298"/>
        <v>1</v>
      </c>
    </row>
    <row r="1837" spans="1:23" x14ac:dyDescent="0.25">
      <c r="A1837" t="s">
        <v>3902</v>
      </c>
      <c r="B1837">
        <v>1</v>
      </c>
      <c r="C1837">
        <v>1130783</v>
      </c>
      <c r="E1837" s="74">
        <v>466044</v>
      </c>
      <c r="F1837" s="75">
        <f t="shared" si="302"/>
        <v>1</v>
      </c>
      <c r="G1837" s="75">
        <f t="shared" si="302"/>
        <v>2</v>
      </c>
      <c r="H1837" s="75">
        <f t="shared" si="302"/>
        <v>3</v>
      </c>
      <c r="I1837" s="75">
        <f t="shared" si="302"/>
        <v>4</v>
      </c>
      <c r="J1837" s="75">
        <f t="shared" si="302"/>
        <v>5</v>
      </c>
      <c r="K1837" s="75">
        <f t="shared" si="302"/>
        <v>6</v>
      </c>
      <c r="L1837" s="75">
        <f t="shared" si="302"/>
        <v>7</v>
      </c>
      <c r="M1837" s="75">
        <f t="shared" si="302"/>
        <v>8</v>
      </c>
      <c r="N1837" s="75">
        <f t="shared" si="302"/>
        <v>9</v>
      </c>
      <c r="O1837" s="75">
        <f t="shared" si="302"/>
        <v>10</v>
      </c>
      <c r="P1837">
        <f t="shared" si="295"/>
        <v>1</v>
      </c>
      <c r="Q1837" t="str">
        <f t="shared" si="296"/>
        <v>D20201231</v>
      </c>
      <c r="R1837">
        <f t="shared" si="297"/>
        <v>259077</v>
      </c>
      <c r="S1837">
        <v>1</v>
      </c>
      <c r="T1837">
        <f t="shared" si="298"/>
        <v>0</v>
      </c>
      <c r="U1837">
        <f t="shared" si="298"/>
        <v>0</v>
      </c>
      <c r="V1837">
        <f t="shared" si="298"/>
        <v>0</v>
      </c>
      <c r="W1837">
        <f t="shared" si="298"/>
        <v>1</v>
      </c>
    </row>
    <row r="1838" spans="1:23" x14ac:dyDescent="0.25">
      <c r="A1838" t="s">
        <v>3903</v>
      </c>
      <c r="B1838">
        <v>1</v>
      </c>
      <c r="C1838">
        <v>2346270</v>
      </c>
      <c r="E1838" s="74">
        <v>466240</v>
      </c>
      <c r="F1838" s="75">
        <f t="shared" si="302"/>
        <v>1</v>
      </c>
      <c r="G1838" s="75">
        <f t="shared" si="302"/>
        <v>2</v>
      </c>
      <c r="H1838" s="75">
        <f t="shared" si="302"/>
        <v>3</v>
      </c>
      <c r="I1838" s="75">
        <f t="shared" si="302"/>
        <v>4</v>
      </c>
      <c r="J1838" s="75">
        <f t="shared" si="302"/>
        <v>5</v>
      </c>
      <c r="K1838" s="75">
        <f t="shared" si="302"/>
        <v>6</v>
      </c>
      <c r="L1838" s="75">
        <f t="shared" si="302"/>
        <v>7</v>
      </c>
      <c r="M1838" s="75">
        <f t="shared" si="302"/>
        <v>8</v>
      </c>
      <c r="N1838" s="75">
        <f t="shared" si="302"/>
        <v>9</v>
      </c>
      <c r="O1838" s="75">
        <f t="shared" si="302"/>
        <v>10</v>
      </c>
      <c r="P1838">
        <f t="shared" si="295"/>
        <v>1</v>
      </c>
      <c r="Q1838" t="str">
        <f t="shared" si="296"/>
        <v>D20201231</v>
      </c>
      <c r="R1838">
        <f t="shared" si="297"/>
        <v>882983</v>
      </c>
      <c r="S1838">
        <v>1</v>
      </c>
      <c r="T1838">
        <f t="shared" si="298"/>
        <v>0</v>
      </c>
      <c r="U1838">
        <f t="shared" si="298"/>
        <v>0</v>
      </c>
      <c r="V1838">
        <f t="shared" si="298"/>
        <v>0</v>
      </c>
      <c r="W1838">
        <f t="shared" si="298"/>
        <v>1</v>
      </c>
    </row>
    <row r="1839" spans="1:23" x14ac:dyDescent="0.25">
      <c r="A1839" t="s">
        <v>3904</v>
      </c>
      <c r="B1839">
        <v>1</v>
      </c>
      <c r="C1839">
        <v>600617</v>
      </c>
      <c r="E1839" s="74">
        <v>466754</v>
      </c>
      <c r="F1839" s="75">
        <f t="shared" si="302"/>
        <v>1</v>
      </c>
      <c r="G1839" s="75">
        <f t="shared" si="302"/>
        <v>2</v>
      </c>
      <c r="H1839" s="75">
        <f t="shared" si="302"/>
        <v>3</v>
      </c>
      <c r="I1839" s="75">
        <f t="shared" si="302"/>
        <v>4</v>
      </c>
      <c r="J1839" s="75">
        <f t="shared" si="302"/>
        <v>5</v>
      </c>
      <c r="K1839" s="75">
        <f t="shared" si="302"/>
        <v>6</v>
      </c>
      <c r="L1839" s="75">
        <f t="shared" si="302"/>
        <v>7</v>
      </c>
      <c r="M1839" s="75">
        <f t="shared" si="302"/>
        <v>8</v>
      </c>
      <c r="N1839" s="75">
        <f t="shared" si="302"/>
        <v>9</v>
      </c>
      <c r="O1839" s="75">
        <f t="shared" si="302"/>
        <v>10</v>
      </c>
      <c r="P1839">
        <f t="shared" si="295"/>
        <v>1</v>
      </c>
      <c r="Q1839" t="str">
        <f t="shared" si="296"/>
        <v>D20201231</v>
      </c>
      <c r="R1839">
        <f t="shared" si="297"/>
        <v>729599</v>
      </c>
      <c r="S1839">
        <v>1</v>
      </c>
      <c r="T1839">
        <f t="shared" si="298"/>
        <v>0</v>
      </c>
      <c r="U1839">
        <f t="shared" si="298"/>
        <v>0</v>
      </c>
      <c r="V1839">
        <f t="shared" si="298"/>
        <v>0</v>
      </c>
      <c r="W1839">
        <f t="shared" si="298"/>
        <v>1</v>
      </c>
    </row>
    <row r="1840" spans="1:23" x14ac:dyDescent="0.25">
      <c r="A1840" t="s">
        <v>3906</v>
      </c>
      <c r="B1840">
        <v>1</v>
      </c>
      <c r="C1840">
        <v>1935737</v>
      </c>
      <c r="E1840" s="74">
        <v>466857</v>
      </c>
      <c r="F1840" s="75">
        <f t="shared" si="302"/>
        <v>1</v>
      </c>
      <c r="G1840" s="75">
        <f t="shared" si="302"/>
        <v>2</v>
      </c>
      <c r="H1840" s="75">
        <f t="shared" si="302"/>
        <v>3</v>
      </c>
      <c r="I1840" s="75">
        <f t="shared" si="302"/>
        <v>4</v>
      </c>
      <c r="J1840" s="75">
        <f t="shared" si="302"/>
        <v>5</v>
      </c>
      <c r="K1840" s="75">
        <f t="shared" si="302"/>
        <v>6</v>
      </c>
      <c r="L1840" s="75">
        <f t="shared" si="302"/>
        <v>100</v>
      </c>
      <c r="M1840" s="75">
        <f t="shared" si="302"/>
        <v>100</v>
      </c>
      <c r="N1840" s="75">
        <f t="shared" si="302"/>
        <v>100</v>
      </c>
      <c r="O1840" s="75">
        <f t="shared" si="302"/>
        <v>100</v>
      </c>
      <c r="P1840">
        <f t="shared" si="295"/>
        <v>1</v>
      </c>
      <c r="Q1840" t="str">
        <f t="shared" si="296"/>
        <v>D20201231</v>
      </c>
      <c r="R1840">
        <f t="shared" si="297"/>
        <v>5636821</v>
      </c>
      <c r="S1840">
        <v>1</v>
      </c>
      <c r="T1840">
        <f t="shared" si="298"/>
        <v>0</v>
      </c>
      <c r="U1840">
        <f t="shared" si="298"/>
        <v>0</v>
      </c>
      <c r="V1840">
        <f t="shared" si="298"/>
        <v>1</v>
      </c>
      <c r="W1840">
        <f t="shared" si="298"/>
        <v>0</v>
      </c>
    </row>
    <row r="1841" spans="1:23" x14ac:dyDescent="0.25">
      <c r="A1841" t="s">
        <v>3908</v>
      </c>
      <c r="B1841">
        <v>1</v>
      </c>
      <c r="C1841">
        <v>2029251</v>
      </c>
      <c r="E1841" s="74">
        <v>466932</v>
      </c>
      <c r="F1841" s="75">
        <f t="shared" si="302"/>
        <v>1</v>
      </c>
      <c r="G1841" s="75">
        <f t="shared" si="302"/>
        <v>2</v>
      </c>
      <c r="H1841" s="75">
        <f t="shared" si="302"/>
        <v>3</v>
      </c>
      <c r="I1841" s="75">
        <f t="shared" si="302"/>
        <v>4</v>
      </c>
      <c r="J1841" s="75">
        <f t="shared" si="302"/>
        <v>5</v>
      </c>
      <c r="K1841" s="75">
        <f t="shared" si="302"/>
        <v>6</v>
      </c>
      <c r="L1841" s="75">
        <f t="shared" si="302"/>
        <v>7</v>
      </c>
      <c r="M1841" s="75">
        <f t="shared" si="302"/>
        <v>8</v>
      </c>
      <c r="N1841" s="75">
        <f t="shared" si="302"/>
        <v>9</v>
      </c>
      <c r="O1841" s="75">
        <f t="shared" si="302"/>
        <v>10</v>
      </c>
      <c r="P1841">
        <f t="shared" si="295"/>
        <v>1</v>
      </c>
      <c r="Q1841" t="str">
        <f t="shared" si="296"/>
        <v>D20201231</v>
      </c>
      <c r="R1841">
        <f t="shared" si="297"/>
        <v>122045</v>
      </c>
      <c r="S1841">
        <v>1</v>
      </c>
      <c r="T1841">
        <f t="shared" si="298"/>
        <v>0</v>
      </c>
      <c r="U1841">
        <f t="shared" si="298"/>
        <v>0</v>
      </c>
      <c r="V1841">
        <f t="shared" si="298"/>
        <v>0</v>
      </c>
      <c r="W1841">
        <f t="shared" si="298"/>
        <v>1</v>
      </c>
    </row>
    <row r="1842" spans="1:23" x14ac:dyDescent="0.25">
      <c r="A1842" t="s">
        <v>3910</v>
      </c>
      <c r="B1842">
        <v>1</v>
      </c>
      <c r="C1842">
        <v>1041657</v>
      </c>
      <c r="E1842" s="74">
        <v>467144</v>
      </c>
      <c r="F1842" s="75">
        <f t="shared" si="302"/>
        <v>1</v>
      </c>
      <c r="G1842" s="75">
        <f t="shared" si="302"/>
        <v>2</v>
      </c>
      <c r="H1842" s="75">
        <f t="shared" si="302"/>
        <v>3</v>
      </c>
      <c r="I1842" s="75">
        <f t="shared" si="302"/>
        <v>4</v>
      </c>
      <c r="J1842" s="75">
        <f t="shared" si="302"/>
        <v>5</v>
      </c>
      <c r="K1842" s="75">
        <f t="shared" si="302"/>
        <v>6</v>
      </c>
      <c r="L1842" s="75">
        <f t="shared" si="302"/>
        <v>7</v>
      </c>
      <c r="M1842" s="75">
        <f t="shared" si="302"/>
        <v>8</v>
      </c>
      <c r="N1842" s="75">
        <f t="shared" si="302"/>
        <v>9</v>
      </c>
      <c r="O1842" s="75">
        <f t="shared" si="302"/>
        <v>10</v>
      </c>
      <c r="P1842">
        <f t="shared" si="295"/>
        <v>1</v>
      </c>
      <c r="Q1842" t="str">
        <f t="shared" si="296"/>
        <v>D20201231</v>
      </c>
      <c r="R1842">
        <f t="shared" si="297"/>
        <v>66566</v>
      </c>
      <c r="S1842">
        <v>1</v>
      </c>
      <c r="T1842">
        <f t="shared" si="298"/>
        <v>0</v>
      </c>
      <c r="U1842">
        <f t="shared" si="298"/>
        <v>0</v>
      </c>
      <c r="V1842">
        <f t="shared" si="298"/>
        <v>0</v>
      </c>
      <c r="W1842">
        <f t="shared" si="298"/>
        <v>1</v>
      </c>
    </row>
    <row r="1843" spans="1:23" x14ac:dyDescent="0.25">
      <c r="A1843" t="s">
        <v>3911</v>
      </c>
      <c r="B1843">
        <v>1</v>
      </c>
      <c r="C1843">
        <v>126956</v>
      </c>
      <c r="E1843" s="74">
        <v>467265</v>
      </c>
      <c r="F1843" s="75">
        <f t="shared" si="302"/>
        <v>1</v>
      </c>
      <c r="G1843" s="75">
        <f t="shared" si="302"/>
        <v>2</v>
      </c>
      <c r="H1843" s="75">
        <f t="shared" si="302"/>
        <v>100</v>
      </c>
      <c r="I1843" s="75">
        <f t="shared" si="302"/>
        <v>100</v>
      </c>
      <c r="J1843" s="75">
        <f t="shared" si="302"/>
        <v>100</v>
      </c>
      <c r="K1843" s="75">
        <f t="shared" si="302"/>
        <v>100</v>
      </c>
      <c r="L1843" s="75">
        <f t="shared" si="302"/>
        <v>100</v>
      </c>
      <c r="M1843" s="75">
        <f t="shared" si="302"/>
        <v>100</v>
      </c>
      <c r="N1843" s="75">
        <f t="shared" si="302"/>
        <v>100</v>
      </c>
      <c r="O1843" s="75">
        <f t="shared" si="302"/>
        <v>100</v>
      </c>
      <c r="P1843">
        <f t="shared" si="295"/>
        <v>1</v>
      </c>
      <c r="Q1843" t="str">
        <f t="shared" si="296"/>
        <v>D20201231</v>
      </c>
      <c r="R1843">
        <f t="shared" si="297"/>
        <v>57178</v>
      </c>
      <c r="S1843">
        <v>1</v>
      </c>
      <c r="T1843">
        <f t="shared" si="298"/>
        <v>0</v>
      </c>
      <c r="U1843">
        <f t="shared" si="298"/>
        <v>0</v>
      </c>
      <c r="V1843">
        <f t="shared" si="298"/>
        <v>0</v>
      </c>
      <c r="W1843">
        <f t="shared" si="298"/>
        <v>1</v>
      </c>
    </row>
    <row r="1844" spans="1:23" x14ac:dyDescent="0.25">
      <c r="A1844" t="s">
        <v>3913</v>
      </c>
      <c r="B1844">
        <v>1</v>
      </c>
      <c r="C1844">
        <v>767789</v>
      </c>
      <c r="E1844" s="74">
        <v>467470</v>
      </c>
      <c r="F1844" s="75">
        <f t="shared" si="302"/>
        <v>1</v>
      </c>
      <c r="G1844" s="75">
        <f t="shared" si="302"/>
        <v>2</v>
      </c>
      <c r="H1844" s="75">
        <f t="shared" si="302"/>
        <v>3</v>
      </c>
      <c r="I1844" s="75">
        <f t="shared" si="302"/>
        <v>4</v>
      </c>
      <c r="J1844" s="75">
        <f t="shared" si="302"/>
        <v>5</v>
      </c>
      <c r="K1844" s="75">
        <f t="shared" si="302"/>
        <v>6</v>
      </c>
      <c r="L1844" s="75">
        <f t="shared" si="302"/>
        <v>7</v>
      </c>
      <c r="M1844" s="75">
        <f t="shared" si="302"/>
        <v>8</v>
      </c>
      <c r="N1844" s="75">
        <f t="shared" si="302"/>
        <v>9</v>
      </c>
      <c r="O1844" s="75">
        <f t="shared" si="302"/>
        <v>10</v>
      </c>
      <c r="P1844">
        <f t="shared" si="295"/>
        <v>1</v>
      </c>
      <c r="Q1844" t="str">
        <f t="shared" si="296"/>
        <v>D20201231</v>
      </c>
      <c r="R1844">
        <f t="shared" si="297"/>
        <v>196159</v>
      </c>
      <c r="S1844">
        <v>1</v>
      </c>
      <c r="T1844">
        <f t="shared" si="298"/>
        <v>0</v>
      </c>
      <c r="U1844">
        <f t="shared" si="298"/>
        <v>0</v>
      </c>
      <c r="V1844">
        <f t="shared" si="298"/>
        <v>0</v>
      </c>
      <c r="W1844">
        <f t="shared" si="298"/>
        <v>1</v>
      </c>
    </row>
    <row r="1845" spans="1:23" x14ac:dyDescent="0.25">
      <c r="A1845" t="s">
        <v>3915</v>
      </c>
      <c r="B1845">
        <v>1</v>
      </c>
      <c r="C1845">
        <v>587241</v>
      </c>
      <c r="E1845" s="74">
        <v>467658</v>
      </c>
      <c r="F1845" s="75">
        <f t="shared" ref="F1845:O1854" si="303">IFERROR(VLOOKUP(CONCATENATE(F$4,".",$E1845),$A$4:$C$488690,2,FALSE)*F$3,100)</f>
        <v>1</v>
      </c>
      <c r="G1845" s="75">
        <f t="shared" si="303"/>
        <v>2</v>
      </c>
      <c r="H1845" s="75">
        <f t="shared" si="303"/>
        <v>3</v>
      </c>
      <c r="I1845" s="75">
        <f t="shared" si="303"/>
        <v>4</v>
      </c>
      <c r="J1845" s="75">
        <f t="shared" si="303"/>
        <v>5</v>
      </c>
      <c r="K1845" s="75">
        <f t="shared" si="303"/>
        <v>6</v>
      </c>
      <c r="L1845" s="75">
        <f t="shared" si="303"/>
        <v>7</v>
      </c>
      <c r="M1845" s="75">
        <f t="shared" si="303"/>
        <v>8</v>
      </c>
      <c r="N1845" s="75">
        <f t="shared" si="303"/>
        <v>9</v>
      </c>
      <c r="O1845" s="75">
        <f t="shared" si="303"/>
        <v>10</v>
      </c>
      <c r="P1845">
        <f t="shared" si="295"/>
        <v>1</v>
      </c>
      <c r="Q1845" t="str">
        <f t="shared" si="296"/>
        <v>D20201231</v>
      </c>
      <c r="R1845">
        <f t="shared" si="297"/>
        <v>999777</v>
      </c>
      <c r="S1845">
        <v>1</v>
      </c>
      <c r="T1845">
        <f t="shared" si="298"/>
        <v>0</v>
      </c>
      <c r="U1845">
        <f t="shared" si="298"/>
        <v>0</v>
      </c>
      <c r="V1845">
        <f t="shared" si="298"/>
        <v>0</v>
      </c>
      <c r="W1845">
        <f t="shared" si="298"/>
        <v>1</v>
      </c>
    </row>
    <row r="1846" spans="1:23" x14ac:dyDescent="0.25">
      <c r="A1846" t="s">
        <v>3917</v>
      </c>
      <c r="B1846">
        <v>1</v>
      </c>
      <c r="C1846">
        <v>299393</v>
      </c>
      <c r="E1846" s="74">
        <v>467733</v>
      </c>
      <c r="F1846" s="75">
        <f t="shared" si="303"/>
        <v>1</v>
      </c>
      <c r="G1846" s="75">
        <f t="shared" si="303"/>
        <v>2</v>
      </c>
      <c r="H1846" s="75">
        <f t="shared" si="303"/>
        <v>3</v>
      </c>
      <c r="I1846" s="75">
        <f t="shared" si="303"/>
        <v>4</v>
      </c>
      <c r="J1846" s="75">
        <f t="shared" si="303"/>
        <v>5</v>
      </c>
      <c r="K1846" s="75">
        <f t="shared" si="303"/>
        <v>6</v>
      </c>
      <c r="L1846" s="75">
        <f t="shared" si="303"/>
        <v>7</v>
      </c>
      <c r="M1846" s="75">
        <f t="shared" si="303"/>
        <v>8</v>
      </c>
      <c r="N1846" s="75">
        <f t="shared" si="303"/>
        <v>9</v>
      </c>
      <c r="O1846" s="75">
        <f t="shared" si="303"/>
        <v>10</v>
      </c>
      <c r="P1846">
        <f t="shared" si="295"/>
        <v>1</v>
      </c>
      <c r="Q1846" t="str">
        <f t="shared" si="296"/>
        <v>D20201231</v>
      </c>
      <c r="R1846">
        <f t="shared" si="297"/>
        <v>248782</v>
      </c>
      <c r="S1846">
        <v>1</v>
      </c>
      <c r="T1846">
        <f t="shared" si="298"/>
        <v>0</v>
      </c>
      <c r="U1846">
        <f t="shared" si="298"/>
        <v>0</v>
      </c>
      <c r="V1846">
        <f t="shared" si="298"/>
        <v>0</v>
      </c>
      <c r="W1846">
        <f t="shared" si="298"/>
        <v>1</v>
      </c>
    </row>
    <row r="1847" spans="1:23" x14ac:dyDescent="0.25">
      <c r="A1847" t="s">
        <v>3919</v>
      </c>
      <c r="B1847">
        <v>1</v>
      </c>
      <c r="C1847">
        <v>206527</v>
      </c>
      <c r="E1847" s="74">
        <v>468673</v>
      </c>
      <c r="F1847" s="75">
        <f t="shared" si="303"/>
        <v>1</v>
      </c>
      <c r="G1847" s="75">
        <f t="shared" si="303"/>
        <v>2</v>
      </c>
      <c r="H1847" s="75">
        <f t="shared" si="303"/>
        <v>3</v>
      </c>
      <c r="I1847" s="75">
        <f t="shared" si="303"/>
        <v>4</v>
      </c>
      <c r="J1847" s="75">
        <f t="shared" si="303"/>
        <v>5</v>
      </c>
      <c r="K1847" s="75">
        <f t="shared" si="303"/>
        <v>6</v>
      </c>
      <c r="L1847" s="75">
        <f t="shared" si="303"/>
        <v>7</v>
      </c>
      <c r="M1847" s="75">
        <f t="shared" si="303"/>
        <v>8</v>
      </c>
      <c r="N1847" s="75">
        <f t="shared" si="303"/>
        <v>9</v>
      </c>
      <c r="O1847" s="75">
        <f t="shared" si="303"/>
        <v>10</v>
      </c>
      <c r="P1847">
        <f t="shared" si="295"/>
        <v>1</v>
      </c>
      <c r="Q1847" t="str">
        <f t="shared" si="296"/>
        <v>D20201231</v>
      </c>
      <c r="R1847">
        <f t="shared" si="297"/>
        <v>249038</v>
      </c>
      <c r="S1847">
        <v>1</v>
      </c>
      <c r="T1847">
        <f t="shared" si="298"/>
        <v>0</v>
      </c>
      <c r="U1847">
        <f t="shared" si="298"/>
        <v>0</v>
      </c>
      <c r="V1847">
        <f t="shared" si="298"/>
        <v>0</v>
      </c>
      <c r="W1847">
        <f t="shared" si="298"/>
        <v>1</v>
      </c>
    </row>
    <row r="1848" spans="1:23" x14ac:dyDescent="0.25">
      <c r="A1848" t="s">
        <v>3921</v>
      </c>
      <c r="B1848">
        <v>1</v>
      </c>
      <c r="C1848">
        <v>743433</v>
      </c>
      <c r="E1848" s="74">
        <v>468806</v>
      </c>
      <c r="F1848" s="75">
        <f t="shared" si="303"/>
        <v>1</v>
      </c>
      <c r="G1848" s="75">
        <f t="shared" si="303"/>
        <v>2</v>
      </c>
      <c r="H1848" s="75">
        <f t="shared" si="303"/>
        <v>3</v>
      </c>
      <c r="I1848" s="75">
        <f t="shared" si="303"/>
        <v>4</v>
      </c>
      <c r="J1848" s="75">
        <f t="shared" si="303"/>
        <v>5</v>
      </c>
      <c r="K1848" s="75">
        <f t="shared" si="303"/>
        <v>6</v>
      </c>
      <c r="L1848" s="75">
        <f t="shared" si="303"/>
        <v>7</v>
      </c>
      <c r="M1848" s="75">
        <f t="shared" si="303"/>
        <v>8</v>
      </c>
      <c r="N1848" s="75">
        <f t="shared" si="303"/>
        <v>9</v>
      </c>
      <c r="O1848" s="75">
        <f t="shared" si="303"/>
        <v>10</v>
      </c>
      <c r="P1848">
        <f t="shared" si="295"/>
        <v>1</v>
      </c>
      <c r="Q1848" t="str">
        <f t="shared" si="296"/>
        <v>D20201231</v>
      </c>
      <c r="R1848">
        <f t="shared" si="297"/>
        <v>1234092</v>
      </c>
      <c r="S1848">
        <v>1</v>
      </c>
      <c r="T1848">
        <f t="shared" si="298"/>
        <v>0</v>
      </c>
      <c r="U1848">
        <f t="shared" si="298"/>
        <v>0</v>
      </c>
      <c r="V1848">
        <f t="shared" si="298"/>
        <v>1</v>
      </c>
      <c r="W1848">
        <f t="shared" si="298"/>
        <v>0</v>
      </c>
    </row>
    <row r="1849" spans="1:23" x14ac:dyDescent="0.25">
      <c r="A1849" t="s">
        <v>3923</v>
      </c>
      <c r="B1849">
        <v>1</v>
      </c>
      <c r="C1849">
        <v>603664</v>
      </c>
      <c r="E1849" s="74">
        <v>469250</v>
      </c>
      <c r="F1849" s="75">
        <f t="shared" si="303"/>
        <v>1</v>
      </c>
      <c r="G1849" s="75">
        <f t="shared" si="303"/>
        <v>2</v>
      </c>
      <c r="H1849" s="75">
        <f t="shared" si="303"/>
        <v>3</v>
      </c>
      <c r="I1849" s="75">
        <f t="shared" si="303"/>
        <v>4</v>
      </c>
      <c r="J1849" s="75">
        <f t="shared" si="303"/>
        <v>5</v>
      </c>
      <c r="K1849" s="75">
        <f t="shared" si="303"/>
        <v>6</v>
      </c>
      <c r="L1849" s="75">
        <f t="shared" si="303"/>
        <v>7</v>
      </c>
      <c r="M1849" s="75">
        <f t="shared" si="303"/>
        <v>8</v>
      </c>
      <c r="N1849" s="75">
        <f t="shared" si="303"/>
        <v>9</v>
      </c>
      <c r="O1849" s="75">
        <f t="shared" si="303"/>
        <v>10</v>
      </c>
      <c r="P1849">
        <f t="shared" si="295"/>
        <v>1</v>
      </c>
      <c r="Q1849" t="str">
        <f t="shared" si="296"/>
        <v>D20201231</v>
      </c>
      <c r="R1849">
        <f t="shared" si="297"/>
        <v>14597</v>
      </c>
      <c r="S1849">
        <v>1</v>
      </c>
      <c r="T1849">
        <f t="shared" si="298"/>
        <v>0</v>
      </c>
      <c r="U1849">
        <f t="shared" si="298"/>
        <v>0</v>
      </c>
      <c r="V1849">
        <f t="shared" si="298"/>
        <v>0</v>
      </c>
      <c r="W1849">
        <f t="shared" si="298"/>
        <v>1</v>
      </c>
    </row>
    <row r="1850" spans="1:23" x14ac:dyDescent="0.25">
      <c r="A1850" t="s">
        <v>3925</v>
      </c>
      <c r="B1850">
        <v>1</v>
      </c>
      <c r="C1850">
        <v>4174066</v>
      </c>
      <c r="E1850" s="74">
        <v>469559</v>
      </c>
      <c r="F1850" s="75">
        <f t="shared" si="303"/>
        <v>1</v>
      </c>
      <c r="G1850" s="75">
        <f t="shared" si="303"/>
        <v>2</v>
      </c>
      <c r="H1850" s="75">
        <f t="shared" si="303"/>
        <v>3</v>
      </c>
      <c r="I1850" s="75">
        <f t="shared" si="303"/>
        <v>4</v>
      </c>
      <c r="J1850" s="75">
        <f t="shared" si="303"/>
        <v>5</v>
      </c>
      <c r="K1850" s="75">
        <f t="shared" si="303"/>
        <v>6</v>
      </c>
      <c r="L1850" s="75">
        <f t="shared" si="303"/>
        <v>7</v>
      </c>
      <c r="M1850" s="75">
        <f t="shared" si="303"/>
        <v>8</v>
      </c>
      <c r="N1850" s="75">
        <f t="shared" si="303"/>
        <v>9</v>
      </c>
      <c r="O1850" s="75">
        <f t="shared" si="303"/>
        <v>10</v>
      </c>
      <c r="P1850">
        <f t="shared" si="295"/>
        <v>1</v>
      </c>
      <c r="Q1850" t="str">
        <f t="shared" si="296"/>
        <v>D20201231</v>
      </c>
      <c r="R1850">
        <f t="shared" si="297"/>
        <v>357337</v>
      </c>
      <c r="S1850">
        <v>1</v>
      </c>
      <c r="T1850">
        <f t="shared" si="298"/>
        <v>0</v>
      </c>
      <c r="U1850">
        <f t="shared" si="298"/>
        <v>0</v>
      </c>
      <c r="V1850">
        <f t="shared" si="298"/>
        <v>0</v>
      </c>
      <c r="W1850">
        <f t="shared" si="298"/>
        <v>1</v>
      </c>
    </row>
    <row r="1851" spans="1:23" x14ac:dyDescent="0.25">
      <c r="A1851" t="s">
        <v>3927</v>
      </c>
      <c r="B1851">
        <v>1</v>
      </c>
      <c r="C1851">
        <v>289148</v>
      </c>
      <c r="E1851" s="74">
        <v>469737</v>
      </c>
      <c r="F1851" s="75">
        <f t="shared" si="303"/>
        <v>1</v>
      </c>
      <c r="G1851" s="75">
        <f t="shared" si="303"/>
        <v>2</v>
      </c>
      <c r="H1851" s="75">
        <f t="shared" si="303"/>
        <v>3</v>
      </c>
      <c r="I1851" s="75">
        <f t="shared" si="303"/>
        <v>4</v>
      </c>
      <c r="J1851" s="75">
        <f t="shared" si="303"/>
        <v>5</v>
      </c>
      <c r="K1851" s="75">
        <f t="shared" si="303"/>
        <v>6</v>
      </c>
      <c r="L1851" s="75">
        <f t="shared" si="303"/>
        <v>7</v>
      </c>
      <c r="M1851" s="75">
        <f t="shared" si="303"/>
        <v>8</v>
      </c>
      <c r="N1851" s="75">
        <f t="shared" si="303"/>
        <v>9</v>
      </c>
      <c r="O1851" s="75">
        <f t="shared" si="303"/>
        <v>10</v>
      </c>
      <c r="P1851">
        <f t="shared" si="295"/>
        <v>1</v>
      </c>
      <c r="Q1851" t="str">
        <f t="shared" si="296"/>
        <v>D20201231</v>
      </c>
      <c r="R1851">
        <f t="shared" si="297"/>
        <v>307519</v>
      </c>
      <c r="S1851">
        <v>1</v>
      </c>
      <c r="T1851">
        <f t="shared" si="298"/>
        <v>0</v>
      </c>
      <c r="U1851">
        <f t="shared" si="298"/>
        <v>0</v>
      </c>
      <c r="V1851">
        <f t="shared" si="298"/>
        <v>0</v>
      </c>
      <c r="W1851">
        <f t="shared" si="298"/>
        <v>1</v>
      </c>
    </row>
    <row r="1852" spans="1:23" x14ac:dyDescent="0.25">
      <c r="A1852" t="s">
        <v>3929</v>
      </c>
      <c r="B1852">
        <v>1</v>
      </c>
      <c r="C1852">
        <v>296455</v>
      </c>
      <c r="E1852" s="74">
        <v>470032</v>
      </c>
      <c r="F1852" s="75">
        <f t="shared" si="303"/>
        <v>1</v>
      </c>
      <c r="G1852" s="75">
        <f t="shared" si="303"/>
        <v>2</v>
      </c>
      <c r="H1852" s="75">
        <f t="shared" si="303"/>
        <v>3</v>
      </c>
      <c r="I1852" s="75">
        <f t="shared" si="303"/>
        <v>4</v>
      </c>
      <c r="J1852" s="75">
        <f t="shared" si="303"/>
        <v>5</v>
      </c>
      <c r="K1852" s="75">
        <f t="shared" si="303"/>
        <v>6</v>
      </c>
      <c r="L1852" s="75">
        <f t="shared" si="303"/>
        <v>7</v>
      </c>
      <c r="M1852" s="75">
        <f t="shared" si="303"/>
        <v>8</v>
      </c>
      <c r="N1852" s="75">
        <f t="shared" si="303"/>
        <v>9</v>
      </c>
      <c r="O1852" s="75">
        <f t="shared" si="303"/>
        <v>10</v>
      </c>
      <c r="P1852">
        <f t="shared" si="295"/>
        <v>1</v>
      </c>
      <c r="Q1852" t="str">
        <f t="shared" si="296"/>
        <v>D20201231</v>
      </c>
      <c r="R1852">
        <f t="shared" si="297"/>
        <v>167400</v>
      </c>
      <c r="S1852">
        <v>1</v>
      </c>
      <c r="T1852">
        <f t="shared" si="298"/>
        <v>0</v>
      </c>
      <c r="U1852">
        <f t="shared" si="298"/>
        <v>0</v>
      </c>
      <c r="V1852">
        <f t="shared" si="298"/>
        <v>0</v>
      </c>
      <c r="W1852">
        <f t="shared" si="298"/>
        <v>1</v>
      </c>
    </row>
    <row r="1853" spans="1:23" x14ac:dyDescent="0.25">
      <c r="A1853" t="s">
        <v>3931</v>
      </c>
      <c r="B1853">
        <v>1</v>
      </c>
      <c r="C1853">
        <v>458035</v>
      </c>
      <c r="E1853" s="74">
        <v>470050</v>
      </c>
      <c r="F1853" s="75">
        <f t="shared" si="303"/>
        <v>1</v>
      </c>
      <c r="G1853" s="75">
        <f t="shared" si="303"/>
        <v>2</v>
      </c>
      <c r="H1853" s="75">
        <f t="shared" si="303"/>
        <v>3</v>
      </c>
      <c r="I1853" s="75">
        <f t="shared" si="303"/>
        <v>4</v>
      </c>
      <c r="J1853" s="75">
        <f t="shared" si="303"/>
        <v>5</v>
      </c>
      <c r="K1853" s="75">
        <f t="shared" si="303"/>
        <v>6</v>
      </c>
      <c r="L1853" s="75">
        <f t="shared" si="303"/>
        <v>7</v>
      </c>
      <c r="M1853" s="75">
        <f t="shared" si="303"/>
        <v>8</v>
      </c>
      <c r="N1853" s="75">
        <f t="shared" si="303"/>
        <v>9</v>
      </c>
      <c r="O1853" s="75">
        <f t="shared" si="303"/>
        <v>10</v>
      </c>
      <c r="P1853">
        <f t="shared" si="295"/>
        <v>1</v>
      </c>
      <c r="Q1853" t="str">
        <f t="shared" si="296"/>
        <v>D20201231</v>
      </c>
      <c r="R1853">
        <f t="shared" si="297"/>
        <v>10870448</v>
      </c>
      <c r="S1853">
        <v>1</v>
      </c>
      <c r="T1853">
        <f t="shared" si="298"/>
        <v>0</v>
      </c>
      <c r="U1853">
        <f t="shared" si="298"/>
        <v>1</v>
      </c>
      <c r="V1853">
        <f t="shared" si="298"/>
        <v>0</v>
      </c>
      <c r="W1853">
        <f t="shared" si="298"/>
        <v>0</v>
      </c>
    </row>
    <row r="1854" spans="1:23" x14ac:dyDescent="0.25">
      <c r="A1854" t="s">
        <v>3933</v>
      </c>
      <c r="B1854">
        <v>1</v>
      </c>
      <c r="C1854">
        <v>736016</v>
      </c>
      <c r="E1854" s="74">
        <v>470434</v>
      </c>
      <c r="F1854" s="75">
        <f t="shared" si="303"/>
        <v>1</v>
      </c>
      <c r="G1854" s="75">
        <f t="shared" si="303"/>
        <v>2</v>
      </c>
      <c r="H1854" s="75">
        <f t="shared" si="303"/>
        <v>3</v>
      </c>
      <c r="I1854" s="75">
        <f t="shared" si="303"/>
        <v>4</v>
      </c>
      <c r="J1854" s="75">
        <f t="shared" si="303"/>
        <v>5</v>
      </c>
      <c r="K1854" s="75">
        <f t="shared" si="303"/>
        <v>6</v>
      </c>
      <c r="L1854" s="75">
        <f t="shared" si="303"/>
        <v>7</v>
      </c>
      <c r="M1854" s="75">
        <f t="shared" si="303"/>
        <v>8</v>
      </c>
      <c r="N1854" s="75">
        <f t="shared" si="303"/>
        <v>9</v>
      </c>
      <c r="O1854" s="75">
        <f t="shared" si="303"/>
        <v>10</v>
      </c>
      <c r="P1854">
        <f t="shared" si="295"/>
        <v>1</v>
      </c>
      <c r="Q1854" t="str">
        <f t="shared" si="296"/>
        <v>D20201231</v>
      </c>
      <c r="R1854">
        <f t="shared" si="297"/>
        <v>17052</v>
      </c>
      <c r="S1854">
        <v>1</v>
      </c>
      <c r="T1854">
        <f t="shared" si="298"/>
        <v>0</v>
      </c>
      <c r="U1854">
        <f t="shared" si="298"/>
        <v>0</v>
      </c>
      <c r="V1854">
        <f t="shared" si="298"/>
        <v>0</v>
      </c>
      <c r="W1854">
        <f t="shared" si="298"/>
        <v>1</v>
      </c>
    </row>
    <row r="1855" spans="1:23" x14ac:dyDescent="0.25">
      <c r="A1855" t="s">
        <v>3935</v>
      </c>
      <c r="B1855">
        <v>1</v>
      </c>
      <c r="C1855">
        <v>3018647</v>
      </c>
      <c r="E1855" s="74">
        <v>470452</v>
      </c>
      <c r="F1855" s="75">
        <f t="shared" ref="F1855:O1864" si="304">IFERROR(VLOOKUP(CONCATENATE(F$4,".",$E1855),$A$4:$C$488690,2,FALSE)*F$3,100)</f>
        <v>1</v>
      </c>
      <c r="G1855" s="75">
        <f t="shared" si="304"/>
        <v>2</v>
      </c>
      <c r="H1855" s="75">
        <f t="shared" si="304"/>
        <v>3</v>
      </c>
      <c r="I1855" s="75">
        <f t="shared" si="304"/>
        <v>4</v>
      </c>
      <c r="J1855" s="75">
        <f t="shared" si="304"/>
        <v>5</v>
      </c>
      <c r="K1855" s="75">
        <f t="shared" si="304"/>
        <v>6</v>
      </c>
      <c r="L1855" s="75">
        <f t="shared" si="304"/>
        <v>7</v>
      </c>
      <c r="M1855" s="75">
        <f t="shared" si="304"/>
        <v>8</v>
      </c>
      <c r="N1855" s="75">
        <f t="shared" si="304"/>
        <v>9</v>
      </c>
      <c r="O1855" s="75">
        <f t="shared" si="304"/>
        <v>10</v>
      </c>
      <c r="P1855">
        <f t="shared" si="295"/>
        <v>1</v>
      </c>
      <c r="Q1855" t="str">
        <f t="shared" si="296"/>
        <v>D20201231</v>
      </c>
      <c r="R1855">
        <f t="shared" si="297"/>
        <v>2234518</v>
      </c>
      <c r="S1855">
        <v>1</v>
      </c>
      <c r="T1855">
        <f t="shared" si="298"/>
        <v>0</v>
      </c>
      <c r="U1855">
        <f t="shared" si="298"/>
        <v>0</v>
      </c>
      <c r="V1855">
        <f t="shared" si="298"/>
        <v>1</v>
      </c>
      <c r="W1855">
        <f t="shared" si="298"/>
        <v>0</v>
      </c>
    </row>
    <row r="1856" spans="1:23" x14ac:dyDescent="0.25">
      <c r="A1856" t="s">
        <v>3937</v>
      </c>
      <c r="B1856">
        <v>1</v>
      </c>
      <c r="C1856">
        <v>1883780</v>
      </c>
      <c r="E1856" s="74">
        <v>471057</v>
      </c>
      <c r="F1856" s="75">
        <f t="shared" si="304"/>
        <v>1</v>
      </c>
      <c r="G1856" s="75">
        <f t="shared" si="304"/>
        <v>2</v>
      </c>
      <c r="H1856" s="75">
        <f t="shared" si="304"/>
        <v>3</v>
      </c>
      <c r="I1856" s="75">
        <f t="shared" si="304"/>
        <v>4</v>
      </c>
      <c r="J1856" s="75">
        <f t="shared" si="304"/>
        <v>5</v>
      </c>
      <c r="K1856" s="75">
        <f t="shared" si="304"/>
        <v>6</v>
      </c>
      <c r="L1856" s="75">
        <f t="shared" si="304"/>
        <v>7</v>
      </c>
      <c r="M1856" s="75">
        <f t="shared" si="304"/>
        <v>8</v>
      </c>
      <c r="N1856" s="75">
        <f t="shared" si="304"/>
        <v>9</v>
      </c>
      <c r="O1856" s="75">
        <f t="shared" si="304"/>
        <v>10</v>
      </c>
      <c r="P1856">
        <f t="shared" si="295"/>
        <v>1</v>
      </c>
      <c r="Q1856" t="str">
        <f t="shared" si="296"/>
        <v>D20201231</v>
      </c>
      <c r="R1856">
        <f t="shared" si="297"/>
        <v>47821</v>
      </c>
      <c r="S1856">
        <v>1</v>
      </c>
      <c r="T1856">
        <f t="shared" si="298"/>
        <v>0</v>
      </c>
      <c r="U1856">
        <f t="shared" si="298"/>
        <v>0</v>
      </c>
      <c r="V1856">
        <f t="shared" si="298"/>
        <v>0</v>
      </c>
      <c r="W1856">
        <f t="shared" si="298"/>
        <v>1</v>
      </c>
    </row>
    <row r="1857" spans="1:23" x14ac:dyDescent="0.25">
      <c r="A1857" t="s">
        <v>3939</v>
      </c>
      <c r="B1857">
        <v>1</v>
      </c>
      <c r="C1857">
        <v>458103</v>
      </c>
      <c r="E1857" s="74">
        <v>472018</v>
      </c>
      <c r="F1857" s="75">
        <f t="shared" si="304"/>
        <v>1</v>
      </c>
      <c r="G1857" s="75">
        <f t="shared" si="304"/>
        <v>2</v>
      </c>
      <c r="H1857" s="75">
        <f t="shared" si="304"/>
        <v>3</v>
      </c>
      <c r="I1857" s="75">
        <f t="shared" si="304"/>
        <v>4</v>
      </c>
      <c r="J1857" s="75">
        <f t="shared" si="304"/>
        <v>5</v>
      </c>
      <c r="K1857" s="75">
        <f t="shared" si="304"/>
        <v>6</v>
      </c>
      <c r="L1857" s="75">
        <f t="shared" si="304"/>
        <v>7</v>
      </c>
      <c r="M1857" s="75">
        <f t="shared" si="304"/>
        <v>8</v>
      </c>
      <c r="N1857" s="75">
        <f t="shared" si="304"/>
        <v>9</v>
      </c>
      <c r="O1857" s="75">
        <f t="shared" si="304"/>
        <v>10</v>
      </c>
      <c r="P1857">
        <f t="shared" si="295"/>
        <v>1</v>
      </c>
      <c r="Q1857" t="str">
        <f t="shared" si="296"/>
        <v>D20201231</v>
      </c>
      <c r="R1857">
        <f t="shared" si="297"/>
        <v>123501</v>
      </c>
      <c r="S1857">
        <v>1</v>
      </c>
      <c r="T1857">
        <f t="shared" si="298"/>
        <v>0</v>
      </c>
      <c r="U1857">
        <f t="shared" si="298"/>
        <v>0</v>
      </c>
      <c r="V1857">
        <f t="shared" si="298"/>
        <v>0</v>
      </c>
      <c r="W1857">
        <f t="shared" si="298"/>
        <v>1</v>
      </c>
    </row>
    <row r="1858" spans="1:23" x14ac:dyDescent="0.25">
      <c r="A1858" t="s">
        <v>3941</v>
      </c>
      <c r="B1858">
        <v>1</v>
      </c>
      <c r="C1858">
        <v>936747</v>
      </c>
      <c r="E1858" s="74">
        <v>472045</v>
      </c>
      <c r="F1858" s="75">
        <f t="shared" si="304"/>
        <v>1</v>
      </c>
      <c r="G1858" s="75">
        <f t="shared" si="304"/>
        <v>2</v>
      </c>
      <c r="H1858" s="75">
        <f t="shared" si="304"/>
        <v>3</v>
      </c>
      <c r="I1858" s="75">
        <f t="shared" si="304"/>
        <v>4</v>
      </c>
      <c r="J1858" s="75">
        <f t="shared" si="304"/>
        <v>5</v>
      </c>
      <c r="K1858" s="75">
        <f t="shared" si="304"/>
        <v>6</v>
      </c>
      <c r="L1858" s="75">
        <f t="shared" si="304"/>
        <v>7</v>
      </c>
      <c r="M1858" s="75">
        <f t="shared" si="304"/>
        <v>8</v>
      </c>
      <c r="N1858" s="75">
        <f t="shared" si="304"/>
        <v>9</v>
      </c>
      <c r="O1858" s="75">
        <f t="shared" si="304"/>
        <v>10</v>
      </c>
      <c r="P1858">
        <f t="shared" si="295"/>
        <v>1</v>
      </c>
      <c r="Q1858" t="str">
        <f t="shared" si="296"/>
        <v>D20201231</v>
      </c>
      <c r="R1858">
        <f t="shared" si="297"/>
        <v>47611</v>
      </c>
      <c r="S1858">
        <v>1</v>
      </c>
      <c r="T1858">
        <f t="shared" si="298"/>
        <v>0</v>
      </c>
      <c r="U1858">
        <f t="shared" si="298"/>
        <v>0</v>
      </c>
      <c r="V1858">
        <f t="shared" si="298"/>
        <v>0</v>
      </c>
      <c r="W1858">
        <f t="shared" si="298"/>
        <v>1</v>
      </c>
    </row>
    <row r="1859" spans="1:23" x14ac:dyDescent="0.25">
      <c r="A1859" t="s">
        <v>3943</v>
      </c>
      <c r="B1859">
        <v>1</v>
      </c>
      <c r="C1859">
        <v>2749743</v>
      </c>
      <c r="E1859" s="74">
        <v>472148</v>
      </c>
      <c r="F1859" s="75">
        <f t="shared" si="304"/>
        <v>1</v>
      </c>
      <c r="G1859" s="75">
        <f t="shared" si="304"/>
        <v>2</v>
      </c>
      <c r="H1859" s="75">
        <f t="shared" si="304"/>
        <v>3</v>
      </c>
      <c r="I1859" s="75">
        <f t="shared" si="304"/>
        <v>4</v>
      </c>
      <c r="J1859" s="75">
        <f t="shared" si="304"/>
        <v>5</v>
      </c>
      <c r="K1859" s="75">
        <f t="shared" si="304"/>
        <v>6</v>
      </c>
      <c r="L1859" s="75">
        <f t="shared" si="304"/>
        <v>7</v>
      </c>
      <c r="M1859" s="75">
        <f t="shared" si="304"/>
        <v>8</v>
      </c>
      <c r="N1859" s="75">
        <f t="shared" si="304"/>
        <v>9</v>
      </c>
      <c r="O1859" s="75">
        <f t="shared" si="304"/>
        <v>10</v>
      </c>
      <c r="P1859">
        <f t="shared" si="295"/>
        <v>1</v>
      </c>
      <c r="Q1859" t="str">
        <f t="shared" si="296"/>
        <v>D20201231</v>
      </c>
      <c r="R1859">
        <f t="shared" si="297"/>
        <v>43269</v>
      </c>
      <c r="S1859">
        <v>1</v>
      </c>
      <c r="T1859">
        <f t="shared" si="298"/>
        <v>0</v>
      </c>
      <c r="U1859">
        <f t="shared" si="298"/>
        <v>0</v>
      </c>
      <c r="V1859">
        <f t="shared" si="298"/>
        <v>0</v>
      </c>
      <c r="W1859">
        <f t="shared" si="298"/>
        <v>1</v>
      </c>
    </row>
    <row r="1860" spans="1:23" x14ac:dyDescent="0.25">
      <c r="A1860" t="s">
        <v>3945</v>
      </c>
      <c r="B1860">
        <v>1</v>
      </c>
      <c r="C1860">
        <v>16549896</v>
      </c>
      <c r="E1860" s="74">
        <v>472250</v>
      </c>
      <c r="F1860" s="75">
        <f t="shared" si="304"/>
        <v>1</v>
      </c>
      <c r="G1860" s="75">
        <f t="shared" si="304"/>
        <v>2</v>
      </c>
      <c r="H1860" s="75">
        <f t="shared" si="304"/>
        <v>3</v>
      </c>
      <c r="I1860" s="75">
        <f t="shared" si="304"/>
        <v>4</v>
      </c>
      <c r="J1860" s="75">
        <f t="shared" si="304"/>
        <v>5</v>
      </c>
      <c r="K1860" s="75">
        <f t="shared" si="304"/>
        <v>6</v>
      </c>
      <c r="L1860" s="75">
        <f t="shared" si="304"/>
        <v>7</v>
      </c>
      <c r="M1860" s="75">
        <f t="shared" si="304"/>
        <v>8</v>
      </c>
      <c r="N1860" s="75">
        <f t="shared" si="304"/>
        <v>9</v>
      </c>
      <c r="O1860" s="75">
        <f t="shared" si="304"/>
        <v>10</v>
      </c>
      <c r="P1860">
        <f t="shared" si="295"/>
        <v>1</v>
      </c>
      <c r="Q1860" t="str">
        <f t="shared" si="296"/>
        <v>D20201231</v>
      </c>
      <c r="R1860">
        <f t="shared" si="297"/>
        <v>17921</v>
      </c>
      <c r="S1860">
        <v>1</v>
      </c>
      <c r="T1860">
        <f t="shared" si="298"/>
        <v>0</v>
      </c>
      <c r="U1860">
        <f t="shared" si="298"/>
        <v>0</v>
      </c>
      <c r="V1860">
        <f t="shared" si="298"/>
        <v>0</v>
      </c>
      <c r="W1860">
        <f t="shared" si="298"/>
        <v>1</v>
      </c>
    </row>
    <row r="1861" spans="1:23" x14ac:dyDescent="0.25">
      <c r="A1861" t="s">
        <v>3947</v>
      </c>
      <c r="B1861">
        <v>1</v>
      </c>
      <c r="C1861">
        <v>437577</v>
      </c>
      <c r="E1861" s="74">
        <v>472531</v>
      </c>
      <c r="F1861" s="75">
        <f t="shared" si="304"/>
        <v>1</v>
      </c>
      <c r="G1861" s="75">
        <f t="shared" si="304"/>
        <v>2</v>
      </c>
      <c r="H1861" s="75">
        <f t="shared" si="304"/>
        <v>3</v>
      </c>
      <c r="I1861" s="75">
        <f t="shared" si="304"/>
        <v>4</v>
      </c>
      <c r="J1861" s="75">
        <f t="shared" si="304"/>
        <v>5</v>
      </c>
      <c r="K1861" s="75">
        <f t="shared" si="304"/>
        <v>6</v>
      </c>
      <c r="L1861" s="75">
        <f t="shared" si="304"/>
        <v>7</v>
      </c>
      <c r="M1861" s="75">
        <f t="shared" si="304"/>
        <v>8</v>
      </c>
      <c r="N1861" s="75">
        <f t="shared" si="304"/>
        <v>9</v>
      </c>
      <c r="O1861" s="75">
        <f t="shared" si="304"/>
        <v>10</v>
      </c>
      <c r="P1861">
        <f t="shared" si="295"/>
        <v>1</v>
      </c>
      <c r="Q1861" t="str">
        <f t="shared" si="296"/>
        <v>D20201231</v>
      </c>
      <c r="R1861">
        <f t="shared" si="297"/>
        <v>98582</v>
      </c>
      <c r="S1861">
        <v>1</v>
      </c>
      <c r="T1861">
        <f t="shared" si="298"/>
        <v>0</v>
      </c>
      <c r="U1861">
        <f t="shared" si="298"/>
        <v>0</v>
      </c>
      <c r="V1861">
        <f t="shared" si="298"/>
        <v>0</v>
      </c>
      <c r="W1861">
        <f t="shared" si="298"/>
        <v>1</v>
      </c>
    </row>
    <row r="1862" spans="1:23" x14ac:dyDescent="0.25">
      <c r="A1862" t="s">
        <v>3949</v>
      </c>
      <c r="B1862">
        <v>1</v>
      </c>
      <c r="C1862">
        <v>203926</v>
      </c>
      <c r="E1862" s="74">
        <v>472616</v>
      </c>
      <c r="F1862" s="75">
        <f t="shared" si="304"/>
        <v>1</v>
      </c>
      <c r="G1862" s="75">
        <f t="shared" si="304"/>
        <v>2</v>
      </c>
      <c r="H1862" s="75">
        <f t="shared" si="304"/>
        <v>3</v>
      </c>
      <c r="I1862" s="75">
        <f t="shared" si="304"/>
        <v>4</v>
      </c>
      <c r="J1862" s="75">
        <f t="shared" si="304"/>
        <v>5</v>
      </c>
      <c r="K1862" s="75">
        <f t="shared" si="304"/>
        <v>6</v>
      </c>
      <c r="L1862" s="75">
        <f t="shared" si="304"/>
        <v>7</v>
      </c>
      <c r="M1862" s="75">
        <f t="shared" si="304"/>
        <v>8</v>
      </c>
      <c r="N1862" s="75">
        <f t="shared" si="304"/>
        <v>9</v>
      </c>
      <c r="O1862" s="75">
        <f t="shared" si="304"/>
        <v>10</v>
      </c>
      <c r="P1862">
        <f t="shared" ref="P1862:P1925" si="305">MIN(F1862:O1862)</f>
        <v>1</v>
      </c>
      <c r="Q1862" t="str">
        <f t="shared" ref="Q1862:Q1925" si="306">HLOOKUP($P1862,$F$3:$O$4,2,FALSE)</f>
        <v>D20201231</v>
      </c>
      <c r="R1862">
        <f t="shared" ref="R1862:R1925" si="307">VLOOKUP(CONCATENATE($Q1862,".",$E1862),$A$4:$C$488690,3,FALSE)</f>
        <v>596844</v>
      </c>
      <c r="S1862">
        <v>1</v>
      </c>
      <c r="T1862">
        <f t="shared" si="298"/>
        <v>0</v>
      </c>
      <c r="U1862">
        <f t="shared" si="298"/>
        <v>0</v>
      </c>
      <c r="V1862">
        <f t="shared" si="298"/>
        <v>0</v>
      </c>
      <c r="W1862">
        <f t="shared" ref="T1862:W1925" si="308">IF(AND($R1862&gt;W$2,$R1862&lt;=W$3),1,0)</f>
        <v>1</v>
      </c>
    </row>
    <row r="1863" spans="1:23" x14ac:dyDescent="0.25">
      <c r="A1863" t="s">
        <v>3951</v>
      </c>
      <c r="B1863">
        <v>1</v>
      </c>
      <c r="C1863">
        <v>108426</v>
      </c>
      <c r="E1863" s="74">
        <v>472643</v>
      </c>
      <c r="F1863" s="75">
        <f t="shared" si="304"/>
        <v>1</v>
      </c>
      <c r="G1863" s="75">
        <f t="shared" si="304"/>
        <v>2</v>
      </c>
      <c r="H1863" s="75">
        <f t="shared" si="304"/>
        <v>3</v>
      </c>
      <c r="I1863" s="75">
        <f t="shared" si="304"/>
        <v>4</v>
      </c>
      <c r="J1863" s="75">
        <f t="shared" si="304"/>
        <v>5</v>
      </c>
      <c r="K1863" s="75">
        <f t="shared" si="304"/>
        <v>6</v>
      </c>
      <c r="L1863" s="75">
        <f t="shared" si="304"/>
        <v>7</v>
      </c>
      <c r="M1863" s="75">
        <f t="shared" si="304"/>
        <v>8</v>
      </c>
      <c r="N1863" s="75">
        <f t="shared" si="304"/>
        <v>9</v>
      </c>
      <c r="O1863" s="75">
        <f t="shared" si="304"/>
        <v>100</v>
      </c>
      <c r="P1863">
        <f t="shared" si="305"/>
        <v>1</v>
      </c>
      <c r="Q1863" t="str">
        <f t="shared" si="306"/>
        <v>D20201231</v>
      </c>
      <c r="R1863">
        <f t="shared" si="307"/>
        <v>79566</v>
      </c>
      <c r="S1863">
        <v>1</v>
      </c>
      <c r="T1863">
        <f t="shared" si="308"/>
        <v>0</v>
      </c>
      <c r="U1863">
        <f t="shared" si="308"/>
        <v>0</v>
      </c>
      <c r="V1863">
        <f t="shared" si="308"/>
        <v>0</v>
      </c>
      <c r="W1863">
        <f t="shared" si="308"/>
        <v>1</v>
      </c>
    </row>
    <row r="1864" spans="1:23" x14ac:dyDescent="0.25">
      <c r="A1864" t="s">
        <v>3953</v>
      </c>
      <c r="B1864">
        <v>1</v>
      </c>
      <c r="C1864">
        <v>40355</v>
      </c>
      <c r="E1864" s="74">
        <v>472951</v>
      </c>
      <c r="F1864" s="75">
        <f t="shared" si="304"/>
        <v>1</v>
      </c>
      <c r="G1864" s="75">
        <f t="shared" si="304"/>
        <v>2</v>
      </c>
      <c r="H1864" s="75">
        <f t="shared" si="304"/>
        <v>3</v>
      </c>
      <c r="I1864" s="75">
        <f t="shared" si="304"/>
        <v>4</v>
      </c>
      <c r="J1864" s="75">
        <f t="shared" si="304"/>
        <v>5</v>
      </c>
      <c r="K1864" s="75">
        <f t="shared" si="304"/>
        <v>6</v>
      </c>
      <c r="L1864" s="75">
        <f t="shared" si="304"/>
        <v>7</v>
      </c>
      <c r="M1864" s="75">
        <f t="shared" si="304"/>
        <v>8</v>
      </c>
      <c r="N1864" s="75">
        <f t="shared" si="304"/>
        <v>9</v>
      </c>
      <c r="O1864" s="75">
        <f t="shared" si="304"/>
        <v>10</v>
      </c>
      <c r="P1864">
        <f t="shared" si="305"/>
        <v>1</v>
      </c>
      <c r="Q1864" t="str">
        <f t="shared" si="306"/>
        <v>D20201231</v>
      </c>
      <c r="R1864">
        <f t="shared" si="307"/>
        <v>80317</v>
      </c>
      <c r="S1864">
        <v>1</v>
      </c>
      <c r="T1864">
        <f t="shared" si="308"/>
        <v>0</v>
      </c>
      <c r="U1864">
        <f t="shared" si="308"/>
        <v>0</v>
      </c>
      <c r="V1864">
        <f t="shared" si="308"/>
        <v>0</v>
      </c>
      <c r="W1864">
        <f t="shared" si="308"/>
        <v>1</v>
      </c>
    </row>
    <row r="1865" spans="1:23" x14ac:dyDescent="0.25">
      <c r="A1865" t="s">
        <v>3955</v>
      </c>
      <c r="B1865">
        <v>1</v>
      </c>
      <c r="C1865">
        <v>55450</v>
      </c>
      <c r="E1865" s="74">
        <v>472979</v>
      </c>
      <c r="F1865" s="75">
        <f t="shared" ref="F1865:O1874" si="309">IFERROR(VLOOKUP(CONCATENATE(F$4,".",$E1865),$A$4:$C$488690,2,FALSE)*F$3,100)</f>
        <v>1</v>
      </c>
      <c r="G1865" s="75">
        <f t="shared" si="309"/>
        <v>2</v>
      </c>
      <c r="H1865" s="75">
        <f t="shared" si="309"/>
        <v>3</v>
      </c>
      <c r="I1865" s="75">
        <f t="shared" si="309"/>
        <v>4</v>
      </c>
      <c r="J1865" s="75">
        <f t="shared" si="309"/>
        <v>5</v>
      </c>
      <c r="K1865" s="75">
        <f t="shared" si="309"/>
        <v>6</v>
      </c>
      <c r="L1865" s="75">
        <f t="shared" si="309"/>
        <v>7</v>
      </c>
      <c r="M1865" s="75">
        <f t="shared" si="309"/>
        <v>8</v>
      </c>
      <c r="N1865" s="75">
        <f t="shared" si="309"/>
        <v>9</v>
      </c>
      <c r="O1865" s="75">
        <f t="shared" si="309"/>
        <v>10</v>
      </c>
      <c r="P1865">
        <f t="shared" si="305"/>
        <v>1</v>
      </c>
      <c r="Q1865" t="str">
        <f t="shared" si="306"/>
        <v>D20201231</v>
      </c>
      <c r="R1865">
        <f t="shared" si="307"/>
        <v>263376</v>
      </c>
      <c r="S1865">
        <v>1</v>
      </c>
      <c r="T1865">
        <f t="shared" si="308"/>
        <v>0</v>
      </c>
      <c r="U1865">
        <f t="shared" si="308"/>
        <v>0</v>
      </c>
      <c r="V1865">
        <f t="shared" si="308"/>
        <v>0</v>
      </c>
      <c r="W1865">
        <f t="shared" si="308"/>
        <v>1</v>
      </c>
    </row>
    <row r="1866" spans="1:23" x14ac:dyDescent="0.25">
      <c r="A1866" t="s">
        <v>3957</v>
      </c>
      <c r="B1866">
        <v>1</v>
      </c>
      <c r="C1866">
        <v>309969</v>
      </c>
      <c r="E1866" s="74">
        <v>473042</v>
      </c>
      <c r="F1866" s="75">
        <f t="shared" si="309"/>
        <v>1</v>
      </c>
      <c r="G1866" s="75">
        <f t="shared" si="309"/>
        <v>2</v>
      </c>
      <c r="H1866" s="75">
        <f t="shared" si="309"/>
        <v>3</v>
      </c>
      <c r="I1866" s="75">
        <f t="shared" si="309"/>
        <v>4</v>
      </c>
      <c r="J1866" s="75">
        <f t="shared" si="309"/>
        <v>5</v>
      </c>
      <c r="K1866" s="75">
        <f t="shared" si="309"/>
        <v>6</v>
      </c>
      <c r="L1866" s="75">
        <f t="shared" si="309"/>
        <v>7</v>
      </c>
      <c r="M1866" s="75">
        <f t="shared" si="309"/>
        <v>8</v>
      </c>
      <c r="N1866" s="75">
        <f t="shared" si="309"/>
        <v>9</v>
      </c>
      <c r="O1866" s="75">
        <f t="shared" si="309"/>
        <v>10</v>
      </c>
      <c r="P1866">
        <f t="shared" si="305"/>
        <v>1</v>
      </c>
      <c r="Q1866" t="str">
        <f t="shared" si="306"/>
        <v>D20201231</v>
      </c>
      <c r="R1866">
        <f t="shared" si="307"/>
        <v>1496707</v>
      </c>
      <c r="S1866">
        <v>1</v>
      </c>
      <c r="T1866">
        <f t="shared" si="308"/>
        <v>0</v>
      </c>
      <c r="U1866">
        <f t="shared" si="308"/>
        <v>0</v>
      </c>
      <c r="V1866">
        <f t="shared" si="308"/>
        <v>1</v>
      </c>
      <c r="W1866">
        <f t="shared" si="308"/>
        <v>0</v>
      </c>
    </row>
    <row r="1867" spans="1:23" x14ac:dyDescent="0.25">
      <c r="A1867" t="s">
        <v>3959</v>
      </c>
      <c r="B1867">
        <v>1</v>
      </c>
      <c r="C1867">
        <v>613111</v>
      </c>
      <c r="E1867" s="74">
        <v>473257</v>
      </c>
      <c r="F1867" s="75">
        <f t="shared" si="309"/>
        <v>1</v>
      </c>
      <c r="G1867" s="75">
        <f t="shared" si="309"/>
        <v>2</v>
      </c>
      <c r="H1867" s="75">
        <f t="shared" si="309"/>
        <v>3</v>
      </c>
      <c r="I1867" s="75">
        <f t="shared" si="309"/>
        <v>4</v>
      </c>
      <c r="J1867" s="75">
        <f t="shared" si="309"/>
        <v>5</v>
      </c>
      <c r="K1867" s="75">
        <f t="shared" si="309"/>
        <v>6</v>
      </c>
      <c r="L1867" s="75">
        <f t="shared" si="309"/>
        <v>7</v>
      </c>
      <c r="M1867" s="75">
        <f t="shared" si="309"/>
        <v>8</v>
      </c>
      <c r="N1867" s="75">
        <f t="shared" si="309"/>
        <v>9</v>
      </c>
      <c r="O1867" s="75">
        <f t="shared" si="309"/>
        <v>10</v>
      </c>
      <c r="P1867">
        <f t="shared" si="305"/>
        <v>1</v>
      </c>
      <c r="Q1867" t="str">
        <f t="shared" si="306"/>
        <v>D20201231</v>
      </c>
      <c r="R1867">
        <f t="shared" si="307"/>
        <v>166848</v>
      </c>
      <c r="S1867">
        <v>1</v>
      </c>
      <c r="T1867">
        <f t="shared" si="308"/>
        <v>0</v>
      </c>
      <c r="U1867">
        <f t="shared" si="308"/>
        <v>0</v>
      </c>
      <c r="V1867">
        <f t="shared" si="308"/>
        <v>0</v>
      </c>
      <c r="W1867">
        <f t="shared" si="308"/>
        <v>1</v>
      </c>
    </row>
    <row r="1868" spans="1:23" x14ac:dyDescent="0.25">
      <c r="A1868" t="s">
        <v>3961</v>
      </c>
      <c r="B1868">
        <v>1</v>
      </c>
      <c r="C1868">
        <v>1864515</v>
      </c>
      <c r="E1868" s="74">
        <v>473266</v>
      </c>
      <c r="F1868" s="75">
        <f t="shared" si="309"/>
        <v>1</v>
      </c>
      <c r="G1868" s="75">
        <f t="shared" si="309"/>
        <v>2</v>
      </c>
      <c r="H1868" s="75">
        <f t="shared" si="309"/>
        <v>3</v>
      </c>
      <c r="I1868" s="75">
        <f t="shared" si="309"/>
        <v>4</v>
      </c>
      <c r="J1868" s="75">
        <f t="shared" si="309"/>
        <v>5</v>
      </c>
      <c r="K1868" s="75">
        <f t="shared" si="309"/>
        <v>6</v>
      </c>
      <c r="L1868" s="75">
        <f t="shared" si="309"/>
        <v>7</v>
      </c>
      <c r="M1868" s="75">
        <f t="shared" si="309"/>
        <v>8</v>
      </c>
      <c r="N1868" s="75">
        <f t="shared" si="309"/>
        <v>9</v>
      </c>
      <c r="O1868" s="75">
        <f t="shared" si="309"/>
        <v>10</v>
      </c>
      <c r="P1868">
        <f t="shared" si="305"/>
        <v>1</v>
      </c>
      <c r="Q1868" t="str">
        <f t="shared" si="306"/>
        <v>D20201231</v>
      </c>
      <c r="R1868">
        <f t="shared" si="307"/>
        <v>1729265</v>
      </c>
      <c r="S1868">
        <v>1</v>
      </c>
      <c r="T1868">
        <f t="shared" si="308"/>
        <v>0</v>
      </c>
      <c r="U1868">
        <f t="shared" si="308"/>
        <v>0</v>
      </c>
      <c r="V1868">
        <f t="shared" si="308"/>
        <v>1</v>
      </c>
      <c r="W1868">
        <f t="shared" si="308"/>
        <v>0</v>
      </c>
    </row>
    <row r="1869" spans="1:23" x14ac:dyDescent="0.25">
      <c r="A1869" t="s">
        <v>3963</v>
      </c>
      <c r="B1869">
        <v>1</v>
      </c>
      <c r="C1869">
        <v>203174</v>
      </c>
      <c r="E1869" s="74">
        <v>473501</v>
      </c>
      <c r="F1869" s="75">
        <f t="shared" si="309"/>
        <v>1</v>
      </c>
      <c r="G1869" s="75">
        <f t="shared" si="309"/>
        <v>2</v>
      </c>
      <c r="H1869" s="75">
        <f t="shared" si="309"/>
        <v>3</v>
      </c>
      <c r="I1869" s="75">
        <f t="shared" si="309"/>
        <v>4</v>
      </c>
      <c r="J1869" s="75">
        <f t="shared" si="309"/>
        <v>5</v>
      </c>
      <c r="K1869" s="75">
        <f t="shared" si="309"/>
        <v>6</v>
      </c>
      <c r="L1869" s="75">
        <f t="shared" si="309"/>
        <v>7</v>
      </c>
      <c r="M1869" s="75">
        <f t="shared" si="309"/>
        <v>8</v>
      </c>
      <c r="N1869" s="75">
        <f t="shared" si="309"/>
        <v>9</v>
      </c>
      <c r="O1869" s="75">
        <f t="shared" si="309"/>
        <v>10</v>
      </c>
      <c r="P1869">
        <f t="shared" si="305"/>
        <v>1</v>
      </c>
      <c r="Q1869" t="str">
        <f t="shared" si="306"/>
        <v>D20201231</v>
      </c>
      <c r="R1869">
        <f t="shared" si="307"/>
        <v>12831337</v>
      </c>
      <c r="S1869">
        <v>1</v>
      </c>
      <c r="T1869">
        <f t="shared" si="308"/>
        <v>0</v>
      </c>
      <c r="U1869">
        <f t="shared" si="308"/>
        <v>1</v>
      </c>
      <c r="V1869">
        <f t="shared" si="308"/>
        <v>0</v>
      </c>
      <c r="W1869">
        <f t="shared" si="308"/>
        <v>0</v>
      </c>
    </row>
    <row r="1870" spans="1:23" x14ac:dyDescent="0.25">
      <c r="A1870" t="s">
        <v>3965</v>
      </c>
      <c r="B1870">
        <v>1</v>
      </c>
      <c r="C1870">
        <v>1902095</v>
      </c>
      <c r="E1870" s="74">
        <v>473930</v>
      </c>
      <c r="F1870" s="75">
        <f t="shared" si="309"/>
        <v>1</v>
      </c>
      <c r="G1870" s="75">
        <f t="shared" si="309"/>
        <v>2</v>
      </c>
      <c r="H1870" s="75">
        <f t="shared" si="309"/>
        <v>3</v>
      </c>
      <c r="I1870" s="75">
        <f t="shared" si="309"/>
        <v>4</v>
      </c>
      <c r="J1870" s="75">
        <f t="shared" si="309"/>
        <v>5</v>
      </c>
      <c r="K1870" s="75">
        <f t="shared" si="309"/>
        <v>6</v>
      </c>
      <c r="L1870" s="75">
        <f t="shared" si="309"/>
        <v>7</v>
      </c>
      <c r="M1870" s="75">
        <f t="shared" si="309"/>
        <v>8</v>
      </c>
      <c r="N1870" s="75">
        <f t="shared" si="309"/>
        <v>9</v>
      </c>
      <c r="O1870" s="75">
        <f t="shared" si="309"/>
        <v>10</v>
      </c>
      <c r="P1870">
        <f t="shared" si="305"/>
        <v>1</v>
      </c>
      <c r="Q1870" t="str">
        <f t="shared" si="306"/>
        <v>D20201231</v>
      </c>
      <c r="R1870">
        <f t="shared" si="307"/>
        <v>424364</v>
      </c>
      <c r="S1870">
        <v>1</v>
      </c>
      <c r="T1870">
        <f t="shared" si="308"/>
        <v>0</v>
      </c>
      <c r="U1870">
        <f t="shared" si="308"/>
        <v>0</v>
      </c>
      <c r="V1870">
        <f t="shared" si="308"/>
        <v>0</v>
      </c>
      <c r="W1870">
        <f t="shared" si="308"/>
        <v>1</v>
      </c>
    </row>
    <row r="1871" spans="1:23" x14ac:dyDescent="0.25">
      <c r="A1871" t="s">
        <v>3967</v>
      </c>
      <c r="B1871">
        <v>1</v>
      </c>
      <c r="C1871">
        <v>1270497</v>
      </c>
      <c r="E1871" s="74">
        <v>474058</v>
      </c>
      <c r="F1871" s="75">
        <f t="shared" si="309"/>
        <v>1</v>
      </c>
      <c r="G1871" s="75">
        <f t="shared" si="309"/>
        <v>2</v>
      </c>
      <c r="H1871" s="75">
        <f t="shared" si="309"/>
        <v>3</v>
      </c>
      <c r="I1871" s="75">
        <f t="shared" si="309"/>
        <v>4</v>
      </c>
      <c r="J1871" s="75">
        <f t="shared" si="309"/>
        <v>5</v>
      </c>
      <c r="K1871" s="75">
        <f t="shared" si="309"/>
        <v>6</v>
      </c>
      <c r="L1871" s="75">
        <f t="shared" si="309"/>
        <v>7</v>
      </c>
      <c r="M1871" s="75">
        <f t="shared" si="309"/>
        <v>8</v>
      </c>
      <c r="N1871" s="75">
        <f t="shared" si="309"/>
        <v>9</v>
      </c>
      <c r="O1871" s="75">
        <f t="shared" si="309"/>
        <v>10</v>
      </c>
      <c r="P1871">
        <f t="shared" si="305"/>
        <v>1</v>
      </c>
      <c r="Q1871" t="str">
        <f t="shared" si="306"/>
        <v>D20201231</v>
      </c>
      <c r="R1871">
        <f t="shared" si="307"/>
        <v>247457</v>
      </c>
      <c r="S1871">
        <v>1</v>
      </c>
      <c r="T1871">
        <f t="shared" si="308"/>
        <v>0</v>
      </c>
      <c r="U1871">
        <f t="shared" si="308"/>
        <v>0</v>
      </c>
      <c r="V1871">
        <f t="shared" si="308"/>
        <v>0</v>
      </c>
      <c r="W1871">
        <f t="shared" si="308"/>
        <v>1</v>
      </c>
    </row>
    <row r="1872" spans="1:23" x14ac:dyDescent="0.25">
      <c r="A1872" t="s">
        <v>3968</v>
      </c>
      <c r="B1872">
        <v>1</v>
      </c>
      <c r="C1872">
        <v>75861</v>
      </c>
      <c r="E1872" s="74">
        <v>474245</v>
      </c>
      <c r="F1872" s="75">
        <f t="shared" si="309"/>
        <v>1</v>
      </c>
      <c r="G1872" s="75">
        <f t="shared" si="309"/>
        <v>2</v>
      </c>
      <c r="H1872" s="75">
        <f t="shared" si="309"/>
        <v>3</v>
      </c>
      <c r="I1872" s="75">
        <f t="shared" si="309"/>
        <v>4</v>
      </c>
      <c r="J1872" s="75">
        <f t="shared" si="309"/>
        <v>5</v>
      </c>
      <c r="K1872" s="75">
        <f t="shared" si="309"/>
        <v>6</v>
      </c>
      <c r="L1872" s="75">
        <f t="shared" si="309"/>
        <v>7</v>
      </c>
      <c r="M1872" s="75">
        <f t="shared" si="309"/>
        <v>8</v>
      </c>
      <c r="N1872" s="75">
        <f t="shared" si="309"/>
        <v>9</v>
      </c>
      <c r="O1872" s="75">
        <f t="shared" si="309"/>
        <v>10</v>
      </c>
      <c r="P1872">
        <f t="shared" si="305"/>
        <v>1</v>
      </c>
      <c r="Q1872" t="str">
        <f t="shared" si="306"/>
        <v>D20201231</v>
      </c>
      <c r="R1872">
        <f t="shared" si="307"/>
        <v>75936</v>
      </c>
      <c r="S1872">
        <v>1</v>
      </c>
      <c r="T1872">
        <f t="shared" si="308"/>
        <v>0</v>
      </c>
      <c r="U1872">
        <f t="shared" si="308"/>
        <v>0</v>
      </c>
      <c r="V1872">
        <f t="shared" si="308"/>
        <v>0</v>
      </c>
      <c r="W1872">
        <f t="shared" si="308"/>
        <v>1</v>
      </c>
    </row>
    <row r="1873" spans="1:23" x14ac:dyDescent="0.25">
      <c r="A1873" t="s">
        <v>3970</v>
      </c>
      <c r="B1873">
        <v>1</v>
      </c>
      <c r="C1873">
        <v>162964</v>
      </c>
      <c r="E1873" s="74">
        <v>474254</v>
      </c>
      <c r="F1873" s="75">
        <f t="shared" si="309"/>
        <v>1</v>
      </c>
      <c r="G1873" s="75">
        <f t="shared" si="309"/>
        <v>2</v>
      </c>
      <c r="H1873" s="75">
        <f t="shared" si="309"/>
        <v>3</v>
      </c>
      <c r="I1873" s="75">
        <f t="shared" si="309"/>
        <v>4</v>
      </c>
      <c r="J1873" s="75">
        <f t="shared" si="309"/>
        <v>5</v>
      </c>
      <c r="K1873" s="75">
        <f t="shared" si="309"/>
        <v>6</v>
      </c>
      <c r="L1873" s="75">
        <f t="shared" si="309"/>
        <v>7</v>
      </c>
      <c r="M1873" s="75">
        <f t="shared" si="309"/>
        <v>8</v>
      </c>
      <c r="N1873" s="75">
        <f t="shared" si="309"/>
        <v>9</v>
      </c>
      <c r="O1873" s="75">
        <f t="shared" si="309"/>
        <v>10</v>
      </c>
      <c r="P1873">
        <f t="shared" si="305"/>
        <v>1</v>
      </c>
      <c r="Q1873" t="str">
        <f t="shared" si="306"/>
        <v>D20201231</v>
      </c>
      <c r="R1873">
        <f t="shared" si="307"/>
        <v>4772243</v>
      </c>
      <c r="S1873">
        <v>1</v>
      </c>
      <c r="T1873">
        <f t="shared" si="308"/>
        <v>0</v>
      </c>
      <c r="U1873">
        <f t="shared" si="308"/>
        <v>0</v>
      </c>
      <c r="V1873">
        <f t="shared" si="308"/>
        <v>1</v>
      </c>
      <c r="W1873">
        <f t="shared" si="308"/>
        <v>0</v>
      </c>
    </row>
    <row r="1874" spans="1:23" x14ac:dyDescent="0.25">
      <c r="A1874" t="s">
        <v>3971</v>
      </c>
      <c r="B1874">
        <v>1</v>
      </c>
      <c r="C1874">
        <v>727104</v>
      </c>
      <c r="E1874" s="74">
        <v>474357</v>
      </c>
      <c r="F1874" s="75">
        <f t="shared" si="309"/>
        <v>1</v>
      </c>
      <c r="G1874" s="75">
        <f t="shared" si="309"/>
        <v>2</v>
      </c>
      <c r="H1874" s="75">
        <f t="shared" si="309"/>
        <v>3</v>
      </c>
      <c r="I1874" s="75">
        <f t="shared" si="309"/>
        <v>4</v>
      </c>
      <c r="J1874" s="75">
        <f t="shared" si="309"/>
        <v>5</v>
      </c>
      <c r="K1874" s="75">
        <f t="shared" si="309"/>
        <v>6</v>
      </c>
      <c r="L1874" s="75">
        <f t="shared" si="309"/>
        <v>7</v>
      </c>
      <c r="M1874" s="75">
        <f t="shared" si="309"/>
        <v>8</v>
      </c>
      <c r="N1874" s="75">
        <f t="shared" si="309"/>
        <v>9</v>
      </c>
      <c r="O1874" s="75">
        <f t="shared" si="309"/>
        <v>10</v>
      </c>
      <c r="P1874">
        <f t="shared" si="305"/>
        <v>1</v>
      </c>
      <c r="Q1874" t="str">
        <f t="shared" si="306"/>
        <v>D20201231</v>
      </c>
      <c r="R1874">
        <f t="shared" si="307"/>
        <v>95779</v>
      </c>
      <c r="S1874">
        <v>1</v>
      </c>
      <c r="T1874">
        <f t="shared" si="308"/>
        <v>0</v>
      </c>
      <c r="U1874">
        <f t="shared" si="308"/>
        <v>0</v>
      </c>
      <c r="V1874">
        <f t="shared" si="308"/>
        <v>0</v>
      </c>
      <c r="W1874">
        <f t="shared" si="308"/>
        <v>1</v>
      </c>
    </row>
    <row r="1875" spans="1:23" x14ac:dyDescent="0.25">
      <c r="A1875" t="s">
        <v>3973</v>
      </c>
      <c r="B1875">
        <v>1</v>
      </c>
      <c r="C1875">
        <v>92671</v>
      </c>
      <c r="E1875" s="74">
        <v>474450</v>
      </c>
      <c r="F1875" s="75">
        <f t="shared" ref="F1875:O1884" si="310">IFERROR(VLOOKUP(CONCATENATE(F$4,".",$E1875),$A$4:$C$488690,2,FALSE)*F$3,100)</f>
        <v>1</v>
      </c>
      <c r="G1875" s="75">
        <f t="shared" si="310"/>
        <v>2</v>
      </c>
      <c r="H1875" s="75">
        <f t="shared" si="310"/>
        <v>3</v>
      </c>
      <c r="I1875" s="75">
        <f t="shared" si="310"/>
        <v>4</v>
      </c>
      <c r="J1875" s="75">
        <f t="shared" si="310"/>
        <v>5</v>
      </c>
      <c r="K1875" s="75">
        <f t="shared" si="310"/>
        <v>6</v>
      </c>
      <c r="L1875" s="75">
        <f t="shared" si="310"/>
        <v>7</v>
      </c>
      <c r="M1875" s="75">
        <f t="shared" si="310"/>
        <v>8</v>
      </c>
      <c r="N1875" s="75">
        <f t="shared" si="310"/>
        <v>9</v>
      </c>
      <c r="O1875" s="75">
        <f t="shared" si="310"/>
        <v>10</v>
      </c>
      <c r="P1875">
        <f t="shared" si="305"/>
        <v>1</v>
      </c>
      <c r="Q1875" t="str">
        <f t="shared" si="306"/>
        <v>D20201231</v>
      </c>
      <c r="R1875">
        <f t="shared" si="307"/>
        <v>232755</v>
      </c>
      <c r="S1875">
        <v>1</v>
      </c>
      <c r="T1875">
        <f t="shared" si="308"/>
        <v>0</v>
      </c>
      <c r="U1875">
        <f t="shared" si="308"/>
        <v>0</v>
      </c>
      <c r="V1875">
        <f t="shared" si="308"/>
        <v>0</v>
      </c>
      <c r="W1875">
        <f t="shared" si="308"/>
        <v>1</v>
      </c>
    </row>
    <row r="1876" spans="1:23" x14ac:dyDescent="0.25">
      <c r="A1876" t="s">
        <v>3975</v>
      </c>
      <c r="B1876">
        <v>1</v>
      </c>
      <c r="C1876">
        <v>406462</v>
      </c>
      <c r="E1876" s="74">
        <v>474544</v>
      </c>
      <c r="F1876" s="75">
        <f t="shared" si="310"/>
        <v>1</v>
      </c>
      <c r="G1876" s="75">
        <f t="shared" si="310"/>
        <v>2</v>
      </c>
      <c r="H1876" s="75">
        <f t="shared" si="310"/>
        <v>3</v>
      </c>
      <c r="I1876" s="75">
        <f t="shared" si="310"/>
        <v>4</v>
      </c>
      <c r="J1876" s="75">
        <f t="shared" si="310"/>
        <v>5</v>
      </c>
      <c r="K1876" s="75">
        <f t="shared" si="310"/>
        <v>6</v>
      </c>
      <c r="L1876" s="75">
        <f t="shared" si="310"/>
        <v>7</v>
      </c>
      <c r="M1876" s="75">
        <f t="shared" si="310"/>
        <v>8</v>
      </c>
      <c r="N1876" s="75">
        <f t="shared" si="310"/>
        <v>9</v>
      </c>
      <c r="O1876" s="75">
        <f t="shared" si="310"/>
        <v>10</v>
      </c>
      <c r="P1876">
        <f t="shared" si="305"/>
        <v>1</v>
      </c>
      <c r="Q1876" t="str">
        <f t="shared" si="306"/>
        <v>D20201231</v>
      </c>
      <c r="R1876">
        <f t="shared" si="307"/>
        <v>75973</v>
      </c>
      <c r="S1876">
        <v>1</v>
      </c>
      <c r="T1876">
        <f t="shared" si="308"/>
        <v>0</v>
      </c>
      <c r="U1876">
        <f t="shared" si="308"/>
        <v>0</v>
      </c>
      <c r="V1876">
        <f t="shared" si="308"/>
        <v>0</v>
      </c>
      <c r="W1876">
        <f t="shared" si="308"/>
        <v>1</v>
      </c>
    </row>
    <row r="1877" spans="1:23" x14ac:dyDescent="0.25">
      <c r="A1877" t="s">
        <v>3977</v>
      </c>
      <c r="B1877">
        <v>1</v>
      </c>
      <c r="C1877">
        <v>534142</v>
      </c>
      <c r="E1877" s="74">
        <v>474656</v>
      </c>
      <c r="F1877" s="75">
        <f t="shared" si="310"/>
        <v>1</v>
      </c>
      <c r="G1877" s="75">
        <f t="shared" si="310"/>
        <v>2</v>
      </c>
      <c r="H1877" s="75">
        <f t="shared" si="310"/>
        <v>3</v>
      </c>
      <c r="I1877" s="75">
        <f t="shared" si="310"/>
        <v>4</v>
      </c>
      <c r="J1877" s="75">
        <f t="shared" si="310"/>
        <v>5</v>
      </c>
      <c r="K1877" s="75">
        <f t="shared" si="310"/>
        <v>6</v>
      </c>
      <c r="L1877" s="75">
        <f t="shared" si="310"/>
        <v>7</v>
      </c>
      <c r="M1877" s="75">
        <f t="shared" si="310"/>
        <v>8</v>
      </c>
      <c r="N1877" s="75">
        <f t="shared" si="310"/>
        <v>9</v>
      </c>
      <c r="O1877" s="75">
        <f t="shared" si="310"/>
        <v>10</v>
      </c>
      <c r="P1877">
        <f t="shared" si="305"/>
        <v>1</v>
      </c>
      <c r="Q1877" t="str">
        <f t="shared" si="306"/>
        <v>D20201231</v>
      </c>
      <c r="R1877">
        <f t="shared" si="307"/>
        <v>76000</v>
      </c>
      <c r="S1877">
        <v>1</v>
      </c>
      <c r="T1877">
        <f t="shared" si="308"/>
        <v>0</v>
      </c>
      <c r="U1877">
        <f t="shared" si="308"/>
        <v>0</v>
      </c>
      <c r="V1877">
        <f t="shared" si="308"/>
        <v>0</v>
      </c>
      <c r="W1877">
        <f t="shared" si="308"/>
        <v>1</v>
      </c>
    </row>
    <row r="1878" spans="1:23" x14ac:dyDescent="0.25">
      <c r="A1878" t="s">
        <v>3979</v>
      </c>
      <c r="B1878">
        <v>1</v>
      </c>
      <c r="C1878">
        <v>7182089</v>
      </c>
      <c r="E1878" s="74">
        <v>474759</v>
      </c>
      <c r="F1878" s="75">
        <f t="shared" si="310"/>
        <v>1</v>
      </c>
      <c r="G1878" s="75">
        <f t="shared" si="310"/>
        <v>2</v>
      </c>
      <c r="H1878" s="75">
        <f t="shared" si="310"/>
        <v>3</v>
      </c>
      <c r="I1878" s="75">
        <f t="shared" si="310"/>
        <v>4</v>
      </c>
      <c r="J1878" s="75">
        <f t="shared" si="310"/>
        <v>5</v>
      </c>
      <c r="K1878" s="75">
        <f t="shared" si="310"/>
        <v>6</v>
      </c>
      <c r="L1878" s="75">
        <f t="shared" si="310"/>
        <v>7</v>
      </c>
      <c r="M1878" s="75">
        <f t="shared" si="310"/>
        <v>8</v>
      </c>
      <c r="N1878" s="75">
        <f t="shared" si="310"/>
        <v>9</v>
      </c>
      <c r="O1878" s="75">
        <f t="shared" si="310"/>
        <v>10</v>
      </c>
      <c r="P1878">
        <f t="shared" si="305"/>
        <v>1</v>
      </c>
      <c r="Q1878" t="str">
        <f t="shared" si="306"/>
        <v>D20201231</v>
      </c>
      <c r="R1878">
        <f t="shared" si="307"/>
        <v>4982301</v>
      </c>
      <c r="S1878">
        <v>1</v>
      </c>
      <c r="T1878">
        <f t="shared" si="308"/>
        <v>0</v>
      </c>
      <c r="U1878">
        <f t="shared" si="308"/>
        <v>0</v>
      </c>
      <c r="V1878">
        <f t="shared" si="308"/>
        <v>1</v>
      </c>
      <c r="W1878">
        <f t="shared" si="308"/>
        <v>0</v>
      </c>
    </row>
    <row r="1879" spans="1:23" x14ac:dyDescent="0.25">
      <c r="A1879" t="s">
        <v>3981</v>
      </c>
      <c r="B1879">
        <v>1</v>
      </c>
      <c r="C1879">
        <v>1219037</v>
      </c>
      <c r="E1879" s="74">
        <v>474777</v>
      </c>
      <c r="F1879" s="75">
        <f t="shared" si="310"/>
        <v>1</v>
      </c>
      <c r="G1879" s="75">
        <f t="shared" si="310"/>
        <v>2</v>
      </c>
      <c r="H1879" s="75">
        <f t="shared" si="310"/>
        <v>3</v>
      </c>
      <c r="I1879" s="75">
        <f t="shared" si="310"/>
        <v>100</v>
      </c>
      <c r="J1879" s="75">
        <f t="shared" si="310"/>
        <v>100</v>
      </c>
      <c r="K1879" s="75">
        <f t="shared" si="310"/>
        <v>100</v>
      </c>
      <c r="L1879" s="75">
        <f t="shared" si="310"/>
        <v>100</v>
      </c>
      <c r="M1879" s="75">
        <f t="shared" si="310"/>
        <v>100</v>
      </c>
      <c r="N1879" s="75">
        <f t="shared" si="310"/>
        <v>100</v>
      </c>
      <c r="O1879" s="75">
        <f t="shared" si="310"/>
        <v>100</v>
      </c>
      <c r="P1879">
        <f t="shared" si="305"/>
        <v>1</v>
      </c>
      <c r="Q1879" t="str">
        <f t="shared" si="306"/>
        <v>D20201231</v>
      </c>
      <c r="R1879">
        <f t="shared" si="307"/>
        <v>70578</v>
      </c>
      <c r="S1879">
        <v>1</v>
      </c>
      <c r="T1879">
        <f t="shared" si="308"/>
        <v>0</v>
      </c>
      <c r="U1879">
        <f t="shared" si="308"/>
        <v>0</v>
      </c>
      <c r="V1879">
        <f t="shared" si="308"/>
        <v>0</v>
      </c>
      <c r="W1879">
        <f t="shared" si="308"/>
        <v>1</v>
      </c>
    </row>
    <row r="1880" spans="1:23" x14ac:dyDescent="0.25">
      <c r="A1880" t="s">
        <v>3983</v>
      </c>
      <c r="B1880">
        <v>1</v>
      </c>
      <c r="C1880">
        <v>380381</v>
      </c>
      <c r="E1880" s="74">
        <v>474919</v>
      </c>
      <c r="F1880" s="75">
        <f t="shared" si="310"/>
        <v>1</v>
      </c>
      <c r="G1880" s="75">
        <f t="shared" si="310"/>
        <v>2</v>
      </c>
      <c r="H1880" s="75">
        <f t="shared" si="310"/>
        <v>3</v>
      </c>
      <c r="I1880" s="75">
        <f t="shared" si="310"/>
        <v>4</v>
      </c>
      <c r="J1880" s="75">
        <f t="shared" si="310"/>
        <v>5</v>
      </c>
      <c r="K1880" s="75">
        <f t="shared" si="310"/>
        <v>6</v>
      </c>
      <c r="L1880" s="75">
        <f t="shared" si="310"/>
        <v>7</v>
      </c>
      <c r="M1880" s="75">
        <f t="shared" si="310"/>
        <v>8</v>
      </c>
      <c r="N1880" s="75">
        <f t="shared" si="310"/>
        <v>9</v>
      </c>
      <c r="O1880" s="75">
        <f t="shared" si="310"/>
        <v>10</v>
      </c>
      <c r="P1880">
        <f t="shared" si="305"/>
        <v>1</v>
      </c>
      <c r="Q1880" t="str">
        <f t="shared" si="306"/>
        <v>D20201231</v>
      </c>
      <c r="R1880">
        <f t="shared" si="307"/>
        <v>25756621</v>
      </c>
      <c r="S1880">
        <v>1</v>
      </c>
      <c r="T1880">
        <f t="shared" si="308"/>
        <v>0</v>
      </c>
      <c r="U1880">
        <f t="shared" si="308"/>
        <v>1</v>
      </c>
      <c r="V1880">
        <f t="shared" si="308"/>
        <v>0</v>
      </c>
      <c r="W1880">
        <f t="shared" si="308"/>
        <v>0</v>
      </c>
    </row>
    <row r="1881" spans="1:23" x14ac:dyDescent="0.25">
      <c r="A1881" t="s">
        <v>3984</v>
      </c>
      <c r="B1881">
        <v>1</v>
      </c>
      <c r="C1881">
        <v>533334</v>
      </c>
      <c r="E1881" s="74">
        <v>475345</v>
      </c>
      <c r="F1881" s="75">
        <f t="shared" si="310"/>
        <v>1</v>
      </c>
      <c r="G1881" s="75">
        <f t="shared" si="310"/>
        <v>2</v>
      </c>
      <c r="H1881" s="75">
        <f t="shared" si="310"/>
        <v>3</v>
      </c>
      <c r="I1881" s="75">
        <f t="shared" si="310"/>
        <v>4</v>
      </c>
      <c r="J1881" s="75">
        <f t="shared" si="310"/>
        <v>5</v>
      </c>
      <c r="K1881" s="75">
        <f t="shared" si="310"/>
        <v>6</v>
      </c>
      <c r="L1881" s="75">
        <f t="shared" si="310"/>
        <v>7</v>
      </c>
      <c r="M1881" s="75">
        <f t="shared" si="310"/>
        <v>8</v>
      </c>
      <c r="N1881" s="75">
        <f t="shared" si="310"/>
        <v>9</v>
      </c>
      <c r="O1881" s="75">
        <f t="shared" si="310"/>
        <v>10</v>
      </c>
      <c r="P1881">
        <f t="shared" si="305"/>
        <v>1</v>
      </c>
      <c r="Q1881" t="str">
        <f t="shared" si="306"/>
        <v>D20201231</v>
      </c>
      <c r="R1881">
        <f t="shared" si="307"/>
        <v>258049</v>
      </c>
      <c r="S1881">
        <v>1</v>
      </c>
      <c r="T1881">
        <f t="shared" si="308"/>
        <v>0</v>
      </c>
      <c r="U1881">
        <f t="shared" si="308"/>
        <v>0</v>
      </c>
      <c r="V1881">
        <f t="shared" si="308"/>
        <v>0</v>
      </c>
      <c r="W1881">
        <f t="shared" si="308"/>
        <v>1</v>
      </c>
    </row>
    <row r="1882" spans="1:23" x14ac:dyDescent="0.25">
      <c r="A1882" t="s">
        <v>3986</v>
      </c>
      <c r="B1882">
        <v>1</v>
      </c>
      <c r="C1882">
        <v>526357</v>
      </c>
      <c r="E1882" s="74">
        <v>475354</v>
      </c>
      <c r="F1882" s="75">
        <f t="shared" si="310"/>
        <v>1</v>
      </c>
      <c r="G1882" s="75">
        <f t="shared" si="310"/>
        <v>2</v>
      </c>
      <c r="H1882" s="75">
        <f t="shared" si="310"/>
        <v>3</v>
      </c>
      <c r="I1882" s="75">
        <f t="shared" si="310"/>
        <v>4</v>
      </c>
      <c r="J1882" s="75">
        <f t="shared" si="310"/>
        <v>5</v>
      </c>
      <c r="K1882" s="75">
        <f t="shared" si="310"/>
        <v>6</v>
      </c>
      <c r="L1882" s="75">
        <f t="shared" si="310"/>
        <v>7</v>
      </c>
      <c r="M1882" s="75">
        <f t="shared" si="310"/>
        <v>8</v>
      </c>
      <c r="N1882" s="75">
        <f t="shared" si="310"/>
        <v>9</v>
      </c>
      <c r="O1882" s="75">
        <f t="shared" si="310"/>
        <v>10</v>
      </c>
      <c r="P1882">
        <f t="shared" si="305"/>
        <v>1</v>
      </c>
      <c r="Q1882" t="str">
        <f t="shared" si="306"/>
        <v>D20201231</v>
      </c>
      <c r="R1882">
        <f t="shared" si="307"/>
        <v>559711</v>
      </c>
      <c r="S1882">
        <v>1</v>
      </c>
      <c r="T1882">
        <f t="shared" si="308"/>
        <v>0</v>
      </c>
      <c r="U1882">
        <f t="shared" si="308"/>
        <v>0</v>
      </c>
      <c r="V1882">
        <f t="shared" si="308"/>
        <v>0</v>
      </c>
      <c r="W1882">
        <f t="shared" si="308"/>
        <v>1</v>
      </c>
    </row>
    <row r="1883" spans="1:23" x14ac:dyDescent="0.25">
      <c r="A1883" t="s">
        <v>3988</v>
      </c>
      <c r="B1883">
        <v>1</v>
      </c>
      <c r="C1883">
        <v>187799</v>
      </c>
      <c r="E1883" s="74">
        <v>475653</v>
      </c>
      <c r="F1883" s="75">
        <f t="shared" si="310"/>
        <v>1</v>
      </c>
      <c r="G1883" s="75">
        <f t="shared" si="310"/>
        <v>2</v>
      </c>
      <c r="H1883" s="75">
        <f t="shared" si="310"/>
        <v>3</v>
      </c>
      <c r="I1883" s="75">
        <f t="shared" si="310"/>
        <v>4</v>
      </c>
      <c r="J1883" s="75">
        <f t="shared" si="310"/>
        <v>5</v>
      </c>
      <c r="K1883" s="75">
        <f t="shared" si="310"/>
        <v>6</v>
      </c>
      <c r="L1883" s="75">
        <f t="shared" si="310"/>
        <v>7</v>
      </c>
      <c r="M1883" s="75">
        <f t="shared" si="310"/>
        <v>8</v>
      </c>
      <c r="N1883" s="75">
        <f t="shared" si="310"/>
        <v>9</v>
      </c>
      <c r="O1883" s="75">
        <f t="shared" si="310"/>
        <v>10</v>
      </c>
      <c r="P1883">
        <f t="shared" si="305"/>
        <v>1</v>
      </c>
      <c r="Q1883" t="str">
        <f t="shared" si="306"/>
        <v>D20201231</v>
      </c>
      <c r="R1883">
        <f t="shared" si="307"/>
        <v>296251</v>
      </c>
      <c r="S1883">
        <v>1</v>
      </c>
      <c r="T1883">
        <f t="shared" si="308"/>
        <v>0</v>
      </c>
      <c r="U1883">
        <f t="shared" si="308"/>
        <v>0</v>
      </c>
      <c r="V1883">
        <f t="shared" si="308"/>
        <v>0</v>
      </c>
      <c r="W1883">
        <f t="shared" si="308"/>
        <v>1</v>
      </c>
    </row>
    <row r="1884" spans="1:23" x14ac:dyDescent="0.25">
      <c r="A1884" t="s">
        <v>3989</v>
      </c>
      <c r="B1884">
        <v>1</v>
      </c>
      <c r="C1884">
        <v>107981</v>
      </c>
      <c r="E1884" s="74">
        <v>475756</v>
      </c>
      <c r="F1884" s="75">
        <f t="shared" si="310"/>
        <v>1</v>
      </c>
      <c r="G1884" s="75">
        <f t="shared" si="310"/>
        <v>2</v>
      </c>
      <c r="H1884" s="75">
        <f t="shared" si="310"/>
        <v>3</v>
      </c>
      <c r="I1884" s="75">
        <f t="shared" si="310"/>
        <v>4</v>
      </c>
      <c r="J1884" s="75">
        <f t="shared" si="310"/>
        <v>5</v>
      </c>
      <c r="K1884" s="75">
        <f t="shared" si="310"/>
        <v>6</v>
      </c>
      <c r="L1884" s="75">
        <f t="shared" si="310"/>
        <v>7</v>
      </c>
      <c r="M1884" s="75">
        <f t="shared" si="310"/>
        <v>8</v>
      </c>
      <c r="N1884" s="75">
        <f t="shared" si="310"/>
        <v>9</v>
      </c>
      <c r="O1884" s="75">
        <f t="shared" si="310"/>
        <v>10</v>
      </c>
      <c r="P1884">
        <f t="shared" si="305"/>
        <v>1</v>
      </c>
      <c r="Q1884" t="str">
        <f t="shared" si="306"/>
        <v>D20201231</v>
      </c>
      <c r="R1884">
        <f t="shared" si="307"/>
        <v>192226</v>
      </c>
      <c r="S1884">
        <v>1</v>
      </c>
      <c r="T1884">
        <f t="shared" si="308"/>
        <v>0</v>
      </c>
      <c r="U1884">
        <f t="shared" si="308"/>
        <v>0</v>
      </c>
      <c r="V1884">
        <f t="shared" si="308"/>
        <v>0</v>
      </c>
      <c r="W1884">
        <f t="shared" si="308"/>
        <v>1</v>
      </c>
    </row>
    <row r="1885" spans="1:23" x14ac:dyDescent="0.25">
      <c r="A1885" t="s">
        <v>3991</v>
      </c>
      <c r="B1885">
        <v>1</v>
      </c>
      <c r="C1885">
        <v>1116868</v>
      </c>
      <c r="E1885" s="74">
        <v>476342</v>
      </c>
      <c r="F1885" s="75">
        <f t="shared" ref="F1885:O1894" si="311">IFERROR(VLOOKUP(CONCATENATE(F$4,".",$E1885),$A$4:$C$488690,2,FALSE)*F$3,100)</f>
        <v>1</v>
      </c>
      <c r="G1885" s="75">
        <f t="shared" si="311"/>
        <v>2</v>
      </c>
      <c r="H1885" s="75">
        <f t="shared" si="311"/>
        <v>3</v>
      </c>
      <c r="I1885" s="75">
        <f t="shared" si="311"/>
        <v>4</v>
      </c>
      <c r="J1885" s="75">
        <f t="shared" si="311"/>
        <v>5</v>
      </c>
      <c r="K1885" s="75">
        <f t="shared" si="311"/>
        <v>6</v>
      </c>
      <c r="L1885" s="75">
        <f t="shared" si="311"/>
        <v>7</v>
      </c>
      <c r="M1885" s="75">
        <f t="shared" si="311"/>
        <v>8</v>
      </c>
      <c r="N1885" s="75">
        <f t="shared" si="311"/>
        <v>100</v>
      </c>
      <c r="O1885" s="75">
        <f t="shared" si="311"/>
        <v>100</v>
      </c>
      <c r="P1885">
        <f t="shared" si="305"/>
        <v>1</v>
      </c>
      <c r="Q1885" t="str">
        <f t="shared" si="306"/>
        <v>D20201231</v>
      </c>
      <c r="R1885">
        <f t="shared" si="307"/>
        <v>55183</v>
      </c>
      <c r="S1885">
        <v>1</v>
      </c>
      <c r="T1885">
        <f t="shared" si="308"/>
        <v>0</v>
      </c>
      <c r="U1885">
        <f t="shared" si="308"/>
        <v>0</v>
      </c>
      <c r="V1885">
        <f t="shared" si="308"/>
        <v>0</v>
      </c>
      <c r="W1885">
        <f t="shared" si="308"/>
        <v>1</v>
      </c>
    </row>
    <row r="1886" spans="1:23" x14ac:dyDescent="0.25">
      <c r="A1886" t="s">
        <v>3993</v>
      </c>
      <c r="B1886">
        <v>1</v>
      </c>
      <c r="C1886">
        <v>682846</v>
      </c>
      <c r="E1886" s="74">
        <v>476445</v>
      </c>
      <c r="F1886" s="75">
        <f t="shared" si="311"/>
        <v>1</v>
      </c>
      <c r="G1886" s="75">
        <f t="shared" si="311"/>
        <v>2</v>
      </c>
      <c r="H1886" s="75">
        <f t="shared" si="311"/>
        <v>3</v>
      </c>
      <c r="I1886" s="75">
        <f t="shared" si="311"/>
        <v>4</v>
      </c>
      <c r="J1886" s="75">
        <f t="shared" si="311"/>
        <v>5</v>
      </c>
      <c r="K1886" s="75">
        <f t="shared" si="311"/>
        <v>6</v>
      </c>
      <c r="L1886" s="75">
        <f t="shared" si="311"/>
        <v>7</v>
      </c>
      <c r="M1886" s="75">
        <f t="shared" si="311"/>
        <v>8</v>
      </c>
      <c r="N1886" s="75">
        <f t="shared" si="311"/>
        <v>9</v>
      </c>
      <c r="O1886" s="75">
        <f t="shared" si="311"/>
        <v>10</v>
      </c>
      <c r="P1886">
        <f t="shared" si="305"/>
        <v>1</v>
      </c>
      <c r="Q1886" t="str">
        <f t="shared" si="306"/>
        <v>D20201231</v>
      </c>
      <c r="R1886">
        <f t="shared" si="307"/>
        <v>71130</v>
      </c>
      <c r="S1886">
        <v>1</v>
      </c>
      <c r="T1886">
        <f t="shared" si="308"/>
        <v>0</v>
      </c>
      <c r="U1886">
        <f t="shared" si="308"/>
        <v>0</v>
      </c>
      <c r="V1886">
        <f t="shared" si="308"/>
        <v>0</v>
      </c>
      <c r="W1886">
        <f t="shared" si="308"/>
        <v>1</v>
      </c>
    </row>
    <row r="1887" spans="1:23" x14ac:dyDescent="0.25">
      <c r="A1887" t="s">
        <v>3995</v>
      </c>
      <c r="B1887">
        <v>1</v>
      </c>
      <c r="C1887">
        <v>243443</v>
      </c>
      <c r="E1887" s="74">
        <v>476472</v>
      </c>
      <c r="F1887" s="75">
        <f t="shared" si="311"/>
        <v>1</v>
      </c>
      <c r="G1887" s="75">
        <f t="shared" si="311"/>
        <v>2</v>
      </c>
      <c r="H1887" s="75">
        <f t="shared" si="311"/>
        <v>3</v>
      </c>
      <c r="I1887" s="75">
        <f t="shared" si="311"/>
        <v>4</v>
      </c>
      <c r="J1887" s="75">
        <f t="shared" si="311"/>
        <v>5</v>
      </c>
      <c r="K1887" s="75">
        <f t="shared" si="311"/>
        <v>6</v>
      </c>
      <c r="L1887" s="75">
        <f t="shared" si="311"/>
        <v>7</v>
      </c>
      <c r="M1887" s="75">
        <f t="shared" si="311"/>
        <v>8</v>
      </c>
      <c r="N1887" s="75">
        <f t="shared" si="311"/>
        <v>9</v>
      </c>
      <c r="O1887" s="75">
        <f t="shared" si="311"/>
        <v>10</v>
      </c>
      <c r="P1887">
        <f t="shared" si="305"/>
        <v>1</v>
      </c>
      <c r="Q1887" t="str">
        <f t="shared" si="306"/>
        <v>D20201231</v>
      </c>
      <c r="R1887">
        <f t="shared" si="307"/>
        <v>55651</v>
      </c>
      <c r="S1887">
        <v>1</v>
      </c>
      <c r="T1887">
        <f t="shared" si="308"/>
        <v>0</v>
      </c>
      <c r="U1887">
        <f t="shared" si="308"/>
        <v>0</v>
      </c>
      <c r="V1887">
        <f t="shared" si="308"/>
        <v>0</v>
      </c>
      <c r="W1887">
        <f t="shared" si="308"/>
        <v>1</v>
      </c>
    </row>
    <row r="1888" spans="1:23" x14ac:dyDescent="0.25">
      <c r="A1888" t="s">
        <v>3997</v>
      </c>
      <c r="B1888">
        <v>1</v>
      </c>
      <c r="C1888">
        <v>2585103</v>
      </c>
      <c r="E1888" s="74">
        <v>476539</v>
      </c>
      <c r="F1888" s="75">
        <f t="shared" si="311"/>
        <v>1</v>
      </c>
      <c r="G1888" s="75">
        <f t="shared" si="311"/>
        <v>2</v>
      </c>
      <c r="H1888" s="75">
        <f t="shared" si="311"/>
        <v>3</v>
      </c>
      <c r="I1888" s="75">
        <f t="shared" si="311"/>
        <v>4</v>
      </c>
      <c r="J1888" s="75">
        <f t="shared" si="311"/>
        <v>5</v>
      </c>
      <c r="K1888" s="75">
        <f t="shared" si="311"/>
        <v>6</v>
      </c>
      <c r="L1888" s="75">
        <f t="shared" si="311"/>
        <v>7</v>
      </c>
      <c r="M1888" s="75">
        <f t="shared" si="311"/>
        <v>8</v>
      </c>
      <c r="N1888" s="75">
        <f t="shared" si="311"/>
        <v>9</v>
      </c>
      <c r="O1888" s="75">
        <f t="shared" si="311"/>
        <v>10</v>
      </c>
      <c r="P1888">
        <f t="shared" si="305"/>
        <v>1</v>
      </c>
      <c r="Q1888" t="str">
        <f t="shared" si="306"/>
        <v>D20201231</v>
      </c>
      <c r="R1888">
        <f t="shared" si="307"/>
        <v>400672</v>
      </c>
      <c r="S1888">
        <v>1</v>
      </c>
      <c r="T1888">
        <f t="shared" si="308"/>
        <v>0</v>
      </c>
      <c r="U1888">
        <f t="shared" si="308"/>
        <v>0</v>
      </c>
      <c r="V1888">
        <f t="shared" si="308"/>
        <v>0</v>
      </c>
      <c r="W1888">
        <f t="shared" si="308"/>
        <v>1</v>
      </c>
    </row>
    <row r="1889" spans="1:23" x14ac:dyDescent="0.25">
      <c r="A1889" t="s">
        <v>3999</v>
      </c>
      <c r="B1889">
        <v>1</v>
      </c>
      <c r="C1889">
        <v>197802</v>
      </c>
      <c r="E1889" s="74">
        <v>476810</v>
      </c>
      <c r="F1889" s="75">
        <f t="shared" si="311"/>
        <v>1</v>
      </c>
      <c r="G1889" s="75">
        <f t="shared" si="311"/>
        <v>2</v>
      </c>
      <c r="H1889" s="75">
        <f t="shared" si="311"/>
        <v>3</v>
      </c>
      <c r="I1889" s="75">
        <f t="shared" si="311"/>
        <v>4</v>
      </c>
      <c r="J1889" s="75">
        <f t="shared" si="311"/>
        <v>5</v>
      </c>
      <c r="K1889" s="75">
        <f t="shared" si="311"/>
        <v>6</v>
      </c>
      <c r="L1889" s="75">
        <f t="shared" si="311"/>
        <v>7</v>
      </c>
      <c r="M1889" s="75">
        <f t="shared" si="311"/>
        <v>8</v>
      </c>
      <c r="N1889" s="75">
        <f t="shared" si="311"/>
        <v>9</v>
      </c>
      <c r="O1889" s="75">
        <f t="shared" si="311"/>
        <v>10</v>
      </c>
      <c r="P1889">
        <f t="shared" si="305"/>
        <v>1</v>
      </c>
      <c r="Q1889" t="str">
        <f t="shared" si="306"/>
        <v>D20201231</v>
      </c>
      <c r="R1889">
        <f t="shared" si="307"/>
        <v>1646864000</v>
      </c>
      <c r="S1889">
        <v>1</v>
      </c>
      <c r="T1889">
        <f t="shared" si="308"/>
        <v>1</v>
      </c>
      <c r="U1889">
        <f t="shared" si="308"/>
        <v>0</v>
      </c>
      <c r="V1889">
        <f t="shared" si="308"/>
        <v>0</v>
      </c>
      <c r="W1889">
        <f t="shared" si="308"/>
        <v>0</v>
      </c>
    </row>
    <row r="1890" spans="1:23" x14ac:dyDescent="0.25">
      <c r="A1890" t="s">
        <v>4001</v>
      </c>
      <c r="B1890">
        <v>1</v>
      </c>
      <c r="C1890">
        <v>930955</v>
      </c>
      <c r="E1890" s="74">
        <v>477303</v>
      </c>
      <c r="F1890" s="75">
        <f t="shared" si="311"/>
        <v>1</v>
      </c>
      <c r="G1890" s="75">
        <f t="shared" si="311"/>
        <v>2</v>
      </c>
      <c r="H1890" s="75">
        <f t="shared" si="311"/>
        <v>3</v>
      </c>
      <c r="I1890" s="75">
        <f t="shared" si="311"/>
        <v>4</v>
      </c>
      <c r="J1890" s="75">
        <f t="shared" si="311"/>
        <v>5</v>
      </c>
      <c r="K1890" s="75">
        <f t="shared" si="311"/>
        <v>6</v>
      </c>
      <c r="L1890" s="75">
        <f t="shared" si="311"/>
        <v>7</v>
      </c>
      <c r="M1890" s="75">
        <f t="shared" si="311"/>
        <v>8</v>
      </c>
      <c r="N1890" s="75">
        <f t="shared" si="311"/>
        <v>9</v>
      </c>
      <c r="O1890" s="75">
        <f t="shared" si="311"/>
        <v>10</v>
      </c>
      <c r="P1890">
        <f t="shared" si="305"/>
        <v>1</v>
      </c>
      <c r="Q1890" t="str">
        <f t="shared" si="306"/>
        <v>D20201231</v>
      </c>
      <c r="R1890">
        <f t="shared" si="307"/>
        <v>590181</v>
      </c>
      <c r="S1890">
        <v>1</v>
      </c>
      <c r="T1890">
        <f t="shared" si="308"/>
        <v>0</v>
      </c>
      <c r="U1890">
        <f t="shared" si="308"/>
        <v>0</v>
      </c>
      <c r="V1890">
        <f t="shared" si="308"/>
        <v>0</v>
      </c>
      <c r="W1890">
        <f t="shared" si="308"/>
        <v>1</v>
      </c>
    </row>
    <row r="1891" spans="1:23" x14ac:dyDescent="0.25">
      <c r="A1891" t="s">
        <v>4003</v>
      </c>
      <c r="B1891">
        <v>1</v>
      </c>
      <c r="C1891">
        <v>589651</v>
      </c>
      <c r="E1891" s="74">
        <v>477321</v>
      </c>
      <c r="F1891" s="75">
        <f t="shared" si="311"/>
        <v>1</v>
      </c>
      <c r="G1891" s="75">
        <f t="shared" si="311"/>
        <v>2</v>
      </c>
      <c r="H1891" s="75">
        <f t="shared" si="311"/>
        <v>3</v>
      </c>
      <c r="I1891" s="75">
        <f t="shared" si="311"/>
        <v>4</v>
      </c>
      <c r="J1891" s="75">
        <f t="shared" si="311"/>
        <v>5</v>
      </c>
      <c r="K1891" s="75">
        <f t="shared" si="311"/>
        <v>6</v>
      </c>
      <c r="L1891" s="75">
        <f t="shared" si="311"/>
        <v>7</v>
      </c>
      <c r="M1891" s="75">
        <f t="shared" si="311"/>
        <v>8</v>
      </c>
      <c r="N1891" s="75">
        <f t="shared" si="311"/>
        <v>9</v>
      </c>
      <c r="O1891" s="75">
        <f t="shared" si="311"/>
        <v>10</v>
      </c>
      <c r="P1891">
        <f t="shared" si="305"/>
        <v>1</v>
      </c>
      <c r="Q1891" t="str">
        <f t="shared" si="306"/>
        <v>D20201231</v>
      </c>
      <c r="R1891">
        <f t="shared" si="307"/>
        <v>753631</v>
      </c>
      <c r="S1891">
        <v>1</v>
      </c>
      <c r="T1891">
        <f t="shared" si="308"/>
        <v>0</v>
      </c>
      <c r="U1891">
        <f t="shared" si="308"/>
        <v>0</v>
      </c>
      <c r="V1891">
        <f t="shared" si="308"/>
        <v>0</v>
      </c>
      <c r="W1891">
        <f t="shared" si="308"/>
        <v>1</v>
      </c>
    </row>
    <row r="1892" spans="1:23" x14ac:dyDescent="0.25">
      <c r="A1892" t="s">
        <v>4005</v>
      </c>
      <c r="B1892">
        <v>1</v>
      </c>
      <c r="C1892">
        <v>142015</v>
      </c>
      <c r="E1892" s="74">
        <v>477349</v>
      </c>
      <c r="F1892" s="75">
        <f t="shared" si="311"/>
        <v>1</v>
      </c>
      <c r="G1892" s="75">
        <f t="shared" si="311"/>
        <v>2</v>
      </c>
      <c r="H1892" s="75">
        <f t="shared" si="311"/>
        <v>3</v>
      </c>
      <c r="I1892" s="75">
        <f t="shared" si="311"/>
        <v>4</v>
      </c>
      <c r="J1892" s="75">
        <f t="shared" si="311"/>
        <v>5</v>
      </c>
      <c r="K1892" s="75">
        <f t="shared" si="311"/>
        <v>6</v>
      </c>
      <c r="L1892" s="75">
        <f t="shared" si="311"/>
        <v>7</v>
      </c>
      <c r="M1892" s="75">
        <f t="shared" si="311"/>
        <v>8</v>
      </c>
      <c r="N1892" s="75">
        <f t="shared" si="311"/>
        <v>9</v>
      </c>
      <c r="O1892" s="75">
        <f t="shared" si="311"/>
        <v>10</v>
      </c>
      <c r="P1892">
        <f t="shared" si="305"/>
        <v>1</v>
      </c>
      <c r="Q1892" t="str">
        <f t="shared" si="306"/>
        <v>D20201231</v>
      </c>
      <c r="R1892">
        <f t="shared" si="307"/>
        <v>261622</v>
      </c>
      <c r="S1892">
        <v>1</v>
      </c>
      <c r="T1892">
        <f t="shared" si="308"/>
        <v>0</v>
      </c>
      <c r="U1892">
        <f t="shared" si="308"/>
        <v>0</v>
      </c>
      <c r="V1892">
        <f t="shared" si="308"/>
        <v>0</v>
      </c>
      <c r="W1892">
        <f t="shared" si="308"/>
        <v>1</v>
      </c>
    </row>
    <row r="1893" spans="1:23" x14ac:dyDescent="0.25">
      <c r="A1893" t="s">
        <v>4007</v>
      </c>
      <c r="B1893">
        <v>1</v>
      </c>
      <c r="C1893">
        <v>111961</v>
      </c>
      <c r="E1893" s="74">
        <v>477376</v>
      </c>
      <c r="F1893" s="75">
        <f t="shared" si="311"/>
        <v>1</v>
      </c>
      <c r="G1893" s="75">
        <f t="shared" si="311"/>
        <v>2</v>
      </c>
      <c r="H1893" s="75">
        <f t="shared" si="311"/>
        <v>3</v>
      </c>
      <c r="I1893" s="75">
        <f t="shared" si="311"/>
        <v>4</v>
      </c>
      <c r="J1893" s="75">
        <f t="shared" si="311"/>
        <v>5</v>
      </c>
      <c r="K1893" s="75">
        <f t="shared" si="311"/>
        <v>6</v>
      </c>
      <c r="L1893" s="75">
        <f t="shared" si="311"/>
        <v>7</v>
      </c>
      <c r="M1893" s="75">
        <f t="shared" si="311"/>
        <v>8</v>
      </c>
      <c r="N1893" s="75">
        <f t="shared" si="311"/>
        <v>9</v>
      </c>
      <c r="O1893" s="75">
        <f t="shared" si="311"/>
        <v>10</v>
      </c>
      <c r="P1893">
        <f t="shared" si="305"/>
        <v>1</v>
      </c>
      <c r="Q1893" t="str">
        <f t="shared" si="306"/>
        <v>D20201231</v>
      </c>
      <c r="R1893">
        <f t="shared" si="307"/>
        <v>14897</v>
      </c>
      <c r="S1893">
        <v>1</v>
      </c>
      <c r="T1893">
        <f t="shared" si="308"/>
        <v>0</v>
      </c>
      <c r="U1893">
        <f t="shared" si="308"/>
        <v>0</v>
      </c>
      <c r="V1893">
        <f t="shared" si="308"/>
        <v>0</v>
      </c>
      <c r="W1893">
        <f t="shared" si="308"/>
        <v>1</v>
      </c>
    </row>
    <row r="1894" spans="1:23" x14ac:dyDescent="0.25">
      <c r="A1894" t="s">
        <v>4009</v>
      </c>
      <c r="B1894">
        <v>1</v>
      </c>
      <c r="C1894">
        <v>133278</v>
      </c>
      <c r="E1894" s="74">
        <v>477639</v>
      </c>
      <c r="F1894" s="75">
        <f t="shared" si="311"/>
        <v>1</v>
      </c>
      <c r="G1894" s="75">
        <f t="shared" si="311"/>
        <v>2</v>
      </c>
      <c r="H1894" s="75">
        <f t="shared" si="311"/>
        <v>3</v>
      </c>
      <c r="I1894" s="75">
        <f t="shared" si="311"/>
        <v>4</v>
      </c>
      <c r="J1894" s="75">
        <f t="shared" si="311"/>
        <v>5</v>
      </c>
      <c r="K1894" s="75">
        <f t="shared" si="311"/>
        <v>6</v>
      </c>
      <c r="L1894" s="75">
        <f t="shared" si="311"/>
        <v>7</v>
      </c>
      <c r="M1894" s="75">
        <f t="shared" si="311"/>
        <v>8</v>
      </c>
      <c r="N1894" s="75">
        <f t="shared" si="311"/>
        <v>9</v>
      </c>
      <c r="O1894" s="75">
        <f t="shared" si="311"/>
        <v>10</v>
      </c>
      <c r="P1894">
        <f t="shared" si="305"/>
        <v>1</v>
      </c>
      <c r="Q1894" t="str">
        <f t="shared" si="306"/>
        <v>D20201231</v>
      </c>
      <c r="R1894">
        <f t="shared" si="307"/>
        <v>122092</v>
      </c>
      <c r="S1894">
        <v>1</v>
      </c>
      <c r="T1894">
        <f t="shared" si="308"/>
        <v>0</v>
      </c>
      <c r="U1894">
        <f t="shared" si="308"/>
        <v>0</v>
      </c>
      <c r="V1894">
        <f t="shared" si="308"/>
        <v>0</v>
      </c>
      <c r="W1894">
        <f t="shared" si="308"/>
        <v>1</v>
      </c>
    </row>
    <row r="1895" spans="1:23" x14ac:dyDescent="0.25">
      <c r="A1895" t="s">
        <v>4011</v>
      </c>
      <c r="B1895">
        <v>1</v>
      </c>
      <c r="C1895">
        <v>2318091</v>
      </c>
      <c r="E1895" s="74">
        <v>477648</v>
      </c>
      <c r="F1895" s="75">
        <f t="shared" ref="F1895:O1904" si="312">IFERROR(VLOOKUP(CONCATENATE(F$4,".",$E1895),$A$4:$C$488690,2,FALSE)*F$3,100)</f>
        <v>1</v>
      </c>
      <c r="G1895" s="75">
        <f t="shared" si="312"/>
        <v>2</v>
      </c>
      <c r="H1895" s="75">
        <f t="shared" si="312"/>
        <v>3</v>
      </c>
      <c r="I1895" s="75">
        <f t="shared" si="312"/>
        <v>4</v>
      </c>
      <c r="J1895" s="75">
        <f t="shared" si="312"/>
        <v>5</v>
      </c>
      <c r="K1895" s="75">
        <f t="shared" si="312"/>
        <v>6</v>
      </c>
      <c r="L1895" s="75">
        <f t="shared" si="312"/>
        <v>7</v>
      </c>
      <c r="M1895" s="75">
        <f t="shared" si="312"/>
        <v>8</v>
      </c>
      <c r="N1895" s="75">
        <f t="shared" si="312"/>
        <v>9</v>
      </c>
      <c r="O1895" s="75">
        <f t="shared" si="312"/>
        <v>10</v>
      </c>
      <c r="P1895">
        <f t="shared" si="305"/>
        <v>1</v>
      </c>
      <c r="Q1895" t="str">
        <f t="shared" si="306"/>
        <v>D20201231</v>
      </c>
      <c r="R1895">
        <f t="shared" si="307"/>
        <v>293209</v>
      </c>
      <c r="S1895">
        <v>1</v>
      </c>
      <c r="T1895">
        <f t="shared" si="308"/>
        <v>0</v>
      </c>
      <c r="U1895">
        <f t="shared" si="308"/>
        <v>0</v>
      </c>
      <c r="V1895">
        <f t="shared" si="308"/>
        <v>0</v>
      </c>
      <c r="W1895">
        <f t="shared" si="308"/>
        <v>1</v>
      </c>
    </row>
    <row r="1896" spans="1:23" x14ac:dyDescent="0.25">
      <c r="A1896" t="s">
        <v>4013</v>
      </c>
      <c r="B1896">
        <v>1</v>
      </c>
      <c r="C1896">
        <v>496480</v>
      </c>
      <c r="E1896" s="74">
        <v>477844</v>
      </c>
      <c r="F1896" s="75">
        <f t="shared" si="312"/>
        <v>1</v>
      </c>
      <c r="G1896" s="75">
        <f t="shared" si="312"/>
        <v>2</v>
      </c>
      <c r="H1896" s="75">
        <f t="shared" si="312"/>
        <v>3</v>
      </c>
      <c r="I1896" s="75">
        <f t="shared" si="312"/>
        <v>4</v>
      </c>
      <c r="J1896" s="75">
        <f t="shared" si="312"/>
        <v>5</v>
      </c>
      <c r="K1896" s="75">
        <f t="shared" si="312"/>
        <v>6</v>
      </c>
      <c r="L1896" s="75">
        <f t="shared" si="312"/>
        <v>7</v>
      </c>
      <c r="M1896" s="75">
        <f t="shared" si="312"/>
        <v>8</v>
      </c>
      <c r="N1896" s="75">
        <f t="shared" si="312"/>
        <v>9</v>
      </c>
      <c r="O1896" s="75">
        <f t="shared" si="312"/>
        <v>10</v>
      </c>
      <c r="P1896">
        <f t="shared" si="305"/>
        <v>1</v>
      </c>
      <c r="Q1896" t="str">
        <f t="shared" si="306"/>
        <v>D20201231</v>
      </c>
      <c r="R1896">
        <f t="shared" si="307"/>
        <v>198389</v>
      </c>
      <c r="S1896">
        <v>1</v>
      </c>
      <c r="T1896">
        <f t="shared" si="308"/>
        <v>0</v>
      </c>
      <c r="U1896">
        <f t="shared" si="308"/>
        <v>0</v>
      </c>
      <c r="V1896">
        <f t="shared" si="308"/>
        <v>0</v>
      </c>
      <c r="W1896">
        <f t="shared" si="308"/>
        <v>1</v>
      </c>
    </row>
    <row r="1897" spans="1:23" x14ac:dyDescent="0.25">
      <c r="A1897" t="s">
        <v>4015</v>
      </c>
      <c r="B1897">
        <v>1</v>
      </c>
      <c r="C1897">
        <v>1445224</v>
      </c>
      <c r="E1897" s="74">
        <v>478140</v>
      </c>
      <c r="F1897" s="75">
        <f t="shared" si="312"/>
        <v>1</v>
      </c>
      <c r="G1897" s="75">
        <f t="shared" si="312"/>
        <v>2</v>
      </c>
      <c r="H1897" s="75">
        <f t="shared" si="312"/>
        <v>3</v>
      </c>
      <c r="I1897" s="75">
        <f t="shared" si="312"/>
        <v>4</v>
      </c>
      <c r="J1897" s="75">
        <f t="shared" si="312"/>
        <v>5</v>
      </c>
      <c r="K1897" s="75">
        <f t="shared" si="312"/>
        <v>6</v>
      </c>
      <c r="L1897" s="75">
        <f t="shared" si="312"/>
        <v>7</v>
      </c>
      <c r="M1897" s="75">
        <f t="shared" si="312"/>
        <v>8</v>
      </c>
      <c r="N1897" s="75">
        <f t="shared" si="312"/>
        <v>9</v>
      </c>
      <c r="O1897" s="75">
        <f t="shared" si="312"/>
        <v>10</v>
      </c>
      <c r="P1897">
        <f t="shared" si="305"/>
        <v>1</v>
      </c>
      <c r="Q1897" t="str">
        <f t="shared" si="306"/>
        <v>D20201231</v>
      </c>
      <c r="R1897">
        <f t="shared" si="307"/>
        <v>150443</v>
      </c>
      <c r="S1897">
        <v>1</v>
      </c>
      <c r="T1897">
        <f t="shared" si="308"/>
        <v>0</v>
      </c>
      <c r="U1897">
        <f t="shared" si="308"/>
        <v>0</v>
      </c>
      <c r="V1897">
        <f t="shared" si="308"/>
        <v>0</v>
      </c>
      <c r="W1897">
        <f t="shared" si="308"/>
        <v>1</v>
      </c>
    </row>
    <row r="1898" spans="1:23" x14ac:dyDescent="0.25">
      <c r="A1898" t="s">
        <v>4017</v>
      </c>
      <c r="B1898">
        <v>1</v>
      </c>
      <c r="C1898">
        <v>399575</v>
      </c>
      <c r="E1898" s="74">
        <v>478195</v>
      </c>
      <c r="F1898" s="75">
        <f t="shared" si="312"/>
        <v>1</v>
      </c>
      <c r="G1898" s="75">
        <f t="shared" si="312"/>
        <v>2</v>
      </c>
      <c r="H1898" s="75">
        <f t="shared" si="312"/>
        <v>3</v>
      </c>
      <c r="I1898" s="75">
        <f t="shared" si="312"/>
        <v>4</v>
      </c>
      <c r="J1898" s="75">
        <f t="shared" si="312"/>
        <v>5</v>
      </c>
      <c r="K1898" s="75">
        <f t="shared" si="312"/>
        <v>6</v>
      </c>
      <c r="L1898" s="75">
        <f t="shared" si="312"/>
        <v>7</v>
      </c>
      <c r="M1898" s="75">
        <f t="shared" si="312"/>
        <v>8</v>
      </c>
      <c r="N1898" s="75">
        <f t="shared" si="312"/>
        <v>9</v>
      </c>
      <c r="O1898" s="75">
        <f t="shared" si="312"/>
        <v>10</v>
      </c>
      <c r="P1898">
        <f t="shared" si="305"/>
        <v>1</v>
      </c>
      <c r="Q1898" t="str">
        <f t="shared" si="306"/>
        <v>D20201231</v>
      </c>
      <c r="R1898">
        <f t="shared" si="307"/>
        <v>362349</v>
      </c>
      <c r="S1898">
        <v>1</v>
      </c>
      <c r="T1898">
        <f t="shared" si="308"/>
        <v>0</v>
      </c>
      <c r="U1898">
        <f t="shared" si="308"/>
        <v>0</v>
      </c>
      <c r="V1898">
        <f t="shared" si="308"/>
        <v>0</v>
      </c>
      <c r="W1898">
        <f t="shared" si="308"/>
        <v>1</v>
      </c>
    </row>
    <row r="1899" spans="1:23" x14ac:dyDescent="0.25">
      <c r="A1899" t="s">
        <v>4019</v>
      </c>
      <c r="B1899">
        <v>1</v>
      </c>
      <c r="C1899">
        <v>8343334</v>
      </c>
      <c r="E1899" s="74">
        <v>478252</v>
      </c>
      <c r="F1899" s="75">
        <f t="shared" si="312"/>
        <v>1</v>
      </c>
      <c r="G1899" s="75">
        <f t="shared" si="312"/>
        <v>2</v>
      </c>
      <c r="H1899" s="75">
        <f t="shared" si="312"/>
        <v>3</v>
      </c>
      <c r="I1899" s="75">
        <f t="shared" si="312"/>
        <v>4</v>
      </c>
      <c r="J1899" s="75">
        <f t="shared" si="312"/>
        <v>5</v>
      </c>
      <c r="K1899" s="75">
        <f t="shared" si="312"/>
        <v>6</v>
      </c>
      <c r="L1899" s="75">
        <f t="shared" si="312"/>
        <v>100</v>
      </c>
      <c r="M1899" s="75">
        <f t="shared" si="312"/>
        <v>100</v>
      </c>
      <c r="N1899" s="75">
        <f t="shared" si="312"/>
        <v>100</v>
      </c>
      <c r="O1899" s="75">
        <f t="shared" si="312"/>
        <v>100</v>
      </c>
      <c r="P1899">
        <f t="shared" si="305"/>
        <v>1</v>
      </c>
      <c r="Q1899" t="str">
        <f t="shared" si="306"/>
        <v>D20201231</v>
      </c>
      <c r="R1899">
        <f t="shared" si="307"/>
        <v>442937</v>
      </c>
      <c r="S1899">
        <v>1</v>
      </c>
      <c r="T1899">
        <f t="shared" si="308"/>
        <v>0</v>
      </c>
      <c r="U1899">
        <f t="shared" si="308"/>
        <v>0</v>
      </c>
      <c r="V1899">
        <f t="shared" si="308"/>
        <v>0</v>
      </c>
      <c r="W1899">
        <f t="shared" si="308"/>
        <v>1</v>
      </c>
    </row>
    <row r="1900" spans="1:23" x14ac:dyDescent="0.25">
      <c r="A1900" t="s">
        <v>4021</v>
      </c>
      <c r="B1900">
        <v>1</v>
      </c>
      <c r="C1900">
        <v>617747</v>
      </c>
      <c r="E1900" s="74">
        <v>478430</v>
      </c>
      <c r="F1900" s="75">
        <f t="shared" si="312"/>
        <v>1</v>
      </c>
      <c r="G1900" s="75">
        <f t="shared" si="312"/>
        <v>2</v>
      </c>
      <c r="H1900" s="75">
        <f t="shared" si="312"/>
        <v>100</v>
      </c>
      <c r="I1900" s="75">
        <f t="shared" si="312"/>
        <v>100</v>
      </c>
      <c r="J1900" s="75">
        <f t="shared" si="312"/>
        <v>100</v>
      </c>
      <c r="K1900" s="75">
        <f t="shared" si="312"/>
        <v>100</v>
      </c>
      <c r="L1900" s="75">
        <f t="shared" si="312"/>
        <v>100</v>
      </c>
      <c r="M1900" s="75">
        <f t="shared" si="312"/>
        <v>100</v>
      </c>
      <c r="N1900" s="75">
        <f t="shared" si="312"/>
        <v>100</v>
      </c>
      <c r="O1900" s="75">
        <f t="shared" si="312"/>
        <v>100</v>
      </c>
      <c r="P1900">
        <f t="shared" si="305"/>
        <v>1</v>
      </c>
      <c r="Q1900" t="str">
        <f t="shared" si="306"/>
        <v>D20201231</v>
      </c>
      <c r="R1900">
        <f t="shared" si="307"/>
        <v>89772</v>
      </c>
      <c r="S1900">
        <v>1</v>
      </c>
      <c r="T1900">
        <f t="shared" si="308"/>
        <v>0</v>
      </c>
      <c r="U1900">
        <f t="shared" si="308"/>
        <v>0</v>
      </c>
      <c r="V1900">
        <f t="shared" si="308"/>
        <v>0</v>
      </c>
      <c r="W1900">
        <f t="shared" si="308"/>
        <v>1</v>
      </c>
    </row>
    <row r="1901" spans="1:23" x14ac:dyDescent="0.25">
      <c r="A1901" t="s">
        <v>4022</v>
      </c>
      <c r="B1901">
        <v>1</v>
      </c>
      <c r="C1901">
        <v>327071</v>
      </c>
      <c r="E1901" s="74">
        <v>478533</v>
      </c>
      <c r="F1901" s="75">
        <f t="shared" si="312"/>
        <v>1</v>
      </c>
      <c r="G1901" s="75">
        <f t="shared" si="312"/>
        <v>2</v>
      </c>
      <c r="H1901" s="75">
        <f t="shared" si="312"/>
        <v>3</v>
      </c>
      <c r="I1901" s="75">
        <f t="shared" si="312"/>
        <v>4</v>
      </c>
      <c r="J1901" s="75">
        <f t="shared" si="312"/>
        <v>5</v>
      </c>
      <c r="K1901" s="75">
        <f t="shared" si="312"/>
        <v>6</v>
      </c>
      <c r="L1901" s="75">
        <f t="shared" si="312"/>
        <v>7</v>
      </c>
      <c r="M1901" s="75">
        <f t="shared" si="312"/>
        <v>8</v>
      </c>
      <c r="N1901" s="75">
        <f t="shared" si="312"/>
        <v>9</v>
      </c>
      <c r="O1901" s="75">
        <f t="shared" si="312"/>
        <v>10</v>
      </c>
      <c r="P1901">
        <f t="shared" si="305"/>
        <v>1</v>
      </c>
      <c r="Q1901" t="str">
        <f t="shared" si="306"/>
        <v>D20201231</v>
      </c>
      <c r="R1901">
        <f t="shared" si="307"/>
        <v>94398</v>
      </c>
      <c r="S1901">
        <v>1</v>
      </c>
      <c r="T1901">
        <f t="shared" si="308"/>
        <v>0</v>
      </c>
      <c r="U1901">
        <f t="shared" si="308"/>
        <v>0</v>
      </c>
      <c r="V1901">
        <f t="shared" si="308"/>
        <v>0</v>
      </c>
      <c r="W1901">
        <f t="shared" si="308"/>
        <v>1</v>
      </c>
    </row>
    <row r="1902" spans="1:23" x14ac:dyDescent="0.25">
      <c r="A1902" t="s">
        <v>4024</v>
      </c>
      <c r="B1902">
        <v>1</v>
      </c>
      <c r="C1902">
        <v>609282</v>
      </c>
      <c r="E1902" s="74">
        <v>478766</v>
      </c>
      <c r="F1902" s="75">
        <f t="shared" si="312"/>
        <v>1</v>
      </c>
      <c r="G1902" s="75">
        <f t="shared" si="312"/>
        <v>2</v>
      </c>
      <c r="H1902" s="75">
        <f t="shared" si="312"/>
        <v>3</v>
      </c>
      <c r="I1902" s="75">
        <f t="shared" si="312"/>
        <v>4</v>
      </c>
      <c r="J1902" s="75">
        <f t="shared" si="312"/>
        <v>5</v>
      </c>
      <c r="K1902" s="75">
        <f t="shared" si="312"/>
        <v>6</v>
      </c>
      <c r="L1902" s="75">
        <f t="shared" si="312"/>
        <v>7</v>
      </c>
      <c r="M1902" s="75">
        <f t="shared" si="312"/>
        <v>100</v>
      </c>
      <c r="N1902" s="75">
        <f t="shared" si="312"/>
        <v>100</v>
      </c>
      <c r="O1902" s="75">
        <f t="shared" si="312"/>
        <v>100</v>
      </c>
      <c r="P1902">
        <f t="shared" si="305"/>
        <v>1</v>
      </c>
      <c r="Q1902" t="str">
        <f t="shared" si="306"/>
        <v>D20201231</v>
      </c>
      <c r="R1902">
        <f t="shared" si="307"/>
        <v>288188</v>
      </c>
      <c r="S1902">
        <v>1</v>
      </c>
      <c r="T1902">
        <f t="shared" si="308"/>
        <v>0</v>
      </c>
      <c r="U1902">
        <f t="shared" si="308"/>
        <v>0</v>
      </c>
      <c r="V1902">
        <f t="shared" si="308"/>
        <v>0</v>
      </c>
      <c r="W1902">
        <f t="shared" si="308"/>
        <v>1</v>
      </c>
    </row>
    <row r="1903" spans="1:23" x14ac:dyDescent="0.25">
      <c r="A1903" t="s">
        <v>4025</v>
      </c>
      <c r="B1903">
        <v>1</v>
      </c>
      <c r="C1903">
        <v>489510</v>
      </c>
      <c r="E1903" s="74">
        <v>479071</v>
      </c>
      <c r="F1903" s="75">
        <f t="shared" si="312"/>
        <v>1</v>
      </c>
      <c r="G1903" s="75">
        <f t="shared" si="312"/>
        <v>2</v>
      </c>
      <c r="H1903" s="75">
        <f t="shared" si="312"/>
        <v>3</v>
      </c>
      <c r="I1903" s="75">
        <f t="shared" si="312"/>
        <v>4</v>
      </c>
      <c r="J1903" s="75">
        <f t="shared" si="312"/>
        <v>5</v>
      </c>
      <c r="K1903" s="75">
        <f t="shared" si="312"/>
        <v>6</v>
      </c>
      <c r="L1903" s="75">
        <f t="shared" si="312"/>
        <v>7</v>
      </c>
      <c r="M1903" s="75">
        <f t="shared" si="312"/>
        <v>8</v>
      </c>
      <c r="N1903" s="75">
        <f t="shared" si="312"/>
        <v>9</v>
      </c>
      <c r="O1903" s="75">
        <f t="shared" si="312"/>
        <v>10</v>
      </c>
      <c r="P1903">
        <f t="shared" si="305"/>
        <v>1</v>
      </c>
      <c r="Q1903" t="str">
        <f t="shared" si="306"/>
        <v>D20201231</v>
      </c>
      <c r="R1903">
        <f t="shared" si="307"/>
        <v>196864</v>
      </c>
      <c r="S1903">
        <v>1</v>
      </c>
      <c r="T1903">
        <f t="shared" si="308"/>
        <v>0</v>
      </c>
      <c r="U1903">
        <f t="shared" si="308"/>
        <v>0</v>
      </c>
      <c r="V1903">
        <f t="shared" si="308"/>
        <v>0</v>
      </c>
      <c r="W1903">
        <f t="shared" si="308"/>
        <v>1</v>
      </c>
    </row>
    <row r="1904" spans="1:23" x14ac:dyDescent="0.25">
      <c r="A1904" t="s">
        <v>4027</v>
      </c>
      <c r="B1904">
        <v>1</v>
      </c>
      <c r="C1904">
        <v>67456</v>
      </c>
      <c r="E1904" s="74">
        <v>479268</v>
      </c>
      <c r="F1904" s="75">
        <f t="shared" si="312"/>
        <v>1</v>
      </c>
      <c r="G1904" s="75">
        <f t="shared" si="312"/>
        <v>2</v>
      </c>
      <c r="H1904" s="75">
        <f t="shared" si="312"/>
        <v>3</v>
      </c>
      <c r="I1904" s="75">
        <f t="shared" si="312"/>
        <v>4</v>
      </c>
      <c r="J1904" s="75">
        <f t="shared" si="312"/>
        <v>5</v>
      </c>
      <c r="K1904" s="75">
        <f t="shared" si="312"/>
        <v>6</v>
      </c>
      <c r="L1904" s="75">
        <f t="shared" si="312"/>
        <v>7</v>
      </c>
      <c r="M1904" s="75">
        <f t="shared" si="312"/>
        <v>8</v>
      </c>
      <c r="N1904" s="75">
        <f t="shared" si="312"/>
        <v>9</v>
      </c>
      <c r="O1904" s="75">
        <f t="shared" si="312"/>
        <v>10</v>
      </c>
      <c r="P1904">
        <f t="shared" si="305"/>
        <v>1</v>
      </c>
      <c r="Q1904" t="str">
        <f t="shared" si="306"/>
        <v>D20201231</v>
      </c>
      <c r="R1904">
        <f t="shared" si="307"/>
        <v>4310962</v>
      </c>
      <c r="S1904">
        <v>1</v>
      </c>
      <c r="T1904">
        <f t="shared" si="308"/>
        <v>0</v>
      </c>
      <c r="U1904">
        <f t="shared" si="308"/>
        <v>0</v>
      </c>
      <c r="V1904">
        <f t="shared" si="308"/>
        <v>1</v>
      </c>
      <c r="W1904">
        <f t="shared" si="308"/>
        <v>0</v>
      </c>
    </row>
    <row r="1905" spans="1:23" x14ac:dyDescent="0.25">
      <c r="A1905" t="s">
        <v>4029</v>
      </c>
      <c r="B1905">
        <v>1</v>
      </c>
      <c r="C1905">
        <v>514482</v>
      </c>
      <c r="E1905" s="74">
        <v>479370</v>
      </c>
      <c r="F1905" s="75">
        <f t="shared" ref="F1905:O1914" si="313">IFERROR(VLOOKUP(CONCATENATE(F$4,".",$E1905),$A$4:$C$488690,2,FALSE)*F$3,100)</f>
        <v>1</v>
      </c>
      <c r="G1905" s="75">
        <f t="shared" si="313"/>
        <v>2</v>
      </c>
      <c r="H1905" s="75">
        <f t="shared" si="313"/>
        <v>3</v>
      </c>
      <c r="I1905" s="75">
        <f t="shared" si="313"/>
        <v>4</v>
      </c>
      <c r="J1905" s="75">
        <f t="shared" si="313"/>
        <v>5</v>
      </c>
      <c r="K1905" s="75">
        <f t="shared" si="313"/>
        <v>6</v>
      </c>
      <c r="L1905" s="75">
        <f t="shared" si="313"/>
        <v>7</v>
      </c>
      <c r="M1905" s="75">
        <f t="shared" si="313"/>
        <v>8</v>
      </c>
      <c r="N1905" s="75">
        <f t="shared" si="313"/>
        <v>9</v>
      </c>
      <c r="O1905" s="75">
        <f t="shared" si="313"/>
        <v>10</v>
      </c>
      <c r="P1905">
        <f t="shared" si="305"/>
        <v>1</v>
      </c>
      <c r="Q1905" t="str">
        <f t="shared" si="306"/>
        <v>D20201231</v>
      </c>
      <c r="R1905">
        <f t="shared" si="307"/>
        <v>365364</v>
      </c>
      <c r="S1905">
        <v>1</v>
      </c>
      <c r="T1905">
        <f t="shared" si="308"/>
        <v>0</v>
      </c>
      <c r="U1905">
        <f t="shared" si="308"/>
        <v>0</v>
      </c>
      <c r="V1905">
        <f t="shared" si="308"/>
        <v>0</v>
      </c>
      <c r="W1905">
        <f t="shared" si="308"/>
        <v>1</v>
      </c>
    </row>
    <row r="1906" spans="1:23" x14ac:dyDescent="0.25">
      <c r="A1906" t="s">
        <v>4031</v>
      </c>
      <c r="B1906">
        <v>1</v>
      </c>
      <c r="C1906">
        <v>510344</v>
      </c>
      <c r="E1906" s="74">
        <v>479446</v>
      </c>
      <c r="F1906" s="75">
        <f t="shared" si="313"/>
        <v>1</v>
      </c>
      <c r="G1906" s="75">
        <f t="shared" si="313"/>
        <v>2</v>
      </c>
      <c r="H1906" s="75">
        <f t="shared" si="313"/>
        <v>3</v>
      </c>
      <c r="I1906" s="75">
        <f t="shared" si="313"/>
        <v>4</v>
      </c>
      <c r="J1906" s="75">
        <f t="shared" si="313"/>
        <v>5</v>
      </c>
      <c r="K1906" s="75">
        <f t="shared" si="313"/>
        <v>6</v>
      </c>
      <c r="L1906" s="75">
        <f t="shared" si="313"/>
        <v>7</v>
      </c>
      <c r="M1906" s="75">
        <f t="shared" si="313"/>
        <v>8</v>
      </c>
      <c r="N1906" s="75">
        <f t="shared" si="313"/>
        <v>9</v>
      </c>
      <c r="O1906" s="75">
        <f t="shared" si="313"/>
        <v>10</v>
      </c>
      <c r="P1906">
        <f t="shared" si="305"/>
        <v>1</v>
      </c>
      <c r="Q1906" t="str">
        <f t="shared" si="306"/>
        <v>D20201231</v>
      </c>
      <c r="R1906">
        <f t="shared" si="307"/>
        <v>266386</v>
      </c>
      <c r="S1906">
        <v>1</v>
      </c>
      <c r="T1906">
        <f t="shared" si="308"/>
        <v>0</v>
      </c>
      <c r="U1906">
        <f t="shared" si="308"/>
        <v>0</v>
      </c>
      <c r="V1906">
        <f t="shared" si="308"/>
        <v>0</v>
      </c>
      <c r="W1906">
        <f t="shared" si="308"/>
        <v>1</v>
      </c>
    </row>
    <row r="1907" spans="1:23" x14ac:dyDescent="0.25">
      <c r="A1907" t="s">
        <v>4033</v>
      </c>
      <c r="B1907">
        <v>1</v>
      </c>
      <c r="C1907">
        <v>156070</v>
      </c>
      <c r="E1907" s="74">
        <v>479567</v>
      </c>
      <c r="F1907" s="75">
        <f t="shared" si="313"/>
        <v>1</v>
      </c>
      <c r="G1907" s="75">
        <f t="shared" si="313"/>
        <v>2</v>
      </c>
      <c r="H1907" s="75">
        <f t="shared" si="313"/>
        <v>3</v>
      </c>
      <c r="I1907" s="75">
        <f t="shared" si="313"/>
        <v>4</v>
      </c>
      <c r="J1907" s="75">
        <f t="shared" si="313"/>
        <v>5</v>
      </c>
      <c r="K1907" s="75">
        <f t="shared" si="313"/>
        <v>6</v>
      </c>
      <c r="L1907" s="75">
        <f t="shared" si="313"/>
        <v>7</v>
      </c>
      <c r="M1907" s="75">
        <f t="shared" si="313"/>
        <v>8</v>
      </c>
      <c r="N1907" s="75">
        <f t="shared" si="313"/>
        <v>9</v>
      </c>
      <c r="O1907" s="75">
        <f t="shared" si="313"/>
        <v>10</v>
      </c>
      <c r="P1907">
        <f t="shared" si="305"/>
        <v>1</v>
      </c>
      <c r="Q1907" t="str">
        <f t="shared" si="306"/>
        <v>D20201231</v>
      </c>
      <c r="R1907">
        <f t="shared" si="307"/>
        <v>70811</v>
      </c>
      <c r="S1907">
        <v>1</v>
      </c>
      <c r="T1907">
        <f t="shared" si="308"/>
        <v>0</v>
      </c>
      <c r="U1907">
        <f t="shared" si="308"/>
        <v>0</v>
      </c>
      <c r="V1907">
        <f t="shared" si="308"/>
        <v>0</v>
      </c>
      <c r="W1907">
        <f t="shared" si="308"/>
        <v>1</v>
      </c>
    </row>
    <row r="1908" spans="1:23" x14ac:dyDescent="0.25">
      <c r="A1908" t="s">
        <v>4035</v>
      </c>
      <c r="B1908">
        <v>1</v>
      </c>
      <c r="C1908">
        <v>191013</v>
      </c>
      <c r="E1908" s="74">
        <v>479754</v>
      </c>
      <c r="F1908" s="75">
        <f t="shared" si="313"/>
        <v>1</v>
      </c>
      <c r="G1908" s="75">
        <f t="shared" si="313"/>
        <v>2</v>
      </c>
      <c r="H1908" s="75">
        <f t="shared" si="313"/>
        <v>3</v>
      </c>
      <c r="I1908" s="75">
        <f t="shared" si="313"/>
        <v>4</v>
      </c>
      <c r="J1908" s="75">
        <f t="shared" si="313"/>
        <v>5</v>
      </c>
      <c r="K1908" s="75">
        <f t="shared" si="313"/>
        <v>6</v>
      </c>
      <c r="L1908" s="75">
        <f t="shared" si="313"/>
        <v>7</v>
      </c>
      <c r="M1908" s="75">
        <f t="shared" si="313"/>
        <v>8</v>
      </c>
      <c r="N1908" s="75">
        <f t="shared" si="313"/>
        <v>9</v>
      </c>
      <c r="O1908" s="75">
        <f t="shared" si="313"/>
        <v>10</v>
      </c>
      <c r="P1908">
        <f t="shared" si="305"/>
        <v>1</v>
      </c>
      <c r="Q1908" t="str">
        <f t="shared" si="306"/>
        <v>D20201231</v>
      </c>
      <c r="R1908">
        <f t="shared" si="307"/>
        <v>160003</v>
      </c>
      <c r="S1908">
        <v>1</v>
      </c>
      <c r="T1908">
        <f t="shared" si="308"/>
        <v>0</v>
      </c>
      <c r="U1908">
        <f t="shared" si="308"/>
        <v>0</v>
      </c>
      <c r="V1908">
        <f t="shared" si="308"/>
        <v>0</v>
      </c>
      <c r="W1908">
        <f t="shared" si="308"/>
        <v>1</v>
      </c>
    </row>
    <row r="1909" spans="1:23" x14ac:dyDescent="0.25">
      <c r="A1909" t="s">
        <v>4037</v>
      </c>
      <c r="B1909">
        <v>1</v>
      </c>
      <c r="C1909">
        <v>214021</v>
      </c>
      <c r="E1909" s="74">
        <v>479839</v>
      </c>
      <c r="F1909" s="75">
        <f t="shared" si="313"/>
        <v>1</v>
      </c>
      <c r="G1909" s="75">
        <f t="shared" si="313"/>
        <v>2</v>
      </c>
      <c r="H1909" s="75">
        <f t="shared" si="313"/>
        <v>3</v>
      </c>
      <c r="I1909" s="75">
        <f t="shared" si="313"/>
        <v>4</v>
      </c>
      <c r="J1909" s="75">
        <f t="shared" si="313"/>
        <v>5</v>
      </c>
      <c r="K1909" s="75">
        <f t="shared" si="313"/>
        <v>6</v>
      </c>
      <c r="L1909" s="75">
        <f t="shared" si="313"/>
        <v>7</v>
      </c>
      <c r="M1909" s="75">
        <f t="shared" si="313"/>
        <v>8</v>
      </c>
      <c r="N1909" s="75">
        <f t="shared" si="313"/>
        <v>9</v>
      </c>
      <c r="O1909" s="75">
        <f t="shared" si="313"/>
        <v>10</v>
      </c>
      <c r="P1909">
        <f t="shared" si="305"/>
        <v>1</v>
      </c>
      <c r="Q1909" t="str">
        <f t="shared" si="306"/>
        <v>D20201231</v>
      </c>
      <c r="R1909">
        <f t="shared" si="307"/>
        <v>835446</v>
      </c>
      <c r="S1909">
        <v>1</v>
      </c>
      <c r="T1909">
        <f t="shared" si="308"/>
        <v>0</v>
      </c>
      <c r="U1909">
        <f t="shared" si="308"/>
        <v>0</v>
      </c>
      <c r="V1909">
        <f t="shared" si="308"/>
        <v>0</v>
      </c>
      <c r="W1909">
        <f t="shared" si="308"/>
        <v>1</v>
      </c>
    </row>
    <row r="1910" spans="1:23" x14ac:dyDescent="0.25">
      <c r="A1910" t="s">
        <v>4039</v>
      </c>
      <c r="B1910">
        <v>1</v>
      </c>
      <c r="C1910">
        <v>258215</v>
      </c>
      <c r="E1910" s="74">
        <v>480059</v>
      </c>
      <c r="F1910" s="75">
        <f t="shared" si="313"/>
        <v>1</v>
      </c>
      <c r="G1910" s="75">
        <f t="shared" si="313"/>
        <v>2</v>
      </c>
      <c r="H1910" s="75">
        <f t="shared" si="313"/>
        <v>3</v>
      </c>
      <c r="I1910" s="75">
        <f t="shared" si="313"/>
        <v>4</v>
      </c>
      <c r="J1910" s="75">
        <f t="shared" si="313"/>
        <v>5</v>
      </c>
      <c r="K1910" s="75">
        <f t="shared" si="313"/>
        <v>6</v>
      </c>
      <c r="L1910" s="75">
        <f t="shared" si="313"/>
        <v>7</v>
      </c>
      <c r="M1910" s="75">
        <f t="shared" si="313"/>
        <v>8</v>
      </c>
      <c r="N1910" s="75">
        <f t="shared" si="313"/>
        <v>9</v>
      </c>
      <c r="O1910" s="75">
        <f t="shared" si="313"/>
        <v>10</v>
      </c>
      <c r="P1910">
        <f t="shared" si="305"/>
        <v>1</v>
      </c>
      <c r="Q1910" t="str">
        <f t="shared" si="306"/>
        <v>D20201231</v>
      </c>
      <c r="R1910">
        <f t="shared" si="307"/>
        <v>123576</v>
      </c>
      <c r="S1910">
        <v>1</v>
      </c>
      <c r="T1910">
        <f t="shared" si="308"/>
        <v>0</v>
      </c>
      <c r="U1910">
        <f t="shared" si="308"/>
        <v>0</v>
      </c>
      <c r="V1910">
        <f t="shared" si="308"/>
        <v>0</v>
      </c>
      <c r="W1910">
        <f t="shared" si="308"/>
        <v>1</v>
      </c>
    </row>
    <row r="1911" spans="1:23" x14ac:dyDescent="0.25">
      <c r="A1911" t="s">
        <v>4041</v>
      </c>
      <c r="B1911">
        <v>1</v>
      </c>
      <c r="C1911">
        <v>2630370</v>
      </c>
      <c r="E1911" s="74">
        <v>480228</v>
      </c>
      <c r="F1911" s="75">
        <f t="shared" si="313"/>
        <v>1</v>
      </c>
      <c r="G1911" s="75">
        <f t="shared" si="313"/>
        <v>2</v>
      </c>
      <c r="H1911" s="75">
        <f t="shared" si="313"/>
        <v>3</v>
      </c>
      <c r="I1911" s="75">
        <f t="shared" si="313"/>
        <v>4</v>
      </c>
      <c r="J1911" s="75">
        <f t="shared" si="313"/>
        <v>5</v>
      </c>
      <c r="K1911" s="75">
        <f t="shared" si="313"/>
        <v>6</v>
      </c>
      <c r="L1911" s="75">
        <f t="shared" si="313"/>
        <v>7</v>
      </c>
      <c r="M1911" s="75">
        <f t="shared" si="313"/>
        <v>8</v>
      </c>
      <c r="N1911" s="75">
        <f t="shared" si="313"/>
        <v>9</v>
      </c>
      <c r="O1911" s="75">
        <f t="shared" si="313"/>
        <v>10</v>
      </c>
      <c r="P1911">
        <f t="shared" si="305"/>
        <v>1</v>
      </c>
      <c r="Q1911" t="str">
        <f t="shared" si="306"/>
        <v>D20201231</v>
      </c>
      <c r="R1911">
        <f t="shared" si="307"/>
        <v>2258832000</v>
      </c>
      <c r="S1911">
        <v>1</v>
      </c>
      <c r="T1911">
        <f t="shared" si="308"/>
        <v>1</v>
      </c>
      <c r="U1911">
        <f t="shared" si="308"/>
        <v>0</v>
      </c>
      <c r="V1911">
        <f t="shared" si="308"/>
        <v>0</v>
      </c>
      <c r="W1911">
        <f t="shared" si="308"/>
        <v>0</v>
      </c>
    </row>
    <row r="1912" spans="1:23" x14ac:dyDescent="0.25">
      <c r="A1912" t="s">
        <v>4043</v>
      </c>
      <c r="B1912">
        <v>1</v>
      </c>
      <c r="C1912">
        <v>919571</v>
      </c>
      <c r="E1912" s="74">
        <v>480246</v>
      </c>
      <c r="F1912" s="75">
        <f t="shared" si="313"/>
        <v>1</v>
      </c>
      <c r="G1912" s="75">
        <f t="shared" si="313"/>
        <v>2</v>
      </c>
      <c r="H1912" s="75">
        <f t="shared" si="313"/>
        <v>3</v>
      </c>
      <c r="I1912" s="75">
        <f t="shared" si="313"/>
        <v>4</v>
      </c>
      <c r="J1912" s="75">
        <f t="shared" si="313"/>
        <v>5</v>
      </c>
      <c r="K1912" s="75">
        <f t="shared" si="313"/>
        <v>6</v>
      </c>
      <c r="L1912" s="75">
        <f t="shared" si="313"/>
        <v>7</v>
      </c>
      <c r="M1912" s="75">
        <f t="shared" si="313"/>
        <v>8</v>
      </c>
      <c r="N1912" s="75">
        <f t="shared" si="313"/>
        <v>9</v>
      </c>
      <c r="O1912" s="75">
        <f t="shared" si="313"/>
        <v>10</v>
      </c>
      <c r="P1912">
        <f t="shared" si="305"/>
        <v>1</v>
      </c>
      <c r="Q1912" t="str">
        <f t="shared" si="306"/>
        <v>D20201231</v>
      </c>
      <c r="R1912">
        <f t="shared" si="307"/>
        <v>69452</v>
      </c>
      <c r="S1912">
        <v>1</v>
      </c>
      <c r="T1912">
        <f t="shared" si="308"/>
        <v>0</v>
      </c>
      <c r="U1912">
        <f t="shared" si="308"/>
        <v>0</v>
      </c>
      <c r="V1912">
        <f t="shared" si="308"/>
        <v>0</v>
      </c>
      <c r="W1912">
        <f t="shared" si="308"/>
        <v>1</v>
      </c>
    </row>
    <row r="1913" spans="1:23" x14ac:dyDescent="0.25">
      <c r="A1913" t="s">
        <v>4045</v>
      </c>
      <c r="B1913">
        <v>1</v>
      </c>
      <c r="C1913">
        <v>66834</v>
      </c>
      <c r="E1913" s="74">
        <v>480330</v>
      </c>
      <c r="F1913" s="75">
        <f t="shared" si="313"/>
        <v>1</v>
      </c>
      <c r="G1913" s="75">
        <f t="shared" si="313"/>
        <v>2</v>
      </c>
      <c r="H1913" s="75">
        <f t="shared" si="313"/>
        <v>3</v>
      </c>
      <c r="I1913" s="75">
        <f t="shared" si="313"/>
        <v>4</v>
      </c>
      <c r="J1913" s="75">
        <f t="shared" si="313"/>
        <v>5</v>
      </c>
      <c r="K1913" s="75">
        <f t="shared" si="313"/>
        <v>6</v>
      </c>
      <c r="L1913" s="75">
        <f t="shared" si="313"/>
        <v>7</v>
      </c>
      <c r="M1913" s="75">
        <f t="shared" si="313"/>
        <v>8</v>
      </c>
      <c r="N1913" s="75">
        <f t="shared" si="313"/>
        <v>9</v>
      </c>
      <c r="O1913" s="75">
        <f t="shared" si="313"/>
        <v>10</v>
      </c>
      <c r="P1913">
        <f t="shared" si="305"/>
        <v>1</v>
      </c>
      <c r="Q1913" t="str">
        <f t="shared" si="306"/>
        <v>D20201231</v>
      </c>
      <c r="R1913">
        <f t="shared" si="307"/>
        <v>59125</v>
      </c>
      <c r="S1913">
        <v>1</v>
      </c>
      <c r="T1913">
        <f t="shared" si="308"/>
        <v>0</v>
      </c>
      <c r="U1913">
        <f t="shared" si="308"/>
        <v>0</v>
      </c>
      <c r="V1913">
        <f t="shared" si="308"/>
        <v>0</v>
      </c>
      <c r="W1913">
        <f t="shared" si="308"/>
        <v>1</v>
      </c>
    </row>
    <row r="1914" spans="1:23" x14ac:dyDescent="0.25">
      <c r="A1914" t="s">
        <v>4047</v>
      </c>
      <c r="B1914">
        <v>1</v>
      </c>
      <c r="C1914">
        <v>457535</v>
      </c>
      <c r="E1914" s="74">
        <v>480433</v>
      </c>
      <c r="F1914" s="75">
        <f t="shared" si="313"/>
        <v>1</v>
      </c>
      <c r="G1914" s="75">
        <f t="shared" si="313"/>
        <v>2</v>
      </c>
      <c r="H1914" s="75">
        <f t="shared" si="313"/>
        <v>3</v>
      </c>
      <c r="I1914" s="75">
        <f t="shared" si="313"/>
        <v>4</v>
      </c>
      <c r="J1914" s="75">
        <f t="shared" si="313"/>
        <v>5</v>
      </c>
      <c r="K1914" s="75">
        <f t="shared" si="313"/>
        <v>6</v>
      </c>
      <c r="L1914" s="75">
        <f t="shared" si="313"/>
        <v>7</v>
      </c>
      <c r="M1914" s="75">
        <f t="shared" si="313"/>
        <v>8</v>
      </c>
      <c r="N1914" s="75">
        <f t="shared" si="313"/>
        <v>9</v>
      </c>
      <c r="O1914" s="75">
        <f t="shared" si="313"/>
        <v>10</v>
      </c>
      <c r="P1914">
        <f t="shared" si="305"/>
        <v>1</v>
      </c>
      <c r="Q1914" t="str">
        <f t="shared" si="306"/>
        <v>D20201231</v>
      </c>
      <c r="R1914">
        <f t="shared" si="307"/>
        <v>380436</v>
      </c>
      <c r="S1914">
        <v>1</v>
      </c>
      <c r="T1914">
        <f t="shared" si="308"/>
        <v>0</v>
      </c>
      <c r="U1914">
        <f t="shared" si="308"/>
        <v>0</v>
      </c>
      <c r="V1914">
        <f t="shared" si="308"/>
        <v>0</v>
      </c>
      <c r="W1914">
        <f t="shared" si="308"/>
        <v>1</v>
      </c>
    </row>
    <row r="1915" spans="1:23" x14ac:dyDescent="0.25">
      <c r="A1915" t="s">
        <v>4049</v>
      </c>
      <c r="B1915">
        <v>1</v>
      </c>
      <c r="C1915">
        <v>203521</v>
      </c>
      <c r="E1915" s="74">
        <v>480723</v>
      </c>
      <c r="F1915" s="75">
        <f t="shared" ref="F1915:O1924" si="314">IFERROR(VLOOKUP(CONCATENATE(F$4,".",$E1915),$A$4:$C$488690,2,FALSE)*F$3,100)</f>
        <v>1</v>
      </c>
      <c r="G1915" s="75">
        <f t="shared" si="314"/>
        <v>2</v>
      </c>
      <c r="H1915" s="75">
        <f t="shared" si="314"/>
        <v>3</v>
      </c>
      <c r="I1915" s="75">
        <f t="shared" si="314"/>
        <v>4</v>
      </c>
      <c r="J1915" s="75">
        <f t="shared" si="314"/>
        <v>5</v>
      </c>
      <c r="K1915" s="75">
        <f t="shared" si="314"/>
        <v>6</v>
      </c>
      <c r="L1915" s="75">
        <f t="shared" si="314"/>
        <v>7</v>
      </c>
      <c r="M1915" s="75">
        <f t="shared" si="314"/>
        <v>8</v>
      </c>
      <c r="N1915" s="75">
        <f t="shared" si="314"/>
        <v>9</v>
      </c>
      <c r="O1915" s="75">
        <f t="shared" si="314"/>
        <v>10</v>
      </c>
      <c r="P1915">
        <f t="shared" si="305"/>
        <v>1</v>
      </c>
      <c r="Q1915" t="str">
        <f t="shared" si="306"/>
        <v>D20201231</v>
      </c>
      <c r="R1915">
        <f t="shared" si="307"/>
        <v>259629</v>
      </c>
      <c r="S1915">
        <v>1</v>
      </c>
      <c r="T1915">
        <f t="shared" si="308"/>
        <v>0</v>
      </c>
      <c r="U1915">
        <f t="shared" si="308"/>
        <v>0</v>
      </c>
      <c r="V1915">
        <f t="shared" si="308"/>
        <v>0</v>
      </c>
      <c r="W1915">
        <f t="shared" si="308"/>
        <v>1</v>
      </c>
    </row>
    <row r="1916" spans="1:23" x14ac:dyDescent="0.25">
      <c r="A1916" t="s">
        <v>4051</v>
      </c>
      <c r="B1916">
        <v>1</v>
      </c>
      <c r="C1916">
        <v>266811</v>
      </c>
      <c r="E1916" s="74">
        <v>480853</v>
      </c>
      <c r="F1916" s="75">
        <f t="shared" si="314"/>
        <v>1</v>
      </c>
      <c r="G1916" s="75">
        <f t="shared" si="314"/>
        <v>2</v>
      </c>
      <c r="H1916" s="75">
        <f t="shared" si="314"/>
        <v>3</v>
      </c>
      <c r="I1916" s="75">
        <f t="shared" si="314"/>
        <v>4</v>
      </c>
      <c r="J1916" s="75">
        <f t="shared" si="314"/>
        <v>5</v>
      </c>
      <c r="K1916" s="75">
        <f t="shared" si="314"/>
        <v>6</v>
      </c>
      <c r="L1916" s="75">
        <f t="shared" si="314"/>
        <v>7</v>
      </c>
      <c r="M1916" s="75">
        <f t="shared" si="314"/>
        <v>8</v>
      </c>
      <c r="N1916" s="75">
        <f t="shared" si="314"/>
        <v>9</v>
      </c>
      <c r="O1916" s="75">
        <f t="shared" si="314"/>
        <v>10</v>
      </c>
      <c r="P1916">
        <f t="shared" si="305"/>
        <v>1</v>
      </c>
      <c r="Q1916" t="str">
        <f t="shared" si="306"/>
        <v>D20201231</v>
      </c>
      <c r="R1916">
        <f t="shared" si="307"/>
        <v>166867</v>
      </c>
      <c r="S1916">
        <v>1</v>
      </c>
      <c r="T1916">
        <f t="shared" si="308"/>
        <v>0</v>
      </c>
      <c r="U1916">
        <f t="shared" si="308"/>
        <v>0</v>
      </c>
      <c r="V1916">
        <f t="shared" si="308"/>
        <v>0</v>
      </c>
      <c r="W1916">
        <f t="shared" si="308"/>
        <v>1</v>
      </c>
    </row>
    <row r="1917" spans="1:23" x14ac:dyDescent="0.25">
      <c r="A1917" t="s">
        <v>4052</v>
      </c>
      <c r="B1917">
        <v>1</v>
      </c>
      <c r="C1917">
        <v>165424</v>
      </c>
      <c r="E1917" s="74">
        <v>481159</v>
      </c>
      <c r="F1917" s="75">
        <f t="shared" si="314"/>
        <v>1</v>
      </c>
      <c r="G1917" s="75">
        <f t="shared" si="314"/>
        <v>2</v>
      </c>
      <c r="H1917" s="75">
        <f t="shared" si="314"/>
        <v>3</v>
      </c>
      <c r="I1917" s="75">
        <f t="shared" si="314"/>
        <v>4</v>
      </c>
      <c r="J1917" s="75">
        <f t="shared" si="314"/>
        <v>5</v>
      </c>
      <c r="K1917" s="75">
        <f t="shared" si="314"/>
        <v>6</v>
      </c>
      <c r="L1917" s="75">
        <f t="shared" si="314"/>
        <v>7</v>
      </c>
      <c r="M1917" s="75">
        <f t="shared" si="314"/>
        <v>8</v>
      </c>
      <c r="N1917" s="75">
        <f t="shared" si="314"/>
        <v>9</v>
      </c>
      <c r="O1917" s="75">
        <f t="shared" si="314"/>
        <v>10</v>
      </c>
      <c r="P1917">
        <f t="shared" si="305"/>
        <v>1</v>
      </c>
      <c r="Q1917" t="str">
        <f t="shared" si="306"/>
        <v>D20201231</v>
      </c>
      <c r="R1917">
        <f t="shared" si="307"/>
        <v>215817</v>
      </c>
      <c r="S1917">
        <v>1</v>
      </c>
      <c r="T1917">
        <f t="shared" si="308"/>
        <v>0</v>
      </c>
      <c r="U1917">
        <f t="shared" si="308"/>
        <v>0</v>
      </c>
      <c r="V1917">
        <f t="shared" si="308"/>
        <v>0</v>
      </c>
      <c r="W1917">
        <f t="shared" si="308"/>
        <v>1</v>
      </c>
    </row>
    <row r="1918" spans="1:23" x14ac:dyDescent="0.25">
      <c r="A1918" t="s">
        <v>4054</v>
      </c>
      <c r="B1918">
        <v>1</v>
      </c>
      <c r="C1918">
        <v>766987</v>
      </c>
      <c r="E1918" s="74">
        <v>481177</v>
      </c>
      <c r="F1918" s="75">
        <f t="shared" si="314"/>
        <v>1</v>
      </c>
      <c r="G1918" s="75">
        <f t="shared" si="314"/>
        <v>2</v>
      </c>
      <c r="H1918" s="75">
        <f t="shared" si="314"/>
        <v>3</v>
      </c>
      <c r="I1918" s="75">
        <f t="shared" si="314"/>
        <v>4</v>
      </c>
      <c r="J1918" s="75">
        <f t="shared" si="314"/>
        <v>5</v>
      </c>
      <c r="K1918" s="75">
        <f t="shared" si="314"/>
        <v>6</v>
      </c>
      <c r="L1918" s="75">
        <f t="shared" si="314"/>
        <v>7</v>
      </c>
      <c r="M1918" s="75">
        <f t="shared" si="314"/>
        <v>8</v>
      </c>
      <c r="N1918" s="75">
        <f t="shared" si="314"/>
        <v>9</v>
      </c>
      <c r="O1918" s="75">
        <f t="shared" si="314"/>
        <v>10</v>
      </c>
      <c r="P1918">
        <f t="shared" si="305"/>
        <v>1</v>
      </c>
      <c r="Q1918" t="str">
        <f t="shared" si="306"/>
        <v>D20201231</v>
      </c>
      <c r="R1918">
        <f t="shared" si="307"/>
        <v>1184750</v>
      </c>
      <c r="S1918">
        <v>1</v>
      </c>
      <c r="T1918">
        <f t="shared" si="308"/>
        <v>0</v>
      </c>
      <c r="U1918">
        <f t="shared" si="308"/>
        <v>0</v>
      </c>
      <c r="V1918">
        <f t="shared" si="308"/>
        <v>1</v>
      </c>
      <c r="W1918">
        <f t="shared" si="308"/>
        <v>0</v>
      </c>
    </row>
    <row r="1919" spans="1:23" x14ac:dyDescent="0.25">
      <c r="A1919" t="s">
        <v>4056</v>
      </c>
      <c r="B1919">
        <v>1</v>
      </c>
      <c r="C1919">
        <v>240474</v>
      </c>
      <c r="E1919" s="74">
        <v>481430</v>
      </c>
      <c r="F1919" s="75">
        <f t="shared" si="314"/>
        <v>1</v>
      </c>
      <c r="G1919" s="75">
        <f t="shared" si="314"/>
        <v>2</v>
      </c>
      <c r="H1919" s="75">
        <f t="shared" si="314"/>
        <v>3</v>
      </c>
      <c r="I1919" s="75">
        <f t="shared" si="314"/>
        <v>4</v>
      </c>
      <c r="J1919" s="75">
        <f t="shared" si="314"/>
        <v>5</v>
      </c>
      <c r="K1919" s="75">
        <f t="shared" si="314"/>
        <v>6</v>
      </c>
      <c r="L1919" s="75">
        <f t="shared" si="314"/>
        <v>7</v>
      </c>
      <c r="M1919" s="75">
        <f t="shared" si="314"/>
        <v>8</v>
      </c>
      <c r="N1919" s="75">
        <f t="shared" si="314"/>
        <v>9</v>
      </c>
      <c r="O1919" s="75">
        <f t="shared" si="314"/>
        <v>10</v>
      </c>
      <c r="P1919">
        <f t="shared" si="305"/>
        <v>1</v>
      </c>
      <c r="Q1919" t="str">
        <f t="shared" si="306"/>
        <v>D20201231</v>
      </c>
      <c r="R1919">
        <f t="shared" si="307"/>
        <v>412331</v>
      </c>
      <c r="S1919">
        <v>1</v>
      </c>
      <c r="T1919">
        <f t="shared" si="308"/>
        <v>0</v>
      </c>
      <c r="U1919">
        <f t="shared" si="308"/>
        <v>0</v>
      </c>
      <c r="V1919">
        <f t="shared" si="308"/>
        <v>0</v>
      </c>
      <c r="W1919">
        <f t="shared" si="308"/>
        <v>1</v>
      </c>
    </row>
    <row r="1920" spans="1:23" x14ac:dyDescent="0.25">
      <c r="A1920" t="s">
        <v>4058</v>
      </c>
      <c r="B1920">
        <v>1</v>
      </c>
      <c r="C1920">
        <v>8157881</v>
      </c>
      <c r="E1920" s="74">
        <v>481579</v>
      </c>
      <c r="F1920" s="75">
        <f t="shared" si="314"/>
        <v>1</v>
      </c>
      <c r="G1920" s="75">
        <f t="shared" si="314"/>
        <v>2</v>
      </c>
      <c r="H1920" s="75">
        <f t="shared" si="314"/>
        <v>3</v>
      </c>
      <c r="I1920" s="75">
        <f t="shared" si="314"/>
        <v>4</v>
      </c>
      <c r="J1920" s="75">
        <f t="shared" si="314"/>
        <v>5</v>
      </c>
      <c r="K1920" s="75">
        <f t="shared" si="314"/>
        <v>6</v>
      </c>
      <c r="L1920" s="75">
        <f t="shared" si="314"/>
        <v>7</v>
      </c>
      <c r="M1920" s="75">
        <f t="shared" si="314"/>
        <v>8</v>
      </c>
      <c r="N1920" s="75">
        <f t="shared" si="314"/>
        <v>9</v>
      </c>
      <c r="O1920" s="75">
        <f t="shared" si="314"/>
        <v>10</v>
      </c>
      <c r="P1920">
        <f t="shared" si="305"/>
        <v>1</v>
      </c>
      <c r="Q1920" t="str">
        <f t="shared" si="306"/>
        <v>D20201231</v>
      </c>
      <c r="R1920">
        <f t="shared" si="307"/>
        <v>114942</v>
      </c>
      <c r="S1920">
        <v>1</v>
      </c>
      <c r="T1920">
        <f t="shared" si="308"/>
        <v>0</v>
      </c>
      <c r="U1920">
        <f t="shared" si="308"/>
        <v>0</v>
      </c>
      <c r="V1920">
        <f t="shared" si="308"/>
        <v>0</v>
      </c>
      <c r="W1920">
        <f t="shared" si="308"/>
        <v>1</v>
      </c>
    </row>
    <row r="1921" spans="1:23" x14ac:dyDescent="0.25">
      <c r="A1921" t="s">
        <v>4060</v>
      </c>
      <c r="B1921">
        <v>1</v>
      </c>
      <c r="C1921">
        <v>204362</v>
      </c>
      <c r="E1921" s="74">
        <v>481627</v>
      </c>
      <c r="F1921" s="75">
        <f t="shared" si="314"/>
        <v>1</v>
      </c>
      <c r="G1921" s="75">
        <f t="shared" si="314"/>
        <v>2</v>
      </c>
      <c r="H1921" s="75">
        <f t="shared" si="314"/>
        <v>3</v>
      </c>
      <c r="I1921" s="75">
        <f t="shared" si="314"/>
        <v>4</v>
      </c>
      <c r="J1921" s="75">
        <f t="shared" si="314"/>
        <v>5</v>
      </c>
      <c r="K1921" s="75">
        <f t="shared" si="314"/>
        <v>6</v>
      </c>
      <c r="L1921" s="75">
        <f t="shared" si="314"/>
        <v>7</v>
      </c>
      <c r="M1921" s="75">
        <f t="shared" si="314"/>
        <v>8</v>
      </c>
      <c r="N1921" s="75">
        <f t="shared" si="314"/>
        <v>9</v>
      </c>
      <c r="O1921" s="75">
        <f t="shared" si="314"/>
        <v>10</v>
      </c>
      <c r="P1921">
        <f t="shared" si="305"/>
        <v>1</v>
      </c>
      <c r="Q1921" t="str">
        <f t="shared" si="306"/>
        <v>D20201231</v>
      </c>
      <c r="R1921">
        <f t="shared" si="307"/>
        <v>321914</v>
      </c>
      <c r="S1921">
        <v>1</v>
      </c>
      <c r="T1921">
        <f t="shared" si="308"/>
        <v>0</v>
      </c>
      <c r="U1921">
        <f t="shared" si="308"/>
        <v>0</v>
      </c>
      <c r="V1921">
        <f t="shared" si="308"/>
        <v>0</v>
      </c>
      <c r="W1921">
        <f t="shared" si="308"/>
        <v>1</v>
      </c>
    </row>
    <row r="1922" spans="1:23" x14ac:dyDescent="0.25">
      <c r="A1922" t="s">
        <v>4062</v>
      </c>
      <c r="B1922">
        <v>1</v>
      </c>
      <c r="C1922">
        <v>470526</v>
      </c>
      <c r="E1922" s="74">
        <v>481748</v>
      </c>
      <c r="F1922" s="75">
        <f t="shared" si="314"/>
        <v>1</v>
      </c>
      <c r="G1922" s="75">
        <f t="shared" si="314"/>
        <v>2</v>
      </c>
      <c r="H1922" s="75">
        <f t="shared" si="314"/>
        <v>3</v>
      </c>
      <c r="I1922" s="75">
        <f t="shared" si="314"/>
        <v>4</v>
      </c>
      <c r="J1922" s="75">
        <f t="shared" si="314"/>
        <v>5</v>
      </c>
      <c r="K1922" s="75">
        <f t="shared" si="314"/>
        <v>6</v>
      </c>
      <c r="L1922" s="75">
        <f t="shared" si="314"/>
        <v>7</v>
      </c>
      <c r="M1922" s="75">
        <f t="shared" si="314"/>
        <v>8</v>
      </c>
      <c r="N1922" s="75">
        <f t="shared" si="314"/>
        <v>9</v>
      </c>
      <c r="O1922" s="75">
        <f t="shared" si="314"/>
        <v>10</v>
      </c>
      <c r="P1922">
        <f t="shared" si="305"/>
        <v>1</v>
      </c>
      <c r="Q1922" t="str">
        <f t="shared" si="306"/>
        <v>D20201231</v>
      </c>
      <c r="R1922">
        <f t="shared" si="307"/>
        <v>62327</v>
      </c>
      <c r="S1922">
        <v>1</v>
      </c>
      <c r="T1922">
        <f t="shared" si="308"/>
        <v>0</v>
      </c>
      <c r="U1922">
        <f t="shared" si="308"/>
        <v>0</v>
      </c>
      <c r="V1922">
        <f t="shared" si="308"/>
        <v>0</v>
      </c>
      <c r="W1922">
        <f t="shared" si="308"/>
        <v>1</v>
      </c>
    </row>
    <row r="1923" spans="1:23" x14ac:dyDescent="0.25">
      <c r="A1923" t="s">
        <v>4064</v>
      </c>
      <c r="B1923">
        <v>1</v>
      </c>
      <c r="C1923">
        <v>481597</v>
      </c>
      <c r="E1923" s="74">
        <v>481944</v>
      </c>
      <c r="F1923" s="75">
        <f t="shared" si="314"/>
        <v>1</v>
      </c>
      <c r="G1923" s="75">
        <f t="shared" si="314"/>
        <v>2</v>
      </c>
      <c r="H1923" s="75">
        <f t="shared" si="314"/>
        <v>3</v>
      </c>
      <c r="I1923" s="75">
        <f t="shared" si="314"/>
        <v>4</v>
      </c>
      <c r="J1923" s="75">
        <f t="shared" si="314"/>
        <v>5</v>
      </c>
      <c r="K1923" s="75">
        <f t="shared" si="314"/>
        <v>6</v>
      </c>
      <c r="L1923" s="75">
        <f t="shared" si="314"/>
        <v>7</v>
      </c>
      <c r="M1923" s="75">
        <f t="shared" si="314"/>
        <v>8</v>
      </c>
      <c r="N1923" s="75">
        <f t="shared" si="314"/>
        <v>9</v>
      </c>
      <c r="O1923" s="75">
        <f t="shared" si="314"/>
        <v>10</v>
      </c>
      <c r="P1923">
        <f t="shared" si="305"/>
        <v>1</v>
      </c>
      <c r="Q1923" t="str">
        <f t="shared" si="306"/>
        <v>D20201231</v>
      </c>
      <c r="R1923">
        <f t="shared" si="307"/>
        <v>233075</v>
      </c>
      <c r="S1923">
        <v>1</v>
      </c>
      <c r="T1923">
        <f t="shared" si="308"/>
        <v>0</v>
      </c>
      <c r="U1923">
        <f t="shared" si="308"/>
        <v>0</v>
      </c>
      <c r="V1923">
        <f t="shared" si="308"/>
        <v>0</v>
      </c>
      <c r="W1923">
        <f t="shared" si="308"/>
        <v>1</v>
      </c>
    </row>
    <row r="1924" spans="1:23" x14ac:dyDescent="0.25">
      <c r="A1924" t="s">
        <v>4066</v>
      </c>
      <c r="B1924">
        <v>1</v>
      </c>
      <c r="C1924">
        <v>499831</v>
      </c>
      <c r="E1924" s="74">
        <v>482053</v>
      </c>
      <c r="F1924" s="75">
        <f t="shared" si="314"/>
        <v>1</v>
      </c>
      <c r="G1924" s="75">
        <f t="shared" si="314"/>
        <v>2</v>
      </c>
      <c r="H1924" s="75">
        <f t="shared" si="314"/>
        <v>3</v>
      </c>
      <c r="I1924" s="75">
        <f t="shared" si="314"/>
        <v>4</v>
      </c>
      <c r="J1924" s="75">
        <f t="shared" si="314"/>
        <v>5</v>
      </c>
      <c r="K1924" s="75">
        <f t="shared" si="314"/>
        <v>6</v>
      </c>
      <c r="L1924" s="75">
        <f t="shared" si="314"/>
        <v>7</v>
      </c>
      <c r="M1924" s="75">
        <f t="shared" si="314"/>
        <v>8</v>
      </c>
      <c r="N1924" s="75">
        <f t="shared" si="314"/>
        <v>9</v>
      </c>
      <c r="O1924" s="75">
        <f t="shared" si="314"/>
        <v>10</v>
      </c>
      <c r="P1924">
        <f t="shared" si="305"/>
        <v>1</v>
      </c>
      <c r="Q1924" t="str">
        <f t="shared" si="306"/>
        <v>D20201231</v>
      </c>
      <c r="R1924">
        <f t="shared" si="307"/>
        <v>419186</v>
      </c>
      <c r="S1924">
        <v>1</v>
      </c>
      <c r="T1924">
        <f t="shared" si="308"/>
        <v>0</v>
      </c>
      <c r="U1924">
        <f t="shared" si="308"/>
        <v>0</v>
      </c>
      <c r="V1924">
        <f t="shared" si="308"/>
        <v>0</v>
      </c>
      <c r="W1924">
        <f t="shared" si="308"/>
        <v>1</v>
      </c>
    </row>
    <row r="1925" spans="1:23" x14ac:dyDescent="0.25">
      <c r="A1925" t="s">
        <v>4068</v>
      </c>
      <c r="B1925">
        <v>1</v>
      </c>
      <c r="C1925">
        <v>9819719</v>
      </c>
      <c r="E1925" s="74">
        <v>482156</v>
      </c>
      <c r="F1925" s="75">
        <f t="shared" ref="F1925:O1934" si="315">IFERROR(VLOOKUP(CONCATENATE(F$4,".",$E1925),$A$4:$C$488690,2,FALSE)*F$3,100)</f>
        <v>1</v>
      </c>
      <c r="G1925" s="75">
        <f t="shared" si="315"/>
        <v>2</v>
      </c>
      <c r="H1925" s="75">
        <f t="shared" si="315"/>
        <v>3</v>
      </c>
      <c r="I1925" s="75">
        <f t="shared" si="315"/>
        <v>4</v>
      </c>
      <c r="J1925" s="75">
        <f t="shared" si="315"/>
        <v>5</v>
      </c>
      <c r="K1925" s="75">
        <f t="shared" si="315"/>
        <v>6</v>
      </c>
      <c r="L1925" s="75">
        <f t="shared" si="315"/>
        <v>7</v>
      </c>
      <c r="M1925" s="75">
        <f t="shared" si="315"/>
        <v>8</v>
      </c>
      <c r="N1925" s="75">
        <f t="shared" si="315"/>
        <v>9</v>
      </c>
      <c r="O1925" s="75">
        <f t="shared" si="315"/>
        <v>10</v>
      </c>
      <c r="P1925">
        <f t="shared" si="305"/>
        <v>1</v>
      </c>
      <c r="Q1925" t="str">
        <f t="shared" si="306"/>
        <v>D20201231</v>
      </c>
      <c r="R1925">
        <f t="shared" si="307"/>
        <v>987109</v>
      </c>
      <c r="S1925">
        <v>1</v>
      </c>
      <c r="T1925">
        <f t="shared" si="308"/>
        <v>0</v>
      </c>
      <c r="U1925">
        <f t="shared" si="308"/>
        <v>0</v>
      </c>
      <c r="V1925">
        <f t="shared" si="308"/>
        <v>0</v>
      </c>
      <c r="W1925">
        <f t="shared" si="308"/>
        <v>1</v>
      </c>
    </row>
    <row r="1926" spans="1:23" x14ac:dyDescent="0.25">
      <c r="A1926" t="s">
        <v>4070</v>
      </c>
      <c r="B1926">
        <v>1</v>
      </c>
      <c r="C1926">
        <v>4179197</v>
      </c>
      <c r="E1926" s="74">
        <v>482370</v>
      </c>
      <c r="F1926" s="75">
        <f t="shared" si="315"/>
        <v>1</v>
      </c>
      <c r="G1926" s="75">
        <f t="shared" si="315"/>
        <v>2</v>
      </c>
      <c r="H1926" s="75">
        <f t="shared" si="315"/>
        <v>3</v>
      </c>
      <c r="I1926" s="75">
        <f t="shared" si="315"/>
        <v>4</v>
      </c>
      <c r="J1926" s="75">
        <f t="shared" si="315"/>
        <v>5</v>
      </c>
      <c r="K1926" s="75">
        <f t="shared" si="315"/>
        <v>6</v>
      </c>
      <c r="L1926" s="75">
        <f t="shared" si="315"/>
        <v>7</v>
      </c>
      <c r="M1926" s="75">
        <f t="shared" si="315"/>
        <v>8</v>
      </c>
      <c r="N1926" s="75">
        <f t="shared" si="315"/>
        <v>9</v>
      </c>
      <c r="O1926" s="75">
        <f t="shared" si="315"/>
        <v>10</v>
      </c>
      <c r="P1926">
        <f t="shared" ref="P1926:P1989" si="316">MIN(F1926:O1926)</f>
        <v>1</v>
      </c>
      <c r="Q1926" t="str">
        <f t="shared" ref="Q1926:Q1989" si="317">HLOOKUP($P1926,$F$3:$O$4,2,FALSE)</f>
        <v>D20201231</v>
      </c>
      <c r="R1926">
        <f t="shared" ref="R1926:R1989" si="318">VLOOKUP(CONCATENATE($Q1926,".",$E1926),$A$4:$C$488690,3,FALSE)</f>
        <v>60164</v>
      </c>
      <c r="S1926">
        <v>1</v>
      </c>
      <c r="T1926">
        <f t="shared" ref="T1926:W1989" si="319">IF(AND($R1926&gt;T$2,$R1926&lt;=T$3),1,0)</f>
        <v>0</v>
      </c>
      <c r="U1926">
        <f t="shared" si="319"/>
        <v>0</v>
      </c>
      <c r="V1926">
        <f t="shared" si="319"/>
        <v>0</v>
      </c>
      <c r="W1926">
        <f t="shared" si="319"/>
        <v>1</v>
      </c>
    </row>
    <row r="1927" spans="1:23" x14ac:dyDescent="0.25">
      <c r="A1927" t="s">
        <v>4072</v>
      </c>
      <c r="B1927">
        <v>1</v>
      </c>
      <c r="C1927">
        <v>396849</v>
      </c>
      <c r="E1927" s="74">
        <v>482446</v>
      </c>
      <c r="F1927" s="75">
        <f t="shared" si="315"/>
        <v>1</v>
      </c>
      <c r="G1927" s="75">
        <f t="shared" si="315"/>
        <v>2</v>
      </c>
      <c r="H1927" s="75">
        <f t="shared" si="315"/>
        <v>3</v>
      </c>
      <c r="I1927" s="75">
        <f t="shared" si="315"/>
        <v>4</v>
      </c>
      <c r="J1927" s="75">
        <f t="shared" si="315"/>
        <v>5</v>
      </c>
      <c r="K1927" s="75">
        <f t="shared" si="315"/>
        <v>6</v>
      </c>
      <c r="L1927" s="75">
        <f t="shared" si="315"/>
        <v>7</v>
      </c>
      <c r="M1927" s="75">
        <f t="shared" si="315"/>
        <v>8</v>
      </c>
      <c r="N1927" s="75">
        <f t="shared" si="315"/>
        <v>9</v>
      </c>
      <c r="O1927" s="75">
        <f t="shared" si="315"/>
        <v>10</v>
      </c>
      <c r="P1927">
        <f t="shared" si="316"/>
        <v>1</v>
      </c>
      <c r="Q1927" t="str">
        <f t="shared" si="317"/>
        <v>D20201231</v>
      </c>
      <c r="R1927">
        <f t="shared" si="318"/>
        <v>179632</v>
      </c>
      <c r="S1927">
        <v>1</v>
      </c>
      <c r="T1927">
        <f t="shared" si="319"/>
        <v>0</v>
      </c>
      <c r="U1927">
        <f t="shared" si="319"/>
        <v>0</v>
      </c>
      <c r="V1927">
        <f t="shared" si="319"/>
        <v>0</v>
      </c>
      <c r="W1927">
        <f t="shared" si="319"/>
        <v>1</v>
      </c>
    </row>
    <row r="1928" spans="1:23" x14ac:dyDescent="0.25">
      <c r="A1928" t="s">
        <v>4074</v>
      </c>
      <c r="B1928">
        <v>1</v>
      </c>
      <c r="C1928">
        <v>121533</v>
      </c>
      <c r="E1928" s="74">
        <v>483274</v>
      </c>
      <c r="F1928" s="75">
        <f t="shared" si="315"/>
        <v>1</v>
      </c>
      <c r="G1928" s="75">
        <f t="shared" si="315"/>
        <v>2</v>
      </c>
      <c r="H1928" s="75">
        <f t="shared" si="315"/>
        <v>3</v>
      </c>
      <c r="I1928" s="75">
        <f t="shared" si="315"/>
        <v>4</v>
      </c>
      <c r="J1928" s="75">
        <f t="shared" si="315"/>
        <v>5</v>
      </c>
      <c r="K1928" s="75">
        <f t="shared" si="315"/>
        <v>6</v>
      </c>
      <c r="L1928" s="75">
        <f t="shared" si="315"/>
        <v>7</v>
      </c>
      <c r="M1928" s="75">
        <f t="shared" si="315"/>
        <v>8</v>
      </c>
      <c r="N1928" s="75">
        <f t="shared" si="315"/>
        <v>9</v>
      </c>
      <c r="O1928" s="75">
        <f t="shared" si="315"/>
        <v>10</v>
      </c>
      <c r="P1928">
        <f t="shared" si="316"/>
        <v>1</v>
      </c>
      <c r="Q1928" t="str">
        <f t="shared" si="317"/>
        <v>D20201231</v>
      </c>
      <c r="R1928">
        <f t="shared" si="318"/>
        <v>746523</v>
      </c>
      <c r="S1928">
        <v>1</v>
      </c>
      <c r="T1928">
        <f t="shared" si="319"/>
        <v>0</v>
      </c>
      <c r="U1928">
        <f t="shared" si="319"/>
        <v>0</v>
      </c>
      <c r="V1928">
        <f t="shared" si="319"/>
        <v>0</v>
      </c>
      <c r="W1928">
        <f t="shared" si="319"/>
        <v>1</v>
      </c>
    </row>
    <row r="1929" spans="1:23" x14ac:dyDescent="0.25">
      <c r="A1929" t="s">
        <v>4075</v>
      </c>
      <c r="B1929">
        <v>1</v>
      </c>
      <c r="C1929">
        <v>809642</v>
      </c>
      <c r="E1929" s="74">
        <v>483537</v>
      </c>
      <c r="F1929" s="75">
        <f t="shared" si="315"/>
        <v>1</v>
      </c>
      <c r="G1929" s="75">
        <f t="shared" si="315"/>
        <v>2</v>
      </c>
      <c r="H1929" s="75">
        <f t="shared" si="315"/>
        <v>3</v>
      </c>
      <c r="I1929" s="75">
        <f t="shared" si="315"/>
        <v>4</v>
      </c>
      <c r="J1929" s="75">
        <f t="shared" si="315"/>
        <v>5</v>
      </c>
      <c r="K1929" s="75">
        <f t="shared" si="315"/>
        <v>6</v>
      </c>
      <c r="L1929" s="75">
        <f t="shared" si="315"/>
        <v>7</v>
      </c>
      <c r="M1929" s="75">
        <f t="shared" si="315"/>
        <v>8</v>
      </c>
      <c r="N1929" s="75">
        <f t="shared" si="315"/>
        <v>9</v>
      </c>
      <c r="O1929" s="75">
        <f t="shared" si="315"/>
        <v>10</v>
      </c>
      <c r="P1929">
        <f t="shared" si="316"/>
        <v>1</v>
      </c>
      <c r="Q1929" t="str">
        <f t="shared" si="317"/>
        <v>D20201231</v>
      </c>
      <c r="R1929">
        <f t="shared" si="318"/>
        <v>120307</v>
      </c>
      <c r="S1929">
        <v>1</v>
      </c>
      <c r="T1929">
        <f t="shared" si="319"/>
        <v>0</v>
      </c>
      <c r="U1929">
        <f t="shared" si="319"/>
        <v>0</v>
      </c>
      <c r="V1929">
        <f t="shared" si="319"/>
        <v>0</v>
      </c>
      <c r="W1929">
        <f t="shared" si="319"/>
        <v>1</v>
      </c>
    </row>
    <row r="1930" spans="1:23" x14ac:dyDescent="0.25">
      <c r="A1930" t="s">
        <v>4077</v>
      </c>
      <c r="B1930">
        <v>1</v>
      </c>
      <c r="C1930">
        <v>124557</v>
      </c>
      <c r="E1930" s="74">
        <v>483751</v>
      </c>
      <c r="F1930" s="75">
        <f t="shared" si="315"/>
        <v>1</v>
      </c>
      <c r="G1930" s="75">
        <f t="shared" si="315"/>
        <v>2</v>
      </c>
      <c r="H1930" s="75">
        <f t="shared" si="315"/>
        <v>3</v>
      </c>
      <c r="I1930" s="75">
        <f t="shared" si="315"/>
        <v>4</v>
      </c>
      <c r="J1930" s="75">
        <f t="shared" si="315"/>
        <v>5</v>
      </c>
      <c r="K1930" s="75">
        <f t="shared" si="315"/>
        <v>6</v>
      </c>
      <c r="L1930" s="75">
        <f t="shared" si="315"/>
        <v>7</v>
      </c>
      <c r="M1930" s="75">
        <f t="shared" si="315"/>
        <v>8</v>
      </c>
      <c r="N1930" s="75">
        <f t="shared" si="315"/>
        <v>9</v>
      </c>
      <c r="O1930" s="75">
        <f t="shared" si="315"/>
        <v>10</v>
      </c>
      <c r="P1930">
        <f t="shared" si="316"/>
        <v>1</v>
      </c>
      <c r="Q1930" t="str">
        <f t="shared" si="317"/>
        <v>D20201231</v>
      </c>
      <c r="R1930">
        <f t="shared" si="318"/>
        <v>464970</v>
      </c>
      <c r="S1930">
        <v>1</v>
      </c>
      <c r="T1930">
        <f t="shared" si="319"/>
        <v>0</v>
      </c>
      <c r="U1930">
        <f t="shared" si="319"/>
        <v>0</v>
      </c>
      <c r="V1930">
        <f t="shared" si="319"/>
        <v>0</v>
      </c>
      <c r="W1930">
        <f t="shared" si="319"/>
        <v>1</v>
      </c>
    </row>
    <row r="1931" spans="1:23" x14ac:dyDescent="0.25">
      <c r="A1931" t="s">
        <v>4079</v>
      </c>
      <c r="B1931">
        <v>1</v>
      </c>
      <c r="C1931">
        <v>167482</v>
      </c>
      <c r="E1931" s="74">
        <v>484057</v>
      </c>
      <c r="F1931" s="75">
        <f t="shared" si="315"/>
        <v>1</v>
      </c>
      <c r="G1931" s="75">
        <f t="shared" si="315"/>
        <v>2</v>
      </c>
      <c r="H1931" s="75">
        <f t="shared" si="315"/>
        <v>3</v>
      </c>
      <c r="I1931" s="75">
        <f t="shared" si="315"/>
        <v>4</v>
      </c>
      <c r="J1931" s="75">
        <f t="shared" si="315"/>
        <v>5</v>
      </c>
      <c r="K1931" s="75">
        <f t="shared" si="315"/>
        <v>6</v>
      </c>
      <c r="L1931" s="75">
        <f t="shared" si="315"/>
        <v>7</v>
      </c>
      <c r="M1931" s="75">
        <f t="shared" si="315"/>
        <v>8</v>
      </c>
      <c r="N1931" s="75">
        <f t="shared" si="315"/>
        <v>9</v>
      </c>
      <c r="O1931" s="75">
        <f t="shared" si="315"/>
        <v>10</v>
      </c>
      <c r="P1931">
        <f t="shared" si="316"/>
        <v>1</v>
      </c>
      <c r="Q1931" t="str">
        <f t="shared" si="317"/>
        <v>D20201231</v>
      </c>
      <c r="R1931">
        <f t="shared" si="318"/>
        <v>124584</v>
      </c>
      <c r="S1931">
        <v>1</v>
      </c>
      <c r="T1931">
        <f t="shared" si="319"/>
        <v>0</v>
      </c>
      <c r="U1931">
        <f t="shared" si="319"/>
        <v>0</v>
      </c>
      <c r="V1931">
        <f t="shared" si="319"/>
        <v>0</v>
      </c>
      <c r="W1931">
        <f t="shared" si="319"/>
        <v>1</v>
      </c>
    </row>
    <row r="1932" spans="1:23" x14ac:dyDescent="0.25">
      <c r="A1932" t="s">
        <v>4081</v>
      </c>
      <c r="B1932">
        <v>1</v>
      </c>
      <c r="C1932">
        <v>354514</v>
      </c>
      <c r="E1932" s="74">
        <v>484141</v>
      </c>
      <c r="F1932" s="75">
        <f t="shared" si="315"/>
        <v>1</v>
      </c>
      <c r="G1932" s="75">
        <f t="shared" si="315"/>
        <v>2</v>
      </c>
      <c r="H1932" s="75">
        <f t="shared" si="315"/>
        <v>3</v>
      </c>
      <c r="I1932" s="75">
        <f t="shared" si="315"/>
        <v>4</v>
      </c>
      <c r="J1932" s="75">
        <f t="shared" si="315"/>
        <v>5</v>
      </c>
      <c r="K1932" s="75">
        <f t="shared" si="315"/>
        <v>6</v>
      </c>
      <c r="L1932" s="75">
        <f t="shared" si="315"/>
        <v>7</v>
      </c>
      <c r="M1932" s="75">
        <f t="shared" si="315"/>
        <v>8</v>
      </c>
      <c r="N1932" s="75">
        <f t="shared" si="315"/>
        <v>9</v>
      </c>
      <c r="O1932" s="75">
        <f t="shared" si="315"/>
        <v>100</v>
      </c>
      <c r="P1932">
        <f t="shared" si="316"/>
        <v>1</v>
      </c>
      <c r="Q1932" t="str">
        <f t="shared" si="317"/>
        <v>D20201231</v>
      </c>
      <c r="R1932">
        <f t="shared" si="318"/>
        <v>96794</v>
      </c>
      <c r="S1932">
        <v>1</v>
      </c>
      <c r="T1932">
        <f t="shared" si="319"/>
        <v>0</v>
      </c>
      <c r="U1932">
        <f t="shared" si="319"/>
        <v>0</v>
      </c>
      <c r="V1932">
        <f t="shared" si="319"/>
        <v>0</v>
      </c>
      <c r="W1932">
        <f t="shared" si="319"/>
        <v>1</v>
      </c>
    </row>
    <row r="1933" spans="1:23" x14ac:dyDescent="0.25">
      <c r="A1933" t="s">
        <v>4083</v>
      </c>
      <c r="B1933">
        <v>1</v>
      </c>
      <c r="C1933">
        <v>113523</v>
      </c>
      <c r="E1933" s="74">
        <v>484776</v>
      </c>
      <c r="F1933" s="75">
        <f t="shared" si="315"/>
        <v>1</v>
      </c>
      <c r="G1933" s="75">
        <f t="shared" si="315"/>
        <v>2</v>
      </c>
      <c r="H1933" s="75">
        <f t="shared" si="315"/>
        <v>3</v>
      </c>
      <c r="I1933" s="75">
        <f t="shared" si="315"/>
        <v>4</v>
      </c>
      <c r="J1933" s="75">
        <f t="shared" si="315"/>
        <v>5</v>
      </c>
      <c r="K1933" s="75">
        <f t="shared" si="315"/>
        <v>6</v>
      </c>
      <c r="L1933" s="75">
        <f t="shared" si="315"/>
        <v>7</v>
      </c>
      <c r="M1933" s="75">
        <f t="shared" si="315"/>
        <v>8</v>
      </c>
      <c r="N1933" s="75">
        <f t="shared" si="315"/>
        <v>9</v>
      </c>
      <c r="O1933" s="75">
        <f t="shared" si="315"/>
        <v>10</v>
      </c>
      <c r="P1933">
        <f t="shared" si="316"/>
        <v>1</v>
      </c>
      <c r="Q1933" t="str">
        <f t="shared" si="317"/>
        <v>D20201231</v>
      </c>
      <c r="R1933">
        <f t="shared" si="318"/>
        <v>230230</v>
      </c>
      <c r="S1933">
        <v>1</v>
      </c>
      <c r="T1933">
        <f t="shared" si="319"/>
        <v>0</v>
      </c>
      <c r="U1933">
        <f t="shared" si="319"/>
        <v>0</v>
      </c>
      <c r="V1933">
        <f t="shared" si="319"/>
        <v>0</v>
      </c>
      <c r="W1933">
        <f t="shared" si="319"/>
        <v>1</v>
      </c>
    </row>
    <row r="1934" spans="1:23" x14ac:dyDescent="0.25">
      <c r="A1934" t="s">
        <v>4085</v>
      </c>
      <c r="B1934">
        <v>1</v>
      </c>
      <c r="C1934">
        <v>530210</v>
      </c>
      <c r="E1934" s="74">
        <v>485054</v>
      </c>
      <c r="F1934" s="75">
        <f t="shared" si="315"/>
        <v>1</v>
      </c>
      <c r="G1934" s="75">
        <f t="shared" si="315"/>
        <v>2</v>
      </c>
      <c r="H1934" s="75">
        <f t="shared" si="315"/>
        <v>3</v>
      </c>
      <c r="I1934" s="75">
        <f t="shared" si="315"/>
        <v>4</v>
      </c>
      <c r="J1934" s="75">
        <f t="shared" si="315"/>
        <v>5</v>
      </c>
      <c r="K1934" s="75">
        <f t="shared" si="315"/>
        <v>6</v>
      </c>
      <c r="L1934" s="75">
        <f t="shared" si="315"/>
        <v>7</v>
      </c>
      <c r="M1934" s="75">
        <f t="shared" si="315"/>
        <v>8</v>
      </c>
      <c r="N1934" s="75">
        <f t="shared" si="315"/>
        <v>9</v>
      </c>
      <c r="O1934" s="75">
        <f t="shared" si="315"/>
        <v>10</v>
      </c>
      <c r="P1934">
        <f t="shared" si="316"/>
        <v>1</v>
      </c>
      <c r="Q1934" t="str">
        <f t="shared" si="317"/>
        <v>D20201231</v>
      </c>
      <c r="R1934">
        <f t="shared" si="318"/>
        <v>64100</v>
      </c>
      <c r="S1934">
        <v>1</v>
      </c>
      <c r="T1934">
        <f t="shared" si="319"/>
        <v>0</v>
      </c>
      <c r="U1934">
        <f t="shared" si="319"/>
        <v>0</v>
      </c>
      <c r="V1934">
        <f t="shared" si="319"/>
        <v>0</v>
      </c>
      <c r="W1934">
        <f t="shared" si="319"/>
        <v>1</v>
      </c>
    </row>
    <row r="1935" spans="1:23" x14ac:dyDescent="0.25">
      <c r="A1935" t="s">
        <v>4087</v>
      </c>
      <c r="B1935">
        <v>1</v>
      </c>
      <c r="C1935">
        <v>166158</v>
      </c>
      <c r="E1935" s="74">
        <v>485139</v>
      </c>
      <c r="F1935" s="75">
        <f t="shared" ref="F1935:O1944" si="320">IFERROR(VLOOKUP(CONCATENATE(F$4,".",$E1935),$A$4:$C$488690,2,FALSE)*F$3,100)</f>
        <v>1</v>
      </c>
      <c r="G1935" s="75">
        <f t="shared" si="320"/>
        <v>2</v>
      </c>
      <c r="H1935" s="75">
        <f t="shared" si="320"/>
        <v>3</v>
      </c>
      <c r="I1935" s="75">
        <f t="shared" si="320"/>
        <v>4</v>
      </c>
      <c r="J1935" s="75">
        <f t="shared" si="320"/>
        <v>5</v>
      </c>
      <c r="K1935" s="75">
        <f t="shared" si="320"/>
        <v>6</v>
      </c>
      <c r="L1935" s="75">
        <f t="shared" si="320"/>
        <v>7</v>
      </c>
      <c r="M1935" s="75">
        <f t="shared" si="320"/>
        <v>8</v>
      </c>
      <c r="N1935" s="75">
        <f t="shared" si="320"/>
        <v>9</v>
      </c>
      <c r="O1935" s="75">
        <f t="shared" si="320"/>
        <v>10</v>
      </c>
      <c r="P1935">
        <f t="shared" si="316"/>
        <v>1</v>
      </c>
      <c r="Q1935" t="str">
        <f t="shared" si="317"/>
        <v>D20201231</v>
      </c>
      <c r="R1935">
        <f t="shared" si="318"/>
        <v>124375</v>
      </c>
      <c r="S1935">
        <v>1</v>
      </c>
      <c r="T1935">
        <f t="shared" si="319"/>
        <v>0</v>
      </c>
      <c r="U1935">
        <f t="shared" si="319"/>
        <v>0</v>
      </c>
      <c r="V1935">
        <f t="shared" si="319"/>
        <v>0</v>
      </c>
      <c r="W1935">
        <f t="shared" si="319"/>
        <v>1</v>
      </c>
    </row>
    <row r="1936" spans="1:23" x14ac:dyDescent="0.25">
      <c r="A1936" t="s">
        <v>4089</v>
      </c>
      <c r="B1936">
        <v>1</v>
      </c>
      <c r="C1936">
        <v>497357</v>
      </c>
      <c r="E1936" s="74">
        <v>485214</v>
      </c>
      <c r="F1936" s="75">
        <f t="shared" si="320"/>
        <v>1</v>
      </c>
      <c r="G1936" s="75">
        <f t="shared" si="320"/>
        <v>2</v>
      </c>
      <c r="H1936" s="75">
        <f t="shared" si="320"/>
        <v>3</v>
      </c>
      <c r="I1936" s="75">
        <f t="shared" si="320"/>
        <v>4</v>
      </c>
      <c r="J1936" s="75">
        <f t="shared" si="320"/>
        <v>5</v>
      </c>
      <c r="K1936" s="75">
        <f t="shared" si="320"/>
        <v>6</v>
      </c>
      <c r="L1936" s="75">
        <f t="shared" si="320"/>
        <v>7</v>
      </c>
      <c r="M1936" s="75">
        <f t="shared" si="320"/>
        <v>8</v>
      </c>
      <c r="N1936" s="75">
        <f t="shared" si="320"/>
        <v>9</v>
      </c>
      <c r="O1936" s="75">
        <f t="shared" si="320"/>
        <v>10</v>
      </c>
      <c r="P1936">
        <f t="shared" si="316"/>
        <v>1</v>
      </c>
      <c r="Q1936" t="str">
        <f t="shared" si="317"/>
        <v>D20201231</v>
      </c>
      <c r="R1936">
        <f t="shared" si="318"/>
        <v>193762</v>
      </c>
      <c r="S1936">
        <v>1</v>
      </c>
      <c r="T1936">
        <f t="shared" si="319"/>
        <v>0</v>
      </c>
      <c r="U1936">
        <f t="shared" si="319"/>
        <v>0</v>
      </c>
      <c r="V1936">
        <f t="shared" si="319"/>
        <v>0</v>
      </c>
      <c r="W1936">
        <f t="shared" si="319"/>
        <v>1</v>
      </c>
    </row>
    <row r="1937" spans="1:23" x14ac:dyDescent="0.25">
      <c r="A1937" t="s">
        <v>4090</v>
      </c>
      <c r="B1937">
        <v>1</v>
      </c>
      <c r="C1937">
        <v>754129</v>
      </c>
      <c r="E1937" s="74">
        <v>485456</v>
      </c>
      <c r="F1937" s="75">
        <f t="shared" si="320"/>
        <v>1</v>
      </c>
      <c r="G1937" s="75">
        <f t="shared" si="320"/>
        <v>2</v>
      </c>
      <c r="H1937" s="75">
        <f t="shared" si="320"/>
        <v>3</v>
      </c>
      <c r="I1937" s="75">
        <f t="shared" si="320"/>
        <v>4</v>
      </c>
      <c r="J1937" s="75">
        <f t="shared" si="320"/>
        <v>5</v>
      </c>
      <c r="K1937" s="75">
        <f t="shared" si="320"/>
        <v>6</v>
      </c>
      <c r="L1937" s="75">
        <f t="shared" si="320"/>
        <v>7</v>
      </c>
      <c r="M1937" s="75">
        <f t="shared" si="320"/>
        <v>8</v>
      </c>
      <c r="N1937" s="75">
        <f t="shared" si="320"/>
        <v>9</v>
      </c>
      <c r="O1937" s="75">
        <f t="shared" si="320"/>
        <v>10</v>
      </c>
      <c r="P1937">
        <f t="shared" si="316"/>
        <v>1</v>
      </c>
      <c r="Q1937" t="str">
        <f t="shared" si="317"/>
        <v>D20201231</v>
      </c>
      <c r="R1937">
        <f t="shared" si="318"/>
        <v>329690</v>
      </c>
      <c r="S1937">
        <v>1</v>
      </c>
      <c r="T1937">
        <f t="shared" si="319"/>
        <v>0</v>
      </c>
      <c r="U1937">
        <f t="shared" si="319"/>
        <v>0</v>
      </c>
      <c r="V1937">
        <f t="shared" si="319"/>
        <v>0</v>
      </c>
      <c r="W1937">
        <f t="shared" si="319"/>
        <v>1</v>
      </c>
    </row>
    <row r="1938" spans="1:23" x14ac:dyDescent="0.25">
      <c r="A1938" t="s">
        <v>4091</v>
      </c>
      <c r="B1938">
        <v>1</v>
      </c>
      <c r="C1938">
        <v>289328</v>
      </c>
      <c r="E1938" s="74">
        <v>485559</v>
      </c>
      <c r="F1938" s="75">
        <f t="shared" si="320"/>
        <v>1</v>
      </c>
      <c r="G1938" s="75">
        <f t="shared" si="320"/>
        <v>2</v>
      </c>
      <c r="H1938" s="75">
        <f t="shared" si="320"/>
        <v>3</v>
      </c>
      <c r="I1938" s="75">
        <f t="shared" si="320"/>
        <v>4</v>
      </c>
      <c r="J1938" s="75">
        <f t="shared" si="320"/>
        <v>5</v>
      </c>
      <c r="K1938" s="75">
        <f t="shared" si="320"/>
        <v>6</v>
      </c>
      <c r="L1938" s="75">
        <f t="shared" si="320"/>
        <v>7</v>
      </c>
      <c r="M1938" s="75">
        <f t="shared" si="320"/>
        <v>8</v>
      </c>
      <c r="N1938" s="75">
        <f t="shared" si="320"/>
        <v>9</v>
      </c>
      <c r="O1938" s="75">
        <f t="shared" si="320"/>
        <v>10</v>
      </c>
      <c r="P1938">
        <f t="shared" si="316"/>
        <v>1</v>
      </c>
      <c r="Q1938" t="str">
        <f t="shared" si="317"/>
        <v>D20201231</v>
      </c>
      <c r="R1938">
        <f t="shared" si="318"/>
        <v>83885052</v>
      </c>
      <c r="S1938">
        <v>1</v>
      </c>
      <c r="T1938">
        <f t="shared" si="319"/>
        <v>0</v>
      </c>
      <c r="U1938">
        <f t="shared" si="319"/>
        <v>1</v>
      </c>
      <c r="V1938">
        <f t="shared" si="319"/>
        <v>0</v>
      </c>
      <c r="W1938">
        <f t="shared" si="319"/>
        <v>0</v>
      </c>
    </row>
    <row r="1939" spans="1:23" x14ac:dyDescent="0.25">
      <c r="A1939" t="s">
        <v>4093</v>
      </c>
      <c r="B1939">
        <v>1</v>
      </c>
      <c r="C1939">
        <v>403875</v>
      </c>
      <c r="E1939" s="74">
        <v>487142</v>
      </c>
      <c r="F1939" s="75">
        <f t="shared" si="320"/>
        <v>1</v>
      </c>
      <c r="G1939" s="75">
        <f t="shared" si="320"/>
        <v>2</v>
      </c>
      <c r="H1939" s="75">
        <f t="shared" si="320"/>
        <v>3</v>
      </c>
      <c r="I1939" s="75">
        <f t="shared" si="320"/>
        <v>4</v>
      </c>
      <c r="J1939" s="75">
        <f t="shared" si="320"/>
        <v>5</v>
      </c>
      <c r="K1939" s="75">
        <f t="shared" si="320"/>
        <v>6</v>
      </c>
      <c r="L1939" s="75">
        <f t="shared" si="320"/>
        <v>7</v>
      </c>
      <c r="M1939" s="75">
        <f t="shared" si="320"/>
        <v>8</v>
      </c>
      <c r="N1939" s="75">
        <f t="shared" si="320"/>
        <v>9</v>
      </c>
      <c r="O1939" s="75">
        <f t="shared" si="320"/>
        <v>10</v>
      </c>
      <c r="P1939">
        <f t="shared" si="316"/>
        <v>1</v>
      </c>
      <c r="Q1939" t="str">
        <f t="shared" si="317"/>
        <v>D20201231</v>
      </c>
      <c r="R1939">
        <f t="shared" si="318"/>
        <v>119784</v>
      </c>
      <c r="S1939">
        <v>1</v>
      </c>
      <c r="T1939">
        <f t="shared" si="319"/>
        <v>0</v>
      </c>
      <c r="U1939">
        <f t="shared" si="319"/>
        <v>0</v>
      </c>
      <c r="V1939">
        <f t="shared" si="319"/>
        <v>0</v>
      </c>
      <c r="W1939">
        <f t="shared" si="319"/>
        <v>1</v>
      </c>
    </row>
    <row r="1940" spans="1:23" x14ac:dyDescent="0.25">
      <c r="A1940" t="s">
        <v>4095</v>
      </c>
      <c r="B1940">
        <v>1</v>
      </c>
      <c r="C1940">
        <v>320575</v>
      </c>
      <c r="E1940" s="74">
        <v>487357</v>
      </c>
      <c r="F1940" s="75">
        <f t="shared" si="320"/>
        <v>1</v>
      </c>
      <c r="G1940" s="75">
        <f t="shared" si="320"/>
        <v>2</v>
      </c>
      <c r="H1940" s="75">
        <f t="shared" si="320"/>
        <v>3</v>
      </c>
      <c r="I1940" s="75">
        <f t="shared" si="320"/>
        <v>4</v>
      </c>
      <c r="J1940" s="75">
        <f t="shared" si="320"/>
        <v>5</v>
      </c>
      <c r="K1940" s="75">
        <f t="shared" si="320"/>
        <v>6</v>
      </c>
      <c r="L1940" s="75">
        <f t="shared" si="320"/>
        <v>7</v>
      </c>
      <c r="M1940" s="75">
        <f t="shared" si="320"/>
        <v>8</v>
      </c>
      <c r="N1940" s="75">
        <f t="shared" si="320"/>
        <v>9</v>
      </c>
      <c r="O1940" s="75">
        <f t="shared" si="320"/>
        <v>10</v>
      </c>
      <c r="P1940">
        <f t="shared" si="316"/>
        <v>1</v>
      </c>
      <c r="Q1940" t="str">
        <f t="shared" si="317"/>
        <v>D20201231</v>
      </c>
      <c r="R1940">
        <f t="shared" si="318"/>
        <v>624504</v>
      </c>
      <c r="S1940">
        <v>1</v>
      </c>
      <c r="T1940">
        <f t="shared" si="319"/>
        <v>0</v>
      </c>
      <c r="U1940">
        <f t="shared" si="319"/>
        <v>0</v>
      </c>
      <c r="V1940">
        <f t="shared" si="319"/>
        <v>0</v>
      </c>
      <c r="W1940">
        <f t="shared" si="319"/>
        <v>1</v>
      </c>
    </row>
    <row r="1941" spans="1:23" x14ac:dyDescent="0.25">
      <c r="A1941" t="s">
        <v>4096</v>
      </c>
      <c r="B1941">
        <v>1</v>
      </c>
      <c r="C1941">
        <v>1369330</v>
      </c>
      <c r="E1941" s="74">
        <v>487843</v>
      </c>
      <c r="F1941" s="75">
        <f t="shared" si="320"/>
        <v>1</v>
      </c>
      <c r="G1941" s="75">
        <f t="shared" si="320"/>
        <v>2</v>
      </c>
      <c r="H1941" s="75">
        <f t="shared" si="320"/>
        <v>3</v>
      </c>
      <c r="I1941" s="75">
        <f t="shared" si="320"/>
        <v>4</v>
      </c>
      <c r="J1941" s="75">
        <f t="shared" si="320"/>
        <v>5</v>
      </c>
      <c r="K1941" s="75">
        <f t="shared" si="320"/>
        <v>6</v>
      </c>
      <c r="L1941" s="75">
        <f t="shared" si="320"/>
        <v>7</v>
      </c>
      <c r="M1941" s="75">
        <f t="shared" si="320"/>
        <v>8</v>
      </c>
      <c r="N1941" s="75">
        <f t="shared" si="320"/>
        <v>9</v>
      </c>
      <c r="O1941" s="75">
        <f t="shared" si="320"/>
        <v>10</v>
      </c>
      <c r="P1941">
        <f t="shared" si="316"/>
        <v>1</v>
      </c>
      <c r="Q1941" t="str">
        <f t="shared" si="317"/>
        <v>D20201231</v>
      </c>
      <c r="R1941">
        <f t="shared" si="318"/>
        <v>102000</v>
      </c>
      <c r="S1941">
        <v>1</v>
      </c>
      <c r="T1941">
        <f t="shared" si="319"/>
        <v>0</v>
      </c>
      <c r="U1941">
        <f t="shared" si="319"/>
        <v>0</v>
      </c>
      <c r="V1941">
        <f t="shared" si="319"/>
        <v>0</v>
      </c>
      <c r="W1941">
        <f t="shared" si="319"/>
        <v>1</v>
      </c>
    </row>
    <row r="1942" spans="1:23" x14ac:dyDescent="0.25">
      <c r="A1942" t="s">
        <v>4098</v>
      </c>
      <c r="B1942">
        <v>1</v>
      </c>
      <c r="C1942">
        <v>346215</v>
      </c>
      <c r="E1942" s="74">
        <v>488318</v>
      </c>
      <c r="F1942" s="75">
        <f t="shared" si="320"/>
        <v>1</v>
      </c>
      <c r="G1942" s="75">
        <f t="shared" si="320"/>
        <v>2</v>
      </c>
      <c r="H1942" s="75">
        <f t="shared" si="320"/>
        <v>3</v>
      </c>
      <c r="I1942" s="75">
        <f t="shared" si="320"/>
        <v>4</v>
      </c>
      <c r="J1942" s="75">
        <f t="shared" si="320"/>
        <v>5</v>
      </c>
      <c r="K1942" s="75">
        <f t="shared" si="320"/>
        <v>6</v>
      </c>
      <c r="L1942" s="75">
        <f t="shared" si="320"/>
        <v>7</v>
      </c>
      <c r="M1942" s="75">
        <f t="shared" si="320"/>
        <v>8</v>
      </c>
      <c r="N1942" s="75">
        <f t="shared" si="320"/>
        <v>9</v>
      </c>
      <c r="O1942" s="75">
        <f t="shared" si="320"/>
        <v>10</v>
      </c>
      <c r="P1942">
        <f t="shared" si="316"/>
        <v>1</v>
      </c>
      <c r="Q1942" t="str">
        <f t="shared" si="317"/>
        <v>D20201231</v>
      </c>
      <c r="R1942">
        <f t="shared" si="318"/>
        <v>165029</v>
      </c>
      <c r="S1942">
        <v>1</v>
      </c>
      <c r="T1942">
        <f t="shared" si="319"/>
        <v>0</v>
      </c>
      <c r="U1942">
        <f t="shared" si="319"/>
        <v>0</v>
      </c>
      <c r="V1942">
        <f t="shared" si="319"/>
        <v>0</v>
      </c>
      <c r="W1942">
        <f t="shared" si="319"/>
        <v>1</v>
      </c>
    </row>
    <row r="1943" spans="1:23" x14ac:dyDescent="0.25">
      <c r="A1943" t="s">
        <v>4100</v>
      </c>
      <c r="B1943">
        <v>1</v>
      </c>
      <c r="C1943">
        <v>603244</v>
      </c>
      <c r="E1943" s="74">
        <v>488420</v>
      </c>
      <c r="F1943" s="75">
        <f t="shared" si="320"/>
        <v>1</v>
      </c>
      <c r="G1943" s="75">
        <f t="shared" si="320"/>
        <v>2</v>
      </c>
      <c r="H1943" s="75">
        <f t="shared" si="320"/>
        <v>3</v>
      </c>
      <c r="I1943" s="75">
        <f t="shared" si="320"/>
        <v>4</v>
      </c>
      <c r="J1943" s="75">
        <f t="shared" si="320"/>
        <v>5</v>
      </c>
      <c r="K1943" s="75">
        <f t="shared" si="320"/>
        <v>6</v>
      </c>
      <c r="L1943" s="75">
        <f t="shared" si="320"/>
        <v>7</v>
      </c>
      <c r="M1943" s="75">
        <f t="shared" si="320"/>
        <v>8</v>
      </c>
      <c r="N1943" s="75">
        <f t="shared" si="320"/>
        <v>9</v>
      </c>
      <c r="O1943" s="75">
        <f t="shared" si="320"/>
        <v>10</v>
      </c>
      <c r="P1943">
        <f t="shared" si="316"/>
        <v>1</v>
      </c>
      <c r="Q1943" t="str">
        <f t="shared" si="317"/>
        <v>D20201231</v>
      </c>
      <c r="R1943">
        <f t="shared" si="318"/>
        <v>106225</v>
      </c>
      <c r="S1943">
        <v>1</v>
      </c>
      <c r="T1943">
        <f t="shared" si="319"/>
        <v>0</v>
      </c>
      <c r="U1943">
        <f t="shared" si="319"/>
        <v>0</v>
      </c>
      <c r="V1943">
        <f t="shared" si="319"/>
        <v>0</v>
      </c>
      <c r="W1943">
        <f t="shared" si="319"/>
        <v>1</v>
      </c>
    </row>
    <row r="1944" spans="1:23" x14ac:dyDescent="0.25">
      <c r="A1944" t="s">
        <v>4102</v>
      </c>
      <c r="B1944">
        <v>1</v>
      </c>
      <c r="C1944">
        <v>226536</v>
      </c>
      <c r="E1944" s="74">
        <v>488653</v>
      </c>
      <c r="F1944" s="75">
        <f t="shared" si="320"/>
        <v>1</v>
      </c>
      <c r="G1944" s="75">
        <f t="shared" si="320"/>
        <v>2</v>
      </c>
      <c r="H1944" s="75">
        <f t="shared" si="320"/>
        <v>3</v>
      </c>
      <c r="I1944" s="75">
        <f t="shared" si="320"/>
        <v>4</v>
      </c>
      <c r="J1944" s="75">
        <f t="shared" si="320"/>
        <v>5</v>
      </c>
      <c r="K1944" s="75">
        <f t="shared" si="320"/>
        <v>6</v>
      </c>
      <c r="L1944" s="75">
        <f t="shared" si="320"/>
        <v>7</v>
      </c>
      <c r="M1944" s="75">
        <f t="shared" si="320"/>
        <v>8</v>
      </c>
      <c r="N1944" s="75">
        <f t="shared" si="320"/>
        <v>9</v>
      </c>
      <c r="O1944" s="75">
        <f t="shared" si="320"/>
        <v>10</v>
      </c>
      <c r="P1944">
        <f t="shared" si="316"/>
        <v>1</v>
      </c>
      <c r="Q1944" t="str">
        <f t="shared" si="317"/>
        <v>D20201231</v>
      </c>
      <c r="R1944">
        <f t="shared" si="318"/>
        <v>238110</v>
      </c>
      <c r="S1944">
        <v>1</v>
      </c>
      <c r="T1944">
        <f t="shared" si="319"/>
        <v>0</v>
      </c>
      <c r="U1944">
        <f t="shared" si="319"/>
        <v>0</v>
      </c>
      <c r="V1944">
        <f t="shared" si="319"/>
        <v>0</v>
      </c>
      <c r="W1944">
        <f t="shared" si="319"/>
        <v>1</v>
      </c>
    </row>
    <row r="1945" spans="1:23" x14ac:dyDescent="0.25">
      <c r="A1945" t="s">
        <v>4104</v>
      </c>
      <c r="B1945">
        <v>1</v>
      </c>
      <c r="C1945">
        <v>197353</v>
      </c>
      <c r="E1945" s="74">
        <v>488756</v>
      </c>
      <c r="F1945" s="75">
        <f t="shared" ref="F1945:O1954" si="321">IFERROR(VLOOKUP(CONCATENATE(F$4,".",$E1945),$A$4:$C$488690,2,FALSE)*F$3,100)</f>
        <v>1</v>
      </c>
      <c r="G1945" s="75">
        <f t="shared" si="321"/>
        <v>2</v>
      </c>
      <c r="H1945" s="75">
        <f t="shared" si="321"/>
        <v>3</v>
      </c>
      <c r="I1945" s="75">
        <f t="shared" si="321"/>
        <v>4</v>
      </c>
      <c r="J1945" s="75">
        <f t="shared" si="321"/>
        <v>5</v>
      </c>
      <c r="K1945" s="75">
        <f t="shared" si="321"/>
        <v>6</v>
      </c>
      <c r="L1945" s="75">
        <f t="shared" si="321"/>
        <v>7</v>
      </c>
      <c r="M1945" s="75">
        <f t="shared" si="321"/>
        <v>8</v>
      </c>
      <c r="N1945" s="75">
        <f t="shared" si="321"/>
        <v>9</v>
      </c>
      <c r="O1945" s="75">
        <f t="shared" si="321"/>
        <v>10</v>
      </c>
      <c r="P1945">
        <f t="shared" si="316"/>
        <v>1</v>
      </c>
      <c r="Q1945" t="str">
        <f t="shared" si="317"/>
        <v>D20201231</v>
      </c>
      <c r="R1945">
        <f t="shared" si="318"/>
        <v>146366</v>
      </c>
      <c r="S1945">
        <v>1</v>
      </c>
      <c r="T1945">
        <f t="shared" si="319"/>
        <v>0</v>
      </c>
      <c r="U1945">
        <f t="shared" si="319"/>
        <v>0</v>
      </c>
      <c r="V1945">
        <f t="shared" si="319"/>
        <v>0</v>
      </c>
      <c r="W1945">
        <f t="shared" si="319"/>
        <v>1</v>
      </c>
    </row>
    <row r="1946" spans="1:23" x14ac:dyDescent="0.25">
      <c r="A1946" t="s">
        <v>4106</v>
      </c>
      <c r="B1946">
        <v>1</v>
      </c>
      <c r="C1946">
        <v>175233</v>
      </c>
      <c r="E1946" s="74">
        <v>489155</v>
      </c>
      <c r="F1946" s="75">
        <f t="shared" si="321"/>
        <v>1</v>
      </c>
      <c r="G1946" s="75">
        <f t="shared" si="321"/>
        <v>2</v>
      </c>
      <c r="H1946" s="75">
        <f t="shared" si="321"/>
        <v>3</v>
      </c>
      <c r="I1946" s="75">
        <f t="shared" si="321"/>
        <v>4</v>
      </c>
      <c r="J1946" s="75">
        <f t="shared" si="321"/>
        <v>5</v>
      </c>
      <c r="K1946" s="75">
        <f t="shared" si="321"/>
        <v>6</v>
      </c>
      <c r="L1946" s="75">
        <f t="shared" si="321"/>
        <v>7</v>
      </c>
      <c r="M1946" s="75">
        <f t="shared" si="321"/>
        <v>8</v>
      </c>
      <c r="N1946" s="75">
        <f t="shared" si="321"/>
        <v>9</v>
      </c>
      <c r="O1946" s="75">
        <f t="shared" si="321"/>
        <v>10</v>
      </c>
      <c r="P1946">
        <f t="shared" si="316"/>
        <v>1</v>
      </c>
      <c r="Q1946" t="str">
        <f t="shared" si="317"/>
        <v>D20201231</v>
      </c>
      <c r="R1946">
        <f t="shared" si="318"/>
        <v>38127</v>
      </c>
      <c r="S1946">
        <v>1</v>
      </c>
      <c r="T1946">
        <f t="shared" si="319"/>
        <v>0</v>
      </c>
      <c r="U1946">
        <f t="shared" si="319"/>
        <v>0</v>
      </c>
      <c r="V1946">
        <f t="shared" si="319"/>
        <v>0</v>
      </c>
      <c r="W1946">
        <f t="shared" si="319"/>
        <v>1</v>
      </c>
    </row>
    <row r="1947" spans="1:23" x14ac:dyDescent="0.25">
      <c r="A1947" t="s">
        <v>4108</v>
      </c>
      <c r="B1947">
        <v>1</v>
      </c>
      <c r="C1947">
        <v>175029</v>
      </c>
      <c r="E1947" s="74">
        <v>489249</v>
      </c>
      <c r="F1947" s="75">
        <f t="shared" si="321"/>
        <v>1</v>
      </c>
      <c r="G1947" s="75">
        <f t="shared" si="321"/>
        <v>2</v>
      </c>
      <c r="H1947" s="75">
        <f t="shared" si="321"/>
        <v>3</v>
      </c>
      <c r="I1947" s="75">
        <f t="shared" si="321"/>
        <v>4</v>
      </c>
      <c r="J1947" s="75">
        <f t="shared" si="321"/>
        <v>5</v>
      </c>
      <c r="K1947" s="75">
        <f t="shared" si="321"/>
        <v>6</v>
      </c>
      <c r="L1947" s="75">
        <f t="shared" si="321"/>
        <v>7</v>
      </c>
      <c r="M1947" s="75">
        <f t="shared" si="321"/>
        <v>8</v>
      </c>
      <c r="N1947" s="75">
        <f t="shared" si="321"/>
        <v>9</v>
      </c>
      <c r="O1947" s="75">
        <f t="shared" si="321"/>
        <v>10</v>
      </c>
      <c r="P1947">
        <f t="shared" si="316"/>
        <v>1</v>
      </c>
      <c r="Q1947" t="str">
        <f t="shared" si="317"/>
        <v>D20201231</v>
      </c>
      <c r="R1947">
        <f t="shared" si="318"/>
        <v>54833</v>
      </c>
      <c r="S1947">
        <v>1</v>
      </c>
      <c r="T1947">
        <f t="shared" si="319"/>
        <v>0</v>
      </c>
      <c r="U1947">
        <f t="shared" si="319"/>
        <v>0</v>
      </c>
      <c r="V1947">
        <f t="shared" si="319"/>
        <v>0</v>
      </c>
      <c r="W1947">
        <f t="shared" si="319"/>
        <v>1</v>
      </c>
    </row>
    <row r="1948" spans="1:23" x14ac:dyDescent="0.25">
      <c r="A1948" t="s">
        <v>4110</v>
      </c>
      <c r="B1948">
        <v>1</v>
      </c>
      <c r="C1948">
        <v>42643</v>
      </c>
      <c r="E1948" s="74">
        <v>489548</v>
      </c>
      <c r="F1948" s="75">
        <f t="shared" si="321"/>
        <v>1</v>
      </c>
      <c r="G1948" s="75">
        <f t="shared" si="321"/>
        <v>2</v>
      </c>
      <c r="H1948" s="75">
        <f t="shared" si="321"/>
        <v>3</v>
      </c>
      <c r="I1948" s="75">
        <f t="shared" si="321"/>
        <v>4</v>
      </c>
      <c r="J1948" s="75">
        <f t="shared" si="321"/>
        <v>5</v>
      </c>
      <c r="K1948" s="75">
        <f t="shared" si="321"/>
        <v>6</v>
      </c>
      <c r="L1948" s="75">
        <f t="shared" si="321"/>
        <v>7</v>
      </c>
      <c r="M1948" s="75">
        <f t="shared" si="321"/>
        <v>8</v>
      </c>
      <c r="N1948" s="75">
        <f t="shared" si="321"/>
        <v>9</v>
      </c>
      <c r="O1948" s="75">
        <f t="shared" si="321"/>
        <v>10</v>
      </c>
      <c r="P1948">
        <f t="shared" si="316"/>
        <v>1</v>
      </c>
      <c r="Q1948" t="str">
        <f t="shared" si="317"/>
        <v>D20201231</v>
      </c>
      <c r="R1948">
        <f t="shared" si="318"/>
        <v>441425</v>
      </c>
      <c r="S1948">
        <v>1</v>
      </c>
      <c r="T1948">
        <f t="shared" si="319"/>
        <v>0</v>
      </c>
      <c r="U1948">
        <f t="shared" si="319"/>
        <v>0</v>
      </c>
      <c r="V1948">
        <f t="shared" si="319"/>
        <v>0</v>
      </c>
      <c r="W1948">
        <f t="shared" si="319"/>
        <v>1</v>
      </c>
    </row>
    <row r="1949" spans="1:23" x14ac:dyDescent="0.25">
      <c r="A1949" t="s">
        <v>4112</v>
      </c>
      <c r="B1949">
        <v>1</v>
      </c>
      <c r="C1949">
        <v>203754</v>
      </c>
      <c r="E1949" s="74">
        <v>489623</v>
      </c>
      <c r="F1949" s="75">
        <f t="shared" si="321"/>
        <v>1</v>
      </c>
      <c r="G1949" s="75">
        <f t="shared" si="321"/>
        <v>2</v>
      </c>
      <c r="H1949" s="75">
        <f t="shared" si="321"/>
        <v>3</v>
      </c>
      <c r="I1949" s="75">
        <f t="shared" si="321"/>
        <v>4</v>
      </c>
      <c r="J1949" s="75">
        <f t="shared" si="321"/>
        <v>5</v>
      </c>
      <c r="K1949" s="75">
        <f t="shared" si="321"/>
        <v>6</v>
      </c>
      <c r="L1949" s="75">
        <f t="shared" si="321"/>
        <v>7</v>
      </c>
      <c r="M1949" s="75">
        <f t="shared" si="321"/>
        <v>8</v>
      </c>
      <c r="N1949" s="75">
        <f t="shared" si="321"/>
        <v>9</v>
      </c>
      <c r="O1949" s="75">
        <f t="shared" si="321"/>
        <v>10</v>
      </c>
      <c r="P1949">
        <f t="shared" si="316"/>
        <v>1</v>
      </c>
      <c r="Q1949" t="str">
        <f t="shared" si="317"/>
        <v>D20201231</v>
      </c>
      <c r="R1949">
        <f t="shared" si="318"/>
        <v>9249291</v>
      </c>
      <c r="S1949">
        <v>1</v>
      </c>
      <c r="T1949">
        <f t="shared" si="319"/>
        <v>0</v>
      </c>
      <c r="U1949">
        <f t="shared" si="319"/>
        <v>0</v>
      </c>
      <c r="V1949">
        <f t="shared" si="319"/>
        <v>1</v>
      </c>
      <c r="W1949">
        <f t="shared" si="319"/>
        <v>0</v>
      </c>
    </row>
    <row r="1950" spans="1:23" x14ac:dyDescent="0.25">
      <c r="A1950" t="s">
        <v>4114</v>
      </c>
      <c r="B1950">
        <v>1</v>
      </c>
      <c r="C1950">
        <v>52881</v>
      </c>
      <c r="E1950" s="74">
        <v>490179</v>
      </c>
      <c r="F1950" s="75">
        <f t="shared" si="321"/>
        <v>1</v>
      </c>
      <c r="G1950" s="75">
        <f t="shared" si="321"/>
        <v>2</v>
      </c>
      <c r="H1950" s="75">
        <f t="shared" si="321"/>
        <v>3</v>
      </c>
      <c r="I1950" s="75">
        <f t="shared" si="321"/>
        <v>4</v>
      </c>
      <c r="J1950" s="75">
        <f t="shared" si="321"/>
        <v>5</v>
      </c>
      <c r="K1950" s="75">
        <f t="shared" si="321"/>
        <v>6</v>
      </c>
      <c r="L1950" s="75">
        <f t="shared" si="321"/>
        <v>7</v>
      </c>
      <c r="M1950" s="75">
        <f t="shared" si="321"/>
        <v>8</v>
      </c>
      <c r="N1950" s="75">
        <f t="shared" si="321"/>
        <v>9</v>
      </c>
      <c r="O1950" s="75">
        <f t="shared" si="321"/>
        <v>10</v>
      </c>
      <c r="P1950">
        <f t="shared" si="316"/>
        <v>1</v>
      </c>
      <c r="Q1950" t="str">
        <f t="shared" si="317"/>
        <v>D20201231</v>
      </c>
      <c r="R1950">
        <f t="shared" si="318"/>
        <v>50137</v>
      </c>
      <c r="S1950">
        <v>1</v>
      </c>
      <c r="T1950">
        <f t="shared" si="319"/>
        <v>0</v>
      </c>
      <c r="U1950">
        <f t="shared" si="319"/>
        <v>0</v>
      </c>
      <c r="V1950">
        <f t="shared" si="319"/>
        <v>0</v>
      </c>
      <c r="W1950">
        <f t="shared" si="319"/>
        <v>1</v>
      </c>
    </row>
    <row r="1951" spans="1:23" x14ac:dyDescent="0.25">
      <c r="A1951" t="s">
        <v>4116</v>
      </c>
      <c r="B1951">
        <v>1</v>
      </c>
      <c r="C1951">
        <v>306436</v>
      </c>
      <c r="E1951" s="74">
        <v>490348</v>
      </c>
      <c r="F1951" s="75">
        <f t="shared" si="321"/>
        <v>1</v>
      </c>
      <c r="G1951" s="75">
        <f t="shared" si="321"/>
        <v>2</v>
      </c>
      <c r="H1951" s="75">
        <f t="shared" si="321"/>
        <v>3</v>
      </c>
      <c r="I1951" s="75">
        <f t="shared" si="321"/>
        <v>4</v>
      </c>
      <c r="J1951" s="75">
        <f t="shared" si="321"/>
        <v>5</v>
      </c>
      <c r="K1951" s="75">
        <f t="shared" si="321"/>
        <v>6</v>
      </c>
      <c r="L1951" s="75">
        <f t="shared" si="321"/>
        <v>7</v>
      </c>
      <c r="M1951" s="75">
        <f t="shared" si="321"/>
        <v>8</v>
      </c>
      <c r="N1951" s="75">
        <f t="shared" si="321"/>
        <v>9</v>
      </c>
      <c r="O1951" s="75">
        <f t="shared" si="321"/>
        <v>10</v>
      </c>
      <c r="P1951">
        <f t="shared" si="316"/>
        <v>1</v>
      </c>
      <c r="Q1951" t="str">
        <f t="shared" si="317"/>
        <v>D20201231</v>
      </c>
      <c r="R1951">
        <f t="shared" si="318"/>
        <v>140936</v>
      </c>
      <c r="S1951">
        <v>1</v>
      </c>
      <c r="T1951">
        <f t="shared" si="319"/>
        <v>0</v>
      </c>
      <c r="U1951">
        <f t="shared" si="319"/>
        <v>0</v>
      </c>
      <c r="V1951">
        <f t="shared" si="319"/>
        <v>0</v>
      </c>
      <c r="W1951">
        <f t="shared" si="319"/>
        <v>1</v>
      </c>
    </row>
    <row r="1952" spans="1:23" x14ac:dyDescent="0.25">
      <c r="A1952" t="s">
        <v>4117</v>
      </c>
      <c r="B1952">
        <v>1</v>
      </c>
      <c r="C1952">
        <v>250473</v>
      </c>
      <c r="E1952" s="74">
        <v>490450</v>
      </c>
      <c r="F1952" s="75">
        <f t="shared" si="321"/>
        <v>1</v>
      </c>
      <c r="G1952" s="75">
        <f t="shared" si="321"/>
        <v>2</v>
      </c>
      <c r="H1952" s="75">
        <f t="shared" si="321"/>
        <v>3</v>
      </c>
      <c r="I1952" s="75">
        <f t="shared" si="321"/>
        <v>4</v>
      </c>
      <c r="J1952" s="75">
        <f t="shared" si="321"/>
        <v>5</v>
      </c>
      <c r="K1952" s="75">
        <f t="shared" si="321"/>
        <v>6</v>
      </c>
      <c r="L1952" s="75">
        <f t="shared" si="321"/>
        <v>7</v>
      </c>
      <c r="M1952" s="75">
        <f t="shared" si="321"/>
        <v>8</v>
      </c>
      <c r="N1952" s="75">
        <f t="shared" si="321"/>
        <v>9</v>
      </c>
      <c r="O1952" s="75">
        <f t="shared" si="321"/>
        <v>10</v>
      </c>
      <c r="P1952">
        <f t="shared" si="316"/>
        <v>1</v>
      </c>
      <c r="Q1952" t="str">
        <f t="shared" si="317"/>
        <v>D20201231</v>
      </c>
      <c r="R1952">
        <f t="shared" si="318"/>
        <v>1477860</v>
      </c>
      <c r="S1952">
        <v>1</v>
      </c>
      <c r="T1952">
        <f t="shared" si="319"/>
        <v>0</v>
      </c>
      <c r="U1952">
        <f t="shared" si="319"/>
        <v>0</v>
      </c>
      <c r="V1952">
        <f t="shared" si="319"/>
        <v>1</v>
      </c>
      <c r="W1952">
        <f t="shared" si="319"/>
        <v>0</v>
      </c>
    </row>
    <row r="1953" spans="1:23" x14ac:dyDescent="0.25">
      <c r="A1953" t="s">
        <v>4119</v>
      </c>
      <c r="B1953">
        <v>1</v>
      </c>
      <c r="C1953">
        <v>161670</v>
      </c>
      <c r="E1953" s="74">
        <v>490843</v>
      </c>
      <c r="F1953" s="75">
        <f t="shared" si="321"/>
        <v>1</v>
      </c>
      <c r="G1953" s="75">
        <f t="shared" si="321"/>
        <v>2</v>
      </c>
      <c r="H1953" s="75">
        <f t="shared" si="321"/>
        <v>3</v>
      </c>
      <c r="I1953" s="75">
        <f t="shared" si="321"/>
        <v>4</v>
      </c>
      <c r="J1953" s="75">
        <f t="shared" si="321"/>
        <v>5</v>
      </c>
      <c r="K1953" s="75">
        <f t="shared" si="321"/>
        <v>6</v>
      </c>
      <c r="L1953" s="75">
        <f t="shared" si="321"/>
        <v>7</v>
      </c>
      <c r="M1953" s="75">
        <f t="shared" si="321"/>
        <v>8</v>
      </c>
      <c r="N1953" s="75">
        <f t="shared" si="321"/>
        <v>9</v>
      </c>
      <c r="O1953" s="75">
        <f t="shared" si="321"/>
        <v>10</v>
      </c>
      <c r="P1953">
        <f t="shared" si="316"/>
        <v>1</v>
      </c>
      <c r="Q1953" t="str">
        <f t="shared" si="317"/>
        <v>D20201231</v>
      </c>
      <c r="R1953">
        <f t="shared" si="318"/>
        <v>165514</v>
      </c>
      <c r="S1953">
        <v>1</v>
      </c>
      <c r="T1953">
        <f t="shared" si="319"/>
        <v>0</v>
      </c>
      <c r="U1953">
        <f t="shared" si="319"/>
        <v>0</v>
      </c>
      <c r="V1953">
        <f t="shared" si="319"/>
        <v>0</v>
      </c>
      <c r="W1953">
        <f t="shared" si="319"/>
        <v>1</v>
      </c>
    </row>
    <row r="1954" spans="1:23" x14ac:dyDescent="0.25">
      <c r="A1954" t="s">
        <v>4121</v>
      </c>
      <c r="B1954">
        <v>1</v>
      </c>
      <c r="C1954">
        <v>172163</v>
      </c>
      <c r="E1954" s="74">
        <v>490955</v>
      </c>
      <c r="F1954" s="75">
        <f t="shared" si="321"/>
        <v>1</v>
      </c>
      <c r="G1954" s="75">
        <f t="shared" si="321"/>
        <v>2</v>
      </c>
      <c r="H1954" s="75">
        <f t="shared" si="321"/>
        <v>3</v>
      </c>
      <c r="I1954" s="75">
        <f t="shared" si="321"/>
        <v>4</v>
      </c>
      <c r="J1954" s="75">
        <f t="shared" si="321"/>
        <v>5</v>
      </c>
      <c r="K1954" s="75">
        <f t="shared" si="321"/>
        <v>6</v>
      </c>
      <c r="L1954" s="75">
        <f t="shared" si="321"/>
        <v>7</v>
      </c>
      <c r="M1954" s="75">
        <f t="shared" si="321"/>
        <v>8</v>
      </c>
      <c r="N1954" s="75">
        <f t="shared" si="321"/>
        <v>9</v>
      </c>
      <c r="O1954" s="75">
        <f t="shared" si="321"/>
        <v>10</v>
      </c>
      <c r="P1954">
        <f t="shared" si="316"/>
        <v>1</v>
      </c>
      <c r="Q1954" t="str">
        <f t="shared" si="317"/>
        <v>D20201231</v>
      </c>
      <c r="R1954">
        <f t="shared" si="318"/>
        <v>9911</v>
      </c>
      <c r="S1954">
        <v>1</v>
      </c>
      <c r="T1954">
        <f t="shared" si="319"/>
        <v>0</v>
      </c>
      <c r="U1954">
        <f t="shared" si="319"/>
        <v>0</v>
      </c>
      <c r="V1954">
        <f t="shared" si="319"/>
        <v>0</v>
      </c>
      <c r="W1954">
        <f t="shared" si="319"/>
        <v>1</v>
      </c>
    </row>
    <row r="1955" spans="1:23" x14ac:dyDescent="0.25">
      <c r="A1955" t="s">
        <v>4123</v>
      </c>
      <c r="B1955">
        <v>1</v>
      </c>
      <c r="C1955">
        <v>124251</v>
      </c>
      <c r="E1955" s="74">
        <v>491224</v>
      </c>
      <c r="F1955" s="75">
        <f t="shared" ref="F1955:O1964" si="322">IFERROR(VLOOKUP(CONCATENATE(F$4,".",$E1955),$A$4:$C$488690,2,FALSE)*F$3,100)</f>
        <v>1</v>
      </c>
      <c r="G1955" s="75">
        <f t="shared" si="322"/>
        <v>2</v>
      </c>
      <c r="H1955" s="75">
        <f t="shared" si="322"/>
        <v>3</v>
      </c>
      <c r="I1955" s="75">
        <f t="shared" si="322"/>
        <v>4</v>
      </c>
      <c r="J1955" s="75">
        <f t="shared" si="322"/>
        <v>5</v>
      </c>
      <c r="K1955" s="75">
        <f t="shared" si="322"/>
        <v>6</v>
      </c>
      <c r="L1955" s="75">
        <f t="shared" si="322"/>
        <v>7</v>
      </c>
      <c r="M1955" s="75">
        <f t="shared" si="322"/>
        <v>8</v>
      </c>
      <c r="N1955" s="75">
        <f t="shared" si="322"/>
        <v>9</v>
      </c>
      <c r="O1955" s="75">
        <f t="shared" si="322"/>
        <v>10</v>
      </c>
      <c r="P1955">
        <f t="shared" si="316"/>
        <v>1</v>
      </c>
      <c r="Q1955" t="str">
        <f t="shared" si="317"/>
        <v>D20201231</v>
      </c>
      <c r="R1955">
        <f t="shared" si="318"/>
        <v>49883318</v>
      </c>
      <c r="S1955">
        <v>1</v>
      </c>
      <c r="T1955">
        <f t="shared" si="319"/>
        <v>0</v>
      </c>
      <c r="U1955">
        <f t="shared" si="319"/>
        <v>1</v>
      </c>
      <c r="V1955">
        <f t="shared" si="319"/>
        <v>0</v>
      </c>
      <c r="W1955">
        <f t="shared" si="319"/>
        <v>0</v>
      </c>
    </row>
    <row r="1956" spans="1:23" x14ac:dyDescent="0.25">
      <c r="A1956" t="s">
        <v>4125</v>
      </c>
      <c r="B1956">
        <v>1</v>
      </c>
      <c r="C1956">
        <v>274783</v>
      </c>
      <c r="E1956" s="74">
        <v>491402</v>
      </c>
      <c r="F1956" s="75">
        <f t="shared" si="322"/>
        <v>1</v>
      </c>
      <c r="G1956" s="75">
        <f t="shared" si="322"/>
        <v>2</v>
      </c>
      <c r="H1956" s="75">
        <f t="shared" si="322"/>
        <v>3</v>
      </c>
      <c r="I1956" s="75">
        <f t="shared" si="322"/>
        <v>4</v>
      </c>
      <c r="J1956" s="75">
        <f t="shared" si="322"/>
        <v>5</v>
      </c>
      <c r="K1956" s="75">
        <f t="shared" si="322"/>
        <v>6</v>
      </c>
      <c r="L1956" s="75">
        <f t="shared" si="322"/>
        <v>7</v>
      </c>
      <c r="M1956" s="75">
        <f t="shared" si="322"/>
        <v>8</v>
      </c>
      <c r="N1956" s="75">
        <f t="shared" si="322"/>
        <v>9</v>
      </c>
      <c r="O1956" s="75">
        <f t="shared" si="322"/>
        <v>10</v>
      </c>
      <c r="P1956">
        <f t="shared" si="316"/>
        <v>1</v>
      </c>
      <c r="Q1956" t="str">
        <f t="shared" si="317"/>
        <v>D20201231</v>
      </c>
      <c r="R1956">
        <f t="shared" si="318"/>
        <v>632201</v>
      </c>
      <c r="S1956">
        <v>1</v>
      </c>
      <c r="T1956">
        <f t="shared" si="319"/>
        <v>0</v>
      </c>
      <c r="U1956">
        <f t="shared" si="319"/>
        <v>0</v>
      </c>
      <c r="V1956">
        <f t="shared" si="319"/>
        <v>0</v>
      </c>
      <c r="W1956">
        <f t="shared" si="319"/>
        <v>1</v>
      </c>
    </row>
    <row r="1957" spans="1:23" x14ac:dyDescent="0.25">
      <c r="A1957" t="s">
        <v>4127</v>
      </c>
      <c r="B1957">
        <v>1</v>
      </c>
      <c r="C1957">
        <v>14742680</v>
      </c>
      <c r="E1957" s="74">
        <v>491653</v>
      </c>
      <c r="F1957" s="75">
        <f t="shared" si="322"/>
        <v>1</v>
      </c>
      <c r="G1957" s="75">
        <f t="shared" si="322"/>
        <v>2</v>
      </c>
      <c r="H1957" s="75">
        <f t="shared" si="322"/>
        <v>3</v>
      </c>
      <c r="I1957" s="75">
        <f t="shared" si="322"/>
        <v>4</v>
      </c>
      <c r="J1957" s="75">
        <f t="shared" si="322"/>
        <v>5</v>
      </c>
      <c r="K1957" s="75">
        <f t="shared" si="322"/>
        <v>6</v>
      </c>
      <c r="L1957" s="75">
        <f t="shared" si="322"/>
        <v>7</v>
      </c>
      <c r="M1957" s="75">
        <f t="shared" si="322"/>
        <v>8</v>
      </c>
      <c r="N1957" s="75">
        <f t="shared" si="322"/>
        <v>9</v>
      </c>
      <c r="O1957" s="75">
        <f t="shared" si="322"/>
        <v>10</v>
      </c>
      <c r="P1957">
        <f t="shared" si="316"/>
        <v>1</v>
      </c>
      <c r="Q1957" t="str">
        <f t="shared" si="317"/>
        <v>D20201231</v>
      </c>
      <c r="R1957">
        <f t="shared" si="318"/>
        <v>67037</v>
      </c>
      <c r="S1957">
        <v>1</v>
      </c>
      <c r="T1957">
        <f t="shared" si="319"/>
        <v>0</v>
      </c>
      <c r="U1957">
        <f t="shared" si="319"/>
        <v>0</v>
      </c>
      <c r="V1957">
        <f t="shared" si="319"/>
        <v>0</v>
      </c>
      <c r="W1957">
        <f t="shared" si="319"/>
        <v>1</v>
      </c>
    </row>
    <row r="1958" spans="1:23" x14ac:dyDescent="0.25">
      <c r="A1958" t="s">
        <v>4129</v>
      </c>
      <c r="B1958">
        <v>1</v>
      </c>
      <c r="C1958">
        <v>109129</v>
      </c>
      <c r="E1958" s="74">
        <v>491934</v>
      </c>
      <c r="F1958" s="75">
        <f t="shared" si="322"/>
        <v>1</v>
      </c>
      <c r="G1958" s="75">
        <f t="shared" si="322"/>
        <v>2</v>
      </c>
      <c r="H1958" s="75">
        <f t="shared" si="322"/>
        <v>3</v>
      </c>
      <c r="I1958" s="75">
        <f t="shared" si="322"/>
        <v>4</v>
      </c>
      <c r="J1958" s="75">
        <f t="shared" si="322"/>
        <v>5</v>
      </c>
      <c r="K1958" s="75">
        <f t="shared" si="322"/>
        <v>6</v>
      </c>
      <c r="L1958" s="75">
        <f t="shared" si="322"/>
        <v>7</v>
      </c>
      <c r="M1958" s="75">
        <f t="shared" si="322"/>
        <v>8</v>
      </c>
      <c r="N1958" s="75">
        <f t="shared" si="322"/>
        <v>9</v>
      </c>
      <c r="O1958" s="75">
        <f t="shared" si="322"/>
        <v>10</v>
      </c>
      <c r="P1958">
        <f t="shared" si="316"/>
        <v>1</v>
      </c>
      <c r="Q1958" t="str">
        <f t="shared" si="317"/>
        <v>D20201231</v>
      </c>
      <c r="R1958">
        <f t="shared" si="318"/>
        <v>1760944</v>
      </c>
      <c r="S1958">
        <v>1</v>
      </c>
      <c r="T1958">
        <f t="shared" si="319"/>
        <v>0</v>
      </c>
      <c r="U1958">
        <f t="shared" si="319"/>
        <v>0</v>
      </c>
      <c r="V1958">
        <f t="shared" si="319"/>
        <v>1</v>
      </c>
      <c r="W1958">
        <f t="shared" si="319"/>
        <v>0</v>
      </c>
    </row>
    <row r="1959" spans="1:23" x14ac:dyDescent="0.25">
      <c r="A1959" t="s">
        <v>4131</v>
      </c>
      <c r="B1959">
        <v>1</v>
      </c>
      <c r="C1959">
        <v>311181000</v>
      </c>
      <c r="E1959" s="74">
        <v>492650</v>
      </c>
      <c r="F1959" s="75">
        <f t="shared" si="322"/>
        <v>1</v>
      </c>
      <c r="G1959" s="75">
        <f t="shared" si="322"/>
        <v>2</v>
      </c>
      <c r="H1959" s="75">
        <f t="shared" si="322"/>
        <v>3</v>
      </c>
      <c r="I1959" s="75">
        <f t="shared" si="322"/>
        <v>4</v>
      </c>
      <c r="J1959" s="75">
        <f t="shared" si="322"/>
        <v>5</v>
      </c>
      <c r="K1959" s="75">
        <f t="shared" si="322"/>
        <v>6</v>
      </c>
      <c r="L1959" s="75">
        <f t="shared" si="322"/>
        <v>7</v>
      </c>
      <c r="M1959" s="75">
        <f t="shared" si="322"/>
        <v>8</v>
      </c>
      <c r="N1959" s="75">
        <f t="shared" si="322"/>
        <v>9</v>
      </c>
      <c r="O1959" s="75">
        <f t="shared" si="322"/>
        <v>10</v>
      </c>
      <c r="P1959">
        <f t="shared" si="316"/>
        <v>1</v>
      </c>
      <c r="Q1959" t="str">
        <f t="shared" si="317"/>
        <v>D20201231</v>
      </c>
      <c r="R1959">
        <f t="shared" si="318"/>
        <v>1141747</v>
      </c>
      <c r="S1959">
        <v>1</v>
      </c>
      <c r="T1959">
        <f t="shared" si="319"/>
        <v>0</v>
      </c>
      <c r="U1959">
        <f t="shared" si="319"/>
        <v>0</v>
      </c>
      <c r="V1959">
        <f t="shared" si="319"/>
        <v>1</v>
      </c>
      <c r="W1959">
        <f t="shared" si="319"/>
        <v>0</v>
      </c>
    </row>
    <row r="1960" spans="1:23" x14ac:dyDescent="0.25">
      <c r="A1960" t="s">
        <v>4132</v>
      </c>
      <c r="B1960">
        <v>1</v>
      </c>
      <c r="C1960">
        <v>299162</v>
      </c>
      <c r="E1960" s="74">
        <v>492810</v>
      </c>
      <c r="F1960" s="75">
        <f t="shared" si="322"/>
        <v>1</v>
      </c>
      <c r="G1960" s="75">
        <f t="shared" si="322"/>
        <v>2</v>
      </c>
      <c r="H1960" s="75">
        <f t="shared" si="322"/>
        <v>3</v>
      </c>
      <c r="I1960" s="75">
        <f t="shared" si="322"/>
        <v>4</v>
      </c>
      <c r="J1960" s="75">
        <f t="shared" si="322"/>
        <v>5</v>
      </c>
      <c r="K1960" s="75">
        <f t="shared" si="322"/>
        <v>6</v>
      </c>
      <c r="L1960" s="75">
        <f t="shared" si="322"/>
        <v>7</v>
      </c>
      <c r="M1960" s="75">
        <f t="shared" si="322"/>
        <v>8</v>
      </c>
      <c r="N1960" s="75">
        <f t="shared" si="322"/>
        <v>9</v>
      </c>
      <c r="O1960" s="75">
        <f t="shared" si="322"/>
        <v>10</v>
      </c>
      <c r="P1960">
        <f t="shared" si="316"/>
        <v>1</v>
      </c>
      <c r="Q1960" t="str">
        <f t="shared" si="317"/>
        <v>D20201231</v>
      </c>
      <c r="R1960">
        <f t="shared" si="318"/>
        <v>76478</v>
      </c>
      <c r="S1960">
        <v>1</v>
      </c>
      <c r="T1960">
        <f t="shared" si="319"/>
        <v>0</v>
      </c>
      <c r="U1960">
        <f t="shared" si="319"/>
        <v>0</v>
      </c>
      <c r="V1960">
        <f t="shared" si="319"/>
        <v>0</v>
      </c>
      <c r="W1960">
        <f t="shared" si="319"/>
        <v>1</v>
      </c>
    </row>
    <row r="1961" spans="1:23" x14ac:dyDescent="0.25">
      <c r="A1961" t="s">
        <v>4134</v>
      </c>
      <c r="B1961">
        <v>1</v>
      </c>
      <c r="C1961">
        <v>404602</v>
      </c>
      <c r="E1961" s="74">
        <v>493077</v>
      </c>
      <c r="F1961" s="75">
        <f t="shared" si="322"/>
        <v>1</v>
      </c>
      <c r="G1961" s="75">
        <f t="shared" si="322"/>
        <v>2</v>
      </c>
      <c r="H1961" s="75">
        <f t="shared" si="322"/>
        <v>3</v>
      </c>
      <c r="I1961" s="75">
        <f t="shared" si="322"/>
        <v>4</v>
      </c>
      <c r="J1961" s="75">
        <f t="shared" si="322"/>
        <v>5</v>
      </c>
      <c r="K1961" s="75">
        <f t="shared" si="322"/>
        <v>6</v>
      </c>
      <c r="L1961" s="75">
        <f t="shared" si="322"/>
        <v>7</v>
      </c>
      <c r="M1961" s="75">
        <f t="shared" si="322"/>
        <v>8</v>
      </c>
      <c r="N1961" s="75">
        <f t="shared" si="322"/>
        <v>9</v>
      </c>
      <c r="O1961" s="75">
        <f t="shared" si="322"/>
        <v>10</v>
      </c>
      <c r="P1961">
        <f t="shared" si="316"/>
        <v>1</v>
      </c>
      <c r="Q1961" t="str">
        <f t="shared" si="317"/>
        <v>D20201231</v>
      </c>
      <c r="R1961">
        <f t="shared" si="318"/>
        <v>93477</v>
      </c>
      <c r="S1961">
        <v>1</v>
      </c>
      <c r="T1961">
        <f t="shared" si="319"/>
        <v>0</v>
      </c>
      <c r="U1961">
        <f t="shared" si="319"/>
        <v>0</v>
      </c>
      <c r="V1961">
        <f t="shared" si="319"/>
        <v>0</v>
      </c>
      <c r="W1961">
        <f t="shared" si="319"/>
        <v>1</v>
      </c>
    </row>
    <row r="1962" spans="1:23" x14ac:dyDescent="0.25">
      <c r="A1962" t="s">
        <v>4135</v>
      </c>
      <c r="B1962">
        <v>1</v>
      </c>
      <c r="C1962">
        <v>3304121</v>
      </c>
      <c r="E1962" s="74">
        <v>493152</v>
      </c>
      <c r="F1962" s="75">
        <f t="shared" si="322"/>
        <v>1</v>
      </c>
      <c r="G1962" s="75">
        <f t="shared" si="322"/>
        <v>2</v>
      </c>
      <c r="H1962" s="75">
        <f t="shared" si="322"/>
        <v>3</v>
      </c>
      <c r="I1962" s="75">
        <f t="shared" si="322"/>
        <v>4</v>
      </c>
      <c r="J1962" s="75">
        <f t="shared" si="322"/>
        <v>5</v>
      </c>
      <c r="K1962" s="75">
        <f t="shared" si="322"/>
        <v>6</v>
      </c>
      <c r="L1962" s="75">
        <f t="shared" si="322"/>
        <v>7</v>
      </c>
      <c r="M1962" s="75">
        <f t="shared" si="322"/>
        <v>8</v>
      </c>
      <c r="N1962" s="75">
        <f t="shared" si="322"/>
        <v>9</v>
      </c>
      <c r="O1962" s="75">
        <f t="shared" si="322"/>
        <v>10</v>
      </c>
      <c r="P1962">
        <f t="shared" si="316"/>
        <v>1</v>
      </c>
      <c r="Q1962" t="str">
        <f t="shared" si="317"/>
        <v>D20201231</v>
      </c>
      <c r="R1962">
        <f t="shared" si="318"/>
        <v>216772</v>
      </c>
      <c r="S1962">
        <v>1</v>
      </c>
      <c r="T1962">
        <f t="shared" si="319"/>
        <v>0</v>
      </c>
      <c r="U1962">
        <f t="shared" si="319"/>
        <v>0</v>
      </c>
      <c r="V1962">
        <f t="shared" si="319"/>
        <v>0</v>
      </c>
      <c r="W1962">
        <f t="shared" si="319"/>
        <v>1</v>
      </c>
    </row>
    <row r="1963" spans="1:23" x14ac:dyDescent="0.25">
      <c r="A1963" t="s">
        <v>4137</v>
      </c>
      <c r="B1963">
        <v>1</v>
      </c>
      <c r="C1963">
        <v>135085</v>
      </c>
      <c r="E1963" s="74">
        <v>493741</v>
      </c>
      <c r="F1963" s="75">
        <f t="shared" si="322"/>
        <v>1</v>
      </c>
      <c r="G1963" s="75">
        <f t="shared" si="322"/>
        <v>2</v>
      </c>
      <c r="H1963" s="75">
        <f t="shared" si="322"/>
        <v>3</v>
      </c>
      <c r="I1963" s="75">
        <f t="shared" si="322"/>
        <v>4</v>
      </c>
      <c r="J1963" s="75">
        <f t="shared" si="322"/>
        <v>5</v>
      </c>
      <c r="K1963" s="75">
        <f t="shared" si="322"/>
        <v>6</v>
      </c>
      <c r="L1963" s="75">
        <f t="shared" si="322"/>
        <v>7</v>
      </c>
      <c r="M1963" s="75">
        <f t="shared" si="322"/>
        <v>8</v>
      </c>
      <c r="N1963" s="75">
        <f t="shared" si="322"/>
        <v>9</v>
      </c>
      <c r="O1963" s="75">
        <f t="shared" si="322"/>
        <v>10</v>
      </c>
      <c r="P1963">
        <f t="shared" si="316"/>
        <v>1</v>
      </c>
      <c r="Q1963" t="str">
        <f t="shared" si="317"/>
        <v>D20201231</v>
      </c>
      <c r="R1963">
        <f t="shared" si="318"/>
        <v>350936</v>
      </c>
      <c r="S1963">
        <v>1</v>
      </c>
      <c r="T1963">
        <f t="shared" si="319"/>
        <v>0</v>
      </c>
      <c r="U1963">
        <f t="shared" si="319"/>
        <v>0</v>
      </c>
      <c r="V1963">
        <f t="shared" si="319"/>
        <v>0</v>
      </c>
      <c r="W1963">
        <f t="shared" si="319"/>
        <v>1</v>
      </c>
    </row>
    <row r="1964" spans="1:23" x14ac:dyDescent="0.25">
      <c r="A1964" t="s">
        <v>4139</v>
      </c>
      <c r="B1964">
        <v>1</v>
      </c>
      <c r="C1964">
        <v>7058308</v>
      </c>
      <c r="E1964" s="74">
        <v>493844</v>
      </c>
      <c r="F1964" s="75">
        <f t="shared" si="322"/>
        <v>1</v>
      </c>
      <c r="G1964" s="75">
        <f t="shared" si="322"/>
        <v>2</v>
      </c>
      <c r="H1964" s="75">
        <f t="shared" si="322"/>
        <v>3</v>
      </c>
      <c r="I1964" s="75">
        <f t="shared" si="322"/>
        <v>4</v>
      </c>
      <c r="J1964" s="75">
        <f t="shared" si="322"/>
        <v>5</v>
      </c>
      <c r="K1964" s="75">
        <f t="shared" si="322"/>
        <v>6</v>
      </c>
      <c r="L1964" s="75">
        <f t="shared" si="322"/>
        <v>7</v>
      </c>
      <c r="M1964" s="75">
        <f t="shared" si="322"/>
        <v>8</v>
      </c>
      <c r="N1964" s="75">
        <f t="shared" si="322"/>
        <v>9</v>
      </c>
      <c r="O1964" s="75">
        <f t="shared" si="322"/>
        <v>10</v>
      </c>
      <c r="P1964">
        <f t="shared" si="316"/>
        <v>1</v>
      </c>
      <c r="Q1964" t="str">
        <f t="shared" si="317"/>
        <v>D20201231</v>
      </c>
      <c r="R1964">
        <f t="shared" si="318"/>
        <v>639581</v>
      </c>
      <c r="S1964">
        <v>1</v>
      </c>
      <c r="T1964">
        <f t="shared" si="319"/>
        <v>0</v>
      </c>
      <c r="U1964">
        <f t="shared" si="319"/>
        <v>0</v>
      </c>
      <c r="V1964">
        <f t="shared" si="319"/>
        <v>0</v>
      </c>
      <c r="W1964">
        <f t="shared" si="319"/>
        <v>1</v>
      </c>
    </row>
    <row r="1965" spans="1:23" x14ac:dyDescent="0.25">
      <c r="A1965" t="s">
        <v>4141</v>
      </c>
      <c r="B1965">
        <v>1</v>
      </c>
      <c r="C1965">
        <v>503278</v>
      </c>
      <c r="E1965" s="74">
        <v>494261</v>
      </c>
      <c r="F1965" s="75">
        <f t="shared" ref="F1965:O1974" si="323">IFERROR(VLOOKUP(CONCATENATE(F$4,".",$E1965),$A$4:$C$488690,2,FALSE)*F$3,100)</f>
        <v>1</v>
      </c>
      <c r="G1965" s="75">
        <f t="shared" si="323"/>
        <v>2</v>
      </c>
      <c r="H1965" s="75">
        <f t="shared" si="323"/>
        <v>3</v>
      </c>
      <c r="I1965" s="75">
        <f t="shared" si="323"/>
        <v>4</v>
      </c>
      <c r="J1965" s="75">
        <f t="shared" si="323"/>
        <v>5</v>
      </c>
      <c r="K1965" s="75">
        <f t="shared" si="323"/>
        <v>6</v>
      </c>
      <c r="L1965" s="75">
        <f t="shared" si="323"/>
        <v>7</v>
      </c>
      <c r="M1965" s="75">
        <f t="shared" si="323"/>
        <v>8</v>
      </c>
      <c r="N1965" s="75">
        <f t="shared" si="323"/>
        <v>9</v>
      </c>
      <c r="O1965" s="75">
        <f t="shared" si="323"/>
        <v>10</v>
      </c>
      <c r="P1965">
        <f t="shared" si="316"/>
        <v>1</v>
      </c>
      <c r="Q1965" t="str">
        <f t="shared" si="317"/>
        <v>D20201231</v>
      </c>
      <c r="R1965">
        <f t="shared" si="318"/>
        <v>29454911</v>
      </c>
      <c r="S1965">
        <v>1</v>
      </c>
      <c r="T1965">
        <f t="shared" si="319"/>
        <v>0</v>
      </c>
      <c r="U1965">
        <f t="shared" si="319"/>
        <v>1</v>
      </c>
      <c r="V1965">
        <f t="shared" si="319"/>
        <v>0</v>
      </c>
      <c r="W1965">
        <f t="shared" si="319"/>
        <v>0</v>
      </c>
    </row>
    <row r="1966" spans="1:23" x14ac:dyDescent="0.25">
      <c r="A1966" t="s">
        <v>4143</v>
      </c>
      <c r="B1966">
        <v>1</v>
      </c>
      <c r="C1966">
        <v>255942</v>
      </c>
      <c r="E1966" s="74">
        <v>494654</v>
      </c>
      <c r="F1966" s="75">
        <f t="shared" si="323"/>
        <v>1</v>
      </c>
      <c r="G1966" s="75">
        <f t="shared" si="323"/>
        <v>2</v>
      </c>
      <c r="H1966" s="75">
        <f t="shared" si="323"/>
        <v>3</v>
      </c>
      <c r="I1966" s="75">
        <f t="shared" si="323"/>
        <v>4</v>
      </c>
      <c r="J1966" s="75">
        <f t="shared" si="323"/>
        <v>5</v>
      </c>
      <c r="K1966" s="75">
        <f t="shared" si="323"/>
        <v>6</v>
      </c>
      <c r="L1966" s="75">
        <f t="shared" si="323"/>
        <v>7</v>
      </c>
      <c r="M1966" s="75">
        <f t="shared" si="323"/>
        <v>8</v>
      </c>
      <c r="N1966" s="75">
        <f t="shared" si="323"/>
        <v>9</v>
      </c>
      <c r="O1966" s="75">
        <f t="shared" si="323"/>
        <v>10</v>
      </c>
      <c r="P1966">
        <f t="shared" si="316"/>
        <v>1</v>
      </c>
      <c r="Q1966" t="str">
        <f t="shared" si="317"/>
        <v>D20201231</v>
      </c>
      <c r="R1966">
        <f t="shared" si="318"/>
        <v>133185</v>
      </c>
      <c r="S1966">
        <v>1</v>
      </c>
      <c r="T1966">
        <f t="shared" si="319"/>
        <v>0</v>
      </c>
      <c r="U1966">
        <f t="shared" si="319"/>
        <v>0</v>
      </c>
      <c r="V1966">
        <f t="shared" si="319"/>
        <v>0</v>
      </c>
      <c r="W1966">
        <f t="shared" si="319"/>
        <v>1</v>
      </c>
    </row>
    <row r="1967" spans="1:23" x14ac:dyDescent="0.25">
      <c r="A1967" t="s">
        <v>4145</v>
      </c>
      <c r="B1967">
        <v>1</v>
      </c>
      <c r="C1967">
        <v>527952</v>
      </c>
      <c r="E1967" s="74">
        <v>495419</v>
      </c>
      <c r="F1967" s="75">
        <f t="shared" si="323"/>
        <v>1</v>
      </c>
      <c r="G1967" s="75">
        <f t="shared" si="323"/>
        <v>2</v>
      </c>
      <c r="H1967" s="75">
        <f t="shared" si="323"/>
        <v>3</v>
      </c>
      <c r="I1967" s="75">
        <f t="shared" si="323"/>
        <v>4</v>
      </c>
      <c r="J1967" s="75">
        <f t="shared" si="323"/>
        <v>5</v>
      </c>
      <c r="K1967" s="75">
        <f t="shared" si="323"/>
        <v>6</v>
      </c>
      <c r="L1967" s="75">
        <f t="shared" si="323"/>
        <v>7</v>
      </c>
      <c r="M1967" s="75">
        <f t="shared" si="323"/>
        <v>8</v>
      </c>
      <c r="N1967" s="75">
        <f t="shared" si="323"/>
        <v>9</v>
      </c>
      <c r="O1967" s="75">
        <f t="shared" si="323"/>
        <v>10</v>
      </c>
      <c r="P1967">
        <f t="shared" si="316"/>
        <v>1</v>
      </c>
      <c r="Q1967" t="str">
        <f t="shared" si="317"/>
        <v>D20201231</v>
      </c>
      <c r="R1967">
        <f t="shared" si="318"/>
        <v>737458</v>
      </c>
      <c r="S1967">
        <v>1</v>
      </c>
      <c r="T1967">
        <f t="shared" si="319"/>
        <v>0</v>
      </c>
      <c r="U1967">
        <f t="shared" si="319"/>
        <v>0</v>
      </c>
      <c r="V1967">
        <f t="shared" si="319"/>
        <v>0</v>
      </c>
      <c r="W1967">
        <f t="shared" si="319"/>
        <v>1</v>
      </c>
    </row>
    <row r="1968" spans="1:23" x14ac:dyDescent="0.25">
      <c r="A1968" t="s">
        <v>4147</v>
      </c>
      <c r="B1968">
        <v>1</v>
      </c>
      <c r="C1968">
        <v>396712</v>
      </c>
      <c r="E1968" s="74">
        <v>495558</v>
      </c>
      <c r="F1968" s="75">
        <f t="shared" si="323"/>
        <v>1</v>
      </c>
      <c r="G1968" s="75">
        <f t="shared" si="323"/>
        <v>2</v>
      </c>
      <c r="H1968" s="75">
        <f t="shared" si="323"/>
        <v>3</v>
      </c>
      <c r="I1968" s="75">
        <f t="shared" si="323"/>
        <v>4</v>
      </c>
      <c r="J1968" s="75">
        <f t="shared" si="323"/>
        <v>5</v>
      </c>
      <c r="K1968" s="75">
        <f t="shared" si="323"/>
        <v>6</v>
      </c>
      <c r="L1968" s="75">
        <f t="shared" si="323"/>
        <v>7</v>
      </c>
      <c r="M1968" s="75">
        <f t="shared" si="323"/>
        <v>8</v>
      </c>
      <c r="N1968" s="75">
        <f t="shared" si="323"/>
        <v>9</v>
      </c>
      <c r="O1968" s="75">
        <f t="shared" si="323"/>
        <v>10</v>
      </c>
      <c r="P1968">
        <f t="shared" si="316"/>
        <v>1</v>
      </c>
      <c r="Q1968" t="str">
        <f t="shared" si="317"/>
        <v>D20201231</v>
      </c>
      <c r="R1968">
        <f t="shared" si="318"/>
        <v>132442</v>
      </c>
      <c r="S1968">
        <v>1</v>
      </c>
      <c r="T1968">
        <f t="shared" si="319"/>
        <v>0</v>
      </c>
      <c r="U1968">
        <f t="shared" si="319"/>
        <v>0</v>
      </c>
      <c r="V1968">
        <f t="shared" si="319"/>
        <v>0</v>
      </c>
      <c r="W1968">
        <f t="shared" si="319"/>
        <v>1</v>
      </c>
    </row>
    <row r="1969" spans="1:23" x14ac:dyDescent="0.25">
      <c r="A1969" t="s">
        <v>4149</v>
      </c>
      <c r="B1969">
        <v>1</v>
      </c>
      <c r="C1969">
        <v>51520</v>
      </c>
      <c r="E1969" s="74">
        <v>496434</v>
      </c>
      <c r="F1969" s="75">
        <f t="shared" si="323"/>
        <v>1</v>
      </c>
      <c r="G1969" s="75">
        <f t="shared" si="323"/>
        <v>2</v>
      </c>
      <c r="H1969" s="75">
        <f t="shared" si="323"/>
        <v>3</v>
      </c>
      <c r="I1969" s="75">
        <f t="shared" si="323"/>
        <v>4</v>
      </c>
      <c r="J1969" s="75">
        <f t="shared" si="323"/>
        <v>5</v>
      </c>
      <c r="K1969" s="75">
        <f t="shared" si="323"/>
        <v>6</v>
      </c>
      <c r="L1969" s="75">
        <f t="shared" si="323"/>
        <v>7</v>
      </c>
      <c r="M1969" s="75">
        <f t="shared" si="323"/>
        <v>8</v>
      </c>
      <c r="N1969" s="75">
        <f t="shared" si="323"/>
        <v>9</v>
      </c>
      <c r="O1969" s="75">
        <f t="shared" si="323"/>
        <v>10</v>
      </c>
      <c r="P1969">
        <f t="shared" si="316"/>
        <v>1</v>
      </c>
      <c r="Q1969" t="str">
        <f t="shared" si="317"/>
        <v>D20201231</v>
      </c>
      <c r="R1969">
        <f t="shared" si="318"/>
        <v>38685</v>
      </c>
      <c r="S1969">
        <v>1</v>
      </c>
      <c r="T1969">
        <f t="shared" si="319"/>
        <v>0</v>
      </c>
      <c r="U1969">
        <f t="shared" si="319"/>
        <v>0</v>
      </c>
      <c r="V1969">
        <f t="shared" si="319"/>
        <v>0</v>
      </c>
      <c r="W1969">
        <f t="shared" si="319"/>
        <v>1</v>
      </c>
    </row>
    <row r="1970" spans="1:23" x14ac:dyDescent="0.25">
      <c r="A1970" t="s">
        <v>4151</v>
      </c>
      <c r="B1970">
        <v>1</v>
      </c>
      <c r="C1970">
        <v>20368</v>
      </c>
      <c r="E1970" s="74">
        <v>496845</v>
      </c>
      <c r="F1970" s="75">
        <f t="shared" si="323"/>
        <v>1</v>
      </c>
      <c r="G1970" s="75">
        <f t="shared" si="323"/>
        <v>2</v>
      </c>
      <c r="H1970" s="75">
        <f t="shared" si="323"/>
        <v>3</v>
      </c>
      <c r="I1970" s="75">
        <f t="shared" si="323"/>
        <v>4</v>
      </c>
      <c r="J1970" s="75">
        <f t="shared" si="323"/>
        <v>5</v>
      </c>
      <c r="K1970" s="75">
        <f t="shared" si="323"/>
        <v>6</v>
      </c>
      <c r="L1970" s="75">
        <f t="shared" si="323"/>
        <v>7</v>
      </c>
      <c r="M1970" s="75">
        <f t="shared" si="323"/>
        <v>8</v>
      </c>
      <c r="N1970" s="75">
        <f t="shared" si="323"/>
        <v>9</v>
      </c>
      <c r="O1970" s="75">
        <f t="shared" si="323"/>
        <v>10</v>
      </c>
      <c r="P1970">
        <f t="shared" si="316"/>
        <v>1</v>
      </c>
      <c r="Q1970" t="str">
        <f t="shared" si="317"/>
        <v>D20201231</v>
      </c>
      <c r="R1970">
        <f t="shared" si="318"/>
        <v>417487</v>
      </c>
      <c r="S1970">
        <v>1</v>
      </c>
      <c r="T1970">
        <f t="shared" si="319"/>
        <v>0</v>
      </c>
      <c r="U1970">
        <f t="shared" si="319"/>
        <v>0</v>
      </c>
      <c r="V1970">
        <f t="shared" si="319"/>
        <v>0</v>
      </c>
      <c r="W1970">
        <f t="shared" si="319"/>
        <v>1</v>
      </c>
    </row>
    <row r="1971" spans="1:23" x14ac:dyDescent="0.25">
      <c r="A1971" t="s">
        <v>4153</v>
      </c>
      <c r="B1971">
        <v>1</v>
      </c>
      <c r="C1971">
        <v>165893</v>
      </c>
      <c r="E1971" s="74">
        <v>496957</v>
      </c>
      <c r="F1971" s="75">
        <f t="shared" si="323"/>
        <v>1</v>
      </c>
      <c r="G1971" s="75">
        <f t="shared" si="323"/>
        <v>2</v>
      </c>
      <c r="H1971" s="75">
        <f t="shared" si="323"/>
        <v>3</v>
      </c>
      <c r="I1971" s="75">
        <f t="shared" si="323"/>
        <v>4</v>
      </c>
      <c r="J1971" s="75">
        <f t="shared" si="323"/>
        <v>5</v>
      </c>
      <c r="K1971" s="75">
        <f t="shared" si="323"/>
        <v>6</v>
      </c>
      <c r="L1971" s="75">
        <f t="shared" si="323"/>
        <v>7</v>
      </c>
      <c r="M1971" s="75">
        <f t="shared" si="323"/>
        <v>8</v>
      </c>
      <c r="N1971" s="75">
        <f t="shared" si="323"/>
        <v>9</v>
      </c>
      <c r="O1971" s="75">
        <f t="shared" si="323"/>
        <v>10</v>
      </c>
      <c r="P1971">
        <f t="shared" si="316"/>
        <v>1</v>
      </c>
      <c r="Q1971" t="str">
        <f t="shared" si="317"/>
        <v>D20201231</v>
      </c>
      <c r="R1971">
        <f t="shared" si="318"/>
        <v>31746</v>
      </c>
      <c r="S1971">
        <v>1</v>
      </c>
      <c r="T1971">
        <f t="shared" si="319"/>
        <v>0</v>
      </c>
      <c r="U1971">
        <f t="shared" si="319"/>
        <v>0</v>
      </c>
      <c r="V1971">
        <f t="shared" si="319"/>
        <v>0</v>
      </c>
      <c r="W1971">
        <f t="shared" si="319"/>
        <v>1</v>
      </c>
    </row>
    <row r="1972" spans="1:23" x14ac:dyDescent="0.25">
      <c r="A1972" t="s">
        <v>4155</v>
      </c>
      <c r="B1972">
        <v>1</v>
      </c>
      <c r="C1972">
        <v>61723</v>
      </c>
      <c r="E1972" s="74">
        <v>497039</v>
      </c>
      <c r="F1972" s="75">
        <f t="shared" si="323"/>
        <v>1</v>
      </c>
      <c r="G1972" s="75">
        <f t="shared" si="323"/>
        <v>2</v>
      </c>
      <c r="H1972" s="75">
        <f t="shared" si="323"/>
        <v>3</v>
      </c>
      <c r="I1972" s="75">
        <f t="shared" si="323"/>
        <v>4</v>
      </c>
      <c r="J1972" s="75">
        <f t="shared" si="323"/>
        <v>5</v>
      </c>
      <c r="K1972" s="75">
        <f t="shared" si="323"/>
        <v>6</v>
      </c>
      <c r="L1972" s="75">
        <f t="shared" si="323"/>
        <v>7</v>
      </c>
      <c r="M1972" s="75">
        <f t="shared" si="323"/>
        <v>8</v>
      </c>
      <c r="N1972" s="75">
        <f t="shared" si="323"/>
        <v>9</v>
      </c>
      <c r="O1972" s="75">
        <f t="shared" si="323"/>
        <v>10</v>
      </c>
      <c r="P1972">
        <f t="shared" si="316"/>
        <v>1</v>
      </c>
      <c r="Q1972" t="str">
        <f t="shared" si="317"/>
        <v>D20201231</v>
      </c>
      <c r="R1972">
        <f t="shared" si="318"/>
        <v>1612835</v>
      </c>
      <c r="S1972">
        <v>1</v>
      </c>
      <c r="T1972">
        <f t="shared" si="319"/>
        <v>0</v>
      </c>
      <c r="U1972">
        <f t="shared" si="319"/>
        <v>0</v>
      </c>
      <c r="V1972">
        <f t="shared" si="319"/>
        <v>1</v>
      </c>
      <c r="W1972">
        <f t="shared" si="319"/>
        <v>0</v>
      </c>
    </row>
    <row r="1973" spans="1:23" x14ac:dyDescent="0.25">
      <c r="A1973" t="s">
        <v>4157</v>
      </c>
      <c r="B1973">
        <v>1</v>
      </c>
      <c r="C1973">
        <v>6318888</v>
      </c>
      <c r="E1973" s="74">
        <v>497404</v>
      </c>
      <c r="F1973" s="75">
        <f t="shared" si="323"/>
        <v>1</v>
      </c>
      <c r="G1973" s="75">
        <f t="shared" si="323"/>
        <v>2</v>
      </c>
      <c r="H1973" s="75">
        <f t="shared" si="323"/>
        <v>3</v>
      </c>
      <c r="I1973" s="75">
        <f t="shared" si="323"/>
        <v>4</v>
      </c>
      <c r="J1973" s="75">
        <f t="shared" si="323"/>
        <v>5</v>
      </c>
      <c r="K1973" s="75">
        <f t="shared" si="323"/>
        <v>6</v>
      </c>
      <c r="L1973" s="75">
        <f t="shared" si="323"/>
        <v>7</v>
      </c>
      <c r="M1973" s="75">
        <f t="shared" si="323"/>
        <v>8</v>
      </c>
      <c r="N1973" s="75">
        <f t="shared" si="323"/>
        <v>9</v>
      </c>
      <c r="O1973" s="75">
        <f t="shared" si="323"/>
        <v>10</v>
      </c>
      <c r="P1973">
        <f t="shared" si="316"/>
        <v>1</v>
      </c>
      <c r="Q1973" t="str">
        <f t="shared" si="317"/>
        <v>D20201231</v>
      </c>
      <c r="R1973">
        <f t="shared" si="318"/>
        <v>401511800</v>
      </c>
      <c r="S1973">
        <v>1</v>
      </c>
      <c r="T1973">
        <f t="shared" si="319"/>
        <v>1</v>
      </c>
      <c r="U1973">
        <f t="shared" si="319"/>
        <v>0</v>
      </c>
      <c r="V1973">
        <f t="shared" si="319"/>
        <v>0</v>
      </c>
      <c r="W1973">
        <f t="shared" si="319"/>
        <v>0</v>
      </c>
    </row>
    <row r="1974" spans="1:23" x14ac:dyDescent="0.25">
      <c r="A1974" t="s">
        <v>4159</v>
      </c>
      <c r="B1974">
        <v>1</v>
      </c>
      <c r="C1974">
        <v>1329235</v>
      </c>
      <c r="E1974" s="74">
        <v>497570</v>
      </c>
      <c r="F1974" s="75">
        <f t="shared" si="323"/>
        <v>1</v>
      </c>
      <c r="G1974" s="75">
        <f t="shared" si="323"/>
        <v>2</v>
      </c>
      <c r="H1974" s="75">
        <f t="shared" si="323"/>
        <v>3</v>
      </c>
      <c r="I1974" s="75">
        <f t="shared" si="323"/>
        <v>4</v>
      </c>
      <c r="J1974" s="75">
        <f t="shared" si="323"/>
        <v>5</v>
      </c>
      <c r="K1974" s="75">
        <f t="shared" si="323"/>
        <v>6</v>
      </c>
      <c r="L1974" s="75">
        <f t="shared" si="323"/>
        <v>7</v>
      </c>
      <c r="M1974" s="75">
        <f t="shared" si="323"/>
        <v>8</v>
      </c>
      <c r="N1974" s="75">
        <f t="shared" si="323"/>
        <v>9</v>
      </c>
      <c r="O1974" s="75">
        <f t="shared" si="323"/>
        <v>10</v>
      </c>
      <c r="P1974">
        <f t="shared" si="316"/>
        <v>1</v>
      </c>
      <c r="Q1974" t="str">
        <f t="shared" si="317"/>
        <v>D20201231</v>
      </c>
      <c r="R1974">
        <f t="shared" si="318"/>
        <v>6903054</v>
      </c>
      <c r="S1974">
        <v>1</v>
      </c>
      <c r="T1974">
        <f t="shared" si="319"/>
        <v>0</v>
      </c>
      <c r="U1974">
        <f t="shared" si="319"/>
        <v>0</v>
      </c>
      <c r="V1974">
        <f t="shared" si="319"/>
        <v>1</v>
      </c>
      <c r="W1974">
        <f t="shared" si="319"/>
        <v>0</v>
      </c>
    </row>
    <row r="1975" spans="1:23" x14ac:dyDescent="0.25">
      <c r="A1975" t="s">
        <v>4161</v>
      </c>
      <c r="B1975">
        <v>1</v>
      </c>
      <c r="C1975">
        <v>547371</v>
      </c>
      <c r="E1975" s="74">
        <v>497655</v>
      </c>
      <c r="F1975" s="75">
        <f t="shared" ref="F1975:O1984" si="324">IFERROR(VLOOKUP(CONCATENATE(F$4,".",$E1975),$A$4:$C$488690,2,FALSE)*F$3,100)</f>
        <v>1</v>
      </c>
      <c r="G1975" s="75">
        <f t="shared" si="324"/>
        <v>2</v>
      </c>
      <c r="H1975" s="75">
        <f t="shared" si="324"/>
        <v>3</v>
      </c>
      <c r="I1975" s="75">
        <f t="shared" si="324"/>
        <v>4</v>
      </c>
      <c r="J1975" s="75">
        <f t="shared" si="324"/>
        <v>5</v>
      </c>
      <c r="K1975" s="75">
        <f t="shared" si="324"/>
        <v>6</v>
      </c>
      <c r="L1975" s="75">
        <f t="shared" si="324"/>
        <v>7</v>
      </c>
      <c r="M1975" s="75">
        <f t="shared" si="324"/>
        <v>8</v>
      </c>
      <c r="N1975" s="75">
        <f t="shared" si="324"/>
        <v>9</v>
      </c>
      <c r="O1975" s="75">
        <f t="shared" si="324"/>
        <v>10</v>
      </c>
      <c r="P1975">
        <f t="shared" si="316"/>
        <v>1</v>
      </c>
      <c r="Q1975" t="str">
        <f t="shared" si="317"/>
        <v>D20201231</v>
      </c>
      <c r="R1975">
        <f t="shared" si="318"/>
        <v>166287</v>
      </c>
      <c r="S1975">
        <v>1</v>
      </c>
      <c r="T1975">
        <f t="shared" si="319"/>
        <v>0</v>
      </c>
      <c r="U1975">
        <f t="shared" si="319"/>
        <v>0</v>
      </c>
      <c r="V1975">
        <f t="shared" si="319"/>
        <v>0</v>
      </c>
      <c r="W1975">
        <f t="shared" si="319"/>
        <v>1</v>
      </c>
    </row>
    <row r="1976" spans="1:23" x14ac:dyDescent="0.25">
      <c r="A1976" t="s">
        <v>4162</v>
      </c>
      <c r="B1976">
        <v>1</v>
      </c>
      <c r="C1976">
        <v>361591</v>
      </c>
      <c r="E1976" s="74">
        <v>497851</v>
      </c>
      <c r="F1976" s="75">
        <f t="shared" si="324"/>
        <v>1</v>
      </c>
      <c r="G1976" s="75">
        <f t="shared" si="324"/>
        <v>2</v>
      </c>
      <c r="H1976" s="75">
        <f t="shared" si="324"/>
        <v>3</v>
      </c>
      <c r="I1976" s="75">
        <f t="shared" si="324"/>
        <v>4</v>
      </c>
      <c r="J1976" s="75">
        <f t="shared" si="324"/>
        <v>5</v>
      </c>
      <c r="K1976" s="75">
        <f t="shared" si="324"/>
        <v>6</v>
      </c>
      <c r="L1976" s="75">
        <f t="shared" si="324"/>
        <v>7</v>
      </c>
      <c r="M1976" s="75">
        <f t="shared" si="324"/>
        <v>8</v>
      </c>
      <c r="N1976" s="75">
        <f t="shared" si="324"/>
        <v>9</v>
      </c>
      <c r="O1976" s="75">
        <f t="shared" si="324"/>
        <v>10</v>
      </c>
      <c r="P1976">
        <f t="shared" si="316"/>
        <v>1</v>
      </c>
      <c r="Q1976" t="str">
        <f t="shared" si="317"/>
        <v>D20201231</v>
      </c>
      <c r="R1976">
        <f t="shared" si="318"/>
        <v>228869</v>
      </c>
      <c r="S1976">
        <v>1</v>
      </c>
      <c r="T1976">
        <f t="shared" si="319"/>
        <v>0</v>
      </c>
      <c r="U1976">
        <f t="shared" si="319"/>
        <v>0</v>
      </c>
      <c r="V1976">
        <f t="shared" si="319"/>
        <v>0</v>
      </c>
      <c r="W1976">
        <f t="shared" si="319"/>
        <v>1</v>
      </c>
    </row>
    <row r="1977" spans="1:23" x14ac:dyDescent="0.25">
      <c r="A1977" t="s">
        <v>4164</v>
      </c>
      <c r="B1977">
        <v>1</v>
      </c>
      <c r="C1977">
        <v>2848058</v>
      </c>
      <c r="E1977" s="74">
        <v>497954</v>
      </c>
      <c r="F1977" s="75">
        <f t="shared" si="324"/>
        <v>1</v>
      </c>
      <c r="G1977" s="75">
        <f t="shared" si="324"/>
        <v>2</v>
      </c>
      <c r="H1977" s="75">
        <f t="shared" si="324"/>
        <v>3</v>
      </c>
      <c r="I1977" s="75">
        <f t="shared" si="324"/>
        <v>4</v>
      </c>
      <c r="J1977" s="75">
        <f t="shared" si="324"/>
        <v>5</v>
      </c>
      <c r="K1977" s="75">
        <f t="shared" si="324"/>
        <v>6</v>
      </c>
      <c r="L1977" s="75">
        <f t="shared" si="324"/>
        <v>7</v>
      </c>
      <c r="M1977" s="75">
        <f t="shared" si="324"/>
        <v>8</v>
      </c>
      <c r="N1977" s="75">
        <f t="shared" si="324"/>
        <v>9</v>
      </c>
      <c r="O1977" s="75">
        <f t="shared" si="324"/>
        <v>10</v>
      </c>
      <c r="P1977">
        <f t="shared" si="316"/>
        <v>1</v>
      </c>
      <c r="Q1977" t="str">
        <f t="shared" si="317"/>
        <v>D20201231</v>
      </c>
      <c r="R1977">
        <f t="shared" si="318"/>
        <v>458329</v>
      </c>
      <c r="S1977">
        <v>1</v>
      </c>
      <c r="T1977">
        <f t="shared" si="319"/>
        <v>0</v>
      </c>
      <c r="U1977">
        <f t="shared" si="319"/>
        <v>0</v>
      </c>
      <c r="V1977">
        <f t="shared" si="319"/>
        <v>0</v>
      </c>
      <c r="W1977">
        <f t="shared" si="319"/>
        <v>1</v>
      </c>
    </row>
    <row r="1978" spans="1:23" x14ac:dyDescent="0.25">
      <c r="A1978" t="s">
        <v>4166</v>
      </c>
      <c r="B1978">
        <v>1</v>
      </c>
      <c r="C1978">
        <v>224726</v>
      </c>
      <c r="E1978" s="74">
        <v>498148</v>
      </c>
      <c r="F1978" s="75">
        <f t="shared" si="324"/>
        <v>1</v>
      </c>
      <c r="G1978" s="75">
        <f t="shared" si="324"/>
        <v>2</v>
      </c>
      <c r="H1978" s="75">
        <f t="shared" si="324"/>
        <v>3</v>
      </c>
      <c r="I1978" s="75">
        <f t="shared" si="324"/>
        <v>4</v>
      </c>
      <c r="J1978" s="75">
        <f t="shared" si="324"/>
        <v>5</v>
      </c>
      <c r="K1978" s="75">
        <f t="shared" si="324"/>
        <v>6</v>
      </c>
      <c r="L1978" s="75">
        <f t="shared" si="324"/>
        <v>7</v>
      </c>
      <c r="M1978" s="75">
        <f t="shared" si="324"/>
        <v>8</v>
      </c>
      <c r="N1978" s="75">
        <f t="shared" si="324"/>
        <v>9</v>
      </c>
      <c r="O1978" s="75">
        <f t="shared" si="324"/>
        <v>10</v>
      </c>
      <c r="P1978">
        <f t="shared" si="316"/>
        <v>1</v>
      </c>
      <c r="Q1978" t="str">
        <f t="shared" si="317"/>
        <v>D20201231</v>
      </c>
      <c r="R1978">
        <f t="shared" si="318"/>
        <v>810817</v>
      </c>
      <c r="S1978">
        <v>1</v>
      </c>
      <c r="T1978">
        <f t="shared" si="319"/>
        <v>0</v>
      </c>
      <c r="U1978">
        <f t="shared" si="319"/>
        <v>0</v>
      </c>
      <c r="V1978">
        <f t="shared" si="319"/>
        <v>0</v>
      </c>
      <c r="W1978">
        <f t="shared" si="319"/>
        <v>1</v>
      </c>
    </row>
    <row r="1979" spans="1:23" x14ac:dyDescent="0.25">
      <c r="A1979" t="s">
        <v>4167</v>
      </c>
      <c r="B1979">
        <v>1</v>
      </c>
      <c r="C1979">
        <v>70737</v>
      </c>
      <c r="E1979" s="74">
        <v>498317</v>
      </c>
      <c r="F1979" s="75">
        <f t="shared" si="324"/>
        <v>1</v>
      </c>
      <c r="G1979" s="75">
        <f t="shared" si="324"/>
        <v>2</v>
      </c>
      <c r="H1979" s="75">
        <f t="shared" si="324"/>
        <v>3</v>
      </c>
      <c r="I1979" s="75">
        <f t="shared" si="324"/>
        <v>4</v>
      </c>
      <c r="J1979" s="75">
        <f t="shared" si="324"/>
        <v>5</v>
      </c>
      <c r="K1979" s="75">
        <f t="shared" si="324"/>
        <v>6</v>
      </c>
      <c r="L1979" s="75">
        <f t="shared" si="324"/>
        <v>7</v>
      </c>
      <c r="M1979" s="75">
        <f t="shared" si="324"/>
        <v>8</v>
      </c>
      <c r="N1979" s="75">
        <f t="shared" si="324"/>
        <v>9</v>
      </c>
      <c r="O1979" s="75">
        <f t="shared" si="324"/>
        <v>10</v>
      </c>
      <c r="P1979">
        <f t="shared" si="316"/>
        <v>1</v>
      </c>
      <c r="Q1979" t="str">
        <f t="shared" si="317"/>
        <v>D20201231</v>
      </c>
      <c r="R1979">
        <f t="shared" si="318"/>
        <v>1171756</v>
      </c>
      <c r="S1979">
        <v>1</v>
      </c>
      <c r="T1979">
        <f t="shared" si="319"/>
        <v>0</v>
      </c>
      <c r="U1979">
        <f t="shared" si="319"/>
        <v>0</v>
      </c>
      <c r="V1979">
        <f t="shared" si="319"/>
        <v>1</v>
      </c>
      <c r="W1979">
        <f t="shared" si="319"/>
        <v>0</v>
      </c>
    </row>
    <row r="1980" spans="1:23" x14ac:dyDescent="0.25">
      <c r="A1980" t="s">
        <v>4169</v>
      </c>
      <c r="B1980">
        <v>1</v>
      </c>
      <c r="C1980">
        <v>1543304</v>
      </c>
      <c r="E1980" s="74">
        <v>498362</v>
      </c>
      <c r="F1980" s="75">
        <f t="shared" si="324"/>
        <v>1</v>
      </c>
      <c r="G1980" s="75">
        <f t="shared" si="324"/>
        <v>2</v>
      </c>
      <c r="H1980" s="75">
        <f t="shared" si="324"/>
        <v>3</v>
      </c>
      <c r="I1980" s="75">
        <f t="shared" si="324"/>
        <v>4</v>
      </c>
      <c r="J1980" s="75">
        <f t="shared" si="324"/>
        <v>5</v>
      </c>
      <c r="K1980" s="75">
        <f t="shared" si="324"/>
        <v>6</v>
      </c>
      <c r="L1980" s="75">
        <f t="shared" si="324"/>
        <v>7</v>
      </c>
      <c r="M1980" s="75">
        <f t="shared" si="324"/>
        <v>8</v>
      </c>
      <c r="N1980" s="75">
        <f t="shared" si="324"/>
        <v>9</v>
      </c>
      <c r="O1980" s="75">
        <f t="shared" si="324"/>
        <v>10</v>
      </c>
      <c r="P1980">
        <f t="shared" si="316"/>
        <v>1</v>
      </c>
      <c r="Q1980" t="str">
        <f t="shared" si="317"/>
        <v>D20201231</v>
      </c>
      <c r="R1980">
        <f t="shared" si="318"/>
        <v>1084599</v>
      </c>
      <c r="S1980">
        <v>1</v>
      </c>
      <c r="T1980">
        <f t="shared" si="319"/>
        <v>0</v>
      </c>
      <c r="U1980">
        <f t="shared" si="319"/>
        <v>0</v>
      </c>
      <c r="V1980">
        <f t="shared" si="319"/>
        <v>1</v>
      </c>
      <c r="W1980">
        <f t="shared" si="319"/>
        <v>0</v>
      </c>
    </row>
    <row r="1981" spans="1:23" x14ac:dyDescent="0.25">
      <c r="A1981" t="s">
        <v>4171</v>
      </c>
      <c r="B1981">
        <v>1</v>
      </c>
      <c r="C1981">
        <v>176069</v>
      </c>
      <c r="E1981" s="74">
        <v>498456</v>
      </c>
      <c r="F1981" s="75">
        <f t="shared" si="324"/>
        <v>1</v>
      </c>
      <c r="G1981" s="75">
        <f t="shared" si="324"/>
        <v>2</v>
      </c>
      <c r="H1981" s="75">
        <f t="shared" si="324"/>
        <v>3</v>
      </c>
      <c r="I1981" s="75">
        <f t="shared" si="324"/>
        <v>4</v>
      </c>
      <c r="J1981" s="75">
        <f t="shared" si="324"/>
        <v>5</v>
      </c>
      <c r="K1981" s="75">
        <f t="shared" si="324"/>
        <v>6</v>
      </c>
      <c r="L1981" s="75">
        <f t="shared" si="324"/>
        <v>7</v>
      </c>
      <c r="M1981" s="75">
        <f t="shared" si="324"/>
        <v>8</v>
      </c>
      <c r="N1981" s="75">
        <f t="shared" si="324"/>
        <v>9</v>
      </c>
      <c r="O1981" s="75">
        <f t="shared" si="324"/>
        <v>10</v>
      </c>
      <c r="P1981">
        <f t="shared" si="316"/>
        <v>1</v>
      </c>
      <c r="Q1981" t="str">
        <f t="shared" si="317"/>
        <v>D20201231</v>
      </c>
      <c r="R1981">
        <f t="shared" si="318"/>
        <v>42536</v>
      </c>
      <c r="S1981">
        <v>1</v>
      </c>
      <c r="T1981">
        <f t="shared" si="319"/>
        <v>0</v>
      </c>
      <c r="U1981">
        <f t="shared" si="319"/>
        <v>0</v>
      </c>
      <c r="V1981">
        <f t="shared" si="319"/>
        <v>0</v>
      </c>
      <c r="W1981">
        <f t="shared" si="319"/>
        <v>1</v>
      </c>
    </row>
    <row r="1982" spans="1:23" x14ac:dyDescent="0.25">
      <c r="A1982" t="s">
        <v>4173</v>
      </c>
      <c r="B1982">
        <v>1</v>
      </c>
      <c r="C1982">
        <v>606669</v>
      </c>
      <c r="E1982" s="74">
        <v>498531</v>
      </c>
      <c r="F1982" s="75">
        <f t="shared" si="324"/>
        <v>1</v>
      </c>
      <c r="G1982" s="75">
        <f t="shared" si="324"/>
        <v>2</v>
      </c>
      <c r="H1982" s="75">
        <f t="shared" si="324"/>
        <v>3</v>
      </c>
      <c r="I1982" s="75">
        <f t="shared" si="324"/>
        <v>4</v>
      </c>
      <c r="J1982" s="75">
        <f t="shared" si="324"/>
        <v>5</v>
      </c>
      <c r="K1982" s="75">
        <f t="shared" si="324"/>
        <v>6</v>
      </c>
      <c r="L1982" s="75">
        <f t="shared" si="324"/>
        <v>7</v>
      </c>
      <c r="M1982" s="75">
        <f t="shared" si="324"/>
        <v>8</v>
      </c>
      <c r="N1982" s="75">
        <f t="shared" si="324"/>
        <v>9</v>
      </c>
      <c r="O1982" s="75">
        <f t="shared" si="324"/>
        <v>10</v>
      </c>
      <c r="P1982">
        <f t="shared" si="316"/>
        <v>1</v>
      </c>
      <c r="Q1982" t="str">
        <f t="shared" si="317"/>
        <v>D20201231</v>
      </c>
      <c r="R1982">
        <f t="shared" si="318"/>
        <v>433518</v>
      </c>
      <c r="S1982">
        <v>1</v>
      </c>
      <c r="T1982">
        <f t="shared" si="319"/>
        <v>0</v>
      </c>
      <c r="U1982">
        <f t="shared" si="319"/>
        <v>0</v>
      </c>
      <c r="V1982">
        <f t="shared" si="319"/>
        <v>0</v>
      </c>
      <c r="W1982">
        <f t="shared" si="319"/>
        <v>1</v>
      </c>
    </row>
    <row r="1983" spans="1:23" x14ac:dyDescent="0.25">
      <c r="A1983" t="s">
        <v>4175</v>
      </c>
      <c r="B1983">
        <v>1</v>
      </c>
      <c r="C1983">
        <v>269501</v>
      </c>
      <c r="E1983" s="74">
        <v>498625</v>
      </c>
      <c r="F1983" s="75">
        <f t="shared" si="324"/>
        <v>1</v>
      </c>
      <c r="G1983" s="75">
        <f t="shared" si="324"/>
        <v>2</v>
      </c>
      <c r="H1983" s="75">
        <f t="shared" si="324"/>
        <v>3</v>
      </c>
      <c r="I1983" s="75">
        <f t="shared" si="324"/>
        <v>4</v>
      </c>
      <c r="J1983" s="75">
        <f t="shared" si="324"/>
        <v>5</v>
      </c>
      <c r="K1983" s="75">
        <f t="shared" si="324"/>
        <v>6</v>
      </c>
      <c r="L1983" s="75">
        <f t="shared" si="324"/>
        <v>7</v>
      </c>
      <c r="M1983" s="75">
        <f t="shared" si="324"/>
        <v>8</v>
      </c>
      <c r="N1983" s="75">
        <f t="shared" si="324"/>
        <v>9</v>
      </c>
      <c r="O1983" s="75">
        <f t="shared" si="324"/>
        <v>10</v>
      </c>
      <c r="P1983">
        <f t="shared" si="316"/>
        <v>1</v>
      </c>
      <c r="Q1983" t="str">
        <f t="shared" si="317"/>
        <v>D20201231</v>
      </c>
      <c r="R1983">
        <f t="shared" si="318"/>
        <v>167818</v>
      </c>
      <c r="S1983">
        <v>1</v>
      </c>
      <c r="T1983">
        <f t="shared" si="319"/>
        <v>0</v>
      </c>
      <c r="U1983">
        <f t="shared" si="319"/>
        <v>0</v>
      </c>
      <c r="V1983">
        <f t="shared" si="319"/>
        <v>0</v>
      </c>
      <c r="W1983">
        <f t="shared" si="319"/>
        <v>1</v>
      </c>
    </row>
    <row r="1984" spans="1:23" x14ac:dyDescent="0.25">
      <c r="A1984" t="s">
        <v>4177</v>
      </c>
      <c r="B1984">
        <v>1</v>
      </c>
      <c r="C1984">
        <v>459316</v>
      </c>
      <c r="E1984" s="74">
        <v>498942</v>
      </c>
      <c r="F1984" s="75">
        <f t="shared" si="324"/>
        <v>1</v>
      </c>
      <c r="G1984" s="75">
        <f t="shared" si="324"/>
        <v>2</v>
      </c>
      <c r="H1984" s="75">
        <f t="shared" si="324"/>
        <v>3</v>
      </c>
      <c r="I1984" s="75">
        <f t="shared" si="324"/>
        <v>4</v>
      </c>
      <c r="J1984" s="75">
        <f t="shared" si="324"/>
        <v>5</v>
      </c>
      <c r="K1984" s="75">
        <f t="shared" si="324"/>
        <v>6</v>
      </c>
      <c r="L1984" s="75">
        <f t="shared" si="324"/>
        <v>7</v>
      </c>
      <c r="M1984" s="75">
        <f t="shared" si="324"/>
        <v>8</v>
      </c>
      <c r="N1984" s="75">
        <f t="shared" si="324"/>
        <v>9</v>
      </c>
      <c r="O1984" s="75">
        <f t="shared" si="324"/>
        <v>10</v>
      </c>
      <c r="P1984">
        <f t="shared" si="316"/>
        <v>1</v>
      </c>
      <c r="Q1984" t="str">
        <f t="shared" si="317"/>
        <v>D20201231</v>
      </c>
      <c r="R1984">
        <f t="shared" si="318"/>
        <v>95607</v>
      </c>
      <c r="S1984">
        <v>1</v>
      </c>
      <c r="T1984">
        <f t="shared" si="319"/>
        <v>0</v>
      </c>
      <c r="U1984">
        <f t="shared" si="319"/>
        <v>0</v>
      </c>
      <c r="V1984">
        <f t="shared" si="319"/>
        <v>0</v>
      </c>
      <c r="W1984">
        <f t="shared" si="319"/>
        <v>1</v>
      </c>
    </row>
    <row r="1985" spans="1:23" x14ac:dyDescent="0.25">
      <c r="A1985" t="s">
        <v>4179</v>
      </c>
      <c r="B1985">
        <v>1</v>
      </c>
      <c r="C1985">
        <v>3614882</v>
      </c>
      <c r="E1985" s="74">
        <v>499154</v>
      </c>
      <c r="F1985" s="75">
        <f t="shared" ref="F1985:O1994" si="325">IFERROR(VLOOKUP(CONCATENATE(F$4,".",$E1985),$A$4:$C$488690,2,FALSE)*F$3,100)</f>
        <v>1</v>
      </c>
      <c r="G1985" s="75">
        <f t="shared" si="325"/>
        <v>2</v>
      </c>
      <c r="H1985" s="75">
        <f t="shared" si="325"/>
        <v>3</v>
      </c>
      <c r="I1985" s="75">
        <f t="shared" si="325"/>
        <v>4</v>
      </c>
      <c r="J1985" s="75">
        <f t="shared" si="325"/>
        <v>5</v>
      </c>
      <c r="K1985" s="75">
        <f t="shared" si="325"/>
        <v>6</v>
      </c>
      <c r="L1985" s="75">
        <f t="shared" si="325"/>
        <v>7</v>
      </c>
      <c r="M1985" s="75">
        <f t="shared" si="325"/>
        <v>8</v>
      </c>
      <c r="N1985" s="75">
        <f t="shared" si="325"/>
        <v>9</v>
      </c>
      <c r="O1985" s="75">
        <f t="shared" si="325"/>
        <v>10</v>
      </c>
      <c r="P1985">
        <f t="shared" si="316"/>
        <v>1</v>
      </c>
      <c r="Q1985" t="str">
        <f t="shared" si="317"/>
        <v>D20201231</v>
      </c>
      <c r="R1985">
        <f t="shared" si="318"/>
        <v>185171</v>
      </c>
      <c r="S1985">
        <v>1</v>
      </c>
      <c r="T1985">
        <f t="shared" si="319"/>
        <v>0</v>
      </c>
      <c r="U1985">
        <f t="shared" si="319"/>
        <v>0</v>
      </c>
      <c r="V1985">
        <f t="shared" si="319"/>
        <v>0</v>
      </c>
      <c r="W1985">
        <f t="shared" si="319"/>
        <v>1</v>
      </c>
    </row>
    <row r="1986" spans="1:23" x14ac:dyDescent="0.25">
      <c r="A1986" t="s">
        <v>4181</v>
      </c>
      <c r="B1986">
        <v>1</v>
      </c>
      <c r="C1986">
        <v>25991260</v>
      </c>
      <c r="E1986" s="74">
        <v>499453</v>
      </c>
      <c r="F1986" s="75">
        <f t="shared" si="325"/>
        <v>1</v>
      </c>
      <c r="G1986" s="75">
        <f t="shared" si="325"/>
        <v>2</v>
      </c>
      <c r="H1986" s="75">
        <f t="shared" si="325"/>
        <v>3</v>
      </c>
      <c r="I1986" s="75">
        <f t="shared" si="325"/>
        <v>4</v>
      </c>
      <c r="J1986" s="75">
        <f t="shared" si="325"/>
        <v>5</v>
      </c>
      <c r="K1986" s="75">
        <f t="shared" si="325"/>
        <v>6</v>
      </c>
      <c r="L1986" s="75">
        <f t="shared" si="325"/>
        <v>7</v>
      </c>
      <c r="M1986" s="75">
        <f t="shared" si="325"/>
        <v>8</v>
      </c>
      <c r="N1986" s="75">
        <f t="shared" si="325"/>
        <v>9</v>
      </c>
      <c r="O1986" s="75">
        <f t="shared" si="325"/>
        <v>10</v>
      </c>
      <c r="P1986">
        <f t="shared" si="316"/>
        <v>1</v>
      </c>
      <c r="Q1986" t="str">
        <f t="shared" si="317"/>
        <v>D20201231</v>
      </c>
      <c r="R1986">
        <f t="shared" si="318"/>
        <v>755752</v>
      </c>
      <c r="S1986">
        <v>1</v>
      </c>
      <c r="T1986">
        <f t="shared" si="319"/>
        <v>0</v>
      </c>
      <c r="U1986">
        <f t="shared" si="319"/>
        <v>0</v>
      </c>
      <c r="V1986">
        <f t="shared" si="319"/>
        <v>0</v>
      </c>
      <c r="W1986">
        <f t="shared" si="319"/>
        <v>1</v>
      </c>
    </row>
    <row r="1987" spans="1:23" x14ac:dyDescent="0.25">
      <c r="A1987" t="s">
        <v>4183</v>
      </c>
      <c r="B1987">
        <v>1</v>
      </c>
      <c r="C1987">
        <v>1478932</v>
      </c>
      <c r="E1987" s="74">
        <v>499501</v>
      </c>
      <c r="F1987" s="75">
        <f t="shared" si="325"/>
        <v>1</v>
      </c>
      <c r="G1987" s="75">
        <f t="shared" si="325"/>
        <v>2</v>
      </c>
      <c r="H1987" s="75">
        <f t="shared" si="325"/>
        <v>3</v>
      </c>
      <c r="I1987" s="75">
        <f t="shared" si="325"/>
        <v>4</v>
      </c>
      <c r="J1987" s="75">
        <f t="shared" si="325"/>
        <v>5</v>
      </c>
      <c r="K1987" s="75">
        <f t="shared" si="325"/>
        <v>6</v>
      </c>
      <c r="L1987" s="75">
        <f t="shared" si="325"/>
        <v>7</v>
      </c>
      <c r="M1987" s="75">
        <f t="shared" si="325"/>
        <v>8</v>
      </c>
      <c r="N1987" s="75">
        <f t="shared" si="325"/>
        <v>9</v>
      </c>
      <c r="O1987" s="75">
        <f t="shared" si="325"/>
        <v>10</v>
      </c>
      <c r="P1987">
        <f t="shared" si="316"/>
        <v>1</v>
      </c>
      <c r="Q1987" t="str">
        <f t="shared" si="317"/>
        <v>D20201231</v>
      </c>
      <c r="R1987">
        <f t="shared" si="318"/>
        <v>977414</v>
      </c>
      <c r="S1987">
        <v>1</v>
      </c>
      <c r="T1987">
        <f t="shared" si="319"/>
        <v>0</v>
      </c>
      <c r="U1987">
        <f t="shared" si="319"/>
        <v>0</v>
      </c>
      <c r="V1987">
        <f t="shared" si="319"/>
        <v>0</v>
      </c>
      <c r="W1987">
        <f t="shared" si="319"/>
        <v>1</v>
      </c>
    </row>
    <row r="1988" spans="1:23" x14ac:dyDescent="0.25">
      <c r="A1988" t="s">
        <v>4184</v>
      </c>
      <c r="B1988">
        <v>1</v>
      </c>
      <c r="C1988">
        <v>202434</v>
      </c>
      <c r="E1988" s="74">
        <v>499743</v>
      </c>
      <c r="F1988" s="75">
        <f t="shared" si="325"/>
        <v>1</v>
      </c>
      <c r="G1988" s="75">
        <f t="shared" si="325"/>
        <v>2</v>
      </c>
      <c r="H1988" s="75">
        <f t="shared" si="325"/>
        <v>3</v>
      </c>
      <c r="I1988" s="75">
        <f t="shared" si="325"/>
        <v>4</v>
      </c>
      <c r="J1988" s="75">
        <f t="shared" si="325"/>
        <v>5</v>
      </c>
      <c r="K1988" s="75">
        <f t="shared" si="325"/>
        <v>6</v>
      </c>
      <c r="L1988" s="75">
        <f t="shared" si="325"/>
        <v>7</v>
      </c>
      <c r="M1988" s="75">
        <f t="shared" si="325"/>
        <v>8</v>
      </c>
      <c r="N1988" s="75">
        <f t="shared" si="325"/>
        <v>9</v>
      </c>
      <c r="O1988" s="75">
        <f t="shared" si="325"/>
        <v>10</v>
      </c>
      <c r="P1988">
        <f t="shared" si="316"/>
        <v>1</v>
      </c>
      <c r="Q1988" t="str">
        <f t="shared" si="317"/>
        <v>D20201231</v>
      </c>
      <c r="R1988">
        <f t="shared" si="318"/>
        <v>175108</v>
      </c>
      <c r="S1988">
        <v>1</v>
      </c>
      <c r="T1988">
        <f t="shared" si="319"/>
        <v>0</v>
      </c>
      <c r="U1988">
        <f t="shared" si="319"/>
        <v>0</v>
      </c>
      <c r="V1988">
        <f t="shared" si="319"/>
        <v>0</v>
      </c>
      <c r="W1988">
        <f t="shared" si="319"/>
        <v>1</v>
      </c>
    </row>
    <row r="1989" spans="1:23" x14ac:dyDescent="0.25">
      <c r="A1989" t="s">
        <v>4186</v>
      </c>
      <c r="B1989">
        <v>1</v>
      </c>
      <c r="C1989">
        <v>305058</v>
      </c>
      <c r="E1989" s="74">
        <v>499752</v>
      </c>
      <c r="F1989" s="75">
        <f t="shared" si="325"/>
        <v>1</v>
      </c>
      <c r="G1989" s="75">
        <f t="shared" si="325"/>
        <v>2</v>
      </c>
      <c r="H1989" s="75">
        <f t="shared" si="325"/>
        <v>3</v>
      </c>
      <c r="I1989" s="75">
        <f t="shared" si="325"/>
        <v>4</v>
      </c>
      <c r="J1989" s="75">
        <f t="shared" si="325"/>
        <v>5</v>
      </c>
      <c r="K1989" s="75">
        <f t="shared" si="325"/>
        <v>6</v>
      </c>
      <c r="L1989" s="75">
        <f t="shared" si="325"/>
        <v>7</v>
      </c>
      <c r="M1989" s="75">
        <f t="shared" si="325"/>
        <v>8</v>
      </c>
      <c r="N1989" s="75">
        <f t="shared" si="325"/>
        <v>9</v>
      </c>
      <c r="O1989" s="75">
        <f t="shared" si="325"/>
        <v>10</v>
      </c>
      <c r="P1989">
        <f t="shared" si="316"/>
        <v>1</v>
      </c>
      <c r="Q1989" t="str">
        <f t="shared" si="317"/>
        <v>D20201231</v>
      </c>
      <c r="R1989">
        <f t="shared" si="318"/>
        <v>191908</v>
      </c>
      <c r="S1989">
        <v>1</v>
      </c>
      <c r="T1989">
        <f t="shared" si="319"/>
        <v>0</v>
      </c>
      <c r="U1989">
        <f t="shared" si="319"/>
        <v>0</v>
      </c>
      <c r="V1989">
        <f t="shared" si="319"/>
        <v>0</v>
      </c>
      <c r="W1989">
        <f t="shared" ref="T1989:W2052" si="326">IF(AND($R1989&gt;W$2,$R1989&lt;=W$3),1,0)</f>
        <v>1</v>
      </c>
    </row>
    <row r="1990" spans="1:23" x14ac:dyDescent="0.25">
      <c r="A1990" t="s">
        <v>4187</v>
      </c>
      <c r="B1990">
        <v>1</v>
      </c>
      <c r="C1990">
        <v>78352</v>
      </c>
      <c r="E1990" s="74">
        <v>499855</v>
      </c>
      <c r="F1990" s="75">
        <f t="shared" si="325"/>
        <v>1</v>
      </c>
      <c r="G1990" s="75">
        <f t="shared" si="325"/>
        <v>2</v>
      </c>
      <c r="H1990" s="75">
        <f t="shared" si="325"/>
        <v>3</v>
      </c>
      <c r="I1990" s="75">
        <f t="shared" si="325"/>
        <v>4</v>
      </c>
      <c r="J1990" s="75">
        <f t="shared" si="325"/>
        <v>5</v>
      </c>
      <c r="K1990" s="75">
        <f t="shared" si="325"/>
        <v>6</v>
      </c>
      <c r="L1990" s="75">
        <f t="shared" si="325"/>
        <v>7</v>
      </c>
      <c r="M1990" s="75">
        <f t="shared" si="325"/>
        <v>8</v>
      </c>
      <c r="N1990" s="75">
        <f t="shared" si="325"/>
        <v>9</v>
      </c>
      <c r="O1990" s="75">
        <f t="shared" si="325"/>
        <v>10</v>
      </c>
      <c r="P1990">
        <f t="shared" ref="P1990:P2053" si="327">MIN(F1990:O1990)</f>
        <v>1</v>
      </c>
      <c r="Q1990" t="str">
        <f t="shared" ref="Q1990:Q2053" si="328">HLOOKUP($P1990,$F$3:$O$4,2,FALSE)</f>
        <v>D20201231</v>
      </c>
      <c r="R1990">
        <f t="shared" ref="R1990:R2053" si="329">VLOOKUP(CONCATENATE($Q1990,".",$E1990),$A$4:$C$488690,3,FALSE)</f>
        <v>517620</v>
      </c>
      <c r="S1990">
        <v>1</v>
      </c>
      <c r="T1990">
        <f t="shared" si="326"/>
        <v>0</v>
      </c>
      <c r="U1990">
        <f t="shared" si="326"/>
        <v>0</v>
      </c>
      <c r="V1990">
        <f t="shared" si="326"/>
        <v>0</v>
      </c>
      <c r="W1990">
        <f t="shared" si="326"/>
        <v>1</v>
      </c>
    </row>
    <row r="1991" spans="1:23" x14ac:dyDescent="0.25">
      <c r="A1991" t="s">
        <v>4189</v>
      </c>
      <c r="B1991">
        <v>1</v>
      </c>
      <c r="C1991">
        <v>202540</v>
      </c>
      <c r="E1991" s="74">
        <v>500256</v>
      </c>
      <c r="F1991" s="75">
        <f t="shared" si="325"/>
        <v>1</v>
      </c>
      <c r="G1991" s="75">
        <f t="shared" si="325"/>
        <v>2</v>
      </c>
      <c r="H1991" s="75">
        <f t="shared" si="325"/>
        <v>3</v>
      </c>
      <c r="I1991" s="75">
        <f t="shared" si="325"/>
        <v>4</v>
      </c>
      <c r="J1991" s="75">
        <f t="shared" si="325"/>
        <v>5</v>
      </c>
      <c r="K1991" s="75">
        <f t="shared" si="325"/>
        <v>6</v>
      </c>
      <c r="L1991" s="75">
        <f t="shared" si="325"/>
        <v>7</v>
      </c>
      <c r="M1991" s="75">
        <f t="shared" si="325"/>
        <v>8</v>
      </c>
      <c r="N1991" s="75">
        <f t="shared" si="325"/>
        <v>9</v>
      </c>
      <c r="O1991" s="75">
        <f t="shared" si="325"/>
        <v>10</v>
      </c>
      <c r="P1991">
        <f t="shared" si="327"/>
        <v>1</v>
      </c>
      <c r="Q1991" t="str">
        <f t="shared" si="328"/>
        <v>D20201231</v>
      </c>
      <c r="R1991">
        <f t="shared" si="329"/>
        <v>455015</v>
      </c>
      <c r="S1991">
        <v>1</v>
      </c>
      <c r="T1991">
        <f t="shared" si="326"/>
        <v>0</v>
      </c>
      <c r="U1991">
        <f t="shared" si="326"/>
        <v>0</v>
      </c>
      <c r="V1991">
        <f t="shared" si="326"/>
        <v>0</v>
      </c>
      <c r="W1991">
        <f t="shared" si="326"/>
        <v>1</v>
      </c>
    </row>
    <row r="1992" spans="1:23" x14ac:dyDescent="0.25">
      <c r="A1992" t="s">
        <v>4191</v>
      </c>
      <c r="B1992">
        <v>1</v>
      </c>
      <c r="C1992">
        <v>329537</v>
      </c>
      <c r="E1992" s="74">
        <v>500658</v>
      </c>
      <c r="F1992" s="75">
        <f t="shared" si="325"/>
        <v>1</v>
      </c>
      <c r="G1992" s="75">
        <f t="shared" si="325"/>
        <v>2</v>
      </c>
      <c r="H1992" s="75">
        <f t="shared" si="325"/>
        <v>3</v>
      </c>
      <c r="I1992" s="75">
        <f t="shared" si="325"/>
        <v>4</v>
      </c>
      <c r="J1992" s="75">
        <f t="shared" si="325"/>
        <v>5</v>
      </c>
      <c r="K1992" s="75">
        <f t="shared" si="325"/>
        <v>6</v>
      </c>
      <c r="L1992" s="75">
        <f t="shared" si="325"/>
        <v>7</v>
      </c>
      <c r="M1992" s="75">
        <f t="shared" si="325"/>
        <v>8</v>
      </c>
      <c r="N1992" s="75">
        <f t="shared" si="325"/>
        <v>9</v>
      </c>
      <c r="O1992" s="75">
        <f t="shared" si="325"/>
        <v>10</v>
      </c>
      <c r="P1992">
        <f t="shared" si="327"/>
        <v>1</v>
      </c>
      <c r="Q1992" t="str">
        <f t="shared" si="328"/>
        <v>D20201231</v>
      </c>
      <c r="R1992">
        <f t="shared" si="329"/>
        <v>80841</v>
      </c>
      <c r="S1992">
        <v>1</v>
      </c>
      <c r="T1992">
        <f t="shared" si="326"/>
        <v>0</v>
      </c>
      <c r="U1992">
        <f t="shared" si="326"/>
        <v>0</v>
      </c>
      <c r="V1992">
        <f t="shared" si="326"/>
        <v>0</v>
      </c>
      <c r="W1992">
        <f t="shared" si="326"/>
        <v>1</v>
      </c>
    </row>
    <row r="1993" spans="1:23" x14ac:dyDescent="0.25">
      <c r="A1993" t="s">
        <v>4193</v>
      </c>
      <c r="B1993">
        <v>1</v>
      </c>
      <c r="C1993">
        <v>63645</v>
      </c>
      <c r="E1993" s="74">
        <v>501105</v>
      </c>
      <c r="F1993" s="75">
        <f t="shared" si="325"/>
        <v>1</v>
      </c>
      <c r="G1993" s="75">
        <f t="shared" si="325"/>
        <v>2</v>
      </c>
      <c r="H1993" s="75">
        <f t="shared" si="325"/>
        <v>3</v>
      </c>
      <c r="I1993" s="75">
        <f t="shared" si="325"/>
        <v>4</v>
      </c>
      <c r="J1993" s="75">
        <f t="shared" si="325"/>
        <v>5</v>
      </c>
      <c r="K1993" s="75">
        <f t="shared" si="325"/>
        <v>6</v>
      </c>
      <c r="L1993" s="75">
        <f t="shared" si="325"/>
        <v>7</v>
      </c>
      <c r="M1993" s="75">
        <f t="shared" si="325"/>
        <v>8</v>
      </c>
      <c r="N1993" s="75">
        <f t="shared" si="325"/>
        <v>9</v>
      </c>
      <c r="O1993" s="75">
        <f t="shared" si="325"/>
        <v>10</v>
      </c>
      <c r="P1993">
        <f t="shared" si="327"/>
        <v>1</v>
      </c>
      <c r="Q1993" t="str">
        <f t="shared" si="328"/>
        <v>D20201231</v>
      </c>
      <c r="R1993">
        <f t="shared" si="329"/>
        <v>142219684</v>
      </c>
      <c r="S1993">
        <v>1</v>
      </c>
      <c r="T1993">
        <f t="shared" si="326"/>
        <v>1</v>
      </c>
      <c r="U1993">
        <f t="shared" si="326"/>
        <v>0</v>
      </c>
      <c r="V1993">
        <f t="shared" si="326"/>
        <v>0</v>
      </c>
      <c r="W1993">
        <f t="shared" si="326"/>
        <v>0</v>
      </c>
    </row>
    <row r="1994" spans="1:23" x14ac:dyDescent="0.25">
      <c r="A1994" t="s">
        <v>4195</v>
      </c>
      <c r="B1994">
        <v>1</v>
      </c>
      <c r="C1994">
        <v>155749</v>
      </c>
      <c r="E1994" s="74">
        <v>501132</v>
      </c>
      <c r="F1994" s="75">
        <f t="shared" si="325"/>
        <v>1</v>
      </c>
      <c r="G1994" s="75">
        <f t="shared" si="325"/>
        <v>2</v>
      </c>
      <c r="H1994" s="75">
        <f t="shared" si="325"/>
        <v>3</v>
      </c>
      <c r="I1994" s="75">
        <f t="shared" si="325"/>
        <v>4</v>
      </c>
      <c r="J1994" s="75">
        <f t="shared" si="325"/>
        <v>5</v>
      </c>
      <c r="K1994" s="75">
        <f t="shared" si="325"/>
        <v>6</v>
      </c>
      <c r="L1994" s="75">
        <f t="shared" si="325"/>
        <v>7</v>
      </c>
      <c r="M1994" s="75">
        <f t="shared" si="325"/>
        <v>8</v>
      </c>
      <c r="N1994" s="75">
        <f t="shared" si="325"/>
        <v>9</v>
      </c>
      <c r="O1994" s="75">
        <f t="shared" si="325"/>
        <v>10</v>
      </c>
      <c r="P1994">
        <f t="shared" si="327"/>
        <v>1</v>
      </c>
      <c r="Q1994" t="str">
        <f t="shared" si="328"/>
        <v>D20201231</v>
      </c>
      <c r="R1994">
        <f t="shared" si="329"/>
        <v>735631</v>
      </c>
      <c r="S1994">
        <v>1</v>
      </c>
      <c r="T1994">
        <f t="shared" si="326"/>
        <v>0</v>
      </c>
      <c r="U1994">
        <f t="shared" si="326"/>
        <v>0</v>
      </c>
      <c r="V1994">
        <f t="shared" si="326"/>
        <v>0</v>
      </c>
      <c r="W1994">
        <f t="shared" si="326"/>
        <v>1</v>
      </c>
    </row>
    <row r="1995" spans="1:23" x14ac:dyDescent="0.25">
      <c r="A1995" t="s">
        <v>4197</v>
      </c>
      <c r="B1995">
        <v>1</v>
      </c>
      <c r="C1995">
        <v>173359</v>
      </c>
      <c r="E1995" s="74">
        <v>501459</v>
      </c>
      <c r="F1995" s="75">
        <f t="shared" ref="F1995:O2004" si="330">IFERROR(VLOOKUP(CONCATENATE(F$4,".",$E1995),$A$4:$C$488690,2,FALSE)*F$3,100)</f>
        <v>1</v>
      </c>
      <c r="G1995" s="75">
        <f t="shared" si="330"/>
        <v>2</v>
      </c>
      <c r="H1995" s="75">
        <f t="shared" si="330"/>
        <v>3</v>
      </c>
      <c r="I1995" s="75">
        <f t="shared" si="330"/>
        <v>4</v>
      </c>
      <c r="J1995" s="75">
        <f t="shared" si="330"/>
        <v>5</v>
      </c>
      <c r="K1995" s="75">
        <f t="shared" si="330"/>
        <v>6</v>
      </c>
      <c r="L1995" s="75">
        <f t="shared" si="330"/>
        <v>7</v>
      </c>
      <c r="M1995" s="75">
        <f t="shared" si="330"/>
        <v>8</v>
      </c>
      <c r="N1995" s="75">
        <f t="shared" si="330"/>
        <v>9</v>
      </c>
      <c r="O1995" s="75">
        <f t="shared" si="330"/>
        <v>10</v>
      </c>
      <c r="P1995">
        <f t="shared" si="327"/>
        <v>1</v>
      </c>
      <c r="Q1995" t="str">
        <f t="shared" si="328"/>
        <v>D20201231</v>
      </c>
      <c r="R1995">
        <f t="shared" si="329"/>
        <v>864812</v>
      </c>
      <c r="S1995">
        <v>1</v>
      </c>
      <c r="T1995">
        <f t="shared" si="326"/>
        <v>0</v>
      </c>
      <c r="U1995">
        <f t="shared" si="326"/>
        <v>0</v>
      </c>
      <c r="V1995">
        <f t="shared" si="326"/>
        <v>0</v>
      </c>
      <c r="W1995">
        <f t="shared" si="326"/>
        <v>1</v>
      </c>
    </row>
    <row r="1996" spans="1:23" x14ac:dyDescent="0.25">
      <c r="A1996" t="s">
        <v>4199</v>
      </c>
      <c r="B1996">
        <v>1</v>
      </c>
      <c r="C1996">
        <v>221191</v>
      </c>
      <c r="E1996" s="74">
        <v>501655</v>
      </c>
      <c r="F1996" s="75">
        <f t="shared" si="330"/>
        <v>1</v>
      </c>
      <c r="G1996" s="75">
        <f t="shared" si="330"/>
        <v>2</v>
      </c>
      <c r="H1996" s="75">
        <f t="shared" si="330"/>
        <v>3</v>
      </c>
      <c r="I1996" s="75">
        <f t="shared" si="330"/>
        <v>4</v>
      </c>
      <c r="J1996" s="75">
        <f t="shared" si="330"/>
        <v>5</v>
      </c>
      <c r="K1996" s="75">
        <f t="shared" si="330"/>
        <v>6</v>
      </c>
      <c r="L1996" s="75">
        <f t="shared" si="330"/>
        <v>7</v>
      </c>
      <c r="M1996" s="75">
        <f t="shared" si="330"/>
        <v>8</v>
      </c>
      <c r="N1996" s="75">
        <f t="shared" si="330"/>
        <v>9</v>
      </c>
      <c r="O1996" s="75">
        <f t="shared" si="330"/>
        <v>10</v>
      </c>
      <c r="P1996">
        <f t="shared" si="327"/>
        <v>1</v>
      </c>
      <c r="Q1996" t="str">
        <f t="shared" si="328"/>
        <v>D20201231</v>
      </c>
      <c r="R1996">
        <f t="shared" si="329"/>
        <v>105669</v>
      </c>
      <c r="S1996">
        <v>1</v>
      </c>
      <c r="T1996">
        <f t="shared" si="326"/>
        <v>0</v>
      </c>
      <c r="U1996">
        <f t="shared" si="326"/>
        <v>0</v>
      </c>
      <c r="V1996">
        <f t="shared" si="326"/>
        <v>0</v>
      </c>
      <c r="W1996">
        <f t="shared" si="326"/>
        <v>1</v>
      </c>
    </row>
    <row r="1997" spans="1:23" x14ac:dyDescent="0.25">
      <c r="A1997" t="s">
        <v>4201</v>
      </c>
      <c r="B1997">
        <v>1</v>
      </c>
      <c r="C1997">
        <v>273398</v>
      </c>
      <c r="E1997" s="74">
        <v>501767</v>
      </c>
      <c r="F1997" s="75">
        <f t="shared" si="330"/>
        <v>1</v>
      </c>
      <c r="G1997" s="75">
        <f t="shared" si="330"/>
        <v>2</v>
      </c>
      <c r="H1997" s="75">
        <f t="shared" si="330"/>
        <v>3</v>
      </c>
      <c r="I1997" s="75">
        <f t="shared" si="330"/>
        <v>4</v>
      </c>
      <c r="J1997" s="75">
        <f t="shared" si="330"/>
        <v>5</v>
      </c>
      <c r="K1997" s="75">
        <f t="shared" si="330"/>
        <v>6</v>
      </c>
      <c r="L1997" s="75">
        <f t="shared" si="330"/>
        <v>7</v>
      </c>
      <c r="M1997" s="75">
        <f t="shared" si="330"/>
        <v>8</v>
      </c>
      <c r="N1997" s="75">
        <f t="shared" si="330"/>
        <v>9</v>
      </c>
      <c r="O1997" s="75">
        <f t="shared" si="330"/>
        <v>10</v>
      </c>
      <c r="P1997">
        <f t="shared" si="327"/>
        <v>1</v>
      </c>
      <c r="Q1997" t="str">
        <f t="shared" si="328"/>
        <v>D20201231</v>
      </c>
      <c r="R1997">
        <f t="shared" si="329"/>
        <v>141701</v>
      </c>
      <c r="S1997">
        <v>1</v>
      </c>
      <c r="T1997">
        <f t="shared" si="326"/>
        <v>0</v>
      </c>
      <c r="U1997">
        <f t="shared" si="326"/>
        <v>0</v>
      </c>
      <c r="V1997">
        <f t="shared" si="326"/>
        <v>0</v>
      </c>
      <c r="W1997">
        <f t="shared" si="326"/>
        <v>1</v>
      </c>
    </row>
    <row r="1998" spans="1:23" x14ac:dyDescent="0.25">
      <c r="A1998" t="s">
        <v>4203</v>
      </c>
      <c r="B1998">
        <v>1</v>
      </c>
      <c r="C1998">
        <v>378022</v>
      </c>
      <c r="E1998" s="74">
        <v>501815</v>
      </c>
      <c r="F1998" s="75">
        <f t="shared" si="330"/>
        <v>1</v>
      </c>
      <c r="G1998" s="75">
        <f t="shared" si="330"/>
        <v>2</v>
      </c>
      <c r="H1998" s="75">
        <f t="shared" si="330"/>
        <v>3</v>
      </c>
      <c r="I1998" s="75">
        <f t="shared" si="330"/>
        <v>4</v>
      </c>
      <c r="J1998" s="75">
        <f t="shared" si="330"/>
        <v>5</v>
      </c>
      <c r="K1998" s="75">
        <f t="shared" si="330"/>
        <v>6</v>
      </c>
      <c r="L1998" s="75">
        <f t="shared" si="330"/>
        <v>7</v>
      </c>
      <c r="M1998" s="75">
        <f t="shared" si="330"/>
        <v>8</v>
      </c>
      <c r="N1998" s="75">
        <f t="shared" si="330"/>
        <v>9</v>
      </c>
      <c r="O1998" s="75">
        <f t="shared" si="330"/>
        <v>10</v>
      </c>
      <c r="P1998">
        <f t="shared" si="327"/>
        <v>1</v>
      </c>
      <c r="Q1998" t="str">
        <f t="shared" si="328"/>
        <v>D20201231</v>
      </c>
      <c r="R1998">
        <f t="shared" si="329"/>
        <v>528223</v>
      </c>
      <c r="S1998">
        <v>1</v>
      </c>
      <c r="T1998">
        <f t="shared" si="326"/>
        <v>0</v>
      </c>
      <c r="U1998">
        <f t="shared" si="326"/>
        <v>0</v>
      </c>
      <c r="V1998">
        <f t="shared" si="326"/>
        <v>0</v>
      </c>
      <c r="W1998">
        <f t="shared" si="326"/>
        <v>1</v>
      </c>
    </row>
    <row r="1999" spans="1:23" x14ac:dyDescent="0.25">
      <c r="A1999" t="s">
        <v>4204</v>
      </c>
      <c r="B1999">
        <v>1</v>
      </c>
      <c r="C1999">
        <v>6046137</v>
      </c>
      <c r="E1999" s="74">
        <v>502111</v>
      </c>
      <c r="F1999" s="75">
        <f t="shared" si="330"/>
        <v>1</v>
      </c>
      <c r="G1999" s="75">
        <f t="shared" si="330"/>
        <v>2</v>
      </c>
      <c r="H1999" s="75">
        <f t="shared" si="330"/>
        <v>3</v>
      </c>
      <c r="I1999" s="75">
        <f t="shared" si="330"/>
        <v>4</v>
      </c>
      <c r="J1999" s="75">
        <f t="shared" si="330"/>
        <v>5</v>
      </c>
      <c r="K1999" s="75">
        <f t="shared" si="330"/>
        <v>6</v>
      </c>
      <c r="L1999" s="75">
        <f t="shared" si="330"/>
        <v>7</v>
      </c>
      <c r="M1999" s="75">
        <f t="shared" si="330"/>
        <v>8</v>
      </c>
      <c r="N1999" s="75">
        <f t="shared" si="330"/>
        <v>9</v>
      </c>
      <c r="O1999" s="75">
        <f t="shared" si="330"/>
        <v>10</v>
      </c>
      <c r="P1999">
        <f t="shared" si="327"/>
        <v>1</v>
      </c>
      <c r="Q1999" t="str">
        <f t="shared" si="328"/>
        <v>D20201231</v>
      </c>
      <c r="R1999">
        <f t="shared" si="329"/>
        <v>203725</v>
      </c>
      <c r="S1999">
        <v>1</v>
      </c>
      <c r="T1999">
        <f t="shared" si="326"/>
        <v>0</v>
      </c>
      <c r="U1999">
        <f t="shared" si="326"/>
        <v>0</v>
      </c>
      <c r="V1999">
        <f t="shared" si="326"/>
        <v>0</v>
      </c>
      <c r="W1999">
        <f t="shared" si="326"/>
        <v>1</v>
      </c>
    </row>
    <row r="2000" spans="1:23" x14ac:dyDescent="0.25">
      <c r="A2000" t="s">
        <v>4206</v>
      </c>
      <c r="B2000">
        <v>1</v>
      </c>
      <c r="C2000">
        <v>183181</v>
      </c>
      <c r="E2000" s="74">
        <v>502447</v>
      </c>
      <c r="F2000" s="75">
        <f t="shared" si="330"/>
        <v>1</v>
      </c>
      <c r="G2000" s="75">
        <f t="shared" si="330"/>
        <v>2</v>
      </c>
      <c r="H2000" s="75">
        <f t="shared" si="330"/>
        <v>3</v>
      </c>
      <c r="I2000" s="75">
        <f t="shared" si="330"/>
        <v>4</v>
      </c>
      <c r="J2000" s="75">
        <f t="shared" si="330"/>
        <v>5</v>
      </c>
      <c r="K2000" s="75">
        <f t="shared" si="330"/>
        <v>6</v>
      </c>
      <c r="L2000" s="75">
        <f t="shared" si="330"/>
        <v>7</v>
      </c>
      <c r="M2000" s="75">
        <f t="shared" si="330"/>
        <v>8</v>
      </c>
      <c r="N2000" s="75">
        <f t="shared" si="330"/>
        <v>9</v>
      </c>
      <c r="O2000" s="75">
        <f t="shared" si="330"/>
        <v>10</v>
      </c>
      <c r="P2000">
        <f t="shared" si="327"/>
        <v>1</v>
      </c>
      <c r="Q2000" t="str">
        <f t="shared" si="328"/>
        <v>D20201231</v>
      </c>
      <c r="R2000">
        <f t="shared" si="329"/>
        <v>97009</v>
      </c>
      <c r="S2000">
        <v>1</v>
      </c>
      <c r="T2000">
        <f t="shared" si="326"/>
        <v>0</v>
      </c>
      <c r="U2000">
        <f t="shared" si="326"/>
        <v>0</v>
      </c>
      <c r="V2000">
        <f t="shared" si="326"/>
        <v>0</v>
      </c>
      <c r="W2000">
        <f t="shared" si="326"/>
        <v>1</v>
      </c>
    </row>
    <row r="2001" spans="1:23" x14ac:dyDescent="0.25">
      <c r="A2001" t="s">
        <v>4207</v>
      </c>
      <c r="B2001">
        <v>1</v>
      </c>
      <c r="C2001">
        <v>100484</v>
      </c>
      <c r="E2001" s="74">
        <v>502559</v>
      </c>
      <c r="F2001" s="75">
        <f t="shared" si="330"/>
        <v>1</v>
      </c>
      <c r="G2001" s="75">
        <f t="shared" si="330"/>
        <v>2</v>
      </c>
      <c r="H2001" s="75">
        <f t="shared" si="330"/>
        <v>3</v>
      </c>
      <c r="I2001" s="75">
        <f t="shared" si="330"/>
        <v>4</v>
      </c>
      <c r="J2001" s="75">
        <f t="shared" si="330"/>
        <v>5</v>
      </c>
      <c r="K2001" s="75">
        <f t="shared" si="330"/>
        <v>6</v>
      </c>
      <c r="L2001" s="75">
        <f t="shared" si="330"/>
        <v>7</v>
      </c>
      <c r="M2001" s="75">
        <f t="shared" si="330"/>
        <v>8</v>
      </c>
      <c r="N2001" s="75">
        <f t="shared" si="330"/>
        <v>9</v>
      </c>
      <c r="O2001" s="75">
        <f t="shared" si="330"/>
        <v>10</v>
      </c>
      <c r="P2001">
        <f t="shared" si="327"/>
        <v>1</v>
      </c>
      <c r="Q2001" t="str">
        <f t="shared" si="328"/>
        <v>D20201231</v>
      </c>
      <c r="R2001">
        <f t="shared" si="329"/>
        <v>156656</v>
      </c>
      <c r="S2001">
        <v>1</v>
      </c>
      <c r="T2001">
        <f t="shared" si="326"/>
        <v>0</v>
      </c>
      <c r="U2001">
        <f t="shared" si="326"/>
        <v>0</v>
      </c>
      <c r="V2001">
        <f t="shared" si="326"/>
        <v>0</v>
      </c>
      <c r="W2001">
        <f t="shared" si="326"/>
        <v>1</v>
      </c>
    </row>
    <row r="2002" spans="1:23" x14ac:dyDescent="0.25">
      <c r="A2002" t="s">
        <v>4209</v>
      </c>
      <c r="B2002">
        <v>1</v>
      </c>
      <c r="C2002">
        <v>62586</v>
      </c>
      <c r="E2002" s="74">
        <v>502652</v>
      </c>
      <c r="F2002" s="75">
        <f t="shared" si="330"/>
        <v>1</v>
      </c>
      <c r="G2002" s="75">
        <f t="shared" si="330"/>
        <v>2</v>
      </c>
      <c r="H2002" s="75">
        <f t="shared" si="330"/>
        <v>3</v>
      </c>
      <c r="I2002" s="75">
        <f t="shared" si="330"/>
        <v>4</v>
      </c>
      <c r="J2002" s="75">
        <f t="shared" si="330"/>
        <v>5</v>
      </c>
      <c r="K2002" s="75">
        <f t="shared" si="330"/>
        <v>6</v>
      </c>
      <c r="L2002" s="75">
        <f t="shared" si="330"/>
        <v>7</v>
      </c>
      <c r="M2002" s="75">
        <f t="shared" si="330"/>
        <v>8</v>
      </c>
      <c r="N2002" s="75">
        <f t="shared" si="330"/>
        <v>9</v>
      </c>
      <c r="O2002" s="75">
        <f t="shared" si="330"/>
        <v>10</v>
      </c>
      <c r="P2002">
        <f t="shared" si="327"/>
        <v>1</v>
      </c>
      <c r="Q2002" t="str">
        <f t="shared" si="328"/>
        <v>D20201231</v>
      </c>
      <c r="R2002">
        <f t="shared" si="329"/>
        <v>336672</v>
      </c>
      <c r="S2002">
        <v>1</v>
      </c>
      <c r="T2002">
        <f t="shared" si="326"/>
        <v>0</v>
      </c>
      <c r="U2002">
        <f t="shared" si="326"/>
        <v>0</v>
      </c>
      <c r="V2002">
        <f t="shared" si="326"/>
        <v>0</v>
      </c>
      <c r="W2002">
        <f t="shared" si="326"/>
        <v>1</v>
      </c>
    </row>
    <row r="2003" spans="1:23" x14ac:dyDescent="0.25">
      <c r="A2003" t="s">
        <v>4211</v>
      </c>
      <c r="B2003">
        <v>1</v>
      </c>
      <c r="C2003">
        <v>269932</v>
      </c>
      <c r="E2003" s="74">
        <v>502746</v>
      </c>
      <c r="F2003" s="75">
        <f t="shared" si="330"/>
        <v>1</v>
      </c>
      <c r="G2003" s="75">
        <f t="shared" si="330"/>
        <v>2</v>
      </c>
      <c r="H2003" s="75">
        <f t="shared" si="330"/>
        <v>3</v>
      </c>
      <c r="I2003" s="75">
        <f t="shared" si="330"/>
        <v>4</v>
      </c>
      <c r="J2003" s="75">
        <f t="shared" si="330"/>
        <v>5</v>
      </c>
      <c r="K2003" s="75">
        <f t="shared" si="330"/>
        <v>6</v>
      </c>
      <c r="L2003" s="75">
        <f t="shared" si="330"/>
        <v>7</v>
      </c>
      <c r="M2003" s="75">
        <f t="shared" si="330"/>
        <v>8</v>
      </c>
      <c r="N2003" s="75">
        <f t="shared" si="330"/>
        <v>9</v>
      </c>
      <c r="O2003" s="75">
        <f t="shared" si="330"/>
        <v>10</v>
      </c>
      <c r="P2003">
        <f t="shared" si="327"/>
        <v>1</v>
      </c>
      <c r="Q2003" t="str">
        <f t="shared" si="328"/>
        <v>D20201231</v>
      </c>
      <c r="R2003">
        <f t="shared" si="329"/>
        <v>331662</v>
      </c>
      <c r="S2003">
        <v>1</v>
      </c>
      <c r="T2003">
        <f t="shared" si="326"/>
        <v>0</v>
      </c>
      <c r="U2003">
        <f t="shared" si="326"/>
        <v>0</v>
      </c>
      <c r="V2003">
        <f t="shared" si="326"/>
        <v>0</v>
      </c>
      <c r="W2003">
        <f t="shared" si="326"/>
        <v>1</v>
      </c>
    </row>
    <row r="2004" spans="1:23" x14ac:dyDescent="0.25">
      <c r="A2004" t="s">
        <v>4213</v>
      </c>
      <c r="B2004">
        <v>1</v>
      </c>
      <c r="C2004">
        <v>766215</v>
      </c>
      <c r="E2004" s="74">
        <v>502849</v>
      </c>
      <c r="F2004" s="75">
        <f t="shared" si="330"/>
        <v>1</v>
      </c>
      <c r="G2004" s="75">
        <f t="shared" si="330"/>
        <v>2</v>
      </c>
      <c r="H2004" s="75">
        <f t="shared" si="330"/>
        <v>3</v>
      </c>
      <c r="I2004" s="75">
        <f t="shared" si="330"/>
        <v>4</v>
      </c>
      <c r="J2004" s="75">
        <f t="shared" si="330"/>
        <v>5</v>
      </c>
      <c r="K2004" s="75">
        <f t="shared" si="330"/>
        <v>6</v>
      </c>
      <c r="L2004" s="75">
        <f t="shared" si="330"/>
        <v>7</v>
      </c>
      <c r="M2004" s="75">
        <f t="shared" si="330"/>
        <v>8</v>
      </c>
      <c r="N2004" s="75">
        <f t="shared" si="330"/>
        <v>9</v>
      </c>
      <c r="O2004" s="75">
        <f t="shared" si="330"/>
        <v>10</v>
      </c>
      <c r="P2004">
        <f t="shared" si="327"/>
        <v>1</v>
      </c>
      <c r="Q2004" t="str">
        <f t="shared" si="328"/>
        <v>D20201231</v>
      </c>
      <c r="R2004">
        <f t="shared" si="329"/>
        <v>2294776</v>
      </c>
      <c r="S2004">
        <v>1</v>
      </c>
      <c r="T2004">
        <f t="shared" si="326"/>
        <v>0</v>
      </c>
      <c r="U2004">
        <f t="shared" si="326"/>
        <v>0</v>
      </c>
      <c r="V2004">
        <f t="shared" si="326"/>
        <v>1</v>
      </c>
      <c r="W2004">
        <f t="shared" si="326"/>
        <v>0</v>
      </c>
    </row>
    <row r="2005" spans="1:23" x14ac:dyDescent="0.25">
      <c r="A2005" t="s">
        <v>4215</v>
      </c>
      <c r="B2005">
        <v>1</v>
      </c>
      <c r="C2005">
        <v>1364147</v>
      </c>
      <c r="E2005" s="74">
        <v>503547</v>
      </c>
      <c r="F2005" s="75">
        <f t="shared" ref="F2005:O2014" si="331">IFERROR(VLOOKUP(CONCATENATE(F$4,".",$E2005),$A$4:$C$488690,2,FALSE)*F$3,100)</f>
        <v>1</v>
      </c>
      <c r="G2005" s="75">
        <f t="shared" si="331"/>
        <v>2</v>
      </c>
      <c r="H2005" s="75">
        <f t="shared" si="331"/>
        <v>3</v>
      </c>
      <c r="I2005" s="75">
        <f t="shared" si="331"/>
        <v>4</v>
      </c>
      <c r="J2005" s="75">
        <f t="shared" si="331"/>
        <v>5</v>
      </c>
      <c r="K2005" s="75">
        <f t="shared" si="331"/>
        <v>6</v>
      </c>
      <c r="L2005" s="75">
        <f t="shared" si="331"/>
        <v>7</v>
      </c>
      <c r="M2005" s="75">
        <f t="shared" si="331"/>
        <v>8</v>
      </c>
      <c r="N2005" s="75">
        <f t="shared" si="331"/>
        <v>9</v>
      </c>
      <c r="O2005" s="75">
        <f t="shared" si="331"/>
        <v>10</v>
      </c>
      <c r="P2005">
        <f t="shared" si="327"/>
        <v>1</v>
      </c>
      <c r="Q2005" t="str">
        <f t="shared" si="328"/>
        <v>D20201231</v>
      </c>
      <c r="R2005">
        <f t="shared" si="329"/>
        <v>51009</v>
      </c>
      <c r="S2005">
        <v>1</v>
      </c>
      <c r="T2005">
        <f t="shared" si="326"/>
        <v>0</v>
      </c>
      <c r="U2005">
        <f t="shared" si="326"/>
        <v>0</v>
      </c>
      <c r="V2005">
        <f t="shared" si="326"/>
        <v>0</v>
      </c>
      <c r="W2005">
        <f t="shared" si="326"/>
        <v>1</v>
      </c>
    </row>
    <row r="2006" spans="1:23" x14ac:dyDescent="0.25">
      <c r="A2006" t="s">
        <v>4217</v>
      </c>
      <c r="B2006">
        <v>1</v>
      </c>
      <c r="C2006">
        <v>200363</v>
      </c>
      <c r="E2006" s="74">
        <v>503640</v>
      </c>
      <c r="F2006" s="75">
        <f t="shared" si="331"/>
        <v>1</v>
      </c>
      <c r="G2006" s="75">
        <f t="shared" si="331"/>
        <v>2</v>
      </c>
      <c r="H2006" s="75">
        <f t="shared" si="331"/>
        <v>3</v>
      </c>
      <c r="I2006" s="75">
        <f t="shared" si="331"/>
        <v>4</v>
      </c>
      <c r="J2006" s="75">
        <f t="shared" si="331"/>
        <v>5</v>
      </c>
      <c r="K2006" s="75">
        <f t="shared" si="331"/>
        <v>6</v>
      </c>
      <c r="L2006" s="75">
        <f t="shared" si="331"/>
        <v>7</v>
      </c>
      <c r="M2006" s="75">
        <f t="shared" si="331"/>
        <v>8</v>
      </c>
      <c r="N2006" s="75">
        <f t="shared" si="331"/>
        <v>9</v>
      </c>
      <c r="O2006" s="75">
        <f t="shared" si="331"/>
        <v>10</v>
      </c>
      <c r="P2006">
        <f t="shared" si="327"/>
        <v>1</v>
      </c>
      <c r="Q2006" t="str">
        <f t="shared" si="328"/>
        <v>D20201231</v>
      </c>
      <c r="R2006">
        <f t="shared" si="329"/>
        <v>80491</v>
      </c>
      <c r="S2006">
        <v>1</v>
      </c>
      <c r="T2006">
        <f t="shared" si="326"/>
        <v>0</v>
      </c>
      <c r="U2006">
        <f t="shared" si="326"/>
        <v>0</v>
      </c>
      <c r="V2006">
        <f t="shared" si="326"/>
        <v>0</v>
      </c>
      <c r="W2006">
        <f t="shared" si="326"/>
        <v>1</v>
      </c>
    </row>
    <row r="2007" spans="1:23" x14ac:dyDescent="0.25">
      <c r="A2007" t="s">
        <v>4219</v>
      </c>
      <c r="B2007">
        <v>1</v>
      </c>
      <c r="C2007">
        <v>1997842</v>
      </c>
      <c r="E2007" s="74">
        <v>504142</v>
      </c>
      <c r="F2007" s="75">
        <f t="shared" si="331"/>
        <v>1</v>
      </c>
      <c r="G2007" s="75">
        <f t="shared" si="331"/>
        <v>2</v>
      </c>
      <c r="H2007" s="75">
        <f t="shared" si="331"/>
        <v>3</v>
      </c>
      <c r="I2007" s="75">
        <f t="shared" si="331"/>
        <v>4</v>
      </c>
      <c r="J2007" s="75">
        <f t="shared" si="331"/>
        <v>5</v>
      </c>
      <c r="K2007" s="75">
        <f t="shared" si="331"/>
        <v>6</v>
      </c>
      <c r="L2007" s="75">
        <f t="shared" si="331"/>
        <v>7</v>
      </c>
      <c r="M2007" s="75">
        <f t="shared" si="331"/>
        <v>8</v>
      </c>
      <c r="N2007" s="75">
        <f t="shared" si="331"/>
        <v>9</v>
      </c>
      <c r="O2007" s="75">
        <f t="shared" si="331"/>
        <v>10</v>
      </c>
      <c r="P2007">
        <f t="shared" si="327"/>
        <v>1</v>
      </c>
      <c r="Q2007" t="str">
        <f t="shared" si="328"/>
        <v>D20201231</v>
      </c>
      <c r="R2007">
        <f t="shared" si="329"/>
        <v>137977</v>
      </c>
      <c r="S2007">
        <v>1</v>
      </c>
      <c r="T2007">
        <f t="shared" si="326"/>
        <v>0</v>
      </c>
      <c r="U2007">
        <f t="shared" si="326"/>
        <v>0</v>
      </c>
      <c r="V2007">
        <f t="shared" si="326"/>
        <v>0</v>
      </c>
      <c r="W2007">
        <f t="shared" si="326"/>
        <v>1</v>
      </c>
    </row>
    <row r="2008" spans="1:23" x14ac:dyDescent="0.25">
      <c r="A2008" t="s">
        <v>4221</v>
      </c>
      <c r="B2008">
        <v>1</v>
      </c>
      <c r="C2008">
        <v>325696</v>
      </c>
      <c r="E2008" s="74">
        <v>504311</v>
      </c>
      <c r="F2008" s="75">
        <f t="shared" si="331"/>
        <v>1</v>
      </c>
      <c r="G2008" s="75">
        <f t="shared" si="331"/>
        <v>2</v>
      </c>
      <c r="H2008" s="75">
        <f t="shared" si="331"/>
        <v>3</v>
      </c>
      <c r="I2008" s="75">
        <f t="shared" si="331"/>
        <v>4</v>
      </c>
      <c r="J2008" s="75">
        <f t="shared" si="331"/>
        <v>5</v>
      </c>
      <c r="K2008" s="75">
        <f t="shared" si="331"/>
        <v>6</v>
      </c>
      <c r="L2008" s="75">
        <f t="shared" si="331"/>
        <v>7</v>
      </c>
      <c r="M2008" s="75">
        <f t="shared" si="331"/>
        <v>8</v>
      </c>
      <c r="N2008" s="75">
        <f t="shared" si="331"/>
        <v>9</v>
      </c>
      <c r="O2008" s="75">
        <f t="shared" si="331"/>
        <v>10</v>
      </c>
      <c r="P2008">
        <f t="shared" si="327"/>
        <v>1</v>
      </c>
      <c r="Q2008" t="str">
        <f t="shared" si="328"/>
        <v>D20201231</v>
      </c>
      <c r="R2008">
        <f t="shared" si="329"/>
        <v>475887</v>
      </c>
      <c r="S2008">
        <v>1</v>
      </c>
      <c r="T2008">
        <f t="shared" si="326"/>
        <v>0</v>
      </c>
      <c r="U2008">
        <f t="shared" si="326"/>
        <v>0</v>
      </c>
      <c r="V2008">
        <f t="shared" si="326"/>
        <v>0</v>
      </c>
      <c r="W2008">
        <f t="shared" si="326"/>
        <v>1</v>
      </c>
    </row>
    <row r="2009" spans="1:23" x14ac:dyDescent="0.25">
      <c r="A2009" t="s">
        <v>4223</v>
      </c>
      <c r="B2009">
        <v>1</v>
      </c>
      <c r="C2009">
        <v>404159</v>
      </c>
      <c r="E2009" s="74">
        <v>504535</v>
      </c>
      <c r="F2009" s="75">
        <f t="shared" si="331"/>
        <v>1</v>
      </c>
      <c r="G2009" s="75">
        <f t="shared" si="331"/>
        <v>2</v>
      </c>
      <c r="H2009" s="75">
        <f t="shared" si="331"/>
        <v>3</v>
      </c>
      <c r="I2009" s="75">
        <f t="shared" si="331"/>
        <v>4</v>
      </c>
      <c r="J2009" s="75">
        <f t="shared" si="331"/>
        <v>5</v>
      </c>
      <c r="K2009" s="75">
        <f t="shared" si="331"/>
        <v>6</v>
      </c>
      <c r="L2009" s="75">
        <f t="shared" si="331"/>
        <v>7</v>
      </c>
      <c r="M2009" s="75">
        <f t="shared" si="331"/>
        <v>8</v>
      </c>
      <c r="N2009" s="75">
        <f t="shared" si="331"/>
        <v>9</v>
      </c>
      <c r="O2009" s="75">
        <f t="shared" si="331"/>
        <v>10</v>
      </c>
      <c r="P2009">
        <f t="shared" si="327"/>
        <v>1</v>
      </c>
      <c r="Q2009" t="str">
        <f t="shared" si="328"/>
        <v>D20201231</v>
      </c>
      <c r="R2009">
        <f t="shared" si="329"/>
        <v>248248</v>
      </c>
      <c r="S2009">
        <v>1</v>
      </c>
      <c r="T2009">
        <f t="shared" si="326"/>
        <v>0</v>
      </c>
      <c r="U2009">
        <f t="shared" si="326"/>
        <v>0</v>
      </c>
      <c r="V2009">
        <f t="shared" si="326"/>
        <v>0</v>
      </c>
      <c r="W2009">
        <f t="shared" si="326"/>
        <v>1</v>
      </c>
    </row>
    <row r="2010" spans="1:23" x14ac:dyDescent="0.25">
      <c r="A2010" t="s">
        <v>4225</v>
      </c>
      <c r="B2010">
        <v>1</v>
      </c>
      <c r="C2010">
        <v>5653609</v>
      </c>
      <c r="E2010" s="74">
        <v>504647</v>
      </c>
      <c r="F2010" s="75">
        <f t="shared" si="331"/>
        <v>1</v>
      </c>
      <c r="G2010" s="75">
        <f t="shared" si="331"/>
        <v>2</v>
      </c>
      <c r="H2010" s="75">
        <f t="shared" si="331"/>
        <v>3</v>
      </c>
      <c r="I2010" s="75">
        <f t="shared" si="331"/>
        <v>4</v>
      </c>
      <c r="J2010" s="75">
        <f t="shared" si="331"/>
        <v>5</v>
      </c>
      <c r="K2010" s="75">
        <f t="shared" si="331"/>
        <v>6</v>
      </c>
      <c r="L2010" s="75">
        <f t="shared" si="331"/>
        <v>7</v>
      </c>
      <c r="M2010" s="75">
        <f t="shared" si="331"/>
        <v>8</v>
      </c>
      <c r="N2010" s="75">
        <f t="shared" si="331"/>
        <v>9</v>
      </c>
      <c r="O2010" s="75">
        <f t="shared" si="331"/>
        <v>10</v>
      </c>
      <c r="P2010">
        <f t="shared" si="327"/>
        <v>1</v>
      </c>
      <c r="Q2010" t="str">
        <f t="shared" si="328"/>
        <v>D20201231</v>
      </c>
      <c r="R2010">
        <f t="shared" si="329"/>
        <v>87176</v>
      </c>
      <c r="S2010">
        <v>1</v>
      </c>
      <c r="T2010">
        <f t="shared" si="326"/>
        <v>0</v>
      </c>
      <c r="U2010">
        <f t="shared" si="326"/>
        <v>0</v>
      </c>
      <c r="V2010">
        <f t="shared" si="326"/>
        <v>0</v>
      </c>
      <c r="W2010">
        <f t="shared" si="326"/>
        <v>1</v>
      </c>
    </row>
    <row r="2011" spans="1:23" x14ac:dyDescent="0.25">
      <c r="A2011" t="s">
        <v>4227</v>
      </c>
      <c r="B2011">
        <v>1</v>
      </c>
      <c r="C2011">
        <v>260000</v>
      </c>
      <c r="E2011" s="74">
        <v>504713</v>
      </c>
      <c r="F2011" s="75">
        <f t="shared" si="331"/>
        <v>1</v>
      </c>
      <c r="G2011" s="75">
        <f t="shared" si="331"/>
        <v>2</v>
      </c>
      <c r="H2011" s="75">
        <f t="shared" si="331"/>
        <v>3</v>
      </c>
      <c r="I2011" s="75">
        <f t="shared" si="331"/>
        <v>4</v>
      </c>
      <c r="J2011" s="75">
        <f t="shared" si="331"/>
        <v>5</v>
      </c>
      <c r="K2011" s="75">
        <f t="shared" si="331"/>
        <v>6</v>
      </c>
      <c r="L2011" s="75">
        <f t="shared" si="331"/>
        <v>7</v>
      </c>
      <c r="M2011" s="75">
        <f t="shared" si="331"/>
        <v>8</v>
      </c>
      <c r="N2011" s="75">
        <f t="shared" si="331"/>
        <v>9</v>
      </c>
      <c r="O2011" s="75">
        <f t="shared" si="331"/>
        <v>10</v>
      </c>
      <c r="P2011">
        <f t="shared" si="327"/>
        <v>1</v>
      </c>
      <c r="Q2011" t="str">
        <f t="shared" si="328"/>
        <v>D20201231</v>
      </c>
      <c r="R2011">
        <f t="shared" si="329"/>
        <v>544774160</v>
      </c>
      <c r="S2011">
        <v>1</v>
      </c>
      <c r="T2011">
        <f t="shared" si="326"/>
        <v>1</v>
      </c>
      <c r="U2011">
        <f t="shared" si="326"/>
        <v>0</v>
      </c>
      <c r="V2011">
        <f t="shared" si="326"/>
        <v>0</v>
      </c>
      <c r="W2011">
        <f t="shared" si="326"/>
        <v>0</v>
      </c>
    </row>
    <row r="2012" spans="1:23" x14ac:dyDescent="0.25">
      <c r="A2012" t="s">
        <v>4229</v>
      </c>
      <c r="B2012">
        <v>1</v>
      </c>
      <c r="C2012">
        <v>60867</v>
      </c>
      <c r="E2012" s="74">
        <v>505550</v>
      </c>
      <c r="F2012" s="75">
        <f t="shared" si="331"/>
        <v>1</v>
      </c>
      <c r="G2012" s="75">
        <f t="shared" si="331"/>
        <v>2</v>
      </c>
      <c r="H2012" s="75">
        <f t="shared" si="331"/>
        <v>3</v>
      </c>
      <c r="I2012" s="75">
        <f t="shared" si="331"/>
        <v>4</v>
      </c>
      <c r="J2012" s="75">
        <f t="shared" si="331"/>
        <v>5</v>
      </c>
      <c r="K2012" s="75">
        <f t="shared" si="331"/>
        <v>6</v>
      </c>
      <c r="L2012" s="75">
        <f t="shared" si="331"/>
        <v>7</v>
      </c>
      <c r="M2012" s="75">
        <f t="shared" si="331"/>
        <v>8</v>
      </c>
      <c r="N2012" s="75">
        <f t="shared" si="331"/>
        <v>9</v>
      </c>
      <c r="O2012" s="75">
        <f t="shared" si="331"/>
        <v>10</v>
      </c>
      <c r="P2012">
        <f t="shared" si="327"/>
        <v>1</v>
      </c>
      <c r="Q2012" t="str">
        <f t="shared" si="328"/>
        <v>D20201231</v>
      </c>
      <c r="R2012">
        <f t="shared" si="329"/>
        <v>515312</v>
      </c>
      <c r="S2012">
        <v>1</v>
      </c>
      <c r="T2012">
        <f t="shared" si="326"/>
        <v>0</v>
      </c>
      <c r="U2012">
        <f t="shared" si="326"/>
        <v>0</v>
      </c>
      <c r="V2012">
        <f t="shared" si="326"/>
        <v>0</v>
      </c>
      <c r="W2012">
        <f t="shared" si="326"/>
        <v>1</v>
      </c>
    </row>
    <row r="2013" spans="1:23" x14ac:dyDescent="0.25">
      <c r="A2013" t="s">
        <v>4231</v>
      </c>
      <c r="B2013">
        <v>1</v>
      </c>
      <c r="C2013">
        <v>832514</v>
      </c>
      <c r="E2013" s="74">
        <v>505916</v>
      </c>
      <c r="F2013" s="75">
        <f t="shared" si="331"/>
        <v>1</v>
      </c>
      <c r="G2013" s="75">
        <f t="shared" si="331"/>
        <v>2</v>
      </c>
      <c r="H2013" s="75">
        <f t="shared" si="331"/>
        <v>3</v>
      </c>
      <c r="I2013" s="75">
        <f t="shared" si="331"/>
        <v>4</v>
      </c>
      <c r="J2013" s="75">
        <f t="shared" si="331"/>
        <v>5</v>
      </c>
      <c r="K2013" s="75">
        <f t="shared" si="331"/>
        <v>6</v>
      </c>
      <c r="L2013" s="75">
        <f t="shared" si="331"/>
        <v>7</v>
      </c>
      <c r="M2013" s="75">
        <f t="shared" si="331"/>
        <v>8</v>
      </c>
      <c r="N2013" s="75">
        <f t="shared" si="331"/>
        <v>9</v>
      </c>
      <c r="O2013" s="75">
        <f t="shared" si="331"/>
        <v>10</v>
      </c>
      <c r="P2013">
        <f t="shared" si="327"/>
        <v>1</v>
      </c>
      <c r="Q2013" t="str">
        <f t="shared" si="328"/>
        <v>D20201231</v>
      </c>
      <c r="R2013">
        <f t="shared" si="329"/>
        <v>76254</v>
      </c>
      <c r="S2013">
        <v>1</v>
      </c>
      <c r="T2013">
        <f t="shared" si="326"/>
        <v>0</v>
      </c>
      <c r="U2013">
        <f t="shared" si="326"/>
        <v>0</v>
      </c>
      <c r="V2013">
        <f t="shared" si="326"/>
        <v>0</v>
      </c>
      <c r="W2013">
        <f t="shared" si="326"/>
        <v>1</v>
      </c>
    </row>
    <row r="2014" spans="1:23" x14ac:dyDescent="0.25">
      <c r="A2014" t="s">
        <v>4233</v>
      </c>
      <c r="B2014">
        <v>1</v>
      </c>
      <c r="C2014">
        <v>1603046</v>
      </c>
      <c r="E2014" s="74">
        <v>506249</v>
      </c>
      <c r="F2014" s="75">
        <f t="shared" si="331"/>
        <v>1</v>
      </c>
      <c r="G2014" s="75">
        <f t="shared" si="331"/>
        <v>2</v>
      </c>
      <c r="H2014" s="75">
        <f t="shared" si="331"/>
        <v>3</v>
      </c>
      <c r="I2014" s="75">
        <f t="shared" si="331"/>
        <v>4</v>
      </c>
      <c r="J2014" s="75">
        <f t="shared" si="331"/>
        <v>100</v>
      </c>
      <c r="K2014" s="75">
        <f t="shared" si="331"/>
        <v>100</v>
      </c>
      <c r="L2014" s="75">
        <f t="shared" si="331"/>
        <v>100</v>
      </c>
      <c r="M2014" s="75">
        <f t="shared" si="331"/>
        <v>100</v>
      </c>
      <c r="N2014" s="75">
        <f t="shared" si="331"/>
        <v>100</v>
      </c>
      <c r="O2014" s="75">
        <f t="shared" si="331"/>
        <v>100</v>
      </c>
      <c r="P2014">
        <f t="shared" si="327"/>
        <v>1</v>
      </c>
      <c r="Q2014" t="str">
        <f t="shared" si="328"/>
        <v>D20201231</v>
      </c>
      <c r="R2014">
        <f t="shared" si="329"/>
        <v>2325562</v>
      </c>
      <c r="S2014">
        <v>1</v>
      </c>
      <c r="T2014">
        <f t="shared" si="326"/>
        <v>0</v>
      </c>
      <c r="U2014">
        <f t="shared" si="326"/>
        <v>0</v>
      </c>
      <c r="V2014">
        <f t="shared" si="326"/>
        <v>1</v>
      </c>
      <c r="W2014">
        <f t="shared" si="326"/>
        <v>0</v>
      </c>
    </row>
    <row r="2015" spans="1:23" x14ac:dyDescent="0.25">
      <c r="A2015" t="s">
        <v>4235</v>
      </c>
      <c r="B2015">
        <v>1</v>
      </c>
      <c r="C2015">
        <v>1751028</v>
      </c>
      <c r="E2015" s="74">
        <v>506922</v>
      </c>
      <c r="F2015" s="75">
        <f t="shared" ref="F2015:O2024" si="332">IFERROR(VLOOKUP(CONCATENATE(F$4,".",$E2015),$A$4:$C$488690,2,FALSE)*F$3,100)</f>
        <v>1</v>
      </c>
      <c r="G2015" s="75">
        <f t="shared" si="332"/>
        <v>2</v>
      </c>
      <c r="H2015" s="75">
        <f t="shared" si="332"/>
        <v>3</v>
      </c>
      <c r="I2015" s="75">
        <f t="shared" si="332"/>
        <v>4</v>
      </c>
      <c r="J2015" s="75">
        <f t="shared" si="332"/>
        <v>5</v>
      </c>
      <c r="K2015" s="75">
        <f t="shared" si="332"/>
        <v>6</v>
      </c>
      <c r="L2015" s="75">
        <f t="shared" si="332"/>
        <v>7</v>
      </c>
      <c r="M2015" s="75">
        <f t="shared" si="332"/>
        <v>8</v>
      </c>
      <c r="N2015" s="75">
        <f t="shared" si="332"/>
        <v>9</v>
      </c>
      <c r="O2015" s="75">
        <f t="shared" si="332"/>
        <v>10</v>
      </c>
      <c r="P2015">
        <f t="shared" si="327"/>
        <v>1</v>
      </c>
      <c r="Q2015" t="str">
        <f t="shared" si="328"/>
        <v>D20201231</v>
      </c>
      <c r="R2015">
        <f t="shared" si="329"/>
        <v>12784021</v>
      </c>
      <c r="S2015">
        <v>1</v>
      </c>
      <c r="T2015">
        <f t="shared" si="326"/>
        <v>0</v>
      </c>
      <c r="U2015">
        <f t="shared" si="326"/>
        <v>1</v>
      </c>
      <c r="V2015">
        <f t="shared" si="326"/>
        <v>0</v>
      </c>
      <c r="W2015">
        <f t="shared" si="326"/>
        <v>0</v>
      </c>
    </row>
    <row r="2016" spans="1:23" x14ac:dyDescent="0.25">
      <c r="A2016" t="s">
        <v>4237</v>
      </c>
      <c r="B2016">
        <v>1</v>
      </c>
      <c r="C2016">
        <v>196826</v>
      </c>
      <c r="E2016" s="74">
        <v>507068</v>
      </c>
      <c r="F2016" s="75">
        <f t="shared" si="332"/>
        <v>1</v>
      </c>
      <c r="G2016" s="75">
        <f t="shared" si="332"/>
        <v>2</v>
      </c>
      <c r="H2016" s="75">
        <f t="shared" si="332"/>
        <v>3</v>
      </c>
      <c r="I2016" s="75">
        <f t="shared" si="332"/>
        <v>4</v>
      </c>
      <c r="J2016" s="75">
        <f t="shared" si="332"/>
        <v>5</v>
      </c>
      <c r="K2016" s="75">
        <f t="shared" si="332"/>
        <v>6</v>
      </c>
      <c r="L2016" s="75">
        <f t="shared" si="332"/>
        <v>7</v>
      </c>
      <c r="M2016" s="75">
        <f t="shared" si="332"/>
        <v>8</v>
      </c>
      <c r="N2016" s="75">
        <f t="shared" si="332"/>
        <v>9</v>
      </c>
      <c r="O2016" s="75">
        <f t="shared" si="332"/>
        <v>10</v>
      </c>
      <c r="P2016">
        <f t="shared" si="327"/>
        <v>1</v>
      </c>
      <c r="Q2016" t="str">
        <f t="shared" si="328"/>
        <v>D20201231</v>
      </c>
      <c r="R2016">
        <f t="shared" si="329"/>
        <v>3132187</v>
      </c>
      <c r="S2016">
        <v>1</v>
      </c>
      <c r="T2016">
        <f t="shared" si="326"/>
        <v>0</v>
      </c>
      <c r="U2016">
        <f t="shared" si="326"/>
        <v>0</v>
      </c>
      <c r="V2016">
        <f t="shared" si="326"/>
        <v>1</v>
      </c>
      <c r="W2016">
        <f t="shared" si="326"/>
        <v>0</v>
      </c>
    </row>
    <row r="2017" spans="1:23" x14ac:dyDescent="0.25">
      <c r="A2017" t="s">
        <v>4239</v>
      </c>
      <c r="B2017">
        <v>1</v>
      </c>
      <c r="C2017">
        <v>23260</v>
      </c>
      <c r="E2017" s="74">
        <v>507152</v>
      </c>
      <c r="F2017" s="75">
        <f t="shared" si="332"/>
        <v>1</v>
      </c>
      <c r="G2017" s="75">
        <f t="shared" si="332"/>
        <v>2</v>
      </c>
      <c r="H2017" s="75">
        <f t="shared" si="332"/>
        <v>3</v>
      </c>
      <c r="I2017" s="75">
        <f t="shared" si="332"/>
        <v>4</v>
      </c>
      <c r="J2017" s="75">
        <f t="shared" si="332"/>
        <v>5</v>
      </c>
      <c r="K2017" s="75">
        <f t="shared" si="332"/>
        <v>6</v>
      </c>
      <c r="L2017" s="75">
        <f t="shared" si="332"/>
        <v>7</v>
      </c>
      <c r="M2017" s="75">
        <f t="shared" si="332"/>
        <v>8</v>
      </c>
      <c r="N2017" s="75">
        <f t="shared" si="332"/>
        <v>9</v>
      </c>
      <c r="O2017" s="75">
        <f t="shared" si="332"/>
        <v>10</v>
      </c>
      <c r="P2017">
        <f t="shared" si="327"/>
        <v>1</v>
      </c>
      <c r="Q2017" t="str">
        <f t="shared" si="328"/>
        <v>D20201231</v>
      </c>
      <c r="R2017">
        <f t="shared" si="329"/>
        <v>766740</v>
      </c>
      <c r="S2017">
        <v>1</v>
      </c>
      <c r="T2017">
        <f t="shared" si="326"/>
        <v>0</v>
      </c>
      <c r="U2017">
        <f t="shared" si="326"/>
        <v>0</v>
      </c>
      <c r="V2017">
        <f t="shared" si="326"/>
        <v>0</v>
      </c>
      <c r="W2017">
        <f t="shared" si="326"/>
        <v>1</v>
      </c>
    </row>
    <row r="2018" spans="1:23" x14ac:dyDescent="0.25">
      <c r="A2018" t="s">
        <v>4241</v>
      </c>
      <c r="B2018">
        <v>1</v>
      </c>
      <c r="C2018">
        <v>190348</v>
      </c>
      <c r="E2018" s="74">
        <v>507349</v>
      </c>
      <c r="F2018" s="75">
        <f t="shared" si="332"/>
        <v>1</v>
      </c>
      <c r="G2018" s="75">
        <f t="shared" si="332"/>
        <v>2</v>
      </c>
      <c r="H2018" s="75">
        <f t="shared" si="332"/>
        <v>3</v>
      </c>
      <c r="I2018" s="75">
        <f t="shared" si="332"/>
        <v>4</v>
      </c>
      <c r="J2018" s="75">
        <f t="shared" si="332"/>
        <v>5</v>
      </c>
      <c r="K2018" s="75">
        <f t="shared" si="332"/>
        <v>6</v>
      </c>
      <c r="L2018" s="75">
        <f t="shared" si="332"/>
        <v>7</v>
      </c>
      <c r="M2018" s="75">
        <f t="shared" si="332"/>
        <v>8</v>
      </c>
      <c r="N2018" s="75">
        <f t="shared" si="332"/>
        <v>9</v>
      </c>
      <c r="O2018" s="75">
        <f t="shared" si="332"/>
        <v>10</v>
      </c>
      <c r="P2018">
        <f t="shared" si="327"/>
        <v>1</v>
      </c>
      <c r="Q2018" t="str">
        <f t="shared" si="328"/>
        <v>D20201231</v>
      </c>
      <c r="R2018">
        <f t="shared" si="329"/>
        <v>58958</v>
      </c>
      <c r="S2018">
        <v>1</v>
      </c>
      <c r="T2018">
        <f t="shared" si="326"/>
        <v>0</v>
      </c>
      <c r="U2018">
        <f t="shared" si="326"/>
        <v>0</v>
      </c>
      <c r="V2018">
        <f t="shared" si="326"/>
        <v>0</v>
      </c>
      <c r="W2018">
        <f t="shared" si="326"/>
        <v>1</v>
      </c>
    </row>
    <row r="2019" spans="1:23" x14ac:dyDescent="0.25">
      <c r="A2019" t="s">
        <v>4243</v>
      </c>
      <c r="B2019">
        <v>1</v>
      </c>
      <c r="C2019">
        <v>881507</v>
      </c>
      <c r="E2019" s="74">
        <v>507509</v>
      </c>
      <c r="F2019" s="75">
        <f t="shared" si="332"/>
        <v>1</v>
      </c>
      <c r="G2019" s="75">
        <f t="shared" si="332"/>
        <v>2</v>
      </c>
      <c r="H2019" s="75">
        <f t="shared" si="332"/>
        <v>3</v>
      </c>
      <c r="I2019" s="75">
        <f t="shared" si="332"/>
        <v>4</v>
      </c>
      <c r="J2019" s="75">
        <f t="shared" si="332"/>
        <v>5</v>
      </c>
      <c r="K2019" s="75">
        <f t="shared" si="332"/>
        <v>6</v>
      </c>
      <c r="L2019" s="75">
        <f t="shared" si="332"/>
        <v>7</v>
      </c>
      <c r="M2019" s="75">
        <f t="shared" si="332"/>
        <v>8</v>
      </c>
      <c r="N2019" s="75">
        <f t="shared" si="332"/>
        <v>9</v>
      </c>
      <c r="O2019" s="75">
        <f t="shared" si="332"/>
        <v>10</v>
      </c>
      <c r="P2019">
        <f t="shared" si="327"/>
        <v>1</v>
      </c>
      <c r="Q2019" t="str">
        <f t="shared" si="328"/>
        <v>D20201231</v>
      </c>
      <c r="R2019">
        <f t="shared" si="329"/>
        <v>1573156</v>
      </c>
      <c r="S2019">
        <v>1</v>
      </c>
      <c r="T2019">
        <f t="shared" si="326"/>
        <v>0</v>
      </c>
      <c r="U2019">
        <f t="shared" si="326"/>
        <v>0</v>
      </c>
      <c r="V2019">
        <f t="shared" si="326"/>
        <v>1</v>
      </c>
      <c r="W2019">
        <f t="shared" si="326"/>
        <v>0</v>
      </c>
    </row>
    <row r="2020" spans="1:23" x14ac:dyDescent="0.25">
      <c r="A2020" t="s">
        <v>4245</v>
      </c>
      <c r="B2020">
        <v>1</v>
      </c>
      <c r="C2020">
        <v>45173</v>
      </c>
      <c r="E2020" s="74">
        <v>508270</v>
      </c>
      <c r="F2020" s="75">
        <f t="shared" si="332"/>
        <v>1</v>
      </c>
      <c r="G2020" s="75">
        <f t="shared" si="332"/>
        <v>2</v>
      </c>
      <c r="H2020" s="75">
        <f t="shared" si="332"/>
        <v>3</v>
      </c>
      <c r="I2020" s="75">
        <f t="shared" si="332"/>
        <v>4</v>
      </c>
      <c r="J2020" s="75">
        <f t="shared" si="332"/>
        <v>5</v>
      </c>
      <c r="K2020" s="75">
        <f t="shared" si="332"/>
        <v>6</v>
      </c>
      <c r="L2020" s="75">
        <f t="shared" si="332"/>
        <v>7</v>
      </c>
      <c r="M2020" s="75">
        <f t="shared" si="332"/>
        <v>8</v>
      </c>
      <c r="N2020" s="75">
        <f t="shared" si="332"/>
        <v>9</v>
      </c>
      <c r="O2020" s="75">
        <f t="shared" si="332"/>
        <v>10</v>
      </c>
      <c r="P2020">
        <f t="shared" si="327"/>
        <v>1</v>
      </c>
      <c r="Q2020" t="str">
        <f t="shared" si="328"/>
        <v>D20201231</v>
      </c>
      <c r="R2020">
        <f t="shared" si="329"/>
        <v>103672</v>
      </c>
      <c r="S2020">
        <v>1</v>
      </c>
      <c r="T2020">
        <f t="shared" si="326"/>
        <v>0</v>
      </c>
      <c r="U2020">
        <f t="shared" si="326"/>
        <v>0</v>
      </c>
      <c r="V2020">
        <f t="shared" si="326"/>
        <v>0</v>
      </c>
      <c r="W2020">
        <f t="shared" si="326"/>
        <v>1</v>
      </c>
    </row>
    <row r="2021" spans="1:23" x14ac:dyDescent="0.25">
      <c r="A2021" t="s">
        <v>4247</v>
      </c>
      <c r="B2021">
        <v>1</v>
      </c>
      <c r="C2021">
        <v>194837</v>
      </c>
      <c r="E2021" s="74">
        <v>508346</v>
      </c>
      <c r="F2021" s="75">
        <f t="shared" si="332"/>
        <v>1</v>
      </c>
      <c r="G2021" s="75">
        <f t="shared" si="332"/>
        <v>2</v>
      </c>
      <c r="H2021" s="75">
        <f t="shared" si="332"/>
        <v>3</v>
      </c>
      <c r="I2021" s="75">
        <f t="shared" si="332"/>
        <v>4</v>
      </c>
      <c r="J2021" s="75">
        <f t="shared" si="332"/>
        <v>5</v>
      </c>
      <c r="K2021" s="75">
        <f t="shared" si="332"/>
        <v>6</v>
      </c>
      <c r="L2021" s="75">
        <f t="shared" si="332"/>
        <v>7</v>
      </c>
      <c r="M2021" s="75">
        <f t="shared" si="332"/>
        <v>8</v>
      </c>
      <c r="N2021" s="75">
        <f t="shared" si="332"/>
        <v>9</v>
      </c>
      <c r="O2021" s="75">
        <f t="shared" si="332"/>
        <v>10</v>
      </c>
      <c r="P2021">
        <f t="shared" si="327"/>
        <v>1</v>
      </c>
      <c r="Q2021" t="str">
        <f t="shared" si="328"/>
        <v>D20201231</v>
      </c>
      <c r="R2021">
        <f t="shared" si="329"/>
        <v>1724992</v>
      </c>
      <c r="S2021">
        <v>1</v>
      </c>
      <c r="T2021">
        <f t="shared" si="326"/>
        <v>0</v>
      </c>
      <c r="U2021">
        <f t="shared" si="326"/>
        <v>0</v>
      </c>
      <c r="V2021">
        <f t="shared" si="326"/>
        <v>1</v>
      </c>
      <c r="W2021">
        <f t="shared" si="326"/>
        <v>0</v>
      </c>
    </row>
    <row r="2022" spans="1:23" x14ac:dyDescent="0.25">
      <c r="A2022" t="s">
        <v>4249</v>
      </c>
      <c r="B2022">
        <v>1</v>
      </c>
      <c r="C2022">
        <v>78376</v>
      </c>
      <c r="E2022" s="74">
        <v>508355</v>
      </c>
      <c r="F2022" s="75">
        <f t="shared" si="332"/>
        <v>1</v>
      </c>
      <c r="G2022" s="75">
        <f t="shared" si="332"/>
        <v>2</v>
      </c>
      <c r="H2022" s="75">
        <f t="shared" si="332"/>
        <v>3</v>
      </c>
      <c r="I2022" s="75">
        <f t="shared" si="332"/>
        <v>4</v>
      </c>
      <c r="J2022" s="75">
        <f t="shared" si="332"/>
        <v>5</v>
      </c>
      <c r="K2022" s="75">
        <f t="shared" si="332"/>
        <v>6</v>
      </c>
      <c r="L2022" s="75">
        <f t="shared" si="332"/>
        <v>7</v>
      </c>
      <c r="M2022" s="75">
        <f t="shared" si="332"/>
        <v>8</v>
      </c>
      <c r="N2022" s="75">
        <f t="shared" si="332"/>
        <v>9</v>
      </c>
      <c r="O2022" s="75">
        <f t="shared" si="332"/>
        <v>10</v>
      </c>
      <c r="P2022">
        <f t="shared" si="327"/>
        <v>1</v>
      </c>
      <c r="Q2022" t="str">
        <f t="shared" si="328"/>
        <v>D20201231</v>
      </c>
      <c r="R2022">
        <f t="shared" si="329"/>
        <v>314454</v>
      </c>
      <c r="S2022">
        <v>1</v>
      </c>
      <c r="T2022">
        <f t="shared" si="326"/>
        <v>0</v>
      </c>
      <c r="U2022">
        <f t="shared" si="326"/>
        <v>0</v>
      </c>
      <c r="V2022">
        <f t="shared" si="326"/>
        <v>0</v>
      </c>
      <c r="W2022">
        <f t="shared" si="326"/>
        <v>1</v>
      </c>
    </row>
    <row r="2023" spans="1:23" x14ac:dyDescent="0.25">
      <c r="A2023" t="s">
        <v>4251</v>
      </c>
      <c r="B2023">
        <v>1</v>
      </c>
      <c r="C2023">
        <v>428920</v>
      </c>
      <c r="E2023" s="74">
        <v>509811</v>
      </c>
      <c r="F2023" s="75">
        <f t="shared" si="332"/>
        <v>1</v>
      </c>
      <c r="G2023" s="75">
        <f t="shared" si="332"/>
        <v>2</v>
      </c>
      <c r="H2023" s="75">
        <f t="shared" si="332"/>
        <v>3</v>
      </c>
      <c r="I2023" s="75">
        <f t="shared" si="332"/>
        <v>4</v>
      </c>
      <c r="J2023" s="75">
        <f t="shared" si="332"/>
        <v>5</v>
      </c>
      <c r="K2023" s="75">
        <f t="shared" si="332"/>
        <v>6</v>
      </c>
      <c r="L2023" s="75">
        <f t="shared" si="332"/>
        <v>7</v>
      </c>
      <c r="M2023" s="75">
        <f t="shared" si="332"/>
        <v>8</v>
      </c>
      <c r="N2023" s="75">
        <f t="shared" si="332"/>
        <v>9</v>
      </c>
      <c r="O2023" s="75">
        <f t="shared" si="332"/>
        <v>10</v>
      </c>
      <c r="P2023">
        <f t="shared" si="327"/>
        <v>1</v>
      </c>
      <c r="Q2023" t="str">
        <f t="shared" si="328"/>
        <v>D20201231</v>
      </c>
      <c r="R2023">
        <f t="shared" si="329"/>
        <v>5108793</v>
      </c>
      <c r="S2023">
        <v>1</v>
      </c>
      <c r="T2023">
        <f t="shared" si="326"/>
        <v>0</v>
      </c>
      <c r="U2023">
        <f t="shared" si="326"/>
        <v>0</v>
      </c>
      <c r="V2023">
        <f t="shared" si="326"/>
        <v>1</v>
      </c>
      <c r="W2023">
        <f t="shared" si="326"/>
        <v>0</v>
      </c>
    </row>
    <row r="2024" spans="1:23" x14ac:dyDescent="0.25">
      <c r="A2024" t="s">
        <v>4253</v>
      </c>
      <c r="B2024">
        <v>1</v>
      </c>
      <c r="C2024">
        <v>99623</v>
      </c>
      <c r="E2024" s="74">
        <v>509857</v>
      </c>
      <c r="F2024" s="75">
        <f t="shared" si="332"/>
        <v>1</v>
      </c>
      <c r="G2024" s="75">
        <f t="shared" si="332"/>
        <v>2</v>
      </c>
      <c r="H2024" s="75">
        <f t="shared" si="332"/>
        <v>3</v>
      </c>
      <c r="I2024" s="75">
        <f t="shared" si="332"/>
        <v>4</v>
      </c>
      <c r="J2024" s="75">
        <f t="shared" si="332"/>
        <v>5</v>
      </c>
      <c r="K2024" s="75">
        <f t="shared" si="332"/>
        <v>6</v>
      </c>
      <c r="L2024" s="75">
        <f t="shared" si="332"/>
        <v>7</v>
      </c>
      <c r="M2024" s="75">
        <f t="shared" si="332"/>
        <v>8</v>
      </c>
      <c r="N2024" s="75">
        <f t="shared" si="332"/>
        <v>9</v>
      </c>
      <c r="O2024" s="75">
        <f t="shared" si="332"/>
        <v>10</v>
      </c>
      <c r="P2024">
        <f t="shared" si="327"/>
        <v>1</v>
      </c>
      <c r="Q2024" t="str">
        <f t="shared" si="328"/>
        <v>D20201231</v>
      </c>
      <c r="R2024">
        <f t="shared" si="329"/>
        <v>39757</v>
      </c>
      <c r="S2024">
        <v>1</v>
      </c>
      <c r="T2024">
        <f t="shared" si="326"/>
        <v>0</v>
      </c>
      <c r="U2024">
        <f t="shared" si="326"/>
        <v>0</v>
      </c>
      <c r="V2024">
        <f t="shared" si="326"/>
        <v>0</v>
      </c>
      <c r="W2024">
        <f t="shared" si="326"/>
        <v>1</v>
      </c>
    </row>
    <row r="2025" spans="1:23" x14ac:dyDescent="0.25">
      <c r="A2025" t="s">
        <v>4255</v>
      </c>
      <c r="B2025">
        <v>1</v>
      </c>
      <c r="C2025">
        <v>1048262</v>
      </c>
      <c r="E2025" s="74">
        <v>509950</v>
      </c>
      <c r="F2025" s="75">
        <f t="shared" ref="F2025:O2034" si="333">IFERROR(VLOOKUP(CONCATENATE(F$4,".",$E2025),$A$4:$C$488690,2,FALSE)*F$3,100)</f>
        <v>1</v>
      </c>
      <c r="G2025" s="75">
        <f t="shared" si="333"/>
        <v>2</v>
      </c>
      <c r="H2025" s="75">
        <f t="shared" si="333"/>
        <v>3</v>
      </c>
      <c r="I2025" s="75">
        <f t="shared" si="333"/>
        <v>4</v>
      </c>
      <c r="J2025" s="75">
        <f t="shared" si="333"/>
        <v>5</v>
      </c>
      <c r="K2025" s="75">
        <f t="shared" si="333"/>
        <v>6</v>
      </c>
      <c r="L2025" s="75">
        <f t="shared" si="333"/>
        <v>7</v>
      </c>
      <c r="M2025" s="75">
        <f t="shared" si="333"/>
        <v>8</v>
      </c>
      <c r="N2025" s="75">
        <f t="shared" si="333"/>
        <v>9</v>
      </c>
      <c r="O2025" s="75">
        <f t="shared" si="333"/>
        <v>10</v>
      </c>
      <c r="P2025">
        <f t="shared" si="327"/>
        <v>1</v>
      </c>
      <c r="Q2025" t="str">
        <f t="shared" si="328"/>
        <v>D20201231</v>
      </c>
      <c r="R2025">
        <f t="shared" si="329"/>
        <v>10499021</v>
      </c>
      <c r="S2025">
        <v>1</v>
      </c>
      <c r="T2025">
        <f t="shared" si="326"/>
        <v>0</v>
      </c>
      <c r="U2025">
        <f t="shared" si="326"/>
        <v>1</v>
      </c>
      <c r="V2025">
        <f t="shared" si="326"/>
        <v>0</v>
      </c>
      <c r="W2025">
        <f t="shared" si="326"/>
        <v>0</v>
      </c>
    </row>
    <row r="2026" spans="1:23" x14ac:dyDescent="0.25">
      <c r="A2026" t="s">
        <v>4257</v>
      </c>
      <c r="B2026">
        <v>1</v>
      </c>
      <c r="C2026">
        <v>36259</v>
      </c>
      <c r="E2026" s="74">
        <v>510330</v>
      </c>
      <c r="F2026" s="75">
        <f t="shared" si="333"/>
        <v>1</v>
      </c>
      <c r="G2026" s="75">
        <f t="shared" si="333"/>
        <v>2</v>
      </c>
      <c r="H2026" s="75">
        <f t="shared" si="333"/>
        <v>3</v>
      </c>
      <c r="I2026" s="75">
        <f t="shared" si="333"/>
        <v>4</v>
      </c>
      <c r="J2026" s="75">
        <f t="shared" si="333"/>
        <v>5</v>
      </c>
      <c r="K2026" s="75">
        <f t="shared" si="333"/>
        <v>6</v>
      </c>
      <c r="L2026" s="75">
        <f t="shared" si="333"/>
        <v>7</v>
      </c>
      <c r="M2026" s="75">
        <f t="shared" si="333"/>
        <v>8</v>
      </c>
      <c r="N2026" s="75">
        <f t="shared" si="333"/>
        <v>9</v>
      </c>
      <c r="O2026" s="75">
        <f t="shared" si="333"/>
        <v>10</v>
      </c>
      <c r="P2026">
        <f t="shared" si="327"/>
        <v>1</v>
      </c>
      <c r="Q2026" t="str">
        <f t="shared" si="328"/>
        <v>D20201231</v>
      </c>
      <c r="R2026">
        <f t="shared" si="329"/>
        <v>323270</v>
      </c>
      <c r="S2026">
        <v>1</v>
      </c>
      <c r="T2026">
        <f t="shared" si="326"/>
        <v>0</v>
      </c>
      <c r="U2026">
        <f t="shared" si="326"/>
        <v>0</v>
      </c>
      <c r="V2026">
        <f t="shared" si="326"/>
        <v>0</v>
      </c>
      <c r="W2026">
        <f t="shared" si="326"/>
        <v>1</v>
      </c>
    </row>
    <row r="2027" spans="1:23" x14ac:dyDescent="0.25">
      <c r="A2027" t="s">
        <v>4259</v>
      </c>
      <c r="B2027">
        <v>1</v>
      </c>
      <c r="C2027">
        <v>1251761</v>
      </c>
      <c r="E2027" s="74">
        <v>510648</v>
      </c>
      <c r="F2027" s="75">
        <f t="shared" si="333"/>
        <v>1</v>
      </c>
      <c r="G2027" s="75">
        <f t="shared" si="333"/>
        <v>2</v>
      </c>
      <c r="H2027" s="75">
        <f t="shared" si="333"/>
        <v>3</v>
      </c>
      <c r="I2027" s="75">
        <f t="shared" si="333"/>
        <v>4</v>
      </c>
      <c r="J2027" s="75">
        <f t="shared" si="333"/>
        <v>5</v>
      </c>
      <c r="K2027" s="75">
        <f t="shared" si="333"/>
        <v>6</v>
      </c>
      <c r="L2027" s="75">
        <f t="shared" si="333"/>
        <v>7</v>
      </c>
      <c r="M2027" s="75">
        <f t="shared" si="333"/>
        <v>8</v>
      </c>
      <c r="N2027" s="75">
        <f t="shared" si="333"/>
        <v>9</v>
      </c>
      <c r="O2027" s="75">
        <f t="shared" si="333"/>
        <v>10</v>
      </c>
      <c r="P2027">
        <f t="shared" si="327"/>
        <v>1</v>
      </c>
      <c r="Q2027" t="str">
        <f t="shared" si="328"/>
        <v>D20201231</v>
      </c>
      <c r="R2027">
        <f t="shared" si="329"/>
        <v>186397</v>
      </c>
      <c r="S2027">
        <v>1</v>
      </c>
      <c r="T2027">
        <f t="shared" si="326"/>
        <v>0</v>
      </c>
      <c r="U2027">
        <f t="shared" si="326"/>
        <v>0</v>
      </c>
      <c r="V2027">
        <f t="shared" si="326"/>
        <v>0</v>
      </c>
      <c r="W2027">
        <f t="shared" si="326"/>
        <v>1</v>
      </c>
    </row>
    <row r="2028" spans="1:23" x14ac:dyDescent="0.25">
      <c r="A2028" t="s">
        <v>4261</v>
      </c>
      <c r="B2028">
        <v>1</v>
      </c>
      <c r="C2028">
        <v>1045734</v>
      </c>
      <c r="E2028" s="74">
        <v>510871</v>
      </c>
      <c r="F2028" s="75">
        <f t="shared" si="333"/>
        <v>1</v>
      </c>
      <c r="G2028" s="75">
        <f t="shared" si="333"/>
        <v>2</v>
      </c>
      <c r="H2028" s="75">
        <f t="shared" si="333"/>
        <v>3</v>
      </c>
      <c r="I2028" s="75">
        <f t="shared" si="333"/>
        <v>4</v>
      </c>
      <c r="J2028" s="75">
        <f t="shared" si="333"/>
        <v>5</v>
      </c>
      <c r="K2028" s="75">
        <f t="shared" si="333"/>
        <v>6</v>
      </c>
      <c r="L2028" s="75">
        <f t="shared" si="333"/>
        <v>7</v>
      </c>
      <c r="M2028" s="75">
        <f t="shared" si="333"/>
        <v>8</v>
      </c>
      <c r="N2028" s="75">
        <f t="shared" si="333"/>
        <v>9</v>
      </c>
      <c r="O2028" s="75">
        <f t="shared" si="333"/>
        <v>10</v>
      </c>
      <c r="P2028">
        <f t="shared" si="327"/>
        <v>1</v>
      </c>
      <c r="Q2028" t="str">
        <f t="shared" si="328"/>
        <v>D20201231</v>
      </c>
      <c r="R2028">
        <f t="shared" si="329"/>
        <v>18778630</v>
      </c>
      <c r="S2028">
        <v>1</v>
      </c>
      <c r="T2028">
        <f t="shared" si="326"/>
        <v>0</v>
      </c>
      <c r="U2028">
        <f t="shared" si="326"/>
        <v>1</v>
      </c>
      <c r="V2028">
        <f t="shared" si="326"/>
        <v>0</v>
      </c>
      <c r="W2028">
        <f t="shared" si="326"/>
        <v>0</v>
      </c>
    </row>
    <row r="2029" spans="1:23" x14ac:dyDescent="0.25">
      <c r="A2029" t="s">
        <v>4263</v>
      </c>
      <c r="B2029">
        <v>1</v>
      </c>
      <c r="C2029">
        <v>794532</v>
      </c>
      <c r="E2029" s="74">
        <v>510938</v>
      </c>
      <c r="F2029" s="75">
        <f t="shared" si="333"/>
        <v>1</v>
      </c>
      <c r="G2029" s="75">
        <f t="shared" si="333"/>
        <v>2</v>
      </c>
      <c r="H2029" s="75">
        <f t="shared" si="333"/>
        <v>3</v>
      </c>
      <c r="I2029" s="75">
        <f t="shared" si="333"/>
        <v>4</v>
      </c>
      <c r="J2029" s="75">
        <f t="shared" si="333"/>
        <v>5</v>
      </c>
      <c r="K2029" s="75">
        <f t="shared" si="333"/>
        <v>6</v>
      </c>
      <c r="L2029" s="75">
        <f t="shared" si="333"/>
        <v>7</v>
      </c>
      <c r="M2029" s="75">
        <f t="shared" si="333"/>
        <v>8</v>
      </c>
      <c r="N2029" s="75">
        <f t="shared" si="333"/>
        <v>9</v>
      </c>
      <c r="O2029" s="75">
        <f t="shared" si="333"/>
        <v>10</v>
      </c>
      <c r="P2029">
        <f t="shared" si="327"/>
        <v>1</v>
      </c>
      <c r="Q2029" t="str">
        <f t="shared" si="328"/>
        <v>D20201231</v>
      </c>
      <c r="R2029">
        <f t="shared" si="329"/>
        <v>480385</v>
      </c>
      <c r="S2029">
        <v>1</v>
      </c>
      <c r="T2029">
        <f t="shared" si="326"/>
        <v>0</v>
      </c>
      <c r="U2029">
        <f t="shared" si="326"/>
        <v>0</v>
      </c>
      <c r="V2029">
        <f t="shared" si="326"/>
        <v>0</v>
      </c>
      <c r="W2029">
        <f t="shared" si="326"/>
        <v>1</v>
      </c>
    </row>
    <row r="2030" spans="1:23" x14ac:dyDescent="0.25">
      <c r="A2030" t="s">
        <v>4265</v>
      </c>
      <c r="B2030">
        <v>1</v>
      </c>
      <c r="C2030">
        <v>7003954</v>
      </c>
      <c r="E2030" s="74">
        <v>510947</v>
      </c>
      <c r="F2030" s="75">
        <f t="shared" si="333"/>
        <v>1</v>
      </c>
      <c r="G2030" s="75">
        <f t="shared" si="333"/>
        <v>2</v>
      </c>
      <c r="H2030" s="75">
        <f t="shared" si="333"/>
        <v>3</v>
      </c>
      <c r="I2030" s="75">
        <f t="shared" si="333"/>
        <v>4</v>
      </c>
      <c r="J2030" s="75">
        <f t="shared" si="333"/>
        <v>5</v>
      </c>
      <c r="K2030" s="75">
        <f t="shared" si="333"/>
        <v>6</v>
      </c>
      <c r="L2030" s="75">
        <f t="shared" si="333"/>
        <v>7</v>
      </c>
      <c r="M2030" s="75">
        <f t="shared" si="333"/>
        <v>8</v>
      </c>
      <c r="N2030" s="75">
        <f t="shared" si="333"/>
        <v>9</v>
      </c>
      <c r="O2030" s="75">
        <f t="shared" si="333"/>
        <v>10</v>
      </c>
      <c r="P2030">
        <f t="shared" si="327"/>
        <v>1</v>
      </c>
      <c r="Q2030" t="str">
        <f t="shared" si="328"/>
        <v>D20201231</v>
      </c>
      <c r="R2030">
        <f t="shared" si="329"/>
        <v>105504</v>
      </c>
      <c r="S2030">
        <v>1</v>
      </c>
      <c r="T2030">
        <f t="shared" si="326"/>
        <v>0</v>
      </c>
      <c r="U2030">
        <f t="shared" si="326"/>
        <v>0</v>
      </c>
      <c r="V2030">
        <f t="shared" si="326"/>
        <v>0</v>
      </c>
      <c r="W2030">
        <f t="shared" si="326"/>
        <v>1</v>
      </c>
    </row>
    <row r="2031" spans="1:23" x14ac:dyDescent="0.25">
      <c r="A2031" t="s">
        <v>4267</v>
      </c>
      <c r="B2031">
        <v>1</v>
      </c>
      <c r="C2031">
        <v>2440929</v>
      </c>
      <c r="E2031" s="74">
        <v>511832</v>
      </c>
      <c r="F2031" s="75">
        <f t="shared" si="333"/>
        <v>1</v>
      </c>
      <c r="G2031" s="75">
        <f t="shared" si="333"/>
        <v>2</v>
      </c>
      <c r="H2031" s="75">
        <f t="shared" si="333"/>
        <v>3</v>
      </c>
      <c r="I2031" s="75">
        <f t="shared" si="333"/>
        <v>4</v>
      </c>
      <c r="J2031" s="75">
        <f t="shared" si="333"/>
        <v>5</v>
      </c>
      <c r="K2031" s="75">
        <f t="shared" si="333"/>
        <v>6</v>
      </c>
      <c r="L2031" s="75">
        <f t="shared" si="333"/>
        <v>7</v>
      </c>
      <c r="M2031" s="75">
        <f t="shared" si="333"/>
        <v>8</v>
      </c>
      <c r="N2031" s="75">
        <f t="shared" si="333"/>
        <v>9</v>
      </c>
      <c r="O2031" s="75">
        <f t="shared" si="333"/>
        <v>10</v>
      </c>
      <c r="P2031">
        <f t="shared" si="327"/>
        <v>1</v>
      </c>
      <c r="Q2031" t="str">
        <f t="shared" si="328"/>
        <v>D20201231</v>
      </c>
      <c r="R2031">
        <f t="shared" si="329"/>
        <v>350667</v>
      </c>
      <c r="S2031">
        <v>1</v>
      </c>
      <c r="T2031">
        <f t="shared" si="326"/>
        <v>0</v>
      </c>
      <c r="U2031">
        <f t="shared" si="326"/>
        <v>0</v>
      </c>
      <c r="V2031">
        <f t="shared" si="326"/>
        <v>0</v>
      </c>
      <c r="W2031">
        <f t="shared" si="326"/>
        <v>1</v>
      </c>
    </row>
    <row r="2032" spans="1:23" x14ac:dyDescent="0.25">
      <c r="A2032" t="s">
        <v>4269</v>
      </c>
      <c r="B2032">
        <v>1</v>
      </c>
      <c r="C2032">
        <v>175054</v>
      </c>
      <c r="E2032" s="74">
        <v>513256</v>
      </c>
      <c r="F2032" s="75">
        <f t="shared" si="333"/>
        <v>1</v>
      </c>
      <c r="G2032" s="75">
        <f t="shared" si="333"/>
        <v>2</v>
      </c>
      <c r="H2032" s="75">
        <f t="shared" si="333"/>
        <v>3</v>
      </c>
      <c r="I2032" s="75">
        <f t="shared" si="333"/>
        <v>4</v>
      </c>
      <c r="J2032" s="75">
        <f t="shared" si="333"/>
        <v>5</v>
      </c>
      <c r="K2032" s="75">
        <f t="shared" si="333"/>
        <v>6</v>
      </c>
      <c r="L2032" s="75">
        <f t="shared" si="333"/>
        <v>7</v>
      </c>
      <c r="M2032" s="75">
        <f t="shared" si="333"/>
        <v>8</v>
      </c>
      <c r="N2032" s="75">
        <f t="shared" si="333"/>
        <v>9</v>
      </c>
      <c r="O2032" s="75">
        <f t="shared" si="333"/>
        <v>10</v>
      </c>
      <c r="P2032">
        <f t="shared" si="327"/>
        <v>1</v>
      </c>
      <c r="Q2032" t="str">
        <f t="shared" si="328"/>
        <v>D20201231</v>
      </c>
      <c r="R2032">
        <f t="shared" si="329"/>
        <v>489376</v>
      </c>
      <c r="S2032">
        <v>1</v>
      </c>
      <c r="T2032">
        <f t="shared" si="326"/>
        <v>0</v>
      </c>
      <c r="U2032">
        <f t="shared" si="326"/>
        <v>0</v>
      </c>
      <c r="V2032">
        <f t="shared" si="326"/>
        <v>0</v>
      </c>
      <c r="W2032">
        <f t="shared" si="326"/>
        <v>1</v>
      </c>
    </row>
    <row r="2033" spans="1:23" x14ac:dyDescent="0.25">
      <c r="A2033" t="s">
        <v>4271</v>
      </c>
      <c r="B2033">
        <v>1</v>
      </c>
      <c r="C2033">
        <v>62689</v>
      </c>
      <c r="E2033" s="74">
        <v>513322</v>
      </c>
      <c r="F2033" s="75">
        <f t="shared" si="333"/>
        <v>1</v>
      </c>
      <c r="G2033" s="75">
        <f t="shared" si="333"/>
        <v>2</v>
      </c>
      <c r="H2033" s="75">
        <f t="shared" si="333"/>
        <v>3</v>
      </c>
      <c r="I2033" s="75">
        <f t="shared" si="333"/>
        <v>4</v>
      </c>
      <c r="J2033" s="75">
        <f t="shared" si="333"/>
        <v>5</v>
      </c>
      <c r="K2033" s="75">
        <f t="shared" si="333"/>
        <v>6</v>
      </c>
      <c r="L2033" s="75">
        <f t="shared" si="333"/>
        <v>7</v>
      </c>
      <c r="M2033" s="75">
        <f t="shared" si="333"/>
        <v>8</v>
      </c>
      <c r="N2033" s="75">
        <f t="shared" si="333"/>
        <v>9</v>
      </c>
      <c r="O2033" s="75">
        <f t="shared" si="333"/>
        <v>10</v>
      </c>
      <c r="P2033">
        <f t="shared" si="327"/>
        <v>1</v>
      </c>
      <c r="Q2033" t="str">
        <f t="shared" si="328"/>
        <v>D20201231</v>
      </c>
      <c r="R2033">
        <f t="shared" si="329"/>
        <v>84627</v>
      </c>
      <c r="S2033">
        <v>1</v>
      </c>
      <c r="T2033">
        <f t="shared" si="326"/>
        <v>0</v>
      </c>
      <c r="U2033">
        <f t="shared" si="326"/>
        <v>0</v>
      </c>
      <c r="V2033">
        <f t="shared" si="326"/>
        <v>0</v>
      </c>
      <c r="W2033">
        <f t="shared" si="326"/>
        <v>1</v>
      </c>
    </row>
    <row r="2034" spans="1:23" x14ac:dyDescent="0.25">
      <c r="A2034" t="s">
        <v>4272</v>
      </c>
      <c r="B2034">
        <v>1</v>
      </c>
      <c r="C2034">
        <v>690908</v>
      </c>
      <c r="E2034" s="74">
        <v>513340</v>
      </c>
      <c r="F2034" s="75">
        <f t="shared" si="333"/>
        <v>1</v>
      </c>
      <c r="G2034" s="75">
        <f t="shared" si="333"/>
        <v>2</v>
      </c>
      <c r="H2034" s="75">
        <f t="shared" si="333"/>
        <v>3</v>
      </c>
      <c r="I2034" s="75">
        <f t="shared" si="333"/>
        <v>4</v>
      </c>
      <c r="J2034" s="75">
        <f t="shared" si="333"/>
        <v>5</v>
      </c>
      <c r="K2034" s="75">
        <f t="shared" si="333"/>
        <v>6</v>
      </c>
      <c r="L2034" s="75">
        <f t="shared" si="333"/>
        <v>7</v>
      </c>
      <c r="M2034" s="75">
        <f t="shared" si="333"/>
        <v>8</v>
      </c>
      <c r="N2034" s="75">
        <f t="shared" si="333"/>
        <v>9</v>
      </c>
      <c r="O2034" s="75">
        <f t="shared" si="333"/>
        <v>10</v>
      </c>
      <c r="P2034">
        <f t="shared" si="327"/>
        <v>1</v>
      </c>
      <c r="Q2034" t="str">
        <f t="shared" si="328"/>
        <v>D20201231</v>
      </c>
      <c r="R2034">
        <f t="shared" si="329"/>
        <v>547227</v>
      </c>
      <c r="S2034">
        <v>1</v>
      </c>
      <c r="T2034">
        <f t="shared" si="326"/>
        <v>0</v>
      </c>
      <c r="U2034">
        <f t="shared" si="326"/>
        <v>0</v>
      </c>
      <c r="V2034">
        <f t="shared" si="326"/>
        <v>0</v>
      </c>
      <c r="W2034">
        <f t="shared" si="326"/>
        <v>1</v>
      </c>
    </row>
    <row r="2035" spans="1:23" x14ac:dyDescent="0.25">
      <c r="A2035" t="s">
        <v>4274</v>
      </c>
      <c r="B2035">
        <v>1</v>
      </c>
      <c r="C2035">
        <v>449857</v>
      </c>
      <c r="E2035" s="74">
        <v>513546</v>
      </c>
      <c r="F2035" s="75">
        <f t="shared" ref="F2035:O2044" si="334">IFERROR(VLOOKUP(CONCATENATE(F$4,".",$E2035),$A$4:$C$488690,2,FALSE)*F$3,100)</f>
        <v>1</v>
      </c>
      <c r="G2035" s="75">
        <f t="shared" si="334"/>
        <v>2</v>
      </c>
      <c r="H2035" s="75">
        <f t="shared" si="334"/>
        <v>3</v>
      </c>
      <c r="I2035" s="75">
        <f t="shared" si="334"/>
        <v>4</v>
      </c>
      <c r="J2035" s="75">
        <f t="shared" si="334"/>
        <v>5</v>
      </c>
      <c r="K2035" s="75">
        <f t="shared" si="334"/>
        <v>6</v>
      </c>
      <c r="L2035" s="75">
        <f t="shared" si="334"/>
        <v>7</v>
      </c>
      <c r="M2035" s="75">
        <f t="shared" si="334"/>
        <v>8</v>
      </c>
      <c r="N2035" s="75">
        <f t="shared" si="334"/>
        <v>9</v>
      </c>
      <c r="O2035" s="75">
        <f t="shared" si="334"/>
        <v>10</v>
      </c>
      <c r="P2035">
        <f t="shared" si="327"/>
        <v>1</v>
      </c>
      <c r="Q2035" t="str">
        <f t="shared" si="328"/>
        <v>D20201231</v>
      </c>
      <c r="R2035">
        <f t="shared" si="329"/>
        <v>229235</v>
      </c>
      <c r="S2035">
        <v>1</v>
      </c>
      <c r="T2035">
        <f t="shared" si="326"/>
        <v>0</v>
      </c>
      <c r="U2035">
        <f t="shared" si="326"/>
        <v>0</v>
      </c>
      <c r="V2035">
        <f t="shared" si="326"/>
        <v>0</v>
      </c>
      <c r="W2035">
        <f t="shared" si="326"/>
        <v>1</v>
      </c>
    </row>
    <row r="2036" spans="1:23" x14ac:dyDescent="0.25">
      <c r="A2036" t="s">
        <v>4276</v>
      </c>
      <c r="B2036">
        <v>1</v>
      </c>
      <c r="C2036">
        <v>788502</v>
      </c>
      <c r="E2036" s="74">
        <v>513854</v>
      </c>
      <c r="F2036" s="75">
        <f t="shared" si="334"/>
        <v>1</v>
      </c>
      <c r="G2036" s="75">
        <f t="shared" si="334"/>
        <v>2</v>
      </c>
      <c r="H2036" s="75">
        <f t="shared" si="334"/>
        <v>3</v>
      </c>
      <c r="I2036" s="75">
        <f t="shared" si="334"/>
        <v>4</v>
      </c>
      <c r="J2036" s="75">
        <f t="shared" si="334"/>
        <v>5</v>
      </c>
      <c r="K2036" s="75">
        <f t="shared" si="334"/>
        <v>6</v>
      </c>
      <c r="L2036" s="75">
        <f t="shared" si="334"/>
        <v>7</v>
      </c>
      <c r="M2036" s="75">
        <f t="shared" si="334"/>
        <v>8</v>
      </c>
      <c r="N2036" s="75">
        <f t="shared" si="334"/>
        <v>9</v>
      </c>
      <c r="O2036" s="75">
        <f t="shared" si="334"/>
        <v>10</v>
      </c>
      <c r="P2036">
        <f t="shared" si="327"/>
        <v>1</v>
      </c>
      <c r="Q2036" t="str">
        <f t="shared" si="328"/>
        <v>D20201231</v>
      </c>
      <c r="R2036">
        <f t="shared" si="329"/>
        <v>80633</v>
      </c>
      <c r="S2036">
        <v>1</v>
      </c>
      <c r="T2036">
        <f t="shared" si="326"/>
        <v>0</v>
      </c>
      <c r="U2036">
        <f t="shared" si="326"/>
        <v>0</v>
      </c>
      <c r="V2036">
        <f t="shared" si="326"/>
        <v>0</v>
      </c>
      <c r="W2036">
        <f t="shared" si="326"/>
        <v>1</v>
      </c>
    </row>
    <row r="2037" spans="1:23" x14ac:dyDescent="0.25">
      <c r="A2037" t="s">
        <v>4278</v>
      </c>
      <c r="B2037">
        <v>1</v>
      </c>
      <c r="C2037">
        <v>153845</v>
      </c>
      <c r="E2037" s="74">
        <v>513920</v>
      </c>
      <c r="F2037" s="75">
        <f t="shared" si="334"/>
        <v>1</v>
      </c>
      <c r="G2037" s="75">
        <f t="shared" si="334"/>
        <v>2</v>
      </c>
      <c r="H2037" s="75">
        <f t="shared" si="334"/>
        <v>3</v>
      </c>
      <c r="I2037" s="75">
        <f t="shared" si="334"/>
        <v>4</v>
      </c>
      <c r="J2037" s="75">
        <f t="shared" si="334"/>
        <v>5</v>
      </c>
      <c r="K2037" s="75">
        <f t="shared" si="334"/>
        <v>6</v>
      </c>
      <c r="L2037" s="75">
        <f t="shared" si="334"/>
        <v>7</v>
      </c>
      <c r="M2037" s="75">
        <f t="shared" si="334"/>
        <v>8</v>
      </c>
      <c r="N2037" s="75">
        <f t="shared" si="334"/>
        <v>9</v>
      </c>
      <c r="O2037" s="75">
        <f t="shared" si="334"/>
        <v>10</v>
      </c>
      <c r="P2037">
        <f t="shared" si="327"/>
        <v>1</v>
      </c>
      <c r="Q2037" t="str">
        <f t="shared" si="328"/>
        <v>D20201231</v>
      </c>
      <c r="R2037">
        <f t="shared" si="329"/>
        <v>53505</v>
      </c>
      <c r="S2037">
        <v>1</v>
      </c>
      <c r="T2037">
        <f t="shared" si="326"/>
        <v>0</v>
      </c>
      <c r="U2037">
        <f t="shared" si="326"/>
        <v>0</v>
      </c>
      <c r="V2037">
        <f t="shared" si="326"/>
        <v>0</v>
      </c>
      <c r="W2037">
        <f t="shared" si="326"/>
        <v>1</v>
      </c>
    </row>
    <row r="2038" spans="1:23" x14ac:dyDescent="0.25">
      <c r="A2038" t="s">
        <v>4280</v>
      </c>
      <c r="B2038">
        <v>1</v>
      </c>
      <c r="C2038">
        <v>1905535</v>
      </c>
      <c r="E2038" s="74">
        <v>514048</v>
      </c>
      <c r="F2038" s="75">
        <f t="shared" si="334"/>
        <v>1</v>
      </c>
      <c r="G2038" s="75">
        <f t="shared" si="334"/>
        <v>2</v>
      </c>
      <c r="H2038" s="75">
        <f t="shared" si="334"/>
        <v>3</v>
      </c>
      <c r="I2038" s="75">
        <f t="shared" si="334"/>
        <v>4</v>
      </c>
      <c r="J2038" s="75">
        <f t="shared" si="334"/>
        <v>5</v>
      </c>
      <c r="K2038" s="75">
        <f t="shared" si="334"/>
        <v>6</v>
      </c>
      <c r="L2038" s="75">
        <f t="shared" si="334"/>
        <v>7</v>
      </c>
      <c r="M2038" s="75">
        <f t="shared" si="334"/>
        <v>8</v>
      </c>
      <c r="N2038" s="75">
        <f t="shared" si="334"/>
        <v>9</v>
      </c>
      <c r="O2038" s="75">
        <f t="shared" si="334"/>
        <v>10</v>
      </c>
      <c r="P2038">
        <f t="shared" si="327"/>
        <v>1</v>
      </c>
      <c r="Q2038" t="str">
        <f t="shared" si="328"/>
        <v>D20201231</v>
      </c>
      <c r="R2038">
        <f t="shared" si="329"/>
        <v>431453</v>
      </c>
      <c r="S2038">
        <v>1</v>
      </c>
      <c r="T2038">
        <f t="shared" si="326"/>
        <v>0</v>
      </c>
      <c r="U2038">
        <f t="shared" si="326"/>
        <v>0</v>
      </c>
      <c r="V2038">
        <f t="shared" si="326"/>
        <v>0</v>
      </c>
      <c r="W2038">
        <f t="shared" si="326"/>
        <v>1</v>
      </c>
    </row>
    <row r="2039" spans="1:23" x14ac:dyDescent="0.25">
      <c r="A2039" t="s">
        <v>4282</v>
      </c>
      <c r="B2039">
        <v>1</v>
      </c>
      <c r="C2039">
        <v>1818306</v>
      </c>
      <c r="E2039" s="74">
        <v>514057</v>
      </c>
      <c r="F2039" s="75">
        <f t="shared" si="334"/>
        <v>1</v>
      </c>
      <c r="G2039" s="75">
        <f t="shared" si="334"/>
        <v>2</v>
      </c>
      <c r="H2039" s="75">
        <f t="shared" si="334"/>
        <v>3</v>
      </c>
      <c r="I2039" s="75">
        <f t="shared" si="334"/>
        <v>4</v>
      </c>
      <c r="J2039" s="75">
        <f t="shared" si="334"/>
        <v>5</v>
      </c>
      <c r="K2039" s="75">
        <f t="shared" si="334"/>
        <v>6</v>
      </c>
      <c r="L2039" s="75">
        <f t="shared" si="334"/>
        <v>7</v>
      </c>
      <c r="M2039" s="75">
        <f t="shared" si="334"/>
        <v>8</v>
      </c>
      <c r="N2039" s="75">
        <f t="shared" si="334"/>
        <v>9</v>
      </c>
      <c r="O2039" s="75">
        <f t="shared" si="334"/>
        <v>10</v>
      </c>
      <c r="P2039">
        <f t="shared" si="327"/>
        <v>1</v>
      </c>
      <c r="Q2039" t="str">
        <f t="shared" si="328"/>
        <v>D20201231</v>
      </c>
      <c r="R2039">
        <f t="shared" si="329"/>
        <v>17989</v>
      </c>
      <c r="S2039">
        <v>1</v>
      </c>
      <c r="T2039">
        <f t="shared" si="326"/>
        <v>0</v>
      </c>
      <c r="U2039">
        <f t="shared" si="326"/>
        <v>0</v>
      </c>
      <c r="V2039">
        <f t="shared" si="326"/>
        <v>0</v>
      </c>
      <c r="W2039">
        <f t="shared" si="326"/>
        <v>1</v>
      </c>
    </row>
    <row r="2040" spans="1:23" x14ac:dyDescent="0.25">
      <c r="A2040" t="s">
        <v>4284</v>
      </c>
      <c r="B2040">
        <v>1</v>
      </c>
      <c r="C2040">
        <v>283174</v>
      </c>
      <c r="E2040" s="74">
        <v>514066</v>
      </c>
      <c r="F2040" s="75">
        <f t="shared" si="334"/>
        <v>1</v>
      </c>
      <c r="G2040" s="75">
        <f t="shared" si="334"/>
        <v>2</v>
      </c>
      <c r="H2040" s="75">
        <f t="shared" si="334"/>
        <v>3</v>
      </c>
      <c r="I2040" s="75">
        <f t="shared" si="334"/>
        <v>4</v>
      </c>
      <c r="J2040" s="75">
        <f t="shared" si="334"/>
        <v>5</v>
      </c>
      <c r="K2040" s="75">
        <f t="shared" si="334"/>
        <v>6</v>
      </c>
      <c r="L2040" s="75">
        <f t="shared" si="334"/>
        <v>7</v>
      </c>
      <c r="M2040" s="75">
        <f t="shared" si="334"/>
        <v>8</v>
      </c>
      <c r="N2040" s="75">
        <f t="shared" si="334"/>
        <v>9</v>
      </c>
      <c r="O2040" s="75">
        <f t="shared" si="334"/>
        <v>10</v>
      </c>
      <c r="P2040">
        <f t="shared" si="327"/>
        <v>1</v>
      </c>
      <c r="Q2040" t="str">
        <f t="shared" si="328"/>
        <v>D20201231</v>
      </c>
      <c r="R2040">
        <f t="shared" si="329"/>
        <v>1952638</v>
      </c>
      <c r="S2040">
        <v>1</v>
      </c>
      <c r="T2040">
        <f t="shared" si="326"/>
        <v>0</v>
      </c>
      <c r="U2040">
        <f t="shared" si="326"/>
        <v>0</v>
      </c>
      <c r="V2040">
        <f t="shared" si="326"/>
        <v>1</v>
      </c>
      <c r="W2040">
        <f t="shared" si="326"/>
        <v>0</v>
      </c>
    </row>
    <row r="2041" spans="1:23" x14ac:dyDescent="0.25">
      <c r="A2041" t="s">
        <v>4286</v>
      </c>
      <c r="B2041">
        <v>1</v>
      </c>
      <c r="C2041">
        <v>146620</v>
      </c>
      <c r="E2041" s="74">
        <v>514132</v>
      </c>
      <c r="F2041" s="75">
        <f t="shared" si="334"/>
        <v>1</v>
      </c>
      <c r="G2041" s="75">
        <f t="shared" si="334"/>
        <v>2</v>
      </c>
      <c r="H2041" s="75">
        <f t="shared" si="334"/>
        <v>3</v>
      </c>
      <c r="I2041" s="75">
        <f t="shared" si="334"/>
        <v>4</v>
      </c>
      <c r="J2041" s="75">
        <f t="shared" si="334"/>
        <v>5</v>
      </c>
      <c r="K2041" s="75">
        <f t="shared" si="334"/>
        <v>6</v>
      </c>
      <c r="L2041" s="75">
        <f t="shared" si="334"/>
        <v>7</v>
      </c>
      <c r="M2041" s="75">
        <f t="shared" si="334"/>
        <v>8</v>
      </c>
      <c r="N2041" s="75">
        <f t="shared" si="334"/>
        <v>9</v>
      </c>
      <c r="O2041" s="75">
        <f t="shared" si="334"/>
        <v>10</v>
      </c>
      <c r="P2041">
        <f t="shared" si="327"/>
        <v>1</v>
      </c>
      <c r="Q2041" t="str">
        <f t="shared" si="328"/>
        <v>D20201231</v>
      </c>
      <c r="R2041">
        <f t="shared" si="329"/>
        <v>474845</v>
      </c>
      <c r="S2041">
        <v>1</v>
      </c>
      <c r="T2041">
        <f t="shared" si="326"/>
        <v>0</v>
      </c>
      <c r="U2041">
        <f t="shared" si="326"/>
        <v>0</v>
      </c>
      <c r="V2041">
        <f t="shared" si="326"/>
        <v>0</v>
      </c>
      <c r="W2041">
        <f t="shared" si="326"/>
        <v>1</v>
      </c>
    </row>
    <row r="2042" spans="1:23" x14ac:dyDescent="0.25">
      <c r="A2042" t="s">
        <v>4287</v>
      </c>
      <c r="B2042">
        <v>1</v>
      </c>
      <c r="C2042">
        <v>870534</v>
      </c>
      <c r="E2042" s="74">
        <v>514356</v>
      </c>
      <c r="F2042" s="75">
        <f t="shared" si="334"/>
        <v>1</v>
      </c>
      <c r="G2042" s="75">
        <f t="shared" si="334"/>
        <v>2</v>
      </c>
      <c r="H2042" s="75">
        <f t="shared" si="334"/>
        <v>3</v>
      </c>
      <c r="I2042" s="75">
        <f t="shared" si="334"/>
        <v>4</v>
      </c>
      <c r="J2042" s="75">
        <f t="shared" si="334"/>
        <v>5</v>
      </c>
      <c r="K2042" s="75">
        <f t="shared" si="334"/>
        <v>6</v>
      </c>
      <c r="L2042" s="75">
        <f t="shared" si="334"/>
        <v>7</v>
      </c>
      <c r="M2042" s="75">
        <f t="shared" si="334"/>
        <v>8</v>
      </c>
      <c r="N2042" s="75">
        <f t="shared" si="334"/>
        <v>9</v>
      </c>
      <c r="O2042" s="75">
        <f t="shared" si="334"/>
        <v>10</v>
      </c>
      <c r="P2042">
        <f t="shared" si="327"/>
        <v>1</v>
      </c>
      <c r="Q2042" t="str">
        <f t="shared" si="328"/>
        <v>D20201231</v>
      </c>
      <c r="R2042">
        <f t="shared" si="329"/>
        <v>26027</v>
      </c>
      <c r="S2042">
        <v>1</v>
      </c>
      <c r="T2042">
        <f t="shared" si="326"/>
        <v>0</v>
      </c>
      <c r="U2042">
        <f t="shared" si="326"/>
        <v>0</v>
      </c>
      <c r="V2042">
        <f t="shared" si="326"/>
        <v>0</v>
      </c>
      <c r="W2042">
        <f t="shared" si="326"/>
        <v>1</v>
      </c>
    </row>
    <row r="2043" spans="1:23" x14ac:dyDescent="0.25">
      <c r="A2043" t="s">
        <v>4289</v>
      </c>
      <c r="B2043">
        <v>1</v>
      </c>
      <c r="C2043">
        <v>55837</v>
      </c>
      <c r="E2043" s="74">
        <v>514655</v>
      </c>
      <c r="F2043" s="75">
        <f t="shared" si="334"/>
        <v>1</v>
      </c>
      <c r="G2043" s="75">
        <f t="shared" si="334"/>
        <v>2</v>
      </c>
      <c r="H2043" s="75">
        <f t="shared" si="334"/>
        <v>3</v>
      </c>
      <c r="I2043" s="75">
        <f t="shared" si="334"/>
        <v>4</v>
      </c>
      <c r="J2043" s="75">
        <f t="shared" si="334"/>
        <v>5</v>
      </c>
      <c r="K2043" s="75">
        <f t="shared" si="334"/>
        <v>6</v>
      </c>
      <c r="L2043" s="75">
        <f t="shared" si="334"/>
        <v>7</v>
      </c>
      <c r="M2043" s="75">
        <f t="shared" si="334"/>
        <v>8</v>
      </c>
      <c r="N2043" s="75">
        <f t="shared" si="334"/>
        <v>9</v>
      </c>
      <c r="O2043" s="75">
        <f t="shared" si="334"/>
        <v>10</v>
      </c>
      <c r="P2043">
        <f t="shared" si="327"/>
        <v>1</v>
      </c>
      <c r="Q2043" t="str">
        <f t="shared" si="328"/>
        <v>D20201231</v>
      </c>
      <c r="R2043">
        <f t="shared" si="329"/>
        <v>666042</v>
      </c>
      <c r="S2043">
        <v>1</v>
      </c>
      <c r="T2043">
        <f t="shared" si="326"/>
        <v>0</v>
      </c>
      <c r="U2043">
        <f t="shared" si="326"/>
        <v>0</v>
      </c>
      <c r="V2043">
        <f t="shared" si="326"/>
        <v>0</v>
      </c>
      <c r="W2043">
        <f t="shared" si="326"/>
        <v>1</v>
      </c>
    </row>
    <row r="2044" spans="1:23" x14ac:dyDescent="0.25">
      <c r="A2044" t="s">
        <v>4291</v>
      </c>
      <c r="B2044">
        <v>1</v>
      </c>
      <c r="C2044">
        <v>181605</v>
      </c>
      <c r="E2044" s="74">
        <v>514936</v>
      </c>
      <c r="F2044" s="75">
        <f t="shared" si="334"/>
        <v>1</v>
      </c>
      <c r="G2044" s="75">
        <f t="shared" si="334"/>
        <v>2</v>
      </c>
      <c r="H2044" s="75">
        <f t="shared" si="334"/>
        <v>3</v>
      </c>
      <c r="I2044" s="75">
        <f t="shared" si="334"/>
        <v>4</v>
      </c>
      <c r="J2044" s="75">
        <f t="shared" si="334"/>
        <v>5</v>
      </c>
      <c r="K2044" s="75">
        <f t="shared" si="334"/>
        <v>6</v>
      </c>
      <c r="L2044" s="75">
        <f t="shared" si="334"/>
        <v>7</v>
      </c>
      <c r="M2044" s="75">
        <f t="shared" si="334"/>
        <v>8</v>
      </c>
      <c r="N2044" s="75">
        <f t="shared" si="334"/>
        <v>9</v>
      </c>
      <c r="O2044" s="75">
        <f t="shared" si="334"/>
        <v>10</v>
      </c>
      <c r="P2044">
        <f t="shared" si="327"/>
        <v>1</v>
      </c>
      <c r="Q2044" t="str">
        <f t="shared" si="328"/>
        <v>D20201231</v>
      </c>
      <c r="R2044">
        <f t="shared" si="329"/>
        <v>222639</v>
      </c>
      <c r="S2044">
        <v>1</v>
      </c>
      <c r="T2044">
        <f t="shared" si="326"/>
        <v>0</v>
      </c>
      <c r="U2044">
        <f t="shared" si="326"/>
        <v>0</v>
      </c>
      <c r="V2044">
        <f t="shared" si="326"/>
        <v>0</v>
      </c>
      <c r="W2044">
        <f t="shared" si="326"/>
        <v>1</v>
      </c>
    </row>
    <row r="2045" spans="1:23" x14ac:dyDescent="0.25">
      <c r="A2045" t="s">
        <v>4293</v>
      </c>
      <c r="B2045">
        <v>1</v>
      </c>
      <c r="C2045">
        <v>200334</v>
      </c>
      <c r="E2045" s="74">
        <v>515054</v>
      </c>
      <c r="F2045" s="75">
        <f t="shared" ref="F2045:O2054" si="335">IFERROR(VLOOKUP(CONCATENATE(F$4,".",$E2045),$A$4:$C$488690,2,FALSE)*F$3,100)</f>
        <v>1</v>
      </c>
      <c r="G2045" s="75">
        <f t="shared" si="335"/>
        <v>2</v>
      </c>
      <c r="H2045" s="75">
        <f t="shared" si="335"/>
        <v>3</v>
      </c>
      <c r="I2045" s="75">
        <f t="shared" si="335"/>
        <v>4</v>
      </c>
      <c r="J2045" s="75">
        <f t="shared" si="335"/>
        <v>100</v>
      </c>
      <c r="K2045" s="75">
        <f t="shared" si="335"/>
        <v>100</v>
      </c>
      <c r="L2045" s="75">
        <f t="shared" si="335"/>
        <v>100</v>
      </c>
      <c r="M2045" s="75">
        <f t="shared" si="335"/>
        <v>100</v>
      </c>
      <c r="N2045" s="75">
        <f t="shared" si="335"/>
        <v>100</v>
      </c>
      <c r="O2045" s="75">
        <f t="shared" si="335"/>
        <v>100</v>
      </c>
      <c r="P2045">
        <f t="shared" si="327"/>
        <v>1</v>
      </c>
      <c r="Q2045" t="str">
        <f t="shared" si="328"/>
        <v>D20201231</v>
      </c>
      <c r="R2045">
        <f t="shared" si="329"/>
        <v>102627</v>
      </c>
      <c r="S2045">
        <v>1</v>
      </c>
      <c r="T2045">
        <f t="shared" si="326"/>
        <v>0</v>
      </c>
      <c r="U2045">
        <f t="shared" si="326"/>
        <v>0</v>
      </c>
      <c r="V2045">
        <f t="shared" si="326"/>
        <v>0</v>
      </c>
      <c r="W2045">
        <f t="shared" si="326"/>
        <v>1</v>
      </c>
    </row>
    <row r="2046" spans="1:23" x14ac:dyDescent="0.25">
      <c r="A2046" t="s">
        <v>4295</v>
      </c>
      <c r="B2046">
        <v>1</v>
      </c>
      <c r="C2046">
        <v>587532</v>
      </c>
      <c r="E2046" s="74">
        <v>515979</v>
      </c>
      <c r="F2046" s="75">
        <f t="shared" si="335"/>
        <v>1</v>
      </c>
      <c r="G2046" s="75">
        <f t="shared" si="335"/>
        <v>2</v>
      </c>
      <c r="H2046" s="75">
        <f t="shared" si="335"/>
        <v>3</v>
      </c>
      <c r="I2046" s="75">
        <f t="shared" si="335"/>
        <v>4</v>
      </c>
      <c r="J2046" s="75">
        <f t="shared" si="335"/>
        <v>5</v>
      </c>
      <c r="K2046" s="75">
        <f t="shared" si="335"/>
        <v>6</v>
      </c>
      <c r="L2046" s="75">
        <f t="shared" si="335"/>
        <v>7</v>
      </c>
      <c r="M2046" s="75">
        <f t="shared" si="335"/>
        <v>8</v>
      </c>
      <c r="N2046" s="75">
        <f t="shared" si="335"/>
        <v>9</v>
      </c>
      <c r="O2046" s="75">
        <f t="shared" si="335"/>
        <v>10</v>
      </c>
      <c r="P2046">
        <f t="shared" si="327"/>
        <v>1</v>
      </c>
      <c r="Q2046" t="str">
        <f t="shared" si="328"/>
        <v>D20201231</v>
      </c>
      <c r="R2046">
        <f t="shared" si="329"/>
        <v>35171</v>
      </c>
      <c r="S2046">
        <v>1</v>
      </c>
      <c r="T2046">
        <f t="shared" si="326"/>
        <v>0</v>
      </c>
      <c r="U2046">
        <f t="shared" si="326"/>
        <v>0</v>
      </c>
      <c r="V2046">
        <f t="shared" si="326"/>
        <v>0</v>
      </c>
      <c r="W2046">
        <f t="shared" si="326"/>
        <v>1</v>
      </c>
    </row>
    <row r="2047" spans="1:23" x14ac:dyDescent="0.25">
      <c r="A2047" t="s">
        <v>4297</v>
      </c>
      <c r="B2047">
        <v>1</v>
      </c>
      <c r="C2047">
        <v>137203</v>
      </c>
      <c r="E2047" s="74">
        <v>516154</v>
      </c>
      <c r="F2047" s="75">
        <f t="shared" si="335"/>
        <v>1</v>
      </c>
      <c r="G2047" s="75">
        <f t="shared" si="335"/>
        <v>2</v>
      </c>
      <c r="H2047" s="75">
        <f t="shared" si="335"/>
        <v>3</v>
      </c>
      <c r="I2047" s="75">
        <f t="shared" si="335"/>
        <v>4</v>
      </c>
      <c r="J2047" s="75">
        <f t="shared" si="335"/>
        <v>5</v>
      </c>
      <c r="K2047" s="75">
        <f t="shared" si="335"/>
        <v>6</v>
      </c>
      <c r="L2047" s="75">
        <f t="shared" si="335"/>
        <v>7</v>
      </c>
      <c r="M2047" s="75">
        <f t="shared" si="335"/>
        <v>8</v>
      </c>
      <c r="N2047" s="75">
        <f t="shared" si="335"/>
        <v>9</v>
      </c>
      <c r="O2047" s="75">
        <f t="shared" si="335"/>
        <v>10</v>
      </c>
      <c r="P2047">
        <f t="shared" si="327"/>
        <v>1</v>
      </c>
      <c r="Q2047" t="str">
        <f t="shared" si="328"/>
        <v>D20201231</v>
      </c>
      <c r="R2047">
        <f t="shared" si="329"/>
        <v>128261</v>
      </c>
      <c r="S2047">
        <v>1</v>
      </c>
      <c r="T2047">
        <f t="shared" si="326"/>
        <v>0</v>
      </c>
      <c r="U2047">
        <f t="shared" si="326"/>
        <v>0</v>
      </c>
      <c r="V2047">
        <f t="shared" si="326"/>
        <v>0</v>
      </c>
      <c r="W2047">
        <f t="shared" si="326"/>
        <v>1</v>
      </c>
    </row>
    <row r="2048" spans="1:23" x14ac:dyDescent="0.25">
      <c r="A2048" t="s">
        <v>4299</v>
      </c>
      <c r="B2048">
        <v>1</v>
      </c>
      <c r="C2048">
        <v>366197</v>
      </c>
      <c r="E2048" s="74">
        <v>516855</v>
      </c>
      <c r="F2048" s="75">
        <f t="shared" si="335"/>
        <v>1</v>
      </c>
      <c r="G2048" s="75">
        <f t="shared" si="335"/>
        <v>2</v>
      </c>
      <c r="H2048" s="75">
        <f t="shared" si="335"/>
        <v>3</v>
      </c>
      <c r="I2048" s="75">
        <f t="shared" si="335"/>
        <v>4</v>
      </c>
      <c r="J2048" s="75">
        <f t="shared" si="335"/>
        <v>5</v>
      </c>
      <c r="K2048" s="75">
        <f t="shared" si="335"/>
        <v>6</v>
      </c>
      <c r="L2048" s="75">
        <f t="shared" si="335"/>
        <v>7</v>
      </c>
      <c r="M2048" s="75">
        <f t="shared" si="335"/>
        <v>8</v>
      </c>
      <c r="N2048" s="75">
        <f t="shared" si="335"/>
        <v>9</v>
      </c>
      <c r="O2048" s="75">
        <f t="shared" si="335"/>
        <v>10</v>
      </c>
      <c r="P2048">
        <f t="shared" si="327"/>
        <v>1</v>
      </c>
      <c r="Q2048" t="str">
        <f t="shared" si="328"/>
        <v>D20201231</v>
      </c>
      <c r="R2048">
        <f t="shared" si="329"/>
        <v>669959</v>
      </c>
      <c r="S2048">
        <v>1</v>
      </c>
      <c r="T2048">
        <f t="shared" si="326"/>
        <v>0</v>
      </c>
      <c r="U2048">
        <f t="shared" si="326"/>
        <v>0</v>
      </c>
      <c r="V2048">
        <f t="shared" si="326"/>
        <v>0</v>
      </c>
      <c r="W2048">
        <f t="shared" si="326"/>
        <v>1</v>
      </c>
    </row>
    <row r="2049" spans="1:23" x14ac:dyDescent="0.25">
      <c r="A2049" t="s">
        <v>4300</v>
      </c>
      <c r="B2049">
        <v>1</v>
      </c>
      <c r="C2049">
        <v>69026</v>
      </c>
      <c r="E2049" s="74">
        <v>516873</v>
      </c>
      <c r="F2049" s="75">
        <f t="shared" si="335"/>
        <v>1</v>
      </c>
      <c r="G2049" s="75">
        <f t="shared" si="335"/>
        <v>2</v>
      </c>
      <c r="H2049" s="75">
        <f t="shared" si="335"/>
        <v>3</v>
      </c>
      <c r="I2049" s="75">
        <f t="shared" si="335"/>
        <v>4</v>
      </c>
      <c r="J2049" s="75">
        <f t="shared" si="335"/>
        <v>5</v>
      </c>
      <c r="K2049" s="75">
        <f t="shared" si="335"/>
        <v>6</v>
      </c>
      <c r="L2049" s="75">
        <f t="shared" si="335"/>
        <v>7</v>
      </c>
      <c r="M2049" s="75">
        <f t="shared" si="335"/>
        <v>8</v>
      </c>
      <c r="N2049" s="75">
        <f t="shared" si="335"/>
        <v>9</v>
      </c>
      <c r="O2049" s="75">
        <f t="shared" si="335"/>
        <v>10</v>
      </c>
      <c r="P2049">
        <f t="shared" si="327"/>
        <v>1</v>
      </c>
      <c r="Q2049" t="str">
        <f t="shared" si="328"/>
        <v>D20201231</v>
      </c>
      <c r="R2049">
        <f t="shared" si="329"/>
        <v>97884</v>
      </c>
      <c r="S2049">
        <v>1</v>
      </c>
      <c r="T2049">
        <f t="shared" si="326"/>
        <v>0</v>
      </c>
      <c r="U2049">
        <f t="shared" si="326"/>
        <v>0</v>
      </c>
      <c r="V2049">
        <f t="shared" si="326"/>
        <v>0</v>
      </c>
      <c r="W2049">
        <f t="shared" si="326"/>
        <v>1</v>
      </c>
    </row>
    <row r="2050" spans="1:23" x14ac:dyDescent="0.25">
      <c r="A2050" t="s">
        <v>4302</v>
      </c>
      <c r="B2050">
        <v>1</v>
      </c>
      <c r="C2050">
        <v>220073</v>
      </c>
      <c r="E2050" s="74">
        <v>517049</v>
      </c>
      <c r="F2050" s="75">
        <f t="shared" si="335"/>
        <v>1</v>
      </c>
      <c r="G2050" s="75">
        <f t="shared" si="335"/>
        <v>2</v>
      </c>
      <c r="H2050" s="75">
        <f t="shared" si="335"/>
        <v>3</v>
      </c>
      <c r="I2050" s="75">
        <f t="shared" si="335"/>
        <v>4</v>
      </c>
      <c r="J2050" s="75">
        <f t="shared" si="335"/>
        <v>5</v>
      </c>
      <c r="K2050" s="75">
        <f t="shared" si="335"/>
        <v>6</v>
      </c>
      <c r="L2050" s="75">
        <f t="shared" si="335"/>
        <v>7</v>
      </c>
      <c r="M2050" s="75">
        <f t="shared" si="335"/>
        <v>8</v>
      </c>
      <c r="N2050" s="75">
        <f t="shared" si="335"/>
        <v>9</v>
      </c>
      <c r="O2050" s="75">
        <f t="shared" si="335"/>
        <v>10</v>
      </c>
      <c r="P2050">
        <f t="shared" si="327"/>
        <v>1</v>
      </c>
      <c r="Q2050" t="str">
        <f t="shared" si="328"/>
        <v>D20201231</v>
      </c>
      <c r="R2050">
        <f t="shared" si="329"/>
        <v>1068780</v>
      </c>
      <c r="S2050">
        <v>1</v>
      </c>
      <c r="T2050">
        <f t="shared" si="326"/>
        <v>0</v>
      </c>
      <c r="U2050">
        <f t="shared" si="326"/>
        <v>0</v>
      </c>
      <c r="V2050">
        <f t="shared" si="326"/>
        <v>1</v>
      </c>
      <c r="W2050">
        <f t="shared" si="326"/>
        <v>0</v>
      </c>
    </row>
    <row r="2051" spans="1:23" x14ac:dyDescent="0.25">
      <c r="A2051" t="s">
        <v>4304</v>
      </c>
      <c r="B2051">
        <v>1</v>
      </c>
      <c r="C2051">
        <v>143092</v>
      </c>
      <c r="E2051" s="74">
        <v>517357</v>
      </c>
      <c r="F2051" s="75">
        <f t="shared" si="335"/>
        <v>1</v>
      </c>
      <c r="G2051" s="75">
        <f t="shared" si="335"/>
        <v>2</v>
      </c>
      <c r="H2051" s="75">
        <f t="shared" si="335"/>
        <v>3</v>
      </c>
      <c r="I2051" s="75">
        <f t="shared" si="335"/>
        <v>4</v>
      </c>
      <c r="J2051" s="75">
        <f t="shared" si="335"/>
        <v>5</v>
      </c>
      <c r="K2051" s="75">
        <f t="shared" si="335"/>
        <v>6</v>
      </c>
      <c r="L2051" s="75">
        <f t="shared" si="335"/>
        <v>7</v>
      </c>
      <c r="M2051" s="75">
        <f t="shared" si="335"/>
        <v>8</v>
      </c>
      <c r="N2051" s="75">
        <f t="shared" si="335"/>
        <v>9</v>
      </c>
      <c r="O2051" s="75">
        <f t="shared" si="335"/>
        <v>10</v>
      </c>
      <c r="P2051">
        <f t="shared" si="327"/>
        <v>1</v>
      </c>
      <c r="Q2051" t="str">
        <f t="shared" si="328"/>
        <v>D20201231</v>
      </c>
      <c r="R2051">
        <f t="shared" si="329"/>
        <v>449777</v>
      </c>
      <c r="S2051">
        <v>1</v>
      </c>
      <c r="T2051">
        <f t="shared" si="326"/>
        <v>0</v>
      </c>
      <c r="U2051">
        <f t="shared" si="326"/>
        <v>0</v>
      </c>
      <c r="V2051">
        <f t="shared" si="326"/>
        <v>0</v>
      </c>
      <c r="W2051">
        <f t="shared" si="326"/>
        <v>1</v>
      </c>
    </row>
    <row r="2052" spans="1:23" x14ac:dyDescent="0.25">
      <c r="A2052" t="s">
        <v>4306</v>
      </c>
      <c r="B2052">
        <v>1</v>
      </c>
      <c r="C2052">
        <v>1026036</v>
      </c>
      <c r="E2052" s="74">
        <v>517441</v>
      </c>
      <c r="F2052" s="75">
        <f t="shared" si="335"/>
        <v>1</v>
      </c>
      <c r="G2052" s="75">
        <f t="shared" si="335"/>
        <v>2</v>
      </c>
      <c r="H2052" s="75">
        <f t="shared" si="335"/>
        <v>3</v>
      </c>
      <c r="I2052" s="75">
        <f t="shared" si="335"/>
        <v>4</v>
      </c>
      <c r="J2052" s="75">
        <f t="shared" si="335"/>
        <v>5</v>
      </c>
      <c r="K2052" s="75">
        <f t="shared" si="335"/>
        <v>6</v>
      </c>
      <c r="L2052" s="75">
        <f t="shared" si="335"/>
        <v>7</v>
      </c>
      <c r="M2052" s="75">
        <f t="shared" si="335"/>
        <v>8</v>
      </c>
      <c r="N2052" s="75">
        <f t="shared" si="335"/>
        <v>9</v>
      </c>
      <c r="O2052" s="75">
        <f t="shared" si="335"/>
        <v>10</v>
      </c>
      <c r="P2052">
        <f t="shared" si="327"/>
        <v>1</v>
      </c>
      <c r="Q2052" t="str">
        <f t="shared" si="328"/>
        <v>D20201231</v>
      </c>
      <c r="R2052">
        <f t="shared" si="329"/>
        <v>235401</v>
      </c>
      <c r="S2052">
        <v>1</v>
      </c>
      <c r="T2052">
        <f t="shared" si="326"/>
        <v>0</v>
      </c>
      <c r="U2052">
        <f t="shared" si="326"/>
        <v>0</v>
      </c>
      <c r="V2052">
        <f t="shared" si="326"/>
        <v>0</v>
      </c>
      <c r="W2052">
        <f t="shared" si="326"/>
        <v>1</v>
      </c>
    </row>
    <row r="2053" spans="1:23" x14ac:dyDescent="0.25">
      <c r="A2053" t="s">
        <v>4308</v>
      </c>
      <c r="B2053">
        <v>1</v>
      </c>
      <c r="C2053">
        <v>172518</v>
      </c>
      <c r="E2053" s="74">
        <v>517674</v>
      </c>
      <c r="F2053" s="75">
        <f t="shared" si="335"/>
        <v>1</v>
      </c>
      <c r="G2053" s="75">
        <f t="shared" si="335"/>
        <v>2</v>
      </c>
      <c r="H2053" s="75">
        <f t="shared" si="335"/>
        <v>3</v>
      </c>
      <c r="I2053" s="75">
        <f t="shared" si="335"/>
        <v>4</v>
      </c>
      <c r="J2053" s="75">
        <f t="shared" si="335"/>
        <v>5</v>
      </c>
      <c r="K2053" s="75">
        <f t="shared" si="335"/>
        <v>6</v>
      </c>
      <c r="L2053" s="75">
        <f t="shared" si="335"/>
        <v>7</v>
      </c>
      <c r="M2053" s="75">
        <f t="shared" si="335"/>
        <v>8</v>
      </c>
      <c r="N2053" s="75">
        <f t="shared" si="335"/>
        <v>9</v>
      </c>
      <c r="O2053" s="75">
        <f t="shared" si="335"/>
        <v>10</v>
      </c>
      <c r="P2053">
        <f t="shared" si="327"/>
        <v>1</v>
      </c>
      <c r="Q2053" t="str">
        <f t="shared" si="328"/>
        <v>D20201231</v>
      </c>
      <c r="R2053">
        <f t="shared" si="329"/>
        <v>1165864</v>
      </c>
      <c r="S2053">
        <v>1</v>
      </c>
      <c r="T2053">
        <f t="shared" ref="T2053:W2116" si="336">IF(AND($R2053&gt;T$2,$R2053&lt;=T$3),1,0)</f>
        <v>0</v>
      </c>
      <c r="U2053">
        <f t="shared" si="336"/>
        <v>0</v>
      </c>
      <c r="V2053">
        <f t="shared" si="336"/>
        <v>1</v>
      </c>
      <c r="W2053">
        <f t="shared" si="336"/>
        <v>0</v>
      </c>
    </row>
    <row r="2054" spans="1:23" x14ac:dyDescent="0.25">
      <c r="A2054" t="s">
        <v>4310</v>
      </c>
      <c r="B2054">
        <v>1</v>
      </c>
      <c r="C2054">
        <v>72215</v>
      </c>
      <c r="E2054" s="74">
        <v>518037</v>
      </c>
      <c r="F2054" s="75">
        <f t="shared" si="335"/>
        <v>1</v>
      </c>
      <c r="G2054" s="75">
        <f t="shared" si="335"/>
        <v>2</v>
      </c>
      <c r="H2054" s="75">
        <f t="shared" si="335"/>
        <v>3</v>
      </c>
      <c r="I2054" s="75">
        <f t="shared" si="335"/>
        <v>4</v>
      </c>
      <c r="J2054" s="75">
        <f t="shared" si="335"/>
        <v>5</v>
      </c>
      <c r="K2054" s="75">
        <f t="shared" si="335"/>
        <v>6</v>
      </c>
      <c r="L2054" s="75">
        <f t="shared" si="335"/>
        <v>7</v>
      </c>
      <c r="M2054" s="75">
        <f t="shared" si="335"/>
        <v>8</v>
      </c>
      <c r="N2054" s="75">
        <f t="shared" si="335"/>
        <v>9</v>
      </c>
      <c r="O2054" s="75">
        <f t="shared" si="335"/>
        <v>10</v>
      </c>
      <c r="P2054">
        <f t="shared" ref="P2054:P2117" si="337">MIN(F2054:O2054)</f>
        <v>1</v>
      </c>
      <c r="Q2054" t="str">
        <f t="shared" ref="Q2054:Q2117" si="338">HLOOKUP($P2054,$F$3:$O$4,2,FALSE)</f>
        <v>D20201231</v>
      </c>
      <c r="R2054">
        <f t="shared" ref="R2054:R2117" si="339">VLOOKUP(CONCATENATE($Q2054,".",$E2054),$A$4:$C$488690,3,FALSE)</f>
        <v>939930</v>
      </c>
      <c r="S2054">
        <v>1</v>
      </c>
      <c r="T2054">
        <f t="shared" si="336"/>
        <v>0</v>
      </c>
      <c r="U2054">
        <f t="shared" si="336"/>
        <v>0</v>
      </c>
      <c r="V2054">
        <f t="shared" si="336"/>
        <v>0</v>
      </c>
      <c r="W2054">
        <f t="shared" si="336"/>
        <v>1</v>
      </c>
    </row>
    <row r="2055" spans="1:23" x14ac:dyDescent="0.25">
      <c r="A2055" t="s">
        <v>4312</v>
      </c>
      <c r="B2055">
        <v>1</v>
      </c>
      <c r="C2055">
        <v>1332475</v>
      </c>
      <c r="E2055" s="74">
        <v>518176</v>
      </c>
      <c r="F2055" s="75">
        <f t="shared" ref="F2055:O2064" si="340">IFERROR(VLOOKUP(CONCATENATE(F$4,".",$E2055),$A$4:$C$488690,2,FALSE)*F$3,100)</f>
        <v>1</v>
      </c>
      <c r="G2055" s="75">
        <f t="shared" si="340"/>
        <v>2</v>
      </c>
      <c r="H2055" s="75">
        <f t="shared" si="340"/>
        <v>3</v>
      </c>
      <c r="I2055" s="75">
        <f t="shared" si="340"/>
        <v>4</v>
      </c>
      <c r="J2055" s="75">
        <f t="shared" si="340"/>
        <v>5</v>
      </c>
      <c r="K2055" s="75">
        <f t="shared" si="340"/>
        <v>6</v>
      </c>
      <c r="L2055" s="75">
        <f t="shared" si="340"/>
        <v>7</v>
      </c>
      <c r="M2055" s="75">
        <f t="shared" si="340"/>
        <v>8</v>
      </c>
      <c r="N2055" s="75">
        <f t="shared" si="340"/>
        <v>9</v>
      </c>
      <c r="O2055" s="75">
        <f t="shared" si="340"/>
        <v>10</v>
      </c>
      <c r="P2055">
        <f t="shared" si="337"/>
        <v>1</v>
      </c>
      <c r="Q2055" t="str">
        <f t="shared" si="338"/>
        <v>D20201231</v>
      </c>
      <c r="R2055">
        <f t="shared" si="339"/>
        <v>58147</v>
      </c>
      <c r="S2055">
        <v>1</v>
      </c>
      <c r="T2055">
        <f t="shared" si="336"/>
        <v>0</v>
      </c>
      <c r="U2055">
        <f t="shared" si="336"/>
        <v>0</v>
      </c>
      <c r="V2055">
        <f t="shared" si="336"/>
        <v>0</v>
      </c>
      <c r="W2055">
        <f t="shared" si="336"/>
        <v>1</v>
      </c>
    </row>
    <row r="2056" spans="1:23" x14ac:dyDescent="0.25">
      <c r="A2056" t="s">
        <v>4314</v>
      </c>
      <c r="B2056">
        <v>1</v>
      </c>
      <c r="C2056">
        <v>173521</v>
      </c>
      <c r="E2056" s="74">
        <v>518354</v>
      </c>
      <c r="F2056" s="75">
        <f t="shared" si="340"/>
        <v>1</v>
      </c>
      <c r="G2056" s="75">
        <f t="shared" si="340"/>
        <v>2</v>
      </c>
      <c r="H2056" s="75">
        <f t="shared" si="340"/>
        <v>3</v>
      </c>
      <c r="I2056" s="75">
        <f t="shared" si="340"/>
        <v>4</v>
      </c>
      <c r="J2056" s="75">
        <f t="shared" si="340"/>
        <v>5</v>
      </c>
      <c r="K2056" s="75">
        <f t="shared" si="340"/>
        <v>6</v>
      </c>
      <c r="L2056" s="75">
        <f t="shared" si="340"/>
        <v>7</v>
      </c>
      <c r="M2056" s="75">
        <f t="shared" si="340"/>
        <v>8</v>
      </c>
      <c r="N2056" s="75">
        <f t="shared" si="340"/>
        <v>9</v>
      </c>
      <c r="O2056" s="75">
        <f t="shared" si="340"/>
        <v>10</v>
      </c>
      <c r="P2056">
        <f t="shared" si="337"/>
        <v>1</v>
      </c>
      <c r="Q2056" t="str">
        <f t="shared" si="338"/>
        <v>D20201231</v>
      </c>
      <c r="R2056">
        <f t="shared" si="339"/>
        <v>64738</v>
      </c>
      <c r="S2056">
        <v>1</v>
      </c>
      <c r="T2056">
        <f t="shared" si="336"/>
        <v>0</v>
      </c>
      <c r="U2056">
        <f t="shared" si="336"/>
        <v>0</v>
      </c>
      <c r="V2056">
        <f t="shared" si="336"/>
        <v>0</v>
      </c>
      <c r="W2056">
        <f t="shared" si="336"/>
        <v>1</v>
      </c>
    </row>
    <row r="2057" spans="1:23" x14ac:dyDescent="0.25">
      <c r="A2057" t="s">
        <v>4316</v>
      </c>
      <c r="B2057">
        <v>1</v>
      </c>
      <c r="C2057">
        <v>1863963</v>
      </c>
      <c r="E2057" s="74">
        <v>518877</v>
      </c>
      <c r="F2057" s="75">
        <f t="shared" si="340"/>
        <v>1</v>
      </c>
      <c r="G2057" s="75">
        <f t="shared" si="340"/>
        <v>2</v>
      </c>
      <c r="H2057" s="75">
        <f t="shared" si="340"/>
        <v>3</v>
      </c>
      <c r="I2057" s="75">
        <f t="shared" si="340"/>
        <v>4</v>
      </c>
      <c r="J2057" s="75">
        <f t="shared" si="340"/>
        <v>5</v>
      </c>
      <c r="K2057" s="75">
        <f t="shared" si="340"/>
        <v>6</v>
      </c>
      <c r="L2057" s="75">
        <f t="shared" si="340"/>
        <v>7</v>
      </c>
      <c r="M2057" s="75">
        <f t="shared" si="340"/>
        <v>8</v>
      </c>
      <c r="N2057" s="75">
        <f t="shared" si="340"/>
        <v>9</v>
      </c>
      <c r="O2057" s="75">
        <f t="shared" si="340"/>
        <v>10</v>
      </c>
      <c r="P2057">
        <f t="shared" si="337"/>
        <v>1</v>
      </c>
      <c r="Q2057" t="str">
        <f t="shared" si="338"/>
        <v>D20201231</v>
      </c>
      <c r="R2057">
        <f t="shared" si="339"/>
        <v>106591</v>
      </c>
      <c r="S2057">
        <v>1</v>
      </c>
      <c r="T2057">
        <f t="shared" si="336"/>
        <v>0</v>
      </c>
      <c r="U2057">
        <f t="shared" si="336"/>
        <v>0</v>
      </c>
      <c r="V2057">
        <f t="shared" si="336"/>
        <v>0</v>
      </c>
      <c r="W2057">
        <f t="shared" si="336"/>
        <v>1</v>
      </c>
    </row>
    <row r="2058" spans="1:23" x14ac:dyDescent="0.25">
      <c r="A2058" t="s">
        <v>4318</v>
      </c>
      <c r="B2058">
        <v>1</v>
      </c>
      <c r="C2058">
        <v>167619</v>
      </c>
      <c r="E2058" s="74">
        <v>519146</v>
      </c>
      <c r="F2058" s="75">
        <f t="shared" si="340"/>
        <v>1</v>
      </c>
      <c r="G2058" s="75">
        <f t="shared" si="340"/>
        <v>2</v>
      </c>
      <c r="H2058" s="75">
        <f t="shared" si="340"/>
        <v>3</v>
      </c>
      <c r="I2058" s="75">
        <f t="shared" si="340"/>
        <v>4</v>
      </c>
      <c r="J2058" s="75">
        <f t="shared" si="340"/>
        <v>5</v>
      </c>
      <c r="K2058" s="75">
        <f t="shared" si="340"/>
        <v>6</v>
      </c>
      <c r="L2058" s="75">
        <f t="shared" si="340"/>
        <v>7</v>
      </c>
      <c r="M2058" s="75">
        <f t="shared" si="340"/>
        <v>8</v>
      </c>
      <c r="N2058" s="75">
        <f t="shared" si="340"/>
        <v>9</v>
      </c>
      <c r="O2058" s="75">
        <f t="shared" si="340"/>
        <v>10</v>
      </c>
      <c r="P2058">
        <f t="shared" si="337"/>
        <v>1</v>
      </c>
      <c r="Q2058" t="str">
        <f t="shared" si="338"/>
        <v>D20201231</v>
      </c>
      <c r="R2058">
        <f t="shared" si="339"/>
        <v>305164</v>
      </c>
      <c r="S2058">
        <v>1</v>
      </c>
      <c r="T2058">
        <f t="shared" si="336"/>
        <v>0</v>
      </c>
      <c r="U2058">
        <f t="shared" si="336"/>
        <v>0</v>
      </c>
      <c r="V2058">
        <f t="shared" si="336"/>
        <v>0</v>
      </c>
      <c r="W2058">
        <f t="shared" si="336"/>
        <v>1</v>
      </c>
    </row>
    <row r="2059" spans="1:23" x14ac:dyDescent="0.25">
      <c r="A2059" t="s">
        <v>4320</v>
      </c>
      <c r="B2059">
        <v>1</v>
      </c>
      <c r="C2059">
        <v>1242890</v>
      </c>
      <c r="E2059" s="74">
        <v>519360</v>
      </c>
      <c r="F2059" s="75">
        <f t="shared" si="340"/>
        <v>1</v>
      </c>
      <c r="G2059" s="75">
        <f t="shared" si="340"/>
        <v>2</v>
      </c>
      <c r="H2059" s="75">
        <f t="shared" si="340"/>
        <v>3</v>
      </c>
      <c r="I2059" s="75">
        <f t="shared" si="340"/>
        <v>4</v>
      </c>
      <c r="J2059" s="75">
        <f t="shared" si="340"/>
        <v>5</v>
      </c>
      <c r="K2059" s="75">
        <f t="shared" si="340"/>
        <v>6</v>
      </c>
      <c r="L2059" s="75">
        <f t="shared" si="340"/>
        <v>7</v>
      </c>
      <c r="M2059" s="75">
        <f t="shared" si="340"/>
        <v>8</v>
      </c>
      <c r="N2059" s="75">
        <f t="shared" si="340"/>
        <v>9</v>
      </c>
      <c r="O2059" s="75">
        <f t="shared" si="340"/>
        <v>10</v>
      </c>
      <c r="P2059">
        <f t="shared" si="337"/>
        <v>1</v>
      </c>
      <c r="Q2059" t="str">
        <f t="shared" si="338"/>
        <v>D20201231</v>
      </c>
      <c r="R2059">
        <f t="shared" si="339"/>
        <v>222427</v>
      </c>
      <c r="S2059">
        <v>1</v>
      </c>
      <c r="T2059">
        <f t="shared" si="336"/>
        <v>0</v>
      </c>
      <c r="U2059">
        <f t="shared" si="336"/>
        <v>0</v>
      </c>
      <c r="V2059">
        <f t="shared" si="336"/>
        <v>0</v>
      </c>
      <c r="W2059">
        <f t="shared" si="336"/>
        <v>1</v>
      </c>
    </row>
    <row r="2060" spans="1:23" x14ac:dyDescent="0.25">
      <c r="A2060" t="s">
        <v>4322</v>
      </c>
      <c r="B2060">
        <v>1</v>
      </c>
      <c r="C2060">
        <v>326012</v>
      </c>
      <c r="E2060" s="74">
        <v>519445</v>
      </c>
      <c r="F2060" s="75">
        <f t="shared" si="340"/>
        <v>1</v>
      </c>
      <c r="G2060" s="75">
        <f t="shared" si="340"/>
        <v>2</v>
      </c>
      <c r="H2060" s="75">
        <f t="shared" si="340"/>
        <v>3</v>
      </c>
      <c r="I2060" s="75">
        <f t="shared" si="340"/>
        <v>4</v>
      </c>
      <c r="J2060" s="75">
        <f t="shared" si="340"/>
        <v>5</v>
      </c>
      <c r="K2060" s="75">
        <f t="shared" si="340"/>
        <v>6</v>
      </c>
      <c r="L2060" s="75">
        <f t="shared" si="340"/>
        <v>7</v>
      </c>
      <c r="M2060" s="75">
        <f t="shared" si="340"/>
        <v>8</v>
      </c>
      <c r="N2060" s="75">
        <f t="shared" si="340"/>
        <v>9</v>
      </c>
      <c r="O2060" s="75">
        <f t="shared" si="340"/>
        <v>10</v>
      </c>
      <c r="P2060">
        <f t="shared" si="337"/>
        <v>1</v>
      </c>
      <c r="Q2060" t="str">
        <f t="shared" si="338"/>
        <v>D20201231</v>
      </c>
      <c r="R2060">
        <f t="shared" si="339"/>
        <v>97266</v>
      </c>
      <c r="S2060">
        <v>1</v>
      </c>
      <c r="T2060">
        <f t="shared" si="336"/>
        <v>0</v>
      </c>
      <c r="U2060">
        <f t="shared" si="336"/>
        <v>0</v>
      </c>
      <c r="V2060">
        <f t="shared" si="336"/>
        <v>0</v>
      </c>
      <c r="W2060">
        <f t="shared" si="336"/>
        <v>1</v>
      </c>
    </row>
    <row r="2061" spans="1:23" x14ac:dyDescent="0.25">
      <c r="A2061" t="s">
        <v>4324</v>
      </c>
      <c r="B2061">
        <v>1</v>
      </c>
      <c r="C2061">
        <v>16613</v>
      </c>
      <c r="E2061" s="74">
        <v>519874</v>
      </c>
      <c r="F2061" s="75">
        <f t="shared" si="340"/>
        <v>1</v>
      </c>
      <c r="G2061" s="75">
        <f t="shared" si="340"/>
        <v>2</v>
      </c>
      <c r="H2061" s="75">
        <f t="shared" si="340"/>
        <v>3</v>
      </c>
      <c r="I2061" s="75">
        <f t="shared" si="340"/>
        <v>4</v>
      </c>
      <c r="J2061" s="75">
        <f t="shared" si="340"/>
        <v>5</v>
      </c>
      <c r="K2061" s="75">
        <f t="shared" si="340"/>
        <v>6</v>
      </c>
      <c r="L2061" s="75">
        <f t="shared" si="340"/>
        <v>7</v>
      </c>
      <c r="M2061" s="75">
        <f t="shared" si="340"/>
        <v>8</v>
      </c>
      <c r="N2061" s="75">
        <f t="shared" si="340"/>
        <v>9</v>
      </c>
      <c r="O2061" s="75">
        <f t="shared" si="340"/>
        <v>10</v>
      </c>
      <c r="P2061">
        <f t="shared" si="337"/>
        <v>1</v>
      </c>
      <c r="Q2061" t="str">
        <f t="shared" si="338"/>
        <v>D20201231</v>
      </c>
      <c r="R2061">
        <f t="shared" si="339"/>
        <v>62561</v>
      </c>
      <c r="S2061">
        <v>1</v>
      </c>
      <c r="T2061">
        <f t="shared" si="336"/>
        <v>0</v>
      </c>
      <c r="U2061">
        <f t="shared" si="336"/>
        <v>0</v>
      </c>
      <c r="V2061">
        <f t="shared" si="336"/>
        <v>0</v>
      </c>
      <c r="W2061">
        <f t="shared" si="336"/>
        <v>1</v>
      </c>
    </row>
    <row r="2062" spans="1:23" x14ac:dyDescent="0.25">
      <c r="A2062" t="s">
        <v>4326</v>
      </c>
      <c r="B2062">
        <v>1</v>
      </c>
      <c r="C2062">
        <v>1086356</v>
      </c>
      <c r="E2062" s="74">
        <v>520003</v>
      </c>
      <c r="F2062" s="75">
        <f t="shared" si="340"/>
        <v>1</v>
      </c>
      <c r="G2062" s="75">
        <f t="shared" si="340"/>
        <v>2</v>
      </c>
      <c r="H2062" s="75">
        <f t="shared" si="340"/>
        <v>3</v>
      </c>
      <c r="I2062" s="75">
        <f t="shared" si="340"/>
        <v>4</v>
      </c>
      <c r="J2062" s="75">
        <f t="shared" si="340"/>
        <v>5</v>
      </c>
      <c r="K2062" s="75">
        <f t="shared" si="340"/>
        <v>6</v>
      </c>
      <c r="L2062" s="75">
        <f t="shared" si="340"/>
        <v>7</v>
      </c>
      <c r="M2062" s="75">
        <f t="shared" si="340"/>
        <v>8</v>
      </c>
      <c r="N2062" s="75">
        <f t="shared" si="340"/>
        <v>9</v>
      </c>
      <c r="O2062" s="75">
        <f t="shared" si="340"/>
        <v>10</v>
      </c>
      <c r="P2062">
        <f t="shared" si="337"/>
        <v>1</v>
      </c>
      <c r="Q2062" t="str">
        <f t="shared" si="338"/>
        <v>D20201231</v>
      </c>
      <c r="R2062">
        <f t="shared" si="339"/>
        <v>1214080</v>
      </c>
      <c r="S2062">
        <v>1</v>
      </c>
      <c r="T2062">
        <f t="shared" si="336"/>
        <v>0</v>
      </c>
      <c r="U2062">
        <f t="shared" si="336"/>
        <v>0</v>
      </c>
      <c r="V2062">
        <f t="shared" si="336"/>
        <v>1</v>
      </c>
      <c r="W2062">
        <f t="shared" si="336"/>
        <v>0</v>
      </c>
    </row>
    <row r="2063" spans="1:23" x14ac:dyDescent="0.25">
      <c r="A2063" t="s">
        <v>4328</v>
      </c>
      <c r="B2063">
        <v>1</v>
      </c>
      <c r="C2063">
        <v>210638</v>
      </c>
      <c r="E2063" s="74">
        <v>520423</v>
      </c>
      <c r="F2063" s="75">
        <f t="shared" si="340"/>
        <v>1</v>
      </c>
      <c r="G2063" s="75">
        <f t="shared" si="340"/>
        <v>2</v>
      </c>
      <c r="H2063" s="75">
        <f t="shared" si="340"/>
        <v>3</v>
      </c>
      <c r="I2063" s="75">
        <f t="shared" si="340"/>
        <v>4</v>
      </c>
      <c r="J2063" s="75">
        <f t="shared" si="340"/>
        <v>5</v>
      </c>
      <c r="K2063" s="75">
        <f t="shared" si="340"/>
        <v>6</v>
      </c>
      <c r="L2063" s="75">
        <f t="shared" si="340"/>
        <v>7</v>
      </c>
      <c r="M2063" s="75">
        <f t="shared" si="340"/>
        <v>8</v>
      </c>
      <c r="N2063" s="75">
        <f t="shared" si="340"/>
        <v>9</v>
      </c>
      <c r="O2063" s="75">
        <f t="shared" si="340"/>
        <v>10</v>
      </c>
      <c r="P2063">
        <f t="shared" si="337"/>
        <v>1</v>
      </c>
      <c r="Q2063" t="str">
        <f t="shared" si="338"/>
        <v>D20201231</v>
      </c>
      <c r="R2063">
        <f t="shared" si="339"/>
        <v>287105</v>
      </c>
      <c r="S2063">
        <v>1</v>
      </c>
      <c r="T2063">
        <f t="shared" si="336"/>
        <v>0</v>
      </c>
      <c r="U2063">
        <f t="shared" si="336"/>
        <v>0</v>
      </c>
      <c r="V2063">
        <f t="shared" si="336"/>
        <v>0</v>
      </c>
      <c r="W2063">
        <f t="shared" si="336"/>
        <v>1</v>
      </c>
    </row>
    <row r="2064" spans="1:23" x14ac:dyDescent="0.25">
      <c r="A2064" t="s">
        <v>4330</v>
      </c>
      <c r="B2064">
        <v>1</v>
      </c>
      <c r="C2064">
        <v>157375</v>
      </c>
      <c r="E2064" s="74">
        <v>520777</v>
      </c>
      <c r="F2064" s="75">
        <f t="shared" si="340"/>
        <v>1</v>
      </c>
      <c r="G2064" s="75">
        <f t="shared" si="340"/>
        <v>2</v>
      </c>
      <c r="H2064" s="75">
        <f t="shared" si="340"/>
        <v>3</v>
      </c>
      <c r="I2064" s="75">
        <f t="shared" si="340"/>
        <v>4</v>
      </c>
      <c r="J2064" s="75">
        <f t="shared" si="340"/>
        <v>5</v>
      </c>
      <c r="K2064" s="75">
        <f t="shared" si="340"/>
        <v>6</v>
      </c>
      <c r="L2064" s="75">
        <f t="shared" si="340"/>
        <v>7</v>
      </c>
      <c r="M2064" s="75">
        <f t="shared" si="340"/>
        <v>8</v>
      </c>
      <c r="N2064" s="75">
        <f t="shared" si="340"/>
        <v>9</v>
      </c>
      <c r="O2064" s="75">
        <f t="shared" si="340"/>
        <v>10</v>
      </c>
      <c r="P2064">
        <f t="shared" si="337"/>
        <v>1</v>
      </c>
      <c r="Q2064" t="str">
        <f t="shared" si="338"/>
        <v>D20201231</v>
      </c>
      <c r="R2064">
        <f t="shared" si="339"/>
        <v>433303</v>
      </c>
      <c r="S2064">
        <v>1</v>
      </c>
      <c r="T2064">
        <f t="shared" si="336"/>
        <v>0</v>
      </c>
      <c r="U2064">
        <f t="shared" si="336"/>
        <v>0</v>
      </c>
      <c r="V2064">
        <f t="shared" si="336"/>
        <v>0</v>
      </c>
      <c r="W2064">
        <f t="shared" si="336"/>
        <v>1</v>
      </c>
    </row>
    <row r="2065" spans="1:23" x14ac:dyDescent="0.25">
      <c r="A2065" t="s">
        <v>4332</v>
      </c>
      <c r="B2065">
        <v>1</v>
      </c>
      <c r="C2065">
        <v>381359</v>
      </c>
      <c r="E2065" s="74">
        <v>521064</v>
      </c>
      <c r="F2065" s="75">
        <f t="shared" ref="F2065:O2074" si="341">IFERROR(VLOOKUP(CONCATENATE(F$4,".",$E2065),$A$4:$C$488690,2,FALSE)*F$3,100)</f>
        <v>1</v>
      </c>
      <c r="G2065" s="75">
        <f t="shared" si="341"/>
        <v>2</v>
      </c>
      <c r="H2065" s="75">
        <f t="shared" si="341"/>
        <v>3</v>
      </c>
      <c r="I2065" s="75">
        <f t="shared" si="341"/>
        <v>4</v>
      </c>
      <c r="J2065" s="75">
        <f t="shared" si="341"/>
        <v>5</v>
      </c>
      <c r="K2065" s="75">
        <f t="shared" si="341"/>
        <v>6</v>
      </c>
      <c r="L2065" s="75">
        <f t="shared" si="341"/>
        <v>7</v>
      </c>
      <c r="M2065" s="75">
        <f t="shared" si="341"/>
        <v>8</v>
      </c>
      <c r="N2065" s="75">
        <f t="shared" si="341"/>
        <v>9</v>
      </c>
      <c r="O2065" s="75">
        <f t="shared" si="341"/>
        <v>10</v>
      </c>
      <c r="P2065">
        <f t="shared" si="337"/>
        <v>1</v>
      </c>
      <c r="Q2065" t="str">
        <f t="shared" si="338"/>
        <v>D20201231</v>
      </c>
      <c r="R2065">
        <f t="shared" si="339"/>
        <v>53178</v>
      </c>
      <c r="S2065">
        <v>1</v>
      </c>
      <c r="T2065">
        <f t="shared" si="336"/>
        <v>0</v>
      </c>
      <c r="U2065">
        <f t="shared" si="336"/>
        <v>0</v>
      </c>
      <c r="V2065">
        <f t="shared" si="336"/>
        <v>0</v>
      </c>
      <c r="W2065">
        <f t="shared" si="336"/>
        <v>1</v>
      </c>
    </row>
    <row r="2066" spans="1:23" x14ac:dyDescent="0.25">
      <c r="A2066" t="s">
        <v>4334</v>
      </c>
      <c r="B2066">
        <v>1</v>
      </c>
      <c r="C2066">
        <v>470732</v>
      </c>
      <c r="E2066" s="74">
        <v>521158</v>
      </c>
      <c r="F2066" s="75">
        <f t="shared" si="341"/>
        <v>1</v>
      </c>
      <c r="G2066" s="75">
        <f t="shared" si="341"/>
        <v>2</v>
      </c>
      <c r="H2066" s="75">
        <f t="shared" si="341"/>
        <v>3</v>
      </c>
      <c r="I2066" s="75">
        <f t="shared" si="341"/>
        <v>4</v>
      </c>
      <c r="J2066" s="75">
        <f t="shared" si="341"/>
        <v>5</v>
      </c>
      <c r="K2066" s="75">
        <f t="shared" si="341"/>
        <v>6</v>
      </c>
      <c r="L2066" s="75">
        <f t="shared" si="341"/>
        <v>7</v>
      </c>
      <c r="M2066" s="75">
        <f t="shared" si="341"/>
        <v>8</v>
      </c>
      <c r="N2066" s="75">
        <f t="shared" si="341"/>
        <v>9</v>
      </c>
      <c r="O2066" s="75">
        <f t="shared" si="341"/>
        <v>10</v>
      </c>
      <c r="P2066">
        <f t="shared" si="337"/>
        <v>1</v>
      </c>
      <c r="Q2066" t="str">
        <f t="shared" si="338"/>
        <v>D20201231</v>
      </c>
      <c r="R2066">
        <f t="shared" si="339"/>
        <v>473353</v>
      </c>
      <c r="S2066">
        <v>1</v>
      </c>
      <c r="T2066">
        <f t="shared" si="336"/>
        <v>0</v>
      </c>
      <c r="U2066">
        <f t="shared" si="336"/>
        <v>0</v>
      </c>
      <c r="V2066">
        <f t="shared" si="336"/>
        <v>0</v>
      </c>
      <c r="W2066">
        <f t="shared" si="336"/>
        <v>1</v>
      </c>
    </row>
    <row r="2067" spans="1:23" x14ac:dyDescent="0.25">
      <c r="A2067" t="s">
        <v>4336</v>
      </c>
      <c r="B2067">
        <v>1</v>
      </c>
      <c r="C2067">
        <v>257128</v>
      </c>
      <c r="E2067" s="74">
        <v>521804</v>
      </c>
      <c r="F2067" s="75">
        <f t="shared" si="341"/>
        <v>1</v>
      </c>
      <c r="G2067" s="75">
        <f t="shared" si="341"/>
        <v>2</v>
      </c>
      <c r="H2067" s="75">
        <f t="shared" si="341"/>
        <v>3</v>
      </c>
      <c r="I2067" s="75">
        <f t="shared" si="341"/>
        <v>4</v>
      </c>
      <c r="J2067" s="75">
        <f t="shared" si="341"/>
        <v>5</v>
      </c>
      <c r="K2067" s="75">
        <f t="shared" si="341"/>
        <v>100</v>
      </c>
      <c r="L2067" s="75">
        <f t="shared" si="341"/>
        <v>100</v>
      </c>
      <c r="M2067" s="75">
        <f t="shared" si="341"/>
        <v>100</v>
      </c>
      <c r="N2067" s="75">
        <f t="shared" si="341"/>
        <v>100</v>
      </c>
      <c r="O2067" s="75">
        <f t="shared" si="341"/>
        <v>100</v>
      </c>
      <c r="P2067">
        <f t="shared" si="337"/>
        <v>1</v>
      </c>
      <c r="Q2067" t="str">
        <f t="shared" si="338"/>
        <v>D20201231</v>
      </c>
      <c r="R2067">
        <f t="shared" si="339"/>
        <v>1462936</v>
      </c>
      <c r="S2067">
        <v>1</v>
      </c>
      <c r="T2067">
        <f t="shared" si="336"/>
        <v>0</v>
      </c>
      <c r="U2067">
        <f t="shared" si="336"/>
        <v>0</v>
      </c>
      <c r="V2067">
        <f t="shared" si="336"/>
        <v>1</v>
      </c>
      <c r="W2067">
        <f t="shared" si="336"/>
        <v>0</v>
      </c>
    </row>
    <row r="2068" spans="1:23" x14ac:dyDescent="0.25">
      <c r="A2068" t="s">
        <v>4338</v>
      </c>
      <c r="B2068">
        <v>1</v>
      </c>
      <c r="C2068">
        <v>794515</v>
      </c>
      <c r="E2068" s="74">
        <v>521952</v>
      </c>
      <c r="F2068" s="75">
        <f t="shared" si="341"/>
        <v>1</v>
      </c>
      <c r="G2068" s="75">
        <f t="shared" si="341"/>
        <v>2</v>
      </c>
      <c r="H2068" s="75">
        <f t="shared" si="341"/>
        <v>100</v>
      </c>
      <c r="I2068" s="75">
        <f t="shared" si="341"/>
        <v>100</v>
      </c>
      <c r="J2068" s="75">
        <f t="shared" si="341"/>
        <v>100</v>
      </c>
      <c r="K2068" s="75">
        <f t="shared" si="341"/>
        <v>100</v>
      </c>
      <c r="L2068" s="75">
        <f t="shared" si="341"/>
        <v>100</v>
      </c>
      <c r="M2068" s="75">
        <f t="shared" si="341"/>
        <v>100</v>
      </c>
      <c r="N2068" s="75">
        <f t="shared" si="341"/>
        <v>100</v>
      </c>
      <c r="O2068" s="75">
        <f t="shared" si="341"/>
        <v>100</v>
      </c>
      <c r="P2068">
        <f t="shared" si="337"/>
        <v>1</v>
      </c>
      <c r="Q2068" t="str">
        <f t="shared" si="338"/>
        <v>D20201231</v>
      </c>
      <c r="R2068">
        <f t="shared" si="339"/>
        <v>85299</v>
      </c>
      <c r="S2068">
        <v>1</v>
      </c>
      <c r="T2068">
        <f t="shared" si="336"/>
        <v>0</v>
      </c>
      <c r="U2068">
        <f t="shared" si="336"/>
        <v>0</v>
      </c>
      <c r="V2068">
        <f t="shared" si="336"/>
        <v>0</v>
      </c>
      <c r="W2068">
        <f t="shared" si="336"/>
        <v>1</v>
      </c>
    </row>
    <row r="2069" spans="1:23" x14ac:dyDescent="0.25">
      <c r="A2069" t="s">
        <v>4340</v>
      </c>
      <c r="B2069">
        <v>1</v>
      </c>
      <c r="C2069">
        <v>324753</v>
      </c>
      <c r="E2069" s="74">
        <v>521970</v>
      </c>
      <c r="F2069" s="75">
        <f t="shared" si="341"/>
        <v>1</v>
      </c>
      <c r="G2069" s="75">
        <f t="shared" si="341"/>
        <v>2</v>
      </c>
      <c r="H2069" s="75">
        <f t="shared" si="341"/>
        <v>3</v>
      </c>
      <c r="I2069" s="75">
        <f t="shared" si="341"/>
        <v>4</v>
      </c>
      <c r="J2069" s="75">
        <f t="shared" si="341"/>
        <v>5</v>
      </c>
      <c r="K2069" s="75">
        <f t="shared" si="341"/>
        <v>6</v>
      </c>
      <c r="L2069" s="75">
        <f t="shared" si="341"/>
        <v>7</v>
      </c>
      <c r="M2069" s="75">
        <f t="shared" si="341"/>
        <v>8</v>
      </c>
      <c r="N2069" s="75">
        <f t="shared" si="341"/>
        <v>9</v>
      </c>
      <c r="O2069" s="75">
        <f t="shared" si="341"/>
        <v>10</v>
      </c>
      <c r="P2069">
        <f t="shared" si="337"/>
        <v>1</v>
      </c>
      <c r="Q2069" t="str">
        <f t="shared" si="338"/>
        <v>D20201231</v>
      </c>
      <c r="R2069">
        <f t="shared" si="339"/>
        <v>315500</v>
      </c>
      <c r="S2069">
        <v>1</v>
      </c>
      <c r="T2069">
        <f t="shared" si="336"/>
        <v>0</v>
      </c>
      <c r="U2069">
        <f t="shared" si="336"/>
        <v>0</v>
      </c>
      <c r="V2069">
        <f t="shared" si="336"/>
        <v>0</v>
      </c>
      <c r="W2069">
        <f t="shared" si="336"/>
        <v>1</v>
      </c>
    </row>
    <row r="2070" spans="1:23" x14ac:dyDescent="0.25">
      <c r="A2070" t="s">
        <v>4342</v>
      </c>
      <c r="B2070">
        <v>1</v>
      </c>
      <c r="C2070">
        <v>943112</v>
      </c>
      <c r="E2070" s="74">
        <v>522034</v>
      </c>
      <c r="F2070" s="75">
        <f t="shared" si="341"/>
        <v>1</v>
      </c>
      <c r="G2070" s="75">
        <f t="shared" si="341"/>
        <v>2</v>
      </c>
      <c r="H2070" s="75">
        <f t="shared" si="341"/>
        <v>3</v>
      </c>
      <c r="I2070" s="75">
        <f t="shared" si="341"/>
        <v>4</v>
      </c>
      <c r="J2070" s="75">
        <f t="shared" si="341"/>
        <v>5</v>
      </c>
      <c r="K2070" s="75">
        <f t="shared" si="341"/>
        <v>6</v>
      </c>
      <c r="L2070" s="75">
        <f t="shared" si="341"/>
        <v>7</v>
      </c>
      <c r="M2070" s="75">
        <f t="shared" si="341"/>
        <v>8</v>
      </c>
      <c r="N2070" s="75">
        <f t="shared" si="341"/>
        <v>9</v>
      </c>
      <c r="O2070" s="75">
        <f t="shared" si="341"/>
        <v>10</v>
      </c>
      <c r="P2070">
        <f t="shared" si="337"/>
        <v>1</v>
      </c>
      <c r="Q2070" t="str">
        <f t="shared" si="338"/>
        <v>D20201231</v>
      </c>
      <c r="R2070">
        <f t="shared" si="339"/>
        <v>117366</v>
      </c>
      <c r="S2070">
        <v>1</v>
      </c>
      <c r="T2070">
        <f t="shared" si="336"/>
        <v>0</v>
      </c>
      <c r="U2070">
        <f t="shared" si="336"/>
        <v>0</v>
      </c>
      <c r="V2070">
        <f t="shared" si="336"/>
        <v>0</v>
      </c>
      <c r="W2070">
        <f t="shared" si="336"/>
        <v>1</v>
      </c>
    </row>
    <row r="2071" spans="1:23" x14ac:dyDescent="0.25">
      <c r="A2071" t="s">
        <v>4344</v>
      </c>
      <c r="B2071">
        <v>1</v>
      </c>
      <c r="C2071">
        <v>6941773</v>
      </c>
      <c r="E2071" s="74">
        <v>522454</v>
      </c>
      <c r="F2071" s="75">
        <f t="shared" si="341"/>
        <v>1</v>
      </c>
      <c r="G2071" s="75">
        <f t="shared" si="341"/>
        <v>2</v>
      </c>
      <c r="H2071" s="75">
        <f t="shared" si="341"/>
        <v>3</v>
      </c>
      <c r="I2071" s="75">
        <f t="shared" si="341"/>
        <v>4</v>
      </c>
      <c r="J2071" s="75">
        <f t="shared" si="341"/>
        <v>5</v>
      </c>
      <c r="K2071" s="75">
        <f t="shared" si="341"/>
        <v>6</v>
      </c>
      <c r="L2071" s="75">
        <f t="shared" si="341"/>
        <v>7</v>
      </c>
      <c r="M2071" s="75">
        <f t="shared" si="341"/>
        <v>8</v>
      </c>
      <c r="N2071" s="75">
        <f t="shared" si="341"/>
        <v>9</v>
      </c>
      <c r="O2071" s="75">
        <f t="shared" si="341"/>
        <v>10</v>
      </c>
      <c r="P2071">
        <f t="shared" si="337"/>
        <v>1</v>
      </c>
      <c r="Q2071" t="str">
        <f t="shared" si="338"/>
        <v>D20201231</v>
      </c>
      <c r="R2071">
        <f t="shared" si="339"/>
        <v>73126</v>
      </c>
      <c r="S2071">
        <v>1</v>
      </c>
      <c r="T2071">
        <f t="shared" si="336"/>
        <v>0</v>
      </c>
      <c r="U2071">
        <f t="shared" si="336"/>
        <v>0</v>
      </c>
      <c r="V2071">
        <f t="shared" si="336"/>
        <v>0</v>
      </c>
      <c r="W2071">
        <f t="shared" si="336"/>
        <v>1</v>
      </c>
    </row>
    <row r="2072" spans="1:23" x14ac:dyDescent="0.25">
      <c r="A2072" t="s">
        <v>4346</v>
      </c>
      <c r="B2072">
        <v>1</v>
      </c>
      <c r="C2072">
        <v>259610</v>
      </c>
      <c r="E2072" s="74">
        <v>522605</v>
      </c>
      <c r="F2072" s="75">
        <f t="shared" si="341"/>
        <v>1</v>
      </c>
      <c r="G2072" s="75">
        <f t="shared" si="341"/>
        <v>2</v>
      </c>
      <c r="H2072" s="75">
        <f t="shared" si="341"/>
        <v>3</v>
      </c>
      <c r="I2072" s="75">
        <f t="shared" si="341"/>
        <v>4</v>
      </c>
      <c r="J2072" s="75">
        <f t="shared" si="341"/>
        <v>5</v>
      </c>
      <c r="K2072" s="75">
        <f t="shared" si="341"/>
        <v>6</v>
      </c>
      <c r="L2072" s="75">
        <f t="shared" si="341"/>
        <v>7</v>
      </c>
      <c r="M2072" s="75">
        <f t="shared" si="341"/>
        <v>8</v>
      </c>
      <c r="N2072" s="75">
        <f t="shared" si="341"/>
        <v>9</v>
      </c>
      <c r="O2072" s="75">
        <f t="shared" si="341"/>
        <v>10</v>
      </c>
      <c r="P2072">
        <f t="shared" si="337"/>
        <v>1</v>
      </c>
      <c r="Q2072" t="str">
        <f t="shared" si="338"/>
        <v>D20201231</v>
      </c>
      <c r="R2072">
        <f t="shared" si="339"/>
        <v>3724842</v>
      </c>
      <c r="S2072">
        <v>1</v>
      </c>
      <c r="T2072">
        <f t="shared" si="336"/>
        <v>0</v>
      </c>
      <c r="U2072">
        <f t="shared" si="336"/>
        <v>0</v>
      </c>
      <c r="V2072">
        <f t="shared" si="336"/>
        <v>1</v>
      </c>
      <c r="W2072">
        <f t="shared" si="336"/>
        <v>0</v>
      </c>
    </row>
    <row r="2073" spans="1:23" x14ac:dyDescent="0.25">
      <c r="A2073" t="s">
        <v>4348</v>
      </c>
      <c r="B2073">
        <v>1</v>
      </c>
      <c r="C2073">
        <v>65894</v>
      </c>
      <c r="E2073" s="74">
        <v>522669</v>
      </c>
      <c r="F2073" s="75">
        <f t="shared" si="341"/>
        <v>1</v>
      </c>
      <c r="G2073" s="75">
        <f t="shared" si="341"/>
        <v>2</v>
      </c>
      <c r="H2073" s="75">
        <f t="shared" si="341"/>
        <v>3</v>
      </c>
      <c r="I2073" s="75">
        <f t="shared" si="341"/>
        <v>4</v>
      </c>
      <c r="J2073" s="75">
        <f t="shared" si="341"/>
        <v>5</v>
      </c>
      <c r="K2073" s="75">
        <f t="shared" si="341"/>
        <v>6</v>
      </c>
      <c r="L2073" s="75">
        <f t="shared" si="341"/>
        <v>7</v>
      </c>
      <c r="M2073" s="75">
        <f t="shared" si="341"/>
        <v>8</v>
      </c>
      <c r="N2073" s="75">
        <f t="shared" si="341"/>
        <v>9</v>
      </c>
      <c r="O2073" s="75">
        <f t="shared" si="341"/>
        <v>10</v>
      </c>
      <c r="P2073">
        <f t="shared" si="337"/>
        <v>1</v>
      </c>
      <c r="Q2073" t="str">
        <f t="shared" si="338"/>
        <v>D20201231</v>
      </c>
      <c r="R2073">
        <f t="shared" si="339"/>
        <v>256320</v>
      </c>
      <c r="S2073">
        <v>1</v>
      </c>
      <c r="T2073">
        <f t="shared" si="336"/>
        <v>0</v>
      </c>
      <c r="U2073">
        <f t="shared" si="336"/>
        <v>0</v>
      </c>
      <c r="V2073">
        <f t="shared" si="336"/>
        <v>0</v>
      </c>
      <c r="W2073">
        <f t="shared" si="336"/>
        <v>1</v>
      </c>
    </row>
    <row r="2074" spans="1:23" x14ac:dyDescent="0.25">
      <c r="A2074" t="s">
        <v>4350</v>
      </c>
      <c r="B2074">
        <v>1</v>
      </c>
      <c r="C2074">
        <v>388130</v>
      </c>
      <c r="E2074" s="74">
        <v>522753</v>
      </c>
      <c r="F2074" s="75">
        <f t="shared" si="341"/>
        <v>1</v>
      </c>
      <c r="G2074" s="75">
        <f t="shared" si="341"/>
        <v>2</v>
      </c>
      <c r="H2074" s="75">
        <f t="shared" si="341"/>
        <v>3</v>
      </c>
      <c r="I2074" s="75">
        <f t="shared" si="341"/>
        <v>4</v>
      </c>
      <c r="J2074" s="75">
        <f t="shared" si="341"/>
        <v>5</v>
      </c>
      <c r="K2074" s="75">
        <f t="shared" si="341"/>
        <v>6</v>
      </c>
      <c r="L2074" s="75">
        <f t="shared" si="341"/>
        <v>7</v>
      </c>
      <c r="M2074" s="75">
        <f t="shared" si="341"/>
        <v>8</v>
      </c>
      <c r="N2074" s="75">
        <f t="shared" si="341"/>
        <v>9</v>
      </c>
      <c r="O2074" s="75">
        <f t="shared" si="341"/>
        <v>10</v>
      </c>
      <c r="P2074">
        <f t="shared" si="337"/>
        <v>1</v>
      </c>
      <c r="Q2074" t="str">
        <f t="shared" si="338"/>
        <v>D20201231</v>
      </c>
      <c r="R2074">
        <f t="shared" si="339"/>
        <v>373520</v>
      </c>
      <c r="S2074">
        <v>1</v>
      </c>
      <c r="T2074">
        <f t="shared" si="336"/>
        <v>0</v>
      </c>
      <c r="U2074">
        <f t="shared" si="336"/>
        <v>0</v>
      </c>
      <c r="V2074">
        <f t="shared" si="336"/>
        <v>0</v>
      </c>
      <c r="W2074">
        <f t="shared" si="336"/>
        <v>1</v>
      </c>
    </row>
    <row r="2075" spans="1:23" x14ac:dyDescent="0.25">
      <c r="A2075" t="s">
        <v>4352</v>
      </c>
      <c r="B2075">
        <v>1</v>
      </c>
      <c r="C2075">
        <v>223279</v>
      </c>
      <c r="E2075" s="74">
        <v>522847</v>
      </c>
      <c r="F2075" s="75">
        <f t="shared" ref="F2075:O2084" si="342">IFERROR(VLOOKUP(CONCATENATE(F$4,".",$E2075),$A$4:$C$488690,2,FALSE)*F$3,100)</f>
        <v>1</v>
      </c>
      <c r="G2075" s="75">
        <f t="shared" si="342"/>
        <v>2</v>
      </c>
      <c r="H2075" s="75">
        <f t="shared" si="342"/>
        <v>3</v>
      </c>
      <c r="I2075" s="75">
        <f t="shared" si="342"/>
        <v>4</v>
      </c>
      <c r="J2075" s="75">
        <f t="shared" si="342"/>
        <v>5</v>
      </c>
      <c r="K2075" s="75">
        <f t="shared" si="342"/>
        <v>6</v>
      </c>
      <c r="L2075" s="75">
        <f t="shared" si="342"/>
        <v>7</v>
      </c>
      <c r="M2075" s="75">
        <f t="shared" si="342"/>
        <v>8</v>
      </c>
      <c r="N2075" s="75">
        <f t="shared" si="342"/>
        <v>9</v>
      </c>
      <c r="O2075" s="75">
        <f t="shared" si="342"/>
        <v>10</v>
      </c>
      <c r="P2075">
        <f t="shared" si="337"/>
        <v>1</v>
      </c>
      <c r="Q2075" t="str">
        <f t="shared" si="338"/>
        <v>D20201231</v>
      </c>
      <c r="R2075">
        <f t="shared" si="339"/>
        <v>1305170</v>
      </c>
      <c r="S2075">
        <v>1</v>
      </c>
      <c r="T2075">
        <f t="shared" si="336"/>
        <v>0</v>
      </c>
      <c r="U2075">
        <f t="shared" si="336"/>
        <v>0</v>
      </c>
      <c r="V2075">
        <f t="shared" si="336"/>
        <v>1</v>
      </c>
      <c r="W2075">
        <f t="shared" si="336"/>
        <v>0</v>
      </c>
    </row>
    <row r="2076" spans="1:23" x14ac:dyDescent="0.25">
      <c r="A2076" t="s">
        <v>4354</v>
      </c>
      <c r="B2076">
        <v>1</v>
      </c>
      <c r="C2076">
        <v>190478</v>
      </c>
      <c r="E2076" s="74">
        <v>522856</v>
      </c>
      <c r="F2076" s="75">
        <f t="shared" si="342"/>
        <v>1</v>
      </c>
      <c r="G2076" s="75">
        <f t="shared" si="342"/>
        <v>2</v>
      </c>
      <c r="H2076" s="75">
        <f t="shared" si="342"/>
        <v>3</v>
      </c>
      <c r="I2076" s="75">
        <f t="shared" si="342"/>
        <v>4</v>
      </c>
      <c r="J2076" s="75">
        <f t="shared" si="342"/>
        <v>100</v>
      </c>
      <c r="K2076" s="75">
        <f t="shared" si="342"/>
        <v>100</v>
      </c>
      <c r="L2076" s="75">
        <f t="shared" si="342"/>
        <v>100</v>
      </c>
      <c r="M2076" s="75">
        <f t="shared" si="342"/>
        <v>100</v>
      </c>
      <c r="N2076" s="75">
        <f t="shared" si="342"/>
        <v>100</v>
      </c>
      <c r="O2076" s="75">
        <f t="shared" si="342"/>
        <v>100</v>
      </c>
      <c r="P2076">
        <f t="shared" si="337"/>
        <v>1</v>
      </c>
      <c r="Q2076" t="str">
        <f t="shared" si="338"/>
        <v>D20201231</v>
      </c>
      <c r="R2076">
        <f t="shared" si="339"/>
        <v>112956</v>
      </c>
      <c r="S2076">
        <v>1</v>
      </c>
      <c r="T2076">
        <f t="shared" si="336"/>
        <v>0</v>
      </c>
      <c r="U2076">
        <f t="shared" si="336"/>
        <v>0</v>
      </c>
      <c r="V2076">
        <f t="shared" si="336"/>
        <v>0</v>
      </c>
      <c r="W2076">
        <f t="shared" si="336"/>
        <v>1</v>
      </c>
    </row>
    <row r="2077" spans="1:23" x14ac:dyDescent="0.25">
      <c r="A2077" t="s">
        <v>4356</v>
      </c>
      <c r="B2077">
        <v>1</v>
      </c>
      <c r="C2077">
        <v>194302</v>
      </c>
      <c r="E2077" s="74">
        <v>523161</v>
      </c>
      <c r="F2077" s="75">
        <f t="shared" si="342"/>
        <v>1</v>
      </c>
      <c r="G2077" s="75">
        <f t="shared" si="342"/>
        <v>2</v>
      </c>
      <c r="H2077" s="75">
        <f t="shared" si="342"/>
        <v>3</v>
      </c>
      <c r="I2077" s="75">
        <f t="shared" si="342"/>
        <v>4</v>
      </c>
      <c r="J2077" s="75">
        <f t="shared" si="342"/>
        <v>5</v>
      </c>
      <c r="K2077" s="75">
        <f t="shared" si="342"/>
        <v>6</v>
      </c>
      <c r="L2077" s="75">
        <f t="shared" si="342"/>
        <v>7</v>
      </c>
      <c r="M2077" s="75">
        <f t="shared" si="342"/>
        <v>8</v>
      </c>
      <c r="N2077" s="75">
        <f t="shared" si="342"/>
        <v>9</v>
      </c>
      <c r="O2077" s="75">
        <f t="shared" si="342"/>
        <v>10</v>
      </c>
      <c r="P2077">
        <f t="shared" si="337"/>
        <v>1</v>
      </c>
      <c r="Q2077" t="str">
        <f t="shared" si="338"/>
        <v>D20201231</v>
      </c>
      <c r="R2077">
        <f t="shared" si="339"/>
        <v>337617</v>
      </c>
      <c r="S2077">
        <v>1</v>
      </c>
      <c r="T2077">
        <f t="shared" si="336"/>
        <v>0</v>
      </c>
      <c r="U2077">
        <f t="shared" si="336"/>
        <v>0</v>
      </c>
      <c r="V2077">
        <f t="shared" si="336"/>
        <v>0</v>
      </c>
      <c r="W2077">
        <f t="shared" si="336"/>
        <v>1</v>
      </c>
    </row>
    <row r="2078" spans="1:23" x14ac:dyDescent="0.25">
      <c r="A2078" t="s">
        <v>4358</v>
      </c>
      <c r="B2078">
        <v>1</v>
      </c>
      <c r="C2078">
        <v>127482</v>
      </c>
      <c r="E2078" s="74">
        <v>524579</v>
      </c>
      <c r="F2078" s="75">
        <f t="shared" si="342"/>
        <v>1</v>
      </c>
      <c r="G2078" s="75">
        <f t="shared" si="342"/>
        <v>2</v>
      </c>
      <c r="H2078" s="75">
        <f t="shared" si="342"/>
        <v>3</v>
      </c>
      <c r="I2078" s="75">
        <f t="shared" si="342"/>
        <v>4</v>
      </c>
      <c r="J2078" s="75">
        <f t="shared" si="342"/>
        <v>5</v>
      </c>
      <c r="K2078" s="75">
        <f t="shared" si="342"/>
        <v>6</v>
      </c>
      <c r="L2078" s="75">
        <f t="shared" si="342"/>
        <v>7</v>
      </c>
      <c r="M2078" s="75">
        <f t="shared" si="342"/>
        <v>8</v>
      </c>
      <c r="N2078" s="75">
        <f t="shared" si="342"/>
        <v>9</v>
      </c>
      <c r="O2078" s="75">
        <f t="shared" si="342"/>
        <v>10</v>
      </c>
      <c r="P2078">
        <f t="shared" si="337"/>
        <v>1</v>
      </c>
      <c r="Q2078" t="str">
        <f t="shared" si="338"/>
        <v>D20201231</v>
      </c>
      <c r="R2078">
        <f t="shared" si="339"/>
        <v>853481</v>
      </c>
      <c r="S2078">
        <v>1</v>
      </c>
      <c r="T2078">
        <f t="shared" si="336"/>
        <v>0</v>
      </c>
      <c r="U2078">
        <f t="shared" si="336"/>
        <v>0</v>
      </c>
      <c r="V2078">
        <f t="shared" si="336"/>
        <v>0</v>
      </c>
      <c r="W2078">
        <f t="shared" si="336"/>
        <v>1</v>
      </c>
    </row>
    <row r="2079" spans="1:23" x14ac:dyDescent="0.25">
      <c r="A2079" t="s">
        <v>4359</v>
      </c>
      <c r="B2079">
        <v>1</v>
      </c>
      <c r="C2079">
        <v>428546</v>
      </c>
      <c r="E2079" s="74">
        <v>524757</v>
      </c>
      <c r="F2079" s="75">
        <f t="shared" si="342"/>
        <v>1</v>
      </c>
      <c r="G2079" s="75">
        <f t="shared" si="342"/>
        <v>2</v>
      </c>
      <c r="H2079" s="75">
        <f t="shared" si="342"/>
        <v>3</v>
      </c>
      <c r="I2079" s="75">
        <f t="shared" si="342"/>
        <v>4</v>
      </c>
      <c r="J2079" s="75">
        <f t="shared" si="342"/>
        <v>5</v>
      </c>
      <c r="K2079" s="75">
        <f t="shared" si="342"/>
        <v>6</v>
      </c>
      <c r="L2079" s="75">
        <f t="shared" si="342"/>
        <v>7</v>
      </c>
      <c r="M2079" s="75">
        <f t="shared" si="342"/>
        <v>8</v>
      </c>
      <c r="N2079" s="75">
        <f t="shared" si="342"/>
        <v>9</v>
      </c>
      <c r="O2079" s="75">
        <f t="shared" si="342"/>
        <v>10</v>
      </c>
      <c r="P2079">
        <f t="shared" si="337"/>
        <v>1</v>
      </c>
      <c r="Q2079" t="str">
        <f t="shared" si="338"/>
        <v>D20201231</v>
      </c>
      <c r="R2079">
        <f t="shared" si="339"/>
        <v>43296</v>
      </c>
      <c r="S2079">
        <v>1</v>
      </c>
      <c r="T2079">
        <f t="shared" si="336"/>
        <v>0</v>
      </c>
      <c r="U2079">
        <f t="shared" si="336"/>
        <v>0</v>
      </c>
      <c r="V2079">
        <f t="shared" si="336"/>
        <v>0</v>
      </c>
      <c r="W2079">
        <f t="shared" si="336"/>
        <v>1</v>
      </c>
    </row>
    <row r="2080" spans="1:23" x14ac:dyDescent="0.25">
      <c r="A2080" t="s">
        <v>4361</v>
      </c>
      <c r="B2080">
        <v>1</v>
      </c>
      <c r="C2080">
        <v>272006</v>
      </c>
      <c r="E2080" s="74">
        <v>524766</v>
      </c>
      <c r="F2080" s="75">
        <f t="shared" si="342"/>
        <v>1</v>
      </c>
      <c r="G2080" s="75">
        <f t="shared" si="342"/>
        <v>2</v>
      </c>
      <c r="H2080" s="75">
        <f t="shared" si="342"/>
        <v>3</v>
      </c>
      <c r="I2080" s="75">
        <f t="shared" si="342"/>
        <v>4</v>
      </c>
      <c r="J2080" s="75">
        <f t="shared" si="342"/>
        <v>5</v>
      </c>
      <c r="K2080" s="75">
        <f t="shared" si="342"/>
        <v>6</v>
      </c>
      <c r="L2080" s="75">
        <f t="shared" si="342"/>
        <v>7</v>
      </c>
      <c r="M2080" s="75">
        <f t="shared" si="342"/>
        <v>8</v>
      </c>
      <c r="N2080" s="75">
        <f t="shared" si="342"/>
        <v>9</v>
      </c>
      <c r="O2080" s="75">
        <f t="shared" si="342"/>
        <v>10</v>
      </c>
      <c r="P2080">
        <f t="shared" si="337"/>
        <v>1</v>
      </c>
      <c r="Q2080" t="str">
        <f t="shared" si="338"/>
        <v>D20201231</v>
      </c>
      <c r="R2080">
        <f t="shared" si="339"/>
        <v>110192</v>
      </c>
      <c r="S2080">
        <v>1</v>
      </c>
      <c r="T2080">
        <f t="shared" si="336"/>
        <v>0</v>
      </c>
      <c r="U2080">
        <f t="shared" si="336"/>
        <v>0</v>
      </c>
      <c r="V2080">
        <f t="shared" si="336"/>
        <v>0</v>
      </c>
      <c r="W2080">
        <f t="shared" si="336"/>
        <v>1</v>
      </c>
    </row>
    <row r="2081" spans="1:23" x14ac:dyDescent="0.25">
      <c r="A2081" t="s">
        <v>4363</v>
      </c>
      <c r="B2081">
        <v>1</v>
      </c>
      <c r="C2081">
        <v>88501</v>
      </c>
      <c r="E2081" s="74">
        <v>524953</v>
      </c>
      <c r="F2081" s="75">
        <f t="shared" si="342"/>
        <v>1</v>
      </c>
      <c r="G2081" s="75">
        <f t="shared" si="342"/>
        <v>2</v>
      </c>
      <c r="H2081" s="75">
        <f t="shared" si="342"/>
        <v>3</v>
      </c>
      <c r="I2081" s="75">
        <f t="shared" si="342"/>
        <v>4</v>
      </c>
      <c r="J2081" s="75">
        <f t="shared" si="342"/>
        <v>5</v>
      </c>
      <c r="K2081" s="75">
        <f t="shared" si="342"/>
        <v>6</v>
      </c>
      <c r="L2081" s="75">
        <f t="shared" si="342"/>
        <v>7</v>
      </c>
      <c r="M2081" s="75">
        <f t="shared" si="342"/>
        <v>8</v>
      </c>
      <c r="N2081" s="75">
        <f t="shared" si="342"/>
        <v>9</v>
      </c>
      <c r="O2081" s="75">
        <f t="shared" si="342"/>
        <v>10</v>
      </c>
      <c r="P2081">
        <f t="shared" si="337"/>
        <v>1</v>
      </c>
      <c r="Q2081" t="str">
        <f t="shared" si="338"/>
        <v>D20201231</v>
      </c>
      <c r="R2081">
        <f t="shared" si="339"/>
        <v>264263</v>
      </c>
      <c r="S2081">
        <v>1</v>
      </c>
      <c r="T2081">
        <f t="shared" si="336"/>
        <v>0</v>
      </c>
      <c r="U2081">
        <f t="shared" si="336"/>
        <v>0</v>
      </c>
      <c r="V2081">
        <f t="shared" si="336"/>
        <v>0</v>
      </c>
      <c r="W2081">
        <f t="shared" si="336"/>
        <v>1</v>
      </c>
    </row>
    <row r="2082" spans="1:23" x14ac:dyDescent="0.25">
      <c r="A2082" t="s">
        <v>4365</v>
      </c>
      <c r="B2082">
        <v>1</v>
      </c>
      <c r="C2082">
        <v>561726</v>
      </c>
      <c r="E2082" s="74">
        <v>524971</v>
      </c>
      <c r="F2082" s="75">
        <f t="shared" si="342"/>
        <v>1</v>
      </c>
      <c r="G2082" s="75">
        <f t="shared" si="342"/>
        <v>2</v>
      </c>
      <c r="H2082" s="75">
        <f t="shared" si="342"/>
        <v>3</v>
      </c>
      <c r="I2082" s="75">
        <f t="shared" si="342"/>
        <v>4</v>
      </c>
      <c r="J2082" s="75">
        <f t="shared" si="342"/>
        <v>5</v>
      </c>
      <c r="K2082" s="75">
        <f t="shared" si="342"/>
        <v>6</v>
      </c>
      <c r="L2082" s="75">
        <f t="shared" si="342"/>
        <v>7</v>
      </c>
      <c r="M2082" s="75">
        <f t="shared" si="342"/>
        <v>8</v>
      </c>
      <c r="N2082" s="75">
        <f t="shared" si="342"/>
        <v>9</v>
      </c>
      <c r="O2082" s="75">
        <f t="shared" si="342"/>
        <v>10</v>
      </c>
      <c r="P2082">
        <f t="shared" si="337"/>
        <v>1</v>
      </c>
      <c r="Q2082" t="str">
        <f t="shared" si="338"/>
        <v>D20201231</v>
      </c>
      <c r="R2082">
        <f t="shared" si="339"/>
        <v>907544</v>
      </c>
      <c r="S2082">
        <v>1</v>
      </c>
      <c r="T2082">
        <f t="shared" si="336"/>
        <v>0</v>
      </c>
      <c r="U2082">
        <f t="shared" si="336"/>
        <v>0</v>
      </c>
      <c r="V2082">
        <f t="shared" si="336"/>
        <v>0</v>
      </c>
      <c r="W2082">
        <f t="shared" si="336"/>
        <v>1</v>
      </c>
    </row>
    <row r="2083" spans="1:23" x14ac:dyDescent="0.25">
      <c r="A2083" t="s">
        <v>4367</v>
      </c>
      <c r="B2083">
        <v>1</v>
      </c>
      <c r="C2083">
        <v>7833510</v>
      </c>
      <c r="E2083" s="74">
        <v>525053</v>
      </c>
      <c r="F2083" s="75">
        <f t="shared" si="342"/>
        <v>1</v>
      </c>
      <c r="G2083" s="75">
        <f t="shared" si="342"/>
        <v>2</v>
      </c>
      <c r="H2083" s="75">
        <f t="shared" si="342"/>
        <v>3</v>
      </c>
      <c r="I2083" s="75">
        <f t="shared" si="342"/>
        <v>4</v>
      </c>
      <c r="J2083" s="75">
        <f t="shared" si="342"/>
        <v>5</v>
      </c>
      <c r="K2083" s="75">
        <f t="shared" si="342"/>
        <v>6</v>
      </c>
      <c r="L2083" s="75">
        <f t="shared" si="342"/>
        <v>7</v>
      </c>
      <c r="M2083" s="75">
        <f t="shared" si="342"/>
        <v>8</v>
      </c>
      <c r="N2083" s="75">
        <f t="shared" si="342"/>
        <v>9</v>
      </c>
      <c r="O2083" s="75">
        <f t="shared" si="342"/>
        <v>10</v>
      </c>
      <c r="P2083">
        <f t="shared" si="337"/>
        <v>1</v>
      </c>
      <c r="Q2083" t="str">
        <f t="shared" si="338"/>
        <v>D20201231</v>
      </c>
      <c r="R2083">
        <f t="shared" si="339"/>
        <v>616777</v>
      </c>
      <c r="S2083">
        <v>1</v>
      </c>
      <c r="T2083">
        <f t="shared" si="336"/>
        <v>0</v>
      </c>
      <c r="U2083">
        <f t="shared" si="336"/>
        <v>0</v>
      </c>
      <c r="V2083">
        <f t="shared" si="336"/>
        <v>0</v>
      </c>
      <c r="W2083">
        <f t="shared" si="336"/>
        <v>1</v>
      </c>
    </row>
    <row r="2084" spans="1:23" x14ac:dyDescent="0.25">
      <c r="A2084" t="s">
        <v>4369</v>
      </c>
      <c r="B2084">
        <v>1</v>
      </c>
      <c r="C2084">
        <v>26152624</v>
      </c>
      <c r="E2084" s="74">
        <v>525549</v>
      </c>
      <c r="F2084" s="75">
        <f t="shared" si="342"/>
        <v>1</v>
      </c>
      <c r="G2084" s="75">
        <f t="shared" si="342"/>
        <v>2</v>
      </c>
      <c r="H2084" s="75">
        <f t="shared" si="342"/>
        <v>3</v>
      </c>
      <c r="I2084" s="75">
        <f t="shared" si="342"/>
        <v>4</v>
      </c>
      <c r="J2084" s="75">
        <f t="shared" si="342"/>
        <v>5</v>
      </c>
      <c r="K2084" s="75">
        <f t="shared" si="342"/>
        <v>6</v>
      </c>
      <c r="L2084" s="75">
        <f t="shared" si="342"/>
        <v>7</v>
      </c>
      <c r="M2084" s="75">
        <f t="shared" si="342"/>
        <v>8</v>
      </c>
      <c r="N2084" s="75">
        <f t="shared" si="342"/>
        <v>9</v>
      </c>
      <c r="O2084" s="75">
        <f t="shared" si="342"/>
        <v>10</v>
      </c>
      <c r="P2084">
        <f t="shared" si="337"/>
        <v>1</v>
      </c>
      <c r="Q2084" t="str">
        <f t="shared" si="338"/>
        <v>D20201231</v>
      </c>
      <c r="R2084">
        <f t="shared" si="339"/>
        <v>1611748</v>
      </c>
      <c r="S2084">
        <v>1</v>
      </c>
      <c r="T2084">
        <f t="shared" si="336"/>
        <v>0</v>
      </c>
      <c r="U2084">
        <f t="shared" si="336"/>
        <v>0</v>
      </c>
      <c r="V2084">
        <f t="shared" si="336"/>
        <v>1</v>
      </c>
      <c r="W2084">
        <f t="shared" si="336"/>
        <v>0</v>
      </c>
    </row>
    <row r="2085" spans="1:23" x14ac:dyDescent="0.25">
      <c r="A2085" t="s">
        <v>4371</v>
      </c>
      <c r="B2085">
        <v>1</v>
      </c>
      <c r="C2085">
        <v>406528</v>
      </c>
      <c r="E2085" s="74">
        <v>526452</v>
      </c>
      <c r="F2085" s="75">
        <f t="shared" ref="F2085:O2094" si="343">IFERROR(VLOOKUP(CONCATENATE(F$4,".",$E2085),$A$4:$C$488690,2,FALSE)*F$3,100)</f>
        <v>1</v>
      </c>
      <c r="G2085" s="75">
        <f t="shared" si="343"/>
        <v>2</v>
      </c>
      <c r="H2085" s="75">
        <f t="shared" si="343"/>
        <v>3</v>
      </c>
      <c r="I2085" s="75">
        <f t="shared" si="343"/>
        <v>4</v>
      </c>
      <c r="J2085" s="75">
        <f t="shared" si="343"/>
        <v>5</v>
      </c>
      <c r="K2085" s="75">
        <f t="shared" si="343"/>
        <v>6</v>
      </c>
      <c r="L2085" s="75">
        <f t="shared" si="343"/>
        <v>7</v>
      </c>
      <c r="M2085" s="75">
        <f t="shared" si="343"/>
        <v>8</v>
      </c>
      <c r="N2085" s="75">
        <f t="shared" si="343"/>
        <v>9</v>
      </c>
      <c r="O2085" s="75">
        <f t="shared" si="343"/>
        <v>10</v>
      </c>
      <c r="P2085">
        <f t="shared" si="337"/>
        <v>1</v>
      </c>
      <c r="Q2085" t="str">
        <f t="shared" si="338"/>
        <v>D20201231</v>
      </c>
      <c r="R2085">
        <f t="shared" si="339"/>
        <v>633716</v>
      </c>
      <c r="S2085">
        <v>1</v>
      </c>
      <c r="T2085">
        <f t="shared" si="336"/>
        <v>0</v>
      </c>
      <c r="U2085">
        <f t="shared" si="336"/>
        <v>0</v>
      </c>
      <c r="V2085">
        <f t="shared" si="336"/>
        <v>0</v>
      </c>
      <c r="W2085">
        <f t="shared" si="336"/>
        <v>1</v>
      </c>
    </row>
    <row r="2086" spans="1:23" x14ac:dyDescent="0.25">
      <c r="A2086" t="s">
        <v>4373</v>
      </c>
      <c r="B2086">
        <v>1</v>
      </c>
      <c r="C2086">
        <v>221908</v>
      </c>
      <c r="E2086" s="74">
        <v>526519</v>
      </c>
      <c r="F2086" s="75">
        <f t="shared" si="343"/>
        <v>1</v>
      </c>
      <c r="G2086" s="75">
        <f t="shared" si="343"/>
        <v>2</v>
      </c>
      <c r="H2086" s="75">
        <f t="shared" si="343"/>
        <v>3</v>
      </c>
      <c r="I2086" s="75">
        <f t="shared" si="343"/>
        <v>4</v>
      </c>
      <c r="J2086" s="75">
        <f t="shared" si="343"/>
        <v>5</v>
      </c>
      <c r="K2086" s="75">
        <f t="shared" si="343"/>
        <v>6</v>
      </c>
      <c r="L2086" s="75">
        <f t="shared" si="343"/>
        <v>7</v>
      </c>
      <c r="M2086" s="75">
        <f t="shared" si="343"/>
        <v>8</v>
      </c>
      <c r="N2086" s="75">
        <f t="shared" si="343"/>
        <v>9</v>
      </c>
      <c r="O2086" s="75">
        <f t="shared" si="343"/>
        <v>10</v>
      </c>
      <c r="P2086">
        <f t="shared" si="337"/>
        <v>1</v>
      </c>
      <c r="Q2086" t="str">
        <f t="shared" si="338"/>
        <v>D20201231</v>
      </c>
      <c r="R2086">
        <f t="shared" si="339"/>
        <v>1238296</v>
      </c>
      <c r="S2086">
        <v>1</v>
      </c>
      <c r="T2086">
        <f t="shared" si="336"/>
        <v>0</v>
      </c>
      <c r="U2086">
        <f t="shared" si="336"/>
        <v>0</v>
      </c>
      <c r="V2086">
        <f t="shared" si="336"/>
        <v>1</v>
      </c>
      <c r="W2086">
        <f t="shared" si="336"/>
        <v>0</v>
      </c>
    </row>
    <row r="2087" spans="1:23" x14ac:dyDescent="0.25">
      <c r="A2087" t="s">
        <v>4374</v>
      </c>
      <c r="B2087">
        <v>1</v>
      </c>
      <c r="C2087">
        <v>99085</v>
      </c>
      <c r="E2087" s="74">
        <v>526854</v>
      </c>
      <c r="F2087" s="75">
        <f t="shared" si="343"/>
        <v>1</v>
      </c>
      <c r="G2087" s="75">
        <f t="shared" si="343"/>
        <v>2</v>
      </c>
      <c r="H2087" s="75">
        <f t="shared" si="343"/>
        <v>3</v>
      </c>
      <c r="I2087" s="75">
        <f t="shared" si="343"/>
        <v>4</v>
      </c>
      <c r="J2087" s="75">
        <f t="shared" si="343"/>
        <v>5</v>
      </c>
      <c r="K2087" s="75">
        <f t="shared" si="343"/>
        <v>6</v>
      </c>
      <c r="L2087" s="75">
        <f t="shared" si="343"/>
        <v>7</v>
      </c>
      <c r="M2087" s="75">
        <f t="shared" si="343"/>
        <v>8</v>
      </c>
      <c r="N2087" s="75">
        <f t="shared" si="343"/>
        <v>9</v>
      </c>
      <c r="O2087" s="75">
        <f t="shared" si="343"/>
        <v>10</v>
      </c>
      <c r="P2087">
        <f t="shared" si="337"/>
        <v>1</v>
      </c>
      <c r="Q2087" t="str">
        <f t="shared" si="338"/>
        <v>D20201231</v>
      </c>
      <c r="R2087">
        <f t="shared" si="339"/>
        <v>574432</v>
      </c>
      <c r="S2087">
        <v>1</v>
      </c>
      <c r="T2087">
        <f t="shared" si="336"/>
        <v>0</v>
      </c>
      <c r="U2087">
        <f t="shared" si="336"/>
        <v>0</v>
      </c>
      <c r="V2087">
        <f t="shared" si="336"/>
        <v>0</v>
      </c>
      <c r="W2087">
        <f t="shared" si="336"/>
        <v>1</v>
      </c>
    </row>
    <row r="2088" spans="1:23" x14ac:dyDescent="0.25">
      <c r="A2088" t="s">
        <v>4376</v>
      </c>
      <c r="B2088">
        <v>1</v>
      </c>
      <c r="C2088">
        <v>70491</v>
      </c>
      <c r="E2088" s="74">
        <v>527057</v>
      </c>
      <c r="F2088" s="75">
        <f t="shared" si="343"/>
        <v>1</v>
      </c>
      <c r="G2088" s="75">
        <f t="shared" si="343"/>
        <v>2</v>
      </c>
      <c r="H2088" s="75">
        <f t="shared" si="343"/>
        <v>3</v>
      </c>
      <c r="I2088" s="75">
        <f t="shared" si="343"/>
        <v>4</v>
      </c>
      <c r="J2088" s="75">
        <f t="shared" si="343"/>
        <v>5</v>
      </c>
      <c r="K2088" s="75">
        <f t="shared" si="343"/>
        <v>6</v>
      </c>
      <c r="L2088" s="75">
        <f t="shared" si="343"/>
        <v>7</v>
      </c>
      <c r="M2088" s="75">
        <f t="shared" si="343"/>
        <v>8</v>
      </c>
      <c r="N2088" s="75">
        <f t="shared" si="343"/>
        <v>9</v>
      </c>
      <c r="O2088" s="75">
        <f t="shared" si="343"/>
        <v>10</v>
      </c>
      <c r="P2088">
        <f t="shared" si="337"/>
        <v>1</v>
      </c>
      <c r="Q2088" t="str">
        <f t="shared" si="338"/>
        <v>D20201231</v>
      </c>
      <c r="R2088">
        <f t="shared" si="339"/>
        <v>149429</v>
      </c>
      <c r="S2088">
        <v>1</v>
      </c>
      <c r="T2088">
        <f t="shared" si="336"/>
        <v>0</v>
      </c>
      <c r="U2088">
        <f t="shared" si="336"/>
        <v>0</v>
      </c>
      <c r="V2088">
        <f t="shared" si="336"/>
        <v>0</v>
      </c>
      <c r="W2088">
        <f t="shared" si="336"/>
        <v>1</v>
      </c>
    </row>
    <row r="2089" spans="1:23" x14ac:dyDescent="0.25">
      <c r="A2089" t="s">
        <v>4378</v>
      </c>
      <c r="B2089">
        <v>1</v>
      </c>
      <c r="C2089">
        <v>643517</v>
      </c>
      <c r="E2089" s="74">
        <v>527178</v>
      </c>
      <c r="F2089" s="75">
        <f t="shared" si="343"/>
        <v>1</v>
      </c>
      <c r="G2089" s="75">
        <f t="shared" si="343"/>
        <v>2</v>
      </c>
      <c r="H2089" s="75">
        <f t="shared" si="343"/>
        <v>3</v>
      </c>
      <c r="I2089" s="75">
        <f t="shared" si="343"/>
        <v>4</v>
      </c>
      <c r="J2089" s="75">
        <f t="shared" si="343"/>
        <v>5</v>
      </c>
      <c r="K2089" s="75">
        <f t="shared" si="343"/>
        <v>6</v>
      </c>
      <c r="L2089" s="75">
        <f t="shared" si="343"/>
        <v>7</v>
      </c>
      <c r="M2089" s="75">
        <f t="shared" si="343"/>
        <v>8</v>
      </c>
      <c r="N2089" s="75">
        <f t="shared" si="343"/>
        <v>9</v>
      </c>
      <c r="O2089" s="75">
        <f t="shared" si="343"/>
        <v>10</v>
      </c>
      <c r="P2089">
        <f t="shared" si="337"/>
        <v>1</v>
      </c>
      <c r="Q2089" t="str">
        <f t="shared" si="338"/>
        <v>D20201231</v>
      </c>
      <c r="R2089">
        <f t="shared" si="339"/>
        <v>163296</v>
      </c>
      <c r="S2089">
        <v>1</v>
      </c>
      <c r="T2089">
        <f t="shared" si="336"/>
        <v>0</v>
      </c>
      <c r="U2089">
        <f t="shared" si="336"/>
        <v>0</v>
      </c>
      <c r="V2089">
        <f t="shared" si="336"/>
        <v>0</v>
      </c>
      <c r="W2089">
        <f t="shared" si="336"/>
        <v>1</v>
      </c>
    </row>
    <row r="2090" spans="1:23" x14ac:dyDescent="0.25">
      <c r="A2090" t="s">
        <v>4380</v>
      </c>
      <c r="B2090">
        <v>1</v>
      </c>
      <c r="C2090">
        <v>1564805</v>
      </c>
      <c r="E2090" s="74">
        <v>527600</v>
      </c>
      <c r="F2090" s="75">
        <f t="shared" si="343"/>
        <v>1</v>
      </c>
      <c r="G2090" s="75">
        <f t="shared" si="343"/>
        <v>2</v>
      </c>
      <c r="H2090" s="75">
        <f t="shared" si="343"/>
        <v>3</v>
      </c>
      <c r="I2090" s="75">
        <f t="shared" si="343"/>
        <v>4</v>
      </c>
      <c r="J2090" s="75">
        <f t="shared" si="343"/>
        <v>5</v>
      </c>
      <c r="K2090" s="75">
        <f t="shared" si="343"/>
        <v>6</v>
      </c>
      <c r="L2090" s="75">
        <f t="shared" si="343"/>
        <v>7</v>
      </c>
      <c r="M2090" s="75">
        <f t="shared" si="343"/>
        <v>8</v>
      </c>
      <c r="N2090" s="75">
        <f t="shared" si="343"/>
        <v>9</v>
      </c>
      <c r="O2090" s="75">
        <f t="shared" si="343"/>
        <v>10</v>
      </c>
      <c r="P2090">
        <f t="shared" si="337"/>
        <v>1</v>
      </c>
      <c r="Q2090" t="str">
        <f t="shared" si="338"/>
        <v>D20201231</v>
      </c>
      <c r="R2090">
        <f t="shared" si="339"/>
        <v>1261339</v>
      </c>
      <c r="S2090">
        <v>1</v>
      </c>
      <c r="T2090">
        <f t="shared" si="336"/>
        <v>0</v>
      </c>
      <c r="U2090">
        <f t="shared" si="336"/>
        <v>0</v>
      </c>
      <c r="V2090">
        <f t="shared" si="336"/>
        <v>1</v>
      </c>
      <c r="W2090">
        <f t="shared" si="336"/>
        <v>0</v>
      </c>
    </row>
    <row r="2091" spans="1:23" x14ac:dyDescent="0.25">
      <c r="A2091" t="s">
        <v>4381</v>
      </c>
      <c r="B2091">
        <v>1</v>
      </c>
      <c r="C2091">
        <v>151924</v>
      </c>
      <c r="E2091" s="74">
        <v>527749</v>
      </c>
      <c r="F2091" s="75">
        <f t="shared" si="343"/>
        <v>1</v>
      </c>
      <c r="G2091" s="75">
        <f t="shared" si="343"/>
        <v>2</v>
      </c>
      <c r="H2091" s="75">
        <f t="shared" si="343"/>
        <v>3</v>
      </c>
      <c r="I2091" s="75">
        <f t="shared" si="343"/>
        <v>4</v>
      </c>
      <c r="J2091" s="75">
        <f t="shared" si="343"/>
        <v>5</v>
      </c>
      <c r="K2091" s="75">
        <f t="shared" si="343"/>
        <v>6</v>
      </c>
      <c r="L2091" s="75">
        <f t="shared" si="343"/>
        <v>7</v>
      </c>
      <c r="M2091" s="75">
        <f t="shared" si="343"/>
        <v>8</v>
      </c>
      <c r="N2091" s="75">
        <f t="shared" si="343"/>
        <v>9</v>
      </c>
      <c r="O2091" s="75">
        <f t="shared" si="343"/>
        <v>10</v>
      </c>
      <c r="P2091">
        <f t="shared" si="337"/>
        <v>1</v>
      </c>
      <c r="Q2091" t="str">
        <f t="shared" si="338"/>
        <v>D20201231</v>
      </c>
      <c r="R2091">
        <f t="shared" si="339"/>
        <v>113102</v>
      </c>
      <c r="S2091">
        <v>1</v>
      </c>
      <c r="T2091">
        <f t="shared" si="336"/>
        <v>0</v>
      </c>
      <c r="U2091">
        <f t="shared" si="336"/>
        <v>0</v>
      </c>
      <c r="V2091">
        <f t="shared" si="336"/>
        <v>0</v>
      </c>
      <c r="W2091">
        <f t="shared" si="336"/>
        <v>1</v>
      </c>
    </row>
    <row r="2092" spans="1:23" x14ac:dyDescent="0.25">
      <c r="A2092" t="s">
        <v>4383</v>
      </c>
      <c r="B2092">
        <v>1</v>
      </c>
      <c r="C2092">
        <v>74934</v>
      </c>
      <c r="E2092" s="74">
        <v>527954</v>
      </c>
      <c r="F2092" s="75">
        <f t="shared" si="343"/>
        <v>1</v>
      </c>
      <c r="G2092" s="75">
        <f t="shared" si="343"/>
        <v>2</v>
      </c>
      <c r="H2092" s="75">
        <f t="shared" si="343"/>
        <v>3</v>
      </c>
      <c r="I2092" s="75">
        <f t="shared" si="343"/>
        <v>4</v>
      </c>
      <c r="J2092" s="75">
        <f t="shared" si="343"/>
        <v>5</v>
      </c>
      <c r="K2092" s="75">
        <f t="shared" si="343"/>
        <v>6</v>
      </c>
      <c r="L2092" s="75">
        <f t="shared" si="343"/>
        <v>7</v>
      </c>
      <c r="M2092" s="75">
        <f t="shared" si="343"/>
        <v>8</v>
      </c>
      <c r="N2092" s="75">
        <f t="shared" si="343"/>
        <v>9</v>
      </c>
      <c r="O2092" s="75">
        <f t="shared" si="343"/>
        <v>10</v>
      </c>
      <c r="P2092">
        <f t="shared" si="337"/>
        <v>1</v>
      </c>
      <c r="Q2092" t="str">
        <f t="shared" si="338"/>
        <v>D20201231</v>
      </c>
      <c r="R2092">
        <f t="shared" si="339"/>
        <v>24746119</v>
      </c>
      <c r="S2092">
        <v>1</v>
      </c>
      <c r="T2092">
        <f t="shared" si="336"/>
        <v>0</v>
      </c>
      <c r="U2092">
        <f t="shared" si="336"/>
        <v>1</v>
      </c>
      <c r="V2092">
        <f t="shared" si="336"/>
        <v>0</v>
      </c>
      <c r="W2092">
        <f t="shared" si="336"/>
        <v>0</v>
      </c>
    </row>
    <row r="2093" spans="1:23" x14ac:dyDescent="0.25">
      <c r="A2093" t="s">
        <v>4385</v>
      </c>
      <c r="B2093">
        <v>1</v>
      </c>
      <c r="C2093">
        <v>1025844</v>
      </c>
      <c r="E2093" s="74">
        <v>528102</v>
      </c>
      <c r="F2093" s="75">
        <f t="shared" si="343"/>
        <v>1</v>
      </c>
      <c r="G2093" s="75">
        <f t="shared" si="343"/>
        <v>2</v>
      </c>
      <c r="H2093" s="75">
        <f t="shared" si="343"/>
        <v>3</v>
      </c>
      <c r="I2093" s="75">
        <f t="shared" si="343"/>
        <v>4</v>
      </c>
      <c r="J2093" s="75">
        <f t="shared" si="343"/>
        <v>5</v>
      </c>
      <c r="K2093" s="75">
        <f t="shared" si="343"/>
        <v>6</v>
      </c>
      <c r="L2093" s="75">
        <f t="shared" si="343"/>
        <v>7</v>
      </c>
      <c r="M2093" s="75">
        <f t="shared" si="343"/>
        <v>8</v>
      </c>
      <c r="N2093" s="75">
        <f t="shared" si="343"/>
        <v>9</v>
      </c>
      <c r="O2093" s="75">
        <f t="shared" si="343"/>
        <v>10</v>
      </c>
      <c r="P2093">
        <f t="shared" si="337"/>
        <v>1</v>
      </c>
      <c r="Q2093" t="str">
        <f t="shared" si="338"/>
        <v>D20201231</v>
      </c>
      <c r="R2093">
        <f t="shared" si="339"/>
        <v>339932</v>
      </c>
      <c r="S2093">
        <v>1</v>
      </c>
      <c r="T2093">
        <f t="shared" si="336"/>
        <v>0</v>
      </c>
      <c r="U2093">
        <f t="shared" si="336"/>
        <v>0</v>
      </c>
      <c r="V2093">
        <f t="shared" si="336"/>
        <v>0</v>
      </c>
      <c r="W2093">
        <f t="shared" si="336"/>
        <v>1</v>
      </c>
    </row>
    <row r="2094" spans="1:23" x14ac:dyDescent="0.25">
      <c r="A2094" t="s">
        <v>4387</v>
      </c>
      <c r="B2094">
        <v>1</v>
      </c>
      <c r="C2094">
        <v>110592</v>
      </c>
      <c r="E2094" s="74">
        <v>528241</v>
      </c>
      <c r="F2094" s="75">
        <f t="shared" si="343"/>
        <v>1</v>
      </c>
      <c r="G2094" s="75">
        <f t="shared" si="343"/>
        <v>2</v>
      </c>
      <c r="H2094" s="75">
        <f t="shared" si="343"/>
        <v>3</v>
      </c>
      <c r="I2094" s="75">
        <f t="shared" si="343"/>
        <v>4</v>
      </c>
      <c r="J2094" s="75">
        <f t="shared" si="343"/>
        <v>5</v>
      </c>
      <c r="K2094" s="75">
        <f t="shared" si="343"/>
        <v>6</v>
      </c>
      <c r="L2094" s="75">
        <f t="shared" si="343"/>
        <v>7</v>
      </c>
      <c r="M2094" s="75">
        <f t="shared" si="343"/>
        <v>8</v>
      </c>
      <c r="N2094" s="75">
        <f t="shared" si="343"/>
        <v>9</v>
      </c>
      <c r="O2094" s="75">
        <f t="shared" si="343"/>
        <v>10</v>
      </c>
      <c r="P2094">
        <f t="shared" si="337"/>
        <v>1</v>
      </c>
      <c r="Q2094" t="str">
        <f t="shared" si="338"/>
        <v>D20201231</v>
      </c>
      <c r="R2094">
        <f t="shared" si="339"/>
        <v>199862</v>
      </c>
      <c r="S2094">
        <v>1</v>
      </c>
      <c r="T2094">
        <f t="shared" si="336"/>
        <v>0</v>
      </c>
      <c r="U2094">
        <f t="shared" si="336"/>
        <v>0</v>
      </c>
      <c r="V2094">
        <f t="shared" si="336"/>
        <v>0</v>
      </c>
      <c r="W2094">
        <f t="shared" si="336"/>
        <v>1</v>
      </c>
    </row>
    <row r="2095" spans="1:23" x14ac:dyDescent="0.25">
      <c r="A2095" t="s">
        <v>4389</v>
      </c>
      <c r="B2095">
        <v>1</v>
      </c>
      <c r="C2095">
        <v>182236</v>
      </c>
      <c r="E2095" s="74">
        <v>528849</v>
      </c>
      <c r="F2095" s="75">
        <f t="shared" ref="F2095:O2104" si="344">IFERROR(VLOOKUP(CONCATENATE(F$4,".",$E2095),$A$4:$C$488690,2,FALSE)*F$3,100)</f>
        <v>1</v>
      </c>
      <c r="G2095" s="75">
        <f t="shared" si="344"/>
        <v>2</v>
      </c>
      <c r="H2095" s="75">
        <f t="shared" si="344"/>
        <v>3</v>
      </c>
      <c r="I2095" s="75">
        <f t="shared" si="344"/>
        <v>4</v>
      </c>
      <c r="J2095" s="75">
        <f t="shared" si="344"/>
        <v>5</v>
      </c>
      <c r="K2095" s="75">
        <f t="shared" si="344"/>
        <v>6</v>
      </c>
      <c r="L2095" s="75">
        <f t="shared" si="344"/>
        <v>7</v>
      </c>
      <c r="M2095" s="75">
        <f t="shared" si="344"/>
        <v>8</v>
      </c>
      <c r="N2095" s="75">
        <f t="shared" si="344"/>
        <v>9</v>
      </c>
      <c r="O2095" s="75">
        <f t="shared" si="344"/>
        <v>10</v>
      </c>
      <c r="P2095">
        <f t="shared" si="337"/>
        <v>1</v>
      </c>
      <c r="Q2095" t="str">
        <f t="shared" si="338"/>
        <v>D20201231</v>
      </c>
      <c r="R2095">
        <f t="shared" si="339"/>
        <v>1119003</v>
      </c>
      <c r="S2095">
        <v>1</v>
      </c>
      <c r="T2095">
        <f t="shared" si="336"/>
        <v>0</v>
      </c>
      <c r="U2095">
        <f t="shared" si="336"/>
        <v>0</v>
      </c>
      <c r="V2095">
        <f t="shared" si="336"/>
        <v>1</v>
      </c>
      <c r="W2095">
        <f t="shared" si="336"/>
        <v>0</v>
      </c>
    </row>
    <row r="2096" spans="1:23" x14ac:dyDescent="0.25">
      <c r="A2096" t="s">
        <v>4391</v>
      </c>
      <c r="B2096">
        <v>1</v>
      </c>
      <c r="C2096">
        <v>63299</v>
      </c>
      <c r="E2096" s="74">
        <v>528960</v>
      </c>
      <c r="F2096" s="75">
        <f t="shared" si="344"/>
        <v>1</v>
      </c>
      <c r="G2096" s="75">
        <f t="shared" si="344"/>
        <v>2</v>
      </c>
      <c r="H2096" s="75">
        <f t="shared" si="344"/>
        <v>3</v>
      </c>
      <c r="I2096" s="75">
        <f t="shared" si="344"/>
        <v>4</v>
      </c>
      <c r="J2096" s="75">
        <f t="shared" si="344"/>
        <v>5</v>
      </c>
      <c r="K2096" s="75">
        <f t="shared" si="344"/>
        <v>6</v>
      </c>
      <c r="L2096" s="75">
        <f t="shared" si="344"/>
        <v>7</v>
      </c>
      <c r="M2096" s="75">
        <f t="shared" si="344"/>
        <v>8</v>
      </c>
      <c r="N2096" s="75">
        <f t="shared" si="344"/>
        <v>9</v>
      </c>
      <c r="O2096" s="75">
        <f t="shared" si="344"/>
        <v>10</v>
      </c>
      <c r="P2096">
        <f t="shared" si="337"/>
        <v>1</v>
      </c>
      <c r="Q2096" t="str">
        <f t="shared" si="338"/>
        <v>D20201231</v>
      </c>
      <c r="R2096">
        <f t="shared" si="339"/>
        <v>1634023</v>
      </c>
      <c r="S2096">
        <v>1</v>
      </c>
      <c r="T2096">
        <f t="shared" si="336"/>
        <v>0</v>
      </c>
      <c r="U2096">
        <f t="shared" si="336"/>
        <v>0</v>
      </c>
      <c r="V2096">
        <f t="shared" si="336"/>
        <v>1</v>
      </c>
      <c r="W2096">
        <f t="shared" si="336"/>
        <v>0</v>
      </c>
    </row>
    <row r="2097" spans="1:23" x14ac:dyDescent="0.25">
      <c r="A2097" t="s">
        <v>4393</v>
      </c>
      <c r="B2097">
        <v>1</v>
      </c>
      <c r="C2097">
        <v>94826</v>
      </c>
      <c r="E2097" s="74">
        <v>529275</v>
      </c>
      <c r="F2097" s="75">
        <f t="shared" si="344"/>
        <v>1</v>
      </c>
      <c r="G2097" s="75">
        <f t="shared" si="344"/>
        <v>2</v>
      </c>
      <c r="H2097" s="75">
        <f t="shared" si="344"/>
        <v>3</v>
      </c>
      <c r="I2097" s="75">
        <f t="shared" si="344"/>
        <v>4</v>
      </c>
      <c r="J2097" s="75">
        <f t="shared" si="344"/>
        <v>5</v>
      </c>
      <c r="K2097" s="75">
        <f t="shared" si="344"/>
        <v>6</v>
      </c>
      <c r="L2097" s="75">
        <f t="shared" si="344"/>
        <v>7</v>
      </c>
      <c r="M2097" s="75">
        <f t="shared" si="344"/>
        <v>8</v>
      </c>
      <c r="N2097" s="75">
        <f t="shared" si="344"/>
        <v>9</v>
      </c>
      <c r="O2097" s="75">
        <f t="shared" si="344"/>
        <v>10</v>
      </c>
      <c r="P2097">
        <f t="shared" si="337"/>
        <v>1</v>
      </c>
      <c r="Q2097" t="str">
        <f t="shared" si="338"/>
        <v>D20201231</v>
      </c>
      <c r="R2097">
        <f t="shared" si="339"/>
        <v>308536</v>
      </c>
      <c r="S2097">
        <v>1</v>
      </c>
      <c r="T2097">
        <f t="shared" si="336"/>
        <v>0</v>
      </c>
      <c r="U2097">
        <f t="shared" si="336"/>
        <v>0</v>
      </c>
      <c r="V2097">
        <f t="shared" si="336"/>
        <v>0</v>
      </c>
      <c r="W2097">
        <f t="shared" si="336"/>
        <v>1</v>
      </c>
    </row>
    <row r="2098" spans="1:23" x14ac:dyDescent="0.25">
      <c r="A2098" t="s">
        <v>4394</v>
      </c>
      <c r="B2098">
        <v>1</v>
      </c>
      <c r="C2098">
        <v>143477</v>
      </c>
      <c r="E2098" s="74">
        <v>529341</v>
      </c>
      <c r="F2098" s="75">
        <f t="shared" si="344"/>
        <v>1</v>
      </c>
      <c r="G2098" s="75">
        <f t="shared" si="344"/>
        <v>2</v>
      </c>
      <c r="H2098" s="75">
        <f t="shared" si="344"/>
        <v>3</v>
      </c>
      <c r="I2098" s="75">
        <f t="shared" si="344"/>
        <v>4</v>
      </c>
      <c r="J2098" s="75">
        <f t="shared" si="344"/>
        <v>5</v>
      </c>
      <c r="K2098" s="75">
        <f t="shared" si="344"/>
        <v>6</v>
      </c>
      <c r="L2098" s="75">
        <f t="shared" si="344"/>
        <v>7</v>
      </c>
      <c r="M2098" s="75">
        <f t="shared" si="344"/>
        <v>8</v>
      </c>
      <c r="N2098" s="75">
        <f t="shared" si="344"/>
        <v>9</v>
      </c>
      <c r="O2098" s="75">
        <f t="shared" si="344"/>
        <v>10</v>
      </c>
      <c r="P2098">
        <f t="shared" si="337"/>
        <v>1</v>
      </c>
      <c r="Q2098" t="str">
        <f t="shared" si="338"/>
        <v>D20201231</v>
      </c>
      <c r="R2098">
        <f t="shared" si="339"/>
        <v>522517</v>
      </c>
      <c r="S2098">
        <v>1</v>
      </c>
      <c r="T2098">
        <f t="shared" si="336"/>
        <v>0</v>
      </c>
      <c r="U2098">
        <f t="shared" si="336"/>
        <v>0</v>
      </c>
      <c r="V2098">
        <f t="shared" si="336"/>
        <v>0</v>
      </c>
      <c r="W2098">
        <f t="shared" si="336"/>
        <v>1</v>
      </c>
    </row>
    <row r="2099" spans="1:23" x14ac:dyDescent="0.25">
      <c r="A2099" t="s">
        <v>4396</v>
      </c>
      <c r="B2099">
        <v>1</v>
      </c>
      <c r="C2099">
        <v>210384</v>
      </c>
      <c r="E2099" s="74">
        <v>529659</v>
      </c>
      <c r="F2099" s="75">
        <f t="shared" si="344"/>
        <v>1</v>
      </c>
      <c r="G2099" s="75">
        <f t="shared" si="344"/>
        <v>2</v>
      </c>
      <c r="H2099" s="75">
        <f t="shared" si="344"/>
        <v>3</v>
      </c>
      <c r="I2099" s="75">
        <f t="shared" si="344"/>
        <v>4</v>
      </c>
      <c r="J2099" s="75">
        <f t="shared" si="344"/>
        <v>5</v>
      </c>
      <c r="K2099" s="75">
        <f t="shared" si="344"/>
        <v>6</v>
      </c>
      <c r="L2099" s="75">
        <f t="shared" si="344"/>
        <v>7</v>
      </c>
      <c r="M2099" s="75">
        <f t="shared" si="344"/>
        <v>8</v>
      </c>
      <c r="N2099" s="75">
        <f t="shared" si="344"/>
        <v>9</v>
      </c>
      <c r="O2099" s="75">
        <f t="shared" si="344"/>
        <v>10</v>
      </c>
      <c r="P2099">
        <f t="shared" si="337"/>
        <v>1</v>
      </c>
      <c r="Q2099" t="str">
        <f t="shared" si="338"/>
        <v>D20201231</v>
      </c>
      <c r="R2099">
        <f t="shared" si="339"/>
        <v>324793</v>
      </c>
      <c r="S2099">
        <v>1</v>
      </c>
      <c r="T2099">
        <f t="shared" si="336"/>
        <v>0</v>
      </c>
      <c r="U2099">
        <f t="shared" si="336"/>
        <v>0</v>
      </c>
      <c r="V2099">
        <f t="shared" si="336"/>
        <v>0</v>
      </c>
      <c r="W2099">
        <f t="shared" si="336"/>
        <v>1</v>
      </c>
    </row>
    <row r="2100" spans="1:23" x14ac:dyDescent="0.25">
      <c r="A2100" t="s">
        <v>4398</v>
      </c>
      <c r="B2100">
        <v>1</v>
      </c>
      <c r="C2100">
        <v>292487</v>
      </c>
      <c r="E2100" s="74">
        <v>529958</v>
      </c>
      <c r="F2100" s="75">
        <f t="shared" si="344"/>
        <v>1</v>
      </c>
      <c r="G2100" s="75">
        <f t="shared" si="344"/>
        <v>2</v>
      </c>
      <c r="H2100" s="75">
        <f t="shared" si="344"/>
        <v>3</v>
      </c>
      <c r="I2100" s="75">
        <f t="shared" si="344"/>
        <v>4</v>
      </c>
      <c r="J2100" s="75">
        <f t="shared" si="344"/>
        <v>5</v>
      </c>
      <c r="K2100" s="75">
        <f t="shared" si="344"/>
        <v>6</v>
      </c>
      <c r="L2100" s="75">
        <f t="shared" si="344"/>
        <v>7</v>
      </c>
      <c r="M2100" s="75">
        <f t="shared" si="344"/>
        <v>8</v>
      </c>
      <c r="N2100" s="75">
        <f t="shared" si="344"/>
        <v>9</v>
      </c>
      <c r="O2100" s="75">
        <f t="shared" si="344"/>
        <v>10</v>
      </c>
      <c r="P2100">
        <f t="shared" si="337"/>
        <v>1</v>
      </c>
      <c r="Q2100" t="str">
        <f t="shared" si="338"/>
        <v>D20201231</v>
      </c>
      <c r="R2100">
        <f t="shared" si="339"/>
        <v>3753249</v>
      </c>
      <c r="S2100">
        <v>1</v>
      </c>
      <c r="T2100">
        <f t="shared" si="336"/>
        <v>0</v>
      </c>
      <c r="U2100">
        <f t="shared" si="336"/>
        <v>0</v>
      </c>
      <c r="V2100">
        <f t="shared" si="336"/>
        <v>1</v>
      </c>
      <c r="W2100">
        <f t="shared" si="336"/>
        <v>0</v>
      </c>
    </row>
    <row r="2101" spans="1:23" x14ac:dyDescent="0.25">
      <c r="A2101" t="s">
        <v>4400</v>
      </c>
      <c r="B2101">
        <v>1</v>
      </c>
      <c r="C2101">
        <v>332788</v>
      </c>
      <c r="E2101" s="74">
        <v>530655</v>
      </c>
      <c r="F2101" s="75">
        <f t="shared" si="344"/>
        <v>1</v>
      </c>
      <c r="G2101" s="75">
        <f t="shared" si="344"/>
        <v>2</v>
      </c>
      <c r="H2101" s="75">
        <f t="shared" si="344"/>
        <v>3</v>
      </c>
      <c r="I2101" s="75">
        <f t="shared" si="344"/>
        <v>4</v>
      </c>
      <c r="J2101" s="75">
        <f t="shared" si="344"/>
        <v>5</v>
      </c>
      <c r="K2101" s="75">
        <f t="shared" si="344"/>
        <v>6</v>
      </c>
      <c r="L2101" s="75">
        <f t="shared" si="344"/>
        <v>7</v>
      </c>
      <c r="M2101" s="75">
        <f t="shared" si="344"/>
        <v>8</v>
      </c>
      <c r="N2101" s="75">
        <f t="shared" si="344"/>
        <v>9</v>
      </c>
      <c r="O2101" s="75">
        <f t="shared" si="344"/>
        <v>10</v>
      </c>
      <c r="P2101">
        <f t="shared" si="337"/>
        <v>1</v>
      </c>
      <c r="Q2101" t="str">
        <f t="shared" si="338"/>
        <v>D20201231</v>
      </c>
      <c r="R2101">
        <f t="shared" si="339"/>
        <v>487422</v>
      </c>
      <c r="S2101">
        <v>1</v>
      </c>
      <c r="T2101">
        <f t="shared" si="336"/>
        <v>0</v>
      </c>
      <c r="U2101">
        <f t="shared" si="336"/>
        <v>0</v>
      </c>
      <c r="V2101">
        <f t="shared" si="336"/>
        <v>0</v>
      </c>
      <c r="W2101">
        <f t="shared" si="336"/>
        <v>1</v>
      </c>
    </row>
    <row r="2102" spans="1:23" x14ac:dyDescent="0.25">
      <c r="A2102" t="s">
        <v>4402</v>
      </c>
      <c r="B2102">
        <v>1</v>
      </c>
      <c r="C2102">
        <v>980168</v>
      </c>
      <c r="E2102" s="74">
        <v>530851</v>
      </c>
      <c r="F2102" s="75">
        <f t="shared" si="344"/>
        <v>1</v>
      </c>
      <c r="G2102" s="75">
        <f t="shared" si="344"/>
        <v>2</v>
      </c>
      <c r="H2102" s="75">
        <f t="shared" si="344"/>
        <v>3</v>
      </c>
      <c r="I2102" s="75">
        <f t="shared" si="344"/>
        <v>4</v>
      </c>
      <c r="J2102" s="75">
        <f t="shared" si="344"/>
        <v>5</v>
      </c>
      <c r="K2102" s="75">
        <f t="shared" si="344"/>
        <v>6</v>
      </c>
      <c r="L2102" s="75">
        <f t="shared" si="344"/>
        <v>7</v>
      </c>
      <c r="M2102" s="75">
        <f t="shared" si="344"/>
        <v>8</v>
      </c>
      <c r="N2102" s="75">
        <f t="shared" si="344"/>
        <v>9</v>
      </c>
      <c r="O2102" s="75">
        <f t="shared" si="344"/>
        <v>10</v>
      </c>
      <c r="P2102">
        <f t="shared" si="337"/>
        <v>1</v>
      </c>
      <c r="Q2102" t="str">
        <f t="shared" si="338"/>
        <v>D20201231</v>
      </c>
      <c r="R2102">
        <f t="shared" si="339"/>
        <v>306595</v>
      </c>
      <c r="S2102">
        <v>1</v>
      </c>
      <c r="T2102">
        <f t="shared" si="336"/>
        <v>0</v>
      </c>
      <c r="U2102">
        <f t="shared" si="336"/>
        <v>0</v>
      </c>
      <c r="V2102">
        <f t="shared" si="336"/>
        <v>0</v>
      </c>
      <c r="W2102">
        <f t="shared" si="336"/>
        <v>1</v>
      </c>
    </row>
    <row r="2103" spans="1:23" x14ac:dyDescent="0.25">
      <c r="A2103" t="s">
        <v>4403</v>
      </c>
      <c r="B2103">
        <v>1</v>
      </c>
      <c r="C2103">
        <v>130218</v>
      </c>
      <c r="E2103" s="74">
        <v>531157</v>
      </c>
      <c r="F2103" s="75">
        <f t="shared" si="344"/>
        <v>1</v>
      </c>
      <c r="G2103" s="75">
        <f t="shared" si="344"/>
        <v>2</v>
      </c>
      <c r="H2103" s="75">
        <f t="shared" si="344"/>
        <v>3</v>
      </c>
      <c r="I2103" s="75">
        <f t="shared" si="344"/>
        <v>4</v>
      </c>
      <c r="J2103" s="75">
        <f t="shared" si="344"/>
        <v>5</v>
      </c>
      <c r="K2103" s="75">
        <f t="shared" si="344"/>
        <v>6</v>
      </c>
      <c r="L2103" s="75">
        <f t="shared" si="344"/>
        <v>7</v>
      </c>
      <c r="M2103" s="75">
        <f t="shared" si="344"/>
        <v>8</v>
      </c>
      <c r="N2103" s="75">
        <f t="shared" si="344"/>
        <v>9</v>
      </c>
      <c r="O2103" s="75">
        <f t="shared" si="344"/>
        <v>10</v>
      </c>
      <c r="P2103">
        <f t="shared" si="337"/>
        <v>1</v>
      </c>
      <c r="Q2103" t="str">
        <f t="shared" si="338"/>
        <v>D20201231</v>
      </c>
      <c r="R2103">
        <f t="shared" si="339"/>
        <v>76508</v>
      </c>
      <c r="S2103">
        <v>1</v>
      </c>
      <c r="T2103">
        <f t="shared" si="336"/>
        <v>0</v>
      </c>
      <c r="U2103">
        <f t="shared" si="336"/>
        <v>0</v>
      </c>
      <c r="V2103">
        <f t="shared" si="336"/>
        <v>0</v>
      </c>
      <c r="W2103">
        <f t="shared" si="336"/>
        <v>1</v>
      </c>
    </row>
    <row r="2104" spans="1:23" x14ac:dyDescent="0.25">
      <c r="A2104" t="s">
        <v>4405</v>
      </c>
      <c r="B2104">
        <v>1</v>
      </c>
      <c r="C2104">
        <v>195233</v>
      </c>
      <c r="E2104" s="74">
        <v>531250</v>
      </c>
      <c r="F2104" s="75">
        <f t="shared" si="344"/>
        <v>1</v>
      </c>
      <c r="G2104" s="75">
        <f t="shared" si="344"/>
        <v>2</v>
      </c>
      <c r="H2104" s="75">
        <f t="shared" si="344"/>
        <v>3</v>
      </c>
      <c r="I2104" s="75">
        <f t="shared" si="344"/>
        <v>4</v>
      </c>
      <c r="J2104" s="75">
        <f t="shared" si="344"/>
        <v>5</v>
      </c>
      <c r="K2104" s="75">
        <f t="shared" si="344"/>
        <v>6</v>
      </c>
      <c r="L2104" s="75">
        <f t="shared" si="344"/>
        <v>7</v>
      </c>
      <c r="M2104" s="75">
        <f t="shared" si="344"/>
        <v>8</v>
      </c>
      <c r="N2104" s="75">
        <f t="shared" si="344"/>
        <v>9</v>
      </c>
      <c r="O2104" s="75">
        <f t="shared" si="344"/>
        <v>10</v>
      </c>
      <c r="P2104">
        <f t="shared" si="337"/>
        <v>1</v>
      </c>
      <c r="Q2104" t="str">
        <f t="shared" si="338"/>
        <v>D20201231</v>
      </c>
      <c r="R2104">
        <f t="shared" si="339"/>
        <v>644595</v>
      </c>
      <c r="S2104">
        <v>1</v>
      </c>
      <c r="T2104">
        <f t="shared" si="336"/>
        <v>0</v>
      </c>
      <c r="U2104">
        <f t="shared" si="336"/>
        <v>0</v>
      </c>
      <c r="V2104">
        <f t="shared" si="336"/>
        <v>0</v>
      </c>
      <c r="W2104">
        <f t="shared" si="336"/>
        <v>1</v>
      </c>
    </row>
    <row r="2105" spans="1:23" x14ac:dyDescent="0.25">
      <c r="A2105" t="s">
        <v>4407</v>
      </c>
      <c r="B2105">
        <v>1</v>
      </c>
      <c r="C2105">
        <v>166802</v>
      </c>
      <c r="E2105" s="74">
        <v>532042</v>
      </c>
      <c r="F2105" s="75">
        <f t="shared" ref="F2105:O2114" si="345">IFERROR(VLOOKUP(CONCATENATE(F$4,".",$E2105),$A$4:$C$488690,2,FALSE)*F$3,100)</f>
        <v>1</v>
      </c>
      <c r="G2105" s="75">
        <f t="shared" si="345"/>
        <v>2</v>
      </c>
      <c r="H2105" s="75">
        <f t="shared" si="345"/>
        <v>3</v>
      </c>
      <c r="I2105" s="75">
        <f t="shared" si="345"/>
        <v>4</v>
      </c>
      <c r="J2105" s="75">
        <f t="shared" si="345"/>
        <v>5</v>
      </c>
      <c r="K2105" s="75">
        <f t="shared" si="345"/>
        <v>6</v>
      </c>
      <c r="L2105" s="75">
        <f t="shared" si="345"/>
        <v>7</v>
      </c>
      <c r="M2105" s="75">
        <f t="shared" si="345"/>
        <v>8</v>
      </c>
      <c r="N2105" s="75">
        <f t="shared" si="345"/>
        <v>9</v>
      </c>
      <c r="O2105" s="75">
        <f t="shared" si="345"/>
        <v>10</v>
      </c>
      <c r="P2105">
        <f t="shared" si="337"/>
        <v>1</v>
      </c>
      <c r="Q2105" t="str">
        <f t="shared" si="338"/>
        <v>D20201231</v>
      </c>
      <c r="R2105">
        <f t="shared" si="339"/>
        <v>638481</v>
      </c>
      <c r="S2105">
        <v>1</v>
      </c>
      <c r="T2105">
        <f t="shared" si="336"/>
        <v>0</v>
      </c>
      <c r="U2105">
        <f t="shared" si="336"/>
        <v>0</v>
      </c>
      <c r="V2105">
        <f t="shared" si="336"/>
        <v>0</v>
      </c>
      <c r="W2105">
        <f t="shared" si="336"/>
        <v>1</v>
      </c>
    </row>
    <row r="2106" spans="1:23" x14ac:dyDescent="0.25">
      <c r="A2106" t="s">
        <v>4409</v>
      </c>
      <c r="B2106">
        <v>1</v>
      </c>
      <c r="C2106">
        <v>600059</v>
      </c>
      <c r="E2106" s="74">
        <v>532453</v>
      </c>
      <c r="F2106" s="75">
        <f t="shared" si="345"/>
        <v>1</v>
      </c>
      <c r="G2106" s="75">
        <f t="shared" si="345"/>
        <v>2</v>
      </c>
      <c r="H2106" s="75">
        <f t="shared" si="345"/>
        <v>3</v>
      </c>
      <c r="I2106" s="75">
        <f t="shared" si="345"/>
        <v>4</v>
      </c>
      <c r="J2106" s="75">
        <f t="shared" si="345"/>
        <v>5</v>
      </c>
      <c r="K2106" s="75">
        <f t="shared" si="345"/>
        <v>6</v>
      </c>
      <c r="L2106" s="75">
        <f t="shared" si="345"/>
        <v>7</v>
      </c>
      <c r="M2106" s="75">
        <f t="shared" si="345"/>
        <v>8</v>
      </c>
      <c r="N2106" s="75">
        <f t="shared" si="345"/>
        <v>9</v>
      </c>
      <c r="O2106" s="75">
        <f t="shared" si="345"/>
        <v>10</v>
      </c>
      <c r="P2106">
        <f t="shared" si="337"/>
        <v>1</v>
      </c>
      <c r="Q2106" t="str">
        <f t="shared" si="338"/>
        <v>D20201231</v>
      </c>
      <c r="R2106">
        <f t="shared" si="339"/>
        <v>63506</v>
      </c>
      <c r="S2106">
        <v>1</v>
      </c>
      <c r="T2106">
        <f t="shared" si="336"/>
        <v>0</v>
      </c>
      <c r="U2106">
        <f t="shared" si="336"/>
        <v>0</v>
      </c>
      <c r="V2106">
        <f t="shared" si="336"/>
        <v>0</v>
      </c>
      <c r="W2106">
        <f t="shared" si="336"/>
        <v>1</v>
      </c>
    </row>
    <row r="2107" spans="1:23" x14ac:dyDescent="0.25">
      <c r="A2107" t="s">
        <v>4411</v>
      </c>
      <c r="B2107">
        <v>1</v>
      </c>
      <c r="C2107">
        <v>1000168</v>
      </c>
      <c r="E2107" s="74">
        <v>532752</v>
      </c>
      <c r="F2107" s="75">
        <f t="shared" si="345"/>
        <v>1</v>
      </c>
      <c r="G2107" s="75">
        <f t="shared" si="345"/>
        <v>2</v>
      </c>
      <c r="H2107" s="75">
        <f t="shared" si="345"/>
        <v>3</v>
      </c>
      <c r="I2107" s="75">
        <f t="shared" si="345"/>
        <v>4</v>
      </c>
      <c r="J2107" s="75">
        <f t="shared" si="345"/>
        <v>5</v>
      </c>
      <c r="K2107" s="75">
        <f t="shared" si="345"/>
        <v>6</v>
      </c>
      <c r="L2107" s="75">
        <f t="shared" si="345"/>
        <v>7</v>
      </c>
      <c r="M2107" s="75">
        <f t="shared" si="345"/>
        <v>8</v>
      </c>
      <c r="N2107" s="75">
        <f t="shared" si="345"/>
        <v>9</v>
      </c>
      <c r="O2107" s="75">
        <f t="shared" si="345"/>
        <v>10</v>
      </c>
      <c r="P2107">
        <f t="shared" si="337"/>
        <v>1</v>
      </c>
      <c r="Q2107" t="str">
        <f t="shared" si="338"/>
        <v>D20201231</v>
      </c>
      <c r="R2107">
        <f t="shared" si="339"/>
        <v>105876</v>
      </c>
      <c r="S2107">
        <v>1</v>
      </c>
      <c r="T2107">
        <f t="shared" si="336"/>
        <v>0</v>
      </c>
      <c r="U2107">
        <f t="shared" si="336"/>
        <v>0</v>
      </c>
      <c r="V2107">
        <f t="shared" si="336"/>
        <v>0</v>
      </c>
      <c r="W2107">
        <f t="shared" si="336"/>
        <v>1</v>
      </c>
    </row>
    <row r="2108" spans="1:23" x14ac:dyDescent="0.25">
      <c r="A2108" t="s">
        <v>4413</v>
      </c>
      <c r="B2108">
        <v>1</v>
      </c>
      <c r="C2108">
        <v>700311</v>
      </c>
      <c r="E2108" s="74">
        <v>533124</v>
      </c>
      <c r="F2108" s="75">
        <f t="shared" si="345"/>
        <v>1</v>
      </c>
      <c r="G2108" s="75">
        <f t="shared" si="345"/>
        <v>2</v>
      </c>
      <c r="H2108" s="75">
        <f t="shared" si="345"/>
        <v>3</v>
      </c>
      <c r="I2108" s="75">
        <f t="shared" si="345"/>
        <v>4</v>
      </c>
      <c r="J2108" s="75">
        <f t="shared" si="345"/>
        <v>5</v>
      </c>
      <c r="K2108" s="75">
        <f t="shared" si="345"/>
        <v>6</v>
      </c>
      <c r="L2108" s="75">
        <f t="shared" si="345"/>
        <v>7</v>
      </c>
      <c r="M2108" s="75">
        <f t="shared" si="345"/>
        <v>8</v>
      </c>
      <c r="N2108" s="75">
        <f t="shared" si="345"/>
        <v>9</v>
      </c>
      <c r="O2108" s="75">
        <f t="shared" si="345"/>
        <v>10</v>
      </c>
      <c r="P2108">
        <f t="shared" si="337"/>
        <v>1</v>
      </c>
      <c r="Q2108" t="str">
        <f t="shared" si="338"/>
        <v>D20201231</v>
      </c>
      <c r="R2108">
        <f t="shared" si="339"/>
        <v>322361</v>
      </c>
      <c r="S2108">
        <v>1</v>
      </c>
      <c r="T2108">
        <f t="shared" si="336"/>
        <v>0</v>
      </c>
      <c r="U2108">
        <f t="shared" si="336"/>
        <v>0</v>
      </c>
      <c r="V2108">
        <f t="shared" si="336"/>
        <v>0</v>
      </c>
      <c r="W2108">
        <f t="shared" si="336"/>
        <v>1</v>
      </c>
    </row>
    <row r="2109" spans="1:23" x14ac:dyDescent="0.25">
      <c r="A2109" t="s">
        <v>4415</v>
      </c>
      <c r="B2109">
        <v>1</v>
      </c>
      <c r="C2109">
        <v>257003</v>
      </c>
      <c r="E2109" s="74">
        <v>533227</v>
      </c>
      <c r="F2109" s="75">
        <f t="shared" si="345"/>
        <v>1</v>
      </c>
      <c r="G2109" s="75">
        <f t="shared" si="345"/>
        <v>2</v>
      </c>
      <c r="H2109" s="75">
        <f t="shared" si="345"/>
        <v>3</v>
      </c>
      <c r="I2109" s="75">
        <f t="shared" si="345"/>
        <v>4</v>
      </c>
      <c r="J2109" s="75">
        <f t="shared" si="345"/>
        <v>5</v>
      </c>
      <c r="K2109" s="75">
        <f t="shared" si="345"/>
        <v>6</v>
      </c>
      <c r="L2109" s="75">
        <f t="shared" si="345"/>
        <v>7</v>
      </c>
      <c r="M2109" s="75">
        <f t="shared" si="345"/>
        <v>8</v>
      </c>
      <c r="N2109" s="75">
        <f t="shared" si="345"/>
        <v>9</v>
      </c>
      <c r="O2109" s="75">
        <f t="shared" si="345"/>
        <v>10</v>
      </c>
      <c r="P2109">
        <f t="shared" si="337"/>
        <v>1</v>
      </c>
      <c r="Q2109" t="str">
        <f t="shared" si="338"/>
        <v>D20201231</v>
      </c>
      <c r="R2109">
        <f t="shared" si="339"/>
        <v>92161</v>
      </c>
      <c r="S2109">
        <v>1</v>
      </c>
      <c r="T2109">
        <f t="shared" si="336"/>
        <v>0</v>
      </c>
      <c r="U2109">
        <f t="shared" si="336"/>
        <v>0</v>
      </c>
      <c r="V2109">
        <f t="shared" si="336"/>
        <v>0</v>
      </c>
      <c r="W2109">
        <f t="shared" si="336"/>
        <v>1</v>
      </c>
    </row>
    <row r="2110" spans="1:23" x14ac:dyDescent="0.25">
      <c r="A2110" t="s">
        <v>4417</v>
      </c>
      <c r="B2110">
        <v>1</v>
      </c>
      <c r="C2110">
        <v>567392</v>
      </c>
      <c r="E2110" s="74">
        <v>533535</v>
      </c>
      <c r="F2110" s="75">
        <f t="shared" si="345"/>
        <v>1</v>
      </c>
      <c r="G2110" s="75">
        <f t="shared" si="345"/>
        <v>2</v>
      </c>
      <c r="H2110" s="75">
        <f t="shared" si="345"/>
        <v>3</v>
      </c>
      <c r="I2110" s="75">
        <f t="shared" si="345"/>
        <v>4</v>
      </c>
      <c r="J2110" s="75">
        <f t="shared" si="345"/>
        <v>5</v>
      </c>
      <c r="K2110" s="75">
        <f t="shared" si="345"/>
        <v>6</v>
      </c>
      <c r="L2110" s="75">
        <f t="shared" si="345"/>
        <v>7</v>
      </c>
      <c r="M2110" s="75">
        <f t="shared" si="345"/>
        <v>8</v>
      </c>
      <c r="N2110" s="75">
        <f t="shared" si="345"/>
        <v>9</v>
      </c>
      <c r="O2110" s="75">
        <f t="shared" si="345"/>
        <v>10</v>
      </c>
      <c r="P2110">
        <f t="shared" si="337"/>
        <v>1</v>
      </c>
      <c r="Q2110" t="str">
        <f t="shared" si="338"/>
        <v>D20201231</v>
      </c>
      <c r="R2110">
        <f t="shared" si="339"/>
        <v>280771</v>
      </c>
      <c r="S2110">
        <v>1</v>
      </c>
      <c r="T2110">
        <f t="shared" si="336"/>
        <v>0</v>
      </c>
      <c r="U2110">
        <f t="shared" si="336"/>
        <v>0</v>
      </c>
      <c r="V2110">
        <f t="shared" si="336"/>
        <v>0</v>
      </c>
      <c r="W2110">
        <f t="shared" si="336"/>
        <v>1</v>
      </c>
    </row>
    <row r="2111" spans="1:23" x14ac:dyDescent="0.25">
      <c r="A2111" t="s">
        <v>4419</v>
      </c>
      <c r="B2111">
        <v>1</v>
      </c>
      <c r="C2111">
        <v>145732</v>
      </c>
      <c r="E2111" s="74">
        <v>534073</v>
      </c>
      <c r="F2111" s="75">
        <f t="shared" si="345"/>
        <v>1</v>
      </c>
      <c r="G2111" s="75">
        <f t="shared" si="345"/>
        <v>2</v>
      </c>
      <c r="H2111" s="75">
        <f t="shared" si="345"/>
        <v>3</v>
      </c>
      <c r="I2111" s="75">
        <f t="shared" si="345"/>
        <v>4</v>
      </c>
      <c r="J2111" s="75">
        <f t="shared" si="345"/>
        <v>5</v>
      </c>
      <c r="K2111" s="75">
        <f t="shared" si="345"/>
        <v>6</v>
      </c>
      <c r="L2111" s="75">
        <f t="shared" si="345"/>
        <v>7</v>
      </c>
      <c r="M2111" s="75">
        <f t="shared" si="345"/>
        <v>8</v>
      </c>
      <c r="N2111" s="75">
        <f t="shared" si="345"/>
        <v>9</v>
      </c>
      <c r="O2111" s="75">
        <f t="shared" si="345"/>
        <v>10</v>
      </c>
      <c r="P2111">
        <f t="shared" si="337"/>
        <v>1</v>
      </c>
      <c r="Q2111" t="str">
        <f t="shared" si="338"/>
        <v>D20201231</v>
      </c>
      <c r="R2111">
        <f t="shared" si="339"/>
        <v>57330</v>
      </c>
      <c r="S2111">
        <v>1</v>
      </c>
      <c r="T2111">
        <f t="shared" si="336"/>
        <v>0</v>
      </c>
      <c r="U2111">
        <f t="shared" si="336"/>
        <v>0</v>
      </c>
      <c r="V2111">
        <f t="shared" si="336"/>
        <v>0</v>
      </c>
      <c r="W2111">
        <f t="shared" si="336"/>
        <v>1</v>
      </c>
    </row>
    <row r="2112" spans="1:23" x14ac:dyDescent="0.25">
      <c r="A2112" t="s">
        <v>4421</v>
      </c>
      <c r="B2112">
        <v>1</v>
      </c>
      <c r="C2112">
        <v>205279</v>
      </c>
      <c r="E2112" s="74">
        <v>534242</v>
      </c>
      <c r="F2112" s="75">
        <f t="shared" si="345"/>
        <v>1</v>
      </c>
      <c r="G2112" s="75">
        <f t="shared" si="345"/>
        <v>2</v>
      </c>
      <c r="H2112" s="75">
        <f t="shared" si="345"/>
        <v>3</v>
      </c>
      <c r="I2112" s="75">
        <f t="shared" si="345"/>
        <v>4</v>
      </c>
      <c r="J2112" s="75">
        <f t="shared" si="345"/>
        <v>5</v>
      </c>
      <c r="K2112" s="75">
        <f t="shared" si="345"/>
        <v>6</v>
      </c>
      <c r="L2112" s="75">
        <f t="shared" si="345"/>
        <v>7</v>
      </c>
      <c r="M2112" s="75">
        <f t="shared" si="345"/>
        <v>8</v>
      </c>
      <c r="N2112" s="75">
        <f t="shared" si="345"/>
        <v>9</v>
      </c>
      <c r="O2112" s="75">
        <f t="shared" si="345"/>
        <v>10</v>
      </c>
      <c r="P2112">
        <f t="shared" si="337"/>
        <v>1</v>
      </c>
      <c r="Q2112" t="str">
        <f t="shared" si="338"/>
        <v>D20201231</v>
      </c>
      <c r="R2112">
        <f t="shared" si="339"/>
        <v>36911</v>
      </c>
      <c r="S2112">
        <v>1</v>
      </c>
      <c r="T2112">
        <f t="shared" si="336"/>
        <v>0</v>
      </c>
      <c r="U2112">
        <f t="shared" si="336"/>
        <v>0</v>
      </c>
      <c r="V2112">
        <f t="shared" si="336"/>
        <v>0</v>
      </c>
      <c r="W2112">
        <f t="shared" si="336"/>
        <v>1</v>
      </c>
    </row>
    <row r="2113" spans="1:23" x14ac:dyDescent="0.25">
      <c r="A2113" t="s">
        <v>4423</v>
      </c>
      <c r="B2113">
        <v>1</v>
      </c>
      <c r="C2113">
        <v>355820</v>
      </c>
      <c r="E2113" s="74">
        <v>534466</v>
      </c>
      <c r="F2113" s="75">
        <f t="shared" si="345"/>
        <v>1</v>
      </c>
      <c r="G2113" s="75">
        <f t="shared" si="345"/>
        <v>2</v>
      </c>
      <c r="H2113" s="75">
        <f t="shared" si="345"/>
        <v>3</v>
      </c>
      <c r="I2113" s="75">
        <f t="shared" si="345"/>
        <v>4</v>
      </c>
      <c r="J2113" s="75">
        <f t="shared" si="345"/>
        <v>5</v>
      </c>
      <c r="K2113" s="75">
        <f t="shared" si="345"/>
        <v>6</v>
      </c>
      <c r="L2113" s="75">
        <f t="shared" si="345"/>
        <v>7</v>
      </c>
      <c r="M2113" s="75">
        <f t="shared" si="345"/>
        <v>8</v>
      </c>
      <c r="N2113" s="75">
        <f t="shared" si="345"/>
        <v>9</v>
      </c>
      <c r="O2113" s="75">
        <f t="shared" si="345"/>
        <v>10</v>
      </c>
      <c r="P2113">
        <f t="shared" si="337"/>
        <v>1</v>
      </c>
      <c r="Q2113" t="str">
        <f t="shared" si="338"/>
        <v>D20201231</v>
      </c>
      <c r="R2113">
        <f t="shared" si="339"/>
        <v>191004</v>
      </c>
      <c r="S2113">
        <v>1</v>
      </c>
      <c r="T2113">
        <f t="shared" si="336"/>
        <v>0</v>
      </c>
      <c r="U2113">
        <f t="shared" si="336"/>
        <v>0</v>
      </c>
      <c r="V2113">
        <f t="shared" si="336"/>
        <v>0</v>
      </c>
      <c r="W2113">
        <f t="shared" si="336"/>
        <v>1</v>
      </c>
    </row>
    <row r="2114" spans="1:23" x14ac:dyDescent="0.25">
      <c r="A2114" t="s">
        <v>4425</v>
      </c>
      <c r="B2114">
        <v>1</v>
      </c>
      <c r="C2114">
        <v>1579238</v>
      </c>
      <c r="E2114" s="74">
        <v>534756</v>
      </c>
      <c r="F2114" s="75">
        <f t="shared" si="345"/>
        <v>1</v>
      </c>
      <c r="G2114" s="75">
        <f t="shared" si="345"/>
        <v>2</v>
      </c>
      <c r="H2114" s="75">
        <f t="shared" si="345"/>
        <v>3</v>
      </c>
      <c r="I2114" s="75">
        <f t="shared" si="345"/>
        <v>4</v>
      </c>
      <c r="J2114" s="75">
        <f t="shared" si="345"/>
        <v>5</v>
      </c>
      <c r="K2114" s="75">
        <f t="shared" si="345"/>
        <v>6</v>
      </c>
      <c r="L2114" s="75">
        <f t="shared" si="345"/>
        <v>7</v>
      </c>
      <c r="M2114" s="75">
        <f t="shared" si="345"/>
        <v>8</v>
      </c>
      <c r="N2114" s="75">
        <f t="shared" si="345"/>
        <v>9</v>
      </c>
      <c r="O2114" s="75">
        <f t="shared" si="345"/>
        <v>10</v>
      </c>
      <c r="P2114">
        <f t="shared" si="337"/>
        <v>1</v>
      </c>
      <c r="Q2114" t="str">
        <f t="shared" si="338"/>
        <v>D20201231</v>
      </c>
      <c r="R2114">
        <f t="shared" si="339"/>
        <v>296803</v>
      </c>
      <c r="S2114">
        <v>1</v>
      </c>
      <c r="T2114">
        <f t="shared" si="336"/>
        <v>0</v>
      </c>
      <c r="U2114">
        <f t="shared" si="336"/>
        <v>0</v>
      </c>
      <c r="V2114">
        <f t="shared" si="336"/>
        <v>0</v>
      </c>
      <c r="W2114">
        <f t="shared" si="336"/>
        <v>1</v>
      </c>
    </row>
    <row r="2115" spans="1:23" x14ac:dyDescent="0.25">
      <c r="A2115" t="s">
        <v>4427</v>
      </c>
      <c r="B2115">
        <v>1</v>
      </c>
      <c r="C2115">
        <v>414171</v>
      </c>
      <c r="E2115" s="74">
        <v>534859</v>
      </c>
      <c r="F2115" s="75">
        <f t="shared" ref="F2115:O2124" si="346">IFERROR(VLOOKUP(CONCATENATE(F$4,".",$E2115),$A$4:$C$488690,2,FALSE)*F$3,100)</f>
        <v>1</v>
      </c>
      <c r="G2115" s="75">
        <f t="shared" si="346"/>
        <v>2</v>
      </c>
      <c r="H2115" s="75">
        <f t="shared" si="346"/>
        <v>3</v>
      </c>
      <c r="I2115" s="75">
        <f t="shared" si="346"/>
        <v>4</v>
      </c>
      <c r="J2115" s="75">
        <f t="shared" si="346"/>
        <v>5</v>
      </c>
      <c r="K2115" s="75">
        <f t="shared" si="346"/>
        <v>6</v>
      </c>
      <c r="L2115" s="75">
        <f t="shared" si="346"/>
        <v>7</v>
      </c>
      <c r="M2115" s="75">
        <f t="shared" si="346"/>
        <v>8</v>
      </c>
      <c r="N2115" s="75">
        <f t="shared" si="346"/>
        <v>9</v>
      </c>
      <c r="O2115" s="75">
        <f t="shared" si="346"/>
        <v>10</v>
      </c>
      <c r="P2115">
        <f t="shared" si="337"/>
        <v>1</v>
      </c>
      <c r="Q2115" t="str">
        <f t="shared" si="338"/>
        <v>D20201231</v>
      </c>
      <c r="R2115">
        <f t="shared" si="339"/>
        <v>83810</v>
      </c>
      <c r="S2115">
        <v>1</v>
      </c>
      <c r="T2115">
        <f t="shared" si="336"/>
        <v>0</v>
      </c>
      <c r="U2115">
        <f t="shared" si="336"/>
        <v>0</v>
      </c>
      <c r="V2115">
        <f t="shared" si="336"/>
        <v>0</v>
      </c>
      <c r="W2115">
        <f t="shared" si="336"/>
        <v>1</v>
      </c>
    </row>
    <row r="2116" spans="1:23" x14ac:dyDescent="0.25">
      <c r="A2116" t="s">
        <v>4429</v>
      </c>
      <c r="B2116">
        <v>1</v>
      </c>
      <c r="C2116">
        <v>647267</v>
      </c>
      <c r="E2116" s="74">
        <v>534877</v>
      </c>
      <c r="F2116" s="75">
        <f t="shared" si="346"/>
        <v>1</v>
      </c>
      <c r="G2116" s="75">
        <f t="shared" si="346"/>
        <v>2</v>
      </c>
      <c r="H2116" s="75">
        <f t="shared" si="346"/>
        <v>3</v>
      </c>
      <c r="I2116" s="75">
        <f t="shared" si="346"/>
        <v>4</v>
      </c>
      <c r="J2116" s="75">
        <f t="shared" si="346"/>
        <v>5</v>
      </c>
      <c r="K2116" s="75">
        <f t="shared" si="346"/>
        <v>6</v>
      </c>
      <c r="L2116" s="75">
        <f t="shared" si="346"/>
        <v>7</v>
      </c>
      <c r="M2116" s="75">
        <f t="shared" si="346"/>
        <v>8</v>
      </c>
      <c r="N2116" s="75">
        <f t="shared" si="346"/>
        <v>9</v>
      </c>
      <c r="O2116" s="75">
        <f t="shared" si="346"/>
        <v>10</v>
      </c>
      <c r="P2116">
        <f t="shared" si="337"/>
        <v>1</v>
      </c>
      <c r="Q2116" t="str">
        <f t="shared" si="338"/>
        <v>D20201231</v>
      </c>
      <c r="R2116">
        <f t="shared" si="339"/>
        <v>775053</v>
      </c>
      <c r="S2116">
        <v>1</v>
      </c>
      <c r="T2116">
        <f t="shared" si="336"/>
        <v>0</v>
      </c>
      <c r="U2116">
        <f t="shared" si="336"/>
        <v>0</v>
      </c>
      <c r="V2116">
        <f t="shared" si="336"/>
        <v>0</v>
      </c>
      <c r="W2116">
        <f t="shared" ref="T2116:W2179" si="347">IF(AND($R2116&gt;W$2,$R2116&lt;=W$3),1,0)</f>
        <v>1</v>
      </c>
    </row>
    <row r="2117" spans="1:23" x14ac:dyDescent="0.25">
      <c r="A2117" t="s">
        <v>4431</v>
      </c>
      <c r="B2117">
        <v>1</v>
      </c>
      <c r="C2117">
        <v>208378</v>
      </c>
      <c r="E2117" s="74">
        <v>535034</v>
      </c>
      <c r="F2117" s="75">
        <f t="shared" si="346"/>
        <v>1</v>
      </c>
      <c r="G2117" s="75">
        <f t="shared" si="346"/>
        <v>2</v>
      </c>
      <c r="H2117" s="75">
        <f t="shared" si="346"/>
        <v>3</v>
      </c>
      <c r="I2117" s="75">
        <f t="shared" si="346"/>
        <v>4</v>
      </c>
      <c r="J2117" s="75">
        <f t="shared" si="346"/>
        <v>5</v>
      </c>
      <c r="K2117" s="75">
        <f t="shared" si="346"/>
        <v>6</v>
      </c>
      <c r="L2117" s="75">
        <f t="shared" si="346"/>
        <v>7</v>
      </c>
      <c r="M2117" s="75">
        <f t="shared" si="346"/>
        <v>8</v>
      </c>
      <c r="N2117" s="75">
        <f t="shared" si="346"/>
        <v>9</v>
      </c>
      <c r="O2117" s="75">
        <f t="shared" si="346"/>
        <v>10</v>
      </c>
      <c r="P2117">
        <f t="shared" si="337"/>
        <v>1</v>
      </c>
      <c r="Q2117" t="str">
        <f t="shared" si="338"/>
        <v>D20201231</v>
      </c>
      <c r="R2117">
        <f t="shared" si="339"/>
        <v>159097</v>
      </c>
      <c r="S2117">
        <v>1</v>
      </c>
      <c r="T2117">
        <f t="shared" si="347"/>
        <v>0</v>
      </c>
      <c r="U2117">
        <f t="shared" si="347"/>
        <v>0</v>
      </c>
      <c r="V2117">
        <f t="shared" si="347"/>
        <v>0</v>
      </c>
      <c r="W2117">
        <f t="shared" si="347"/>
        <v>1</v>
      </c>
    </row>
    <row r="2118" spans="1:23" x14ac:dyDescent="0.25">
      <c r="A2118" t="s">
        <v>4432</v>
      </c>
      <c r="B2118">
        <v>1</v>
      </c>
      <c r="C2118">
        <v>158235</v>
      </c>
      <c r="E2118" s="74">
        <v>535575</v>
      </c>
      <c r="F2118" s="75">
        <f t="shared" si="346"/>
        <v>1</v>
      </c>
      <c r="G2118" s="75">
        <f t="shared" si="346"/>
        <v>2</v>
      </c>
      <c r="H2118" s="75">
        <f t="shared" si="346"/>
        <v>3</v>
      </c>
      <c r="I2118" s="75">
        <f t="shared" si="346"/>
        <v>4</v>
      </c>
      <c r="J2118" s="75">
        <f t="shared" si="346"/>
        <v>5</v>
      </c>
      <c r="K2118" s="75">
        <f t="shared" si="346"/>
        <v>6</v>
      </c>
      <c r="L2118" s="75">
        <f t="shared" si="346"/>
        <v>7</v>
      </c>
      <c r="M2118" s="75">
        <f t="shared" si="346"/>
        <v>8</v>
      </c>
      <c r="N2118" s="75">
        <f t="shared" si="346"/>
        <v>9</v>
      </c>
      <c r="O2118" s="75">
        <f t="shared" si="346"/>
        <v>10</v>
      </c>
      <c r="P2118">
        <f t="shared" ref="P2118:P2181" si="348">MIN(F2118:O2118)</f>
        <v>1</v>
      </c>
      <c r="Q2118" t="str">
        <f t="shared" ref="Q2118:Q2181" si="349">HLOOKUP($P2118,$F$3:$O$4,2,FALSE)</f>
        <v>D20201231</v>
      </c>
      <c r="R2118">
        <f t="shared" ref="R2118:R2181" si="350">VLOOKUP(CONCATENATE($Q2118,".",$E2118),$A$4:$C$488690,3,FALSE)</f>
        <v>116752</v>
      </c>
      <c r="S2118">
        <v>1</v>
      </c>
      <c r="T2118">
        <f t="shared" si="347"/>
        <v>0</v>
      </c>
      <c r="U2118">
        <f t="shared" si="347"/>
        <v>0</v>
      </c>
      <c r="V2118">
        <f t="shared" si="347"/>
        <v>0</v>
      </c>
      <c r="W2118">
        <f t="shared" si="347"/>
        <v>1</v>
      </c>
    </row>
    <row r="2119" spans="1:23" x14ac:dyDescent="0.25">
      <c r="A2119" t="s">
        <v>4434</v>
      </c>
      <c r="B2119">
        <v>1</v>
      </c>
      <c r="C2119">
        <v>1115852</v>
      </c>
      <c r="E2119" s="74">
        <v>535753</v>
      </c>
      <c r="F2119" s="75">
        <f t="shared" si="346"/>
        <v>1</v>
      </c>
      <c r="G2119" s="75">
        <f t="shared" si="346"/>
        <v>2</v>
      </c>
      <c r="H2119" s="75">
        <f t="shared" si="346"/>
        <v>3</v>
      </c>
      <c r="I2119" s="75">
        <f t="shared" si="346"/>
        <v>4</v>
      </c>
      <c r="J2119" s="75">
        <f t="shared" si="346"/>
        <v>5</v>
      </c>
      <c r="K2119" s="75">
        <f t="shared" si="346"/>
        <v>6</v>
      </c>
      <c r="L2119" s="75">
        <f t="shared" si="346"/>
        <v>7</v>
      </c>
      <c r="M2119" s="75">
        <f t="shared" si="346"/>
        <v>8</v>
      </c>
      <c r="N2119" s="75">
        <f t="shared" si="346"/>
        <v>9</v>
      </c>
      <c r="O2119" s="75">
        <f t="shared" si="346"/>
        <v>10</v>
      </c>
      <c r="P2119">
        <f t="shared" si="348"/>
        <v>1</v>
      </c>
      <c r="Q2119" t="str">
        <f t="shared" si="349"/>
        <v>D20201231</v>
      </c>
      <c r="R2119">
        <f t="shared" si="350"/>
        <v>2291991</v>
      </c>
      <c r="S2119">
        <v>1</v>
      </c>
      <c r="T2119">
        <f t="shared" si="347"/>
        <v>0</v>
      </c>
      <c r="U2119">
        <f t="shared" si="347"/>
        <v>0</v>
      </c>
      <c r="V2119">
        <f t="shared" si="347"/>
        <v>1</v>
      </c>
      <c r="W2119">
        <f t="shared" si="347"/>
        <v>0</v>
      </c>
    </row>
    <row r="2120" spans="1:23" x14ac:dyDescent="0.25">
      <c r="A2120" t="s">
        <v>4436</v>
      </c>
      <c r="B2120">
        <v>1</v>
      </c>
      <c r="C2120">
        <v>87398</v>
      </c>
      <c r="E2120" s="74">
        <v>535931</v>
      </c>
      <c r="F2120" s="75">
        <f t="shared" si="346"/>
        <v>1</v>
      </c>
      <c r="G2120" s="75">
        <f t="shared" si="346"/>
        <v>2</v>
      </c>
      <c r="H2120" s="75">
        <f t="shared" si="346"/>
        <v>3</v>
      </c>
      <c r="I2120" s="75">
        <f t="shared" si="346"/>
        <v>4</v>
      </c>
      <c r="J2120" s="75">
        <f t="shared" si="346"/>
        <v>5</v>
      </c>
      <c r="K2120" s="75">
        <f t="shared" si="346"/>
        <v>6</v>
      </c>
      <c r="L2120" s="75">
        <f t="shared" si="346"/>
        <v>7</v>
      </c>
      <c r="M2120" s="75">
        <f t="shared" si="346"/>
        <v>8</v>
      </c>
      <c r="N2120" s="75">
        <f t="shared" si="346"/>
        <v>9</v>
      </c>
      <c r="O2120" s="75">
        <f t="shared" si="346"/>
        <v>10</v>
      </c>
      <c r="P2120">
        <f t="shared" si="348"/>
        <v>1</v>
      </c>
      <c r="Q2120" t="str">
        <f t="shared" si="349"/>
        <v>D20201231</v>
      </c>
      <c r="R2120">
        <f t="shared" si="350"/>
        <v>155469</v>
      </c>
      <c r="S2120">
        <v>1</v>
      </c>
      <c r="T2120">
        <f t="shared" si="347"/>
        <v>0</v>
      </c>
      <c r="U2120">
        <f t="shared" si="347"/>
        <v>0</v>
      </c>
      <c r="V2120">
        <f t="shared" si="347"/>
        <v>0</v>
      </c>
      <c r="W2120">
        <f t="shared" si="347"/>
        <v>1</v>
      </c>
    </row>
    <row r="2121" spans="1:23" x14ac:dyDescent="0.25">
      <c r="A2121" t="s">
        <v>4438</v>
      </c>
      <c r="B2121">
        <v>1</v>
      </c>
      <c r="C2121">
        <v>515132</v>
      </c>
      <c r="E2121" s="74">
        <v>535940</v>
      </c>
      <c r="F2121" s="75">
        <f t="shared" si="346"/>
        <v>1</v>
      </c>
      <c r="G2121" s="75">
        <f t="shared" si="346"/>
        <v>2</v>
      </c>
      <c r="H2121" s="75">
        <f t="shared" si="346"/>
        <v>3</v>
      </c>
      <c r="I2121" s="75">
        <f t="shared" si="346"/>
        <v>4</v>
      </c>
      <c r="J2121" s="75">
        <f t="shared" si="346"/>
        <v>5</v>
      </c>
      <c r="K2121" s="75">
        <f t="shared" si="346"/>
        <v>6</v>
      </c>
      <c r="L2121" s="75">
        <f t="shared" si="346"/>
        <v>7</v>
      </c>
      <c r="M2121" s="75">
        <f t="shared" si="346"/>
        <v>8</v>
      </c>
      <c r="N2121" s="75">
        <f t="shared" si="346"/>
        <v>9</v>
      </c>
      <c r="O2121" s="75">
        <f t="shared" si="346"/>
        <v>10</v>
      </c>
      <c r="P2121">
        <f t="shared" si="348"/>
        <v>1</v>
      </c>
      <c r="Q2121" t="str">
        <f t="shared" si="349"/>
        <v>D20201231</v>
      </c>
      <c r="R2121">
        <f t="shared" si="350"/>
        <v>265422</v>
      </c>
      <c r="S2121">
        <v>1</v>
      </c>
      <c r="T2121">
        <f t="shared" si="347"/>
        <v>0</v>
      </c>
      <c r="U2121">
        <f t="shared" si="347"/>
        <v>0</v>
      </c>
      <c r="V2121">
        <f t="shared" si="347"/>
        <v>0</v>
      </c>
      <c r="W2121">
        <f t="shared" si="347"/>
        <v>1</v>
      </c>
    </row>
    <row r="2122" spans="1:23" x14ac:dyDescent="0.25">
      <c r="A2122" t="s">
        <v>4440</v>
      </c>
      <c r="B2122">
        <v>1</v>
      </c>
      <c r="C2122">
        <v>62755565</v>
      </c>
      <c r="E2122" s="74">
        <v>536059</v>
      </c>
      <c r="F2122" s="75">
        <f t="shared" si="346"/>
        <v>1</v>
      </c>
      <c r="G2122" s="75">
        <f t="shared" si="346"/>
        <v>2</v>
      </c>
      <c r="H2122" s="75">
        <f t="shared" si="346"/>
        <v>3</v>
      </c>
      <c r="I2122" s="75">
        <f t="shared" si="346"/>
        <v>4</v>
      </c>
      <c r="J2122" s="75">
        <f t="shared" si="346"/>
        <v>5</v>
      </c>
      <c r="K2122" s="75">
        <f t="shared" si="346"/>
        <v>6</v>
      </c>
      <c r="L2122" s="75">
        <f t="shared" si="346"/>
        <v>7</v>
      </c>
      <c r="M2122" s="75">
        <f t="shared" si="346"/>
        <v>8</v>
      </c>
      <c r="N2122" s="75">
        <f t="shared" si="346"/>
        <v>9</v>
      </c>
      <c r="O2122" s="75">
        <f t="shared" si="346"/>
        <v>10</v>
      </c>
      <c r="P2122">
        <f t="shared" si="348"/>
        <v>1</v>
      </c>
      <c r="Q2122" t="str">
        <f t="shared" si="349"/>
        <v>D20201231</v>
      </c>
      <c r="R2122">
        <f t="shared" si="350"/>
        <v>1152253</v>
      </c>
      <c r="S2122">
        <v>1</v>
      </c>
      <c r="T2122">
        <f t="shared" si="347"/>
        <v>0</v>
      </c>
      <c r="U2122">
        <f t="shared" si="347"/>
        <v>0</v>
      </c>
      <c r="V2122">
        <f t="shared" si="347"/>
        <v>1</v>
      </c>
      <c r="W2122">
        <f t="shared" si="347"/>
        <v>0</v>
      </c>
    </row>
    <row r="2123" spans="1:23" x14ac:dyDescent="0.25">
      <c r="A2123" t="s">
        <v>4442</v>
      </c>
      <c r="B2123">
        <v>1</v>
      </c>
      <c r="C2123">
        <v>106927</v>
      </c>
      <c r="E2123" s="74">
        <v>536349</v>
      </c>
      <c r="F2123" s="75">
        <f t="shared" si="346"/>
        <v>1</v>
      </c>
      <c r="G2123" s="75">
        <f t="shared" si="346"/>
        <v>2</v>
      </c>
      <c r="H2123" s="75">
        <f t="shared" si="346"/>
        <v>3</v>
      </c>
      <c r="I2123" s="75">
        <f t="shared" si="346"/>
        <v>4</v>
      </c>
      <c r="J2123" s="75">
        <f t="shared" si="346"/>
        <v>5</v>
      </c>
      <c r="K2123" s="75">
        <f t="shared" si="346"/>
        <v>6</v>
      </c>
      <c r="L2123" s="75">
        <f t="shared" si="346"/>
        <v>7</v>
      </c>
      <c r="M2123" s="75">
        <f t="shared" si="346"/>
        <v>8</v>
      </c>
      <c r="N2123" s="75">
        <f t="shared" si="346"/>
        <v>9</v>
      </c>
      <c r="O2123" s="75">
        <f t="shared" si="346"/>
        <v>10</v>
      </c>
      <c r="P2123">
        <f t="shared" si="348"/>
        <v>1</v>
      </c>
      <c r="Q2123" t="str">
        <f t="shared" si="349"/>
        <v>D20201231</v>
      </c>
      <c r="R2123">
        <f t="shared" si="350"/>
        <v>297260</v>
      </c>
      <c r="S2123">
        <v>1</v>
      </c>
      <c r="T2123">
        <f t="shared" si="347"/>
        <v>0</v>
      </c>
      <c r="U2123">
        <f t="shared" si="347"/>
        <v>0</v>
      </c>
      <c r="V2123">
        <f t="shared" si="347"/>
        <v>0</v>
      </c>
      <c r="W2123">
        <f t="shared" si="347"/>
        <v>1</v>
      </c>
    </row>
    <row r="2124" spans="1:23" x14ac:dyDescent="0.25">
      <c r="A2124" t="s">
        <v>4444</v>
      </c>
      <c r="B2124">
        <v>1</v>
      </c>
      <c r="C2124">
        <v>101019</v>
      </c>
      <c r="E2124" s="74">
        <v>536527</v>
      </c>
      <c r="F2124" s="75">
        <f t="shared" si="346"/>
        <v>1</v>
      </c>
      <c r="G2124" s="75">
        <f t="shared" si="346"/>
        <v>2</v>
      </c>
      <c r="H2124" s="75">
        <f t="shared" si="346"/>
        <v>3</v>
      </c>
      <c r="I2124" s="75">
        <f t="shared" si="346"/>
        <v>4</v>
      </c>
      <c r="J2124" s="75">
        <f t="shared" si="346"/>
        <v>5</v>
      </c>
      <c r="K2124" s="75">
        <f t="shared" si="346"/>
        <v>6</v>
      </c>
      <c r="L2124" s="75">
        <f t="shared" si="346"/>
        <v>7</v>
      </c>
      <c r="M2124" s="75">
        <f t="shared" si="346"/>
        <v>8</v>
      </c>
      <c r="N2124" s="75">
        <f t="shared" si="346"/>
        <v>9</v>
      </c>
      <c r="O2124" s="75">
        <f t="shared" si="346"/>
        <v>10</v>
      </c>
      <c r="P2124">
        <f t="shared" si="348"/>
        <v>1</v>
      </c>
      <c r="Q2124" t="str">
        <f t="shared" si="349"/>
        <v>D20201231</v>
      </c>
      <c r="R2124">
        <f t="shared" si="350"/>
        <v>559802</v>
      </c>
      <c r="S2124">
        <v>1</v>
      </c>
      <c r="T2124">
        <f t="shared" si="347"/>
        <v>0</v>
      </c>
      <c r="U2124">
        <f t="shared" si="347"/>
        <v>0</v>
      </c>
      <c r="V2124">
        <f t="shared" si="347"/>
        <v>0</v>
      </c>
      <c r="W2124">
        <f t="shared" si="347"/>
        <v>1</v>
      </c>
    </row>
    <row r="2125" spans="1:23" x14ac:dyDescent="0.25">
      <c r="A2125" t="s">
        <v>4446</v>
      </c>
      <c r="B2125">
        <v>1</v>
      </c>
      <c r="C2125">
        <v>215990</v>
      </c>
      <c r="E2125" s="74">
        <v>536554</v>
      </c>
      <c r="F2125" s="75">
        <f t="shared" ref="F2125:O2134" si="351">IFERROR(VLOOKUP(CONCATENATE(F$4,".",$E2125),$A$4:$C$488690,2,FALSE)*F$3,100)</f>
        <v>1</v>
      </c>
      <c r="G2125" s="75">
        <f t="shared" si="351"/>
        <v>2</v>
      </c>
      <c r="H2125" s="75">
        <f t="shared" si="351"/>
        <v>3</v>
      </c>
      <c r="I2125" s="75">
        <f t="shared" si="351"/>
        <v>4</v>
      </c>
      <c r="J2125" s="75">
        <f t="shared" si="351"/>
        <v>5</v>
      </c>
      <c r="K2125" s="75">
        <f t="shared" si="351"/>
        <v>6</v>
      </c>
      <c r="L2125" s="75">
        <f t="shared" si="351"/>
        <v>7</v>
      </c>
      <c r="M2125" s="75">
        <f t="shared" si="351"/>
        <v>8</v>
      </c>
      <c r="N2125" s="75">
        <f t="shared" si="351"/>
        <v>9</v>
      </c>
      <c r="O2125" s="75">
        <f t="shared" si="351"/>
        <v>10</v>
      </c>
      <c r="P2125">
        <f t="shared" si="348"/>
        <v>1</v>
      </c>
      <c r="Q2125" t="str">
        <f t="shared" si="349"/>
        <v>D20201231</v>
      </c>
      <c r="R2125">
        <f t="shared" si="350"/>
        <v>531250</v>
      </c>
      <c r="S2125">
        <v>1</v>
      </c>
      <c r="T2125">
        <f t="shared" si="347"/>
        <v>0</v>
      </c>
      <c r="U2125">
        <f t="shared" si="347"/>
        <v>0</v>
      </c>
      <c r="V2125">
        <f t="shared" si="347"/>
        <v>0</v>
      </c>
      <c r="W2125">
        <f t="shared" si="347"/>
        <v>1</v>
      </c>
    </row>
    <row r="2126" spans="1:23" x14ac:dyDescent="0.25">
      <c r="A2126" t="s">
        <v>4448</v>
      </c>
      <c r="B2126">
        <v>1</v>
      </c>
      <c r="C2126">
        <v>52273</v>
      </c>
      <c r="E2126" s="74">
        <v>536853</v>
      </c>
      <c r="F2126" s="75">
        <f t="shared" si="351"/>
        <v>1</v>
      </c>
      <c r="G2126" s="75">
        <f t="shared" si="351"/>
        <v>2</v>
      </c>
      <c r="H2126" s="75">
        <f t="shared" si="351"/>
        <v>3</v>
      </c>
      <c r="I2126" s="75">
        <f t="shared" si="351"/>
        <v>4</v>
      </c>
      <c r="J2126" s="75">
        <f t="shared" si="351"/>
        <v>5</v>
      </c>
      <c r="K2126" s="75">
        <f t="shared" si="351"/>
        <v>6</v>
      </c>
      <c r="L2126" s="75">
        <f t="shared" si="351"/>
        <v>7</v>
      </c>
      <c r="M2126" s="75">
        <f t="shared" si="351"/>
        <v>8</v>
      </c>
      <c r="N2126" s="75">
        <f t="shared" si="351"/>
        <v>9</v>
      </c>
      <c r="O2126" s="75">
        <f t="shared" si="351"/>
        <v>10</v>
      </c>
      <c r="P2126">
        <f t="shared" si="348"/>
        <v>1</v>
      </c>
      <c r="Q2126" t="str">
        <f t="shared" si="349"/>
        <v>D20201231</v>
      </c>
      <c r="R2126">
        <f t="shared" si="350"/>
        <v>59582</v>
      </c>
      <c r="S2126">
        <v>1</v>
      </c>
      <c r="T2126">
        <f t="shared" si="347"/>
        <v>0</v>
      </c>
      <c r="U2126">
        <f t="shared" si="347"/>
        <v>0</v>
      </c>
      <c r="V2126">
        <f t="shared" si="347"/>
        <v>0</v>
      </c>
      <c r="W2126">
        <f t="shared" si="347"/>
        <v>1</v>
      </c>
    </row>
    <row r="2127" spans="1:23" x14ac:dyDescent="0.25">
      <c r="A2127" t="s">
        <v>4450</v>
      </c>
      <c r="B2127">
        <v>1</v>
      </c>
      <c r="C2127">
        <v>100213</v>
      </c>
      <c r="E2127" s="74">
        <v>537038</v>
      </c>
      <c r="F2127" s="75">
        <f t="shared" si="351"/>
        <v>1</v>
      </c>
      <c r="G2127" s="75">
        <f t="shared" si="351"/>
        <v>2</v>
      </c>
      <c r="H2127" s="75">
        <f t="shared" si="351"/>
        <v>3</v>
      </c>
      <c r="I2127" s="75">
        <f t="shared" si="351"/>
        <v>4</v>
      </c>
      <c r="J2127" s="75">
        <f t="shared" si="351"/>
        <v>5</v>
      </c>
      <c r="K2127" s="75">
        <f t="shared" si="351"/>
        <v>100</v>
      </c>
      <c r="L2127" s="75">
        <f t="shared" si="351"/>
        <v>100</v>
      </c>
      <c r="M2127" s="75">
        <f t="shared" si="351"/>
        <v>100</v>
      </c>
      <c r="N2127" s="75">
        <f t="shared" si="351"/>
        <v>100</v>
      </c>
      <c r="O2127" s="75">
        <f t="shared" si="351"/>
        <v>100</v>
      </c>
      <c r="P2127">
        <f t="shared" si="348"/>
        <v>1</v>
      </c>
      <c r="Q2127" t="str">
        <f t="shared" si="349"/>
        <v>D20201231</v>
      </c>
      <c r="R2127">
        <f t="shared" si="350"/>
        <v>120562</v>
      </c>
      <c r="S2127">
        <v>1</v>
      </c>
      <c r="T2127">
        <f t="shared" si="347"/>
        <v>0</v>
      </c>
      <c r="U2127">
        <f t="shared" si="347"/>
        <v>0</v>
      </c>
      <c r="V2127">
        <f t="shared" si="347"/>
        <v>0</v>
      </c>
      <c r="W2127">
        <f t="shared" si="347"/>
        <v>1</v>
      </c>
    </row>
    <row r="2128" spans="1:23" x14ac:dyDescent="0.25">
      <c r="A2128" t="s">
        <v>4452</v>
      </c>
      <c r="B2128">
        <v>1</v>
      </c>
      <c r="C2128">
        <v>240557</v>
      </c>
      <c r="E2128" s="74">
        <v>537243</v>
      </c>
      <c r="F2128" s="75">
        <f t="shared" si="351"/>
        <v>1</v>
      </c>
      <c r="G2128" s="75">
        <f t="shared" si="351"/>
        <v>2</v>
      </c>
      <c r="H2128" s="75">
        <f t="shared" si="351"/>
        <v>3</v>
      </c>
      <c r="I2128" s="75">
        <f t="shared" si="351"/>
        <v>4</v>
      </c>
      <c r="J2128" s="75">
        <f t="shared" si="351"/>
        <v>5</v>
      </c>
      <c r="K2128" s="75">
        <f t="shared" si="351"/>
        <v>6</v>
      </c>
      <c r="L2128" s="75">
        <f t="shared" si="351"/>
        <v>7</v>
      </c>
      <c r="M2128" s="75">
        <f t="shared" si="351"/>
        <v>8</v>
      </c>
      <c r="N2128" s="75">
        <f t="shared" si="351"/>
        <v>9</v>
      </c>
      <c r="O2128" s="75">
        <f t="shared" si="351"/>
        <v>10</v>
      </c>
      <c r="P2128">
        <f t="shared" si="348"/>
        <v>1</v>
      </c>
      <c r="Q2128" t="str">
        <f t="shared" si="349"/>
        <v>D20201231</v>
      </c>
      <c r="R2128">
        <f t="shared" si="350"/>
        <v>213414</v>
      </c>
      <c r="S2128">
        <v>1</v>
      </c>
      <c r="T2128">
        <f t="shared" si="347"/>
        <v>0</v>
      </c>
      <c r="U2128">
        <f t="shared" si="347"/>
        <v>0</v>
      </c>
      <c r="V2128">
        <f t="shared" si="347"/>
        <v>0</v>
      </c>
      <c r="W2128">
        <f t="shared" si="347"/>
        <v>1</v>
      </c>
    </row>
    <row r="2129" spans="1:23" x14ac:dyDescent="0.25">
      <c r="A2129" t="s">
        <v>4454</v>
      </c>
      <c r="B2129">
        <v>1</v>
      </c>
      <c r="C2129">
        <v>177665</v>
      </c>
      <c r="E2129" s="74">
        <v>537355</v>
      </c>
      <c r="F2129" s="75">
        <f t="shared" si="351"/>
        <v>1</v>
      </c>
      <c r="G2129" s="75">
        <f t="shared" si="351"/>
        <v>2</v>
      </c>
      <c r="H2129" s="75">
        <f t="shared" si="351"/>
        <v>3</v>
      </c>
      <c r="I2129" s="75">
        <f t="shared" si="351"/>
        <v>4</v>
      </c>
      <c r="J2129" s="75">
        <f t="shared" si="351"/>
        <v>100</v>
      </c>
      <c r="K2129" s="75">
        <f t="shared" si="351"/>
        <v>100</v>
      </c>
      <c r="L2129" s="75">
        <f t="shared" si="351"/>
        <v>100</v>
      </c>
      <c r="M2129" s="75">
        <f t="shared" si="351"/>
        <v>100</v>
      </c>
      <c r="N2129" s="75">
        <f t="shared" si="351"/>
        <v>100</v>
      </c>
      <c r="O2129" s="75">
        <f t="shared" si="351"/>
        <v>100</v>
      </c>
      <c r="P2129">
        <f t="shared" si="348"/>
        <v>1</v>
      </c>
      <c r="Q2129" t="str">
        <f t="shared" si="349"/>
        <v>D20201231</v>
      </c>
      <c r="R2129">
        <f t="shared" si="350"/>
        <v>220599</v>
      </c>
      <c r="S2129">
        <v>1</v>
      </c>
      <c r="T2129">
        <f t="shared" si="347"/>
        <v>0</v>
      </c>
      <c r="U2129">
        <f t="shared" si="347"/>
        <v>0</v>
      </c>
      <c r="V2129">
        <f t="shared" si="347"/>
        <v>0</v>
      </c>
      <c r="W2129">
        <f t="shared" si="347"/>
        <v>1</v>
      </c>
    </row>
    <row r="2130" spans="1:23" x14ac:dyDescent="0.25">
      <c r="A2130" t="s">
        <v>4456</v>
      </c>
      <c r="B2130">
        <v>1</v>
      </c>
      <c r="C2130">
        <v>499529</v>
      </c>
      <c r="E2130" s="74">
        <v>537449</v>
      </c>
      <c r="F2130" s="75">
        <f t="shared" si="351"/>
        <v>1</v>
      </c>
      <c r="G2130" s="75">
        <f t="shared" si="351"/>
        <v>2</v>
      </c>
      <c r="H2130" s="75">
        <f t="shared" si="351"/>
        <v>3</v>
      </c>
      <c r="I2130" s="75">
        <f t="shared" si="351"/>
        <v>4</v>
      </c>
      <c r="J2130" s="75">
        <f t="shared" si="351"/>
        <v>5</v>
      </c>
      <c r="K2130" s="75">
        <f t="shared" si="351"/>
        <v>6</v>
      </c>
      <c r="L2130" s="75">
        <f t="shared" si="351"/>
        <v>7</v>
      </c>
      <c r="M2130" s="75">
        <f t="shared" si="351"/>
        <v>8</v>
      </c>
      <c r="N2130" s="75">
        <f t="shared" si="351"/>
        <v>9</v>
      </c>
      <c r="O2130" s="75">
        <f t="shared" si="351"/>
        <v>10</v>
      </c>
      <c r="P2130">
        <f t="shared" si="348"/>
        <v>1</v>
      </c>
      <c r="Q2130" t="str">
        <f t="shared" si="349"/>
        <v>D20201231</v>
      </c>
      <c r="R2130">
        <f t="shared" si="350"/>
        <v>2556560</v>
      </c>
      <c r="S2130">
        <v>1</v>
      </c>
      <c r="T2130">
        <f t="shared" si="347"/>
        <v>0</v>
      </c>
      <c r="U2130">
        <f t="shared" si="347"/>
        <v>0</v>
      </c>
      <c r="V2130">
        <f t="shared" si="347"/>
        <v>1</v>
      </c>
      <c r="W2130">
        <f t="shared" si="347"/>
        <v>0</v>
      </c>
    </row>
    <row r="2131" spans="1:23" x14ac:dyDescent="0.25">
      <c r="A2131" t="s">
        <v>4458</v>
      </c>
      <c r="B2131">
        <v>1</v>
      </c>
      <c r="C2131">
        <v>2982350</v>
      </c>
      <c r="E2131" s="74">
        <v>537551</v>
      </c>
      <c r="F2131" s="75">
        <f t="shared" si="351"/>
        <v>1</v>
      </c>
      <c r="G2131" s="75">
        <f t="shared" si="351"/>
        <v>2</v>
      </c>
      <c r="H2131" s="75">
        <f t="shared" si="351"/>
        <v>3</v>
      </c>
      <c r="I2131" s="75">
        <f t="shared" si="351"/>
        <v>4</v>
      </c>
      <c r="J2131" s="75">
        <f t="shared" si="351"/>
        <v>5</v>
      </c>
      <c r="K2131" s="75">
        <f t="shared" si="351"/>
        <v>6</v>
      </c>
      <c r="L2131" s="75">
        <f t="shared" si="351"/>
        <v>7</v>
      </c>
      <c r="M2131" s="75">
        <f t="shared" si="351"/>
        <v>8</v>
      </c>
      <c r="N2131" s="75">
        <f t="shared" si="351"/>
        <v>9</v>
      </c>
      <c r="O2131" s="75">
        <f t="shared" si="351"/>
        <v>10</v>
      </c>
      <c r="P2131">
        <f t="shared" si="348"/>
        <v>1</v>
      </c>
      <c r="Q2131" t="str">
        <f t="shared" si="349"/>
        <v>D20201231</v>
      </c>
      <c r="R2131">
        <f t="shared" si="350"/>
        <v>121155</v>
      </c>
      <c r="S2131">
        <v>1</v>
      </c>
      <c r="T2131">
        <f t="shared" si="347"/>
        <v>0</v>
      </c>
      <c r="U2131">
        <f t="shared" si="347"/>
        <v>0</v>
      </c>
      <c r="V2131">
        <f t="shared" si="347"/>
        <v>0</v>
      </c>
      <c r="W2131">
        <f t="shared" si="347"/>
        <v>1</v>
      </c>
    </row>
    <row r="2132" spans="1:23" x14ac:dyDescent="0.25">
      <c r="A2132" t="s">
        <v>4460</v>
      </c>
      <c r="B2132">
        <v>1</v>
      </c>
      <c r="C2132">
        <v>121238</v>
      </c>
      <c r="E2132" s="74">
        <v>537560</v>
      </c>
      <c r="F2132" s="75">
        <f t="shared" si="351"/>
        <v>1</v>
      </c>
      <c r="G2132" s="75">
        <f t="shared" si="351"/>
        <v>2</v>
      </c>
      <c r="H2132" s="75">
        <f t="shared" si="351"/>
        <v>3</v>
      </c>
      <c r="I2132" s="75">
        <f t="shared" si="351"/>
        <v>4</v>
      </c>
      <c r="J2132" s="75">
        <f t="shared" si="351"/>
        <v>5</v>
      </c>
      <c r="K2132" s="75">
        <f t="shared" si="351"/>
        <v>6</v>
      </c>
      <c r="L2132" s="75">
        <f t="shared" si="351"/>
        <v>7</v>
      </c>
      <c r="M2132" s="75">
        <f t="shared" si="351"/>
        <v>8</v>
      </c>
      <c r="N2132" s="75">
        <f t="shared" si="351"/>
        <v>9</v>
      </c>
      <c r="O2132" s="75">
        <f t="shared" si="351"/>
        <v>10</v>
      </c>
      <c r="P2132">
        <f t="shared" si="348"/>
        <v>1</v>
      </c>
      <c r="Q2132" t="str">
        <f t="shared" si="349"/>
        <v>D20201231</v>
      </c>
      <c r="R2132">
        <f t="shared" si="350"/>
        <v>1807691</v>
      </c>
      <c r="S2132">
        <v>1</v>
      </c>
      <c r="T2132">
        <f t="shared" si="347"/>
        <v>0</v>
      </c>
      <c r="U2132">
        <f t="shared" si="347"/>
        <v>0</v>
      </c>
      <c r="V2132">
        <f t="shared" si="347"/>
        <v>1</v>
      </c>
      <c r="W2132">
        <f t="shared" si="347"/>
        <v>0</v>
      </c>
    </row>
    <row r="2133" spans="1:23" x14ac:dyDescent="0.25">
      <c r="A2133" t="s">
        <v>4462</v>
      </c>
      <c r="B2133">
        <v>1</v>
      </c>
      <c r="C2133">
        <v>1233476</v>
      </c>
      <c r="E2133" s="74">
        <v>538222</v>
      </c>
      <c r="F2133" s="75">
        <f t="shared" si="351"/>
        <v>1</v>
      </c>
      <c r="G2133" s="75">
        <f t="shared" si="351"/>
        <v>2</v>
      </c>
      <c r="H2133" s="75">
        <f t="shared" si="351"/>
        <v>3</v>
      </c>
      <c r="I2133" s="75">
        <f t="shared" si="351"/>
        <v>4</v>
      </c>
      <c r="J2133" s="75">
        <f t="shared" si="351"/>
        <v>5</v>
      </c>
      <c r="K2133" s="75">
        <f t="shared" si="351"/>
        <v>6</v>
      </c>
      <c r="L2133" s="75">
        <f t="shared" si="351"/>
        <v>7</v>
      </c>
      <c r="M2133" s="75">
        <f t="shared" si="351"/>
        <v>8</v>
      </c>
      <c r="N2133" s="75">
        <f t="shared" si="351"/>
        <v>9</v>
      </c>
      <c r="O2133" s="75">
        <f t="shared" si="351"/>
        <v>10</v>
      </c>
      <c r="P2133">
        <f t="shared" si="348"/>
        <v>1</v>
      </c>
      <c r="Q2133" t="str">
        <f t="shared" si="349"/>
        <v>D20201231</v>
      </c>
      <c r="R2133">
        <f t="shared" si="350"/>
        <v>102024</v>
      </c>
      <c r="S2133">
        <v>1</v>
      </c>
      <c r="T2133">
        <f t="shared" si="347"/>
        <v>0</v>
      </c>
      <c r="U2133">
        <f t="shared" si="347"/>
        <v>0</v>
      </c>
      <c r="V2133">
        <f t="shared" si="347"/>
        <v>0</v>
      </c>
      <c r="W2133">
        <f t="shared" si="347"/>
        <v>1</v>
      </c>
    </row>
    <row r="2134" spans="1:23" x14ac:dyDescent="0.25">
      <c r="A2134" t="s">
        <v>4464</v>
      </c>
      <c r="B2134">
        <v>1</v>
      </c>
      <c r="C2134">
        <v>929198</v>
      </c>
      <c r="E2134" s="74">
        <v>538473</v>
      </c>
      <c r="F2134" s="75">
        <f t="shared" si="351"/>
        <v>1</v>
      </c>
      <c r="G2134" s="75">
        <f t="shared" si="351"/>
        <v>2</v>
      </c>
      <c r="H2134" s="75">
        <f t="shared" si="351"/>
        <v>3</v>
      </c>
      <c r="I2134" s="75">
        <f t="shared" si="351"/>
        <v>4</v>
      </c>
      <c r="J2134" s="75">
        <f t="shared" si="351"/>
        <v>5</v>
      </c>
      <c r="K2134" s="75">
        <f t="shared" si="351"/>
        <v>6</v>
      </c>
      <c r="L2134" s="75">
        <f t="shared" si="351"/>
        <v>7</v>
      </c>
      <c r="M2134" s="75">
        <f t="shared" si="351"/>
        <v>8</v>
      </c>
      <c r="N2134" s="75">
        <f t="shared" si="351"/>
        <v>9</v>
      </c>
      <c r="O2134" s="75">
        <f t="shared" si="351"/>
        <v>10</v>
      </c>
      <c r="P2134">
        <f t="shared" si="348"/>
        <v>1</v>
      </c>
      <c r="Q2134" t="str">
        <f t="shared" si="349"/>
        <v>D20201231</v>
      </c>
      <c r="R2134">
        <f t="shared" si="350"/>
        <v>816519</v>
      </c>
      <c r="S2134">
        <v>1</v>
      </c>
      <c r="T2134">
        <f t="shared" si="347"/>
        <v>0</v>
      </c>
      <c r="U2134">
        <f t="shared" si="347"/>
        <v>0</v>
      </c>
      <c r="V2134">
        <f t="shared" si="347"/>
        <v>0</v>
      </c>
      <c r="W2134">
        <f t="shared" si="347"/>
        <v>1</v>
      </c>
    </row>
    <row r="2135" spans="1:23" x14ac:dyDescent="0.25">
      <c r="A2135" t="s">
        <v>4466</v>
      </c>
      <c r="B2135">
        <v>1</v>
      </c>
      <c r="C2135">
        <v>82186</v>
      </c>
      <c r="E2135" s="74">
        <v>538754</v>
      </c>
      <c r="F2135" s="75">
        <f t="shared" ref="F2135:O2144" si="352">IFERROR(VLOOKUP(CONCATENATE(F$4,".",$E2135),$A$4:$C$488690,2,FALSE)*F$3,100)</f>
        <v>1</v>
      </c>
      <c r="G2135" s="75">
        <f t="shared" si="352"/>
        <v>2</v>
      </c>
      <c r="H2135" s="75">
        <f t="shared" si="352"/>
        <v>3</v>
      </c>
      <c r="I2135" s="75">
        <f t="shared" si="352"/>
        <v>4</v>
      </c>
      <c r="J2135" s="75">
        <f t="shared" si="352"/>
        <v>5</v>
      </c>
      <c r="K2135" s="75">
        <f t="shared" si="352"/>
        <v>6</v>
      </c>
      <c r="L2135" s="75">
        <f t="shared" si="352"/>
        <v>7</v>
      </c>
      <c r="M2135" s="75">
        <f t="shared" si="352"/>
        <v>8</v>
      </c>
      <c r="N2135" s="75">
        <f t="shared" si="352"/>
        <v>9</v>
      </c>
      <c r="O2135" s="75">
        <f t="shared" si="352"/>
        <v>10</v>
      </c>
      <c r="P2135">
        <f t="shared" si="348"/>
        <v>1</v>
      </c>
      <c r="Q2135" t="str">
        <f t="shared" si="349"/>
        <v>D20201231</v>
      </c>
      <c r="R2135">
        <f t="shared" si="350"/>
        <v>320549</v>
      </c>
      <c r="S2135">
        <v>1</v>
      </c>
      <c r="T2135">
        <f t="shared" si="347"/>
        <v>0</v>
      </c>
      <c r="U2135">
        <f t="shared" si="347"/>
        <v>0</v>
      </c>
      <c r="V2135">
        <f t="shared" si="347"/>
        <v>0</v>
      </c>
      <c r="W2135">
        <f t="shared" si="347"/>
        <v>1</v>
      </c>
    </row>
    <row r="2136" spans="1:23" x14ac:dyDescent="0.25">
      <c r="A2136" t="s">
        <v>4468</v>
      </c>
      <c r="B2136">
        <v>1</v>
      </c>
      <c r="C2136">
        <v>72097</v>
      </c>
      <c r="E2136" s="74">
        <v>538802</v>
      </c>
      <c r="F2136" s="75">
        <f t="shared" si="352"/>
        <v>1</v>
      </c>
      <c r="G2136" s="75">
        <f t="shared" si="352"/>
        <v>2</v>
      </c>
      <c r="H2136" s="75">
        <f t="shared" si="352"/>
        <v>3</v>
      </c>
      <c r="I2136" s="75">
        <f t="shared" si="352"/>
        <v>4</v>
      </c>
      <c r="J2136" s="75">
        <f t="shared" si="352"/>
        <v>5</v>
      </c>
      <c r="K2136" s="75">
        <f t="shared" si="352"/>
        <v>6</v>
      </c>
      <c r="L2136" s="75">
        <f t="shared" si="352"/>
        <v>7</v>
      </c>
      <c r="M2136" s="75">
        <f t="shared" si="352"/>
        <v>8</v>
      </c>
      <c r="N2136" s="75">
        <f t="shared" si="352"/>
        <v>9</v>
      </c>
      <c r="O2136" s="75">
        <f t="shared" si="352"/>
        <v>10</v>
      </c>
      <c r="P2136">
        <f t="shared" si="348"/>
        <v>1</v>
      </c>
      <c r="Q2136" t="str">
        <f t="shared" si="349"/>
        <v>D20201231</v>
      </c>
      <c r="R2136">
        <f t="shared" si="350"/>
        <v>2189801</v>
      </c>
      <c r="S2136">
        <v>1</v>
      </c>
      <c r="T2136">
        <f t="shared" si="347"/>
        <v>0</v>
      </c>
      <c r="U2136">
        <f t="shared" si="347"/>
        <v>0</v>
      </c>
      <c r="V2136">
        <f t="shared" si="347"/>
        <v>1</v>
      </c>
      <c r="W2136">
        <f t="shared" si="347"/>
        <v>0</v>
      </c>
    </row>
    <row r="2137" spans="1:23" x14ac:dyDescent="0.25">
      <c r="A2137" t="s">
        <v>4470</v>
      </c>
      <c r="B2137">
        <v>1</v>
      </c>
      <c r="C2137">
        <v>1414416</v>
      </c>
      <c r="E2137" s="74">
        <v>538950</v>
      </c>
      <c r="F2137" s="75">
        <f t="shared" si="352"/>
        <v>1</v>
      </c>
      <c r="G2137" s="75">
        <f t="shared" si="352"/>
        <v>2</v>
      </c>
      <c r="H2137" s="75">
        <f t="shared" si="352"/>
        <v>3</v>
      </c>
      <c r="I2137" s="75">
        <f t="shared" si="352"/>
        <v>4</v>
      </c>
      <c r="J2137" s="75">
        <f t="shared" si="352"/>
        <v>5</v>
      </c>
      <c r="K2137" s="75">
        <f t="shared" si="352"/>
        <v>6</v>
      </c>
      <c r="L2137" s="75">
        <f t="shared" si="352"/>
        <v>7</v>
      </c>
      <c r="M2137" s="75">
        <f t="shared" si="352"/>
        <v>8</v>
      </c>
      <c r="N2137" s="75">
        <f t="shared" si="352"/>
        <v>9</v>
      </c>
      <c r="O2137" s="75">
        <f t="shared" si="352"/>
        <v>100</v>
      </c>
      <c r="P2137">
        <f t="shared" si="348"/>
        <v>1</v>
      </c>
      <c r="Q2137" t="str">
        <f t="shared" si="349"/>
        <v>D20201231</v>
      </c>
      <c r="R2137">
        <f t="shared" si="350"/>
        <v>292040</v>
      </c>
      <c r="S2137">
        <v>1</v>
      </c>
      <c r="T2137">
        <f t="shared" si="347"/>
        <v>0</v>
      </c>
      <c r="U2137">
        <f t="shared" si="347"/>
        <v>0</v>
      </c>
      <c r="V2137">
        <f t="shared" si="347"/>
        <v>0</v>
      </c>
      <c r="W2137">
        <f t="shared" si="347"/>
        <v>1</v>
      </c>
    </row>
    <row r="2138" spans="1:23" x14ac:dyDescent="0.25">
      <c r="A2138" t="s">
        <v>4471</v>
      </c>
      <c r="B2138">
        <v>1</v>
      </c>
      <c r="C2138">
        <v>115189</v>
      </c>
      <c r="E2138" s="74">
        <v>539032</v>
      </c>
      <c r="F2138" s="75">
        <f t="shared" si="352"/>
        <v>1</v>
      </c>
      <c r="G2138" s="75">
        <f t="shared" si="352"/>
        <v>2</v>
      </c>
      <c r="H2138" s="75">
        <f t="shared" si="352"/>
        <v>3</v>
      </c>
      <c r="I2138" s="75">
        <f t="shared" si="352"/>
        <v>4</v>
      </c>
      <c r="J2138" s="75">
        <f t="shared" si="352"/>
        <v>5</v>
      </c>
      <c r="K2138" s="75">
        <f t="shared" si="352"/>
        <v>6</v>
      </c>
      <c r="L2138" s="75">
        <f t="shared" si="352"/>
        <v>7</v>
      </c>
      <c r="M2138" s="75">
        <f t="shared" si="352"/>
        <v>8</v>
      </c>
      <c r="N2138" s="75">
        <f t="shared" si="352"/>
        <v>9</v>
      </c>
      <c r="O2138" s="75">
        <f t="shared" si="352"/>
        <v>10</v>
      </c>
      <c r="P2138">
        <f t="shared" si="348"/>
        <v>1</v>
      </c>
      <c r="Q2138" t="str">
        <f t="shared" si="349"/>
        <v>D20201231</v>
      </c>
      <c r="R2138">
        <f t="shared" si="350"/>
        <v>2017030</v>
      </c>
      <c r="S2138">
        <v>1</v>
      </c>
      <c r="T2138">
        <f t="shared" si="347"/>
        <v>0</v>
      </c>
      <c r="U2138">
        <f t="shared" si="347"/>
        <v>0</v>
      </c>
      <c r="V2138">
        <f t="shared" si="347"/>
        <v>1</v>
      </c>
      <c r="W2138">
        <f t="shared" si="347"/>
        <v>0</v>
      </c>
    </row>
    <row r="2139" spans="1:23" x14ac:dyDescent="0.25">
      <c r="A2139" t="s">
        <v>4473</v>
      </c>
      <c r="B2139">
        <v>1</v>
      </c>
      <c r="C2139">
        <v>1158179</v>
      </c>
      <c r="E2139" s="74">
        <v>539340</v>
      </c>
      <c r="F2139" s="75">
        <f t="shared" si="352"/>
        <v>1</v>
      </c>
      <c r="G2139" s="75">
        <f t="shared" si="352"/>
        <v>2</v>
      </c>
      <c r="H2139" s="75">
        <f t="shared" si="352"/>
        <v>3</v>
      </c>
      <c r="I2139" s="75">
        <f t="shared" si="352"/>
        <v>4</v>
      </c>
      <c r="J2139" s="75">
        <f t="shared" si="352"/>
        <v>5</v>
      </c>
      <c r="K2139" s="75">
        <f t="shared" si="352"/>
        <v>6</v>
      </c>
      <c r="L2139" s="75">
        <f t="shared" si="352"/>
        <v>7</v>
      </c>
      <c r="M2139" s="75">
        <f t="shared" si="352"/>
        <v>8</v>
      </c>
      <c r="N2139" s="75">
        <f t="shared" si="352"/>
        <v>9</v>
      </c>
      <c r="O2139" s="75">
        <f t="shared" si="352"/>
        <v>10</v>
      </c>
      <c r="P2139">
        <f t="shared" si="348"/>
        <v>1</v>
      </c>
      <c r="Q2139" t="str">
        <f t="shared" si="349"/>
        <v>D20201231</v>
      </c>
      <c r="R2139">
        <f t="shared" si="350"/>
        <v>502719</v>
      </c>
      <c r="S2139">
        <v>1</v>
      </c>
      <c r="T2139">
        <f t="shared" si="347"/>
        <v>0</v>
      </c>
      <c r="U2139">
        <f t="shared" si="347"/>
        <v>0</v>
      </c>
      <c r="V2139">
        <f t="shared" si="347"/>
        <v>0</v>
      </c>
      <c r="W2139">
        <f t="shared" si="347"/>
        <v>1</v>
      </c>
    </row>
    <row r="2140" spans="1:23" x14ac:dyDescent="0.25">
      <c r="A2140" t="s">
        <v>4475</v>
      </c>
      <c r="B2140">
        <v>1</v>
      </c>
      <c r="C2140">
        <v>315828</v>
      </c>
      <c r="E2140" s="74">
        <v>539377</v>
      </c>
      <c r="F2140" s="75">
        <f t="shared" si="352"/>
        <v>1</v>
      </c>
      <c r="G2140" s="75">
        <f t="shared" si="352"/>
        <v>2</v>
      </c>
      <c r="H2140" s="75">
        <f t="shared" si="352"/>
        <v>3</v>
      </c>
      <c r="I2140" s="75">
        <f t="shared" si="352"/>
        <v>4</v>
      </c>
      <c r="J2140" s="75">
        <f t="shared" si="352"/>
        <v>5</v>
      </c>
      <c r="K2140" s="75">
        <f t="shared" si="352"/>
        <v>6</v>
      </c>
      <c r="L2140" s="75">
        <f t="shared" si="352"/>
        <v>7</v>
      </c>
      <c r="M2140" s="75">
        <f t="shared" si="352"/>
        <v>8</v>
      </c>
      <c r="N2140" s="75">
        <f t="shared" si="352"/>
        <v>9</v>
      </c>
      <c r="O2140" s="75">
        <f t="shared" si="352"/>
        <v>10</v>
      </c>
      <c r="P2140">
        <f t="shared" si="348"/>
        <v>1</v>
      </c>
      <c r="Q2140" t="str">
        <f t="shared" si="349"/>
        <v>D20201231</v>
      </c>
      <c r="R2140">
        <f t="shared" si="350"/>
        <v>217018</v>
      </c>
      <c r="S2140">
        <v>1</v>
      </c>
      <c r="T2140">
        <f t="shared" si="347"/>
        <v>0</v>
      </c>
      <c r="U2140">
        <f t="shared" si="347"/>
        <v>0</v>
      </c>
      <c r="V2140">
        <f t="shared" si="347"/>
        <v>0</v>
      </c>
      <c r="W2140">
        <f t="shared" si="347"/>
        <v>1</v>
      </c>
    </row>
    <row r="2141" spans="1:23" x14ac:dyDescent="0.25">
      <c r="A2141" t="s">
        <v>4477</v>
      </c>
      <c r="B2141">
        <v>1</v>
      </c>
      <c r="C2141">
        <v>132064</v>
      </c>
      <c r="E2141" s="74">
        <v>539452</v>
      </c>
      <c r="F2141" s="75">
        <f t="shared" si="352"/>
        <v>1</v>
      </c>
      <c r="G2141" s="75">
        <f t="shared" si="352"/>
        <v>2</v>
      </c>
      <c r="H2141" s="75">
        <f t="shared" si="352"/>
        <v>3</v>
      </c>
      <c r="I2141" s="75">
        <f t="shared" si="352"/>
        <v>4</v>
      </c>
      <c r="J2141" s="75">
        <f t="shared" si="352"/>
        <v>5</v>
      </c>
      <c r="K2141" s="75">
        <f t="shared" si="352"/>
        <v>6</v>
      </c>
      <c r="L2141" s="75">
        <f t="shared" si="352"/>
        <v>7</v>
      </c>
      <c r="M2141" s="75">
        <f t="shared" si="352"/>
        <v>8</v>
      </c>
      <c r="N2141" s="75">
        <f t="shared" si="352"/>
        <v>9</v>
      </c>
      <c r="O2141" s="75">
        <f t="shared" si="352"/>
        <v>10</v>
      </c>
      <c r="P2141">
        <f t="shared" si="348"/>
        <v>1</v>
      </c>
      <c r="Q2141" t="str">
        <f t="shared" si="349"/>
        <v>D20201231</v>
      </c>
      <c r="R2141">
        <f t="shared" si="350"/>
        <v>162805</v>
      </c>
      <c r="S2141">
        <v>1</v>
      </c>
      <c r="T2141">
        <f t="shared" si="347"/>
        <v>0</v>
      </c>
      <c r="U2141">
        <f t="shared" si="347"/>
        <v>0</v>
      </c>
      <c r="V2141">
        <f t="shared" si="347"/>
        <v>0</v>
      </c>
      <c r="W2141">
        <f t="shared" si="347"/>
        <v>1</v>
      </c>
    </row>
    <row r="2142" spans="1:23" x14ac:dyDescent="0.25">
      <c r="A2142" t="s">
        <v>4479</v>
      </c>
      <c r="B2142">
        <v>1</v>
      </c>
      <c r="C2142">
        <v>911883</v>
      </c>
      <c r="E2142" s="74">
        <v>539872</v>
      </c>
      <c r="F2142" s="75">
        <f t="shared" si="352"/>
        <v>1</v>
      </c>
      <c r="G2142" s="75">
        <f t="shared" si="352"/>
        <v>2</v>
      </c>
      <c r="H2142" s="75">
        <f t="shared" si="352"/>
        <v>3</v>
      </c>
      <c r="I2142" s="75">
        <f t="shared" si="352"/>
        <v>4</v>
      </c>
      <c r="J2142" s="75">
        <f t="shared" si="352"/>
        <v>5</v>
      </c>
      <c r="K2142" s="75">
        <f t="shared" si="352"/>
        <v>6</v>
      </c>
      <c r="L2142" s="75">
        <f t="shared" si="352"/>
        <v>7</v>
      </c>
      <c r="M2142" s="75">
        <f t="shared" si="352"/>
        <v>8</v>
      </c>
      <c r="N2142" s="75">
        <f t="shared" si="352"/>
        <v>9</v>
      </c>
      <c r="O2142" s="75">
        <f t="shared" si="352"/>
        <v>10</v>
      </c>
      <c r="P2142">
        <f t="shared" si="348"/>
        <v>1</v>
      </c>
      <c r="Q2142" t="str">
        <f t="shared" si="349"/>
        <v>D20201231</v>
      </c>
      <c r="R2142">
        <f t="shared" si="350"/>
        <v>354539</v>
      </c>
      <c r="S2142">
        <v>1</v>
      </c>
      <c r="T2142">
        <f t="shared" si="347"/>
        <v>0</v>
      </c>
      <c r="U2142">
        <f t="shared" si="347"/>
        <v>0</v>
      </c>
      <c r="V2142">
        <f t="shared" si="347"/>
        <v>0</v>
      </c>
      <c r="W2142">
        <f t="shared" si="347"/>
        <v>1</v>
      </c>
    </row>
    <row r="2143" spans="1:23" x14ac:dyDescent="0.25">
      <c r="A2143" t="s">
        <v>4481</v>
      </c>
      <c r="B2143">
        <v>1</v>
      </c>
      <c r="C2143">
        <v>356599</v>
      </c>
      <c r="E2143" s="74">
        <v>540056</v>
      </c>
      <c r="F2143" s="75">
        <f t="shared" si="352"/>
        <v>1</v>
      </c>
      <c r="G2143" s="75">
        <f t="shared" si="352"/>
        <v>2</v>
      </c>
      <c r="H2143" s="75">
        <f t="shared" si="352"/>
        <v>3</v>
      </c>
      <c r="I2143" s="75">
        <f t="shared" si="352"/>
        <v>4</v>
      </c>
      <c r="J2143" s="75">
        <f t="shared" si="352"/>
        <v>5</v>
      </c>
      <c r="K2143" s="75">
        <f t="shared" si="352"/>
        <v>6</v>
      </c>
      <c r="L2143" s="75">
        <f t="shared" si="352"/>
        <v>7</v>
      </c>
      <c r="M2143" s="75">
        <f t="shared" si="352"/>
        <v>8</v>
      </c>
      <c r="N2143" s="75">
        <f t="shared" si="352"/>
        <v>9</v>
      </c>
      <c r="O2143" s="75">
        <f t="shared" si="352"/>
        <v>10</v>
      </c>
      <c r="P2143">
        <f t="shared" si="348"/>
        <v>1</v>
      </c>
      <c r="Q2143" t="str">
        <f t="shared" si="349"/>
        <v>D20201231</v>
      </c>
      <c r="R2143">
        <f t="shared" si="350"/>
        <v>325934</v>
      </c>
      <c r="S2143">
        <v>1</v>
      </c>
      <c r="T2143">
        <f t="shared" si="347"/>
        <v>0</v>
      </c>
      <c r="U2143">
        <f t="shared" si="347"/>
        <v>0</v>
      </c>
      <c r="V2143">
        <f t="shared" si="347"/>
        <v>0</v>
      </c>
      <c r="W2143">
        <f t="shared" si="347"/>
        <v>1</v>
      </c>
    </row>
    <row r="2144" spans="1:23" x14ac:dyDescent="0.25">
      <c r="A2144" t="s">
        <v>4482</v>
      </c>
      <c r="B2144">
        <v>1</v>
      </c>
      <c r="C2144">
        <v>125325</v>
      </c>
      <c r="E2144" s="74">
        <v>540542</v>
      </c>
      <c r="F2144" s="75">
        <f t="shared" si="352"/>
        <v>1</v>
      </c>
      <c r="G2144" s="75">
        <f t="shared" si="352"/>
        <v>2</v>
      </c>
      <c r="H2144" s="75">
        <f t="shared" si="352"/>
        <v>3</v>
      </c>
      <c r="I2144" s="75">
        <f t="shared" si="352"/>
        <v>4</v>
      </c>
      <c r="J2144" s="75">
        <f t="shared" si="352"/>
        <v>5</v>
      </c>
      <c r="K2144" s="75">
        <f t="shared" si="352"/>
        <v>6</v>
      </c>
      <c r="L2144" s="75">
        <f t="shared" si="352"/>
        <v>7</v>
      </c>
      <c r="M2144" s="75">
        <f t="shared" si="352"/>
        <v>8</v>
      </c>
      <c r="N2144" s="75">
        <f t="shared" si="352"/>
        <v>9</v>
      </c>
      <c r="O2144" s="75">
        <f t="shared" si="352"/>
        <v>10</v>
      </c>
      <c r="P2144">
        <f t="shared" si="348"/>
        <v>1</v>
      </c>
      <c r="Q2144" t="str">
        <f t="shared" si="349"/>
        <v>D20201231</v>
      </c>
      <c r="R2144">
        <f t="shared" si="350"/>
        <v>89448</v>
      </c>
      <c r="S2144">
        <v>1</v>
      </c>
      <c r="T2144">
        <f t="shared" si="347"/>
        <v>0</v>
      </c>
      <c r="U2144">
        <f t="shared" si="347"/>
        <v>0</v>
      </c>
      <c r="V2144">
        <f t="shared" si="347"/>
        <v>0</v>
      </c>
      <c r="W2144">
        <f t="shared" si="347"/>
        <v>1</v>
      </c>
    </row>
    <row r="2145" spans="1:23" x14ac:dyDescent="0.25">
      <c r="A2145" t="s">
        <v>4484</v>
      </c>
      <c r="B2145">
        <v>1</v>
      </c>
      <c r="C2145">
        <v>735532</v>
      </c>
      <c r="E2145" s="74">
        <v>540551</v>
      </c>
      <c r="F2145" s="75">
        <f t="shared" ref="F2145:O2154" si="353">IFERROR(VLOOKUP(CONCATENATE(F$4,".",$E2145),$A$4:$C$488690,2,FALSE)*F$3,100)</f>
        <v>1</v>
      </c>
      <c r="G2145" s="75">
        <f t="shared" si="353"/>
        <v>2</v>
      </c>
      <c r="H2145" s="75">
        <f t="shared" si="353"/>
        <v>3</v>
      </c>
      <c r="I2145" s="75">
        <f t="shared" si="353"/>
        <v>4</v>
      </c>
      <c r="J2145" s="75">
        <f t="shared" si="353"/>
        <v>5</v>
      </c>
      <c r="K2145" s="75">
        <f t="shared" si="353"/>
        <v>6</v>
      </c>
      <c r="L2145" s="75">
        <f t="shared" si="353"/>
        <v>7</v>
      </c>
      <c r="M2145" s="75">
        <f t="shared" si="353"/>
        <v>8</v>
      </c>
      <c r="N2145" s="75">
        <f t="shared" si="353"/>
        <v>9</v>
      </c>
      <c r="O2145" s="75">
        <f t="shared" si="353"/>
        <v>10</v>
      </c>
      <c r="P2145">
        <f t="shared" si="348"/>
        <v>1</v>
      </c>
      <c r="Q2145" t="str">
        <f t="shared" si="349"/>
        <v>D20201231</v>
      </c>
      <c r="R2145">
        <f t="shared" si="350"/>
        <v>1398699</v>
      </c>
      <c r="S2145">
        <v>1</v>
      </c>
      <c r="T2145">
        <f t="shared" si="347"/>
        <v>0</v>
      </c>
      <c r="U2145">
        <f t="shared" si="347"/>
        <v>0</v>
      </c>
      <c r="V2145">
        <f t="shared" si="347"/>
        <v>1</v>
      </c>
      <c r="W2145">
        <f t="shared" si="347"/>
        <v>0</v>
      </c>
    </row>
    <row r="2146" spans="1:23" x14ac:dyDescent="0.25">
      <c r="A2146" t="s">
        <v>4486</v>
      </c>
      <c r="B2146">
        <v>1</v>
      </c>
      <c r="C2146">
        <v>196973</v>
      </c>
      <c r="E2146" s="74">
        <v>540739</v>
      </c>
      <c r="F2146" s="75">
        <f t="shared" si="353"/>
        <v>1</v>
      </c>
      <c r="G2146" s="75">
        <f t="shared" si="353"/>
        <v>2</v>
      </c>
      <c r="H2146" s="75">
        <f t="shared" si="353"/>
        <v>3</v>
      </c>
      <c r="I2146" s="75">
        <f t="shared" si="353"/>
        <v>4</v>
      </c>
      <c r="J2146" s="75">
        <f t="shared" si="353"/>
        <v>5</v>
      </c>
      <c r="K2146" s="75">
        <f t="shared" si="353"/>
        <v>6</v>
      </c>
      <c r="L2146" s="75">
        <f t="shared" si="353"/>
        <v>7</v>
      </c>
      <c r="M2146" s="75">
        <f t="shared" si="353"/>
        <v>8</v>
      </c>
      <c r="N2146" s="75">
        <f t="shared" si="353"/>
        <v>9</v>
      </c>
      <c r="O2146" s="75">
        <f t="shared" si="353"/>
        <v>10</v>
      </c>
      <c r="P2146">
        <f t="shared" si="348"/>
        <v>1</v>
      </c>
      <c r="Q2146" t="str">
        <f t="shared" si="349"/>
        <v>D20201231</v>
      </c>
      <c r="R2146">
        <f t="shared" si="350"/>
        <v>298929</v>
      </c>
      <c r="S2146">
        <v>1</v>
      </c>
      <c r="T2146">
        <f t="shared" si="347"/>
        <v>0</v>
      </c>
      <c r="U2146">
        <f t="shared" si="347"/>
        <v>0</v>
      </c>
      <c r="V2146">
        <f t="shared" si="347"/>
        <v>0</v>
      </c>
      <c r="W2146">
        <f t="shared" si="347"/>
        <v>1</v>
      </c>
    </row>
    <row r="2147" spans="1:23" x14ac:dyDescent="0.25">
      <c r="A2147" t="s">
        <v>4487</v>
      </c>
      <c r="B2147">
        <v>1</v>
      </c>
      <c r="C2147">
        <v>141382</v>
      </c>
      <c r="E2147" s="74">
        <v>540775</v>
      </c>
      <c r="F2147" s="75">
        <f t="shared" si="353"/>
        <v>1</v>
      </c>
      <c r="G2147" s="75">
        <f t="shared" si="353"/>
        <v>2</v>
      </c>
      <c r="H2147" s="75">
        <f t="shared" si="353"/>
        <v>3</v>
      </c>
      <c r="I2147" s="75">
        <f t="shared" si="353"/>
        <v>4</v>
      </c>
      <c r="J2147" s="75">
        <f t="shared" si="353"/>
        <v>5</v>
      </c>
      <c r="K2147" s="75">
        <f t="shared" si="353"/>
        <v>6</v>
      </c>
      <c r="L2147" s="75">
        <f t="shared" si="353"/>
        <v>7</v>
      </c>
      <c r="M2147" s="75">
        <f t="shared" si="353"/>
        <v>8</v>
      </c>
      <c r="N2147" s="75">
        <f t="shared" si="353"/>
        <v>9</v>
      </c>
      <c r="O2147" s="75">
        <f t="shared" si="353"/>
        <v>10</v>
      </c>
      <c r="P2147">
        <f t="shared" si="348"/>
        <v>1</v>
      </c>
      <c r="Q2147" t="str">
        <f t="shared" si="349"/>
        <v>D20201231</v>
      </c>
      <c r="R2147">
        <f t="shared" si="350"/>
        <v>550259</v>
      </c>
      <c r="S2147">
        <v>1</v>
      </c>
      <c r="T2147">
        <f t="shared" si="347"/>
        <v>0</v>
      </c>
      <c r="U2147">
        <f t="shared" si="347"/>
        <v>0</v>
      </c>
      <c r="V2147">
        <f t="shared" si="347"/>
        <v>0</v>
      </c>
      <c r="W2147">
        <f t="shared" si="347"/>
        <v>1</v>
      </c>
    </row>
    <row r="2148" spans="1:23" x14ac:dyDescent="0.25">
      <c r="A2148" t="s">
        <v>4489</v>
      </c>
      <c r="B2148">
        <v>1</v>
      </c>
      <c r="C2148">
        <v>540479</v>
      </c>
      <c r="E2148" s="74">
        <v>540850</v>
      </c>
      <c r="F2148" s="75">
        <f t="shared" si="353"/>
        <v>1</v>
      </c>
      <c r="G2148" s="75">
        <f t="shared" si="353"/>
        <v>2</v>
      </c>
      <c r="H2148" s="75">
        <f t="shared" si="353"/>
        <v>3</v>
      </c>
      <c r="I2148" s="75">
        <f t="shared" si="353"/>
        <v>4</v>
      </c>
      <c r="J2148" s="75">
        <f t="shared" si="353"/>
        <v>5</v>
      </c>
      <c r="K2148" s="75">
        <f t="shared" si="353"/>
        <v>6</v>
      </c>
      <c r="L2148" s="75">
        <f t="shared" si="353"/>
        <v>7</v>
      </c>
      <c r="M2148" s="75">
        <f t="shared" si="353"/>
        <v>8</v>
      </c>
      <c r="N2148" s="75">
        <f t="shared" si="353"/>
        <v>9</v>
      </c>
      <c r="O2148" s="75">
        <f t="shared" si="353"/>
        <v>10</v>
      </c>
      <c r="P2148">
        <f t="shared" si="348"/>
        <v>1</v>
      </c>
      <c r="Q2148" t="str">
        <f t="shared" si="349"/>
        <v>D20201231</v>
      </c>
      <c r="R2148">
        <f t="shared" si="350"/>
        <v>46583</v>
      </c>
      <c r="S2148">
        <v>1</v>
      </c>
      <c r="T2148">
        <f t="shared" si="347"/>
        <v>0</v>
      </c>
      <c r="U2148">
        <f t="shared" si="347"/>
        <v>0</v>
      </c>
      <c r="V2148">
        <f t="shared" si="347"/>
        <v>0</v>
      </c>
      <c r="W2148">
        <f t="shared" si="347"/>
        <v>1</v>
      </c>
    </row>
    <row r="2149" spans="1:23" x14ac:dyDescent="0.25">
      <c r="A2149" t="s">
        <v>4490</v>
      </c>
      <c r="B2149">
        <v>1</v>
      </c>
      <c r="C2149">
        <v>1236230</v>
      </c>
      <c r="E2149" s="74">
        <v>541101</v>
      </c>
      <c r="F2149" s="75">
        <f t="shared" si="353"/>
        <v>1</v>
      </c>
      <c r="G2149" s="75">
        <f t="shared" si="353"/>
        <v>2</v>
      </c>
      <c r="H2149" s="75">
        <f t="shared" si="353"/>
        <v>3</v>
      </c>
      <c r="I2149" s="75">
        <f t="shared" si="353"/>
        <v>4</v>
      </c>
      <c r="J2149" s="75">
        <f t="shared" si="353"/>
        <v>5</v>
      </c>
      <c r="K2149" s="75">
        <f t="shared" si="353"/>
        <v>6</v>
      </c>
      <c r="L2149" s="75">
        <f t="shared" si="353"/>
        <v>7</v>
      </c>
      <c r="M2149" s="75">
        <f t="shared" si="353"/>
        <v>8</v>
      </c>
      <c r="N2149" s="75">
        <f t="shared" si="353"/>
        <v>9</v>
      </c>
      <c r="O2149" s="75">
        <f t="shared" si="353"/>
        <v>10</v>
      </c>
      <c r="P2149">
        <f t="shared" si="348"/>
        <v>1</v>
      </c>
      <c r="Q2149" t="str">
        <f t="shared" si="349"/>
        <v>D20201231</v>
      </c>
      <c r="R2149">
        <f t="shared" si="350"/>
        <v>386515000</v>
      </c>
      <c r="S2149">
        <v>1</v>
      </c>
      <c r="T2149">
        <f t="shared" si="347"/>
        <v>1</v>
      </c>
      <c r="U2149">
        <f t="shared" si="347"/>
        <v>0</v>
      </c>
      <c r="V2149">
        <f t="shared" si="347"/>
        <v>0</v>
      </c>
      <c r="W2149">
        <f t="shared" si="347"/>
        <v>0</v>
      </c>
    </row>
    <row r="2150" spans="1:23" x14ac:dyDescent="0.25">
      <c r="A2150" t="s">
        <v>4492</v>
      </c>
      <c r="B2150">
        <v>1</v>
      </c>
      <c r="C2150">
        <v>51988</v>
      </c>
      <c r="E2150" s="74">
        <v>541231</v>
      </c>
      <c r="F2150" s="75">
        <f t="shared" si="353"/>
        <v>1</v>
      </c>
      <c r="G2150" s="75">
        <f t="shared" si="353"/>
        <v>2</v>
      </c>
      <c r="H2150" s="75">
        <f t="shared" si="353"/>
        <v>3</v>
      </c>
      <c r="I2150" s="75">
        <f t="shared" si="353"/>
        <v>4</v>
      </c>
      <c r="J2150" s="75">
        <f t="shared" si="353"/>
        <v>5</v>
      </c>
      <c r="K2150" s="75">
        <f t="shared" si="353"/>
        <v>6</v>
      </c>
      <c r="L2150" s="75">
        <f t="shared" si="353"/>
        <v>7</v>
      </c>
      <c r="M2150" s="75">
        <f t="shared" si="353"/>
        <v>8</v>
      </c>
      <c r="N2150" s="75">
        <f t="shared" si="353"/>
        <v>9</v>
      </c>
      <c r="O2150" s="75">
        <f t="shared" si="353"/>
        <v>10</v>
      </c>
      <c r="P2150">
        <f t="shared" si="348"/>
        <v>1</v>
      </c>
      <c r="Q2150" t="str">
        <f t="shared" si="349"/>
        <v>D20201231</v>
      </c>
      <c r="R2150">
        <f t="shared" si="350"/>
        <v>298871</v>
      </c>
      <c r="S2150">
        <v>1</v>
      </c>
      <c r="T2150">
        <f t="shared" si="347"/>
        <v>0</v>
      </c>
      <c r="U2150">
        <f t="shared" si="347"/>
        <v>0</v>
      </c>
      <c r="V2150">
        <f t="shared" si="347"/>
        <v>0</v>
      </c>
      <c r="W2150">
        <f t="shared" si="347"/>
        <v>1</v>
      </c>
    </row>
    <row r="2151" spans="1:23" x14ac:dyDescent="0.25">
      <c r="A2151" t="s">
        <v>4494</v>
      </c>
      <c r="B2151">
        <v>1</v>
      </c>
      <c r="C2151">
        <v>60451</v>
      </c>
      <c r="E2151" s="74">
        <v>541307</v>
      </c>
      <c r="F2151" s="75">
        <f t="shared" si="353"/>
        <v>1</v>
      </c>
      <c r="G2151" s="75">
        <f t="shared" si="353"/>
        <v>2</v>
      </c>
      <c r="H2151" s="75">
        <f t="shared" si="353"/>
        <v>3</v>
      </c>
      <c r="I2151" s="75">
        <f t="shared" si="353"/>
        <v>4</v>
      </c>
      <c r="J2151" s="75">
        <f t="shared" si="353"/>
        <v>5</v>
      </c>
      <c r="K2151" s="75">
        <f t="shared" si="353"/>
        <v>6</v>
      </c>
      <c r="L2151" s="75">
        <f t="shared" si="353"/>
        <v>7</v>
      </c>
      <c r="M2151" s="75">
        <f t="shared" si="353"/>
        <v>8</v>
      </c>
      <c r="N2151" s="75">
        <f t="shared" si="353"/>
        <v>9</v>
      </c>
      <c r="O2151" s="75">
        <f t="shared" si="353"/>
        <v>10</v>
      </c>
      <c r="P2151">
        <f t="shared" si="348"/>
        <v>1</v>
      </c>
      <c r="Q2151" t="str">
        <f t="shared" si="349"/>
        <v>D20201231</v>
      </c>
      <c r="R2151">
        <f t="shared" si="350"/>
        <v>264532</v>
      </c>
      <c r="S2151">
        <v>1</v>
      </c>
      <c r="T2151">
        <f t="shared" si="347"/>
        <v>0</v>
      </c>
      <c r="U2151">
        <f t="shared" si="347"/>
        <v>0</v>
      </c>
      <c r="V2151">
        <f t="shared" si="347"/>
        <v>0</v>
      </c>
      <c r="W2151">
        <f t="shared" si="347"/>
        <v>1</v>
      </c>
    </row>
    <row r="2152" spans="1:23" x14ac:dyDescent="0.25">
      <c r="A2152" t="s">
        <v>4496</v>
      </c>
      <c r="B2152">
        <v>1</v>
      </c>
      <c r="C2152">
        <v>70349</v>
      </c>
      <c r="E2152" s="74">
        <v>541642</v>
      </c>
      <c r="F2152" s="75">
        <f t="shared" si="353"/>
        <v>1</v>
      </c>
      <c r="G2152" s="75">
        <f t="shared" si="353"/>
        <v>2</v>
      </c>
      <c r="H2152" s="75">
        <f t="shared" si="353"/>
        <v>3</v>
      </c>
      <c r="I2152" s="75">
        <f t="shared" si="353"/>
        <v>4</v>
      </c>
      <c r="J2152" s="75">
        <f t="shared" si="353"/>
        <v>5</v>
      </c>
      <c r="K2152" s="75">
        <f t="shared" si="353"/>
        <v>6</v>
      </c>
      <c r="L2152" s="75">
        <f t="shared" si="353"/>
        <v>7</v>
      </c>
      <c r="M2152" s="75">
        <f t="shared" si="353"/>
        <v>8</v>
      </c>
      <c r="N2152" s="75">
        <f t="shared" si="353"/>
        <v>9</v>
      </c>
      <c r="O2152" s="75">
        <f t="shared" si="353"/>
        <v>10</v>
      </c>
      <c r="P2152">
        <f t="shared" si="348"/>
        <v>1</v>
      </c>
      <c r="Q2152" t="str">
        <f t="shared" si="349"/>
        <v>D20201231</v>
      </c>
      <c r="R2152">
        <f t="shared" si="350"/>
        <v>152468</v>
      </c>
      <c r="S2152">
        <v>1</v>
      </c>
      <c r="T2152">
        <f t="shared" si="347"/>
        <v>0</v>
      </c>
      <c r="U2152">
        <f t="shared" si="347"/>
        <v>0</v>
      </c>
      <c r="V2152">
        <f t="shared" si="347"/>
        <v>0</v>
      </c>
      <c r="W2152">
        <f t="shared" si="347"/>
        <v>1</v>
      </c>
    </row>
    <row r="2153" spans="1:23" x14ac:dyDescent="0.25">
      <c r="A2153" t="s">
        <v>4498</v>
      </c>
      <c r="B2153">
        <v>1</v>
      </c>
      <c r="C2153">
        <v>1852488</v>
      </c>
      <c r="E2153" s="74">
        <v>541754</v>
      </c>
      <c r="F2153" s="75">
        <f t="shared" si="353"/>
        <v>1</v>
      </c>
      <c r="G2153" s="75">
        <f t="shared" si="353"/>
        <v>2</v>
      </c>
      <c r="H2153" s="75">
        <f t="shared" si="353"/>
        <v>3</v>
      </c>
      <c r="I2153" s="75">
        <f t="shared" si="353"/>
        <v>4</v>
      </c>
      <c r="J2153" s="75">
        <f t="shared" si="353"/>
        <v>5</v>
      </c>
      <c r="K2153" s="75">
        <f t="shared" si="353"/>
        <v>6</v>
      </c>
      <c r="L2153" s="75">
        <f t="shared" si="353"/>
        <v>7</v>
      </c>
      <c r="M2153" s="75">
        <f t="shared" si="353"/>
        <v>8</v>
      </c>
      <c r="N2153" s="75">
        <f t="shared" si="353"/>
        <v>9</v>
      </c>
      <c r="O2153" s="75">
        <f t="shared" si="353"/>
        <v>10</v>
      </c>
      <c r="P2153">
        <f t="shared" si="348"/>
        <v>1</v>
      </c>
      <c r="Q2153" t="str">
        <f t="shared" si="349"/>
        <v>D20201231</v>
      </c>
      <c r="R2153">
        <f t="shared" si="350"/>
        <v>179733</v>
      </c>
      <c r="S2153">
        <v>1</v>
      </c>
      <c r="T2153">
        <f t="shared" si="347"/>
        <v>0</v>
      </c>
      <c r="U2153">
        <f t="shared" si="347"/>
        <v>0</v>
      </c>
      <c r="V2153">
        <f t="shared" si="347"/>
        <v>0</v>
      </c>
      <c r="W2153">
        <f t="shared" si="347"/>
        <v>1</v>
      </c>
    </row>
    <row r="2154" spans="1:23" x14ac:dyDescent="0.25">
      <c r="A2154" t="s">
        <v>4500</v>
      </c>
      <c r="B2154">
        <v>1</v>
      </c>
      <c r="C2154">
        <v>181403</v>
      </c>
      <c r="E2154" s="74">
        <v>541857</v>
      </c>
      <c r="F2154" s="75">
        <f t="shared" si="353"/>
        <v>1</v>
      </c>
      <c r="G2154" s="75">
        <f t="shared" si="353"/>
        <v>2</v>
      </c>
      <c r="H2154" s="75">
        <f t="shared" si="353"/>
        <v>3</v>
      </c>
      <c r="I2154" s="75">
        <f t="shared" si="353"/>
        <v>4</v>
      </c>
      <c r="J2154" s="75">
        <f t="shared" si="353"/>
        <v>5</v>
      </c>
      <c r="K2154" s="75">
        <f t="shared" si="353"/>
        <v>6</v>
      </c>
      <c r="L2154" s="75">
        <f t="shared" si="353"/>
        <v>7</v>
      </c>
      <c r="M2154" s="75">
        <f t="shared" si="353"/>
        <v>8</v>
      </c>
      <c r="N2154" s="75">
        <f t="shared" si="353"/>
        <v>9</v>
      </c>
      <c r="O2154" s="75">
        <f t="shared" si="353"/>
        <v>10</v>
      </c>
      <c r="P2154">
        <f t="shared" si="348"/>
        <v>1</v>
      </c>
      <c r="Q2154" t="str">
        <f t="shared" si="349"/>
        <v>D20201231</v>
      </c>
      <c r="R2154">
        <f t="shared" si="350"/>
        <v>357532</v>
      </c>
      <c r="S2154">
        <v>1</v>
      </c>
      <c r="T2154">
        <f t="shared" si="347"/>
        <v>0</v>
      </c>
      <c r="U2154">
        <f t="shared" si="347"/>
        <v>0</v>
      </c>
      <c r="V2154">
        <f t="shared" si="347"/>
        <v>0</v>
      </c>
      <c r="W2154">
        <f t="shared" si="347"/>
        <v>1</v>
      </c>
    </row>
    <row r="2155" spans="1:23" x14ac:dyDescent="0.25">
      <c r="A2155" t="s">
        <v>4502</v>
      </c>
      <c r="B2155">
        <v>1</v>
      </c>
      <c r="C2155">
        <v>1931825</v>
      </c>
      <c r="E2155" s="74">
        <v>542153</v>
      </c>
      <c r="F2155" s="75">
        <f t="shared" ref="F2155:O2164" si="354">IFERROR(VLOOKUP(CONCATENATE(F$4,".",$E2155),$A$4:$C$488690,2,FALSE)*F$3,100)</f>
        <v>1</v>
      </c>
      <c r="G2155" s="75">
        <f t="shared" si="354"/>
        <v>2</v>
      </c>
      <c r="H2155" s="75">
        <f t="shared" si="354"/>
        <v>3</v>
      </c>
      <c r="I2155" s="75">
        <f t="shared" si="354"/>
        <v>4</v>
      </c>
      <c r="J2155" s="75">
        <f t="shared" si="354"/>
        <v>5</v>
      </c>
      <c r="K2155" s="75">
        <f t="shared" si="354"/>
        <v>6</v>
      </c>
      <c r="L2155" s="75">
        <f t="shared" si="354"/>
        <v>7</v>
      </c>
      <c r="M2155" s="75">
        <f t="shared" si="354"/>
        <v>8</v>
      </c>
      <c r="N2155" s="75">
        <f t="shared" si="354"/>
        <v>9</v>
      </c>
      <c r="O2155" s="75">
        <f t="shared" si="354"/>
        <v>10</v>
      </c>
      <c r="P2155">
        <f t="shared" si="348"/>
        <v>1</v>
      </c>
      <c r="Q2155" t="str">
        <f t="shared" si="349"/>
        <v>D20201231</v>
      </c>
      <c r="R2155">
        <f t="shared" si="350"/>
        <v>326365</v>
      </c>
      <c r="S2155">
        <v>1</v>
      </c>
      <c r="T2155">
        <f t="shared" si="347"/>
        <v>0</v>
      </c>
      <c r="U2155">
        <f t="shared" si="347"/>
        <v>0</v>
      </c>
      <c r="V2155">
        <f t="shared" si="347"/>
        <v>0</v>
      </c>
      <c r="W2155">
        <f t="shared" si="347"/>
        <v>1</v>
      </c>
    </row>
    <row r="2156" spans="1:23" x14ac:dyDescent="0.25">
      <c r="A2156" t="s">
        <v>4503</v>
      </c>
      <c r="B2156">
        <v>1</v>
      </c>
      <c r="C2156">
        <v>90566</v>
      </c>
      <c r="E2156" s="74">
        <v>542340</v>
      </c>
      <c r="F2156" s="75">
        <f t="shared" si="354"/>
        <v>1</v>
      </c>
      <c r="G2156" s="75">
        <f t="shared" si="354"/>
        <v>2</v>
      </c>
      <c r="H2156" s="75">
        <f t="shared" si="354"/>
        <v>3</v>
      </c>
      <c r="I2156" s="75">
        <f t="shared" si="354"/>
        <v>4</v>
      </c>
      <c r="J2156" s="75">
        <f t="shared" si="354"/>
        <v>5</v>
      </c>
      <c r="K2156" s="75">
        <f t="shared" si="354"/>
        <v>6</v>
      </c>
      <c r="L2156" s="75">
        <f t="shared" si="354"/>
        <v>7</v>
      </c>
      <c r="M2156" s="75">
        <f t="shared" si="354"/>
        <v>8</v>
      </c>
      <c r="N2156" s="75">
        <f t="shared" si="354"/>
        <v>9</v>
      </c>
      <c r="O2156" s="75">
        <f t="shared" si="354"/>
        <v>10</v>
      </c>
      <c r="P2156">
        <f t="shared" si="348"/>
        <v>1</v>
      </c>
      <c r="Q2156" t="str">
        <f t="shared" si="349"/>
        <v>D20201231</v>
      </c>
      <c r="R2156">
        <f t="shared" si="350"/>
        <v>300533</v>
      </c>
      <c r="S2156">
        <v>1</v>
      </c>
      <c r="T2156">
        <f t="shared" si="347"/>
        <v>0</v>
      </c>
      <c r="U2156">
        <f t="shared" si="347"/>
        <v>0</v>
      </c>
      <c r="V2156">
        <f t="shared" si="347"/>
        <v>0</v>
      </c>
      <c r="W2156">
        <f t="shared" si="347"/>
        <v>1</v>
      </c>
    </row>
    <row r="2157" spans="1:23" x14ac:dyDescent="0.25">
      <c r="A2157" t="s">
        <v>4505</v>
      </c>
      <c r="B2157">
        <v>1</v>
      </c>
      <c r="C2157">
        <v>2650083</v>
      </c>
      <c r="E2157" s="74">
        <v>542528</v>
      </c>
      <c r="F2157" s="75">
        <f t="shared" si="354"/>
        <v>1</v>
      </c>
      <c r="G2157" s="75">
        <f t="shared" si="354"/>
        <v>2</v>
      </c>
      <c r="H2157" s="75">
        <f t="shared" si="354"/>
        <v>3</v>
      </c>
      <c r="I2157" s="75">
        <f t="shared" si="354"/>
        <v>4</v>
      </c>
      <c r="J2157" s="75">
        <f t="shared" si="354"/>
        <v>5</v>
      </c>
      <c r="K2157" s="75">
        <f t="shared" si="354"/>
        <v>6</v>
      </c>
      <c r="L2157" s="75">
        <f t="shared" si="354"/>
        <v>7</v>
      </c>
      <c r="M2157" s="75">
        <f t="shared" si="354"/>
        <v>8</v>
      </c>
      <c r="N2157" s="75">
        <f t="shared" si="354"/>
        <v>9</v>
      </c>
      <c r="O2157" s="75">
        <f t="shared" si="354"/>
        <v>10</v>
      </c>
      <c r="P2157">
        <f t="shared" si="348"/>
        <v>1</v>
      </c>
      <c r="Q2157" t="str">
        <f t="shared" si="349"/>
        <v>D20201231</v>
      </c>
      <c r="R2157">
        <f t="shared" si="350"/>
        <v>2756415</v>
      </c>
      <c r="S2157">
        <v>1</v>
      </c>
      <c r="T2157">
        <f t="shared" si="347"/>
        <v>0</v>
      </c>
      <c r="U2157">
        <f t="shared" si="347"/>
        <v>0</v>
      </c>
      <c r="V2157">
        <f t="shared" si="347"/>
        <v>1</v>
      </c>
      <c r="W2157">
        <f t="shared" si="347"/>
        <v>0</v>
      </c>
    </row>
    <row r="2158" spans="1:23" x14ac:dyDescent="0.25">
      <c r="A2158" t="s">
        <v>4507</v>
      </c>
      <c r="B2158">
        <v>1</v>
      </c>
      <c r="C2158">
        <v>158984</v>
      </c>
      <c r="E2158" s="74">
        <v>542667</v>
      </c>
      <c r="F2158" s="75">
        <f t="shared" si="354"/>
        <v>1</v>
      </c>
      <c r="G2158" s="75">
        <f t="shared" si="354"/>
        <v>2</v>
      </c>
      <c r="H2158" s="75">
        <f t="shared" si="354"/>
        <v>3</v>
      </c>
      <c r="I2158" s="75">
        <f t="shared" si="354"/>
        <v>4</v>
      </c>
      <c r="J2158" s="75">
        <f t="shared" si="354"/>
        <v>5</v>
      </c>
      <c r="K2158" s="75">
        <f t="shared" si="354"/>
        <v>6</v>
      </c>
      <c r="L2158" s="75">
        <f t="shared" si="354"/>
        <v>7</v>
      </c>
      <c r="M2158" s="75">
        <f t="shared" si="354"/>
        <v>8</v>
      </c>
      <c r="N2158" s="75">
        <f t="shared" si="354"/>
        <v>9</v>
      </c>
      <c r="O2158" s="75">
        <f t="shared" si="354"/>
        <v>10</v>
      </c>
      <c r="P2158">
        <f t="shared" si="348"/>
        <v>1</v>
      </c>
      <c r="Q2158" t="str">
        <f t="shared" si="349"/>
        <v>D20201231</v>
      </c>
      <c r="R2158">
        <f t="shared" si="350"/>
        <v>552253</v>
      </c>
      <c r="S2158">
        <v>1</v>
      </c>
      <c r="T2158">
        <f t="shared" si="347"/>
        <v>0</v>
      </c>
      <c r="U2158">
        <f t="shared" si="347"/>
        <v>0</v>
      </c>
      <c r="V2158">
        <f t="shared" si="347"/>
        <v>0</v>
      </c>
      <c r="W2158">
        <f t="shared" si="347"/>
        <v>1</v>
      </c>
    </row>
    <row r="2159" spans="1:23" x14ac:dyDescent="0.25">
      <c r="A2159" t="s">
        <v>4509</v>
      </c>
      <c r="B2159">
        <v>1</v>
      </c>
      <c r="C2159">
        <v>2752735</v>
      </c>
      <c r="E2159" s="74">
        <v>542854</v>
      </c>
      <c r="F2159" s="75">
        <f t="shared" si="354"/>
        <v>1</v>
      </c>
      <c r="G2159" s="75">
        <f t="shared" si="354"/>
        <v>2</v>
      </c>
      <c r="H2159" s="75">
        <f t="shared" si="354"/>
        <v>3</v>
      </c>
      <c r="I2159" s="75">
        <f t="shared" si="354"/>
        <v>4</v>
      </c>
      <c r="J2159" s="75">
        <f t="shared" si="354"/>
        <v>5</v>
      </c>
      <c r="K2159" s="75">
        <f t="shared" si="354"/>
        <v>6</v>
      </c>
      <c r="L2159" s="75">
        <f t="shared" si="354"/>
        <v>7</v>
      </c>
      <c r="M2159" s="75">
        <f t="shared" si="354"/>
        <v>8</v>
      </c>
      <c r="N2159" s="75">
        <f t="shared" si="354"/>
        <v>9</v>
      </c>
      <c r="O2159" s="75">
        <f t="shared" si="354"/>
        <v>10</v>
      </c>
      <c r="P2159">
        <f t="shared" si="348"/>
        <v>1</v>
      </c>
      <c r="Q2159" t="str">
        <f t="shared" si="349"/>
        <v>D20201231</v>
      </c>
      <c r="R2159">
        <f t="shared" si="350"/>
        <v>28422</v>
      </c>
      <c r="S2159">
        <v>1</v>
      </c>
      <c r="T2159">
        <f t="shared" si="347"/>
        <v>0</v>
      </c>
      <c r="U2159">
        <f t="shared" si="347"/>
        <v>0</v>
      </c>
      <c r="V2159">
        <f t="shared" si="347"/>
        <v>0</v>
      </c>
      <c r="W2159">
        <f t="shared" si="347"/>
        <v>1</v>
      </c>
    </row>
    <row r="2160" spans="1:23" x14ac:dyDescent="0.25">
      <c r="A2160" t="s">
        <v>4511</v>
      </c>
      <c r="B2160">
        <v>1</v>
      </c>
      <c r="C2160">
        <v>1492816</v>
      </c>
      <c r="E2160" s="74">
        <v>543262</v>
      </c>
      <c r="F2160" s="75">
        <f t="shared" si="354"/>
        <v>1</v>
      </c>
      <c r="G2160" s="75">
        <f t="shared" si="354"/>
        <v>2</v>
      </c>
      <c r="H2160" s="75">
        <f t="shared" si="354"/>
        <v>3</v>
      </c>
      <c r="I2160" s="75">
        <f t="shared" si="354"/>
        <v>4</v>
      </c>
      <c r="J2160" s="75">
        <f t="shared" si="354"/>
        <v>5</v>
      </c>
      <c r="K2160" s="75">
        <f t="shared" si="354"/>
        <v>6</v>
      </c>
      <c r="L2160" s="75">
        <f t="shared" si="354"/>
        <v>7</v>
      </c>
      <c r="M2160" s="75">
        <f t="shared" si="354"/>
        <v>8</v>
      </c>
      <c r="N2160" s="75">
        <f t="shared" si="354"/>
        <v>9</v>
      </c>
      <c r="O2160" s="75">
        <f t="shared" si="354"/>
        <v>10</v>
      </c>
      <c r="P2160">
        <f t="shared" si="348"/>
        <v>1</v>
      </c>
      <c r="Q2160" t="str">
        <f t="shared" si="349"/>
        <v>D20201231</v>
      </c>
      <c r="R2160">
        <f t="shared" si="350"/>
        <v>2428362</v>
      </c>
      <c r="S2160">
        <v>1</v>
      </c>
      <c r="T2160">
        <f t="shared" si="347"/>
        <v>0</v>
      </c>
      <c r="U2160">
        <f t="shared" si="347"/>
        <v>0</v>
      </c>
      <c r="V2160">
        <f t="shared" si="347"/>
        <v>1</v>
      </c>
      <c r="W2160">
        <f t="shared" si="347"/>
        <v>0</v>
      </c>
    </row>
    <row r="2161" spans="1:23" x14ac:dyDescent="0.25">
      <c r="A2161" t="s">
        <v>4513</v>
      </c>
      <c r="B2161">
        <v>1</v>
      </c>
      <c r="C2161">
        <v>1246369</v>
      </c>
      <c r="E2161" s="74">
        <v>543459</v>
      </c>
      <c r="F2161" s="75">
        <f t="shared" si="354"/>
        <v>1</v>
      </c>
      <c r="G2161" s="75">
        <f t="shared" si="354"/>
        <v>2</v>
      </c>
      <c r="H2161" s="75">
        <f t="shared" si="354"/>
        <v>3</v>
      </c>
      <c r="I2161" s="75">
        <f t="shared" si="354"/>
        <v>4</v>
      </c>
      <c r="J2161" s="75">
        <f t="shared" si="354"/>
        <v>5</v>
      </c>
      <c r="K2161" s="75">
        <f t="shared" si="354"/>
        <v>6</v>
      </c>
      <c r="L2161" s="75">
        <f t="shared" si="354"/>
        <v>7</v>
      </c>
      <c r="M2161" s="75">
        <f t="shared" si="354"/>
        <v>8</v>
      </c>
      <c r="N2161" s="75">
        <f t="shared" si="354"/>
        <v>9</v>
      </c>
      <c r="O2161" s="75">
        <f t="shared" si="354"/>
        <v>10</v>
      </c>
      <c r="P2161">
        <f t="shared" si="348"/>
        <v>1</v>
      </c>
      <c r="Q2161" t="str">
        <f t="shared" si="349"/>
        <v>D20201231</v>
      </c>
      <c r="R2161">
        <f t="shared" si="350"/>
        <v>419503</v>
      </c>
      <c r="S2161">
        <v>1</v>
      </c>
      <c r="T2161">
        <f t="shared" si="347"/>
        <v>0</v>
      </c>
      <c r="U2161">
        <f t="shared" si="347"/>
        <v>0</v>
      </c>
      <c r="V2161">
        <f t="shared" si="347"/>
        <v>0</v>
      </c>
      <c r="W2161">
        <f t="shared" si="347"/>
        <v>1</v>
      </c>
    </row>
    <row r="2162" spans="1:23" x14ac:dyDescent="0.25">
      <c r="A2162" t="s">
        <v>4515</v>
      </c>
      <c r="B2162">
        <v>1</v>
      </c>
      <c r="C2162">
        <v>49459</v>
      </c>
      <c r="E2162" s="74">
        <v>543945</v>
      </c>
      <c r="F2162" s="75">
        <f t="shared" si="354"/>
        <v>1</v>
      </c>
      <c r="G2162" s="75">
        <f t="shared" si="354"/>
        <v>2</v>
      </c>
      <c r="H2162" s="75">
        <f t="shared" si="354"/>
        <v>3</v>
      </c>
      <c r="I2162" s="75">
        <f t="shared" si="354"/>
        <v>4</v>
      </c>
      <c r="J2162" s="75">
        <f t="shared" si="354"/>
        <v>5</v>
      </c>
      <c r="K2162" s="75">
        <f t="shared" si="354"/>
        <v>6</v>
      </c>
      <c r="L2162" s="75">
        <f t="shared" si="354"/>
        <v>7</v>
      </c>
      <c r="M2162" s="75">
        <f t="shared" si="354"/>
        <v>8</v>
      </c>
      <c r="N2162" s="75">
        <f t="shared" si="354"/>
        <v>9</v>
      </c>
      <c r="O2162" s="75">
        <f t="shared" si="354"/>
        <v>10</v>
      </c>
      <c r="P2162">
        <f t="shared" si="348"/>
        <v>1</v>
      </c>
      <c r="Q2162" t="str">
        <f t="shared" si="349"/>
        <v>D20201231</v>
      </c>
      <c r="R2162">
        <f t="shared" si="350"/>
        <v>510325</v>
      </c>
      <c r="S2162">
        <v>1</v>
      </c>
      <c r="T2162">
        <f t="shared" si="347"/>
        <v>0</v>
      </c>
      <c r="U2162">
        <f t="shared" si="347"/>
        <v>0</v>
      </c>
      <c r="V2162">
        <f t="shared" si="347"/>
        <v>0</v>
      </c>
      <c r="W2162">
        <f t="shared" si="347"/>
        <v>1</v>
      </c>
    </row>
    <row r="2163" spans="1:23" x14ac:dyDescent="0.25">
      <c r="A2163" t="s">
        <v>4517</v>
      </c>
      <c r="B2163">
        <v>1</v>
      </c>
      <c r="C2163">
        <v>1504625</v>
      </c>
      <c r="E2163" s="74">
        <v>544335</v>
      </c>
      <c r="F2163" s="75">
        <f t="shared" si="354"/>
        <v>1</v>
      </c>
      <c r="G2163" s="75">
        <f t="shared" si="354"/>
        <v>2</v>
      </c>
      <c r="H2163" s="75">
        <f t="shared" si="354"/>
        <v>3</v>
      </c>
      <c r="I2163" s="75">
        <f t="shared" si="354"/>
        <v>4</v>
      </c>
      <c r="J2163" s="75">
        <f t="shared" si="354"/>
        <v>5</v>
      </c>
      <c r="K2163" s="75">
        <f t="shared" si="354"/>
        <v>6</v>
      </c>
      <c r="L2163" s="75">
        <f t="shared" si="354"/>
        <v>7</v>
      </c>
      <c r="M2163" s="75">
        <f t="shared" si="354"/>
        <v>8</v>
      </c>
      <c r="N2163" s="75">
        <f t="shared" si="354"/>
        <v>9</v>
      </c>
      <c r="O2163" s="75">
        <f t="shared" si="354"/>
        <v>10</v>
      </c>
      <c r="P2163">
        <f t="shared" si="348"/>
        <v>1</v>
      </c>
      <c r="Q2163" t="str">
        <f t="shared" si="349"/>
        <v>D20201231</v>
      </c>
      <c r="R2163">
        <f t="shared" si="350"/>
        <v>404433</v>
      </c>
      <c r="S2163">
        <v>1</v>
      </c>
      <c r="T2163">
        <f t="shared" si="347"/>
        <v>0</v>
      </c>
      <c r="U2163">
        <f t="shared" si="347"/>
        <v>0</v>
      </c>
      <c r="V2163">
        <f t="shared" si="347"/>
        <v>0</v>
      </c>
      <c r="W2163">
        <f t="shared" si="347"/>
        <v>1</v>
      </c>
    </row>
    <row r="2164" spans="1:23" x14ac:dyDescent="0.25">
      <c r="A2164" t="s">
        <v>4519</v>
      </c>
      <c r="B2164">
        <v>1</v>
      </c>
      <c r="C2164">
        <v>893078</v>
      </c>
      <c r="E2164" s="74">
        <v>544447</v>
      </c>
      <c r="F2164" s="75">
        <f t="shared" si="354"/>
        <v>1</v>
      </c>
      <c r="G2164" s="75">
        <f t="shared" si="354"/>
        <v>2</v>
      </c>
      <c r="H2164" s="75">
        <f t="shared" si="354"/>
        <v>3</v>
      </c>
      <c r="I2164" s="75">
        <f t="shared" si="354"/>
        <v>4</v>
      </c>
      <c r="J2164" s="75">
        <f t="shared" si="354"/>
        <v>5</v>
      </c>
      <c r="K2164" s="75">
        <f t="shared" si="354"/>
        <v>6</v>
      </c>
      <c r="L2164" s="75">
        <f t="shared" si="354"/>
        <v>7</v>
      </c>
      <c r="M2164" s="75">
        <f t="shared" si="354"/>
        <v>8</v>
      </c>
      <c r="N2164" s="75">
        <f t="shared" si="354"/>
        <v>9</v>
      </c>
      <c r="O2164" s="75">
        <f t="shared" si="354"/>
        <v>10</v>
      </c>
      <c r="P2164">
        <f t="shared" si="348"/>
        <v>1</v>
      </c>
      <c r="Q2164" t="str">
        <f t="shared" si="349"/>
        <v>D20201231</v>
      </c>
      <c r="R2164">
        <f t="shared" si="350"/>
        <v>118453</v>
      </c>
      <c r="S2164">
        <v>1</v>
      </c>
      <c r="T2164">
        <f t="shared" si="347"/>
        <v>0</v>
      </c>
      <c r="U2164">
        <f t="shared" si="347"/>
        <v>0</v>
      </c>
      <c r="V2164">
        <f t="shared" si="347"/>
        <v>0</v>
      </c>
      <c r="W2164">
        <f t="shared" si="347"/>
        <v>1</v>
      </c>
    </row>
    <row r="2165" spans="1:23" x14ac:dyDescent="0.25">
      <c r="A2165" t="s">
        <v>4520</v>
      </c>
      <c r="B2165">
        <v>1</v>
      </c>
      <c r="C2165">
        <v>78009</v>
      </c>
      <c r="E2165" s="74">
        <v>544652</v>
      </c>
      <c r="F2165" s="75">
        <f t="shared" ref="F2165:O2174" si="355">IFERROR(VLOOKUP(CONCATENATE(F$4,".",$E2165),$A$4:$C$488690,2,FALSE)*F$3,100)</f>
        <v>1</v>
      </c>
      <c r="G2165" s="75">
        <f t="shared" si="355"/>
        <v>2</v>
      </c>
      <c r="H2165" s="75">
        <f t="shared" si="355"/>
        <v>3</v>
      </c>
      <c r="I2165" s="75">
        <f t="shared" si="355"/>
        <v>4</v>
      </c>
      <c r="J2165" s="75">
        <f t="shared" si="355"/>
        <v>5</v>
      </c>
      <c r="K2165" s="75">
        <f t="shared" si="355"/>
        <v>6</v>
      </c>
      <c r="L2165" s="75">
        <f t="shared" si="355"/>
        <v>7</v>
      </c>
      <c r="M2165" s="75">
        <f t="shared" si="355"/>
        <v>8</v>
      </c>
      <c r="N2165" s="75">
        <f t="shared" si="355"/>
        <v>9</v>
      </c>
      <c r="O2165" s="75">
        <f t="shared" si="355"/>
        <v>10</v>
      </c>
      <c r="P2165">
        <f t="shared" si="348"/>
        <v>1</v>
      </c>
      <c r="Q2165" t="str">
        <f t="shared" si="349"/>
        <v>D20201231</v>
      </c>
      <c r="R2165">
        <f t="shared" si="350"/>
        <v>760545</v>
      </c>
      <c r="S2165">
        <v>1</v>
      </c>
      <c r="T2165">
        <f t="shared" si="347"/>
        <v>0</v>
      </c>
      <c r="U2165">
        <f t="shared" si="347"/>
        <v>0</v>
      </c>
      <c r="V2165">
        <f t="shared" si="347"/>
        <v>0</v>
      </c>
      <c r="W2165">
        <f t="shared" si="347"/>
        <v>1</v>
      </c>
    </row>
    <row r="2166" spans="1:23" x14ac:dyDescent="0.25">
      <c r="A2166" t="s">
        <v>4522</v>
      </c>
      <c r="B2166">
        <v>1</v>
      </c>
      <c r="C2166">
        <v>90068</v>
      </c>
      <c r="E2166" s="74">
        <v>544951</v>
      </c>
      <c r="F2166" s="75">
        <f t="shared" si="355"/>
        <v>1</v>
      </c>
      <c r="G2166" s="75">
        <f t="shared" si="355"/>
        <v>2</v>
      </c>
      <c r="H2166" s="75">
        <f t="shared" si="355"/>
        <v>3</v>
      </c>
      <c r="I2166" s="75">
        <f t="shared" si="355"/>
        <v>4</v>
      </c>
      <c r="J2166" s="75">
        <f t="shared" si="355"/>
        <v>5</v>
      </c>
      <c r="K2166" s="75">
        <f t="shared" si="355"/>
        <v>6</v>
      </c>
      <c r="L2166" s="75">
        <f t="shared" si="355"/>
        <v>7</v>
      </c>
      <c r="M2166" s="75">
        <f t="shared" si="355"/>
        <v>8</v>
      </c>
      <c r="N2166" s="75">
        <f t="shared" si="355"/>
        <v>9</v>
      </c>
      <c r="O2166" s="75">
        <f t="shared" si="355"/>
        <v>10</v>
      </c>
      <c r="P2166">
        <f t="shared" si="348"/>
        <v>1</v>
      </c>
      <c r="Q2166" t="str">
        <f t="shared" si="349"/>
        <v>D20201231</v>
      </c>
      <c r="R2166">
        <f t="shared" si="350"/>
        <v>53953</v>
      </c>
      <c r="S2166">
        <v>1</v>
      </c>
      <c r="T2166">
        <f t="shared" si="347"/>
        <v>0</v>
      </c>
      <c r="U2166">
        <f t="shared" si="347"/>
        <v>0</v>
      </c>
      <c r="V2166">
        <f t="shared" si="347"/>
        <v>0</v>
      </c>
      <c r="W2166">
        <f t="shared" si="347"/>
        <v>1</v>
      </c>
    </row>
    <row r="2167" spans="1:23" x14ac:dyDescent="0.25">
      <c r="A2167" t="s">
        <v>4524</v>
      </c>
      <c r="B2167">
        <v>1</v>
      </c>
      <c r="C2167">
        <v>2449855</v>
      </c>
      <c r="E2167" s="74">
        <v>545154</v>
      </c>
      <c r="F2167" s="75">
        <f t="shared" si="355"/>
        <v>1</v>
      </c>
      <c r="G2167" s="75">
        <f t="shared" si="355"/>
        <v>2</v>
      </c>
      <c r="H2167" s="75">
        <f t="shared" si="355"/>
        <v>3</v>
      </c>
      <c r="I2167" s="75">
        <f t="shared" si="355"/>
        <v>4</v>
      </c>
      <c r="J2167" s="75">
        <f t="shared" si="355"/>
        <v>5</v>
      </c>
      <c r="K2167" s="75">
        <f t="shared" si="355"/>
        <v>6</v>
      </c>
      <c r="L2167" s="75">
        <f t="shared" si="355"/>
        <v>100</v>
      </c>
      <c r="M2167" s="75">
        <f t="shared" si="355"/>
        <v>100</v>
      </c>
      <c r="N2167" s="75">
        <f t="shared" si="355"/>
        <v>100</v>
      </c>
      <c r="O2167" s="75">
        <f t="shared" si="355"/>
        <v>100</v>
      </c>
      <c r="P2167">
        <f t="shared" si="348"/>
        <v>1</v>
      </c>
      <c r="Q2167" t="str">
        <f t="shared" si="349"/>
        <v>D20201231</v>
      </c>
      <c r="R2167">
        <f t="shared" si="350"/>
        <v>130324</v>
      </c>
      <c r="S2167">
        <v>1</v>
      </c>
      <c r="T2167">
        <f t="shared" si="347"/>
        <v>0</v>
      </c>
      <c r="U2167">
        <f t="shared" si="347"/>
        <v>0</v>
      </c>
      <c r="V2167">
        <f t="shared" si="347"/>
        <v>0</v>
      </c>
      <c r="W2167">
        <f t="shared" si="347"/>
        <v>1</v>
      </c>
    </row>
    <row r="2168" spans="1:23" x14ac:dyDescent="0.25">
      <c r="A2168" t="s">
        <v>4526</v>
      </c>
      <c r="B2168">
        <v>1</v>
      </c>
      <c r="C2168">
        <v>4972069</v>
      </c>
      <c r="E2168" s="74">
        <v>545604</v>
      </c>
      <c r="F2168" s="75">
        <f t="shared" si="355"/>
        <v>1</v>
      </c>
      <c r="G2168" s="75">
        <f t="shared" si="355"/>
        <v>2</v>
      </c>
      <c r="H2168" s="75">
        <f t="shared" si="355"/>
        <v>3</v>
      </c>
      <c r="I2168" s="75">
        <f t="shared" si="355"/>
        <v>4</v>
      </c>
      <c r="J2168" s="75">
        <f t="shared" si="355"/>
        <v>5</v>
      </c>
      <c r="K2168" s="75">
        <f t="shared" si="355"/>
        <v>6</v>
      </c>
      <c r="L2168" s="75">
        <f t="shared" si="355"/>
        <v>7</v>
      </c>
      <c r="M2168" s="75">
        <f t="shared" si="355"/>
        <v>8</v>
      </c>
      <c r="N2168" s="75">
        <f t="shared" si="355"/>
        <v>9</v>
      </c>
      <c r="O2168" s="75">
        <f t="shared" si="355"/>
        <v>10</v>
      </c>
      <c r="P2168">
        <f t="shared" si="348"/>
        <v>1</v>
      </c>
      <c r="Q2168" t="str">
        <f t="shared" si="349"/>
        <v>D20201231</v>
      </c>
      <c r="R2168">
        <f t="shared" si="350"/>
        <v>411839</v>
      </c>
      <c r="S2168">
        <v>1</v>
      </c>
      <c r="T2168">
        <f t="shared" si="347"/>
        <v>0</v>
      </c>
      <c r="U2168">
        <f t="shared" si="347"/>
        <v>0</v>
      </c>
      <c r="V2168">
        <f t="shared" si="347"/>
        <v>0</v>
      </c>
      <c r="W2168">
        <f t="shared" si="347"/>
        <v>1</v>
      </c>
    </row>
    <row r="2169" spans="1:23" x14ac:dyDescent="0.25">
      <c r="A2169" t="s">
        <v>4528</v>
      </c>
      <c r="B2169">
        <v>1</v>
      </c>
      <c r="C2169">
        <v>611406</v>
      </c>
      <c r="E2169" s="74">
        <v>545846</v>
      </c>
      <c r="F2169" s="75">
        <f t="shared" si="355"/>
        <v>1</v>
      </c>
      <c r="G2169" s="75">
        <f t="shared" si="355"/>
        <v>2</v>
      </c>
      <c r="H2169" s="75">
        <f t="shared" si="355"/>
        <v>3</v>
      </c>
      <c r="I2169" s="75">
        <f t="shared" si="355"/>
        <v>4</v>
      </c>
      <c r="J2169" s="75">
        <f t="shared" si="355"/>
        <v>100</v>
      </c>
      <c r="K2169" s="75">
        <f t="shared" si="355"/>
        <v>100</v>
      </c>
      <c r="L2169" s="75">
        <f t="shared" si="355"/>
        <v>100</v>
      </c>
      <c r="M2169" s="75">
        <f t="shared" si="355"/>
        <v>100</v>
      </c>
      <c r="N2169" s="75">
        <f t="shared" si="355"/>
        <v>100</v>
      </c>
      <c r="O2169" s="75">
        <f t="shared" si="355"/>
        <v>100</v>
      </c>
      <c r="P2169">
        <f t="shared" si="348"/>
        <v>1</v>
      </c>
      <c r="Q2169" t="str">
        <f t="shared" si="349"/>
        <v>D20201231</v>
      </c>
      <c r="R2169">
        <f t="shared" si="350"/>
        <v>325659</v>
      </c>
      <c r="S2169">
        <v>1</v>
      </c>
      <c r="T2169">
        <f t="shared" si="347"/>
        <v>0</v>
      </c>
      <c r="U2169">
        <f t="shared" si="347"/>
        <v>0</v>
      </c>
      <c r="V2169">
        <f t="shared" si="347"/>
        <v>0</v>
      </c>
      <c r="W2169">
        <f t="shared" si="347"/>
        <v>1</v>
      </c>
    </row>
    <row r="2170" spans="1:23" x14ac:dyDescent="0.25">
      <c r="A2170" t="s">
        <v>4529</v>
      </c>
      <c r="B2170">
        <v>1</v>
      </c>
      <c r="C2170">
        <v>45443</v>
      </c>
      <c r="E2170" s="74">
        <v>546003</v>
      </c>
      <c r="F2170" s="75">
        <f t="shared" si="355"/>
        <v>1</v>
      </c>
      <c r="G2170" s="75">
        <f t="shared" si="355"/>
        <v>2</v>
      </c>
      <c r="H2170" s="75">
        <f t="shared" si="355"/>
        <v>3</v>
      </c>
      <c r="I2170" s="75">
        <f t="shared" si="355"/>
        <v>4</v>
      </c>
      <c r="J2170" s="75">
        <f t="shared" si="355"/>
        <v>5</v>
      </c>
      <c r="K2170" s="75">
        <f t="shared" si="355"/>
        <v>6</v>
      </c>
      <c r="L2170" s="75">
        <f t="shared" si="355"/>
        <v>7</v>
      </c>
      <c r="M2170" s="75">
        <f t="shared" si="355"/>
        <v>8</v>
      </c>
      <c r="N2170" s="75">
        <f t="shared" si="355"/>
        <v>9</v>
      </c>
      <c r="O2170" s="75">
        <f t="shared" si="355"/>
        <v>10</v>
      </c>
      <c r="P2170">
        <f t="shared" si="348"/>
        <v>1</v>
      </c>
      <c r="Q2170" t="str">
        <f t="shared" si="349"/>
        <v>D20201231</v>
      </c>
      <c r="R2170">
        <f t="shared" si="350"/>
        <v>2057831</v>
      </c>
      <c r="S2170">
        <v>1</v>
      </c>
      <c r="T2170">
        <f t="shared" si="347"/>
        <v>0</v>
      </c>
      <c r="U2170">
        <f t="shared" si="347"/>
        <v>0</v>
      </c>
      <c r="V2170">
        <f t="shared" si="347"/>
        <v>1</v>
      </c>
      <c r="W2170">
        <f t="shared" si="347"/>
        <v>0</v>
      </c>
    </row>
    <row r="2171" spans="1:23" x14ac:dyDescent="0.25">
      <c r="A2171" t="s">
        <v>4531</v>
      </c>
      <c r="B2171">
        <v>1</v>
      </c>
      <c r="C2171">
        <v>156130</v>
      </c>
      <c r="E2171" s="74">
        <v>546320</v>
      </c>
      <c r="F2171" s="75">
        <f t="shared" si="355"/>
        <v>1</v>
      </c>
      <c r="G2171" s="75">
        <f t="shared" si="355"/>
        <v>2</v>
      </c>
      <c r="H2171" s="75">
        <f t="shared" si="355"/>
        <v>3</v>
      </c>
      <c r="I2171" s="75">
        <f t="shared" si="355"/>
        <v>4</v>
      </c>
      <c r="J2171" s="75">
        <f t="shared" si="355"/>
        <v>5</v>
      </c>
      <c r="K2171" s="75">
        <f t="shared" si="355"/>
        <v>6</v>
      </c>
      <c r="L2171" s="75">
        <f t="shared" si="355"/>
        <v>7</v>
      </c>
      <c r="M2171" s="75">
        <f t="shared" si="355"/>
        <v>8</v>
      </c>
      <c r="N2171" s="75">
        <f t="shared" si="355"/>
        <v>9</v>
      </c>
      <c r="O2171" s="75">
        <f t="shared" si="355"/>
        <v>10</v>
      </c>
      <c r="P2171">
        <f t="shared" si="348"/>
        <v>1</v>
      </c>
      <c r="Q2171" t="str">
        <f t="shared" si="349"/>
        <v>D20201231</v>
      </c>
      <c r="R2171">
        <f t="shared" si="350"/>
        <v>80178</v>
      </c>
      <c r="S2171">
        <v>1</v>
      </c>
      <c r="T2171">
        <f t="shared" si="347"/>
        <v>0</v>
      </c>
      <c r="U2171">
        <f t="shared" si="347"/>
        <v>0</v>
      </c>
      <c r="V2171">
        <f t="shared" si="347"/>
        <v>0</v>
      </c>
      <c r="W2171">
        <f t="shared" si="347"/>
        <v>1</v>
      </c>
    </row>
    <row r="2172" spans="1:23" x14ac:dyDescent="0.25">
      <c r="A2172" t="s">
        <v>4533</v>
      </c>
      <c r="B2172">
        <v>1</v>
      </c>
      <c r="C2172">
        <v>128716</v>
      </c>
      <c r="E2172" s="74">
        <v>546535</v>
      </c>
      <c r="F2172" s="75">
        <f t="shared" si="355"/>
        <v>1</v>
      </c>
      <c r="G2172" s="75">
        <f t="shared" si="355"/>
        <v>2</v>
      </c>
      <c r="H2172" s="75">
        <f t="shared" si="355"/>
        <v>3</v>
      </c>
      <c r="I2172" s="75">
        <f t="shared" si="355"/>
        <v>4</v>
      </c>
      <c r="J2172" s="75">
        <f t="shared" si="355"/>
        <v>5</v>
      </c>
      <c r="K2172" s="75">
        <f t="shared" si="355"/>
        <v>6</v>
      </c>
      <c r="L2172" s="75">
        <f t="shared" si="355"/>
        <v>7</v>
      </c>
      <c r="M2172" s="75">
        <f t="shared" si="355"/>
        <v>8</v>
      </c>
      <c r="N2172" s="75">
        <f t="shared" si="355"/>
        <v>9</v>
      </c>
      <c r="O2172" s="75">
        <f t="shared" si="355"/>
        <v>10</v>
      </c>
      <c r="P2172">
        <f t="shared" si="348"/>
        <v>1</v>
      </c>
      <c r="Q2172" t="str">
        <f t="shared" si="349"/>
        <v>D20201231</v>
      </c>
      <c r="R2172">
        <f t="shared" si="350"/>
        <v>262112</v>
      </c>
      <c r="S2172">
        <v>1</v>
      </c>
      <c r="T2172">
        <f t="shared" si="347"/>
        <v>0</v>
      </c>
      <c r="U2172">
        <f t="shared" si="347"/>
        <v>0</v>
      </c>
      <c r="V2172">
        <f t="shared" si="347"/>
        <v>0</v>
      </c>
      <c r="W2172">
        <f t="shared" si="347"/>
        <v>1</v>
      </c>
    </row>
    <row r="2173" spans="1:23" x14ac:dyDescent="0.25">
      <c r="A2173" t="s">
        <v>4535</v>
      </c>
      <c r="B2173">
        <v>1</v>
      </c>
      <c r="C2173">
        <v>56309</v>
      </c>
      <c r="E2173" s="74">
        <v>546544</v>
      </c>
      <c r="F2173" s="75">
        <f t="shared" si="355"/>
        <v>1</v>
      </c>
      <c r="G2173" s="75">
        <f t="shared" si="355"/>
        <v>2</v>
      </c>
      <c r="H2173" s="75">
        <f t="shared" si="355"/>
        <v>3</v>
      </c>
      <c r="I2173" s="75">
        <f t="shared" si="355"/>
        <v>4</v>
      </c>
      <c r="J2173" s="75">
        <f t="shared" si="355"/>
        <v>5</v>
      </c>
      <c r="K2173" s="75">
        <f t="shared" si="355"/>
        <v>6</v>
      </c>
      <c r="L2173" s="75">
        <f t="shared" si="355"/>
        <v>7</v>
      </c>
      <c r="M2173" s="75">
        <f t="shared" si="355"/>
        <v>8</v>
      </c>
      <c r="N2173" s="75">
        <f t="shared" si="355"/>
        <v>9</v>
      </c>
      <c r="O2173" s="75">
        <f t="shared" si="355"/>
        <v>10</v>
      </c>
      <c r="P2173">
        <f t="shared" si="348"/>
        <v>1</v>
      </c>
      <c r="Q2173" t="str">
        <f t="shared" si="349"/>
        <v>D20201231</v>
      </c>
      <c r="R2173">
        <f t="shared" si="350"/>
        <v>1495421</v>
      </c>
      <c r="S2173">
        <v>1</v>
      </c>
      <c r="T2173">
        <f t="shared" si="347"/>
        <v>0</v>
      </c>
      <c r="U2173">
        <f t="shared" si="347"/>
        <v>0</v>
      </c>
      <c r="V2173">
        <f t="shared" si="347"/>
        <v>1</v>
      </c>
      <c r="W2173">
        <f t="shared" si="347"/>
        <v>0</v>
      </c>
    </row>
    <row r="2174" spans="1:23" x14ac:dyDescent="0.25">
      <c r="A2174" t="s">
        <v>4537</v>
      </c>
      <c r="B2174">
        <v>1</v>
      </c>
      <c r="C2174">
        <v>6342913</v>
      </c>
      <c r="E2174" s="74">
        <v>547251</v>
      </c>
      <c r="F2174" s="75">
        <f t="shared" si="355"/>
        <v>1</v>
      </c>
      <c r="G2174" s="75">
        <f t="shared" si="355"/>
        <v>2</v>
      </c>
      <c r="H2174" s="75">
        <f t="shared" si="355"/>
        <v>3</v>
      </c>
      <c r="I2174" s="75">
        <f t="shared" si="355"/>
        <v>4</v>
      </c>
      <c r="J2174" s="75">
        <f t="shared" si="355"/>
        <v>5</v>
      </c>
      <c r="K2174" s="75">
        <f t="shared" si="355"/>
        <v>6</v>
      </c>
      <c r="L2174" s="75">
        <f t="shared" si="355"/>
        <v>7</v>
      </c>
      <c r="M2174" s="75">
        <f t="shared" si="355"/>
        <v>8</v>
      </c>
      <c r="N2174" s="75">
        <f t="shared" si="355"/>
        <v>9</v>
      </c>
      <c r="O2174" s="75">
        <f t="shared" si="355"/>
        <v>10</v>
      </c>
      <c r="P2174">
        <f t="shared" si="348"/>
        <v>1</v>
      </c>
      <c r="Q2174" t="str">
        <f t="shared" si="349"/>
        <v>D20201231</v>
      </c>
      <c r="R2174">
        <f t="shared" si="350"/>
        <v>113748</v>
      </c>
      <c r="S2174">
        <v>1</v>
      </c>
      <c r="T2174">
        <f t="shared" si="347"/>
        <v>0</v>
      </c>
      <c r="U2174">
        <f t="shared" si="347"/>
        <v>0</v>
      </c>
      <c r="V2174">
        <f t="shared" si="347"/>
        <v>0</v>
      </c>
      <c r="W2174">
        <f t="shared" si="347"/>
        <v>1</v>
      </c>
    </row>
    <row r="2175" spans="1:23" x14ac:dyDescent="0.25">
      <c r="A2175" t="s">
        <v>4539</v>
      </c>
      <c r="B2175">
        <v>1</v>
      </c>
      <c r="C2175">
        <v>27574</v>
      </c>
      <c r="E2175" s="74">
        <v>547550</v>
      </c>
      <c r="F2175" s="75">
        <f t="shared" ref="F2175:O2184" si="356">IFERROR(VLOOKUP(CONCATENATE(F$4,".",$E2175),$A$4:$C$488690,2,FALSE)*F$3,100)</f>
        <v>1</v>
      </c>
      <c r="G2175" s="75">
        <f t="shared" si="356"/>
        <v>2</v>
      </c>
      <c r="H2175" s="75">
        <f t="shared" si="356"/>
        <v>3</v>
      </c>
      <c r="I2175" s="75">
        <f t="shared" si="356"/>
        <v>4</v>
      </c>
      <c r="J2175" s="75">
        <f t="shared" si="356"/>
        <v>5</v>
      </c>
      <c r="K2175" s="75">
        <f t="shared" si="356"/>
        <v>6</v>
      </c>
      <c r="L2175" s="75">
        <f t="shared" si="356"/>
        <v>7</v>
      </c>
      <c r="M2175" s="75">
        <f t="shared" si="356"/>
        <v>8</v>
      </c>
      <c r="N2175" s="75">
        <f t="shared" si="356"/>
        <v>9</v>
      </c>
      <c r="O2175" s="75">
        <f t="shared" si="356"/>
        <v>10</v>
      </c>
      <c r="P2175">
        <f t="shared" si="348"/>
        <v>1</v>
      </c>
      <c r="Q2175" t="str">
        <f t="shared" si="349"/>
        <v>D20201231</v>
      </c>
      <c r="R2175">
        <f t="shared" si="350"/>
        <v>163112</v>
      </c>
      <c r="S2175">
        <v>1</v>
      </c>
      <c r="T2175">
        <f t="shared" si="347"/>
        <v>0</v>
      </c>
      <c r="U2175">
        <f t="shared" si="347"/>
        <v>0</v>
      </c>
      <c r="V2175">
        <f t="shared" si="347"/>
        <v>0</v>
      </c>
      <c r="W2175">
        <f t="shared" si="347"/>
        <v>1</v>
      </c>
    </row>
    <row r="2176" spans="1:23" x14ac:dyDescent="0.25">
      <c r="A2176" t="s">
        <v>4540</v>
      </c>
      <c r="B2176">
        <v>1</v>
      </c>
      <c r="C2176">
        <v>64473</v>
      </c>
      <c r="E2176" s="74">
        <v>547840</v>
      </c>
      <c r="F2176" s="75">
        <f t="shared" si="356"/>
        <v>1</v>
      </c>
      <c r="G2176" s="75">
        <f t="shared" si="356"/>
        <v>2</v>
      </c>
      <c r="H2176" s="75">
        <f t="shared" si="356"/>
        <v>3</v>
      </c>
      <c r="I2176" s="75">
        <f t="shared" si="356"/>
        <v>4</v>
      </c>
      <c r="J2176" s="75">
        <f t="shared" si="356"/>
        <v>5</v>
      </c>
      <c r="K2176" s="75">
        <f t="shared" si="356"/>
        <v>6</v>
      </c>
      <c r="L2176" s="75">
        <f t="shared" si="356"/>
        <v>7</v>
      </c>
      <c r="M2176" s="75">
        <f t="shared" si="356"/>
        <v>8</v>
      </c>
      <c r="N2176" s="75">
        <f t="shared" si="356"/>
        <v>9</v>
      </c>
      <c r="O2176" s="75">
        <f t="shared" si="356"/>
        <v>10</v>
      </c>
      <c r="P2176">
        <f t="shared" si="348"/>
        <v>1</v>
      </c>
      <c r="Q2176" t="str">
        <f t="shared" si="349"/>
        <v>D20201231</v>
      </c>
      <c r="R2176">
        <f t="shared" si="350"/>
        <v>2595550</v>
      </c>
      <c r="S2176">
        <v>1</v>
      </c>
      <c r="T2176">
        <f t="shared" si="347"/>
        <v>0</v>
      </c>
      <c r="U2176">
        <f t="shared" si="347"/>
        <v>0</v>
      </c>
      <c r="V2176">
        <f t="shared" si="347"/>
        <v>1</v>
      </c>
      <c r="W2176">
        <f t="shared" si="347"/>
        <v>0</v>
      </c>
    </row>
    <row r="2177" spans="1:23" x14ac:dyDescent="0.25">
      <c r="A2177" t="s">
        <v>4542</v>
      </c>
      <c r="B2177">
        <v>1</v>
      </c>
      <c r="C2177">
        <v>9710390</v>
      </c>
      <c r="E2177" s="74">
        <v>548052</v>
      </c>
      <c r="F2177" s="75">
        <f t="shared" si="356"/>
        <v>1</v>
      </c>
      <c r="G2177" s="75">
        <f t="shared" si="356"/>
        <v>2</v>
      </c>
      <c r="H2177" s="75">
        <f t="shared" si="356"/>
        <v>3</v>
      </c>
      <c r="I2177" s="75">
        <f t="shared" si="356"/>
        <v>4</v>
      </c>
      <c r="J2177" s="75">
        <f t="shared" si="356"/>
        <v>5</v>
      </c>
      <c r="K2177" s="75">
        <f t="shared" si="356"/>
        <v>6</v>
      </c>
      <c r="L2177" s="75">
        <f t="shared" si="356"/>
        <v>7</v>
      </c>
      <c r="M2177" s="75">
        <f t="shared" si="356"/>
        <v>8</v>
      </c>
      <c r="N2177" s="75">
        <f t="shared" si="356"/>
        <v>9</v>
      </c>
      <c r="O2177" s="75">
        <f t="shared" si="356"/>
        <v>10</v>
      </c>
      <c r="P2177">
        <f t="shared" si="348"/>
        <v>1</v>
      </c>
      <c r="Q2177" t="str">
        <f t="shared" si="349"/>
        <v>D20201231</v>
      </c>
      <c r="R2177">
        <f t="shared" si="350"/>
        <v>219023</v>
      </c>
      <c r="S2177">
        <v>1</v>
      </c>
      <c r="T2177">
        <f t="shared" si="347"/>
        <v>0</v>
      </c>
      <c r="U2177">
        <f t="shared" si="347"/>
        <v>0</v>
      </c>
      <c r="V2177">
        <f t="shared" si="347"/>
        <v>0</v>
      </c>
      <c r="W2177">
        <f t="shared" si="347"/>
        <v>1</v>
      </c>
    </row>
    <row r="2178" spans="1:23" x14ac:dyDescent="0.25">
      <c r="A2178" t="s">
        <v>4544</v>
      </c>
      <c r="B2178">
        <v>1</v>
      </c>
      <c r="C2178">
        <v>5098823</v>
      </c>
      <c r="E2178" s="74">
        <v>548267</v>
      </c>
      <c r="F2178" s="75">
        <f t="shared" si="356"/>
        <v>1</v>
      </c>
      <c r="G2178" s="75">
        <f t="shared" si="356"/>
        <v>2</v>
      </c>
      <c r="H2178" s="75">
        <f t="shared" si="356"/>
        <v>3</v>
      </c>
      <c r="I2178" s="75">
        <f t="shared" si="356"/>
        <v>4</v>
      </c>
      <c r="J2178" s="75">
        <f t="shared" si="356"/>
        <v>5</v>
      </c>
      <c r="K2178" s="75">
        <f t="shared" si="356"/>
        <v>6</v>
      </c>
      <c r="L2178" s="75">
        <f t="shared" si="356"/>
        <v>7</v>
      </c>
      <c r="M2178" s="75">
        <f t="shared" si="356"/>
        <v>8</v>
      </c>
      <c r="N2178" s="75">
        <f t="shared" si="356"/>
        <v>9</v>
      </c>
      <c r="O2178" s="75">
        <f t="shared" si="356"/>
        <v>10</v>
      </c>
      <c r="P2178">
        <f t="shared" si="348"/>
        <v>1</v>
      </c>
      <c r="Q2178" t="str">
        <f t="shared" si="349"/>
        <v>D20201231</v>
      </c>
      <c r="R2178">
        <f t="shared" si="350"/>
        <v>333184</v>
      </c>
      <c r="S2178">
        <v>1</v>
      </c>
      <c r="T2178">
        <f t="shared" si="347"/>
        <v>0</v>
      </c>
      <c r="U2178">
        <f t="shared" si="347"/>
        <v>0</v>
      </c>
      <c r="V2178">
        <f t="shared" si="347"/>
        <v>0</v>
      </c>
      <c r="W2178">
        <f t="shared" si="347"/>
        <v>1</v>
      </c>
    </row>
    <row r="2179" spans="1:23" x14ac:dyDescent="0.25">
      <c r="A2179" t="s">
        <v>4546</v>
      </c>
      <c r="B2179">
        <v>1</v>
      </c>
      <c r="C2179">
        <v>483613</v>
      </c>
      <c r="E2179" s="74">
        <v>548351</v>
      </c>
      <c r="F2179" s="75">
        <f t="shared" si="356"/>
        <v>1</v>
      </c>
      <c r="G2179" s="75">
        <f t="shared" si="356"/>
        <v>2</v>
      </c>
      <c r="H2179" s="75">
        <f t="shared" si="356"/>
        <v>3</v>
      </c>
      <c r="I2179" s="75">
        <f t="shared" si="356"/>
        <v>4</v>
      </c>
      <c r="J2179" s="75">
        <f t="shared" si="356"/>
        <v>5</v>
      </c>
      <c r="K2179" s="75">
        <f t="shared" si="356"/>
        <v>6</v>
      </c>
      <c r="L2179" s="75">
        <f t="shared" si="356"/>
        <v>7</v>
      </c>
      <c r="M2179" s="75">
        <f t="shared" si="356"/>
        <v>8</v>
      </c>
      <c r="N2179" s="75">
        <f t="shared" si="356"/>
        <v>9</v>
      </c>
      <c r="O2179" s="75">
        <f t="shared" si="356"/>
        <v>10</v>
      </c>
      <c r="P2179">
        <f t="shared" si="348"/>
        <v>1</v>
      </c>
      <c r="Q2179" t="str">
        <f t="shared" si="349"/>
        <v>D20201231</v>
      </c>
      <c r="R2179">
        <f t="shared" si="350"/>
        <v>2178884</v>
      </c>
      <c r="S2179">
        <v>1</v>
      </c>
      <c r="T2179">
        <f t="shared" si="347"/>
        <v>0</v>
      </c>
      <c r="U2179">
        <f t="shared" si="347"/>
        <v>0</v>
      </c>
      <c r="V2179">
        <f t="shared" si="347"/>
        <v>1</v>
      </c>
      <c r="W2179">
        <f t="shared" si="347"/>
        <v>0</v>
      </c>
    </row>
    <row r="2180" spans="1:23" x14ac:dyDescent="0.25">
      <c r="A2180" t="s">
        <v>4548</v>
      </c>
      <c r="B2180">
        <v>1</v>
      </c>
      <c r="C2180">
        <v>21567</v>
      </c>
      <c r="E2180" s="74">
        <v>548472</v>
      </c>
      <c r="F2180" s="75">
        <f t="shared" si="356"/>
        <v>1</v>
      </c>
      <c r="G2180" s="75">
        <f t="shared" si="356"/>
        <v>2</v>
      </c>
      <c r="H2180" s="75">
        <f t="shared" si="356"/>
        <v>3</v>
      </c>
      <c r="I2180" s="75">
        <f t="shared" si="356"/>
        <v>4</v>
      </c>
      <c r="J2180" s="75">
        <f t="shared" si="356"/>
        <v>5</v>
      </c>
      <c r="K2180" s="75">
        <f t="shared" si="356"/>
        <v>6</v>
      </c>
      <c r="L2180" s="75">
        <f t="shared" si="356"/>
        <v>7</v>
      </c>
      <c r="M2180" s="75">
        <f t="shared" si="356"/>
        <v>8</v>
      </c>
      <c r="N2180" s="75">
        <f t="shared" si="356"/>
        <v>9</v>
      </c>
      <c r="O2180" s="75">
        <f t="shared" si="356"/>
        <v>10</v>
      </c>
      <c r="P2180">
        <f t="shared" si="348"/>
        <v>1</v>
      </c>
      <c r="Q2180" t="str">
        <f t="shared" si="349"/>
        <v>D20201231</v>
      </c>
      <c r="R2180">
        <f t="shared" si="350"/>
        <v>92265</v>
      </c>
      <c r="S2180">
        <v>1</v>
      </c>
      <c r="T2180">
        <f t="shared" ref="T2180:W2243" si="357">IF(AND($R2180&gt;T$2,$R2180&lt;=T$3),1,0)</f>
        <v>0</v>
      </c>
      <c r="U2180">
        <f t="shared" si="357"/>
        <v>0</v>
      </c>
      <c r="V2180">
        <f t="shared" si="357"/>
        <v>0</v>
      </c>
      <c r="W2180">
        <f t="shared" si="357"/>
        <v>1</v>
      </c>
    </row>
    <row r="2181" spans="1:23" x14ac:dyDescent="0.25">
      <c r="A2181" t="s">
        <v>4550</v>
      </c>
      <c r="B2181">
        <v>1</v>
      </c>
      <c r="C2181">
        <v>117994</v>
      </c>
      <c r="E2181" s="74">
        <v>548641</v>
      </c>
      <c r="F2181" s="75">
        <f t="shared" si="356"/>
        <v>1</v>
      </c>
      <c r="G2181" s="75">
        <f t="shared" si="356"/>
        <v>100</v>
      </c>
      <c r="H2181" s="75">
        <f t="shared" si="356"/>
        <v>100</v>
      </c>
      <c r="I2181" s="75">
        <f t="shared" si="356"/>
        <v>100</v>
      </c>
      <c r="J2181" s="75">
        <f t="shared" si="356"/>
        <v>100</v>
      </c>
      <c r="K2181" s="75">
        <f t="shared" si="356"/>
        <v>100</v>
      </c>
      <c r="L2181" s="75">
        <f t="shared" si="356"/>
        <v>100</v>
      </c>
      <c r="M2181" s="75">
        <f t="shared" si="356"/>
        <v>100</v>
      </c>
      <c r="N2181" s="75">
        <f t="shared" si="356"/>
        <v>100</v>
      </c>
      <c r="O2181" s="75">
        <f t="shared" si="356"/>
        <v>100</v>
      </c>
      <c r="P2181">
        <f t="shared" si="348"/>
        <v>1</v>
      </c>
      <c r="Q2181" t="str">
        <f t="shared" si="349"/>
        <v>D20201231</v>
      </c>
      <c r="R2181">
        <f t="shared" si="350"/>
        <v>102512</v>
      </c>
      <c r="S2181">
        <v>1</v>
      </c>
      <c r="T2181">
        <f t="shared" si="357"/>
        <v>0</v>
      </c>
      <c r="U2181">
        <f t="shared" si="357"/>
        <v>0</v>
      </c>
      <c r="V2181">
        <f t="shared" si="357"/>
        <v>0</v>
      </c>
      <c r="W2181">
        <f t="shared" si="357"/>
        <v>1</v>
      </c>
    </row>
    <row r="2182" spans="1:23" x14ac:dyDescent="0.25">
      <c r="A2182" t="s">
        <v>4552</v>
      </c>
      <c r="B2182">
        <v>1</v>
      </c>
      <c r="C2182">
        <v>876883</v>
      </c>
      <c r="E2182" s="74">
        <v>548771</v>
      </c>
      <c r="F2182" s="75">
        <f t="shared" si="356"/>
        <v>1</v>
      </c>
      <c r="G2182" s="75">
        <f t="shared" si="356"/>
        <v>2</v>
      </c>
      <c r="H2182" s="75">
        <f t="shared" si="356"/>
        <v>3</v>
      </c>
      <c r="I2182" s="75">
        <f t="shared" si="356"/>
        <v>4</v>
      </c>
      <c r="J2182" s="75">
        <f t="shared" si="356"/>
        <v>5</v>
      </c>
      <c r="K2182" s="75">
        <f t="shared" si="356"/>
        <v>6</v>
      </c>
      <c r="L2182" s="75">
        <f t="shared" si="356"/>
        <v>7</v>
      </c>
      <c r="M2182" s="75">
        <f t="shared" si="356"/>
        <v>8</v>
      </c>
      <c r="N2182" s="75">
        <f t="shared" si="356"/>
        <v>9</v>
      </c>
      <c r="O2182" s="75">
        <f t="shared" si="356"/>
        <v>10</v>
      </c>
      <c r="P2182">
        <f t="shared" ref="P2182:P2245" si="358">MIN(F2182:O2182)</f>
        <v>1</v>
      </c>
      <c r="Q2182" t="str">
        <f t="shared" ref="Q2182:Q2245" si="359">HLOOKUP($P2182,$F$3:$O$4,2,FALSE)</f>
        <v>D20201231</v>
      </c>
      <c r="R2182">
        <f t="shared" ref="R2182:R2245" si="360">VLOOKUP(CONCATENATE($Q2182,".",$E2182),$A$4:$C$488690,3,FALSE)</f>
        <v>741781</v>
      </c>
      <c r="S2182">
        <v>1</v>
      </c>
      <c r="T2182">
        <f t="shared" si="357"/>
        <v>0</v>
      </c>
      <c r="U2182">
        <f t="shared" si="357"/>
        <v>0</v>
      </c>
      <c r="V2182">
        <f t="shared" si="357"/>
        <v>0</v>
      </c>
      <c r="W2182">
        <f t="shared" si="357"/>
        <v>1</v>
      </c>
    </row>
    <row r="2183" spans="1:23" x14ac:dyDescent="0.25">
      <c r="A2183" t="s">
        <v>4554</v>
      </c>
      <c r="B2183">
        <v>1</v>
      </c>
      <c r="C2183">
        <v>139306</v>
      </c>
      <c r="E2183" s="74">
        <v>548829</v>
      </c>
      <c r="F2183" s="75">
        <f t="shared" si="356"/>
        <v>1</v>
      </c>
      <c r="G2183" s="75">
        <f t="shared" si="356"/>
        <v>2</v>
      </c>
      <c r="H2183" s="75">
        <f t="shared" si="356"/>
        <v>3</v>
      </c>
      <c r="I2183" s="75">
        <f t="shared" si="356"/>
        <v>4</v>
      </c>
      <c r="J2183" s="75">
        <f t="shared" si="356"/>
        <v>5</v>
      </c>
      <c r="K2183" s="75">
        <f t="shared" si="356"/>
        <v>6</v>
      </c>
      <c r="L2183" s="75">
        <f t="shared" si="356"/>
        <v>7</v>
      </c>
      <c r="M2183" s="75">
        <f t="shared" si="356"/>
        <v>8</v>
      </c>
      <c r="N2183" s="75">
        <f t="shared" si="356"/>
        <v>9</v>
      </c>
      <c r="O2183" s="75">
        <f t="shared" si="356"/>
        <v>10</v>
      </c>
      <c r="P2183">
        <f t="shared" si="358"/>
        <v>1</v>
      </c>
      <c r="Q2183" t="str">
        <f t="shared" si="359"/>
        <v>D20201231</v>
      </c>
      <c r="R2183">
        <f t="shared" si="360"/>
        <v>84366</v>
      </c>
      <c r="S2183">
        <v>1</v>
      </c>
      <c r="T2183">
        <f t="shared" si="357"/>
        <v>0</v>
      </c>
      <c r="U2183">
        <f t="shared" si="357"/>
        <v>0</v>
      </c>
      <c r="V2183">
        <f t="shared" si="357"/>
        <v>0</v>
      </c>
      <c r="W2183">
        <f t="shared" si="357"/>
        <v>1</v>
      </c>
    </row>
    <row r="2184" spans="1:23" x14ac:dyDescent="0.25">
      <c r="A2184" t="s">
        <v>4556</v>
      </c>
      <c r="B2184">
        <v>1</v>
      </c>
      <c r="C2184">
        <v>260976</v>
      </c>
      <c r="E2184" s="74">
        <v>549862</v>
      </c>
      <c r="F2184" s="75">
        <f t="shared" si="356"/>
        <v>1</v>
      </c>
      <c r="G2184" s="75">
        <f t="shared" si="356"/>
        <v>2</v>
      </c>
      <c r="H2184" s="75">
        <f t="shared" si="356"/>
        <v>3</v>
      </c>
      <c r="I2184" s="75">
        <f t="shared" si="356"/>
        <v>4</v>
      </c>
      <c r="J2184" s="75">
        <f t="shared" si="356"/>
        <v>5</v>
      </c>
      <c r="K2184" s="75">
        <f t="shared" si="356"/>
        <v>6</v>
      </c>
      <c r="L2184" s="75">
        <f t="shared" si="356"/>
        <v>7</v>
      </c>
      <c r="M2184" s="75">
        <f t="shared" si="356"/>
        <v>8</v>
      </c>
      <c r="N2184" s="75">
        <f t="shared" si="356"/>
        <v>9</v>
      </c>
      <c r="O2184" s="75">
        <f t="shared" si="356"/>
        <v>10</v>
      </c>
      <c r="P2184">
        <f t="shared" si="358"/>
        <v>1</v>
      </c>
      <c r="Q2184" t="str">
        <f t="shared" si="359"/>
        <v>D20201231</v>
      </c>
      <c r="R2184">
        <f t="shared" si="360"/>
        <v>520797</v>
      </c>
      <c r="S2184">
        <v>1</v>
      </c>
      <c r="T2184">
        <f t="shared" si="357"/>
        <v>0</v>
      </c>
      <c r="U2184">
        <f t="shared" si="357"/>
        <v>0</v>
      </c>
      <c r="V2184">
        <f t="shared" si="357"/>
        <v>0</v>
      </c>
      <c r="W2184">
        <f t="shared" si="357"/>
        <v>1</v>
      </c>
    </row>
    <row r="2185" spans="1:23" x14ac:dyDescent="0.25">
      <c r="A2185" t="s">
        <v>4558</v>
      </c>
      <c r="B2185">
        <v>1</v>
      </c>
      <c r="C2185">
        <v>182240</v>
      </c>
      <c r="E2185" s="74">
        <v>550279</v>
      </c>
      <c r="F2185" s="75">
        <f t="shared" ref="F2185:O2194" si="361">IFERROR(VLOOKUP(CONCATENATE(F$4,".",$E2185),$A$4:$C$488690,2,FALSE)*F$3,100)</f>
        <v>1</v>
      </c>
      <c r="G2185" s="75">
        <f t="shared" si="361"/>
        <v>2</v>
      </c>
      <c r="H2185" s="75">
        <f t="shared" si="361"/>
        <v>3</v>
      </c>
      <c r="I2185" s="75">
        <f t="shared" si="361"/>
        <v>4</v>
      </c>
      <c r="J2185" s="75">
        <f t="shared" si="361"/>
        <v>5</v>
      </c>
      <c r="K2185" s="75">
        <f t="shared" si="361"/>
        <v>6</v>
      </c>
      <c r="L2185" s="75">
        <f t="shared" si="361"/>
        <v>7</v>
      </c>
      <c r="M2185" s="75">
        <f t="shared" si="361"/>
        <v>8</v>
      </c>
      <c r="N2185" s="75">
        <f t="shared" si="361"/>
        <v>9</v>
      </c>
      <c r="O2185" s="75">
        <f t="shared" si="361"/>
        <v>10</v>
      </c>
      <c r="P2185">
        <f t="shared" si="358"/>
        <v>1</v>
      </c>
      <c r="Q2185" t="str">
        <f t="shared" si="359"/>
        <v>D20201231</v>
      </c>
      <c r="R2185">
        <f t="shared" si="360"/>
        <v>790855</v>
      </c>
      <c r="S2185">
        <v>1</v>
      </c>
      <c r="T2185">
        <f t="shared" si="357"/>
        <v>0</v>
      </c>
      <c r="U2185">
        <f t="shared" si="357"/>
        <v>0</v>
      </c>
      <c r="V2185">
        <f t="shared" si="357"/>
        <v>0</v>
      </c>
      <c r="W2185">
        <f t="shared" si="357"/>
        <v>1</v>
      </c>
    </row>
    <row r="2186" spans="1:23" x14ac:dyDescent="0.25">
      <c r="A2186" t="s">
        <v>4560</v>
      </c>
      <c r="B2186">
        <v>1</v>
      </c>
      <c r="C2186">
        <v>37335270</v>
      </c>
      <c r="E2186" s="74">
        <v>550354</v>
      </c>
      <c r="F2186" s="75">
        <f t="shared" si="361"/>
        <v>1</v>
      </c>
      <c r="G2186" s="75">
        <f t="shared" si="361"/>
        <v>2</v>
      </c>
      <c r="H2186" s="75">
        <f t="shared" si="361"/>
        <v>3</v>
      </c>
      <c r="I2186" s="75">
        <f t="shared" si="361"/>
        <v>4</v>
      </c>
      <c r="J2186" s="75">
        <f t="shared" si="361"/>
        <v>5</v>
      </c>
      <c r="K2186" s="75">
        <f t="shared" si="361"/>
        <v>6</v>
      </c>
      <c r="L2186" s="75">
        <f t="shared" si="361"/>
        <v>7</v>
      </c>
      <c r="M2186" s="75">
        <f t="shared" si="361"/>
        <v>8</v>
      </c>
      <c r="N2186" s="75">
        <f t="shared" si="361"/>
        <v>9</v>
      </c>
      <c r="O2186" s="75">
        <f t="shared" si="361"/>
        <v>10</v>
      </c>
      <c r="P2186">
        <f t="shared" si="358"/>
        <v>1</v>
      </c>
      <c r="Q2186" t="str">
        <f t="shared" si="359"/>
        <v>D20201231</v>
      </c>
      <c r="R2186">
        <f t="shared" si="360"/>
        <v>150128</v>
      </c>
      <c r="S2186">
        <v>1</v>
      </c>
      <c r="T2186">
        <f t="shared" si="357"/>
        <v>0</v>
      </c>
      <c r="U2186">
        <f t="shared" si="357"/>
        <v>0</v>
      </c>
      <c r="V2186">
        <f t="shared" si="357"/>
        <v>0</v>
      </c>
      <c r="W2186">
        <f t="shared" si="357"/>
        <v>1</v>
      </c>
    </row>
    <row r="2187" spans="1:23" x14ac:dyDescent="0.25">
      <c r="A2187" t="s">
        <v>4562</v>
      </c>
      <c r="B2187">
        <v>1</v>
      </c>
      <c r="C2187">
        <v>128680</v>
      </c>
      <c r="E2187" s="74">
        <v>550448</v>
      </c>
      <c r="F2187" s="75">
        <f t="shared" si="361"/>
        <v>1</v>
      </c>
      <c r="G2187" s="75">
        <f t="shared" si="361"/>
        <v>2</v>
      </c>
      <c r="H2187" s="75">
        <f t="shared" si="361"/>
        <v>3</v>
      </c>
      <c r="I2187" s="75">
        <f t="shared" si="361"/>
        <v>4</v>
      </c>
      <c r="J2187" s="75">
        <f t="shared" si="361"/>
        <v>5</v>
      </c>
      <c r="K2187" s="75">
        <f t="shared" si="361"/>
        <v>6</v>
      </c>
      <c r="L2187" s="75">
        <f t="shared" si="361"/>
        <v>7</v>
      </c>
      <c r="M2187" s="75">
        <f t="shared" si="361"/>
        <v>8</v>
      </c>
      <c r="N2187" s="75">
        <f t="shared" si="361"/>
        <v>9</v>
      </c>
      <c r="O2187" s="75">
        <f t="shared" si="361"/>
        <v>10</v>
      </c>
      <c r="P2187">
        <f t="shared" si="358"/>
        <v>1</v>
      </c>
      <c r="Q2187" t="str">
        <f t="shared" si="359"/>
        <v>D20201231</v>
      </c>
      <c r="R2187">
        <f t="shared" si="360"/>
        <v>75160</v>
      </c>
      <c r="S2187">
        <v>1</v>
      </c>
      <c r="T2187">
        <f t="shared" si="357"/>
        <v>0</v>
      </c>
      <c r="U2187">
        <f t="shared" si="357"/>
        <v>0</v>
      </c>
      <c r="V2187">
        <f t="shared" si="357"/>
        <v>0</v>
      </c>
      <c r="W2187">
        <f t="shared" si="357"/>
        <v>1</v>
      </c>
    </row>
    <row r="2188" spans="1:23" x14ac:dyDescent="0.25">
      <c r="A2188" t="s">
        <v>4563</v>
      </c>
      <c r="B2188">
        <v>1</v>
      </c>
      <c r="C2188">
        <v>779955</v>
      </c>
      <c r="E2188" s="74">
        <v>550635</v>
      </c>
      <c r="F2188" s="75">
        <f t="shared" si="361"/>
        <v>1</v>
      </c>
      <c r="G2188" s="75">
        <f t="shared" si="361"/>
        <v>2</v>
      </c>
      <c r="H2188" s="75">
        <f t="shared" si="361"/>
        <v>3</v>
      </c>
      <c r="I2188" s="75">
        <f t="shared" si="361"/>
        <v>4</v>
      </c>
      <c r="J2188" s="75">
        <f t="shared" si="361"/>
        <v>5</v>
      </c>
      <c r="K2188" s="75">
        <f t="shared" si="361"/>
        <v>6</v>
      </c>
      <c r="L2188" s="75">
        <f t="shared" si="361"/>
        <v>7</v>
      </c>
      <c r="M2188" s="75">
        <f t="shared" si="361"/>
        <v>8</v>
      </c>
      <c r="N2188" s="75">
        <f t="shared" si="361"/>
        <v>9</v>
      </c>
      <c r="O2188" s="75">
        <f t="shared" si="361"/>
        <v>10</v>
      </c>
      <c r="P2188">
        <f t="shared" si="358"/>
        <v>1</v>
      </c>
      <c r="Q2188" t="str">
        <f t="shared" si="359"/>
        <v>D20201231</v>
      </c>
      <c r="R2188">
        <f t="shared" si="360"/>
        <v>737678</v>
      </c>
      <c r="S2188">
        <v>1</v>
      </c>
      <c r="T2188">
        <f t="shared" si="357"/>
        <v>0</v>
      </c>
      <c r="U2188">
        <f t="shared" si="357"/>
        <v>0</v>
      </c>
      <c r="V2188">
        <f t="shared" si="357"/>
        <v>0</v>
      </c>
      <c r="W2188">
        <f t="shared" si="357"/>
        <v>1</v>
      </c>
    </row>
    <row r="2189" spans="1:23" x14ac:dyDescent="0.25">
      <c r="A2189" t="s">
        <v>4565</v>
      </c>
      <c r="B2189">
        <v>1</v>
      </c>
      <c r="C2189">
        <v>1513222</v>
      </c>
      <c r="E2189" s="74">
        <v>550653</v>
      </c>
      <c r="F2189" s="75">
        <f t="shared" si="361"/>
        <v>1</v>
      </c>
      <c r="G2189" s="75">
        <f t="shared" si="361"/>
        <v>2</v>
      </c>
      <c r="H2189" s="75">
        <f t="shared" si="361"/>
        <v>3</v>
      </c>
      <c r="I2189" s="75">
        <f t="shared" si="361"/>
        <v>4</v>
      </c>
      <c r="J2189" s="75">
        <f t="shared" si="361"/>
        <v>5</v>
      </c>
      <c r="K2189" s="75">
        <f t="shared" si="361"/>
        <v>6</v>
      </c>
      <c r="L2189" s="75">
        <f t="shared" si="361"/>
        <v>7</v>
      </c>
      <c r="M2189" s="75">
        <f t="shared" si="361"/>
        <v>8</v>
      </c>
      <c r="N2189" s="75">
        <f t="shared" si="361"/>
        <v>9</v>
      </c>
      <c r="O2189" s="75">
        <f t="shared" si="361"/>
        <v>10</v>
      </c>
      <c r="P2189">
        <f t="shared" si="358"/>
        <v>1</v>
      </c>
      <c r="Q2189" t="str">
        <f t="shared" si="359"/>
        <v>D20201231</v>
      </c>
      <c r="R2189">
        <f t="shared" si="360"/>
        <v>52796</v>
      </c>
      <c r="S2189">
        <v>1</v>
      </c>
      <c r="T2189">
        <f t="shared" si="357"/>
        <v>0</v>
      </c>
      <c r="U2189">
        <f t="shared" si="357"/>
        <v>0</v>
      </c>
      <c r="V2189">
        <f t="shared" si="357"/>
        <v>0</v>
      </c>
      <c r="W2189">
        <f t="shared" si="357"/>
        <v>1</v>
      </c>
    </row>
    <row r="2190" spans="1:23" x14ac:dyDescent="0.25">
      <c r="A2190" t="s">
        <v>4567</v>
      </c>
      <c r="B2190">
        <v>1</v>
      </c>
      <c r="C2190">
        <v>225779</v>
      </c>
      <c r="E2190" s="74">
        <v>550952</v>
      </c>
      <c r="F2190" s="75">
        <f t="shared" si="361"/>
        <v>1</v>
      </c>
      <c r="G2190" s="75">
        <f t="shared" si="361"/>
        <v>2</v>
      </c>
      <c r="H2190" s="75">
        <f t="shared" si="361"/>
        <v>3</v>
      </c>
      <c r="I2190" s="75">
        <f t="shared" si="361"/>
        <v>4</v>
      </c>
      <c r="J2190" s="75">
        <f t="shared" si="361"/>
        <v>5</v>
      </c>
      <c r="K2190" s="75">
        <f t="shared" si="361"/>
        <v>6</v>
      </c>
      <c r="L2190" s="75">
        <f t="shared" si="361"/>
        <v>7</v>
      </c>
      <c r="M2190" s="75">
        <f t="shared" si="361"/>
        <v>8</v>
      </c>
      <c r="N2190" s="75">
        <f t="shared" si="361"/>
        <v>9</v>
      </c>
      <c r="O2190" s="75">
        <f t="shared" si="361"/>
        <v>10</v>
      </c>
      <c r="P2190">
        <f t="shared" si="358"/>
        <v>1</v>
      </c>
      <c r="Q2190" t="str">
        <f t="shared" si="359"/>
        <v>D20201231</v>
      </c>
      <c r="R2190">
        <f t="shared" si="360"/>
        <v>406481</v>
      </c>
      <c r="S2190">
        <v>1</v>
      </c>
      <c r="T2190">
        <f t="shared" si="357"/>
        <v>0</v>
      </c>
      <c r="U2190">
        <f t="shared" si="357"/>
        <v>0</v>
      </c>
      <c r="V2190">
        <f t="shared" si="357"/>
        <v>0</v>
      </c>
      <c r="W2190">
        <f t="shared" si="357"/>
        <v>1</v>
      </c>
    </row>
    <row r="2191" spans="1:23" x14ac:dyDescent="0.25">
      <c r="A2191" t="s">
        <v>4569</v>
      </c>
      <c r="B2191">
        <v>1</v>
      </c>
      <c r="C2191">
        <v>207409</v>
      </c>
      <c r="E2191" s="74">
        <v>551016</v>
      </c>
      <c r="F2191" s="75">
        <f t="shared" si="361"/>
        <v>1</v>
      </c>
      <c r="G2191" s="75">
        <f t="shared" si="361"/>
        <v>2</v>
      </c>
      <c r="H2191" s="75">
        <f t="shared" si="361"/>
        <v>3</v>
      </c>
      <c r="I2191" s="75">
        <f t="shared" si="361"/>
        <v>4</v>
      </c>
      <c r="J2191" s="75">
        <f t="shared" si="361"/>
        <v>5</v>
      </c>
      <c r="K2191" s="75">
        <f t="shared" si="361"/>
        <v>6</v>
      </c>
      <c r="L2191" s="75">
        <f t="shared" si="361"/>
        <v>7</v>
      </c>
      <c r="M2191" s="75">
        <f t="shared" si="361"/>
        <v>8</v>
      </c>
      <c r="N2191" s="75">
        <f t="shared" si="361"/>
        <v>9</v>
      </c>
      <c r="O2191" s="75">
        <f t="shared" si="361"/>
        <v>10</v>
      </c>
      <c r="P2191">
        <f t="shared" si="358"/>
        <v>1</v>
      </c>
      <c r="Q2191" t="str">
        <f t="shared" si="359"/>
        <v>D20201231</v>
      </c>
      <c r="R2191">
        <f t="shared" si="360"/>
        <v>306315</v>
      </c>
      <c r="S2191">
        <v>1</v>
      </c>
      <c r="T2191">
        <f t="shared" si="357"/>
        <v>0</v>
      </c>
      <c r="U2191">
        <f t="shared" si="357"/>
        <v>0</v>
      </c>
      <c r="V2191">
        <f t="shared" si="357"/>
        <v>0</v>
      </c>
      <c r="W2191">
        <f t="shared" si="357"/>
        <v>1</v>
      </c>
    </row>
    <row r="2192" spans="1:23" x14ac:dyDescent="0.25">
      <c r="A2192" t="s">
        <v>4571</v>
      </c>
      <c r="B2192">
        <v>1</v>
      </c>
      <c r="C2192">
        <v>830119</v>
      </c>
      <c r="E2192" s="74">
        <v>552059</v>
      </c>
      <c r="F2192" s="75">
        <f t="shared" si="361"/>
        <v>1</v>
      </c>
      <c r="G2192" s="75">
        <f t="shared" si="361"/>
        <v>2</v>
      </c>
      <c r="H2192" s="75">
        <f t="shared" si="361"/>
        <v>3</v>
      </c>
      <c r="I2192" s="75">
        <f t="shared" si="361"/>
        <v>4</v>
      </c>
      <c r="J2192" s="75">
        <f t="shared" si="361"/>
        <v>5</v>
      </c>
      <c r="K2192" s="75">
        <f t="shared" si="361"/>
        <v>6</v>
      </c>
      <c r="L2192" s="75">
        <f t="shared" si="361"/>
        <v>7</v>
      </c>
      <c r="M2192" s="75">
        <f t="shared" si="361"/>
        <v>8</v>
      </c>
      <c r="N2192" s="75">
        <f t="shared" si="361"/>
        <v>9</v>
      </c>
      <c r="O2192" s="75">
        <f t="shared" si="361"/>
        <v>10</v>
      </c>
      <c r="P2192">
        <f t="shared" si="358"/>
        <v>1</v>
      </c>
      <c r="Q2192" t="str">
        <f t="shared" si="359"/>
        <v>D20201231</v>
      </c>
      <c r="R2192">
        <f t="shared" si="360"/>
        <v>359732</v>
      </c>
      <c r="S2192">
        <v>1</v>
      </c>
      <c r="T2192">
        <f t="shared" si="357"/>
        <v>0</v>
      </c>
      <c r="U2192">
        <f t="shared" si="357"/>
        <v>0</v>
      </c>
      <c r="V2192">
        <f t="shared" si="357"/>
        <v>0</v>
      </c>
      <c r="W2192">
        <f t="shared" si="357"/>
        <v>1</v>
      </c>
    </row>
    <row r="2193" spans="1:23" x14ac:dyDescent="0.25">
      <c r="A2193" t="s">
        <v>4573</v>
      </c>
      <c r="B2193">
        <v>1</v>
      </c>
      <c r="C2193">
        <v>124472</v>
      </c>
      <c r="E2193" s="74">
        <v>552161</v>
      </c>
      <c r="F2193" s="75">
        <f t="shared" si="361"/>
        <v>1</v>
      </c>
      <c r="G2193" s="75">
        <f t="shared" si="361"/>
        <v>2</v>
      </c>
      <c r="H2193" s="75">
        <f t="shared" si="361"/>
        <v>3</v>
      </c>
      <c r="I2193" s="75">
        <f t="shared" si="361"/>
        <v>4</v>
      </c>
      <c r="J2193" s="75">
        <f t="shared" si="361"/>
        <v>5</v>
      </c>
      <c r="K2193" s="75">
        <f t="shared" si="361"/>
        <v>6</v>
      </c>
      <c r="L2193" s="75">
        <f t="shared" si="361"/>
        <v>7</v>
      </c>
      <c r="M2193" s="75">
        <f t="shared" si="361"/>
        <v>8</v>
      </c>
      <c r="N2193" s="75">
        <f t="shared" si="361"/>
        <v>9</v>
      </c>
      <c r="O2193" s="75">
        <f t="shared" si="361"/>
        <v>10</v>
      </c>
      <c r="P2193">
        <f t="shared" si="358"/>
        <v>1</v>
      </c>
      <c r="Q2193" t="str">
        <f t="shared" si="359"/>
        <v>D20201231</v>
      </c>
      <c r="R2193">
        <f t="shared" si="360"/>
        <v>1581504</v>
      </c>
      <c r="S2193">
        <v>1</v>
      </c>
      <c r="T2193">
        <f t="shared" si="357"/>
        <v>0</v>
      </c>
      <c r="U2193">
        <f t="shared" si="357"/>
        <v>0</v>
      </c>
      <c r="V2193">
        <f t="shared" si="357"/>
        <v>1</v>
      </c>
      <c r="W2193">
        <f t="shared" si="357"/>
        <v>0</v>
      </c>
    </row>
    <row r="2194" spans="1:23" x14ac:dyDescent="0.25">
      <c r="A2194" t="s">
        <v>4575</v>
      </c>
      <c r="B2194">
        <v>1</v>
      </c>
      <c r="C2194">
        <v>126579</v>
      </c>
      <c r="E2194" s="74">
        <v>552545</v>
      </c>
      <c r="F2194" s="75">
        <f t="shared" si="361"/>
        <v>1</v>
      </c>
      <c r="G2194" s="75">
        <f t="shared" si="361"/>
        <v>2</v>
      </c>
      <c r="H2194" s="75">
        <f t="shared" si="361"/>
        <v>3</v>
      </c>
      <c r="I2194" s="75">
        <f t="shared" si="361"/>
        <v>4</v>
      </c>
      <c r="J2194" s="75">
        <f t="shared" si="361"/>
        <v>5</v>
      </c>
      <c r="K2194" s="75">
        <f t="shared" si="361"/>
        <v>6</v>
      </c>
      <c r="L2194" s="75">
        <f t="shared" si="361"/>
        <v>7</v>
      </c>
      <c r="M2194" s="75">
        <f t="shared" si="361"/>
        <v>8</v>
      </c>
      <c r="N2194" s="75">
        <f t="shared" si="361"/>
        <v>9</v>
      </c>
      <c r="O2194" s="75">
        <f t="shared" si="361"/>
        <v>10</v>
      </c>
      <c r="P2194">
        <f t="shared" si="358"/>
        <v>1</v>
      </c>
      <c r="Q2194" t="str">
        <f t="shared" si="359"/>
        <v>D20201231</v>
      </c>
      <c r="R2194">
        <f t="shared" si="360"/>
        <v>402581</v>
      </c>
      <c r="S2194">
        <v>1</v>
      </c>
      <c r="T2194">
        <f t="shared" si="357"/>
        <v>0</v>
      </c>
      <c r="U2194">
        <f t="shared" si="357"/>
        <v>0</v>
      </c>
      <c r="V2194">
        <f t="shared" si="357"/>
        <v>0</v>
      </c>
      <c r="W2194">
        <f t="shared" si="357"/>
        <v>1</v>
      </c>
    </row>
    <row r="2195" spans="1:23" x14ac:dyDescent="0.25">
      <c r="A2195" t="s">
        <v>4577</v>
      </c>
      <c r="B2195">
        <v>1</v>
      </c>
      <c r="C2195">
        <v>98099</v>
      </c>
      <c r="E2195" s="74">
        <v>552956</v>
      </c>
      <c r="F2195" s="75">
        <f t="shared" ref="F2195:O2204" si="362">IFERROR(VLOOKUP(CONCATENATE(F$4,".",$E2195),$A$4:$C$488690,2,FALSE)*F$3,100)</f>
        <v>1</v>
      </c>
      <c r="G2195" s="75">
        <f t="shared" si="362"/>
        <v>2</v>
      </c>
      <c r="H2195" s="75">
        <f t="shared" si="362"/>
        <v>3</v>
      </c>
      <c r="I2195" s="75">
        <f t="shared" si="362"/>
        <v>4</v>
      </c>
      <c r="J2195" s="75">
        <f t="shared" si="362"/>
        <v>5</v>
      </c>
      <c r="K2195" s="75">
        <f t="shared" si="362"/>
        <v>6</v>
      </c>
      <c r="L2195" s="75">
        <f t="shared" si="362"/>
        <v>7</v>
      </c>
      <c r="M2195" s="75">
        <f t="shared" si="362"/>
        <v>8</v>
      </c>
      <c r="N2195" s="75">
        <f t="shared" si="362"/>
        <v>9</v>
      </c>
      <c r="O2195" s="75">
        <f t="shared" si="362"/>
        <v>10</v>
      </c>
      <c r="P2195">
        <f t="shared" si="358"/>
        <v>1</v>
      </c>
      <c r="Q2195" t="str">
        <f t="shared" si="359"/>
        <v>D20201231</v>
      </c>
      <c r="R2195">
        <f t="shared" si="360"/>
        <v>78284</v>
      </c>
      <c r="S2195">
        <v>1</v>
      </c>
      <c r="T2195">
        <f t="shared" si="357"/>
        <v>0</v>
      </c>
      <c r="U2195">
        <f t="shared" si="357"/>
        <v>0</v>
      </c>
      <c r="V2195">
        <f t="shared" si="357"/>
        <v>0</v>
      </c>
      <c r="W2195">
        <f t="shared" si="357"/>
        <v>1</v>
      </c>
    </row>
    <row r="2196" spans="1:23" x14ac:dyDescent="0.25">
      <c r="A2196" t="s">
        <v>4579</v>
      </c>
      <c r="B2196">
        <v>1</v>
      </c>
      <c r="C2196">
        <v>451788</v>
      </c>
      <c r="E2196" s="74">
        <v>552974</v>
      </c>
      <c r="F2196" s="75">
        <f t="shared" si="362"/>
        <v>1</v>
      </c>
      <c r="G2196" s="75">
        <f t="shared" si="362"/>
        <v>2</v>
      </c>
      <c r="H2196" s="75">
        <f t="shared" si="362"/>
        <v>3</v>
      </c>
      <c r="I2196" s="75">
        <f t="shared" si="362"/>
        <v>4</v>
      </c>
      <c r="J2196" s="75">
        <f t="shared" si="362"/>
        <v>5</v>
      </c>
      <c r="K2196" s="75">
        <f t="shared" si="362"/>
        <v>6</v>
      </c>
      <c r="L2196" s="75">
        <f t="shared" si="362"/>
        <v>7</v>
      </c>
      <c r="M2196" s="75">
        <f t="shared" si="362"/>
        <v>8</v>
      </c>
      <c r="N2196" s="75">
        <f t="shared" si="362"/>
        <v>9</v>
      </c>
      <c r="O2196" s="75">
        <f t="shared" si="362"/>
        <v>10</v>
      </c>
      <c r="P2196">
        <f t="shared" si="358"/>
        <v>1</v>
      </c>
      <c r="Q2196" t="str">
        <f t="shared" si="359"/>
        <v>D20201231</v>
      </c>
      <c r="R2196">
        <f t="shared" si="360"/>
        <v>338311</v>
      </c>
      <c r="S2196">
        <v>1</v>
      </c>
      <c r="T2196">
        <f t="shared" si="357"/>
        <v>0</v>
      </c>
      <c r="U2196">
        <f t="shared" si="357"/>
        <v>0</v>
      </c>
      <c r="V2196">
        <f t="shared" si="357"/>
        <v>0</v>
      </c>
      <c r="W2196">
        <f t="shared" si="357"/>
        <v>1</v>
      </c>
    </row>
    <row r="2197" spans="1:23" x14ac:dyDescent="0.25">
      <c r="A2197" t="s">
        <v>4581</v>
      </c>
      <c r="B2197">
        <v>1</v>
      </c>
      <c r="C2197">
        <v>983992</v>
      </c>
      <c r="E2197" s="74">
        <v>553038</v>
      </c>
      <c r="F2197" s="75">
        <f t="shared" si="362"/>
        <v>1</v>
      </c>
      <c r="G2197" s="75">
        <f t="shared" si="362"/>
        <v>2</v>
      </c>
      <c r="H2197" s="75">
        <f t="shared" si="362"/>
        <v>3</v>
      </c>
      <c r="I2197" s="75">
        <f t="shared" si="362"/>
        <v>4</v>
      </c>
      <c r="J2197" s="75">
        <f t="shared" si="362"/>
        <v>5</v>
      </c>
      <c r="K2197" s="75">
        <f t="shared" si="362"/>
        <v>6</v>
      </c>
      <c r="L2197" s="75">
        <f t="shared" si="362"/>
        <v>7</v>
      </c>
      <c r="M2197" s="75">
        <f t="shared" si="362"/>
        <v>8</v>
      </c>
      <c r="N2197" s="75">
        <f t="shared" si="362"/>
        <v>9</v>
      </c>
      <c r="O2197" s="75">
        <f t="shared" si="362"/>
        <v>10</v>
      </c>
      <c r="P2197">
        <f t="shared" si="358"/>
        <v>1</v>
      </c>
      <c r="Q2197" t="str">
        <f t="shared" si="359"/>
        <v>D20201231</v>
      </c>
      <c r="R2197">
        <f t="shared" si="360"/>
        <v>198167</v>
      </c>
      <c r="S2197">
        <v>1</v>
      </c>
      <c r="T2197">
        <f t="shared" si="357"/>
        <v>0</v>
      </c>
      <c r="U2197">
        <f t="shared" si="357"/>
        <v>0</v>
      </c>
      <c r="V2197">
        <f t="shared" si="357"/>
        <v>0</v>
      </c>
      <c r="W2197">
        <f t="shared" si="357"/>
        <v>1</v>
      </c>
    </row>
    <row r="2198" spans="1:23" x14ac:dyDescent="0.25">
      <c r="A2198" t="s">
        <v>4582</v>
      </c>
      <c r="B2198">
        <v>1</v>
      </c>
      <c r="C2198">
        <v>103194</v>
      </c>
      <c r="E2198" s="74">
        <v>553926</v>
      </c>
      <c r="F2198" s="75">
        <f t="shared" si="362"/>
        <v>1</v>
      </c>
      <c r="G2198" s="75">
        <f t="shared" si="362"/>
        <v>2</v>
      </c>
      <c r="H2198" s="75">
        <f t="shared" si="362"/>
        <v>3</v>
      </c>
      <c r="I2198" s="75">
        <f t="shared" si="362"/>
        <v>4</v>
      </c>
      <c r="J2198" s="75">
        <f t="shared" si="362"/>
        <v>5</v>
      </c>
      <c r="K2198" s="75">
        <f t="shared" si="362"/>
        <v>6</v>
      </c>
      <c r="L2198" s="75">
        <f t="shared" si="362"/>
        <v>7</v>
      </c>
      <c r="M2198" s="75">
        <f t="shared" si="362"/>
        <v>8</v>
      </c>
      <c r="N2198" s="75">
        <f t="shared" si="362"/>
        <v>9</v>
      </c>
      <c r="O2198" s="75">
        <f t="shared" si="362"/>
        <v>10</v>
      </c>
      <c r="P2198">
        <f t="shared" si="358"/>
        <v>1</v>
      </c>
      <c r="Q2198" t="str">
        <f t="shared" si="359"/>
        <v>D20201231</v>
      </c>
      <c r="R2198">
        <f t="shared" si="360"/>
        <v>174836</v>
      </c>
      <c r="S2198">
        <v>1</v>
      </c>
      <c r="T2198">
        <f t="shared" si="357"/>
        <v>0</v>
      </c>
      <c r="U2198">
        <f t="shared" si="357"/>
        <v>0</v>
      </c>
      <c r="V2198">
        <f t="shared" si="357"/>
        <v>0</v>
      </c>
      <c r="W2198">
        <f t="shared" si="357"/>
        <v>1</v>
      </c>
    </row>
    <row r="2199" spans="1:23" x14ac:dyDescent="0.25">
      <c r="A2199" t="s">
        <v>4584</v>
      </c>
      <c r="B2199">
        <v>1</v>
      </c>
      <c r="C2199">
        <v>181796</v>
      </c>
      <c r="E2199" s="74">
        <v>553944</v>
      </c>
      <c r="F2199" s="75">
        <f t="shared" si="362"/>
        <v>1</v>
      </c>
      <c r="G2199" s="75">
        <f t="shared" si="362"/>
        <v>2</v>
      </c>
      <c r="H2199" s="75">
        <f t="shared" si="362"/>
        <v>3</v>
      </c>
      <c r="I2199" s="75">
        <f t="shared" si="362"/>
        <v>4</v>
      </c>
      <c r="J2199" s="75">
        <f t="shared" si="362"/>
        <v>5</v>
      </c>
      <c r="K2199" s="75">
        <f t="shared" si="362"/>
        <v>6</v>
      </c>
      <c r="L2199" s="75">
        <f t="shared" si="362"/>
        <v>7</v>
      </c>
      <c r="M2199" s="75">
        <f t="shared" si="362"/>
        <v>8</v>
      </c>
      <c r="N2199" s="75">
        <f t="shared" si="362"/>
        <v>9</v>
      </c>
      <c r="O2199" s="75">
        <f t="shared" si="362"/>
        <v>10</v>
      </c>
      <c r="P2199">
        <f t="shared" si="358"/>
        <v>1</v>
      </c>
      <c r="Q2199" t="str">
        <f t="shared" si="359"/>
        <v>D20201231</v>
      </c>
      <c r="R2199">
        <f t="shared" si="360"/>
        <v>370466</v>
      </c>
      <c r="S2199">
        <v>1</v>
      </c>
      <c r="T2199">
        <f t="shared" si="357"/>
        <v>0</v>
      </c>
      <c r="U2199">
        <f t="shared" si="357"/>
        <v>0</v>
      </c>
      <c r="V2199">
        <f t="shared" si="357"/>
        <v>0</v>
      </c>
      <c r="W2199">
        <f t="shared" si="357"/>
        <v>1</v>
      </c>
    </row>
    <row r="2200" spans="1:23" x14ac:dyDescent="0.25">
      <c r="A2200" t="s">
        <v>4586</v>
      </c>
      <c r="B2200">
        <v>1</v>
      </c>
      <c r="C2200">
        <v>284672</v>
      </c>
      <c r="E2200" s="74">
        <v>554268</v>
      </c>
      <c r="F2200" s="75">
        <f t="shared" si="362"/>
        <v>1</v>
      </c>
      <c r="G2200" s="75">
        <f t="shared" si="362"/>
        <v>2</v>
      </c>
      <c r="H2200" s="75">
        <f t="shared" si="362"/>
        <v>3</v>
      </c>
      <c r="I2200" s="75">
        <f t="shared" si="362"/>
        <v>4</v>
      </c>
      <c r="J2200" s="75">
        <f t="shared" si="362"/>
        <v>5</v>
      </c>
      <c r="K2200" s="75">
        <f t="shared" si="362"/>
        <v>6</v>
      </c>
      <c r="L2200" s="75">
        <f t="shared" si="362"/>
        <v>7</v>
      </c>
      <c r="M2200" s="75">
        <f t="shared" si="362"/>
        <v>8</v>
      </c>
      <c r="N2200" s="75">
        <f t="shared" si="362"/>
        <v>9</v>
      </c>
      <c r="O2200" s="75">
        <f t="shared" si="362"/>
        <v>10</v>
      </c>
      <c r="P2200">
        <f t="shared" si="358"/>
        <v>1</v>
      </c>
      <c r="Q2200" t="str">
        <f t="shared" si="359"/>
        <v>D20201231</v>
      </c>
      <c r="R2200">
        <f t="shared" si="360"/>
        <v>156300</v>
      </c>
      <c r="S2200">
        <v>1</v>
      </c>
      <c r="T2200">
        <f t="shared" si="357"/>
        <v>0</v>
      </c>
      <c r="U2200">
        <f t="shared" si="357"/>
        <v>0</v>
      </c>
      <c r="V2200">
        <f t="shared" si="357"/>
        <v>0</v>
      </c>
      <c r="W2200">
        <f t="shared" si="357"/>
        <v>1</v>
      </c>
    </row>
    <row r="2201" spans="1:23" x14ac:dyDescent="0.25">
      <c r="A2201" t="s">
        <v>4588</v>
      </c>
      <c r="B2201">
        <v>1</v>
      </c>
      <c r="C2201">
        <v>2056933</v>
      </c>
      <c r="E2201" s="74">
        <v>554343</v>
      </c>
      <c r="F2201" s="75">
        <f t="shared" si="362"/>
        <v>1</v>
      </c>
      <c r="G2201" s="75">
        <f t="shared" si="362"/>
        <v>2</v>
      </c>
      <c r="H2201" s="75">
        <f t="shared" si="362"/>
        <v>3</v>
      </c>
      <c r="I2201" s="75">
        <f t="shared" si="362"/>
        <v>4</v>
      </c>
      <c r="J2201" s="75">
        <f t="shared" si="362"/>
        <v>5</v>
      </c>
      <c r="K2201" s="75">
        <f t="shared" si="362"/>
        <v>6</v>
      </c>
      <c r="L2201" s="75">
        <f t="shared" si="362"/>
        <v>7</v>
      </c>
      <c r="M2201" s="75">
        <f t="shared" si="362"/>
        <v>8</v>
      </c>
      <c r="N2201" s="75">
        <f t="shared" si="362"/>
        <v>9</v>
      </c>
      <c r="O2201" s="75">
        <f t="shared" si="362"/>
        <v>10</v>
      </c>
      <c r="P2201">
        <f t="shared" si="358"/>
        <v>1</v>
      </c>
      <c r="Q2201" t="str">
        <f t="shared" si="359"/>
        <v>D20201231</v>
      </c>
      <c r="R2201">
        <f t="shared" si="360"/>
        <v>202647</v>
      </c>
      <c r="S2201">
        <v>1</v>
      </c>
      <c r="T2201">
        <f t="shared" si="357"/>
        <v>0</v>
      </c>
      <c r="U2201">
        <f t="shared" si="357"/>
        <v>0</v>
      </c>
      <c r="V2201">
        <f t="shared" si="357"/>
        <v>0</v>
      </c>
      <c r="W2201">
        <f t="shared" si="357"/>
        <v>1</v>
      </c>
    </row>
    <row r="2202" spans="1:23" x14ac:dyDescent="0.25">
      <c r="A2202" t="s">
        <v>4590</v>
      </c>
      <c r="B2202">
        <v>1</v>
      </c>
      <c r="C2202">
        <v>286332</v>
      </c>
      <c r="E2202" s="74">
        <v>554857</v>
      </c>
      <c r="F2202" s="75">
        <f t="shared" si="362"/>
        <v>1</v>
      </c>
      <c r="G2202" s="75">
        <f t="shared" si="362"/>
        <v>2</v>
      </c>
      <c r="H2202" s="75">
        <f t="shared" si="362"/>
        <v>3</v>
      </c>
      <c r="I2202" s="75">
        <f t="shared" si="362"/>
        <v>4</v>
      </c>
      <c r="J2202" s="75">
        <f t="shared" si="362"/>
        <v>5</v>
      </c>
      <c r="K2202" s="75">
        <f t="shared" si="362"/>
        <v>6</v>
      </c>
      <c r="L2202" s="75">
        <f t="shared" si="362"/>
        <v>7</v>
      </c>
      <c r="M2202" s="75">
        <f t="shared" si="362"/>
        <v>8</v>
      </c>
      <c r="N2202" s="75">
        <f t="shared" si="362"/>
        <v>9</v>
      </c>
      <c r="O2202" s="75">
        <f t="shared" si="362"/>
        <v>10</v>
      </c>
      <c r="P2202">
        <f t="shared" si="358"/>
        <v>1</v>
      </c>
      <c r="Q2202" t="str">
        <f t="shared" si="359"/>
        <v>D20201231</v>
      </c>
      <c r="R2202">
        <f t="shared" si="360"/>
        <v>1640007</v>
      </c>
      <c r="S2202">
        <v>1</v>
      </c>
      <c r="T2202">
        <f t="shared" si="357"/>
        <v>0</v>
      </c>
      <c r="U2202">
        <f t="shared" si="357"/>
        <v>0</v>
      </c>
      <c r="V2202">
        <f t="shared" si="357"/>
        <v>1</v>
      </c>
      <c r="W2202">
        <f t="shared" si="357"/>
        <v>0</v>
      </c>
    </row>
    <row r="2203" spans="1:23" x14ac:dyDescent="0.25">
      <c r="A2203" t="s">
        <v>4591</v>
      </c>
      <c r="B2203">
        <v>1</v>
      </c>
      <c r="C2203">
        <v>308329</v>
      </c>
      <c r="E2203" s="74">
        <v>554941</v>
      </c>
      <c r="F2203" s="75">
        <f t="shared" si="362"/>
        <v>1</v>
      </c>
      <c r="G2203" s="75">
        <f t="shared" si="362"/>
        <v>2</v>
      </c>
      <c r="H2203" s="75">
        <f t="shared" si="362"/>
        <v>3</v>
      </c>
      <c r="I2203" s="75">
        <f t="shared" si="362"/>
        <v>4</v>
      </c>
      <c r="J2203" s="75">
        <f t="shared" si="362"/>
        <v>100</v>
      </c>
      <c r="K2203" s="75">
        <f t="shared" si="362"/>
        <v>100</v>
      </c>
      <c r="L2203" s="75">
        <f t="shared" si="362"/>
        <v>100</v>
      </c>
      <c r="M2203" s="75">
        <f t="shared" si="362"/>
        <v>100</v>
      </c>
      <c r="N2203" s="75">
        <f t="shared" si="362"/>
        <v>100</v>
      </c>
      <c r="O2203" s="75">
        <f t="shared" si="362"/>
        <v>100</v>
      </c>
      <c r="P2203">
        <f t="shared" si="358"/>
        <v>1</v>
      </c>
      <c r="Q2203" t="str">
        <f t="shared" si="359"/>
        <v>D20201231</v>
      </c>
      <c r="R2203">
        <f t="shared" si="360"/>
        <v>93763</v>
      </c>
      <c r="S2203">
        <v>1</v>
      </c>
      <c r="T2203">
        <f t="shared" si="357"/>
        <v>0</v>
      </c>
      <c r="U2203">
        <f t="shared" si="357"/>
        <v>0</v>
      </c>
      <c r="V2203">
        <f t="shared" si="357"/>
        <v>0</v>
      </c>
      <c r="W2203">
        <f t="shared" si="357"/>
        <v>1</v>
      </c>
    </row>
    <row r="2204" spans="1:23" x14ac:dyDescent="0.25">
      <c r="A2204" t="s">
        <v>4593</v>
      </c>
      <c r="B2204">
        <v>1</v>
      </c>
      <c r="C2204">
        <v>317231</v>
      </c>
      <c r="E2204" s="74">
        <v>555256</v>
      </c>
      <c r="F2204" s="75">
        <f t="shared" si="362"/>
        <v>1</v>
      </c>
      <c r="G2204" s="75">
        <f t="shared" si="362"/>
        <v>2</v>
      </c>
      <c r="H2204" s="75">
        <f t="shared" si="362"/>
        <v>3</v>
      </c>
      <c r="I2204" s="75">
        <f t="shared" si="362"/>
        <v>4</v>
      </c>
      <c r="J2204" s="75">
        <f t="shared" si="362"/>
        <v>5</v>
      </c>
      <c r="K2204" s="75">
        <f t="shared" si="362"/>
        <v>6</v>
      </c>
      <c r="L2204" s="75">
        <f t="shared" si="362"/>
        <v>7</v>
      </c>
      <c r="M2204" s="75">
        <f t="shared" si="362"/>
        <v>8</v>
      </c>
      <c r="N2204" s="75">
        <f t="shared" si="362"/>
        <v>9</v>
      </c>
      <c r="O2204" s="75">
        <f t="shared" si="362"/>
        <v>10</v>
      </c>
      <c r="P2204">
        <f t="shared" si="358"/>
        <v>1</v>
      </c>
      <c r="Q2204" t="str">
        <f t="shared" si="359"/>
        <v>D20201231</v>
      </c>
      <c r="R2204">
        <f t="shared" si="360"/>
        <v>115010</v>
      </c>
      <c r="S2204">
        <v>1</v>
      </c>
      <c r="T2204">
        <f t="shared" si="357"/>
        <v>0</v>
      </c>
      <c r="U2204">
        <f t="shared" si="357"/>
        <v>0</v>
      </c>
      <c r="V2204">
        <f t="shared" si="357"/>
        <v>0</v>
      </c>
      <c r="W2204">
        <f t="shared" si="357"/>
        <v>1</v>
      </c>
    </row>
    <row r="2205" spans="1:23" x14ac:dyDescent="0.25">
      <c r="A2205" t="s">
        <v>4595</v>
      </c>
      <c r="B2205">
        <v>1</v>
      </c>
      <c r="C2205">
        <v>328036</v>
      </c>
      <c r="E2205" s="74">
        <v>556011</v>
      </c>
      <c r="F2205" s="75">
        <f t="shared" ref="F2205:O2214" si="363">IFERROR(VLOOKUP(CONCATENATE(F$4,".",$E2205),$A$4:$C$488690,2,FALSE)*F$3,100)</f>
        <v>1</v>
      </c>
      <c r="G2205" s="75">
        <f t="shared" si="363"/>
        <v>2</v>
      </c>
      <c r="H2205" s="75">
        <f t="shared" si="363"/>
        <v>3</v>
      </c>
      <c r="I2205" s="75">
        <f t="shared" si="363"/>
        <v>4</v>
      </c>
      <c r="J2205" s="75">
        <f t="shared" si="363"/>
        <v>5</v>
      </c>
      <c r="K2205" s="75">
        <f t="shared" si="363"/>
        <v>6</v>
      </c>
      <c r="L2205" s="75">
        <f t="shared" si="363"/>
        <v>7</v>
      </c>
      <c r="M2205" s="75">
        <f t="shared" si="363"/>
        <v>8</v>
      </c>
      <c r="N2205" s="75">
        <f t="shared" si="363"/>
        <v>9</v>
      </c>
      <c r="O2205" s="75">
        <f t="shared" si="363"/>
        <v>10</v>
      </c>
      <c r="P2205">
        <f t="shared" si="358"/>
        <v>1</v>
      </c>
      <c r="Q2205" t="str">
        <f t="shared" si="359"/>
        <v>D20201231</v>
      </c>
      <c r="R2205">
        <f t="shared" si="360"/>
        <v>498404</v>
      </c>
      <c r="S2205">
        <v>1</v>
      </c>
      <c r="T2205">
        <f t="shared" si="357"/>
        <v>0</v>
      </c>
      <c r="U2205">
        <f t="shared" si="357"/>
        <v>0</v>
      </c>
      <c r="V2205">
        <f t="shared" si="357"/>
        <v>0</v>
      </c>
      <c r="W2205">
        <f t="shared" si="357"/>
        <v>1</v>
      </c>
    </row>
    <row r="2206" spans="1:23" x14ac:dyDescent="0.25">
      <c r="A2206" t="s">
        <v>4597</v>
      </c>
      <c r="B2206">
        <v>1</v>
      </c>
      <c r="C2206">
        <v>442135</v>
      </c>
      <c r="E2206" s="74">
        <v>556459</v>
      </c>
      <c r="F2206" s="75">
        <f t="shared" si="363"/>
        <v>1</v>
      </c>
      <c r="G2206" s="75">
        <f t="shared" si="363"/>
        <v>2</v>
      </c>
      <c r="H2206" s="75">
        <f t="shared" si="363"/>
        <v>3</v>
      </c>
      <c r="I2206" s="75">
        <f t="shared" si="363"/>
        <v>4</v>
      </c>
      <c r="J2206" s="75">
        <f t="shared" si="363"/>
        <v>5</v>
      </c>
      <c r="K2206" s="75">
        <f t="shared" si="363"/>
        <v>6</v>
      </c>
      <c r="L2206" s="75">
        <f t="shared" si="363"/>
        <v>7</v>
      </c>
      <c r="M2206" s="75">
        <f t="shared" si="363"/>
        <v>8</v>
      </c>
      <c r="N2206" s="75">
        <f t="shared" si="363"/>
        <v>9</v>
      </c>
      <c r="O2206" s="75">
        <f t="shared" si="363"/>
        <v>10</v>
      </c>
      <c r="P2206">
        <f t="shared" si="358"/>
        <v>1</v>
      </c>
      <c r="Q2206" t="str">
        <f t="shared" si="359"/>
        <v>D20201231</v>
      </c>
      <c r="R2206">
        <f t="shared" si="360"/>
        <v>643429</v>
      </c>
      <c r="S2206">
        <v>1</v>
      </c>
      <c r="T2206">
        <f t="shared" si="357"/>
        <v>0</v>
      </c>
      <c r="U2206">
        <f t="shared" si="357"/>
        <v>0</v>
      </c>
      <c r="V2206">
        <f t="shared" si="357"/>
        <v>0</v>
      </c>
      <c r="W2206">
        <f t="shared" si="357"/>
        <v>1</v>
      </c>
    </row>
    <row r="2207" spans="1:23" x14ac:dyDescent="0.25">
      <c r="A2207" t="s">
        <v>4598</v>
      </c>
      <c r="B2207">
        <v>1</v>
      </c>
      <c r="C2207">
        <v>740541</v>
      </c>
      <c r="E2207" s="74">
        <v>556815</v>
      </c>
      <c r="F2207" s="75">
        <f t="shared" si="363"/>
        <v>1</v>
      </c>
      <c r="G2207" s="75">
        <f t="shared" si="363"/>
        <v>2</v>
      </c>
      <c r="H2207" s="75">
        <f t="shared" si="363"/>
        <v>3</v>
      </c>
      <c r="I2207" s="75">
        <f t="shared" si="363"/>
        <v>4</v>
      </c>
      <c r="J2207" s="75">
        <f t="shared" si="363"/>
        <v>5</v>
      </c>
      <c r="K2207" s="75">
        <f t="shared" si="363"/>
        <v>6</v>
      </c>
      <c r="L2207" s="75">
        <f t="shared" si="363"/>
        <v>7</v>
      </c>
      <c r="M2207" s="75">
        <f t="shared" si="363"/>
        <v>8</v>
      </c>
      <c r="N2207" s="75">
        <f t="shared" si="363"/>
        <v>9</v>
      </c>
      <c r="O2207" s="75">
        <f t="shared" si="363"/>
        <v>10</v>
      </c>
      <c r="P2207">
        <f t="shared" si="358"/>
        <v>1</v>
      </c>
      <c r="Q2207" t="str">
        <f t="shared" si="359"/>
        <v>D20201231</v>
      </c>
      <c r="R2207">
        <f t="shared" si="360"/>
        <v>2158948</v>
      </c>
      <c r="S2207">
        <v>1</v>
      </c>
      <c r="T2207">
        <f t="shared" si="357"/>
        <v>0</v>
      </c>
      <c r="U2207">
        <f t="shared" si="357"/>
        <v>0</v>
      </c>
      <c r="V2207">
        <f t="shared" si="357"/>
        <v>1</v>
      </c>
      <c r="W2207">
        <f t="shared" si="357"/>
        <v>0</v>
      </c>
    </row>
    <row r="2208" spans="1:23" x14ac:dyDescent="0.25">
      <c r="A2208" t="s">
        <v>4600</v>
      </c>
      <c r="B2208">
        <v>1</v>
      </c>
      <c r="C2208">
        <v>371481</v>
      </c>
      <c r="E2208" s="74">
        <v>556936</v>
      </c>
      <c r="F2208" s="75">
        <f t="shared" si="363"/>
        <v>1</v>
      </c>
      <c r="G2208" s="75">
        <f t="shared" si="363"/>
        <v>2</v>
      </c>
      <c r="H2208" s="75">
        <f t="shared" si="363"/>
        <v>3</v>
      </c>
      <c r="I2208" s="75">
        <f t="shared" si="363"/>
        <v>4</v>
      </c>
      <c r="J2208" s="75">
        <f t="shared" si="363"/>
        <v>5</v>
      </c>
      <c r="K2208" s="75">
        <f t="shared" si="363"/>
        <v>6</v>
      </c>
      <c r="L2208" s="75">
        <f t="shared" si="363"/>
        <v>7</v>
      </c>
      <c r="M2208" s="75">
        <f t="shared" si="363"/>
        <v>8</v>
      </c>
      <c r="N2208" s="75">
        <f t="shared" si="363"/>
        <v>9</v>
      </c>
      <c r="O2208" s="75">
        <f t="shared" si="363"/>
        <v>10</v>
      </c>
      <c r="P2208">
        <f t="shared" si="358"/>
        <v>1</v>
      </c>
      <c r="Q2208" t="str">
        <f t="shared" si="359"/>
        <v>D20201231</v>
      </c>
      <c r="R2208">
        <f t="shared" si="360"/>
        <v>282146</v>
      </c>
      <c r="S2208">
        <v>1</v>
      </c>
      <c r="T2208">
        <f t="shared" si="357"/>
        <v>0</v>
      </c>
      <c r="U2208">
        <f t="shared" si="357"/>
        <v>0</v>
      </c>
      <c r="V2208">
        <f t="shared" si="357"/>
        <v>0</v>
      </c>
      <c r="W2208">
        <f t="shared" si="357"/>
        <v>1</v>
      </c>
    </row>
    <row r="2209" spans="1:23" x14ac:dyDescent="0.25">
      <c r="A2209" t="s">
        <v>4602</v>
      </c>
      <c r="B2209">
        <v>1</v>
      </c>
      <c r="C2209">
        <v>601198</v>
      </c>
      <c r="E2209" s="74">
        <v>557317</v>
      </c>
      <c r="F2209" s="75">
        <f t="shared" si="363"/>
        <v>1</v>
      </c>
      <c r="G2209" s="75">
        <f t="shared" si="363"/>
        <v>2</v>
      </c>
      <c r="H2209" s="75">
        <f t="shared" si="363"/>
        <v>3</v>
      </c>
      <c r="I2209" s="75">
        <f t="shared" si="363"/>
        <v>4</v>
      </c>
      <c r="J2209" s="75">
        <f t="shared" si="363"/>
        <v>5</v>
      </c>
      <c r="K2209" s="75">
        <f t="shared" si="363"/>
        <v>6</v>
      </c>
      <c r="L2209" s="75">
        <f t="shared" si="363"/>
        <v>7</v>
      </c>
      <c r="M2209" s="75">
        <f t="shared" si="363"/>
        <v>8</v>
      </c>
      <c r="N2209" s="75">
        <f t="shared" si="363"/>
        <v>9</v>
      </c>
      <c r="O2209" s="75">
        <f t="shared" si="363"/>
        <v>10</v>
      </c>
      <c r="P2209">
        <f t="shared" si="358"/>
        <v>1</v>
      </c>
      <c r="Q2209" t="str">
        <f t="shared" si="359"/>
        <v>D20201231</v>
      </c>
      <c r="R2209">
        <f t="shared" si="360"/>
        <v>418695</v>
      </c>
      <c r="S2209">
        <v>1</v>
      </c>
      <c r="T2209">
        <f t="shared" si="357"/>
        <v>0</v>
      </c>
      <c r="U2209">
        <f t="shared" si="357"/>
        <v>0</v>
      </c>
      <c r="V2209">
        <f t="shared" si="357"/>
        <v>0</v>
      </c>
      <c r="W2209">
        <f t="shared" si="357"/>
        <v>1</v>
      </c>
    </row>
    <row r="2210" spans="1:23" x14ac:dyDescent="0.25">
      <c r="A2210" t="s">
        <v>4604</v>
      </c>
      <c r="B2210">
        <v>1</v>
      </c>
      <c r="C2210">
        <v>53865</v>
      </c>
      <c r="E2210" s="74">
        <v>557438</v>
      </c>
      <c r="F2210" s="75">
        <f t="shared" si="363"/>
        <v>1</v>
      </c>
      <c r="G2210" s="75">
        <f t="shared" si="363"/>
        <v>2</v>
      </c>
      <c r="H2210" s="75">
        <f t="shared" si="363"/>
        <v>3</v>
      </c>
      <c r="I2210" s="75">
        <f t="shared" si="363"/>
        <v>4</v>
      </c>
      <c r="J2210" s="75">
        <f t="shared" si="363"/>
        <v>5</v>
      </c>
      <c r="K2210" s="75">
        <f t="shared" si="363"/>
        <v>6</v>
      </c>
      <c r="L2210" s="75">
        <f t="shared" si="363"/>
        <v>7</v>
      </c>
      <c r="M2210" s="75">
        <f t="shared" si="363"/>
        <v>8</v>
      </c>
      <c r="N2210" s="75">
        <f t="shared" si="363"/>
        <v>9</v>
      </c>
      <c r="O2210" s="75">
        <f t="shared" si="363"/>
        <v>10</v>
      </c>
      <c r="P2210">
        <f t="shared" si="358"/>
        <v>1</v>
      </c>
      <c r="Q2210" t="str">
        <f t="shared" si="359"/>
        <v>D20201231</v>
      </c>
      <c r="R2210">
        <f t="shared" si="360"/>
        <v>169124</v>
      </c>
      <c r="S2210">
        <v>1</v>
      </c>
      <c r="T2210">
        <f t="shared" si="357"/>
        <v>0</v>
      </c>
      <c r="U2210">
        <f t="shared" si="357"/>
        <v>0</v>
      </c>
      <c r="V2210">
        <f t="shared" si="357"/>
        <v>0</v>
      </c>
      <c r="W2210">
        <f t="shared" si="357"/>
        <v>1</v>
      </c>
    </row>
    <row r="2211" spans="1:23" x14ac:dyDescent="0.25">
      <c r="A2211" t="s">
        <v>4606</v>
      </c>
      <c r="B2211">
        <v>1</v>
      </c>
      <c r="C2211">
        <v>3670</v>
      </c>
      <c r="E2211" s="74">
        <v>557858</v>
      </c>
      <c r="F2211" s="75">
        <f t="shared" si="363"/>
        <v>1</v>
      </c>
      <c r="G2211" s="75">
        <f t="shared" si="363"/>
        <v>2</v>
      </c>
      <c r="H2211" s="75">
        <f t="shared" si="363"/>
        <v>3</v>
      </c>
      <c r="I2211" s="75">
        <f t="shared" si="363"/>
        <v>4</v>
      </c>
      <c r="J2211" s="75">
        <f t="shared" si="363"/>
        <v>5</v>
      </c>
      <c r="K2211" s="75">
        <f t="shared" si="363"/>
        <v>6</v>
      </c>
      <c r="L2211" s="75">
        <f t="shared" si="363"/>
        <v>7</v>
      </c>
      <c r="M2211" s="75">
        <f t="shared" si="363"/>
        <v>8</v>
      </c>
      <c r="N2211" s="75">
        <f t="shared" si="363"/>
        <v>9</v>
      </c>
      <c r="O2211" s="75">
        <f t="shared" si="363"/>
        <v>10</v>
      </c>
      <c r="P2211">
        <f t="shared" si="358"/>
        <v>1</v>
      </c>
      <c r="Q2211" t="str">
        <f t="shared" si="359"/>
        <v>D20201231</v>
      </c>
      <c r="R2211">
        <f t="shared" si="360"/>
        <v>7511550</v>
      </c>
      <c r="S2211">
        <v>1</v>
      </c>
      <c r="T2211">
        <f t="shared" si="357"/>
        <v>0</v>
      </c>
      <c r="U2211">
        <f t="shared" si="357"/>
        <v>0</v>
      </c>
      <c r="V2211">
        <f t="shared" si="357"/>
        <v>1</v>
      </c>
      <c r="W2211">
        <f t="shared" si="357"/>
        <v>0</v>
      </c>
    </row>
    <row r="2212" spans="1:23" x14ac:dyDescent="0.25">
      <c r="A2212" t="s">
        <v>4608</v>
      </c>
      <c r="B2212">
        <v>1</v>
      </c>
      <c r="C2212">
        <v>179941</v>
      </c>
      <c r="E2212" s="74">
        <v>558574</v>
      </c>
      <c r="F2212" s="75">
        <f t="shared" si="363"/>
        <v>1</v>
      </c>
      <c r="G2212" s="75">
        <f t="shared" si="363"/>
        <v>2</v>
      </c>
      <c r="H2212" s="75">
        <f t="shared" si="363"/>
        <v>3</v>
      </c>
      <c r="I2212" s="75">
        <f t="shared" si="363"/>
        <v>4</v>
      </c>
      <c r="J2212" s="75">
        <f t="shared" si="363"/>
        <v>5</v>
      </c>
      <c r="K2212" s="75">
        <f t="shared" si="363"/>
        <v>100</v>
      </c>
      <c r="L2212" s="75">
        <f t="shared" si="363"/>
        <v>100</v>
      </c>
      <c r="M2212" s="75">
        <f t="shared" si="363"/>
        <v>100</v>
      </c>
      <c r="N2212" s="75">
        <f t="shared" si="363"/>
        <v>100</v>
      </c>
      <c r="O2212" s="75">
        <f t="shared" si="363"/>
        <v>100</v>
      </c>
      <c r="P2212">
        <f t="shared" si="358"/>
        <v>1</v>
      </c>
      <c r="Q2212" t="str">
        <f t="shared" si="359"/>
        <v>D20201231</v>
      </c>
      <c r="R2212">
        <f t="shared" si="360"/>
        <v>39432</v>
      </c>
      <c r="S2212">
        <v>1</v>
      </c>
      <c r="T2212">
        <f t="shared" si="357"/>
        <v>0</v>
      </c>
      <c r="U2212">
        <f t="shared" si="357"/>
        <v>0</v>
      </c>
      <c r="V2212">
        <f t="shared" si="357"/>
        <v>0</v>
      </c>
      <c r="W2212">
        <f t="shared" si="357"/>
        <v>1</v>
      </c>
    </row>
    <row r="2213" spans="1:23" x14ac:dyDescent="0.25">
      <c r="A2213" t="s">
        <v>4610</v>
      </c>
      <c r="B2213">
        <v>1</v>
      </c>
      <c r="C2213">
        <v>205878</v>
      </c>
      <c r="E2213" s="74">
        <v>559179</v>
      </c>
      <c r="F2213" s="75">
        <f t="shared" si="363"/>
        <v>1</v>
      </c>
      <c r="G2213" s="75">
        <f t="shared" si="363"/>
        <v>2</v>
      </c>
      <c r="H2213" s="75">
        <f t="shared" si="363"/>
        <v>3</v>
      </c>
      <c r="I2213" s="75">
        <f t="shared" si="363"/>
        <v>4</v>
      </c>
      <c r="J2213" s="75">
        <f t="shared" si="363"/>
        <v>5</v>
      </c>
      <c r="K2213" s="75">
        <f t="shared" si="363"/>
        <v>6</v>
      </c>
      <c r="L2213" s="75">
        <f t="shared" si="363"/>
        <v>7</v>
      </c>
      <c r="M2213" s="75">
        <f t="shared" si="363"/>
        <v>8</v>
      </c>
      <c r="N2213" s="75">
        <f t="shared" si="363"/>
        <v>9</v>
      </c>
      <c r="O2213" s="75">
        <f t="shared" si="363"/>
        <v>10</v>
      </c>
      <c r="P2213">
        <f t="shared" si="358"/>
        <v>1</v>
      </c>
      <c r="Q2213" t="str">
        <f t="shared" si="359"/>
        <v>D20201231</v>
      </c>
      <c r="R2213">
        <f t="shared" si="360"/>
        <v>46214</v>
      </c>
      <c r="S2213">
        <v>1</v>
      </c>
      <c r="T2213">
        <f t="shared" si="357"/>
        <v>0</v>
      </c>
      <c r="U2213">
        <f t="shared" si="357"/>
        <v>0</v>
      </c>
      <c r="V2213">
        <f t="shared" si="357"/>
        <v>0</v>
      </c>
      <c r="W2213">
        <f t="shared" si="357"/>
        <v>1</v>
      </c>
    </row>
    <row r="2214" spans="1:23" x14ac:dyDescent="0.25">
      <c r="A2214" t="s">
        <v>4612</v>
      </c>
      <c r="B2214">
        <v>1</v>
      </c>
      <c r="C2214">
        <v>763565</v>
      </c>
      <c r="E2214" s="74">
        <v>560214</v>
      </c>
      <c r="F2214" s="75">
        <f t="shared" si="363"/>
        <v>1</v>
      </c>
      <c r="G2214" s="75">
        <f t="shared" si="363"/>
        <v>2</v>
      </c>
      <c r="H2214" s="75">
        <f t="shared" si="363"/>
        <v>3</v>
      </c>
      <c r="I2214" s="75">
        <f t="shared" si="363"/>
        <v>4</v>
      </c>
      <c r="J2214" s="75">
        <f t="shared" si="363"/>
        <v>5</v>
      </c>
      <c r="K2214" s="75">
        <f t="shared" si="363"/>
        <v>6</v>
      </c>
      <c r="L2214" s="75">
        <f t="shared" si="363"/>
        <v>7</v>
      </c>
      <c r="M2214" s="75">
        <f t="shared" si="363"/>
        <v>8</v>
      </c>
      <c r="N2214" s="75">
        <f t="shared" si="363"/>
        <v>9</v>
      </c>
      <c r="O2214" s="75">
        <f t="shared" si="363"/>
        <v>10</v>
      </c>
      <c r="P2214">
        <f t="shared" si="358"/>
        <v>1</v>
      </c>
      <c r="Q2214" t="str">
        <f t="shared" si="359"/>
        <v>D20201231</v>
      </c>
      <c r="R2214">
        <f t="shared" si="360"/>
        <v>79551</v>
      </c>
      <c r="S2214">
        <v>1</v>
      </c>
      <c r="T2214">
        <f t="shared" si="357"/>
        <v>0</v>
      </c>
      <c r="U2214">
        <f t="shared" si="357"/>
        <v>0</v>
      </c>
      <c r="V2214">
        <f t="shared" si="357"/>
        <v>0</v>
      </c>
      <c r="W2214">
        <f t="shared" si="357"/>
        <v>1</v>
      </c>
    </row>
    <row r="2215" spans="1:23" x14ac:dyDescent="0.25">
      <c r="A2215" t="s">
        <v>4614</v>
      </c>
      <c r="B2215">
        <v>1</v>
      </c>
      <c r="C2215">
        <v>245584</v>
      </c>
      <c r="E2215" s="74">
        <v>560353</v>
      </c>
      <c r="F2215" s="75">
        <f t="shared" ref="F2215:O2224" si="364">IFERROR(VLOOKUP(CONCATENATE(F$4,".",$E2215),$A$4:$C$488690,2,FALSE)*F$3,100)</f>
        <v>1</v>
      </c>
      <c r="G2215" s="75">
        <f t="shared" si="364"/>
        <v>2</v>
      </c>
      <c r="H2215" s="75">
        <f t="shared" si="364"/>
        <v>3</v>
      </c>
      <c r="I2215" s="75">
        <f t="shared" si="364"/>
        <v>4</v>
      </c>
      <c r="J2215" s="75">
        <f t="shared" si="364"/>
        <v>5</v>
      </c>
      <c r="K2215" s="75">
        <f t="shared" si="364"/>
        <v>6</v>
      </c>
      <c r="L2215" s="75">
        <f t="shared" si="364"/>
        <v>7</v>
      </c>
      <c r="M2215" s="75">
        <f t="shared" si="364"/>
        <v>8</v>
      </c>
      <c r="N2215" s="75">
        <f t="shared" si="364"/>
        <v>9</v>
      </c>
      <c r="O2215" s="75">
        <f t="shared" si="364"/>
        <v>10</v>
      </c>
      <c r="P2215">
        <f t="shared" si="358"/>
        <v>1</v>
      </c>
      <c r="Q2215" t="str">
        <f t="shared" si="359"/>
        <v>D20201231</v>
      </c>
      <c r="R2215">
        <f t="shared" si="360"/>
        <v>282369</v>
      </c>
      <c r="S2215">
        <v>1</v>
      </c>
      <c r="T2215">
        <f t="shared" si="357"/>
        <v>0</v>
      </c>
      <c r="U2215">
        <f t="shared" si="357"/>
        <v>0</v>
      </c>
      <c r="V2215">
        <f t="shared" si="357"/>
        <v>0</v>
      </c>
      <c r="W2215">
        <f t="shared" si="357"/>
        <v>1</v>
      </c>
    </row>
    <row r="2216" spans="1:23" x14ac:dyDescent="0.25">
      <c r="A2216" t="s">
        <v>4616</v>
      </c>
      <c r="B2216">
        <v>1</v>
      </c>
      <c r="C2216">
        <v>117935</v>
      </c>
      <c r="E2216" s="74">
        <v>560438</v>
      </c>
      <c r="F2216" s="75">
        <f t="shared" si="364"/>
        <v>1</v>
      </c>
      <c r="G2216" s="75">
        <f t="shared" si="364"/>
        <v>2</v>
      </c>
      <c r="H2216" s="75">
        <f t="shared" si="364"/>
        <v>3</v>
      </c>
      <c r="I2216" s="75">
        <f t="shared" si="364"/>
        <v>4</v>
      </c>
      <c r="J2216" s="75">
        <f t="shared" si="364"/>
        <v>5</v>
      </c>
      <c r="K2216" s="75">
        <f t="shared" si="364"/>
        <v>6</v>
      </c>
      <c r="L2216" s="75">
        <f t="shared" si="364"/>
        <v>7</v>
      </c>
      <c r="M2216" s="75">
        <f t="shared" si="364"/>
        <v>8</v>
      </c>
      <c r="N2216" s="75">
        <f t="shared" si="364"/>
        <v>9</v>
      </c>
      <c r="O2216" s="75">
        <f t="shared" si="364"/>
        <v>10</v>
      </c>
      <c r="P2216">
        <f t="shared" si="358"/>
        <v>1</v>
      </c>
      <c r="Q2216" t="str">
        <f t="shared" si="359"/>
        <v>D20201231</v>
      </c>
      <c r="R2216">
        <f t="shared" si="360"/>
        <v>68514</v>
      </c>
      <c r="S2216">
        <v>1</v>
      </c>
      <c r="T2216">
        <f t="shared" si="357"/>
        <v>0</v>
      </c>
      <c r="U2216">
        <f t="shared" si="357"/>
        <v>0</v>
      </c>
      <c r="V2216">
        <f t="shared" si="357"/>
        <v>0</v>
      </c>
      <c r="W2216">
        <f t="shared" si="357"/>
        <v>1</v>
      </c>
    </row>
    <row r="2217" spans="1:23" x14ac:dyDescent="0.25">
      <c r="A2217" t="s">
        <v>4618</v>
      </c>
      <c r="B2217">
        <v>1</v>
      </c>
      <c r="C2217">
        <v>121678</v>
      </c>
      <c r="E2217" s="74">
        <v>560830</v>
      </c>
      <c r="F2217" s="75">
        <f t="shared" si="364"/>
        <v>1</v>
      </c>
      <c r="G2217" s="75">
        <f t="shared" si="364"/>
        <v>2</v>
      </c>
      <c r="H2217" s="75">
        <f t="shared" si="364"/>
        <v>3</v>
      </c>
      <c r="I2217" s="75">
        <f t="shared" si="364"/>
        <v>4</v>
      </c>
      <c r="J2217" s="75">
        <f t="shared" si="364"/>
        <v>5</v>
      </c>
      <c r="K2217" s="75">
        <f t="shared" si="364"/>
        <v>6</v>
      </c>
      <c r="L2217" s="75">
        <f t="shared" si="364"/>
        <v>7</v>
      </c>
      <c r="M2217" s="75">
        <f t="shared" si="364"/>
        <v>8</v>
      </c>
      <c r="N2217" s="75">
        <f t="shared" si="364"/>
        <v>9</v>
      </c>
      <c r="O2217" s="75">
        <f t="shared" si="364"/>
        <v>10</v>
      </c>
      <c r="P2217">
        <f t="shared" si="358"/>
        <v>1</v>
      </c>
      <c r="Q2217" t="str">
        <f t="shared" si="359"/>
        <v>D20201231</v>
      </c>
      <c r="R2217">
        <f t="shared" si="360"/>
        <v>104580</v>
      </c>
      <c r="S2217">
        <v>1</v>
      </c>
      <c r="T2217">
        <f t="shared" si="357"/>
        <v>0</v>
      </c>
      <c r="U2217">
        <f t="shared" si="357"/>
        <v>0</v>
      </c>
      <c r="V2217">
        <f t="shared" si="357"/>
        <v>0</v>
      </c>
      <c r="W2217">
        <f t="shared" si="357"/>
        <v>1</v>
      </c>
    </row>
    <row r="2218" spans="1:23" x14ac:dyDescent="0.25">
      <c r="A2218" t="s">
        <v>4620</v>
      </c>
      <c r="B2218">
        <v>1</v>
      </c>
      <c r="C2218">
        <v>522906</v>
      </c>
      <c r="E2218" s="74">
        <v>561145</v>
      </c>
      <c r="F2218" s="75">
        <f t="shared" si="364"/>
        <v>1</v>
      </c>
      <c r="G2218" s="75">
        <f t="shared" si="364"/>
        <v>2</v>
      </c>
      <c r="H2218" s="75">
        <f t="shared" si="364"/>
        <v>3</v>
      </c>
      <c r="I2218" s="75">
        <f t="shared" si="364"/>
        <v>4</v>
      </c>
      <c r="J2218" s="75">
        <f t="shared" si="364"/>
        <v>5</v>
      </c>
      <c r="K2218" s="75">
        <f t="shared" si="364"/>
        <v>6</v>
      </c>
      <c r="L2218" s="75">
        <f t="shared" si="364"/>
        <v>7</v>
      </c>
      <c r="M2218" s="75">
        <f t="shared" si="364"/>
        <v>8</v>
      </c>
      <c r="N2218" s="75">
        <f t="shared" si="364"/>
        <v>9</v>
      </c>
      <c r="O2218" s="75">
        <f t="shared" si="364"/>
        <v>10</v>
      </c>
      <c r="P2218">
        <f t="shared" si="358"/>
        <v>1</v>
      </c>
      <c r="Q2218" t="str">
        <f t="shared" si="359"/>
        <v>D20201231</v>
      </c>
      <c r="R2218">
        <f t="shared" si="360"/>
        <v>546606</v>
      </c>
      <c r="S2218">
        <v>1</v>
      </c>
      <c r="T2218">
        <f t="shared" si="357"/>
        <v>0</v>
      </c>
      <c r="U2218">
        <f t="shared" si="357"/>
        <v>0</v>
      </c>
      <c r="V2218">
        <f t="shared" si="357"/>
        <v>0</v>
      </c>
      <c r="W2218">
        <f t="shared" si="357"/>
        <v>1</v>
      </c>
    </row>
    <row r="2219" spans="1:23" x14ac:dyDescent="0.25">
      <c r="A2219" t="s">
        <v>4622</v>
      </c>
      <c r="B2219">
        <v>1</v>
      </c>
      <c r="C2219">
        <v>3349367</v>
      </c>
      <c r="E2219" s="74">
        <v>561574</v>
      </c>
      <c r="F2219" s="75">
        <f t="shared" si="364"/>
        <v>1</v>
      </c>
      <c r="G2219" s="75">
        <f t="shared" si="364"/>
        <v>2</v>
      </c>
      <c r="H2219" s="75">
        <f t="shared" si="364"/>
        <v>3</v>
      </c>
      <c r="I2219" s="75">
        <f t="shared" si="364"/>
        <v>4</v>
      </c>
      <c r="J2219" s="75">
        <f t="shared" si="364"/>
        <v>5</v>
      </c>
      <c r="K2219" s="75">
        <f t="shared" si="364"/>
        <v>6</v>
      </c>
      <c r="L2219" s="75">
        <f t="shared" si="364"/>
        <v>7</v>
      </c>
      <c r="M2219" s="75">
        <f t="shared" si="364"/>
        <v>8</v>
      </c>
      <c r="N2219" s="75">
        <f t="shared" si="364"/>
        <v>9</v>
      </c>
      <c r="O2219" s="75">
        <f t="shared" si="364"/>
        <v>10</v>
      </c>
      <c r="P2219">
        <f t="shared" si="358"/>
        <v>1</v>
      </c>
      <c r="Q2219" t="str">
        <f t="shared" si="359"/>
        <v>D20201231</v>
      </c>
      <c r="R2219">
        <f t="shared" si="360"/>
        <v>867569</v>
      </c>
      <c r="S2219">
        <v>1</v>
      </c>
      <c r="T2219">
        <f t="shared" si="357"/>
        <v>0</v>
      </c>
      <c r="U2219">
        <f t="shared" si="357"/>
        <v>0</v>
      </c>
      <c r="V2219">
        <f t="shared" si="357"/>
        <v>0</v>
      </c>
      <c r="W2219">
        <f t="shared" si="357"/>
        <v>1</v>
      </c>
    </row>
    <row r="2220" spans="1:23" x14ac:dyDescent="0.25">
      <c r="A2220" t="s">
        <v>4624</v>
      </c>
      <c r="B2220">
        <v>1</v>
      </c>
      <c r="C2220">
        <v>2261456</v>
      </c>
      <c r="E2220" s="74">
        <v>561659</v>
      </c>
      <c r="F2220" s="75">
        <f t="shared" si="364"/>
        <v>1</v>
      </c>
      <c r="G2220" s="75">
        <f t="shared" si="364"/>
        <v>2</v>
      </c>
      <c r="H2220" s="75">
        <f t="shared" si="364"/>
        <v>3</v>
      </c>
      <c r="I2220" s="75">
        <f t="shared" si="364"/>
        <v>4</v>
      </c>
      <c r="J2220" s="75">
        <f t="shared" si="364"/>
        <v>5</v>
      </c>
      <c r="K2220" s="75">
        <f t="shared" si="364"/>
        <v>6</v>
      </c>
      <c r="L2220" s="75">
        <f t="shared" si="364"/>
        <v>7</v>
      </c>
      <c r="M2220" s="75">
        <f t="shared" si="364"/>
        <v>8</v>
      </c>
      <c r="N2220" s="75">
        <f t="shared" si="364"/>
        <v>9</v>
      </c>
      <c r="O2220" s="75">
        <f t="shared" si="364"/>
        <v>10</v>
      </c>
      <c r="P2220">
        <f t="shared" si="358"/>
        <v>1</v>
      </c>
      <c r="Q2220" t="str">
        <f t="shared" si="359"/>
        <v>D20201231</v>
      </c>
      <c r="R2220">
        <f t="shared" si="360"/>
        <v>1172211</v>
      </c>
      <c r="S2220">
        <v>1</v>
      </c>
      <c r="T2220">
        <f t="shared" si="357"/>
        <v>0</v>
      </c>
      <c r="U2220">
        <f t="shared" si="357"/>
        <v>0</v>
      </c>
      <c r="V2220">
        <f t="shared" si="357"/>
        <v>1</v>
      </c>
      <c r="W2220">
        <f t="shared" si="357"/>
        <v>0</v>
      </c>
    </row>
    <row r="2221" spans="1:23" x14ac:dyDescent="0.25">
      <c r="A2221" t="s">
        <v>4626</v>
      </c>
      <c r="B2221">
        <v>1</v>
      </c>
      <c r="C2221">
        <v>3058446</v>
      </c>
      <c r="E2221" s="74">
        <v>561864</v>
      </c>
      <c r="F2221" s="75">
        <f t="shared" si="364"/>
        <v>1</v>
      </c>
      <c r="G2221" s="75">
        <f t="shared" si="364"/>
        <v>2</v>
      </c>
      <c r="H2221" s="75">
        <f t="shared" si="364"/>
        <v>3</v>
      </c>
      <c r="I2221" s="75">
        <f t="shared" si="364"/>
        <v>4</v>
      </c>
      <c r="J2221" s="75">
        <f t="shared" si="364"/>
        <v>5</v>
      </c>
      <c r="K2221" s="75">
        <f t="shared" si="364"/>
        <v>6</v>
      </c>
      <c r="L2221" s="75">
        <f t="shared" si="364"/>
        <v>7</v>
      </c>
      <c r="M2221" s="75">
        <f t="shared" si="364"/>
        <v>8</v>
      </c>
      <c r="N2221" s="75">
        <f t="shared" si="364"/>
        <v>9</v>
      </c>
      <c r="O2221" s="75">
        <f t="shared" si="364"/>
        <v>10</v>
      </c>
      <c r="P2221">
        <f t="shared" si="358"/>
        <v>1</v>
      </c>
      <c r="Q2221" t="str">
        <f t="shared" si="359"/>
        <v>D20201231</v>
      </c>
      <c r="R2221">
        <f t="shared" si="360"/>
        <v>534227</v>
      </c>
      <c r="S2221">
        <v>1</v>
      </c>
      <c r="T2221">
        <f t="shared" si="357"/>
        <v>0</v>
      </c>
      <c r="U2221">
        <f t="shared" si="357"/>
        <v>0</v>
      </c>
      <c r="V2221">
        <f t="shared" si="357"/>
        <v>0</v>
      </c>
      <c r="W2221">
        <f t="shared" si="357"/>
        <v>1</v>
      </c>
    </row>
    <row r="2222" spans="1:23" x14ac:dyDescent="0.25">
      <c r="A2222" t="s">
        <v>4627</v>
      </c>
      <c r="B2222">
        <v>1</v>
      </c>
      <c r="C2222">
        <v>156437</v>
      </c>
      <c r="E2222" s="74">
        <v>562058</v>
      </c>
      <c r="F2222" s="75">
        <f t="shared" si="364"/>
        <v>1</v>
      </c>
      <c r="G2222" s="75">
        <f t="shared" si="364"/>
        <v>2</v>
      </c>
      <c r="H2222" s="75">
        <f t="shared" si="364"/>
        <v>3</v>
      </c>
      <c r="I2222" s="75">
        <f t="shared" si="364"/>
        <v>4</v>
      </c>
      <c r="J2222" s="75">
        <f t="shared" si="364"/>
        <v>5</v>
      </c>
      <c r="K2222" s="75">
        <f t="shared" si="364"/>
        <v>6</v>
      </c>
      <c r="L2222" s="75">
        <f t="shared" si="364"/>
        <v>7</v>
      </c>
      <c r="M2222" s="75">
        <f t="shared" si="364"/>
        <v>8</v>
      </c>
      <c r="N2222" s="75">
        <f t="shared" si="364"/>
        <v>9</v>
      </c>
      <c r="O2222" s="75">
        <f t="shared" si="364"/>
        <v>10</v>
      </c>
      <c r="P2222">
        <f t="shared" si="358"/>
        <v>1</v>
      </c>
      <c r="Q2222" t="str">
        <f t="shared" si="359"/>
        <v>D20201231</v>
      </c>
      <c r="R2222">
        <f t="shared" si="360"/>
        <v>419940</v>
      </c>
      <c r="S2222">
        <v>1</v>
      </c>
      <c r="T2222">
        <f t="shared" si="357"/>
        <v>0</v>
      </c>
      <c r="U2222">
        <f t="shared" si="357"/>
        <v>0</v>
      </c>
      <c r="V2222">
        <f t="shared" si="357"/>
        <v>0</v>
      </c>
      <c r="W2222">
        <f t="shared" si="357"/>
        <v>1</v>
      </c>
    </row>
    <row r="2223" spans="1:23" x14ac:dyDescent="0.25">
      <c r="A2223" t="s">
        <v>4629</v>
      </c>
      <c r="B2223">
        <v>1</v>
      </c>
      <c r="C2223">
        <v>14335</v>
      </c>
      <c r="E2223" s="74">
        <v>563233</v>
      </c>
      <c r="F2223" s="75">
        <f t="shared" si="364"/>
        <v>1</v>
      </c>
      <c r="G2223" s="75">
        <f t="shared" si="364"/>
        <v>2</v>
      </c>
      <c r="H2223" s="75">
        <f t="shared" si="364"/>
        <v>3</v>
      </c>
      <c r="I2223" s="75">
        <f t="shared" si="364"/>
        <v>4</v>
      </c>
      <c r="J2223" s="75">
        <f t="shared" si="364"/>
        <v>5</v>
      </c>
      <c r="K2223" s="75">
        <f t="shared" si="364"/>
        <v>6</v>
      </c>
      <c r="L2223" s="75">
        <f t="shared" si="364"/>
        <v>7</v>
      </c>
      <c r="M2223" s="75">
        <f t="shared" si="364"/>
        <v>8</v>
      </c>
      <c r="N2223" s="75">
        <f t="shared" si="364"/>
        <v>9</v>
      </c>
      <c r="O2223" s="75">
        <f t="shared" si="364"/>
        <v>10</v>
      </c>
      <c r="P2223">
        <f t="shared" si="358"/>
        <v>1</v>
      </c>
      <c r="Q2223" t="str">
        <f t="shared" si="359"/>
        <v>D20201231</v>
      </c>
      <c r="R2223">
        <f t="shared" si="360"/>
        <v>336801</v>
      </c>
      <c r="S2223">
        <v>1</v>
      </c>
      <c r="T2223">
        <f t="shared" si="357"/>
        <v>0</v>
      </c>
      <c r="U2223">
        <f t="shared" si="357"/>
        <v>0</v>
      </c>
      <c r="V2223">
        <f t="shared" si="357"/>
        <v>0</v>
      </c>
      <c r="W2223">
        <f t="shared" si="357"/>
        <v>1</v>
      </c>
    </row>
    <row r="2224" spans="1:23" x14ac:dyDescent="0.25">
      <c r="A2224" t="s">
        <v>4631</v>
      </c>
      <c r="B2224">
        <v>1</v>
      </c>
      <c r="C2224">
        <v>1052625</v>
      </c>
      <c r="E2224" s="74">
        <v>563336</v>
      </c>
      <c r="F2224" s="75">
        <f t="shared" si="364"/>
        <v>1</v>
      </c>
      <c r="G2224" s="75">
        <f t="shared" si="364"/>
        <v>2</v>
      </c>
      <c r="H2224" s="75">
        <f t="shared" si="364"/>
        <v>3</v>
      </c>
      <c r="I2224" s="75">
        <f t="shared" si="364"/>
        <v>4</v>
      </c>
      <c r="J2224" s="75">
        <f t="shared" si="364"/>
        <v>5</v>
      </c>
      <c r="K2224" s="75">
        <f t="shared" si="364"/>
        <v>6</v>
      </c>
      <c r="L2224" s="75">
        <f t="shared" si="364"/>
        <v>7</v>
      </c>
      <c r="M2224" s="75">
        <f t="shared" si="364"/>
        <v>8</v>
      </c>
      <c r="N2224" s="75">
        <f t="shared" si="364"/>
        <v>9</v>
      </c>
      <c r="O2224" s="75">
        <f t="shared" si="364"/>
        <v>10</v>
      </c>
      <c r="P2224">
        <f t="shared" si="358"/>
        <v>1</v>
      </c>
      <c r="Q2224" t="str">
        <f t="shared" si="359"/>
        <v>D20201231</v>
      </c>
      <c r="R2224">
        <f t="shared" si="360"/>
        <v>130270</v>
      </c>
      <c r="S2224">
        <v>1</v>
      </c>
      <c r="T2224">
        <f t="shared" si="357"/>
        <v>0</v>
      </c>
      <c r="U2224">
        <f t="shared" si="357"/>
        <v>0</v>
      </c>
      <c r="V2224">
        <f t="shared" si="357"/>
        <v>0</v>
      </c>
      <c r="W2224">
        <f t="shared" si="357"/>
        <v>1</v>
      </c>
    </row>
    <row r="2225" spans="1:23" x14ac:dyDescent="0.25">
      <c r="A2225" t="s">
        <v>4633</v>
      </c>
      <c r="B2225">
        <v>1</v>
      </c>
      <c r="C2225">
        <v>148317</v>
      </c>
      <c r="E2225" s="74">
        <v>563457</v>
      </c>
      <c r="F2225" s="75">
        <f t="shared" ref="F2225:O2234" si="365">IFERROR(VLOOKUP(CONCATENATE(F$4,".",$E2225),$A$4:$C$488690,2,FALSE)*F$3,100)</f>
        <v>1</v>
      </c>
      <c r="G2225" s="75">
        <f t="shared" si="365"/>
        <v>2</v>
      </c>
      <c r="H2225" s="75">
        <f t="shared" si="365"/>
        <v>3</v>
      </c>
      <c r="I2225" s="75">
        <f t="shared" si="365"/>
        <v>4</v>
      </c>
      <c r="J2225" s="75">
        <f t="shared" si="365"/>
        <v>5</v>
      </c>
      <c r="K2225" s="75">
        <f t="shared" si="365"/>
        <v>6</v>
      </c>
      <c r="L2225" s="75">
        <f t="shared" si="365"/>
        <v>7</v>
      </c>
      <c r="M2225" s="75">
        <f t="shared" si="365"/>
        <v>8</v>
      </c>
      <c r="N2225" s="75">
        <f t="shared" si="365"/>
        <v>9</v>
      </c>
      <c r="O2225" s="75">
        <f t="shared" si="365"/>
        <v>10</v>
      </c>
      <c r="P2225">
        <f t="shared" si="358"/>
        <v>1</v>
      </c>
      <c r="Q2225" t="str">
        <f t="shared" si="359"/>
        <v>D20201231</v>
      </c>
      <c r="R2225">
        <f t="shared" si="360"/>
        <v>81363</v>
      </c>
      <c r="S2225">
        <v>1</v>
      </c>
      <c r="T2225">
        <f t="shared" si="357"/>
        <v>0</v>
      </c>
      <c r="U2225">
        <f t="shared" si="357"/>
        <v>0</v>
      </c>
      <c r="V2225">
        <f t="shared" si="357"/>
        <v>0</v>
      </c>
      <c r="W2225">
        <f t="shared" si="357"/>
        <v>1</v>
      </c>
    </row>
    <row r="2226" spans="1:23" x14ac:dyDescent="0.25">
      <c r="A2226" t="s">
        <v>4634</v>
      </c>
      <c r="B2226">
        <v>1</v>
      </c>
      <c r="C2226">
        <v>2197983</v>
      </c>
      <c r="E2226" s="74">
        <v>563934</v>
      </c>
      <c r="F2226" s="75">
        <f t="shared" si="365"/>
        <v>1</v>
      </c>
      <c r="G2226" s="75">
        <f t="shared" si="365"/>
        <v>2</v>
      </c>
      <c r="H2226" s="75">
        <f t="shared" si="365"/>
        <v>3</v>
      </c>
      <c r="I2226" s="75">
        <f t="shared" si="365"/>
        <v>4</v>
      </c>
      <c r="J2226" s="75">
        <f t="shared" si="365"/>
        <v>5</v>
      </c>
      <c r="K2226" s="75">
        <f t="shared" si="365"/>
        <v>6</v>
      </c>
      <c r="L2226" s="75">
        <f t="shared" si="365"/>
        <v>7</v>
      </c>
      <c r="M2226" s="75">
        <f t="shared" si="365"/>
        <v>8</v>
      </c>
      <c r="N2226" s="75">
        <f t="shared" si="365"/>
        <v>9</v>
      </c>
      <c r="O2226" s="75">
        <f t="shared" si="365"/>
        <v>10</v>
      </c>
      <c r="P2226">
        <f t="shared" si="358"/>
        <v>1</v>
      </c>
      <c r="Q2226" t="str">
        <f t="shared" si="359"/>
        <v>D20201231</v>
      </c>
      <c r="R2226">
        <f t="shared" si="360"/>
        <v>54647</v>
      </c>
      <c r="S2226">
        <v>1</v>
      </c>
      <c r="T2226">
        <f t="shared" si="357"/>
        <v>0</v>
      </c>
      <c r="U2226">
        <f t="shared" si="357"/>
        <v>0</v>
      </c>
      <c r="V2226">
        <f t="shared" si="357"/>
        <v>0</v>
      </c>
      <c r="W2226">
        <f t="shared" si="357"/>
        <v>1</v>
      </c>
    </row>
    <row r="2227" spans="1:23" x14ac:dyDescent="0.25">
      <c r="A2227" t="s">
        <v>4636</v>
      </c>
      <c r="B2227">
        <v>1</v>
      </c>
      <c r="C2227">
        <v>146327</v>
      </c>
      <c r="E2227" s="74">
        <v>564052</v>
      </c>
      <c r="F2227" s="75">
        <f t="shared" si="365"/>
        <v>1</v>
      </c>
      <c r="G2227" s="75">
        <f t="shared" si="365"/>
        <v>2</v>
      </c>
      <c r="H2227" s="75">
        <f t="shared" si="365"/>
        <v>3</v>
      </c>
      <c r="I2227" s="75">
        <f t="shared" si="365"/>
        <v>4</v>
      </c>
      <c r="J2227" s="75">
        <f t="shared" si="365"/>
        <v>5</v>
      </c>
      <c r="K2227" s="75">
        <f t="shared" si="365"/>
        <v>6</v>
      </c>
      <c r="L2227" s="75">
        <f t="shared" si="365"/>
        <v>7</v>
      </c>
      <c r="M2227" s="75">
        <f t="shared" si="365"/>
        <v>8</v>
      </c>
      <c r="N2227" s="75">
        <f t="shared" si="365"/>
        <v>9</v>
      </c>
      <c r="O2227" s="75">
        <f t="shared" si="365"/>
        <v>10</v>
      </c>
      <c r="P2227">
        <f t="shared" si="358"/>
        <v>1</v>
      </c>
      <c r="Q2227" t="str">
        <f t="shared" si="359"/>
        <v>D20201231</v>
      </c>
      <c r="R2227">
        <f t="shared" si="360"/>
        <v>286183</v>
      </c>
      <c r="S2227">
        <v>1</v>
      </c>
      <c r="T2227">
        <f t="shared" si="357"/>
        <v>0</v>
      </c>
      <c r="U2227">
        <f t="shared" si="357"/>
        <v>0</v>
      </c>
      <c r="V2227">
        <f t="shared" si="357"/>
        <v>0</v>
      </c>
      <c r="W2227">
        <f t="shared" si="357"/>
        <v>1</v>
      </c>
    </row>
    <row r="2228" spans="1:23" x14ac:dyDescent="0.25">
      <c r="A2228" t="s">
        <v>4638</v>
      </c>
      <c r="B2228">
        <v>1</v>
      </c>
      <c r="C2228">
        <v>450293</v>
      </c>
      <c r="E2228" s="74">
        <v>564324</v>
      </c>
      <c r="F2228" s="75">
        <f t="shared" si="365"/>
        <v>1</v>
      </c>
      <c r="G2228" s="75">
        <f t="shared" si="365"/>
        <v>2</v>
      </c>
      <c r="H2228" s="75">
        <f t="shared" si="365"/>
        <v>3</v>
      </c>
      <c r="I2228" s="75">
        <f t="shared" si="365"/>
        <v>4</v>
      </c>
      <c r="J2228" s="75">
        <f t="shared" si="365"/>
        <v>5</v>
      </c>
      <c r="K2228" s="75">
        <f t="shared" si="365"/>
        <v>6</v>
      </c>
      <c r="L2228" s="75">
        <f t="shared" si="365"/>
        <v>7</v>
      </c>
      <c r="M2228" s="75">
        <f t="shared" si="365"/>
        <v>8</v>
      </c>
      <c r="N2228" s="75">
        <f t="shared" si="365"/>
        <v>9</v>
      </c>
      <c r="O2228" s="75">
        <f t="shared" si="365"/>
        <v>10</v>
      </c>
      <c r="P2228">
        <f t="shared" si="358"/>
        <v>1</v>
      </c>
      <c r="Q2228" t="str">
        <f t="shared" si="359"/>
        <v>D20201231</v>
      </c>
      <c r="R2228">
        <f t="shared" si="360"/>
        <v>728775</v>
      </c>
      <c r="S2228">
        <v>1</v>
      </c>
      <c r="T2228">
        <f t="shared" si="357"/>
        <v>0</v>
      </c>
      <c r="U2228">
        <f t="shared" si="357"/>
        <v>0</v>
      </c>
      <c r="V2228">
        <f t="shared" si="357"/>
        <v>0</v>
      </c>
      <c r="W2228">
        <f t="shared" si="357"/>
        <v>1</v>
      </c>
    </row>
    <row r="2229" spans="1:23" x14ac:dyDescent="0.25">
      <c r="A2229" t="s">
        <v>4640</v>
      </c>
      <c r="B2229">
        <v>1</v>
      </c>
      <c r="C2229">
        <v>145360</v>
      </c>
      <c r="E2229" s="74">
        <v>564463</v>
      </c>
      <c r="F2229" s="75">
        <f t="shared" si="365"/>
        <v>1</v>
      </c>
      <c r="G2229" s="75">
        <f t="shared" si="365"/>
        <v>2</v>
      </c>
      <c r="H2229" s="75">
        <f t="shared" si="365"/>
        <v>3</v>
      </c>
      <c r="I2229" s="75">
        <f t="shared" si="365"/>
        <v>4</v>
      </c>
      <c r="J2229" s="75">
        <f t="shared" si="365"/>
        <v>5</v>
      </c>
      <c r="K2229" s="75">
        <f t="shared" si="365"/>
        <v>6</v>
      </c>
      <c r="L2229" s="75">
        <f t="shared" si="365"/>
        <v>7</v>
      </c>
      <c r="M2229" s="75">
        <f t="shared" si="365"/>
        <v>8</v>
      </c>
      <c r="N2229" s="75">
        <f t="shared" si="365"/>
        <v>9</v>
      </c>
      <c r="O2229" s="75">
        <f t="shared" si="365"/>
        <v>10</v>
      </c>
      <c r="P2229">
        <f t="shared" si="358"/>
        <v>1</v>
      </c>
      <c r="Q2229" t="str">
        <f t="shared" si="359"/>
        <v>D20201231</v>
      </c>
      <c r="R2229">
        <f t="shared" si="360"/>
        <v>283982</v>
      </c>
      <c r="S2229">
        <v>1</v>
      </c>
      <c r="T2229">
        <f t="shared" si="357"/>
        <v>0</v>
      </c>
      <c r="U2229">
        <f t="shared" si="357"/>
        <v>0</v>
      </c>
      <c r="V2229">
        <f t="shared" si="357"/>
        <v>0</v>
      </c>
      <c r="W2229">
        <f t="shared" si="357"/>
        <v>1</v>
      </c>
    </row>
    <row r="2230" spans="1:23" x14ac:dyDescent="0.25">
      <c r="A2230" t="s">
        <v>4642</v>
      </c>
      <c r="B2230">
        <v>1</v>
      </c>
      <c r="C2230">
        <v>365552</v>
      </c>
      <c r="E2230" s="74">
        <v>564557</v>
      </c>
      <c r="F2230" s="75">
        <f t="shared" si="365"/>
        <v>1</v>
      </c>
      <c r="G2230" s="75">
        <f t="shared" si="365"/>
        <v>2</v>
      </c>
      <c r="H2230" s="75">
        <f t="shared" si="365"/>
        <v>3</v>
      </c>
      <c r="I2230" s="75">
        <f t="shared" si="365"/>
        <v>4</v>
      </c>
      <c r="J2230" s="75">
        <f t="shared" si="365"/>
        <v>5</v>
      </c>
      <c r="K2230" s="75">
        <f t="shared" si="365"/>
        <v>6</v>
      </c>
      <c r="L2230" s="75">
        <f t="shared" si="365"/>
        <v>7</v>
      </c>
      <c r="M2230" s="75">
        <f t="shared" si="365"/>
        <v>8</v>
      </c>
      <c r="N2230" s="75">
        <f t="shared" si="365"/>
        <v>9</v>
      </c>
      <c r="O2230" s="75">
        <f t="shared" si="365"/>
        <v>10</v>
      </c>
      <c r="P2230">
        <f t="shared" si="358"/>
        <v>1</v>
      </c>
      <c r="Q2230" t="str">
        <f t="shared" si="359"/>
        <v>D20201231</v>
      </c>
      <c r="R2230">
        <f t="shared" si="360"/>
        <v>1563078</v>
      </c>
      <c r="S2230">
        <v>1</v>
      </c>
      <c r="T2230">
        <f t="shared" si="357"/>
        <v>0</v>
      </c>
      <c r="U2230">
        <f t="shared" si="357"/>
        <v>0</v>
      </c>
      <c r="V2230">
        <f t="shared" si="357"/>
        <v>1</v>
      </c>
      <c r="W2230">
        <f t="shared" si="357"/>
        <v>0</v>
      </c>
    </row>
    <row r="2231" spans="1:23" x14ac:dyDescent="0.25">
      <c r="A2231" t="s">
        <v>4644</v>
      </c>
      <c r="B2231">
        <v>1</v>
      </c>
      <c r="C2231">
        <v>164410</v>
      </c>
      <c r="E2231" s="74">
        <v>564678</v>
      </c>
      <c r="F2231" s="75">
        <f t="shared" si="365"/>
        <v>1</v>
      </c>
      <c r="G2231" s="75">
        <f t="shared" si="365"/>
        <v>2</v>
      </c>
      <c r="H2231" s="75">
        <f t="shared" si="365"/>
        <v>3</v>
      </c>
      <c r="I2231" s="75">
        <f t="shared" si="365"/>
        <v>4</v>
      </c>
      <c r="J2231" s="75">
        <f t="shared" si="365"/>
        <v>5</v>
      </c>
      <c r="K2231" s="75">
        <f t="shared" si="365"/>
        <v>6</v>
      </c>
      <c r="L2231" s="75">
        <f t="shared" si="365"/>
        <v>7</v>
      </c>
      <c r="M2231" s="75">
        <f t="shared" si="365"/>
        <v>8</v>
      </c>
      <c r="N2231" s="75">
        <f t="shared" si="365"/>
        <v>9</v>
      </c>
      <c r="O2231" s="75">
        <f t="shared" si="365"/>
        <v>10</v>
      </c>
      <c r="P2231">
        <f t="shared" si="358"/>
        <v>1</v>
      </c>
      <c r="Q2231" t="str">
        <f t="shared" si="359"/>
        <v>D20201231</v>
      </c>
      <c r="R2231">
        <f t="shared" si="360"/>
        <v>119300</v>
      </c>
      <c r="S2231">
        <v>1</v>
      </c>
      <c r="T2231">
        <f t="shared" si="357"/>
        <v>0</v>
      </c>
      <c r="U2231">
        <f t="shared" si="357"/>
        <v>0</v>
      </c>
      <c r="V2231">
        <f t="shared" si="357"/>
        <v>0</v>
      </c>
      <c r="W2231">
        <f t="shared" si="357"/>
        <v>1</v>
      </c>
    </row>
    <row r="2232" spans="1:23" x14ac:dyDescent="0.25">
      <c r="A2232" t="s">
        <v>4645</v>
      </c>
      <c r="B2232">
        <v>1</v>
      </c>
      <c r="C2232">
        <v>410893</v>
      </c>
      <c r="E2232" s="74">
        <v>564838</v>
      </c>
      <c r="F2232" s="75">
        <f t="shared" si="365"/>
        <v>1</v>
      </c>
      <c r="G2232" s="75">
        <f t="shared" si="365"/>
        <v>2</v>
      </c>
      <c r="H2232" s="75">
        <f t="shared" si="365"/>
        <v>3</v>
      </c>
      <c r="I2232" s="75">
        <f t="shared" si="365"/>
        <v>4</v>
      </c>
      <c r="J2232" s="75">
        <f t="shared" si="365"/>
        <v>5</v>
      </c>
      <c r="K2232" s="75">
        <f t="shared" si="365"/>
        <v>6</v>
      </c>
      <c r="L2232" s="75">
        <f t="shared" si="365"/>
        <v>7</v>
      </c>
      <c r="M2232" s="75">
        <f t="shared" si="365"/>
        <v>8</v>
      </c>
      <c r="N2232" s="75">
        <f t="shared" si="365"/>
        <v>9</v>
      </c>
      <c r="O2232" s="75">
        <f t="shared" si="365"/>
        <v>10</v>
      </c>
      <c r="P2232">
        <f t="shared" si="358"/>
        <v>1</v>
      </c>
      <c r="Q2232" t="str">
        <f t="shared" si="359"/>
        <v>D20201231</v>
      </c>
      <c r="R2232">
        <f t="shared" si="360"/>
        <v>162292</v>
      </c>
      <c r="S2232">
        <v>1</v>
      </c>
      <c r="T2232">
        <f t="shared" si="357"/>
        <v>0</v>
      </c>
      <c r="U2232">
        <f t="shared" si="357"/>
        <v>0</v>
      </c>
      <c r="V2232">
        <f t="shared" si="357"/>
        <v>0</v>
      </c>
      <c r="W2232">
        <f t="shared" si="357"/>
        <v>1</v>
      </c>
    </row>
    <row r="2233" spans="1:23" x14ac:dyDescent="0.25">
      <c r="A2233" t="s">
        <v>4647</v>
      </c>
      <c r="B2233">
        <v>1</v>
      </c>
      <c r="C2233">
        <v>294685</v>
      </c>
      <c r="E2233" s="74">
        <v>564856</v>
      </c>
      <c r="F2233" s="75">
        <f t="shared" si="365"/>
        <v>1</v>
      </c>
      <c r="G2233" s="75">
        <f t="shared" si="365"/>
        <v>2</v>
      </c>
      <c r="H2233" s="75">
        <f t="shared" si="365"/>
        <v>3</v>
      </c>
      <c r="I2233" s="75">
        <f t="shared" si="365"/>
        <v>100</v>
      </c>
      <c r="J2233" s="75">
        <f t="shared" si="365"/>
        <v>100</v>
      </c>
      <c r="K2233" s="75">
        <f t="shared" si="365"/>
        <v>100</v>
      </c>
      <c r="L2233" s="75">
        <f t="shared" si="365"/>
        <v>100</v>
      </c>
      <c r="M2233" s="75">
        <f t="shared" si="365"/>
        <v>100</v>
      </c>
      <c r="N2233" s="75">
        <f t="shared" si="365"/>
        <v>100</v>
      </c>
      <c r="O2233" s="75">
        <f t="shared" si="365"/>
        <v>100</v>
      </c>
      <c r="P2233">
        <f t="shared" si="358"/>
        <v>1</v>
      </c>
      <c r="Q2233" t="str">
        <f t="shared" si="359"/>
        <v>D20201231</v>
      </c>
      <c r="R2233">
        <f t="shared" si="360"/>
        <v>56966</v>
      </c>
      <c r="S2233">
        <v>1</v>
      </c>
      <c r="T2233">
        <f t="shared" si="357"/>
        <v>0</v>
      </c>
      <c r="U2233">
        <f t="shared" si="357"/>
        <v>0</v>
      </c>
      <c r="V2233">
        <f t="shared" si="357"/>
        <v>0</v>
      </c>
      <c r="W2233">
        <f t="shared" si="357"/>
        <v>1</v>
      </c>
    </row>
    <row r="2234" spans="1:23" x14ac:dyDescent="0.25">
      <c r="A2234" t="s">
        <v>4649</v>
      </c>
      <c r="B2234">
        <v>1</v>
      </c>
      <c r="C2234">
        <v>145102</v>
      </c>
      <c r="E2234" s="74">
        <v>564977</v>
      </c>
      <c r="F2234" s="75">
        <f t="shared" si="365"/>
        <v>1</v>
      </c>
      <c r="G2234" s="75">
        <f t="shared" si="365"/>
        <v>2</v>
      </c>
      <c r="H2234" s="75">
        <f t="shared" si="365"/>
        <v>3</v>
      </c>
      <c r="I2234" s="75">
        <f t="shared" si="365"/>
        <v>4</v>
      </c>
      <c r="J2234" s="75">
        <f t="shared" si="365"/>
        <v>5</v>
      </c>
      <c r="K2234" s="75">
        <f t="shared" si="365"/>
        <v>6</v>
      </c>
      <c r="L2234" s="75">
        <f t="shared" si="365"/>
        <v>7</v>
      </c>
      <c r="M2234" s="75">
        <f t="shared" si="365"/>
        <v>8</v>
      </c>
      <c r="N2234" s="75">
        <f t="shared" si="365"/>
        <v>9</v>
      </c>
      <c r="O2234" s="75">
        <f t="shared" si="365"/>
        <v>10</v>
      </c>
      <c r="P2234">
        <f t="shared" si="358"/>
        <v>1</v>
      </c>
      <c r="Q2234" t="str">
        <f t="shared" si="359"/>
        <v>D20201231</v>
      </c>
      <c r="R2234">
        <f t="shared" si="360"/>
        <v>2110728</v>
      </c>
      <c r="S2234">
        <v>1</v>
      </c>
      <c r="T2234">
        <f t="shared" si="357"/>
        <v>0</v>
      </c>
      <c r="U2234">
        <f t="shared" si="357"/>
        <v>0</v>
      </c>
      <c r="V2234">
        <f t="shared" si="357"/>
        <v>1</v>
      </c>
      <c r="W2234">
        <f t="shared" si="357"/>
        <v>0</v>
      </c>
    </row>
    <row r="2235" spans="1:23" x14ac:dyDescent="0.25">
      <c r="A2235" t="s">
        <v>4651</v>
      </c>
      <c r="B2235">
        <v>1</v>
      </c>
      <c r="C2235">
        <v>297578</v>
      </c>
      <c r="E2235" s="74">
        <v>565143</v>
      </c>
      <c r="F2235" s="75">
        <f t="shared" ref="F2235:O2244" si="366">IFERROR(VLOOKUP(CONCATENATE(F$4,".",$E2235),$A$4:$C$488690,2,FALSE)*F$3,100)</f>
        <v>1</v>
      </c>
      <c r="G2235" s="75">
        <f t="shared" si="366"/>
        <v>2</v>
      </c>
      <c r="H2235" s="75">
        <f t="shared" si="366"/>
        <v>3</v>
      </c>
      <c r="I2235" s="75">
        <f t="shared" si="366"/>
        <v>4</v>
      </c>
      <c r="J2235" s="75">
        <f t="shared" si="366"/>
        <v>5</v>
      </c>
      <c r="K2235" s="75">
        <f t="shared" si="366"/>
        <v>6</v>
      </c>
      <c r="L2235" s="75">
        <f t="shared" si="366"/>
        <v>7</v>
      </c>
      <c r="M2235" s="75">
        <f t="shared" si="366"/>
        <v>8</v>
      </c>
      <c r="N2235" s="75">
        <f t="shared" si="366"/>
        <v>9</v>
      </c>
      <c r="O2235" s="75">
        <f t="shared" si="366"/>
        <v>10</v>
      </c>
      <c r="P2235">
        <f t="shared" si="358"/>
        <v>1</v>
      </c>
      <c r="Q2235" t="str">
        <f t="shared" si="359"/>
        <v>D20201231</v>
      </c>
      <c r="R2235">
        <f t="shared" si="360"/>
        <v>223753</v>
      </c>
      <c r="S2235">
        <v>1</v>
      </c>
      <c r="T2235">
        <f t="shared" si="357"/>
        <v>0</v>
      </c>
      <c r="U2235">
        <f t="shared" si="357"/>
        <v>0</v>
      </c>
      <c r="V2235">
        <f t="shared" si="357"/>
        <v>0</v>
      </c>
      <c r="W2235">
        <f t="shared" si="357"/>
        <v>1</v>
      </c>
    </row>
    <row r="2236" spans="1:23" x14ac:dyDescent="0.25">
      <c r="A2236" t="s">
        <v>4653</v>
      </c>
      <c r="B2236">
        <v>1</v>
      </c>
      <c r="C2236">
        <v>142355</v>
      </c>
      <c r="E2236" s="74">
        <v>565152</v>
      </c>
      <c r="F2236" s="75">
        <f t="shared" si="366"/>
        <v>1</v>
      </c>
      <c r="G2236" s="75">
        <f t="shared" si="366"/>
        <v>2</v>
      </c>
      <c r="H2236" s="75">
        <f t="shared" si="366"/>
        <v>3</v>
      </c>
      <c r="I2236" s="75">
        <f t="shared" si="366"/>
        <v>4</v>
      </c>
      <c r="J2236" s="75">
        <f t="shared" si="366"/>
        <v>5</v>
      </c>
      <c r="K2236" s="75">
        <f t="shared" si="366"/>
        <v>100</v>
      </c>
      <c r="L2236" s="75">
        <f t="shared" si="366"/>
        <v>100</v>
      </c>
      <c r="M2236" s="75">
        <f t="shared" si="366"/>
        <v>100</v>
      </c>
      <c r="N2236" s="75">
        <f t="shared" si="366"/>
        <v>100</v>
      </c>
      <c r="O2236" s="75">
        <f t="shared" si="366"/>
        <v>100</v>
      </c>
      <c r="P2236">
        <f t="shared" si="358"/>
        <v>1</v>
      </c>
      <c r="Q2236" t="str">
        <f t="shared" si="359"/>
        <v>D20201231</v>
      </c>
      <c r="R2236">
        <f t="shared" si="360"/>
        <v>66902</v>
      </c>
      <c r="S2236">
        <v>1</v>
      </c>
      <c r="T2236">
        <f t="shared" si="357"/>
        <v>0</v>
      </c>
      <c r="U2236">
        <f t="shared" si="357"/>
        <v>0</v>
      </c>
      <c r="V2236">
        <f t="shared" si="357"/>
        <v>0</v>
      </c>
      <c r="W2236">
        <f t="shared" si="357"/>
        <v>1</v>
      </c>
    </row>
    <row r="2237" spans="1:23" x14ac:dyDescent="0.25">
      <c r="A2237" t="s">
        <v>4655</v>
      </c>
      <c r="B2237">
        <v>1</v>
      </c>
      <c r="C2237">
        <v>123315</v>
      </c>
      <c r="E2237" s="74">
        <v>565170</v>
      </c>
      <c r="F2237" s="75">
        <f t="shared" si="366"/>
        <v>1</v>
      </c>
      <c r="G2237" s="75">
        <f t="shared" si="366"/>
        <v>2</v>
      </c>
      <c r="H2237" s="75">
        <f t="shared" si="366"/>
        <v>3</v>
      </c>
      <c r="I2237" s="75">
        <f t="shared" si="366"/>
        <v>4</v>
      </c>
      <c r="J2237" s="75">
        <f t="shared" si="366"/>
        <v>5</v>
      </c>
      <c r="K2237" s="75">
        <f t="shared" si="366"/>
        <v>6</v>
      </c>
      <c r="L2237" s="75">
        <f t="shared" si="366"/>
        <v>7</v>
      </c>
      <c r="M2237" s="75">
        <f t="shared" si="366"/>
        <v>8</v>
      </c>
      <c r="N2237" s="75">
        <f t="shared" si="366"/>
        <v>9</v>
      </c>
      <c r="O2237" s="75">
        <f t="shared" si="366"/>
        <v>10</v>
      </c>
      <c r="P2237">
        <f t="shared" si="358"/>
        <v>1</v>
      </c>
      <c r="Q2237" t="str">
        <f t="shared" si="359"/>
        <v>D20201231</v>
      </c>
      <c r="R2237">
        <f t="shared" si="360"/>
        <v>164011</v>
      </c>
      <c r="S2237">
        <v>1</v>
      </c>
      <c r="T2237">
        <f t="shared" si="357"/>
        <v>0</v>
      </c>
      <c r="U2237">
        <f t="shared" si="357"/>
        <v>0</v>
      </c>
      <c r="V2237">
        <f t="shared" si="357"/>
        <v>0</v>
      </c>
      <c r="W2237">
        <f t="shared" si="357"/>
        <v>1</v>
      </c>
    </row>
    <row r="2238" spans="1:23" x14ac:dyDescent="0.25">
      <c r="A2238" t="s">
        <v>4657</v>
      </c>
      <c r="B2238">
        <v>1</v>
      </c>
      <c r="C2238">
        <v>279150</v>
      </c>
      <c r="E2238" s="74">
        <v>565536</v>
      </c>
      <c r="F2238" s="75">
        <f t="shared" si="366"/>
        <v>1</v>
      </c>
      <c r="G2238" s="75">
        <f t="shared" si="366"/>
        <v>2</v>
      </c>
      <c r="H2238" s="75">
        <f t="shared" si="366"/>
        <v>3</v>
      </c>
      <c r="I2238" s="75">
        <f t="shared" si="366"/>
        <v>4</v>
      </c>
      <c r="J2238" s="75">
        <f t="shared" si="366"/>
        <v>5</v>
      </c>
      <c r="K2238" s="75">
        <f t="shared" si="366"/>
        <v>6</v>
      </c>
      <c r="L2238" s="75">
        <f t="shared" si="366"/>
        <v>7</v>
      </c>
      <c r="M2238" s="75">
        <f t="shared" si="366"/>
        <v>8</v>
      </c>
      <c r="N2238" s="75">
        <f t="shared" si="366"/>
        <v>9</v>
      </c>
      <c r="O2238" s="75">
        <f t="shared" si="366"/>
        <v>10</v>
      </c>
      <c r="P2238">
        <f t="shared" si="358"/>
        <v>1</v>
      </c>
      <c r="Q2238" t="str">
        <f t="shared" si="359"/>
        <v>D20201231</v>
      </c>
      <c r="R2238">
        <f t="shared" si="360"/>
        <v>130404</v>
      </c>
      <c r="S2238">
        <v>1</v>
      </c>
      <c r="T2238">
        <f t="shared" si="357"/>
        <v>0</v>
      </c>
      <c r="U2238">
        <f t="shared" si="357"/>
        <v>0</v>
      </c>
      <c r="V2238">
        <f t="shared" si="357"/>
        <v>0</v>
      </c>
      <c r="W2238">
        <f t="shared" si="357"/>
        <v>1</v>
      </c>
    </row>
    <row r="2239" spans="1:23" x14ac:dyDescent="0.25">
      <c r="A2239" t="s">
        <v>4659</v>
      </c>
      <c r="B2239">
        <v>1</v>
      </c>
      <c r="C2239">
        <v>385054</v>
      </c>
      <c r="E2239" s="74">
        <v>565750</v>
      </c>
      <c r="F2239" s="75">
        <f t="shared" si="366"/>
        <v>1</v>
      </c>
      <c r="G2239" s="75">
        <f t="shared" si="366"/>
        <v>2</v>
      </c>
      <c r="H2239" s="75">
        <f t="shared" si="366"/>
        <v>3</v>
      </c>
      <c r="I2239" s="75">
        <f t="shared" si="366"/>
        <v>4</v>
      </c>
      <c r="J2239" s="75">
        <f t="shared" si="366"/>
        <v>5</v>
      </c>
      <c r="K2239" s="75">
        <f t="shared" si="366"/>
        <v>6</v>
      </c>
      <c r="L2239" s="75">
        <f t="shared" si="366"/>
        <v>7</v>
      </c>
      <c r="M2239" s="75">
        <f t="shared" si="366"/>
        <v>8</v>
      </c>
      <c r="N2239" s="75">
        <f t="shared" si="366"/>
        <v>9</v>
      </c>
      <c r="O2239" s="75">
        <f t="shared" si="366"/>
        <v>10</v>
      </c>
      <c r="P2239">
        <f t="shared" si="358"/>
        <v>1</v>
      </c>
      <c r="Q2239" t="str">
        <f t="shared" si="359"/>
        <v>D20201231</v>
      </c>
      <c r="R2239">
        <f t="shared" si="360"/>
        <v>839965</v>
      </c>
      <c r="S2239">
        <v>1</v>
      </c>
      <c r="T2239">
        <f t="shared" si="357"/>
        <v>0</v>
      </c>
      <c r="U2239">
        <f t="shared" si="357"/>
        <v>0</v>
      </c>
      <c r="V2239">
        <f t="shared" si="357"/>
        <v>0</v>
      </c>
      <c r="W2239">
        <f t="shared" si="357"/>
        <v>1</v>
      </c>
    </row>
    <row r="2240" spans="1:23" x14ac:dyDescent="0.25">
      <c r="A2240" t="s">
        <v>4661</v>
      </c>
      <c r="B2240">
        <v>1</v>
      </c>
      <c r="C2240">
        <v>209585</v>
      </c>
      <c r="E2240" s="74">
        <v>565844</v>
      </c>
      <c r="F2240" s="75">
        <f t="shared" si="366"/>
        <v>1</v>
      </c>
      <c r="G2240" s="75">
        <f t="shared" si="366"/>
        <v>2</v>
      </c>
      <c r="H2240" s="75">
        <f t="shared" si="366"/>
        <v>3</v>
      </c>
      <c r="I2240" s="75">
        <f t="shared" si="366"/>
        <v>4</v>
      </c>
      <c r="J2240" s="75">
        <f t="shared" si="366"/>
        <v>5</v>
      </c>
      <c r="K2240" s="75">
        <f t="shared" si="366"/>
        <v>6</v>
      </c>
      <c r="L2240" s="75">
        <f t="shared" si="366"/>
        <v>7</v>
      </c>
      <c r="M2240" s="75">
        <f t="shared" si="366"/>
        <v>8</v>
      </c>
      <c r="N2240" s="75">
        <f t="shared" si="366"/>
        <v>9</v>
      </c>
      <c r="O2240" s="75">
        <f t="shared" si="366"/>
        <v>10</v>
      </c>
      <c r="P2240">
        <f t="shared" si="358"/>
        <v>1</v>
      </c>
      <c r="Q2240" t="str">
        <f t="shared" si="359"/>
        <v>D20201231</v>
      </c>
      <c r="R2240">
        <f t="shared" si="360"/>
        <v>116935</v>
      </c>
      <c r="S2240">
        <v>1</v>
      </c>
      <c r="T2240">
        <f t="shared" si="357"/>
        <v>0</v>
      </c>
      <c r="U2240">
        <f t="shared" si="357"/>
        <v>0</v>
      </c>
      <c r="V2240">
        <f t="shared" si="357"/>
        <v>0</v>
      </c>
      <c r="W2240">
        <f t="shared" si="357"/>
        <v>1</v>
      </c>
    </row>
    <row r="2241" spans="1:23" x14ac:dyDescent="0.25">
      <c r="A2241" t="s">
        <v>4663</v>
      </c>
      <c r="B2241">
        <v>1</v>
      </c>
      <c r="C2241">
        <v>29853</v>
      </c>
      <c r="E2241" s="74">
        <v>566056</v>
      </c>
      <c r="F2241" s="75">
        <f t="shared" si="366"/>
        <v>1</v>
      </c>
      <c r="G2241" s="75">
        <f t="shared" si="366"/>
        <v>2</v>
      </c>
      <c r="H2241" s="75">
        <f t="shared" si="366"/>
        <v>3</v>
      </c>
      <c r="I2241" s="75">
        <f t="shared" si="366"/>
        <v>4</v>
      </c>
      <c r="J2241" s="75">
        <f t="shared" si="366"/>
        <v>5</v>
      </c>
      <c r="K2241" s="75">
        <f t="shared" si="366"/>
        <v>6</v>
      </c>
      <c r="L2241" s="75">
        <f t="shared" si="366"/>
        <v>7</v>
      </c>
      <c r="M2241" s="75">
        <f t="shared" si="366"/>
        <v>8</v>
      </c>
      <c r="N2241" s="75">
        <f t="shared" si="366"/>
        <v>9</v>
      </c>
      <c r="O2241" s="75">
        <f t="shared" si="366"/>
        <v>10</v>
      </c>
      <c r="P2241">
        <f t="shared" si="358"/>
        <v>1</v>
      </c>
      <c r="Q2241" t="str">
        <f t="shared" si="359"/>
        <v>D20201231</v>
      </c>
      <c r="R2241">
        <f t="shared" si="360"/>
        <v>264532</v>
      </c>
      <c r="S2241">
        <v>1</v>
      </c>
      <c r="T2241">
        <f t="shared" si="357"/>
        <v>0</v>
      </c>
      <c r="U2241">
        <f t="shared" si="357"/>
        <v>0</v>
      </c>
      <c r="V2241">
        <f t="shared" si="357"/>
        <v>0</v>
      </c>
      <c r="W2241">
        <f t="shared" si="357"/>
        <v>1</v>
      </c>
    </row>
    <row r="2242" spans="1:23" x14ac:dyDescent="0.25">
      <c r="A2242" t="s">
        <v>4665</v>
      </c>
      <c r="B2242">
        <v>1</v>
      </c>
      <c r="C2242">
        <v>1235066</v>
      </c>
      <c r="E2242" s="74">
        <v>566243</v>
      </c>
      <c r="F2242" s="75">
        <f t="shared" si="366"/>
        <v>1</v>
      </c>
      <c r="G2242" s="75">
        <f t="shared" si="366"/>
        <v>2</v>
      </c>
      <c r="H2242" s="75">
        <f t="shared" si="366"/>
        <v>3</v>
      </c>
      <c r="I2242" s="75">
        <f t="shared" si="366"/>
        <v>4</v>
      </c>
      <c r="J2242" s="75">
        <f t="shared" si="366"/>
        <v>5</v>
      </c>
      <c r="K2242" s="75">
        <f t="shared" si="366"/>
        <v>6</v>
      </c>
      <c r="L2242" s="75">
        <f t="shared" si="366"/>
        <v>7</v>
      </c>
      <c r="M2242" s="75">
        <f t="shared" si="366"/>
        <v>8</v>
      </c>
      <c r="N2242" s="75">
        <f t="shared" si="366"/>
        <v>9</v>
      </c>
      <c r="O2242" s="75">
        <f t="shared" si="366"/>
        <v>10</v>
      </c>
      <c r="P2242">
        <f t="shared" si="358"/>
        <v>1</v>
      </c>
      <c r="Q2242" t="str">
        <f t="shared" si="359"/>
        <v>D20201231</v>
      </c>
      <c r="R2242">
        <f t="shared" si="360"/>
        <v>259105</v>
      </c>
      <c r="S2242">
        <v>1</v>
      </c>
      <c r="T2242">
        <f t="shared" si="357"/>
        <v>0</v>
      </c>
      <c r="U2242">
        <f t="shared" si="357"/>
        <v>0</v>
      </c>
      <c r="V2242">
        <f t="shared" si="357"/>
        <v>0</v>
      </c>
      <c r="W2242">
        <f t="shared" si="357"/>
        <v>1</v>
      </c>
    </row>
    <row r="2243" spans="1:23" x14ac:dyDescent="0.25">
      <c r="A2243" t="s">
        <v>4667</v>
      </c>
      <c r="B2243">
        <v>1</v>
      </c>
      <c r="C2243">
        <v>118620</v>
      </c>
      <c r="E2243" s="74">
        <v>567240</v>
      </c>
      <c r="F2243" s="75">
        <f t="shared" si="366"/>
        <v>1</v>
      </c>
      <c r="G2243" s="75">
        <f t="shared" si="366"/>
        <v>2</v>
      </c>
      <c r="H2243" s="75">
        <f t="shared" si="366"/>
        <v>3</v>
      </c>
      <c r="I2243" s="75">
        <f t="shared" si="366"/>
        <v>4</v>
      </c>
      <c r="J2243" s="75">
        <f t="shared" si="366"/>
        <v>5</v>
      </c>
      <c r="K2243" s="75">
        <f t="shared" si="366"/>
        <v>6</v>
      </c>
      <c r="L2243" s="75">
        <f t="shared" si="366"/>
        <v>7</v>
      </c>
      <c r="M2243" s="75">
        <f t="shared" si="366"/>
        <v>8</v>
      </c>
      <c r="N2243" s="75">
        <f t="shared" si="366"/>
        <v>9</v>
      </c>
      <c r="O2243" s="75">
        <f t="shared" si="366"/>
        <v>10</v>
      </c>
      <c r="P2243">
        <f t="shared" si="358"/>
        <v>1</v>
      </c>
      <c r="Q2243" t="str">
        <f t="shared" si="359"/>
        <v>D20201231</v>
      </c>
      <c r="R2243">
        <f t="shared" si="360"/>
        <v>225035</v>
      </c>
      <c r="S2243">
        <v>1</v>
      </c>
      <c r="T2243">
        <f t="shared" si="357"/>
        <v>0</v>
      </c>
      <c r="U2243">
        <f t="shared" si="357"/>
        <v>0</v>
      </c>
      <c r="V2243">
        <f t="shared" si="357"/>
        <v>0</v>
      </c>
      <c r="W2243">
        <f t="shared" ref="T2243:W2306" si="367">IF(AND($R2243&gt;W$2,$R2243&lt;=W$3),1,0)</f>
        <v>1</v>
      </c>
    </row>
    <row r="2244" spans="1:23" x14ac:dyDescent="0.25">
      <c r="A2244" t="s">
        <v>4669</v>
      </c>
      <c r="B2244">
        <v>1</v>
      </c>
      <c r="C2244">
        <v>251030</v>
      </c>
      <c r="E2244" s="74">
        <v>567679</v>
      </c>
      <c r="F2244" s="75">
        <f t="shared" si="366"/>
        <v>1</v>
      </c>
      <c r="G2244" s="75">
        <f t="shared" si="366"/>
        <v>2</v>
      </c>
      <c r="H2244" s="75">
        <f t="shared" si="366"/>
        <v>3</v>
      </c>
      <c r="I2244" s="75">
        <f t="shared" si="366"/>
        <v>4</v>
      </c>
      <c r="J2244" s="75">
        <f t="shared" si="366"/>
        <v>5</v>
      </c>
      <c r="K2244" s="75">
        <f t="shared" si="366"/>
        <v>6</v>
      </c>
      <c r="L2244" s="75">
        <f t="shared" si="366"/>
        <v>7</v>
      </c>
      <c r="M2244" s="75">
        <f t="shared" si="366"/>
        <v>8</v>
      </c>
      <c r="N2244" s="75">
        <f t="shared" si="366"/>
        <v>9</v>
      </c>
      <c r="O2244" s="75">
        <f t="shared" si="366"/>
        <v>10</v>
      </c>
      <c r="P2244">
        <f t="shared" si="358"/>
        <v>1</v>
      </c>
      <c r="Q2244" t="str">
        <f t="shared" si="359"/>
        <v>D20201231</v>
      </c>
      <c r="R2244">
        <f t="shared" si="360"/>
        <v>212611</v>
      </c>
      <c r="S2244">
        <v>1</v>
      </c>
      <c r="T2244">
        <f t="shared" si="367"/>
        <v>0</v>
      </c>
      <c r="U2244">
        <f t="shared" si="367"/>
        <v>0</v>
      </c>
      <c r="V2244">
        <f t="shared" si="367"/>
        <v>0</v>
      </c>
      <c r="W2244">
        <f t="shared" si="367"/>
        <v>1</v>
      </c>
    </row>
    <row r="2245" spans="1:23" x14ac:dyDescent="0.25">
      <c r="A2245" t="s">
        <v>4671</v>
      </c>
      <c r="B2245">
        <v>1</v>
      </c>
      <c r="C2245">
        <v>48582</v>
      </c>
      <c r="E2245" s="74">
        <v>567736</v>
      </c>
      <c r="F2245" s="75">
        <f t="shared" ref="F2245:O2254" si="368">IFERROR(VLOOKUP(CONCATENATE(F$4,".",$E2245),$A$4:$C$488690,2,FALSE)*F$3,100)</f>
        <v>1</v>
      </c>
      <c r="G2245" s="75">
        <f t="shared" si="368"/>
        <v>2</v>
      </c>
      <c r="H2245" s="75">
        <f t="shared" si="368"/>
        <v>3</v>
      </c>
      <c r="I2245" s="75">
        <f t="shared" si="368"/>
        <v>4</v>
      </c>
      <c r="J2245" s="75">
        <f t="shared" si="368"/>
        <v>5</v>
      </c>
      <c r="K2245" s="75">
        <f t="shared" si="368"/>
        <v>6</v>
      </c>
      <c r="L2245" s="75">
        <f t="shared" si="368"/>
        <v>7</v>
      </c>
      <c r="M2245" s="75">
        <f t="shared" si="368"/>
        <v>8</v>
      </c>
      <c r="N2245" s="75">
        <f t="shared" si="368"/>
        <v>9</v>
      </c>
      <c r="O2245" s="75">
        <f t="shared" si="368"/>
        <v>10</v>
      </c>
      <c r="P2245">
        <f t="shared" si="358"/>
        <v>1</v>
      </c>
      <c r="Q2245" t="str">
        <f t="shared" si="359"/>
        <v>D20201231</v>
      </c>
      <c r="R2245">
        <f t="shared" si="360"/>
        <v>139406</v>
      </c>
      <c r="S2245">
        <v>1</v>
      </c>
      <c r="T2245">
        <f t="shared" si="367"/>
        <v>0</v>
      </c>
      <c r="U2245">
        <f t="shared" si="367"/>
        <v>0</v>
      </c>
      <c r="V2245">
        <f t="shared" si="367"/>
        <v>0</v>
      </c>
      <c r="W2245">
        <f t="shared" si="367"/>
        <v>1</v>
      </c>
    </row>
    <row r="2246" spans="1:23" x14ac:dyDescent="0.25">
      <c r="A2246" t="s">
        <v>4673</v>
      </c>
      <c r="B2246">
        <v>1</v>
      </c>
      <c r="C2246">
        <v>105287</v>
      </c>
      <c r="E2246" s="74">
        <v>568126</v>
      </c>
      <c r="F2246" s="75">
        <f t="shared" si="368"/>
        <v>1</v>
      </c>
      <c r="G2246" s="75">
        <f t="shared" si="368"/>
        <v>2</v>
      </c>
      <c r="H2246" s="75">
        <f t="shared" si="368"/>
        <v>3</v>
      </c>
      <c r="I2246" s="75">
        <f t="shared" si="368"/>
        <v>4</v>
      </c>
      <c r="J2246" s="75">
        <f t="shared" si="368"/>
        <v>5</v>
      </c>
      <c r="K2246" s="75">
        <f t="shared" si="368"/>
        <v>6</v>
      </c>
      <c r="L2246" s="75">
        <f t="shared" si="368"/>
        <v>7</v>
      </c>
      <c r="M2246" s="75">
        <f t="shared" si="368"/>
        <v>8</v>
      </c>
      <c r="N2246" s="75">
        <f t="shared" si="368"/>
        <v>9</v>
      </c>
      <c r="O2246" s="75">
        <f t="shared" si="368"/>
        <v>10</v>
      </c>
      <c r="P2246">
        <f t="shared" ref="P2246:P2309" si="369">MIN(F2246:O2246)</f>
        <v>1</v>
      </c>
      <c r="Q2246" t="str">
        <f t="shared" ref="Q2246:Q2309" si="370">HLOOKUP($P2246,$F$3:$O$4,2,FALSE)</f>
        <v>D20201231</v>
      </c>
      <c r="R2246">
        <f t="shared" ref="R2246:R2309" si="371">VLOOKUP(CONCATENATE($Q2246,".",$E2246),$A$4:$C$488690,3,FALSE)</f>
        <v>357259</v>
      </c>
      <c r="S2246">
        <v>1</v>
      </c>
      <c r="T2246">
        <f t="shared" si="367"/>
        <v>0</v>
      </c>
      <c r="U2246">
        <f t="shared" si="367"/>
        <v>0</v>
      </c>
      <c r="V2246">
        <f t="shared" si="367"/>
        <v>0</v>
      </c>
      <c r="W2246">
        <f t="shared" si="367"/>
        <v>1</v>
      </c>
    </row>
    <row r="2247" spans="1:23" x14ac:dyDescent="0.25">
      <c r="A2247" t="s">
        <v>4675</v>
      </c>
      <c r="B2247">
        <v>1</v>
      </c>
      <c r="C2247">
        <v>105162</v>
      </c>
      <c r="E2247" s="74">
        <v>568135</v>
      </c>
      <c r="F2247" s="75">
        <f t="shared" si="368"/>
        <v>1</v>
      </c>
      <c r="G2247" s="75">
        <f t="shared" si="368"/>
        <v>2</v>
      </c>
      <c r="H2247" s="75">
        <f t="shared" si="368"/>
        <v>3</v>
      </c>
      <c r="I2247" s="75">
        <f t="shared" si="368"/>
        <v>4</v>
      </c>
      <c r="J2247" s="75">
        <f t="shared" si="368"/>
        <v>5</v>
      </c>
      <c r="K2247" s="75">
        <f t="shared" si="368"/>
        <v>6</v>
      </c>
      <c r="L2247" s="75">
        <f t="shared" si="368"/>
        <v>7</v>
      </c>
      <c r="M2247" s="75">
        <f t="shared" si="368"/>
        <v>8</v>
      </c>
      <c r="N2247" s="75">
        <f t="shared" si="368"/>
        <v>9</v>
      </c>
      <c r="O2247" s="75">
        <f t="shared" si="368"/>
        <v>10</v>
      </c>
      <c r="P2247">
        <f t="shared" si="369"/>
        <v>1</v>
      </c>
      <c r="Q2247" t="str">
        <f t="shared" si="370"/>
        <v>D20201231</v>
      </c>
      <c r="R2247">
        <f t="shared" si="371"/>
        <v>241597</v>
      </c>
      <c r="S2247">
        <v>1</v>
      </c>
      <c r="T2247">
        <f t="shared" si="367"/>
        <v>0</v>
      </c>
      <c r="U2247">
        <f t="shared" si="367"/>
        <v>0</v>
      </c>
      <c r="V2247">
        <f t="shared" si="367"/>
        <v>0</v>
      </c>
      <c r="W2247">
        <f t="shared" si="367"/>
        <v>1</v>
      </c>
    </row>
    <row r="2248" spans="1:23" x14ac:dyDescent="0.25">
      <c r="A2248" t="s">
        <v>4677</v>
      </c>
      <c r="B2248">
        <v>1</v>
      </c>
      <c r="C2248">
        <v>91956</v>
      </c>
      <c r="E2248" s="74">
        <v>568359</v>
      </c>
      <c r="F2248" s="75">
        <f t="shared" si="368"/>
        <v>1</v>
      </c>
      <c r="G2248" s="75">
        <f t="shared" si="368"/>
        <v>2</v>
      </c>
      <c r="H2248" s="75">
        <f t="shared" si="368"/>
        <v>3</v>
      </c>
      <c r="I2248" s="75">
        <f t="shared" si="368"/>
        <v>4</v>
      </c>
      <c r="J2248" s="75">
        <f t="shared" si="368"/>
        <v>5</v>
      </c>
      <c r="K2248" s="75">
        <f t="shared" si="368"/>
        <v>6</v>
      </c>
      <c r="L2248" s="75">
        <f t="shared" si="368"/>
        <v>7</v>
      </c>
      <c r="M2248" s="75">
        <f t="shared" si="368"/>
        <v>8</v>
      </c>
      <c r="N2248" s="75">
        <f t="shared" si="368"/>
        <v>9</v>
      </c>
      <c r="O2248" s="75">
        <f t="shared" si="368"/>
        <v>10</v>
      </c>
      <c r="P2248">
        <f t="shared" si="369"/>
        <v>1</v>
      </c>
      <c r="Q2248" t="str">
        <f t="shared" si="370"/>
        <v>D20201231</v>
      </c>
      <c r="R2248">
        <f t="shared" si="371"/>
        <v>482490</v>
      </c>
      <c r="S2248">
        <v>1</v>
      </c>
      <c r="T2248">
        <f t="shared" si="367"/>
        <v>0</v>
      </c>
      <c r="U2248">
        <f t="shared" si="367"/>
        <v>0</v>
      </c>
      <c r="V2248">
        <f t="shared" si="367"/>
        <v>0</v>
      </c>
      <c r="W2248">
        <f t="shared" si="367"/>
        <v>1</v>
      </c>
    </row>
    <row r="2249" spans="1:23" x14ac:dyDescent="0.25">
      <c r="A2249" t="s">
        <v>4679</v>
      </c>
      <c r="B2249">
        <v>1</v>
      </c>
      <c r="C2249">
        <v>191339</v>
      </c>
      <c r="E2249" s="74">
        <v>568377</v>
      </c>
      <c r="F2249" s="75">
        <f t="shared" si="368"/>
        <v>1</v>
      </c>
      <c r="G2249" s="75">
        <f t="shared" si="368"/>
        <v>2</v>
      </c>
      <c r="H2249" s="75">
        <f t="shared" si="368"/>
        <v>3</v>
      </c>
      <c r="I2249" s="75">
        <f t="shared" si="368"/>
        <v>4</v>
      </c>
      <c r="J2249" s="75">
        <f t="shared" si="368"/>
        <v>5</v>
      </c>
      <c r="K2249" s="75">
        <f t="shared" si="368"/>
        <v>6</v>
      </c>
      <c r="L2249" s="75">
        <f t="shared" si="368"/>
        <v>7</v>
      </c>
      <c r="M2249" s="75">
        <f t="shared" si="368"/>
        <v>8</v>
      </c>
      <c r="N2249" s="75">
        <f t="shared" si="368"/>
        <v>9</v>
      </c>
      <c r="O2249" s="75">
        <f t="shared" si="368"/>
        <v>10</v>
      </c>
      <c r="P2249">
        <f t="shared" si="369"/>
        <v>1</v>
      </c>
      <c r="Q2249" t="str">
        <f t="shared" si="370"/>
        <v>D20201231</v>
      </c>
      <c r="R2249">
        <f t="shared" si="371"/>
        <v>159240</v>
      </c>
      <c r="S2249">
        <v>1</v>
      </c>
      <c r="T2249">
        <f t="shared" si="367"/>
        <v>0</v>
      </c>
      <c r="U2249">
        <f t="shared" si="367"/>
        <v>0</v>
      </c>
      <c r="V2249">
        <f t="shared" si="367"/>
        <v>0</v>
      </c>
      <c r="W2249">
        <f t="shared" si="367"/>
        <v>1</v>
      </c>
    </row>
    <row r="2250" spans="1:23" x14ac:dyDescent="0.25">
      <c r="A2250" t="s">
        <v>4680</v>
      </c>
      <c r="B2250">
        <v>1</v>
      </c>
      <c r="C2250">
        <v>48746</v>
      </c>
      <c r="E2250" s="74">
        <v>568470</v>
      </c>
      <c r="F2250" s="75">
        <f t="shared" si="368"/>
        <v>1</v>
      </c>
      <c r="G2250" s="75">
        <f t="shared" si="368"/>
        <v>2</v>
      </c>
      <c r="H2250" s="75">
        <f t="shared" si="368"/>
        <v>3</v>
      </c>
      <c r="I2250" s="75">
        <f t="shared" si="368"/>
        <v>4</v>
      </c>
      <c r="J2250" s="75">
        <f t="shared" si="368"/>
        <v>5</v>
      </c>
      <c r="K2250" s="75">
        <f t="shared" si="368"/>
        <v>6</v>
      </c>
      <c r="L2250" s="75">
        <f t="shared" si="368"/>
        <v>7</v>
      </c>
      <c r="M2250" s="75">
        <f t="shared" si="368"/>
        <v>8</v>
      </c>
      <c r="N2250" s="75">
        <f t="shared" si="368"/>
        <v>9</v>
      </c>
      <c r="O2250" s="75">
        <f t="shared" si="368"/>
        <v>10</v>
      </c>
      <c r="P2250">
        <f t="shared" si="369"/>
        <v>1</v>
      </c>
      <c r="Q2250" t="str">
        <f t="shared" si="370"/>
        <v>D20201231</v>
      </c>
      <c r="R2250">
        <f t="shared" si="371"/>
        <v>1495264</v>
      </c>
      <c r="S2250">
        <v>1</v>
      </c>
      <c r="T2250">
        <f t="shared" si="367"/>
        <v>0</v>
      </c>
      <c r="U2250">
        <f t="shared" si="367"/>
        <v>0</v>
      </c>
      <c r="V2250">
        <f t="shared" si="367"/>
        <v>1</v>
      </c>
      <c r="W2250">
        <f t="shared" si="367"/>
        <v>0</v>
      </c>
    </row>
    <row r="2251" spans="1:23" x14ac:dyDescent="0.25">
      <c r="A2251" t="s">
        <v>4682</v>
      </c>
      <c r="B2251">
        <v>1</v>
      </c>
      <c r="C2251">
        <v>39374</v>
      </c>
      <c r="E2251" s="74">
        <v>568939</v>
      </c>
      <c r="F2251" s="75">
        <f t="shared" si="368"/>
        <v>1</v>
      </c>
      <c r="G2251" s="75">
        <f t="shared" si="368"/>
        <v>2</v>
      </c>
      <c r="H2251" s="75">
        <f t="shared" si="368"/>
        <v>3</v>
      </c>
      <c r="I2251" s="75">
        <f t="shared" si="368"/>
        <v>4</v>
      </c>
      <c r="J2251" s="75">
        <f t="shared" si="368"/>
        <v>5</v>
      </c>
      <c r="K2251" s="75">
        <f t="shared" si="368"/>
        <v>6</v>
      </c>
      <c r="L2251" s="75">
        <f t="shared" si="368"/>
        <v>7</v>
      </c>
      <c r="M2251" s="75">
        <f t="shared" si="368"/>
        <v>8</v>
      </c>
      <c r="N2251" s="75">
        <f t="shared" si="368"/>
        <v>9</v>
      </c>
      <c r="O2251" s="75">
        <f t="shared" si="368"/>
        <v>10</v>
      </c>
      <c r="P2251">
        <f t="shared" si="369"/>
        <v>1</v>
      </c>
      <c r="Q2251" t="str">
        <f t="shared" si="370"/>
        <v>D20201231</v>
      </c>
      <c r="R2251">
        <f t="shared" si="371"/>
        <v>242323</v>
      </c>
      <c r="S2251">
        <v>1</v>
      </c>
      <c r="T2251">
        <f t="shared" si="367"/>
        <v>0</v>
      </c>
      <c r="U2251">
        <f t="shared" si="367"/>
        <v>0</v>
      </c>
      <c r="V2251">
        <f t="shared" si="367"/>
        <v>0</v>
      </c>
      <c r="W2251">
        <f t="shared" si="367"/>
        <v>1</v>
      </c>
    </row>
    <row r="2252" spans="1:23" x14ac:dyDescent="0.25">
      <c r="A2252" t="s">
        <v>4684</v>
      </c>
      <c r="B2252">
        <v>1</v>
      </c>
      <c r="C2252">
        <v>441492</v>
      </c>
      <c r="E2252" s="74">
        <v>570558</v>
      </c>
      <c r="F2252" s="75">
        <f t="shared" si="368"/>
        <v>1</v>
      </c>
      <c r="G2252" s="75">
        <f t="shared" si="368"/>
        <v>2</v>
      </c>
      <c r="H2252" s="75">
        <f t="shared" si="368"/>
        <v>3</v>
      </c>
      <c r="I2252" s="75">
        <f t="shared" si="368"/>
        <v>4</v>
      </c>
      <c r="J2252" s="75">
        <f t="shared" si="368"/>
        <v>5</v>
      </c>
      <c r="K2252" s="75">
        <f t="shared" si="368"/>
        <v>6</v>
      </c>
      <c r="L2252" s="75">
        <f t="shared" si="368"/>
        <v>7</v>
      </c>
      <c r="M2252" s="75">
        <f t="shared" si="368"/>
        <v>8</v>
      </c>
      <c r="N2252" s="75">
        <f t="shared" si="368"/>
        <v>9</v>
      </c>
      <c r="O2252" s="75">
        <f t="shared" si="368"/>
        <v>10</v>
      </c>
      <c r="P2252">
        <f t="shared" si="369"/>
        <v>1</v>
      </c>
      <c r="Q2252" t="str">
        <f t="shared" si="370"/>
        <v>D20201231</v>
      </c>
      <c r="R2252">
        <f t="shared" si="371"/>
        <v>231761</v>
      </c>
      <c r="S2252">
        <v>1</v>
      </c>
      <c r="T2252">
        <f t="shared" si="367"/>
        <v>0</v>
      </c>
      <c r="U2252">
        <f t="shared" si="367"/>
        <v>0</v>
      </c>
      <c r="V2252">
        <f t="shared" si="367"/>
        <v>0</v>
      </c>
      <c r="W2252">
        <f t="shared" si="367"/>
        <v>1</v>
      </c>
    </row>
    <row r="2253" spans="1:23" x14ac:dyDescent="0.25">
      <c r="A2253" t="s">
        <v>4686</v>
      </c>
      <c r="B2253">
        <v>1</v>
      </c>
      <c r="C2253">
        <v>296463</v>
      </c>
      <c r="E2253" s="74">
        <v>570651</v>
      </c>
      <c r="F2253" s="75">
        <f t="shared" si="368"/>
        <v>1</v>
      </c>
      <c r="G2253" s="75">
        <f t="shared" si="368"/>
        <v>2</v>
      </c>
      <c r="H2253" s="75">
        <f t="shared" si="368"/>
        <v>3</v>
      </c>
      <c r="I2253" s="75">
        <f t="shared" si="368"/>
        <v>4</v>
      </c>
      <c r="J2253" s="75">
        <f t="shared" si="368"/>
        <v>5</v>
      </c>
      <c r="K2253" s="75">
        <f t="shared" si="368"/>
        <v>6</v>
      </c>
      <c r="L2253" s="75">
        <f t="shared" si="368"/>
        <v>7</v>
      </c>
      <c r="M2253" s="75">
        <f t="shared" si="368"/>
        <v>8</v>
      </c>
      <c r="N2253" s="75">
        <f t="shared" si="368"/>
        <v>9</v>
      </c>
      <c r="O2253" s="75">
        <f t="shared" si="368"/>
        <v>10</v>
      </c>
      <c r="P2253">
        <f t="shared" si="369"/>
        <v>1</v>
      </c>
      <c r="Q2253" t="str">
        <f t="shared" si="370"/>
        <v>D20201231</v>
      </c>
      <c r="R2253">
        <f t="shared" si="371"/>
        <v>62719</v>
      </c>
      <c r="S2253">
        <v>1</v>
      </c>
      <c r="T2253">
        <f t="shared" si="367"/>
        <v>0</v>
      </c>
      <c r="U2253">
        <f t="shared" si="367"/>
        <v>0</v>
      </c>
      <c r="V2253">
        <f t="shared" si="367"/>
        <v>0</v>
      </c>
      <c r="W2253">
        <f t="shared" si="367"/>
        <v>1</v>
      </c>
    </row>
    <row r="2254" spans="1:23" x14ac:dyDescent="0.25">
      <c r="A2254" t="s">
        <v>4687</v>
      </c>
      <c r="B2254">
        <v>1</v>
      </c>
      <c r="C2254">
        <v>227297</v>
      </c>
      <c r="E2254" s="74">
        <v>571135</v>
      </c>
      <c r="F2254" s="75">
        <f t="shared" si="368"/>
        <v>1</v>
      </c>
      <c r="G2254" s="75">
        <f t="shared" si="368"/>
        <v>2</v>
      </c>
      <c r="H2254" s="75">
        <f t="shared" si="368"/>
        <v>3</v>
      </c>
      <c r="I2254" s="75">
        <f t="shared" si="368"/>
        <v>4</v>
      </c>
      <c r="J2254" s="75">
        <f t="shared" si="368"/>
        <v>5</v>
      </c>
      <c r="K2254" s="75">
        <f t="shared" si="368"/>
        <v>6</v>
      </c>
      <c r="L2254" s="75">
        <f t="shared" si="368"/>
        <v>7</v>
      </c>
      <c r="M2254" s="75">
        <f t="shared" si="368"/>
        <v>8</v>
      </c>
      <c r="N2254" s="75">
        <f t="shared" si="368"/>
        <v>9</v>
      </c>
      <c r="O2254" s="75">
        <f t="shared" si="368"/>
        <v>10</v>
      </c>
      <c r="P2254">
        <f t="shared" si="369"/>
        <v>1</v>
      </c>
      <c r="Q2254" t="str">
        <f t="shared" si="370"/>
        <v>D20201231</v>
      </c>
      <c r="R2254">
        <f t="shared" si="371"/>
        <v>113650</v>
      </c>
      <c r="S2254">
        <v>1</v>
      </c>
      <c r="T2254">
        <f t="shared" si="367"/>
        <v>0</v>
      </c>
      <c r="U2254">
        <f t="shared" si="367"/>
        <v>0</v>
      </c>
      <c r="V2254">
        <f t="shared" si="367"/>
        <v>0</v>
      </c>
      <c r="W2254">
        <f t="shared" si="367"/>
        <v>1</v>
      </c>
    </row>
    <row r="2255" spans="1:23" x14ac:dyDescent="0.25">
      <c r="A2255" t="s">
        <v>4689</v>
      </c>
      <c r="B2255">
        <v>1</v>
      </c>
      <c r="C2255">
        <v>46914</v>
      </c>
      <c r="E2255" s="74">
        <v>571265</v>
      </c>
      <c r="F2255" s="75">
        <f t="shared" ref="F2255:O2264" si="372">IFERROR(VLOOKUP(CONCATENATE(F$4,".",$E2255),$A$4:$C$488690,2,FALSE)*F$3,100)</f>
        <v>1</v>
      </c>
      <c r="G2255" s="75">
        <f t="shared" si="372"/>
        <v>2</v>
      </c>
      <c r="H2255" s="75">
        <f t="shared" si="372"/>
        <v>3</v>
      </c>
      <c r="I2255" s="75">
        <f t="shared" si="372"/>
        <v>4</v>
      </c>
      <c r="J2255" s="75">
        <f t="shared" si="372"/>
        <v>5</v>
      </c>
      <c r="K2255" s="75">
        <f t="shared" si="372"/>
        <v>6</v>
      </c>
      <c r="L2255" s="75">
        <f t="shared" si="372"/>
        <v>7</v>
      </c>
      <c r="M2255" s="75">
        <f t="shared" si="372"/>
        <v>8</v>
      </c>
      <c r="N2255" s="75">
        <f t="shared" si="372"/>
        <v>9</v>
      </c>
      <c r="O2255" s="75">
        <f t="shared" si="372"/>
        <v>10</v>
      </c>
      <c r="P2255">
        <f t="shared" si="369"/>
        <v>1</v>
      </c>
      <c r="Q2255" t="str">
        <f t="shared" si="370"/>
        <v>D20201231</v>
      </c>
      <c r="R2255">
        <f t="shared" si="371"/>
        <v>380513</v>
      </c>
      <c r="S2255">
        <v>1</v>
      </c>
      <c r="T2255">
        <f t="shared" si="367"/>
        <v>0</v>
      </c>
      <c r="U2255">
        <f t="shared" si="367"/>
        <v>0</v>
      </c>
      <c r="V2255">
        <f t="shared" si="367"/>
        <v>0</v>
      </c>
      <c r="W2255">
        <f t="shared" si="367"/>
        <v>1</v>
      </c>
    </row>
    <row r="2256" spans="1:23" x14ac:dyDescent="0.25">
      <c r="A2256" t="s">
        <v>4691</v>
      </c>
      <c r="B2256">
        <v>1</v>
      </c>
      <c r="C2256">
        <v>1402300</v>
      </c>
      <c r="E2256" s="74">
        <v>571920</v>
      </c>
      <c r="F2256" s="75">
        <f t="shared" si="372"/>
        <v>1</v>
      </c>
      <c r="G2256" s="75">
        <f t="shared" si="372"/>
        <v>2</v>
      </c>
      <c r="H2256" s="75">
        <f t="shared" si="372"/>
        <v>3</v>
      </c>
      <c r="I2256" s="75">
        <f t="shared" si="372"/>
        <v>4</v>
      </c>
      <c r="J2256" s="75">
        <f t="shared" si="372"/>
        <v>5</v>
      </c>
      <c r="K2256" s="75">
        <f t="shared" si="372"/>
        <v>6</v>
      </c>
      <c r="L2256" s="75">
        <f t="shared" si="372"/>
        <v>7</v>
      </c>
      <c r="M2256" s="75">
        <f t="shared" si="372"/>
        <v>8</v>
      </c>
      <c r="N2256" s="75">
        <f t="shared" si="372"/>
        <v>9</v>
      </c>
      <c r="O2256" s="75">
        <f t="shared" si="372"/>
        <v>10</v>
      </c>
      <c r="P2256">
        <f t="shared" si="369"/>
        <v>1</v>
      </c>
      <c r="Q2256" t="str">
        <f t="shared" si="370"/>
        <v>D20201231</v>
      </c>
      <c r="R2256">
        <f t="shared" si="371"/>
        <v>221473</v>
      </c>
      <c r="S2256">
        <v>1</v>
      </c>
      <c r="T2256">
        <f t="shared" si="367"/>
        <v>0</v>
      </c>
      <c r="U2256">
        <f t="shared" si="367"/>
        <v>0</v>
      </c>
      <c r="V2256">
        <f t="shared" si="367"/>
        <v>0</v>
      </c>
      <c r="W2256">
        <f t="shared" si="367"/>
        <v>1</v>
      </c>
    </row>
    <row r="2257" spans="1:23" x14ac:dyDescent="0.25">
      <c r="A2257" t="s">
        <v>4693</v>
      </c>
      <c r="B2257">
        <v>1</v>
      </c>
      <c r="C2257">
        <v>52384680</v>
      </c>
      <c r="E2257" s="74">
        <v>571957</v>
      </c>
      <c r="F2257" s="75">
        <f t="shared" si="372"/>
        <v>1</v>
      </c>
      <c r="G2257" s="75">
        <f t="shared" si="372"/>
        <v>2</v>
      </c>
      <c r="H2257" s="75">
        <f t="shared" si="372"/>
        <v>3</v>
      </c>
      <c r="I2257" s="75">
        <f t="shared" si="372"/>
        <v>4</v>
      </c>
      <c r="J2257" s="75">
        <f t="shared" si="372"/>
        <v>5</v>
      </c>
      <c r="K2257" s="75">
        <f t="shared" si="372"/>
        <v>6</v>
      </c>
      <c r="L2257" s="75">
        <f t="shared" si="372"/>
        <v>7</v>
      </c>
      <c r="M2257" s="75">
        <f t="shared" si="372"/>
        <v>8</v>
      </c>
      <c r="N2257" s="75">
        <f t="shared" si="372"/>
        <v>9</v>
      </c>
      <c r="O2257" s="75">
        <f t="shared" si="372"/>
        <v>10</v>
      </c>
      <c r="P2257">
        <f t="shared" si="369"/>
        <v>1</v>
      </c>
      <c r="Q2257" t="str">
        <f t="shared" si="370"/>
        <v>D20201231</v>
      </c>
      <c r="R2257">
        <f t="shared" si="371"/>
        <v>43810</v>
      </c>
      <c r="S2257">
        <v>1</v>
      </c>
      <c r="T2257">
        <f t="shared" si="367"/>
        <v>0</v>
      </c>
      <c r="U2257">
        <f t="shared" si="367"/>
        <v>0</v>
      </c>
      <c r="V2257">
        <f t="shared" si="367"/>
        <v>0</v>
      </c>
      <c r="W2257">
        <f t="shared" si="367"/>
        <v>1</v>
      </c>
    </row>
    <row r="2258" spans="1:23" x14ac:dyDescent="0.25">
      <c r="A2258" t="s">
        <v>4695</v>
      </c>
      <c r="B2258">
        <v>1</v>
      </c>
      <c r="C2258">
        <v>75306</v>
      </c>
      <c r="E2258" s="74">
        <v>572347</v>
      </c>
      <c r="F2258" s="75">
        <f t="shared" si="372"/>
        <v>1</v>
      </c>
      <c r="G2258" s="75">
        <f t="shared" si="372"/>
        <v>2</v>
      </c>
      <c r="H2258" s="75">
        <f t="shared" si="372"/>
        <v>3</v>
      </c>
      <c r="I2258" s="75">
        <f t="shared" si="372"/>
        <v>4</v>
      </c>
      <c r="J2258" s="75">
        <f t="shared" si="372"/>
        <v>5</v>
      </c>
      <c r="K2258" s="75">
        <f t="shared" si="372"/>
        <v>6</v>
      </c>
      <c r="L2258" s="75">
        <f t="shared" si="372"/>
        <v>7</v>
      </c>
      <c r="M2258" s="75">
        <f t="shared" si="372"/>
        <v>8</v>
      </c>
      <c r="N2258" s="75">
        <f t="shared" si="372"/>
        <v>9</v>
      </c>
      <c r="O2258" s="75">
        <f t="shared" si="372"/>
        <v>10</v>
      </c>
      <c r="P2258">
        <f t="shared" si="369"/>
        <v>1</v>
      </c>
      <c r="Q2258" t="str">
        <f t="shared" si="370"/>
        <v>D20201231</v>
      </c>
      <c r="R2258">
        <f t="shared" si="371"/>
        <v>67606</v>
      </c>
      <c r="S2258">
        <v>1</v>
      </c>
      <c r="T2258">
        <f t="shared" si="367"/>
        <v>0</v>
      </c>
      <c r="U2258">
        <f t="shared" si="367"/>
        <v>0</v>
      </c>
      <c r="V2258">
        <f t="shared" si="367"/>
        <v>0</v>
      </c>
      <c r="W2258">
        <f t="shared" si="367"/>
        <v>1</v>
      </c>
    </row>
    <row r="2259" spans="1:23" x14ac:dyDescent="0.25">
      <c r="A2259" t="s">
        <v>4697</v>
      </c>
      <c r="B2259">
        <v>1</v>
      </c>
      <c r="C2259">
        <v>1061680</v>
      </c>
      <c r="E2259" s="74">
        <v>572374</v>
      </c>
      <c r="F2259" s="75">
        <f t="shared" si="372"/>
        <v>1</v>
      </c>
      <c r="G2259" s="75">
        <f t="shared" si="372"/>
        <v>2</v>
      </c>
      <c r="H2259" s="75">
        <f t="shared" si="372"/>
        <v>3</v>
      </c>
      <c r="I2259" s="75">
        <f t="shared" si="372"/>
        <v>4</v>
      </c>
      <c r="J2259" s="75">
        <f t="shared" si="372"/>
        <v>5</v>
      </c>
      <c r="K2259" s="75">
        <f t="shared" si="372"/>
        <v>6</v>
      </c>
      <c r="L2259" s="75">
        <f t="shared" si="372"/>
        <v>7</v>
      </c>
      <c r="M2259" s="75">
        <f t="shared" si="372"/>
        <v>8</v>
      </c>
      <c r="N2259" s="75">
        <f t="shared" si="372"/>
        <v>9</v>
      </c>
      <c r="O2259" s="75">
        <f t="shared" si="372"/>
        <v>10</v>
      </c>
      <c r="P2259">
        <f t="shared" si="369"/>
        <v>1</v>
      </c>
      <c r="Q2259" t="str">
        <f t="shared" si="370"/>
        <v>D20201231</v>
      </c>
      <c r="R2259">
        <f t="shared" si="371"/>
        <v>5530949</v>
      </c>
      <c r="S2259">
        <v>1</v>
      </c>
      <c r="T2259">
        <f t="shared" si="367"/>
        <v>0</v>
      </c>
      <c r="U2259">
        <f t="shared" si="367"/>
        <v>0</v>
      </c>
      <c r="V2259">
        <f t="shared" si="367"/>
        <v>1</v>
      </c>
      <c r="W2259">
        <f t="shared" si="367"/>
        <v>0</v>
      </c>
    </row>
    <row r="2260" spans="1:23" x14ac:dyDescent="0.25">
      <c r="A2260" t="s">
        <v>4699</v>
      </c>
      <c r="B2260">
        <v>1</v>
      </c>
      <c r="C2260">
        <v>60174</v>
      </c>
      <c r="E2260" s="74">
        <v>572459</v>
      </c>
      <c r="F2260" s="75">
        <f t="shared" si="372"/>
        <v>1</v>
      </c>
      <c r="G2260" s="75">
        <f t="shared" si="372"/>
        <v>2</v>
      </c>
      <c r="H2260" s="75">
        <f t="shared" si="372"/>
        <v>3</v>
      </c>
      <c r="I2260" s="75">
        <f t="shared" si="372"/>
        <v>4</v>
      </c>
      <c r="J2260" s="75">
        <f t="shared" si="372"/>
        <v>5</v>
      </c>
      <c r="K2260" s="75">
        <f t="shared" si="372"/>
        <v>6</v>
      </c>
      <c r="L2260" s="75">
        <f t="shared" si="372"/>
        <v>7</v>
      </c>
      <c r="M2260" s="75">
        <f t="shared" si="372"/>
        <v>8</v>
      </c>
      <c r="N2260" s="75">
        <f t="shared" si="372"/>
        <v>9</v>
      </c>
      <c r="O2260" s="75">
        <f t="shared" si="372"/>
        <v>10</v>
      </c>
      <c r="P2260">
        <f t="shared" si="369"/>
        <v>1</v>
      </c>
      <c r="Q2260" t="str">
        <f t="shared" si="370"/>
        <v>D20201231</v>
      </c>
      <c r="R2260">
        <f t="shared" si="371"/>
        <v>371446</v>
      </c>
      <c r="S2260">
        <v>1</v>
      </c>
      <c r="T2260">
        <f t="shared" si="367"/>
        <v>0</v>
      </c>
      <c r="U2260">
        <f t="shared" si="367"/>
        <v>0</v>
      </c>
      <c r="V2260">
        <f t="shared" si="367"/>
        <v>0</v>
      </c>
      <c r="W2260">
        <f t="shared" si="367"/>
        <v>1</v>
      </c>
    </row>
    <row r="2261" spans="1:23" x14ac:dyDescent="0.25">
      <c r="A2261" t="s">
        <v>4701</v>
      </c>
      <c r="B2261">
        <v>1</v>
      </c>
      <c r="C2261">
        <v>97994</v>
      </c>
      <c r="E2261" s="74">
        <v>572655</v>
      </c>
      <c r="F2261" s="75">
        <f t="shared" si="372"/>
        <v>1</v>
      </c>
      <c r="G2261" s="75">
        <f t="shared" si="372"/>
        <v>2</v>
      </c>
      <c r="H2261" s="75">
        <f t="shared" si="372"/>
        <v>3</v>
      </c>
      <c r="I2261" s="75">
        <f t="shared" si="372"/>
        <v>4</v>
      </c>
      <c r="J2261" s="75">
        <f t="shared" si="372"/>
        <v>5</v>
      </c>
      <c r="K2261" s="75">
        <f t="shared" si="372"/>
        <v>6</v>
      </c>
      <c r="L2261" s="75">
        <f t="shared" si="372"/>
        <v>7</v>
      </c>
      <c r="M2261" s="75">
        <f t="shared" si="372"/>
        <v>8</v>
      </c>
      <c r="N2261" s="75">
        <f t="shared" si="372"/>
        <v>9</v>
      </c>
      <c r="O2261" s="75">
        <f t="shared" si="372"/>
        <v>10</v>
      </c>
      <c r="P2261">
        <f t="shared" si="369"/>
        <v>1</v>
      </c>
      <c r="Q2261" t="str">
        <f t="shared" si="370"/>
        <v>D20201231</v>
      </c>
      <c r="R2261">
        <f t="shared" si="371"/>
        <v>237243</v>
      </c>
      <c r="S2261">
        <v>1</v>
      </c>
      <c r="T2261">
        <f t="shared" si="367"/>
        <v>0</v>
      </c>
      <c r="U2261">
        <f t="shared" si="367"/>
        <v>0</v>
      </c>
      <c r="V2261">
        <f t="shared" si="367"/>
        <v>0</v>
      </c>
      <c r="W2261">
        <f t="shared" si="367"/>
        <v>1</v>
      </c>
    </row>
    <row r="2262" spans="1:23" x14ac:dyDescent="0.25">
      <c r="A2262" t="s">
        <v>4702</v>
      </c>
      <c r="B2262">
        <v>1</v>
      </c>
      <c r="C2262">
        <v>560170</v>
      </c>
      <c r="E2262" s="74">
        <v>573036</v>
      </c>
      <c r="F2262" s="75">
        <f t="shared" si="372"/>
        <v>1</v>
      </c>
      <c r="G2262" s="75">
        <f t="shared" si="372"/>
        <v>2</v>
      </c>
      <c r="H2262" s="75">
        <f t="shared" si="372"/>
        <v>3</v>
      </c>
      <c r="I2262" s="75">
        <f t="shared" si="372"/>
        <v>4</v>
      </c>
      <c r="J2262" s="75">
        <f t="shared" si="372"/>
        <v>5</v>
      </c>
      <c r="K2262" s="75">
        <f t="shared" si="372"/>
        <v>6</v>
      </c>
      <c r="L2262" s="75">
        <f t="shared" si="372"/>
        <v>7</v>
      </c>
      <c r="M2262" s="75">
        <f t="shared" si="372"/>
        <v>8</v>
      </c>
      <c r="N2262" s="75">
        <f t="shared" si="372"/>
        <v>9</v>
      </c>
      <c r="O2262" s="75">
        <f t="shared" si="372"/>
        <v>10</v>
      </c>
      <c r="P2262">
        <f t="shared" si="369"/>
        <v>1</v>
      </c>
      <c r="Q2262" t="str">
        <f t="shared" si="370"/>
        <v>D20201231</v>
      </c>
      <c r="R2262">
        <f t="shared" si="371"/>
        <v>494423</v>
      </c>
      <c r="S2262">
        <v>1</v>
      </c>
      <c r="T2262">
        <f t="shared" si="367"/>
        <v>0</v>
      </c>
      <c r="U2262">
        <f t="shared" si="367"/>
        <v>0</v>
      </c>
      <c r="V2262">
        <f t="shared" si="367"/>
        <v>0</v>
      </c>
      <c r="W2262">
        <f t="shared" si="367"/>
        <v>1</v>
      </c>
    </row>
    <row r="2263" spans="1:23" x14ac:dyDescent="0.25">
      <c r="A2263" t="s">
        <v>4704</v>
      </c>
      <c r="B2263">
        <v>1</v>
      </c>
      <c r="C2263">
        <v>136223</v>
      </c>
      <c r="E2263" s="74">
        <v>573335</v>
      </c>
      <c r="F2263" s="75">
        <f t="shared" si="372"/>
        <v>1</v>
      </c>
      <c r="G2263" s="75">
        <f t="shared" si="372"/>
        <v>2</v>
      </c>
      <c r="H2263" s="75">
        <f t="shared" si="372"/>
        <v>3</v>
      </c>
      <c r="I2263" s="75">
        <f t="shared" si="372"/>
        <v>4</v>
      </c>
      <c r="J2263" s="75">
        <f t="shared" si="372"/>
        <v>5</v>
      </c>
      <c r="K2263" s="75">
        <f t="shared" si="372"/>
        <v>6</v>
      </c>
      <c r="L2263" s="75">
        <f t="shared" si="372"/>
        <v>7</v>
      </c>
      <c r="M2263" s="75">
        <f t="shared" si="372"/>
        <v>8</v>
      </c>
      <c r="N2263" s="75">
        <f t="shared" si="372"/>
        <v>9</v>
      </c>
      <c r="O2263" s="75">
        <f t="shared" si="372"/>
        <v>10</v>
      </c>
      <c r="P2263">
        <f t="shared" si="369"/>
        <v>1</v>
      </c>
      <c r="Q2263" t="str">
        <f t="shared" si="370"/>
        <v>D20201231</v>
      </c>
      <c r="R2263">
        <f t="shared" si="371"/>
        <v>369953</v>
      </c>
      <c r="S2263">
        <v>1</v>
      </c>
      <c r="T2263">
        <f t="shared" si="367"/>
        <v>0</v>
      </c>
      <c r="U2263">
        <f t="shared" si="367"/>
        <v>0</v>
      </c>
      <c r="V2263">
        <f t="shared" si="367"/>
        <v>0</v>
      </c>
      <c r="W2263">
        <f t="shared" si="367"/>
        <v>1</v>
      </c>
    </row>
    <row r="2264" spans="1:23" x14ac:dyDescent="0.25">
      <c r="A2264" t="s">
        <v>4706</v>
      </c>
      <c r="B2264">
        <v>1</v>
      </c>
      <c r="C2264">
        <v>709621</v>
      </c>
      <c r="E2264" s="74">
        <v>574079</v>
      </c>
      <c r="F2264" s="75">
        <f t="shared" si="372"/>
        <v>1</v>
      </c>
      <c r="G2264" s="75">
        <f t="shared" si="372"/>
        <v>2</v>
      </c>
      <c r="H2264" s="75">
        <f t="shared" si="372"/>
        <v>3</v>
      </c>
      <c r="I2264" s="75">
        <f t="shared" si="372"/>
        <v>4</v>
      </c>
      <c r="J2264" s="75">
        <f t="shared" si="372"/>
        <v>5</v>
      </c>
      <c r="K2264" s="75">
        <f t="shared" si="372"/>
        <v>6</v>
      </c>
      <c r="L2264" s="75">
        <f t="shared" si="372"/>
        <v>7</v>
      </c>
      <c r="M2264" s="75">
        <f t="shared" si="372"/>
        <v>8</v>
      </c>
      <c r="N2264" s="75">
        <f t="shared" si="372"/>
        <v>9</v>
      </c>
      <c r="O2264" s="75">
        <f t="shared" si="372"/>
        <v>10</v>
      </c>
      <c r="P2264">
        <f t="shared" si="369"/>
        <v>1</v>
      </c>
      <c r="Q2264" t="str">
        <f t="shared" si="370"/>
        <v>D20201231</v>
      </c>
      <c r="R2264">
        <f t="shared" si="371"/>
        <v>302064</v>
      </c>
      <c r="S2264">
        <v>1</v>
      </c>
      <c r="T2264">
        <f t="shared" si="367"/>
        <v>0</v>
      </c>
      <c r="U2264">
        <f t="shared" si="367"/>
        <v>0</v>
      </c>
      <c r="V2264">
        <f t="shared" si="367"/>
        <v>0</v>
      </c>
      <c r="W2264">
        <f t="shared" si="367"/>
        <v>1</v>
      </c>
    </row>
    <row r="2265" spans="1:23" x14ac:dyDescent="0.25">
      <c r="A2265" t="s">
        <v>4708</v>
      </c>
      <c r="B2265">
        <v>1</v>
      </c>
      <c r="C2265">
        <v>171342</v>
      </c>
      <c r="E2265" s="74">
        <v>574949</v>
      </c>
      <c r="F2265" s="75">
        <f t="shared" ref="F2265:O2274" si="373">IFERROR(VLOOKUP(CONCATENATE(F$4,".",$E2265),$A$4:$C$488690,2,FALSE)*F$3,100)</f>
        <v>1</v>
      </c>
      <c r="G2265" s="75">
        <f t="shared" si="373"/>
        <v>2</v>
      </c>
      <c r="H2265" s="75">
        <f t="shared" si="373"/>
        <v>3</v>
      </c>
      <c r="I2265" s="75">
        <f t="shared" si="373"/>
        <v>4</v>
      </c>
      <c r="J2265" s="75">
        <f t="shared" si="373"/>
        <v>5</v>
      </c>
      <c r="K2265" s="75">
        <f t="shared" si="373"/>
        <v>6</v>
      </c>
      <c r="L2265" s="75">
        <f t="shared" si="373"/>
        <v>7</v>
      </c>
      <c r="M2265" s="75">
        <f t="shared" si="373"/>
        <v>8</v>
      </c>
      <c r="N2265" s="75">
        <f t="shared" si="373"/>
        <v>9</v>
      </c>
      <c r="O2265" s="75">
        <f t="shared" si="373"/>
        <v>10</v>
      </c>
      <c r="P2265">
        <f t="shared" si="369"/>
        <v>1</v>
      </c>
      <c r="Q2265" t="str">
        <f t="shared" si="370"/>
        <v>D20201231</v>
      </c>
      <c r="R2265">
        <f t="shared" si="371"/>
        <v>386814</v>
      </c>
      <c r="S2265">
        <v>1</v>
      </c>
      <c r="T2265">
        <f t="shared" si="367"/>
        <v>0</v>
      </c>
      <c r="U2265">
        <f t="shared" si="367"/>
        <v>0</v>
      </c>
      <c r="V2265">
        <f t="shared" si="367"/>
        <v>0</v>
      </c>
      <c r="W2265">
        <f t="shared" si="367"/>
        <v>1</v>
      </c>
    </row>
    <row r="2266" spans="1:23" x14ac:dyDescent="0.25">
      <c r="A2266" t="s">
        <v>4710</v>
      </c>
      <c r="B2266">
        <v>1</v>
      </c>
      <c r="C2266">
        <v>34883487</v>
      </c>
      <c r="E2266" s="74">
        <v>574976</v>
      </c>
      <c r="F2266" s="75">
        <f t="shared" si="373"/>
        <v>1</v>
      </c>
      <c r="G2266" s="75">
        <f t="shared" si="373"/>
        <v>2</v>
      </c>
      <c r="H2266" s="75">
        <f t="shared" si="373"/>
        <v>3</v>
      </c>
      <c r="I2266" s="75">
        <f t="shared" si="373"/>
        <v>4</v>
      </c>
      <c r="J2266" s="75">
        <f t="shared" si="373"/>
        <v>5</v>
      </c>
      <c r="K2266" s="75">
        <f t="shared" si="373"/>
        <v>6</v>
      </c>
      <c r="L2266" s="75">
        <f t="shared" si="373"/>
        <v>7</v>
      </c>
      <c r="M2266" s="75">
        <f t="shared" si="373"/>
        <v>8</v>
      </c>
      <c r="N2266" s="75">
        <f t="shared" si="373"/>
        <v>9</v>
      </c>
      <c r="O2266" s="75">
        <f t="shared" si="373"/>
        <v>10</v>
      </c>
      <c r="P2266">
        <f t="shared" si="369"/>
        <v>1</v>
      </c>
      <c r="Q2266" t="str">
        <f t="shared" si="370"/>
        <v>D20201231</v>
      </c>
      <c r="R2266">
        <f t="shared" si="371"/>
        <v>1994288</v>
      </c>
      <c r="S2266">
        <v>1</v>
      </c>
      <c r="T2266">
        <f t="shared" si="367"/>
        <v>0</v>
      </c>
      <c r="U2266">
        <f t="shared" si="367"/>
        <v>0</v>
      </c>
      <c r="V2266">
        <f t="shared" si="367"/>
        <v>1</v>
      </c>
      <c r="W2266">
        <f t="shared" si="367"/>
        <v>0</v>
      </c>
    </row>
    <row r="2267" spans="1:23" x14ac:dyDescent="0.25">
      <c r="A2267" t="s">
        <v>4712</v>
      </c>
      <c r="B2267">
        <v>1</v>
      </c>
      <c r="C2267">
        <v>13161</v>
      </c>
      <c r="E2267" s="74">
        <v>575133</v>
      </c>
      <c r="F2267" s="75">
        <f t="shared" si="373"/>
        <v>1</v>
      </c>
      <c r="G2267" s="75">
        <f t="shared" si="373"/>
        <v>2</v>
      </c>
      <c r="H2267" s="75">
        <f t="shared" si="373"/>
        <v>3</v>
      </c>
      <c r="I2267" s="75">
        <f t="shared" si="373"/>
        <v>4</v>
      </c>
      <c r="J2267" s="75">
        <f t="shared" si="373"/>
        <v>5</v>
      </c>
      <c r="K2267" s="75">
        <f t="shared" si="373"/>
        <v>6</v>
      </c>
      <c r="L2267" s="75">
        <f t="shared" si="373"/>
        <v>7</v>
      </c>
      <c r="M2267" s="75">
        <f t="shared" si="373"/>
        <v>8</v>
      </c>
      <c r="N2267" s="75">
        <f t="shared" si="373"/>
        <v>9</v>
      </c>
      <c r="O2267" s="75">
        <f t="shared" si="373"/>
        <v>10</v>
      </c>
      <c r="P2267">
        <f t="shared" si="369"/>
        <v>1</v>
      </c>
      <c r="Q2267" t="str">
        <f t="shared" si="370"/>
        <v>D20201231</v>
      </c>
      <c r="R2267">
        <f t="shared" si="371"/>
        <v>90223</v>
      </c>
      <c r="S2267">
        <v>1</v>
      </c>
      <c r="T2267">
        <f t="shared" si="367"/>
        <v>0</v>
      </c>
      <c r="U2267">
        <f t="shared" si="367"/>
        <v>0</v>
      </c>
      <c r="V2267">
        <f t="shared" si="367"/>
        <v>0</v>
      </c>
      <c r="W2267">
        <f t="shared" si="367"/>
        <v>1</v>
      </c>
    </row>
    <row r="2268" spans="1:23" x14ac:dyDescent="0.25">
      <c r="A2268" t="s">
        <v>4714</v>
      </c>
      <c r="B2268">
        <v>1</v>
      </c>
      <c r="C2268">
        <v>780188</v>
      </c>
      <c r="E2268" s="74">
        <v>575254</v>
      </c>
      <c r="F2268" s="75">
        <f t="shared" si="373"/>
        <v>1</v>
      </c>
      <c r="G2268" s="75">
        <f t="shared" si="373"/>
        <v>2</v>
      </c>
      <c r="H2268" s="75">
        <f t="shared" si="373"/>
        <v>3</v>
      </c>
      <c r="I2268" s="75">
        <f t="shared" si="373"/>
        <v>4</v>
      </c>
      <c r="J2268" s="75">
        <f t="shared" si="373"/>
        <v>5</v>
      </c>
      <c r="K2268" s="75">
        <f t="shared" si="373"/>
        <v>6</v>
      </c>
      <c r="L2268" s="75">
        <f t="shared" si="373"/>
        <v>7</v>
      </c>
      <c r="M2268" s="75">
        <f t="shared" si="373"/>
        <v>8</v>
      </c>
      <c r="N2268" s="75">
        <f t="shared" si="373"/>
        <v>9</v>
      </c>
      <c r="O2268" s="75">
        <f t="shared" si="373"/>
        <v>10</v>
      </c>
      <c r="P2268">
        <f t="shared" si="369"/>
        <v>1</v>
      </c>
      <c r="Q2268" t="str">
        <f t="shared" si="370"/>
        <v>D20201231</v>
      </c>
      <c r="R2268">
        <f t="shared" si="371"/>
        <v>3597462</v>
      </c>
      <c r="S2268">
        <v>1</v>
      </c>
      <c r="T2268">
        <f t="shared" si="367"/>
        <v>0</v>
      </c>
      <c r="U2268">
        <f t="shared" si="367"/>
        <v>0</v>
      </c>
      <c r="V2268">
        <f t="shared" si="367"/>
        <v>1</v>
      </c>
      <c r="W2268">
        <f t="shared" si="367"/>
        <v>0</v>
      </c>
    </row>
    <row r="2269" spans="1:23" x14ac:dyDescent="0.25">
      <c r="A2269" t="s">
        <v>4716</v>
      </c>
      <c r="B2269">
        <v>1</v>
      </c>
      <c r="C2269">
        <v>130947</v>
      </c>
      <c r="E2269" s="74">
        <v>575348</v>
      </c>
      <c r="F2269" s="75">
        <f t="shared" si="373"/>
        <v>1</v>
      </c>
      <c r="G2269" s="75">
        <f t="shared" si="373"/>
        <v>2</v>
      </c>
      <c r="H2269" s="75">
        <f t="shared" si="373"/>
        <v>3</v>
      </c>
      <c r="I2269" s="75">
        <f t="shared" si="373"/>
        <v>4</v>
      </c>
      <c r="J2269" s="75">
        <f t="shared" si="373"/>
        <v>5</v>
      </c>
      <c r="K2269" s="75">
        <f t="shared" si="373"/>
        <v>6</v>
      </c>
      <c r="L2269" s="75">
        <f t="shared" si="373"/>
        <v>7</v>
      </c>
      <c r="M2269" s="75">
        <f t="shared" si="373"/>
        <v>8</v>
      </c>
      <c r="N2269" s="75">
        <f t="shared" si="373"/>
        <v>9</v>
      </c>
      <c r="O2269" s="75">
        <f t="shared" si="373"/>
        <v>10</v>
      </c>
      <c r="P2269">
        <f t="shared" si="369"/>
        <v>1</v>
      </c>
      <c r="Q2269" t="str">
        <f t="shared" si="370"/>
        <v>D20201231</v>
      </c>
      <c r="R2269">
        <f t="shared" si="371"/>
        <v>113819</v>
      </c>
      <c r="S2269">
        <v>1</v>
      </c>
      <c r="T2269">
        <f t="shared" si="367"/>
        <v>0</v>
      </c>
      <c r="U2269">
        <f t="shared" si="367"/>
        <v>0</v>
      </c>
      <c r="V2269">
        <f t="shared" si="367"/>
        <v>0</v>
      </c>
      <c r="W2269">
        <f t="shared" si="367"/>
        <v>1</v>
      </c>
    </row>
    <row r="2270" spans="1:23" x14ac:dyDescent="0.25">
      <c r="A2270" t="s">
        <v>4718</v>
      </c>
      <c r="B2270">
        <v>1</v>
      </c>
      <c r="C2270">
        <v>477934</v>
      </c>
      <c r="E2270" s="74">
        <v>575375</v>
      </c>
      <c r="F2270" s="75">
        <f t="shared" si="373"/>
        <v>1</v>
      </c>
      <c r="G2270" s="75">
        <f t="shared" si="373"/>
        <v>2</v>
      </c>
      <c r="H2270" s="75">
        <f t="shared" si="373"/>
        <v>3</v>
      </c>
      <c r="I2270" s="75">
        <f t="shared" si="373"/>
        <v>4</v>
      </c>
      <c r="J2270" s="75">
        <f t="shared" si="373"/>
        <v>5</v>
      </c>
      <c r="K2270" s="75">
        <f t="shared" si="373"/>
        <v>6</v>
      </c>
      <c r="L2270" s="75">
        <f t="shared" si="373"/>
        <v>7</v>
      </c>
      <c r="M2270" s="75">
        <f t="shared" si="373"/>
        <v>8</v>
      </c>
      <c r="N2270" s="75">
        <f t="shared" si="373"/>
        <v>9</v>
      </c>
      <c r="O2270" s="75">
        <f t="shared" si="373"/>
        <v>10</v>
      </c>
      <c r="P2270">
        <f t="shared" si="369"/>
        <v>1</v>
      </c>
      <c r="Q2270" t="str">
        <f t="shared" si="370"/>
        <v>D20201231</v>
      </c>
      <c r="R2270">
        <f t="shared" si="371"/>
        <v>78109</v>
      </c>
      <c r="S2270">
        <v>1</v>
      </c>
      <c r="T2270">
        <f t="shared" si="367"/>
        <v>0</v>
      </c>
      <c r="U2270">
        <f t="shared" si="367"/>
        <v>0</v>
      </c>
      <c r="V2270">
        <f t="shared" si="367"/>
        <v>0</v>
      </c>
      <c r="W2270">
        <f t="shared" si="367"/>
        <v>1</v>
      </c>
    </row>
    <row r="2271" spans="1:23" x14ac:dyDescent="0.25">
      <c r="A2271" t="s">
        <v>4719</v>
      </c>
      <c r="B2271">
        <v>1</v>
      </c>
      <c r="C2271">
        <v>170189</v>
      </c>
      <c r="E2271" s="74">
        <v>575647</v>
      </c>
      <c r="F2271" s="75">
        <f t="shared" si="373"/>
        <v>1</v>
      </c>
      <c r="G2271" s="75">
        <f t="shared" si="373"/>
        <v>2</v>
      </c>
      <c r="H2271" s="75">
        <f t="shared" si="373"/>
        <v>3</v>
      </c>
      <c r="I2271" s="75">
        <f t="shared" si="373"/>
        <v>4</v>
      </c>
      <c r="J2271" s="75">
        <f t="shared" si="373"/>
        <v>5</v>
      </c>
      <c r="K2271" s="75">
        <f t="shared" si="373"/>
        <v>100</v>
      </c>
      <c r="L2271" s="75">
        <f t="shared" si="373"/>
        <v>100</v>
      </c>
      <c r="M2271" s="75">
        <f t="shared" si="373"/>
        <v>100</v>
      </c>
      <c r="N2271" s="75">
        <f t="shared" si="373"/>
        <v>100</v>
      </c>
      <c r="O2271" s="75">
        <f t="shared" si="373"/>
        <v>100</v>
      </c>
      <c r="P2271">
        <f t="shared" si="369"/>
        <v>1</v>
      </c>
      <c r="Q2271" t="str">
        <f t="shared" si="370"/>
        <v>D20201231</v>
      </c>
      <c r="R2271">
        <f t="shared" si="371"/>
        <v>38179</v>
      </c>
      <c r="S2271">
        <v>1</v>
      </c>
      <c r="T2271">
        <f t="shared" si="367"/>
        <v>0</v>
      </c>
      <c r="U2271">
        <f t="shared" si="367"/>
        <v>0</v>
      </c>
      <c r="V2271">
        <f t="shared" si="367"/>
        <v>0</v>
      </c>
      <c r="W2271">
        <f t="shared" si="367"/>
        <v>1</v>
      </c>
    </row>
    <row r="2272" spans="1:23" x14ac:dyDescent="0.25">
      <c r="A2272" t="s">
        <v>4720</v>
      </c>
      <c r="B2272">
        <v>1</v>
      </c>
      <c r="C2272">
        <v>54326440</v>
      </c>
      <c r="E2272" s="74">
        <v>575656</v>
      </c>
      <c r="F2272" s="75">
        <f t="shared" si="373"/>
        <v>1</v>
      </c>
      <c r="G2272" s="75">
        <f t="shared" si="373"/>
        <v>2</v>
      </c>
      <c r="H2272" s="75">
        <f t="shared" si="373"/>
        <v>3</v>
      </c>
      <c r="I2272" s="75">
        <f t="shared" si="373"/>
        <v>4</v>
      </c>
      <c r="J2272" s="75">
        <f t="shared" si="373"/>
        <v>100</v>
      </c>
      <c r="K2272" s="75">
        <f t="shared" si="373"/>
        <v>100</v>
      </c>
      <c r="L2272" s="75">
        <f t="shared" si="373"/>
        <v>100</v>
      </c>
      <c r="M2272" s="75">
        <f t="shared" si="373"/>
        <v>100</v>
      </c>
      <c r="N2272" s="75">
        <f t="shared" si="373"/>
        <v>100</v>
      </c>
      <c r="O2272" s="75">
        <f t="shared" si="373"/>
        <v>100</v>
      </c>
      <c r="P2272">
        <f t="shared" si="369"/>
        <v>1</v>
      </c>
      <c r="Q2272" t="str">
        <f t="shared" si="370"/>
        <v>D20201231</v>
      </c>
      <c r="R2272">
        <f t="shared" si="371"/>
        <v>140644</v>
      </c>
      <c r="S2272">
        <v>1</v>
      </c>
      <c r="T2272">
        <f t="shared" si="367"/>
        <v>0</v>
      </c>
      <c r="U2272">
        <f t="shared" si="367"/>
        <v>0</v>
      </c>
      <c r="V2272">
        <f t="shared" si="367"/>
        <v>0</v>
      </c>
      <c r="W2272">
        <f t="shared" si="367"/>
        <v>1</v>
      </c>
    </row>
    <row r="2273" spans="1:23" x14ac:dyDescent="0.25">
      <c r="A2273" t="s">
        <v>4722</v>
      </c>
      <c r="B2273">
        <v>1</v>
      </c>
      <c r="C2273">
        <v>4052</v>
      </c>
      <c r="E2273" s="74">
        <v>575759</v>
      </c>
      <c r="F2273" s="75">
        <f t="shared" si="373"/>
        <v>1</v>
      </c>
      <c r="G2273" s="75">
        <f t="shared" si="373"/>
        <v>2</v>
      </c>
      <c r="H2273" s="75">
        <f t="shared" si="373"/>
        <v>3</v>
      </c>
      <c r="I2273" s="75">
        <f t="shared" si="373"/>
        <v>4</v>
      </c>
      <c r="J2273" s="75">
        <f t="shared" si="373"/>
        <v>5</v>
      </c>
      <c r="K2273" s="75">
        <f t="shared" si="373"/>
        <v>6</v>
      </c>
      <c r="L2273" s="75">
        <f t="shared" si="373"/>
        <v>7</v>
      </c>
      <c r="M2273" s="75">
        <f t="shared" si="373"/>
        <v>8</v>
      </c>
      <c r="N2273" s="75">
        <f t="shared" si="373"/>
        <v>9</v>
      </c>
      <c r="O2273" s="75">
        <f t="shared" si="373"/>
        <v>10</v>
      </c>
      <c r="P2273">
        <f t="shared" si="369"/>
        <v>1</v>
      </c>
      <c r="Q2273" t="str">
        <f t="shared" si="370"/>
        <v>D20201231</v>
      </c>
      <c r="R2273">
        <f t="shared" si="371"/>
        <v>397919</v>
      </c>
      <c r="S2273">
        <v>1</v>
      </c>
      <c r="T2273">
        <f t="shared" si="367"/>
        <v>0</v>
      </c>
      <c r="U2273">
        <f t="shared" si="367"/>
        <v>0</v>
      </c>
      <c r="V2273">
        <f t="shared" si="367"/>
        <v>0</v>
      </c>
      <c r="W2273">
        <f t="shared" si="367"/>
        <v>1</v>
      </c>
    </row>
    <row r="2274" spans="1:23" x14ac:dyDescent="0.25">
      <c r="A2274" t="s">
        <v>4724</v>
      </c>
      <c r="B2274">
        <v>1</v>
      </c>
      <c r="C2274">
        <v>80314</v>
      </c>
      <c r="E2274" s="74">
        <v>575834</v>
      </c>
      <c r="F2274" s="75">
        <f t="shared" si="373"/>
        <v>1</v>
      </c>
      <c r="G2274" s="75">
        <f t="shared" si="373"/>
        <v>2</v>
      </c>
      <c r="H2274" s="75">
        <f t="shared" si="373"/>
        <v>3</v>
      </c>
      <c r="I2274" s="75">
        <f t="shared" si="373"/>
        <v>4</v>
      </c>
      <c r="J2274" s="75">
        <f t="shared" si="373"/>
        <v>5</v>
      </c>
      <c r="K2274" s="75">
        <f t="shared" si="373"/>
        <v>6</v>
      </c>
      <c r="L2274" s="75">
        <f t="shared" si="373"/>
        <v>7</v>
      </c>
      <c r="M2274" s="75">
        <f t="shared" si="373"/>
        <v>8</v>
      </c>
      <c r="N2274" s="75">
        <f t="shared" si="373"/>
        <v>9</v>
      </c>
      <c r="O2274" s="75">
        <f t="shared" si="373"/>
        <v>10</v>
      </c>
      <c r="P2274">
        <f t="shared" si="369"/>
        <v>1</v>
      </c>
      <c r="Q2274" t="str">
        <f t="shared" si="370"/>
        <v>D20201231</v>
      </c>
      <c r="R2274">
        <f t="shared" si="371"/>
        <v>537593</v>
      </c>
      <c r="S2274">
        <v>1</v>
      </c>
      <c r="T2274">
        <f t="shared" si="367"/>
        <v>0</v>
      </c>
      <c r="U2274">
        <f t="shared" si="367"/>
        <v>0</v>
      </c>
      <c r="V2274">
        <f t="shared" si="367"/>
        <v>0</v>
      </c>
      <c r="W2274">
        <f t="shared" si="367"/>
        <v>1</v>
      </c>
    </row>
    <row r="2275" spans="1:23" x14ac:dyDescent="0.25">
      <c r="A2275" t="s">
        <v>4726</v>
      </c>
      <c r="B2275">
        <v>1</v>
      </c>
      <c r="C2275">
        <v>369310</v>
      </c>
      <c r="E2275" s="74">
        <v>575955</v>
      </c>
      <c r="F2275" s="75">
        <f t="shared" ref="F2275:O2284" si="374">IFERROR(VLOOKUP(CONCATENATE(F$4,".",$E2275),$A$4:$C$488690,2,FALSE)*F$3,100)</f>
        <v>1</v>
      </c>
      <c r="G2275" s="75">
        <f t="shared" si="374"/>
        <v>2</v>
      </c>
      <c r="H2275" s="75">
        <f t="shared" si="374"/>
        <v>3</v>
      </c>
      <c r="I2275" s="75">
        <f t="shared" si="374"/>
        <v>4</v>
      </c>
      <c r="J2275" s="75">
        <f t="shared" si="374"/>
        <v>100</v>
      </c>
      <c r="K2275" s="75">
        <f t="shared" si="374"/>
        <v>100</v>
      </c>
      <c r="L2275" s="75">
        <f t="shared" si="374"/>
        <v>100</v>
      </c>
      <c r="M2275" s="75">
        <f t="shared" si="374"/>
        <v>100</v>
      </c>
      <c r="N2275" s="75">
        <f t="shared" si="374"/>
        <v>100</v>
      </c>
      <c r="O2275" s="75">
        <f t="shared" si="374"/>
        <v>100</v>
      </c>
      <c r="P2275">
        <f t="shared" si="369"/>
        <v>1</v>
      </c>
      <c r="Q2275" t="str">
        <f t="shared" si="370"/>
        <v>D20201231</v>
      </c>
      <c r="R2275">
        <f t="shared" si="371"/>
        <v>136373</v>
      </c>
      <c r="S2275">
        <v>1</v>
      </c>
      <c r="T2275">
        <f t="shared" si="367"/>
        <v>0</v>
      </c>
      <c r="U2275">
        <f t="shared" si="367"/>
        <v>0</v>
      </c>
      <c r="V2275">
        <f t="shared" si="367"/>
        <v>0</v>
      </c>
      <c r="W2275">
        <f t="shared" si="367"/>
        <v>1</v>
      </c>
    </row>
    <row r="2276" spans="1:23" x14ac:dyDescent="0.25">
      <c r="A2276" t="s">
        <v>4728</v>
      </c>
      <c r="B2276">
        <v>1</v>
      </c>
      <c r="C2276">
        <v>314092</v>
      </c>
      <c r="E2276" s="74">
        <v>576354</v>
      </c>
      <c r="F2276" s="75">
        <f t="shared" si="374"/>
        <v>1</v>
      </c>
      <c r="G2276" s="75">
        <f t="shared" si="374"/>
        <v>2</v>
      </c>
      <c r="H2276" s="75">
        <f t="shared" si="374"/>
        <v>3</v>
      </c>
      <c r="I2276" s="75">
        <f t="shared" si="374"/>
        <v>4</v>
      </c>
      <c r="J2276" s="75">
        <f t="shared" si="374"/>
        <v>5</v>
      </c>
      <c r="K2276" s="75">
        <f t="shared" si="374"/>
        <v>6</v>
      </c>
      <c r="L2276" s="75">
        <f t="shared" si="374"/>
        <v>7</v>
      </c>
      <c r="M2276" s="75">
        <f t="shared" si="374"/>
        <v>8</v>
      </c>
      <c r="N2276" s="75">
        <f t="shared" si="374"/>
        <v>9</v>
      </c>
      <c r="O2276" s="75">
        <f t="shared" si="374"/>
        <v>10</v>
      </c>
      <c r="P2276">
        <f t="shared" si="369"/>
        <v>1</v>
      </c>
      <c r="Q2276" t="str">
        <f t="shared" si="370"/>
        <v>D20201231</v>
      </c>
      <c r="R2276">
        <f t="shared" si="371"/>
        <v>143194</v>
      </c>
      <c r="S2276">
        <v>1</v>
      </c>
      <c r="T2276">
        <f t="shared" si="367"/>
        <v>0</v>
      </c>
      <c r="U2276">
        <f t="shared" si="367"/>
        <v>0</v>
      </c>
      <c r="V2276">
        <f t="shared" si="367"/>
        <v>0</v>
      </c>
      <c r="W2276">
        <f t="shared" si="367"/>
        <v>1</v>
      </c>
    </row>
    <row r="2277" spans="1:23" x14ac:dyDescent="0.25">
      <c r="A2277" t="s">
        <v>4729</v>
      </c>
      <c r="B2277">
        <v>1</v>
      </c>
      <c r="C2277">
        <v>44189</v>
      </c>
      <c r="E2277" s="74">
        <v>576541</v>
      </c>
      <c r="F2277" s="75">
        <f t="shared" si="374"/>
        <v>1</v>
      </c>
      <c r="G2277" s="75">
        <f t="shared" si="374"/>
        <v>2</v>
      </c>
      <c r="H2277" s="75">
        <f t="shared" si="374"/>
        <v>3</v>
      </c>
      <c r="I2277" s="75">
        <f t="shared" si="374"/>
        <v>4</v>
      </c>
      <c r="J2277" s="75">
        <f t="shared" si="374"/>
        <v>100</v>
      </c>
      <c r="K2277" s="75">
        <f t="shared" si="374"/>
        <v>100</v>
      </c>
      <c r="L2277" s="75">
        <f t="shared" si="374"/>
        <v>100</v>
      </c>
      <c r="M2277" s="75">
        <f t="shared" si="374"/>
        <v>100</v>
      </c>
      <c r="N2277" s="75">
        <f t="shared" si="374"/>
        <v>100</v>
      </c>
      <c r="O2277" s="75">
        <f t="shared" si="374"/>
        <v>100</v>
      </c>
      <c r="P2277">
        <f t="shared" si="369"/>
        <v>1</v>
      </c>
      <c r="Q2277" t="str">
        <f t="shared" si="370"/>
        <v>D20201231</v>
      </c>
      <c r="R2277">
        <f t="shared" si="371"/>
        <v>460775</v>
      </c>
      <c r="S2277">
        <v>1</v>
      </c>
      <c r="T2277">
        <f t="shared" si="367"/>
        <v>0</v>
      </c>
      <c r="U2277">
        <f t="shared" si="367"/>
        <v>0</v>
      </c>
      <c r="V2277">
        <f t="shared" si="367"/>
        <v>0</v>
      </c>
      <c r="W2277">
        <f t="shared" si="367"/>
        <v>1</v>
      </c>
    </row>
    <row r="2278" spans="1:23" x14ac:dyDescent="0.25">
      <c r="A2278" t="s">
        <v>4731</v>
      </c>
      <c r="B2278">
        <v>1</v>
      </c>
      <c r="C2278">
        <v>331345</v>
      </c>
      <c r="E2278" s="74">
        <v>576578</v>
      </c>
      <c r="F2278" s="75">
        <f t="shared" si="374"/>
        <v>1</v>
      </c>
      <c r="G2278" s="75">
        <f t="shared" si="374"/>
        <v>2</v>
      </c>
      <c r="H2278" s="75">
        <f t="shared" si="374"/>
        <v>3</v>
      </c>
      <c r="I2278" s="75">
        <f t="shared" si="374"/>
        <v>4</v>
      </c>
      <c r="J2278" s="75">
        <f t="shared" si="374"/>
        <v>5</v>
      </c>
      <c r="K2278" s="75">
        <f t="shared" si="374"/>
        <v>6</v>
      </c>
      <c r="L2278" s="75">
        <f t="shared" si="374"/>
        <v>7</v>
      </c>
      <c r="M2278" s="75">
        <f t="shared" si="374"/>
        <v>8</v>
      </c>
      <c r="N2278" s="75">
        <f t="shared" si="374"/>
        <v>9</v>
      </c>
      <c r="O2278" s="75">
        <f t="shared" si="374"/>
        <v>10</v>
      </c>
      <c r="P2278">
        <f t="shared" si="369"/>
        <v>1</v>
      </c>
      <c r="Q2278" t="str">
        <f t="shared" si="370"/>
        <v>D20201231</v>
      </c>
      <c r="R2278">
        <f t="shared" si="371"/>
        <v>127426</v>
      </c>
      <c r="S2278">
        <v>1</v>
      </c>
      <c r="T2278">
        <f t="shared" si="367"/>
        <v>0</v>
      </c>
      <c r="U2278">
        <f t="shared" si="367"/>
        <v>0</v>
      </c>
      <c r="V2278">
        <f t="shared" si="367"/>
        <v>0</v>
      </c>
      <c r="W2278">
        <f t="shared" si="367"/>
        <v>1</v>
      </c>
    </row>
    <row r="2279" spans="1:23" x14ac:dyDescent="0.25">
      <c r="A2279" t="s">
        <v>4733</v>
      </c>
      <c r="B2279">
        <v>1</v>
      </c>
      <c r="C2279">
        <v>843294</v>
      </c>
      <c r="E2279" s="74">
        <v>576608</v>
      </c>
      <c r="F2279" s="75">
        <f t="shared" si="374"/>
        <v>1</v>
      </c>
      <c r="G2279" s="75">
        <f t="shared" si="374"/>
        <v>2</v>
      </c>
      <c r="H2279" s="75">
        <f t="shared" si="374"/>
        <v>3</v>
      </c>
      <c r="I2279" s="75">
        <f t="shared" si="374"/>
        <v>4</v>
      </c>
      <c r="J2279" s="75">
        <f t="shared" si="374"/>
        <v>5</v>
      </c>
      <c r="K2279" s="75">
        <f t="shared" si="374"/>
        <v>6</v>
      </c>
      <c r="L2279" s="75">
        <f t="shared" si="374"/>
        <v>7</v>
      </c>
      <c r="M2279" s="75">
        <f t="shared" si="374"/>
        <v>8</v>
      </c>
      <c r="N2279" s="75">
        <f t="shared" si="374"/>
        <v>9</v>
      </c>
      <c r="O2279" s="75">
        <f t="shared" si="374"/>
        <v>10</v>
      </c>
      <c r="P2279">
        <f t="shared" si="369"/>
        <v>1</v>
      </c>
      <c r="Q2279" t="str">
        <f t="shared" si="370"/>
        <v>D20201231</v>
      </c>
      <c r="R2279">
        <f t="shared" si="371"/>
        <v>1137027</v>
      </c>
      <c r="S2279">
        <v>1</v>
      </c>
      <c r="T2279">
        <f t="shared" si="367"/>
        <v>0</v>
      </c>
      <c r="U2279">
        <f t="shared" si="367"/>
        <v>0</v>
      </c>
      <c r="V2279">
        <f t="shared" si="367"/>
        <v>1</v>
      </c>
      <c r="W2279">
        <f t="shared" si="367"/>
        <v>0</v>
      </c>
    </row>
    <row r="2280" spans="1:23" x14ac:dyDescent="0.25">
      <c r="A2280" t="s">
        <v>4735</v>
      </c>
      <c r="B2280">
        <v>1</v>
      </c>
      <c r="C2280">
        <v>138062</v>
      </c>
      <c r="E2280" s="74">
        <v>576644</v>
      </c>
      <c r="F2280" s="75">
        <f t="shared" si="374"/>
        <v>1</v>
      </c>
      <c r="G2280" s="75">
        <f t="shared" si="374"/>
        <v>2</v>
      </c>
      <c r="H2280" s="75">
        <f t="shared" si="374"/>
        <v>3</v>
      </c>
      <c r="I2280" s="75">
        <f t="shared" si="374"/>
        <v>4</v>
      </c>
      <c r="J2280" s="75">
        <f t="shared" si="374"/>
        <v>5</v>
      </c>
      <c r="K2280" s="75">
        <f t="shared" si="374"/>
        <v>6</v>
      </c>
      <c r="L2280" s="75">
        <f t="shared" si="374"/>
        <v>7</v>
      </c>
      <c r="M2280" s="75">
        <f t="shared" si="374"/>
        <v>8</v>
      </c>
      <c r="N2280" s="75">
        <f t="shared" si="374"/>
        <v>9</v>
      </c>
      <c r="O2280" s="75">
        <f t="shared" si="374"/>
        <v>10</v>
      </c>
      <c r="P2280">
        <f t="shared" si="369"/>
        <v>1</v>
      </c>
      <c r="Q2280" t="str">
        <f t="shared" si="370"/>
        <v>D20201231</v>
      </c>
      <c r="R2280">
        <f t="shared" si="371"/>
        <v>389427</v>
      </c>
      <c r="S2280">
        <v>1</v>
      </c>
      <c r="T2280">
        <f t="shared" si="367"/>
        <v>0</v>
      </c>
      <c r="U2280">
        <f t="shared" si="367"/>
        <v>0</v>
      </c>
      <c r="V2280">
        <f t="shared" si="367"/>
        <v>0</v>
      </c>
      <c r="W2280">
        <f t="shared" si="367"/>
        <v>1</v>
      </c>
    </row>
    <row r="2281" spans="1:23" x14ac:dyDescent="0.25">
      <c r="A2281" t="s">
        <v>4737</v>
      </c>
      <c r="B2281">
        <v>1</v>
      </c>
      <c r="C2281">
        <v>1082442</v>
      </c>
      <c r="E2281" s="74">
        <v>576952</v>
      </c>
      <c r="F2281" s="75">
        <f t="shared" si="374"/>
        <v>1</v>
      </c>
      <c r="G2281" s="75">
        <f t="shared" si="374"/>
        <v>2</v>
      </c>
      <c r="H2281" s="75">
        <f t="shared" si="374"/>
        <v>3</v>
      </c>
      <c r="I2281" s="75">
        <f t="shared" si="374"/>
        <v>4</v>
      </c>
      <c r="J2281" s="75">
        <f t="shared" si="374"/>
        <v>5</v>
      </c>
      <c r="K2281" s="75">
        <f t="shared" si="374"/>
        <v>6</v>
      </c>
      <c r="L2281" s="75">
        <f t="shared" si="374"/>
        <v>7</v>
      </c>
      <c r="M2281" s="75">
        <f t="shared" si="374"/>
        <v>8</v>
      </c>
      <c r="N2281" s="75">
        <f t="shared" si="374"/>
        <v>9</v>
      </c>
      <c r="O2281" s="75">
        <f t="shared" si="374"/>
        <v>10</v>
      </c>
      <c r="P2281">
        <f t="shared" si="369"/>
        <v>1</v>
      </c>
      <c r="Q2281" t="str">
        <f t="shared" si="370"/>
        <v>D20201231</v>
      </c>
      <c r="R2281">
        <f t="shared" si="371"/>
        <v>312435</v>
      </c>
      <c r="S2281">
        <v>1</v>
      </c>
      <c r="T2281">
        <f t="shared" si="367"/>
        <v>0</v>
      </c>
      <c r="U2281">
        <f t="shared" si="367"/>
        <v>0</v>
      </c>
      <c r="V2281">
        <f t="shared" si="367"/>
        <v>0</v>
      </c>
      <c r="W2281">
        <f t="shared" si="367"/>
        <v>1</v>
      </c>
    </row>
    <row r="2282" spans="1:23" x14ac:dyDescent="0.25">
      <c r="A2282" t="s">
        <v>4739</v>
      </c>
      <c r="B2282">
        <v>1</v>
      </c>
      <c r="C2282">
        <v>1780316</v>
      </c>
      <c r="E2282" s="74">
        <v>577128</v>
      </c>
      <c r="F2282" s="75">
        <f t="shared" si="374"/>
        <v>1</v>
      </c>
      <c r="G2282" s="75">
        <f t="shared" si="374"/>
        <v>2</v>
      </c>
      <c r="H2282" s="75">
        <f t="shared" si="374"/>
        <v>3</v>
      </c>
      <c r="I2282" s="75">
        <f t="shared" si="374"/>
        <v>4</v>
      </c>
      <c r="J2282" s="75">
        <f t="shared" si="374"/>
        <v>5</v>
      </c>
      <c r="K2282" s="75">
        <f t="shared" si="374"/>
        <v>6</v>
      </c>
      <c r="L2282" s="75">
        <f t="shared" si="374"/>
        <v>7</v>
      </c>
      <c r="M2282" s="75">
        <f t="shared" si="374"/>
        <v>8</v>
      </c>
      <c r="N2282" s="75">
        <f t="shared" si="374"/>
        <v>9</v>
      </c>
      <c r="O2282" s="75">
        <f t="shared" si="374"/>
        <v>10</v>
      </c>
      <c r="P2282">
        <f t="shared" si="369"/>
        <v>1</v>
      </c>
      <c r="Q2282" t="str">
        <f t="shared" si="370"/>
        <v>D20201231</v>
      </c>
      <c r="R2282">
        <f t="shared" si="371"/>
        <v>4753844</v>
      </c>
      <c r="S2282">
        <v>1</v>
      </c>
      <c r="T2282">
        <f t="shared" si="367"/>
        <v>0</v>
      </c>
      <c r="U2282">
        <f t="shared" si="367"/>
        <v>0</v>
      </c>
      <c r="V2282">
        <f t="shared" si="367"/>
        <v>1</v>
      </c>
      <c r="W2282">
        <f t="shared" si="367"/>
        <v>0</v>
      </c>
    </row>
    <row r="2283" spans="1:23" x14ac:dyDescent="0.25">
      <c r="A2283" t="s">
        <v>4741</v>
      </c>
      <c r="B2283">
        <v>1</v>
      </c>
      <c r="C2283">
        <v>370401</v>
      </c>
      <c r="E2283" s="74">
        <v>577137</v>
      </c>
      <c r="F2283" s="75">
        <f t="shared" si="374"/>
        <v>1</v>
      </c>
      <c r="G2283" s="75">
        <f t="shared" si="374"/>
        <v>2</v>
      </c>
      <c r="H2283" s="75">
        <f t="shared" si="374"/>
        <v>3</v>
      </c>
      <c r="I2283" s="75">
        <f t="shared" si="374"/>
        <v>4</v>
      </c>
      <c r="J2283" s="75">
        <f t="shared" si="374"/>
        <v>5</v>
      </c>
      <c r="K2283" s="75">
        <f t="shared" si="374"/>
        <v>6</v>
      </c>
      <c r="L2283" s="75">
        <f t="shared" si="374"/>
        <v>7</v>
      </c>
      <c r="M2283" s="75">
        <f t="shared" si="374"/>
        <v>8</v>
      </c>
      <c r="N2283" s="75">
        <f t="shared" si="374"/>
        <v>9</v>
      </c>
      <c r="O2283" s="75">
        <f t="shared" si="374"/>
        <v>10</v>
      </c>
      <c r="P2283">
        <f t="shared" si="369"/>
        <v>1</v>
      </c>
      <c r="Q2283" t="str">
        <f t="shared" si="370"/>
        <v>D20201231</v>
      </c>
      <c r="R2283">
        <f t="shared" si="371"/>
        <v>764500</v>
      </c>
      <c r="S2283">
        <v>1</v>
      </c>
      <c r="T2283">
        <f t="shared" si="367"/>
        <v>0</v>
      </c>
      <c r="U2283">
        <f t="shared" si="367"/>
        <v>0</v>
      </c>
      <c r="V2283">
        <f t="shared" si="367"/>
        <v>0</v>
      </c>
      <c r="W2283">
        <f t="shared" si="367"/>
        <v>1</v>
      </c>
    </row>
    <row r="2284" spans="1:23" x14ac:dyDescent="0.25">
      <c r="A2284" t="s">
        <v>4743</v>
      </c>
      <c r="B2284">
        <v>1</v>
      </c>
      <c r="C2284">
        <v>764077</v>
      </c>
      <c r="E2284" s="74">
        <v>577230</v>
      </c>
      <c r="F2284" s="75">
        <f t="shared" si="374"/>
        <v>1</v>
      </c>
      <c r="G2284" s="75">
        <f t="shared" si="374"/>
        <v>2</v>
      </c>
      <c r="H2284" s="75">
        <f t="shared" si="374"/>
        <v>3</v>
      </c>
      <c r="I2284" s="75">
        <f t="shared" si="374"/>
        <v>4</v>
      </c>
      <c r="J2284" s="75">
        <f t="shared" si="374"/>
        <v>5</v>
      </c>
      <c r="K2284" s="75">
        <f t="shared" si="374"/>
        <v>6</v>
      </c>
      <c r="L2284" s="75">
        <f t="shared" si="374"/>
        <v>7</v>
      </c>
      <c r="M2284" s="75">
        <f t="shared" si="374"/>
        <v>8</v>
      </c>
      <c r="N2284" s="75">
        <f t="shared" si="374"/>
        <v>9</v>
      </c>
      <c r="O2284" s="75">
        <f t="shared" si="374"/>
        <v>10</v>
      </c>
      <c r="P2284">
        <f t="shared" si="369"/>
        <v>1</v>
      </c>
      <c r="Q2284" t="str">
        <f t="shared" si="370"/>
        <v>D20201231</v>
      </c>
      <c r="R2284">
        <f t="shared" si="371"/>
        <v>58701</v>
      </c>
      <c r="S2284">
        <v>1</v>
      </c>
      <c r="T2284">
        <f t="shared" si="367"/>
        <v>0</v>
      </c>
      <c r="U2284">
        <f t="shared" si="367"/>
        <v>0</v>
      </c>
      <c r="V2284">
        <f t="shared" si="367"/>
        <v>0</v>
      </c>
      <c r="W2284">
        <f t="shared" si="367"/>
        <v>1</v>
      </c>
    </row>
    <row r="2285" spans="1:23" x14ac:dyDescent="0.25">
      <c r="A2285" t="s">
        <v>4745</v>
      </c>
      <c r="B2285">
        <v>1</v>
      </c>
      <c r="C2285">
        <v>538271</v>
      </c>
      <c r="E2285" s="74">
        <v>578116</v>
      </c>
      <c r="F2285" s="75">
        <f t="shared" ref="F2285:O2294" si="375">IFERROR(VLOOKUP(CONCATENATE(F$4,".",$E2285),$A$4:$C$488690,2,FALSE)*F$3,100)</f>
        <v>1</v>
      </c>
      <c r="G2285" s="75">
        <f t="shared" si="375"/>
        <v>2</v>
      </c>
      <c r="H2285" s="75">
        <f t="shared" si="375"/>
        <v>3</v>
      </c>
      <c r="I2285" s="75">
        <f t="shared" si="375"/>
        <v>4</v>
      </c>
      <c r="J2285" s="75">
        <f t="shared" si="375"/>
        <v>5</v>
      </c>
      <c r="K2285" s="75">
        <f t="shared" si="375"/>
        <v>6</v>
      </c>
      <c r="L2285" s="75">
        <f t="shared" si="375"/>
        <v>7</v>
      </c>
      <c r="M2285" s="75">
        <f t="shared" si="375"/>
        <v>8</v>
      </c>
      <c r="N2285" s="75">
        <f t="shared" si="375"/>
        <v>9</v>
      </c>
      <c r="O2285" s="75">
        <f t="shared" si="375"/>
        <v>10</v>
      </c>
      <c r="P2285">
        <f t="shared" si="369"/>
        <v>1</v>
      </c>
      <c r="Q2285" t="str">
        <f t="shared" si="370"/>
        <v>D20201231</v>
      </c>
      <c r="R2285">
        <f t="shared" si="371"/>
        <v>387882</v>
      </c>
      <c r="S2285">
        <v>1</v>
      </c>
      <c r="T2285">
        <f t="shared" si="367"/>
        <v>0</v>
      </c>
      <c r="U2285">
        <f t="shared" si="367"/>
        <v>0</v>
      </c>
      <c r="V2285">
        <f t="shared" si="367"/>
        <v>0</v>
      </c>
      <c r="W2285">
        <f t="shared" si="367"/>
        <v>1</v>
      </c>
    </row>
    <row r="2286" spans="1:23" x14ac:dyDescent="0.25">
      <c r="A2286" t="s">
        <v>4747</v>
      </c>
      <c r="B2286">
        <v>1</v>
      </c>
      <c r="C2286">
        <v>57481</v>
      </c>
      <c r="E2286" s="74">
        <v>578237</v>
      </c>
      <c r="F2286" s="75">
        <f t="shared" si="375"/>
        <v>1</v>
      </c>
      <c r="G2286" s="75">
        <f t="shared" si="375"/>
        <v>2</v>
      </c>
      <c r="H2286" s="75">
        <f t="shared" si="375"/>
        <v>3</v>
      </c>
      <c r="I2286" s="75">
        <f t="shared" si="375"/>
        <v>4</v>
      </c>
      <c r="J2286" s="75">
        <f t="shared" si="375"/>
        <v>5</v>
      </c>
      <c r="K2286" s="75">
        <f t="shared" si="375"/>
        <v>6</v>
      </c>
      <c r="L2286" s="75">
        <f t="shared" si="375"/>
        <v>7</v>
      </c>
      <c r="M2286" s="75">
        <f t="shared" si="375"/>
        <v>8</v>
      </c>
      <c r="N2286" s="75">
        <f t="shared" si="375"/>
        <v>9</v>
      </c>
      <c r="O2286" s="75">
        <f t="shared" si="375"/>
        <v>10</v>
      </c>
      <c r="P2286">
        <f t="shared" si="369"/>
        <v>1</v>
      </c>
      <c r="Q2286" t="str">
        <f t="shared" si="370"/>
        <v>D20201231</v>
      </c>
      <c r="R2286">
        <f t="shared" si="371"/>
        <v>54519</v>
      </c>
      <c r="S2286">
        <v>1</v>
      </c>
      <c r="T2286">
        <f t="shared" si="367"/>
        <v>0</v>
      </c>
      <c r="U2286">
        <f t="shared" si="367"/>
        <v>0</v>
      </c>
      <c r="V2286">
        <f t="shared" si="367"/>
        <v>0</v>
      </c>
      <c r="W2286">
        <f t="shared" si="367"/>
        <v>1</v>
      </c>
    </row>
    <row r="2287" spans="1:23" x14ac:dyDescent="0.25">
      <c r="A2287" t="s">
        <v>4749</v>
      </c>
      <c r="B2287">
        <v>1</v>
      </c>
      <c r="C2287">
        <v>98620</v>
      </c>
      <c r="E2287" s="74">
        <v>578255</v>
      </c>
      <c r="F2287" s="75">
        <f t="shared" si="375"/>
        <v>1</v>
      </c>
      <c r="G2287" s="75">
        <f t="shared" si="375"/>
        <v>2</v>
      </c>
      <c r="H2287" s="75">
        <f t="shared" si="375"/>
        <v>3</v>
      </c>
      <c r="I2287" s="75">
        <f t="shared" si="375"/>
        <v>4</v>
      </c>
      <c r="J2287" s="75">
        <f t="shared" si="375"/>
        <v>5</v>
      </c>
      <c r="K2287" s="75">
        <f t="shared" si="375"/>
        <v>6</v>
      </c>
      <c r="L2287" s="75">
        <f t="shared" si="375"/>
        <v>7</v>
      </c>
      <c r="M2287" s="75">
        <f t="shared" si="375"/>
        <v>8</v>
      </c>
      <c r="N2287" s="75">
        <f t="shared" si="375"/>
        <v>9</v>
      </c>
      <c r="O2287" s="75">
        <f t="shared" si="375"/>
        <v>10</v>
      </c>
      <c r="P2287">
        <f t="shared" si="369"/>
        <v>1</v>
      </c>
      <c r="Q2287" t="str">
        <f t="shared" si="370"/>
        <v>D20201231</v>
      </c>
      <c r="R2287">
        <f t="shared" si="371"/>
        <v>1569457</v>
      </c>
      <c r="S2287">
        <v>1</v>
      </c>
      <c r="T2287">
        <f t="shared" si="367"/>
        <v>0</v>
      </c>
      <c r="U2287">
        <f t="shared" si="367"/>
        <v>0</v>
      </c>
      <c r="V2287">
        <f t="shared" si="367"/>
        <v>1</v>
      </c>
      <c r="W2287">
        <f t="shared" si="367"/>
        <v>0</v>
      </c>
    </row>
    <row r="2288" spans="1:23" x14ac:dyDescent="0.25">
      <c r="A2288" t="s">
        <v>4751</v>
      </c>
      <c r="B2288">
        <v>1</v>
      </c>
      <c r="C2288">
        <v>351877</v>
      </c>
      <c r="E2288" s="74">
        <v>578554</v>
      </c>
      <c r="F2288" s="75">
        <f t="shared" si="375"/>
        <v>1</v>
      </c>
      <c r="G2288" s="75">
        <f t="shared" si="375"/>
        <v>2</v>
      </c>
      <c r="H2288" s="75">
        <f t="shared" si="375"/>
        <v>3</v>
      </c>
      <c r="I2288" s="75">
        <f t="shared" si="375"/>
        <v>4</v>
      </c>
      <c r="J2288" s="75">
        <f t="shared" si="375"/>
        <v>5</v>
      </c>
      <c r="K2288" s="75">
        <f t="shared" si="375"/>
        <v>6</v>
      </c>
      <c r="L2288" s="75">
        <f t="shared" si="375"/>
        <v>7</v>
      </c>
      <c r="M2288" s="75">
        <f t="shared" si="375"/>
        <v>8</v>
      </c>
      <c r="N2288" s="75">
        <f t="shared" si="375"/>
        <v>9</v>
      </c>
      <c r="O2288" s="75">
        <f t="shared" si="375"/>
        <v>10</v>
      </c>
      <c r="P2288">
        <f t="shared" si="369"/>
        <v>1</v>
      </c>
      <c r="Q2288" t="str">
        <f t="shared" si="370"/>
        <v>D20201231</v>
      </c>
      <c r="R2288">
        <f t="shared" si="371"/>
        <v>121969</v>
      </c>
      <c r="S2288">
        <v>1</v>
      </c>
      <c r="T2288">
        <f t="shared" si="367"/>
        <v>0</v>
      </c>
      <c r="U2288">
        <f t="shared" si="367"/>
        <v>0</v>
      </c>
      <c r="V2288">
        <f t="shared" si="367"/>
        <v>0</v>
      </c>
      <c r="W2288">
        <f t="shared" si="367"/>
        <v>1</v>
      </c>
    </row>
    <row r="2289" spans="1:23" x14ac:dyDescent="0.25">
      <c r="A2289" t="s">
        <v>4753</v>
      </c>
      <c r="B2289">
        <v>1</v>
      </c>
      <c r="C2289">
        <v>1397798</v>
      </c>
      <c r="E2289" s="74">
        <v>578741</v>
      </c>
      <c r="F2289" s="75">
        <f t="shared" si="375"/>
        <v>1</v>
      </c>
      <c r="G2289" s="75">
        <f t="shared" si="375"/>
        <v>2</v>
      </c>
      <c r="H2289" s="75">
        <f t="shared" si="375"/>
        <v>3</v>
      </c>
      <c r="I2289" s="75">
        <f t="shared" si="375"/>
        <v>4</v>
      </c>
      <c r="J2289" s="75">
        <f t="shared" si="375"/>
        <v>5</v>
      </c>
      <c r="K2289" s="75">
        <f t="shared" si="375"/>
        <v>6</v>
      </c>
      <c r="L2289" s="75">
        <f t="shared" si="375"/>
        <v>7</v>
      </c>
      <c r="M2289" s="75">
        <f t="shared" si="375"/>
        <v>8</v>
      </c>
      <c r="N2289" s="75">
        <f t="shared" si="375"/>
        <v>9</v>
      </c>
      <c r="O2289" s="75">
        <f t="shared" si="375"/>
        <v>10</v>
      </c>
      <c r="P2289">
        <f t="shared" si="369"/>
        <v>1</v>
      </c>
      <c r="Q2289" t="str">
        <f t="shared" si="370"/>
        <v>D20201231</v>
      </c>
      <c r="R2289">
        <f t="shared" si="371"/>
        <v>329664</v>
      </c>
      <c r="S2289">
        <v>1</v>
      </c>
      <c r="T2289">
        <f t="shared" si="367"/>
        <v>0</v>
      </c>
      <c r="U2289">
        <f t="shared" si="367"/>
        <v>0</v>
      </c>
      <c r="V2289">
        <f t="shared" si="367"/>
        <v>0</v>
      </c>
      <c r="W2289">
        <f t="shared" si="367"/>
        <v>1</v>
      </c>
    </row>
    <row r="2290" spans="1:23" x14ac:dyDescent="0.25">
      <c r="A2290" t="s">
        <v>4755</v>
      </c>
      <c r="B2290">
        <v>1</v>
      </c>
      <c r="C2290">
        <v>261679</v>
      </c>
      <c r="E2290" s="74">
        <v>578862</v>
      </c>
      <c r="F2290" s="75">
        <f t="shared" si="375"/>
        <v>1</v>
      </c>
      <c r="G2290" s="75">
        <f t="shared" si="375"/>
        <v>2</v>
      </c>
      <c r="H2290" s="75">
        <f t="shared" si="375"/>
        <v>3</v>
      </c>
      <c r="I2290" s="75">
        <f t="shared" si="375"/>
        <v>4</v>
      </c>
      <c r="J2290" s="75">
        <f t="shared" si="375"/>
        <v>5</v>
      </c>
      <c r="K2290" s="75">
        <f t="shared" si="375"/>
        <v>6</v>
      </c>
      <c r="L2290" s="75">
        <f t="shared" si="375"/>
        <v>7</v>
      </c>
      <c r="M2290" s="75">
        <f t="shared" si="375"/>
        <v>8</v>
      </c>
      <c r="N2290" s="75">
        <f t="shared" si="375"/>
        <v>9</v>
      </c>
      <c r="O2290" s="75">
        <f t="shared" si="375"/>
        <v>10</v>
      </c>
      <c r="P2290">
        <f t="shared" si="369"/>
        <v>1</v>
      </c>
      <c r="Q2290" t="str">
        <f t="shared" si="370"/>
        <v>D20201231</v>
      </c>
      <c r="R2290">
        <f t="shared" si="371"/>
        <v>74321</v>
      </c>
      <c r="S2290">
        <v>1</v>
      </c>
      <c r="T2290">
        <f t="shared" si="367"/>
        <v>0</v>
      </c>
      <c r="U2290">
        <f t="shared" si="367"/>
        <v>0</v>
      </c>
      <c r="V2290">
        <f t="shared" si="367"/>
        <v>0</v>
      </c>
      <c r="W2290">
        <f t="shared" si="367"/>
        <v>1</v>
      </c>
    </row>
    <row r="2291" spans="1:23" x14ac:dyDescent="0.25">
      <c r="A2291" t="s">
        <v>4757</v>
      </c>
      <c r="B2291">
        <v>1</v>
      </c>
      <c r="C2291">
        <v>44479</v>
      </c>
      <c r="E2291" s="74">
        <v>579140</v>
      </c>
      <c r="F2291" s="75">
        <f t="shared" si="375"/>
        <v>1</v>
      </c>
      <c r="G2291" s="75">
        <f t="shared" si="375"/>
        <v>2</v>
      </c>
      <c r="H2291" s="75">
        <f t="shared" si="375"/>
        <v>3</v>
      </c>
      <c r="I2291" s="75">
        <f t="shared" si="375"/>
        <v>4</v>
      </c>
      <c r="J2291" s="75">
        <f t="shared" si="375"/>
        <v>5</v>
      </c>
      <c r="K2291" s="75">
        <f t="shared" si="375"/>
        <v>6</v>
      </c>
      <c r="L2291" s="75">
        <f t="shared" si="375"/>
        <v>7</v>
      </c>
      <c r="M2291" s="75">
        <f t="shared" si="375"/>
        <v>8</v>
      </c>
      <c r="N2291" s="75">
        <f t="shared" si="375"/>
        <v>9</v>
      </c>
      <c r="O2291" s="75">
        <f t="shared" si="375"/>
        <v>10</v>
      </c>
      <c r="P2291">
        <f t="shared" si="369"/>
        <v>1</v>
      </c>
      <c r="Q2291" t="str">
        <f t="shared" si="370"/>
        <v>D20201231</v>
      </c>
      <c r="R2291">
        <f t="shared" si="371"/>
        <v>446583</v>
      </c>
      <c r="S2291">
        <v>1</v>
      </c>
      <c r="T2291">
        <f t="shared" si="367"/>
        <v>0</v>
      </c>
      <c r="U2291">
        <f t="shared" si="367"/>
        <v>0</v>
      </c>
      <c r="V2291">
        <f t="shared" si="367"/>
        <v>0</v>
      </c>
      <c r="W2291">
        <f t="shared" si="367"/>
        <v>1</v>
      </c>
    </row>
    <row r="2292" spans="1:23" x14ac:dyDescent="0.25">
      <c r="A2292" t="s">
        <v>4759</v>
      </c>
      <c r="B2292">
        <v>1</v>
      </c>
      <c r="C2292">
        <v>4709040</v>
      </c>
      <c r="E2292" s="74">
        <v>579319</v>
      </c>
      <c r="F2292" s="75">
        <f t="shared" si="375"/>
        <v>1</v>
      </c>
      <c r="G2292" s="75">
        <f t="shared" si="375"/>
        <v>2</v>
      </c>
      <c r="H2292" s="75">
        <f t="shared" si="375"/>
        <v>3</v>
      </c>
      <c r="I2292" s="75">
        <f t="shared" si="375"/>
        <v>4</v>
      </c>
      <c r="J2292" s="75">
        <f t="shared" si="375"/>
        <v>5</v>
      </c>
      <c r="K2292" s="75">
        <f t="shared" si="375"/>
        <v>6</v>
      </c>
      <c r="L2292" s="75">
        <f t="shared" si="375"/>
        <v>7</v>
      </c>
      <c r="M2292" s="75">
        <f t="shared" si="375"/>
        <v>8</v>
      </c>
      <c r="N2292" s="75">
        <f t="shared" si="375"/>
        <v>9</v>
      </c>
      <c r="O2292" s="75">
        <f t="shared" si="375"/>
        <v>10</v>
      </c>
      <c r="P2292">
        <f t="shared" si="369"/>
        <v>1</v>
      </c>
      <c r="Q2292" t="str">
        <f t="shared" si="370"/>
        <v>D20201231</v>
      </c>
      <c r="R2292">
        <f t="shared" si="371"/>
        <v>56778</v>
      </c>
      <c r="S2292">
        <v>1</v>
      </c>
      <c r="T2292">
        <f t="shared" si="367"/>
        <v>0</v>
      </c>
      <c r="U2292">
        <f t="shared" si="367"/>
        <v>0</v>
      </c>
      <c r="V2292">
        <f t="shared" si="367"/>
        <v>0</v>
      </c>
      <c r="W2292">
        <f t="shared" si="367"/>
        <v>1</v>
      </c>
    </row>
    <row r="2293" spans="1:23" x14ac:dyDescent="0.25">
      <c r="A2293" t="s">
        <v>4760</v>
      </c>
      <c r="B2293">
        <v>1</v>
      </c>
      <c r="C2293">
        <v>110560</v>
      </c>
      <c r="E2293" s="74">
        <v>579364</v>
      </c>
      <c r="F2293" s="75">
        <f t="shared" si="375"/>
        <v>1</v>
      </c>
      <c r="G2293" s="75">
        <f t="shared" si="375"/>
        <v>2</v>
      </c>
      <c r="H2293" s="75">
        <f t="shared" si="375"/>
        <v>3</v>
      </c>
      <c r="I2293" s="75">
        <f t="shared" si="375"/>
        <v>4</v>
      </c>
      <c r="J2293" s="75">
        <f t="shared" si="375"/>
        <v>5</v>
      </c>
      <c r="K2293" s="75">
        <f t="shared" si="375"/>
        <v>6</v>
      </c>
      <c r="L2293" s="75">
        <f t="shared" si="375"/>
        <v>7</v>
      </c>
      <c r="M2293" s="75">
        <f t="shared" si="375"/>
        <v>8</v>
      </c>
      <c r="N2293" s="75">
        <f t="shared" si="375"/>
        <v>9</v>
      </c>
      <c r="O2293" s="75">
        <f t="shared" si="375"/>
        <v>10</v>
      </c>
      <c r="P2293">
        <f t="shared" si="369"/>
        <v>1</v>
      </c>
      <c r="Q2293" t="str">
        <f t="shared" si="370"/>
        <v>D20201231</v>
      </c>
      <c r="R2293">
        <f t="shared" si="371"/>
        <v>361534</v>
      </c>
      <c r="S2293">
        <v>1</v>
      </c>
      <c r="T2293">
        <f t="shared" si="367"/>
        <v>0</v>
      </c>
      <c r="U2293">
        <f t="shared" si="367"/>
        <v>0</v>
      </c>
      <c r="V2293">
        <f t="shared" si="367"/>
        <v>0</v>
      </c>
      <c r="W2293">
        <f t="shared" si="367"/>
        <v>1</v>
      </c>
    </row>
    <row r="2294" spans="1:23" x14ac:dyDescent="0.25">
      <c r="A2294" t="s">
        <v>4762</v>
      </c>
      <c r="B2294">
        <v>1</v>
      </c>
      <c r="C2294">
        <v>156103</v>
      </c>
      <c r="E2294" s="74">
        <v>579636</v>
      </c>
      <c r="F2294" s="75">
        <f t="shared" si="375"/>
        <v>1</v>
      </c>
      <c r="G2294" s="75">
        <f t="shared" si="375"/>
        <v>2</v>
      </c>
      <c r="H2294" s="75">
        <f t="shared" si="375"/>
        <v>3</v>
      </c>
      <c r="I2294" s="75">
        <f t="shared" si="375"/>
        <v>4</v>
      </c>
      <c r="J2294" s="75">
        <f t="shared" si="375"/>
        <v>5</v>
      </c>
      <c r="K2294" s="75">
        <f t="shared" si="375"/>
        <v>6</v>
      </c>
      <c r="L2294" s="75">
        <f t="shared" si="375"/>
        <v>7</v>
      </c>
      <c r="M2294" s="75">
        <f t="shared" si="375"/>
        <v>8</v>
      </c>
      <c r="N2294" s="75">
        <f t="shared" si="375"/>
        <v>9</v>
      </c>
      <c r="O2294" s="75">
        <f t="shared" si="375"/>
        <v>10</v>
      </c>
      <c r="P2294">
        <f t="shared" si="369"/>
        <v>1</v>
      </c>
      <c r="Q2294" t="str">
        <f t="shared" si="370"/>
        <v>D20201231</v>
      </c>
      <c r="R2294">
        <f t="shared" si="371"/>
        <v>108769</v>
      </c>
      <c r="S2294">
        <v>1</v>
      </c>
      <c r="T2294">
        <f t="shared" si="367"/>
        <v>0</v>
      </c>
      <c r="U2294">
        <f t="shared" si="367"/>
        <v>0</v>
      </c>
      <c r="V2294">
        <f t="shared" si="367"/>
        <v>0</v>
      </c>
      <c r="W2294">
        <f t="shared" si="367"/>
        <v>1</v>
      </c>
    </row>
    <row r="2295" spans="1:23" x14ac:dyDescent="0.25">
      <c r="A2295" t="s">
        <v>4764</v>
      </c>
      <c r="B2295">
        <v>1</v>
      </c>
      <c r="C2295">
        <v>185961</v>
      </c>
      <c r="E2295" s="74">
        <v>580155</v>
      </c>
      <c r="F2295" s="75">
        <f t="shared" ref="F2295:O2304" si="376">IFERROR(VLOOKUP(CONCATENATE(F$4,".",$E2295),$A$4:$C$488690,2,FALSE)*F$3,100)</f>
        <v>1</v>
      </c>
      <c r="G2295" s="75">
        <f t="shared" si="376"/>
        <v>2</v>
      </c>
      <c r="H2295" s="75">
        <f t="shared" si="376"/>
        <v>3</v>
      </c>
      <c r="I2295" s="75">
        <f t="shared" si="376"/>
        <v>4</v>
      </c>
      <c r="J2295" s="75">
        <f t="shared" si="376"/>
        <v>5</v>
      </c>
      <c r="K2295" s="75">
        <f t="shared" si="376"/>
        <v>6</v>
      </c>
      <c r="L2295" s="75">
        <f t="shared" si="376"/>
        <v>7</v>
      </c>
      <c r="M2295" s="75">
        <f t="shared" si="376"/>
        <v>8</v>
      </c>
      <c r="N2295" s="75">
        <f t="shared" si="376"/>
        <v>9</v>
      </c>
      <c r="O2295" s="75">
        <f t="shared" si="376"/>
        <v>10</v>
      </c>
      <c r="P2295">
        <f t="shared" si="369"/>
        <v>1</v>
      </c>
      <c r="Q2295" t="str">
        <f t="shared" si="370"/>
        <v>D20201231</v>
      </c>
      <c r="R2295">
        <f t="shared" si="371"/>
        <v>522998</v>
      </c>
      <c r="S2295">
        <v>1</v>
      </c>
      <c r="T2295">
        <f t="shared" si="367"/>
        <v>0</v>
      </c>
      <c r="U2295">
        <f t="shared" si="367"/>
        <v>0</v>
      </c>
      <c r="V2295">
        <f t="shared" si="367"/>
        <v>0</v>
      </c>
      <c r="W2295">
        <f t="shared" si="367"/>
        <v>1</v>
      </c>
    </row>
    <row r="2296" spans="1:23" x14ac:dyDescent="0.25">
      <c r="A2296" t="s">
        <v>4766</v>
      </c>
      <c r="B2296">
        <v>1</v>
      </c>
      <c r="C2296">
        <v>557158</v>
      </c>
      <c r="E2296" s="74">
        <v>580548</v>
      </c>
      <c r="F2296" s="75">
        <f t="shared" si="376"/>
        <v>1</v>
      </c>
      <c r="G2296" s="75">
        <f t="shared" si="376"/>
        <v>2</v>
      </c>
      <c r="H2296" s="75">
        <f t="shared" si="376"/>
        <v>3</v>
      </c>
      <c r="I2296" s="75">
        <f t="shared" si="376"/>
        <v>4</v>
      </c>
      <c r="J2296" s="75">
        <f t="shared" si="376"/>
        <v>5</v>
      </c>
      <c r="K2296" s="75">
        <f t="shared" si="376"/>
        <v>6</v>
      </c>
      <c r="L2296" s="75">
        <f t="shared" si="376"/>
        <v>7</v>
      </c>
      <c r="M2296" s="75">
        <f t="shared" si="376"/>
        <v>8</v>
      </c>
      <c r="N2296" s="75">
        <f t="shared" si="376"/>
        <v>9</v>
      </c>
      <c r="O2296" s="75">
        <f t="shared" si="376"/>
        <v>10</v>
      </c>
      <c r="P2296">
        <f t="shared" si="369"/>
        <v>1</v>
      </c>
      <c r="Q2296" t="str">
        <f t="shared" si="370"/>
        <v>D20201231</v>
      </c>
      <c r="R2296">
        <f t="shared" si="371"/>
        <v>479438</v>
      </c>
      <c r="S2296">
        <v>1</v>
      </c>
      <c r="T2296">
        <f t="shared" si="367"/>
        <v>0</v>
      </c>
      <c r="U2296">
        <f t="shared" si="367"/>
        <v>0</v>
      </c>
      <c r="V2296">
        <f t="shared" si="367"/>
        <v>0</v>
      </c>
      <c r="W2296">
        <f t="shared" si="367"/>
        <v>1</v>
      </c>
    </row>
    <row r="2297" spans="1:23" x14ac:dyDescent="0.25">
      <c r="A2297" t="s">
        <v>4768</v>
      </c>
      <c r="B2297">
        <v>1</v>
      </c>
      <c r="C2297">
        <v>57454</v>
      </c>
      <c r="E2297" s="74">
        <v>580847</v>
      </c>
      <c r="F2297" s="75">
        <f t="shared" si="376"/>
        <v>1</v>
      </c>
      <c r="G2297" s="75">
        <f t="shared" si="376"/>
        <v>2</v>
      </c>
      <c r="H2297" s="75">
        <f t="shared" si="376"/>
        <v>3</v>
      </c>
      <c r="I2297" s="75">
        <f t="shared" si="376"/>
        <v>4</v>
      </c>
      <c r="J2297" s="75">
        <f t="shared" si="376"/>
        <v>5</v>
      </c>
      <c r="K2297" s="75">
        <f t="shared" si="376"/>
        <v>6</v>
      </c>
      <c r="L2297" s="75">
        <f t="shared" si="376"/>
        <v>7</v>
      </c>
      <c r="M2297" s="75">
        <f t="shared" si="376"/>
        <v>8</v>
      </c>
      <c r="N2297" s="75">
        <f t="shared" si="376"/>
        <v>9</v>
      </c>
      <c r="O2297" s="75">
        <f t="shared" si="376"/>
        <v>10</v>
      </c>
      <c r="P2297">
        <f t="shared" si="369"/>
        <v>1</v>
      </c>
      <c r="Q2297" t="str">
        <f t="shared" si="370"/>
        <v>D20201231</v>
      </c>
      <c r="R2297">
        <f t="shared" si="371"/>
        <v>151085</v>
      </c>
      <c r="S2297">
        <v>1</v>
      </c>
      <c r="T2297">
        <f t="shared" si="367"/>
        <v>0</v>
      </c>
      <c r="U2297">
        <f t="shared" si="367"/>
        <v>0</v>
      </c>
      <c r="V2297">
        <f t="shared" si="367"/>
        <v>0</v>
      </c>
      <c r="W2297">
        <f t="shared" si="367"/>
        <v>1</v>
      </c>
    </row>
    <row r="2298" spans="1:23" x14ac:dyDescent="0.25">
      <c r="A2298" t="s">
        <v>4770</v>
      </c>
      <c r="B2298">
        <v>1</v>
      </c>
      <c r="C2298">
        <v>445535</v>
      </c>
      <c r="E2298" s="74">
        <v>580874</v>
      </c>
      <c r="F2298" s="75">
        <f t="shared" si="376"/>
        <v>1</v>
      </c>
      <c r="G2298" s="75">
        <f t="shared" si="376"/>
        <v>2</v>
      </c>
      <c r="H2298" s="75">
        <f t="shared" si="376"/>
        <v>3</v>
      </c>
      <c r="I2298" s="75">
        <f t="shared" si="376"/>
        <v>4</v>
      </c>
      <c r="J2298" s="75">
        <f t="shared" si="376"/>
        <v>5</v>
      </c>
      <c r="K2298" s="75">
        <f t="shared" si="376"/>
        <v>6</v>
      </c>
      <c r="L2298" s="75">
        <f t="shared" si="376"/>
        <v>7</v>
      </c>
      <c r="M2298" s="75">
        <f t="shared" si="376"/>
        <v>8</v>
      </c>
      <c r="N2298" s="75">
        <f t="shared" si="376"/>
        <v>9</v>
      </c>
      <c r="O2298" s="75">
        <f t="shared" si="376"/>
        <v>10</v>
      </c>
      <c r="P2298">
        <f t="shared" si="369"/>
        <v>1</v>
      </c>
      <c r="Q2298" t="str">
        <f t="shared" si="370"/>
        <v>D20201231</v>
      </c>
      <c r="R2298">
        <f t="shared" si="371"/>
        <v>277405</v>
      </c>
      <c r="S2298">
        <v>1</v>
      </c>
      <c r="T2298">
        <f t="shared" si="367"/>
        <v>0</v>
      </c>
      <c r="U2298">
        <f t="shared" si="367"/>
        <v>0</v>
      </c>
      <c r="V2298">
        <f t="shared" si="367"/>
        <v>0</v>
      </c>
      <c r="W2298">
        <f t="shared" si="367"/>
        <v>1</v>
      </c>
    </row>
    <row r="2299" spans="1:23" x14ac:dyDescent="0.25">
      <c r="A2299" t="s">
        <v>4772</v>
      </c>
      <c r="B2299">
        <v>1</v>
      </c>
      <c r="C2299">
        <v>202806</v>
      </c>
      <c r="E2299" s="74">
        <v>581237</v>
      </c>
      <c r="F2299" s="75">
        <f t="shared" si="376"/>
        <v>1</v>
      </c>
      <c r="G2299" s="75">
        <f t="shared" si="376"/>
        <v>2</v>
      </c>
      <c r="H2299" s="75">
        <f t="shared" si="376"/>
        <v>3</v>
      </c>
      <c r="I2299" s="75">
        <f t="shared" si="376"/>
        <v>4</v>
      </c>
      <c r="J2299" s="75">
        <f t="shared" si="376"/>
        <v>5</v>
      </c>
      <c r="K2299" s="75">
        <f t="shared" si="376"/>
        <v>6</v>
      </c>
      <c r="L2299" s="75">
        <f t="shared" si="376"/>
        <v>7</v>
      </c>
      <c r="M2299" s="75">
        <f t="shared" si="376"/>
        <v>8</v>
      </c>
      <c r="N2299" s="75">
        <f t="shared" si="376"/>
        <v>9</v>
      </c>
      <c r="O2299" s="75">
        <f t="shared" si="376"/>
        <v>10</v>
      </c>
      <c r="P2299">
        <f t="shared" si="369"/>
        <v>1</v>
      </c>
      <c r="Q2299" t="str">
        <f t="shared" si="370"/>
        <v>D20201231</v>
      </c>
      <c r="R2299">
        <f t="shared" si="371"/>
        <v>115280</v>
      </c>
      <c r="S2299">
        <v>1</v>
      </c>
      <c r="T2299">
        <f t="shared" si="367"/>
        <v>0</v>
      </c>
      <c r="U2299">
        <f t="shared" si="367"/>
        <v>0</v>
      </c>
      <c r="V2299">
        <f t="shared" si="367"/>
        <v>0</v>
      </c>
      <c r="W2299">
        <f t="shared" si="367"/>
        <v>1</v>
      </c>
    </row>
    <row r="2300" spans="1:23" x14ac:dyDescent="0.25">
      <c r="A2300" t="s">
        <v>4774</v>
      </c>
      <c r="B2300">
        <v>1</v>
      </c>
      <c r="C2300">
        <v>136113</v>
      </c>
      <c r="E2300" s="74">
        <v>581358</v>
      </c>
      <c r="F2300" s="75">
        <f t="shared" si="376"/>
        <v>1</v>
      </c>
      <c r="G2300" s="75">
        <f t="shared" si="376"/>
        <v>2</v>
      </c>
      <c r="H2300" s="75">
        <f t="shared" si="376"/>
        <v>3</v>
      </c>
      <c r="I2300" s="75">
        <f t="shared" si="376"/>
        <v>4</v>
      </c>
      <c r="J2300" s="75">
        <f t="shared" si="376"/>
        <v>5</v>
      </c>
      <c r="K2300" s="75">
        <f t="shared" si="376"/>
        <v>6</v>
      </c>
      <c r="L2300" s="75">
        <f t="shared" si="376"/>
        <v>7</v>
      </c>
      <c r="M2300" s="75">
        <f t="shared" si="376"/>
        <v>8</v>
      </c>
      <c r="N2300" s="75">
        <f t="shared" si="376"/>
        <v>9</v>
      </c>
      <c r="O2300" s="75">
        <f t="shared" si="376"/>
        <v>10</v>
      </c>
      <c r="P2300">
        <f t="shared" si="369"/>
        <v>1</v>
      </c>
      <c r="Q2300" t="str">
        <f t="shared" si="370"/>
        <v>D20201231</v>
      </c>
      <c r="R2300">
        <f t="shared" si="371"/>
        <v>176837</v>
      </c>
      <c r="S2300">
        <v>1</v>
      </c>
      <c r="T2300">
        <f t="shared" si="367"/>
        <v>0</v>
      </c>
      <c r="U2300">
        <f t="shared" si="367"/>
        <v>0</v>
      </c>
      <c r="V2300">
        <f t="shared" si="367"/>
        <v>0</v>
      </c>
      <c r="W2300">
        <f t="shared" si="367"/>
        <v>1</v>
      </c>
    </row>
    <row r="2301" spans="1:23" x14ac:dyDescent="0.25">
      <c r="A2301" t="s">
        <v>4776</v>
      </c>
      <c r="B2301">
        <v>1</v>
      </c>
      <c r="C2301">
        <v>99484</v>
      </c>
      <c r="E2301" s="74">
        <v>582177</v>
      </c>
      <c r="F2301" s="75">
        <f t="shared" si="376"/>
        <v>1</v>
      </c>
      <c r="G2301" s="75">
        <f t="shared" si="376"/>
        <v>2</v>
      </c>
      <c r="H2301" s="75">
        <f t="shared" si="376"/>
        <v>3</v>
      </c>
      <c r="I2301" s="75">
        <f t="shared" si="376"/>
        <v>4</v>
      </c>
      <c r="J2301" s="75">
        <f t="shared" si="376"/>
        <v>5</v>
      </c>
      <c r="K2301" s="75">
        <f t="shared" si="376"/>
        <v>6</v>
      </c>
      <c r="L2301" s="75">
        <f t="shared" si="376"/>
        <v>7</v>
      </c>
      <c r="M2301" s="75">
        <f t="shared" si="376"/>
        <v>8</v>
      </c>
      <c r="N2301" s="75">
        <f t="shared" si="376"/>
        <v>9</v>
      </c>
      <c r="O2301" s="75">
        <f t="shared" si="376"/>
        <v>10</v>
      </c>
      <c r="P2301">
        <f t="shared" si="369"/>
        <v>1</v>
      </c>
      <c r="Q2301" t="str">
        <f t="shared" si="370"/>
        <v>D20201231</v>
      </c>
      <c r="R2301">
        <f t="shared" si="371"/>
        <v>861115</v>
      </c>
      <c r="S2301">
        <v>1</v>
      </c>
      <c r="T2301">
        <f t="shared" si="367"/>
        <v>0</v>
      </c>
      <c r="U2301">
        <f t="shared" si="367"/>
        <v>0</v>
      </c>
      <c r="V2301">
        <f t="shared" si="367"/>
        <v>0</v>
      </c>
      <c r="W2301">
        <f t="shared" si="367"/>
        <v>1</v>
      </c>
    </row>
    <row r="2302" spans="1:23" x14ac:dyDescent="0.25">
      <c r="A2302" t="s">
        <v>4778</v>
      </c>
      <c r="B2302">
        <v>1</v>
      </c>
      <c r="C2302">
        <v>96215</v>
      </c>
      <c r="E2302" s="74">
        <v>582654</v>
      </c>
      <c r="F2302" s="75">
        <f t="shared" si="376"/>
        <v>1</v>
      </c>
      <c r="G2302" s="75">
        <f t="shared" si="376"/>
        <v>2</v>
      </c>
      <c r="H2302" s="75">
        <f t="shared" si="376"/>
        <v>3</v>
      </c>
      <c r="I2302" s="75">
        <f t="shared" si="376"/>
        <v>4</v>
      </c>
      <c r="J2302" s="75">
        <f t="shared" si="376"/>
        <v>5</v>
      </c>
      <c r="K2302" s="75">
        <f t="shared" si="376"/>
        <v>6</v>
      </c>
      <c r="L2302" s="75">
        <f t="shared" si="376"/>
        <v>7</v>
      </c>
      <c r="M2302" s="75">
        <f t="shared" si="376"/>
        <v>8</v>
      </c>
      <c r="N2302" s="75">
        <f t="shared" si="376"/>
        <v>9</v>
      </c>
      <c r="O2302" s="75">
        <f t="shared" si="376"/>
        <v>10</v>
      </c>
      <c r="P2302">
        <f t="shared" si="369"/>
        <v>1</v>
      </c>
      <c r="Q2302" t="str">
        <f t="shared" si="370"/>
        <v>D20201231</v>
      </c>
      <c r="R2302">
        <f t="shared" si="371"/>
        <v>75867</v>
      </c>
      <c r="S2302">
        <v>1</v>
      </c>
      <c r="T2302">
        <f t="shared" si="367"/>
        <v>0</v>
      </c>
      <c r="U2302">
        <f t="shared" si="367"/>
        <v>0</v>
      </c>
      <c r="V2302">
        <f t="shared" si="367"/>
        <v>0</v>
      </c>
      <c r="W2302">
        <f t="shared" si="367"/>
        <v>1</v>
      </c>
    </row>
    <row r="2303" spans="1:23" x14ac:dyDescent="0.25">
      <c r="A2303" t="s">
        <v>4780</v>
      </c>
      <c r="B2303">
        <v>1</v>
      </c>
      <c r="C2303">
        <v>154273</v>
      </c>
      <c r="E2303" s="74">
        <v>582878</v>
      </c>
      <c r="F2303" s="75">
        <f t="shared" si="376"/>
        <v>1</v>
      </c>
      <c r="G2303" s="75">
        <f t="shared" si="376"/>
        <v>2</v>
      </c>
      <c r="H2303" s="75">
        <f t="shared" si="376"/>
        <v>3</v>
      </c>
      <c r="I2303" s="75">
        <f t="shared" si="376"/>
        <v>4</v>
      </c>
      <c r="J2303" s="75">
        <f t="shared" si="376"/>
        <v>5</v>
      </c>
      <c r="K2303" s="75">
        <f t="shared" si="376"/>
        <v>6</v>
      </c>
      <c r="L2303" s="75">
        <f t="shared" si="376"/>
        <v>7</v>
      </c>
      <c r="M2303" s="75">
        <f t="shared" si="376"/>
        <v>8</v>
      </c>
      <c r="N2303" s="75">
        <f t="shared" si="376"/>
        <v>9</v>
      </c>
      <c r="O2303" s="75">
        <f t="shared" si="376"/>
        <v>10</v>
      </c>
      <c r="P2303">
        <f t="shared" si="369"/>
        <v>1</v>
      </c>
      <c r="Q2303" t="str">
        <f t="shared" si="370"/>
        <v>D20201231</v>
      </c>
      <c r="R2303">
        <f t="shared" si="371"/>
        <v>41224</v>
      </c>
      <c r="S2303">
        <v>1</v>
      </c>
      <c r="T2303">
        <f t="shared" si="367"/>
        <v>0</v>
      </c>
      <c r="U2303">
        <f t="shared" si="367"/>
        <v>0</v>
      </c>
      <c r="V2303">
        <f t="shared" si="367"/>
        <v>0</v>
      </c>
      <c r="W2303">
        <f t="shared" si="367"/>
        <v>1</v>
      </c>
    </row>
    <row r="2304" spans="1:23" x14ac:dyDescent="0.25">
      <c r="A2304" t="s">
        <v>4782</v>
      </c>
      <c r="B2304">
        <v>1</v>
      </c>
      <c r="C2304">
        <v>722304</v>
      </c>
      <c r="E2304" s="74">
        <v>582953</v>
      </c>
      <c r="F2304" s="75">
        <f t="shared" si="376"/>
        <v>1</v>
      </c>
      <c r="G2304" s="75">
        <f t="shared" si="376"/>
        <v>2</v>
      </c>
      <c r="H2304" s="75">
        <f t="shared" si="376"/>
        <v>3</v>
      </c>
      <c r="I2304" s="75">
        <f t="shared" si="376"/>
        <v>4</v>
      </c>
      <c r="J2304" s="75">
        <f t="shared" si="376"/>
        <v>5</v>
      </c>
      <c r="K2304" s="75">
        <f t="shared" si="376"/>
        <v>6</v>
      </c>
      <c r="L2304" s="75">
        <f t="shared" si="376"/>
        <v>7</v>
      </c>
      <c r="M2304" s="75">
        <f t="shared" si="376"/>
        <v>8</v>
      </c>
      <c r="N2304" s="75">
        <f t="shared" si="376"/>
        <v>9</v>
      </c>
      <c r="O2304" s="75">
        <f t="shared" si="376"/>
        <v>10</v>
      </c>
      <c r="P2304">
        <f t="shared" si="369"/>
        <v>1</v>
      </c>
      <c r="Q2304" t="str">
        <f t="shared" si="370"/>
        <v>D20201231</v>
      </c>
      <c r="R2304">
        <f t="shared" si="371"/>
        <v>357399</v>
      </c>
      <c r="S2304">
        <v>1</v>
      </c>
      <c r="T2304">
        <f t="shared" si="367"/>
        <v>0</v>
      </c>
      <c r="U2304">
        <f t="shared" si="367"/>
        <v>0</v>
      </c>
      <c r="V2304">
        <f t="shared" si="367"/>
        <v>0</v>
      </c>
      <c r="W2304">
        <f t="shared" si="367"/>
        <v>1</v>
      </c>
    </row>
    <row r="2305" spans="1:23" x14ac:dyDescent="0.25">
      <c r="A2305" t="s">
        <v>4784</v>
      </c>
      <c r="B2305">
        <v>1</v>
      </c>
      <c r="C2305">
        <v>21642</v>
      </c>
      <c r="E2305" s="74">
        <v>582971</v>
      </c>
      <c r="F2305" s="75">
        <f t="shared" ref="F2305:O2314" si="377">IFERROR(VLOOKUP(CONCATENATE(F$4,".",$E2305),$A$4:$C$488690,2,FALSE)*F$3,100)</f>
        <v>1</v>
      </c>
      <c r="G2305" s="75">
        <f t="shared" si="377"/>
        <v>2</v>
      </c>
      <c r="H2305" s="75">
        <f t="shared" si="377"/>
        <v>3</v>
      </c>
      <c r="I2305" s="75">
        <f t="shared" si="377"/>
        <v>4</v>
      </c>
      <c r="J2305" s="75">
        <f t="shared" si="377"/>
        <v>5</v>
      </c>
      <c r="K2305" s="75">
        <f t="shared" si="377"/>
        <v>6</v>
      </c>
      <c r="L2305" s="75">
        <f t="shared" si="377"/>
        <v>7</v>
      </c>
      <c r="M2305" s="75">
        <f t="shared" si="377"/>
        <v>8</v>
      </c>
      <c r="N2305" s="75">
        <f t="shared" si="377"/>
        <v>9</v>
      </c>
      <c r="O2305" s="75">
        <f t="shared" si="377"/>
        <v>10</v>
      </c>
      <c r="P2305">
        <f t="shared" si="369"/>
        <v>1</v>
      </c>
      <c r="Q2305" t="str">
        <f t="shared" si="370"/>
        <v>D20201231</v>
      </c>
      <c r="R2305">
        <f t="shared" si="371"/>
        <v>972838</v>
      </c>
      <c r="S2305">
        <v>1</v>
      </c>
      <c r="T2305">
        <f t="shared" si="367"/>
        <v>0</v>
      </c>
      <c r="U2305">
        <f t="shared" si="367"/>
        <v>0</v>
      </c>
      <c r="V2305">
        <f t="shared" si="367"/>
        <v>0</v>
      </c>
      <c r="W2305">
        <f t="shared" si="367"/>
        <v>1</v>
      </c>
    </row>
    <row r="2306" spans="1:23" x14ac:dyDescent="0.25">
      <c r="A2306" t="s">
        <v>4786</v>
      </c>
      <c r="B2306">
        <v>1</v>
      </c>
      <c r="C2306">
        <v>150849</v>
      </c>
      <c r="E2306" s="74">
        <v>583071</v>
      </c>
      <c r="F2306" s="75">
        <f t="shared" si="377"/>
        <v>1</v>
      </c>
      <c r="G2306" s="75">
        <f t="shared" si="377"/>
        <v>2</v>
      </c>
      <c r="H2306" s="75">
        <f t="shared" si="377"/>
        <v>3</v>
      </c>
      <c r="I2306" s="75">
        <f t="shared" si="377"/>
        <v>4</v>
      </c>
      <c r="J2306" s="75">
        <f t="shared" si="377"/>
        <v>5</v>
      </c>
      <c r="K2306" s="75">
        <f t="shared" si="377"/>
        <v>6</v>
      </c>
      <c r="L2306" s="75">
        <f t="shared" si="377"/>
        <v>7</v>
      </c>
      <c r="M2306" s="75">
        <f t="shared" si="377"/>
        <v>8</v>
      </c>
      <c r="N2306" s="75">
        <f t="shared" si="377"/>
        <v>9</v>
      </c>
      <c r="O2306" s="75">
        <f t="shared" si="377"/>
        <v>10</v>
      </c>
      <c r="P2306">
        <f t="shared" si="369"/>
        <v>1</v>
      </c>
      <c r="Q2306" t="str">
        <f t="shared" si="370"/>
        <v>D20201231</v>
      </c>
      <c r="R2306">
        <f t="shared" si="371"/>
        <v>160366</v>
      </c>
      <c r="S2306">
        <v>1</v>
      </c>
      <c r="T2306">
        <f t="shared" si="367"/>
        <v>0</v>
      </c>
      <c r="U2306">
        <f t="shared" si="367"/>
        <v>0</v>
      </c>
      <c r="V2306">
        <f t="shared" si="367"/>
        <v>0</v>
      </c>
      <c r="W2306">
        <f t="shared" si="367"/>
        <v>1</v>
      </c>
    </row>
    <row r="2307" spans="1:23" x14ac:dyDescent="0.25">
      <c r="A2307" t="s">
        <v>4787</v>
      </c>
      <c r="B2307">
        <v>1</v>
      </c>
      <c r="C2307">
        <v>103062</v>
      </c>
      <c r="E2307" s="74">
        <v>583268</v>
      </c>
      <c r="F2307" s="75">
        <f t="shared" si="377"/>
        <v>1</v>
      </c>
      <c r="G2307" s="75">
        <f t="shared" si="377"/>
        <v>2</v>
      </c>
      <c r="H2307" s="75">
        <f t="shared" si="377"/>
        <v>3</v>
      </c>
      <c r="I2307" s="75">
        <f t="shared" si="377"/>
        <v>4</v>
      </c>
      <c r="J2307" s="75">
        <f t="shared" si="377"/>
        <v>5</v>
      </c>
      <c r="K2307" s="75">
        <f t="shared" si="377"/>
        <v>6</v>
      </c>
      <c r="L2307" s="75">
        <f t="shared" si="377"/>
        <v>7</v>
      </c>
      <c r="M2307" s="75">
        <f t="shared" si="377"/>
        <v>8</v>
      </c>
      <c r="N2307" s="75">
        <f t="shared" si="377"/>
        <v>9</v>
      </c>
      <c r="O2307" s="75">
        <f t="shared" si="377"/>
        <v>10</v>
      </c>
      <c r="P2307">
        <f t="shared" si="369"/>
        <v>1</v>
      </c>
      <c r="Q2307" t="str">
        <f t="shared" si="370"/>
        <v>D20201231</v>
      </c>
      <c r="R2307">
        <f t="shared" si="371"/>
        <v>528001</v>
      </c>
      <c r="S2307">
        <v>1</v>
      </c>
      <c r="T2307">
        <f t="shared" ref="T2307:W2370" si="378">IF(AND($R2307&gt;T$2,$R2307&lt;=T$3),1,0)</f>
        <v>0</v>
      </c>
      <c r="U2307">
        <f t="shared" si="378"/>
        <v>0</v>
      </c>
      <c r="V2307">
        <f t="shared" si="378"/>
        <v>0</v>
      </c>
      <c r="W2307">
        <f t="shared" si="378"/>
        <v>1</v>
      </c>
    </row>
    <row r="2308" spans="1:23" x14ac:dyDescent="0.25">
      <c r="A2308" t="s">
        <v>4789</v>
      </c>
      <c r="B2308">
        <v>1</v>
      </c>
      <c r="C2308">
        <v>62872</v>
      </c>
      <c r="E2308" s="74">
        <v>583352</v>
      </c>
      <c r="F2308" s="75">
        <f t="shared" si="377"/>
        <v>1</v>
      </c>
      <c r="G2308" s="75">
        <f t="shared" si="377"/>
        <v>2</v>
      </c>
      <c r="H2308" s="75">
        <f t="shared" si="377"/>
        <v>3</v>
      </c>
      <c r="I2308" s="75">
        <f t="shared" si="377"/>
        <v>4</v>
      </c>
      <c r="J2308" s="75">
        <f t="shared" si="377"/>
        <v>5</v>
      </c>
      <c r="K2308" s="75">
        <f t="shared" si="377"/>
        <v>6</v>
      </c>
      <c r="L2308" s="75">
        <f t="shared" si="377"/>
        <v>7</v>
      </c>
      <c r="M2308" s="75">
        <f t="shared" si="377"/>
        <v>8</v>
      </c>
      <c r="N2308" s="75">
        <f t="shared" si="377"/>
        <v>9</v>
      </c>
      <c r="O2308" s="75">
        <f t="shared" si="377"/>
        <v>10</v>
      </c>
      <c r="P2308">
        <f t="shared" si="369"/>
        <v>1</v>
      </c>
      <c r="Q2308" t="str">
        <f t="shared" si="370"/>
        <v>D20201231</v>
      </c>
      <c r="R2308">
        <f t="shared" si="371"/>
        <v>535188</v>
      </c>
      <c r="S2308">
        <v>1</v>
      </c>
      <c r="T2308">
        <f t="shared" si="378"/>
        <v>0</v>
      </c>
      <c r="U2308">
        <f t="shared" si="378"/>
        <v>0</v>
      </c>
      <c r="V2308">
        <f t="shared" si="378"/>
        <v>0</v>
      </c>
      <c r="W2308">
        <f t="shared" si="378"/>
        <v>1</v>
      </c>
    </row>
    <row r="2309" spans="1:23" x14ac:dyDescent="0.25">
      <c r="A2309" t="s">
        <v>4791</v>
      </c>
      <c r="B2309">
        <v>1</v>
      </c>
      <c r="C2309">
        <v>155983</v>
      </c>
      <c r="E2309" s="74">
        <v>583754</v>
      </c>
      <c r="F2309" s="75">
        <f t="shared" si="377"/>
        <v>1</v>
      </c>
      <c r="G2309" s="75">
        <f t="shared" si="377"/>
        <v>2</v>
      </c>
      <c r="H2309" s="75">
        <f t="shared" si="377"/>
        <v>3</v>
      </c>
      <c r="I2309" s="75">
        <f t="shared" si="377"/>
        <v>4</v>
      </c>
      <c r="J2309" s="75">
        <f t="shared" si="377"/>
        <v>5</v>
      </c>
      <c r="K2309" s="75">
        <f t="shared" si="377"/>
        <v>6</v>
      </c>
      <c r="L2309" s="75">
        <f t="shared" si="377"/>
        <v>7</v>
      </c>
      <c r="M2309" s="75">
        <f t="shared" si="377"/>
        <v>8</v>
      </c>
      <c r="N2309" s="75">
        <f t="shared" si="377"/>
        <v>9</v>
      </c>
      <c r="O2309" s="75">
        <f t="shared" si="377"/>
        <v>10</v>
      </c>
      <c r="P2309">
        <f t="shared" si="369"/>
        <v>1</v>
      </c>
      <c r="Q2309" t="str">
        <f t="shared" si="370"/>
        <v>D20201231</v>
      </c>
      <c r="R2309">
        <f t="shared" si="371"/>
        <v>282875</v>
      </c>
      <c r="S2309">
        <v>1</v>
      </c>
      <c r="T2309">
        <f t="shared" si="378"/>
        <v>0</v>
      </c>
      <c r="U2309">
        <f t="shared" si="378"/>
        <v>0</v>
      </c>
      <c r="V2309">
        <f t="shared" si="378"/>
        <v>0</v>
      </c>
      <c r="W2309">
        <f t="shared" si="378"/>
        <v>1</v>
      </c>
    </row>
    <row r="2310" spans="1:23" x14ac:dyDescent="0.25">
      <c r="A2310" t="s">
        <v>4793</v>
      </c>
      <c r="B2310">
        <v>1</v>
      </c>
      <c r="C2310">
        <v>1866437</v>
      </c>
      <c r="E2310" s="74">
        <v>583905</v>
      </c>
      <c r="F2310" s="75">
        <f t="shared" si="377"/>
        <v>1</v>
      </c>
      <c r="G2310" s="75">
        <f t="shared" si="377"/>
        <v>2</v>
      </c>
      <c r="H2310" s="75">
        <f t="shared" si="377"/>
        <v>3</v>
      </c>
      <c r="I2310" s="75">
        <f t="shared" si="377"/>
        <v>4</v>
      </c>
      <c r="J2310" s="75">
        <f t="shared" si="377"/>
        <v>5</v>
      </c>
      <c r="K2310" s="75">
        <f t="shared" si="377"/>
        <v>6</v>
      </c>
      <c r="L2310" s="75">
        <f t="shared" si="377"/>
        <v>7</v>
      </c>
      <c r="M2310" s="75">
        <f t="shared" si="377"/>
        <v>8</v>
      </c>
      <c r="N2310" s="75">
        <f t="shared" si="377"/>
        <v>9</v>
      </c>
      <c r="O2310" s="75">
        <f t="shared" si="377"/>
        <v>10</v>
      </c>
      <c r="P2310">
        <f t="shared" ref="P2310:P2373" si="379">MIN(F2310:O2310)</f>
        <v>1</v>
      </c>
      <c r="Q2310" t="str">
        <f t="shared" ref="Q2310:Q2373" si="380">HLOOKUP($P2310,$F$3:$O$4,2,FALSE)</f>
        <v>D20201231</v>
      </c>
      <c r="R2310">
        <f t="shared" ref="R2310:R2373" si="381">VLOOKUP(CONCATENATE($Q2310,".",$E2310),$A$4:$C$488690,3,FALSE)</f>
        <v>1241419</v>
      </c>
      <c r="S2310">
        <v>1</v>
      </c>
      <c r="T2310">
        <f t="shared" si="378"/>
        <v>0</v>
      </c>
      <c r="U2310">
        <f t="shared" si="378"/>
        <v>0</v>
      </c>
      <c r="V2310">
        <f t="shared" si="378"/>
        <v>1</v>
      </c>
      <c r="W2310">
        <f t="shared" si="378"/>
        <v>0</v>
      </c>
    </row>
    <row r="2311" spans="1:23" x14ac:dyDescent="0.25">
      <c r="A2311" t="s">
        <v>4794</v>
      </c>
      <c r="B2311">
        <v>1</v>
      </c>
      <c r="C2311">
        <v>1645362</v>
      </c>
      <c r="E2311" s="74">
        <v>584377</v>
      </c>
      <c r="F2311" s="75">
        <f t="shared" si="377"/>
        <v>1</v>
      </c>
      <c r="G2311" s="75">
        <f t="shared" si="377"/>
        <v>2</v>
      </c>
      <c r="H2311" s="75">
        <f t="shared" si="377"/>
        <v>3</v>
      </c>
      <c r="I2311" s="75">
        <f t="shared" si="377"/>
        <v>4</v>
      </c>
      <c r="J2311" s="75">
        <f t="shared" si="377"/>
        <v>5</v>
      </c>
      <c r="K2311" s="75">
        <f t="shared" si="377"/>
        <v>6</v>
      </c>
      <c r="L2311" s="75">
        <f t="shared" si="377"/>
        <v>7</v>
      </c>
      <c r="M2311" s="75">
        <f t="shared" si="377"/>
        <v>8</v>
      </c>
      <c r="N2311" s="75">
        <f t="shared" si="377"/>
        <v>9</v>
      </c>
      <c r="O2311" s="75">
        <f t="shared" si="377"/>
        <v>10</v>
      </c>
      <c r="P2311">
        <f t="shared" si="379"/>
        <v>1</v>
      </c>
      <c r="Q2311" t="str">
        <f t="shared" si="380"/>
        <v>D20201231</v>
      </c>
      <c r="R2311">
        <f t="shared" si="381"/>
        <v>1500103</v>
      </c>
      <c r="S2311">
        <v>1</v>
      </c>
      <c r="T2311">
        <f t="shared" si="378"/>
        <v>0</v>
      </c>
      <c r="U2311">
        <f t="shared" si="378"/>
        <v>0</v>
      </c>
      <c r="V2311">
        <f t="shared" si="378"/>
        <v>1</v>
      </c>
      <c r="W2311">
        <f t="shared" si="378"/>
        <v>0</v>
      </c>
    </row>
    <row r="2312" spans="1:23" x14ac:dyDescent="0.25">
      <c r="A2312" t="s">
        <v>4796</v>
      </c>
      <c r="B2312">
        <v>1</v>
      </c>
      <c r="C2312">
        <v>21153</v>
      </c>
      <c r="E2312" s="74">
        <v>584724</v>
      </c>
      <c r="F2312" s="75">
        <f t="shared" si="377"/>
        <v>1</v>
      </c>
      <c r="G2312" s="75">
        <f t="shared" si="377"/>
        <v>2</v>
      </c>
      <c r="H2312" s="75">
        <f t="shared" si="377"/>
        <v>3</v>
      </c>
      <c r="I2312" s="75">
        <f t="shared" si="377"/>
        <v>4</v>
      </c>
      <c r="J2312" s="75">
        <f t="shared" si="377"/>
        <v>5</v>
      </c>
      <c r="K2312" s="75">
        <f t="shared" si="377"/>
        <v>6</v>
      </c>
      <c r="L2312" s="75">
        <f t="shared" si="377"/>
        <v>7</v>
      </c>
      <c r="M2312" s="75">
        <f t="shared" si="377"/>
        <v>8</v>
      </c>
      <c r="N2312" s="75">
        <f t="shared" si="377"/>
        <v>9</v>
      </c>
      <c r="O2312" s="75">
        <f t="shared" si="377"/>
        <v>10</v>
      </c>
      <c r="P2312">
        <f t="shared" si="379"/>
        <v>1</v>
      </c>
      <c r="Q2312" t="str">
        <f t="shared" si="380"/>
        <v>D20201231</v>
      </c>
      <c r="R2312">
        <f t="shared" si="381"/>
        <v>694909</v>
      </c>
      <c r="S2312">
        <v>1</v>
      </c>
      <c r="T2312">
        <f t="shared" si="378"/>
        <v>0</v>
      </c>
      <c r="U2312">
        <f t="shared" si="378"/>
        <v>0</v>
      </c>
      <c r="V2312">
        <f t="shared" si="378"/>
        <v>0</v>
      </c>
      <c r="W2312">
        <f t="shared" si="378"/>
        <v>1</v>
      </c>
    </row>
    <row r="2313" spans="1:23" x14ac:dyDescent="0.25">
      <c r="A2313" t="s">
        <v>4798</v>
      </c>
      <c r="B2313">
        <v>1</v>
      </c>
      <c r="C2313">
        <v>14368</v>
      </c>
      <c r="E2313" s="74">
        <v>584920</v>
      </c>
      <c r="F2313" s="75">
        <f t="shared" si="377"/>
        <v>1</v>
      </c>
      <c r="G2313" s="75">
        <f t="shared" si="377"/>
        <v>2</v>
      </c>
      <c r="H2313" s="75">
        <f t="shared" si="377"/>
        <v>3</v>
      </c>
      <c r="I2313" s="75">
        <f t="shared" si="377"/>
        <v>4</v>
      </c>
      <c r="J2313" s="75">
        <f t="shared" si="377"/>
        <v>5</v>
      </c>
      <c r="K2313" s="75">
        <f t="shared" si="377"/>
        <v>6</v>
      </c>
      <c r="L2313" s="75">
        <f t="shared" si="377"/>
        <v>7</v>
      </c>
      <c r="M2313" s="75">
        <f t="shared" si="377"/>
        <v>8</v>
      </c>
      <c r="N2313" s="75">
        <f t="shared" si="377"/>
        <v>9</v>
      </c>
      <c r="O2313" s="75">
        <f t="shared" si="377"/>
        <v>10</v>
      </c>
      <c r="P2313">
        <f t="shared" si="379"/>
        <v>1</v>
      </c>
      <c r="Q2313" t="str">
        <f t="shared" si="380"/>
        <v>D20201231</v>
      </c>
      <c r="R2313">
        <f t="shared" si="381"/>
        <v>2830716</v>
      </c>
      <c r="S2313">
        <v>1</v>
      </c>
      <c r="T2313">
        <f t="shared" si="378"/>
        <v>0</v>
      </c>
      <c r="U2313">
        <f t="shared" si="378"/>
        <v>0</v>
      </c>
      <c r="V2313">
        <f t="shared" si="378"/>
        <v>1</v>
      </c>
      <c r="W2313">
        <f t="shared" si="378"/>
        <v>0</v>
      </c>
    </row>
    <row r="2314" spans="1:23" x14ac:dyDescent="0.25">
      <c r="A2314" t="s">
        <v>4800</v>
      </c>
      <c r="B2314">
        <v>1</v>
      </c>
      <c r="C2314">
        <v>80627</v>
      </c>
      <c r="E2314" s="74">
        <v>585235</v>
      </c>
      <c r="F2314" s="75">
        <f t="shared" si="377"/>
        <v>1</v>
      </c>
      <c r="G2314" s="75">
        <f t="shared" si="377"/>
        <v>2</v>
      </c>
      <c r="H2314" s="75">
        <f t="shared" si="377"/>
        <v>3</v>
      </c>
      <c r="I2314" s="75">
        <f t="shared" si="377"/>
        <v>4</v>
      </c>
      <c r="J2314" s="75">
        <f t="shared" si="377"/>
        <v>5</v>
      </c>
      <c r="K2314" s="75">
        <f t="shared" si="377"/>
        <v>6</v>
      </c>
      <c r="L2314" s="75">
        <f t="shared" si="377"/>
        <v>7</v>
      </c>
      <c r="M2314" s="75">
        <f t="shared" si="377"/>
        <v>8</v>
      </c>
      <c r="N2314" s="75">
        <f t="shared" si="377"/>
        <v>9</v>
      </c>
      <c r="O2314" s="75">
        <f t="shared" si="377"/>
        <v>10</v>
      </c>
      <c r="P2314">
        <f t="shared" si="379"/>
        <v>1</v>
      </c>
      <c r="Q2314" t="str">
        <f t="shared" si="380"/>
        <v>D20201231</v>
      </c>
      <c r="R2314">
        <f t="shared" si="381"/>
        <v>153749</v>
      </c>
      <c r="S2314">
        <v>1</v>
      </c>
      <c r="T2314">
        <f t="shared" si="378"/>
        <v>0</v>
      </c>
      <c r="U2314">
        <f t="shared" si="378"/>
        <v>0</v>
      </c>
      <c r="V2314">
        <f t="shared" si="378"/>
        <v>0</v>
      </c>
      <c r="W2314">
        <f t="shared" si="378"/>
        <v>1</v>
      </c>
    </row>
    <row r="2315" spans="1:23" x14ac:dyDescent="0.25">
      <c r="A2315" t="s">
        <v>4802</v>
      </c>
      <c r="B2315">
        <v>1</v>
      </c>
      <c r="C2315">
        <v>713399</v>
      </c>
      <c r="E2315" s="74">
        <v>585749</v>
      </c>
      <c r="F2315" s="75">
        <f t="shared" ref="F2315:O2324" si="382">IFERROR(VLOOKUP(CONCATENATE(F$4,".",$E2315),$A$4:$C$488690,2,FALSE)*F$3,100)</f>
        <v>1</v>
      </c>
      <c r="G2315" s="75">
        <f t="shared" si="382"/>
        <v>2</v>
      </c>
      <c r="H2315" s="75">
        <f t="shared" si="382"/>
        <v>3</v>
      </c>
      <c r="I2315" s="75">
        <f t="shared" si="382"/>
        <v>4</v>
      </c>
      <c r="J2315" s="75">
        <f t="shared" si="382"/>
        <v>5</v>
      </c>
      <c r="K2315" s="75">
        <f t="shared" si="382"/>
        <v>6</v>
      </c>
      <c r="L2315" s="75">
        <f t="shared" si="382"/>
        <v>7</v>
      </c>
      <c r="M2315" s="75">
        <f t="shared" si="382"/>
        <v>8</v>
      </c>
      <c r="N2315" s="75">
        <f t="shared" si="382"/>
        <v>9</v>
      </c>
      <c r="O2315" s="75">
        <f t="shared" si="382"/>
        <v>10</v>
      </c>
      <c r="P2315">
        <f t="shared" si="379"/>
        <v>1</v>
      </c>
      <c r="Q2315" t="str">
        <f t="shared" si="380"/>
        <v>D20201231</v>
      </c>
      <c r="R2315">
        <f t="shared" si="381"/>
        <v>712666</v>
      </c>
      <c r="S2315">
        <v>1</v>
      </c>
      <c r="T2315">
        <f t="shared" si="378"/>
        <v>0</v>
      </c>
      <c r="U2315">
        <f t="shared" si="378"/>
        <v>0</v>
      </c>
      <c r="V2315">
        <f t="shared" si="378"/>
        <v>0</v>
      </c>
      <c r="W2315">
        <f t="shared" si="378"/>
        <v>1</v>
      </c>
    </row>
    <row r="2316" spans="1:23" x14ac:dyDescent="0.25">
      <c r="A2316" t="s">
        <v>4804</v>
      </c>
      <c r="B2316">
        <v>1</v>
      </c>
      <c r="C2316">
        <v>1249974</v>
      </c>
      <c r="E2316" s="74">
        <v>586027</v>
      </c>
      <c r="F2316" s="75">
        <f t="shared" si="382"/>
        <v>1</v>
      </c>
      <c r="G2316" s="75">
        <f t="shared" si="382"/>
        <v>2</v>
      </c>
      <c r="H2316" s="75">
        <f t="shared" si="382"/>
        <v>3</v>
      </c>
      <c r="I2316" s="75">
        <f t="shared" si="382"/>
        <v>4</v>
      </c>
      <c r="J2316" s="75">
        <f t="shared" si="382"/>
        <v>5</v>
      </c>
      <c r="K2316" s="75">
        <f t="shared" si="382"/>
        <v>6</v>
      </c>
      <c r="L2316" s="75">
        <f t="shared" si="382"/>
        <v>7</v>
      </c>
      <c r="M2316" s="75">
        <f t="shared" si="382"/>
        <v>8</v>
      </c>
      <c r="N2316" s="75">
        <f t="shared" si="382"/>
        <v>9</v>
      </c>
      <c r="O2316" s="75">
        <f t="shared" si="382"/>
        <v>10</v>
      </c>
      <c r="P2316">
        <f t="shared" si="379"/>
        <v>1</v>
      </c>
      <c r="Q2316" t="str">
        <f t="shared" si="380"/>
        <v>D20201231</v>
      </c>
      <c r="R2316">
        <f t="shared" si="381"/>
        <v>231728</v>
      </c>
      <c r="S2316">
        <v>1</v>
      </c>
      <c r="T2316">
        <f t="shared" si="378"/>
        <v>0</v>
      </c>
      <c r="U2316">
        <f t="shared" si="378"/>
        <v>0</v>
      </c>
      <c r="V2316">
        <f t="shared" si="378"/>
        <v>0</v>
      </c>
      <c r="W2316">
        <f t="shared" si="378"/>
        <v>1</v>
      </c>
    </row>
    <row r="2317" spans="1:23" x14ac:dyDescent="0.25">
      <c r="A2317" t="s">
        <v>4806</v>
      </c>
      <c r="B2317">
        <v>1</v>
      </c>
      <c r="C2317">
        <v>339591</v>
      </c>
      <c r="E2317" s="74">
        <v>586072</v>
      </c>
      <c r="F2317" s="75">
        <f t="shared" si="382"/>
        <v>1</v>
      </c>
      <c r="G2317" s="75">
        <f t="shared" si="382"/>
        <v>2</v>
      </c>
      <c r="H2317" s="75">
        <f t="shared" si="382"/>
        <v>3</v>
      </c>
      <c r="I2317" s="75">
        <f t="shared" si="382"/>
        <v>4</v>
      </c>
      <c r="J2317" s="75">
        <f t="shared" si="382"/>
        <v>5</v>
      </c>
      <c r="K2317" s="75">
        <f t="shared" si="382"/>
        <v>6</v>
      </c>
      <c r="L2317" s="75">
        <f t="shared" si="382"/>
        <v>7</v>
      </c>
      <c r="M2317" s="75">
        <f t="shared" si="382"/>
        <v>8</v>
      </c>
      <c r="N2317" s="75">
        <f t="shared" si="382"/>
        <v>9</v>
      </c>
      <c r="O2317" s="75">
        <f t="shared" si="382"/>
        <v>10</v>
      </c>
      <c r="P2317">
        <f t="shared" si="379"/>
        <v>1</v>
      </c>
      <c r="Q2317" t="str">
        <f t="shared" si="380"/>
        <v>D20201231</v>
      </c>
      <c r="R2317">
        <f t="shared" si="381"/>
        <v>815415</v>
      </c>
      <c r="S2317">
        <v>1</v>
      </c>
      <c r="T2317">
        <f t="shared" si="378"/>
        <v>0</v>
      </c>
      <c r="U2317">
        <f t="shared" si="378"/>
        <v>0</v>
      </c>
      <c r="V2317">
        <f t="shared" si="378"/>
        <v>0</v>
      </c>
      <c r="W2317">
        <f t="shared" si="378"/>
        <v>1</v>
      </c>
    </row>
    <row r="2318" spans="1:23" x14ac:dyDescent="0.25">
      <c r="A2318" t="s">
        <v>4808</v>
      </c>
      <c r="B2318">
        <v>1</v>
      </c>
      <c r="C2318">
        <v>70552</v>
      </c>
      <c r="E2318" s="74">
        <v>586335</v>
      </c>
      <c r="F2318" s="75">
        <f t="shared" si="382"/>
        <v>1</v>
      </c>
      <c r="G2318" s="75">
        <f t="shared" si="382"/>
        <v>2</v>
      </c>
      <c r="H2318" s="75">
        <f t="shared" si="382"/>
        <v>3</v>
      </c>
      <c r="I2318" s="75">
        <f t="shared" si="382"/>
        <v>4</v>
      </c>
      <c r="J2318" s="75">
        <f t="shared" si="382"/>
        <v>5</v>
      </c>
      <c r="K2318" s="75">
        <f t="shared" si="382"/>
        <v>6</v>
      </c>
      <c r="L2318" s="75">
        <f t="shared" si="382"/>
        <v>7</v>
      </c>
      <c r="M2318" s="75">
        <f t="shared" si="382"/>
        <v>8</v>
      </c>
      <c r="N2318" s="75">
        <f t="shared" si="382"/>
        <v>9</v>
      </c>
      <c r="O2318" s="75">
        <f t="shared" si="382"/>
        <v>10</v>
      </c>
      <c r="P2318">
        <f t="shared" si="379"/>
        <v>1</v>
      </c>
      <c r="Q2318" t="str">
        <f t="shared" si="380"/>
        <v>D20201231</v>
      </c>
      <c r="R2318">
        <f t="shared" si="381"/>
        <v>96485</v>
      </c>
      <c r="S2318">
        <v>1</v>
      </c>
      <c r="T2318">
        <f t="shared" si="378"/>
        <v>0</v>
      </c>
      <c r="U2318">
        <f t="shared" si="378"/>
        <v>0</v>
      </c>
      <c r="V2318">
        <f t="shared" si="378"/>
        <v>0</v>
      </c>
      <c r="W2318">
        <f t="shared" si="378"/>
        <v>1</v>
      </c>
    </row>
    <row r="2319" spans="1:23" x14ac:dyDescent="0.25">
      <c r="A2319" t="s">
        <v>4810</v>
      </c>
      <c r="B2319">
        <v>1</v>
      </c>
      <c r="C2319">
        <v>4486533</v>
      </c>
      <c r="E2319" s="74">
        <v>586960</v>
      </c>
      <c r="F2319" s="75">
        <f t="shared" si="382"/>
        <v>1</v>
      </c>
      <c r="G2319" s="75">
        <f t="shared" si="382"/>
        <v>2</v>
      </c>
      <c r="H2319" s="75">
        <f t="shared" si="382"/>
        <v>3</v>
      </c>
      <c r="I2319" s="75">
        <f t="shared" si="382"/>
        <v>4</v>
      </c>
      <c r="J2319" s="75">
        <f t="shared" si="382"/>
        <v>5</v>
      </c>
      <c r="K2319" s="75">
        <f t="shared" si="382"/>
        <v>6</v>
      </c>
      <c r="L2319" s="75">
        <f t="shared" si="382"/>
        <v>7</v>
      </c>
      <c r="M2319" s="75">
        <f t="shared" si="382"/>
        <v>8</v>
      </c>
      <c r="N2319" s="75">
        <f t="shared" si="382"/>
        <v>9</v>
      </c>
      <c r="O2319" s="75">
        <f t="shared" si="382"/>
        <v>10</v>
      </c>
      <c r="P2319">
        <f t="shared" si="379"/>
        <v>1</v>
      </c>
      <c r="Q2319" t="str">
        <f t="shared" si="380"/>
        <v>D20201231</v>
      </c>
      <c r="R2319">
        <f t="shared" si="381"/>
        <v>145198</v>
      </c>
      <c r="S2319">
        <v>1</v>
      </c>
      <c r="T2319">
        <f t="shared" si="378"/>
        <v>0</v>
      </c>
      <c r="U2319">
        <f t="shared" si="378"/>
        <v>0</v>
      </c>
      <c r="V2319">
        <f t="shared" si="378"/>
        <v>0</v>
      </c>
      <c r="W2319">
        <f t="shared" si="378"/>
        <v>1</v>
      </c>
    </row>
    <row r="2320" spans="1:23" x14ac:dyDescent="0.25">
      <c r="A2320" t="s">
        <v>4812</v>
      </c>
      <c r="B2320">
        <v>1</v>
      </c>
      <c r="C2320">
        <v>321611</v>
      </c>
      <c r="E2320" s="74">
        <v>587677</v>
      </c>
      <c r="F2320" s="75">
        <f t="shared" si="382"/>
        <v>1</v>
      </c>
      <c r="G2320" s="75">
        <f t="shared" si="382"/>
        <v>2</v>
      </c>
      <c r="H2320" s="75">
        <f t="shared" si="382"/>
        <v>3</v>
      </c>
      <c r="I2320" s="75">
        <f t="shared" si="382"/>
        <v>4</v>
      </c>
      <c r="J2320" s="75">
        <f t="shared" si="382"/>
        <v>5</v>
      </c>
      <c r="K2320" s="75">
        <f t="shared" si="382"/>
        <v>6</v>
      </c>
      <c r="L2320" s="75">
        <f t="shared" si="382"/>
        <v>7</v>
      </c>
      <c r="M2320" s="75">
        <f t="shared" si="382"/>
        <v>8</v>
      </c>
      <c r="N2320" s="75">
        <f t="shared" si="382"/>
        <v>9</v>
      </c>
      <c r="O2320" s="75">
        <f t="shared" si="382"/>
        <v>10</v>
      </c>
      <c r="P2320">
        <f t="shared" si="379"/>
        <v>1</v>
      </c>
      <c r="Q2320" t="str">
        <f t="shared" si="380"/>
        <v>D20201231</v>
      </c>
      <c r="R2320">
        <f t="shared" si="381"/>
        <v>367225</v>
      </c>
      <c r="S2320">
        <v>1</v>
      </c>
      <c r="T2320">
        <f t="shared" si="378"/>
        <v>0</v>
      </c>
      <c r="U2320">
        <f t="shared" si="378"/>
        <v>0</v>
      </c>
      <c r="V2320">
        <f t="shared" si="378"/>
        <v>0</v>
      </c>
      <c r="W2320">
        <f t="shared" si="378"/>
        <v>1</v>
      </c>
    </row>
    <row r="2321" spans="1:23" x14ac:dyDescent="0.25">
      <c r="A2321" t="s">
        <v>4814</v>
      </c>
      <c r="B2321">
        <v>1</v>
      </c>
      <c r="C2321">
        <v>342970</v>
      </c>
      <c r="E2321" s="74">
        <v>587752</v>
      </c>
      <c r="F2321" s="75">
        <f t="shared" si="382"/>
        <v>1</v>
      </c>
      <c r="G2321" s="75">
        <f t="shared" si="382"/>
        <v>2</v>
      </c>
      <c r="H2321" s="75">
        <f t="shared" si="382"/>
        <v>3</v>
      </c>
      <c r="I2321" s="75">
        <f t="shared" si="382"/>
        <v>4</v>
      </c>
      <c r="J2321" s="75">
        <f t="shared" si="382"/>
        <v>5</v>
      </c>
      <c r="K2321" s="75">
        <f t="shared" si="382"/>
        <v>6</v>
      </c>
      <c r="L2321" s="75">
        <f t="shared" si="382"/>
        <v>7</v>
      </c>
      <c r="M2321" s="75">
        <f t="shared" si="382"/>
        <v>8</v>
      </c>
      <c r="N2321" s="75">
        <f t="shared" si="382"/>
        <v>9</v>
      </c>
      <c r="O2321" s="75">
        <f t="shared" si="382"/>
        <v>10</v>
      </c>
      <c r="P2321">
        <f t="shared" si="379"/>
        <v>1</v>
      </c>
      <c r="Q2321" t="str">
        <f t="shared" si="380"/>
        <v>D20201231</v>
      </c>
      <c r="R2321">
        <f t="shared" si="381"/>
        <v>85212</v>
      </c>
      <c r="S2321">
        <v>1</v>
      </c>
      <c r="T2321">
        <f t="shared" si="378"/>
        <v>0</v>
      </c>
      <c r="U2321">
        <f t="shared" si="378"/>
        <v>0</v>
      </c>
      <c r="V2321">
        <f t="shared" si="378"/>
        <v>0</v>
      </c>
      <c r="W2321">
        <f t="shared" si="378"/>
        <v>1</v>
      </c>
    </row>
    <row r="2322" spans="1:23" x14ac:dyDescent="0.25">
      <c r="A2322" t="s">
        <v>4816</v>
      </c>
      <c r="B2322">
        <v>1</v>
      </c>
      <c r="C2322">
        <v>184792</v>
      </c>
      <c r="E2322" s="74">
        <v>587800</v>
      </c>
      <c r="F2322" s="75">
        <f t="shared" si="382"/>
        <v>1</v>
      </c>
      <c r="G2322" s="75">
        <f t="shared" si="382"/>
        <v>2</v>
      </c>
      <c r="H2322" s="75">
        <f t="shared" si="382"/>
        <v>3</v>
      </c>
      <c r="I2322" s="75">
        <f t="shared" si="382"/>
        <v>4</v>
      </c>
      <c r="J2322" s="75">
        <f t="shared" si="382"/>
        <v>5</v>
      </c>
      <c r="K2322" s="75">
        <f t="shared" si="382"/>
        <v>6</v>
      </c>
      <c r="L2322" s="75">
        <f t="shared" si="382"/>
        <v>7</v>
      </c>
      <c r="M2322" s="75">
        <f t="shared" si="382"/>
        <v>8</v>
      </c>
      <c r="N2322" s="75">
        <f t="shared" si="382"/>
        <v>9</v>
      </c>
      <c r="O2322" s="75">
        <f t="shared" si="382"/>
        <v>10</v>
      </c>
      <c r="P2322">
        <f t="shared" si="379"/>
        <v>1</v>
      </c>
      <c r="Q2322" t="str">
        <f t="shared" si="380"/>
        <v>D20201231</v>
      </c>
      <c r="R2322">
        <f t="shared" si="381"/>
        <v>6973520</v>
      </c>
      <c r="S2322">
        <v>1</v>
      </c>
      <c r="T2322">
        <f t="shared" si="378"/>
        <v>0</v>
      </c>
      <c r="U2322">
        <f t="shared" si="378"/>
        <v>0</v>
      </c>
      <c r="V2322">
        <f t="shared" si="378"/>
        <v>1</v>
      </c>
      <c r="W2322">
        <f t="shared" si="378"/>
        <v>0</v>
      </c>
    </row>
    <row r="2323" spans="1:23" x14ac:dyDescent="0.25">
      <c r="A2323" t="s">
        <v>4818</v>
      </c>
      <c r="B2323">
        <v>1</v>
      </c>
      <c r="C2323">
        <v>62925</v>
      </c>
      <c r="E2323" s="74">
        <v>588245</v>
      </c>
      <c r="F2323" s="75">
        <f t="shared" si="382"/>
        <v>1</v>
      </c>
      <c r="G2323" s="75">
        <f t="shared" si="382"/>
        <v>2</v>
      </c>
      <c r="H2323" s="75">
        <f t="shared" si="382"/>
        <v>3</v>
      </c>
      <c r="I2323" s="75">
        <f t="shared" si="382"/>
        <v>4</v>
      </c>
      <c r="J2323" s="75">
        <f t="shared" si="382"/>
        <v>5</v>
      </c>
      <c r="K2323" s="75">
        <f t="shared" si="382"/>
        <v>6</v>
      </c>
      <c r="L2323" s="75">
        <f t="shared" si="382"/>
        <v>7</v>
      </c>
      <c r="M2323" s="75">
        <f t="shared" si="382"/>
        <v>8</v>
      </c>
      <c r="N2323" s="75">
        <f t="shared" si="382"/>
        <v>9</v>
      </c>
      <c r="O2323" s="75">
        <f t="shared" si="382"/>
        <v>10</v>
      </c>
      <c r="P2323">
        <f t="shared" si="379"/>
        <v>1</v>
      </c>
      <c r="Q2323" t="str">
        <f t="shared" si="380"/>
        <v>D20201231</v>
      </c>
      <c r="R2323">
        <f t="shared" si="381"/>
        <v>175798</v>
      </c>
      <c r="S2323">
        <v>1</v>
      </c>
      <c r="T2323">
        <f t="shared" si="378"/>
        <v>0</v>
      </c>
      <c r="U2323">
        <f t="shared" si="378"/>
        <v>0</v>
      </c>
      <c r="V2323">
        <f t="shared" si="378"/>
        <v>0</v>
      </c>
      <c r="W2323">
        <f t="shared" si="378"/>
        <v>1</v>
      </c>
    </row>
    <row r="2324" spans="1:23" x14ac:dyDescent="0.25">
      <c r="A2324" t="s">
        <v>4820</v>
      </c>
      <c r="B2324">
        <v>1</v>
      </c>
      <c r="C2324">
        <v>269430</v>
      </c>
      <c r="E2324" s="74">
        <v>588348</v>
      </c>
      <c r="F2324" s="75">
        <f t="shared" si="382"/>
        <v>1</v>
      </c>
      <c r="G2324" s="75">
        <f t="shared" si="382"/>
        <v>2</v>
      </c>
      <c r="H2324" s="75">
        <f t="shared" si="382"/>
        <v>3</v>
      </c>
      <c r="I2324" s="75">
        <f t="shared" si="382"/>
        <v>4</v>
      </c>
      <c r="J2324" s="75">
        <f t="shared" si="382"/>
        <v>5</v>
      </c>
      <c r="K2324" s="75">
        <f t="shared" si="382"/>
        <v>6</v>
      </c>
      <c r="L2324" s="75">
        <f t="shared" si="382"/>
        <v>7</v>
      </c>
      <c r="M2324" s="75">
        <f t="shared" si="382"/>
        <v>8</v>
      </c>
      <c r="N2324" s="75">
        <f t="shared" si="382"/>
        <v>9</v>
      </c>
      <c r="O2324" s="75">
        <f t="shared" si="382"/>
        <v>10</v>
      </c>
      <c r="P2324">
        <f t="shared" si="379"/>
        <v>1</v>
      </c>
      <c r="Q2324" t="str">
        <f t="shared" si="380"/>
        <v>D20201231</v>
      </c>
      <c r="R2324">
        <f t="shared" si="381"/>
        <v>230136</v>
      </c>
      <c r="S2324">
        <v>1</v>
      </c>
      <c r="T2324">
        <f t="shared" si="378"/>
        <v>0</v>
      </c>
      <c r="U2324">
        <f t="shared" si="378"/>
        <v>0</v>
      </c>
      <c r="V2324">
        <f t="shared" si="378"/>
        <v>0</v>
      </c>
      <c r="W2324">
        <f t="shared" si="378"/>
        <v>1</v>
      </c>
    </row>
    <row r="2325" spans="1:23" x14ac:dyDescent="0.25">
      <c r="A2325" t="s">
        <v>4821</v>
      </c>
      <c r="B2325">
        <v>1</v>
      </c>
      <c r="C2325">
        <v>148048</v>
      </c>
      <c r="E2325" s="74">
        <v>588478</v>
      </c>
      <c r="F2325" s="75">
        <f t="shared" ref="F2325:O2334" si="383">IFERROR(VLOOKUP(CONCATENATE(F$4,".",$E2325),$A$4:$C$488690,2,FALSE)*F$3,100)</f>
        <v>1</v>
      </c>
      <c r="G2325" s="75">
        <f t="shared" si="383"/>
        <v>2</v>
      </c>
      <c r="H2325" s="75">
        <f t="shared" si="383"/>
        <v>3</v>
      </c>
      <c r="I2325" s="75">
        <f t="shared" si="383"/>
        <v>4</v>
      </c>
      <c r="J2325" s="75">
        <f t="shared" si="383"/>
        <v>5</v>
      </c>
      <c r="K2325" s="75">
        <f t="shared" si="383"/>
        <v>6</v>
      </c>
      <c r="L2325" s="75">
        <f t="shared" si="383"/>
        <v>7</v>
      </c>
      <c r="M2325" s="75">
        <f t="shared" si="383"/>
        <v>8</v>
      </c>
      <c r="N2325" s="75">
        <f t="shared" si="383"/>
        <v>9</v>
      </c>
      <c r="O2325" s="75">
        <f t="shared" si="383"/>
        <v>10</v>
      </c>
      <c r="P2325">
        <f t="shared" si="379"/>
        <v>1</v>
      </c>
      <c r="Q2325" t="str">
        <f t="shared" si="380"/>
        <v>D20201231</v>
      </c>
      <c r="R2325">
        <f t="shared" si="381"/>
        <v>306654</v>
      </c>
      <c r="S2325">
        <v>1</v>
      </c>
      <c r="T2325">
        <f t="shared" si="378"/>
        <v>0</v>
      </c>
      <c r="U2325">
        <f t="shared" si="378"/>
        <v>0</v>
      </c>
      <c r="V2325">
        <f t="shared" si="378"/>
        <v>0</v>
      </c>
      <c r="W2325">
        <f t="shared" si="378"/>
        <v>1</v>
      </c>
    </row>
    <row r="2326" spans="1:23" x14ac:dyDescent="0.25">
      <c r="A2326" t="s">
        <v>4822</v>
      </c>
      <c r="B2326">
        <v>1</v>
      </c>
      <c r="C2326">
        <v>1661727</v>
      </c>
      <c r="E2326" s="74">
        <v>589158</v>
      </c>
      <c r="F2326" s="75">
        <f t="shared" si="383"/>
        <v>1</v>
      </c>
      <c r="G2326" s="75">
        <f t="shared" si="383"/>
        <v>2</v>
      </c>
      <c r="H2326" s="75">
        <f t="shared" si="383"/>
        <v>3</v>
      </c>
      <c r="I2326" s="75">
        <f t="shared" si="383"/>
        <v>4</v>
      </c>
      <c r="J2326" s="75">
        <f t="shared" si="383"/>
        <v>5</v>
      </c>
      <c r="K2326" s="75">
        <f t="shared" si="383"/>
        <v>6</v>
      </c>
      <c r="L2326" s="75">
        <f t="shared" si="383"/>
        <v>7</v>
      </c>
      <c r="M2326" s="75">
        <f t="shared" si="383"/>
        <v>8</v>
      </c>
      <c r="N2326" s="75">
        <f t="shared" si="383"/>
        <v>9</v>
      </c>
      <c r="O2326" s="75">
        <f t="shared" si="383"/>
        <v>10</v>
      </c>
      <c r="P2326">
        <f t="shared" si="379"/>
        <v>1</v>
      </c>
      <c r="Q2326" t="str">
        <f t="shared" si="380"/>
        <v>D20201231</v>
      </c>
      <c r="R2326">
        <f t="shared" si="381"/>
        <v>132347</v>
      </c>
      <c r="S2326">
        <v>1</v>
      </c>
      <c r="T2326">
        <f t="shared" si="378"/>
        <v>0</v>
      </c>
      <c r="U2326">
        <f t="shared" si="378"/>
        <v>0</v>
      </c>
      <c r="V2326">
        <f t="shared" si="378"/>
        <v>0</v>
      </c>
      <c r="W2326">
        <f t="shared" si="378"/>
        <v>1</v>
      </c>
    </row>
    <row r="2327" spans="1:23" x14ac:dyDescent="0.25">
      <c r="A2327" t="s">
        <v>4824</v>
      </c>
      <c r="B2327">
        <v>1</v>
      </c>
      <c r="C2327">
        <v>553249</v>
      </c>
      <c r="E2327" s="74">
        <v>589523</v>
      </c>
      <c r="F2327" s="75">
        <f t="shared" si="383"/>
        <v>1</v>
      </c>
      <c r="G2327" s="75">
        <f t="shared" si="383"/>
        <v>2</v>
      </c>
      <c r="H2327" s="75">
        <f t="shared" si="383"/>
        <v>3</v>
      </c>
      <c r="I2327" s="75">
        <f t="shared" si="383"/>
        <v>4</v>
      </c>
      <c r="J2327" s="75">
        <f t="shared" si="383"/>
        <v>5</v>
      </c>
      <c r="K2327" s="75">
        <f t="shared" si="383"/>
        <v>6</v>
      </c>
      <c r="L2327" s="75">
        <f t="shared" si="383"/>
        <v>7</v>
      </c>
      <c r="M2327" s="75">
        <f t="shared" si="383"/>
        <v>8</v>
      </c>
      <c r="N2327" s="75">
        <f t="shared" si="383"/>
        <v>9</v>
      </c>
      <c r="O2327" s="75">
        <f t="shared" si="383"/>
        <v>10</v>
      </c>
      <c r="P2327">
        <f t="shared" si="379"/>
        <v>1</v>
      </c>
      <c r="Q2327" t="str">
        <f t="shared" si="380"/>
        <v>D20201231</v>
      </c>
      <c r="R2327">
        <f t="shared" si="381"/>
        <v>1049301</v>
      </c>
      <c r="S2327">
        <v>1</v>
      </c>
      <c r="T2327">
        <f t="shared" si="378"/>
        <v>0</v>
      </c>
      <c r="U2327">
        <f t="shared" si="378"/>
        <v>0</v>
      </c>
      <c r="V2327">
        <f t="shared" si="378"/>
        <v>1</v>
      </c>
      <c r="W2327">
        <f t="shared" si="378"/>
        <v>0</v>
      </c>
    </row>
    <row r="2328" spans="1:23" x14ac:dyDescent="0.25">
      <c r="A2328" t="s">
        <v>4826</v>
      </c>
      <c r="B2328">
        <v>1</v>
      </c>
      <c r="C2328">
        <v>23195</v>
      </c>
      <c r="E2328" s="74">
        <v>589943</v>
      </c>
      <c r="F2328" s="75">
        <f t="shared" si="383"/>
        <v>1</v>
      </c>
      <c r="G2328" s="75">
        <f t="shared" si="383"/>
        <v>2</v>
      </c>
      <c r="H2328" s="75">
        <f t="shared" si="383"/>
        <v>3</v>
      </c>
      <c r="I2328" s="75">
        <f t="shared" si="383"/>
        <v>4</v>
      </c>
      <c r="J2328" s="75">
        <f t="shared" si="383"/>
        <v>5</v>
      </c>
      <c r="K2328" s="75">
        <f t="shared" si="383"/>
        <v>6</v>
      </c>
      <c r="L2328" s="75">
        <f t="shared" si="383"/>
        <v>7</v>
      </c>
      <c r="M2328" s="75">
        <f t="shared" si="383"/>
        <v>8</v>
      </c>
      <c r="N2328" s="75">
        <f t="shared" si="383"/>
        <v>9</v>
      </c>
      <c r="O2328" s="75">
        <f t="shared" si="383"/>
        <v>10</v>
      </c>
      <c r="P2328">
        <f t="shared" si="379"/>
        <v>1</v>
      </c>
      <c r="Q2328" t="str">
        <f t="shared" si="380"/>
        <v>D20201231</v>
      </c>
      <c r="R2328">
        <f t="shared" si="381"/>
        <v>1425175</v>
      </c>
      <c r="S2328">
        <v>1</v>
      </c>
      <c r="T2328">
        <f t="shared" si="378"/>
        <v>0</v>
      </c>
      <c r="U2328">
        <f t="shared" si="378"/>
        <v>0</v>
      </c>
      <c r="V2328">
        <f t="shared" si="378"/>
        <v>1</v>
      </c>
      <c r="W2328">
        <f t="shared" si="378"/>
        <v>0</v>
      </c>
    </row>
    <row r="2329" spans="1:23" x14ac:dyDescent="0.25">
      <c r="A2329" t="s">
        <v>4827</v>
      </c>
      <c r="B2329">
        <v>1</v>
      </c>
      <c r="C2329">
        <v>516786</v>
      </c>
      <c r="E2329" s="74">
        <v>590220</v>
      </c>
      <c r="F2329" s="75">
        <f t="shared" si="383"/>
        <v>1</v>
      </c>
      <c r="G2329" s="75">
        <f t="shared" si="383"/>
        <v>2</v>
      </c>
      <c r="H2329" s="75">
        <f t="shared" si="383"/>
        <v>3</v>
      </c>
      <c r="I2329" s="75">
        <f t="shared" si="383"/>
        <v>4</v>
      </c>
      <c r="J2329" s="75">
        <f t="shared" si="383"/>
        <v>5</v>
      </c>
      <c r="K2329" s="75">
        <f t="shared" si="383"/>
        <v>6</v>
      </c>
      <c r="L2329" s="75">
        <f t="shared" si="383"/>
        <v>7</v>
      </c>
      <c r="M2329" s="75">
        <f t="shared" si="383"/>
        <v>8</v>
      </c>
      <c r="N2329" s="75">
        <f t="shared" si="383"/>
        <v>9</v>
      </c>
      <c r="O2329" s="75">
        <f t="shared" si="383"/>
        <v>10</v>
      </c>
      <c r="P2329">
        <f t="shared" si="379"/>
        <v>1</v>
      </c>
      <c r="Q2329" t="str">
        <f t="shared" si="380"/>
        <v>D20201231</v>
      </c>
      <c r="R2329">
        <f t="shared" si="381"/>
        <v>822563</v>
      </c>
      <c r="S2329">
        <v>1</v>
      </c>
      <c r="T2329">
        <f t="shared" si="378"/>
        <v>0</v>
      </c>
      <c r="U2329">
        <f t="shared" si="378"/>
        <v>0</v>
      </c>
      <c r="V2329">
        <f t="shared" si="378"/>
        <v>0</v>
      </c>
      <c r="W2329">
        <f t="shared" si="378"/>
        <v>1</v>
      </c>
    </row>
    <row r="2330" spans="1:23" x14ac:dyDescent="0.25">
      <c r="A2330" t="s">
        <v>4829</v>
      </c>
      <c r="B2330">
        <v>1</v>
      </c>
      <c r="C2330">
        <v>133374</v>
      </c>
      <c r="E2330" s="74">
        <v>590248</v>
      </c>
      <c r="F2330" s="75">
        <f t="shared" si="383"/>
        <v>1</v>
      </c>
      <c r="G2330" s="75">
        <f t="shared" si="383"/>
        <v>2</v>
      </c>
      <c r="H2330" s="75">
        <f t="shared" si="383"/>
        <v>3</v>
      </c>
      <c r="I2330" s="75">
        <f t="shared" si="383"/>
        <v>4</v>
      </c>
      <c r="J2330" s="75">
        <f t="shared" si="383"/>
        <v>5</v>
      </c>
      <c r="K2330" s="75">
        <f t="shared" si="383"/>
        <v>6</v>
      </c>
      <c r="L2330" s="75">
        <f t="shared" si="383"/>
        <v>7</v>
      </c>
      <c r="M2330" s="75">
        <f t="shared" si="383"/>
        <v>8</v>
      </c>
      <c r="N2330" s="75">
        <f t="shared" si="383"/>
        <v>9</v>
      </c>
      <c r="O2330" s="75">
        <f t="shared" si="383"/>
        <v>100</v>
      </c>
      <c r="P2330">
        <f t="shared" si="379"/>
        <v>1</v>
      </c>
      <c r="Q2330" t="str">
        <f t="shared" si="380"/>
        <v>D20201231</v>
      </c>
      <c r="R2330">
        <f t="shared" si="381"/>
        <v>896624</v>
      </c>
      <c r="S2330">
        <v>1</v>
      </c>
      <c r="T2330">
        <f t="shared" si="378"/>
        <v>0</v>
      </c>
      <c r="U2330">
        <f t="shared" si="378"/>
        <v>0</v>
      </c>
      <c r="V2330">
        <f t="shared" si="378"/>
        <v>0</v>
      </c>
      <c r="W2330">
        <f t="shared" si="378"/>
        <v>1</v>
      </c>
    </row>
    <row r="2331" spans="1:23" x14ac:dyDescent="0.25">
      <c r="A2331" t="s">
        <v>4831</v>
      </c>
      <c r="B2331">
        <v>1</v>
      </c>
      <c r="C2331">
        <v>1138423</v>
      </c>
      <c r="E2331" s="74">
        <v>590640</v>
      </c>
      <c r="F2331" s="75">
        <f t="shared" si="383"/>
        <v>1</v>
      </c>
      <c r="G2331" s="75">
        <f t="shared" si="383"/>
        <v>2</v>
      </c>
      <c r="H2331" s="75">
        <f t="shared" si="383"/>
        <v>3</v>
      </c>
      <c r="I2331" s="75">
        <f t="shared" si="383"/>
        <v>4</v>
      </c>
      <c r="J2331" s="75">
        <f t="shared" si="383"/>
        <v>5</v>
      </c>
      <c r="K2331" s="75">
        <f t="shared" si="383"/>
        <v>6</v>
      </c>
      <c r="L2331" s="75">
        <f t="shared" si="383"/>
        <v>7</v>
      </c>
      <c r="M2331" s="75">
        <f t="shared" si="383"/>
        <v>8</v>
      </c>
      <c r="N2331" s="75">
        <f t="shared" si="383"/>
        <v>9</v>
      </c>
      <c r="O2331" s="75">
        <f t="shared" si="383"/>
        <v>10</v>
      </c>
      <c r="P2331">
        <f t="shared" si="379"/>
        <v>1</v>
      </c>
      <c r="Q2331" t="str">
        <f t="shared" si="380"/>
        <v>D20201231</v>
      </c>
      <c r="R2331">
        <f t="shared" si="381"/>
        <v>447969</v>
      </c>
      <c r="S2331">
        <v>1</v>
      </c>
      <c r="T2331">
        <f t="shared" si="378"/>
        <v>0</v>
      </c>
      <c r="U2331">
        <f t="shared" si="378"/>
        <v>0</v>
      </c>
      <c r="V2331">
        <f t="shared" si="378"/>
        <v>0</v>
      </c>
      <c r="W2331">
        <f t="shared" si="378"/>
        <v>1</v>
      </c>
    </row>
    <row r="2332" spans="1:23" x14ac:dyDescent="0.25">
      <c r="A2332" t="s">
        <v>4833</v>
      </c>
      <c r="B2332">
        <v>1</v>
      </c>
      <c r="C2332">
        <v>653589</v>
      </c>
      <c r="E2332" s="74">
        <v>590976</v>
      </c>
      <c r="F2332" s="75">
        <f t="shared" si="383"/>
        <v>1</v>
      </c>
      <c r="G2332" s="75">
        <f t="shared" si="383"/>
        <v>2</v>
      </c>
      <c r="H2332" s="75">
        <f t="shared" si="383"/>
        <v>3</v>
      </c>
      <c r="I2332" s="75">
        <f t="shared" si="383"/>
        <v>4</v>
      </c>
      <c r="J2332" s="75">
        <f t="shared" si="383"/>
        <v>5</v>
      </c>
      <c r="K2332" s="75">
        <f t="shared" si="383"/>
        <v>6</v>
      </c>
      <c r="L2332" s="75">
        <f t="shared" si="383"/>
        <v>7</v>
      </c>
      <c r="M2332" s="75">
        <f t="shared" si="383"/>
        <v>8</v>
      </c>
      <c r="N2332" s="75">
        <f t="shared" si="383"/>
        <v>9</v>
      </c>
      <c r="O2332" s="75">
        <f t="shared" si="383"/>
        <v>10</v>
      </c>
      <c r="P2332">
        <f t="shared" si="379"/>
        <v>1</v>
      </c>
      <c r="Q2332" t="str">
        <f t="shared" si="380"/>
        <v>D20201231</v>
      </c>
      <c r="R2332">
        <f t="shared" si="381"/>
        <v>767153</v>
      </c>
      <c r="S2332">
        <v>1</v>
      </c>
      <c r="T2332">
        <f t="shared" si="378"/>
        <v>0</v>
      </c>
      <c r="U2332">
        <f t="shared" si="378"/>
        <v>0</v>
      </c>
      <c r="V2332">
        <f t="shared" si="378"/>
        <v>0</v>
      </c>
      <c r="W2332">
        <f t="shared" si="378"/>
        <v>1</v>
      </c>
    </row>
    <row r="2333" spans="1:23" x14ac:dyDescent="0.25">
      <c r="A2333" t="s">
        <v>4835</v>
      </c>
      <c r="B2333">
        <v>1</v>
      </c>
      <c r="C2333">
        <v>52586</v>
      </c>
      <c r="E2333" s="74">
        <v>591209</v>
      </c>
      <c r="F2333" s="75">
        <f t="shared" si="383"/>
        <v>1</v>
      </c>
      <c r="G2333" s="75">
        <f t="shared" si="383"/>
        <v>2</v>
      </c>
      <c r="H2333" s="75">
        <f t="shared" si="383"/>
        <v>3</v>
      </c>
      <c r="I2333" s="75">
        <f t="shared" si="383"/>
        <v>4</v>
      </c>
      <c r="J2333" s="75">
        <f t="shared" si="383"/>
        <v>5</v>
      </c>
      <c r="K2333" s="75">
        <f t="shared" si="383"/>
        <v>6</v>
      </c>
      <c r="L2333" s="75">
        <f t="shared" si="383"/>
        <v>7</v>
      </c>
      <c r="M2333" s="75">
        <f t="shared" si="383"/>
        <v>8</v>
      </c>
      <c r="N2333" s="75">
        <f t="shared" si="383"/>
        <v>9</v>
      </c>
      <c r="O2333" s="75">
        <f t="shared" si="383"/>
        <v>10</v>
      </c>
      <c r="P2333">
        <f t="shared" si="379"/>
        <v>1</v>
      </c>
      <c r="Q2333" t="str">
        <f t="shared" si="380"/>
        <v>D20201231</v>
      </c>
      <c r="R2333">
        <f t="shared" si="381"/>
        <v>330240</v>
      </c>
      <c r="S2333">
        <v>1</v>
      </c>
      <c r="T2333">
        <f t="shared" si="378"/>
        <v>0</v>
      </c>
      <c r="U2333">
        <f t="shared" si="378"/>
        <v>0</v>
      </c>
      <c r="V2333">
        <f t="shared" si="378"/>
        <v>0</v>
      </c>
      <c r="W2333">
        <f t="shared" si="378"/>
        <v>1</v>
      </c>
    </row>
    <row r="2334" spans="1:23" x14ac:dyDescent="0.25">
      <c r="A2334" t="s">
        <v>4837</v>
      </c>
      <c r="B2334">
        <v>1</v>
      </c>
      <c r="C2334">
        <v>25792</v>
      </c>
      <c r="E2334" s="74">
        <v>591320</v>
      </c>
      <c r="F2334" s="75">
        <f t="shared" si="383"/>
        <v>1</v>
      </c>
      <c r="G2334" s="75">
        <f t="shared" si="383"/>
        <v>2</v>
      </c>
      <c r="H2334" s="75">
        <f t="shared" si="383"/>
        <v>3</v>
      </c>
      <c r="I2334" s="75">
        <f t="shared" si="383"/>
        <v>4</v>
      </c>
      <c r="J2334" s="75">
        <f t="shared" si="383"/>
        <v>5</v>
      </c>
      <c r="K2334" s="75">
        <f t="shared" si="383"/>
        <v>6</v>
      </c>
      <c r="L2334" s="75">
        <f t="shared" si="383"/>
        <v>7</v>
      </c>
      <c r="M2334" s="75">
        <f t="shared" si="383"/>
        <v>8</v>
      </c>
      <c r="N2334" s="75">
        <f t="shared" si="383"/>
        <v>9</v>
      </c>
      <c r="O2334" s="75">
        <f t="shared" si="383"/>
        <v>10</v>
      </c>
      <c r="P2334">
        <f t="shared" si="379"/>
        <v>1</v>
      </c>
      <c r="Q2334" t="str">
        <f t="shared" si="380"/>
        <v>D20201231</v>
      </c>
      <c r="R2334">
        <f t="shared" si="381"/>
        <v>624586</v>
      </c>
      <c r="S2334">
        <v>1</v>
      </c>
      <c r="T2334">
        <f t="shared" si="378"/>
        <v>0</v>
      </c>
      <c r="U2334">
        <f t="shared" si="378"/>
        <v>0</v>
      </c>
      <c r="V2334">
        <f t="shared" si="378"/>
        <v>0</v>
      </c>
      <c r="W2334">
        <f t="shared" si="378"/>
        <v>1</v>
      </c>
    </row>
    <row r="2335" spans="1:23" x14ac:dyDescent="0.25">
      <c r="A2335" t="s">
        <v>4839</v>
      </c>
      <c r="B2335">
        <v>1</v>
      </c>
      <c r="C2335">
        <v>289080</v>
      </c>
      <c r="E2335" s="74">
        <v>591357</v>
      </c>
      <c r="F2335" s="75">
        <f t="shared" ref="F2335:O2344" si="384">IFERROR(VLOOKUP(CONCATENATE(F$4,".",$E2335),$A$4:$C$488690,2,FALSE)*F$3,100)</f>
        <v>1</v>
      </c>
      <c r="G2335" s="75">
        <f t="shared" si="384"/>
        <v>2</v>
      </c>
      <c r="H2335" s="75">
        <f t="shared" si="384"/>
        <v>3</v>
      </c>
      <c r="I2335" s="75">
        <f t="shared" si="384"/>
        <v>4</v>
      </c>
      <c r="J2335" s="75">
        <f t="shared" si="384"/>
        <v>5</v>
      </c>
      <c r="K2335" s="75">
        <f t="shared" si="384"/>
        <v>6</v>
      </c>
      <c r="L2335" s="75">
        <f t="shared" si="384"/>
        <v>7</v>
      </c>
      <c r="M2335" s="75">
        <f t="shared" si="384"/>
        <v>8</v>
      </c>
      <c r="N2335" s="75">
        <f t="shared" si="384"/>
        <v>9</v>
      </c>
      <c r="O2335" s="75">
        <f t="shared" si="384"/>
        <v>10</v>
      </c>
      <c r="P2335">
        <f t="shared" si="379"/>
        <v>1</v>
      </c>
      <c r="Q2335" t="str">
        <f t="shared" si="380"/>
        <v>D20201231</v>
      </c>
      <c r="R2335">
        <f t="shared" si="381"/>
        <v>109187</v>
      </c>
      <c r="S2335">
        <v>1</v>
      </c>
      <c r="T2335">
        <f t="shared" si="378"/>
        <v>0</v>
      </c>
      <c r="U2335">
        <f t="shared" si="378"/>
        <v>0</v>
      </c>
      <c r="V2335">
        <f t="shared" si="378"/>
        <v>0</v>
      </c>
      <c r="W2335">
        <f t="shared" si="378"/>
        <v>1</v>
      </c>
    </row>
    <row r="2336" spans="1:23" x14ac:dyDescent="0.25">
      <c r="A2336" t="s">
        <v>4840</v>
      </c>
      <c r="B2336">
        <v>1</v>
      </c>
      <c r="C2336">
        <v>318470</v>
      </c>
      <c r="E2336" s="74">
        <v>591366</v>
      </c>
      <c r="F2336" s="75">
        <f t="shared" si="384"/>
        <v>1</v>
      </c>
      <c r="G2336" s="75">
        <f t="shared" si="384"/>
        <v>2</v>
      </c>
      <c r="H2336" s="75">
        <f t="shared" si="384"/>
        <v>3</v>
      </c>
      <c r="I2336" s="75">
        <f t="shared" si="384"/>
        <v>4</v>
      </c>
      <c r="J2336" s="75">
        <f t="shared" si="384"/>
        <v>5</v>
      </c>
      <c r="K2336" s="75">
        <f t="shared" si="384"/>
        <v>6</v>
      </c>
      <c r="L2336" s="75">
        <f t="shared" si="384"/>
        <v>7</v>
      </c>
      <c r="M2336" s="75">
        <f t="shared" si="384"/>
        <v>8</v>
      </c>
      <c r="N2336" s="75">
        <f t="shared" si="384"/>
        <v>9</v>
      </c>
      <c r="O2336" s="75">
        <f t="shared" si="384"/>
        <v>10</v>
      </c>
      <c r="P2336">
        <f t="shared" si="379"/>
        <v>1</v>
      </c>
      <c r="Q2336" t="str">
        <f t="shared" si="380"/>
        <v>D20201231</v>
      </c>
      <c r="R2336">
        <f t="shared" si="381"/>
        <v>495798</v>
      </c>
      <c r="S2336">
        <v>1</v>
      </c>
      <c r="T2336">
        <f t="shared" si="378"/>
        <v>0</v>
      </c>
      <c r="U2336">
        <f t="shared" si="378"/>
        <v>0</v>
      </c>
      <c r="V2336">
        <f t="shared" si="378"/>
        <v>0</v>
      </c>
      <c r="W2336">
        <f t="shared" si="378"/>
        <v>1</v>
      </c>
    </row>
    <row r="2337" spans="1:23" x14ac:dyDescent="0.25">
      <c r="A2337" t="s">
        <v>4842</v>
      </c>
      <c r="B2337">
        <v>1</v>
      </c>
      <c r="C2337">
        <v>546901</v>
      </c>
      <c r="E2337" s="74">
        <v>591740</v>
      </c>
      <c r="F2337" s="75">
        <f t="shared" si="384"/>
        <v>1</v>
      </c>
      <c r="G2337" s="75">
        <f t="shared" si="384"/>
        <v>2</v>
      </c>
      <c r="H2337" s="75">
        <f t="shared" si="384"/>
        <v>3</v>
      </c>
      <c r="I2337" s="75">
        <f t="shared" si="384"/>
        <v>4</v>
      </c>
      <c r="J2337" s="75">
        <f t="shared" si="384"/>
        <v>5</v>
      </c>
      <c r="K2337" s="75">
        <f t="shared" si="384"/>
        <v>6</v>
      </c>
      <c r="L2337" s="75">
        <f t="shared" si="384"/>
        <v>7</v>
      </c>
      <c r="M2337" s="75">
        <f t="shared" si="384"/>
        <v>8</v>
      </c>
      <c r="N2337" s="75">
        <f t="shared" si="384"/>
        <v>9</v>
      </c>
      <c r="O2337" s="75">
        <f t="shared" si="384"/>
        <v>10</v>
      </c>
      <c r="P2337">
        <f t="shared" si="379"/>
        <v>1</v>
      </c>
      <c r="Q2337" t="str">
        <f t="shared" si="380"/>
        <v>D20201231</v>
      </c>
      <c r="R2337">
        <f t="shared" si="381"/>
        <v>30951</v>
      </c>
      <c r="S2337">
        <v>1</v>
      </c>
      <c r="T2337">
        <f t="shared" si="378"/>
        <v>0</v>
      </c>
      <c r="U2337">
        <f t="shared" si="378"/>
        <v>0</v>
      </c>
      <c r="V2337">
        <f t="shared" si="378"/>
        <v>0</v>
      </c>
      <c r="W2337">
        <f t="shared" si="378"/>
        <v>1</v>
      </c>
    </row>
    <row r="2338" spans="1:23" x14ac:dyDescent="0.25">
      <c r="A2338" t="s">
        <v>4844</v>
      </c>
      <c r="B2338">
        <v>1</v>
      </c>
      <c r="C2338">
        <v>56570</v>
      </c>
      <c r="E2338" s="74">
        <v>592439</v>
      </c>
      <c r="F2338" s="75">
        <f t="shared" si="384"/>
        <v>1</v>
      </c>
      <c r="G2338" s="75">
        <f t="shared" si="384"/>
        <v>2</v>
      </c>
      <c r="H2338" s="75">
        <f t="shared" si="384"/>
        <v>3</v>
      </c>
      <c r="I2338" s="75">
        <f t="shared" si="384"/>
        <v>4</v>
      </c>
      <c r="J2338" s="75">
        <f t="shared" si="384"/>
        <v>5</v>
      </c>
      <c r="K2338" s="75">
        <f t="shared" si="384"/>
        <v>6</v>
      </c>
      <c r="L2338" s="75">
        <f t="shared" si="384"/>
        <v>7</v>
      </c>
      <c r="M2338" s="75">
        <f t="shared" si="384"/>
        <v>8</v>
      </c>
      <c r="N2338" s="75">
        <f t="shared" si="384"/>
        <v>9</v>
      </c>
      <c r="O2338" s="75">
        <f t="shared" si="384"/>
        <v>10</v>
      </c>
      <c r="P2338">
        <f t="shared" si="379"/>
        <v>1</v>
      </c>
      <c r="Q2338" t="str">
        <f t="shared" si="380"/>
        <v>D20201231</v>
      </c>
      <c r="R2338">
        <f t="shared" si="381"/>
        <v>323659</v>
      </c>
      <c r="S2338">
        <v>1</v>
      </c>
      <c r="T2338">
        <f t="shared" si="378"/>
        <v>0</v>
      </c>
      <c r="U2338">
        <f t="shared" si="378"/>
        <v>0</v>
      </c>
      <c r="V2338">
        <f t="shared" si="378"/>
        <v>0</v>
      </c>
      <c r="W2338">
        <f t="shared" si="378"/>
        <v>1</v>
      </c>
    </row>
    <row r="2339" spans="1:23" x14ac:dyDescent="0.25">
      <c r="A2339" t="s">
        <v>4845</v>
      </c>
      <c r="B2339">
        <v>1</v>
      </c>
      <c r="C2339">
        <v>210641</v>
      </c>
      <c r="E2339" s="74">
        <v>592448</v>
      </c>
      <c r="F2339" s="75">
        <f t="shared" si="384"/>
        <v>1</v>
      </c>
      <c r="G2339" s="75">
        <f t="shared" si="384"/>
        <v>2</v>
      </c>
      <c r="H2339" s="75">
        <f t="shared" si="384"/>
        <v>3</v>
      </c>
      <c r="I2339" s="75">
        <f t="shared" si="384"/>
        <v>4</v>
      </c>
      <c r="J2339" s="75">
        <f t="shared" si="384"/>
        <v>5</v>
      </c>
      <c r="K2339" s="75">
        <f t="shared" si="384"/>
        <v>6</v>
      </c>
      <c r="L2339" s="75">
        <f t="shared" si="384"/>
        <v>7</v>
      </c>
      <c r="M2339" s="75">
        <f t="shared" si="384"/>
        <v>8</v>
      </c>
      <c r="N2339" s="75">
        <f t="shared" si="384"/>
        <v>9</v>
      </c>
      <c r="O2339" s="75">
        <f t="shared" si="384"/>
        <v>10</v>
      </c>
      <c r="P2339">
        <f t="shared" si="379"/>
        <v>1</v>
      </c>
      <c r="Q2339" t="str">
        <f t="shared" si="380"/>
        <v>D20201231</v>
      </c>
      <c r="R2339">
        <f t="shared" si="381"/>
        <v>691611</v>
      </c>
      <c r="S2339">
        <v>1</v>
      </c>
      <c r="T2339">
        <f t="shared" si="378"/>
        <v>0</v>
      </c>
      <c r="U2339">
        <f t="shared" si="378"/>
        <v>0</v>
      </c>
      <c r="V2339">
        <f t="shared" si="378"/>
        <v>0</v>
      </c>
      <c r="W2339">
        <f t="shared" si="378"/>
        <v>1</v>
      </c>
    </row>
    <row r="2340" spans="1:23" x14ac:dyDescent="0.25">
      <c r="A2340" t="s">
        <v>4847</v>
      </c>
      <c r="B2340">
        <v>1</v>
      </c>
      <c r="C2340">
        <v>34520</v>
      </c>
      <c r="E2340" s="74">
        <v>592550</v>
      </c>
      <c r="F2340" s="75">
        <f t="shared" si="384"/>
        <v>1</v>
      </c>
      <c r="G2340" s="75">
        <f t="shared" si="384"/>
        <v>2</v>
      </c>
      <c r="H2340" s="75">
        <f t="shared" si="384"/>
        <v>3</v>
      </c>
      <c r="I2340" s="75">
        <f t="shared" si="384"/>
        <v>4</v>
      </c>
      <c r="J2340" s="75">
        <f t="shared" si="384"/>
        <v>5</v>
      </c>
      <c r="K2340" s="75">
        <f t="shared" si="384"/>
        <v>6</v>
      </c>
      <c r="L2340" s="75">
        <f t="shared" si="384"/>
        <v>7</v>
      </c>
      <c r="M2340" s="75">
        <f t="shared" si="384"/>
        <v>8</v>
      </c>
      <c r="N2340" s="75">
        <f t="shared" si="384"/>
        <v>9</v>
      </c>
      <c r="O2340" s="75">
        <f t="shared" si="384"/>
        <v>10</v>
      </c>
      <c r="P2340">
        <f t="shared" si="379"/>
        <v>1</v>
      </c>
      <c r="Q2340" t="str">
        <f t="shared" si="380"/>
        <v>D20201231</v>
      </c>
      <c r="R2340">
        <f t="shared" si="381"/>
        <v>199636</v>
      </c>
      <c r="S2340">
        <v>1</v>
      </c>
      <c r="T2340">
        <f t="shared" si="378"/>
        <v>0</v>
      </c>
      <c r="U2340">
        <f t="shared" si="378"/>
        <v>0</v>
      </c>
      <c r="V2340">
        <f t="shared" si="378"/>
        <v>0</v>
      </c>
      <c r="W2340">
        <f t="shared" si="378"/>
        <v>1</v>
      </c>
    </row>
    <row r="2341" spans="1:23" x14ac:dyDescent="0.25">
      <c r="A2341" t="s">
        <v>4848</v>
      </c>
      <c r="B2341">
        <v>1</v>
      </c>
      <c r="C2341">
        <v>102406</v>
      </c>
      <c r="E2341" s="74">
        <v>592644</v>
      </c>
      <c r="F2341" s="75">
        <f t="shared" si="384"/>
        <v>1</v>
      </c>
      <c r="G2341" s="75">
        <f t="shared" si="384"/>
        <v>2</v>
      </c>
      <c r="H2341" s="75">
        <f t="shared" si="384"/>
        <v>3</v>
      </c>
      <c r="I2341" s="75">
        <f t="shared" si="384"/>
        <v>4</v>
      </c>
      <c r="J2341" s="75">
        <f t="shared" si="384"/>
        <v>5</v>
      </c>
      <c r="K2341" s="75">
        <f t="shared" si="384"/>
        <v>6</v>
      </c>
      <c r="L2341" s="75">
        <f t="shared" si="384"/>
        <v>7</v>
      </c>
      <c r="M2341" s="75">
        <f t="shared" si="384"/>
        <v>8</v>
      </c>
      <c r="N2341" s="75">
        <f t="shared" si="384"/>
        <v>9</v>
      </c>
      <c r="O2341" s="75">
        <f t="shared" si="384"/>
        <v>10</v>
      </c>
      <c r="P2341">
        <f t="shared" si="379"/>
        <v>1</v>
      </c>
      <c r="Q2341" t="str">
        <f t="shared" si="380"/>
        <v>D20201231</v>
      </c>
      <c r="R2341">
        <f t="shared" si="381"/>
        <v>718518</v>
      </c>
      <c r="S2341">
        <v>1</v>
      </c>
      <c r="T2341">
        <f t="shared" si="378"/>
        <v>0</v>
      </c>
      <c r="U2341">
        <f t="shared" si="378"/>
        <v>0</v>
      </c>
      <c r="V2341">
        <f t="shared" si="378"/>
        <v>0</v>
      </c>
      <c r="W2341">
        <f t="shared" si="378"/>
        <v>1</v>
      </c>
    </row>
    <row r="2342" spans="1:23" x14ac:dyDescent="0.25">
      <c r="A2342" t="s">
        <v>4850</v>
      </c>
      <c r="B2342">
        <v>1</v>
      </c>
      <c r="C2342">
        <v>90201</v>
      </c>
      <c r="E2342" s="74">
        <v>592859</v>
      </c>
      <c r="F2342" s="75">
        <f t="shared" si="384"/>
        <v>1</v>
      </c>
      <c r="G2342" s="75">
        <f t="shared" si="384"/>
        <v>2</v>
      </c>
      <c r="H2342" s="75">
        <f t="shared" si="384"/>
        <v>3</v>
      </c>
      <c r="I2342" s="75">
        <f t="shared" si="384"/>
        <v>4</v>
      </c>
      <c r="J2342" s="75">
        <f t="shared" si="384"/>
        <v>5</v>
      </c>
      <c r="K2342" s="75">
        <f t="shared" si="384"/>
        <v>6</v>
      </c>
      <c r="L2342" s="75">
        <f t="shared" si="384"/>
        <v>100</v>
      </c>
      <c r="M2342" s="75">
        <f t="shared" si="384"/>
        <v>100</v>
      </c>
      <c r="N2342" s="75">
        <f t="shared" si="384"/>
        <v>100</v>
      </c>
      <c r="O2342" s="75">
        <f t="shared" si="384"/>
        <v>100</v>
      </c>
      <c r="P2342">
        <f t="shared" si="379"/>
        <v>1</v>
      </c>
      <c r="Q2342" t="str">
        <f t="shared" si="380"/>
        <v>D20201231</v>
      </c>
      <c r="R2342">
        <f t="shared" si="381"/>
        <v>22158</v>
      </c>
      <c r="S2342">
        <v>1</v>
      </c>
      <c r="T2342">
        <f t="shared" si="378"/>
        <v>0</v>
      </c>
      <c r="U2342">
        <f t="shared" si="378"/>
        <v>0</v>
      </c>
      <c r="V2342">
        <f t="shared" si="378"/>
        <v>0</v>
      </c>
      <c r="W2342">
        <f t="shared" si="378"/>
        <v>1</v>
      </c>
    </row>
    <row r="2343" spans="1:23" x14ac:dyDescent="0.25">
      <c r="A2343" t="s">
        <v>4852</v>
      </c>
      <c r="B2343">
        <v>1</v>
      </c>
      <c r="C2343">
        <v>142502134</v>
      </c>
      <c r="E2343" s="74">
        <v>593007</v>
      </c>
      <c r="F2343" s="75">
        <f t="shared" si="384"/>
        <v>1</v>
      </c>
      <c r="G2343" s="75">
        <f t="shared" si="384"/>
        <v>2</v>
      </c>
      <c r="H2343" s="75">
        <f t="shared" si="384"/>
        <v>3</v>
      </c>
      <c r="I2343" s="75">
        <f t="shared" si="384"/>
        <v>4</v>
      </c>
      <c r="J2343" s="75">
        <f t="shared" si="384"/>
        <v>5</v>
      </c>
      <c r="K2343" s="75">
        <f t="shared" si="384"/>
        <v>6</v>
      </c>
      <c r="L2343" s="75">
        <f t="shared" si="384"/>
        <v>7</v>
      </c>
      <c r="M2343" s="75">
        <f t="shared" si="384"/>
        <v>8</v>
      </c>
      <c r="N2343" s="75">
        <f t="shared" si="384"/>
        <v>9</v>
      </c>
      <c r="O2343" s="75">
        <f t="shared" si="384"/>
        <v>10</v>
      </c>
      <c r="P2343">
        <f t="shared" si="379"/>
        <v>1</v>
      </c>
      <c r="Q2343" t="str">
        <f t="shared" si="380"/>
        <v>D20201231</v>
      </c>
      <c r="R2343">
        <f t="shared" si="381"/>
        <v>4873592</v>
      </c>
      <c r="S2343">
        <v>1</v>
      </c>
      <c r="T2343">
        <f t="shared" si="378"/>
        <v>0</v>
      </c>
      <c r="U2343">
        <f t="shared" si="378"/>
        <v>0</v>
      </c>
      <c r="V2343">
        <f t="shared" si="378"/>
        <v>1</v>
      </c>
      <c r="W2343">
        <f t="shared" si="378"/>
        <v>0</v>
      </c>
    </row>
    <row r="2344" spans="1:23" x14ac:dyDescent="0.25">
      <c r="A2344" t="s">
        <v>4854</v>
      </c>
      <c r="B2344">
        <v>1</v>
      </c>
      <c r="C2344">
        <v>949911</v>
      </c>
      <c r="E2344" s="74">
        <v>593052</v>
      </c>
      <c r="F2344" s="75">
        <f t="shared" si="384"/>
        <v>1</v>
      </c>
      <c r="G2344" s="75">
        <f t="shared" si="384"/>
        <v>2</v>
      </c>
      <c r="H2344" s="75">
        <f t="shared" si="384"/>
        <v>3</v>
      </c>
      <c r="I2344" s="75">
        <f t="shared" si="384"/>
        <v>4</v>
      </c>
      <c r="J2344" s="75">
        <f t="shared" si="384"/>
        <v>5</v>
      </c>
      <c r="K2344" s="75">
        <f t="shared" si="384"/>
        <v>6</v>
      </c>
      <c r="L2344" s="75">
        <f t="shared" si="384"/>
        <v>7</v>
      </c>
      <c r="M2344" s="75">
        <f t="shared" si="384"/>
        <v>8</v>
      </c>
      <c r="N2344" s="75">
        <f t="shared" si="384"/>
        <v>9</v>
      </c>
      <c r="O2344" s="75">
        <f t="shared" si="384"/>
        <v>10</v>
      </c>
      <c r="P2344">
        <f t="shared" si="379"/>
        <v>1</v>
      </c>
      <c r="Q2344" t="str">
        <f t="shared" si="380"/>
        <v>D20201231</v>
      </c>
      <c r="R2344">
        <f t="shared" si="381"/>
        <v>1100504</v>
      </c>
      <c r="S2344">
        <v>1</v>
      </c>
      <c r="T2344">
        <f t="shared" si="378"/>
        <v>0</v>
      </c>
      <c r="U2344">
        <f t="shared" si="378"/>
        <v>0</v>
      </c>
      <c r="V2344">
        <f t="shared" si="378"/>
        <v>1</v>
      </c>
      <c r="W2344">
        <f t="shared" si="378"/>
        <v>0</v>
      </c>
    </row>
    <row r="2345" spans="1:23" x14ac:dyDescent="0.25">
      <c r="A2345" t="s">
        <v>4856</v>
      </c>
      <c r="B2345">
        <v>1</v>
      </c>
      <c r="C2345">
        <v>1117496</v>
      </c>
      <c r="E2345" s="74">
        <v>593249</v>
      </c>
      <c r="F2345" s="75">
        <f t="shared" ref="F2345:O2354" si="385">IFERROR(VLOOKUP(CONCATENATE(F$4,".",$E2345),$A$4:$C$488690,2,FALSE)*F$3,100)</f>
        <v>1</v>
      </c>
      <c r="G2345" s="75">
        <f t="shared" si="385"/>
        <v>2</v>
      </c>
      <c r="H2345" s="75">
        <f t="shared" si="385"/>
        <v>3</v>
      </c>
      <c r="I2345" s="75">
        <f t="shared" si="385"/>
        <v>4</v>
      </c>
      <c r="J2345" s="75">
        <f t="shared" si="385"/>
        <v>5</v>
      </c>
      <c r="K2345" s="75">
        <f t="shared" si="385"/>
        <v>6</v>
      </c>
      <c r="L2345" s="75">
        <f t="shared" si="385"/>
        <v>7</v>
      </c>
      <c r="M2345" s="75">
        <f t="shared" si="385"/>
        <v>8</v>
      </c>
      <c r="N2345" s="75">
        <f t="shared" si="385"/>
        <v>9</v>
      </c>
      <c r="O2345" s="75">
        <f t="shared" si="385"/>
        <v>10</v>
      </c>
      <c r="P2345">
        <f t="shared" si="379"/>
        <v>1</v>
      </c>
      <c r="Q2345" t="str">
        <f t="shared" si="380"/>
        <v>D20201231</v>
      </c>
      <c r="R2345">
        <f t="shared" si="381"/>
        <v>485218</v>
      </c>
      <c r="S2345">
        <v>1</v>
      </c>
      <c r="T2345">
        <f t="shared" si="378"/>
        <v>0</v>
      </c>
      <c r="U2345">
        <f t="shared" si="378"/>
        <v>0</v>
      </c>
      <c r="V2345">
        <f t="shared" si="378"/>
        <v>0</v>
      </c>
      <c r="W2345">
        <f t="shared" si="378"/>
        <v>1</v>
      </c>
    </row>
    <row r="2346" spans="1:23" x14ac:dyDescent="0.25">
      <c r="A2346" t="s">
        <v>4858</v>
      </c>
      <c r="B2346">
        <v>1</v>
      </c>
      <c r="C2346">
        <v>49167</v>
      </c>
      <c r="E2346" s="74">
        <v>593333</v>
      </c>
      <c r="F2346" s="75">
        <f t="shared" si="385"/>
        <v>1</v>
      </c>
      <c r="G2346" s="75">
        <f t="shared" si="385"/>
        <v>2</v>
      </c>
      <c r="H2346" s="75">
        <f t="shared" si="385"/>
        <v>3</v>
      </c>
      <c r="I2346" s="75">
        <f t="shared" si="385"/>
        <v>4</v>
      </c>
      <c r="J2346" s="75">
        <f t="shared" si="385"/>
        <v>5</v>
      </c>
      <c r="K2346" s="75">
        <f t="shared" si="385"/>
        <v>6</v>
      </c>
      <c r="L2346" s="75">
        <f t="shared" si="385"/>
        <v>7</v>
      </c>
      <c r="M2346" s="75">
        <f t="shared" si="385"/>
        <v>8</v>
      </c>
      <c r="N2346" s="75">
        <f t="shared" si="385"/>
        <v>9</v>
      </c>
      <c r="O2346" s="75">
        <f t="shared" si="385"/>
        <v>10</v>
      </c>
      <c r="P2346">
        <f t="shared" si="379"/>
        <v>1</v>
      </c>
      <c r="Q2346" t="str">
        <f t="shared" si="380"/>
        <v>D20201231</v>
      </c>
      <c r="R2346">
        <f t="shared" si="381"/>
        <v>99431</v>
      </c>
      <c r="S2346">
        <v>1</v>
      </c>
      <c r="T2346">
        <f t="shared" si="378"/>
        <v>0</v>
      </c>
      <c r="U2346">
        <f t="shared" si="378"/>
        <v>0</v>
      </c>
      <c r="V2346">
        <f t="shared" si="378"/>
        <v>0</v>
      </c>
      <c r="W2346">
        <f t="shared" si="378"/>
        <v>1</v>
      </c>
    </row>
    <row r="2347" spans="1:23" x14ac:dyDescent="0.25">
      <c r="A2347" t="s">
        <v>4860</v>
      </c>
      <c r="B2347">
        <v>1</v>
      </c>
      <c r="C2347">
        <v>68943</v>
      </c>
      <c r="E2347" s="74">
        <v>593771</v>
      </c>
      <c r="F2347" s="75">
        <f t="shared" si="385"/>
        <v>1</v>
      </c>
      <c r="G2347" s="75">
        <f t="shared" si="385"/>
        <v>2</v>
      </c>
      <c r="H2347" s="75">
        <f t="shared" si="385"/>
        <v>3</v>
      </c>
      <c r="I2347" s="75">
        <f t="shared" si="385"/>
        <v>4</v>
      </c>
      <c r="J2347" s="75">
        <f t="shared" si="385"/>
        <v>5</v>
      </c>
      <c r="K2347" s="75">
        <f t="shared" si="385"/>
        <v>6</v>
      </c>
      <c r="L2347" s="75">
        <f t="shared" si="385"/>
        <v>7</v>
      </c>
      <c r="M2347" s="75">
        <f t="shared" si="385"/>
        <v>8</v>
      </c>
      <c r="N2347" s="75">
        <f t="shared" si="385"/>
        <v>9</v>
      </c>
      <c r="O2347" s="75">
        <f t="shared" si="385"/>
        <v>10</v>
      </c>
      <c r="P2347">
        <f t="shared" si="379"/>
        <v>1</v>
      </c>
      <c r="Q2347" t="str">
        <f t="shared" si="380"/>
        <v>D20201231</v>
      </c>
      <c r="R2347">
        <f t="shared" si="381"/>
        <v>12014</v>
      </c>
      <c r="S2347">
        <v>1</v>
      </c>
      <c r="T2347">
        <f t="shared" si="378"/>
        <v>0</v>
      </c>
      <c r="U2347">
        <f t="shared" si="378"/>
        <v>0</v>
      </c>
      <c r="V2347">
        <f t="shared" si="378"/>
        <v>0</v>
      </c>
      <c r="W2347">
        <f t="shared" si="378"/>
        <v>1</v>
      </c>
    </row>
    <row r="2348" spans="1:23" x14ac:dyDescent="0.25">
      <c r="A2348" t="s">
        <v>4862</v>
      </c>
      <c r="B2348">
        <v>1</v>
      </c>
      <c r="C2348">
        <v>241112</v>
      </c>
      <c r="E2348" s="74">
        <v>593940</v>
      </c>
      <c r="F2348" s="75">
        <f t="shared" si="385"/>
        <v>1</v>
      </c>
      <c r="G2348" s="75">
        <f t="shared" si="385"/>
        <v>2</v>
      </c>
      <c r="H2348" s="75">
        <f t="shared" si="385"/>
        <v>3</v>
      </c>
      <c r="I2348" s="75">
        <f t="shared" si="385"/>
        <v>4</v>
      </c>
      <c r="J2348" s="75">
        <f t="shared" si="385"/>
        <v>5</v>
      </c>
      <c r="K2348" s="75">
        <f t="shared" si="385"/>
        <v>6</v>
      </c>
      <c r="L2348" s="75">
        <f t="shared" si="385"/>
        <v>7</v>
      </c>
      <c r="M2348" s="75">
        <f t="shared" si="385"/>
        <v>8</v>
      </c>
      <c r="N2348" s="75">
        <f t="shared" si="385"/>
        <v>9</v>
      </c>
      <c r="O2348" s="75">
        <f t="shared" si="385"/>
        <v>10</v>
      </c>
      <c r="P2348">
        <f t="shared" si="379"/>
        <v>1</v>
      </c>
      <c r="Q2348" t="str">
        <f t="shared" si="380"/>
        <v>D20201231</v>
      </c>
      <c r="R2348">
        <f t="shared" si="381"/>
        <v>83009</v>
      </c>
      <c r="S2348">
        <v>1</v>
      </c>
      <c r="T2348">
        <f t="shared" si="378"/>
        <v>0</v>
      </c>
      <c r="U2348">
        <f t="shared" si="378"/>
        <v>0</v>
      </c>
      <c r="V2348">
        <f t="shared" si="378"/>
        <v>0</v>
      </c>
      <c r="W2348">
        <f t="shared" si="378"/>
        <v>1</v>
      </c>
    </row>
    <row r="2349" spans="1:23" x14ac:dyDescent="0.25">
      <c r="A2349" t="s">
        <v>4864</v>
      </c>
      <c r="B2349">
        <v>1</v>
      </c>
      <c r="C2349">
        <v>155713</v>
      </c>
      <c r="E2349" s="74">
        <v>594433</v>
      </c>
      <c r="F2349" s="75">
        <f t="shared" si="385"/>
        <v>1</v>
      </c>
      <c r="G2349" s="75">
        <f t="shared" si="385"/>
        <v>2</v>
      </c>
      <c r="H2349" s="75">
        <f t="shared" si="385"/>
        <v>3</v>
      </c>
      <c r="I2349" s="75">
        <f t="shared" si="385"/>
        <v>4</v>
      </c>
      <c r="J2349" s="75">
        <f t="shared" si="385"/>
        <v>5</v>
      </c>
      <c r="K2349" s="75">
        <f t="shared" si="385"/>
        <v>6</v>
      </c>
      <c r="L2349" s="75">
        <f t="shared" si="385"/>
        <v>7</v>
      </c>
      <c r="M2349" s="75">
        <f t="shared" si="385"/>
        <v>8</v>
      </c>
      <c r="N2349" s="75">
        <f t="shared" si="385"/>
        <v>9</v>
      </c>
      <c r="O2349" s="75">
        <f t="shared" si="385"/>
        <v>10</v>
      </c>
      <c r="P2349">
        <f t="shared" si="379"/>
        <v>1</v>
      </c>
      <c r="Q2349" t="str">
        <f t="shared" si="380"/>
        <v>D20201231</v>
      </c>
      <c r="R2349">
        <f t="shared" si="381"/>
        <v>2190912</v>
      </c>
      <c r="S2349">
        <v>1</v>
      </c>
      <c r="T2349">
        <f t="shared" si="378"/>
        <v>0</v>
      </c>
      <c r="U2349">
        <f t="shared" si="378"/>
        <v>0</v>
      </c>
      <c r="V2349">
        <f t="shared" si="378"/>
        <v>1</v>
      </c>
      <c r="W2349">
        <f t="shared" si="378"/>
        <v>0</v>
      </c>
    </row>
    <row r="2350" spans="1:23" x14ac:dyDescent="0.25">
      <c r="A2350" t="s">
        <v>4866</v>
      </c>
      <c r="B2350">
        <v>1</v>
      </c>
      <c r="C2350">
        <v>285560</v>
      </c>
      <c r="E2350" s="74">
        <v>594451</v>
      </c>
      <c r="F2350" s="75">
        <f t="shared" si="385"/>
        <v>1</v>
      </c>
      <c r="G2350" s="75">
        <f t="shared" si="385"/>
        <v>2</v>
      </c>
      <c r="H2350" s="75">
        <f t="shared" si="385"/>
        <v>3</v>
      </c>
      <c r="I2350" s="75">
        <f t="shared" si="385"/>
        <v>4</v>
      </c>
      <c r="J2350" s="75">
        <f t="shared" si="385"/>
        <v>5</v>
      </c>
      <c r="K2350" s="75">
        <f t="shared" si="385"/>
        <v>6</v>
      </c>
      <c r="L2350" s="75">
        <f t="shared" si="385"/>
        <v>7</v>
      </c>
      <c r="M2350" s="75">
        <f t="shared" si="385"/>
        <v>8</v>
      </c>
      <c r="N2350" s="75">
        <f t="shared" si="385"/>
        <v>9</v>
      </c>
      <c r="O2350" s="75">
        <f t="shared" si="385"/>
        <v>10</v>
      </c>
      <c r="P2350">
        <f t="shared" si="379"/>
        <v>1</v>
      </c>
      <c r="Q2350" t="str">
        <f t="shared" si="380"/>
        <v>D20201231</v>
      </c>
      <c r="R2350">
        <f t="shared" si="381"/>
        <v>696064</v>
      </c>
      <c r="S2350">
        <v>1</v>
      </c>
      <c r="T2350">
        <f t="shared" si="378"/>
        <v>0</v>
      </c>
      <c r="U2350">
        <f t="shared" si="378"/>
        <v>0</v>
      </c>
      <c r="V2350">
        <f t="shared" si="378"/>
        <v>0</v>
      </c>
      <c r="W2350">
        <f t="shared" si="378"/>
        <v>1</v>
      </c>
    </row>
    <row r="2351" spans="1:23" x14ac:dyDescent="0.25">
      <c r="A2351" t="s">
        <v>4868</v>
      </c>
      <c r="B2351">
        <v>1</v>
      </c>
      <c r="C2351">
        <v>48263</v>
      </c>
      <c r="E2351" s="74">
        <v>594853</v>
      </c>
      <c r="F2351" s="75">
        <f t="shared" si="385"/>
        <v>1</v>
      </c>
      <c r="G2351" s="75">
        <f t="shared" si="385"/>
        <v>2</v>
      </c>
      <c r="H2351" s="75">
        <f t="shared" si="385"/>
        <v>3</v>
      </c>
      <c r="I2351" s="75">
        <f t="shared" si="385"/>
        <v>4</v>
      </c>
      <c r="J2351" s="75">
        <f t="shared" si="385"/>
        <v>5</v>
      </c>
      <c r="K2351" s="75">
        <f t="shared" si="385"/>
        <v>6</v>
      </c>
      <c r="L2351" s="75">
        <f t="shared" si="385"/>
        <v>7</v>
      </c>
      <c r="M2351" s="75">
        <f t="shared" si="385"/>
        <v>8</v>
      </c>
      <c r="N2351" s="75">
        <f t="shared" si="385"/>
        <v>9</v>
      </c>
      <c r="O2351" s="75">
        <f t="shared" si="385"/>
        <v>10</v>
      </c>
      <c r="P2351">
        <f t="shared" si="379"/>
        <v>1</v>
      </c>
      <c r="Q2351" t="str">
        <f t="shared" si="380"/>
        <v>D20201231</v>
      </c>
      <c r="R2351">
        <f t="shared" si="381"/>
        <v>1226818</v>
      </c>
      <c r="S2351">
        <v>1</v>
      </c>
      <c r="T2351">
        <f t="shared" si="378"/>
        <v>0</v>
      </c>
      <c r="U2351">
        <f t="shared" si="378"/>
        <v>0</v>
      </c>
      <c r="V2351">
        <f t="shared" si="378"/>
        <v>1</v>
      </c>
      <c r="W2351">
        <f t="shared" si="378"/>
        <v>0</v>
      </c>
    </row>
    <row r="2352" spans="1:23" x14ac:dyDescent="0.25">
      <c r="A2352" t="s">
        <v>4870</v>
      </c>
      <c r="B2352">
        <v>1</v>
      </c>
      <c r="C2352">
        <v>218309</v>
      </c>
      <c r="E2352" s="74">
        <v>594938</v>
      </c>
      <c r="F2352" s="75">
        <f t="shared" si="385"/>
        <v>1</v>
      </c>
      <c r="G2352" s="75">
        <f t="shared" si="385"/>
        <v>2</v>
      </c>
      <c r="H2352" s="75">
        <f t="shared" si="385"/>
        <v>3</v>
      </c>
      <c r="I2352" s="75">
        <f t="shared" si="385"/>
        <v>4</v>
      </c>
      <c r="J2352" s="75">
        <f t="shared" si="385"/>
        <v>5</v>
      </c>
      <c r="K2352" s="75">
        <f t="shared" si="385"/>
        <v>6</v>
      </c>
      <c r="L2352" s="75">
        <f t="shared" si="385"/>
        <v>7</v>
      </c>
      <c r="M2352" s="75">
        <f t="shared" si="385"/>
        <v>8</v>
      </c>
      <c r="N2352" s="75">
        <f t="shared" si="385"/>
        <v>9</v>
      </c>
      <c r="O2352" s="75">
        <f t="shared" si="385"/>
        <v>10</v>
      </c>
      <c r="P2352">
        <f t="shared" si="379"/>
        <v>1</v>
      </c>
      <c r="Q2352" t="str">
        <f t="shared" si="380"/>
        <v>D20201231</v>
      </c>
      <c r="R2352">
        <f t="shared" si="381"/>
        <v>459548</v>
      </c>
      <c r="S2352">
        <v>1</v>
      </c>
      <c r="T2352">
        <f t="shared" si="378"/>
        <v>0</v>
      </c>
      <c r="U2352">
        <f t="shared" si="378"/>
        <v>0</v>
      </c>
      <c r="V2352">
        <f t="shared" si="378"/>
        <v>0</v>
      </c>
      <c r="W2352">
        <f t="shared" si="378"/>
        <v>1</v>
      </c>
    </row>
    <row r="2353" spans="1:23" x14ac:dyDescent="0.25">
      <c r="A2353" t="s">
        <v>4872</v>
      </c>
      <c r="B2353">
        <v>1</v>
      </c>
      <c r="C2353">
        <v>322411</v>
      </c>
      <c r="E2353" s="74">
        <v>594947</v>
      </c>
      <c r="F2353" s="75">
        <f t="shared" si="385"/>
        <v>1</v>
      </c>
      <c r="G2353" s="75">
        <f t="shared" si="385"/>
        <v>2</v>
      </c>
      <c r="H2353" s="75">
        <f t="shared" si="385"/>
        <v>3</v>
      </c>
      <c r="I2353" s="75">
        <f t="shared" si="385"/>
        <v>4</v>
      </c>
      <c r="J2353" s="75">
        <f t="shared" si="385"/>
        <v>5</v>
      </c>
      <c r="K2353" s="75">
        <f t="shared" si="385"/>
        <v>6</v>
      </c>
      <c r="L2353" s="75">
        <f t="shared" si="385"/>
        <v>7</v>
      </c>
      <c r="M2353" s="75">
        <f t="shared" si="385"/>
        <v>8</v>
      </c>
      <c r="N2353" s="75">
        <f t="shared" si="385"/>
        <v>9</v>
      </c>
      <c r="O2353" s="75">
        <f t="shared" si="385"/>
        <v>10</v>
      </c>
      <c r="P2353">
        <f t="shared" si="379"/>
        <v>1</v>
      </c>
      <c r="Q2353" t="str">
        <f t="shared" si="380"/>
        <v>D20201231</v>
      </c>
      <c r="R2353">
        <f t="shared" si="381"/>
        <v>2718008</v>
      </c>
      <c r="S2353">
        <v>1</v>
      </c>
      <c r="T2353">
        <f t="shared" si="378"/>
        <v>0</v>
      </c>
      <c r="U2353">
        <f t="shared" si="378"/>
        <v>0</v>
      </c>
      <c r="V2353">
        <f t="shared" si="378"/>
        <v>1</v>
      </c>
      <c r="W2353">
        <f t="shared" si="378"/>
        <v>0</v>
      </c>
    </row>
    <row r="2354" spans="1:23" x14ac:dyDescent="0.25">
      <c r="A2354" t="s">
        <v>4874</v>
      </c>
      <c r="B2354">
        <v>1</v>
      </c>
      <c r="C2354">
        <v>186592</v>
      </c>
      <c r="E2354" s="74">
        <v>595270</v>
      </c>
      <c r="F2354" s="75">
        <f t="shared" si="385"/>
        <v>1</v>
      </c>
      <c r="G2354" s="75">
        <f t="shared" si="385"/>
        <v>2</v>
      </c>
      <c r="H2354" s="75">
        <f t="shared" si="385"/>
        <v>3</v>
      </c>
      <c r="I2354" s="75">
        <f t="shared" si="385"/>
        <v>4</v>
      </c>
      <c r="J2354" s="75">
        <f t="shared" si="385"/>
        <v>5</v>
      </c>
      <c r="K2354" s="75">
        <f t="shared" si="385"/>
        <v>6</v>
      </c>
      <c r="L2354" s="75">
        <f t="shared" si="385"/>
        <v>7</v>
      </c>
      <c r="M2354" s="75">
        <f t="shared" si="385"/>
        <v>8</v>
      </c>
      <c r="N2354" s="75">
        <f t="shared" si="385"/>
        <v>9</v>
      </c>
      <c r="O2354" s="75">
        <f t="shared" si="385"/>
        <v>10</v>
      </c>
      <c r="P2354">
        <f t="shared" si="379"/>
        <v>1</v>
      </c>
      <c r="Q2354" t="str">
        <f t="shared" si="380"/>
        <v>D20201231</v>
      </c>
      <c r="R2354">
        <f t="shared" si="381"/>
        <v>29602861</v>
      </c>
      <c r="S2354">
        <v>1</v>
      </c>
      <c r="T2354">
        <f t="shared" si="378"/>
        <v>0</v>
      </c>
      <c r="U2354">
        <f t="shared" si="378"/>
        <v>1</v>
      </c>
      <c r="V2354">
        <f t="shared" si="378"/>
        <v>0</v>
      </c>
      <c r="W2354">
        <f t="shared" si="378"/>
        <v>0</v>
      </c>
    </row>
    <row r="2355" spans="1:23" x14ac:dyDescent="0.25">
      <c r="A2355" t="s">
        <v>4876</v>
      </c>
      <c r="B2355">
        <v>1</v>
      </c>
      <c r="C2355">
        <v>8243884</v>
      </c>
      <c r="E2355" s="74">
        <v>595337</v>
      </c>
      <c r="F2355" s="75">
        <f t="shared" ref="F2355:O2364" si="386">IFERROR(VLOOKUP(CONCATENATE(F$4,".",$E2355),$A$4:$C$488690,2,FALSE)*F$3,100)</f>
        <v>1</v>
      </c>
      <c r="G2355" s="75">
        <f t="shared" si="386"/>
        <v>2</v>
      </c>
      <c r="H2355" s="75">
        <f t="shared" si="386"/>
        <v>3</v>
      </c>
      <c r="I2355" s="75">
        <f t="shared" si="386"/>
        <v>4</v>
      </c>
      <c r="J2355" s="75">
        <f t="shared" si="386"/>
        <v>5</v>
      </c>
      <c r="K2355" s="75">
        <f t="shared" si="386"/>
        <v>6</v>
      </c>
      <c r="L2355" s="75">
        <f t="shared" si="386"/>
        <v>7</v>
      </c>
      <c r="M2355" s="75">
        <f t="shared" si="386"/>
        <v>8</v>
      </c>
      <c r="N2355" s="75">
        <f t="shared" si="386"/>
        <v>9</v>
      </c>
      <c r="O2355" s="75">
        <f t="shared" si="386"/>
        <v>10</v>
      </c>
      <c r="P2355">
        <f t="shared" si="379"/>
        <v>1</v>
      </c>
      <c r="Q2355" t="str">
        <f t="shared" si="380"/>
        <v>D20201231</v>
      </c>
      <c r="R2355">
        <f t="shared" si="381"/>
        <v>131212</v>
      </c>
      <c r="S2355">
        <v>1</v>
      </c>
      <c r="T2355">
        <f t="shared" si="378"/>
        <v>0</v>
      </c>
      <c r="U2355">
        <f t="shared" si="378"/>
        <v>0</v>
      </c>
      <c r="V2355">
        <f t="shared" si="378"/>
        <v>0</v>
      </c>
      <c r="W2355">
        <f t="shared" si="378"/>
        <v>1</v>
      </c>
    </row>
    <row r="2356" spans="1:23" x14ac:dyDescent="0.25">
      <c r="A2356" t="s">
        <v>4878</v>
      </c>
      <c r="B2356">
        <v>1</v>
      </c>
      <c r="C2356">
        <v>388173</v>
      </c>
      <c r="E2356" s="74">
        <v>595430</v>
      </c>
      <c r="F2356" s="75">
        <f t="shared" si="386"/>
        <v>1</v>
      </c>
      <c r="G2356" s="75">
        <f t="shared" si="386"/>
        <v>2</v>
      </c>
      <c r="H2356" s="75">
        <f t="shared" si="386"/>
        <v>3</v>
      </c>
      <c r="I2356" s="75">
        <f t="shared" si="386"/>
        <v>4</v>
      </c>
      <c r="J2356" s="75">
        <f t="shared" si="386"/>
        <v>5</v>
      </c>
      <c r="K2356" s="75">
        <f t="shared" si="386"/>
        <v>6</v>
      </c>
      <c r="L2356" s="75">
        <f t="shared" si="386"/>
        <v>7</v>
      </c>
      <c r="M2356" s="75">
        <f t="shared" si="386"/>
        <v>8</v>
      </c>
      <c r="N2356" s="75">
        <f t="shared" si="386"/>
        <v>9</v>
      </c>
      <c r="O2356" s="75">
        <f t="shared" si="386"/>
        <v>10</v>
      </c>
      <c r="P2356">
        <f t="shared" si="379"/>
        <v>1</v>
      </c>
      <c r="Q2356" t="str">
        <f t="shared" si="380"/>
        <v>D20201231</v>
      </c>
      <c r="R2356">
        <f t="shared" si="381"/>
        <v>1572782</v>
      </c>
      <c r="S2356">
        <v>1</v>
      </c>
      <c r="T2356">
        <f t="shared" si="378"/>
        <v>0</v>
      </c>
      <c r="U2356">
        <f t="shared" si="378"/>
        <v>0</v>
      </c>
      <c r="V2356">
        <f t="shared" si="378"/>
        <v>1</v>
      </c>
      <c r="W2356">
        <f t="shared" si="378"/>
        <v>0</v>
      </c>
    </row>
    <row r="2357" spans="1:23" x14ac:dyDescent="0.25">
      <c r="A2357" t="s">
        <v>4880</v>
      </c>
      <c r="B2357">
        <v>1</v>
      </c>
      <c r="C2357">
        <v>86633</v>
      </c>
      <c r="E2357" s="74">
        <v>595869</v>
      </c>
      <c r="F2357" s="75">
        <f t="shared" si="386"/>
        <v>1</v>
      </c>
      <c r="G2357" s="75">
        <f t="shared" si="386"/>
        <v>2</v>
      </c>
      <c r="H2357" s="75">
        <f t="shared" si="386"/>
        <v>3</v>
      </c>
      <c r="I2357" s="75">
        <f t="shared" si="386"/>
        <v>4</v>
      </c>
      <c r="J2357" s="75">
        <f t="shared" si="386"/>
        <v>5</v>
      </c>
      <c r="K2357" s="75">
        <f t="shared" si="386"/>
        <v>6</v>
      </c>
      <c r="L2357" s="75">
        <f t="shared" si="386"/>
        <v>7</v>
      </c>
      <c r="M2357" s="75">
        <f t="shared" si="386"/>
        <v>8</v>
      </c>
      <c r="N2357" s="75">
        <f t="shared" si="386"/>
        <v>9</v>
      </c>
      <c r="O2357" s="75">
        <f t="shared" si="386"/>
        <v>10</v>
      </c>
      <c r="P2357">
        <f t="shared" si="379"/>
        <v>1</v>
      </c>
      <c r="Q2357" t="str">
        <f t="shared" si="380"/>
        <v>D20201231</v>
      </c>
      <c r="R2357">
        <f t="shared" si="381"/>
        <v>19024182</v>
      </c>
      <c r="S2357">
        <v>1</v>
      </c>
      <c r="T2357">
        <f t="shared" si="378"/>
        <v>0</v>
      </c>
      <c r="U2357">
        <f t="shared" si="378"/>
        <v>1</v>
      </c>
      <c r="V2357">
        <f t="shared" si="378"/>
        <v>0</v>
      </c>
      <c r="W2357">
        <f t="shared" si="378"/>
        <v>0</v>
      </c>
    </row>
    <row r="2358" spans="1:23" x14ac:dyDescent="0.25">
      <c r="A2358" t="s">
        <v>4882</v>
      </c>
      <c r="B2358">
        <v>1</v>
      </c>
      <c r="C2358">
        <v>2955679</v>
      </c>
      <c r="E2358" s="74">
        <v>595944</v>
      </c>
      <c r="F2358" s="75">
        <f t="shared" si="386"/>
        <v>1</v>
      </c>
      <c r="G2358" s="75">
        <f t="shared" si="386"/>
        <v>2</v>
      </c>
      <c r="H2358" s="75">
        <f t="shared" si="386"/>
        <v>3</v>
      </c>
      <c r="I2358" s="75">
        <f t="shared" si="386"/>
        <v>4</v>
      </c>
      <c r="J2358" s="75">
        <f t="shared" si="386"/>
        <v>5</v>
      </c>
      <c r="K2358" s="75">
        <f t="shared" si="386"/>
        <v>6</v>
      </c>
      <c r="L2358" s="75">
        <f t="shared" si="386"/>
        <v>7</v>
      </c>
      <c r="M2358" s="75">
        <f t="shared" si="386"/>
        <v>8</v>
      </c>
      <c r="N2358" s="75">
        <f t="shared" si="386"/>
        <v>9</v>
      </c>
      <c r="O2358" s="75">
        <f t="shared" si="386"/>
        <v>10</v>
      </c>
      <c r="P2358">
        <f t="shared" si="379"/>
        <v>1</v>
      </c>
      <c r="Q2358" t="str">
        <f t="shared" si="380"/>
        <v>D20201231</v>
      </c>
      <c r="R2358">
        <f t="shared" si="381"/>
        <v>70957</v>
      </c>
      <c r="S2358">
        <v>1</v>
      </c>
      <c r="T2358">
        <f t="shared" si="378"/>
        <v>0</v>
      </c>
      <c r="U2358">
        <f t="shared" si="378"/>
        <v>0</v>
      </c>
      <c r="V2358">
        <f t="shared" si="378"/>
        <v>0</v>
      </c>
      <c r="W2358">
        <f t="shared" si="378"/>
        <v>1</v>
      </c>
    </row>
    <row r="2359" spans="1:23" x14ac:dyDescent="0.25">
      <c r="A2359" t="s">
        <v>4884</v>
      </c>
      <c r="B2359">
        <v>1</v>
      </c>
      <c r="C2359">
        <v>197980343</v>
      </c>
      <c r="E2359" s="74">
        <v>596062</v>
      </c>
      <c r="F2359" s="75">
        <f t="shared" si="386"/>
        <v>1</v>
      </c>
      <c r="G2359" s="75">
        <f t="shared" si="386"/>
        <v>2</v>
      </c>
      <c r="H2359" s="75">
        <f t="shared" si="386"/>
        <v>3</v>
      </c>
      <c r="I2359" s="75">
        <f t="shared" si="386"/>
        <v>4</v>
      </c>
      <c r="J2359" s="75">
        <f t="shared" si="386"/>
        <v>5</v>
      </c>
      <c r="K2359" s="75">
        <f t="shared" si="386"/>
        <v>6</v>
      </c>
      <c r="L2359" s="75">
        <f t="shared" si="386"/>
        <v>7</v>
      </c>
      <c r="M2359" s="75">
        <f t="shared" si="386"/>
        <v>8</v>
      </c>
      <c r="N2359" s="75">
        <f t="shared" si="386"/>
        <v>9</v>
      </c>
      <c r="O2359" s="75">
        <f t="shared" si="386"/>
        <v>10</v>
      </c>
      <c r="P2359">
        <f t="shared" si="379"/>
        <v>1</v>
      </c>
      <c r="Q2359" t="str">
        <f t="shared" si="380"/>
        <v>D20201231</v>
      </c>
      <c r="R2359">
        <f t="shared" si="381"/>
        <v>906196</v>
      </c>
      <c r="S2359">
        <v>1</v>
      </c>
      <c r="T2359">
        <f t="shared" si="378"/>
        <v>0</v>
      </c>
      <c r="U2359">
        <f t="shared" si="378"/>
        <v>0</v>
      </c>
      <c r="V2359">
        <f t="shared" si="378"/>
        <v>0</v>
      </c>
      <c r="W2359">
        <f t="shared" si="378"/>
        <v>1</v>
      </c>
    </row>
    <row r="2360" spans="1:23" x14ac:dyDescent="0.25">
      <c r="A2360" t="s">
        <v>4886</v>
      </c>
      <c r="B2360">
        <v>1</v>
      </c>
      <c r="C2360">
        <v>64705</v>
      </c>
      <c r="E2360" s="74">
        <v>596156</v>
      </c>
      <c r="F2360" s="75">
        <f t="shared" si="386"/>
        <v>1</v>
      </c>
      <c r="G2360" s="75">
        <f t="shared" si="386"/>
        <v>2</v>
      </c>
      <c r="H2360" s="75">
        <f t="shared" si="386"/>
        <v>3</v>
      </c>
      <c r="I2360" s="75">
        <f t="shared" si="386"/>
        <v>4</v>
      </c>
      <c r="J2360" s="75">
        <f t="shared" si="386"/>
        <v>5</v>
      </c>
      <c r="K2360" s="75">
        <f t="shared" si="386"/>
        <v>6</v>
      </c>
      <c r="L2360" s="75">
        <f t="shared" si="386"/>
        <v>7</v>
      </c>
      <c r="M2360" s="75">
        <f t="shared" si="386"/>
        <v>8</v>
      </c>
      <c r="N2360" s="75">
        <f t="shared" si="386"/>
        <v>9</v>
      </c>
      <c r="O2360" s="75">
        <f t="shared" si="386"/>
        <v>10</v>
      </c>
      <c r="P2360">
        <f t="shared" si="379"/>
        <v>1</v>
      </c>
      <c r="Q2360" t="str">
        <f t="shared" si="380"/>
        <v>D20201231</v>
      </c>
      <c r="R2360">
        <f t="shared" si="381"/>
        <v>516167</v>
      </c>
      <c r="S2360">
        <v>1</v>
      </c>
      <c r="T2360">
        <f t="shared" si="378"/>
        <v>0</v>
      </c>
      <c r="U2360">
        <f t="shared" si="378"/>
        <v>0</v>
      </c>
      <c r="V2360">
        <f t="shared" si="378"/>
        <v>0</v>
      </c>
      <c r="W2360">
        <f t="shared" si="378"/>
        <v>1</v>
      </c>
    </row>
    <row r="2361" spans="1:23" x14ac:dyDescent="0.25">
      <c r="A2361" t="s">
        <v>4888</v>
      </c>
      <c r="B2361">
        <v>1</v>
      </c>
      <c r="C2361">
        <v>150946</v>
      </c>
      <c r="E2361" s="74">
        <v>596277</v>
      </c>
      <c r="F2361" s="75">
        <f t="shared" si="386"/>
        <v>1</v>
      </c>
      <c r="G2361" s="75">
        <f t="shared" si="386"/>
        <v>2</v>
      </c>
      <c r="H2361" s="75">
        <f t="shared" si="386"/>
        <v>3</v>
      </c>
      <c r="I2361" s="75">
        <f t="shared" si="386"/>
        <v>4</v>
      </c>
      <c r="J2361" s="75">
        <f t="shared" si="386"/>
        <v>5</v>
      </c>
      <c r="K2361" s="75">
        <f t="shared" si="386"/>
        <v>6</v>
      </c>
      <c r="L2361" s="75">
        <f t="shared" si="386"/>
        <v>7</v>
      </c>
      <c r="M2361" s="75">
        <f t="shared" si="386"/>
        <v>8</v>
      </c>
      <c r="N2361" s="75">
        <f t="shared" si="386"/>
        <v>9</v>
      </c>
      <c r="O2361" s="75">
        <f t="shared" si="386"/>
        <v>10</v>
      </c>
      <c r="P2361">
        <f t="shared" si="379"/>
        <v>1</v>
      </c>
      <c r="Q2361" t="str">
        <f t="shared" si="380"/>
        <v>D20201231</v>
      </c>
      <c r="R2361">
        <f t="shared" si="381"/>
        <v>24837</v>
      </c>
      <c r="S2361">
        <v>1</v>
      </c>
      <c r="T2361">
        <f t="shared" si="378"/>
        <v>0</v>
      </c>
      <c r="U2361">
        <f t="shared" si="378"/>
        <v>0</v>
      </c>
      <c r="V2361">
        <f t="shared" si="378"/>
        <v>0</v>
      </c>
      <c r="W2361">
        <f t="shared" si="378"/>
        <v>1</v>
      </c>
    </row>
    <row r="2362" spans="1:23" x14ac:dyDescent="0.25">
      <c r="A2362" t="s">
        <v>4889</v>
      </c>
      <c r="B2362">
        <v>1</v>
      </c>
      <c r="C2362">
        <v>502572</v>
      </c>
      <c r="E2362" s="74">
        <v>596455</v>
      </c>
      <c r="F2362" s="75">
        <f t="shared" si="386"/>
        <v>1</v>
      </c>
      <c r="G2362" s="75">
        <f t="shared" si="386"/>
        <v>2</v>
      </c>
      <c r="H2362" s="75">
        <f t="shared" si="386"/>
        <v>3</v>
      </c>
      <c r="I2362" s="75">
        <f t="shared" si="386"/>
        <v>4</v>
      </c>
      <c r="J2362" s="75">
        <f t="shared" si="386"/>
        <v>5</v>
      </c>
      <c r="K2362" s="75">
        <f t="shared" si="386"/>
        <v>6</v>
      </c>
      <c r="L2362" s="75">
        <f t="shared" si="386"/>
        <v>7</v>
      </c>
      <c r="M2362" s="75">
        <f t="shared" si="386"/>
        <v>8</v>
      </c>
      <c r="N2362" s="75">
        <f t="shared" si="386"/>
        <v>9</v>
      </c>
      <c r="O2362" s="75">
        <f t="shared" si="386"/>
        <v>10</v>
      </c>
      <c r="P2362">
        <f t="shared" si="379"/>
        <v>1</v>
      </c>
      <c r="Q2362" t="str">
        <f t="shared" si="380"/>
        <v>D20201231</v>
      </c>
      <c r="R2362">
        <f t="shared" si="381"/>
        <v>230344</v>
      </c>
      <c r="S2362">
        <v>1</v>
      </c>
      <c r="T2362">
        <f t="shared" si="378"/>
        <v>0</v>
      </c>
      <c r="U2362">
        <f t="shared" si="378"/>
        <v>0</v>
      </c>
      <c r="V2362">
        <f t="shared" si="378"/>
        <v>0</v>
      </c>
      <c r="W2362">
        <f t="shared" si="378"/>
        <v>1</v>
      </c>
    </row>
    <row r="2363" spans="1:23" x14ac:dyDescent="0.25">
      <c r="A2363" t="s">
        <v>4891</v>
      </c>
      <c r="B2363">
        <v>1</v>
      </c>
      <c r="C2363">
        <v>139914</v>
      </c>
      <c r="E2363" s="74">
        <v>596642</v>
      </c>
      <c r="F2363" s="75">
        <f t="shared" si="386"/>
        <v>1</v>
      </c>
      <c r="G2363" s="75">
        <f t="shared" si="386"/>
        <v>2</v>
      </c>
      <c r="H2363" s="75">
        <f t="shared" si="386"/>
        <v>3</v>
      </c>
      <c r="I2363" s="75">
        <f t="shared" si="386"/>
        <v>4</v>
      </c>
      <c r="J2363" s="75">
        <f t="shared" si="386"/>
        <v>5</v>
      </c>
      <c r="K2363" s="75">
        <f t="shared" si="386"/>
        <v>6</v>
      </c>
      <c r="L2363" s="75">
        <f t="shared" si="386"/>
        <v>7</v>
      </c>
      <c r="M2363" s="75">
        <f t="shared" si="386"/>
        <v>8</v>
      </c>
      <c r="N2363" s="75">
        <f t="shared" si="386"/>
        <v>100</v>
      </c>
      <c r="O2363" s="75">
        <f t="shared" si="386"/>
        <v>100</v>
      </c>
      <c r="P2363">
        <f t="shared" si="379"/>
        <v>1</v>
      </c>
      <c r="Q2363" t="str">
        <f t="shared" si="380"/>
        <v>D20201231</v>
      </c>
      <c r="R2363">
        <f t="shared" si="381"/>
        <v>74261</v>
      </c>
      <c r="S2363">
        <v>1</v>
      </c>
      <c r="T2363">
        <f t="shared" si="378"/>
        <v>0</v>
      </c>
      <c r="U2363">
        <f t="shared" si="378"/>
        <v>0</v>
      </c>
      <c r="V2363">
        <f t="shared" si="378"/>
        <v>0</v>
      </c>
      <c r="W2363">
        <f t="shared" si="378"/>
        <v>1</v>
      </c>
    </row>
    <row r="2364" spans="1:23" x14ac:dyDescent="0.25">
      <c r="A2364" t="s">
        <v>4893</v>
      </c>
      <c r="B2364">
        <v>1</v>
      </c>
      <c r="C2364">
        <v>148153</v>
      </c>
      <c r="E2364" s="74">
        <v>596978</v>
      </c>
      <c r="F2364" s="75">
        <f t="shared" si="386"/>
        <v>1</v>
      </c>
      <c r="G2364" s="75">
        <f t="shared" si="386"/>
        <v>2</v>
      </c>
      <c r="H2364" s="75">
        <f t="shared" si="386"/>
        <v>3</v>
      </c>
      <c r="I2364" s="75">
        <f t="shared" si="386"/>
        <v>4</v>
      </c>
      <c r="J2364" s="75">
        <f t="shared" si="386"/>
        <v>5</v>
      </c>
      <c r="K2364" s="75">
        <f t="shared" si="386"/>
        <v>6</v>
      </c>
      <c r="L2364" s="75">
        <f t="shared" si="386"/>
        <v>7</v>
      </c>
      <c r="M2364" s="75">
        <f t="shared" si="386"/>
        <v>8</v>
      </c>
      <c r="N2364" s="75">
        <f t="shared" si="386"/>
        <v>9</v>
      </c>
      <c r="O2364" s="75">
        <f t="shared" si="386"/>
        <v>10</v>
      </c>
      <c r="P2364">
        <f t="shared" si="379"/>
        <v>1</v>
      </c>
      <c r="Q2364" t="str">
        <f t="shared" si="380"/>
        <v>D20201231</v>
      </c>
      <c r="R2364">
        <f t="shared" si="381"/>
        <v>174537</v>
      </c>
      <c r="S2364">
        <v>1</v>
      </c>
      <c r="T2364">
        <f t="shared" si="378"/>
        <v>0</v>
      </c>
      <c r="U2364">
        <f t="shared" si="378"/>
        <v>0</v>
      </c>
      <c r="V2364">
        <f t="shared" si="378"/>
        <v>0</v>
      </c>
      <c r="W2364">
        <f t="shared" si="378"/>
        <v>1</v>
      </c>
    </row>
    <row r="2365" spans="1:23" x14ac:dyDescent="0.25">
      <c r="A2365" t="s">
        <v>4895</v>
      </c>
      <c r="B2365">
        <v>1</v>
      </c>
      <c r="C2365">
        <v>418232</v>
      </c>
      <c r="E2365" s="74">
        <v>597041</v>
      </c>
      <c r="F2365" s="75">
        <f t="shared" ref="F2365:O2374" si="387">IFERROR(VLOOKUP(CONCATENATE(F$4,".",$E2365),$A$4:$C$488690,2,FALSE)*F$3,100)</f>
        <v>1</v>
      </c>
      <c r="G2365" s="75">
        <f t="shared" si="387"/>
        <v>2</v>
      </c>
      <c r="H2365" s="75">
        <f t="shared" si="387"/>
        <v>3</v>
      </c>
      <c r="I2365" s="75">
        <f t="shared" si="387"/>
        <v>4</v>
      </c>
      <c r="J2365" s="75">
        <f t="shared" si="387"/>
        <v>5</v>
      </c>
      <c r="K2365" s="75">
        <f t="shared" si="387"/>
        <v>6</v>
      </c>
      <c r="L2365" s="75">
        <f t="shared" si="387"/>
        <v>7</v>
      </c>
      <c r="M2365" s="75">
        <f t="shared" si="387"/>
        <v>8</v>
      </c>
      <c r="N2365" s="75">
        <f t="shared" si="387"/>
        <v>9</v>
      </c>
      <c r="O2365" s="75">
        <f t="shared" si="387"/>
        <v>10</v>
      </c>
      <c r="P2365">
        <f t="shared" si="379"/>
        <v>1</v>
      </c>
      <c r="Q2365" t="str">
        <f t="shared" si="380"/>
        <v>D20201231</v>
      </c>
      <c r="R2365">
        <f t="shared" si="381"/>
        <v>114519</v>
      </c>
      <c r="S2365">
        <v>1</v>
      </c>
      <c r="T2365">
        <f t="shared" si="378"/>
        <v>0</v>
      </c>
      <c r="U2365">
        <f t="shared" si="378"/>
        <v>0</v>
      </c>
      <c r="V2365">
        <f t="shared" si="378"/>
        <v>0</v>
      </c>
      <c r="W2365">
        <f t="shared" si="378"/>
        <v>1</v>
      </c>
    </row>
    <row r="2366" spans="1:23" x14ac:dyDescent="0.25">
      <c r="A2366" t="s">
        <v>4896</v>
      </c>
      <c r="B2366">
        <v>1</v>
      </c>
      <c r="C2366">
        <v>142565</v>
      </c>
      <c r="E2366" s="74">
        <v>597313</v>
      </c>
      <c r="F2366" s="75">
        <f t="shared" si="387"/>
        <v>1</v>
      </c>
      <c r="G2366" s="75">
        <f t="shared" si="387"/>
        <v>2</v>
      </c>
      <c r="H2366" s="75">
        <f t="shared" si="387"/>
        <v>3</v>
      </c>
      <c r="I2366" s="75">
        <f t="shared" si="387"/>
        <v>4</v>
      </c>
      <c r="J2366" s="75">
        <f t="shared" si="387"/>
        <v>5</v>
      </c>
      <c r="K2366" s="75">
        <f t="shared" si="387"/>
        <v>6</v>
      </c>
      <c r="L2366" s="75">
        <f t="shared" si="387"/>
        <v>7</v>
      </c>
      <c r="M2366" s="75">
        <f t="shared" si="387"/>
        <v>8</v>
      </c>
      <c r="N2366" s="75">
        <f t="shared" si="387"/>
        <v>9</v>
      </c>
      <c r="O2366" s="75">
        <f t="shared" si="387"/>
        <v>10</v>
      </c>
      <c r="P2366">
        <f t="shared" si="379"/>
        <v>1</v>
      </c>
      <c r="Q2366" t="str">
        <f t="shared" si="380"/>
        <v>D20201231</v>
      </c>
      <c r="R2366">
        <f t="shared" si="381"/>
        <v>443963</v>
      </c>
      <c r="S2366">
        <v>1</v>
      </c>
      <c r="T2366">
        <f t="shared" si="378"/>
        <v>0</v>
      </c>
      <c r="U2366">
        <f t="shared" si="378"/>
        <v>0</v>
      </c>
      <c r="V2366">
        <f t="shared" si="378"/>
        <v>0</v>
      </c>
      <c r="W2366">
        <f t="shared" si="378"/>
        <v>1</v>
      </c>
    </row>
    <row r="2367" spans="1:23" x14ac:dyDescent="0.25">
      <c r="A2367" t="s">
        <v>4898</v>
      </c>
      <c r="B2367">
        <v>1</v>
      </c>
      <c r="C2367">
        <v>7347</v>
      </c>
      <c r="E2367" s="74">
        <v>597452</v>
      </c>
      <c r="F2367" s="75">
        <f t="shared" si="387"/>
        <v>1</v>
      </c>
      <c r="G2367" s="75">
        <f t="shared" si="387"/>
        <v>2</v>
      </c>
      <c r="H2367" s="75">
        <f t="shared" si="387"/>
        <v>3</v>
      </c>
      <c r="I2367" s="75">
        <f t="shared" si="387"/>
        <v>4</v>
      </c>
      <c r="J2367" s="75">
        <f t="shared" si="387"/>
        <v>5</v>
      </c>
      <c r="K2367" s="75">
        <f t="shared" si="387"/>
        <v>6</v>
      </c>
      <c r="L2367" s="75">
        <f t="shared" si="387"/>
        <v>7</v>
      </c>
      <c r="M2367" s="75">
        <f t="shared" si="387"/>
        <v>8</v>
      </c>
      <c r="N2367" s="75">
        <f t="shared" si="387"/>
        <v>9</v>
      </c>
      <c r="O2367" s="75">
        <f t="shared" si="387"/>
        <v>10</v>
      </c>
      <c r="P2367">
        <f t="shared" si="379"/>
        <v>1</v>
      </c>
      <c r="Q2367" t="str">
        <f t="shared" si="380"/>
        <v>D20201231</v>
      </c>
      <c r="R2367">
        <f t="shared" si="381"/>
        <v>192550</v>
      </c>
      <c r="S2367">
        <v>1</v>
      </c>
      <c r="T2367">
        <f t="shared" si="378"/>
        <v>0</v>
      </c>
      <c r="U2367">
        <f t="shared" si="378"/>
        <v>0</v>
      </c>
      <c r="V2367">
        <f t="shared" si="378"/>
        <v>0</v>
      </c>
      <c r="W2367">
        <f t="shared" si="378"/>
        <v>1</v>
      </c>
    </row>
    <row r="2368" spans="1:23" x14ac:dyDescent="0.25">
      <c r="A2368" t="s">
        <v>4900</v>
      </c>
      <c r="B2368">
        <v>1</v>
      </c>
      <c r="C2368">
        <v>623534</v>
      </c>
      <c r="E2368" s="74">
        <v>597546</v>
      </c>
      <c r="F2368" s="75">
        <f t="shared" si="387"/>
        <v>1</v>
      </c>
      <c r="G2368" s="75">
        <f t="shared" si="387"/>
        <v>2</v>
      </c>
      <c r="H2368" s="75">
        <f t="shared" si="387"/>
        <v>3</v>
      </c>
      <c r="I2368" s="75">
        <f t="shared" si="387"/>
        <v>4</v>
      </c>
      <c r="J2368" s="75">
        <f t="shared" si="387"/>
        <v>5</v>
      </c>
      <c r="K2368" s="75">
        <f t="shared" si="387"/>
        <v>6</v>
      </c>
      <c r="L2368" s="75">
        <f t="shared" si="387"/>
        <v>7</v>
      </c>
      <c r="M2368" s="75">
        <f t="shared" si="387"/>
        <v>8</v>
      </c>
      <c r="N2368" s="75">
        <f t="shared" si="387"/>
        <v>9</v>
      </c>
      <c r="O2368" s="75">
        <f t="shared" si="387"/>
        <v>10</v>
      </c>
      <c r="P2368">
        <f t="shared" si="379"/>
        <v>1</v>
      </c>
      <c r="Q2368" t="str">
        <f t="shared" si="380"/>
        <v>D20201231</v>
      </c>
      <c r="R2368">
        <f t="shared" si="381"/>
        <v>389361</v>
      </c>
      <c r="S2368">
        <v>1</v>
      </c>
      <c r="T2368">
        <f t="shared" si="378"/>
        <v>0</v>
      </c>
      <c r="U2368">
        <f t="shared" si="378"/>
        <v>0</v>
      </c>
      <c r="V2368">
        <f t="shared" si="378"/>
        <v>0</v>
      </c>
      <c r="W2368">
        <f t="shared" si="378"/>
        <v>1</v>
      </c>
    </row>
    <row r="2369" spans="1:23" x14ac:dyDescent="0.25">
      <c r="A2369" t="s">
        <v>4901</v>
      </c>
      <c r="B2369">
        <v>1</v>
      </c>
      <c r="C2369">
        <v>185663</v>
      </c>
      <c r="E2369" s="74">
        <v>597658</v>
      </c>
      <c r="F2369" s="75">
        <f t="shared" si="387"/>
        <v>1</v>
      </c>
      <c r="G2369" s="75">
        <f t="shared" si="387"/>
        <v>2</v>
      </c>
      <c r="H2369" s="75">
        <f t="shared" si="387"/>
        <v>3</v>
      </c>
      <c r="I2369" s="75">
        <f t="shared" si="387"/>
        <v>4</v>
      </c>
      <c r="J2369" s="75">
        <f t="shared" si="387"/>
        <v>5</v>
      </c>
      <c r="K2369" s="75">
        <f t="shared" si="387"/>
        <v>6</v>
      </c>
      <c r="L2369" s="75">
        <f t="shared" si="387"/>
        <v>7</v>
      </c>
      <c r="M2369" s="75">
        <f t="shared" si="387"/>
        <v>8</v>
      </c>
      <c r="N2369" s="75">
        <f t="shared" si="387"/>
        <v>9</v>
      </c>
      <c r="O2369" s="75">
        <f t="shared" si="387"/>
        <v>10</v>
      </c>
      <c r="P2369">
        <f t="shared" si="379"/>
        <v>1</v>
      </c>
      <c r="Q2369" t="str">
        <f t="shared" si="380"/>
        <v>D20201231</v>
      </c>
      <c r="R2369">
        <f t="shared" si="381"/>
        <v>156800</v>
      </c>
      <c r="S2369">
        <v>1</v>
      </c>
      <c r="T2369">
        <f t="shared" si="378"/>
        <v>0</v>
      </c>
      <c r="U2369">
        <f t="shared" si="378"/>
        <v>0</v>
      </c>
      <c r="V2369">
        <f t="shared" si="378"/>
        <v>0</v>
      </c>
      <c r="W2369">
        <f t="shared" si="378"/>
        <v>1</v>
      </c>
    </row>
    <row r="2370" spans="1:23" x14ac:dyDescent="0.25">
      <c r="A2370" t="s">
        <v>4903</v>
      </c>
      <c r="B2370">
        <v>1</v>
      </c>
      <c r="C2370">
        <v>24819</v>
      </c>
      <c r="E2370" s="74">
        <v>598002</v>
      </c>
      <c r="F2370" s="75">
        <f t="shared" si="387"/>
        <v>1</v>
      </c>
      <c r="G2370" s="75">
        <f t="shared" si="387"/>
        <v>2</v>
      </c>
      <c r="H2370" s="75">
        <f t="shared" si="387"/>
        <v>3</v>
      </c>
      <c r="I2370" s="75">
        <f t="shared" si="387"/>
        <v>4</v>
      </c>
      <c r="J2370" s="75">
        <f t="shared" si="387"/>
        <v>5</v>
      </c>
      <c r="K2370" s="75">
        <f t="shared" si="387"/>
        <v>6</v>
      </c>
      <c r="L2370" s="75">
        <f t="shared" si="387"/>
        <v>7</v>
      </c>
      <c r="M2370" s="75">
        <f t="shared" si="387"/>
        <v>8</v>
      </c>
      <c r="N2370" s="75">
        <f t="shared" si="387"/>
        <v>9</v>
      </c>
      <c r="O2370" s="75">
        <f t="shared" si="387"/>
        <v>10</v>
      </c>
      <c r="P2370">
        <f t="shared" si="379"/>
        <v>1</v>
      </c>
      <c r="Q2370" t="str">
        <f t="shared" si="380"/>
        <v>D20201231</v>
      </c>
      <c r="R2370">
        <f t="shared" si="381"/>
        <v>554979</v>
      </c>
      <c r="S2370">
        <v>1</v>
      </c>
      <c r="T2370">
        <f t="shared" si="378"/>
        <v>0</v>
      </c>
      <c r="U2370">
        <f t="shared" si="378"/>
        <v>0</v>
      </c>
      <c r="V2370">
        <f t="shared" si="378"/>
        <v>0</v>
      </c>
      <c r="W2370">
        <f t="shared" ref="T2370:W2433" si="388">IF(AND($R2370&gt;W$2,$R2370&lt;=W$3),1,0)</f>
        <v>1</v>
      </c>
    </row>
    <row r="2371" spans="1:23" x14ac:dyDescent="0.25">
      <c r="A2371" t="s">
        <v>4905</v>
      </c>
      <c r="B2371">
        <v>1</v>
      </c>
      <c r="C2371">
        <v>109774</v>
      </c>
      <c r="E2371" s="74">
        <v>598048</v>
      </c>
      <c r="F2371" s="75">
        <f t="shared" si="387"/>
        <v>1</v>
      </c>
      <c r="G2371" s="75">
        <f t="shared" si="387"/>
        <v>2</v>
      </c>
      <c r="H2371" s="75">
        <f t="shared" si="387"/>
        <v>3</v>
      </c>
      <c r="I2371" s="75">
        <f t="shared" si="387"/>
        <v>4</v>
      </c>
      <c r="J2371" s="75">
        <f t="shared" si="387"/>
        <v>5</v>
      </c>
      <c r="K2371" s="75">
        <f t="shared" si="387"/>
        <v>6</v>
      </c>
      <c r="L2371" s="75">
        <f t="shared" si="387"/>
        <v>7</v>
      </c>
      <c r="M2371" s="75">
        <f t="shared" si="387"/>
        <v>8</v>
      </c>
      <c r="N2371" s="75">
        <f t="shared" si="387"/>
        <v>9</v>
      </c>
      <c r="O2371" s="75">
        <f t="shared" si="387"/>
        <v>10</v>
      </c>
      <c r="P2371">
        <f t="shared" si="379"/>
        <v>1</v>
      </c>
      <c r="Q2371" t="str">
        <f t="shared" si="380"/>
        <v>D20201231</v>
      </c>
      <c r="R2371">
        <f t="shared" si="381"/>
        <v>629638</v>
      </c>
      <c r="S2371">
        <v>1</v>
      </c>
      <c r="T2371">
        <f t="shared" si="388"/>
        <v>0</v>
      </c>
      <c r="U2371">
        <f t="shared" si="388"/>
        <v>0</v>
      </c>
      <c r="V2371">
        <f t="shared" si="388"/>
        <v>0</v>
      </c>
      <c r="W2371">
        <f t="shared" si="388"/>
        <v>1</v>
      </c>
    </row>
    <row r="2372" spans="1:23" x14ac:dyDescent="0.25">
      <c r="A2372" t="s">
        <v>4906</v>
      </c>
      <c r="B2372">
        <v>1</v>
      </c>
      <c r="C2372">
        <v>275440</v>
      </c>
      <c r="E2372" s="74">
        <v>598132</v>
      </c>
      <c r="F2372" s="75">
        <f t="shared" si="387"/>
        <v>1</v>
      </c>
      <c r="G2372" s="75">
        <f t="shared" si="387"/>
        <v>2</v>
      </c>
      <c r="H2372" s="75">
        <f t="shared" si="387"/>
        <v>3</v>
      </c>
      <c r="I2372" s="75">
        <f t="shared" si="387"/>
        <v>4</v>
      </c>
      <c r="J2372" s="75">
        <f t="shared" si="387"/>
        <v>5</v>
      </c>
      <c r="K2372" s="75">
        <f t="shared" si="387"/>
        <v>6</v>
      </c>
      <c r="L2372" s="75">
        <f t="shared" si="387"/>
        <v>7</v>
      </c>
      <c r="M2372" s="75">
        <f t="shared" si="387"/>
        <v>8</v>
      </c>
      <c r="N2372" s="75">
        <f t="shared" si="387"/>
        <v>9</v>
      </c>
      <c r="O2372" s="75">
        <f t="shared" si="387"/>
        <v>10</v>
      </c>
      <c r="P2372">
        <f t="shared" si="379"/>
        <v>1</v>
      </c>
      <c r="Q2372" t="str">
        <f t="shared" si="380"/>
        <v>D20201231</v>
      </c>
      <c r="R2372">
        <f t="shared" si="381"/>
        <v>51898</v>
      </c>
      <c r="S2372">
        <v>1</v>
      </c>
      <c r="T2372">
        <f t="shared" si="388"/>
        <v>0</v>
      </c>
      <c r="U2372">
        <f t="shared" si="388"/>
        <v>0</v>
      </c>
      <c r="V2372">
        <f t="shared" si="388"/>
        <v>0</v>
      </c>
      <c r="W2372">
        <f t="shared" si="388"/>
        <v>1</v>
      </c>
    </row>
    <row r="2373" spans="1:23" x14ac:dyDescent="0.25">
      <c r="A2373" t="s">
        <v>4908</v>
      </c>
      <c r="B2373">
        <v>1</v>
      </c>
      <c r="C2373">
        <v>93133</v>
      </c>
      <c r="E2373" s="74">
        <v>598543</v>
      </c>
      <c r="F2373" s="75">
        <f t="shared" si="387"/>
        <v>1</v>
      </c>
      <c r="G2373" s="75">
        <f t="shared" si="387"/>
        <v>2</v>
      </c>
      <c r="H2373" s="75">
        <f t="shared" si="387"/>
        <v>3</v>
      </c>
      <c r="I2373" s="75">
        <f t="shared" si="387"/>
        <v>4</v>
      </c>
      <c r="J2373" s="75">
        <f t="shared" si="387"/>
        <v>5</v>
      </c>
      <c r="K2373" s="75">
        <f t="shared" si="387"/>
        <v>6</v>
      </c>
      <c r="L2373" s="75">
        <f t="shared" si="387"/>
        <v>7</v>
      </c>
      <c r="M2373" s="75">
        <f t="shared" si="387"/>
        <v>8</v>
      </c>
      <c r="N2373" s="75">
        <f t="shared" si="387"/>
        <v>9</v>
      </c>
      <c r="O2373" s="75">
        <f t="shared" si="387"/>
        <v>10</v>
      </c>
      <c r="P2373">
        <f t="shared" si="379"/>
        <v>1</v>
      </c>
      <c r="Q2373" t="str">
        <f t="shared" si="380"/>
        <v>D20201231</v>
      </c>
      <c r="R2373">
        <f t="shared" si="381"/>
        <v>91344</v>
      </c>
      <c r="S2373">
        <v>1</v>
      </c>
      <c r="T2373">
        <f t="shared" si="388"/>
        <v>0</v>
      </c>
      <c r="U2373">
        <f t="shared" si="388"/>
        <v>0</v>
      </c>
      <c r="V2373">
        <f t="shared" si="388"/>
        <v>0</v>
      </c>
      <c r="W2373">
        <f t="shared" si="388"/>
        <v>1</v>
      </c>
    </row>
    <row r="2374" spans="1:23" x14ac:dyDescent="0.25">
      <c r="A2374" t="s">
        <v>4910</v>
      </c>
      <c r="B2374">
        <v>1</v>
      </c>
      <c r="C2374">
        <v>10525494</v>
      </c>
      <c r="E2374" s="74">
        <v>598646</v>
      </c>
      <c r="F2374" s="75">
        <f t="shared" si="387"/>
        <v>1</v>
      </c>
      <c r="G2374" s="75">
        <f t="shared" si="387"/>
        <v>2</v>
      </c>
      <c r="H2374" s="75">
        <f t="shared" si="387"/>
        <v>3</v>
      </c>
      <c r="I2374" s="75">
        <f t="shared" si="387"/>
        <v>4</v>
      </c>
      <c r="J2374" s="75">
        <f t="shared" si="387"/>
        <v>5</v>
      </c>
      <c r="K2374" s="75">
        <f t="shared" si="387"/>
        <v>100</v>
      </c>
      <c r="L2374" s="75">
        <f t="shared" si="387"/>
        <v>100</v>
      </c>
      <c r="M2374" s="75">
        <f t="shared" si="387"/>
        <v>100</v>
      </c>
      <c r="N2374" s="75">
        <f t="shared" si="387"/>
        <v>100</v>
      </c>
      <c r="O2374" s="75">
        <f t="shared" si="387"/>
        <v>100</v>
      </c>
      <c r="P2374">
        <f t="shared" ref="P2374:P2437" si="389">MIN(F2374:O2374)</f>
        <v>1</v>
      </c>
      <c r="Q2374" t="str">
        <f t="shared" ref="Q2374:Q2437" si="390">HLOOKUP($P2374,$F$3:$O$4,2,FALSE)</f>
        <v>D20201231</v>
      </c>
      <c r="R2374">
        <f t="shared" ref="R2374:R2437" si="391">VLOOKUP(CONCATENATE($Q2374,".",$E2374),$A$4:$C$488690,3,FALSE)</f>
        <v>96247</v>
      </c>
      <c r="S2374">
        <v>1</v>
      </c>
      <c r="T2374">
        <f t="shared" si="388"/>
        <v>0</v>
      </c>
      <c r="U2374">
        <f t="shared" si="388"/>
        <v>0</v>
      </c>
      <c r="V2374">
        <f t="shared" si="388"/>
        <v>0</v>
      </c>
      <c r="W2374">
        <f t="shared" si="388"/>
        <v>1</v>
      </c>
    </row>
    <row r="2375" spans="1:23" x14ac:dyDescent="0.25">
      <c r="A2375" t="s">
        <v>4912</v>
      </c>
      <c r="B2375">
        <v>1</v>
      </c>
      <c r="C2375">
        <v>94799</v>
      </c>
      <c r="E2375" s="74">
        <v>598954</v>
      </c>
      <c r="F2375" s="75">
        <f t="shared" ref="F2375:O2384" si="392">IFERROR(VLOOKUP(CONCATENATE(F$4,".",$E2375),$A$4:$C$488690,2,FALSE)*F$3,100)</f>
        <v>1</v>
      </c>
      <c r="G2375" s="75">
        <f t="shared" si="392"/>
        <v>2</v>
      </c>
      <c r="H2375" s="75">
        <f t="shared" si="392"/>
        <v>3</v>
      </c>
      <c r="I2375" s="75">
        <f t="shared" si="392"/>
        <v>4</v>
      </c>
      <c r="J2375" s="75">
        <f t="shared" si="392"/>
        <v>5</v>
      </c>
      <c r="K2375" s="75">
        <f t="shared" si="392"/>
        <v>6</v>
      </c>
      <c r="L2375" s="75">
        <f t="shared" si="392"/>
        <v>100</v>
      </c>
      <c r="M2375" s="75">
        <f t="shared" si="392"/>
        <v>100</v>
      </c>
      <c r="N2375" s="75">
        <f t="shared" si="392"/>
        <v>100</v>
      </c>
      <c r="O2375" s="75">
        <f t="shared" si="392"/>
        <v>100</v>
      </c>
      <c r="P2375">
        <f t="shared" si="389"/>
        <v>1</v>
      </c>
      <c r="Q2375" t="str">
        <f t="shared" si="390"/>
        <v>D20201231</v>
      </c>
      <c r="R2375">
        <f t="shared" si="391"/>
        <v>686706</v>
      </c>
      <c r="S2375">
        <v>1</v>
      </c>
      <c r="T2375">
        <f t="shared" si="388"/>
        <v>0</v>
      </c>
      <c r="U2375">
        <f t="shared" si="388"/>
        <v>0</v>
      </c>
      <c r="V2375">
        <f t="shared" si="388"/>
        <v>0</v>
      </c>
      <c r="W2375">
        <f t="shared" si="388"/>
        <v>1</v>
      </c>
    </row>
    <row r="2376" spans="1:23" x14ac:dyDescent="0.25">
      <c r="A2376" t="s">
        <v>4914</v>
      </c>
      <c r="B2376">
        <v>1</v>
      </c>
      <c r="C2376">
        <v>261157</v>
      </c>
      <c r="E2376" s="74">
        <v>599643</v>
      </c>
      <c r="F2376" s="75">
        <f t="shared" si="392"/>
        <v>1</v>
      </c>
      <c r="G2376" s="75">
        <f t="shared" si="392"/>
        <v>2</v>
      </c>
      <c r="H2376" s="75">
        <f t="shared" si="392"/>
        <v>3</v>
      </c>
      <c r="I2376" s="75">
        <f t="shared" si="392"/>
        <v>4</v>
      </c>
      <c r="J2376" s="75">
        <f t="shared" si="392"/>
        <v>5</v>
      </c>
      <c r="K2376" s="75">
        <f t="shared" si="392"/>
        <v>6</v>
      </c>
      <c r="L2376" s="75">
        <f t="shared" si="392"/>
        <v>7</v>
      </c>
      <c r="M2376" s="75">
        <f t="shared" si="392"/>
        <v>8</v>
      </c>
      <c r="N2376" s="75">
        <f t="shared" si="392"/>
        <v>9</v>
      </c>
      <c r="O2376" s="75">
        <f t="shared" si="392"/>
        <v>10</v>
      </c>
      <c r="P2376">
        <f t="shared" si="389"/>
        <v>1</v>
      </c>
      <c r="Q2376" t="str">
        <f t="shared" si="390"/>
        <v>D20201231</v>
      </c>
      <c r="R2376">
        <f t="shared" si="391"/>
        <v>116873</v>
      </c>
      <c r="S2376">
        <v>1</v>
      </c>
      <c r="T2376">
        <f t="shared" si="388"/>
        <v>0</v>
      </c>
      <c r="U2376">
        <f t="shared" si="388"/>
        <v>0</v>
      </c>
      <c r="V2376">
        <f t="shared" si="388"/>
        <v>0</v>
      </c>
      <c r="W2376">
        <f t="shared" si="388"/>
        <v>1</v>
      </c>
    </row>
    <row r="2377" spans="1:23" x14ac:dyDescent="0.25">
      <c r="A2377" t="s">
        <v>4915</v>
      </c>
      <c r="B2377">
        <v>1</v>
      </c>
      <c r="C2377">
        <v>94119</v>
      </c>
      <c r="E2377" s="74">
        <v>599764</v>
      </c>
      <c r="F2377" s="75">
        <f t="shared" si="392"/>
        <v>1</v>
      </c>
      <c r="G2377" s="75">
        <f t="shared" si="392"/>
        <v>2</v>
      </c>
      <c r="H2377" s="75">
        <f t="shared" si="392"/>
        <v>3</v>
      </c>
      <c r="I2377" s="75">
        <f t="shared" si="392"/>
        <v>4</v>
      </c>
      <c r="J2377" s="75">
        <f t="shared" si="392"/>
        <v>5</v>
      </c>
      <c r="K2377" s="75">
        <f t="shared" si="392"/>
        <v>6</v>
      </c>
      <c r="L2377" s="75">
        <f t="shared" si="392"/>
        <v>7</v>
      </c>
      <c r="M2377" s="75">
        <f t="shared" si="392"/>
        <v>8</v>
      </c>
      <c r="N2377" s="75">
        <f t="shared" si="392"/>
        <v>9</v>
      </c>
      <c r="O2377" s="75">
        <f t="shared" si="392"/>
        <v>10</v>
      </c>
      <c r="P2377">
        <f t="shared" si="389"/>
        <v>1</v>
      </c>
      <c r="Q2377" t="str">
        <f t="shared" si="390"/>
        <v>D20201231</v>
      </c>
      <c r="R2377">
        <f t="shared" si="391"/>
        <v>4335077</v>
      </c>
      <c r="S2377">
        <v>1</v>
      </c>
      <c r="T2377">
        <f t="shared" si="388"/>
        <v>0</v>
      </c>
      <c r="U2377">
        <f t="shared" si="388"/>
        <v>0</v>
      </c>
      <c r="V2377">
        <f t="shared" si="388"/>
        <v>1</v>
      </c>
      <c r="W2377">
        <f t="shared" si="388"/>
        <v>0</v>
      </c>
    </row>
    <row r="2378" spans="1:23" x14ac:dyDescent="0.25">
      <c r="A2378" t="s">
        <v>4916</v>
      </c>
      <c r="B2378">
        <v>1</v>
      </c>
      <c r="C2378">
        <v>68337</v>
      </c>
      <c r="E2378" s="74">
        <v>600419</v>
      </c>
      <c r="F2378" s="75">
        <f t="shared" si="392"/>
        <v>1</v>
      </c>
      <c r="G2378" s="75">
        <f t="shared" si="392"/>
        <v>2</v>
      </c>
      <c r="H2378" s="75">
        <f t="shared" si="392"/>
        <v>3</v>
      </c>
      <c r="I2378" s="75">
        <f t="shared" si="392"/>
        <v>4</v>
      </c>
      <c r="J2378" s="75">
        <f t="shared" si="392"/>
        <v>5</v>
      </c>
      <c r="K2378" s="75">
        <f t="shared" si="392"/>
        <v>6</v>
      </c>
      <c r="L2378" s="75">
        <f t="shared" si="392"/>
        <v>7</v>
      </c>
      <c r="M2378" s="75">
        <f t="shared" si="392"/>
        <v>8</v>
      </c>
      <c r="N2378" s="75">
        <f t="shared" si="392"/>
        <v>9</v>
      </c>
      <c r="O2378" s="75">
        <f t="shared" si="392"/>
        <v>10</v>
      </c>
      <c r="P2378">
        <f t="shared" si="389"/>
        <v>1</v>
      </c>
      <c r="Q2378" t="str">
        <f t="shared" si="390"/>
        <v>D20201231</v>
      </c>
      <c r="R2378">
        <f t="shared" si="391"/>
        <v>1105423</v>
      </c>
      <c r="S2378">
        <v>1</v>
      </c>
      <c r="T2378">
        <f t="shared" si="388"/>
        <v>0</v>
      </c>
      <c r="U2378">
        <f t="shared" si="388"/>
        <v>0</v>
      </c>
      <c r="V2378">
        <f t="shared" si="388"/>
        <v>1</v>
      </c>
      <c r="W2378">
        <f t="shared" si="388"/>
        <v>0</v>
      </c>
    </row>
    <row r="2379" spans="1:23" x14ac:dyDescent="0.25">
      <c r="A2379" t="s">
        <v>4918</v>
      </c>
      <c r="B2379">
        <v>1</v>
      </c>
      <c r="C2379">
        <v>337375</v>
      </c>
      <c r="E2379" s="74">
        <v>601032</v>
      </c>
      <c r="F2379" s="75">
        <f t="shared" si="392"/>
        <v>1</v>
      </c>
      <c r="G2379" s="75">
        <f t="shared" si="392"/>
        <v>2</v>
      </c>
      <c r="H2379" s="75">
        <f t="shared" si="392"/>
        <v>3</v>
      </c>
      <c r="I2379" s="75">
        <f t="shared" si="392"/>
        <v>4</v>
      </c>
      <c r="J2379" s="75">
        <f t="shared" si="392"/>
        <v>5</v>
      </c>
      <c r="K2379" s="75">
        <f t="shared" si="392"/>
        <v>6</v>
      </c>
      <c r="L2379" s="75">
        <f t="shared" si="392"/>
        <v>7</v>
      </c>
      <c r="M2379" s="75">
        <f t="shared" si="392"/>
        <v>8</v>
      </c>
      <c r="N2379" s="75">
        <f t="shared" si="392"/>
        <v>9</v>
      </c>
      <c r="O2379" s="75">
        <f t="shared" si="392"/>
        <v>10</v>
      </c>
      <c r="P2379">
        <f t="shared" si="389"/>
        <v>1</v>
      </c>
      <c r="Q2379" t="str">
        <f t="shared" si="390"/>
        <v>D20201231</v>
      </c>
      <c r="R2379">
        <f t="shared" si="391"/>
        <v>33488</v>
      </c>
      <c r="S2379">
        <v>1</v>
      </c>
      <c r="T2379">
        <f t="shared" si="388"/>
        <v>0</v>
      </c>
      <c r="U2379">
        <f t="shared" si="388"/>
        <v>0</v>
      </c>
      <c r="V2379">
        <f t="shared" si="388"/>
        <v>0</v>
      </c>
      <c r="W2379">
        <f t="shared" si="388"/>
        <v>1</v>
      </c>
    </row>
    <row r="2380" spans="1:23" x14ac:dyDescent="0.25">
      <c r="A2380" t="s">
        <v>4919</v>
      </c>
      <c r="B2380">
        <v>1</v>
      </c>
      <c r="C2380">
        <v>294770</v>
      </c>
      <c r="E2380" s="74">
        <v>601041</v>
      </c>
      <c r="F2380" s="75">
        <f t="shared" si="392"/>
        <v>1</v>
      </c>
      <c r="G2380" s="75">
        <f t="shared" si="392"/>
        <v>2</v>
      </c>
      <c r="H2380" s="75">
        <f t="shared" si="392"/>
        <v>3</v>
      </c>
      <c r="I2380" s="75">
        <f t="shared" si="392"/>
        <v>4</v>
      </c>
      <c r="J2380" s="75">
        <f t="shared" si="392"/>
        <v>5</v>
      </c>
      <c r="K2380" s="75">
        <f t="shared" si="392"/>
        <v>6</v>
      </c>
      <c r="L2380" s="75">
        <f t="shared" si="392"/>
        <v>7</v>
      </c>
      <c r="M2380" s="75">
        <f t="shared" si="392"/>
        <v>8</v>
      </c>
      <c r="N2380" s="75">
        <f t="shared" si="392"/>
        <v>9</v>
      </c>
      <c r="O2380" s="75">
        <f t="shared" si="392"/>
        <v>10</v>
      </c>
      <c r="P2380">
        <f t="shared" si="389"/>
        <v>1</v>
      </c>
      <c r="Q2380" t="str">
        <f t="shared" si="390"/>
        <v>D20201231</v>
      </c>
      <c r="R2380">
        <f t="shared" si="391"/>
        <v>85274</v>
      </c>
      <c r="S2380">
        <v>1</v>
      </c>
      <c r="T2380">
        <f t="shared" si="388"/>
        <v>0</v>
      </c>
      <c r="U2380">
        <f t="shared" si="388"/>
        <v>0</v>
      </c>
      <c r="V2380">
        <f t="shared" si="388"/>
        <v>0</v>
      </c>
      <c r="W2380">
        <f t="shared" si="388"/>
        <v>1</v>
      </c>
    </row>
    <row r="2381" spans="1:23" x14ac:dyDescent="0.25">
      <c r="A2381" t="s">
        <v>4921</v>
      </c>
      <c r="B2381">
        <v>1</v>
      </c>
      <c r="C2381">
        <v>485473</v>
      </c>
      <c r="E2381" s="74">
        <v>601050</v>
      </c>
      <c r="F2381" s="75">
        <f t="shared" si="392"/>
        <v>1</v>
      </c>
      <c r="G2381" s="75">
        <f t="shared" si="392"/>
        <v>2</v>
      </c>
      <c r="H2381" s="75">
        <f t="shared" si="392"/>
        <v>3</v>
      </c>
      <c r="I2381" s="75">
        <f t="shared" si="392"/>
        <v>4</v>
      </c>
      <c r="J2381" s="75">
        <f t="shared" si="392"/>
        <v>5</v>
      </c>
      <c r="K2381" s="75">
        <f t="shared" si="392"/>
        <v>6</v>
      </c>
      <c r="L2381" s="75">
        <f t="shared" si="392"/>
        <v>7</v>
      </c>
      <c r="M2381" s="75">
        <f t="shared" si="392"/>
        <v>8</v>
      </c>
      <c r="N2381" s="75">
        <f t="shared" si="392"/>
        <v>9</v>
      </c>
      <c r="O2381" s="75">
        <f t="shared" si="392"/>
        <v>10</v>
      </c>
      <c r="P2381">
        <f t="shared" si="389"/>
        <v>1</v>
      </c>
      <c r="Q2381" t="str">
        <f t="shared" si="390"/>
        <v>D20201231</v>
      </c>
      <c r="R2381">
        <f t="shared" si="391"/>
        <v>32808565</v>
      </c>
      <c r="S2381">
        <v>1</v>
      </c>
      <c r="T2381">
        <f t="shared" si="388"/>
        <v>0</v>
      </c>
      <c r="U2381">
        <f t="shared" si="388"/>
        <v>1</v>
      </c>
      <c r="V2381">
        <f t="shared" si="388"/>
        <v>0</v>
      </c>
      <c r="W2381">
        <f t="shared" si="388"/>
        <v>0</v>
      </c>
    </row>
    <row r="2382" spans="1:23" x14ac:dyDescent="0.25">
      <c r="A2382" t="s">
        <v>4923</v>
      </c>
      <c r="B2382">
        <v>1</v>
      </c>
      <c r="C2382">
        <v>72390</v>
      </c>
      <c r="E2382" s="74">
        <v>601153</v>
      </c>
      <c r="F2382" s="75">
        <f t="shared" si="392"/>
        <v>1</v>
      </c>
      <c r="G2382" s="75">
        <f t="shared" si="392"/>
        <v>2</v>
      </c>
      <c r="H2382" s="75">
        <f t="shared" si="392"/>
        <v>3</v>
      </c>
      <c r="I2382" s="75">
        <f t="shared" si="392"/>
        <v>4</v>
      </c>
      <c r="J2382" s="75">
        <f t="shared" si="392"/>
        <v>5</v>
      </c>
      <c r="K2382" s="75">
        <f t="shared" si="392"/>
        <v>6</v>
      </c>
      <c r="L2382" s="75">
        <f t="shared" si="392"/>
        <v>7</v>
      </c>
      <c r="M2382" s="75">
        <f t="shared" si="392"/>
        <v>8</v>
      </c>
      <c r="N2382" s="75">
        <f t="shared" si="392"/>
        <v>9</v>
      </c>
      <c r="O2382" s="75">
        <f t="shared" si="392"/>
        <v>10</v>
      </c>
      <c r="P2382">
        <f t="shared" si="389"/>
        <v>1</v>
      </c>
      <c r="Q2382" t="str">
        <f t="shared" si="390"/>
        <v>D20201231</v>
      </c>
      <c r="R2382">
        <f t="shared" si="391"/>
        <v>119665</v>
      </c>
      <c r="S2382">
        <v>1</v>
      </c>
      <c r="T2382">
        <f t="shared" si="388"/>
        <v>0</v>
      </c>
      <c r="U2382">
        <f t="shared" si="388"/>
        <v>0</v>
      </c>
      <c r="V2382">
        <f t="shared" si="388"/>
        <v>0</v>
      </c>
      <c r="W2382">
        <f t="shared" si="388"/>
        <v>1</v>
      </c>
    </row>
    <row r="2383" spans="1:23" x14ac:dyDescent="0.25">
      <c r="A2383" t="s">
        <v>4925</v>
      </c>
      <c r="B2383">
        <v>1</v>
      </c>
      <c r="C2383">
        <v>636170</v>
      </c>
      <c r="E2383" s="74">
        <v>601416</v>
      </c>
      <c r="F2383" s="75">
        <f t="shared" si="392"/>
        <v>1</v>
      </c>
      <c r="G2383" s="75">
        <f t="shared" si="392"/>
        <v>2</v>
      </c>
      <c r="H2383" s="75">
        <f t="shared" si="392"/>
        <v>3</v>
      </c>
      <c r="I2383" s="75">
        <f t="shared" si="392"/>
        <v>4</v>
      </c>
      <c r="J2383" s="75">
        <f t="shared" si="392"/>
        <v>5</v>
      </c>
      <c r="K2383" s="75">
        <f t="shared" si="392"/>
        <v>6</v>
      </c>
      <c r="L2383" s="75">
        <f t="shared" si="392"/>
        <v>7</v>
      </c>
      <c r="M2383" s="75">
        <f t="shared" si="392"/>
        <v>8</v>
      </c>
      <c r="N2383" s="75">
        <f t="shared" si="392"/>
        <v>9</v>
      </c>
      <c r="O2383" s="75">
        <f t="shared" si="392"/>
        <v>10</v>
      </c>
      <c r="P2383">
        <f t="shared" si="389"/>
        <v>1</v>
      </c>
      <c r="Q2383" t="str">
        <f t="shared" si="390"/>
        <v>D20201231</v>
      </c>
      <c r="R2383">
        <f t="shared" si="391"/>
        <v>4875673</v>
      </c>
      <c r="S2383">
        <v>1</v>
      </c>
      <c r="T2383">
        <f t="shared" si="388"/>
        <v>0</v>
      </c>
      <c r="U2383">
        <f t="shared" si="388"/>
        <v>0</v>
      </c>
      <c r="V2383">
        <f t="shared" si="388"/>
        <v>1</v>
      </c>
      <c r="W2383">
        <f t="shared" si="388"/>
        <v>0</v>
      </c>
    </row>
    <row r="2384" spans="1:23" x14ac:dyDescent="0.25">
      <c r="A2384" t="s">
        <v>4927</v>
      </c>
      <c r="B2384">
        <v>1</v>
      </c>
      <c r="C2384">
        <v>50635</v>
      </c>
      <c r="E2384" s="74">
        <v>601443</v>
      </c>
      <c r="F2384" s="75">
        <f t="shared" si="392"/>
        <v>1</v>
      </c>
      <c r="G2384" s="75">
        <f t="shared" si="392"/>
        <v>2</v>
      </c>
      <c r="H2384" s="75">
        <f t="shared" si="392"/>
        <v>3</v>
      </c>
      <c r="I2384" s="75">
        <f t="shared" si="392"/>
        <v>4</v>
      </c>
      <c r="J2384" s="75">
        <f t="shared" si="392"/>
        <v>5</v>
      </c>
      <c r="K2384" s="75">
        <f t="shared" si="392"/>
        <v>6</v>
      </c>
      <c r="L2384" s="75">
        <f t="shared" si="392"/>
        <v>7</v>
      </c>
      <c r="M2384" s="75">
        <f t="shared" si="392"/>
        <v>8</v>
      </c>
      <c r="N2384" s="75">
        <f t="shared" si="392"/>
        <v>9</v>
      </c>
      <c r="O2384" s="75">
        <f t="shared" si="392"/>
        <v>10</v>
      </c>
      <c r="P2384">
        <f t="shared" si="389"/>
        <v>1</v>
      </c>
      <c r="Q2384" t="str">
        <f t="shared" si="390"/>
        <v>D20201231</v>
      </c>
      <c r="R2384">
        <f t="shared" si="391"/>
        <v>347353</v>
      </c>
      <c r="S2384">
        <v>1</v>
      </c>
      <c r="T2384">
        <f t="shared" si="388"/>
        <v>0</v>
      </c>
      <c r="U2384">
        <f t="shared" si="388"/>
        <v>0</v>
      </c>
      <c r="V2384">
        <f t="shared" si="388"/>
        <v>0</v>
      </c>
      <c r="W2384">
        <f t="shared" si="388"/>
        <v>1</v>
      </c>
    </row>
    <row r="2385" spans="1:23" x14ac:dyDescent="0.25">
      <c r="A2385" t="s">
        <v>4929</v>
      </c>
      <c r="B2385">
        <v>1</v>
      </c>
      <c r="C2385">
        <v>482925</v>
      </c>
      <c r="E2385" s="74">
        <v>601658</v>
      </c>
      <c r="F2385" s="75">
        <f t="shared" ref="F2385:O2394" si="393">IFERROR(VLOOKUP(CONCATENATE(F$4,".",$E2385),$A$4:$C$488690,2,FALSE)*F$3,100)</f>
        <v>1</v>
      </c>
      <c r="G2385" s="75">
        <f t="shared" si="393"/>
        <v>2</v>
      </c>
      <c r="H2385" s="75">
        <f t="shared" si="393"/>
        <v>3</v>
      </c>
      <c r="I2385" s="75">
        <f t="shared" si="393"/>
        <v>4</v>
      </c>
      <c r="J2385" s="75">
        <f t="shared" si="393"/>
        <v>5</v>
      </c>
      <c r="K2385" s="75">
        <f t="shared" si="393"/>
        <v>6</v>
      </c>
      <c r="L2385" s="75">
        <f t="shared" si="393"/>
        <v>7</v>
      </c>
      <c r="M2385" s="75">
        <f t="shared" si="393"/>
        <v>8</v>
      </c>
      <c r="N2385" s="75">
        <f t="shared" si="393"/>
        <v>9</v>
      </c>
      <c r="O2385" s="75">
        <f t="shared" si="393"/>
        <v>10</v>
      </c>
      <c r="P2385">
        <f t="shared" si="389"/>
        <v>1</v>
      </c>
      <c r="Q2385" t="str">
        <f t="shared" si="390"/>
        <v>D20201231</v>
      </c>
      <c r="R2385">
        <f t="shared" si="391"/>
        <v>375902</v>
      </c>
      <c r="S2385">
        <v>1</v>
      </c>
      <c r="T2385">
        <f t="shared" si="388"/>
        <v>0</v>
      </c>
      <c r="U2385">
        <f t="shared" si="388"/>
        <v>0</v>
      </c>
      <c r="V2385">
        <f t="shared" si="388"/>
        <v>0</v>
      </c>
      <c r="W2385">
        <f t="shared" si="388"/>
        <v>1</v>
      </c>
    </row>
    <row r="2386" spans="1:23" x14ac:dyDescent="0.25">
      <c r="A2386" t="s">
        <v>4931</v>
      </c>
      <c r="B2386">
        <v>1</v>
      </c>
      <c r="C2386">
        <v>1304669</v>
      </c>
      <c r="E2386" s="74">
        <v>602048</v>
      </c>
      <c r="F2386" s="75">
        <f t="shared" si="393"/>
        <v>1</v>
      </c>
      <c r="G2386" s="75">
        <f t="shared" si="393"/>
        <v>2</v>
      </c>
      <c r="H2386" s="75">
        <f t="shared" si="393"/>
        <v>3</v>
      </c>
      <c r="I2386" s="75">
        <f t="shared" si="393"/>
        <v>4</v>
      </c>
      <c r="J2386" s="75">
        <f t="shared" si="393"/>
        <v>5</v>
      </c>
      <c r="K2386" s="75">
        <f t="shared" si="393"/>
        <v>6</v>
      </c>
      <c r="L2386" s="75">
        <f t="shared" si="393"/>
        <v>7</v>
      </c>
      <c r="M2386" s="75">
        <f t="shared" si="393"/>
        <v>8</v>
      </c>
      <c r="N2386" s="75">
        <f t="shared" si="393"/>
        <v>9</v>
      </c>
      <c r="O2386" s="75">
        <f t="shared" si="393"/>
        <v>10</v>
      </c>
      <c r="P2386">
        <f t="shared" si="389"/>
        <v>1</v>
      </c>
      <c r="Q2386" t="str">
        <f t="shared" si="390"/>
        <v>D20201231</v>
      </c>
      <c r="R2386">
        <f t="shared" si="391"/>
        <v>1250802</v>
      </c>
      <c r="S2386">
        <v>1</v>
      </c>
      <c r="T2386">
        <f t="shared" si="388"/>
        <v>0</v>
      </c>
      <c r="U2386">
        <f t="shared" si="388"/>
        <v>0</v>
      </c>
      <c r="V2386">
        <f t="shared" si="388"/>
        <v>1</v>
      </c>
      <c r="W2386">
        <f t="shared" si="388"/>
        <v>0</v>
      </c>
    </row>
    <row r="2387" spans="1:23" x14ac:dyDescent="0.25">
      <c r="A2387" t="s">
        <v>4933</v>
      </c>
      <c r="B2387">
        <v>1</v>
      </c>
      <c r="C2387">
        <v>675261</v>
      </c>
      <c r="E2387" s="74">
        <v>602543</v>
      </c>
      <c r="F2387" s="75">
        <f t="shared" si="393"/>
        <v>1</v>
      </c>
      <c r="G2387" s="75">
        <f t="shared" si="393"/>
        <v>2</v>
      </c>
      <c r="H2387" s="75">
        <f t="shared" si="393"/>
        <v>3</v>
      </c>
      <c r="I2387" s="75">
        <f t="shared" si="393"/>
        <v>4</v>
      </c>
      <c r="J2387" s="75">
        <f t="shared" si="393"/>
        <v>5</v>
      </c>
      <c r="K2387" s="75">
        <f t="shared" si="393"/>
        <v>6</v>
      </c>
      <c r="L2387" s="75">
        <f t="shared" si="393"/>
        <v>7</v>
      </c>
      <c r="M2387" s="75">
        <f t="shared" si="393"/>
        <v>8</v>
      </c>
      <c r="N2387" s="75">
        <f t="shared" si="393"/>
        <v>9</v>
      </c>
      <c r="O2387" s="75">
        <f t="shared" si="393"/>
        <v>10</v>
      </c>
      <c r="P2387">
        <f t="shared" si="389"/>
        <v>1</v>
      </c>
      <c r="Q2387" t="str">
        <f t="shared" si="390"/>
        <v>D20201231</v>
      </c>
      <c r="R2387">
        <f t="shared" si="391"/>
        <v>229658</v>
      </c>
      <c r="S2387">
        <v>1</v>
      </c>
      <c r="T2387">
        <f t="shared" si="388"/>
        <v>0</v>
      </c>
      <c r="U2387">
        <f t="shared" si="388"/>
        <v>0</v>
      </c>
      <c r="V2387">
        <f t="shared" si="388"/>
        <v>0</v>
      </c>
      <c r="W2387">
        <f t="shared" si="388"/>
        <v>1</v>
      </c>
    </row>
    <row r="2388" spans="1:23" x14ac:dyDescent="0.25">
      <c r="A2388" t="s">
        <v>4935</v>
      </c>
      <c r="B2388">
        <v>1</v>
      </c>
      <c r="C2388">
        <v>23141</v>
      </c>
      <c r="E2388" s="74">
        <v>602842</v>
      </c>
      <c r="F2388" s="75">
        <f t="shared" si="393"/>
        <v>1</v>
      </c>
      <c r="G2388" s="75">
        <f t="shared" si="393"/>
        <v>2</v>
      </c>
      <c r="H2388" s="75">
        <f t="shared" si="393"/>
        <v>3</v>
      </c>
      <c r="I2388" s="75">
        <f t="shared" si="393"/>
        <v>4</v>
      </c>
      <c r="J2388" s="75">
        <f t="shared" si="393"/>
        <v>5</v>
      </c>
      <c r="K2388" s="75">
        <f t="shared" si="393"/>
        <v>6</v>
      </c>
      <c r="L2388" s="75">
        <f t="shared" si="393"/>
        <v>7</v>
      </c>
      <c r="M2388" s="75">
        <f t="shared" si="393"/>
        <v>8</v>
      </c>
      <c r="N2388" s="75">
        <f t="shared" si="393"/>
        <v>9</v>
      </c>
      <c r="O2388" s="75">
        <f t="shared" si="393"/>
        <v>10</v>
      </c>
      <c r="P2388">
        <f t="shared" si="389"/>
        <v>1</v>
      </c>
      <c r="Q2388" t="str">
        <f t="shared" si="390"/>
        <v>D20201231</v>
      </c>
      <c r="R2388">
        <f t="shared" si="391"/>
        <v>14792</v>
      </c>
      <c r="S2388">
        <v>1</v>
      </c>
      <c r="T2388">
        <f t="shared" si="388"/>
        <v>0</v>
      </c>
      <c r="U2388">
        <f t="shared" si="388"/>
        <v>0</v>
      </c>
      <c r="V2388">
        <f t="shared" si="388"/>
        <v>0</v>
      </c>
      <c r="W2388">
        <f t="shared" si="388"/>
        <v>1</v>
      </c>
    </row>
    <row r="2389" spans="1:23" x14ac:dyDescent="0.25">
      <c r="A2389" t="s">
        <v>4937</v>
      </c>
      <c r="B2389">
        <v>1</v>
      </c>
      <c r="C2389">
        <v>49816</v>
      </c>
      <c r="E2389" s="74">
        <v>603232</v>
      </c>
      <c r="F2389" s="75">
        <f t="shared" si="393"/>
        <v>1</v>
      </c>
      <c r="G2389" s="75">
        <f t="shared" si="393"/>
        <v>2</v>
      </c>
      <c r="H2389" s="75">
        <f t="shared" si="393"/>
        <v>3</v>
      </c>
      <c r="I2389" s="75">
        <f t="shared" si="393"/>
        <v>4</v>
      </c>
      <c r="J2389" s="75">
        <f t="shared" si="393"/>
        <v>5</v>
      </c>
      <c r="K2389" s="75">
        <f t="shared" si="393"/>
        <v>6</v>
      </c>
      <c r="L2389" s="75">
        <f t="shared" si="393"/>
        <v>7</v>
      </c>
      <c r="M2389" s="75">
        <f t="shared" si="393"/>
        <v>8</v>
      </c>
      <c r="N2389" s="75">
        <f t="shared" si="393"/>
        <v>9</v>
      </c>
      <c r="O2389" s="75">
        <f t="shared" si="393"/>
        <v>10</v>
      </c>
      <c r="P2389">
        <f t="shared" si="389"/>
        <v>1</v>
      </c>
      <c r="Q2389" t="str">
        <f t="shared" si="390"/>
        <v>D20201231</v>
      </c>
      <c r="R2389">
        <f t="shared" si="391"/>
        <v>79747</v>
      </c>
      <c r="S2389">
        <v>1</v>
      </c>
      <c r="T2389">
        <f t="shared" si="388"/>
        <v>0</v>
      </c>
      <c r="U2389">
        <f t="shared" si="388"/>
        <v>0</v>
      </c>
      <c r="V2389">
        <f t="shared" si="388"/>
        <v>0</v>
      </c>
      <c r="W2389">
        <f t="shared" si="388"/>
        <v>1</v>
      </c>
    </row>
    <row r="2390" spans="1:23" x14ac:dyDescent="0.25">
      <c r="A2390" t="s">
        <v>4939</v>
      </c>
      <c r="B2390">
        <v>1</v>
      </c>
      <c r="C2390">
        <v>6063393</v>
      </c>
      <c r="E2390" s="74">
        <v>603540</v>
      </c>
      <c r="F2390" s="75">
        <f t="shared" si="393"/>
        <v>1</v>
      </c>
      <c r="G2390" s="75">
        <f t="shared" si="393"/>
        <v>2</v>
      </c>
      <c r="H2390" s="75">
        <f t="shared" si="393"/>
        <v>3</v>
      </c>
      <c r="I2390" s="75">
        <f t="shared" si="393"/>
        <v>4</v>
      </c>
      <c r="J2390" s="75">
        <f t="shared" si="393"/>
        <v>5</v>
      </c>
      <c r="K2390" s="75">
        <f t="shared" si="393"/>
        <v>6</v>
      </c>
      <c r="L2390" s="75">
        <f t="shared" si="393"/>
        <v>7</v>
      </c>
      <c r="M2390" s="75">
        <f t="shared" si="393"/>
        <v>8</v>
      </c>
      <c r="N2390" s="75">
        <f t="shared" si="393"/>
        <v>9</v>
      </c>
      <c r="O2390" s="75">
        <f t="shared" si="393"/>
        <v>10</v>
      </c>
      <c r="P2390">
        <f t="shared" si="389"/>
        <v>1</v>
      </c>
      <c r="Q2390" t="str">
        <f t="shared" si="390"/>
        <v>D20201231</v>
      </c>
      <c r="R2390">
        <f t="shared" si="391"/>
        <v>90252</v>
      </c>
      <c r="S2390">
        <v>1</v>
      </c>
      <c r="T2390">
        <f t="shared" si="388"/>
        <v>0</v>
      </c>
      <c r="U2390">
        <f t="shared" si="388"/>
        <v>0</v>
      </c>
      <c r="V2390">
        <f t="shared" si="388"/>
        <v>0</v>
      </c>
      <c r="W2390">
        <f t="shared" si="388"/>
        <v>1</v>
      </c>
    </row>
    <row r="2391" spans="1:23" x14ac:dyDescent="0.25">
      <c r="A2391" t="s">
        <v>4941</v>
      </c>
      <c r="B2391">
        <v>1</v>
      </c>
      <c r="C2391">
        <v>230623</v>
      </c>
      <c r="E2391" s="74">
        <v>603559</v>
      </c>
      <c r="F2391" s="75">
        <f t="shared" si="393"/>
        <v>1</v>
      </c>
      <c r="G2391" s="75">
        <f t="shared" si="393"/>
        <v>2</v>
      </c>
      <c r="H2391" s="75">
        <f t="shared" si="393"/>
        <v>3</v>
      </c>
      <c r="I2391" s="75">
        <f t="shared" si="393"/>
        <v>4</v>
      </c>
      <c r="J2391" s="75">
        <f t="shared" si="393"/>
        <v>5</v>
      </c>
      <c r="K2391" s="75">
        <f t="shared" si="393"/>
        <v>6</v>
      </c>
      <c r="L2391" s="75">
        <f t="shared" si="393"/>
        <v>7</v>
      </c>
      <c r="M2391" s="75">
        <f t="shared" si="393"/>
        <v>8</v>
      </c>
      <c r="N2391" s="75">
        <f t="shared" si="393"/>
        <v>9</v>
      </c>
      <c r="O2391" s="75">
        <f t="shared" si="393"/>
        <v>10</v>
      </c>
      <c r="P2391">
        <f t="shared" si="389"/>
        <v>1</v>
      </c>
      <c r="Q2391" t="str">
        <f t="shared" si="390"/>
        <v>D20201231</v>
      </c>
      <c r="R2391">
        <f t="shared" si="391"/>
        <v>35686</v>
      </c>
      <c r="S2391">
        <v>1</v>
      </c>
      <c r="T2391">
        <f t="shared" si="388"/>
        <v>0</v>
      </c>
      <c r="U2391">
        <f t="shared" si="388"/>
        <v>0</v>
      </c>
      <c r="V2391">
        <f t="shared" si="388"/>
        <v>0</v>
      </c>
      <c r="W2391">
        <f t="shared" si="388"/>
        <v>1</v>
      </c>
    </row>
    <row r="2392" spans="1:23" x14ac:dyDescent="0.25">
      <c r="A2392" t="s">
        <v>4943</v>
      </c>
      <c r="B2392">
        <v>1</v>
      </c>
      <c r="C2392">
        <v>36020</v>
      </c>
      <c r="E2392" s="74">
        <v>603755</v>
      </c>
      <c r="F2392" s="75">
        <f t="shared" si="393"/>
        <v>1</v>
      </c>
      <c r="G2392" s="75">
        <f t="shared" si="393"/>
        <v>2</v>
      </c>
      <c r="H2392" s="75">
        <f t="shared" si="393"/>
        <v>3</v>
      </c>
      <c r="I2392" s="75">
        <f t="shared" si="393"/>
        <v>4</v>
      </c>
      <c r="J2392" s="75">
        <f t="shared" si="393"/>
        <v>5</v>
      </c>
      <c r="K2392" s="75">
        <f t="shared" si="393"/>
        <v>6</v>
      </c>
      <c r="L2392" s="75">
        <f t="shared" si="393"/>
        <v>7</v>
      </c>
      <c r="M2392" s="75">
        <f t="shared" si="393"/>
        <v>8</v>
      </c>
      <c r="N2392" s="75">
        <f t="shared" si="393"/>
        <v>9</v>
      </c>
      <c r="O2392" s="75">
        <f t="shared" si="393"/>
        <v>10</v>
      </c>
      <c r="P2392">
        <f t="shared" si="389"/>
        <v>1</v>
      </c>
      <c r="Q2392" t="str">
        <f t="shared" si="390"/>
        <v>D20201231</v>
      </c>
      <c r="R2392">
        <f t="shared" si="391"/>
        <v>63242</v>
      </c>
      <c r="S2392">
        <v>1</v>
      </c>
      <c r="T2392">
        <f t="shared" si="388"/>
        <v>0</v>
      </c>
      <c r="U2392">
        <f t="shared" si="388"/>
        <v>0</v>
      </c>
      <c r="V2392">
        <f t="shared" si="388"/>
        <v>0</v>
      </c>
      <c r="W2392">
        <f t="shared" si="388"/>
        <v>1</v>
      </c>
    </row>
    <row r="2393" spans="1:23" x14ac:dyDescent="0.25">
      <c r="A2393" t="s">
        <v>4945</v>
      </c>
      <c r="B2393">
        <v>1</v>
      </c>
      <c r="C2393">
        <v>1084261</v>
      </c>
      <c r="E2393" s="74">
        <v>604024</v>
      </c>
      <c r="F2393" s="75">
        <f t="shared" si="393"/>
        <v>1</v>
      </c>
      <c r="G2393" s="75">
        <f t="shared" si="393"/>
        <v>2</v>
      </c>
      <c r="H2393" s="75">
        <f t="shared" si="393"/>
        <v>3</v>
      </c>
      <c r="I2393" s="75">
        <f t="shared" si="393"/>
        <v>4</v>
      </c>
      <c r="J2393" s="75">
        <f t="shared" si="393"/>
        <v>5</v>
      </c>
      <c r="K2393" s="75">
        <f t="shared" si="393"/>
        <v>6</v>
      </c>
      <c r="L2393" s="75">
        <f t="shared" si="393"/>
        <v>7</v>
      </c>
      <c r="M2393" s="75">
        <f t="shared" si="393"/>
        <v>8</v>
      </c>
      <c r="N2393" s="75">
        <f t="shared" si="393"/>
        <v>9</v>
      </c>
      <c r="O2393" s="75">
        <f t="shared" si="393"/>
        <v>10</v>
      </c>
      <c r="P2393">
        <f t="shared" si="389"/>
        <v>1</v>
      </c>
      <c r="Q2393" t="str">
        <f t="shared" si="390"/>
        <v>D20201231</v>
      </c>
      <c r="R2393">
        <f t="shared" si="391"/>
        <v>637677</v>
      </c>
      <c r="S2393">
        <v>1</v>
      </c>
      <c r="T2393">
        <f t="shared" si="388"/>
        <v>0</v>
      </c>
      <c r="U2393">
        <f t="shared" si="388"/>
        <v>0</v>
      </c>
      <c r="V2393">
        <f t="shared" si="388"/>
        <v>0</v>
      </c>
      <c r="W2393">
        <f t="shared" si="388"/>
        <v>1</v>
      </c>
    </row>
    <row r="2394" spans="1:23" x14ac:dyDescent="0.25">
      <c r="A2394" t="s">
        <v>4947</v>
      </c>
      <c r="B2394">
        <v>1</v>
      </c>
      <c r="C2394">
        <v>50299</v>
      </c>
      <c r="E2394" s="74">
        <v>604033</v>
      </c>
      <c r="F2394" s="75">
        <f t="shared" si="393"/>
        <v>1</v>
      </c>
      <c r="G2394" s="75">
        <f t="shared" si="393"/>
        <v>2</v>
      </c>
      <c r="H2394" s="75">
        <f t="shared" si="393"/>
        <v>3</v>
      </c>
      <c r="I2394" s="75">
        <f t="shared" si="393"/>
        <v>4</v>
      </c>
      <c r="J2394" s="75">
        <f t="shared" si="393"/>
        <v>5</v>
      </c>
      <c r="K2394" s="75">
        <f t="shared" si="393"/>
        <v>6</v>
      </c>
      <c r="L2394" s="75">
        <f t="shared" si="393"/>
        <v>7</v>
      </c>
      <c r="M2394" s="75">
        <f t="shared" si="393"/>
        <v>8</v>
      </c>
      <c r="N2394" s="75">
        <f t="shared" si="393"/>
        <v>9</v>
      </c>
      <c r="O2394" s="75">
        <f t="shared" si="393"/>
        <v>10</v>
      </c>
      <c r="P2394">
        <f t="shared" si="389"/>
        <v>1</v>
      </c>
      <c r="Q2394" t="str">
        <f t="shared" si="390"/>
        <v>D20201231</v>
      </c>
      <c r="R2394">
        <f t="shared" si="391"/>
        <v>23495</v>
      </c>
      <c r="S2394">
        <v>1</v>
      </c>
      <c r="T2394">
        <f t="shared" si="388"/>
        <v>0</v>
      </c>
      <c r="U2394">
        <f t="shared" si="388"/>
        <v>0</v>
      </c>
      <c r="V2394">
        <f t="shared" si="388"/>
        <v>0</v>
      </c>
      <c r="W2394">
        <f t="shared" si="388"/>
        <v>1</v>
      </c>
    </row>
    <row r="2395" spans="1:23" x14ac:dyDescent="0.25">
      <c r="A2395" t="s">
        <v>4949</v>
      </c>
      <c r="B2395">
        <v>1</v>
      </c>
      <c r="C2395">
        <v>83377</v>
      </c>
      <c r="E2395" s="74">
        <v>604547</v>
      </c>
      <c r="F2395" s="75">
        <f t="shared" ref="F2395:O2404" si="394">IFERROR(VLOOKUP(CONCATENATE(F$4,".",$E2395),$A$4:$C$488690,2,FALSE)*F$3,100)</f>
        <v>1</v>
      </c>
      <c r="G2395" s="75">
        <f t="shared" si="394"/>
        <v>2</v>
      </c>
      <c r="H2395" s="75">
        <f t="shared" si="394"/>
        <v>3</v>
      </c>
      <c r="I2395" s="75">
        <f t="shared" si="394"/>
        <v>4</v>
      </c>
      <c r="J2395" s="75">
        <f t="shared" si="394"/>
        <v>5</v>
      </c>
      <c r="K2395" s="75">
        <f t="shared" si="394"/>
        <v>6</v>
      </c>
      <c r="L2395" s="75">
        <f t="shared" si="394"/>
        <v>7</v>
      </c>
      <c r="M2395" s="75">
        <f t="shared" si="394"/>
        <v>8</v>
      </c>
      <c r="N2395" s="75">
        <f t="shared" si="394"/>
        <v>9</v>
      </c>
      <c r="O2395" s="75">
        <f t="shared" si="394"/>
        <v>10</v>
      </c>
      <c r="P2395">
        <f t="shared" si="389"/>
        <v>1</v>
      </c>
      <c r="Q2395" t="str">
        <f t="shared" si="390"/>
        <v>D20201231</v>
      </c>
      <c r="R2395">
        <f t="shared" si="391"/>
        <v>178114</v>
      </c>
      <c r="S2395">
        <v>1</v>
      </c>
      <c r="T2395">
        <f t="shared" si="388"/>
        <v>0</v>
      </c>
      <c r="U2395">
        <f t="shared" si="388"/>
        <v>0</v>
      </c>
      <c r="V2395">
        <f t="shared" si="388"/>
        <v>0</v>
      </c>
      <c r="W2395">
        <f t="shared" si="388"/>
        <v>1</v>
      </c>
    </row>
    <row r="2396" spans="1:23" x14ac:dyDescent="0.25">
      <c r="A2396" t="s">
        <v>4951</v>
      </c>
      <c r="B2396">
        <v>1</v>
      </c>
      <c r="C2396">
        <v>224985</v>
      </c>
      <c r="E2396" s="74">
        <v>604640</v>
      </c>
      <c r="F2396" s="75">
        <f t="shared" si="394"/>
        <v>1</v>
      </c>
      <c r="G2396" s="75">
        <f t="shared" si="394"/>
        <v>2</v>
      </c>
      <c r="H2396" s="75">
        <f t="shared" si="394"/>
        <v>3</v>
      </c>
      <c r="I2396" s="75">
        <f t="shared" si="394"/>
        <v>4</v>
      </c>
      <c r="J2396" s="75">
        <f t="shared" si="394"/>
        <v>5</v>
      </c>
      <c r="K2396" s="75">
        <f t="shared" si="394"/>
        <v>6</v>
      </c>
      <c r="L2396" s="75">
        <f t="shared" si="394"/>
        <v>7</v>
      </c>
      <c r="M2396" s="75">
        <f t="shared" si="394"/>
        <v>8</v>
      </c>
      <c r="N2396" s="75">
        <f t="shared" si="394"/>
        <v>9</v>
      </c>
      <c r="O2396" s="75">
        <f t="shared" si="394"/>
        <v>10</v>
      </c>
      <c r="P2396">
        <f t="shared" si="389"/>
        <v>1</v>
      </c>
      <c r="Q2396" t="str">
        <f t="shared" si="390"/>
        <v>D20201231</v>
      </c>
      <c r="R2396">
        <f t="shared" si="391"/>
        <v>60980</v>
      </c>
      <c r="S2396">
        <v>1</v>
      </c>
      <c r="T2396">
        <f t="shared" si="388"/>
        <v>0</v>
      </c>
      <c r="U2396">
        <f t="shared" si="388"/>
        <v>0</v>
      </c>
      <c r="V2396">
        <f t="shared" si="388"/>
        <v>0</v>
      </c>
      <c r="W2396">
        <f t="shared" si="388"/>
        <v>1</v>
      </c>
    </row>
    <row r="2397" spans="1:23" x14ac:dyDescent="0.25">
      <c r="A2397" t="s">
        <v>4953</v>
      </c>
      <c r="B2397">
        <v>1</v>
      </c>
      <c r="C2397">
        <v>343842</v>
      </c>
      <c r="E2397" s="74">
        <v>605571</v>
      </c>
      <c r="F2397" s="75">
        <f t="shared" si="394"/>
        <v>1</v>
      </c>
      <c r="G2397" s="75">
        <f t="shared" si="394"/>
        <v>2</v>
      </c>
      <c r="H2397" s="75">
        <f t="shared" si="394"/>
        <v>3</v>
      </c>
      <c r="I2397" s="75">
        <f t="shared" si="394"/>
        <v>4</v>
      </c>
      <c r="J2397" s="75">
        <f t="shared" si="394"/>
        <v>5</v>
      </c>
      <c r="K2397" s="75">
        <f t="shared" si="394"/>
        <v>6</v>
      </c>
      <c r="L2397" s="75">
        <f t="shared" si="394"/>
        <v>7</v>
      </c>
      <c r="M2397" s="75">
        <f t="shared" si="394"/>
        <v>8</v>
      </c>
      <c r="N2397" s="75">
        <f t="shared" si="394"/>
        <v>9</v>
      </c>
      <c r="O2397" s="75">
        <f t="shared" si="394"/>
        <v>10</v>
      </c>
      <c r="P2397">
        <f t="shared" si="389"/>
        <v>1</v>
      </c>
      <c r="Q2397" t="str">
        <f t="shared" si="390"/>
        <v>D20201231</v>
      </c>
      <c r="R2397">
        <f t="shared" si="391"/>
        <v>150081</v>
      </c>
      <c r="S2397">
        <v>1</v>
      </c>
      <c r="T2397">
        <f t="shared" si="388"/>
        <v>0</v>
      </c>
      <c r="U2397">
        <f t="shared" si="388"/>
        <v>0</v>
      </c>
      <c r="V2397">
        <f t="shared" si="388"/>
        <v>0</v>
      </c>
      <c r="W2397">
        <f t="shared" si="388"/>
        <v>1</v>
      </c>
    </row>
    <row r="2398" spans="1:23" x14ac:dyDescent="0.25">
      <c r="A2398" t="s">
        <v>4955</v>
      </c>
      <c r="B2398">
        <v>1</v>
      </c>
      <c r="C2398">
        <v>188272</v>
      </c>
      <c r="E2398" s="74">
        <v>605610</v>
      </c>
      <c r="F2398" s="75">
        <f t="shared" si="394"/>
        <v>1</v>
      </c>
      <c r="G2398" s="75">
        <f t="shared" si="394"/>
        <v>2</v>
      </c>
      <c r="H2398" s="75">
        <f t="shared" si="394"/>
        <v>3</v>
      </c>
      <c r="I2398" s="75">
        <f t="shared" si="394"/>
        <v>4</v>
      </c>
      <c r="J2398" s="75">
        <f t="shared" si="394"/>
        <v>5</v>
      </c>
      <c r="K2398" s="75">
        <f t="shared" si="394"/>
        <v>6</v>
      </c>
      <c r="L2398" s="75">
        <f t="shared" si="394"/>
        <v>7</v>
      </c>
      <c r="M2398" s="75">
        <f t="shared" si="394"/>
        <v>8</v>
      </c>
      <c r="N2398" s="75">
        <f t="shared" si="394"/>
        <v>9</v>
      </c>
      <c r="O2398" s="75">
        <f t="shared" si="394"/>
        <v>10</v>
      </c>
      <c r="P2398">
        <f t="shared" si="389"/>
        <v>1</v>
      </c>
      <c r="Q2398" t="str">
        <f t="shared" si="390"/>
        <v>D20201231</v>
      </c>
      <c r="R2398">
        <f t="shared" si="391"/>
        <v>260714</v>
      </c>
      <c r="S2398">
        <v>1</v>
      </c>
      <c r="T2398">
        <f t="shared" si="388"/>
        <v>0</v>
      </c>
      <c r="U2398">
        <f t="shared" si="388"/>
        <v>0</v>
      </c>
      <c r="V2398">
        <f t="shared" si="388"/>
        <v>0</v>
      </c>
      <c r="W2398">
        <f t="shared" si="388"/>
        <v>1</v>
      </c>
    </row>
    <row r="2399" spans="1:23" x14ac:dyDescent="0.25">
      <c r="A2399" t="s">
        <v>4956</v>
      </c>
      <c r="B2399">
        <v>1</v>
      </c>
      <c r="C2399">
        <v>120030</v>
      </c>
      <c r="E2399" s="74">
        <v>605656</v>
      </c>
      <c r="F2399" s="75">
        <f t="shared" si="394"/>
        <v>1</v>
      </c>
      <c r="G2399" s="75">
        <f t="shared" si="394"/>
        <v>2</v>
      </c>
      <c r="H2399" s="75">
        <f t="shared" si="394"/>
        <v>3</v>
      </c>
      <c r="I2399" s="75">
        <f t="shared" si="394"/>
        <v>4</v>
      </c>
      <c r="J2399" s="75">
        <f t="shared" si="394"/>
        <v>5</v>
      </c>
      <c r="K2399" s="75">
        <f t="shared" si="394"/>
        <v>6</v>
      </c>
      <c r="L2399" s="75">
        <f t="shared" si="394"/>
        <v>7</v>
      </c>
      <c r="M2399" s="75">
        <f t="shared" si="394"/>
        <v>8</v>
      </c>
      <c r="N2399" s="75">
        <f t="shared" si="394"/>
        <v>9</v>
      </c>
      <c r="O2399" s="75">
        <f t="shared" si="394"/>
        <v>10</v>
      </c>
      <c r="P2399">
        <f t="shared" si="389"/>
        <v>1</v>
      </c>
      <c r="Q2399" t="str">
        <f t="shared" si="390"/>
        <v>D20201231</v>
      </c>
      <c r="R2399">
        <f t="shared" si="391"/>
        <v>364586</v>
      </c>
      <c r="S2399">
        <v>1</v>
      </c>
      <c r="T2399">
        <f t="shared" si="388"/>
        <v>0</v>
      </c>
      <c r="U2399">
        <f t="shared" si="388"/>
        <v>0</v>
      </c>
      <c r="V2399">
        <f t="shared" si="388"/>
        <v>0</v>
      </c>
      <c r="W2399">
        <f t="shared" si="388"/>
        <v>1</v>
      </c>
    </row>
    <row r="2400" spans="1:23" x14ac:dyDescent="0.25">
      <c r="A2400" t="s">
        <v>4957</v>
      </c>
      <c r="B2400">
        <v>1</v>
      </c>
      <c r="C2400">
        <v>6656382</v>
      </c>
      <c r="E2400" s="74">
        <v>606046</v>
      </c>
      <c r="F2400" s="75">
        <f t="shared" si="394"/>
        <v>1</v>
      </c>
      <c r="G2400" s="75">
        <f t="shared" si="394"/>
        <v>2</v>
      </c>
      <c r="H2400" s="75">
        <f t="shared" si="394"/>
        <v>3</v>
      </c>
      <c r="I2400" s="75">
        <f t="shared" si="394"/>
        <v>4</v>
      </c>
      <c r="J2400" s="75">
        <f t="shared" si="394"/>
        <v>5</v>
      </c>
      <c r="K2400" s="75">
        <f t="shared" si="394"/>
        <v>6</v>
      </c>
      <c r="L2400" s="75">
        <f t="shared" si="394"/>
        <v>7</v>
      </c>
      <c r="M2400" s="75">
        <f t="shared" si="394"/>
        <v>8</v>
      </c>
      <c r="N2400" s="75">
        <f t="shared" si="394"/>
        <v>9</v>
      </c>
      <c r="O2400" s="75">
        <f t="shared" si="394"/>
        <v>10</v>
      </c>
      <c r="P2400">
        <f t="shared" si="389"/>
        <v>1</v>
      </c>
      <c r="Q2400" t="str">
        <f t="shared" si="390"/>
        <v>D20201231</v>
      </c>
      <c r="R2400">
        <f t="shared" si="391"/>
        <v>24094996</v>
      </c>
      <c r="S2400">
        <v>1</v>
      </c>
      <c r="T2400">
        <f t="shared" si="388"/>
        <v>0</v>
      </c>
      <c r="U2400">
        <f t="shared" si="388"/>
        <v>1</v>
      </c>
      <c r="V2400">
        <f t="shared" si="388"/>
        <v>0</v>
      </c>
      <c r="W2400">
        <f t="shared" si="388"/>
        <v>0</v>
      </c>
    </row>
    <row r="2401" spans="1:23" x14ac:dyDescent="0.25">
      <c r="A2401" t="s">
        <v>4959</v>
      </c>
      <c r="B2401">
        <v>1</v>
      </c>
      <c r="C2401">
        <v>169957</v>
      </c>
      <c r="E2401" s="74">
        <v>606176</v>
      </c>
      <c r="F2401" s="75">
        <f t="shared" si="394"/>
        <v>1</v>
      </c>
      <c r="G2401" s="75">
        <f t="shared" si="394"/>
        <v>2</v>
      </c>
      <c r="H2401" s="75">
        <f t="shared" si="394"/>
        <v>3</v>
      </c>
      <c r="I2401" s="75">
        <f t="shared" si="394"/>
        <v>4</v>
      </c>
      <c r="J2401" s="75">
        <f t="shared" si="394"/>
        <v>5</v>
      </c>
      <c r="K2401" s="75">
        <f t="shared" si="394"/>
        <v>6</v>
      </c>
      <c r="L2401" s="75">
        <f t="shared" si="394"/>
        <v>7</v>
      </c>
      <c r="M2401" s="75">
        <f t="shared" si="394"/>
        <v>8</v>
      </c>
      <c r="N2401" s="75">
        <f t="shared" si="394"/>
        <v>9</v>
      </c>
      <c r="O2401" s="75">
        <f t="shared" si="394"/>
        <v>10</v>
      </c>
      <c r="P2401">
        <f t="shared" si="389"/>
        <v>1</v>
      </c>
      <c r="Q2401" t="str">
        <f t="shared" si="390"/>
        <v>D20201231</v>
      </c>
      <c r="R2401">
        <f t="shared" si="391"/>
        <v>861653</v>
      </c>
      <c r="S2401">
        <v>1</v>
      </c>
      <c r="T2401">
        <f t="shared" si="388"/>
        <v>0</v>
      </c>
      <c r="U2401">
        <f t="shared" si="388"/>
        <v>0</v>
      </c>
      <c r="V2401">
        <f t="shared" si="388"/>
        <v>0</v>
      </c>
      <c r="W2401">
        <f t="shared" si="388"/>
        <v>1</v>
      </c>
    </row>
    <row r="2402" spans="1:23" x14ac:dyDescent="0.25">
      <c r="A2402" t="s">
        <v>4961</v>
      </c>
      <c r="B2402">
        <v>1</v>
      </c>
      <c r="C2402">
        <v>187000</v>
      </c>
      <c r="E2402" s="74">
        <v>606653</v>
      </c>
      <c r="F2402" s="75">
        <f t="shared" si="394"/>
        <v>1</v>
      </c>
      <c r="G2402" s="75">
        <f t="shared" si="394"/>
        <v>2</v>
      </c>
      <c r="H2402" s="75">
        <f t="shared" si="394"/>
        <v>3</v>
      </c>
      <c r="I2402" s="75">
        <f t="shared" si="394"/>
        <v>4</v>
      </c>
      <c r="J2402" s="75">
        <f t="shared" si="394"/>
        <v>5</v>
      </c>
      <c r="K2402" s="75">
        <f t="shared" si="394"/>
        <v>6</v>
      </c>
      <c r="L2402" s="75">
        <f t="shared" si="394"/>
        <v>7</v>
      </c>
      <c r="M2402" s="75">
        <f t="shared" si="394"/>
        <v>8</v>
      </c>
      <c r="N2402" s="75">
        <f t="shared" si="394"/>
        <v>9</v>
      </c>
      <c r="O2402" s="75">
        <f t="shared" si="394"/>
        <v>10</v>
      </c>
      <c r="P2402">
        <f t="shared" si="389"/>
        <v>1</v>
      </c>
      <c r="Q2402" t="str">
        <f t="shared" si="390"/>
        <v>D20201231</v>
      </c>
      <c r="R2402">
        <f t="shared" si="391"/>
        <v>961283</v>
      </c>
      <c r="S2402">
        <v>1</v>
      </c>
      <c r="T2402">
        <f t="shared" si="388"/>
        <v>0</v>
      </c>
      <c r="U2402">
        <f t="shared" si="388"/>
        <v>0</v>
      </c>
      <c r="V2402">
        <f t="shared" si="388"/>
        <v>0</v>
      </c>
      <c r="W2402">
        <f t="shared" si="388"/>
        <v>1</v>
      </c>
    </row>
    <row r="2403" spans="1:23" x14ac:dyDescent="0.25">
      <c r="A2403" t="s">
        <v>4963</v>
      </c>
      <c r="B2403">
        <v>1</v>
      </c>
      <c r="C2403">
        <v>54012</v>
      </c>
      <c r="E2403" s="74">
        <v>607146</v>
      </c>
      <c r="F2403" s="75">
        <f t="shared" si="394"/>
        <v>1</v>
      </c>
      <c r="G2403" s="75">
        <f t="shared" si="394"/>
        <v>2</v>
      </c>
      <c r="H2403" s="75">
        <f t="shared" si="394"/>
        <v>3</v>
      </c>
      <c r="I2403" s="75">
        <f t="shared" si="394"/>
        <v>4</v>
      </c>
      <c r="J2403" s="75">
        <f t="shared" si="394"/>
        <v>5</v>
      </c>
      <c r="K2403" s="75">
        <f t="shared" si="394"/>
        <v>6</v>
      </c>
      <c r="L2403" s="75">
        <f t="shared" si="394"/>
        <v>7</v>
      </c>
      <c r="M2403" s="75">
        <f t="shared" si="394"/>
        <v>8</v>
      </c>
      <c r="N2403" s="75">
        <f t="shared" si="394"/>
        <v>9</v>
      </c>
      <c r="O2403" s="75">
        <f t="shared" si="394"/>
        <v>10</v>
      </c>
      <c r="P2403">
        <f t="shared" si="389"/>
        <v>1</v>
      </c>
      <c r="Q2403" t="str">
        <f t="shared" si="390"/>
        <v>D20201231</v>
      </c>
      <c r="R2403">
        <f t="shared" si="391"/>
        <v>358241</v>
      </c>
      <c r="S2403">
        <v>1</v>
      </c>
      <c r="T2403">
        <f t="shared" si="388"/>
        <v>0</v>
      </c>
      <c r="U2403">
        <f t="shared" si="388"/>
        <v>0</v>
      </c>
      <c r="V2403">
        <f t="shared" si="388"/>
        <v>0</v>
      </c>
      <c r="W2403">
        <f t="shared" si="388"/>
        <v>1</v>
      </c>
    </row>
    <row r="2404" spans="1:23" x14ac:dyDescent="0.25">
      <c r="A2404" t="s">
        <v>4965</v>
      </c>
      <c r="B2404">
        <v>1</v>
      </c>
      <c r="C2404">
        <v>75789</v>
      </c>
      <c r="E2404" s="74">
        <v>607333</v>
      </c>
      <c r="F2404" s="75">
        <f t="shared" si="394"/>
        <v>1</v>
      </c>
      <c r="G2404" s="75">
        <f t="shared" si="394"/>
        <v>2</v>
      </c>
      <c r="H2404" s="75">
        <f t="shared" si="394"/>
        <v>3</v>
      </c>
      <c r="I2404" s="75">
        <f t="shared" si="394"/>
        <v>4</v>
      </c>
      <c r="J2404" s="75">
        <f t="shared" si="394"/>
        <v>5</v>
      </c>
      <c r="K2404" s="75">
        <f t="shared" si="394"/>
        <v>6</v>
      </c>
      <c r="L2404" s="75">
        <f t="shared" si="394"/>
        <v>7</v>
      </c>
      <c r="M2404" s="75">
        <f t="shared" si="394"/>
        <v>100</v>
      </c>
      <c r="N2404" s="75">
        <f t="shared" si="394"/>
        <v>100</v>
      </c>
      <c r="O2404" s="75">
        <f t="shared" si="394"/>
        <v>100</v>
      </c>
      <c r="P2404">
        <f t="shared" si="389"/>
        <v>1</v>
      </c>
      <c r="Q2404" t="str">
        <f t="shared" si="390"/>
        <v>D20201231</v>
      </c>
      <c r="R2404">
        <f t="shared" si="391"/>
        <v>412072</v>
      </c>
      <c r="S2404">
        <v>1</v>
      </c>
      <c r="T2404">
        <f t="shared" si="388"/>
        <v>0</v>
      </c>
      <c r="U2404">
        <f t="shared" si="388"/>
        <v>0</v>
      </c>
      <c r="V2404">
        <f t="shared" si="388"/>
        <v>0</v>
      </c>
      <c r="W2404">
        <f t="shared" si="388"/>
        <v>1</v>
      </c>
    </row>
    <row r="2405" spans="1:23" x14ac:dyDescent="0.25">
      <c r="A2405" t="s">
        <v>4967</v>
      </c>
      <c r="B2405">
        <v>1</v>
      </c>
      <c r="C2405">
        <v>2468461</v>
      </c>
      <c r="E2405" s="74">
        <v>608358</v>
      </c>
      <c r="F2405" s="75">
        <f t="shared" ref="F2405:O2414" si="395">IFERROR(VLOOKUP(CONCATENATE(F$4,".",$E2405),$A$4:$C$488690,2,FALSE)*F$3,100)</f>
        <v>1</v>
      </c>
      <c r="G2405" s="75">
        <f t="shared" si="395"/>
        <v>2</v>
      </c>
      <c r="H2405" s="75">
        <f t="shared" si="395"/>
        <v>3</v>
      </c>
      <c r="I2405" s="75">
        <f t="shared" si="395"/>
        <v>4</v>
      </c>
      <c r="J2405" s="75">
        <f t="shared" si="395"/>
        <v>5</v>
      </c>
      <c r="K2405" s="75">
        <f t="shared" si="395"/>
        <v>6</v>
      </c>
      <c r="L2405" s="75">
        <f t="shared" si="395"/>
        <v>7</v>
      </c>
      <c r="M2405" s="75">
        <f t="shared" si="395"/>
        <v>8</v>
      </c>
      <c r="N2405" s="75">
        <f t="shared" si="395"/>
        <v>9</v>
      </c>
      <c r="O2405" s="75">
        <f t="shared" si="395"/>
        <v>10</v>
      </c>
      <c r="P2405">
        <f t="shared" si="389"/>
        <v>1</v>
      </c>
      <c r="Q2405" t="str">
        <f t="shared" si="390"/>
        <v>D20201231</v>
      </c>
      <c r="R2405">
        <f t="shared" si="391"/>
        <v>115449</v>
      </c>
      <c r="S2405">
        <v>1</v>
      </c>
      <c r="T2405">
        <f t="shared" si="388"/>
        <v>0</v>
      </c>
      <c r="U2405">
        <f t="shared" si="388"/>
        <v>0</v>
      </c>
      <c r="V2405">
        <f t="shared" si="388"/>
        <v>0</v>
      </c>
      <c r="W2405">
        <f t="shared" si="388"/>
        <v>1</v>
      </c>
    </row>
    <row r="2406" spans="1:23" x14ac:dyDescent="0.25">
      <c r="A2406" t="s">
        <v>4969</v>
      </c>
      <c r="B2406">
        <v>1</v>
      </c>
      <c r="C2406">
        <v>127171</v>
      </c>
      <c r="E2406" s="74">
        <v>608451</v>
      </c>
      <c r="F2406" s="75">
        <f t="shared" si="395"/>
        <v>1</v>
      </c>
      <c r="G2406" s="75">
        <f t="shared" si="395"/>
        <v>2</v>
      </c>
      <c r="H2406" s="75">
        <f t="shared" si="395"/>
        <v>3</v>
      </c>
      <c r="I2406" s="75">
        <f t="shared" si="395"/>
        <v>4</v>
      </c>
      <c r="J2406" s="75">
        <f t="shared" si="395"/>
        <v>5</v>
      </c>
      <c r="K2406" s="75">
        <f t="shared" si="395"/>
        <v>6</v>
      </c>
      <c r="L2406" s="75">
        <f t="shared" si="395"/>
        <v>7</v>
      </c>
      <c r="M2406" s="75">
        <f t="shared" si="395"/>
        <v>8</v>
      </c>
      <c r="N2406" s="75">
        <f t="shared" si="395"/>
        <v>9</v>
      </c>
      <c r="O2406" s="75">
        <f t="shared" si="395"/>
        <v>10</v>
      </c>
      <c r="P2406">
        <f t="shared" si="389"/>
        <v>1</v>
      </c>
      <c r="Q2406" t="str">
        <f t="shared" si="390"/>
        <v>D20201231</v>
      </c>
      <c r="R2406">
        <f t="shared" si="391"/>
        <v>109494</v>
      </c>
      <c r="S2406">
        <v>1</v>
      </c>
      <c r="T2406">
        <f t="shared" si="388"/>
        <v>0</v>
      </c>
      <c r="U2406">
        <f t="shared" si="388"/>
        <v>0</v>
      </c>
      <c r="V2406">
        <f t="shared" si="388"/>
        <v>0</v>
      </c>
      <c r="W2406">
        <f t="shared" si="388"/>
        <v>1</v>
      </c>
    </row>
    <row r="2407" spans="1:23" x14ac:dyDescent="0.25">
      <c r="A2407" t="s">
        <v>4971</v>
      </c>
      <c r="B2407">
        <v>1</v>
      </c>
      <c r="C2407">
        <v>138784</v>
      </c>
      <c r="E2407" s="74">
        <v>608844</v>
      </c>
      <c r="F2407" s="75">
        <f t="shared" si="395"/>
        <v>1</v>
      </c>
      <c r="G2407" s="75">
        <f t="shared" si="395"/>
        <v>2</v>
      </c>
      <c r="H2407" s="75">
        <f t="shared" si="395"/>
        <v>3</v>
      </c>
      <c r="I2407" s="75">
        <f t="shared" si="395"/>
        <v>4</v>
      </c>
      <c r="J2407" s="75">
        <f t="shared" si="395"/>
        <v>5</v>
      </c>
      <c r="K2407" s="75">
        <f t="shared" si="395"/>
        <v>6</v>
      </c>
      <c r="L2407" s="75">
        <f t="shared" si="395"/>
        <v>7</v>
      </c>
      <c r="M2407" s="75">
        <f t="shared" si="395"/>
        <v>8</v>
      </c>
      <c r="N2407" s="75">
        <f t="shared" si="395"/>
        <v>9</v>
      </c>
      <c r="O2407" s="75">
        <f t="shared" si="395"/>
        <v>10</v>
      </c>
      <c r="P2407">
        <f t="shared" si="389"/>
        <v>1</v>
      </c>
      <c r="Q2407" t="str">
        <f t="shared" si="390"/>
        <v>D20201231</v>
      </c>
      <c r="R2407">
        <f t="shared" si="391"/>
        <v>621693</v>
      </c>
      <c r="S2407">
        <v>1</v>
      </c>
      <c r="T2407">
        <f t="shared" si="388"/>
        <v>0</v>
      </c>
      <c r="U2407">
        <f t="shared" si="388"/>
        <v>0</v>
      </c>
      <c r="V2407">
        <f t="shared" si="388"/>
        <v>0</v>
      </c>
      <c r="W2407">
        <f t="shared" si="388"/>
        <v>1</v>
      </c>
    </row>
    <row r="2408" spans="1:23" x14ac:dyDescent="0.25">
      <c r="A2408" t="s">
        <v>4972</v>
      </c>
      <c r="B2408">
        <v>1</v>
      </c>
      <c r="C2408">
        <v>311188</v>
      </c>
      <c r="E2408" s="74">
        <v>609010</v>
      </c>
      <c r="F2408" s="75">
        <f t="shared" si="395"/>
        <v>1</v>
      </c>
      <c r="G2408" s="75">
        <f t="shared" si="395"/>
        <v>2</v>
      </c>
      <c r="H2408" s="75">
        <f t="shared" si="395"/>
        <v>3</v>
      </c>
      <c r="I2408" s="75">
        <f t="shared" si="395"/>
        <v>4</v>
      </c>
      <c r="J2408" s="75">
        <f t="shared" si="395"/>
        <v>5</v>
      </c>
      <c r="K2408" s="75">
        <f t="shared" si="395"/>
        <v>6</v>
      </c>
      <c r="L2408" s="75">
        <f t="shared" si="395"/>
        <v>7</v>
      </c>
      <c r="M2408" s="75">
        <f t="shared" si="395"/>
        <v>8</v>
      </c>
      <c r="N2408" s="75">
        <f t="shared" si="395"/>
        <v>9</v>
      </c>
      <c r="O2408" s="75">
        <f t="shared" si="395"/>
        <v>10</v>
      </c>
      <c r="P2408">
        <f t="shared" si="389"/>
        <v>1</v>
      </c>
      <c r="Q2408" t="str">
        <f t="shared" si="390"/>
        <v>D20201231</v>
      </c>
      <c r="R2408">
        <f t="shared" si="391"/>
        <v>330417</v>
      </c>
      <c r="S2408">
        <v>1</v>
      </c>
      <c r="T2408">
        <f t="shared" si="388"/>
        <v>0</v>
      </c>
      <c r="U2408">
        <f t="shared" si="388"/>
        <v>0</v>
      </c>
      <c r="V2408">
        <f t="shared" si="388"/>
        <v>0</v>
      </c>
      <c r="W2408">
        <f t="shared" si="388"/>
        <v>1</v>
      </c>
    </row>
    <row r="2409" spans="1:23" x14ac:dyDescent="0.25">
      <c r="A2409" t="s">
        <v>4974</v>
      </c>
      <c r="B2409">
        <v>1</v>
      </c>
      <c r="C2409">
        <v>702470</v>
      </c>
      <c r="E2409" s="74">
        <v>609467</v>
      </c>
      <c r="F2409" s="75">
        <f t="shared" si="395"/>
        <v>1</v>
      </c>
      <c r="G2409" s="75">
        <f t="shared" si="395"/>
        <v>2</v>
      </c>
      <c r="H2409" s="75">
        <f t="shared" si="395"/>
        <v>3</v>
      </c>
      <c r="I2409" s="75">
        <f t="shared" si="395"/>
        <v>4</v>
      </c>
      <c r="J2409" s="75">
        <f t="shared" si="395"/>
        <v>5</v>
      </c>
      <c r="K2409" s="75">
        <f t="shared" si="395"/>
        <v>6</v>
      </c>
      <c r="L2409" s="75">
        <f t="shared" si="395"/>
        <v>7</v>
      </c>
      <c r="M2409" s="75">
        <f t="shared" si="395"/>
        <v>8</v>
      </c>
      <c r="N2409" s="75">
        <f t="shared" si="395"/>
        <v>9</v>
      </c>
      <c r="O2409" s="75">
        <f t="shared" si="395"/>
        <v>10</v>
      </c>
      <c r="P2409">
        <f t="shared" si="389"/>
        <v>1</v>
      </c>
      <c r="Q2409" t="str">
        <f t="shared" si="390"/>
        <v>D20201231</v>
      </c>
      <c r="R2409">
        <f t="shared" si="391"/>
        <v>178910</v>
      </c>
      <c r="S2409">
        <v>1</v>
      </c>
      <c r="T2409">
        <f t="shared" si="388"/>
        <v>0</v>
      </c>
      <c r="U2409">
        <f t="shared" si="388"/>
        <v>0</v>
      </c>
      <c r="V2409">
        <f t="shared" si="388"/>
        <v>0</v>
      </c>
      <c r="W2409">
        <f t="shared" si="388"/>
        <v>1</v>
      </c>
    </row>
    <row r="2410" spans="1:23" x14ac:dyDescent="0.25">
      <c r="A2410" t="s">
        <v>4976</v>
      </c>
      <c r="B2410">
        <v>1</v>
      </c>
      <c r="C2410">
        <v>160475</v>
      </c>
      <c r="E2410" s="74">
        <v>609476</v>
      </c>
      <c r="F2410" s="75">
        <f t="shared" si="395"/>
        <v>1</v>
      </c>
      <c r="G2410" s="75">
        <f t="shared" si="395"/>
        <v>2</v>
      </c>
      <c r="H2410" s="75">
        <f t="shared" si="395"/>
        <v>3</v>
      </c>
      <c r="I2410" s="75">
        <f t="shared" si="395"/>
        <v>4</v>
      </c>
      <c r="J2410" s="75">
        <f t="shared" si="395"/>
        <v>5</v>
      </c>
      <c r="K2410" s="75">
        <f t="shared" si="395"/>
        <v>6</v>
      </c>
      <c r="L2410" s="75">
        <f t="shared" si="395"/>
        <v>7</v>
      </c>
      <c r="M2410" s="75">
        <f t="shared" si="395"/>
        <v>8</v>
      </c>
      <c r="N2410" s="75">
        <f t="shared" si="395"/>
        <v>9</v>
      </c>
      <c r="O2410" s="75">
        <f t="shared" si="395"/>
        <v>10</v>
      </c>
      <c r="P2410">
        <f t="shared" si="389"/>
        <v>1</v>
      </c>
      <c r="Q2410" t="str">
        <f t="shared" si="390"/>
        <v>D20201231</v>
      </c>
      <c r="R2410">
        <f t="shared" si="391"/>
        <v>553086</v>
      </c>
      <c r="S2410">
        <v>1</v>
      </c>
      <c r="T2410">
        <f t="shared" si="388"/>
        <v>0</v>
      </c>
      <c r="U2410">
        <f t="shared" si="388"/>
        <v>0</v>
      </c>
      <c r="V2410">
        <f t="shared" si="388"/>
        <v>0</v>
      </c>
      <c r="W2410">
        <f t="shared" si="388"/>
        <v>1</v>
      </c>
    </row>
    <row r="2411" spans="1:23" x14ac:dyDescent="0.25">
      <c r="A2411" t="s">
        <v>4978</v>
      </c>
      <c r="B2411">
        <v>1</v>
      </c>
      <c r="C2411">
        <v>78620</v>
      </c>
      <c r="E2411" s="74">
        <v>609609</v>
      </c>
      <c r="F2411" s="75">
        <f t="shared" si="395"/>
        <v>1</v>
      </c>
      <c r="G2411" s="75">
        <f t="shared" si="395"/>
        <v>2</v>
      </c>
      <c r="H2411" s="75">
        <f t="shared" si="395"/>
        <v>3</v>
      </c>
      <c r="I2411" s="75">
        <f t="shared" si="395"/>
        <v>4</v>
      </c>
      <c r="J2411" s="75">
        <f t="shared" si="395"/>
        <v>5</v>
      </c>
      <c r="K2411" s="75">
        <f t="shared" si="395"/>
        <v>6</v>
      </c>
      <c r="L2411" s="75">
        <f t="shared" si="395"/>
        <v>7</v>
      </c>
      <c r="M2411" s="75">
        <f t="shared" si="395"/>
        <v>8</v>
      </c>
      <c r="N2411" s="75">
        <f t="shared" si="395"/>
        <v>9</v>
      </c>
      <c r="O2411" s="75">
        <f t="shared" si="395"/>
        <v>10</v>
      </c>
      <c r="P2411">
        <f t="shared" si="389"/>
        <v>1</v>
      </c>
      <c r="Q2411" t="str">
        <f t="shared" si="390"/>
        <v>D20201231</v>
      </c>
      <c r="R2411">
        <f t="shared" si="391"/>
        <v>258189</v>
      </c>
      <c r="S2411">
        <v>1</v>
      </c>
      <c r="T2411">
        <f t="shared" si="388"/>
        <v>0</v>
      </c>
      <c r="U2411">
        <f t="shared" si="388"/>
        <v>0</v>
      </c>
      <c r="V2411">
        <f t="shared" si="388"/>
        <v>0</v>
      </c>
      <c r="W2411">
        <f t="shared" si="388"/>
        <v>1</v>
      </c>
    </row>
    <row r="2412" spans="1:23" x14ac:dyDescent="0.25">
      <c r="A2412" t="s">
        <v>4980</v>
      </c>
      <c r="B2412">
        <v>1</v>
      </c>
      <c r="C2412">
        <v>426587</v>
      </c>
      <c r="E2412" s="74">
        <v>609645</v>
      </c>
      <c r="F2412" s="75">
        <f t="shared" si="395"/>
        <v>1</v>
      </c>
      <c r="G2412" s="75">
        <f t="shared" si="395"/>
        <v>2</v>
      </c>
      <c r="H2412" s="75">
        <f t="shared" si="395"/>
        <v>3</v>
      </c>
      <c r="I2412" s="75">
        <f t="shared" si="395"/>
        <v>4</v>
      </c>
      <c r="J2412" s="75">
        <f t="shared" si="395"/>
        <v>5</v>
      </c>
      <c r="K2412" s="75">
        <f t="shared" si="395"/>
        <v>6</v>
      </c>
      <c r="L2412" s="75">
        <f t="shared" si="395"/>
        <v>7</v>
      </c>
      <c r="M2412" s="75">
        <f t="shared" si="395"/>
        <v>8</v>
      </c>
      <c r="N2412" s="75">
        <f t="shared" si="395"/>
        <v>9</v>
      </c>
      <c r="O2412" s="75">
        <f t="shared" si="395"/>
        <v>10</v>
      </c>
      <c r="P2412">
        <f t="shared" si="389"/>
        <v>1</v>
      </c>
      <c r="Q2412" t="str">
        <f t="shared" si="390"/>
        <v>D20201231</v>
      </c>
      <c r="R2412">
        <f t="shared" si="391"/>
        <v>26530</v>
      </c>
      <c r="S2412">
        <v>1</v>
      </c>
      <c r="T2412">
        <f t="shared" si="388"/>
        <v>0</v>
      </c>
      <c r="U2412">
        <f t="shared" si="388"/>
        <v>0</v>
      </c>
      <c r="V2412">
        <f t="shared" si="388"/>
        <v>0</v>
      </c>
      <c r="W2412">
        <f t="shared" si="388"/>
        <v>1</v>
      </c>
    </row>
    <row r="2413" spans="1:23" x14ac:dyDescent="0.25">
      <c r="A2413" t="s">
        <v>4982</v>
      </c>
      <c r="B2413">
        <v>1</v>
      </c>
      <c r="C2413">
        <v>1248320</v>
      </c>
      <c r="E2413" s="74">
        <v>609832</v>
      </c>
      <c r="F2413" s="75">
        <f t="shared" si="395"/>
        <v>1</v>
      </c>
      <c r="G2413" s="75">
        <f t="shared" si="395"/>
        <v>2</v>
      </c>
      <c r="H2413" s="75">
        <f t="shared" si="395"/>
        <v>3</v>
      </c>
      <c r="I2413" s="75">
        <f t="shared" si="395"/>
        <v>4</v>
      </c>
      <c r="J2413" s="75">
        <f t="shared" si="395"/>
        <v>5</v>
      </c>
      <c r="K2413" s="75">
        <f t="shared" si="395"/>
        <v>6</v>
      </c>
      <c r="L2413" s="75">
        <f t="shared" si="395"/>
        <v>7</v>
      </c>
      <c r="M2413" s="75">
        <f t="shared" si="395"/>
        <v>8</v>
      </c>
      <c r="N2413" s="75">
        <f t="shared" si="395"/>
        <v>9</v>
      </c>
      <c r="O2413" s="75">
        <f t="shared" si="395"/>
        <v>10</v>
      </c>
      <c r="P2413">
        <f t="shared" si="389"/>
        <v>1</v>
      </c>
      <c r="Q2413" t="str">
        <f t="shared" si="390"/>
        <v>D20201231</v>
      </c>
      <c r="R2413">
        <f t="shared" si="391"/>
        <v>255314</v>
      </c>
      <c r="S2413">
        <v>1</v>
      </c>
      <c r="T2413">
        <f t="shared" si="388"/>
        <v>0</v>
      </c>
      <c r="U2413">
        <f t="shared" si="388"/>
        <v>0</v>
      </c>
      <c r="V2413">
        <f t="shared" si="388"/>
        <v>0</v>
      </c>
      <c r="W2413">
        <f t="shared" si="388"/>
        <v>1</v>
      </c>
    </row>
    <row r="2414" spans="1:23" x14ac:dyDescent="0.25">
      <c r="A2414" t="s">
        <v>4984</v>
      </c>
      <c r="B2414">
        <v>1</v>
      </c>
      <c r="C2414">
        <v>41295</v>
      </c>
      <c r="E2414" s="74">
        <v>610128</v>
      </c>
      <c r="F2414" s="75">
        <f t="shared" si="395"/>
        <v>1</v>
      </c>
      <c r="G2414" s="75">
        <f t="shared" si="395"/>
        <v>2</v>
      </c>
      <c r="H2414" s="75">
        <f t="shared" si="395"/>
        <v>3</v>
      </c>
      <c r="I2414" s="75">
        <f t="shared" si="395"/>
        <v>4</v>
      </c>
      <c r="J2414" s="75">
        <f t="shared" si="395"/>
        <v>5</v>
      </c>
      <c r="K2414" s="75">
        <f t="shared" si="395"/>
        <v>6</v>
      </c>
      <c r="L2414" s="75">
        <f t="shared" si="395"/>
        <v>7</v>
      </c>
      <c r="M2414" s="75">
        <f t="shared" si="395"/>
        <v>8</v>
      </c>
      <c r="N2414" s="75">
        <f t="shared" si="395"/>
        <v>9</v>
      </c>
      <c r="O2414" s="75">
        <f t="shared" si="395"/>
        <v>10</v>
      </c>
      <c r="P2414">
        <f t="shared" si="389"/>
        <v>1</v>
      </c>
      <c r="Q2414" t="str">
        <f t="shared" si="390"/>
        <v>D20201231</v>
      </c>
      <c r="R2414">
        <f t="shared" si="391"/>
        <v>636001</v>
      </c>
      <c r="S2414">
        <v>1</v>
      </c>
      <c r="T2414">
        <f t="shared" si="388"/>
        <v>0</v>
      </c>
      <c r="U2414">
        <f t="shared" si="388"/>
        <v>0</v>
      </c>
      <c r="V2414">
        <f t="shared" si="388"/>
        <v>0</v>
      </c>
      <c r="W2414">
        <f t="shared" si="388"/>
        <v>1</v>
      </c>
    </row>
    <row r="2415" spans="1:23" x14ac:dyDescent="0.25">
      <c r="A2415" t="s">
        <v>4986</v>
      </c>
      <c r="B2415">
        <v>1</v>
      </c>
      <c r="C2415">
        <v>164815</v>
      </c>
      <c r="E2415" s="74">
        <v>610164</v>
      </c>
      <c r="F2415" s="75">
        <f t="shared" ref="F2415:O2424" si="396">IFERROR(VLOOKUP(CONCATENATE(F$4,".",$E2415),$A$4:$C$488690,2,FALSE)*F$3,100)</f>
        <v>1</v>
      </c>
      <c r="G2415" s="75">
        <f t="shared" si="396"/>
        <v>2</v>
      </c>
      <c r="H2415" s="75">
        <f t="shared" si="396"/>
        <v>3</v>
      </c>
      <c r="I2415" s="75">
        <f t="shared" si="396"/>
        <v>4</v>
      </c>
      <c r="J2415" s="75">
        <f t="shared" si="396"/>
        <v>5</v>
      </c>
      <c r="K2415" s="75">
        <f t="shared" si="396"/>
        <v>6</v>
      </c>
      <c r="L2415" s="75">
        <f t="shared" si="396"/>
        <v>7</v>
      </c>
      <c r="M2415" s="75">
        <f t="shared" si="396"/>
        <v>8</v>
      </c>
      <c r="N2415" s="75">
        <f t="shared" si="396"/>
        <v>9</v>
      </c>
      <c r="O2415" s="75">
        <f t="shared" si="396"/>
        <v>10</v>
      </c>
      <c r="P2415">
        <f t="shared" si="389"/>
        <v>1</v>
      </c>
      <c r="Q2415" t="str">
        <f t="shared" si="390"/>
        <v>D20201231</v>
      </c>
      <c r="R2415">
        <f t="shared" si="391"/>
        <v>495101</v>
      </c>
      <c r="S2415">
        <v>1</v>
      </c>
      <c r="T2415">
        <f t="shared" si="388"/>
        <v>0</v>
      </c>
      <c r="U2415">
        <f t="shared" si="388"/>
        <v>0</v>
      </c>
      <c r="V2415">
        <f t="shared" si="388"/>
        <v>0</v>
      </c>
      <c r="W2415">
        <f t="shared" si="388"/>
        <v>1</v>
      </c>
    </row>
    <row r="2416" spans="1:23" x14ac:dyDescent="0.25">
      <c r="A2416" t="s">
        <v>4988</v>
      </c>
      <c r="B2416">
        <v>1</v>
      </c>
      <c r="C2416">
        <v>9055507</v>
      </c>
      <c r="E2416" s="74">
        <v>610539</v>
      </c>
      <c r="F2416" s="75">
        <f t="shared" si="396"/>
        <v>1</v>
      </c>
      <c r="G2416" s="75">
        <f t="shared" si="396"/>
        <v>2</v>
      </c>
      <c r="H2416" s="75">
        <f t="shared" si="396"/>
        <v>3</v>
      </c>
      <c r="I2416" s="75">
        <f t="shared" si="396"/>
        <v>4</v>
      </c>
      <c r="J2416" s="75">
        <f t="shared" si="396"/>
        <v>5</v>
      </c>
      <c r="K2416" s="75">
        <f t="shared" si="396"/>
        <v>6</v>
      </c>
      <c r="L2416" s="75">
        <f t="shared" si="396"/>
        <v>7</v>
      </c>
      <c r="M2416" s="75">
        <f t="shared" si="396"/>
        <v>8</v>
      </c>
      <c r="N2416" s="75">
        <f t="shared" si="396"/>
        <v>9</v>
      </c>
      <c r="O2416" s="75">
        <f t="shared" si="396"/>
        <v>10</v>
      </c>
      <c r="P2416">
        <f t="shared" si="389"/>
        <v>1</v>
      </c>
      <c r="Q2416" t="str">
        <f t="shared" si="390"/>
        <v>D20201231</v>
      </c>
      <c r="R2416">
        <f t="shared" si="391"/>
        <v>58844</v>
      </c>
      <c r="S2416">
        <v>1</v>
      </c>
      <c r="T2416">
        <f t="shared" si="388"/>
        <v>0</v>
      </c>
      <c r="U2416">
        <f t="shared" si="388"/>
        <v>0</v>
      </c>
      <c r="V2416">
        <f t="shared" si="388"/>
        <v>0</v>
      </c>
      <c r="W2416">
        <f t="shared" si="388"/>
        <v>1</v>
      </c>
    </row>
    <row r="2417" spans="1:23" x14ac:dyDescent="0.25">
      <c r="A2417" t="s">
        <v>4990</v>
      </c>
      <c r="B2417">
        <v>1</v>
      </c>
      <c r="C2417">
        <v>250685</v>
      </c>
      <c r="E2417" s="74">
        <v>610557</v>
      </c>
      <c r="F2417" s="75">
        <f t="shared" si="396"/>
        <v>1</v>
      </c>
      <c r="G2417" s="75">
        <f t="shared" si="396"/>
        <v>2</v>
      </c>
      <c r="H2417" s="75">
        <f t="shared" si="396"/>
        <v>3</v>
      </c>
      <c r="I2417" s="75">
        <f t="shared" si="396"/>
        <v>4</v>
      </c>
      <c r="J2417" s="75">
        <f t="shared" si="396"/>
        <v>5</v>
      </c>
      <c r="K2417" s="75">
        <f t="shared" si="396"/>
        <v>6</v>
      </c>
      <c r="L2417" s="75">
        <f t="shared" si="396"/>
        <v>7</v>
      </c>
      <c r="M2417" s="75">
        <f t="shared" si="396"/>
        <v>8</v>
      </c>
      <c r="N2417" s="75">
        <f t="shared" si="396"/>
        <v>9</v>
      </c>
      <c r="O2417" s="75">
        <f t="shared" si="396"/>
        <v>10</v>
      </c>
      <c r="P2417">
        <f t="shared" si="389"/>
        <v>1</v>
      </c>
      <c r="Q2417" t="str">
        <f t="shared" si="390"/>
        <v>D20201231</v>
      </c>
      <c r="R2417">
        <f t="shared" si="391"/>
        <v>230433</v>
      </c>
      <c r="S2417">
        <v>1</v>
      </c>
      <c r="T2417">
        <f t="shared" si="388"/>
        <v>0</v>
      </c>
      <c r="U2417">
        <f t="shared" si="388"/>
        <v>0</v>
      </c>
      <c r="V2417">
        <f t="shared" si="388"/>
        <v>0</v>
      </c>
      <c r="W2417">
        <f t="shared" si="388"/>
        <v>1</v>
      </c>
    </row>
    <row r="2418" spans="1:23" x14ac:dyDescent="0.25">
      <c r="A2418" t="s">
        <v>4992</v>
      </c>
      <c r="B2418">
        <v>1</v>
      </c>
      <c r="C2418">
        <v>236453</v>
      </c>
      <c r="E2418" s="74">
        <v>610913</v>
      </c>
      <c r="F2418" s="75">
        <f t="shared" si="396"/>
        <v>1</v>
      </c>
      <c r="G2418" s="75">
        <f t="shared" si="396"/>
        <v>2</v>
      </c>
      <c r="H2418" s="75">
        <f t="shared" si="396"/>
        <v>3</v>
      </c>
      <c r="I2418" s="75">
        <f t="shared" si="396"/>
        <v>4</v>
      </c>
      <c r="J2418" s="75">
        <f t="shared" si="396"/>
        <v>5</v>
      </c>
      <c r="K2418" s="75">
        <f t="shared" si="396"/>
        <v>6</v>
      </c>
      <c r="L2418" s="75">
        <f t="shared" si="396"/>
        <v>7</v>
      </c>
      <c r="M2418" s="75">
        <f t="shared" si="396"/>
        <v>8</v>
      </c>
      <c r="N2418" s="75">
        <f t="shared" si="396"/>
        <v>9</v>
      </c>
      <c r="O2418" s="75">
        <f t="shared" si="396"/>
        <v>10</v>
      </c>
      <c r="P2418">
        <f t="shared" si="389"/>
        <v>1</v>
      </c>
      <c r="Q2418" t="str">
        <f t="shared" si="390"/>
        <v>D20201231</v>
      </c>
      <c r="R2418">
        <f t="shared" si="391"/>
        <v>308770</v>
      </c>
      <c r="S2418">
        <v>1</v>
      </c>
      <c r="T2418">
        <f t="shared" si="388"/>
        <v>0</v>
      </c>
      <c r="U2418">
        <f t="shared" si="388"/>
        <v>0</v>
      </c>
      <c r="V2418">
        <f t="shared" si="388"/>
        <v>0</v>
      </c>
      <c r="W2418">
        <f t="shared" si="388"/>
        <v>1</v>
      </c>
    </row>
    <row r="2419" spans="1:23" x14ac:dyDescent="0.25">
      <c r="A2419" t="s">
        <v>4994</v>
      </c>
      <c r="B2419">
        <v>1</v>
      </c>
      <c r="C2419">
        <v>22200</v>
      </c>
      <c r="E2419" s="74">
        <v>611031</v>
      </c>
      <c r="F2419" s="75">
        <f t="shared" si="396"/>
        <v>1</v>
      </c>
      <c r="G2419" s="75">
        <f t="shared" si="396"/>
        <v>2</v>
      </c>
      <c r="H2419" s="75">
        <f t="shared" si="396"/>
        <v>3</v>
      </c>
      <c r="I2419" s="75">
        <f t="shared" si="396"/>
        <v>4</v>
      </c>
      <c r="J2419" s="75">
        <f t="shared" si="396"/>
        <v>5</v>
      </c>
      <c r="K2419" s="75">
        <f t="shared" si="396"/>
        <v>6</v>
      </c>
      <c r="L2419" s="75">
        <f t="shared" si="396"/>
        <v>7</v>
      </c>
      <c r="M2419" s="75">
        <f t="shared" si="396"/>
        <v>8</v>
      </c>
      <c r="N2419" s="75">
        <f t="shared" si="396"/>
        <v>9</v>
      </c>
      <c r="O2419" s="75">
        <f t="shared" si="396"/>
        <v>10</v>
      </c>
      <c r="P2419">
        <f t="shared" si="389"/>
        <v>1</v>
      </c>
      <c r="Q2419" t="str">
        <f t="shared" si="390"/>
        <v>D20201231</v>
      </c>
      <c r="R2419">
        <f t="shared" si="391"/>
        <v>178302</v>
      </c>
      <c r="S2419">
        <v>1</v>
      </c>
      <c r="T2419">
        <f t="shared" si="388"/>
        <v>0</v>
      </c>
      <c r="U2419">
        <f t="shared" si="388"/>
        <v>0</v>
      </c>
      <c r="V2419">
        <f t="shared" si="388"/>
        <v>0</v>
      </c>
      <c r="W2419">
        <f t="shared" si="388"/>
        <v>1</v>
      </c>
    </row>
    <row r="2420" spans="1:23" x14ac:dyDescent="0.25">
      <c r="A2420" t="s">
        <v>4996</v>
      </c>
      <c r="B2420">
        <v>1</v>
      </c>
      <c r="C2420">
        <v>1874026</v>
      </c>
      <c r="E2420" s="74">
        <v>611451</v>
      </c>
      <c r="F2420" s="75">
        <f t="shared" si="396"/>
        <v>1</v>
      </c>
      <c r="G2420" s="75">
        <f t="shared" si="396"/>
        <v>2</v>
      </c>
      <c r="H2420" s="75">
        <f t="shared" si="396"/>
        <v>3</v>
      </c>
      <c r="I2420" s="75">
        <f t="shared" si="396"/>
        <v>4</v>
      </c>
      <c r="J2420" s="75">
        <f t="shared" si="396"/>
        <v>100</v>
      </c>
      <c r="K2420" s="75">
        <f t="shared" si="396"/>
        <v>100</v>
      </c>
      <c r="L2420" s="75">
        <f t="shared" si="396"/>
        <v>100</v>
      </c>
      <c r="M2420" s="75">
        <f t="shared" si="396"/>
        <v>100</v>
      </c>
      <c r="N2420" s="75">
        <f t="shared" si="396"/>
        <v>100</v>
      </c>
      <c r="O2420" s="75">
        <f t="shared" si="396"/>
        <v>100</v>
      </c>
      <c r="P2420">
        <f t="shared" si="389"/>
        <v>1</v>
      </c>
      <c r="Q2420" t="str">
        <f t="shared" si="390"/>
        <v>D20201231</v>
      </c>
      <c r="R2420">
        <f t="shared" si="391"/>
        <v>552084</v>
      </c>
      <c r="S2420">
        <v>1</v>
      </c>
      <c r="T2420">
        <f t="shared" si="388"/>
        <v>0</v>
      </c>
      <c r="U2420">
        <f t="shared" si="388"/>
        <v>0</v>
      </c>
      <c r="V2420">
        <f t="shared" si="388"/>
        <v>0</v>
      </c>
      <c r="W2420">
        <f t="shared" si="388"/>
        <v>1</v>
      </c>
    </row>
    <row r="2421" spans="1:23" x14ac:dyDescent="0.25">
      <c r="A2421" t="s">
        <v>4997</v>
      </c>
      <c r="B2421">
        <v>1</v>
      </c>
      <c r="C2421">
        <v>55315</v>
      </c>
      <c r="E2421" s="74">
        <v>612159</v>
      </c>
      <c r="F2421" s="75">
        <f t="shared" si="396"/>
        <v>1</v>
      </c>
      <c r="G2421" s="75">
        <f t="shared" si="396"/>
        <v>2</v>
      </c>
      <c r="H2421" s="75">
        <f t="shared" si="396"/>
        <v>3</v>
      </c>
      <c r="I2421" s="75">
        <f t="shared" si="396"/>
        <v>4</v>
      </c>
      <c r="J2421" s="75">
        <f t="shared" si="396"/>
        <v>5</v>
      </c>
      <c r="K2421" s="75">
        <f t="shared" si="396"/>
        <v>6</v>
      </c>
      <c r="L2421" s="75">
        <f t="shared" si="396"/>
        <v>7</v>
      </c>
      <c r="M2421" s="75">
        <f t="shared" si="396"/>
        <v>8</v>
      </c>
      <c r="N2421" s="75">
        <f t="shared" si="396"/>
        <v>9</v>
      </c>
      <c r="O2421" s="75">
        <f t="shared" si="396"/>
        <v>10</v>
      </c>
      <c r="P2421">
        <f t="shared" si="389"/>
        <v>1</v>
      </c>
      <c r="Q2421" t="str">
        <f t="shared" si="390"/>
        <v>D20201231</v>
      </c>
      <c r="R2421">
        <f t="shared" si="391"/>
        <v>284101</v>
      </c>
      <c r="S2421">
        <v>1</v>
      </c>
      <c r="T2421">
        <f t="shared" si="388"/>
        <v>0</v>
      </c>
      <c r="U2421">
        <f t="shared" si="388"/>
        <v>0</v>
      </c>
      <c r="V2421">
        <f t="shared" si="388"/>
        <v>0</v>
      </c>
      <c r="W2421">
        <f t="shared" si="388"/>
        <v>1</v>
      </c>
    </row>
    <row r="2422" spans="1:23" x14ac:dyDescent="0.25">
      <c r="A2422" t="s">
        <v>4998</v>
      </c>
      <c r="B2422">
        <v>1</v>
      </c>
      <c r="C2422">
        <v>129921</v>
      </c>
      <c r="E2422" s="74">
        <v>612878</v>
      </c>
      <c r="F2422" s="75">
        <f t="shared" si="396"/>
        <v>1</v>
      </c>
      <c r="G2422" s="75">
        <f t="shared" si="396"/>
        <v>2</v>
      </c>
      <c r="H2422" s="75">
        <f t="shared" si="396"/>
        <v>3</v>
      </c>
      <c r="I2422" s="75">
        <f t="shared" si="396"/>
        <v>4</v>
      </c>
      <c r="J2422" s="75">
        <f t="shared" si="396"/>
        <v>5</v>
      </c>
      <c r="K2422" s="75">
        <f t="shared" si="396"/>
        <v>6</v>
      </c>
      <c r="L2422" s="75">
        <f t="shared" si="396"/>
        <v>7</v>
      </c>
      <c r="M2422" s="75">
        <f t="shared" si="396"/>
        <v>8</v>
      </c>
      <c r="N2422" s="75">
        <f t="shared" si="396"/>
        <v>9</v>
      </c>
      <c r="O2422" s="75">
        <f t="shared" si="396"/>
        <v>10</v>
      </c>
      <c r="P2422">
        <f t="shared" si="389"/>
        <v>1</v>
      </c>
      <c r="Q2422" t="str">
        <f t="shared" si="390"/>
        <v>D20201231</v>
      </c>
      <c r="R2422">
        <f t="shared" si="391"/>
        <v>88020</v>
      </c>
      <c r="S2422">
        <v>1</v>
      </c>
      <c r="T2422">
        <f t="shared" si="388"/>
        <v>0</v>
      </c>
      <c r="U2422">
        <f t="shared" si="388"/>
        <v>0</v>
      </c>
      <c r="V2422">
        <f t="shared" si="388"/>
        <v>0</v>
      </c>
      <c r="W2422">
        <f t="shared" si="388"/>
        <v>1</v>
      </c>
    </row>
    <row r="2423" spans="1:23" x14ac:dyDescent="0.25">
      <c r="A2423" t="s">
        <v>5000</v>
      </c>
      <c r="B2423">
        <v>1</v>
      </c>
      <c r="C2423">
        <v>34947</v>
      </c>
      <c r="E2423" s="74">
        <v>613008</v>
      </c>
      <c r="F2423" s="75">
        <f t="shared" si="396"/>
        <v>1</v>
      </c>
      <c r="G2423" s="75">
        <f t="shared" si="396"/>
        <v>2</v>
      </c>
      <c r="H2423" s="75">
        <f t="shared" si="396"/>
        <v>3</v>
      </c>
      <c r="I2423" s="75">
        <f t="shared" si="396"/>
        <v>4</v>
      </c>
      <c r="J2423" s="75">
        <f t="shared" si="396"/>
        <v>5</v>
      </c>
      <c r="K2423" s="75">
        <f t="shared" si="396"/>
        <v>6</v>
      </c>
      <c r="L2423" s="75">
        <f t="shared" si="396"/>
        <v>7</v>
      </c>
      <c r="M2423" s="75">
        <f t="shared" si="396"/>
        <v>8</v>
      </c>
      <c r="N2423" s="75">
        <f t="shared" si="396"/>
        <v>9</v>
      </c>
      <c r="O2423" s="75">
        <f t="shared" si="396"/>
        <v>10</v>
      </c>
      <c r="P2423">
        <f t="shared" si="389"/>
        <v>1</v>
      </c>
      <c r="Q2423" t="str">
        <f t="shared" si="390"/>
        <v>D20201231</v>
      </c>
      <c r="R2423">
        <f t="shared" si="391"/>
        <v>13203227</v>
      </c>
      <c r="S2423">
        <v>1</v>
      </c>
      <c r="T2423">
        <f t="shared" si="388"/>
        <v>0</v>
      </c>
      <c r="U2423">
        <f t="shared" si="388"/>
        <v>1</v>
      </c>
      <c r="V2423">
        <f t="shared" si="388"/>
        <v>0</v>
      </c>
      <c r="W2423">
        <f t="shared" si="388"/>
        <v>0</v>
      </c>
    </row>
    <row r="2424" spans="1:23" x14ac:dyDescent="0.25">
      <c r="A2424" t="s">
        <v>5002</v>
      </c>
      <c r="B2424">
        <v>1</v>
      </c>
      <c r="C2424">
        <v>438165</v>
      </c>
      <c r="E2424" s="74">
        <v>613156</v>
      </c>
      <c r="F2424" s="75">
        <f t="shared" si="396"/>
        <v>1</v>
      </c>
      <c r="G2424" s="75">
        <f t="shared" si="396"/>
        <v>2</v>
      </c>
      <c r="H2424" s="75">
        <f t="shared" si="396"/>
        <v>3</v>
      </c>
      <c r="I2424" s="75">
        <f t="shared" si="396"/>
        <v>4</v>
      </c>
      <c r="J2424" s="75">
        <f t="shared" si="396"/>
        <v>5</v>
      </c>
      <c r="K2424" s="75">
        <f t="shared" si="396"/>
        <v>6</v>
      </c>
      <c r="L2424" s="75">
        <f t="shared" si="396"/>
        <v>7</v>
      </c>
      <c r="M2424" s="75">
        <f t="shared" si="396"/>
        <v>8</v>
      </c>
      <c r="N2424" s="75">
        <f t="shared" si="396"/>
        <v>9</v>
      </c>
      <c r="O2424" s="75">
        <f t="shared" si="396"/>
        <v>10</v>
      </c>
      <c r="P2424">
        <f t="shared" si="389"/>
        <v>1</v>
      </c>
      <c r="Q2424" t="str">
        <f t="shared" si="390"/>
        <v>D20201231</v>
      </c>
      <c r="R2424">
        <f t="shared" si="391"/>
        <v>397729</v>
      </c>
      <c r="S2424">
        <v>1</v>
      </c>
      <c r="T2424">
        <f t="shared" si="388"/>
        <v>0</v>
      </c>
      <c r="U2424">
        <f t="shared" si="388"/>
        <v>0</v>
      </c>
      <c r="V2424">
        <f t="shared" si="388"/>
        <v>0</v>
      </c>
      <c r="W2424">
        <f t="shared" si="388"/>
        <v>1</v>
      </c>
    </row>
    <row r="2425" spans="1:23" x14ac:dyDescent="0.25">
      <c r="A2425" t="s">
        <v>5004</v>
      </c>
      <c r="B2425">
        <v>1</v>
      </c>
      <c r="C2425">
        <v>344800</v>
      </c>
      <c r="E2425" s="74">
        <v>613307</v>
      </c>
      <c r="F2425" s="75">
        <f t="shared" ref="F2425:O2434" si="397">IFERROR(VLOOKUP(CONCATENATE(F$4,".",$E2425),$A$4:$C$488690,2,FALSE)*F$3,100)</f>
        <v>1</v>
      </c>
      <c r="G2425" s="75">
        <f t="shared" si="397"/>
        <v>2</v>
      </c>
      <c r="H2425" s="75">
        <f t="shared" si="397"/>
        <v>3</v>
      </c>
      <c r="I2425" s="75">
        <f t="shared" si="397"/>
        <v>4</v>
      </c>
      <c r="J2425" s="75">
        <f t="shared" si="397"/>
        <v>5</v>
      </c>
      <c r="K2425" s="75">
        <f t="shared" si="397"/>
        <v>6</v>
      </c>
      <c r="L2425" s="75">
        <f t="shared" si="397"/>
        <v>100</v>
      </c>
      <c r="M2425" s="75">
        <f t="shared" si="397"/>
        <v>100</v>
      </c>
      <c r="N2425" s="75">
        <f t="shared" si="397"/>
        <v>100</v>
      </c>
      <c r="O2425" s="75">
        <f t="shared" si="397"/>
        <v>100</v>
      </c>
      <c r="P2425">
        <f t="shared" si="389"/>
        <v>1</v>
      </c>
      <c r="Q2425" t="str">
        <f t="shared" si="390"/>
        <v>D20201231</v>
      </c>
      <c r="R2425">
        <f t="shared" si="391"/>
        <v>62863459</v>
      </c>
      <c r="S2425">
        <v>1</v>
      </c>
      <c r="T2425">
        <f t="shared" si="388"/>
        <v>0</v>
      </c>
      <c r="U2425">
        <f t="shared" si="388"/>
        <v>1</v>
      </c>
      <c r="V2425">
        <f t="shared" si="388"/>
        <v>0</v>
      </c>
      <c r="W2425">
        <f t="shared" si="388"/>
        <v>0</v>
      </c>
    </row>
    <row r="2426" spans="1:23" x14ac:dyDescent="0.25">
      <c r="A2426" t="s">
        <v>5006</v>
      </c>
      <c r="B2426">
        <v>1</v>
      </c>
      <c r="C2426">
        <v>262220</v>
      </c>
      <c r="E2426" s="74">
        <v>613343</v>
      </c>
      <c r="F2426" s="75">
        <f t="shared" si="397"/>
        <v>1</v>
      </c>
      <c r="G2426" s="75">
        <f t="shared" si="397"/>
        <v>2</v>
      </c>
      <c r="H2426" s="75">
        <f t="shared" si="397"/>
        <v>3</v>
      </c>
      <c r="I2426" s="75">
        <f t="shared" si="397"/>
        <v>4</v>
      </c>
      <c r="J2426" s="75">
        <f t="shared" si="397"/>
        <v>5</v>
      </c>
      <c r="K2426" s="75">
        <f t="shared" si="397"/>
        <v>6</v>
      </c>
      <c r="L2426" s="75">
        <f t="shared" si="397"/>
        <v>7</v>
      </c>
      <c r="M2426" s="75">
        <f t="shared" si="397"/>
        <v>8</v>
      </c>
      <c r="N2426" s="75">
        <f t="shared" si="397"/>
        <v>9</v>
      </c>
      <c r="O2426" s="75">
        <f t="shared" si="397"/>
        <v>10</v>
      </c>
      <c r="P2426">
        <f t="shared" si="389"/>
        <v>1</v>
      </c>
      <c r="Q2426" t="str">
        <f t="shared" si="390"/>
        <v>D20201231</v>
      </c>
      <c r="R2426">
        <f t="shared" si="391"/>
        <v>1492424</v>
      </c>
      <c r="S2426">
        <v>1</v>
      </c>
      <c r="T2426">
        <f t="shared" si="388"/>
        <v>0</v>
      </c>
      <c r="U2426">
        <f t="shared" si="388"/>
        <v>0</v>
      </c>
      <c r="V2426">
        <f t="shared" si="388"/>
        <v>1</v>
      </c>
      <c r="W2426">
        <f t="shared" si="388"/>
        <v>0</v>
      </c>
    </row>
    <row r="2427" spans="1:23" x14ac:dyDescent="0.25">
      <c r="A2427" t="s">
        <v>5007</v>
      </c>
      <c r="B2427">
        <v>1</v>
      </c>
      <c r="C2427">
        <v>1461307</v>
      </c>
      <c r="E2427" s="74">
        <v>613400</v>
      </c>
      <c r="F2427" s="75">
        <f t="shared" si="397"/>
        <v>1</v>
      </c>
      <c r="G2427" s="75">
        <f t="shared" si="397"/>
        <v>2</v>
      </c>
      <c r="H2427" s="75">
        <f t="shared" si="397"/>
        <v>3</v>
      </c>
      <c r="I2427" s="75">
        <f t="shared" si="397"/>
        <v>4</v>
      </c>
      <c r="J2427" s="75">
        <f t="shared" si="397"/>
        <v>5</v>
      </c>
      <c r="K2427" s="75">
        <f t="shared" si="397"/>
        <v>6</v>
      </c>
      <c r="L2427" s="75">
        <f t="shared" si="397"/>
        <v>7</v>
      </c>
      <c r="M2427" s="75">
        <f t="shared" si="397"/>
        <v>8</v>
      </c>
      <c r="N2427" s="75">
        <f t="shared" si="397"/>
        <v>9</v>
      </c>
      <c r="O2427" s="75">
        <f t="shared" si="397"/>
        <v>10</v>
      </c>
      <c r="P2427">
        <f t="shared" si="389"/>
        <v>1</v>
      </c>
      <c r="Q2427" t="str">
        <f t="shared" si="390"/>
        <v>D20201231</v>
      </c>
      <c r="R2427">
        <f t="shared" si="391"/>
        <v>3345747</v>
      </c>
      <c r="S2427">
        <v>1</v>
      </c>
      <c r="T2427">
        <f t="shared" si="388"/>
        <v>0</v>
      </c>
      <c r="U2427">
        <f t="shared" si="388"/>
        <v>0</v>
      </c>
      <c r="V2427">
        <f t="shared" si="388"/>
        <v>1</v>
      </c>
      <c r="W2427">
        <f t="shared" si="388"/>
        <v>0</v>
      </c>
    </row>
    <row r="2428" spans="1:23" x14ac:dyDescent="0.25">
      <c r="A2428" t="s">
        <v>5009</v>
      </c>
      <c r="B2428">
        <v>1</v>
      </c>
      <c r="C2428">
        <v>91050</v>
      </c>
      <c r="E2428" s="74">
        <v>613558</v>
      </c>
      <c r="F2428" s="75">
        <f t="shared" si="397"/>
        <v>1</v>
      </c>
      <c r="G2428" s="75">
        <f t="shared" si="397"/>
        <v>2</v>
      </c>
      <c r="H2428" s="75">
        <f t="shared" si="397"/>
        <v>3</v>
      </c>
      <c r="I2428" s="75">
        <f t="shared" si="397"/>
        <v>4</v>
      </c>
      <c r="J2428" s="75">
        <f t="shared" si="397"/>
        <v>5</v>
      </c>
      <c r="K2428" s="75">
        <f t="shared" si="397"/>
        <v>6</v>
      </c>
      <c r="L2428" s="75">
        <f t="shared" si="397"/>
        <v>7</v>
      </c>
      <c r="M2428" s="75">
        <f t="shared" si="397"/>
        <v>8</v>
      </c>
      <c r="N2428" s="75">
        <f t="shared" si="397"/>
        <v>9</v>
      </c>
      <c r="O2428" s="75">
        <f t="shared" si="397"/>
        <v>10</v>
      </c>
      <c r="P2428">
        <f t="shared" si="389"/>
        <v>1</v>
      </c>
      <c r="Q2428" t="str">
        <f t="shared" si="390"/>
        <v>D20201231</v>
      </c>
      <c r="R2428">
        <f t="shared" si="391"/>
        <v>1144083</v>
      </c>
      <c r="S2428">
        <v>1</v>
      </c>
      <c r="T2428">
        <f t="shared" si="388"/>
        <v>0</v>
      </c>
      <c r="U2428">
        <f t="shared" si="388"/>
        <v>0</v>
      </c>
      <c r="V2428">
        <f t="shared" si="388"/>
        <v>1</v>
      </c>
      <c r="W2428">
        <f t="shared" si="388"/>
        <v>0</v>
      </c>
    </row>
    <row r="2429" spans="1:23" x14ac:dyDescent="0.25">
      <c r="A2429" t="s">
        <v>5011</v>
      </c>
      <c r="B2429">
        <v>1</v>
      </c>
      <c r="C2429">
        <v>30995</v>
      </c>
      <c r="E2429" s="74">
        <v>613679</v>
      </c>
      <c r="F2429" s="75">
        <f t="shared" si="397"/>
        <v>1</v>
      </c>
      <c r="G2429" s="75">
        <f t="shared" si="397"/>
        <v>2</v>
      </c>
      <c r="H2429" s="75">
        <f t="shared" si="397"/>
        <v>3</v>
      </c>
      <c r="I2429" s="75">
        <f t="shared" si="397"/>
        <v>4</v>
      </c>
      <c r="J2429" s="75">
        <f t="shared" si="397"/>
        <v>5</v>
      </c>
      <c r="K2429" s="75">
        <f t="shared" si="397"/>
        <v>6</v>
      </c>
      <c r="L2429" s="75">
        <f t="shared" si="397"/>
        <v>7</v>
      </c>
      <c r="M2429" s="75">
        <f t="shared" si="397"/>
        <v>8</v>
      </c>
      <c r="N2429" s="75">
        <f t="shared" si="397"/>
        <v>9</v>
      </c>
      <c r="O2429" s="75">
        <f t="shared" si="397"/>
        <v>10</v>
      </c>
      <c r="P2429">
        <f t="shared" si="389"/>
        <v>1</v>
      </c>
      <c r="Q2429" t="str">
        <f t="shared" si="390"/>
        <v>D20201231</v>
      </c>
      <c r="R2429">
        <f t="shared" si="391"/>
        <v>477731</v>
      </c>
      <c r="S2429">
        <v>1</v>
      </c>
      <c r="T2429">
        <f t="shared" si="388"/>
        <v>0</v>
      </c>
      <c r="U2429">
        <f t="shared" si="388"/>
        <v>0</v>
      </c>
      <c r="V2429">
        <f t="shared" si="388"/>
        <v>0</v>
      </c>
      <c r="W2429">
        <f t="shared" si="388"/>
        <v>1</v>
      </c>
    </row>
    <row r="2430" spans="1:23" x14ac:dyDescent="0.25">
      <c r="A2430" t="s">
        <v>5013</v>
      </c>
      <c r="B2430">
        <v>1</v>
      </c>
      <c r="C2430">
        <v>18701017</v>
      </c>
      <c r="E2430" s="74">
        <v>613839</v>
      </c>
      <c r="F2430" s="75">
        <f t="shared" si="397"/>
        <v>1</v>
      </c>
      <c r="G2430" s="75">
        <f t="shared" si="397"/>
        <v>2</v>
      </c>
      <c r="H2430" s="75">
        <f t="shared" si="397"/>
        <v>3</v>
      </c>
      <c r="I2430" s="75">
        <f t="shared" si="397"/>
        <v>4</v>
      </c>
      <c r="J2430" s="75">
        <f t="shared" si="397"/>
        <v>5</v>
      </c>
      <c r="K2430" s="75">
        <f t="shared" si="397"/>
        <v>6</v>
      </c>
      <c r="L2430" s="75">
        <f t="shared" si="397"/>
        <v>7</v>
      </c>
      <c r="M2430" s="75">
        <f t="shared" si="397"/>
        <v>8</v>
      </c>
      <c r="N2430" s="75">
        <f t="shared" si="397"/>
        <v>9</v>
      </c>
      <c r="O2430" s="75">
        <f t="shared" si="397"/>
        <v>10</v>
      </c>
      <c r="P2430">
        <f t="shared" si="389"/>
        <v>1</v>
      </c>
      <c r="Q2430" t="str">
        <f t="shared" si="390"/>
        <v>D20201231</v>
      </c>
      <c r="R2430">
        <f t="shared" si="391"/>
        <v>316935</v>
      </c>
      <c r="S2430">
        <v>1</v>
      </c>
      <c r="T2430">
        <f t="shared" si="388"/>
        <v>0</v>
      </c>
      <c r="U2430">
        <f t="shared" si="388"/>
        <v>0</v>
      </c>
      <c r="V2430">
        <f t="shared" si="388"/>
        <v>0</v>
      </c>
      <c r="W2430">
        <f t="shared" si="388"/>
        <v>1</v>
      </c>
    </row>
    <row r="2431" spans="1:23" x14ac:dyDescent="0.25">
      <c r="A2431" t="s">
        <v>5015</v>
      </c>
      <c r="B2431">
        <v>1</v>
      </c>
      <c r="C2431">
        <v>3663774</v>
      </c>
      <c r="E2431" s="74">
        <v>613950</v>
      </c>
      <c r="F2431" s="75">
        <f t="shared" si="397"/>
        <v>1</v>
      </c>
      <c r="G2431" s="75">
        <f t="shared" si="397"/>
        <v>2</v>
      </c>
      <c r="H2431" s="75">
        <f t="shared" si="397"/>
        <v>3</v>
      </c>
      <c r="I2431" s="75">
        <f t="shared" si="397"/>
        <v>4</v>
      </c>
      <c r="J2431" s="75">
        <f t="shared" si="397"/>
        <v>5</v>
      </c>
      <c r="K2431" s="75">
        <f t="shared" si="397"/>
        <v>6</v>
      </c>
      <c r="L2431" s="75">
        <f t="shared" si="397"/>
        <v>7</v>
      </c>
      <c r="M2431" s="75">
        <f t="shared" si="397"/>
        <v>8</v>
      </c>
      <c r="N2431" s="75">
        <f t="shared" si="397"/>
        <v>9</v>
      </c>
      <c r="O2431" s="75">
        <f t="shared" si="397"/>
        <v>10</v>
      </c>
      <c r="P2431">
        <f t="shared" si="389"/>
        <v>1</v>
      </c>
      <c r="Q2431" t="str">
        <f t="shared" si="390"/>
        <v>D20201231</v>
      </c>
      <c r="R2431">
        <f t="shared" si="391"/>
        <v>3092918</v>
      </c>
      <c r="S2431">
        <v>1</v>
      </c>
      <c r="T2431">
        <f t="shared" si="388"/>
        <v>0</v>
      </c>
      <c r="U2431">
        <f t="shared" si="388"/>
        <v>0</v>
      </c>
      <c r="V2431">
        <f t="shared" si="388"/>
        <v>1</v>
      </c>
      <c r="W2431">
        <f t="shared" si="388"/>
        <v>0</v>
      </c>
    </row>
    <row r="2432" spans="1:23" x14ac:dyDescent="0.25">
      <c r="A2432" t="s">
        <v>5017</v>
      </c>
      <c r="B2432">
        <v>1</v>
      </c>
      <c r="C2432">
        <v>122244</v>
      </c>
      <c r="E2432" s="74">
        <v>613978</v>
      </c>
      <c r="F2432" s="75">
        <f t="shared" si="397"/>
        <v>1</v>
      </c>
      <c r="G2432" s="75">
        <f t="shared" si="397"/>
        <v>2</v>
      </c>
      <c r="H2432" s="75">
        <f t="shared" si="397"/>
        <v>3</v>
      </c>
      <c r="I2432" s="75">
        <f t="shared" si="397"/>
        <v>4</v>
      </c>
      <c r="J2432" s="75">
        <f t="shared" si="397"/>
        <v>5</v>
      </c>
      <c r="K2432" s="75">
        <f t="shared" si="397"/>
        <v>6</v>
      </c>
      <c r="L2432" s="75">
        <f t="shared" si="397"/>
        <v>7</v>
      </c>
      <c r="M2432" s="75">
        <f t="shared" si="397"/>
        <v>8</v>
      </c>
      <c r="N2432" s="75">
        <f t="shared" si="397"/>
        <v>9</v>
      </c>
      <c r="O2432" s="75">
        <f t="shared" si="397"/>
        <v>10</v>
      </c>
      <c r="P2432">
        <f t="shared" si="389"/>
        <v>1</v>
      </c>
      <c r="Q2432" t="str">
        <f t="shared" si="390"/>
        <v>D20201231</v>
      </c>
      <c r="R2432">
        <f t="shared" si="391"/>
        <v>127436</v>
      </c>
      <c r="S2432">
        <v>1</v>
      </c>
      <c r="T2432">
        <f t="shared" si="388"/>
        <v>0</v>
      </c>
      <c r="U2432">
        <f t="shared" si="388"/>
        <v>0</v>
      </c>
      <c r="V2432">
        <f t="shared" si="388"/>
        <v>0</v>
      </c>
      <c r="W2432">
        <f t="shared" si="388"/>
        <v>1</v>
      </c>
    </row>
    <row r="2433" spans="1:23" x14ac:dyDescent="0.25">
      <c r="A2433" t="s">
        <v>5019</v>
      </c>
      <c r="B2433">
        <v>1</v>
      </c>
      <c r="C2433">
        <v>164826</v>
      </c>
      <c r="E2433" s="74">
        <v>614256</v>
      </c>
      <c r="F2433" s="75">
        <f t="shared" si="397"/>
        <v>1</v>
      </c>
      <c r="G2433" s="75">
        <f t="shared" si="397"/>
        <v>2</v>
      </c>
      <c r="H2433" s="75">
        <f t="shared" si="397"/>
        <v>3</v>
      </c>
      <c r="I2433" s="75">
        <f t="shared" si="397"/>
        <v>4</v>
      </c>
      <c r="J2433" s="75">
        <f t="shared" si="397"/>
        <v>5</v>
      </c>
      <c r="K2433" s="75">
        <f t="shared" si="397"/>
        <v>6</v>
      </c>
      <c r="L2433" s="75">
        <f t="shared" si="397"/>
        <v>7</v>
      </c>
      <c r="M2433" s="75">
        <f t="shared" si="397"/>
        <v>8</v>
      </c>
      <c r="N2433" s="75">
        <f t="shared" si="397"/>
        <v>9</v>
      </c>
      <c r="O2433" s="75">
        <f t="shared" si="397"/>
        <v>10</v>
      </c>
      <c r="P2433">
        <f t="shared" si="389"/>
        <v>1</v>
      </c>
      <c r="Q2433" t="str">
        <f t="shared" si="390"/>
        <v>D20201231</v>
      </c>
      <c r="R2433">
        <f t="shared" si="391"/>
        <v>91759</v>
      </c>
      <c r="S2433">
        <v>1</v>
      </c>
      <c r="T2433">
        <f t="shared" si="388"/>
        <v>0</v>
      </c>
      <c r="U2433">
        <f t="shared" si="388"/>
        <v>0</v>
      </c>
      <c r="V2433">
        <f t="shared" si="388"/>
        <v>0</v>
      </c>
      <c r="W2433">
        <f t="shared" si="388"/>
        <v>1</v>
      </c>
    </row>
    <row r="2434" spans="1:23" x14ac:dyDescent="0.25">
      <c r="A2434" t="s">
        <v>5021</v>
      </c>
      <c r="B2434">
        <v>1</v>
      </c>
      <c r="C2434">
        <v>462548</v>
      </c>
      <c r="E2434" s="74">
        <v>614313</v>
      </c>
      <c r="F2434" s="75">
        <f t="shared" si="397"/>
        <v>1</v>
      </c>
      <c r="G2434" s="75">
        <f t="shared" si="397"/>
        <v>2</v>
      </c>
      <c r="H2434" s="75">
        <f t="shared" si="397"/>
        <v>3</v>
      </c>
      <c r="I2434" s="75">
        <f t="shared" si="397"/>
        <v>4</v>
      </c>
      <c r="J2434" s="75">
        <f t="shared" si="397"/>
        <v>5</v>
      </c>
      <c r="K2434" s="75">
        <f t="shared" si="397"/>
        <v>6</v>
      </c>
      <c r="L2434" s="75">
        <f t="shared" si="397"/>
        <v>7</v>
      </c>
      <c r="M2434" s="75">
        <f t="shared" si="397"/>
        <v>8</v>
      </c>
      <c r="N2434" s="75">
        <f t="shared" si="397"/>
        <v>9</v>
      </c>
      <c r="O2434" s="75">
        <f t="shared" si="397"/>
        <v>10</v>
      </c>
      <c r="P2434">
        <f t="shared" si="389"/>
        <v>1</v>
      </c>
      <c r="Q2434" t="str">
        <f t="shared" si="390"/>
        <v>D20201231</v>
      </c>
      <c r="R2434">
        <f t="shared" si="391"/>
        <v>1250465</v>
      </c>
      <c r="S2434">
        <v>1</v>
      </c>
      <c r="T2434">
        <f t="shared" ref="T2434:W2497" si="398">IF(AND($R2434&gt;T$2,$R2434&lt;=T$3),1,0)</f>
        <v>0</v>
      </c>
      <c r="U2434">
        <f t="shared" si="398"/>
        <v>0</v>
      </c>
      <c r="V2434">
        <f t="shared" si="398"/>
        <v>1</v>
      </c>
      <c r="W2434">
        <f t="shared" si="398"/>
        <v>0</v>
      </c>
    </row>
    <row r="2435" spans="1:23" x14ac:dyDescent="0.25">
      <c r="A2435" t="s">
        <v>5023</v>
      </c>
      <c r="B2435">
        <v>1</v>
      </c>
      <c r="C2435">
        <v>788354</v>
      </c>
      <c r="E2435" s="74">
        <v>614368</v>
      </c>
      <c r="F2435" s="75">
        <f t="shared" ref="F2435:O2444" si="399">IFERROR(VLOOKUP(CONCATENATE(F$4,".",$E2435),$A$4:$C$488690,2,FALSE)*F$3,100)</f>
        <v>1</v>
      </c>
      <c r="G2435" s="75">
        <f t="shared" si="399"/>
        <v>2</v>
      </c>
      <c r="H2435" s="75">
        <f t="shared" si="399"/>
        <v>3</v>
      </c>
      <c r="I2435" s="75">
        <f t="shared" si="399"/>
        <v>4</v>
      </c>
      <c r="J2435" s="75">
        <f t="shared" si="399"/>
        <v>5</v>
      </c>
      <c r="K2435" s="75">
        <f t="shared" si="399"/>
        <v>6</v>
      </c>
      <c r="L2435" s="75">
        <f t="shared" si="399"/>
        <v>7</v>
      </c>
      <c r="M2435" s="75">
        <f t="shared" si="399"/>
        <v>8</v>
      </c>
      <c r="N2435" s="75">
        <f t="shared" si="399"/>
        <v>9</v>
      </c>
      <c r="O2435" s="75">
        <f t="shared" si="399"/>
        <v>10</v>
      </c>
      <c r="P2435">
        <f t="shared" si="389"/>
        <v>1</v>
      </c>
      <c r="Q2435" t="str">
        <f t="shared" si="390"/>
        <v>D20201231</v>
      </c>
      <c r="R2435">
        <f t="shared" si="391"/>
        <v>361334</v>
      </c>
      <c r="S2435">
        <v>1</v>
      </c>
      <c r="T2435">
        <f t="shared" si="398"/>
        <v>0</v>
      </c>
      <c r="U2435">
        <f t="shared" si="398"/>
        <v>0</v>
      </c>
      <c r="V2435">
        <f t="shared" si="398"/>
        <v>0</v>
      </c>
      <c r="W2435">
        <f t="shared" si="398"/>
        <v>1</v>
      </c>
    </row>
    <row r="2436" spans="1:23" x14ac:dyDescent="0.25">
      <c r="A2436" t="s">
        <v>5025</v>
      </c>
      <c r="B2436">
        <v>1</v>
      </c>
      <c r="C2436">
        <v>137525</v>
      </c>
      <c r="E2436" s="74">
        <v>614751</v>
      </c>
      <c r="F2436" s="75">
        <f t="shared" si="399"/>
        <v>1</v>
      </c>
      <c r="G2436" s="75">
        <f t="shared" si="399"/>
        <v>2</v>
      </c>
      <c r="H2436" s="75">
        <f t="shared" si="399"/>
        <v>3</v>
      </c>
      <c r="I2436" s="75">
        <f t="shared" si="399"/>
        <v>4</v>
      </c>
      <c r="J2436" s="75">
        <f t="shared" si="399"/>
        <v>5</v>
      </c>
      <c r="K2436" s="75">
        <f t="shared" si="399"/>
        <v>6</v>
      </c>
      <c r="L2436" s="75">
        <f t="shared" si="399"/>
        <v>7</v>
      </c>
      <c r="M2436" s="75">
        <f t="shared" si="399"/>
        <v>8</v>
      </c>
      <c r="N2436" s="75">
        <f t="shared" si="399"/>
        <v>9</v>
      </c>
      <c r="O2436" s="75">
        <f t="shared" si="399"/>
        <v>10</v>
      </c>
      <c r="P2436">
        <f t="shared" si="389"/>
        <v>1</v>
      </c>
      <c r="Q2436" t="str">
        <f t="shared" si="390"/>
        <v>D20201231</v>
      </c>
      <c r="R2436">
        <f t="shared" si="391"/>
        <v>221646</v>
      </c>
      <c r="S2436">
        <v>1</v>
      </c>
      <c r="T2436">
        <f t="shared" si="398"/>
        <v>0</v>
      </c>
      <c r="U2436">
        <f t="shared" si="398"/>
        <v>0</v>
      </c>
      <c r="V2436">
        <f t="shared" si="398"/>
        <v>0</v>
      </c>
      <c r="W2436">
        <f t="shared" si="398"/>
        <v>1</v>
      </c>
    </row>
    <row r="2437" spans="1:23" x14ac:dyDescent="0.25">
      <c r="A2437" t="s">
        <v>5027</v>
      </c>
      <c r="B2437">
        <v>1</v>
      </c>
      <c r="C2437">
        <v>119205</v>
      </c>
      <c r="E2437" s="74">
        <v>614948</v>
      </c>
      <c r="F2437" s="75">
        <f t="shared" si="399"/>
        <v>1</v>
      </c>
      <c r="G2437" s="75">
        <f t="shared" si="399"/>
        <v>2</v>
      </c>
      <c r="H2437" s="75">
        <f t="shared" si="399"/>
        <v>3</v>
      </c>
      <c r="I2437" s="75">
        <f t="shared" si="399"/>
        <v>4</v>
      </c>
      <c r="J2437" s="75">
        <f t="shared" si="399"/>
        <v>5</v>
      </c>
      <c r="K2437" s="75">
        <f t="shared" si="399"/>
        <v>6</v>
      </c>
      <c r="L2437" s="75">
        <f t="shared" si="399"/>
        <v>7</v>
      </c>
      <c r="M2437" s="75">
        <f t="shared" si="399"/>
        <v>8</v>
      </c>
      <c r="N2437" s="75">
        <f t="shared" si="399"/>
        <v>9</v>
      </c>
      <c r="O2437" s="75">
        <f t="shared" si="399"/>
        <v>10</v>
      </c>
      <c r="P2437">
        <f t="shared" si="389"/>
        <v>1</v>
      </c>
      <c r="Q2437" t="str">
        <f t="shared" si="390"/>
        <v>D20201231</v>
      </c>
      <c r="R2437">
        <f t="shared" si="391"/>
        <v>233934</v>
      </c>
      <c r="S2437">
        <v>1</v>
      </c>
      <c r="T2437">
        <f t="shared" si="398"/>
        <v>0</v>
      </c>
      <c r="U2437">
        <f t="shared" si="398"/>
        <v>0</v>
      </c>
      <c r="V2437">
        <f t="shared" si="398"/>
        <v>0</v>
      </c>
      <c r="W2437">
        <f t="shared" si="398"/>
        <v>1</v>
      </c>
    </row>
    <row r="2438" spans="1:23" x14ac:dyDescent="0.25">
      <c r="A2438" t="s">
        <v>5029</v>
      </c>
      <c r="B2438">
        <v>1</v>
      </c>
      <c r="C2438">
        <v>1129950</v>
      </c>
      <c r="E2438" s="74">
        <v>615217</v>
      </c>
      <c r="F2438" s="75">
        <f t="shared" si="399"/>
        <v>1</v>
      </c>
      <c r="G2438" s="75">
        <f t="shared" si="399"/>
        <v>2</v>
      </c>
      <c r="H2438" s="75">
        <f t="shared" si="399"/>
        <v>3</v>
      </c>
      <c r="I2438" s="75">
        <f t="shared" si="399"/>
        <v>4</v>
      </c>
      <c r="J2438" s="75">
        <f t="shared" si="399"/>
        <v>5</v>
      </c>
      <c r="K2438" s="75">
        <f t="shared" si="399"/>
        <v>6</v>
      </c>
      <c r="L2438" s="75">
        <f t="shared" si="399"/>
        <v>7</v>
      </c>
      <c r="M2438" s="75">
        <f t="shared" si="399"/>
        <v>8</v>
      </c>
      <c r="N2438" s="75">
        <f t="shared" si="399"/>
        <v>9</v>
      </c>
      <c r="O2438" s="75">
        <f t="shared" si="399"/>
        <v>10</v>
      </c>
      <c r="P2438">
        <f t="shared" ref="P2438:P2501" si="400">MIN(F2438:O2438)</f>
        <v>1</v>
      </c>
      <c r="Q2438" t="str">
        <f t="shared" ref="Q2438:Q2501" si="401">HLOOKUP($P2438,$F$3:$O$4,2,FALSE)</f>
        <v>D20201231</v>
      </c>
      <c r="R2438">
        <f t="shared" ref="R2438:R2501" si="402">VLOOKUP(CONCATENATE($Q2438,".",$E2438),$A$4:$C$488690,3,FALSE)</f>
        <v>946549</v>
      </c>
      <c r="S2438">
        <v>1</v>
      </c>
      <c r="T2438">
        <f t="shared" si="398"/>
        <v>0</v>
      </c>
      <c r="U2438">
        <f t="shared" si="398"/>
        <v>0</v>
      </c>
      <c r="V2438">
        <f t="shared" si="398"/>
        <v>0</v>
      </c>
      <c r="W2438">
        <f t="shared" si="398"/>
        <v>1</v>
      </c>
    </row>
    <row r="2439" spans="1:23" x14ac:dyDescent="0.25">
      <c r="A2439" t="s">
        <v>5030</v>
      </c>
      <c r="B2439">
        <v>1</v>
      </c>
      <c r="C2439">
        <v>297748</v>
      </c>
      <c r="E2439" s="74">
        <v>615253</v>
      </c>
      <c r="F2439" s="75">
        <f t="shared" si="399"/>
        <v>1</v>
      </c>
      <c r="G2439" s="75">
        <f t="shared" si="399"/>
        <v>2</v>
      </c>
      <c r="H2439" s="75">
        <f t="shared" si="399"/>
        <v>3</v>
      </c>
      <c r="I2439" s="75">
        <f t="shared" si="399"/>
        <v>4</v>
      </c>
      <c r="J2439" s="75">
        <f t="shared" si="399"/>
        <v>5</v>
      </c>
      <c r="K2439" s="75">
        <f t="shared" si="399"/>
        <v>6</v>
      </c>
      <c r="L2439" s="75">
        <f t="shared" si="399"/>
        <v>7</v>
      </c>
      <c r="M2439" s="75">
        <f t="shared" si="399"/>
        <v>8</v>
      </c>
      <c r="N2439" s="75">
        <f t="shared" si="399"/>
        <v>9</v>
      </c>
      <c r="O2439" s="75">
        <f t="shared" si="399"/>
        <v>10</v>
      </c>
      <c r="P2439">
        <f t="shared" si="400"/>
        <v>1</v>
      </c>
      <c r="Q2439" t="str">
        <f t="shared" si="401"/>
        <v>D20201231</v>
      </c>
      <c r="R2439">
        <f t="shared" si="402"/>
        <v>159761</v>
      </c>
      <c r="S2439">
        <v>1</v>
      </c>
      <c r="T2439">
        <f t="shared" si="398"/>
        <v>0</v>
      </c>
      <c r="U2439">
        <f t="shared" si="398"/>
        <v>0</v>
      </c>
      <c r="V2439">
        <f t="shared" si="398"/>
        <v>0</v>
      </c>
      <c r="W2439">
        <f t="shared" si="398"/>
        <v>1</v>
      </c>
    </row>
    <row r="2440" spans="1:23" x14ac:dyDescent="0.25">
      <c r="A2440" t="s">
        <v>5032</v>
      </c>
      <c r="B2440">
        <v>1</v>
      </c>
      <c r="C2440">
        <v>1799200</v>
      </c>
      <c r="E2440" s="74">
        <v>615776</v>
      </c>
      <c r="F2440" s="75">
        <f t="shared" si="399"/>
        <v>1</v>
      </c>
      <c r="G2440" s="75">
        <f t="shared" si="399"/>
        <v>2</v>
      </c>
      <c r="H2440" s="75">
        <f t="shared" si="399"/>
        <v>3</v>
      </c>
      <c r="I2440" s="75">
        <f t="shared" si="399"/>
        <v>4</v>
      </c>
      <c r="J2440" s="75">
        <f t="shared" si="399"/>
        <v>5</v>
      </c>
      <c r="K2440" s="75">
        <f t="shared" si="399"/>
        <v>6</v>
      </c>
      <c r="L2440" s="75">
        <f t="shared" si="399"/>
        <v>7</v>
      </c>
      <c r="M2440" s="75">
        <f t="shared" si="399"/>
        <v>8</v>
      </c>
      <c r="N2440" s="75">
        <f t="shared" si="399"/>
        <v>9</v>
      </c>
      <c r="O2440" s="75">
        <f t="shared" si="399"/>
        <v>10</v>
      </c>
      <c r="P2440">
        <f t="shared" si="400"/>
        <v>1</v>
      </c>
      <c r="Q2440" t="str">
        <f t="shared" si="401"/>
        <v>D20201231</v>
      </c>
      <c r="R2440">
        <f t="shared" si="402"/>
        <v>26975</v>
      </c>
      <c r="S2440">
        <v>1</v>
      </c>
      <c r="T2440">
        <f t="shared" si="398"/>
        <v>0</v>
      </c>
      <c r="U2440">
        <f t="shared" si="398"/>
        <v>0</v>
      </c>
      <c r="V2440">
        <f t="shared" si="398"/>
        <v>0</v>
      </c>
      <c r="W2440">
        <f t="shared" si="398"/>
        <v>1</v>
      </c>
    </row>
    <row r="2441" spans="1:23" x14ac:dyDescent="0.25">
      <c r="A2441" t="s">
        <v>5034</v>
      </c>
      <c r="B2441">
        <v>1</v>
      </c>
      <c r="C2441">
        <v>173847</v>
      </c>
      <c r="E2441" s="74">
        <v>615851</v>
      </c>
      <c r="F2441" s="75">
        <f t="shared" si="399"/>
        <v>1</v>
      </c>
      <c r="G2441" s="75">
        <f t="shared" si="399"/>
        <v>2</v>
      </c>
      <c r="H2441" s="75">
        <f t="shared" si="399"/>
        <v>3</v>
      </c>
      <c r="I2441" s="75">
        <f t="shared" si="399"/>
        <v>4</v>
      </c>
      <c r="J2441" s="75">
        <f t="shared" si="399"/>
        <v>5</v>
      </c>
      <c r="K2441" s="75">
        <f t="shared" si="399"/>
        <v>6</v>
      </c>
      <c r="L2441" s="75">
        <f t="shared" si="399"/>
        <v>7</v>
      </c>
      <c r="M2441" s="75">
        <f t="shared" si="399"/>
        <v>8</v>
      </c>
      <c r="N2441" s="75">
        <f t="shared" si="399"/>
        <v>9</v>
      </c>
      <c r="O2441" s="75">
        <f t="shared" si="399"/>
        <v>10</v>
      </c>
      <c r="P2441">
        <f t="shared" si="400"/>
        <v>1</v>
      </c>
      <c r="Q2441" t="str">
        <f t="shared" si="401"/>
        <v>D20201231</v>
      </c>
      <c r="R2441">
        <f t="shared" si="402"/>
        <v>214577</v>
      </c>
      <c r="S2441">
        <v>1</v>
      </c>
      <c r="T2441">
        <f t="shared" si="398"/>
        <v>0</v>
      </c>
      <c r="U2441">
        <f t="shared" si="398"/>
        <v>0</v>
      </c>
      <c r="V2441">
        <f t="shared" si="398"/>
        <v>0</v>
      </c>
      <c r="W2441">
        <f t="shared" si="398"/>
        <v>1</v>
      </c>
    </row>
    <row r="2442" spans="1:23" x14ac:dyDescent="0.25">
      <c r="A2442" t="s">
        <v>5036</v>
      </c>
      <c r="B2442">
        <v>1</v>
      </c>
      <c r="C2442">
        <v>576950</v>
      </c>
      <c r="E2442" s="74">
        <v>615879</v>
      </c>
      <c r="F2442" s="75">
        <f t="shared" si="399"/>
        <v>1</v>
      </c>
      <c r="G2442" s="75">
        <f t="shared" si="399"/>
        <v>2</v>
      </c>
      <c r="H2442" s="75">
        <f t="shared" si="399"/>
        <v>3</v>
      </c>
      <c r="I2442" s="75">
        <f t="shared" si="399"/>
        <v>4</v>
      </c>
      <c r="J2442" s="75">
        <f t="shared" si="399"/>
        <v>5</v>
      </c>
      <c r="K2442" s="75">
        <f t="shared" si="399"/>
        <v>6</v>
      </c>
      <c r="L2442" s="75">
        <f t="shared" si="399"/>
        <v>7</v>
      </c>
      <c r="M2442" s="75">
        <f t="shared" si="399"/>
        <v>8</v>
      </c>
      <c r="N2442" s="75">
        <f t="shared" si="399"/>
        <v>9</v>
      </c>
      <c r="O2442" s="75">
        <f t="shared" si="399"/>
        <v>10</v>
      </c>
      <c r="P2442">
        <f t="shared" si="400"/>
        <v>1</v>
      </c>
      <c r="Q2442" t="str">
        <f t="shared" si="401"/>
        <v>D20201231</v>
      </c>
      <c r="R2442">
        <f t="shared" si="402"/>
        <v>117869</v>
      </c>
      <c r="S2442">
        <v>1</v>
      </c>
      <c r="T2442">
        <f t="shared" si="398"/>
        <v>0</v>
      </c>
      <c r="U2442">
        <f t="shared" si="398"/>
        <v>0</v>
      </c>
      <c r="V2442">
        <f t="shared" si="398"/>
        <v>0</v>
      </c>
      <c r="W2442">
        <f t="shared" si="398"/>
        <v>1</v>
      </c>
    </row>
    <row r="2443" spans="1:23" x14ac:dyDescent="0.25">
      <c r="A2443" t="s">
        <v>5038</v>
      </c>
      <c r="B2443">
        <v>1</v>
      </c>
      <c r="C2443">
        <v>861615</v>
      </c>
      <c r="E2443" s="74">
        <v>615954</v>
      </c>
      <c r="F2443" s="75">
        <f t="shared" si="399"/>
        <v>1</v>
      </c>
      <c r="G2443" s="75">
        <f t="shared" si="399"/>
        <v>2</v>
      </c>
      <c r="H2443" s="75">
        <f t="shared" si="399"/>
        <v>3</v>
      </c>
      <c r="I2443" s="75">
        <f t="shared" si="399"/>
        <v>4</v>
      </c>
      <c r="J2443" s="75">
        <f t="shared" si="399"/>
        <v>5</v>
      </c>
      <c r="K2443" s="75">
        <f t="shared" si="399"/>
        <v>6</v>
      </c>
      <c r="L2443" s="75">
        <f t="shared" si="399"/>
        <v>7</v>
      </c>
      <c r="M2443" s="75">
        <f t="shared" si="399"/>
        <v>8</v>
      </c>
      <c r="N2443" s="75">
        <f t="shared" si="399"/>
        <v>9</v>
      </c>
      <c r="O2443" s="75">
        <f t="shared" si="399"/>
        <v>10</v>
      </c>
      <c r="P2443">
        <f t="shared" si="400"/>
        <v>1</v>
      </c>
      <c r="Q2443" t="str">
        <f t="shared" si="401"/>
        <v>D20201231</v>
      </c>
      <c r="R2443">
        <f t="shared" si="402"/>
        <v>819476</v>
      </c>
      <c r="S2443">
        <v>1</v>
      </c>
      <c r="T2443">
        <f t="shared" si="398"/>
        <v>0</v>
      </c>
      <c r="U2443">
        <f t="shared" si="398"/>
        <v>0</v>
      </c>
      <c r="V2443">
        <f t="shared" si="398"/>
        <v>0</v>
      </c>
      <c r="W2443">
        <f t="shared" si="398"/>
        <v>1</v>
      </c>
    </row>
    <row r="2444" spans="1:23" x14ac:dyDescent="0.25">
      <c r="A2444" t="s">
        <v>5040</v>
      </c>
      <c r="B2444">
        <v>1</v>
      </c>
      <c r="C2444">
        <v>373358</v>
      </c>
      <c r="E2444" s="74">
        <v>616036</v>
      </c>
      <c r="F2444" s="75">
        <f t="shared" si="399"/>
        <v>1</v>
      </c>
      <c r="G2444" s="75">
        <f t="shared" si="399"/>
        <v>2</v>
      </c>
      <c r="H2444" s="75">
        <f t="shared" si="399"/>
        <v>3</v>
      </c>
      <c r="I2444" s="75">
        <f t="shared" si="399"/>
        <v>4</v>
      </c>
      <c r="J2444" s="75">
        <f t="shared" si="399"/>
        <v>5</v>
      </c>
      <c r="K2444" s="75">
        <f t="shared" si="399"/>
        <v>6</v>
      </c>
      <c r="L2444" s="75">
        <f t="shared" si="399"/>
        <v>7</v>
      </c>
      <c r="M2444" s="75">
        <f t="shared" si="399"/>
        <v>8</v>
      </c>
      <c r="N2444" s="75">
        <f t="shared" si="399"/>
        <v>9</v>
      </c>
      <c r="O2444" s="75">
        <f t="shared" si="399"/>
        <v>10</v>
      </c>
      <c r="P2444">
        <f t="shared" si="400"/>
        <v>1</v>
      </c>
      <c r="Q2444" t="str">
        <f t="shared" si="401"/>
        <v>D20201231</v>
      </c>
      <c r="R2444">
        <f t="shared" si="402"/>
        <v>583717</v>
      </c>
      <c r="S2444">
        <v>1</v>
      </c>
      <c r="T2444">
        <f t="shared" si="398"/>
        <v>0</v>
      </c>
      <c r="U2444">
        <f t="shared" si="398"/>
        <v>0</v>
      </c>
      <c r="V2444">
        <f t="shared" si="398"/>
        <v>0</v>
      </c>
      <c r="W2444">
        <f t="shared" si="398"/>
        <v>1</v>
      </c>
    </row>
    <row r="2445" spans="1:23" x14ac:dyDescent="0.25">
      <c r="A2445" t="s">
        <v>5042</v>
      </c>
      <c r="B2445">
        <v>1</v>
      </c>
      <c r="C2445">
        <v>208102</v>
      </c>
      <c r="E2445" s="74">
        <v>616148</v>
      </c>
      <c r="F2445" s="75">
        <f t="shared" ref="F2445:O2454" si="403">IFERROR(VLOOKUP(CONCATENATE(F$4,".",$E2445),$A$4:$C$488690,2,FALSE)*F$3,100)</f>
        <v>1</v>
      </c>
      <c r="G2445" s="75">
        <f t="shared" si="403"/>
        <v>2</v>
      </c>
      <c r="H2445" s="75">
        <f t="shared" si="403"/>
        <v>3</v>
      </c>
      <c r="I2445" s="75">
        <f t="shared" si="403"/>
        <v>4</v>
      </c>
      <c r="J2445" s="75">
        <f t="shared" si="403"/>
        <v>5</v>
      </c>
      <c r="K2445" s="75">
        <f t="shared" si="403"/>
        <v>6</v>
      </c>
      <c r="L2445" s="75">
        <f t="shared" si="403"/>
        <v>100</v>
      </c>
      <c r="M2445" s="75">
        <f t="shared" si="403"/>
        <v>100</v>
      </c>
      <c r="N2445" s="75">
        <f t="shared" si="403"/>
        <v>100</v>
      </c>
      <c r="O2445" s="75">
        <f t="shared" si="403"/>
        <v>100</v>
      </c>
      <c r="P2445">
        <f t="shared" si="400"/>
        <v>1</v>
      </c>
      <c r="Q2445" t="str">
        <f t="shared" si="401"/>
        <v>D20201231</v>
      </c>
      <c r="R2445">
        <f t="shared" si="402"/>
        <v>157874</v>
      </c>
      <c r="S2445">
        <v>1</v>
      </c>
      <c r="T2445">
        <f t="shared" si="398"/>
        <v>0</v>
      </c>
      <c r="U2445">
        <f t="shared" si="398"/>
        <v>0</v>
      </c>
      <c r="V2445">
        <f t="shared" si="398"/>
        <v>0</v>
      </c>
      <c r="W2445">
        <f t="shared" si="398"/>
        <v>1</v>
      </c>
    </row>
    <row r="2446" spans="1:23" x14ac:dyDescent="0.25">
      <c r="A2446" t="s">
        <v>5044</v>
      </c>
      <c r="B2446">
        <v>1</v>
      </c>
      <c r="C2446">
        <v>258206</v>
      </c>
      <c r="E2446" s="74">
        <v>616540</v>
      </c>
      <c r="F2446" s="75">
        <f t="shared" si="403"/>
        <v>1</v>
      </c>
      <c r="G2446" s="75">
        <f t="shared" si="403"/>
        <v>2</v>
      </c>
      <c r="H2446" s="75">
        <f t="shared" si="403"/>
        <v>3</v>
      </c>
      <c r="I2446" s="75">
        <f t="shared" si="403"/>
        <v>4</v>
      </c>
      <c r="J2446" s="75">
        <f t="shared" si="403"/>
        <v>5</v>
      </c>
      <c r="K2446" s="75">
        <f t="shared" si="403"/>
        <v>6</v>
      </c>
      <c r="L2446" s="75">
        <f t="shared" si="403"/>
        <v>7</v>
      </c>
      <c r="M2446" s="75">
        <f t="shared" si="403"/>
        <v>8</v>
      </c>
      <c r="N2446" s="75">
        <f t="shared" si="403"/>
        <v>9</v>
      </c>
      <c r="O2446" s="75">
        <f t="shared" si="403"/>
        <v>10</v>
      </c>
      <c r="P2446">
        <f t="shared" si="400"/>
        <v>1</v>
      </c>
      <c r="Q2446" t="str">
        <f t="shared" si="401"/>
        <v>D20201231</v>
      </c>
      <c r="R2446">
        <f t="shared" si="402"/>
        <v>142327</v>
      </c>
      <c r="S2446">
        <v>1</v>
      </c>
      <c r="T2446">
        <f t="shared" si="398"/>
        <v>0</v>
      </c>
      <c r="U2446">
        <f t="shared" si="398"/>
        <v>0</v>
      </c>
      <c r="V2446">
        <f t="shared" si="398"/>
        <v>0</v>
      </c>
      <c r="W2446">
        <f t="shared" si="398"/>
        <v>1</v>
      </c>
    </row>
    <row r="2447" spans="1:23" x14ac:dyDescent="0.25">
      <c r="A2447" t="s">
        <v>5045</v>
      </c>
      <c r="B2447">
        <v>1</v>
      </c>
      <c r="C2447">
        <v>122274</v>
      </c>
      <c r="E2447" s="74">
        <v>617051</v>
      </c>
      <c r="F2447" s="75">
        <f t="shared" si="403"/>
        <v>1</v>
      </c>
      <c r="G2447" s="75">
        <f t="shared" si="403"/>
        <v>2</v>
      </c>
      <c r="H2447" s="75">
        <f t="shared" si="403"/>
        <v>3</v>
      </c>
      <c r="I2447" s="75">
        <f t="shared" si="403"/>
        <v>4</v>
      </c>
      <c r="J2447" s="75">
        <f t="shared" si="403"/>
        <v>5</v>
      </c>
      <c r="K2447" s="75">
        <f t="shared" si="403"/>
        <v>6</v>
      </c>
      <c r="L2447" s="75">
        <f t="shared" si="403"/>
        <v>7</v>
      </c>
      <c r="M2447" s="75">
        <f t="shared" si="403"/>
        <v>8</v>
      </c>
      <c r="N2447" s="75">
        <f t="shared" si="403"/>
        <v>9</v>
      </c>
      <c r="O2447" s="75">
        <f t="shared" si="403"/>
        <v>10</v>
      </c>
      <c r="P2447">
        <f t="shared" si="400"/>
        <v>1</v>
      </c>
      <c r="Q2447" t="str">
        <f t="shared" si="401"/>
        <v>D20201231</v>
      </c>
      <c r="R2447">
        <f t="shared" si="402"/>
        <v>117005</v>
      </c>
      <c r="S2447">
        <v>1</v>
      </c>
      <c r="T2447">
        <f t="shared" si="398"/>
        <v>0</v>
      </c>
      <c r="U2447">
        <f t="shared" si="398"/>
        <v>0</v>
      </c>
      <c r="V2447">
        <f t="shared" si="398"/>
        <v>0</v>
      </c>
      <c r="W2447">
        <f t="shared" si="398"/>
        <v>1</v>
      </c>
    </row>
    <row r="2448" spans="1:23" x14ac:dyDescent="0.25">
      <c r="A2448" t="s">
        <v>5046</v>
      </c>
      <c r="B2448">
        <v>1</v>
      </c>
      <c r="C2448">
        <v>19738183</v>
      </c>
      <c r="E2448" s="74">
        <v>617079</v>
      </c>
      <c r="F2448" s="75">
        <f t="shared" si="403"/>
        <v>1</v>
      </c>
      <c r="G2448" s="75">
        <f t="shared" si="403"/>
        <v>2</v>
      </c>
      <c r="H2448" s="75">
        <f t="shared" si="403"/>
        <v>3</v>
      </c>
      <c r="I2448" s="75">
        <f t="shared" si="403"/>
        <v>4</v>
      </c>
      <c r="J2448" s="75">
        <f t="shared" si="403"/>
        <v>5</v>
      </c>
      <c r="K2448" s="75">
        <f t="shared" si="403"/>
        <v>6</v>
      </c>
      <c r="L2448" s="75">
        <f t="shared" si="403"/>
        <v>7</v>
      </c>
      <c r="M2448" s="75">
        <f t="shared" si="403"/>
        <v>8</v>
      </c>
      <c r="N2448" s="75">
        <f t="shared" si="403"/>
        <v>9</v>
      </c>
      <c r="O2448" s="75">
        <f t="shared" si="403"/>
        <v>10</v>
      </c>
      <c r="P2448">
        <f t="shared" si="400"/>
        <v>1</v>
      </c>
      <c r="Q2448" t="str">
        <f t="shared" si="401"/>
        <v>D20201231</v>
      </c>
      <c r="R2448">
        <f t="shared" si="402"/>
        <v>35200</v>
      </c>
      <c r="S2448">
        <v>1</v>
      </c>
      <c r="T2448">
        <f t="shared" si="398"/>
        <v>0</v>
      </c>
      <c r="U2448">
        <f t="shared" si="398"/>
        <v>0</v>
      </c>
      <c r="V2448">
        <f t="shared" si="398"/>
        <v>0</v>
      </c>
      <c r="W2448">
        <f t="shared" si="398"/>
        <v>1</v>
      </c>
    </row>
    <row r="2449" spans="1:23" x14ac:dyDescent="0.25">
      <c r="A2449" t="s">
        <v>5048</v>
      </c>
      <c r="B2449">
        <v>1</v>
      </c>
      <c r="C2449">
        <v>168814</v>
      </c>
      <c r="E2449" s="74">
        <v>617145</v>
      </c>
      <c r="F2449" s="75">
        <f t="shared" si="403"/>
        <v>1</v>
      </c>
      <c r="G2449" s="75">
        <f t="shared" si="403"/>
        <v>2</v>
      </c>
      <c r="H2449" s="75">
        <f t="shared" si="403"/>
        <v>3</v>
      </c>
      <c r="I2449" s="75">
        <f t="shared" si="403"/>
        <v>4</v>
      </c>
      <c r="J2449" s="75">
        <f t="shared" si="403"/>
        <v>5</v>
      </c>
      <c r="K2449" s="75">
        <f t="shared" si="403"/>
        <v>6</v>
      </c>
      <c r="L2449" s="75">
        <f t="shared" si="403"/>
        <v>7</v>
      </c>
      <c r="M2449" s="75">
        <f t="shared" si="403"/>
        <v>8</v>
      </c>
      <c r="N2449" s="75">
        <f t="shared" si="403"/>
        <v>9</v>
      </c>
      <c r="O2449" s="75">
        <f t="shared" si="403"/>
        <v>10</v>
      </c>
      <c r="P2449">
        <f t="shared" si="400"/>
        <v>1</v>
      </c>
      <c r="Q2449" t="str">
        <f t="shared" si="401"/>
        <v>D20201231</v>
      </c>
      <c r="R2449">
        <f t="shared" si="402"/>
        <v>161434</v>
      </c>
      <c r="S2449">
        <v>1</v>
      </c>
      <c r="T2449">
        <f t="shared" si="398"/>
        <v>0</v>
      </c>
      <c r="U2449">
        <f t="shared" si="398"/>
        <v>0</v>
      </c>
      <c r="V2449">
        <f t="shared" si="398"/>
        <v>0</v>
      </c>
      <c r="W2449">
        <f t="shared" si="398"/>
        <v>1</v>
      </c>
    </row>
    <row r="2450" spans="1:23" x14ac:dyDescent="0.25">
      <c r="A2450" t="s">
        <v>5049</v>
      </c>
      <c r="B2450">
        <v>1</v>
      </c>
      <c r="C2450">
        <v>95192</v>
      </c>
      <c r="E2450" s="74">
        <v>617275</v>
      </c>
      <c r="F2450" s="75">
        <f t="shared" si="403"/>
        <v>1</v>
      </c>
      <c r="G2450" s="75">
        <f t="shared" si="403"/>
        <v>2</v>
      </c>
      <c r="H2450" s="75">
        <f t="shared" si="403"/>
        <v>3</v>
      </c>
      <c r="I2450" s="75">
        <f t="shared" si="403"/>
        <v>4</v>
      </c>
      <c r="J2450" s="75">
        <f t="shared" si="403"/>
        <v>5</v>
      </c>
      <c r="K2450" s="75">
        <f t="shared" si="403"/>
        <v>6</v>
      </c>
      <c r="L2450" s="75">
        <f t="shared" si="403"/>
        <v>7</v>
      </c>
      <c r="M2450" s="75">
        <f t="shared" si="403"/>
        <v>8</v>
      </c>
      <c r="N2450" s="75">
        <f t="shared" si="403"/>
        <v>9</v>
      </c>
      <c r="O2450" s="75">
        <f t="shared" si="403"/>
        <v>10</v>
      </c>
      <c r="P2450">
        <f t="shared" si="400"/>
        <v>1</v>
      </c>
      <c r="Q2450" t="str">
        <f t="shared" si="401"/>
        <v>D20201231</v>
      </c>
      <c r="R2450">
        <f t="shared" si="402"/>
        <v>70603</v>
      </c>
      <c r="S2450">
        <v>1</v>
      </c>
      <c r="T2450">
        <f t="shared" si="398"/>
        <v>0</v>
      </c>
      <c r="U2450">
        <f t="shared" si="398"/>
        <v>0</v>
      </c>
      <c r="V2450">
        <f t="shared" si="398"/>
        <v>0</v>
      </c>
      <c r="W2450">
        <f t="shared" si="398"/>
        <v>1</v>
      </c>
    </row>
    <row r="2451" spans="1:23" x14ac:dyDescent="0.25">
      <c r="A2451" t="s">
        <v>5051</v>
      </c>
      <c r="B2451">
        <v>1</v>
      </c>
      <c r="C2451">
        <v>61935</v>
      </c>
      <c r="E2451" s="74">
        <v>617341</v>
      </c>
      <c r="F2451" s="75">
        <f t="shared" si="403"/>
        <v>1</v>
      </c>
      <c r="G2451" s="75">
        <f t="shared" si="403"/>
        <v>2</v>
      </c>
      <c r="H2451" s="75">
        <f t="shared" si="403"/>
        <v>3</v>
      </c>
      <c r="I2451" s="75">
        <f t="shared" si="403"/>
        <v>4</v>
      </c>
      <c r="J2451" s="75">
        <f t="shared" si="403"/>
        <v>5</v>
      </c>
      <c r="K2451" s="75">
        <f t="shared" si="403"/>
        <v>6</v>
      </c>
      <c r="L2451" s="75">
        <f t="shared" si="403"/>
        <v>7</v>
      </c>
      <c r="M2451" s="75">
        <f t="shared" si="403"/>
        <v>8</v>
      </c>
      <c r="N2451" s="75">
        <f t="shared" si="403"/>
        <v>100</v>
      </c>
      <c r="O2451" s="75">
        <f t="shared" si="403"/>
        <v>100</v>
      </c>
      <c r="P2451">
        <f t="shared" si="400"/>
        <v>1</v>
      </c>
      <c r="Q2451" t="str">
        <f t="shared" si="401"/>
        <v>D20201231</v>
      </c>
      <c r="R2451">
        <f t="shared" si="402"/>
        <v>48745</v>
      </c>
      <c r="S2451">
        <v>1</v>
      </c>
      <c r="T2451">
        <f t="shared" si="398"/>
        <v>0</v>
      </c>
      <c r="U2451">
        <f t="shared" si="398"/>
        <v>0</v>
      </c>
      <c r="V2451">
        <f t="shared" si="398"/>
        <v>0</v>
      </c>
      <c r="W2451">
        <f t="shared" si="398"/>
        <v>1</v>
      </c>
    </row>
    <row r="2452" spans="1:23" x14ac:dyDescent="0.25">
      <c r="A2452" t="s">
        <v>5052</v>
      </c>
      <c r="B2452">
        <v>1</v>
      </c>
      <c r="C2452">
        <v>234399</v>
      </c>
      <c r="E2452" s="74">
        <v>617538</v>
      </c>
      <c r="F2452" s="75">
        <f t="shared" si="403"/>
        <v>1</v>
      </c>
      <c r="G2452" s="75">
        <f t="shared" si="403"/>
        <v>2</v>
      </c>
      <c r="H2452" s="75">
        <f t="shared" si="403"/>
        <v>3</v>
      </c>
      <c r="I2452" s="75">
        <f t="shared" si="403"/>
        <v>4</v>
      </c>
      <c r="J2452" s="75">
        <f t="shared" si="403"/>
        <v>5</v>
      </c>
      <c r="K2452" s="75">
        <f t="shared" si="403"/>
        <v>6</v>
      </c>
      <c r="L2452" s="75">
        <f t="shared" si="403"/>
        <v>100</v>
      </c>
      <c r="M2452" s="75">
        <f t="shared" si="403"/>
        <v>100</v>
      </c>
      <c r="N2452" s="75">
        <f t="shared" si="403"/>
        <v>100</v>
      </c>
      <c r="O2452" s="75">
        <f t="shared" si="403"/>
        <v>100</v>
      </c>
      <c r="P2452">
        <f t="shared" si="400"/>
        <v>1</v>
      </c>
      <c r="Q2452" t="str">
        <f t="shared" si="401"/>
        <v>D20201231</v>
      </c>
      <c r="R2452">
        <f t="shared" si="402"/>
        <v>51226</v>
      </c>
      <c r="S2452">
        <v>1</v>
      </c>
      <c r="T2452">
        <f t="shared" si="398"/>
        <v>0</v>
      </c>
      <c r="U2452">
        <f t="shared" si="398"/>
        <v>0</v>
      </c>
      <c r="V2452">
        <f t="shared" si="398"/>
        <v>0</v>
      </c>
      <c r="W2452">
        <f t="shared" si="398"/>
        <v>1</v>
      </c>
    </row>
    <row r="2453" spans="1:23" x14ac:dyDescent="0.25">
      <c r="A2453" t="s">
        <v>5054</v>
      </c>
      <c r="B2453">
        <v>1</v>
      </c>
      <c r="C2453">
        <v>1113083</v>
      </c>
      <c r="E2453" s="74">
        <v>617743</v>
      </c>
      <c r="F2453" s="75">
        <f t="shared" si="403"/>
        <v>1</v>
      </c>
      <c r="G2453" s="75">
        <f t="shared" si="403"/>
        <v>2</v>
      </c>
      <c r="H2453" s="75">
        <f t="shared" si="403"/>
        <v>3</v>
      </c>
      <c r="I2453" s="75">
        <f t="shared" si="403"/>
        <v>4</v>
      </c>
      <c r="J2453" s="75">
        <f t="shared" si="403"/>
        <v>5</v>
      </c>
      <c r="K2453" s="75">
        <f t="shared" si="403"/>
        <v>6</v>
      </c>
      <c r="L2453" s="75">
        <f t="shared" si="403"/>
        <v>7</v>
      </c>
      <c r="M2453" s="75">
        <f t="shared" si="403"/>
        <v>8</v>
      </c>
      <c r="N2453" s="75">
        <f t="shared" si="403"/>
        <v>9</v>
      </c>
      <c r="O2453" s="75">
        <f t="shared" si="403"/>
        <v>10</v>
      </c>
      <c r="P2453">
        <f t="shared" si="400"/>
        <v>1</v>
      </c>
      <c r="Q2453" t="str">
        <f t="shared" si="401"/>
        <v>D20201231</v>
      </c>
      <c r="R2453">
        <f t="shared" si="402"/>
        <v>214589</v>
      </c>
      <c r="S2453">
        <v>1</v>
      </c>
      <c r="T2453">
        <f t="shared" si="398"/>
        <v>0</v>
      </c>
      <c r="U2453">
        <f t="shared" si="398"/>
        <v>0</v>
      </c>
      <c r="V2453">
        <f t="shared" si="398"/>
        <v>0</v>
      </c>
      <c r="W2453">
        <f t="shared" si="398"/>
        <v>1</v>
      </c>
    </row>
    <row r="2454" spans="1:23" x14ac:dyDescent="0.25">
      <c r="A2454" t="s">
        <v>5056</v>
      </c>
      <c r="B2454">
        <v>1</v>
      </c>
      <c r="C2454">
        <v>259469</v>
      </c>
      <c r="E2454" s="74">
        <v>618544</v>
      </c>
      <c r="F2454" s="75">
        <f t="shared" si="403"/>
        <v>1</v>
      </c>
      <c r="G2454" s="75">
        <f t="shared" si="403"/>
        <v>2</v>
      </c>
      <c r="H2454" s="75">
        <f t="shared" si="403"/>
        <v>3</v>
      </c>
      <c r="I2454" s="75">
        <f t="shared" si="403"/>
        <v>4</v>
      </c>
      <c r="J2454" s="75">
        <f t="shared" si="403"/>
        <v>5</v>
      </c>
      <c r="K2454" s="75">
        <f t="shared" si="403"/>
        <v>6</v>
      </c>
      <c r="L2454" s="75">
        <f t="shared" si="403"/>
        <v>7</v>
      </c>
      <c r="M2454" s="75">
        <f t="shared" si="403"/>
        <v>8</v>
      </c>
      <c r="N2454" s="75">
        <f t="shared" si="403"/>
        <v>9</v>
      </c>
      <c r="O2454" s="75">
        <f t="shared" si="403"/>
        <v>100</v>
      </c>
      <c r="P2454">
        <f t="shared" si="400"/>
        <v>1</v>
      </c>
      <c r="Q2454" t="str">
        <f t="shared" si="401"/>
        <v>D20201231</v>
      </c>
      <c r="R2454">
        <f t="shared" si="402"/>
        <v>206013</v>
      </c>
      <c r="S2454">
        <v>1</v>
      </c>
      <c r="T2454">
        <f t="shared" si="398"/>
        <v>0</v>
      </c>
      <c r="U2454">
        <f t="shared" si="398"/>
        <v>0</v>
      </c>
      <c r="V2454">
        <f t="shared" si="398"/>
        <v>0</v>
      </c>
      <c r="W2454">
        <f t="shared" si="398"/>
        <v>1</v>
      </c>
    </row>
    <row r="2455" spans="1:23" x14ac:dyDescent="0.25">
      <c r="A2455" t="s">
        <v>5057</v>
      </c>
      <c r="B2455">
        <v>1</v>
      </c>
      <c r="C2455">
        <v>264619</v>
      </c>
      <c r="E2455" s="74">
        <v>618647</v>
      </c>
      <c r="F2455" s="75">
        <f t="shared" ref="F2455:O2464" si="404">IFERROR(VLOOKUP(CONCATENATE(F$4,".",$E2455),$A$4:$C$488690,2,FALSE)*F$3,100)</f>
        <v>1</v>
      </c>
      <c r="G2455" s="75">
        <f t="shared" si="404"/>
        <v>2</v>
      </c>
      <c r="H2455" s="75">
        <f t="shared" si="404"/>
        <v>3</v>
      </c>
      <c r="I2455" s="75">
        <f t="shared" si="404"/>
        <v>4</v>
      </c>
      <c r="J2455" s="75">
        <f t="shared" si="404"/>
        <v>5</v>
      </c>
      <c r="K2455" s="75">
        <f t="shared" si="404"/>
        <v>6</v>
      </c>
      <c r="L2455" s="75">
        <f t="shared" si="404"/>
        <v>7</v>
      </c>
      <c r="M2455" s="75">
        <f t="shared" si="404"/>
        <v>8</v>
      </c>
      <c r="N2455" s="75">
        <f t="shared" si="404"/>
        <v>9</v>
      </c>
      <c r="O2455" s="75">
        <f t="shared" si="404"/>
        <v>10</v>
      </c>
      <c r="P2455">
        <f t="shared" si="400"/>
        <v>1</v>
      </c>
      <c r="Q2455" t="str">
        <f t="shared" si="401"/>
        <v>D20201231</v>
      </c>
      <c r="R2455">
        <f t="shared" si="402"/>
        <v>52399</v>
      </c>
      <c r="S2455">
        <v>1</v>
      </c>
      <c r="T2455">
        <f t="shared" si="398"/>
        <v>0</v>
      </c>
      <c r="U2455">
        <f t="shared" si="398"/>
        <v>0</v>
      </c>
      <c r="V2455">
        <f t="shared" si="398"/>
        <v>0</v>
      </c>
      <c r="W2455">
        <f t="shared" si="398"/>
        <v>1</v>
      </c>
    </row>
    <row r="2456" spans="1:23" x14ac:dyDescent="0.25">
      <c r="A2456" t="s">
        <v>5059</v>
      </c>
      <c r="B2456">
        <v>1</v>
      </c>
      <c r="C2456">
        <v>2375753</v>
      </c>
      <c r="E2456" s="74">
        <v>618740</v>
      </c>
      <c r="F2456" s="75">
        <f t="shared" si="404"/>
        <v>1</v>
      </c>
      <c r="G2456" s="75">
        <f t="shared" si="404"/>
        <v>2</v>
      </c>
      <c r="H2456" s="75">
        <f t="shared" si="404"/>
        <v>3</v>
      </c>
      <c r="I2456" s="75">
        <f t="shared" si="404"/>
        <v>4</v>
      </c>
      <c r="J2456" s="75">
        <f t="shared" si="404"/>
        <v>5</v>
      </c>
      <c r="K2456" s="75">
        <f t="shared" si="404"/>
        <v>6</v>
      </c>
      <c r="L2456" s="75">
        <f t="shared" si="404"/>
        <v>7</v>
      </c>
      <c r="M2456" s="75">
        <f t="shared" si="404"/>
        <v>8</v>
      </c>
      <c r="N2456" s="75">
        <f t="shared" si="404"/>
        <v>9</v>
      </c>
      <c r="O2456" s="75">
        <f t="shared" si="404"/>
        <v>10</v>
      </c>
      <c r="P2456">
        <f t="shared" si="400"/>
        <v>1</v>
      </c>
      <c r="Q2456" t="str">
        <f t="shared" si="401"/>
        <v>D20201231</v>
      </c>
      <c r="R2456">
        <f t="shared" si="402"/>
        <v>556844</v>
      </c>
      <c r="S2456">
        <v>1</v>
      </c>
      <c r="T2456">
        <f t="shared" si="398"/>
        <v>0</v>
      </c>
      <c r="U2456">
        <f t="shared" si="398"/>
        <v>0</v>
      </c>
      <c r="V2456">
        <f t="shared" si="398"/>
        <v>0</v>
      </c>
      <c r="W2456">
        <f t="shared" si="398"/>
        <v>1</v>
      </c>
    </row>
    <row r="2457" spans="1:23" x14ac:dyDescent="0.25">
      <c r="A2457" t="s">
        <v>5061</v>
      </c>
      <c r="B2457">
        <v>1</v>
      </c>
      <c r="C2457">
        <v>102143</v>
      </c>
      <c r="E2457" s="74">
        <v>618777</v>
      </c>
      <c r="F2457" s="75">
        <f t="shared" si="404"/>
        <v>1</v>
      </c>
      <c r="G2457" s="75">
        <f t="shared" si="404"/>
        <v>2</v>
      </c>
      <c r="H2457" s="75">
        <f t="shared" si="404"/>
        <v>3</v>
      </c>
      <c r="I2457" s="75">
        <f t="shared" si="404"/>
        <v>4</v>
      </c>
      <c r="J2457" s="75">
        <f t="shared" si="404"/>
        <v>5</v>
      </c>
      <c r="K2457" s="75">
        <f t="shared" si="404"/>
        <v>6</v>
      </c>
      <c r="L2457" s="75">
        <f t="shared" si="404"/>
        <v>7</v>
      </c>
      <c r="M2457" s="75">
        <f t="shared" si="404"/>
        <v>8</v>
      </c>
      <c r="N2457" s="75">
        <f t="shared" si="404"/>
        <v>9</v>
      </c>
      <c r="O2457" s="75">
        <f t="shared" si="404"/>
        <v>10</v>
      </c>
      <c r="P2457">
        <f t="shared" si="400"/>
        <v>1</v>
      </c>
      <c r="Q2457" t="str">
        <f t="shared" si="401"/>
        <v>D20201231</v>
      </c>
      <c r="R2457">
        <f t="shared" si="402"/>
        <v>48817</v>
      </c>
      <c r="S2457">
        <v>1</v>
      </c>
      <c r="T2457">
        <f t="shared" si="398"/>
        <v>0</v>
      </c>
      <c r="U2457">
        <f t="shared" si="398"/>
        <v>0</v>
      </c>
      <c r="V2457">
        <f t="shared" si="398"/>
        <v>0</v>
      </c>
      <c r="W2457">
        <f t="shared" si="398"/>
        <v>1</v>
      </c>
    </row>
    <row r="2458" spans="1:23" x14ac:dyDescent="0.25">
      <c r="A2458" t="s">
        <v>5063</v>
      </c>
      <c r="B2458">
        <v>1</v>
      </c>
      <c r="C2458">
        <v>421085</v>
      </c>
      <c r="E2458" s="74">
        <v>618807</v>
      </c>
      <c r="F2458" s="75">
        <f t="shared" si="404"/>
        <v>1</v>
      </c>
      <c r="G2458" s="75">
        <f t="shared" si="404"/>
        <v>2</v>
      </c>
      <c r="H2458" s="75">
        <f t="shared" si="404"/>
        <v>3</v>
      </c>
      <c r="I2458" s="75">
        <f t="shared" si="404"/>
        <v>4</v>
      </c>
      <c r="J2458" s="75">
        <f t="shared" si="404"/>
        <v>5</v>
      </c>
      <c r="K2458" s="75">
        <f t="shared" si="404"/>
        <v>6</v>
      </c>
      <c r="L2458" s="75">
        <f t="shared" si="404"/>
        <v>7</v>
      </c>
      <c r="M2458" s="75">
        <f t="shared" si="404"/>
        <v>8</v>
      </c>
      <c r="N2458" s="75">
        <f t="shared" si="404"/>
        <v>9</v>
      </c>
      <c r="O2458" s="75">
        <f t="shared" si="404"/>
        <v>10</v>
      </c>
      <c r="P2458">
        <f t="shared" si="400"/>
        <v>1</v>
      </c>
      <c r="Q2458" t="str">
        <f t="shared" si="401"/>
        <v>D20201231</v>
      </c>
      <c r="R2458">
        <f t="shared" si="402"/>
        <v>5636898</v>
      </c>
      <c r="S2458">
        <v>1</v>
      </c>
      <c r="T2458">
        <f t="shared" si="398"/>
        <v>0</v>
      </c>
      <c r="U2458">
        <f t="shared" si="398"/>
        <v>0</v>
      </c>
      <c r="V2458">
        <f t="shared" si="398"/>
        <v>1</v>
      </c>
      <c r="W2458">
        <f t="shared" si="398"/>
        <v>0</v>
      </c>
    </row>
    <row r="2459" spans="1:23" x14ac:dyDescent="0.25">
      <c r="A2459" t="s">
        <v>5064</v>
      </c>
      <c r="B2459">
        <v>1</v>
      </c>
      <c r="C2459">
        <v>634155</v>
      </c>
      <c r="E2459" s="74">
        <v>619327</v>
      </c>
      <c r="F2459" s="75">
        <f t="shared" si="404"/>
        <v>1</v>
      </c>
      <c r="G2459" s="75">
        <f t="shared" si="404"/>
        <v>2</v>
      </c>
      <c r="H2459" s="75">
        <f t="shared" si="404"/>
        <v>3</v>
      </c>
      <c r="I2459" s="75">
        <f t="shared" si="404"/>
        <v>4</v>
      </c>
      <c r="J2459" s="75">
        <f t="shared" si="404"/>
        <v>5</v>
      </c>
      <c r="K2459" s="75">
        <f t="shared" si="404"/>
        <v>6</v>
      </c>
      <c r="L2459" s="75">
        <f t="shared" si="404"/>
        <v>7</v>
      </c>
      <c r="M2459" s="75">
        <f t="shared" si="404"/>
        <v>8</v>
      </c>
      <c r="N2459" s="75">
        <f t="shared" si="404"/>
        <v>9</v>
      </c>
      <c r="O2459" s="75">
        <f t="shared" si="404"/>
        <v>100</v>
      </c>
      <c r="P2459">
        <f t="shared" si="400"/>
        <v>1</v>
      </c>
      <c r="Q2459" t="str">
        <f t="shared" si="401"/>
        <v>D20201231</v>
      </c>
      <c r="R2459">
        <f t="shared" si="402"/>
        <v>551868</v>
      </c>
      <c r="S2459">
        <v>1</v>
      </c>
      <c r="T2459">
        <f t="shared" si="398"/>
        <v>0</v>
      </c>
      <c r="U2459">
        <f t="shared" si="398"/>
        <v>0</v>
      </c>
      <c r="V2459">
        <f t="shared" si="398"/>
        <v>0</v>
      </c>
      <c r="W2459">
        <f t="shared" si="398"/>
        <v>1</v>
      </c>
    </row>
    <row r="2460" spans="1:23" x14ac:dyDescent="0.25">
      <c r="A2460" t="s">
        <v>5066</v>
      </c>
      <c r="B2460">
        <v>1</v>
      </c>
      <c r="C2460">
        <v>279585</v>
      </c>
      <c r="E2460" s="74">
        <v>619457</v>
      </c>
      <c r="F2460" s="75">
        <f t="shared" si="404"/>
        <v>1</v>
      </c>
      <c r="G2460" s="75">
        <f t="shared" si="404"/>
        <v>2</v>
      </c>
      <c r="H2460" s="75">
        <f t="shared" si="404"/>
        <v>3</v>
      </c>
      <c r="I2460" s="75">
        <f t="shared" si="404"/>
        <v>4</v>
      </c>
      <c r="J2460" s="75">
        <f t="shared" si="404"/>
        <v>5</v>
      </c>
      <c r="K2460" s="75">
        <f t="shared" si="404"/>
        <v>6</v>
      </c>
      <c r="L2460" s="75">
        <f t="shared" si="404"/>
        <v>7</v>
      </c>
      <c r="M2460" s="75">
        <f t="shared" si="404"/>
        <v>8</v>
      </c>
      <c r="N2460" s="75">
        <f t="shared" si="404"/>
        <v>9</v>
      </c>
      <c r="O2460" s="75">
        <f t="shared" si="404"/>
        <v>10</v>
      </c>
      <c r="P2460">
        <f t="shared" si="400"/>
        <v>1</v>
      </c>
      <c r="Q2460" t="str">
        <f t="shared" si="401"/>
        <v>D20201231</v>
      </c>
      <c r="R2460">
        <f t="shared" si="402"/>
        <v>108626</v>
      </c>
      <c r="S2460">
        <v>1</v>
      </c>
      <c r="T2460">
        <f t="shared" si="398"/>
        <v>0</v>
      </c>
      <c r="U2460">
        <f t="shared" si="398"/>
        <v>0</v>
      </c>
      <c r="V2460">
        <f t="shared" si="398"/>
        <v>0</v>
      </c>
      <c r="W2460">
        <f t="shared" si="398"/>
        <v>1</v>
      </c>
    </row>
    <row r="2461" spans="1:23" x14ac:dyDescent="0.25">
      <c r="A2461" t="s">
        <v>5067</v>
      </c>
      <c r="B2461">
        <v>1</v>
      </c>
      <c r="C2461">
        <v>284884</v>
      </c>
      <c r="E2461" s="74">
        <v>619701</v>
      </c>
      <c r="F2461" s="75">
        <f t="shared" si="404"/>
        <v>1</v>
      </c>
      <c r="G2461" s="75">
        <f t="shared" si="404"/>
        <v>2</v>
      </c>
      <c r="H2461" s="75">
        <f t="shared" si="404"/>
        <v>3</v>
      </c>
      <c r="I2461" s="75">
        <f t="shared" si="404"/>
        <v>4</v>
      </c>
      <c r="J2461" s="75">
        <f t="shared" si="404"/>
        <v>5</v>
      </c>
      <c r="K2461" s="75">
        <f t="shared" si="404"/>
        <v>6</v>
      </c>
      <c r="L2461" s="75">
        <f t="shared" si="404"/>
        <v>7</v>
      </c>
      <c r="M2461" s="75">
        <f t="shared" si="404"/>
        <v>8</v>
      </c>
      <c r="N2461" s="75">
        <f t="shared" si="404"/>
        <v>9</v>
      </c>
      <c r="O2461" s="75">
        <f t="shared" si="404"/>
        <v>10</v>
      </c>
      <c r="P2461">
        <f t="shared" si="400"/>
        <v>1</v>
      </c>
      <c r="Q2461" t="str">
        <f t="shared" si="401"/>
        <v>D20201231</v>
      </c>
      <c r="R2461">
        <f t="shared" si="402"/>
        <v>2023820</v>
      </c>
      <c r="S2461">
        <v>1</v>
      </c>
      <c r="T2461">
        <f t="shared" si="398"/>
        <v>0</v>
      </c>
      <c r="U2461">
        <f t="shared" si="398"/>
        <v>0</v>
      </c>
      <c r="V2461">
        <f t="shared" si="398"/>
        <v>1</v>
      </c>
      <c r="W2461">
        <f t="shared" si="398"/>
        <v>0</v>
      </c>
    </row>
    <row r="2462" spans="1:23" x14ac:dyDescent="0.25">
      <c r="A2462" t="s">
        <v>5069</v>
      </c>
      <c r="B2462">
        <v>1</v>
      </c>
      <c r="C2462">
        <v>7271739</v>
      </c>
      <c r="E2462" s="74">
        <v>619859</v>
      </c>
      <c r="F2462" s="75">
        <f t="shared" si="404"/>
        <v>1</v>
      </c>
      <c r="G2462" s="75">
        <f t="shared" si="404"/>
        <v>2</v>
      </c>
      <c r="H2462" s="75">
        <f t="shared" si="404"/>
        <v>3</v>
      </c>
      <c r="I2462" s="75">
        <f t="shared" si="404"/>
        <v>4</v>
      </c>
      <c r="J2462" s="75">
        <f t="shared" si="404"/>
        <v>5</v>
      </c>
      <c r="K2462" s="75">
        <f t="shared" si="404"/>
        <v>6</v>
      </c>
      <c r="L2462" s="75">
        <f t="shared" si="404"/>
        <v>7</v>
      </c>
      <c r="M2462" s="75">
        <f t="shared" si="404"/>
        <v>8</v>
      </c>
      <c r="N2462" s="75">
        <f t="shared" si="404"/>
        <v>9</v>
      </c>
      <c r="O2462" s="75">
        <f t="shared" si="404"/>
        <v>10</v>
      </c>
      <c r="P2462">
        <f t="shared" si="400"/>
        <v>1</v>
      </c>
      <c r="Q2462" t="str">
        <f t="shared" si="401"/>
        <v>D20201231</v>
      </c>
      <c r="R2462">
        <f t="shared" si="402"/>
        <v>158905</v>
      </c>
      <c r="S2462">
        <v>1</v>
      </c>
      <c r="T2462">
        <f t="shared" si="398"/>
        <v>0</v>
      </c>
      <c r="U2462">
        <f t="shared" si="398"/>
        <v>0</v>
      </c>
      <c r="V2462">
        <f t="shared" si="398"/>
        <v>0</v>
      </c>
      <c r="W2462">
        <f t="shared" si="398"/>
        <v>1</v>
      </c>
    </row>
    <row r="2463" spans="1:23" x14ac:dyDescent="0.25">
      <c r="A2463" t="s">
        <v>5071</v>
      </c>
      <c r="B2463">
        <v>1</v>
      </c>
      <c r="C2463">
        <v>237149</v>
      </c>
      <c r="E2463" s="74">
        <v>619877</v>
      </c>
      <c r="F2463" s="75">
        <f t="shared" si="404"/>
        <v>1</v>
      </c>
      <c r="G2463" s="75">
        <f t="shared" si="404"/>
        <v>2</v>
      </c>
      <c r="H2463" s="75">
        <f t="shared" si="404"/>
        <v>3</v>
      </c>
      <c r="I2463" s="75">
        <f t="shared" si="404"/>
        <v>4</v>
      </c>
      <c r="J2463" s="75">
        <f t="shared" si="404"/>
        <v>5</v>
      </c>
      <c r="K2463" s="75">
        <f t="shared" si="404"/>
        <v>6</v>
      </c>
      <c r="L2463" s="75">
        <f t="shared" si="404"/>
        <v>7</v>
      </c>
      <c r="M2463" s="75">
        <f t="shared" si="404"/>
        <v>8</v>
      </c>
      <c r="N2463" s="75">
        <f t="shared" si="404"/>
        <v>9</v>
      </c>
      <c r="O2463" s="75">
        <f t="shared" si="404"/>
        <v>10</v>
      </c>
      <c r="P2463">
        <f t="shared" si="400"/>
        <v>1</v>
      </c>
      <c r="Q2463" t="str">
        <f t="shared" si="401"/>
        <v>D20201231</v>
      </c>
      <c r="R2463">
        <f t="shared" si="402"/>
        <v>108949670</v>
      </c>
      <c r="S2463">
        <v>1</v>
      </c>
      <c r="T2463">
        <f t="shared" si="398"/>
        <v>1</v>
      </c>
      <c r="U2463">
        <f t="shared" si="398"/>
        <v>0</v>
      </c>
      <c r="V2463">
        <f t="shared" si="398"/>
        <v>0</v>
      </c>
      <c r="W2463">
        <f t="shared" si="398"/>
        <v>0</v>
      </c>
    </row>
    <row r="2464" spans="1:23" x14ac:dyDescent="0.25">
      <c r="A2464" t="s">
        <v>5072</v>
      </c>
      <c r="B2464">
        <v>1</v>
      </c>
      <c r="C2464">
        <v>87627</v>
      </c>
      <c r="E2464" s="74">
        <v>621151</v>
      </c>
      <c r="F2464" s="75">
        <f t="shared" si="404"/>
        <v>1</v>
      </c>
      <c r="G2464" s="75">
        <f t="shared" si="404"/>
        <v>2</v>
      </c>
      <c r="H2464" s="75">
        <f t="shared" si="404"/>
        <v>3</v>
      </c>
      <c r="I2464" s="75">
        <f t="shared" si="404"/>
        <v>4</v>
      </c>
      <c r="J2464" s="75">
        <f t="shared" si="404"/>
        <v>5</v>
      </c>
      <c r="K2464" s="75">
        <f t="shared" si="404"/>
        <v>6</v>
      </c>
      <c r="L2464" s="75">
        <f t="shared" si="404"/>
        <v>7</v>
      </c>
      <c r="M2464" s="75">
        <f t="shared" si="404"/>
        <v>8</v>
      </c>
      <c r="N2464" s="75">
        <f t="shared" si="404"/>
        <v>9</v>
      </c>
      <c r="O2464" s="75">
        <f t="shared" si="404"/>
        <v>10</v>
      </c>
      <c r="P2464">
        <f t="shared" si="400"/>
        <v>1</v>
      </c>
      <c r="Q2464" t="str">
        <f t="shared" si="401"/>
        <v>D20201231</v>
      </c>
      <c r="R2464">
        <f t="shared" si="402"/>
        <v>116483</v>
      </c>
      <c r="S2464">
        <v>1</v>
      </c>
      <c r="T2464">
        <f t="shared" si="398"/>
        <v>0</v>
      </c>
      <c r="U2464">
        <f t="shared" si="398"/>
        <v>0</v>
      </c>
      <c r="V2464">
        <f t="shared" si="398"/>
        <v>0</v>
      </c>
      <c r="W2464">
        <f t="shared" si="398"/>
        <v>1</v>
      </c>
    </row>
    <row r="2465" spans="1:23" x14ac:dyDescent="0.25">
      <c r="A2465" t="s">
        <v>5074</v>
      </c>
      <c r="B2465">
        <v>1</v>
      </c>
      <c r="C2465">
        <v>1345450</v>
      </c>
      <c r="E2465" s="74">
        <v>621245</v>
      </c>
      <c r="F2465" s="75">
        <f t="shared" ref="F2465:O2474" si="405">IFERROR(VLOOKUP(CONCATENATE(F$4,".",$E2465),$A$4:$C$488690,2,FALSE)*F$3,100)</f>
        <v>1</v>
      </c>
      <c r="G2465" s="75">
        <f t="shared" si="405"/>
        <v>2</v>
      </c>
      <c r="H2465" s="75">
        <f t="shared" si="405"/>
        <v>3</v>
      </c>
      <c r="I2465" s="75">
        <f t="shared" si="405"/>
        <v>4</v>
      </c>
      <c r="J2465" s="75">
        <f t="shared" si="405"/>
        <v>5</v>
      </c>
      <c r="K2465" s="75">
        <f t="shared" si="405"/>
        <v>6</v>
      </c>
      <c r="L2465" s="75">
        <f t="shared" si="405"/>
        <v>7</v>
      </c>
      <c r="M2465" s="75">
        <f t="shared" si="405"/>
        <v>8</v>
      </c>
      <c r="N2465" s="75">
        <f t="shared" si="405"/>
        <v>9</v>
      </c>
      <c r="O2465" s="75">
        <f t="shared" si="405"/>
        <v>10</v>
      </c>
      <c r="P2465">
        <f t="shared" si="400"/>
        <v>1</v>
      </c>
      <c r="Q2465" t="str">
        <f t="shared" si="401"/>
        <v>D20201231</v>
      </c>
      <c r="R2465">
        <f t="shared" si="402"/>
        <v>128157</v>
      </c>
      <c r="S2465">
        <v>1</v>
      </c>
      <c r="T2465">
        <f t="shared" si="398"/>
        <v>0</v>
      </c>
      <c r="U2465">
        <f t="shared" si="398"/>
        <v>0</v>
      </c>
      <c r="V2465">
        <f t="shared" si="398"/>
        <v>0</v>
      </c>
      <c r="W2465">
        <f t="shared" si="398"/>
        <v>1</v>
      </c>
    </row>
    <row r="2466" spans="1:23" x14ac:dyDescent="0.25">
      <c r="A2466" t="s">
        <v>5075</v>
      </c>
      <c r="B2466">
        <v>1</v>
      </c>
      <c r="C2466">
        <v>11191562</v>
      </c>
      <c r="E2466" s="74">
        <v>621357</v>
      </c>
      <c r="F2466" s="75">
        <f t="shared" si="405"/>
        <v>1</v>
      </c>
      <c r="G2466" s="75">
        <f t="shared" si="405"/>
        <v>2</v>
      </c>
      <c r="H2466" s="75">
        <f t="shared" si="405"/>
        <v>3</v>
      </c>
      <c r="I2466" s="75">
        <f t="shared" si="405"/>
        <v>4</v>
      </c>
      <c r="J2466" s="75">
        <f t="shared" si="405"/>
        <v>5</v>
      </c>
      <c r="K2466" s="75">
        <f t="shared" si="405"/>
        <v>6</v>
      </c>
      <c r="L2466" s="75">
        <f t="shared" si="405"/>
        <v>7</v>
      </c>
      <c r="M2466" s="75">
        <f t="shared" si="405"/>
        <v>8</v>
      </c>
      <c r="N2466" s="75">
        <f t="shared" si="405"/>
        <v>9</v>
      </c>
      <c r="O2466" s="75">
        <f t="shared" si="405"/>
        <v>10</v>
      </c>
      <c r="P2466">
        <f t="shared" si="400"/>
        <v>1</v>
      </c>
      <c r="Q2466" t="str">
        <f t="shared" si="401"/>
        <v>D20201231</v>
      </c>
      <c r="R2466">
        <f t="shared" si="402"/>
        <v>335622</v>
      </c>
      <c r="S2466">
        <v>1</v>
      </c>
      <c r="T2466">
        <f t="shared" si="398"/>
        <v>0</v>
      </c>
      <c r="U2466">
        <f t="shared" si="398"/>
        <v>0</v>
      </c>
      <c r="V2466">
        <f t="shared" si="398"/>
        <v>0</v>
      </c>
      <c r="W2466">
        <f t="shared" si="398"/>
        <v>1</v>
      </c>
    </row>
    <row r="2467" spans="1:23" x14ac:dyDescent="0.25">
      <c r="A2467" t="s">
        <v>5076</v>
      </c>
      <c r="B2467">
        <v>1</v>
      </c>
      <c r="C2467">
        <v>341941</v>
      </c>
      <c r="E2467" s="74">
        <v>621441</v>
      </c>
      <c r="F2467" s="75">
        <f t="shared" si="405"/>
        <v>1</v>
      </c>
      <c r="G2467" s="75">
        <f t="shared" si="405"/>
        <v>2</v>
      </c>
      <c r="H2467" s="75">
        <f t="shared" si="405"/>
        <v>3</v>
      </c>
      <c r="I2467" s="75">
        <f t="shared" si="405"/>
        <v>4</v>
      </c>
      <c r="J2467" s="75">
        <f t="shared" si="405"/>
        <v>5</v>
      </c>
      <c r="K2467" s="75">
        <f t="shared" si="405"/>
        <v>6</v>
      </c>
      <c r="L2467" s="75">
        <f t="shared" si="405"/>
        <v>7</v>
      </c>
      <c r="M2467" s="75">
        <f t="shared" si="405"/>
        <v>8</v>
      </c>
      <c r="N2467" s="75">
        <f t="shared" si="405"/>
        <v>9</v>
      </c>
      <c r="O2467" s="75">
        <f t="shared" si="405"/>
        <v>10</v>
      </c>
      <c r="P2467">
        <f t="shared" si="400"/>
        <v>1</v>
      </c>
      <c r="Q2467" t="str">
        <f t="shared" si="401"/>
        <v>D20201231</v>
      </c>
      <c r="R2467">
        <f t="shared" si="402"/>
        <v>249677</v>
      </c>
      <c r="S2467">
        <v>1</v>
      </c>
      <c r="T2467">
        <f t="shared" si="398"/>
        <v>0</v>
      </c>
      <c r="U2467">
        <f t="shared" si="398"/>
        <v>0</v>
      </c>
      <c r="V2467">
        <f t="shared" si="398"/>
        <v>0</v>
      </c>
      <c r="W2467">
        <f t="shared" si="398"/>
        <v>1</v>
      </c>
    </row>
    <row r="2468" spans="1:23" x14ac:dyDescent="0.25">
      <c r="A2468" t="s">
        <v>5078</v>
      </c>
      <c r="B2468">
        <v>1</v>
      </c>
      <c r="C2468">
        <v>256788</v>
      </c>
      <c r="E2468" s="74">
        <v>622037</v>
      </c>
      <c r="F2468" s="75">
        <f t="shared" si="405"/>
        <v>1</v>
      </c>
      <c r="G2468" s="75">
        <f t="shared" si="405"/>
        <v>2</v>
      </c>
      <c r="H2468" s="75">
        <f t="shared" si="405"/>
        <v>3</v>
      </c>
      <c r="I2468" s="75">
        <f t="shared" si="405"/>
        <v>4</v>
      </c>
      <c r="J2468" s="75">
        <f t="shared" si="405"/>
        <v>5</v>
      </c>
      <c r="K2468" s="75">
        <f t="shared" si="405"/>
        <v>6</v>
      </c>
      <c r="L2468" s="75">
        <f t="shared" si="405"/>
        <v>7</v>
      </c>
      <c r="M2468" s="75">
        <f t="shared" si="405"/>
        <v>8</v>
      </c>
      <c r="N2468" s="75">
        <f t="shared" si="405"/>
        <v>9</v>
      </c>
      <c r="O2468" s="75">
        <f t="shared" si="405"/>
        <v>10</v>
      </c>
      <c r="P2468">
        <f t="shared" si="400"/>
        <v>1</v>
      </c>
      <c r="Q2468" t="str">
        <f t="shared" si="401"/>
        <v>D20201231</v>
      </c>
      <c r="R2468">
        <f t="shared" si="402"/>
        <v>343340</v>
      </c>
      <c r="S2468">
        <v>1</v>
      </c>
      <c r="T2468">
        <f t="shared" si="398"/>
        <v>0</v>
      </c>
      <c r="U2468">
        <f t="shared" si="398"/>
        <v>0</v>
      </c>
      <c r="V2468">
        <f t="shared" si="398"/>
        <v>0</v>
      </c>
      <c r="W2468">
        <f t="shared" si="398"/>
        <v>1</v>
      </c>
    </row>
    <row r="2469" spans="1:23" x14ac:dyDescent="0.25">
      <c r="A2469" t="s">
        <v>5080</v>
      </c>
      <c r="B2469">
        <v>1</v>
      </c>
      <c r="C2469">
        <v>5271</v>
      </c>
      <c r="E2469" s="74">
        <v>622653</v>
      </c>
      <c r="F2469" s="75">
        <f t="shared" si="405"/>
        <v>1</v>
      </c>
      <c r="G2469" s="75">
        <f t="shared" si="405"/>
        <v>2</v>
      </c>
      <c r="H2469" s="75">
        <f t="shared" si="405"/>
        <v>3</v>
      </c>
      <c r="I2469" s="75">
        <f t="shared" si="405"/>
        <v>4</v>
      </c>
      <c r="J2469" s="75">
        <f t="shared" si="405"/>
        <v>5</v>
      </c>
      <c r="K2469" s="75">
        <f t="shared" si="405"/>
        <v>6</v>
      </c>
      <c r="L2469" s="75">
        <f t="shared" si="405"/>
        <v>7</v>
      </c>
      <c r="M2469" s="75">
        <f t="shared" si="405"/>
        <v>8</v>
      </c>
      <c r="N2469" s="75">
        <f t="shared" si="405"/>
        <v>100</v>
      </c>
      <c r="O2469" s="75">
        <f t="shared" si="405"/>
        <v>100</v>
      </c>
      <c r="P2469">
        <f t="shared" si="400"/>
        <v>1</v>
      </c>
      <c r="Q2469" t="str">
        <f t="shared" si="401"/>
        <v>D20201231</v>
      </c>
      <c r="R2469">
        <f t="shared" si="402"/>
        <v>460442</v>
      </c>
      <c r="S2469">
        <v>1</v>
      </c>
      <c r="T2469">
        <f t="shared" si="398"/>
        <v>0</v>
      </c>
      <c r="U2469">
        <f t="shared" si="398"/>
        <v>0</v>
      </c>
      <c r="V2469">
        <f t="shared" si="398"/>
        <v>0</v>
      </c>
      <c r="W2469">
        <f t="shared" si="398"/>
        <v>1</v>
      </c>
    </row>
    <row r="2470" spans="1:23" x14ac:dyDescent="0.25">
      <c r="A2470" t="s">
        <v>5082</v>
      </c>
      <c r="B2470">
        <v>1</v>
      </c>
      <c r="C2470">
        <v>628718</v>
      </c>
      <c r="E2470" s="74">
        <v>622774</v>
      </c>
      <c r="F2470" s="75">
        <f t="shared" si="405"/>
        <v>1</v>
      </c>
      <c r="G2470" s="75">
        <f t="shared" si="405"/>
        <v>2</v>
      </c>
      <c r="H2470" s="75">
        <f t="shared" si="405"/>
        <v>3</v>
      </c>
      <c r="I2470" s="75">
        <f t="shared" si="405"/>
        <v>4</v>
      </c>
      <c r="J2470" s="75">
        <f t="shared" si="405"/>
        <v>5</v>
      </c>
      <c r="K2470" s="75">
        <f t="shared" si="405"/>
        <v>6</v>
      </c>
      <c r="L2470" s="75">
        <f t="shared" si="405"/>
        <v>7</v>
      </c>
      <c r="M2470" s="75">
        <f t="shared" si="405"/>
        <v>8</v>
      </c>
      <c r="N2470" s="75">
        <f t="shared" si="405"/>
        <v>9</v>
      </c>
      <c r="O2470" s="75">
        <f t="shared" si="405"/>
        <v>10</v>
      </c>
      <c r="P2470">
        <f t="shared" si="400"/>
        <v>1</v>
      </c>
      <c r="Q2470" t="str">
        <f t="shared" si="401"/>
        <v>D20201231</v>
      </c>
      <c r="R2470">
        <f t="shared" si="402"/>
        <v>1567652</v>
      </c>
      <c r="S2470">
        <v>1</v>
      </c>
      <c r="T2470">
        <f t="shared" si="398"/>
        <v>0</v>
      </c>
      <c r="U2470">
        <f t="shared" si="398"/>
        <v>0</v>
      </c>
      <c r="V2470">
        <f t="shared" si="398"/>
        <v>1</v>
      </c>
      <c r="W2470">
        <f t="shared" si="398"/>
        <v>0</v>
      </c>
    </row>
    <row r="2471" spans="1:23" x14ac:dyDescent="0.25">
      <c r="A2471" t="s">
        <v>5084</v>
      </c>
      <c r="B2471">
        <v>1</v>
      </c>
      <c r="C2471">
        <v>83602</v>
      </c>
      <c r="E2471" s="74">
        <v>623052</v>
      </c>
      <c r="F2471" s="75">
        <f t="shared" si="405"/>
        <v>1</v>
      </c>
      <c r="G2471" s="75">
        <f t="shared" si="405"/>
        <v>2</v>
      </c>
      <c r="H2471" s="75">
        <f t="shared" si="405"/>
        <v>3</v>
      </c>
      <c r="I2471" s="75">
        <f t="shared" si="405"/>
        <v>4</v>
      </c>
      <c r="J2471" s="75">
        <f t="shared" si="405"/>
        <v>5</v>
      </c>
      <c r="K2471" s="75">
        <f t="shared" si="405"/>
        <v>6</v>
      </c>
      <c r="L2471" s="75">
        <f t="shared" si="405"/>
        <v>7</v>
      </c>
      <c r="M2471" s="75">
        <f t="shared" si="405"/>
        <v>8</v>
      </c>
      <c r="N2471" s="75">
        <f t="shared" si="405"/>
        <v>9</v>
      </c>
      <c r="O2471" s="75">
        <f t="shared" si="405"/>
        <v>10</v>
      </c>
      <c r="P2471">
        <f t="shared" si="400"/>
        <v>1</v>
      </c>
      <c r="Q2471" t="str">
        <f t="shared" si="401"/>
        <v>D20201231</v>
      </c>
      <c r="R2471">
        <f t="shared" si="402"/>
        <v>400897</v>
      </c>
      <c r="S2471">
        <v>1</v>
      </c>
      <c r="T2471">
        <f t="shared" si="398"/>
        <v>0</v>
      </c>
      <c r="U2471">
        <f t="shared" si="398"/>
        <v>0</v>
      </c>
      <c r="V2471">
        <f t="shared" si="398"/>
        <v>0</v>
      </c>
      <c r="W2471">
        <f t="shared" si="398"/>
        <v>1</v>
      </c>
    </row>
    <row r="2472" spans="1:23" x14ac:dyDescent="0.25">
      <c r="A2472" t="s">
        <v>5086</v>
      </c>
      <c r="B2472">
        <v>1</v>
      </c>
      <c r="C2472">
        <v>14298695</v>
      </c>
      <c r="E2472" s="74">
        <v>623454</v>
      </c>
      <c r="F2472" s="75">
        <f t="shared" si="405"/>
        <v>1</v>
      </c>
      <c r="G2472" s="75">
        <f t="shared" si="405"/>
        <v>2</v>
      </c>
      <c r="H2472" s="75">
        <f t="shared" si="405"/>
        <v>3</v>
      </c>
      <c r="I2472" s="75">
        <f t="shared" si="405"/>
        <v>4</v>
      </c>
      <c r="J2472" s="75">
        <f t="shared" si="405"/>
        <v>5</v>
      </c>
      <c r="K2472" s="75">
        <f t="shared" si="405"/>
        <v>6</v>
      </c>
      <c r="L2472" s="75">
        <f t="shared" si="405"/>
        <v>7</v>
      </c>
      <c r="M2472" s="75">
        <f t="shared" si="405"/>
        <v>8</v>
      </c>
      <c r="N2472" s="75">
        <f t="shared" si="405"/>
        <v>9</v>
      </c>
      <c r="O2472" s="75">
        <f t="shared" si="405"/>
        <v>10</v>
      </c>
      <c r="P2472">
        <f t="shared" si="400"/>
        <v>1</v>
      </c>
      <c r="Q2472" t="str">
        <f t="shared" si="401"/>
        <v>D20201231</v>
      </c>
      <c r="R2472">
        <f t="shared" si="402"/>
        <v>493481</v>
      </c>
      <c r="S2472">
        <v>1</v>
      </c>
      <c r="T2472">
        <f t="shared" si="398"/>
        <v>0</v>
      </c>
      <c r="U2472">
        <f t="shared" si="398"/>
        <v>0</v>
      </c>
      <c r="V2472">
        <f t="shared" si="398"/>
        <v>0</v>
      </c>
      <c r="W2472">
        <f t="shared" si="398"/>
        <v>1</v>
      </c>
    </row>
    <row r="2473" spans="1:23" x14ac:dyDescent="0.25">
      <c r="A2473" t="s">
        <v>5088</v>
      </c>
      <c r="B2473">
        <v>1</v>
      </c>
      <c r="C2473">
        <v>209859</v>
      </c>
      <c r="E2473" s="74">
        <v>623548</v>
      </c>
      <c r="F2473" s="75">
        <f t="shared" si="405"/>
        <v>1</v>
      </c>
      <c r="G2473" s="75">
        <f t="shared" si="405"/>
        <v>2</v>
      </c>
      <c r="H2473" s="75">
        <f t="shared" si="405"/>
        <v>3</v>
      </c>
      <c r="I2473" s="75">
        <f t="shared" si="405"/>
        <v>4</v>
      </c>
      <c r="J2473" s="75">
        <f t="shared" si="405"/>
        <v>5</v>
      </c>
      <c r="K2473" s="75">
        <f t="shared" si="405"/>
        <v>6</v>
      </c>
      <c r="L2473" s="75">
        <f t="shared" si="405"/>
        <v>7</v>
      </c>
      <c r="M2473" s="75">
        <f t="shared" si="405"/>
        <v>8</v>
      </c>
      <c r="N2473" s="75">
        <f t="shared" si="405"/>
        <v>9</v>
      </c>
      <c r="O2473" s="75">
        <f t="shared" si="405"/>
        <v>10</v>
      </c>
      <c r="P2473">
        <f t="shared" si="400"/>
        <v>1</v>
      </c>
      <c r="Q2473" t="str">
        <f t="shared" si="401"/>
        <v>D20201231</v>
      </c>
      <c r="R2473">
        <f t="shared" si="402"/>
        <v>170826</v>
      </c>
      <c r="S2473">
        <v>1</v>
      </c>
      <c r="T2473">
        <f t="shared" si="398"/>
        <v>0</v>
      </c>
      <c r="U2473">
        <f t="shared" si="398"/>
        <v>0</v>
      </c>
      <c r="V2473">
        <f t="shared" si="398"/>
        <v>0</v>
      </c>
      <c r="W2473">
        <f t="shared" si="398"/>
        <v>1</v>
      </c>
    </row>
    <row r="2474" spans="1:23" x14ac:dyDescent="0.25">
      <c r="A2474" t="s">
        <v>5090</v>
      </c>
      <c r="B2474">
        <v>1</v>
      </c>
      <c r="C2474">
        <v>79120</v>
      </c>
      <c r="E2474" s="74">
        <v>623874</v>
      </c>
      <c r="F2474" s="75">
        <f t="shared" si="405"/>
        <v>1</v>
      </c>
      <c r="G2474" s="75">
        <f t="shared" si="405"/>
        <v>2</v>
      </c>
      <c r="H2474" s="75">
        <f t="shared" si="405"/>
        <v>3</v>
      </c>
      <c r="I2474" s="75">
        <f t="shared" si="405"/>
        <v>4</v>
      </c>
      <c r="J2474" s="75">
        <f t="shared" si="405"/>
        <v>5</v>
      </c>
      <c r="K2474" s="75">
        <f t="shared" si="405"/>
        <v>6</v>
      </c>
      <c r="L2474" s="75">
        <f t="shared" si="405"/>
        <v>7</v>
      </c>
      <c r="M2474" s="75">
        <f t="shared" si="405"/>
        <v>8</v>
      </c>
      <c r="N2474" s="75">
        <f t="shared" si="405"/>
        <v>9</v>
      </c>
      <c r="O2474" s="75">
        <f t="shared" si="405"/>
        <v>10</v>
      </c>
      <c r="P2474">
        <f t="shared" si="400"/>
        <v>1</v>
      </c>
      <c r="Q2474" t="str">
        <f t="shared" si="401"/>
        <v>D20201231</v>
      </c>
      <c r="R2474">
        <f t="shared" si="402"/>
        <v>235052</v>
      </c>
      <c r="S2474">
        <v>1</v>
      </c>
      <c r="T2474">
        <f t="shared" si="398"/>
        <v>0</v>
      </c>
      <c r="U2474">
        <f t="shared" si="398"/>
        <v>0</v>
      </c>
      <c r="V2474">
        <f t="shared" si="398"/>
        <v>0</v>
      </c>
      <c r="W2474">
        <f t="shared" si="398"/>
        <v>1</v>
      </c>
    </row>
    <row r="2475" spans="1:23" x14ac:dyDescent="0.25">
      <c r="A2475" t="s">
        <v>5092</v>
      </c>
      <c r="B2475">
        <v>1</v>
      </c>
      <c r="C2475">
        <v>311937</v>
      </c>
      <c r="E2475" s="74">
        <v>624246</v>
      </c>
      <c r="F2475" s="75">
        <f t="shared" ref="F2475:O2484" si="406">IFERROR(VLOOKUP(CONCATENATE(F$4,".",$E2475),$A$4:$C$488690,2,FALSE)*F$3,100)</f>
        <v>1</v>
      </c>
      <c r="G2475" s="75">
        <f t="shared" si="406"/>
        <v>2</v>
      </c>
      <c r="H2475" s="75">
        <f t="shared" si="406"/>
        <v>3</v>
      </c>
      <c r="I2475" s="75">
        <f t="shared" si="406"/>
        <v>4</v>
      </c>
      <c r="J2475" s="75">
        <f t="shared" si="406"/>
        <v>5</v>
      </c>
      <c r="K2475" s="75">
        <f t="shared" si="406"/>
        <v>6</v>
      </c>
      <c r="L2475" s="75">
        <f t="shared" si="406"/>
        <v>7</v>
      </c>
      <c r="M2475" s="75">
        <f t="shared" si="406"/>
        <v>8</v>
      </c>
      <c r="N2475" s="75">
        <f t="shared" si="406"/>
        <v>9</v>
      </c>
      <c r="O2475" s="75">
        <f t="shared" si="406"/>
        <v>10</v>
      </c>
      <c r="P2475">
        <f t="shared" si="400"/>
        <v>1</v>
      </c>
      <c r="Q2475" t="str">
        <f t="shared" si="401"/>
        <v>D20201231</v>
      </c>
      <c r="R2475">
        <f t="shared" si="402"/>
        <v>371566</v>
      </c>
      <c r="S2475">
        <v>1</v>
      </c>
      <c r="T2475">
        <f t="shared" si="398"/>
        <v>0</v>
      </c>
      <c r="U2475">
        <f t="shared" si="398"/>
        <v>0</v>
      </c>
      <c r="V2475">
        <f t="shared" si="398"/>
        <v>0</v>
      </c>
      <c r="W2475">
        <f t="shared" si="398"/>
        <v>1</v>
      </c>
    </row>
    <row r="2476" spans="1:23" x14ac:dyDescent="0.25">
      <c r="A2476" t="s">
        <v>5094</v>
      </c>
      <c r="B2476">
        <v>1</v>
      </c>
      <c r="C2476">
        <v>3181671</v>
      </c>
      <c r="E2476" s="74">
        <v>624648</v>
      </c>
      <c r="F2476" s="75">
        <f t="shared" si="406"/>
        <v>1</v>
      </c>
      <c r="G2476" s="75">
        <f t="shared" si="406"/>
        <v>2</v>
      </c>
      <c r="H2476" s="75">
        <f t="shared" si="406"/>
        <v>3</v>
      </c>
      <c r="I2476" s="75">
        <f t="shared" si="406"/>
        <v>4</v>
      </c>
      <c r="J2476" s="75">
        <f t="shared" si="406"/>
        <v>5</v>
      </c>
      <c r="K2476" s="75">
        <f t="shared" si="406"/>
        <v>6</v>
      </c>
      <c r="L2476" s="75">
        <f t="shared" si="406"/>
        <v>7</v>
      </c>
      <c r="M2476" s="75">
        <f t="shared" si="406"/>
        <v>8</v>
      </c>
      <c r="N2476" s="75">
        <f t="shared" si="406"/>
        <v>9</v>
      </c>
      <c r="O2476" s="75">
        <f t="shared" si="406"/>
        <v>10</v>
      </c>
      <c r="P2476">
        <f t="shared" si="400"/>
        <v>1</v>
      </c>
      <c r="Q2476" t="str">
        <f t="shared" si="401"/>
        <v>D20201231</v>
      </c>
      <c r="R2476">
        <f t="shared" si="402"/>
        <v>145842</v>
      </c>
      <c r="S2476">
        <v>1</v>
      </c>
      <c r="T2476">
        <f t="shared" si="398"/>
        <v>0</v>
      </c>
      <c r="U2476">
        <f t="shared" si="398"/>
        <v>0</v>
      </c>
      <c r="V2476">
        <f t="shared" si="398"/>
        <v>0</v>
      </c>
      <c r="W2476">
        <f t="shared" si="398"/>
        <v>1</v>
      </c>
    </row>
    <row r="2477" spans="1:23" x14ac:dyDescent="0.25">
      <c r="A2477" t="s">
        <v>5095</v>
      </c>
      <c r="B2477">
        <v>1</v>
      </c>
      <c r="C2477">
        <v>916359</v>
      </c>
      <c r="E2477" s="74">
        <v>624778</v>
      </c>
      <c r="F2477" s="75">
        <f t="shared" si="406"/>
        <v>1</v>
      </c>
      <c r="G2477" s="75">
        <f t="shared" si="406"/>
        <v>2</v>
      </c>
      <c r="H2477" s="75">
        <f t="shared" si="406"/>
        <v>3</v>
      </c>
      <c r="I2477" s="75">
        <f t="shared" si="406"/>
        <v>4</v>
      </c>
      <c r="J2477" s="75">
        <f t="shared" si="406"/>
        <v>5</v>
      </c>
      <c r="K2477" s="75">
        <f t="shared" si="406"/>
        <v>6</v>
      </c>
      <c r="L2477" s="75">
        <f t="shared" si="406"/>
        <v>7</v>
      </c>
      <c r="M2477" s="75">
        <f t="shared" si="406"/>
        <v>8</v>
      </c>
      <c r="N2477" s="75">
        <f t="shared" si="406"/>
        <v>9</v>
      </c>
      <c r="O2477" s="75">
        <f t="shared" si="406"/>
        <v>10</v>
      </c>
      <c r="P2477">
        <f t="shared" si="400"/>
        <v>1</v>
      </c>
      <c r="Q2477" t="str">
        <f t="shared" si="401"/>
        <v>D20201231</v>
      </c>
      <c r="R2477">
        <f t="shared" si="402"/>
        <v>998487</v>
      </c>
      <c r="S2477">
        <v>1</v>
      </c>
      <c r="T2477">
        <f t="shared" si="398"/>
        <v>0</v>
      </c>
      <c r="U2477">
        <f t="shared" si="398"/>
        <v>0</v>
      </c>
      <c r="V2477">
        <f t="shared" si="398"/>
        <v>0</v>
      </c>
      <c r="W2477">
        <f t="shared" si="398"/>
        <v>1</v>
      </c>
    </row>
    <row r="2478" spans="1:23" x14ac:dyDescent="0.25">
      <c r="A2478" t="s">
        <v>5097</v>
      </c>
      <c r="B2478">
        <v>1</v>
      </c>
      <c r="C2478">
        <v>2326590</v>
      </c>
      <c r="E2478" s="74">
        <v>624956</v>
      </c>
      <c r="F2478" s="75">
        <f t="shared" si="406"/>
        <v>1</v>
      </c>
      <c r="G2478" s="75">
        <f t="shared" si="406"/>
        <v>2</v>
      </c>
      <c r="H2478" s="75">
        <f t="shared" si="406"/>
        <v>3</v>
      </c>
      <c r="I2478" s="75">
        <f t="shared" si="406"/>
        <v>4</v>
      </c>
      <c r="J2478" s="75">
        <f t="shared" si="406"/>
        <v>5</v>
      </c>
      <c r="K2478" s="75">
        <f t="shared" si="406"/>
        <v>6</v>
      </c>
      <c r="L2478" s="75">
        <f t="shared" si="406"/>
        <v>7</v>
      </c>
      <c r="M2478" s="75">
        <f t="shared" si="406"/>
        <v>8</v>
      </c>
      <c r="N2478" s="75">
        <f t="shared" si="406"/>
        <v>9</v>
      </c>
      <c r="O2478" s="75">
        <f t="shared" si="406"/>
        <v>10</v>
      </c>
      <c r="P2478">
        <f t="shared" si="400"/>
        <v>1</v>
      </c>
      <c r="Q2478" t="str">
        <f t="shared" si="401"/>
        <v>D20201231</v>
      </c>
      <c r="R2478">
        <f t="shared" si="402"/>
        <v>137864</v>
      </c>
      <c r="S2478">
        <v>1</v>
      </c>
      <c r="T2478">
        <f t="shared" si="398"/>
        <v>0</v>
      </c>
      <c r="U2478">
        <f t="shared" si="398"/>
        <v>0</v>
      </c>
      <c r="V2478">
        <f t="shared" si="398"/>
        <v>0</v>
      </c>
      <c r="W2478">
        <f t="shared" si="398"/>
        <v>1</v>
      </c>
    </row>
    <row r="2479" spans="1:23" x14ac:dyDescent="0.25">
      <c r="A2479" t="s">
        <v>5098</v>
      </c>
      <c r="B2479">
        <v>1</v>
      </c>
      <c r="C2479">
        <v>244547</v>
      </c>
      <c r="E2479" s="74">
        <v>625056</v>
      </c>
      <c r="F2479" s="75">
        <f t="shared" si="406"/>
        <v>1</v>
      </c>
      <c r="G2479" s="75">
        <f t="shared" si="406"/>
        <v>2</v>
      </c>
      <c r="H2479" s="75">
        <f t="shared" si="406"/>
        <v>3</v>
      </c>
      <c r="I2479" s="75">
        <f t="shared" si="406"/>
        <v>4</v>
      </c>
      <c r="J2479" s="75">
        <f t="shared" si="406"/>
        <v>5</v>
      </c>
      <c r="K2479" s="75">
        <f t="shared" si="406"/>
        <v>6</v>
      </c>
      <c r="L2479" s="75">
        <f t="shared" si="406"/>
        <v>7</v>
      </c>
      <c r="M2479" s="75">
        <f t="shared" si="406"/>
        <v>8</v>
      </c>
      <c r="N2479" s="75">
        <f t="shared" si="406"/>
        <v>9</v>
      </c>
      <c r="O2479" s="75">
        <f t="shared" si="406"/>
        <v>10</v>
      </c>
      <c r="P2479">
        <f t="shared" si="400"/>
        <v>1</v>
      </c>
      <c r="Q2479" t="str">
        <f t="shared" si="401"/>
        <v>D20201231</v>
      </c>
      <c r="R2479">
        <f t="shared" si="402"/>
        <v>75351</v>
      </c>
      <c r="S2479">
        <v>1</v>
      </c>
      <c r="T2479">
        <f t="shared" si="398"/>
        <v>0</v>
      </c>
      <c r="U2479">
        <f t="shared" si="398"/>
        <v>0</v>
      </c>
      <c r="V2479">
        <f t="shared" si="398"/>
        <v>0</v>
      </c>
      <c r="W2479">
        <f t="shared" si="398"/>
        <v>1</v>
      </c>
    </row>
    <row r="2480" spans="1:23" x14ac:dyDescent="0.25">
      <c r="A2480" t="s">
        <v>5100</v>
      </c>
      <c r="B2480">
        <v>1</v>
      </c>
      <c r="C2480">
        <v>19520</v>
      </c>
      <c r="E2480" s="74">
        <v>625065</v>
      </c>
      <c r="F2480" s="75">
        <f t="shared" si="406"/>
        <v>1</v>
      </c>
      <c r="G2480" s="75">
        <f t="shared" si="406"/>
        <v>2</v>
      </c>
      <c r="H2480" s="75">
        <f t="shared" si="406"/>
        <v>3</v>
      </c>
      <c r="I2480" s="75">
        <f t="shared" si="406"/>
        <v>4</v>
      </c>
      <c r="J2480" s="75">
        <f t="shared" si="406"/>
        <v>5</v>
      </c>
      <c r="K2480" s="75">
        <f t="shared" si="406"/>
        <v>6</v>
      </c>
      <c r="L2480" s="75">
        <f t="shared" si="406"/>
        <v>7</v>
      </c>
      <c r="M2480" s="75">
        <f t="shared" si="406"/>
        <v>8</v>
      </c>
      <c r="N2480" s="75">
        <f t="shared" si="406"/>
        <v>9</v>
      </c>
      <c r="O2480" s="75">
        <f t="shared" si="406"/>
        <v>10</v>
      </c>
      <c r="P2480">
        <f t="shared" si="400"/>
        <v>1</v>
      </c>
      <c r="Q2480" t="str">
        <f t="shared" si="401"/>
        <v>D20201231</v>
      </c>
      <c r="R2480">
        <f t="shared" si="402"/>
        <v>184384</v>
      </c>
      <c r="S2480">
        <v>1</v>
      </c>
      <c r="T2480">
        <f t="shared" si="398"/>
        <v>0</v>
      </c>
      <c r="U2480">
        <f t="shared" si="398"/>
        <v>0</v>
      </c>
      <c r="V2480">
        <f t="shared" si="398"/>
        <v>0</v>
      </c>
      <c r="W2480">
        <f t="shared" si="398"/>
        <v>1</v>
      </c>
    </row>
    <row r="2481" spans="1:23" x14ac:dyDescent="0.25">
      <c r="A2481" t="s">
        <v>5102</v>
      </c>
      <c r="B2481">
        <v>1</v>
      </c>
      <c r="C2481">
        <v>115317</v>
      </c>
      <c r="E2481" s="74">
        <v>625140</v>
      </c>
      <c r="F2481" s="75">
        <f t="shared" si="406"/>
        <v>1</v>
      </c>
      <c r="G2481" s="75">
        <f t="shared" si="406"/>
        <v>2</v>
      </c>
      <c r="H2481" s="75">
        <f t="shared" si="406"/>
        <v>3</v>
      </c>
      <c r="I2481" s="75">
        <f t="shared" si="406"/>
        <v>4</v>
      </c>
      <c r="J2481" s="75">
        <f t="shared" si="406"/>
        <v>5</v>
      </c>
      <c r="K2481" s="75">
        <f t="shared" si="406"/>
        <v>6</v>
      </c>
      <c r="L2481" s="75">
        <f t="shared" si="406"/>
        <v>7</v>
      </c>
      <c r="M2481" s="75">
        <f t="shared" si="406"/>
        <v>8</v>
      </c>
      <c r="N2481" s="75">
        <f t="shared" si="406"/>
        <v>9</v>
      </c>
      <c r="O2481" s="75">
        <f t="shared" si="406"/>
        <v>10</v>
      </c>
      <c r="P2481">
        <f t="shared" si="400"/>
        <v>1</v>
      </c>
      <c r="Q2481" t="str">
        <f t="shared" si="401"/>
        <v>D20201231</v>
      </c>
      <c r="R2481">
        <f t="shared" si="402"/>
        <v>232353</v>
      </c>
      <c r="S2481">
        <v>1</v>
      </c>
      <c r="T2481">
        <f t="shared" si="398"/>
        <v>0</v>
      </c>
      <c r="U2481">
        <f t="shared" si="398"/>
        <v>0</v>
      </c>
      <c r="V2481">
        <f t="shared" si="398"/>
        <v>0</v>
      </c>
      <c r="W2481">
        <f t="shared" si="398"/>
        <v>1</v>
      </c>
    </row>
    <row r="2482" spans="1:23" x14ac:dyDescent="0.25">
      <c r="A2482" t="s">
        <v>5104</v>
      </c>
      <c r="B2482">
        <v>1</v>
      </c>
      <c r="C2482">
        <v>368751</v>
      </c>
      <c r="E2482" s="74">
        <v>625159</v>
      </c>
      <c r="F2482" s="75">
        <f t="shared" si="406"/>
        <v>1</v>
      </c>
      <c r="G2482" s="75">
        <f t="shared" si="406"/>
        <v>2</v>
      </c>
      <c r="H2482" s="75">
        <f t="shared" si="406"/>
        <v>3</v>
      </c>
      <c r="I2482" s="75">
        <f t="shared" si="406"/>
        <v>4</v>
      </c>
      <c r="J2482" s="75">
        <f t="shared" si="406"/>
        <v>5</v>
      </c>
      <c r="K2482" s="75">
        <f t="shared" si="406"/>
        <v>6</v>
      </c>
      <c r="L2482" s="75">
        <f t="shared" si="406"/>
        <v>7</v>
      </c>
      <c r="M2482" s="75">
        <f t="shared" si="406"/>
        <v>8</v>
      </c>
      <c r="N2482" s="75">
        <f t="shared" si="406"/>
        <v>9</v>
      </c>
      <c r="O2482" s="75">
        <f t="shared" si="406"/>
        <v>10</v>
      </c>
      <c r="P2482">
        <f t="shared" si="400"/>
        <v>1</v>
      </c>
      <c r="Q2482" t="str">
        <f t="shared" si="401"/>
        <v>D20201231</v>
      </c>
      <c r="R2482">
        <f t="shared" si="402"/>
        <v>582677</v>
      </c>
      <c r="S2482">
        <v>1</v>
      </c>
      <c r="T2482">
        <f t="shared" si="398"/>
        <v>0</v>
      </c>
      <c r="U2482">
        <f t="shared" si="398"/>
        <v>0</v>
      </c>
      <c r="V2482">
        <f t="shared" si="398"/>
        <v>0</v>
      </c>
      <c r="W2482">
        <f t="shared" si="398"/>
        <v>1</v>
      </c>
    </row>
    <row r="2483" spans="1:23" x14ac:dyDescent="0.25">
      <c r="A2483" t="s">
        <v>5106</v>
      </c>
      <c r="B2483">
        <v>1</v>
      </c>
      <c r="C2483">
        <v>31650</v>
      </c>
      <c r="E2483" s="74">
        <v>625654</v>
      </c>
      <c r="F2483" s="75">
        <f t="shared" si="406"/>
        <v>1</v>
      </c>
      <c r="G2483" s="75">
        <f t="shared" si="406"/>
        <v>2</v>
      </c>
      <c r="H2483" s="75">
        <f t="shared" si="406"/>
        <v>3</v>
      </c>
      <c r="I2483" s="75">
        <f t="shared" si="406"/>
        <v>4</v>
      </c>
      <c r="J2483" s="75">
        <f t="shared" si="406"/>
        <v>5</v>
      </c>
      <c r="K2483" s="75">
        <f t="shared" si="406"/>
        <v>6</v>
      </c>
      <c r="L2483" s="75">
        <f t="shared" si="406"/>
        <v>7</v>
      </c>
      <c r="M2483" s="75">
        <f t="shared" si="406"/>
        <v>8</v>
      </c>
      <c r="N2483" s="75">
        <f t="shared" si="406"/>
        <v>9</v>
      </c>
      <c r="O2483" s="75">
        <f t="shared" si="406"/>
        <v>10</v>
      </c>
      <c r="P2483">
        <f t="shared" si="400"/>
        <v>1</v>
      </c>
      <c r="Q2483" t="str">
        <f t="shared" si="401"/>
        <v>D20201231</v>
      </c>
      <c r="R2483">
        <f t="shared" si="402"/>
        <v>2122708</v>
      </c>
      <c r="S2483">
        <v>1</v>
      </c>
      <c r="T2483">
        <f t="shared" si="398"/>
        <v>0</v>
      </c>
      <c r="U2483">
        <f t="shared" si="398"/>
        <v>0</v>
      </c>
      <c r="V2483">
        <f t="shared" si="398"/>
        <v>1</v>
      </c>
      <c r="W2483">
        <f t="shared" si="398"/>
        <v>0</v>
      </c>
    </row>
    <row r="2484" spans="1:23" x14ac:dyDescent="0.25">
      <c r="A2484" t="s">
        <v>5108</v>
      </c>
      <c r="B2484">
        <v>1</v>
      </c>
      <c r="C2484">
        <v>39835</v>
      </c>
      <c r="E2484" s="74">
        <v>625757</v>
      </c>
      <c r="F2484" s="75">
        <f t="shared" si="406"/>
        <v>1</v>
      </c>
      <c r="G2484" s="75">
        <f t="shared" si="406"/>
        <v>2</v>
      </c>
      <c r="H2484" s="75">
        <f t="shared" si="406"/>
        <v>3</v>
      </c>
      <c r="I2484" s="75">
        <f t="shared" si="406"/>
        <v>4</v>
      </c>
      <c r="J2484" s="75">
        <f t="shared" si="406"/>
        <v>5</v>
      </c>
      <c r="K2484" s="75">
        <f t="shared" si="406"/>
        <v>6</v>
      </c>
      <c r="L2484" s="75">
        <f t="shared" si="406"/>
        <v>7</v>
      </c>
      <c r="M2484" s="75">
        <f t="shared" si="406"/>
        <v>8</v>
      </c>
      <c r="N2484" s="75">
        <f t="shared" si="406"/>
        <v>9</v>
      </c>
      <c r="O2484" s="75">
        <f t="shared" si="406"/>
        <v>10</v>
      </c>
      <c r="P2484">
        <f t="shared" si="400"/>
        <v>1</v>
      </c>
      <c r="Q2484" t="str">
        <f t="shared" si="401"/>
        <v>D20201231</v>
      </c>
      <c r="R2484">
        <f t="shared" si="402"/>
        <v>298411</v>
      </c>
      <c r="S2484">
        <v>1</v>
      </c>
      <c r="T2484">
        <f t="shared" si="398"/>
        <v>0</v>
      </c>
      <c r="U2484">
        <f t="shared" si="398"/>
        <v>0</v>
      </c>
      <c r="V2484">
        <f t="shared" si="398"/>
        <v>0</v>
      </c>
      <c r="W2484">
        <f t="shared" si="398"/>
        <v>1</v>
      </c>
    </row>
    <row r="2485" spans="1:23" x14ac:dyDescent="0.25">
      <c r="A2485" t="s">
        <v>5110</v>
      </c>
      <c r="B2485">
        <v>1</v>
      </c>
      <c r="C2485">
        <v>455857</v>
      </c>
      <c r="E2485" s="74">
        <v>625850</v>
      </c>
      <c r="F2485" s="75">
        <f t="shared" ref="F2485:O2494" si="407">IFERROR(VLOOKUP(CONCATENATE(F$4,".",$E2485),$A$4:$C$488690,2,FALSE)*F$3,100)</f>
        <v>1</v>
      </c>
      <c r="G2485" s="75">
        <f t="shared" si="407"/>
        <v>2</v>
      </c>
      <c r="H2485" s="75">
        <f t="shared" si="407"/>
        <v>3</v>
      </c>
      <c r="I2485" s="75">
        <f t="shared" si="407"/>
        <v>4</v>
      </c>
      <c r="J2485" s="75">
        <f t="shared" si="407"/>
        <v>5</v>
      </c>
      <c r="K2485" s="75">
        <f t="shared" si="407"/>
        <v>6</v>
      </c>
      <c r="L2485" s="75">
        <f t="shared" si="407"/>
        <v>7</v>
      </c>
      <c r="M2485" s="75">
        <f t="shared" si="407"/>
        <v>8</v>
      </c>
      <c r="N2485" s="75">
        <f t="shared" si="407"/>
        <v>9</v>
      </c>
      <c r="O2485" s="75">
        <f t="shared" si="407"/>
        <v>10</v>
      </c>
      <c r="P2485">
        <f t="shared" si="400"/>
        <v>1</v>
      </c>
      <c r="Q2485" t="str">
        <f t="shared" si="401"/>
        <v>D20201231</v>
      </c>
      <c r="R2485">
        <f t="shared" si="402"/>
        <v>290084</v>
      </c>
      <c r="S2485">
        <v>1</v>
      </c>
      <c r="T2485">
        <f t="shared" si="398"/>
        <v>0</v>
      </c>
      <c r="U2485">
        <f t="shared" si="398"/>
        <v>0</v>
      </c>
      <c r="V2485">
        <f t="shared" si="398"/>
        <v>0</v>
      </c>
      <c r="W2485">
        <f t="shared" si="398"/>
        <v>1</v>
      </c>
    </row>
    <row r="2486" spans="1:23" x14ac:dyDescent="0.25">
      <c r="A2486" t="s">
        <v>5112</v>
      </c>
      <c r="B2486">
        <v>1</v>
      </c>
      <c r="C2486">
        <v>227169</v>
      </c>
      <c r="E2486" s="74">
        <v>625953</v>
      </c>
      <c r="F2486" s="75">
        <f t="shared" si="407"/>
        <v>1</v>
      </c>
      <c r="G2486" s="75">
        <f t="shared" si="407"/>
        <v>2</v>
      </c>
      <c r="H2486" s="75">
        <f t="shared" si="407"/>
        <v>3</v>
      </c>
      <c r="I2486" s="75">
        <f t="shared" si="407"/>
        <v>4</v>
      </c>
      <c r="J2486" s="75">
        <f t="shared" si="407"/>
        <v>5</v>
      </c>
      <c r="K2486" s="75">
        <f t="shared" si="407"/>
        <v>6</v>
      </c>
      <c r="L2486" s="75">
        <f t="shared" si="407"/>
        <v>7</v>
      </c>
      <c r="M2486" s="75">
        <f t="shared" si="407"/>
        <v>8</v>
      </c>
      <c r="N2486" s="75">
        <f t="shared" si="407"/>
        <v>9</v>
      </c>
      <c r="O2486" s="75">
        <f t="shared" si="407"/>
        <v>10</v>
      </c>
      <c r="P2486">
        <f t="shared" si="400"/>
        <v>1</v>
      </c>
      <c r="Q2486" t="str">
        <f t="shared" si="401"/>
        <v>D20201231</v>
      </c>
      <c r="R2486">
        <f t="shared" si="402"/>
        <v>149812</v>
      </c>
      <c r="S2486">
        <v>1</v>
      </c>
      <c r="T2486">
        <f t="shared" si="398"/>
        <v>0</v>
      </c>
      <c r="U2486">
        <f t="shared" si="398"/>
        <v>0</v>
      </c>
      <c r="V2486">
        <f t="shared" si="398"/>
        <v>0</v>
      </c>
      <c r="W2486">
        <f t="shared" si="398"/>
        <v>1</v>
      </c>
    </row>
    <row r="2487" spans="1:23" x14ac:dyDescent="0.25">
      <c r="A2487" t="s">
        <v>5114</v>
      </c>
      <c r="B2487">
        <v>1</v>
      </c>
      <c r="C2487">
        <v>40142</v>
      </c>
      <c r="E2487" s="74">
        <v>626101</v>
      </c>
      <c r="F2487" s="75">
        <f t="shared" si="407"/>
        <v>1</v>
      </c>
      <c r="G2487" s="75">
        <f t="shared" si="407"/>
        <v>2</v>
      </c>
      <c r="H2487" s="75">
        <f t="shared" si="407"/>
        <v>3</v>
      </c>
      <c r="I2487" s="75">
        <f t="shared" si="407"/>
        <v>4</v>
      </c>
      <c r="J2487" s="75">
        <f t="shared" si="407"/>
        <v>5</v>
      </c>
      <c r="K2487" s="75">
        <f t="shared" si="407"/>
        <v>6</v>
      </c>
      <c r="L2487" s="75">
        <f t="shared" si="407"/>
        <v>7</v>
      </c>
      <c r="M2487" s="75">
        <f t="shared" si="407"/>
        <v>8</v>
      </c>
      <c r="N2487" s="75">
        <f t="shared" si="407"/>
        <v>9</v>
      </c>
      <c r="O2487" s="75">
        <f t="shared" si="407"/>
        <v>10</v>
      </c>
      <c r="P2487">
        <f t="shared" si="400"/>
        <v>1</v>
      </c>
      <c r="Q2487" t="str">
        <f t="shared" si="401"/>
        <v>D20201231</v>
      </c>
      <c r="R2487">
        <f t="shared" si="402"/>
        <v>1262604</v>
      </c>
      <c r="S2487">
        <v>1</v>
      </c>
      <c r="T2487">
        <f t="shared" si="398"/>
        <v>0</v>
      </c>
      <c r="U2487">
        <f t="shared" si="398"/>
        <v>0</v>
      </c>
      <c r="V2487">
        <f t="shared" si="398"/>
        <v>1</v>
      </c>
      <c r="W2487">
        <f t="shared" si="398"/>
        <v>0</v>
      </c>
    </row>
    <row r="2488" spans="1:23" x14ac:dyDescent="0.25">
      <c r="A2488" t="s">
        <v>5116</v>
      </c>
      <c r="B2488">
        <v>1</v>
      </c>
      <c r="C2488">
        <v>2152454</v>
      </c>
      <c r="E2488" s="74">
        <v>627108</v>
      </c>
      <c r="F2488" s="75">
        <f t="shared" si="407"/>
        <v>1</v>
      </c>
      <c r="G2488" s="75">
        <f t="shared" si="407"/>
        <v>2</v>
      </c>
      <c r="H2488" s="75">
        <f t="shared" si="407"/>
        <v>3</v>
      </c>
      <c r="I2488" s="75">
        <f t="shared" si="407"/>
        <v>4</v>
      </c>
      <c r="J2488" s="75">
        <f t="shared" si="407"/>
        <v>5</v>
      </c>
      <c r="K2488" s="75">
        <f t="shared" si="407"/>
        <v>6</v>
      </c>
      <c r="L2488" s="75">
        <f t="shared" si="407"/>
        <v>7</v>
      </c>
      <c r="M2488" s="75">
        <f t="shared" si="407"/>
        <v>8</v>
      </c>
      <c r="N2488" s="75">
        <f t="shared" si="407"/>
        <v>9</v>
      </c>
      <c r="O2488" s="75">
        <f t="shared" si="407"/>
        <v>10</v>
      </c>
      <c r="P2488">
        <f t="shared" si="400"/>
        <v>1</v>
      </c>
      <c r="Q2488" t="str">
        <f t="shared" si="401"/>
        <v>D20201231</v>
      </c>
      <c r="R2488">
        <f t="shared" si="402"/>
        <v>775144</v>
      </c>
      <c r="S2488">
        <v>1</v>
      </c>
      <c r="T2488">
        <f t="shared" si="398"/>
        <v>0</v>
      </c>
      <c r="U2488">
        <f t="shared" si="398"/>
        <v>0</v>
      </c>
      <c r="V2488">
        <f t="shared" si="398"/>
        <v>0</v>
      </c>
      <c r="W2488">
        <f t="shared" si="398"/>
        <v>1</v>
      </c>
    </row>
    <row r="2489" spans="1:23" x14ac:dyDescent="0.25">
      <c r="A2489" t="s">
        <v>5118</v>
      </c>
      <c r="B2489">
        <v>1</v>
      </c>
      <c r="C2489">
        <v>528125</v>
      </c>
      <c r="E2489" s="74">
        <v>627377</v>
      </c>
      <c r="F2489" s="75">
        <f t="shared" si="407"/>
        <v>1</v>
      </c>
      <c r="G2489" s="75">
        <f t="shared" si="407"/>
        <v>2</v>
      </c>
      <c r="H2489" s="75">
        <f t="shared" si="407"/>
        <v>3</v>
      </c>
      <c r="I2489" s="75">
        <f t="shared" si="407"/>
        <v>4</v>
      </c>
      <c r="J2489" s="75">
        <f t="shared" si="407"/>
        <v>5</v>
      </c>
      <c r="K2489" s="75">
        <f t="shared" si="407"/>
        <v>6</v>
      </c>
      <c r="L2489" s="75">
        <f t="shared" si="407"/>
        <v>7</v>
      </c>
      <c r="M2489" s="75">
        <f t="shared" si="407"/>
        <v>8</v>
      </c>
      <c r="N2489" s="75">
        <f t="shared" si="407"/>
        <v>9</v>
      </c>
      <c r="O2489" s="75">
        <f t="shared" si="407"/>
        <v>10</v>
      </c>
      <c r="P2489">
        <f t="shared" si="400"/>
        <v>1</v>
      </c>
      <c r="Q2489" t="str">
        <f t="shared" si="401"/>
        <v>D20201231</v>
      </c>
      <c r="R2489">
        <f t="shared" si="402"/>
        <v>42258</v>
      </c>
      <c r="S2489">
        <v>1</v>
      </c>
      <c r="T2489">
        <f t="shared" si="398"/>
        <v>0</v>
      </c>
      <c r="U2489">
        <f t="shared" si="398"/>
        <v>0</v>
      </c>
      <c r="V2489">
        <f t="shared" si="398"/>
        <v>0</v>
      </c>
      <c r="W2489">
        <f t="shared" si="398"/>
        <v>1</v>
      </c>
    </row>
    <row r="2490" spans="1:23" x14ac:dyDescent="0.25">
      <c r="A2490" t="s">
        <v>5120</v>
      </c>
      <c r="B2490">
        <v>1</v>
      </c>
      <c r="C2490">
        <v>795734</v>
      </c>
      <c r="E2490" s="74">
        <v>627854</v>
      </c>
      <c r="F2490" s="75">
        <f t="shared" si="407"/>
        <v>1</v>
      </c>
      <c r="G2490" s="75">
        <f t="shared" si="407"/>
        <v>2</v>
      </c>
      <c r="H2490" s="75">
        <f t="shared" si="407"/>
        <v>3</v>
      </c>
      <c r="I2490" s="75">
        <f t="shared" si="407"/>
        <v>4</v>
      </c>
      <c r="J2490" s="75">
        <f t="shared" si="407"/>
        <v>5</v>
      </c>
      <c r="K2490" s="75">
        <f t="shared" si="407"/>
        <v>6</v>
      </c>
      <c r="L2490" s="75">
        <f t="shared" si="407"/>
        <v>7</v>
      </c>
      <c r="M2490" s="75">
        <f t="shared" si="407"/>
        <v>8</v>
      </c>
      <c r="N2490" s="75">
        <f t="shared" si="407"/>
        <v>9</v>
      </c>
      <c r="O2490" s="75">
        <f t="shared" si="407"/>
        <v>10</v>
      </c>
      <c r="P2490">
        <f t="shared" si="400"/>
        <v>1</v>
      </c>
      <c r="Q2490" t="str">
        <f t="shared" si="401"/>
        <v>D20201231</v>
      </c>
      <c r="R2490">
        <f t="shared" si="402"/>
        <v>271574</v>
      </c>
      <c r="S2490">
        <v>1</v>
      </c>
      <c r="T2490">
        <f t="shared" si="398"/>
        <v>0</v>
      </c>
      <c r="U2490">
        <f t="shared" si="398"/>
        <v>0</v>
      </c>
      <c r="V2490">
        <f t="shared" si="398"/>
        <v>0</v>
      </c>
      <c r="W2490">
        <f t="shared" si="398"/>
        <v>1</v>
      </c>
    </row>
    <row r="2491" spans="1:23" x14ac:dyDescent="0.25">
      <c r="A2491" t="s">
        <v>5122</v>
      </c>
      <c r="B2491">
        <v>1</v>
      </c>
      <c r="C2491">
        <v>25830</v>
      </c>
      <c r="E2491" s="74">
        <v>628039</v>
      </c>
      <c r="F2491" s="75">
        <f t="shared" si="407"/>
        <v>1</v>
      </c>
      <c r="G2491" s="75">
        <f t="shared" si="407"/>
        <v>2</v>
      </c>
      <c r="H2491" s="75">
        <f t="shared" si="407"/>
        <v>3</v>
      </c>
      <c r="I2491" s="75">
        <f t="shared" si="407"/>
        <v>4</v>
      </c>
      <c r="J2491" s="75">
        <f t="shared" si="407"/>
        <v>5</v>
      </c>
      <c r="K2491" s="75">
        <f t="shared" si="407"/>
        <v>6</v>
      </c>
      <c r="L2491" s="75">
        <f t="shared" si="407"/>
        <v>7</v>
      </c>
      <c r="M2491" s="75">
        <f t="shared" si="407"/>
        <v>8</v>
      </c>
      <c r="N2491" s="75">
        <f t="shared" si="407"/>
        <v>9</v>
      </c>
      <c r="O2491" s="75">
        <f t="shared" si="407"/>
        <v>10</v>
      </c>
      <c r="P2491">
        <f t="shared" si="400"/>
        <v>1</v>
      </c>
      <c r="Q2491" t="str">
        <f t="shared" si="401"/>
        <v>D20201231</v>
      </c>
      <c r="R2491">
        <f t="shared" si="402"/>
        <v>127709</v>
      </c>
      <c r="S2491">
        <v>1</v>
      </c>
      <c r="T2491">
        <f t="shared" si="398"/>
        <v>0</v>
      </c>
      <c r="U2491">
        <f t="shared" si="398"/>
        <v>0</v>
      </c>
      <c r="V2491">
        <f t="shared" si="398"/>
        <v>0</v>
      </c>
      <c r="W2491">
        <f t="shared" si="398"/>
        <v>1</v>
      </c>
    </row>
    <row r="2492" spans="1:23" x14ac:dyDescent="0.25">
      <c r="A2492" t="s">
        <v>5123</v>
      </c>
      <c r="B2492">
        <v>1</v>
      </c>
      <c r="C2492">
        <v>129151</v>
      </c>
      <c r="E2492" s="74">
        <v>628123</v>
      </c>
      <c r="F2492" s="75">
        <f t="shared" si="407"/>
        <v>1</v>
      </c>
      <c r="G2492" s="75">
        <f t="shared" si="407"/>
        <v>2</v>
      </c>
      <c r="H2492" s="75">
        <f t="shared" si="407"/>
        <v>3</v>
      </c>
      <c r="I2492" s="75">
        <f t="shared" si="407"/>
        <v>4</v>
      </c>
      <c r="J2492" s="75">
        <f t="shared" si="407"/>
        <v>5</v>
      </c>
      <c r="K2492" s="75">
        <f t="shared" si="407"/>
        <v>6</v>
      </c>
      <c r="L2492" s="75">
        <f t="shared" si="407"/>
        <v>7</v>
      </c>
      <c r="M2492" s="75">
        <f t="shared" si="407"/>
        <v>8</v>
      </c>
      <c r="N2492" s="75">
        <f t="shared" si="407"/>
        <v>9</v>
      </c>
      <c r="O2492" s="75">
        <f t="shared" si="407"/>
        <v>10</v>
      </c>
      <c r="P2492">
        <f t="shared" si="400"/>
        <v>1</v>
      </c>
      <c r="Q2492" t="str">
        <f t="shared" si="401"/>
        <v>D20201231</v>
      </c>
      <c r="R2492">
        <f t="shared" si="402"/>
        <v>419486</v>
      </c>
      <c r="S2492">
        <v>1</v>
      </c>
      <c r="T2492">
        <f t="shared" si="398"/>
        <v>0</v>
      </c>
      <c r="U2492">
        <f t="shared" si="398"/>
        <v>0</v>
      </c>
      <c r="V2492">
        <f t="shared" si="398"/>
        <v>0</v>
      </c>
      <c r="W2492">
        <f t="shared" si="398"/>
        <v>1</v>
      </c>
    </row>
    <row r="2493" spans="1:23" x14ac:dyDescent="0.25">
      <c r="A2493" t="s">
        <v>5125</v>
      </c>
      <c r="B2493">
        <v>1</v>
      </c>
      <c r="C2493">
        <v>373874</v>
      </c>
      <c r="E2493" s="74">
        <v>628178</v>
      </c>
      <c r="F2493" s="75">
        <f t="shared" si="407"/>
        <v>1</v>
      </c>
      <c r="G2493" s="75">
        <f t="shared" si="407"/>
        <v>2</v>
      </c>
      <c r="H2493" s="75">
        <f t="shared" si="407"/>
        <v>3</v>
      </c>
      <c r="I2493" s="75">
        <f t="shared" si="407"/>
        <v>4</v>
      </c>
      <c r="J2493" s="75">
        <f t="shared" si="407"/>
        <v>5</v>
      </c>
      <c r="K2493" s="75">
        <f t="shared" si="407"/>
        <v>6</v>
      </c>
      <c r="L2493" s="75">
        <f t="shared" si="407"/>
        <v>7</v>
      </c>
      <c r="M2493" s="75">
        <f t="shared" si="407"/>
        <v>8</v>
      </c>
      <c r="N2493" s="75">
        <f t="shared" si="407"/>
        <v>9</v>
      </c>
      <c r="O2493" s="75">
        <f t="shared" si="407"/>
        <v>100</v>
      </c>
      <c r="P2493">
        <f t="shared" si="400"/>
        <v>1</v>
      </c>
      <c r="Q2493" t="str">
        <f t="shared" si="401"/>
        <v>D20201231</v>
      </c>
      <c r="R2493">
        <f t="shared" si="402"/>
        <v>1571758</v>
      </c>
      <c r="S2493">
        <v>1</v>
      </c>
      <c r="T2493">
        <f t="shared" si="398"/>
        <v>0</v>
      </c>
      <c r="U2493">
        <f t="shared" si="398"/>
        <v>0</v>
      </c>
      <c r="V2493">
        <f t="shared" si="398"/>
        <v>1</v>
      </c>
      <c r="W2493">
        <f t="shared" si="398"/>
        <v>0</v>
      </c>
    </row>
    <row r="2494" spans="1:23" x14ac:dyDescent="0.25">
      <c r="A2494" t="s">
        <v>5126</v>
      </c>
      <c r="B2494">
        <v>1</v>
      </c>
      <c r="C2494">
        <v>60209</v>
      </c>
      <c r="E2494" s="74">
        <v>628356</v>
      </c>
      <c r="F2494" s="75">
        <f t="shared" si="407"/>
        <v>1</v>
      </c>
      <c r="G2494" s="75">
        <f t="shared" si="407"/>
        <v>2</v>
      </c>
      <c r="H2494" s="75">
        <f t="shared" si="407"/>
        <v>3</v>
      </c>
      <c r="I2494" s="75">
        <f t="shared" si="407"/>
        <v>4</v>
      </c>
      <c r="J2494" s="75">
        <f t="shared" si="407"/>
        <v>5</v>
      </c>
      <c r="K2494" s="75">
        <f t="shared" si="407"/>
        <v>6</v>
      </c>
      <c r="L2494" s="75">
        <f t="shared" si="407"/>
        <v>7</v>
      </c>
      <c r="M2494" s="75">
        <f t="shared" si="407"/>
        <v>8</v>
      </c>
      <c r="N2494" s="75">
        <f t="shared" si="407"/>
        <v>9</v>
      </c>
      <c r="O2494" s="75">
        <f t="shared" si="407"/>
        <v>10</v>
      </c>
      <c r="P2494">
        <f t="shared" si="400"/>
        <v>1</v>
      </c>
      <c r="Q2494" t="str">
        <f t="shared" si="401"/>
        <v>D20201231</v>
      </c>
      <c r="R2494">
        <f t="shared" si="402"/>
        <v>284196</v>
      </c>
      <c r="S2494">
        <v>1</v>
      </c>
      <c r="T2494">
        <f t="shared" si="398"/>
        <v>0</v>
      </c>
      <c r="U2494">
        <f t="shared" si="398"/>
        <v>0</v>
      </c>
      <c r="V2494">
        <f t="shared" si="398"/>
        <v>0</v>
      </c>
      <c r="W2494">
        <f t="shared" si="398"/>
        <v>1</v>
      </c>
    </row>
    <row r="2495" spans="1:23" x14ac:dyDescent="0.25">
      <c r="A2495" t="s">
        <v>5128</v>
      </c>
      <c r="B2495">
        <v>1</v>
      </c>
      <c r="C2495">
        <v>334736</v>
      </c>
      <c r="E2495" s="74">
        <v>628552</v>
      </c>
      <c r="F2495" s="75">
        <f t="shared" ref="F2495:O2504" si="408">IFERROR(VLOOKUP(CONCATENATE(F$4,".",$E2495),$A$4:$C$488690,2,FALSE)*F$3,100)</f>
        <v>1</v>
      </c>
      <c r="G2495" s="75">
        <f t="shared" si="408"/>
        <v>2</v>
      </c>
      <c r="H2495" s="75">
        <f t="shared" si="408"/>
        <v>3</v>
      </c>
      <c r="I2495" s="75">
        <f t="shared" si="408"/>
        <v>4</v>
      </c>
      <c r="J2495" s="75">
        <f t="shared" si="408"/>
        <v>5</v>
      </c>
      <c r="K2495" s="75">
        <f t="shared" si="408"/>
        <v>6</v>
      </c>
      <c r="L2495" s="75">
        <f t="shared" si="408"/>
        <v>7</v>
      </c>
      <c r="M2495" s="75">
        <f t="shared" si="408"/>
        <v>8</v>
      </c>
      <c r="N2495" s="75">
        <f t="shared" si="408"/>
        <v>9</v>
      </c>
      <c r="O2495" s="75">
        <f t="shared" si="408"/>
        <v>10</v>
      </c>
      <c r="P2495">
        <f t="shared" si="400"/>
        <v>1</v>
      </c>
      <c r="Q2495" t="str">
        <f t="shared" si="401"/>
        <v>D20201231</v>
      </c>
      <c r="R2495">
        <f t="shared" si="402"/>
        <v>258476</v>
      </c>
      <c r="S2495">
        <v>1</v>
      </c>
      <c r="T2495">
        <f t="shared" si="398"/>
        <v>0</v>
      </c>
      <c r="U2495">
        <f t="shared" si="398"/>
        <v>0</v>
      </c>
      <c r="V2495">
        <f t="shared" si="398"/>
        <v>0</v>
      </c>
      <c r="W2495">
        <f t="shared" si="398"/>
        <v>1</v>
      </c>
    </row>
    <row r="2496" spans="1:23" x14ac:dyDescent="0.25">
      <c r="A2496" t="s">
        <v>5130</v>
      </c>
      <c r="B2496">
        <v>1</v>
      </c>
      <c r="C2496">
        <v>87862</v>
      </c>
      <c r="E2496" s="74">
        <v>629148</v>
      </c>
      <c r="F2496" s="75">
        <f t="shared" si="408"/>
        <v>1</v>
      </c>
      <c r="G2496" s="75">
        <f t="shared" si="408"/>
        <v>2</v>
      </c>
      <c r="H2496" s="75">
        <f t="shared" si="408"/>
        <v>3</v>
      </c>
      <c r="I2496" s="75">
        <f t="shared" si="408"/>
        <v>4</v>
      </c>
      <c r="J2496" s="75">
        <f t="shared" si="408"/>
        <v>5</v>
      </c>
      <c r="K2496" s="75">
        <f t="shared" si="408"/>
        <v>6</v>
      </c>
      <c r="L2496" s="75">
        <f t="shared" si="408"/>
        <v>7</v>
      </c>
      <c r="M2496" s="75">
        <f t="shared" si="408"/>
        <v>8</v>
      </c>
      <c r="N2496" s="75">
        <f t="shared" si="408"/>
        <v>9</v>
      </c>
      <c r="O2496" s="75">
        <f t="shared" si="408"/>
        <v>10</v>
      </c>
      <c r="P2496">
        <f t="shared" si="400"/>
        <v>1</v>
      </c>
      <c r="Q2496" t="str">
        <f t="shared" si="401"/>
        <v>D20201231</v>
      </c>
      <c r="R2496">
        <f t="shared" si="402"/>
        <v>148855</v>
      </c>
      <c r="S2496">
        <v>1</v>
      </c>
      <c r="T2496">
        <f t="shared" si="398"/>
        <v>0</v>
      </c>
      <c r="U2496">
        <f t="shared" si="398"/>
        <v>0</v>
      </c>
      <c r="V2496">
        <f t="shared" si="398"/>
        <v>0</v>
      </c>
      <c r="W2496">
        <f t="shared" si="398"/>
        <v>1</v>
      </c>
    </row>
    <row r="2497" spans="1:23" x14ac:dyDescent="0.25">
      <c r="A2497" t="s">
        <v>5132</v>
      </c>
      <c r="B2497">
        <v>1</v>
      </c>
      <c r="C2497">
        <v>220130</v>
      </c>
      <c r="E2497" s="74">
        <v>629353</v>
      </c>
      <c r="F2497" s="75">
        <f t="shared" si="408"/>
        <v>1</v>
      </c>
      <c r="G2497" s="75">
        <f t="shared" si="408"/>
        <v>2</v>
      </c>
      <c r="H2497" s="75">
        <f t="shared" si="408"/>
        <v>3</v>
      </c>
      <c r="I2497" s="75">
        <f t="shared" si="408"/>
        <v>4</v>
      </c>
      <c r="J2497" s="75">
        <f t="shared" si="408"/>
        <v>5</v>
      </c>
      <c r="K2497" s="75">
        <f t="shared" si="408"/>
        <v>6</v>
      </c>
      <c r="L2497" s="75">
        <f t="shared" si="408"/>
        <v>7</v>
      </c>
      <c r="M2497" s="75">
        <f t="shared" si="408"/>
        <v>8</v>
      </c>
      <c r="N2497" s="75">
        <f t="shared" si="408"/>
        <v>9</v>
      </c>
      <c r="O2497" s="75">
        <f t="shared" si="408"/>
        <v>10</v>
      </c>
      <c r="P2497">
        <f t="shared" si="400"/>
        <v>1</v>
      </c>
      <c r="Q2497" t="str">
        <f t="shared" si="401"/>
        <v>D20201231</v>
      </c>
      <c r="R2497">
        <f t="shared" si="402"/>
        <v>385032</v>
      </c>
      <c r="S2497">
        <v>1</v>
      </c>
      <c r="T2497">
        <f t="shared" si="398"/>
        <v>0</v>
      </c>
      <c r="U2497">
        <f t="shared" si="398"/>
        <v>0</v>
      </c>
      <c r="V2497">
        <f t="shared" si="398"/>
        <v>0</v>
      </c>
      <c r="W2497">
        <f t="shared" ref="T2497:W2560" si="409">IF(AND($R2497&gt;W$2,$R2497&lt;=W$3),1,0)</f>
        <v>1</v>
      </c>
    </row>
    <row r="2498" spans="1:23" x14ac:dyDescent="0.25">
      <c r="A2498" t="s">
        <v>5134</v>
      </c>
      <c r="B2498">
        <v>1</v>
      </c>
      <c r="C2498">
        <v>2735497</v>
      </c>
      <c r="E2498" s="74">
        <v>629522</v>
      </c>
      <c r="F2498" s="75">
        <f t="shared" si="408"/>
        <v>1</v>
      </c>
      <c r="G2498" s="75">
        <f t="shared" si="408"/>
        <v>2</v>
      </c>
      <c r="H2498" s="75">
        <f t="shared" si="408"/>
        <v>3</v>
      </c>
      <c r="I2498" s="75">
        <f t="shared" si="408"/>
        <v>4</v>
      </c>
      <c r="J2498" s="75">
        <f t="shared" si="408"/>
        <v>5</v>
      </c>
      <c r="K2498" s="75">
        <f t="shared" si="408"/>
        <v>6</v>
      </c>
      <c r="L2498" s="75">
        <f t="shared" si="408"/>
        <v>7</v>
      </c>
      <c r="M2498" s="75">
        <f t="shared" si="408"/>
        <v>8</v>
      </c>
      <c r="N2498" s="75">
        <f t="shared" si="408"/>
        <v>9</v>
      </c>
      <c r="O2498" s="75">
        <f t="shared" si="408"/>
        <v>10</v>
      </c>
      <c r="P2498">
        <f t="shared" si="400"/>
        <v>1</v>
      </c>
      <c r="Q2498" t="str">
        <f t="shared" si="401"/>
        <v>D20201231</v>
      </c>
      <c r="R2498">
        <f t="shared" si="402"/>
        <v>188167</v>
      </c>
      <c r="S2498">
        <v>1</v>
      </c>
      <c r="T2498">
        <f t="shared" si="409"/>
        <v>0</v>
      </c>
      <c r="U2498">
        <f t="shared" si="409"/>
        <v>0</v>
      </c>
      <c r="V2498">
        <f t="shared" si="409"/>
        <v>0</v>
      </c>
      <c r="W2498">
        <f t="shared" si="409"/>
        <v>1</v>
      </c>
    </row>
    <row r="2499" spans="1:23" x14ac:dyDescent="0.25">
      <c r="A2499" t="s">
        <v>5136</v>
      </c>
      <c r="B2499">
        <v>1</v>
      </c>
      <c r="C2499">
        <v>591843</v>
      </c>
      <c r="E2499" s="74">
        <v>629746</v>
      </c>
      <c r="F2499" s="75">
        <f t="shared" si="408"/>
        <v>1</v>
      </c>
      <c r="G2499" s="75">
        <f t="shared" si="408"/>
        <v>2</v>
      </c>
      <c r="H2499" s="75">
        <f t="shared" si="408"/>
        <v>3</v>
      </c>
      <c r="I2499" s="75">
        <f t="shared" si="408"/>
        <v>4</v>
      </c>
      <c r="J2499" s="75">
        <f t="shared" si="408"/>
        <v>5</v>
      </c>
      <c r="K2499" s="75">
        <f t="shared" si="408"/>
        <v>6</v>
      </c>
      <c r="L2499" s="75">
        <f t="shared" si="408"/>
        <v>7</v>
      </c>
      <c r="M2499" s="75">
        <f t="shared" si="408"/>
        <v>8</v>
      </c>
      <c r="N2499" s="75">
        <f t="shared" si="408"/>
        <v>9</v>
      </c>
      <c r="O2499" s="75">
        <f t="shared" si="408"/>
        <v>10</v>
      </c>
      <c r="P2499">
        <f t="shared" si="400"/>
        <v>1</v>
      </c>
      <c r="Q2499" t="str">
        <f t="shared" si="401"/>
        <v>D20201231</v>
      </c>
      <c r="R2499">
        <f t="shared" si="402"/>
        <v>152722</v>
      </c>
      <c r="S2499">
        <v>1</v>
      </c>
      <c r="T2499">
        <f t="shared" si="409"/>
        <v>0</v>
      </c>
      <c r="U2499">
        <f t="shared" si="409"/>
        <v>0</v>
      </c>
      <c r="V2499">
        <f t="shared" si="409"/>
        <v>0</v>
      </c>
      <c r="W2499">
        <f t="shared" si="409"/>
        <v>1</v>
      </c>
    </row>
    <row r="2500" spans="1:23" x14ac:dyDescent="0.25">
      <c r="A2500" t="s">
        <v>5137</v>
      </c>
      <c r="B2500">
        <v>1</v>
      </c>
      <c r="C2500">
        <v>87421</v>
      </c>
      <c r="E2500" s="74">
        <v>630041</v>
      </c>
      <c r="F2500" s="75">
        <f t="shared" si="408"/>
        <v>1</v>
      </c>
      <c r="G2500" s="75">
        <f t="shared" si="408"/>
        <v>2</v>
      </c>
      <c r="H2500" s="75">
        <f t="shared" si="408"/>
        <v>3</v>
      </c>
      <c r="I2500" s="75">
        <f t="shared" si="408"/>
        <v>4</v>
      </c>
      <c r="J2500" s="75">
        <f t="shared" si="408"/>
        <v>5</v>
      </c>
      <c r="K2500" s="75">
        <f t="shared" si="408"/>
        <v>6</v>
      </c>
      <c r="L2500" s="75">
        <f t="shared" si="408"/>
        <v>7</v>
      </c>
      <c r="M2500" s="75">
        <f t="shared" si="408"/>
        <v>8</v>
      </c>
      <c r="N2500" s="75">
        <f t="shared" si="408"/>
        <v>9</v>
      </c>
      <c r="O2500" s="75">
        <f t="shared" si="408"/>
        <v>10</v>
      </c>
      <c r="P2500">
        <f t="shared" si="400"/>
        <v>1</v>
      </c>
      <c r="Q2500" t="str">
        <f t="shared" si="401"/>
        <v>D20201231</v>
      </c>
      <c r="R2500">
        <f t="shared" si="402"/>
        <v>28992</v>
      </c>
      <c r="S2500">
        <v>1</v>
      </c>
      <c r="T2500">
        <f t="shared" si="409"/>
        <v>0</v>
      </c>
      <c r="U2500">
        <f t="shared" si="409"/>
        <v>0</v>
      </c>
      <c r="V2500">
        <f t="shared" si="409"/>
        <v>0</v>
      </c>
      <c r="W2500">
        <f t="shared" si="409"/>
        <v>1</v>
      </c>
    </row>
    <row r="2501" spans="1:23" x14ac:dyDescent="0.25">
      <c r="A2501" t="s">
        <v>5139</v>
      </c>
      <c r="B2501">
        <v>1</v>
      </c>
      <c r="C2501">
        <v>183850</v>
      </c>
      <c r="E2501" s="74">
        <v>630340</v>
      </c>
      <c r="F2501" s="75">
        <f t="shared" si="408"/>
        <v>1</v>
      </c>
      <c r="G2501" s="75">
        <f t="shared" si="408"/>
        <v>2</v>
      </c>
      <c r="H2501" s="75">
        <f t="shared" si="408"/>
        <v>3</v>
      </c>
      <c r="I2501" s="75">
        <f t="shared" si="408"/>
        <v>4</v>
      </c>
      <c r="J2501" s="75">
        <f t="shared" si="408"/>
        <v>5</v>
      </c>
      <c r="K2501" s="75">
        <f t="shared" si="408"/>
        <v>6</v>
      </c>
      <c r="L2501" s="75">
        <f t="shared" si="408"/>
        <v>7</v>
      </c>
      <c r="M2501" s="75">
        <f t="shared" si="408"/>
        <v>8</v>
      </c>
      <c r="N2501" s="75">
        <f t="shared" si="408"/>
        <v>9</v>
      </c>
      <c r="O2501" s="75">
        <f t="shared" si="408"/>
        <v>10</v>
      </c>
      <c r="P2501">
        <f t="shared" si="400"/>
        <v>1</v>
      </c>
      <c r="Q2501" t="str">
        <f t="shared" si="401"/>
        <v>D20201231</v>
      </c>
      <c r="R2501">
        <f t="shared" si="402"/>
        <v>69626</v>
      </c>
      <c r="S2501">
        <v>1</v>
      </c>
      <c r="T2501">
        <f t="shared" si="409"/>
        <v>0</v>
      </c>
      <c r="U2501">
        <f t="shared" si="409"/>
        <v>0</v>
      </c>
      <c r="V2501">
        <f t="shared" si="409"/>
        <v>0</v>
      </c>
      <c r="W2501">
        <f t="shared" si="409"/>
        <v>1</v>
      </c>
    </row>
    <row r="2502" spans="1:23" x14ac:dyDescent="0.25">
      <c r="A2502" t="s">
        <v>5141</v>
      </c>
      <c r="B2502">
        <v>1</v>
      </c>
      <c r="C2502">
        <v>376370</v>
      </c>
      <c r="E2502" s="74">
        <v>630555</v>
      </c>
      <c r="F2502" s="75">
        <f t="shared" si="408"/>
        <v>1</v>
      </c>
      <c r="G2502" s="75">
        <f t="shared" si="408"/>
        <v>2</v>
      </c>
      <c r="H2502" s="75">
        <f t="shared" si="408"/>
        <v>3</v>
      </c>
      <c r="I2502" s="75">
        <f t="shared" si="408"/>
        <v>4</v>
      </c>
      <c r="J2502" s="75">
        <f t="shared" si="408"/>
        <v>5</v>
      </c>
      <c r="K2502" s="75">
        <f t="shared" si="408"/>
        <v>6</v>
      </c>
      <c r="L2502" s="75">
        <f t="shared" si="408"/>
        <v>7</v>
      </c>
      <c r="M2502" s="75">
        <f t="shared" si="408"/>
        <v>8</v>
      </c>
      <c r="N2502" s="75">
        <f t="shared" si="408"/>
        <v>9</v>
      </c>
      <c r="O2502" s="75">
        <f t="shared" si="408"/>
        <v>10</v>
      </c>
      <c r="P2502">
        <f t="shared" ref="P2502:P2565" si="410">MIN(F2502:O2502)</f>
        <v>1</v>
      </c>
      <c r="Q2502" t="str">
        <f t="shared" ref="Q2502:Q2565" si="411">HLOOKUP($P2502,$F$3:$O$4,2,FALSE)</f>
        <v>D20201231</v>
      </c>
      <c r="R2502">
        <f t="shared" ref="R2502:R2565" si="412">VLOOKUP(CONCATENATE($Q2502,".",$E2502),$A$4:$C$488690,3,FALSE)</f>
        <v>556660</v>
      </c>
      <c r="S2502">
        <v>1</v>
      </c>
      <c r="T2502">
        <f t="shared" si="409"/>
        <v>0</v>
      </c>
      <c r="U2502">
        <f t="shared" si="409"/>
        <v>0</v>
      </c>
      <c r="V2502">
        <f t="shared" si="409"/>
        <v>0</v>
      </c>
      <c r="W2502">
        <f t="shared" si="409"/>
        <v>1</v>
      </c>
    </row>
    <row r="2503" spans="1:23" x14ac:dyDescent="0.25">
      <c r="A2503" t="s">
        <v>5143</v>
      </c>
      <c r="B2503">
        <v>1</v>
      </c>
      <c r="C2503">
        <v>806105</v>
      </c>
      <c r="E2503" s="74">
        <v>630658</v>
      </c>
      <c r="F2503" s="75">
        <f t="shared" si="408"/>
        <v>1</v>
      </c>
      <c r="G2503" s="75">
        <f t="shared" si="408"/>
        <v>2</v>
      </c>
      <c r="H2503" s="75">
        <f t="shared" si="408"/>
        <v>3</v>
      </c>
      <c r="I2503" s="75">
        <f t="shared" si="408"/>
        <v>4</v>
      </c>
      <c r="J2503" s="75">
        <f t="shared" si="408"/>
        <v>5</v>
      </c>
      <c r="K2503" s="75">
        <f t="shared" si="408"/>
        <v>6</v>
      </c>
      <c r="L2503" s="75">
        <f t="shared" si="408"/>
        <v>7</v>
      </c>
      <c r="M2503" s="75">
        <f t="shared" si="408"/>
        <v>8</v>
      </c>
      <c r="N2503" s="75">
        <f t="shared" si="408"/>
        <v>9</v>
      </c>
      <c r="O2503" s="75">
        <f t="shared" si="408"/>
        <v>10</v>
      </c>
      <c r="P2503">
        <f t="shared" si="410"/>
        <v>1</v>
      </c>
      <c r="Q2503" t="str">
        <f t="shared" si="411"/>
        <v>D20201231</v>
      </c>
      <c r="R2503">
        <f t="shared" si="412"/>
        <v>440932</v>
      </c>
      <c r="S2503">
        <v>1</v>
      </c>
      <c r="T2503">
        <f t="shared" si="409"/>
        <v>0</v>
      </c>
      <c r="U2503">
        <f t="shared" si="409"/>
        <v>0</v>
      </c>
      <c r="V2503">
        <f t="shared" si="409"/>
        <v>0</v>
      </c>
      <c r="W2503">
        <f t="shared" si="409"/>
        <v>1</v>
      </c>
    </row>
    <row r="2504" spans="1:23" x14ac:dyDescent="0.25">
      <c r="A2504" t="s">
        <v>5145</v>
      </c>
      <c r="B2504">
        <v>1</v>
      </c>
      <c r="C2504">
        <v>789027</v>
      </c>
      <c r="E2504" s="74">
        <v>631039</v>
      </c>
      <c r="F2504" s="75">
        <f t="shared" si="408"/>
        <v>1</v>
      </c>
      <c r="G2504" s="75">
        <f t="shared" si="408"/>
        <v>2</v>
      </c>
      <c r="H2504" s="75">
        <f t="shared" si="408"/>
        <v>3</v>
      </c>
      <c r="I2504" s="75">
        <f t="shared" si="408"/>
        <v>4</v>
      </c>
      <c r="J2504" s="75">
        <f t="shared" si="408"/>
        <v>5</v>
      </c>
      <c r="K2504" s="75">
        <f t="shared" si="408"/>
        <v>6</v>
      </c>
      <c r="L2504" s="75">
        <f t="shared" si="408"/>
        <v>7</v>
      </c>
      <c r="M2504" s="75">
        <f t="shared" si="408"/>
        <v>8</v>
      </c>
      <c r="N2504" s="75">
        <f t="shared" si="408"/>
        <v>9</v>
      </c>
      <c r="O2504" s="75">
        <f t="shared" si="408"/>
        <v>10</v>
      </c>
      <c r="P2504">
        <f t="shared" si="410"/>
        <v>1</v>
      </c>
      <c r="Q2504" t="str">
        <f t="shared" si="411"/>
        <v>D20201231</v>
      </c>
      <c r="R2504">
        <f t="shared" si="412"/>
        <v>205016</v>
      </c>
      <c r="S2504">
        <v>1</v>
      </c>
      <c r="T2504">
        <f t="shared" si="409"/>
        <v>0</v>
      </c>
      <c r="U2504">
        <f t="shared" si="409"/>
        <v>0</v>
      </c>
      <c r="V2504">
        <f t="shared" si="409"/>
        <v>0</v>
      </c>
      <c r="W2504">
        <f t="shared" si="409"/>
        <v>1</v>
      </c>
    </row>
    <row r="2505" spans="1:23" x14ac:dyDescent="0.25">
      <c r="A2505" t="s">
        <v>5147</v>
      </c>
      <c r="B2505">
        <v>1</v>
      </c>
      <c r="C2505">
        <v>42077</v>
      </c>
      <c r="E2505" s="74">
        <v>631150</v>
      </c>
      <c r="F2505" s="75">
        <f t="shared" ref="F2505:O2514" si="413">IFERROR(VLOOKUP(CONCATENATE(F$4,".",$E2505),$A$4:$C$488690,2,FALSE)*F$3,100)</f>
        <v>1</v>
      </c>
      <c r="G2505" s="75">
        <f t="shared" si="413"/>
        <v>2</v>
      </c>
      <c r="H2505" s="75">
        <f t="shared" si="413"/>
        <v>3</v>
      </c>
      <c r="I2505" s="75">
        <f t="shared" si="413"/>
        <v>4</v>
      </c>
      <c r="J2505" s="75">
        <f t="shared" si="413"/>
        <v>5</v>
      </c>
      <c r="K2505" s="75">
        <f t="shared" si="413"/>
        <v>6</v>
      </c>
      <c r="L2505" s="75">
        <f t="shared" si="413"/>
        <v>7</v>
      </c>
      <c r="M2505" s="75">
        <f t="shared" si="413"/>
        <v>8</v>
      </c>
      <c r="N2505" s="75">
        <f t="shared" si="413"/>
        <v>9</v>
      </c>
      <c r="O2505" s="75">
        <f t="shared" si="413"/>
        <v>10</v>
      </c>
      <c r="P2505">
        <f t="shared" si="410"/>
        <v>1</v>
      </c>
      <c r="Q2505" t="str">
        <f t="shared" si="411"/>
        <v>D20201231</v>
      </c>
      <c r="R2505">
        <f t="shared" si="412"/>
        <v>326787</v>
      </c>
      <c r="S2505">
        <v>1</v>
      </c>
      <c r="T2505">
        <f t="shared" si="409"/>
        <v>0</v>
      </c>
      <c r="U2505">
        <f t="shared" si="409"/>
        <v>0</v>
      </c>
      <c r="V2505">
        <f t="shared" si="409"/>
        <v>0</v>
      </c>
      <c r="W2505">
        <f t="shared" si="409"/>
        <v>1</v>
      </c>
    </row>
    <row r="2506" spans="1:23" x14ac:dyDescent="0.25">
      <c r="A2506" t="s">
        <v>5149</v>
      </c>
      <c r="B2506">
        <v>1</v>
      </c>
      <c r="C2506">
        <v>101224</v>
      </c>
      <c r="E2506" s="74">
        <v>631178</v>
      </c>
      <c r="F2506" s="75">
        <f t="shared" si="413"/>
        <v>1</v>
      </c>
      <c r="G2506" s="75">
        <f t="shared" si="413"/>
        <v>2</v>
      </c>
      <c r="H2506" s="75">
        <f t="shared" si="413"/>
        <v>3</v>
      </c>
      <c r="I2506" s="75">
        <f t="shared" si="413"/>
        <v>4</v>
      </c>
      <c r="J2506" s="75">
        <f t="shared" si="413"/>
        <v>5</v>
      </c>
      <c r="K2506" s="75">
        <f t="shared" si="413"/>
        <v>6</v>
      </c>
      <c r="L2506" s="75">
        <f t="shared" si="413"/>
        <v>7</v>
      </c>
      <c r="M2506" s="75">
        <f t="shared" si="413"/>
        <v>8</v>
      </c>
      <c r="N2506" s="75">
        <f t="shared" si="413"/>
        <v>9</v>
      </c>
      <c r="O2506" s="75">
        <f t="shared" si="413"/>
        <v>10</v>
      </c>
      <c r="P2506">
        <f t="shared" si="410"/>
        <v>1</v>
      </c>
      <c r="Q2506" t="str">
        <f t="shared" si="411"/>
        <v>D20201231</v>
      </c>
      <c r="R2506">
        <f t="shared" si="412"/>
        <v>260700</v>
      </c>
      <c r="S2506">
        <v>1</v>
      </c>
      <c r="T2506">
        <f t="shared" si="409"/>
        <v>0</v>
      </c>
      <c r="U2506">
        <f t="shared" si="409"/>
        <v>0</v>
      </c>
      <c r="V2506">
        <f t="shared" si="409"/>
        <v>0</v>
      </c>
      <c r="W2506">
        <f t="shared" si="409"/>
        <v>1</v>
      </c>
    </row>
    <row r="2507" spans="1:23" x14ac:dyDescent="0.25">
      <c r="A2507" t="s">
        <v>5151</v>
      </c>
      <c r="B2507">
        <v>1</v>
      </c>
      <c r="C2507">
        <v>433840</v>
      </c>
      <c r="E2507" s="74">
        <v>631422</v>
      </c>
      <c r="F2507" s="75">
        <f t="shared" si="413"/>
        <v>1</v>
      </c>
      <c r="G2507" s="75">
        <f t="shared" si="413"/>
        <v>2</v>
      </c>
      <c r="H2507" s="75">
        <f t="shared" si="413"/>
        <v>3</v>
      </c>
      <c r="I2507" s="75">
        <f t="shared" si="413"/>
        <v>4</v>
      </c>
      <c r="J2507" s="75">
        <f t="shared" si="413"/>
        <v>5</v>
      </c>
      <c r="K2507" s="75">
        <f t="shared" si="413"/>
        <v>6</v>
      </c>
      <c r="L2507" s="75">
        <f t="shared" si="413"/>
        <v>7</v>
      </c>
      <c r="M2507" s="75">
        <f t="shared" si="413"/>
        <v>8</v>
      </c>
      <c r="N2507" s="75">
        <f t="shared" si="413"/>
        <v>9</v>
      </c>
      <c r="O2507" s="75">
        <f t="shared" si="413"/>
        <v>10</v>
      </c>
      <c r="P2507">
        <f t="shared" si="410"/>
        <v>1</v>
      </c>
      <c r="Q2507" t="str">
        <f t="shared" si="411"/>
        <v>D20201231</v>
      </c>
      <c r="R2507">
        <f t="shared" si="412"/>
        <v>1497538</v>
      </c>
      <c r="S2507">
        <v>1</v>
      </c>
      <c r="T2507">
        <f t="shared" si="409"/>
        <v>0</v>
      </c>
      <c r="U2507">
        <f t="shared" si="409"/>
        <v>0</v>
      </c>
      <c r="V2507">
        <f t="shared" si="409"/>
        <v>1</v>
      </c>
      <c r="W2507">
        <f t="shared" si="409"/>
        <v>0</v>
      </c>
    </row>
    <row r="2508" spans="1:23" x14ac:dyDescent="0.25">
      <c r="A2508" t="s">
        <v>5153</v>
      </c>
      <c r="B2508">
        <v>1</v>
      </c>
      <c r="C2508">
        <v>214737</v>
      </c>
      <c r="E2508" s="74">
        <v>631570</v>
      </c>
      <c r="F2508" s="75">
        <f t="shared" si="413"/>
        <v>1</v>
      </c>
      <c r="G2508" s="75">
        <f t="shared" si="413"/>
        <v>2</v>
      </c>
      <c r="H2508" s="75">
        <f t="shared" si="413"/>
        <v>3</v>
      </c>
      <c r="I2508" s="75">
        <f t="shared" si="413"/>
        <v>4</v>
      </c>
      <c r="J2508" s="75">
        <f t="shared" si="413"/>
        <v>5</v>
      </c>
      <c r="K2508" s="75">
        <f t="shared" si="413"/>
        <v>6</v>
      </c>
      <c r="L2508" s="75">
        <f t="shared" si="413"/>
        <v>7</v>
      </c>
      <c r="M2508" s="75">
        <f t="shared" si="413"/>
        <v>8</v>
      </c>
      <c r="N2508" s="75">
        <f t="shared" si="413"/>
        <v>9</v>
      </c>
      <c r="O2508" s="75">
        <f t="shared" si="413"/>
        <v>10</v>
      </c>
      <c r="P2508">
        <f t="shared" si="410"/>
        <v>1</v>
      </c>
      <c r="Q2508" t="str">
        <f t="shared" si="411"/>
        <v>D20201231</v>
      </c>
      <c r="R2508">
        <f t="shared" si="412"/>
        <v>1170722</v>
      </c>
      <c r="S2508">
        <v>1</v>
      </c>
      <c r="T2508">
        <f t="shared" si="409"/>
        <v>0</v>
      </c>
      <c r="U2508">
        <f t="shared" si="409"/>
        <v>0</v>
      </c>
      <c r="V2508">
        <f t="shared" si="409"/>
        <v>1</v>
      </c>
      <c r="W2508">
        <f t="shared" si="409"/>
        <v>0</v>
      </c>
    </row>
    <row r="2509" spans="1:23" x14ac:dyDescent="0.25">
      <c r="A2509" t="s">
        <v>5154</v>
      </c>
      <c r="B2509">
        <v>1</v>
      </c>
      <c r="C2509">
        <v>92048</v>
      </c>
      <c r="E2509" s="74">
        <v>632410</v>
      </c>
      <c r="F2509" s="75">
        <f t="shared" si="413"/>
        <v>1</v>
      </c>
      <c r="G2509" s="75">
        <f t="shared" si="413"/>
        <v>2</v>
      </c>
      <c r="H2509" s="75">
        <f t="shared" si="413"/>
        <v>3</v>
      </c>
      <c r="I2509" s="75">
        <f t="shared" si="413"/>
        <v>4</v>
      </c>
      <c r="J2509" s="75">
        <f t="shared" si="413"/>
        <v>5</v>
      </c>
      <c r="K2509" s="75">
        <f t="shared" si="413"/>
        <v>6</v>
      </c>
      <c r="L2509" s="75">
        <f t="shared" si="413"/>
        <v>7</v>
      </c>
      <c r="M2509" s="75">
        <f t="shared" si="413"/>
        <v>8</v>
      </c>
      <c r="N2509" s="75">
        <f t="shared" si="413"/>
        <v>9</v>
      </c>
      <c r="O2509" s="75">
        <f t="shared" si="413"/>
        <v>10</v>
      </c>
      <c r="P2509">
        <f t="shared" si="410"/>
        <v>1</v>
      </c>
      <c r="Q2509" t="str">
        <f t="shared" si="411"/>
        <v>D20201231</v>
      </c>
      <c r="R2509">
        <f t="shared" si="412"/>
        <v>842903</v>
      </c>
      <c r="S2509">
        <v>1</v>
      </c>
      <c r="T2509">
        <f t="shared" si="409"/>
        <v>0</v>
      </c>
      <c r="U2509">
        <f t="shared" si="409"/>
        <v>0</v>
      </c>
      <c r="V2509">
        <f t="shared" si="409"/>
        <v>0</v>
      </c>
      <c r="W2509">
        <f t="shared" si="409"/>
        <v>1</v>
      </c>
    </row>
    <row r="2510" spans="1:23" x14ac:dyDescent="0.25">
      <c r="A2510" t="s">
        <v>5155</v>
      </c>
      <c r="B2510">
        <v>1</v>
      </c>
      <c r="C2510">
        <v>121582</v>
      </c>
      <c r="E2510" s="74">
        <v>632607</v>
      </c>
      <c r="F2510" s="75">
        <f t="shared" si="413"/>
        <v>1</v>
      </c>
      <c r="G2510" s="75">
        <f t="shared" si="413"/>
        <v>2</v>
      </c>
      <c r="H2510" s="75">
        <f t="shared" si="413"/>
        <v>3</v>
      </c>
      <c r="I2510" s="75">
        <f t="shared" si="413"/>
        <v>4</v>
      </c>
      <c r="J2510" s="75">
        <f t="shared" si="413"/>
        <v>5</v>
      </c>
      <c r="K2510" s="75">
        <f t="shared" si="413"/>
        <v>6</v>
      </c>
      <c r="L2510" s="75">
        <f t="shared" si="413"/>
        <v>7</v>
      </c>
      <c r="M2510" s="75">
        <f t="shared" si="413"/>
        <v>8</v>
      </c>
      <c r="N2510" s="75">
        <f t="shared" si="413"/>
        <v>9</v>
      </c>
      <c r="O2510" s="75">
        <f t="shared" si="413"/>
        <v>10</v>
      </c>
      <c r="P2510">
        <f t="shared" si="410"/>
        <v>1</v>
      </c>
      <c r="Q2510" t="str">
        <f t="shared" si="411"/>
        <v>D20201231</v>
      </c>
      <c r="R2510">
        <f t="shared" si="412"/>
        <v>1009607</v>
      </c>
      <c r="S2510">
        <v>1</v>
      </c>
      <c r="T2510">
        <f t="shared" si="409"/>
        <v>0</v>
      </c>
      <c r="U2510">
        <f t="shared" si="409"/>
        <v>0</v>
      </c>
      <c r="V2510">
        <f t="shared" si="409"/>
        <v>1</v>
      </c>
      <c r="W2510">
        <f t="shared" si="409"/>
        <v>0</v>
      </c>
    </row>
    <row r="2511" spans="1:23" x14ac:dyDescent="0.25">
      <c r="A2511" t="s">
        <v>5157</v>
      </c>
      <c r="B2511">
        <v>1</v>
      </c>
      <c r="C2511">
        <v>260421</v>
      </c>
      <c r="E2511" s="74">
        <v>632858</v>
      </c>
      <c r="F2511" s="75">
        <f t="shared" si="413"/>
        <v>1</v>
      </c>
      <c r="G2511" s="75">
        <f t="shared" si="413"/>
        <v>2</v>
      </c>
      <c r="H2511" s="75">
        <f t="shared" si="413"/>
        <v>3</v>
      </c>
      <c r="I2511" s="75">
        <f t="shared" si="413"/>
        <v>4</v>
      </c>
      <c r="J2511" s="75">
        <f t="shared" si="413"/>
        <v>5</v>
      </c>
      <c r="K2511" s="75">
        <f t="shared" si="413"/>
        <v>6</v>
      </c>
      <c r="L2511" s="75">
        <f t="shared" si="413"/>
        <v>7</v>
      </c>
      <c r="M2511" s="75">
        <f t="shared" si="413"/>
        <v>8</v>
      </c>
      <c r="N2511" s="75">
        <f t="shared" si="413"/>
        <v>9</v>
      </c>
      <c r="O2511" s="75">
        <f t="shared" si="413"/>
        <v>10</v>
      </c>
      <c r="P2511">
        <f t="shared" si="410"/>
        <v>1</v>
      </c>
      <c r="Q2511" t="str">
        <f t="shared" si="411"/>
        <v>D20201231</v>
      </c>
      <c r="R2511">
        <f t="shared" si="412"/>
        <v>537341</v>
      </c>
      <c r="S2511">
        <v>1</v>
      </c>
      <c r="T2511">
        <f t="shared" si="409"/>
        <v>0</v>
      </c>
      <c r="U2511">
        <f t="shared" si="409"/>
        <v>0</v>
      </c>
      <c r="V2511">
        <f t="shared" si="409"/>
        <v>0</v>
      </c>
      <c r="W2511">
        <f t="shared" si="409"/>
        <v>1</v>
      </c>
    </row>
    <row r="2512" spans="1:23" x14ac:dyDescent="0.25">
      <c r="A2512" t="s">
        <v>5159</v>
      </c>
      <c r="B2512">
        <v>1</v>
      </c>
      <c r="C2512">
        <v>526894</v>
      </c>
      <c r="E2512" s="74">
        <v>633378</v>
      </c>
      <c r="F2512" s="75">
        <f t="shared" si="413"/>
        <v>1</v>
      </c>
      <c r="G2512" s="75">
        <f t="shared" si="413"/>
        <v>2</v>
      </c>
      <c r="H2512" s="75">
        <f t="shared" si="413"/>
        <v>3</v>
      </c>
      <c r="I2512" s="75">
        <f t="shared" si="413"/>
        <v>4</v>
      </c>
      <c r="J2512" s="75">
        <f t="shared" si="413"/>
        <v>5</v>
      </c>
      <c r="K2512" s="75">
        <f t="shared" si="413"/>
        <v>6</v>
      </c>
      <c r="L2512" s="75">
        <f t="shared" si="413"/>
        <v>7</v>
      </c>
      <c r="M2512" s="75">
        <f t="shared" si="413"/>
        <v>8</v>
      </c>
      <c r="N2512" s="75">
        <f t="shared" si="413"/>
        <v>9</v>
      </c>
      <c r="O2512" s="75">
        <f t="shared" si="413"/>
        <v>10</v>
      </c>
      <c r="P2512">
        <f t="shared" si="410"/>
        <v>1</v>
      </c>
      <c r="Q2512" t="str">
        <f t="shared" si="411"/>
        <v>D20201231</v>
      </c>
      <c r="R2512">
        <f t="shared" si="412"/>
        <v>7316961</v>
      </c>
      <c r="S2512">
        <v>1</v>
      </c>
      <c r="T2512">
        <f t="shared" si="409"/>
        <v>0</v>
      </c>
      <c r="U2512">
        <f t="shared" si="409"/>
        <v>0</v>
      </c>
      <c r="V2512">
        <f t="shared" si="409"/>
        <v>1</v>
      </c>
      <c r="W2512">
        <f t="shared" si="409"/>
        <v>0</v>
      </c>
    </row>
    <row r="2513" spans="1:23" x14ac:dyDescent="0.25">
      <c r="A2513" t="s">
        <v>5161</v>
      </c>
      <c r="B2513">
        <v>1</v>
      </c>
      <c r="C2513">
        <v>1345339</v>
      </c>
      <c r="E2513" s="74">
        <v>633640</v>
      </c>
      <c r="F2513" s="75">
        <f t="shared" si="413"/>
        <v>1</v>
      </c>
      <c r="G2513" s="75">
        <f t="shared" si="413"/>
        <v>2</v>
      </c>
      <c r="H2513" s="75">
        <f t="shared" si="413"/>
        <v>3</v>
      </c>
      <c r="I2513" s="75">
        <f t="shared" si="413"/>
        <v>4</v>
      </c>
      <c r="J2513" s="75">
        <f t="shared" si="413"/>
        <v>5</v>
      </c>
      <c r="K2513" s="75">
        <f t="shared" si="413"/>
        <v>6</v>
      </c>
      <c r="L2513" s="75">
        <f t="shared" si="413"/>
        <v>7</v>
      </c>
      <c r="M2513" s="75">
        <f t="shared" si="413"/>
        <v>8</v>
      </c>
      <c r="N2513" s="75">
        <f t="shared" si="413"/>
        <v>9</v>
      </c>
      <c r="O2513" s="75">
        <f t="shared" si="413"/>
        <v>10</v>
      </c>
      <c r="P2513">
        <f t="shared" si="410"/>
        <v>1</v>
      </c>
      <c r="Q2513" t="str">
        <f t="shared" si="411"/>
        <v>D20201231</v>
      </c>
      <c r="R2513">
        <f t="shared" si="412"/>
        <v>192896</v>
      </c>
      <c r="S2513">
        <v>1</v>
      </c>
      <c r="T2513">
        <f t="shared" si="409"/>
        <v>0</v>
      </c>
      <c r="U2513">
        <f t="shared" si="409"/>
        <v>0</v>
      </c>
      <c r="V2513">
        <f t="shared" si="409"/>
        <v>0</v>
      </c>
      <c r="W2513">
        <f t="shared" si="409"/>
        <v>1</v>
      </c>
    </row>
    <row r="2514" spans="1:23" x14ac:dyDescent="0.25">
      <c r="A2514" t="s">
        <v>5162</v>
      </c>
      <c r="B2514">
        <v>1</v>
      </c>
      <c r="C2514">
        <v>588830</v>
      </c>
      <c r="E2514" s="74">
        <v>633677</v>
      </c>
      <c r="F2514" s="75">
        <f t="shared" si="413"/>
        <v>1</v>
      </c>
      <c r="G2514" s="75">
        <f t="shared" si="413"/>
        <v>2</v>
      </c>
      <c r="H2514" s="75">
        <f t="shared" si="413"/>
        <v>100</v>
      </c>
      <c r="I2514" s="75">
        <f t="shared" si="413"/>
        <v>100</v>
      </c>
      <c r="J2514" s="75">
        <f t="shared" si="413"/>
        <v>100</v>
      </c>
      <c r="K2514" s="75">
        <f t="shared" si="413"/>
        <v>100</v>
      </c>
      <c r="L2514" s="75">
        <f t="shared" si="413"/>
        <v>100</v>
      </c>
      <c r="M2514" s="75">
        <f t="shared" si="413"/>
        <v>100</v>
      </c>
      <c r="N2514" s="75">
        <f t="shared" si="413"/>
        <v>100</v>
      </c>
      <c r="O2514" s="75">
        <f t="shared" si="413"/>
        <v>100</v>
      </c>
      <c r="P2514">
        <f t="shared" si="410"/>
        <v>1</v>
      </c>
      <c r="Q2514" t="str">
        <f t="shared" si="411"/>
        <v>D20201231</v>
      </c>
      <c r="R2514">
        <f t="shared" si="412"/>
        <v>221708</v>
      </c>
      <c r="S2514">
        <v>1</v>
      </c>
      <c r="T2514">
        <f t="shared" si="409"/>
        <v>0</v>
      </c>
      <c r="U2514">
        <f t="shared" si="409"/>
        <v>0</v>
      </c>
      <c r="V2514">
        <f t="shared" si="409"/>
        <v>0</v>
      </c>
      <c r="W2514">
        <f t="shared" si="409"/>
        <v>1</v>
      </c>
    </row>
    <row r="2515" spans="1:23" x14ac:dyDescent="0.25">
      <c r="A2515" t="s">
        <v>5163</v>
      </c>
      <c r="B2515">
        <v>1</v>
      </c>
      <c r="C2515">
        <v>154642</v>
      </c>
      <c r="E2515" s="74">
        <v>634544</v>
      </c>
      <c r="F2515" s="75">
        <f t="shared" ref="F2515:O2524" si="414">IFERROR(VLOOKUP(CONCATENATE(F$4,".",$E2515),$A$4:$C$488690,2,FALSE)*F$3,100)</f>
        <v>1</v>
      </c>
      <c r="G2515" s="75">
        <f t="shared" si="414"/>
        <v>2</v>
      </c>
      <c r="H2515" s="75">
        <f t="shared" si="414"/>
        <v>3</v>
      </c>
      <c r="I2515" s="75">
        <f t="shared" si="414"/>
        <v>4</v>
      </c>
      <c r="J2515" s="75">
        <f t="shared" si="414"/>
        <v>5</v>
      </c>
      <c r="K2515" s="75">
        <f t="shared" si="414"/>
        <v>6</v>
      </c>
      <c r="L2515" s="75">
        <f t="shared" si="414"/>
        <v>7</v>
      </c>
      <c r="M2515" s="75">
        <f t="shared" si="414"/>
        <v>8</v>
      </c>
      <c r="N2515" s="75">
        <f t="shared" si="414"/>
        <v>9</v>
      </c>
      <c r="O2515" s="75">
        <f t="shared" si="414"/>
        <v>10</v>
      </c>
      <c r="P2515">
        <f t="shared" si="410"/>
        <v>1</v>
      </c>
      <c r="Q2515" t="str">
        <f t="shared" si="411"/>
        <v>D20201231</v>
      </c>
      <c r="R2515">
        <f t="shared" si="412"/>
        <v>147688</v>
      </c>
      <c r="S2515">
        <v>1</v>
      </c>
      <c r="T2515">
        <f t="shared" si="409"/>
        <v>0</v>
      </c>
      <c r="U2515">
        <f t="shared" si="409"/>
        <v>0</v>
      </c>
      <c r="V2515">
        <f t="shared" si="409"/>
        <v>0</v>
      </c>
      <c r="W2515">
        <f t="shared" si="409"/>
        <v>1</v>
      </c>
    </row>
    <row r="2516" spans="1:23" x14ac:dyDescent="0.25">
      <c r="A2516" t="s">
        <v>5165</v>
      </c>
      <c r="B2516">
        <v>1</v>
      </c>
      <c r="C2516">
        <v>403491</v>
      </c>
      <c r="E2516" s="74">
        <v>634955</v>
      </c>
      <c r="F2516" s="75">
        <f t="shared" si="414"/>
        <v>1</v>
      </c>
      <c r="G2516" s="75">
        <f t="shared" si="414"/>
        <v>2</v>
      </c>
      <c r="H2516" s="75">
        <f t="shared" si="414"/>
        <v>3</v>
      </c>
      <c r="I2516" s="75">
        <f t="shared" si="414"/>
        <v>4</v>
      </c>
      <c r="J2516" s="75">
        <f t="shared" si="414"/>
        <v>5</v>
      </c>
      <c r="K2516" s="75">
        <f t="shared" si="414"/>
        <v>6</v>
      </c>
      <c r="L2516" s="75">
        <f t="shared" si="414"/>
        <v>7</v>
      </c>
      <c r="M2516" s="75">
        <f t="shared" si="414"/>
        <v>8</v>
      </c>
      <c r="N2516" s="75">
        <f t="shared" si="414"/>
        <v>9</v>
      </c>
      <c r="O2516" s="75">
        <f t="shared" si="414"/>
        <v>10</v>
      </c>
      <c r="P2516">
        <f t="shared" si="410"/>
        <v>1</v>
      </c>
      <c r="Q2516" t="str">
        <f t="shared" si="411"/>
        <v>D20201231</v>
      </c>
      <c r="R2516">
        <f t="shared" si="412"/>
        <v>265005</v>
      </c>
      <c r="S2516">
        <v>1</v>
      </c>
      <c r="T2516">
        <f t="shared" si="409"/>
        <v>0</v>
      </c>
      <c r="U2516">
        <f t="shared" si="409"/>
        <v>0</v>
      </c>
      <c r="V2516">
        <f t="shared" si="409"/>
        <v>0</v>
      </c>
      <c r="W2516">
        <f t="shared" si="409"/>
        <v>1</v>
      </c>
    </row>
    <row r="2517" spans="1:23" x14ac:dyDescent="0.25">
      <c r="A2517" t="s">
        <v>5167</v>
      </c>
      <c r="B2517">
        <v>1</v>
      </c>
      <c r="C2517">
        <v>346512</v>
      </c>
      <c r="E2517" s="74">
        <v>634973</v>
      </c>
      <c r="F2517" s="75">
        <f t="shared" si="414"/>
        <v>1</v>
      </c>
      <c r="G2517" s="75">
        <f t="shared" si="414"/>
        <v>2</v>
      </c>
      <c r="H2517" s="75">
        <f t="shared" si="414"/>
        <v>3</v>
      </c>
      <c r="I2517" s="75">
        <f t="shared" si="414"/>
        <v>4</v>
      </c>
      <c r="J2517" s="75">
        <f t="shared" si="414"/>
        <v>5</v>
      </c>
      <c r="K2517" s="75">
        <f t="shared" si="414"/>
        <v>6</v>
      </c>
      <c r="L2517" s="75">
        <f t="shared" si="414"/>
        <v>7</v>
      </c>
      <c r="M2517" s="75">
        <f t="shared" si="414"/>
        <v>100</v>
      </c>
      <c r="N2517" s="75">
        <f t="shared" si="414"/>
        <v>100</v>
      </c>
      <c r="O2517" s="75">
        <f t="shared" si="414"/>
        <v>100</v>
      </c>
      <c r="P2517">
        <f t="shared" si="410"/>
        <v>1</v>
      </c>
      <c r="Q2517" t="str">
        <f t="shared" si="411"/>
        <v>D20201231</v>
      </c>
      <c r="R2517">
        <f t="shared" si="412"/>
        <v>67244</v>
      </c>
      <c r="S2517">
        <v>1</v>
      </c>
      <c r="T2517">
        <f t="shared" si="409"/>
        <v>0</v>
      </c>
      <c r="U2517">
        <f t="shared" si="409"/>
        <v>0</v>
      </c>
      <c r="V2517">
        <f t="shared" si="409"/>
        <v>0</v>
      </c>
      <c r="W2517">
        <f t="shared" si="409"/>
        <v>1</v>
      </c>
    </row>
    <row r="2518" spans="1:23" x14ac:dyDescent="0.25">
      <c r="A2518" t="s">
        <v>5169</v>
      </c>
      <c r="B2518">
        <v>1</v>
      </c>
      <c r="C2518">
        <v>698124</v>
      </c>
      <c r="E2518" s="74">
        <v>635457</v>
      </c>
      <c r="F2518" s="75">
        <f t="shared" si="414"/>
        <v>1</v>
      </c>
      <c r="G2518" s="75">
        <f t="shared" si="414"/>
        <v>2</v>
      </c>
      <c r="H2518" s="75">
        <f t="shared" si="414"/>
        <v>3</v>
      </c>
      <c r="I2518" s="75">
        <f t="shared" si="414"/>
        <v>4</v>
      </c>
      <c r="J2518" s="75">
        <f t="shared" si="414"/>
        <v>100</v>
      </c>
      <c r="K2518" s="75">
        <f t="shared" si="414"/>
        <v>100</v>
      </c>
      <c r="L2518" s="75">
        <f t="shared" si="414"/>
        <v>100</v>
      </c>
      <c r="M2518" s="75">
        <f t="shared" si="414"/>
        <v>100</v>
      </c>
      <c r="N2518" s="75">
        <f t="shared" si="414"/>
        <v>100</v>
      </c>
      <c r="O2518" s="75">
        <f t="shared" si="414"/>
        <v>100</v>
      </c>
      <c r="P2518">
        <f t="shared" si="410"/>
        <v>1</v>
      </c>
      <c r="Q2518" t="str">
        <f t="shared" si="411"/>
        <v>D20201231</v>
      </c>
      <c r="R2518">
        <f t="shared" si="412"/>
        <v>79189</v>
      </c>
      <c r="S2518">
        <v>1</v>
      </c>
      <c r="T2518">
        <f t="shared" si="409"/>
        <v>0</v>
      </c>
      <c r="U2518">
        <f t="shared" si="409"/>
        <v>0</v>
      </c>
      <c r="V2518">
        <f t="shared" si="409"/>
        <v>0</v>
      </c>
      <c r="W2518">
        <f t="shared" si="409"/>
        <v>1</v>
      </c>
    </row>
    <row r="2519" spans="1:23" x14ac:dyDescent="0.25">
      <c r="A2519" t="s">
        <v>5171</v>
      </c>
      <c r="B2519">
        <v>1</v>
      </c>
      <c r="C2519">
        <v>486792</v>
      </c>
      <c r="E2519" s="74">
        <v>635840</v>
      </c>
      <c r="F2519" s="75">
        <f t="shared" si="414"/>
        <v>1</v>
      </c>
      <c r="G2519" s="75">
        <f t="shared" si="414"/>
        <v>2</v>
      </c>
      <c r="H2519" s="75">
        <f t="shared" si="414"/>
        <v>3</v>
      </c>
      <c r="I2519" s="75">
        <f t="shared" si="414"/>
        <v>4</v>
      </c>
      <c r="J2519" s="75">
        <f t="shared" si="414"/>
        <v>5</v>
      </c>
      <c r="K2519" s="75">
        <f t="shared" si="414"/>
        <v>6</v>
      </c>
      <c r="L2519" s="75">
        <f t="shared" si="414"/>
        <v>7</v>
      </c>
      <c r="M2519" s="75">
        <f t="shared" si="414"/>
        <v>8</v>
      </c>
      <c r="N2519" s="75">
        <f t="shared" si="414"/>
        <v>9</v>
      </c>
      <c r="O2519" s="75">
        <f t="shared" si="414"/>
        <v>10</v>
      </c>
      <c r="P2519">
        <f t="shared" si="410"/>
        <v>1</v>
      </c>
      <c r="Q2519" t="str">
        <f t="shared" si="411"/>
        <v>D20201231</v>
      </c>
      <c r="R2519">
        <f t="shared" si="412"/>
        <v>595880</v>
      </c>
      <c r="S2519">
        <v>1</v>
      </c>
      <c r="T2519">
        <f t="shared" si="409"/>
        <v>0</v>
      </c>
      <c r="U2519">
        <f t="shared" si="409"/>
        <v>0</v>
      </c>
      <c r="V2519">
        <f t="shared" si="409"/>
        <v>0</v>
      </c>
      <c r="W2519">
        <f t="shared" si="409"/>
        <v>1</v>
      </c>
    </row>
    <row r="2520" spans="1:23" x14ac:dyDescent="0.25">
      <c r="A2520" t="s">
        <v>5173</v>
      </c>
      <c r="B2520">
        <v>1</v>
      </c>
      <c r="C2520">
        <v>24434</v>
      </c>
      <c r="E2520" s="74">
        <v>635907</v>
      </c>
      <c r="F2520" s="75">
        <f t="shared" si="414"/>
        <v>1</v>
      </c>
      <c r="G2520" s="75">
        <f t="shared" si="414"/>
        <v>2</v>
      </c>
      <c r="H2520" s="75">
        <f t="shared" si="414"/>
        <v>3</v>
      </c>
      <c r="I2520" s="75">
        <f t="shared" si="414"/>
        <v>4</v>
      </c>
      <c r="J2520" s="75">
        <f t="shared" si="414"/>
        <v>5</v>
      </c>
      <c r="K2520" s="75">
        <f t="shared" si="414"/>
        <v>6</v>
      </c>
      <c r="L2520" s="75">
        <f t="shared" si="414"/>
        <v>7</v>
      </c>
      <c r="M2520" s="75">
        <f t="shared" si="414"/>
        <v>8</v>
      </c>
      <c r="N2520" s="75">
        <f t="shared" si="414"/>
        <v>9</v>
      </c>
      <c r="O2520" s="75">
        <f t="shared" si="414"/>
        <v>10</v>
      </c>
      <c r="P2520">
        <f t="shared" si="410"/>
        <v>1</v>
      </c>
      <c r="Q2520" t="str">
        <f t="shared" si="411"/>
        <v>D20201231</v>
      </c>
      <c r="R2520">
        <f t="shared" si="412"/>
        <v>917858</v>
      </c>
      <c r="S2520">
        <v>1</v>
      </c>
      <c r="T2520">
        <f t="shared" si="409"/>
        <v>0</v>
      </c>
      <c r="U2520">
        <f t="shared" si="409"/>
        <v>0</v>
      </c>
      <c r="V2520">
        <f t="shared" si="409"/>
        <v>0</v>
      </c>
      <c r="W2520">
        <f t="shared" si="409"/>
        <v>1</v>
      </c>
    </row>
    <row r="2521" spans="1:23" x14ac:dyDescent="0.25">
      <c r="A2521" t="s">
        <v>5175</v>
      </c>
      <c r="B2521">
        <v>1</v>
      </c>
      <c r="C2521">
        <v>193808</v>
      </c>
      <c r="E2521" s="74">
        <v>636276</v>
      </c>
      <c r="F2521" s="75">
        <f t="shared" si="414"/>
        <v>1</v>
      </c>
      <c r="G2521" s="75">
        <f t="shared" si="414"/>
        <v>2</v>
      </c>
      <c r="H2521" s="75">
        <f t="shared" si="414"/>
        <v>3</v>
      </c>
      <c r="I2521" s="75">
        <f t="shared" si="414"/>
        <v>4</v>
      </c>
      <c r="J2521" s="75">
        <f t="shared" si="414"/>
        <v>5</v>
      </c>
      <c r="K2521" s="75">
        <f t="shared" si="414"/>
        <v>6</v>
      </c>
      <c r="L2521" s="75">
        <f t="shared" si="414"/>
        <v>7</v>
      </c>
      <c r="M2521" s="75">
        <f t="shared" si="414"/>
        <v>8</v>
      </c>
      <c r="N2521" s="75">
        <f t="shared" si="414"/>
        <v>9</v>
      </c>
      <c r="O2521" s="75">
        <f t="shared" si="414"/>
        <v>10</v>
      </c>
      <c r="P2521">
        <f t="shared" si="410"/>
        <v>1</v>
      </c>
      <c r="Q2521" t="str">
        <f t="shared" si="411"/>
        <v>D20201231</v>
      </c>
      <c r="R2521">
        <f t="shared" si="412"/>
        <v>244843</v>
      </c>
      <c r="S2521">
        <v>1</v>
      </c>
      <c r="T2521">
        <f t="shared" si="409"/>
        <v>0</v>
      </c>
      <c r="U2521">
        <f t="shared" si="409"/>
        <v>0</v>
      </c>
      <c r="V2521">
        <f t="shared" si="409"/>
        <v>0</v>
      </c>
      <c r="W2521">
        <f t="shared" si="409"/>
        <v>1</v>
      </c>
    </row>
    <row r="2522" spans="1:23" x14ac:dyDescent="0.25">
      <c r="A2522" t="s">
        <v>5177</v>
      </c>
      <c r="B2522">
        <v>1</v>
      </c>
      <c r="C2522">
        <v>213967</v>
      </c>
      <c r="E2522" s="74">
        <v>636753</v>
      </c>
      <c r="F2522" s="75">
        <f t="shared" si="414"/>
        <v>1</v>
      </c>
      <c r="G2522" s="75">
        <f t="shared" si="414"/>
        <v>2</v>
      </c>
      <c r="H2522" s="75">
        <f t="shared" si="414"/>
        <v>3</v>
      </c>
      <c r="I2522" s="75">
        <f t="shared" si="414"/>
        <v>4</v>
      </c>
      <c r="J2522" s="75">
        <f t="shared" si="414"/>
        <v>5</v>
      </c>
      <c r="K2522" s="75">
        <f t="shared" si="414"/>
        <v>6</v>
      </c>
      <c r="L2522" s="75">
        <f t="shared" si="414"/>
        <v>7</v>
      </c>
      <c r="M2522" s="75">
        <f t="shared" si="414"/>
        <v>8</v>
      </c>
      <c r="N2522" s="75">
        <f t="shared" si="414"/>
        <v>9</v>
      </c>
      <c r="O2522" s="75">
        <f t="shared" si="414"/>
        <v>10</v>
      </c>
      <c r="P2522">
        <f t="shared" si="410"/>
        <v>1</v>
      </c>
      <c r="Q2522" t="str">
        <f t="shared" si="411"/>
        <v>D20201231</v>
      </c>
      <c r="R2522">
        <f t="shared" si="412"/>
        <v>66591</v>
      </c>
      <c r="S2522">
        <v>1</v>
      </c>
      <c r="T2522">
        <f t="shared" si="409"/>
        <v>0</v>
      </c>
      <c r="U2522">
        <f t="shared" si="409"/>
        <v>0</v>
      </c>
      <c r="V2522">
        <f t="shared" si="409"/>
        <v>0</v>
      </c>
      <c r="W2522">
        <f t="shared" si="409"/>
        <v>1</v>
      </c>
    </row>
    <row r="2523" spans="1:23" x14ac:dyDescent="0.25">
      <c r="A2523" t="s">
        <v>5179</v>
      </c>
      <c r="B2523">
        <v>1</v>
      </c>
      <c r="C2523">
        <v>294070</v>
      </c>
      <c r="E2523" s="74">
        <v>636771</v>
      </c>
      <c r="F2523" s="75">
        <f t="shared" si="414"/>
        <v>1</v>
      </c>
      <c r="G2523" s="75">
        <f t="shared" si="414"/>
        <v>2</v>
      </c>
      <c r="H2523" s="75">
        <f t="shared" si="414"/>
        <v>3</v>
      </c>
      <c r="I2523" s="75">
        <f t="shared" si="414"/>
        <v>4</v>
      </c>
      <c r="J2523" s="75">
        <f t="shared" si="414"/>
        <v>5</v>
      </c>
      <c r="K2523" s="75">
        <f t="shared" si="414"/>
        <v>6</v>
      </c>
      <c r="L2523" s="75">
        <f t="shared" si="414"/>
        <v>7</v>
      </c>
      <c r="M2523" s="75">
        <f t="shared" si="414"/>
        <v>8</v>
      </c>
      <c r="N2523" s="75">
        <f t="shared" si="414"/>
        <v>9</v>
      </c>
      <c r="O2523" s="75">
        <f t="shared" si="414"/>
        <v>10</v>
      </c>
      <c r="P2523">
        <f t="shared" si="410"/>
        <v>1</v>
      </c>
      <c r="Q2523" t="str">
        <f t="shared" si="411"/>
        <v>D20201231</v>
      </c>
      <c r="R2523">
        <f t="shared" si="412"/>
        <v>4202741</v>
      </c>
      <c r="S2523">
        <v>1</v>
      </c>
      <c r="T2523">
        <f t="shared" si="409"/>
        <v>0</v>
      </c>
      <c r="U2523">
        <f t="shared" si="409"/>
        <v>0</v>
      </c>
      <c r="V2523">
        <f t="shared" si="409"/>
        <v>1</v>
      </c>
      <c r="W2523">
        <f t="shared" si="409"/>
        <v>0</v>
      </c>
    </row>
    <row r="2524" spans="1:23" x14ac:dyDescent="0.25">
      <c r="A2524" t="s">
        <v>5181</v>
      </c>
      <c r="B2524">
        <v>1</v>
      </c>
      <c r="C2524">
        <v>31185</v>
      </c>
      <c r="E2524" s="74">
        <v>637170</v>
      </c>
      <c r="F2524" s="75">
        <f t="shared" si="414"/>
        <v>1</v>
      </c>
      <c r="G2524" s="75">
        <f t="shared" si="414"/>
        <v>2</v>
      </c>
      <c r="H2524" s="75">
        <f t="shared" si="414"/>
        <v>3</v>
      </c>
      <c r="I2524" s="75">
        <f t="shared" si="414"/>
        <v>4</v>
      </c>
      <c r="J2524" s="75">
        <f t="shared" si="414"/>
        <v>5</v>
      </c>
      <c r="K2524" s="75">
        <f t="shared" si="414"/>
        <v>6</v>
      </c>
      <c r="L2524" s="75">
        <f t="shared" si="414"/>
        <v>7</v>
      </c>
      <c r="M2524" s="75">
        <f t="shared" si="414"/>
        <v>8</v>
      </c>
      <c r="N2524" s="75">
        <f t="shared" si="414"/>
        <v>9</v>
      </c>
      <c r="O2524" s="75">
        <f t="shared" si="414"/>
        <v>10</v>
      </c>
      <c r="P2524">
        <f t="shared" si="410"/>
        <v>1</v>
      </c>
      <c r="Q2524" t="str">
        <f t="shared" si="411"/>
        <v>D20201231</v>
      </c>
      <c r="R2524">
        <f t="shared" si="412"/>
        <v>669655</v>
      </c>
      <c r="S2524">
        <v>1</v>
      </c>
      <c r="T2524">
        <f t="shared" si="409"/>
        <v>0</v>
      </c>
      <c r="U2524">
        <f t="shared" si="409"/>
        <v>0</v>
      </c>
      <c r="V2524">
        <f t="shared" si="409"/>
        <v>0</v>
      </c>
      <c r="W2524">
        <f t="shared" si="409"/>
        <v>1</v>
      </c>
    </row>
    <row r="2525" spans="1:23" x14ac:dyDescent="0.25">
      <c r="A2525" t="s">
        <v>5183</v>
      </c>
      <c r="B2525">
        <v>1</v>
      </c>
      <c r="C2525">
        <v>169778</v>
      </c>
      <c r="E2525" s="74">
        <v>637451</v>
      </c>
      <c r="F2525" s="75">
        <f t="shared" ref="F2525:O2534" si="415">IFERROR(VLOOKUP(CONCATENATE(F$4,".",$E2525),$A$4:$C$488690,2,FALSE)*F$3,100)</f>
        <v>1</v>
      </c>
      <c r="G2525" s="75">
        <f t="shared" si="415"/>
        <v>2</v>
      </c>
      <c r="H2525" s="75">
        <f t="shared" si="415"/>
        <v>3</v>
      </c>
      <c r="I2525" s="75">
        <f t="shared" si="415"/>
        <v>4</v>
      </c>
      <c r="J2525" s="75">
        <f t="shared" si="415"/>
        <v>5</v>
      </c>
      <c r="K2525" s="75">
        <f t="shared" si="415"/>
        <v>6</v>
      </c>
      <c r="L2525" s="75">
        <f t="shared" si="415"/>
        <v>7</v>
      </c>
      <c r="M2525" s="75">
        <f t="shared" si="415"/>
        <v>8</v>
      </c>
      <c r="N2525" s="75">
        <f t="shared" si="415"/>
        <v>9</v>
      </c>
      <c r="O2525" s="75">
        <f t="shared" si="415"/>
        <v>10</v>
      </c>
      <c r="P2525">
        <f t="shared" si="410"/>
        <v>1</v>
      </c>
      <c r="Q2525" t="str">
        <f t="shared" si="411"/>
        <v>D20201231</v>
      </c>
      <c r="R2525">
        <f t="shared" si="412"/>
        <v>13594696</v>
      </c>
      <c r="S2525">
        <v>1</v>
      </c>
      <c r="T2525">
        <f t="shared" si="409"/>
        <v>0</v>
      </c>
      <c r="U2525">
        <f t="shared" si="409"/>
        <v>1</v>
      </c>
      <c r="V2525">
        <f t="shared" si="409"/>
        <v>0</v>
      </c>
      <c r="W2525">
        <f t="shared" si="409"/>
        <v>0</v>
      </c>
    </row>
    <row r="2526" spans="1:23" x14ac:dyDescent="0.25">
      <c r="A2526" t="s">
        <v>5185</v>
      </c>
      <c r="B2526">
        <v>1</v>
      </c>
      <c r="C2526">
        <v>217294</v>
      </c>
      <c r="E2526" s="74">
        <v>637554</v>
      </c>
      <c r="F2526" s="75">
        <f t="shared" si="415"/>
        <v>1</v>
      </c>
      <c r="G2526" s="75">
        <f t="shared" si="415"/>
        <v>2</v>
      </c>
      <c r="H2526" s="75">
        <f t="shared" si="415"/>
        <v>3</v>
      </c>
      <c r="I2526" s="75">
        <f t="shared" si="415"/>
        <v>4</v>
      </c>
      <c r="J2526" s="75">
        <f t="shared" si="415"/>
        <v>5</v>
      </c>
      <c r="K2526" s="75">
        <f t="shared" si="415"/>
        <v>6</v>
      </c>
      <c r="L2526" s="75">
        <f t="shared" si="415"/>
        <v>7</v>
      </c>
      <c r="M2526" s="75">
        <f t="shared" si="415"/>
        <v>8</v>
      </c>
      <c r="N2526" s="75">
        <f t="shared" si="415"/>
        <v>9</v>
      </c>
      <c r="O2526" s="75">
        <f t="shared" si="415"/>
        <v>10</v>
      </c>
      <c r="P2526">
        <f t="shared" si="410"/>
        <v>1</v>
      </c>
      <c r="Q2526" t="str">
        <f t="shared" si="411"/>
        <v>D20201231</v>
      </c>
      <c r="R2526">
        <f t="shared" si="412"/>
        <v>511577</v>
      </c>
      <c r="S2526">
        <v>1</v>
      </c>
      <c r="T2526">
        <f t="shared" si="409"/>
        <v>0</v>
      </c>
      <c r="U2526">
        <f t="shared" si="409"/>
        <v>0</v>
      </c>
      <c r="V2526">
        <f t="shared" si="409"/>
        <v>0</v>
      </c>
      <c r="W2526">
        <f t="shared" si="409"/>
        <v>1</v>
      </c>
    </row>
    <row r="2527" spans="1:23" x14ac:dyDescent="0.25">
      <c r="A2527" t="s">
        <v>5187</v>
      </c>
      <c r="B2527">
        <v>1</v>
      </c>
      <c r="C2527">
        <v>94134</v>
      </c>
      <c r="E2527" s="74">
        <v>638131</v>
      </c>
      <c r="F2527" s="75">
        <f t="shared" si="415"/>
        <v>1</v>
      </c>
      <c r="G2527" s="75">
        <f t="shared" si="415"/>
        <v>2</v>
      </c>
      <c r="H2527" s="75">
        <f t="shared" si="415"/>
        <v>3</v>
      </c>
      <c r="I2527" s="75">
        <f t="shared" si="415"/>
        <v>4</v>
      </c>
      <c r="J2527" s="75">
        <f t="shared" si="415"/>
        <v>5</v>
      </c>
      <c r="K2527" s="75">
        <f t="shared" si="415"/>
        <v>6</v>
      </c>
      <c r="L2527" s="75">
        <f t="shared" si="415"/>
        <v>7</v>
      </c>
      <c r="M2527" s="75">
        <f t="shared" si="415"/>
        <v>8</v>
      </c>
      <c r="N2527" s="75">
        <f t="shared" si="415"/>
        <v>9</v>
      </c>
      <c r="O2527" s="75">
        <f t="shared" si="415"/>
        <v>10</v>
      </c>
      <c r="P2527">
        <f t="shared" si="410"/>
        <v>1</v>
      </c>
      <c r="Q2527" t="str">
        <f t="shared" si="411"/>
        <v>D20201231</v>
      </c>
      <c r="R2527">
        <f t="shared" si="412"/>
        <v>279715</v>
      </c>
      <c r="S2527">
        <v>1</v>
      </c>
      <c r="T2527">
        <f t="shared" si="409"/>
        <v>0</v>
      </c>
      <c r="U2527">
        <f t="shared" si="409"/>
        <v>0</v>
      </c>
      <c r="V2527">
        <f t="shared" si="409"/>
        <v>0</v>
      </c>
      <c r="W2527">
        <f t="shared" si="409"/>
        <v>1</v>
      </c>
    </row>
    <row r="2528" spans="1:23" x14ac:dyDescent="0.25">
      <c r="A2528" t="s">
        <v>5188</v>
      </c>
      <c r="B2528">
        <v>1</v>
      </c>
      <c r="C2528">
        <v>324956</v>
      </c>
      <c r="E2528" s="74">
        <v>638355</v>
      </c>
      <c r="F2528" s="75">
        <f t="shared" si="415"/>
        <v>1</v>
      </c>
      <c r="G2528" s="75">
        <f t="shared" si="415"/>
        <v>2</v>
      </c>
      <c r="H2528" s="75">
        <f t="shared" si="415"/>
        <v>3</v>
      </c>
      <c r="I2528" s="75">
        <f t="shared" si="415"/>
        <v>4</v>
      </c>
      <c r="J2528" s="75">
        <f t="shared" si="415"/>
        <v>5</v>
      </c>
      <c r="K2528" s="75">
        <f t="shared" si="415"/>
        <v>6</v>
      </c>
      <c r="L2528" s="75">
        <f t="shared" si="415"/>
        <v>7</v>
      </c>
      <c r="M2528" s="75">
        <f t="shared" si="415"/>
        <v>8</v>
      </c>
      <c r="N2528" s="75">
        <f t="shared" si="415"/>
        <v>9</v>
      </c>
      <c r="O2528" s="75">
        <f t="shared" si="415"/>
        <v>10</v>
      </c>
      <c r="P2528">
        <f t="shared" si="410"/>
        <v>1</v>
      </c>
      <c r="Q2528" t="str">
        <f t="shared" si="411"/>
        <v>D20201231</v>
      </c>
      <c r="R2528">
        <f t="shared" si="412"/>
        <v>224163</v>
      </c>
      <c r="S2528">
        <v>1</v>
      </c>
      <c r="T2528">
        <f t="shared" si="409"/>
        <v>0</v>
      </c>
      <c r="U2528">
        <f t="shared" si="409"/>
        <v>0</v>
      </c>
      <c r="V2528">
        <f t="shared" si="409"/>
        <v>0</v>
      </c>
      <c r="W2528">
        <f t="shared" si="409"/>
        <v>1</v>
      </c>
    </row>
    <row r="2529" spans="1:23" x14ac:dyDescent="0.25">
      <c r="A2529" t="s">
        <v>5189</v>
      </c>
      <c r="B2529">
        <v>1</v>
      </c>
      <c r="C2529">
        <v>139174</v>
      </c>
      <c r="E2529" s="74">
        <v>638850</v>
      </c>
      <c r="F2529" s="75">
        <f t="shared" si="415"/>
        <v>1</v>
      </c>
      <c r="G2529" s="75">
        <f t="shared" si="415"/>
        <v>2</v>
      </c>
      <c r="H2529" s="75">
        <f t="shared" si="415"/>
        <v>3</v>
      </c>
      <c r="I2529" s="75">
        <f t="shared" si="415"/>
        <v>4</v>
      </c>
      <c r="J2529" s="75">
        <f t="shared" si="415"/>
        <v>5</v>
      </c>
      <c r="K2529" s="75">
        <f t="shared" si="415"/>
        <v>6</v>
      </c>
      <c r="L2529" s="75">
        <f t="shared" si="415"/>
        <v>7</v>
      </c>
      <c r="M2529" s="75">
        <f t="shared" si="415"/>
        <v>8</v>
      </c>
      <c r="N2529" s="75">
        <f t="shared" si="415"/>
        <v>9</v>
      </c>
      <c r="O2529" s="75">
        <f t="shared" si="415"/>
        <v>10</v>
      </c>
      <c r="P2529">
        <f t="shared" si="410"/>
        <v>1</v>
      </c>
      <c r="Q2529" t="str">
        <f t="shared" si="411"/>
        <v>D20201231</v>
      </c>
      <c r="R2529">
        <f t="shared" si="412"/>
        <v>202613</v>
      </c>
      <c r="S2529">
        <v>1</v>
      </c>
      <c r="T2529">
        <f t="shared" si="409"/>
        <v>0</v>
      </c>
      <c r="U2529">
        <f t="shared" si="409"/>
        <v>0</v>
      </c>
      <c r="V2529">
        <f t="shared" si="409"/>
        <v>0</v>
      </c>
      <c r="W2529">
        <f t="shared" si="409"/>
        <v>1</v>
      </c>
    </row>
    <row r="2530" spans="1:23" x14ac:dyDescent="0.25">
      <c r="A2530" t="s">
        <v>5191</v>
      </c>
      <c r="B2530">
        <v>1</v>
      </c>
      <c r="C2530">
        <v>639565</v>
      </c>
      <c r="E2530" s="74">
        <v>639549</v>
      </c>
      <c r="F2530" s="75">
        <f t="shared" si="415"/>
        <v>1</v>
      </c>
      <c r="G2530" s="75">
        <f t="shared" si="415"/>
        <v>2</v>
      </c>
      <c r="H2530" s="75">
        <f t="shared" si="415"/>
        <v>3</v>
      </c>
      <c r="I2530" s="75">
        <f t="shared" si="415"/>
        <v>4</v>
      </c>
      <c r="J2530" s="75">
        <f t="shared" si="415"/>
        <v>5</v>
      </c>
      <c r="K2530" s="75">
        <f t="shared" si="415"/>
        <v>6</v>
      </c>
      <c r="L2530" s="75">
        <f t="shared" si="415"/>
        <v>7</v>
      </c>
      <c r="M2530" s="75">
        <f t="shared" si="415"/>
        <v>8</v>
      </c>
      <c r="N2530" s="75">
        <f t="shared" si="415"/>
        <v>9</v>
      </c>
      <c r="O2530" s="75">
        <f t="shared" si="415"/>
        <v>10</v>
      </c>
      <c r="P2530">
        <f t="shared" si="410"/>
        <v>1</v>
      </c>
      <c r="Q2530" t="str">
        <f t="shared" si="411"/>
        <v>D20201231</v>
      </c>
      <c r="R2530">
        <f t="shared" si="412"/>
        <v>654178</v>
      </c>
      <c r="S2530">
        <v>1</v>
      </c>
      <c r="T2530">
        <f t="shared" si="409"/>
        <v>0</v>
      </c>
      <c r="U2530">
        <f t="shared" si="409"/>
        <v>0</v>
      </c>
      <c r="V2530">
        <f t="shared" si="409"/>
        <v>0</v>
      </c>
      <c r="W2530">
        <f t="shared" si="409"/>
        <v>1</v>
      </c>
    </row>
    <row r="2531" spans="1:23" x14ac:dyDescent="0.25">
      <c r="A2531" t="s">
        <v>5193</v>
      </c>
      <c r="B2531">
        <v>1</v>
      </c>
      <c r="C2531">
        <v>5755847</v>
      </c>
      <c r="E2531" s="74">
        <v>639567</v>
      </c>
      <c r="F2531" s="75">
        <f t="shared" si="415"/>
        <v>1</v>
      </c>
      <c r="G2531" s="75">
        <f t="shared" si="415"/>
        <v>2</v>
      </c>
      <c r="H2531" s="75">
        <f t="shared" si="415"/>
        <v>3</v>
      </c>
      <c r="I2531" s="75">
        <f t="shared" si="415"/>
        <v>4</v>
      </c>
      <c r="J2531" s="75">
        <f t="shared" si="415"/>
        <v>5</v>
      </c>
      <c r="K2531" s="75">
        <f t="shared" si="415"/>
        <v>6</v>
      </c>
      <c r="L2531" s="75">
        <f t="shared" si="415"/>
        <v>7</v>
      </c>
      <c r="M2531" s="75">
        <f t="shared" si="415"/>
        <v>8</v>
      </c>
      <c r="N2531" s="75">
        <f t="shared" si="415"/>
        <v>9</v>
      </c>
      <c r="O2531" s="75">
        <f t="shared" si="415"/>
        <v>10</v>
      </c>
      <c r="P2531">
        <f t="shared" si="410"/>
        <v>1</v>
      </c>
      <c r="Q2531" t="str">
        <f t="shared" si="411"/>
        <v>D20201231</v>
      </c>
      <c r="R2531">
        <f t="shared" si="412"/>
        <v>803193</v>
      </c>
      <c r="S2531">
        <v>1</v>
      </c>
      <c r="T2531">
        <f t="shared" si="409"/>
        <v>0</v>
      </c>
      <c r="U2531">
        <f t="shared" si="409"/>
        <v>0</v>
      </c>
      <c r="V2531">
        <f t="shared" si="409"/>
        <v>0</v>
      </c>
      <c r="W2531">
        <f t="shared" si="409"/>
        <v>1</v>
      </c>
    </row>
    <row r="2532" spans="1:23" x14ac:dyDescent="0.25">
      <c r="A2532" t="s">
        <v>5195</v>
      </c>
      <c r="B2532">
        <v>1</v>
      </c>
      <c r="C2532">
        <v>624141</v>
      </c>
      <c r="E2532" s="74">
        <v>639633</v>
      </c>
      <c r="F2532" s="75">
        <f t="shared" si="415"/>
        <v>1</v>
      </c>
      <c r="G2532" s="75">
        <f t="shared" si="415"/>
        <v>2</v>
      </c>
      <c r="H2532" s="75">
        <f t="shared" si="415"/>
        <v>3</v>
      </c>
      <c r="I2532" s="75">
        <f t="shared" si="415"/>
        <v>4</v>
      </c>
      <c r="J2532" s="75">
        <f t="shared" si="415"/>
        <v>5</v>
      </c>
      <c r="K2532" s="75">
        <f t="shared" si="415"/>
        <v>6</v>
      </c>
      <c r="L2532" s="75">
        <f t="shared" si="415"/>
        <v>7</v>
      </c>
      <c r="M2532" s="75">
        <f t="shared" si="415"/>
        <v>8</v>
      </c>
      <c r="N2532" s="75">
        <f t="shared" si="415"/>
        <v>9</v>
      </c>
      <c r="O2532" s="75">
        <f t="shared" si="415"/>
        <v>10</v>
      </c>
      <c r="P2532">
        <f t="shared" si="410"/>
        <v>1</v>
      </c>
      <c r="Q2532" t="str">
        <f t="shared" si="411"/>
        <v>D20201231</v>
      </c>
      <c r="R2532">
        <f t="shared" si="412"/>
        <v>216123</v>
      </c>
      <c r="S2532">
        <v>1</v>
      </c>
      <c r="T2532">
        <f t="shared" si="409"/>
        <v>0</v>
      </c>
      <c r="U2532">
        <f t="shared" si="409"/>
        <v>0</v>
      </c>
      <c r="V2532">
        <f t="shared" si="409"/>
        <v>0</v>
      </c>
      <c r="W2532">
        <f t="shared" si="409"/>
        <v>1</v>
      </c>
    </row>
    <row r="2533" spans="1:23" x14ac:dyDescent="0.25">
      <c r="A2533" t="s">
        <v>5197</v>
      </c>
      <c r="B2533">
        <v>1</v>
      </c>
      <c r="C2533">
        <v>689522</v>
      </c>
      <c r="E2533" s="74">
        <v>639857</v>
      </c>
      <c r="F2533" s="75">
        <f t="shared" si="415"/>
        <v>1</v>
      </c>
      <c r="G2533" s="75">
        <f t="shared" si="415"/>
        <v>2</v>
      </c>
      <c r="H2533" s="75">
        <f t="shared" si="415"/>
        <v>3</v>
      </c>
      <c r="I2533" s="75">
        <f t="shared" si="415"/>
        <v>4</v>
      </c>
      <c r="J2533" s="75">
        <f t="shared" si="415"/>
        <v>5</v>
      </c>
      <c r="K2533" s="75">
        <f t="shared" si="415"/>
        <v>6</v>
      </c>
      <c r="L2533" s="75">
        <f t="shared" si="415"/>
        <v>7</v>
      </c>
      <c r="M2533" s="75">
        <f t="shared" si="415"/>
        <v>8</v>
      </c>
      <c r="N2533" s="75">
        <f t="shared" si="415"/>
        <v>9</v>
      </c>
      <c r="O2533" s="75">
        <f t="shared" si="415"/>
        <v>10</v>
      </c>
      <c r="P2533">
        <f t="shared" si="410"/>
        <v>1</v>
      </c>
      <c r="Q2533" t="str">
        <f t="shared" si="411"/>
        <v>D20201231</v>
      </c>
      <c r="R2533">
        <f t="shared" si="412"/>
        <v>41234</v>
      </c>
      <c r="S2533">
        <v>1</v>
      </c>
      <c r="T2533">
        <f t="shared" si="409"/>
        <v>0</v>
      </c>
      <c r="U2533">
        <f t="shared" si="409"/>
        <v>0</v>
      </c>
      <c r="V2533">
        <f t="shared" si="409"/>
        <v>0</v>
      </c>
      <c r="W2533">
        <f t="shared" si="409"/>
        <v>1</v>
      </c>
    </row>
    <row r="2534" spans="1:23" x14ac:dyDescent="0.25">
      <c r="A2534" t="s">
        <v>5198</v>
      </c>
      <c r="B2534">
        <v>1</v>
      </c>
      <c r="C2534">
        <v>192228</v>
      </c>
      <c r="E2534" s="74">
        <v>640143</v>
      </c>
      <c r="F2534" s="75">
        <f t="shared" si="415"/>
        <v>1</v>
      </c>
      <c r="G2534" s="75">
        <f t="shared" si="415"/>
        <v>2</v>
      </c>
      <c r="H2534" s="75">
        <f t="shared" si="415"/>
        <v>3</v>
      </c>
      <c r="I2534" s="75">
        <f t="shared" si="415"/>
        <v>4</v>
      </c>
      <c r="J2534" s="75">
        <f t="shared" si="415"/>
        <v>5</v>
      </c>
      <c r="K2534" s="75">
        <f t="shared" si="415"/>
        <v>6</v>
      </c>
      <c r="L2534" s="75">
        <f t="shared" si="415"/>
        <v>7</v>
      </c>
      <c r="M2534" s="75">
        <f t="shared" si="415"/>
        <v>8</v>
      </c>
      <c r="N2534" s="75">
        <f t="shared" si="415"/>
        <v>9</v>
      </c>
      <c r="O2534" s="75">
        <f t="shared" si="415"/>
        <v>10</v>
      </c>
      <c r="P2534">
        <f t="shared" si="410"/>
        <v>1</v>
      </c>
      <c r="Q2534" t="str">
        <f t="shared" si="411"/>
        <v>D20201231</v>
      </c>
      <c r="R2534">
        <f t="shared" si="412"/>
        <v>105020</v>
      </c>
      <c r="S2534">
        <v>1</v>
      </c>
      <c r="T2534">
        <f t="shared" si="409"/>
        <v>0</v>
      </c>
      <c r="U2534">
        <f t="shared" si="409"/>
        <v>0</v>
      </c>
      <c r="V2534">
        <f t="shared" si="409"/>
        <v>0</v>
      </c>
      <c r="W2534">
        <f t="shared" si="409"/>
        <v>1</v>
      </c>
    </row>
    <row r="2535" spans="1:23" x14ac:dyDescent="0.25">
      <c r="A2535" t="s">
        <v>5200</v>
      </c>
      <c r="B2535">
        <v>1</v>
      </c>
      <c r="C2535">
        <v>587587</v>
      </c>
      <c r="E2535" s="74">
        <v>640246</v>
      </c>
      <c r="F2535" s="75">
        <f t="shared" ref="F2535:O2544" si="416">IFERROR(VLOOKUP(CONCATENATE(F$4,".",$E2535),$A$4:$C$488690,2,FALSE)*F$3,100)</f>
        <v>1</v>
      </c>
      <c r="G2535" s="75">
        <f t="shared" si="416"/>
        <v>2</v>
      </c>
      <c r="H2535" s="75">
        <f t="shared" si="416"/>
        <v>3</v>
      </c>
      <c r="I2535" s="75">
        <f t="shared" si="416"/>
        <v>4</v>
      </c>
      <c r="J2535" s="75">
        <f t="shared" si="416"/>
        <v>5</v>
      </c>
      <c r="K2535" s="75">
        <f t="shared" si="416"/>
        <v>6</v>
      </c>
      <c r="L2535" s="75">
        <f t="shared" si="416"/>
        <v>7</v>
      </c>
      <c r="M2535" s="75">
        <f t="shared" si="416"/>
        <v>8</v>
      </c>
      <c r="N2535" s="75">
        <f t="shared" si="416"/>
        <v>9</v>
      </c>
      <c r="O2535" s="75">
        <f t="shared" si="416"/>
        <v>10</v>
      </c>
      <c r="P2535">
        <f t="shared" si="410"/>
        <v>1</v>
      </c>
      <c r="Q2535" t="str">
        <f t="shared" si="411"/>
        <v>D20201231</v>
      </c>
      <c r="R2535">
        <f t="shared" si="412"/>
        <v>626354</v>
      </c>
      <c r="S2535">
        <v>1</v>
      </c>
      <c r="T2535">
        <f t="shared" si="409"/>
        <v>0</v>
      </c>
      <c r="U2535">
        <f t="shared" si="409"/>
        <v>0</v>
      </c>
      <c r="V2535">
        <f t="shared" si="409"/>
        <v>0</v>
      </c>
      <c r="W2535">
        <f t="shared" si="409"/>
        <v>1</v>
      </c>
    </row>
    <row r="2536" spans="1:23" x14ac:dyDescent="0.25">
      <c r="A2536" t="s">
        <v>5202</v>
      </c>
      <c r="B2536">
        <v>1</v>
      </c>
      <c r="C2536">
        <v>1767808000</v>
      </c>
      <c r="E2536" s="74">
        <v>640442</v>
      </c>
      <c r="F2536" s="75">
        <f t="shared" si="416"/>
        <v>1</v>
      </c>
      <c r="G2536" s="75">
        <f t="shared" si="416"/>
        <v>2</v>
      </c>
      <c r="H2536" s="75">
        <f t="shared" si="416"/>
        <v>3</v>
      </c>
      <c r="I2536" s="75">
        <f t="shared" si="416"/>
        <v>4</v>
      </c>
      <c r="J2536" s="75">
        <f t="shared" si="416"/>
        <v>5</v>
      </c>
      <c r="K2536" s="75">
        <f t="shared" si="416"/>
        <v>6</v>
      </c>
      <c r="L2536" s="75">
        <f t="shared" si="416"/>
        <v>7</v>
      </c>
      <c r="M2536" s="75">
        <f t="shared" si="416"/>
        <v>8</v>
      </c>
      <c r="N2536" s="75">
        <f t="shared" si="416"/>
        <v>9</v>
      </c>
      <c r="O2536" s="75">
        <f t="shared" si="416"/>
        <v>10</v>
      </c>
      <c r="P2536">
        <f t="shared" si="410"/>
        <v>1</v>
      </c>
      <c r="Q2536" t="str">
        <f t="shared" si="411"/>
        <v>D20201231</v>
      </c>
      <c r="R2536">
        <f t="shared" si="412"/>
        <v>218883</v>
      </c>
      <c r="S2536">
        <v>1</v>
      </c>
      <c r="T2536">
        <f t="shared" si="409"/>
        <v>0</v>
      </c>
      <c r="U2536">
        <f t="shared" si="409"/>
        <v>0</v>
      </c>
      <c r="V2536">
        <f t="shared" si="409"/>
        <v>0</v>
      </c>
      <c r="W2536">
        <f t="shared" si="409"/>
        <v>1</v>
      </c>
    </row>
    <row r="2537" spans="1:23" x14ac:dyDescent="0.25">
      <c r="A2537" t="s">
        <v>5204</v>
      </c>
      <c r="B2537">
        <v>1</v>
      </c>
      <c r="C2537">
        <v>307662</v>
      </c>
      <c r="E2537" s="74">
        <v>640554</v>
      </c>
      <c r="F2537" s="75">
        <f t="shared" si="416"/>
        <v>1</v>
      </c>
      <c r="G2537" s="75">
        <f t="shared" si="416"/>
        <v>2</v>
      </c>
      <c r="H2537" s="75">
        <f t="shared" si="416"/>
        <v>3</v>
      </c>
      <c r="I2537" s="75">
        <f t="shared" si="416"/>
        <v>4</v>
      </c>
      <c r="J2537" s="75">
        <f t="shared" si="416"/>
        <v>5</v>
      </c>
      <c r="K2537" s="75">
        <f t="shared" si="416"/>
        <v>6</v>
      </c>
      <c r="L2537" s="75">
        <f t="shared" si="416"/>
        <v>7</v>
      </c>
      <c r="M2537" s="75">
        <f t="shared" si="416"/>
        <v>8</v>
      </c>
      <c r="N2537" s="75">
        <f t="shared" si="416"/>
        <v>9</v>
      </c>
      <c r="O2537" s="75">
        <f t="shared" si="416"/>
        <v>10</v>
      </c>
      <c r="P2537">
        <f t="shared" si="410"/>
        <v>1</v>
      </c>
      <c r="Q2537" t="str">
        <f t="shared" si="411"/>
        <v>D20201231</v>
      </c>
      <c r="R2537">
        <f t="shared" si="412"/>
        <v>69765</v>
      </c>
      <c r="S2537">
        <v>1</v>
      </c>
      <c r="T2537">
        <f t="shared" si="409"/>
        <v>0</v>
      </c>
      <c r="U2537">
        <f t="shared" si="409"/>
        <v>0</v>
      </c>
      <c r="V2537">
        <f t="shared" si="409"/>
        <v>0</v>
      </c>
      <c r="W2537">
        <f t="shared" si="409"/>
        <v>1</v>
      </c>
    </row>
    <row r="2538" spans="1:23" x14ac:dyDescent="0.25">
      <c r="A2538" t="s">
        <v>5206</v>
      </c>
      <c r="B2538">
        <v>1</v>
      </c>
      <c r="C2538">
        <v>137099</v>
      </c>
      <c r="E2538" s="74">
        <v>640956</v>
      </c>
      <c r="F2538" s="75">
        <f t="shared" si="416"/>
        <v>1</v>
      </c>
      <c r="G2538" s="75">
        <f t="shared" si="416"/>
        <v>2</v>
      </c>
      <c r="H2538" s="75">
        <f t="shared" si="416"/>
        <v>3</v>
      </c>
      <c r="I2538" s="75">
        <f t="shared" si="416"/>
        <v>4</v>
      </c>
      <c r="J2538" s="75">
        <f t="shared" si="416"/>
        <v>5</v>
      </c>
      <c r="K2538" s="75">
        <f t="shared" si="416"/>
        <v>6</v>
      </c>
      <c r="L2538" s="75">
        <f t="shared" si="416"/>
        <v>7</v>
      </c>
      <c r="M2538" s="75">
        <f t="shared" si="416"/>
        <v>8</v>
      </c>
      <c r="N2538" s="75">
        <f t="shared" si="416"/>
        <v>9</v>
      </c>
      <c r="O2538" s="75">
        <f t="shared" si="416"/>
        <v>10</v>
      </c>
      <c r="P2538">
        <f t="shared" si="410"/>
        <v>1</v>
      </c>
      <c r="Q2538" t="str">
        <f t="shared" si="411"/>
        <v>D20201231</v>
      </c>
      <c r="R2538">
        <f t="shared" si="412"/>
        <v>222567</v>
      </c>
      <c r="S2538">
        <v>1</v>
      </c>
      <c r="T2538">
        <f t="shared" si="409"/>
        <v>0</v>
      </c>
      <c r="U2538">
        <f t="shared" si="409"/>
        <v>0</v>
      </c>
      <c r="V2538">
        <f t="shared" si="409"/>
        <v>0</v>
      </c>
      <c r="W2538">
        <f t="shared" si="409"/>
        <v>1</v>
      </c>
    </row>
    <row r="2539" spans="1:23" x14ac:dyDescent="0.25">
      <c r="A2539" t="s">
        <v>5208</v>
      </c>
      <c r="B2539">
        <v>1</v>
      </c>
      <c r="C2539">
        <v>214623</v>
      </c>
      <c r="E2539" s="74">
        <v>641449</v>
      </c>
      <c r="F2539" s="75">
        <f t="shared" si="416"/>
        <v>1</v>
      </c>
      <c r="G2539" s="75">
        <f t="shared" si="416"/>
        <v>2</v>
      </c>
      <c r="H2539" s="75">
        <f t="shared" si="416"/>
        <v>3</v>
      </c>
      <c r="I2539" s="75">
        <f t="shared" si="416"/>
        <v>4</v>
      </c>
      <c r="J2539" s="75">
        <f t="shared" si="416"/>
        <v>5</v>
      </c>
      <c r="K2539" s="75">
        <f t="shared" si="416"/>
        <v>6</v>
      </c>
      <c r="L2539" s="75">
        <f t="shared" si="416"/>
        <v>7</v>
      </c>
      <c r="M2539" s="75">
        <f t="shared" si="416"/>
        <v>8</v>
      </c>
      <c r="N2539" s="75">
        <f t="shared" si="416"/>
        <v>9</v>
      </c>
      <c r="O2539" s="75">
        <f t="shared" si="416"/>
        <v>10</v>
      </c>
      <c r="P2539">
        <f t="shared" si="410"/>
        <v>1</v>
      </c>
      <c r="Q2539" t="str">
        <f t="shared" si="411"/>
        <v>D20201231</v>
      </c>
      <c r="R2539">
        <f t="shared" si="412"/>
        <v>141333</v>
      </c>
      <c r="S2539">
        <v>1</v>
      </c>
      <c r="T2539">
        <f t="shared" si="409"/>
        <v>0</v>
      </c>
      <c r="U2539">
        <f t="shared" si="409"/>
        <v>0</v>
      </c>
      <c r="V2539">
        <f t="shared" si="409"/>
        <v>0</v>
      </c>
      <c r="W2539">
        <f t="shared" si="409"/>
        <v>1</v>
      </c>
    </row>
    <row r="2540" spans="1:23" x14ac:dyDescent="0.25">
      <c r="A2540" t="s">
        <v>5210</v>
      </c>
      <c r="B2540">
        <v>1</v>
      </c>
      <c r="C2540">
        <v>113360</v>
      </c>
      <c r="E2540" s="74">
        <v>641579</v>
      </c>
      <c r="F2540" s="75">
        <f t="shared" si="416"/>
        <v>1</v>
      </c>
      <c r="G2540" s="75">
        <f t="shared" si="416"/>
        <v>2</v>
      </c>
      <c r="H2540" s="75">
        <f t="shared" si="416"/>
        <v>3</v>
      </c>
      <c r="I2540" s="75">
        <f t="shared" si="416"/>
        <v>4</v>
      </c>
      <c r="J2540" s="75">
        <f t="shared" si="416"/>
        <v>5</v>
      </c>
      <c r="K2540" s="75">
        <f t="shared" si="416"/>
        <v>6</v>
      </c>
      <c r="L2540" s="75">
        <f t="shared" si="416"/>
        <v>7</v>
      </c>
      <c r="M2540" s="75">
        <f t="shared" si="416"/>
        <v>8</v>
      </c>
      <c r="N2540" s="75">
        <f t="shared" si="416"/>
        <v>9</v>
      </c>
      <c r="O2540" s="75">
        <f t="shared" si="416"/>
        <v>10</v>
      </c>
      <c r="P2540">
        <f t="shared" si="410"/>
        <v>1</v>
      </c>
      <c r="Q2540" t="str">
        <f t="shared" si="411"/>
        <v>D20201231</v>
      </c>
      <c r="R2540">
        <f t="shared" si="412"/>
        <v>271909</v>
      </c>
      <c r="S2540">
        <v>1</v>
      </c>
      <c r="T2540">
        <f t="shared" si="409"/>
        <v>0</v>
      </c>
      <c r="U2540">
        <f t="shared" si="409"/>
        <v>0</v>
      </c>
      <c r="V2540">
        <f t="shared" si="409"/>
        <v>0</v>
      </c>
      <c r="W2540">
        <f t="shared" si="409"/>
        <v>1</v>
      </c>
    </row>
    <row r="2541" spans="1:23" x14ac:dyDescent="0.25">
      <c r="A2541" t="s">
        <v>5212</v>
      </c>
      <c r="B2541">
        <v>1</v>
      </c>
      <c r="C2541">
        <v>458393</v>
      </c>
      <c r="E2541" s="74">
        <v>641775</v>
      </c>
      <c r="F2541" s="75">
        <f t="shared" si="416"/>
        <v>1</v>
      </c>
      <c r="G2541" s="75">
        <f t="shared" si="416"/>
        <v>2</v>
      </c>
      <c r="H2541" s="75">
        <f t="shared" si="416"/>
        <v>3</v>
      </c>
      <c r="I2541" s="75">
        <f t="shared" si="416"/>
        <v>4</v>
      </c>
      <c r="J2541" s="75">
        <f t="shared" si="416"/>
        <v>5</v>
      </c>
      <c r="K2541" s="75">
        <f t="shared" si="416"/>
        <v>6</v>
      </c>
      <c r="L2541" s="75">
        <f t="shared" si="416"/>
        <v>7</v>
      </c>
      <c r="M2541" s="75">
        <f t="shared" si="416"/>
        <v>8</v>
      </c>
      <c r="N2541" s="75">
        <f t="shared" si="416"/>
        <v>100</v>
      </c>
      <c r="O2541" s="75">
        <f t="shared" si="416"/>
        <v>100</v>
      </c>
      <c r="P2541">
        <f t="shared" si="410"/>
        <v>1</v>
      </c>
      <c r="Q2541" t="str">
        <f t="shared" si="411"/>
        <v>D20201231</v>
      </c>
      <c r="R2541">
        <f t="shared" si="412"/>
        <v>1193261</v>
      </c>
      <c r="S2541">
        <v>1</v>
      </c>
      <c r="T2541">
        <f t="shared" si="409"/>
        <v>0</v>
      </c>
      <c r="U2541">
        <f t="shared" si="409"/>
        <v>0</v>
      </c>
      <c r="V2541">
        <f t="shared" si="409"/>
        <v>1</v>
      </c>
      <c r="W2541">
        <f t="shared" si="409"/>
        <v>0</v>
      </c>
    </row>
    <row r="2542" spans="1:23" x14ac:dyDescent="0.25">
      <c r="A2542" t="s">
        <v>5214</v>
      </c>
      <c r="B2542">
        <v>1</v>
      </c>
      <c r="C2542">
        <v>580228</v>
      </c>
      <c r="E2542" s="74">
        <v>642437</v>
      </c>
      <c r="F2542" s="75">
        <f t="shared" si="416"/>
        <v>1</v>
      </c>
      <c r="G2542" s="75">
        <f t="shared" si="416"/>
        <v>2</v>
      </c>
      <c r="H2542" s="75">
        <f t="shared" si="416"/>
        <v>3</v>
      </c>
      <c r="I2542" s="75">
        <f t="shared" si="416"/>
        <v>4</v>
      </c>
      <c r="J2542" s="75">
        <f t="shared" si="416"/>
        <v>5</v>
      </c>
      <c r="K2542" s="75">
        <f t="shared" si="416"/>
        <v>6</v>
      </c>
      <c r="L2542" s="75">
        <f t="shared" si="416"/>
        <v>7</v>
      </c>
      <c r="M2542" s="75">
        <f t="shared" si="416"/>
        <v>8</v>
      </c>
      <c r="N2542" s="75">
        <f t="shared" si="416"/>
        <v>9</v>
      </c>
      <c r="O2542" s="75">
        <f t="shared" si="416"/>
        <v>10</v>
      </c>
      <c r="P2542">
        <f t="shared" si="410"/>
        <v>1</v>
      </c>
      <c r="Q2542" t="str">
        <f t="shared" si="411"/>
        <v>D20201231</v>
      </c>
      <c r="R2542">
        <f t="shared" si="412"/>
        <v>225560</v>
      </c>
      <c r="S2542">
        <v>1</v>
      </c>
      <c r="T2542">
        <f t="shared" si="409"/>
        <v>0</v>
      </c>
      <c r="U2542">
        <f t="shared" si="409"/>
        <v>0</v>
      </c>
      <c r="V2542">
        <f t="shared" si="409"/>
        <v>0</v>
      </c>
      <c r="W2542">
        <f t="shared" si="409"/>
        <v>1</v>
      </c>
    </row>
    <row r="2543" spans="1:23" x14ac:dyDescent="0.25">
      <c r="A2543" t="s">
        <v>5216</v>
      </c>
      <c r="B2543">
        <v>1</v>
      </c>
      <c r="C2543">
        <v>146212</v>
      </c>
      <c r="E2543" s="74">
        <v>642549</v>
      </c>
      <c r="F2543" s="75">
        <f t="shared" si="416"/>
        <v>1</v>
      </c>
      <c r="G2543" s="75">
        <f t="shared" si="416"/>
        <v>2</v>
      </c>
      <c r="H2543" s="75">
        <f t="shared" si="416"/>
        <v>3</v>
      </c>
      <c r="I2543" s="75">
        <f t="shared" si="416"/>
        <v>4</v>
      </c>
      <c r="J2543" s="75">
        <f t="shared" si="416"/>
        <v>5</v>
      </c>
      <c r="K2543" s="75">
        <f t="shared" si="416"/>
        <v>6</v>
      </c>
      <c r="L2543" s="75">
        <f t="shared" si="416"/>
        <v>7</v>
      </c>
      <c r="M2543" s="75">
        <f t="shared" si="416"/>
        <v>8</v>
      </c>
      <c r="N2543" s="75">
        <f t="shared" si="416"/>
        <v>9</v>
      </c>
      <c r="O2543" s="75">
        <f t="shared" si="416"/>
        <v>10</v>
      </c>
      <c r="P2543">
        <f t="shared" si="410"/>
        <v>1</v>
      </c>
      <c r="Q2543" t="str">
        <f t="shared" si="411"/>
        <v>D20201231</v>
      </c>
      <c r="R2543">
        <f t="shared" si="412"/>
        <v>1853078</v>
      </c>
      <c r="S2543">
        <v>1</v>
      </c>
      <c r="T2543">
        <f t="shared" si="409"/>
        <v>0</v>
      </c>
      <c r="U2543">
        <f t="shared" si="409"/>
        <v>0</v>
      </c>
      <c r="V2543">
        <f t="shared" si="409"/>
        <v>1</v>
      </c>
      <c r="W2543">
        <f t="shared" si="409"/>
        <v>0</v>
      </c>
    </row>
    <row r="2544" spans="1:23" x14ac:dyDescent="0.25">
      <c r="A2544" t="s">
        <v>5218</v>
      </c>
      <c r="B2544">
        <v>1</v>
      </c>
      <c r="C2544">
        <v>136788</v>
      </c>
      <c r="E2544" s="74">
        <v>642857</v>
      </c>
      <c r="F2544" s="75">
        <f t="shared" si="416"/>
        <v>1</v>
      </c>
      <c r="G2544" s="75">
        <f t="shared" si="416"/>
        <v>2</v>
      </c>
      <c r="H2544" s="75">
        <f t="shared" si="416"/>
        <v>3</v>
      </c>
      <c r="I2544" s="75">
        <f t="shared" si="416"/>
        <v>4</v>
      </c>
      <c r="J2544" s="75">
        <f t="shared" si="416"/>
        <v>5</v>
      </c>
      <c r="K2544" s="75">
        <f t="shared" si="416"/>
        <v>6</v>
      </c>
      <c r="L2544" s="75">
        <f t="shared" si="416"/>
        <v>100</v>
      </c>
      <c r="M2544" s="75">
        <f t="shared" si="416"/>
        <v>100</v>
      </c>
      <c r="N2544" s="75">
        <f t="shared" si="416"/>
        <v>100</v>
      </c>
      <c r="O2544" s="75">
        <f t="shared" si="416"/>
        <v>100</v>
      </c>
      <c r="P2544">
        <f t="shared" si="410"/>
        <v>1</v>
      </c>
      <c r="Q2544" t="str">
        <f t="shared" si="411"/>
        <v>D20201231</v>
      </c>
      <c r="R2544">
        <f t="shared" si="412"/>
        <v>344587</v>
      </c>
      <c r="S2544">
        <v>1</v>
      </c>
      <c r="T2544">
        <f t="shared" si="409"/>
        <v>0</v>
      </c>
      <c r="U2544">
        <f t="shared" si="409"/>
        <v>0</v>
      </c>
      <c r="V2544">
        <f t="shared" si="409"/>
        <v>0</v>
      </c>
      <c r="W2544">
        <f t="shared" si="409"/>
        <v>1</v>
      </c>
    </row>
    <row r="2545" spans="1:23" x14ac:dyDescent="0.25">
      <c r="A2545" t="s">
        <v>5220</v>
      </c>
      <c r="B2545">
        <v>1</v>
      </c>
      <c r="C2545">
        <v>368068</v>
      </c>
      <c r="E2545" s="74">
        <v>643078</v>
      </c>
      <c r="F2545" s="75">
        <f t="shared" ref="F2545:O2554" si="417">IFERROR(VLOOKUP(CONCATENATE(F$4,".",$E2545),$A$4:$C$488690,2,FALSE)*F$3,100)</f>
        <v>1</v>
      </c>
      <c r="G2545" s="75">
        <f t="shared" si="417"/>
        <v>2</v>
      </c>
      <c r="H2545" s="75">
        <f t="shared" si="417"/>
        <v>3</v>
      </c>
      <c r="I2545" s="75">
        <f t="shared" si="417"/>
        <v>4</v>
      </c>
      <c r="J2545" s="75">
        <f t="shared" si="417"/>
        <v>5</v>
      </c>
      <c r="K2545" s="75">
        <f t="shared" si="417"/>
        <v>6</v>
      </c>
      <c r="L2545" s="75">
        <f t="shared" si="417"/>
        <v>7</v>
      </c>
      <c r="M2545" s="75">
        <f t="shared" si="417"/>
        <v>8</v>
      </c>
      <c r="N2545" s="75">
        <f t="shared" si="417"/>
        <v>9</v>
      </c>
      <c r="O2545" s="75">
        <f t="shared" si="417"/>
        <v>10</v>
      </c>
      <c r="P2545">
        <f t="shared" si="410"/>
        <v>1</v>
      </c>
      <c r="Q2545" t="str">
        <f t="shared" si="411"/>
        <v>D20201231</v>
      </c>
      <c r="R2545">
        <f t="shared" si="412"/>
        <v>339256</v>
      </c>
      <c r="S2545">
        <v>1</v>
      </c>
      <c r="T2545">
        <f t="shared" si="409"/>
        <v>0</v>
      </c>
      <c r="U2545">
        <f t="shared" si="409"/>
        <v>0</v>
      </c>
      <c r="V2545">
        <f t="shared" si="409"/>
        <v>0</v>
      </c>
      <c r="W2545">
        <f t="shared" si="409"/>
        <v>1</v>
      </c>
    </row>
    <row r="2546" spans="1:23" x14ac:dyDescent="0.25">
      <c r="A2546" t="s">
        <v>5222</v>
      </c>
      <c r="B2546">
        <v>1</v>
      </c>
      <c r="C2546">
        <v>175844</v>
      </c>
      <c r="E2546" s="74">
        <v>643274</v>
      </c>
      <c r="F2546" s="75">
        <f t="shared" si="417"/>
        <v>1</v>
      </c>
      <c r="G2546" s="75">
        <f t="shared" si="417"/>
        <v>2</v>
      </c>
      <c r="H2546" s="75">
        <f t="shared" si="417"/>
        <v>3</v>
      </c>
      <c r="I2546" s="75">
        <f t="shared" si="417"/>
        <v>4</v>
      </c>
      <c r="J2546" s="75">
        <f t="shared" si="417"/>
        <v>5</v>
      </c>
      <c r="K2546" s="75">
        <f t="shared" si="417"/>
        <v>6</v>
      </c>
      <c r="L2546" s="75">
        <f t="shared" si="417"/>
        <v>7</v>
      </c>
      <c r="M2546" s="75">
        <f t="shared" si="417"/>
        <v>8</v>
      </c>
      <c r="N2546" s="75">
        <f t="shared" si="417"/>
        <v>9</v>
      </c>
      <c r="O2546" s="75">
        <f t="shared" si="417"/>
        <v>10</v>
      </c>
      <c r="P2546">
        <f t="shared" si="410"/>
        <v>1</v>
      </c>
      <c r="Q2546" t="str">
        <f t="shared" si="411"/>
        <v>D20201231</v>
      </c>
      <c r="R2546">
        <f t="shared" si="412"/>
        <v>42436</v>
      </c>
      <c r="S2546">
        <v>1</v>
      </c>
      <c r="T2546">
        <f t="shared" si="409"/>
        <v>0</v>
      </c>
      <c r="U2546">
        <f t="shared" si="409"/>
        <v>0</v>
      </c>
      <c r="V2546">
        <f t="shared" si="409"/>
        <v>0</v>
      </c>
      <c r="W2546">
        <f t="shared" si="409"/>
        <v>1</v>
      </c>
    </row>
    <row r="2547" spans="1:23" x14ac:dyDescent="0.25">
      <c r="A2547" t="s">
        <v>5224</v>
      </c>
      <c r="B2547">
        <v>1</v>
      </c>
      <c r="C2547">
        <v>277673</v>
      </c>
      <c r="E2547" s="74">
        <v>643340</v>
      </c>
      <c r="F2547" s="75">
        <f t="shared" si="417"/>
        <v>1</v>
      </c>
      <c r="G2547" s="75">
        <f t="shared" si="417"/>
        <v>2</v>
      </c>
      <c r="H2547" s="75">
        <f t="shared" si="417"/>
        <v>3</v>
      </c>
      <c r="I2547" s="75">
        <f t="shared" si="417"/>
        <v>4</v>
      </c>
      <c r="J2547" s="75">
        <f t="shared" si="417"/>
        <v>5</v>
      </c>
      <c r="K2547" s="75">
        <f t="shared" si="417"/>
        <v>6</v>
      </c>
      <c r="L2547" s="75">
        <f t="shared" si="417"/>
        <v>7</v>
      </c>
      <c r="M2547" s="75">
        <f t="shared" si="417"/>
        <v>8</v>
      </c>
      <c r="N2547" s="75">
        <f t="shared" si="417"/>
        <v>9</v>
      </c>
      <c r="O2547" s="75">
        <f t="shared" si="417"/>
        <v>10</v>
      </c>
      <c r="P2547">
        <f t="shared" si="410"/>
        <v>1</v>
      </c>
      <c r="Q2547" t="str">
        <f t="shared" si="411"/>
        <v>D20201231</v>
      </c>
      <c r="R2547">
        <f t="shared" si="412"/>
        <v>467857</v>
      </c>
      <c r="S2547">
        <v>1</v>
      </c>
      <c r="T2547">
        <f t="shared" si="409"/>
        <v>0</v>
      </c>
      <c r="U2547">
        <f t="shared" si="409"/>
        <v>0</v>
      </c>
      <c r="V2547">
        <f t="shared" si="409"/>
        <v>0</v>
      </c>
      <c r="W2547">
        <f t="shared" si="409"/>
        <v>1</v>
      </c>
    </row>
    <row r="2548" spans="1:23" x14ac:dyDescent="0.25">
      <c r="A2548" t="s">
        <v>5226</v>
      </c>
      <c r="B2548">
        <v>1</v>
      </c>
      <c r="C2548">
        <v>1596342</v>
      </c>
      <c r="E2548" s="74">
        <v>643452</v>
      </c>
      <c r="F2548" s="75">
        <f t="shared" si="417"/>
        <v>1</v>
      </c>
      <c r="G2548" s="75">
        <f t="shared" si="417"/>
        <v>2</v>
      </c>
      <c r="H2548" s="75">
        <f t="shared" si="417"/>
        <v>3</v>
      </c>
      <c r="I2548" s="75">
        <f t="shared" si="417"/>
        <v>4</v>
      </c>
      <c r="J2548" s="75">
        <f t="shared" si="417"/>
        <v>5</v>
      </c>
      <c r="K2548" s="75">
        <f t="shared" si="417"/>
        <v>100</v>
      </c>
      <c r="L2548" s="75">
        <f t="shared" si="417"/>
        <v>100</v>
      </c>
      <c r="M2548" s="75">
        <f t="shared" si="417"/>
        <v>100</v>
      </c>
      <c r="N2548" s="75">
        <f t="shared" si="417"/>
        <v>100</v>
      </c>
      <c r="O2548" s="75">
        <f t="shared" si="417"/>
        <v>100</v>
      </c>
      <c r="P2548">
        <f t="shared" si="410"/>
        <v>1</v>
      </c>
      <c r="Q2548" t="str">
        <f t="shared" si="411"/>
        <v>D20201231</v>
      </c>
      <c r="R2548">
        <f t="shared" si="412"/>
        <v>250668</v>
      </c>
      <c r="S2548">
        <v>1</v>
      </c>
      <c r="T2548">
        <f t="shared" si="409"/>
        <v>0</v>
      </c>
      <c r="U2548">
        <f t="shared" si="409"/>
        <v>0</v>
      </c>
      <c r="V2548">
        <f t="shared" si="409"/>
        <v>0</v>
      </c>
      <c r="W2548">
        <f t="shared" si="409"/>
        <v>1</v>
      </c>
    </row>
    <row r="2549" spans="1:23" x14ac:dyDescent="0.25">
      <c r="A2549" t="s">
        <v>5228</v>
      </c>
      <c r="B2549">
        <v>1</v>
      </c>
      <c r="C2549">
        <v>178739</v>
      </c>
      <c r="E2549" s="74">
        <v>643658</v>
      </c>
      <c r="F2549" s="75">
        <f t="shared" si="417"/>
        <v>1</v>
      </c>
      <c r="G2549" s="75">
        <f t="shared" si="417"/>
        <v>2</v>
      </c>
      <c r="H2549" s="75">
        <f t="shared" si="417"/>
        <v>3</v>
      </c>
      <c r="I2549" s="75">
        <f t="shared" si="417"/>
        <v>4</v>
      </c>
      <c r="J2549" s="75">
        <f t="shared" si="417"/>
        <v>5</v>
      </c>
      <c r="K2549" s="75">
        <f t="shared" si="417"/>
        <v>6</v>
      </c>
      <c r="L2549" s="75">
        <f t="shared" si="417"/>
        <v>7</v>
      </c>
      <c r="M2549" s="75">
        <f t="shared" si="417"/>
        <v>8</v>
      </c>
      <c r="N2549" s="75">
        <f t="shared" si="417"/>
        <v>9</v>
      </c>
      <c r="O2549" s="75">
        <f t="shared" si="417"/>
        <v>10</v>
      </c>
      <c r="P2549">
        <f t="shared" si="410"/>
        <v>1</v>
      </c>
      <c r="Q2549" t="str">
        <f t="shared" si="411"/>
        <v>D20201231</v>
      </c>
      <c r="R2549">
        <f t="shared" si="412"/>
        <v>110612</v>
      </c>
      <c r="S2549">
        <v>1</v>
      </c>
      <c r="T2549">
        <f t="shared" si="409"/>
        <v>0</v>
      </c>
      <c r="U2549">
        <f t="shared" si="409"/>
        <v>0</v>
      </c>
      <c r="V2549">
        <f t="shared" si="409"/>
        <v>0</v>
      </c>
      <c r="W2549">
        <f t="shared" si="409"/>
        <v>1</v>
      </c>
    </row>
    <row r="2550" spans="1:23" x14ac:dyDescent="0.25">
      <c r="A2550" t="s">
        <v>5230</v>
      </c>
      <c r="B2550">
        <v>1</v>
      </c>
      <c r="C2550">
        <v>193948</v>
      </c>
      <c r="E2550" s="74">
        <v>644057</v>
      </c>
      <c r="F2550" s="75">
        <f t="shared" si="417"/>
        <v>1</v>
      </c>
      <c r="G2550" s="75">
        <f t="shared" si="417"/>
        <v>2</v>
      </c>
      <c r="H2550" s="75">
        <f t="shared" si="417"/>
        <v>3</v>
      </c>
      <c r="I2550" s="75">
        <f t="shared" si="417"/>
        <v>4</v>
      </c>
      <c r="J2550" s="75">
        <f t="shared" si="417"/>
        <v>5</v>
      </c>
      <c r="K2550" s="75">
        <f t="shared" si="417"/>
        <v>6</v>
      </c>
      <c r="L2550" s="75">
        <f t="shared" si="417"/>
        <v>7</v>
      </c>
      <c r="M2550" s="75">
        <f t="shared" si="417"/>
        <v>8</v>
      </c>
      <c r="N2550" s="75">
        <f t="shared" si="417"/>
        <v>9</v>
      </c>
      <c r="O2550" s="75">
        <f t="shared" si="417"/>
        <v>10</v>
      </c>
      <c r="P2550">
        <f t="shared" si="410"/>
        <v>1</v>
      </c>
      <c r="Q2550" t="str">
        <f t="shared" si="411"/>
        <v>D20201231</v>
      </c>
      <c r="R2550">
        <f t="shared" si="412"/>
        <v>49069</v>
      </c>
      <c r="S2550">
        <v>1</v>
      </c>
      <c r="T2550">
        <f t="shared" si="409"/>
        <v>0</v>
      </c>
      <c r="U2550">
        <f t="shared" si="409"/>
        <v>0</v>
      </c>
      <c r="V2550">
        <f t="shared" si="409"/>
        <v>0</v>
      </c>
      <c r="W2550">
        <f t="shared" si="409"/>
        <v>1</v>
      </c>
    </row>
    <row r="2551" spans="1:23" x14ac:dyDescent="0.25">
      <c r="A2551" t="s">
        <v>5232</v>
      </c>
      <c r="B2551">
        <v>1</v>
      </c>
      <c r="C2551">
        <v>402970</v>
      </c>
      <c r="E2551" s="74">
        <v>644141</v>
      </c>
      <c r="F2551" s="75">
        <f t="shared" si="417"/>
        <v>1</v>
      </c>
      <c r="G2551" s="75">
        <f t="shared" si="417"/>
        <v>2</v>
      </c>
      <c r="H2551" s="75">
        <f t="shared" si="417"/>
        <v>3</v>
      </c>
      <c r="I2551" s="75">
        <f t="shared" si="417"/>
        <v>4</v>
      </c>
      <c r="J2551" s="75">
        <f t="shared" si="417"/>
        <v>5</v>
      </c>
      <c r="K2551" s="75">
        <f t="shared" si="417"/>
        <v>6</v>
      </c>
      <c r="L2551" s="75">
        <f t="shared" si="417"/>
        <v>7</v>
      </c>
      <c r="M2551" s="75">
        <f t="shared" si="417"/>
        <v>8</v>
      </c>
      <c r="N2551" s="75">
        <f t="shared" si="417"/>
        <v>9</v>
      </c>
      <c r="O2551" s="75">
        <f t="shared" si="417"/>
        <v>10</v>
      </c>
      <c r="P2551">
        <f t="shared" si="410"/>
        <v>1</v>
      </c>
      <c r="Q2551" t="str">
        <f t="shared" si="411"/>
        <v>D20201231</v>
      </c>
      <c r="R2551">
        <f t="shared" si="412"/>
        <v>111476</v>
      </c>
      <c r="S2551">
        <v>1</v>
      </c>
      <c r="T2551">
        <f t="shared" si="409"/>
        <v>0</v>
      </c>
      <c r="U2551">
        <f t="shared" si="409"/>
        <v>0</v>
      </c>
      <c r="V2551">
        <f t="shared" si="409"/>
        <v>0</v>
      </c>
      <c r="W2551">
        <f t="shared" si="409"/>
        <v>1</v>
      </c>
    </row>
    <row r="2552" spans="1:23" x14ac:dyDescent="0.25">
      <c r="A2552" t="s">
        <v>5234</v>
      </c>
      <c r="B2552">
        <v>1</v>
      </c>
      <c r="C2552">
        <v>101167</v>
      </c>
      <c r="E2552" s="74">
        <v>644646</v>
      </c>
      <c r="F2552" s="75">
        <f t="shared" si="417"/>
        <v>1</v>
      </c>
      <c r="G2552" s="75">
        <f t="shared" si="417"/>
        <v>2</v>
      </c>
      <c r="H2552" s="75">
        <f t="shared" si="417"/>
        <v>3</v>
      </c>
      <c r="I2552" s="75">
        <f t="shared" si="417"/>
        <v>4</v>
      </c>
      <c r="J2552" s="75">
        <f t="shared" si="417"/>
        <v>5</v>
      </c>
      <c r="K2552" s="75">
        <f t="shared" si="417"/>
        <v>6</v>
      </c>
      <c r="L2552" s="75">
        <f t="shared" si="417"/>
        <v>7</v>
      </c>
      <c r="M2552" s="75">
        <f t="shared" si="417"/>
        <v>8</v>
      </c>
      <c r="N2552" s="75">
        <f t="shared" si="417"/>
        <v>9</v>
      </c>
      <c r="O2552" s="75">
        <f t="shared" si="417"/>
        <v>10</v>
      </c>
      <c r="P2552">
        <f t="shared" si="410"/>
        <v>1</v>
      </c>
      <c r="Q2552" t="str">
        <f t="shared" si="411"/>
        <v>D20201231</v>
      </c>
      <c r="R2552">
        <f t="shared" si="412"/>
        <v>167875</v>
      </c>
      <c r="S2552">
        <v>1</v>
      </c>
      <c r="T2552">
        <f t="shared" si="409"/>
        <v>0</v>
      </c>
      <c r="U2552">
        <f t="shared" si="409"/>
        <v>0</v>
      </c>
      <c r="V2552">
        <f t="shared" si="409"/>
        <v>0</v>
      </c>
      <c r="W2552">
        <f t="shared" si="409"/>
        <v>1</v>
      </c>
    </row>
    <row r="2553" spans="1:23" x14ac:dyDescent="0.25">
      <c r="A2553" t="s">
        <v>5236</v>
      </c>
      <c r="B2553">
        <v>1</v>
      </c>
      <c r="C2553">
        <v>89161</v>
      </c>
      <c r="E2553" s="74">
        <v>644776</v>
      </c>
      <c r="F2553" s="75">
        <f t="shared" si="417"/>
        <v>1</v>
      </c>
      <c r="G2553" s="75">
        <f t="shared" si="417"/>
        <v>2</v>
      </c>
      <c r="H2553" s="75">
        <f t="shared" si="417"/>
        <v>3</v>
      </c>
      <c r="I2553" s="75">
        <f t="shared" si="417"/>
        <v>4</v>
      </c>
      <c r="J2553" s="75">
        <f t="shared" si="417"/>
        <v>5</v>
      </c>
      <c r="K2553" s="75">
        <f t="shared" si="417"/>
        <v>6</v>
      </c>
      <c r="L2553" s="75">
        <f t="shared" si="417"/>
        <v>7</v>
      </c>
      <c r="M2553" s="75">
        <f t="shared" si="417"/>
        <v>8</v>
      </c>
      <c r="N2553" s="75">
        <f t="shared" si="417"/>
        <v>9</v>
      </c>
      <c r="O2553" s="75">
        <f t="shared" si="417"/>
        <v>10</v>
      </c>
      <c r="P2553">
        <f t="shared" si="410"/>
        <v>1</v>
      </c>
      <c r="Q2553" t="str">
        <f t="shared" si="411"/>
        <v>D20201231</v>
      </c>
      <c r="R2553">
        <f t="shared" si="412"/>
        <v>179107</v>
      </c>
      <c r="S2553">
        <v>1</v>
      </c>
      <c r="T2553">
        <f t="shared" si="409"/>
        <v>0</v>
      </c>
      <c r="U2553">
        <f t="shared" si="409"/>
        <v>0</v>
      </c>
      <c r="V2553">
        <f t="shared" si="409"/>
        <v>0</v>
      </c>
      <c r="W2553">
        <f t="shared" si="409"/>
        <v>1</v>
      </c>
    </row>
    <row r="2554" spans="1:23" x14ac:dyDescent="0.25">
      <c r="A2554" t="s">
        <v>5238</v>
      </c>
      <c r="B2554">
        <v>1</v>
      </c>
      <c r="C2554">
        <v>1095927</v>
      </c>
      <c r="E2554" s="74">
        <v>644842</v>
      </c>
      <c r="F2554" s="75">
        <f t="shared" si="417"/>
        <v>1</v>
      </c>
      <c r="G2554" s="75">
        <f t="shared" si="417"/>
        <v>2</v>
      </c>
      <c r="H2554" s="75">
        <f t="shared" si="417"/>
        <v>3</v>
      </c>
      <c r="I2554" s="75">
        <f t="shared" si="417"/>
        <v>4</v>
      </c>
      <c r="J2554" s="75">
        <f t="shared" si="417"/>
        <v>5</v>
      </c>
      <c r="K2554" s="75">
        <f t="shared" si="417"/>
        <v>6</v>
      </c>
      <c r="L2554" s="75">
        <f t="shared" si="417"/>
        <v>7</v>
      </c>
      <c r="M2554" s="75">
        <f t="shared" si="417"/>
        <v>8</v>
      </c>
      <c r="N2554" s="75">
        <f t="shared" si="417"/>
        <v>9</v>
      </c>
      <c r="O2554" s="75">
        <f t="shared" si="417"/>
        <v>10</v>
      </c>
      <c r="P2554">
        <f t="shared" si="410"/>
        <v>1</v>
      </c>
      <c r="Q2554" t="str">
        <f t="shared" si="411"/>
        <v>D20201231</v>
      </c>
      <c r="R2554">
        <f t="shared" si="412"/>
        <v>179974</v>
      </c>
      <c r="S2554">
        <v>1</v>
      </c>
      <c r="T2554">
        <f t="shared" si="409"/>
        <v>0</v>
      </c>
      <c r="U2554">
        <f t="shared" si="409"/>
        <v>0</v>
      </c>
      <c r="V2554">
        <f t="shared" si="409"/>
        <v>0</v>
      </c>
      <c r="W2554">
        <f t="shared" si="409"/>
        <v>1</v>
      </c>
    </row>
    <row r="2555" spans="1:23" x14ac:dyDescent="0.25">
      <c r="A2555" t="s">
        <v>5240</v>
      </c>
      <c r="B2555">
        <v>1</v>
      </c>
      <c r="C2555">
        <v>916302</v>
      </c>
      <c r="E2555" s="74">
        <v>644954</v>
      </c>
      <c r="F2555" s="75">
        <f t="shared" ref="F2555:O2564" si="418">IFERROR(VLOOKUP(CONCATENATE(F$4,".",$E2555),$A$4:$C$488690,2,FALSE)*F$3,100)</f>
        <v>1</v>
      </c>
      <c r="G2555" s="75">
        <f t="shared" si="418"/>
        <v>2</v>
      </c>
      <c r="H2555" s="75">
        <f t="shared" si="418"/>
        <v>3</v>
      </c>
      <c r="I2555" s="75">
        <f t="shared" si="418"/>
        <v>4</v>
      </c>
      <c r="J2555" s="75">
        <f t="shared" si="418"/>
        <v>5</v>
      </c>
      <c r="K2555" s="75">
        <f t="shared" si="418"/>
        <v>6</v>
      </c>
      <c r="L2555" s="75">
        <f t="shared" si="418"/>
        <v>7</v>
      </c>
      <c r="M2555" s="75">
        <f t="shared" si="418"/>
        <v>8</v>
      </c>
      <c r="N2555" s="75">
        <f t="shared" si="418"/>
        <v>9</v>
      </c>
      <c r="O2555" s="75">
        <f t="shared" si="418"/>
        <v>10</v>
      </c>
      <c r="P2555">
        <f t="shared" si="410"/>
        <v>1</v>
      </c>
      <c r="Q2555" t="str">
        <f t="shared" si="411"/>
        <v>D20201231</v>
      </c>
      <c r="R2555">
        <f t="shared" si="412"/>
        <v>8933</v>
      </c>
      <c r="S2555">
        <v>1</v>
      </c>
      <c r="T2555">
        <f t="shared" si="409"/>
        <v>0</v>
      </c>
      <c r="U2555">
        <f t="shared" si="409"/>
        <v>0</v>
      </c>
      <c r="V2555">
        <f t="shared" si="409"/>
        <v>0</v>
      </c>
      <c r="W2555">
        <f t="shared" si="409"/>
        <v>1</v>
      </c>
    </row>
    <row r="2556" spans="1:23" x14ac:dyDescent="0.25">
      <c r="A2556" t="s">
        <v>5241</v>
      </c>
      <c r="B2556">
        <v>1</v>
      </c>
      <c r="C2556">
        <v>2298044</v>
      </c>
      <c r="E2556" s="74">
        <v>644963</v>
      </c>
      <c r="F2556" s="75">
        <f t="shared" si="418"/>
        <v>1</v>
      </c>
      <c r="G2556" s="75">
        <f t="shared" si="418"/>
        <v>2</v>
      </c>
      <c r="H2556" s="75">
        <f t="shared" si="418"/>
        <v>3</v>
      </c>
      <c r="I2556" s="75">
        <f t="shared" si="418"/>
        <v>4</v>
      </c>
      <c r="J2556" s="75">
        <f t="shared" si="418"/>
        <v>5</v>
      </c>
      <c r="K2556" s="75">
        <f t="shared" si="418"/>
        <v>6</v>
      </c>
      <c r="L2556" s="75">
        <f t="shared" si="418"/>
        <v>7</v>
      </c>
      <c r="M2556" s="75">
        <f t="shared" si="418"/>
        <v>8</v>
      </c>
      <c r="N2556" s="75">
        <f t="shared" si="418"/>
        <v>9</v>
      </c>
      <c r="O2556" s="75">
        <f t="shared" si="418"/>
        <v>10</v>
      </c>
      <c r="P2556">
        <f t="shared" si="410"/>
        <v>1</v>
      </c>
      <c r="Q2556" t="str">
        <f t="shared" si="411"/>
        <v>D20201231</v>
      </c>
      <c r="R2556">
        <f t="shared" si="412"/>
        <v>87612</v>
      </c>
      <c r="S2556">
        <v>1</v>
      </c>
      <c r="T2556">
        <f t="shared" si="409"/>
        <v>0</v>
      </c>
      <c r="U2556">
        <f t="shared" si="409"/>
        <v>0</v>
      </c>
      <c r="V2556">
        <f t="shared" si="409"/>
        <v>0</v>
      </c>
      <c r="W2556">
        <f t="shared" si="409"/>
        <v>1</v>
      </c>
    </row>
    <row r="2557" spans="1:23" x14ac:dyDescent="0.25">
      <c r="A2557" t="s">
        <v>5243</v>
      </c>
      <c r="B2557">
        <v>1</v>
      </c>
      <c r="C2557">
        <v>157473</v>
      </c>
      <c r="E2557" s="74">
        <v>645157</v>
      </c>
      <c r="F2557" s="75">
        <f t="shared" si="418"/>
        <v>1</v>
      </c>
      <c r="G2557" s="75">
        <f t="shared" si="418"/>
        <v>2</v>
      </c>
      <c r="H2557" s="75">
        <f t="shared" si="418"/>
        <v>3</v>
      </c>
      <c r="I2557" s="75">
        <f t="shared" si="418"/>
        <v>4</v>
      </c>
      <c r="J2557" s="75">
        <f t="shared" si="418"/>
        <v>5</v>
      </c>
      <c r="K2557" s="75">
        <f t="shared" si="418"/>
        <v>6</v>
      </c>
      <c r="L2557" s="75">
        <f t="shared" si="418"/>
        <v>7</v>
      </c>
      <c r="M2557" s="75">
        <f t="shared" si="418"/>
        <v>8</v>
      </c>
      <c r="N2557" s="75">
        <f t="shared" si="418"/>
        <v>9</v>
      </c>
      <c r="O2557" s="75">
        <f t="shared" si="418"/>
        <v>10</v>
      </c>
      <c r="P2557">
        <f t="shared" si="410"/>
        <v>1</v>
      </c>
      <c r="Q2557" t="str">
        <f t="shared" si="411"/>
        <v>D20201231</v>
      </c>
      <c r="R2557">
        <f t="shared" si="412"/>
        <v>201326</v>
      </c>
      <c r="S2557">
        <v>1</v>
      </c>
      <c r="T2557">
        <f t="shared" si="409"/>
        <v>0</v>
      </c>
      <c r="U2557">
        <f t="shared" si="409"/>
        <v>0</v>
      </c>
      <c r="V2557">
        <f t="shared" si="409"/>
        <v>0</v>
      </c>
      <c r="W2557">
        <f t="shared" si="409"/>
        <v>1</v>
      </c>
    </row>
    <row r="2558" spans="1:23" x14ac:dyDescent="0.25">
      <c r="A2558" t="s">
        <v>5245</v>
      </c>
      <c r="B2558">
        <v>1</v>
      </c>
      <c r="C2558">
        <v>2435832</v>
      </c>
      <c r="E2558" s="74">
        <v>645317</v>
      </c>
      <c r="F2558" s="75">
        <f t="shared" si="418"/>
        <v>1</v>
      </c>
      <c r="G2558" s="75">
        <f t="shared" si="418"/>
        <v>2</v>
      </c>
      <c r="H2558" s="75">
        <f t="shared" si="418"/>
        <v>3</v>
      </c>
      <c r="I2558" s="75">
        <f t="shared" si="418"/>
        <v>4</v>
      </c>
      <c r="J2558" s="75">
        <f t="shared" si="418"/>
        <v>5</v>
      </c>
      <c r="K2558" s="75">
        <f t="shared" si="418"/>
        <v>6</v>
      </c>
      <c r="L2558" s="75">
        <f t="shared" si="418"/>
        <v>7</v>
      </c>
      <c r="M2558" s="75">
        <f t="shared" si="418"/>
        <v>8</v>
      </c>
      <c r="N2558" s="75">
        <f t="shared" si="418"/>
        <v>9</v>
      </c>
      <c r="O2558" s="75">
        <f t="shared" si="418"/>
        <v>10</v>
      </c>
      <c r="P2558">
        <f t="shared" si="410"/>
        <v>1</v>
      </c>
      <c r="Q2558" t="str">
        <f t="shared" si="411"/>
        <v>D20201231</v>
      </c>
      <c r="R2558">
        <f t="shared" si="412"/>
        <v>1495891</v>
      </c>
      <c r="S2558">
        <v>1</v>
      </c>
      <c r="T2558">
        <f t="shared" si="409"/>
        <v>0</v>
      </c>
      <c r="U2558">
        <f t="shared" si="409"/>
        <v>0</v>
      </c>
      <c r="V2558">
        <f t="shared" si="409"/>
        <v>1</v>
      </c>
      <c r="W2558">
        <f t="shared" si="409"/>
        <v>0</v>
      </c>
    </row>
    <row r="2559" spans="1:23" x14ac:dyDescent="0.25">
      <c r="A2559" t="s">
        <v>5246</v>
      </c>
      <c r="B2559">
        <v>1</v>
      </c>
      <c r="C2559">
        <v>16366379</v>
      </c>
      <c r="E2559" s="74">
        <v>645465</v>
      </c>
      <c r="F2559" s="75">
        <f t="shared" si="418"/>
        <v>1</v>
      </c>
      <c r="G2559" s="75">
        <f t="shared" si="418"/>
        <v>2</v>
      </c>
      <c r="H2559" s="75">
        <f t="shared" si="418"/>
        <v>3</v>
      </c>
      <c r="I2559" s="75">
        <f t="shared" si="418"/>
        <v>4</v>
      </c>
      <c r="J2559" s="75">
        <f t="shared" si="418"/>
        <v>5</v>
      </c>
      <c r="K2559" s="75">
        <f t="shared" si="418"/>
        <v>6</v>
      </c>
      <c r="L2559" s="75">
        <f t="shared" si="418"/>
        <v>7</v>
      </c>
      <c r="M2559" s="75">
        <f t="shared" si="418"/>
        <v>8</v>
      </c>
      <c r="N2559" s="75">
        <f t="shared" si="418"/>
        <v>9</v>
      </c>
      <c r="O2559" s="75">
        <f t="shared" si="418"/>
        <v>10</v>
      </c>
      <c r="P2559">
        <f t="shared" si="410"/>
        <v>1</v>
      </c>
      <c r="Q2559" t="str">
        <f t="shared" si="411"/>
        <v>D20201231</v>
      </c>
      <c r="R2559">
        <f t="shared" si="412"/>
        <v>1344135</v>
      </c>
      <c r="S2559">
        <v>1</v>
      </c>
      <c r="T2559">
        <f t="shared" si="409"/>
        <v>0</v>
      </c>
      <c r="U2559">
        <f t="shared" si="409"/>
        <v>0</v>
      </c>
      <c r="V2559">
        <f t="shared" si="409"/>
        <v>1</v>
      </c>
      <c r="W2559">
        <f t="shared" si="409"/>
        <v>0</v>
      </c>
    </row>
    <row r="2560" spans="1:23" x14ac:dyDescent="0.25">
      <c r="A2560" t="s">
        <v>5248</v>
      </c>
      <c r="B2560">
        <v>1</v>
      </c>
      <c r="C2560">
        <v>162984</v>
      </c>
      <c r="E2560" s="74">
        <v>645540</v>
      </c>
      <c r="F2560" s="75">
        <f t="shared" si="418"/>
        <v>1</v>
      </c>
      <c r="G2560" s="75">
        <f t="shared" si="418"/>
        <v>2</v>
      </c>
      <c r="H2560" s="75">
        <f t="shared" si="418"/>
        <v>3</v>
      </c>
      <c r="I2560" s="75">
        <f t="shared" si="418"/>
        <v>4</v>
      </c>
      <c r="J2560" s="75">
        <f t="shared" si="418"/>
        <v>5</v>
      </c>
      <c r="K2560" s="75">
        <f t="shared" si="418"/>
        <v>6</v>
      </c>
      <c r="L2560" s="75">
        <f t="shared" si="418"/>
        <v>7</v>
      </c>
      <c r="M2560" s="75">
        <f t="shared" si="418"/>
        <v>8</v>
      </c>
      <c r="N2560" s="75">
        <f t="shared" si="418"/>
        <v>9</v>
      </c>
      <c r="O2560" s="75">
        <f t="shared" si="418"/>
        <v>10</v>
      </c>
      <c r="P2560">
        <f t="shared" si="410"/>
        <v>1</v>
      </c>
      <c r="Q2560" t="str">
        <f t="shared" si="411"/>
        <v>D20201231</v>
      </c>
      <c r="R2560">
        <f t="shared" si="412"/>
        <v>346084</v>
      </c>
      <c r="S2560">
        <v>1</v>
      </c>
      <c r="T2560">
        <f t="shared" si="409"/>
        <v>0</v>
      </c>
      <c r="U2560">
        <f t="shared" si="409"/>
        <v>0</v>
      </c>
      <c r="V2560">
        <f t="shared" si="409"/>
        <v>0</v>
      </c>
      <c r="W2560">
        <f t="shared" si="409"/>
        <v>1</v>
      </c>
    </row>
    <row r="2561" spans="1:23" x14ac:dyDescent="0.25">
      <c r="A2561" t="s">
        <v>5250</v>
      </c>
      <c r="B2561">
        <v>1</v>
      </c>
      <c r="C2561">
        <v>184463</v>
      </c>
      <c r="E2561" s="74">
        <v>645577</v>
      </c>
      <c r="F2561" s="75">
        <f t="shared" si="418"/>
        <v>1</v>
      </c>
      <c r="G2561" s="75">
        <f t="shared" si="418"/>
        <v>2</v>
      </c>
      <c r="H2561" s="75">
        <f t="shared" si="418"/>
        <v>3</v>
      </c>
      <c r="I2561" s="75">
        <f t="shared" si="418"/>
        <v>4</v>
      </c>
      <c r="J2561" s="75">
        <f t="shared" si="418"/>
        <v>5</v>
      </c>
      <c r="K2561" s="75">
        <f t="shared" si="418"/>
        <v>6</v>
      </c>
      <c r="L2561" s="75">
        <f t="shared" si="418"/>
        <v>7</v>
      </c>
      <c r="M2561" s="75">
        <f t="shared" si="418"/>
        <v>8</v>
      </c>
      <c r="N2561" s="75">
        <f t="shared" si="418"/>
        <v>9</v>
      </c>
      <c r="O2561" s="75">
        <f t="shared" si="418"/>
        <v>10</v>
      </c>
      <c r="P2561">
        <f t="shared" si="410"/>
        <v>1</v>
      </c>
      <c r="Q2561" t="str">
        <f t="shared" si="411"/>
        <v>D20201231</v>
      </c>
      <c r="R2561">
        <f t="shared" si="412"/>
        <v>156421</v>
      </c>
      <c r="S2561">
        <v>1</v>
      </c>
      <c r="T2561">
        <f t="shared" ref="T2561:W2624" si="419">IF(AND($R2561&gt;T$2,$R2561&lt;=T$3),1,0)</f>
        <v>0</v>
      </c>
      <c r="U2561">
        <f t="shared" si="419"/>
        <v>0</v>
      </c>
      <c r="V2561">
        <f t="shared" si="419"/>
        <v>0</v>
      </c>
      <c r="W2561">
        <f t="shared" si="419"/>
        <v>1</v>
      </c>
    </row>
    <row r="2562" spans="1:23" x14ac:dyDescent="0.25">
      <c r="A2562" t="s">
        <v>5252</v>
      </c>
      <c r="B2562">
        <v>1</v>
      </c>
      <c r="C2562">
        <v>31289</v>
      </c>
      <c r="E2562" s="74">
        <v>645625</v>
      </c>
      <c r="F2562" s="75">
        <f t="shared" si="418"/>
        <v>1</v>
      </c>
      <c r="G2562" s="75">
        <f t="shared" si="418"/>
        <v>2</v>
      </c>
      <c r="H2562" s="75">
        <f t="shared" si="418"/>
        <v>3</v>
      </c>
      <c r="I2562" s="75">
        <f t="shared" si="418"/>
        <v>4</v>
      </c>
      <c r="J2562" s="75">
        <f t="shared" si="418"/>
        <v>5</v>
      </c>
      <c r="K2562" s="75">
        <f t="shared" si="418"/>
        <v>6</v>
      </c>
      <c r="L2562" s="75">
        <f t="shared" si="418"/>
        <v>7</v>
      </c>
      <c r="M2562" s="75">
        <f t="shared" si="418"/>
        <v>8</v>
      </c>
      <c r="N2562" s="75">
        <f t="shared" si="418"/>
        <v>9</v>
      </c>
      <c r="O2562" s="75">
        <f t="shared" si="418"/>
        <v>10</v>
      </c>
      <c r="P2562">
        <f t="shared" si="410"/>
        <v>1</v>
      </c>
      <c r="Q2562" t="str">
        <f t="shared" si="411"/>
        <v>D20201231</v>
      </c>
      <c r="R2562">
        <f t="shared" si="412"/>
        <v>16374456</v>
      </c>
      <c r="S2562">
        <v>1</v>
      </c>
      <c r="T2562">
        <f t="shared" si="419"/>
        <v>0</v>
      </c>
      <c r="U2562">
        <f t="shared" si="419"/>
        <v>1</v>
      </c>
      <c r="V2562">
        <f t="shared" si="419"/>
        <v>0</v>
      </c>
      <c r="W2562">
        <f t="shared" si="419"/>
        <v>0</v>
      </c>
    </row>
    <row r="2563" spans="1:23" x14ac:dyDescent="0.25">
      <c r="A2563" t="s">
        <v>5254</v>
      </c>
      <c r="B2563">
        <v>1</v>
      </c>
      <c r="C2563">
        <v>345139</v>
      </c>
      <c r="E2563" s="74">
        <v>646042</v>
      </c>
      <c r="F2563" s="75">
        <f t="shared" si="418"/>
        <v>1</v>
      </c>
      <c r="G2563" s="75">
        <f t="shared" si="418"/>
        <v>2</v>
      </c>
      <c r="H2563" s="75">
        <f t="shared" si="418"/>
        <v>3</v>
      </c>
      <c r="I2563" s="75">
        <f t="shared" si="418"/>
        <v>4</v>
      </c>
      <c r="J2563" s="75">
        <f t="shared" si="418"/>
        <v>5</v>
      </c>
      <c r="K2563" s="75">
        <f t="shared" si="418"/>
        <v>6</v>
      </c>
      <c r="L2563" s="75">
        <f t="shared" si="418"/>
        <v>7</v>
      </c>
      <c r="M2563" s="75">
        <f t="shared" si="418"/>
        <v>8</v>
      </c>
      <c r="N2563" s="75">
        <f t="shared" si="418"/>
        <v>9</v>
      </c>
      <c r="O2563" s="75">
        <f t="shared" si="418"/>
        <v>10</v>
      </c>
      <c r="P2563">
        <f t="shared" si="410"/>
        <v>1</v>
      </c>
      <c r="Q2563" t="str">
        <f t="shared" si="411"/>
        <v>D20201231</v>
      </c>
      <c r="R2563">
        <f t="shared" si="412"/>
        <v>112139</v>
      </c>
      <c r="S2563">
        <v>1</v>
      </c>
      <c r="T2563">
        <f t="shared" si="419"/>
        <v>0</v>
      </c>
      <c r="U2563">
        <f t="shared" si="419"/>
        <v>0</v>
      </c>
      <c r="V2563">
        <f t="shared" si="419"/>
        <v>0</v>
      </c>
      <c r="W2563">
        <f t="shared" si="419"/>
        <v>1</v>
      </c>
    </row>
    <row r="2564" spans="1:23" x14ac:dyDescent="0.25">
      <c r="A2564" t="s">
        <v>5256</v>
      </c>
      <c r="B2564">
        <v>1</v>
      </c>
      <c r="C2564">
        <v>58927</v>
      </c>
      <c r="E2564" s="74">
        <v>646145</v>
      </c>
      <c r="F2564" s="75">
        <f t="shared" si="418"/>
        <v>1</v>
      </c>
      <c r="G2564" s="75">
        <f t="shared" si="418"/>
        <v>2</v>
      </c>
      <c r="H2564" s="75">
        <f t="shared" si="418"/>
        <v>3</v>
      </c>
      <c r="I2564" s="75">
        <f t="shared" si="418"/>
        <v>4</v>
      </c>
      <c r="J2564" s="75">
        <f t="shared" si="418"/>
        <v>5</v>
      </c>
      <c r="K2564" s="75">
        <f t="shared" si="418"/>
        <v>6</v>
      </c>
      <c r="L2564" s="75">
        <f t="shared" si="418"/>
        <v>7</v>
      </c>
      <c r="M2564" s="75">
        <f t="shared" si="418"/>
        <v>8</v>
      </c>
      <c r="N2564" s="75">
        <f t="shared" si="418"/>
        <v>9</v>
      </c>
      <c r="O2564" s="75">
        <f t="shared" si="418"/>
        <v>10</v>
      </c>
      <c r="P2564">
        <f t="shared" si="410"/>
        <v>1</v>
      </c>
      <c r="Q2564" t="str">
        <f t="shared" si="411"/>
        <v>D20201231</v>
      </c>
      <c r="R2564">
        <f t="shared" si="412"/>
        <v>280807</v>
      </c>
      <c r="S2564">
        <v>1</v>
      </c>
      <c r="T2564">
        <f t="shared" si="419"/>
        <v>0</v>
      </c>
      <c r="U2564">
        <f t="shared" si="419"/>
        <v>0</v>
      </c>
      <c r="V2564">
        <f t="shared" si="419"/>
        <v>0</v>
      </c>
      <c r="W2564">
        <f t="shared" si="419"/>
        <v>1</v>
      </c>
    </row>
    <row r="2565" spans="1:23" x14ac:dyDescent="0.25">
      <c r="A2565" t="s">
        <v>5258</v>
      </c>
      <c r="B2565">
        <v>1</v>
      </c>
      <c r="C2565">
        <v>206689</v>
      </c>
      <c r="E2565" s="74">
        <v>646172</v>
      </c>
      <c r="F2565" s="75">
        <f t="shared" ref="F2565:O2574" si="420">IFERROR(VLOOKUP(CONCATENATE(F$4,".",$E2565),$A$4:$C$488690,2,FALSE)*F$3,100)</f>
        <v>1</v>
      </c>
      <c r="G2565" s="75">
        <f t="shared" si="420"/>
        <v>2</v>
      </c>
      <c r="H2565" s="75">
        <f t="shared" si="420"/>
        <v>3</v>
      </c>
      <c r="I2565" s="75">
        <f t="shared" si="420"/>
        <v>4</v>
      </c>
      <c r="J2565" s="75">
        <f t="shared" si="420"/>
        <v>5</v>
      </c>
      <c r="K2565" s="75">
        <f t="shared" si="420"/>
        <v>6</v>
      </c>
      <c r="L2565" s="75">
        <f t="shared" si="420"/>
        <v>7</v>
      </c>
      <c r="M2565" s="75">
        <f t="shared" si="420"/>
        <v>8</v>
      </c>
      <c r="N2565" s="75">
        <f t="shared" si="420"/>
        <v>9</v>
      </c>
      <c r="O2565" s="75">
        <f t="shared" si="420"/>
        <v>10</v>
      </c>
      <c r="P2565">
        <f t="shared" si="410"/>
        <v>1</v>
      </c>
      <c r="Q2565" t="str">
        <f t="shared" si="411"/>
        <v>D20201231</v>
      </c>
      <c r="R2565">
        <f t="shared" si="412"/>
        <v>485786</v>
      </c>
      <c r="S2565">
        <v>1</v>
      </c>
      <c r="T2565">
        <f t="shared" si="419"/>
        <v>0</v>
      </c>
      <c r="U2565">
        <f t="shared" si="419"/>
        <v>0</v>
      </c>
      <c r="V2565">
        <f t="shared" si="419"/>
        <v>0</v>
      </c>
      <c r="W2565">
        <f t="shared" si="419"/>
        <v>1</v>
      </c>
    </row>
    <row r="2566" spans="1:23" x14ac:dyDescent="0.25">
      <c r="A2566" t="s">
        <v>5260</v>
      </c>
      <c r="B2566">
        <v>1</v>
      </c>
      <c r="C2566">
        <v>318145</v>
      </c>
      <c r="E2566" s="74">
        <v>646444</v>
      </c>
      <c r="F2566" s="75">
        <f t="shared" si="420"/>
        <v>1</v>
      </c>
      <c r="G2566" s="75">
        <f t="shared" si="420"/>
        <v>2</v>
      </c>
      <c r="H2566" s="75">
        <f t="shared" si="420"/>
        <v>3</v>
      </c>
      <c r="I2566" s="75">
        <f t="shared" si="420"/>
        <v>4</v>
      </c>
      <c r="J2566" s="75">
        <f t="shared" si="420"/>
        <v>5</v>
      </c>
      <c r="K2566" s="75">
        <f t="shared" si="420"/>
        <v>6</v>
      </c>
      <c r="L2566" s="75">
        <f t="shared" si="420"/>
        <v>7</v>
      </c>
      <c r="M2566" s="75">
        <f t="shared" si="420"/>
        <v>8</v>
      </c>
      <c r="N2566" s="75">
        <f t="shared" si="420"/>
        <v>9</v>
      </c>
      <c r="O2566" s="75">
        <f t="shared" si="420"/>
        <v>10</v>
      </c>
      <c r="P2566">
        <f t="shared" ref="P2566:P2629" si="421">MIN(F2566:O2566)</f>
        <v>1</v>
      </c>
      <c r="Q2566" t="str">
        <f t="shared" ref="Q2566:Q2629" si="422">HLOOKUP($P2566,$F$3:$O$4,2,FALSE)</f>
        <v>D20201231</v>
      </c>
      <c r="R2566">
        <f t="shared" ref="R2566:R2629" si="423">VLOOKUP(CONCATENATE($Q2566,".",$E2566),$A$4:$C$488690,3,FALSE)</f>
        <v>199539</v>
      </c>
      <c r="S2566">
        <v>1</v>
      </c>
      <c r="T2566">
        <f t="shared" si="419"/>
        <v>0</v>
      </c>
      <c r="U2566">
        <f t="shared" si="419"/>
        <v>0</v>
      </c>
      <c r="V2566">
        <f t="shared" si="419"/>
        <v>0</v>
      </c>
      <c r="W2566">
        <f t="shared" si="419"/>
        <v>1</v>
      </c>
    </row>
    <row r="2567" spans="1:23" x14ac:dyDescent="0.25">
      <c r="A2567" t="s">
        <v>5262</v>
      </c>
      <c r="B2567">
        <v>1</v>
      </c>
      <c r="C2567">
        <v>394364</v>
      </c>
      <c r="E2567" s="74">
        <v>646471</v>
      </c>
      <c r="F2567" s="75">
        <f t="shared" si="420"/>
        <v>1</v>
      </c>
      <c r="G2567" s="75">
        <f t="shared" si="420"/>
        <v>2</v>
      </c>
      <c r="H2567" s="75">
        <f t="shared" si="420"/>
        <v>3</v>
      </c>
      <c r="I2567" s="75">
        <f t="shared" si="420"/>
        <v>4</v>
      </c>
      <c r="J2567" s="75">
        <f t="shared" si="420"/>
        <v>5</v>
      </c>
      <c r="K2567" s="75">
        <f t="shared" si="420"/>
        <v>6</v>
      </c>
      <c r="L2567" s="75">
        <f t="shared" si="420"/>
        <v>7</v>
      </c>
      <c r="M2567" s="75">
        <f t="shared" si="420"/>
        <v>8</v>
      </c>
      <c r="N2567" s="75">
        <f t="shared" si="420"/>
        <v>9</v>
      </c>
      <c r="O2567" s="75">
        <f t="shared" si="420"/>
        <v>10</v>
      </c>
      <c r="P2567">
        <f t="shared" si="421"/>
        <v>1</v>
      </c>
      <c r="Q2567" t="str">
        <f t="shared" si="422"/>
        <v>D20201231</v>
      </c>
      <c r="R2567">
        <f t="shared" si="423"/>
        <v>15685</v>
      </c>
      <c r="S2567">
        <v>1</v>
      </c>
      <c r="T2567">
        <f t="shared" si="419"/>
        <v>0</v>
      </c>
      <c r="U2567">
        <f t="shared" si="419"/>
        <v>0</v>
      </c>
      <c r="V2567">
        <f t="shared" si="419"/>
        <v>0</v>
      </c>
      <c r="W2567">
        <f t="shared" si="419"/>
        <v>1</v>
      </c>
    </row>
    <row r="2568" spans="1:23" x14ac:dyDescent="0.25">
      <c r="A2568" t="s">
        <v>5264</v>
      </c>
      <c r="B2568">
        <v>1</v>
      </c>
      <c r="C2568">
        <v>190707</v>
      </c>
      <c r="E2568" s="74">
        <v>646556</v>
      </c>
      <c r="F2568" s="75">
        <f t="shared" si="420"/>
        <v>1</v>
      </c>
      <c r="G2568" s="75">
        <f t="shared" si="420"/>
        <v>2</v>
      </c>
      <c r="H2568" s="75">
        <f t="shared" si="420"/>
        <v>3</v>
      </c>
      <c r="I2568" s="75">
        <f t="shared" si="420"/>
        <v>4</v>
      </c>
      <c r="J2568" s="75">
        <f t="shared" si="420"/>
        <v>5</v>
      </c>
      <c r="K2568" s="75">
        <f t="shared" si="420"/>
        <v>6</v>
      </c>
      <c r="L2568" s="75">
        <f t="shared" si="420"/>
        <v>7</v>
      </c>
      <c r="M2568" s="75">
        <f t="shared" si="420"/>
        <v>8</v>
      </c>
      <c r="N2568" s="75">
        <f t="shared" si="420"/>
        <v>9</v>
      </c>
      <c r="O2568" s="75">
        <f t="shared" si="420"/>
        <v>10</v>
      </c>
      <c r="P2568">
        <f t="shared" si="421"/>
        <v>1</v>
      </c>
      <c r="Q2568" t="str">
        <f t="shared" si="422"/>
        <v>D20201231</v>
      </c>
      <c r="R2568">
        <f t="shared" si="423"/>
        <v>293261</v>
      </c>
      <c r="S2568">
        <v>1</v>
      </c>
      <c r="T2568">
        <f t="shared" si="419"/>
        <v>0</v>
      </c>
      <c r="U2568">
        <f t="shared" si="419"/>
        <v>0</v>
      </c>
      <c r="V2568">
        <f t="shared" si="419"/>
        <v>0</v>
      </c>
      <c r="W2568">
        <f t="shared" si="419"/>
        <v>1</v>
      </c>
    </row>
    <row r="2569" spans="1:23" x14ac:dyDescent="0.25">
      <c r="A2569" t="s">
        <v>5266</v>
      </c>
      <c r="B2569">
        <v>1</v>
      </c>
      <c r="C2569">
        <v>446368</v>
      </c>
      <c r="E2569" s="74">
        <v>646743</v>
      </c>
      <c r="F2569" s="75">
        <f t="shared" si="420"/>
        <v>1</v>
      </c>
      <c r="G2569" s="75">
        <f t="shared" si="420"/>
        <v>2</v>
      </c>
      <c r="H2569" s="75">
        <f t="shared" si="420"/>
        <v>3</v>
      </c>
      <c r="I2569" s="75">
        <f t="shared" si="420"/>
        <v>4</v>
      </c>
      <c r="J2569" s="75">
        <f t="shared" si="420"/>
        <v>5</v>
      </c>
      <c r="K2569" s="75">
        <f t="shared" si="420"/>
        <v>6</v>
      </c>
      <c r="L2569" s="75">
        <f t="shared" si="420"/>
        <v>7</v>
      </c>
      <c r="M2569" s="75">
        <f t="shared" si="420"/>
        <v>8</v>
      </c>
      <c r="N2569" s="75">
        <f t="shared" si="420"/>
        <v>9</v>
      </c>
      <c r="O2569" s="75">
        <f t="shared" si="420"/>
        <v>10</v>
      </c>
      <c r="P2569">
        <f t="shared" si="421"/>
        <v>1</v>
      </c>
      <c r="Q2569" t="str">
        <f t="shared" si="422"/>
        <v>D20201231</v>
      </c>
      <c r="R2569">
        <f t="shared" si="423"/>
        <v>495298</v>
      </c>
      <c r="S2569">
        <v>1</v>
      </c>
      <c r="T2569">
        <f t="shared" si="419"/>
        <v>0</v>
      </c>
      <c r="U2569">
        <f t="shared" si="419"/>
        <v>0</v>
      </c>
      <c r="V2569">
        <f t="shared" si="419"/>
        <v>0</v>
      </c>
      <c r="W2569">
        <f t="shared" si="419"/>
        <v>1</v>
      </c>
    </row>
    <row r="2570" spans="1:23" x14ac:dyDescent="0.25">
      <c r="A2570" t="s">
        <v>5268</v>
      </c>
      <c r="B2570">
        <v>1</v>
      </c>
      <c r="C2570">
        <v>240227</v>
      </c>
      <c r="E2570" s="74">
        <v>646873</v>
      </c>
      <c r="F2570" s="75">
        <f t="shared" si="420"/>
        <v>1</v>
      </c>
      <c r="G2570" s="75">
        <f t="shared" si="420"/>
        <v>2</v>
      </c>
      <c r="H2570" s="75">
        <f t="shared" si="420"/>
        <v>3</v>
      </c>
      <c r="I2570" s="75">
        <f t="shared" si="420"/>
        <v>4</v>
      </c>
      <c r="J2570" s="75">
        <f t="shared" si="420"/>
        <v>5</v>
      </c>
      <c r="K2570" s="75">
        <f t="shared" si="420"/>
        <v>6</v>
      </c>
      <c r="L2570" s="75">
        <f t="shared" si="420"/>
        <v>7</v>
      </c>
      <c r="M2570" s="75">
        <f t="shared" si="420"/>
        <v>8</v>
      </c>
      <c r="N2570" s="75">
        <f t="shared" si="420"/>
        <v>9</v>
      </c>
      <c r="O2570" s="75">
        <f t="shared" si="420"/>
        <v>10</v>
      </c>
      <c r="P2570">
        <f t="shared" si="421"/>
        <v>1</v>
      </c>
      <c r="Q2570" t="str">
        <f t="shared" si="422"/>
        <v>D20201231</v>
      </c>
      <c r="R2570">
        <f t="shared" si="423"/>
        <v>160511</v>
      </c>
      <c r="S2570">
        <v>1</v>
      </c>
      <c r="T2570">
        <f t="shared" si="419"/>
        <v>0</v>
      </c>
      <c r="U2570">
        <f t="shared" si="419"/>
        <v>0</v>
      </c>
      <c r="V2570">
        <f t="shared" si="419"/>
        <v>0</v>
      </c>
      <c r="W2570">
        <f t="shared" si="419"/>
        <v>1</v>
      </c>
    </row>
    <row r="2571" spans="1:23" x14ac:dyDescent="0.25">
      <c r="A2571" t="s">
        <v>5270</v>
      </c>
      <c r="B2571">
        <v>1</v>
      </c>
      <c r="C2571">
        <v>446710</v>
      </c>
      <c r="E2571" s="74">
        <v>647218</v>
      </c>
      <c r="F2571" s="75">
        <f t="shared" si="420"/>
        <v>1</v>
      </c>
      <c r="G2571" s="75">
        <f t="shared" si="420"/>
        <v>2</v>
      </c>
      <c r="H2571" s="75">
        <f t="shared" si="420"/>
        <v>3</v>
      </c>
      <c r="I2571" s="75">
        <f t="shared" si="420"/>
        <v>4</v>
      </c>
      <c r="J2571" s="75">
        <f t="shared" si="420"/>
        <v>5</v>
      </c>
      <c r="K2571" s="75">
        <f t="shared" si="420"/>
        <v>6</v>
      </c>
      <c r="L2571" s="75">
        <f t="shared" si="420"/>
        <v>7</v>
      </c>
      <c r="M2571" s="75">
        <f t="shared" si="420"/>
        <v>8</v>
      </c>
      <c r="N2571" s="75">
        <f t="shared" si="420"/>
        <v>9</v>
      </c>
      <c r="O2571" s="75">
        <f t="shared" si="420"/>
        <v>10</v>
      </c>
      <c r="P2571">
        <f t="shared" si="421"/>
        <v>1</v>
      </c>
      <c r="Q2571" t="str">
        <f t="shared" si="422"/>
        <v>D20201231</v>
      </c>
      <c r="R2571">
        <f t="shared" si="423"/>
        <v>631865</v>
      </c>
      <c r="S2571">
        <v>1</v>
      </c>
      <c r="T2571">
        <f t="shared" si="419"/>
        <v>0</v>
      </c>
      <c r="U2571">
        <f t="shared" si="419"/>
        <v>0</v>
      </c>
      <c r="V2571">
        <f t="shared" si="419"/>
        <v>0</v>
      </c>
      <c r="W2571">
        <f t="shared" si="419"/>
        <v>1</v>
      </c>
    </row>
    <row r="2572" spans="1:23" x14ac:dyDescent="0.25">
      <c r="A2572" t="s">
        <v>5272</v>
      </c>
      <c r="B2572">
        <v>1</v>
      </c>
      <c r="C2572">
        <v>263785</v>
      </c>
      <c r="E2572" s="74">
        <v>647245</v>
      </c>
      <c r="F2572" s="75">
        <f t="shared" si="420"/>
        <v>1</v>
      </c>
      <c r="G2572" s="75">
        <f t="shared" si="420"/>
        <v>2</v>
      </c>
      <c r="H2572" s="75">
        <f t="shared" si="420"/>
        <v>3</v>
      </c>
      <c r="I2572" s="75">
        <f t="shared" si="420"/>
        <v>4</v>
      </c>
      <c r="J2572" s="75">
        <f t="shared" si="420"/>
        <v>5</v>
      </c>
      <c r="K2572" s="75">
        <f t="shared" si="420"/>
        <v>6</v>
      </c>
      <c r="L2572" s="75">
        <f t="shared" si="420"/>
        <v>7</v>
      </c>
      <c r="M2572" s="75">
        <f t="shared" si="420"/>
        <v>8</v>
      </c>
      <c r="N2572" s="75">
        <f t="shared" si="420"/>
        <v>9</v>
      </c>
      <c r="O2572" s="75">
        <f t="shared" si="420"/>
        <v>10</v>
      </c>
      <c r="P2572">
        <f t="shared" si="421"/>
        <v>1</v>
      </c>
      <c r="Q2572" t="str">
        <f t="shared" si="422"/>
        <v>D20201231</v>
      </c>
      <c r="R2572">
        <f t="shared" si="423"/>
        <v>264257</v>
      </c>
      <c r="S2572">
        <v>1</v>
      </c>
      <c r="T2572">
        <f t="shared" si="419"/>
        <v>0</v>
      </c>
      <c r="U2572">
        <f t="shared" si="419"/>
        <v>0</v>
      </c>
      <c r="V2572">
        <f t="shared" si="419"/>
        <v>0</v>
      </c>
      <c r="W2572">
        <f t="shared" si="419"/>
        <v>1</v>
      </c>
    </row>
    <row r="2573" spans="1:23" x14ac:dyDescent="0.25">
      <c r="A2573" t="s">
        <v>5274</v>
      </c>
      <c r="B2573">
        <v>1</v>
      </c>
      <c r="C2573">
        <v>123844</v>
      </c>
      <c r="E2573" s="74">
        <v>647414</v>
      </c>
      <c r="F2573" s="75">
        <f t="shared" si="420"/>
        <v>1</v>
      </c>
      <c r="G2573" s="75">
        <f t="shared" si="420"/>
        <v>2</v>
      </c>
      <c r="H2573" s="75">
        <f t="shared" si="420"/>
        <v>3</v>
      </c>
      <c r="I2573" s="75">
        <f t="shared" si="420"/>
        <v>4</v>
      </c>
      <c r="J2573" s="75">
        <f t="shared" si="420"/>
        <v>5</v>
      </c>
      <c r="K2573" s="75">
        <f t="shared" si="420"/>
        <v>6</v>
      </c>
      <c r="L2573" s="75">
        <f t="shared" si="420"/>
        <v>7</v>
      </c>
      <c r="M2573" s="75">
        <f t="shared" si="420"/>
        <v>8</v>
      </c>
      <c r="N2573" s="75">
        <f t="shared" si="420"/>
        <v>9</v>
      </c>
      <c r="O2573" s="75">
        <f t="shared" si="420"/>
        <v>10</v>
      </c>
      <c r="P2573">
        <f t="shared" si="421"/>
        <v>1</v>
      </c>
      <c r="Q2573" t="str">
        <f t="shared" si="422"/>
        <v>D20201231</v>
      </c>
      <c r="R2573">
        <f t="shared" si="423"/>
        <v>158486</v>
      </c>
      <c r="S2573">
        <v>1</v>
      </c>
      <c r="T2573">
        <f t="shared" si="419"/>
        <v>0</v>
      </c>
      <c r="U2573">
        <f t="shared" si="419"/>
        <v>0</v>
      </c>
      <c r="V2573">
        <f t="shared" si="419"/>
        <v>0</v>
      </c>
      <c r="W2573">
        <f t="shared" si="419"/>
        <v>1</v>
      </c>
    </row>
    <row r="2574" spans="1:23" x14ac:dyDescent="0.25">
      <c r="A2574" t="s">
        <v>5276</v>
      </c>
      <c r="B2574">
        <v>1</v>
      </c>
      <c r="C2574">
        <v>478696</v>
      </c>
      <c r="E2574" s="74">
        <v>647432</v>
      </c>
      <c r="F2574" s="75">
        <f t="shared" si="420"/>
        <v>1</v>
      </c>
      <c r="G2574" s="75">
        <f t="shared" si="420"/>
        <v>2</v>
      </c>
      <c r="H2574" s="75">
        <f t="shared" si="420"/>
        <v>3</v>
      </c>
      <c r="I2574" s="75">
        <f t="shared" si="420"/>
        <v>4</v>
      </c>
      <c r="J2574" s="75">
        <f t="shared" si="420"/>
        <v>100</v>
      </c>
      <c r="K2574" s="75">
        <f t="shared" si="420"/>
        <v>100</v>
      </c>
      <c r="L2574" s="75">
        <f t="shared" si="420"/>
        <v>100</v>
      </c>
      <c r="M2574" s="75">
        <f t="shared" si="420"/>
        <v>100</v>
      </c>
      <c r="N2574" s="75">
        <f t="shared" si="420"/>
        <v>100</v>
      </c>
      <c r="O2574" s="75">
        <f t="shared" si="420"/>
        <v>100</v>
      </c>
      <c r="P2574">
        <f t="shared" si="421"/>
        <v>1</v>
      </c>
      <c r="Q2574" t="str">
        <f t="shared" si="422"/>
        <v>D20201231</v>
      </c>
      <c r="R2574">
        <f t="shared" si="423"/>
        <v>730806</v>
      </c>
      <c r="S2574">
        <v>1</v>
      </c>
      <c r="T2574">
        <f t="shared" si="419"/>
        <v>0</v>
      </c>
      <c r="U2574">
        <f t="shared" si="419"/>
        <v>0</v>
      </c>
      <c r="V2574">
        <f t="shared" si="419"/>
        <v>0</v>
      </c>
      <c r="W2574">
        <f t="shared" si="419"/>
        <v>1</v>
      </c>
    </row>
    <row r="2575" spans="1:23" x14ac:dyDescent="0.25">
      <c r="A2575" t="s">
        <v>5278</v>
      </c>
      <c r="B2575">
        <v>1</v>
      </c>
      <c r="C2575">
        <v>305738</v>
      </c>
      <c r="E2575" s="74">
        <v>647759</v>
      </c>
      <c r="F2575" s="75">
        <f t="shared" ref="F2575:O2584" si="424">IFERROR(VLOOKUP(CONCATENATE(F$4,".",$E2575),$A$4:$C$488690,2,FALSE)*F$3,100)</f>
        <v>1</v>
      </c>
      <c r="G2575" s="75">
        <f t="shared" si="424"/>
        <v>2</v>
      </c>
      <c r="H2575" s="75">
        <f t="shared" si="424"/>
        <v>3</v>
      </c>
      <c r="I2575" s="75">
        <f t="shared" si="424"/>
        <v>4</v>
      </c>
      <c r="J2575" s="75">
        <f t="shared" si="424"/>
        <v>5</v>
      </c>
      <c r="K2575" s="75">
        <f t="shared" si="424"/>
        <v>6</v>
      </c>
      <c r="L2575" s="75">
        <f t="shared" si="424"/>
        <v>7</v>
      </c>
      <c r="M2575" s="75">
        <f t="shared" si="424"/>
        <v>8</v>
      </c>
      <c r="N2575" s="75">
        <f t="shared" si="424"/>
        <v>9</v>
      </c>
      <c r="O2575" s="75">
        <f t="shared" si="424"/>
        <v>10</v>
      </c>
      <c r="P2575">
        <f t="shared" si="421"/>
        <v>1</v>
      </c>
      <c r="Q2575" t="str">
        <f t="shared" si="422"/>
        <v>D20201231</v>
      </c>
      <c r="R2575">
        <f t="shared" si="423"/>
        <v>130824</v>
      </c>
      <c r="S2575">
        <v>1</v>
      </c>
      <c r="T2575">
        <f t="shared" si="419"/>
        <v>0</v>
      </c>
      <c r="U2575">
        <f t="shared" si="419"/>
        <v>0</v>
      </c>
      <c r="V2575">
        <f t="shared" si="419"/>
        <v>0</v>
      </c>
      <c r="W2575">
        <f t="shared" si="419"/>
        <v>1</v>
      </c>
    </row>
    <row r="2576" spans="1:23" x14ac:dyDescent="0.25">
      <c r="A2576" t="s">
        <v>5280</v>
      </c>
      <c r="B2576">
        <v>1</v>
      </c>
      <c r="C2576">
        <v>411157</v>
      </c>
      <c r="E2576" s="74">
        <v>647777</v>
      </c>
      <c r="F2576" s="75">
        <f t="shared" si="424"/>
        <v>1</v>
      </c>
      <c r="G2576" s="75">
        <f t="shared" si="424"/>
        <v>2</v>
      </c>
      <c r="H2576" s="75">
        <f t="shared" si="424"/>
        <v>3</v>
      </c>
      <c r="I2576" s="75">
        <f t="shared" si="424"/>
        <v>4</v>
      </c>
      <c r="J2576" s="75">
        <f t="shared" si="424"/>
        <v>5</v>
      </c>
      <c r="K2576" s="75">
        <f t="shared" si="424"/>
        <v>6</v>
      </c>
      <c r="L2576" s="75">
        <f t="shared" si="424"/>
        <v>7</v>
      </c>
      <c r="M2576" s="75">
        <f t="shared" si="424"/>
        <v>8</v>
      </c>
      <c r="N2576" s="75">
        <f t="shared" si="424"/>
        <v>9</v>
      </c>
      <c r="O2576" s="75">
        <f t="shared" si="424"/>
        <v>10</v>
      </c>
      <c r="P2576">
        <f t="shared" si="421"/>
        <v>1</v>
      </c>
      <c r="Q2576" t="str">
        <f t="shared" si="422"/>
        <v>D20201231</v>
      </c>
      <c r="R2576">
        <f t="shared" si="423"/>
        <v>161562</v>
      </c>
      <c r="S2576">
        <v>1</v>
      </c>
      <c r="T2576">
        <f t="shared" si="419"/>
        <v>0</v>
      </c>
      <c r="U2576">
        <f t="shared" si="419"/>
        <v>0</v>
      </c>
      <c r="V2576">
        <f t="shared" si="419"/>
        <v>0</v>
      </c>
      <c r="W2576">
        <f t="shared" si="419"/>
        <v>1</v>
      </c>
    </row>
    <row r="2577" spans="1:23" x14ac:dyDescent="0.25">
      <c r="A2577" t="s">
        <v>5282</v>
      </c>
      <c r="B2577">
        <v>1</v>
      </c>
      <c r="C2577">
        <v>101014</v>
      </c>
      <c r="E2577" s="74">
        <v>647955</v>
      </c>
      <c r="F2577" s="75">
        <f t="shared" si="424"/>
        <v>1</v>
      </c>
      <c r="G2577" s="75">
        <f t="shared" si="424"/>
        <v>2</v>
      </c>
      <c r="H2577" s="75">
        <f t="shared" si="424"/>
        <v>3</v>
      </c>
      <c r="I2577" s="75">
        <f t="shared" si="424"/>
        <v>4</v>
      </c>
      <c r="J2577" s="75">
        <f t="shared" si="424"/>
        <v>5</v>
      </c>
      <c r="K2577" s="75">
        <f t="shared" si="424"/>
        <v>6</v>
      </c>
      <c r="L2577" s="75">
        <f t="shared" si="424"/>
        <v>7</v>
      </c>
      <c r="M2577" s="75">
        <f t="shared" si="424"/>
        <v>8</v>
      </c>
      <c r="N2577" s="75">
        <f t="shared" si="424"/>
        <v>9</v>
      </c>
      <c r="O2577" s="75">
        <f t="shared" si="424"/>
        <v>10</v>
      </c>
      <c r="P2577">
        <f t="shared" si="421"/>
        <v>1</v>
      </c>
      <c r="Q2577" t="str">
        <f t="shared" si="422"/>
        <v>D20201231</v>
      </c>
      <c r="R2577">
        <f t="shared" si="423"/>
        <v>81527</v>
      </c>
      <c r="S2577">
        <v>1</v>
      </c>
      <c r="T2577">
        <f t="shared" si="419"/>
        <v>0</v>
      </c>
      <c r="U2577">
        <f t="shared" si="419"/>
        <v>0</v>
      </c>
      <c r="V2577">
        <f t="shared" si="419"/>
        <v>0</v>
      </c>
      <c r="W2577">
        <f t="shared" si="419"/>
        <v>1</v>
      </c>
    </row>
    <row r="2578" spans="1:23" x14ac:dyDescent="0.25">
      <c r="A2578" t="s">
        <v>5284</v>
      </c>
      <c r="B2578">
        <v>1</v>
      </c>
      <c r="C2578">
        <v>2224017</v>
      </c>
      <c r="E2578" s="74">
        <v>648130</v>
      </c>
      <c r="F2578" s="75">
        <f t="shared" si="424"/>
        <v>1</v>
      </c>
      <c r="G2578" s="75">
        <f t="shared" si="424"/>
        <v>2</v>
      </c>
      <c r="H2578" s="75">
        <f t="shared" si="424"/>
        <v>3</v>
      </c>
      <c r="I2578" s="75">
        <f t="shared" si="424"/>
        <v>4</v>
      </c>
      <c r="J2578" s="75">
        <f t="shared" si="424"/>
        <v>5</v>
      </c>
      <c r="K2578" s="75">
        <f t="shared" si="424"/>
        <v>6</v>
      </c>
      <c r="L2578" s="75">
        <f t="shared" si="424"/>
        <v>7</v>
      </c>
      <c r="M2578" s="75">
        <f t="shared" si="424"/>
        <v>8</v>
      </c>
      <c r="N2578" s="75">
        <f t="shared" si="424"/>
        <v>9</v>
      </c>
      <c r="O2578" s="75">
        <f t="shared" si="424"/>
        <v>10</v>
      </c>
      <c r="P2578">
        <f t="shared" si="421"/>
        <v>1</v>
      </c>
      <c r="Q2578" t="str">
        <f t="shared" si="422"/>
        <v>D20201231</v>
      </c>
      <c r="R2578">
        <f t="shared" si="423"/>
        <v>860806</v>
      </c>
      <c r="S2578">
        <v>1</v>
      </c>
      <c r="T2578">
        <f t="shared" si="419"/>
        <v>0</v>
      </c>
      <c r="U2578">
        <f t="shared" si="419"/>
        <v>0</v>
      </c>
      <c r="V2578">
        <f t="shared" si="419"/>
        <v>0</v>
      </c>
      <c r="W2578">
        <f t="shared" si="419"/>
        <v>1</v>
      </c>
    </row>
    <row r="2579" spans="1:23" x14ac:dyDescent="0.25">
      <c r="A2579" t="s">
        <v>5286</v>
      </c>
      <c r="B2579">
        <v>1</v>
      </c>
      <c r="C2579">
        <v>3905652</v>
      </c>
      <c r="E2579" s="74">
        <v>648242</v>
      </c>
      <c r="F2579" s="75">
        <f t="shared" si="424"/>
        <v>1</v>
      </c>
      <c r="G2579" s="75">
        <f t="shared" si="424"/>
        <v>2</v>
      </c>
      <c r="H2579" s="75">
        <f t="shared" si="424"/>
        <v>3</v>
      </c>
      <c r="I2579" s="75">
        <f t="shared" si="424"/>
        <v>4</v>
      </c>
      <c r="J2579" s="75">
        <f t="shared" si="424"/>
        <v>5</v>
      </c>
      <c r="K2579" s="75">
        <f t="shared" si="424"/>
        <v>6</v>
      </c>
      <c r="L2579" s="75">
        <f t="shared" si="424"/>
        <v>7</v>
      </c>
      <c r="M2579" s="75">
        <f t="shared" si="424"/>
        <v>8</v>
      </c>
      <c r="N2579" s="75">
        <f t="shared" si="424"/>
        <v>9</v>
      </c>
      <c r="O2579" s="75">
        <f t="shared" si="424"/>
        <v>10</v>
      </c>
      <c r="P2579">
        <f t="shared" si="421"/>
        <v>1</v>
      </c>
      <c r="Q2579" t="str">
        <f t="shared" si="422"/>
        <v>D20201231</v>
      </c>
      <c r="R2579">
        <f t="shared" si="423"/>
        <v>2943369</v>
      </c>
      <c r="S2579">
        <v>1</v>
      </c>
      <c r="T2579">
        <f t="shared" si="419"/>
        <v>0</v>
      </c>
      <c r="U2579">
        <f t="shared" si="419"/>
        <v>0</v>
      </c>
      <c r="V2579">
        <f t="shared" si="419"/>
        <v>1</v>
      </c>
      <c r="W2579">
        <f t="shared" si="419"/>
        <v>0</v>
      </c>
    </row>
    <row r="2580" spans="1:23" x14ac:dyDescent="0.25">
      <c r="A2580" t="s">
        <v>5288</v>
      </c>
      <c r="B2580">
        <v>1</v>
      </c>
      <c r="C2580">
        <v>23028</v>
      </c>
      <c r="E2580" s="74">
        <v>648251</v>
      </c>
      <c r="F2580" s="75">
        <f t="shared" si="424"/>
        <v>1</v>
      </c>
      <c r="G2580" s="75">
        <f t="shared" si="424"/>
        <v>2</v>
      </c>
      <c r="H2580" s="75">
        <f t="shared" si="424"/>
        <v>3</v>
      </c>
      <c r="I2580" s="75">
        <f t="shared" si="424"/>
        <v>4</v>
      </c>
      <c r="J2580" s="75">
        <f t="shared" si="424"/>
        <v>5</v>
      </c>
      <c r="K2580" s="75">
        <f t="shared" si="424"/>
        <v>6</v>
      </c>
      <c r="L2580" s="75">
        <f t="shared" si="424"/>
        <v>7</v>
      </c>
      <c r="M2580" s="75">
        <f t="shared" si="424"/>
        <v>8</v>
      </c>
      <c r="N2580" s="75">
        <f t="shared" si="424"/>
        <v>9</v>
      </c>
      <c r="O2580" s="75">
        <f t="shared" si="424"/>
        <v>10</v>
      </c>
      <c r="P2580">
        <f t="shared" si="421"/>
        <v>1</v>
      </c>
      <c r="Q2580" t="str">
        <f t="shared" si="422"/>
        <v>D20201231</v>
      </c>
      <c r="R2580">
        <f t="shared" si="423"/>
        <v>281680</v>
      </c>
      <c r="S2580">
        <v>1</v>
      </c>
      <c r="T2580">
        <f t="shared" si="419"/>
        <v>0</v>
      </c>
      <c r="U2580">
        <f t="shared" si="419"/>
        <v>0</v>
      </c>
      <c r="V2580">
        <f t="shared" si="419"/>
        <v>0</v>
      </c>
      <c r="W2580">
        <f t="shared" si="419"/>
        <v>1</v>
      </c>
    </row>
    <row r="2581" spans="1:23" x14ac:dyDescent="0.25">
      <c r="A2581" t="s">
        <v>5290</v>
      </c>
      <c r="B2581">
        <v>1</v>
      </c>
      <c r="C2581">
        <v>328429</v>
      </c>
      <c r="E2581" s="74">
        <v>648345</v>
      </c>
      <c r="F2581" s="75">
        <f t="shared" si="424"/>
        <v>1</v>
      </c>
      <c r="G2581" s="75">
        <f t="shared" si="424"/>
        <v>2</v>
      </c>
      <c r="H2581" s="75">
        <f t="shared" si="424"/>
        <v>3</v>
      </c>
      <c r="I2581" s="75">
        <f t="shared" si="424"/>
        <v>4</v>
      </c>
      <c r="J2581" s="75">
        <f t="shared" si="424"/>
        <v>5</v>
      </c>
      <c r="K2581" s="75">
        <f t="shared" si="424"/>
        <v>6</v>
      </c>
      <c r="L2581" s="75">
        <f t="shared" si="424"/>
        <v>7</v>
      </c>
      <c r="M2581" s="75">
        <f t="shared" si="424"/>
        <v>8</v>
      </c>
      <c r="N2581" s="75">
        <f t="shared" si="424"/>
        <v>9</v>
      </c>
      <c r="O2581" s="75">
        <f t="shared" si="424"/>
        <v>10</v>
      </c>
      <c r="P2581">
        <f t="shared" si="421"/>
        <v>1</v>
      </c>
      <c r="Q2581" t="str">
        <f t="shared" si="422"/>
        <v>D20201231</v>
      </c>
      <c r="R2581">
        <f t="shared" si="423"/>
        <v>96531</v>
      </c>
      <c r="S2581">
        <v>1</v>
      </c>
      <c r="T2581">
        <f t="shared" si="419"/>
        <v>0</v>
      </c>
      <c r="U2581">
        <f t="shared" si="419"/>
        <v>0</v>
      </c>
      <c r="V2581">
        <f t="shared" si="419"/>
        <v>0</v>
      </c>
      <c r="W2581">
        <f t="shared" si="419"/>
        <v>1</v>
      </c>
    </row>
    <row r="2582" spans="1:23" x14ac:dyDescent="0.25">
      <c r="A2582" t="s">
        <v>5292</v>
      </c>
      <c r="B2582">
        <v>1</v>
      </c>
      <c r="C2582">
        <v>72433</v>
      </c>
      <c r="E2582" s="74">
        <v>648550</v>
      </c>
      <c r="F2582" s="75">
        <f t="shared" si="424"/>
        <v>1</v>
      </c>
      <c r="G2582" s="75">
        <f t="shared" si="424"/>
        <v>2</v>
      </c>
      <c r="H2582" s="75">
        <f t="shared" si="424"/>
        <v>3</v>
      </c>
      <c r="I2582" s="75">
        <f t="shared" si="424"/>
        <v>4</v>
      </c>
      <c r="J2582" s="75">
        <f t="shared" si="424"/>
        <v>5</v>
      </c>
      <c r="K2582" s="75">
        <f t="shared" si="424"/>
        <v>6</v>
      </c>
      <c r="L2582" s="75">
        <f t="shared" si="424"/>
        <v>7</v>
      </c>
      <c r="M2582" s="75">
        <f t="shared" si="424"/>
        <v>8</v>
      </c>
      <c r="N2582" s="75">
        <f t="shared" si="424"/>
        <v>9</v>
      </c>
      <c r="O2582" s="75">
        <f t="shared" si="424"/>
        <v>10</v>
      </c>
      <c r="P2582">
        <f t="shared" si="421"/>
        <v>1</v>
      </c>
      <c r="Q2582" t="str">
        <f t="shared" si="422"/>
        <v>D20201231</v>
      </c>
      <c r="R2582">
        <f t="shared" si="423"/>
        <v>111825</v>
      </c>
      <c r="S2582">
        <v>1</v>
      </c>
      <c r="T2582">
        <f t="shared" si="419"/>
        <v>0</v>
      </c>
      <c r="U2582">
        <f t="shared" si="419"/>
        <v>0</v>
      </c>
      <c r="V2582">
        <f t="shared" si="419"/>
        <v>0</v>
      </c>
      <c r="W2582">
        <f t="shared" si="419"/>
        <v>1</v>
      </c>
    </row>
    <row r="2583" spans="1:23" x14ac:dyDescent="0.25">
      <c r="A2583" t="s">
        <v>5294</v>
      </c>
      <c r="B2583">
        <v>1</v>
      </c>
      <c r="C2583">
        <v>267715</v>
      </c>
      <c r="E2583" s="74">
        <v>649342</v>
      </c>
      <c r="F2583" s="75">
        <f t="shared" si="424"/>
        <v>1</v>
      </c>
      <c r="G2583" s="75">
        <f t="shared" si="424"/>
        <v>2</v>
      </c>
      <c r="H2583" s="75">
        <f t="shared" si="424"/>
        <v>3</v>
      </c>
      <c r="I2583" s="75">
        <f t="shared" si="424"/>
        <v>4</v>
      </c>
      <c r="J2583" s="75">
        <f t="shared" si="424"/>
        <v>5</v>
      </c>
      <c r="K2583" s="75">
        <f t="shared" si="424"/>
        <v>6</v>
      </c>
      <c r="L2583" s="75">
        <f t="shared" si="424"/>
        <v>7</v>
      </c>
      <c r="M2583" s="75">
        <f t="shared" si="424"/>
        <v>8</v>
      </c>
      <c r="N2583" s="75">
        <f t="shared" si="424"/>
        <v>9</v>
      </c>
      <c r="O2583" s="75">
        <f t="shared" si="424"/>
        <v>10</v>
      </c>
      <c r="P2583">
        <f t="shared" si="421"/>
        <v>1</v>
      </c>
      <c r="Q2583" t="str">
        <f t="shared" si="422"/>
        <v>D20201231</v>
      </c>
      <c r="R2583">
        <f t="shared" si="423"/>
        <v>364402</v>
      </c>
      <c r="S2583">
        <v>1</v>
      </c>
      <c r="T2583">
        <f t="shared" si="419"/>
        <v>0</v>
      </c>
      <c r="U2583">
        <f t="shared" si="419"/>
        <v>0</v>
      </c>
      <c r="V2583">
        <f t="shared" si="419"/>
        <v>0</v>
      </c>
      <c r="W2583">
        <f t="shared" si="419"/>
        <v>1</v>
      </c>
    </row>
    <row r="2584" spans="1:23" x14ac:dyDescent="0.25">
      <c r="A2584" t="s">
        <v>5296</v>
      </c>
      <c r="B2584">
        <v>1</v>
      </c>
      <c r="C2584">
        <v>41756</v>
      </c>
      <c r="E2584" s="74">
        <v>649632</v>
      </c>
      <c r="F2584" s="75">
        <f t="shared" si="424"/>
        <v>1</v>
      </c>
      <c r="G2584" s="75">
        <f t="shared" si="424"/>
        <v>2</v>
      </c>
      <c r="H2584" s="75">
        <f t="shared" si="424"/>
        <v>3</v>
      </c>
      <c r="I2584" s="75">
        <f t="shared" si="424"/>
        <v>4</v>
      </c>
      <c r="J2584" s="75">
        <f t="shared" si="424"/>
        <v>5</v>
      </c>
      <c r="K2584" s="75">
        <f t="shared" si="424"/>
        <v>6</v>
      </c>
      <c r="L2584" s="75">
        <f t="shared" si="424"/>
        <v>7</v>
      </c>
      <c r="M2584" s="75">
        <f t="shared" si="424"/>
        <v>8</v>
      </c>
      <c r="N2584" s="75">
        <f t="shared" si="424"/>
        <v>9</v>
      </c>
      <c r="O2584" s="75">
        <f t="shared" si="424"/>
        <v>10</v>
      </c>
      <c r="P2584">
        <f t="shared" si="421"/>
        <v>1</v>
      </c>
      <c r="Q2584" t="str">
        <f t="shared" si="422"/>
        <v>D20201231</v>
      </c>
      <c r="R2584">
        <f t="shared" si="423"/>
        <v>31768</v>
      </c>
      <c r="S2584">
        <v>1</v>
      </c>
      <c r="T2584">
        <f t="shared" si="419"/>
        <v>0</v>
      </c>
      <c r="U2584">
        <f t="shared" si="419"/>
        <v>0</v>
      </c>
      <c r="V2584">
        <f t="shared" si="419"/>
        <v>0</v>
      </c>
      <c r="W2584">
        <f t="shared" si="419"/>
        <v>1</v>
      </c>
    </row>
    <row r="2585" spans="1:23" x14ac:dyDescent="0.25">
      <c r="A2585" t="s">
        <v>5298</v>
      </c>
      <c r="B2585">
        <v>1</v>
      </c>
      <c r="C2585">
        <v>129341</v>
      </c>
      <c r="E2585" s="74">
        <v>649874</v>
      </c>
      <c r="F2585" s="75">
        <f t="shared" ref="F2585:O2594" si="425">IFERROR(VLOOKUP(CONCATENATE(F$4,".",$E2585),$A$4:$C$488690,2,FALSE)*F$3,100)</f>
        <v>1</v>
      </c>
      <c r="G2585" s="75">
        <f t="shared" si="425"/>
        <v>2</v>
      </c>
      <c r="H2585" s="75">
        <f t="shared" si="425"/>
        <v>3</v>
      </c>
      <c r="I2585" s="75">
        <f t="shared" si="425"/>
        <v>4</v>
      </c>
      <c r="J2585" s="75">
        <f t="shared" si="425"/>
        <v>5</v>
      </c>
      <c r="K2585" s="75">
        <f t="shared" si="425"/>
        <v>100</v>
      </c>
      <c r="L2585" s="75">
        <f t="shared" si="425"/>
        <v>100</v>
      </c>
      <c r="M2585" s="75">
        <f t="shared" si="425"/>
        <v>100</v>
      </c>
      <c r="N2585" s="75">
        <f t="shared" si="425"/>
        <v>100</v>
      </c>
      <c r="O2585" s="75">
        <f t="shared" si="425"/>
        <v>100</v>
      </c>
      <c r="P2585">
        <f t="shared" si="421"/>
        <v>1</v>
      </c>
      <c r="Q2585" t="str">
        <f t="shared" si="422"/>
        <v>D20201231</v>
      </c>
      <c r="R2585">
        <f t="shared" si="423"/>
        <v>516448</v>
      </c>
      <c r="S2585">
        <v>1</v>
      </c>
      <c r="T2585">
        <f t="shared" si="419"/>
        <v>0</v>
      </c>
      <c r="U2585">
        <f t="shared" si="419"/>
        <v>0</v>
      </c>
      <c r="V2585">
        <f t="shared" si="419"/>
        <v>0</v>
      </c>
      <c r="W2585">
        <f t="shared" si="419"/>
        <v>1</v>
      </c>
    </row>
    <row r="2586" spans="1:23" x14ac:dyDescent="0.25">
      <c r="A2586" t="s">
        <v>5299</v>
      </c>
      <c r="B2586">
        <v>1</v>
      </c>
      <c r="C2586">
        <v>153836</v>
      </c>
      <c r="E2586" s="74">
        <v>651121</v>
      </c>
      <c r="F2586" s="75">
        <f t="shared" si="425"/>
        <v>1</v>
      </c>
      <c r="G2586" s="75">
        <f t="shared" si="425"/>
        <v>2</v>
      </c>
      <c r="H2586" s="75">
        <f t="shared" si="425"/>
        <v>3</v>
      </c>
      <c r="I2586" s="75">
        <f t="shared" si="425"/>
        <v>4</v>
      </c>
      <c r="J2586" s="75">
        <f t="shared" si="425"/>
        <v>5</v>
      </c>
      <c r="K2586" s="75">
        <f t="shared" si="425"/>
        <v>6</v>
      </c>
      <c r="L2586" s="75">
        <f t="shared" si="425"/>
        <v>7</v>
      </c>
      <c r="M2586" s="75">
        <f t="shared" si="425"/>
        <v>8</v>
      </c>
      <c r="N2586" s="75">
        <f t="shared" si="425"/>
        <v>9</v>
      </c>
      <c r="O2586" s="75">
        <f t="shared" si="425"/>
        <v>10</v>
      </c>
      <c r="P2586">
        <f t="shared" si="421"/>
        <v>1</v>
      </c>
      <c r="Q2586" t="str">
        <f t="shared" si="422"/>
        <v>D20201231</v>
      </c>
      <c r="R2586">
        <f t="shared" si="423"/>
        <v>417194</v>
      </c>
      <c r="S2586">
        <v>1</v>
      </c>
      <c r="T2586">
        <f t="shared" si="419"/>
        <v>0</v>
      </c>
      <c r="U2586">
        <f t="shared" si="419"/>
        <v>0</v>
      </c>
      <c r="V2586">
        <f t="shared" si="419"/>
        <v>0</v>
      </c>
      <c r="W2586">
        <f t="shared" si="419"/>
        <v>1</v>
      </c>
    </row>
    <row r="2587" spans="1:23" x14ac:dyDescent="0.25">
      <c r="A2587" t="s">
        <v>5300</v>
      </c>
      <c r="B2587">
        <v>1</v>
      </c>
      <c r="C2587">
        <v>314945</v>
      </c>
      <c r="E2587" s="74">
        <v>651149</v>
      </c>
      <c r="F2587" s="75">
        <f t="shared" si="425"/>
        <v>1</v>
      </c>
      <c r="G2587" s="75">
        <f t="shared" si="425"/>
        <v>2</v>
      </c>
      <c r="H2587" s="75">
        <f t="shared" si="425"/>
        <v>3</v>
      </c>
      <c r="I2587" s="75">
        <f t="shared" si="425"/>
        <v>4</v>
      </c>
      <c r="J2587" s="75">
        <f t="shared" si="425"/>
        <v>5</v>
      </c>
      <c r="K2587" s="75">
        <f t="shared" si="425"/>
        <v>6</v>
      </c>
      <c r="L2587" s="75">
        <f t="shared" si="425"/>
        <v>7</v>
      </c>
      <c r="M2587" s="75">
        <f t="shared" si="425"/>
        <v>8</v>
      </c>
      <c r="N2587" s="75">
        <f t="shared" si="425"/>
        <v>9</v>
      </c>
      <c r="O2587" s="75">
        <f t="shared" si="425"/>
        <v>10</v>
      </c>
      <c r="P2587">
        <f t="shared" si="421"/>
        <v>1</v>
      </c>
      <c r="Q2587" t="str">
        <f t="shared" si="422"/>
        <v>D20201231</v>
      </c>
      <c r="R2587">
        <f t="shared" si="423"/>
        <v>75402</v>
      </c>
      <c r="S2587">
        <v>1</v>
      </c>
      <c r="T2587">
        <f t="shared" si="419"/>
        <v>0</v>
      </c>
      <c r="U2587">
        <f t="shared" si="419"/>
        <v>0</v>
      </c>
      <c r="V2587">
        <f t="shared" si="419"/>
        <v>0</v>
      </c>
      <c r="W2587">
        <f t="shared" si="419"/>
        <v>1</v>
      </c>
    </row>
    <row r="2588" spans="1:23" x14ac:dyDescent="0.25">
      <c r="A2588" t="s">
        <v>5302</v>
      </c>
      <c r="B2588">
        <v>1</v>
      </c>
      <c r="C2588">
        <v>1267488</v>
      </c>
      <c r="E2588" s="74">
        <v>651158</v>
      </c>
      <c r="F2588" s="75">
        <f t="shared" si="425"/>
        <v>1</v>
      </c>
      <c r="G2588" s="75">
        <f t="shared" si="425"/>
        <v>2</v>
      </c>
      <c r="H2588" s="75">
        <f t="shared" si="425"/>
        <v>3</v>
      </c>
      <c r="I2588" s="75">
        <f t="shared" si="425"/>
        <v>4</v>
      </c>
      <c r="J2588" s="75">
        <f t="shared" si="425"/>
        <v>5</v>
      </c>
      <c r="K2588" s="75">
        <f t="shared" si="425"/>
        <v>6</v>
      </c>
      <c r="L2588" s="75">
        <f t="shared" si="425"/>
        <v>7</v>
      </c>
      <c r="M2588" s="75">
        <f t="shared" si="425"/>
        <v>8</v>
      </c>
      <c r="N2588" s="75">
        <f t="shared" si="425"/>
        <v>9</v>
      </c>
      <c r="O2588" s="75">
        <f t="shared" si="425"/>
        <v>10</v>
      </c>
      <c r="P2588">
        <f t="shared" si="421"/>
        <v>1</v>
      </c>
      <c r="Q2588" t="str">
        <f t="shared" si="422"/>
        <v>D20201231</v>
      </c>
      <c r="R2588">
        <f t="shared" si="423"/>
        <v>120581</v>
      </c>
      <c r="S2588">
        <v>1</v>
      </c>
      <c r="T2588">
        <f t="shared" si="419"/>
        <v>0</v>
      </c>
      <c r="U2588">
        <f t="shared" si="419"/>
        <v>0</v>
      </c>
      <c r="V2588">
        <f t="shared" si="419"/>
        <v>0</v>
      </c>
      <c r="W2588">
        <f t="shared" si="419"/>
        <v>1</v>
      </c>
    </row>
    <row r="2589" spans="1:23" x14ac:dyDescent="0.25">
      <c r="A2589" t="s">
        <v>5304</v>
      </c>
      <c r="B2589">
        <v>1</v>
      </c>
      <c r="C2589">
        <v>337227</v>
      </c>
      <c r="E2589" s="74">
        <v>651354</v>
      </c>
      <c r="F2589" s="75">
        <f t="shared" si="425"/>
        <v>1</v>
      </c>
      <c r="G2589" s="75">
        <f t="shared" si="425"/>
        <v>2</v>
      </c>
      <c r="H2589" s="75">
        <f t="shared" si="425"/>
        <v>3</v>
      </c>
      <c r="I2589" s="75">
        <f t="shared" si="425"/>
        <v>4</v>
      </c>
      <c r="J2589" s="75">
        <f t="shared" si="425"/>
        <v>5</v>
      </c>
      <c r="K2589" s="75">
        <f t="shared" si="425"/>
        <v>6</v>
      </c>
      <c r="L2589" s="75">
        <f t="shared" si="425"/>
        <v>7</v>
      </c>
      <c r="M2589" s="75">
        <f t="shared" si="425"/>
        <v>8</v>
      </c>
      <c r="N2589" s="75">
        <f t="shared" si="425"/>
        <v>9</v>
      </c>
      <c r="O2589" s="75">
        <f t="shared" si="425"/>
        <v>10</v>
      </c>
      <c r="P2589">
        <f t="shared" si="421"/>
        <v>1</v>
      </c>
      <c r="Q2589" t="str">
        <f t="shared" si="422"/>
        <v>D20201231</v>
      </c>
      <c r="R2589">
        <f t="shared" si="423"/>
        <v>66214</v>
      </c>
      <c r="S2589">
        <v>1</v>
      </c>
      <c r="T2589">
        <f t="shared" si="419"/>
        <v>0</v>
      </c>
      <c r="U2589">
        <f t="shared" si="419"/>
        <v>0</v>
      </c>
      <c r="V2589">
        <f t="shared" si="419"/>
        <v>0</v>
      </c>
      <c r="W2589">
        <f t="shared" si="419"/>
        <v>1</v>
      </c>
    </row>
    <row r="2590" spans="1:23" x14ac:dyDescent="0.25">
      <c r="A2590" t="s">
        <v>5306</v>
      </c>
      <c r="B2590">
        <v>1</v>
      </c>
      <c r="C2590">
        <v>1031773</v>
      </c>
      <c r="E2590" s="74">
        <v>651448</v>
      </c>
      <c r="F2590" s="75">
        <f t="shared" si="425"/>
        <v>1</v>
      </c>
      <c r="G2590" s="75">
        <f t="shared" si="425"/>
        <v>2</v>
      </c>
      <c r="H2590" s="75">
        <f t="shared" si="425"/>
        <v>3</v>
      </c>
      <c r="I2590" s="75">
        <f t="shared" si="425"/>
        <v>4</v>
      </c>
      <c r="J2590" s="75">
        <f t="shared" si="425"/>
        <v>5</v>
      </c>
      <c r="K2590" s="75">
        <f t="shared" si="425"/>
        <v>6</v>
      </c>
      <c r="L2590" s="75">
        <f t="shared" si="425"/>
        <v>7</v>
      </c>
      <c r="M2590" s="75">
        <f t="shared" si="425"/>
        <v>8</v>
      </c>
      <c r="N2590" s="75">
        <f t="shared" si="425"/>
        <v>9</v>
      </c>
      <c r="O2590" s="75">
        <f t="shared" si="425"/>
        <v>10</v>
      </c>
      <c r="P2590">
        <f t="shared" si="421"/>
        <v>1</v>
      </c>
      <c r="Q2590" t="str">
        <f t="shared" si="422"/>
        <v>D20201231</v>
      </c>
      <c r="R2590">
        <f t="shared" si="423"/>
        <v>61548</v>
      </c>
      <c r="S2590">
        <v>1</v>
      </c>
      <c r="T2590">
        <f t="shared" si="419"/>
        <v>0</v>
      </c>
      <c r="U2590">
        <f t="shared" si="419"/>
        <v>0</v>
      </c>
      <c r="V2590">
        <f t="shared" si="419"/>
        <v>0</v>
      </c>
      <c r="W2590">
        <f t="shared" si="419"/>
        <v>1</v>
      </c>
    </row>
    <row r="2591" spans="1:23" x14ac:dyDescent="0.25">
      <c r="A2591" t="s">
        <v>5308</v>
      </c>
      <c r="B2591">
        <v>1</v>
      </c>
      <c r="C2591">
        <v>33609269</v>
      </c>
      <c r="E2591" s="74">
        <v>651541</v>
      </c>
      <c r="F2591" s="75">
        <f t="shared" si="425"/>
        <v>1</v>
      </c>
      <c r="G2591" s="75">
        <f t="shared" si="425"/>
        <v>2</v>
      </c>
      <c r="H2591" s="75">
        <f t="shared" si="425"/>
        <v>3</v>
      </c>
      <c r="I2591" s="75">
        <f t="shared" si="425"/>
        <v>4</v>
      </c>
      <c r="J2591" s="75">
        <f t="shared" si="425"/>
        <v>5</v>
      </c>
      <c r="K2591" s="75">
        <f t="shared" si="425"/>
        <v>6</v>
      </c>
      <c r="L2591" s="75">
        <f t="shared" si="425"/>
        <v>7</v>
      </c>
      <c r="M2591" s="75">
        <f t="shared" si="425"/>
        <v>8</v>
      </c>
      <c r="N2591" s="75">
        <f t="shared" si="425"/>
        <v>9</v>
      </c>
      <c r="O2591" s="75">
        <f t="shared" si="425"/>
        <v>10</v>
      </c>
      <c r="P2591">
        <f t="shared" si="421"/>
        <v>1</v>
      </c>
      <c r="Q2591" t="str">
        <f t="shared" si="422"/>
        <v>D20201231</v>
      </c>
      <c r="R2591">
        <f t="shared" si="423"/>
        <v>160189</v>
      </c>
      <c r="S2591">
        <v>1</v>
      </c>
      <c r="T2591">
        <f t="shared" si="419"/>
        <v>0</v>
      </c>
      <c r="U2591">
        <f t="shared" si="419"/>
        <v>0</v>
      </c>
      <c r="V2591">
        <f t="shared" si="419"/>
        <v>0</v>
      </c>
      <c r="W2591">
        <f t="shared" si="419"/>
        <v>1</v>
      </c>
    </row>
    <row r="2592" spans="1:23" x14ac:dyDescent="0.25">
      <c r="A2592" t="s">
        <v>5310</v>
      </c>
      <c r="B2592">
        <v>1</v>
      </c>
      <c r="C2592">
        <v>86622</v>
      </c>
      <c r="E2592" s="74">
        <v>651756</v>
      </c>
      <c r="F2592" s="75">
        <f t="shared" si="425"/>
        <v>1</v>
      </c>
      <c r="G2592" s="75">
        <f t="shared" si="425"/>
        <v>2</v>
      </c>
      <c r="H2592" s="75">
        <f t="shared" si="425"/>
        <v>3</v>
      </c>
      <c r="I2592" s="75">
        <f t="shared" si="425"/>
        <v>4</v>
      </c>
      <c r="J2592" s="75">
        <f t="shared" si="425"/>
        <v>5</v>
      </c>
      <c r="K2592" s="75">
        <f t="shared" si="425"/>
        <v>6</v>
      </c>
      <c r="L2592" s="75">
        <f t="shared" si="425"/>
        <v>7</v>
      </c>
      <c r="M2592" s="75">
        <f t="shared" si="425"/>
        <v>8</v>
      </c>
      <c r="N2592" s="75">
        <f t="shared" si="425"/>
        <v>9</v>
      </c>
      <c r="O2592" s="75">
        <f t="shared" si="425"/>
        <v>10</v>
      </c>
      <c r="P2592">
        <f t="shared" si="421"/>
        <v>1</v>
      </c>
      <c r="Q2592" t="str">
        <f t="shared" si="422"/>
        <v>D20201231</v>
      </c>
      <c r="R2592">
        <f t="shared" si="423"/>
        <v>265195</v>
      </c>
      <c r="S2592">
        <v>1</v>
      </c>
      <c r="T2592">
        <f t="shared" si="419"/>
        <v>0</v>
      </c>
      <c r="U2592">
        <f t="shared" si="419"/>
        <v>0</v>
      </c>
      <c r="V2592">
        <f t="shared" si="419"/>
        <v>0</v>
      </c>
      <c r="W2592">
        <f t="shared" si="419"/>
        <v>1</v>
      </c>
    </row>
    <row r="2593" spans="1:23" x14ac:dyDescent="0.25">
      <c r="A2593" t="s">
        <v>5312</v>
      </c>
      <c r="B2593">
        <v>1</v>
      </c>
      <c r="C2593">
        <v>117012</v>
      </c>
      <c r="E2593" s="74">
        <v>651859</v>
      </c>
      <c r="F2593" s="75">
        <f t="shared" si="425"/>
        <v>1</v>
      </c>
      <c r="G2593" s="75">
        <f t="shared" si="425"/>
        <v>2</v>
      </c>
      <c r="H2593" s="75">
        <f t="shared" si="425"/>
        <v>3</v>
      </c>
      <c r="I2593" s="75">
        <f t="shared" si="425"/>
        <v>4</v>
      </c>
      <c r="J2593" s="75">
        <f t="shared" si="425"/>
        <v>5</v>
      </c>
      <c r="K2593" s="75">
        <f t="shared" si="425"/>
        <v>6</v>
      </c>
      <c r="L2593" s="75">
        <f t="shared" si="425"/>
        <v>7</v>
      </c>
      <c r="M2593" s="75">
        <f t="shared" si="425"/>
        <v>8</v>
      </c>
      <c r="N2593" s="75">
        <f t="shared" si="425"/>
        <v>9</v>
      </c>
      <c r="O2593" s="75">
        <f t="shared" si="425"/>
        <v>10</v>
      </c>
      <c r="P2593">
        <f t="shared" si="421"/>
        <v>1</v>
      </c>
      <c r="Q2593" t="str">
        <f t="shared" si="422"/>
        <v>D20201231</v>
      </c>
      <c r="R2593">
        <f t="shared" si="423"/>
        <v>4846220</v>
      </c>
      <c r="S2593">
        <v>1</v>
      </c>
      <c r="T2593">
        <f t="shared" si="419"/>
        <v>0</v>
      </c>
      <c r="U2593">
        <f t="shared" si="419"/>
        <v>0</v>
      </c>
      <c r="V2593">
        <f t="shared" si="419"/>
        <v>1</v>
      </c>
      <c r="W2593">
        <f t="shared" si="419"/>
        <v>0</v>
      </c>
    </row>
    <row r="2594" spans="1:23" x14ac:dyDescent="0.25">
      <c r="A2594" t="s">
        <v>5314</v>
      </c>
      <c r="B2594">
        <v>1</v>
      </c>
      <c r="C2594">
        <v>37732</v>
      </c>
      <c r="E2594" s="74">
        <v>651952</v>
      </c>
      <c r="F2594" s="75">
        <f t="shared" si="425"/>
        <v>1</v>
      </c>
      <c r="G2594" s="75">
        <f t="shared" si="425"/>
        <v>2</v>
      </c>
      <c r="H2594" s="75">
        <f t="shared" si="425"/>
        <v>3</v>
      </c>
      <c r="I2594" s="75">
        <f t="shared" si="425"/>
        <v>4</v>
      </c>
      <c r="J2594" s="75">
        <f t="shared" si="425"/>
        <v>5</v>
      </c>
      <c r="K2594" s="75">
        <f t="shared" si="425"/>
        <v>6</v>
      </c>
      <c r="L2594" s="75">
        <f t="shared" si="425"/>
        <v>7</v>
      </c>
      <c r="M2594" s="75">
        <f t="shared" si="425"/>
        <v>8</v>
      </c>
      <c r="N2594" s="75">
        <f t="shared" si="425"/>
        <v>9</v>
      </c>
      <c r="O2594" s="75">
        <f t="shared" si="425"/>
        <v>10</v>
      </c>
      <c r="P2594">
        <f t="shared" si="421"/>
        <v>1</v>
      </c>
      <c r="Q2594" t="str">
        <f t="shared" si="422"/>
        <v>D20201231</v>
      </c>
      <c r="R2594">
        <f t="shared" si="423"/>
        <v>138075</v>
      </c>
      <c r="S2594">
        <v>1</v>
      </c>
      <c r="T2594">
        <f t="shared" si="419"/>
        <v>0</v>
      </c>
      <c r="U2594">
        <f t="shared" si="419"/>
        <v>0</v>
      </c>
      <c r="V2594">
        <f t="shared" si="419"/>
        <v>0</v>
      </c>
      <c r="W2594">
        <f t="shared" si="419"/>
        <v>1</v>
      </c>
    </row>
    <row r="2595" spans="1:23" x14ac:dyDescent="0.25">
      <c r="A2595" t="s">
        <v>5316</v>
      </c>
      <c r="B2595">
        <v>1</v>
      </c>
      <c r="C2595">
        <v>262939</v>
      </c>
      <c r="E2595" s="74">
        <v>652043</v>
      </c>
      <c r="F2595" s="75">
        <f t="shared" ref="F2595:O2604" si="426">IFERROR(VLOOKUP(CONCATENATE(F$4,".",$E2595),$A$4:$C$488690,2,FALSE)*F$3,100)</f>
        <v>1</v>
      </c>
      <c r="G2595" s="75">
        <f t="shared" si="426"/>
        <v>2</v>
      </c>
      <c r="H2595" s="75">
        <f t="shared" si="426"/>
        <v>3</v>
      </c>
      <c r="I2595" s="75">
        <f t="shared" si="426"/>
        <v>4</v>
      </c>
      <c r="J2595" s="75">
        <f t="shared" si="426"/>
        <v>5</v>
      </c>
      <c r="K2595" s="75">
        <f t="shared" si="426"/>
        <v>6</v>
      </c>
      <c r="L2595" s="75">
        <f t="shared" si="426"/>
        <v>7</v>
      </c>
      <c r="M2595" s="75">
        <f t="shared" si="426"/>
        <v>8</v>
      </c>
      <c r="N2595" s="75">
        <f t="shared" si="426"/>
        <v>9</v>
      </c>
      <c r="O2595" s="75">
        <f t="shared" si="426"/>
        <v>10</v>
      </c>
      <c r="P2595">
        <f t="shared" si="421"/>
        <v>1</v>
      </c>
      <c r="Q2595" t="str">
        <f t="shared" si="422"/>
        <v>D20201231</v>
      </c>
      <c r="R2595">
        <f t="shared" si="423"/>
        <v>456611</v>
      </c>
      <c r="S2595">
        <v>1</v>
      </c>
      <c r="T2595">
        <f t="shared" si="419"/>
        <v>0</v>
      </c>
      <c r="U2595">
        <f t="shared" si="419"/>
        <v>0</v>
      </c>
      <c r="V2595">
        <f t="shared" si="419"/>
        <v>0</v>
      </c>
      <c r="W2595">
        <f t="shared" si="419"/>
        <v>1</v>
      </c>
    </row>
    <row r="2596" spans="1:23" x14ac:dyDescent="0.25">
      <c r="A2596" t="s">
        <v>5318</v>
      </c>
      <c r="B2596">
        <v>1</v>
      </c>
      <c r="C2596">
        <v>296732</v>
      </c>
      <c r="E2596" s="74">
        <v>652070</v>
      </c>
      <c r="F2596" s="75">
        <f t="shared" si="426"/>
        <v>1</v>
      </c>
      <c r="G2596" s="75">
        <f t="shared" si="426"/>
        <v>2</v>
      </c>
      <c r="H2596" s="75">
        <f t="shared" si="426"/>
        <v>3</v>
      </c>
      <c r="I2596" s="75">
        <f t="shared" si="426"/>
        <v>4</v>
      </c>
      <c r="J2596" s="75">
        <f t="shared" si="426"/>
        <v>5</v>
      </c>
      <c r="K2596" s="75">
        <f t="shared" si="426"/>
        <v>6</v>
      </c>
      <c r="L2596" s="75">
        <f t="shared" si="426"/>
        <v>7</v>
      </c>
      <c r="M2596" s="75">
        <f t="shared" si="426"/>
        <v>8</v>
      </c>
      <c r="N2596" s="75">
        <f t="shared" si="426"/>
        <v>9</v>
      </c>
      <c r="O2596" s="75">
        <f t="shared" si="426"/>
        <v>10</v>
      </c>
      <c r="P2596">
        <f t="shared" si="421"/>
        <v>1</v>
      </c>
      <c r="Q2596" t="str">
        <f t="shared" si="422"/>
        <v>D20201231</v>
      </c>
      <c r="R2596">
        <f t="shared" si="423"/>
        <v>66604</v>
      </c>
      <c r="S2596">
        <v>1</v>
      </c>
      <c r="T2596">
        <f t="shared" si="419"/>
        <v>0</v>
      </c>
      <c r="U2596">
        <f t="shared" si="419"/>
        <v>0</v>
      </c>
      <c r="V2596">
        <f t="shared" si="419"/>
        <v>0</v>
      </c>
      <c r="W2596">
        <f t="shared" si="419"/>
        <v>1</v>
      </c>
    </row>
    <row r="2597" spans="1:23" x14ac:dyDescent="0.25">
      <c r="A2597" t="s">
        <v>5320</v>
      </c>
      <c r="B2597">
        <v>1</v>
      </c>
      <c r="C2597">
        <v>106057</v>
      </c>
      <c r="E2597" s="74">
        <v>652874</v>
      </c>
      <c r="F2597" s="75">
        <f t="shared" si="426"/>
        <v>1</v>
      </c>
      <c r="G2597" s="75">
        <f t="shared" si="426"/>
        <v>2</v>
      </c>
      <c r="H2597" s="75">
        <f t="shared" si="426"/>
        <v>3</v>
      </c>
      <c r="I2597" s="75">
        <f t="shared" si="426"/>
        <v>4</v>
      </c>
      <c r="J2597" s="75">
        <f t="shared" si="426"/>
        <v>5</v>
      </c>
      <c r="K2597" s="75">
        <f t="shared" si="426"/>
        <v>6</v>
      </c>
      <c r="L2597" s="75">
        <f t="shared" si="426"/>
        <v>7</v>
      </c>
      <c r="M2597" s="75">
        <f t="shared" si="426"/>
        <v>8</v>
      </c>
      <c r="N2597" s="75">
        <f t="shared" si="426"/>
        <v>9</v>
      </c>
      <c r="O2597" s="75">
        <f t="shared" si="426"/>
        <v>10</v>
      </c>
      <c r="P2597">
        <f t="shared" si="421"/>
        <v>1</v>
      </c>
      <c r="Q2597" t="str">
        <f t="shared" si="422"/>
        <v>D20201231</v>
      </c>
      <c r="R2597">
        <f t="shared" si="423"/>
        <v>9151935</v>
      </c>
      <c r="S2597">
        <v>1</v>
      </c>
      <c r="T2597">
        <f t="shared" si="419"/>
        <v>0</v>
      </c>
      <c r="U2597">
        <f t="shared" si="419"/>
        <v>0</v>
      </c>
      <c r="V2597">
        <f t="shared" si="419"/>
        <v>1</v>
      </c>
      <c r="W2597">
        <f t="shared" si="419"/>
        <v>0</v>
      </c>
    </row>
    <row r="2598" spans="1:23" x14ac:dyDescent="0.25">
      <c r="A2598" t="s">
        <v>5322</v>
      </c>
      <c r="B2598">
        <v>1</v>
      </c>
      <c r="C2598">
        <v>811587</v>
      </c>
      <c r="E2598" s="74">
        <v>652959</v>
      </c>
      <c r="F2598" s="75">
        <f t="shared" si="426"/>
        <v>1</v>
      </c>
      <c r="G2598" s="75">
        <f t="shared" si="426"/>
        <v>2</v>
      </c>
      <c r="H2598" s="75">
        <f t="shared" si="426"/>
        <v>3</v>
      </c>
      <c r="I2598" s="75">
        <f t="shared" si="426"/>
        <v>4</v>
      </c>
      <c r="J2598" s="75">
        <f t="shared" si="426"/>
        <v>5</v>
      </c>
      <c r="K2598" s="75">
        <f t="shared" si="426"/>
        <v>6</v>
      </c>
      <c r="L2598" s="75">
        <f t="shared" si="426"/>
        <v>7</v>
      </c>
      <c r="M2598" s="75">
        <f t="shared" si="426"/>
        <v>8</v>
      </c>
      <c r="N2598" s="75">
        <f t="shared" si="426"/>
        <v>9</v>
      </c>
      <c r="O2598" s="75">
        <f t="shared" si="426"/>
        <v>10</v>
      </c>
      <c r="P2598">
        <f t="shared" si="421"/>
        <v>1</v>
      </c>
      <c r="Q2598" t="str">
        <f t="shared" si="422"/>
        <v>D20201231</v>
      </c>
      <c r="R2598">
        <f t="shared" si="423"/>
        <v>20872</v>
      </c>
      <c r="S2598">
        <v>1</v>
      </c>
      <c r="T2598">
        <f t="shared" si="419"/>
        <v>0</v>
      </c>
      <c r="U2598">
        <f t="shared" si="419"/>
        <v>0</v>
      </c>
      <c r="V2598">
        <f t="shared" si="419"/>
        <v>0</v>
      </c>
      <c r="W2598">
        <f t="shared" si="419"/>
        <v>1</v>
      </c>
    </row>
    <row r="2599" spans="1:23" x14ac:dyDescent="0.25">
      <c r="A2599" t="s">
        <v>5324</v>
      </c>
      <c r="B2599">
        <v>1</v>
      </c>
      <c r="C2599">
        <v>179748</v>
      </c>
      <c r="E2599" s="74">
        <v>652977</v>
      </c>
      <c r="F2599" s="75">
        <f t="shared" si="426"/>
        <v>1</v>
      </c>
      <c r="G2599" s="75">
        <f t="shared" si="426"/>
        <v>2</v>
      </c>
      <c r="H2599" s="75">
        <f t="shared" si="426"/>
        <v>3</v>
      </c>
      <c r="I2599" s="75">
        <f t="shared" si="426"/>
        <v>4</v>
      </c>
      <c r="J2599" s="75">
        <f t="shared" si="426"/>
        <v>5</v>
      </c>
      <c r="K2599" s="75">
        <f t="shared" si="426"/>
        <v>6</v>
      </c>
      <c r="L2599" s="75">
        <f t="shared" si="426"/>
        <v>7</v>
      </c>
      <c r="M2599" s="75">
        <f t="shared" si="426"/>
        <v>8</v>
      </c>
      <c r="N2599" s="75">
        <f t="shared" si="426"/>
        <v>100</v>
      </c>
      <c r="O2599" s="75">
        <f t="shared" si="426"/>
        <v>100</v>
      </c>
      <c r="P2599">
        <f t="shared" si="421"/>
        <v>1</v>
      </c>
      <c r="Q2599" t="str">
        <f t="shared" si="422"/>
        <v>D20201231</v>
      </c>
      <c r="R2599">
        <f t="shared" si="423"/>
        <v>187543</v>
      </c>
      <c r="S2599">
        <v>1</v>
      </c>
      <c r="T2599">
        <f t="shared" si="419"/>
        <v>0</v>
      </c>
      <c r="U2599">
        <f t="shared" si="419"/>
        <v>0</v>
      </c>
      <c r="V2599">
        <f t="shared" si="419"/>
        <v>0</v>
      </c>
      <c r="W2599">
        <f t="shared" si="419"/>
        <v>1</v>
      </c>
    </row>
    <row r="2600" spans="1:23" x14ac:dyDescent="0.25">
      <c r="A2600" t="s">
        <v>5326</v>
      </c>
      <c r="B2600">
        <v>1</v>
      </c>
      <c r="C2600">
        <v>259077</v>
      </c>
      <c r="E2600" s="74">
        <v>653134</v>
      </c>
      <c r="F2600" s="75">
        <f t="shared" si="426"/>
        <v>1</v>
      </c>
      <c r="G2600" s="75">
        <f t="shared" si="426"/>
        <v>2</v>
      </c>
      <c r="H2600" s="75">
        <f t="shared" si="426"/>
        <v>3</v>
      </c>
      <c r="I2600" s="75">
        <f t="shared" si="426"/>
        <v>4</v>
      </c>
      <c r="J2600" s="75">
        <f t="shared" si="426"/>
        <v>5</v>
      </c>
      <c r="K2600" s="75">
        <f t="shared" si="426"/>
        <v>6</v>
      </c>
      <c r="L2600" s="75">
        <f t="shared" si="426"/>
        <v>7</v>
      </c>
      <c r="M2600" s="75">
        <f t="shared" si="426"/>
        <v>8</v>
      </c>
      <c r="N2600" s="75">
        <f t="shared" si="426"/>
        <v>9</v>
      </c>
      <c r="O2600" s="75">
        <f t="shared" si="426"/>
        <v>10</v>
      </c>
      <c r="P2600">
        <f t="shared" si="421"/>
        <v>1</v>
      </c>
      <c r="Q2600" t="str">
        <f t="shared" si="422"/>
        <v>D20201231</v>
      </c>
      <c r="R2600">
        <f t="shared" si="423"/>
        <v>362528</v>
      </c>
      <c r="S2600">
        <v>1</v>
      </c>
      <c r="T2600">
        <f t="shared" si="419"/>
        <v>0</v>
      </c>
      <c r="U2600">
        <f t="shared" si="419"/>
        <v>0</v>
      </c>
      <c r="V2600">
        <f t="shared" si="419"/>
        <v>0</v>
      </c>
      <c r="W2600">
        <f t="shared" si="419"/>
        <v>1</v>
      </c>
    </row>
    <row r="2601" spans="1:23" x14ac:dyDescent="0.25">
      <c r="A2601" t="s">
        <v>5328</v>
      </c>
      <c r="B2601">
        <v>1</v>
      </c>
      <c r="C2601">
        <v>882983</v>
      </c>
      <c r="E2601" s="74">
        <v>653433</v>
      </c>
      <c r="F2601" s="75">
        <f t="shared" si="426"/>
        <v>1</v>
      </c>
      <c r="G2601" s="75">
        <f t="shared" si="426"/>
        <v>2</v>
      </c>
      <c r="H2601" s="75">
        <f t="shared" si="426"/>
        <v>3</v>
      </c>
      <c r="I2601" s="75">
        <f t="shared" si="426"/>
        <v>4</v>
      </c>
      <c r="J2601" s="75">
        <f t="shared" si="426"/>
        <v>5</v>
      </c>
      <c r="K2601" s="75">
        <f t="shared" si="426"/>
        <v>6</v>
      </c>
      <c r="L2601" s="75">
        <f t="shared" si="426"/>
        <v>7</v>
      </c>
      <c r="M2601" s="75">
        <f t="shared" si="426"/>
        <v>8</v>
      </c>
      <c r="N2601" s="75">
        <f t="shared" si="426"/>
        <v>9</v>
      </c>
      <c r="O2601" s="75">
        <f t="shared" si="426"/>
        <v>10</v>
      </c>
      <c r="P2601">
        <f t="shared" si="421"/>
        <v>1</v>
      </c>
      <c r="Q2601" t="str">
        <f t="shared" si="422"/>
        <v>D20201231</v>
      </c>
      <c r="R2601">
        <f t="shared" si="423"/>
        <v>155730</v>
      </c>
      <c r="S2601">
        <v>1</v>
      </c>
      <c r="T2601">
        <f t="shared" si="419"/>
        <v>0</v>
      </c>
      <c r="U2601">
        <f t="shared" si="419"/>
        <v>0</v>
      </c>
      <c r="V2601">
        <f t="shared" si="419"/>
        <v>0</v>
      </c>
      <c r="W2601">
        <f t="shared" si="419"/>
        <v>1</v>
      </c>
    </row>
    <row r="2602" spans="1:23" x14ac:dyDescent="0.25">
      <c r="A2602" t="s">
        <v>5330</v>
      </c>
      <c r="B2602">
        <v>1</v>
      </c>
      <c r="C2602">
        <v>729599</v>
      </c>
      <c r="E2602" s="74">
        <v>653611</v>
      </c>
      <c r="F2602" s="75">
        <f t="shared" si="426"/>
        <v>1</v>
      </c>
      <c r="G2602" s="75">
        <f t="shared" si="426"/>
        <v>2</v>
      </c>
      <c r="H2602" s="75">
        <f t="shared" si="426"/>
        <v>3</v>
      </c>
      <c r="I2602" s="75">
        <f t="shared" si="426"/>
        <v>4</v>
      </c>
      <c r="J2602" s="75">
        <f t="shared" si="426"/>
        <v>5</v>
      </c>
      <c r="K2602" s="75">
        <f t="shared" si="426"/>
        <v>6</v>
      </c>
      <c r="L2602" s="75">
        <f t="shared" si="426"/>
        <v>7</v>
      </c>
      <c r="M2602" s="75">
        <f t="shared" si="426"/>
        <v>8</v>
      </c>
      <c r="N2602" s="75">
        <f t="shared" si="426"/>
        <v>9</v>
      </c>
      <c r="O2602" s="75">
        <f t="shared" si="426"/>
        <v>10</v>
      </c>
      <c r="P2602">
        <f t="shared" si="421"/>
        <v>1</v>
      </c>
      <c r="Q2602" t="str">
        <f t="shared" si="422"/>
        <v>D20201231</v>
      </c>
      <c r="R2602">
        <f t="shared" si="423"/>
        <v>750757</v>
      </c>
      <c r="S2602">
        <v>1</v>
      </c>
      <c r="T2602">
        <f t="shared" si="419"/>
        <v>0</v>
      </c>
      <c r="U2602">
        <f t="shared" si="419"/>
        <v>0</v>
      </c>
      <c r="V2602">
        <f t="shared" si="419"/>
        <v>0</v>
      </c>
      <c r="W2602">
        <f t="shared" si="419"/>
        <v>1</v>
      </c>
    </row>
    <row r="2603" spans="1:23" x14ac:dyDescent="0.25">
      <c r="A2603" t="s">
        <v>5332</v>
      </c>
      <c r="B2603">
        <v>1</v>
      </c>
      <c r="C2603">
        <v>5636821</v>
      </c>
      <c r="E2603" s="74">
        <v>653778</v>
      </c>
      <c r="F2603" s="75">
        <f t="shared" si="426"/>
        <v>1</v>
      </c>
      <c r="G2603" s="75">
        <f t="shared" si="426"/>
        <v>2</v>
      </c>
      <c r="H2603" s="75">
        <f t="shared" si="426"/>
        <v>3</v>
      </c>
      <c r="I2603" s="75">
        <f t="shared" si="426"/>
        <v>4</v>
      </c>
      <c r="J2603" s="75">
        <f t="shared" si="426"/>
        <v>5</v>
      </c>
      <c r="K2603" s="75">
        <f t="shared" si="426"/>
        <v>6</v>
      </c>
      <c r="L2603" s="75">
        <f t="shared" si="426"/>
        <v>7</v>
      </c>
      <c r="M2603" s="75">
        <f t="shared" si="426"/>
        <v>8</v>
      </c>
      <c r="N2603" s="75">
        <f t="shared" si="426"/>
        <v>9</v>
      </c>
      <c r="O2603" s="75">
        <f t="shared" si="426"/>
        <v>10</v>
      </c>
      <c r="P2603">
        <f t="shared" si="421"/>
        <v>1</v>
      </c>
      <c r="Q2603" t="str">
        <f t="shared" si="422"/>
        <v>D20201231</v>
      </c>
      <c r="R2603">
        <f t="shared" si="423"/>
        <v>260087</v>
      </c>
      <c r="S2603">
        <v>1</v>
      </c>
      <c r="T2603">
        <f t="shared" si="419"/>
        <v>0</v>
      </c>
      <c r="U2603">
        <f t="shared" si="419"/>
        <v>0</v>
      </c>
      <c r="V2603">
        <f t="shared" si="419"/>
        <v>0</v>
      </c>
      <c r="W2603">
        <f t="shared" si="419"/>
        <v>1</v>
      </c>
    </row>
    <row r="2604" spans="1:23" x14ac:dyDescent="0.25">
      <c r="A2604" t="s">
        <v>5334</v>
      </c>
      <c r="B2604">
        <v>1</v>
      </c>
      <c r="C2604">
        <v>122045</v>
      </c>
      <c r="E2604" s="74">
        <v>653947</v>
      </c>
      <c r="F2604" s="75">
        <f t="shared" si="426"/>
        <v>1</v>
      </c>
      <c r="G2604" s="75">
        <f t="shared" si="426"/>
        <v>2</v>
      </c>
      <c r="H2604" s="75">
        <f t="shared" si="426"/>
        <v>3</v>
      </c>
      <c r="I2604" s="75">
        <f t="shared" si="426"/>
        <v>4</v>
      </c>
      <c r="J2604" s="75">
        <f t="shared" si="426"/>
        <v>5</v>
      </c>
      <c r="K2604" s="75">
        <f t="shared" si="426"/>
        <v>6</v>
      </c>
      <c r="L2604" s="75">
        <f t="shared" si="426"/>
        <v>7</v>
      </c>
      <c r="M2604" s="75">
        <f t="shared" si="426"/>
        <v>8</v>
      </c>
      <c r="N2604" s="75">
        <f t="shared" si="426"/>
        <v>9</v>
      </c>
      <c r="O2604" s="75">
        <f t="shared" si="426"/>
        <v>10</v>
      </c>
      <c r="P2604">
        <f t="shared" si="421"/>
        <v>1</v>
      </c>
      <c r="Q2604" t="str">
        <f t="shared" si="422"/>
        <v>D20201231</v>
      </c>
      <c r="R2604">
        <f t="shared" si="423"/>
        <v>284379</v>
      </c>
      <c r="S2604">
        <v>1</v>
      </c>
      <c r="T2604">
        <f t="shared" si="419"/>
        <v>0</v>
      </c>
      <c r="U2604">
        <f t="shared" si="419"/>
        <v>0</v>
      </c>
      <c r="V2604">
        <f t="shared" si="419"/>
        <v>0</v>
      </c>
      <c r="W2604">
        <f t="shared" si="419"/>
        <v>1</v>
      </c>
    </row>
    <row r="2605" spans="1:23" x14ac:dyDescent="0.25">
      <c r="A2605" t="s">
        <v>5336</v>
      </c>
      <c r="B2605">
        <v>1</v>
      </c>
      <c r="C2605">
        <v>66566</v>
      </c>
      <c r="E2605" s="74">
        <v>654047</v>
      </c>
      <c r="F2605" s="75">
        <f t="shared" ref="F2605:O2614" si="427">IFERROR(VLOOKUP(CONCATENATE(F$4,".",$E2605),$A$4:$C$488690,2,FALSE)*F$3,100)</f>
        <v>1</v>
      </c>
      <c r="G2605" s="75">
        <f t="shared" si="427"/>
        <v>2</v>
      </c>
      <c r="H2605" s="75">
        <f t="shared" si="427"/>
        <v>3</v>
      </c>
      <c r="I2605" s="75">
        <f t="shared" si="427"/>
        <v>4</v>
      </c>
      <c r="J2605" s="75">
        <f t="shared" si="427"/>
        <v>5</v>
      </c>
      <c r="K2605" s="75">
        <f t="shared" si="427"/>
        <v>6</v>
      </c>
      <c r="L2605" s="75">
        <f t="shared" si="427"/>
        <v>7</v>
      </c>
      <c r="M2605" s="75">
        <f t="shared" si="427"/>
        <v>8</v>
      </c>
      <c r="N2605" s="75">
        <f t="shared" si="427"/>
        <v>9</v>
      </c>
      <c r="O2605" s="75">
        <f t="shared" si="427"/>
        <v>10</v>
      </c>
      <c r="P2605">
        <f t="shared" si="421"/>
        <v>1</v>
      </c>
      <c r="Q2605" t="str">
        <f t="shared" si="422"/>
        <v>D20201231</v>
      </c>
      <c r="R2605">
        <f t="shared" si="423"/>
        <v>55908</v>
      </c>
      <c r="S2605">
        <v>1</v>
      </c>
      <c r="T2605">
        <f t="shared" si="419"/>
        <v>0</v>
      </c>
      <c r="U2605">
        <f t="shared" si="419"/>
        <v>0</v>
      </c>
      <c r="V2605">
        <f t="shared" si="419"/>
        <v>0</v>
      </c>
      <c r="W2605">
        <f t="shared" si="419"/>
        <v>1</v>
      </c>
    </row>
    <row r="2606" spans="1:23" x14ac:dyDescent="0.25">
      <c r="A2606" t="s">
        <v>5338</v>
      </c>
      <c r="B2606">
        <v>1</v>
      </c>
      <c r="C2606">
        <v>57178</v>
      </c>
      <c r="E2606" s="74">
        <v>654300</v>
      </c>
      <c r="F2606" s="75">
        <f t="shared" si="427"/>
        <v>1</v>
      </c>
      <c r="G2606" s="75">
        <f t="shared" si="427"/>
        <v>2</v>
      </c>
      <c r="H2606" s="75">
        <f t="shared" si="427"/>
        <v>3</v>
      </c>
      <c r="I2606" s="75">
        <f t="shared" si="427"/>
        <v>4</v>
      </c>
      <c r="J2606" s="75">
        <f t="shared" si="427"/>
        <v>5</v>
      </c>
      <c r="K2606" s="75">
        <f t="shared" si="427"/>
        <v>6</v>
      </c>
      <c r="L2606" s="75">
        <f t="shared" si="427"/>
        <v>7</v>
      </c>
      <c r="M2606" s="75">
        <f t="shared" si="427"/>
        <v>8</v>
      </c>
      <c r="N2606" s="75">
        <f t="shared" si="427"/>
        <v>9</v>
      </c>
      <c r="O2606" s="75">
        <f t="shared" si="427"/>
        <v>10</v>
      </c>
      <c r="P2606">
        <f t="shared" si="421"/>
        <v>1</v>
      </c>
      <c r="Q2606" t="str">
        <f t="shared" si="422"/>
        <v>D20201231</v>
      </c>
      <c r="R2606">
        <f t="shared" si="423"/>
        <v>255116</v>
      </c>
      <c r="S2606">
        <v>1</v>
      </c>
      <c r="T2606">
        <f t="shared" si="419"/>
        <v>0</v>
      </c>
      <c r="U2606">
        <f t="shared" si="419"/>
        <v>0</v>
      </c>
      <c r="V2606">
        <f t="shared" si="419"/>
        <v>0</v>
      </c>
      <c r="W2606">
        <f t="shared" si="419"/>
        <v>1</v>
      </c>
    </row>
    <row r="2607" spans="1:23" x14ac:dyDescent="0.25">
      <c r="A2607" t="s">
        <v>5340</v>
      </c>
      <c r="B2607">
        <v>1</v>
      </c>
      <c r="C2607">
        <v>196159</v>
      </c>
      <c r="E2607" s="74">
        <v>654579</v>
      </c>
      <c r="F2607" s="75">
        <f t="shared" si="427"/>
        <v>1</v>
      </c>
      <c r="G2607" s="75">
        <f t="shared" si="427"/>
        <v>2</v>
      </c>
      <c r="H2607" s="75">
        <f t="shared" si="427"/>
        <v>3</v>
      </c>
      <c r="I2607" s="75">
        <f t="shared" si="427"/>
        <v>4</v>
      </c>
      <c r="J2607" s="75">
        <f t="shared" si="427"/>
        <v>5</v>
      </c>
      <c r="K2607" s="75">
        <f t="shared" si="427"/>
        <v>6</v>
      </c>
      <c r="L2607" s="75">
        <f t="shared" si="427"/>
        <v>7</v>
      </c>
      <c r="M2607" s="75">
        <f t="shared" si="427"/>
        <v>8</v>
      </c>
      <c r="N2607" s="75">
        <f t="shared" si="427"/>
        <v>9</v>
      </c>
      <c r="O2607" s="75">
        <f t="shared" si="427"/>
        <v>10</v>
      </c>
      <c r="P2607">
        <f t="shared" si="421"/>
        <v>1</v>
      </c>
      <c r="Q2607" t="str">
        <f t="shared" si="422"/>
        <v>D20201231</v>
      </c>
      <c r="R2607">
        <f t="shared" si="423"/>
        <v>31955</v>
      </c>
      <c r="S2607">
        <v>1</v>
      </c>
      <c r="T2607">
        <f t="shared" si="419"/>
        <v>0</v>
      </c>
      <c r="U2607">
        <f t="shared" si="419"/>
        <v>0</v>
      </c>
      <c r="V2607">
        <f t="shared" si="419"/>
        <v>0</v>
      </c>
      <c r="W2607">
        <f t="shared" si="419"/>
        <v>1</v>
      </c>
    </row>
    <row r="2608" spans="1:23" x14ac:dyDescent="0.25">
      <c r="A2608" t="s">
        <v>5342</v>
      </c>
      <c r="B2608">
        <v>1</v>
      </c>
      <c r="C2608">
        <v>999777</v>
      </c>
      <c r="E2608" s="74">
        <v>655530</v>
      </c>
      <c r="F2608" s="75">
        <f t="shared" si="427"/>
        <v>1</v>
      </c>
      <c r="G2608" s="75">
        <f t="shared" si="427"/>
        <v>2</v>
      </c>
      <c r="H2608" s="75">
        <f t="shared" si="427"/>
        <v>3</v>
      </c>
      <c r="I2608" s="75">
        <f t="shared" si="427"/>
        <v>4</v>
      </c>
      <c r="J2608" s="75">
        <f t="shared" si="427"/>
        <v>5</v>
      </c>
      <c r="K2608" s="75">
        <f t="shared" si="427"/>
        <v>6</v>
      </c>
      <c r="L2608" s="75">
        <f t="shared" si="427"/>
        <v>7</v>
      </c>
      <c r="M2608" s="75">
        <f t="shared" si="427"/>
        <v>8</v>
      </c>
      <c r="N2608" s="75">
        <f t="shared" si="427"/>
        <v>9</v>
      </c>
      <c r="O2608" s="75">
        <f t="shared" si="427"/>
        <v>10</v>
      </c>
      <c r="P2608">
        <f t="shared" si="421"/>
        <v>1</v>
      </c>
      <c r="Q2608" t="str">
        <f t="shared" si="422"/>
        <v>D20201231</v>
      </c>
      <c r="R2608">
        <f t="shared" si="423"/>
        <v>26252</v>
      </c>
      <c r="S2608">
        <v>1</v>
      </c>
      <c r="T2608">
        <f t="shared" si="419"/>
        <v>0</v>
      </c>
      <c r="U2608">
        <f t="shared" si="419"/>
        <v>0</v>
      </c>
      <c r="V2608">
        <f t="shared" si="419"/>
        <v>0</v>
      </c>
      <c r="W2608">
        <f t="shared" si="419"/>
        <v>1</v>
      </c>
    </row>
    <row r="2609" spans="1:23" x14ac:dyDescent="0.25">
      <c r="A2609" t="s">
        <v>5343</v>
      </c>
      <c r="B2609">
        <v>1</v>
      </c>
      <c r="C2609">
        <v>248782</v>
      </c>
      <c r="E2609" s="74">
        <v>655839</v>
      </c>
      <c r="F2609" s="75">
        <f t="shared" si="427"/>
        <v>1</v>
      </c>
      <c r="G2609" s="75">
        <f t="shared" si="427"/>
        <v>2</v>
      </c>
      <c r="H2609" s="75">
        <f t="shared" si="427"/>
        <v>3</v>
      </c>
      <c r="I2609" s="75">
        <f t="shared" si="427"/>
        <v>4</v>
      </c>
      <c r="J2609" s="75">
        <f t="shared" si="427"/>
        <v>5</v>
      </c>
      <c r="K2609" s="75">
        <f t="shared" si="427"/>
        <v>6</v>
      </c>
      <c r="L2609" s="75">
        <f t="shared" si="427"/>
        <v>7</v>
      </c>
      <c r="M2609" s="75">
        <f t="shared" si="427"/>
        <v>8</v>
      </c>
      <c r="N2609" s="75">
        <f t="shared" si="427"/>
        <v>9</v>
      </c>
      <c r="O2609" s="75">
        <f t="shared" si="427"/>
        <v>10</v>
      </c>
      <c r="P2609">
        <f t="shared" si="421"/>
        <v>1</v>
      </c>
      <c r="Q2609" t="str">
        <f t="shared" si="422"/>
        <v>D20201231</v>
      </c>
      <c r="R2609">
        <f t="shared" si="423"/>
        <v>559899</v>
      </c>
      <c r="S2609">
        <v>1</v>
      </c>
      <c r="T2609">
        <f t="shared" si="419"/>
        <v>0</v>
      </c>
      <c r="U2609">
        <f t="shared" si="419"/>
        <v>0</v>
      </c>
      <c r="V2609">
        <f t="shared" si="419"/>
        <v>0</v>
      </c>
      <c r="W2609">
        <f t="shared" si="419"/>
        <v>1</v>
      </c>
    </row>
    <row r="2610" spans="1:23" x14ac:dyDescent="0.25">
      <c r="A2610" t="s">
        <v>5344</v>
      </c>
      <c r="B2610">
        <v>1</v>
      </c>
      <c r="C2610">
        <v>249038</v>
      </c>
      <c r="E2610" s="74">
        <v>656032</v>
      </c>
      <c r="F2610" s="75">
        <f t="shared" si="427"/>
        <v>1</v>
      </c>
      <c r="G2610" s="75">
        <f t="shared" si="427"/>
        <v>2</v>
      </c>
      <c r="H2610" s="75">
        <f t="shared" si="427"/>
        <v>3</v>
      </c>
      <c r="I2610" s="75">
        <f t="shared" si="427"/>
        <v>4</v>
      </c>
      <c r="J2610" s="75">
        <f t="shared" si="427"/>
        <v>5</v>
      </c>
      <c r="K2610" s="75">
        <f t="shared" si="427"/>
        <v>6</v>
      </c>
      <c r="L2610" s="75">
        <f t="shared" si="427"/>
        <v>7</v>
      </c>
      <c r="M2610" s="75">
        <f t="shared" si="427"/>
        <v>8</v>
      </c>
      <c r="N2610" s="75">
        <f t="shared" si="427"/>
        <v>9</v>
      </c>
      <c r="O2610" s="75">
        <f t="shared" si="427"/>
        <v>10</v>
      </c>
      <c r="P2610">
        <f t="shared" si="421"/>
        <v>1</v>
      </c>
      <c r="Q2610" t="str">
        <f t="shared" si="422"/>
        <v>D20201231</v>
      </c>
      <c r="R2610">
        <f t="shared" si="423"/>
        <v>245003</v>
      </c>
      <c r="S2610">
        <v>1</v>
      </c>
      <c r="T2610">
        <f t="shared" si="419"/>
        <v>0</v>
      </c>
      <c r="U2610">
        <f t="shared" si="419"/>
        <v>0</v>
      </c>
      <c r="V2610">
        <f t="shared" si="419"/>
        <v>0</v>
      </c>
      <c r="W2610">
        <f t="shared" si="419"/>
        <v>1</v>
      </c>
    </row>
    <row r="2611" spans="1:23" x14ac:dyDescent="0.25">
      <c r="A2611" t="s">
        <v>5346</v>
      </c>
      <c r="B2611">
        <v>1</v>
      </c>
      <c r="C2611">
        <v>1234092</v>
      </c>
      <c r="E2611" s="74">
        <v>656247</v>
      </c>
      <c r="F2611" s="75">
        <f t="shared" si="427"/>
        <v>1</v>
      </c>
      <c r="G2611" s="75">
        <f t="shared" si="427"/>
        <v>2</v>
      </c>
      <c r="H2611" s="75">
        <f t="shared" si="427"/>
        <v>3</v>
      </c>
      <c r="I2611" s="75">
        <f t="shared" si="427"/>
        <v>4</v>
      </c>
      <c r="J2611" s="75">
        <f t="shared" si="427"/>
        <v>5</v>
      </c>
      <c r="K2611" s="75">
        <f t="shared" si="427"/>
        <v>100</v>
      </c>
      <c r="L2611" s="75">
        <f t="shared" si="427"/>
        <v>100</v>
      </c>
      <c r="M2611" s="75">
        <f t="shared" si="427"/>
        <v>100</v>
      </c>
      <c r="N2611" s="75">
        <f t="shared" si="427"/>
        <v>100</v>
      </c>
      <c r="O2611" s="75">
        <f t="shared" si="427"/>
        <v>100</v>
      </c>
      <c r="P2611">
        <f t="shared" si="421"/>
        <v>1</v>
      </c>
      <c r="Q2611" t="str">
        <f t="shared" si="422"/>
        <v>D20201231</v>
      </c>
      <c r="R2611">
        <f t="shared" si="423"/>
        <v>54071</v>
      </c>
      <c r="S2611">
        <v>1</v>
      </c>
      <c r="T2611">
        <f t="shared" si="419"/>
        <v>0</v>
      </c>
      <c r="U2611">
        <f t="shared" si="419"/>
        <v>0</v>
      </c>
      <c r="V2611">
        <f t="shared" si="419"/>
        <v>0</v>
      </c>
      <c r="W2611">
        <f t="shared" si="419"/>
        <v>1</v>
      </c>
    </row>
    <row r="2612" spans="1:23" x14ac:dyDescent="0.25">
      <c r="A2612" t="s">
        <v>5348</v>
      </c>
      <c r="B2612">
        <v>1</v>
      </c>
      <c r="C2612">
        <v>14597</v>
      </c>
      <c r="E2612" s="74">
        <v>656377</v>
      </c>
      <c r="F2612" s="75">
        <f t="shared" si="427"/>
        <v>1</v>
      </c>
      <c r="G2612" s="75">
        <f t="shared" si="427"/>
        <v>2</v>
      </c>
      <c r="H2612" s="75">
        <f t="shared" si="427"/>
        <v>3</v>
      </c>
      <c r="I2612" s="75">
        <f t="shared" si="427"/>
        <v>4</v>
      </c>
      <c r="J2612" s="75">
        <f t="shared" si="427"/>
        <v>5</v>
      </c>
      <c r="K2612" s="75">
        <f t="shared" si="427"/>
        <v>6</v>
      </c>
      <c r="L2612" s="75">
        <f t="shared" si="427"/>
        <v>7</v>
      </c>
      <c r="M2612" s="75">
        <f t="shared" si="427"/>
        <v>8</v>
      </c>
      <c r="N2612" s="75">
        <f t="shared" si="427"/>
        <v>9</v>
      </c>
      <c r="O2612" s="75">
        <f t="shared" si="427"/>
        <v>10</v>
      </c>
      <c r="P2612">
        <f t="shared" si="421"/>
        <v>1</v>
      </c>
      <c r="Q2612" t="str">
        <f t="shared" si="422"/>
        <v>D20201231</v>
      </c>
      <c r="R2612">
        <f t="shared" si="423"/>
        <v>19063216</v>
      </c>
      <c r="S2612">
        <v>1</v>
      </c>
      <c r="T2612">
        <f t="shared" si="419"/>
        <v>0</v>
      </c>
      <c r="U2612">
        <f t="shared" si="419"/>
        <v>1</v>
      </c>
      <c r="V2612">
        <f t="shared" si="419"/>
        <v>0</v>
      </c>
      <c r="W2612">
        <f t="shared" si="419"/>
        <v>0</v>
      </c>
    </row>
    <row r="2613" spans="1:23" x14ac:dyDescent="0.25">
      <c r="A2613" t="s">
        <v>5350</v>
      </c>
      <c r="B2613">
        <v>1</v>
      </c>
      <c r="C2613">
        <v>170845</v>
      </c>
      <c r="E2613" s="74">
        <v>656470</v>
      </c>
      <c r="F2613" s="75">
        <f t="shared" si="427"/>
        <v>1</v>
      </c>
      <c r="G2613" s="75">
        <f t="shared" si="427"/>
        <v>2</v>
      </c>
      <c r="H2613" s="75">
        <f t="shared" si="427"/>
        <v>3</v>
      </c>
      <c r="I2613" s="75">
        <f t="shared" si="427"/>
        <v>4</v>
      </c>
      <c r="J2613" s="75">
        <f t="shared" si="427"/>
        <v>5</v>
      </c>
      <c r="K2613" s="75">
        <f t="shared" si="427"/>
        <v>6</v>
      </c>
      <c r="L2613" s="75">
        <f t="shared" si="427"/>
        <v>7</v>
      </c>
      <c r="M2613" s="75">
        <f t="shared" si="427"/>
        <v>8</v>
      </c>
      <c r="N2613" s="75">
        <f t="shared" si="427"/>
        <v>9</v>
      </c>
      <c r="O2613" s="75">
        <f t="shared" si="427"/>
        <v>10</v>
      </c>
      <c r="P2613">
        <f t="shared" si="421"/>
        <v>1</v>
      </c>
      <c r="Q2613" t="str">
        <f t="shared" si="422"/>
        <v>D20201231</v>
      </c>
      <c r="R2613">
        <f t="shared" si="423"/>
        <v>1681673</v>
      </c>
      <c r="S2613">
        <v>1</v>
      </c>
      <c r="T2613">
        <f t="shared" si="419"/>
        <v>0</v>
      </c>
      <c r="U2613">
        <f t="shared" si="419"/>
        <v>0</v>
      </c>
      <c r="V2613">
        <f t="shared" si="419"/>
        <v>1</v>
      </c>
      <c r="W2613">
        <f t="shared" si="419"/>
        <v>0</v>
      </c>
    </row>
    <row r="2614" spans="1:23" x14ac:dyDescent="0.25">
      <c r="A2614" t="s">
        <v>5351</v>
      </c>
      <c r="B2614">
        <v>1</v>
      </c>
      <c r="C2614">
        <v>357337</v>
      </c>
      <c r="E2614" s="74">
        <v>656658</v>
      </c>
      <c r="F2614" s="75">
        <f t="shared" si="427"/>
        <v>1</v>
      </c>
      <c r="G2614" s="75">
        <f t="shared" si="427"/>
        <v>2</v>
      </c>
      <c r="H2614" s="75">
        <f t="shared" si="427"/>
        <v>3</v>
      </c>
      <c r="I2614" s="75">
        <f t="shared" si="427"/>
        <v>4</v>
      </c>
      <c r="J2614" s="75">
        <f t="shared" si="427"/>
        <v>5</v>
      </c>
      <c r="K2614" s="75">
        <f t="shared" si="427"/>
        <v>6</v>
      </c>
      <c r="L2614" s="75">
        <f t="shared" si="427"/>
        <v>7</v>
      </c>
      <c r="M2614" s="75">
        <f t="shared" si="427"/>
        <v>8</v>
      </c>
      <c r="N2614" s="75">
        <f t="shared" si="427"/>
        <v>9</v>
      </c>
      <c r="O2614" s="75">
        <f t="shared" si="427"/>
        <v>10</v>
      </c>
      <c r="P2614">
        <f t="shared" si="421"/>
        <v>1</v>
      </c>
      <c r="Q2614" t="str">
        <f t="shared" si="422"/>
        <v>D20201231</v>
      </c>
      <c r="R2614">
        <f t="shared" si="423"/>
        <v>117360</v>
      </c>
      <c r="S2614">
        <v>1</v>
      </c>
      <c r="T2614">
        <f t="shared" si="419"/>
        <v>0</v>
      </c>
      <c r="U2614">
        <f t="shared" si="419"/>
        <v>0</v>
      </c>
      <c r="V2614">
        <f t="shared" si="419"/>
        <v>0</v>
      </c>
      <c r="W2614">
        <f t="shared" si="419"/>
        <v>1</v>
      </c>
    </row>
    <row r="2615" spans="1:23" x14ac:dyDescent="0.25">
      <c r="A2615" t="s">
        <v>5353</v>
      </c>
      <c r="B2615">
        <v>1</v>
      </c>
      <c r="C2615">
        <v>307519</v>
      </c>
      <c r="E2615" s="74">
        <v>656779</v>
      </c>
      <c r="F2615" s="75">
        <f t="shared" ref="F2615:O2624" si="428">IFERROR(VLOOKUP(CONCATENATE(F$4,".",$E2615),$A$4:$C$488690,2,FALSE)*F$3,100)</f>
        <v>1</v>
      </c>
      <c r="G2615" s="75">
        <f t="shared" si="428"/>
        <v>2</v>
      </c>
      <c r="H2615" s="75">
        <f t="shared" si="428"/>
        <v>3</v>
      </c>
      <c r="I2615" s="75">
        <f t="shared" si="428"/>
        <v>4</v>
      </c>
      <c r="J2615" s="75">
        <f t="shared" si="428"/>
        <v>5</v>
      </c>
      <c r="K2615" s="75">
        <f t="shared" si="428"/>
        <v>6</v>
      </c>
      <c r="L2615" s="75">
        <f t="shared" si="428"/>
        <v>7</v>
      </c>
      <c r="M2615" s="75">
        <f t="shared" si="428"/>
        <v>8</v>
      </c>
      <c r="N2615" s="75">
        <f t="shared" si="428"/>
        <v>9</v>
      </c>
      <c r="O2615" s="75">
        <f t="shared" si="428"/>
        <v>10</v>
      </c>
      <c r="P2615">
        <f t="shared" si="421"/>
        <v>1</v>
      </c>
      <c r="Q2615" t="str">
        <f t="shared" si="422"/>
        <v>D20201231</v>
      </c>
      <c r="R2615">
        <f t="shared" si="423"/>
        <v>161138</v>
      </c>
      <c r="S2615">
        <v>1</v>
      </c>
      <c r="T2615">
        <f t="shared" si="419"/>
        <v>0</v>
      </c>
      <c r="U2615">
        <f t="shared" si="419"/>
        <v>0</v>
      </c>
      <c r="V2615">
        <f t="shared" si="419"/>
        <v>0</v>
      </c>
      <c r="W2615">
        <f t="shared" si="419"/>
        <v>1</v>
      </c>
    </row>
    <row r="2616" spans="1:23" x14ac:dyDescent="0.25">
      <c r="A2616" t="s">
        <v>5354</v>
      </c>
      <c r="B2616">
        <v>1</v>
      </c>
      <c r="C2616">
        <v>167400</v>
      </c>
      <c r="E2616" s="74">
        <v>657178</v>
      </c>
      <c r="F2616" s="75">
        <f t="shared" si="428"/>
        <v>1</v>
      </c>
      <c r="G2616" s="75">
        <f t="shared" si="428"/>
        <v>2</v>
      </c>
      <c r="H2616" s="75">
        <f t="shared" si="428"/>
        <v>3</v>
      </c>
      <c r="I2616" s="75">
        <f t="shared" si="428"/>
        <v>4</v>
      </c>
      <c r="J2616" s="75">
        <f t="shared" si="428"/>
        <v>5</v>
      </c>
      <c r="K2616" s="75">
        <f t="shared" si="428"/>
        <v>6</v>
      </c>
      <c r="L2616" s="75">
        <f t="shared" si="428"/>
        <v>7</v>
      </c>
      <c r="M2616" s="75">
        <f t="shared" si="428"/>
        <v>8</v>
      </c>
      <c r="N2616" s="75">
        <f t="shared" si="428"/>
        <v>9</v>
      </c>
      <c r="O2616" s="75">
        <f t="shared" si="428"/>
        <v>10</v>
      </c>
      <c r="P2616">
        <f t="shared" si="421"/>
        <v>1</v>
      </c>
      <c r="Q2616" t="str">
        <f t="shared" si="422"/>
        <v>D20201231</v>
      </c>
      <c r="R2616">
        <f t="shared" si="423"/>
        <v>122576</v>
      </c>
      <c r="S2616">
        <v>1</v>
      </c>
      <c r="T2616">
        <f t="shared" si="419"/>
        <v>0</v>
      </c>
      <c r="U2616">
        <f t="shared" si="419"/>
        <v>0</v>
      </c>
      <c r="V2616">
        <f t="shared" si="419"/>
        <v>0</v>
      </c>
      <c r="W2616">
        <f t="shared" si="419"/>
        <v>1</v>
      </c>
    </row>
    <row r="2617" spans="1:23" x14ac:dyDescent="0.25">
      <c r="A2617" t="s">
        <v>5356</v>
      </c>
      <c r="B2617">
        <v>1</v>
      </c>
      <c r="C2617">
        <v>10870448</v>
      </c>
      <c r="E2617" s="74">
        <v>657271</v>
      </c>
      <c r="F2617" s="75">
        <f t="shared" si="428"/>
        <v>1</v>
      </c>
      <c r="G2617" s="75">
        <f t="shared" si="428"/>
        <v>2</v>
      </c>
      <c r="H2617" s="75">
        <f t="shared" si="428"/>
        <v>3</v>
      </c>
      <c r="I2617" s="75">
        <f t="shared" si="428"/>
        <v>4</v>
      </c>
      <c r="J2617" s="75">
        <f t="shared" si="428"/>
        <v>5</v>
      </c>
      <c r="K2617" s="75">
        <f t="shared" si="428"/>
        <v>6</v>
      </c>
      <c r="L2617" s="75">
        <f t="shared" si="428"/>
        <v>7</v>
      </c>
      <c r="M2617" s="75">
        <f t="shared" si="428"/>
        <v>8</v>
      </c>
      <c r="N2617" s="75">
        <f t="shared" si="428"/>
        <v>9</v>
      </c>
      <c r="O2617" s="75">
        <f t="shared" si="428"/>
        <v>10</v>
      </c>
      <c r="P2617">
        <f t="shared" si="421"/>
        <v>1</v>
      </c>
      <c r="Q2617" t="str">
        <f t="shared" si="422"/>
        <v>D20201231</v>
      </c>
      <c r="R2617">
        <f t="shared" si="423"/>
        <v>2774625</v>
      </c>
      <c r="S2617">
        <v>1</v>
      </c>
      <c r="T2617">
        <f t="shared" si="419"/>
        <v>0</v>
      </c>
      <c r="U2617">
        <f t="shared" si="419"/>
        <v>0</v>
      </c>
      <c r="V2617">
        <f t="shared" si="419"/>
        <v>1</v>
      </c>
      <c r="W2617">
        <f t="shared" si="419"/>
        <v>0</v>
      </c>
    </row>
    <row r="2618" spans="1:23" x14ac:dyDescent="0.25">
      <c r="A2618" t="s">
        <v>5358</v>
      </c>
      <c r="B2618">
        <v>1</v>
      </c>
      <c r="C2618">
        <v>17052</v>
      </c>
      <c r="E2618" s="74">
        <v>657365</v>
      </c>
      <c r="F2618" s="75">
        <f t="shared" si="428"/>
        <v>1</v>
      </c>
      <c r="G2618" s="75">
        <f t="shared" si="428"/>
        <v>2</v>
      </c>
      <c r="H2618" s="75">
        <f t="shared" si="428"/>
        <v>3</v>
      </c>
      <c r="I2618" s="75">
        <f t="shared" si="428"/>
        <v>4</v>
      </c>
      <c r="J2618" s="75">
        <f t="shared" si="428"/>
        <v>5</v>
      </c>
      <c r="K2618" s="75">
        <f t="shared" si="428"/>
        <v>6</v>
      </c>
      <c r="L2618" s="75">
        <f t="shared" si="428"/>
        <v>7</v>
      </c>
      <c r="M2618" s="75">
        <f t="shared" si="428"/>
        <v>8</v>
      </c>
      <c r="N2618" s="75">
        <f t="shared" si="428"/>
        <v>9</v>
      </c>
      <c r="O2618" s="75">
        <f t="shared" si="428"/>
        <v>10</v>
      </c>
      <c r="P2618">
        <f t="shared" si="421"/>
        <v>1</v>
      </c>
      <c r="Q2618" t="str">
        <f t="shared" si="422"/>
        <v>D20201231</v>
      </c>
      <c r="R2618">
        <f t="shared" si="423"/>
        <v>6201210</v>
      </c>
      <c r="S2618">
        <v>1</v>
      </c>
      <c r="T2618">
        <f t="shared" si="419"/>
        <v>0</v>
      </c>
      <c r="U2618">
        <f t="shared" si="419"/>
        <v>0</v>
      </c>
      <c r="V2618">
        <f t="shared" si="419"/>
        <v>1</v>
      </c>
      <c r="W2618">
        <f t="shared" si="419"/>
        <v>0</v>
      </c>
    </row>
    <row r="2619" spans="1:23" x14ac:dyDescent="0.25">
      <c r="A2619" t="s">
        <v>5360</v>
      </c>
      <c r="B2619">
        <v>1</v>
      </c>
      <c r="C2619">
        <v>2234518</v>
      </c>
      <c r="E2619" s="74">
        <v>657459</v>
      </c>
      <c r="F2619" s="75">
        <f t="shared" si="428"/>
        <v>1</v>
      </c>
      <c r="G2619" s="75">
        <f t="shared" si="428"/>
        <v>2</v>
      </c>
      <c r="H2619" s="75">
        <f t="shared" si="428"/>
        <v>3</v>
      </c>
      <c r="I2619" s="75">
        <f t="shared" si="428"/>
        <v>4</v>
      </c>
      <c r="J2619" s="75">
        <f t="shared" si="428"/>
        <v>5</v>
      </c>
      <c r="K2619" s="75">
        <f t="shared" si="428"/>
        <v>6</v>
      </c>
      <c r="L2619" s="75">
        <f t="shared" si="428"/>
        <v>7</v>
      </c>
      <c r="M2619" s="75">
        <f t="shared" si="428"/>
        <v>8</v>
      </c>
      <c r="N2619" s="75">
        <f t="shared" si="428"/>
        <v>9</v>
      </c>
      <c r="O2619" s="75">
        <f t="shared" si="428"/>
        <v>10</v>
      </c>
      <c r="P2619">
        <f t="shared" si="421"/>
        <v>1</v>
      </c>
      <c r="Q2619" t="str">
        <f t="shared" si="422"/>
        <v>D20201231</v>
      </c>
      <c r="R2619">
        <f t="shared" si="423"/>
        <v>2273804</v>
      </c>
      <c r="S2619">
        <v>1</v>
      </c>
      <c r="T2619">
        <f t="shared" si="419"/>
        <v>0</v>
      </c>
      <c r="U2619">
        <f t="shared" si="419"/>
        <v>0</v>
      </c>
      <c r="V2619">
        <f t="shared" si="419"/>
        <v>1</v>
      </c>
      <c r="W2619">
        <f t="shared" si="419"/>
        <v>0</v>
      </c>
    </row>
    <row r="2620" spans="1:23" x14ac:dyDescent="0.25">
      <c r="A2620" t="s">
        <v>5362</v>
      </c>
      <c r="B2620">
        <v>1</v>
      </c>
      <c r="C2620">
        <v>47821</v>
      </c>
      <c r="E2620" s="74">
        <v>657758</v>
      </c>
      <c r="F2620" s="75">
        <f t="shared" si="428"/>
        <v>1</v>
      </c>
      <c r="G2620" s="75">
        <f t="shared" si="428"/>
        <v>2</v>
      </c>
      <c r="H2620" s="75">
        <f t="shared" si="428"/>
        <v>3</v>
      </c>
      <c r="I2620" s="75">
        <f t="shared" si="428"/>
        <v>4</v>
      </c>
      <c r="J2620" s="75">
        <f t="shared" si="428"/>
        <v>5</v>
      </c>
      <c r="K2620" s="75">
        <f t="shared" si="428"/>
        <v>6</v>
      </c>
      <c r="L2620" s="75">
        <f t="shared" si="428"/>
        <v>7</v>
      </c>
      <c r="M2620" s="75">
        <f t="shared" si="428"/>
        <v>8</v>
      </c>
      <c r="N2620" s="75">
        <f t="shared" si="428"/>
        <v>9</v>
      </c>
      <c r="O2620" s="75">
        <f t="shared" si="428"/>
        <v>10</v>
      </c>
      <c r="P2620">
        <f t="shared" si="421"/>
        <v>1</v>
      </c>
      <c r="Q2620" t="str">
        <f t="shared" si="422"/>
        <v>D20201231</v>
      </c>
      <c r="R2620">
        <f t="shared" si="423"/>
        <v>130788</v>
      </c>
      <c r="S2620">
        <v>1</v>
      </c>
      <c r="T2620">
        <f t="shared" si="419"/>
        <v>0</v>
      </c>
      <c r="U2620">
        <f t="shared" si="419"/>
        <v>0</v>
      </c>
      <c r="V2620">
        <f t="shared" si="419"/>
        <v>0</v>
      </c>
      <c r="W2620">
        <f t="shared" si="419"/>
        <v>1</v>
      </c>
    </row>
    <row r="2621" spans="1:23" x14ac:dyDescent="0.25">
      <c r="A2621" t="s">
        <v>5364</v>
      </c>
      <c r="B2621">
        <v>1</v>
      </c>
      <c r="C2621">
        <v>123501</v>
      </c>
      <c r="E2621" s="74">
        <v>657954</v>
      </c>
      <c r="F2621" s="75">
        <f t="shared" si="428"/>
        <v>1</v>
      </c>
      <c r="G2621" s="75">
        <f t="shared" si="428"/>
        <v>2</v>
      </c>
      <c r="H2621" s="75">
        <f t="shared" si="428"/>
        <v>3</v>
      </c>
      <c r="I2621" s="75">
        <f t="shared" si="428"/>
        <v>4</v>
      </c>
      <c r="J2621" s="75">
        <f t="shared" si="428"/>
        <v>5</v>
      </c>
      <c r="K2621" s="75">
        <f t="shared" si="428"/>
        <v>6</v>
      </c>
      <c r="L2621" s="75">
        <f t="shared" si="428"/>
        <v>7</v>
      </c>
      <c r="M2621" s="75">
        <f t="shared" si="428"/>
        <v>8</v>
      </c>
      <c r="N2621" s="75">
        <f t="shared" si="428"/>
        <v>9</v>
      </c>
      <c r="O2621" s="75">
        <f t="shared" si="428"/>
        <v>10</v>
      </c>
      <c r="P2621">
        <f t="shared" si="421"/>
        <v>1</v>
      </c>
      <c r="Q2621" t="str">
        <f t="shared" si="422"/>
        <v>D20201231</v>
      </c>
      <c r="R2621">
        <f t="shared" si="423"/>
        <v>178564</v>
      </c>
      <c r="S2621">
        <v>1</v>
      </c>
      <c r="T2621">
        <f t="shared" si="419"/>
        <v>0</v>
      </c>
      <c r="U2621">
        <f t="shared" si="419"/>
        <v>0</v>
      </c>
      <c r="V2621">
        <f t="shared" si="419"/>
        <v>0</v>
      </c>
      <c r="W2621">
        <f t="shared" si="419"/>
        <v>1</v>
      </c>
    </row>
    <row r="2622" spans="1:23" x14ac:dyDescent="0.25">
      <c r="A2622" t="s">
        <v>5366</v>
      </c>
      <c r="B2622">
        <v>1</v>
      </c>
      <c r="C2622">
        <v>47611</v>
      </c>
      <c r="E2622" s="74">
        <v>658072</v>
      </c>
      <c r="F2622" s="75">
        <f t="shared" si="428"/>
        <v>1</v>
      </c>
      <c r="G2622" s="75">
        <f t="shared" si="428"/>
        <v>2</v>
      </c>
      <c r="H2622" s="75">
        <f t="shared" si="428"/>
        <v>3</v>
      </c>
      <c r="I2622" s="75">
        <f t="shared" si="428"/>
        <v>4</v>
      </c>
      <c r="J2622" s="75">
        <f t="shared" si="428"/>
        <v>5</v>
      </c>
      <c r="K2622" s="75">
        <f t="shared" si="428"/>
        <v>6</v>
      </c>
      <c r="L2622" s="75">
        <f t="shared" si="428"/>
        <v>7</v>
      </c>
      <c r="M2622" s="75">
        <f t="shared" si="428"/>
        <v>8</v>
      </c>
      <c r="N2622" s="75">
        <f t="shared" si="428"/>
        <v>9</v>
      </c>
      <c r="O2622" s="75">
        <f t="shared" si="428"/>
        <v>10</v>
      </c>
      <c r="P2622">
        <f t="shared" si="421"/>
        <v>1</v>
      </c>
      <c r="Q2622" t="str">
        <f t="shared" si="422"/>
        <v>D20201231</v>
      </c>
      <c r="R2622">
        <f t="shared" si="423"/>
        <v>89740</v>
      </c>
      <c r="S2622">
        <v>1</v>
      </c>
      <c r="T2622">
        <f t="shared" si="419"/>
        <v>0</v>
      </c>
      <c r="U2622">
        <f t="shared" si="419"/>
        <v>0</v>
      </c>
      <c r="V2622">
        <f t="shared" si="419"/>
        <v>0</v>
      </c>
      <c r="W2622">
        <f t="shared" si="419"/>
        <v>1</v>
      </c>
    </row>
    <row r="2623" spans="1:23" x14ac:dyDescent="0.25">
      <c r="A2623" t="s">
        <v>5368</v>
      </c>
      <c r="B2623">
        <v>1</v>
      </c>
      <c r="C2623">
        <v>43269</v>
      </c>
      <c r="E2623" s="74">
        <v>658474</v>
      </c>
      <c r="F2623" s="75">
        <f t="shared" si="428"/>
        <v>1</v>
      </c>
      <c r="G2623" s="75">
        <f t="shared" si="428"/>
        <v>2</v>
      </c>
      <c r="H2623" s="75">
        <f t="shared" si="428"/>
        <v>3</v>
      </c>
      <c r="I2623" s="75">
        <f t="shared" si="428"/>
        <v>4</v>
      </c>
      <c r="J2623" s="75">
        <f t="shared" si="428"/>
        <v>5</v>
      </c>
      <c r="K2623" s="75">
        <f t="shared" si="428"/>
        <v>6</v>
      </c>
      <c r="L2623" s="75">
        <f t="shared" si="428"/>
        <v>7</v>
      </c>
      <c r="M2623" s="75">
        <f t="shared" si="428"/>
        <v>8</v>
      </c>
      <c r="N2623" s="75">
        <f t="shared" si="428"/>
        <v>9</v>
      </c>
      <c r="O2623" s="75">
        <f t="shared" si="428"/>
        <v>10</v>
      </c>
      <c r="P2623">
        <f t="shared" si="421"/>
        <v>1</v>
      </c>
      <c r="Q2623" t="str">
        <f t="shared" si="422"/>
        <v>D20201231</v>
      </c>
      <c r="R2623">
        <f t="shared" si="423"/>
        <v>132399</v>
      </c>
      <c r="S2623">
        <v>1</v>
      </c>
      <c r="T2623">
        <f t="shared" si="419"/>
        <v>0</v>
      </c>
      <c r="U2623">
        <f t="shared" si="419"/>
        <v>0</v>
      </c>
      <c r="V2623">
        <f t="shared" si="419"/>
        <v>0</v>
      </c>
      <c r="W2623">
        <f t="shared" si="419"/>
        <v>1</v>
      </c>
    </row>
    <row r="2624" spans="1:23" x14ac:dyDescent="0.25">
      <c r="A2624" t="s">
        <v>5370</v>
      </c>
      <c r="B2624">
        <v>1</v>
      </c>
      <c r="C2624">
        <v>17921</v>
      </c>
      <c r="E2624" s="74">
        <v>658924</v>
      </c>
      <c r="F2624" s="75">
        <f t="shared" si="428"/>
        <v>1</v>
      </c>
      <c r="G2624" s="75">
        <f t="shared" si="428"/>
        <v>2</v>
      </c>
      <c r="H2624" s="75">
        <f t="shared" si="428"/>
        <v>3</v>
      </c>
      <c r="I2624" s="75">
        <f t="shared" si="428"/>
        <v>4</v>
      </c>
      <c r="J2624" s="75">
        <f t="shared" si="428"/>
        <v>5</v>
      </c>
      <c r="K2624" s="75">
        <f t="shared" si="428"/>
        <v>6</v>
      </c>
      <c r="L2624" s="75">
        <f t="shared" si="428"/>
        <v>7</v>
      </c>
      <c r="M2624" s="75">
        <f t="shared" si="428"/>
        <v>8</v>
      </c>
      <c r="N2624" s="75">
        <f t="shared" si="428"/>
        <v>9</v>
      </c>
      <c r="O2624" s="75">
        <f t="shared" si="428"/>
        <v>10</v>
      </c>
      <c r="P2624">
        <f t="shared" si="421"/>
        <v>1</v>
      </c>
      <c r="Q2624" t="str">
        <f t="shared" si="422"/>
        <v>D20201231</v>
      </c>
      <c r="R2624">
        <f t="shared" si="423"/>
        <v>148893</v>
      </c>
      <c r="S2624">
        <v>1</v>
      </c>
      <c r="T2624">
        <f t="shared" si="419"/>
        <v>0</v>
      </c>
      <c r="U2624">
        <f t="shared" si="419"/>
        <v>0</v>
      </c>
      <c r="V2624">
        <f t="shared" si="419"/>
        <v>0</v>
      </c>
      <c r="W2624">
        <f t="shared" ref="T2624:W2687" si="429">IF(AND($R2624&gt;W$2,$R2624&lt;=W$3),1,0)</f>
        <v>1</v>
      </c>
    </row>
    <row r="2625" spans="1:23" x14ac:dyDescent="0.25">
      <c r="A2625" t="s">
        <v>5372</v>
      </c>
      <c r="B2625">
        <v>1</v>
      </c>
      <c r="C2625">
        <v>622173</v>
      </c>
      <c r="E2625" s="74">
        <v>659341</v>
      </c>
      <c r="F2625" s="75">
        <f t="shared" ref="F2625:O2634" si="430">IFERROR(VLOOKUP(CONCATENATE(F$4,".",$E2625),$A$4:$C$488690,2,FALSE)*F$3,100)</f>
        <v>1</v>
      </c>
      <c r="G2625" s="75">
        <f t="shared" si="430"/>
        <v>2</v>
      </c>
      <c r="H2625" s="75">
        <f t="shared" si="430"/>
        <v>3</v>
      </c>
      <c r="I2625" s="75">
        <f t="shared" si="430"/>
        <v>4</v>
      </c>
      <c r="J2625" s="75">
        <f t="shared" si="430"/>
        <v>5</v>
      </c>
      <c r="K2625" s="75">
        <f t="shared" si="430"/>
        <v>6</v>
      </c>
      <c r="L2625" s="75">
        <f t="shared" si="430"/>
        <v>7</v>
      </c>
      <c r="M2625" s="75">
        <f t="shared" si="430"/>
        <v>8</v>
      </c>
      <c r="N2625" s="75">
        <f t="shared" si="430"/>
        <v>9</v>
      </c>
      <c r="O2625" s="75">
        <f t="shared" si="430"/>
        <v>10</v>
      </c>
      <c r="P2625">
        <f t="shared" si="421"/>
        <v>1</v>
      </c>
      <c r="Q2625" t="str">
        <f t="shared" si="422"/>
        <v>D20201231</v>
      </c>
      <c r="R2625">
        <f t="shared" si="423"/>
        <v>459666</v>
      </c>
      <c r="S2625">
        <v>1</v>
      </c>
      <c r="T2625">
        <f t="shared" si="429"/>
        <v>0</v>
      </c>
      <c r="U2625">
        <f t="shared" si="429"/>
        <v>0</v>
      </c>
      <c r="V2625">
        <f t="shared" si="429"/>
        <v>0</v>
      </c>
      <c r="W2625">
        <f t="shared" si="429"/>
        <v>1</v>
      </c>
    </row>
    <row r="2626" spans="1:23" x14ac:dyDescent="0.25">
      <c r="A2626" t="s">
        <v>5374</v>
      </c>
      <c r="B2626">
        <v>1</v>
      </c>
      <c r="C2626">
        <v>98582</v>
      </c>
      <c r="E2626" s="74">
        <v>659453</v>
      </c>
      <c r="F2626" s="75">
        <f t="shared" si="430"/>
        <v>1</v>
      </c>
      <c r="G2626" s="75">
        <f t="shared" si="430"/>
        <v>2</v>
      </c>
      <c r="H2626" s="75">
        <f t="shared" si="430"/>
        <v>3</v>
      </c>
      <c r="I2626" s="75">
        <f t="shared" si="430"/>
        <v>4</v>
      </c>
      <c r="J2626" s="75">
        <f t="shared" si="430"/>
        <v>100</v>
      </c>
      <c r="K2626" s="75">
        <f t="shared" si="430"/>
        <v>100</v>
      </c>
      <c r="L2626" s="75">
        <f t="shared" si="430"/>
        <v>100</v>
      </c>
      <c r="M2626" s="75">
        <f t="shared" si="430"/>
        <v>100</v>
      </c>
      <c r="N2626" s="75">
        <f t="shared" si="430"/>
        <v>100</v>
      </c>
      <c r="O2626" s="75">
        <f t="shared" si="430"/>
        <v>100</v>
      </c>
      <c r="P2626">
        <f t="shared" si="421"/>
        <v>1</v>
      </c>
      <c r="Q2626" t="str">
        <f t="shared" si="422"/>
        <v>D20201231</v>
      </c>
      <c r="R2626">
        <f t="shared" si="423"/>
        <v>133934</v>
      </c>
      <c r="S2626">
        <v>1</v>
      </c>
      <c r="T2626">
        <f t="shared" si="429"/>
        <v>0</v>
      </c>
      <c r="U2626">
        <f t="shared" si="429"/>
        <v>0</v>
      </c>
      <c r="V2626">
        <f t="shared" si="429"/>
        <v>0</v>
      </c>
      <c r="W2626">
        <f t="shared" si="429"/>
        <v>1</v>
      </c>
    </row>
    <row r="2627" spans="1:23" x14ac:dyDescent="0.25">
      <c r="A2627" t="s">
        <v>5376</v>
      </c>
      <c r="B2627">
        <v>1</v>
      </c>
      <c r="C2627">
        <v>51316</v>
      </c>
      <c r="E2627" s="74">
        <v>659556</v>
      </c>
      <c r="F2627" s="75">
        <f t="shared" si="430"/>
        <v>1</v>
      </c>
      <c r="G2627" s="75">
        <f t="shared" si="430"/>
        <v>2</v>
      </c>
      <c r="H2627" s="75">
        <f t="shared" si="430"/>
        <v>3</v>
      </c>
      <c r="I2627" s="75">
        <f t="shared" si="430"/>
        <v>4</v>
      </c>
      <c r="J2627" s="75">
        <f t="shared" si="430"/>
        <v>5</v>
      </c>
      <c r="K2627" s="75">
        <f t="shared" si="430"/>
        <v>6</v>
      </c>
      <c r="L2627" s="75">
        <f t="shared" si="430"/>
        <v>7</v>
      </c>
      <c r="M2627" s="75">
        <f t="shared" si="430"/>
        <v>8</v>
      </c>
      <c r="N2627" s="75">
        <f t="shared" si="430"/>
        <v>9</v>
      </c>
      <c r="O2627" s="75">
        <f t="shared" si="430"/>
        <v>10</v>
      </c>
      <c r="P2627">
        <f t="shared" si="421"/>
        <v>1</v>
      </c>
      <c r="Q2627" t="str">
        <f t="shared" si="422"/>
        <v>D20201231</v>
      </c>
      <c r="R2627">
        <f t="shared" si="423"/>
        <v>227167</v>
      </c>
      <c r="S2627">
        <v>1</v>
      </c>
      <c r="T2627">
        <f t="shared" si="429"/>
        <v>0</v>
      </c>
      <c r="U2627">
        <f t="shared" si="429"/>
        <v>0</v>
      </c>
      <c r="V2627">
        <f t="shared" si="429"/>
        <v>0</v>
      </c>
      <c r="W2627">
        <f t="shared" si="429"/>
        <v>1</v>
      </c>
    </row>
    <row r="2628" spans="1:23" x14ac:dyDescent="0.25">
      <c r="A2628" t="s">
        <v>5378</v>
      </c>
      <c r="B2628">
        <v>1</v>
      </c>
      <c r="C2628">
        <v>596844</v>
      </c>
      <c r="E2628" s="74">
        <v>659640</v>
      </c>
      <c r="F2628" s="75">
        <f t="shared" si="430"/>
        <v>1</v>
      </c>
      <c r="G2628" s="75">
        <f t="shared" si="430"/>
        <v>2</v>
      </c>
      <c r="H2628" s="75">
        <f t="shared" si="430"/>
        <v>3</v>
      </c>
      <c r="I2628" s="75">
        <f t="shared" si="430"/>
        <v>4</v>
      </c>
      <c r="J2628" s="75">
        <f t="shared" si="430"/>
        <v>5</v>
      </c>
      <c r="K2628" s="75">
        <f t="shared" si="430"/>
        <v>6</v>
      </c>
      <c r="L2628" s="75">
        <f t="shared" si="430"/>
        <v>7</v>
      </c>
      <c r="M2628" s="75">
        <f t="shared" si="430"/>
        <v>8</v>
      </c>
      <c r="N2628" s="75">
        <f t="shared" si="430"/>
        <v>9</v>
      </c>
      <c r="O2628" s="75">
        <f t="shared" si="430"/>
        <v>10</v>
      </c>
      <c r="P2628">
        <f t="shared" si="421"/>
        <v>1</v>
      </c>
      <c r="Q2628" t="str">
        <f t="shared" si="422"/>
        <v>D20201231</v>
      </c>
      <c r="R2628">
        <f t="shared" si="423"/>
        <v>22497</v>
      </c>
      <c r="S2628">
        <v>1</v>
      </c>
      <c r="T2628">
        <f t="shared" si="429"/>
        <v>0</v>
      </c>
      <c r="U2628">
        <f t="shared" si="429"/>
        <v>0</v>
      </c>
      <c r="V2628">
        <f t="shared" si="429"/>
        <v>0</v>
      </c>
      <c r="W2628">
        <f t="shared" si="429"/>
        <v>1</v>
      </c>
    </row>
    <row r="2629" spans="1:23" x14ac:dyDescent="0.25">
      <c r="A2629" t="s">
        <v>5380</v>
      </c>
      <c r="B2629">
        <v>1</v>
      </c>
      <c r="C2629">
        <v>79566</v>
      </c>
      <c r="E2629" s="74">
        <v>659734</v>
      </c>
      <c r="F2629" s="75">
        <f t="shared" si="430"/>
        <v>1</v>
      </c>
      <c r="G2629" s="75">
        <f t="shared" si="430"/>
        <v>2</v>
      </c>
      <c r="H2629" s="75">
        <f t="shared" si="430"/>
        <v>3</v>
      </c>
      <c r="I2629" s="75">
        <f t="shared" si="430"/>
        <v>4</v>
      </c>
      <c r="J2629" s="75">
        <f t="shared" si="430"/>
        <v>5</v>
      </c>
      <c r="K2629" s="75">
        <f t="shared" si="430"/>
        <v>6</v>
      </c>
      <c r="L2629" s="75">
        <f t="shared" si="430"/>
        <v>7</v>
      </c>
      <c r="M2629" s="75">
        <f t="shared" si="430"/>
        <v>8</v>
      </c>
      <c r="N2629" s="75">
        <f t="shared" si="430"/>
        <v>9</v>
      </c>
      <c r="O2629" s="75">
        <f t="shared" si="430"/>
        <v>10</v>
      </c>
      <c r="P2629">
        <f t="shared" si="421"/>
        <v>1</v>
      </c>
      <c r="Q2629" t="str">
        <f t="shared" si="422"/>
        <v>D20201231</v>
      </c>
      <c r="R2629">
        <f t="shared" si="423"/>
        <v>125882</v>
      </c>
      <c r="S2629">
        <v>1</v>
      </c>
      <c r="T2629">
        <f t="shared" si="429"/>
        <v>0</v>
      </c>
      <c r="U2629">
        <f t="shared" si="429"/>
        <v>0</v>
      </c>
      <c r="V2629">
        <f t="shared" si="429"/>
        <v>0</v>
      </c>
      <c r="W2629">
        <f t="shared" si="429"/>
        <v>1</v>
      </c>
    </row>
    <row r="2630" spans="1:23" x14ac:dyDescent="0.25">
      <c r="A2630" t="s">
        <v>5382</v>
      </c>
      <c r="B2630">
        <v>1</v>
      </c>
      <c r="C2630">
        <v>80317</v>
      </c>
      <c r="E2630" s="74">
        <v>659855</v>
      </c>
      <c r="F2630" s="75">
        <f t="shared" si="430"/>
        <v>1</v>
      </c>
      <c r="G2630" s="75">
        <f t="shared" si="430"/>
        <v>2</v>
      </c>
      <c r="H2630" s="75">
        <f t="shared" si="430"/>
        <v>3</v>
      </c>
      <c r="I2630" s="75">
        <f t="shared" si="430"/>
        <v>4</v>
      </c>
      <c r="J2630" s="75">
        <f t="shared" si="430"/>
        <v>5</v>
      </c>
      <c r="K2630" s="75">
        <f t="shared" si="430"/>
        <v>6</v>
      </c>
      <c r="L2630" s="75">
        <f t="shared" si="430"/>
        <v>7</v>
      </c>
      <c r="M2630" s="75">
        <f t="shared" si="430"/>
        <v>8</v>
      </c>
      <c r="N2630" s="75">
        <f t="shared" si="430"/>
        <v>9</v>
      </c>
      <c r="O2630" s="75">
        <f t="shared" si="430"/>
        <v>10</v>
      </c>
      <c r="P2630">
        <f t="shared" ref="P2630:P2693" si="431">MIN(F2630:O2630)</f>
        <v>1</v>
      </c>
      <c r="Q2630" t="str">
        <f t="shared" ref="Q2630:Q2693" si="432">HLOOKUP($P2630,$F$3:$O$4,2,FALSE)</f>
        <v>D20201231</v>
      </c>
      <c r="R2630">
        <f t="shared" ref="R2630:R2693" si="433">VLOOKUP(CONCATENATE($Q2630,".",$E2630),$A$4:$C$488690,3,FALSE)</f>
        <v>17587973</v>
      </c>
      <c r="S2630">
        <v>1</v>
      </c>
      <c r="T2630">
        <f t="shared" si="429"/>
        <v>0</v>
      </c>
      <c r="U2630">
        <f t="shared" si="429"/>
        <v>1</v>
      </c>
      <c r="V2630">
        <f t="shared" si="429"/>
        <v>0</v>
      </c>
      <c r="W2630">
        <f t="shared" si="429"/>
        <v>0</v>
      </c>
    </row>
    <row r="2631" spans="1:23" x14ac:dyDescent="0.25">
      <c r="A2631" t="s">
        <v>5384</v>
      </c>
      <c r="B2631">
        <v>1</v>
      </c>
      <c r="C2631">
        <v>263376</v>
      </c>
      <c r="E2631" s="74">
        <v>660066</v>
      </c>
      <c r="F2631" s="75">
        <f t="shared" si="430"/>
        <v>1</v>
      </c>
      <c r="G2631" s="75">
        <f t="shared" si="430"/>
        <v>2</v>
      </c>
      <c r="H2631" s="75">
        <f t="shared" si="430"/>
        <v>3</v>
      </c>
      <c r="I2631" s="75">
        <f t="shared" si="430"/>
        <v>4</v>
      </c>
      <c r="J2631" s="75">
        <f t="shared" si="430"/>
        <v>5</v>
      </c>
      <c r="K2631" s="75">
        <f t="shared" si="430"/>
        <v>6</v>
      </c>
      <c r="L2631" s="75">
        <f t="shared" si="430"/>
        <v>7</v>
      </c>
      <c r="M2631" s="75">
        <f t="shared" si="430"/>
        <v>8</v>
      </c>
      <c r="N2631" s="75">
        <f t="shared" si="430"/>
        <v>9</v>
      </c>
      <c r="O2631" s="75">
        <f t="shared" si="430"/>
        <v>10</v>
      </c>
      <c r="P2631">
        <f t="shared" si="431"/>
        <v>1</v>
      </c>
      <c r="Q2631" t="str">
        <f t="shared" si="432"/>
        <v>D20201231</v>
      </c>
      <c r="R2631">
        <f t="shared" si="433"/>
        <v>89844</v>
      </c>
      <c r="S2631">
        <v>1</v>
      </c>
      <c r="T2631">
        <f t="shared" si="429"/>
        <v>0</v>
      </c>
      <c r="U2631">
        <f t="shared" si="429"/>
        <v>0</v>
      </c>
      <c r="V2631">
        <f t="shared" si="429"/>
        <v>0</v>
      </c>
      <c r="W2631">
        <f t="shared" si="429"/>
        <v>1</v>
      </c>
    </row>
    <row r="2632" spans="1:23" x14ac:dyDescent="0.25">
      <c r="A2632" t="s">
        <v>5386</v>
      </c>
      <c r="B2632">
        <v>1</v>
      </c>
      <c r="C2632">
        <v>1496707</v>
      </c>
      <c r="E2632" s="74">
        <v>660253</v>
      </c>
      <c r="F2632" s="75">
        <f t="shared" si="430"/>
        <v>1</v>
      </c>
      <c r="G2632" s="75">
        <f t="shared" si="430"/>
        <v>2</v>
      </c>
      <c r="H2632" s="75">
        <f t="shared" si="430"/>
        <v>3</v>
      </c>
      <c r="I2632" s="75">
        <f t="shared" si="430"/>
        <v>4</v>
      </c>
      <c r="J2632" s="75">
        <f t="shared" si="430"/>
        <v>5</v>
      </c>
      <c r="K2632" s="75">
        <f t="shared" si="430"/>
        <v>6</v>
      </c>
      <c r="L2632" s="75">
        <f t="shared" si="430"/>
        <v>7</v>
      </c>
      <c r="M2632" s="75">
        <f t="shared" si="430"/>
        <v>8</v>
      </c>
      <c r="N2632" s="75">
        <f t="shared" si="430"/>
        <v>9</v>
      </c>
      <c r="O2632" s="75">
        <f t="shared" si="430"/>
        <v>10</v>
      </c>
      <c r="P2632">
        <f t="shared" si="431"/>
        <v>1</v>
      </c>
      <c r="Q2632" t="str">
        <f t="shared" si="432"/>
        <v>D20201231</v>
      </c>
      <c r="R2632">
        <f t="shared" si="433"/>
        <v>111022</v>
      </c>
      <c r="S2632">
        <v>1</v>
      </c>
      <c r="T2632">
        <f t="shared" si="429"/>
        <v>0</v>
      </c>
      <c r="U2632">
        <f t="shared" si="429"/>
        <v>0</v>
      </c>
      <c r="V2632">
        <f t="shared" si="429"/>
        <v>0</v>
      </c>
      <c r="W2632">
        <f t="shared" si="429"/>
        <v>1</v>
      </c>
    </row>
    <row r="2633" spans="1:23" x14ac:dyDescent="0.25">
      <c r="A2633" t="s">
        <v>5388</v>
      </c>
      <c r="B2633">
        <v>1</v>
      </c>
      <c r="C2633">
        <v>166848</v>
      </c>
      <c r="E2633" s="74">
        <v>660271</v>
      </c>
      <c r="F2633" s="75">
        <f t="shared" si="430"/>
        <v>1</v>
      </c>
      <c r="G2633" s="75">
        <f t="shared" si="430"/>
        <v>2</v>
      </c>
      <c r="H2633" s="75">
        <f t="shared" si="430"/>
        <v>3</v>
      </c>
      <c r="I2633" s="75">
        <f t="shared" si="430"/>
        <v>4</v>
      </c>
      <c r="J2633" s="75">
        <f t="shared" si="430"/>
        <v>5</v>
      </c>
      <c r="K2633" s="75">
        <f t="shared" si="430"/>
        <v>6</v>
      </c>
      <c r="L2633" s="75">
        <f t="shared" si="430"/>
        <v>7</v>
      </c>
      <c r="M2633" s="75">
        <f t="shared" si="430"/>
        <v>8</v>
      </c>
      <c r="N2633" s="75">
        <f t="shared" si="430"/>
        <v>9</v>
      </c>
      <c r="O2633" s="75">
        <f t="shared" si="430"/>
        <v>10</v>
      </c>
      <c r="P2633">
        <f t="shared" si="431"/>
        <v>1</v>
      </c>
      <c r="Q2633" t="str">
        <f t="shared" si="432"/>
        <v>D20201231</v>
      </c>
      <c r="R2633">
        <f t="shared" si="433"/>
        <v>415135</v>
      </c>
      <c r="S2633">
        <v>1</v>
      </c>
      <c r="T2633">
        <f t="shared" si="429"/>
        <v>0</v>
      </c>
      <c r="U2633">
        <f t="shared" si="429"/>
        <v>0</v>
      </c>
      <c r="V2633">
        <f t="shared" si="429"/>
        <v>0</v>
      </c>
      <c r="W2633">
        <f t="shared" si="429"/>
        <v>1</v>
      </c>
    </row>
    <row r="2634" spans="1:23" x14ac:dyDescent="0.25">
      <c r="A2634" t="s">
        <v>5390</v>
      </c>
      <c r="B2634">
        <v>1</v>
      </c>
      <c r="C2634">
        <v>1729265</v>
      </c>
      <c r="E2634" s="74">
        <v>660570</v>
      </c>
      <c r="F2634" s="75">
        <f t="shared" si="430"/>
        <v>1</v>
      </c>
      <c r="G2634" s="75">
        <f t="shared" si="430"/>
        <v>2</v>
      </c>
      <c r="H2634" s="75">
        <f t="shared" si="430"/>
        <v>3</v>
      </c>
      <c r="I2634" s="75">
        <f t="shared" si="430"/>
        <v>4</v>
      </c>
      <c r="J2634" s="75">
        <f t="shared" si="430"/>
        <v>5</v>
      </c>
      <c r="K2634" s="75">
        <f t="shared" si="430"/>
        <v>6</v>
      </c>
      <c r="L2634" s="75">
        <f t="shared" si="430"/>
        <v>7</v>
      </c>
      <c r="M2634" s="75">
        <f t="shared" si="430"/>
        <v>8</v>
      </c>
      <c r="N2634" s="75">
        <f t="shared" si="430"/>
        <v>9</v>
      </c>
      <c r="O2634" s="75">
        <f t="shared" si="430"/>
        <v>10</v>
      </c>
      <c r="P2634">
        <f t="shared" si="431"/>
        <v>1</v>
      </c>
      <c r="Q2634" t="str">
        <f t="shared" si="432"/>
        <v>D20201231</v>
      </c>
      <c r="R2634">
        <f t="shared" si="433"/>
        <v>275324</v>
      </c>
      <c r="S2634">
        <v>1</v>
      </c>
      <c r="T2634">
        <f t="shared" si="429"/>
        <v>0</v>
      </c>
      <c r="U2634">
        <f t="shared" si="429"/>
        <v>0</v>
      </c>
      <c r="V2634">
        <f t="shared" si="429"/>
        <v>0</v>
      </c>
      <c r="W2634">
        <f t="shared" si="429"/>
        <v>1</v>
      </c>
    </row>
    <row r="2635" spans="1:23" x14ac:dyDescent="0.25">
      <c r="A2635" t="s">
        <v>5392</v>
      </c>
      <c r="B2635">
        <v>1</v>
      </c>
      <c r="C2635">
        <v>12831337</v>
      </c>
      <c r="E2635" s="74">
        <v>660655</v>
      </c>
      <c r="F2635" s="75">
        <f t="shared" ref="F2635:O2644" si="434">IFERROR(VLOOKUP(CONCATENATE(F$4,".",$E2635),$A$4:$C$488690,2,FALSE)*F$3,100)</f>
        <v>1</v>
      </c>
      <c r="G2635" s="75">
        <f t="shared" si="434"/>
        <v>2</v>
      </c>
      <c r="H2635" s="75">
        <f t="shared" si="434"/>
        <v>3</v>
      </c>
      <c r="I2635" s="75">
        <f t="shared" si="434"/>
        <v>4</v>
      </c>
      <c r="J2635" s="75">
        <f t="shared" si="434"/>
        <v>5</v>
      </c>
      <c r="K2635" s="75">
        <f t="shared" si="434"/>
        <v>6</v>
      </c>
      <c r="L2635" s="75">
        <f t="shared" si="434"/>
        <v>7</v>
      </c>
      <c r="M2635" s="75">
        <f t="shared" si="434"/>
        <v>8</v>
      </c>
      <c r="N2635" s="75">
        <f t="shared" si="434"/>
        <v>9</v>
      </c>
      <c r="O2635" s="75">
        <f t="shared" si="434"/>
        <v>10</v>
      </c>
      <c r="P2635">
        <f t="shared" si="431"/>
        <v>1</v>
      </c>
      <c r="Q2635" t="str">
        <f t="shared" si="432"/>
        <v>D20201231</v>
      </c>
      <c r="R2635">
        <f t="shared" si="433"/>
        <v>4565055</v>
      </c>
      <c r="S2635">
        <v>1</v>
      </c>
      <c r="T2635">
        <f t="shared" si="429"/>
        <v>0</v>
      </c>
      <c r="U2635">
        <f t="shared" si="429"/>
        <v>0</v>
      </c>
      <c r="V2635">
        <f t="shared" si="429"/>
        <v>1</v>
      </c>
      <c r="W2635">
        <f t="shared" si="429"/>
        <v>0</v>
      </c>
    </row>
    <row r="2636" spans="1:23" x14ac:dyDescent="0.25">
      <c r="A2636" t="s">
        <v>5394</v>
      </c>
      <c r="B2636">
        <v>1</v>
      </c>
      <c r="C2636">
        <v>424364</v>
      </c>
      <c r="E2636" s="74">
        <v>660879</v>
      </c>
      <c r="F2636" s="75">
        <f t="shared" si="434"/>
        <v>1</v>
      </c>
      <c r="G2636" s="75">
        <f t="shared" si="434"/>
        <v>2</v>
      </c>
      <c r="H2636" s="75">
        <f t="shared" si="434"/>
        <v>3</v>
      </c>
      <c r="I2636" s="75">
        <f t="shared" si="434"/>
        <v>4</v>
      </c>
      <c r="J2636" s="75">
        <f t="shared" si="434"/>
        <v>5</v>
      </c>
      <c r="K2636" s="75">
        <f t="shared" si="434"/>
        <v>6</v>
      </c>
      <c r="L2636" s="75">
        <f t="shared" si="434"/>
        <v>7</v>
      </c>
      <c r="M2636" s="75">
        <f t="shared" si="434"/>
        <v>8</v>
      </c>
      <c r="N2636" s="75">
        <f t="shared" si="434"/>
        <v>9</v>
      </c>
      <c r="O2636" s="75">
        <f t="shared" si="434"/>
        <v>10</v>
      </c>
      <c r="P2636">
        <f t="shared" si="431"/>
        <v>1</v>
      </c>
      <c r="Q2636" t="str">
        <f t="shared" si="432"/>
        <v>D20201231</v>
      </c>
      <c r="R2636">
        <f t="shared" si="433"/>
        <v>72294</v>
      </c>
      <c r="S2636">
        <v>1</v>
      </c>
      <c r="T2636">
        <f t="shared" si="429"/>
        <v>0</v>
      </c>
      <c r="U2636">
        <f t="shared" si="429"/>
        <v>0</v>
      </c>
      <c r="V2636">
        <f t="shared" si="429"/>
        <v>0</v>
      </c>
      <c r="W2636">
        <f t="shared" si="429"/>
        <v>1</v>
      </c>
    </row>
    <row r="2637" spans="1:23" x14ac:dyDescent="0.25">
      <c r="A2637" t="s">
        <v>5396</v>
      </c>
      <c r="B2637">
        <v>1</v>
      </c>
      <c r="C2637">
        <v>247457</v>
      </c>
      <c r="E2637" s="74">
        <v>660927</v>
      </c>
      <c r="F2637" s="75">
        <f t="shared" si="434"/>
        <v>1</v>
      </c>
      <c r="G2637" s="75">
        <f t="shared" si="434"/>
        <v>2</v>
      </c>
      <c r="H2637" s="75">
        <f t="shared" si="434"/>
        <v>3</v>
      </c>
      <c r="I2637" s="75">
        <f t="shared" si="434"/>
        <v>4</v>
      </c>
      <c r="J2637" s="75">
        <f t="shared" si="434"/>
        <v>5</v>
      </c>
      <c r="K2637" s="75">
        <f t="shared" si="434"/>
        <v>6</v>
      </c>
      <c r="L2637" s="75">
        <f t="shared" si="434"/>
        <v>7</v>
      </c>
      <c r="M2637" s="75">
        <f t="shared" si="434"/>
        <v>8</v>
      </c>
      <c r="N2637" s="75">
        <f t="shared" si="434"/>
        <v>9</v>
      </c>
      <c r="O2637" s="75">
        <f t="shared" si="434"/>
        <v>10</v>
      </c>
      <c r="P2637">
        <f t="shared" si="431"/>
        <v>1</v>
      </c>
      <c r="Q2637" t="str">
        <f t="shared" si="432"/>
        <v>D20201231</v>
      </c>
      <c r="R2637">
        <f t="shared" si="433"/>
        <v>485948</v>
      </c>
      <c r="S2637">
        <v>1</v>
      </c>
      <c r="T2637">
        <f t="shared" si="429"/>
        <v>0</v>
      </c>
      <c r="U2637">
        <f t="shared" si="429"/>
        <v>0</v>
      </c>
      <c r="V2637">
        <f t="shared" si="429"/>
        <v>0</v>
      </c>
      <c r="W2637">
        <f t="shared" si="429"/>
        <v>1</v>
      </c>
    </row>
    <row r="2638" spans="1:23" x14ac:dyDescent="0.25">
      <c r="A2638" t="s">
        <v>5398</v>
      </c>
      <c r="B2638">
        <v>1</v>
      </c>
      <c r="C2638">
        <v>75936</v>
      </c>
      <c r="E2638" s="74">
        <v>661072</v>
      </c>
      <c r="F2638" s="75">
        <f t="shared" si="434"/>
        <v>1</v>
      </c>
      <c r="G2638" s="75">
        <f t="shared" si="434"/>
        <v>2</v>
      </c>
      <c r="H2638" s="75">
        <f t="shared" si="434"/>
        <v>3</v>
      </c>
      <c r="I2638" s="75">
        <f t="shared" si="434"/>
        <v>4</v>
      </c>
      <c r="J2638" s="75">
        <f t="shared" si="434"/>
        <v>5</v>
      </c>
      <c r="K2638" s="75">
        <f t="shared" si="434"/>
        <v>6</v>
      </c>
      <c r="L2638" s="75">
        <f t="shared" si="434"/>
        <v>7</v>
      </c>
      <c r="M2638" s="75">
        <f t="shared" si="434"/>
        <v>8</v>
      </c>
      <c r="N2638" s="75">
        <f t="shared" si="434"/>
        <v>9</v>
      </c>
      <c r="O2638" s="75">
        <f t="shared" si="434"/>
        <v>10</v>
      </c>
      <c r="P2638">
        <f t="shared" si="431"/>
        <v>1</v>
      </c>
      <c r="Q2638" t="str">
        <f t="shared" si="432"/>
        <v>D20201231</v>
      </c>
      <c r="R2638">
        <f t="shared" si="433"/>
        <v>143801</v>
      </c>
      <c r="S2638">
        <v>1</v>
      </c>
      <c r="T2638">
        <f t="shared" si="429"/>
        <v>0</v>
      </c>
      <c r="U2638">
        <f t="shared" si="429"/>
        <v>0</v>
      </c>
      <c r="V2638">
        <f t="shared" si="429"/>
        <v>0</v>
      </c>
      <c r="W2638">
        <f t="shared" si="429"/>
        <v>1</v>
      </c>
    </row>
    <row r="2639" spans="1:23" x14ac:dyDescent="0.25">
      <c r="A2639" t="s">
        <v>5400</v>
      </c>
      <c r="B2639">
        <v>1</v>
      </c>
      <c r="C2639">
        <v>4772243</v>
      </c>
      <c r="E2639" s="74">
        <v>661157</v>
      </c>
      <c r="F2639" s="75">
        <f t="shared" si="434"/>
        <v>1</v>
      </c>
      <c r="G2639" s="75">
        <f t="shared" si="434"/>
        <v>2</v>
      </c>
      <c r="H2639" s="75">
        <f t="shared" si="434"/>
        <v>3</v>
      </c>
      <c r="I2639" s="75">
        <f t="shared" si="434"/>
        <v>4</v>
      </c>
      <c r="J2639" s="75">
        <f t="shared" si="434"/>
        <v>5</v>
      </c>
      <c r="K2639" s="75">
        <f t="shared" si="434"/>
        <v>6</v>
      </c>
      <c r="L2639" s="75">
        <f t="shared" si="434"/>
        <v>7</v>
      </c>
      <c r="M2639" s="75">
        <f t="shared" si="434"/>
        <v>8</v>
      </c>
      <c r="N2639" s="75">
        <f t="shared" si="434"/>
        <v>9</v>
      </c>
      <c r="O2639" s="75">
        <f t="shared" si="434"/>
        <v>10</v>
      </c>
      <c r="P2639">
        <f t="shared" si="431"/>
        <v>1</v>
      </c>
      <c r="Q2639" t="str">
        <f t="shared" si="432"/>
        <v>D20201231</v>
      </c>
      <c r="R2639">
        <f t="shared" si="433"/>
        <v>27405</v>
      </c>
      <c r="S2639">
        <v>1</v>
      </c>
      <c r="T2639">
        <f t="shared" si="429"/>
        <v>0</v>
      </c>
      <c r="U2639">
        <f t="shared" si="429"/>
        <v>0</v>
      </c>
      <c r="V2639">
        <f t="shared" si="429"/>
        <v>0</v>
      </c>
      <c r="W2639">
        <f t="shared" si="429"/>
        <v>1</v>
      </c>
    </row>
    <row r="2640" spans="1:23" x14ac:dyDescent="0.25">
      <c r="A2640" t="s">
        <v>5402</v>
      </c>
      <c r="B2640">
        <v>1</v>
      </c>
      <c r="C2640">
        <v>95779</v>
      </c>
      <c r="E2640" s="74">
        <v>661223</v>
      </c>
      <c r="F2640" s="75">
        <f t="shared" si="434"/>
        <v>1</v>
      </c>
      <c r="G2640" s="75">
        <f t="shared" si="434"/>
        <v>2</v>
      </c>
      <c r="H2640" s="75">
        <f t="shared" si="434"/>
        <v>3</v>
      </c>
      <c r="I2640" s="75">
        <f t="shared" si="434"/>
        <v>4</v>
      </c>
      <c r="J2640" s="75">
        <f t="shared" si="434"/>
        <v>5</v>
      </c>
      <c r="K2640" s="75">
        <f t="shared" si="434"/>
        <v>6</v>
      </c>
      <c r="L2640" s="75">
        <f t="shared" si="434"/>
        <v>7</v>
      </c>
      <c r="M2640" s="75">
        <f t="shared" si="434"/>
        <v>8</v>
      </c>
      <c r="N2640" s="75">
        <f t="shared" si="434"/>
        <v>9</v>
      </c>
      <c r="O2640" s="75">
        <f t="shared" si="434"/>
        <v>10</v>
      </c>
      <c r="P2640">
        <f t="shared" si="431"/>
        <v>1</v>
      </c>
      <c r="Q2640" t="str">
        <f t="shared" si="432"/>
        <v>D20201231</v>
      </c>
      <c r="R2640">
        <f t="shared" si="433"/>
        <v>169918</v>
      </c>
      <c r="S2640">
        <v>1</v>
      </c>
      <c r="T2640">
        <f t="shared" si="429"/>
        <v>0</v>
      </c>
      <c r="U2640">
        <f t="shared" si="429"/>
        <v>0</v>
      </c>
      <c r="V2640">
        <f t="shared" si="429"/>
        <v>0</v>
      </c>
      <c r="W2640">
        <f t="shared" si="429"/>
        <v>1</v>
      </c>
    </row>
    <row r="2641" spans="1:23" x14ac:dyDescent="0.25">
      <c r="A2641" t="s">
        <v>5404</v>
      </c>
      <c r="B2641">
        <v>1</v>
      </c>
      <c r="C2641">
        <v>232755</v>
      </c>
      <c r="E2641" s="74">
        <v>661308</v>
      </c>
      <c r="F2641" s="75">
        <f t="shared" si="434"/>
        <v>1</v>
      </c>
      <c r="G2641" s="75">
        <f t="shared" si="434"/>
        <v>2</v>
      </c>
      <c r="H2641" s="75">
        <f t="shared" si="434"/>
        <v>3</v>
      </c>
      <c r="I2641" s="75">
        <f t="shared" si="434"/>
        <v>4</v>
      </c>
      <c r="J2641" s="75">
        <f t="shared" si="434"/>
        <v>5</v>
      </c>
      <c r="K2641" s="75">
        <f t="shared" si="434"/>
        <v>6</v>
      </c>
      <c r="L2641" s="75">
        <f t="shared" si="434"/>
        <v>7</v>
      </c>
      <c r="M2641" s="75">
        <f t="shared" si="434"/>
        <v>8</v>
      </c>
      <c r="N2641" s="75">
        <f t="shared" si="434"/>
        <v>9</v>
      </c>
      <c r="O2641" s="75">
        <f t="shared" si="434"/>
        <v>10</v>
      </c>
      <c r="P2641">
        <f t="shared" si="431"/>
        <v>1</v>
      </c>
      <c r="Q2641" t="str">
        <f t="shared" si="432"/>
        <v>D20201231</v>
      </c>
      <c r="R2641">
        <f t="shared" si="433"/>
        <v>5976909</v>
      </c>
      <c r="S2641">
        <v>1</v>
      </c>
      <c r="T2641">
        <f t="shared" si="429"/>
        <v>0</v>
      </c>
      <c r="U2641">
        <f t="shared" si="429"/>
        <v>0</v>
      </c>
      <c r="V2641">
        <f t="shared" si="429"/>
        <v>1</v>
      </c>
      <c r="W2641">
        <f t="shared" si="429"/>
        <v>0</v>
      </c>
    </row>
    <row r="2642" spans="1:23" x14ac:dyDescent="0.25">
      <c r="A2642" t="s">
        <v>5406</v>
      </c>
      <c r="B2642">
        <v>1</v>
      </c>
      <c r="C2642">
        <v>70520</v>
      </c>
      <c r="E2642" s="74">
        <v>661474</v>
      </c>
      <c r="F2642" s="75">
        <f t="shared" si="434"/>
        <v>1</v>
      </c>
      <c r="G2642" s="75">
        <f t="shared" si="434"/>
        <v>2</v>
      </c>
      <c r="H2642" s="75">
        <f t="shared" si="434"/>
        <v>3</v>
      </c>
      <c r="I2642" s="75">
        <f t="shared" si="434"/>
        <v>4</v>
      </c>
      <c r="J2642" s="75">
        <f t="shared" si="434"/>
        <v>5</v>
      </c>
      <c r="K2642" s="75">
        <f t="shared" si="434"/>
        <v>6</v>
      </c>
      <c r="L2642" s="75">
        <f t="shared" si="434"/>
        <v>7</v>
      </c>
      <c r="M2642" s="75">
        <f t="shared" si="434"/>
        <v>8</v>
      </c>
      <c r="N2642" s="75">
        <f t="shared" si="434"/>
        <v>9</v>
      </c>
      <c r="O2642" s="75">
        <f t="shared" si="434"/>
        <v>10</v>
      </c>
      <c r="P2642">
        <f t="shared" si="431"/>
        <v>1</v>
      </c>
      <c r="Q2642" t="str">
        <f t="shared" si="432"/>
        <v>D20201231</v>
      </c>
      <c r="R2642">
        <f t="shared" si="433"/>
        <v>103831</v>
      </c>
      <c r="S2642">
        <v>1</v>
      </c>
      <c r="T2642">
        <f t="shared" si="429"/>
        <v>0</v>
      </c>
      <c r="U2642">
        <f t="shared" si="429"/>
        <v>0</v>
      </c>
      <c r="V2642">
        <f t="shared" si="429"/>
        <v>0</v>
      </c>
      <c r="W2642">
        <f t="shared" si="429"/>
        <v>1</v>
      </c>
    </row>
    <row r="2643" spans="1:23" x14ac:dyDescent="0.25">
      <c r="A2643" t="s">
        <v>5408</v>
      </c>
      <c r="B2643">
        <v>1</v>
      </c>
      <c r="C2643">
        <v>75973</v>
      </c>
      <c r="E2643" s="74">
        <v>662350</v>
      </c>
      <c r="F2643" s="75">
        <f t="shared" si="434"/>
        <v>1</v>
      </c>
      <c r="G2643" s="75">
        <f t="shared" si="434"/>
        <v>2</v>
      </c>
      <c r="H2643" s="75">
        <f t="shared" si="434"/>
        <v>3</v>
      </c>
      <c r="I2643" s="75">
        <f t="shared" si="434"/>
        <v>4</v>
      </c>
      <c r="J2643" s="75">
        <f t="shared" si="434"/>
        <v>5</v>
      </c>
      <c r="K2643" s="75">
        <f t="shared" si="434"/>
        <v>6</v>
      </c>
      <c r="L2643" s="75">
        <f t="shared" si="434"/>
        <v>7</v>
      </c>
      <c r="M2643" s="75">
        <f t="shared" si="434"/>
        <v>8</v>
      </c>
      <c r="N2643" s="75">
        <f t="shared" si="434"/>
        <v>9</v>
      </c>
      <c r="O2643" s="75">
        <f t="shared" si="434"/>
        <v>10</v>
      </c>
      <c r="P2643">
        <f t="shared" si="431"/>
        <v>1</v>
      </c>
      <c r="Q2643" t="str">
        <f t="shared" si="432"/>
        <v>D20201231</v>
      </c>
      <c r="R2643">
        <f t="shared" si="433"/>
        <v>108190</v>
      </c>
      <c r="S2643">
        <v>1</v>
      </c>
      <c r="T2643">
        <f t="shared" si="429"/>
        <v>0</v>
      </c>
      <c r="U2643">
        <f t="shared" si="429"/>
        <v>0</v>
      </c>
      <c r="V2643">
        <f t="shared" si="429"/>
        <v>0</v>
      </c>
      <c r="W2643">
        <f t="shared" si="429"/>
        <v>1</v>
      </c>
    </row>
    <row r="2644" spans="1:23" x14ac:dyDescent="0.25">
      <c r="A2644" t="s">
        <v>5409</v>
      </c>
      <c r="B2644">
        <v>1</v>
      </c>
      <c r="C2644">
        <v>76000</v>
      </c>
      <c r="E2644" s="74">
        <v>662369</v>
      </c>
      <c r="F2644" s="75">
        <f t="shared" si="434"/>
        <v>1</v>
      </c>
      <c r="G2644" s="75">
        <f t="shared" si="434"/>
        <v>2</v>
      </c>
      <c r="H2644" s="75">
        <f t="shared" si="434"/>
        <v>3</v>
      </c>
      <c r="I2644" s="75">
        <f t="shared" si="434"/>
        <v>4</v>
      </c>
      <c r="J2644" s="75">
        <f t="shared" si="434"/>
        <v>5</v>
      </c>
      <c r="K2644" s="75">
        <f t="shared" si="434"/>
        <v>6</v>
      </c>
      <c r="L2644" s="75">
        <f t="shared" si="434"/>
        <v>7</v>
      </c>
      <c r="M2644" s="75">
        <f t="shared" si="434"/>
        <v>8</v>
      </c>
      <c r="N2644" s="75">
        <f t="shared" si="434"/>
        <v>9</v>
      </c>
      <c r="O2644" s="75">
        <f t="shared" si="434"/>
        <v>10</v>
      </c>
      <c r="P2644">
        <f t="shared" si="431"/>
        <v>1</v>
      </c>
      <c r="Q2644" t="str">
        <f t="shared" si="432"/>
        <v>D20201231</v>
      </c>
      <c r="R2644">
        <f t="shared" si="433"/>
        <v>3219575</v>
      </c>
      <c r="S2644">
        <v>1</v>
      </c>
      <c r="T2644">
        <f t="shared" si="429"/>
        <v>0</v>
      </c>
      <c r="U2644">
        <f t="shared" si="429"/>
        <v>0</v>
      </c>
      <c r="V2644">
        <f t="shared" si="429"/>
        <v>1</v>
      </c>
      <c r="W2644">
        <f t="shared" si="429"/>
        <v>0</v>
      </c>
    </row>
    <row r="2645" spans="1:23" x14ac:dyDescent="0.25">
      <c r="A2645" t="s">
        <v>5411</v>
      </c>
      <c r="B2645">
        <v>1</v>
      </c>
      <c r="C2645">
        <v>4982301</v>
      </c>
      <c r="E2645" s="74">
        <v>662949</v>
      </c>
      <c r="F2645" s="75">
        <f t="shared" ref="F2645:O2654" si="435">IFERROR(VLOOKUP(CONCATENATE(F$4,".",$E2645),$A$4:$C$488690,2,FALSE)*F$3,100)</f>
        <v>1</v>
      </c>
      <c r="G2645" s="75">
        <f t="shared" si="435"/>
        <v>2</v>
      </c>
      <c r="H2645" s="75">
        <f t="shared" si="435"/>
        <v>3</v>
      </c>
      <c r="I2645" s="75">
        <f t="shared" si="435"/>
        <v>4</v>
      </c>
      <c r="J2645" s="75">
        <f t="shared" si="435"/>
        <v>5</v>
      </c>
      <c r="K2645" s="75">
        <f t="shared" si="435"/>
        <v>6</v>
      </c>
      <c r="L2645" s="75">
        <f t="shared" si="435"/>
        <v>7</v>
      </c>
      <c r="M2645" s="75">
        <f t="shared" si="435"/>
        <v>8</v>
      </c>
      <c r="N2645" s="75">
        <f t="shared" si="435"/>
        <v>9</v>
      </c>
      <c r="O2645" s="75">
        <f t="shared" si="435"/>
        <v>10</v>
      </c>
      <c r="P2645">
        <f t="shared" si="431"/>
        <v>1</v>
      </c>
      <c r="Q2645" t="str">
        <f t="shared" si="432"/>
        <v>D20201231</v>
      </c>
      <c r="R2645">
        <f t="shared" si="433"/>
        <v>471000</v>
      </c>
      <c r="S2645">
        <v>1</v>
      </c>
      <c r="T2645">
        <f t="shared" si="429"/>
        <v>0</v>
      </c>
      <c r="U2645">
        <f t="shared" si="429"/>
        <v>0</v>
      </c>
      <c r="V2645">
        <f t="shared" si="429"/>
        <v>0</v>
      </c>
      <c r="W2645">
        <f t="shared" si="429"/>
        <v>1</v>
      </c>
    </row>
    <row r="2646" spans="1:23" x14ac:dyDescent="0.25">
      <c r="A2646" t="s">
        <v>5413</v>
      </c>
      <c r="B2646">
        <v>1</v>
      </c>
      <c r="C2646">
        <v>70578</v>
      </c>
      <c r="E2646" s="74">
        <v>663058</v>
      </c>
      <c r="F2646" s="75">
        <f t="shared" si="435"/>
        <v>1</v>
      </c>
      <c r="G2646" s="75">
        <f t="shared" si="435"/>
        <v>2</v>
      </c>
      <c r="H2646" s="75">
        <f t="shared" si="435"/>
        <v>3</v>
      </c>
      <c r="I2646" s="75">
        <f t="shared" si="435"/>
        <v>4</v>
      </c>
      <c r="J2646" s="75">
        <f t="shared" si="435"/>
        <v>5</v>
      </c>
      <c r="K2646" s="75">
        <f t="shared" si="435"/>
        <v>6</v>
      </c>
      <c r="L2646" s="75">
        <f t="shared" si="435"/>
        <v>7</v>
      </c>
      <c r="M2646" s="75">
        <f t="shared" si="435"/>
        <v>8</v>
      </c>
      <c r="N2646" s="75">
        <f t="shared" si="435"/>
        <v>9</v>
      </c>
      <c r="O2646" s="75">
        <f t="shared" si="435"/>
        <v>10</v>
      </c>
      <c r="P2646">
        <f t="shared" si="431"/>
        <v>1</v>
      </c>
      <c r="Q2646" t="str">
        <f t="shared" si="432"/>
        <v>D20201231</v>
      </c>
      <c r="R2646">
        <f t="shared" si="433"/>
        <v>616157</v>
      </c>
      <c r="S2646">
        <v>1</v>
      </c>
      <c r="T2646">
        <f t="shared" si="429"/>
        <v>0</v>
      </c>
      <c r="U2646">
        <f t="shared" si="429"/>
        <v>0</v>
      </c>
      <c r="V2646">
        <f t="shared" si="429"/>
        <v>0</v>
      </c>
      <c r="W2646">
        <f t="shared" si="429"/>
        <v>1</v>
      </c>
    </row>
    <row r="2647" spans="1:23" x14ac:dyDescent="0.25">
      <c r="A2647" t="s">
        <v>5415</v>
      </c>
      <c r="B2647">
        <v>1</v>
      </c>
      <c r="C2647">
        <v>25756621</v>
      </c>
      <c r="E2647" s="74">
        <v>663245</v>
      </c>
      <c r="F2647" s="75">
        <f t="shared" si="435"/>
        <v>1</v>
      </c>
      <c r="G2647" s="75">
        <f t="shared" si="435"/>
        <v>2</v>
      </c>
      <c r="H2647" s="75">
        <f t="shared" si="435"/>
        <v>3</v>
      </c>
      <c r="I2647" s="75">
        <f t="shared" si="435"/>
        <v>4</v>
      </c>
      <c r="J2647" s="75">
        <f t="shared" si="435"/>
        <v>5</v>
      </c>
      <c r="K2647" s="75">
        <f t="shared" si="435"/>
        <v>6</v>
      </c>
      <c r="L2647" s="75">
        <f t="shared" si="435"/>
        <v>7</v>
      </c>
      <c r="M2647" s="75">
        <f t="shared" si="435"/>
        <v>8</v>
      </c>
      <c r="N2647" s="75">
        <f t="shared" si="435"/>
        <v>9</v>
      </c>
      <c r="O2647" s="75">
        <f t="shared" si="435"/>
        <v>10</v>
      </c>
      <c r="P2647">
        <f t="shared" si="431"/>
        <v>1</v>
      </c>
      <c r="Q2647" t="str">
        <f t="shared" si="432"/>
        <v>D20201231</v>
      </c>
      <c r="R2647">
        <f t="shared" si="433"/>
        <v>22308633</v>
      </c>
      <c r="S2647">
        <v>1</v>
      </c>
      <c r="T2647">
        <f t="shared" si="429"/>
        <v>0</v>
      </c>
      <c r="U2647">
        <f t="shared" si="429"/>
        <v>1</v>
      </c>
      <c r="V2647">
        <f t="shared" si="429"/>
        <v>0</v>
      </c>
      <c r="W2647">
        <f t="shared" si="429"/>
        <v>0</v>
      </c>
    </row>
    <row r="2648" spans="1:23" x14ac:dyDescent="0.25">
      <c r="A2648" t="s">
        <v>5417</v>
      </c>
      <c r="B2648">
        <v>1</v>
      </c>
      <c r="C2648">
        <v>479916</v>
      </c>
      <c r="E2648" s="74">
        <v>663450</v>
      </c>
      <c r="F2648" s="75">
        <f t="shared" si="435"/>
        <v>1</v>
      </c>
      <c r="G2648" s="75">
        <f t="shared" si="435"/>
        <v>2</v>
      </c>
      <c r="H2648" s="75">
        <f t="shared" si="435"/>
        <v>3</v>
      </c>
      <c r="I2648" s="75">
        <f t="shared" si="435"/>
        <v>4</v>
      </c>
      <c r="J2648" s="75">
        <f t="shared" si="435"/>
        <v>100</v>
      </c>
      <c r="K2648" s="75">
        <f t="shared" si="435"/>
        <v>100</v>
      </c>
      <c r="L2648" s="75">
        <f t="shared" si="435"/>
        <v>100</v>
      </c>
      <c r="M2648" s="75">
        <f t="shared" si="435"/>
        <v>100</v>
      </c>
      <c r="N2648" s="75">
        <f t="shared" si="435"/>
        <v>100</v>
      </c>
      <c r="O2648" s="75">
        <f t="shared" si="435"/>
        <v>100</v>
      </c>
      <c r="P2648">
        <f t="shared" si="431"/>
        <v>1</v>
      </c>
      <c r="Q2648" t="str">
        <f t="shared" si="432"/>
        <v>D20201231</v>
      </c>
      <c r="R2648">
        <f t="shared" si="433"/>
        <v>53550</v>
      </c>
      <c r="S2648">
        <v>1</v>
      </c>
      <c r="T2648">
        <f t="shared" si="429"/>
        <v>0</v>
      </c>
      <c r="U2648">
        <f t="shared" si="429"/>
        <v>0</v>
      </c>
      <c r="V2648">
        <f t="shared" si="429"/>
        <v>0</v>
      </c>
      <c r="W2648">
        <f t="shared" si="429"/>
        <v>1</v>
      </c>
    </row>
    <row r="2649" spans="1:23" x14ac:dyDescent="0.25">
      <c r="A2649" t="s">
        <v>5419</v>
      </c>
      <c r="B2649">
        <v>1</v>
      </c>
      <c r="C2649">
        <v>258049</v>
      </c>
      <c r="E2649" s="74">
        <v>663638</v>
      </c>
      <c r="F2649" s="75">
        <f t="shared" si="435"/>
        <v>1</v>
      </c>
      <c r="G2649" s="75">
        <f t="shared" si="435"/>
        <v>2</v>
      </c>
      <c r="H2649" s="75">
        <f t="shared" si="435"/>
        <v>3</v>
      </c>
      <c r="I2649" s="75">
        <f t="shared" si="435"/>
        <v>4</v>
      </c>
      <c r="J2649" s="75">
        <f t="shared" si="435"/>
        <v>5</v>
      </c>
      <c r="K2649" s="75">
        <f t="shared" si="435"/>
        <v>6</v>
      </c>
      <c r="L2649" s="75">
        <f t="shared" si="435"/>
        <v>7</v>
      </c>
      <c r="M2649" s="75">
        <f t="shared" si="435"/>
        <v>8</v>
      </c>
      <c r="N2649" s="75">
        <f t="shared" si="435"/>
        <v>9</v>
      </c>
      <c r="O2649" s="75">
        <f t="shared" si="435"/>
        <v>10</v>
      </c>
      <c r="P2649">
        <f t="shared" si="431"/>
        <v>1</v>
      </c>
      <c r="Q2649" t="str">
        <f t="shared" si="432"/>
        <v>D20201231</v>
      </c>
      <c r="R2649">
        <f t="shared" si="433"/>
        <v>88986</v>
      </c>
      <c r="S2649">
        <v>1</v>
      </c>
      <c r="T2649">
        <f t="shared" si="429"/>
        <v>0</v>
      </c>
      <c r="U2649">
        <f t="shared" si="429"/>
        <v>0</v>
      </c>
      <c r="V2649">
        <f t="shared" si="429"/>
        <v>0</v>
      </c>
      <c r="W2649">
        <f t="shared" si="429"/>
        <v>1</v>
      </c>
    </row>
    <row r="2650" spans="1:23" x14ac:dyDescent="0.25">
      <c r="A2650" t="s">
        <v>5421</v>
      </c>
      <c r="B2650">
        <v>1</v>
      </c>
      <c r="C2650">
        <v>559711</v>
      </c>
      <c r="E2650" s="74">
        <v>663656</v>
      </c>
      <c r="F2650" s="75">
        <f t="shared" si="435"/>
        <v>1</v>
      </c>
      <c r="G2650" s="75">
        <f t="shared" si="435"/>
        <v>2</v>
      </c>
      <c r="H2650" s="75">
        <f t="shared" si="435"/>
        <v>3</v>
      </c>
      <c r="I2650" s="75">
        <f t="shared" si="435"/>
        <v>4</v>
      </c>
      <c r="J2650" s="75">
        <f t="shared" si="435"/>
        <v>5</v>
      </c>
      <c r="K2650" s="75">
        <f t="shared" si="435"/>
        <v>6</v>
      </c>
      <c r="L2650" s="75">
        <f t="shared" si="435"/>
        <v>7</v>
      </c>
      <c r="M2650" s="75">
        <f t="shared" si="435"/>
        <v>8</v>
      </c>
      <c r="N2650" s="75">
        <f t="shared" si="435"/>
        <v>9</v>
      </c>
      <c r="O2650" s="75">
        <f t="shared" si="435"/>
        <v>10</v>
      </c>
      <c r="P2650">
        <f t="shared" si="431"/>
        <v>1</v>
      </c>
      <c r="Q2650" t="str">
        <f t="shared" si="432"/>
        <v>D20201231</v>
      </c>
      <c r="R2650">
        <f t="shared" si="433"/>
        <v>72140</v>
      </c>
      <c r="S2650">
        <v>1</v>
      </c>
      <c r="T2650">
        <f t="shared" si="429"/>
        <v>0</v>
      </c>
      <c r="U2650">
        <f t="shared" si="429"/>
        <v>0</v>
      </c>
      <c r="V2650">
        <f t="shared" si="429"/>
        <v>0</v>
      </c>
      <c r="W2650">
        <f t="shared" si="429"/>
        <v>1</v>
      </c>
    </row>
    <row r="2651" spans="1:23" x14ac:dyDescent="0.25">
      <c r="A2651" t="s">
        <v>5422</v>
      </c>
      <c r="B2651">
        <v>1</v>
      </c>
      <c r="C2651">
        <v>296251</v>
      </c>
      <c r="E2651" s="74">
        <v>663834</v>
      </c>
      <c r="F2651" s="75">
        <f t="shared" si="435"/>
        <v>1</v>
      </c>
      <c r="G2651" s="75">
        <f t="shared" si="435"/>
        <v>2</v>
      </c>
      <c r="H2651" s="75">
        <f t="shared" si="435"/>
        <v>3</v>
      </c>
      <c r="I2651" s="75">
        <f t="shared" si="435"/>
        <v>4</v>
      </c>
      <c r="J2651" s="75">
        <f t="shared" si="435"/>
        <v>5</v>
      </c>
      <c r="K2651" s="75">
        <f t="shared" si="435"/>
        <v>6</v>
      </c>
      <c r="L2651" s="75">
        <f t="shared" si="435"/>
        <v>7</v>
      </c>
      <c r="M2651" s="75">
        <f t="shared" si="435"/>
        <v>8</v>
      </c>
      <c r="N2651" s="75">
        <f t="shared" si="435"/>
        <v>9</v>
      </c>
      <c r="O2651" s="75">
        <f t="shared" si="435"/>
        <v>10</v>
      </c>
      <c r="P2651">
        <f t="shared" si="431"/>
        <v>1</v>
      </c>
      <c r="Q2651" t="str">
        <f t="shared" si="432"/>
        <v>D20201231</v>
      </c>
      <c r="R2651">
        <f t="shared" si="433"/>
        <v>4532395</v>
      </c>
      <c r="S2651">
        <v>1</v>
      </c>
      <c r="T2651">
        <f t="shared" si="429"/>
        <v>0</v>
      </c>
      <c r="U2651">
        <f t="shared" si="429"/>
        <v>0</v>
      </c>
      <c r="V2651">
        <f t="shared" si="429"/>
        <v>1</v>
      </c>
      <c r="W2651">
        <f t="shared" si="429"/>
        <v>0</v>
      </c>
    </row>
    <row r="2652" spans="1:23" x14ac:dyDescent="0.25">
      <c r="A2652" t="s">
        <v>5424</v>
      </c>
      <c r="B2652">
        <v>1</v>
      </c>
      <c r="C2652">
        <v>192226</v>
      </c>
      <c r="E2652" s="74">
        <v>663955</v>
      </c>
      <c r="F2652" s="75">
        <f t="shared" si="435"/>
        <v>1</v>
      </c>
      <c r="G2652" s="75">
        <f t="shared" si="435"/>
        <v>2</v>
      </c>
      <c r="H2652" s="75">
        <f t="shared" si="435"/>
        <v>3</v>
      </c>
      <c r="I2652" s="75">
        <f t="shared" si="435"/>
        <v>4</v>
      </c>
      <c r="J2652" s="75">
        <f t="shared" si="435"/>
        <v>5</v>
      </c>
      <c r="K2652" s="75">
        <f t="shared" si="435"/>
        <v>6</v>
      </c>
      <c r="L2652" s="75">
        <f t="shared" si="435"/>
        <v>7</v>
      </c>
      <c r="M2652" s="75">
        <f t="shared" si="435"/>
        <v>8</v>
      </c>
      <c r="N2652" s="75">
        <f t="shared" si="435"/>
        <v>9</v>
      </c>
      <c r="O2652" s="75">
        <f t="shared" si="435"/>
        <v>10</v>
      </c>
      <c r="P2652">
        <f t="shared" si="431"/>
        <v>1</v>
      </c>
      <c r="Q2652" t="str">
        <f t="shared" si="432"/>
        <v>D20201231</v>
      </c>
      <c r="R2652">
        <f t="shared" si="433"/>
        <v>375185</v>
      </c>
      <c r="S2652">
        <v>1</v>
      </c>
      <c r="T2652">
        <f t="shared" si="429"/>
        <v>0</v>
      </c>
      <c r="U2652">
        <f t="shared" si="429"/>
        <v>0</v>
      </c>
      <c r="V2652">
        <f t="shared" si="429"/>
        <v>0</v>
      </c>
      <c r="W2652">
        <f t="shared" si="429"/>
        <v>1</v>
      </c>
    </row>
    <row r="2653" spans="1:23" x14ac:dyDescent="0.25">
      <c r="A2653" t="s">
        <v>5426</v>
      </c>
      <c r="B2653">
        <v>1</v>
      </c>
      <c r="C2653">
        <v>55183</v>
      </c>
      <c r="E2653" s="74">
        <v>664176</v>
      </c>
      <c r="F2653" s="75">
        <f t="shared" si="435"/>
        <v>1</v>
      </c>
      <c r="G2653" s="75">
        <f t="shared" si="435"/>
        <v>2</v>
      </c>
      <c r="H2653" s="75">
        <f t="shared" si="435"/>
        <v>3</v>
      </c>
      <c r="I2653" s="75">
        <f t="shared" si="435"/>
        <v>4</v>
      </c>
      <c r="J2653" s="75">
        <f t="shared" si="435"/>
        <v>5</v>
      </c>
      <c r="K2653" s="75">
        <f t="shared" si="435"/>
        <v>6</v>
      </c>
      <c r="L2653" s="75">
        <f t="shared" si="435"/>
        <v>7</v>
      </c>
      <c r="M2653" s="75">
        <f t="shared" si="435"/>
        <v>8</v>
      </c>
      <c r="N2653" s="75">
        <f t="shared" si="435"/>
        <v>9</v>
      </c>
      <c r="O2653" s="75">
        <f t="shared" si="435"/>
        <v>10</v>
      </c>
      <c r="P2653">
        <f t="shared" si="431"/>
        <v>1</v>
      </c>
      <c r="Q2653" t="str">
        <f t="shared" si="432"/>
        <v>D20201231</v>
      </c>
      <c r="R2653">
        <f t="shared" si="433"/>
        <v>745085</v>
      </c>
      <c r="S2653">
        <v>1</v>
      </c>
      <c r="T2653">
        <f t="shared" si="429"/>
        <v>0</v>
      </c>
      <c r="U2653">
        <f t="shared" si="429"/>
        <v>0</v>
      </c>
      <c r="V2653">
        <f t="shared" si="429"/>
        <v>0</v>
      </c>
      <c r="W2653">
        <f t="shared" si="429"/>
        <v>1</v>
      </c>
    </row>
    <row r="2654" spans="1:23" x14ac:dyDescent="0.25">
      <c r="A2654" t="s">
        <v>5428</v>
      </c>
      <c r="B2654">
        <v>1</v>
      </c>
      <c r="C2654">
        <v>71130</v>
      </c>
      <c r="E2654" s="74">
        <v>664206</v>
      </c>
      <c r="F2654" s="75">
        <f t="shared" si="435"/>
        <v>1</v>
      </c>
      <c r="G2654" s="75">
        <f t="shared" si="435"/>
        <v>2</v>
      </c>
      <c r="H2654" s="75">
        <f t="shared" si="435"/>
        <v>3</v>
      </c>
      <c r="I2654" s="75">
        <f t="shared" si="435"/>
        <v>4</v>
      </c>
      <c r="J2654" s="75">
        <f t="shared" si="435"/>
        <v>5</v>
      </c>
      <c r="K2654" s="75">
        <f t="shared" si="435"/>
        <v>6</v>
      </c>
      <c r="L2654" s="75">
        <f t="shared" si="435"/>
        <v>7</v>
      </c>
      <c r="M2654" s="75">
        <f t="shared" si="435"/>
        <v>8</v>
      </c>
      <c r="N2654" s="75">
        <f t="shared" si="435"/>
        <v>9</v>
      </c>
      <c r="O2654" s="75">
        <f t="shared" si="435"/>
        <v>10</v>
      </c>
      <c r="P2654">
        <f t="shared" si="431"/>
        <v>1</v>
      </c>
      <c r="Q2654" t="str">
        <f t="shared" si="432"/>
        <v>D20201231</v>
      </c>
      <c r="R2654">
        <f t="shared" si="433"/>
        <v>4280740</v>
      </c>
      <c r="S2654">
        <v>1</v>
      </c>
      <c r="T2654">
        <f t="shared" si="429"/>
        <v>0</v>
      </c>
      <c r="U2654">
        <f t="shared" si="429"/>
        <v>0</v>
      </c>
      <c r="V2654">
        <f t="shared" si="429"/>
        <v>1</v>
      </c>
      <c r="W2654">
        <f t="shared" si="429"/>
        <v>0</v>
      </c>
    </row>
    <row r="2655" spans="1:23" x14ac:dyDescent="0.25">
      <c r="A2655" t="s">
        <v>5430</v>
      </c>
      <c r="B2655">
        <v>1</v>
      </c>
      <c r="C2655">
        <v>55651</v>
      </c>
      <c r="E2655" s="74">
        <v>664653</v>
      </c>
      <c r="F2655" s="75">
        <f t="shared" ref="F2655:O2664" si="436">IFERROR(VLOOKUP(CONCATENATE(F$4,".",$E2655),$A$4:$C$488690,2,FALSE)*F$3,100)</f>
        <v>1</v>
      </c>
      <c r="G2655" s="75">
        <f t="shared" si="436"/>
        <v>2</v>
      </c>
      <c r="H2655" s="75">
        <f t="shared" si="436"/>
        <v>3</v>
      </c>
      <c r="I2655" s="75">
        <f t="shared" si="436"/>
        <v>4</v>
      </c>
      <c r="J2655" s="75">
        <f t="shared" si="436"/>
        <v>5</v>
      </c>
      <c r="K2655" s="75">
        <f t="shared" si="436"/>
        <v>6</v>
      </c>
      <c r="L2655" s="75">
        <f t="shared" si="436"/>
        <v>7</v>
      </c>
      <c r="M2655" s="75">
        <f t="shared" si="436"/>
        <v>8</v>
      </c>
      <c r="N2655" s="75">
        <f t="shared" si="436"/>
        <v>9</v>
      </c>
      <c r="O2655" s="75">
        <f t="shared" si="436"/>
        <v>10</v>
      </c>
      <c r="P2655">
        <f t="shared" si="431"/>
        <v>1</v>
      </c>
      <c r="Q2655" t="str">
        <f t="shared" si="432"/>
        <v>D20201231</v>
      </c>
      <c r="R2655">
        <f t="shared" si="433"/>
        <v>198499</v>
      </c>
      <c r="S2655">
        <v>1</v>
      </c>
      <c r="T2655">
        <f t="shared" si="429"/>
        <v>0</v>
      </c>
      <c r="U2655">
        <f t="shared" si="429"/>
        <v>0</v>
      </c>
      <c r="V2655">
        <f t="shared" si="429"/>
        <v>0</v>
      </c>
      <c r="W2655">
        <f t="shared" si="429"/>
        <v>1</v>
      </c>
    </row>
    <row r="2656" spans="1:23" x14ac:dyDescent="0.25">
      <c r="A2656" t="s">
        <v>5432</v>
      </c>
      <c r="B2656">
        <v>1</v>
      </c>
      <c r="C2656">
        <v>400672</v>
      </c>
      <c r="E2656" s="74">
        <v>664756</v>
      </c>
      <c r="F2656" s="75">
        <f t="shared" si="436"/>
        <v>1</v>
      </c>
      <c r="G2656" s="75">
        <f t="shared" si="436"/>
        <v>2</v>
      </c>
      <c r="H2656" s="75">
        <f t="shared" si="436"/>
        <v>3</v>
      </c>
      <c r="I2656" s="75">
        <f t="shared" si="436"/>
        <v>4</v>
      </c>
      <c r="J2656" s="75">
        <f t="shared" si="436"/>
        <v>5</v>
      </c>
      <c r="K2656" s="75">
        <f t="shared" si="436"/>
        <v>6</v>
      </c>
      <c r="L2656" s="75">
        <f t="shared" si="436"/>
        <v>7</v>
      </c>
      <c r="M2656" s="75">
        <f t="shared" si="436"/>
        <v>8</v>
      </c>
      <c r="N2656" s="75">
        <f t="shared" si="436"/>
        <v>9</v>
      </c>
      <c r="O2656" s="75">
        <f t="shared" si="436"/>
        <v>10</v>
      </c>
      <c r="P2656">
        <f t="shared" si="431"/>
        <v>1</v>
      </c>
      <c r="Q2656" t="str">
        <f t="shared" si="432"/>
        <v>D20201231</v>
      </c>
      <c r="R2656">
        <f t="shared" si="433"/>
        <v>34069681</v>
      </c>
      <c r="S2656">
        <v>1</v>
      </c>
      <c r="T2656">
        <f t="shared" si="429"/>
        <v>0</v>
      </c>
      <c r="U2656">
        <f t="shared" si="429"/>
        <v>1</v>
      </c>
      <c r="V2656">
        <f t="shared" si="429"/>
        <v>0</v>
      </c>
      <c r="W2656">
        <f t="shared" si="429"/>
        <v>0</v>
      </c>
    </row>
    <row r="2657" spans="1:23" x14ac:dyDescent="0.25">
      <c r="A2657" t="s">
        <v>5434</v>
      </c>
      <c r="B2657">
        <v>1</v>
      </c>
      <c r="C2657">
        <v>1646864000</v>
      </c>
      <c r="E2657" s="74">
        <v>665146</v>
      </c>
      <c r="F2657" s="75">
        <f t="shared" si="436"/>
        <v>1</v>
      </c>
      <c r="G2657" s="75">
        <f t="shared" si="436"/>
        <v>2</v>
      </c>
      <c r="H2657" s="75">
        <f t="shared" si="436"/>
        <v>3</v>
      </c>
      <c r="I2657" s="75">
        <f t="shared" si="436"/>
        <v>4</v>
      </c>
      <c r="J2657" s="75">
        <f t="shared" si="436"/>
        <v>5</v>
      </c>
      <c r="K2657" s="75">
        <f t="shared" si="436"/>
        <v>6</v>
      </c>
      <c r="L2657" s="75">
        <f t="shared" si="436"/>
        <v>7</v>
      </c>
      <c r="M2657" s="75">
        <f t="shared" si="436"/>
        <v>8</v>
      </c>
      <c r="N2657" s="75">
        <f t="shared" si="436"/>
        <v>9</v>
      </c>
      <c r="O2657" s="75">
        <f t="shared" si="436"/>
        <v>10</v>
      </c>
      <c r="P2657">
        <f t="shared" si="431"/>
        <v>1</v>
      </c>
      <c r="Q2657" t="str">
        <f t="shared" si="432"/>
        <v>D20201231</v>
      </c>
      <c r="R2657">
        <f t="shared" si="433"/>
        <v>326073</v>
      </c>
      <c r="S2657">
        <v>1</v>
      </c>
      <c r="T2657">
        <f t="shared" si="429"/>
        <v>0</v>
      </c>
      <c r="U2657">
        <f t="shared" si="429"/>
        <v>0</v>
      </c>
      <c r="V2657">
        <f t="shared" si="429"/>
        <v>0</v>
      </c>
      <c r="W2657">
        <f t="shared" si="429"/>
        <v>1</v>
      </c>
    </row>
    <row r="2658" spans="1:23" x14ac:dyDescent="0.25">
      <c r="A2658" t="s">
        <v>5436</v>
      </c>
      <c r="B2658">
        <v>1</v>
      </c>
      <c r="C2658">
        <v>590181</v>
      </c>
      <c r="E2658" s="74">
        <v>665258</v>
      </c>
      <c r="F2658" s="75">
        <f t="shared" si="436"/>
        <v>1</v>
      </c>
      <c r="G2658" s="75">
        <f t="shared" si="436"/>
        <v>2</v>
      </c>
      <c r="H2658" s="75">
        <f t="shared" si="436"/>
        <v>3</v>
      </c>
      <c r="I2658" s="75">
        <f t="shared" si="436"/>
        <v>4</v>
      </c>
      <c r="J2658" s="75">
        <f t="shared" si="436"/>
        <v>5</v>
      </c>
      <c r="K2658" s="75">
        <f t="shared" si="436"/>
        <v>6</v>
      </c>
      <c r="L2658" s="75">
        <f t="shared" si="436"/>
        <v>7</v>
      </c>
      <c r="M2658" s="75">
        <f t="shared" si="436"/>
        <v>8</v>
      </c>
      <c r="N2658" s="75">
        <f t="shared" si="436"/>
        <v>9</v>
      </c>
      <c r="O2658" s="75">
        <f t="shared" si="436"/>
        <v>10</v>
      </c>
      <c r="P2658">
        <f t="shared" si="431"/>
        <v>1</v>
      </c>
      <c r="Q2658" t="str">
        <f t="shared" si="432"/>
        <v>D20201231</v>
      </c>
      <c r="R2658">
        <f t="shared" si="433"/>
        <v>67261</v>
      </c>
      <c r="S2658">
        <v>1</v>
      </c>
      <c r="T2658">
        <f t="shared" si="429"/>
        <v>0</v>
      </c>
      <c r="U2658">
        <f t="shared" si="429"/>
        <v>0</v>
      </c>
      <c r="V2658">
        <f t="shared" si="429"/>
        <v>0</v>
      </c>
      <c r="W2658">
        <f t="shared" si="429"/>
        <v>1</v>
      </c>
    </row>
    <row r="2659" spans="1:23" x14ac:dyDescent="0.25">
      <c r="A2659" t="s">
        <v>5438</v>
      </c>
      <c r="B2659">
        <v>1</v>
      </c>
      <c r="C2659">
        <v>753631</v>
      </c>
      <c r="E2659" s="74">
        <v>665865</v>
      </c>
      <c r="F2659" s="75">
        <f t="shared" si="436"/>
        <v>1</v>
      </c>
      <c r="G2659" s="75">
        <f t="shared" si="436"/>
        <v>2</v>
      </c>
      <c r="H2659" s="75">
        <f t="shared" si="436"/>
        <v>3</v>
      </c>
      <c r="I2659" s="75">
        <f t="shared" si="436"/>
        <v>4</v>
      </c>
      <c r="J2659" s="75">
        <f t="shared" si="436"/>
        <v>5</v>
      </c>
      <c r="K2659" s="75">
        <f t="shared" si="436"/>
        <v>6</v>
      </c>
      <c r="L2659" s="75">
        <f t="shared" si="436"/>
        <v>7</v>
      </c>
      <c r="M2659" s="75">
        <f t="shared" si="436"/>
        <v>8</v>
      </c>
      <c r="N2659" s="75">
        <f t="shared" si="436"/>
        <v>9</v>
      </c>
      <c r="O2659" s="75">
        <f t="shared" si="436"/>
        <v>10</v>
      </c>
      <c r="P2659">
        <f t="shared" si="431"/>
        <v>1</v>
      </c>
      <c r="Q2659" t="str">
        <f t="shared" si="432"/>
        <v>D20201231</v>
      </c>
      <c r="R2659">
        <f t="shared" si="433"/>
        <v>709988</v>
      </c>
      <c r="S2659">
        <v>1</v>
      </c>
      <c r="T2659">
        <f t="shared" si="429"/>
        <v>0</v>
      </c>
      <c r="U2659">
        <f t="shared" si="429"/>
        <v>0</v>
      </c>
      <c r="V2659">
        <f t="shared" si="429"/>
        <v>0</v>
      </c>
      <c r="W2659">
        <f t="shared" si="429"/>
        <v>1</v>
      </c>
    </row>
    <row r="2660" spans="1:23" x14ac:dyDescent="0.25">
      <c r="A2660" t="s">
        <v>5440</v>
      </c>
      <c r="B2660">
        <v>1</v>
      </c>
      <c r="C2660">
        <v>261622</v>
      </c>
      <c r="E2660" s="74">
        <v>666059</v>
      </c>
      <c r="F2660" s="75">
        <f t="shared" si="436"/>
        <v>1</v>
      </c>
      <c r="G2660" s="75">
        <f t="shared" si="436"/>
        <v>2</v>
      </c>
      <c r="H2660" s="75">
        <f t="shared" si="436"/>
        <v>3</v>
      </c>
      <c r="I2660" s="75">
        <f t="shared" si="436"/>
        <v>4</v>
      </c>
      <c r="J2660" s="75">
        <f t="shared" si="436"/>
        <v>5</v>
      </c>
      <c r="K2660" s="75">
        <f t="shared" si="436"/>
        <v>6</v>
      </c>
      <c r="L2660" s="75">
        <f t="shared" si="436"/>
        <v>7</v>
      </c>
      <c r="M2660" s="75">
        <f t="shared" si="436"/>
        <v>8</v>
      </c>
      <c r="N2660" s="75">
        <f t="shared" si="436"/>
        <v>9</v>
      </c>
      <c r="O2660" s="75">
        <f t="shared" si="436"/>
        <v>10</v>
      </c>
      <c r="P2660">
        <f t="shared" si="431"/>
        <v>1</v>
      </c>
      <c r="Q2660" t="str">
        <f t="shared" si="432"/>
        <v>D20201231</v>
      </c>
      <c r="R2660">
        <f t="shared" si="433"/>
        <v>489358</v>
      </c>
      <c r="S2660">
        <v>1</v>
      </c>
      <c r="T2660">
        <f t="shared" si="429"/>
        <v>0</v>
      </c>
      <c r="U2660">
        <f t="shared" si="429"/>
        <v>0</v>
      </c>
      <c r="V2660">
        <f t="shared" si="429"/>
        <v>0</v>
      </c>
      <c r="W2660">
        <f t="shared" si="429"/>
        <v>1</v>
      </c>
    </row>
    <row r="2661" spans="1:23" x14ac:dyDescent="0.25">
      <c r="A2661" t="s">
        <v>5442</v>
      </c>
      <c r="B2661">
        <v>1</v>
      </c>
      <c r="C2661">
        <v>14897</v>
      </c>
      <c r="E2661" s="74">
        <v>666358</v>
      </c>
      <c r="F2661" s="75">
        <f t="shared" si="436"/>
        <v>1</v>
      </c>
      <c r="G2661" s="75">
        <f t="shared" si="436"/>
        <v>2</v>
      </c>
      <c r="H2661" s="75">
        <f t="shared" si="436"/>
        <v>3</v>
      </c>
      <c r="I2661" s="75">
        <f t="shared" si="436"/>
        <v>4</v>
      </c>
      <c r="J2661" s="75">
        <f t="shared" si="436"/>
        <v>5</v>
      </c>
      <c r="K2661" s="75">
        <f t="shared" si="436"/>
        <v>6</v>
      </c>
      <c r="L2661" s="75">
        <f t="shared" si="436"/>
        <v>7</v>
      </c>
      <c r="M2661" s="75">
        <f t="shared" si="436"/>
        <v>8</v>
      </c>
      <c r="N2661" s="75">
        <f t="shared" si="436"/>
        <v>9</v>
      </c>
      <c r="O2661" s="75">
        <f t="shared" si="436"/>
        <v>10</v>
      </c>
      <c r="P2661">
        <f t="shared" si="431"/>
        <v>1</v>
      </c>
      <c r="Q2661" t="str">
        <f t="shared" si="432"/>
        <v>D20201231</v>
      </c>
      <c r="R2661">
        <f t="shared" si="433"/>
        <v>83532</v>
      </c>
      <c r="S2661">
        <v>1</v>
      </c>
      <c r="T2661">
        <f t="shared" si="429"/>
        <v>0</v>
      </c>
      <c r="U2661">
        <f t="shared" si="429"/>
        <v>0</v>
      </c>
      <c r="V2661">
        <f t="shared" si="429"/>
        <v>0</v>
      </c>
      <c r="W2661">
        <f t="shared" si="429"/>
        <v>1</v>
      </c>
    </row>
    <row r="2662" spans="1:23" x14ac:dyDescent="0.25">
      <c r="A2662" t="s">
        <v>5444</v>
      </c>
      <c r="B2662">
        <v>1</v>
      </c>
      <c r="C2662">
        <v>122092</v>
      </c>
      <c r="E2662" s="74">
        <v>666554</v>
      </c>
      <c r="F2662" s="75">
        <f t="shared" si="436"/>
        <v>1</v>
      </c>
      <c r="G2662" s="75">
        <f t="shared" si="436"/>
        <v>2</v>
      </c>
      <c r="H2662" s="75">
        <f t="shared" si="436"/>
        <v>3</v>
      </c>
      <c r="I2662" s="75">
        <f t="shared" si="436"/>
        <v>4</v>
      </c>
      <c r="J2662" s="75">
        <f t="shared" si="436"/>
        <v>5</v>
      </c>
      <c r="K2662" s="75">
        <f t="shared" si="436"/>
        <v>6</v>
      </c>
      <c r="L2662" s="75">
        <f t="shared" si="436"/>
        <v>7</v>
      </c>
      <c r="M2662" s="75">
        <f t="shared" si="436"/>
        <v>8</v>
      </c>
      <c r="N2662" s="75">
        <f t="shared" si="436"/>
        <v>9</v>
      </c>
      <c r="O2662" s="75">
        <f t="shared" si="436"/>
        <v>10</v>
      </c>
      <c r="P2662">
        <f t="shared" si="431"/>
        <v>1</v>
      </c>
      <c r="Q2662" t="str">
        <f t="shared" si="432"/>
        <v>D20201231</v>
      </c>
      <c r="R2662">
        <f t="shared" si="433"/>
        <v>561324</v>
      </c>
      <c r="S2662">
        <v>1</v>
      </c>
      <c r="T2662">
        <f t="shared" si="429"/>
        <v>0</v>
      </c>
      <c r="U2662">
        <f t="shared" si="429"/>
        <v>0</v>
      </c>
      <c r="V2662">
        <f t="shared" si="429"/>
        <v>0</v>
      </c>
      <c r="W2662">
        <f t="shared" si="429"/>
        <v>1</v>
      </c>
    </row>
    <row r="2663" spans="1:23" x14ac:dyDescent="0.25">
      <c r="A2663" t="s">
        <v>5446</v>
      </c>
      <c r="B2663">
        <v>1</v>
      </c>
      <c r="C2663">
        <v>293209</v>
      </c>
      <c r="E2663" s="74">
        <v>666844</v>
      </c>
      <c r="F2663" s="75">
        <f t="shared" si="436"/>
        <v>1</v>
      </c>
      <c r="G2663" s="75">
        <f t="shared" si="436"/>
        <v>2</v>
      </c>
      <c r="H2663" s="75">
        <f t="shared" si="436"/>
        <v>3</v>
      </c>
      <c r="I2663" s="75">
        <f t="shared" si="436"/>
        <v>4</v>
      </c>
      <c r="J2663" s="75">
        <f t="shared" si="436"/>
        <v>5</v>
      </c>
      <c r="K2663" s="75">
        <f t="shared" si="436"/>
        <v>6</v>
      </c>
      <c r="L2663" s="75">
        <f t="shared" si="436"/>
        <v>7</v>
      </c>
      <c r="M2663" s="75">
        <f t="shared" si="436"/>
        <v>8</v>
      </c>
      <c r="N2663" s="75">
        <f t="shared" si="436"/>
        <v>9</v>
      </c>
      <c r="O2663" s="75">
        <f t="shared" si="436"/>
        <v>10</v>
      </c>
      <c r="P2663">
        <f t="shared" si="431"/>
        <v>1</v>
      </c>
      <c r="Q2663" t="str">
        <f t="shared" si="432"/>
        <v>D20201231</v>
      </c>
      <c r="R2663">
        <f t="shared" si="433"/>
        <v>147296</v>
      </c>
      <c r="S2663">
        <v>1</v>
      </c>
      <c r="T2663">
        <f t="shared" si="429"/>
        <v>0</v>
      </c>
      <c r="U2663">
        <f t="shared" si="429"/>
        <v>0</v>
      </c>
      <c r="V2663">
        <f t="shared" si="429"/>
        <v>0</v>
      </c>
      <c r="W2663">
        <f t="shared" si="429"/>
        <v>1</v>
      </c>
    </row>
    <row r="2664" spans="1:23" x14ac:dyDescent="0.25">
      <c r="A2664" t="s">
        <v>5447</v>
      </c>
      <c r="B2664">
        <v>1</v>
      </c>
      <c r="C2664">
        <v>198389</v>
      </c>
      <c r="E2664" s="74">
        <v>666974</v>
      </c>
      <c r="F2664" s="75">
        <f t="shared" si="436"/>
        <v>1</v>
      </c>
      <c r="G2664" s="75">
        <f t="shared" si="436"/>
        <v>2</v>
      </c>
      <c r="H2664" s="75">
        <f t="shared" si="436"/>
        <v>3</v>
      </c>
      <c r="I2664" s="75">
        <f t="shared" si="436"/>
        <v>4</v>
      </c>
      <c r="J2664" s="75">
        <f t="shared" si="436"/>
        <v>5</v>
      </c>
      <c r="K2664" s="75">
        <f t="shared" si="436"/>
        <v>6</v>
      </c>
      <c r="L2664" s="75">
        <f t="shared" si="436"/>
        <v>7</v>
      </c>
      <c r="M2664" s="75">
        <f t="shared" si="436"/>
        <v>8</v>
      </c>
      <c r="N2664" s="75">
        <f t="shared" si="436"/>
        <v>9</v>
      </c>
      <c r="O2664" s="75">
        <f t="shared" si="436"/>
        <v>10</v>
      </c>
      <c r="P2664">
        <f t="shared" si="431"/>
        <v>1</v>
      </c>
      <c r="Q2664" t="str">
        <f t="shared" si="432"/>
        <v>D20201231</v>
      </c>
      <c r="R2664">
        <f t="shared" si="433"/>
        <v>275118</v>
      </c>
      <c r="S2664">
        <v>1</v>
      </c>
      <c r="T2664">
        <f t="shared" si="429"/>
        <v>0</v>
      </c>
      <c r="U2664">
        <f t="shared" si="429"/>
        <v>0</v>
      </c>
      <c r="V2664">
        <f t="shared" si="429"/>
        <v>0</v>
      </c>
      <c r="W2664">
        <f t="shared" si="429"/>
        <v>1</v>
      </c>
    </row>
    <row r="2665" spans="1:23" x14ac:dyDescent="0.25">
      <c r="A2665" t="s">
        <v>5448</v>
      </c>
      <c r="B2665">
        <v>1</v>
      </c>
      <c r="C2665">
        <v>150443</v>
      </c>
      <c r="E2665" s="74">
        <v>667029</v>
      </c>
      <c r="F2665" s="75">
        <f t="shared" ref="F2665:O2674" si="437">IFERROR(VLOOKUP(CONCATENATE(F$4,".",$E2665),$A$4:$C$488690,2,FALSE)*F$3,100)</f>
        <v>1</v>
      </c>
      <c r="G2665" s="75">
        <f t="shared" si="437"/>
        <v>2</v>
      </c>
      <c r="H2665" s="75">
        <f t="shared" si="437"/>
        <v>3</v>
      </c>
      <c r="I2665" s="75">
        <f t="shared" si="437"/>
        <v>4</v>
      </c>
      <c r="J2665" s="75">
        <f t="shared" si="437"/>
        <v>5</v>
      </c>
      <c r="K2665" s="75">
        <f t="shared" si="437"/>
        <v>6</v>
      </c>
      <c r="L2665" s="75">
        <f t="shared" si="437"/>
        <v>7</v>
      </c>
      <c r="M2665" s="75">
        <f t="shared" si="437"/>
        <v>8</v>
      </c>
      <c r="N2665" s="75">
        <f t="shared" si="437"/>
        <v>9</v>
      </c>
      <c r="O2665" s="75">
        <f t="shared" si="437"/>
        <v>10</v>
      </c>
      <c r="P2665">
        <f t="shared" si="431"/>
        <v>1</v>
      </c>
      <c r="Q2665" t="str">
        <f t="shared" si="432"/>
        <v>D20201231</v>
      </c>
      <c r="R2665">
        <f t="shared" si="433"/>
        <v>303639</v>
      </c>
      <c r="S2665">
        <v>1</v>
      </c>
      <c r="T2665">
        <f t="shared" si="429"/>
        <v>0</v>
      </c>
      <c r="U2665">
        <f t="shared" si="429"/>
        <v>0</v>
      </c>
      <c r="V2665">
        <f t="shared" si="429"/>
        <v>0</v>
      </c>
      <c r="W2665">
        <f t="shared" si="429"/>
        <v>1</v>
      </c>
    </row>
    <row r="2666" spans="1:23" x14ac:dyDescent="0.25">
      <c r="A2666" t="s">
        <v>5450</v>
      </c>
      <c r="B2666">
        <v>1</v>
      </c>
      <c r="C2666">
        <v>362349</v>
      </c>
      <c r="E2666" s="74">
        <v>667252</v>
      </c>
      <c r="F2666" s="75">
        <f t="shared" si="437"/>
        <v>1</v>
      </c>
      <c r="G2666" s="75">
        <f t="shared" si="437"/>
        <v>2</v>
      </c>
      <c r="H2666" s="75">
        <f t="shared" si="437"/>
        <v>3</v>
      </c>
      <c r="I2666" s="75">
        <f t="shared" si="437"/>
        <v>4</v>
      </c>
      <c r="J2666" s="75">
        <f t="shared" si="437"/>
        <v>5</v>
      </c>
      <c r="K2666" s="75">
        <f t="shared" si="437"/>
        <v>6</v>
      </c>
      <c r="L2666" s="75">
        <f t="shared" si="437"/>
        <v>7</v>
      </c>
      <c r="M2666" s="75">
        <f t="shared" si="437"/>
        <v>8</v>
      </c>
      <c r="N2666" s="75">
        <f t="shared" si="437"/>
        <v>9</v>
      </c>
      <c r="O2666" s="75">
        <f t="shared" si="437"/>
        <v>10</v>
      </c>
      <c r="P2666">
        <f t="shared" si="431"/>
        <v>1</v>
      </c>
      <c r="Q2666" t="str">
        <f t="shared" si="432"/>
        <v>D20201231</v>
      </c>
      <c r="R2666">
        <f t="shared" si="433"/>
        <v>40507</v>
      </c>
      <c r="S2666">
        <v>1</v>
      </c>
      <c r="T2666">
        <f t="shared" si="429"/>
        <v>0</v>
      </c>
      <c r="U2666">
        <f t="shared" si="429"/>
        <v>0</v>
      </c>
      <c r="V2666">
        <f t="shared" si="429"/>
        <v>0</v>
      </c>
      <c r="W2666">
        <f t="shared" si="429"/>
        <v>1</v>
      </c>
    </row>
    <row r="2667" spans="1:23" x14ac:dyDescent="0.25">
      <c r="A2667" t="s">
        <v>5452</v>
      </c>
      <c r="B2667">
        <v>1</v>
      </c>
      <c r="C2667">
        <v>442937</v>
      </c>
      <c r="E2667" s="74">
        <v>667346</v>
      </c>
      <c r="F2667" s="75">
        <f t="shared" si="437"/>
        <v>1</v>
      </c>
      <c r="G2667" s="75">
        <f t="shared" si="437"/>
        <v>2</v>
      </c>
      <c r="H2667" s="75">
        <f t="shared" si="437"/>
        <v>3</v>
      </c>
      <c r="I2667" s="75">
        <f t="shared" si="437"/>
        <v>4</v>
      </c>
      <c r="J2667" s="75">
        <f t="shared" si="437"/>
        <v>5</v>
      </c>
      <c r="K2667" s="75">
        <f t="shared" si="437"/>
        <v>6</v>
      </c>
      <c r="L2667" s="75">
        <f t="shared" si="437"/>
        <v>7</v>
      </c>
      <c r="M2667" s="75">
        <f t="shared" si="437"/>
        <v>8</v>
      </c>
      <c r="N2667" s="75">
        <f t="shared" si="437"/>
        <v>9</v>
      </c>
      <c r="O2667" s="75">
        <f t="shared" si="437"/>
        <v>10</v>
      </c>
      <c r="P2667">
        <f t="shared" si="431"/>
        <v>1</v>
      </c>
      <c r="Q2667" t="str">
        <f t="shared" si="432"/>
        <v>D20201231</v>
      </c>
      <c r="R2667">
        <f t="shared" si="433"/>
        <v>121184</v>
      </c>
      <c r="S2667">
        <v>1</v>
      </c>
      <c r="T2667">
        <f t="shared" si="429"/>
        <v>0</v>
      </c>
      <c r="U2667">
        <f t="shared" si="429"/>
        <v>0</v>
      </c>
      <c r="V2667">
        <f t="shared" si="429"/>
        <v>0</v>
      </c>
      <c r="W2667">
        <f t="shared" si="429"/>
        <v>1</v>
      </c>
    </row>
    <row r="2668" spans="1:23" x14ac:dyDescent="0.25">
      <c r="A2668" t="s">
        <v>5453</v>
      </c>
      <c r="B2668">
        <v>1</v>
      </c>
      <c r="C2668">
        <v>89772</v>
      </c>
      <c r="E2668" s="74">
        <v>667524</v>
      </c>
      <c r="F2668" s="75">
        <f t="shared" si="437"/>
        <v>1</v>
      </c>
      <c r="G2668" s="75">
        <f t="shared" si="437"/>
        <v>2</v>
      </c>
      <c r="H2668" s="75">
        <f t="shared" si="437"/>
        <v>3</v>
      </c>
      <c r="I2668" s="75">
        <f t="shared" si="437"/>
        <v>4</v>
      </c>
      <c r="J2668" s="75">
        <f t="shared" si="437"/>
        <v>5</v>
      </c>
      <c r="K2668" s="75">
        <f t="shared" si="437"/>
        <v>6</v>
      </c>
      <c r="L2668" s="75">
        <f t="shared" si="437"/>
        <v>7</v>
      </c>
      <c r="M2668" s="75">
        <f t="shared" si="437"/>
        <v>8</v>
      </c>
      <c r="N2668" s="75">
        <f t="shared" si="437"/>
        <v>9</v>
      </c>
      <c r="O2668" s="75">
        <f t="shared" si="437"/>
        <v>10</v>
      </c>
      <c r="P2668">
        <f t="shared" si="431"/>
        <v>1</v>
      </c>
      <c r="Q2668" t="str">
        <f t="shared" si="432"/>
        <v>D20201231</v>
      </c>
      <c r="R2668">
        <f t="shared" si="433"/>
        <v>157348</v>
      </c>
      <c r="S2668">
        <v>1</v>
      </c>
      <c r="T2668">
        <f t="shared" si="429"/>
        <v>0</v>
      </c>
      <c r="U2668">
        <f t="shared" si="429"/>
        <v>0</v>
      </c>
      <c r="V2668">
        <f t="shared" si="429"/>
        <v>0</v>
      </c>
      <c r="W2668">
        <f t="shared" si="429"/>
        <v>1</v>
      </c>
    </row>
    <row r="2669" spans="1:23" x14ac:dyDescent="0.25">
      <c r="A2669" t="s">
        <v>5455</v>
      </c>
      <c r="B2669">
        <v>1</v>
      </c>
      <c r="C2669">
        <v>94398</v>
      </c>
      <c r="E2669" s="74">
        <v>667551</v>
      </c>
      <c r="F2669" s="75">
        <f t="shared" si="437"/>
        <v>1</v>
      </c>
      <c r="G2669" s="75">
        <f t="shared" si="437"/>
        <v>2</v>
      </c>
      <c r="H2669" s="75">
        <f t="shared" si="437"/>
        <v>3</v>
      </c>
      <c r="I2669" s="75">
        <f t="shared" si="437"/>
        <v>4</v>
      </c>
      <c r="J2669" s="75">
        <f t="shared" si="437"/>
        <v>5</v>
      </c>
      <c r="K2669" s="75">
        <f t="shared" si="437"/>
        <v>6</v>
      </c>
      <c r="L2669" s="75">
        <f t="shared" si="437"/>
        <v>7</v>
      </c>
      <c r="M2669" s="75">
        <f t="shared" si="437"/>
        <v>8</v>
      </c>
      <c r="N2669" s="75">
        <f t="shared" si="437"/>
        <v>9</v>
      </c>
      <c r="O2669" s="75">
        <f t="shared" si="437"/>
        <v>10</v>
      </c>
      <c r="P2669">
        <f t="shared" si="431"/>
        <v>1</v>
      </c>
      <c r="Q2669" t="str">
        <f t="shared" si="432"/>
        <v>D20201231</v>
      </c>
      <c r="R2669">
        <f t="shared" si="433"/>
        <v>92507</v>
      </c>
      <c r="S2669">
        <v>1</v>
      </c>
      <c r="T2669">
        <f t="shared" si="429"/>
        <v>0</v>
      </c>
      <c r="U2669">
        <f t="shared" si="429"/>
        <v>0</v>
      </c>
      <c r="V2669">
        <f t="shared" si="429"/>
        <v>0</v>
      </c>
      <c r="W2669">
        <f t="shared" si="429"/>
        <v>1</v>
      </c>
    </row>
    <row r="2670" spans="1:23" x14ac:dyDescent="0.25">
      <c r="A2670" t="s">
        <v>5457</v>
      </c>
      <c r="B2670">
        <v>1</v>
      </c>
      <c r="C2670">
        <v>288188</v>
      </c>
      <c r="E2670" s="74">
        <v>667757</v>
      </c>
      <c r="F2670" s="75">
        <f t="shared" si="437"/>
        <v>1</v>
      </c>
      <c r="G2670" s="75">
        <f t="shared" si="437"/>
        <v>2</v>
      </c>
      <c r="H2670" s="75">
        <f t="shared" si="437"/>
        <v>3</v>
      </c>
      <c r="I2670" s="75">
        <f t="shared" si="437"/>
        <v>4</v>
      </c>
      <c r="J2670" s="75">
        <f t="shared" si="437"/>
        <v>5</v>
      </c>
      <c r="K2670" s="75">
        <f t="shared" si="437"/>
        <v>6</v>
      </c>
      <c r="L2670" s="75">
        <f t="shared" si="437"/>
        <v>7</v>
      </c>
      <c r="M2670" s="75">
        <f t="shared" si="437"/>
        <v>8</v>
      </c>
      <c r="N2670" s="75">
        <f t="shared" si="437"/>
        <v>9</v>
      </c>
      <c r="O2670" s="75">
        <f t="shared" si="437"/>
        <v>10</v>
      </c>
      <c r="P2670">
        <f t="shared" si="431"/>
        <v>1</v>
      </c>
      <c r="Q2670" t="str">
        <f t="shared" si="432"/>
        <v>D20201231</v>
      </c>
      <c r="R2670">
        <f t="shared" si="433"/>
        <v>7597259</v>
      </c>
      <c r="S2670">
        <v>1</v>
      </c>
      <c r="T2670">
        <f t="shared" si="429"/>
        <v>0</v>
      </c>
      <c r="U2670">
        <f t="shared" si="429"/>
        <v>0</v>
      </c>
      <c r="V2670">
        <f t="shared" si="429"/>
        <v>1</v>
      </c>
      <c r="W2670">
        <f t="shared" si="429"/>
        <v>0</v>
      </c>
    </row>
    <row r="2671" spans="1:23" x14ac:dyDescent="0.25">
      <c r="A2671" t="s">
        <v>5458</v>
      </c>
      <c r="B2671">
        <v>1</v>
      </c>
      <c r="C2671">
        <v>196864</v>
      </c>
      <c r="E2671" s="74">
        <v>668053</v>
      </c>
      <c r="F2671" s="75">
        <f t="shared" si="437"/>
        <v>1</v>
      </c>
      <c r="G2671" s="75">
        <f t="shared" si="437"/>
        <v>2</v>
      </c>
      <c r="H2671" s="75">
        <f t="shared" si="437"/>
        <v>3</v>
      </c>
      <c r="I2671" s="75">
        <f t="shared" si="437"/>
        <v>4</v>
      </c>
      <c r="J2671" s="75">
        <f t="shared" si="437"/>
        <v>5</v>
      </c>
      <c r="K2671" s="75">
        <f t="shared" si="437"/>
        <v>6</v>
      </c>
      <c r="L2671" s="75">
        <f t="shared" si="437"/>
        <v>7</v>
      </c>
      <c r="M2671" s="75">
        <f t="shared" si="437"/>
        <v>8</v>
      </c>
      <c r="N2671" s="75">
        <f t="shared" si="437"/>
        <v>9</v>
      </c>
      <c r="O2671" s="75">
        <f t="shared" si="437"/>
        <v>10</v>
      </c>
      <c r="P2671">
        <f t="shared" si="431"/>
        <v>1</v>
      </c>
      <c r="Q2671" t="str">
        <f t="shared" si="432"/>
        <v>D20201231</v>
      </c>
      <c r="R2671">
        <f t="shared" si="433"/>
        <v>49162</v>
      </c>
      <c r="S2671">
        <v>1</v>
      </c>
      <c r="T2671">
        <f t="shared" si="429"/>
        <v>0</v>
      </c>
      <c r="U2671">
        <f t="shared" si="429"/>
        <v>0</v>
      </c>
      <c r="V2671">
        <f t="shared" si="429"/>
        <v>0</v>
      </c>
      <c r="W2671">
        <f t="shared" si="429"/>
        <v>1</v>
      </c>
    </row>
    <row r="2672" spans="1:23" x14ac:dyDescent="0.25">
      <c r="A2672" t="s">
        <v>5460</v>
      </c>
      <c r="B2672">
        <v>1</v>
      </c>
      <c r="C2672">
        <v>4310962</v>
      </c>
      <c r="E2672" s="74">
        <v>668147</v>
      </c>
      <c r="F2672" s="75">
        <f t="shared" si="437"/>
        <v>1</v>
      </c>
      <c r="G2672" s="75">
        <f t="shared" si="437"/>
        <v>2</v>
      </c>
      <c r="H2672" s="75">
        <f t="shared" si="437"/>
        <v>3</v>
      </c>
      <c r="I2672" s="75">
        <f t="shared" si="437"/>
        <v>4</v>
      </c>
      <c r="J2672" s="75">
        <f t="shared" si="437"/>
        <v>5</v>
      </c>
      <c r="K2672" s="75">
        <f t="shared" si="437"/>
        <v>6</v>
      </c>
      <c r="L2672" s="75">
        <f t="shared" si="437"/>
        <v>7</v>
      </c>
      <c r="M2672" s="75">
        <f t="shared" si="437"/>
        <v>8</v>
      </c>
      <c r="N2672" s="75">
        <f t="shared" si="437"/>
        <v>9</v>
      </c>
      <c r="O2672" s="75">
        <f t="shared" si="437"/>
        <v>10</v>
      </c>
      <c r="P2672">
        <f t="shared" si="431"/>
        <v>1</v>
      </c>
      <c r="Q2672" t="str">
        <f t="shared" si="432"/>
        <v>D20201231</v>
      </c>
      <c r="R2672">
        <f t="shared" si="433"/>
        <v>212882</v>
      </c>
      <c r="S2672">
        <v>1</v>
      </c>
      <c r="T2672">
        <f t="shared" si="429"/>
        <v>0</v>
      </c>
      <c r="U2672">
        <f t="shared" si="429"/>
        <v>0</v>
      </c>
      <c r="V2672">
        <f t="shared" si="429"/>
        <v>0</v>
      </c>
      <c r="W2672">
        <f t="shared" si="429"/>
        <v>1</v>
      </c>
    </row>
    <row r="2673" spans="1:23" x14ac:dyDescent="0.25">
      <c r="A2673" t="s">
        <v>5462</v>
      </c>
      <c r="B2673">
        <v>1</v>
      </c>
      <c r="C2673">
        <v>365364</v>
      </c>
      <c r="E2673" s="74">
        <v>669555</v>
      </c>
      <c r="F2673" s="75">
        <f t="shared" si="437"/>
        <v>1</v>
      </c>
      <c r="G2673" s="75">
        <f t="shared" si="437"/>
        <v>2</v>
      </c>
      <c r="H2673" s="75">
        <f t="shared" si="437"/>
        <v>3</v>
      </c>
      <c r="I2673" s="75">
        <f t="shared" si="437"/>
        <v>4</v>
      </c>
      <c r="J2673" s="75">
        <f t="shared" si="437"/>
        <v>5</v>
      </c>
      <c r="K2673" s="75">
        <f t="shared" si="437"/>
        <v>6</v>
      </c>
      <c r="L2673" s="75">
        <f t="shared" si="437"/>
        <v>7</v>
      </c>
      <c r="M2673" s="75">
        <f t="shared" si="437"/>
        <v>8</v>
      </c>
      <c r="N2673" s="75">
        <f t="shared" si="437"/>
        <v>9</v>
      </c>
      <c r="O2673" s="75">
        <f t="shared" si="437"/>
        <v>10</v>
      </c>
      <c r="P2673">
        <f t="shared" si="431"/>
        <v>1</v>
      </c>
      <c r="Q2673" t="str">
        <f t="shared" si="432"/>
        <v>D20201231</v>
      </c>
      <c r="R2673">
        <f t="shared" si="433"/>
        <v>880780</v>
      </c>
      <c r="S2673">
        <v>1</v>
      </c>
      <c r="T2673">
        <f t="shared" si="429"/>
        <v>0</v>
      </c>
      <c r="U2673">
        <f t="shared" si="429"/>
        <v>0</v>
      </c>
      <c r="V2673">
        <f t="shared" si="429"/>
        <v>0</v>
      </c>
      <c r="W2673">
        <f t="shared" si="429"/>
        <v>1</v>
      </c>
    </row>
    <row r="2674" spans="1:23" x14ac:dyDescent="0.25">
      <c r="A2674" t="s">
        <v>5464</v>
      </c>
      <c r="B2674">
        <v>1</v>
      </c>
      <c r="C2674">
        <v>266386</v>
      </c>
      <c r="E2674" s="74">
        <v>670430</v>
      </c>
      <c r="F2674" s="75">
        <f t="shared" si="437"/>
        <v>1</v>
      </c>
      <c r="G2674" s="75">
        <f t="shared" si="437"/>
        <v>2</v>
      </c>
      <c r="H2674" s="75">
        <f t="shared" si="437"/>
        <v>3</v>
      </c>
      <c r="I2674" s="75">
        <f t="shared" si="437"/>
        <v>4</v>
      </c>
      <c r="J2674" s="75">
        <f t="shared" si="437"/>
        <v>5</v>
      </c>
      <c r="K2674" s="75">
        <f t="shared" si="437"/>
        <v>6</v>
      </c>
      <c r="L2674" s="75">
        <f t="shared" si="437"/>
        <v>7</v>
      </c>
      <c r="M2674" s="75">
        <f t="shared" si="437"/>
        <v>8</v>
      </c>
      <c r="N2674" s="75">
        <f t="shared" si="437"/>
        <v>9</v>
      </c>
      <c r="O2674" s="75">
        <f t="shared" si="437"/>
        <v>10</v>
      </c>
      <c r="P2674">
        <f t="shared" si="431"/>
        <v>1</v>
      </c>
      <c r="Q2674" t="str">
        <f t="shared" si="432"/>
        <v>D20201231</v>
      </c>
      <c r="R2674">
        <f t="shared" si="433"/>
        <v>184045</v>
      </c>
      <c r="S2674">
        <v>1</v>
      </c>
      <c r="T2674">
        <f t="shared" si="429"/>
        <v>0</v>
      </c>
      <c r="U2674">
        <f t="shared" si="429"/>
        <v>0</v>
      </c>
      <c r="V2674">
        <f t="shared" si="429"/>
        <v>0</v>
      </c>
      <c r="W2674">
        <f t="shared" si="429"/>
        <v>1</v>
      </c>
    </row>
    <row r="2675" spans="1:23" x14ac:dyDescent="0.25">
      <c r="A2675" t="s">
        <v>5466</v>
      </c>
      <c r="B2675">
        <v>1</v>
      </c>
      <c r="C2675">
        <v>70811</v>
      </c>
      <c r="E2675" s="74">
        <v>670467</v>
      </c>
      <c r="F2675" s="75">
        <f t="shared" ref="F2675:O2684" si="438">IFERROR(VLOOKUP(CONCATENATE(F$4,".",$E2675),$A$4:$C$488690,2,FALSE)*F$3,100)</f>
        <v>1</v>
      </c>
      <c r="G2675" s="75">
        <f t="shared" si="438"/>
        <v>2</v>
      </c>
      <c r="H2675" s="75">
        <f t="shared" si="438"/>
        <v>3</v>
      </c>
      <c r="I2675" s="75">
        <f t="shared" si="438"/>
        <v>4</v>
      </c>
      <c r="J2675" s="75">
        <f t="shared" si="438"/>
        <v>5</v>
      </c>
      <c r="K2675" s="75">
        <f t="shared" si="438"/>
        <v>6</v>
      </c>
      <c r="L2675" s="75">
        <f t="shared" si="438"/>
        <v>7</v>
      </c>
      <c r="M2675" s="75">
        <f t="shared" si="438"/>
        <v>8</v>
      </c>
      <c r="N2675" s="75">
        <f t="shared" si="438"/>
        <v>9</v>
      </c>
      <c r="O2675" s="75">
        <f t="shared" si="438"/>
        <v>10</v>
      </c>
      <c r="P2675">
        <f t="shared" si="431"/>
        <v>1</v>
      </c>
      <c r="Q2675" t="str">
        <f t="shared" si="432"/>
        <v>D20201231</v>
      </c>
      <c r="R2675">
        <f t="shared" si="433"/>
        <v>1110597</v>
      </c>
      <c r="S2675">
        <v>1</v>
      </c>
      <c r="T2675">
        <f t="shared" si="429"/>
        <v>0</v>
      </c>
      <c r="U2675">
        <f t="shared" si="429"/>
        <v>0</v>
      </c>
      <c r="V2675">
        <f t="shared" si="429"/>
        <v>1</v>
      </c>
      <c r="W2675">
        <f t="shared" si="429"/>
        <v>0</v>
      </c>
    </row>
    <row r="2676" spans="1:23" x14ac:dyDescent="0.25">
      <c r="A2676" t="s">
        <v>5468</v>
      </c>
      <c r="B2676">
        <v>1</v>
      </c>
      <c r="C2676">
        <v>160003</v>
      </c>
      <c r="E2676" s="74">
        <v>670560</v>
      </c>
      <c r="F2676" s="75">
        <f t="shared" si="438"/>
        <v>1</v>
      </c>
      <c r="G2676" s="75">
        <f t="shared" si="438"/>
        <v>2</v>
      </c>
      <c r="H2676" s="75">
        <f t="shared" si="438"/>
        <v>3</v>
      </c>
      <c r="I2676" s="75">
        <f t="shared" si="438"/>
        <v>4</v>
      </c>
      <c r="J2676" s="75">
        <f t="shared" si="438"/>
        <v>5</v>
      </c>
      <c r="K2676" s="75">
        <f t="shared" si="438"/>
        <v>6</v>
      </c>
      <c r="L2676" s="75">
        <f t="shared" si="438"/>
        <v>7</v>
      </c>
      <c r="M2676" s="75">
        <f t="shared" si="438"/>
        <v>8</v>
      </c>
      <c r="N2676" s="75">
        <f t="shared" si="438"/>
        <v>9</v>
      </c>
      <c r="O2676" s="75">
        <f t="shared" si="438"/>
        <v>10</v>
      </c>
      <c r="P2676">
        <f t="shared" si="431"/>
        <v>1</v>
      </c>
      <c r="Q2676" t="str">
        <f t="shared" si="432"/>
        <v>D20201231</v>
      </c>
      <c r="R2676">
        <f t="shared" si="433"/>
        <v>358211</v>
      </c>
      <c r="S2676">
        <v>1</v>
      </c>
      <c r="T2676">
        <f t="shared" si="429"/>
        <v>0</v>
      </c>
      <c r="U2676">
        <f t="shared" si="429"/>
        <v>0</v>
      </c>
      <c r="V2676">
        <f t="shared" si="429"/>
        <v>0</v>
      </c>
      <c r="W2676">
        <f t="shared" si="429"/>
        <v>1</v>
      </c>
    </row>
    <row r="2677" spans="1:23" x14ac:dyDescent="0.25">
      <c r="A2677" t="s">
        <v>5469</v>
      </c>
      <c r="B2677">
        <v>1</v>
      </c>
      <c r="C2677">
        <v>835446</v>
      </c>
      <c r="E2677" s="74">
        <v>670654</v>
      </c>
      <c r="F2677" s="75">
        <f t="shared" si="438"/>
        <v>1</v>
      </c>
      <c r="G2677" s="75">
        <f t="shared" si="438"/>
        <v>2</v>
      </c>
      <c r="H2677" s="75">
        <f t="shared" si="438"/>
        <v>3</v>
      </c>
      <c r="I2677" s="75">
        <f t="shared" si="438"/>
        <v>4</v>
      </c>
      <c r="J2677" s="75">
        <f t="shared" si="438"/>
        <v>5</v>
      </c>
      <c r="K2677" s="75">
        <f t="shared" si="438"/>
        <v>6</v>
      </c>
      <c r="L2677" s="75">
        <f t="shared" si="438"/>
        <v>7</v>
      </c>
      <c r="M2677" s="75">
        <f t="shared" si="438"/>
        <v>8</v>
      </c>
      <c r="N2677" s="75">
        <f t="shared" si="438"/>
        <v>9</v>
      </c>
      <c r="O2677" s="75">
        <f t="shared" si="438"/>
        <v>10</v>
      </c>
      <c r="P2677">
        <f t="shared" si="431"/>
        <v>1</v>
      </c>
      <c r="Q2677" t="str">
        <f t="shared" si="432"/>
        <v>D20201231</v>
      </c>
      <c r="R2677">
        <f t="shared" si="433"/>
        <v>59540</v>
      </c>
      <c r="S2677">
        <v>1</v>
      </c>
      <c r="T2677">
        <f t="shared" si="429"/>
        <v>0</v>
      </c>
      <c r="U2677">
        <f t="shared" si="429"/>
        <v>0</v>
      </c>
      <c r="V2677">
        <f t="shared" si="429"/>
        <v>0</v>
      </c>
      <c r="W2677">
        <f t="shared" si="429"/>
        <v>1</v>
      </c>
    </row>
    <row r="2678" spans="1:23" x14ac:dyDescent="0.25">
      <c r="A2678" t="s">
        <v>5471</v>
      </c>
      <c r="B2678">
        <v>1</v>
      </c>
      <c r="C2678">
        <v>123576</v>
      </c>
      <c r="E2678" s="74">
        <v>670748</v>
      </c>
      <c r="F2678" s="75">
        <f t="shared" si="438"/>
        <v>1</v>
      </c>
      <c r="G2678" s="75">
        <f t="shared" si="438"/>
        <v>2</v>
      </c>
      <c r="H2678" s="75">
        <f t="shared" si="438"/>
        <v>3</v>
      </c>
      <c r="I2678" s="75">
        <f t="shared" si="438"/>
        <v>4</v>
      </c>
      <c r="J2678" s="75">
        <f t="shared" si="438"/>
        <v>5</v>
      </c>
      <c r="K2678" s="75">
        <f t="shared" si="438"/>
        <v>6</v>
      </c>
      <c r="L2678" s="75">
        <f t="shared" si="438"/>
        <v>7</v>
      </c>
      <c r="M2678" s="75">
        <f t="shared" si="438"/>
        <v>8</v>
      </c>
      <c r="N2678" s="75">
        <f t="shared" si="438"/>
        <v>9</v>
      </c>
      <c r="O2678" s="75">
        <f t="shared" si="438"/>
        <v>10</v>
      </c>
      <c r="P2678">
        <f t="shared" si="431"/>
        <v>1</v>
      </c>
      <c r="Q2678" t="str">
        <f t="shared" si="432"/>
        <v>D20201231</v>
      </c>
      <c r="R2678">
        <f t="shared" si="433"/>
        <v>111550</v>
      </c>
      <c r="S2678">
        <v>1</v>
      </c>
      <c r="T2678">
        <f t="shared" si="429"/>
        <v>0</v>
      </c>
      <c r="U2678">
        <f t="shared" si="429"/>
        <v>0</v>
      </c>
      <c r="V2678">
        <f t="shared" si="429"/>
        <v>0</v>
      </c>
      <c r="W2678">
        <f t="shared" si="429"/>
        <v>1</v>
      </c>
    </row>
    <row r="2679" spans="1:23" x14ac:dyDescent="0.25">
      <c r="A2679" t="s">
        <v>5473</v>
      </c>
      <c r="B2679">
        <v>1</v>
      </c>
      <c r="C2679">
        <v>2258832000</v>
      </c>
      <c r="E2679" s="74">
        <v>670775</v>
      </c>
      <c r="F2679" s="75">
        <f t="shared" si="438"/>
        <v>1</v>
      </c>
      <c r="G2679" s="75">
        <f t="shared" si="438"/>
        <v>100</v>
      </c>
      <c r="H2679" s="75">
        <f t="shared" si="438"/>
        <v>100</v>
      </c>
      <c r="I2679" s="75">
        <f t="shared" si="438"/>
        <v>100</v>
      </c>
      <c r="J2679" s="75">
        <f t="shared" si="438"/>
        <v>100</v>
      </c>
      <c r="K2679" s="75">
        <f t="shared" si="438"/>
        <v>100</v>
      </c>
      <c r="L2679" s="75">
        <f t="shared" si="438"/>
        <v>100</v>
      </c>
      <c r="M2679" s="75">
        <f t="shared" si="438"/>
        <v>100</v>
      </c>
      <c r="N2679" s="75">
        <f t="shared" si="438"/>
        <v>100</v>
      </c>
      <c r="O2679" s="75">
        <f t="shared" si="438"/>
        <v>100</v>
      </c>
      <c r="P2679">
        <f t="shared" si="431"/>
        <v>1</v>
      </c>
      <c r="Q2679" t="str">
        <f t="shared" si="432"/>
        <v>D20201231</v>
      </c>
      <c r="R2679">
        <f t="shared" si="433"/>
        <v>107452</v>
      </c>
      <c r="S2679">
        <v>1</v>
      </c>
      <c r="T2679">
        <f t="shared" si="429"/>
        <v>0</v>
      </c>
      <c r="U2679">
        <f t="shared" si="429"/>
        <v>0</v>
      </c>
      <c r="V2679">
        <f t="shared" si="429"/>
        <v>0</v>
      </c>
      <c r="W2679">
        <f t="shared" si="429"/>
        <v>1</v>
      </c>
    </row>
    <row r="2680" spans="1:23" x14ac:dyDescent="0.25">
      <c r="A2680" t="s">
        <v>5475</v>
      </c>
      <c r="B2680">
        <v>1</v>
      </c>
      <c r="C2680">
        <v>69452</v>
      </c>
      <c r="E2680" s="74">
        <v>670878</v>
      </c>
      <c r="F2680" s="75">
        <f t="shared" si="438"/>
        <v>1</v>
      </c>
      <c r="G2680" s="75">
        <f t="shared" si="438"/>
        <v>2</v>
      </c>
      <c r="H2680" s="75">
        <f t="shared" si="438"/>
        <v>3</v>
      </c>
      <c r="I2680" s="75">
        <f t="shared" si="438"/>
        <v>4</v>
      </c>
      <c r="J2680" s="75">
        <f t="shared" si="438"/>
        <v>5</v>
      </c>
      <c r="K2680" s="75">
        <f t="shared" si="438"/>
        <v>6</v>
      </c>
      <c r="L2680" s="75">
        <f t="shared" si="438"/>
        <v>7</v>
      </c>
      <c r="M2680" s="75">
        <f t="shared" si="438"/>
        <v>8</v>
      </c>
      <c r="N2680" s="75">
        <f t="shared" si="438"/>
        <v>9</v>
      </c>
      <c r="O2680" s="75">
        <f t="shared" si="438"/>
        <v>10</v>
      </c>
      <c r="P2680">
        <f t="shared" si="431"/>
        <v>1</v>
      </c>
      <c r="Q2680" t="str">
        <f t="shared" si="432"/>
        <v>D20201231</v>
      </c>
      <c r="R2680">
        <f t="shared" si="433"/>
        <v>469445</v>
      </c>
      <c r="S2680">
        <v>1</v>
      </c>
      <c r="T2680">
        <f t="shared" si="429"/>
        <v>0</v>
      </c>
      <c r="U2680">
        <f t="shared" si="429"/>
        <v>0</v>
      </c>
      <c r="V2680">
        <f t="shared" si="429"/>
        <v>0</v>
      </c>
      <c r="W2680">
        <f t="shared" si="429"/>
        <v>1</v>
      </c>
    </row>
    <row r="2681" spans="1:23" x14ac:dyDescent="0.25">
      <c r="A2681" t="s">
        <v>5476</v>
      </c>
      <c r="B2681">
        <v>1</v>
      </c>
      <c r="C2681">
        <v>59125</v>
      </c>
      <c r="E2681" s="74">
        <v>671053</v>
      </c>
      <c r="F2681" s="75">
        <f t="shared" si="438"/>
        <v>1</v>
      </c>
      <c r="G2681" s="75">
        <f t="shared" si="438"/>
        <v>2</v>
      </c>
      <c r="H2681" s="75">
        <f t="shared" si="438"/>
        <v>3</v>
      </c>
      <c r="I2681" s="75">
        <f t="shared" si="438"/>
        <v>4</v>
      </c>
      <c r="J2681" s="75">
        <f t="shared" si="438"/>
        <v>5</v>
      </c>
      <c r="K2681" s="75">
        <f t="shared" si="438"/>
        <v>6</v>
      </c>
      <c r="L2681" s="75">
        <f t="shared" si="438"/>
        <v>7</v>
      </c>
      <c r="M2681" s="75">
        <f t="shared" si="438"/>
        <v>8</v>
      </c>
      <c r="N2681" s="75">
        <f t="shared" si="438"/>
        <v>9</v>
      </c>
      <c r="O2681" s="75">
        <f t="shared" si="438"/>
        <v>10</v>
      </c>
      <c r="P2681">
        <f t="shared" si="431"/>
        <v>1</v>
      </c>
      <c r="Q2681" t="str">
        <f t="shared" si="432"/>
        <v>D20201231</v>
      </c>
      <c r="R2681">
        <f t="shared" si="433"/>
        <v>62632</v>
      </c>
      <c r="S2681">
        <v>1</v>
      </c>
      <c r="T2681">
        <f t="shared" si="429"/>
        <v>0</v>
      </c>
      <c r="U2681">
        <f t="shared" si="429"/>
        <v>0</v>
      </c>
      <c r="V2681">
        <f t="shared" si="429"/>
        <v>0</v>
      </c>
      <c r="W2681">
        <f t="shared" si="429"/>
        <v>1</v>
      </c>
    </row>
    <row r="2682" spans="1:23" x14ac:dyDescent="0.25">
      <c r="A2682" t="s">
        <v>5478</v>
      </c>
      <c r="B2682">
        <v>1</v>
      </c>
      <c r="C2682">
        <v>380436</v>
      </c>
      <c r="E2682" s="74">
        <v>671147</v>
      </c>
      <c r="F2682" s="75">
        <f t="shared" si="438"/>
        <v>1</v>
      </c>
      <c r="G2682" s="75">
        <f t="shared" si="438"/>
        <v>2</v>
      </c>
      <c r="H2682" s="75">
        <f t="shared" si="438"/>
        <v>3</v>
      </c>
      <c r="I2682" s="75">
        <f t="shared" si="438"/>
        <v>4</v>
      </c>
      <c r="J2682" s="75">
        <f t="shared" si="438"/>
        <v>5</v>
      </c>
      <c r="K2682" s="75">
        <f t="shared" si="438"/>
        <v>6</v>
      </c>
      <c r="L2682" s="75">
        <f t="shared" si="438"/>
        <v>7</v>
      </c>
      <c r="M2682" s="75">
        <f t="shared" si="438"/>
        <v>8</v>
      </c>
      <c r="N2682" s="75">
        <f t="shared" si="438"/>
        <v>9</v>
      </c>
      <c r="O2682" s="75">
        <f t="shared" si="438"/>
        <v>10</v>
      </c>
      <c r="P2682">
        <f t="shared" si="431"/>
        <v>1</v>
      </c>
      <c r="Q2682" t="str">
        <f t="shared" si="432"/>
        <v>D20201231</v>
      </c>
      <c r="R2682">
        <f t="shared" si="433"/>
        <v>528558</v>
      </c>
      <c r="S2682">
        <v>1</v>
      </c>
      <c r="T2682">
        <f t="shared" si="429"/>
        <v>0</v>
      </c>
      <c r="U2682">
        <f t="shared" si="429"/>
        <v>0</v>
      </c>
      <c r="V2682">
        <f t="shared" si="429"/>
        <v>0</v>
      </c>
      <c r="W2682">
        <f t="shared" si="429"/>
        <v>1</v>
      </c>
    </row>
    <row r="2683" spans="1:23" x14ac:dyDescent="0.25">
      <c r="A2683" t="s">
        <v>5480</v>
      </c>
      <c r="B2683">
        <v>1</v>
      </c>
      <c r="C2683">
        <v>126416</v>
      </c>
      <c r="E2683" s="74">
        <v>671334</v>
      </c>
      <c r="F2683" s="75">
        <f t="shared" si="438"/>
        <v>1</v>
      </c>
      <c r="G2683" s="75">
        <f t="shared" si="438"/>
        <v>2</v>
      </c>
      <c r="H2683" s="75">
        <f t="shared" si="438"/>
        <v>3</v>
      </c>
      <c r="I2683" s="75">
        <f t="shared" si="438"/>
        <v>4</v>
      </c>
      <c r="J2683" s="75">
        <f t="shared" si="438"/>
        <v>5</v>
      </c>
      <c r="K2683" s="75">
        <f t="shared" si="438"/>
        <v>6</v>
      </c>
      <c r="L2683" s="75">
        <f t="shared" si="438"/>
        <v>7</v>
      </c>
      <c r="M2683" s="75">
        <f t="shared" si="438"/>
        <v>8</v>
      </c>
      <c r="N2683" s="75">
        <f t="shared" si="438"/>
        <v>9</v>
      </c>
      <c r="O2683" s="75">
        <f t="shared" si="438"/>
        <v>10</v>
      </c>
      <c r="P2683">
        <f t="shared" si="431"/>
        <v>1</v>
      </c>
      <c r="Q2683" t="str">
        <f t="shared" si="432"/>
        <v>D20201231</v>
      </c>
      <c r="R2683">
        <f t="shared" si="433"/>
        <v>2316954</v>
      </c>
      <c r="S2683">
        <v>1</v>
      </c>
      <c r="T2683">
        <f t="shared" si="429"/>
        <v>0</v>
      </c>
      <c r="U2683">
        <f t="shared" si="429"/>
        <v>0</v>
      </c>
      <c r="V2683">
        <f t="shared" si="429"/>
        <v>1</v>
      </c>
      <c r="W2683">
        <f t="shared" si="429"/>
        <v>0</v>
      </c>
    </row>
    <row r="2684" spans="1:23" x14ac:dyDescent="0.25">
      <c r="A2684" t="s">
        <v>5482</v>
      </c>
      <c r="B2684">
        <v>1</v>
      </c>
      <c r="C2684">
        <v>259629</v>
      </c>
      <c r="E2684" s="74">
        <v>671464</v>
      </c>
      <c r="F2684" s="75">
        <f t="shared" si="438"/>
        <v>1</v>
      </c>
      <c r="G2684" s="75">
        <f t="shared" si="438"/>
        <v>2</v>
      </c>
      <c r="H2684" s="75">
        <f t="shared" si="438"/>
        <v>3</v>
      </c>
      <c r="I2684" s="75">
        <f t="shared" si="438"/>
        <v>4</v>
      </c>
      <c r="J2684" s="75">
        <f t="shared" si="438"/>
        <v>5</v>
      </c>
      <c r="K2684" s="75">
        <f t="shared" si="438"/>
        <v>6</v>
      </c>
      <c r="L2684" s="75">
        <f t="shared" si="438"/>
        <v>7</v>
      </c>
      <c r="M2684" s="75">
        <f t="shared" si="438"/>
        <v>8</v>
      </c>
      <c r="N2684" s="75">
        <f t="shared" si="438"/>
        <v>9</v>
      </c>
      <c r="O2684" s="75">
        <f t="shared" si="438"/>
        <v>10</v>
      </c>
      <c r="P2684">
        <f t="shared" si="431"/>
        <v>1</v>
      </c>
      <c r="Q2684" t="str">
        <f t="shared" si="432"/>
        <v>D20201231</v>
      </c>
      <c r="R2684">
        <f t="shared" si="433"/>
        <v>17104484</v>
      </c>
      <c r="S2684">
        <v>1</v>
      </c>
      <c r="T2684">
        <f t="shared" si="429"/>
        <v>0</v>
      </c>
      <c r="U2684">
        <f t="shared" si="429"/>
        <v>1</v>
      </c>
      <c r="V2684">
        <f t="shared" si="429"/>
        <v>0</v>
      </c>
      <c r="W2684">
        <f t="shared" si="429"/>
        <v>0</v>
      </c>
    </row>
    <row r="2685" spans="1:23" x14ac:dyDescent="0.25">
      <c r="A2685" t="s">
        <v>5484</v>
      </c>
      <c r="B2685">
        <v>1</v>
      </c>
      <c r="C2685">
        <v>166867</v>
      </c>
      <c r="E2685" s="74">
        <v>671558</v>
      </c>
      <c r="F2685" s="75">
        <f t="shared" ref="F2685:O2694" si="439">IFERROR(VLOOKUP(CONCATENATE(F$4,".",$E2685),$A$4:$C$488690,2,FALSE)*F$3,100)</f>
        <v>1</v>
      </c>
      <c r="G2685" s="75">
        <f t="shared" si="439"/>
        <v>2</v>
      </c>
      <c r="H2685" s="75">
        <f t="shared" si="439"/>
        <v>3</v>
      </c>
      <c r="I2685" s="75">
        <f t="shared" si="439"/>
        <v>4</v>
      </c>
      <c r="J2685" s="75">
        <f t="shared" si="439"/>
        <v>5</v>
      </c>
      <c r="K2685" s="75">
        <f t="shared" si="439"/>
        <v>6</v>
      </c>
      <c r="L2685" s="75">
        <f t="shared" si="439"/>
        <v>7</v>
      </c>
      <c r="M2685" s="75">
        <f t="shared" si="439"/>
        <v>8</v>
      </c>
      <c r="N2685" s="75">
        <f t="shared" si="439"/>
        <v>9</v>
      </c>
      <c r="O2685" s="75">
        <f t="shared" si="439"/>
        <v>10</v>
      </c>
      <c r="P2685">
        <f t="shared" si="431"/>
        <v>1</v>
      </c>
      <c r="Q2685" t="str">
        <f t="shared" si="432"/>
        <v>D20201231</v>
      </c>
      <c r="R2685">
        <f t="shared" si="433"/>
        <v>887649</v>
      </c>
      <c r="S2685">
        <v>1</v>
      </c>
      <c r="T2685">
        <f t="shared" si="429"/>
        <v>0</v>
      </c>
      <c r="U2685">
        <f t="shared" si="429"/>
        <v>0</v>
      </c>
      <c r="V2685">
        <f t="shared" si="429"/>
        <v>0</v>
      </c>
      <c r="W2685">
        <f t="shared" si="429"/>
        <v>1</v>
      </c>
    </row>
    <row r="2686" spans="1:23" x14ac:dyDescent="0.25">
      <c r="A2686" t="s">
        <v>5486</v>
      </c>
      <c r="B2686">
        <v>1</v>
      </c>
      <c r="C2686">
        <v>215817</v>
      </c>
      <c r="E2686" s="74">
        <v>672238</v>
      </c>
      <c r="F2686" s="75">
        <f t="shared" si="439"/>
        <v>1</v>
      </c>
      <c r="G2686" s="75">
        <f t="shared" si="439"/>
        <v>2</v>
      </c>
      <c r="H2686" s="75">
        <f t="shared" si="439"/>
        <v>3</v>
      </c>
      <c r="I2686" s="75">
        <f t="shared" si="439"/>
        <v>4</v>
      </c>
      <c r="J2686" s="75">
        <f t="shared" si="439"/>
        <v>5</v>
      </c>
      <c r="K2686" s="75">
        <f t="shared" si="439"/>
        <v>6</v>
      </c>
      <c r="L2686" s="75">
        <f t="shared" si="439"/>
        <v>7</v>
      </c>
      <c r="M2686" s="75">
        <f t="shared" si="439"/>
        <v>8</v>
      </c>
      <c r="N2686" s="75">
        <f t="shared" si="439"/>
        <v>9</v>
      </c>
      <c r="O2686" s="75">
        <f t="shared" si="439"/>
        <v>10</v>
      </c>
      <c r="P2686">
        <f t="shared" si="431"/>
        <v>1</v>
      </c>
      <c r="Q2686" t="str">
        <f t="shared" si="432"/>
        <v>D20201231</v>
      </c>
      <c r="R2686">
        <f t="shared" si="433"/>
        <v>71129</v>
      </c>
      <c r="S2686">
        <v>1</v>
      </c>
      <c r="T2686">
        <f t="shared" si="429"/>
        <v>0</v>
      </c>
      <c r="U2686">
        <f t="shared" si="429"/>
        <v>0</v>
      </c>
      <c r="V2686">
        <f t="shared" si="429"/>
        <v>0</v>
      </c>
      <c r="W2686">
        <f t="shared" si="429"/>
        <v>1</v>
      </c>
    </row>
    <row r="2687" spans="1:23" x14ac:dyDescent="0.25">
      <c r="A2687" t="s">
        <v>5488</v>
      </c>
      <c r="B2687">
        <v>1</v>
      </c>
      <c r="C2687">
        <v>1184750</v>
      </c>
      <c r="E2687" s="74">
        <v>672247</v>
      </c>
      <c r="F2687" s="75">
        <f t="shared" si="439"/>
        <v>1</v>
      </c>
      <c r="G2687" s="75">
        <f t="shared" si="439"/>
        <v>2</v>
      </c>
      <c r="H2687" s="75">
        <f t="shared" si="439"/>
        <v>3</v>
      </c>
      <c r="I2687" s="75">
        <f t="shared" si="439"/>
        <v>4</v>
      </c>
      <c r="J2687" s="75">
        <f t="shared" si="439"/>
        <v>5</v>
      </c>
      <c r="K2687" s="75">
        <f t="shared" si="439"/>
        <v>6</v>
      </c>
      <c r="L2687" s="75">
        <f t="shared" si="439"/>
        <v>7</v>
      </c>
      <c r="M2687" s="75">
        <f t="shared" si="439"/>
        <v>8</v>
      </c>
      <c r="N2687" s="75">
        <f t="shared" si="439"/>
        <v>9</v>
      </c>
      <c r="O2687" s="75">
        <f t="shared" si="439"/>
        <v>10</v>
      </c>
      <c r="P2687">
        <f t="shared" si="431"/>
        <v>1</v>
      </c>
      <c r="Q2687" t="str">
        <f t="shared" si="432"/>
        <v>D20201231</v>
      </c>
      <c r="R2687">
        <f t="shared" si="433"/>
        <v>172523</v>
      </c>
      <c r="S2687">
        <v>1</v>
      </c>
      <c r="T2687">
        <f t="shared" si="429"/>
        <v>0</v>
      </c>
      <c r="U2687">
        <f t="shared" si="429"/>
        <v>0</v>
      </c>
      <c r="V2687">
        <f t="shared" si="429"/>
        <v>0</v>
      </c>
      <c r="W2687">
        <f t="shared" si="429"/>
        <v>1</v>
      </c>
    </row>
    <row r="2688" spans="1:23" x14ac:dyDescent="0.25">
      <c r="A2688" t="s">
        <v>5490</v>
      </c>
      <c r="B2688">
        <v>1</v>
      </c>
      <c r="C2688">
        <v>412331</v>
      </c>
      <c r="E2688" s="74">
        <v>672537</v>
      </c>
      <c r="F2688" s="75">
        <f t="shared" si="439"/>
        <v>1</v>
      </c>
      <c r="G2688" s="75">
        <f t="shared" si="439"/>
        <v>2</v>
      </c>
      <c r="H2688" s="75">
        <f t="shared" si="439"/>
        <v>3</v>
      </c>
      <c r="I2688" s="75">
        <f t="shared" si="439"/>
        <v>4</v>
      </c>
      <c r="J2688" s="75">
        <f t="shared" si="439"/>
        <v>5</v>
      </c>
      <c r="K2688" s="75">
        <f t="shared" si="439"/>
        <v>6</v>
      </c>
      <c r="L2688" s="75">
        <f t="shared" si="439"/>
        <v>7</v>
      </c>
      <c r="M2688" s="75">
        <f t="shared" si="439"/>
        <v>8</v>
      </c>
      <c r="N2688" s="75">
        <f t="shared" si="439"/>
        <v>9</v>
      </c>
      <c r="O2688" s="75">
        <f t="shared" si="439"/>
        <v>10</v>
      </c>
      <c r="P2688">
        <f t="shared" si="431"/>
        <v>1</v>
      </c>
      <c r="Q2688" t="str">
        <f t="shared" si="432"/>
        <v>D20201231</v>
      </c>
      <c r="R2688">
        <f t="shared" si="433"/>
        <v>334296</v>
      </c>
      <c r="S2688">
        <v>1</v>
      </c>
      <c r="T2688">
        <f t="shared" ref="T2688:W2751" si="440">IF(AND($R2688&gt;T$2,$R2688&lt;=T$3),1,0)</f>
        <v>0</v>
      </c>
      <c r="U2688">
        <f t="shared" si="440"/>
        <v>0</v>
      </c>
      <c r="V2688">
        <f t="shared" si="440"/>
        <v>0</v>
      </c>
      <c r="W2688">
        <f t="shared" si="440"/>
        <v>1</v>
      </c>
    </row>
    <row r="2689" spans="1:23" x14ac:dyDescent="0.25">
      <c r="A2689" t="s">
        <v>5492</v>
      </c>
      <c r="B2689">
        <v>1</v>
      </c>
      <c r="C2689">
        <v>35951</v>
      </c>
      <c r="E2689" s="74">
        <v>672573</v>
      </c>
      <c r="F2689" s="75">
        <f t="shared" si="439"/>
        <v>1</v>
      </c>
      <c r="G2689" s="75">
        <f t="shared" si="439"/>
        <v>2</v>
      </c>
      <c r="H2689" s="75">
        <f t="shared" si="439"/>
        <v>3</v>
      </c>
      <c r="I2689" s="75">
        <f t="shared" si="439"/>
        <v>4</v>
      </c>
      <c r="J2689" s="75">
        <f t="shared" si="439"/>
        <v>5</v>
      </c>
      <c r="K2689" s="75">
        <f t="shared" si="439"/>
        <v>6</v>
      </c>
      <c r="L2689" s="75">
        <f t="shared" si="439"/>
        <v>7</v>
      </c>
      <c r="M2689" s="75">
        <f t="shared" si="439"/>
        <v>8</v>
      </c>
      <c r="N2689" s="75">
        <f t="shared" si="439"/>
        <v>9</v>
      </c>
      <c r="O2689" s="75">
        <f t="shared" si="439"/>
        <v>10</v>
      </c>
      <c r="P2689">
        <f t="shared" si="431"/>
        <v>1</v>
      </c>
      <c r="Q2689" t="str">
        <f t="shared" si="432"/>
        <v>D20201231</v>
      </c>
      <c r="R2689">
        <f t="shared" si="433"/>
        <v>263472</v>
      </c>
      <c r="S2689">
        <v>1</v>
      </c>
      <c r="T2689">
        <f t="shared" si="440"/>
        <v>0</v>
      </c>
      <c r="U2689">
        <f t="shared" si="440"/>
        <v>0</v>
      </c>
      <c r="V2689">
        <f t="shared" si="440"/>
        <v>0</v>
      </c>
      <c r="W2689">
        <f t="shared" si="440"/>
        <v>1</v>
      </c>
    </row>
    <row r="2690" spans="1:23" x14ac:dyDescent="0.25">
      <c r="A2690" t="s">
        <v>5494</v>
      </c>
      <c r="B2690">
        <v>1</v>
      </c>
      <c r="C2690">
        <v>114942</v>
      </c>
      <c r="E2690" s="74">
        <v>673244</v>
      </c>
      <c r="F2690" s="75">
        <f t="shared" si="439"/>
        <v>1</v>
      </c>
      <c r="G2690" s="75">
        <f t="shared" si="439"/>
        <v>2</v>
      </c>
      <c r="H2690" s="75">
        <f t="shared" si="439"/>
        <v>3</v>
      </c>
      <c r="I2690" s="75">
        <f t="shared" si="439"/>
        <v>4</v>
      </c>
      <c r="J2690" s="75">
        <f t="shared" si="439"/>
        <v>5</v>
      </c>
      <c r="K2690" s="75">
        <f t="shared" si="439"/>
        <v>6</v>
      </c>
      <c r="L2690" s="75">
        <f t="shared" si="439"/>
        <v>7</v>
      </c>
      <c r="M2690" s="75">
        <f t="shared" si="439"/>
        <v>8</v>
      </c>
      <c r="N2690" s="75">
        <f t="shared" si="439"/>
        <v>9</v>
      </c>
      <c r="O2690" s="75">
        <f t="shared" si="439"/>
        <v>10</v>
      </c>
      <c r="P2690">
        <f t="shared" si="431"/>
        <v>1</v>
      </c>
      <c r="Q2690" t="str">
        <f t="shared" si="432"/>
        <v>D20201231</v>
      </c>
      <c r="R2690">
        <f t="shared" si="433"/>
        <v>91529</v>
      </c>
      <c r="S2690">
        <v>1</v>
      </c>
      <c r="T2690">
        <f t="shared" si="440"/>
        <v>0</v>
      </c>
      <c r="U2690">
        <f t="shared" si="440"/>
        <v>0</v>
      </c>
      <c r="V2690">
        <f t="shared" si="440"/>
        <v>0</v>
      </c>
      <c r="W2690">
        <f t="shared" si="440"/>
        <v>1</v>
      </c>
    </row>
    <row r="2691" spans="1:23" x14ac:dyDescent="0.25">
      <c r="A2691" t="s">
        <v>5496</v>
      </c>
      <c r="B2691">
        <v>1</v>
      </c>
      <c r="C2691">
        <v>321914</v>
      </c>
      <c r="E2691" s="74">
        <v>673440</v>
      </c>
      <c r="F2691" s="75">
        <f t="shared" si="439"/>
        <v>1</v>
      </c>
      <c r="G2691" s="75">
        <f t="shared" si="439"/>
        <v>2</v>
      </c>
      <c r="H2691" s="75">
        <f t="shared" si="439"/>
        <v>3</v>
      </c>
      <c r="I2691" s="75">
        <f t="shared" si="439"/>
        <v>4</v>
      </c>
      <c r="J2691" s="75">
        <f t="shared" si="439"/>
        <v>5</v>
      </c>
      <c r="K2691" s="75">
        <f t="shared" si="439"/>
        <v>6</v>
      </c>
      <c r="L2691" s="75">
        <f t="shared" si="439"/>
        <v>7</v>
      </c>
      <c r="M2691" s="75">
        <f t="shared" si="439"/>
        <v>8</v>
      </c>
      <c r="N2691" s="75">
        <f t="shared" si="439"/>
        <v>9</v>
      </c>
      <c r="O2691" s="75">
        <f t="shared" si="439"/>
        <v>10</v>
      </c>
      <c r="P2691">
        <f t="shared" si="431"/>
        <v>1</v>
      </c>
      <c r="Q2691" t="str">
        <f t="shared" si="432"/>
        <v>D20201231</v>
      </c>
      <c r="R2691">
        <f t="shared" si="433"/>
        <v>7233874</v>
      </c>
      <c r="S2691">
        <v>1</v>
      </c>
      <c r="T2691">
        <f t="shared" si="440"/>
        <v>0</v>
      </c>
      <c r="U2691">
        <f t="shared" si="440"/>
        <v>0</v>
      </c>
      <c r="V2691">
        <f t="shared" si="440"/>
        <v>1</v>
      </c>
      <c r="W2691">
        <f t="shared" si="440"/>
        <v>0</v>
      </c>
    </row>
    <row r="2692" spans="1:23" x14ac:dyDescent="0.25">
      <c r="A2692" t="s">
        <v>5498</v>
      </c>
      <c r="B2692">
        <v>1</v>
      </c>
      <c r="C2692">
        <v>62327</v>
      </c>
      <c r="E2692" s="74">
        <v>673477</v>
      </c>
      <c r="F2692" s="75">
        <f t="shared" si="439"/>
        <v>1</v>
      </c>
      <c r="G2692" s="75">
        <f t="shared" si="439"/>
        <v>2</v>
      </c>
      <c r="H2692" s="75">
        <f t="shared" si="439"/>
        <v>3</v>
      </c>
      <c r="I2692" s="75">
        <f t="shared" si="439"/>
        <v>4</v>
      </c>
      <c r="J2692" s="75">
        <f t="shared" si="439"/>
        <v>5</v>
      </c>
      <c r="K2692" s="75">
        <f t="shared" si="439"/>
        <v>6</v>
      </c>
      <c r="L2692" s="75">
        <f t="shared" si="439"/>
        <v>7</v>
      </c>
      <c r="M2692" s="75">
        <f t="shared" si="439"/>
        <v>8</v>
      </c>
      <c r="N2692" s="75">
        <f t="shared" si="439"/>
        <v>9</v>
      </c>
      <c r="O2692" s="75">
        <f t="shared" si="439"/>
        <v>10</v>
      </c>
      <c r="P2692">
        <f t="shared" si="431"/>
        <v>1</v>
      </c>
      <c r="Q2692" t="str">
        <f t="shared" si="432"/>
        <v>D20201231</v>
      </c>
      <c r="R2692">
        <f t="shared" si="433"/>
        <v>43101</v>
      </c>
      <c r="S2692">
        <v>1</v>
      </c>
      <c r="T2692">
        <f t="shared" si="440"/>
        <v>0</v>
      </c>
      <c r="U2692">
        <f t="shared" si="440"/>
        <v>0</v>
      </c>
      <c r="V2692">
        <f t="shared" si="440"/>
        <v>0</v>
      </c>
      <c r="W2692">
        <f t="shared" si="440"/>
        <v>1</v>
      </c>
    </row>
    <row r="2693" spans="1:23" x14ac:dyDescent="0.25">
      <c r="A2693" t="s">
        <v>5500</v>
      </c>
      <c r="B2693">
        <v>1</v>
      </c>
      <c r="C2693">
        <v>233075</v>
      </c>
      <c r="E2693" s="74">
        <v>673851</v>
      </c>
      <c r="F2693" s="75">
        <f t="shared" si="439"/>
        <v>1</v>
      </c>
      <c r="G2693" s="75">
        <f t="shared" si="439"/>
        <v>2</v>
      </c>
      <c r="H2693" s="75">
        <f t="shared" si="439"/>
        <v>3</v>
      </c>
      <c r="I2693" s="75">
        <f t="shared" si="439"/>
        <v>4</v>
      </c>
      <c r="J2693" s="75">
        <f t="shared" si="439"/>
        <v>5</v>
      </c>
      <c r="K2693" s="75">
        <f t="shared" si="439"/>
        <v>6</v>
      </c>
      <c r="L2693" s="75">
        <f t="shared" si="439"/>
        <v>7</v>
      </c>
      <c r="M2693" s="75">
        <f t="shared" si="439"/>
        <v>8</v>
      </c>
      <c r="N2693" s="75">
        <f t="shared" si="439"/>
        <v>9</v>
      </c>
      <c r="O2693" s="75">
        <f t="shared" si="439"/>
        <v>10</v>
      </c>
      <c r="P2693">
        <f t="shared" si="431"/>
        <v>1</v>
      </c>
      <c r="Q2693" t="str">
        <f t="shared" si="432"/>
        <v>D20201231</v>
      </c>
      <c r="R2693">
        <f t="shared" si="433"/>
        <v>127841</v>
      </c>
      <c r="S2693">
        <v>1</v>
      </c>
      <c r="T2693">
        <f t="shared" si="440"/>
        <v>0</v>
      </c>
      <c r="U2693">
        <f t="shared" si="440"/>
        <v>0</v>
      </c>
      <c r="V2693">
        <f t="shared" si="440"/>
        <v>0</v>
      </c>
      <c r="W2693">
        <f t="shared" si="440"/>
        <v>1</v>
      </c>
    </row>
    <row r="2694" spans="1:23" x14ac:dyDescent="0.25">
      <c r="A2694" t="s">
        <v>5502</v>
      </c>
      <c r="B2694">
        <v>1</v>
      </c>
      <c r="C2694">
        <v>419186</v>
      </c>
      <c r="E2694" s="74">
        <v>673909</v>
      </c>
      <c r="F2694" s="75">
        <f t="shared" si="439"/>
        <v>1</v>
      </c>
      <c r="G2694" s="75">
        <f t="shared" si="439"/>
        <v>2</v>
      </c>
      <c r="H2694" s="75">
        <f t="shared" si="439"/>
        <v>3</v>
      </c>
      <c r="I2694" s="75">
        <f t="shared" si="439"/>
        <v>4</v>
      </c>
      <c r="J2694" s="75">
        <f t="shared" si="439"/>
        <v>5</v>
      </c>
      <c r="K2694" s="75">
        <f t="shared" si="439"/>
        <v>6</v>
      </c>
      <c r="L2694" s="75">
        <f t="shared" si="439"/>
        <v>7</v>
      </c>
      <c r="M2694" s="75">
        <f t="shared" si="439"/>
        <v>8</v>
      </c>
      <c r="N2694" s="75">
        <f t="shared" si="439"/>
        <v>9</v>
      </c>
      <c r="O2694" s="75">
        <f t="shared" si="439"/>
        <v>10</v>
      </c>
      <c r="P2694">
        <f t="shared" ref="P2694:P2757" si="441">MIN(F2694:O2694)</f>
        <v>1</v>
      </c>
      <c r="Q2694" t="str">
        <f t="shared" ref="Q2694:Q2757" si="442">HLOOKUP($P2694,$F$3:$O$4,2,FALSE)</f>
        <v>D20201231</v>
      </c>
      <c r="R2694">
        <f t="shared" ref="R2694:R2757" si="443">VLOOKUP(CONCATENATE($Q2694,".",$E2694),$A$4:$C$488690,3,FALSE)</f>
        <v>2857119</v>
      </c>
      <c r="S2694">
        <v>1</v>
      </c>
      <c r="T2694">
        <f t="shared" si="440"/>
        <v>0</v>
      </c>
      <c r="U2694">
        <f t="shared" si="440"/>
        <v>0</v>
      </c>
      <c r="V2694">
        <f t="shared" si="440"/>
        <v>1</v>
      </c>
      <c r="W2694">
        <f t="shared" si="440"/>
        <v>0</v>
      </c>
    </row>
    <row r="2695" spans="1:23" x14ac:dyDescent="0.25">
      <c r="A2695" t="s">
        <v>5503</v>
      </c>
      <c r="B2695">
        <v>1</v>
      </c>
      <c r="C2695">
        <v>987109</v>
      </c>
      <c r="E2695" s="74">
        <v>674344</v>
      </c>
      <c r="F2695" s="75">
        <f t="shared" ref="F2695:O2704" si="444">IFERROR(VLOOKUP(CONCATENATE(F$4,".",$E2695),$A$4:$C$488690,2,FALSE)*F$3,100)</f>
        <v>1</v>
      </c>
      <c r="G2695" s="75">
        <f t="shared" si="444"/>
        <v>2</v>
      </c>
      <c r="H2695" s="75">
        <f t="shared" si="444"/>
        <v>3</v>
      </c>
      <c r="I2695" s="75">
        <f t="shared" si="444"/>
        <v>4</v>
      </c>
      <c r="J2695" s="75">
        <f t="shared" si="444"/>
        <v>5</v>
      </c>
      <c r="K2695" s="75">
        <f t="shared" si="444"/>
        <v>6</v>
      </c>
      <c r="L2695" s="75">
        <f t="shared" si="444"/>
        <v>7</v>
      </c>
      <c r="M2695" s="75">
        <f t="shared" si="444"/>
        <v>8</v>
      </c>
      <c r="N2695" s="75">
        <f t="shared" si="444"/>
        <v>9</v>
      </c>
      <c r="O2695" s="75">
        <f t="shared" si="444"/>
        <v>10</v>
      </c>
      <c r="P2695">
        <f t="shared" si="441"/>
        <v>1</v>
      </c>
      <c r="Q2695" t="str">
        <f t="shared" si="442"/>
        <v>D20201231</v>
      </c>
      <c r="R2695">
        <f t="shared" si="443"/>
        <v>119275</v>
      </c>
      <c r="S2695">
        <v>1</v>
      </c>
      <c r="T2695">
        <f t="shared" si="440"/>
        <v>0</v>
      </c>
      <c r="U2695">
        <f t="shared" si="440"/>
        <v>0</v>
      </c>
      <c r="V2695">
        <f t="shared" si="440"/>
        <v>0</v>
      </c>
      <c r="W2695">
        <f t="shared" si="440"/>
        <v>1</v>
      </c>
    </row>
    <row r="2696" spans="1:23" x14ac:dyDescent="0.25">
      <c r="A2696" t="s">
        <v>5505</v>
      </c>
      <c r="B2696">
        <v>1</v>
      </c>
      <c r="C2696">
        <v>60164</v>
      </c>
      <c r="E2696" s="74">
        <v>674849</v>
      </c>
      <c r="F2696" s="75">
        <f t="shared" si="444"/>
        <v>1</v>
      </c>
      <c r="G2696" s="75">
        <f t="shared" si="444"/>
        <v>2</v>
      </c>
      <c r="H2696" s="75">
        <f t="shared" si="444"/>
        <v>3</v>
      </c>
      <c r="I2696" s="75">
        <f t="shared" si="444"/>
        <v>4</v>
      </c>
      <c r="J2696" s="75">
        <f t="shared" si="444"/>
        <v>5</v>
      </c>
      <c r="K2696" s="75">
        <f t="shared" si="444"/>
        <v>6</v>
      </c>
      <c r="L2696" s="75">
        <f t="shared" si="444"/>
        <v>7</v>
      </c>
      <c r="M2696" s="75">
        <f t="shared" si="444"/>
        <v>8</v>
      </c>
      <c r="N2696" s="75">
        <f t="shared" si="444"/>
        <v>9</v>
      </c>
      <c r="O2696" s="75">
        <f t="shared" si="444"/>
        <v>10</v>
      </c>
      <c r="P2696">
        <f t="shared" si="441"/>
        <v>1</v>
      </c>
      <c r="Q2696" t="str">
        <f t="shared" si="442"/>
        <v>D20201231</v>
      </c>
      <c r="R2696">
        <f t="shared" si="443"/>
        <v>1867790</v>
      </c>
      <c r="S2696">
        <v>1</v>
      </c>
      <c r="T2696">
        <f t="shared" si="440"/>
        <v>0</v>
      </c>
      <c r="U2696">
        <f t="shared" si="440"/>
        <v>0</v>
      </c>
      <c r="V2696">
        <f t="shared" si="440"/>
        <v>1</v>
      </c>
      <c r="W2696">
        <f t="shared" si="440"/>
        <v>0</v>
      </c>
    </row>
    <row r="2697" spans="1:23" x14ac:dyDescent="0.25">
      <c r="A2697" t="s">
        <v>5507</v>
      </c>
      <c r="B2697">
        <v>1</v>
      </c>
      <c r="C2697">
        <v>179632</v>
      </c>
      <c r="E2697" s="74">
        <v>675042</v>
      </c>
      <c r="F2697" s="75">
        <f t="shared" si="444"/>
        <v>1</v>
      </c>
      <c r="G2697" s="75">
        <f t="shared" si="444"/>
        <v>2</v>
      </c>
      <c r="H2697" s="75">
        <f t="shared" si="444"/>
        <v>3</v>
      </c>
      <c r="I2697" s="75">
        <f t="shared" si="444"/>
        <v>4</v>
      </c>
      <c r="J2697" s="75">
        <f t="shared" si="444"/>
        <v>5</v>
      </c>
      <c r="K2697" s="75">
        <f t="shared" si="444"/>
        <v>6</v>
      </c>
      <c r="L2697" s="75">
        <f t="shared" si="444"/>
        <v>7</v>
      </c>
      <c r="M2697" s="75">
        <f t="shared" si="444"/>
        <v>8</v>
      </c>
      <c r="N2697" s="75">
        <f t="shared" si="444"/>
        <v>9</v>
      </c>
      <c r="O2697" s="75">
        <f t="shared" si="444"/>
        <v>10</v>
      </c>
      <c r="P2697">
        <f t="shared" si="441"/>
        <v>1</v>
      </c>
      <c r="Q2697" t="str">
        <f t="shared" si="442"/>
        <v>D20201231</v>
      </c>
      <c r="R2697">
        <f t="shared" si="443"/>
        <v>101120</v>
      </c>
      <c r="S2697">
        <v>1</v>
      </c>
      <c r="T2697">
        <f t="shared" si="440"/>
        <v>0</v>
      </c>
      <c r="U2697">
        <f t="shared" si="440"/>
        <v>0</v>
      </c>
      <c r="V2697">
        <f t="shared" si="440"/>
        <v>0</v>
      </c>
      <c r="W2697">
        <f t="shared" si="440"/>
        <v>1</v>
      </c>
    </row>
    <row r="2698" spans="1:23" x14ac:dyDescent="0.25">
      <c r="A2698" t="s">
        <v>5509</v>
      </c>
      <c r="B2698">
        <v>1</v>
      </c>
      <c r="C2698">
        <v>746523</v>
      </c>
      <c r="E2698" s="74">
        <v>675051</v>
      </c>
      <c r="F2698" s="75">
        <f t="shared" si="444"/>
        <v>1</v>
      </c>
      <c r="G2698" s="75">
        <f t="shared" si="444"/>
        <v>2</v>
      </c>
      <c r="H2698" s="75">
        <f t="shared" si="444"/>
        <v>3</v>
      </c>
      <c r="I2698" s="75">
        <f t="shared" si="444"/>
        <v>4</v>
      </c>
      <c r="J2698" s="75">
        <f t="shared" si="444"/>
        <v>5</v>
      </c>
      <c r="K2698" s="75">
        <f t="shared" si="444"/>
        <v>6</v>
      </c>
      <c r="L2698" s="75">
        <f t="shared" si="444"/>
        <v>7</v>
      </c>
      <c r="M2698" s="75">
        <f t="shared" si="444"/>
        <v>8</v>
      </c>
      <c r="N2698" s="75">
        <f t="shared" si="444"/>
        <v>9</v>
      </c>
      <c r="O2698" s="75">
        <f t="shared" si="444"/>
        <v>10</v>
      </c>
      <c r="P2698">
        <f t="shared" si="441"/>
        <v>1</v>
      </c>
      <c r="Q2698" t="str">
        <f t="shared" si="442"/>
        <v>D20201231</v>
      </c>
      <c r="R2698">
        <f t="shared" si="443"/>
        <v>112408</v>
      </c>
      <c r="S2698">
        <v>1</v>
      </c>
      <c r="T2698">
        <f t="shared" si="440"/>
        <v>0</v>
      </c>
      <c r="U2698">
        <f t="shared" si="440"/>
        <v>0</v>
      </c>
      <c r="V2698">
        <f t="shared" si="440"/>
        <v>0</v>
      </c>
      <c r="W2698">
        <f t="shared" si="440"/>
        <v>1</v>
      </c>
    </row>
    <row r="2699" spans="1:23" x14ac:dyDescent="0.25">
      <c r="A2699" t="s">
        <v>5511</v>
      </c>
      <c r="B2699">
        <v>1</v>
      </c>
      <c r="C2699">
        <v>120307</v>
      </c>
      <c r="E2699" s="74">
        <v>675079</v>
      </c>
      <c r="F2699" s="75">
        <f t="shared" si="444"/>
        <v>1</v>
      </c>
      <c r="G2699" s="75">
        <f t="shared" si="444"/>
        <v>2</v>
      </c>
      <c r="H2699" s="75">
        <f t="shared" si="444"/>
        <v>3</v>
      </c>
      <c r="I2699" s="75">
        <f t="shared" si="444"/>
        <v>4</v>
      </c>
      <c r="J2699" s="75">
        <f t="shared" si="444"/>
        <v>5</v>
      </c>
      <c r="K2699" s="75">
        <f t="shared" si="444"/>
        <v>6</v>
      </c>
      <c r="L2699" s="75">
        <f t="shared" si="444"/>
        <v>7</v>
      </c>
      <c r="M2699" s="75">
        <f t="shared" si="444"/>
        <v>8</v>
      </c>
      <c r="N2699" s="75">
        <f t="shared" si="444"/>
        <v>9</v>
      </c>
      <c r="O2699" s="75">
        <f t="shared" si="444"/>
        <v>10</v>
      </c>
      <c r="P2699">
        <f t="shared" si="441"/>
        <v>1</v>
      </c>
      <c r="Q2699" t="str">
        <f t="shared" si="442"/>
        <v>D20201231</v>
      </c>
      <c r="R2699">
        <f t="shared" si="443"/>
        <v>269373</v>
      </c>
      <c r="S2699">
        <v>1</v>
      </c>
      <c r="T2699">
        <f t="shared" si="440"/>
        <v>0</v>
      </c>
      <c r="U2699">
        <f t="shared" si="440"/>
        <v>0</v>
      </c>
      <c r="V2699">
        <f t="shared" si="440"/>
        <v>0</v>
      </c>
      <c r="W2699">
        <f t="shared" si="440"/>
        <v>1</v>
      </c>
    </row>
    <row r="2700" spans="1:23" x14ac:dyDescent="0.25">
      <c r="A2700" t="s">
        <v>5513</v>
      </c>
      <c r="B2700">
        <v>1</v>
      </c>
      <c r="C2700">
        <v>1566559</v>
      </c>
      <c r="E2700" s="74">
        <v>675248</v>
      </c>
      <c r="F2700" s="75">
        <f t="shared" si="444"/>
        <v>1</v>
      </c>
      <c r="G2700" s="75">
        <f t="shared" si="444"/>
        <v>2</v>
      </c>
      <c r="H2700" s="75">
        <f t="shared" si="444"/>
        <v>3</v>
      </c>
      <c r="I2700" s="75">
        <f t="shared" si="444"/>
        <v>4</v>
      </c>
      <c r="J2700" s="75">
        <f t="shared" si="444"/>
        <v>5</v>
      </c>
      <c r="K2700" s="75">
        <f t="shared" si="444"/>
        <v>6</v>
      </c>
      <c r="L2700" s="75">
        <f t="shared" si="444"/>
        <v>7</v>
      </c>
      <c r="M2700" s="75">
        <f t="shared" si="444"/>
        <v>8</v>
      </c>
      <c r="N2700" s="75">
        <f t="shared" si="444"/>
        <v>9</v>
      </c>
      <c r="O2700" s="75">
        <f t="shared" si="444"/>
        <v>10</v>
      </c>
      <c r="P2700">
        <f t="shared" si="441"/>
        <v>1</v>
      </c>
      <c r="Q2700" t="str">
        <f t="shared" si="442"/>
        <v>D20201231</v>
      </c>
      <c r="R2700">
        <f t="shared" si="443"/>
        <v>121814</v>
      </c>
      <c r="S2700">
        <v>1</v>
      </c>
      <c r="T2700">
        <f t="shared" si="440"/>
        <v>0</v>
      </c>
      <c r="U2700">
        <f t="shared" si="440"/>
        <v>0</v>
      </c>
      <c r="V2700">
        <f t="shared" si="440"/>
        <v>0</v>
      </c>
      <c r="W2700">
        <f t="shared" si="440"/>
        <v>1</v>
      </c>
    </row>
    <row r="2701" spans="1:23" x14ac:dyDescent="0.25">
      <c r="A2701" t="s">
        <v>5514</v>
      </c>
      <c r="B2701">
        <v>1</v>
      </c>
      <c r="C2701">
        <v>464970</v>
      </c>
      <c r="E2701" s="74">
        <v>675341</v>
      </c>
      <c r="F2701" s="75">
        <f t="shared" si="444"/>
        <v>1</v>
      </c>
      <c r="G2701" s="75">
        <f t="shared" si="444"/>
        <v>2</v>
      </c>
      <c r="H2701" s="75">
        <f t="shared" si="444"/>
        <v>3</v>
      </c>
      <c r="I2701" s="75">
        <f t="shared" si="444"/>
        <v>4</v>
      </c>
      <c r="J2701" s="75">
        <f t="shared" si="444"/>
        <v>5</v>
      </c>
      <c r="K2701" s="75">
        <f t="shared" si="444"/>
        <v>6</v>
      </c>
      <c r="L2701" s="75">
        <f t="shared" si="444"/>
        <v>7</v>
      </c>
      <c r="M2701" s="75">
        <f t="shared" si="444"/>
        <v>8</v>
      </c>
      <c r="N2701" s="75">
        <f t="shared" si="444"/>
        <v>9</v>
      </c>
      <c r="O2701" s="75">
        <f t="shared" si="444"/>
        <v>10</v>
      </c>
      <c r="P2701">
        <f t="shared" si="441"/>
        <v>1</v>
      </c>
      <c r="Q2701" t="str">
        <f t="shared" si="442"/>
        <v>D20201231</v>
      </c>
      <c r="R2701">
        <f t="shared" si="443"/>
        <v>35484</v>
      </c>
      <c r="S2701">
        <v>1</v>
      </c>
      <c r="T2701">
        <f t="shared" si="440"/>
        <v>0</v>
      </c>
      <c r="U2701">
        <f t="shared" si="440"/>
        <v>0</v>
      </c>
      <c r="V2701">
        <f t="shared" si="440"/>
        <v>0</v>
      </c>
      <c r="W2701">
        <f t="shared" si="440"/>
        <v>1</v>
      </c>
    </row>
    <row r="2702" spans="1:23" x14ac:dyDescent="0.25">
      <c r="A2702" t="s">
        <v>5516</v>
      </c>
      <c r="B2702">
        <v>1</v>
      </c>
      <c r="C2702">
        <v>124584</v>
      </c>
      <c r="E2702" s="74">
        <v>675659</v>
      </c>
      <c r="F2702" s="75">
        <f t="shared" si="444"/>
        <v>1</v>
      </c>
      <c r="G2702" s="75">
        <f t="shared" si="444"/>
        <v>2</v>
      </c>
      <c r="H2702" s="75">
        <f t="shared" si="444"/>
        <v>3</v>
      </c>
      <c r="I2702" s="75">
        <f t="shared" si="444"/>
        <v>4</v>
      </c>
      <c r="J2702" s="75">
        <f t="shared" si="444"/>
        <v>5</v>
      </c>
      <c r="K2702" s="75">
        <f t="shared" si="444"/>
        <v>6</v>
      </c>
      <c r="L2702" s="75">
        <f t="shared" si="444"/>
        <v>7</v>
      </c>
      <c r="M2702" s="75">
        <f t="shared" si="444"/>
        <v>8</v>
      </c>
      <c r="N2702" s="75">
        <f t="shared" si="444"/>
        <v>9</v>
      </c>
      <c r="O2702" s="75">
        <f t="shared" si="444"/>
        <v>10</v>
      </c>
      <c r="P2702">
        <f t="shared" si="441"/>
        <v>1</v>
      </c>
      <c r="Q2702" t="str">
        <f t="shared" si="442"/>
        <v>D20201231</v>
      </c>
      <c r="R2702">
        <f t="shared" si="443"/>
        <v>144655</v>
      </c>
      <c r="S2702">
        <v>1</v>
      </c>
      <c r="T2702">
        <f t="shared" si="440"/>
        <v>0</v>
      </c>
      <c r="U2702">
        <f t="shared" si="440"/>
        <v>0</v>
      </c>
      <c r="V2702">
        <f t="shared" si="440"/>
        <v>0</v>
      </c>
      <c r="W2702">
        <f t="shared" si="440"/>
        <v>1</v>
      </c>
    </row>
    <row r="2703" spans="1:23" x14ac:dyDescent="0.25">
      <c r="A2703" t="s">
        <v>5518</v>
      </c>
      <c r="B2703">
        <v>1</v>
      </c>
      <c r="C2703">
        <v>96794</v>
      </c>
      <c r="E2703" s="74">
        <v>675855</v>
      </c>
      <c r="F2703" s="75">
        <f t="shared" si="444"/>
        <v>1</v>
      </c>
      <c r="G2703" s="75">
        <f t="shared" si="444"/>
        <v>2</v>
      </c>
      <c r="H2703" s="75">
        <f t="shared" si="444"/>
        <v>3</v>
      </c>
      <c r="I2703" s="75">
        <f t="shared" si="444"/>
        <v>4</v>
      </c>
      <c r="J2703" s="75">
        <f t="shared" si="444"/>
        <v>5</v>
      </c>
      <c r="K2703" s="75">
        <f t="shared" si="444"/>
        <v>6</v>
      </c>
      <c r="L2703" s="75">
        <f t="shared" si="444"/>
        <v>7</v>
      </c>
      <c r="M2703" s="75">
        <f t="shared" si="444"/>
        <v>8</v>
      </c>
      <c r="N2703" s="75">
        <f t="shared" si="444"/>
        <v>9</v>
      </c>
      <c r="O2703" s="75">
        <f t="shared" si="444"/>
        <v>10</v>
      </c>
      <c r="P2703">
        <f t="shared" si="441"/>
        <v>1</v>
      </c>
      <c r="Q2703" t="str">
        <f t="shared" si="442"/>
        <v>D20201231</v>
      </c>
      <c r="R2703">
        <f t="shared" si="443"/>
        <v>93118</v>
      </c>
      <c r="S2703">
        <v>1</v>
      </c>
      <c r="T2703">
        <f t="shared" si="440"/>
        <v>0</v>
      </c>
      <c r="U2703">
        <f t="shared" si="440"/>
        <v>0</v>
      </c>
      <c r="V2703">
        <f t="shared" si="440"/>
        <v>0</v>
      </c>
      <c r="W2703">
        <f t="shared" si="440"/>
        <v>1</v>
      </c>
    </row>
    <row r="2704" spans="1:23" x14ac:dyDescent="0.25">
      <c r="A2704" t="s">
        <v>5520</v>
      </c>
      <c r="B2704">
        <v>1</v>
      </c>
      <c r="C2704">
        <v>163806</v>
      </c>
      <c r="E2704" s="74">
        <v>676049</v>
      </c>
      <c r="F2704" s="75">
        <f t="shared" si="444"/>
        <v>1</v>
      </c>
      <c r="G2704" s="75">
        <f t="shared" si="444"/>
        <v>2</v>
      </c>
      <c r="H2704" s="75">
        <f t="shared" si="444"/>
        <v>3</v>
      </c>
      <c r="I2704" s="75">
        <f t="shared" si="444"/>
        <v>4</v>
      </c>
      <c r="J2704" s="75">
        <f t="shared" si="444"/>
        <v>5</v>
      </c>
      <c r="K2704" s="75">
        <f t="shared" si="444"/>
        <v>6</v>
      </c>
      <c r="L2704" s="75">
        <f t="shared" si="444"/>
        <v>7</v>
      </c>
      <c r="M2704" s="75">
        <f t="shared" si="444"/>
        <v>8</v>
      </c>
      <c r="N2704" s="75">
        <f t="shared" si="444"/>
        <v>9</v>
      </c>
      <c r="O2704" s="75">
        <f t="shared" si="444"/>
        <v>10</v>
      </c>
      <c r="P2704">
        <f t="shared" si="441"/>
        <v>1</v>
      </c>
      <c r="Q2704" t="str">
        <f t="shared" si="442"/>
        <v>D20201231</v>
      </c>
      <c r="R2704">
        <f t="shared" si="443"/>
        <v>187367</v>
      </c>
      <c r="S2704">
        <v>1</v>
      </c>
      <c r="T2704">
        <f t="shared" si="440"/>
        <v>0</v>
      </c>
      <c r="U2704">
        <f t="shared" si="440"/>
        <v>0</v>
      </c>
      <c r="V2704">
        <f t="shared" si="440"/>
        <v>0</v>
      </c>
      <c r="W2704">
        <f t="shared" si="440"/>
        <v>1</v>
      </c>
    </row>
    <row r="2705" spans="1:23" x14ac:dyDescent="0.25">
      <c r="A2705" t="s">
        <v>5522</v>
      </c>
      <c r="B2705">
        <v>1</v>
      </c>
      <c r="C2705">
        <v>565492</v>
      </c>
      <c r="E2705" s="74">
        <v>676151</v>
      </c>
      <c r="F2705" s="75">
        <f t="shared" ref="F2705:O2714" si="445">IFERROR(VLOOKUP(CONCATENATE(F$4,".",$E2705),$A$4:$C$488690,2,FALSE)*F$3,100)</f>
        <v>1</v>
      </c>
      <c r="G2705" s="75">
        <f t="shared" si="445"/>
        <v>2</v>
      </c>
      <c r="H2705" s="75">
        <f t="shared" si="445"/>
        <v>3</v>
      </c>
      <c r="I2705" s="75">
        <f t="shared" si="445"/>
        <v>4</v>
      </c>
      <c r="J2705" s="75">
        <f t="shared" si="445"/>
        <v>5</v>
      </c>
      <c r="K2705" s="75">
        <f t="shared" si="445"/>
        <v>6</v>
      </c>
      <c r="L2705" s="75">
        <f t="shared" si="445"/>
        <v>7</v>
      </c>
      <c r="M2705" s="75">
        <f t="shared" si="445"/>
        <v>8</v>
      </c>
      <c r="N2705" s="75">
        <f t="shared" si="445"/>
        <v>9</v>
      </c>
      <c r="O2705" s="75">
        <f t="shared" si="445"/>
        <v>10</v>
      </c>
      <c r="P2705">
        <f t="shared" si="441"/>
        <v>1</v>
      </c>
      <c r="Q2705" t="str">
        <f t="shared" si="442"/>
        <v>D20201231</v>
      </c>
      <c r="R2705">
        <f t="shared" si="443"/>
        <v>402351</v>
      </c>
      <c r="S2705">
        <v>1</v>
      </c>
      <c r="T2705">
        <f t="shared" si="440"/>
        <v>0</v>
      </c>
      <c r="U2705">
        <f t="shared" si="440"/>
        <v>0</v>
      </c>
      <c r="V2705">
        <f t="shared" si="440"/>
        <v>0</v>
      </c>
      <c r="W2705">
        <f t="shared" si="440"/>
        <v>1</v>
      </c>
    </row>
    <row r="2706" spans="1:23" x14ac:dyDescent="0.25">
      <c r="A2706" t="s">
        <v>5524</v>
      </c>
      <c r="B2706">
        <v>1</v>
      </c>
      <c r="C2706">
        <v>230230</v>
      </c>
      <c r="E2706" s="74">
        <v>676478</v>
      </c>
      <c r="F2706" s="75">
        <f t="shared" si="445"/>
        <v>1</v>
      </c>
      <c r="G2706" s="75">
        <f t="shared" si="445"/>
        <v>2</v>
      </c>
      <c r="H2706" s="75">
        <f t="shared" si="445"/>
        <v>3</v>
      </c>
      <c r="I2706" s="75">
        <f t="shared" si="445"/>
        <v>4</v>
      </c>
      <c r="J2706" s="75">
        <f t="shared" si="445"/>
        <v>5</v>
      </c>
      <c r="K2706" s="75">
        <f t="shared" si="445"/>
        <v>6</v>
      </c>
      <c r="L2706" s="75">
        <f t="shared" si="445"/>
        <v>7</v>
      </c>
      <c r="M2706" s="75">
        <f t="shared" si="445"/>
        <v>8</v>
      </c>
      <c r="N2706" s="75">
        <f t="shared" si="445"/>
        <v>9</v>
      </c>
      <c r="O2706" s="75">
        <f t="shared" si="445"/>
        <v>10</v>
      </c>
      <c r="P2706">
        <f t="shared" si="441"/>
        <v>1</v>
      </c>
      <c r="Q2706" t="str">
        <f t="shared" si="442"/>
        <v>D20201231</v>
      </c>
      <c r="R2706">
        <f t="shared" si="443"/>
        <v>1219381</v>
      </c>
      <c r="S2706">
        <v>1</v>
      </c>
      <c r="T2706">
        <f t="shared" si="440"/>
        <v>0</v>
      </c>
      <c r="U2706">
        <f t="shared" si="440"/>
        <v>0</v>
      </c>
      <c r="V2706">
        <f t="shared" si="440"/>
        <v>1</v>
      </c>
      <c r="W2706">
        <f t="shared" si="440"/>
        <v>0</v>
      </c>
    </row>
    <row r="2707" spans="1:23" x14ac:dyDescent="0.25">
      <c r="A2707" t="s">
        <v>5526</v>
      </c>
      <c r="B2707">
        <v>1</v>
      </c>
      <c r="C2707">
        <v>64100</v>
      </c>
      <c r="E2707" s="74">
        <v>677176</v>
      </c>
      <c r="F2707" s="75">
        <f t="shared" si="445"/>
        <v>1</v>
      </c>
      <c r="G2707" s="75">
        <f t="shared" si="445"/>
        <v>2</v>
      </c>
      <c r="H2707" s="75">
        <f t="shared" si="445"/>
        <v>3</v>
      </c>
      <c r="I2707" s="75">
        <f t="shared" si="445"/>
        <v>4</v>
      </c>
      <c r="J2707" s="75">
        <f t="shared" si="445"/>
        <v>5</v>
      </c>
      <c r="K2707" s="75">
        <f t="shared" si="445"/>
        <v>6</v>
      </c>
      <c r="L2707" s="75">
        <f t="shared" si="445"/>
        <v>7</v>
      </c>
      <c r="M2707" s="75">
        <f t="shared" si="445"/>
        <v>8</v>
      </c>
      <c r="N2707" s="75">
        <f t="shared" si="445"/>
        <v>9</v>
      </c>
      <c r="O2707" s="75">
        <f t="shared" si="445"/>
        <v>10</v>
      </c>
      <c r="P2707">
        <f t="shared" si="441"/>
        <v>1</v>
      </c>
      <c r="Q2707" t="str">
        <f t="shared" si="442"/>
        <v>D20201231</v>
      </c>
      <c r="R2707">
        <f t="shared" si="443"/>
        <v>5901372</v>
      </c>
      <c r="S2707">
        <v>1</v>
      </c>
      <c r="T2707">
        <f t="shared" si="440"/>
        <v>0</v>
      </c>
      <c r="U2707">
        <f t="shared" si="440"/>
        <v>0</v>
      </c>
      <c r="V2707">
        <f t="shared" si="440"/>
        <v>1</v>
      </c>
      <c r="W2707">
        <f t="shared" si="440"/>
        <v>0</v>
      </c>
    </row>
    <row r="2708" spans="1:23" x14ac:dyDescent="0.25">
      <c r="A2708" t="s">
        <v>5528</v>
      </c>
      <c r="B2708">
        <v>1</v>
      </c>
      <c r="C2708">
        <v>124375</v>
      </c>
      <c r="E2708" s="74">
        <v>677354</v>
      </c>
      <c r="F2708" s="75">
        <f t="shared" si="445"/>
        <v>1</v>
      </c>
      <c r="G2708" s="75">
        <f t="shared" si="445"/>
        <v>2</v>
      </c>
      <c r="H2708" s="75">
        <f t="shared" si="445"/>
        <v>3</v>
      </c>
      <c r="I2708" s="75">
        <f t="shared" si="445"/>
        <v>4</v>
      </c>
      <c r="J2708" s="75">
        <f t="shared" si="445"/>
        <v>5</v>
      </c>
      <c r="K2708" s="75">
        <f t="shared" si="445"/>
        <v>6</v>
      </c>
      <c r="L2708" s="75">
        <f t="shared" si="445"/>
        <v>7</v>
      </c>
      <c r="M2708" s="75">
        <f t="shared" si="445"/>
        <v>8</v>
      </c>
      <c r="N2708" s="75">
        <f t="shared" si="445"/>
        <v>9</v>
      </c>
      <c r="O2708" s="75">
        <f t="shared" si="445"/>
        <v>10</v>
      </c>
      <c r="P2708">
        <f t="shared" si="441"/>
        <v>1</v>
      </c>
      <c r="Q2708" t="str">
        <f t="shared" si="442"/>
        <v>D20201231</v>
      </c>
      <c r="R2708">
        <f t="shared" si="443"/>
        <v>133345</v>
      </c>
      <c r="S2708">
        <v>1</v>
      </c>
      <c r="T2708">
        <f t="shared" si="440"/>
        <v>0</v>
      </c>
      <c r="U2708">
        <f t="shared" si="440"/>
        <v>0</v>
      </c>
      <c r="V2708">
        <f t="shared" si="440"/>
        <v>0</v>
      </c>
      <c r="W2708">
        <f t="shared" si="440"/>
        <v>1</v>
      </c>
    </row>
    <row r="2709" spans="1:23" x14ac:dyDescent="0.25">
      <c r="A2709" t="s">
        <v>5530</v>
      </c>
      <c r="B2709">
        <v>1</v>
      </c>
      <c r="C2709">
        <v>193762</v>
      </c>
      <c r="E2709" s="74">
        <v>677448</v>
      </c>
      <c r="F2709" s="75">
        <f t="shared" si="445"/>
        <v>1</v>
      </c>
      <c r="G2709" s="75">
        <f t="shared" si="445"/>
        <v>2</v>
      </c>
      <c r="H2709" s="75">
        <f t="shared" si="445"/>
        <v>3</v>
      </c>
      <c r="I2709" s="75">
        <f t="shared" si="445"/>
        <v>4</v>
      </c>
      <c r="J2709" s="75">
        <f t="shared" si="445"/>
        <v>5</v>
      </c>
      <c r="K2709" s="75">
        <f t="shared" si="445"/>
        <v>6</v>
      </c>
      <c r="L2709" s="75">
        <f t="shared" si="445"/>
        <v>7</v>
      </c>
      <c r="M2709" s="75">
        <f t="shared" si="445"/>
        <v>8</v>
      </c>
      <c r="N2709" s="75">
        <f t="shared" si="445"/>
        <v>9</v>
      </c>
      <c r="O2709" s="75">
        <f t="shared" si="445"/>
        <v>10</v>
      </c>
      <c r="P2709">
        <f t="shared" si="441"/>
        <v>1</v>
      </c>
      <c r="Q2709" t="str">
        <f t="shared" si="442"/>
        <v>D20201231</v>
      </c>
      <c r="R2709">
        <f t="shared" si="443"/>
        <v>248280</v>
      </c>
      <c r="S2709">
        <v>1</v>
      </c>
      <c r="T2709">
        <f t="shared" si="440"/>
        <v>0</v>
      </c>
      <c r="U2709">
        <f t="shared" si="440"/>
        <v>0</v>
      </c>
      <c r="V2709">
        <f t="shared" si="440"/>
        <v>0</v>
      </c>
      <c r="W2709">
        <f t="shared" si="440"/>
        <v>1</v>
      </c>
    </row>
    <row r="2710" spans="1:23" x14ac:dyDescent="0.25">
      <c r="A2710" t="s">
        <v>5531</v>
      </c>
      <c r="B2710">
        <v>1</v>
      </c>
      <c r="C2710">
        <v>329690</v>
      </c>
      <c r="E2710" s="74">
        <v>677644</v>
      </c>
      <c r="F2710" s="75">
        <f t="shared" si="445"/>
        <v>1</v>
      </c>
      <c r="G2710" s="75">
        <f t="shared" si="445"/>
        <v>2</v>
      </c>
      <c r="H2710" s="75">
        <f t="shared" si="445"/>
        <v>3</v>
      </c>
      <c r="I2710" s="75">
        <f t="shared" si="445"/>
        <v>4</v>
      </c>
      <c r="J2710" s="75">
        <f t="shared" si="445"/>
        <v>5</v>
      </c>
      <c r="K2710" s="75">
        <f t="shared" si="445"/>
        <v>6</v>
      </c>
      <c r="L2710" s="75">
        <f t="shared" si="445"/>
        <v>7</v>
      </c>
      <c r="M2710" s="75">
        <f t="shared" si="445"/>
        <v>8</v>
      </c>
      <c r="N2710" s="75">
        <f t="shared" si="445"/>
        <v>9</v>
      </c>
      <c r="O2710" s="75">
        <f t="shared" si="445"/>
        <v>10</v>
      </c>
      <c r="P2710">
        <f t="shared" si="441"/>
        <v>1</v>
      </c>
      <c r="Q2710" t="str">
        <f t="shared" si="442"/>
        <v>D20201231</v>
      </c>
      <c r="R2710">
        <f t="shared" si="443"/>
        <v>1682839</v>
      </c>
      <c r="S2710">
        <v>1</v>
      </c>
      <c r="T2710">
        <f t="shared" si="440"/>
        <v>0</v>
      </c>
      <c r="U2710">
        <f t="shared" si="440"/>
        <v>0</v>
      </c>
      <c r="V2710">
        <f t="shared" si="440"/>
        <v>1</v>
      </c>
      <c r="W2710">
        <f t="shared" si="440"/>
        <v>0</v>
      </c>
    </row>
    <row r="2711" spans="1:23" x14ac:dyDescent="0.25">
      <c r="A2711" t="s">
        <v>5533</v>
      </c>
      <c r="B2711">
        <v>1</v>
      </c>
      <c r="C2711">
        <v>83885052</v>
      </c>
      <c r="E2711" s="74">
        <v>677756</v>
      </c>
      <c r="F2711" s="75">
        <f t="shared" si="445"/>
        <v>1</v>
      </c>
      <c r="G2711" s="75">
        <f t="shared" si="445"/>
        <v>2</v>
      </c>
      <c r="H2711" s="75">
        <f t="shared" si="445"/>
        <v>3</v>
      </c>
      <c r="I2711" s="75">
        <f t="shared" si="445"/>
        <v>4</v>
      </c>
      <c r="J2711" s="75">
        <f t="shared" si="445"/>
        <v>5</v>
      </c>
      <c r="K2711" s="75">
        <f t="shared" si="445"/>
        <v>6</v>
      </c>
      <c r="L2711" s="75">
        <f t="shared" si="445"/>
        <v>7</v>
      </c>
      <c r="M2711" s="75">
        <f t="shared" si="445"/>
        <v>8</v>
      </c>
      <c r="N2711" s="75">
        <f t="shared" si="445"/>
        <v>9</v>
      </c>
      <c r="O2711" s="75">
        <f t="shared" si="445"/>
        <v>10</v>
      </c>
      <c r="P2711">
        <f t="shared" si="441"/>
        <v>1</v>
      </c>
      <c r="Q2711" t="str">
        <f t="shared" si="442"/>
        <v>D20201231</v>
      </c>
      <c r="R2711">
        <f t="shared" si="443"/>
        <v>126440</v>
      </c>
      <c r="S2711">
        <v>1</v>
      </c>
      <c r="T2711">
        <f t="shared" si="440"/>
        <v>0</v>
      </c>
      <c r="U2711">
        <f t="shared" si="440"/>
        <v>0</v>
      </c>
      <c r="V2711">
        <f t="shared" si="440"/>
        <v>0</v>
      </c>
      <c r="W2711">
        <f t="shared" si="440"/>
        <v>1</v>
      </c>
    </row>
    <row r="2712" spans="1:23" x14ac:dyDescent="0.25">
      <c r="A2712" t="s">
        <v>5535</v>
      </c>
      <c r="B2712">
        <v>1</v>
      </c>
      <c r="C2712">
        <v>119784</v>
      </c>
      <c r="E2712" s="74">
        <v>677970</v>
      </c>
      <c r="F2712" s="75">
        <f t="shared" si="445"/>
        <v>1</v>
      </c>
      <c r="G2712" s="75">
        <f t="shared" si="445"/>
        <v>2</v>
      </c>
      <c r="H2712" s="75">
        <f t="shared" si="445"/>
        <v>3</v>
      </c>
      <c r="I2712" s="75">
        <f t="shared" si="445"/>
        <v>4</v>
      </c>
      <c r="J2712" s="75">
        <f t="shared" si="445"/>
        <v>5</v>
      </c>
      <c r="K2712" s="75">
        <f t="shared" si="445"/>
        <v>6</v>
      </c>
      <c r="L2712" s="75">
        <f t="shared" si="445"/>
        <v>7</v>
      </c>
      <c r="M2712" s="75">
        <f t="shared" si="445"/>
        <v>8</v>
      </c>
      <c r="N2712" s="75">
        <f t="shared" si="445"/>
        <v>9</v>
      </c>
      <c r="O2712" s="75">
        <f t="shared" si="445"/>
        <v>10</v>
      </c>
      <c r="P2712">
        <f t="shared" si="441"/>
        <v>1</v>
      </c>
      <c r="Q2712" t="str">
        <f t="shared" si="442"/>
        <v>D20201231</v>
      </c>
      <c r="R2712">
        <f t="shared" si="443"/>
        <v>180918</v>
      </c>
      <c r="S2712">
        <v>1</v>
      </c>
      <c r="T2712">
        <f t="shared" si="440"/>
        <v>0</v>
      </c>
      <c r="U2712">
        <f t="shared" si="440"/>
        <v>0</v>
      </c>
      <c r="V2712">
        <f t="shared" si="440"/>
        <v>0</v>
      </c>
      <c r="W2712">
        <f t="shared" si="440"/>
        <v>1</v>
      </c>
    </row>
    <row r="2713" spans="1:23" x14ac:dyDescent="0.25">
      <c r="A2713" t="s">
        <v>5537</v>
      </c>
      <c r="B2713">
        <v>1</v>
      </c>
      <c r="C2713">
        <v>624504</v>
      </c>
      <c r="E2713" s="74">
        <v>678052</v>
      </c>
      <c r="F2713" s="75">
        <f t="shared" si="445"/>
        <v>1</v>
      </c>
      <c r="G2713" s="75">
        <f t="shared" si="445"/>
        <v>2</v>
      </c>
      <c r="H2713" s="75">
        <f t="shared" si="445"/>
        <v>3</v>
      </c>
      <c r="I2713" s="75">
        <f t="shared" si="445"/>
        <v>4</v>
      </c>
      <c r="J2713" s="75">
        <f t="shared" si="445"/>
        <v>5</v>
      </c>
      <c r="K2713" s="75">
        <f t="shared" si="445"/>
        <v>6</v>
      </c>
      <c r="L2713" s="75">
        <f t="shared" si="445"/>
        <v>7</v>
      </c>
      <c r="M2713" s="75">
        <f t="shared" si="445"/>
        <v>8</v>
      </c>
      <c r="N2713" s="75">
        <f t="shared" si="445"/>
        <v>9</v>
      </c>
      <c r="O2713" s="75">
        <f t="shared" si="445"/>
        <v>10</v>
      </c>
      <c r="P2713">
        <f t="shared" si="441"/>
        <v>1</v>
      </c>
      <c r="Q2713" t="str">
        <f t="shared" si="442"/>
        <v>D20201231</v>
      </c>
      <c r="R2713">
        <f t="shared" si="443"/>
        <v>46508</v>
      </c>
      <c r="S2713">
        <v>1</v>
      </c>
      <c r="T2713">
        <f t="shared" si="440"/>
        <v>0</v>
      </c>
      <c r="U2713">
        <f t="shared" si="440"/>
        <v>0</v>
      </c>
      <c r="V2713">
        <f t="shared" si="440"/>
        <v>0</v>
      </c>
      <c r="W2713">
        <f t="shared" si="440"/>
        <v>1</v>
      </c>
    </row>
    <row r="2714" spans="1:23" x14ac:dyDescent="0.25">
      <c r="A2714" t="s">
        <v>5538</v>
      </c>
      <c r="B2714">
        <v>1</v>
      </c>
      <c r="C2714">
        <v>102000</v>
      </c>
      <c r="E2714" s="74">
        <v>678070</v>
      </c>
      <c r="F2714" s="75">
        <f t="shared" si="445"/>
        <v>1</v>
      </c>
      <c r="G2714" s="75">
        <f t="shared" si="445"/>
        <v>2</v>
      </c>
      <c r="H2714" s="75">
        <f t="shared" si="445"/>
        <v>3</v>
      </c>
      <c r="I2714" s="75">
        <f t="shared" si="445"/>
        <v>4</v>
      </c>
      <c r="J2714" s="75">
        <f t="shared" si="445"/>
        <v>5</v>
      </c>
      <c r="K2714" s="75">
        <f t="shared" si="445"/>
        <v>6</v>
      </c>
      <c r="L2714" s="75">
        <f t="shared" si="445"/>
        <v>7</v>
      </c>
      <c r="M2714" s="75">
        <f t="shared" si="445"/>
        <v>8</v>
      </c>
      <c r="N2714" s="75">
        <f t="shared" si="445"/>
        <v>9</v>
      </c>
      <c r="O2714" s="75">
        <f t="shared" si="445"/>
        <v>10</v>
      </c>
      <c r="P2714">
        <f t="shared" si="441"/>
        <v>1</v>
      </c>
      <c r="Q2714" t="str">
        <f t="shared" si="442"/>
        <v>D20201231</v>
      </c>
      <c r="R2714">
        <f t="shared" si="443"/>
        <v>318654</v>
      </c>
      <c r="S2714">
        <v>1</v>
      </c>
      <c r="T2714">
        <f t="shared" si="440"/>
        <v>0</v>
      </c>
      <c r="U2714">
        <f t="shared" si="440"/>
        <v>0</v>
      </c>
      <c r="V2714">
        <f t="shared" si="440"/>
        <v>0</v>
      </c>
      <c r="W2714">
        <f t="shared" si="440"/>
        <v>1</v>
      </c>
    </row>
    <row r="2715" spans="1:23" x14ac:dyDescent="0.25">
      <c r="A2715" t="s">
        <v>5539</v>
      </c>
      <c r="B2715">
        <v>1</v>
      </c>
      <c r="C2715">
        <v>165029</v>
      </c>
      <c r="E2715" s="74">
        <v>678258</v>
      </c>
      <c r="F2715" s="75">
        <f t="shared" ref="F2715:O2724" si="446">IFERROR(VLOOKUP(CONCATENATE(F$4,".",$E2715),$A$4:$C$488690,2,FALSE)*F$3,100)</f>
        <v>1</v>
      </c>
      <c r="G2715" s="75">
        <f t="shared" si="446"/>
        <v>2</v>
      </c>
      <c r="H2715" s="75">
        <f t="shared" si="446"/>
        <v>3</v>
      </c>
      <c r="I2715" s="75">
        <f t="shared" si="446"/>
        <v>4</v>
      </c>
      <c r="J2715" s="75">
        <f t="shared" si="446"/>
        <v>5</v>
      </c>
      <c r="K2715" s="75">
        <f t="shared" si="446"/>
        <v>6</v>
      </c>
      <c r="L2715" s="75">
        <f t="shared" si="446"/>
        <v>7</v>
      </c>
      <c r="M2715" s="75">
        <f t="shared" si="446"/>
        <v>8</v>
      </c>
      <c r="N2715" s="75">
        <f t="shared" si="446"/>
        <v>9</v>
      </c>
      <c r="O2715" s="75">
        <f t="shared" si="446"/>
        <v>10</v>
      </c>
      <c r="P2715">
        <f t="shared" si="441"/>
        <v>1</v>
      </c>
      <c r="Q2715" t="str">
        <f t="shared" si="442"/>
        <v>D20201231</v>
      </c>
      <c r="R2715">
        <f t="shared" si="443"/>
        <v>63412</v>
      </c>
      <c r="S2715">
        <v>1</v>
      </c>
      <c r="T2715">
        <f t="shared" si="440"/>
        <v>0</v>
      </c>
      <c r="U2715">
        <f t="shared" si="440"/>
        <v>0</v>
      </c>
      <c r="V2715">
        <f t="shared" si="440"/>
        <v>0</v>
      </c>
      <c r="W2715">
        <f t="shared" si="440"/>
        <v>1</v>
      </c>
    </row>
    <row r="2716" spans="1:23" x14ac:dyDescent="0.25">
      <c r="A2716" t="s">
        <v>5541</v>
      </c>
      <c r="B2716">
        <v>1</v>
      </c>
      <c r="C2716">
        <v>106225</v>
      </c>
      <c r="E2716" s="74">
        <v>678454</v>
      </c>
      <c r="F2716" s="75">
        <f t="shared" si="446"/>
        <v>1</v>
      </c>
      <c r="G2716" s="75">
        <f t="shared" si="446"/>
        <v>2</v>
      </c>
      <c r="H2716" s="75">
        <f t="shared" si="446"/>
        <v>3</v>
      </c>
      <c r="I2716" s="75">
        <f t="shared" si="446"/>
        <v>4</v>
      </c>
      <c r="J2716" s="75">
        <f t="shared" si="446"/>
        <v>5</v>
      </c>
      <c r="K2716" s="75">
        <f t="shared" si="446"/>
        <v>6</v>
      </c>
      <c r="L2716" s="75">
        <f t="shared" si="446"/>
        <v>7</v>
      </c>
      <c r="M2716" s="75">
        <f t="shared" si="446"/>
        <v>8</v>
      </c>
      <c r="N2716" s="75">
        <f t="shared" si="446"/>
        <v>9</v>
      </c>
      <c r="O2716" s="75">
        <f t="shared" si="446"/>
        <v>10</v>
      </c>
      <c r="P2716">
        <f t="shared" si="441"/>
        <v>1</v>
      </c>
      <c r="Q2716" t="str">
        <f t="shared" si="442"/>
        <v>D20201231</v>
      </c>
      <c r="R2716">
        <f t="shared" si="443"/>
        <v>198040</v>
      </c>
      <c r="S2716">
        <v>1</v>
      </c>
      <c r="T2716">
        <f t="shared" si="440"/>
        <v>0</v>
      </c>
      <c r="U2716">
        <f t="shared" si="440"/>
        <v>0</v>
      </c>
      <c r="V2716">
        <f t="shared" si="440"/>
        <v>0</v>
      </c>
      <c r="W2716">
        <f t="shared" si="440"/>
        <v>1</v>
      </c>
    </row>
    <row r="2717" spans="1:23" x14ac:dyDescent="0.25">
      <c r="A2717" t="s">
        <v>5543</v>
      </c>
      <c r="B2717">
        <v>1</v>
      </c>
      <c r="C2717">
        <v>238110</v>
      </c>
      <c r="E2717" s="74">
        <v>678557</v>
      </c>
      <c r="F2717" s="75">
        <f t="shared" si="446"/>
        <v>1</v>
      </c>
      <c r="G2717" s="75">
        <f t="shared" si="446"/>
        <v>2</v>
      </c>
      <c r="H2717" s="75">
        <f t="shared" si="446"/>
        <v>3</v>
      </c>
      <c r="I2717" s="75">
        <f t="shared" si="446"/>
        <v>4</v>
      </c>
      <c r="J2717" s="75">
        <f t="shared" si="446"/>
        <v>5</v>
      </c>
      <c r="K2717" s="75">
        <f t="shared" si="446"/>
        <v>6</v>
      </c>
      <c r="L2717" s="75">
        <f t="shared" si="446"/>
        <v>7</v>
      </c>
      <c r="M2717" s="75">
        <f t="shared" si="446"/>
        <v>8</v>
      </c>
      <c r="N2717" s="75">
        <f t="shared" si="446"/>
        <v>9</v>
      </c>
      <c r="O2717" s="75">
        <f t="shared" si="446"/>
        <v>10</v>
      </c>
      <c r="P2717">
        <f t="shared" si="441"/>
        <v>1</v>
      </c>
      <c r="Q2717" t="str">
        <f t="shared" si="442"/>
        <v>D20201231</v>
      </c>
      <c r="R2717">
        <f t="shared" si="443"/>
        <v>102147</v>
      </c>
      <c r="S2717">
        <v>1</v>
      </c>
      <c r="T2717">
        <f t="shared" si="440"/>
        <v>0</v>
      </c>
      <c r="U2717">
        <f t="shared" si="440"/>
        <v>0</v>
      </c>
      <c r="V2717">
        <f t="shared" si="440"/>
        <v>0</v>
      </c>
      <c r="W2717">
        <f t="shared" si="440"/>
        <v>1</v>
      </c>
    </row>
    <row r="2718" spans="1:23" x14ac:dyDescent="0.25">
      <c r="A2718" t="s">
        <v>5545</v>
      </c>
      <c r="B2718">
        <v>1</v>
      </c>
      <c r="C2718">
        <v>146366</v>
      </c>
      <c r="E2718" s="74">
        <v>678717</v>
      </c>
      <c r="F2718" s="75">
        <f t="shared" si="446"/>
        <v>1</v>
      </c>
      <c r="G2718" s="75">
        <f t="shared" si="446"/>
        <v>2</v>
      </c>
      <c r="H2718" s="75">
        <f t="shared" si="446"/>
        <v>3</v>
      </c>
      <c r="I2718" s="75">
        <f t="shared" si="446"/>
        <v>4</v>
      </c>
      <c r="J2718" s="75">
        <f t="shared" si="446"/>
        <v>5</v>
      </c>
      <c r="K2718" s="75">
        <f t="shared" si="446"/>
        <v>100</v>
      </c>
      <c r="L2718" s="75">
        <f t="shared" si="446"/>
        <v>100</v>
      </c>
      <c r="M2718" s="75">
        <f t="shared" si="446"/>
        <v>100</v>
      </c>
      <c r="N2718" s="75">
        <f t="shared" si="446"/>
        <v>100</v>
      </c>
      <c r="O2718" s="75">
        <f t="shared" si="446"/>
        <v>100</v>
      </c>
      <c r="P2718">
        <f t="shared" si="441"/>
        <v>1</v>
      </c>
      <c r="Q2718" t="str">
        <f t="shared" si="442"/>
        <v>D20201231</v>
      </c>
      <c r="R2718">
        <f t="shared" si="443"/>
        <v>1965902</v>
      </c>
      <c r="S2718">
        <v>1</v>
      </c>
      <c r="T2718">
        <f t="shared" si="440"/>
        <v>0</v>
      </c>
      <c r="U2718">
        <f t="shared" si="440"/>
        <v>0</v>
      </c>
      <c r="V2718">
        <f t="shared" si="440"/>
        <v>1</v>
      </c>
      <c r="W2718">
        <f t="shared" si="440"/>
        <v>0</v>
      </c>
    </row>
    <row r="2719" spans="1:23" x14ac:dyDescent="0.25">
      <c r="A2719" t="s">
        <v>5546</v>
      </c>
      <c r="B2719">
        <v>1</v>
      </c>
      <c r="C2719">
        <v>38127</v>
      </c>
      <c r="E2719" s="74">
        <v>678744</v>
      </c>
      <c r="F2719" s="75">
        <f t="shared" si="446"/>
        <v>1</v>
      </c>
      <c r="G2719" s="75">
        <f t="shared" si="446"/>
        <v>2</v>
      </c>
      <c r="H2719" s="75">
        <f t="shared" si="446"/>
        <v>3</v>
      </c>
      <c r="I2719" s="75">
        <f t="shared" si="446"/>
        <v>4</v>
      </c>
      <c r="J2719" s="75">
        <f t="shared" si="446"/>
        <v>5</v>
      </c>
      <c r="K2719" s="75">
        <f t="shared" si="446"/>
        <v>6</v>
      </c>
      <c r="L2719" s="75">
        <f t="shared" si="446"/>
        <v>7</v>
      </c>
      <c r="M2719" s="75">
        <f t="shared" si="446"/>
        <v>8</v>
      </c>
      <c r="N2719" s="75">
        <f t="shared" si="446"/>
        <v>9</v>
      </c>
      <c r="O2719" s="75">
        <f t="shared" si="446"/>
        <v>10</v>
      </c>
      <c r="P2719">
        <f t="shared" si="441"/>
        <v>1</v>
      </c>
      <c r="Q2719" t="str">
        <f t="shared" si="442"/>
        <v>D20201231</v>
      </c>
      <c r="R2719">
        <f t="shared" si="443"/>
        <v>389510</v>
      </c>
      <c r="S2719">
        <v>1</v>
      </c>
      <c r="T2719">
        <f t="shared" si="440"/>
        <v>0</v>
      </c>
      <c r="U2719">
        <f t="shared" si="440"/>
        <v>0</v>
      </c>
      <c r="V2719">
        <f t="shared" si="440"/>
        <v>0</v>
      </c>
      <c r="W2719">
        <f t="shared" si="440"/>
        <v>1</v>
      </c>
    </row>
    <row r="2720" spans="1:23" x14ac:dyDescent="0.25">
      <c r="A2720" t="s">
        <v>5547</v>
      </c>
      <c r="B2720">
        <v>1</v>
      </c>
      <c r="C2720">
        <v>54833</v>
      </c>
      <c r="E2720" s="74">
        <v>679451</v>
      </c>
      <c r="F2720" s="75">
        <f t="shared" si="446"/>
        <v>1</v>
      </c>
      <c r="G2720" s="75">
        <f t="shared" si="446"/>
        <v>2</v>
      </c>
      <c r="H2720" s="75">
        <f t="shared" si="446"/>
        <v>3</v>
      </c>
      <c r="I2720" s="75">
        <f t="shared" si="446"/>
        <v>4</v>
      </c>
      <c r="J2720" s="75">
        <f t="shared" si="446"/>
        <v>5</v>
      </c>
      <c r="K2720" s="75">
        <f t="shared" si="446"/>
        <v>6</v>
      </c>
      <c r="L2720" s="75">
        <f t="shared" si="446"/>
        <v>7</v>
      </c>
      <c r="M2720" s="75">
        <f t="shared" si="446"/>
        <v>8</v>
      </c>
      <c r="N2720" s="75">
        <f t="shared" si="446"/>
        <v>9</v>
      </c>
      <c r="O2720" s="75">
        <f t="shared" si="446"/>
        <v>10</v>
      </c>
      <c r="P2720">
        <f t="shared" si="441"/>
        <v>1</v>
      </c>
      <c r="Q2720" t="str">
        <f t="shared" si="442"/>
        <v>D20201231</v>
      </c>
      <c r="R2720">
        <f t="shared" si="443"/>
        <v>101418</v>
      </c>
      <c r="S2720">
        <v>1</v>
      </c>
      <c r="T2720">
        <f t="shared" si="440"/>
        <v>0</v>
      </c>
      <c r="U2720">
        <f t="shared" si="440"/>
        <v>0</v>
      </c>
      <c r="V2720">
        <f t="shared" si="440"/>
        <v>0</v>
      </c>
      <c r="W2720">
        <f t="shared" si="440"/>
        <v>1</v>
      </c>
    </row>
    <row r="2721" spans="1:23" x14ac:dyDescent="0.25">
      <c r="A2721" t="s">
        <v>5549</v>
      </c>
      <c r="B2721">
        <v>1</v>
      </c>
      <c r="C2721">
        <v>441425</v>
      </c>
      <c r="E2721" s="74">
        <v>679648</v>
      </c>
      <c r="F2721" s="75">
        <f t="shared" si="446"/>
        <v>1</v>
      </c>
      <c r="G2721" s="75">
        <f t="shared" si="446"/>
        <v>2</v>
      </c>
      <c r="H2721" s="75">
        <f t="shared" si="446"/>
        <v>3</v>
      </c>
      <c r="I2721" s="75">
        <f t="shared" si="446"/>
        <v>100</v>
      </c>
      <c r="J2721" s="75">
        <f t="shared" si="446"/>
        <v>100</v>
      </c>
      <c r="K2721" s="75">
        <f t="shared" si="446"/>
        <v>100</v>
      </c>
      <c r="L2721" s="75">
        <f t="shared" si="446"/>
        <v>100</v>
      </c>
      <c r="M2721" s="75">
        <f t="shared" si="446"/>
        <v>100</v>
      </c>
      <c r="N2721" s="75">
        <f t="shared" si="446"/>
        <v>100</v>
      </c>
      <c r="O2721" s="75">
        <f t="shared" si="446"/>
        <v>100</v>
      </c>
      <c r="P2721">
        <f t="shared" si="441"/>
        <v>1</v>
      </c>
      <c r="Q2721" t="str">
        <f t="shared" si="442"/>
        <v>D20201231</v>
      </c>
      <c r="R2721">
        <f t="shared" si="443"/>
        <v>112587</v>
      </c>
      <c r="S2721">
        <v>1</v>
      </c>
      <c r="T2721">
        <f t="shared" si="440"/>
        <v>0</v>
      </c>
      <c r="U2721">
        <f t="shared" si="440"/>
        <v>0</v>
      </c>
      <c r="V2721">
        <f t="shared" si="440"/>
        <v>0</v>
      </c>
      <c r="W2721">
        <f t="shared" si="440"/>
        <v>1</v>
      </c>
    </row>
    <row r="2722" spans="1:23" x14ac:dyDescent="0.25">
      <c r="A2722" t="s">
        <v>5551</v>
      </c>
      <c r="B2722">
        <v>1</v>
      </c>
      <c r="C2722">
        <v>9249291</v>
      </c>
      <c r="E2722" s="74">
        <v>680055</v>
      </c>
      <c r="F2722" s="75">
        <f t="shared" si="446"/>
        <v>1</v>
      </c>
      <c r="G2722" s="75">
        <f t="shared" si="446"/>
        <v>2</v>
      </c>
      <c r="H2722" s="75">
        <f t="shared" si="446"/>
        <v>3</v>
      </c>
      <c r="I2722" s="75">
        <f t="shared" si="446"/>
        <v>4</v>
      </c>
      <c r="J2722" s="75">
        <f t="shared" si="446"/>
        <v>5</v>
      </c>
      <c r="K2722" s="75">
        <f t="shared" si="446"/>
        <v>6</v>
      </c>
      <c r="L2722" s="75">
        <f t="shared" si="446"/>
        <v>7</v>
      </c>
      <c r="M2722" s="75">
        <f t="shared" si="446"/>
        <v>8</v>
      </c>
      <c r="N2722" s="75">
        <f t="shared" si="446"/>
        <v>9</v>
      </c>
      <c r="O2722" s="75">
        <f t="shared" si="446"/>
        <v>10</v>
      </c>
      <c r="P2722">
        <f t="shared" si="441"/>
        <v>1</v>
      </c>
      <c r="Q2722" t="str">
        <f t="shared" si="442"/>
        <v>D20201231</v>
      </c>
      <c r="R2722">
        <f t="shared" si="443"/>
        <v>356204</v>
      </c>
      <c r="S2722">
        <v>1</v>
      </c>
      <c r="T2722">
        <f t="shared" si="440"/>
        <v>0</v>
      </c>
      <c r="U2722">
        <f t="shared" si="440"/>
        <v>0</v>
      </c>
      <c r="V2722">
        <f t="shared" si="440"/>
        <v>0</v>
      </c>
      <c r="W2722">
        <f t="shared" si="440"/>
        <v>1</v>
      </c>
    </row>
    <row r="2723" spans="1:23" x14ac:dyDescent="0.25">
      <c r="A2723" t="s">
        <v>5553</v>
      </c>
      <c r="B2723">
        <v>1</v>
      </c>
      <c r="C2723">
        <v>50137</v>
      </c>
      <c r="E2723" s="74">
        <v>680130</v>
      </c>
      <c r="F2723" s="75">
        <f t="shared" si="446"/>
        <v>1</v>
      </c>
      <c r="G2723" s="75">
        <f t="shared" si="446"/>
        <v>2</v>
      </c>
      <c r="H2723" s="75">
        <f t="shared" si="446"/>
        <v>3</v>
      </c>
      <c r="I2723" s="75">
        <f t="shared" si="446"/>
        <v>4</v>
      </c>
      <c r="J2723" s="75">
        <f t="shared" si="446"/>
        <v>5</v>
      </c>
      <c r="K2723" s="75">
        <f t="shared" si="446"/>
        <v>6</v>
      </c>
      <c r="L2723" s="75">
        <f t="shared" si="446"/>
        <v>7</v>
      </c>
      <c r="M2723" s="75">
        <f t="shared" si="446"/>
        <v>8</v>
      </c>
      <c r="N2723" s="75">
        <f t="shared" si="446"/>
        <v>9</v>
      </c>
      <c r="O2723" s="75">
        <f t="shared" si="446"/>
        <v>10</v>
      </c>
      <c r="P2723">
        <f t="shared" si="441"/>
        <v>1</v>
      </c>
      <c r="Q2723" t="str">
        <f t="shared" si="442"/>
        <v>D20201231</v>
      </c>
      <c r="R2723">
        <f t="shared" si="443"/>
        <v>572362</v>
      </c>
      <c r="S2723">
        <v>1</v>
      </c>
      <c r="T2723">
        <f t="shared" si="440"/>
        <v>0</v>
      </c>
      <c r="U2723">
        <f t="shared" si="440"/>
        <v>0</v>
      </c>
      <c r="V2723">
        <f t="shared" si="440"/>
        <v>0</v>
      </c>
      <c r="W2723">
        <f t="shared" si="440"/>
        <v>1</v>
      </c>
    </row>
    <row r="2724" spans="1:23" x14ac:dyDescent="0.25">
      <c r="A2724" t="s">
        <v>5555</v>
      </c>
      <c r="B2724">
        <v>1</v>
      </c>
      <c r="C2724">
        <v>140936</v>
      </c>
      <c r="E2724" s="74">
        <v>680354</v>
      </c>
      <c r="F2724" s="75">
        <f t="shared" si="446"/>
        <v>1</v>
      </c>
      <c r="G2724" s="75">
        <f t="shared" si="446"/>
        <v>2</v>
      </c>
      <c r="H2724" s="75">
        <f t="shared" si="446"/>
        <v>3</v>
      </c>
      <c r="I2724" s="75">
        <f t="shared" si="446"/>
        <v>4</v>
      </c>
      <c r="J2724" s="75">
        <f t="shared" si="446"/>
        <v>5</v>
      </c>
      <c r="K2724" s="75">
        <f t="shared" si="446"/>
        <v>6</v>
      </c>
      <c r="L2724" s="75">
        <f t="shared" si="446"/>
        <v>7</v>
      </c>
      <c r="M2724" s="75">
        <f t="shared" si="446"/>
        <v>8</v>
      </c>
      <c r="N2724" s="75">
        <f t="shared" si="446"/>
        <v>9</v>
      </c>
      <c r="O2724" s="75">
        <f t="shared" si="446"/>
        <v>10</v>
      </c>
      <c r="P2724">
        <f t="shared" si="441"/>
        <v>1</v>
      </c>
      <c r="Q2724" t="str">
        <f t="shared" si="442"/>
        <v>D20201231</v>
      </c>
      <c r="R2724">
        <f t="shared" si="443"/>
        <v>1376079</v>
      </c>
      <c r="S2724">
        <v>1</v>
      </c>
      <c r="T2724">
        <f t="shared" si="440"/>
        <v>0</v>
      </c>
      <c r="U2724">
        <f t="shared" si="440"/>
        <v>0</v>
      </c>
      <c r="V2724">
        <f t="shared" si="440"/>
        <v>1</v>
      </c>
      <c r="W2724">
        <f t="shared" si="440"/>
        <v>0</v>
      </c>
    </row>
    <row r="2725" spans="1:23" x14ac:dyDescent="0.25">
      <c r="A2725" t="s">
        <v>5557</v>
      </c>
      <c r="B2725">
        <v>1</v>
      </c>
      <c r="C2725">
        <v>1477860</v>
      </c>
      <c r="E2725" s="74">
        <v>680457</v>
      </c>
      <c r="F2725" s="75">
        <f t="shared" ref="F2725:O2734" si="447">IFERROR(VLOOKUP(CONCATENATE(F$4,".",$E2725),$A$4:$C$488690,2,FALSE)*F$3,100)</f>
        <v>1</v>
      </c>
      <c r="G2725" s="75">
        <f t="shared" si="447"/>
        <v>2</v>
      </c>
      <c r="H2725" s="75">
        <f t="shared" si="447"/>
        <v>3</v>
      </c>
      <c r="I2725" s="75">
        <f t="shared" si="447"/>
        <v>4</v>
      </c>
      <c r="J2725" s="75">
        <f t="shared" si="447"/>
        <v>5</v>
      </c>
      <c r="K2725" s="75">
        <f t="shared" si="447"/>
        <v>6</v>
      </c>
      <c r="L2725" s="75">
        <f t="shared" si="447"/>
        <v>7</v>
      </c>
      <c r="M2725" s="75">
        <f t="shared" si="447"/>
        <v>8</v>
      </c>
      <c r="N2725" s="75">
        <f t="shared" si="447"/>
        <v>9</v>
      </c>
      <c r="O2725" s="75">
        <f t="shared" si="447"/>
        <v>10</v>
      </c>
      <c r="P2725">
        <f t="shared" si="441"/>
        <v>1</v>
      </c>
      <c r="Q2725" t="str">
        <f t="shared" si="442"/>
        <v>D20201231</v>
      </c>
      <c r="R2725">
        <f t="shared" si="443"/>
        <v>952870</v>
      </c>
      <c r="S2725">
        <v>1</v>
      </c>
      <c r="T2725">
        <f t="shared" si="440"/>
        <v>0</v>
      </c>
      <c r="U2725">
        <f t="shared" si="440"/>
        <v>0</v>
      </c>
      <c r="V2725">
        <f t="shared" si="440"/>
        <v>0</v>
      </c>
      <c r="W2725">
        <f t="shared" si="440"/>
        <v>1</v>
      </c>
    </row>
    <row r="2726" spans="1:23" x14ac:dyDescent="0.25">
      <c r="A2726" t="s">
        <v>5559</v>
      </c>
      <c r="B2726">
        <v>1</v>
      </c>
      <c r="C2726">
        <v>224935</v>
      </c>
      <c r="E2726" s="74">
        <v>680747</v>
      </c>
      <c r="F2726" s="75">
        <f t="shared" si="447"/>
        <v>1</v>
      </c>
      <c r="G2726" s="75">
        <f t="shared" si="447"/>
        <v>2</v>
      </c>
      <c r="H2726" s="75">
        <f t="shared" si="447"/>
        <v>3</v>
      </c>
      <c r="I2726" s="75">
        <f t="shared" si="447"/>
        <v>4</v>
      </c>
      <c r="J2726" s="75">
        <f t="shared" si="447"/>
        <v>5</v>
      </c>
      <c r="K2726" s="75">
        <f t="shared" si="447"/>
        <v>6</v>
      </c>
      <c r="L2726" s="75">
        <f t="shared" si="447"/>
        <v>7</v>
      </c>
      <c r="M2726" s="75">
        <f t="shared" si="447"/>
        <v>8</v>
      </c>
      <c r="N2726" s="75">
        <f t="shared" si="447"/>
        <v>9</v>
      </c>
      <c r="O2726" s="75">
        <f t="shared" si="447"/>
        <v>10</v>
      </c>
      <c r="P2726">
        <f t="shared" si="441"/>
        <v>1</v>
      </c>
      <c r="Q2726" t="str">
        <f t="shared" si="442"/>
        <v>D20201231</v>
      </c>
      <c r="R2726">
        <f t="shared" si="443"/>
        <v>200472</v>
      </c>
      <c r="S2726">
        <v>1</v>
      </c>
      <c r="T2726">
        <f t="shared" si="440"/>
        <v>0</v>
      </c>
      <c r="U2726">
        <f t="shared" si="440"/>
        <v>0</v>
      </c>
      <c r="V2726">
        <f t="shared" si="440"/>
        <v>0</v>
      </c>
      <c r="W2726">
        <f t="shared" si="440"/>
        <v>1</v>
      </c>
    </row>
    <row r="2727" spans="1:23" x14ac:dyDescent="0.25">
      <c r="A2727" t="s">
        <v>5560</v>
      </c>
      <c r="B2727">
        <v>1</v>
      </c>
      <c r="C2727">
        <v>165514</v>
      </c>
      <c r="E2727" s="74">
        <v>680813</v>
      </c>
      <c r="F2727" s="75">
        <f t="shared" si="447"/>
        <v>1</v>
      </c>
      <c r="G2727" s="75">
        <f t="shared" si="447"/>
        <v>2</v>
      </c>
      <c r="H2727" s="75">
        <f t="shared" si="447"/>
        <v>3</v>
      </c>
      <c r="I2727" s="75">
        <f t="shared" si="447"/>
        <v>4</v>
      </c>
      <c r="J2727" s="75">
        <f t="shared" si="447"/>
        <v>5</v>
      </c>
      <c r="K2727" s="75">
        <f t="shared" si="447"/>
        <v>6</v>
      </c>
      <c r="L2727" s="75">
        <f t="shared" si="447"/>
        <v>7</v>
      </c>
      <c r="M2727" s="75">
        <f t="shared" si="447"/>
        <v>8</v>
      </c>
      <c r="N2727" s="75">
        <f t="shared" si="447"/>
        <v>9</v>
      </c>
      <c r="O2727" s="75">
        <f t="shared" si="447"/>
        <v>10</v>
      </c>
      <c r="P2727">
        <f t="shared" si="441"/>
        <v>1</v>
      </c>
      <c r="Q2727" t="str">
        <f t="shared" si="442"/>
        <v>D20201231</v>
      </c>
      <c r="R2727">
        <f t="shared" si="443"/>
        <v>3055881</v>
      </c>
      <c r="S2727">
        <v>1</v>
      </c>
      <c r="T2727">
        <f t="shared" si="440"/>
        <v>0</v>
      </c>
      <c r="U2727">
        <f t="shared" si="440"/>
        <v>0</v>
      </c>
      <c r="V2727">
        <f t="shared" si="440"/>
        <v>1</v>
      </c>
      <c r="W2727">
        <f t="shared" si="440"/>
        <v>0</v>
      </c>
    </row>
    <row r="2728" spans="1:23" x14ac:dyDescent="0.25">
      <c r="A2728" t="s">
        <v>5562</v>
      </c>
      <c r="B2728">
        <v>1</v>
      </c>
      <c r="C2728">
        <v>9911</v>
      </c>
      <c r="E2728" s="74">
        <v>681043</v>
      </c>
      <c r="F2728" s="75">
        <f t="shared" si="447"/>
        <v>1</v>
      </c>
      <c r="G2728" s="75">
        <f t="shared" si="447"/>
        <v>2</v>
      </c>
      <c r="H2728" s="75">
        <f t="shared" si="447"/>
        <v>3</v>
      </c>
      <c r="I2728" s="75">
        <f t="shared" si="447"/>
        <v>4</v>
      </c>
      <c r="J2728" s="75">
        <f t="shared" si="447"/>
        <v>5</v>
      </c>
      <c r="K2728" s="75">
        <f t="shared" si="447"/>
        <v>6</v>
      </c>
      <c r="L2728" s="75">
        <f t="shared" si="447"/>
        <v>7</v>
      </c>
      <c r="M2728" s="75">
        <f t="shared" si="447"/>
        <v>8</v>
      </c>
      <c r="N2728" s="75">
        <f t="shared" si="447"/>
        <v>9</v>
      </c>
      <c r="O2728" s="75">
        <f t="shared" si="447"/>
        <v>10</v>
      </c>
      <c r="P2728">
        <f t="shared" si="441"/>
        <v>1</v>
      </c>
      <c r="Q2728" t="str">
        <f t="shared" si="442"/>
        <v>D20201231</v>
      </c>
      <c r="R2728">
        <f t="shared" si="443"/>
        <v>101065</v>
      </c>
      <c r="S2728">
        <v>1</v>
      </c>
      <c r="T2728">
        <f t="shared" si="440"/>
        <v>0</v>
      </c>
      <c r="U2728">
        <f t="shared" si="440"/>
        <v>0</v>
      </c>
      <c r="V2728">
        <f t="shared" si="440"/>
        <v>0</v>
      </c>
      <c r="W2728">
        <f t="shared" si="440"/>
        <v>1</v>
      </c>
    </row>
    <row r="2729" spans="1:23" x14ac:dyDescent="0.25">
      <c r="A2729" t="s">
        <v>5564</v>
      </c>
      <c r="B2729">
        <v>1</v>
      </c>
      <c r="C2729">
        <v>49883318</v>
      </c>
      <c r="E2729" s="74">
        <v>681249</v>
      </c>
      <c r="F2729" s="75">
        <f t="shared" si="447"/>
        <v>1</v>
      </c>
      <c r="G2729" s="75">
        <f t="shared" si="447"/>
        <v>2</v>
      </c>
      <c r="H2729" s="75">
        <f t="shared" si="447"/>
        <v>3</v>
      </c>
      <c r="I2729" s="75">
        <f t="shared" si="447"/>
        <v>4</v>
      </c>
      <c r="J2729" s="75">
        <f t="shared" si="447"/>
        <v>5</v>
      </c>
      <c r="K2729" s="75">
        <f t="shared" si="447"/>
        <v>6</v>
      </c>
      <c r="L2729" s="75">
        <f t="shared" si="447"/>
        <v>7</v>
      </c>
      <c r="M2729" s="75">
        <f t="shared" si="447"/>
        <v>8</v>
      </c>
      <c r="N2729" s="75">
        <f t="shared" si="447"/>
        <v>9</v>
      </c>
      <c r="O2729" s="75">
        <f t="shared" si="447"/>
        <v>10</v>
      </c>
      <c r="P2729">
        <f t="shared" si="441"/>
        <v>1</v>
      </c>
      <c r="Q2729" t="str">
        <f t="shared" si="442"/>
        <v>D20201231</v>
      </c>
      <c r="R2729">
        <f t="shared" si="443"/>
        <v>39194</v>
      </c>
      <c r="S2729">
        <v>1</v>
      </c>
      <c r="T2729">
        <f t="shared" si="440"/>
        <v>0</v>
      </c>
      <c r="U2729">
        <f t="shared" si="440"/>
        <v>0</v>
      </c>
      <c r="V2729">
        <f t="shared" si="440"/>
        <v>0</v>
      </c>
      <c r="W2729">
        <f t="shared" si="440"/>
        <v>1</v>
      </c>
    </row>
    <row r="2730" spans="1:23" x14ac:dyDescent="0.25">
      <c r="A2730" t="s">
        <v>5566</v>
      </c>
      <c r="B2730">
        <v>1</v>
      </c>
      <c r="C2730">
        <v>632201</v>
      </c>
      <c r="E2730" s="74">
        <v>682143</v>
      </c>
      <c r="F2730" s="75">
        <f t="shared" si="447"/>
        <v>1</v>
      </c>
      <c r="G2730" s="75">
        <f t="shared" si="447"/>
        <v>2</v>
      </c>
      <c r="H2730" s="75">
        <f t="shared" si="447"/>
        <v>3</v>
      </c>
      <c r="I2730" s="75">
        <f t="shared" si="447"/>
        <v>4</v>
      </c>
      <c r="J2730" s="75">
        <f t="shared" si="447"/>
        <v>5</v>
      </c>
      <c r="K2730" s="75">
        <f t="shared" si="447"/>
        <v>6</v>
      </c>
      <c r="L2730" s="75">
        <f t="shared" si="447"/>
        <v>7</v>
      </c>
      <c r="M2730" s="75">
        <f t="shared" si="447"/>
        <v>8</v>
      </c>
      <c r="N2730" s="75">
        <f t="shared" si="447"/>
        <v>9</v>
      </c>
      <c r="O2730" s="75">
        <f t="shared" si="447"/>
        <v>10</v>
      </c>
      <c r="P2730">
        <f t="shared" si="441"/>
        <v>1</v>
      </c>
      <c r="Q2730" t="str">
        <f t="shared" si="442"/>
        <v>D20201231</v>
      </c>
      <c r="R2730">
        <f t="shared" si="443"/>
        <v>937954</v>
      </c>
      <c r="S2730">
        <v>1</v>
      </c>
      <c r="T2730">
        <f t="shared" si="440"/>
        <v>0</v>
      </c>
      <c r="U2730">
        <f t="shared" si="440"/>
        <v>0</v>
      </c>
      <c r="V2730">
        <f t="shared" si="440"/>
        <v>0</v>
      </c>
      <c r="W2730">
        <f t="shared" si="440"/>
        <v>1</v>
      </c>
    </row>
    <row r="2731" spans="1:23" x14ac:dyDescent="0.25">
      <c r="A2731" t="s">
        <v>5567</v>
      </c>
      <c r="B2731">
        <v>1</v>
      </c>
      <c r="C2731">
        <v>117333</v>
      </c>
      <c r="E2731" s="74">
        <v>682563</v>
      </c>
      <c r="F2731" s="75">
        <f t="shared" si="447"/>
        <v>1</v>
      </c>
      <c r="G2731" s="75">
        <f t="shared" si="447"/>
        <v>2</v>
      </c>
      <c r="H2731" s="75">
        <f t="shared" si="447"/>
        <v>3</v>
      </c>
      <c r="I2731" s="75">
        <f t="shared" si="447"/>
        <v>4</v>
      </c>
      <c r="J2731" s="75">
        <f t="shared" si="447"/>
        <v>5</v>
      </c>
      <c r="K2731" s="75">
        <f t="shared" si="447"/>
        <v>6</v>
      </c>
      <c r="L2731" s="75">
        <f t="shared" si="447"/>
        <v>7</v>
      </c>
      <c r="M2731" s="75">
        <f t="shared" si="447"/>
        <v>8</v>
      </c>
      <c r="N2731" s="75">
        <f t="shared" si="447"/>
        <v>9</v>
      </c>
      <c r="O2731" s="75">
        <f t="shared" si="447"/>
        <v>10</v>
      </c>
      <c r="P2731">
        <f t="shared" si="441"/>
        <v>1</v>
      </c>
      <c r="Q2731" t="str">
        <f t="shared" si="442"/>
        <v>D20201231</v>
      </c>
      <c r="R2731">
        <f t="shared" si="443"/>
        <v>42428110</v>
      </c>
      <c r="S2731">
        <v>1</v>
      </c>
      <c r="T2731">
        <f t="shared" si="440"/>
        <v>0</v>
      </c>
      <c r="U2731">
        <f t="shared" si="440"/>
        <v>1</v>
      </c>
      <c r="V2731">
        <f t="shared" si="440"/>
        <v>0</v>
      </c>
      <c r="W2731">
        <f t="shared" si="440"/>
        <v>0</v>
      </c>
    </row>
    <row r="2732" spans="1:23" x14ac:dyDescent="0.25">
      <c r="A2732" t="s">
        <v>5569</v>
      </c>
      <c r="B2732">
        <v>1</v>
      </c>
      <c r="C2732">
        <v>67037</v>
      </c>
      <c r="E2732" s="74">
        <v>682648</v>
      </c>
      <c r="F2732" s="75">
        <f t="shared" si="447"/>
        <v>1</v>
      </c>
      <c r="G2732" s="75">
        <f t="shared" si="447"/>
        <v>2</v>
      </c>
      <c r="H2732" s="75">
        <f t="shared" si="447"/>
        <v>3</v>
      </c>
      <c r="I2732" s="75">
        <f t="shared" si="447"/>
        <v>4</v>
      </c>
      <c r="J2732" s="75">
        <f t="shared" si="447"/>
        <v>5</v>
      </c>
      <c r="K2732" s="75">
        <f t="shared" si="447"/>
        <v>6</v>
      </c>
      <c r="L2732" s="75">
        <f t="shared" si="447"/>
        <v>7</v>
      </c>
      <c r="M2732" s="75">
        <f t="shared" si="447"/>
        <v>8</v>
      </c>
      <c r="N2732" s="75">
        <f t="shared" si="447"/>
        <v>9</v>
      </c>
      <c r="O2732" s="75">
        <f t="shared" si="447"/>
        <v>10</v>
      </c>
      <c r="P2732">
        <f t="shared" si="441"/>
        <v>1</v>
      </c>
      <c r="Q2732" t="str">
        <f t="shared" si="442"/>
        <v>D20201231</v>
      </c>
      <c r="R2732">
        <f t="shared" si="443"/>
        <v>206877</v>
      </c>
      <c r="S2732">
        <v>1</v>
      </c>
      <c r="T2732">
        <f t="shared" si="440"/>
        <v>0</v>
      </c>
      <c r="U2732">
        <f t="shared" si="440"/>
        <v>0</v>
      </c>
      <c r="V2732">
        <f t="shared" si="440"/>
        <v>0</v>
      </c>
      <c r="W2732">
        <f t="shared" si="440"/>
        <v>1</v>
      </c>
    </row>
    <row r="2733" spans="1:23" x14ac:dyDescent="0.25">
      <c r="A2733" t="s">
        <v>5570</v>
      </c>
      <c r="B2733">
        <v>1</v>
      </c>
      <c r="C2733">
        <v>1760944</v>
      </c>
      <c r="E2733" s="74">
        <v>683449</v>
      </c>
      <c r="F2733" s="75">
        <f t="shared" si="447"/>
        <v>1</v>
      </c>
      <c r="G2733" s="75">
        <f t="shared" si="447"/>
        <v>2</v>
      </c>
      <c r="H2733" s="75">
        <f t="shared" si="447"/>
        <v>3</v>
      </c>
      <c r="I2733" s="75">
        <f t="shared" si="447"/>
        <v>4</v>
      </c>
      <c r="J2733" s="75">
        <f t="shared" si="447"/>
        <v>5</v>
      </c>
      <c r="K2733" s="75">
        <f t="shared" si="447"/>
        <v>6</v>
      </c>
      <c r="L2733" s="75">
        <f t="shared" si="447"/>
        <v>7</v>
      </c>
      <c r="M2733" s="75">
        <f t="shared" si="447"/>
        <v>8</v>
      </c>
      <c r="N2733" s="75">
        <f t="shared" si="447"/>
        <v>9</v>
      </c>
      <c r="O2733" s="75">
        <f t="shared" si="447"/>
        <v>10</v>
      </c>
      <c r="P2733">
        <f t="shared" si="441"/>
        <v>1</v>
      </c>
      <c r="Q2733" t="str">
        <f t="shared" si="442"/>
        <v>D20201231</v>
      </c>
      <c r="R2733">
        <f t="shared" si="443"/>
        <v>383654</v>
      </c>
      <c r="S2733">
        <v>1</v>
      </c>
      <c r="T2733">
        <f t="shared" si="440"/>
        <v>0</v>
      </c>
      <c r="U2733">
        <f t="shared" si="440"/>
        <v>0</v>
      </c>
      <c r="V2733">
        <f t="shared" si="440"/>
        <v>0</v>
      </c>
      <c r="W2733">
        <f t="shared" si="440"/>
        <v>1</v>
      </c>
    </row>
    <row r="2734" spans="1:23" x14ac:dyDescent="0.25">
      <c r="A2734" t="s">
        <v>5572</v>
      </c>
      <c r="B2734">
        <v>1</v>
      </c>
      <c r="C2734">
        <v>1007257</v>
      </c>
      <c r="E2734" s="74">
        <v>683814</v>
      </c>
      <c r="F2734" s="75">
        <f t="shared" si="447"/>
        <v>1</v>
      </c>
      <c r="G2734" s="75">
        <f t="shared" si="447"/>
        <v>2</v>
      </c>
      <c r="H2734" s="75">
        <f t="shared" si="447"/>
        <v>3</v>
      </c>
      <c r="I2734" s="75">
        <f t="shared" si="447"/>
        <v>4</v>
      </c>
      <c r="J2734" s="75">
        <f t="shared" si="447"/>
        <v>5</v>
      </c>
      <c r="K2734" s="75">
        <f t="shared" si="447"/>
        <v>6</v>
      </c>
      <c r="L2734" s="75">
        <f t="shared" si="447"/>
        <v>7</v>
      </c>
      <c r="M2734" s="75">
        <f t="shared" si="447"/>
        <v>8</v>
      </c>
      <c r="N2734" s="75">
        <f t="shared" si="447"/>
        <v>9</v>
      </c>
      <c r="O2734" s="75">
        <f t="shared" si="447"/>
        <v>10</v>
      </c>
      <c r="P2734">
        <f t="shared" si="441"/>
        <v>1</v>
      </c>
      <c r="Q2734" t="str">
        <f t="shared" si="442"/>
        <v>D20201231</v>
      </c>
      <c r="R2734">
        <f t="shared" si="443"/>
        <v>237227</v>
      </c>
      <c r="S2734">
        <v>1</v>
      </c>
      <c r="T2734">
        <f t="shared" si="440"/>
        <v>0</v>
      </c>
      <c r="U2734">
        <f t="shared" si="440"/>
        <v>0</v>
      </c>
      <c r="V2734">
        <f t="shared" si="440"/>
        <v>0</v>
      </c>
      <c r="W2734">
        <f t="shared" si="440"/>
        <v>1</v>
      </c>
    </row>
    <row r="2735" spans="1:23" x14ac:dyDescent="0.25">
      <c r="A2735" t="s">
        <v>5574</v>
      </c>
      <c r="B2735">
        <v>1</v>
      </c>
      <c r="C2735">
        <v>1141747</v>
      </c>
      <c r="E2735" s="74">
        <v>684455</v>
      </c>
      <c r="F2735" s="75">
        <f t="shared" ref="F2735:O2744" si="448">IFERROR(VLOOKUP(CONCATENATE(F$4,".",$E2735),$A$4:$C$488690,2,FALSE)*F$3,100)</f>
        <v>1</v>
      </c>
      <c r="G2735" s="75">
        <f t="shared" si="448"/>
        <v>2</v>
      </c>
      <c r="H2735" s="75">
        <f t="shared" si="448"/>
        <v>3</v>
      </c>
      <c r="I2735" s="75">
        <f t="shared" si="448"/>
        <v>4</v>
      </c>
      <c r="J2735" s="75">
        <f t="shared" si="448"/>
        <v>5</v>
      </c>
      <c r="K2735" s="75">
        <f t="shared" si="448"/>
        <v>6</v>
      </c>
      <c r="L2735" s="75">
        <f t="shared" si="448"/>
        <v>7</v>
      </c>
      <c r="M2735" s="75">
        <f t="shared" si="448"/>
        <v>8</v>
      </c>
      <c r="N2735" s="75">
        <f t="shared" si="448"/>
        <v>9</v>
      </c>
      <c r="O2735" s="75">
        <f t="shared" si="448"/>
        <v>10</v>
      </c>
      <c r="P2735">
        <f t="shared" si="441"/>
        <v>1</v>
      </c>
      <c r="Q2735" t="str">
        <f t="shared" si="442"/>
        <v>D20201231</v>
      </c>
      <c r="R2735">
        <f t="shared" si="443"/>
        <v>647702</v>
      </c>
      <c r="S2735">
        <v>1</v>
      </c>
      <c r="T2735">
        <f t="shared" si="440"/>
        <v>0</v>
      </c>
      <c r="U2735">
        <f t="shared" si="440"/>
        <v>0</v>
      </c>
      <c r="V2735">
        <f t="shared" si="440"/>
        <v>0</v>
      </c>
      <c r="W2735">
        <f t="shared" si="440"/>
        <v>1</v>
      </c>
    </row>
    <row r="2736" spans="1:23" x14ac:dyDescent="0.25">
      <c r="A2736" t="s">
        <v>5576</v>
      </c>
      <c r="B2736">
        <v>1</v>
      </c>
      <c r="C2736">
        <v>76478</v>
      </c>
      <c r="E2736" s="74">
        <v>685023</v>
      </c>
      <c r="F2736" s="75">
        <f t="shared" si="448"/>
        <v>1</v>
      </c>
      <c r="G2736" s="75">
        <f t="shared" si="448"/>
        <v>2</v>
      </c>
      <c r="H2736" s="75">
        <f t="shared" si="448"/>
        <v>3</v>
      </c>
      <c r="I2736" s="75">
        <f t="shared" si="448"/>
        <v>4</v>
      </c>
      <c r="J2736" s="75">
        <f t="shared" si="448"/>
        <v>5</v>
      </c>
      <c r="K2736" s="75">
        <f t="shared" si="448"/>
        <v>6</v>
      </c>
      <c r="L2736" s="75">
        <f t="shared" si="448"/>
        <v>7</v>
      </c>
      <c r="M2736" s="75">
        <f t="shared" si="448"/>
        <v>8</v>
      </c>
      <c r="N2736" s="75">
        <f t="shared" si="448"/>
        <v>9</v>
      </c>
      <c r="O2736" s="75">
        <f t="shared" si="448"/>
        <v>10</v>
      </c>
      <c r="P2736">
        <f t="shared" si="441"/>
        <v>1</v>
      </c>
      <c r="Q2736" t="str">
        <f t="shared" si="442"/>
        <v>D20201231</v>
      </c>
      <c r="R2736">
        <f t="shared" si="443"/>
        <v>103216</v>
      </c>
      <c r="S2736">
        <v>1</v>
      </c>
      <c r="T2736">
        <f t="shared" si="440"/>
        <v>0</v>
      </c>
      <c r="U2736">
        <f t="shared" si="440"/>
        <v>0</v>
      </c>
      <c r="V2736">
        <f t="shared" si="440"/>
        <v>0</v>
      </c>
      <c r="W2736">
        <f t="shared" si="440"/>
        <v>1</v>
      </c>
    </row>
    <row r="2737" spans="1:23" x14ac:dyDescent="0.25">
      <c r="A2737" t="s">
        <v>5578</v>
      </c>
      <c r="B2737">
        <v>1</v>
      </c>
      <c r="C2737">
        <v>93477</v>
      </c>
      <c r="E2737" s="74">
        <v>685649</v>
      </c>
      <c r="F2737" s="75">
        <f t="shared" si="448"/>
        <v>1</v>
      </c>
      <c r="G2737" s="75">
        <f t="shared" si="448"/>
        <v>2</v>
      </c>
      <c r="H2737" s="75">
        <f t="shared" si="448"/>
        <v>3</v>
      </c>
      <c r="I2737" s="75">
        <f t="shared" si="448"/>
        <v>4</v>
      </c>
      <c r="J2737" s="75">
        <f t="shared" si="448"/>
        <v>5</v>
      </c>
      <c r="K2737" s="75">
        <f t="shared" si="448"/>
        <v>6</v>
      </c>
      <c r="L2737" s="75">
        <f t="shared" si="448"/>
        <v>7</v>
      </c>
      <c r="M2737" s="75">
        <f t="shared" si="448"/>
        <v>8</v>
      </c>
      <c r="N2737" s="75">
        <f t="shared" si="448"/>
        <v>9</v>
      </c>
      <c r="O2737" s="75">
        <f t="shared" si="448"/>
        <v>10</v>
      </c>
      <c r="P2737">
        <f t="shared" si="441"/>
        <v>1</v>
      </c>
      <c r="Q2737" t="str">
        <f t="shared" si="442"/>
        <v>D20201231</v>
      </c>
      <c r="R2737">
        <f t="shared" si="443"/>
        <v>352993</v>
      </c>
      <c r="S2737">
        <v>1</v>
      </c>
      <c r="T2737">
        <f t="shared" si="440"/>
        <v>0</v>
      </c>
      <c r="U2737">
        <f t="shared" si="440"/>
        <v>0</v>
      </c>
      <c r="V2737">
        <f t="shared" si="440"/>
        <v>0</v>
      </c>
      <c r="W2737">
        <f t="shared" si="440"/>
        <v>1</v>
      </c>
    </row>
    <row r="2738" spans="1:23" x14ac:dyDescent="0.25">
      <c r="A2738" t="s">
        <v>5580</v>
      </c>
      <c r="B2738">
        <v>1</v>
      </c>
      <c r="C2738">
        <v>216772</v>
      </c>
      <c r="E2738" s="74">
        <v>685676</v>
      </c>
      <c r="F2738" s="75">
        <f t="shared" si="448"/>
        <v>1</v>
      </c>
      <c r="G2738" s="75">
        <f t="shared" si="448"/>
        <v>2</v>
      </c>
      <c r="H2738" s="75">
        <f t="shared" si="448"/>
        <v>3</v>
      </c>
      <c r="I2738" s="75">
        <f t="shared" si="448"/>
        <v>4</v>
      </c>
      <c r="J2738" s="75">
        <f t="shared" si="448"/>
        <v>5</v>
      </c>
      <c r="K2738" s="75">
        <f t="shared" si="448"/>
        <v>6</v>
      </c>
      <c r="L2738" s="75">
        <f t="shared" si="448"/>
        <v>7</v>
      </c>
      <c r="M2738" s="75">
        <f t="shared" si="448"/>
        <v>8</v>
      </c>
      <c r="N2738" s="75">
        <f t="shared" si="448"/>
        <v>9</v>
      </c>
      <c r="O2738" s="75">
        <f t="shared" si="448"/>
        <v>10</v>
      </c>
      <c r="P2738">
        <f t="shared" si="441"/>
        <v>1</v>
      </c>
      <c r="Q2738" t="str">
        <f t="shared" si="442"/>
        <v>D20201231</v>
      </c>
      <c r="R2738">
        <f t="shared" si="443"/>
        <v>1246129</v>
      </c>
      <c r="S2738">
        <v>1</v>
      </c>
      <c r="T2738">
        <f t="shared" si="440"/>
        <v>0</v>
      </c>
      <c r="U2738">
        <f t="shared" si="440"/>
        <v>0</v>
      </c>
      <c r="V2738">
        <f t="shared" si="440"/>
        <v>1</v>
      </c>
      <c r="W2738">
        <f t="shared" si="440"/>
        <v>0</v>
      </c>
    </row>
    <row r="2739" spans="1:23" x14ac:dyDescent="0.25">
      <c r="A2739" t="s">
        <v>5582</v>
      </c>
      <c r="B2739">
        <v>1</v>
      </c>
      <c r="C2739">
        <v>350936</v>
      </c>
      <c r="E2739" s="74">
        <v>685779</v>
      </c>
      <c r="F2739" s="75">
        <f t="shared" si="448"/>
        <v>1</v>
      </c>
      <c r="G2739" s="75">
        <f t="shared" si="448"/>
        <v>2</v>
      </c>
      <c r="H2739" s="75">
        <f t="shared" si="448"/>
        <v>3</v>
      </c>
      <c r="I2739" s="75">
        <f t="shared" si="448"/>
        <v>4</v>
      </c>
      <c r="J2739" s="75">
        <f t="shared" si="448"/>
        <v>5</v>
      </c>
      <c r="K2739" s="75">
        <f t="shared" si="448"/>
        <v>6</v>
      </c>
      <c r="L2739" s="75">
        <f t="shared" si="448"/>
        <v>7</v>
      </c>
      <c r="M2739" s="75">
        <f t="shared" si="448"/>
        <v>8</v>
      </c>
      <c r="N2739" s="75">
        <f t="shared" si="448"/>
        <v>9</v>
      </c>
      <c r="O2739" s="75">
        <f t="shared" si="448"/>
        <v>10</v>
      </c>
      <c r="P2739">
        <f t="shared" si="441"/>
        <v>1</v>
      </c>
      <c r="Q2739" t="str">
        <f t="shared" si="442"/>
        <v>D20201231</v>
      </c>
      <c r="R2739">
        <f t="shared" si="443"/>
        <v>506836</v>
      </c>
      <c r="S2739">
        <v>1</v>
      </c>
      <c r="T2739">
        <f t="shared" si="440"/>
        <v>0</v>
      </c>
      <c r="U2739">
        <f t="shared" si="440"/>
        <v>0</v>
      </c>
      <c r="V2739">
        <f t="shared" si="440"/>
        <v>0</v>
      </c>
      <c r="W2739">
        <f t="shared" si="440"/>
        <v>1</v>
      </c>
    </row>
    <row r="2740" spans="1:23" x14ac:dyDescent="0.25">
      <c r="A2740" t="s">
        <v>5583</v>
      </c>
      <c r="B2740">
        <v>1</v>
      </c>
      <c r="C2740">
        <v>639581</v>
      </c>
      <c r="E2740" s="74">
        <v>686459</v>
      </c>
      <c r="F2740" s="75">
        <f t="shared" si="448"/>
        <v>1</v>
      </c>
      <c r="G2740" s="75">
        <f t="shared" si="448"/>
        <v>2</v>
      </c>
      <c r="H2740" s="75">
        <f t="shared" si="448"/>
        <v>3</v>
      </c>
      <c r="I2740" s="75">
        <f t="shared" si="448"/>
        <v>4</v>
      </c>
      <c r="J2740" s="75">
        <f t="shared" si="448"/>
        <v>5</v>
      </c>
      <c r="K2740" s="75">
        <f t="shared" si="448"/>
        <v>6</v>
      </c>
      <c r="L2740" s="75">
        <f t="shared" si="448"/>
        <v>7</v>
      </c>
      <c r="M2740" s="75">
        <f t="shared" si="448"/>
        <v>8</v>
      </c>
      <c r="N2740" s="75">
        <f t="shared" si="448"/>
        <v>9</v>
      </c>
      <c r="O2740" s="75">
        <f t="shared" si="448"/>
        <v>10</v>
      </c>
      <c r="P2740">
        <f t="shared" si="441"/>
        <v>1</v>
      </c>
      <c r="Q2740" t="str">
        <f t="shared" si="442"/>
        <v>D20201231</v>
      </c>
      <c r="R2740">
        <f t="shared" si="443"/>
        <v>261688</v>
      </c>
      <c r="S2740">
        <v>1</v>
      </c>
      <c r="T2740">
        <f t="shared" si="440"/>
        <v>0</v>
      </c>
      <c r="U2740">
        <f t="shared" si="440"/>
        <v>0</v>
      </c>
      <c r="V2740">
        <f t="shared" si="440"/>
        <v>0</v>
      </c>
      <c r="W2740">
        <f t="shared" si="440"/>
        <v>1</v>
      </c>
    </row>
    <row r="2741" spans="1:23" x14ac:dyDescent="0.25">
      <c r="A2741" t="s">
        <v>5585</v>
      </c>
      <c r="B2741">
        <v>1</v>
      </c>
      <c r="C2741">
        <v>29454911</v>
      </c>
      <c r="E2741" s="74">
        <v>686570</v>
      </c>
      <c r="F2741" s="75">
        <f t="shared" si="448"/>
        <v>1</v>
      </c>
      <c r="G2741" s="75">
        <f t="shared" si="448"/>
        <v>2</v>
      </c>
      <c r="H2741" s="75">
        <f t="shared" si="448"/>
        <v>3</v>
      </c>
      <c r="I2741" s="75">
        <f t="shared" si="448"/>
        <v>4</v>
      </c>
      <c r="J2741" s="75">
        <f t="shared" si="448"/>
        <v>5</v>
      </c>
      <c r="K2741" s="75">
        <f t="shared" si="448"/>
        <v>6</v>
      </c>
      <c r="L2741" s="75">
        <f t="shared" si="448"/>
        <v>7</v>
      </c>
      <c r="M2741" s="75">
        <f t="shared" si="448"/>
        <v>8</v>
      </c>
      <c r="N2741" s="75">
        <f t="shared" si="448"/>
        <v>9</v>
      </c>
      <c r="O2741" s="75">
        <f t="shared" si="448"/>
        <v>10</v>
      </c>
      <c r="P2741">
        <f t="shared" si="441"/>
        <v>1</v>
      </c>
      <c r="Q2741" t="str">
        <f t="shared" si="442"/>
        <v>D20201231</v>
      </c>
      <c r="R2741">
        <f t="shared" si="443"/>
        <v>73512</v>
      </c>
      <c r="S2741">
        <v>1</v>
      </c>
      <c r="T2741">
        <f t="shared" si="440"/>
        <v>0</v>
      </c>
      <c r="U2741">
        <f t="shared" si="440"/>
        <v>0</v>
      </c>
      <c r="V2741">
        <f t="shared" si="440"/>
        <v>0</v>
      </c>
      <c r="W2741">
        <f t="shared" si="440"/>
        <v>1</v>
      </c>
    </row>
    <row r="2742" spans="1:23" x14ac:dyDescent="0.25">
      <c r="A2742" t="s">
        <v>5587</v>
      </c>
      <c r="B2742">
        <v>1</v>
      </c>
      <c r="C2742">
        <v>133185</v>
      </c>
      <c r="E2742" s="74">
        <v>686758</v>
      </c>
      <c r="F2742" s="75">
        <f t="shared" si="448"/>
        <v>1</v>
      </c>
      <c r="G2742" s="75">
        <f t="shared" si="448"/>
        <v>2</v>
      </c>
      <c r="H2742" s="75">
        <f t="shared" si="448"/>
        <v>3</v>
      </c>
      <c r="I2742" s="75">
        <f t="shared" si="448"/>
        <v>4</v>
      </c>
      <c r="J2742" s="75">
        <f t="shared" si="448"/>
        <v>5</v>
      </c>
      <c r="K2742" s="75">
        <f t="shared" si="448"/>
        <v>6</v>
      </c>
      <c r="L2742" s="75">
        <f t="shared" si="448"/>
        <v>7</v>
      </c>
      <c r="M2742" s="75">
        <f t="shared" si="448"/>
        <v>8</v>
      </c>
      <c r="N2742" s="75">
        <f t="shared" si="448"/>
        <v>9</v>
      </c>
      <c r="O2742" s="75">
        <f t="shared" si="448"/>
        <v>10</v>
      </c>
      <c r="P2742">
        <f t="shared" si="441"/>
        <v>1</v>
      </c>
      <c r="Q2742" t="str">
        <f t="shared" si="442"/>
        <v>D20201231</v>
      </c>
      <c r="R2742">
        <f t="shared" si="443"/>
        <v>144988</v>
      </c>
      <c r="S2742">
        <v>1</v>
      </c>
      <c r="T2742">
        <f t="shared" si="440"/>
        <v>0</v>
      </c>
      <c r="U2742">
        <f t="shared" si="440"/>
        <v>0</v>
      </c>
      <c r="V2742">
        <f t="shared" si="440"/>
        <v>0</v>
      </c>
      <c r="W2742">
        <f t="shared" si="440"/>
        <v>1</v>
      </c>
    </row>
    <row r="2743" spans="1:23" x14ac:dyDescent="0.25">
      <c r="A2743" t="s">
        <v>5588</v>
      </c>
      <c r="B2743">
        <v>1</v>
      </c>
      <c r="C2743">
        <v>737458</v>
      </c>
      <c r="E2743" s="74">
        <v>687009</v>
      </c>
      <c r="F2743" s="75">
        <f t="shared" si="448"/>
        <v>1</v>
      </c>
      <c r="G2743" s="75">
        <f t="shared" si="448"/>
        <v>2</v>
      </c>
      <c r="H2743" s="75">
        <f t="shared" si="448"/>
        <v>3</v>
      </c>
      <c r="I2743" s="75">
        <f t="shared" si="448"/>
        <v>4</v>
      </c>
      <c r="J2743" s="75">
        <f t="shared" si="448"/>
        <v>5</v>
      </c>
      <c r="K2743" s="75">
        <f t="shared" si="448"/>
        <v>6</v>
      </c>
      <c r="L2743" s="75">
        <f t="shared" si="448"/>
        <v>7</v>
      </c>
      <c r="M2743" s="75">
        <f t="shared" si="448"/>
        <v>8</v>
      </c>
      <c r="N2743" s="75">
        <f t="shared" si="448"/>
        <v>9</v>
      </c>
      <c r="O2743" s="75">
        <f t="shared" si="448"/>
        <v>10</v>
      </c>
      <c r="P2743">
        <f t="shared" si="441"/>
        <v>1</v>
      </c>
      <c r="Q2743" t="str">
        <f t="shared" si="442"/>
        <v>D20201231</v>
      </c>
      <c r="R2743">
        <f t="shared" si="443"/>
        <v>7662666</v>
      </c>
      <c r="S2743">
        <v>1</v>
      </c>
      <c r="T2743">
        <f t="shared" si="440"/>
        <v>0</v>
      </c>
      <c r="U2743">
        <f t="shared" si="440"/>
        <v>0</v>
      </c>
      <c r="V2743">
        <f t="shared" si="440"/>
        <v>1</v>
      </c>
      <c r="W2743">
        <f t="shared" si="440"/>
        <v>0</v>
      </c>
    </row>
    <row r="2744" spans="1:23" x14ac:dyDescent="0.25">
      <c r="A2744" t="s">
        <v>5590</v>
      </c>
      <c r="B2744">
        <v>1</v>
      </c>
      <c r="C2744">
        <v>132442</v>
      </c>
      <c r="E2744" s="74">
        <v>687054</v>
      </c>
      <c r="F2744" s="75">
        <f t="shared" si="448"/>
        <v>1</v>
      </c>
      <c r="G2744" s="75">
        <f t="shared" si="448"/>
        <v>2</v>
      </c>
      <c r="H2744" s="75">
        <f t="shared" si="448"/>
        <v>3</v>
      </c>
      <c r="I2744" s="75">
        <f t="shared" si="448"/>
        <v>4</v>
      </c>
      <c r="J2744" s="75">
        <f t="shared" si="448"/>
        <v>5</v>
      </c>
      <c r="K2744" s="75">
        <f t="shared" si="448"/>
        <v>6</v>
      </c>
      <c r="L2744" s="75">
        <f t="shared" si="448"/>
        <v>7</v>
      </c>
      <c r="M2744" s="75">
        <f t="shared" si="448"/>
        <v>8</v>
      </c>
      <c r="N2744" s="75">
        <f t="shared" si="448"/>
        <v>9</v>
      </c>
      <c r="O2744" s="75">
        <f t="shared" si="448"/>
        <v>10</v>
      </c>
      <c r="P2744">
        <f t="shared" si="441"/>
        <v>1</v>
      </c>
      <c r="Q2744" t="str">
        <f t="shared" si="442"/>
        <v>D20201231</v>
      </c>
      <c r="R2744">
        <f t="shared" si="443"/>
        <v>64790</v>
      </c>
      <c r="S2744">
        <v>1</v>
      </c>
      <c r="T2744">
        <f t="shared" si="440"/>
        <v>0</v>
      </c>
      <c r="U2744">
        <f t="shared" si="440"/>
        <v>0</v>
      </c>
      <c r="V2744">
        <f t="shared" si="440"/>
        <v>0</v>
      </c>
      <c r="W2744">
        <f t="shared" si="440"/>
        <v>1</v>
      </c>
    </row>
    <row r="2745" spans="1:23" x14ac:dyDescent="0.25">
      <c r="A2745" t="s">
        <v>5592</v>
      </c>
      <c r="B2745">
        <v>1</v>
      </c>
      <c r="C2745">
        <v>38685</v>
      </c>
      <c r="E2745" s="74">
        <v>687830</v>
      </c>
      <c r="F2745" s="75">
        <f t="shared" ref="F2745:O2754" si="449">IFERROR(VLOOKUP(CONCATENATE(F$4,".",$E2745),$A$4:$C$488690,2,FALSE)*F$3,100)</f>
        <v>1</v>
      </c>
      <c r="G2745" s="75">
        <f t="shared" si="449"/>
        <v>2</v>
      </c>
      <c r="H2745" s="75">
        <f t="shared" si="449"/>
        <v>3</v>
      </c>
      <c r="I2745" s="75">
        <f t="shared" si="449"/>
        <v>4</v>
      </c>
      <c r="J2745" s="75">
        <f t="shared" si="449"/>
        <v>5</v>
      </c>
      <c r="K2745" s="75">
        <f t="shared" si="449"/>
        <v>6</v>
      </c>
      <c r="L2745" s="75">
        <f t="shared" si="449"/>
        <v>7</v>
      </c>
      <c r="M2745" s="75">
        <f t="shared" si="449"/>
        <v>8</v>
      </c>
      <c r="N2745" s="75">
        <f t="shared" si="449"/>
        <v>9</v>
      </c>
      <c r="O2745" s="75">
        <f t="shared" si="449"/>
        <v>10</v>
      </c>
      <c r="P2745">
        <f t="shared" si="441"/>
        <v>1</v>
      </c>
      <c r="Q2745" t="str">
        <f t="shared" si="442"/>
        <v>D20201231</v>
      </c>
      <c r="R2745">
        <f t="shared" si="443"/>
        <v>160832</v>
      </c>
      <c r="S2745">
        <v>1</v>
      </c>
      <c r="T2745">
        <f t="shared" si="440"/>
        <v>0</v>
      </c>
      <c r="U2745">
        <f t="shared" si="440"/>
        <v>0</v>
      </c>
      <c r="V2745">
        <f t="shared" si="440"/>
        <v>0</v>
      </c>
      <c r="W2745">
        <f t="shared" si="440"/>
        <v>1</v>
      </c>
    </row>
    <row r="2746" spans="1:23" x14ac:dyDescent="0.25">
      <c r="A2746" t="s">
        <v>5594</v>
      </c>
      <c r="B2746">
        <v>1</v>
      </c>
      <c r="C2746">
        <v>139555</v>
      </c>
      <c r="E2746" s="74">
        <v>687951</v>
      </c>
      <c r="F2746" s="75">
        <f t="shared" si="449"/>
        <v>1</v>
      </c>
      <c r="G2746" s="75">
        <f t="shared" si="449"/>
        <v>2</v>
      </c>
      <c r="H2746" s="75">
        <f t="shared" si="449"/>
        <v>3</v>
      </c>
      <c r="I2746" s="75">
        <f t="shared" si="449"/>
        <v>4</v>
      </c>
      <c r="J2746" s="75">
        <f t="shared" si="449"/>
        <v>5</v>
      </c>
      <c r="K2746" s="75">
        <f t="shared" si="449"/>
        <v>6</v>
      </c>
      <c r="L2746" s="75">
        <f t="shared" si="449"/>
        <v>7</v>
      </c>
      <c r="M2746" s="75">
        <f t="shared" si="449"/>
        <v>8</v>
      </c>
      <c r="N2746" s="75">
        <f t="shared" si="449"/>
        <v>9</v>
      </c>
      <c r="O2746" s="75">
        <f t="shared" si="449"/>
        <v>10</v>
      </c>
      <c r="P2746">
        <f t="shared" si="441"/>
        <v>1</v>
      </c>
      <c r="Q2746" t="str">
        <f t="shared" si="442"/>
        <v>D20201231</v>
      </c>
      <c r="R2746">
        <f t="shared" si="443"/>
        <v>1855380</v>
      </c>
      <c r="S2746">
        <v>1</v>
      </c>
      <c r="T2746">
        <f t="shared" si="440"/>
        <v>0</v>
      </c>
      <c r="U2746">
        <f t="shared" si="440"/>
        <v>0</v>
      </c>
      <c r="V2746">
        <f t="shared" si="440"/>
        <v>1</v>
      </c>
      <c r="W2746">
        <f t="shared" si="440"/>
        <v>0</v>
      </c>
    </row>
    <row r="2747" spans="1:23" x14ac:dyDescent="0.25">
      <c r="A2747" t="s">
        <v>5595</v>
      </c>
      <c r="B2747">
        <v>1</v>
      </c>
      <c r="C2747">
        <v>417487</v>
      </c>
      <c r="E2747" s="74">
        <v>688079</v>
      </c>
      <c r="F2747" s="75">
        <f t="shared" si="449"/>
        <v>1</v>
      </c>
      <c r="G2747" s="75">
        <f t="shared" si="449"/>
        <v>2</v>
      </c>
      <c r="H2747" s="75">
        <f t="shared" si="449"/>
        <v>3</v>
      </c>
      <c r="I2747" s="75">
        <f t="shared" si="449"/>
        <v>4</v>
      </c>
      <c r="J2747" s="75">
        <f t="shared" si="449"/>
        <v>5</v>
      </c>
      <c r="K2747" s="75">
        <f t="shared" si="449"/>
        <v>6</v>
      </c>
      <c r="L2747" s="75">
        <f t="shared" si="449"/>
        <v>7</v>
      </c>
      <c r="M2747" s="75">
        <f t="shared" si="449"/>
        <v>8</v>
      </c>
      <c r="N2747" s="75">
        <f t="shared" si="449"/>
        <v>9</v>
      </c>
      <c r="O2747" s="75">
        <f t="shared" si="449"/>
        <v>10</v>
      </c>
      <c r="P2747">
        <f t="shared" si="441"/>
        <v>1</v>
      </c>
      <c r="Q2747" t="str">
        <f t="shared" si="442"/>
        <v>D20201231</v>
      </c>
      <c r="R2747">
        <f t="shared" si="443"/>
        <v>1284742</v>
      </c>
      <c r="S2747">
        <v>1</v>
      </c>
      <c r="T2747">
        <f t="shared" si="440"/>
        <v>0</v>
      </c>
      <c r="U2747">
        <f t="shared" si="440"/>
        <v>0</v>
      </c>
      <c r="V2747">
        <f t="shared" si="440"/>
        <v>1</v>
      </c>
      <c r="W2747">
        <f t="shared" si="440"/>
        <v>0</v>
      </c>
    </row>
    <row r="2748" spans="1:23" x14ac:dyDescent="0.25">
      <c r="A2748" t="s">
        <v>5597</v>
      </c>
      <c r="B2748">
        <v>1</v>
      </c>
      <c r="C2748">
        <v>31746</v>
      </c>
      <c r="E2748" s="74">
        <v>688257</v>
      </c>
      <c r="F2748" s="75">
        <f t="shared" si="449"/>
        <v>1</v>
      </c>
      <c r="G2748" s="75">
        <f t="shared" si="449"/>
        <v>2</v>
      </c>
      <c r="H2748" s="75">
        <f t="shared" si="449"/>
        <v>3</v>
      </c>
      <c r="I2748" s="75">
        <f t="shared" si="449"/>
        <v>4</v>
      </c>
      <c r="J2748" s="75">
        <f t="shared" si="449"/>
        <v>5</v>
      </c>
      <c r="K2748" s="75">
        <f t="shared" si="449"/>
        <v>6</v>
      </c>
      <c r="L2748" s="75">
        <f t="shared" si="449"/>
        <v>7</v>
      </c>
      <c r="M2748" s="75">
        <f t="shared" si="449"/>
        <v>8</v>
      </c>
      <c r="N2748" s="75">
        <f t="shared" si="449"/>
        <v>9</v>
      </c>
      <c r="O2748" s="75">
        <f t="shared" si="449"/>
        <v>10</v>
      </c>
      <c r="P2748">
        <f t="shared" si="441"/>
        <v>1</v>
      </c>
      <c r="Q2748" t="str">
        <f t="shared" si="442"/>
        <v>D20201231</v>
      </c>
      <c r="R2748">
        <f t="shared" si="443"/>
        <v>357766</v>
      </c>
      <c r="S2748">
        <v>1</v>
      </c>
      <c r="T2748">
        <f t="shared" si="440"/>
        <v>0</v>
      </c>
      <c r="U2748">
        <f t="shared" si="440"/>
        <v>0</v>
      </c>
      <c r="V2748">
        <f t="shared" si="440"/>
        <v>0</v>
      </c>
      <c r="W2748">
        <f t="shared" si="440"/>
        <v>1</v>
      </c>
    </row>
    <row r="2749" spans="1:23" x14ac:dyDescent="0.25">
      <c r="A2749" t="s">
        <v>5599</v>
      </c>
      <c r="B2749">
        <v>1</v>
      </c>
      <c r="C2749">
        <v>1612835</v>
      </c>
      <c r="E2749" s="74">
        <v>688453</v>
      </c>
      <c r="F2749" s="75">
        <f t="shared" si="449"/>
        <v>1</v>
      </c>
      <c r="G2749" s="75">
        <f t="shared" si="449"/>
        <v>2</v>
      </c>
      <c r="H2749" s="75">
        <f t="shared" si="449"/>
        <v>3</v>
      </c>
      <c r="I2749" s="75">
        <f t="shared" si="449"/>
        <v>4</v>
      </c>
      <c r="J2749" s="75">
        <f t="shared" si="449"/>
        <v>5</v>
      </c>
      <c r="K2749" s="75">
        <f t="shared" si="449"/>
        <v>6</v>
      </c>
      <c r="L2749" s="75">
        <f t="shared" si="449"/>
        <v>7</v>
      </c>
      <c r="M2749" s="75">
        <f t="shared" si="449"/>
        <v>8</v>
      </c>
      <c r="N2749" s="75">
        <f t="shared" si="449"/>
        <v>9</v>
      </c>
      <c r="O2749" s="75">
        <f t="shared" si="449"/>
        <v>10</v>
      </c>
      <c r="P2749">
        <f t="shared" si="441"/>
        <v>1</v>
      </c>
      <c r="Q2749" t="str">
        <f t="shared" si="442"/>
        <v>D20201231</v>
      </c>
      <c r="R2749">
        <f t="shared" si="443"/>
        <v>64344</v>
      </c>
      <c r="S2749">
        <v>1</v>
      </c>
      <c r="T2749">
        <f t="shared" si="440"/>
        <v>0</v>
      </c>
      <c r="U2749">
        <f t="shared" si="440"/>
        <v>0</v>
      </c>
      <c r="V2749">
        <f t="shared" si="440"/>
        <v>0</v>
      </c>
      <c r="W2749">
        <f t="shared" si="440"/>
        <v>1</v>
      </c>
    </row>
    <row r="2750" spans="1:23" x14ac:dyDescent="0.25">
      <c r="A2750" t="s">
        <v>5600</v>
      </c>
      <c r="B2750">
        <v>1</v>
      </c>
      <c r="C2750">
        <v>401511800</v>
      </c>
      <c r="E2750" s="74">
        <v>688556</v>
      </c>
      <c r="F2750" s="75">
        <f t="shared" si="449"/>
        <v>1</v>
      </c>
      <c r="G2750" s="75">
        <f t="shared" si="449"/>
        <v>2</v>
      </c>
      <c r="H2750" s="75">
        <f t="shared" si="449"/>
        <v>3</v>
      </c>
      <c r="I2750" s="75">
        <f t="shared" si="449"/>
        <v>4</v>
      </c>
      <c r="J2750" s="75">
        <f t="shared" si="449"/>
        <v>5</v>
      </c>
      <c r="K2750" s="75">
        <f t="shared" si="449"/>
        <v>6</v>
      </c>
      <c r="L2750" s="75">
        <f t="shared" si="449"/>
        <v>7</v>
      </c>
      <c r="M2750" s="75">
        <f t="shared" si="449"/>
        <v>8</v>
      </c>
      <c r="N2750" s="75">
        <f t="shared" si="449"/>
        <v>9</v>
      </c>
      <c r="O2750" s="75">
        <f t="shared" si="449"/>
        <v>10</v>
      </c>
      <c r="P2750">
        <f t="shared" si="441"/>
        <v>1</v>
      </c>
      <c r="Q2750" t="str">
        <f t="shared" si="442"/>
        <v>D20201231</v>
      </c>
      <c r="R2750">
        <f t="shared" si="443"/>
        <v>120398</v>
      </c>
      <c r="S2750">
        <v>1</v>
      </c>
      <c r="T2750">
        <f t="shared" si="440"/>
        <v>0</v>
      </c>
      <c r="U2750">
        <f t="shared" si="440"/>
        <v>0</v>
      </c>
      <c r="V2750">
        <f t="shared" si="440"/>
        <v>0</v>
      </c>
      <c r="W2750">
        <f t="shared" si="440"/>
        <v>1</v>
      </c>
    </row>
    <row r="2751" spans="1:23" x14ac:dyDescent="0.25">
      <c r="A2751" t="s">
        <v>5602</v>
      </c>
      <c r="B2751">
        <v>1</v>
      </c>
      <c r="C2751">
        <v>6903054</v>
      </c>
      <c r="E2751" s="74">
        <v>689209</v>
      </c>
      <c r="F2751" s="75">
        <f t="shared" si="449"/>
        <v>1</v>
      </c>
      <c r="G2751" s="75">
        <f t="shared" si="449"/>
        <v>2</v>
      </c>
      <c r="H2751" s="75">
        <f t="shared" si="449"/>
        <v>3</v>
      </c>
      <c r="I2751" s="75">
        <f t="shared" si="449"/>
        <v>4</v>
      </c>
      <c r="J2751" s="75">
        <f t="shared" si="449"/>
        <v>5</v>
      </c>
      <c r="K2751" s="75">
        <f t="shared" si="449"/>
        <v>6</v>
      </c>
      <c r="L2751" s="75">
        <f t="shared" si="449"/>
        <v>7</v>
      </c>
      <c r="M2751" s="75">
        <f t="shared" si="449"/>
        <v>8</v>
      </c>
      <c r="N2751" s="75">
        <f t="shared" si="449"/>
        <v>9</v>
      </c>
      <c r="O2751" s="75">
        <f t="shared" si="449"/>
        <v>10</v>
      </c>
      <c r="P2751">
        <f t="shared" si="441"/>
        <v>1</v>
      </c>
      <c r="Q2751" t="str">
        <f t="shared" si="442"/>
        <v>D20201231</v>
      </c>
      <c r="R2751">
        <f t="shared" si="443"/>
        <v>1733561</v>
      </c>
      <c r="S2751">
        <v>1</v>
      </c>
      <c r="T2751">
        <f t="shared" si="440"/>
        <v>0</v>
      </c>
      <c r="U2751">
        <f t="shared" si="440"/>
        <v>0</v>
      </c>
      <c r="V2751">
        <f t="shared" si="440"/>
        <v>1</v>
      </c>
      <c r="W2751">
        <f t="shared" ref="T2751:W2814" si="450">IF(AND($R2751&gt;W$2,$R2751&lt;=W$3),1,0)</f>
        <v>0</v>
      </c>
    </row>
    <row r="2752" spans="1:23" x14ac:dyDescent="0.25">
      <c r="A2752" t="s">
        <v>5604</v>
      </c>
      <c r="B2752">
        <v>1</v>
      </c>
      <c r="C2752">
        <v>166287</v>
      </c>
      <c r="E2752" s="74">
        <v>689357</v>
      </c>
      <c r="F2752" s="75">
        <f t="shared" si="449"/>
        <v>1</v>
      </c>
      <c r="G2752" s="75">
        <f t="shared" si="449"/>
        <v>2</v>
      </c>
      <c r="H2752" s="75">
        <f t="shared" si="449"/>
        <v>3</v>
      </c>
      <c r="I2752" s="75">
        <f t="shared" si="449"/>
        <v>4</v>
      </c>
      <c r="J2752" s="75">
        <f t="shared" si="449"/>
        <v>5</v>
      </c>
      <c r="K2752" s="75">
        <f t="shared" si="449"/>
        <v>6</v>
      </c>
      <c r="L2752" s="75">
        <f t="shared" si="449"/>
        <v>7</v>
      </c>
      <c r="M2752" s="75">
        <f t="shared" si="449"/>
        <v>8</v>
      </c>
      <c r="N2752" s="75">
        <f t="shared" si="449"/>
        <v>9</v>
      </c>
      <c r="O2752" s="75">
        <f t="shared" si="449"/>
        <v>10</v>
      </c>
      <c r="P2752">
        <f t="shared" si="441"/>
        <v>1</v>
      </c>
      <c r="Q2752" t="str">
        <f t="shared" si="442"/>
        <v>D20201231</v>
      </c>
      <c r="R2752">
        <f t="shared" si="443"/>
        <v>664538</v>
      </c>
      <c r="S2752">
        <v>1</v>
      </c>
      <c r="T2752">
        <f t="shared" si="450"/>
        <v>0</v>
      </c>
      <c r="U2752">
        <f t="shared" si="450"/>
        <v>0</v>
      </c>
      <c r="V2752">
        <f t="shared" si="450"/>
        <v>0</v>
      </c>
      <c r="W2752">
        <f t="shared" si="450"/>
        <v>1</v>
      </c>
    </row>
    <row r="2753" spans="1:23" x14ac:dyDescent="0.25">
      <c r="A2753" t="s">
        <v>5605</v>
      </c>
      <c r="B2753">
        <v>1</v>
      </c>
      <c r="C2753">
        <v>228869</v>
      </c>
      <c r="E2753" s="74">
        <v>689759</v>
      </c>
      <c r="F2753" s="75">
        <f t="shared" si="449"/>
        <v>1</v>
      </c>
      <c r="G2753" s="75">
        <f t="shared" si="449"/>
        <v>2</v>
      </c>
      <c r="H2753" s="75">
        <f t="shared" si="449"/>
        <v>3</v>
      </c>
      <c r="I2753" s="75">
        <f t="shared" si="449"/>
        <v>4</v>
      </c>
      <c r="J2753" s="75">
        <f t="shared" si="449"/>
        <v>5</v>
      </c>
      <c r="K2753" s="75">
        <f t="shared" si="449"/>
        <v>6</v>
      </c>
      <c r="L2753" s="75">
        <f t="shared" si="449"/>
        <v>7</v>
      </c>
      <c r="M2753" s="75">
        <f t="shared" si="449"/>
        <v>8</v>
      </c>
      <c r="N2753" s="75">
        <f t="shared" si="449"/>
        <v>9</v>
      </c>
      <c r="O2753" s="75">
        <f t="shared" si="449"/>
        <v>10</v>
      </c>
      <c r="P2753">
        <f t="shared" si="441"/>
        <v>1</v>
      </c>
      <c r="Q2753" t="str">
        <f t="shared" si="442"/>
        <v>D20201231</v>
      </c>
      <c r="R2753">
        <f t="shared" si="443"/>
        <v>175031</v>
      </c>
      <c r="S2753">
        <v>1</v>
      </c>
      <c r="T2753">
        <f t="shared" si="450"/>
        <v>0</v>
      </c>
      <c r="U2753">
        <f t="shared" si="450"/>
        <v>0</v>
      </c>
      <c r="V2753">
        <f t="shared" si="450"/>
        <v>0</v>
      </c>
      <c r="W2753">
        <f t="shared" si="450"/>
        <v>1</v>
      </c>
    </row>
    <row r="2754" spans="1:23" x14ac:dyDescent="0.25">
      <c r="A2754" t="s">
        <v>5606</v>
      </c>
      <c r="B2754">
        <v>1</v>
      </c>
      <c r="C2754">
        <v>458329</v>
      </c>
      <c r="E2754" s="74">
        <v>691042</v>
      </c>
      <c r="F2754" s="75">
        <f t="shared" si="449"/>
        <v>1</v>
      </c>
      <c r="G2754" s="75">
        <f t="shared" si="449"/>
        <v>2</v>
      </c>
      <c r="H2754" s="75">
        <f t="shared" si="449"/>
        <v>3</v>
      </c>
      <c r="I2754" s="75">
        <f t="shared" si="449"/>
        <v>4</v>
      </c>
      <c r="J2754" s="75">
        <f t="shared" si="449"/>
        <v>5</v>
      </c>
      <c r="K2754" s="75">
        <f t="shared" si="449"/>
        <v>6</v>
      </c>
      <c r="L2754" s="75">
        <f t="shared" si="449"/>
        <v>7</v>
      </c>
      <c r="M2754" s="75">
        <f t="shared" si="449"/>
        <v>8</v>
      </c>
      <c r="N2754" s="75">
        <f t="shared" si="449"/>
        <v>9</v>
      </c>
      <c r="O2754" s="75">
        <f t="shared" si="449"/>
        <v>10</v>
      </c>
      <c r="P2754">
        <f t="shared" si="441"/>
        <v>1</v>
      </c>
      <c r="Q2754" t="str">
        <f t="shared" si="442"/>
        <v>D20201231</v>
      </c>
      <c r="R2754">
        <f t="shared" si="443"/>
        <v>43400</v>
      </c>
      <c r="S2754">
        <v>1</v>
      </c>
      <c r="T2754">
        <f t="shared" si="450"/>
        <v>0</v>
      </c>
      <c r="U2754">
        <f t="shared" si="450"/>
        <v>0</v>
      </c>
      <c r="V2754">
        <f t="shared" si="450"/>
        <v>0</v>
      </c>
      <c r="W2754">
        <f t="shared" si="450"/>
        <v>1</v>
      </c>
    </row>
    <row r="2755" spans="1:23" x14ac:dyDescent="0.25">
      <c r="A2755" t="s">
        <v>5607</v>
      </c>
      <c r="B2755">
        <v>1</v>
      </c>
      <c r="C2755">
        <v>810817</v>
      </c>
      <c r="E2755" s="74">
        <v>691556</v>
      </c>
      <c r="F2755" s="75">
        <f t="shared" ref="F2755:O2764" si="451">IFERROR(VLOOKUP(CONCATENATE(F$4,".",$E2755),$A$4:$C$488690,2,FALSE)*F$3,100)</f>
        <v>1</v>
      </c>
      <c r="G2755" s="75">
        <f t="shared" si="451"/>
        <v>2</v>
      </c>
      <c r="H2755" s="75">
        <f t="shared" si="451"/>
        <v>3</v>
      </c>
      <c r="I2755" s="75">
        <f t="shared" si="451"/>
        <v>4</v>
      </c>
      <c r="J2755" s="75">
        <f t="shared" si="451"/>
        <v>5</v>
      </c>
      <c r="K2755" s="75">
        <f t="shared" si="451"/>
        <v>6</v>
      </c>
      <c r="L2755" s="75">
        <f t="shared" si="451"/>
        <v>7</v>
      </c>
      <c r="M2755" s="75">
        <f t="shared" si="451"/>
        <v>8</v>
      </c>
      <c r="N2755" s="75">
        <f t="shared" si="451"/>
        <v>9</v>
      </c>
      <c r="O2755" s="75">
        <f t="shared" si="451"/>
        <v>10</v>
      </c>
      <c r="P2755">
        <f t="shared" si="441"/>
        <v>1</v>
      </c>
      <c r="Q2755" t="str">
        <f t="shared" si="442"/>
        <v>D20201231</v>
      </c>
      <c r="R2755">
        <f t="shared" si="443"/>
        <v>259923</v>
      </c>
      <c r="S2755">
        <v>1</v>
      </c>
      <c r="T2755">
        <f t="shared" si="450"/>
        <v>0</v>
      </c>
      <c r="U2755">
        <f t="shared" si="450"/>
        <v>0</v>
      </c>
      <c r="V2755">
        <f t="shared" si="450"/>
        <v>0</v>
      </c>
      <c r="W2755">
        <f t="shared" si="450"/>
        <v>1</v>
      </c>
    </row>
    <row r="2756" spans="1:23" x14ac:dyDescent="0.25">
      <c r="A2756" t="s">
        <v>5609</v>
      </c>
      <c r="B2756">
        <v>1</v>
      </c>
      <c r="C2756">
        <v>1171756</v>
      </c>
      <c r="E2756" s="74">
        <v>691743</v>
      </c>
      <c r="F2756" s="75">
        <f t="shared" si="451"/>
        <v>1</v>
      </c>
      <c r="G2756" s="75">
        <f t="shared" si="451"/>
        <v>2</v>
      </c>
      <c r="H2756" s="75">
        <f t="shared" si="451"/>
        <v>3</v>
      </c>
      <c r="I2756" s="75">
        <f t="shared" si="451"/>
        <v>4</v>
      </c>
      <c r="J2756" s="75">
        <f t="shared" si="451"/>
        <v>5</v>
      </c>
      <c r="K2756" s="75">
        <f t="shared" si="451"/>
        <v>6</v>
      </c>
      <c r="L2756" s="75">
        <f t="shared" si="451"/>
        <v>7</v>
      </c>
      <c r="M2756" s="75">
        <f t="shared" si="451"/>
        <v>8</v>
      </c>
      <c r="N2756" s="75">
        <f t="shared" si="451"/>
        <v>9</v>
      </c>
      <c r="O2756" s="75">
        <f t="shared" si="451"/>
        <v>10</v>
      </c>
      <c r="P2756">
        <f t="shared" si="441"/>
        <v>1</v>
      </c>
      <c r="Q2756" t="str">
        <f t="shared" si="442"/>
        <v>D20201231</v>
      </c>
      <c r="R2756">
        <f t="shared" si="443"/>
        <v>100988</v>
      </c>
      <c r="S2756">
        <v>1</v>
      </c>
      <c r="T2756">
        <f t="shared" si="450"/>
        <v>0</v>
      </c>
      <c r="U2756">
        <f t="shared" si="450"/>
        <v>0</v>
      </c>
      <c r="V2756">
        <f t="shared" si="450"/>
        <v>0</v>
      </c>
      <c r="W2756">
        <f t="shared" si="450"/>
        <v>1</v>
      </c>
    </row>
    <row r="2757" spans="1:23" x14ac:dyDescent="0.25">
      <c r="A2757" t="s">
        <v>5611</v>
      </c>
      <c r="B2757">
        <v>1</v>
      </c>
      <c r="C2757">
        <v>1084599</v>
      </c>
      <c r="E2757" s="74">
        <v>691958</v>
      </c>
      <c r="F2757" s="75">
        <f t="shared" si="451"/>
        <v>1</v>
      </c>
      <c r="G2757" s="75">
        <f t="shared" si="451"/>
        <v>2</v>
      </c>
      <c r="H2757" s="75">
        <f t="shared" si="451"/>
        <v>3</v>
      </c>
      <c r="I2757" s="75">
        <f t="shared" si="451"/>
        <v>4</v>
      </c>
      <c r="J2757" s="75">
        <f t="shared" si="451"/>
        <v>5</v>
      </c>
      <c r="K2757" s="75">
        <f t="shared" si="451"/>
        <v>6</v>
      </c>
      <c r="L2757" s="75">
        <f t="shared" si="451"/>
        <v>7</v>
      </c>
      <c r="M2757" s="75">
        <f t="shared" si="451"/>
        <v>8</v>
      </c>
      <c r="N2757" s="75">
        <f t="shared" si="451"/>
        <v>9</v>
      </c>
      <c r="O2757" s="75">
        <f t="shared" si="451"/>
        <v>10</v>
      </c>
      <c r="P2757">
        <f t="shared" si="441"/>
        <v>1</v>
      </c>
      <c r="Q2757" t="str">
        <f t="shared" si="442"/>
        <v>D20201231</v>
      </c>
      <c r="R2757">
        <f t="shared" si="443"/>
        <v>958505</v>
      </c>
      <c r="S2757">
        <v>1</v>
      </c>
      <c r="T2757">
        <f t="shared" si="450"/>
        <v>0</v>
      </c>
      <c r="U2757">
        <f t="shared" si="450"/>
        <v>0</v>
      </c>
      <c r="V2757">
        <f t="shared" si="450"/>
        <v>0</v>
      </c>
      <c r="W2757">
        <f t="shared" si="450"/>
        <v>1</v>
      </c>
    </row>
    <row r="2758" spans="1:23" x14ac:dyDescent="0.25">
      <c r="A2758" t="s">
        <v>5613</v>
      </c>
      <c r="B2758">
        <v>1</v>
      </c>
      <c r="C2758">
        <v>42536</v>
      </c>
      <c r="E2758" s="74">
        <v>692450</v>
      </c>
      <c r="F2758" s="75">
        <f t="shared" si="451"/>
        <v>1</v>
      </c>
      <c r="G2758" s="75">
        <f t="shared" si="451"/>
        <v>2</v>
      </c>
      <c r="H2758" s="75">
        <f t="shared" si="451"/>
        <v>3</v>
      </c>
      <c r="I2758" s="75">
        <f t="shared" si="451"/>
        <v>4</v>
      </c>
      <c r="J2758" s="75">
        <f t="shared" si="451"/>
        <v>5</v>
      </c>
      <c r="K2758" s="75">
        <f t="shared" si="451"/>
        <v>6</v>
      </c>
      <c r="L2758" s="75">
        <f t="shared" si="451"/>
        <v>7</v>
      </c>
      <c r="M2758" s="75">
        <f t="shared" si="451"/>
        <v>8</v>
      </c>
      <c r="N2758" s="75">
        <f t="shared" si="451"/>
        <v>9</v>
      </c>
      <c r="O2758" s="75">
        <f t="shared" si="451"/>
        <v>10</v>
      </c>
      <c r="P2758">
        <f t="shared" ref="P2758:P2821" si="452">MIN(F2758:O2758)</f>
        <v>1</v>
      </c>
      <c r="Q2758" t="str">
        <f t="shared" ref="Q2758:Q2821" si="453">HLOOKUP($P2758,$F$3:$O$4,2,FALSE)</f>
        <v>D20201231</v>
      </c>
      <c r="R2758">
        <f t="shared" ref="R2758:R2821" si="454">VLOOKUP(CONCATENATE($Q2758,".",$E2758),$A$4:$C$488690,3,FALSE)</f>
        <v>163063</v>
      </c>
      <c r="S2758">
        <v>1</v>
      </c>
      <c r="T2758">
        <f t="shared" si="450"/>
        <v>0</v>
      </c>
      <c r="U2758">
        <f t="shared" si="450"/>
        <v>0</v>
      </c>
      <c r="V2758">
        <f t="shared" si="450"/>
        <v>0</v>
      </c>
      <c r="W2758">
        <f t="shared" si="450"/>
        <v>1</v>
      </c>
    </row>
    <row r="2759" spans="1:23" x14ac:dyDescent="0.25">
      <c r="A2759" t="s">
        <v>5614</v>
      </c>
      <c r="B2759">
        <v>1</v>
      </c>
      <c r="C2759">
        <v>433518</v>
      </c>
      <c r="E2759" s="74">
        <v>692704</v>
      </c>
      <c r="F2759" s="75">
        <f t="shared" si="451"/>
        <v>1</v>
      </c>
      <c r="G2759" s="75">
        <f t="shared" si="451"/>
        <v>2</v>
      </c>
      <c r="H2759" s="75">
        <f t="shared" si="451"/>
        <v>3</v>
      </c>
      <c r="I2759" s="75">
        <f t="shared" si="451"/>
        <v>4</v>
      </c>
      <c r="J2759" s="75">
        <f t="shared" si="451"/>
        <v>5</v>
      </c>
      <c r="K2759" s="75">
        <f t="shared" si="451"/>
        <v>6</v>
      </c>
      <c r="L2759" s="75">
        <f t="shared" si="451"/>
        <v>7</v>
      </c>
      <c r="M2759" s="75">
        <f t="shared" si="451"/>
        <v>8</v>
      </c>
      <c r="N2759" s="75">
        <f t="shared" si="451"/>
        <v>9</v>
      </c>
      <c r="O2759" s="75">
        <f t="shared" si="451"/>
        <v>10</v>
      </c>
      <c r="P2759">
        <f t="shared" si="452"/>
        <v>1</v>
      </c>
      <c r="Q2759" t="str">
        <f t="shared" si="453"/>
        <v>D20201231</v>
      </c>
      <c r="R2759">
        <f t="shared" si="454"/>
        <v>97587</v>
      </c>
      <c r="S2759">
        <v>1</v>
      </c>
      <c r="T2759">
        <f t="shared" si="450"/>
        <v>0</v>
      </c>
      <c r="U2759">
        <f t="shared" si="450"/>
        <v>0</v>
      </c>
      <c r="V2759">
        <f t="shared" si="450"/>
        <v>0</v>
      </c>
      <c r="W2759">
        <f t="shared" si="450"/>
        <v>1</v>
      </c>
    </row>
    <row r="2760" spans="1:23" x14ac:dyDescent="0.25">
      <c r="A2760" t="s">
        <v>5616</v>
      </c>
      <c r="B2760">
        <v>1</v>
      </c>
      <c r="C2760">
        <v>137087</v>
      </c>
      <c r="E2760" s="74">
        <v>692946</v>
      </c>
      <c r="F2760" s="75">
        <f t="shared" si="451"/>
        <v>1</v>
      </c>
      <c r="G2760" s="75">
        <f t="shared" si="451"/>
        <v>2</v>
      </c>
      <c r="H2760" s="75">
        <f t="shared" si="451"/>
        <v>3</v>
      </c>
      <c r="I2760" s="75">
        <f t="shared" si="451"/>
        <v>4</v>
      </c>
      <c r="J2760" s="75">
        <f t="shared" si="451"/>
        <v>5</v>
      </c>
      <c r="K2760" s="75">
        <f t="shared" si="451"/>
        <v>6</v>
      </c>
      <c r="L2760" s="75">
        <f t="shared" si="451"/>
        <v>7</v>
      </c>
      <c r="M2760" s="75">
        <f t="shared" si="451"/>
        <v>8</v>
      </c>
      <c r="N2760" s="75">
        <f t="shared" si="451"/>
        <v>9</v>
      </c>
      <c r="O2760" s="75">
        <f t="shared" si="451"/>
        <v>10</v>
      </c>
      <c r="P2760">
        <f t="shared" si="452"/>
        <v>1</v>
      </c>
      <c r="Q2760" t="str">
        <f t="shared" si="453"/>
        <v>D20201231</v>
      </c>
      <c r="R2760">
        <f t="shared" si="454"/>
        <v>387090</v>
      </c>
      <c r="S2760">
        <v>1</v>
      </c>
      <c r="T2760">
        <f t="shared" si="450"/>
        <v>0</v>
      </c>
      <c r="U2760">
        <f t="shared" si="450"/>
        <v>0</v>
      </c>
      <c r="V2760">
        <f t="shared" si="450"/>
        <v>0</v>
      </c>
      <c r="W2760">
        <f t="shared" si="450"/>
        <v>1</v>
      </c>
    </row>
    <row r="2761" spans="1:23" x14ac:dyDescent="0.25">
      <c r="A2761" t="s">
        <v>5618</v>
      </c>
      <c r="B2761">
        <v>1</v>
      </c>
      <c r="C2761">
        <v>167818</v>
      </c>
      <c r="E2761" s="74">
        <v>693073</v>
      </c>
      <c r="F2761" s="75">
        <f t="shared" si="451"/>
        <v>1</v>
      </c>
      <c r="G2761" s="75">
        <f t="shared" si="451"/>
        <v>2</v>
      </c>
      <c r="H2761" s="75">
        <f t="shared" si="451"/>
        <v>3</v>
      </c>
      <c r="I2761" s="75">
        <f t="shared" si="451"/>
        <v>4</v>
      </c>
      <c r="J2761" s="75">
        <f t="shared" si="451"/>
        <v>5</v>
      </c>
      <c r="K2761" s="75">
        <f t="shared" si="451"/>
        <v>6</v>
      </c>
      <c r="L2761" s="75">
        <f t="shared" si="451"/>
        <v>7</v>
      </c>
      <c r="M2761" s="75">
        <f t="shared" si="451"/>
        <v>8</v>
      </c>
      <c r="N2761" s="75">
        <f t="shared" si="451"/>
        <v>9</v>
      </c>
      <c r="O2761" s="75">
        <f t="shared" si="451"/>
        <v>10</v>
      </c>
      <c r="P2761">
        <f t="shared" si="452"/>
        <v>1</v>
      </c>
      <c r="Q2761" t="str">
        <f t="shared" si="453"/>
        <v>D20201231</v>
      </c>
      <c r="R2761">
        <f t="shared" si="454"/>
        <v>24244</v>
      </c>
      <c r="S2761">
        <v>1</v>
      </c>
      <c r="T2761">
        <f t="shared" si="450"/>
        <v>0</v>
      </c>
      <c r="U2761">
        <f t="shared" si="450"/>
        <v>0</v>
      </c>
      <c r="V2761">
        <f t="shared" si="450"/>
        <v>0</v>
      </c>
      <c r="W2761">
        <f t="shared" si="450"/>
        <v>1</v>
      </c>
    </row>
    <row r="2762" spans="1:23" x14ac:dyDescent="0.25">
      <c r="A2762" t="s">
        <v>5620</v>
      </c>
      <c r="B2762">
        <v>1</v>
      </c>
      <c r="C2762">
        <v>95607</v>
      </c>
      <c r="E2762" s="74">
        <v>693224</v>
      </c>
      <c r="F2762" s="75">
        <f t="shared" si="451"/>
        <v>1</v>
      </c>
      <c r="G2762" s="75">
        <f t="shared" si="451"/>
        <v>2</v>
      </c>
      <c r="H2762" s="75">
        <f t="shared" si="451"/>
        <v>3</v>
      </c>
      <c r="I2762" s="75">
        <f t="shared" si="451"/>
        <v>4</v>
      </c>
      <c r="J2762" s="75">
        <f t="shared" si="451"/>
        <v>5</v>
      </c>
      <c r="K2762" s="75">
        <f t="shared" si="451"/>
        <v>6</v>
      </c>
      <c r="L2762" s="75">
        <f t="shared" si="451"/>
        <v>7</v>
      </c>
      <c r="M2762" s="75">
        <f t="shared" si="451"/>
        <v>8</v>
      </c>
      <c r="N2762" s="75">
        <f t="shared" si="451"/>
        <v>9</v>
      </c>
      <c r="O2762" s="75">
        <f t="shared" si="451"/>
        <v>10</v>
      </c>
      <c r="P2762">
        <f t="shared" si="452"/>
        <v>1</v>
      </c>
      <c r="Q2762" t="str">
        <f t="shared" si="453"/>
        <v>D20201231</v>
      </c>
      <c r="R2762">
        <f t="shared" si="454"/>
        <v>19584709</v>
      </c>
      <c r="S2762">
        <v>1</v>
      </c>
      <c r="T2762">
        <f t="shared" si="450"/>
        <v>0</v>
      </c>
      <c r="U2762">
        <f t="shared" si="450"/>
        <v>1</v>
      </c>
      <c r="V2762">
        <f t="shared" si="450"/>
        <v>0</v>
      </c>
      <c r="W2762">
        <f t="shared" si="450"/>
        <v>0</v>
      </c>
    </row>
    <row r="2763" spans="1:23" x14ac:dyDescent="0.25">
      <c r="A2763" t="s">
        <v>5622</v>
      </c>
      <c r="B2763">
        <v>1</v>
      </c>
      <c r="C2763">
        <v>185171</v>
      </c>
      <c r="E2763" s="74">
        <v>693345</v>
      </c>
      <c r="F2763" s="75">
        <f t="shared" si="451"/>
        <v>1</v>
      </c>
      <c r="G2763" s="75">
        <f t="shared" si="451"/>
        <v>2</v>
      </c>
      <c r="H2763" s="75">
        <f t="shared" si="451"/>
        <v>3</v>
      </c>
      <c r="I2763" s="75">
        <f t="shared" si="451"/>
        <v>4</v>
      </c>
      <c r="J2763" s="75">
        <f t="shared" si="451"/>
        <v>5</v>
      </c>
      <c r="K2763" s="75">
        <f t="shared" si="451"/>
        <v>6</v>
      </c>
      <c r="L2763" s="75">
        <f t="shared" si="451"/>
        <v>7</v>
      </c>
      <c r="M2763" s="75">
        <f t="shared" si="451"/>
        <v>8</v>
      </c>
      <c r="N2763" s="75">
        <f t="shared" si="451"/>
        <v>9</v>
      </c>
      <c r="O2763" s="75">
        <f t="shared" si="451"/>
        <v>10</v>
      </c>
      <c r="P2763">
        <f t="shared" si="452"/>
        <v>1</v>
      </c>
      <c r="Q2763" t="str">
        <f t="shared" si="453"/>
        <v>D20201231</v>
      </c>
      <c r="R2763">
        <f t="shared" si="454"/>
        <v>4428881</v>
      </c>
      <c r="S2763">
        <v>1</v>
      </c>
      <c r="T2763">
        <f t="shared" si="450"/>
        <v>0</v>
      </c>
      <c r="U2763">
        <f t="shared" si="450"/>
        <v>0</v>
      </c>
      <c r="V2763">
        <f t="shared" si="450"/>
        <v>1</v>
      </c>
      <c r="W2763">
        <f t="shared" si="450"/>
        <v>0</v>
      </c>
    </row>
    <row r="2764" spans="1:23" x14ac:dyDescent="0.25">
      <c r="A2764" t="s">
        <v>5624</v>
      </c>
      <c r="B2764">
        <v>1</v>
      </c>
      <c r="C2764">
        <v>755752</v>
      </c>
      <c r="E2764" s="74">
        <v>693952</v>
      </c>
      <c r="F2764" s="75">
        <f t="shared" si="451"/>
        <v>1</v>
      </c>
      <c r="G2764" s="75">
        <f t="shared" si="451"/>
        <v>2</v>
      </c>
      <c r="H2764" s="75">
        <f t="shared" si="451"/>
        <v>3</v>
      </c>
      <c r="I2764" s="75">
        <f t="shared" si="451"/>
        <v>4</v>
      </c>
      <c r="J2764" s="75">
        <f t="shared" si="451"/>
        <v>5</v>
      </c>
      <c r="K2764" s="75">
        <f t="shared" si="451"/>
        <v>6</v>
      </c>
      <c r="L2764" s="75">
        <f t="shared" si="451"/>
        <v>7</v>
      </c>
      <c r="M2764" s="75">
        <f t="shared" si="451"/>
        <v>8</v>
      </c>
      <c r="N2764" s="75">
        <f t="shared" si="451"/>
        <v>9</v>
      </c>
      <c r="O2764" s="75">
        <f t="shared" si="451"/>
        <v>10</v>
      </c>
      <c r="P2764">
        <f t="shared" si="452"/>
        <v>1</v>
      </c>
      <c r="Q2764" t="str">
        <f t="shared" si="453"/>
        <v>D20201231</v>
      </c>
      <c r="R2764">
        <f t="shared" si="454"/>
        <v>210399</v>
      </c>
      <c r="S2764">
        <v>1</v>
      </c>
      <c r="T2764">
        <f t="shared" si="450"/>
        <v>0</v>
      </c>
      <c r="U2764">
        <f t="shared" si="450"/>
        <v>0</v>
      </c>
      <c r="V2764">
        <f t="shared" si="450"/>
        <v>0</v>
      </c>
      <c r="W2764">
        <f t="shared" si="450"/>
        <v>1</v>
      </c>
    </row>
    <row r="2765" spans="1:23" x14ac:dyDescent="0.25">
      <c r="A2765" t="s">
        <v>5626</v>
      </c>
      <c r="B2765">
        <v>1</v>
      </c>
      <c r="C2765">
        <v>977414</v>
      </c>
      <c r="E2765" s="74">
        <v>694146</v>
      </c>
      <c r="F2765" s="75">
        <f t="shared" ref="F2765:O2774" si="455">IFERROR(VLOOKUP(CONCATENATE(F$4,".",$E2765),$A$4:$C$488690,2,FALSE)*F$3,100)</f>
        <v>1</v>
      </c>
      <c r="G2765" s="75">
        <f t="shared" si="455"/>
        <v>2</v>
      </c>
      <c r="H2765" s="75">
        <f t="shared" si="455"/>
        <v>3</v>
      </c>
      <c r="I2765" s="75">
        <f t="shared" si="455"/>
        <v>4</v>
      </c>
      <c r="J2765" s="75">
        <f t="shared" si="455"/>
        <v>5</v>
      </c>
      <c r="K2765" s="75">
        <f t="shared" si="455"/>
        <v>6</v>
      </c>
      <c r="L2765" s="75">
        <f t="shared" si="455"/>
        <v>7</v>
      </c>
      <c r="M2765" s="75">
        <f t="shared" si="455"/>
        <v>8</v>
      </c>
      <c r="N2765" s="75">
        <f t="shared" si="455"/>
        <v>9</v>
      </c>
      <c r="O2765" s="75">
        <f t="shared" si="455"/>
        <v>10</v>
      </c>
      <c r="P2765">
        <f t="shared" si="452"/>
        <v>1</v>
      </c>
      <c r="Q2765" t="str">
        <f t="shared" si="453"/>
        <v>D20201231</v>
      </c>
      <c r="R2765">
        <f t="shared" si="454"/>
        <v>30542</v>
      </c>
      <c r="S2765">
        <v>1</v>
      </c>
      <c r="T2765">
        <f t="shared" si="450"/>
        <v>0</v>
      </c>
      <c r="U2765">
        <f t="shared" si="450"/>
        <v>0</v>
      </c>
      <c r="V2765">
        <f t="shared" si="450"/>
        <v>0</v>
      </c>
      <c r="W2765">
        <f t="shared" si="450"/>
        <v>1</v>
      </c>
    </row>
    <row r="2766" spans="1:23" x14ac:dyDescent="0.25">
      <c r="A2766" t="s">
        <v>5628</v>
      </c>
      <c r="B2766">
        <v>1</v>
      </c>
      <c r="C2766">
        <v>123120</v>
      </c>
      <c r="E2766" s="74">
        <v>694771</v>
      </c>
      <c r="F2766" s="75">
        <f t="shared" si="455"/>
        <v>1</v>
      </c>
      <c r="G2766" s="75">
        <f t="shared" si="455"/>
        <v>2</v>
      </c>
      <c r="H2766" s="75">
        <f t="shared" si="455"/>
        <v>3</v>
      </c>
      <c r="I2766" s="75">
        <f t="shared" si="455"/>
        <v>4</v>
      </c>
      <c r="J2766" s="75">
        <f t="shared" si="455"/>
        <v>5</v>
      </c>
      <c r="K2766" s="75">
        <f t="shared" si="455"/>
        <v>6</v>
      </c>
      <c r="L2766" s="75">
        <f t="shared" si="455"/>
        <v>7</v>
      </c>
      <c r="M2766" s="75">
        <f t="shared" si="455"/>
        <v>8</v>
      </c>
      <c r="N2766" s="75">
        <f t="shared" si="455"/>
        <v>9</v>
      </c>
      <c r="O2766" s="75">
        <f t="shared" si="455"/>
        <v>10</v>
      </c>
      <c r="P2766">
        <f t="shared" si="452"/>
        <v>1</v>
      </c>
      <c r="Q2766" t="str">
        <f t="shared" si="453"/>
        <v>D20201231</v>
      </c>
      <c r="R2766">
        <f t="shared" si="454"/>
        <v>53295</v>
      </c>
      <c r="S2766">
        <v>1</v>
      </c>
      <c r="T2766">
        <f t="shared" si="450"/>
        <v>0</v>
      </c>
      <c r="U2766">
        <f t="shared" si="450"/>
        <v>0</v>
      </c>
      <c r="V2766">
        <f t="shared" si="450"/>
        <v>0</v>
      </c>
      <c r="W2766">
        <f t="shared" si="450"/>
        <v>1</v>
      </c>
    </row>
    <row r="2767" spans="1:23" x14ac:dyDescent="0.25">
      <c r="A2767" t="s">
        <v>5629</v>
      </c>
      <c r="B2767">
        <v>1</v>
      </c>
      <c r="C2767">
        <v>175108</v>
      </c>
      <c r="E2767" s="74">
        <v>694847</v>
      </c>
      <c r="F2767" s="75">
        <f t="shared" si="455"/>
        <v>1</v>
      </c>
      <c r="G2767" s="75">
        <f t="shared" si="455"/>
        <v>2</v>
      </c>
      <c r="H2767" s="75">
        <f t="shared" si="455"/>
        <v>3</v>
      </c>
      <c r="I2767" s="75">
        <f t="shared" si="455"/>
        <v>4</v>
      </c>
      <c r="J2767" s="75">
        <f t="shared" si="455"/>
        <v>5</v>
      </c>
      <c r="K2767" s="75">
        <f t="shared" si="455"/>
        <v>6</v>
      </c>
      <c r="L2767" s="75">
        <f t="shared" si="455"/>
        <v>7</v>
      </c>
      <c r="M2767" s="75">
        <f t="shared" si="455"/>
        <v>8</v>
      </c>
      <c r="N2767" s="75">
        <f t="shared" si="455"/>
        <v>9</v>
      </c>
      <c r="O2767" s="75">
        <f t="shared" si="455"/>
        <v>10</v>
      </c>
      <c r="P2767">
        <f t="shared" si="452"/>
        <v>1</v>
      </c>
      <c r="Q2767" t="str">
        <f t="shared" si="453"/>
        <v>D20201231</v>
      </c>
      <c r="R2767">
        <f t="shared" si="454"/>
        <v>400597</v>
      </c>
      <c r="S2767">
        <v>1</v>
      </c>
      <c r="T2767">
        <f t="shared" si="450"/>
        <v>0</v>
      </c>
      <c r="U2767">
        <f t="shared" si="450"/>
        <v>0</v>
      </c>
      <c r="V2767">
        <f t="shared" si="450"/>
        <v>0</v>
      </c>
      <c r="W2767">
        <f t="shared" si="450"/>
        <v>1</v>
      </c>
    </row>
    <row r="2768" spans="1:23" x14ac:dyDescent="0.25">
      <c r="A2768" t="s">
        <v>5630</v>
      </c>
      <c r="B2768">
        <v>1</v>
      </c>
      <c r="C2768">
        <v>191908</v>
      </c>
      <c r="E2768" s="74">
        <v>694904</v>
      </c>
      <c r="F2768" s="75">
        <f t="shared" si="455"/>
        <v>1</v>
      </c>
      <c r="G2768" s="75">
        <f t="shared" si="455"/>
        <v>2</v>
      </c>
      <c r="H2768" s="75">
        <f t="shared" si="455"/>
        <v>3</v>
      </c>
      <c r="I2768" s="75">
        <f t="shared" si="455"/>
        <v>4</v>
      </c>
      <c r="J2768" s="75">
        <f t="shared" si="455"/>
        <v>5</v>
      </c>
      <c r="K2768" s="75">
        <f t="shared" si="455"/>
        <v>6</v>
      </c>
      <c r="L2768" s="75">
        <f t="shared" si="455"/>
        <v>7</v>
      </c>
      <c r="M2768" s="75">
        <f t="shared" si="455"/>
        <v>8</v>
      </c>
      <c r="N2768" s="75">
        <f t="shared" si="455"/>
        <v>9</v>
      </c>
      <c r="O2768" s="75">
        <f t="shared" si="455"/>
        <v>10</v>
      </c>
      <c r="P2768">
        <f t="shared" si="452"/>
        <v>1</v>
      </c>
      <c r="Q2768" t="str">
        <f t="shared" si="453"/>
        <v>D20201231</v>
      </c>
      <c r="R2768">
        <f t="shared" si="454"/>
        <v>56282514</v>
      </c>
      <c r="S2768">
        <v>1</v>
      </c>
      <c r="T2768">
        <f t="shared" si="450"/>
        <v>0</v>
      </c>
      <c r="U2768">
        <f t="shared" si="450"/>
        <v>1</v>
      </c>
      <c r="V2768">
        <f t="shared" si="450"/>
        <v>0</v>
      </c>
      <c r="W2768">
        <f t="shared" si="450"/>
        <v>0</v>
      </c>
    </row>
    <row r="2769" spans="1:23" x14ac:dyDescent="0.25">
      <c r="A2769" t="s">
        <v>5632</v>
      </c>
      <c r="B2769">
        <v>1</v>
      </c>
      <c r="C2769">
        <v>517620</v>
      </c>
      <c r="E2769" s="74">
        <v>695349</v>
      </c>
      <c r="F2769" s="75">
        <f t="shared" si="455"/>
        <v>1</v>
      </c>
      <c r="G2769" s="75">
        <f t="shared" si="455"/>
        <v>2</v>
      </c>
      <c r="H2769" s="75">
        <f t="shared" si="455"/>
        <v>3</v>
      </c>
      <c r="I2769" s="75">
        <f t="shared" si="455"/>
        <v>4</v>
      </c>
      <c r="J2769" s="75">
        <f t="shared" si="455"/>
        <v>5</v>
      </c>
      <c r="K2769" s="75">
        <f t="shared" si="455"/>
        <v>6</v>
      </c>
      <c r="L2769" s="75">
        <f t="shared" si="455"/>
        <v>7</v>
      </c>
      <c r="M2769" s="75">
        <f t="shared" si="455"/>
        <v>8</v>
      </c>
      <c r="N2769" s="75">
        <f t="shared" si="455"/>
        <v>9</v>
      </c>
      <c r="O2769" s="75">
        <f t="shared" si="455"/>
        <v>10</v>
      </c>
      <c r="P2769">
        <f t="shared" si="452"/>
        <v>1</v>
      </c>
      <c r="Q2769" t="str">
        <f t="shared" si="453"/>
        <v>D20201231</v>
      </c>
      <c r="R2769">
        <f t="shared" si="454"/>
        <v>409617</v>
      </c>
      <c r="S2769">
        <v>1</v>
      </c>
      <c r="T2769">
        <f t="shared" si="450"/>
        <v>0</v>
      </c>
      <c r="U2769">
        <f t="shared" si="450"/>
        <v>0</v>
      </c>
      <c r="V2769">
        <f t="shared" si="450"/>
        <v>0</v>
      </c>
      <c r="W2769">
        <f t="shared" si="450"/>
        <v>1</v>
      </c>
    </row>
    <row r="2770" spans="1:23" x14ac:dyDescent="0.25">
      <c r="A2770" t="s">
        <v>5634</v>
      </c>
      <c r="B2770">
        <v>1</v>
      </c>
      <c r="C2770">
        <v>455015</v>
      </c>
      <c r="E2770" s="74">
        <v>695947</v>
      </c>
      <c r="F2770" s="75">
        <f t="shared" si="455"/>
        <v>1</v>
      </c>
      <c r="G2770" s="75">
        <f t="shared" si="455"/>
        <v>2</v>
      </c>
      <c r="H2770" s="75">
        <f t="shared" si="455"/>
        <v>3</v>
      </c>
      <c r="I2770" s="75">
        <f t="shared" si="455"/>
        <v>4</v>
      </c>
      <c r="J2770" s="75">
        <f t="shared" si="455"/>
        <v>5</v>
      </c>
      <c r="K2770" s="75">
        <f t="shared" si="455"/>
        <v>6</v>
      </c>
      <c r="L2770" s="75">
        <f t="shared" si="455"/>
        <v>7</v>
      </c>
      <c r="M2770" s="75">
        <f t="shared" si="455"/>
        <v>8</v>
      </c>
      <c r="N2770" s="75">
        <f t="shared" si="455"/>
        <v>9</v>
      </c>
      <c r="O2770" s="75">
        <f t="shared" si="455"/>
        <v>10</v>
      </c>
      <c r="P2770">
        <f t="shared" si="452"/>
        <v>1</v>
      </c>
      <c r="Q2770" t="str">
        <f t="shared" si="453"/>
        <v>D20201231</v>
      </c>
      <c r="R2770">
        <f t="shared" si="454"/>
        <v>63454</v>
      </c>
      <c r="S2770">
        <v>1</v>
      </c>
      <c r="T2770">
        <f t="shared" si="450"/>
        <v>0</v>
      </c>
      <c r="U2770">
        <f t="shared" si="450"/>
        <v>0</v>
      </c>
      <c r="V2770">
        <f t="shared" si="450"/>
        <v>0</v>
      </c>
      <c r="W2770">
        <f t="shared" si="450"/>
        <v>1</v>
      </c>
    </row>
    <row r="2771" spans="1:23" x14ac:dyDescent="0.25">
      <c r="A2771" t="s">
        <v>5636</v>
      </c>
      <c r="B2771">
        <v>1</v>
      </c>
      <c r="C2771">
        <v>80841</v>
      </c>
      <c r="E2771" s="74">
        <v>696047</v>
      </c>
      <c r="F2771" s="75">
        <f t="shared" si="455"/>
        <v>1</v>
      </c>
      <c r="G2771" s="75">
        <f t="shared" si="455"/>
        <v>2</v>
      </c>
      <c r="H2771" s="75">
        <f t="shared" si="455"/>
        <v>3</v>
      </c>
      <c r="I2771" s="75">
        <f t="shared" si="455"/>
        <v>4</v>
      </c>
      <c r="J2771" s="75">
        <f t="shared" si="455"/>
        <v>5</v>
      </c>
      <c r="K2771" s="75">
        <f t="shared" si="455"/>
        <v>6</v>
      </c>
      <c r="L2771" s="75">
        <f t="shared" si="455"/>
        <v>7</v>
      </c>
      <c r="M2771" s="75">
        <f t="shared" si="455"/>
        <v>8</v>
      </c>
      <c r="N2771" s="75">
        <f t="shared" si="455"/>
        <v>9</v>
      </c>
      <c r="O2771" s="75">
        <f t="shared" si="455"/>
        <v>10</v>
      </c>
      <c r="P2771">
        <f t="shared" si="452"/>
        <v>1</v>
      </c>
      <c r="Q2771" t="str">
        <f t="shared" si="453"/>
        <v>D20201231</v>
      </c>
      <c r="R2771">
        <f t="shared" si="454"/>
        <v>105644</v>
      </c>
      <c r="S2771">
        <v>1</v>
      </c>
      <c r="T2771">
        <f t="shared" si="450"/>
        <v>0</v>
      </c>
      <c r="U2771">
        <f t="shared" si="450"/>
        <v>0</v>
      </c>
      <c r="V2771">
        <f t="shared" si="450"/>
        <v>0</v>
      </c>
      <c r="W2771">
        <f t="shared" si="450"/>
        <v>1</v>
      </c>
    </row>
    <row r="2772" spans="1:23" x14ac:dyDescent="0.25">
      <c r="A2772" t="s">
        <v>5638</v>
      </c>
      <c r="B2772">
        <v>1</v>
      </c>
      <c r="C2772">
        <v>142219684</v>
      </c>
      <c r="E2772" s="74">
        <v>696168</v>
      </c>
      <c r="F2772" s="75">
        <f t="shared" si="455"/>
        <v>1</v>
      </c>
      <c r="G2772" s="75">
        <f t="shared" si="455"/>
        <v>2</v>
      </c>
      <c r="H2772" s="75">
        <f t="shared" si="455"/>
        <v>3</v>
      </c>
      <c r="I2772" s="75">
        <f t="shared" si="455"/>
        <v>4</v>
      </c>
      <c r="J2772" s="75">
        <f t="shared" si="455"/>
        <v>5</v>
      </c>
      <c r="K2772" s="75">
        <f t="shared" si="455"/>
        <v>6</v>
      </c>
      <c r="L2772" s="75">
        <f t="shared" si="455"/>
        <v>7</v>
      </c>
      <c r="M2772" s="75">
        <f t="shared" si="455"/>
        <v>8</v>
      </c>
      <c r="N2772" s="75">
        <f t="shared" si="455"/>
        <v>9</v>
      </c>
      <c r="O2772" s="75">
        <f t="shared" si="455"/>
        <v>10</v>
      </c>
      <c r="P2772">
        <f t="shared" si="452"/>
        <v>1</v>
      </c>
      <c r="Q2772" t="str">
        <f t="shared" si="453"/>
        <v>D20201231</v>
      </c>
      <c r="R2772">
        <f t="shared" si="454"/>
        <v>322671</v>
      </c>
      <c r="S2772">
        <v>1</v>
      </c>
      <c r="T2772">
        <f t="shared" si="450"/>
        <v>0</v>
      </c>
      <c r="U2772">
        <f t="shared" si="450"/>
        <v>0</v>
      </c>
      <c r="V2772">
        <f t="shared" si="450"/>
        <v>0</v>
      </c>
      <c r="W2772">
        <f t="shared" si="450"/>
        <v>1</v>
      </c>
    </row>
    <row r="2773" spans="1:23" x14ac:dyDescent="0.25">
      <c r="A2773" t="s">
        <v>5640</v>
      </c>
      <c r="B2773">
        <v>1</v>
      </c>
      <c r="C2773">
        <v>735631</v>
      </c>
      <c r="E2773" s="74">
        <v>696430</v>
      </c>
      <c r="F2773" s="75">
        <f t="shared" si="455"/>
        <v>1</v>
      </c>
      <c r="G2773" s="75">
        <f t="shared" si="455"/>
        <v>2</v>
      </c>
      <c r="H2773" s="75">
        <f t="shared" si="455"/>
        <v>3</v>
      </c>
      <c r="I2773" s="75">
        <f t="shared" si="455"/>
        <v>4</v>
      </c>
      <c r="J2773" s="75">
        <f t="shared" si="455"/>
        <v>5</v>
      </c>
      <c r="K2773" s="75">
        <f t="shared" si="455"/>
        <v>6</v>
      </c>
      <c r="L2773" s="75">
        <f t="shared" si="455"/>
        <v>7</v>
      </c>
      <c r="M2773" s="75">
        <f t="shared" si="455"/>
        <v>8</v>
      </c>
      <c r="N2773" s="75">
        <f t="shared" si="455"/>
        <v>9</v>
      </c>
      <c r="O2773" s="75">
        <f t="shared" si="455"/>
        <v>10</v>
      </c>
      <c r="P2773">
        <f t="shared" si="452"/>
        <v>1</v>
      </c>
      <c r="Q2773" t="str">
        <f t="shared" si="453"/>
        <v>D20201231</v>
      </c>
      <c r="R2773">
        <f t="shared" si="454"/>
        <v>696451</v>
      </c>
      <c r="S2773">
        <v>1</v>
      </c>
      <c r="T2773">
        <f t="shared" si="450"/>
        <v>0</v>
      </c>
      <c r="U2773">
        <f t="shared" si="450"/>
        <v>0</v>
      </c>
      <c r="V2773">
        <f t="shared" si="450"/>
        <v>0</v>
      </c>
      <c r="W2773">
        <f t="shared" si="450"/>
        <v>1</v>
      </c>
    </row>
    <row r="2774" spans="1:23" x14ac:dyDescent="0.25">
      <c r="A2774" t="s">
        <v>5642</v>
      </c>
      <c r="B2774">
        <v>1</v>
      </c>
      <c r="C2774">
        <v>95275</v>
      </c>
      <c r="E2774" s="74">
        <v>696645</v>
      </c>
      <c r="F2774" s="75">
        <f t="shared" si="455"/>
        <v>1</v>
      </c>
      <c r="G2774" s="75">
        <f t="shared" si="455"/>
        <v>2</v>
      </c>
      <c r="H2774" s="75">
        <f t="shared" si="455"/>
        <v>3</v>
      </c>
      <c r="I2774" s="75">
        <f t="shared" si="455"/>
        <v>4</v>
      </c>
      <c r="J2774" s="75">
        <f t="shared" si="455"/>
        <v>5</v>
      </c>
      <c r="K2774" s="75">
        <f t="shared" si="455"/>
        <v>6</v>
      </c>
      <c r="L2774" s="75">
        <f t="shared" si="455"/>
        <v>7</v>
      </c>
      <c r="M2774" s="75">
        <f t="shared" si="455"/>
        <v>8</v>
      </c>
      <c r="N2774" s="75">
        <f t="shared" si="455"/>
        <v>9</v>
      </c>
      <c r="O2774" s="75">
        <f t="shared" si="455"/>
        <v>10</v>
      </c>
      <c r="P2774">
        <f t="shared" si="452"/>
        <v>1</v>
      </c>
      <c r="Q2774" t="str">
        <f t="shared" si="453"/>
        <v>D20201231</v>
      </c>
      <c r="R2774">
        <f t="shared" si="454"/>
        <v>136949</v>
      </c>
      <c r="S2774">
        <v>1</v>
      </c>
      <c r="T2774">
        <f t="shared" si="450"/>
        <v>0</v>
      </c>
      <c r="U2774">
        <f t="shared" si="450"/>
        <v>0</v>
      </c>
      <c r="V2774">
        <f t="shared" si="450"/>
        <v>0</v>
      </c>
      <c r="W2774">
        <f t="shared" si="450"/>
        <v>1</v>
      </c>
    </row>
    <row r="2775" spans="1:23" x14ac:dyDescent="0.25">
      <c r="A2775" t="s">
        <v>5644</v>
      </c>
      <c r="B2775">
        <v>1</v>
      </c>
      <c r="C2775">
        <v>864812</v>
      </c>
      <c r="E2775" s="74">
        <v>697035</v>
      </c>
      <c r="F2775" s="75">
        <f t="shared" ref="F2775:O2784" si="456">IFERROR(VLOOKUP(CONCATENATE(F$4,".",$E2775),$A$4:$C$488690,2,FALSE)*F$3,100)</f>
        <v>1</v>
      </c>
      <c r="G2775" s="75">
        <f t="shared" si="456"/>
        <v>2</v>
      </c>
      <c r="H2775" s="75">
        <f t="shared" si="456"/>
        <v>3</v>
      </c>
      <c r="I2775" s="75">
        <f t="shared" si="456"/>
        <v>4</v>
      </c>
      <c r="J2775" s="75">
        <f t="shared" si="456"/>
        <v>5</v>
      </c>
      <c r="K2775" s="75">
        <f t="shared" si="456"/>
        <v>6</v>
      </c>
      <c r="L2775" s="75">
        <f t="shared" si="456"/>
        <v>7</v>
      </c>
      <c r="M2775" s="75">
        <f t="shared" si="456"/>
        <v>8</v>
      </c>
      <c r="N2775" s="75">
        <f t="shared" si="456"/>
        <v>9</v>
      </c>
      <c r="O2775" s="75">
        <f t="shared" si="456"/>
        <v>10</v>
      </c>
      <c r="P2775">
        <f t="shared" si="452"/>
        <v>1</v>
      </c>
      <c r="Q2775" t="str">
        <f t="shared" si="453"/>
        <v>D20201231</v>
      </c>
      <c r="R2775">
        <f t="shared" si="454"/>
        <v>86608</v>
      </c>
      <c r="S2775">
        <v>1</v>
      </c>
      <c r="T2775">
        <f t="shared" si="450"/>
        <v>0</v>
      </c>
      <c r="U2775">
        <f t="shared" si="450"/>
        <v>0</v>
      </c>
      <c r="V2775">
        <f t="shared" si="450"/>
        <v>0</v>
      </c>
      <c r="W2775">
        <f t="shared" si="450"/>
        <v>1</v>
      </c>
    </row>
    <row r="2776" spans="1:23" x14ac:dyDescent="0.25">
      <c r="A2776" t="s">
        <v>5646</v>
      </c>
      <c r="B2776">
        <v>1</v>
      </c>
      <c r="C2776">
        <v>105669</v>
      </c>
      <c r="E2776" s="74">
        <v>697147</v>
      </c>
      <c r="F2776" s="75">
        <f t="shared" si="456"/>
        <v>1</v>
      </c>
      <c r="G2776" s="75">
        <f t="shared" si="456"/>
        <v>2</v>
      </c>
      <c r="H2776" s="75">
        <f t="shared" si="456"/>
        <v>3</v>
      </c>
      <c r="I2776" s="75">
        <f t="shared" si="456"/>
        <v>4</v>
      </c>
      <c r="J2776" s="75">
        <f t="shared" si="456"/>
        <v>5</v>
      </c>
      <c r="K2776" s="75">
        <f t="shared" si="456"/>
        <v>6</v>
      </c>
      <c r="L2776" s="75">
        <f t="shared" si="456"/>
        <v>7</v>
      </c>
      <c r="M2776" s="75">
        <f t="shared" si="456"/>
        <v>8</v>
      </c>
      <c r="N2776" s="75">
        <f t="shared" si="456"/>
        <v>9</v>
      </c>
      <c r="O2776" s="75">
        <f t="shared" si="456"/>
        <v>10</v>
      </c>
      <c r="P2776">
        <f t="shared" si="452"/>
        <v>1</v>
      </c>
      <c r="Q2776" t="str">
        <f t="shared" si="453"/>
        <v>D20201231</v>
      </c>
      <c r="R2776">
        <f t="shared" si="454"/>
        <v>457669</v>
      </c>
      <c r="S2776">
        <v>1</v>
      </c>
      <c r="T2776">
        <f t="shared" si="450"/>
        <v>0</v>
      </c>
      <c r="U2776">
        <f t="shared" si="450"/>
        <v>0</v>
      </c>
      <c r="V2776">
        <f t="shared" si="450"/>
        <v>0</v>
      </c>
      <c r="W2776">
        <f t="shared" si="450"/>
        <v>1</v>
      </c>
    </row>
    <row r="2777" spans="1:23" x14ac:dyDescent="0.25">
      <c r="A2777" t="s">
        <v>5648</v>
      </c>
      <c r="B2777">
        <v>1</v>
      </c>
      <c r="C2777">
        <v>141701</v>
      </c>
      <c r="E2777" s="74">
        <v>697156</v>
      </c>
      <c r="F2777" s="75">
        <f t="shared" si="456"/>
        <v>1</v>
      </c>
      <c r="G2777" s="75">
        <f t="shared" si="456"/>
        <v>2</v>
      </c>
      <c r="H2777" s="75">
        <f t="shared" si="456"/>
        <v>3</v>
      </c>
      <c r="I2777" s="75">
        <f t="shared" si="456"/>
        <v>4</v>
      </c>
      <c r="J2777" s="75">
        <f t="shared" si="456"/>
        <v>5</v>
      </c>
      <c r="K2777" s="75">
        <f t="shared" si="456"/>
        <v>6</v>
      </c>
      <c r="L2777" s="75">
        <f t="shared" si="456"/>
        <v>7</v>
      </c>
      <c r="M2777" s="75">
        <f t="shared" si="456"/>
        <v>8</v>
      </c>
      <c r="N2777" s="75">
        <f t="shared" si="456"/>
        <v>9</v>
      </c>
      <c r="O2777" s="75">
        <f t="shared" si="456"/>
        <v>10</v>
      </c>
      <c r="P2777">
        <f t="shared" si="452"/>
        <v>1</v>
      </c>
      <c r="Q2777" t="str">
        <f t="shared" si="453"/>
        <v>D20201231</v>
      </c>
      <c r="R2777">
        <f t="shared" si="454"/>
        <v>436604</v>
      </c>
      <c r="S2777">
        <v>1</v>
      </c>
      <c r="T2777">
        <f t="shared" si="450"/>
        <v>0</v>
      </c>
      <c r="U2777">
        <f t="shared" si="450"/>
        <v>0</v>
      </c>
      <c r="V2777">
        <f t="shared" si="450"/>
        <v>0</v>
      </c>
      <c r="W2777">
        <f t="shared" si="450"/>
        <v>1</v>
      </c>
    </row>
    <row r="2778" spans="1:23" x14ac:dyDescent="0.25">
      <c r="A2778" t="s">
        <v>5650</v>
      </c>
      <c r="B2778">
        <v>1</v>
      </c>
      <c r="C2778">
        <v>528223</v>
      </c>
      <c r="E2778" s="74">
        <v>697231</v>
      </c>
      <c r="F2778" s="75">
        <f t="shared" si="456"/>
        <v>1</v>
      </c>
      <c r="G2778" s="75">
        <f t="shared" si="456"/>
        <v>2</v>
      </c>
      <c r="H2778" s="75">
        <f t="shared" si="456"/>
        <v>3</v>
      </c>
      <c r="I2778" s="75">
        <f t="shared" si="456"/>
        <v>4</v>
      </c>
      <c r="J2778" s="75">
        <f t="shared" si="456"/>
        <v>5</v>
      </c>
      <c r="K2778" s="75">
        <f t="shared" si="456"/>
        <v>6</v>
      </c>
      <c r="L2778" s="75">
        <f t="shared" si="456"/>
        <v>7</v>
      </c>
      <c r="M2778" s="75">
        <f t="shared" si="456"/>
        <v>8</v>
      </c>
      <c r="N2778" s="75">
        <f t="shared" si="456"/>
        <v>9</v>
      </c>
      <c r="O2778" s="75">
        <f t="shared" si="456"/>
        <v>10</v>
      </c>
      <c r="P2778">
        <f t="shared" si="452"/>
        <v>1</v>
      </c>
      <c r="Q2778" t="str">
        <f t="shared" si="453"/>
        <v>D20201231</v>
      </c>
      <c r="R2778">
        <f t="shared" si="454"/>
        <v>522778</v>
      </c>
      <c r="S2778">
        <v>1</v>
      </c>
      <c r="T2778">
        <f t="shared" si="450"/>
        <v>0</v>
      </c>
      <c r="U2778">
        <f t="shared" si="450"/>
        <v>0</v>
      </c>
      <c r="V2778">
        <f t="shared" si="450"/>
        <v>0</v>
      </c>
      <c r="W2778">
        <f t="shared" si="450"/>
        <v>1</v>
      </c>
    </row>
    <row r="2779" spans="1:23" x14ac:dyDescent="0.25">
      <c r="A2779" t="s">
        <v>5652</v>
      </c>
      <c r="B2779">
        <v>1</v>
      </c>
      <c r="C2779">
        <v>203725</v>
      </c>
      <c r="E2779" s="74">
        <v>697633</v>
      </c>
      <c r="F2779" s="75">
        <f t="shared" si="456"/>
        <v>1</v>
      </c>
      <c r="G2779" s="75">
        <f t="shared" si="456"/>
        <v>2</v>
      </c>
      <c r="H2779" s="75">
        <f t="shared" si="456"/>
        <v>3</v>
      </c>
      <c r="I2779" s="75">
        <f t="shared" si="456"/>
        <v>4</v>
      </c>
      <c r="J2779" s="75">
        <f t="shared" si="456"/>
        <v>100</v>
      </c>
      <c r="K2779" s="75">
        <f t="shared" si="456"/>
        <v>100</v>
      </c>
      <c r="L2779" s="75">
        <f t="shared" si="456"/>
        <v>100</v>
      </c>
      <c r="M2779" s="75">
        <f t="shared" si="456"/>
        <v>100</v>
      </c>
      <c r="N2779" s="75">
        <f t="shared" si="456"/>
        <v>100</v>
      </c>
      <c r="O2779" s="75">
        <f t="shared" si="456"/>
        <v>100</v>
      </c>
      <c r="P2779">
        <f t="shared" si="452"/>
        <v>1</v>
      </c>
      <c r="Q2779" t="str">
        <f t="shared" si="453"/>
        <v>D20201231</v>
      </c>
      <c r="R2779">
        <f t="shared" si="454"/>
        <v>101630248</v>
      </c>
      <c r="S2779">
        <v>1</v>
      </c>
      <c r="T2779">
        <f t="shared" si="450"/>
        <v>1</v>
      </c>
      <c r="U2779">
        <f t="shared" si="450"/>
        <v>0</v>
      </c>
      <c r="V2779">
        <f t="shared" si="450"/>
        <v>0</v>
      </c>
      <c r="W2779">
        <f t="shared" si="450"/>
        <v>0</v>
      </c>
    </row>
    <row r="2780" spans="1:23" x14ac:dyDescent="0.25">
      <c r="A2780" t="s">
        <v>5654</v>
      </c>
      <c r="B2780">
        <v>1</v>
      </c>
      <c r="C2780">
        <v>97009</v>
      </c>
      <c r="E2780" s="74">
        <v>697763</v>
      </c>
      <c r="F2780" s="75">
        <f t="shared" si="456"/>
        <v>1</v>
      </c>
      <c r="G2780" s="75">
        <f t="shared" si="456"/>
        <v>2</v>
      </c>
      <c r="H2780" s="75">
        <f t="shared" si="456"/>
        <v>3</v>
      </c>
      <c r="I2780" s="75">
        <f t="shared" si="456"/>
        <v>4</v>
      </c>
      <c r="J2780" s="75">
        <f t="shared" si="456"/>
        <v>5</v>
      </c>
      <c r="K2780" s="75">
        <f t="shared" si="456"/>
        <v>6</v>
      </c>
      <c r="L2780" s="75">
        <f t="shared" si="456"/>
        <v>7</v>
      </c>
      <c r="M2780" s="75">
        <f t="shared" si="456"/>
        <v>8</v>
      </c>
      <c r="N2780" s="75">
        <f t="shared" si="456"/>
        <v>9</v>
      </c>
      <c r="O2780" s="75">
        <f t="shared" si="456"/>
        <v>10</v>
      </c>
      <c r="P2780">
        <f t="shared" si="452"/>
        <v>1</v>
      </c>
      <c r="Q2780" t="str">
        <f t="shared" si="453"/>
        <v>D20201231</v>
      </c>
      <c r="R2780">
        <f t="shared" si="454"/>
        <v>6708895</v>
      </c>
      <c r="S2780">
        <v>1</v>
      </c>
      <c r="T2780">
        <f t="shared" si="450"/>
        <v>0</v>
      </c>
      <c r="U2780">
        <f t="shared" si="450"/>
        <v>0</v>
      </c>
      <c r="V2780">
        <f t="shared" si="450"/>
        <v>1</v>
      </c>
      <c r="W2780">
        <f t="shared" si="450"/>
        <v>0</v>
      </c>
    </row>
    <row r="2781" spans="1:23" x14ac:dyDescent="0.25">
      <c r="A2781" t="s">
        <v>5656</v>
      </c>
      <c r="B2781">
        <v>1</v>
      </c>
      <c r="C2781">
        <v>156656</v>
      </c>
      <c r="E2781" s="74">
        <v>697950</v>
      </c>
      <c r="F2781" s="75">
        <f t="shared" si="456"/>
        <v>1</v>
      </c>
      <c r="G2781" s="75">
        <f t="shared" si="456"/>
        <v>2</v>
      </c>
      <c r="H2781" s="75">
        <f t="shared" si="456"/>
        <v>3</v>
      </c>
      <c r="I2781" s="75">
        <f t="shared" si="456"/>
        <v>4</v>
      </c>
      <c r="J2781" s="75">
        <f t="shared" si="456"/>
        <v>5</v>
      </c>
      <c r="K2781" s="75">
        <f t="shared" si="456"/>
        <v>6</v>
      </c>
      <c r="L2781" s="75">
        <f t="shared" si="456"/>
        <v>7</v>
      </c>
      <c r="M2781" s="75">
        <f t="shared" si="456"/>
        <v>8</v>
      </c>
      <c r="N2781" s="75">
        <f t="shared" si="456"/>
        <v>9</v>
      </c>
      <c r="O2781" s="75">
        <f t="shared" si="456"/>
        <v>10</v>
      </c>
      <c r="P2781">
        <f t="shared" si="452"/>
        <v>1</v>
      </c>
      <c r="Q2781" t="str">
        <f t="shared" si="453"/>
        <v>D20201231</v>
      </c>
      <c r="R2781">
        <f t="shared" si="454"/>
        <v>58182</v>
      </c>
      <c r="S2781">
        <v>1</v>
      </c>
      <c r="T2781">
        <f t="shared" si="450"/>
        <v>0</v>
      </c>
      <c r="U2781">
        <f t="shared" si="450"/>
        <v>0</v>
      </c>
      <c r="V2781">
        <f t="shared" si="450"/>
        <v>0</v>
      </c>
      <c r="W2781">
        <f t="shared" si="450"/>
        <v>1</v>
      </c>
    </row>
    <row r="2782" spans="1:23" x14ac:dyDescent="0.25">
      <c r="A2782" t="s">
        <v>5658</v>
      </c>
      <c r="B2782">
        <v>1</v>
      </c>
      <c r="C2782">
        <v>336672</v>
      </c>
      <c r="E2782" s="74">
        <v>697978</v>
      </c>
      <c r="F2782" s="75">
        <f t="shared" si="456"/>
        <v>1</v>
      </c>
      <c r="G2782" s="75">
        <f t="shared" si="456"/>
        <v>2</v>
      </c>
      <c r="H2782" s="75">
        <f t="shared" si="456"/>
        <v>3</v>
      </c>
      <c r="I2782" s="75">
        <f t="shared" si="456"/>
        <v>4</v>
      </c>
      <c r="J2782" s="75">
        <f t="shared" si="456"/>
        <v>5</v>
      </c>
      <c r="K2782" s="75">
        <f t="shared" si="456"/>
        <v>6</v>
      </c>
      <c r="L2782" s="75">
        <f t="shared" si="456"/>
        <v>7</v>
      </c>
      <c r="M2782" s="75">
        <f t="shared" si="456"/>
        <v>8</v>
      </c>
      <c r="N2782" s="75">
        <f t="shared" si="456"/>
        <v>9</v>
      </c>
      <c r="O2782" s="75">
        <f t="shared" si="456"/>
        <v>10</v>
      </c>
      <c r="P2782">
        <f t="shared" si="452"/>
        <v>1</v>
      </c>
      <c r="Q2782" t="str">
        <f t="shared" si="453"/>
        <v>D20201231</v>
      </c>
      <c r="R2782">
        <f t="shared" si="454"/>
        <v>2024642</v>
      </c>
      <c r="S2782">
        <v>1</v>
      </c>
      <c r="T2782">
        <f t="shared" si="450"/>
        <v>0</v>
      </c>
      <c r="U2782">
        <f t="shared" si="450"/>
        <v>0</v>
      </c>
      <c r="V2782">
        <f t="shared" si="450"/>
        <v>1</v>
      </c>
      <c r="W2782">
        <f t="shared" si="450"/>
        <v>0</v>
      </c>
    </row>
    <row r="2783" spans="1:23" x14ac:dyDescent="0.25">
      <c r="A2783" t="s">
        <v>5660</v>
      </c>
      <c r="B2783">
        <v>1</v>
      </c>
      <c r="C2783">
        <v>331662</v>
      </c>
      <c r="E2783" s="74">
        <v>698144</v>
      </c>
      <c r="F2783" s="75">
        <f t="shared" si="456"/>
        <v>1</v>
      </c>
      <c r="G2783" s="75">
        <f t="shared" si="456"/>
        <v>2</v>
      </c>
      <c r="H2783" s="75">
        <f t="shared" si="456"/>
        <v>3</v>
      </c>
      <c r="I2783" s="75">
        <f t="shared" si="456"/>
        <v>4</v>
      </c>
      <c r="J2783" s="75">
        <f t="shared" si="456"/>
        <v>5</v>
      </c>
      <c r="K2783" s="75">
        <f t="shared" si="456"/>
        <v>6</v>
      </c>
      <c r="L2783" s="75">
        <f t="shared" si="456"/>
        <v>7</v>
      </c>
      <c r="M2783" s="75">
        <f t="shared" si="456"/>
        <v>8</v>
      </c>
      <c r="N2783" s="75">
        <f t="shared" si="456"/>
        <v>9</v>
      </c>
      <c r="O2783" s="75">
        <f t="shared" si="456"/>
        <v>10</v>
      </c>
      <c r="P2783">
        <f t="shared" si="452"/>
        <v>1</v>
      </c>
      <c r="Q2783" t="str">
        <f t="shared" si="453"/>
        <v>D20201231</v>
      </c>
      <c r="R2783">
        <f t="shared" si="454"/>
        <v>1381419</v>
      </c>
      <c r="S2783">
        <v>1</v>
      </c>
      <c r="T2783">
        <f t="shared" si="450"/>
        <v>0</v>
      </c>
      <c r="U2783">
        <f t="shared" si="450"/>
        <v>0</v>
      </c>
      <c r="V2783">
        <f t="shared" si="450"/>
        <v>1</v>
      </c>
      <c r="W2783">
        <f t="shared" si="450"/>
        <v>0</v>
      </c>
    </row>
    <row r="2784" spans="1:23" x14ac:dyDescent="0.25">
      <c r="A2784" t="s">
        <v>5661</v>
      </c>
      <c r="B2784">
        <v>1</v>
      </c>
      <c r="C2784">
        <v>2294776</v>
      </c>
      <c r="E2784" s="74">
        <v>698546</v>
      </c>
      <c r="F2784" s="75">
        <f t="shared" si="456"/>
        <v>1</v>
      </c>
      <c r="G2784" s="75">
        <f t="shared" si="456"/>
        <v>2</v>
      </c>
      <c r="H2784" s="75">
        <f t="shared" si="456"/>
        <v>3</v>
      </c>
      <c r="I2784" s="75">
        <f t="shared" si="456"/>
        <v>4</v>
      </c>
      <c r="J2784" s="75">
        <f t="shared" si="456"/>
        <v>5</v>
      </c>
      <c r="K2784" s="75">
        <f t="shared" si="456"/>
        <v>6</v>
      </c>
      <c r="L2784" s="75">
        <f t="shared" si="456"/>
        <v>7</v>
      </c>
      <c r="M2784" s="75">
        <f t="shared" si="456"/>
        <v>8</v>
      </c>
      <c r="N2784" s="75">
        <f t="shared" si="456"/>
        <v>9</v>
      </c>
      <c r="O2784" s="75">
        <f t="shared" si="456"/>
        <v>10</v>
      </c>
      <c r="P2784">
        <f t="shared" si="452"/>
        <v>1</v>
      </c>
      <c r="Q2784" t="str">
        <f t="shared" si="453"/>
        <v>D20201231</v>
      </c>
      <c r="R2784">
        <f t="shared" si="454"/>
        <v>135735</v>
      </c>
      <c r="S2784">
        <v>1</v>
      </c>
      <c r="T2784">
        <f t="shared" si="450"/>
        <v>0</v>
      </c>
      <c r="U2784">
        <f t="shared" si="450"/>
        <v>0</v>
      </c>
      <c r="V2784">
        <f t="shared" si="450"/>
        <v>0</v>
      </c>
      <c r="W2784">
        <f t="shared" si="450"/>
        <v>1</v>
      </c>
    </row>
    <row r="2785" spans="1:23" x14ac:dyDescent="0.25">
      <c r="A2785" t="s">
        <v>5663</v>
      </c>
      <c r="B2785">
        <v>1</v>
      </c>
      <c r="C2785">
        <v>51009</v>
      </c>
      <c r="E2785" s="74">
        <v>698649</v>
      </c>
      <c r="F2785" s="75">
        <f t="shared" ref="F2785:O2794" si="457">IFERROR(VLOOKUP(CONCATENATE(F$4,".",$E2785),$A$4:$C$488690,2,FALSE)*F$3,100)</f>
        <v>1</v>
      </c>
      <c r="G2785" s="75">
        <f t="shared" si="457"/>
        <v>2</v>
      </c>
      <c r="H2785" s="75">
        <f t="shared" si="457"/>
        <v>3</v>
      </c>
      <c r="I2785" s="75">
        <f t="shared" si="457"/>
        <v>4</v>
      </c>
      <c r="J2785" s="75">
        <f t="shared" si="457"/>
        <v>5</v>
      </c>
      <c r="K2785" s="75">
        <f t="shared" si="457"/>
        <v>6</v>
      </c>
      <c r="L2785" s="75">
        <f t="shared" si="457"/>
        <v>7</v>
      </c>
      <c r="M2785" s="75">
        <f t="shared" si="457"/>
        <v>8</v>
      </c>
      <c r="N2785" s="75">
        <f t="shared" si="457"/>
        <v>9</v>
      </c>
      <c r="O2785" s="75">
        <f t="shared" si="457"/>
        <v>10</v>
      </c>
      <c r="P2785">
        <f t="shared" si="452"/>
        <v>1</v>
      </c>
      <c r="Q2785" t="str">
        <f t="shared" si="453"/>
        <v>D20201231</v>
      </c>
      <c r="R2785">
        <f t="shared" si="454"/>
        <v>335867</v>
      </c>
      <c r="S2785">
        <v>1</v>
      </c>
      <c r="T2785">
        <f t="shared" si="450"/>
        <v>0</v>
      </c>
      <c r="U2785">
        <f t="shared" si="450"/>
        <v>0</v>
      </c>
      <c r="V2785">
        <f t="shared" si="450"/>
        <v>0</v>
      </c>
      <c r="W2785">
        <f t="shared" si="450"/>
        <v>1</v>
      </c>
    </row>
    <row r="2786" spans="1:23" x14ac:dyDescent="0.25">
      <c r="A2786" t="s">
        <v>5665</v>
      </c>
      <c r="B2786">
        <v>1</v>
      </c>
      <c r="C2786">
        <v>80491</v>
      </c>
      <c r="E2786" s="74">
        <v>699105</v>
      </c>
      <c r="F2786" s="75">
        <f t="shared" si="457"/>
        <v>1</v>
      </c>
      <c r="G2786" s="75">
        <f t="shared" si="457"/>
        <v>2</v>
      </c>
      <c r="H2786" s="75">
        <f t="shared" si="457"/>
        <v>3</v>
      </c>
      <c r="I2786" s="75">
        <f t="shared" si="457"/>
        <v>4</v>
      </c>
      <c r="J2786" s="75">
        <f t="shared" si="457"/>
        <v>5</v>
      </c>
      <c r="K2786" s="75">
        <f t="shared" si="457"/>
        <v>6</v>
      </c>
      <c r="L2786" s="75">
        <f t="shared" si="457"/>
        <v>7</v>
      </c>
      <c r="M2786" s="75">
        <f t="shared" si="457"/>
        <v>8</v>
      </c>
      <c r="N2786" s="75">
        <f t="shared" si="457"/>
        <v>9</v>
      </c>
      <c r="O2786" s="75">
        <f t="shared" si="457"/>
        <v>10</v>
      </c>
      <c r="P2786">
        <f t="shared" si="452"/>
        <v>1</v>
      </c>
      <c r="Q2786" t="str">
        <f t="shared" si="453"/>
        <v>D20201231</v>
      </c>
      <c r="R2786">
        <f t="shared" si="454"/>
        <v>1263319</v>
      </c>
      <c r="S2786">
        <v>1</v>
      </c>
      <c r="T2786">
        <f t="shared" si="450"/>
        <v>0</v>
      </c>
      <c r="U2786">
        <f t="shared" si="450"/>
        <v>0</v>
      </c>
      <c r="V2786">
        <f t="shared" si="450"/>
        <v>1</v>
      </c>
      <c r="W2786">
        <f t="shared" si="450"/>
        <v>0</v>
      </c>
    </row>
    <row r="2787" spans="1:23" x14ac:dyDescent="0.25">
      <c r="A2787" t="s">
        <v>5667</v>
      </c>
      <c r="B2787">
        <v>1</v>
      </c>
      <c r="C2787">
        <v>137977</v>
      </c>
      <c r="E2787" s="74">
        <v>699253</v>
      </c>
      <c r="F2787" s="75">
        <f t="shared" si="457"/>
        <v>1</v>
      </c>
      <c r="G2787" s="75">
        <f t="shared" si="457"/>
        <v>2</v>
      </c>
      <c r="H2787" s="75">
        <f t="shared" si="457"/>
        <v>3</v>
      </c>
      <c r="I2787" s="75">
        <f t="shared" si="457"/>
        <v>4</v>
      </c>
      <c r="J2787" s="75">
        <f t="shared" si="457"/>
        <v>5</v>
      </c>
      <c r="K2787" s="75">
        <f t="shared" si="457"/>
        <v>6</v>
      </c>
      <c r="L2787" s="75">
        <f t="shared" si="457"/>
        <v>7</v>
      </c>
      <c r="M2787" s="75">
        <f t="shared" si="457"/>
        <v>8</v>
      </c>
      <c r="N2787" s="75">
        <f t="shared" si="457"/>
        <v>9</v>
      </c>
      <c r="O2787" s="75">
        <f t="shared" si="457"/>
        <v>10</v>
      </c>
      <c r="P2787">
        <f t="shared" si="452"/>
        <v>1</v>
      </c>
      <c r="Q2787" t="str">
        <f t="shared" si="453"/>
        <v>D20201231</v>
      </c>
      <c r="R2787">
        <f t="shared" si="454"/>
        <v>80547</v>
      </c>
      <c r="S2787">
        <v>1</v>
      </c>
      <c r="T2787">
        <f t="shared" si="450"/>
        <v>0</v>
      </c>
      <c r="U2787">
        <f t="shared" si="450"/>
        <v>0</v>
      </c>
      <c r="V2787">
        <f t="shared" si="450"/>
        <v>0</v>
      </c>
      <c r="W2787">
        <f t="shared" si="450"/>
        <v>1</v>
      </c>
    </row>
    <row r="2788" spans="1:23" x14ac:dyDescent="0.25">
      <c r="A2788" t="s">
        <v>5669</v>
      </c>
      <c r="B2788">
        <v>1</v>
      </c>
      <c r="C2788">
        <v>475887</v>
      </c>
      <c r="E2788" s="74">
        <v>700140</v>
      </c>
      <c r="F2788" s="75">
        <f t="shared" si="457"/>
        <v>1</v>
      </c>
      <c r="G2788" s="75">
        <f t="shared" si="457"/>
        <v>2</v>
      </c>
      <c r="H2788" s="75">
        <f t="shared" si="457"/>
        <v>3</v>
      </c>
      <c r="I2788" s="75">
        <f t="shared" si="457"/>
        <v>4</v>
      </c>
      <c r="J2788" s="75">
        <f t="shared" si="457"/>
        <v>5</v>
      </c>
      <c r="K2788" s="75">
        <f t="shared" si="457"/>
        <v>6</v>
      </c>
      <c r="L2788" s="75">
        <f t="shared" si="457"/>
        <v>7</v>
      </c>
      <c r="M2788" s="75">
        <f t="shared" si="457"/>
        <v>8</v>
      </c>
      <c r="N2788" s="75">
        <f t="shared" si="457"/>
        <v>9</v>
      </c>
      <c r="O2788" s="75">
        <f t="shared" si="457"/>
        <v>10</v>
      </c>
      <c r="P2788">
        <f t="shared" si="452"/>
        <v>1</v>
      </c>
      <c r="Q2788" t="str">
        <f t="shared" si="453"/>
        <v>D20201231</v>
      </c>
      <c r="R2788">
        <f t="shared" si="454"/>
        <v>47241</v>
      </c>
      <c r="S2788">
        <v>1</v>
      </c>
      <c r="T2788">
        <f t="shared" si="450"/>
        <v>0</v>
      </c>
      <c r="U2788">
        <f t="shared" si="450"/>
        <v>0</v>
      </c>
      <c r="V2788">
        <f t="shared" si="450"/>
        <v>0</v>
      </c>
      <c r="W2788">
        <f t="shared" si="450"/>
        <v>1</v>
      </c>
    </row>
    <row r="2789" spans="1:23" x14ac:dyDescent="0.25">
      <c r="A2789" t="s">
        <v>5671</v>
      </c>
      <c r="B2789">
        <v>1</v>
      </c>
      <c r="C2789">
        <v>248248</v>
      </c>
      <c r="E2789" s="74">
        <v>700252</v>
      </c>
      <c r="F2789" s="75">
        <f t="shared" si="457"/>
        <v>1</v>
      </c>
      <c r="G2789" s="75">
        <f t="shared" si="457"/>
        <v>2</v>
      </c>
      <c r="H2789" s="75">
        <f t="shared" si="457"/>
        <v>3</v>
      </c>
      <c r="I2789" s="75">
        <f t="shared" si="457"/>
        <v>4</v>
      </c>
      <c r="J2789" s="75">
        <f t="shared" si="457"/>
        <v>5</v>
      </c>
      <c r="K2789" s="75">
        <f t="shared" si="457"/>
        <v>6</v>
      </c>
      <c r="L2789" s="75">
        <f t="shared" si="457"/>
        <v>7</v>
      </c>
      <c r="M2789" s="75">
        <f t="shared" si="457"/>
        <v>8</v>
      </c>
      <c r="N2789" s="75">
        <f t="shared" si="457"/>
        <v>9</v>
      </c>
      <c r="O2789" s="75">
        <f t="shared" si="457"/>
        <v>10</v>
      </c>
      <c r="P2789">
        <f t="shared" si="452"/>
        <v>1</v>
      </c>
      <c r="Q2789" t="str">
        <f t="shared" si="453"/>
        <v>D20201231</v>
      </c>
      <c r="R2789">
        <f t="shared" si="454"/>
        <v>94534</v>
      </c>
      <c r="S2789">
        <v>1</v>
      </c>
      <c r="T2789">
        <f t="shared" si="450"/>
        <v>0</v>
      </c>
      <c r="U2789">
        <f t="shared" si="450"/>
        <v>0</v>
      </c>
      <c r="V2789">
        <f t="shared" si="450"/>
        <v>0</v>
      </c>
      <c r="W2789">
        <f t="shared" si="450"/>
        <v>1</v>
      </c>
    </row>
    <row r="2790" spans="1:23" x14ac:dyDescent="0.25">
      <c r="A2790" t="s">
        <v>5673</v>
      </c>
      <c r="B2790">
        <v>1</v>
      </c>
      <c r="C2790">
        <v>82484</v>
      </c>
      <c r="E2790" s="74">
        <v>700430</v>
      </c>
      <c r="F2790" s="75">
        <f t="shared" si="457"/>
        <v>1</v>
      </c>
      <c r="G2790" s="75">
        <f t="shared" si="457"/>
        <v>2</v>
      </c>
      <c r="H2790" s="75">
        <f t="shared" si="457"/>
        <v>3</v>
      </c>
      <c r="I2790" s="75">
        <f t="shared" si="457"/>
        <v>4</v>
      </c>
      <c r="J2790" s="75">
        <f t="shared" si="457"/>
        <v>5</v>
      </c>
      <c r="K2790" s="75">
        <f t="shared" si="457"/>
        <v>6</v>
      </c>
      <c r="L2790" s="75">
        <f t="shared" si="457"/>
        <v>7</v>
      </c>
      <c r="M2790" s="75">
        <f t="shared" si="457"/>
        <v>8</v>
      </c>
      <c r="N2790" s="75">
        <f t="shared" si="457"/>
        <v>9</v>
      </c>
      <c r="O2790" s="75">
        <f t="shared" si="457"/>
        <v>10</v>
      </c>
      <c r="P2790">
        <f t="shared" si="452"/>
        <v>1</v>
      </c>
      <c r="Q2790" t="str">
        <f t="shared" si="453"/>
        <v>D20201231</v>
      </c>
      <c r="R2790">
        <f t="shared" si="454"/>
        <v>181119</v>
      </c>
      <c r="S2790">
        <v>1</v>
      </c>
      <c r="T2790">
        <f t="shared" si="450"/>
        <v>0</v>
      </c>
      <c r="U2790">
        <f t="shared" si="450"/>
        <v>0</v>
      </c>
      <c r="V2790">
        <f t="shared" si="450"/>
        <v>0</v>
      </c>
      <c r="W2790">
        <f t="shared" si="450"/>
        <v>1</v>
      </c>
    </row>
    <row r="2791" spans="1:23" x14ac:dyDescent="0.25">
      <c r="A2791" t="s">
        <v>5675</v>
      </c>
      <c r="B2791">
        <v>1</v>
      </c>
      <c r="C2791">
        <v>87176</v>
      </c>
      <c r="E2791" s="74">
        <v>700458</v>
      </c>
      <c r="F2791" s="75">
        <f t="shared" si="457"/>
        <v>1</v>
      </c>
      <c r="G2791" s="75">
        <f t="shared" si="457"/>
        <v>2</v>
      </c>
      <c r="H2791" s="75">
        <f t="shared" si="457"/>
        <v>3</v>
      </c>
      <c r="I2791" s="75">
        <f t="shared" si="457"/>
        <v>4</v>
      </c>
      <c r="J2791" s="75">
        <f t="shared" si="457"/>
        <v>5</v>
      </c>
      <c r="K2791" s="75">
        <f t="shared" si="457"/>
        <v>6</v>
      </c>
      <c r="L2791" s="75">
        <f t="shared" si="457"/>
        <v>7</v>
      </c>
      <c r="M2791" s="75">
        <f t="shared" si="457"/>
        <v>8</v>
      </c>
      <c r="N2791" s="75">
        <f t="shared" si="457"/>
        <v>9</v>
      </c>
      <c r="O2791" s="75">
        <f t="shared" si="457"/>
        <v>10</v>
      </c>
      <c r="P2791">
        <f t="shared" si="452"/>
        <v>1</v>
      </c>
      <c r="Q2791" t="str">
        <f t="shared" si="453"/>
        <v>D20201231</v>
      </c>
      <c r="R2791">
        <f t="shared" si="454"/>
        <v>195331</v>
      </c>
      <c r="S2791">
        <v>1</v>
      </c>
      <c r="T2791">
        <f t="shared" si="450"/>
        <v>0</v>
      </c>
      <c r="U2791">
        <f t="shared" si="450"/>
        <v>0</v>
      </c>
      <c r="V2791">
        <f t="shared" si="450"/>
        <v>0</v>
      </c>
      <c r="W2791">
        <f t="shared" si="450"/>
        <v>1</v>
      </c>
    </row>
    <row r="2792" spans="1:23" x14ac:dyDescent="0.25">
      <c r="A2792" t="s">
        <v>5677</v>
      </c>
      <c r="B2792">
        <v>1</v>
      </c>
      <c r="C2792">
        <v>544774160</v>
      </c>
      <c r="E2792" s="74">
        <v>701062</v>
      </c>
      <c r="F2792" s="75">
        <f t="shared" si="457"/>
        <v>1</v>
      </c>
      <c r="G2792" s="75">
        <f t="shared" si="457"/>
        <v>2</v>
      </c>
      <c r="H2792" s="75">
        <f t="shared" si="457"/>
        <v>3</v>
      </c>
      <c r="I2792" s="75">
        <f t="shared" si="457"/>
        <v>4</v>
      </c>
      <c r="J2792" s="75">
        <f t="shared" si="457"/>
        <v>5</v>
      </c>
      <c r="K2792" s="75">
        <f t="shared" si="457"/>
        <v>6</v>
      </c>
      <c r="L2792" s="75">
        <f t="shared" si="457"/>
        <v>7</v>
      </c>
      <c r="M2792" s="75">
        <f t="shared" si="457"/>
        <v>8</v>
      </c>
      <c r="N2792" s="75">
        <f t="shared" si="457"/>
        <v>9</v>
      </c>
      <c r="O2792" s="75">
        <f t="shared" si="457"/>
        <v>10</v>
      </c>
      <c r="P2792">
        <f t="shared" si="452"/>
        <v>1</v>
      </c>
      <c r="Q2792" t="str">
        <f t="shared" si="453"/>
        <v>D20201231</v>
      </c>
      <c r="R2792">
        <f t="shared" si="454"/>
        <v>6590900</v>
      </c>
      <c r="S2792">
        <v>1</v>
      </c>
      <c r="T2792">
        <f t="shared" si="450"/>
        <v>0</v>
      </c>
      <c r="U2792">
        <f t="shared" si="450"/>
        <v>0</v>
      </c>
      <c r="V2792">
        <f t="shared" si="450"/>
        <v>1</v>
      </c>
      <c r="W2792">
        <f t="shared" si="450"/>
        <v>0</v>
      </c>
    </row>
    <row r="2793" spans="1:23" x14ac:dyDescent="0.25">
      <c r="A2793" t="s">
        <v>5679</v>
      </c>
      <c r="B2793">
        <v>1</v>
      </c>
      <c r="C2793">
        <v>313700</v>
      </c>
      <c r="E2793" s="74">
        <v>701222</v>
      </c>
      <c r="F2793" s="75">
        <f t="shared" si="457"/>
        <v>1</v>
      </c>
      <c r="G2793" s="75">
        <f t="shared" si="457"/>
        <v>2</v>
      </c>
      <c r="H2793" s="75">
        <f t="shared" si="457"/>
        <v>3</v>
      </c>
      <c r="I2793" s="75">
        <f t="shared" si="457"/>
        <v>4</v>
      </c>
      <c r="J2793" s="75">
        <f t="shared" si="457"/>
        <v>5</v>
      </c>
      <c r="K2793" s="75">
        <f t="shared" si="457"/>
        <v>6</v>
      </c>
      <c r="L2793" s="75">
        <f t="shared" si="457"/>
        <v>7</v>
      </c>
      <c r="M2793" s="75">
        <f t="shared" si="457"/>
        <v>8</v>
      </c>
      <c r="N2793" s="75">
        <f t="shared" si="457"/>
        <v>9</v>
      </c>
      <c r="O2793" s="75">
        <f t="shared" si="457"/>
        <v>10</v>
      </c>
      <c r="P2793">
        <f t="shared" si="452"/>
        <v>1</v>
      </c>
      <c r="Q2793" t="str">
        <f t="shared" si="453"/>
        <v>D20201231</v>
      </c>
      <c r="R2793">
        <f t="shared" si="454"/>
        <v>1082752</v>
      </c>
      <c r="S2793">
        <v>1</v>
      </c>
      <c r="T2793">
        <f t="shared" si="450"/>
        <v>0</v>
      </c>
      <c r="U2793">
        <f t="shared" si="450"/>
        <v>0</v>
      </c>
      <c r="V2793">
        <f t="shared" si="450"/>
        <v>1</v>
      </c>
      <c r="W2793">
        <f t="shared" si="450"/>
        <v>0</v>
      </c>
    </row>
    <row r="2794" spans="1:23" x14ac:dyDescent="0.25">
      <c r="A2794" t="s">
        <v>5681</v>
      </c>
      <c r="B2794">
        <v>1</v>
      </c>
      <c r="C2794">
        <v>687274</v>
      </c>
      <c r="E2794" s="74">
        <v>701839</v>
      </c>
      <c r="F2794" s="75">
        <f t="shared" si="457"/>
        <v>1</v>
      </c>
      <c r="G2794" s="75">
        <f t="shared" si="457"/>
        <v>2</v>
      </c>
      <c r="H2794" s="75">
        <f t="shared" si="457"/>
        <v>3</v>
      </c>
      <c r="I2794" s="75">
        <f t="shared" si="457"/>
        <v>4</v>
      </c>
      <c r="J2794" s="75">
        <f t="shared" si="457"/>
        <v>5</v>
      </c>
      <c r="K2794" s="75">
        <f t="shared" si="457"/>
        <v>6</v>
      </c>
      <c r="L2794" s="75">
        <f t="shared" si="457"/>
        <v>7</v>
      </c>
      <c r="M2794" s="75">
        <f t="shared" si="457"/>
        <v>8</v>
      </c>
      <c r="N2794" s="75">
        <f t="shared" si="457"/>
        <v>9</v>
      </c>
      <c r="O2794" s="75">
        <f t="shared" si="457"/>
        <v>10</v>
      </c>
      <c r="P2794">
        <f t="shared" si="452"/>
        <v>1</v>
      </c>
      <c r="Q2794" t="str">
        <f t="shared" si="453"/>
        <v>D20201231</v>
      </c>
      <c r="R2794">
        <f t="shared" si="454"/>
        <v>885969</v>
      </c>
      <c r="S2794">
        <v>1</v>
      </c>
      <c r="T2794">
        <f t="shared" si="450"/>
        <v>0</v>
      </c>
      <c r="U2794">
        <f t="shared" si="450"/>
        <v>0</v>
      </c>
      <c r="V2794">
        <f t="shared" si="450"/>
        <v>0</v>
      </c>
      <c r="W2794">
        <f t="shared" si="450"/>
        <v>1</v>
      </c>
    </row>
    <row r="2795" spans="1:23" x14ac:dyDescent="0.25">
      <c r="A2795" t="s">
        <v>5683</v>
      </c>
      <c r="B2795">
        <v>1</v>
      </c>
      <c r="C2795">
        <v>1659733</v>
      </c>
      <c r="E2795" s="74">
        <v>701857</v>
      </c>
      <c r="F2795" s="75">
        <f t="shared" ref="F2795:O2804" si="458">IFERROR(VLOOKUP(CONCATENATE(F$4,".",$E2795),$A$4:$C$488690,2,FALSE)*F$3,100)</f>
        <v>1</v>
      </c>
      <c r="G2795" s="75">
        <f t="shared" si="458"/>
        <v>2</v>
      </c>
      <c r="H2795" s="75">
        <f t="shared" si="458"/>
        <v>3</v>
      </c>
      <c r="I2795" s="75">
        <f t="shared" si="458"/>
        <v>4</v>
      </c>
      <c r="J2795" s="75">
        <f t="shared" si="458"/>
        <v>5</v>
      </c>
      <c r="K2795" s="75">
        <f t="shared" si="458"/>
        <v>6</v>
      </c>
      <c r="L2795" s="75">
        <f t="shared" si="458"/>
        <v>7</v>
      </c>
      <c r="M2795" s="75">
        <f t="shared" si="458"/>
        <v>8</v>
      </c>
      <c r="N2795" s="75">
        <f t="shared" si="458"/>
        <v>9</v>
      </c>
      <c r="O2795" s="75">
        <f t="shared" si="458"/>
        <v>10</v>
      </c>
      <c r="P2795">
        <f t="shared" si="452"/>
        <v>1</v>
      </c>
      <c r="Q2795" t="str">
        <f t="shared" si="453"/>
        <v>D20201231</v>
      </c>
      <c r="R2795">
        <f t="shared" si="454"/>
        <v>45747</v>
      </c>
      <c r="S2795">
        <v>1</v>
      </c>
      <c r="T2795">
        <f t="shared" si="450"/>
        <v>0</v>
      </c>
      <c r="U2795">
        <f t="shared" si="450"/>
        <v>0</v>
      </c>
      <c r="V2795">
        <f t="shared" si="450"/>
        <v>0</v>
      </c>
      <c r="W2795">
        <f t="shared" si="450"/>
        <v>1</v>
      </c>
    </row>
    <row r="2796" spans="1:23" x14ac:dyDescent="0.25">
      <c r="A2796" t="s">
        <v>5684</v>
      </c>
      <c r="B2796">
        <v>1</v>
      </c>
      <c r="C2796">
        <v>515312</v>
      </c>
      <c r="E2796" s="74">
        <v>702117</v>
      </c>
      <c r="F2796" s="75">
        <f t="shared" si="458"/>
        <v>1</v>
      </c>
      <c r="G2796" s="75">
        <f t="shared" si="458"/>
        <v>2</v>
      </c>
      <c r="H2796" s="75">
        <f t="shared" si="458"/>
        <v>3</v>
      </c>
      <c r="I2796" s="75">
        <f t="shared" si="458"/>
        <v>4</v>
      </c>
      <c r="J2796" s="75">
        <f t="shared" si="458"/>
        <v>5</v>
      </c>
      <c r="K2796" s="75">
        <f t="shared" si="458"/>
        <v>6</v>
      </c>
      <c r="L2796" s="75">
        <f t="shared" si="458"/>
        <v>7</v>
      </c>
      <c r="M2796" s="75">
        <f t="shared" si="458"/>
        <v>8</v>
      </c>
      <c r="N2796" s="75">
        <f t="shared" si="458"/>
        <v>9</v>
      </c>
      <c r="O2796" s="75">
        <f t="shared" si="458"/>
        <v>10</v>
      </c>
      <c r="P2796">
        <f t="shared" si="452"/>
        <v>1</v>
      </c>
      <c r="Q2796" t="str">
        <f t="shared" si="453"/>
        <v>D20201231</v>
      </c>
      <c r="R2796">
        <f t="shared" si="454"/>
        <v>10841317</v>
      </c>
      <c r="S2796">
        <v>1</v>
      </c>
      <c r="T2796">
        <f t="shared" si="450"/>
        <v>0</v>
      </c>
      <c r="U2796">
        <f t="shared" si="450"/>
        <v>1</v>
      </c>
      <c r="V2796">
        <f t="shared" si="450"/>
        <v>0</v>
      </c>
      <c r="W2796">
        <f t="shared" si="450"/>
        <v>0</v>
      </c>
    </row>
    <row r="2797" spans="1:23" x14ac:dyDescent="0.25">
      <c r="A2797" t="s">
        <v>5686</v>
      </c>
      <c r="B2797">
        <v>1</v>
      </c>
      <c r="C2797">
        <v>76254</v>
      </c>
      <c r="E2797" s="74">
        <v>702359</v>
      </c>
      <c r="F2797" s="75">
        <f t="shared" si="458"/>
        <v>1</v>
      </c>
      <c r="G2797" s="75">
        <f t="shared" si="458"/>
        <v>2</v>
      </c>
      <c r="H2797" s="75">
        <f t="shared" si="458"/>
        <v>3</v>
      </c>
      <c r="I2797" s="75">
        <f t="shared" si="458"/>
        <v>4</v>
      </c>
      <c r="J2797" s="75">
        <f t="shared" si="458"/>
        <v>5</v>
      </c>
      <c r="K2797" s="75">
        <f t="shared" si="458"/>
        <v>6</v>
      </c>
      <c r="L2797" s="75">
        <f t="shared" si="458"/>
        <v>7</v>
      </c>
      <c r="M2797" s="75">
        <f t="shared" si="458"/>
        <v>8</v>
      </c>
      <c r="N2797" s="75">
        <f t="shared" si="458"/>
        <v>9</v>
      </c>
      <c r="O2797" s="75">
        <f t="shared" si="458"/>
        <v>10</v>
      </c>
      <c r="P2797">
        <f t="shared" si="452"/>
        <v>1</v>
      </c>
      <c r="Q2797" t="str">
        <f t="shared" si="453"/>
        <v>D20201231</v>
      </c>
      <c r="R2797">
        <f t="shared" si="454"/>
        <v>182234</v>
      </c>
      <c r="S2797">
        <v>1</v>
      </c>
      <c r="T2797">
        <f t="shared" si="450"/>
        <v>0</v>
      </c>
      <c r="U2797">
        <f t="shared" si="450"/>
        <v>0</v>
      </c>
      <c r="V2797">
        <f t="shared" si="450"/>
        <v>0</v>
      </c>
      <c r="W2797">
        <f t="shared" si="450"/>
        <v>1</v>
      </c>
    </row>
    <row r="2798" spans="1:23" x14ac:dyDescent="0.25">
      <c r="A2798" t="s">
        <v>5688</v>
      </c>
      <c r="B2798">
        <v>1</v>
      </c>
      <c r="C2798">
        <v>2325562</v>
      </c>
      <c r="E2798" s="74">
        <v>702612</v>
      </c>
      <c r="F2798" s="75">
        <f t="shared" si="458"/>
        <v>1</v>
      </c>
      <c r="G2798" s="75">
        <f t="shared" si="458"/>
        <v>2</v>
      </c>
      <c r="H2798" s="75">
        <f t="shared" si="458"/>
        <v>3</v>
      </c>
      <c r="I2798" s="75">
        <f t="shared" si="458"/>
        <v>4</v>
      </c>
      <c r="J2798" s="75">
        <f t="shared" si="458"/>
        <v>5</v>
      </c>
      <c r="K2798" s="75">
        <f t="shared" si="458"/>
        <v>6</v>
      </c>
      <c r="L2798" s="75">
        <f t="shared" si="458"/>
        <v>7</v>
      </c>
      <c r="M2798" s="75">
        <f t="shared" si="458"/>
        <v>8</v>
      </c>
      <c r="N2798" s="75">
        <f t="shared" si="458"/>
        <v>9</v>
      </c>
      <c r="O2798" s="75">
        <f t="shared" si="458"/>
        <v>10</v>
      </c>
      <c r="P2798">
        <f t="shared" si="452"/>
        <v>1</v>
      </c>
      <c r="Q2798" t="str">
        <f t="shared" si="453"/>
        <v>D20201231</v>
      </c>
      <c r="R2798">
        <f t="shared" si="454"/>
        <v>1025271</v>
      </c>
      <c r="S2798">
        <v>1</v>
      </c>
      <c r="T2798">
        <f t="shared" si="450"/>
        <v>0</v>
      </c>
      <c r="U2798">
        <f t="shared" si="450"/>
        <v>0</v>
      </c>
      <c r="V2798">
        <f t="shared" si="450"/>
        <v>1</v>
      </c>
      <c r="W2798">
        <f t="shared" si="450"/>
        <v>0</v>
      </c>
    </row>
    <row r="2799" spans="1:23" x14ac:dyDescent="0.25">
      <c r="A2799" t="s">
        <v>5690</v>
      </c>
      <c r="B2799">
        <v>1</v>
      </c>
      <c r="C2799">
        <v>439042</v>
      </c>
      <c r="E2799" s="74">
        <v>702836</v>
      </c>
      <c r="F2799" s="75">
        <f t="shared" si="458"/>
        <v>1</v>
      </c>
      <c r="G2799" s="75">
        <f t="shared" si="458"/>
        <v>2</v>
      </c>
      <c r="H2799" s="75">
        <f t="shared" si="458"/>
        <v>3</v>
      </c>
      <c r="I2799" s="75">
        <f t="shared" si="458"/>
        <v>4</v>
      </c>
      <c r="J2799" s="75">
        <f t="shared" si="458"/>
        <v>5</v>
      </c>
      <c r="K2799" s="75">
        <f t="shared" si="458"/>
        <v>6</v>
      </c>
      <c r="L2799" s="75">
        <f t="shared" si="458"/>
        <v>7</v>
      </c>
      <c r="M2799" s="75">
        <f t="shared" si="458"/>
        <v>8</v>
      </c>
      <c r="N2799" s="75">
        <f t="shared" si="458"/>
        <v>9</v>
      </c>
      <c r="O2799" s="75">
        <f t="shared" si="458"/>
        <v>10</v>
      </c>
      <c r="P2799">
        <f t="shared" si="452"/>
        <v>1</v>
      </c>
      <c r="Q2799" t="str">
        <f t="shared" si="453"/>
        <v>D20201231</v>
      </c>
      <c r="R2799">
        <f t="shared" si="454"/>
        <v>169714</v>
      </c>
      <c r="S2799">
        <v>1</v>
      </c>
      <c r="T2799">
        <f t="shared" si="450"/>
        <v>0</v>
      </c>
      <c r="U2799">
        <f t="shared" si="450"/>
        <v>0</v>
      </c>
      <c r="V2799">
        <f t="shared" si="450"/>
        <v>0</v>
      </c>
      <c r="W2799">
        <f t="shared" si="450"/>
        <v>1</v>
      </c>
    </row>
    <row r="2800" spans="1:23" x14ac:dyDescent="0.25">
      <c r="A2800" t="s">
        <v>5692</v>
      </c>
      <c r="B2800">
        <v>1</v>
      </c>
      <c r="C2800">
        <v>12784021</v>
      </c>
      <c r="E2800" s="74">
        <v>702911</v>
      </c>
      <c r="F2800" s="75">
        <f t="shared" si="458"/>
        <v>1</v>
      </c>
      <c r="G2800" s="75">
        <f t="shared" si="458"/>
        <v>2</v>
      </c>
      <c r="H2800" s="75">
        <f t="shared" si="458"/>
        <v>3</v>
      </c>
      <c r="I2800" s="75">
        <f t="shared" si="458"/>
        <v>4</v>
      </c>
      <c r="J2800" s="75">
        <f t="shared" si="458"/>
        <v>5</v>
      </c>
      <c r="K2800" s="75">
        <f t="shared" si="458"/>
        <v>6</v>
      </c>
      <c r="L2800" s="75">
        <f t="shared" si="458"/>
        <v>7</v>
      </c>
      <c r="M2800" s="75">
        <f t="shared" si="458"/>
        <v>8</v>
      </c>
      <c r="N2800" s="75">
        <f t="shared" si="458"/>
        <v>9</v>
      </c>
      <c r="O2800" s="75">
        <f t="shared" si="458"/>
        <v>10</v>
      </c>
      <c r="P2800">
        <f t="shared" si="452"/>
        <v>1</v>
      </c>
      <c r="Q2800" t="str">
        <f t="shared" si="453"/>
        <v>D20201231</v>
      </c>
      <c r="R2800">
        <f t="shared" si="454"/>
        <v>642342</v>
      </c>
      <c r="S2800">
        <v>1</v>
      </c>
      <c r="T2800">
        <f t="shared" si="450"/>
        <v>0</v>
      </c>
      <c r="U2800">
        <f t="shared" si="450"/>
        <v>0</v>
      </c>
      <c r="V2800">
        <f t="shared" si="450"/>
        <v>0</v>
      </c>
      <c r="W2800">
        <f t="shared" si="450"/>
        <v>1</v>
      </c>
    </row>
    <row r="2801" spans="1:23" x14ac:dyDescent="0.25">
      <c r="A2801" t="s">
        <v>5694</v>
      </c>
      <c r="B2801">
        <v>1</v>
      </c>
      <c r="C2801">
        <v>3132187</v>
      </c>
      <c r="E2801" s="74">
        <v>702966</v>
      </c>
      <c r="F2801" s="75">
        <f t="shared" si="458"/>
        <v>1</v>
      </c>
      <c r="G2801" s="75">
        <f t="shared" si="458"/>
        <v>2</v>
      </c>
      <c r="H2801" s="75">
        <f t="shared" si="458"/>
        <v>3</v>
      </c>
      <c r="I2801" s="75">
        <f t="shared" si="458"/>
        <v>4</v>
      </c>
      <c r="J2801" s="75">
        <f t="shared" si="458"/>
        <v>5</v>
      </c>
      <c r="K2801" s="75">
        <f t="shared" si="458"/>
        <v>6</v>
      </c>
      <c r="L2801" s="75">
        <f t="shared" si="458"/>
        <v>7</v>
      </c>
      <c r="M2801" s="75">
        <f t="shared" si="458"/>
        <v>8</v>
      </c>
      <c r="N2801" s="75">
        <f t="shared" si="458"/>
        <v>9</v>
      </c>
      <c r="O2801" s="75">
        <f t="shared" si="458"/>
        <v>10</v>
      </c>
      <c r="P2801">
        <f t="shared" si="452"/>
        <v>1</v>
      </c>
      <c r="Q2801" t="str">
        <f t="shared" si="453"/>
        <v>D20201231</v>
      </c>
      <c r="R2801">
        <f t="shared" si="454"/>
        <v>52015</v>
      </c>
      <c r="S2801">
        <v>1</v>
      </c>
      <c r="T2801">
        <f t="shared" si="450"/>
        <v>0</v>
      </c>
      <c r="U2801">
        <f t="shared" si="450"/>
        <v>0</v>
      </c>
      <c r="V2801">
        <f t="shared" si="450"/>
        <v>0</v>
      </c>
      <c r="W2801">
        <f t="shared" si="450"/>
        <v>1</v>
      </c>
    </row>
    <row r="2802" spans="1:23" x14ac:dyDescent="0.25">
      <c r="A2802" t="s">
        <v>5695</v>
      </c>
      <c r="B2802">
        <v>1</v>
      </c>
      <c r="C2802">
        <v>766740</v>
      </c>
      <c r="E2802" s="74">
        <v>703039</v>
      </c>
      <c r="F2802" s="75">
        <f t="shared" si="458"/>
        <v>1</v>
      </c>
      <c r="G2802" s="75">
        <f t="shared" si="458"/>
        <v>2</v>
      </c>
      <c r="H2802" s="75">
        <f t="shared" si="458"/>
        <v>3</v>
      </c>
      <c r="I2802" s="75">
        <f t="shared" si="458"/>
        <v>4</v>
      </c>
      <c r="J2802" s="75">
        <f t="shared" si="458"/>
        <v>5</v>
      </c>
      <c r="K2802" s="75">
        <f t="shared" si="458"/>
        <v>6</v>
      </c>
      <c r="L2802" s="75">
        <f t="shared" si="458"/>
        <v>7</v>
      </c>
      <c r="M2802" s="75">
        <f t="shared" si="458"/>
        <v>8</v>
      </c>
      <c r="N2802" s="75">
        <f t="shared" si="458"/>
        <v>9</v>
      </c>
      <c r="O2802" s="75">
        <f t="shared" si="458"/>
        <v>10</v>
      </c>
      <c r="P2802">
        <f t="shared" si="452"/>
        <v>1</v>
      </c>
      <c r="Q2802" t="str">
        <f t="shared" si="453"/>
        <v>D20201231</v>
      </c>
      <c r="R2802">
        <f t="shared" si="454"/>
        <v>150107</v>
      </c>
      <c r="S2802">
        <v>1</v>
      </c>
      <c r="T2802">
        <f t="shared" si="450"/>
        <v>0</v>
      </c>
      <c r="U2802">
        <f t="shared" si="450"/>
        <v>0</v>
      </c>
      <c r="V2802">
        <f t="shared" si="450"/>
        <v>0</v>
      </c>
      <c r="W2802">
        <f t="shared" si="450"/>
        <v>1</v>
      </c>
    </row>
    <row r="2803" spans="1:23" x14ac:dyDescent="0.25">
      <c r="A2803" t="s">
        <v>5697</v>
      </c>
      <c r="B2803">
        <v>1</v>
      </c>
      <c r="C2803">
        <v>58958</v>
      </c>
      <c r="E2803" s="74">
        <v>703552</v>
      </c>
      <c r="F2803" s="75">
        <f t="shared" si="458"/>
        <v>1</v>
      </c>
      <c r="G2803" s="75">
        <f t="shared" si="458"/>
        <v>2</v>
      </c>
      <c r="H2803" s="75">
        <f t="shared" si="458"/>
        <v>3</v>
      </c>
      <c r="I2803" s="75">
        <f t="shared" si="458"/>
        <v>4</v>
      </c>
      <c r="J2803" s="75">
        <f t="shared" si="458"/>
        <v>5</v>
      </c>
      <c r="K2803" s="75">
        <f t="shared" si="458"/>
        <v>6</v>
      </c>
      <c r="L2803" s="75">
        <f t="shared" si="458"/>
        <v>7</v>
      </c>
      <c r="M2803" s="75">
        <f t="shared" si="458"/>
        <v>8</v>
      </c>
      <c r="N2803" s="75">
        <f t="shared" si="458"/>
        <v>9</v>
      </c>
      <c r="O2803" s="75">
        <f t="shared" si="458"/>
        <v>10</v>
      </c>
      <c r="P2803">
        <f t="shared" si="452"/>
        <v>1</v>
      </c>
      <c r="Q2803" t="str">
        <f t="shared" si="453"/>
        <v>D20201231</v>
      </c>
      <c r="R2803">
        <f t="shared" si="454"/>
        <v>1660780</v>
      </c>
      <c r="S2803">
        <v>1</v>
      </c>
      <c r="T2803">
        <f t="shared" si="450"/>
        <v>0</v>
      </c>
      <c r="U2803">
        <f t="shared" si="450"/>
        <v>0</v>
      </c>
      <c r="V2803">
        <f t="shared" si="450"/>
        <v>1</v>
      </c>
      <c r="W2803">
        <f t="shared" si="450"/>
        <v>0</v>
      </c>
    </row>
    <row r="2804" spans="1:23" x14ac:dyDescent="0.25">
      <c r="A2804" t="s">
        <v>5698</v>
      </c>
      <c r="B2804">
        <v>1</v>
      </c>
      <c r="C2804">
        <v>1573156</v>
      </c>
      <c r="E2804" s="74">
        <v>703767</v>
      </c>
      <c r="F2804" s="75">
        <f t="shared" si="458"/>
        <v>1</v>
      </c>
      <c r="G2804" s="75">
        <f t="shared" si="458"/>
        <v>2</v>
      </c>
      <c r="H2804" s="75">
        <f t="shared" si="458"/>
        <v>3</v>
      </c>
      <c r="I2804" s="75">
        <f t="shared" si="458"/>
        <v>4</v>
      </c>
      <c r="J2804" s="75">
        <f t="shared" si="458"/>
        <v>5</v>
      </c>
      <c r="K2804" s="75">
        <f t="shared" si="458"/>
        <v>6</v>
      </c>
      <c r="L2804" s="75">
        <f t="shared" si="458"/>
        <v>7</v>
      </c>
      <c r="M2804" s="75">
        <f t="shared" si="458"/>
        <v>8</v>
      </c>
      <c r="N2804" s="75">
        <f t="shared" si="458"/>
        <v>9</v>
      </c>
      <c r="O2804" s="75">
        <f t="shared" si="458"/>
        <v>10</v>
      </c>
      <c r="P2804">
        <f t="shared" si="452"/>
        <v>1</v>
      </c>
      <c r="Q2804" t="str">
        <f t="shared" si="453"/>
        <v>D20201231</v>
      </c>
      <c r="R2804">
        <f t="shared" si="454"/>
        <v>2004023</v>
      </c>
      <c r="S2804">
        <v>1</v>
      </c>
      <c r="T2804">
        <f t="shared" si="450"/>
        <v>0</v>
      </c>
      <c r="U2804">
        <f t="shared" si="450"/>
        <v>0</v>
      </c>
      <c r="V2804">
        <f t="shared" si="450"/>
        <v>1</v>
      </c>
      <c r="W2804">
        <f t="shared" si="450"/>
        <v>0</v>
      </c>
    </row>
    <row r="2805" spans="1:23" x14ac:dyDescent="0.25">
      <c r="A2805" t="s">
        <v>5700</v>
      </c>
      <c r="B2805">
        <v>1</v>
      </c>
      <c r="C2805">
        <v>103672</v>
      </c>
      <c r="E2805" s="74">
        <v>704559</v>
      </c>
      <c r="F2805" s="75">
        <f t="shared" ref="F2805:O2814" si="459">IFERROR(VLOOKUP(CONCATENATE(F$4,".",$E2805),$A$4:$C$488690,2,FALSE)*F$3,100)</f>
        <v>1</v>
      </c>
      <c r="G2805" s="75">
        <f t="shared" si="459"/>
        <v>2</v>
      </c>
      <c r="H2805" s="75">
        <f t="shared" si="459"/>
        <v>3</v>
      </c>
      <c r="I2805" s="75">
        <f t="shared" si="459"/>
        <v>4</v>
      </c>
      <c r="J2805" s="75">
        <f t="shared" si="459"/>
        <v>100</v>
      </c>
      <c r="K2805" s="75">
        <f t="shared" si="459"/>
        <v>100</v>
      </c>
      <c r="L2805" s="75">
        <f t="shared" si="459"/>
        <v>100</v>
      </c>
      <c r="M2805" s="75">
        <f t="shared" si="459"/>
        <v>100</v>
      </c>
      <c r="N2805" s="75">
        <f t="shared" si="459"/>
        <v>100</v>
      </c>
      <c r="O2805" s="75">
        <f t="shared" si="459"/>
        <v>100</v>
      </c>
      <c r="P2805">
        <f t="shared" si="452"/>
        <v>1</v>
      </c>
      <c r="Q2805" t="str">
        <f t="shared" si="453"/>
        <v>D20201231</v>
      </c>
      <c r="R2805">
        <f t="shared" si="454"/>
        <v>3688213</v>
      </c>
      <c r="S2805">
        <v>1</v>
      </c>
      <c r="T2805">
        <f t="shared" si="450"/>
        <v>0</v>
      </c>
      <c r="U2805">
        <f t="shared" si="450"/>
        <v>0</v>
      </c>
      <c r="V2805">
        <f t="shared" si="450"/>
        <v>1</v>
      </c>
      <c r="W2805">
        <f t="shared" si="450"/>
        <v>0</v>
      </c>
    </row>
    <row r="2806" spans="1:23" x14ac:dyDescent="0.25">
      <c r="A2806" t="s">
        <v>5702</v>
      </c>
      <c r="B2806">
        <v>1</v>
      </c>
      <c r="C2806">
        <v>1724992</v>
      </c>
      <c r="E2806" s="74">
        <v>704755</v>
      </c>
      <c r="F2806" s="75">
        <f t="shared" si="459"/>
        <v>1</v>
      </c>
      <c r="G2806" s="75">
        <f t="shared" si="459"/>
        <v>2</v>
      </c>
      <c r="H2806" s="75">
        <f t="shared" si="459"/>
        <v>100</v>
      </c>
      <c r="I2806" s="75">
        <f t="shared" si="459"/>
        <v>100</v>
      </c>
      <c r="J2806" s="75">
        <f t="shared" si="459"/>
        <v>100</v>
      </c>
      <c r="K2806" s="75">
        <f t="shared" si="459"/>
        <v>100</v>
      </c>
      <c r="L2806" s="75">
        <f t="shared" si="459"/>
        <v>100</v>
      </c>
      <c r="M2806" s="75">
        <f t="shared" si="459"/>
        <v>100</v>
      </c>
      <c r="N2806" s="75">
        <f t="shared" si="459"/>
        <v>100</v>
      </c>
      <c r="O2806" s="75">
        <f t="shared" si="459"/>
        <v>100</v>
      </c>
      <c r="P2806">
        <f t="shared" si="452"/>
        <v>1</v>
      </c>
      <c r="Q2806" t="str">
        <f t="shared" si="453"/>
        <v>D20201231</v>
      </c>
      <c r="R2806">
        <f t="shared" si="454"/>
        <v>1114150</v>
      </c>
      <c r="S2806">
        <v>1</v>
      </c>
      <c r="T2806">
        <f t="shared" si="450"/>
        <v>0</v>
      </c>
      <c r="U2806">
        <f t="shared" si="450"/>
        <v>0</v>
      </c>
      <c r="V2806">
        <f t="shared" si="450"/>
        <v>1</v>
      </c>
      <c r="W2806">
        <f t="shared" si="450"/>
        <v>0</v>
      </c>
    </row>
    <row r="2807" spans="1:23" x14ac:dyDescent="0.25">
      <c r="A2807" t="s">
        <v>5704</v>
      </c>
      <c r="B2807">
        <v>1</v>
      </c>
      <c r="C2807">
        <v>314454</v>
      </c>
      <c r="E2807" s="74">
        <v>705378</v>
      </c>
      <c r="F2807" s="75">
        <f t="shared" si="459"/>
        <v>1</v>
      </c>
      <c r="G2807" s="75">
        <f t="shared" si="459"/>
        <v>2</v>
      </c>
      <c r="H2807" s="75">
        <f t="shared" si="459"/>
        <v>3</v>
      </c>
      <c r="I2807" s="75">
        <f t="shared" si="459"/>
        <v>4</v>
      </c>
      <c r="J2807" s="75">
        <f t="shared" si="459"/>
        <v>5</v>
      </c>
      <c r="K2807" s="75">
        <f t="shared" si="459"/>
        <v>6</v>
      </c>
      <c r="L2807" s="75">
        <f t="shared" si="459"/>
        <v>7</v>
      </c>
      <c r="M2807" s="75">
        <f t="shared" si="459"/>
        <v>8</v>
      </c>
      <c r="N2807" s="75">
        <f t="shared" si="459"/>
        <v>9</v>
      </c>
      <c r="O2807" s="75">
        <f t="shared" si="459"/>
        <v>10</v>
      </c>
      <c r="P2807">
        <f t="shared" si="452"/>
        <v>1</v>
      </c>
      <c r="Q2807" t="str">
        <f t="shared" si="453"/>
        <v>D20201231</v>
      </c>
      <c r="R2807">
        <f t="shared" si="454"/>
        <v>106595</v>
      </c>
      <c r="S2807">
        <v>1</v>
      </c>
      <c r="T2807">
        <f t="shared" si="450"/>
        <v>0</v>
      </c>
      <c r="U2807">
        <f t="shared" si="450"/>
        <v>0</v>
      </c>
      <c r="V2807">
        <f t="shared" si="450"/>
        <v>0</v>
      </c>
      <c r="W2807">
        <f t="shared" si="450"/>
        <v>1</v>
      </c>
    </row>
    <row r="2808" spans="1:23" x14ac:dyDescent="0.25">
      <c r="A2808" t="s">
        <v>5706</v>
      </c>
      <c r="B2808">
        <v>1</v>
      </c>
      <c r="C2808">
        <v>5108793</v>
      </c>
      <c r="E2808" s="74">
        <v>705444</v>
      </c>
      <c r="F2808" s="75">
        <f t="shared" si="459"/>
        <v>1</v>
      </c>
      <c r="G2808" s="75">
        <f t="shared" si="459"/>
        <v>2</v>
      </c>
      <c r="H2808" s="75">
        <f t="shared" si="459"/>
        <v>100</v>
      </c>
      <c r="I2808" s="75">
        <f t="shared" si="459"/>
        <v>100</v>
      </c>
      <c r="J2808" s="75">
        <f t="shared" si="459"/>
        <v>100</v>
      </c>
      <c r="K2808" s="75">
        <f t="shared" si="459"/>
        <v>100</v>
      </c>
      <c r="L2808" s="75">
        <f t="shared" si="459"/>
        <v>100</v>
      </c>
      <c r="M2808" s="75">
        <f t="shared" si="459"/>
        <v>100</v>
      </c>
      <c r="N2808" s="75">
        <f t="shared" si="459"/>
        <v>100</v>
      </c>
      <c r="O2808" s="75">
        <f t="shared" si="459"/>
        <v>100</v>
      </c>
      <c r="P2808">
        <f t="shared" si="452"/>
        <v>1</v>
      </c>
      <c r="Q2808" t="str">
        <f t="shared" si="453"/>
        <v>D20201231</v>
      </c>
      <c r="R2808">
        <f t="shared" si="454"/>
        <v>188339</v>
      </c>
      <c r="S2808">
        <v>1</v>
      </c>
      <c r="T2808">
        <f t="shared" si="450"/>
        <v>0</v>
      </c>
      <c r="U2808">
        <f t="shared" si="450"/>
        <v>0</v>
      </c>
      <c r="V2808">
        <f t="shared" si="450"/>
        <v>0</v>
      </c>
      <c r="W2808">
        <f t="shared" si="450"/>
        <v>1</v>
      </c>
    </row>
    <row r="2809" spans="1:23" x14ac:dyDescent="0.25">
      <c r="A2809" t="s">
        <v>5708</v>
      </c>
      <c r="B2809">
        <v>1</v>
      </c>
      <c r="C2809">
        <v>39757</v>
      </c>
      <c r="E2809" s="74">
        <v>705556</v>
      </c>
      <c r="F2809" s="75">
        <f t="shared" si="459"/>
        <v>1</v>
      </c>
      <c r="G2809" s="75">
        <f t="shared" si="459"/>
        <v>2</v>
      </c>
      <c r="H2809" s="75">
        <f t="shared" si="459"/>
        <v>3</v>
      </c>
      <c r="I2809" s="75">
        <f t="shared" si="459"/>
        <v>4</v>
      </c>
      <c r="J2809" s="75">
        <f t="shared" si="459"/>
        <v>5</v>
      </c>
      <c r="K2809" s="75">
        <f t="shared" si="459"/>
        <v>6</v>
      </c>
      <c r="L2809" s="75">
        <f t="shared" si="459"/>
        <v>7</v>
      </c>
      <c r="M2809" s="75">
        <f t="shared" si="459"/>
        <v>8</v>
      </c>
      <c r="N2809" s="75">
        <f t="shared" si="459"/>
        <v>9</v>
      </c>
      <c r="O2809" s="75">
        <f t="shared" si="459"/>
        <v>10</v>
      </c>
      <c r="P2809">
        <f t="shared" si="452"/>
        <v>1</v>
      </c>
      <c r="Q2809" t="str">
        <f t="shared" si="453"/>
        <v>D20201231</v>
      </c>
      <c r="R2809">
        <f t="shared" si="454"/>
        <v>276055</v>
      </c>
      <c r="S2809">
        <v>1</v>
      </c>
      <c r="T2809">
        <f t="shared" si="450"/>
        <v>0</v>
      </c>
      <c r="U2809">
        <f t="shared" si="450"/>
        <v>0</v>
      </c>
      <c r="V2809">
        <f t="shared" si="450"/>
        <v>0</v>
      </c>
      <c r="W2809">
        <f t="shared" si="450"/>
        <v>1</v>
      </c>
    </row>
    <row r="2810" spans="1:23" x14ac:dyDescent="0.25">
      <c r="A2810" t="s">
        <v>5710</v>
      </c>
      <c r="B2810">
        <v>1</v>
      </c>
      <c r="C2810">
        <v>10499021</v>
      </c>
      <c r="E2810" s="74">
        <v>706030</v>
      </c>
      <c r="F2810" s="75">
        <f t="shared" si="459"/>
        <v>1</v>
      </c>
      <c r="G2810" s="75">
        <f t="shared" si="459"/>
        <v>2</v>
      </c>
      <c r="H2810" s="75">
        <f t="shared" si="459"/>
        <v>3</v>
      </c>
      <c r="I2810" s="75">
        <f t="shared" si="459"/>
        <v>4</v>
      </c>
      <c r="J2810" s="75">
        <f t="shared" si="459"/>
        <v>5</v>
      </c>
      <c r="K2810" s="75">
        <f t="shared" si="459"/>
        <v>6</v>
      </c>
      <c r="L2810" s="75">
        <f t="shared" si="459"/>
        <v>7</v>
      </c>
      <c r="M2810" s="75">
        <f t="shared" si="459"/>
        <v>8</v>
      </c>
      <c r="N2810" s="75">
        <f t="shared" si="459"/>
        <v>9</v>
      </c>
      <c r="O2810" s="75">
        <f t="shared" si="459"/>
        <v>10</v>
      </c>
      <c r="P2810">
        <f t="shared" si="452"/>
        <v>1</v>
      </c>
      <c r="Q2810" t="str">
        <f t="shared" si="453"/>
        <v>D20201231</v>
      </c>
      <c r="R2810">
        <f t="shared" si="454"/>
        <v>175559</v>
      </c>
      <c r="S2810">
        <v>1</v>
      </c>
      <c r="T2810">
        <f t="shared" si="450"/>
        <v>0</v>
      </c>
      <c r="U2810">
        <f t="shared" si="450"/>
        <v>0</v>
      </c>
      <c r="V2810">
        <f t="shared" si="450"/>
        <v>0</v>
      </c>
      <c r="W2810">
        <f t="shared" si="450"/>
        <v>1</v>
      </c>
    </row>
    <row r="2811" spans="1:23" x14ac:dyDescent="0.25">
      <c r="A2811" t="s">
        <v>5712</v>
      </c>
      <c r="B2811">
        <v>1</v>
      </c>
      <c r="C2811">
        <v>323270</v>
      </c>
      <c r="E2811" s="74">
        <v>706058</v>
      </c>
      <c r="F2811" s="75">
        <f t="shared" si="459"/>
        <v>1</v>
      </c>
      <c r="G2811" s="75">
        <f t="shared" si="459"/>
        <v>2</v>
      </c>
      <c r="H2811" s="75">
        <f t="shared" si="459"/>
        <v>3</v>
      </c>
      <c r="I2811" s="75">
        <f t="shared" si="459"/>
        <v>4</v>
      </c>
      <c r="J2811" s="75">
        <f t="shared" si="459"/>
        <v>5</v>
      </c>
      <c r="K2811" s="75">
        <f t="shared" si="459"/>
        <v>6</v>
      </c>
      <c r="L2811" s="75">
        <f t="shared" si="459"/>
        <v>7</v>
      </c>
      <c r="M2811" s="75">
        <f t="shared" si="459"/>
        <v>8</v>
      </c>
      <c r="N2811" s="75">
        <f t="shared" si="459"/>
        <v>9</v>
      </c>
      <c r="O2811" s="75">
        <f t="shared" si="459"/>
        <v>10</v>
      </c>
      <c r="P2811">
        <f t="shared" si="452"/>
        <v>1</v>
      </c>
      <c r="Q2811" t="str">
        <f t="shared" si="453"/>
        <v>D20201231</v>
      </c>
      <c r="R2811">
        <f t="shared" si="454"/>
        <v>129717</v>
      </c>
      <c r="S2811">
        <v>1</v>
      </c>
      <c r="T2811">
        <f t="shared" si="450"/>
        <v>0</v>
      </c>
      <c r="U2811">
        <f t="shared" si="450"/>
        <v>0</v>
      </c>
      <c r="V2811">
        <f t="shared" si="450"/>
        <v>0</v>
      </c>
      <c r="W2811">
        <f t="shared" si="450"/>
        <v>1</v>
      </c>
    </row>
    <row r="2812" spans="1:23" x14ac:dyDescent="0.25">
      <c r="A2812" t="s">
        <v>5713</v>
      </c>
      <c r="B2812">
        <v>1</v>
      </c>
      <c r="C2812">
        <v>186397</v>
      </c>
      <c r="E2812" s="74">
        <v>706236</v>
      </c>
      <c r="F2812" s="75">
        <f t="shared" si="459"/>
        <v>1</v>
      </c>
      <c r="G2812" s="75">
        <f t="shared" si="459"/>
        <v>2</v>
      </c>
      <c r="H2812" s="75">
        <f t="shared" si="459"/>
        <v>3</v>
      </c>
      <c r="I2812" s="75">
        <f t="shared" si="459"/>
        <v>4</v>
      </c>
      <c r="J2812" s="75">
        <f t="shared" si="459"/>
        <v>5</v>
      </c>
      <c r="K2812" s="75">
        <f t="shared" si="459"/>
        <v>6</v>
      </c>
      <c r="L2812" s="75">
        <f t="shared" si="459"/>
        <v>7</v>
      </c>
      <c r="M2812" s="75">
        <f t="shared" si="459"/>
        <v>8</v>
      </c>
      <c r="N2812" s="75">
        <f t="shared" si="459"/>
        <v>9</v>
      </c>
      <c r="O2812" s="75">
        <f t="shared" si="459"/>
        <v>10</v>
      </c>
      <c r="P2812">
        <f t="shared" si="452"/>
        <v>1</v>
      </c>
      <c r="Q2812" t="str">
        <f t="shared" si="453"/>
        <v>D20201231</v>
      </c>
      <c r="R2812">
        <f t="shared" si="454"/>
        <v>121898</v>
      </c>
      <c r="S2812">
        <v>1</v>
      </c>
      <c r="T2812">
        <f t="shared" si="450"/>
        <v>0</v>
      </c>
      <c r="U2812">
        <f t="shared" si="450"/>
        <v>0</v>
      </c>
      <c r="V2812">
        <f t="shared" si="450"/>
        <v>0</v>
      </c>
      <c r="W2812">
        <f t="shared" si="450"/>
        <v>1</v>
      </c>
    </row>
    <row r="2813" spans="1:23" x14ac:dyDescent="0.25">
      <c r="A2813" t="s">
        <v>5715</v>
      </c>
      <c r="B2813">
        <v>1</v>
      </c>
      <c r="C2813">
        <v>18778630</v>
      </c>
      <c r="E2813" s="74">
        <v>706254</v>
      </c>
      <c r="F2813" s="75">
        <f t="shared" si="459"/>
        <v>1</v>
      </c>
      <c r="G2813" s="75">
        <f t="shared" si="459"/>
        <v>2</v>
      </c>
      <c r="H2813" s="75">
        <f t="shared" si="459"/>
        <v>3</v>
      </c>
      <c r="I2813" s="75">
        <f t="shared" si="459"/>
        <v>4</v>
      </c>
      <c r="J2813" s="75">
        <f t="shared" si="459"/>
        <v>5</v>
      </c>
      <c r="K2813" s="75">
        <f t="shared" si="459"/>
        <v>6</v>
      </c>
      <c r="L2813" s="75">
        <f t="shared" si="459"/>
        <v>7</v>
      </c>
      <c r="M2813" s="75">
        <f t="shared" si="459"/>
        <v>8</v>
      </c>
      <c r="N2813" s="75">
        <f t="shared" si="459"/>
        <v>9</v>
      </c>
      <c r="O2813" s="75">
        <f t="shared" si="459"/>
        <v>10</v>
      </c>
      <c r="P2813">
        <f t="shared" si="452"/>
        <v>1</v>
      </c>
      <c r="Q2813" t="str">
        <f t="shared" si="453"/>
        <v>D20201231</v>
      </c>
      <c r="R2813">
        <f t="shared" si="454"/>
        <v>301409</v>
      </c>
      <c r="S2813">
        <v>1</v>
      </c>
      <c r="T2813">
        <f t="shared" si="450"/>
        <v>0</v>
      </c>
      <c r="U2813">
        <f t="shared" si="450"/>
        <v>0</v>
      </c>
      <c r="V2813">
        <f t="shared" si="450"/>
        <v>0</v>
      </c>
      <c r="W2813">
        <f t="shared" si="450"/>
        <v>1</v>
      </c>
    </row>
    <row r="2814" spans="1:23" x14ac:dyDescent="0.25">
      <c r="A2814" t="s">
        <v>5717</v>
      </c>
      <c r="B2814">
        <v>1</v>
      </c>
      <c r="C2814">
        <v>480385</v>
      </c>
      <c r="E2814" s="74">
        <v>706450</v>
      </c>
      <c r="F2814" s="75">
        <f t="shared" si="459"/>
        <v>1</v>
      </c>
      <c r="G2814" s="75">
        <f t="shared" si="459"/>
        <v>2</v>
      </c>
      <c r="H2814" s="75">
        <f t="shared" si="459"/>
        <v>3</v>
      </c>
      <c r="I2814" s="75">
        <f t="shared" si="459"/>
        <v>4</v>
      </c>
      <c r="J2814" s="75">
        <f t="shared" si="459"/>
        <v>5</v>
      </c>
      <c r="K2814" s="75">
        <f t="shared" si="459"/>
        <v>6</v>
      </c>
      <c r="L2814" s="75">
        <f t="shared" si="459"/>
        <v>7</v>
      </c>
      <c r="M2814" s="75">
        <f t="shared" si="459"/>
        <v>8</v>
      </c>
      <c r="N2814" s="75">
        <f t="shared" si="459"/>
        <v>9</v>
      </c>
      <c r="O2814" s="75">
        <f t="shared" si="459"/>
        <v>10</v>
      </c>
      <c r="P2814">
        <f t="shared" si="452"/>
        <v>1</v>
      </c>
      <c r="Q2814" t="str">
        <f t="shared" si="453"/>
        <v>D20201231</v>
      </c>
      <c r="R2814">
        <f t="shared" si="454"/>
        <v>32346</v>
      </c>
      <c r="S2814">
        <v>1</v>
      </c>
      <c r="T2814">
        <f t="shared" si="450"/>
        <v>0</v>
      </c>
      <c r="U2814">
        <f t="shared" si="450"/>
        <v>0</v>
      </c>
      <c r="V2814">
        <f t="shared" si="450"/>
        <v>0</v>
      </c>
      <c r="W2814">
        <f t="shared" si="450"/>
        <v>1</v>
      </c>
    </row>
    <row r="2815" spans="1:23" x14ac:dyDescent="0.25">
      <c r="A2815" t="s">
        <v>5719</v>
      </c>
      <c r="B2815">
        <v>1</v>
      </c>
      <c r="C2815">
        <v>105504</v>
      </c>
      <c r="E2815" s="74">
        <v>706656</v>
      </c>
      <c r="F2815" s="75">
        <f t="shared" ref="F2815:O2824" si="460">IFERROR(VLOOKUP(CONCATENATE(F$4,".",$E2815),$A$4:$C$488690,2,FALSE)*F$3,100)</f>
        <v>1</v>
      </c>
      <c r="G2815" s="75">
        <f t="shared" si="460"/>
        <v>2</v>
      </c>
      <c r="H2815" s="75">
        <f t="shared" si="460"/>
        <v>3</v>
      </c>
      <c r="I2815" s="75">
        <f t="shared" si="460"/>
        <v>4</v>
      </c>
      <c r="J2815" s="75">
        <f t="shared" si="460"/>
        <v>5</v>
      </c>
      <c r="K2815" s="75">
        <f t="shared" si="460"/>
        <v>6</v>
      </c>
      <c r="L2815" s="75">
        <f t="shared" si="460"/>
        <v>7</v>
      </c>
      <c r="M2815" s="75">
        <f t="shared" si="460"/>
        <v>8</v>
      </c>
      <c r="N2815" s="75">
        <f t="shared" si="460"/>
        <v>9</v>
      </c>
      <c r="O2815" s="75">
        <f t="shared" si="460"/>
        <v>10</v>
      </c>
      <c r="P2815">
        <f t="shared" si="452"/>
        <v>1</v>
      </c>
      <c r="Q2815" t="str">
        <f t="shared" si="453"/>
        <v>D20201231</v>
      </c>
      <c r="R2815">
        <f t="shared" si="454"/>
        <v>193270</v>
      </c>
      <c r="S2815">
        <v>1</v>
      </c>
      <c r="T2815">
        <f t="shared" ref="T2815:W2878" si="461">IF(AND($R2815&gt;T$2,$R2815&lt;=T$3),1,0)</f>
        <v>0</v>
      </c>
      <c r="U2815">
        <f t="shared" si="461"/>
        <v>0</v>
      </c>
      <c r="V2815">
        <f t="shared" si="461"/>
        <v>0</v>
      </c>
      <c r="W2815">
        <f t="shared" si="461"/>
        <v>1</v>
      </c>
    </row>
    <row r="2816" spans="1:23" x14ac:dyDescent="0.25">
      <c r="A2816" t="s">
        <v>5721</v>
      </c>
      <c r="B2816">
        <v>1</v>
      </c>
      <c r="C2816">
        <v>350667</v>
      </c>
      <c r="E2816" s="74">
        <v>707354</v>
      </c>
      <c r="F2816" s="75">
        <f t="shared" si="460"/>
        <v>1</v>
      </c>
      <c r="G2816" s="75">
        <f t="shared" si="460"/>
        <v>2</v>
      </c>
      <c r="H2816" s="75">
        <f t="shared" si="460"/>
        <v>3</v>
      </c>
      <c r="I2816" s="75">
        <f t="shared" si="460"/>
        <v>4</v>
      </c>
      <c r="J2816" s="75">
        <f t="shared" si="460"/>
        <v>5</v>
      </c>
      <c r="K2816" s="75">
        <f t="shared" si="460"/>
        <v>6</v>
      </c>
      <c r="L2816" s="75">
        <f t="shared" si="460"/>
        <v>7</v>
      </c>
      <c r="M2816" s="75">
        <f t="shared" si="460"/>
        <v>8</v>
      </c>
      <c r="N2816" s="75">
        <f t="shared" si="460"/>
        <v>9</v>
      </c>
      <c r="O2816" s="75">
        <f t="shared" si="460"/>
        <v>10</v>
      </c>
      <c r="P2816">
        <f t="shared" si="452"/>
        <v>1</v>
      </c>
      <c r="Q2816" t="str">
        <f t="shared" si="453"/>
        <v>D20201231</v>
      </c>
      <c r="R2816">
        <f t="shared" si="454"/>
        <v>3396765</v>
      </c>
      <c r="S2816">
        <v>1</v>
      </c>
      <c r="T2816">
        <f t="shared" si="461"/>
        <v>0</v>
      </c>
      <c r="U2816">
        <f t="shared" si="461"/>
        <v>0</v>
      </c>
      <c r="V2816">
        <f t="shared" si="461"/>
        <v>1</v>
      </c>
      <c r="W2816">
        <f t="shared" si="461"/>
        <v>0</v>
      </c>
    </row>
    <row r="2817" spans="1:23" x14ac:dyDescent="0.25">
      <c r="A2817" t="s">
        <v>5723</v>
      </c>
      <c r="B2817">
        <v>1</v>
      </c>
      <c r="C2817">
        <v>904999</v>
      </c>
      <c r="E2817" s="74">
        <v>708379</v>
      </c>
      <c r="F2817" s="75">
        <f t="shared" si="460"/>
        <v>1</v>
      </c>
      <c r="G2817" s="75">
        <f t="shared" si="460"/>
        <v>2</v>
      </c>
      <c r="H2817" s="75">
        <f t="shared" si="460"/>
        <v>3</v>
      </c>
      <c r="I2817" s="75">
        <f t="shared" si="460"/>
        <v>4</v>
      </c>
      <c r="J2817" s="75">
        <f t="shared" si="460"/>
        <v>5</v>
      </c>
      <c r="K2817" s="75">
        <f t="shared" si="460"/>
        <v>6</v>
      </c>
      <c r="L2817" s="75">
        <f t="shared" si="460"/>
        <v>7</v>
      </c>
      <c r="M2817" s="75">
        <f t="shared" si="460"/>
        <v>8</v>
      </c>
      <c r="N2817" s="75">
        <f t="shared" si="460"/>
        <v>9</v>
      </c>
      <c r="O2817" s="75">
        <f t="shared" si="460"/>
        <v>10</v>
      </c>
      <c r="P2817">
        <f t="shared" si="452"/>
        <v>1</v>
      </c>
      <c r="Q2817" t="str">
        <f t="shared" si="453"/>
        <v>D20201231</v>
      </c>
      <c r="R2817">
        <f t="shared" si="454"/>
        <v>224586</v>
      </c>
      <c r="S2817">
        <v>1</v>
      </c>
      <c r="T2817">
        <f t="shared" si="461"/>
        <v>0</v>
      </c>
      <c r="U2817">
        <f t="shared" si="461"/>
        <v>0</v>
      </c>
      <c r="V2817">
        <f t="shared" si="461"/>
        <v>0</v>
      </c>
      <c r="W2817">
        <f t="shared" si="461"/>
        <v>1</v>
      </c>
    </row>
    <row r="2818" spans="1:23" x14ac:dyDescent="0.25">
      <c r="A2818" t="s">
        <v>5725</v>
      </c>
      <c r="B2818">
        <v>1</v>
      </c>
      <c r="C2818">
        <v>489376</v>
      </c>
      <c r="E2818" s="74">
        <v>709143</v>
      </c>
      <c r="F2818" s="75">
        <f t="shared" si="460"/>
        <v>1</v>
      </c>
      <c r="G2818" s="75">
        <f t="shared" si="460"/>
        <v>2</v>
      </c>
      <c r="H2818" s="75">
        <f t="shared" si="460"/>
        <v>3</v>
      </c>
      <c r="I2818" s="75">
        <f t="shared" si="460"/>
        <v>4</v>
      </c>
      <c r="J2818" s="75">
        <f t="shared" si="460"/>
        <v>5</v>
      </c>
      <c r="K2818" s="75">
        <f t="shared" si="460"/>
        <v>6</v>
      </c>
      <c r="L2818" s="75">
        <f t="shared" si="460"/>
        <v>7</v>
      </c>
      <c r="M2818" s="75">
        <f t="shared" si="460"/>
        <v>8</v>
      </c>
      <c r="N2818" s="75">
        <f t="shared" si="460"/>
        <v>9</v>
      </c>
      <c r="O2818" s="75">
        <f t="shared" si="460"/>
        <v>10</v>
      </c>
      <c r="P2818">
        <f t="shared" si="452"/>
        <v>1</v>
      </c>
      <c r="Q2818" t="str">
        <f t="shared" si="453"/>
        <v>D20201231</v>
      </c>
      <c r="R2818">
        <f t="shared" si="454"/>
        <v>586984</v>
      </c>
      <c r="S2818">
        <v>1</v>
      </c>
      <c r="T2818">
        <f t="shared" si="461"/>
        <v>0</v>
      </c>
      <c r="U2818">
        <f t="shared" si="461"/>
        <v>0</v>
      </c>
      <c r="V2818">
        <f t="shared" si="461"/>
        <v>0</v>
      </c>
      <c r="W2818">
        <f t="shared" si="461"/>
        <v>1</v>
      </c>
    </row>
    <row r="2819" spans="1:23" x14ac:dyDescent="0.25">
      <c r="A2819" t="s">
        <v>5727</v>
      </c>
      <c r="B2819">
        <v>1</v>
      </c>
      <c r="C2819">
        <v>84627</v>
      </c>
      <c r="E2819" s="74">
        <v>709451</v>
      </c>
      <c r="F2819" s="75">
        <f t="shared" si="460"/>
        <v>1</v>
      </c>
      <c r="G2819" s="75">
        <f t="shared" si="460"/>
        <v>2</v>
      </c>
      <c r="H2819" s="75">
        <f t="shared" si="460"/>
        <v>3</v>
      </c>
      <c r="I2819" s="75">
        <f t="shared" si="460"/>
        <v>4</v>
      </c>
      <c r="J2819" s="75">
        <f t="shared" si="460"/>
        <v>5</v>
      </c>
      <c r="K2819" s="75">
        <f t="shared" si="460"/>
        <v>6</v>
      </c>
      <c r="L2819" s="75">
        <f t="shared" si="460"/>
        <v>7</v>
      </c>
      <c r="M2819" s="75">
        <f t="shared" si="460"/>
        <v>8</v>
      </c>
      <c r="N2819" s="75">
        <f t="shared" si="460"/>
        <v>9</v>
      </c>
      <c r="O2819" s="75">
        <f t="shared" si="460"/>
        <v>10</v>
      </c>
      <c r="P2819">
        <f t="shared" si="452"/>
        <v>1</v>
      </c>
      <c r="Q2819" t="str">
        <f t="shared" si="453"/>
        <v>D20201231</v>
      </c>
      <c r="R2819">
        <f t="shared" si="454"/>
        <v>156614</v>
      </c>
      <c r="S2819">
        <v>1</v>
      </c>
      <c r="T2819">
        <f t="shared" si="461"/>
        <v>0</v>
      </c>
      <c r="U2819">
        <f t="shared" si="461"/>
        <v>0</v>
      </c>
      <c r="V2819">
        <f t="shared" si="461"/>
        <v>0</v>
      </c>
      <c r="W2819">
        <f t="shared" si="461"/>
        <v>1</v>
      </c>
    </row>
    <row r="2820" spans="1:23" x14ac:dyDescent="0.25">
      <c r="A2820" t="s">
        <v>5729</v>
      </c>
      <c r="B2820">
        <v>1</v>
      </c>
      <c r="C2820">
        <v>547227</v>
      </c>
      <c r="E2820" s="74">
        <v>709554</v>
      </c>
      <c r="F2820" s="75">
        <f t="shared" si="460"/>
        <v>1</v>
      </c>
      <c r="G2820" s="75">
        <f t="shared" si="460"/>
        <v>2</v>
      </c>
      <c r="H2820" s="75">
        <f t="shared" si="460"/>
        <v>3</v>
      </c>
      <c r="I2820" s="75">
        <f t="shared" si="460"/>
        <v>4</v>
      </c>
      <c r="J2820" s="75">
        <f t="shared" si="460"/>
        <v>5</v>
      </c>
      <c r="K2820" s="75">
        <f t="shared" si="460"/>
        <v>6</v>
      </c>
      <c r="L2820" s="75">
        <f t="shared" si="460"/>
        <v>7</v>
      </c>
      <c r="M2820" s="75">
        <f t="shared" si="460"/>
        <v>8</v>
      </c>
      <c r="N2820" s="75">
        <f t="shared" si="460"/>
        <v>9</v>
      </c>
      <c r="O2820" s="75">
        <f t="shared" si="460"/>
        <v>10</v>
      </c>
      <c r="P2820">
        <f t="shared" si="452"/>
        <v>1</v>
      </c>
      <c r="Q2820" t="str">
        <f t="shared" si="453"/>
        <v>D20201231</v>
      </c>
      <c r="R2820">
        <f t="shared" si="454"/>
        <v>234246</v>
      </c>
      <c r="S2820">
        <v>1</v>
      </c>
      <c r="T2820">
        <f t="shared" si="461"/>
        <v>0</v>
      </c>
      <c r="U2820">
        <f t="shared" si="461"/>
        <v>0</v>
      </c>
      <c r="V2820">
        <f t="shared" si="461"/>
        <v>0</v>
      </c>
      <c r="W2820">
        <f t="shared" si="461"/>
        <v>1</v>
      </c>
    </row>
    <row r="2821" spans="1:23" x14ac:dyDescent="0.25">
      <c r="A2821" t="s">
        <v>5730</v>
      </c>
      <c r="B2821">
        <v>1</v>
      </c>
      <c r="C2821">
        <v>527680</v>
      </c>
      <c r="E2821" s="74">
        <v>709602</v>
      </c>
      <c r="F2821" s="75">
        <f t="shared" si="460"/>
        <v>1</v>
      </c>
      <c r="G2821" s="75">
        <f t="shared" si="460"/>
        <v>2</v>
      </c>
      <c r="H2821" s="75">
        <f t="shared" si="460"/>
        <v>3</v>
      </c>
      <c r="I2821" s="75">
        <f t="shared" si="460"/>
        <v>4</v>
      </c>
      <c r="J2821" s="75">
        <f t="shared" si="460"/>
        <v>5</v>
      </c>
      <c r="K2821" s="75">
        <f t="shared" si="460"/>
        <v>6</v>
      </c>
      <c r="L2821" s="75">
        <f t="shared" si="460"/>
        <v>7</v>
      </c>
      <c r="M2821" s="75">
        <f t="shared" si="460"/>
        <v>8</v>
      </c>
      <c r="N2821" s="75">
        <f t="shared" si="460"/>
        <v>9</v>
      </c>
      <c r="O2821" s="75">
        <f t="shared" si="460"/>
        <v>10</v>
      </c>
      <c r="P2821">
        <f t="shared" si="452"/>
        <v>1</v>
      </c>
      <c r="Q2821" t="str">
        <f t="shared" si="453"/>
        <v>D20201231</v>
      </c>
      <c r="R2821">
        <f t="shared" si="454"/>
        <v>2161719</v>
      </c>
      <c r="S2821">
        <v>1</v>
      </c>
      <c r="T2821">
        <f t="shared" si="461"/>
        <v>0</v>
      </c>
      <c r="U2821">
        <f t="shared" si="461"/>
        <v>0</v>
      </c>
      <c r="V2821">
        <f t="shared" si="461"/>
        <v>1</v>
      </c>
      <c r="W2821">
        <f t="shared" si="461"/>
        <v>0</v>
      </c>
    </row>
    <row r="2822" spans="1:23" x14ac:dyDescent="0.25">
      <c r="A2822" t="s">
        <v>5732</v>
      </c>
      <c r="B2822">
        <v>1</v>
      </c>
      <c r="C2822">
        <v>229235</v>
      </c>
      <c r="E2822" s="74">
        <v>709639</v>
      </c>
      <c r="F2822" s="75">
        <f t="shared" si="460"/>
        <v>1</v>
      </c>
      <c r="G2822" s="75">
        <f t="shared" si="460"/>
        <v>2</v>
      </c>
      <c r="H2822" s="75">
        <f t="shared" si="460"/>
        <v>3</v>
      </c>
      <c r="I2822" s="75">
        <f t="shared" si="460"/>
        <v>4</v>
      </c>
      <c r="J2822" s="75">
        <f t="shared" si="460"/>
        <v>5</v>
      </c>
      <c r="K2822" s="75">
        <f t="shared" si="460"/>
        <v>6</v>
      </c>
      <c r="L2822" s="75">
        <f t="shared" si="460"/>
        <v>7</v>
      </c>
      <c r="M2822" s="75">
        <f t="shared" si="460"/>
        <v>8</v>
      </c>
      <c r="N2822" s="75">
        <f t="shared" si="460"/>
        <v>9</v>
      </c>
      <c r="O2822" s="75">
        <f t="shared" si="460"/>
        <v>10</v>
      </c>
      <c r="P2822">
        <f t="shared" ref="P2822:P2885" si="462">MIN(F2822:O2822)</f>
        <v>1</v>
      </c>
      <c r="Q2822" t="str">
        <f t="shared" ref="Q2822:Q2885" si="463">HLOOKUP($P2822,$F$3:$O$4,2,FALSE)</f>
        <v>D20201231</v>
      </c>
      <c r="R2822">
        <f t="shared" ref="R2822:R2885" si="464">VLOOKUP(CONCATENATE($Q2822,".",$E2822),$A$4:$C$488690,3,FALSE)</f>
        <v>492897</v>
      </c>
      <c r="S2822">
        <v>1</v>
      </c>
      <c r="T2822">
        <f t="shared" si="461"/>
        <v>0</v>
      </c>
      <c r="U2822">
        <f t="shared" si="461"/>
        <v>0</v>
      </c>
      <c r="V2822">
        <f t="shared" si="461"/>
        <v>0</v>
      </c>
      <c r="W2822">
        <f t="shared" si="461"/>
        <v>1</v>
      </c>
    </row>
    <row r="2823" spans="1:23" x14ac:dyDescent="0.25">
      <c r="A2823" t="s">
        <v>5734</v>
      </c>
      <c r="B2823">
        <v>1</v>
      </c>
      <c r="C2823">
        <v>70991</v>
      </c>
      <c r="E2823" s="74">
        <v>709956</v>
      </c>
      <c r="F2823" s="75">
        <f t="shared" si="460"/>
        <v>1</v>
      </c>
      <c r="G2823" s="75">
        <f t="shared" si="460"/>
        <v>2</v>
      </c>
      <c r="H2823" s="75">
        <f t="shared" si="460"/>
        <v>3</v>
      </c>
      <c r="I2823" s="75">
        <f t="shared" si="460"/>
        <v>4</v>
      </c>
      <c r="J2823" s="75">
        <f t="shared" si="460"/>
        <v>5</v>
      </c>
      <c r="K2823" s="75">
        <f t="shared" si="460"/>
        <v>6</v>
      </c>
      <c r="L2823" s="75">
        <f t="shared" si="460"/>
        <v>7</v>
      </c>
      <c r="M2823" s="75">
        <f t="shared" si="460"/>
        <v>8</v>
      </c>
      <c r="N2823" s="75">
        <f t="shared" si="460"/>
        <v>9</v>
      </c>
      <c r="O2823" s="75">
        <f t="shared" si="460"/>
        <v>10</v>
      </c>
      <c r="P2823">
        <f t="shared" si="462"/>
        <v>1</v>
      </c>
      <c r="Q2823" t="str">
        <f t="shared" si="463"/>
        <v>D20201231</v>
      </c>
      <c r="R2823">
        <f t="shared" si="464"/>
        <v>92139</v>
      </c>
      <c r="S2823">
        <v>1</v>
      </c>
      <c r="T2823">
        <f t="shared" si="461"/>
        <v>0</v>
      </c>
      <c r="U2823">
        <f t="shared" si="461"/>
        <v>0</v>
      </c>
      <c r="V2823">
        <f t="shared" si="461"/>
        <v>0</v>
      </c>
      <c r="W2823">
        <f t="shared" si="461"/>
        <v>1</v>
      </c>
    </row>
    <row r="2824" spans="1:23" x14ac:dyDescent="0.25">
      <c r="A2824" t="s">
        <v>5736</v>
      </c>
      <c r="B2824">
        <v>1</v>
      </c>
      <c r="C2824">
        <v>283623</v>
      </c>
      <c r="E2824" s="74">
        <v>710176</v>
      </c>
      <c r="F2824" s="75">
        <f t="shared" si="460"/>
        <v>1</v>
      </c>
      <c r="G2824" s="75">
        <f t="shared" si="460"/>
        <v>2</v>
      </c>
      <c r="H2824" s="75">
        <f t="shared" si="460"/>
        <v>3</v>
      </c>
      <c r="I2824" s="75">
        <f t="shared" si="460"/>
        <v>4</v>
      </c>
      <c r="J2824" s="75">
        <f t="shared" si="460"/>
        <v>5</v>
      </c>
      <c r="K2824" s="75">
        <f t="shared" si="460"/>
        <v>6</v>
      </c>
      <c r="L2824" s="75">
        <f t="shared" si="460"/>
        <v>7</v>
      </c>
      <c r="M2824" s="75">
        <f t="shared" si="460"/>
        <v>8</v>
      </c>
      <c r="N2824" s="75">
        <f t="shared" si="460"/>
        <v>9</v>
      </c>
      <c r="O2824" s="75">
        <f t="shared" si="460"/>
        <v>10</v>
      </c>
      <c r="P2824">
        <f t="shared" si="462"/>
        <v>1</v>
      </c>
      <c r="Q2824" t="str">
        <f t="shared" si="463"/>
        <v>D20201231</v>
      </c>
      <c r="R2824">
        <f t="shared" si="464"/>
        <v>340671</v>
      </c>
      <c r="S2824">
        <v>1</v>
      </c>
      <c r="T2824">
        <f t="shared" si="461"/>
        <v>0</v>
      </c>
      <c r="U2824">
        <f t="shared" si="461"/>
        <v>0</v>
      </c>
      <c r="V2824">
        <f t="shared" si="461"/>
        <v>0</v>
      </c>
      <c r="W2824">
        <f t="shared" si="461"/>
        <v>1</v>
      </c>
    </row>
    <row r="2825" spans="1:23" x14ac:dyDescent="0.25">
      <c r="A2825" t="s">
        <v>5738</v>
      </c>
      <c r="B2825">
        <v>1</v>
      </c>
      <c r="C2825">
        <v>80633</v>
      </c>
      <c r="E2825" s="74">
        <v>710859</v>
      </c>
      <c r="F2825" s="75">
        <f t="shared" ref="F2825:O2834" si="465">IFERROR(VLOOKUP(CONCATENATE(F$4,".",$E2825),$A$4:$C$488690,2,FALSE)*F$3,100)</f>
        <v>1</v>
      </c>
      <c r="G2825" s="75">
        <f t="shared" si="465"/>
        <v>2</v>
      </c>
      <c r="H2825" s="75">
        <f t="shared" si="465"/>
        <v>3</v>
      </c>
      <c r="I2825" s="75">
        <f t="shared" si="465"/>
        <v>4</v>
      </c>
      <c r="J2825" s="75">
        <f t="shared" si="465"/>
        <v>5</v>
      </c>
      <c r="K2825" s="75">
        <f t="shared" si="465"/>
        <v>6</v>
      </c>
      <c r="L2825" s="75">
        <f t="shared" si="465"/>
        <v>7</v>
      </c>
      <c r="M2825" s="75">
        <f t="shared" si="465"/>
        <v>8</v>
      </c>
      <c r="N2825" s="75">
        <f t="shared" si="465"/>
        <v>9</v>
      </c>
      <c r="O2825" s="75">
        <f t="shared" si="465"/>
        <v>10</v>
      </c>
      <c r="P2825">
        <f t="shared" si="462"/>
        <v>1</v>
      </c>
      <c r="Q2825" t="str">
        <f t="shared" si="463"/>
        <v>D20201231</v>
      </c>
      <c r="R2825">
        <f t="shared" si="464"/>
        <v>400466</v>
      </c>
      <c r="S2825">
        <v>1</v>
      </c>
      <c r="T2825">
        <f t="shared" si="461"/>
        <v>0</v>
      </c>
      <c r="U2825">
        <f t="shared" si="461"/>
        <v>0</v>
      </c>
      <c r="V2825">
        <f t="shared" si="461"/>
        <v>0</v>
      </c>
      <c r="W2825">
        <f t="shared" si="461"/>
        <v>1</v>
      </c>
    </row>
    <row r="2826" spans="1:23" x14ac:dyDescent="0.25">
      <c r="A2826" t="s">
        <v>5739</v>
      </c>
      <c r="B2826">
        <v>1</v>
      </c>
      <c r="C2826">
        <v>53505</v>
      </c>
      <c r="E2826" s="74">
        <v>711472</v>
      </c>
      <c r="F2826" s="75">
        <f t="shared" si="465"/>
        <v>1</v>
      </c>
      <c r="G2826" s="75">
        <f t="shared" si="465"/>
        <v>2</v>
      </c>
      <c r="H2826" s="75">
        <f t="shared" si="465"/>
        <v>3</v>
      </c>
      <c r="I2826" s="75">
        <f t="shared" si="465"/>
        <v>4</v>
      </c>
      <c r="J2826" s="75">
        <f t="shared" si="465"/>
        <v>5</v>
      </c>
      <c r="K2826" s="75">
        <f t="shared" si="465"/>
        <v>6</v>
      </c>
      <c r="L2826" s="75">
        <f t="shared" si="465"/>
        <v>7</v>
      </c>
      <c r="M2826" s="75">
        <f t="shared" si="465"/>
        <v>8</v>
      </c>
      <c r="N2826" s="75">
        <f t="shared" si="465"/>
        <v>9</v>
      </c>
      <c r="O2826" s="75">
        <f t="shared" si="465"/>
        <v>10</v>
      </c>
      <c r="P2826">
        <f t="shared" si="462"/>
        <v>1</v>
      </c>
      <c r="Q2826" t="str">
        <f t="shared" si="463"/>
        <v>D20201231</v>
      </c>
      <c r="R2826">
        <f t="shared" si="464"/>
        <v>2344222</v>
      </c>
      <c r="S2826">
        <v>1</v>
      </c>
      <c r="T2826">
        <f t="shared" si="461"/>
        <v>0</v>
      </c>
      <c r="U2826">
        <f t="shared" si="461"/>
        <v>0</v>
      </c>
      <c r="V2826">
        <f t="shared" si="461"/>
        <v>1</v>
      </c>
      <c r="W2826">
        <f t="shared" si="461"/>
        <v>0</v>
      </c>
    </row>
    <row r="2827" spans="1:23" x14ac:dyDescent="0.25">
      <c r="A2827" t="s">
        <v>5741</v>
      </c>
      <c r="B2827">
        <v>1</v>
      </c>
      <c r="C2827">
        <v>431453</v>
      </c>
      <c r="E2827" s="74">
        <v>711520</v>
      </c>
      <c r="F2827" s="75">
        <f t="shared" si="465"/>
        <v>1</v>
      </c>
      <c r="G2827" s="75">
        <f t="shared" si="465"/>
        <v>2</v>
      </c>
      <c r="H2827" s="75">
        <f t="shared" si="465"/>
        <v>3</v>
      </c>
      <c r="I2827" s="75">
        <f t="shared" si="465"/>
        <v>4</v>
      </c>
      <c r="J2827" s="75">
        <f t="shared" si="465"/>
        <v>5</v>
      </c>
      <c r="K2827" s="75">
        <f t="shared" si="465"/>
        <v>6</v>
      </c>
      <c r="L2827" s="75">
        <f t="shared" si="465"/>
        <v>7</v>
      </c>
      <c r="M2827" s="75">
        <f t="shared" si="465"/>
        <v>8</v>
      </c>
      <c r="N2827" s="75">
        <f t="shared" si="465"/>
        <v>9</v>
      </c>
      <c r="O2827" s="75">
        <f t="shared" si="465"/>
        <v>10</v>
      </c>
      <c r="P2827">
        <f t="shared" si="462"/>
        <v>1</v>
      </c>
      <c r="Q2827" t="str">
        <f t="shared" si="463"/>
        <v>D20201231</v>
      </c>
      <c r="R2827">
        <f t="shared" si="464"/>
        <v>90270</v>
      </c>
      <c r="S2827">
        <v>1</v>
      </c>
      <c r="T2827">
        <f t="shared" si="461"/>
        <v>0</v>
      </c>
      <c r="U2827">
        <f t="shared" si="461"/>
        <v>0</v>
      </c>
      <c r="V2827">
        <f t="shared" si="461"/>
        <v>0</v>
      </c>
      <c r="W2827">
        <f t="shared" si="461"/>
        <v>1</v>
      </c>
    </row>
    <row r="2828" spans="1:23" x14ac:dyDescent="0.25">
      <c r="A2828" t="s">
        <v>5743</v>
      </c>
      <c r="B2828">
        <v>1</v>
      </c>
      <c r="C2828">
        <v>17989</v>
      </c>
      <c r="E2828" s="74">
        <v>711548</v>
      </c>
      <c r="F2828" s="75">
        <f t="shared" si="465"/>
        <v>1</v>
      </c>
      <c r="G2828" s="75">
        <f t="shared" si="465"/>
        <v>2</v>
      </c>
      <c r="H2828" s="75">
        <f t="shared" si="465"/>
        <v>3</v>
      </c>
      <c r="I2828" s="75">
        <f t="shared" si="465"/>
        <v>4</v>
      </c>
      <c r="J2828" s="75">
        <f t="shared" si="465"/>
        <v>5</v>
      </c>
      <c r="K2828" s="75">
        <f t="shared" si="465"/>
        <v>6</v>
      </c>
      <c r="L2828" s="75">
        <f t="shared" si="465"/>
        <v>7</v>
      </c>
      <c r="M2828" s="75">
        <f t="shared" si="465"/>
        <v>8</v>
      </c>
      <c r="N2828" s="75">
        <f t="shared" si="465"/>
        <v>9</v>
      </c>
      <c r="O2828" s="75">
        <f t="shared" si="465"/>
        <v>10</v>
      </c>
      <c r="P2828">
        <f t="shared" si="462"/>
        <v>1</v>
      </c>
      <c r="Q2828" t="str">
        <f t="shared" si="463"/>
        <v>D20201231</v>
      </c>
      <c r="R2828">
        <f t="shared" si="464"/>
        <v>379045</v>
      </c>
      <c r="S2828">
        <v>1</v>
      </c>
      <c r="T2828">
        <f t="shared" si="461"/>
        <v>0</v>
      </c>
      <c r="U2828">
        <f t="shared" si="461"/>
        <v>0</v>
      </c>
      <c r="V2828">
        <f t="shared" si="461"/>
        <v>0</v>
      </c>
      <c r="W2828">
        <f t="shared" si="461"/>
        <v>1</v>
      </c>
    </row>
    <row r="2829" spans="1:23" x14ac:dyDescent="0.25">
      <c r="A2829" t="s">
        <v>5745</v>
      </c>
      <c r="B2829">
        <v>1</v>
      </c>
      <c r="C2829">
        <v>1952638</v>
      </c>
      <c r="E2829" s="74">
        <v>711753</v>
      </c>
      <c r="F2829" s="75">
        <f t="shared" si="465"/>
        <v>1</v>
      </c>
      <c r="G2829" s="75">
        <f t="shared" si="465"/>
        <v>2</v>
      </c>
      <c r="H2829" s="75">
        <f t="shared" si="465"/>
        <v>3</v>
      </c>
      <c r="I2829" s="75">
        <f t="shared" si="465"/>
        <v>4</v>
      </c>
      <c r="J2829" s="75">
        <f t="shared" si="465"/>
        <v>5</v>
      </c>
      <c r="K2829" s="75">
        <f t="shared" si="465"/>
        <v>6</v>
      </c>
      <c r="L2829" s="75">
        <f t="shared" si="465"/>
        <v>7</v>
      </c>
      <c r="M2829" s="75">
        <f t="shared" si="465"/>
        <v>8</v>
      </c>
      <c r="N2829" s="75">
        <f t="shared" si="465"/>
        <v>9</v>
      </c>
      <c r="O2829" s="75">
        <f t="shared" si="465"/>
        <v>10</v>
      </c>
      <c r="P2829">
        <f t="shared" si="462"/>
        <v>1</v>
      </c>
      <c r="Q2829" t="str">
        <f t="shared" si="463"/>
        <v>D20201231</v>
      </c>
      <c r="R2829">
        <f t="shared" si="464"/>
        <v>84543</v>
      </c>
      <c r="S2829">
        <v>1</v>
      </c>
      <c r="T2829">
        <f t="shared" si="461"/>
        <v>0</v>
      </c>
      <c r="U2829">
        <f t="shared" si="461"/>
        <v>0</v>
      </c>
      <c r="V2829">
        <f t="shared" si="461"/>
        <v>0</v>
      </c>
      <c r="W2829">
        <f t="shared" si="461"/>
        <v>1</v>
      </c>
    </row>
    <row r="2830" spans="1:23" x14ac:dyDescent="0.25">
      <c r="A2830" t="s">
        <v>5747</v>
      </c>
      <c r="B2830">
        <v>1</v>
      </c>
      <c r="C2830">
        <v>474845</v>
      </c>
      <c r="E2830" s="74">
        <v>711801</v>
      </c>
      <c r="F2830" s="75">
        <f t="shared" si="465"/>
        <v>1</v>
      </c>
      <c r="G2830" s="75">
        <f t="shared" si="465"/>
        <v>2</v>
      </c>
      <c r="H2830" s="75">
        <f t="shared" si="465"/>
        <v>3</v>
      </c>
      <c r="I2830" s="75">
        <f t="shared" si="465"/>
        <v>4</v>
      </c>
      <c r="J2830" s="75">
        <f t="shared" si="465"/>
        <v>5</v>
      </c>
      <c r="K2830" s="75">
        <f t="shared" si="465"/>
        <v>6</v>
      </c>
      <c r="L2830" s="75">
        <f t="shared" si="465"/>
        <v>7</v>
      </c>
      <c r="M2830" s="75">
        <f t="shared" si="465"/>
        <v>8</v>
      </c>
      <c r="N2830" s="75">
        <f t="shared" si="465"/>
        <v>9</v>
      </c>
      <c r="O2830" s="75">
        <f t="shared" si="465"/>
        <v>10</v>
      </c>
      <c r="P2830">
        <f t="shared" si="462"/>
        <v>1</v>
      </c>
      <c r="Q2830" t="str">
        <f t="shared" si="463"/>
        <v>D20201231</v>
      </c>
      <c r="R2830">
        <f t="shared" si="464"/>
        <v>658357</v>
      </c>
      <c r="S2830">
        <v>1</v>
      </c>
      <c r="T2830">
        <f t="shared" si="461"/>
        <v>0</v>
      </c>
      <c r="U2830">
        <f t="shared" si="461"/>
        <v>0</v>
      </c>
      <c r="V2830">
        <f t="shared" si="461"/>
        <v>0</v>
      </c>
      <c r="W2830">
        <f t="shared" si="461"/>
        <v>1</v>
      </c>
    </row>
    <row r="2831" spans="1:23" x14ac:dyDescent="0.25">
      <c r="A2831" t="s">
        <v>5748</v>
      </c>
      <c r="B2831">
        <v>1</v>
      </c>
      <c r="C2831">
        <v>26027</v>
      </c>
      <c r="E2831" s="74">
        <v>712059</v>
      </c>
      <c r="F2831" s="75">
        <f t="shared" si="465"/>
        <v>1</v>
      </c>
      <c r="G2831" s="75">
        <f t="shared" si="465"/>
        <v>2</v>
      </c>
      <c r="H2831" s="75">
        <f t="shared" si="465"/>
        <v>3</v>
      </c>
      <c r="I2831" s="75">
        <f t="shared" si="465"/>
        <v>4</v>
      </c>
      <c r="J2831" s="75">
        <f t="shared" si="465"/>
        <v>5</v>
      </c>
      <c r="K2831" s="75">
        <f t="shared" si="465"/>
        <v>6</v>
      </c>
      <c r="L2831" s="75">
        <f t="shared" si="465"/>
        <v>7</v>
      </c>
      <c r="M2831" s="75">
        <f t="shared" si="465"/>
        <v>8</v>
      </c>
      <c r="N2831" s="75">
        <f t="shared" si="465"/>
        <v>9</v>
      </c>
      <c r="O2831" s="75">
        <f t="shared" si="465"/>
        <v>10</v>
      </c>
      <c r="P2831">
        <f t="shared" si="462"/>
        <v>1</v>
      </c>
      <c r="Q2831" t="str">
        <f t="shared" si="463"/>
        <v>D20201231</v>
      </c>
      <c r="R2831">
        <f t="shared" si="464"/>
        <v>744238</v>
      </c>
      <c r="S2831">
        <v>1</v>
      </c>
      <c r="T2831">
        <f t="shared" si="461"/>
        <v>0</v>
      </c>
      <c r="U2831">
        <f t="shared" si="461"/>
        <v>0</v>
      </c>
      <c r="V2831">
        <f t="shared" si="461"/>
        <v>0</v>
      </c>
      <c r="W2831">
        <f t="shared" si="461"/>
        <v>1</v>
      </c>
    </row>
    <row r="2832" spans="1:23" x14ac:dyDescent="0.25">
      <c r="A2832" t="s">
        <v>5750</v>
      </c>
      <c r="B2832">
        <v>1</v>
      </c>
      <c r="C2832">
        <v>516130</v>
      </c>
      <c r="E2832" s="74">
        <v>712273</v>
      </c>
      <c r="F2832" s="75">
        <f t="shared" si="465"/>
        <v>1</v>
      </c>
      <c r="G2832" s="75">
        <f t="shared" si="465"/>
        <v>2</v>
      </c>
      <c r="H2832" s="75">
        <f t="shared" si="465"/>
        <v>3</v>
      </c>
      <c r="I2832" s="75">
        <f t="shared" si="465"/>
        <v>4</v>
      </c>
      <c r="J2832" s="75">
        <f t="shared" si="465"/>
        <v>100</v>
      </c>
      <c r="K2832" s="75">
        <f t="shared" si="465"/>
        <v>100</v>
      </c>
      <c r="L2832" s="75">
        <f t="shared" si="465"/>
        <v>100</v>
      </c>
      <c r="M2832" s="75">
        <f t="shared" si="465"/>
        <v>100</v>
      </c>
      <c r="N2832" s="75">
        <f t="shared" si="465"/>
        <v>100</v>
      </c>
      <c r="O2832" s="75">
        <f t="shared" si="465"/>
        <v>100</v>
      </c>
      <c r="P2832">
        <f t="shared" si="462"/>
        <v>1</v>
      </c>
      <c r="Q2832" t="str">
        <f t="shared" si="463"/>
        <v>D20201231</v>
      </c>
      <c r="R2832">
        <f t="shared" si="464"/>
        <v>392001</v>
      </c>
      <c r="S2832">
        <v>1</v>
      </c>
      <c r="T2832">
        <f t="shared" si="461"/>
        <v>0</v>
      </c>
      <c r="U2832">
        <f t="shared" si="461"/>
        <v>0</v>
      </c>
      <c r="V2832">
        <f t="shared" si="461"/>
        <v>0</v>
      </c>
      <c r="W2832">
        <f t="shared" si="461"/>
        <v>1</v>
      </c>
    </row>
    <row r="2833" spans="1:23" x14ac:dyDescent="0.25">
      <c r="A2833" t="s">
        <v>5752</v>
      </c>
      <c r="B2833">
        <v>1</v>
      </c>
      <c r="C2833">
        <v>320186</v>
      </c>
      <c r="E2833" s="74">
        <v>712648</v>
      </c>
      <c r="F2833" s="75">
        <f t="shared" si="465"/>
        <v>1</v>
      </c>
      <c r="G2833" s="75">
        <f t="shared" si="465"/>
        <v>2</v>
      </c>
      <c r="H2833" s="75">
        <f t="shared" si="465"/>
        <v>3</v>
      </c>
      <c r="I2833" s="75">
        <f t="shared" si="465"/>
        <v>4</v>
      </c>
      <c r="J2833" s="75">
        <f t="shared" si="465"/>
        <v>5</v>
      </c>
      <c r="K2833" s="75">
        <f t="shared" si="465"/>
        <v>6</v>
      </c>
      <c r="L2833" s="75">
        <f t="shared" si="465"/>
        <v>7</v>
      </c>
      <c r="M2833" s="75">
        <f t="shared" si="465"/>
        <v>8</v>
      </c>
      <c r="N2833" s="75">
        <f t="shared" si="465"/>
        <v>9</v>
      </c>
      <c r="O2833" s="75">
        <f t="shared" si="465"/>
        <v>10</v>
      </c>
      <c r="P2833">
        <f t="shared" si="462"/>
        <v>1</v>
      </c>
      <c r="Q2833" t="str">
        <f t="shared" si="463"/>
        <v>D20201231</v>
      </c>
      <c r="R2833">
        <f t="shared" si="464"/>
        <v>217929</v>
      </c>
      <c r="S2833">
        <v>1</v>
      </c>
      <c r="T2833">
        <f t="shared" si="461"/>
        <v>0</v>
      </c>
      <c r="U2833">
        <f t="shared" si="461"/>
        <v>0</v>
      </c>
      <c r="V2833">
        <f t="shared" si="461"/>
        <v>0</v>
      </c>
      <c r="W2833">
        <f t="shared" si="461"/>
        <v>1</v>
      </c>
    </row>
    <row r="2834" spans="1:23" x14ac:dyDescent="0.25">
      <c r="A2834" t="s">
        <v>5754</v>
      </c>
      <c r="B2834">
        <v>1</v>
      </c>
      <c r="C2834">
        <v>666042</v>
      </c>
      <c r="E2834" s="74">
        <v>712956</v>
      </c>
      <c r="F2834" s="75">
        <f t="shared" si="465"/>
        <v>1</v>
      </c>
      <c r="G2834" s="75">
        <f t="shared" si="465"/>
        <v>2</v>
      </c>
      <c r="H2834" s="75">
        <f t="shared" si="465"/>
        <v>3</v>
      </c>
      <c r="I2834" s="75">
        <f t="shared" si="465"/>
        <v>4</v>
      </c>
      <c r="J2834" s="75">
        <f t="shared" si="465"/>
        <v>5</v>
      </c>
      <c r="K2834" s="75">
        <f t="shared" si="465"/>
        <v>6</v>
      </c>
      <c r="L2834" s="75">
        <f t="shared" si="465"/>
        <v>7</v>
      </c>
      <c r="M2834" s="75">
        <f t="shared" si="465"/>
        <v>8</v>
      </c>
      <c r="N2834" s="75">
        <f t="shared" si="465"/>
        <v>9</v>
      </c>
      <c r="O2834" s="75">
        <f t="shared" si="465"/>
        <v>10</v>
      </c>
      <c r="P2834">
        <f t="shared" si="462"/>
        <v>1</v>
      </c>
      <c r="Q2834" t="str">
        <f t="shared" si="463"/>
        <v>D20201231</v>
      </c>
      <c r="R2834">
        <f t="shared" si="464"/>
        <v>238568</v>
      </c>
      <c r="S2834">
        <v>1</v>
      </c>
      <c r="T2834">
        <f t="shared" si="461"/>
        <v>0</v>
      </c>
      <c r="U2834">
        <f t="shared" si="461"/>
        <v>0</v>
      </c>
      <c r="V2834">
        <f t="shared" si="461"/>
        <v>0</v>
      </c>
      <c r="W2834">
        <f t="shared" si="461"/>
        <v>1</v>
      </c>
    </row>
    <row r="2835" spans="1:23" x14ac:dyDescent="0.25">
      <c r="A2835" t="s">
        <v>5756</v>
      </c>
      <c r="B2835">
        <v>1</v>
      </c>
      <c r="C2835">
        <v>222639</v>
      </c>
      <c r="E2835" s="74">
        <v>713047</v>
      </c>
      <c r="F2835" s="75">
        <f t="shared" ref="F2835:O2844" si="466">IFERROR(VLOOKUP(CONCATENATE(F$4,".",$E2835),$A$4:$C$488690,2,FALSE)*F$3,100)</f>
        <v>1</v>
      </c>
      <c r="G2835" s="75">
        <f t="shared" si="466"/>
        <v>2</v>
      </c>
      <c r="H2835" s="75">
        <f t="shared" si="466"/>
        <v>3</v>
      </c>
      <c r="I2835" s="75">
        <f t="shared" si="466"/>
        <v>4</v>
      </c>
      <c r="J2835" s="75">
        <f t="shared" si="466"/>
        <v>5</v>
      </c>
      <c r="K2835" s="75">
        <f t="shared" si="466"/>
        <v>6</v>
      </c>
      <c r="L2835" s="75">
        <f t="shared" si="466"/>
        <v>7</v>
      </c>
      <c r="M2835" s="75">
        <f t="shared" si="466"/>
        <v>8</v>
      </c>
      <c r="N2835" s="75">
        <f t="shared" si="466"/>
        <v>9</v>
      </c>
      <c r="O2835" s="75">
        <f t="shared" si="466"/>
        <v>10</v>
      </c>
      <c r="P2835">
        <f t="shared" si="462"/>
        <v>1</v>
      </c>
      <c r="Q2835" t="str">
        <f t="shared" si="463"/>
        <v>D20201231</v>
      </c>
      <c r="R2835">
        <f t="shared" si="464"/>
        <v>44519</v>
      </c>
      <c r="S2835">
        <v>1</v>
      </c>
      <c r="T2835">
        <f t="shared" si="461"/>
        <v>0</v>
      </c>
      <c r="U2835">
        <f t="shared" si="461"/>
        <v>0</v>
      </c>
      <c r="V2835">
        <f t="shared" si="461"/>
        <v>0</v>
      </c>
      <c r="W2835">
        <f t="shared" si="461"/>
        <v>1</v>
      </c>
    </row>
    <row r="2836" spans="1:23" x14ac:dyDescent="0.25">
      <c r="A2836" t="s">
        <v>5758</v>
      </c>
      <c r="B2836">
        <v>1</v>
      </c>
      <c r="C2836">
        <v>102627</v>
      </c>
      <c r="E2836" s="74">
        <v>713252</v>
      </c>
      <c r="F2836" s="75">
        <f t="shared" si="466"/>
        <v>1</v>
      </c>
      <c r="G2836" s="75">
        <f t="shared" si="466"/>
        <v>2</v>
      </c>
      <c r="H2836" s="75">
        <f t="shared" si="466"/>
        <v>3</v>
      </c>
      <c r="I2836" s="75">
        <f t="shared" si="466"/>
        <v>4</v>
      </c>
      <c r="J2836" s="75">
        <f t="shared" si="466"/>
        <v>5</v>
      </c>
      <c r="K2836" s="75">
        <f t="shared" si="466"/>
        <v>6</v>
      </c>
      <c r="L2836" s="75">
        <f t="shared" si="466"/>
        <v>7</v>
      </c>
      <c r="M2836" s="75">
        <f t="shared" si="466"/>
        <v>8</v>
      </c>
      <c r="N2836" s="75">
        <f t="shared" si="466"/>
        <v>9</v>
      </c>
      <c r="O2836" s="75">
        <f t="shared" si="466"/>
        <v>10</v>
      </c>
      <c r="P2836">
        <f t="shared" si="462"/>
        <v>1</v>
      </c>
      <c r="Q2836" t="str">
        <f t="shared" si="463"/>
        <v>D20201231</v>
      </c>
      <c r="R2836">
        <f t="shared" si="464"/>
        <v>130035</v>
      </c>
      <c r="S2836">
        <v>1</v>
      </c>
      <c r="T2836">
        <f t="shared" si="461"/>
        <v>0</v>
      </c>
      <c r="U2836">
        <f t="shared" si="461"/>
        <v>0</v>
      </c>
      <c r="V2836">
        <f t="shared" si="461"/>
        <v>0</v>
      </c>
      <c r="W2836">
        <f t="shared" si="461"/>
        <v>1</v>
      </c>
    </row>
    <row r="2837" spans="1:23" x14ac:dyDescent="0.25">
      <c r="A2837" t="s">
        <v>5760</v>
      </c>
      <c r="B2837">
        <v>1</v>
      </c>
      <c r="C2837">
        <v>35171</v>
      </c>
      <c r="E2837" s="74">
        <v>713476</v>
      </c>
      <c r="F2837" s="75">
        <f t="shared" si="466"/>
        <v>1</v>
      </c>
      <c r="G2837" s="75">
        <f t="shared" si="466"/>
        <v>2</v>
      </c>
      <c r="H2837" s="75">
        <f t="shared" si="466"/>
        <v>3</v>
      </c>
      <c r="I2837" s="75">
        <f t="shared" si="466"/>
        <v>4</v>
      </c>
      <c r="J2837" s="75">
        <f t="shared" si="466"/>
        <v>5</v>
      </c>
      <c r="K2837" s="75">
        <f t="shared" si="466"/>
        <v>6</v>
      </c>
      <c r="L2837" s="75">
        <f t="shared" si="466"/>
        <v>7</v>
      </c>
      <c r="M2837" s="75">
        <f t="shared" si="466"/>
        <v>8</v>
      </c>
      <c r="N2837" s="75">
        <f t="shared" si="466"/>
        <v>9</v>
      </c>
      <c r="O2837" s="75">
        <f t="shared" si="466"/>
        <v>10</v>
      </c>
      <c r="P2837">
        <f t="shared" si="462"/>
        <v>1</v>
      </c>
      <c r="Q2837" t="str">
        <f t="shared" si="463"/>
        <v>D20201231</v>
      </c>
      <c r="R2837">
        <f t="shared" si="464"/>
        <v>515748</v>
      </c>
      <c r="S2837">
        <v>1</v>
      </c>
      <c r="T2837">
        <f t="shared" si="461"/>
        <v>0</v>
      </c>
      <c r="U2837">
        <f t="shared" si="461"/>
        <v>0</v>
      </c>
      <c r="V2837">
        <f t="shared" si="461"/>
        <v>0</v>
      </c>
      <c r="W2837">
        <f t="shared" si="461"/>
        <v>1</v>
      </c>
    </row>
    <row r="2838" spans="1:23" x14ac:dyDescent="0.25">
      <c r="A2838" t="s">
        <v>5762</v>
      </c>
      <c r="B2838">
        <v>1</v>
      </c>
      <c r="C2838">
        <v>128261</v>
      </c>
      <c r="E2838" s="74">
        <v>713926</v>
      </c>
      <c r="F2838" s="75">
        <f t="shared" si="466"/>
        <v>1</v>
      </c>
      <c r="G2838" s="75">
        <f t="shared" si="466"/>
        <v>2</v>
      </c>
      <c r="H2838" s="75">
        <f t="shared" si="466"/>
        <v>3</v>
      </c>
      <c r="I2838" s="75">
        <f t="shared" si="466"/>
        <v>4</v>
      </c>
      <c r="J2838" s="75">
        <f t="shared" si="466"/>
        <v>5</v>
      </c>
      <c r="K2838" s="75">
        <f t="shared" si="466"/>
        <v>6</v>
      </c>
      <c r="L2838" s="75">
        <f t="shared" si="466"/>
        <v>7</v>
      </c>
      <c r="M2838" s="75">
        <f t="shared" si="466"/>
        <v>8</v>
      </c>
      <c r="N2838" s="75">
        <f t="shared" si="466"/>
        <v>9</v>
      </c>
      <c r="O2838" s="75">
        <f t="shared" si="466"/>
        <v>10</v>
      </c>
      <c r="P2838">
        <f t="shared" si="462"/>
        <v>1</v>
      </c>
      <c r="Q2838" t="str">
        <f t="shared" si="463"/>
        <v>D20201231</v>
      </c>
      <c r="R2838">
        <f t="shared" si="464"/>
        <v>966611</v>
      </c>
      <c r="S2838">
        <v>1</v>
      </c>
      <c r="T2838">
        <f t="shared" si="461"/>
        <v>0</v>
      </c>
      <c r="U2838">
        <f t="shared" si="461"/>
        <v>0</v>
      </c>
      <c r="V2838">
        <f t="shared" si="461"/>
        <v>0</v>
      </c>
      <c r="W2838">
        <f t="shared" si="461"/>
        <v>1</v>
      </c>
    </row>
    <row r="2839" spans="1:23" x14ac:dyDescent="0.25">
      <c r="A2839" t="s">
        <v>5763</v>
      </c>
      <c r="B2839">
        <v>1</v>
      </c>
      <c r="C2839">
        <v>669959</v>
      </c>
      <c r="E2839" s="74">
        <v>714165</v>
      </c>
      <c r="F2839" s="75">
        <f t="shared" si="466"/>
        <v>1</v>
      </c>
      <c r="G2839" s="75">
        <f t="shared" si="466"/>
        <v>2</v>
      </c>
      <c r="H2839" s="75">
        <f t="shared" si="466"/>
        <v>3</v>
      </c>
      <c r="I2839" s="75">
        <f t="shared" si="466"/>
        <v>4</v>
      </c>
      <c r="J2839" s="75">
        <f t="shared" si="466"/>
        <v>5</v>
      </c>
      <c r="K2839" s="75">
        <f t="shared" si="466"/>
        <v>6</v>
      </c>
      <c r="L2839" s="75">
        <f t="shared" si="466"/>
        <v>7</v>
      </c>
      <c r="M2839" s="75">
        <f t="shared" si="466"/>
        <v>8</v>
      </c>
      <c r="N2839" s="75">
        <f t="shared" si="466"/>
        <v>9</v>
      </c>
      <c r="O2839" s="75">
        <f t="shared" si="466"/>
        <v>10</v>
      </c>
      <c r="P2839">
        <f t="shared" si="462"/>
        <v>1</v>
      </c>
      <c r="Q2839" t="str">
        <f t="shared" si="463"/>
        <v>D20201231</v>
      </c>
      <c r="R2839">
        <f t="shared" si="464"/>
        <v>73309</v>
      </c>
      <c r="S2839">
        <v>1</v>
      </c>
      <c r="T2839">
        <f t="shared" si="461"/>
        <v>0</v>
      </c>
      <c r="U2839">
        <f t="shared" si="461"/>
        <v>0</v>
      </c>
      <c r="V2839">
        <f t="shared" si="461"/>
        <v>0</v>
      </c>
      <c r="W2839">
        <f t="shared" si="461"/>
        <v>1</v>
      </c>
    </row>
    <row r="2840" spans="1:23" x14ac:dyDescent="0.25">
      <c r="A2840" t="s">
        <v>5764</v>
      </c>
      <c r="B2840">
        <v>1</v>
      </c>
      <c r="C2840">
        <v>97884</v>
      </c>
      <c r="E2840" s="74">
        <v>714437</v>
      </c>
      <c r="F2840" s="75">
        <f t="shared" si="466"/>
        <v>1</v>
      </c>
      <c r="G2840" s="75">
        <f t="shared" si="466"/>
        <v>2</v>
      </c>
      <c r="H2840" s="75">
        <f t="shared" si="466"/>
        <v>3</v>
      </c>
      <c r="I2840" s="75">
        <f t="shared" si="466"/>
        <v>4</v>
      </c>
      <c r="J2840" s="75">
        <f t="shared" si="466"/>
        <v>5</v>
      </c>
      <c r="K2840" s="75">
        <f t="shared" si="466"/>
        <v>6</v>
      </c>
      <c r="L2840" s="75">
        <f t="shared" si="466"/>
        <v>7</v>
      </c>
      <c r="M2840" s="75">
        <f t="shared" si="466"/>
        <v>8</v>
      </c>
      <c r="N2840" s="75">
        <f t="shared" si="466"/>
        <v>9</v>
      </c>
      <c r="O2840" s="75">
        <f t="shared" si="466"/>
        <v>10</v>
      </c>
      <c r="P2840">
        <f t="shared" si="462"/>
        <v>1</v>
      </c>
      <c r="Q2840" t="str">
        <f t="shared" si="463"/>
        <v>D20201231</v>
      </c>
      <c r="R2840">
        <f t="shared" si="464"/>
        <v>119911</v>
      </c>
      <c r="S2840">
        <v>1</v>
      </c>
      <c r="T2840">
        <f t="shared" si="461"/>
        <v>0</v>
      </c>
      <c r="U2840">
        <f t="shared" si="461"/>
        <v>0</v>
      </c>
      <c r="V2840">
        <f t="shared" si="461"/>
        <v>0</v>
      </c>
      <c r="W2840">
        <f t="shared" si="461"/>
        <v>1</v>
      </c>
    </row>
    <row r="2841" spans="1:23" x14ac:dyDescent="0.25">
      <c r="A2841" t="s">
        <v>5766</v>
      </c>
      <c r="B2841">
        <v>1</v>
      </c>
      <c r="C2841">
        <v>1068780</v>
      </c>
      <c r="E2841" s="74">
        <v>714839</v>
      </c>
      <c r="F2841" s="75">
        <f t="shared" si="466"/>
        <v>1</v>
      </c>
      <c r="G2841" s="75">
        <f t="shared" si="466"/>
        <v>2</v>
      </c>
      <c r="H2841" s="75">
        <f t="shared" si="466"/>
        <v>3</v>
      </c>
      <c r="I2841" s="75">
        <f t="shared" si="466"/>
        <v>4</v>
      </c>
      <c r="J2841" s="75">
        <f t="shared" si="466"/>
        <v>5</v>
      </c>
      <c r="K2841" s="75">
        <f t="shared" si="466"/>
        <v>6</v>
      </c>
      <c r="L2841" s="75">
        <f t="shared" si="466"/>
        <v>7</v>
      </c>
      <c r="M2841" s="75">
        <f t="shared" si="466"/>
        <v>8</v>
      </c>
      <c r="N2841" s="75">
        <f t="shared" si="466"/>
        <v>9</v>
      </c>
      <c r="O2841" s="75">
        <f t="shared" si="466"/>
        <v>10</v>
      </c>
      <c r="P2841">
        <f t="shared" si="462"/>
        <v>1</v>
      </c>
      <c r="Q2841" t="str">
        <f t="shared" si="463"/>
        <v>D20201231</v>
      </c>
      <c r="R2841">
        <f t="shared" si="464"/>
        <v>158918</v>
      </c>
      <c r="S2841">
        <v>1</v>
      </c>
      <c r="T2841">
        <f t="shared" si="461"/>
        <v>0</v>
      </c>
      <c r="U2841">
        <f t="shared" si="461"/>
        <v>0</v>
      </c>
      <c r="V2841">
        <f t="shared" si="461"/>
        <v>0</v>
      </c>
      <c r="W2841">
        <f t="shared" si="461"/>
        <v>1</v>
      </c>
    </row>
    <row r="2842" spans="1:23" x14ac:dyDescent="0.25">
      <c r="A2842" t="s">
        <v>5768</v>
      </c>
      <c r="B2842">
        <v>1</v>
      </c>
      <c r="C2842">
        <v>449777</v>
      </c>
      <c r="E2842" s="74">
        <v>714978</v>
      </c>
      <c r="F2842" s="75">
        <f t="shared" si="466"/>
        <v>1</v>
      </c>
      <c r="G2842" s="75">
        <f t="shared" si="466"/>
        <v>2</v>
      </c>
      <c r="H2842" s="75">
        <f t="shared" si="466"/>
        <v>3</v>
      </c>
      <c r="I2842" s="75">
        <f t="shared" si="466"/>
        <v>4</v>
      </c>
      <c r="J2842" s="75">
        <f t="shared" si="466"/>
        <v>5</v>
      </c>
      <c r="K2842" s="75">
        <f t="shared" si="466"/>
        <v>6</v>
      </c>
      <c r="L2842" s="75">
        <f t="shared" si="466"/>
        <v>7</v>
      </c>
      <c r="M2842" s="75">
        <f t="shared" si="466"/>
        <v>8</v>
      </c>
      <c r="N2842" s="75">
        <f t="shared" si="466"/>
        <v>9</v>
      </c>
      <c r="O2842" s="75">
        <f t="shared" si="466"/>
        <v>10</v>
      </c>
      <c r="P2842">
        <f t="shared" si="462"/>
        <v>1</v>
      </c>
      <c r="Q2842" t="str">
        <f t="shared" si="463"/>
        <v>D20201231</v>
      </c>
      <c r="R2842">
        <f t="shared" si="464"/>
        <v>452898</v>
      </c>
      <c r="S2842">
        <v>1</v>
      </c>
      <c r="T2842">
        <f t="shared" si="461"/>
        <v>0</v>
      </c>
      <c r="U2842">
        <f t="shared" si="461"/>
        <v>0</v>
      </c>
      <c r="V2842">
        <f t="shared" si="461"/>
        <v>0</v>
      </c>
      <c r="W2842">
        <f t="shared" si="461"/>
        <v>1</v>
      </c>
    </row>
    <row r="2843" spans="1:23" x14ac:dyDescent="0.25">
      <c r="A2843" t="s">
        <v>5770</v>
      </c>
      <c r="B2843">
        <v>1</v>
      </c>
      <c r="C2843">
        <v>235401</v>
      </c>
      <c r="E2843" s="74">
        <v>715032</v>
      </c>
      <c r="F2843" s="75">
        <f t="shared" si="466"/>
        <v>1</v>
      </c>
      <c r="G2843" s="75">
        <f t="shared" si="466"/>
        <v>2</v>
      </c>
      <c r="H2843" s="75">
        <f t="shared" si="466"/>
        <v>3</v>
      </c>
      <c r="I2843" s="75">
        <f t="shared" si="466"/>
        <v>4</v>
      </c>
      <c r="J2843" s="75">
        <f t="shared" si="466"/>
        <v>5</v>
      </c>
      <c r="K2843" s="75">
        <f t="shared" si="466"/>
        <v>6</v>
      </c>
      <c r="L2843" s="75">
        <f t="shared" si="466"/>
        <v>7</v>
      </c>
      <c r="M2843" s="75">
        <f t="shared" si="466"/>
        <v>8</v>
      </c>
      <c r="N2843" s="75">
        <f t="shared" si="466"/>
        <v>9</v>
      </c>
      <c r="O2843" s="75">
        <f t="shared" si="466"/>
        <v>10</v>
      </c>
      <c r="P2843">
        <f t="shared" si="462"/>
        <v>1</v>
      </c>
      <c r="Q2843" t="str">
        <f t="shared" si="463"/>
        <v>D20201231</v>
      </c>
      <c r="R2843">
        <f t="shared" si="464"/>
        <v>135361</v>
      </c>
      <c r="S2843">
        <v>1</v>
      </c>
      <c r="T2843">
        <f t="shared" si="461"/>
        <v>0</v>
      </c>
      <c r="U2843">
        <f t="shared" si="461"/>
        <v>0</v>
      </c>
      <c r="V2843">
        <f t="shared" si="461"/>
        <v>0</v>
      </c>
      <c r="W2843">
        <f t="shared" si="461"/>
        <v>1</v>
      </c>
    </row>
    <row r="2844" spans="1:23" x14ac:dyDescent="0.25">
      <c r="A2844" t="s">
        <v>5772</v>
      </c>
      <c r="B2844">
        <v>1</v>
      </c>
      <c r="C2844">
        <v>1165864</v>
      </c>
      <c r="E2844" s="74">
        <v>715050</v>
      </c>
      <c r="F2844" s="75">
        <f t="shared" si="466"/>
        <v>1</v>
      </c>
      <c r="G2844" s="75">
        <f t="shared" si="466"/>
        <v>2</v>
      </c>
      <c r="H2844" s="75">
        <f t="shared" si="466"/>
        <v>3</v>
      </c>
      <c r="I2844" s="75">
        <f t="shared" si="466"/>
        <v>4</v>
      </c>
      <c r="J2844" s="75">
        <f t="shared" si="466"/>
        <v>5</v>
      </c>
      <c r="K2844" s="75">
        <f t="shared" si="466"/>
        <v>6</v>
      </c>
      <c r="L2844" s="75">
        <f t="shared" si="466"/>
        <v>7</v>
      </c>
      <c r="M2844" s="75">
        <f t="shared" si="466"/>
        <v>8</v>
      </c>
      <c r="N2844" s="75">
        <f t="shared" si="466"/>
        <v>9</v>
      </c>
      <c r="O2844" s="75">
        <f t="shared" si="466"/>
        <v>10</v>
      </c>
      <c r="P2844">
        <f t="shared" si="462"/>
        <v>1</v>
      </c>
      <c r="Q2844" t="str">
        <f t="shared" si="463"/>
        <v>D20201231</v>
      </c>
      <c r="R2844">
        <f t="shared" si="464"/>
        <v>341640</v>
      </c>
      <c r="S2844">
        <v>1</v>
      </c>
      <c r="T2844">
        <f t="shared" si="461"/>
        <v>0</v>
      </c>
      <c r="U2844">
        <f t="shared" si="461"/>
        <v>0</v>
      </c>
      <c r="V2844">
        <f t="shared" si="461"/>
        <v>0</v>
      </c>
      <c r="W2844">
        <f t="shared" si="461"/>
        <v>1</v>
      </c>
    </row>
    <row r="2845" spans="1:23" x14ac:dyDescent="0.25">
      <c r="A2845" t="s">
        <v>5774</v>
      </c>
      <c r="B2845">
        <v>1</v>
      </c>
      <c r="C2845">
        <v>939930</v>
      </c>
      <c r="E2845" s="74">
        <v>715144</v>
      </c>
      <c r="F2845" s="75">
        <f t="shared" ref="F2845:O2854" si="467">IFERROR(VLOOKUP(CONCATENATE(F$4,".",$E2845),$A$4:$C$488690,2,FALSE)*F$3,100)</f>
        <v>1</v>
      </c>
      <c r="G2845" s="75">
        <f t="shared" si="467"/>
        <v>2</v>
      </c>
      <c r="H2845" s="75">
        <f t="shared" si="467"/>
        <v>3</v>
      </c>
      <c r="I2845" s="75">
        <f t="shared" si="467"/>
        <v>4</v>
      </c>
      <c r="J2845" s="75">
        <f t="shared" si="467"/>
        <v>5</v>
      </c>
      <c r="K2845" s="75">
        <f t="shared" si="467"/>
        <v>6</v>
      </c>
      <c r="L2845" s="75">
        <f t="shared" si="467"/>
        <v>7</v>
      </c>
      <c r="M2845" s="75">
        <f t="shared" si="467"/>
        <v>8</v>
      </c>
      <c r="N2845" s="75">
        <f t="shared" si="467"/>
        <v>9</v>
      </c>
      <c r="O2845" s="75">
        <f t="shared" si="467"/>
        <v>10</v>
      </c>
      <c r="P2845">
        <f t="shared" si="462"/>
        <v>1</v>
      </c>
      <c r="Q2845" t="str">
        <f t="shared" si="463"/>
        <v>D20201231</v>
      </c>
      <c r="R2845">
        <f t="shared" si="464"/>
        <v>317754</v>
      </c>
      <c r="S2845">
        <v>1</v>
      </c>
      <c r="T2845">
        <f t="shared" si="461"/>
        <v>0</v>
      </c>
      <c r="U2845">
        <f t="shared" si="461"/>
        <v>0</v>
      </c>
      <c r="V2845">
        <f t="shared" si="461"/>
        <v>0</v>
      </c>
      <c r="W2845">
        <f t="shared" si="461"/>
        <v>1</v>
      </c>
    </row>
    <row r="2846" spans="1:23" x14ac:dyDescent="0.25">
      <c r="A2846" t="s">
        <v>5776</v>
      </c>
      <c r="B2846">
        <v>1</v>
      </c>
      <c r="C2846">
        <v>58147</v>
      </c>
      <c r="E2846" s="74">
        <v>715340</v>
      </c>
      <c r="F2846" s="75">
        <f t="shared" si="467"/>
        <v>1</v>
      </c>
      <c r="G2846" s="75">
        <f t="shared" si="467"/>
        <v>2</v>
      </c>
      <c r="H2846" s="75">
        <f t="shared" si="467"/>
        <v>3</v>
      </c>
      <c r="I2846" s="75">
        <f t="shared" si="467"/>
        <v>4</v>
      </c>
      <c r="J2846" s="75">
        <f t="shared" si="467"/>
        <v>5</v>
      </c>
      <c r="K2846" s="75">
        <f t="shared" si="467"/>
        <v>6</v>
      </c>
      <c r="L2846" s="75">
        <f t="shared" si="467"/>
        <v>7</v>
      </c>
      <c r="M2846" s="75">
        <f t="shared" si="467"/>
        <v>8</v>
      </c>
      <c r="N2846" s="75">
        <f t="shared" si="467"/>
        <v>9</v>
      </c>
      <c r="O2846" s="75">
        <f t="shared" si="467"/>
        <v>10</v>
      </c>
      <c r="P2846">
        <f t="shared" si="462"/>
        <v>1</v>
      </c>
      <c r="Q2846" t="str">
        <f t="shared" si="463"/>
        <v>D20201231</v>
      </c>
      <c r="R2846">
        <f t="shared" si="464"/>
        <v>755491</v>
      </c>
      <c r="S2846">
        <v>1</v>
      </c>
      <c r="T2846">
        <f t="shared" si="461"/>
        <v>0</v>
      </c>
      <c r="U2846">
        <f t="shared" si="461"/>
        <v>0</v>
      </c>
      <c r="V2846">
        <f t="shared" si="461"/>
        <v>0</v>
      </c>
      <c r="W2846">
        <f t="shared" si="461"/>
        <v>1</v>
      </c>
    </row>
    <row r="2847" spans="1:23" x14ac:dyDescent="0.25">
      <c r="A2847" t="s">
        <v>5778</v>
      </c>
      <c r="B2847">
        <v>1</v>
      </c>
      <c r="C2847">
        <v>64738</v>
      </c>
      <c r="E2847" s="74">
        <v>715470</v>
      </c>
      <c r="F2847" s="75">
        <f t="shared" si="467"/>
        <v>1</v>
      </c>
      <c r="G2847" s="75">
        <f t="shared" si="467"/>
        <v>2</v>
      </c>
      <c r="H2847" s="75">
        <f t="shared" si="467"/>
        <v>3</v>
      </c>
      <c r="I2847" s="75">
        <f t="shared" si="467"/>
        <v>4</v>
      </c>
      <c r="J2847" s="75">
        <f t="shared" si="467"/>
        <v>5</v>
      </c>
      <c r="K2847" s="75">
        <f t="shared" si="467"/>
        <v>6</v>
      </c>
      <c r="L2847" s="75">
        <f t="shared" si="467"/>
        <v>7</v>
      </c>
      <c r="M2847" s="75">
        <f t="shared" si="467"/>
        <v>8</v>
      </c>
      <c r="N2847" s="75">
        <f t="shared" si="467"/>
        <v>9</v>
      </c>
      <c r="O2847" s="75">
        <f t="shared" si="467"/>
        <v>10</v>
      </c>
      <c r="P2847">
        <f t="shared" si="462"/>
        <v>1</v>
      </c>
      <c r="Q2847" t="str">
        <f t="shared" si="463"/>
        <v>D20201231</v>
      </c>
      <c r="R2847">
        <f t="shared" si="464"/>
        <v>59902</v>
      </c>
      <c r="S2847">
        <v>1</v>
      </c>
      <c r="T2847">
        <f t="shared" si="461"/>
        <v>0</v>
      </c>
      <c r="U2847">
        <f t="shared" si="461"/>
        <v>0</v>
      </c>
      <c r="V2847">
        <f t="shared" si="461"/>
        <v>0</v>
      </c>
      <c r="W2847">
        <f t="shared" si="461"/>
        <v>1</v>
      </c>
    </row>
    <row r="2848" spans="1:23" x14ac:dyDescent="0.25">
      <c r="A2848" t="s">
        <v>5780</v>
      </c>
      <c r="B2848">
        <v>1</v>
      </c>
      <c r="C2848">
        <v>429933</v>
      </c>
      <c r="E2848" s="74">
        <v>715630</v>
      </c>
      <c r="F2848" s="75">
        <f t="shared" si="467"/>
        <v>1</v>
      </c>
      <c r="G2848" s="75">
        <f t="shared" si="467"/>
        <v>2</v>
      </c>
      <c r="H2848" s="75">
        <f t="shared" si="467"/>
        <v>3</v>
      </c>
      <c r="I2848" s="75">
        <f t="shared" si="467"/>
        <v>4</v>
      </c>
      <c r="J2848" s="75">
        <f t="shared" si="467"/>
        <v>5</v>
      </c>
      <c r="K2848" s="75">
        <f t="shared" si="467"/>
        <v>6</v>
      </c>
      <c r="L2848" s="75">
        <f t="shared" si="467"/>
        <v>7</v>
      </c>
      <c r="M2848" s="75">
        <f t="shared" si="467"/>
        <v>8</v>
      </c>
      <c r="N2848" s="75">
        <f t="shared" si="467"/>
        <v>9</v>
      </c>
      <c r="O2848" s="75">
        <f t="shared" si="467"/>
        <v>10</v>
      </c>
      <c r="P2848">
        <f t="shared" si="462"/>
        <v>1</v>
      </c>
      <c r="Q2848" t="str">
        <f t="shared" si="463"/>
        <v>D20201231</v>
      </c>
      <c r="R2848">
        <f t="shared" si="464"/>
        <v>247697</v>
      </c>
      <c r="S2848">
        <v>1</v>
      </c>
      <c r="T2848">
        <f t="shared" si="461"/>
        <v>0</v>
      </c>
      <c r="U2848">
        <f t="shared" si="461"/>
        <v>0</v>
      </c>
      <c r="V2848">
        <f t="shared" si="461"/>
        <v>0</v>
      </c>
      <c r="W2848">
        <f t="shared" si="461"/>
        <v>1</v>
      </c>
    </row>
    <row r="2849" spans="1:23" x14ac:dyDescent="0.25">
      <c r="A2849" t="s">
        <v>5782</v>
      </c>
      <c r="B2849">
        <v>1</v>
      </c>
      <c r="C2849">
        <v>106591</v>
      </c>
      <c r="E2849" s="74">
        <v>715872</v>
      </c>
      <c r="F2849" s="75">
        <f t="shared" si="467"/>
        <v>1</v>
      </c>
      <c r="G2849" s="75">
        <f t="shared" si="467"/>
        <v>2</v>
      </c>
      <c r="H2849" s="75">
        <f t="shared" si="467"/>
        <v>3</v>
      </c>
      <c r="I2849" s="75">
        <f t="shared" si="467"/>
        <v>4</v>
      </c>
      <c r="J2849" s="75">
        <f t="shared" si="467"/>
        <v>5</v>
      </c>
      <c r="K2849" s="75">
        <f t="shared" si="467"/>
        <v>6</v>
      </c>
      <c r="L2849" s="75">
        <f t="shared" si="467"/>
        <v>7</v>
      </c>
      <c r="M2849" s="75">
        <f t="shared" si="467"/>
        <v>8</v>
      </c>
      <c r="N2849" s="75">
        <f t="shared" si="467"/>
        <v>9</v>
      </c>
      <c r="O2849" s="75">
        <f t="shared" si="467"/>
        <v>10</v>
      </c>
      <c r="P2849">
        <f t="shared" si="462"/>
        <v>1</v>
      </c>
      <c r="Q2849" t="str">
        <f t="shared" si="463"/>
        <v>D20201231</v>
      </c>
      <c r="R2849">
        <f t="shared" si="464"/>
        <v>371981</v>
      </c>
      <c r="S2849">
        <v>1</v>
      </c>
      <c r="T2849">
        <f t="shared" si="461"/>
        <v>0</v>
      </c>
      <c r="U2849">
        <f t="shared" si="461"/>
        <v>0</v>
      </c>
      <c r="V2849">
        <f t="shared" si="461"/>
        <v>0</v>
      </c>
      <c r="W2849">
        <f t="shared" si="461"/>
        <v>1</v>
      </c>
    </row>
    <row r="2850" spans="1:23" x14ac:dyDescent="0.25">
      <c r="A2850" t="s">
        <v>5784</v>
      </c>
      <c r="B2850">
        <v>1</v>
      </c>
      <c r="C2850">
        <v>305164</v>
      </c>
      <c r="E2850" s="74">
        <v>715975</v>
      </c>
      <c r="F2850" s="75">
        <f t="shared" si="467"/>
        <v>1</v>
      </c>
      <c r="G2850" s="75">
        <f t="shared" si="467"/>
        <v>2</v>
      </c>
      <c r="H2850" s="75">
        <f t="shared" si="467"/>
        <v>3</v>
      </c>
      <c r="I2850" s="75">
        <f t="shared" si="467"/>
        <v>4</v>
      </c>
      <c r="J2850" s="75">
        <f t="shared" si="467"/>
        <v>5</v>
      </c>
      <c r="K2850" s="75">
        <f t="shared" si="467"/>
        <v>6</v>
      </c>
      <c r="L2850" s="75">
        <f t="shared" si="467"/>
        <v>7</v>
      </c>
      <c r="M2850" s="75">
        <f t="shared" si="467"/>
        <v>8</v>
      </c>
      <c r="N2850" s="75">
        <f t="shared" si="467"/>
        <v>9</v>
      </c>
      <c r="O2850" s="75">
        <f t="shared" si="467"/>
        <v>10</v>
      </c>
      <c r="P2850">
        <f t="shared" si="462"/>
        <v>1</v>
      </c>
      <c r="Q2850" t="str">
        <f t="shared" si="463"/>
        <v>D20201231</v>
      </c>
      <c r="R2850">
        <f t="shared" si="464"/>
        <v>78143</v>
      </c>
      <c r="S2850">
        <v>1</v>
      </c>
      <c r="T2850">
        <f t="shared" si="461"/>
        <v>0</v>
      </c>
      <c r="U2850">
        <f t="shared" si="461"/>
        <v>0</v>
      </c>
      <c r="V2850">
        <f t="shared" si="461"/>
        <v>0</v>
      </c>
      <c r="W2850">
        <f t="shared" si="461"/>
        <v>1</v>
      </c>
    </row>
    <row r="2851" spans="1:23" x14ac:dyDescent="0.25">
      <c r="A2851" t="s">
        <v>5786</v>
      </c>
      <c r="B2851">
        <v>1</v>
      </c>
      <c r="C2851">
        <v>390032</v>
      </c>
      <c r="E2851" s="74">
        <v>716374</v>
      </c>
      <c r="F2851" s="75">
        <f t="shared" si="467"/>
        <v>1</v>
      </c>
      <c r="G2851" s="75">
        <f t="shared" si="467"/>
        <v>2</v>
      </c>
      <c r="H2851" s="75">
        <f t="shared" si="467"/>
        <v>3</v>
      </c>
      <c r="I2851" s="75">
        <f t="shared" si="467"/>
        <v>4</v>
      </c>
      <c r="J2851" s="75">
        <f t="shared" si="467"/>
        <v>5</v>
      </c>
      <c r="K2851" s="75">
        <f t="shared" si="467"/>
        <v>6</v>
      </c>
      <c r="L2851" s="75">
        <f t="shared" si="467"/>
        <v>7</v>
      </c>
      <c r="M2851" s="75">
        <f t="shared" si="467"/>
        <v>8</v>
      </c>
      <c r="N2851" s="75">
        <f t="shared" si="467"/>
        <v>9</v>
      </c>
      <c r="O2851" s="75">
        <f t="shared" si="467"/>
        <v>10</v>
      </c>
      <c r="P2851">
        <f t="shared" si="462"/>
        <v>1</v>
      </c>
      <c r="Q2851" t="str">
        <f t="shared" si="463"/>
        <v>D20201231</v>
      </c>
      <c r="R2851">
        <f t="shared" si="464"/>
        <v>1013447</v>
      </c>
      <c r="S2851">
        <v>1</v>
      </c>
      <c r="T2851">
        <f t="shared" si="461"/>
        <v>0</v>
      </c>
      <c r="U2851">
        <f t="shared" si="461"/>
        <v>0</v>
      </c>
      <c r="V2851">
        <f t="shared" si="461"/>
        <v>1</v>
      </c>
      <c r="W2851">
        <f t="shared" si="461"/>
        <v>0</v>
      </c>
    </row>
    <row r="2852" spans="1:23" x14ac:dyDescent="0.25">
      <c r="A2852" t="s">
        <v>5788</v>
      </c>
      <c r="B2852">
        <v>1</v>
      </c>
      <c r="C2852">
        <v>222427</v>
      </c>
      <c r="E2852" s="74">
        <v>716655</v>
      </c>
      <c r="F2852" s="75">
        <f t="shared" si="467"/>
        <v>1</v>
      </c>
      <c r="G2852" s="75">
        <f t="shared" si="467"/>
        <v>2</v>
      </c>
      <c r="H2852" s="75">
        <f t="shared" si="467"/>
        <v>100</v>
      </c>
      <c r="I2852" s="75">
        <f t="shared" si="467"/>
        <v>4</v>
      </c>
      <c r="J2852" s="75">
        <f t="shared" si="467"/>
        <v>5</v>
      </c>
      <c r="K2852" s="75">
        <f t="shared" si="467"/>
        <v>6</v>
      </c>
      <c r="L2852" s="75">
        <f t="shared" si="467"/>
        <v>7</v>
      </c>
      <c r="M2852" s="75">
        <f t="shared" si="467"/>
        <v>8</v>
      </c>
      <c r="N2852" s="75">
        <f t="shared" si="467"/>
        <v>9</v>
      </c>
      <c r="O2852" s="75">
        <f t="shared" si="467"/>
        <v>10</v>
      </c>
      <c r="P2852">
        <f t="shared" si="462"/>
        <v>1</v>
      </c>
      <c r="Q2852" t="str">
        <f t="shared" si="463"/>
        <v>D20201231</v>
      </c>
      <c r="R2852">
        <f t="shared" si="464"/>
        <v>636041</v>
      </c>
      <c r="S2852">
        <v>1</v>
      </c>
      <c r="T2852">
        <f t="shared" si="461"/>
        <v>0</v>
      </c>
      <c r="U2852">
        <f t="shared" si="461"/>
        <v>0</v>
      </c>
      <c r="V2852">
        <f t="shared" si="461"/>
        <v>0</v>
      </c>
      <c r="W2852">
        <f t="shared" si="461"/>
        <v>1</v>
      </c>
    </row>
    <row r="2853" spans="1:23" x14ac:dyDescent="0.25">
      <c r="A2853" t="s">
        <v>5790</v>
      </c>
      <c r="B2853">
        <v>1</v>
      </c>
      <c r="C2853">
        <v>204882</v>
      </c>
      <c r="E2853" s="74">
        <v>716833</v>
      </c>
      <c r="F2853" s="75">
        <f t="shared" si="467"/>
        <v>1</v>
      </c>
      <c r="G2853" s="75">
        <f t="shared" si="467"/>
        <v>2</v>
      </c>
      <c r="H2853" s="75">
        <f t="shared" si="467"/>
        <v>3</v>
      </c>
      <c r="I2853" s="75">
        <f t="shared" si="467"/>
        <v>4</v>
      </c>
      <c r="J2853" s="75">
        <f t="shared" si="467"/>
        <v>5</v>
      </c>
      <c r="K2853" s="75">
        <f t="shared" si="467"/>
        <v>6</v>
      </c>
      <c r="L2853" s="75">
        <f t="shared" si="467"/>
        <v>7</v>
      </c>
      <c r="M2853" s="75">
        <f t="shared" si="467"/>
        <v>8</v>
      </c>
      <c r="N2853" s="75">
        <f t="shared" si="467"/>
        <v>9</v>
      </c>
      <c r="O2853" s="75">
        <f t="shared" si="467"/>
        <v>10</v>
      </c>
      <c r="P2853">
        <f t="shared" si="462"/>
        <v>1</v>
      </c>
      <c r="Q2853" t="str">
        <f t="shared" si="463"/>
        <v>D20201231</v>
      </c>
      <c r="R2853">
        <f t="shared" si="464"/>
        <v>1850614</v>
      </c>
      <c r="S2853">
        <v>1</v>
      </c>
      <c r="T2853">
        <f t="shared" si="461"/>
        <v>0</v>
      </c>
      <c r="U2853">
        <f t="shared" si="461"/>
        <v>0</v>
      </c>
      <c r="V2853">
        <f t="shared" si="461"/>
        <v>1</v>
      </c>
      <c r="W2853">
        <f t="shared" si="461"/>
        <v>0</v>
      </c>
    </row>
    <row r="2854" spans="1:23" x14ac:dyDescent="0.25">
      <c r="A2854" t="s">
        <v>5792</v>
      </c>
      <c r="B2854">
        <v>1</v>
      </c>
      <c r="C2854">
        <v>97266</v>
      </c>
      <c r="E2854" s="74">
        <v>716851</v>
      </c>
      <c r="F2854" s="75">
        <f t="shared" si="467"/>
        <v>1</v>
      </c>
      <c r="G2854" s="75">
        <f t="shared" si="467"/>
        <v>2</v>
      </c>
      <c r="H2854" s="75">
        <f t="shared" si="467"/>
        <v>3</v>
      </c>
      <c r="I2854" s="75">
        <f t="shared" si="467"/>
        <v>4</v>
      </c>
      <c r="J2854" s="75">
        <f t="shared" si="467"/>
        <v>5</v>
      </c>
      <c r="K2854" s="75">
        <f t="shared" si="467"/>
        <v>6</v>
      </c>
      <c r="L2854" s="75">
        <f t="shared" si="467"/>
        <v>7</v>
      </c>
      <c r="M2854" s="75">
        <f t="shared" si="467"/>
        <v>8</v>
      </c>
      <c r="N2854" s="75">
        <f t="shared" si="467"/>
        <v>9</v>
      </c>
      <c r="O2854" s="75">
        <f t="shared" si="467"/>
        <v>10</v>
      </c>
      <c r="P2854">
        <f t="shared" si="462"/>
        <v>1</v>
      </c>
      <c r="Q2854" t="str">
        <f t="shared" si="463"/>
        <v>D20201231</v>
      </c>
      <c r="R2854">
        <f t="shared" si="464"/>
        <v>361927</v>
      </c>
      <c r="S2854">
        <v>1</v>
      </c>
      <c r="T2854">
        <f t="shared" si="461"/>
        <v>0</v>
      </c>
      <c r="U2854">
        <f t="shared" si="461"/>
        <v>0</v>
      </c>
      <c r="V2854">
        <f t="shared" si="461"/>
        <v>0</v>
      </c>
      <c r="W2854">
        <f t="shared" si="461"/>
        <v>1</v>
      </c>
    </row>
    <row r="2855" spans="1:23" x14ac:dyDescent="0.25">
      <c r="A2855" t="s">
        <v>5793</v>
      </c>
      <c r="B2855">
        <v>1</v>
      </c>
      <c r="C2855">
        <v>62561</v>
      </c>
      <c r="E2855" s="74">
        <v>716954</v>
      </c>
      <c r="F2855" s="75">
        <f t="shared" ref="F2855:O2864" si="468">IFERROR(VLOOKUP(CONCATENATE(F$4,".",$E2855),$A$4:$C$488690,2,FALSE)*F$3,100)</f>
        <v>1</v>
      </c>
      <c r="G2855" s="75">
        <f t="shared" si="468"/>
        <v>2</v>
      </c>
      <c r="H2855" s="75">
        <f t="shared" si="468"/>
        <v>3</v>
      </c>
      <c r="I2855" s="75">
        <f t="shared" si="468"/>
        <v>4</v>
      </c>
      <c r="J2855" s="75">
        <f t="shared" si="468"/>
        <v>5</v>
      </c>
      <c r="K2855" s="75">
        <f t="shared" si="468"/>
        <v>6</v>
      </c>
      <c r="L2855" s="75">
        <f t="shared" si="468"/>
        <v>7</v>
      </c>
      <c r="M2855" s="75">
        <f t="shared" si="468"/>
        <v>8</v>
      </c>
      <c r="N2855" s="75">
        <f t="shared" si="468"/>
        <v>9</v>
      </c>
      <c r="O2855" s="75">
        <f t="shared" si="468"/>
        <v>10</v>
      </c>
      <c r="P2855">
        <f t="shared" si="462"/>
        <v>1</v>
      </c>
      <c r="Q2855" t="str">
        <f t="shared" si="463"/>
        <v>D20201231</v>
      </c>
      <c r="R2855">
        <f t="shared" si="464"/>
        <v>259497</v>
      </c>
      <c r="S2855">
        <v>1</v>
      </c>
      <c r="T2855">
        <f t="shared" si="461"/>
        <v>0</v>
      </c>
      <c r="U2855">
        <f t="shared" si="461"/>
        <v>0</v>
      </c>
      <c r="V2855">
        <f t="shared" si="461"/>
        <v>0</v>
      </c>
      <c r="W2855">
        <f t="shared" si="461"/>
        <v>1</v>
      </c>
    </row>
    <row r="2856" spans="1:23" x14ac:dyDescent="0.25">
      <c r="A2856" t="s">
        <v>5795</v>
      </c>
      <c r="B2856">
        <v>1</v>
      </c>
      <c r="C2856">
        <v>1214080</v>
      </c>
      <c r="E2856" s="74">
        <v>717232</v>
      </c>
      <c r="F2856" s="75">
        <f t="shared" si="468"/>
        <v>1</v>
      </c>
      <c r="G2856" s="75">
        <f t="shared" si="468"/>
        <v>2</v>
      </c>
      <c r="H2856" s="75">
        <f t="shared" si="468"/>
        <v>3</v>
      </c>
      <c r="I2856" s="75">
        <f t="shared" si="468"/>
        <v>4</v>
      </c>
      <c r="J2856" s="75">
        <f t="shared" si="468"/>
        <v>5</v>
      </c>
      <c r="K2856" s="75">
        <f t="shared" si="468"/>
        <v>6</v>
      </c>
      <c r="L2856" s="75">
        <f t="shared" si="468"/>
        <v>7</v>
      </c>
      <c r="M2856" s="75">
        <f t="shared" si="468"/>
        <v>8</v>
      </c>
      <c r="N2856" s="75">
        <f t="shared" si="468"/>
        <v>9</v>
      </c>
      <c r="O2856" s="75">
        <f t="shared" si="468"/>
        <v>10</v>
      </c>
      <c r="P2856">
        <f t="shared" si="462"/>
        <v>1</v>
      </c>
      <c r="Q2856" t="str">
        <f t="shared" si="463"/>
        <v>D20201231</v>
      </c>
      <c r="R2856">
        <f t="shared" si="464"/>
        <v>112029</v>
      </c>
      <c r="S2856">
        <v>1</v>
      </c>
      <c r="T2856">
        <f t="shared" si="461"/>
        <v>0</v>
      </c>
      <c r="U2856">
        <f t="shared" si="461"/>
        <v>0</v>
      </c>
      <c r="V2856">
        <f t="shared" si="461"/>
        <v>0</v>
      </c>
      <c r="W2856">
        <f t="shared" si="461"/>
        <v>1</v>
      </c>
    </row>
    <row r="2857" spans="1:23" x14ac:dyDescent="0.25">
      <c r="A2857" t="s">
        <v>5797</v>
      </c>
      <c r="B2857">
        <v>1</v>
      </c>
      <c r="C2857">
        <v>287105</v>
      </c>
      <c r="E2857" s="74">
        <v>717670</v>
      </c>
      <c r="F2857" s="75">
        <f t="shared" si="468"/>
        <v>1</v>
      </c>
      <c r="G2857" s="75">
        <f t="shared" si="468"/>
        <v>2</v>
      </c>
      <c r="H2857" s="75">
        <f t="shared" si="468"/>
        <v>3</v>
      </c>
      <c r="I2857" s="75">
        <f t="shared" si="468"/>
        <v>4</v>
      </c>
      <c r="J2857" s="75">
        <f t="shared" si="468"/>
        <v>5</v>
      </c>
      <c r="K2857" s="75">
        <f t="shared" si="468"/>
        <v>6</v>
      </c>
      <c r="L2857" s="75">
        <f t="shared" si="468"/>
        <v>7</v>
      </c>
      <c r="M2857" s="75">
        <f t="shared" si="468"/>
        <v>8</v>
      </c>
      <c r="N2857" s="75">
        <f t="shared" si="468"/>
        <v>9</v>
      </c>
      <c r="O2857" s="75">
        <f t="shared" si="468"/>
        <v>10</v>
      </c>
      <c r="P2857">
        <f t="shared" si="462"/>
        <v>1</v>
      </c>
      <c r="Q2857" t="str">
        <f t="shared" si="463"/>
        <v>D20201231</v>
      </c>
      <c r="R2857">
        <f t="shared" si="464"/>
        <v>51353</v>
      </c>
      <c r="S2857">
        <v>1</v>
      </c>
      <c r="T2857">
        <f t="shared" si="461"/>
        <v>0</v>
      </c>
      <c r="U2857">
        <f t="shared" si="461"/>
        <v>0</v>
      </c>
      <c r="V2857">
        <f t="shared" si="461"/>
        <v>0</v>
      </c>
      <c r="W2857">
        <f t="shared" si="461"/>
        <v>1</v>
      </c>
    </row>
    <row r="2858" spans="1:23" x14ac:dyDescent="0.25">
      <c r="A2858" t="s">
        <v>5799</v>
      </c>
      <c r="B2858">
        <v>1</v>
      </c>
      <c r="C2858">
        <v>434678</v>
      </c>
      <c r="E2858" s="74">
        <v>717737</v>
      </c>
      <c r="F2858" s="75">
        <f t="shared" si="468"/>
        <v>1</v>
      </c>
      <c r="G2858" s="75">
        <f t="shared" si="468"/>
        <v>2</v>
      </c>
      <c r="H2858" s="75">
        <f t="shared" si="468"/>
        <v>3</v>
      </c>
      <c r="I2858" s="75">
        <f t="shared" si="468"/>
        <v>4</v>
      </c>
      <c r="J2858" s="75">
        <f t="shared" si="468"/>
        <v>5</v>
      </c>
      <c r="K2858" s="75">
        <f t="shared" si="468"/>
        <v>6</v>
      </c>
      <c r="L2858" s="75">
        <f t="shared" si="468"/>
        <v>7</v>
      </c>
      <c r="M2858" s="75">
        <f t="shared" si="468"/>
        <v>8</v>
      </c>
      <c r="N2858" s="75">
        <f t="shared" si="468"/>
        <v>9</v>
      </c>
      <c r="O2858" s="75">
        <f t="shared" si="468"/>
        <v>10</v>
      </c>
      <c r="P2858">
        <f t="shared" si="462"/>
        <v>1</v>
      </c>
      <c r="Q2858" t="str">
        <f t="shared" si="463"/>
        <v>D20201231</v>
      </c>
      <c r="R2858">
        <f t="shared" si="464"/>
        <v>1281440</v>
      </c>
      <c r="S2858">
        <v>1</v>
      </c>
      <c r="T2858">
        <f t="shared" si="461"/>
        <v>0</v>
      </c>
      <c r="U2858">
        <f t="shared" si="461"/>
        <v>0</v>
      </c>
      <c r="V2858">
        <f t="shared" si="461"/>
        <v>1</v>
      </c>
      <c r="W2858">
        <f t="shared" si="461"/>
        <v>0</v>
      </c>
    </row>
    <row r="2859" spans="1:23" x14ac:dyDescent="0.25">
      <c r="A2859" t="s">
        <v>5801</v>
      </c>
      <c r="B2859">
        <v>1</v>
      </c>
      <c r="C2859">
        <v>433303</v>
      </c>
      <c r="E2859" s="74">
        <v>717924</v>
      </c>
      <c r="F2859" s="75">
        <f t="shared" si="468"/>
        <v>1</v>
      </c>
      <c r="G2859" s="75">
        <f t="shared" si="468"/>
        <v>2</v>
      </c>
      <c r="H2859" s="75">
        <f t="shared" si="468"/>
        <v>3</v>
      </c>
      <c r="I2859" s="75">
        <f t="shared" si="468"/>
        <v>4</v>
      </c>
      <c r="J2859" s="75">
        <f t="shared" si="468"/>
        <v>5</v>
      </c>
      <c r="K2859" s="75">
        <f t="shared" si="468"/>
        <v>6</v>
      </c>
      <c r="L2859" s="75">
        <f t="shared" si="468"/>
        <v>7</v>
      </c>
      <c r="M2859" s="75">
        <f t="shared" si="468"/>
        <v>8</v>
      </c>
      <c r="N2859" s="75">
        <f t="shared" si="468"/>
        <v>9</v>
      </c>
      <c r="O2859" s="75">
        <f t="shared" si="468"/>
        <v>10</v>
      </c>
      <c r="P2859">
        <f t="shared" si="462"/>
        <v>1</v>
      </c>
      <c r="Q2859" t="str">
        <f t="shared" si="463"/>
        <v>D20201231</v>
      </c>
      <c r="R2859">
        <f t="shared" si="464"/>
        <v>3710368</v>
      </c>
      <c r="S2859">
        <v>1</v>
      </c>
      <c r="T2859">
        <f t="shared" si="461"/>
        <v>0</v>
      </c>
      <c r="U2859">
        <f t="shared" si="461"/>
        <v>0</v>
      </c>
      <c r="V2859">
        <f t="shared" si="461"/>
        <v>1</v>
      </c>
      <c r="W2859">
        <f t="shared" si="461"/>
        <v>0</v>
      </c>
    </row>
    <row r="2860" spans="1:23" x14ac:dyDescent="0.25">
      <c r="A2860" t="s">
        <v>5803</v>
      </c>
      <c r="B2860">
        <v>1</v>
      </c>
      <c r="C2860">
        <v>2541188</v>
      </c>
      <c r="E2860" s="74">
        <v>718079</v>
      </c>
      <c r="F2860" s="75">
        <f t="shared" si="468"/>
        <v>1</v>
      </c>
      <c r="G2860" s="75">
        <f t="shared" si="468"/>
        <v>2</v>
      </c>
      <c r="H2860" s="75">
        <f t="shared" si="468"/>
        <v>3</v>
      </c>
      <c r="I2860" s="75">
        <f t="shared" si="468"/>
        <v>100</v>
      </c>
      <c r="J2860" s="75">
        <f t="shared" si="468"/>
        <v>100</v>
      </c>
      <c r="K2860" s="75">
        <f t="shared" si="468"/>
        <v>100</v>
      </c>
      <c r="L2860" s="75">
        <f t="shared" si="468"/>
        <v>100</v>
      </c>
      <c r="M2860" s="75">
        <f t="shared" si="468"/>
        <v>100</v>
      </c>
      <c r="N2860" s="75">
        <f t="shared" si="468"/>
        <v>100</v>
      </c>
      <c r="O2860" s="75">
        <f t="shared" si="468"/>
        <v>100</v>
      </c>
      <c r="P2860">
        <f t="shared" si="462"/>
        <v>1</v>
      </c>
      <c r="Q2860" t="str">
        <f t="shared" si="463"/>
        <v>D20201231</v>
      </c>
      <c r="R2860">
        <f t="shared" si="464"/>
        <v>320886</v>
      </c>
      <c r="S2860">
        <v>1</v>
      </c>
      <c r="T2860">
        <f t="shared" si="461"/>
        <v>0</v>
      </c>
      <c r="U2860">
        <f t="shared" si="461"/>
        <v>0</v>
      </c>
      <c r="V2860">
        <f t="shared" si="461"/>
        <v>0</v>
      </c>
      <c r="W2860">
        <f t="shared" si="461"/>
        <v>1</v>
      </c>
    </row>
    <row r="2861" spans="1:23" x14ac:dyDescent="0.25">
      <c r="A2861" t="s">
        <v>5805</v>
      </c>
      <c r="B2861">
        <v>1</v>
      </c>
      <c r="C2861">
        <v>53178</v>
      </c>
      <c r="E2861" s="74">
        <v>718145</v>
      </c>
      <c r="F2861" s="75">
        <f t="shared" si="468"/>
        <v>1</v>
      </c>
      <c r="G2861" s="75">
        <f t="shared" si="468"/>
        <v>2</v>
      </c>
      <c r="H2861" s="75">
        <f t="shared" si="468"/>
        <v>3</v>
      </c>
      <c r="I2861" s="75">
        <f t="shared" si="468"/>
        <v>4</v>
      </c>
      <c r="J2861" s="75">
        <f t="shared" si="468"/>
        <v>5</v>
      </c>
      <c r="K2861" s="75">
        <f t="shared" si="468"/>
        <v>6</v>
      </c>
      <c r="L2861" s="75">
        <f t="shared" si="468"/>
        <v>7</v>
      </c>
      <c r="M2861" s="75">
        <f t="shared" si="468"/>
        <v>8</v>
      </c>
      <c r="N2861" s="75">
        <f t="shared" si="468"/>
        <v>9</v>
      </c>
      <c r="O2861" s="75">
        <f t="shared" si="468"/>
        <v>10</v>
      </c>
      <c r="P2861">
        <f t="shared" si="462"/>
        <v>1</v>
      </c>
      <c r="Q2861" t="str">
        <f t="shared" si="463"/>
        <v>D20201231</v>
      </c>
      <c r="R2861">
        <f t="shared" si="464"/>
        <v>723022</v>
      </c>
      <c r="S2861">
        <v>1</v>
      </c>
      <c r="T2861">
        <f t="shared" si="461"/>
        <v>0</v>
      </c>
      <c r="U2861">
        <f t="shared" si="461"/>
        <v>0</v>
      </c>
      <c r="V2861">
        <f t="shared" si="461"/>
        <v>0</v>
      </c>
      <c r="W2861">
        <f t="shared" si="461"/>
        <v>1</v>
      </c>
    </row>
    <row r="2862" spans="1:23" x14ac:dyDescent="0.25">
      <c r="A2862" t="s">
        <v>5807</v>
      </c>
      <c r="B2862">
        <v>1</v>
      </c>
      <c r="C2862">
        <v>226102</v>
      </c>
      <c r="E2862" s="74">
        <v>718275</v>
      </c>
      <c r="F2862" s="75">
        <f t="shared" si="468"/>
        <v>1</v>
      </c>
      <c r="G2862" s="75">
        <f t="shared" si="468"/>
        <v>2</v>
      </c>
      <c r="H2862" s="75">
        <f t="shared" si="468"/>
        <v>3</v>
      </c>
      <c r="I2862" s="75">
        <f t="shared" si="468"/>
        <v>4</v>
      </c>
      <c r="J2862" s="75">
        <f t="shared" si="468"/>
        <v>5</v>
      </c>
      <c r="K2862" s="75">
        <f t="shared" si="468"/>
        <v>6</v>
      </c>
      <c r="L2862" s="75">
        <f t="shared" si="468"/>
        <v>7</v>
      </c>
      <c r="M2862" s="75">
        <f t="shared" si="468"/>
        <v>8</v>
      </c>
      <c r="N2862" s="75">
        <f t="shared" si="468"/>
        <v>9</v>
      </c>
      <c r="O2862" s="75">
        <f t="shared" si="468"/>
        <v>10</v>
      </c>
      <c r="P2862">
        <f t="shared" si="462"/>
        <v>1</v>
      </c>
      <c r="Q2862" t="str">
        <f t="shared" si="463"/>
        <v>D20201231</v>
      </c>
      <c r="R2862">
        <f t="shared" si="464"/>
        <v>205916</v>
      </c>
      <c r="S2862">
        <v>1</v>
      </c>
      <c r="T2862">
        <f t="shared" si="461"/>
        <v>0</v>
      </c>
      <c r="U2862">
        <f t="shared" si="461"/>
        <v>0</v>
      </c>
      <c r="V2862">
        <f t="shared" si="461"/>
        <v>0</v>
      </c>
      <c r="W2862">
        <f t="shared" si="461"/>
        <v>1</v>
      </c>
    </row>
    <row r="2863" spans="1:23" x14ac:dyDescent="0.25">
      <c r="A2863" t="s">
        <v>5809</v>
      </c>
      <c r="B2863">
        <v>1</v>
      </c>
      <c r="C2863">
        <v>473353</v>
      </c>
      <c r="E2863" s="74">
        <v>718538</v>
      </c>
      <c r="F2863" s="75">
        <f t="shared" si="468"/>
        <v>1</v>
      </c>
      <c r="G2863" s="75">
        <f t="shared" si="468"/>
        <v>2</v>
      </c>
      <c r="H2863" s="75">
        <f t="shared" si="468"/>
        <v>3</v>
      </c>
      <c r="I2863" s="75">
        <f t="shared" si="468"/>
        <v>4</v>
      </c>
      <c r="J2863" s="75">
        <f t="shared" si="468"/>
        <v>5</v>
      </c>
      <c r="K2863" s="75">
        <f t="shared" si="468"/>
        <v>6</v>
      </c>
      <c r="L2863" s="75">
        <f t="shared" si="468"/>
        <v>7</v>
      </c>
      <c r="M2863" s="75">
        <f t="shared" si="468"/>
        <v>8</v>
      </c>
      <c r="N2863" s="75">
        <f t="shared" si="468"/>
        <v>9</v>
      </c>
      <c r="O2863" s="75">
        <f t="shared" si="468"/>
        <v>10</v>
      </c>
      <c r="P2863">
        <f t="shared" si="462"/>
        <v>1</v>
      </c>
      <c r="Q2863" t="str">
        <f t="shared" si="463"/>
        <v>D20201231</v>
      </c>
      <c r="R2863">
        <f t="shared" si="464"/>
        <v>293038</v>
      </c>
      <c r="S2863">
        <v>1</v>
      </c>
      <c r="T2863">
        <f t="shared" si="461"/>
        <v>0</v>
      </c>
      <c r="U2863">
        <f t="shared" si="461"/>
        <v>0</v>
      </c>
      <c r="V2863">
        <f t="shared" si="461"/>
        <v>0</v>
      </c>
      <c r="W2863">
        <f t="shared" si="461"/>
        <v>1</v>
      </c>
    </row>
    <row r="2864" spans="1:23" x14ac:dyDescent="0.25">
      <c r="A2864" t="s">
        <v>5811</v>
      </c>
      <c r="B2864">
        <v>1</v>
      </c>
      <c r="C2864">
        <v>1462936</v>
      </c>
      <c r="E2864" s="74">
        <v>719030</v>
      </c>
      <c r="F2864" s="75">
        <f t="shared" si="468"/>
        <v>1</v>
      </c>
      <c r="G2864" s="75">
        <f t="shared" si="468"/>
        <v>2</v>
      </c>
      <c r="H2864" s="75">
        <f t="shared" si="468"/>
        <v>3</v>
      </c>
      <c r="I2864" s="75">
        <f t="shared" si="468"/>
        <v>4</v>
      </c>
      <c r="J2864" s="75">
        <f t="shared" si="468"/>
        <v>5</v>
      </c>
      <c r="K2864" s="75">
        <f t="shared" si="468"/>
        <v>6</v>
      </c>
      <c r="L2864" s="75">
        <f t="shared" si="468"/>
        <v>7</v>
      </c>
      <c r="M2864" s="75">
        <f t="shared" si="468"/>
        <v>8</v>
      </c>
      <c r="N2864" s="75">
        <f t="shared" si="468"/>
        <v>9</v>
      </c>
      <c r="O2864" s="75">
        <f t="shared" si="468"/>
        <v>10</v>
      </c>
      <c r="P2864">
        <f t="shared" si="462"/>
        <v>1</v>
      </c>
      <c r="Q2864" t="str">
        <f t="shared" si="463"/>
        <v>D20201231</v>
      </c>
      <c r="R2864">
        <f t="shared" si="464"/>
        <v>78880</v>
      </c>
      <c r="S2864">
        <v>1</v>
      </c>
      <c r="T2864">
        <f t="shared" si="461"/>
        <v>0</v>
      </c>
      <c r="U2864">
        <f t="shared" si="461"/>
        <v>0</v>
      </c>
      <c r="V2864">
        <f t="shared" si="461"/>
        <v>0</v>
      </c>
      <c r="W2864">
        <f t="shared" si="461"/>
        <v>1</v>
      </c>
    </row>
    <row r="2865" spans="1:23" x14ac:dyDescent="0.25">
      <c r="A2865" t="s">
        <v>5813</v>
      </c>
      <c r="B2865">
        <v>1</v>
      </c>
      <c r="C2865">
        <v>85299</v>
      </c>
      <c r="E2865" s="74">
        <v>719610</v>
      </c>
      <c r="F2865" s="75">
        <f t="shared" ref="F2865:O2874" si="469">IFERROR(VLOOKUP(CONCATENATE(F$4,".",$E2865),$A$4:$C$488690,2,FALSE)*F$3,100)</f>
        <v>1</v>
      </c>
      <c r="G2865" s="75">
        <f t="shared" si="469"/>
        <v>2</v>
      </c>
      <c r="H2865" s="75">
        <f t="shared" si="469"/>
        <v>3</v>
      </c>
      <c r="I2865" s="75">
        <f t="shared" si="469"/>
        <v>4</v>
      </c>
      <c r="J2865" s="75">
        <f t="shared" si="469"/>
        <v>5</v>
      </c>
      <c r="K2865" s="75">
        <f t="shared" si="469"/>
        <v>6</v>
      </c>
      <c r="L2865" s="75">
        <f t="shared" si="469"/>
        <v>7</v>
      </c>
      <c r="M2865" s="75">
        <f t="shared" si="469"/>
        <v>8</v>
      </c>
      <c r="N2865" s="75">
        <f t="shared" si="469"/>
        <v>9</v>
      </c>
      <c r="O2865" s="75">
        <f t="shared" si="469"/>
        <v>10</v>
      </c>
      <c r="P2865">
        <f t="shared" si="462"/>
        <v>1</v>
      </c>
      <c r="Q2865" t="str">
        <f t="shared" si="463"/>
        <v>D20201231</v>
      </c>
      <c r="R2865">
        <f t="shared" si="464"/>
        <v>168960</v>
      </c>
      <c r="S2865">
        <v>1</v>
      </c>
      <c r="T2865">
        <f t="shared" si="461"/>
        <v>0</v>
      </c>
      <c r="U2865">
        <f t="shared" si="461"/>
        <v>0</v>
      </c>
      <c r="V2865">
        <f t="shared" si="461"/>
        <v>0</v>
      </c>
      <c r="W2865">
        <f t="shared" si="461"/>
        <v>1</v>
      </c>
    </row>
    <row r="2866" spans="1:23" x14ac:dyDescent="0.25">
      <c r="A2866" t="s">
        <v>5815</v>
      </c>
      <c r="B2866">
        <v>1</v>
      </c>
      <c r="C2866">
        <v>315500</v>
      </c>
      <c r="E2866" s="74">
        <v>719656</v>
      </c>
      <c r="F2866" s="75">
        <f t="shared" si="469"/>
        <v>1</v>
      </c>
      <c r="G2866" s="75">
        <f t="shared" si="469"/>
        <v>2</v>
      </c>
      <c r="H2866" s="75">
        <f t="shared" si="469"/>
        <v>3</v>
      </c>
      <c r="I2866" s="75">
        <f t="shared" si="469"/>
        <v>4</v>
      </c>
      <c r="J2866" s="75">
        <f t="shared" si="469"/>
        <v>5</v>
      </c>
      <c r="K2866" s="75">
        <f t="shared" si="469"/>
        <v>6</v>
      </c>
      <c r="L2866" s="75">
        <f t="shared" si="469"/>
        <v>7</v>
      </c>
      <c r="M2866" s="75">
        <f t="shared" si="469"/>
        <v>8</v>
      </c>
      <c r="N2866" s="75">
        <f t="shared" si="469"/>
        <v>9</v>
      </c>
      <c r="O2866" s="75">
        <f t="shared" si="469"/>
        <v>10</v>
      </c>
      <c r="P2866">
        <f t="shared" si="462"/>
        <v>1</v>
      </c>
      <c r="Q2866" t="str">
        <f t="shared" si="463"/>
        <v>D20201231</v>
      </c>
      <c r="R2866">
        <f t="shared" si="464"/>
        <v>433854</v>
      </c>
      <c r="S2866">
        <v>1</v>
      </c>
      <c r="T2866">
        <f t="shared" si="461"/>
        <v>0</v>
      </c>
      <c r="U2866">
        <f t="shared" si="461"/>
        <v>0</v>
      </c>
      <c r="V2866">
        <f t="shared" si="461"/>
        <v>0</v>
      </c>
      <c r="W2866">
        <f t="shared" si="461"/>
        <v>1</v>
      </c>
    </row>
    <row r="2867" spans="1:23" x14ac:dyDescent="0.25">
      <c r="A2867" t="s">
        <v>5817</v>
      </c>
      <c r="B2867">
        <v>1</v>
      </c>
      <c r="C2867">
        <v>117366</v>
      </c>
      <c r="E2867" s="74">
        <v>719964</v>
      </c>
      <c r="F2867" s="75">
        <f t="shared" si="469"/>
        <v>1</v>
      </c>
      <c r="G2867" s="75">
        <f t="shared" si="469"/>
        <v>2</v>
      </c>
      <c r="H2867" s="75">
        <f t="shared" si="469"/>
        <v>3</v>
      </c>
      <c r="I2867" s="75">
        <f t="shared" si="469"/>
        <v>4</v>
      </c>
      <c r="J2867" s="75">
        <f t="shared" si="469"/>
        <v>5</v>
      </c>
      <c r="K2867" s="75">
        <f t="shared" si="469"/>
        <v>6</v>
      </c>
      <c r="L2867" s="75">
        <f t="shared" si="469"/>
        <v>7</v>
      </c>
      <c r="M2867" s="75">
        <f t="shared" si="469"/>
        <v>8</v>
      </c>
      <c r="N2867" s="75">
        <f t="shared" si="469"/>
        <v>9</v>
      </c>
      <c r="O2867" s="75">
        <f t="shared" si="469"/>
        <v>10</v>
      </c>
      <c r="P2867">
        <f t="shared" si="462"/>
        <v>1</v>
      </c>
      <c r="Q2867" t="str">
        <f t="shared" si="463"/>
        <v>D20201231</v>
      </c>
      <c r="R2867">
        <f t="shared" si="464"/>
        <v>129279</v>
      </c>
      <c r="S2867">
        <v>1</v>
      </c>
      <c r="T2867">
        <f t="shared" si="461"/>
        <v>0</v>
      </c>
      <c r="U2867">
        <f t="shared" si="461"/>
        <v>0</v>
      </c>
      <c r="V2867">
        <f t="shared" si="461"/>
        <v>0</v>
      </c>
      <c r="W2867">
        <f t="shared" si="461"/>
        <v>1</v>
      </c>
    </row>
    <row r="2868" spans="1:23" x14ac:dyDescent="0.25">
      <c r="A2868" t="s">
        <v>5819</v>
      </c>
      <c r="B2868">
        <v>1</v>
      </c>
      <c r="C2868">
        <v>73126</v>
      </c>
      <c r="E2868" s="74">
        <v>720157</v>
      </c>
      <c r="F2868" s="75">
        <f t="shared" si="469"/>
        <v>1</v>
      </c>
      <c r="G2868" s="75">
        <f t="shared" si="469"/>
        <v>2</v>
      </c>
      <c r="H2868" s="75">
        <f t="shared" si="469"/>
        <v>3</v>
      </c>
      <c r="I2868" s="75">
        <f t="shared" si="469"/>
        <v>4</v>
      </c>
      <c r="J2868" s="75">
        <f t="shared" si="469"/>
        <v>5</v>
      </c>
      <c r="K2868" s="75">
        <f t="shared" si="469"/>
        <v>6</v>
      </c>
      <c r="L2868" s="75">
        <f t="shared" si="469"/>
        <v>7</v>
      </c>
      <c r="M2868" s="75">
        <f t="shared" si="469"/>
        <v>8</v>
      </c>
      <c r="N2868" s="75">
        <f t="shared" si="469"/>
        <v>9</v>
      </c>
      <c r="O2868" s="75">
        <f t="shared" si="469"/>
        <v>10</v>
      </c>
      <c r="P2868">
        <f t="shared" si="462"/>
        <v>1</v>
      </c>
      <c r="Q2868" t="str">
        <f t="shared" si="463"/>
        <v>D20201231</v>
      </c>
      <c r="R2868">
        <f t="shared" si="464"/>
        <v>32763</v>
      </c>
      <c r="S2868">
        <v>1</v>
      </c>
      <c r="T2868">
        <f t="shared" si="461"/>
        <v>0</v>
      </c>
      <c r="U2868">
        <f t="shared" si="461"/>
        <v>0</v>
      </c>
      <c r="V2868">
        <f t="shared" si="461"/>
        <v>0</v>
      </c>
      <c r="W2868">
        <f t="shared" si="461"/>
        <v>1</v>
      </c>
    </row>
    <row r="2869" spans="1:23" x14ac:dyDescent="0.25">
      <c r="A2869" t="s">
        <v>5820</v>
      </c>
      <c r="B2869">
        <v>1</v>
      </c>
      <c r="C2869">
        <v>3724842</v>
      </c>
      <c r="E2869" s="74">
        <v>720344</v>
      </c>
      <c r="F2869" s="75">
        <f t="shared" si="469"/>
        <v>1</v>
      </c>
      <c r="G2869" s="75">
        <f t="shared" si="469"/>
        <v>2</v>
      </c>
      <c r="H2869" s="75">
        <f t="shared" si="469"/>
        <v>3</v>
      </c>
      <c r="I2869" s="75">
        <f t="shared" si="469"/>
        <v>4</v>
      </c>
      <c r="J2869" s="75">
        <f t="shared" si="469"/>
        <v>5</v>
      </c>
      <c r="K2869" s="75">
        <f t="shared" si="469"/>
        <v>6</v>
      </c>
      <c r="L2869" s="75">
        <f t="shared" si="469"/>
        <v>7</v>
      </c>
      <c r="M2869" s="75">
        <f t="shared" si="469"/>
        <v>8</v>
      </c>
      <c r="N2869" s="75">
        <f t="shared" si="469"/>
        <v>9</v>
      </c>
      <c r="O2869" s="75">
        <f t="shared" si="469"/>
        <v>10</v>
      </c>
      <c r="P2869">
        <f t="shared" si="462"/>
        <v>1</v>
      </c>
      <c r="Q2869" t="str">
        <f t="shared" si="463"/>
        <v>D20201231</v>
      </c>
      <c r="R2869">
        <f t="shared" si="464"/>
        <v>135539</v>
      </c>
      <c r="S2869">
        <v>1</v>
      </c>
      <c r="T2869">
        <f t="shared" si="461"/>
        <v>0</v>
      </c>
      <c r="U2869">
        <f t="shared" si="461"/>
        <v>0</v>
      </c>
      <c r="V2869">
        <f t="shared" si="461"/>
        <v>0</v>
      </c>
      <c r="W2869">
        <f t="shared" si="461"/>
        <v>1</v>
      </c>
    </row>
    <row r="2870" spans="1:23" x14ac:dyDescent="0.25">
      <c r="A2870" t="s">
        <v>5822</v>
      </c>
      <c r="B2870">
        <v>1</v>
      </c>
      <c r="C2870">
        <v>256320</v>
      </c>
      <c r="E2870" s="74">
        <v>720746</v>
      </c>
      <c r="F2870" s="75">
        <f t="shared" si="469"/>
        <v>1</v>
      </c>
      <c r="G2870" s="75">
        <f t="shared" si="469"/>
        <v>2</v>
      </c>
      <c r="H2870" s="75">
        <f t="shared" si="469"/>
        <v>3</v>
      </c>
      <c r="I2870" s="75">
        <f t="shared" si="469"/>
        <v>4</v>
      </c>
      <c r="J2870" s="75">
        <f t="shared" si="469"/>
        <v>5</v>
      </c>
      <c r="K2870" s="75">
        <f t="shared" si="469"/>
        <v>6</v>
      </c>
      <c r="L2870" s="75">
        <f t="shared" si="469"/>
        <v>7</v>
      </c>
      <c r="M2870" s="75">
        <f t="shared" si="469"/>
        <v>8</v>
      </c>
      <c r="N2870" s="75">
        <f t="shared" si="469"/>
        <v>9</v>
      </c>
      <c r="O2870" s="75">
        <f t="shared" si="469"/>
        <v>10</v>
      </c>
      <c r="P2870">
        <f t="shared" si="462"/>
        <v>1</v>
      </c>
      <c r="Q2870" t="str">
        <f t="shared" si="463"/>
        <v>D20201231</v>
      </c>
      <c r="R2870">
        <f t="shared" si="464"/>
        <v>443586</v>
      </c>
      <c r="S2870">
        <v>1</v>
      </c>
      <c r="T2870">
        <f t="shared" si="461"/>
        <v>0</v>
      </c>
      <c r="U2870">
        <f t="shared" si="461"/>
        <v>0</v>
      </c>
      <c r="V2870">
        <f t="shared" si="461"/>
        <v>0</v>
      </c>
      <c r="W2870">
        <f t="shared" si="461"/>
        <v>1</v>
      </c>
    </row>
    <row r="2871" spans="1:23" x14ac:dyDescent="0.25">
      <c r="A2871" t="s">
        <v>5824</v>
      </c>
      <c r="B2871">
        <v>1</v>
      </c>
      <c r="C2871">
        <v>325687</v>
      </c>
      <c r="E2871" s="74">
        <v>720858</v>
      </c>
      <c r="F2871" s="75">
        <f t="shared" si="469"/>
        <v>1</v>
      </c>
      <c r="G2871" s="75">
        <f t="shared" si="469"/>
        <v>2</v>
      </c>
      <c r="H2871" s="75">
        <f t="shared" si="469"/>
        <v>3</v>
      </c>
      <c r="I2871" s="75">
        <f t="shared" si="469"/>
        <v>4</v>
      </c>
      <c r="J2871" s="75">
        <f t="shared" si="469"/>
        <v>5</v>
      </c>
      <c r="K2871" s="75">
        <f t="shared" si="469"/>
        <v>6</v>
      </c>
      <c r="L2871" s="75">
        <f t="shared" si="469"/>
        <v>7</v>
      </c>
      <c r="M2871" s="75">
        <f t="shared" si="469"/>
        <v>8</v>
      </c>
      <c r="N2871" s="75">
        <f t="shared" si="469"/>
        <v>9</v>
      </c>
      <c r="O2871" s="75">
        <f t="shared" si="469"/>
        <v>10</v>
      </c>
      <c r="P2871">
        <f t="shared" si="462"/>
        <v>1</v>
      </c>
      <c r="Q2871" t="str">
        <f t="shared" si="463"/>
        <v>D20201231</v>
      </c>
      <c r="R2871">
        <f t="shared" si="464"/>
        <v>100936</v>
      </c>
      <c r="S2871">
        <v>1</v>
      </c>
      <c r="T2871">
        <f t="shared" si="461"/>
        <v>0</v>
      </c>
      <c r="U2871">
        <f t="shared" si="461"/>
        <v>0</v>
      </c>
      <c r="V2871">
        <f t="shared" si="461"/>
        <v>0</v>
      </c>
      <c r="W2871">
        <f t="shared" si="461"/>
        <v>1</v>
      </c>
    </row>
    <row r="2872" spans="1:23" x14ac:dyDescent="0.25">
      <c r="A2872" t="s">
        <v>5826</v>
      </c>
      <c r="B2872">
        <v>1</v>
      </c>
      <c r="C2872">
        <v>373520</v>
      </c>
      <c r="E2872" s="74">
        <v>721350</v>
      </c>
      <c r="F2872" s="75">
        <f t="shared" si="469"/>
        <v>1</v>
      </c>
      <c r="G2872" s="75">
        <f t="shared" si="469"/>
        <v>2</v>
      </c>
      <c r="H2872" s="75">
        <f t="shared" si="469"/>
        <v>3</v>
      </c>
      <c r="I2872" s="75">
        <f t="shared" si="469"/>
        <v>4</v>
      </c>
      <c r="J2872" s="75">
        <f t="shared" si="469"/>
        <v>5</v>
      </c>
      <c r="K2872" s="75">
        <f t="shared" si="469"/>
        <v>6</v>
      </c>
      <c r="L2872" s="75">
        <f t="shared" si="469"/>
        <v>7</v>
      </c>
      <c r="M2872" s="75">
        <f t="shared" si="469"/>
        <v>8</v>
      </c>
      <c r="N2872" s="75">
        <f t="shared" si="469"/>
        <v>9</v>
      </c>
      <c r="O2872" s="75">
        <f t="shared" si="469"/>
        <v>10</v>
      </c>
      <c r="P2872">
        <f t="shared" si="462"/>
        <v>1</v>
      </c>
      <c r="Q2872" t="str">
        <f t="shared" si="463"/>
        <v>D20201231</v>
      </c>
      <c r="R2872">
        <f t="shared" si="464"/>
        <v>446727</v>
      </c>
      <c r="S2872">
        <v>1</v>
      </c>
      <c r="T2872">
        <f t="shared" si="461"/>
        <v>0</v>
      </c>
      <c r="U2872">
        <f t="shared" si="461"/>
        <v>0</v>
      </c>
      <c r="V2872">
        <f t="shared" si="461"/>
        <v>0</v>
      </c>
      <c r="W2872">
        <f t="shared" si="461"/>
        <v>1</v>
      </c>
    </row>
    <row r="2873" spans="1:23" x14ac:dyDescent="0.25">
      <c r="A2873" t="s">
        <v>5828</v>
      </c>
      <c r="B2873">
        <v>1</v>
      </c>
      <c r="C2873">
        <v>1305170</v>
      </c>
      <c r="E2873" s="74">
        <v>721752</v>
      </c>
      <c r="F2873" s="75">
        <f t="shared" si="469"/>
        <v>1</v>
      </c>
      <c r="G2873" s="75">
        <f t="shared" si="469"/>
        <v>2</v>
      </c>
      <c r="H2873" s="75">
        <f t="shared" si="469"/>
        <v>3</v>
      </c>
      <c r="I2873" s="75">
        <f t="shared" si="469"/>
        <v>4</v>
      </c>
      <c r="J2873" s="75">
        <f t="shared" si="469"/>
        <v>5</v>
      </c>
      <c r="K2873" s="75">
        <f t="shared" si="469"/>
        <v>6</v>
      </c>
      <c r="L2873" s="75">
        <f t="shared" si="469"/>
        <v>7</v>
      </c>
      <c r="M2873" s="75">
        <f t="shared" si="469"/>
        <v>8</v>
      </c>
      <c r="N2873" s="75">
        <f t="shared" si="469"/>
        <v>9</v>
      </c>
      <c r="O2873" s="75">
        <f t="shared" si="469"/>
        <v>10</v>
      </c>
      <c r="P2873">
        <f t="shared" si="462"/>
        <v>1</v>
      </c>
      <c r="Q2873" t="str">
        <f t="shared" si="463"/>
        <v>D20201231</v>
      </c>
      <c r="R2873">
        <f t="shared" si="464"/>
        <v>76201</v>
      </c>
      <c r="S2873">
        <v>1</v>
      </c>
      <c r="T2873">
        <f t="shared" si="461"/>
        <v>0</v>
      </c>
      <c r="U2873">
        <f t="shared" si="461"/>
        <v>0</v>
      </c>
      <c r="V2873">
        <f t="shared" si="461"/>
        <v>0</v>
      </c>
      <c r="W2873">
        <f t="shared" si="461"/>
        <v>1</v>
      </c>
    </row>
    <row r="2874" spans="1:23" x14ac:dyDescent="0.25">
      <c r="A2874" t="s">
        <v>5830</v>
      </c>
      <c r="B2874">
        <v>1</v>
      </c>
      <c r="C2874">
        <v>112956</v>
      </c>
      <c r="E2874" s="74">
        <v>721949</v>
      </c>
      <c r="F2874" s="75">
        <f t="shared" si="469"/>
        <v>1</v>
      </c>
      <c r="G2874" s="75">
        <f t="shared" si="469"/>
        <v>2</v>
      </c>
      <c r="H2874" s="75">
        <f t="shared" si="469"/>
        <v>3</v>
      </c>
      <c r="I2874" s="75">
        <f t="shared" si="469"/>
        <v>4</v>
      </c>
      <c r="J2874" s="75">
        <f t="shared" si="469"/>
        <v>5</v>
      </c>
      <c r="K2874" s="75">
        <f t="shared" si="469"/>
        <v>6</v>
      </c>
      <c r="L2874" s="75">
        <f t="shared" si="469"/>
        <v>7</v>
      </c>
      <c r="M2874" s="75">
        <f t="shared" si="469"/>
        <v>8</v>
      </c>
      <c r="N2874" s="75">
        <f t="shared" si="469"/>
        <v>9</v>
      </c>
      <c r="O2874" s="75">
        <f t="shared" si="469"/>
        <v>10</v>
      </c>
      <c r="P2874">
        <f t="shared" si="462"/>
        <v>1</v>
      </c>
      <c r="Q2874" t="str">
        <f t="shared" si="463"/>
        <v>D20201231</v>
      </c>
      <c r="R2874">
        <f t="shared" si="464"/>
        <v>568730</v>
      </c>
      <c r="S2874">
        <v>1</v>
      </c>
      <c r="T2874">
        <f t="shared" si="461"/>
        <v>0</v>
      </c>
      <c r="U2874">
        <f t="shared" si="461"/>
        <v>0</v>
      </c>
      <c r="V2874">
        <f t="shared" si="461"/>
        <v>0</v>
      </c>
      <c r="W2874">
        <f t="shared" si="461"/>
        <v>1</v>
      </c>
    </row>
    <row r="2875" spans="1:23" x14ac:dyDescent="0.25">
      <c r="A2875" t="s">
        <v>5832</v>
      </c>
      <c r="B2875">
        <v>1</v>
      </c>
      <c r="C2875">
        <v>75093</v>
      </c>
      <c r="E2875" s="74">
        <v>722227</v>
      </c>
      <c r="F2875" s="75">
        <f t="shared" ref="F2875:O2884" si="470">IFERROR(VLOOKUP(CONCATENATE(F$4,".",$E2875),$A$4:$C$488690,2,FALSE)*F$3,100)</f>
        <v>1</v>
      </c>
      <c r="G2875" s="75">
        <f t="shared" si="470"/>
        <v>2</v>
      </c>
      <c r="H2875" s="75">
        <f t="shared" si="470"/>
        <v>3</v>
      </c>
      <c r="I2875" s="75">
        <f t="shared" si="470"/>
        <v>4</v>
      </c>
      <c r="J2875" s="75">
        <f t="shared" si="470"/>
        <v>5</v>
      </c>
      <c r="K2875" s="75">
        <f t="shared" si="470"/>
        <v>6</v>
      </c>
      <c r="L2875" s="75">
        <f t="shared" si="470"/>
        <v>7</v>
      </c>
      <c r="M2875" s="75">
        <f t="shared" si="470"/>
        <v>8</v>
      </c>
      <c r="N2875" s="75">
        <f t="shared" si="470"/>
        <v>9</v>
      </c>
      <c r="O2875" s="75">
        <f t="shared" si="470"/>
        <v>10</v>
      </c>
      <c r="P2875">
        <f t="shared" si="462"/>
        <v>1</v>
      </c>
      <c r="Q2875" t="str">
        <f t="shared" si="463"/>
        <v>D20201231</v>
      </c>
      <c r="R2875">
        <f t="shared" si="464"/>
        <v>63208</v>
      </c>
      <c r="S2875">
        <v>1</v>
      </c>
      <c r="T2875">
        <f t="shared" si="461"/>
        <v>0</v>
      </c>
      <c r="U2875">
        <f t="shared" si="461"/>
        <v>0</v>
      </c>
      <c r="V2875">
        <f t="shared" si="461"/>
        <v>0</v>
      </c>
      <c r="W2875">
        <f t="shared" si="461"/>
        <v>1</v>
      </c>
    </row>
    <row r="2876" spans="1:23" x14ac:dyDescent="0.25">
      <c r="A2876" t="s">
        <v>5834</v>
      </c>
      <c r="B2876">
        <v>1</v>
      </c>
      <c r="C2876">
        <v>337617</v>
      </c>
      <c r="E2876" s="74">
        <v>722432</v>
      </c>
      <c r="F2876" s="75">
        <f t="shared" si="470"/>
        <v>1</v>
      </c>
      <c r="G2876" s="75">
        <f t="shared" si="470"/>
        <v>2</v>
      </c>
      <c r="H2876" s="75">
        <f t="shared" si="470"/>
        <v>3</v>
      </c>
      <c r="I2876" s="75">
        <f t="shared" si="470"/>
        <v>4</v>
      </c>
      <c r="J2876" s="75">
        <f t="shared" si="470"/>
        <v>5</v>
      </c>
      <c r="K2876" s="75">
        <f t="shared" si="470"/>
        <v>6</v>
      </c>
      <c r="L2876" s="75">
        <f t="shared" si="470"/>
        <v>7</v>
      </c>
      <c r="M2876" s="75">
        <f t="shared" si="470"/>
        <v>8</v>
      </c>
      <c r="N2876" s="75">
        <f t="shared" si="470"/>
        <v>9</v>
      </c>
      <c r="O2876" s="75">
        <f t="shared" si="470"/>
        <v>10</v>
      </c>
      <c r="P2876">
        <f t="shared" si="462"/>
        <v>1</v>
      </c>
      <c r="Q2876" t="str">
        <f t="shared" si="463"/>
        <v>D20201231</v>
      </c>
      <c r="R2876">
        <f t="shared" si="464"/>
        <v>336018</v>
      </c>
      <c r="S2876">
        <v>1</v>
      </c>
      <c r="T2876">
        <f t="shared" si="461"/>
        <v>0</v>
      </c>
      <c r="U2876">
        <f t="shared" si="461"/>
        <v>0</v>
      </c>
      <c r="V2876">
        <f t="shared" si="461"/>
        <v>0</v>
      </c>
      <c r="W2876">
        <f t="shared" si="461"/>
        <v>1</v>
      </c>
    </row>
    <row r="2877" spans="1:23" x14ac:dyDescent="0.25">
      <c r="A2877" t="s">
        <v>5835</v>
      </c>
      <c r="B2877">
        <v>1</v>
      </c>
      <c r="C2877">
        <v>853481</v>
      </c>
      <c r="E2877" s="74">
        <v>722544</v>
      </c>
      <c r="F2877" s="75">
        <f t="shared" si="470"/>
        <v>1</v>
      </c>
      <c r="G2877" s="75">
        <f t="shared" si="470"/>
        <v>2</v>
      </c>
      <c r="H2877" s="75">
        <f t="shared" si="470"/>
        <v>3</v>
      </c>
      <c r="I2877" s="75">
        <f t="shared" si="470"/>
        <v>4</v>
      </c>
      <c r="J2877" s="75">
        <f t="shared" si="470"/>
        <v>5</v>
      </c>
      <c r="K2877" s="75">
        <f t="shared" si="470"/>
        <v>6</v>
      </c>
      <c r="L2877" s="75">
        <f t="shared" si="470"/>
        <v>7</v>
      </c>
      <c r="M2877" s="75">
        <f t="shared" si="470"/>
        <v>8</v>
      </c>
      <c r="N2877" s="75">
        <f t="shared" si="470"/>
        <v>9</v>
      </c>
      <c r="O2877" s="75">
        <f t="shared" si="470"/>
        <v>10</v>
      </c>
      <c r="P2877">
        <f t="shared" si="462"/>
        <v>1</v>
      </c>
      <c r="Q2877" t="str">
        <f t="shared" si="463"/>
        <v>D20201231</v>
      </c>
      <c r="R2877">
        <f t="shared" si="464"/>
        <v>2480601</v>
      </c>
      <c r="S2877">
        <v>1</v>
      </c>
      <c r="T2877">
        <f t="shared" si="461"/>
        <v>0</v>
      </c>
      <c r="U2877">
        <f t="shared" si="461"/>
        <v>0</v>
      </c>
      <c r="V2877">
        <f t="shared" si="461"/>
        <v>1</v>
      </c>
      <c r="W2877">
        <f t="shared" si="461"/>
        <v>0</v>
      </c>
    </row>
    <row r="2878" spans="1:23" x14ac:dyDescent="0.25">
      <c r="A2878" t="s">
        <v>5837</v>
      </c>
      <c r="B2878">
        <v>1</v>
      </c>
      <c r="C2878">
        <v>43296</v>
      </c>
      <c r="E2878" s="74">
        <v>722777</v>
      </c>
      <c r="F2878" s="75">
        <f t="shared" si="470"/>
        <v>1</v>
      </c>
      <c r="G2878" s="75">
        <f t="shared" si="470"/>
        <v>2</v>
      </c>
      <c r="H2878" s="75">
        <f t="shared" si="470"/>
        <v>3</v>
      </c>
      <c r="I2878" s="75">
        <f t="shared" si="470"/>
        <v>4</v>
      </c>
      <c r="J2878" s="75">
        <f t="shared" si="470"/>
        <v>5</v>
      </c>
      <c r="K2878" s="75">
        <f t="shared" si="470"/>
        <v>6</v>
      </c>
      <c r="L2878" s="75">
        <f t="shared" si="470"/>
        <v>7</v>
      </c>
      <c r="M2878" s="75">
        <f t="shared" si="470"/>
        <v>8</v>
      </c>
      <c r="N2878" s="75">
        <f t="shared" si="470"/>
        <v>9</v>
      </c>
      <c r="O2878" s="75">
        <f t="shared" si="470"/>
        <v>10</v>
      </c>
      <c r="P2878">
        <f t="shared" si="462"/>
        <v>1</v>
      </c>
      <c r="Q2878" t="str">
        <f t="shared" si="463"/>
        <v>D20201231</v>
      </c>
      <c r="R2878">
        <f t="shared" si="464"/>
        <v>89502032</v>
      </c>
      <c r="S2878">
        <v>1</v>
      </c>
      <c r="T2878">
        <f t="shared" si="461"/>
        <v>0</v>
      </c>
      <c r="U2878">
        <f t="shared" si="461"/>
        <v>1</v>
      </c>
      <c r="V2878">
        <f t="shared" si="461"/>
        <v>0</v>
      </c>
      <c r="W2878">
        <f t="shared" ref="T2878:W2941" si="471">IF(AND($R2878&gt;W$2,$R2878&lt;=W$3),1,0)</f>
        <v>0</v>
      </c>
    </row>
    <row r="2879" spans="1:23" x14ac:dyDescent="0.25">
      <c r="A2879" t="s">
        <v>5838</v>
      </c>
      <c r="B2879">
        <v>1</v>
      </c>
      <c r="C2879">
        <v>110192</v>
      </c>
      <c r="E2879" s="74">
        <v>722816</v>
      </c>
      <c r="F2879" s="75">
        <f t="shared" si="470"/>
        <v>1</v>
      </c>
      <c r="G2879" s="75">
        <f t="shared" si="470"/>
        <v>2</v>
      </c>
      <c r="H2879" s="75">
        <f t="shared" si="470"/>
        <v>3</v>
      </c>
      <c r="I2879" s="75">
        <f t="shared" si="470"/>
        <v>4</v>
      </c>
      <c r="J2879" s="75">
        <f t="shared" si="470"/>
        <v>5</v>
      </c>
      <c r="K2879" s="75">
        <f t="shared" si="470"/>
        <v>6</v>
      </c>
      <c r="L2879" s="75">
        <f t="shared" si="470"/>
        <v>7</v>
      </c>
      <c r="M2879" s="75">
        <f t="shared" si="470"/>
        <v>8</v>
      </c>
      <c r="N2879" s="75">
        <f t="shared" si="470"/>
        <v>9</v>
      </c>
      <c r="O2879" s="75">
        <f t="shared" si="470"/>
        <v>10</v>
      </c>
      <c r="P2879">
        <f t="shared" si="462"/>
        <v>1</v>
      </c>
      <c r="Q2879" t="str">
        <f t="shared" si="463"/>
        <v>D20201231</v>
      </c>
      <c r="R2879">
        <f t="shared" si="464"/>
        <v>1041470</v>
      </c>
      <c r="S2879">
        <v>1</v>
      </c>
      <c r="T2879">
        <f t="shared" si="471"/>
        <v>0</v>
      </c>
      <c r="U2879">
        <f t="shared" si="471"/>
        <v>0</v>
      </c>
      <c r="V2879">
        <f t="shared" si="471"/>
        <v>1</v>
      </c>
      <c r="W2879">
        <f t="shared" si="471"/>
        <v>0</v>
      </c>
    </row>
    <row r="2880" spans="1:23" x14ac:dyDescent="0.25">
      <c r="A2880" t="s">
        <v>5839</v>
      </c>
      <c r="B2880">
        <v>1</v>
      </c>
      <c r="C2880">
        <v>264263</v>
      </c>
      <c r="E2880" s="74">
        <v>723112</v>
      </c>
      <c r="F2880" s="75">
        <f t="shared" si="470"/>
        <v>1</v>
      </c>
      <c r="G2880" s="75">
        <f t="shared" si="470"/>
        <v>2</v>
      </c>
      <c r="H2880" s="75">
        <f t="shared" si="470"/>
        <v>3</v>
      </c>
      <c r="I2880" s="75">
        <f t="shared" si="470"/>
        <v>4</v>
      </c>
      <c r="J2880" s="75">
        <f t="shared" si="470"/>
        <v>5</v>
      </c>
      <c r="K2880" s="75">
        <f t="shared" si="470"/>
        <v>6</v>
      </c>
      <c r="L2880" s="75">
        <f t="shared" si="470"/>
        <v>7</v>
      </c>
      <c r="M2880" s="75">
        <f t="shared" si="470"/>
        <v>8</v>
      </c>
      <c r="N2880" s="75">
        <f t="shared" si="470"/>
        <v>9</v>
      </c>
      <c r="O2880" s="75">
        <f t="shared" si="470"/>
        <v>10</v>
      </c>
      <c r="P2880">
        <f t="shared" si="462"/>
        <v>1</v>
      </c>
      <c r="Q2880" t="str">
        <f t="shared" si="463"/>
        <v>D20201231</v>
      </c>
      <c r="R2880">
        <f t="shared" si="464"/>
        <v>203174120</v>
      </c>
      <c r="S2880">
        <v>1</v>
      </c>
      <c r="T2880">
        <f t="shared" si="471"/>
        <v>1</v>
      </c>
      <c r="U2880">
        <f t="shared" si="471"/>
        <v>0</v>
      </c>
      <c r="V2880">
        <f t="shared" si="471"/>
        <v>0</v>
      </c>
      <c r="W2880">
        <f t="shared" si="471"/>
        <v>0</v>
      </c>
    </row>
    <row r="2881" spans="1:23" x14ac:dyDescent="0.25">
      <c r="A2881" t="s">
        <v>5841</v>
      </c>
      <c r="B2881">
        <v>1</v>
      </c>
      <c r="C2881">
        <v>907544</v>
      </c>
      <c r="E2881" s="74">
        <v>723158</v>
      </c>
      <c r="F2881" s="75">
        <f t="shared" si="470"/>
        <v>1</v>
      </c>
      <c r="G2881" s="75">
        <f t="shared" si="470"/>
        <v>2</v>
      </c>
      <c r="H2881" s="75">
        <f t="shared" si="470"/>
        <v>3</v>
      </c>
      <c r="I2881" s="75">
        <f t="shared" si="470"/>
        <v>4</v>
      </c>
      <c r="J2881" s="75">
        <f t="shared" si="470"/>
        <v>5</v>
      </c>
      <c r="K2881" s="75">
        <f t="shared" si="470"/>
        <v>6</v>
      </c>
      <c r="L2881" s="75">
        <f t="shared" si="470"/>
        <v>7</v>
      </c>
      <c r="M2881" s="75">
        <f t="shared" si="470"/>
        <v>8</v>
      </c>
      <c r="N2881" s="75">
        <f t="shared" si="470"/>
        <v>9</v>
      </c>
      <c r="O2881" s="75">
        <f t="shared" si="470"/>
        <v>10</v>
      </c>
      <c r="P2881">
        <f t="shared" si="462"/>
        <v>1</v>
      </c>
      <c r="Q2881" t="str">
        <f t="shared" si="463"/>
        <v>D20201231</v>
      </c>
      <c r="R2881">
        <f t="shared" si="464"/>
        <v>120980</v>
      </c>
      <c r="S2881">
        <v>1</v>
      </c>
      <c r="T2881">
        <f t="shared" si="471"/>
        <v>0</v>
      </c>
      <c r="U2881">
        <f t="shared" si="471"/>
        <v>0</v>
      </c>
      <c r="V2881">
        <f t="shared" si="471"/>
        <v>0</v>
      </c>
      <c r="W2881">
        <f t="shared" si="471"/>
        <v>1</v>
      </c>
    </row>
    <row r="2882" spans="1:23" x14ac:dyDescent="0.25">
      <c r="A2882" t="s">
        <v>5843</v>
      </c>
      <c r="B2882">
        <v>1</v>
      </c>
      <c r="C2882">
        <v>616777</v>
      </c>
      <c r="E2882" s="74">
        <v>723550</v>
      </c>
      <c r="F2882" s="75">
        <f t="shared" si="470"/>
        <v>1</v>
      </c>
      <c r="G2882" s="75">
        <f t="shared" si="470"/>
        <v>2</v>
      </c>
      <c r="H2882" s="75">
        <f t="shared" si="470"/>
        <v>3</v>
      </c>
      <c r="I2882" s="75">
        <f t="shared" si="470"/>
        <v>4</v>
      </c>
      <c r="J2882" s="75">
        <f t="shared" si="470"/>
        <v>5</v>
      </c>
      <c r="K2882" s="75">
        <f t="shared" si="470"/>
        <v>6</v>
      </c>
      <c r="L2882" s="75">
        <f t="shared" si="470"/>
        <v>7</v>
      </c>
      <c r="M2882" s="75">
        <f t="shared" si="470"/>
        <v>8</v>
      </c>
      <c r="N2882" s="75">
        <f t="shared" si="470"/>
        <v>9</v>
      </c>
      <c r="O2882" s="75">
        <f t="shared" si="470"/>
        <v>10</v>
      </c>
      <c r="P2882">
        <f t="shared" si="462"/>
        <v>1</v>
      </c>
      <c r="Q2882" t="str">
        <f t="shared" si="463"/>
        <v>D20201231</v>
      </c>
      <c r="R2882">
        <f t="shared" si="464"/>
        <v>94894</v>
      </c>
      <c r="S2882">
        <v>1</v>
      </c>
      <c r="T2882">
        <f t="shared" si="471"/>
        <v>0</v>
      </c>
      <c r="U2882">
        <f t="shared" si="471"/>
        <v>0</v>
      </c>
      <c r="V2882">
        <f t="shared" si="471"/>
        <v>0</v>
      </c>
      <c r="W2882">
        <f t="shared" si="471"/>
        <v>1</v>
      </c>
    </row>
    <row r="2883" spans="1:23" x14ac:dyDescent="0.25">
      <c r="A2883" t="s">
        <v>5845</v>
      </c>
      <c r="B2883">
        <v>1</v>
      </c>
      <c r="C2883">
        <v>1611748</v>
      </c>
      <c r="E2883" s="74">
        <v>723653</v>
      </c>
      <c r="F2883" s="75">
        <f t="shared" si="470"/>
        <v>1</v>
      </c>
      <c r="G2883" s="75">
        <f t="shared" si="470"/>
        <v>2</v>
      </c>
      <c r="H2883" s="75">
        <f t="shared" si="470"/>
        <v>3</v>
      </c>
      <c r="I2883" s="75">
        <f t="shared" si="470"/>
        <v>4</v>
      </c>
      <c r="J2883" s="75">
        <f t="shared" si="470"/>
        <v>5</v>
      </c>
      <c r="K2883" s="75">
        <f t="shared" si="470"/>
        <v>6</v>
      </c>
      <c r="L2883" s="75">
        <f t="shared" si="470"/>
        <v>7</v>
      </c>
      <c r="M2883" s="75">
        <f t="shared" si="470"/>
        <v>8</v>
      </c>
      <c r="N2883" s="75">
        <f t="shared" si="470"/>
        <v>9</v>
      </c>
      <c r="O2883" s="75">
        <f t="shared" si="470"/>
        <v>10</v>
      </c>
      <c r="P2883">
        <f t="shared" si="462"/>
        <v>1</v>
      </c>
      <c r="Q2883" t="str">
        <f t="shared" si="463"/>
        <v>D20201231</v>
      </c>
      <c r="R2883">
        <f t="shared" si="464"/>
        <v>252729</v>
      </c>
      <c r="S2883">
        <v>1</v>
      </c>
      <c r="T2883">
        <f t="shared" si="471"/>
        <v>0</v>
      </c>
      <c r="U2883">
        <f t="shared" si="471"/>
        <v>0</v>
      </c>
      <c r="V2883">
        <f t="shared" si="471"/>
        <v>0</v>
      </c>
      <c r="W2883">
        <f t="shared" si="471"/>
        <v>1</v>
      </c>
    </row>
    <row r="2884" spans="1:23" x14ac:dyDescent="0.25">
      <c r="A2884" t="s">
        <v>5847</v>
      </c>
      <c r="B2884">
        <v>1</v>
      </c>
      <c r="C2884">
        <v>633716</v>
      </c>
      <c r="E2884" s="74">
        <v>723756</v>
      </c>
      <c r="F2884" s="75">
        <f t="shared" si="470"/>
        <v>1</v>
      </c>
      <c r="G2884" s="75">
        <f t="shared" si="470"/>
        <v>2</v>
      </c>
      <c r="H2884" s="75">
        <f t="shared" si="470"/>
        <v>3</v>
      </c>
      <c r="I2884" s="75">
        <f t="shared" si="470"/>
        <v>4</v>
      </c>
      <c r="J2884" s="75">
        <f t="shared" si="470"/>
        <v>5</v>
      </c>
      <c r="K2884" s="75">
        <f t="shared" si="470"/>
        <v>6</v>
      </c>
      <c r="L2884" s="75">
        <f t="shared" si="470"/>
        <v>7</v>
      </c>
      <c r="M2884" s="75">
        <f t="shared" si="470"/>
        <v>8</v>
      </c>
      <c r="N2884" s="75">
        <f t="shared" si="470"/>
        <v>9</v>
      </c>
      <c r="O2884" s="75">
        <f t="shared" si="470"/>
        <v>10</v>
      </c>
      <c r="P2884">
        <f t="shared" si="462"/>
        <v>1</v>
      </c>
      <c r="Q2884" t="str">
        <f t="shared" si="463"/>
        <v>D20201231</v>
      </c>
      <c r="R2884">
        <f t="shared" si="464"/>
        <v>52310</v>
      </c>
      <c r="S2884">
        <v>1</v>
      </c>
      <c r="T2884">
        <f t="shared" si="471"/>
        <v>0</v>
      </c>
      <c r="U2884">
        <f t="shared" si="471"/>
        <v>0</v>
      </c>
      <c r="V2884">
        <f t="shared" si="471"/>
        <v>0</v>
      </c>
      <c r="W2884">
        <f t="shared" si="471"/>
        <v>1</v>
      </c>
    </row>
    <row r="2885" spans="1:23" x14ac:dyDescent="0.25">
      <c r="A2885" t="s">
        <v>5849</v>
      </c>
      <c r="B2885">
        <v>1</v>
      </c>
      <c r="C2885">
        <v>1238296</v>
      </c>
      <c r="E2885" s="74">
        <v>723868</v>
      </c>
      <c r="F2885" s="75">
        <f t="shared" ref="F2885:O2894" si="472">IFERROR(VLOOKUP(CONCATENATE(F$4,".",$E2885),$A$4:$C$488690,2,FALSE)*F$3,100)</f>
        <v>1</v>
      </c>
      <c r="G2885" s="75">
        <f t="shared" si="472"/>
        <v>2</v>
      </c>
      <c r="H2885" s="75">
        <f t="shared" si="472"/>
        <v>3</v>
      </c>
      <c r="I2885" s="75">
        <f t="shared" si="472"/>
        <v>4</v>
      </c>
      <c r="J2885" s="75">
        <f t="shared" si="472"/>
        <v>5</v>
      </c>
      <c r="K2885" s="75">
        <f t="shared" si="472"/>
        <v>6</v>
      </c>
      <c r="L2885" s="75">
        <f t="shared" si="472"/>
        <v>7</v>
      </c>
      <c r="M2885" s="75">
        <f t="shared" si="472"/>
        <v>8</v>
      </c>
      <c r="N2885" s="75">
        <f t="shared" si="472"/>
        <v>9</v>
      </c>
      <c r="O2885" s="75">
        <f t="shared" si="472"/>
        <v>10</v>
      </c>
      <c r="P2885">
        <f t="shared" si="462"/>
        <v>1</v>
      </c>
      <c r="Q2885" t="str">
        <f t="shared" si="463"/>
        <v>D20201231</v>
      </c>
      <c r="R2885">
        <f t="shared" si="464"/>
        <v>206206</v>
      </c>
      <c r="S2885">
        <v>1</v>
      </c>
      <c r="T2885">
        <f t="shared" si="471"/>
        <v>0</v>
      </c>
      <c r="U2885">
        <f t="shared" si="471"/>
        <v>0</v>
      </c>
      <c r="V2885">
        <f t="shared" si="471"/>
        <v>0</v>
      </c>
      <c r="W2885">
        <f t="shared" si="471"/>
        <v>1</v>
      </c>
    </row>
    <row r="2886" spans="1:23" x14ac:dyDescent="0.25">
      <c r="A2886" t="s">
        <v>5851</v>
      </c>
      <c r="B2886">
        <v>1</v>
      </c>
      <c r="C2886">
        <v>574432</v>
      </c>
      <c r="E2886" s="74">
        <v>724230</v>
      </c>
      <c r="F2886" s="75">
        <f t="shared" si="472"/>
        <v>1</v>
      </c>
      <c r="G2886" s="75">
        <f t="shared" si="472"/>
        <v>2</v>
      </c>
      <c r="H2886" s="75">
        <f t="shared" si="472"/>
        <v>3</v>
      </c>
      <c r="I2886" s="75">
        <f t="shared" si="472"/>
        <v>4</v>
      </c>
      <c r="J2886" s="75">
        <f t="shared" si="472"/>
        <v>5</v>
      </c>
      <c r="K2886" s="75">
        <f t="shared" si="472"/>
        <v>6</v>
      </c>
      <c r="L2886" s="75">
        <f t="shared" si="472"/>
        <v>7</v>
      </c>
      <c r="M2886" s="75">
        <f t="shared" si="472"/>
        <v>8</v>
      </c>
      <c r="N2886" s="75">
        <f t="shared" si="472"/>
        <v>9</v>
      </c>
      <c r="O2886" s="75">
        <f t="shared" si="472"/>
        <v>10</v>
      </c>
      <c r="P2886">
        <f t="shared" ref="P2886:P2949" si="473">MIN(F2886:O2886)</f>
        <v>1</v>
      </c>
      <c r="Q2886" t="str">
        <f t="shared" ref="Q2886:Q2949" si="474">HLOOKUP($P2886,$F$3:$O$4,2,FALSE)</f>
        <v>D20201231</v>
      </c>
      <c r="R2886">
        <f t="shared" ref="R2886:R2949" si="475">VLOOKUP(CONCATENATE($Q2886,".",$E2886),$A$4:$C$488690,3,FALSE)</f>
        <v>404728</v>
      </c>
      <c r="S2886">
        <v>1</v>
      </c>
      <c r="T2886">
        <f t="shared" si="471"/>
        <v>0</v>
      </c>
      <c r="U2886">
        <f t="shared" si="471"/>
        <v>0</v>
      </c>
      <c r="V2886">
        <f t="shared" si="471"/>
        <v>0</v>
      </c>
      <c r="W2886">
        <f t="shared" si="471"/>
        <v>1</v>
      </c>
    </row>
    <row r="2887" spans="1:23" x14ac:dyDescent="0.25">
      <c r="A2887" t="s">
        <v>5853</v>
      </c>
      <c r="B2887">
        <v>1</v>
      </c>
      <c r="C2887">
        <v>149429</v>
      </c>
      <c r="E2887" s="74">
        <v>724548</v>
      </c>
      <c r="F2887" s="75">
        <f t="shared" si="472"/>
        <v>1</v>
      </c>
      <c r="G2887" s="75">
        <f t="shared" si="472"/>
        <v>2</v>
      </c>
      <c r="H2887" s="75">
        <f t="shared" si="472"/>
        <v>3</v>
      </c>
      <c r="I2887" s="75">
        <f t="shared" si="472"/>
        <v>4</v>
      </c>
      <c r="J2887" s="75">
        <f t="shared" si="472"/>
        <v>5</v>
      </c>
      <c r="K2887" s="75">
        <f t="shared" si="472"/>
        <v>6</v>
      </c>
      <c r="L2887" s="75">
        <f t="shared" si="472"/>
        <v>100</v>
      </c>
      <c r="M2887" s="75">
        <f t="shared" si="472"/>
        <v>100</v>
      </c>
      <c r="N2887" s="75">
        <f t="shared" si="472"/>
        <v>100</v>
      </c>
      <c r="O2887" s="75">
        <f t="shared" si="472"/>
        <v>100</v>
      </c>
      <c r="P2887">
        <f t="shared" si="473"/>
        <v>1</v>
      </c>
      <c r="Q2887" t="str">
        <f t="shared" si="474"/>
        <v>D20201231</v>
      </c>
      <c r="R2887">
        <f t="shared" si="475"/>
        <v>81035</v>
      </c>
      <c r="S2887">
        <v>1</v>
      </c>
      <c r="T2887">
        <f t="shared" si="471"/>
        <v>0</v>
      </c>
      <c r="U2887">
        <f t="shared" si="471"/>
        <v>0</v>
      </c>
      <c r="V2887">
        <f t="shared" si="471"/>
        <v>0</v>
      </c>
      <c r="W2887">
        <f t="shared" si="471"/>
        <v>1</v>
      </c>
    </row>
    <row r="2888" spans="1:23" x14ac:dyDescent="0.25">
      <c r="A2888" t="s">
        <v>5855</v>
      </c>
      <c r="B2888">
        <v>1</v>
      </c>
      <c r="C2888">
        <v>163296</v>
      </c>
      <c r="E2888" s="74">
        <v>724744</v>
      </c>
      <c r="F2888" s="75">
        <f t="shared" si="472"/>
        <v>1</v>
      </c>
      <c r="G2888" s="75">
        <f t="shared" si="472"/>
        <v>2</v>
      </c>
      <c r="H2888" s="75">
        <f t="shared" si="472"/>
        <v>3</v>
      </c>
      <c r="I2888" s="75">
        <f t="shared" si="472"/>
        <v>4</v>
      </c>
      <c r="J2888" s="75">
        <f t="shared" si="472"/>
        <v>5</v>
      </c>
      <c r="K2888" s="75">
        <f t="shared" si="472"/>
        <v>6</v>
      </c>
      <c r="L2888" s="75">
        <f t="shared" si="472"/>
        <v>7</v>
      </c>
      <c r="M2888" s="75">
        <f t="shared" si="472"/>
        <v>8</v>
      </c>
      <c r="N2888" s="75">
        <f t="shared" si="472"/>
        <v>9</v>
      </c>
      <c r="O2888" s="75">
        <f t="shared" si="472"/>
        <v>10</v>
      </c>
      <c r="P2888">
        <f t="shared" si="473"/>
        <v>1</v>
      </c>
      <c r="Q2888" t="str">
        <f t="shared" si="474"/>
        <v>D20201231</v>
      </c>
      <c r="R2888">
        <f t="shared" si="475"/>
        <v>577114</v>
      </c>
      <c r="S2888">
        <v>1</v>
      </c>
      <c r="T2888">
        <f t="shared" si="471"/>
        <v>0</v>
      </c>
      <c r="U2888">
        <f t="shared" si="471"/>
        <v>0</v>
      </c>
      <c r="V2888">
        <f t="shared" si="471"/>
        <v>0</v>
      </c>
      <c r="W2888">
        <f t="shared" si="471"/>
        <v>1</v>
      </c>
    </row>
    <row r="2889" spans="1:23" x14ac:dyDescent="0.25">
      <c r="A2889" t="s">
        <v>5857</v>
      </c>
      <c r="B2889">
        <v>1</v>
      </c>
      <c r="C2889">
        <v>3560309</v>
      </c>
      <c r="E2889" s="74">
        <v>724904</v>
      </c>
      <c r="F2889" s="75">
        <f t="shared" si="472"/>
        <v>1</v>
      </c>
      <c r="G2889" s="75">
        <f t="shared" si="472"/>
        <v>2</v>
      </c>
      <c r="H2889" s="75">
        <f t="shared" si="472"/>
        <v>3</v>
      </c>
      <c r="I2889" s="75">
        <f t="shared" si="472"/>
        <v>4</v>
      </c>
      <c r="J2889" s="75">
        <f t="shared" si="472"/>
        <v>5</v>
      </c>
      <c r="K2889" s="75">
        <f t="shared" si="472"/>
        <v>6</v>
      </c>
      <c r="L2889" s="75">
        <f t="shared" si="472"/>
        <v>7</v>
      </c>
      <c r="M2889" s="75">
        <f t="shared" si="472"/>
        <v>8</v>
      </c>
      <c r="N2889" s="75">
        <f t="shared" si="472"/>
        <v>9</v>
      </c>
      <c r="O2889" s="75">
        <f t="shared" si="472"/>
        <v>10</v>
      </c>
      <c r="P2889">
        <f t="shared" si="473"/>
        <v>1</v>
      </c>
      <c r="Q2889" t="str">
        <f t="shared" si="474"/>
        <v>D20201231</v>
      </c>
      <c r="R2889">
        <f t="shared" si="475"/>
        <v>377077</v>
      </c>
      <c r="S2889">
        <v>1</v>
      </c>
      <c r="T2889">
        <f t="shared" si="471"/>
        <v>0</v>
      </c>
      <c r="U2889">
        <f t="shared" si="471"/>
        <v>0</v>
      </c>
      <c r="V2889">
        <f t="shared" si="471"/>
        <v>0</v>
      </c>
      <c r="W2889">
        <f t="shared" si="471"/>
        <v>1</v>
      </c>
    </row>
    <row r="2890" spans="1:23" x14ac:dyDescent="0.25">
      <c r="A2890" t="s">
        <v>5859</v>
      </c>
      <c r="B2890">
        <v>1</v>
      </c>
      <c r="C2890">
        <v>1261339</v>
      </c>
      <c r="E2890" s="74">
        <v>724940</v>
      </c>
      <c r="F2890" s="75">
        <f t="shared" si="472"/>
        <v>1</v>
      </c>
      <c r="G2890" s="75">
        <f t="shared" si="472"/>
        <v>2</v>
      </c>
      <c r="H2890" s="75">
        <f t="shared" si="472"/>
        <v>3</v>
      </c>
      <c r="I2890" s="75">
        <f t="shared" si="472"/>
        <v>4</v>
      </c>
      <c r="J2890" s="75">
        <f t="shared" si="472"/>
        <v>5</v>
      </c>
      <c r="K2890" s="75">
        <f t="shared" si="472"/>
        <v>6</v>
      </c>
      <c r="L2890" s="75">
        <f t="shared" si="472"/>
        <v>7</v>
      </c>
      <c r="M2890" s="75">
        <f t="shared" si="472"/>
        <v>8</v>
      </c>
      <c r="N2890" s="75">
        <f t="shared" si="472"/>
        <v>9</v>
      </c>
      <c r="O2890" s="75">
        <f t="shared" si="472"/>
        <v>10</v>
      </c>
      <c r="P2890">
        <f t="shared" si="473"/>
        <v>1</v>
      </c>
      <c r="Q2890" t="str">
        <f t="shared" si="474"/>
        <v>D20201231</v>
      </c>
      <c r="R2890">
        <f t="shared" si="475"/>
        <v>46313</v>
      </c>
      <c r="S2890">
        <v>1</v>
      </c>
      <c r="T2890">
        <f t="shared" si="471"/>
        <v>0</v>
      </c>
      <c r="U2890">
        <f t="shared" si="471"/>
        <v>0</v>
      </c>
      <c r="V2890">
        <f t="shared" si="471"/>
        <v>0</v>
      </c>
      <c r="W2890">
        <f t="shared" si="471"/>
        <v>1</v>
      </c>
    </row>
    <row r="2891" spans="1:23" x14ac:dyDescent="0.25">
      <c r="A2891" t="s">
        <v>5861</v>
      </c>
      <c r="B2891">
        <v>1</v>
      </c>
      <c r="C2891">
        <v>113102</v>
      </c>
      <c r="E2891" s="74">
        <v>725077</v>
      </c>
      <c r="F2891" s="75">
        <f t="shared" si="472"/>
        <v>1</v>
      </c>
      <c r="G2891" s="75">
        <f t="shared" si="472"/>
        <v>2</v>
      </c>
      <c r="H2891" s="75">
        <f t="shared" si="472"/>
        <v>3</v>
      </c>
      <c r="I2891" s="75">
        <f t="shared" si="472"/>
        <v>4</v>
      </c>
      <c r="J2891" s="75">
        <f t="shared" si="472"/>
        <v>5</v>
      </c>
      <c r="K2891" s="75">
        <f t="shared" si="472"/>
        <v>6</v>
      </c>
      <c r="L2891" s="75">
        <f t="shared" si="472"/>
        <v>7</v>
      </c>
      <c r="M2891" s="75">
        <f t="shared" si="472"/>
        <v>8</v>
      </c>
      <c r="N2891" s="75">
        <f t="shared" si="472"/>
        <v>9</v>
      </c>
      <c r="O2891" s="75">
        <f t="shared" si="472"/>
        <v>10</v>
      </c>
      <c r="P2891">
        <f t="shared" si="473"/>
        <v>1</v>
      </c>
      <c r="Q2891" t="str">
        <f t="shared" si="474"/>
        <v>D20201231</v>
      </c>
      <c r="R2891">
        <f t="shared" si="475"/>
        <v>307625</v>
      </c>
      <c r="S2891">
        <v>1</v>
      </c>
      <c r="T2891">
        <f t="shared" si="471"/>
        <v>0</v>
      </c>
      <c r="U2891">
        <f t="shared" si="471"/>
        <v>0</v>
      </c>
      <c r="V2891">
        <f t="shared" si="471"/>
        <v>0</v>
      </c>
      <c r="W2891">
        <f t="shared" si="471"/>
        <v>1</v>
      </c>
    </row>
    <row r="2892" spans="1:23" x14ac:dyDescent="0.25">
      <c r="A2892" t="s">
        <v>5862</v>
      </c>
      <c r="B2892">
        <v>1</v>
      </c>
      <c r="C2892">
        <v>12474000</v>
      </c>
      <c r="E2892" s="74">
        <v>725732</v>
      </c>
      <c r="F2892" s="75">
        <f t="shared" si="472"/>
        <v>1</v>
      </c>
      <c r="G2892" s="75">
        <f t="shared" si="472"/>
        <v>2</v>
      </c>
      <c r="H2892" s="75">
        <f t="shared" si="472"/>
        <v>3</v>
      </c>
      <c r="I2892" s="75">
        <f t="shared" si="472"/>
        <v>4</v>
      </c>
      <c r="J2892" s="75">
        <f t="shared" si="472"/>
        <v>5</v>
      </c>
      <c r="K2892" s="75">
        <f t="shared" si="472"/>
        <v>6</v>
      </c>
      <c r="L2892" s="75">
        <f t="shared" si="472"/>
        <v>7</v>
      </c>
      <c r="M2892" s="75">
        <f t="shared" si="472"/>
        <v>8</v>
      </c>
      <c r="N2892" s="75">
        <f t="shared" si="472"/>
        <v>9</v>
      </c>
      <c r="O2892" s="75">
        <f t="shared" si="472"/>
        <v>10</v>
      </c>
      <c r="P2892">
        <f t="shared" si="473"/>
        <v>1</v>
      </c>
      <c r="Q2892" t="str">
        <f t="shared" si="474"/>
        <v>D20201231</v>
      </c>
      <c r="R2892">
        <f t="shared" si="475"/>
        <v>2205940</v>
      </c>
      <c r="S2892">
        <v>1</v>
      </c>
      <c r="T2892">
        <f t="shared" si="471"/>
        <v>0</v>
      </c>
      <c r="U2892">
        <f t="shared" si="471"/>
        <v>0</v>
      </c>
      <c r="V2892">
        <f t="shared" si="471"/>
        <v>1</v>
      </c>
      <c r="W2892">
        <f t="shared" si="471"/>
        <v>0</v>
      </c>
    </row>
    <row r="2893" spans="1:23" x14ac:dyDescent="0.25">
      <c r="A2893" t="s">
        <v>5864</v>
      </c>
      <c r="B2893">
        <v>1</v>
      </c>
      <c r="C2893">
        <v>24746119</v>
      </c>
      <c r="E2893" s="74">
        <v>725741</v>
      </c>
      <c r="F2893" s="75">
        <f t="shared" si="472"/>
        <v>1</v>
      </c>
      <c r="G2893" s="75">
        <f t="shared" si="472"/>
        <v>2</v>
      </c>
      <c r="H2893" s="75">
        <f t="shared" si="472"/>
        <v>3</v>
      </c>
      <c r="I2893" s="75">
        <f t="shared" si="472"/>
        <v>4</v>
      </c>
      <c r="J2893" s="75">
        <f t="shared" si="472"/>
        <v>5</v>
      </c>
      <c r="K2893" s="75">
        <f t="shared" si="472"/>
        <v>6</v>
      </c>
      <c r="L2893" s="75">
        <f t="shared" si="472"/>
        <v>7</v>
      </c>
      <c r="M2893" s="75">
        <f t="shared" si="472"/>
        <v>8</v>
      </c>
      <c r="N2893" s="75">
        <f t="shared" si="472"/>
        <v>9</v>
      </c>
      <c r="O2893" s="75">
        <f t="shared" si="472"/>
        <v>10</v>
      </c>
      <c r="P2893">
        <f t="shared" si="473"/>
        <v>1</v>
      </c>
      <c r="Q2893" t="str">
        <f t="shared" si="474"/>
        <v>D20201231</v>
      </c>
      <c r="R2893">
        <f t="shared" si="475"/>
        <v>138098</v>
      </c>
      <c r="S2893">
        <v>1</v>
      </c>
      <c r="T2893">
        <f t="shared" si="471"/>
        <v>0</v>
      </c>
      <c r="U2893">
        <f t="shared" si="471"/>
        <v>0</v>
      </c>
      <c r="V2893">
        <f t="shared" si="471"/>
        <v>0</v>
      </c>
      <c r="W2893">
        <f t="shared" si="471"/>
        <v>1</v>
      </c>
    </row>
    <row r="2894" spans="1:23" x14ac:dyDescent="0.25">
      <c r="A2894" t="s">
        <v>5866</v>
      </c>
      <c r="B2894">
        <v>1</v>
      </c>
      <c r="C2894">
        <v>339932</v>
      </c>
      <c r="E2894" s="74">
        <v>725853</v>
      </c>
      <c r="F2894" s="75">
        <f t="shared" si="472"/>
        <v>1</v>
      </c>
      <c r="G2894" s="75">
        <f t="shared" si="472"/>
        <v>100</v>
      </c>
      <c r="H2894" s="75">
        <f t="shared" si="472"/>
        <v>100</v>
      </c>
      <c r="I2894" s="75">
        <f t="shared" si="472"/>
        <v>100</v>
      </c>
      <c r="J2894" s="75">
        <f t="shared" si="472"/>
        <v>100</v>
      </c>
      <c r="K2894" s="75">
        <f t="shared" si="472"/>
        <v>100</v>
      </c>
      <c r="L2894" s="75">
        <f t="shared" si="472"/>
        <v>100</v>
      </c>
      <c r="M2894" s="75">
        <f t="shared" si="472"/>
        <v>100</v>
      </c>
      <c r="N2894" s="75">
        <f t="shared" si="472"/>
        <v>100</v>
      </c>
      <c r="O2894" s="75">
        <f t="shared" si="472"/>
        <v>100</v>
      </c>
      <c r="P2894">
        <f t="shared" si="473"/>
        <v>1</v>
      </c>
      <c r="Q2894" t="str">
        <f t="shared" si="474"/>
        <v>D20201231</v>
      </c>
      <c r="R2894">
        <f t="shared" si="475"/>
        <v>207599</v>
      </c>
      <c r="S2894">
        <v>1</v>
      </c>
      <c r="T2894">
        <f t="shared" si="471"/>
        <v>0</v>
      </c>
      <c r="U2894">
        <f t="shared" si="471"/>
        <v>0</v>
      </c>
      <c r="V2894">
        <f t="shared" si="471"/>
        <v>0</v>
      </c>
      <c r="W2894">
        <f t="shared" si="471"/>
        <v>1</v>
      </c>
    </row>
    <row r="2895" spans="1:23" x14ac:dyDescent="0.25">
      <c r="A2895" t="s">
        <v>5868</v>
      </c>
      <c r="B2895">
        <v>1</v>
      </c>
      <c r="C2895">
        <v>199862</v>
      </c>
      <c r="E2895" s="74">
        <v>726458</v>
      </c>
      <c r="F2895" s="75">
        <f t="shared" ref="F2895:O2904" si="476">IFERROR(VLOOKUP(CONCATENATE(F$4,".",$E2895),$A$4:$C$488690,2,FALSE)*F$3,100)</f>
        <v>1</v>
      </c>
      <c r="G2895" s="75">
        <f t="shared" si="476"/>
        <v>2</v>
      </c>
      <c r="H2895" s="75">
        <f t="shared" si="476"/>
        <v>3</v>
      </c>
      <c r="I2895" s="75">
        <f t="shared" si="476"/>
        <v>4</v>
      </c>
      <c r="J2895" s="75">
        <f t="shared" si="476"/>
        <v>5</v>
      </c>
      <c r="K2895" s="75">
        <f t="shared" si="476"/>
        <v>6</v>
      </c>
      <c r="L2895" s="75">
        <f t="shared" si="476"/>
        <v>7</v>
      </c>
      <c r="M2895" s="75">
        <f t="shared" si="476"/>
        <v>8</v>
      </c>
      <c r="N2895" s="75">
        <f t="shared" si="476"/>
        <v>9</v>
      </c>
      <c r="O2895" s="75">
        <f t="shared" si="476"/>
        <v>10</v>
      </c>
      <c r="P2895">
        <f t="shared" si="473"/>
        <v>1</v>
      </c>
      <c r="Q2895" t="str">
        <f t="shared" si="474"/>
        <v>D20201231</v>
      </c>
      <c r="R2895">
        <f t="shared" si="475"/>
        <v>83544</v>
      </c>
      <c r="S2895">
        <v>1</v>
      </c>
      <c r="T2895">
        <f t="shared" si="471"/>
        <v>0</v>
      </c>
      <c r="U2895">
        <f t="shared" si="471"/>
        <v>0</v>
      </c>
      <c r="V2895">
        <f t="shared" si="471"/>
        <v>0</v>
      </c>
      <c r="W2895">
        <f t="shared" si="471"/>
        <v>1</v>
      </c>
    </row>
    <row r="2896" spans="1:23" x14ac:dyDescent="0.25">
      <c r="A2896" t="s">
        <v>5870</v>
      </c>
      <c r="B2896">
        <v>1</v>
      </c>
      <c r="C2896">
        <v>1119003</v>
      </c>
      <c r="E2896" s="74">
        <v>726953</v>
      </c>
      <c r="F2896" s="75">
        <f t="shared" si="476"/>
        <v>1</v>
      </c>
      <c r="G2896" s="75">
        <f t="shared" si="476"/>
        <v>2</v>
      </c>
      <c r="H2896" s="75">
        <f t="shared" si="476"/>
        <v>3</v>
      </c>
      <c r="I2896" s="75">
        <f t="shared" si="476"/>
        <v>4</v>
      </c>
      <c r="J2896" s="75">
        <f t="shared" si="476"/>
        <v>5</v>
      </c>
      <c r="K2896" s="75">
        <f t="shared" si="476"/>
        <v>6</v>
      </c>
      <c r="L2896" s="75">
        <f t="shared" si="476"/>
        <v>7</v>
      </c>
      <c r="M2896" s="75">
        <f t="shared" si="476"/>
        <v>8</v>
      </c>
      <c r="N2896" s="75">
        <f t="shared" si="476"/>
        <v>9</v>
      </c>
      <c r="O2896" s="75">
        <f t="shared" si="476"/>
        <v>10</v>
      </c>
      <c r="P2896">
        <f t="shared" si="473"/>
        <v>1</v>
      </c>
      <c r="Q2896" t="str">
        <f t="shared" si="474"/>
        <v>D20201231</v>
      </c>
      <c r="R2896">
        <f t="shared" si="475"/>
        <v>1061503</v>
      </c>
      <c r="S2896">
        <v>1</v>
      </c>
      <c r="T2896">
        <f t="shared" si="471"/>
        <v>0</v>
      </c>
      <c r="U2896">
        <f t="shared" si="471"/>
        <v>0</v>
      </c>
      <c r="V2896">
        <f t="shared" si="471"/>
        <v>1</v>
      </c>
      <c r="W2896">
        <f t="shared" si="471"/>
        <v>0</v>
      </c>
    </row>
    <row r="2897" spans="1:23" x14ac:dyDescent="0.25">
      <c r="A2897" t="s">
        <v>5872</v>
      </c>
      <c r="B2897">
        <v>1</v>
      </c>
      <c r="C2897">
        <v>1634023</v>
      </c>
      <c r="E2897" s="74">
        <v>727174</v>
      </c>
      <c r="F2897" s="75">
        <f t="shared" si="476"/>
        <v>1</v>
      </c>
      <c r="G2897" s="75">
        <f t="shared" si="476"/>
        <v>2</v>
      </c>
      <c r="H2897" s="75">
        <f t="shared" si="476"/>
        <v>3</v>
      </c>
      <c r="I2897" s="75">
        <f t="shared" si="476"/>
        <v>4</v>
      </c>
      <c r="J2897" s="75">
        <f t="shared" si="476"/>
        <v>5</v>
      </c>
      <c r="K2897" s="75">
        <f t="shared" si="476"/>
        <v>6</v>
      </c>
      <c r="L2897" s="75">
        <f t="shared" si="476"/>
        <v>7</v>
      </c>
      <c r="M2897" s="75">
        <f t="shared" si="476"/>
        <v>8</v>
      </c>
      <c r="N2897" s="75">
        <f t="shared" si="476"/>
        <v>9</v>
      </c>
      <c r="O2897" s="75">
        <f t="shared" si="476"/>
        <v>10</v>
      </c>
      <c r="P2897">
        <f t="shared" si="473"/>
        <v>1</v>
      </c>
      <c r="Q2897" t="str">
        <f t="shared" si="474"/>
        <v>D20201231</v>
      </c>
      <c r="R2897">
        <f t="shared" si="475"/>
        <v>1091948</v>
      </c>
      <c r="S2897">
        <v>1</v>
      </c>
      <c r="T2897">
        <f t="shared" si="471"/>
        <v>0</v>
      </c>
      <c r="U2897">
        <f t="shared" si="471"/>
        <v>0</v>
      </c>
      <c r="V2897">
        <f t="shared" si="471"/>
        <v>1</v>
      </c>
      <c r="W2897">
        <f t="shared" si="471"/>
        <v>0</v>
      </c>
    </row>
    <row r="2898" spans="1:23" x14ac:dyDescent="0.25">
      <c r="A2898" t="s">
        <v>5874</v>
      </c>
      <c r="B2898">
        <v>1</v>
      </c>
      <c r="C2898">
        <v>308536</v>
      </c>
      <c r="E2898" s="74">
        <v>728948</v>
      </c>
      <c r="F2898" s="75">
        <f t="shared" si="476"/>
        <v>1</v>
      </c>
      <c r="G2898" s="75">
        <f t="shared" si="476"/>
        <v>2</v>
      </c>
      <c r="H2898" s="75">
        <f t="shared" si="476"/>
        <v>3</v>
      </c>
      <c r="I2898" s="75">
        <f t="shared" si="476"/>
        <v>4</v>
      </c>
      <c r="J2898" s="75">
        <f t="shared" si="476"/>
        <v>5</v>
      </c>
      <c r="K2898" s="75">
        <f t="shared" si="476"/>
        <v>6</v>
      </c>
      <c r="L2898" s="75">
        <f t="shared" si="476"/>
        <v>7</v>
      </c>
      <c r="M2898" s="75">
        <f t="shared" si="476"/>
        <v>8</v>
      </c>
      <c r="N2898" s="75">
        <f t="shared" si="476"/>
        <v>9</v>
      </c>
      <c r="O2898" s="75">
        <f t="shared" si="476"/>
        <v>10</v>
      </c>
      <c r="P2898">
        <f t="shared" si="473"/>
        <v>1</v>
      </c>
      <c r="Q2898" t="str">
        <f t="shared" si="474"/>
        <v>D20201231</v>
      </c>
      <c r="R2898">
        <f t="shared" si="475"/>
        <v>613395</v>
      </c>
      <c r="S2898">
        <v>1</v>
      </c>
      <c r="T2898">
        <f t="shared" si="471"/>
        <v>0</v>
      </c>
      <c r="U2898">
        <f t="shared" si="471"/>
        <v>0</v>
      </c>
      <c r="V2898">
        <f t="shared" si="471"/>
        <v>0</v>
      </c>
      <c r="W2898">
        <f t="shared" si="471"/>
        <v>1</v>
      </c>
    </row>
    <row r="2899" spans="1:23" x14ac:dyDescent="0.25">
      <c r="A2899" t="s">
        <v>5876</v>
      </c>
      <c r="B2899">
        <v>1</v>
      </c>
      <c r="C2899">
        <v>522517</v>
      </c>
      <c r="E2899" s="74">
        <v>728957</v>
      </c>
      <c r="F2899" s="75">
        <f t="shared" si="476"/>
        <v>1</v>
      </c>
      <c r="G2899" s="75">
        <f t="shared" si="476"/>
        <v>2</v>
      </c>
      <c r="H2899" s="75">
        <f t="shared" si="476"/>
        <v>3</v>
      </c>
      <c r="I2899" s="75">
        <f t="shared" si="476"/>
        <v>4</v>
      </c>
      <c r="J2899" s="75">
        <f t="shared" si="476"/>
        <v>5</v>
      </c>
      <c r="K2899" s="75">
        <f t="shared" si="476"/>
        <v>6</v>
      </c>
      <c r="L2899" s="75">
        <f t="shared" si="476"/>
        <v>7</v>
      </c>
      <c r="M2899" s="75">
        <f t="shared" si="476"/>
        <v>8</v>
      </c>
      <c r="N2899" s="75">
        <f t="shared" si="476"/>
        <v>9</v>
      </c>
      <c r="O2899" s="75">
        <f t="shared" si="476"/>
        <v>10</v>
      </c>
      <c r="P2899">
        <f t="shared" si="473"/>
        <v>1</v>
      </c>
      <c r="Q2899" t="str">
        <f t="shared" si="474"/>
        <v>D20201231</v>
      </c>
      <c r="R2899">
        <f t="shared" si="475"/>
        <v>278586</v>
      </c>
      <c r="S2899">
        <v>1</v>
      </c>
      <c r="T2899">
        <f t="shared" si="471"/>
        <v>0</v>
      </c>
      <c r="U2899">
        <f t="shared" si="471"/>
        <v>0</v>
      </c>
      <c r="V2899">
        <f t="shared" si="471"/>
        <v>0</v>
      </c>
      <c r="W2899">
        <f t="shared" si="471"/>
        <v>1</v>
      </c>
    </row>
    <row r="2900" spans="1:23" x14ac:dyDescent="0.25">
      <c r="A2900" t="s">
        <v>5878</v>
      </c>
      <c r="B2900">
        <v>1</v>
      </c>
      <c r="C2900">
        <v>284304</v>
      </c>
      <c r="E2900" s="74">
        <v>729011</v>
      </c>
      <c r="F2900" s="75">
        <f t="shared" si="476"/>
        <v>1</v>
      </c>
      <c r="G2900" s="75">
        <f t="shared" si="476"/>
        <v>2</v>
      </c>
      <c r="H2900" s="75">
        <f t="shared" si="476"/>
        <v>3</v>
      </c>
      <c r="I2900" s="75">
        <f t="shared" si="476"/>
        <v>4</v>
      </c>
      <c r="J2900" s="75">
        <f t="shared" si="476"/>
        <v>5</v>
      </c>
      <c r="K2900" s="75">
        <f t="shared" si="476"/>
        <v>6</v>
      </c>
      <c r="L2900" s="75">
        <f t="shared" si="476"/>
        <v>7</v>
      </c>
      <c r="M2900" s="75">
        <f t="shared" si="476"/>
        <v>8</v>
      </c>
      <c r="N2900" s="75">
        <f t="shared" si="476"/>
        <v>9</v>
      </c>
      <c r="O2900" s="75">
        <f t="shared" si="476"/>
        <v>10</v>
      </c>
      <c r="P2900">
        <f t="shared" si="473"/>
        <v>1</v>
      </c>
      <c r="Q2900" t="str">
        <f t="shared" si="474"/>
        <v>D20201231</v>
      </c>
      <c r="R2900">
        <f t="shared" si="475"/>
        <v>526974</v>
      </c>
      <c r="S2900">
        <v>1</v>
      </c>
      <c r="T2900">
        <f t="shared" si="471"/>
        <v>0</v>
      </c>
      <c r="U2900">
        <f t="shared" si="471"/>
        <v>0</v>
      </c>
      <c r="V2900">
        <f t="shared" si="471"/>
        <v>0</v>
      </c>
      <c r="W2900">
        <f t="shared" si="471"/>
        <v>1</v>
      </c>
    </row>
    <row r="2901" spans="1:23" x14ac:dyDescent="0.25">
      <c r="A2901" t="s">
        <v>5880</v>
      </c>
      <c r="B2901">
        <v>1</v>
      </c>
      <c r="C2901">
        <v>324793</v>
      </c>
      <c r="E2901" s="74">
        <v>729057</v>
      </c>
      <c r="F2901" s="75">
        <f t="shared" si="476"/>
        <v>1</v>
      </c>
      <c r="G2901" s="75">
        <f t="shared" si="476"/>
        <v>2</v>
      </c>
      <c r="H2901" s="75">
        <f t="shared" si="476"/>
        <v>3</v>
      </c>
      <c r="I2901" s="75">
        <f t="shared" si="476"/>
        <v>4</v>
      </c>
      <c r="J2901" s="75">
        <f t="shared" si="476"/>
        <v>5</v>
      </c>
      <c r="K2901" s="75">
        <f t="shared" si="476"/>
        <v>6</v>
      </c>
      <c r="L2901" s="75">
        <f t="shared" si="476"/>
        <v>7</v>
      </c>
      <c r="M2901" s="75">
        <f t="shared" si="476"/>
        <v>8</v>
      </c>
      <c r="N2901" s="75">
        <f t="shared" si="476"/>
        <v>9</v>
      </c>
      <c r="O2901" s="75">
        <f t="shared" si="476"/>
        <v>10</v>
      </c>
      <c r="P2901">
        <f t="shared" si="473"/>
        <v>1</v>
      </c>
      <c r="Q2901" t="str">
        <f t="shared" si="474"/>
        <v>D20201231</v>
      </c>
      <c r="R2901">
        <f t="shared" si="475"/>
        <v>147152</v>
      </c>
      <c r="S2901">
        <v>1</v>
      </c>
      <c r="T2901">
        <f t="shared" si="471"/>
        <v>0</v>
      </c>
      <c r="U2901">
        <f t="shared" si="471"/>
        <v>0</v>
      </c>
      <c r="V2901">
        <f t="shared" si="471"/>
        <v>0</v>
      </c>
      <c r="W2901">
        <f t="shared" si="471"/>
        <v>1</v>
      </c>
    </row>
    <row r="2902" spans="1:23" x14ac:dyDescent="0.25">
      <c r="A2902" t="s">
        <v>5882</v>
      </c>
      <c r="B2902">
        <v>1</v>
      </c>
      <c r="C2902">
        <v>3753249</v>
      </c>
      <c r="E2902" s="74">
        <v>729178</v>
      </c>
      <c r="F2902" s="75">
        <f t="shared" si="476"/>
        <v>1</v>
      </c>
      <c r="G2902" s="75">
        <f t="shared" si="476"/>
        <v>2</v>
      </c>
      <c r="H2902" s="75">
        <f t="shared" si="476"/>
        <v>3</v>
      </c>
      <c r="I2902" s="75">
        <f t="shared" si="476"/>
        <v>4</v>
      </c>
      <c r="J2902" s="75">
        <f t="shared" si="476"/>
        <v>5</v>
      </c>
      <c r="K2902" s="75">
        <f t="shared" si="476"/>
        <v>6</v>
      </c>
      <c r="L2902" s="75">
        <f t="shared" si="476"/>
        <v>7</v>
      </c>
      <c r="M2902" s="75">
        <f t="shared" si="476"/>
        <v>8</v>
      </c>
      <c r="N2902" s="75">
        <f t="shared" si="476"/>
        <v>9</v>
      </c>
      <c r="O2902" s="75">
        <f t="shared" si="476"/>
        <v>10</v>
      </c>
      <c r="P2902">
        <f t="shared" si="473"/>
        <v>1</v>
      </c>
      <c r="Q2902" t="str">
        <f t="shared" si="474"/>
        <v>D20201231</v>
      </c>
      <c r="R2902">
        <f t="shared" si="475"/>
        <v>210974</v>
      </c>
      <c r="S2902">
        <v>1</v>
      </c>
      <c r="T2902">
        <f t="shared" si="471"/>
        <v>0</v>
      </c>
      <c r="U2902">
        <f t="shared" si="471"/>
        <v>0</v>
      </c>
      <c r="V2902">
        <f t="shared" si="471"/>
        <v>0</v>
      </c>
      <c r="W2902">
        <f t="shared" si="471"/>
        <v>1</v>
      </c>
    </row>
    <row r="2903" spans="1:23" x14ac:dyDescent="0.25">
      <c r="A2903" t="s">
        <v>5884</v>
      </c>
      <c r="B2903">
        <v>1</v>
      </c>
      <c r="C2903">
        <v>183390</v>
      </c>
      <c r="E2903" s="74">
        <v>729310</v>
      </c>
      <c r="F2903" s="75">
        <f t="shared" si="476"/>
        <v>1</v>
      </c>
      <c r="G2903" s="75">
        <f t="shared" si="476"/>
        <v>2</v>
      </c>
      <c r="H2903" s="75">
        <f t="shared" si="476"/>
        <v>3</v>
      </c>
      <c r="I2903" s="75">
        <f t="shared" si="476"/>
        <v>4</v>
      </c>
      <c r="J2903" s="75">
        <f t="shared" si="476"/>
        <v>5</v>
      </c>
      <c r="K2903" s="75">
        <f t="shared" si="476"/>
        <v>6</v>
      </c>
      <c r="L2903" s="75">
        <f t="shared" si="476"/>
        <v>7</v>
      </c>
      <c r="M2903" s="75">
        <f t="shared" si="476"/>
        <v>8</v>
      </c>
      <c r="N2903" s="75">
        <f t="shared" si="476"/>
        <v>9</v>
      </c>
      <c r="O2903" s="75">
        <f t="shared" si="476"/>
        <v>10</v>
      </c>
      <c r="P2903">
        <f t="shared" si="473"/>
        <v>1</v>
      </c>
      <c r="Q2903" t="str">
        <f t="shared" si="474"/>
        <v>D20201231</v>
      </c>
      <c r="R2903">
        <f t="shared" si="475"/>
        <v>1222485</v>
      </c>
      <c r="S2903">
        <v>1</v>
      </c>
      <c r="T2903">
        <f t="shared" si="471"/>
        <v>0</v>
      </c>
      <c r="U2903">
        <f t="shared" si="471"/>
        <v>0</v>
      </c>
      <c r="V2903">
        <f t="shared" si="471"/>
        <v>1</v>
      </c>
      <c r="W2903">
        <f t="shared" si="471"/>
        <v>0</v>
      </c>
    </row>
    <row r="2904" spans="1:23" x14ac:dyDescent="0.25">
      <c r="A2904" t="s">
        <v>5886</v>
      </c>
      <c r="B2904">
        <v>1</v>
      </c>
      <c r="C2904">
        <v>92603</v>
      </c>
      <c r="E2904" s="74">
        <v>729459</v>
      </c>
      <c r="F2904" s="75">
        <f t="shared" si="476"/>
        <v>1</v>
      </c>
      <c r="G2904" s="75">
        <f t="shared" si="476"/>
        <v>2</v>
      </c>
      <c r="H2904" s="75">
        <f t="shared" si="476"/>
        <v>3</v>
      </c>
      <c r="I2904" s="75">
        <f t="shared" si="476"/>
        <v>4</v>
      </c>
      <c r="J2904" s="75">
        <f t="shared" si="476"/>
        <v>5</v>
      </c>
      <c r="K2904" s="75">
        <f t="shared" si="476"/>
        <v>6</v>
      </c>
      <c r="L2904" s="75">
        <f t="shared" si="476"/>
        <v>7</v>
      </c>
      <c r="M2904" s="75">
        <f t="shared" si="476"/>
        <v>100</v>
      </c>
      <c r="N2904" s="75">
        <f t="shared" si="476"/>
        <v>100</v>
      </c>
      <c r="O2904" s="75">
        <f t="shared" si="476"/>
        <v>100</v>
      </c>
      <c r="P2904">
        <f t="shared" si="473"/>
        <v>1</v>
      </c>
      <c r="Q2904" t="str">
        <f t="shared" si="474"/>
        <v>D20201231</v>
      </c>
      <c r="R2904">
        <f t="shared" si="475"/>
        <v>118774</v>
      </c>
      <c r="S2904">
        <v>1</v>
      </c>
      <c r="T2904">
        <f t="shared" si="471"/>
        <v>0</v>
      </c>
      <c r="U2904">
        <f t="shared" si="471"/>
        <v>0</v>
      </c>
      <c r="V2904">
        <f t="shared" si="471"/>
        <v>0</v>
      </c>
      <c r="W2904">
        <f t="shared" si="471"/>
        <v>1</v>
      </c>
    </row>
    <row r="2905" spans="1:23" x14ac:dyDescent="0.25">
      <c r="A2905" t="s">
        <v>5888</v>
      </c>
      <c r="B2905">
        <v>1</v>
      </c>
      <c r="C2905">
        <v>487422</v>
      </c>
      <c r="E2905" s="74">
        <v>729570</v>
      </c>
      <c r="F2905" s="75">
        <f t="shared" ref="F2905:O2914" si="477">IFERROR(VLOOKUP(CONCATENATE(F$4,".",$E2905),$A$4:$C$488690,2,FALSE)*F$3,100)</f>
        <v>1</v>
      </c>
      <c r="G2905" s="75">
        <f t="shared" si="477"/>
        <v>2</v>
      </c>
      <c r="H2905" s="75">
        <f t="shared" si="477"/>
        <v>3</v>
      </c>
      <c r="I2905" s="75">
        <f t="shared" si="477"/>
        <v>4</v>
      </c>
      <c r="J2905" s="75">
        <f t="shared" si="477"/>
        <v>5</v>
      </c>
      <c r="K2905" s="75">
        <f t="shared" si="477"/>
        <v>6</v>
      </c>
      <c r="L2905" s="75">
        <f t="shared" si="477"/>
        <v>7</v>
      </c>
      <c r="M2905" s="75">
        <f t="shared" si="477"/>
        <v>8</v>
      </c>
      <c r="N2905" s="75">
        <f t="shared" si="477"/>
        <v>9</v>
      </c>
      <c r="O2905" s="75">
        <f t="shared" si="477"/>
        <v>10</v>
      </c>
      <c r="P2905">
        <f t="shared" si="473"/>
        <v>1</v>
      </c>
      <c r="Q2905" t="str">
        <f t="shared" si="474"/>
        <v>D20201231</v>
      </c>
      <c r="R2905">
        <f t="shared" si="475"/>
        <v>52897</v>
      </c>
      <c r="S2905">
        <v>1</v>
      </c>
      <c r="T2905">
        <f t="shared" si="471"/>
        <v>0</v>
      </c>
      <c r="U2905">
        <f t="shared" si="471"/>
        <v>0</v>
      </c>
      <c r="V2905">
        <f t="shared" si="471"/>
        <v>0</v>
      </c>
      <c r="W2905">
        <f t="shared" si="471"/>
        <v>1</v>
      </c>
    </row>
    <row r="2906" spans="1:23" x14ac:dyDescent="0.25">
      <c r="A2906" t="s">
        <v>5889</v>
      </c>
      <c r="B2906">
        <v>1</v>
      </c>
      <c r="C2906">
        <v>306595</v>
      </c>
      <c r="E2906" s="74">
        <v>729842</v>
      </c>
      <c r="F2906" s="75">
        <f t="shared" si="477"/>
        <v>1</v>
      </c>
      <c r="G2906" s="75">
        <f t="shared" si="477"/>
        <v>2</v>
      </c>
      <c r="H2906" s="75">
        <f t="shared" si="477"/>
        <v>3</v>
      </c>
      <c r="I2906" s="75">
        <f t="shared" si="477"/>
        <v>4</v>
      </c>
      <c r="J2906" s="75">
        <f t="shared" si="477"/>
        <v>5</v>
      </c>
      <c r="K2906" s="75">
        <f t="shared" si="477"/>
        <v>6</v>
      </c>
      <c r="L2906" s="75">
        <f t="shared" si="477"/>
        <v>7</v>
      </c>
      <c r="M2906" s="75">
        <f t="shared" si="477"/>
        <v>8</v>
      </c>
      <c r="N2906" s="75">
        <f t="shared" si="477"/>
        <v>9</v>
      </c>
      <c r="O2906" s="75">
        <f t="shared" si="477"/>
        <v>10</v>
      </c>
      <c r="P2906">
        <f t="shared" si="473"/>
        <v>1</v>
      </c>
      <c r="Q2906" t="str">
        <f t="shared" si="474"/>
        <v>D20201231</v>
      </c>
      <c r="R2906">
        <f t="shared" si="475"/>
        <v>187524</v>
      </c>
      <c r="S2906">
        <v>1</v>
      </c>
      <c r="T2906">
        <f t="shared" si="471"/>
        <v>0</v>
      </c>
      <c r="U2906">
        <f t="shared" si="471"/>
        <v>0</v>
      </c>
      <c r="V2906">
        <f t="shared" si="471"/>
        <v>0</v>
      </c>
      <c r="W2906">
        <f t="shared" si="471"/>
        <v>1</v>
      </c>
    </row>
    <row r="2907" spans="1:23" x14ac:dyDescent="0.25">
      <c r="A2907" t="s">
        <v>5891</v>
      </c>
      <c r="B2907">
        <v>1</v>
      </c>
      <c r="C2907">
        <v>76508</v>
      </c>
      <c r="E2907" s="74">
        <v>729945</v>
      </c>
      <c r="F2907" s="75">
        <f t="shared" si="477"/>
        <v>1</v>
      </c>
      <c r="G2907" s="75">
        <f t="shared" si="477"/>
        <v>2</v>
      </c>
      <c r="H2907" s="75">
        <f t="shared" si="477"/>
        <v>3</v>
      </c>
      <c r="I2907" s="75">
        <f t="shared" si="477"/>
        <v>4</v>
      </c>
      <c r="J2907" s="75">
        <f t="shared" si="477"/>
        <v>5</v>
      </c>
      <c r="K2907" s="75">
        <f t="shared" si="477"/>
        <v>6</v>
      </c>
      <c r="L2907" s="75">
        <f t="shared" si="477"/>
        <v>7</v>
      </c>
      <c r="M2907" s="75">
        <f t="shared" si="477"/>
        <v>8</v>
      </c>
      <c r="N2907" s="75">
        <f t="shared" si="477"/>
        <v>9</v>
      </c>
      <c r="O2907" s="75">
        <f t="shared" si="477"/>
        <v>10</v>
      </c>
      <c r="P2907">
        <f t="shared" si="473"/>
        <v>1</v>
      </c>
      <c r="Q2907" t="str">
        <f t="shared" si="474"/>
        <v>D20201231</v>
      </c>
      <c r="R2907">
        <f t="shared" si="475"/>
        <v>146110</v>
      </c>
      <c r="S2907">
        <v>1</v>
      </c>
      <c r="T2907">
        <f t="shared" si="471"/>
        <v>0</v>
      </c>
      <c r="U2907">
        <f t="shared" si="471"/>
        <v>0</v>
      </c>
      <c r="V2907">
        <f t="shared" si="471"/>
        <v>0</v>
      </c>
      <c r="W2907">
        <f t="shared" si="471"/>
        <v>1</v>
      </c>
    </row>
    <row r="2908" spans="1:23" x14ac:dyDescent="0.25">
      <c r="A2908" t="s">
        <v>5893</v>
      </c>
      <c r="B2908">
        <v>1</v>
      </c>
      <c r="C2908">
        <v>644595</v>
      </c>
      <c r="E2908" s="74">
        <v>730745</v>
      </c>
      <c r="F2908" s="75">
        <f t="shared" si="477"/>
        <v>1</v>
      </c>
      <c r="G2908" s="75">
        <f t="shared" si="477"/>
        <v>2</v>
      </c>
      <c r="H2908" s="75">
        <f t="shared" si="477"/>
        <v>3</v>
      </c>
      <c r="I2908" s="75">
        <f t="shared" si="477"/>
        <v>4</v>
      </c>
      <c r="J2908" s="75">
        <f t="shared" si="477"/>
        <v>5</v>
      </c>
      <c r="K2908" s="75">
        <f t="shared" si="477"/>
        <v>6</v>
      </c>
      <c r="L2908" s="75">
        <f t="shared" si="477"/>
        <v>7</v>
      </c>
      <c r="M2908" s="75">
        <f t="shared" si="477"/>
        <v>8</v>
      </c>
      <c r="N2908" s="75">
        <f t="shared" si="477"/>
        <v>9</v>
      </c>
      <c r="O2908" s="75">
        <f t="shared" si="477"/>
        <v>10</v>
      </c>
      <c r="P2908">
        <f t="shared" si="473"/>
        <v>1</v>
      </c>
      <c r="Q2908" t="str">
        <f t="shared" si="474"/>
        <v>D20201231</v>
      </c>
      <c r="R2908">
        <f t="shared" si="475"/>
        <v>30437</v>
      </c>
      <c r="S2908">
        <v>1</v>
      </c>
      <c r="T2908">
        <f t="shared" si="471"/>
        <v>0</v>
      </c>
      <c r="U2908">
        <f t="shared" si="471"/>
        <v>0</v>
      </c>
      <c r="V2908">
        <f t="shared" si="471"/>
        <v>0</v>
      </c>
      <c r="W2908">
        <f t="shared" si="471"/>
        <v>1</v>
      </c>
    </row>
    <row r="2909" spans="1:23" x14ac:dyDescent="0.25">
      <c r="A2909" t="s">
        <v>5894</v>
      </c>
      <c r="B2909">
        <v>1</v>
      </c>
      <c r="C2909">
        <v>347786</v>
      </c>
      <c r="E2909" s="74">
        <v>731050</v>
      </c>
      <c r="F2909" s="75">
        <f t="shared" si="477"/>
        <v>1</v>
      </c>
      <c r="G2909" s="75">
        <f t="shared" si="477"/>
        <v>2</v>
      </c>
      <c r="H2909" s="75">
        <f t="shared" si="477"/>
        <v>3</v>
      </c>
      <c r="I2909" s="75">
        <f t="shared" si="477"/>
        <v>4</v>
      </c>
      <c r="J2909" s="75">
        <f t="shared" si="477"/>
        <v>5</v>
      </c>
      <c r="K2909" s="75">
        <f t="shared" si="477"/>
        <v>6</v>
      </c>
      <c r="L2909" s="75">
        <f t="shared" si="477"/>
        <v>7</v>
      </c>
      <c r="M2909" s="75">
        <f t="shared" si="477"/>
        <v>8</v>
      </c>
      <c r="N2909" s="75">
        <f t="shared" si="477"/>
        <v>9</v>
      </c>
      <c r="O2909" s="75">
        <f t="shared" si="477"/>
        <v>10</v>
      </c>
      <c r="P2909">
        <f t="shared" si="473"/>
        <v>1</v>
      </c>
      <c r="Q2909" t="str">
        <f t="shared" si="474"/>
        <v>D20201231</v>
      </c>
      <c r="R2909">
        <f t="shared" si="475"/>
        <v>165793</v>
      </c>
      <c r="S2909">
        <v>1</v>
      </c>
      <c r="T2909">
        <f t="shared" si="471"/>
        <v>0</v>
      </c>
      <c r="U2909">
        <f t="shared" si="471"/>
        <v>0</v>
      </c>
      <c r="V2909">
        <f t="shared" si="471"/>
        <v>0</v>
      </c>
      <c r="W2909">
        <f t="shared" si="471"/>
        <v>1</v>
      </c>
    </row>
    <row r="2910" spans="1:23" x14ac:dyDescent="0.25">
      <c r="A2910" t="s">
        <v>5896</v>
      </c>
      <c r="B2910">
        <v>1</v>
      </c>
      <c r="C2910">
        <v>165127</v>
      </c>
      <c r="E2910" s="74">
        <v>731247</v>
      </c>
      <c r="F2910" s="75">
        <f t="shared" si="477"/>
        <v>1</v>
      </c>
      <c r="G2910" s="75">
        <f t="shared" si="477"/>
        <v>2</v>
      </c>
      <c r="H2910" s="75">
        <f t="shared" si="477"/>
        <v>3</v>
      </c>
      <c r="I2910" s="75">
        <f t="shared" si="477"/>
        <v>4</v>
      </c>
      <c r="J2910" s="75">
        <f t="shared" si="477"/>
        <v>5</v>
      </c>
      <c r="K2910" s="75">
        <f t="shared" si="477"/>
        <v>6</v>
      </c>
      <c r="L2910" s="75">
        <f t="shared" si="477"/>
        <v>7</v>
      </c>
      <c r="M2910" s="75">
        <f t="shared" si="477"/>
        <v>8</v>
      </c>
      <c r="N2910" s="75">
        <f t="shared" si="477"/>
        <v>9</v>
      </c>
      <c r="O2910" s="75">
        <f t="shared" si="477"/>
        <v>10</v>
      </c>
      <c r="P2910">
        <f t="shared" si="473"/>
        <v>1</v>
      </c>
      <c r="Q2910" t="str">
        <f t="shared" si="474"/>
        <v>D20201231</v>
      </c>
      <c r="R2910">
        <f t="shared" si="475"/>
        <v>3778765</v>
      </c>
      <c r="S2910">
        <v>1</v>
      </c>
      <c r="T2910">
        <f t="shared" si="471"/>
        <v>0</v>
      </c>
      <c r="U2910">
        <f t="shared" si="471"/>
        <v>0</v>
      </c>
      <c r="V2910">
        <f t="shared" si="471"/>
        <v>1</v>
      </c>
      <c r="W2910">
        <f t="shared" si="471"/>
        <v>0</v>
      </c>
    </row>
    <row r="2911" spans="1:23" x14ac:dyDescent="0.25">
      <c r="A2911" t="s">
        <v>5898</v>
      </c>
      <c r="B2911">
        <v>1</v>
      </c>
      <c r="C2911">
        <v>208757</v>
      </c>
      <c r="E2911" s="74">
        <v>731957</v>
      </c>
      <c r="F2911" s="75">
        <f t="shared" si="477"/>
        <v>1</v>
      </c>
      <c r="G2911" s="75">
        <f t="shared" si="477"/>
        <v>2</v>
      </c>
      <c r="H2911" s="75">
        <f t="shared" si="477"/>
        <v>3</v>
      </c>
      <c r="I2911" s="75">
        <f t="shared" si="477"/>
        <v>4</v>
      </c>
      <c r="J2911" s="75">
        <f t="shared" si="477"/>
        <v>5</v>
      </c>
      <c r="K2911" s="75">
        <f t="shared" si="477"/>
        <v>6</v>
      </c>
      <c r="L2911" s="75">
        <f t="shared" si="477"/>
        <v>7</v>
      </c>
      <c r="M2911" s="75">
        <f t="shared" si="477"/>
        <v>8</v>
      </c>
      <c r="N2911" s="75">
        <f t="shared" si="477"/>
        <v>9</v>
      </c>
      <c r="O2911" s="75">
        <f t="shared" si="477"/>
        <v>10</v>
      </c>
      <c r="P2911">
        <f t="shared" si="473"/>
        <v>1</v>
      </c>
      <c r="Q2911" t="str">
        <f t="shared" si="474"/>
        <v>D20201231</v>
      </c>
      <c r="R2911">
        <f t="shared" si="475"/>
        <v>27482</v>
      </c>
      <c r="S2911">
        <v>1</v>
      </c>
      <c r="T2911">
        <f t="shared" si="471"/>
        <v>0</v>
      </c>
      <c r="U2911">
        <f t="shared" si="471"/>
        <v>0</v>
      </c>
      <c r="V2911">
        <f t="shared" si="471"/>
        <v>0</v>
      </c>
      <c r="W2911">
        <f t="shared" si="471"/>
        <v>1</v>
      </c>
    </row>
    <row r="2912" spans="1:23" x14ac:dyDescent="0.25">
      <c r="A2912" t="s">
        <v>5900</v>
      </c>
      <c r="B2912">
        <v>1</v>
      </c>
      <c r="C2912">
        <v>638481</v>
      </c>
      <c r="E2912" s="74">
        <v>732178</v>
      </c>
      <c r="F2912" s="75">
        <f t="shared" si="477"/>
        <v>1</v>
      </c>
      <c r="G2912" s="75">
        <f t="shared" si="477"/>
        <v>2</v>
      </c>
      <c r="H2912" s="75">
        <f t="shared" si="477"/>
        <v>3</v>
      </c>
      <c r="I2912" s="75">
        <f t="shared" si="477"/>
        <v>4</v>
      </c>
      <c r="J2912" s="75">
        <f t="shared" si="477"/>
        <v>5</v>
      </c>
      <c r="K2912" s="75">
        <f t="shared" si="477"/>
        <v>6</v>
      </c>
      <c r="L2912" s="75">
        <f t="shared" si="477"/>
        <v>7</v>
      </c>
      <c r="M2912" s="75">
        <f t="shared" si="477"/>
        <v>8</v>
      </c>
      <c r="N2912" s="75">
        <f t="shared" si="477"/>
        <v>9</v>
      </c>
      <c r="O2912" s="75">
        <f t="shared" si="477"/>
        <v>10</v>
      </c>
      <c r="P2912">
        <f t="shared" si="473"/>
        <v>1</v>
      </c>
      <c r="Q2912" t="str">
        <f t="shared" si="474"/>
        <v>D20201231</v>
      </c>
      <c r="R2912">
        <f t="shared" si="475"/>
        <v>663327</v>
      </c>
      <c r="S2912">
        <v>1</v>
      </c>
      <c r="T2912">
        <f t="shared" si="471"/>
        <v>0</v>
      </c>
      <c r="U2912">
        <f t="shared" si="471"/>
        <v>0</v>
      </c>
      <c r="V2912">
        <f t="shared" si="471"/>
        <v>0</v>
      </c>
      <c r="W2912">
        <f t="shared" si="471"/>
        <v>1</v>
      </c>
    </row>
    <row r="2913" spans="1:23" x14ac:dyDescent="0.25">
      <c r="A2913" t="s">
        <v>5902</v>
      </c>
      <c r="B2913">
        <v>1</v>
      </c>
      <c r="C2913">
        <v>63506</v>
      </c>
      <c r="E2913" s="74">
        <v>732253</v>
      </c>
      <c r="F2913" s="75">
        <f t="shared" si="477"/>
        <v>1</v>
      </c>
      <c r="G2913" s="75">
        <f t="shared" si="477"/>
        <v>2</v>
      </c>
      <c r="H2913" s="75">
        <f t="shared" si="477"/>
        <v>3</v>
      </c>
      <c r="I2913" s="75">
        <f t="shared" si="477"/>
        <v>4</v>
      </c>
      <c r="J2913" s="75">
        <f t="shared" si="477"/>
        <v>5</v>
      </c>
      <c r="K2913" s="75">
        <f t="shared" si="477"/>
        <v>6</v>
      </c>
      <c r="L2913" s="75">
        <f t="shared" si="477"/>
        <v>7</v>
      </c>
      <c r="M2913" s="75">
        <f t="shared" si="477"/>
        <v>8</v>
      </c>
      <c r="N2913" s="75">
        <f t="shared" si="477"/>
        <v>9</v>
      </c>
      <c r="O2913" s="75">
        <f t="shared" si="477"/>
        <v>10</v>
      </c>
      <c r="P2913">
        <f t="shared" si="473"/>
        <v>1</v>
      </c>
      <c r="Q2913" t="str">
        <f t="shared" si="474"/>
        <v>D20201231</v>
      </c>
      <c r="R2913">
        <f t="shared" si="475"/>
        <v>195036</v>
      </c>
      <c r="S2913">
        <v>1</v>
      </c>
      <c r="T2913">
        <f t="shared" si="471"/>
        <v>0</v>
      </c>
      <c r="U2913">
        <f t="shared" si="471"/>
        <v>0</v>
      </c>
      <c r="V2913">
        <f t="shared" si="471"/>
        <v>0</v>
      </c>
      <c r="W2913">
        <f t="shared" si="471"/>
        <v>1</v>
      </c>
    </row>
    <row r="2914" spans="1:23" x14ac:dyDescent="0.25">
      <c r="A2914" t="s">
        <v>5904</v>
      </c>
      <c r="B2914">
        <v>1</v>
      </c>
      <c r="C2914">
        <v>105876</v>
      </c>
      <c r="E2914" s="74">
        <v>732637</v>
      </c>
      <c r="F2914" s="75">
        <f t="shared" si="477"/>
        <v>1</v>
      </c>
      <c r="G2914" s="75">
        <f t="shared" si="477"/>
        <v>2</v>
      </c>
      <c r="H2914" s="75">
        <f t="shared" si="477"/>
        <v>3</v>
      </c>
      <c r="I2914" s="75">
        <f t="shared" si="477"/>
        <v>4</v>
      </c>
      <c r="J2914" s="75">
        <f t="shared" si="477"/>
        <v>5</v>
      </c>
      <c r="K2914" s="75">
        <f t="shared" si="477"/>
        <v>6</v>
      </c>
      <c r="L2914" s="75">
        <f t="shared" si="477"/>
        <v>7</v>
      </c>
      <c r="M2914" s="75">
        <f t="shared" si="477"/>
        <v>8</v>
      </c>
      <c r="N2914" s="75">
        <f t="shared" si="477"/>
        <v>9</v>
      </c>
      <c r="O2914" s="75">
        <f t="shared" si="477"/>
        <v>10</v>
      </c>
      <c r="P2914">
        <f t="shared" si="473"/>
        <v>1</v>
      </c>
      <c r="Q2914" t="str">
        <f t="shared" si="474"/>
        <v>D20201231</v>
      </c>
      <c r="R2914">
        <f t="shared" si="475"/>
        <v>117300</v>
      </c>
      <c r="S2914">
        <v>1</v>
      </c>
      <c r="T2914">
        <f t="shared" si="471"/>
        <v>0</v>
      </c>
      <c r="U2914">
        <f t="shared" si="471"/>
        <v>0</v>
      </c>
      <c r="V2914">
        <f t="shared" si="471"/>
        <v>0</v>
      </c>
      <c r="W2914">
        <f t="shared" si="471"/>
        <v>1</v>
      </c>
    </row>
    <row r="2915" spans="1:23" x14ac:dyDescent="0.25">
      <c r="A2915" t="s">
        <v>5906</v>
      </c>
      <c r="B2915">
        <v>1</v>
      </c>
      <c r="C2915">
        <v>322361</v>
      </c>
      <c r="E2915" s="74">
        <v>732758</v>
      </c>
      <c r="F2915" s="75">
        <f t="shared" ref="F2915:O2924" si="478">IFERROR(VLOOKUP(CONCATENATE(F$4,".",$E2915),$A$4:$C$488690,2,FALSE)*F$3,100)</f>
        <v>1</v>
      </c>
      <c r="G2915" s="75">
        <f t="shared" si="478"/>
        <v>2</v>
      </c>
      <c r="H2915" s="75">
        <f t="shared" si="478"/>
        <v>3</v>
      </c>
      <c r="I2915" s="75">
        <f t="shared" si="478"/>
        <v>4</v>
      </c>
      <c r="J2915" s="75">
        <f t="shared" si="478"/>
        <v>5</v>
      </c>
      <c r="K2915" s="75">
        <f t="shared" si="478"/>
        <v>6</v>
      </c>
      <c r="L2915" s="75">
        <f t="shared" si="478"/>
        <v>7</v>
      </c>
      <c r="M2915" s="75">
        <f t="shared" si="478"/>
        <v>8</v>
      </c>
      <c r="N2915" s="75">
        <f t="shared" si="478"/>
        <v>9</v>
      </c>
      <c r="O2915" s="75">
        <f t="shared" si="478"/>
        <v>10</v>
      </c>
      <c r="P2915">
        <f t="shared" si="473"/>
        <v>1</v>
      </c>
      <c r="Q2915" t="str">
        <f t="shared" si="474"/>
        <v>D20201231</v>
      </c>
      <c r="R2915">
        <f t="shared" si="475"/>
        <v>497536</v>
      </c>
      <c r="S2915">
        <v>1</v>
      </c>
      <c r="T2915">
        <f t="shared" si="471"/>
        <v>0</v>
      </c>
      <c r="U2915">
        <f t="shared" si="471"/>
        <v>0</v>
      </c>
      <c r="V2915">
        <f t="shared" si="471"/>
        <v>0</v>
      </c>
      <c r="W2915">
        <f t="shared" si="471"/>
        <v>1</v>
      </c>
    </row>
    <row r="2916" spans="1:23" x14ac:dyDescent="0.25">
      <c r="A2916" t="s">
        <v>5908</v>
      </c>
      <c r="B2916">
        <v>1</v>
      </c>
      <c r="C2916">
        <v>92161</v>
      </c>
      <c r="E2916" s="74">
        <v>732918</v>
      </c>
      <c r="F2916" s="75">
        <f t="shared" si="478"/>
        <v>1</v>
      </c>
      <c r="G2916" s="75">
        <f t="shared" si="478"/>
        <v>2</v>
      </c>
      <c r="H2916" s="75">
        <f t="shared" si="478"/>
        <v>3</v>
      </c>
      <c r="I2916" s="75">
        <f t="shared" si="478"/>
        <v>4</v>
      </c>
      <c r="J2916" s="75">
        <f t="shared" si="478"/>
        <v>5</v>
      </c>
      <c r="K2916" s="75">
        <f t="shared" si="478"/>
        <v>6</v>
      </c>
      <c r="L2916" s="75">
        <f t="shared" si="478"/>
        <v>7</v>
      </c>
      <c r="M2916" s="75">
        <f t="shared" si="478"/>
        <v>8</v>
      </c>
      <c r="N2916" s="75">
        <f t="shared" si="478"/>
        <v>9</v>
      </c>
      <c r="O2916" s="75">
        <f t="shared" si="478"/>
        <v>10</v>
      </c>
      <c r="P2916">
        <f t="shared" si="473"/>
        <v>1</v>
      </c>
      <c r="Q2916" t="str">
        <f t="shared" si="474"/>
        <v>D20201231</v>
      </c>
      <c r="R2916">
        <f t="shared" si="475"/>
        <v>1305516</v>
      </c>
      <c r="S2916">
        <v>1</v>
      </c>
      <c r="T2916">
        <f t="shared" si="471"/>
        <v>0</v>
      </c>
      <c r="U2916">
        <f t="shared" si="471"/>
        <v>0</v>
      </c>
      <c r="V2916">
        <f t="shared" si="471"/>
        <v>1</v>
      </c>
      <c r="W2916">
        <f t="shared" si="471"/>
        <v>0</v>
      </c>
    </row>
    <row r="2917" spans="1:23" x14ac:dyDescent="0.25">
      <c r="A2917" t="s">
        <v>5910</v>
      </c>
      <c r="B2917">
        <v>1</v>
      </c>
      <c r="C2917">
        <v>119961</v>
      </c>
      <c r="E2917" s="74">
        <v>732954</v>
      </c>
      <c r="F2917" s="75">
        <f t="shared" si="478"/>
        <v>1</v>
      </c>
      <c r="G2917" s="75">
        <f t="shared" si="478"/>
        <v>2</v>
      </c>
      <c r="H2917" s="75">
        <f t="shared" si="478"/>
        <v>3</v>
      </c>
      <c r="I2917" s="75">
        <f t="shared" si="478"/>
        <v>4</v>
      </c>
      <c r="J2917" s="75">
        <f t="shared" si="478"/>
        <v>5</v>
      </c>
      <c r="K2917" s="75">
        <f t="shared" si="478"/>
        <v>6</v>
      </c>
      <c r="L2917" s="75">
        <f t="shared" si="478"/>
        <v>7</v>
      </c>
      <c r="M2917" s="75">
        <f t="shared" si="478"/>
        <v>8</v>
      </c>
      <c r="N2917" s="75">
        <f t="shared" si="478"/>
        <v>9</v>
      </c>
      <c r="O2917" s="75">
        <f t="shared" si="478"/>
        <v>10</v>
      </c>
      <c r="P2917">
        <f t="shared" si="473"/>
        <v>1</v>
      </c>
      <c r="Q2917" t="str">
        <f t="shared" si="474"/>
        <v>D20201231</v>
      </c>
      <c r="R2917">
        <f t="shared" si="475"/>
        <v>90325</v>
      </c>
      <c r="S2917">
        <v>1</v>
      </c>
      <c r="T2917">
        <f t="shared" si="471"/>
        <v>0</v>
      </c>
      <c r="U2917">
        <f t="shared" si="471"/>
        <v>0</v>
      </c>
      <c r="V2917">
        <f t="shared" si="471"/>
        <v>0</v>
      </c>
      <c r="W2917">
        <f t="shared" si="471"/>
        <v>1</v>
      </c>
    </row>
    <row r="2918" spans="1:23" x14ac:dyDescent="0.25">
      <c r="A2918" t="s">
        <v>5912</v>
      </c>
      <c r="B2918">
        <v>1</v>
      </c>
      <c r="C2918">
        <v>280771</v>
      </c>
      <c r="E2918" s="74">
        <v>733054</v>
      </c>
      <c r="F2918" s="75">
        <f t="shared" si="478"/>
        <v>1</v>
      </c>
      <c r="G2918" s="75">
        <f t="shared" si="478"/>
        <v>2</v>
      </c>
      <c r="H2918" s="75">
        <f t="shared" si="478"/>
        <v>3</v>
      </c>
      <c r="I2918" s="75">
        <f t="shared" si="478"/>
        <v>4</v>
      </c>
      <c r="J2918" s="75">
        <f t="shared" si="478"/>
        <v>5</v>
      </c>
      <c r="K2918" s="75">
        <f t="shared" si="478"/>
        <v>6</v>
      </c>
      <c r="L2918" s="75">
        <f t="shared" si="478"/>
        <v>7</v>
      </c>
      <c r="M2918" s="75">
        <f t="shared" si="478"/>
        <v>8</v>
      </c>
      <c r="N2918" s="75">
        <f t="shared" si="478"/>
        <v>9</v>
      </c>
      <c r="O2918" s="75">
        <f t="shared" si="478"/>
        <v>10</v>
      </c>
      <c r="P2918">
        <f t="shared" si="473"/>
        <v>1</v>
      </c>
      <c r="Q2918" t="str">
        <f t="shared" si="474"/>
        <v>D20201231</v>
      </c>
      <c r="R2918">
        <f t="shared" si="475"/>
        <v>929934</v>
      </c>
      <c r="S2918">
        <v>1</v>
      </c>
      <c r="T2918">
        <f t="shared" si="471"/>
        <v>0</v>
      </c>
      <c r="U2918">
        <f t="shared" si="471"/>
        <v>0</v>
      </c>
      <c r="V2918">
        <f t="shared" si="471"/>
        <v>0</v>
      </c>
      <c r="W2918">
        <f t="shared" si="471"/>
        <v>1</v>
      </c>
    </row>
    <row r="2919" spans="1:23" x14ac:dyDescent="0.25">
      <c r="A2919" t="s">
        <v>5914</v>
      </c>
      <c r="B2919">
        <v>1</v>
      </c>
      <c r="C2919">
        <v>16953</v>
      </c>
      <c r="E2919" s="74">
        <v>733540</v>
      </c>
      <c r="F2919" s="75">
        <f t="shared" si="478"/>
        <v>1</v>
      </c>
      <c r="G2919" s="75">
        <f t="shared" si="478"/>
        <v>2</v>
      </c>
      <c r="H2919" s="75">
        <f t="shared" si="478"/>
        <v>3</v>
      </c>
      <c r="I2919" s="75">
        <f t="shared" si="478"/>
        <v>4</v>
      </c>
      <c r="J2919" s="75">
        <f t="shared" si="478"/>
        <v>5</v>
      </c>
      <c r="K2919" s="75">
        <f t="shared" si="478"/>
        <v>6</v>
      </c>
      <c r="L2919" s="75">
        <f t="shared" si="478"/>
        <v>7</v>
      </c>
      <c r="M2919" s="75">
        <f t="shared" si="478"/>
        <v>8</v>
      </c>
      <c r="N2919" s="75">
        <f t="shared" si="478"/>
        <v>9</v>
      </c>
      <c r="O2919" s="75">
        <f t="shared" si="478"/>
        <v>10</v>
      </c>
      <c r="P2919">
        <f t="shared" si="473"/>
        <v>1</v>
      </c>
      <c r="Q2919" t="str">
        <f t="shared" si="474"/>
        <v>D20201231</v>
      </c>
      <c r="R2919">
        <f t="shared" si="475"/>
        <v>90063</v>
      </c>
      <c r="S2919">
        <v>1</v>
      </c>
      <c r="T2919">
        <f t="shared" si="471"/>
        <v>0</v>
      </c>
      <c r="U2919">
        <f t="shared" si="471"/>
        <v>0</v>
      </c>
      <c r="V2919">
        <f t="shared" si="471"/>
        <v>0</v>
      </c>
      <c r="W2919">
        <f t="shared" si="471"/>
        <v>1</v>
      </c>
    </row>
    <row r="2920" spans="1:23" x14ac:dyDescent="0.25">
      <c r="A2920" t="s">
        <v>5916</v>
      </c>
      <c r="B2920">
        <v>1</v>
      </c>
      <c r="C2920">
        <v>57330</v>
      </c>
      <c r="E2920" s="74">
        <v>733559</v>
      </c>
      <c r="F2920" s="75">
        <f t="shared" si="478"/>
        <v>1</v>
      </c>
      <c r="G2920" s="75">
        <f t="shared" si="478"/>
        <v>2</v>
      </c>
      <c r="H2920" s="75">
        <f t="shared" si="478"/>
        <v>3</v>
      </c>
      <c r="I2920" s="75">
        <f t="shared" si="478"/>
        <v>4</v>
      </c>
      <c r="J2920" s="75">
        <f t="shared" si="478"/>
        <v>5</v>
      </c>
      <c r="K2920" s="75">
        <f t="shared" si="478"/>
        <v>6</v>
      </c>
      <c r="L2920" s="75">
        <f t="shared" si="478"/>
        <v>7</v>
      </c>
      <c r="M2920" s="75">
        <f t="shared" si="478"/>
        <v>8</v>
      </c>
      <c r="N2920" s="75">
        <f t="shared" si="478"/>
        <v>9</v>
      </c>
      <c r="O2920" s="75">
        <f t="shared" si="478"/>
        <v>10</v>
      </c>
      <c r="P2920">
        <f t="shared" si="473"/>
        <v>1</v>
      </c>
      <c r="Q2920" t="str">
        <f t="shared" si="474"/>
        <v>D20201231</v>
      </c>
      <c r="R2920">
        <f t="shared" si="475"/>
        <v>357697</v>
      </c>
      <c r="S2920">
        <v>1</v>
      </c>
      <c r="T2920">
        <f t="shared" si="471"/>
        <v>0</v>
      </c>
      <c r="U2920">
        <f t="shared" si="471"/>
        <v>0</v>
      </c>
      <c r="V2920">
        <f t="shared" si="471"/>
        <v>0</v>
      </c>
      <c r="W2920">
        <f t="shared" si="471"/>
        <v>1</v>
      </c>
    </row>
    <row r="2921" spans="1:23" x14ac:dyDescent="0.25">
      <c r="A2921" t="s">
        <v>5917</v>
      </c>
      <c r="B2921">
        <v>1</v>
      </c>
      <c r="C2921">
        <v>36911</v>
      </c>
      <c r="E2921" s="74">
        <v>733661</v>
      </c>
      <c r="F2921" s="75">
        <f t="shared" si="478"/>
        <v>1</v>
      </c>
      <c r="G2921" s="75">
        <f t="shared" si="478"/>
        <v>2</v>
      </c>
      <c r="H2921" s="75">
        <f t="shared" si="478"/>
        <v>3</v>
      </c>
      <c r="I2921" s="75">
        <f t="shared" si="478"/>
        <v>4</v>
      </c>
      <c r="J2921" s="75">
        <f t="shared" si="478"/>
        <v>5</v>
      </c>
      <c r="K2921" s="75">
        <f t="shared" si="478"/>
        <v>6</v>
      </c>
      <c r="L2921" s="75">
        <f t="shared" si="478"/>
        <v>7</v>
      </c>
      <c r="M2921" s="75">
        <f t="shared" si="478"/>
        <v>8</v>
      </c>
      <c r="N2921" s="75">
        <f t="shared" si="478"/>
        <v>9</v>
      </c>
      <c r="O2921" s="75">
        <f t="shared" si="478"/>
        <v>10</v>
      </c>
      <c r="P2921">
        <f t="shared" si="473"/>
        <v>1</v>
      </c>
      <c r="Q2921" t="str">
        <f t="shared" si="474"/>
        <v>D20201231</v>
      </c>
      <c r="R2921">
        <f t="shared" si="475"/>
        <v>180754</v>
      </c>
      <c r="S2921">
        <v>1</v>
      </c>
      <c r="T2921">
        <f t="shared" si="471"/>
        <v>0</v>
      </c>
      <c r="U2921">
        <f t="shared" si="471"/>
        <v>0</v>
      </c>
      <c r="V2921">
        <f t="shared" si="471"/>
        <v>0</v>
      </c>
      <c r="W2921">
        <f t="shared" si="471"/>
        <v>1</v>
      </c>
    </row>
    <row r="2922" spans="1:23" x14ac:dyDescent="0.25">
      <c r="A2922" t="s">
        <v>5919</v>
      </c>
      <c r="B2922">
        <v>1</v>
      </c>
      <c r="C2922">
        <v>164079</v>
      </c>
      <c r="E2922" s="74">
        <v>733755</v>
      </c>
      <c r="F2922" s="75">
        <f t="shared" si="478"/>
        <v>1</v>
      </c>
      <c r="G2922" s="75">
        <f t="shared" si="478"/>
        <v>2</v>
      </c>
      <c r="H2922" s="75">
        <f t="shared" si="478"/>
        <v>3</v>
      </c>
      <c r="I2922" s="75">
        <f t="shared" si="478"/>
        <v>4</v>
      </c>
      <c r="J2922" s="75">
        <f t="shared" si="478"/>
        <v>5</v>
      </c>
      <c r="K2922" s="75">
        <f t="shared" si="478"/>
        <v>6</v>
      </c>
      <c r="L2922" s="75">
        <f t="shared" si="478"/>
        <v>7</v>
      </c>
      <c r="M2922" s="75">
        <f t="shared" si="478"/>
        <v>8</v>
      </c>
      <c r="N2922" s="75">
        <f t="shared" si="478"/>
        <v>9</v>
      </c>
      <c r="O2922" s="75">
        <f t="shared" si="478"/>
        <v>10</v>
      </c>
      <c r="P2922">
        <f t="shared" si="473"/>
        <v>1</v>
      </c>
      <c r="Q2922" t="str">
        <f t="shared" si="474"/>
        <v>D20201231</v>
      </c>
      <c r="R2922">
        <f t="shared" si="475"/>
        <v>120568</v>
      </c>
      <c r="S2922">
        <v>1</v>
      </c>
      <c r="T2922">
        <f t="shared" si="471"/>
        <v>0</v>
      </c>
      <c r="U2922">
        <f t="shared" si="471"/>
        <v>0</v>
      </c>
      <c r="V2922">
        <f t="shared" si="471"/>
        <v>0</v>
      </c>
      <c r="W2922">
        <f t="shared" si="471"/>
        <v>1</v>
      </c>
    </row>
    <row r="2923" spans="1:23" x14ac:dyDescent="0.25">
      <c r="A2923" t="s">
        <v>5921</v>
      </c>
      <c r="B2923">
        <v>1</v>
      </c>
      <c r="C2923">
        <v>191004</v>
      </c>
      <c r="E2923" s="74">
        <v>733951</v>
      </c>
      <c r="F2923" s="75">
        <f t="shared" si="478"/>
        <v>1</v>
      </c>
      <c r="G2923" s="75">
        <f t="shared" si="478"/>
        <v>2</v>
      </c>
      <c r="H2923" s="75">
        <f t="shared" si="478"/>
        <v>3</v>
      </c>
      <c r="I2923" s="75">
        <f t="shared" si="478"/>
        <v>4</v>
      </c>
      <c r="J2923" s="75">
        <f t="shared" si="478"/>
        <v>5</v>
      </c>
      <c r="K2923" s="75">
        <f t="shared" si="478"/>
        <v>6</v>
      </c>
      <c r="L2923" s="75">
        <f t="shared" si="478"/>
        <v>7</v>
      </c>
      <c r="M2923" s="75">
        <f t="shared" si="478"/>
        <v>8</v>
      </c>
      <c r="N2923" s="75">
        <f t="shared" si="478"/>
        <v>9</v>
      </c>
      <c r="O2923" s="75">
        <f t="shared" si="478"/>
        <v>10</v>
      </c>
      <c r="P2923">
        <f t="shared" si="473"/>
        <v>1</v>
      </c>
      <c r="Q2923" t="str">
        <f t="shared" si="474"/>
        <v>D20201231</v>
      </c>
      <c r="R2923">
        <f t="shared" si="475"/>
        <v>235989</v>
      </c>
      <c r="S2923">
        <v>1</v>
      </c>
      <c r="T2923">
        <f t="shared" si="471"/>
        <v>0</v>
      </c>
      <c r="U2923">
        <f t="shared" si="471"/>
        <v>0</v>
      </c>
      <c r="V2923">
        <f t="shared" si="471"/>
        <v>0</v>
      </c>
      <c r="W2923">
        <f t="shared" si="471"/>
        <v>1</v>
      </c>
    </row>
    <row r="2924" spans="1:23" x14ac:dyDescent="0.25">
      <c r="A2924" t="s">
        <v>5923</v>
      </c>
      <c r="B2924">
        <v>1</v>
      </c>
      <c r="C2924">
        <v>296803</v>
      </c>
      <c r="E2924" s="74">
        <v>734248</v>
      </c>
      <c r="F2924" s="75">
        <f t="shared" si="478"/>
        <v>1</v>
      </c>
      <c r="G2924" s="75">
        <f t="shared" si="478"/>
        <v>2</v>
      </c>
      <c r="H2924" s="75">
        <f t="shared" si="478"/>
        <v>3</v>
      </c>
      <c r="I2924" s="75">
        <f t="shared" si="478"/>
        <v>4</v>
      </c>
      <c r="J2924" s="75">
        <f t="shared" si="478"/>
        <v>5</v>
      </c>
      <c r="K2924" s="75">
        <f t="shared" si="478"/>
        <v>6</v>
      </c>
      <c r="L2924" s="75">
        <f t="shared" si="478"/>
        <v>7</v>
      </c>
      <c r="M2924" s="75">
        <f t="shared" si="478"/>
        <v>8</v>
      </c>
      <c r="N2924" s="75">
        <f t="shared" si="478"/>
        <v>9</v>
      </c>
      <c r="O2924" s="75">
        <f t="shared" si="478"/>
        <v>10</v>
      </c>
      <c r="P2924">
        <f t="shared" si="473"/>
        <v>1</v>
      </c>
      <c r="Q2924" t="str">
        <f t="shared" si="474"/>
        <v>D20201231</v>
      </c>
      <c r="R2924">
        <f t="shared" si="475"/>
        <v>369226</v>
      </c>
      <c r="S2924">
        <v>1</v>
      </c>
      <c r="T2924">
        <f t="shared" si="471"/>
        <v>0</v>
      </c>
      <c r="U2924">
        <f t="shared" si="471"/>
        <v>0</v>
      </c>
      <c r="V2924">
        <f t="shared" si="471"/>
        <v>0</v>
      </c>
      <c r="W2924">
        <f t="shared" si="471"/>
        <v>1</v>
      </c>
    </row>
    <row r="2925" spans="1:23" x14ac:dyDescent="0.25">
      <c r="A2925" t="s">
        <v>5925</v>
      </c>
      <c r="B2925">
        <v>1</v>
      </c>
      <c r="C2925">
        <v>83810</v>
      </c>
      <c r="E2925" s="74">
        <v>734350</v>
      </c>
      <c r="F2925" s="75">
        <f t="shared" ref="F2925:O2934" si="479">IFERROR(VLOOKUP(CONCATENATE(F$4,".",$E2925),$A$4:$C$488690,2,FALSE)*F$3,100)</f>
        <v>1</v>
      </c>
      <c r="G2925" s="75">
        <f t="shared" si="479"/>
        <v>2</v>
      </c>
      <c r="H2925" s="75">
        <f t="shared" si="479"/>
        <v>3</v>
      </c>
      <c r="I2925" s="75">
        <f t="shared" si="479"/>
        <v>4</v>
      </c>
      <c r="J2925" s="75">
        <f t="shared" si="479"/>
        <v>5</v>
      </c>
      <c r="K2925" s="75">
        <f t="shared" si="479"/>
        <v>6</v>
      </c>
      <c r="L2925" s="75">
        <f t="shared" si="479"/>
        <v>7</v>
      </c>
      <c r="M2925" s="75">
        <f t="shared" si="479"/>
        <v>8</v>
      </c>
      <c r="N2925" s="75">
        <f t="shared" si="479"/>
        <v>9</v>
      </c>
      <c r="O2925" s="75">
        <f t="shared" si="479"/>
        <v>10</v>
      </c>
      <c r="P2925">
        <f t="shared" si="473"/>
        <v>1</v>
      </c>
      <c r="Q2925" t="str">
        <f t="shared" si="474"/>
        <v>D20201231</v>
      </c>
      <c r="R2925">
        <f t="shared" si="475"/>
        <v>472909</v>
      </c>
      <c r="S2925">
        <v>1</v>
      </c>
      <c r="T2925">
        <f t="shared" si="471"/>
        <v>0</v>
      </c>
      <c r="U2925">
        <f t="shared" si="471"/>
        <v>0</v>
      </c>
      <c r="V2925">
        <f t="shared" si="471"/>
        <v>0</v>
      </c>
      <c r="W2925">
        <f t="shared" si="471"/>
        <v>1</v>
      </c>
    </row>
    <row r="2926" spans="1:23" x14ac:dyDescent="0.25">
      <c r="A2926" t="s">
        <v>5927</v>
      </c>
      <c r="B2926">
        <v>1</v>
      </c>
      <c r="C2926">
        <v>775053</v>
      </c>
      <c r="E2926" s="74">
        <v>734538</v>
      </c>
      <c r="F2926" s="75">
        <f t="shared" si="479"/>
        <v>1</v>
      </c>
      <c r="G2926" s="75">
        <f t="shared" si="479"/>
        <v>2</v>
      </c>
      <c r="H2926" s="75">
        <f t="shared" si="479"/>
        <v>3</v>
      </c>
      <c r="I2926" s="75">
        <f t="shared" si="479"/>
        <v>4</v>
      </c>
      <c r="J2926" s="75">
        <f t="shared" si="479"/>
        <v>5</v>
      </c>
      <c r="K2926" s="75">
        <f t="shared" si="479"/>
        <v>6</v>
      </c>
      <c r="L2926" s="75">
        <f t="shared" si="479"/>
        <v>7</v>
      </c>
      <c r="M2926" s="75">
        <f t="shared" si="479"/>
        <v>8</v>
      </c>
      <c r="N2926" s="75">
        <f t="shared" si="479"/>
        <v>9</v>
      </c>
      <c r="O2926" s="75">
        <f t="shared" si="479"/>
        <v>10</v>
      </c>
      <c r="P2926">
        <f t="shared" si="473"/>
        <v>1</v>
      </c>
      <c r="Q2926" t="str">
        <f t="shared" si="474"/>
        <v>D20201231</v>
      </c>
      <c r="R2926">
        <f t="shared" si="475"/>
        <v>1029609</v>
      </c>
      <c r="S2926">
        <v>1</v>
      </c>
      <c r="T2926">
        <f t="shared" si="471"/>
        <v>0</v>
      </c>
      <c r="U2926">
        <f t="shared" si="471"/>
        <v>0</v>
      </c>
      <c r="V2926">
        <f t="shared" si="471"/>
        <v>1</v>
      </c>
      <c r="W2926">
        <f t="shared" si="471"/>
        <v>0</v>
      </c>
    </row>
    <row r="2927" spans="1:23" x14ac:dyDescent="0.25">
      <c r="A2927" t="s">
        <v>5929</v>
      </c>
      <c r="B2927">
        <v>1</v>
      </c>
      <c r="C2927">
        <v>327815</v>
      </c>
      <c r="E2927" s="74">
        <v>734613</v>
      </c>
      <c r="F2927" s="75">
        <f t="shared" si="479"/>
        <v>1</v>
      </c>
      <c r="G2927" s="75">
        <f t="shared" si="479"/>
        <v>2</v>
      </c>
      <c r="H2927" s="75">
        <f t="shared" si="479"/>
        <v>3</v>
      </c>
      <c r="I2927" s="75">
        <f t="shared" si="479"/>
        <v>4</v>
      </c>
      <c r="J2927" s="75">
        <f t="shared" si="479"/>
        <v>5</v>
      </c>
      <c r="K2927" s="75">
        <f t="shared" si="479"/>
        <v>6</v>
      </c>
      <c r="L2927" s="75">
        <f t="shared" si="479"/>
        <v>7</v>
      </c>
      <c r="M2927" s="75">
        <f t="shared" si="479"/>
        <v>8</v>
      </c>
      <c r="N2927" s="75">
        <f t="shared" si="479"/>
        <v>9</v>
      </c>
      <c r="O2927" s="75">
        <f t="shared" si="479"/>
        <v>10</v>
      </c>
      <c r="P2927">
        <f t="shared" si="473"/>
        <v>1</v>
      </c>
      <c r="Q2927" t="str">
        <f t="shared" si="474"/>
        <v>D20201231</v>
      </c>
      <c r="R2927">
        <f t="shared" si="475"/>
        <v>340752</v>
      </c>
      <c r="S2927">
        <v>1</v>
      </c>
      <c r="T2927">
        <f t="shared" si="471"/>
        <v>0</v>
      </c>
      <c r="U2927">
        <f t="shared" si="471"/>
        <v>0</v>
      </c>
      <c r="V2927">
        <f t="shared" si="471"/>
        <v>0</v>
      </c>
      <c r="W2927">
        <f t="shared" si="471"/>
        <v>1</v>
      </c>
    </row>
    <row r="2928" spans="1:23" x14ac:dyDescent="0.25">
      <c r="A2928" t="s">
        <v>5931</v>
      </c>
      <c r="B2928">
        <v>1</v>
      </c>
      <c r="C2928">
        <v>159097</v>
      </c>
      <c r="E2928" s="74">
        <v>735049</v>
      </c>
      <c r="F2928" s="75">
        <f t="shared" si="479"/>
        <v>1</v>
      </c>
      <c r="G2928" s="75">
        <f t="shared" si="479"/>
        <v>2</v>
      </c>
      <c r="H2928" s="75">
        <f t="shared" si="479"/>
        <v>3</v>
      </c>
      <c r="I2928" s="75">
        <f t="shared" si="479"/>
        <v>4</v>
      </c>
      <c r="J2928" s="75">
        <f t="shared" si="479"/>
        <v>5</v>
      </c>
      <c r="K2928" s="75">
        <f t="shared" si="479"/>
        <v>6</v>
      </c>
      <c r="L2928" s="75">
        <f t="shared" si="479"/>
        <v>7</v>
      </c>
      <c r="M2928" s="75">
        <f t="shared" si="479"/>
        <v>8</v>
      </c>
      <c r="N2928" s="75">
        <f t="shared" si="479"/>
        <v>9</v>
      </c>
      <c r="O2928" s="75">
        <f t="shared" si="479"/>
        <v>10</v>
      </c>
      <c r="P2928">
        <f t="shared" si="473"/>
        <v>1</v>
      </c>
      <c r="Q2928" t="str">
        <f t="shared" si="474"/>
        <v>D20201231</v>
      </c>
      <c r="R2928">
        <f t="shared" si="475"/>
        <v>55509</v>
      </c>
      <c r="S2928">
        <v>1</v>
      </c>
      <c r="T2928">
        <f t="shared" si="471"/>
        <v>0</v>
      </c>
      <c r="U2928">
        <f t="shared" si="471"/>
        <v>0</v>
      </c>
      <c r="V2928">
        <f t="shared" si="471"/>
        <v>0</v>
      </c>
      <c r="W2928">
        <f t="shared" si="471"/>
        <v>1</v>
      </c>
    </row>
    <row r="2929" spans="1:23" x14ac:dyDescent="0.25">
      <c r="A2929" t="s">
        <v>5933</v>
      </c>
      <c r="B2929">
        <v>1</v>
      </c>
      <c r="C2929">
        <v>116752</v>
      </c>
      <c r="E2929" s="74">
        <v>735067</v>
      </c>
      <c r="F2929" s="75">
        <f t="shared" si="479"/>
        <v>1</v>
      </c>
      <c r="G2929" s="75">
        <f t="shared" si="479"/>
        <v>2</v>
      </c>
      <c r="H2929" s="75">
        <f t="shared" si="479"/>
        <v>3</v>
      </c>
      <c r="I2929" s="75">
        <f t="shared" si="479"/>
        <v>4</v>
      </c>
      <c r="J2929" s="75">
        <f t="shared" si="479"/>
        <v>5</v>
      </c>
      <c r="K2929" s="75">
        <f t="shared" si="479"/>
        <v>6</v>
      </c>
      <c r="L2929" s="75">
        <f t="shared" si="479"/>
        <v>7</v>
      </c>
      <c r="M2929" s="75">
        <f t="shared" si="479"/>
        <v>8</v>
      </c>
      <c r="N2929" s="75">
        <f t="shared" si="479"/>
        <v>9</v>
      </c>
      <c r="O2929" s="75">
        <f t="shared" si="479"/>
        <v>10</v>
      </c>
      <c r="P2929">
        <f t="shared" si="473"/>
        <v>1</v>
      </c>
      <c r="Q2929" t="str">
        <f t="shared" si="474"/>
        <v>D20201231</v>
      </c>
      <c r="R2929">
        <f t="shared" si="475"/>
        <v>365446</v>
      </c>
      <c r="S2929">
        <v>1</v>
      </c>
      <c r="T2929">
        <f t="shared" si="471"/>
        <v>0</v>
      </c>
      <c r="U2929">
        <f t="shared" si="471"/>
        <v>0</v>
      </c>
      <c r="V2929">
        <f t="shared" si="471"/>
        <v>0</v>
      </c>
      <c r="W2929">
        <f t="shared" si="471"/>
        <v>1</v>
      </c>
    </row>
    <row r="2930" spans="1:23" x14ac:dyDescent="0.25">
      <c r="A2930" t="s">
        <v>5935</v>
      </c>
      <c r="B2930">
        <v>1</v>
      </c>
      <c r="C2930">
        <v>2291991</v>
      </c>
      <c r="E2930" s="74">
        <v>735414</v>
      </c>
      <c r="F2930" s="75">
        <f t="shared" si="479"/>
        <v>1</v>
      </c>
      <c r="G2930" s="75">
        <f t="shared" si="479"/>
        <v>2</v>
      </c>
      <c r="H2930" s="75">
        <f t="shared" si="479"/>
        <v>3</v>
      </c>
      <c r="I2930" s="75">
        <f t="shared" si="479"/>
        <v>4</v>
      </c>
      <c r="J2930" s="75">
        <f t="shared" si="479"/>
        <v>5</v>
      </c>
      <c r="K2930" s="75">
        <f t="shared" si="479"/>
        <v>6</v>
      </c>
      <c r="L2930" s="75">
        <f t="shared" si="479"/>
        <v>7</v>
      </c>
      <c r="M2930" s="75">
        <f t="shared" si="479"/>
        <v>8</v>
      </c>
      <c r="N2930" s="75">
        <f t="shared" si="479"/>
        <v>9</v>
      </c>
      <c r="O2930" s="75">
        <f t="shared" si="479"/>
        <v>10</v>
      </c>
      <c r="P2930">
        <f t="shared" si="473"/>
        <v>1</v>
      </c>
      <c r="Q2930" t="str">
        <f t="shared" si="474"/>
        <v>D20201231</v>
      </c>
      <c r="R2930">
        <f t="shared" si="475"/>
        <v>68801</v>
      </c>
      <c r="S2930">
        <v>1</v>
      </c>
      <c r="T2930">
        <f t="shared" si="471"/>
        <v>0</v>
      </c>
      <c r="U2930">
        <f t="shared" si="471"/>
        <v>0</v>
      </c>
      <c r="V2930">
        <f t="shared" si="471"/>
        <v>0</v>
      </c>
      <c r="W2930">
        <f t="shared" si="471"/>
        <v>1</v>
      </c>
    </row>
    <row r="2931" spans="1:23" x14ac:dyDescent="0.25">
      <c r="A2931" t="s">
        <v>5937</v>
      </c>
      <c r="B2931">
        <v>1</v>
      </c>
      <c r="C2931">
        <v>155469</v>
      </c>
      <c r="E2931" s="74">
        <v>735441</v>
      </c>
      <c r="F2931" s="75">
        <f t="shared" si="479"/>
        <v>1</v>
      </c>
      <c r="G2931" s="75">
        <f t="shared" si="479"/>
        <v>2</v>
      </c>
      <c r="H2931" s="75">
        <f t="shared" si="479"/>
        <v>3</v>
      </c>
      <c r="I2931" s="75">
        <f t="shared" si="479"/>
        <v>4</v>
      </c>
      <c r="J2931" s="75">
        <f t="shared" si="479"/>
        <v>5</v>
      </c>
      <c r="K2931" s="75">
        <f t="shared" si="479"/>
        <v>6</v>
      </c>
      <c r="L2931" s="75">
        <f t="shared" si="479"/>
        <v>7</v>
      </c>
      <c r="M2931" s="75">
        <f t="shared" si="479"/>
        <v>8</v>
      </c>
      <c r="N2931" s="75">
        <f t="shared" si="479"/>
        <v>9</v>
      </c>
      <c r="O2931" s="75">
        <f t="shared" si="479"/>
        <v>10</v>
      </c>
      <c r="P2931">
        <f t="shared" si="473"/>
        <v>1</v>
      </c>
      <c r="Q2931" t="str">
        <f t="shared" si="474"/>
        <v>D20201231</v>
      </c>
      <c r="R2931">
        <f t="shared" si="475"/>
        <v>1108499</v>
      </c>
      <c r="S2931">
        <v>1</v>
      </c>
      <c r="T2931">
        <f t="shared" si="471"/>
        <v>0</v>
      </c>
      <c r="U2931">
        <f t="shared" si="471"/>
        <v>0</v>
      </c>
      <c r="V2931">
        <f t="shared" si="471"/>
        <v>1</v>
      </c>
      <c r="W2931">
        <f t="shared" si="471"/>
        <v>0</v>
      </c>
    </row>
    <row r="2932" spans="1:23" x14ac:dyDescent="0.25">
      <c r="A2932" t="s">
        <v>5939</v>
      </c>
      <c r="B2932">
        <v>1</v>
      </c>
      <c r="C2932">
        <v>265422</v>
      </c>
      <c r="E2932" s="74">
        <v>735768</v>
      </c>
      <c r="F2932" s="75">
        <f t="shared" si="479"/>
        <v>1</v>
      </c>
      <c r="G2932" s="75">
        <f t="shared" si="479"/>
        <v>2</v>
      </c>
      <c r="H2932" s="75">
        <f t="shared" si="479"/>
        <v>3</v>
      </c>
      <c r="I2932" s="75">
        <f t="shared" si="479"/>
        <v>100</v>
      </c>
      <c r="J2932" s="75">
        <f t="shared" si="479"/>
        <v>100</v>
      </c>
      <c r="K2932" s="75">
        <f t="shared" si="479"/>
        <v>100</v>
      </c>
      <c r="L2932" s="75">
        <f t="shared" si="479"/>
        <v>100</v>
      </c>
      <c r="M2932" s="75">
        <f t="shared" si="479"/>
        <v>100</v>
      </c>
      <c r="N2932" s="75">
        <f t="shared" si="479"/>
        <v>100</v>
      </c>
      <c r="O2932" s="75">
        <f t="shared" si="479"/>
        <v>100</v>
      </c>
      <c r="P2932">
        <f t="shared" si="473"/>
        <v>1</v>
      </c>
      <c r="Q2932" t="str">
        <f t="shared" si="474"/>
        <v>D20201231</v>
      </c>
      <c r="R2932">
        <f t="shared" si="475"/>
        <v>869419</v>
      </c>
      <c r="S2932">
        <v>1</v>
      </c>
      <c r="T2932">
        <f t="shared" si="471"/>
        <v>0</v>
      </c>
      <c r="U2932">
        <f t="shared" si="471"/>
        <v>0</v>
      </c>
      <c r="V2932">
        <f t="shared" si="471"/>
        <v>0</v>
      </c>
      <c r="W2932">
        <f t="shared" si="471"/>
        <v>1</v>
      </c>
    </row>
    <row r="2933" spans="1:23" x14ac:dyDescent="0.25">
      <c r="A2933" t="s">
        <v>5941</v>
      </c>
      <c r="B2933">
        <v>1</v>
      </c>
      <c r="C2933">
        <v>1152253</v>
      </c>
      <c r="E2933" s="74">
        <v>735973</v>
      </c>
      <c r="F2933" s="75">
        <f t="shared" si="479"/>
        <v>1</v>
      </c>
      <c r="G2933" s="75">
        <f t="shared" si="479"/>
        <v>2</v>
      </c>
      <c r="H2933" s="75">
        <f t="shared" si="479"/>
        <v>3</v>
      </c>
      <c r="I2933" s="75">
        <f t="shared" si="479"/>
        <v>4</v>
      </c>
      <c r="J2933" s="75">
        <f t="shared" si="479"/>
        <v>5</v>
      </c>
      <c r="K2933" s="75">
        <f t="shared" si="479"/>
        <v>6</v>
      </c>
      <c r="L2933" s="75">
        <f t="shared" si="479"/>
        <v>7</v>
      </c>
      <c r="M2933" s="75">
        <f t="shared" si="479"/>
        <v>8</v>
      </c>
      <c r="N2933" s="75">
        <f t="shared" si="479"/>
        <v>9</v>
      </c>
      <c r="O2933" s="75">
        <f t="shared" si="479"/>
        <v>10</v>
      </c>
      <c r="P2933">
        <f t="shared" si="473"/>
        <v>1</v>
      </c>
      <c r="Q2933" t="str">
        <f t="shared" si="474"/>
        <v>D20201231</v>
      </c>
      <c r="R2933">
        <f t="shared" si="475"/>
        <v>85670</v>
      </c>
      <c r="S2933">
        <v>1</v>
      </c>
      <c r="T2933">
        <f t="shared" si="471"/>
        <v>0</v>
      </c>
      <c r="U2933">
        <f t="shared" si="471"/>
        <v>0</v>
      </c>
      <c r="V2933">
        <f t="shared" si="471"/>
        <v>0</v>
      </c>
      <c r="W2933">
        <f t="shared" si="471"/>
        <v>1</v>
      </c>
    </row>
    <row r="2934" spans="1:23" x14ac:dyDescent="0.25">
      <c r="A2934" t="s">
        <v>5943</v>
      </c>
      <c r="B2934">
        <v>1</v>
      </c>
      <c r="C2934">
        <v>297260</v>
      </c>
      <c r="E2934" s="74">
        <v>736158</v>
      </c>
      <c r="F2934" s="75">
        <f t="shared" si="479"/>
        <v>1</v>
      </c>
      <c r="G2934" s="75">
        <f t="shared" si="479"/>
        <v>2</v>
      </c>
      <c r="H2934" s="75">
        <f t="shared" si="479"/>
        <v>3</v>
      </c>
      <c r="I2934" s="75">
        <f t="shared" si="479"/>
        <v>4</v>
      </c>
      <c r="J2934" s="75">
        <f t="shared" si="479"/>
        <v>5</v>
      </c>
      <c r="K2934" s="75">
        <f t="shared" si="479"/>
        <v>6</v>
      </c>
      <c r="L2934" s="75">
        <f t="shared" si="479"/>
        <v>7</v>
      </c>
      <c r="M2934" s="75">
        <f t="shared" si="479"/>
        <v>8</v>
      </c>
      <c r="N2934" s="75">
        <f t="shared" si="479"/>
        <v>9</v>
      </c>
      <c r="O2934" s="75">
        <f t="shared" si="479"/>
        <v>10</v>
      </c>
      <c r="P2934">
        <f t="shared" si="473"/>
        <v>1</v>
      </c>
      <c r="Q2934" t="str">
        <f t="shared" si="474"/>
        <v>D20201231</v>
      </c>
      <c r="R2934">
        <f t="shared" si="475"/>
        <v>43554</v>
      </c>
      <c r="S2934">
        <v>1</v>
      </c>
      <c r="T2934">
        <f t="shared" si="471"/>
        <v>0</v>
      </c>
      <c r="U2934">
        <f t="shared" si="471"/>
        <v>0</v>
      </c>
      <c r="V2934">
        <f t="shared" si="471"/>
        <v>0</v>
      </c>
      <c r="W2934">
        <f t="shared" si="471"/>
        <v>1</v>
      </c>
    </row>
    <row r="2935" spans="1:23" x14ac:dyDescent="0.25">
      <c r="A2935" t="s">
        <v>5944</v>
      </c>
      <c r="B2935">
        <v>1</v>
      </c>
      <c r="C2935">
        <v>559802</v>
      </c>
      <c r="E2935" s="74">
        <v>736206</v>
      </c>
      <c r="F2935" s="75">
        <f t="shared" ref="F2935:O2944" si="480">IFERROR(VLOOKUP(CONCATENATE(F$4,".",$E2935),$A$4:$C$488690,2,FALSE)*F$3,100)</f>
        <v>1</v>
      </c>
      <c r="G2935" s="75">
        <f t="shared" si="480"/>
        <v>2</v>
      </c>
      <c r="H2935" s="75">
        <f t="shared" si="480"/>
        <v>3</v>
      </c>
      <c r="I2935" s="75">
        <f t="shared" si="480"/>
        <v>4</v>
      </c>
      <c r="J2935" s="75">
        <f t="shared" si="480"/>
        <v>5</v>
      </c>
      <c r="K2935" s="75">
        <f t="shared" si="480"/>
        <v>6</v>
      </c>
      <c r="L2935" s="75">
        <f t="shared" si="480"/>
        <v>7</v>
      </c>
      <c r="M2935" s="75">
        <f t="shared" si="480"/>
        <v>8</v>
      </c>
      <c r="N2935" s="75">
        <f t="shared" si="480"/>
        <v>9</v>
      </c>
      <c r="O2935" s="75">
        <f t="shared" si="480"/>
        <v>10</v>
      </c>
      <c r="P2935">
        <f t="shared" si="473"/>
        <v>1</v>
      </c>
      <c r="Q2935" t="str">
        <f t="shared" si="474"/>
        <v>D20201231</v>
      </c>
      <c r="R2935">
        <f t="shared" si="475"/>
        <v>3949004</v>
      </c>
      <c r="S2935">
        <v>1</v>
      </c>
      <c r="T2935">
        <f t="shared" si="471"/>
        <v>0</v>
      </c>
      <c r="U2935">
        <f t="shared" si="471"/>
        <v>0</v>
      </c>
      <c r="V2935">
        <f t="shared" si="471"/>
        <v>1</v>
      </c>
      <c r="W2935">
        <f t="shared" si="471"/>
        <v>0</v>
      </c>
    </row>
    <row r="2936" spans="1:23" x14ac:dyDescent="0.25">
      <c r="A2936" t="s">
        <v>5946</v>
      </c>
      <c r="B2936">
        <v>1</v>
      </c>
      <c r="C2936">
        <v>531250</v>
      </c>
      <c r="E2936" s="74">
        <v>736550</v>
      </c>
      <c r="F2936" s="75">
        <f t="shared" si="480"/>
        <v>1</v>
      </c>
      <c r="G2936" s="75">
        <f t="shared" si="480"/>
        <v>2</v>
      </c>
      <c r="H2936" s="75">
        <f t="shared" si="480"/>
        <v>3</v>
      </c>
      <c r="I2936" s="75">
        <f t="shared" si="480"/>
        <v>4</v>
      </c>
      <c r="J2936" s="75">
        <f t="shared" si="480"/>
        <v>5</v>
      </c>
      <c r="K2936" s="75">
        <f t="shared" si="480"/>
        <v>6</v>
      </c>
      <c r="L2936" s="75">
        <f t="shared" si="480"/>
        <v>7</v>
      </c>
      <c r="M2936" s="75">
        <f t="shared" si="480"/>
        <v>8</v>
      </c>
      <c r="N2936" s="75">
        <f t="shared" si="480"/>
        <v>9</v>
      </c>
      <c r="O2936" s="75">
        <f t="shared" si="480"/>
        <v>10</v>
      </c>
      <c r="P2936">
        <f t="shared" si="473"/>
        <v>1</v>
      </c>
      <c r="Q2936" t="str">
        <f t="shared" si="474"/>
        <v>D20201231</v>
      </c>
      <c r="R2936">
        <f t="shared" si="475"/>
        <v>358706</v>
      </c>
      <c r="S2936">
        <v>1</v>
      </c>
      <c r="T2936">
        <f t="shared" si="471"/>
        <v>0</v>
      </c>
      <c r="U2936">
        <f t="shared" si="471"/>
        <v>0</v>
      </c>
      <c r="V2936">
        <f t="shared" si="471"/>
        <v>0</v>
      </c>
      <c r="W2936">
        <f t="shared" si="471"/>
        <v>1</v>
      </c>
    </row>
    <row r="2937" spans="1:23" x14ac:dyDescent="0.25">
      <c r="A2937" t="s">
        <v>5948</v>
      </c>
      <c r="B2937">
        <v>1</v>
      </c>
      <c r="C2937">
        <v>59582</v>
      </c>
      <c r="E2937" s="74">
        <v>736662</v>
      </c>
      <c r="F2937" s="75">
        <f t="shared" si="480"/>
        <v>1</v>
      </c>
      <c r="G2937" s="75">
        <f t="shared" si="480"/>
        <v>2</v>
      </c>
      <c r="H2937" s="75">
        <f t="shared" si="480"/>
        <v>3</v>
      </c>
      <c r="I2937" s="75">
        <f t="shared" si="480"/>
        <v>4</v>
      </c>
      <c r="J2937" s="75">
        <f t="shared" si="480"/>
        <v>5</v>
      </c>
      <c r="K2937" s="75">
        <f t="shared" si="480"/>
        <v>6</v>
      </c>
      <c r="L2937" s="75">
        <f t="shared" si="480"/>
        <v>7</v>
      </c>
      <c r="M2937" s="75">
        <f t="shared" si="480"/>
        <v>100</v>
      </c>
      <c r="N2937" s="75">
        <f t="shared" si="480"/>
        <v>100</v>
      </c>
      <c r="O2937" s="75">
        <f t="shared" si="480"/>
        <v>100</v>
      </c>
      <c r="P2937">
        <f t="shared" si="473"/>
        <v>1</v>
      </c>
      <c r="Q2937" t="str">
        <f t="shared" si="474"/>
        <v>D20201231</v>
      </c>
      <c r="R2937">
        <f t="shared" si="475"/>
        <v>173603</v>
      </c>
      <c r="S2937">
        <v>1</v>
      </c>
      <c r="T2937">
        <f t="shared" si="471"/>
        <v>0</v>
      </c>
      <c r="U2937">
        <f t="shared" si="471"/>
        <v>0</v>
      </c>
      <c r="V2937">
        <f t="shared" si="471"/>
        <v>0</v>
      </c>
      <c r="W2937">
        <f t="shared" si="471"/>
        <v>1</v>
      </c>
    </row>
    <row r="2938" spans="1:23" x14ac:dyDescent="0.25">
      <c r="A2938" t="s">
        <v>5950</v>
      </c>
      <c r="B2938">
        <v>1</v>
      </c>
      <c r="C2938">
        <v>120562</v>
      </c>
      <c r="E2938" s="74">
        <v>737548</v>
      </c>
      <c r="F2938" s="75">
        <f t="shared" si="480"/>
        <v>1</v>
      </c>
      <c r="G2938" s="75">
        <f t="shared" si="480"/>
        <v>2</v>
      </c>
      <c r="H2938" s="75">
        <f t="shared" si="480"/>
        <v>3</v>
      </c>
      <c r="I2938" s="75">
        <f t="shared" si="480"/>
        <v>4</v>
      </c>
      <c r="J2938" s="75">
        <f t="shared" si="480"/>
        <v>5</v>
      </c>
      <c r="K2938" s="75">
        <f t="shared" si="480"/>
        <v>6</v>
      </c>
      <c r="L2938" s="75">
        <f t="shared" si="480"/>
        <v>7</v>
      </c>
      <c r="M2938" s="75">
        <f t="shared" si="480"/>
        <v>8</v>
      </c>
      <c r="N2938" s="75">
        <f t="shared" si="480"/>
        <v>9</v>
      </c>
      <c r="O2938" s="75">
        <f t="shared" si="480"/>
        <v>10</v>
      </c>
      <c r="P2938">
        <f t="shared" si="473"/>
        <v>1</v>
      </c>
      <c r="Q2938" t="str">
        <f t="shared" si="474"/>
        <v>D20201231</v>
      </c>
      <c r="R2938">
        <f t="shared" si="475"/>
        <v>770638</v>
      </c>
      <c r="S2938">
        <v>1</v>
      </c>
      <c r="T2938">
        <f t="shared" si="471"/>
        <v>0</v>
      </c>
      <c r="U2938">
        <f t="shared" si="471"/>
        <v>0</v>
      </c>
      <c r="V2938">
        <f t="shared" si="471"/>
        <v>0</v>
      </c>
      <c r="W2938">
        <f t="shared" si="471"/>
        <v>1</v>
      </c>
    </row>
    <row r="2939" spans="1:23" x14ac:dyDescent="0.25">
      <c r="A2939" t="s">
        <v>5952</v>
      </c>
      <c r="B2939">
        <v>1</v>
      </c>
      <c r="C2939">
        <v>213414</v>
      </c>
      <c r="E2939" s="74">
        <v>738013</v>
      </c>
      <c r="F2939" s="75">
        <f t="shared" si="480"/>
        <v>1</v>
      </c>
      <c r="G2939" s="75">
        <f t="shared" si="480"/>
        <v>2</v>
      </c>
      <c r="H2939" s="75">
        <f t="shared" si="480"/>
        <v>3</v>
      </c>
      <c r="I2939" s="75">
        <f t="shared" si="480"/>
        <v>4</v>
      </c>
      <c r="J2939" s="75">
        <f t="shared" si="480"/>
        <v>5</v>
      </c>
      <c r="K2939" s="75">
        <f t="shared" si="480"/>
        <v>6</v>
      </c>
      <c r="L2939" s="75">
        <f t="shared" si="480"/>
        <v>7</v>
      </c>
      <c r="M2939" s="75">
        <f t="shared" si="480"/>
        <v>8</v>
      </c>
      <c r="N2939" s="75">
        <f t="shared" si="480"/>
        <v>9</v>
      </c>
      <c r="O2939" s="75">
        <f t="shared" si="480"/>
        <v>10</v>
      </c>
      <c r="P2939">
        <f t="shared" si="473"/>
        <v>1</v>
      </c>
      <c r="Q2939" t="str">
        <f t="shared" si="474"/>
        <v>D20201231</v>
      </c>
      <c r="R2939">
        <f t="shared" si="475"/>
        <v>953506</v>
      </c>
      <c r="S2939">
        <v>1</v>
      </c>
      <c r="T2939">
        <f t="shared" si="471"/>
        <v>0</v>
      </c>
      <c r="U2939">
        <f t="shared" si="471"/>
        <v>0</v>
      </c>
      <c r="V2939">
        <f t="shared" si="471"/>
        <v>0</v>
      </c>
      <c r="W2939">
        <f t="shared" si="471"/>
        <v>1</v>
      </c>
    </row>
    <row r="2940" spans="1:23" x14ac:dyDescent="0.25">
      <c r="A2940" t="s">
        <v>5953</v>
      </c>
      <c r="B2940">
        <v>1</v>
      </c>
      <c r="C2940">
        <v>220599</v>
      </c>
      <c r="E2940" s="74">
        <v>738040</v>
      </c>
      <c r="F2940" s="75">
        <f t="shared" si="480"/>
        <v>1</v>
      </c>
      <c r="G2940" s="75">
        <f t="shared" si="480"/>
        <v>2</v>
      </c>
      <c r="H2940" s="75">
        <f t="shared" si="480"/>
        <v>3</v>
      </c>
      <c r="I2940" s="75">
        <f t="shared" si="480"/>
        <v>4</v>
      </c>
      <c r="J2940" s="75">
        <f t="shared" si="480"/>
        <v>5</v>
      </c>
      <c r="K2940" s="75">
        <f t="shared" si="480"/>
        <v>6</v>
      </c>
      <c r="L2940" s="75">
        <f t="shared" si="480"/>
        <v>7</v>
      </c>
      <c r="M2940" s="75">
        <f t="shared" si="480"/>
        <v>8</v>
      </c>
      <c r="N2940" s="75">
        <f t="shared" si="480"/>
        <v>9</v>
      </c>
      <c r="O2940" s="75">
        <f t="shared" si="480"/>
        <v>10</v>
      </c>
      <c r="P2940">
        <f t="shared" si="473"/>
        <v>1</v>
      </c>
      <c r="Q2940" t="str">
        <f t="shared" si="474"/>
        <v>D20201231</v>
      </c>
      <c r="R2940">
        <f t="shared" si="475"/>
        <v>1866595</v>
      </c>
      <c r="S2940">
        <v>1</v>
      </c>
      <c r="T2940">
        <f t="shared" si="471"/>
        <v>0</v>
      </c>
      <c r="U2940">
        <f t="shared" si="471"/>
        <v>0</v>
      </c>
      <c r="V2940">
        <f t="shared" si="471"/>
        <v>1</v>
      </c>
      <c r="W2940">
        <f t="shared" si="471"/>
        <v>0</v>
      </c>
    </row>
    <row r="2941" spans="1:23" x14ac:dyDescent="0.25">
      <c r="A2941" t="s">
        <v>5954</v>
      </c>
      <c r="B2941">
        <v>1</v>
      </c>
      <c r="C2941">
        <v>2556560</v>
      </c>
      <c r="E2941" s="74">
        <v>738143</v>
      </c>
      <c r="F2941" s="75">
        <f t="shared" si="480"/>
        <v>1</v>
      </c>
      <c r="G2941" s="75">
        <f t="shared" si="480"/>
        <v>2</v>
      </c>
      <c r="H2941" s="75">
        <f t="shared" si="480"/>
        <v>3</v>
      </c>
      <c r="I2941" s="75">
        <f t="shared" si="480"/>
        <v>4</v>
      </c>
      <c r="J2941" s="75">
        <f t="shared" si="480"/>
        <v>5</v>
      </c>
      <c r="K2941" s="75">
        <f t="shared" si="480"/>
        <v>6</v>
      </c>
      <c r="L2941" s="75">
        <f t="shared" si="480"/>
        <v>7</v>
      </c>
      <c r="M2941" s="75">
        <f t="shared" si="480"/>
        <v>8</v>
      </c>
      <c r="N2941" s="75">
        <f t="shared" si="480"/>
        <v>9</v>
      </c>
      <c r="O2941" s="75">
        <f t="shared" si="480"/>
        <v>10</v>
      </c>
      <c r="P2941">
        <f t="shared" si="473"/>
        <v>1</v>
      </c>
      <c r="Q2941" t="str">
        <f t="shared" si="474"/>
        <v>D20201231</v>
      </c>
      <c r="R2941">
        <f t="shared" si="475"/>
        <v>674761</v>
      </c>
      <c r="S2941">
        <v>1</v>
      </c>
      <c r="T2941">
        <f t="shared" si="471"/>
        <v>0</v>
      </c>
      <c r="U2941">
        <f t="shared" si="471"/>
        <v>0</v>
      </c>
      <c r="V2941">
        <f t="shared" si="471"/>
        <v>0</v>
      </c>
      <c r="W2941">
        <f t="shared" si="471"/>
        <v>1</v>
      </c>
    </row>
    <row r="2942" spans="1:23" x14ac:dyDescent="0.25">
      <c r="A2942" t="s">
        <v>5956</v>
      </c>
      <c r="B2942">
        <v>1</v>
      </c>
      <c r="C2942">
        <v>121155</v>
      </c>
      <c r="E2942" s="74">
        <v>738255</v>
      </c>
      <c r="F2942" s="75">
        <f t="shared" si="480"/>
        <v>1</v>
      </c>
      <c r="G2942" s="75">
        <f t="shared" si="480"/>
        <v>2</v>
      </c>
      <c r="H2942" s="75">
        <f t="shared" si="480"/>
        <v>3</v>
      </c>
      <c r="I2942" s="75">
        <f t="shared" si="480"/>
        <v>4</v>
      </c>
      <c r="J2942" s="75">
        <f t="shared" si="480"/>
        <v>5</v>
      </c>
      <c r="K2942" s="75">
        <f t="shared" si="480"/>
        <v>6</v>
      </c>
      <c r="L2942" s="75">
        <f t="shared" si="480"/>
        <v>7</v>
      </c>
      <c r="M2942" s="75">
        <f t="shared" si="480"/>
        <v>8</v>
      </c>
      <c r="N2942" s="75">
        <f t="shared" si="480"/>
        <v>9</v>
      </c>
      <c r="O2942" s="75">
        <f t="shared" si="480"/>
        <v>10</v>
      </c>
      <c r="P2942">
        <f t="shared" si="473"/>
        <v>1</v>
      </c>
      <c r="Q2942" t="str">
        <f t="shared" si="474"/>
        <v>D20201231</v>
      </c>
      <c r="R2942">
        <f t="shared" si="475"/>
        <v>167168</v>
      </c>
      <c r="S2942">
        <v>1</v>
      </c>
      <c r="T2942">
        <f t="shared" ref="T2942:W3005" si="481">IF(AND($R2942&gt;T$2,$R2942&lt;=T$3),1,0)</f>
        <v>0</v>
      </c>
      <c r="U2942">
        <f t="shared" si="481"/>
        <v>0</v>
      </c>
      <c r="V2942">
        <f t="shared" si="481"/>
        <v>0</v>
      </c>
      <c r="W2942">
        <f t="shared" si="481"/>
        <v>1</v>
      </c>
    </row>
    <row r="2943" spans="1:23" x14ac:dyDescent="0.25">
      <c r="A2943" t="s">
        <v>5958</v>
      </c>
      <c r="B2943">
        <v>1</v>
      </c>
      <c r="C2943">
        <v>1807691</v>
      </c>
      <c r="E2943" s="74">
        <v>738303</v>
      </c>
      <c r="F2943" s="75">
        <f t="shared" si="480"/>
        <v>1</v>
      </c>
      <c r="G2943" s="75">
        <f t="shared" si="480"/>
        <v>2</v>
      </c>
      <c r="H2943" s="75">
        <f t="shared" si="480"/>
        <v>3</v>
      </c>
      <c r="I2943" s="75">
        <f t="shared" si="480"/>
        <v>4</v>
      </c>
      <c r="J2943" s="75">
        <f t="shared" si="480"/>
        <v>5</v>
      </c>
      <c r="K2943" s="75">
        <f t="shared" si="480"/>
        <v>6</v>
      </c>
      <c r="L2943" s="75">
        <f t="shared" si="480"/>
        <v>7</v>
      </c>
      <c r="M2943" s="75">
        <f t="shared" si="480"/>
        <v>8</v>
      </c>
      <c r="N2943" s="75">
        <f t="shared" si="480"/>
        <v>9</v>
      </c>
      <c r="O2943" s="75">
        <f t="shared" si="480"/>
        <v>10</v>
      </c>
      <c r="P2943">
        <f t="shared" si="473"/>
        <v>1</v>
      </c>
      <c r="Q2943" t="str">
        <f t="shared" si="474"/>
        <v>D20201231</v>
      </c>
      <c r="R2943">
        <f t="shared" si="475"/>
        <v>1207455</v>
      </c>
      <c r="S2943">
        <v>1</v>
      </c>
      <c r="T2943">
        <f t="shared" si="481"/>
        <v>0</v>
      </c>
      <c r="U2943">
        <f t="shared" si="481"/>
        <v>0</v>
      </c>
      <c r="V2943">
        <f t="shared" si="481"/>
        <v>1</v>
      </c>
      <c r="W2943">
        <f t="shared" si="481"/>
        <v>0</v>
      </c>
    </row>
    <row r="2944" spans="1:23" x14ac:dyDescent="0.25">
      <c r="A2944" t="s">
        <v>5960</v>
      </c>
      <c r="B2944">
        <v>1</v>
      </c>
      <c r="C2944">
        <v>102024</v>
      </c>
      <c r="E2944" s="74">
        <v>738657</v>
      </c>
      <c r="F2944" s="75">
        <f t="shared" si="480"/>
        <v>1</v>
      </c>
      <c r="G2944" s="75">
        <f t="shared" si="480"/>
        <v>2</v>
      </c>
      <c r="H2944" s="75">
        <f t="shared" si="480"/>
        <v>3</v>
      </c>
      <c r="I2944" s="75">
        <f t="shared" si="480"/>
        <v>4</v>
      </c>
      <c r="J2944" s="75">
        <f t="shared" si="480"/>
        <v>5</v>
      </c>
      <c r="K2944" s="75">
        <f t="shared" si="480"/>
        <v>6</v>
      </c>
      <c r="L2944" s="75">
        <f t="shared" si="480"/>
        <v>7</v>
      </c>
      <c r="M2944" s="75">
        <f t="shared" si="480"/>
        <v>8</v>
      </c>
      <c r="N2944" s="75">
        <f t="shared" si="480"/>
        <v>9</v>
      </c>
      <c r="O2944" s="75">
        <f t="shared" si="480"/>
        <v>10</v>
      </c>
      <c r="P2944">
        <f t="shared" si="473"/>
        <v>1</v>
      </c>
      <c r="Q2944" t="str">
        <f t="shared" si="474"/>
        <v>D20201231</v>
      </c>
      <c r="R2944">
        <f t="shared" si="475"/>
        <v>48732</v>
      </c>
      <c r="S2944">
        <v>1</v>
      </c>
      <c r="T2944">
        <f t="shared" si="481"/>
        <v>0</v>
      </c>
      <c r="U2944">
        <f t="shared" si="481"/>
        <v>0</v>
      </c>
      <c r="V2944">
        <f t="shared" si="481"/>
        <v>0</v>
      </c>
      <c r="W2944">
        <f t="shared" si="481"/>
        <v>1</v>
      </c>
    </row>
    <row r="2945" spans="1:23" x14ac:dyDescent="0.25">
      <c r="A2945" t="s">
        <v>5962</v>
      </c>
      <c r="B2945">
        <v>1</v>
      </c>
      <c r="C2945">
        <v>203684</v>
      </c>
      <c r="E2945" s="74">
        <v>738769</v>
      </c>
      <c r="F2945" s="75">
        <f t="shared" ref="F2945:O2954" si="482">IFERROR(VLOOKUP(CONCATENATE(F$4,".",$E2945),$A$4:$C$488690,2,FALSE)*F$3,100)</f>
        <v>1</v>
      </c>
      <c r="G2945" s="75">
        <f t="shared" si="482"/>
        <v>2</v>
      </c>
      <c r="H2945" s="75">
        <f t="shared" si="482"/>
        <v>3</v>
      </c>
      <c r="I2945" s="75">
        <f t="shared" si="482"/>
        <v>4</v>
      </c>
      <c r="J2945" s="75">
        <f t="shared" si="482"/>
        <v>5</v>
      </c>
      <c r="K2945" s="75">
        <f t="shared" si="482"/>
        <v>6</v>
      </c>
      <c r="L2945" s="75">
        <f t="shared" si="482"/>
        <v>7</v>
      </c>
      <c r="M2945" s="75">
        <f t="shared" si="482"/>
        <v>8</v>
      </c>
      <c r="N2945" s="75">
        <f t="shared" si="482"/>
        <v>9</v>
      </c>
      <c r="O2945" s="75">
        <f t="shared" si="482"/>
        <v>10</v>
      </c>
      <c r="P2945">
        <f t="shared" si="473"/>
        <v>1</v>
      </c>
      <c r="Q2945" t="str">
        <f t="shared" si="474"/>
        <v>D20201231</v>
      </c>
      <c r="R2945">
        <f t="shared" si="475"/>
        <v>925317</v>
      </c>
      <c r="S2945">
        <v>1</v>
      </c>
      <c r="T2945">
        <f t="shared" si="481"/>
        <v>0</v>
      </c>
      <c r="U2945">
        <f t="shared" si="481"/>
        <v>0</v>
      </c>
      <c r="V2945">
        <f t="shared" si="481"/>
        <v>0</v>
      </c>
      <c r="W2945">
        <f t="shared" si="481"/>
        <v>1</v>
      </c>
    </row>
    <row r="2946" spans="1:23" x14ac:dyDescent="0.25">
      <c r="A2946" t="s">
        <v>5964</v>
      </c>
      <c r="B2946">
        <v>1</v>
      </c>
      <c r="C2946">
        <v>816519</v>
      </c>
      <c r="E2946" s="74">
        <v>739346</v>
      </c>
      <c r="F2946" s="75">
        <f t="shared" si="482"/>
        <v>1</v>
      </c>
      <c r="G2946" s="75">
        <f t="shared" si="482"/>
        <v>2</v>
      </c>
      <c r="H2946" s="75">
        <f t="shared" si="482"/>
        <v>3</v>
      </c>
      <c r="I2946" s="75">
        <f t="shared" si="482"/>
        <v>4</v>
      </c>
      <c r="J2946" s="75">
        <f t="shared" si="482"/>
        <v>5</v>
      </c>
      <c r="K2946" s="75">
        <f t="shared" si="482"/>
        <v>6</v>
      </c>
      <c r="L2946" s="75">
        <f t="shared" si="482"/>
        <v>7</v>
      </c>
      <c r="M2946" s="75">
        <f t="shared" si="482"/>
        <v>8</v>
      </c>
      <c r="N2946" s="75">
        <f t="shared" si="482"/>
        <v>9</v>
      </c>
      <c r="O2946" s="75">
        <f t="shared" si="482"/>
        <v>10</v>
      </c>
      <c r="P2946">
        <f t="shared" si="473"/>
        <v>1</v>
      </c>
      <c r="Q2946" t="str">
        <f t="shared" si="474"/>
        <v>D20201231</v>
      </c>
      <c r="R2946">
        <f t="shared" si="475"/>
        <v>123449</v>
      </c>
      <c r="S2946">
        <v>1</v>
      </c>
      <c r="T2946">
        <f t="shared" si="481"/>
        <v>0</v>
      </c>
      <c r="U2946">
        <f t="shared" si="481"/>
        <v>0</v>
      </c>
      <c r="V2946">
        <f t="shared" si="481"/>
        <v>0</v>
      </c>
      <c r="W2946">
        <f t="shared" si="481"/>
        <v>1</v>
      </c>
    </row>
    <row r="2947" spans="1:23" x14ac:dyDescent="0.25">
      <c r="A2947" t="s">
        <v>5966</v>
      </c>
      <c r="B2947">
        <v>1</v>
      </c>
      <c r="C2947">
        <v>320549</v>
      </c>
      <c r="E2947" s="74">
        <v>739355</v>
      </c>
      <c r="F2947" s="75">
        <f t="shared" si="482"/>
        <v>1</v>
      </c>
      <c r="G2947" s="75">
        <f t="shared" si="482"/>
        <v>2</v>
      </c>
      <c r="H2947" s="75">
        <f t="shared" si="482"/>
        <v>3</v>
      </c>
      <c r="I2947" s="75">
        <f t="shared" si="482"/>
        <v>4</v>
      </c>
      <c r="J2947" s="75">
        <f t="shared" si="482"/>
        <v>5</v>
      </c>
      <c r="K2947" s="75">
        <f t="shared" si="482"/>
        <v>6</v>
      </c>
      <c r="L2947" s="75">
        <f t="shared" si="482"/>
        <v>7</v>
      </c>
      <c r="M2947" s="75">
        <f t="shared" si="482"/>
        <v>8</v>
      </c>
      <c r="N2947" s="75">
        <f t="shared" si="482"/>
        <v>9</v>
      </c>
      <c r="O2947" s="75">
        <f t="shared" si="482"/>
        <v>10</v>
      </c>
      <c r="P2947">
        <f t="shared" si="473"/>
        <v>1</v>
      </c>
      <c r="Q2947" t="str">
        <f t="shared" si="474"/>
        <v>D20201231</v>
      </c>
      <c r="R2947">
        <f t="shared" si="475"/>
        <v>632104</v>
      </c>
      <c r="S2947">
        <v>1</v>
      </c>
      <c r="T2947">
        <f t="shared" si="481"/>
        <v>0</v>
      </c>
      <c r="U2947">
        <f t="shared" si="481"/>
        <v>0</v>
      </c>
      <c r="V2947">
        <f t="shared" si="481"/>
        <v>0</v>
      </c>
      <c r="W2947">
        <f t="shared" si="481"/>
        <v>1</v>
      </c>
    </row>
    <row r="2948" spans="1:23" x14ac:dyDescent="0.25">
      <c r="A2948" t="s">
        <v>5968</v>
      </c>
      <c r="B2948">
        <v>1</v>
      </c>
      <c r="C2948">
        <v>2189801</v>
      </c>
      <c r="E2948" s="74">
        <v>739560</v>
      </c>
      <c r="F2948" s="75">
        <f t="shared" si="482"/>
        <v>1</v>
      </c>
      <c r="G2948" s="75">
        <f t="shared" si="482"/>
        <v>2</v>
      </c>
      <c r="H2948" s="75">
        <f t="shared" si="482"/>
        <v>3</v>
      </c>
      <c r="I2948" s="75">
        <f t="shared" si="482"/>
        <v>4</v>
      </c>
      <c r="J2948" s="75">
        <f t="shared" si="482"/>
        <v>5</v>
      </c>
      <c r="K2948" s="75">
        <f t="shared" si="482"/>
        <v>6</v>
      </c>
      <c r="L2948" s="75">
        <f t="shared" si="482"/>
        <v>7</v>
      </c>
      <c r="M2948" s="75">
        <f t="shared" si="482"/>
        <v>8</v>
      </c>
      <c r="N2948" s="75">
        <f t="shared" si="482"/>
        <v>9</v>
      </c>
      <c r="O2948" s="75">
        <f t="shared" si="482"/>
        <v>10</v>
      </c>
      <c r="P2948">
        <f t="shared" si="473"/>
        <v>1</v>
      </c>
      <c r="Q2948" t="str">
        <f t="shared" si="474"/>
        <v>D20201231</v>
      </c>
      <c r="R2948">
        <f t="shared" si="475"/>
        <v>5041516</v>
      </c>
      <c r="S2948">
        <v>1</v>
      </c>
      <c r="T2948">
        <f t="shared" si="481"/>
        <v>0</v>
      </c>
      <c r="U2948">
        <f t="shared" si="481"/>
        <v>0</v>
      </c>
      <c r="V2948">
        <f t="shared" si="481"/>
        <v>1</v>
      </c>
      <c r="W2948">
        <f t="shared" si="481"/>
        <v>0</v>
      </c>
    </row>
    <row r="2949" spans="1:23" x14ac:dyDescent="0.25">
      <c r="A2949" t="s">
        <v>5970</v>
      </c>
      <c r="B2949">
        <v>1</v>
      </c>
      <c r="C2949">
        <v>292040</v>
      </c>
      <c r="E2949" s="74">
        <v>739832</v>
      </c>
      <c r="F2949" s="75">
        <f t="shared" si="482"/>
        <v>1</v>
      </c>
      <c r="G2949" s="75">
        <f t="shared" si="482"/>
        <v>2</v>
      </c>
      <c r="H2949" s="75">
        <f t="shared" si="482"/>
        <v>3</v>
      </c>
      <c r="I2949" s="75">
        <f t="shared" si="482"/>
        <v>4</v>
      </c>
      <c r="J2949" s="75">
        <f t="shared" si="482"/>
        <v>5</v>
      </c>
      <c r="K2949" s="75">
        <f t="shared" si="482"/>
        <v>6</v>
      </c>
      <c r="L2949" s="75">
        <f t="shared" si="482"/>
        <v>7</v>
      </c>
      <c r="M2949" s="75">
        <f t="shared" si="482"/>
        <v>8</v>
      </c>
      <c r="N2949" s="75">
        <f t="shared" si="482"/>
        <v>9</v>
      </c>
      <c r="O2949" s="75">
        <f t="shared" si="482"/>
        <v>10</v>
      </c>
      <c r="P2949">
        <f t="shared" si="473"/>
        <v>1</v>
      </c>
      <c r="Q2949" t="str">
        <f t="shared" si="474"/>
        <v>D20201231</v>
      </c>
      <c r="R2949">
        <f t="shared" si="475"/>
        <v>153268</v>
      </c>
      <c r="S2949">
        <v>1</v>
      </c>
      <c r="T2949">
        <f t="shared" si="481"/>
        <v>0</v>
      </c>
      <c r="U2949">
        <f t="shared" si="481"/>
        <v>0</v>
      </c>
      <c r="V2949">
        <f t="shared" si="481"/>
        <v>0</v>
      </c>
      <c r="W2949">
        <f t="shared" si="481"/>
        <v>1</v>
      </c>
    </row>
    <row r="2950" spans="1:23" x14ac:dyDescent="0.25">
      <c r="A2950" t="s">
        <v>5972</v>
      </c>
      <c r="B2950">
        <v>1</v>
      </c>
      <c r="C2950">
        <v>2017030</v>
      </c>
      <c r="E2950" s="74">
        <v>740249</v>
      </c>
      <c r="F2950" s="75">
        <f t="shared" si="482"/>
        <v>1</v>
      </c>
      <c r="G2950" s="75">
        <f t="shared" si="482"/>
        <v>2</v>
      </c>
      <c r="H2950" s="75">
        <f t="shared" si="482"/>
        <v>3</v>
      </c>
      <c r="I2950" s="75">
        <f t="shared" si="482"/>
        <v>4</v>
      </c>
      <c r="J2950" s="75">
        <f t="shared" si="482"/>
        <v>5</v>
      </c>
      <c r="K2950" s="75">
        <f t="shared" si="482"/>
        <v>6</v>
      </c>
      <c r="L2950" s="75">
        <f t="shared" si="482"/>
        <v>7</v>
      </c>
      <c r="M2950" s="75">
        <f t="shared" si="482"/>
        <v>8</v>
      </c>
      <c r="N2950" s="75">
        <f t="shared" si="482"/>
        <v>9</v>
      </c>
      <c r="O2950" s="75">
        <f t="shared" si="482"/>
        <v>10</v>
      </c>
      <c r="P2950">
        <f t="shared" ref="P2950:P3013" si="483">MIN(F2950:O2950)</f>
        <v>1</v>
      </c>
      <c r="Q2950" t="str">
        <f t="shared" ref="Q2950:Q3013" si="484">HLOOKUP($P2950,$F$3:$O$4,2,FALSE)</f>
        <v>D20201231</v>
      </c>
      <c r="R2950">
        <f t="shared" ref="R2950:R3013" si="485">VLOOKUP(CONCATENATE($Q2950,".",$E2950),$A$4:$C$488690,3,FALSE)</f>
        <v>253252</v>
      </c>
      <c r="S2950">
        <v>1</v>
      </c>
      <c r="T2950">
        <f t="shared" si="481"/>
        <v>0</v>
      </c>
      <c r="U2950">
        <f t="shared" si="481"/>
        <v>0</v>
      </c>
      <c r="V2950">
        <f t="shared" si="481"/>
        <v>0</v>
      </c>
      <c r="W2950">
        <f t="shared" si="481"/>
        <v>1</v>
      </c>
    </row>
    <row r="2951" spans="1:23" x14ac:dyDescent="0.25">
      <c r="A2951" t="s">
        <v>5974</v>
      </c>
      <c r="B2951">
        <v>1</v>
      </c>
      <c r="C2951">
        <v>502719</v>
      </c>
      <c r="E2951" s="74">
        <v>741068</v>
      </c>
      <c r="F2951" s="75">
        <f t="shared" si="482"/>
        <v>1</v>
      </c>
      <c r="G2951" s="75">
        <f t="shared" si="482"/>
        <v>2</v>
      </c>
      <c r="H2951" s="75">
        <f t="shared" si="482"/>
        <v>3</v>
      </c>
      <c r="I2951" s="75">
        <f t="shared" si="482"/>
        <v>4</v>
      </c>
      <c r="J2951" s="75">
        <f t="shared" si="482"/>
        <v>5</v>
      </c>
      <c r="K2951" s="75">
        <f t="shared" si="482"/>
        <v>6</v>
      </c>
      <c r="L2951" s="75">
        <f t="shared" si="482"/>
        <v>7</v>
      </c>
      <c r="M2951" s="75">
        <f t="shared" si="482"/>
        <v>8</v>
      </c>
      <c r="N2951" s="75">
        <f t="shared" si="482"/>
        <v>9</v>
      </c>
      <c r="O2951" s="75">
        <f t="shared" si="482"/>
        <v>10</v>
      </c>
      <c r="P2951">
        <f t="shared" si="483"/>
        <v>1</v>
      </c>
      <c r="Q2951" t="str">
        <f t="shared" si="484"/>
        <v>D20201231</v>
      </c>
      <c r="R2951">
        <f t="shared" si="485"/>
        <v>111717</v>
      </c>
      <c r="S2951">
        <v>1</v>
      </c>
      <c r="T2951">
        <f t="shared" si="481"/>
        <v>0</v>
      </c>
      <c r="U2951">
        <f t="shared" si="481"/>
        <v>0</v>
      </c>
      <c r="V2951">
        <f t="shared" si="481"/>
        <v>0</v>
      </c>
      <c r="W2951">
        <f t="shared" si="481"/>
        <v>1</v>
      </c>
    </row>
    <row r="2952" spans="1:23" x14ac:dyDescent="0.25">
      <c r="A2952" t="s">
        <v>5976</v>
      </c>
      <c r="B2952">
        <v>1</v>
      </c>
      <c r="C2952">
        <v>217018</v>
      </c>
      <c r="E2952" s="74">
        <v>741152</v>
      </c>
      <c r="F2952" s="75">
        <f t="shared" si="482"/>
        <v>1</v>
      </c>
      <c r="G2952" s="75">
        <f t="shared" si="482"/>
        <v>2</v>
      </c>
      <c r="H2952" s="75">
        <f t="shared" si="482"/>
        <v>3</v>
      </c>
      <c r="I2952" s="75">
        <f t="shared" si="482"/>
        <v>4</v>
      </c>
      <c r="J2952" s="75">
        <f t="shared" si="482"/>
        <v>5</v>
      </c>
      <c r="K2952" s="75">
        <f t="shared" si="482"/>
        <v>6</v>
      </c>
      <c r="L2952" s="75">
        <f t="shared" si="482"/>
        <v>7</v>
      </c>
      <c r="M2952" s="75">
        <f t="shared" si="482"/>
        <v>8</v>
      </c>
      <c r="N2952" s="75">
        <f t="shared" si="482"/>
        <v>9</v>
      </c>
      <c r="O2952" s="75">
        <f t="shared" si="482"/>
        <v>10</v>
      </c>
      <c r="P2952">
        <f t="shared" si="483"/>
        <v>1</v>
      </c>
      <c r="Q2952" t="str">
        <f t="shared" si="484"/>
        <v>D20201231</v>
      </c>
      <c r="R2952">
        <f t="shared" si="485"/>
        <v>82498</v>
      </c>
      <c r="S2952">
        <v>1</v>
      </c>
      <c r="T2952">
        <f t="shared" si="481"/>
        <v>0</v>
      </c>
      <c r="U2952">
        <f t="shared" si="481"/>
        <v>0</v>
      </c>
      <c r="V2952">
        <f t="shared" si="481"/>
        <v>0</v>
      </c>
      <c r="W2952">
        <f t="shared" si="481"/>
        <v>1</v>
      </c>
    </row>
    <row r="2953" spans="1:23" x14ac:dyDescent="0.25">
      <c r="A2953" t="s">
        <v>5977</v>
      </c>
      <c r="B2953">
        <v>1</v>
      </c>
      <c r="C2953">
        <v>162805</v>
      </c>
      <c r="E2953" s="74">
        <v>741330</v>
      </c>
      <c r="F2953" s="75">
        <f t="shared" si="482"/>
        <v>1</v>
      </c>
      <c r="G2953" s="75">
        <f t="shared" si="482"/>
        <v>2</v>
      </c>
      <c r="H2953" s="75">
        <f t="shared" si="482"/>
        <v>3</v>
      </c>
      <c r="I2953" s="75">
        <f t="shared" si="482"/>
        <v>4</v>
      </c>
      <c r="J2953" s="75">
        <f t="shared" si="482"/>
        <v>5</v>
      </c>
      <c r="K2953" s="75">
        <f t="shared" si="482"/>
        <v>6</v>
      </c>
      <c r="L2953" s="75">
        <f t="shared" si="482"/>
        <v>7</v>
      </c>
      <c r="M2953" s="75">
        <f t="shared" si="482"/>
        <v>8</v>
      </c>
      <c r="N2953" s="75">
        <f t="shared" si="482"/>
        <v>9</v>
      </c>
      <c r="O2953" s="75">
        <f t="shared" si="482"/>
        <v>10</v>
      </c>
      <c r="P2953">
        <f t="shared" si="483"/>
        <v>1</v>
      </c>
      <c r="Q2953" t="str">
        <f t="shared" si="484"/>
        <v>D20201231</v>
      </c>
      <c r="R2953">
        <f t="shared" si="485"/>
        <v>1319579</v>
      </c>
      <c r="S2953">
        <v>1</v>
      </c>
      <c r="T2953">
        <f t="shared" si="481"/>
        <v>0</v>
      </c>
      <c r="U2953">
        <f t="shared" si="481"/>
        <v>0</v>
      </c>
      <c r="V2953">
        <f t="shared" si="481"/>
        <v>1</v>
      </c>
      <c r="W2953">
        <f t="shared" si="481"/>
        <v>0</v>
      </c>
    </row>
    <row r="2954" spans="1:23" x14ac:dyDescent="0.25">
      <c r="A2954" t="s">
        <v>5979</v>
      </c>
      <c r="B2954">
        <v>1</v>
      </c>
      <c r="C2954">
        <v>26249</v>
      </c>
      <c r="E2954" s="74">
        <v>741358</v>
      </c>
      <c r="F2954" s="75">
        <f t="shared" si="482"/>
        <v>1</v>
      </c>
      <c r="G2954" s="75">
        <f t="shared" si="482"/>
        <v>2</v>
      </c>
      <c r="H2954" s="75">
        <f t="shared" si="482"/>
        <v>3</v>
      </c>
      <c r="I2954" s="75">
        <f t="shared" si="482"/>
        <v>4</v>
      </c>
      <c r="J2954" s="75">
        <f t="shared" si="482"/>
        <v>5</v>
      </c>
      <c r="K2954" s="75">
        <f t="shared" si="482"/>
        <v>6</v>
      </c>
      <c r="L2954" s="75">
        <f t="shared" si="482"/>
        <v>7</v>
      </c>
      <c r="M2954" s="75">
        <f t="shared" si="482"/>
        <v>8</v>
      </c>
      <c r="N2954" s="75">
        <f t="shared" si="482"/>
        <v>9</v>
      </c>
      <c r="O2954" s="75">
        <f t="shared" si="482"/>
        <v>10</v>
      </c>
      <c r="P2954">
        <f t="shared" si="483"/>
        <v>1</v>
      </c>
      <c r="Q2954" t="str">
        <f t="shared" si="484"/>
        <v>D20201231</v>
      </c>
      <c r="R2954">
        <f t="shared" si="485"/>
        <v>17638</v>
      </c>
      <c r="S2954">
        <v>1</v>
      </c>
      <c r="T2954">
        <f t="shared" si="481"/>
        <v>0</v>
      </c>
      <c r="U2954">
        <f t="shared" si="481"/>
        <v>0</v>
      </c>
      <c r="V2954">
        <f t="shared" si="481"/>
        <v>0</v>
      </c>
      <c r="W2954">
        <f t="shared" si="481"/>
        <v>1</v>
      </c>
    </row>
    <row r="2955" spans="1:23" x14ac:dyDescent="0.25">
      <c r="A2955" t="s">
        <v>5981</v>
      </c>
      <c r="B2955">
        <v>1</v>
      </c>
      <c r="C2955">
        <v>82369</v>
      </c>
      <c r="E2955" s="74">
        <v>741648</v>
      </c>
      <c r="F2955" s="75">
        <f t="shared" ref="F2955:O2964" si="486">IFERROR(VLOOKUP(CONCATENATE(F$4,".",$E2955),$A$4:$C$488690,2,FALSE)*F$3,100)</f>
        <v>1</v>
      </c>
      <c r="G2955" s="75">
        <f t="shared" si="486"/>
        <v>2</v>
      </c>
      <c r="H2955" s="75">
        <f t="shared" si="486"/>
        <v>3</v>
      </c>
      <c r="I2955" s="75">
        <f t="shared" si="486"/>
        <v>4</v>
      </c>
      <c r="J2955" s="75">
        <f t="shared" si="486"/>
        <v>5</v>
      </c>
      <c r="K2955" s="75">
        <f t="shared" si="486"/>
        <v>6</v>
      </c>
      <c r="L2955" s="75">
        <f t="shared" si="486"/>
        <v>7</v>
      </c>
      <c r="M2955" s="75">
        <f t="shared" si="486"/>
        <v>8</v>
      </c>
      <c r="N2955" s="75">
        <f t="shared" si="486"/>
        <v>9</v>
      </c>
      <c r="O2955" s="75">
        <f t="shared" si="486"/>
        <v>10</v>
      </c>
      <c r="P2955">
        <f t="shared" si="483"/>
        <v>1</v>
      </c>
      <c r="Q2955" t="str">
        <f t="shared" si="484"/>
        <v>D20201231</v>
      </c>
      <c r="R2955">
        <f t="shared" si="485"/>
        <v>68384</v>
      </c>
      <c r="S2955">
        <v>1</v>
      </c>
      <c r="T2955">
        <f t="shared" si="481"/>
        <v>0</v>
      </c>
      <c r="U2955">
        <f t="shared" si="481"/>
        <v>0</v>
      </c>
      <c r="V2955">
        <f t="shared" si="481"/>
        <v>0</v>
      </c>
      <c r="W2955">
        <f t="shared" si="481"/>
        <v>1</v>
      </c>
    </row>
    <row r="2956" spans="1:23" x14ac:dyDescent="0.25">
      <c r="A2956" t="s">
        <v>5983</v>
      </c>
      <c r="B2956">
        <v>1</v>
      </c>
      <c r="C2956">
        <v>221103</v>
      </c>
      <c r="E2956" s="74">
        <v>741844</v>
      </c>
      <c r="F2956" s="75">
        <f t="shared" si="486"/>
        <v>1</v>
      </c>
      <c r="G2956" s="75">
        <f t="shared" si="486"/>
        <v>2</v>
      </c>
      <c r="H2956" s="75">
        <f t="shared" si="486"/>
        <v>3</v>
      </c>
      <c r="I2956" s="75">
        <f t="shared" si="486"/>
        <v>4</v>
      </c>
      <c r="J2956" s="75">
        <f t="shared" si="486"/>
        <v>5</v>
      </c>
      <c r="K2956" s="75">
        <f t="shared" si="486"/>
        <v>6</v>
      </c>
      <c r="L2956" s="75">
        <f t="shared" si="486"/>
        <v>7</v>
      </c>
      <c r="M2956" s="75">
        <f t="shared" si="486"/>
        <v>8</v>
      </c>
      <c r="N2956" s="75">
        <f t="shared" si="486"/>
        <v>9</v>
      </c>
      <c r="O2956" s="75">
        <f t="shared" si="486"/>
        <v>10</v>
      </c>
      <c r="P2956">
        <f t="shared" si="483"/>
        <v>1</v>
      </c>
      <c r="Q2956" t="str">
        <f t="shared" si="484"/>
        <v>D20201231</v>
      </c>
      <c r="R2956">
        <f t="shared" si="485"/>
        <v>136496</v>
      </c>
      <c r="S2956">
        <v>1</v>
      </c>
      <c r="T2956">
        <f t="shared" si="481"/>
        <v>0</v>
      </c>
      <c r="U2956">
        <f t="shared" si="481"/>
        <v>0</v>
      </c>
      <c r="V2956">
        <f t="shared" si="481"/>
        <v>0</v>
      </c>
      <c r="W2956">
        <f t="shared" si="481"/>
        <v>1</v>
      </c>
    </row>
    <row r="2957" spans="1:23" x14ac:dyDescent="0.25">
      <c r="A2957" t="s">
        <v>5985</v>
      </c>
      <c r="B2957">
        <v>1</v>
      </c>
      <c r="C2957">
        <v>354539</v>
      </c>
      <c r="E2957" s="74">
        <v>741956</v>
      </c>
      <c r="F2957" s="75">
        <f t="shared" si="486"/>
        <v>1</v>
      </c>
      <c r="G2957" s="75">
        <f t="shared" si="486"/>
        <v>2</v>
      </c>
      <c r="H2957" s="75">
        <f t="shared" si="486"/>
        <v>3</v>
      </c>
      <c r="I2957" s="75">
        <f t="shared" si="486"/>
        <v>4</v>
      </c>
      <c r="J2957" s="75">
        <f t="shared" si="486"/>
        <v>5</v>
      </c>
      <c r="K2957" s="75">
        <f t="shared" si="486"/>
        <v>6</v>
      </c>
      <c r="L2957" s="75">
        <f t="shared" si="486"/>
        <v>7</v>
      </c>
      <c r="M2957" s="75">
        <f t="shared" si="486"/>
        <v>8</v>
      </c>
      <c r="N2957" s="75">
        <f t="shared" si="486"/>
        <v>9</v>
      </c>
      <c r="O2957" s="75">
        <f t="shared" si="486"/>
        <v>10</v>
      </c>
      <c r="P2957">
        <f t="shared" si="483"/>
        <v>1</v>
      </c>
      <c r="Q2957" t="str">
        <f t="shared" si="484"/>
        <v>D20201231</v>
      </c>
      <c r="R2957">
        <f t="shared" si="485"/>
        <v>51681</v>
      </c>
      <c r="S2957">
        <v>1</v>
      </c>
      <c r="T2957">
        <f t="shared" si="481"/>
        <v>0</v>
      </c>
      <c r="U2957">
        <f t="shared" si="481"/>
        <v>0</v>
      </c>
      <c r="V2957">
        <f t="shared" si="481"/>
        <v>0</v>
      </c>
      <c r="W2957">
        <f t="shared" si="481"/>
        <v>1</v>
      </c>
    </row>
    <row r="2958" spans="1:23" x14ac:dyDescent="0.25">
      <c r="A2958" t="s">
        <v>5987</v>
      </c>
      <c r="B2958">
        <v>1</v>
      </c>
      <c r="C2958">
        <v>325934</v>
      </c>
      <c r="E2958" s="74">
        <v>741974</v>
      </c>
      <c r="F2958" s="75">
        <f t="shared" si="486"/>
        <v>1</v>
      </c>
      <c r="G2958" s="75">
        <f t="shared" si="486"/>
        <v>2</v>
      </c>
      <c r="H2958" s="75">
        <f t="shared" si="486"/>
        <v>3</v>
      </c>
      <c r="I2958" s="75">
        <f t="shared" si="486"/>
        <v>4</v>
      </c>
      <c r="J2958" s="75">
        <f t="shared" si="486"/>
        <v>5</v>
      </c>
      <c r="K2958" s="75">
        <f t="shared" si="486"/>
        <v>6</v>
      </c>
      <c r="L2958" s="75">
        <f t="shared" si="486"/>
        <v>7</v>
      </c>
      <c r="M2958" s="75">
        <f t="shared" si="486"/>
        <v>8</v>
      </c>
      <c r="N2958" s="75">
        <f t="shared" si="486"/>
        <v>9</v>
      </c>
      <c r="O2958" s="75">
        <f t="shared" si="486"/>
        <v>10</v>
      </c>
      <c r="P2958">
        <f t="shared" si="483"/>
        <v>1</v>
      </c>
      <c r="Q2958" t="str">
        <f t="shared" si="484"/>
        <v>D20201231</v>
      </c>
      <c r="R2958">
        <f t="shared" si="485"/>
        <v>243661</v>
      </c>
      <c r="S2958">
        <v>1</v>
      </c>
      <c r="T2958">
        <f t="shared" si="481"/>
        <v>0</v>
      </c>
      <c r="U2958">
        <f t="shared" si="481"/>
        <v>0</v>
      </c>
      <c r="V2958">
        <f t="shared" si="481"/>
        <v>0</v>
      </c>
      <c r="W2958">
        <f t="shared" si="481"/>
        <v>1</v>
      </c>
    </row>
    <row r="2959" spans="1:23" x14ac:dyDescent="0.25">
      <c r="A2959" t="s">
        <v>5989</v>
      </c>
      <c r="B2959">
        <v>1</v>
      </c>
      <c r="C2959">
        <v>91159</v>
      </c>
      <c r="E2959" s="74">
        <v>742056</v>
      </c>
      <c r="F2959" s="75">
        <f t="shared" si="486"/>
        <v>1</v>
      </c>
      <c r="G2959" s="75">
        <f t="shared" si="486"/>
        <v>2</v>
      </c>
      <c r="H2959" s="75">
        <f t="shared" si="486"/>
        <v>3</v>
      </c>
      <c r="I2959" s="75">
        <f t="shared" si="486"/>
        <v>4</v>
      </c>
      <c r="J2959" s="75">
        <f t="shared" si="486"/>
        <v>5</v>
      </c>
      <c r="K2959" s="75">
        <f t="shared" si="486"/>
        <v>6</v>
      </c>
      <c r="L2959" s="75">
        <f t="shared" si="486"/>
        <v>7</v>
      </c>
      <c r="M2959" s="75">
        <f t="shared" si="486"/>
        <v>8</v>
      </c>
      <c r="N2959" s="75">
        <f t="shared" si="486"/>
        <v>9</v>
      </c>
      <c r="O2959" s="75">
        <f t="shared" si="486"/>
        <v>10</v>
      </c>
      <c r="P2959">
        <f t="shared" si="483"/>
        <v>1</v>
      </c>
      <c r="Q2959" t="str">
        <f t="shared" si="484"/>
        <v>D20201231</v>
      </c>
      <c r="R2959">
        <f t="shared" si="485"/>
        <v>208727</v>
      </c>
      <c r="S2959">
        <v>1</v>
      </c>
      <c r="T2959">
        <f t="shared" si="481"/>
        <v>0</v>
      </c>
      <c r="U2959">
        <f t="shared" si="481"/>
        <v>0</v>
      </c>
      <c r="V2959">
        <f t="shared" si="481"/>
        <v>0</v>
      </c>
      <c r="W2959">
        <f t="shared" si="481"/>
        <v>1</v>
      </c>
    </row>
    <row r="2960" spans="1:23" x14ac:dyDescent="0.25">
      <c r="A2960" t="s">
        <v>5991</v>
      </c>
      <c r="B2960">
        <v>1</v>
      </c>
      <c r="C2960">
        <v>89448</v>
      </c>
      <c r="E2960" s="74">
        <v>742542</v>
      </c>
      <c r="F2960" s="75">
        <f t="shared" si="486"/>
        <v>1</v>
      </c>
      <c r="G2960" s="75">
        <f t="shared" si="486"/>
        <v>2</v>
      </c>
      <c r="H2960" s="75">
        <f t="shared" si="486"/>
        <v>3</v>
      </c>
      <c r="I2960" s="75">
        <f t="shared" si="486"/>
        <v>4</v>
      </c>
      <c r="J2960" s="75">
        <f t="shared" si="486"/>
        <v>5</v>
      </c>
      <c r="K2960" s="75">
        <f t="shared" si="486"/>
        <v>6</v>
      </c>
      <c r="L2960" s="75">
        <f t="shared" si="486"/>
        <v>7</v>
      </c>
      <c r="M2960" s="75">
        <f t="shared" si="486"/>
        <v>8</v>
      </c>
      <c r="N2960" s="75">
        <f t="shared" si="486"/>
        <v>9</v>
      </c>
      <c r="O2960" s="75">
        <f t="shared" si="486"/>
        <v>10</v>
      </c>
      <c r="P2960">
        <f t="shared" si="483"/>
        <v>1</v>
      </c>
      <c r="Q2960" t="str">
        <f t="shared" si="484"/>
        <v>D20201231</v>
      </c>
      <c r="R2960">
        <f t="shared" si="485"/>
        <v>131662</v>
      </c>
      <c r="S2960">
        <v>1</v>
      </c>
      <c r="T2960">
        <f t="shared" si="481"/>
        <v>0</v>
      </c>
      <c r="U2960">
        <f t="shared" si="481"/>
        <v>0</v>
      </c>
      <c r="V2960">
        <f t="shared" si="481"/>
        <v>0</v>
      </c>
      <c r="W2960">
        <f t="shared" si="481"/>
        <v>1</v>
      </c>
    </row>
    <row r="2961" spans="1:23" x14ac:dyDescent="0.25">
      <c r="A2961" t="s">
        <v>5993</v>
      </c>
      <c r="B2961">
        <v>1</v>
      </c>
      <c r="C2961">
        <v>1398699</v>
      </c>
      <c r="E2961" s="74">
        <v>742636</v>
      </c>
      <c r="F2961" s="75">
        <f t="shared" si="486"/>
        <v>1</v>
      </c>
      <c r="G2961" s="75">
        <f t="shared" si="486"/>
        <v>2</v>
      </c>
      <c r="H2961" s="75">
        <f t="shared" si="486"/>
        <v>3</v>
      </c>
      <c r="I2961" s="75">
        <f t="shared" si="486"/>
        <v>4</v>
      </c>
      <c r="J2961" s="75">
        <f t="shared" si="486"/>
        <v>5</v>
      </c>
      <c r="K2961" s="75">
        <f t="shared" si="486"/>
        <v>6</v>
      </c>
      <c r="L2961" s="75">
        <f t="shared" si="486"/>
        <v>7</v>
      </c>
      <c r="M2961" s="75">
        <f t="shared" si="486"/>
        <v>8</v>
      </c>
      <c r="N2961" s="75">
        <f t="shared" si="486"/>
        <v>9</v>
      </c>
      <c r="O2961" s="75">
        <f t="shared" si="486"/>
        <v>10</v>
      </c>
      <c r="P2961">
        <f t="shared" si="483"/>
        <v>1</v>
      </c>
      <c r="Q2961" t="str">
        <f t="shared" si="484"/>
        <v>D20201231</v>
      </c>
      <c r="R2961">
        <f t="shared" si="485"/>
        <v>121207</v>
      </c>
      <c r="S2961">
        <v>1</v>
      </c>
      <c r="T2961">
        <f t="shared" si="481"/>
        <v>0</v>
      </c>
      <c r="U2961">
        <f t="shared" si="481"/>
        <v>0</v>
      </c>
      <c r="V2961">
        <f t="shared" si="481"/>
        <v>0</v>
      </c>
      <c r="W2961">
        <f t="shared" si="481"/>
        <v>1</v>
      </c>
    </row>
    <row r="2962" spans="1:23" x14ac:dyDescent="0.25">
      <c r="A2962" t="s">
        <v>5995</v>
      </c>
      <c r="B2962">
        <v>1</v>
      </c>
      <c r="C2962">
        <v>431796</v>
      </c>
      <c r="E2962" s="74">
        <v>742944</v>
      </c>
      <c r="F2962" s="75">
        <f t="shared" si="486"/>
        <v>1</v>
      </c>
      <c r="G2962" s="75">
        <f t="shared" si="486"/>
        <v>2</v>
      </c>
      <c r="H2962" s="75">
        <f t="shared" si="486"/>
        <v>3</v>
      </c>
      <c r="I2962" s="75">
        <f t="shared" si="486"/>
        <v>4</v>
      </c>
      <c r="J2962" s="75">
        <f t="shared" si="486"/>
        <v>5</v>
      </c>
      <c r="K2962" s="75">
        <f t="shared" si="486"/>
        <v>6</v>
      </c>
      <c r="L2962" s="75">
        <f t="shared" si="486"/>
        <v>7</v>
      </c>
      <c r="M2962" s="75">
        <f t="shared" si="486"/>
        <v>8</v>
      </c>
      <c r="N2962" s="75">
        <f t="shared" si="486"/>
        <v>9</v>
      </c>
      <c r="O2962" s="75">
        <f t="shared" si="486"/>
        <v>10</v>
      </c>
      <c r="P2962">
        <f t="shared" si="483"/>
        <v>1</v>
      </c>
      <c r="Q2962" t="str">
        <f t="shared" si="484"/>
        <v>D20201231</v>
      </c>
      <c r="R2962">
        <f t="shared" si="485"/>
        <v>289586</v>
      </c>
      <c r="S2962">
        <v>1</v>
      </c>
      <c r="T2962">
        <f t="shared" si="481"/>
        <v>0</v>
      </c>
      <c r="U2962">
        <f t="shared" si="481"/>
        <v>0</v>
      </c>
      <c r="V2962">
        <f t="shared" si="481"/>
        <v>0</v>
      </c>
      <c r="W2962">
        <f t="shared" si="481"/>
        <v>1</v>
      </c>
    </row>
    <row r="2963" spans="1:23" x14ac:dyDescent="0.25">
      <c r="A2963" t="s">
        <v>5997</v>
      </c>
      <c r="B2963">
        <v>1</v>
      </c>
      <c r="C2963">
        <v>298929</v>
      </c>
      <c r="E2963" s="74">
        <v>743679</v>
      </c>
      <c r="F2963" s="75">
        <f t="shared" si="486"/>
        <v>1</v>
      </c>
      <c r="G2963" s="75">
        <f t="shared" si="486"/>
        <v>2</v>
      </c>
      <c r="H2963" s="75">
        <f t="shared" si="486"/>
        <v>3</v>
      </c>
      <c r="I2963" s="75">
        <f t="shared" si="486"/>
        <v>4</v>
      </c>
      <c r="J2963" s="75">
        <f t="shared" si="486"/>
        <v>5</v>
      </c>
      <c r="K2963" s="75">
        <f t="shared" si="486"/>
        <v>6</v>
      </c>
      <c r="L2963" s="75">
        <f t="shared" si="486"/>
        <v>7</v>
      </c>
      <c r="M2963" s="75">
        <f t="shared" si="486"/>
        <v>8</v>
      </c>
      <c r="N2963" s="75">
        <f t="shared" si="486"/>
        <v>9</v>
      </c>
      <c r="O2963" s="75">
        <f t="shared" si="486"/>
        <v>10</v>
      </c>
      <c r="P2963">
        <f t="shared" si="483"/>
        <v>1</v>
      </c>
      <c r="Q2963" t="str">
        <f t="shared" si="484"/>
        <v>D20201231</v>
      </c>
      <c r="R2963">
        <f t="shared" si="485"/>
        <v>630875</v>
      </c>
      <c r="S2963">
        <v>1</v>
      </c>
      <c r="T2963">
        <f t="shared" si="481"/>
        <v>0</v>
      </c>
      <c r="U2963">
        <f t="shared" si="481"/>
        <v>0</v>
      </c>
      <c r="V2963">
        <f t="shared" si="481"/>
        <v>0</v>
      </c>
      <c r="W2963">
        <f t="shared" si="481"/>
        <v>1</v>
      </c>
    </row>
    <row r="2964" spans="1:23" x14ac:dyDescent="0.25">
      <c r="A2964" t="s">
        <v>5999</v>
      </c>
      <c r="B2964">
        <v>1</v>
      </c>
      <c r="C2964">
        <v>550259</v>
      </c>
      <c r="E2964" s="74">
        <v>743950</v>
      </c>
      <c r="F2964" s="75">
        <f t="shared" si="486"/>
        <v>1</v>
      </c>
      <c r="G2964" s="75">
        <f t="shared" si="486"/>
        <v>2</v>
      </c>
      <c r="H2964" s="75">
        <f t="shared" si="486"/>
        <v>3</v>
      </c>
      <c r="I2964" s="75">
        <f t="shared" si="486"/>
        <v>4</v>
      </c>
      <c r="J2964" s="75">
        <f t="shared" si="486"/>
        <v>5</v>
      </c>
      <c r="K2964" s="75">
        <f t="shared" si="486"/>
        <v>6</v>
      </c>
      <c r="L2964" s="75">
        <f t="shared" si="486"/>
        <v>7</v>
      </c>
      <c r="M2964" s="75">
        <f t="shared" si="486"/>
        <v>8</v>
      </c>
      <c r="N2964" s="75">
        <f t="shared" si="486"/>
        <v>9</v>
      </c>
      <c r="O2964" s="75">
        <f t="shared" si="486"/>
        <v>10</v>
      </c>
      <c r="P2964">
        <f t="shared" si="483"/>
        <v>1</v>
      </c>
      <c r="Q2964" t="str">
        <f t="shared" si="484"/>
        <v>D20201231</v>
      </c>
      <c r="R2964">
        <f t="shared" si="485"/>
        <v>75357</v>
      </c>
      <c r="S2964">
        <v>1</v>
      </c>
      <c r="T2964">
        <f t="shared" si="481"/>
        <v>0</v>
      </c>
      <c r="U2964">
        <f t="shared" si="481"/>
        <v>0</v>
      </c>
      <c r="V2964">
        <f t="shared" si="481"/>
        <v>0</v>
      </c>
      <c r="W2964">
        <f t="shared" si="481"/>
        <v>1</v>
      </c>
    </row>
    <row r="2965" spans="1:23" x14ac:dyDescent="0.25">
      <c r="A2965" t="s">
        <v>6001</v>
      </c>
      <c r="B2965">
        <v>1</v>
      </c>
      <c r="C2965">
        <v>46583</v>
      </c>
      <c r="E2965" s="74">
        <v>744238</v>
      </c>
      <c r="F2965" s="75">
        <f t="shared" ref="F2965:O2974" si="487">IFERROR(VLOOKUP(CONCATENATE(F$4,".",$E2965),$A$4:$C$488690,2,FALSE)*F$3,100)</f>
        <v>1</v>
      </c>
      <c r="G2965" s="75">
        <f t="shared" si="487"/>
        <v>100</v>
      </c>
      <c r="H2965" s="75">
        <f t="shared" si="487"/>
        <v>100</v>
      </c>
      <c r="I2965" s="75">
        <f t="shared" si="487"/>
        <v>100</v>
      </c>
      <c r="J2965" s="75">
        <f t="shared" si="487"/>
        <v>100</v>
      </c>
      <c r="K2965" s="75">
        <f t="shared" si="487"/>
        <v>100</v>
      </c>
      <c r="L2965" s="75">
        <f t="shared" si="487"/>
        <v>100</v>
      </c>
      <c r="M2965" s="75">
        <f t="shared" si="487"/>
        <v>100</v>
      </c>
      <c r="N2965" s="75">
        <f t="shared" si="487"/>
        <v>100</v>
      </c>
      <c r="O2965" s="75">
        <f t="shared" si="487"/>
        <v>100</v>
      </c>
      <c r="P2965">
        <f t="shared" si="483"/>
        <v>1</v>
      </c>
      <c r="Q2965" t="str">
        <f t="shared" si="484"/>
        <v>D20201231</v>
      </c>
      <c r="R2965">
        <f t="shared" si="485"/>
        <v>408276</v>
      </c>
      <c r="S2965">
        <v>1</v>
      </c>
      <c r="T2965">
        <f t="shared" si="481"/>
        <v>0</v>
      </c>
      <c r="U2965">
        <f t="shared" si="481"/>
        <v>0</v>
      </c>
      <c r="V2965">
        <f t="shared" si="481"/>
        <v>0</v>
      </c>
      <c r="W2965">
        <f t="shared" si="481"/>
        <v>1</v>
      </c>
    </row>
    <row r="2966" spans="1:23" x14ac:dyDescent="0.25">
      <c r="A2966" t="s">
        <v>6003</v>
      </c>
      <c r="B2966">
        <v>1</v>
      </c>
      <c r="C2966">
        <v>386515000</v>
      </c>
      <c r="E2966" s="74">
        <v>744256</v>
      </c>
      <c r="F2966" s="75">
        <f t="shared" si="487"/>
        <v>1</v>
      </c>
      <c r="G2966" s="75">
        <f t="shared" si="487"/>
        <v>2</v>
      </c>
      <c r="H2966" s="75">
        <f t="shared" si="487"/>
        <v>3</v>
      </c>
      <c r="I2966" s="75">
        <f t="shared" si="487"/>
        <v>4</v>
      </c>
      <c r="J2966" s="75">
        <f t="shared" si="487"/>
        <v>100</v>
      </c>
      <c r="K2966" s="75">
        <f t="shared" si="487"/>
        <v>100</v>
      </c>
      <c r="L2966" s="75">
        <f t="shared" si="487"/>
        <v>100</v>
      </c>
      <c r="M2966" s="75">
        <f t="shared" si="487"/>
        <v>100</v>
      </c>
      <c r="N2966" s="75">
        <f t="shared" si="487"/>
        <v>100</v>
      </c>
      <c r="O2966" s="75">
        <f t="shared" si="487"/>
        <v>100</v>
      </c>
      <c r="P2966">
        <f t="shared" si="483"/>
        <v>1</v>
      </c>
      <c r="Q2966" t="str">
        <f t="shared" si="484"/>
        <v>D20201231</v>
      </c>
      <c r="R2966">
        <f t="shared" si="485"/>
        <v>356760</v>
      </c>
      <c r="S2966">
        <v>1</v>
      </c>
      <c r="T2966">
        <f t="shared" si="481"/>
        <v>0</v>
      </c>
      <c r="U2966">
        <f t="shared" si="481"/>
        <v>0</v>
      </c>
      <c r="V2966">
        <f t="shared" si="481"/>
        <v>0</v>
      </c>
      <c r="W2966">
        <f t="shared" si="481"/>
        <v>1</v>
      </c>
    </row>
    <row r="2967" spans="1:23" x14ac:dyDescent="0.25">
      <c r="A2967" t="s">
        <v>6005</v>
      </c>
      <c r="B2967">
        <v>1</v>
      </c>
      <c r="C2967">
        <v>298871</v>
      </c>
      <c r="E2967" s="74">
        <v>744854</v>
      </c>
      <c r="F2967" s="75">
        <f t="shared" si="487"/>
        <v>1</v>
      </c>
      <c r="G2967" s="75">
        <f t="shared" si="487"/>
        <v>2</v>
      </c>
      <c r="H2967" s="75">
        <f t="shared" si="487"/>
        <v>3</v>
      </c>
      <c r="I2967" s="75">
        <f t="shared" si="487"/>
        <v>4</v>
      </c>
      <c r="J2967" s="75">
        <f t="shared" si="487"/>
        <v>5</v>
      </c>
      <c r="K2967" s="75">
        <f t="shared" si="487"/>
        <v>6</v>
      </c>
      <c r="L2967" s="75">
        <f t="shared" si="487"/>
        <v>7</v>
      </c>
      <c r="M2967" s="75">
        <f t="shared" si="487"/>
        <v>8</v>
      </c>
      <c r="N2967" s="75">
        <f t="shared" si="487"/>
        <v>9</v>
      </c>
      <c r="O2967" s="75">
        <f t="shared" si="487"/>
        <v>10</v>
      </c>
      <c r="P2967">
        <f t="shared" si="483"/>
        <v>1</v>
      </c>
      <c r="Q2967" t="str">
        <f t="shared" si="484"/>
        <v>D20201231</v>
      </c>
      <c r="R2967">
        <f t="shared" si="485"/>
        <v>432552</v>
      </c>
      <c r="S2967">
        <v>1</v>
      </c>
      <c r="T2967">
        <f t="shared" si="481"/>
        <v>0</v>
      </c>
      <c r="U2967">
        <f t="shared" si="481"/>
        <v>0</v>
      </c>
      <c r="V2967">
        <f t="shared" si="481"/>
        <v>0</v>
      </c>
      <c r="W2967">
        <f t="shared" si="481"/>
        <v>1</v>
      </c>
    </row>
    <row r="2968" spans="1:23" x14ac:dyDescent="0.25">
      <c r="A2968" t="s">
        <v>6006</v>
      </c>
      <c r="B2968">
        <v>1</v>
      </c>
      <c r="C2968">
        <v>251757</v>
      </c>
      <c r="E2968" s="74">
        <v>745150</v>
      </c>
      <c r="F2968" s="75">
        <f t="shared" si="487"/>
        <v>1</v>
      </c>
      <c r="G2968" s="75">
        <f t="shared" si="487"/>
        <v>2</v>
      </c>
      <c r="H2968" s="75">
        <f t="shared" si="487"/>
        <v>3</v>
      </c>
      <c r="I2968" s="75">
        <f t="shared" si="487"/>
        <v>4</v>
      </c>
      <c r="J2968" s="75">
        <f t="shared" si="487"/>
        <v>5</v>
      </c>
      <c r="K2968" s="75">
        <f t="shared" si="487"/>
        <v>6</v>
      </c>
      <c r="L2968" s="75">
        <f t="shared" si="487"/>
        <v>7</v>
      </c>
      <c r="M2968" s="75">
        <f t="shared" si="487"/>
        <v>8</v>
      </c>
      <c r="N2968" s="75">
        <f t="shared" si="487"/>
        <v>9</v>
      </c>
      <c r="O2968" s="75">
        <f t="shared" si="487"/>
        <v>10</v>
      </c>
      <c r="P2968">
        <f t="shared" si="483"/>
        <v>1</v>
      </c>
      <c r="Q2968" t="str">
        <f t="shared" si="484"/>
        <v>D20201231</v>
      </c>
      <c r="R2968">
        <f t="shared" si="485"/>
        <v>33388</v>
      </c>
      <c r="S2968">
        <v>1</v>
      </c>
      <c r="T2968">
        <f t="shared" si="481"/>
        <v>0</v>
      </c>
      <c r="U2968">
        <f t="shared" si="481"/>
        <v>0</v>
      </c>
      <c r="V2968">
        <f t="shared" si="481"/>
        <v>0</v>
      </c>
      <c r="W2968">
        <f t="shared" si="481"/>
        <v>1</v>
      </c>
    </row>
    <row r="2969" spans="1:23" x14ac:dyDescent="0.25">
      <c r="A2969" t="s">
        <v>6008</v>
      </c>
      <c r="B2969">
        <v>1</v>
      </c>
      <c r="C2969">
        <v>264532</v>
      </c>
      <c r="E2969" s="74">
        <v>745347</v>
      </c>
      <c r="F2969" s="75">
        <f t="shared" si="487"/>
        <v>1</v>
      </c>
      <c r="G2969" s="75">
        <f t="shared" si="487"/>
        <v>2</v>
      </c>
      <c r="H2969" s="75">
        <f t="shared" si="487"/>
        <v>3</v>
      </c>
      <c r="I2969" s="75">
        <f t="shared" si="487"/>
        <v>4</v>
      </c>
      <c r="J2969" s="75">
        <f t="shared" si="487"/>
        <v>5</v>
      </c>
      <c r="K2969" s="75">
        <f t="shared" si="487"/>
        <v>6</v>
      </c>
      <c r="L2969" s="75">
        <f t="shared" si="487"/>
        <v>7</v>
      </c>
      <c r="M2969" s="75">
        <f t="shared" si="487"/>
        <v>8</v>
      </c>
      <c r="N2969" s="75">
        <f t="shared" si="487"/>
        <v>9</v>
      </c>
      <c r="O2969" s="75">
        <f t="shared" si="487"/>
        <v>10</v>
      </c>
      <c r="P2969">
        <f t="shared" si="483"/>
        <v>1</v>
      </c>
      <c r="Q2969" t="str">
        <f t="shared" si="484"/>
        <v>D20201231</v>
      </c>
      <c r="R2969">
        <f t="shared" si="485"/>
        <v>150001</v>
      </c>
      <c r="S2969">
        <v>1</v>
      </c>
      <c r="T2969">
        <f t="shared" si="481"/>
        <v>0</v>
      </c>
      <c r="U2969">
        <f t="shared" si="481"/>
        <v>0</v>
      </c>
      <c r="V2969">
        <f t="shared" si="481"/>
        <v>0</v>
      </c>
      <c r="W2969">
        <f t="shared" si="481"/>
        <v>1</v>
      </c>
    </row>
    <row r="2970" spans="1:23" x14ac:dyDescent="0.25">
      <c r="A2970" t="s">
        <v>6010</v>
      </c>
      <c r="B2970">
        <v>1</v>
      </c>
      <c r="C2970">
        <v>152468</v>
      </c>
      <c r="E2970" s="74">
        <v>746157</v>
      </c>
      <c r="F2970" s="75">
        <f t="shared" si="487"/>
        <v>1</v>
      </c>
      <c r="G2970" s="75">
        <f t="shared" si="487"/>
        <v>2</v>
      </c>
      <c r="H2970" s="75">
        <f t="shared" si="487"/>
        <v>3</v>
      </c>
      <c r="I2970" s="75">
        <f t="shared" si="487"/>
        <v>4</v>
      </c>
      <c r="J2970" s="75">
        <f t="shared" si="487"/>
        <v>5</v>
      </c>
      <c r="K2970" s="75">
        <f t="shared" si="487"/>
        <v>6</v>
      </c>
      <c r="L2970" s="75">
        <f t="shared" si="487"/>
        <v>7</v>
      </c>
      <c r="M2970" s="75">
        <f t="shared" si="487"/>
        <v>8</v>
      </c>
      <c r="N2970" s="75">
        <f t="shared" si="487"/>
        <v>9</v>
      </c>
      <c r="O2970" s="75">
        <f t="shared" si="487"/>
        <v>10</v>
      </c>
      <c r="P2970">
        <f t="shared" si="483"/>
        <v>1</v>
      </c>
      <c r="Q2970" t="str">
        <f t="shared" si="484"/>
        <v>D20201231</v>
      </c>
      <c r="R2970">
        <f t="shared" si="485"/>
        <v>300907</v>
      </c>
      <c r="S2970">
        <v>1</v>
      </c>
      <c r="T2970">
        <f t="shared" si="481"/>
        <v>0</v>
      </c>
      <c r="U2970">
        <f t="shared" si="481"/>
        <v>0</v>
      </c>
      <c r="V2970">
        <f t="shared" si="481"/>
        <v>0</v>
      </c>
      <c r="W2970">
        <f t="shared" si="481"/>
        <v>1</v>
      </c>
    </row>
    <row r="2971" spans="1:23" x14ac:dyDescent="0.25">
      <c r="A2971" t="s">
        <v>6012</v>
      </c>
      <c r="B2971">
        <v>1</v>
      </c>
      <c r="C2971">
        <v>179733</v>
      </c>
      <c r="E2971" s="74">
        <v>746429</v>
      </c>
      <c r="F2971" s="75">
        <f t="shared" si="487"/>
        <v>1</v>
      </c>
      <c r="G2971" s="75">
        <f t="shared" si="487"/>
        <v>2</v>
      </c>
      <c r="H2971" s="75">
        <f t="shared" si="487"/>
        <v>3</v>
      </c>
      <c r="I2971" s="75">
        <f t="shared" si="487"/>
        <v>4</v>
      </c>
      <c r="J2971" s="75">
        <f t="shared" si="487"/>
        <v>5</v>
      </c>
      <c r="K2971" s="75">
        <f t="shared" si="487"/>
        <v>6</v>
      </c>
      <c r="L2971" s="75">
        <f t="shared" si="487"/>
        <v>7</v>
      </c>
      <c r="M2971" s="75">
        <f t="shared" si="487"/>
        <v>8</v>
      </c>
      <c r="N2971" s="75">
        <f t="shared" si="487"/>
        <v>9</v>
      </c>
      <c r="O2971" s="75">
        <f t="shared" si="487"/>
        <v>10</v>
      </c>
      <c r="P2971">
        <f t="shared" si="483"/>
        <v>1</v>
      </c>
      <c r="Q2971" t="str">
        <f t="shared" si="484"/>
        <v>D20201231</v>
      </c>
      <c r="R2971">
        <f t="shared" si="485"/>
        <v>532662</v>
      </c>
      <c r="S2971">
        <v>1</v>
      </c>
      <c r="T2971">
        <f t="shared" si="481"/>
        <v>0</v>
      </c>
      <c r="U2971">
        <f t="shared" si="481"/>
        <v>0</v>
      </c>
      <c r="V2971">
        <f t="shared" si="481"/>
        <v>0</v>
      </c>
      <c r="W2971">
        <f t="shared" si="481"/>
        <v>1</v>
      </c>
    </row>
    <row r="2972" spans="1:23" x14ac:dyDescent="0.25">
      <c r="A2972" t="s">
        <v>6014</v>
      </c>
      <c r="B2972">
        <v>1</v>
      </c>
      <c r="C2972">
        <v>357532</v>
      </c>
      <c r="E2972" s="74">
        <v>746755</v>
      </c>
      <c r="F2972" s="75">
        <f t="shared" si="487"/>
        <v>1</v>
      </c>
      <c r="G2972" s="75">
        <f t="shared" si="487"/>
        <v>2</v>
      </c>
      <c r="H2972" s="75">
        <f t="shared" si="487"/>
        <v>3</v>
      </c>
      <c r="I2972" s="75">
        <f t="shared" si="487"/>
        <v>4</v>
      </c>
      <c r="J2972" s="75">
        <f t="shared" si="487"/>
        <v>5</v>
      </c>
      <c r="K2972" s="75">
        <f t="shared" si="487"/>
        <v>6</v>
      </c>
      <c r="L2972" s="75">
        <f t="shared" si="487"/>
        <v>7</v>
      </c>
      <c r="M2972" s="75">
        <f t="shared" si="487"/>
        <v>8</v>
      </c>
      <c r="N2972" s="75">
        <f t="shared" si="487"/>
        <v>9</v>
      </c>
      <c r="O2972" s="75">
        <f t="shared" si="487"/>
        <v>10</v>
      </c>
      <c r="P2972">
        <f t="shared" si="483"/>
        <v>1</v>
      </c>
      <c r="Q2972" t="str">
        <f t="shared" si="484"/>
        <v>D20201231</v>
      </c>
      <c r="R2972">
        <f t="shared" si="485"/>
        <v>307739</v>
      </c>
      <c r="S2972">
        <v>1</v>
      </c>
      <c r="T2972">
        <f t="shared" si="481"/>
        <v>0</v>
      </c>
      <c r="U2972">
        <f t="shared" si="481"/>
        <v>0</v>
      </c>
      <c r="V2972">
        <f t="shared" si="481"/>
        <v>0</v>
      </c>
      <c r="W2972">
        <f t="shared" si="481"/>
        <v>1</v>
      </c>
    </row>
    <row r="2973" spans="1:23" x14ac:dyDescent="0.25">
      <c r="A2973" t="s">
        <v>6016</v>
      </c>
      <c r="B2973">
        <v>1</v>
      </c>
      <c r="C2973">
        <v>326365</v>
      </c>
      <c r="E2973" s="74">
        <v>746942</v>
      </c>
      <c r="F2973" s="75">
        <f t="shared" si="487"/>
        <v>1</v>
      </c>
      <c r="G2973" s="75">
        <f t="shared" si="487"/>
        <v>2</v>
      </c>
      <c r="H2973" s="75">
        <f t="shared" si="487"/>
        <v>3</v>
      </c>
      <c r="I2973" s="75">
        <f t="shared" si="487"/>
        <v>4</v>
      </c>
      <c r="J2973" s="75">
        <f t="shared" si="487"/>
        <v>5</v>
      </c>
      <c r="K2973" s="75">
        <f t="shared" si="487"/>
        <v>6</v>
      </c>
      <c r="L2973" s="75">
        <f t="shared" si="487"/>
        <v>7</v>
      </c>
      <c r="M2973" s="75">
        <f t="shared" si="487"/>
        <v>8</v>
      </c>
      <c r="N2973" s="75">
        <f t="shared" si="487"/>
        <v>9</v>
      </c>
      <c r="O2973" s="75">
        <f t="shared" si="487"/>
        <v>10</v>
      </c>
      <c r="P2973">
        <f t="shared" si="483"/>
        <v>1</v>
      </c>
      <c r="Q2973" t="str">
        <f t="shared" si="484"/>
        <v>D20201231</v>
      </c>
      <c r="R2973">
        <f t="shared" si="485"/>
        <v>88273</v>
      </c>
      <c r="S2973">
        <v>1</v>
      </c>
      <c r="T2973">
        <f t="shared" si="481"/>
        <v>0</v>
      </c>
      <c r="U2973">
        <f t="shared" si="481"/>
        <v>0</v>
      </c>
      <c r="V2973">
        <f t="shared" si="481"/>
        <v>0</v>
      </c>
      <c r="W2973">
        <f t="shared" si="481"/>
        <v>1</v>
      </c>
    </row>
    <row r="2974" spans="1:23" x14ac:dyDescent="0.25">
      <c r="A2974" t="s">
        <v>6017</v>
      </c>
      <c r="B2974">
        <v>1</v>
      </c>
      <c r="C2974">
        <v>300533</v>
      </c>
      <c r="E2974" s="74">
        <v>746979</v>
      </c>
      <c r="F2974" s="75">
        <f t="shared" si="487"/>
        <v>1</v>
      </c>
      <c r="G2974" s="75">
        <f t="shared" si="487"/>
        <v>2</v>
      </c>
      <c r="H2974" s="75">
        <f t="shared" si="487"/>
        <v>3</v>
      </c>
      <c r="I2974" s="75">
        <f t="shared" si="487"/>
        <v>4</v>
      </c>
      <c r="J2974" s="75">
        <f t="shared" si="487"/>
        <v>5</v>
      </c>
      <c r="K2974" s="75">
        <f t="shared" si="487"/>
        <v>6</v>
      </c>
      <c r="L2974" s="75">
        <f t="shared" si="487"/>
        <v>7</v>
      </c>
      <c r="M2974" s="75">
        <f t="shared" si="487"/>
        <v>8</v>
      </c>
      <c r="N2974" s="75">
        <f t="shared" si="487"/>
        <v>9</v>
      </c>
      <c r="O2974" s="75">
        <f t="shared" si="487"/>
        <v>10</v>
      </c>
      <c r="P2974">
        <f t="shared" si="483"/>
        <v>1</v>
      </c>
      <c r="Q2974" t="str">
        <f t="shared" si="484"/>
        <v>D20201231</v>
      </c>
      <c r="R2974">
        <f t="shared" si="485"/>
        <v>142850</v>
      </c>
      <c r="S2974">
        <v>1</v>
      </c>
      <c r="T2974">
        <f t="shared" si="481"/>
        <v>0</v>
      </c>
      <c r="U2974">
        <f t="shared" si="481"/>
        <v>0</v>
      </c>
      <c r="V2974">
        <f t="shared" si="481"/>
        <v>0</v>
      </c>
      <c r="W2974">
        <f t="shared" si="481"/>
        <v>1</v>
      </c>
    </row>
    <row r="2975" spans="1:23" x14ac:dyDescent="0.25">
      <c r="A2975" t="s">
        <v>6019</v>
      </c>
      <c r="B2975">
        <v>1</v>
      </c>
      <c r="C2975">
        <v>2756415</v>
      </c>
      <c r="E2975" s="74">
        <v>747051</v>
      </c>
      <c r="F2975" s="75">
        <f t="shared" ref="F2975:O2984" si="488">IFERROR(VLOOKUP(CONCATENATE(F$4,".",$E2975),$A$4:$C$488690,2,FALSE)*F$3,100)</f>
        <v>1</v>
      </c>
      <c r="G2975" s="75">
        <f t="shared" si="488"/>
        <v>2</v>
      </c>
      <c r="H2975" s="75">
        <f t="shared" si="488"/>
        <v>3</v>
      </c>
      <c r="I2975" s="75">
        <f t="shared" si="488"/>
        <v>4</v>
      </c>
      <c r="J2975" s="75">
        <f t="shared" si="488"/>
        <v>5</v>
      </c>
      <c r="K2975" s="75">
        <f t="shared" si="488"/>
        <v>6</v>
      </c>
      <c r="L2975" s="75">
        <f t="shared" si="488"/>
        <v>7</v>
      </c>
      <c r="M2975" s="75">
        <f t="shared" si="488"/>
        <v>8</v>
      </c>
      <c r="N2975" s="75">
        <f t="shared" si="488"/>
        <v>9</v>
      </c>
      <c r="O2975" s="75">
        <f t="shared" si="488"/>
        <v>10</v>
      </c>
      <c r="P2975">
        <f t="shared" si="483"/>
        <v>1</v>
      </c>
      <c r="Q2975" t="str">
        <f t="shared" si="484"/>
        <v>D20201231</v>
      </c>
      <c r="R2975">
        <f t="shared" si="485"/>
        <v>107774</v>
      </c>
      <c r="S2975">
        <v>1</v>
      </c>
      <c r="T2975">
        <f t="shared" si="481"/>
        <v>0</v>
      </c>
      <c r="U2975">
        <f t="shared" si="481"/>
        <v>0</v>
      </c>
      <c r="V2975">
        <f t="shared" si="481"/>
        <v>0</v>
      </c>
      <c r="W2975">
        <f t="shared" si="481"/>
        <v>1</v>
      </c>
    </row>
    <row r="2976" spans="1:23" x14ac:dyDescent="0.25">
      <c r="A2976" t="s">
        <v>6021</v>
      </c>
      <c r="B2976">
        <v>1</v>
      </c>
      <c r="C2976">
        <v>552253</v>
      </c>
      <c r="E2976" s="74">
        <v>747257</v>
      </c>
      <c r="F2976" s="75">
        <f t="shared" si="488"/>
        <v>1</v>
      </c>
      <c r="G2976" s="75">
        <f t="shared" si="488"/>
        <v>2</v>
      </c>
      <c r="H2976" s="75">
        <f t="shared" si="488"/>
        <v>3</v>
      </c>
      <c r="I2976" s="75">
        <f t="shared" si="488"/>
        <v>4</v>
      </c>
      <c r="J2976" s="75">
        <f t="shared" si="488"/>
        <v>5</v>
      </c>
      <c r="K2976" s="75">
        <f t="shared" si="488"/>
        <v>6</v>
      </c>
      <c r="L2976" s="75">
        <f t="shared" si="488"/>
        <v>7</v>
      </c>
      <c r="M2976" s="75">
        <f t="shared" si="488"/>
        <v>8</v>
      </c>
      <c r="N2976" s="75">
        <f t="shared" si="488"/>
        <v>9</v>
      </c>
      <c r="O2976" s="75">
        <f t="shared" si="488"/>
        <v>10</v>
      </c>
      <c r="P2976">
        <f t="shared" si="483"/>
        <v>1</v>
      </c>
      <c r="Q2976" t="str">
        <f t="shared" si="484"/>
        <v>D20201231</v>
      </c>
      <c r="R2976">
        <f t="shared" si="485"/>
        <v>141050</v>
      </c>
      <c r="S2976">
        <v>1</v>
      </c>
      <c r="T2976">
        <f t="shared" si="481"/>
        <v>0</v>
      </c>
      <c r="U2976">
        <f t="shared" si="481"/>
        <v>0</v>
      </c>
      <c r="V2976">
        <f t="shared" si="481"/>
        <v>0</v>
      </c>
      <c r="W2976">
        <f t="shared" si="481"/>
        <v>1</v>
      </c>
    </row>
    <row r="2977" spans="1:23" x14ac:dyDescent="0.25">
      <c r="A2977" t="s">
        <v>6023</v>
      </c>
      <c r="B2977">
        <v>1</v>
      </c>
      <c r="C2977">
        <v>65660</v>
      </c>
      <c r="E2977" s="74">
        <v>748254</v>
      </c>
      <c r="F2977" s="75">
        <f t="shared" si="488"/>
        <v>1</v>
      </c>
      <c r="G2977" s="75">
        <f t="shared" si="488"/>
        <v>2</v>
      </c>
      <c r="H2977" s="75">
        <f t="shared" si="488"/>
        <v>3</v>
      </c>
      <c r="I2977" s="75">
        <f t="shared" si="488"/>
        <v>4</v>
      </c>
      <c r="J2977" s="75">
        <f t="shared" si="488"/>
        <v>5</v>
      </c>
      <c r="K2977" s="75">
        <f t="shared" si="488"/>
        <v>6</v>
      </c>
      <c r="L2977" s="75">
        <f t="shared" si="488"/>
        <v>7</v>
      </c>
      <c r="M2977" s="75">
        <f t="shared" si="488"/>
        <v>8</v>
      </c>
      <c r="N2977" s="75">
        <f t="shared" si="488"/>
        <v>9</v>
      </c>
      <c r="O2977" s="75">
        <f t="shared" si="488"/>
        <v>10</v>
      </c>
      <c r="P2977">
        <f t="shared" si="483"/>
        <v>1</v>
      </c>
      <c r="Q2977" t="str">
        <f t="shared" si="484"/>
        <v>D20201231</v>
      </c>
      <c r="R2977">
        <f t="shared" si="485"/>
        <v>345787</v>
      </c>
      <c r="S2977">
        <v>1</v>
      </c>
      <c r="T2977">
        <f t="shared" si="481"/>
        <v>0</v>
      </c>
      <c r="U2977">
        <f t="shared" si="481"/>
        <v>0</v>
      </c>
      <c r="V2977">
        <f t="shared" si="481"/>
        <v>0</v>
      </c>
      <c r="W2977">
        <f t="shared" si="481"/>
        <v>1</v>
      </c>
    </row>
    <row r="2978" spans="1:23" x14ac:dyDescent="0.25">
      <c r="A2978" t="s">
        <v>6025</v>
      </c>
      <c r="B2978">
        <v>1</v>
      </c>
      <c r="C2978">
        <v>28422</v>
      </c>
      <c r="E2978" s="74">
        <v>748357</v>
      </c>
      <c r="F2978" s="75">
        <f t="shared" si="488"/>
        <v>1</v>
      </c>
      <c r="G2978" s="75">
        <f t="shared" si="488"/>
        <v>2</v>
      </c>
      <c r="H2978" s="75">
        <f t="shared" si="488"/>
        <v>3</v>
      </c>
      <c r="I2978" s="75">
        <f t="shared" si="488"/>
        <v>4</v>
      </c>
      <c r="J2978" s="75">
        <f t="shared" si="488"/>
        <v>5</v>
      </c>
      <c r="K2978" s="75">
        <f t="shared" si="488"/>
        <v>6</v>
      </c>
      <c r="L2978" s="75">
        <f t="shared" si="488"/>
        <v>7</v>
      </c>
      <c r="M2978" s="75">
        <f t="shared" si="488"/>
        <v>8</v>
      </c>
      <c r="N2978" s="75">
        <f t="shared" si="488"/>
        <v>9</v>
      </c>
      <c r="O2978" s="75">
        <f t="shared" si="488"/>
        <v>10</v>
      </c>
      <c r="P2978">
        <f t="shared" si="483"/>
        <v>1</v>
      </c>
      <c r="Q2978" t="str">
        <f t="shared" si="484"/>
        <v>D20201231</v>
      </c>
      <c r="R2978">
        <f t="shared" si="485"/>
        <v>41874</v>
      </c>
      <c r="S2978">
        <v>1</v>
      </c>
      <c r="T2978">
        <f t="shared" si="481"/>
        <v>0</v>
      </c>
      <c r="U2978">
        <f t="shared" si="481"/>
        <v>0</v>
      </c>
      <c r="V2978">
        <f t="shared" si="481"/>
        <v>0</v>
      </c>
      <c r="W2978">
        <f t="shared" si="481"/>
        <v>1</v>
      </c>
    </row>
    <row r="2979" spans="1:23" x14ac:dyDescent="0.25">
      <c r="A2979" t="s">
        <v>6026</v>
      </c>
      <c r="B2979">
        <v>1</v>
      </c>
      <c r="C2979">
        <v>2428362</v>
      </c>
      <c r="E2979" s="74">
        <v>748441</v>
      </c>
      <c r="F2979" s="75">
        <f t="shared" si="488"/>
        <v>1</v>
      </c>
      <c r="G2979" s="75">
        <f t="shared" si="488"/>
        <v>2</v>
      </c>
      <c r="H2979" s="75">
        <f t="shared" si="488"/>
        <v>3</v>
      </c>
      <c r="I2979" s="75">
        <f t="shared" si="488"/>
        <v>4</v>
      </c>
      <c r="J2979" s="75">
        <f t="shared" si="488"/>
        <v>5</v>
      </c>
      <c r="K2979" s="75">
        <f t="shared" si="488"/>
        <v>6</v>
      </c>
      <c r="L2979" s="75">
        <f t="shared" si="488"/>
        <v>7</v>
      </c>
      <c r="M2979" s="75">
        <f t="shared" si="488"/>
        <v>8</v>
      </c>
      <c r="N2979" s="75">
        <f t="shared" si="488"/>
        <v>9</v>
      </c>
      <c r="O2979" s="75">
        <f t="shared" si="488"/>
        <v>10</v>
      </c>
      <c r="P2979">
        <f t="shared" si="483"/>
        <v>1</v>
      </c>
      <c r="Q2979" t="str">
        <f t="shared" si="484"/>
        <v>D20201231</v>
      </c>
      <c r="R2979">
        <f t="shared" si="485"/>
        <v>134131</v>
      </c>
      <c r="S2979">
        <v>1</v>
      </c>
      <c r="T2979">
        <f t="shared" si="481"/>
        <v>0</v>
      </c>
      <c r="U2979">
        <f t="shared" si="481"/>
        <v>0</v>
      </c>
      <c r="V2979">
        <f t="shared" si="481"/>
        <v>0</v>
      </c>
      <c r="W2979">
        <f t="shared" si="481"/>
        <v>1</v>
      </c>
    </row>
    <row r="2980" spans="1:23" x14ac:dyDescent="0.25">
      <c r="A2980" t="s">
        <v>6028</v>
      </c>
      <c r="B2980">
        <v>1</v>
      </c>
      <c r="C2980">
        <v>419503</v>
      </c>
      <c r="E2980" s="74">
        <v>748964</v>
      </c>
      <c r="F2980" s="75">
        <f t="shared" si="488"/>
        <v>1</v>
      </c>
      <c r="G2980" s="75">
        <f t="shared" si="488"/>
        <v>2</v>
      </c>
      <c r="H2980" s="75">
        <f t="shared" si="488"/>
        <v>3</v>
      </c>
      <c r="I2980" s="75">
        <f t="shared" si="488"/>
        <v>4</v>
      </c>
      <c r="J2980" s="75">
        <f t="shared" si="488"/>
        <v>5</v>
      </c>
      <c r="K2980" s="75">
        <f t="shared" si="488"/>
        <v>6</v>
      </c>
      <c r="L2980" s="75">
        <f t="shared" si="488"/>
        <v>7</v>
      </c>
      <c r="M2980" s="75">
        <f t="shared" si="488"/>
        <v>8</v>
      </c>
      <c r="N2980" s="75">
        <f t="shared" si="488"/>
        <v>9</v>
      </c>
      <c r="O2980" s="75">
        <f t="shared" si="488"/>
        <v>10</v>
      </c>
      <c r="P2980">
        <f t="shared" si="483"/>
        <v>1</v>
      </c>
      <c r="Q2980" t="str">
        <f t="shared" si="484"/>
        <v>D20201231</v>
      </c>
      <c r="R2980">
        <f t="shared" si="485"/>
        <v>345243</v>
      </c>
      <c r="S2980">
        <v>1</v>
      </c>
      <c r="T2980">
        <f t="shared" si="481"/>
        <v>0</v>
      </c>
      <c r="U2980">
        <f t="shared" si="481"/>
        <v>0</v>
      </c>
      <c r="V2980">
        <f t="shared" si="481"/>
        <v>0</v>
      </c>
      <c r="W2980">
        <f t="shared" si="481"/>
        <v>1</v>
      </c>
    </row>
    <row r="2981" spans="1:23" x14ac:dyDescent="0.25">
      <c r="A2981" t="s">
        <v>6030</v>
      </c>
      <c r="B2981">
        <v>1</v>
      </c>
      <c r="C2981">
        <v>510325</v>
      </c>
      <c r="E2981" s="74">
        <v>749242</v>
      </c>
      <c r="F2981" s="75">
        <f t="shared" si="488"/>
        <v>1</v>
      </c>
      <c r="G2981" s="75">
        <f t="shared" si="488"/>
        <v>2</v>
      </c>
      <c r="H2981" s="75">
        <f t="shared" si="488"/>
        <v>3</v>
      </c>
      <c r="I2981" s="75">
        <f t="shared" si="488"/>
        <v>4</v>
      </c>
      <c r="J2981" s="75">
        <f t="shared" si="488"/>
        <v>5</v>
      </c>
      <c r="K2981" s="75">
        <f t="shared" si="488"/>
        <v>6</v>
      </c>
      <c r="L2981" s="75">
        <f t="shared" si="488"/>
        <v>7</v>
      </c>
      <c r="M2981" s="75">
        <f t="shared" si="488"/>
        <v>8</v>
      </c>
      <c r="N2981" s="75">
        <f t="shared" si="488"/>
        <v>9</v>
      </c>
      <c r="O2981" s="75">
        <f t="shared" si="488"/>
        <v>10</v>
      </c>
      <c r="P2981">
        <f t="shared" si="483"/>
        <v>1</v>
      </c>
      <c r="Q2981" t="str">
        <f t="shared" si="484"/>
        <v>D20201231</v>
      </c>
      <c r="R2981">
        <f t="shared" si="485"/>
        <v>14916368</v>
      </c>
      <c r="S2981">
        <v>1</v>
      </c>
      <c r="T2981">
        <f t="shared" si="481"/>
        <v>0</v>
      </c>
      <c r="U2981">
        <f t="shared" si="481"/>
        <v>1</v>
      </c>
      <c r="V2981">
        <f t="shared" si="481"/>
        <v>0</v>
      </c>
      <c r="W2981">
        <f t="shared" si="481"/>
        <v>0</v>
      </c>
    </row>
    <row r="2982" spans="1:23" x14ac:dyDescent="0.25">
      <c r="A2982" t="s">
        <v>6031</v>
      </c>
      <c r="B2982">
        <v>1</v>
      </c>
      <c r="C2982">
        <v>404433</v>
      </c>
      <c r="E2982" s="74">
        <v>749635</v>
      </c>
      <c r="F2982" s="75">
        <f t="shared" si="488"/>
        <v>1</v>
      </c>
      <c r="G2982" s="75">
        <f t="shared" si="488"/>
        <v>2</v>
      </c>
      <c r="H2982" s="75">
        <f t="shared" si="488"/>
        <v>3</v>
      </c>
      <c r="I2982" s="75">
        <f t="shared" si="488"/>
        <v>4</v>
      </c>
      <c r="J2982" s="75">
        <f t="shared" si="488"/>
        <v>5</v>
      </c>
      <c r="K2982" s="75">
        <f t="shared" si="488"/>
        <v>6</v>
      </c>
      <c r="L2982" s="75">
        <f t="shared" si="488"/>
        <v>7</v>
      </c>
      <c r="M2982" s="75">
        <f t="shared" si="488"/>
        <v>8</v>
      </c>
      <c r="N2982" s="75">
        <f t="shared" si="488"/>
        <v>9</v>
      </c>
      <c r="O2982" s="75">
        <f t="shared" si="488"/>
        <v>10</v>
      </c>
      <c r="P2982">
        <f t="shared" si="483"/>
        <v>1</v>
      </c>
      <c r="Q2982" t="str">
        <f t="shared" si="484"/>
        <v>D20201231</v>
      </c>
      <c r="R2982">
        <f t="shared" si="485"/>
        <v>956496</v>
      </c>
      <c r="S2982">
        <v>1</v>
      </c>
      <c r="T2982">
        <f t="shared" si="481"/>
        <v>0</v>
      </c>
      <c r="U2982">
        <f t="shared" si="481"/>
        <v>0</v>
      </c>
      <c r="V2982">
        <f t="shared" si="481"/>
        <v>0</v>
      </c>
      <c r="W2982">
        <f t="shared" si="481"/>
        <v>1</v>
      </c>
    </row>
    <row r="2983" spans="1:23" x14ac:dyDescent="0.25">
      <c r="A2983" t="s">
        <v>6033</v>
      </c>
      <c r="B2983">
        <v>1</v>
      </c>
      <c r="C2983">
        <v>118453</v>
      </c>
      <c r="E2983" s="74">
        <v>749840</v>
      </c>
      <c r="F2983" s="75">
        <f t="shared" si="488"/>
        <v>1</v>
      </c>
      <c r="G2983" s="75">
        <f t="shared" si="488"/>
        <v>2</v>
      </c>
      <c r="H2983" s="75">
        <f t="shared" si="488"/>
        <v>3</v>
      </c>
      <c r="I2983" s="75">
        <f t="shared" si="488"/>
        <v>4</v>
      </c>
      <c r="J2983" s="75">
        <f t="shared" si="488"/>
        <v>5</v>
      </c>
      <c r="K2983" s="75">
        <f t="shared" si="488"/>
        <v>6</v>
      </c>
      <c r="L2983" s="75">
        <f t="shared" si="488"/>
        <v>7</v>
      </c>
      <c r="M2983" s="75">
        <f t="shared" si="488"/>
        <v>8</v>
      </c>
      <c r="N2983" s="75">
        <f t="shared" si="488"/>
        <v>9</v>
      </c>
      <c r="O2983" s="75">
        <f t="shared" si="488"/>
        <v>10</v>
      </c>
      <c r="P2983">
        <f t="shared" si="483"/>
        <v>1</v>
      </c>
      <c r="Q2983" t="str">
        <f t="shared" si="484"/>
        <v>D20201231</v>
      </c>
      <c r="R2983">
        <f t="shared" si="485"/>
        <v>39650</v>
      </c>
      <c r="S2983">
        <v>1</v>
      </c>
      <c r="T2983">
        <f t="shared" si="481"/>
        <v>0</v>
      </c>
      <c r="U2983">
        <f t="shared" si="481"/>
        <v>0</v>
      </c>
      <c r="V2983">
        <f t="shared" si="481"/>
        <v>0</v>
      </c>
      <c r="W2983">
        <f t="shared" si="481"/>
        <v>1</v>
      </c>
    </row>
    <row r="2984" spans="1:23" x14ac:dyDescent="0.25">
      <c r="A2984" t="s">
        <v>6034</v>
      </c>
      <c r="B2984">
        <v>1</v>
      </c>
      <c r="C2984">
        <v>760545</v>
      </c>
      <c r="E2984" s="74">
        <v>749943</v>
      </c>
      <c r="F2984" s="75">
        <f t="shared" si="488"/>
        <v>1</v>
      </c>
      <c r="G2984" s="75">
        <f t="shared" si="488"/>
        <v>2</v>
      </c>
      <c r="H2984" s="75">
        <f t="shared" si="488"/>
        <v>3</v>
      </c>
      <c r="I2984" s="75">
        <f t="shared" si="488"/>
        <v>4</v>
      </c>
      <c r="J2984" s="75">
        <f t="shared" si="488"/>
        <v>5</v>
      </c>
      <c r="K2984" s="75">
        <f t="shared" si="488"/>
        <v>6</v>
      </c>
      <c r="L2984" s="75">
        <f t="shared" si="488"/>
        <v>7</v>
      </c>
      <c r="M2984" s="75">
        <f t="shared" si="488"/>
        <v>8</v>
      </c>
      <c r="N2984" s="75">
        <f t="shared" si="488"/>
        <v>9</v>
      </c>
      <c r="O2984" s="75">
        <f t="shared" si="488"/>
        <v>10</v>
      </c>
      <c r="P2984">
        <f t="shared" si="483"/>
        <v>1</v>
      </c>
      <c r="Q2984" t="str">
        <f t="shared" si="484"/>
        <v>D20201231</v>
      </c>
      <c r="R2984">
        <f t="shared" si="485"/>
        <v>207876</v>
      </c>
      <c r="S2984">
        <v>1</v>
      </c>
      <c r="T2984">
        <f t="shared" si="481"/>
        <v>0</v>
      </c>
      <c r="U2984">
        <f t="shared" si="481"/>
        <v>0</v>
      </c>
      <c r="V2984">
        <f t="shared" si="481"/>
        <v>0</v>
      </c>
      <c r="W2984">
        <f t="shared" si="481"/>
        <v>1</v>
      </c>
    </row>
    <row r="2985" spans="1:23" x14ac:dyDescent="0.25">
      <c r="A2985" t="s">
        <v>6036</v>
      </c>
      <c r="B2985">
        <v>1</v>
      </c>
      <c r="C2985">
        <v>78545</v>
      </c>
      <c r="E2985" s="74">
        <v>749952</v>
      </c>
      <c r="F2985" s="75">
        <f t="shared" ref="F2985:O2994" si="489">IFERROR(VLOOKUP(CONCATENATE(F$4,".",$E2985),$A$4:$C$488690,2,FALSE)*F$3,100)</f>
        <v>1</v>
      </c>
      <c r="G2985" s="75">
        <f t="shared" si="489"/>
        <v>2</v>
      </c>
      <c r="H2985" s="75">
        <f t="shared" si="489"/>
        <v>3</v>
      </c>
      <c r="I2985" s="75">
        <f t="shared" si="489"/>
        <v>100</v>
      </c>
      <c r="J2985" s="75">
        <f t="shared" si="489"/>
        <v>100</v>
      </c>
      <c r="K2985" s="75">
        <f t="shared" si="489"/>
        <v>100</v>
      </c>
      <c r="L2985" s="75">
        <f t="shared" si="489"/>
        <v>100</v>
      </c>
      <c r="M2985" s="75">
        <f t="shared" si="489"/>
        <v>100</v>
      </c>
      <c r="N2985" s="75">
        <f t="shared" si="489"/>
        <v>100</v>
      </c>
      <c r="O2985" s="75">
        <f t="shared" si="489"/>
        <v>100</v>
      </c>
      <c r="P2985">
        <f t="shared" si="483"/>
        <v>1</v>
      </c>
      <c r="Q2985" t="str">
        <f t="shared" si="484"/>
        <v>D20201231</v>
      </c>
      <c r="R2985">
        <f t="shared" si="485"/>
        <v>136636</v>
      </c>
      <c r="S2985">
        <v>1</v>
      </c>
      <c r="T2985">
        <f t="shared" si="481"/>
        <v>0</v>
      </c>
      <c r="U2985">
        <f t="shared" si="481"/>
        <v>0</v>
      </c>
      <c r="V2985">
        <f t="shared" si="481"/>
        <v>0</v>
      </c>
      <c r="W2985">
        <f t="shared" si="481"/>
        <v>1</v>
      </c>
    </row>
    <row r="2986" spans="1:23" x14ac:dyDescent="0.25">
      <c r="A2986" t="s">
        <v>6038</v>
      </c>
      <c r="B2986">
        <v>1</v>
      </c>
      <c r="C2986">
        <v>53953</v>
      </c>
      <c r="E2986" s="74">
        <v>750051</v>
      </c>
      <c r="F2986" s="75">
        <f t="shared" si="489"/>
        <v>1</v>
      </c>
      <c r="G2986" s="75">
        <f t="shared" si="489"/>
        <v>2</v>
      </c>
      <c r="H2986" s="75">
        <f t="shared" si="489"/>
        <v>3</v>
      </c>
      <c r="I2986" s="75">
        <f t="shared" si="489"/>
        <v>4</v>
      </c>
      <c r="J2986" s="75">
        <f t="shared" si="489"/>
        <v>5</v>
      </c>
      <c r="K2986" s="75">
        <f t="shared" si="489"/>
        <v>6</v>
      </c>
      <c r="L2986" s="75">
        <f t="shared" si="489"/>
        <v>7</v>
      </c>
      <c r="M2986" s="75">
        <f t="shared" si="489"/>
        <v>8</v>
      </c>
      <c r="N2986" s="75">
        <f t="shared" si="489"/>
        <v>9</v>
      </c>
      <c r="O2986" s="75">
        <f t="shared" si="489"/>
        <v>10</v>
      </c>
      <c r="P2986">
        <f t="shared" si="483"/>
        <v>1</v>
      </c>
      <c r="Q2986" t="str">
        <f t="shared" si="484"/>
        <v>D20201231</v>
      </c>
      <c r="R2986">
        <f t="shared" si="485"/>
        <v>330750</v>
      </c>
      <c r="S2986">
        <v>1</v>
      </c>
      <c r="T2986">
        <f t="shared" si="481"/>
        <v>0</v>
      </c>
      <c r="U2986">
        <f t="shared" si="481"/>
        <v>0</v>
      </c>
      <c r="V2986">
        <f t="shared" si="481"/>
        <v>0</v>
      </c>
      <c r="W2986">
        <f t="shared" si="481"/>
        <v>1</v>
      </c>
    </row>
    <row r="2987" spans="1:23" x14ac:dyDescent="0.25">
      <c r="A2987" t="s">
        <v>6040</v>
      </c>
      <c r="B2987">
        <v>1</v>
      </c>
      <c r="C2987">
        <v>130324</v>
      </c>
      <c r="E2987" s="74">
        <v>750127</v>
      </c>
      <c r="F2987" s="75">
        <f t="shared" si="489"/>
        <v>1</v>
      </c>
      <c r="G2987" s="75">
        <f t="shared" si="489"/>
        <v>2</v>
      </c>
      <c r="H2987" s="75">
        <f t="shared" si="489"/>
        <v>3</v>
      </c>
      <c r="I2987" s="75">
        <f t="shared" si="489"/>
        <v>4</v>
      </c>
      <c r="J2987" s="75">
        <f t="shared" si="489"/>
        <v>5</v>
      </c>
      <c r="K2987" s="75">
        <f t="shared" si="489"/>
        <v>6</v>
      </c>
      <c r="L2987" s="75">
        <f t="shared" si="489"/>
        <v>7</v>
      </c>
      <c r="M2987" s="75">
        <f t="shared" si="489"/>
        <v>8</v>
      </c>
      <c r="N2987" s="75">
        <f t="shared" si="489"/>
        <v>9</v>
      </c>
      <c r="O2987" s="75">
        <f t="shared" si="489"/>
        <v>10</v>
      </c>
      <c r="P2987">
        <f t="shared" si="483"/>
        <v>1</v>
      </c>
      <c r="Q2987" t="str">
        <f t="shared" si="484"/>
        <v>D20201231</v>
      </c>
      <c r="R2987">
        <f t="shared" si="485"/>
        <v>305194</v>
      </c>
      <c r="S2987">
        <v>1</v>
      </c>
      <c r="T2987">
        <f t="shared" si="481"/>
        <v>0</v>
      </c>
      <c r="U2987">
        <f t="shared" si="481"/>
        <v>0</v>
      </c>
      <c r="V2987">
        <f t="shared" si="481"/>
        <v>0</v>
      </c>
      <c r="W2987">
        <f t="shared" si="481"/>
        <v>1</v>
      </c>
    </row>
    <row r="2988" spans="1:23" x14ac:dyDescent="0.25">
      <c r="A2988" t="s">
        <v>6042</v>
      </c>
      <c r="B2988">
        <v>1</v>
      </c>
      <c r="C2988">
        <v>411839</v>
      </c>
      <c r="E2988" s="74">
        <v>750239</v>
      </c>
      <c r="F2988" s="75">
        <f t="shared" si="489"/>
        <v>1</v>
      </c>
      <c r="G2988" s="75">
        <f t="shared" si="489"/>
        <v>2</v>
      </c>
      <c r="H2988" s="75">
        <f t="shared" si="489"/>
        <v>3</v>
      </c>
      <c r="I2988" s="75">
        <f t="shared" si="489"/>
        <v>100</v>
      </c>
      <c r="J2988" s="75">
        <f t="shared" si="489"/>
        <v>100</v>
      </c>
      <c r="K2988" s="75">
        <f t="shared" si="489"/>
        <v>100</v>
      </c>
      <c r="L2988" s="75">
        <f t="shared" si="489"/>
        <v>100</v>
      </c>
      <c r="M2988" s="75">
        <f t="shared" si="489"/>
        <v>100</v>
      </c>
      <c r="N2988" s="75">
        <f t="shared" si="489"/>
        <v>100</v>
      </c>
      <c r="O2988" s="75">
        <f t="shared" si="489"/>
        <v>100</v>
      </c>
      <c r="P2988">
        <f t="shared" si="483"/>
        <v>1</v>
      </c>
      <c r="Q2988" t="str">
        <f t="shared" si="484"/>
        <v>D20201231</v>
      </c>
      <c r="R2988">
        <f t="shared" si="485"/>
        <v>1457394</v>
      </c>
      <c r="S2988">
        <v>1</v>
      </c>
      <c r="T2988">
        <f t="shared" si="481"/>
        <v>0</v>
      </c>
      <c r="U2988">
        <f t="shared" si="481"/>
        <v>0</v>
      </c>
      <c r="V2988">
        <f t="shared" si="481"/>
        <v>1</v>
      </c>
      <c r="W2988">
        <f t="shared" si="481"/>
        <v>0</v>
      </c>
    </row>
    <row r="2989" spans="1:23" x14ac:dyDescent="0.25">
      <c r="A2989" t="s">
        <v>6044</v>
      </c>
      <c r="B2989">
        <v>1</v>
      </c>
      <c r="C2989">
        <v>325659</v>
      </c>
      <c r="E2989" s="74">
        <v>750341</v>
      </c>
      <c r="F2989" s="75">
        <f t="shared" si="489"/>
        <v>1</v>
      </c>
      <c r="G2989" s="75">
        <f t="shared" si="489"/>
        <v>2</v>
      </c>
      <c r="H2989" s="75">
        <f t="shared" si="489"/>
        <v>3</v>
      </c>
      <c r="I2989" s="75">
        <f t="shared" si="489"/>
        <v>4</v>
      </c>
      <c r="J2989" s="75">
        <f t="shared" si="489"/>
        <v>5</v>
      </c>
      <c r="K2989" s="75">
        <f t="shared" si="489"/>
        <v>6</v>
      </c>
      <c r="L2989" s="75">
        <f t="shared" si="489"/>
        <v>7</v>
      </c>
      <c r="M2989" s="75">
        <f t="shared" si="489"/>
        <v>8</v>
      </c>
      <c r="N2989" s="75">
        <f t="shared" si="489"/>
        <v>9</v>
      </c>
      <c r="O2989" s="75">
        <f t="shared" si="489"/>
        <v>10</v>
      </c>
      <c r="P2989">
        <f t="shared" si="483"/>
        <v>1</v>
      </c>
      <c r="Q2989" t="str">
        <f t="shared" si="484"/>
        <v>D20201231</v>
      </c>
      <c r="R2989">
        <f t="shared" si="485"/>
        <v>395737</v>
      </c>
      <c r="S2989">
        <v>1</v>
      </c>
      <c r="T2989">
        <f t="shared" si="481"/>
        <v>0</v>
      </c>
      <c r="U2989">
        <f t="shared" si="481"/>
        <v>0</v>
      </c>
      <c r="V2989">
        <f t="shared" si="481"/>
        <v>0</v>
      </c>
      <c r="W2989">
        <f t="shared" si="481"/>
        <v>1</v>
      </c>
    </row>
    <row r="2990" spans="1:23" x14ac:dyDescent="0.25">
      <c r="A2990" t="s">
        <v>6046</v>
      </c>
      <c r="B2990">
        <v>1</v>
      </c>
      <c r="C2990">
        <v>2057831</v>
      </c>
      <c r="E2990" s="74">
        <v>750444</v>
      </c>
      <c r="F2990" s="75">
        <f t="shared" si="489"/>
        <v>1</v>
      </c>
      <c r="G2990" s="75">
        <f t="shared" si="489"/>
        <v>2</v>
      </c>
      <c r="H2990" s="75">
        <f t="shared" si="489"/>
        <v>3</v>
      </c>
      <c r="I2990" s="75">
        <f t="shared" si="489"/>
        <v>4</v>
      </c>
      <c r="J2990" s="75">
        <f t="shared" si="489"/>
        <v>5</v>
      </c>
      <c r="K2990" s="75">
        <f t="shared" si="489"/>
        <v>6</v>
      </c>
      <c r="L2990" s="75">
        <f t="shared" si="489"/>
        <v>7</v>
      </c>
      <c r="M2990" s="75">
        <f t="shared" si="489"/>
        <v>8</v>
      </c>
      <c r="N2990" s="75">
        <f t="shared" si="489"/>
        <v>9</v>
      </c>
      <c r="O2990" s="75">
        <f t="shared" si="489"/>
        <v>10</v>
      </c>
      <c r="P2990">
        <f t="shared" si="483"/>
        <v>1</v>
      </c>
      <c r="Q2990" t="str">
        <f t="shared" si="484"/>
        <v>D20201231</v>
      </c>
      <c r="R2990">
        <f t="shared" si="485"/>
        <v>46745</v>
      </c>
      <c r="S2990">
        <v>1</v>
      </c>
      <c r="T2990">
        <f t="shared" si="481"/>
        <v>0</v>
      </c>
      <c r="U2990">
        <f t="shared" si="481"/>
        <v>0</v>
      </c>
      <c r="V2990">
        <f t="shared" si="481"/>
        <v>0</v>
      </c>
      <c r="W2990">
        <f t="shared" si="481"/>
        <v>1</v>
      </c>
    </row>
    <row r="2991" spans="1:23" x14ac:dyDescent="0.25">
      <c r="A2991" t="s">
        <v>6048</v>
      </c>
      <c r="B2991">
        <v>1</v>
      </c>
      <c r="C2991">
        <v>748353</v>
      </c>
      <c r="E2991" s="74">
        <v>750846</v>
      </c>
      <c r="F2991" s="75">
        <f t="shared" si="489"/>
        <v>1</v>
      </c>
      <c r="G2991" s="75">
        <f t="shared" si="489"/>
        <v>2</v>
      </c>
      <c r="H2991" s="75">
        <f t="shared" si="489"/>
        <v>3</v>
      </c>
      <c r="I2991" s="75">
        <f t="shared" si="489"/>
        <v>4</v>
      </c>
      <c r="J2991" s="75">
        <f t="shared" si="489"/>
        <v>5</v>
      </c>
      <c r="K2991" s="75">
        <f t="shared" si="489"/>
        <v>6</v>
      </c>
      <c r="L2991" s="75">
        <f t="shared" si="489"/>
        <v>7</v>
      </c>
      <c r="M2991" s="75">
        <f t="shared" si="489"/>
        <v>8</v>
      </c>
      <c r="N2991" s="75">
        <f t="shared" si="489"/>
        <v>9</v>
      </c>
      <c r="O2991" s="75">
        <f t="shared" si="489"/>
        <v>10</v>
      </c>
      <c r="P2991">
        <f t="shared" si="483"/>
        <v>1</v>
      </c>
      <c r="Q2991" t="str">
        <f t="shared" si="484"/>
        <v>D20201231</v>
      </c>
      <c r="R2991">
        <f t="shared" si="485"/>
        <v>127690</v>
      </c>
      <c r="S2991">
        <v>1</v>
      </c>
      <c r="T2991">
        <f t="shared" si="481"/>
        <v>0</v>
      </c>
      <c r="U2991">
        <f t="shared" si="481"/>
        <v>0</v>
      </c>
      <c r="V2991">
        <f t="shared" si="481"/>
        <v>0</v>
      </c>
      <c r="W2991">
        <f t="shared" si="481"/>
        <v>1</v>
      </c>
    </row>
    <row r="2992" spans="1:23" x14ac:dyDescent="0.25">
      <c r="A2992" t="s">
        <v>6050</v>
      </c>
      <c r="B2992">
        <v>1</v>
      </c>
      <c r="C2992">
        <v>80178</v>
      </c>
      <c r="E2992" s="74">
        <v>751254</v>
      </c>
      <c r="F2992" s="75">
        <f t="shared" si="489"/>
        <v>1</v>
      </c>
      <c r="G2992" s="75">
        <f t="shared" si="489"/>
        <v>2</v>
      </c>
      <c r="H2992" s="75">
        <f t="shared" si="489"/>
        <v>3</v>
      </c>
      <c r="I2992" s="75">
        <f t="shared" si="489"/>
        <v>4</v>
      </c>
      <c r="J2992" s="75">
        <f t="shared" si="489"/>
        <v>5</v>
      </c>
      <c r="K2992" s="75">
        <f t="shared" si="489"/>
        <v>6</v>
      </c>
      <c r="L2992" s="75">
        <f t="shared" si="489"/>
        <v>7</v>
      </c>
      <c r="M2992" s="75">
        <f t="shared" si="489"/>
        <v>8</v>
      </c>
      <c r="N2992" s="75">
        <f t="shared" si="489"/>
        <v>9</v>
      </c>
      <c r="O2992" s="75">
        <f t="shared" si="489"/>
        <v>10</v>
      </c>
      <c r="P2992">
        <f t="shared" si="483"/>
        <v>1</v>
      </c>
      <c r="Q2992" t="str">
        <f t="shared" si="484"/>
        <v>D20201231</v>
      </c>
      <c r="R2992">
        <f t="shared" si="485"/>
        <v>188411</v>
      </c>
      <c r="S2992">
        <v>1</v>
      </c>
      <c r="T2992">
        <f t="shared" si="481"/>
        <v>0</v>
      </c>
      <c r="U2992">
        <f t="shared" si="481"/>
        <v>0</v>
      </c>
      <c r="V2992">
        <f t="shared" si="481"/>
        <v>0</v>
      </c>
      <c r="W2992">
        <f t="shared" si="481"/>
        <v>1</v>
      </c>
    </row>
    <row r="2993" spans="1:23" x14ac:dyDescent="0.25">
      <c r="A2993" t="s">
        <v>6052</v>
      </c>
      <c r="B2993">
        <v>1</v>
      </c>
      <c r="C2993">
        <v>262112</v>
      </c>
      <c r="E2993" s="74">
        <v>751656</v>
      </c>
      <c r="F2993" s="75">
        <f t="shared" si="489"/>
        <v>1</v>
      </c>
      <c r="G2993" s="75">
        <f t="shared" si="489"/>
        <v>2</v>
      </c>
      <c r="H2993" s="75">
        <f t="shared" si="489"/>
        <v>3</v>
      </c>
      <c r="I2993" s="75">
        <f t="shared" si="489"/>
        <v>4</v>
      </c>
      <c r="J2993" s="75">
        <f t="shared" si="489"/>
        <v>5</v>
      </c>
      <c r="K2993" s="75">
        <f t="shared" si="489"/>
        <v>6</v>
      </c>
      <c r="L2993" s="75">
        <f t="shared" si="489"/>
        <v>7</v>
      </c>
      <c r="M2993" s="75">
        <f t="shared" si="489"/>
        <v>8</v>
      </c>
      <c r="N2993" s="75">
        <f t="shared" si="489"/>
        <v>9</v>
      </c>
      <c r="O2993" s="75">
        <f t="shared" si="489"/>
        <v>10</v>
      </c>
      <c r="P2993">
        <f t="shared" si="483"/>
        <v>1</v>
      </c>
      <c r="Q2993" t="str">
        <f t="shared" si="484"/>
        <v>D20201231</v>
      </c>
      <c r="R2993">
        <f t="shared" si="485"/>
        <v>2481849</v>
      </c>
      <c r="S2993">
        <v>1</v>
      </c>
      <c r="T2993">
        <f t="shared" si="481"/>
        <v>0</v>
      </c>
      <c r="U2993">
        <f t="shared" si="481"/>
        <v>0</v>
      </c>
      <c r="V2993">
        <f t="shared" si="481"/>
        <v>1</v>
      </c>
      <c r="W2993">
        <f t="shared" si="481"/>
        <v>0</v>
      </c>
    </row>
    <row r="2994" spans="1:23" x14ac:dyDescent="0.25">
      <c r="A2994" t="s">
        <v>6054</v>
      </c>
      <c r="B2994">
        <v>1</v>
      </c>
      <c r="C2994">
        <v>1495421</v>
      </c>
      <c r="E2994" s="74">
        <v>751852</v>
      </c>
      <c r="F2994" s="75">
        <f t="shared" si="489"/>
        <v>1</v>
      </c>
      <c r="G2994" s="75">
        <f t="shared" si="489"/>
        <v>2</v>
      </c>
      <c r="H2994" s="75">
        <f t="shared" si="489"/>
        <v>3</v>
      </c>
      <c r="I2994" s="75">
        <f t="shared" si="489"/>
        <v>4</v>
      </c>
      <c r="J2994" s="75">
        <f t="shared" si="489"/>
        <v>5</v>
      </c>
      <c r="K2994" s="75">
        <f t="shared" si="489"/>
        <v>6</v>
      </c>
      <c r="L2994" s="75">
        <f t="shared" si="489"/>
        <v>7</v>
      </c>
      <c r="M2994" s="75">
        <f t="shared" si="489"/>
        <v>8</v>
      </c>
      <c r="N2994" s="75">
        <f t="shared" si="489"/>
        <v>9</v>
      </c>
      <c r="O2994" s="75">
        <f t="shared" si="489"/>
        <v>10</v>
      </c>
      <c r="P2994">
        <f t="shared" si="483"/>
        <v>1</v>
      </c>
      <c r="Q2994" t="str">
        <f t="shared" si="484"/>
        <v>D20201231</v>
      </c>
      <c r="R2994">
        <f t="shared" si="485"/>
        <v>296918</v>
      </c>
      <c r="S2994">
        <v>1</v>
      </c>
      <c r="T2994">
        <f t="shared" si="481"/>
        <v>0</v>
      </c>
      <c r="U2994">
        <f t="shared" si="481"/>
        <v>0</v>
      </c>
      <c r="V2994">
        <f t="shared" si="481"/>
        <v>0</v>
      </c>
      <c r="W2994">
        <f t="shared" si="481"/>
        <v>1</v>
      </c>
    </row>
    <row r="2995" spans="1:23" x14ac:dyDescent="0.25">
      <c r="A2995" t="s">
        <v>6055</v>
      </c>
      <c r="B2995">
        <v>1</v>
      </c>
      <c r="C2995">
        <v>1212864</v>
      </c>
      <c r="E2995" s="74">
        <v>752644</v>
      </c>
      <c r="F2995" s="75">
        <f t="shared" ref="F2995:O3004" si="490">IFERROR(VLOOKUP(CONCATENATE(F$4,".",$E2995),$A$4:$C$488690,2,FALSE)*F$3,100)</f>
        <v>1</v>
      </c>
      <c r="G2995" s="75">
        <f t="shared" si="490"/>
        <v>2</v>
      </c>
      <c r="H2995" s="75">
        <f t="shared" si="490"/>
        <v>3</v>
      </c>
      <c r="I2995" s="75">
        <f t="shared" si="490"/>
        <v>4</v>
      </c>
      <c r="J2995" s="75">
        <f t="shared" si="490"/>
        <v>5</v>
      </c>
      <c r="K2995" s="75">
        <f t="shared" si="490"/>
        <v>6</v>
      </c>
      <c r="L2995" s="75">
        <f t="shared" si="490"/>
        <v>7</v>
      </c>
      <c r="M2995" s="75">
        <f t="shared" si="490"/>
        <v>8</v>
      </c>
      <c r="N2995" s="75">
        <f t="shared" si="490"/>
        <v>9</v>
      </c>
      <c r="O2995" s="75">
        <f t="shared" si="490"/>
        <v>100</v>
      </c>
      <c r="P2995">
        <f t="shared" si="483"/>
        <v>1</v>
      </c>
      <c r="Q2995" t="str">
        <f t="shared" si="484"/>
        <v>D20201231</v>
      </c>
      <c r="R2995">
        <f t="shared" si="485"/>
        <v>258367</v>
      </c>
      <c r="S2995">
        <v>1</v>
      </c>
      <c r="T2995">
        <f t="shared" si="481"/>
        <v>0</v>
      </c>
      <c r="U2995">
        <f t="shared" si="481"/>
        <v>0</v>
      </c>
      <c r="V2995">
        <f t="shared" si="481"/>
        <v>0</v>
      </c>
      <c r="W2995">
        <f t="shared" si="481"/>
        <v>1</v>
      </c>
    </row>
    <row r="2996" spans="1:23" x14ac:dyDescent="0.25">
      <c r="A2996" t="s">
        <v>6056</v>
      </c>
      <c r="B2996">
        <v>1</v>
      </c>
      <c r="C2996">
        <v>113748</v>
      </c>
      <c r="E2996" s="74">
        <v>752831</v>
      </c>
      <c r="F2996" s="75">
        <f t="shared" si="490"/>
        <v>1</v>
      </c>
      <c r="G2996" s="75">
        <f t="shared" si="490"/>
        <v>2</v>
      </c>
      <c r="H2996" s="75">
        <f t="shared" si="490"/>
        <v>3</v>
      </c>
      <c r="I2996" s="75">
        <f t="shared" si="490"/>
        <v>4</v>
      </c>
      <c r="J2996" s="75">
        <f t="shared" si="490"/>
        <v>5</v>
      </c>
      <c r="K2996" s="75">
        <f t="shared" si="490"/>
        <v>6</v>
      </c>
      <c r="L2996" s="75">
        <f t="shared" si="490"/>
        <v>7</v>
      </c>
      <c r="M2996" s="75">
        <f t="shared" si="490"/>
        <v>8</v>
      </c>
      <c r="N2996" s="75">
        <f t="shared" si="490"/>
        <v>9</v>
      </c>
      <c r="O2996" s="75">
        <f t="shared" si="490"/>
        <v>10</v>
      </c>
      <c r="P2996">
        <f t="shared" si="483"/>
        <v>1</v>
      </c>
      <c r="Q2996" t="str">
        <f t="shared" si="484"/>
        <v>D20201231</v>
      </c>
      <c r="R2996">
        <f t="shared" si="485"/>
        <v>315351</v>
      </c>
      <c r="S2996">
        <v>1</v>
      </c>
      <c r="T2996">
        <f t="shared" si="481"/>
        <v>0</v>
      </c>
      <c r="U2996">
        <f t="shared" si="481"/>
        <v>0</v>
      </c>
      <c r="V2996">
        <f t="shared" si="481"/>
        <v>0</v>
      </c>
      <c r="W2996">
        <f t="shared" si="481"/>
        <v>1</v>
      </c>
    </row>
    <row r="2997" spans="1:23" x14ac:dyDescent="0.25">
      <c r="A2997" t="s">
        <v>6058</v>
      </c>
      <c r="B2997">
        <v>1</v>
      </c>
      <c r="C2997">
        <v>24204</v>
      </c>
      <c r="E2997" s="74">
        <v>753052</v>
      </c>
      <c r="F2997" s="75">
        <f t="shared" si="490"/>
        <v>1</v>
      </c>
      <c r="G2997" s="75">
        <f t="shared" si="490"/>
        <v>2</v>
      </c>
      <c r="H2997" s="75">
        <f t="shared" si="490"/>
        <v>3</v>
      </c>
      <c r="I2997" s="75">
        <f t="shared" si="490"/>
        <v>4</v>
      </c>
      <c r="J2997" s="75">
        <f t="shared" si="490"/>
        <v>5</v>
      </c>
      <c r="K2997" s="75">
        <f t="shared" si="490"/>
        <v>6</v>
      </c>
      <c r="L2997" s="75">
        <f t="shared" si="490"/>
        <v>7</v>
      </c>
      <c r="M2997" s="75">
        <f t="shared" si="490"/>
        <v>8</v>
      </c>
      <c r="N2997" s="75">
        <f t="shared" si="490"/>
        <v>9</v>
      </c>
      <c r="O2997" s="75">
        <f t="shared" si="490"/>
        <v>10</v>
      </c>
      <c r="P2997">
        <f t="shared" si="483"/>
        <v>1</v>
      </c>
      <c r="Q2997" t="str">
        <f t="shared" si="484"/>
        <v>D20201231</v>
      </c>
      <c r="R2997">
        <f t="shared" si="485"/>
        <v>48207</v>
      </c>
      <c r="S2997">
        <v>1</v>
      </c>
      <c r="T2997">
        <f t="shared" si="481"/>
        <v>0</v>
      </c>
      <c r="U2997">
        <f t="shared" si="481"/>
        <v>0</v>
      </c>
      <c r="V2997">
        <f t="shared" si="481"/>
        <v>0</v>
      </c>
      <c r="W2997">
        <f t="shared" si="481"/>
        <v>1</v>
      </c>
    </row>
    <row r="2998" spans="1:23" x14ac:dyDescent="0.25">
      <c r="A2998" t="s">
        <v>6060</v>
      </c>
      <c r="B2998">
        <v>1</v>
      </c>
      <c r="C2998">
        <v>31303</v>
      </c>
      <c r="E2998" s="74">
        <v>753324</v>
      </c>
      <c r="F2998" s="75">
        <f t="shared" si="490"/>
        <v>1</v>
      </c>
      <c r="G2998" s="75">
        <f t="shared" si="490"/>
        <v>2</v>
      </c>
      <c r="H2998" s="75">
        <f t="shared" si="490"/>
        <v>3</v>
      </c>
      <c r="I2998" s="75">
        <f t="shared" si="490"/>
        <v>4</v>
      </c>
      <c r="J2998" s="75">
        <f t="shared" si="490"/>
        <v>5</v>
      </c>
      <c r="K2998" s="75">
        <f t="shared" si="490"/>
        <v>6</v>
      </c>
      <c r="L2998" s="75">
        <f t="shared" si="490"/>
        <v>7</v>
      </c>
      <c r="M2998" s="75">
        <f t="shared" si="490"/>
        <v>8</v>
      </c>
      <c r="N2998" s="75">
        <f t="shared" si="490"/>
        <v>9</v>
      </c>
      <c r="O2998" s="75">
        <f t="shared" si="490"/>
        <v>10</v>
      </c>
      <c r="P2998">
        <f t="shared" si="483"/>
        <v>1</v>
      </c>
      <c r="Q2998" t="str">
        <f t="shared" si="484"/>
        <v>D20201231</v>
      </c>
      <c r="R2998">
        <f t="shared" si="485"/>
        <v>1122574</v>
      </c>
      <c r="S2998">
        <v>1</v>
      </c>
      <c r="T2998">
        <f t="shared" si="481"/>
        <v>0</v>
      </c>
      <c r="U2998">
        <f t="shared" si="481"/>
        <v>0</v>
      </c>
      <c r="V2998">
        <f t="shared" si="481"/>
        <v>1</v>
      </c>
      <c r="W2998">
        <f t="shared" si="481"/>
        <v>0</v>
      </c>
    </row>
    <row r="2999" spans="1:23" x14ac:dyDescent="0.25">
      <c r="A2999" t="s">
        <v>6062</v>
      </c>
      <c r="B2999">
        <v>1</v>
      </c>
      <c r="C2999">
        <v>163112</v>
      </c>
      <c r="E2999" s="74">
        <v>753641</v>
      </c>
      <c r="F2999" s="75">
        <f t="shared" si="490"/>
        <v>1</v>
      </c>
      <c r="G2999" s="75">
        <f t="shared" si="490"/>
        <v>2</v>
      </c>
      <c r="H2999" s="75">
        <f t="shared" si="490"/>
        <v>3</v>
      </c>
      <c r="I2999" s="75">
        <f t="shared" si="490"/>
        <v>4</v>
      </c>
      <c r="J2999" s="75">
        <f t="shared" si="490"/>
        <v>5</v>
      </c>
      <c r="K2999" s="75">
        <f t="shared" si="490"/>
        <v>6</v>
      </c>
      <c r="L2999" s="75">
        <f t="shared" si="490"/>
        <v>7</v>
      </c>
      <c r="M2999" s="75">
        <f t="shared" si="490"/>
        <v>8</v>
      </c>
      <c r="N2999" s="75">
        <f t="shared" si="490"/>
        <v>9</v>
      </c>
      <c r="O2999" s="75">
        <f t="shared" si="490"/>
        <v>10</v>
      </c>
      <c r="P2999">
        <f t="shared" si="483"/>
        <v>1</v>
      </c>
      <c r="Q2999" t="str">
        <f t="shared" si="484"/>
        <v>D20201231</v>
      </c>
      <c r="R2999">
        <f t="shared" si="485"/>
        <v>69845</v>
      </c>
      <c r="S2999">
        <v>1</v>
      </c>
      <c r="T2999">
        <f t="shared" si="481"/>
        <v>0</v>
      </c>
      <c r="U2999">
        <f t="shared" si="481"/>
        <v>0</v>
      </c>
      <c r="V2999">
        <f t="shared" si="481"/>
        <v>0</v>
      </c>
      <c r="W2999">
        <f t="shared" si="481"/>
        <v>1</v>
      </c>
    </row>
    <row r="3000" spans="1:23" x14ac:dyDescent="0.25">
      <c r="A3000" t="s">
        <v>6063</v>
      </c>
      <c r="B3000">
        <v>1</v>
      </c>
      <c r="C3000">
        <v>2595550</v>
      </c>
      <c r="E3000" s="74">
        <v>753856</v>
      </c>
      <c r="F3000" s="75">
        <f t="shared" si="490"/>
        <v>1</v>
      </c>
      <c r="G3000" s="75">
        <f t="shared" si="490"/>
        <v>2</v>
      </c>
      <c r="H3000" s="75">
        <f t="shared" si="490"/>
        <v>3</v>
      </c>
      <c r="I3000" s="75">
        <f t="shared" si="490"/>
        <v>4</v>
      </c>
      <c r="J3000" s="75">
        <f t="shared" si="490"/>
        <v>5</v>
      </c>
      <c r="K3000" s="75">
        <f t="shared" si="490"/>
        <v>6</v>
      </c>
      <c r="L3000" s="75">
        <f t="shared" si="490"/>
        <v>7</v>
      </c>
      <c r="M3000" s="75">
        <f t="shared" si="490"/>
        <v>8</v>
      </c>
      <c r="N3000" s="75">
        <f t="shared" si="490"/>
        <v>9</v>
      </c>
      <c r="O3000" s="75">
        <f t="shared" si="490"/>
        <v>10</v>
      </c>
      <c r="P3000">
        <f t="shared" si="483"/>
        <v>1</v>
      </c>
      <c r="Q3000" t="str">
        <f t="shared" si="484"/>
        <v>D20201231</v>
      </c>
      <c r="R3000">
        <f t="shared" si="485"/>
        <v>46615</v>
      </c>
      <c r="S3000">
        <v>1</v>
      </c>
      <c r="T3000">
        <f t="shared" si="481"/>
        <v>0</v>
      </c>
      <c r="U3000">
        <f t="shared" si="481"/>
        <v>0</v>
      </c>
      <c r="V3000">
        <f t="shared" si="481"/>
        <v>0</v>
      </c>
      <c r="W3000">
        <f t="shared" si="481"/>
        <v>1</v>
      </c>
    </row>
    <row r="3001" spans="1:23" x14ac:dyDescent="0.25">
      <c r="A3001" t="s">
        <v>6065</v>
      </c>
      <c r="B3001">
        <v>1</v>
      </c>
      <c r="C3001">
        <v>219023</v>
      </c>
      <c r="E3001" s="74">
        <v>754068</v>
      </c>
      <c r="F3001" s="75">
        <f t="shared" si="490"/>
        <v>1</v>
      </c>
      <c r="G3001" s="75">
        <f t="shared" si="490"/>
        <v>2</v>
      </c>
      <c r="H3001" s="75">
        <f t="shared" si="490"/>
        <v>3</v>
      </c>
      <c r="I3001" s="75">
        <f t="shared" si="490"/>
        <v>4</v>
      </c>
      <c r="J3001" s="75">
        <f t="shared" si="490"/>
        <v>5</v>
      </c>
      <c r="K3001" s="75">
        <f t="shared" si="490"/>
        <v>6</v>
      </c>
      <c r="L3001" s="75">
        <f t="shared" si="490"/>
        <v>7</v>
      </c>
      <c r="M3001" s="75">
        <f t="shared" si="490"/>
        <v>8</v>
      </c>
      <c r="N3001" s="75">
        <f t="shared" si="490"/>
        <v>9</v>
      </c>
      <c r="O3001" s="75">
        <f t="shared" si="490"/>
        <v>10</v>
      </c>
      <c r="P3001">
        <f t="shared" si="483"/>
        <v>1</v>
      </c>
      <c r="Q3001" t="str">
        <f t="shared" si="484"/>
        <v>D20201231</v>
      </c>
      <c r="R3001">
        <f t="shared" si="485"/>
        <v>542164</v>
      </c>
      <c r="S3001">
        <v>1</v>
      </c>
      <c r="T3001">
        <f t="shared" si="481"/>
        <v>0</v>
      </c>
      <c r="U3001">
        <f t="shared" si="481"/>
        <v>0</v>
      </c>
      <c r="V3001">
        <f t="shared" si="481"/>
        <v>0</v>
      </c>
      <c r="W3001">
        <f t="shared" si="481"/>
        <v>1</v>
      </c>
    </row>
    <row r="3002" spans="1:23" x14ac:dyDescent="0.25">
      <c r="A3002" t="s">
        <v>6067</v>
      </c>
      <c r="B3002">
        <v>1</v>
      </c>
      <c r="C3002">
        <v>333184</v>
      </c>
      <c r="E3002" s="74">
        <v>754246</v>
      </c>
      <c r="F3002" s="75">
        <f t="shared" si="490"/>
        <v>1</v>
      </c>
      <c r="G3002" s="75">
        <f t="shared" si="490"/>
        <v>2</v>
      </c>
      <c r="H3002" s="75">
        <f t="shared" si="490"/>
        <v>3</v>
      </c>
      <c r="I3002" s="75">
        <f t="shared" si="490"/>
        <v>4</v>
      </c>
      <c r="J3002" s="75">
        <f t="shared" si="490"/>
        <v>5</v>
      </c>
      <c r="K3002" s="75">
        <f t="shared" si="490"/>
        <v>6</v>
      </c>
      <c r="L3002" s="75">
        <f t="shared" si="490"/>
        <v>7</v>
      </c>
      <c r="M3002" s="75">
        <f t="shared" si="490"/>
        <v>8</v>
      </c>
      <c r="N3002" s="75">
        <f t="shared" si="490"/>
        <v>9</v>
      </c>
      <c r="O3002" s="75">
        <f t="shared" si="490"/>
        <v>10</v>
      </c>
      <c r="P3002">
        <f t="shared" si="483"/>
        <v>1</v>
      </c>
      <c r="Q3002" t="str">
        <f t="shared" si="484"/>
        <v>D20201231</v>
      </c>
      <c r="R3002">
        <f t="shared" si="485"/>
        <v>75568</v>
      </c>
      <c r="S3002">
        <v>1</v>
      </c>
      <c r="T3002">
        <f t="shared" si="481"/>
        <v>0</v>
      </c>
      <c r="U3002">
        <f t="shared" si="481"/>
        <v>0</v>
      </c>
      <c r="V3002">
        <f t="shared" si="481"/>
        <v>0</v>
      </c>
      <c r="W3002">
        <f t="shared" si="481"/>
        <v>1</v>
      </c>
    </row>
    <row r="3003" spans="1:23" x14ac:dyDescent="0.25">
      <c r="A3003" t="s">
        <v>6069</v>
      </c>
      <c r="B3003">
        <v>1</v>
      </c>
      <c r="C3003">
        <v>2178884</v>
      </c>
      <c r="E3003" s="74">
        <v>754536</v>
      </c>
      <c r="F3003" s="75">
        <f t="shared" si="490"/>
        <v>1</v>
      </c>
      <c r="G3003" s="75">
        <f t="shared" si="490"/>
        <v>2</v>
      </c>
      <c r="H3003" s="75">
        <f t="shared" si="490"/>
        <v>3</v>
      </c>
      <c r="I3003" s="75">
        <f t="shared" si="490"/>
        <v>4</v>
      </c>
      <c r="J3003" s="75">
        <f t="shared" si="490"/>
        <v>5</v>
      </c>
      <c r="K3003" s="75">
        <f t="shared" si="490"/>
        <v>6</v>
      </c>
      <c r="L3003" s="75">
        <f t="shared" si="490"/>
        <v>7</v>
      </c>
      <c r="M3003" s="75">
        <f t="shared" si="490"/>
        <v>8</v>
      </c>
      <c r="N3003" s="75">
        <f t="shared" si="490"/>
        <v>9</v>
      </c>
      <c r="O3003" s="75">
        <f t="shared" si="490"/>
        <v>10</v>
      </c>
      <c r="P3003">
        <f t="shared" si="483"/>
        <v>1</v>
      </c>
      <c r="Q3003" t="str">
        <f t="shared" si="484"/>
        <v>D20201231</v>
      </c>
      <c r="R3003">
        <f t="shared" si="485"/>
        <v>158244</v>
      </c>
      <c r="S3003">
        <v>1</v>
      </c>
      <c r="T3003">
        <f t="shared" si="481"/>
        <v>0</v>
      </c>
      <c r="U3003">
        <f t="shared" si="481"/>
        <v>0</v>
      </c>
      <c r="V3003">
        <f t="shared" si="481"/>
        <v>0</v>
      </c>
      <c r="W3003">
        <f t="shared" si="481"/>
        <v>1</v>
      </c>
    </row>
    <row r="3004" spans="1:23" x14ac:dyDescent="0.25">
      <c r="A3004" t="s">
        <v>6071</v>
      </c>
      <c r="B3004">
        <v>1</v>
      </c>
      <c r="C3004">
        <v>92265</v>
      </c>
      <c r="E3004" s="74">
        <v>754826</v>
      </c>
      <c r="F3004" s="75">
        <f t="shared" si="490"/>
        <v>1</v>
      </c>
      <c r="G3004" s="75">
        <f t="shared" si="490"/>
        <v>2</v>
      </c>
      <c r="H3004" s="75">
        <f t="shared" si="490"/>
        <v>3</v>
      </c>
      <c r="I3004" s="75">
        <f t="shared" si="490"/>
        <v>4</v>
      </c>
      <c r="J3004" s="75">
        <f t="shared" si="490"/>
        <v>5</v>
      </c>
      <c r="K3004" s="75">
        <f t="shared" si="490"/>
        <v>6</v>
      </c>
      <c r="L3004" s="75">
        <f t="shared" si="490"/>
        <v>7</v>
      </c>
      <c r="M3004" s="75">
        <f t="shared" si="490"/>
        <v>8</v>
      </c>
      <c r="N3004" s="75">
        <f t="shared" si="490"/>
        <v>9</v>
      </c>
      <c r="O3004" s="75">
        <f t="shared" si="490"/>
        <v>10</v>
      </c>
      <c r="P3004">
        <f t="shared" si="483"/>
        <v>1</v>
      </c>
      <c r="Q3004" t="str">
        <f t="shared" si="484"/>
        <v>D20201231</v>
      </c>
      <c r="R3004">
        <f t="shared" si="485"/>
        <v>1182019</v>
      </c>
      <c r="S3004">
        <v>1</v>
      </c>
      <c r="T3004">
        <f t="shared" si="481"/>
        <v>0</v>
      </c>
      <c r="U3004">
        <f t="shared" si="481"/>
        <v>0</v>
      </c>
      <c r="V3004">
        <f t="shared" si="481"/>
        <v>1</v>
      </c>
      <c r="W3004">
        <f t="shared" si="481"/>
        <v>0</v>
      </c>
    </row>
    <row r="3005" spans="1:23" x14ac:dyDescent="0.25">
      <c r="A3005" t="s">
        <v>6073</v>
      </c>
      <c r="B3005">
        <v>1</v>
      </c>
      <c r="C3005">
        <v>102512</v>
      </c>
      <c r="E3005" s="74">
        <v>754853</v>
      </c>
      <c r="F3005" s="75">
        <f t="shared" ref="F3005:O3014" si="491">IFERROR(VLOOKUP(CONCATENATE(F$4,".",$E3005),$A$4:$C$488690,2,FALSE)*F$3,100)</f>
        <v>1</v>
      </c>
      <c r="G3005" s="75">
        <f t="shared" si="491"/>
        <v>2</v>
      </c>
      <c r="H3005" s="75">
        <f t="shared" si="491"/>
        <v>3</v>
      </c>
      <c r="I3005" s="75">
        <f t="shared" si="491"/>
        <v>4</v>
      </c>
      <c r="J3005" s="75">
        <f t="shared" si="491"/>
        <v>5</v>
      </c>
      <c r="K3005" s="75">
        <f t="shared" si="491"/>
        <v>6</v>
      </c>
      <c r="L3005" s="75">
        <f t="shared" si="491"/>
        <v>7</v>
      </c>
      <c r="M3005" s="75">
        <f t="shared" si="491"/>
        <v>8</v>
      </c>
      <c r="N3005" s="75">
        <f t="shared" si="491"/>
        <v>9</v>
      </c>
      <c r="O3005" s="75">
        <f t="shared" si="491"/>
        <v>10</v>
      </c>
      <c r="P3005">
        <f t="shared" si="483"/>
        <v>1</v>
      </c>
      <c r="Q3005" t="str">
        <f t="shared" si="484"/>
        <v>D20201231</v>
      </c>
      <c r="R3005">
        <f t="shared" si="485"/>
        <v>896918</v>
      </c>
      <c r="S3005">
        <v>1</v>
      </c>
      <c r="T3005">
        <f t="shared" si="481"/>
        <v>0</v>
      </c>
      <c r="U3005">
        <f t="shared" si="481"/>
        <v>0</v>
      </c>
      <c r="V3005">
        <f t="shared" si="481"/>
        <v>0</v>
      </c>
      <c r="W3005">
        <f t="shared" ref="T3005:W3068" si="492">IF(AND($R3005&gt;W$2,$R3005&lt;=W$3),1,0)</f>
        <v>1</v>
      </c>
    </row>
    <row r="3006" spans="1:23" x14ac:dyDescent="0.25">
      <c r="A3006" t="s">
        <v>6074</v>
      </c>
      <c r="B3006">
        <v>1</v>
      </c>
      <c r="C3006">
        <v>741781</v>
      </c>
      <c r="E3006" s="74">
        <v>754929</v>
      </c>
      <c r="F3006" s="75">
        <f t="shared" si="491"/>
        <v>1</v>
      </c>
      <c r="G3006" s="75">
        <f t="shared" si="491"/>
        <v>2</v>
      </c>
      <c r="H3006" s="75">
        <f t="shared" si="491"/>
        <v>3</v>
      </c>
      <c r="I3006" s="75">
        <f t="shared" si="491"/>
        <v>4</v>
      </c>
      <c r="J3006" s="75">
        <f t="shared" si="491"/>
        <v>5</v>
      </c>
      <c r="K3006" s="75">
        <f t="shared" si="491"/>
        <v>6</v>
      </c>
      <c r="L3006" s="75">
        <f t="shared" si="491"/>
        <v>7</v>
      </c>
      <c r="M3006" s="75">
        <f t="shared" si="491"/>
        <v>8</v>
      </c>
      <c r="N3006" s="75">
        <f t="shared" si="491"/>
        <v>9</v>
      </c>
      <c r="O3006" s="75">
        <f t="shared" si="491"/>
        <v>10</v>
      </c>
      <c r="P3006">
        <f t="shared" si="483"/>
        <v>1</v>
      </c>
      <c r="Q3006" t="str">
        <f t="shared" si="484"/>
        <v>D20201231</v>
      </c>
      <c r="R3006">
        <f t="shared" si="485"/>
        <v>1506348</v>
      </c>
      <c r="S3006">
        <v>1</v>
      </c>
      <c r="T3006">
        <f t="shared" si="492"/>
        <v>0</v>
      </c>
      <c r="U3006">
        <f t="shared" si="492"/>
        <v>0</v>
      </c>
      <c r="V3006">
        <f t="shared" si="492"/>
        <v>1</v>
      </c>
      <c r="W3006">
        <f t="shared" si="492"/>
        <v>0</v>
      </c>
    </row>
    <row r="3007" spans="1:23" x14ac:dyDescent="0.25">
      <c r="A3007" t="s">
        <v>6076</v>
      </c>
      <c r="B3007">
        <v>1</v>
      </c>
      <c r="C3007">
        <v>84366</v>
      </c>
      <c r="E3007" s="74">
        <v>755047</v>
      </c>
      <c r="F3007" s="75">
        <f t="shared" si="491"/>
        <v>1</v>
      </c>
      <c r="G3007" s="75">
        <f t="shared" si="491"/>
        <v>2</v>
      </c>
      <c r="H3007" s="75">
        <f t="shared" si="491"/>
        <v>3</v>
      </c>
      <c r="I3007" s="75">
        <f t="shared" si="491"/>
        <v>4</v>
      </c>
      <c r="J3007" s="75">
        <f t="shared" si="491"/>
        <v>100</v>
      </c>
      <c r="K3007" s="75">
        <f t="shared" si="491"/>
        <v>100</v>
      </c>
      <c r="L3007" s="75">
        <f t="shared" si="491"/>
        <v>100</v>
      </c>
      <c r="M3007" s="75">
        <f t="shared" si="491"/>
        <v>100</v>
      </c>
      <c r="N3007" s="75">
        <f t="shared" si="491"/>
        <v>100</v>
      </c>
      <c r="O3007" s="75">
        <f t="shared" si="491"/>
        <v>100</v>
      </c>
      <c r="P3007">
        <f t="shared" si="483"/>
        <v>1</v>
      </c>
      <c r="Q3007" t="str">
        <f t="shared" si="484"/>
        <v>D20201231</v>
      </c>
      <c r="R3007">
        <f t="shared" si="485"/>
        <v>550634</v>
      </c>
      <c r="S3007">
        <v>1</v>
      </c>
      <c r="T3007">
        <f t="shared" si="492"/>
        <v>0</v>
      </c>
      <c r="U3007">
        <f t="shared" si="492"/>
        <v>0</v>
      </c>
      <c r="V3007">
        <f t="shared" si="492"/>
        <v>0</v>
      </c>
      <c r="W3007">
        <f t="shared" si="492"/>
        <v>1</v>
      </c>
    </row>
    <row r="3008" spans="1:23" x14ac:dyDescent="0.25">
      <c r="A3008" t="s">
        <v>6078</v>
      </c>
      <c r="B3008">
        <v>1</v>
      </c>
      <c r="C3008">
        <v>8396533</v>
      </c>
      <c r="E3008" s="74">
        <v>755252</v>
      </c>
      <c r="F3008" s="75">
        <f t="shared" si="491"/>
        <v>1</v>
      </c>
      <c r="G3008" s="75">
        <f t="shared" si="491"/>
        <v>2</v>
      </c>
      <c r="H3008" s="75">
        <f t="shared" si="491"/>
        <v>3</v>
      </c>
      <c r="I3008" s="75">
        <f t="shared" si="491"/>
        <v>4</v>
      </c>
      <c r="J3008" s="75">
        <f t="shared" si="491"/>
        <v>5</v>
      </c>
      <c r="K3008" s="75">
        <f t="shared" si="491"/>
        <v>6</v>
      </c>
      <c r="L3008" s="75">
        <f t="shared" si="491"/>
        <v>7</v>
      </c>
      <c r="M3008" s="75">
        <f t="shared" si="491"/>
        <v>8</v>
      </c>
      <c r="N3008" s="75">
        <f t="shared" si="491"/>
        <v>9</v>
      </c>
      <c r="O3008" s="75">
        <f t="shared" si="491"/>
        <v>10</v>
      </c>
      <c r="P3008">
        <f t="shared" si="483"/>
        <v>1</v>
      </c>
      <c r="Q3008" t="str">
        <f t="shared" si="484"/>
        <v>D20201231</v>
      </c>
      <c r="R3008">
        <f t="shared" si="485"/>
        <v>447086</v>
      </c>
      <c r="S3008">
        <v>1</v>
      </c>
      <c r="T3008">
        <f t="shared" si="492"/>
        <v>0</v>
      </c>
      <c r="U3008">
        <f t="shared" si="492"/>
        <v>0</v>
      </c>
      <c r="V3008">
        <f t="shared" si="492"/>
        <v>0</v>
      </c>
      <c r="W3008">
        <f t="shared" si="492"/>
        <v>1</v>
      </c>
    </row>
    <row r="3009" spans="1:23" x14ac:dyDescent="0.25">
      <c r="A3009" t="s">
        <v>6080</v>
      </c>
      <c r="B3009">
        <v>1</v>
      </c>
      <c r="C3009">
        <v>520797</v>
      </c>
      <c r="E3009" s="74">
        <v>755421</v>
      </c>
      <c r="F3009" s="75">
        <f t="shared" si="491"/>
        <v>1</v>
      </c>
      <c r="G3009" s="75">
        <f t="shared" si="491"/>
        <v>2</v>
      </c>
      <c r="H3009" s="75">
        <f t="shared" si="491"/>
        <v>3</v>
      </c>
      <c r="I3009" s="75">
        <f t="shared" si="491"/>
        <v>4</v>
      </c>
      <c r="J3009" s="75">
        <f t="shared" si="491"/>
        <v>5</v>
      </c>
      <c r="K3009" s="75">
        <f t="shared" si="491"/>
        <v>6</v>
      </c>
      <c r="L3009" s="75">
        <f t="shared" si="491"/>
        <v>7</v>
      </c>
      <c r="M3009" s="75">
        <f t="shared" si="491"/>
        <v>8</v>
      </c>
      <c r="N3009" s="75">
        <f t="shared" si="491"/>
        <v>9</v>
      </c>
      <c r="O3009" s="75">
        <f t="shared" si="491"/>
        <v>10</v>
      </c>
      <c r="P3009">
        <f t="shared" si="483"/>
        <v>1</v>
      </c>
      <c r="Q3009" t="str">
        <f t="shared" si="484"/>
        <v>D20201231</v>
      </c>
      <c r="R3009">
        <f t="shared" si="485"/>
        <v>51043</v>
      </c>
      <c r="S3009">
        <v>1</v>
      </c>
      <c r="T3009">
        <f t="shared" si="492"/>
        <v>0</v>
      </c>
      <c r="U3009">
        <f t="shared" si="492"/>
        <v>0</v>
      </c>
      <c r="V3009">
        <f t="shared" si="492"/>
        <v>0</v>
      </c>
      <c r="W3009">
        <f t="shared" si="492"/>
        <v>1</v>
      </c>
    </row>
    <row r="3010" spans="1:23" x14ac:dyDescent="0.25">
      <c r="A3010" t="s">
        <v>6082</v>
      </c>
      <c r="B3010">
        <v>1</v>
      </c>
      <c r="C3010">
        <v>790855</v>
      </c>
      <c r="E3010" s="74">
        <v>755458</v>
      </c>
      <c r="F3010" s="75">
        <f t="shared" si="491"/>
        <v>1</v>
      </c>
      <c r="G3010" s="75">
        <f t="shared" si="491"/>
        <v>2</v>
      </c>
      <c r="H3010" s="75">
        <f t="shared" si="491"/>
        <v>3</v>
      </c>
      <c r="I3010" s="75">
        <f t="shared" si="491"/>
        <v>4</v>
      </c>
      <c r="J3010" s="75">
        <f t="shared" si="491"/>
        <v>5</v>
      </c>
      <c r="K3010" s="75">
        <f t="shared" si="491"/>
        <v>6</v>
      </c>
      <c r="L3010" s="75">
        <f t="shared" si="491"/>
        <v>7</v>
      </c>
      <c r="M3010" s="75">
        <f t="shared" si="491"/>
        <v>8</v>
      </c>
      <c r="N3010" s="75">
        <f t="shared" si="491"/>
        <v>9</v>
      </c>
      <c r="O3010" s="75">
        <f t="shared" si="491"/>
        <v>10</v>
      </c>
      <c r="P3010">
        <f t="shared" si="483"/>
        <v>1</v>
      </c>
      <c r="Q3010" t="str">
        <f t="shared" si="484"/>
        <v>D20201231</v>
      </c>
      <c r="R3010">
        <f t="shared" si="485"/>
        <v>295841</v>
      </c>
      <c r="S3010">
        <v>1</v>
      </c>
      <c r="T3010">
        <f t="shared" si="492"/>
        <v>0</v>
      </c>
      <c r="U3010">
        <f t="shared" si="492"/>
        <v>0</v>
      </c>
      <c r="V3010">
        <f t="shared" si="492"/>
        <v>0</v>
      </c>
      <c r="W3010">
        <f t="shared" si="492"/>
        <v>1</v>
      </c>
    </row>
    <row r="3011" spans="1:23" x14ac:dyDescent="0.25">
      <c r="A3011" t="s">
        <v>6084</v>
      </c>
      <c r="B3011">
        <v>1</v>
      </c>
      <c r="C3011">
        <v>150128</v>
      </c>
      <c r="E3011" s="74">
        <v>756343</v>
      </c>
      <c r="F3011" s="75">
        <f t="shared" si="491"/>
        <v>1</v>
      </c>
      <c r="G3011" s="75">
        <f t="shared" si="491"/>
        <v>2</v>
      </c>
      <c r="H3011" s="75">
        <f t="shared" si="491"/>
        <v>3</v>
      </c>
      <c r="I3011" s="75">
        <f t="shared" si="491"/>
        <v>4</v>
      </c>
      <c r="J3011" s="75">
        <f t="shared" si="491"/>
        <v>5</v>
      </c>
      <c r="K3011" s="75">
        <f t="shared" si="491"/>
        <v>6</v>
      </c>
      <c r="L3011" s="75">
        <f t="shared" si="491"/>
        <v>7</v>
      </c>
      <c r="M3011" s="75">
        <f t="shared" si="491"/>
        <v>8</v>
      </c>
      <c r="N3011" s="75">
        <f t="shared" si="491"/>
        <v>9</v>
      </c>
      <c r="O3011" s="75">
        <f t="shared" si="491"/>
        <v>10</v>
      </c>
      <c r="P3011">
        <f t="shared" si="483"/>
        <v>1</v>
      </c>
      <c r="Q3011" t="str">
        <f t="shared" si="484"/>
        <v>D20201231</v>
      </c>
      <c r="R3011">
        <f t="shared" si="485"/>
        <v>167849</v>
      </c>
      <c r="S3011">
        <v>1</v>
      </c>
      <c r="T3011">
        <f t="shared" si="492"/>
        <v>0</v>
      </c>
      <c r="U3011">
        <f t="shared" si="492"/>
        <v>0</v>
      </c>
      <c r="V3011">
        <f t="shared" si="492"/>
        <v>0</v>
      </c>
      <c r="W3011">
        <f t="shared" si="492"/>
        <v>1</v>
      </c>
    </row>
    <row r="3012" spans="1:23" x14ac:dyDescent="0.25">
      <c r="A3012" t="s">
        <v>6086</v>
      </c>
      <c r="B3012">
        <v>1</v>
      </c>
      <c r="C3012">
        <v>75160</v>
      </c>
      <c r="E3012" s="74">
        <v>756848</v>
      </c>
      <c r="F3012" s="75">
        <f t="shared" si="491"/>
        <v>1</v>
      </c>
      <c r="G3012" s="75">
        <f t="shared" si="491"/>
        <v>2</v>
      </c>
      <c r="H3012" s="75">
        <f t="shared" si="491"/>
        <v>3</v>
      </c>
      <c r="I3012" s="75">
        <f t="shared" si="491"/>
        <v>4</v>
      </c>
      <c r="J3012" s="75">
        <f t="shared" si="491"/>
        <v>5</v>
      </c>
      <c r="K3012" s="75">
        <f t="shared" si="491"/>
        <v>6</v>
      </c>
      <c r="L3012" s="75">
        <f t="shared" si="491"/>
        <v>7</v>
      </c>
      <c r="M3012" s="75">
        <f t="shared" si="491"/>
        <v>8</v>
      </c>
      <c r="N3012" s="75">
        <f t="shared" si="491"/>
        <v>9</v>
      </c>
      <c r="O3012" s="75">
        <f t="shared" si="491"/>
        <v>10</v>
      </c>
      <c r="P3012">
        <f t="shared" si="483"/>
        <v>1</v>
      </c>
      <c r="Q3012" t="str">
        <f t="shared" si="484"/>
        <v>D20201231</v>
      </c>
      <c r="R3012">
        <f t="shared" si="485"/>
        <v>212877</v>
      </c>
      <c r="S3012">
        <v>1</v>
      </c>
      <c r="T3012">
        <f t="shared" si="492"/>
        <v>0</v>
      </c>
      <c r="U3012">
        <f t="shared" si="492"/>
        <v>0</v>
      </c>
      <c r="V3012">
        <f t="shared" si="492"/>
        <v>0</v>
      </c>
      <c r="W3012">
        <f t="shared" si="492"/>
        <v>1</v>
      </c>
    </row>
    <row r="3013" spans="1:23" x14ac:dyDescent="0.25">
      <c r="A3013" t="s">
        <v>6087</v>
      </c>
      <c r="B3013">
        <v>1</v>
      </c>
      <c r="C3013">
        <v>737678</v>
      </c>
      <c r="E3013" s="74">
        <v>757377</v>
      </c>
      <c r="F3013" s="75">
        <f t="shared" si="491"/>
        <v>1</v>
      </c>
      <c r="G3013" s="75">
        <f t="shared" si="491"/>
        <v>2</v>
      </c>
      <c r="H3013" s="75">
        <f t="shared" si="491"/>
        <v>3</v>
      </c>
      <c r="I3013" s="75">
        <f t="shared" si="491"/>
        <v>4</v>
      </c>
      <c r="J3013" s="75">
        <f t="shared" si="491"/>
        <v>5</v>
      </c>
      <c r="K3013" s="75">
        <f t="shared" si="491"/>
        <v>6</v>
      </c>
      <c r="L3013" s="75">
        <f t="shared" si="491"/>
        <v>7</v>
      </c>
      <c r="M3013" s="75">
        <f t="shared" si="491"/>
        <v>8</v>
      </c>
      <c r="N3013" s="75">
        <f t="shared" si="491"/>
        <v>9</v>
      </c>
      <c r="O3013" s="75">
        <f t="shared" si="491"/>
        <v>10</v>
      </c>
      <c r="P3013">
        <f t="shared" si="483"/>
        <v>1</v>
      </c>
      <c r="Q3013" t="str">
        <f t="shared" si="484"/>
        <v>D20201231</v>
      </c>
      <c r="R3013">
        <f t="shared" si="485"/>
        <v>880124</v>
      </c>
      <c r="S3013">
        <v>1</v>
      </c>
      <c r="T3013">
        <f t="shared" si="492"/>
        <v>0</v>
      </c>
      <c r="U3013">
        <f t="shared" si="492"/>
        <v>0</v>
      </c>
      <c r="V3013">
        <f t="shared" si="492"/>
        <v>0</v>
      </c>
      <c r="W3013">
        <f t="shared" si="492"/>
        <v>1</v>
      </c>
    </row>
    <row r="3014" spans="1:23" x14ac:dyDescent="0.25">
      <c r="A3014" t="s">
        <v>6089</v>
      </c>
      <c r="B3014">
        <v>1</v>
      </c>
      <c r="C3014">
        <v>52796</v>
      </c>
      <c r="E3014" s="74">
        <v>757452</v>
      </c>
      <c r="F3014" s="75">
        <f t="shared" si="491"/>
        <v>1</v>
      </c>
      <c r="G3014" s="75">
        <f t="shared" si="491"/>
        <v>2</v>
      </c>
      <c r="H3014" s="75">
        <f t="shared" si="491"/>
        <v>3</v>
      </c>
      <c r="I3014" s="75">
        <f t="shared" si="491"/>
        <v>4</v>
      </c>
      <c r="J3014" s="75">
        <f t="shared" si="491"/>
        <v>5</v>
      </c>
      <c r="K3014" s="75">
        <f t="shared" si="491"/>
        <v>6</v>
      </c>
      <c r="L3014" s="75">
        <f t="shared" si="491"/>
        <v>7</v>
      </c>
      <c r="M3014" s="75">
        <f t="shared" si="491"/>
        <v>8</v>
      </c>
      <c r="N3014" s="75">
        <f t="shared" si="491"/>
        <v>9</v>
      </c>
      <c r="O3014" s="75">
        <f t="shared" si="491"/>
        <v>10</v>
      </c>
      <c r="P3014">
        <f t="shared" ref="P3014:P3077" si="493">MIN(F3014:O3014)</f>
        <v>1</v>
      </c>
      <c r="Q3014" t="str">
        <f t="shared" ref="Q3014:Q3077" si="494">HLOOKUP($P3014,$F$3:$O$4,2,FALSE)</f>
        <v>D20201231</v>
      </c>
      <c r="R3014">
        <f t="shared" ref="R3014:R3077" si="495">VLOOKUP(CONCATENATE($Q3014,".",$E3014),$A$4:$C$488690,3,FALSE)</f>
        <v>280791</v>
      </c>
      <c r="S3014">
        <v>1</v>
      </c>
      <c r="T3014">
        <f t="shared" si="492"/>
        <v>0</v>
      </c>
      <c r="U3014">
        <f t="shared" si="492"/>
        <v>0</v>
      </c>
      <c r="V3014">
        <f t="shared" si="492"/>
        <v>0</v>
      </c>
      <c r="W3014">
        <f t="shared" si="492"/>
        <v>1</v>
      </c>
    </row>
    <row r="3015" spans="1:23" x14ac:dyDescent="0.25">
      <c r="A3015" t="s">
        <v>6091</v>
      </c>
      <c r="B3015">
        <v>1</v>
      </c>
      <c r="C3015">
        <v>406481</v>
      </c>
      <c r="E3015" s="74">
        <v>757612</v>
      </c>
      <c r="F3015" s="75">
        <f t="shared" ref="F3015:O3024" si="496">IFERROR(VLOOKUP(CONCATENATE(F$4,".",$E3015),$A$4:$C$488690,2,FALSE)*F$3,100)</f>
        <v>1</v>
      </c>
      <c r="G3015" s="75">
        <f t="shared" si="496"/>
        <v>2</v>
      </c>
      <c r="H3015" s="75">
        <f t="shared" si="496"/>
        <v>3</v>
      </c>
      <c r="I3015" s="75">
        <f t="shared" si="496"/>
        <v>4</v>
      </c>
      <c r="J3015" s="75">
        <f t="shared" si="496"/>
        <v>100</v>
      </c>
      <c r="K3015" s="75">
        <f t="shared" si="496"/>
        <v>100</v>
      </c>
      <c r="L3015" s="75">
        <f t="shared" si="496"/>
        <v>100</v>
      </c>
      <c r="M3015" s="75">
        <f t="shared" si="496"/>
        <v>100</v>
      </c>
      <c r="N3015" s="75">
        <f t="shared" si="496"/>
        <v>100</v>
      </c>
      <c r="O3015" s="75">
        <f t="shared" si="496"/>
        <v>100</v>
      </c>
      <c r="P3015">
        <f t="shared" si="493"/>
        <v>1</v>
      </c>
      <c r="Q3015" t="str">
        <f t="shared" si="494"/>
        <v>D20201231</v>
      </c>
      <c r="R3015">
        <f t="shared" si="495"/>
        <v>1357283</v>
      </c>
      <c r="S3015">
        <v>1</v>
      </c>
      <c r="T3015">
        <f t="shared" si="492"/>
        <v>0</v>
      </c>
      <c r="U3015">
        <f t="shared" si="492"/>
        <v>0</v>
      </c>
      <c r="V3015">
        <f t="shared" si="492"/>
        <v>1</v>
      </c>
      <c r="W3015">
        <f t="shared" si="492"/>
        <v>0</v>
      </c>
    </row>
    <row r="3016" spans="1:23" x14ac:dyDescent="0.25">
      <c r="A3016" t="s">
        <v>6093</v>
      </c>
      <c r="B3016">
        <v>1</v>
      </c>
      <c r="C3016">
        <v>306315</v>
      </c>
      <c r="E3016" s="74">
        <v>757779</v>
      </c>
      <c r="F3016" s="75">
        <f t="shared" si="496"/>
        <v>1</v>
      </c>
      <c r="G3016" s="75">
        <f t="shared" si="496"/>
        <v>2</v>
      </c>
      <c r="H3016" s="75">
        <f t="shared" si="496"/>
        <v>3</v>
      </c>
      <c r="I3016" s="75">
        <f t="shared" si="496"/>
        <v>4</v>
      </c>
      <c r="J3016" s="75">
        <f t="shared" si="496"/>
        <v>5</v>
      </c>
      <c r="K3016" s="75">
        <f t="shared" si="496"/>
        <v>6</v>
      </c>
      <c r="L3016" s="75">
        <f t="shared" si="496"/>
        <v>7</v>
      </c>
      <c r="M3016" s="75">
        <f t="shared" si="496"/>
        <v>8</v>
      </c>
      <c r="N3016" s="75">
        <f t="shared" si="496"/>
        <v>9</v>
      </c>
      <c r="O3016" s="75">
        <f t="shared" si="496"/>
        <v>10</v>
      </c>
      <c r="P3016">
        <f t="shared" si="493"/>
        <v>1</v>
      </c>
      <c r="Q3016" t="str">
        <f t="shared" si="494"/>
        <v>D20201231</v>
      </c>
      <c r="R3016">
        <f t="shared" si="495"/>
        <v>163170</v>
      </c>
      <c r="S3016">
        <v>1</v>
      </c>
      <c r="T3016">
        <f t="shared" si="492"/>
        <v>0</v>
      </c>
      <c r="U3016">
        <f t="shared" si="492"/>
        <v>0</v>
      </c>
      <c r="V3016">
        <f t="shared" si="492"/>
        <v>0</v>
      </c>
      <c r="W3016">
        <f t="shared" si="492"/>
        <v>1</v>
      </c>
    </row>
    <row r="3017" spans="1:23" x14ac:dyDescent="0.25">
      <c r="A3017" t="s">
        <v>6095</v>
      </c>
      <c r="B3017">
        <v>1</v>
      </c>
      <c r="C3017">
        <v>216939</v>
      </c>
      <c r="E3017" s="74">
        <v>758703</v>
      </c>
      <c r="F3017" s="75">
        <f t="shared" si="496"/>
        <v>1</v>
      </c>
      <c r="G3017" s="75">
        <f t="shared" si="496"/>
        <v>2</v>
      </c>
      <c r="H3017" s="75">
        <f t="shared" si="496"/>
        <v>3</v>
      </c>
      <c r="I3017" s="75">
        <f t="shared" si="496"/>
        <v>4</v>
      </c>
      <c r="J3017" s="75">
        <f t="shared" si="496"/>
        <v>5</v>
      </c>
      <c r="K3017" s="75">
        <f t="shared" si="496"/>
        <v>6</v>
      </c>
      <c r="L3017" s="75">
        <f t="shared" si="496"/>
        <v>7</v>
      </c>
      <c r="M3017" s="75">
        <f t="shared" si="496"/>
        <v>8</v>
      </c>
      <c r="N3017" s="75">
        <f t="shared" si="496"/>
        <v>9</v>
      </c>
      <c r="O3017" s="75">
        <f t="shared" si="496"/>
        <v>10</v>
      </c>
      <c r="P3017">
        <f t="shared" si="493"/>
        <v>1</v>
      </c>
      <c r="Q3017" t="str">
        <f t="shared" si="494"/>
        <v>D20201231</v>
      </c>
      <c r="R3017">
        <f t="shared" si="495"/>
        <v>5187820</v>
      </c>
      <c r="S3017">
        <v>1</v>
      </c>
      <c r="T3017">
        <f t="shared" si="492"/>
        <v>0</v>
      </c>
      <c r="U3017">
        <f t="shared" si="492"/>
        <v>0</v>
      </c>
      <c r="V3017">
        <f t="shared" si="492"/>
        <v>1</v>
      </c>
      <c r="W3017">
        <f t="shared" si="492"/>
        <v>0</v>
      </c>
    </row>
    <row r="3018" spans="1:23" x14ac:dyDescent="0.25">
      <c r="A3018" t="s">
        <v>6097</v>
      </c>
      <c r="B3018">
        <v>1</v>
      </c>
      <c r="C3018">
        <v>515114</v>
      </c>
      <c r="E3018" s="74">
        <v>758842</v>
      </c>
      <c r="F3018" s="75">
        <f t="shared" si="496"/>
        <v>1</v>
      </c>
      <c r="G3018" s="75">
        <f t="shared" si="496"/>
        <v>2</v>
      </c>
      <c r="H3018" s="75">
        <f t="shared" si="496"/>
        <v>3</v>
      </c>
      <c r="I3018" s="75">
        <f t="shared" si="496"/>
        <v>4</v>
      </c>
      <c r="J3018" s="75">
        <f t="shared" si="496"/>
        <v>5</v>
      </c>
      <c r="K3018" s="75">
        <f t="shared" si="496"/>
        <v>6</v>
      </c>
      <c r="L3018" s="75">
        <f t="shared" si="496"/>
        <v>7</v>
      </c>
      <c r="M3018" s="75">
        <f t="shared" si="496"/>
        <v>8</v>
      </c>
      <c r="N3018" s="75">
        <f t="shared" si="496"/>
        <v>9</v>
      </c>
      <c r="O3018" s="75">
        <f t="shared" si="496"/>
        <v>10</v>
      </c>
      <c r="P3018">
        <f t="shared" si="493"/>
        <v>1</v>
      </c>
      <c r="Q3018" t="str">
        <f t="shared" si="494"/>
        <v>D20201231</v>
      </c>
      <c r="R3018">
        <f t="shared" si="495"/>
        <v>150310</v>
      </c>
      <c r="S3018">
        <v>1</v>
      </c>
      <c r="T3018">
        <f t="shared" si="492"/>
        <v>0</v>
      </c>
      <c r="U3018">
        <f t="shared" si="492"/>
        <v>0</v>
      </c>
      <c r="V3018">
        <f t="shared" si="492"/>
        <v>0</v>
      </c>
      <c r="W3018">
        <f t="shared" si="492"/>
        <v>1</v>
      </c>
    </row>
    <row r="3019" spans="1:23" x14ac:dyDescent="0.25">
      <c r="A3019" t="s">
        <v>6099</v>
      </c>
      <c r="B3019">
        <v>1</v>
      </c>
      <c r="C3019">
        <v>359732</v>
      </c>
      <c r="E3019" s="74">
        <v>758851</v>
      </c>
      <c r="F3019" s="75">
        <f t="shared" si="496"/>
        <v>1</v>
      </c>
      <c r="G3019" s="75">
        <f t="shared" si="496"/>
        <v>2</v>
      </c>
      <c r="H3019" s="75">
        <f t="shared" si="496"/>
        <v>3</v>
      </c>
      <c r="I3019" s="75">
        <f t="shared" si="496"/>
        <v>4</v>
      </c>
      <c r="J3019" s="75">
        <f t="shared" si="496"/>
        <v>5</v>
      </c>
      <c r="K3019" s="75">
        <f t="shared" si="496"/>
        <v>6</v>
      </c>
      <c r="L3019" s="75">
        <f t="shared" si="496"/>
        <v>7</v>
      </c>
      <c r="M3019" s="75">
        <f t="shared" si="496"/>
        <v>8</v>
      </c>
      <c r="N3019" s="75">
        <f t="shared" si="496"/>
        <v>9</v>
      </c>
      <c r="O3019" s="75">
        <f t="shared" si="496"/>
        <v>10</v>
      </c>
      <c r="P3019">
        <f t="shared" si="493"/>
        <v>1</v>
      </c>
      <c r="Q3019" t="str">
        <f t="shared" si="494"/>
        <v>D20201231</v>
      </c>
      <c r="R3019">
        <f t="shared" si="495"/>
        <v>647684</v>
      </c>
      <c r="S3019">
        <v>1</v>
      </c>
      <c r="T3019">
        <f t="shared" si="492"/>
        <v>0</v>
      </c>
      <c r="U3019">
        <f t="shared" si="492"/>
        <v>0</v>
      </c>
      <c r="V3019">
        <f t="shared" si="492"/>
        <v>0</v>
      </c>
      <c r="W3019">
        <f t="shared" si="492"/>
        <v>1</v>
      </c>
    </row>
    <row r="3020" spans="1:23" x14ac:dyDescent="0.25">
      <c r="A3020" t="s">
        <v>6101</v>
      </c>
      <c r="B3020">
        <v>1</v>
      </c>
      <c r="C3020">
        <v>1581504</v>
      </c>
      <c r="E3020" s="74">
        <v>759045</v>
      </c>
      <c r="F3020" s="75">
        <f t="shared" si="496"/>
        <v>1</v>
      </c>
      <c r="G3020" s="75">
        <f t="shared" si="496"/>
        <v>2</v>
      </c>
      <c r="H3020" s="75">
        <f t="shared" si="496"/>
        <v>3</v>
      </c>
      <c r="I3020" s="75">
        <f t="shared" si="496"/>
        <v>4</v>
      </c>
      <c r="J3020" s="75">
        <f t="shared" si="496"/>
        <v>5</v>
      </c>
      <c r="K3020" s="75">
        <f t="shared" si="496"/>
        <v>6</v>
      </c>
      <c r="L3020" s="75">
        <f t="shared" si="496"/>
        <v>7</v>
      </c>
      <c r="M3020" s="75">
        <f t="shared" si="496"/>
        <v>8</v>
      </c>
      <c r="N3020" s="75">
        <f t="shared" si="496"/>
        <v>9</v>
      </c>
      <c r="O3020" s="75">
        <f t="shared" si="496"/>
        <v>10</v>
      </c>
      <c r="P3020">
        <f t="shared" si="493"/>
        <v>1</v>
      </c>
      <c r="Q3020" t="str">
        <f t="shared" si="494"/>
        <v>D20201231</v>
      </c>
      <c r="R3020">
        <f t="shared" si="495"/>
        <v>585612</v>
      </c>
      <c r="S3020">
        <v>1</v>
      </c>
      <c r="T3020">
        <f t="shared" si="492"/>
        <v>0</v>
      </c>
      <c r="U3020">
        <f t="shared" si="492"/>
        <v>0</v>
      </c>
      <c r="V3020">
        <f t="shared" si="492"/>
        <v>0</v>
      </c>
      <c r="W3020">
        <f t="shared" si="492"/>
        <v>1</v>
      </c>
    </row>
    <row r="3021" spans="1:23" x14ac:dyDescent="0.25">
      <c r="A3021" t="s">
        <v>6103</v>
      </c>
      <c r="B3021">
        <v>1</v>
      </c>
      <c r="C3021">
        <v>402581</v>
      </c>
      <c r="E3021" s="74">
        <v>759625</v>
      </c>
      <c r="F3021" s="75">
        <f t="shared" si="496"/>
        <v>1</v>
      </c>
      <c r="G3021" s="75">
        <f t="shared" si="496"/>
        <v>2</v>
      </c>
      <c r="H3021" s="75">
        <f t="shared" si="496"/>
        <v>3</v>
      </c>
      <c r="I3021" s="75">
        <f t="shared" si="496"/>
        <v>4</v>
      </c>
      <c r="J3021" s="75">
        <f t="shared" si="496"/>
        <v>5</v>
      </c>
      <c r="K3021" s="75">
        <f t="shared" si="496"/>
        <v>6</v>
      </c>
      <c r="L3021" s="75">
        <f t="shared" si="496"/>
        <v>7</v>
      </c>
      <c r="M3021" s="75">
        <f t="shared" si="496"/>
        <v>8</v>
      </c>
      <c r="N3021" s="75">
        <f t="shared" si="496"/>
        <v>9</v>
      </c>
      <c r="O3021" s="75">
        <f t="shared" si="496"/>
        <v>10</v>
      </c>
      <c r="P3021">
        <f t="shared" si="493"/>
        <v>1</v>
      </c>
      <c r="Q3021" t="str">
        <f t="shared" si="494"/>
        <v>D20201231</v>
      </c>
      <c r="R3021">
        <f t="shared" si="495"/>
        <v>597794</v>
      </c>
      <c r="S3021">
        <v>1</v>
      </c>
      <c r="T3021">
        <f t="shared" si="492"/>
        <v>0</v>
      </c>
      <c r="U3021">
        <f t="shared" si="492"/>
        <v>0</v>
      </c>
      <c r="V3021">
        <f t="shared" si="492"/>
        <v>0</v>
      </c>
      <c r="W3021">
        <f t="shared" si="492"/>
        <v>1</v>
      </c>
    </row>
    <row r="3022" spans="1:23" x14ac:dyDescent="0.25">
      <c r="A3022" t="s">
        <v>6105</v>
      </c>
      <c r="B3022">
        <v>1</v>
      </c>
      <c r="C3022">
        <v>78284</v>
      </c>
      <c r="E3022" s="74">
        <v>760210</v>
      </c>
      <c r="F3022" s="75">
        <f t="shared" si="496"/>
        <v>1</v>
      </c>
      <c r="G3022" s="75">
        <f t="shared" si="496"/>
        <v>2</v>
      </c>
      <c r="H3022" s="75">
        <f t="shared" si="496"/>
        <v>3</v>
      </c>
      <c r="I3022" s="75">
        <f t="shared" si="496"/>
        <v>4</v>
      </c>
      <c r="J3022" s="75">
        <f t="shared" si="496"/>
        <v>5</v>
      </c>
      <c r="K3022" s="75">
        <f t="shared" si="496"/>
        <v>6</v>
      </c>
      <c r="L3022" s="75">
        <f t="shared" si="496"/>
        <v>7</v>
      </c>
      <c r="M3022" s="75">
        <f t="shared" si="496"/>
        <v>8</v>
      </c>
      <c r="N3022" s="75">
        <f t="shared" si="496"/>
        <v>9</v>
      </c>
      <c r="O3022" s="75">
        <f t="shared" si="496"/>
        <v>10</v>
      </c>
      <c r="P3022">
        <f t="shared" si="493"/>
        <v>1</v>
      </c>
      <c r="Q3022" t="str">
        <f t="shared" si="494"/>
        <v>D20201231</v>
      </c>
      <c r="R3022">
        <f t="shared" si="495"/>
        <v>114090</v>
      </c>
      <c r="S3022">
        <v>1</v>
      </c>
      <c r="T3022">
        <f t="shared" si="492"/>
        <v>0</v>
      </c>
      <c r="U3022">
        <f t="shared" si="492"/>
        <v>0</v>
      </c>
      <c r="V3022">
        <f t="shared" si="492"/>
        <v>0</v>
      </c>
      <c r="W3022">
        <f t="shared" si="492"/>
        <v>1</v>
      </c>
    </row>
    <row r="3023" spans="1:23" x14ac:dyDescent="0.25">
      <c r="A3023" t="s">
        <v>6107</v>
      </c>
      <c r="B3023">
        <v>1</v>
      </c>
      <c r="C3023">
        <v>338311</v>
      </c>
      <c r="E3023" s="74">
        <v>760331</v>
      </c>
      <c r="F3023" s="75">
        <f t="shared" si="496"/>
        <v>1</v>
      </c>
      <c r="G3023" s="75">
        <f t="shared" si="496"/>
        <v>2</v>
      </c>
      <c r="H3023" s="75">
        <f t="shared" si="496"/>
        <v>3</v>
      </c>
      <c r="I3023" s="75">
        <f t="shared" si="496"/>
        <v>4</v>
      </c>
      <c r="J3023" s="75">
        <f t="shared" si="496"/>
        <v>5</v>
      </c>
      <c r="K3023" s="75">
        <f t="shared" si="496"/>
        <v>6</v>
      </c>
      <c r="L3023" s="75">
        <f t="shared" si="496"/>
        <v>7</v>
      </c>
      <c r="M3023" s="75">
        <f t="shared" si="496"/>
        <v>8</v>
      </c>
      <c r="N3023" s="75">
        <f t="shared" si="496"/>
        <v>9</v>
      </c>
      <c r="O3023" s="75">
        <f t="shared" si="496"/>
        <v>10</v>
      </c>
      <c r="P3023">
        <f t="shared" si="493"/>
        <v>1</v>
      </c>
      <c r="Q3023" t="str">
        <f t="shared" si="494"/>
        <v>D20201231</v>
      </c>
      <c r="R3023">
        <f t="shared" si="495"/>
        <v>654641</v>
      </c>
      <c r="S3023">
        <v>1</v>
      </c>
      <c r="T3023">
        <f t="shared" si="492"/>
        <v>0</v>
      </c>
      <c r="U3023">
        <f t="shared" si="492"/>
        <v>0</v>
      </c>
      <c r="V3023">
        <f t="shared" si="492"/>
        <v>0</v>
      </c>
      <c r="W3023">
        <f t="shared" si="492"/>
        <v>1</v>
      </c>
    </row>
    <row r="3024" spans="1:23" x14ac:dyDescent="0.25">
      <c r="A3024" t="s">
        <v>6109</v>
      </c>
      <c r="B3024">
        <v>1</v>
      </c>
      <c r="C3024">
        <v>198167</v>
      </c>
      <c r="E3024" s="74">
        <v>760340</v>
      </c>
      <c r="F3024" s="75">
        <f t="shared" si="496"/>
        <v>1</v>
      </c>
      <c r="G3024" s="75">
        <f t="shared" si="496"/>
        <v>2</v>
      </c>
      <c r="H3024" s="75">
        <f t="shared" si="496"/>
        <v>3</v>
      </c>
      <c r="I3024" s="75">
        <f t="shared" si="496"/>
        <v>4</v>
      </c>
      <c r="J3024" s="75">
        <f t="shared" si="496"/>
        <v>5</v>
      </c>
      <c r="K3024" s="75">
        <f t="shared" si="496"/>
        <v>6</v>
      </c>
      <c r="L3024" s="75">
        <f t="shared" si="496"/>
        <v>7</v>
      </c>
      <c r="M3024" s="75">
        <f t="shared" si="496"/>
        <v>8</v>
      </c>
      <c r="N3024" s="75">
        <f t="shared" si="496"/>
        <v>9</v>
      </c>
      <c r="O3024" s="75">
        <f t="shared" si="496"/>
        <v>10</v>
      </c>
      <c r="P3024">
        <f t="shared" si="493"/>
        <v>1</v>
      </c>
      <c r="Q3024" t="str">
        <f t="shared" si="494"/>
        <v>D20201231</v>
      </c>
      <c r="R3024">
        <f t="shared" si="495"/>
        <v>104480</v>
      </c>
      <c r="S3024">
        <v>1</v>
      </c>
      <c r="T3024">
        <f t="shared" si="492"/>
        <v>0</v>
      </c>
      <c r="U3024">
        <f t="shared" si="492"/>
        <v>0</v>
      </c>
      <c r="V3024">
        <f t="shared" si="492"/>
        <v>0</v>
      </c>
      <c r="W3024">
        <f t="shared" si="492"/>
        <v>1</v>
      </c>
    </row>
    <row r="3025" spans="1:23" x14ac:dyDescent="0.25">
      <c r="A3025" t="s">
        <v>6111</v>
      </c>
      <c r="B3025">
        <v>1</v>
      </c>
      <c r="C3025">
        <v>485965</v>
      </c>
      <c r="E3025" s="74">
        <v>760434</v>
      </c>
      <c r="F3025" s="75">
        <f t="shared" ref="F3025:O3034" si="497">IFERROR(VLOOKUP(CONCATENATE(F$4,".",$E3025),$A$4:$C$488690,2,FALSE)*F$3,100)</f>
        <v>1</v>
      </c>
      <c r="G3025" s="75">
        <f t="shared" si="497"/>
        <v>2</v>
      </c>
      <c r="H3025" s="75">
        <f t="shared" si="497"/>
        <v>3</v>
      </c>
      <c r="I3025" s="75">
        <f t="shared" si="497"/>
        <v>4</v>
      </c>
      <c r="J3025" s="75">
        <f t="shared" si="497"/>
        <v>5</v>
      </c>
      <c r="K3025" s="75">
        <f t="shared" si="497"/>
        <v>6</v>
      </c>
      <c r="L3025" s="75">
        <f t="shared" si="497"/>
        <v>7</v>
      </c>
      <c r="M3025" s="75">
        <f t="shared" si="497"/>
        <v>8</v>
      </c>
      <c r="N3025" s="75">
        <f t="shared" si="497"/>
        <v>9</v>
      </c>
      <c r="O3025" s="75">
        <f t="shared" si="497"/>
        <v>10</v>
      </c>
      <c r="P3025">
        <f t="shared" si="493"/>
        <v>1</v>
      </c>
      <c r="Q3025" t="str">
        <f t="shared" si="494"/>
        <v>D20201231</v>
      </c>
      <c r="R3025">
        <f t="shared" si="495"/>
        <v>185693</v>
      </c>
      <c r="S3025">
        <v>1</v>
      </c>
      <c r="T3025">
        <f t="shared" si="492"/>
        <v>0</v>
      </c>
      <c r="U3025">
        <f t="shared" si="492"/>
        <v>0</v>
      </c>
      <c r="V3025">
        <f t="shared" si="492"/>
        <v>0</v>
      </c>
      <c r="W3025">
        <f t="shared" si="492"/>
        <v>1</v>
      </c>
    </row>
    <row r="3026" spans="1:23" x14ac:dyDescent="0.25">
      <c r="A3026" t="s">
        <v>6113</v>
      </c>
      <c r="B3026">
        <v>1</v>
      </c>
      <c r="C3026">
        <v>38288</v>
      </c>
      <c r="E3026" s="74">
        <v>760649</v>
      </c>
      <c r="F3026" s="75">
        <f t="shared" si="497"/>
        <v>1</v>
      </c>
      <c r="G3026" s="75">
        <f t="shared" si="497"/>
        <v>2</v>
      </c>
      <c r="H3026" s="75">
        <f t="shared" si="497"/>
        <v>3</v>
      </c>
      <c r="I3026" s="75">
        <f t="shared" si="497"/>
        <v>4</v>
      </c>
      <c r="J3026" s="75">
        <f t="shared" si="497"/>
        <v>5</v>
      </c>
      <c r="K3026" s="75">
        <f t="shared" si="497"/>
        <v>6</v>
      </c>
      <c r="L3026" s="75">
        <f t="shared" si="497"/>
        <v>7</v>
      </c>
      <c r="M3026" s="75">
        <f t="shared" si="497"/>
        <v>8</v>
      </c>
      <c r="N3026" s="75">
        <f t="shared" si="497"/>
        <v>9</v>
      </c>
      <c r="O3026" s="75">
        <f t="shared" si="497"/>
        <v>10</v>
      </c>
      <c r="P3026">
        <f t="shared" si="493"/>
        <v>1</v>
      </c>
      <c r="Q3026" t="str">
        <f t="shared" si="494"/>
        <v>D20201231</v>
      </c>
      <c r="R3026">
        <f t="shared" si="495"/>
        <v>127681</v>
      </c>
      <c r="S3026">
        <v>1</v>
      </c>
      <c r="T3026">
        <f t="shared" si="492"/>
        <v>0</v>
      </c>
      <c r="U3026">
        <f t="shared" si="492"/>
        <v>0</v>
      </c>
      <c r="V3026">
        <f t="shared" si="492"/>
        <v>0</v>
      </c>
      <c r="W3026">
        <f t="shared" si="492"/>
        <v>1</v>
      </c>
    </row>
    <row r="3027" spans="1:23" x14ac:dyDescent="0.25">
      <c r="A3027" t="s">
        <v>6115</v>
      </c>
      <c r="B3027">
        <v>1</v>
      </c>
      <c r="C3027">
        <v>174836</v>
      </c>
      <c r="E3027" s="74">
        <v>760854</v>
      </c>
      <c r="F3027" s="75">
        <f t="shared" si="497"/>
        <v>1</v>
      </c>
      <c r="G3027" s="75">
        <f t="shared" si="497"/>
        <v>2</v>
      </c>
      <c r="H3027" s="75">
        <f t="shared" si="497"/>
        <v>3</v>
      </c>
      <c r="I3027" s="75">
        <f t="shared" si="497"/>
        <v>4</v>
      </c>
      <c r="J3027" s="75">
        <f t="shared" si="497"/>
        <v>5</v>
      </c>
      <c r="K3027" s="75">
        <f t="shared" si="497"/>
        <v>6</v>
      </c>
      <c r="L3027" s="75">
        <f t="shared" si="497"/>
        <v>7</v>
      </c>
      <c r="M3027" s="75">
        <f t="shared" si="497"/>
        <v>8</v>
      </c>
      <c r="N3027" s="75">
        <f t="shared" si="497"/>
        <v>9</v>
      </c>
      <c r="O3027" s="75">
        <f t="shared" si="497"/>
        <v>10</v>
      </c>
      <c r="P3027">
        <f t="shared" si="493"/>
        <v>1</v>
      </c>
      <c r="Q3027" t="str">
        <f t="shared" si="494"/>
        <v>D20201231</v>
      </c>
      <c r="R3027">
        <f t="shared" si="495"/>
        <v>975463</v>
      </c>
      <c r="S3027">
        <v>1</v>
      </c>
      <c r="T3027">
        <f t="shared" si="492"/>
        <v>0</v>
      </c>
      <c r="U3027">
        <f t="shared" si="492"/>
        <v>0</v>
      </c>
      <c r="V3027">
        <f t="shared" si="492"/>
        <v>0</v>
      </c>
      <c r="W3027">
        <f t="shared" si="492"/>
        <v>1</v>
      </c>
    </row>
    <row r="3028" spans="1:23" x14ac:dyDescent="0.25">
      <c r="A3028" t="s">
        <v>6117</v>
      </c>
      <c r="B3028">
        <v>1</v>
      </c>
      <c r="C3028">
        <v>370466</v>
      </c>
      <c r="E3028" s="74">
        <v>760939</v>
      </c>
      <c r="F3028" s="75">
        <f t="shared" si="497"/>
        <v>1</v>
      </c>
      <c r="G3028" s="75">
        <f t="shared" si="497"/>
        <v>2</v>
      </c>
      <c r="H3028" s="75">
        <f t="shared" si="497"/>
        <v>3</v>
      </c>
      <c r="I3028" s="75">
        <f t="shared" si="497"/>
        <v>4</v>
      </c>
      <c r="J3028" s="75">
        <f t="shared" si="497"/>
        <v>5</v>
      </c>
      <c r="K3028" s="75">
        <f t="shared" si="497"/>
        <v>6</v>
      </c>
      <c r="L3028" s="75">
        <f t="shared" si="497"/>
        <v>7</v>
      </c>
      <c r="M3028" s="75">
        <f t="shared" si="497"/>
        <v>8</v>
      </c>
      <c r="N3028" s="75">
        <f t="shared" si="497"/>
        <v>9</v>
      </c>
      <c r="O3028" s="75">
        <f t="shared" si="497"/>
        <v>10</v>
      </c>
      <c r="P3028">
        <f t="shared" si="493"/>
        <v>1</v>
      </c>
      <c r="Q3028" t="str">
        <f t="shared" si="494"/>
        <v>D20201231</v>
      </c>
      <c r="R3028">
        <f t="shared" si="495"/>
        <v>59658</v>
      </c>
      <c r="S3028">
        <v>1</v>
      </c>
      <c r="T3028">
        <f t="shared" si="492"/>
        <v>0</v>
      </c>
      <c r="U3028">
        <f t="shared" si="492"/>
        <v>0</v>
      </c>
      <c r="V3028">
        <f t="shared" si="492"/>
        <v>0</v>
      </c>
      <c r="W3028">
        <f t="shared" si="492"/>
        <v>1</v>
      </c>
    </row>
    <row r="3029" spans="1:23" x14ac:dyDescent="0.25">
      <c r="A3029" t="s">
        <v>6119</v>
      </c>
      <c r="B3029">
        <v>1</v>
      </c>
      <c r="C3029">
        <v>156300</v>
      </c>
      <c r="E3029" s="74">
        <v>760957</v>
      </c>
      <c r="F3029" s="75">
        <f t="shared" si="497"/>
        <v>1</v>
      </c>
      <c r="G3029" s="75">
        <f t="shared" si="497"/>
        <v>2</v>
      </c>
      <c r="H3029" s="75">
        <f t="shared" si="497"/>
        <v>3</v>
      </c>
      <c r="I3029" s="75">
        <f t="shared" si="497"/>
        <v>4</v>
      </c>
      <c r="J3029" s="75">
        <f t="shared" si="497"/>
        <v>5</v>
      </c>
      <c r="K3029" s="75">
        <f t="shared" si="497"/>
        <v>6</v>
      </c>
      <c r="L3029" s="75">
        <f t="shared" si="497"/>
        <v>7</v>
      </c>
      <c r="M3029" s="75">
        <f t="shared" si="497"/>
        <v>8</v>
      </c>
      <c r="N3029" s="75">
        <f t="shared" si="497"/>
        <v>9</v>
      </c>
      <c r="O3029" s="75">
        <f t="shared" si="497"/>
        <v>10</v>
      </c>
      <c r="P3029">
        <f t="shared" si="493"/>
        <v>1</v>
      </c>
      <c r="Q3029" t="str">
        <f t="shared" si="494"/>
        <v>D20201231</v>
      </c>
      <c r="R3029">
        <f t="shared" si="495"/>
        <v>82993</v>
      </c>
      <c r="S3029">
        <v>1</v>
      </c>
      <c r="T3029">
        <f t="shared" si="492"/>
        <v>0</v>
      </c>
      <c r="U3029">
        <f t="shared" si="492"/>
        <v>0</v>
      </c>
      <c r="V3029">
        <f t="shared" si="492"/>
        <v>0</v>
      </c>
      <c r="W3029">
        <f t="shared" si="492"/>
        <v>1</v>
      </c>
    </row>
    <row r="3030" spans="1:23" x14ac:dyDescent="0.25">
      <c r="A3030" t="s">
        <v>6121</v>
      </c>
      <c r="B3030">
        <v>1</v>
      </c>
      <c r="C3030">
        <v>202647</v>
      </c>
      <c r="E3030" s="74">
        <v>761244</v>
      </c>
      <c r="F3030" s="75">
        <f t="shared" si="497"/>
        <v>1</v>
      </c>
      <c r="G3030" s="75">
        <f t="shared" si="497"/>
        <v>2</v>
      </c>
      <c r="H3030" s="75">
        <f t="shared" si="497"/>
        <v>3</v>
      </c>
      <c r="I3030" s="75">
        <f t="shared" si="497"/>
        <v>4</v>
      </c>
      <c r="J3030" s="75">
        <f t="shared" si="497"/>
        <v>5</v>
      </c>
      <c r="K3030" s="75">
        <f t="shared" si="497"/>
        <v>6</v>
      </c>
      <c r="L3030" s="75">
        <f t="shared" si="497"/>
        <v>7</v>
      </c>
      <c r="M3030" s="75">
        <f t="shared" si="497"/>
        <v>8</v>
      </c>
      <c r="N3030" s="75">
        <f t="shared" si="497"/>
        <v>9</v>
      </c>
      <c r="O3030" s="75">
        <f t="shared" si="497"/>
        <v>10</v>
      </c>
      <c r="P3030">
        <f t="shared" si="493"/>
        <v>1</v>
      </c>
      <c r="Q3030" t="str">
        <f t="shared" si="494"/>
        <v>D20201231</v>
      </c>
      <c r="R3030">
        <f t="shared" si="495"/>
        <v>333303</v>
      </c>
      <c r="S3030">
        <v>1</v>
      </c>
      <c r="T3030">
        <f t="shared" si="492"/>
        <v>0</v>
      </c>
      <c r="U3030">
        <f t="shared" si="492"/>
        <v>0</v>
      </c>
      <c r="V3030">
        <f t="shared" si="492"/>
        <v>0</v>
      </c>
      <c r="W3030">
        <f t="shared" si="492"/>
        <v>1</v>
      </c>
    </row>
    <row r="3031" spans="1:23" x14ac:dyDescent="0.25">
      <c r="A3031" t="s">
        <v>6122</v>
      </c>
      <c r="B3031">
        <v>1</v>
      </c>
      <c r="C3031">
        <v>1640007</v>
      </c>
      <c r="E3031" s="74">
        <v>761459</v>
      </c>
      <c r="F3031" s="75">
        <f t="shared" si="497"/>
        <v>1</v>
      </c>
      <c r="G3031" s="75">
        <f t="shared" si="497"/>
        <v>2</v>
      </c>
      <c r="H3031" s="75">
        <f t="shared" si="497"/>
        <v>3</v>
      </c>
      <c r="I3031" s="75">
        <f t="shared" si="497"/>
        <v>4</v>
      </c>
      <c r="J3031" s="75">
        <f t="shared" si="497"/>
        <v>5</v>
      </c>
      <c r="K3031" s="75">
        <f t="shared" si="497"/>
        <v>6</v>
      </c>
      <c r="L3031" s="75">
        <f t="shared" si="497"/>
        <v>7</v>
      </c>
      <c r="M3031" s="75">
        <f t="shared" si="497"/>
        <v>8</v>
      </c>
      <c r="N3031" s="75">
        <f t="shared" si="497"/>
        <v>9</v>
      </c>
      <c r="O3031" s="75">
        <f t="shared" si="497"/>
        <v>10</v>
      </c>
      <c r="P3031">
        <f t="shared" si="493"/>
        <v>1</v>
      </c>
      <c r="Q3031" t="str">
        <f t="shared" si="494"/>
        <v>D20201231</v>
      </c>
      <c r="R3031">
        <f t="shared" si="495"/>
        <v>216693</v>
      </c>
      <c r="S3031">
        <v>1</v>
      </c>
      <c r="T3031">
        <f t="shared" si="492"/>
        <v>0</v>
      </c>
      <c r="U3031">
        <f t="shared" si="492"/>
        <v>0</v>
      </c>
      <c r="V3031">
        <f t="shared" si="492"/>
        <v>0</v>
      </c>
      <c r="W3031">
        <f t="shared" si="492"/>
        <v>1</v>
      </c>
    </row>
    <row r="3032" spans="1:23" x14ac:dyDescent="0.25">
      <c r="A3032" t="s">
        <v>6124</v>
      </c>
      <c r="B3032">
        <v>1</v>
      </c>
      <c r="C3032">
        <v>93763</v>
      </c>
      <c r="E3032" s="74">
        <v>761543</v>
      </c>
      <c r="F3032" s="75">
        <f t="shared" si="497"/>
        <v>1</v>
      </c>
      <c r="G3032" s="75">
        <f t="shared" si="497"/>
        <v>2</v>
      </c>
      <c r="H3032" s="75">
        <f t="shared" si="497"/>
        <v>3</v>
      </c>
      <c r="I3032" s="75">
        <f t="shared" si="497"/>
        <v>4</v>
      </c>
      <c r="J3032" s="75">
        <f t="shared" si="497"/>
        <v>5</v>
      </c>
      <c r="K3032" s="75">
        <f t="shared" si="497"/>
        <v>6</v>
      </c>
      <c r="L3032" s="75">
        <f t="shared" si="497"/>
        <v>7</v>
      </c>
      <c r="M3032" s="75">
        <f t="shared" si="497"/>
        <v>8</v>
      </c>
      <c r="N3032" s="75">
        <f t="shared" si="497"/>
        <v>9</v>
      </c>
      <c r="O3032" s="75">
        <f t="shared" si="497"/>
        <v>10</v>
      </c>
      <c r="P3032">
        <f t="shared" si="493"/>
        <v>1</v>
      </c>
      <c r="Q3032" t="str">
        <f t="shared" si="494"/>
        <v>D20201231</v>
      </c>
      <c r="R3032">
        <f t="shared" si="495"/>
        <v>364756</v>
      </c>
      <c r="S3032">
        <v>1</v>
      </c>
      <c r="T3032">
        <f t="shared" si="492"/>
        <v>0</v>
      </c>
      <c r="U3032">
        <f t="shared" si="492"/>
        <v>0</v>
      </c>
      <c r="V3032">
        <f t="shared" si="492"/>
        <v>0</v>
      </c>
      <c r="W3032">
        <f t="shared" si="492"/>
        <v>1</v>
      </c>
    </row>
    <row r="3033" spans="1:23" x14ac:dyDescent="0.25">
      <c r="A3033" t="s">
        <v>6126</v>
      </c>
      <c r="B3033">
        <v>1</v>
      </c>
      <c r="C3033">
        <v>115010</v>
      </c>
      <c r="E3033" s="74">
        <v>761806</v>
      </c>
      <c r="F3033" s="75">
        <f t="shared" si="497"/>
        <v>1</v>
      </c>
      <c r="G3033" s="75">
        <f t="shared" si="497"/>
        <v>2</v>
      </c>
      <c r="H3033" s="75">
        <f t="shared" si="497"/>
        <v>3</v>
      </c>
      <c r="I3033" s="75">
        <f t="shared" si="497"/>
        <v>4</v>
      </c>
      <c r="J3033" s="75">
        <f t="shared" si="497"/>
        <v>5</v>
      </c>
      <c r="K3033" s="75">
        <f t="shared" si="497"/>
        <v>6</v>
      </c>
      <c r="L3033" s="75">
        <f t="shared" si="497"/>
        <v>7</v>
      </c>
      <c r="M3033" s="75">
        <f t="shared" si="497"/>
        <v>8</v>
      </c>
      <c r="N3033" s="75">
        <f t="shared" si="497"/>
        <v>9</v>
      </c>
      <c r="O3033" s="75">
        <f t="shared" si="497"/>
        <v>10</v>
      </c>
      <c r="P3033">
        <f t="shared" si="493"/>
        <v>1</v>
      </c>
      <c r="Q3033" t="str">
        <f t="shared" si="494"/>
        <v>D20201231</v>
      </c>
      <c r="R3033">
        <f t="shared" si="495"/>
        <v>32623400</v>
      </c>
      <c r="S3033">
        <v>1</v>
      </c>
      <c r="T3033">
        <f t="shared" si="492"/>
        <v>0</v>
      </c>
      <c r="U3033">
        <f t="shared" si="492"/>
        <v>1</v>
      </c>
      <c r="V3033">
        <f t="shared" si="492"/>
        <v>0</v>
      </c>
      <c r="W3033">
        <f t="shared" si="492"/>
        <v>0</v>
      </c>
    </row>
    <row r="3034" spans="1:23" x14ac:dyDescent="0.25">
      <c r="A3034" t="s">
        <v>6127</v>
      </c>
      <c r="B3034">
        <v>1</v>
      </c>
      <c r="C3034">
        <v>498404</v>
      </c>
      <c r="E3034" s="74">
        <v>761833</v>
      </c>
      <c r="F3034" s="75">
        <f t="shared" si="497"/>
        <v>1</v>
      </c>
      <c r="G3034" s="75">
        <f t="shared" si="497"/>
        <v>2</v>
      </c>
      <c r="H3034" s="75">
        <f t="shared" si="497"/>
        <v>3</v>
      </c>
      <c r="I3034" s="75">
        <f t="shared" si="497"/>
        <v>4</v>
      </c>
      <c r="J3034" s="75">
        <f t="shared" si="497"/>
        <v>5</v>
      </c>
      <c r="K3034" s="75">
        <f t="shared" si="497"/>
        <v>6</v>
      </c>
      <c r="L3034" s="75">
        <f t="shared" si="497"/>
        <v>7</v>
      </c>
      <c r="M3034" s="75">
        <f t="shared" si="497"/>
        <v>8</v>
      </c>
      <c r="N3034" s="75">
        <f t="shared" si="497"/>
        <v>9</v>
      </c>
      <c r="O3034" s="75">
        <f t="shared" si="497"/>
        <v>10</v>
      </c>
      <c r="P3034">
        <f t="shared" si="493"/>
        <v>1</v>
      </c>
      <c r="Q3034" t="str">
        <f t="shared" si="494"/>
        <v>D20201231</v>
      </c>
      <c r="R3034">
        <f t="shared" si="495"/>
        <v>87419</v>
      </c>
      <c r="S3034">
        <v>1</v>
      </c>
      <c r="T3034">
        <f t="shared" si="492"/>
        <v>0</v>
      </c>
      <c r="U3034">
        <f t="shared" si="492"/>
        <v>0</v>
      </c>
      <c r="V3034">
        <f t="shared" si="492"/>
        <v>0</v>
      </c>
      <c r="W3034">
        <f t="shared" si="492"/>
        <v>1</v>
      </c>
    </row>
    <row r="3035" spans="1:23" x14ac:dyDescent="0.25">
      <c r="A3035" t="s">
        <v>6129</v>
      </c>
      <c r="B3035">
        <v>1</v>
      </c>
      <c r="C3035">
        <v>111579</v>
      </c>
      <c r="E3035" s="74">
        <v>761851</v>
      </c>
      <c r="F3035" s="75">
        <f t="shared" ref="F3035:O3044" si="498">IFERROR(VLOOKUP(CONCATENATE(F$4,".",$E3035),$A$4:$C$488690,2,FALSE)*F$3,100)</f>
        <v>1</v>
      </c>
      <c r="G3035" s="75">
        <f t="shared" si="498"/>
        <v>2</v>
      </c>
      <c r="H3035" s="75">
        <f t="shared" si="498"/>
        <v>3</v>
      </c>
      <c r="I3035" s="75">
        <f t="shared" si="498"/>
        <v>4</v>
      </c>
      <c r="J3035" s="75">
        <f t="shared" si="498"/>
        <v>5</v>
      </c>
      <c r="K3035" s="75">
        <f t="shared" si="498"/>
        <v>6</v>
      </c>
      <c r="L3035" s="75">
        <f t="shared" si="498"/>
        <v>7</v>
      </c>
      <c r="M3035" s="75">
        <f t="shared" si="498"/>
        <v>8</v>
      </c>
      <c r="N3035" s="75">
        <f t="shared" si="498"/>
        <v>9</v>
      </c>
      <c r="O3035" s="75">
        <f t="shared" si="498"/>
        <v>10</v>
      </c>
      <c r="P3035">
        <f t="shared" si="493"/>
        <v>1</v>
      </c>
      <c r="Q3035" t="str">
        <f t="shared" si="494"/>
        <v>D20201231</v>
      </c>
      <c r="R3035">
        <f t="shared" si="495"/>
        <v>334762</v>
      </c>
      <c r="S3035">
        <v>1</v>
      </c>
      <c r="T3035">
        <f t="shared" si="492"/>
        <v>0</v>
      </c>
      <c r="U3035">
        <f t="shared" si="492"/>
        <v>0</v>
      </c>
      <c r="V3035">
        <f t="shared" si="492"/>
        <v>0</v>
      </c>
      <c r="W3035">
        <f t="shared" si="492"/>
        <v>1</v>
      </c>
    </row>
    <row r="3036" spans="1:23" x14ac:dyDescent="0.25">
      <c r="A3036" t="s">
        <v>6131</v>
      </c>
      <c r="B3036">
        <v>1</v>
      </c>
      <c r="C3036">
        <v>643429</v>
      </c>
      <c r="E3036" s="74">
        <v>761954</v>
      </c>
      <c r="F3036" s="75">
        <f t="shared" si="498"/>
        <v>1</v>
      </c>
      <c r="G3036" s="75">
        <f t="shared" si="498"/>
        <v>2</v>
      </c>
      <c r="H3036" s="75">
        <f t="shared" si="498"/>
        <v>3</v>
      </c>
      <c r="I3036" s="75">
        <f t="shared" si="498"/>
        <v>4</v>
      </c>
      <c r="J3036" s="75">
        <f t="shared" si="498"/>
        <v>5</v>
      </c>
      <c r="K3036" s="75">
        <f t="shared" si="498"/>
        <v>6</v>
      </c>
      <c r="L3036" s="75">
        <f t="shared" si="498"/>
        <v>7</v>
      </c>
      <c r="M3036" s="75">
        <f t="shared" si="498"/>
        <v>8</v>
      </c>
      <c r="N3036" s="75">
        <f t="shared" si="498"/>
        <v>9</v>
      </c>
      <c r="O3036" s="75">
        <f t="shared" si="498"/>
        <v>10</v>
      </c>
      <c r="P3036">
        <f t="shared" si="493"/>
        <v>1</v>
      </c>
      <c r="Q3036" t="str">
        <f t="shared" si="494"/>
        <v>D20201231</v>
      </c>
      <c r="R3036">
        <f t="shared" si="495"/>
        <v>147029</v>
      </c>
      <c r="S3036">
        <v>1</v>
      </c>
      <c r="T3036">
        <f t="shared" si="492"/>
        <v>0</v>
      </c>
      <c r="U3036">
        <f t="shared" si="492"/>
        <v>0</v>
      </c>
      <c r="V3036">
        <f t="shared" si="492"/>
        <v>0</v>
      </c>
      <c r="W3036">
        <f t="shared" si="492"/>
        <v>1</v>
      </c>
    </row>
    <row r="3037" spans="1:23" x14ac:dyDescent="0.25">
      <c r="A3037" t="s">
        <v>6133</v>
      </c>
      <c r="B3037">
        <v>1</v>
      </c>
      <c r="C3037">
        <v>150380</v>
      </c>
      <c r="E3037" s="74">
        <v>762045</v>
      </c>
      <c r="F3037" s="75">
        <f t="shared" si="498"/>
        <v>1</v>
      </c>
      <c r="G3037" s="75">
        <f t="shared" si="498"/>
        <v>2</v>
      </c>
      <c r="H3037" s="75">
        <f t="shared" si="498"/>
        <v>3</v>
      </c>
      <c r="I3037" s="75">
        <f t="shared" si="498"/>
        <v>4</v>
      </c>
      <c r="J3037" s="75">
        <f t="shared" si="498"/>
        <v>5</v>
      </c>
      <c r="K3037" s="75">
        <f t="shared" si="498"/>
        <v>6</v>
      </c>
      <c r="L3037" s="75">
        <f t="shared" si="498"/>
        <v>7</v>
      </c>
      <c r="M3037" s="75">
        <f t="shared" si="498"/>
        <v>8</v>
      </c>
      <c r="N3037" s="75">
        <f t="shared" si="498"/>
        <v>9</v>
      </c>
      <c r="O3037" s="75">
        <f t="shared" si="498"/>
        <v>10</v>
      </c>
      <c r="P3037">
        <f t="shared" si="493"/>
        <v>1</v>
      </c>
      <c r="Q3037" t="str">
        <f t="shared" si="494"/>
        <v>D20201231</v>
      </c>
      <c r="R3037">
        <f t="shared" si="495"/>
        <v>179938</v>
      </c>
      <c r="S3037">
        <v>1</v>
      </c>
      <c r="T3037">
        <f t="shared" si="492"/>
        <v>0</v>
      </c>
      <c r="U3037">
        <f t="shared" si="492"/>
        <v>0</v>
      </c>
      <c r="V3037">
        <f t="shared" si="492"/>
        <v>0</v>
      </c>
      <c r="W3037">
        <f t="shared" si="492"/>
        <v>1</v>
      </c>
    </row>
    <row r="3038" spans="1:23" x14ac:dyDescent="0.25">
      <c r="A3038" t="s">
        <v>6135</v>
      </c>
      <c r="B3038">
        <v>1</v>
      </c>
      <c r="C3038">
        <v>2158948</v>
      </c>
      <c r="E3038" s="74">
        <v>762447</v>
      </c>
      <c r="F3038" s="75">
        <f t="shared" si="498"/>
        <v>1</v>
      </c>
      <c r="G3038" s="75">
        <f t="shared" si="498"/>
        <v>2</v>
      </c>
      <c r="H3038" s="75">
        <f t="shared" si="498"/>
        <v>3</v>
      </c>
      <c r="I3038" s="75">
        <f t="shared" si="498"/>
        <v>4</v>
      </c>
      <c r="J3038" s="75">
        <f t="shared" si="498"/>
        <v>5</v>
      </c>
      <c r="K3038" s="75">
        <f t="shared" si="498"/>
        <v>6</v>
      </c>
      <c r="L3038" s="75">
        <f t="shared" si="498"/>
        <v>7</v>
      </c>
      <c r="M3038" s="75">
        <f t="shared" si="498"/>
        <v>8</v>
      </c>
      <c r="N3038" s="75">
        <f t="shared" si="498"/>
        <v>9</v>
      </c>
      <c r="O3038" s="75">
        <f t="shared" si="498"/>
        <v>10</v>
      </c>
      <c r="P3038">
        <f t="shared" si="493"/>
        <v>1</v>
      </c>
      <c r="Q3038" t="str">
        <f t="shared" si="494"/>
        <v>D20201231</v>
      </c>
      <c r="R3038">
        <f t="shared" si="495"/>
        <v>4700049</v>
      </c>
      <c r="S3038">
        <v>1</v>
      </c>
      <c r="T3038">
        <f t="shared" si="492"/>
        <v>0</v>
      </c>
      <c r="U3038">
        <f t="shared" si="492"/>
        <v>0</v>
      </c>
      <c r="V3038">
        <f t="shared" si="492"/>
        <v>1</v>
      </c>
      <c r="W3038">
        <f t="shared" si="492"/>
        <v>0</v>
      </c>
    </row>
    <row r="3039" spans="1:23" x14ac:dyDescent="0.25">
      <c r="A3039" t="s">
        <v>6137</v>
      </c>
      <c r="B3039">
        <v>1</v>
      </c>
      <c r="C3039">
        <v>282146</v>
      </c>
      <c r="E3039" s="74">
        <v>762474</v>
      </c>
      <c r="F3039" s="75">
        <f t="shared" si="498"/>
        <v>1</v>
      </c>
      <c r="G3039" s="75">
        <f t="shared" si="498"/>
        <v>2</v>
      </c>
      <c r="H3039" s="75">
        <f t="shared" si="498"/>
        <v>3</v>
      </c>
      <c r="I3039" s="75">
        <f t="shared" si="498"/>
        <v>4</v>
      </c>
      <c r="J3039" s="75">
        <f t="shared" si="498"/>
        <v>5</v>
      </c>
      <c r="K3039" s="75">
        <f t="shared" si="498"/>
        <v>6</v>
      </c>
      <c r="L3039" s="75">
        <f t="shared" si="498"/>
        <v>7</v>
      </c>
      <c r="M3039" s="75">
        <f t="shared" si="498"/>
        <v>8</v>
      </c>
      <c r="N3039" s="75">
        <f t="shared" si="498"/>
        <v>9</v>
      </c>
      <c r="O3039" s="75">
        <f t="shared" si="498"/>
        <v>10</v>
      </c>
      <c r="P3039">
        <f t="shared" si="493"/>
        <v>1</v>
      </c>
      <c r="Q3039" t="str">
        <f t="shared" si="494"/>
        <v>D20201231</v>
      </c>
      <c r="R3039">
        <f t="shared" si="495"/>
        <v>2802382</v>
      </c>
      <c r="S3039">
        <v>1</v>
      </c>
      <c r="T3039">
        <f t="shared" si="492"/>
        <v>0</v>
      </c>
      <c r="U3039">
        <f t="shared" si="492"/>
        <v>0</v>
      </c>
      <c r="V3039">
        <f t="shared" si="492"/>
        <v>1</v>
      </c>
      <c r="W3039">
        <f t="shared" si="492"/>
        <v>0</v>
      </c>
    </row>
    <row r="3040" spans="1:23" x14ac:dyDescent="0.25">
      <c r="A3040" t="s">
        <v>6139</v>
      </c>
      <c r="B3040">
        <v>1</v>
      </c>
      <c r="C3040">
        <v>418695</v>
      </c>
      <c r="E3040" s="74">
        <v>762773</v>
      </c>
      <c r="F3040" s="75">
        <f t="shared" si="498"/>
        <v>1</v>
      </c>
      <c r="G3040" s="75">
        <f t="shared" si="498"/>
        <v>2</v>
      </c>
      <c r="H3040" s="75">
        <f t="shared" si="498"/>
        <v>3</v>
      </c>
      <c r="I3040" s="75">
        <f t="shared" si="498"/>
        <v>4</v>
      </c>
      <c r="J3040" s="75">
        <f t="shared" si="498"/>
        <v>5</v>
      </c>
      <c r="K3040" s="75">
        <f t="shared" si="498"/>
        <v>6</v>
      </c>
      <c r="L3040" s="75">
        <f t="shared" si="498"/>
        <v>7</v>
      </c>
      <c r="M3040" s="75">
        <f t="shared" si="498"/>
        <v>8</v>
      </c>
      <c r="N3040" s="75">
        <f t="shared" si="498"/>
        <v>9</v>
      </c>
      <c r="O3040" s="75">
        <f t="shared" si="498"/>
        <v>10</v>
      </c>
      <c r="P3040">
        <f t="shared" si="493"/>
        <v>1</v>
      </c>
      <c r="Q3040" t="str">
        <f t="shared" si="494"/>
        <v>D20201231</v>
      </c>
      <c r="R3040">
        <f t="shared" si="495"/>
        <v>352177</v>
      </c>
      <c r="S3040">
        <v>1</v>
      </c>
      <c r="T3040">
        <f t="shared" si="492"/>
        <v>0</v>
      </c>
      <c r="U3040">
        <f t="shared" si="492"/>
        <v>0</v>
      </c>
      <c r="V3040">
        <f t="shared" si="492"/>
        <v>0</v>
      </c>
      <c r="W3040">
        <f t="shared" si="492"/>
        <v>1</v>
      </c>
    </row>
    <row r="3041" spans="1:23" x14ac:dyDescent="0.25">
      <c r="A3041" t="s">
        <v>6141</v>
      </c>
      <c r="B3041">
        <v>1</v>
      </c>
      <c r="C3041">
        <v>169124</v>
      </c>
      <c r="E3041" s="74">
        <v>763211</v>
      </c>
      <c r="F3041" s="75">
        <f t="shared" si="498"/>
        <v>1</v>
      </c>
      <c r="G3041" s="75">
        <f t="shared" si="498"/>
        <v>2</v>
      </c>
      <c r="H3041" s="75">
        <f t="shared" si="498"/>
        <v>3</v>
      </c>
      <c r="I3041" s="75">
        <f t="shared" si="498"/>
        <v>4</v>
      </c>
      <c r="J3041" s="75">
        <f t="shared" si="498"/>
        <v>5</v>
      </c>
      <c r="K3041" s="75">
        <f t="shared" si="498"/>
        <v>6</v>
      </c>
      <c r="L3041" s="75">
        <f t="shared" si="498"/>
        <v>7</v>
      </c>
      <c r="M3041" s="75">
        <f t="shared" si="498"/>
        <v>8</v>
      </c>
      <c r="N3041" s="75">
        <f t="shared" si="498"/>
        <v>9</v>
      </c>
      <c r="O3041" s="75">
        <f t="shared" si="498"/>
        <v>10</v>
      </c>
      <c r="P3041">
        <f t="shared" si="493"/>
        <v>1</v>
      </c>
      <c r="Q3041" t="str">
        <f t="shared" si="494"/>
        <v>D20201231</v>
      </c>
      <c r="R3041">
        <f t="shared" si="495"/>
        <v>289048</v>
      </c>
      <c r="S3041">
        <v>1</v>
      </c>
      <c r="T3041">
        <f t="shared" si="492"/>
        <v>0</v>
      </c>
      <c r="U3041">
        <f t="shared" si="492"/>
        <v>0</v>
      </c>
      <c r="V3041">
        <f t="shared" si="492"/>
        <v>0</v>
      </c>
      <c r="W3041">
        <f t="shared" si="492"/>
        <v>1</v>
      </c>
    </row>
    <row r="3042" spans="1:23" x14ac:dyDescent="0.25">
      <c r="A3042" t="s">
        <v>6143</v>
      </c>
      <c r="B3042">
        <v>1</v>
      </c>
      <c r="C3042">
        <v>7511550</v>
      </c>
      <c r="E3042" s="74">
        <v>763677</v>
      </c>
      <c r="F3042" s="75">
        <f t="shared" si="498"/>
        <v>1</v>
      </c>
      <c r="G3042" s="75">
        <f t="shared" si="498"/>
        <v>2</v>
      </c>
      <c r="H3042" s="75">
        <f t="shared" si="498"/>
        <v>3</v>
      </c>
      <c r="I3042" s="75">
        <f t="shared" si="498"/>
        <v>4</v>
      </c>
      <c r="J3042" s="75">
        <f t="shared" si="498"/>
        <v>5</v>
      </c>
      <c r="K3042" s="75">
        <f t="shared" si="498"/>
        <v>6</v>
      </c>
      <c r="L3042" s="75">
        <f t="shared" si="498"/>
        <v>7</v>
      </c>
      <c r="M3042" s="75">
        <f t="shared" si="498"/>
        <v>8</v>
      </c>
      <c r="N3042" s="75">
        <f t="shared" si="498"/>
        <v>9</v>
      </c>
      <c r="O3042" s="75">
        <f t="shared" si="498"/>
        <v>10</v>
      </c>
      <c r="P3042">
        <f t="shared" si="493"/>
        <v>1</v>
      </c>
      <c r="Q3042" t="str">
        <f t="shared" si="494"/>
        <v>D20201231</v>
      </c>
      <c r="R3042">
        <f t="shared" si="495"/>
        <v>1171207</v>
      </c>
      <c r="S3042">
        <v>1</v>
      </c>
      <c r="T3042">
        <f t="shared" si="492"/>
        <v>0</v>
      </c>
      <c r="U3042">
        <f t="shared" si="492"/>
        <v>0</v>
      </c>
      <c r="V3042">
        <f t="shared" si="492"/>
        <v>1</v>
      </c>
      <c r="W3042">
        <f t="shared" si="492"/>
        <v>0</v>
      </c>
    </row>
    <row r="3043" spans="1:23" x14ac:dyDescent="0.25">
      <c r="A3043" t="s">
        <v>6145</v>
      </c>
      <c r="B3043">
        <v>1</v>
      </c>
      <c r="C3043">
        <v>39432</v>
      </c>
      <c r="E3043" s="74">
        <v>763930</v>
      </c>
      <c r="F3043" s="75">
        <f t="shared" si="498"/>
        <v>1</v>
      </c>
      <c r="G3043" s="75">
        <f t="shared" si="498"/>
        <v>2</v>
      </c>
      <c r="H3043" s="75">
        <f t="shared" si="498"/>
        <v>3</v>
      </c>
      <c r="I3043" s="75">
        <f t="shared" si="498"/>
        <v>4</v>
      </c>
      <c r="J3043" s="75">
        <f t="shared" si="498"/>
        <v>5</v>
      </c>
      <c r="K3043" s="75">
        <f t="shared" si="498"/>
        <v>6</v>
      </c>
      <c r="L3043" s="75">
        <f t="shared" si="498"/>
        <v>7</v>
      </c>
      <c r="M3043" s="75">
        <f t="shared" si="498"/>
        <v>8</v>
      </c>
      <c r="N3043" s="75">
        <f t="shared" si="498"/>
        <v>9</v>
      </c>
      <c r="O3043" s="75">
        <f t="shared" si="498"/>
        <v>10</v>
      </c>
      <c r="P3043">
        <f t="shared" si="493"/>
        <v>1</v>
      </c>
      <c r="Q3043" t="str">
        <f t="shared" si="494"/>
        <v>D20201231</v>
      </c>
      <c r="R3043">
        <f t="shared" si="495"/>
        <v>611828</v>
      </c>
      <c r="S3043">
        <v>1</v>
      </c>
      <c r="T3043">
        <f t="shared" si="492"/>
        <v>0</v>
      </c>
      <c r="U3043">
        <f t="shared" si="492"/>
        <v>0</v>
      </c>
      <c r="V3043">
        <f t="shared" si="492"/>
        <v>0</v>
      </c>
      <c r="W3043">
        <f t="shared" si="492"/>
        <v>1</v>
      </c>
    </row>
    <row r="3044" spans="1:23" x14ac:dyDescent="0.25">
      <c r="A3044" t="s">
        <v>6146</v>
      </c>
      <c r="B3044">
        <v>1</v>
      </c>
      <c r="C3044">
        <v>46214</v>
      </c>
      <c r="E3044" s="74">
        <v>764030</v>
      </c>
      <c r="F3044" s="75">
        <f t="shared" si="498"/>
        <v>1</v>
      </c>
      <c r="G3044" s="75">
        <f t="shared" si="498"/>
        <v>2</v>
      </c>
      <c r="H3044" s="75">
        <f t="shared" si="498"/>
        <v>3</v>
      </c>
      <c r="I3044" s="75">
        <f t="shared" si="498"/>
        <v>4</v>
      </c>
      <c r="J3044" s="75">
        <f t="shared" si="498"/>
        <v>5</v>
      </c>
      <c r="K3044" s="75">
        <f t="shared" si="498"/>
        <v>6</v>
      </c>
      <c r="L3044" s="75">
        <f t="shared" si="498"/>
        <v>7</v>
      </c>
      <c r="M3044" s="75">
        <f t="shared" si="498"/>
        <v>8</v>
      </c>
      <c r="N3044" s="75">
        <f t="shared" si="498"/>
        <v>9</v>
      </c>
      <c r="O3044" s="75">
        <f t="shared" si="498"/>
        <v>10</v>
      </c>
      <c r="P3044">
        <f t="shared" si="493"/>
        <v>1</v>
      </c>
      <c r="Q3044" t="str">
        <f t="shared" si="494"/>
        <v>D20201231</v>
      </c>
      <c r="R3044">
        <f t="shared" si="495"/>
        <v>20350488</v>
      </c>
      <c r="S3044">
        <v>1</v>
      </c>
      <c r="T3044">
        <f t="shared" si="492"/>
        <v>0</v>
      </c>
      <c r="U3044">
        <f t="shared" si="492"/>
        <v>1</v>
      </c>
      <c r="V3044">
        <f t="shared" si="492"/>
        <v>0</v>
      </c>
      <c r="W3044">
        <f t="shared" si="492"/>
        <v>0</v>
      </c>
    </row>
    <row r="3045" spans="1:23" x14ac:dyDescent="0.25">
      <c r="A3045" t="s">
        <v>6148</v>
      </c>
      <c r="B3045">
        <v>1</v>
      </c>
      <c r="C3045">
        <v>579413</v>
      </c>
      <c r="E3045" s="74">
        <v>764058</v>
      </c>
      <c r="F3045" s="75">
        <f t="shared" ref="F3045:O3054" si="499">IFERROR(VLOOKUP(CONCATENATE(F$4,".",$E3045),$A$4:$C$488690,2,FALSE)*F$3,100)</f>
        <v>1</v>
      </c>
      <c r="G3045" s="75">
        <f t="shared" si="499"/>
        <v>2</v>
      </c>
      <c r="H3045" s="75">
        <f t="shared" si="499"/>
        <v>3</v>
      </c>
      <c r="I3045" s="75">
        <f t="shared" si="499"/>
        <v>4</v>
      </c>
      <c r="J3045" s="75">
        <f t="shared" si="499"/>
        <v>5</v>
      </c>
      <c r="K3045" s="75">
        <f t="shared" si="499"/>
        <v>6</v>
      </c>
      <c r="L3045" s="75">
        <f t="shared" si="499"/>
        <v>7</v>
      </c>
      <c r="M3045" s="75">
        <f t="shared" si="499"/>
        <v>8</v>
      </c>
      <c r="N3045" s="75">
        <f t="shared" si="499"/>
        <v>9</v>
      </c>
      <c r="O3045" s="75">
        <f t="shared" si="499"/>
        <v>10</v>
      </c>
      <c r="P3045">
        <f t="shared" si="493"/>
        <v>1</v>
      </c>
      <c r="Q3045" t="str">
        <f t="shared" si="494"/>
        <v>D20201231</v>
      </c>
      <c r="R3045">
        <f t="shared" si="495"/>
        <v>599135</v>
      </c>
      <c r="S3045">
        <v>1</v>
      </c>
      <c r="T3045">
        <f t="shared" si="492"/>
        <v>0</v>
      </c>
      <c r="U3045">
        <f t="shared" si="492"/>
        <v>0</v>
      </c>
      <c r="V3045">
        <f t="shared" si="492"/>
        <v>0</v>
      </c>
      <c r="W3045">
        <f t="shared" si="492"/>
        <v>1</v>
      </c>
    </row>
    <row r="3046" spans="1:23" x14ac:dyDescent="0.25">
      <c r="A3046" t="s">
        <v>6150</v>
      </c>
      <c r="B3046">
        <v>1</v>
      </c>
      <c r="C3046">
        <v>79551</v>
      </c>
      <c r="E3046" s="74">
        <v>764067</v>
      </c>
      <c r="F3046" s="75">
        <f t="shared" si="499"/>
        <v>1</v>
      </c>
      <c r="G3046" s="75">
        <f t="shared" si="499"/>
        <v>2</v>
      </c>
      <c r="H3046" s="75">
        <f t="shared" si="499"/>
        <v>3</v>
      </c>
      <c r="I3046" s="75">
        <f t="shared" si="499"/>
        <v>4</v>
      </c>
      <c r="J3046" s="75">
        <f t="shared" si="499"/>
        <v>5</v>
      </c>
      <c r="K3046" s="75">
        <f t="shared" si="499"/>
        <v>6</v>
      </c>
      <c r="L3046" s="75">
        <f t="shared" si="499"/>
        <v>7</v>
      </c>
      <c r="M3046" s="75">
        <f t="shared" si="499"/>
        <v>8</v>
      </c>
      <c r="N3046" s="75">
        <f t="shared" si="499"/>
        <v>9</v>
      </c>
      <c r="O3046" s="75">
        <f t="shared" si="499"/>
        <v>10</v>
      </c>
      <c r="P3046">
        <f t="shared" si="493"/>
        <v>1</v>
      </c>
      <c r="Q3046" t="str">
        <f t="shared" si="494"/>
        <v>D20201231</v>
      </c>
      <c r="R3046">
        <f t="shared" si="495"/>
        <v>126948</v>
      </c>
      <c r="S3046">
        <v>1</v>
      </c>
      <c r="T3046">
        <f t="shared" si="492"/>
        <v>0</v>
      </c>
      <c r="U3046">
        <f t="shared" si="492"/>
        <v>0</v>
      </c>
      <c r="V3046">
        <f t="shared" si="492"/>
        <v>0</v>
      </c>
      <c r="W3046">
        <f t="shared" si="492"/>
        <v>1</v>
      </c>
    </row>
    <row r="3047" spans="1:23" x14ac:dyDescent="0.25">
      <c r="A3047" t="s">
        <v>6152</v>
      </c>
      <c r="B3047">
        <v>1</v>
      </c>
      <c r="C3047">
        <v>282369</v>
      </c>
      <c r="E3047" s="74">
        <v>764142</v>
      </c>
      <c r="F3047" s="75">
        <f t="shared" si="499"/>
        <v>1</v>
      </c>
      <c r="G3047" s="75">
        <f t="shared" si="499"/>
        <v>2</v>
      </c>
      <c r="H3047" s="75">
        <f t="shared" si="499"/>
        <v>3</v>
      </c>
      <c r="I3047" s="75">
        <f t="shared" si="499"/>
        <v>4</v>
      </c>
      <c r="J3047" s="75">
        <f t="shared" si="499"/>
        <v>5</v>
      </c>
      <c r="K3047" s="75">
        <f t="shared" si="499"/>
        <v>6</v>
      </c>
      <c r="L3047" s="75">
        <f t="shared" si="499"/>
        <v>7</v>
      </c>
      <c r="M3047" s="75">
        <f t="shared" si="499"/>
        <v>8</v>
      </c>
      <c r="N3047" s="75">
        <f t="shared" si="499"/>
        <v>9</v>
      </c>
      <c r="O3047" s="75">
        <f t="shared" si="499"/>
        <v>10</v>
      </c>
      <c r="P3047">
        <f t="shared" si="493"/>
        <v>1</v>
      </c>
      <c r="Q3047" t="str">
        <f t="shared" si="494"/>
        <v>D20201231</v>
      </c>
      <c r="R3047">
        <f t="shared" si="495"/>
        <v>154814</v>
      </c>
      <c r="S3047">
        <v>1</v>
      </c>
      <c r="T3047">
        <f t="shared" si="492"/>
        <v>0</v>
      </c>
      <c r="U3047">
        <f t="shared" si="492"/>
        <v>0</v>
      </c>
      <c r="V3047">
        <f t="shared" si="492"/>
        <v>0</v>
      </c>
      <c r="W3047">
        <f t="shared" si="492"/>
        <v>1</v>
      </c>
    </row>
    <row r="3048" spans="1:23" x14ac:dyDescent="0.25">
      <c r="A3048" t="s">
        <v>6154</v>
      </c>
      <c r="B3048">
        <v>1</v>
      </c>
      <c r="C3048">
        <v>68514</v>
      </c>
      <c r="E3048" s="74">
        <v>764151</v>
      </c>
      <c r="F3048" s="75">
        <f t="shared" si="499"/>
        <v>1</v>
      </c>
      <c r="G3048" s="75">
        <f t="shared" si="499"/>
        <v>2</v>
      </c>
      <c r="H3048" s="75">
        <f t="shared" si="499"/>
        <v>3</v>
      </c>
      <c r="I3048" s="75">
        <f t="shared" si="499"/>
        <v>4</v>
      </c>
      <c r="J3048" s="75">
        <f t="shared" si="499"/>
        <v>5</v>
      </c>
      <c r="K3048" s="75">
        <f t="shared" si="499"/>
        <v>6</v>
      </c>
      <c r="L3048" s="75">
        <f t="shared" si="499"/>
        <v>7</v>
      </c>
      <c r="M3048" s="75">
        <f t="shared" si="499"/>
        <v>8</v>
      </c>
      <c r="N3048" s="75">
        <f t="shared" si="499"/>
        <v>9</v>
      </c>
      <c r="O3048" s="75">
        <f t="shared" si="499"/>
        <v>10</v>
      </c>
      <c r="P3048">
        <f t="shared" si="493"/>
        <v>1</v>
      </c>
      <c r="Q3048" t="str">
        <f t="shared" si="494"/>
        <v>D20201231</v>
      </c>
      <c r="R3048">
        <f t="shared" si="495"/>
        <v>49283</v>
      </c>
      <c r="S3048">
        <v>1</v>
      </c>
      <c r="T3048">
        <f t="shared" si="492"/>
        <v>0</v>
      </c>
      <c r="U3048">
        <f t="shared" si="492"/>
        <v>0</v>
      </c>
      <c r="V3048">
        <f t="shared" si="492"/>
        <v>0</v>
      </c>
      <c r="W3048">
        <f t="shared" si="492"/>
        <v>1</v>
      </c>
    </row>
    <row r="3049" spans="1:23" x14ac:dyDescent="0.25">
      <c r="A3049" t="s">
        <v>6156</v>
      </c>
      <c r="B3049">
        <v>1</v>
      </c>
      <c r="C3049">
        <v>104580</v>
      </c>
      <c r="E3049" s="74">
        <v>764441</v>
      </c>
      <c r="F3049" s="75">
        <f t="shared" si="499"/>
        <v>1</v>
      </c>
      <c r="G3049" s="75">
        <f t="shared" si="499"/>
        <v>2</v>
      </c>
      <c r="H3049" s="75">
        <f t="shared" si="499"/>
        <v>3</v>
      </c>
      <c r="I3049" s="75">
        <f t="shared" si="499"/>
        <v>100</v>
      </c>
      <c r="J3049" s="75">
        <f t="shared" si="499"/>
        <v>100</v>
      </c>
      <c r="K3049" s="75">
        <f t="shared" si="499"/>
        <v>100</v>
      </c>
      <c r="L3049" s="75">
        <f t="shared" si="499"/>
        <v>100</v>
      </c>
      <c r="M3049" s="75">
        <f t="shared" si="499"/>
        <v>100</v>
      </c>
      <c r="N3049" s="75">
        <f t="shared" si="499"/>
        <v>100</v>
      </c>
      <c r="O3049" s="75">
        <f t="shared" si="499"/>
        <v>100</v>
      </c>
      <c r="P3049">
        <f t="shared" si="493"/>
        <v>1</v>
      </c>
      <c r="Q3049" t="str">
        <f t="shared" si="494"/>
        <v>D20201231</v>
      </c>
      <c r="R3049">
        <f t="shared" si="495"/>
        <v>77154</v>
      </c>
      <c r="S3049">
        <v>1</v>
      </c>
      <c r="T3049">
        <f t="shared" si="492"/>
        <v>0</v>
      </c>
      <c r="U3049">
        <f t="shared" si="492"/>
        <v>0</v>
      </c>
      <c r="V3049">
        <f t="shared" si="492"/>
        <v>0</v>
      </c>
      <c r="W3049">
        <f t="shared" si="492"/>
        <v>1</v>
      </c>
    </row>
    <row r="3050" spans="1:23" x14ac:dyDescent="0.25">
      <c r="A3050" t="s">
        <v>6158</v>
      </c>
      <c r="B3050">
        <v>1</v>
      </c>
      <c r="C3050">
        <v>546606</v>
      </c>
      <c r="E3050" s="74">
        <v>764816</v>
      </c>
      <c r="F3050" s="75">
        <f t="shared" si="499"/>
        <v>1</v>
      </c>
      <c r="G3050" s="75">
        <f t="shared" si="499"/>
        <v>2</v>
      </c>
      <c r="H3050" s="75">
        <f t="shared" si="499"/>
        <v>3</v>
      </c>
      <c r="I3050" s="75">
        <f t="shared" si="499"/>
        <v>4</v>
      </c>
      <c r="J3050" s="75">
        <f t="shared" si="499"/>
        <v>5</v>
      </c>
      <c r="K3050" s="75">
        <f t="shared" si="499"/>
        <v>6</v>
      </c>
      <c r="L3050" s="75">
        <f t="shared" si="499"/>
        <v>7</v>
      </c>
      <c r="M3050" s="75">
        <f t="shared" si="499"/>
        <v>8</v>
      </c>
      <c r="N3050" s="75">
        <f t="shared" si="499"/>
        <v>9</v>
      </c>
      <c r="O3050" s="75">
        <f t="shared" si="499"/>
        <v>10</v>
      </c>
      <c r="P3050">
        <f t="shared" si="493"/>
        <v>1</v>
      </c>
      <c r="Q3050" t="str">
        <f t="shared" si="494"/>
        <v>D20201231</v>
      </c>
      <c r="R3050">
        <f t="shared" si="495"/>
        <v>219876</v>
      </c>
      <c r="S3050">
        <v>1</v>
      </c>
      <c r="T3050">
        <f t="shared" si="492"/>
        <v>0</v>
      </c>
      <c r="U3050">
        <f t="shared" si="492"/>
        <v>0</v>
      </c>
      <c r="V3050">
        <f t="shared" si="492"/>
        <v>0</v>
      </c>
      <c r="W3050">
        <f t="shared" si="492"/>
        <v>1</v>
      </c>
    </row>
    <row r="3051" spans="1:23" x14ac:dyDescent="0.25">
      <c r="A3051" t="s">
        <v>6159</v>
      </c>
      <c r="B3051">
        <v>1</v>
      </c>
      <c r="C3051">
        <v>867569</v>
      </c>
      <c r="E3051" s="74">
        <v>765019</v>
      </c>
      <c r="F3051" s="75">
        <f t="shared" si="499"/>
        <v>1</v>
      </c>
      <c r="G3051" s="75">
        <f t="shared" si="499"/>
        <v>2</v>
      </c>
      <c r="H3051" s="75">
        <f t="shared" si="499"/>
        <v>3</v>
      </c>
      <c r="I3051" s="75">
        <f t="shared" si="499"/>
        <v>4</v>
      </c>
      <c r="J3051" s="75">
        <f t="shared" si="499"/>
        <v>5</v>
      </c>
      <c r="K3051" s="75">
        <f t="shared" si="499"/>
        <v>100</v>
      </c>
      <c r="L3051" s="75">
        <f t="shared" si="499"/>
        <v>100</v>
      </c>
      <c r="M3051" s="75">
        <f t="shared" si="499"/>
        <v>100</v>
      </c>
      <c r="N3051" s="75">
        <f t="shared" si="499"/>
        <v>100</v>
      </c>
      <c r="O3051" s="75">
        <f t="shared" si="499"/>
        <v>100</v>
      </c>
      <c r="P3051">
        <f t="shared" si="493"/>
        <v>1</v>
      </c>
      <c r="Q3051" t="str">
        <f t="shared" si="494"/>
        <v>D20201231</v>
      </c>
      <c r="R3051">
        <f t="shared" si="495"/>
        <v>5428909</v>
      </c>
      <c r="S3051">
        <v>1</v>
      </c>
      <c r="T3051">
        <f t="shared" si="492"/>
        <v>0</v>
      </c>
      <c r="U3051">
        <f t="shared" si="492"/>
        <v>0</v>
      </c>
      <c r="V3051">
        <f t="shared" si="492"/>
        <v>1</v>
      </c>
      <c r="W3051">
        <f t="shared" si="492"/>
        <v>0</v>
      </c>
    </row>
    <row r="3052" spans="1:23" x14ac:dyDescent="0.25">
      <c r="A3052" t="s">
        <v>6161</v>
      </c>
      <c r="B3052">
        <v>1</v>
      </c>
      <c r="C3052">
        <v>1172211</v>
      </c>
      <c r="E3052" s="74">
        <v>765318</v>
      </c>
      <c r="F3052" s="75">
        <f t="shared" si="499"/>
        <v>1</v>
      </c>
      <c r="G3052" s="75">
        <f t="shared" si="499"/>
        <v>2</v>
      </c>
      <c r="H3052" s="75">
        <f t="shared" si="499"/>
        <v>3</v>
      </c>
      <c r="I3052" s="75">
        <f t="shared" si="499"/>
        <v>4</v>
      </c>
      <c r="J3052" s="75">
        <f t="shared" si="499"/>
        <v>5</v>
      </c>
      <c r="K3052" s="75">
        <f t="shared" si="499"/>
        <v>6</v>
      </c>
      <c r="L3052" s="75">
        <f t="shared" si="499"/>
        <v>7</v>
      </c>
      <c r="M3052" s="75">
        <f t="shared" si="499"/>
        <v>8</v>
      </c>
      <c r="N3052" s="75">
        <f t="shared" si="499"/>
        <v>9</v>
      </c>
      <c r="O3052" s="75">
        <f t="shared" si="499"/>
        <v>10</v>
      </c>
      <c r="P3052">
        <f t="shared" si="493"/>
        <v>1</v>
      </c>
      <c r="Q3052" t="str">
        <f t="shared" si="494"/>
        <v>D20201231</v>
      </c>
      <c r="R3052">
        <f t="shared" si="495"/>
        <v>161718</v>
      </c>
      <c r="S3052">
        <v>1</v>
      </c>
      <c r="T3052">
        <f t="shared" si="492"/>
        <v>0</v>
      </c>
      <c r="U3052">
        <f t="shared" si="492"/>
        <v>0</v>
      </c>
      <c r="V3052">
        <f t="shared" si="492"/>
        <v>0</v>
      </c>
      <c r="W3052">
        <f t="shared" si="492"/>
        <v>1</v>
      </c>
    </row>
    <row r="3053" spans="1:23" x14ac:dyDescent="0.25">
      <c r="A3053" t="s">
        <v>6163</v>
      </c>
      <c r="B3053">
        <v>1</v>
      </c>
      <c r="C3053">
        <v>534227</v>
      </c>
      <c r="E3053" s="74">
        <v>765354</v>
      </c>
      <c r="F3053" s="75">
        <f t="shared" si="499"/>
        <v>1</v>
      </c>
      <c r="G3053" s="75">
        <f t="shared" si="499"/>
        <v>2</v>
      </c>
      <c r="H3053" s="75">
        <f t="shared" si="499"/>
        <v>3</v>
      </c>
      <c r="I3053" s="75">
        <f t="shared" si="499"/>
        <v>4</v>
      </c>
      <c r="J3053" s="75">
        <f t="shared" si="499"/>
        <v>5</v>
      </c>
      <c r="K3053" s="75">
        <f t="shared" si="499"/>
        <v>6</v>
      </c>
      <c r="L3053" s="75">
        <f t="shared" si="499"/>
        <v>7</v>
      </c>
      <c r="M3053" s="75">
        <f t="shared" si="499"/>
        <v>8</v>
      </c>
      <c r="N3053" s="75">
        <f t="shared" si="499"/>
        <v>9</v>
      </c>
      <c r="O3053" s="75">
        <f t="shared" si="499"/>
        <v>10</v>
      </c>
      <c r="P3053">
        <f t="shared" si="493"/>
        <v>1</v>
      </c>
      <c r="Q3053" t="str">
        <f t="shared" si="494"/>
        <v>D20201231</v>
      </c>
      <c r="R3053">
        <f t="shared" si="495"/>
        <v>137890</v>
      </c>
      <c r="S3053">
        <v>1</v>
      </c>
      <c r="T3053">
        <f t="shared" si="492"/>
        <v>0</v>
      </c>
      <c r="U3053">
        <f t="shared" si="492"/>
        <v>0</v>
      </c>
      <c r="V3053">
        <f t="shared" si="492"/>
        <v>0</v>
      </c>
      <c r="W3053">
        <f t="shared" si="492"/>
        <v>1</v>
      </c>
    </row>
    <row r="3054" spans="1:23" x14ac:dyDescent="0.25">
      <c r="A3054" t="s">
        <v>6165</v>
      </c>
      <c r="B3054">
        <v>1</v>
      </c>
      <c r="C3054">
        <v>419940</v>
      </c>
      <c r="E3054" s="74">
        <v>765505</v>
      </c>
      <c r="F3054" s="75">
        <f t="shared" si="499"/>
        <v>1</v>
      </c>
      <c r="G3054" s="75">
        <f t="shared" si="499"/>
        <v>2</v>
      </c>
      <c r="H3054" s="75">
        <f t="shared" si="499"/>
        <v>3</v>
      </c>
      <c r="I3054" s="75">
        <f t="shared" si="499"/>
        <v>4</v>
      </c>
      <c r="J3054" s="75">
        <f t="shared" si="499"/>
        <v>5</v>
      </c>
      <c r="K3054" s="75">
        <f t="shared" si="499"/>
        <v>6</v>
      </c>
      <c r="L3054" s="75">
        <f t="shared" si="499"/>
        <v>7</v>
      </c>
      <c r="M3054" s="75">
        <f t="shared" si="499"/>
        <v>8</v>
      </c>
      <c r="N3054" s="75">
        <f t="shared" si="499"/>
        <v>9</v>
      </c>
      <c r="O3054" s="75">
        <f t="shared" si="499"/>
        <v>10</v>
      </c>
      <c r="P3054">
        <f t="shared" si="493"/>
        <v>1</v>
      </c>
      <c r="Q3054" t="str">
        <f t="shared" si="494"/>
        <v>D20201231</v>
      </c>
      <c r="R3054">
        <f t="shared" si="495"/>
        <v>966527</v>
      </c>
      <c r="S3054">
        <v>1</v>
      </c>
      <c r="T3054">
        <f t="shared" si="492"/>
        <v>0</v>
      </c>
      <c r="U3054">
        <f t="shared" si="492"/>
        <v>0</v>
      </c>
      <c r="V3054">
        <f t="shared" si="492"/>
        <v>0</v>
      </c>
      <c r="W3054">
        <f t="shared" si="492"/>
        <v>1</v>
      </c>
    </row>
    <row r="3055" spans="1:23" x14ac:dyDescent="0.25">
      <c r="A3055" t="s">
        <v>6167</v>
      </c>
      <c r="B3055">
        <v>1</v>
      </c>
      <c r="C3055">
        <v>291879</v>
      </c>
      <c r="E3055" s="74">
        <v>765662</v>
      </c>
      <c r="F3055" s="75">
        <f t="shared" ref="F3055:O3064" si="500">IFERROR(VLOOKUP(CONCATENATE(F$4,".",$E3055),$A$4:$C$488690,2,FALSE)*F$3,100)</f>
        <v>1</v>
      </c>
      <c r="G3055" s="75">
        <f t="shared" si="500"/>
        <v>2</v>
      </c>
      <c r="H3055" s="75">
        <f t="shared" si="500"/>
        <v>3</v>
      </c>
      <c r="I3055" s="75">
        <f t="shared" si="500"/>
        <v>4</v>
      </c>
      <c r="J3055" s="75">
        <f t="shared" si="500"/>
        <v>5</v>
      </c>
      <c r="K3055" s="75">
        <f t="shared" si="500"/>
        <v>6</v>
      </c>
      <c r="L3055" s="75">
        <f t="shared" si="500"/>
        <v>7</v>
      </c>
      <c r="M3055" s="75">
        <f t="shared" si="500"/>
        <v>8</v>
      </c>
      <c r="N3055" s="75">
        <f t="shared" si="500"/>
        <v>9</v>
      </c>
      <c r="O3055" s="75">
        <f t="shared" si="500"/>
        <v>10</v>
      </c>
      <c r="P3055">
        <f t="shared" si="493"/>
        <v>1</v>
      </c>
      <c r="Q3055" t="str">
        <f t="shared" si="494"/>
        <v>D20201231</v>
      </c>
      <c r="R3055">
        <f t="shared" si="495"/>
        <v>186743</v>
      </c>
      <c r="S3055">
        <v>1</v>
      </c>
      <c r="T3055">
        <f t="shared" si="492"/>
        <v>0</v>
      </c>
      <c r="U3055">
        <f t="shared" si="492"/>
        <v>0</v>
      </c>
      <c r="V3055">
        <f t="shared" si="492"/>
        <v>0</v>
      </c>
      <c r="W3055">
        <f t="shared" si="492"/>
        <v>1</v>
      </c>
    </row>
    <row r="3056" spans="1:23" x14ac:dyDescent="0.25">
      <c r="A3056" t="s">
        <v>6169</v>
      </c>
      <c r="B3056">
        <v>1</v>
      </c>
      <c r="C3056">
        <v>336801</v>
      </c>
      <c r="E3056" s="74">
        <v>765877</v>
      </c>
      <c r="F3056" s="75">
        <f t="shared" si="500"/>
        <v>1</v>
      </c>
      <c r="G3056" s="75">
        <f t="shared" si="500"/>
        <v>2</v>
      </c>
      <c r="H3056" s="75">
        <f t="shared" si="500"/>
        <v>3</v>
      </c>
      <c r="I3056" s="75">
        <f t="shared" si="500"/>
        <v>4</v>
      </c>
      <c r="J3056" s="75">
        <f t="shared" si="500"/>
        <v>5</v>
      </c>
      <c r="K3056" s="75">
        <f t="shared" si="500"/>
        <v>6</v>
      </c>
      <c r="L3056" s="75">
        <f t="shared" si="500"/>
        <v>7</v>
      </c>
      <c r="M3056" s="75">
        <f t="shared" si="500"/>
        <v>8</v>
      </c>
      <c r="N3056" s="75">
        <f t="shared" si="500"/>
        <v>9</v>
      </c>
      <c r="O3056" s="75">
        <f t="shared" si="500"/>
        <v>10</v>
      </c>
      <c r="P3056">
        <f t="shared" si="493"/>
        <v>1</v>
      </c>
      <c r="Q3056" t="str">
        <f t="shared" si="494"/>
        <v>D20201231</v>
      </c>
      <c r="R3056">
        <f t="shared" si="495"/>
        <v>78814</v>
      </c>
      <c r="S3056">
        <v>1</v>
      </c>
      <c r="T3056">
        <f t="shared" si="492"/>
        <v>0</v>
      </c>
      <c r="U3056">
        <f t="shared" si="492"/>
        <v>0</v>
      </c>
      <c r="V3056">
        <f t="shared" si="492"/>
        <v>0</v>
      </c>
      <c r="W3056">
        <f t="shared" si="492"/>
        <v>1</v>
      </c>
    </row>
    <row r="3057" spans="1:23" x14ac:dyDescent="0.25">
      <c r="A3057" t="s">
        <v>6171</v>
      </c>
      <c r="B3057">
        <v>1</v>
      </c>
      <c r="C3057">
        <v>130270</v>
      </c>
      <c r="E3057" s="74">
        <v>766052</v>
      </c>
      <c r="F3057" s="75">
        <f t="shared" si="500"/>
        <v>1</v>
      </c>
      <c r="G3057" s="75">
        <f t="shared" si="500"/>
        <v>2</v>
      </c>
      <c r="H3057" s="75">
        <f t="shared" si="500"/>
        <v>3</v>
      </c>
      <c r="I3057" s="75">
        <f t="shared" si="500"/>
        <v>4</v>
      </c>
      <c r="J3057" s="75">
        <f t="shared" si="500"/>
        <v>5</v>
      </c>
      <c r="K3057" s="75">
        <f t="shared" si="500"/>
        <v>6</v>
      </c>
      <c r="L3057" s="75">
        <f t="shared" si="500"/>
        <v>7</v>
      </c>
      <c r="M3057" s="75">
        <f t="shared" si="500"/>
        <v>8</v>
      </c>
      <c r="N3057" s="75">
        <f t="shared" si="500"/>
        <v>9</v>
      </c>
      <c r="O3057" s="75">
        <f t="shared" si="500"/>
        <v>10</v>
      </c>
      <c r="P3057">
        <f t="shared" si="493"/>
        <v>1</v>
      </c>
      <c r="Q3057" t="str">
        <f t="shared" si="494"/>
        <v>D20201231</v>
      </c>
      <c r="R3057">
        <f t="shared" si="495"/>
        <v>121144</v>
      </c>
      <c r="S3057">
        <v>1</v>
      </c>
      <c r="T3057">
        <f t="shared" si="492"/>
        <v>0</v>
      </c>
      <c r="U3057">
        <f t="shared" si="492"/>
        <v>0</v>
      </c>
      <c r="V3057">
        <f t="shared" si="492"/>
        <v>0</v>
      </c>
      <c r="W3057">
        <f t="shared" si="492"/>
        <v>1</v>
      </c>
    </row>
    <row r="3058" spans="1:23" x14ac:dyDescent="0.25">
      <c r="A3058" t="s">
        <v>6173</v>
      </c>
      <c r="B3058">
        <v>1</v>
      </c>
      <c r="C3058">
        <v>81363</v>
      </c>
      <c r="E3058" s="74">
        <v>766164</v>
      </c>
      <c r="F3058" s="75">
        <f t="shared" si="500"/>
        <v>1</v>
      </c>
      <c r="G3058" s="75">
        <f t="shared" si="500"/>
        <v>2</v>
      </c>
      <c r="H3058" s="75">
        <f t="shared" si="500"/>
        <v>3</v>
      </c>
      <c r="I3058" s="75">
        <f t="shared" si="500"/>
        <v>4</v>
      </c>
      <c r="J3058" s="75">
        <f t="shared" si="500"/>
        <v>5</v>
      </c>
      <c r="K3058" s="75">
        <f t="shared" si="500"/>
        <v>6</v>
      </c>
      <c r="L3058" s="75">
        <f t="shared" si="500"/>
        <v>7</v>
      </c>
      <c r="M3058" s="75">
        <f t="shared" si="500"/>
        <v>8</v>
      </c>
      <c r="N3058" s="75">
        <f t="shared" si="500"/>
        <v>9</v>
      </c>
      <c r="O3058" s="75">
        <f t="shared" si="500"/>
        <v>10</v>
      </c>
      <c r="P3058">
        <f t="shared" si="493"/>
        <v>1</v>
      </c>
      <c r="Q3058" t="str">
        <f t="shared" si="494"/>
        <v>D20201231</v>
      </c>
      <c r="R3058">
        <f t="shared" si="495"/>
        <v>5917644</v>
      </c>
      <c r="S3058">
        <v>1</v>
      </c>
      <c r="T3058">
        <f t="shared" si="492"/>
        <v>0</v>
      </c>
      <c r="U3058">
        <f t="shared" si="492"/>
        <v>0</v>
      </c>
      <c r="V3058">
        <f t="shared" si="492"/>
        <v>1</v>
      </c>
      <c r="W3058">
        <f t="shared" si="492"/>
        <v>0</v>
      </c>
    </row>
    <row r="3059" spans="1:23" x14ac:dyDescent="0.25">
      <c r="A3059" t="s">
        <v>6175</v>
      </c>
      <c r="B3059">
        <v>1</v>
      </c>
      <c r="C3059">
        <v>2976083</v>
      </c>
      <c r="E3059" s="74">
        <v>767040</v>
      </c>
      <c r="F3059" s="75">
        <f t="shared" si="500"/>
        <v>1</v>
      </c>
      <c r="G3059" s="75">
        <f t="shared" si="500"/>
        <v>2</v>
      </c>
      <c r="H3059" s="75">
        <f t="shared" si="500"/>
        <v>3</v>
      </c>
      <c r="I3059" s="75">
        <f t="shared" si="500"/>
        <v>4</v>
      </c>
      <c r="J3059" s="75">
        <f t="shared" si="500"/>
        <v>5</v>
      </c>
      <c r="K3059" s="75">
        <f t="shared" si="500"/>
        <v>6</v>
      </c>
      <c r="L3059" s="75">
        <f t="shared" si="500"/>
        <v>7</v>
      </c>
      <c r="M3059" s="75">
        <f t="shared" si="500"/>
        <v>8</v>
      </c>
      <c r="N3059" s="75">
        <f t="shared" si="500"/>
        <v>100</v>
      </c>
      <c r="O3059" s="75">
        <f t="shared" si="500"/>
        <v>100</v>
      </c>
      <c r="P3059">
        <f t="shared" si="493"/>
        <v>1</v>
      </c>
      <c r="Q3059" t="str">
        <f t="shared" si="494"/>
        <v>D20201231</v>
      </c>
      <c r="R3059">
        <f t="shared" si="495"/>
        <v>146151</v>
      </c>
      <c r="S3059">
        <v>1</v>
      </c>
      <c r="T3059">
        <f t="shared" si="492"/>
        <v>0</v>
      </c>
      <c r="U3059">
        <f t="shared" si="492"/>
        <v>0</v>
      </c>
      <c r="V3059">
        <f t="shared" si="492"/>
        <v>0</v>
      </c>
      <c r="W3059">
        <f t="shared" si="492"/>
        <v>1</v>
      </c>
    </row>
    <row r="3060" spans="1:23" x14ac:dyDescent="0.25">
      <c r="A3060" t="s">
        <v>6177</v>
      </c>
      <c r="B3060">
        <v>1</v>
      </c>
      <c r="C3060">
        <v>54647</v>
      </c>
      <c r="E3060" s="74">
        <v>767152</v>
      </c>
      <c r="F3060" s="75">
        <f t="shared" si="500"/>
        <v>1</v>
      </c>
      <c r="G3060" s="75">
        <f t="shared" si="500"/>
        <v>2</v>
      </c>
      <c r="H3060" s="75">
        <f t="shared" si="500"/>
        <v>3</v>
      </c>
      <c r="I3060" s="75">
        <f t="shared" si="500"/>
        <v>4</v>
      </c>
      <c r="J3060" s="75">
        <f t="shared" si="500"/>
        <v>5</v>
      </c>
      <c r="K3060" s="75">
        <f t="shared" si="500"/>
        <v>6</v>
      </c>
      <c r="L3060" s="75">
        <f t="shared" si="500"/>
        <v>7</v>
      </c>
      <c r="M3060" s="75">
        <f t="shared" si="500"/>
        <v>8</v>
      </c>
      <c r="N3060" s="75">
        <f t="shared" si="500"/>
        <v>9</v>
      </c>
      <c r="O3060" s="75">
        <f t="shared" si="500"/>
        <v>10</v>
      </c>
      <c r="P3060">
        <f t="shared" si="493"/>
        <v>1</v>
      </c>
      <c r="Q3060" t="str">
        <f t="shared" si="494"/>
        <v>D20201231</v>
      </c>
      <c r="R3060">
        <f t="shared" si="495"/>
        <v>45504</v>
      </c>
      <c r="S3060">
        <v>1</v>
      </c>
      <c r="T3060">
        <f t="shared" si="492"/>
        <v>0</v>
      </c>
      <c r="U3060">
        <f t="shared" si="492"/>
        <v>0</v>
      </c>
      <c r="V3060">
        <f t="shared" si="492"/>
        <v>0</v>
      </c>
      <c r="W3060">
        <f t="shared" si="492"/>
        <v>1</v>
      </c>
    </row>
    <row r="3061" spans="1:23" x14ac:dyDescent="0.25">
      <c r="A3061" t="s">
        <v>6179</v>
      </c>
      <c r="B3061">
        <v>1</v>
      </c>
      <c r="C3061">
        <v>286183</v>
      </c>
      <c r="E3061" s="74">
        <v>767246</v>
      </c>
      <c r="F3061" s="75">
        <f t="shared" si="500"/>
        <v>1</v>
      </c>
      <c r="G3061" s="75">
        <f t="shared" si="500"/>
        <v>2</v>
      </c>
      <c r="H3061" s="75">
        <f t="shared" si="500"/>
        <v>3</v>
      </c>
      <c r="I3061" s="75">
        <f t="shared" si="500"/>
        <v>4</v>
      </c>
      <c r="J3061" s="75">
        <f t="shared" si="500"/>
        <v>5</v>
      </c>
      <c r="K3061" s="75">
        <f t="shared" si="500"/>
        <v>6</v>
      </c>
      <c r="L3061" s="75">
        <f t="shared" si="500"/>
        <v>7</v>
      </c>
      <c r="M3061" s="75">
        <f t="shared" si="500"/>
        <v>8</v>
      </c>
      <c r="N3061" s="75">
        <f t="shared" si="500"/>
        <v>9</v>
      </c>
      <c r="O3061" s="75">
        <f t="shared" si="500"/>
        <v>10</v>
      </c>
      <c r="P3061">
        <f t="shared" si="493"/>
        <v>1</v>
      </c>
      <c r="Q3061" t="str">
        <f t="shared" si="494"/>
        <v>D20201231</v>
      </c>
      <c r="R3061">
        <f t="shared" si="495"/>
        <v>19059</v>
      </c>
      <c r="S3061">
        <v>1</v>
      </c>
      <c r="T3061">
        <f t="shared" si="492"/>
        <v>0</v>
      </c>
      <c r="U3061">
        <f t="shared" si="492"/>
        <v>0</v>
      </c>
      <c r="V3061">
        <f t="shared" si="492"/>
        <v>0</v>
      </c>
      <c r="W3061">
        <f t="shared" si="492"/>
        <v>1</v>
      </c>
    </row>
    <row r="3062" spans="1:23" x14ac:dyDescent="0.25">
      <c r="A3062" t="s">
        <v>6181</v>
      </c>
      <c r="B3062">
        <v>1</v>
      </c>
      <c r="C3062">
        <v>728775</v>
      </c>
      <c r="E3062" s="74">
        <v>767255</v>
      </c>
      <c r="F3062" s="75">
        <f t="shared" si="500"/>
        <v>1</v>
      </c>
      <c r="G3062" s="75">
        <f t="shared" si="500"/>
        <v>2</v>
      </c>
      <c r="H3062" s="75">
        <f t="shared" si="500"/>
        <v>3</v>
      </c>
      <c r="I3062" s="75">
        <f t="shared" si="500"/>
        <v>4</v>
      </c>
      <c r="J3062" s="75">
        <f t="shared" si="500"/>
        <v>5</v>
      </c>
      <c r="K3062" s="75">
        <f t="shared" si="500"/>
        <v>6</v>
      </c>
      <c r="L3062" s="75">
        <f t="shared" si="500"/>
        <v>7</v>
      </c>
      <c r="M3062" s="75">
        <f t="shared" si="500"/>
        <v>8</v>
      </c>
      <c r="N3062" s="75">
        <f t="shared" si="500"/>
        <v>9</v>
      </c>
      <c r="O3062" s="75">
        <f t="shared" si="500"/>
        <v>10</v>
      </c>
      <c r="P3062">
        <f t="shared" si="493"/>
        <v>1</v>
      </c>
      <c r="Q3062" t="str">
        <f t="shared" si="494"/>
        <v>D20201231</v>
      </c>
      <c r="R3062">
        <f t="shared" si="495"/>
        <v>205185</v>
      </c>
      <c r="S3062">
        <v>1</v>
      </c>
      <c r="T3062">
        <f t="shared" si="492"/>
        <v>0</v>
      </c>
      <c r="U3062">
        <f t="shared" si="492"/>
        <v>0</v>
      </c>
      <c r="V3062">
        <f t="shared" si="492"/>
        <v>0</v>
      </c>
      <c r="W3062">
        <f t="shared" si="492"/>
        <v>1</v>
      </c>
    </row>
    <row r="3063" spans="1:23" x14ac:dyDescent="0.25">
      <c r="A3063" t="s">
        <v>6183</v>
      </c>
      <c r="B3063">
        <v>1</v>
      </c>
      <c r="C3063">
        <v>283982</v>
      </c>
      <c r="E3063" s="74">
        <v>767554</v>
      </c>
      <c r="F3063" s="75">
        <f t="shared" si="500"/>
        <v>1</v>
      </c>
      <c r="G3063" s="75">
        <f t="shared" si="500"/>
        <v>2</v>
      </c>
      <c r="H3063" s="75">
        <f t="shared" si="500"/>
        <v>3</v>
      </c>
      <c r="I3063" s="75">
        <f t="shared" si="500"/>
        <v>4</v>
      </c>
      <c r="J3063" s="75">
        <f t="shared" si="500"/>
        <v>5</v>
      </c>
      <c r="K3063" s="75">
        <f t="shared" si="500"/>
        <v>6</v>
      </c>
      <c r="L3063" s="75">
        <f t="shared" si="500"/>
        <v>7</v>
      </c>
      <c r="M3063" s="75">
        <f t="shared" si="500"/>
        <v>8</v>
      </c>
      <c r="N3063" s="75">
        <f t="shared" si="500"/>
        <v>9</v>
      </c>
      <c r="O3063" s="75">
        <f t="shared" si="500"/>
        <v>10</v>
      </c>
      <c r="P3063">
        <f t="shared" si="493"/>
        <v>1</v>
      </c>
      <c r="Q3063" t="str">
        <f t="shared" si="494"/>
        <v>D20201231</v>
      </c>
      <c r="R3063">
        <f t="shared" si="495"/>
        <v>160502</v>
      </c>
      <c r="S3063">
        <v>1</v>
      </c>
      <c r="T3063">
        <f t="shared" si="492"/>
        <v>0</v>
      </c>
      <c r="U3063">
        <f t="shared" si="492"/>
        <v>0</v>
      </c>
      <c r="V3063">
        <f t="shared" si="492"/>
        <v>0</v>
      </c>
      <c r="W3063">
        <f t="shared" si="492"/>
        <v>1</v>
      </c>
    </row>
    <row r="3064" spans="1:23" x14ac:dyDescent="0.25">
      <c r="A3064" t="s">
        <v>6184</v>
      </c>
      <c r="B3064">
        <v>1</v>
      </c>
      <c r="C3064">
        <v>1563078</v>
      </c>
      <c r="E3064" s="74">
        <v>767572</v>
      </c>
      <c r="F3064" s="75">
        <f t="shared" si="500"/>
        <v>1</v>
      </c>
      <c r="G3064" s="75">
        <f t="shared" si="500"/>
        <v>2</v>
      </c>
      <c r="H3064" s="75">
        <f t="shared" si="500"/>
        <v>3</v>
      </c>
      <c r="I3064" s="75">
        <f t="shared" si="500"/>
        <v>4</v>
      </c>
      <c r="J3064" s="75">
        <f t="shared" si="500"/>
        <v>5</v>
      </c>
      <c r="K3064" s="75">
        <f t="shared" si="500"/>
        <v>6</v>
      </c>
      <c r="L3064" s="75">
        <f t="shared" si="500"/>
        <v>7</v>
      </c>
      <c r="M3064" s="75">
        <f t="shared" si="500"/>
        <v>8</v>
      </c>
      <c r="N3064" s="75">
        <f t="shared" si="500"/>
        <v>9</v>
      </c>
      <c r="O3064" s="75">
        <f t="shared" si="500"/>
        <v>10</v>
      </c>
      <c r="P3064">
        <f t="shared" si="493"/>
        <v>1</v>
      </c>
      <c r="Q3064" t="str">
        <f t="shared" si="494"/>
        <v>D20201231</v>
      </c>
      <c r="R3064">
        <f t="shared" si="495"/>
        <v>35512</v>
      </c>
      <c r="S3064">
        <v>1</v>
      </c>
      <c r="T3064">
        <f t="shared" si="492"/>
        <v>0</v>
      </c>
      <c r="U3064">
        <f t="shared" si="492"/>
        <v>0</v>
      </c>
      <c r="V3064">
        <f t="shared" si="492"/>
        <v>0</v>
      </c>
      <c r="W3064">
        <f t="shared" si="492"/>
        <v>1</v>
      </c>
    </row>
    <row r="3065" spans="1:23" x14ac:dyDescent="0.25">
      <c r="A3065" t="s">
        <v>6186</v>
      </c>
      <c r="B3065">
        <v>1</v>
      </c>
      <c r="C3065">
        <v>119300</v>
      </c>
      <c r="E3065" s="74">
        <v>767611</v>
      </c>
      <c r="F3065" s="75">
        <f t="shared" ref="F3065:O3074" si="501">IFERROR(VLOOKUP(CONCATENATE(F$4,".",$E3065),$A$4:$C$488690,2,FALSE)*F$3,100)</f>
        <v>1</v>
      </c>
      <c r="G3065" s="75">
        <f t="shared" si="501"/>
        <v>2</v>
      </c>
      <c r="H3065" s="75">
        <f t="shared" si="501"/>
        <v>3</v>
      </c>
      <c r="I3065" s="75">
        <f t="shared" si="501"/>
        <v>4</v>
      </c>
      <c r="J3065" s="75">
        <f t="shared" si="501"/>
        <v>5</v>
      </c>
      <c r="K3065" s="75">
        <f t="shared" si="501"/>
        <v>6</v>
      </c>
      <c r="L3065" s="75">
        <f t="shared" si="501"/>
        <v>7</v>
      </c>
      <c r="M3065" s="75">
        <f t="shared" si="501"/>
        <v>8</v>
      </c>
      <c r="N3065" s="75">
        <f t="shared" si="501"/>
        <v>9</v>
      </c>
      <c r="O3065" s="75">
        <f t="shared" si="501"/>
        <v>10</v>
      </c>
      <c r="P3065">
        <f t="shared" si="493"/>
        <v>1</v>
      </c>
      <c r="Q3065" t="str">
        <f t="shared" si="494"/>
        <v>D20201231</v>
      </c>
      <c r="R3065">
        <f t="shared" si="495"/>
        <v>164949</v>
      </c>
      <c r="S3065">
        <v>1</v>
      </c>
      <c r="T3065">
        <f t="shared" si="492"/>
        <v>0</v>
      </c>
      <c r="U3065">
        <f t="shared" si="492"/>
        <v>0</v>
      </c>
      <c r="V3065">
        <f t="shared" si="492"/>
        <v>0</v>
      </c>
      <c r="W3065">
        <f t="shared" si="492"/>
        <v>1</v>
      </c>
    </row>
    <row r="3066" spans="1:23" x14ac:dyDescent="0.25">
      <c r="A3066" t="s">
        <v>6188</v>
      </c>
      <c r="B3066">
        <v>1</v>
      </c>
      <c r="C3066">
        <v>162292</v>
      </c>
      <c r="E3066" s="74">
        <v>767732</v>
      </c>
      <c r="F3066" s="75">
        <f t="shared" si="501"/>
        <v>1</v>
      </c>
      <c r="G3066" s="75">
        <f t="shared" si="501"/>
        <v>2</v>
      </c>
      <c r="H3066" s="75">
        <f t="shared" si="501"/>
        <v>3</v>
      </c>
      <c r="I3066" s="75">
        <f t="shared" si="501"/>
        <v>4</v>
      </c>
      <c r="J3066" s="75">
        <f t="shared" si="501"/>
        <v>5</v>
      </c>
      <c r="K3066" s="75">
        <f t="shared" si="501"/>
        <v>6</v>
      </c>
      <c r="L3066" s="75">
        <f t="shared" si="501"/>
        <v>7</v>
      </c>
      <c r="M3066" s="75">
        <f t="shared" si="501"/>
        <v>8</v>
      </c>
      <c r="N3066" s="75">
        <f t="shared" si="501"/>
        <v>9</v>
      </c>
      <c r="O3066" s="75">
        <f t="shared" si="501"/>
        <v>10</v>
      </c>
      <c r="P3066">
        <f t="shared" si="493"/>
        <v>1</v>
      </c>
      <c r="Q3066" t="str">
        <f t="shared" si="494"/>
        <v>D20201231</v>
      </c>
      <c r="R3066">
        <f t="shared" si="495"/>
        <v>540189</v>
      </c>
      <c r="S3066">
        <v>1</v>
      </c>
      <c r="T3066">
        <f t="shared" si="492"/>
        <v>0</v>
      </c>
      <c r="U3066">
        <f t="shared" si="492"/>
        <v>0</v>
      </c>
      <c r="V3066">
        <f t="shared" si="492"/>
        <v>0</v>
      </c>
      <c r="W3066">
        <f t="shared" si="492"/>
        <v>1</v>
      </c>
    </row>
    <row r="3067" spans="1:23" x14ac:dyDescent="0.25">
      <c r="A3067" t="s">
        <v>6189</v>
      </c>
      <c r="B3067">
        <v>1</v>
      </c>
      <c r="C3067">
        <v>56966</v>
      </c>
      <c r="E3067" s="74">
        <v>767974</v>
      </c>
      <c r="F3067" s="75">
        <f t="shared" si="501"/>
        <v>1</v>
      </c>
      <c r="G3067" s="75">
        <f t="shared" si="501"/>
        <v>2</v>
      </c>
      <c r="H3067" s="75">
        <f t="shared" si="501"/>
        <v>3</v>
      </c>
      <c r="I3067" s="75">
        <f t="shared" si="501"/>
        <v>4</v>
      </c>
      <c r="J3067" s="75">
        <f t="shared" si="501"/>
        <v>5</v>
      </c>
      <c r="K3067" s="75">
        <f t="shared" si="501"/>
        <v>6</v>
      </c>
      <c r="L3067" s="75">
        <f t="shared" si="501"/>
        <v>7</v>
      </c>
      <c r="M3067" s="75">
        <f t="shared" si="501"/>
        <v>8</v>
      </c>
      <c r="N3067" s="75">
        <f t="shared" si="501"/>
        <v>9</v>
      </c>
      <c r="O3067" s="75">
        <f t="shared" si="501"/>
        <v>10</v>
      </c>
      <c r="P3067">
        <f t="shared" si="493"/>
        <v>1</v>
      </c>
      <c r="Q3067" t="str">
        <f t="shared" si="494"/>
        <v>D20201231</v>
      </c>
      <c r="R3067">
        <f t="shared" si="495"/>
        <v>1469790</v>
      </c>
      <c r="S3067">
        <v>1</v>
      </c>
      <c r="T3067">
        <f t="shared" si="492"/>
        <v>0</v>
      </c>
      <c r="U3067">
        <f t="shared" si="492"/>
        <v>0</v>
      </c>
      <c r="V3067">
        <f t="shared" si="492"/>
        <v>1</v>
      </c>
      <c r="W3067">
        <f t="shared" si="492"/>
        <v>0</v>
      </c>
    </row>
    <row r="3068" spans="1:23" x14ac:dyDescent="0.25">
      <c r="A3068" t="s">
        <v>6191</v>
      </c>
      <c r="B3068">
        <v>1</v>
      </c>
      <c r="C3068">
        <v>2110728</v>
      </c>
      <c r="E3068" s="74">
        <v>768074</v>
      </c>
      <c r="F3068" s="75">
        <f t="shared" si="501"/>
        <v>1</v>
      </c>
      <c r="G3068" s="75">
        <f t="shared" si="501"/>
        <v>2</v>
      </c>
      <c r="H3068" s="75">
        <f t="shared" si="501"/>
        <v>3</v>
      </c>
      <c r="I3068" s="75">
        <f t="shared" si="501"/>
        <v>4</v>
      </c>
      <c r="J3068" s="75">
        <f t="shared" si="501"/>
        <v>5</v>
      </c>
      <c r="K3068" s="75">
        <f t="shared" si="501"/>
        <v>6</v>
      </c>
      <c r="L3068" s="75">
        <f t="shared" si="501"/>
        <v>7</v>
      </c>
      <c r="M3068" s="75">
        <f t="shared" si="501"/>
        <v>8</v>
      </c>
      <c r="N3068" s="75">
        <f t="shared" si="501"/>
        <v>9</v>
      </c>
      <c r="O3068" s="75">
        <f t="shared" si="501"/>
        <v>10</v>
      </c>
      <c r="P3068">
        <f t="shared" si="493"/>
        <v>1</v>
      </c>
      <c r="Q3068" t="str">
        <f t="shared" si="494"/>
        <v>D20201231</v>
      </c>
      <c r="R3068">
        <f t="shared" si="495"/>
        <v>1387704</v>
      </c>
      <c r="S3068">
        <v>1</v>
      </c>
      <c r="T3068">
        <f t="shared" si="492"/>
        <v>0</v>
      </c>
      <c r="U3068">
        <f t="shared" si="492"/>
        <v>0</v>
      </c>
      <c r="V3068">
        <f t="shared" si="492"/>
        <v>1</v>
      </c>
      <c r="W3068">
        <f t="shared" si="492"/>
        <v>0</v>
      </c>
    </row>
    <row r="3069" spans="1:23" x14ac:dyDescent="0.25">
      <c r="A3069" t="s">
        <v>6193</v>
      </c>
      <c r="B3069">
        <v>1</v>
      </c>
      <c r="C3069">
        <v>223753</v>
      </c>
      <c r="E3069" s="74">
        <v>768458</v>
      </c>
      <c r="F3069" s="75">
        <f t="shared" si="501"/>
        <v>1</v>
      </c>
      <c r="G3069" s="75">
        <f t="shared" si="501"/>
        <v>2</v>
      </c>
      <c r="H3069" s="75">
        <f t="shared" si="501"/>
        <v>3</v>
      </c>
      <c r="I3069" s="75">
        <f t="shared" si="501"/>
        <v>4</v>
      </c>
      <c r="J3069" s="75">
        <f t="shared" si="501"/>
        <v>5</v>
      </c>
      <c r="K3069" s="75">
        <f t="shared" si="501"/>
        <v>6</v>
      </c>
      <c r="L3069" s="75">
        <f t="shared" si="501"/>
        <v>7</v>
      </c>
      <c r="M3069" s="75">
        <f t="shared" si="501"/>
        <v>8</v>
      </c>
      <c r="N3069" s="75">
        <f t="shared" si="501"/>
        <v>9</v>
      </c>
      <c r="O3069" s="75">
        <f t="shared" si="501"/>
        <v>10</v>
      </c>
      <c r="P3069">
        <f t="shared" si="493"/>
        <v>1</v>
      </c>
      <c r="Q3069" t="str">
        <f t="shared" si="494"/>
        <v>D20201231</v>
      </c>
      <c r="R3069">
        <f t="shared" si="495"/>
        <v>165035</v>
      </c>
      <c r="S3069">
        <v>1</v>
      </c>
      <c r="T3069">
        <f t="shared" ref="T3069:W3132" si="502">IF(AND($R3069&gt;T$2,$R3069&lt;=T$3),1,0)</f>
        <v>0</v>
      </c>
      <c r="U3069">
        <f t="shared" si="502"/>
        <v>0</v>
      </c>
      <c r="V3069">
        <f t="shared" si="502"/>
        <v>0</v>
      </c>
      <c r="W3069">
        <f t="shared" si="502"/>
        <v>1</v>
      </c>
    </row>
    <row r="3070" spans="1:23" x14ac:dyDescent="0.25">
      <c r="A3070" t="s">
        <v>6194</v>
      </c>
      <c r="B3070">
        <v>1</v>
      </c>
      <c r="C3070">
        <v>66902</v>
      </c>
      <c r="E3070" s="74">
        <v>768476</v>
      </c>
      <c r="F3070" s="75">
        <f t="shared" si="501"/>
        <v>1</v>
      </c>
      <c r="G3070" s="75">
        <f t="shared" si="501"/>
        <v>2</v>
      </c>
      <c r="H3070" s="75">
        <f t="shared" si="501"/>
        <v>3</v>
      </c>
      <c r="I3070" s="75">
        <f t="shared" si="501"/>
        <v>4</v>
      </c>
      <c r="J3070" s="75">
        <f t="shared" si="501"/>
        <v>5</v>
      </c>
      <c r="K3070" s="75">
        <f t="shared" si="501"/>
        <v>6</v>
      </c>
      <c r="L3070" s="75">
        <f t="shared" si="501"/>
        <v>7</v>
      </c>
      <c r="M3070" s="75">
        <f t="shared" si="501"/>
        <v>8</v>
      </c>
      <c r="N3070" s="75">
        <f t="shared" si="501"/>
        <v>9</v>
      </c>
      <c r="O3070" s="75">
        <f t="shared" si="501"/>
        <v>10</v>
      </c>
      <c r="P3070">
        <f t="shared" si="493"/>
        <v>1</v>
      </c>
      <c r="Q3070" t="str">
        <f t="shared" si="494"/>
        <v>D20201231</v>
      </c>
      <c r="R3070">
        <f t="shared" si="495"/>
        <v>63802</v>
      </c>
      <c r="S3070">
        <v>1</v>
      </c>
      <c r="T3070">
        <f t="shared" si="502"/>
        <v>0</v>
      </c>
      <c r="U3070">
        <f t="shared" si="502"/>
        <v>0</v>
      </c>
      <c r="V3070">
        <f t="shared" si="502"/>
        <v>0</v>
      </c>
      <c r="W3070">
        <f t="shared" si="502"/>
        <v>1</v>
      </c>
    </row>
    <row r="3071" spans="1:23" x14ac:dyDescent="0.25">
      <c r="A3071" t="s">
        <v>6195</v>
      </c>
      <c r="B3071">
        <v>1</v>
      </c>
      <c r="C3071">
        <v>164011</v>
      </c>
      <c r="E3071" s="74">
        <v>768953</v>
      </c>
      <c r="F3071" s="75">
        <f t="shared" si="501"/>
        <v>1</v>
      </c>
      <c r="G3071" s="75">
        <f t="shared" si="501"/>
        <v>2</v>
      </c>
      <c r="H3071" s="75">
        <f t="shared" si="501"/>
        <v>3</v>
      </c>
      <c r="I3071" s="75">
        <f t="shared" si="501"/>
        <v>4</v>
      </c>
      <c r="J3071" s="75">
        <f t="shared" si="501"/>
        <v>5</v>
      </c>
      <c r="K3071" s="75">
        <f t="shared" si="501"/>
        <v>6</v>
      </c>
      <c r="L3071" s="75">
        <f t="shared" si="501"/>
        <v>7</v>
      </c>
      <c r="M3071" s="75">
        <f t="shared" si="501"/>
        <v>8</v>
      </c>
      <c r="N3071" s="75">
        <f t="shared" si="501"/>
        <v>9</v>
      </c>
      <c r="O3071" s="75">
        <f t="shared" si="501"/>
        <v>10</v>
      </c>
      <c r="P3071">
        <f t="shared" si="493"/>
        <v>1</v>
      </c>
      <c r="Q3071" t="str">
        <f t="shared" si="494"/>
        <v>D20201231</v>
      </c>
      <c r="R3071">
        <f t="shared" si="495"/>
        <v>361787</v>
      </c>
      <c r="S3071">
        <v>1</v>
      </c>
      <c r="T3071">
        <f t="shared" si="502"/>
        <v>0</v>
      </c>
      <c r="U3071">
        <f t="shared" si="502"/>
        <v>0</v>
      </c>
      <c r="V3071">
        <f t="shared" si="502"/>
        <v>0</v>
      </c>
      <c r="W3071">
        <f t="shared" si="502"/>
        <v>1</v>
      </c>
    </row>
    <row r="3072" spans="1:23" x14ac:dyDescent="0.25">
      <c r="A3072" t="s">
        <v>6197</v>
      </c>
      <c r="B3072">
        <v>1</v>
      </c>
      <c r="C3072">
        <v>540567</v>
      </c>
      <c r="E3072" s="74">
        <v>769156</v>
      </c>
      <c r="F3072" s="75">
        <f t="shared" si="501"/>
        <v>1</v>
      </c>
      <c r="G3072" s="75">
        <f t="shared" si="501"/>
        <v>2</v>
      </c>
      <c r="H3072" s="75">
        <f t="shared" si="501"/>
        <v>3</v>
      </c>
      <c r="I3072" s="75">
        <f t="shared" si="501"/>
        <v>4</v>
      </c>
      <c r="J3072" s="75">
        <f t="shared" si="501"/>
        <v>5</v>
      </c>
      <c r="K3072" s="75">
        <f t="shared" si="501"/>
        <v>6</v>
      </c>
      <c r="L3072" s="75">
        <f t="shared" si="501"/>
        <v>7</v>
      </c>
      <c r="M3072" s="75">
        <f t="shared" si="501"/>
        <v>8</v>
      </c>
      <c r="N3072" s="75">
        <f t="shared" si="501"/>
        <v>9</v>
      </c>
      <c r="O3072" s="75">
        <f t="shared" si="501"/>
        <v>10</v>
      </c>
      <c r="P3072">
        <f t="shared" si="493"/>
        <v>1</v>
      </c>
      <c r="Q3072" t="str">
        <f t="shared" si="494"/>
        <v>D20201231</v>
      </c>
      <c r="R3072">
        <f t="shared" si="495"/>
        <v>129081</v>
      </c>
      <c r="S3072">
        <v>1</v>
      </c>
      <c r="T3072">
        <f t="shared" si="502"/>
        <v>0</v>
      </c>
      <c r="U3072">
        <f t="shared" si="502"/>
        <v>0</v>
      </c>
      <c r="V3072">
        <f t="shared" si="502"/>
        <v>0</v>
      </c>
      <c r="W3072">
        <f t="shared" si="502"/>
        <v>1</v>
      </c>
    </row>
    <row r="3073" spans="1:23" x14ac:dyDescent="0.25">
      <c r="A3073" t="s">
        <v>6199</v>
      </c>
      <c r="B3073">
        <v>1</v>
      </c>
      <c r="C3073">
        <v>130404</v>
      </c>
      <c r="E3073" s="74">
        <v>769334</v>
      </c>
      <c r="F3073" s="75">
        <f t="shared" si="501"/>
        <v>1</v>
      </c>
      <c r="G3073" s="75">
        <f t="shared" si="501"/>
        <v>2</v>
      </c>
      <c r="H3073" s="75">
        <f t="shared" si="501"/>
        <v>3</v>
      </c>
      <c r="I3073" s="75">
        <f t="shared" si="501"/>
        <v>4</v>
      </c>
      <c r="J3073" s="75">
        <f t="shared" si="501"/>
        <v>5</v>
      </c>
      <c r="K3073" s="75">
        <f t="shared" si="501"/>
        <v>6</v>
      </c>
      <c r="L3073" s="75">
        <f t="shared" si="501"/>
        <v>7</v>
      </c>
      <c r="M3073" s="75">
        <f t="shared" si="501"/>
        <v>8</v>
      </c>
      <c r="N3073" s="75">
        <f t="shared" si="501"/>
        <v>9</v>
      </c>
      <c r="O3073" s="75">
        <f t="shared" si="501"/>
        <v>10</v>
      </c>
      <c r="P3073">
        <f t="shared" si="493"/>
        <v>1</v>
      </c>
      <c r="Q3073" t="str">
        <f t="shared" si="494"/>
        <v>D20201231</v>
      </c>
      <c r="R3073">
        <f t="shared" si="495"/>
        <v>103065</v>
      </c>
      <c r="S3073">
        <v>1</v>
      </c>
      <c r="T3073">
        <f t="shared" si="502"/>
        <v>0</v>
      </c>
      <c r="U3073">
        <f t="shared" si="502"/>
        <v>0</v>
      </c>
      <c r="V3073">
        <f t="shared" si="502"/>
        <v>0</v>
      </c>
      <c r="W3073">
        <f t="shared" si="502"/>
        <v>1</v>
      </c>
    </row>
    <row r="3074" spans="1:23" x14ac:dyDescent="0.25">
      <c r="A3074" t="s">
        <v>6201</v>
      </c>
      <c r="B3074">
        <v>1</v>
      </c>
      <c r="C3074">
        <v>839965</v>
      </c>
      <c r="E3074" s="74">
        <v>770068</v>
      </c>
      <c r="F3074" s="75">
        <f t="shared" si="501"/>
        <v>1</v>
      </c>
      <c r="G3074" s="75">
        <f t="shared" si="501"/>
        <v>100</v>
      </c>
      <c r="H3074" s="75">
        <f t="shared" si="501"/>
        <v>100</v>
      </c>
      <c r="I3074" s="75">
        <f t="shared" si="501"/>
        <v>100</v>
      </c>
      <c r="J3074" s="75">
        <f t="shared" si="501"/>
        <v>100</v>
      </c>
      <c r="K3074" s="75">
        <f t="shared" si="501"/>
        <v>100</v>
      </c>
      <c r="L3074" s="75">
        <f t="shared" si="501"/>
        <v>100</v>
      </c>
      <c r="M3074" s="75">
        <f t="shared" si="501"/>
        <v>100</v>
      </c>
      <c r="N3074" s="75">
        <f t="shared" si="501"/>
        <v>100</v>
      </c>
      <c r="O3074" s="75">
        <f t="shared" si="501"/>
        <v>100</v>
      </c>
      <c r="P3074">
        <f t="shared" si="493"/>
        <v>1</v>
      </c>
      <c r="Q3074" t="str">
        <f t="shared" si="494"/>
        <v>D20201231</v>
      </c>
      <c r="R3074">
        <f t="shared" si="495"/>
        <v>89334</v>
      </c>
      <c r="S3074">
        <v>1</v>
      </c>
      <c r="T3074">
        <f t="shared" si="502"/>
        <v>0</v>
      </c>
      <c r="U3074">
        <f t="shared" si="502"/>
        <v>0</v>
      </c>
      <c r="V3074">
        <f t="shared" si="502"/>
        <v>0</v>
      </c>
      <c r="W3074">
        <f t="shared" si="502"/>
        <v>1</v>
      </c>
    </row>
    <row r="3075" spans="1:23" x14ac:dyDescent="0.25">
      <c r="A3075" t="s">
        <v>6203</v>
      </c>
      <c r="B3075">
        <v>1</v>
      </c>
      <c r="C3075">
        <v>116935</v>
      </c>
      <c r="E3075" s="74">
        <v>770451</v>
      </c>
      <c r="F3075" s="75">
        <f t="shared" ref="F3075:O3084" si="503">IFERROR(VLOOKUP(CONCATENATE(F$4,".",$E3075),$A$4:$C$488690,2,FALSE)*F$3,100)</f>
        <v>1</v>
      </c>
      <c r="G3075" s="75">
        <f t="shared" si="503"/>
        <v>2</v>
      </c>
      <c r="H3075" s="75">
        <f t="shared" si="503"/>
        <v>3</v>
      </c>
      <c r="I3075" s="75">
        <f t="shared" si="503"/>
        <v>4</v>
      </c>
      <c r="J3075" s="75">
        <f t="shared" si="503"/>
        <v>5</v>
      </c>
      <c r="K3075" s="75">
        <f t="shared" si="503"/>
        <v>6</v>
      </c>
      <c r="L3075" s="75">
        <f t="shared" si="503"/>
        <v>7</v>
      </c>
      <c r="M3075" s="75">
        <f t="shared" si="503"/>
        <v>8</v>
      </c>
      <c r="N3075" s="75">
        <f t="shared" si="503"/>
        <v>9</v>
      </c>
      <c r="O3075" s="75">
        <f t="shared" si="503"/>
        <v>10</v>
      </c>
      <c r="P3075">
        <f t="shared" si="493"/>
        <v>1</v>
      </c>
      <c r="Q3075" t="str">
        <f t="shared" si="494"/>
        <v>D20201231</v>
      </c>
      <c r="R3075">
        <f t="shared" si="495"/>
        <v>136784</v>
      </c>
      <c r="S3075">
        <v>1</v>
      </c>
      <c r="T3075">
        <f t="shared" si="502"/>
        <v>0</v>
      </c>
      <c r="U3075">
        <f t="shared" si="502"/>
        <v>0</v>
      </c>
      <c r="V3075">
        <f t="shared" si="502"/>
        <v>0</v>
      </c>
      <c r="W3075">
        <f t="shared" si="502"/>
        <v>1</v>
      </c>
    </row>
    <row r="3076" spans="1:23" x14ac:dyDescent="0.25">
      <c r="A3076" t="s">
        <v>6205</v>
      </c>
      <c r="B3076">
        <v>1</v>
      </c>
      <c r="C3076">
        <v>264532</v>
      </c>
      <c r="E3076" s="74">
        <v>770545</v>
      </c>
      <c r="F3076" s="75">
        <f t="shared" si="503"/>
        <v>1</v>
      </c>
      <c r="G3076" s="75">
        <f t="shared" si="503"/>
        <v>2</v>
      </c>
      <c r="H3076" s="75">
        <f t="shared" si="503"/>
        <v>3</v>
      </c>
      <c r="I3076" s="75">
        <f t="shared" si="503"/>
        <v>4</v>
      </c>
      <c r="J3076" s="75">
        <f t="shared" si="503"/>
        <v>5</v>
      </c>
      <c r="K3076" s="75">
        <f t="shared" si="503"/>
        <v>6</v>
      </c>
      <c r="L3076" s="75">
        <f t="shared" si="503"/>
        <v>7</v>
      </c>
      <c r="M3076" s="75">
        <f t="shared" si="503"/>
        <v>8</v>
      </c>
      <c r="N3076" s="75">
        <f t="shared" si="503"/>
        <v>9</v>
      </c>
      <c r="O3076" s="75">
        <f t="shared" si="503"/>
        <v>10</v>
      </c>
      <c r="P3076">
        <f t="shared" si="493"/>
        <v>1</v>
      </c>
      <c r="Q3076" t="str">
        <f t="shared" si="494"/>
        <v>D20201231</v>
      </c>
      <c r="R3076">
        <f t="shared" si="495"/>
        <v>40256</v>
      </c>
      <c r="S3076">
        <v>1</v>
      </c>
      <c r="T3076">
        <f t="shared" si="502"/>
        <v>0</v>
      </c>
      <c r="U3076">
        <f t="shared" si="502"/>
        <v>0</v>
      </c>
      <c r="V3076">
        <f t="shared" si="502"/>
        <v>0</v>
      </c>
      <c r="W3076">
        <f t="shared" si="502"/>
        <v>1</v>
      </c>
    </row>
    <row r="3077" spans="1:23" x14ac:dyDescent="0.25">
      <c r="A3077" t="s">
        <v>6206</v>
      </c>
      <c r="B3077">
        <v>1</v>
      </c>
      <c r="C3077">
        <v>259105</v>
      </c>
      <c r="E3077" s="74">
        <v>770639</v>
      </c>
      <c r="F3077" s="75">
        <f t="shared" si="503"/>
        <v>1</v>
      </c>
      <c r="G3077" s="75">
        <f t="shared" si="503"/>
        <v>2</v>
      </c>
      <c r="H3077" s="75">
        <f t="shared" si="503"/>
        <v>3</v>
      </c>
      <c r="I3077" s="75">
        <f t="shared" si="503"/>
        <v>4</v>
      </c>
      <c r="J3077" s="75">
        <f t="shared" si="503"/>
        <v>5</v>
      </c>
      <c r="K3077" s="75">
        <f t="shared" si="503"/>
        <v>6</v>
      </c>
      <c r="L3077" s="75">
        <f t="shared" si="503"/>
        <v>7</v>
      </c>
      <c r="M3077" s="75">
        <f t="shared" si="503"/>
        <v>8</v>
      </c>
      <c r="N3077" s="75">
        <f t="shared" si="503"/>
        <v>9</v>
      </c>
      <c r="O3077" s="75">
        <f t="shared" si="503"/>
        <v>10</v>
      </c>
      <c r="P3077">
        <f t="shared" si="493"/>
        <v>1</v>
      </c>
      <c r="Q3077" t="str">
        <f t="shared" si="494"/>
        <v>D20201231</v>
      </c>
      <c r="R3077">
        <f t="shared" si="495"/>
        <v>303445</v>
      </c>
      <c r="S3077">
        <v>1</v>
      </c>
      <c r="T3077">
        <f t="shared" si="502"/>
        <v>0</v>
      </c>
      <c r="U3077">
        <f t="shared" si="502"/>
        <v>0</v>
      </c>
      <c r="V3077">
        <f t="shared" si="502"/>
        <v>0</v>
      </c>
      <c r="W3077">
        <f t="shared" si="502"/>
        <v>1</v>
      </c>
    </row>
    <row r="3078" spans="1:23" x14ac:dyDescent="0.25">
      <c r="A3078" t="s">
        <v>6208</v>
      </c>
      <c r="B3078">
        <v>1</v>
      </c>
      <c r="C3078">
        <v>881484</v>
      </c>
      <c r="E3078" s="74">
        <v>770657</v>
      </c>
      <c r="F3078" s="75">
        <f t="shared" si="503"/>
        <v>1</v>
      </c>
      <c r="G3078" s="75">
        <f t="shared" si="503"/>
        <v>2</v>
      </c>
      <c r="H3078" s="75">
        <f t="shared" si="503"/>
        <v>3</v>
      </c>
      <c r="I3078" s="75">
        <f t="shared" si="503"/>
        <v>4</v>
      </c>
      <c r="J3078" s="75">
        <f t="shared" si="503"/>
        <v>5</v>
      </c>
      <c r="K3078" s="75">
        <f t="shared" si="503"/>
        <v>6</v>
      </c>
      <c r="L3078" s="75">
        <f t="shared" si="503"/>
        <v>7</v>
      </c>
      <c r="M3078" s="75">
        <f t="shared" si="503"/>
        <v>8</v>
      </c>
      <c r="N3078" s="75">
        <f t="shared" si="503"/>
        <v>9</v>
      </c>
      <c r="O3078" s="75">
        <f t="shared" si="503"/>
        <v>10</v>
      </c>
      <c r="P3078">
        <f t="shared" ref="P3078:P3141" si="504">MIN(F3078:O3078)</f>
        <v>1</v>
      </c>
      <c r="Q3078" t="str">
        <f t="shared" ref="Q3078:Q3141" si="505">HLOOKUP($P3078,$F$3:$O$4,2,FALSE)</f>
        <v>D20201231</v>
      </c>
      <c r="R3078">
        <f t="shared" ref="R3078:R3141" si="506">VLOOKUP(CONCATENATE($Q3078,".",$E3078),$A$4:$C$488690,3,FALSE)</f>
        <v>1169167</v>
      </c>
      <c r="S3078">
        <v>1</v>
      </c>
      <c r="T3078">
        <f t="shared" si="502"/>
        <v>0</v>
      </c>
      <c r="U3078">
        <f t="shared" si="502"/>
        <v>0</v>
      </c>
      <c r="V3078">
        <f t="shared" si="502"/>
        <v>1</v>
      </c>
      <c r="W3078">
        <f t="shared" si="502"/>
        <v>0</v>
      </c>
    </row>
    <row r="3079" spans="1:23" x14ac:dyDescent="0.25">
      <c r="A3079" t="s">
        <v>6210</v>
      </c>
      <c r="B3079">
        <v>1</v>
      </c>
      <c r="C3079">
        <v>225035</v>
      </c>
      <c r="E3079" s="74">
        <v>770853</v>
      </c>
      <c r="F3079" s="75">
        <f t="shared" si="503"/>
        <v>1</v>
      </c>
      <c r="G3079" s="75">
        <f t="shared" si="503"/>
        <v>2</v>
      </c>
      <c r="H3079" s="75">
        <f t="shared" si="503"/>
        <v>3</v>
      </c>
      <c r="I3079" s="75">
        <f t="shared" si="503"/>
        <v>4</v>
      </c>
      <c r="J3079" s="75">
        <f t="shared" si="503"/>
        <v>5</v>
      </c>
      <c r="K3079" s="75">
        <f t="shared" si="503"/>
        <v>6</v>
      </c>
      <c r="L3079" s="75">
        <f t="shared" si="503"/>
        <v>7</v>
      </c>
      <c r="M3079" s="75">
        <f t="shared" si="503"/>
        <v>8</v>
      </c>
      <c r="N3079" s="75">
        <f t="shared" si="503"/>
        <v>9</v>
      </c>
      <c r="O3079" s="75">
        <f t="shared" si="503"/>
        <v>10</v>
      </c>
      <c r="P3079">
        <f t="shared" si="504"/>
        <v>1</v>
      </c>
      <c r="Q3079" t="str">
        <f t="shared" si="505"/>
        <v>D20201231</v>
      </c>
      <c r="R3079">
        <f t="shared" si="506"/>
        <v>437382</v>
      </c>
      <c r="S3079">
        <v>1</v>
      </c>
      <c r="T3079">
        <f t="shared" si="502"/>
        <v>0</v>
      </c>
      <c r="U3079">
        <f t="shared" si="502"/>
        <v>0</v>
      </c>
      <c r="V3079">
        <f t="shared" si="502"/>
        <v>0</v>
      </c>
      <c r="W3079">
        <f t="shared" si="502"/>
        <v>1</v>
      </c>
    </row>
    <row r="3080" spans="1:23" x14ac:dyDescent="0.25">
      <c r="A3080" t="s">
        <v>6212</v>
      </c>
      <c r="B3080">
        <v>1</v>
      </c>
      <c r="C3080">
        <v>212611</v>
      </c>
      <c r="E3080" s="74">
        <v>771047</v>
      </c>
      <c r="F3080" s="75">
        <f t="shared" si="503"/>
        <v>1</v>
      </c>
      <c r="G3080" s="75">
        <f t="shared" si="503"/>
        <v>2</v>
      </c>
      <c r="H3080" s="75">
        <f t="shared" si="503"/>
        <v>3</v>
      </c>
      <c r="I3080" s="75">
        <f t="shared" si="503"/>
        <v>4</v>
      </c>
      <c r="J3080" s="75">
        <f t="shared" si="503"/>
        <v>5</v>
      </c>
      <c r="K3080" s="75">
        <f t="shared" si="503"/>
        <v>6</v>
      </c>
      <c r="L3080" s="75">
        <f t="shared" si="503"/>
        <v>7</v>
      </c>
      <c r="M3080" s="75">
        <f t="shared" si="503"/>
        <v>8</v>
      </c>
      <c r="N3080" s="75">
        <f t="shared" si="503"/>
        <v>9</v>
      </c>
      <c r="O3080" s="75">
        <f t="shared" si="503"/>
        <v>10</v>
      </c>
      <c r="P3080">
        <f t="shared" si="504"/>
        <v>1</v>
      </c>
      <c r="Q3080" t="str">
        <f t="shared" si="505"/>
        <v>D20201231</v>
      </c>
      <c r="R3080">
        <f t="shared" si="506"/>
        <v>52934</v>
      </c>
      <c r="S3080">
        <v>1</v>
      </c>
      <c r="T3080">
        <f t="shared" si="502"/>
        <v>0</v>
      </c>
      <c r="U3080">
        <f t="shared" si="502"/>
        <v>0</v>
      </c>
      <c r="V3080">
        <f t="shared" si="502"/>
        <v>0</v>
      </c>
      <c r="W3080">
        <f t="shared" si="502"/>
        <v>1</v>
      </c>
    </row>
    <row r="3081" spans="1:23" x14ac:dyDescent="0.25">
      <c r="A3081" t="s">
        <v>6214</v>
      </c>
      <c r="B3081">
        <v>1</v>
      </c>
      <c r="C3081">
        <v>139406</v>
      </c>
      <c r="E3081" s="74">
        <v>771140</v>
      </c>
      <c r="F3081" s="75">
        <f t="shared" si="503"/>
        <v>1</v>
      </c>
      <c r="G3081" s="75">
        <f t="shared" si="503"/>
        <v>2</v>
      </c>
      <c r="H3081" s="75">
        <f t="shared" si="503"/>
        <v>3</v>
      </c>
      <c r="I3081" s="75">
        <f t="shared" si="503"/>
        <v>4</v>
      </c>
      <c r="J3081" s="75">
        <f t="shared" si="503"/>
        <v>5</v>
      </c>
      <c r="K3081" s="75">
        <f t="shared" si="503"/>
        <v>6</v>
      </c>
      <c r="L3081" s="75">
        <f t="shared" si="503"/>
        <v>7</v>
      </c>
      <c r="M3081" s="75">
        <f t="shared" si="503"/>
        <v>8</v>
      </c>
      <c r="N3081" s="75">
        <f t="shared" si="503"/>
        <v>9</v>
      </c>
      <c r="O3081" s="75">
        <f t="shared" si="503"/>
        <v>10</v>
      </c>
      <c r="P3081">
        <f t="shared" si="504"/>
        <v>1</v>
      </c>
      <c r="Q3081" t="str">
        <f t="shared" si="505"/>
        <v>D20201231</v>
      </c>
      <c r="R3081">
        <f t="shared" si="506"/>
        <v>1191537</v>
      </c>
      <c r="S3081">
        <v>1</v>
      </c>
      <c r="T3081">
        <f t="shared" si="502"/>
        <v>0</v>
      </c>
      <c r="U3081">
        <f t="shared" si="502"/>
        <v>0</v>
      </c>
      <c r="V3081">
        <f t="shared" si="502"/>
        <v>1</v>
      </c>
      <c r="W3081">
        <f t="shared" si="502"/>
        <v>0</v>
      </c>
    </row>
    <row r="3082" spans="1:23" x14ac:dyDescent="0.25">
      <c r="A3082" t="s">
        <v>6216</v>
      </c>
      <c r="B3082">
        <v>1</v>
      </c>
      <c r="C3082">
        <v>357259</v>
      </c>
      <c r="E3082" s="74">
        <v>771458</v>
      </c>
      <c r="F3082" s="75">
        <f t="shared" si="503"/>
        <v>1</v>
      </c>
      <c r="G3082" s="75">
        <f t="shared" si="503"/>
        <v>2</v>
      </c>
      <c r="H3082" s="75">
        <f t="shared" si="503"/>
        <v>3</v>
      </c>
      <c r="I3082" s="75">
        <f t="shared" si="503"/>
        <v>4</v>
      </c>
      <c r="J3082" s="75">
        <f t="shared" si="503"/>
        <v>5</v>
      </c>
      <c r="K3082" s="75">
        <f t="shared" si="503"/>
        <v>6</v>
      </c>
      <c r="L3082" s="75">
        <f t="shared" si="503"/>
        <v>7</v>
      </c>
      <c r="M3082" s="75">
        <f t="shared" si="503"/>
        <v>8</v>
      </c>
      <c r="N3082" s="75">
        <f t="shared" si="503"/>
        <v>9</v>
      </c>
      <c r="O3082" s="75">
        <f t="shared" si="503"/>
        <v>10</v>
      </c>
      <c r="P3082">
        <f t="shared" si="504"/>
        <v>1</v>
      </c>
      <c r="Q3082" t="str">
        <f t="shared" si="505"/>
        <v>D20201231</v>
      </c>
      <c r="R3082">
        <f t="shared" si="506"/>
        <v>1421675</v>
      </c>
      <c r="S3082">
        <v>1</v>
      </c>
      <c r="T3082">
        <f t="shared" si="502"/>
        <v>0</v>
      </c>
      <c r="U3082">
        <f t="shared" si="502"/>
        <v>0</v>
      </c>
      <c r="V3082">
        <f t="shared" si="502"/>
        <v>1</v>
      </c>
      <c r="W3082">
        <f t="shared" si="502"/>
        <v>0</v>
      </c>
    </row>
    <row r="3083" spans="1:23" x14ac:dyDescent="0.25">
      <c r="A3083" t="s">
        <v>6218</v>
      </c>
      <c r="B3083">
        <v>1</v>
      </c>
      <c r="C3083">
        <v>241597</v>
      </c>
      <c r="E3083" s="74">
        <v>771609</v>
      </c>
      <c r="F3083" s="75">
        <f t="shared" si="503"/>
        <v>1</v>
      </c>
      <c r="G3083" s="75">
        <f t="shared" si="503"/>
        <v>2</v>
      </c>
      <c r="H3083" s="75">
        <f t="shared" si="503"/>
        <v>3</v>
      </c>
      <c r="I3083" s="75">
        <f t="shared" si="503"/>
        <v>4</v>
      </c>
      <c r="J3083" s="75">
        <f t="shared" si="503"/>
        <v>5</v>
      </c>
      <c r="K3083" s="75">
        <f t="shared" si="503"/>
        <v>6</v>
      </c>
      <c r="L3083" s="75">
        <f t="shared" si="503"/>
        <v>7</v>
      </c>
      <c r="M3083" s="75">
        <f t="shared" si="503"/>
        <v>8</v>
      </c>
      <c r="N3083" s="75">
        <f t="shared" si="503"/>
        <v>9</v>
      </c>
      <c r="O3083" s="75">
        <f t="shared" si="503"/>
        <v>10</v>
      </c>
      <c r="P3083">
        <f t="shared" si="504"/>
        <v>1</v>
      </c>
      <c r="Q3083" t="str">
        <f t="shared" si="505"/>
        <v>D20201231</v>
      </c>
      <c r="R3083">
        <f t="shared" si="506"/>
        <v>2116330</v>
      </c>
      <c r="S3083">
        <v>1</v>
      </c>
      <c r="T3083">
        <f t="shared" si="502"/>
        <v>0</v>
      </c>
      <c r="U3083">
        <f t="shared" si="502"/>
        <v>0</v>
      </c>
      <c r="V3083">
        <f t="shared" si="502"/>
        <v>1</v>
      </c>
      <c r="W3083">
        <f t="shared" si="502"/>
        <v>0</v>
      </c>
    </row>
    <row r="3084" spans="1:23" x14ac:dyDescent="0.25">
      <c r="A3084" t="s">
        <v>6220</v>
      </c>
      <c r="B3084">
        <v>1</v>
      </c>
      <c r="C3084">
        <v>482490</v>
      </c>
      <c r="E3084" s="74">
        <v>771748</v>
      </c>
      <c r="F3084" s="75">
        <f t="shared" si="503"/>
        <v>1</v>
      </c>
      <c r="G3084" s="75">
        <f t="shared" si="503"/>
        <v>2</v>
      </c>
      <c r="H3084" s="75">
        <f t="shared" si="503"/>
        <v>3</v>
      </c>
      <c r="I3084" s="75">
        <f t="shared" si="503"/>
        <v>4</v>
      </c>
      <c r="J3084" s="75">
        <f t="shared" si="503"/>
        <v>5</v>
      </c>
      <c r="K3084" s="75">
        <f t="shared" si="503"/>
        <v>6</v>
      </c>
      <c r="L3084" s="75">
        <f t="shared" si="503"/>
        <v>7</v>
      </c>
      <c r="M3084" s="75">
        <f t="shared" si="503"/>
        <v>8</v>
      </c>
      <c r="N3084" s="75">
        <f t="shared" si="503"/>
        <v>9</v>
      </c>
      <c r="O3084" s="75">
        <f t="shared" si="503"/>
        <v>10</v>
      </c>
      <c r="P3084">
        <f t="shared" si="504"/>
        <v>1</v>
      </c>
      <c r="Q3084" t="str">
        <f t="shared" si="505"/>
        <v>D20201231</v>
      </c>
      <c r="R3084">
        <f t="shared" si="506"/>
        <v>194427</v>
      </c>
      <c r="S3084">
        <v>1</v>
      </c>
      <c r="T3084">
        <f t="shared" si="502"/>
        <v>0</v>
      </c>
      <c r="U3084">
        <f t="shared" si="502"/>
        <v>0</v>
      </c>
      <c r="V3084">
        <f t="shared" si="502"/>
        <v>0</v>
      </c>
      <c r="W3084">
        <f t="shared" si="502"/>
        <v>1</v>
      </c>
    </row>
    <row r="3085" spans="1:23" x14ac:dyDescent="0.25">
      <c r="A3085" t="s">
        <v>6222</v>
      </c>
      <c r="B3085">
        <v>1</v>
      </c>
      <c r="C3085">
        <v>159240</v>
      </c>
      <c r="E3085" s="74">
        <v>771878</v>
      </c>
      <c r="F3085" s="75">
        <f t="shared" ref="F3085:O3094" si="507">IFERROR(VLOOKUP(CONCATENATE(F$4,".",$E3085),$A$4:$C$488690,2,FALSE)*F$3,100)</f>
        <v>1</v>
      </c>
      <c r="G3085" s="75">
        <f t="shared" si="507"/>
        <v>2</v>
      </c>
      <c r="H3085" s="75">
        <f t="shared" si="507"/>
        <v>3</v>
      </c>
      <c r="I3085" s="75">
        <f t="shared" si="507"/>
        <v>4</v>
      </c>
      <c r="J3085" s="75">
        <f t="shared" si="507"/>
        <v>5</v>
      </c>
      <c r="K3085" s="75">
        <f t="shared" si="507"/>
        <v>6</v>
      </c>
      <c r="L3085" s="75">
        <f t="shared" si="507"/>
        <v>7</v>
      </c>
      <c r="M3085" s="75">
        <f t="shared" si="507"/>
        <v>8</v>
      </c>
      <c r="N3085" s="75">
        <f t="shared" si="507"/>
        <v>9</v>
      </c>
      <c r="O3085" s="75">
        <f t="shared" si="507"/>
        <v>10</v>
      </c>
      <c r="P3085">
        <f t="shared" si="504"/>
        <v>1</v>
      </c>
      <c r="Q3085" t="str">
        <f t="shared" si="505"/>
        <v>D20201231</v>
      </c>
      <c r="R3085">
        <f t="shared" si="506"/>
        <v>374430</v>
      </c>
      <c r="S3085">
        <v>1</v>
      </c>
      <c r="T3085">
        <f t="shared" si="502"/>
        <v>0</v>
      </c>
      <c r="U3085">
        <f t="shared" si="502"/>
        <v>0</v>
      </c>
      <c r="V3085">
        <f t="shared" si="502"/>
        <v>0</v>
      </c>
      <c r="W3085">
        <f t="shared" si="502"/>
        <v>1</v>
      </c>
    </row>
    <row r="3086" spans="1:23" x14ac:dyDescent="0.25">
      <c r="A3086" t="s">
        <v>6224</v>
      </c>
      <c r="B3086">
        <v>1</v>
      </c>
      <c r="C3086">
        <v>1495264</v>
      </c>
      <c r="E3086" s="74">
        <v>772008</v>
      </c>
      <c r="F3086" s="75">
        <f t="shared" si="507"/>
        <v>1</v>
      </c>
      <c r="G3086" s="75">
        <f t="shared" si="507"/>
        <v>2</v>
      </c>
      <c r="H3086" s="75">
        <f t="shared" si="507"/>
        <v>3</v>
      </c>
      <c r="I3086" s="75">
        <f t="shared" si="507"/>
        <v>4</v>
      </c>
      <c r="J3086" s="75">
        <f t="shared" si="507"/>
        <v>5</v>
      </c>
      <c r="K3086" s="75">
        <f t="shared" si="507"/>
        <v>6</v>
      </c>
      <c r="L3086" s="75">
        <f t="shared" si="507"/>
        <v>7</v>
      </c>
      <c r="M3086" s="75">
        <f t="shared" si="507"/>
        <v>8</v>
      </c>
      <c r="N3086" s="75">
        <f t="shared" si="507"/>
        <v>9</v>
      </c>
      <c r="O3086" s="75">
        <f t="shared" si="507"/>
        <v>10</v>
      </c>
      <c r="P3086">
        <f t="shared" si="504"/>
        <v>1</v>
      </c>
      <c r="Q3086" t="str">
        <f t="shared" si="505"/>
        <v>D20201231</v>
      </c>
      <c r="R3086">
        <f t="shared" si="506"/>
        <v>1898435</v>
      </c>
      <c r="S3086">
        <v>1</v>
      </c>
      <c r="T3086">
        <f t="shared" si="502"/>
        <v>0</v>
      </c>
      <c r="U3086">
        <f t="shared" si="502"/>
        <v>0</v>
      </c>
      <c r="V3086">
        <f t="shared" si="502"/>
        <v>1</v>
      </c>
      <c r="W3086">
        <f t="shared" si="502"/>
        <v>0</v>
      </c>
    </row>
    <row r="3087" spans="1:23" x14ac:dyDescent="0.25">
      <c r="A3087" t="s">
        <v>6225</v>
      </c>
      <c r="B3087">
        <v>1</v>
      </c>
      <c r="C3087">
        <v>242323</v>
      </c>
      <c r="E3087" s="74">
        <v>772446</v>
      </c>
      <c r="F3087" s="75">
        <f t="shared" si="507"/>
        <v>1</v>
      </c>
      <c r="G3087" s="75">
        <f t="shared" si="507"/>
        <v>2</v>
      </c>
      <c r="H3087" s="75">
        <f t="shared" si="507"/>
        <v>3</v>
      </c>
      <c r="I3087" s="75">
        <f t="shared" si="507"/>
        <v>4</v>
      </c>
      <c r="J3087" s="75">
        <f t="shared" si="507"/>
        <v>5</v>
      </c>
      <c r="K3087" s="75">
        <f t="shared" si="507"/>
        <v>6</v>
      </c>
      <c r="L3087" s="75">
        <f t="shared" si="507"/>
        <v>7</v>
      </c>
      <c r="M3087" s="75">
        <f t="shared" si="507"/>
        <v>8</v>
      </c>
      <c r="N3087" s="75">
        <f t="shared" si="507"/>
        <v>9</v>
      </c>
      <c r="O3087" s="75">
        <f t="shared" si="507"/>
        <v>10</v>
      </c>
      <c r="P3087">
        <f t="shared" si="504"/>
        <v>1</v>
      </c>
      <c r="Q3087" t="str">
        <f t="shared" si="505"/>
        <v>D20201231</v>
      </c>
      <c r="R3087">
        <f t="shared" si="506"/>
        <v>65338</v>
      </c>
      <c r="S3087">
        <v>1</v>
      </c>
      <c r="T3087">
        <f t="shared" si="502"/>
        <v>0</v>
      </c>
      <c r="U3087">
        <f t="shared" si="502"/>
        <v>0</v>
      </c>
      <c r="V3087">
        <f t="shared" si="502"/>
        <v>0</v>
      </c>
      <c r="W3087">
        <f t="shared" si="502"/>
        <v>1</v>
      </c>
    </row>
    <row r="3088" spans="1:23" x14ac:dyDescent="0.25">
      <c r="A3088" t="s">
        <v>6227</v>
      </c>
      <c r="B3088">
        <v>1</v>
      </c>
      <c r="C3088">
        <v>170724</v>
      </c>
      <c r="E3088" s="74">
        <v>772754</v>
      </c>
      <c r="F3088" s="75">
        <f t="shared" si="507"/>
        <v>1</v>
      </c>
      <c r="G3088" s="75">
        <f t="shared" si="507"/>
        <v>2</v>
      </c>
      <c r="H3088" s="75">
        <f t="shared" si="507"/>
        <v>3</v>
      </c>
      <c r="I3088" s="75">
        <f t="shared" si="507"/>
        <v>4</v>
      </c>
      <c r="J3088" s="75">
        <f t="shared" si="507"/>
        <v>5</v>
      </c>
      <c r="K3088" s="75">
        <f t="shared" si="507"/>
        <v>6</v>
      </c>
      <c r="L3088" s="75">
        <f t="shared" si="507"/>
        <v>7</v>
      </c>
      <c r="M3088" s="75">
        <f t="shared" si="507"/>
        <v>8</v>
      </c>
      <c r="N3088" s="75">
        <f t="shared" si="507"/>
        <v>9</v>
      </c>
      <c r="O3088" s="75">
        <f t="shared" si="507"/>
        <v>10</v>
      </c>
      <c r="P3088">
        <f t="shared" si="504"/>
        <v>1</v>
      </c>
      <c r="Q3088" t="str">
        <f t="shared" si="505"/>
        <v>D20201231</v>
      </c>
      <c r="R3088">
        <f t="shared" si="506"/>
        <v>87341</v>
      </c>
      <c r="S3088">
        <v>1</v>
      </c>
      <c r="T3088">
        <f t="shared" si="502"/>
        <v>0</v>
      </c>
      <c r="U3088">
        <f t="shared" si="502"/>
        <v>0</v>
      </c>
      <c r="V3088">
        <f t="shared" si="502"/>
        <v>0</v>
      </c>
      <c r="W3088">
        <f t="shared" si="502"/>
        <v>1</v>
      </c>
    </row>
    <row r="3089" spans="1:23" x14ac:dyDescent="0.25">
      <c r="A3089" t="s">
        <v>6229</v>
      </c>
      <c r="B3089">
        <v>1</v>
      </c>
      <c r="C3089">
        <v>231761</v>
      </c>
      <c r="E3089" s="74">
        <v>773032</v>
      </c>
      <c r="F3089" s="75">
        <f t="shared" si="507"/>
        <v>1</v>
      </c>
      <c r="G3089" s="75">
        <f t="shared" si="507"/>
        <v>2</v>
      </c>
      <c r="H3089" s="75">
        <f t="shared" si="507"/>
        <v>3</v>
      </c>
      <c r="I3089" s="75">
        <f t="shared" si="507"/>
        <v>4</v>
      </c>
      <c r="J3089" s="75">
        <f t="shared" si="507"/>
        <v>5</v>
      </c>
      <c r="K3089" s="75">
        <f t="shared" si="507"/>
        <v>6</v>
      </c>
      <c r="L3089" s="75">
        <f t="shared" si="507"/>
        <v>7</v>
      </c>
      <c r="M3089" s="75">
        <f t="shared" si="507"/>
        <v>8</v>
      </c>
      <c r="N3089" s="75">
        <f t="shared" si="507"/>
        <v>9</v>
      </c>
      <c r="O3089" s="75">
        <f t="shared" si="507"/>
        <v>10</v>
      </c>
      <c r="P3089">
        <f t="shared" si="504"/>
        <v>1</v>
      </c>
      <c r="Q3089" t="str">
        <f t="shared" si="505"/>
        <v>D20201231</v>
      </c>
      <c r="R3089">
        <f t="shared" si="506"/>
        <v>158569</v>
      </c>
      <c r="S3089">
        <v>1</v>
      </c>
      <c r="T3089">
        <f t="shared" si="502"/>
        <v>0</v>
      </c>
      <c r="U3089">
        <f t="shared" si="502"/>
        <v>0</v>
      </c>
      <c r="V3089">
        <f t="shared" si="502"/>
        <v>0</v>
      </c>
      <c r="W3089">
        <f t="shared" si="502"/>
        <v>1</v>
      </c>
    </row>
    <row r="3090" spans="1:23" x14ac:dyDescent="0.25">
      <c r="A3090" t="s">
        <v>6231</v>
      </c>
      <c r="B3090">
        <v>1</v>
      </c>
      <c r="C3090">
        <v>62719</v>
      </c>
      <c r="E3090" s="74">
        <v>773171</v>
      </c>
      <c r="F3090" s="75">
        <f t="shared" si="507"/>
        <v>1</v>
      </c>
      <c r="G3090" s="75">
        <f t="shared" si="507"/>
        <v>2</v>
      </c>
      <c r="H3090" s="75">
        <f t="shared" si="507"/>
        <v>3</v>
      </c>
      <c r="I3090" s="75">
        <f t="shared" si="507"/>
        <v>4</v>
      </c>
      <c r="J3090" s="75">
        <f t="shared" si="507"/>
        <v>5</v>
      </c>
      <c r="K3090" s="75">
        <f t="shared" si="507"/>
        <v>6</v>
      </c>
      <c r="L3090" s="75">
        <f t="shared" si="507"/>
        <v>7</v>
      </c>
      <c r="M3090" s="75">
        <f t="shared" si="507"/>
        <v>8</v>
      </c>
      <c r="N3090" s="75">
        <f t="shared" si="507"/>
        <v>9</v>
      </c>
      <c r="O3090" s="75">
        <f t="shared" si="507"/>
        <v>10</v>
      </c>
      <c r="P3090">
        <f t="shared" si="504"/>
        <v>1</v>
      </c>
      <c r="Q3090" t="str">
        <f t="shared" si="505"/>
        <v>D20201231</v>
      </c>
      <c r="R3090">
        <f t="shared" si="506"/>
        <v>141448</v>
      </c>
      <c r="S3090">
        <v>1</v>
      </c>
      <c r="T3090">
        <f t="shared" si="502"/>
        <v>0</v>
      </c>
      <c r="U3090">
        <f t="shared" si="502"/>
        <v>0</v>
      </c>
      <c r="V3090">
        <f t="shared" si="502"/>
        <v>0</v>
      </c>
      <c r="W3090">
        <f t="shared" si="502"/>
        <v>1</v>
      </c>
    </row>
    <row r="3091" spans="1:23" x14ac:dyDescent="0.25">
      <c r="A3091" t="s">
        <v>6233</v>
      </c>
      <c r="B3091">
        <v>1</v>
      </c>
      <c r="C3091">
        <v>113650</v>
      </c>
      <c r="E3091" s="74">
        <v>773247</v>
      </c>
      <c r="F3091" s="75">
        <f t="shared" si="507"/>
        <v>1</v>
      </c>
      <c r="G3091" s="75">
        <f t="shared" si="507"/>
        <v>2</v>
      </c>
      <c r="H3091" s="75">
        <f t="shared" si="507"/>
        <v>3</v>
      </c>
      <c r="I3091" s="75">
        <f t="shared" si="507"/>
        <v>4</v>
      </c>
      <c r="J3091" s="75">
        <f t="shared" si="507"/>
        <v>5</v>
      </c>
      <c r="K3091" s="75">
        <f t="shared" si="507"/>
        <v>6</v>
      </c>
      <c r="L3091" s="75">
        <f t="shared" si="507"/>
        <v>7</v>
      </c>
      <c r="M3091" s="75">
        <f t="shared" si="507"/>
        <v>8</v>
      </c>
      <c r="N3091" s="75">
        <f t="shared" si="507"/>
        <v>9</v>
      </c>
      <c r="O3091" s="75">
        <f t="shared" si="507"/>
        <v>10</v>
      </c>
      <c r="P3091">
        <f t="shared" si="504"/>
        <v>1</v>
      </c>
      <c r="Q3091" t="str">
        <f t="shared" si="505"/>
        <v>D20201231</v>
      </c>
      <c r="R3091">
        <f t="shared" si="506"/>
        <v>6857988</v>
      </c>
      <c r="S3091">
        <v>1</v>
      </c>
      <c r="T3091">
        <f t="shared" si="502"/>
        <v>0</v>
      </c>
      <c r="U3091">
        <f t="shared" si="502"/>
        <v>0</v>
      </c>
      <c r="V3091">
        <f t="shared" si="502"/>
        <v>1</v>
      </c>
      <c r="W3091">
        <f t="shared" si="502"/>
        <v>0</v>
      </c>
    </row>
    <row r="3092" spans="1:23" x14ac:dyDescent="0.25">
      <c r="A3092" t="s">
        <v>6234</v>
      </c>
      <c r="B3092">
        <v>1</v>
      </c>
      <c r="C3092">
        <v>380513</v>
      </c>
      <c r="E3092" s="74">
        <v>773443</v>
      </c>
      <c r="F3092" s="75">
        <f t="shared" si="507"/>
        <v>1</v>
      </c>
      <c r="G3092" s="75">
        <f t="shared" si="507"/>
        <v>2</v>
      </c>
      <c r="H3092" s="75">
        <f t="shared" si="507"/>
        <v>3</v>
      </c>
      <c r="I3092" s="75">
        <f t="shared" si="507"/>
        <v>4</v>
      </c>
      <c r="J3092" s="75">
        <f t="shared" si="507"/>
        <v>5</v>
      </c>
      <c r="K3092" s="75">
        <f t="shared" si="507"/>
        <v>6</v>
      </c>
      <c r="L3092" s="75">
        <f t="shared" si="507"/>
        <v>7</v>
      </c>
      <c r="M3092" s="75">
        <f t="shared" si="507"/>
        <v>8</v>
      </c>
      <c r="N3092" s="75">
        <f t="shared" si="507"/>
        <v>9</v>
      </c>
      <c r="O3092" s="75">
        <f t="shared" si="507"/>
        <v>10</v>
      </c>
      <c r="P3092">
        <f t="shared" si="504"/>
        <v>1</v>
      </c>
      <c r="Q3092" t="str">
        <f t="shared" si="505"/>
        <v>D20201231</v>
      </c>
      <c r="R3092">
        <f t="shared" si="506"/>
        <v>411720</v>
      </c>
      <c r="S3092">
        <v>1</v>
      </c>
      <c r="T3092">
        <f t="shared" si="502"/>
        <v>0</v>
      </c>
      <c r="U3092">
        <f t="shared" si="502"/>
        <v>0</v>
      </c>
      <c r="V3092">
        <f t="shared" si="502"/>
        <v>0</v>
      </c>
      <c r="W3092">
        <f t="shared" si="502"/>
        <v>1</v>
      </c>
    </row>
    <row r="3093" spans="1:23" x14ac:dyDescent="0.25">
      <c r="A3093" t="s">
        <v>6236</v>
      </c>
      <c r="B3093">
        <v>1</v>
      </c>
      <c r="C3093">
        <v>221473</v>
      </c>
      <c r="E3093" s="74">
        <v>773470</v>
      </c>
      <c r="F3093" s="75">
        <f t="shared" si="507"/>
        <v>1</v>
      </c>
      <c r="G3093" s="75">
        <f t="shared" si="507"/>
        <v>2</v>
      </c>
      <c r="H3093" s="75">
        <f t="shared" si="507"/>
        <v>3</v>
      </c>
      <c r="I3093" s="75">
        <f t="shared" si="507"/>
        <v>4</v>
      </c>
      <c r="J3093" s="75">
        <f t="shared" si="507"/>
        <v>5</v>
      </c>
      <c r="K3093" s="75">
        <f t="shared" si="507"/>
        <v>6</v>
      </c>
      <c r="L3093" s="75">
        <f t="shared" si="507"/>
        <v>7</v>
      </c>
      <c r="M3093" s="75">
        <f t="shared" si="507"/>
        <v>8</v>
      </c>
      <c r="N3093" s="75">
        <f t="shared" si="507"/>
        <v>9</v>
      </c>
      <c r="O3093" s="75">
        <f t="shared" si="507"/>
        <v>10</v>
      </c>
      <c r="P3093">
        <f t="shared" si="504"/>
        <v>1</v>
      </c>
      <c r="Q3093" t="str">
        <f t="shared" si="505"/>
        <v>D20201231</v>
      </c>
      <c r="R3093">
        <f t="shared" si="506"/>
        <v>1311546</v>
      </c>
      <c r="S3093">
        <v>1</v>
      </c>
      <c r="T3093">
        <f t="shared" si="502"/>
        <v>0</v>
      </c>
      <c r="U3093">
        <f t="shared" si="502"/>
        <v>0</v>
      </c>
      <c r="V3093">
        <f t="shared" si="502"/>
        <v>1</v>
      </c>
      <c r="W3093">
        <f t="shared" si="502"/>
        <v>0</v>
      </c>
    </row>
    <row r="3094" spans="1:23" x14ac:dyDescent="0.25">
      <c r="A3094" t="s">
        <v>6238</v>
      </c>
      <c r="B3094">
        <v>1</v>
      </c>
      <c r="C3094">
        <v>43810</v>
      </c>
      <c r="E3094" s="74">
        <v>773546</v>
      </c>
      <c r="F3094" s="75">
        <f t="shared" si="507"/>
        <v>1</v>
      </c>
      <c r="G3094" s="75">
        <f t="shared" si="507"/>
        <v>2</v>
      </c>
      <c r="H3094" s="75">
        <f t="shared" si="507"/>
        <v>3</v>
      </c>
      <c r="I3094" s="75">
        <f t="shared" si="507"/>
        <v>100</v>
      </c>
      <c r="J3094" s="75">
        <f t="shared" si="507"/>
        <v>100</v>
      </c>
      <c r="K3094" s="75">
        <f t="shared" si="507"/>
        <v>100</v>
      </c>
      <c r="L3094" s="75">
        <f t="shared" si="507"/>
        <v>100</v>
      </c>
      <c r="M3094" s="75">
        <f t="shared" si="507"/>
        <v>100</v>
      </c>
      <c r="N3094" s="75">
        <f t="shared" si="507"/>
        <v>100</v>
      </c>
      <c r="O3094" s="75">
        <f t="shared" si="507"/>
        <v>100</v>
      </c>
      <c r="P3094">
        <f t="shared" si="504"/>
        <v>1</v>
      </c>
      <c r="Q3094" t="str">
        <f t="shared" si="505"/>
        <v>D20201231</v>
      </c>
      <c r="R3094">
        <f t="shared" si="506"/>
        <v>125491</v>
      </c>
      <c r="S3094">
        <v>1</v>
      </c>
      <c r="T3094">
        <f t="shared" si="502"/>
        <v>0</v>
      </c>
      <c r="U3094">
        <f t="shared" si="502"/>
        <v>0</v>
      </c>
      <c r="V3094">
        <f t="shared" si="502"/>
        <v>0</v>
      </c>
      <c r="W3094">
        <f t="shared" si="502"/>
        <v>1</v>
      </c>
    </row>
    <row r="3095" spans="1:23" x14ac:dyDescent="0.25">
      <c r="A3095" t="s">
        <v>6239</v>
      </c>
      <c r="B3095">
        <v>1</v>
      </c>
      <c r="C3095">
        <v>67606</v>
      </c>
      <c r="E3095" s="74">
        <v>773742</v>
      </c>
      <c r="F3095" s="75">
        <f t="shared" ref="F3095:O3104" si="508">IFERROR(VLOOKUP(CONCATENATE(F$4,".",$E3095),$A$4:$C$488690,2,FALSE)*F$3,100)</f>
        <v>1</v>
      </c>
      <c r="G3095" s="75">
        <f t="shared" si="508"/>
        <v>2</v>
      </c>
      <c r="H3095" s="75">
        <f t="shared" si="508"/>
        <v>3</v>
      </c>
      <c r="I3095" s="75">
        <f t="shared" si="508"/>
        <v>4</v>
      </c>
      <c r="J3095" s="75">
        <f t="shared" si="508"/>
        <v>5</v>
      </c>
      <c r="K3095" s="75">
        <f t="shared" si="508"/>
        <v>6</v>
      </c>
      <c r="L3095" s="75">
        <f t="shared" si="508"/>
        <v>7</v>
      </c>
      <c r="M3095" s="75">
        <f t="shared" si="508"/>
        <v>8</v>
      </c>
      <c r="N3095" s="75">
        <f t="shared" si="508"/>
        <v>9</v>
      </c>
      <c r="O3095" s="75">
        <f t="shared" si="508"/>
        <v>10</v>
      </c>
      <c r="P3095">
        <f t="shared" si="504"/>
        <v>1</v>
      </c>
      <c r="Q3095" t="str">
        <f t="shared" si="505"/>
        <v>D20201231</v>
      </c>
      <c r="R3095">
        <f t="shared" si="506"/>
        <v>398840</v>
      </c>
      <c r="S3095">
        <v>1</v>
      </c>
      <c r="T3095">
        <f t="shared" si="502"/>
        <v>0</v>
      </c>
      <c r="U3095">
        <f t="shared" si="502"/>
        <v>0</v>
      </c>
      <c r="V3095">
        <f t="shared" si="502"/>
        <v>0</v>
      </c>
      <c r="W3095">
        <f t="shared" si="502"/>
        <v>1</v>
      </c>
    </row>
    <row r="3096" spans="1:23" x14ac:dyDescent="0.25">
      <c r="A3096" t="s">
        <v>6241</v>
      </c>
      <c r="B3096">
        <v>1</v>
      </c>
      <c r="C3096">
        <v>5530949</v>
      </c>
      <c r="E3096" s="74">
        <v>774132</v>
      </c>
      <c r="F3096" s="75">
        <f t="shared" si="508"/>
        <v>1</v>
      </c>
      <c r="G3096" s="75">
        <f t="shared" si="508"/>
        <v>2</v>
      </c>
      <c r="H3096" s="75">
        <f t="shared" si="508"/>
        <v>3</v>
      </c>
      <c r="I3096" s="75">
        <f t="shared" si="508"/>
        <v>4</v>
      </c>
      <c r="J3096" s="75">
        <f t="shared" si="508"/>
        <v>5</v>
      </c>
      <c r="K3096" s="75">
        <f t="shared" si="508"/>
        <v>6</v>
      </c>
      <c r="L3096" s="75">
        <f t="shared" si="508"/>
        <v>7</v>
      </c>
      <c r="M3096" s="75">
        <f t="shared" si="508"/>
        <v>8</v>
      </c>
      <c r="N3096" s="75">
        <f t="shared" si="508"/>
        <v>9</v>
      </c>
      <c r="O3096" s="75">
        <f t="shared" si="508"/>
        <v>10</v>
      </c>
      <c r="P3096">
        <f t="shared" si="504"/>
        <v>1</v>
      </c>
      <c r="Q3096" t="str">
        <f t="shared" si="505"/>
        <v>D20201231</v>
      </c>
      <c r="R3096">
        <f t="shared" si="506"/>
        <v>901339</v>
      </c>
      <c r="S3096">
        <v>1</v>
      </c>
      <c r="T3096">
        <f t="shared" si="502"/>
        <v>0</v>
      </c>
      <c r="U3096">
        <f t="shared" si="502"/>
        <v>0</v>
      </c>
      <c r="V3096">
        <f t="shared" si="502"/>
        <v>0</v>
      </c>
      <c r="W3096">
        <f t="shared" si="502"/>
        <v>1</v>
      </c>
    </row>
    <row r="3097" spans="1:23" x14ac:dyDescent="0.25">
      <c r="A3097" t="s">
        <v>6242</v>
      </c>
      <c r="B3097">
        <v>1</v>
      </c>
      <c r="C3097">
        <v>371446</v>
      </c>
      <c r="E3097" s="74">
        <v>774235</v>
      </c>
      <c r="F3097" s="75">
        <f t="shared" si="508"/>
        <v>1</v>
      </c>
      <c r="G3097" s="75">
        <f t="shared" si="508"/>
        <v>2</v>
      </c>
      <c r="H3097" s="75">
        <f t="shared" si="508"/>
        <v>3</v>
      </c>
      <c r="I3097" s="75">
        <f t="shared" si="508"/>
        <v>4</v>
      </c>
      <c r="J3097" s="75">
        <f t="shared" si="508"/>
        <v>5</v>
      </c>
      <c r="K3097" s="75">
        <f t="shared" si="508"/>
        <v>6</v>
      </c>
      <c r="L3097" s="75">
        <f t="shared" si="508"/>
        <v>7</v>
      </c>
      <c r="M3097" s="75">
        <f t="shared" si="508"/>
        <v>8</v>
      </c>
      <c r="N3097" s="75">
        <f t="shared" si="508"/>
        <v>9</v>
      </c>
      <c r="O3097" s="75">
        <f t="shared" si="508"/>
        <v>10</v>
      </c>
      <c r="P3097">
        <f t="shared" si="504"/>
        <v>1</v>
      </c>
      <c r="Q3097" t="str">
        <f t="shared" si="505"/>
        <v>D20201231</v>
      </c>
      <c r="R3097">
        <f t="shared" si="506"/>
        <v>113205</v>
      </c>
      <c r="S3097">
        <v>1</v>
      </c>
      <c r="T3097">
        <f t="shared" si="502"/>
        <v>0</v>
      </c>
      <c r="U3097">
        <f t="shared" si="502"/>
        <v>0</v>
      </c>
      <c r="V3097">
        <f t="shared" si="502"/>
        <v>0</v>
      </c>
      <c r="W3097">
        <f t="shared" si="502"/>
        <v>1</v>
      </c>
    </row>
    <row r="3098" spans="1:23" x14ac:dyDescent="0.25">
      <c r="A3098" t="s">
        <v>6243</v>
      </c>
      <c r="B3098">
        <v>1</v>
      </c>
      <c r="C3098">
        <v>237243</v>
      </c>
      <c r="E3098" s="74">
        <v>774253</v>
      </c>
      <c r="F3098" s="75">
        <f t="shared" si="508"/>
        <v>1</v>
      </c>
      <c r="G3098" s="75">
        <f t="shared" si="508"/>
        <v>2</v>
      </c>
      <c r="H3098" s="75">
        <f t="shared" si="508"/>
        <v>3</v>
      </c>
      <c r="I3098" s="75">
        <f t="shared" si="508"/>
        <v>4</v>
      </c>
      <c r="J3098" s="75">
        <f t="shared" si="508"/>
        <v>5</v>
      </c>
      <c r="K3098" s="75">
        <f t="shared" si="508"/>
        <v>6</v>
      </c>
      <c r="L3098" s="75">
        <f t="shared" si="508"/>
        <v>7</v>
      </c>
      <c r="M3098" s="75">
        <f t="shared" si="508"/>
        <v>8</v>
      </c>
      <c r="N3098" s="75">
        <f t="shared" si="508"/>
        <v>9</v>
      </c>
      <c r="O3098" s="75">
        <f t="shared" si="508"/>
        <v>10</v>
      </c>
      <c r="P3098">
        <f t="shared" si="504"/>
        <v>1</v>
      </c>
      <c r="Q3098" t="str">
        <f t="shared" si="505"/>
        <v>D20201231</v>
      </c>
      <c r="R3098">
        <f t="shared" si="506"/>
        <v>85024</v>
      </c>
      <c r="S3098">
        <v>1</v>
      </c>
      <c r="T3098">
        <f t="shared" si="502"/>
        <v>0</v>
      </c>
      <c r="U3098">
        <f t="shared" si="502"/>
        <v>0</v>
      </c>
      <c r="V3098">
        <f t="shared" si="502"/>
        <v>0</v>
      </c>
      <c r="W3098">
        <f t="shared" si="502"/>
        <v>1</v>
      </c>
    </row>
    <row r="3099" spans="1:23" x14ac:dyDescent="0.25">
      <c r="A3099" t="s">
        <v>6244</v>
      </c>
      <c r="B3099">
        <v>1</v>
      </c>
      <c r="C3099">
        <v>494423</v>
      </c>
      <c r="E3099" s="74">
        <v>774262</v>
      </c>
      <c r="F3099" s="75">
        <f t="shared" si="508"/>
        <v>1</v>
      </c>
      <c r="G3099" s="75">
        <f t="shared" si="508"/>
        <v>2</v>
      </c>
      <c r="H3099" s="75">
        <f t="shared" si="508"/>
        <v>3</v>
      </c>
      <c r="I3099" s="75">
        <f t="shared" si="508"/>
        <v>4</v>
      </c>
      <c r="J3099" s="75">
        <f t="shared" si="508"/>
        <v>5</v>
      </c>
      <c r="K3099" s="75">
        <f t="shared" si="508"/>
        <v>6</v>
      </c>
      <c r="L3099" s="75">
        <f t="shared" si="508"/>
        <v>7</v>
      </c>
      <c r="M3099" s="75">
        <f t="shared" si="508"/>
        <v>8</v>
      </c>
      <c r="N3099" s="75">
        <f t="shared" si="508"/>
        <v>100</v>
      </c>
      <c r="O3099" s="75">
        <f t="shared" si="508"/>
        <v>100</v>
      </c>
      <c r="P3099">
        <f t="shared" si="504"/>
        <v>1</v>
      </c>
      <c r="Q3099" t="str">
        <f t="shared" si="505"/>
        <v>D20201231</v>
      </c>
      <c r="R3099">
        <f t="shared" si="506"/>
        <v>3949361</v>
      </c>
      <c r="S3099">
        <v>1</v>
      </c>
      <c r="T3099">
        <f t="shared" si="502"/>
        <v>0</v>
      </c>
      <c r="U3099">
        <f t="shared" si="502"/>
        <v>0</v>
      </c>
      <c r="V3099">
        <f t="shared" si="502"/>
        <v>1</v>
      </c>
      <c r="W3099">
        <f t="shared" si="502"/>
        <v>0</v>
      </c>
    </row>
    <row r="3100" spans="1:23" x14ac:dyDescent="0.25">
      <c r="A3100" t="s">
        <v>6246</v>
      </c>
      <c r="B3100">
        <v>1</v>
      </c>
      <c r="C3100">
        <v>369953</v>
      </c>
      <c r="E3100" s="74">
        <v>774347</v>
      </c>
      <c r="F3100" s="75">
        <f t="shared" si="508"/>
        <v>1</v>
      </c>
      <c r="G3100" s="75">
        <f t="shared" si="508"/>
        <v>2</v>
      </c>
      <c r="H3100" s="75">
        <f t="shared" si="508"/>
        <v>3</v>
      </c>
      <c r="I3100" s="75">
        <f t="shared" si="508"/>
        <v>4</v>
      </c>
      <c r="J3100" s="75">
        <f t="shared" si="508"/>
        <v>5</v>
      </c>
      <c r="K3100" s="75">
        <f t="shared" si="508"/>
        <v>6</v>
      </c>
      <c r="L3100" s="75">
        <f t="shared" si="508"/>
        <v>7</v>
      </c>
      <c r="M3100" s="75">
        <f t="shared" si="508"/>
        <v>8</v>
      </c>
      <c r="N3100" s="75">
        <f t="shared" si="508"/>
        <v>9</v>
      </c>
      <c r="O3100" s="75">
        <f t="shared" si="508"/>
        <v>10</v>
      </c>
      <c r="P3100">
        <f t="shared" si="504"/>
        <v>1</v>
      </c>
      <c r="Q3100" t="str">
        <f t="shared" si="505"/>
        <v>D20201231</v>
      </c>
      <c r="R3100">
        <f t="shared" si="506"/>
        <v>230250</v>
      </c>
      <c r="S3100">
        <v>1</v>
      </c>
      <c r="T3100">
        <f t="shared" si="502"/>
        <v>0</v>
      </c>
      <c r="U3100">
        <f t="shared" si="502"/>
        <v>0</v>
      </c>
      <c r="V3100">
        <f t="shared" si="502"/>
        <v>0</v>
      </c>
      <c r="W3100">
        <f t="shared" si="502"/>
        <v>1</v>
      </c>
    </row>
    <row r="3101" spans="1:23" x14ac:dyDescent="0.25">
      <c r="A3101" t="s">
        <v>6247</v>
      </c>
      <c r="B3101">
        <v>1</v>
      </c>
      <c r="C3101">
        <v>302064</v>
      </c>
      <c r="E3101" s="74">
        <v>775054</v>
      </c>
      <c r="F3101" s="75">
        <f t="shared" si="508"/>
        <v>1</v>
      </c>
      <c r="G3101" s="75">
        <f t="shared" si="508"/>
        <v>2</v>
      </c>
      <c r="H3101" s="75">
        <f t="shared" si="508"/>
        <v>3</v>
      </c>
      <c r="I3101" s="75">
        <f t="shared" si="508"/>
        <v>4</v>
      </c>
      <c r="J3101" s="75">
        <f t="shared" si="508"/>
        <v>5</v>
      </c>
      <c r="K3101" s="75">
        <f t="shared" si="508"/>
        <v>6</v>
      </c>
      <c r="L3101" s="75">
        <f t="shared" si="508"/>
        <v>7</v>
      </c>
      <c r="M3101" s="75">
        <f t="shared" si="508"/>
        <v>8</v>
      </c>
      <c r="N3101" s="75">
        <f t="shared" si="508"/>
        <v>9</v>
      </c>
      <c r="O3101" s="75">
        <f t="shared" si="508"/>
        <v>10</v>
      </c>
      <c r="P3101">
        <f t="shared" si="504"/>
        <v>1</v>
      </c>
      <c r="Q3101" t="str">
        <f t="shared" si="505"/>
        <v>D20201231</v>
      </c>
      <c r="R3101">
        <f t="shared" si="506"/>
        <v>538027</v>
      </c>
      <c r="S3101">
        <v>1</v>
      </c>
      <c r="T3101">
        <f t="shared" si="502"/>
        <v>0</v>
      </c>
      <c r="U3101">
        <f t="shared" si="502"/>
        <v>0</v>
      </c>
      <c r="V3101">
        <f t="shared" si="502"/>
        <v>0</v>
      </c>
      <c r="W3101">
        <f t="shared" si="502"/>
        <v>1</v>
      </c>
    </row>
    <row r="3102" spans="1:23" x14ac:dyDescent="0.25">
      <c r="A3102" t="s">
        <v>6249</v>
      </c>
      <c r="B3102">
        <v>1</v>
      </c>
      <c r="C3102">
        <v>628992</v>
      </c>
      <c r="E3102" s="74">
        <v>775241</v>
      </c>
      <c r="F3102" s="75">
        <f t="shared" si="508"/>
        <v>1</v>
      </c>
      <c r="G3102" s="75">
        <f t="shared" si="508"/>
        <v>2</v>
      </c>
      <c r="H3102" s="75">
        <f t="shared" si="508"/>
        <v>3</v>
      </c>
      <c r="I3102" s="75">
        <f t="shared" si="508"/>
        <v>4</v>
      </c>
      <c r="J3102" s="75">
        <f t="shared" si="508"/>
        <v>5</v>
      </c>
      <c r="K3102" s="75">
        <f t="shared" si="508"/>
        <v>6</v>
      </c>
      <c r="L3102" s="75">
        <f t="shared" si="508"/>
        <v>7</v>
      </c>
      <c r="M3102" s="75">
        <f t="shared" si="508"/>
        <v>8</v>
      </c>
      <c r="N3102" s="75">
        <f t="shared" si="508"/>
        <v>9</v>
      </c>
      <c r="O3102" s="75">
        <f t="shared" si="508"/>
        <v>10</v>
      </c>
      <c r="P3102">
        <f t="shared" si="504"/>
        <v>1</v>
      </c>
      <c r="Q3102" t="str">
        <f t="shared" si="505"/>
        <v>D20201231</v>
      </c>
      <c r="R3102">
        <f t="shared" si="506"/>
        <v>46660</v>
      </c>
      <c r="S3102">
        <v>1</v>
      </c>
      <c r="T3102">
        <f t="shared" si="502"/>
        <v>0</v>
      </c>
      <c r="U3102">
        <f t="shared" si="502"/>
        <v>0</v>
      </c>
      <c r="V3102">
        <f t="shared" si="502"/>
        <v>0</v>
      </c>
      <c r="W3102">
        <f t="shared" si="502"/>
        <v>1</v>
      </c>
    </row>
    <row r="3103" spans="1:23" x14ac:dyDescent="0.25">
      <c r="A3103" t="s">
        <v>6251</v>
      </c>
      <c r="B3103">
        <v>1</v>
      </c>
      <c r="C3103">
        <v>386814</v>
      </c>
      <c r="E3103" s="74">
        <v>775456</v>
      </c>
      <c r="F3103" s="75">
        <f t="shared" si="508"/>
        <v>1</v>
      </c>
      <c r="G3103" s="75">
        <f t="shared" si="508"/>
        <v>2</v>
      </c>
      <c r="H3103" s="75">
        <f t="shared" si="508"/>
        <v>3</v>
      </c>
      <c r="I3103" s="75">
        <f t="shared" si="508"/>
        <v>4</v>
      </c>
      <c r="J3103" s="75">
        <f t="shared" si="508"/>
        <v>5</v>
      </c>
      <c r="K3103" s="75">
        <f t="shared" si="508"/>
        <v>6</v>
      </c>
      <c r="L3103" s="75">
        <f t="shared" si="508"/>
        <v>7</v>
      </c>
      <c r="M3103" s="75">
        <f t="shared" si="508"/>
        <v>8</v>
      </c>
      <c r="N3103" s="75">
        <f t="shared" si="508"/>
        <v>9</v>
      </c>
      <c r="O3103" s="75">
        <f t="shared" si="508"/>
        <v>10</v>
      </c>
      <c r="P3103">
        <f t="shared" si="504"/>
        <v>1</v>
      </c>
      <c r="Q3103" t="str">
        <f t="shared" si="505"/>
        <v>D20201231</v>
      </c>
      <c r="R3103">
        <f t="shared" si="506"/>
        <v>1065262</v>
      </c>
      <c r="S3103">
        <v>1</v>
      </c>
      <c r="T3103">
        <f t="shared" si="502"/>
        <v>0</v>
      </c>
      <c r="U3103">
        <f t="shared" si="502"/>
        <v>0</v>
      </c>
      <c r="V3103">
        <f t="shared" si="502"/>
        <v>1</v>
      </c>
      <c r="W3103">
        <f t="shared" si="502"/>
        <v>0</v>
      </c>
    </row>
    <row r="3104" spans="1:23" x14ac:dyDescent="0.25">
      <c r="A3104" t="s">
        <v>6253</v>
      </c>
      <c r="B3104">
        <v>1</v>
      </c>
      <c r="C3104">
        <v>1994288</v>
      </c>
      <c r="E3104" s="74">
        <v>775773</v>
      </c>
      <c r="F3104" s="75">
        <f t="shared" si="508"/>
        <v>1</v>
      </c>
      <c r="G3104" s="75">
        <f t="shared" si="508"/>
        <v>2</v>
      </c>
      <c r="H3104" s="75">
        <f t="shared" si="508"/>
        <v>3</v>
      </c>
      <c r="I3104" s="75">
        <f t="shared" si="508"/>
        <v>4</v>
      </c>
      <c r="J3104" s="75">
        <f t="shared" si="508"/>
        <v>5</v>
      </c>
      <c r="K3104" s="75">
        <f t="shared" si="508"/>
        <v>6</v>
      </c>
      <c r="L3104" s="75">
        <f t="shared" si="508"/>
        <v>7</v>
      </c>
      <c r="M3104" s="75">
        <f t="shared" si="508"/>
        <v>8</v>
      </c>
      <c r="N3104" s="75">
        <f t="shared" si="508"/>
        <v>9</v>
      </c>
      <c r="O3104" s="75">
        <f t="shared" si="508"/>
        <v>10</v>
      </c>
      <c r="P3104">
        <f t="shared" si="504"/>
        <v>1</v>
      </c>
      <c r="Q3104" t="str">
        <f t="shared" si="505"/>
        <v>D20201231</v>
      </c>
      <c r="R3104">
        <f t="shared" si="506"/>
        <v>242219</v>
      </c>
      <c r="S3104">
        <v>1</v>
      </c>
      <c r="T3104">
        <f t="shared" si="502"/>
        <v>0</v>
      </c>
      <c r="U3104">
        <f t="shared" si="502"/>
        <v>0</v>
      </c>
      <c r="V3104">
        <f t="shared" si="502"/>
        <v>0</v>
      </c>
      <c r="W3104">
        <f t="shared" si="502"/>
        <v>1</v>
      </c>
    </row>
    <row r="3105" spans="1:23" x14ac:dyDescent="0.25">
      <c r="A3105" t="s">
        <v>6255</v>
      </c>
      <c r="B3105">
        <v>1</v>
      </c>
      <c r="C3105">
        <v>239661</v>
      </c>
      <c r="E3105" s="74">
        <v>776369</v>
      </c>
      <c r="F3105" s="75">
        <f t="shared" ref="F3105:O3114" si="509">IFERROR(VLOOKUP(CONCATENATE(F$4,".",$E3105),$A$4:$C$488690,2,FALSE)*F$3,100)</f>
        <v>1</v>
      </c>
      <c r="G3105" s="75">
        <f t="shared" si="509"/>
        <v>2</v>
      </c>
      <c r="H3105" s="75">
        <f t="shared" si="509"/>
        <v>3</v>
      </c>
      <c r="I3105" s="75">
        <f t="shared" si="509"/>
        <v>4</v>
      </c>
      <c r="J3105" s="75">
        <f t="shared" si="509"/>
        <v>5</v>
      </c>
      <c r="K3105" s="75">
        <f t="shared" si="509"/>
        <v>6</v>
      </c>
      <c r="L3105" s="75">
        <f t="shared" si="509"/>
        <v>7</v>
      </c>
      <c r="M3105" s="75">
        <f t="shared" si="509"/>
        <v>8</v>
      </c>
      <c r="N3105" s="75">
        <f t="shared" si="509"/>
        <v>9</v>
      </c>
      <c r="O3105" s="75">
        <f t="shared" si="509"/>
        <v>10</v>
      </c>
      <c r="P3105">
        <f t="shared" si="504"/>
        <v>1</v>
      </c>
      <c r="Q3105" t="str">
        <f t="shared" si="505"/>
        <v>D20201231</v>
      </c>
      <c r="R3105">
        <f t="shared" si="506"/>
        <v>165997</v>
      </c>
      <c r="S3105">
        <v>1</v>
      </c>
      <c r="T3105">
        <f t="shared" si="502"/>
        <v>0</v>
      </c>
      <c r="U3105">
        <f t="shared" si="502"/>
        <v>0</v>
      </c>
      <c r="V3105">
        <f t="shared" si="502"/>
        <v>0</v>
      </c>
      <c r="W3105">
        <f t="shared" si="502"/>
        <v>1</v>
      </c>
    </row>
    <row r="3106" spans="1:23" x14ac:dyDescent="0.25">
      <c r="A3106" t="s">
        <v>6257</v>
      </c>
      <c r="B3106">
        <v>1</v>
      </c>
      <c r="C3106">
        <v>90223</v>
      </c>
      <c r="E3106" s="74">
        <v>776547</v>
      </c>
      <c r="F3106" s="75">
        <f t="shared" si="509"/>
        <v>1</v>
      </c>
      <c r="G3106" s="75">
        <f t="shared" si="509"/>
        <v>2</v>
      </c>
      <c r="H3106" s="75">
        <f t="shared" si="509"/>
        <v>3</v>
      </c>
      <c r="I3106" s="75">
        <f t="shared" si="509"/>
        <v>4</v>
      </c>
      <c r="J3106" s="75">
        <f t="shared" si="509"/>
        <v>5</v>
      </c>
      <c r="K3106" s="75">
        <f t="shared" si="509"/>
        <v>6</v>
      </c>
      <c r="L3106" s="75">
        <f t="shared" si="509"/>
        <v>7</v>
      </c>
      <c r="M3106" s="75">
        <f t="shared" si="509"/>
        <v>8</v>
      </c>
      <c r="N3106" s="75">
        <f t="shared" si="509"/>
        <v>9</v>
      </c>
      <c r="O3106" s="75">
        <f t="shared" si="509"/>
        <v>10</v>
      </c>
      <c r="P3106">
        <f t="shared" si="504"/>
        <v>1</v>
      </c>
      <c r="Q3106" t="str">
        <f t="shared" si="505"/>
        <v>D20201231</v>
      </c>
      <c r="R3106">
        <f t="shared" si="506"/>
        <v>249720</v>
      </c>
      <c r="S3106">
        <v>1</v>
      </c>
      <c r="T3106">
        <f t="shared" si="502"/>
        <v>0</v>
      </c>
      <c r="U3106">
        <f t="shared" si="502"/>
        <v>0</v>
      </c>
      <c r="V3106">
        <f t="shared" si="502"/>
        <v>0</v>
      </c>
      <c r="W3106">
        <f t="shared" si="502"/>
        <v>1</v>
      </c>
    </row>
    <row r="3107" spans="1:23" x14ac:dyDescent="0.25">
      <c r="A3107" t="s">
        <v>6258</v>
      </c>
      <c r="B3107">
        <v>1</v>
      </c>
      <c r="C3107">
        <v>3597462</v>
      </c>
      <c r="E3107" s="74">
        <v>777254</v>
      </c>
      <c r="F3107" s="75">
        <f t="shared" si="509"/>
        <v>1</v>
      </c>
      <c r="G3107" s="75">
        <f t="shared" si="509"/>
        <v>2</v>
      </c>
      <c r="H3107" s="75">
        <f t="shared" si="509"/>
        <v>3</v>
      </c>
      <c r="I3107" s="75">
        <f t="shared" si="509"/>
        <v>4</v>
      </c>
      <c r="J3107" s="75">
        <f t="shared" si="509"/>
        <v>5</v>
      </c>
      <c r="K3107" s="75">
        <f t="shared" si="509"/>
        <v>6</v>
      </c>
      <c r="L3107" s="75">
        <f t="shared" si="509"/>
        <v>7</v>
      </c>
      <c r="M3107" s="75">
        <f t="shared" si="509"/>
        <v>8</v>
      </c>
      <c r="N3107" s="75">
        <f t="shared" si="509"/>
        <v>9</v>
      </c>
      <c r="O3107" s="75">
        <f t="shared" si="509"/>
        <v>10</v>
      </c>
      <c r="P3107">
        <f t="shared" si="504"/>
        <v>1</v>
      </c>
      <c r="Q3107" t="str">
        <f t="shared" si="505"/>
        <v>D20201231</v>
      </c>
      <c r="R3107">
        <f t="shared" si="506"/>
        <v>68621</v>
      </c>
      <c r="S3107">
        <v>1</v>
      </c>
      <c r="T3107">
        <f t="shared" si="502"/>
        <v>0</v>
      </c>
      <c r="U3107">
        <f t="shared" si="502"/>
        <v>0</v>
      </c>
      <c r="V3107">
        <f t="shared" si="502"/>
        <v>0</v>
      </c>
      <c r="W3107">
        <f t="shared" si="502"/>
        <v>1</v>
      </c>
    </row>
    <row r="3108" spans="1:23" x14ac:dyDescent="0.25">
      <c r="A3108" t="s">
        <v>6260</v>
      </c>
      <c r="B3108">
        <v>1</v>
      </c>
      <c r="C3108">
        <v>113819</v>
      </c>
      <c r="E3108" s="74">
        <v>777366</v>
      </c>
      <c r="F3108" s="75">
        <f t="shared" si="509"/>
        <v>1</v>
      </c>
      <c r="G3108" s="75">
        <f t="shared" si="509"/>
        <v>2</v>
      </c>
      <c r="H3108" s="75">
        <f t="shared" si="509"/>
        <v>3</v>
      </c>
      <c r="I3108" s="75">
        <f t="shared" si="509"/>
        <v>4</v>
      </c>
      <c r="J3108" s="75">
        <f t="shared" si="509"/>
        <v>5</v>
      </c>
      <c r="K3108" s="75">
        <f t="shared" si="509"/>
        <v>6</v>
      </c>
      <c r="L3108" s="75">
        <f t="shared" si="509"/>
        <v>7</v>
      </c>
      <c r="M3108" s="75">
        <f t="shared" si="509"/>
        <v>8</v>
      </c>
      <c r="N3108" s="75">
        <f t="shared" si="509"/>
        <v>9</v>
      </c>
      <c r="O3108" s="75">
        <f t="shared" si="509"/>
        <v>10</v>
      </c>
      <c r="P3108">
        <f t="shared" si="504"/>
        <v>1</v>
      </c>
      <c r="Q3108" t="str">
        <f t="shared" si="505"/>
        <v>D20201231</v>
      </c>
      <c r="R3108">
        <f t="shared" si="506"/>
        <v>927306</v>
      </c>
      <c r="S3108">
        <v>1</v>
      </c>
      <c r="T3108">
        <f t="shared" si="502"/>
        <v>0</v>
      </c>
      <c r="U3108">
        <f t="shared" si="502"/>
        <v>0</v>
      </c>
      <c r="V3108">
        <f t="shared" si="502"/>
        <v>0</v>
      </c>
      <c r="W3108">
        <f t="shared" si="502"/>
        <v>1</v>
      </c>
    </row>
    <row r="3109" spans="1:23" x14ac:dyDescent="0.25">
      <c r="A3109" t="s">
        <v>6262</v>
      </c>
      <c r="B3109">
        <v>1</v>
      </c>
      <c r="C3109">
        <v>78109</v>
      </c>
      <c r="E3109" s="74">
        <v>777441</v>
      </c>
      <c r="F3109" s="75">
        <f t="shared" si="509"/>
        <v>1</v>
      </c>
      <c r="G3109" s="75">
        <f t="shared" si="509"/>
        <v>2</v>
      </c>
      <c r="H3109" s="75">
        <f t="shared" si="509"/>
        <v>3</v>
      </c>
      <c r="I3109" s="75">
        <f t="shared" si="509"/>
        <v>4</v>
      </c>
      <c r="J3109" s="75">
        <f t="shared" si="509"/>
        <v>5</v>
      </c>
      <c r="K3109" s="75">
        <f t="shared" si="509"/>
        <v>6</v>
      </c>
      <c r="L3109" s="75">
        <f t="shared" si="509"/>
        <v>7</v>
      </c>
      <c r="M3109" s="75">
        <f t="shared" si="509"/>
        <v>8</v>
      </c>
      <c r="N3109" s="75">
        <f t="shared" si="509"/>
        <v>9</v>
      </c>
      <c r="O3109" s="75">
        <f t="shared" si="509"/>
        <v>10</v>
      </c>
      <c r="P3109">
        <f t="shared" si="504"/>
        <v>1</v>
      </c>
      <c r="Q3109" t="str">
        <f t="shared" si="505"/>
        <v>D20201231</v>
      </c>
      <c r="R3109">
        <f t="shared" si="506"/>
        <v>99995</v>
      </c>
      <c r="S3109">
        <v>1</v>
      </c>
      <c r="T3109">
        <f t="shared" si="502"/>
        <v>0</v>
      </c>
      <c r="U3109">
        <f t="shared" si="502"/>
        <v>0</v>
      </c>
      <c r="V3109">
        <f t="shared" si="502"/>
        <v>0</v>
      </c>
      <c r="W3109">
        <f t="shared" si="502"/>
        <v>1</v>
      </c>
    </row>
    <row r="3110" spans="1:23" x14ac:dyDescent="0.25">
      <c r="A3110" t="s">
        <v>6264</v>
      </c>
      <c r="B3110">
        <v>1</v>
      </c>
      <c r="C3110">
        <v>38179</v>
      </c>
      <c r="E3110" s="74">
        <v>777870</v>
      </c>
      <c r="F3110" s="75">
        <f t="shared" si="509"/>
        <v>1</v>
      </c>
      <c r="G3110" s="75">
        <f t="shared" si="509"/>
        <v>2</v>
      </c>
      <c r="H3110" s="75">
        <f t="shared" si="509"/>
        <v>3</v>
      </c>
      <c r="I3110" s="75">
        <f t="shared" si="509"/>
        <v>4</v>
      </c>
      <c r="J3110" s="75">
        <f t="shared" si="509"/>
        <v>5</v>
      </c>
      <c r="K3110" s="75">
        <f t="shared" si="509"/>
        <v>6</v>
      </c>
      <c r="L3110" s="75">
        <f t="shared" si="509"/>
        <v>7</v>
      </c>
      <c r="M3110" s="75">
        <f t="shared" si="509"/>
        <v>8</v>
      </c>
      <c r="N3110" s="75">
        <f t="shared" si="509"/>
        <v>9</v>
      </c>
      <c r="O3110" s="75">
        <f t="shared" si="509"/>
        <v>10</v>
      </c>
      <c r="P3110">
        <f t="shared" si="504"/>
        <v>1</v>
      </c>
      <c r="Q3110" t="str">
        <f t="shared" si="505"/>
        <v>D20201231</v>
      </c>
      <c r="R3110">
        <f t="shared" si="506"/>
        <v>289171</v>
      </c>
      <c r="S3110">
        <v>1</v>
      </c>
      <c r="T3110">
        <f t="shared" si="502"/>
        <v>0</v>
      </c>
      <c r="U3110">
        <f t="shared" si="502"/>
        <v>0</v>
      </c>
      <c r="V3110">
        <f t="shared" si="502"/>
        <v>0</v>
      </c>
      <c r="W3110">
        <f t="shared" si="502"/>
        <v>1</v>
      </c>
    </row>
    <row r="3111" spans="1:23" x14ac:dyDescent="0.25">
      <c r="A3111" t="s">
        <v>6266</v>
      </c>
      <c r="B3111">
        <v>1</v>
      </c>
      <c r="C3111">
        <v>140644</v>
      </c>
      <c r="E3111" s="74">
        <v>778738</v>
      </c>
      <c r="F3111" s="75">
        <f t="shared" si="509"/>
        <v>1</v>
      </c>
      <c r="G3111" s="75">
        <f t="shared" si="509"/>
        <v>2</v>
      </c>
      <c r="H3111" s="75">
        <f t="shared" si="509"/>
        <v>3</v>
      </c>
      <c r="I3111" s="75">
        <f t="shared" si="509"/>
        <v>4</v>
      </c>
      <c r="J3111" s="75">
        <f t="shared" si="509"/>
        <v>5</v>
      </c>
      <c r="K3111" s="75">
        <f t="shared" si="509"/>
        <v>6</v>
      </c>
      <c r="L3111" s="75">
        <f t="shared" si="509"/>
        <v>7</v>
      </c>
      <c r="M3111" s="75">
        <f t="shared" si="509"/>
        <v>8</v>
      </c>
      <c r="N3111" s="75">
        <f t="shared" si="509"/>
        <v>9</v>
      </c>
      <c r="O3111" s="75">
        <f t="shared" si="509"/>
        <v>10</v>
      </c>
      <c r="P3111">
        <f t="shared" si="504"/>
        <v>1</v>
      </c>
      <c r="Q3111" t="str">
        <f t="shared" si="505"/>
        <v>D20201231</v>
      </c>
      <c r="R3111">
        <f t="shared" si="506"/>
        <v>1057365</v>
      </c>
      <c r="S3111">
        <v>1</v>
      </c>
      <c r="T3111">
        <f t="shared" si="502"/>
        <v>0</v>
      </c>
      <c r="U3111">
        <f t="shared" si="502"/>
        <v>0</v>
      </c>
      <c r="V3111">
        <f t="shared" si="502"/>
        <v>1</v>
      </c>
      <c r="W3111">
        <f t="shared" si="502"/>
        <v>0</v>
      </c>
    </row>
    <row r="3112" spans="1:23" x14ac:dyDescent="0.25">
      <c r="A3112" t="s">
        <v>6268</v>
      </c>
      <c r="B3112">
        <v>1</v>
      </c>
      <c r="C3112">
        <v>397919</v>
      </c>
      <c r="E3112" s="74">
        <v>779016</v>
      </c>
      <c r="F3112" s="75">
        <f t="shared" si="509"/>
        <v>1</v>
      </c>
      <c r="G3112" s="75">
        <f t="shared" si="509"/>
        <v>2</v>
      </c>
      <c r="H3112" s="75">
        <f t="shared" si="509"/>
        <v>3</v>
      </c>
      <c r="I3112" s="75">
        <f t="shared" si="509"/>
        <v>4</v>
      </c>
      <c r="J3112" s="75">
        <f t="shared" si="509"/>
        <v>5</v>
      </c>
      <c r="K3112" s="75">
        <f t="shared" si="509"/>
        <v>6</v>
      </c>
      <c r="L3112" s="75">
        <f t="shared" si="509"/>
        <v>7</v>
      </c>
      <c r="M3112" s="75">
        <f t="shared" si="509"/>
        <v>8</v>
      </c>
      <c r="N3112" s="75">
        <f t="shared" si="509"/>
        <v>9</v>
      </c>
      <c r="O3112" s="75">
        <f t="shared" si="509"/>
        <v>10</v>
      </c>
      <c r="P3112">
        <f t="shared" si="504"/>
        <v>1</v>
      </c>
      <c r="Q3112" t="str">
        <f t="shared" si="505"/>
        <v>D20201231</v>
      </c>
      <c r="R3112">
        <f t="shared" si="506"/>
        <v>507965</v>
      </c>
      <c r="S3112">
        <v>1</v>
      </c>
      <c r="T3112">
        <f t="shared" si="502"/>
        <v>0</v>
      </c>
      <c r="U3112">
        <f t="shared" si="502"/>
        <v>0</v>
      </c>
      <c r="V3112">
        <f t="shared" si="502"/>
        <v>0</v>
      </c>
      <c r="W3112">
        <f t="shared" si="502"/>
        <v>1</v>
      </c>
    </row>
    <row r="3113" spans="1:23" x14ac:dyDescent="0.25">
      <c r="A3113" t="s">
        <v>6270</v>
      </c>
      <c r="B3113">
        <v>1</v>
      </c>
      <c r="C3113">
        <v>537593</v>
      </c>
      <c r="E3113" s="74">
        <v>779351</v>
      </c>
      <c r="F3113" s="75">
        <f t="shared" si="509"/>
        <v>1</v>
      </c>
      <c r="G3113" s="75">
        <f t="shared" si="509"/>
        <v>2</v>
      </c>
      <c r="H3113" s="75">
        <f t="shared" si="509"/>
        <v>3</v>
      </c>
      <c r="I3113" s="75">
        <f t="shared" si="509"/>
        <v>4</v>
      </c>
      <c r="J3113" s="75">
        <f t="shared" si="509"/>
        <v>5</v>
      </c>
      <c r="K3113" s="75">
        <f t="shared" si="509"/>
        <v>6</v>
      </c>
      <c r="L3113" s="75">
        <f t="shared" si="509"/>
        <v>7</v>
      </c>
      <c r="M3113" s="75">
        <f t="shared" si="509"/>
        <v>8</v>
      </c>
      <c r="N3113" s="75">
        <f t="shared" si="509"/>
        <v>9</v>
      </c>
      <c r="O3113" s="75">
        <f t="shared" si="509"/>
        <v>10</v>
      </c>
      <c r="P3113">
        <f t="shared" si="504"/>
        <v>1</v>
      </c>
      <c r="Q3113" t="str">
        <f t="shared" si="505"/>
        <v>D20201231</v>
      </c>
      <c r="R3113">
        <f t="shared" si="506"/>
        <v>2493270</v>
      </c>
      <c r="S3113">
        <v>1</v>
      </c>
      <c r="T3113">
        <f t="shared" si="502"/>
        <v>0</v>
      </c>
      <c r="U3113">
        <f t="shared" si="502"/>
        <v>0</v>
      </c>
      <c r="V3113">
        <f t="shared" si="502"/>
        <v>1</v>
      </c>
      <c r="W3113">
        <f t="shared" si="502"/>
        <v>0</v>
      </c>
    </row>
    <row r="3114" spans="1:23" x14ac:dyDescent="0.25">
      <c r="A3114" t="s">
        <v>6272</v>
      </c>
      <c r="B3114">
        <v>1</v>
      </c>
      <c r="C3114">
        <v>136373</v>
      </c>
      <c r="E3114" s="74">
        <v>779360</v>
      </c>
      <c r="F3114" s="75">
        <f t="shared" si="509"/>
        <v>1</v>
      </c>
      <c r="G3114" s="75">
        <f t="shared" si="509"/>
        <v>2</v>
      </c>
      <c r="H3114" s="75">
        <f t="shared" si="509"/>
        <v>3</v>
      </c>
      <c r="I3114" s="75">
        <f t="shared" si="509"/>
        <v>4</v>
      </c>
      <c r="J3114" s="75">
        <f t="shared" si="509"/>
        <v>5</v>
      </c>
      <c r="K3114" s="75">
        <f t="shared" si="509"/>
        <v>6</v>
      </c>
      <c r="L3114" s="75">
        <f t="shared" si="509"/>
        <v>7</v>
      </c>
      <c r="M3114" s="75">
        <f t="shared" si="509"/>
        <v>8</v>
      </c>
      <c r="N3114" s="75">
        <f t="shared" si="509"/>
        <v>9</v>
      </c>
      <c r="O3114" s="75">
        <f t="shared" si="509"/>
        <v>10</v>
      </c>
      <c r="P3114">
        <f t="shared" si="504"/>
        <v>1</v>
      </c>
      <c r="Q3114" t="str">
        <f t="shared" si="505"/>
        <v>D20201231</v>
      </c>
      <c r="R3114">
        <f t="shared" si="506"/>
        <v>511274</v>
      </c>
      <c r="S3114">
        <v>1</v>
      </c>
      <c r="T3114">
        <f t="shared" si="502"/>
        <v>0</v>
      </c>
      <c r="U3114">
        <f t="shared" si="502"/>
        <v>0</v>
      </c>
      <c r="V3114">
        <f t="shared" si="502"/>
        <v>0</v>
      </c>
      <c r="W3114">
        <f t="shared" si="502"/>
        <v>1</v>
      </c>
    </row>
    <row r="3115" spans="1:23" x14ac:dyDescent="0.25">
      <c r="A3115" t="s">
        <v>6274</v>
      </c>
      <c r="B3115">
        <v>1</v>
      </c>
      <c r="C3115">
        <v>143194</v>
      </c>
      <c r="E3115" s="74">
        <v>779641</v>
      </c>
      <c r="F3115" s="75">
        <f t="shared" ref="F3115:O3124" si="510">IFERROR(VLOOKUP(CONCATENATE(F$4,".",$E3115),$A$4:$C$488690,2,FALSE)*F$3,100)</f>
        <v>1</v>
      </c>
      <c r="G3115" s="75">
        <f t="shared" si="510"/>
        <v>2</v>
      </c>
      <c r="H3115" s="75">
        <f t="shared" si="510"/>
        <v>3</v>
      </c>
      <c r="I3115" s="75">
        <f t="shared" si="510"/>
        <v>4</v>
      </c>
      <c r="J3115" s="75">
        <f t="shared" si="510"/>
        <v>5</v>
      </c>
      <c r="K3115" s="75">
        <f t="shared" si="510"/>
        <v>6</v>
      </c>
      <c r="L3115" s="75">
        <f t="shared" si="510"/>
        <v>7</v>
      </c>
      <c r="M3115" s="75">
        <f t="shared" si="510"/>
        <v>8</v>
      </c>
      <c r="N3115" s="75">
        <f t="shared" si="510"/>
        <v>9</v>
      </c>
      <c r="O3115" s="75">
        <f t="shared" si="510"/>
        <v>10</v>
      </c>
      <c r="P3115">
        <f t="shared" si="504"/>
        <v>1</v>
      </c>
      <c r="Q3115" t="str">
        <f t="shared" si="505"/>
        <v>D20201231</v>
      </c>
      <c r="R3115">
        <f t="shared" si="506"/>
        <v>65012</v>
      </c>
      <c r="S3115">
        <v>1</v>
      </c>
      <c r="T3115">
        <f t="shared" si="502"/>
        <v>0</v>
      </c>
      <c r="U3115">
        <f t="shared" si="502"/>
        <v>0</v>
      </c>
      <c r="V3115">
        <f t="shared" si="502"/>
        <v>0</v>
      </c>
      <c r="W3115">
        <f t="shared" si="502"/>
        <v>1</v>
      </c>
    </row>
    <row r="3116" spans="1:23" x14ac:dyDescent="0.25">
      <c r="A3116" t="s">
        <v>6276</v>
      </c>
      <c r="B3116">
        <v>1</v>
      </c>
      <c r="C3116">
        <v>460775</v>
      </c>
      <c r="E3116" s="74">
        <v>779650</v>
      </c>
      <c r="F3116" s="75">
        <f t="shared" si="510"/>
        <v>1</v>
      </c>
      <c r="G3116" s="75">
        <f t="shared" si="510"/>
        <v>2</v>
      </c>
      <c r="H3116" s="75">
        <f t="shared" si="510"/>
        <v>3</v>
      </c>
      <c r="I3116" s="75">
        <f t="shared" si="510"/>
        <v>4</v>
      </c>
      <c r="J3116" s="75">
        <f t="shared" si="510"/>
        <v>5</v>
      </c>
      <c r="K3116" s="75">
        <f t="shared" si="510"/>
        <v>6</v>
      </c>
      <c r="L3116" s="75">
        <f t="shared" si="510"/>
        <v>7</v>
      </c>
      <c r="M3116" s="75">
        <f t="shared" si="510"/>
        <v>8</v>
      </c>
      <c r="N3116" s="75">
        <f t="shared" si="510"/>
        <v>9</v>
      </c>
      <c r="O3116" s="75">
        <f t="shared" si="510"/>
        <v>10</v>
      </c>
      <c r="P3116">
        <f t="shared" si="504"/>
        <v>1</v>
      </c>
      <c r="Q3116" t="str">
        <f t="shared" si="505"/>
        <v>D20201231</v>
      </c>
      <c r="R3116">
        <f t="shared" si="506"/>
        <v>589029</v>
      </c>
      <c r="S3116">
        <v>1</v>
      </c>
      <c r="T3116">
        <f t="shared" si="502"/>
        <v>0</v>
      </c>
      <c r="U3116">
        <f t="shared" si="502"/>
        <v>0</v>
      </c>
      <c r="V3116">
        <f t="shared" si="502"/>
        <v>0</v>
      </c>
      <c r="W3116">
        <f t="shared" si="502"/>
        <v>1</v>
      </c>
    </row>
    <row r="3117" spans="1:23" x14ac:dyDescent="0.25">
      <c r="A3117" t="s">
        <v>6278</v>
      </c>
      <c r="B3117">
        <v>1</v>
      </c>
      <c r="C3117">
        <v>127426</v>
      </c>
      <c r="E3117" s="74">
        <v>779968</v>
      </c>
      <c r="F3117" s="75">
        <f t="shared" si="510"/>
        <v>1</v>
      </c>
      <c r="G3117" s="75">
        <f t="shared" si="510"/>
        <v>2</v>
      </c>
      <c r="H3117" s="75">
        <f t="shared" si="510"/>
        <v>3</v>
      </c>
      <c r="I3117" s="75">
        <f t="shared" si="510"/>
        <v>4</v>
      </c>
      <c r="J3117" s="75">
        <f t="shared" si="510"/>
        <v>5</v>
      </c>
      <c r="K3117" s="75">
        <f t="shared" si="510"/>
        <v>6</v>
      </c>
      <c r="L3117" s="75">
        <f t="shared" si="510"/>
        <v>7</v>
      </c>
      <c r="M3117" s="75">
        <f t="shared" si="510"/>
        <v>8</v>
      </c>
      <c r="N3117" s="75">
        <f t="shared" si="510"/>
        <v>9</v>
      </c>
      <c r="O3117" s="75">
        <f t="shared" si="510"/>
        <v>10</v>
      </c>
      <c r="P3117">
        <f t="shared" si="504"/>
        <v>1</v>
      </c>
      <c r="Q3117" t="str">
        <f t="shared" si="505"/>
        <v>D20201231</v>
      </c>
      <c r="R3117">
        <f t="shared" si="506"/>
        <v>874400</v>
      </c>
      <c r="S3117">
        <v>1</v>
      </c>
      <c r="T3117">
        <f t="shared" si="502"/>
        <v>0</v>
      </c>
      <c r="U3117">
        <f t="shared" si="502"/>
        <v>0</v>
      </c>
      <c r="V3117">
        <f t="shared" si="502"/>
        <v>0</v>
      </c>
      <c r="W3117">
        <f t="shared" si="502"/>
        <v>1</v>
      </c>
    </row>
    <row r="3118" spans="1:23" x14ac:dyDescent="0.25">
      <c r="A3118" t="s">
        <v>6280</v>
      </c>
      <c r="B3118">
        <v>1</v>
      </c>
      <c r="C3118">
        <v>1137027</v>
      </c>
      <c r="E3118" s="74">
        <v>780049</v>
      </c>
      <c r="F3118" s="75">
        <f t="shared" si="510"/>
        <v>1</v>
      </c>
      <c r="G3118" s="75">
        <f t="shared" si="510"/>
        <v>2</v>
      </c>
      <c r="H3118" s="75">
        <f t="shared" si="510"/>
        <v>3</v>
      </c>
      <c r="I3118" s="75">
        <f t="shared" si="510"/>
        <v>4</v>
      </c>
      <c r="J3118" s="75">
        <f t="shared" si="510"/>
        <v>5</v>
      </c>
      <c r="K3118" s="75">
        <f t="shared" si="510"/>
        <v>6</v>
      </c>
      <c r="L3118" s="75">
        <f t="shared" si="510"/>
        <v>7</v>
      </c>
      <c r="M3118" s="75">
        <f t="shared" si="510"/>
        <v>8</v>
      </c>
      <c r="N3118" s="75">
        <f t="shared" si="510"/>
        <v>9</v>
      </c>
      <c r="O3118" s="75">
        <f t="shared" si="510"/>
        <v>10</v>
      </c>
      <c r="P3118">
        <f t="shared" si="504"/>
        <v>1</v>
      </c>
      <c r="Q3118" t="str">
        <f t="shared" si="505"/>
        <v>D20201231</v>
      </c>
      <c r="R3118">
        <f t="shared" si="506"/>
        <v>213041</v>
      </c>
      <c r="S3118">
        <v>1</v>
      </c>
      <c r="T3118">
        <f t="shared" si="502"/>
        <v>0</v>
      </c>
      <c r="U3118">
        <f t="shared" si="502"/>
        <v>0</v>
      </c>
      <c r="V3118">
        <f t="shared" si="502"/>
        <v>0</v>
      </c>
      <c r="W3118">
        <f t="shared" si="502"/>
        <v>1</v>
      </c>
    </row>
    <row r="3119" spans="1:23" x14ac:dyDescent="0.25">
      <c r="A3119" t="s">
        <v>6282</v>
      </c>
      <c r="B3119">
        <v>1</v>
      </c>
      <c r="C3119">
        <v>389427</v>
      </c>
      <c r="E3119" s="74">
        <v>780218</v>
      </c>
      <c r="F3119" s="75">
        <f t="shared" si="510"/>
        <v>1</v>
      </c>
      <c r="G3119" s="75">
        <f t="shared" si="510"/>
        <v>2</v>
      </c>
      <c r="H3119" s="75">
        <f t="shared" si="510"/>
        <v>3</v>
      </c>
      <c r="I3119" s="75">
        <f t="shared" si="510"/>
        <v>4</v>
      </c>
      <c r="J3119" s="75">
        <f t="shared" si="510"/>
        <v>5</v>
      </c>
      <c r="K3119" s="75">
        <f t="shared" si="510"/>
        <v>6</v>
      </c>
      <c r="L3119" s="75">
        <f t="shared" si="510"/>
        <v>7</v>
      </c>
      <c r="M3119" s="75">
        <f t="shared" si="510"/>
        <v>8</v>
      </c>
      <c r="N3119" s="75">
        <f t="shared" si="510"/>
        <v>9</v>
      </c>
      <c r="O3119" s="75">
        <f t="shared" si="510"/>
        <v>10</v>
      </c>
      <c r="P3119">
        <f t="shared" si="504"/>
        <v>1</v>
      </c>
      <c r="Q3119" t="str">
        <f t="shared" si="505"/>
        <v>D20201231</v>
      </c>
      <c r="R3119">
        <f t="shared" si="506"/>
        <v>978542</v>
      </c>
      <c r="S3119">
        <v>1</v>
      </c>
      <c r="T3119">
        <f t="shared" si="502"/>
        <v>0</v>
      </c>
      <c r="U3119">
        <f t="shared" si="502"/>
        <v>0</v>
      </c>
      <c r="V3119">
        <f t="shared" si="502"/>
        <v>0</v>
      </c>
      <c r="W3119">
        <f t="shared" si="502"/>
        <v>1</v>
      </c>
    </row>
    <row r="3120" spans="1:23" x14ac:dyDescent="0.25">
      <c r="A3120" t="s">
        <v>6284</v>
      </c>
      <c r="B3120">
        <v>1</v>
      </c>
      <c r="C3120">
        <v>312435</v>
      </c>
      <c r="E3120" s="74">
        <v>780263</v>
      </c>
      <c r="F3120" s="75">
        <f t="shared" si="510"/>
        <v>1</v>
      </c>
      <c r="G3120" s="75">
        <f t="shared" si="510"/>
        <v>2</v>
      </c>
      <c r="H3120" s="75">
        <f t="shared" si="510"/>
        <v>3</v>
      </c>
      <c r="I3120" s="75">
        <f t="shared" si="510"/>
        <v>4</v>
      </c>
      <c r="J3120" s="75">
        <f t="shared" si="510"/>
        <v>5</v>
      </c>
      <c r="K3120" s="75">
        <f t="shared" si="510"/>
        <v>6</v>
      </c>
      <c r="L3120" s="75">
        <f t="shared" si="510"/>
        <v>7</v>
      </c>
      <c r="M3120" s="75">
        <f t="shared" si="510"/>
        <v>8</v>
      </c>
      <c r="N3120" s="75">
        <f t="shared" si="510"/>
        <v>9</v>
      </c>
      <c r="O3120" s="75">
        <f t="shared" si="510"/>
        <v>10</v>
      </c>
      <c r="P3120">
        <f t="shared" si="504"/>
        <v>1</v>
      </c>
      <c r="Q3120" t="str">
        <f t="shared" si="505"/>
        <v>D20201231</v>
      </c>
      <c r="R3120">
        <f t="shared" si="506"/>
        <v>302977</v>
      </c>
      <c r="S3120">
        <v>1</v>
      </c>
      <c r="T3120">
        <f t="shared" si="502"/>
        <v>0</v>
      </c>
      <c r="U3120">
        <f t="shared" si="502"/>
        <v>0</v>
      </c>
      <c r="V3120">
        <f t="shared" si="502"/>
        <v>0</v>
      </c>
      <c r="W3120">
        <f t="shared" si="502"/>
        <v>1</v>
      </c>
    </row>
    <row r="3121" spans="1:23" x14ac:dyDescent="0.25">
      <c r="A3121" t="s">
        <v>6286</v>
      </c>
      <c r="B3121">
        <v>1</v>
      </c>
      <c r="C3121">
        <v>4753844</v>
      </c>
      <c r="E3121" s="74">
        <v>780562</v>
      </c>
      <c r="F3121" s="75">
        <f t="shared" si="510"/>
        <v>1</v>
      </c>
      <c r="G3121" s="75">
        <f t="shared" si="510"/>
        <v>2</v>
      </c>
      <c r="H3121" s="75">
        <f t="shared" si="510"/>
        <v>3</v>
      </c>
      <c r="I3121" s="75">
        <f t="shared" si="510"/>
        <v>4</v>
      </c>
      <c r="J3121" s="75">
        <f t="shared" si="510"/>
        <v>100</v>
      </c>
      <c r="K3121" s="75">
        <f t="shared" si="510"/>
        <v>100</v>
      </c>
      <c r="L3121" s="75">
        <f t="shared" si="510"/>
        <v>100</v>
      </c>
      <c r="M3121" s="75">
        <f t="shared" si="510"/>
        <v>100</v>
      </c>
      <c r="N3121" s="75">
        <f t="shared" si="510"/>
        <v>100</v>
      </c>
      <c r="O3121" s="75">
        <f t="shared" si="510"/>
        <v>100</v>
      </c>
      <c r="P3121">
        <f t="shared" si="504"/>
        <v>1</v>
      </c>
      <c r="Q3121" t="str">
        <f t="shared" si="505"/>
        <v>D20201231</v>
      </c>
      <c r="R3121">
        <f t="shared" si="506"/>
        <v>455522</v>
      </c>
      <c r="S3121">
        <v>1</v>
      </c>
      <c r="T3121">
        <f t="shared" si="502"/>
        <v>0</v>
      </c>
      <c r="U3121">
        <f t="shared" si="502"/>
        <v>0</v>
      </c>
      <c r="V3121">
        <f t="shared" si="502"/>
        <v>0</v>
      </c>
      <c r="W3121">
        <f t="shared" si="502"/>
        <v>1</v>
      </c>
    </row>
    <row r="3122" spans="1:23" x14ac:dyDescent="0.25">
      <c r="A3122" t="s">
        <v>6287</v>
      </c>
      <c r="B3122">
        <v>1</v>
      </c>
      <c r="C3122">
        <v>764500</v>
      </c>
      <c r="E3122" s="74">
        <v>780722</v>
      </c>
      <c r="F3122" s="75">
        <f t="shared" si="510"/>
        <v>1</v>
      </c>
      <c r="G3122" s="75">
        <f t="shared" si="510"/>
        <v>2</v>
      </c>
      <c r="H3122" s="75">
        <f t="shared" si="510"/>
        <v>3</v>
      </c>
      <c r="I3122" s="75">
        <f t="shared" si="510"/>
        <v>4</v>
      </c>
      <c r="J3122" s="75">
        <f t="shared" si="510"/>
        <v>5</v>
      </c>
      <c r="K3122" s="75">
        <f t="shared" si="510"/>
        <v>6</v>
      </c>
      <c r="L3122" s="75">
        <f t="shared" si="510"/>
        <v>7</v>
      </c>
      <c r="M3122" s="75">
        <f t="shared" si="510"/>
        <v>8</v>
      </c>
      <c r="N3122" s="75">
        <f t="shared" si="510"/>
        <v>9</v>
      </c>
      <c r="O3122" s="75">
        <f t="shared" si="510"/>
        <v>10</v>
      </c>
      <c r="P3122">
        <f t="shared" si="504"/>
        <v>1</v>
      </c>
      <c r="Q3122" t="str">
        <f t="shared" si="505"/>
        <v>D20201231</v>
      </c>
      <c r="R3122">
        <f t="shared" si="506"/>
        <v>720411</v>
      </c>
      <c r="S3122">
        <v>1</v>
      </c>
      <c r="T3122">
        <f t="shared" si="502"/>
        <v>0</v>
      </c>
      <c r="U3122">
        <f t="shared" si="502"/>
        <v>0</v>
      </c>
      <c r="V3122">
        <f t="shared" si="502"/>
        <v>0</v>
      </c>
      <c r="W3122">
        <f t="shared" si="502"/>
        <v>1</v>
      </c>
    </row>
    <row r="3123" spans="1:23" x14ac:dyDescent="0.25">
      <c r="A3123" t="s">
        <v>6289</v>
      </c>
      <c r="B3123">
        <v>1</v>
      </c>
      <c r="C3123">
        <v>58701</v>
      </c>
      <c r="E3123" s="74">
        <v>780955</v>
      </c>
      <c r="F3123" s="75">
        <f t="shared" si="510"/>
        <v>1</v>
      </c>
      <c r="G3123" s="75">
        <f t="shared" si="510"/>
        <v>2</v>
      </c>
      <c r="H3123" s="75">
        <f t="shared" si="510"/>
        <v>3</v>
      </c>
      <c r="I3123" s="75">
        <f t="shared" si="510"/>
        <v>4</v>
      </c>
      <c r="J3123" s="75">
        <f t="shared" si="510"/>
        <v>5</v>
      </c>
      <c r="K3123" s="75">
        <f t="shared" si="510"/>
        <v>6</v>
      </c>
      <c r="L3123" s="75">
        <f t="shared" si="510"/>
        <v>7</v>
      </c>
      <c r="M3123" s="75">
        <f t="shared" si="510"/>
        <v>8</v>
      </c>
      <c r="N3123" s="75">
        <f t="shared" si="510"/>
        <v>9</v>
      </c>
      <c r="O3123" s="75">
        <f t="shared" si="510"/>
        <v>10</v>
      </c>
      <c r="P3123">
        <f t="shared" si="504"/>
        <v>1</v>
      </c>
      <c r="Q3123" t="str">
        <f t="shared" si="505"/>
        <v>D20201231</v>
      </c>
      <c r="R3123">
        <f t="shared" si="506"/>
        <v>315836</v>
      </c>
      <c r="S3123">
        <v>1</v>
      </c>
      <c r="T3123">
        <f t="shared" si="502"/>
        <v>0</v>
      </c>
      <c r="U3123">
        <f t="shared" si="502"/>
        <v>0</v>
      </c>
      <c r="V3123">
        <f t="shared" si="502"/>
        <v>0</v>
      </c>
      <c r="W3123">
        <f t="shared" si="502"/>
        <v>1</v>
      </c>
    </row>
    <row r="3124" spans="1:23" x14ac:dyDescent="0.25">
      <c r="A3124" t="s">
        <v>6291</v>
      </c>
      <c r="B3124">
        <v>1</v>
      </c>
      <c r="C3124">
        <v>387882</v>
      </c>
      <c r="E3124" s="74">
        <v>781028</v>
      </c>
      <c r="F3124" s="75">
        <f t="shared" si="510"/>
        <v>1</v>
      </c>
      <c r="G3124" s="75">
        <f t="shared" si="510"/>
        <v>2</v>
      </c>
      <c r="H3124" s="75">
        <f t="shared" si="510"/>
        <v>3</v>
      </c>
      <c r="I3124" s="75">
        <f t="shared" si="510"/>
        <v>4</v>
      </c>
      <c r="J3124" s="75">
        <f t="shared" si="510"/>
        <v>100</v>
      </c>
      <c r="K3124" s="75">
        <f t="shared" si="510"/>
        <v>100</v>
      </c>
      <c r="L3124" s="75">
        <f t="shared" si="510"/>
        <v>100</v>
      </c>
      <c r="M3124" s="75">
        <f t="shared" si="510"/>
        <v>100</v>
      </c>
      <c r="N3124" s="75">
        <f t="shared" si="510"/>
        <v>100</v>
      </c>
      <c r="O3124" s="75">
        <f t="shared" si="510"/>
        <v>100</v>
      </c>
      <c r="P3124">
        <f t="shared" si="504"/>
        <v>1</v>
      </c>
      <c r="Q3124" t="str">
        <f t="shared" si="505"/>
        <v>D20201231</v>
      </c>
      <c r="R3124">
        <f t="shared" si="506"/>
        <v>1644645</v>
      </c>
      <c r="S3124">
        <v>1</v>
      </c>
      <c r="T3124">
        <f t="shared" si="502"/>
        <v>0</v>
      </c>
      <c r="U3124">
        <f t="shared" si="502"/>
        <v>0</v>
      </c>
      <c r="V3124">
        <f t="shared" si="502"/>
        <v>1</v>
      </c>
      <c r="W3124">
        <f t="shared" si="502"/>
        <v>0</v>
      </c>
    </row>
    <row r="3125" spans="1:23" x14ac:dyDescent="0.25">
      <c r="A3125" t="s">
        <v>6293</v>
      </c>
      <c r="B3125">
        <v>1</v>
      </c>
      <c r="C3125">
        <v>54519</v>
      </c>
      <c r="E3125" s="74">
        <v>782016</v>
      </c>
      <c r="F3125" s="75">
        <f t="shared" ref="F3125:O3134" si="511">IFERROR(VLOOKUP(CONCATENATE(F$4,".",$E3125),$A$4:$C$488690,2,FALSE)*F$3,100)</f>
        <v>1</v>
      </c>
      <c r="G3125" s="75">
        <f t="shared" si="511"/>
        <v>2</v>
      </c>
      <c r="H3125" s="75">
        <f t="shared" si="511"/>
        <v>3</v>
      </c>
      <c r="I3125" s="75">
        <f t="shared" si="511"/>
        <v>4</v>
      </c>
      <c r="J3125" s="75">
        <f t="shared" si="511"/>
        <v>5</v>
      </c>
      <c r="K3125" s="75">
        <f t="shared" si="511"/>
        <v>6</v>
      </c>
      <c r="L3125" s="75">
        <f t="shared" si="511"/>
        <v>7</v>
      </c>
      <c r="M3125" s="75">
        <f t="shared" si="511"/>
        <v>8</v>
      </c>
      <c r="N3125" s="75">
        <f t="shared" si="511"/>
        <v>9</v>
      </c>
      <c r="O3125" s="75">
        <f t="shared" si="511"/>
        <v>10</v>
      </c>
      <c r="P3125">
        <f t="shared" si="504"/>
        <v>1</v>
      </c>
      <c r="Q3125" t="str">
        <f t="shared" si="505"/>
        <v>D20201231</v>
      </c>
      <c r="R3125">
        <f t="shared" si="506"/>
        <v>145469</v>
      </c>
      <c r="S3125">
        <v>1</v>
      </c>
      <c r="T3125">
        <f t="shared" si="502"/>
        <v>0</v>
      </c>
      <c r="U3125">
        <f t="shared" si="502"/>
        <v>0</v>
      </c>
      <c r="V3125">
        <f t="shared" si="502"/>
        <v>0</v>
      </c>
      <c r="W3125">
        <f t="shared" si="502"/>
        <v>1</v>
      </c>
    </row>
    <row r="3126" spans="1:23" x14ac:dyDescent="0.25">
      <c r="A3126" t="s">
        <v>6295</v>
      </c>
      <c r="B3126">
        <v>1</v>
      </c>
      <c r="C3126">
        <v>1569457</v>
      </c>
      <c r="E3126" s="74">
        <v>782306</v>
      </c>
      <c r="F3126" s="75">
        <f t="shared" si="511"/>
        <v>1</v>
      </c>
      <c r="G3126" s="75">
        <f t="shared" si="511"/>
        <v>2</v>
      </c>
      <c r="H3126" s="75">
        <f t="shared" si="511"/>
        <v>3</v>
      </c>
      <c r="I3126" s="75">
        <f t="shared" si="511"/>
        <v>4</v>
      </c>
      <c r="J3126" s="75">
        <f t="shared" si="511"/>
        <v>5</v>
      </c>
      <c r="K3126" s="75">
        <f t="shared" si="511"/>
        <v>6</v>
      </c>
      <c r="L3126" s="75">
        <f t="shared" si="511"/>
        <v>7</v>
      </c>
      <c r="M3126" s="75">
        <f t="shared" si="511"/>
        <v>8</v>
      </c>
      <c r="N3126" s="75">
        <f t="shared" si="511"/>
        <v>9</v>
      </c>
      <c r="O3126" s="75">
        <f t="shared" si="511"/>
        <v>10</v>
      </c>
      <c r="P3126">
        <f t="shared" si="504"/>
        <v>1</v>
      </c>
      <c r="Q3126" t="str">
        <f t="shared" si="505"/>
        <v>D20201231</v>
      </c>
      <c r="R3126">
        <f t="shared" si="506"/>
        <v>5742972</v>
      </c>
      <c r="S3126">
        <v>1</v>
      </c>
      <c r="T3126">
        <f t="shared" si="502"/>
        <v>0</v>
      </c>
      <c r="U3126">
        <f t="shared" si="502"/>
        <v>0</v>
      </c>
      <c r="V3126">
        <f t="shared" si="502"/>
        <v>1</v>
      </c>
      <c r="W3126">
        <f t="shared" si="502"/>
        <v>0</v>
      </c>
    </row>
    <row r="3127" spans="1:23" x14ac:dyDescent="0.25">
      <c r="A3127" t="s">
        <v>6296</v>
      </c>
      <c r="B3127">
        <v>1</v>
      </c>
      <c r="C3127">
        <v>121969</v>
      </c>
      <c r="E3127" s="74">
        <v>782548</v>
      </c>
      <c r="F3127" s="75">
        <f t="shared" si="511"/>
        <v>1</v>
      </c>
      <c r="G3127" s="75">
        <f t="shared" si="511"/>
        <v>2</v>
      </c>
      <c r="H3127" s="75">
        <f t="shared" si="511"/>
        <v>3</v>
      </c>
      <c r="I3127" s="75">
        <f t="shared" si="511"/>
        <v>4</v>
      </c>
      <c r="J3127" s="75">
        <f t="shared" si="511"/>
        <v>5</v>
      </c>
      <c r="K3127" s="75">
        <f t="shared" si="511"/>
        <v>6</v>
      </c>
      <c r="L3127" s="75">
        <f t="shared" si="511"/>
        <v>7</v>
      </c>
      <c r="M3127" s="75">
        <f t="shared" si="511"/>
        <v>8</v>
      </c>
      <c r="N3127" s="75">
        <f t="shared" si="511"/>
        <v>9</v>
      </c>
      <c r="O3127" s="75">
        <f t="shared" si="511"/>
        <v>10</v>
      </c>
      <c r="P3127">
        <f t="shared" si="504"/>
        <v>1</v>
      </c>
      <c r="Q3127" t="str">
        <f t="shared" si="505"/>
        <v>D20201231</v>
      </c>
      <c r="R3127">
        <f t="shared" si="506"/>
        <v>62301</v>
      </c>
      <c r="S3127">
        <v>1</v>
      </c>
      <c r="T3127">
        <f t="shared" si="502"/>
        <v>0</v>
      </c>
      <c r="U3127">
        <f t="shared" si="502"/>
        <v>0</v>
      </c>
      <c r="V3127">
        <f t="shared" si="502"/>
        <v>0</v>
      </c>
      <c r="W3127">
        <f t="shared" si="502"/>
        <v>1</v>
      </c>
    </row>
    <row r="3128" spans="1:23" x14ac:dyDescent="0.25">
      <c r="A3128" t="s">
        <v>6297</v>
      </c>
      <c r="B3128">
        <v>1</v>
      </c>
      <c r="C3128">
        <v>329664</v>
      </c>
      <c r="E3128" s="74">
        <v>783161</v>
      </c>
      <c r="F3128" s="75">
        <f t="shared" si="511"/>
        <v>1</v>
      </c>
      <c r="G3128" s="75">
        <f t="shared" si="511"/>
        <v>2</v>
      </c>
      <c r="H3128" s="75">
        <f t="shared" si="511"/>
        <v>3</v>
      </c>
      <c r="I3128" s="75">
        <f t="shared" si="511"/>
        <v>4</v>
      </c>
      <c r="J3128" s="75">
        <f t="shared" si="511"/>
        <v>5</v>
      </c>
      <c r="K3128" s="75">
        <f t="shared" si="511"/>
        <v>6</v>
      </c>
      <c r="L3128" s="75">
        <f t="shared" si="511"/>
        <v>7</v>
      </c>
      <c r="M3128" s="75">
        <f t="shared" si="511"/>
        <v>8</v>
      </c>
      <c r="N3128" s="75">
        <f t="shared" si="511"/>
        <v>9</v>
      </c>
      <c r="O3128" s="75">
        <f t="shared" si="511"/>
        <v>10</v>
      </c>
      <c r="P3128">
        <f t="shared" si="504"/>
        <v>1</v>
      </c>
      <c r="Q3128" t="str">
        <f t="shared" si="505"/>
        <v>D20201231</v>
      </c>
      <c r="R3128">
        <f t="shared" si="506"/>
        <v>1655376</v>
      </c>
      <c r="S3128">
        <v>1</v>
      </c>
      <c r="T3128">
        <f t="shared" si="502"/>
        <v>0</v>
      </c>
      <c r="U3128">
        <f t="shared" si="502"/>
        <v>0</v>
      </c>
      <c r="V3128">
        <f t="shared" si="502"/>
        <v>1</v>
      </c>
      <c r="W3128">
        <f t="shared" si="502"/>
        <v>0</v>
      </c>
    </row>
    <row r="3129" spans="1:23" x14ac:dyDescent="0.25">
      <c r="A3129" t="s">
        <v>6299</v>
      </c>
      <c r="B3129">
        <v>1</v>
      </c>
      <c r="C3129">
        <v>74321</v>
      </c>
      <c r="E3129" s="74">
        <v>783246</v>
      </c>
      <c r="F3129" s="75">
        <f t="shared" si="511"/>
        <v>1</v>
      </c>
      <c r="G3129" s="75">
        <f t="shared" si="511"/>
        <v>2</v>
      </c>
      <c r="H3129" s="75">
        <f t="shared" si="511"/>
        <v>3</v>
      </c>
      <c r="I3129" s="75">
        <f t="shared" si="511"/>
        <v>4</v>
      </c>
      <c r="J3129" s="75">
        <f t="shared" si="511"/>
        <v>5</v>
      </c>
      <c r="K3129" s="75">
        <f t="shared" si="511"/>
        <v>6</v>
      </c>
      <c r="L3129" s="75">
        <f t="shared" si="511"/>
        <v>7</v>
      </c>
      <c r="M3129" s="75">
        <f t="shared" si="511"/>
        <v>8</v>
      </c>
      <c r="N3129" s="75">
        <f t="shared" si="511"/>
        <v>9</v>
      </c>
      <c r="O3129" s="75">
        <f t="shared" si="511"/>
        <v>10</v>
      </c>
      <c r="P3129">
        <f t="shared" si="504"/>
        <v>1</v>
      </c>
      <c r="Q3129" t="str">
        <f t="shared" si="505"/>
        <v>D20201231</v>
      </c>
      <c r="R3129">
        <f t="shared" si="506"/>
        <v>406330</v>
      </c>
      <c r="S3129">
        <v>1</v>
      </c>
      <c r="T3129">
        <f t="shared" si="502"/>
        <v>0</v>
      </c>
      <c r="U3129">
        <f t="shared" si="502"/>
        <v>0</v>
      </c>
      <c r="V3129">
        <f t="shared" si="502"/>
        <v>0</v>
      </c>
      <c r="W3129">
        <f t="shared" si="502"/>
        <v>1</v>
      </c>
    </row>
    <row r="3130" spans="1:23" x14ac:dyDescent="0.25">
      <c r="A3130" t="s">
        <v>6301</v>
      </c>
      <c r="B3130">
        <v>1</v>
      </c>
      <c r="C3130">
        <v>446583</v>
      </c>
      <c r="E3130" s="74">
        <v>783349</v>
      </c>
      <c r="F3130" s="75">
        <f t="shared" si="511"/>
        <v>1</v>
      </c>
      <c r="G3130" s="75">
        <f t="shared" si="511"/>
        <v>2</v>
      </c>
      <c r="H3130" s="75">
        <f t="shared" si="511"/>
        <v>3</v>
      </c>
      <c r="I3130" s="75">
        <f t="shared" si="511"/>
        <v>4</v>
      </c>
      <c r="J3130" s="75">
        <f t="shared" si="511"/>
        <v>5</v>
      </c>
      <c r="K3130" s="75">
        <f t="shared" si="511"/>
        <v>6</v>
      </c>
      <c r="L3130" s="75">
        <f t="shared" si="511"/>
        <v>7</v>
      </c>
      <c r="M3130" s="75">
        <f t="shared" si="511"/>
        <v>8</v>
      </c>
      <c r="N3130" s="75">
        <f t="shared" si="511"/>
        <v>9</v>
      </c>
      <c r="O3130" s="75">
        <f t="shared" si="511"/>
        <v>10</v>
      </c>
      <c r="P3130">
        <f t="shared" si="504"/>
        <v>1</v>
      </c>
      <c r="Q3130" t="str">
        <f t="shared" si="505"/>
        <v>D20201231</v>
      </c>
      <c r="R3130">
        <f t="shared" si="506"/>
        <v>32544</v>
      </c>
      <c r="S3130">
        <v>1</v>
      </c>
      <c r="T3130">
        <f t="shared" si="502"/>
        <v>0</v>
      </c>
      <c r="U3130">
        <f t="shared" si="502"/>
        <v>0</v>
      </c>
      <c r="V3130">
        <f t="shared" si="502"/>
        <v>0</v>
      </c>
      <c r="W3130">
        <f t="shared" si="502"/>
        <v>1</v>
      </c>
    </row>
    <row r="3131" spans="1:23" x14ac:dyDescent="0.25">
      <c r="A3131" t="s">
        <v>6303</v>
      </c>
      <c r="B3131">
        <v>1</v>
      </c>
      <c r="C3131">
        <v>56778</v>
      </c>
      <c r="E3131" s="74">
        <v>783648</v>
      </c>
      <c r="F3131" s="75">
        <f t="shared" si="511"/>
        <v>1</v>
      </c>
      <c r="G3131" s="75">
        <f t="shared" si="511"/>
        <v>2</v>
      </c>
      <c r="H3131" s="75">
        <f t="shared" si="511"/>
        <v>3</v>
      </c>
      <c r="I3131" s="75">
        <f t="shared" si="511"/>
        <v>4</v>
      </c>
      <c r="J3131" s="75">
        <f t="shared" si="511"/>
        <v>5</v>
      </c>
      <c r="K3131" s="75">
        <f t="shared" si="511"/>
        <v>6</v>
      </c>
      <c r="L3131" s="75">
        <f t="shared" si="511"/>
        <v>7</v>
      </c>
      <c r="M3131" s="75">
        <f t="shared" si="511"/>
        <v>8</v>
      </c>
      <c r="N3131" s="75">
        <f t="shared" si="511"/>
        <v>9</v>
      </c>
      <c r="O3131" s="75">
        <f t="shared" si="511"/>
        <v>10</v>
      </c>
      <c r="P3131">
        <f t="shared" si="504"/>
        <v>1</v>
      </c>
      <c r="Q3131" t="str">
        <f t="shared" si="505"/>
        <v>D20201231</v>
      </c>
      <c r="R3131">
        <f t="shared" si="506"/>
        <v>5684149</v>
      </c>
      <c r="S3131">
        <v>1</v>
      </c>
      <c r="T3131">
        <f t="shared" si="502"/>
        <v>0</v>
      </c>
      <c r="U3131">
        <f t="shared" si="502"/>
        <v>0</v>
      </c>
      <c r="V3131">
        <f t="shared" si="502"/>
        <v>1</v>
      </c>
      <c r="W3131">
        <f t="shared" si="502"/>
        <v>0</v>
      </c>
    </row>
    <row r="3132" spans="1:23" x14ac:dyDescent="0.25">
      <c r="A3132" t="s">
        <v>6305</v>
      </c>
      <c r="B3132">
        <v>1</v>
      </c>
      <c r="C3132">
        <v>361534</v>
      </c>
      <c r="E3132" s="74">
        <v>783844</v>
      </c>
      <c r="F3132" s="75">
        <f t="shared" si="511"/>
        <v>1</v>
      </c>
      <c r="G3132" s="75">
        <f t="shared" si="511"/>
        <v>2</v>
      </c>
      <c r="H3132" s="75">
        <f t="shared" si="511"/>
        <v>3</v>
      </c>
      <c r="I3132" s="75">
        <f t="shared" si="511"/>
        <v>4</v>
      </c>
      <c r="J3132" s="75">
        <f t="shared" si="511"/>
        <v>5</v>
      </c>
      <c r="K3132" s="75">
        <f t="shared" si="511"/>
        <v>6</v>
      </c>
      <c r="L3132" s="75">
        <f t="shared" si="511"/>
        <v>7</v>
      </c>
      <c r="M3132" s="75">
        <f t="shared" si="511"/>
        <v>8</v>
      </c>
      <c r="N3132" s="75">
        <f t="shared" si="511"/>
        <v>9</v>
      </c>
      <c r="O3132" s="75">
        <f t="shared" si="511"/>
        <v>10</v>
      </c>
      <c r="P3132">
        <f t="shared" si="504"/>
        <v>1</v>
      </c>
      <c r="Q3132" t="str">
        <f t="shared" si="505"/>
        <v>D20201231</v>
      </c>
      <c r="R3132">
        <f t="shared" si="506"/>
        <v>930850</v>
      </c>
      <c r="S3132">
        <v>1</v>
      </c>
      <c r="T3132">
        <f t="shared" si="502"/>
        <v>0</v>
      </c>
      <c r="U3132">
        <f t="shared" si="502"/>
        <v>0</v>
      </c>
      <c r="V3132">
        <f t="shared" si="502"/>
        <v>0</v>
      </c>
      <c r="W3132">
        <f t="shared" ref="T3132:W3195" si="512">IF(AND($R3132&gt;W$2,$R3132&lt;=W$3),1,0)</f>
        <v>1</v>
      </c>
    </row>
    <row r="3133" spans="1:23" x14ac:dyDescent="0.25">
      <c r="A3133" t="s">
        <v>6307</v>
      </c>
      <c r="B3133">
        <v>1</v>
      </c>
      <c r="C3133">
        <v>108769</v>
      </c>
      <c r="E3133" s="74">
        <v>783910</v>
      </c>
      <c r="F3133" s="75">
        <f t="shared" si="511"/>
        <v>1</v>
      </c>
      <c r="G3133" s="75">
        <f t="shared" si="511"/>
        <v>2</v>
      </c>
      <c r="H3133" s="75">
        <f t="shared" si="511"/>
        <v>3</v>
      </c>
      <c r="I3133" s="75">
        <f t="shared" si="511"/>
        <v>4</v>
      </c>
      <c r="J3133" s="75">
        <f t="shared" si="511"/>
        <v>5</v>
      </c>
      <c r="K3133" s="75">
        <f t="shared" si="511"/>
        <v>6</v>
      </c>
      <c r="L3133" s="75">
        <f t="shared" si="511"/>
        <v>7</v>
      </c>
      <c r="M3133" s="75">
        <f t="shared" si="511"/>
        <v>8</v>
      </c>
      <c r="N3133" s="75">
        <f t="shared" si="511"/>
        <v>9</v>
      </c>
      <c r="O3133" s="75">
        <f t="shared" si="511"/>
        <v>10</v>
      </c>
      <c r="P3133">
        <f t="shared" si="504"/>
        <v>1</v>
      </c>
      <c r="Q3133" t="str">
        <f t="shared" si="505"/>
        <v>D20201231</v>
      </c>
      <c r="R3133">
        <f t="shared" si="506"/>
        <v>290687</v>
      </c>
      <c r="S3133">
        <v>1</v>
      </c>
      <c r="T3133">
        <f t="shared" si="512"/>
        <v>0</v>
      </c>
      <c r="U3133">
        <f t="shared" si="512"/>
        <v>0</v>
      </c>
      <c r="V3133">
        <f t="shared" si="512"/>
        <v>0</v>
      </c>
      <c r="W3133">
        <f t="shared" si="512"/>
        <v>1</v>
      </c>
    </row>
    <row r="3134" spans="1:23" x14ac:dyDescent="0.25">
      <c r="A3134" t="s">
        <v>6309</v>
      </c>
      <c r="B3134">
        <v>1</v>
      </c>
      <c r="C3134">
        <v>522998</v>
      </c>
      <c r="E3134" s="74">
        <v>784159</v>
      </c>
      <c r="F3134" s="75">
        <f t="shared" si="511"/>
        <v>1</v>
      </c>
      <c r="G3134" s="75">
        <f t="shared" si="511"/>
        <v>2</v>
      </c>
      <c r="H3134" s="75">
        <f t="shared" si="511"/>
        <v>3</v>
      </c>
      <c r="I3134" s="75">
        <f t="shared" si="511"/>
        <v>4</v>
      </c>
      <c r="J3134" s="75">
        <f t="shared" si="511"/>
        <v>5</v>
      </c>
      <c r="K3134" s="75">
        <f t="shared" si="511"/>
        <v>6</v>
      </c>
      <c r="L3134" s="75">
        <f t="shared" si="511"/>
        <v>7</v>
      </c>
      <c r="M3134" s="75">
        <f t="shared" si="511"/>
        <v>8</v>
      </c>
      <c r="N3134" s="75">
        <f t="shared" si="511"/>
        <v>9</v>
      </c>
      <c r="O3134" s="75">
        <f t="shared" si="511"/>
        <v>10</v>
      </c>
      <c r="P3134">
        <f t="shared" si="504"/>
        <v>1</v>
      </c>
      <c r="Q3134" t="str">
        <f t="shared" si="505"/>
        <v>D20201231</v>
      </c>
      <c r="R3134">
        <f t="shared" si="506"/>
        <v>553302</v>
      </c>
      <c r="S3134">
        <v>1</v>
      </c>
      <c r="T3134">
        <f t="shared" si="512"/>
        <v>0</v>
      </c>
      <c r="U3134">
        <f t="shared" si="512"/>
        <v>0</v>
      </c>
      <c r="V3134">
        <f t="shared" si="512"/>
        <v>0</v>
      </c>
      <c r="W3134">
        <f t="shared" si="512"/>
        <v>1</v>
      </c>
    </row>
    <row r="3135" spans="1:23" x14ac:dyDescent="0.25">
      <c r="A3135" t="s">
        <v>6310</v>
      </c>
      <c r="B3135">
        <v>1</v>
      </c>
      <c r="C3135">
        <v>479438</v>
      </c>
      <c r="E3135" s="74">
        <v>784430</v>
      </c>
      <c r="F3135" s="75">
        <f t="shared" ref="F3135:O3144" si="513">IFERROR(VLOOKUP(CONCATENATE(F$4,".",$E3135),$A$4:$C$488690,2,FALSE)*F$3,100)</f>
        <v>1</v>
      </c>
      <c r="G3135" s="75">
        <f t="shared" si="513"/>
        <v>2</v>
      </c>
      <c r="H3135" s="75">
        <f t="shared" si="513"/>
        <v>3</v>
      </c>
      <c r="I3135" s="75">
        <f t="shared" si="513"/>
        <v>4</v>
      </c>
      <c r="J3135" s="75">
        <f t="shared" si="513"/>
        <v>5</v>
      </c>
      <c r="K3135" s="75">
        <f t="shared" si="513"/>
        <v>6</v>
      </c>
      <c r="L3135" s="75">
        <f t="shared" si="513"/>
        <v>7</v>
      </c>
      <c r="M3135" s="75">
        <f t="shared" si="513"/>
        <v>8</v>
      </c>
      <c r="N3135" s="75">
        <f t="shared" si="513"/>
        <v>9</v>
      </c>
      <c r="O3135" s="75">
        <f t="shared" si="513"/>
        <v>10</v>
      </c>
      <c r="P3135">
        <f t="shared" si="504"/>
        <v>1</v>
      </c>
      <c r="Q3135" t="str">
        <f t="shared" si="505"/>
        <v>D20201231</v>
      </c>
      <c r="R3135">
        <f t="shared" si="506"/>
        <v>118033</v>
      </c>
      <c r="S3135">
        <v>1</v>
      </c>
      <c r="T3135">
        <f t="shared" si="512"/>
        <v>0</v>
      </c>
      <c r="U3135">
        <f t="shared" si="512"/>
        <v>0</v>
      </c>
      <c r="V3135">
        <f t="shared" si="512"/>
        <v>0</v>
      </c>
      <c r="W3135">
        <f t="shared" si="512"/>
        <v>1</v>
      </c>
    </row>
    <row r="3136" spans="1:23" x14ac:dyDescent="0.25">
      <c r="A3136" t="s">
        <v>6312</v>
      </c>
      <c r="B3136">
        <v>1</v>
      </c>
      <c r="C3136">
        <v>151085</v>
      </c>
      <c r="E3136" s="74">
        <v>785147</v>
      </c>
      <c r="F3136" s="75">
        <f t="shared" si="513"/>
        <v>1</v>
      </c>
      <c r="G3136" s="75">
        <f t="shared" si="513"/>
        <v>2</v>
      </c>
      <c r="H3136" s="75">
        <f t="shared" si="513"/>
        <v>3</v>
      </c>
      <c r="I3136" s="75">
        <f t="shared" si="513"/>
        <v>4</v>
      </c>
      <c r="J3136" s="75">
        <f t="shared" si="513"/>
        <v>5</v>
      </c>
      <c r="K3136" s="75">
        <f t="shared" si="513"/>
        <v>6</v>
      </c>
      <c r="L3136" s="75">
        <f t="shared" si="513"/>
        <v>7</v>
      </c>
      <c r="M3136" s="75">
        <f t="shared" si="513"/>
        <v>8</v>
      </c>
      <c r="N3136" s="75">
        <f t="shared" si="513"/>
        <v>9</v>
      </c>
      <c r="O3136" s="75">
        <f t="shared" si="513"/>
        <v>10</v>
      </c>
      <c r="P3136">
        <f t="shared" si="504"/>
        <v>1</v>
      </c>
      <c r="Q3136" t="str">
        <f t="shared" si="505"/>
        <v>D20201231</v>
      </c>
      <c r="R3136">
        <f t="shared" si="506"/>
        <v>791430</v>
      </c>
      <c r="S3136">
        <v>1</v>
      </c>
      <c r="T3136">
        <f t="shared" si="512"/>
        <v>0</v>
      </c>
      <c r="U3136">
        <f t="shared" si="512"/>
        <v>0</v>
      </c>
      <c r="V3136">
        <f t="shared" si="512"/>
        <v>0</v>
      </c>
      <c r="W3136">
        <f t="shared" si="512"/>
        <v>1</v>
      </c>
    </row>
    <row r="3137" spans="1:23" x14ac:dyDescent="0.25">
      <c r="A3137" t="s">
        <v>6314</v>
      </c>
      <c r="B3137">
        <v>1</v>
      </c>
      <c r="C3137">
        <v>277405</v>
      </c>
      <c r="E3137" s="74">
        <v>785473</v>
      </c>
      <c r="F3137" s="75">
        <f t="shared" si="513"/>
        <v>1</v>
      </c>
      <c r="G3137" s="75">
        <f t="shared" si="513"/>
        <v>2</v>
      </c>
      <c r="H3137" s="75">
        <f t="shared" si="513"/>
        <v>3</v>
      </c>
      <c r="I3137" s="75">
        <f t="shared" si="513"/>
        <v>4</v>
      </c>
      <c r="J3137" s="75">
        <f t="shared" si="513"/>
        <v>5</v>
      </c>
      <c r="K3137" s="75">
        <f t="shared" si="513"/>
        <v>6</v>
      </c>
      <c r="L3137" s="75">
        <f t="shared" si="513"/>
        <v>7</v>
      </c>
      <c r="M3137" s="75">
        <f t="shared" si="513"/>
        <v>8</v>
      </c>
      <c r="N3137" s="75">
        <f t="shared" si="513"/>
        <v>9</v>
      </c>
      <c r="O3137" s="75">
        <f t="shared" si="513"/>
        <v>10</v>
      </c>
      <c r="P3137">
        <f t="shared" si="504"/>
        <v>1</v>
      </c>
      <c r="Q3137" t="str">
        <f t="shared" si="505"/>
        <v>D20201231</v>
      </c>
      <c r="R3137">
        <f t="shared" si="506"/>
        <v>1869420</v>
      </c>
      <c r="S3137">
        <v>1</v>
      </c>
      <c r="T3137">
        <f t="shared" si="512"/>
        <v>0</v>
      </c>
      <c r="U3137">
        <f t="shared" si="512"/>
        <v>0</v>
      </c>
      <c r="V3137">
        <f t="shared" si="512"/>
        <v>1</v>
      </c>
      <c r="W3137">
        <f t="shared" si="512"/>
        <v>0</v>
      </c>
    </row>
    <row r="3138" spans="1:23" x14ac:dyDescent="0.25">
      <c r="A3138" t="s">
        <v>6316</v>
      </c>
      <c r="B3138">
        <v>1</v>
      </c>
      <c r="C3138">
        <v>115280</v>
      </c>
      <c r="E3138" s="74">
        <v>785857</v>
      </c>
      <c r="F3138" s="75">
        <f t="shared" si="513"/>
        <v>1</v>
      </c>
      <c r="G3138" s="75">
        <f t="shared" si="513"/>
        <v>2</v>
      </c>
      <c r="H3138" s="75">
        <f t="shared" si="513"/>
        <v>3</v>
      </c>
      <c r="I3138" s="75">
        <f t="shared" si="513"/>
        <v>4</v>
      </c>
      <c r="J3138" s="75">
        <f t="shared" si="513"/>
        <v>5</v>
      </c>
      <c r="K3138" s="75">
        <f t="shared" si="513"/>
        <v>6</v>
      </c>
      <c r="L3138" s="75">
        <f t="shared" si="513"/>
        <v>7</v>
      </c>
      <c r="M3138" s="75">
        <f t="shared" si="513"/>
        <v>8</v>
      </c>
      <c r="N3138" s="75">
        <f t="shared" si="513"/>
        <v>9</v>
      </c>
      <c r="O3138" s="75">
        <f t="shared" si="513"/>
        <v>10</v>
      </c>
      <c r="P3138">
        <f t="shared" si="504"/>
        <v>1</v>
      </c>
      <c r="Q3138" t="str">
        <f t="shared" si="505"/>
        <v>D20201231</v>
      </c>
      <c r="R3138">
        <f t="shared" si="506"/>
        <v>289388</v>
      </c>
      <c r="S3138">
        <v>1</v>
      </c>
      <c r="T3138">
        <f t="shared" si="512"/>
        <v>0</v>
      </c>
      <c r="U3138">
        <f t="shared" si="512"/>
        <v>0</v>
      </c>
      <c r="V3138">
        <f t="shared" si="512"/>
        <v>0</v>
      </c>
      <c r="W3138">
        <f t="shared" si="512"/>
        <v>1</v>
      </c>
    </row>
    <row r="3139" spans="1:23" x14ac:dyDescent="0.25">
      <c r="A3139" t="s">
        <v>6318</v>
      </c>
      <c r="B3139">
        <v>1</v>
      </c>
      <c r="C3139">
        <v>176837</v>
      </c>
      <c r="E3139" s="74">
        <v>785923</v>
      </c>
      <c r="F3139" s="75">
        <f t="shared" si="513"/>
        <v>1</v>
      </c>
      <c r="G3139" s="75">
        <f t="shared" si="513"/>
        <v>2</v>
      </c>
      <c r="H3139" s="75">
        <f t="shared" si="513"/>
        <v>3</v>
      </c>
      <c r="I3139" s="75">
        <f t="shared" si="513"/>
        <v>4</v>
      </c>
      <c r="J3139" s="75">
        <f t="shared" si="513"/>
        <v>5</v>
      </c>
      <c r="K3139" s="75">
        <f t="shared" si="513"/>
        <v>6</v>
      </c>
      <c r="L3139" s="75">
        <f t="shared" si="513"/>
        <v>7</v>
      </c>
      <c r="M3139" s="75">
        <f t="shared" si="513"/>
        <v>8</v>
      </c>
      <c r="N3139" s="75">
        <f t="shared" si="513"/>
        <v>9</v>
      </c>
      <c r="O3139" s="75">
        <f t="shared" si="513"/>
        <v>10</v>
      </c>
      <c r="P3139">
        <f t="shared" si="504"/>
        <v>1</v>
      </c>
      <c r="Q3139" t="str">
        <f t="shared" si="505"/>
        <v>D20201231</v>
      </c>
      <c r="R3139">
        <f t="shared" si="506"/>
        <v>1742641</v>
      </c>
      <c r="S3139">
        <v>1</v>
      </c>
      <c r="T3139">
        <f t="shared" si="512"/>
        <v>0</v>
      </c>
      <c r="U3139">
        <f t="shared" si="512"/>
        <v>0</v>
      </c>
      <c r="V3139">
        <f t="shared" si="512"/>
        <v>1</v>
      </c>
      <c r="W3139">
        <f t="shared" si="512"/>
        <v>0</v>
      </c>
    </row>
    <row r="3140" spans="1:23" x14ac:dyDescent="0.25">
      <c r="A3140" t="s">
        <v>6320</v>
      </c>
      <c r="B3140">
        <v>1</v>
      </c>
      <c r="C3140">
        <v>861115</v>
      </c>
      <c r="E3140" s="74">
        <v>785932</v>
      </c>
      <c r="F3140" s="75">
        <f t="shared" si="513"/>
        <v>1</v>
      </c>
      <c r="G3140" s="75">
        <f t="shared" si="513"/>
        <v>100</v>
      </c>
      <c r="H3140" s="75">
        <f t="shared" si="513"/>
        <v>100</v>
      </c>
      <c r="I3140" s="75">
        <f t="shared" si="513"/>
        <v>100</v>
      </c>
      <c r="J3140" s="75">
        <f t="shared" si="513"/>
        <v>100</v>
      </c>
      <c r="K3140" s="75">
        <f t="shared" si="513"/>
        <v>100</v>
      </c>
      <c r="L3140" s="75">
        <f t="shared" si="513"/>
        <v>100</v>
      </c>
      <c r="M3140" s="75">
        <f t="shared" si="513"/>
        <v>100</v>
      </c>
      <c r="N3140" s="75">
        <f t="shared" si="513"/>
        <v>100</v>
      </c>
      <c r="O3140" s="75">
        <f t="shared" si="513"/>
        <v>100</v>
      </c>
      <c r="P3140">
        <f t="shared" si="504"/>
        <v>1</v>
      </c>
      <c r="Q3140" t="str">
        <f t="shared" si="505"/>
        <v>D20201231</v>
      </c>
      <c r="R3140">
        <f t="shared" si="506"/>
        <v>268500</v>
      </c>
      <c r="S3140">
        <v>1</v>
      </c>
      <c r="T3140">
        <f t="shared" si="512"/>
        <v>0</v>
      </c>
      <c r="U3140">
        <f t="shared" si="512"/>
        <v>0</v>
      </c>
      <c r="V3140">
        <f t="shared" si="512"/>
        <v>0</v>
      </c>
      <c r="W3140">
        <f t="shared" si="512"/>
        <v>1</v>
      </c>
    </row>
    <row r="3141" spans="1:23" x14ac:dyDescent="0.25">
      <c r="A3141" t="s">
        <v>6322</v>
      </c>
      <c r="B3141">
        <v>1</v>
      </c>
      <c r="C3141">
        <v>371405</v>
      </c>
      <c r="E3141" s="74">
        <v>785950</v>
      </c>
      <c r="F3141" s="75">
        <f t="shared" si="513"/>
        <v>1</v>
      </c>
      <c r="G3141" s="75">
        <f t="shared" si="513"/>
        <v>2</v>
      </c>
      <c r="H3141" s="75">
        <f t="shared" si="513"/>
        <v>3</v>
      </c>
      <c r="I3141" s="75">
        <f t="shared" si="513"/>
        <v>4</v>
      </c>
      <c r="J3141" s="75">
        <f t="shared" si="513"/>
        <v>5</v>
      </c>
      <c r="K3141" s="75">
        <f t="shared" si="513"/>
        <v>6</v>
      </c>
      <c r="L3141" s="75">
        <f t="shared" si="513"/>
        <v>7</v>
      </c>
      <c r="M3141" s="75">
        <f t="shared" si="513"/>
        <v>8</v>
      </c>
      <c r="N3141" s="75">
        <f t="shared" si="513"/>
        <v>9</v>
      </c>
      <c r="O3141" s="75">
        <f t="shared" si="513"/>
        <v>10</v>
      </c>
      <c r="P3141">
        <f t="shared" si="504"/>
        <v>1</v>
      </c>
      <c r="Q3141" t="str">
        <f t="shared" si="505"/>
        <v>D20201231</v>
      </c>
      <c r="R3141">
        <f t="shared" si="506"/>
        <v>579494</v>
      </c>
      <c r="S3141">
        <v>1</v>
      </c>
      <c r="T3141">
        <f t="shared" si="512"/>
        <v>0</v>
      </c>
      <c r="U3141">
        <f t="shared" si="512"/>
        <v>0</v>
      </c>
      <c r="V3141">
        <f t="shared" si="512"/>
        <v>0</v>
      </c>
      <c r="W3141">
        <f t="shared" si="512"/>
        <v>1</v>
      </c>
    </row>
    <row r="3142" spans="1:23" x14ac:dyDescent="0.25">
      <c r="A3142" t="s">
        <v>6324</v>
      </c>
      <c r="B3142">
        <v>1</v>
      </c>
      <c r="C3142">
        <v>5967069</v>
      </c>
      <c r="E3142" s="74">
        <v>786210</v>
      </c>
      <c r="F3142" s="75">
        <f t="shared" si="513"/>
        <v>1</v>
      </c>
      <c r="G3142" s="75">
        <f t="shared" si="513"/>
        <v>2</v>
      </c>
      <c r="H3142" s="75">
        <f t="shared" si="513"/>
        <v>3</v>
      </c>
      <c r="I3142" s="75">
        <f t="shared" si="513"/>
        <v>4</v>
      </c>
      <c r="J3142" s="75">
        <f t="shared" si="513"/>
        <v>5</v>
      </c>
      <c r="K3142" s="75">
        <f t="shared" si="513"/>
        <v>6</v>
      </c>
      <c r="L3142" s="75">
        <f t="shared" si="513"/>
        <v>7</v>
      </c>
      <c r="M3142" s="75">
        <f t="shared" si="513"/>
        <v>8</v>
      </c>
      <c r="N3142" s="75">
        <f t="shared" si="513"/>
        <v>9</v>
      </c>
      <c r="O3142" s="75">
        <f t="shared" si="513"/>
        <v>10</v>
      </c>
      <c r="P3142">
        <f t="shared" ref="P3142:P3205" si="514">MIN(F3142:O3142)</f>
        <v>1</v>
      </c>
      <c r="Q3142" t="str">
        <f t="shared" ref="Q3142:Q3205" si="515">HLOOKUP($P3142,$F$3:$O$4,2,FALSE)</f>
        <v>D20201231</v>
      </c>
      <c r="R3142">
        <f t="shared" ref="R3142:R3205" si="516">VLOOKUP(CONCATENATE($Q3142,".",$E3142),$A$4:$C$488690,3,FALSE)</f>
        <v>2076041</v>
      </c>
      <c r="S3142">
        <v>1</v>
      </c>
      <c r="T3142">
        <f t="shared" si="512"/>
        <v>0</v>
      </c>
      <c r="U3142">
        <f t="shared" si="512"/>
        <v>0</v>
      </c>
      <c r="V3142">
        <f t="shared" si="512"/>
        <v>1</v>
      </c>
      <c r="W3142">
        <f t="shared" si="512"/>
        <v>0</v>
      </c>
    </row>
    <row r="3143" spans="1:23" x14ac:dyDescent="0.25">
      <c r="A3143" t="s">
        <v>6326</v>
      </c>
      <c r="B3143">
        <v>1</v>
      </c>
      <c r="C3143">
        <v>75867</v>
      </c>
      <c r="E3143" s="74">
        <v>786256</v>
      </c>
      <c r="F3143" s="75">
        <f t="shared" si="513"/>
        <v>1</v>
      </c>
      <c r="G3143" s="75">
        <f t="shared" si="513"/>
        <v>2</v>
      </c>
      <c r="H3143" s="75">
        <f t="shared" si="513"/>
        <v>3</v>
      </c>
      <c r="I3143" s="75">
        <f t="shared" si="513"/>
        <v>4</v>
      </c>
      <c r="J3143" s="75">
        <f t="shared" si="513"/>
        <v>5</v>
      </c>
      <c r="K3143" s="75">
        <f t="shared" si="513"/>
        <v>6</v>
      </c>
      <c r="L3143" s="75">
        <f t="shared" si="513"/>
        <v>7</v>
      </c>
      <c r="M3143" s="75">
        <f t="shared" si="513"/>
        <v>8</v>
      </c>
      <c r="N3143" s="75">
        <f t="shared" si="513"/>
        <v>9</v>
      </c>
      <c r="O3143" s="75">
        <f t="shared" si="513"/>
        <v>10</v>
      </c>
      <c r="P3143">
        <f t="shared" si="514"/>
        <v>1</v>
      </c>
      <c r="Q3143" t="str">
        <f t="shared" si="515"/>
        <v>D20201231</v>
      </c>
      <c r="R3143">
        <f t="shared" si="516"/>
        <v>37569</v>
      </c>
      <c r="S3143">
        <v>1</v>
      </c>
      <c r="T3143">
        <f t="shared" si="512"/>
        <v>0</v>
      </c>
      <c r="U3143">
        <f t="shared" si="512"/>
        <v>0</v>
      </c>
      <c r="V3143">
        <f t="shared" si="512"/>
        <v>0</v>
      </c>
      <c r="W3143">
        <f t="shared" si="512"/>
        <v>1</v>
      </c>
    </row>
    <row r="3144" spans="1:23" x14ac:dyDescent="0.25">
      <c r="A3144" t="s">
        <v>6327</v>
      </c>
      <c r="B3144">
        <v>1</v>
      </c>
      <c r="C3144">
        <v>41224</v>
      </c>
      <c r="E3144" s="74">
        <v>786340</v>
      </c>
      <c r="F3144" s="75">
        <f t="shared" si="513"/>
        <v>1</v>
      </c>
      <c r="G3144" s="75">
        <f t="shared" si="513"/>
        <v>2</v>
      </c>
      <c r="H3144" s="75">
        <f t="shared" si="513"/>
        <v>3</v>
      </c>
      <c r="I3144" s="75">
        <f t="shared" si="513"/>
        <v>4</v>
      </c>
      <c r="J3144" s="75">
        <f t="shared" si="513"/>
        <v>5</v>
      </c>
      <c r="K3144" s="75">
        <f t="shared" si="513"/>
        <v>6</v>
      </c>
      <c r="L3144" s="75">
        <f t="shared" si="513"/>
        <v>7</v>
      </c>
      <c r="M3144" s="75">
        <f t="shared" si="513"/>
        <v>8</v>
      </c>
      <c r="N3144" s="75">
        <f t="shared" si="513"/>
        <v>9</v>
      </c>
      <c r="O3144" s="75">
        <f t="shared" si="513"/>
        <v>10</v>
      </c>
      <c r="P3144">
        <f t="shared" si="514"/>
        <v>1</v>
      </c>
      <c r="Q3144" t="str">
        <f t="shared" si="515"/>
        <v>D20201231</v>
      </c>
      <c r="R3144">
        <f t="shared" si="516"/>
        <v>338041</v>
      </c>
      <c r="S3144">
        <v>1</v>
      </c>
      <c r="T3144">
        <f t="shared" si="512"/>
        <v>0</v>
      </c>
      <c r="U3144">
        <f t="shared" si="512"/>
        <v>0</v>
      </c>
      <c r="V3144">
        <f t="shared" si="512"/>
        <v>0</v>
      </c>
      <c r="W3144">
        <f t="shared" si="512"/>
        <v>1</v>
      </c>
    </row>
    <row r="3145" spans="1:23" x14ac:dyDescent="0.25">
      <c r="A3145" t="s">
        <v>6329</v>
      </c>
      <c r="B3145">
        <v>1</v>
      </c>
      <c r="C3145">
        <v>357399</v>
      </c>
      <c r="E3145" s="74">
        <v>786555</v>
      </c>
      <c r="F3145" s="75">
        <f t="shared" ref="F3145:O3154" si="517">IFERROR(VLOOKUP(CONCATENATE(F$4,".",$E3145),$A$4:$C$488690,2,FALSE)*F$3,100)</f>
        <v>1</v>
      </c>
      <c r="G3145" s="75">
        <f t="shared" si="517"/>
        <v>2</v>
      </c>
      <c r="H3145" s="75">
        <f t="shared" si="517"/>
        <v>3</v>
      </c>
      <c r="I3145" s="75">
        <f t="shared" si="517"/>
        <v>4</v>
      </c>
      <c r="J3145" s="75">
        <f t="shared" si="517"/>
        <v>5</v>
      </c>
      <c r="K3145" s="75">
        <f t="shared" si="517"/>
        <v>6</v>
      </c>
      <c r="L3145" s="75">
        <f t="shared" si="517"/>
        <v>7</v>
      </c>
      <c r="M3145" s="75">
        <f t="shared" si="517"/>
        <v>8</v>
      </c>
      <c r="N3145" s="75">
        <f t="shared" si="517"/>
        <v>9</v>
      </c>
      <c r="O3145" s="75">
        <f t="shared" si="517"/>
        <v>10</v>
      </c>
      <c r="P3145">
        <f t="shared" si="514"/>
        <v>1</v>
      </c>
      <c r="Q3145" t="str">
        <f t="shared" si="515"/>
        <v>D20201231</v>
      </c>
      <c r="R3145">
        <f t="shared" si="516"/>
        <v>332463</v>
      </c>
      <c r="S3145">
        <v>1</v>
      </c>
      <c r="T3145">
        <f t="shared" si="512"/>
        <v>0</v>
      </c>
      <c r="U3145">
        <f t="shared" si="512"/>
        <v>0</v>
      </c>
      <c r="V3145">
        <f t="shared" si="512"/>
        <v>0</v>
      </c>
      <c r="W3145">
        <f t="shared" si="512"/>
        <v>1</v>
      </c>
    </row>
    <row r="3146" spans="1:23" x14ac:dyDescent="0.25">
      <c r="A3146" t="s">
        <v>6331</v>
      </c>
      <c r="B3146">
        <v>1</v>
      </c>
      <c r="C3146">
        <v>972838</v>
      </c>
      <c r="E3146" s="74">
        <v>786612</v>
      </c>
      <c r="F3146" s="75">
        <f t="shared" si="517"/>
        <v>1</v>
      </c>
      <c r="G3146" s="75">
        <f t="shared" si="517"/>
        <v>2</v>
      </c>
      <c r="H3146" s="75">
        <f t="shared" si="517"/>
        <v>3</v>
      </c>
      <c r="I3146" s="75">
        <f t="shared" si="517"/>
        <v>4</v>
      </c>
      <c r="J3146" s="75">
        <f t="shared" si="517"/>
        <v>5</v>
      </c>
      <c r="K3146" s="75">
        <f t="shared" si="517"/>
        <v>6</v>
      </c>
      <c r="L3146" s="75">
        <f t="shared" si="517"/>
        <v>7</v>
      </c>
      <c r="M3146" s="75">
        <f t="shared" si="517"/>
        <v>8</v>
      </c>
      <c r="N3146" s="75">
        <f t="shared" si="517"/>
        <v>9</v>
      </c>
      <c r="O3146" s="75">
        <f t="shared" si="517"/>
        <v>10</v>
      </c>
      <c r="P3146">
        <f t="shared" si="514"/>
        <v>1</v>
      </c>
      <c r="Q3146" t="str">
        <f t="shared" si="515"/>
        <v>D20201231</v>
      </c>
      <c r="R3146">
        <f t="shared" si="516"/>
        <v>2998060</v>
      </c>
      <c r="S3146">
        <v>1</v>
      </c>
      <c r="T3146">
        <f t="shared" si="512"/>
        <v>0</v>
      </c>
      <c r="U3146">
        <f t="shared" si="512"/>
        <v>0</v>
      </c>
      <c r="V3146">
        <f t="shared" si="512"/>
        <v>1</v>
      </c>
      <c r="W3146">
        <f t="shared" si="512"/>
        <v>0</v>
      </c>
    </row>
    <row r="3147" spans="1:23" x14ac:dyDescent="0.25">
      <c r="A3147" t="s">
        <v>6333</v>
      </c>
      <c r="B3147">
        <v>1</v>
      </c>
      <c r="C3147">
        <v>160366</v>
      </c>
      <c r="E3147" s="74">
        <v>786733</v>
      </c>
      <c r="F3147" s="75">
        <f t="shared" si="517"/>
        <v>1</v>
      </c>
      <c r="G3147" s="75">
        <f t="shared" si="517"/>
        <v>2</v>
      </c>
      <c r="H3147" s="75">
        <f t="shared" si="517"/>
        <v>3</v>
      </c>
      <c r="I3147" s="75">
        <f t="shared" si="517"/>
        <v>4</v>
      </c>
      <c r="J3147" s="75">
        <f t="shared" si="517"/>
        <v>5</v>
      </c>
      <c r="K3147" s="75">
        <f t="shared" si="517"/>
        <v>6</v>
      </c>
      <c r="L3147" s="75">
        <f t="shared" si="517"/>
        <v>7</v>
      </c>
      <c r="M3147" s="75">
        <f t="shared" si="517"/>
        <v>8</v>
      </c>
      <c r="N3147" s="75">
        <f t="shared" si="517"/>
        <v>9</v>
      </c>
      <c r="O3147" s="75">
        <f t="shared" si="517"/>
        <v>10</v>
      </c>
      <c r="P3147">
        <f t="shared" si="514"/>
        <v>1</v>
      </c>
      <c r="Q3147" t="str">
        <f t="shared" si="515"/>
        <v>D20201231</v>
      </c>
      <c r="R3147">
        <f t="shared" si="516"/>
        <v>380710</v>
      </c>
      <c r="S3147">
        <v>1</v>
      </c>
      <c r="T3147">
        <f t="shared" si="512"/>
        <v>0</v>
      </c>
      <c r="U3147">
        <f t="shared" si="512"/>
        <v>0</v>
      </c>
      <c r="V3147">
        <f t="shared" si="512"/>
        <v>0</v>
      </c>
      <c r="W3147">
        <f t="shared" si="512"/>
        <v>1</v>
      </c>
    </row>
    <row r="3148" spans="1:23" x14ac:dyDescent="0.25">
      <c r="A3148" t="s">
        <v>6335</v>
      </c>
      <c r="B3148">
        <v>1</v>
      </c>
      <c r="C3148">
        <v>528001</v>
      </c>
      <c r="E3148" s="74">
        <v>786948</v>
      </c>
      <c r="F3148" s="75">
        <f t="shared" si="517"/>
        <v>1</v>
      </c>
      <c r="G3148" s="75">
        <f t="shared" si="517"/>
        <v>2</v>
      </c>
      <c r="H3148" s="75">
        <f t="shared" si="517"/>
        <v>3</v>
      </c>
      <c r="I3148" s="75">
        <f t="shared" si="517"/>
        <v>4</v>
      </c>
      <c r="J3148" s="75">
        <f t="shared" si="517"/>
        <v>5</v>
      </c>
      <c r="K3148" s="75">
        <f t="shared" si="517"/>
        <v>6</v>
      </c>
      <c r="L3148" s="75">
        <f t="shared" si="517"/>
        <v>7</v>
      </c>
      <c r="M3148" s="75">
        <f t="shared" si="517"/>
        <v>8</v>
      </c>
      <c r="N3148" s="75">
        <f t="shared" si="517"/>
        <v>9</v>
      </c>
      <c r="O3148" s="75">
        <f t="shared" si="517"/>
        <v>10</v>
      </c>
      <c r="P3148">
        <f t="shared" si="514"/>
        <v>1</v>
      </c>
      <c r="Q3148" t="str">
        <f t="shared" si="515"/>
        <v>D20201231</v>
      </c>
      <c r="R3148">
        <f t="shared" si="516"/>
        <v>199319</v>
      </c>
      <c r="S3148">
        <v>1</v>
      </c>
      <c r="T3148">
        <f t="shared" si="512"/>
        <v>0</v>
      </c>
      <c r="U3148">
        <f t="shared" si="512"/>
        <v>0</v>
      </c>
      <c r="V3148">
        <f t="shared" si="512"/>
        <v>0</v>
      </c>
      <c r="W3148">
        <f t="shared" si="512"/>
        <v>1</v>
      </c>
    </row>
    <row r="3149" spans="1:23" x14ac:dyDescent="0.25">
      <c r="A3149" t="s">
        <v>6337</v>
      </c>
      <c r="B3149">
        <v>1</v>
      </c>
      <c r="C3149">
        <v>535188</v>
      </c>
      <c r="E3149" s="74">
        <v>787141</v>
      </c>
      <c r="F3149" s="75">
        <f t="shared" si="517"/>
        <v>1</v>
      </c>
      <c r="G3149" s="75">
        <f t="shared" si="517"/>
        <v>2</v>
      </c>
      <c r="H3149" s="75">
        <f t="shared" si="517"/>
        <v>3</v>
      </c>
      <c r="I3149" s="75">
        <f t="shared" si="517"/>
        <v>4</v>
      </c>
      <c r="J3149" s="75">
        <f t="shared" si="517"/>
        <v>5</v>
      </c>
      <c r="K3149" s="75">
        <f t="shared" si="517"/>
        <v>6</v>
      </c>
      <c r="L3149" s="75">
        <f t="shared" si="517"/>
        <v>7</v>
      </c>
      <c r="M3149" s="75">
        <f t="shared" si="517"/>
        <v>8</v>
      </c>
      <c r="N3149" s="75">
        <f t="shared" si="517"/>
        <v>9</v>
      </c>
      <c r="O3149" s="75">
        <f t="shared" si="517"/>
        <v>10</v>
      </c>
      <c r="P3149">
        <f t="shared" si="514"/>
        <v>1</v>
      </c>
      <c r="Q3149" t="str">
        <f t="shared" si="515"/>
        <v>D20201231</v>
      </c>
      <c r="R3149">
        <f t="shared" si="516"/>
        <v>41097</v>
      </c>
      <c r="S3149">
        <v>1</v>
      </c>
      <c r="T3149">
        <f t="shared" si="512"/>
        <v>0</v>
      </c>
      <c r="U3149">
        <f t="shared" si="512"/>
        <v>0</v>
      </c>
      <c r="V3149">
        <f t="shared" si="512"/>
        <v>0</v>
      </c>
      <c r="W3149">
        <f t="shared" si="512"/>
        <v>1</v>
      </c>
    </row>
    <row r="3150" spans="1:23" x14ac:dyDescent="0.25">
      <c r="A3150" t="s">
        <v>6339</v>
      </c>
      <c r="B3150">
        <v>1</v>
      </c>
      <c r="C3150">
        <v>42044</v>
      </c>
      <c r="E3150" s="74">
        <v>787459</v>
      </c>
      <c r="F3150" s="75">
        <f t="shared" si="517"/>
        <v>1</v>
      </c>
      <c r="G3150" s="75">
        <f t="shared" si="517"/>
        <v>2</v>
      </c>
      <c r="H3150" s="75">
        <f t="shared" si="517"/>
        <v>3</v>
      </c>
      <c r="I3150" s="75">
        <f t="shared" si="517"/>
        <v>4</v>
      </c>
      <c r="J3150" s="75">
        <f t="shared" si="517"/>
        <v>5</v>
      </c>
      <c r="K3150" s="75">
        <f t="shared" si="517"/>
        <v>6</v>
      </c>
      <c r="L3150" s="75">
        <f t="shared" si="517"/>
        <v>7</v>
      </c>
      <c r="M3150" s="75">
        <f t="shared" si="517"/>
        <v>8</v>
      </c>
      <c r="N3150" s="75">
        <f t="shared" si="517"/>
        <v>9</v>
      </c>
      <c r="O3150" s="75">
        <f t="shared" si="517"/>
        <v>10</v>
      </c>
      <c r="P3150">
        <f t="shared" si="514"/>
        <v>1</v>
      </c>
      <c r="Q3150" t="str">
        <f t="shared" si="515"/>
        <v>D20201231</v>
      </c>
      <c r="R3150">
        <f t="shared" si="516"/>
        <v>177407</v>
      </c>
      <c r="S3150">
        <v>1</v>
      </c>
      <c r="T3150">
        <f t="shared" si="512"/>
        <v>0</v>
      </c>
      <c r="U3150">
        <f t="shared" si="512"/>
        <v>0</v>
      </c>
      <c r="V3150">
        <f t="shared" si="512"/>
        <v>0</v>
      </c>
      <c r="W3150">
        <f t="shared" si="512"/>
        <v>1</v>
      </c>
    </row>
    <row r="3151" spans="1:23" x14ac:dyDescent="0.25">
      <c r="A3151" t="s">
        <v>6341</v>
      </c>
      <c r="B3151">
        <v>1</v>
      </c>
      <c r="C3151">
        <v>282875</v>
      </c>
      <c r="E3151" s="74">
        <v>787842</v>
      </c>
      <c r="F3151" s="75">
        <f t="shared" si="517"/>
        <v>1</v>
      </c>
      <c r="G3151" s="75">
        <f t="shared" si="517"/>
        <v>2</v>
      </c>
      <c r="H3151" s="75">
        <f t="shared" si="517"/>
        <v>3</v>
      </c>
      <c r="I3151" s="75">
        <f t="shared" si="517"/>
        <v>4</v>
      </c>
      <c r="J3151" s="75">
        <f t="shared" si="517"/>
        <v>5</v>
      </c>
      <c r="K3151" s="75">
        <f t="shared" si="517"/>
        <v>6</v>
      </c>
      <c r="L3151" s="75">
        <f t="shared" si="517"/>
        <v>7</v>
      </c>
      <c r="M3151" s="75">
        <f t="shared" si="517"/>
        <v>8</v>
      </c>
      <c r="N3151" s="75">
        <f t="shared" si="517"/>
        <v>9</v>
      </c>
      <c r="O3151" s="75">
        <f t="shared" si="517"/>
        <v>10</v>
      </c>
      <c r="P3151">
        <f t="shared" si="514"/>
        <v>1</v>
      </c>
      <c r="Q3151" t="str">
        <f t="shared" si="515"/>
        <v>D20201231</v>
      </c>
      <c r="R3151">
        <f t="shared" si="516"/>
        <v>177911</v>
      </c>
      <c r="S3151">
        <v>1</v>
      </c>
      <c r="T3151">
        <f t="shared" si="512"/>
        <v>0</v>
      </c>
      <c r="U3151">
        <f t="shared" si="512"/>
        <v>0</v>
      </c>
      <c r="V3151">
        <f t="shared" si="512"/>
        <v>0</v>
      </c>
      <c r="W3151">
        <f t="shared" si="512"/>
        <v>1</v>
      </c>
    </row>
    <row r="3152" spans="1:23" x14ac:dyDescent="0.25">
      <c r="A3152" t="s">
        <v>6343</v>
      </c>
      <c r="B3152">
        <v>1</v>
      </c>
      <c r="C3152">
        <v>1241419</v>
      </c>
      <c r="E3152" s="74">
        <v>788559</v>
      </c>
      <c r="F3152" s="75">
        <f t="shared" si="517"/>
        <v>1</v>
      </c>
      <c r="G3152" s="75">
        <f t="shared" si="517"/>
        <v>2</v>
      </c>
      <c r="H3152" s="75">
        <f t="shared" si="517"/>
        <v>3</v>
      </c>
      <c r="I3152" s="75">
        <f t="shared" si="517"/>
        <v>4</v>
      </c>
      <c r="J3152" s="75">
        <f t="shared" si="517"/>
        <v>5</v>
      </c>
      <c r="K3152" s="75">
        <f t="shared" si="517"/>
        <v>6</v>
      </c>
      <c r="L3152" s="75">
        <f t="shared" si="517"/>
        <v>7</v>
      </c>
      <c r="M3152" s="75">
        <f t="shared" si="517"/>
        <v>8</v>
      </c>
      <c r="N3152" s="75">
        <f t="shared" si="517"/>
        <v>9</v>
      </c>
      <c r="O3152" s="75">
        <f t="shared" si="517"/>
        <v>10</v>
      </c>
      <c r="P3152">
        <f t="shared" si="514"/>
        <v>1</v>
      </c>
      <c r="Q3152" t="str">
        <f t="shared" si="515"/>
        <v>D20201231</v>
      </c>
      <c r="R3152">
        <f t="shared" si="516"/>
        <v>199094</v>
      </c>
      <c r="S3152">
        <v>1</v>
      </c>
      <c r="T3152">
        <f t="shared" si="512"/>
        <v>0</v>
      </c>
      <c r="U3152">
        <f t="shared" si="512"/>
        <v>0</v>
      </c>
      <c r="V3152">
        <f t="shared" si="512"/>
        <v>0</v>
      </c>
      <c r="W3152">
        <f t="shared" si="512"/>
        <v>1</v>
      </c>
    </row>
    <row r="3153" spans="1:23" x14ac:dyDescent="0.25">
      <c r="A3153" t="s">
        <v>6345</v>
      </c>
      <c r="B3153">
        <v>1</v>
      </c>
      <c r="C3153">
        <v>1500103</v>
      </c>
      <c r="E3153" s="74">
        <v>788652</v>
      </c>
      <c r="F3153" s="75">
        <f t="shared" si="517"/>
        <v>1</v>
      </c>
      <c r="G3153" s="75">
        <f t="shared" si="517"/>
        <v>2</v>
      </c>
      <c r="H3153" s="75">
        <f t="shared" si="517"/>
        <v>3</v>
      </c>
      <c r="I3153" s="75">
        <f t="shared" si="517"/>
        <v>4</v>
      </c>
      <c r="J3153" s="75">
        <f t="shared" si="517"/>
        <v>5</v>
      </c>
      <c r="K3153" s="75">
        <f t="shared" si="517"/>
        <v>6</v>
      </c>
      <c r="L3153" s="75">
        <f t="shared" si="517"/>
        <v>7</v>
      </c>
      <c r="M3153" s="75">
        <f t="shared" si="517"/>
        <v>8</v>
      </c>
      <c r="N3153" s="75">
        <f t="shared" si="517"/>
        <v>9</v>
      </c>
      <c r="O3153" s="75">
        <f t="shared" si="517"/>
        <v>10</v>
      </c>
      <c r="P3153">
        <f t="shared" si="514"/>
        <v>1</v>
      </c>
      <c r="Q3153" t="str">
        <f t="shared" si="515"/>
        <v>D20201231</v>
      </c>
      <c r="R3153">
        <f t="shared" si="516"/>
        <v>120694</v>
      </c>
      <c r="S3153">
        <v>1</v>
      </c>
      <c r="T3153">
        <f t="shared" si="512"/>
        <v>0</v>
      </c>
      <c r="U3153">
        <f t="shared" si="512"/>
        <v>0</v>
      </c>
      <c r="V3153">
        <f t="shared" si="512"/>
        <v>0</v>
      </c>
      <c r="W3153">
        <f t="shared" si="512"/>
        <v>1</v>
      </c>
    </row>
    <row r="3154" spans="1:23" x14ac:dyDescent="0.25">
      <c r="A3154" t="s">
        <v>6347</v>
      </c>
      <c r="B3154">
        <v>1</v>
      </c>
      <c r="C3154">
        <v>694909</v>
      </c>
      <c r="E3154" s="74">
        <v>788773</v>
      </c>
      <c r="F3154" s="75">
        <f t="shared" si="517"/>
        <v>1</v>
      </c>
      <c r="G3154" s="75">
        <f t="shared" si="517"/>
        <v>2</v>
      </c>
      <c r="H3154" s="75">
        <f t="shared" si="517"/>
        <v>3</v>
      </c>
      <c r="I3154" s="75">
        <f t="shared" si="517"/>
        <v>4</v>
      </c>
      <c r="J3154" s="75">
        <f t="shared" si="517"/>
        <v>5</v>
      </c>
      <c r="K3154" s="75">
        <f t="shared" si="517"/>
        <v>6</v>
      </c>
      <c r="L3154" s="75">
        <f t="shared" si="517"/>
        <v>7</v>
      </c>
      <c r="M3154" s="75">
        <f t="shared" si="517"/>
        <v>8</v>
      </c>
      <c r="N3154" s="75">
        <f t="shared" si="517"/>
        <v>9</v>
      </c>
      <c r="O3154" s="75">
        <f t="shared" si="517"/>
        <v>10</v>
      </c>
      <c r="P3154">
        <f t="shared" si="514"/>
        <v>1</v>
      </c>
      <c r="Q3154" t="str">
        <f t="shared" si="515"/>
        <v>D20201231</v>
      </c>
      <c r="R3154">
        <f t="shared" si="516"/>
        <v>469471</v>
      </c>
      <c r="S3154">
        <v>1</v>
      </c>
      <c r="T3154">
        <f t="shared" si="512"/>
        <v>0</v>
      </c>
      <c r="U3154">
        <f t="shared" si="512"/>
        <v>0</v>
      </c>
      <c r="V3154">
        <f t="shared" si="512"/>
        <v>0</v>
      </c>
      <c r="W3154">
        <f t="shared" si="512"/>
        <v>1</v>
      </c>
    </row>
    <row r="3155" spans="1:23" x14ac:dyDescent="0.25">
      <c r="A3155" t="s">
        <v>6349</v>
      </c>
      <c r="B3155">
        <v>1</v>
      </c>
      <c r="C3155">
        <v>2830716</v>
      </c>
      <c r="E3155" s="74">
        <v>789051</v>
      </c>
      <c r="F3155" s="75">
        <f t="shared" ref="F3155:O3164" si="518">IFERROR(VLOOKUP(CONCATENATE(F$4,".",$E3155),$A$4:$C$488690,2,FALSE)*F$3,100)</f>
        <v>1</v>
      </c>
      <c r="G3155" s="75">
        <f t="shared" si="518"/>
        <v>2</v>
      </c>
      <c r="H3155" s="75">
        <f t="shared" si="518"/>
        <v>3</v>
      </c>
      <c r="I3155" s="75">
        <f t="shared" si="518"/>
        <v>4</v>
      </c>
      <c r="J3155" s="75">
        <f t="shared" si="518"/>
        <v>5</v>
      </c>
      <c r="K3155" s="75">
        <f t="shared" si="518"/>
        <v>6</v>
      </c>
      <c r="L3155" s="75">
        <f t="shared" si="518"/>
        <v>7</v>
      </c>
      <c r="M3155" s="75">
        <f t="shared" si="518"/>
        <v>8</v>
      </c>
      <c r="N3155" s="75">
        <f t="shared" si="518"/>
        <v>9</v>
      </c>
      <c r="O3155" s="75">
        <f t="shared" si="518"/>
        <v>10</v>
      </c>
      <c r="P3155">
        <f t="shared" si="514"/>
        <v>1</v>
      </c>
      <c r="Q3155" t="str">
        <f t="shared" si="515"/>
        <v>D20201231</v>
      </c>
      <c r="R3155">
        <f t="shared" si="516"/>
        <v>34997</v>
      </c>
      <c r="S3155">
        <v>1</v>
      </c>
      <c r="T3155">
        <f t="shared" si="512"/>
        <v>0</v>
      </c>
      <c r="U3155">
        <f t="shared" si="512"/>
        <v>0</v>
      </c>
      <c r="V3155">
        <f t="shared" si="512"/>
        <v>0</v>
      </c>
      <c r="W3155">
        <f t="shared" si="512"/>
        <v>1</v>
      </c>
    </row>
    <row r="3156" spans="1:23" x14ac:dyDescent="0.25">
      <c r="A3156" t="s">
        <v>6351</v>
      </c>
      <c r="B3156">
        <v>1</v>
      </c>
      <c r="C3156">
        <v>153749</v>
      </c>
      <c r="E3156" s="74">
        <v>790150</v>
      </c>
      <c r="F3156" s="75">
        <f t="shared" si="518"/>
        <v>1</v>
      </c>
      <c r="G3156" s="75">
        <f t="shared" si="518"/>
        <v>2</v>
      </c>
      <c r="H3156" s="75">
        <f t="shared" si="518"/>
        <v>3</v>
      </c>
      <c r="I3156" s="75">
        <f t="shared" si="518"/>
        <v>4</v>
      </c>
      <c r="J3156" s="75">
        <f t="shared" si="518"/>
        <v>5</v>
      </c>
      <c r="K3156" s="75">
        <f t="shared" si="518"/>
        <v>6</v>
      </c>
      <c r="L3156" s="75">
        <f t="shared" si="518"/>
        <v>7</v>
      </c>
      <c r="M3156" s="75">
        <f t="shared" si="518"/>
        <v>8</v>
      </c>
      <c r="N3156" s="75">
        <f t="shared" si="518"/>
        <v>9</v>
      </c>
      <c r="O3156" s="75">
        <f t="shared" si="518"/>
        <v>10</v>
      </c>
      <c r="P3156">
        <f t="shared" si="514"/>
        <v>1</v>
      </c>
      <c r="Q3156" t="str">
        <f t="shared" si="515"/>
        <v>D20201231</v>
      </c>
      <c r="R3156">
        <f t="shared" si="516"/>
        <v>61343</v>
      </c>
      <c r="S3156">
        <v>1</v>
      </c>
      <c r="T3156">
        <f t="shared" si="512"/>
        <v>0</v>
      </c>
      <c r="U3156">
        <f t="shared" si="512"/>
        <v>0</v>
      </c>
      <c r="V3156">
        <f t="shared" si="512"/>
        <v>0</v>
      </c>
      <c r="W3156">
        <f t="shared" si="512"/>
        <v>1</v>
      </c>
    </row>
    <row r="3157" spans="1:23" x14ac:dyDescent="0.25">
      <c r="A3157" t="s">
        <v>6353</v>
      </c>
      <c r="B3157">
        <v>1</v>
      </c>
      <c r="C3157">
        <v>235993</v>
      </c>
      <c r="E3157" s="74">
        <v>790271</v>
      </c>
      <c r="F3157" s="75">
        <f t="shared" si="518"/>
        <v>1</v>
      </c>
      <c r="G3157" s="75">
        <f t="shared" si="518"/>
        <v>2</v>
      </c>
      <c r="H3157" s="75">
        <f t="shared" si="518"/>
        <v>3</v>
      </c>
      <c r="I3157" s="75">
        <f t="shared" si="518"/>
        <v>4</v>
      </c>
      <c r="J3157" s="75">
        <f t="shared" si="518"/>
        <v>5</v>
      </c>
      <c r="K3157" s="75">
        <f t="shared" si="518"/>
        <v>6</v>
      </c>
      <c r="L3157" s="75">
        <f t="shared" si="518"/>
        <v>7</v>
      </c>
      <c r="M3157" s="75">
        <f t="shared" si="518"/>
        <v>8</v>
      </c>
      <c r="N3157" s="75">
        <f t="shared" si="518"/>
        <v>9</v>
      </c>
      <c r="O3157" s="75">
        <f t="shared" si="518"/>
        <v>10</v>
      </c>
      <c r="P3157">
        <f t="shared" si="514"/>
        <v>1</v>
      </c>
      <c r="Q3157" t="str">
        <f t="shared" si="515"/>
        <v>D20201231</v>
      </c>
      <c r="R3157">
        <f t="shared" si="516"/>
        <v>454181</v>
      </c>
      <c r="S3157">
        <v>1</v>
      </c>
      <c r="T3157">
        <f t="shared" si="512"/>
        <v>0</v>
      </c>
      <c r="U3157">
        <f t="shared" si="512"/>
        <v>0</v>
      </c>
      <c r="V3157">
        <f t="shared" si="512"/>
        <v>0</v>
      </c>
      <c r="W3157">
        <f t="shared" si="512"/>
        <v>1</v>
      </c>
    </row>
    <row r="3158" spans="1:23" x14ac:dyDescent="0.25">
      <c r="A3158" t="s">
        <v>6354</v>
      </c>
      <c r="B3158">
        <v>1</v>
      </c>
      <c r="C3158">
        <v>712666</v>
      </c>
      <c r="E3158" s="74">
        <v>790543</v>
      </c>
      <c r="F3158" s="75">
        <f t="shared" si="518"/>
        <v>1</v>
      </c>
      <c r="G3158" s="75">
        <f t="shared" si="518"/>
        <v>2</v>
      </c>
      <c r="H3158" s="75">
        <f t="shared" si="518"/>
        <v>3</v>
      </c>
      <c r="I3158" s="75">
        <f t="shared" si="518"/>
        <v>4</v>
      </c>
      <c r="J3158" s="75">
        <f t="shared" si="518"/>
        <v>5</v>
      </c>
      <c r="K3158" s="75">
        <f t="shared" si="518"/>
        <v>6</v>
      </c>
      <c r="L3158" s="75">
        <f t="shared" si="518"/>
        <v>7</v>
      </c>
      <c r="M3158" s="75">
        <f t="shared" si="518"/>
        <v>8</v>
      </c>
      <c r="N3158" s="75">
        <f t="shared" si="518"/>
        <v>9</v>
      </c>
      <c r="O3158" s="75">
        <f t="shared" si="518"/>
        <v>10</v>
      </c>
      <c r="P3158">
        <f t="shared" si="514"/>
        <v>1</v>
      </c>
      <c r="Q3158" t="str">
        <f t="shared" si="515"/>
        <v>D20201231</v>
      </c>
      <c r="R3158">
        <f t="shared" si="516"/>
        <v>1002725</v>
      </c>
      <c r="S3158">
        <v>1</v>
      </c>
      <c r="T3158">
        <f t="shared" si="512"/>
        <v>0</v>
      </c>
      <c r="U3158">
        <f t="shared" si="512"/>
        <v>0</v>
      </c>
      <c r="V3158">
        <f t="shared" si="512"/>
        <v>1</v>
      </c>
      <c r="W3158">
        <f t="shared" si="512"/>
        <v>0</v>
      </c>
    </row>
    <row r="3159" spans="1:23" x14ac:dyDescent="0.25">
      <c r="A3159" t="s">
        <v>6356</v>
      </c>
      <c r="B3159">
        <v>1</v>
      </c>
      <c r="C3159">
        <v>231728</v>
      </c>
      <c r="E3159" s="74">
        <v>790703</v>
      </c>
      <c r="F3159" s="75">
        <f t="shared" si="518"/>
        <v>1</v>
      </c>
      <c r="G3159" s="75">
        <f t="shared" si="518"/>
        <v>2</v>
      </c>
      <c r="H3159" s="75">
        <f t="shared" si="518"/>
        <v>3</v>
      </c>
      <c r="I3159" s="75">
        <f t="shared" si="518"/>
        <v>4</v>
      </c>
      <c r="J3159" s="75">
        <f t="shared" si="518"/>
        <v>5</v>
      </c>
      <c r="K3159" s="75">
        <f t="shared" si="518"/>
        <v>6</v>
      </c>
      <c r="L3159" s="75">
        <f t="shared" si="518"/>
        <v>7</v>
      </c>
      <c r="M3159" s="75">
        <f t="shared" si="518"/>
        <v>8</v>
      </c>
      <c r="N3159" s="75">
        <f t="shared" si="518"/>
        <v>9</v>
      </c>
      <c r="O3159" s="75">
        <f t="shared" si="518"/>
        <v>10</v>
      </c>
      <c r="P3159">
        <f t="shared" si="514"/>
        <v>1</v>
      </c>
      <c r="Q3159" t="str">
        <f t="shared" si="515"/>
        <v>D20201231</v>
      </c>
      <c r="R3159">
        <f t="shared" si="516"/>
        <v>454116</v>
      </c>
      <c r="S3159">
        <v>1</v>
      </c>
      <c r="T3159">
        <f t="shared" si="512"/>
        <v>0</v>
      </c>
      <c r="U3159">
        <f t="shared" si="512"/>
        <v>0</v>
      </c>
      <c r="V3159">
        <f t="shared" si="512"/>
        <v>0</v>
      </c>
      <c r="W3159">
        <f t="shared" si="512"/>
        <v>1</v>
      </c>
    </row>
    <row r="3160" spans="1:23" x14ac:dyDescent="0.25">
      <c r="A3160" t="s">
        <v>6358</v>
      </c>
      <c r="B3160">
        <v>1</v>
      </c>
      <c r="C3160">
        <v>815415</v>
      </c>
      <c r="E3160" s="74">
        <v>790918</v>
      </c>
      <c r="F3160" s="75">
        <f t="shared" si="518"/>
        <v>1</v>
      </c>
      <c r="G3160" s="75">
        <f t="shared" si="518"/>
        <v>2</v>
      </c>
      <c r="H3160" s="75">
        <f t="shared" si="518"/>
        <v>3</v>
      </c>
      <c r="I3160" s="75">
        <f t="shared" si="518"/>
        <v>4</v>
      </c>
      <c r="J3160" s="75">
        <f t="shared" si="518"/>
        <v>5</v>
      </c>
      <c r="K3160" s="75">
        <f t="shared" si="518"/>
        <v>6</v>
      </c>
      <c r="L3160" s="75">
        <f t="shared" si="518"/>
        <v>7</v>
      </c>
      <c r="M3160" s="75">
        <f t="shared" si="518"/>
        <v>8</v>
      </c>
      <c r="N3160" s="75">
        <f t="shared" si="518"/>
        <v>9</v>
      </c>
      <c r="O3160" s="75">
        <f t="shared" si="518"/>
        <v>10</v>
      </c>
      <c r="P3160">
        <f t="shared" si="514"/>
        <v>1</v>
      </c>
      <c r="Q3160" t="str">
        <f t="shared" si="515"/>
        <v>D20201231</v>
      </c>
      <c r="R3160">
        <f t="shared" si="516"/>
        <v>1176623</v>
      </c>
      <c r="S3160">
        <v>1</v>
      </c>
      <c r="T3160">
        <f t="shared" si="512"/>
        <v>0</v>
      </c>
      <c r="U3160">
        <f t="shared" si="512"/>
        <v>0</v>
      </c>
      <c r="V3160">
        <f t="shared" si="512"/>
        <v>1</v>
      </c>
      <c r="W3160">
        <f t="shared" si="512"/>
        <v>0</v>
      </c>
    </row>
    <row r="3161" spans="1:23" x14ac:dyDescent="0.25">
      <c r="A3161" t="s">
        <v>6360</v>
      </c>
      <c r="B3161">
        <v>1</v>
      </c>
      <c r="C3161">
        <v>96485</v>
      </c>
      <c r="E3161" s="74">
        <v>791072</v>
      </c>
      <c r="F3161" s="75">
        <f t="shared" si="518"/>
        <v>1</v>
      </c>
      <c r="G3161" s="75">
        <f t="shared" si="518"/>
        <v>2</v>
      </c>
      <c r="H3161" s="75">
        <f t="shared" si="518"/>
        <v>3</v>
      </c>
      <c r="I3161" s="75">
        <f t="shared" si="518"/>
        <v>4</v>
      </c>
      <c r="J3161" s="75">
        <f t="shared" si="518"/>
        <v>5</v>
      </c>
      <c r="K3161" s="75">
        <f t="shared" si="518"/>
        <v>6</v>
      </c>
      <c r="L3161" s="75">
        <f t="shared" si="518"/>
        <v>7</v>
      </c>
      <c r="M3161" s="75">
        <f t="shared" si="518"/>
        <v>8</v>
      </c>
      <c r="N3161" s="75">
        <f t="shared" si="518"/>
        <v>9</v>
      </c>
      <c r="O3161" s="75">
        <f t="shared" si="518"/>
        <v>10</v>
      </c>
      <c r="P3161">
        <f t="shared" si="514"/>
        <v>1</v>
      </c>
      <c r="Q3161" t="str">
        <f t="shared" si="515"/>
        <v>D20201231</v>
      </c>
      <c r="R3161">
        <f t="shared" si="516"/>
        <v>204399</v>
      </c>
      <c r="S3161">
        <v>1</v>
      </c>
      <c r="T3161">
        <f t="shared" si="512"/>
        <v>0</v>
      </c>
      <c r="U3161">
        <f t="shared" si="512"/>
        <v>0</v>
      </c>
      <c r="V3161">
        <f t="shared" si="512"/>
        <v>0</v>
      </c>
      <c r="W3161">
        <f t="shared" si="512"/>
        <v>1</v>
      </c>
    </row>
    <row r="3162" spans="1:23" x14ac:dyDescent="0.25">
      <c r="A3162" t="s">
        <v>6362</v>
      </c>
      <c r="B3162">
        <v>1</v>
      </c>
      <c r="C3162">
        <v>423388</v>
      </c>
      <c r="E3162" s="74">
        <v>791353</v>
      </c>
      <c r="F3162" s="75">
        <f t="shared" si="518"/>
        <v>1</v>
      </c>
      <c r="G3162" s="75">
        <f t="shared" si="518"/>
        <v>2</v>
      </c>
      <c r="H3162" s="75">
        <f t="shared" si="518"/>
        <v>3</v>
      </c>
      <c r="I3162" s="75">
        <f t="shared" si="518"/>
        <v>4</v>
      </c>
      <c r="J3162" s="75">
        <f t="shared" si="518"/>
        <v>5</v>
      </c>
      <c r="K3162" s="75">
        <f t="shared" si="518"/>
        <v>6</v>
      </c>
      <c r="L3162" s="75">
        <f t="shared" si="518"/>
        <v>7</v>
      </c>
      <c r="M3162" s="75">
        <f t="shared" si="518"/>
        <v>8</v>
      </c>
      <c r="N3162" s="75">
        <f t="shared" si="518"/>
        <v>9</v>
      </c>
      <c r="O3162" s="75">
        <f t="shared" si="518"/>
        <v>10</v>
      </c>
      <c r="P3162">
        <f t="shared" si="514"/>
        <v>1</v>
      </c>
      <c r="Q3162" t="str">
        <f t="shared" si="515"/>
        <v>D20201231</v>
      </c>
      <c r="R3162">
        <f t="shared" si="516"/>
        <v>205563</v>
      </c>
      <c r="S3162">
        <v>1</v>
      </c>
      <c r="T3162">
        <f t="shared" si="512"/>
        <v>0</v>
      </c>
      <c r="U3162">
        <f t="shared" si="512"/>
        <v>0</v>
      </c>
      <c r="V3162">
        <f t="shared" si="512"/>
        <v>0</v>
      </c>
      <c r="W3162">
        <f t="shared" si="512"/>
        <v>1</v>
      </c>
    </row>
    <row r="3163" spans="1:23" x14ac:dyDescent="0.25">
      <c r="A3163" t="s">
        <v>6364</v>
      </c>
      <c r="B3163">
        <v>1</v>
      </c>
      <c r="C3163">
        <v>145198</v>
      </c>
      <c r="E3163" s="74">
        <v>791821</v>
      </c>
      <c r="F3163" s="75">
        <f t="shared" si="518"/>
        <v>1</v>
      </c>
      <c r="G3163" s="75">
        <f t="shared" si="518"/>
        <v>2</v>
      </c>
      <c r="H3163" s="75">
        <f t="shared" si="518"/>
        <v>3</v>
      </c>
      <c r="I3163" s="75">
        <f t="shared" si="518"/>
        <v>4</v>
      </c>
      <c r="J3163" s="75">
        <f t="shared" si="518"/>
        <v>5</v>
      </c>
      <c r="K3163" s="75">
        <f t="shared" si="518"/>
        <v>6</v>
      </c>
      <c r="L3163" s="75">
        <f t="shared" si="518"/>
        <v>7</v>
      </c>
      <c r="M3163" s="75">
        <f t="shared" si="518"/>
        <v>8</v>
      </c>
      <c r="N3163" s="75">
        <f t="shared" si="518"/>
        <v>9</v>
      </c>
      <c r="O3163" s="75">
        <f t="shared" si="518"/>
        <v>10</v>
      </c>
      <c r="P3163">
        <f t="shared" si="514"/>
        <v>1</v>
      </c>
      <c r="Q3163" t="str">
        <f t="shared" si="515"/>
        <v>D20201231</v>
      </c>
      <c r="R3163">
        <f t="shared" si="516"/>
        <v>615294</v>
      </c>
      <c r="S3163">
        <v>1</v>
      </c>
      <c r="T3163">
        <f t="shared" si="512"/>
        <v>0</v>
      </c>
      <c r="U3163">
        <f t="shared" si="512"/>
        <v>0</v>
      </c>
      <c r="V3163">
        <f t="shared" si="512"/>
        <v>0</v>
      </c>
      <c r="W3163">
        <f t="shared" si="512"/>
        <v>1</v>
      </c>
    </row>
    <row r="3164" spans="1:23" x14ac:dyDescent="0.25">
      <c r="A3164" t="s">
        <v>6365</v>
      </c>
      <c r="B3164">
        <v>1</v>
      </c>
      <c r="C3164">
        <v>310288</v>
      </c>
      <c r="E3164" s="74">
        <v>791942</v>
      </c>
      <c r="F3164" s="75">
        <f t="shared" si="518"/>
        <v>1</v>
      </c>
      <c r="G3164" s="75">
        <f t="shared" si="518"/>
        <v>2</v>
      </c>
      <c r="H3164" s="75">
        <f t="shared" si="518"/>
        <v>3</v>
      </c>
      <c r="I3164" s="75">
        <f t="shared" si="518"/>
        <v>4</v>
      </c>
      <c r="J3164" s="75">
        <f t="shared" si="518"/>
        <v>5</v>
      </c>
      <c r="K3164" s="75">
        <f t="shared" si="518"/>
        <v>6</v>
      </c>
      <c r="L3164" s="75">
        <f t="shared" si="518"/>
        <v>7</v>
      </c>
      <c r="M3164" s="75">
        <f t="shared" si="518"/>
        <v>8</v>
      </c>
      <c r="N3164" s="75">
        <f t="shared" si="518"/>
        <v>9</v>
      </c>
      <c r="O3164" s="75">
        <f t="shared" si="518"/>
        <v>10</v>
      </c>
      <c r="P3164">
        <f t="shared" si="514"/>
        <v>1</v>
      </c>
      <c r="Q3164" t="str">
        <f t="shared" si="515"/>
        <v>D20201231</v>
      </c>
      <c r="R3164">
        <f t="shared" si="516"/>
        <v>242755</v>
      </c>
      <c r="S3164">
        <v>1</v>
      </c>
      <c r="T3164">
        <f t="shared" si="512"/>
        <v>0</v>
      </c>
      <c r="U3164">
        <f t="shared" si="512"/>
        <v>0</v>
      </c>
      <c r="V3164">
        <f t="shared" si="512"/>
        <v>0</v>
      </c>
      <c r="W3164">
        <f t="shared" si="512"/>
        <v>1</v>
      </c>
    </row>
    <row r="3165" spans="1:23" x14ac:dyDescent="0.25">
      <c r="A3165" t="s">
        <v>6367</v>
      </c>
      <c r="B3165">
        <v>1</v>
      </c>
      <c r="C3165">
        <v>367225</v>
      </c>
      <c r="E3165" s="74">
        <v>792248</v>
      </c>
      <c r="F3165" s="75">
        <f t="shared" ref="F3165:O3174" si="519">IFERROR(VLOOKUP(CONCATENATE(F$4,".",$E3165),$A$4:$C$488690,2,FALSE)*F$3,100)</f>
        <v>1</v>
      </c>
      <c r="G3165" s="75">
        <f t="shared" si="519"/>
        <v>2</v>
      </c>
      <c r="H3165" s="75">
        <f t="shared" si="519"/>
        <v>3</v>
      </c>
      <c r="I3165" s="75">
        <f t="shared" si="519"/>
        <v>4</v>
      </c>
      <c r="J3165" s="75">
        <f t="shared" si="519"/>
        <v>5</v>
      </c>
      <c r="K3165" s="75">
        <f t="shared" si="519"/>
        <v>100</v>
      </c>
      <c r="L3165" s="75">
        <f t="shared" si="519"/>
        <v>100</v>
      </c>
      <c r="M3165" s="75">
        <f t="shared" si="519"/>
        <v>100</v>
      </c>
      <c r="N3165" s="75">
        <f t="shared" si="519"/>
        <v>100</v>
      </c>
      <c r="O3165" s="75">
        <f t="shared" si="519"/>
        <v>100</v>
      </c>
      <c r="P3165">
        <f t="shared" si="514"/>
        <v>1</v>
      </c>
      <c r="Q3165" t="str">
        <f t="shared" si="515"/>
        <v>D20201231</v>
      </c>
      <c r="R3165">
        <f t="shared" si="516"/>
        <v>64185</v>
      </c>
      <c r="S3165">
        <v>1</v>
      </c>
      <c r="T3165">
        <f t="shared" si="512"/>
        <v>0</v>
      </c>
      <c r="U3165">
        <f t="shared" si="512"/>
        <v>0</v>
      </c>
      <c r="V3165">
        <f t="shared" si="512"/>
        <v>0</v>
      </c>
      <c r="W3165">
        <f t="shared" si="512"/>
        <v>1</v>
      </c>
    </row>
    <row r="3166" spans="1:23" x14ac:dyDescent="0.25">
      <c r="A3166" t="s">
        <v>6369</v>
      </c>
      <c r="B3166">
        <v>1</v>
      </c>
      <c r="C3166">
        <v>85212</v>
      </c>
      <c r="E3166" s="74">
        <v>792453</v>
      </c>
      <c r="F3166" s="75">
        <f t="shared" si="519"/>
        <v>1</v>
      </c>
      <c r="G3166" s="75">
        <f t="shared" si="519"/>
        <v>2</v>
      </c>
      <c r="H3166" s="75">
        <f t="shared" si="519"/>
        <v>3</v>
      </c>
      <c r="I3166" s="75">
        <f t="shared" si="519"/>
        <v>4</v>
      </c>
      <c r="J3166" s="75">
        <f t="shared" si="519"/>
        <v>5</v>
      </c>
      <c r="K3166" s="75">
        <f t="shared" si="519"/>
        <v>6</v>
      </c>
      <c r="L3166" s="75">
        <f t="shared" si="519"/>
        <v>7</v>
      </c>
      <c r="M3166" s="75">
        <f t="shared" si="519"/>
        <v>8</v>
      </c>
      <c r="N3166" s="75">
        <f t="shared" si="519"/>
        <v>9</v>
      </c>
      <c r="O3166" s="75">
        <f t="shared" si="519"/>
        <v>10</v>
      </c>
      <c r="P3166">
        <f t="shared" si="514"/>
        <v>1</v>
      </c>
      <c r="Q3166" t="str">
        <f t="shared" si="515"/>
        <v>D20201231</v>
      </c>
      <c r="R3166">
        <f t="shared" si="516"/>
        <v>112258</v>
      </c>
      <c r="S3166">
        <v>1</v>
      </c>
      <c r="T3166">
        <f t="shared" si="512"/>
        <v>0</v>
      </c>
      <c r="U3166">
        <f t="shared" si="512"/>
        <v>0</v>
      </c>
      <c r="V3166">
        <f t="shared" si="512"/>
        <v>0</v>
      </c>
      <c r="W3166">
        <f t="shared" si="512"/>
        <v>1</v>
      </c>
    </row>
    <row r="3167" spans="1:23" x14ac:dyDescent="0.25">
      <c r="A3167" t="s">
        <v>6371</v>
      </c>
      <c r="B3167">
        <v>1</v>
      </c>
      <c r="C3167">
        <v>6973520</v>
      </c>
      <c r="E3167" s="74">
        <v>792640</v>
      </c>
      <c r="F3167" s="75">
        <f t="shared" si="519"/>
        <v>1</v>
      </c>
      <c r="G3167" s="75">
        <f t="shared" si="519"/>
        <v>2</v>
      </c>
      <c r="H3167" s="75">
        <f t="shared" si="519"/>
        <v>3</v>
      </c>
      <c r="I3167" s="75">
        <f t="shared" si="519"/>
        <v>4</v>
      </c>
      <c r="J3167" s="75">
        <f t="shared" si="519"/>
        <v>5</v>
      </c>
      <c r="K3167" s="75">
        <f t="shared" si="519"/>
        <v>6</v>
      </c>
      <c r="L3167" s="75">
        <f t="shared" si="519"/>
        <v>7</v>
      </c>
      <c r="M3167" s="75">
        <f t="shared" si="519"/>
        <v>8</v>
      </c>
      <c r="N3167" s="75">
        <f t="shared" si="519"/>
        <v>9</v>
      </c>
      <c r="O3167" s="75">
        <f t="shared" si="519"/>
        <v>10</v>
      </c>
      <c r="P3167">
        <f t="shared" si="514"/>
        <v>1</v>
      </c>
      <c r="Q3167" t="str">
        <f t="shared" si="515"/>
        <v>D20201231</v>
      </c>
      <c r="R3167">
        <f t="shared" si="516"/>
        <v>139082</v>
      </c>
      <c r="S3167">
        <v>1</v>
      </c>
      <c r="T3167">
        <f t="shared" si="512"/>
        <v>0</v>
      </c>
      <c r="U3167">
        <f t="shared" si="512"/>
        <v>0</v>
      </c>
      <c r="V3167">
        <f t="shared" si="512"/>
        <v>0</v>
      </c>
      <c r="W3167">
        <f t="shared" si="512"/>
        <v>1</v>
      </c>
    </row>
    <row r="3168" spans="1:23" x14ac:dyDescent="0.25">
      <c r="A3168" t="s">
        <v>6372</v>
      </c>
      <c r="B3168">
        <v>1</v>
      </c>
      <c r="C3168">
        <v>175798</v>
      </c>
      <c r="E3168" s="74">
        <v>792659</v>
      </c>
      <c r="F3168" s="75">
        <f t="shared" si="519"/>
        <v>1</v>
      </c>
      <c r="G3168" s="75">
        <f t="shared" si="519"/>
        <v>2</v>
      </c>
      <c r="H3168" s="75">
        <f t="shared" si="519"/>
        <v>3</v>
      </c>
      <c r="I3168" s="75">
        <f t="shared" si="519"/>
        <v>4</v>
      </c>
      <c r="J3168" s="75">
        <f t="shared" si="519"/>
        <v>5</v>
      </c>
      <c r="K3168" s="75">
        <f t="shared" si="519"/>
        <v>6</v>
      </c>
      <c r="L3168" s="75">
        <f t="shared" si="519"/>
        <v>7</v>
      </c>
      <c r="M3168" s="75">
        <f t="shared" si="519"/>
        <v>8</v>
      </c>
      <c r="N3168" s="75">
        <f t="shared" si="519"/>
        <v>9</v>
      </c>
      <c r="O3168" s="75">
        <f t="shared" si="519"/>
        <v>10</v>
      </c>
      <c r="P3168">
        <f t="shared" si="514"/>
        <v>1</v>
      </c>
      <c r="Q3168" t="str">
        <f t="shared" si="515"/>
        <v>D20201231</v>
      </c>
      <c r="R3168">
        <f t="shared" si="516"/>
        <v>216369</v>
      </c>
      <c r="S3168">
        <v>1</v>
      </c>
      <c r="T3168">
        <f t="shared" si="512"/>
        <v>0</v>
      </c>
      <c r="U3168">
        <f t="shared" si="512"/>
        <v>0</v>
      </c>
      <c r="V3168">
        <f t="shared" si="512"/>
        <v>0</v>
      </c>
      <c r="W3168">
        <f t="shared" si="512"/>
        <v>1</v>
      </c>
    </row>
    <row r="3169" spans="1:23" x14ac:dyDescent="0.25">
      <c r="A3169" t="s">
        <v>6374</v>
      </c>
      <c r="B3169">
        <v>1</v>
      </c>
      <c r="C3169">
        <v>230136</v>
      </c>
      <c r="E3169" s="74">
        <v>794149</v>
      </c>
      <c r="F3169" s="75">
        <f t="shared" si="519"/>
        <v>1</v>
      </c>
      <c r="G3169" s="75">
        <f t="shared" si="519"/>
        <v>2</v>
      </c>
      <c r="H3169" s="75">
        <f t="shared" si="519"/>
        <v>3</v>
      </c>
      <c r="I3169" s="75">
        <f t="shared" si="519"/>
        <v>4</v>
      </c>
      <c r="J3169" s="75">
        <f t="shared" si="519"/>
        <v>5</v>
      </c>
      <c r="K3169" s="75">
        <f t="shared" si="519"/>
        <v>6</v>
      </c>
      <c r="L3169" s="75">
        <f t="shared" si="519"/>
        <v>7</v>
      </c>
      <c r="M3169" s="75">
        <f t="shared" si="519"/>
        <v>8</v>
      </c>
      <c r="N3169" s="75">
        <f t="shared" si="519"/>
        <v>9</v>
      </c>
      <c r="O3169" s="75">
        <f t="shared" si="519"/>
        <v>10</v>
      </c>
      <c r="P3169">
        <f t="shared" si="514"/>
        <v>1</v>
      </c>
      <c r="Q3169" t="str">
        <f t="shared" si="515"/>
        <v>D20201231</v>
      </c>
      <c r="R3169">
        <f t="shared" si="516"/>
        <v>254568</v>
      </c>
      <c r="S3169">
        <v>1</v>
      </c>
      <c r="T3169">
        <f t="shared" si="512"/>
        <v>0</v>
      </c>
      <c r="U3169">
        <f t="shared" si="512"/>
        <v>0</v>
      </c>
      <c r="V3169">
        <f t="shared" si="512"/>
        <v>0</v>
      </c>
      <c r="W3169">
        <f t="shared" si="512"/>
        <v>1</v>
      </c>
    </row>
    <row r="3170" spans="1:23" x14ac:dyDescent="0.25">
      <c r="A3170" t="s">
        <v>6376</v>
      </c>
      <c r="B3170">
        <v>1</v>
      </c>
      <c r="C3170">
        <v>306654</v>
      </c>
      <c r="E3170" s="74">
        <v>794336</v>
      </c>
      <c r="F3170" s="75">
        <f t="shared" si="519"/>
        <v>1</v>
      </c>
      <c r="G3170" s="75">
        <f t="shared" si="519"/>
        <v>2</v>
      </c>
      <c r="H3170" s="75">
        <f t="shared" si="519"/>
        <v>3</v>
      </c>
      <c r="I3170" s="75">
        <f t="shared" si="519"/>
        <v>4</v>
      </c>
      <c r="J3170" s="75">
        <f t="shared" si="519"/>
        <v>5</v>
      </c>
      <c r="K3170" s="75">
        <f t="shared" si="519"/>
        <v>6</v>
      </c>
      <c r="L3170" s="75">
        <f t="shared" si="519"/>
        <v>7</v>
      </c>
      <c r="M3170" s="75">
        <f t="shared" si="519"/>
        <v>8</v>
      </c>
      <c r="N3170" s="75">
        <f t="shared" si="519"/>
        <v>9</v>
      </c>
      <c r="O3170" s="75">
        <f t="shared" si="519"/>
        <v>10</v>
      </c>
      <c r="P3170">
        <f t="shared" si="514"/>
        <v>1</v>
      </c>
      <c r="Q3170" t="str">
        <f t="shared" si="515"/>
        <v>D20201231</v>
      </c>
      <c r="R3170">
        <f t="shared" si="516"/>
        <v>841891</v>
      </c>
      <c r="S3170">
        <v>1</v>
      </c>
      <c r="T3170">
        <f t="shared" si="512"/>
        <v>0</v>
      </c>
      <c r="U3170">
        <f t="shared" si="512"/>
        <v>0</v>
      </c>
      <c r="V3170">
        <f t="shared" si="512"/>
        <v>0</v>
      </c>
      <c r="W3170">
        <f t="shared" si="512"/>
        <v>1</v>
      </c>
    </row>
    <row r="3171" spans="1:23" x14ac:dyDescent="0.25">
      <c r="A3171" t="s">
        <v>6378</v>
      </c>
      <c r="B3171">
        <v>1</v>
      </c>
      <c r="C3171">
        <v>132347</v>
      </c>
      <c r="E3171" s="74">
        <v>794345</v>
      </c>
      <c r="F3171" s="75">
        <f t="shared" si="519"/>
        <v>1</v>
      </c>
      <c r="G3171" s="75">
        <f t="shared" si="519"/>
        <v>2</v>
      </c>
      <c r="H3171" s="75">
        <f t="shared" si="519"/>
        <v>3</v>
      </c>
      <c r="I3171" s="75">
        <f t="shared" si="519"/>
        <v>4</v>
      </c>
      <c r="J3171" s="75">
        <f t="shared" si="519"/>
        <v>5</v>
      </c>
      <c r="K3171" s="75">
        <f t="shared" si="519"/>
        <v>6</v>
      </c>
      <c r="L3171" s="75">
        <f t="shared" si="519"/>
        <v>7</v>
      </c>
      <c r="M3171" s="75">
        <f t="shared" si="519"/>
        <v>8</v>
      </c>
      <c r="N3171" s="75">
        <f t="shared" si="519"/>
        <v>9</v>
      </c>
      <c r="O3171" s="75">
        <f t="shared" si="519"/>
        <v>10</v>
      </c>
      <c r="P3171">
        <f t="shared" si="514"/>
        <v>1</v>
      </c>
      <c r="Q3171" t="str">
        <f t="shared" si="515"/>
        <v>D20201231</v>
      </c>
      <c r="R3171">
        <f t="shared" si="516"/>
        <v>219296</v>
      </c>
      <c r="S3171">
        <v>1</v>
      </c>
      <c r="T3171">
        <f t="shared" si="512"/>
        <v>0</v>
      </c>
      <c r="U3171">
        <f t="shared" si="512"/>
        <v>0</v>
      </c>
      <c r="V3171">
        <f t="shared" si="512"/>
        <v>0</v>
      </c>
      <c r="W3171">
        <f t="shared" si="512"/>
        <v>1</v>
      </c>
    </row>
    <row r="3172" spans="1:23" x14ac:dyDescent="0.25">
      <c r="A3172" t="s">
        <v>6380</v>
      </c>
      <c r="B3172">
        <v>1</v>
      </c>
      <c r="C3172">
        <v>1049301</v>
      </c>
      <c r="E3172" s="74">
        <v>794475</v>
      </c>
      <c r="F3172" s="75">
        <f t="shared" si="519"/>
        <v>1</v>
      </c>
      <c r="G3172" s="75">
        <f t="shared" si="519"/>
        <v>2</v>
      </c>
      <c r="H3172" s="75">
        <f t="shared" si="519"/>
        <v>3</v>
      </c>
      <c r="I3172" s="75">
        <f t="shared" si="519"/>
        <v>4</v>
      </c>
      <c r="J3172" s="75">
        <f t="shared" si="519"/>
        <v>5</v>
      </c>
      <c r="K3172" s="75">
        <f t="shared" si="519"/>
        <v>6</v>
      </c>
      <c r="L3172" s="75">
        <f t="shared" si="519"/>
        <v>7</v>
      </c>
      <c r="M3172" s="75">
        <f t="shared" si="519"/>
        <v>8</v>
      </c>
      <c r="N3172" s="75">
        <f t="shared" si="519"/>
        <v>9</v>
      </c>
      <c r="O3172" s="75">
        <f t="shared" si="519"/>
        <v>10</v>
      </c>
      <c r="P3172">
        <f t="shared" si="514"/>
        <v>1</v>
      </c>
      <c r="Q3172" t="str">
        <f t="shared" si="515"/>
        <v>D20201231</v>
      </c>
      <c r="R3172">
        <f t="shared" si="516"/>
        <v>99903</v>
      </c>
      <c r="S3172">
        <v>1</v>
      </c>
      <c r="T3172">
        <f t="shared" si="512"/>
        <v>0</v>
      </c>
      <c r="U3172">
        <f t="shared" si="512"/>
        <v>0</v>
      </c>
      <c r="V3172">
        <f t="shared" si="512"/>
        <v>0</v>
      </c>
      <c r="W3172">
        <f t="shared" si="512"/>
        <v>1</v>
      </c>
    </row>
    <row r="3173" spans="1:23" x14ac:dyDescent="0.25">
      <c r="A3173" t="s">
        <v>6382</v>
      </c>
      <c r="B3173">
        <v>1</v>
      </c>
      <c r="C3173">
        <v>9803057</v>
      </c>
      <c r="E3173" s="74">
        <v>794653</v>
      </c>
      <c r="F3173" s="75">
        <f t="shared" si="519"/>
        <v>1</v>
      </c>
      <c r="G3173" s="75">
        <f t="shared" si="519"/>
        <v>2</v>
      </c>
      <c r="H3173" s="75">
        <f t="shared" si="519"/>
        <v>3</v>
      </c>
      <c r="I3173" s="75">
        <f t="shared" si="519"/>
        <v>4</v>
      </c>
      <c r="J3173" s="75">
        <f t="shared" si="519"/>
        <v>5</v>
      </c>
      <c r="K3173" s="75">
        <f t="shared" si="519"/>
        <v>6</v>
      </c>
      <c r="L3173" s="75">
        <f t="shared" si="519"/>
        <v>7</v>
      </c>
      <c r="M3173" s="75">
        <f t="shared" si="519"/>
        <v>8</v>
      </c>
      <c r="N3173" s="75">
        <f t="shared" si="519"/>
        <v>9</v>
      </c>
      <c r="O3173" s="75">
        <f t="shared" si="519"/>
        <v>10</v>
      </c>
      <c r="P3173">
        <f t="shared" si="514"/>
        <v>1</v>
      </c>
      <c r="Q3173" t="str">
        <f t="shared" si="515"/>
        <v>D20201231</v>
      </c>
      <c r="R3173">
        <f t="shared" si="516"/>
        <v>31793</v>
      </c>
      <c r="S3173">
        <v>1</v>
      </c>
      <c r="T3173">
        <f t="shared" si="512"/>
        <v>0</v>
      </c>
      <c r="U3173">
        <f t="shared" si="512"/>
        <v>0</v>
      </c>
      <c r="V3173">
        <f t="shared" si="512"/>
        <v>0</v>
      </c>
      <c r="W3173">
        <f t="shared" si="512"/>
        <v>1</v>
      </c>
    </row>
    <row r="3174" spans="1:23" x14ac:dyDescent="0.25">
      <c r="A3174" t="s">
        <v>6384</v>
      </c>
      <c r="B3174">
        <v>1</v>
      </c>
      <c r="C3174">
        <v>1425175</v>
      </c>
      <c r="E3174" s="74">
        <v>795249</v>
      </c>
      <c r="F3174" s="75">
        <f t="shared" si="519"/>
        <v>1</v>
      </c>
      <c r="G3174" s="75">
        <f t="shared" si="519"/>
        <v>2</v>
      </c>
      <c r="H3174" s="75">
        <f t="shared" si="519"/>
        <v>3</v>
      </c>
      <c r="I3174" s="75">
        <f t="shared" si="519"/>
        <v>4</v>
      </c>
      <c r="J3174" s="75">
        <f t="shared" si="519"/>
        <v>5</v>
      </c>
      <c r="K3174" s="75">
        <f t="shared" si="519"/>
        <v>6</v>
      </c>
      <c r="L3174" s="75">
        <f t="shared" si="519"/>
        <v>7</v>
      </c>
      <c r="M3174" s="75">
        <f t="shared" si="519"/>
        <v>8</v>
      </c>
      <c r="N3174" s="75">
        <f t="shared" si="519"/>
        <v>9</v>
      </c>
      <c r="O3174" s="75">
        <f t="shared" si="519"/>
        <v>10</v>
      </c>
      <c r="P3174">
        <f t="shared" si="514"/>
        <v>1</v>
      </c>
      <c r="Q3174" t="str">
        <f t="shared" si="515"/>
        <v>D20201231</v>
      </c>
      <c r="R3174">
        <f t="shared" si="516"/>
        <v>120794</v>
      </c>
      <c r="S3174">
        <v>1</v>
      </c>
      <c r="T3174">
        <f t="shared" si="512"/>
        <v>0</v>
      </c>
      <c r="U3174">
        <f t="shared" si="512"/>
        <v>0</v>
      </c>
      <c r="V3174">
        <f t="shared" si="512"/>
        <v>0</v>
      </c>
      <c r="W3174">
        <f t="shared" si="512"/>
        <v>1</v>
      </c>
    </row>
    <row r="3175" spans="1:23" x14ac:dyDescent="0.25">
      <c r="A3175" t="s">
        <v>6386</v>
      </c>
      <c r="B3175">
        <v>1</v>
      </c>
      <c r="C3175">
        <v>822563</v>
      </c>
      <c r="E3175" s="74">
        <v>795548</v>
      </c>
      <c r="F3175" s="75">
        <f t="shared" ref="F3175:O3184" si="520">IFERROR(VLOOKUP(CONCATENATE(F$4,".",$E3175),$A$4:$C$488690,2,FALSE)*F$3,100)</f>
        <v>1</v>
      </c>
      <c r="G3175" s="75">
        <f t="shared" si="520"/>
        <v>2</v>
      </c>
      <c r="H3175" s="75">
        <f t="shared" si="520"/>
        <v>3</v>
      </c>
      <c r="I3175" s="75">
        <f t="shared" si="520"/>
        <v>4</v>
      </c>
      <c r="J3175" s="75">
        <f t="shared" si="520"/>
        <v>5</v>
      </c>
      <c r="K3175" s="75">
        <f t="shared" si="520"/>
        <v>6</v>
      </c>
      <c r="L3175" s="75">
        <f t="shared" si="520"/>
        <v>7</v>
      </c>
      <c r="M3175" s="75">
        <f t="shared" si="520"/>
        <v>8</v>
      </c>
      <c r="N3175" s="75">
        <f t="shared" si="520"/>
        <v>9</v>
      </c>
      <c r="O3175" s="75">
        <f t="shared" si="520"/>
        <v>10</v>
      </c>
      <c r="P3175">
        <f t="shared" si="514"/>
        <v>1</v>
      </c>
      <c r="Q3175" t="str">
        <f t="shared" si="515"/>
        <v>D20201231</v>
      </c>
      <c r="R3175">
        <f t="shared" si="516"/>
        <v>451161</v>
      </c>
      <c r="S3175">
        <v>1</v>
      </c>
      <c r="T3175">
        <f t="shared" si="512"/>
        <v>0</v>
      </c>
      <c r="U3175">
        <f t="shared" si="512"/>
        <v>0</v>
      </c>
      <c r="V3175">
        <f t="shared" si="512"/>
        <v>0</v>
      </c>
      <c r="W3175">
        <f t="shared" si="512"/>
        <v>1</v>
      </c>
    </row>
    <row r="3176" spans="1:23" x14ac:dyDescent="0.25">
      <c r="A3176" t="s">
        <v>6388</v>
      </c>
      <c r="B3176">
        <v>1</v>
      </c>
      <c r="C3176">
        <v>896624</v>
      </c>
      <c r="E3176" s="74">
        <v>795959</v>
      </c>
      <c r="F3176" s="75">
        <f t="shared" si="520"/>
        <v>1</v>
      </c>
      <c r="G3176" s="75">
        <f t="shared" si="520"/>
        <v>2</v>
      </c>
      <c r="H3176" s="75">
        <f t="shared" si="520"/>
        <v>3</v>
      </c>
      <c r="I3176" s="75">
        <f t="shared" si="520"/>
        <v>4</v>
      </c>
      <c r="J3176" s="75">
        <f t="shared" si="520"/>
        <v>5</v>
      </c>
      <c r="K3176" s="75">
        <f t="shared" si="520"/>
        <v>6</v>
      </c>
      <c r="L3176" s="75">
        <f t="shared" si="520"/>
        <v>7</v>
      </c>
      <c r="M3176" s="75">
        <f t="shared" si="520"/>
        <v>8</v>
      </c>
      <c r="N3176" s="75">
        <f t="shared" si="520"/>
        <v>9</v>
      </c>
      <c r="O3176" s="75">
        <f t="shared" si="520"/>
        <v>10</v>
      </c>
      <c r="P3176">
        <f t="shared" si="514"/>
        <v>1</v>
      </c>
      <c r="Q3176" t="str">
        <f t="shared" si="515"/>
        <v>D20201231</v>
      </c>
      <c r="R3176">
        <f t="shared" si="516"/>
        <v>114540</v>
      </c>
      <c r="S3176">
        <v>1</v>
      </c>
      <c r="T3176">
        <f t="shared" si="512"/>
        <v>0</v>
      </c>
      <c r="U3176">
        <f t="shared" si="512"/>
        <v>0</v>
      </c>
      <c r="V3176">
        <f t="shared" si="512"/>
        <v>0</v>
      </c>
      <c r="W3176">
        <f t="shared" si="512"/>
        <v>1</v>
      </c>
    </row>
    <row r="3177" spans="1:23" x14ac:dyDescent="0.25">
      <c r="A3177" t="s">
        <v>6390</v>
      </c>
      <c r="B3177">
        <v>1</v>
      </c>
      <c r="C3177">
        <v>447969</v>
      </c>
      <c r="E3177" s="74">
        <v>795968</v>
      </c>
      <c r="F3177" s="75">
        <f t="shared" si="520"/>
        <v>1</v>
      </c>
      <c r="G3177" s="75">
        <f t="shared" si="520"/>
        <v>2</v>
      </c>
      <c r="H3177" s="75">
        <f t="shared" si="520"/>
        <v>3</v>
      </c>
      <c r="I3177" s="75">
        <f t="shared" si="520"/>
        <v>4</v>
      </c>
      <c r="J3177" s="75">
        <f t="shared" si="520"/>
        <v>5</v>
      </c>
      <c r="K3177" s="75">
        <f t="shared" si="520"/>
        <v>6</v>
      </c>
      <c r="L3177" s="75">
        <f t="shared" si="520"/>
        <v>7</v>
      </c>
      <c r="M3177" s="75">
        <f t="shared" si="520"/>
        <v>8</v>
      </c>
      <c r="N3177" s="75">
        <f t="shared" si="520"/>
        <v>9</v>
      </c>
      <c r="O3177" s="75">
        <f t="shared" si="520"/>
        <v>10</v>
      </c>
      <c r="P3177">
        <f t="shared" si="514"/>
        <v>1</v>
      </c>
      <c r="Q3177" t="str">
        <f t="shared" si="515"/>
        <v>D20201231</v>
      </c>
      <c r="R3177">
        <f t="shared" si="516"/>
        <v>20574716</v>
      </c>
      <c r="S3177">
        <v>1</v>
      </c>
      <c r="T3177">
        <f t="shared" si="512"/>
        <v>0</v>
      </c>
      <c r="U3177">
        <f t="shared" si="512"/>
        <v>1</v>
      </c>
      <c r="V3177">
        <f t="shared" si="512"/>
        <v>0</v>
      </c>
      <c r="W3177">
        <f t="shared" si="512"/>
        <v>0</v>
      </c>
    </row>
    <row r="3178" spans="1:23" x14ac:dyDescent="0.25">
      <c r="A3178" t="s">
        <v>6392</v>
      </c>
      <c r="B3178">
        <v>1</v>
      </c>
      <c r="C3178">
        <v>767153</v>
      </c>
      <c r="E3178" s="74">
        <v>796152</v>
      </c>
      <c r="F3178" s="75">
        <f t="shared" si="520"/>
        <v>1</v>
      </c>
      <c r="G3178" s="75">
        <f t="shared" si="520"/>
        <v>2</v>
      </c>
      <c r="H3178" s="75">
        <f t="shared" si="520"/>
        <v>3</v>
      </c>
      <c r="I3178" s="75">
        <f t="shared" si="520"/>
        <v>4</v>
      </c>
      <c r="J3178" s="75">
        <f t="shared" si="520"/>
        <v>5</v>
      </c>
      <c r="K3178" s="75">
        <f t="shared" si="520"/>
        <v>6</v>
      </c>
      <c r="L3178" s="75">
        <f t="shared" si="520"/>
        <v>7</v>
      </c>
      <c r="M3178" s="75">
        <f t="shared" si="520"/>
        <v>8</v>
      </c>
      <c r="N3178" s="75">
        <f t="shared" si="520"/>
        <v>9</v>
      </c>
      <c r="O3178" s="75">
        <f t="shared" si="520"/>
        <v>10</v>
      </c>
      <c r="P3178">
        <f t="shared" si="514"/>
        <v>1</v>
      </c>
      <c r="Q3178" t="str">
        <f t="shared" si="515"/>
        <v>D20201231</v>
      </c>
      <c r="R3178">
        <f t="shared" si="516"/>
        <v>258134</v>
      </c>
      <c r="S3178">
        <v>1</v>
      </c>
      <c r="T3178">
        <f t="shared" si="512"/>
        <v>0</v>
      </c>
      <c r="U3178">
        <f t="shared" si="512"/>
        <v>0</v>
      </c>
      <c r="V3178">
        <f t="shared" si="512"/>
        <v>0</v>
      </c>
      <c r="W3178">
        <f t="shared" si="512"/>
        <v>1</v>
      </c>
    </row>
    <row r="3179" spans="1:23" x14ac:dyDescent="0.25">
      <c r="A3179" t="s">
        <v>6394</v>
      </c>
      <c r="B3179">
        <v>1</v>
      </c>
      <c r="C3179">
        <v>330240</v>
      </c>
      <c r="E3179" s="74">
        <v>796451</v>
      </c>
      <c r="F3179" s="75">
        <f t="shared" si="520"/>
        <v>1</v>
      </c>
      <c r="G3179" s="75">
        <f t="shared" si="520"/>
        <v>2</v>
      </c>
      <c r="H3179" s="75">
        <f t="shared" si="520"/>
        <v>3</v>
      </c>
      <c r="I3179" s="75">
        <f t="shared" si="520"/>
        <v>4</v>
      </c>
      <c r="J3179" s="75">
        <f t="shared" si="520"/>
        <v>5</v>
      </c>
      <c r="K3179" s="75">
        <f t="shared" si="520"/>
        <v>6</v>
      </c>
      <c r="L3179" s="75">
        <f t="shared" si="520"/>
        <v>7</v>
      </c>
      <c r="M3179" s="75">
        <f t="shared" si="520"/>
        <v>8</v>
      </c>
      <c r="N3179" s="75">
        <f t="shared" si="520"/>
        <v>9</v>
      </c>
      <c r="O3179" s="75">
        <f t="shared" si="520"/>
        <v>10</v>
      </c>
      <c r="P3179">
        <f t="shared" si="514"/>
        <v>1</v>
      </c>
      <c r="Q3179" t="str">
        <f t="shared" si="515"/>
        <v>D20201231</v>
      </c>
      <c r="R3179">
        <f t="shared" si="516"/>
        <v>454250</v>
      </c>
      <c r="S3179">
        <v>1</v>
      </c>
      <c r="T3179">
        <f t="shared" si="512"/>
        <v>0</v>
      </c>
      <c r="U3179">
        <f t="shared" si="512"/>
        <v>0</v>
      </c>
      <c r="V3179">
        <f t="shared" si="512"/>
        <v>0</v>
      </c>
      <c r="W3179">
        <f t="shared" si="512"/>
        <v>1</v>
      </c>
    </row>
    <row r="3180" spans="1:23" x14ac:dyDescent="0.25">
      <c r="A3180" t="s">
        <v>6396</v>
      </c>
      <c r="B3180">
        <v>1</v>
      </c>
      <c r="C3180">
        <v>624586</v>
      </c>
      <c r="E3180" s="74">
        <v>796572</v>
      </c>
      <c r="F3180" s="75">
        <f t="shared" si="520"/>
        <v>1</v>
      </c>
      <c r="G3180" s="75">
        <f t="shared" si="520"/>
        <v>2</v>
      </c>
      <c r="H3180" s="75">
        <f t="shared" si="520"/>
        <v>3</v>
      </c>
      <c r="I3180" s="75">
        <f t="shared" si="520"/>
        <v>4</v>
      </c>
      <c r="J3180" s="75">
        <f t="shared" si="520"/>
        <v>5</v>
      </c>
      <c r="K3180" s="75">
        <f t="shared" si="520"/>
        <v>6</v>
      </c>
      <c r="L3180" s="75">
        <f t="shared" si="520"/>
        <v>7</v>
      </c>
      <c r="M3180" s="75">
        <f t="shared" si="520"/>
        <v>8</v>
      </c>
      <c r="N3180" s="75">
        <f t="shared" si="520"/>
        <v>9</v>
      </c>
      <c r="O3180" s="75">
        <f t="shared" si="520"/>
        <v>10</v>
      </c>
      <c r="P3180">
        <f t="shared" si="514"/>
        <v>1</v>
      </c>
      <c r="Q3180" t="str">
        <f t="shared" si="515"/>
        <v>D20201231</v>
      </c>
      <c r="R3180">
        <f t="shared" si="516"/>
        <v>909562</v>
      </c>
      <c r="S3180">
        <v>1</v>
      </c>
      <c r="T3180">
        <f t="shared" si="512"/>
        <v>0</v>
      </c>
      <c r="U3180">
        <f t="shared" si="512"/>
        <v>0</v>
      </c>
      <c r="V3180">
        <f t="shared" si="512"/>
        <v>0</v>
      </c>
      <c r="W3180">
        <f t="shared" si="512"/>
        <v>1</v>
      </c>
    </row>
    <row r="3181" spans="1:23" x14ac:dyDescent="0.25">
      <c r="A3181" t="s">
        <v>6398</v>
      </c>
      <c r="B3181">
        <v>1</v>
      </c>
      <c r="C3181">
        <v>109187</v>
      </c>
      <c r="E3181" s="74">
        <v>796657</v>
      </c>
      <c r="F3181" s="75">
        <f t="shared" si="520"/>
        <v>1</v>
      </c>
      <c r="G3181" s="75">
        <f t="shared" si="520"/>
        <v>2</v>
      </c>
      <c r="H3181" s="75">
        <f t="shared" si="520"/>
        <v>3</v>
      </c>
      <c r="I3181" s="75">
        <f t="shared" si="520"/>
        <v>4</v>
      </c>
      <c r="J3181" s="75">
        <f t="shared" si="520"/>
        <v>5</v>
      </c>
      <c r="K3181" s="75">
        <f t="shared" si="520"/>
        <v>6</v>
      </c>
      <c r="L3181" s="75">
        <f t="shared" si="520"/>
        <v>7</v>
      </c>
      <c r="M3181" s="75">
        <f t="shared" si="520"/>
        <v>8</v>
      </c>
      <c r="N3181" s="75">
        <f t="shared" si="520"/>
        <v>9</v>
      </c>
      <c r="O3181" s="75">
        <f t="shared" si="520"/>
        <v>10</v>
      </c>
      <c r="P3181">
        <f t="shared" si="514"/>
        <v>1</v>
      </c>
      <c r="Q3181" t="str">
        <f t="shared" si="515"/>
        <v>D20201231</v>
      </c>
      <c r="R3181">
        <f t="shared" si="516"/>
        <v>170638</v>
      </c>
      <c r="S3181">
        <v>1</v>
      </c>
      <c r="T3181">
        <f t="shared" si="512"/>
        <v>0</v>
      </c>
      <c r="U3181">
        <f t="shared" si="512"/>
        <v>0</v>
      </c>
      <c r="V3181">
        <f t="shared" si="512"/>
        <v>0</v>
      </c>
      <c r="W3181">
        <f t="shared" si="512"/>
        <v>1</v>
      </c>
    </row>
    <row r="3182" spans="1:23" x14ac:dyDescent="0.25">
      <c r="A3182" t="s">
        <v>6399</v>
      </c>
      <c r="B3182">
        <v>1</v>
      </c>
      <c r="C3182">
        <v>495798</v>
      </c>
      <c r="E3182" s="74">
        <v>797140</v>
      </c>
      <c r="F3182" s="75">
        <f t="shared" si="520"/>
        <v>1</v>
      </c>
      <c r="G3182" s="75">
        <f t="shared" si="520"/>
        <v>2</v>
      </c>
      <c r="H3182" s="75">
        <f t="shared" si="520"/>
        <v>3</v>
      </c>
      <c r="I3182" s="75">
        <f t="shared" si="520"/>
        <v>4</v>
      </c>
      <c r="J3182" s="75">
        <f t="shared" si="520"/>
        <v>5</v>
      </c>
      <c r="K3182" s="75">
        <f t="shared" si="520"/>
        <v>6</v>
      </c>
      <c r="L3182" s="75">
        <f t="shared" si="520"/>
        <v>7</v>
      </c>
      <c r="M3182" s="75">
        <f t="shared" si="520"/>
        <v>8</v>
      </c>
      <c r="N3182" s="75">
        <f t="shared" si="520"/>
        <v>9</v>
      </c>
      <c r="O3182" s="75">
        <f t="shared" si="520"/>
        <v>10</v>
      </c>
      <c r="P3182">
        <f t="shared" si="514"/>
        <v>1</v>
      </c>
      <c r="Q3182" t="str">
        <f t="shared" si="515"/>
        <v>D20201231</v>
      </c>
      <c r="R3182">
        <f t="shared" si="516"/>
        <v>363169</v>
      </c>
      <c r="S3182">
        <v>1</v>
      </c>
      <c r="T3182">
        <f t="shared" si="512"/>
        <v>0</v>
      </c>
      <c r="U3182">
        <f t="shared" si="512"/>
        <v>0</v>
      </c>
      <c r="V3182">
        <f t="shared" si="512"/>
        <v>0</v>
      </c>
      <c r="W3182">
        <f t="shared" si="512"/>
        <v>1</v>
      </c>
    </row>
    <row r="3183" spans="1:23" x14ac:dyDescent="0.25">
      <c r="A3183" t="s">
        <v>6401</v>
      </c>
      <c r="B3183">
        <v>1</v>
      </c>
      <c r="C3183">
        <v>30951</v>
      </c>
      <c r="E3183" s="74">
        <v>797775</v>
      </c>
      <c r="F3183" s="75">
        <f t="shared" si="520"/>
        <v>1</v>
      </c>
      <c r="G3183" s="75">
        <f t="shared" si="520"/>
        <v>2</v>
      </c>
      <c r="H3183" s="75">
        <f t="shared" si="520"/>
        <v>3</v>
      </c>
      <c r="I3183" s="75">
        <f t="shared" si="520"/>
        <v>4</v>
      </c>
      <c r="J3183" s="75">
        <f t="shared" si="520"/>
        <v>5</v>
      </c>
      <c r="K3183" s="75">
        <f t="shared" si="520"/>
        <v>6</v>
      </c>
      <c r="L3183" s="75">
        <f t="shared" si="520"/>
        <v>7</v>
      </c>
      <c r="M3183" s="75">
        <f t="shared" si="520"/>
        <v>8</v>
      </c>
      <c r="N3183" s="75">
        <f t="shared" si="520"/>
        <v>9</v>
      </c>
      <c r="O3183" s="75">
        <f t="shared" si="520"/>
        <v>10</v>
      </c>
      <c r="P3183">
        <f t="shared" si="514"/>
        <v>1</v>
      </c>
      <c r="Q3183" t="str">
        <f t="shared" si="515"/>
        <v>D20201231</v>
      </c>
      <c r="R3183">
        <f t="shared" si="516"/>
        <v>1945363</v>
      </c>
      <c r="S3183">
        <v>1</v>
      </c>
      <c r="T3183">
        <f t="shared" si="512"/>
        <v>0</v>
      </c>
      <c r="U3183">
        <f t="shared" si="512"/>
        <v>0</v>
      </c>
      <c r="V3183">
        <f t="shared" si="512"/>
        <v>1</v>
      </c>
      <c r="W3183">
        <f t="shared" si="512"/>
        <v>0</v>
      </c>
    </row>
    <row r="3184" spans="1:23" x14ac:dyDescent="0.25">
      <c r="A3184" t="s">
        <v>6403</v>
      </c>
      <c r="B3184">
        <v>1</v>
      </c>
      <c r="C3184">
        <v>323659</v>
      </c>
      <c r="E3184" s="74">
        <v>798512</v>
      </c>
      <c r="F3184" s="75">
        <f t="shared" si="520"/>
        <v>1</v>
      </c>
      <c r="G3184" s="75">
        <f t="shared" si="520"/>
        <v>2</v>
      </c>
      <c r="H3184" s="75">
        <f t="shared" si="520"/>
        <v>3</v>
      </c>
      <c r="I3184" s="75">
        <f t="shared" si="520"/>
        <v>4</v>
      </c>
      <c r="J3184" s="75">
        <f t="shared" si="520"/>
        <v>5</v>
      </c>
      <c r="K3184" s="75">
        <f t="shared" si="520"/>
        <v>6</v>
      </c>
      <c r="L3184" s="75">
        <f t="shared" si="520"/>
        <v>7</v>
      </c>
      <c r="M3184" s="75">
        <f t="shared" si="520"/>
        <v>8</v>
      </c>
      <c r="N3184" s="75">
        <f t="shared" si="520"/>
        <v>9</v>
      </c>
      <c r="O3184" s="75">
        <f t="shared" si="520"/>
        <v>10</v>
      </c>
      <c r="P3184">
        <f t="shared" si="514"/>
        <v>1</v>
      </c>
      <c r="Q3184" t="str">
        <f t="shared" si="515"/>
        <v>D20201231</v>
      </c>
      <c r="R3184">
        <f t="shared" si="516"/>
        <v>69075</v>
      </c>
      <c r="S3184">
        <v>1</v>
      </c>
      <c r="T3184">
        <f t="shared" si="512"/>
        <v>0</v>
      </c>
      <c r="U3184">
        <f t="shared" si="512"/>
        <v>0</v>
      </c>
      <c r="V3184">
        <f t="shared" si="512"/>
        <v>0</v>
      </c>
      <c r="W3184">
        <f t="shared" si="512"/>
        <v>1</v>
      </c>
    </row>
    <row r="3185" spans="1:23" x14ac:dyDescent="0.25">
      <c r="A3185" t="s">
        <v>6405</v>
      </c>
      <c r="B3185">
        <v>1</v>
      </c>
      <c r="C3185">
        <v>691611</v>
      </c>
      <c r="E3185" s="74">
        <v>799359</v>
      </c>
      <c r="F3185" s="75">
        <f t="shared" ref="F3185:O3194" si="521">IFERROR(VLOOKUP(CONCATENATE(F$4,".",$E3185),$A$4:$C$488690,2,FALSE)*F$3,100)</f>
        <v>1</v>
      </c>
      <c r="G3185" s="75">
        <f t="shared" si="521"/>
        <v>2</v>
      </c>
      <c r="H3185" s="75">
        <f t="shared" si="521"/>
        <v>3</v>
      </c>
      <c r="I3185" s="75">
        <f t="shared" si="521"/>
        <v>4</v>
      </c>
      <c r="J3185" s="75">
        <f t="shared" si="521"/>
        <v>5</v>
      </c>
      <c r="K3185" s="75">
        <f t="shared" si="521"/>
        <v>6</v>
      </c>
      <c r="L3185" s="75">
        <f t="shared" si="521"/>
        <v>7</v>
      </c>
      <c r="M3185" s="75">
        <f t="shared" si="521"/>
        <v>8</v>
      </c>
      <c r="N3185" s="75">
        <f t="shared" si="521"/>
        <v>9</v>
      </c>
      <c r="O3185" s="75">
        <f t="shared" si="521"/>
        <v>10</v>
      </c>
      <c r="P3185">
        <f t="shared" si="514"/>
        <v>1</v>
      </c>
      <c r="Q3185" t="str">
        <f t="shared" si="515"/>
        <v>D20201231</v>
      </c>
      <c r="R3185">
        <f t="shared" si="516"/>
        <v>45132</v>
      </c>
      <c r="S3185">
        <v>1</v>
      </c>
      <c r="T3185">
        <f t="shared" si="512"/>
        <v>0</v>
      </c>
      <c r="U3185">
        <f t="shared" si="512"/>
        <v>0</v>
      </c>
      <c r="V3185">
        <f t="shared" si="512"/>
        <v>0</v>
      </c>
      <c r="W3185">
        <f t="shared" si="512"/>
        <v>1</v>
      </c>
    </row>
    <row r="3186" spans="1:23" x14ac:dyDescent="0.25">
      <c r="A3186" t="s">
        <v>6407</v>
      </c>
      <c r="B3186">
        <v>1</v>
      </c>
      <c r="C3186">
        <v>199636</v>
      </c>
      <c r="E3186" s="74">
        <v>799751</v>
      </c>
      <c r="F3186" s="75">
        <f t="shared" si="521"/>
        <v>1</v>
      </c>
      <c r="G3186" s="75">
        <f t="shared" si="521"/>
        <v>2</v>
      </c>
      <c r="H3186" s="75">
        <f t="shared" si="521"/>
        <v>3</v>
      </c>
      <c r="I3186" s="75">
        <f t="shared" si="521"/>
        <v>4</v>
      </c>
      <c r="J3186" s="75">
        <f t="shared" si="521"/>
        <v>5</v>
      </c>
      <c r="K3186" s="75">
        <f t="shared" si="521"/>
        <v>6</v>
      </c>
      <c r="L3186" s="75">
        <f t="shared" si="521"/>
        <v>7</v>
      </c>
      <c r="M3186" s="75">
        <f t="shared" si="521"/>
        <v>8</v>
      </c>
      <c r="N3186" s="75">
        <f t="shared" si="521"/>
        <v>9</v>
      </c>
      <c r="O3186" s="75">
        <f t="shared" si="521"/>
        <v>10</v>
      </c>
      <c r="P3186">
        <f t="shared" si="514"/>
        <v>1</v>
      </c>
      <c r="Q3186" t="str">
        <f t="shared" si="515"/>
        <v>D20201231</v>
      </c>
      <c r="R3186">
        <f t="shared" si="516"/>
        <v>260146</v>
      </c>
      <c r="S3186">
        <v>1</v>
      </c>
      <c r="T3186">
        <f t="shared" si="512"/>
        <v>0</v>
      </c>
      <c r="U3186">
        <f t="shared" si="512"/>
        <v>0</v>
      </c>
      <c r="V3186">
        <f t="shared" si="512"/>
        <v>0</v>
      </c>
      <c r="W3186">
        <f t="shared" si="512"/>
        <v>1</v>
      </c>
    </row>
    <row r="3187" spans="1:23" x14ac:dyDescent="0.25">
      <c r="A3187" t="s">
        <v>6409</v>
      </c>
      <c r="B3187">
        <v>1</v>
      </c>
      <c r="C3187">
        <v>718518</v>
      </c>
      <c r="E3187" s="74">
        <v>799854</v>
      </c>
      <c r="F3187" s="75">
        <f t="shared" si="521"/>
        <v>1</v>
      </c>
      <c r="G3187" s="75">
        <f t="shared" si="521"/>
        <v>2</v>
      </c>
      <c r="H3187" s="75">
        <f t="shared" si="521"/>
        <v>3</v>
      </c>
      <c r="I3187" s="75">
        <f t="shared" si="521"/>
        <v>4</v>
      </c>
      <c r="J3187" s="75">
        <f t="shared" si="521"/>
        <v>5</v>
      </c>
      <c r="K3187" s="75">
        <f t="shared" si="521"/>
        <v>6</v>
      </c>
      <c r="L3187" s="75">
        <f t="shared" si="521"/>
        <v>7</v>
      </c>
      <c r="M3187" s="75">
        <f t="shared" si="521"/>
        <v>8</v>
      </c>
      <c r="N3187" s="75">
        <f t="shared" si="521"/>
        <v>9</v>
      </c>
      <c r="O3187" s="75">
        <f t="shared" si="521"/>
        <v>10</v>
      </c>
      <c r="P3187">
        <f t="shared" si="514"/>
        <v>1</v>
      </c>
      <c r="Q3187" t="str">
        <f t="shared" si="515"/>
        <v>D20201231</v>
      </c>
      <c r="R3187">
        <f t="shared" si="516"/>
        <v>173524</v>
      </c>
      <c r="S3187">
        <v>1</v>
      </c>
      <c r="T3187">
        <f t="shared" si="512"/>
        <v>0</v>
      </c>
      <c r="U3187">
        <f t="shared" si="512"/>
        <v>0</v>
      </c>
      <c r="V3187">
        <f t="shared" si="512"/>
        <v>0</v>
      </c>
      <c r="W3187">
        <f t="shared" si="512"/>
        <v>1</v>
      </c>
    </row>
    <row r="3188" spans="1:23" x14ac:dyDescent="0.25">
      <c r="A3188" t="s">
        <v>6411</v>
      </c>
      <c r="B3188">
        <v>1</v>
      </c>
      <c r="C3188">
        <v>22158</v>
      </c>
      <c r="E3188" s="74">
        <v>799939</v>
      </c>
      <c r="F3188" s="75">
        <f t="shared" si="521"/>
        <v>1</v>
      </c>
      <c r="G3188" s="75">
        <f t="shared" si="521"/>
        <v>2</v>
      </c>
      <c r="H3188" s="75">
        <f t="shared" si="521"/>
        <v>3</v>
      </c>
      <c r="I3188" s="75">
        <f t="shared" si="521"/>
        <v>4</v>
      </c>
      <c r="J3188" s="75">
        <f t="shared" si="521"/>
        <v>5</v>
      </c>
      <c r="K3188" s="75">
        <f t="shared" si="521"/>
        <v>6</v>
      </c>
      <c r="L3188" s="75">
        <f t="shared" si="521"/>
        <v>7</v>
      </c>
      <c r="M3188" s="75">
        <f t="shared" si="521"/>
        <v>8</v>
      </c>
      <c r="N3188" s="75">
        <f t="shared" si="521"/>
        <v>9</v>
      </c>
      <c r="O3188" s="75">
        <f t="shared" si="521"/>
        <v>10</v>
      </c>
      <c r="P3188">
        <f t="shared" si="514"/>
        <v>1</v>
      </c>
      <c r="Q3188" t="str">
        <f t="shared" si="515"/>
        <v>D20201231</v>
      </c>
      <c r="R3188">
        <f t="shared" si="516"/>
        <v>19177</v>
      </c>
      <c r="S3188">
        <v>1</v>
      </c>
      <c r="T3188">
        <f t="shared" si="512"/>
        <v>0</v>
      </c>
      <c r="U3188">
        <f t="shared" si="512"/>
        <v>0</v>
      </c>
      <c r="V3188">
        <f t="shared" si="512"/>
        <v>0</v>
      </c>
      <c r="W3188">
        <f t="shared" si="512"/>
        <v>1</v>
      </c>
    </row>
    <row r="3189" spans="1:23" x14ac:dyDescent="0.25">
      <c r="A3189" t="s">
        <v>6413</v>
      </c>
      <c r="B3189">
        <v>1</v>
      </c>
      <c r="C3189">
        <v>4873592</v>
      </c>
      <c r="E3189" s="74">
        <v>799948</v>
      </c>
      <c r="F3189" s="75">
        <f t="shared" si="521"/>
        <v>1</v>
      </c>
      <c r="G3189" s="75">
        <f t="shared" si="521"/>
        <v>2</v>
      </c>
      <c r="H3189" s="75">
        <f t="shared" si="521"/>
        <v>3</v>
      </c>
      <c r="I3189" s="75">
        <f t="shared" si="521"/>
        <v>4</v>
      </c>
      <c r="J3189" s="75">
        <f t="shared" si="521"/>
        <v>5</v>
      </c>
      <c r="K3189" s="75">
        <f t="shared" si="521"/>
        <v>6</v>
      </c>
      <c r="L3189" s="75">
        <f t="shared" si="521"/>
        <v>7</v>
      </c>
      <c r="M3189" s="75">
        <f t="shared" si="521"/>
        <v>8</v>
      </c>
      <c r="N3189" s="75">
        <f t="shared" si="521"/>
        <v>9</v>
      </c>
      <c r="O3189" s="75">
        <f t="shared" si="521"/>
        <v>10</v>
      </c>
      <c r="P3189">
        <f t="shared" si="514"/>
        <v>1</v>
      </c>
      <c r="Q3189" t="str">
        <f t="shared" si="515"/>
        <v>D20201231</v>
      </c>
      <c r="R3189">
        <f t="shared" si="516"/>
        <v>262579</v>
      </c>
      <c r="S3189">
        <v>1</v>
      </c>
      <c r="T3189">
        <f t="shared" si="512"/>
        <v>0</v>
      </c>
      <c r="U3189">
        <f t="shared" si="512"/>
        <v>0</v>
      </c>
      <c r="V3189">
        <f t="shared" si="512"/>
        <v>0</v>
      </c>
      <c r="W3189">
        <f t="shared" si="512"/>
        <v>1</v>
      </c>
    </row>
    <row r="3190" spans="1:23" x14ac:dyDescent="0.25">
      <c r="A3190" t="s">
        <v>6415</v>
      </c>
      <c r="B3190">
        <v>1</v>
      </c>
      <c r="C3190">
        <v>1100504</v>
      </c>
      <c r="E3190" s="74">
        <v>800134</v>
      </c>
      <c r="F3190" s="75">
        <f t="shared" si="521"/>
        <v>1</v>
      </c>
      <c r="G3190" s="75">
        <f t="shared" si="521"/>
        <v>2</v>
      </c>
      <c r="H3190" s="75">
        <f t="shared" si="521"/>
        <v>3</v>
      </c>
      <c r="I3190" s="75">
        <f t="shared" si="521"/>
        <v>4</v>
      </c>
      <c r="J3190" s="75">
        <f t="shared" si="521"/>
        <v>5</v>
      </c>
      <c r="K3190" s="75">
        <f t="shared" si="521"/>
        <v>6</v>
      </c>
      <c r="L3190" s="75">
        <f t="shared" si="521"/>
        <v>7</v>
      </c>
      <c r="M3190" s="75">
        <f t="shared" si="521"/>
        <v>8</v>
      </c>
      <c r="N3190" s="75">
        <f t="shared" si="521"/>
        <v>9</v>
      </c>
      <c r="O3190" s="75">
        <f t="shared" si="521"/>
        <v>10</v>
      </c>
      <c r="P3190">
        <f t="shared" si="514"/>
        <v>1</v>
      </c>
      <c r="Q3190" t="str">
        <f t="shared" si="515"/>
        <v>D20201231</v>
      </c>
      <c r="R3190">
        <f t="shared" si="516"/>
        <v>310990</v>
      </c>
      <c r="S3190">
        <v>1</v>
      </c>
      <c r="T3190">
        <f t="shared" si="512"/>
        <v>0</v>
      </c>
      <c r="U3190">
        <f t="shared" si="512"/>
        <v>0</v>
      </c>
      <c r="V3190">
        <f t="shared" si="512"/>
        <v>0</v>
      </c>
      <c r="W3190">
        <f t="shared" si="512"/>
        <v>1</v>
      </c>
    </row>
    <row r="3191" spans="1:23" x14ac:dyDescent="0.25">
      <c r="A3191" t="s">
        <v>6417</v>
      </c>
      <c r="B3191">
        <v>1</v>
      </c>
      <c r="C3191">
        <v>1853047</v>
      </c>
      <c r="E3191" s="74">
        <v>800442</v>
      </c>
      <c r="F3191" s="75">
        <f t="shared" si="521"/>
        <v>1</v>
      </c>
      <c r="G3191" s="75">
        <f t="shared" si="521"/>
        <v>2</v>
      </c>
      <c r="H3191" s="75">
        <f t="shared" si="521"/>
        <v>3</v>
      </c>
      <c r="I3191" s="75">
        <f t="shared" si="521"/>
        <v>4</v>
      </c>
      <c r="J3191" s="75">
        <f t="shared" si="521"/>
        <v>5</v>
      </c>
      <c r="K3191" s="75">
        <f t="shared" si="521"/>
        <v>6</v>
      </c>
      <c r="L3191" s="75">
        <f t="shared" si="521"/>
        <v>7</v>
      </c>
      <c r="M3191" s="75">
        <f t="shared" si="521"/>
        <v>8</v>
      </c>
      <c r="N3191" s="75">
        <f t="shared" si="521"/>
        <v>9</v>
      </c>
      <c r="O3191" s="75">
        <f t="shared" si="521"/>
        <v>10</v>
      </c>
      <c r="P3191">
        <f t="shared" si="514"/>
        <v>1</v>
      </c>
      <c r="Q3191" t="str">
        <f t="shared" si="515"/>
        <v>D20201231</v>
      </c>
      <c r="R3191">
        <f t="shared" si="516"/>
        <v>135761</v>
      </c>
      <c r="S3191">
        <v>1</v>
      </c>
      <c r="T3191">
        <f t="shared" si="512"/>
        <v>0</v>
      </c>
      <c r="U3191">
        <f t="shared" si="512"/>
        <v>0</v>
      </c>
      <c r="V3191">
        <f t="shared" si="512"/>
        <v>0</v>
      </c>
      <c r="W3191">
        <f t="shared" si="512"/>
        <v>1</v>
      </c>
    </row>
    <row r="3192" spans="1:23" x14ac:dyDescent="0.25">
      <c r="A3192" t="s">
        <v>6419</v>
      </c>
      <c r="B3192">
        <v>1</v>
      </c>
      <c r="C3192">
        <v>485218</v>
      </c>
      <c r="E3192" s="74">
        <v>800479</v>
      </c>
      <c r="F3192" s="75">
        <f t="shared" si="521"/>
        <v>1</v>
      </c>
      <c r="G3192" s="75">
        <f t="shared" si="521"/>
        <v>2</v>
      </c>
      <c r="H3192" s="75">
        <f t="shared" si="521"/>
        <v>3</v>
      </c>
      <c r="I3192" s="75">
        <f t="shared" si="521"/>
        <v>4</v>
      </c>
      <c r="J3192" s="75">
        <f t="shared" si="521"/>
        <v>5</v>
      </c>
      <c r="K3192" s="75">
        <f t="shared" si="521"/>
        <v>6</v>
      </c>
      <c r="L3192" s="75">
        <f t="shared" si="521"/>
        <v>7</v>
      </c>
      <c r="M3192" s="75">
        <f t="shared" si="521"/>
        <v>8</v>
      </c>
      <c r="N3192" s="75">
        <f t="shared" si="521"/>
        <v>9</v>
      </c>
      <c r="O3192" s="75">
        <f t="shared" si="521"/>
        <v>10</v>
      </c>
      <c r="P3192">
        <f t="shared" si="514"/>
        <v>1</v>
      </c>
      <c r="Q3192" t="str">
        <f t="shared" si="515"/>
        <v>D20201231</v>
      </c>
      <c r="R3192">
        <f t="shared" si="516"/>
        <v>59093</v>
      </c>
      <c r="S3192">
        <v>1</v>
      </c>
      <c r="T3192">
        <f t="shared" si="512"/>
        <v>0</v>
      </c>
      <c r="U3192">
        <f t="shared" si="512"/>
        <v>0</v>
      </c>
      <c r="V3192">
        <f t="shared" si="512"/>
        <v>0</v>
      </c>
      <c r="W3192">
        <f t="shared" si="512"/>
        <v>1</v>
      </c>
    </row>
    <row r="3193" spans="1:23" x14ac:dyDescent="0.25">
      <c r="A3193" t="s">
        <v>6420</v>
      </c>
      <c r="B3193">
        <v>1</v>
      </c>
      <c r="C3193">
        <v>99431</v>
      </c>
      <c r="E3193" s="74">
        <v>800657</v>
      </c>
      <c r="F3193" s="75">
        <f t="shared" si="521"/>
        <v>1</v>
      </c>
      <c r="G3193" s="75">
        <f t="shared" si="521"/>
        <v>2</v>
      </c>
      <c r="H3193" s="75">
        <f t="shared" si="521"/>
        <v>3</v>
      </c>
      <c r="I3193" s="75">
        <f t="shared" si="521"/>
        <v>4</v>
      </c>
      <c r="J3193" s="75">
        <f t="shared" si="521"/>
        <v>5</v>
      </c>
      <c r="K3193" s="75">
        <f t="shared" si="521"/>
        <v>6</v>
      </c>
      <c r="L3193" s="75">
        <f t="shared" si="521"/>
        <v>7</v>
      </c>
      <c r="M3193" s="75">
        <f t="shared" si="521"/>
        <v>8</v>
      </c>
      <c r="N3193" s="75">
        <f t="shared" si="521"/>
        <v>9</v>
      </c>
      <c r="O3193" s="75">
        <f t="shared" si="521"/>
        <v>10</v>
      </c>
      <c r="P3193">
        <f t="shared" si="514"/>
        <v>1</v>
      </c>
      <c r="Q3193" t="str">
        <f t="shared" si="515"/>
        <v>D20201231</v>
      </c>
      <c r="R3193">
        <f t="shared" si="516"/>
        <v>15743847</v>
      </c>
      <c r="S3193">
        <v>1</v>
      </c>
      <c r="T3193">
        <f t="shared" si="512"/>
        <v>0</v>
      </c>
      <c r="U3193">
        <f t="shared" si="512"/>
        <v>1</v>
      </c>
      <c r="V3193">
        <f t="shared" si="512"/>
        <v>0</v>
      </c>
      <c r="W3193">
        <f t="shared" si="512"/>
        <v>0</v>
      </c>
    </row>
    <row r="3194" spans="1:23" x14ac:dyDescent="0.25">
      <c r="A3194" t="s">
        <v>6422</v>
      </c>
      <c r="B3194">
        <v>1</v>
      </c>
      <c r="C3194">
        <v>509285</v>
      </c>
      <c r="E3194" s="74">
        <v>800853</v>
      </c>
      <c r="F3194" s="75">
        <f t="shared" si="521"/>
        <v>1</v>
      </c>
      <c r="G3194" s="75">
        <f t="shared" si="521"/>
        <v>2</v>
      </c>
      <c r="H3194" s="75">
        <f t="shared" si="521"/>
        <v>3</v>
      </c>
      <c r="I3194" s="75">
        <f t="shared" si="521"/>
        <v>4</v>
      </c>
      <c r="J3194" s="75">
        <f t="shared" si="521"/>
        <v>5</v>
      </c>
      <c r="K3194" s="75">
        <f t="shared" si="521"/>
        <v>6</v>
      </c>
      <c r="L3194" s="75">
        <f t="shared" si="521"/>
        <v>7</v>
      </c>
      <c r="M3194" s="75">
        <f t="shared" si="521"/>
        <v>8</v>
      </c>
      <c r="N3194" s="75">
        <f t="shared" si="521"/>
        <v>9</v>
      </c>
      <c r="O3194" s="75">
        <f t="shared" si="521"/>
        <v>10</v>
      </c>
      <c r="P3194">
        <f t="shared" si="514"/>
        <v>1</v>
      </c>
      <c r="Q3194" t="str">
        <f t="shared" si="515"/>
        <v>D20201231</v>
      </c>
      <c r="R3194">
        <f t="shared" si="516"/>
        <v>340289</v>
      </c>
      <c r="S3194">
        <v>1</v>
      </c>
      <c r="T3194">
        <f t="shared" si="512"/>
        <v>0</v>
      </c>
      <c r="U3194">
        <f t="shared" si="512"/>
        <v>0</v>
      </c>
      <c r="V3194">
        <f t="shared" si="512"/>
        <v>0</v>
      </c>
      <c r="W3194">
        <f t="shared" si="512"/>
        <v>1</v>
      </c>
    </row>
    <row r="3195" spans="1:23" x14ac:dyDescent="0.25">
      <c r="A3195" t="s">
        <v>6424</v>
      </c>
      <c r="B3195">
        <v>1</v>
      </c>
      <c r="C3195">
        <v>327969</v>
      </c>
      <c r="E3195" s="74">
        <v>801047</v>
      </c>
      <c r="F3195" s="75">
        <f t="shared" ref="F3195:O3204" si="522">IFERROR(VLOOKUP(CONCATENATE(F$4,".",$E3195),$A$4:$C$488690,2,FALSE)*F$3,100)</f>
        <v>1</v>
      </c>
      <c r="G3195" s="75">
        <f t="shared" si="522"/>
        <v>2</v>
      </c>
      <c r="H3195" s="75">
        <f t="shared" si="522"/>
        <v>3</v>
      </c>
      <c r="I3195" s="75">
        <f t="shared" si="522"/>
        <v>4</v>
      </c>
      <c r="J3195" s="75">
        <f t="shared" si="522"/>
        <v>5</v>
      </c>
      <c r="K3195" s="75">
        <f t="shared" si="522"/>
        <v>6</v>
      </c>
      <c r="L3195" s="75">
        <f t="shared" si="522"/>
        <v>7</v>
      </c>
      <c r="M3195" s="75">
        <f t="shared" si="522"/>
        <v>8</v>
      </c>
      <c r="N3195" s="75">
        <f t="shared" si="522"/>
        <v>9</v>
      </c>
      <c r="O3195" s="75">
        <f t="shared" si="522"/>
        <v>10</v>
      </c>
      <c r="P3195">
        <f t="shared" si="514"/>
        <v>1</v>
      </c>
      <c r="Q3195" t="str">
        <f t="shared" si="515"/>
        <v>D20201231</v>
      </c>
      <c r="R3195">
        <f t="shared" si="516"/>
        <v>505126</v>
      </c>
      <c r="S3195">
        <v>1</v>
      </c>
      <c r="T3195">
        <f t="shared" si="512"/>
        <v>0</v>
      </c>
      <c r="U3195">
        <f t="shared" si="512"/>
        <v>0</v>
      </c>
      <c r="V3195">
        <f t="shared" si="512"/>
        <v>0</v>
      </c>
      <c r="W3195">
        <f t="shared" si="512"/>
        <v>1</v>
      </c>
    </row>
    <row r="3196" spans="1:23" x14ac:dyDescent="0.25">
      <c r="A3196" t="s">
        <v>6426</v>
      </c>
      <c r="B3196">
        <v>1</v>
      </c>
      <c r="C3196">
        <v>12014</v>
      </c>
      <c r="E3196" s="74">
        <v>801056</v>
      </c>
      <c r="F3196" s="75">
        <f t="shared" si="522"/>
        <v>1</v>
      </c>
      <c r="G3196" s="75">
        <f t="shared" si="522"/>
        <v>2</v>
      </c>
      <c r="H3196" s="75">
        <f t="shared" si="522"/>
        <v>3</v>
      </c>
      <c r="I3196" s="75">
        <f t="shared" si="522"/>
        <v>4</v>
      </c>
      <c r="J3196" s="75">
        <f t="shared" si="522"/>
        <v>5</v>
      </c>
      <c r="K3196" s="75">
        <f t="shared" si="522"/>
        <v>6</v>
      </c>
      <c r="L3196" s="75">
        <f t="shared" si="522"/>
        <v>7</v>
      </c>
      <c r="M3196" s="75">
        <f t="shared" si="522"/>
        <v>8</v>
      </c>
      <c r="N3196" s="75">
        <f t="shared" si="522"/>
        <v>9</v>
      </c>
      <c r="O3196" s="75">
        <f t="shared" si="522"/>
        <v>10</v>
      </c>
      <c r="P3196">
        <f t="shared" si="514"/>
        <v>1</v>
      </c>
      <c r="Q3196" t="str">
        <f t="shared" si="515"/>
        <v>D20201231</v>
      </c>
      <c r="R3196">
        <f t="shared" si="516"/>
        <v>138101</v>
      </c>
      <c r="S3196">
        <v>1</v>
      </c>
      <c r="T3196">
        <f t="shared" ref="T3196:W3259" si="523">IF(AND($R3196&gt;T$2,$R3196&lt;=T$3),1,0)</f>
        <v>0</v>
      </c>
      <c r="U3196">
        <f t="shared" si="523"/>
        <v>0</v>
      </c>
      <c r="V3196">
        <f t="shared" si="523"/>
        <v>0</v>
      </c>
      <c r="W3196">
        <f t="shared" si="523"/>
        <v>1</v>
      </c>
    </row>
    <row r="3197" spans="1:23" x14ac:dyDescent="0.25">
      <c r="A3197" t="s">
        <v>6428</v>
      </c>
      <c r="B3197">
        <v>1</v>
      </c>
      <c r="C3197">
        <v>83009</v>
      </c>
      <c r="E3197" s="74">
        <v>801654</v>
      </c>
      <c r="F3197" s="75">
        <f t="shared" si="522"/>
        <v>1</v>
      </c>
      <c r="G3197" s="75">
        <f t="shared" si="522"/>
        <v>2</v>
      </c>
      <c r="H3197" s="75">
        <f t="shared" si="522"/>
        <v>3</v>
      </c>
      <c r="I3197" s="75">
        <f t="shared" si="522"/>
        <v>4</v>
      </c>
      <c r="J3197" s="75">
        <f t="shared" si="522"/>
        <v>5</v>
      </c>
      <c r="K3197" s="75">
        <f t="shared" si="522"/>
        <v>6</v>
      </c>
      <c r="L3197" s="75">
        <f t="shared" si="522"/>
        <v>7</v>
      </c>
      <c r="M3197" s="75">
        <f t="shared" si="522"/>
        <v>8</v>
      </c>
      <c r="N3197" s="75">
        <f t="shared" si="522"/>
        <v>9</v>
      </c>
      <c r="O3197" s="75">
        <f t="shared" si="522"/>
        <v>10</v>
      </c>
      <c r="P3197">
        <f t="shared" si="514"/>
        <v>1</v>
      </c>
      <c r="Q3197" t="str">
        <f t="shared" si="515"/>
        <v>D20201231</v>
      </c>
      <c r="R3197">
        <f t="shared" si="516"/>
        <v>163660</v>
      </c>
      <c r="S3197">
        <v>1</v>
      </c>
      <c r="T3197">
        <f t="shared" si="523"/>
        <v>0</v>
      </c>
      <c r="U3197">
        <f t="shared" si="523"/>
        <v>0</v>
      </c>
      <c r="V3197">
        <f t="shared" si="523"/>
        <v>0</v>
      </c>
      <c r="W3197">
        <f t="shared" si="523"/>
        <v>1</v>
      </c>
    </row>
    <row r="3198" spans="1:23" x14ac:dyDescent="0.25">
      <c r="A3198" t="s">
        <v>6430</v>
      </c>
      <c r="B3198">
        <v>1</v>
      </c>
      <c r="C3198">
        <v>2190912</v>
      </c>
      <c r="E3198" s="74">
        <v>802866</v>
      </c>
      <c r="F3198" s="75">
        <f t="shared" si="522"/>
        <v>1</v>
      </c>
      <c r="G3198" s="75">
        <f t="shared" si="522"/>
        <v>2</v>
      </c>
      <c r="H3198" s="75">
        <f t="shared" si="522"/>
        <v>3</v>
      </c>
      <c r="I3198" s="75">
        <f t="shared" si="522"/>
        <v>4</v>
      </c>
      <c r="J3198" s="75">
        <f t="shared" si="522"/>
        <v>5</v>
      </c>
      <c r="K3198" s="75">
        <f t="shared" si="522"/>
        <v>6</v>
      </c>
      <c r="L3198" s="75">
        <f t="shared" si="522"/>
        <v>7</v>
      </c>
      <c r="M3198" s="75">
        <f t="shared" si="522"/>
        <v>8</v>
      </c>
      <c r="N3198" s="75">
        <f t="shared" si="522"/>
        <v>9</v>
      </c>
      <c r="O3198" s="75">
        <f t="shared" si="522"/>
        <v>100</v>
      </c>
      <c r="P3198">
        <f t="shared" si="514"/>
        <v>1</v>
      </c>
      <c r="Q3198" t="str">
        <f t="shared" si="515"/>
        <v>D20201231</v>
      </c>
      <c r="R3198">
        <f t="shared" si="516"/>
        <v>113839098</v>
      </c>
      <c r="S3198">
        <v>1</v>
      </c>
      <c r="T3198">
        <f t="shared" si="523"/>
        <v>1</v>
      </c>
      <c r="U3198">
        <f t="shared" si="523"/>
        <v>0</v>
      </c>
      <c r="V3198">
        <f t="shared" si="523"/>
        <v>0</v>
      </c>
      <c r="W3198">
        <f t="shared" si="523"/>
        <v>0</v>
      </c>
    </row>
    <row r="3199" spans="1:23" x14ac:dyDescent="0.25">
      <c r="A3199" t="s">
        <v>6432</v>
      </c>
      <c r="B3199">
        <v>1</v>
      </c>
      <c r="C3199">
        <v>696064</v>
      </c>
      <c r="E3199" s="74">
        <v>803256</v>
      </c>
      <c r="F3199" s="75">
        <f t="shared" si="522"/>
        <v>1</v>
      </c>
      <c r="G3199" s="75">
        <f t="shared" si="522"/>
        <v>2</v>
      </c>
      <c r="H3199" s="75">
        <f t="shared" si="522"/>
        <v>3</v>
      </c>
      <c r="I3199" s="75">
        <f t="shared" si="522"/>
        <v>4</v>
      </c>
      <c r="J3199" s="75">
        <f t="shared" si="522"/>
        <v>5</v>
      </c>
      <c r="K3199" s="75">
        <f t="shared" si="522"/>
        <v>6</v>
      </c>
      <c r="L3199" s="75">
        <f t="shared" si="522"/>
        <v>7</v>
      </c>
      <c r="M3199" s="75">
        <f t="shared" si="522"/>
        <v>8</v>
      </c>
      <c r="N3199" s="75">
        <f t="shared" si="522"/>
        <v>9</v>
      </c>
      <c r="O3199" s="75">
        <f t="shared" si="522"/>
        <v>10</v>
      </c>
      <c r="P3199">
        <f t="shared" si="514"/>
        <v>1</v>
      </c>
      <c r="Q3199" t="str">
        <f t="shared" si="515"/>
        <v>D20201231</v>
      </c>
      <c r="R3199">
        <f t="shared" si="516"/>
        <v>81935</v>
      </c>
      <c r="S3199">
        <v>1</v>
      </c>
      <c r="T3199">
        <f t="shared" si="523"/>
        <v>0</v>
      </c>
      <c r="U3199">
        <f t="shared" si="523"/>
        <v>0</v>
      </c>
      <c r="V3199">
        <f t="shared" si="523"/>
        <v>0</v>
      </c>
      <c r="W3199">
        <f t="shared" si="523"/>
        <v>1</v>
      </c>
    </row>
    <row r="3200" spans="1:23" x14ac:dyDescent="0.25">
      <c r="A3200" t="s">
        <v>6434</v>
      </c>
      <c r="B3200">
        <v>1</v>
      </c>
      <c r="C3200">
        <v>1226818</v>
      </c>
      <c r="E3200" s="74">
        <v>803265</v>
      </c>
      <c r="F3200" s="75">
        <f t="shared" si="522"/>
        <v>1</v>
      </c>
      <c r="G3200" s="75">
        <f t="shared" si="522"/>
        <v>2</v>
      </c>
      <c r="H3200" s="75">
        <f t="shared" si="522"/>
        <v>3</v>
      </c>
      <c r="I3200" s="75">
        <f t="shared" si="522"/>
        <v>4</v>
      </c>
      <c r="J3200" s="75">
        <f t="shared" si="522"/>
        <v>5</v>
      </c>
      <c r="K3200" s="75">
        <f t="shared" si="522"/>
        <v>6</v>
      </c>
      <c r="L3200" s="75">
        <f t="shared" si="522"/>
        <v>7</v>
      </c>
      <c r="M3200" s="75">
        <f t="shared" si="522"/>
        <v>8</v>
      </c>
      <c r="N3200" s="75">
        <f t="shared" si="522"/>
        <v>9</v>
      </c>
      <c r="O3200" s="75">
        <f t="shared" si="522"/>
        <v>10</v>
      </c>
      <c r="P3200">
        <f t="shared" si="514"/>
        <v>1</v>
      </c>
      <c r="Q3200" t="str">
        <f t="shared" si="515"/>
        <v>D20201231</v>
      </c>
      <c r="R3200">
        <f t="shared" si="516"/>
        <v>42215</v>
      </c>
      <c r="S3200">
        <v>1</v>
      </c>
      <c r="T3200">
        <f t="shared" si="523"/>
        <v>0</v>
      </c>
      <c r="U3200">
        <f t="shared" si="523"/>
        <v>0</v>
      </c>
      <c r="V3200">
        <f t="shared" si="523"/>
        <v>0</v>
      </c>
      <c r="W3200">
        <f t="shared" si="523"/>
        <v>1</v>
      </c>
    </row>
    <row r="3201" spans="1:23" x14ac:dyDescent="0.25">
      <c r="A3201" t="s">
        <v>6436</v>
      </c>
      <c r="B3201">
        <v>1</v>
      </c>
      <c r="C3201">
        <v>459548</v>
      </c>
      <c r="E3201" s="74">
        <v>803649</v>
      </c>
      <c r="F3201" s="75">
        <f t="shared" si="522"/>
        <v>1</v>
      </c>
      <c r="G3201" s="75">
        <f t="shared" si="522"/>
        <v>2</v>
      </c>
      <c r="H3201" s="75">
        <f t="shared" si="522"/>
        <v>3</v>
      </c>
      <c r="I3201" s="75">
        <f t="shared" si="522"/>
        <v>4</v>
      </c>
      <c r="J3201" s="75">
        <f t="shared" si="522"/>
        <v>5</v>
      </c>
      <c r="K3201" s="75">
        <f t="shared" si="522"/>
        <v>6</v>
      </c>
      <c r="L3201" s="75">
        <f t="shared" si="522"/>
        <v>7</v>
      </c>
      <c r="M3201" s="75">
        <f t="shared" si="522"/>
        <v>8</v>
      </c>
      <c r="N3201" s="75">
        <f t="shared" si="522"/>
        <v>9</v>
      </c>
      <c r="O3201" s="75">
        <f t="shared" si="522"/>
        <v>10</v>
      </c>
      <c r="P3201">
        <f t="shared" si="514"/>
        <v>1</v>
      </c>
      <c r="Q3201" t="str">
        <f t="shared" si="515"/>
        <v>D20201231</v>
      </c>
      <c r="R3201">
        <f t="shared" si="516"/>
        <v>563152</v>
      </c>
      <c r="S3201">
        <v>1</v>
      </c>
      <c r="T3201">
        <f t="shared" si="523"/>
        <v>0</v>
      </c>
      <c r="U3201">
        <f t="shared" si="523"/>
        <v>0</v>
      </c>
      <c r="V3201">
        <f t="shared" si="523"/>
        <v>0</v>
      </c>
      <c r="W3201">
        <f t="shared" si="523"/>
        <v>1</v>
      </c>
    </row>
    <row r="3202" spans="1:23" x14ac:dyDescent="0.25">
      <c r="A3202" t="s">
        <v>6438</v>
      </c>
      <c r="B3202">
        <v>1</v>
      </c>
      <c r="C3202">
        <v>2718008</v>
      </c>
      <c r="E3202" s="74">
        <v>803658</v>
      </c>
      <c r="F3202" s="75">
        <f t="shared" si="522"/>
        <v>1</v>
      </c>
      <c r="G3202" s="75">
        <f t="shared" si="522"/>
        <v>2</v>
      </c>
      <c r="H3202" s="75">
        <f t="shared" si="522"/>
        <v>3</v>
      </c>
      <c r="I3202" s="75">
        <f t="shared" si="522"/>
        <v>4</v>
      </c>
      <c r="J3202" s="75">
        <f t="shared" si="522"/>
        <v>5</v>
      </c>
      <c r="K3202" s="75">
        <f t="shared" si="522"/>
        <v>6</v>
      </c>
      <c r="L3202" s="75">
        <f t="shared" si="522"/>
        <v>7</v>
      </c>
      <c r="M3202" s="75">
        <f t="shared" si="522"/>
        <v>8</v>
      </c>
      <c r="N3202" s="75">
        <f t="shared" si="522"/>
        <v>9</v>
      </c>
      <c r="O3202" s="75">
        <f t="shared" si="522"/>
        <v>10</v>
      </c>
      <c r="P3202">
        <f t="shared" si="514"/>
        <v>1</v>
      </c>
      <c r="Q3202" t="str">
        <f t="shared" si="515"/>
        <v>D20201231</v>
      </c>
      <c r="R3202">
        <f t="shared" si="516"/>
        <v>68379</v>
      </c>
      <c r="S3202">
        <v>1</v>
      </c>
      <c r="T3202">
        <f t="shared" si="523"/>
        <v>0</v>
      </c>
      <c r="U3202">
        <f t="shared" si="523"/>
        <v>0</v>
      </c>
      <c r="V3202">
        <f t="shared" si="523"/>
        <v>0</v>
      </c>
      <c r="W3202">
        <f t="shared" si="523"/>
        <v>1</v>
      </c>
    </row>
    <row r="3203" spans="1:23" x14ac:dyDescent="0.25">
      <c r="A3203" t="s">
        <v>6440</v>
      </c>
      <c r="B3203">
        <v>1</v>
      </c>
      <c r="C3203">
        <v>29602861</v>
      </c>
      <c r="E3203" s="74">
        <v>803957</v>
      </c>
      <c r="F3203" s="75">
        <f t="shared" si="522"/>
        <v>1</v>
      </c>
      <c r="G3203" s="75">
        <f t="shared" si="522"/>
        <v>2</v>
      </c>
      <c r="H3203" s="75">
        <f t="shared" si="522"/>
        <v>3</v>
      </c>
      <c r="I3203" s="75">
        <f t="shared" si="522"/>
        <v>4</v>
      </c>
      <c r="J3203" s="75">
        <f t="shared" si="522"/>
        <v>5</v>
      </c>
      <c r="K3203" s="75">
        <f t="shared" si="522"/>
        <v>6</v>
      </c>
      <c r="L3203" s="75">
        <f t="shared" si="522"/>
        <v>7</v>
      </c>
      <c r="M3203" s="75">
        <f t="shared" si="522"/>
        <v>8</v>
      </c>
      <c r="N3203" s="75">
        <f t="shared" si="522"/>
        <v>9</v>
      </c>
      <c r="O3203" s="75">
        <f t="shared" si="522"/>
        <v>10</v>
      </c>
      <c r="P3203">
        <f t="shared" si="514"/>
        <v>1</v>
      </c>
      <c r="Q3203" t="str">
        <f t="shared" si="515"/>
        <v>D20201231</v>
      </c>
      <c r="R3203">
        <f t="shared" si="516"/>
        <v>320359</v>
      </c>
      <c r="S3203">
        <v>1</v>
      </c>
      <c r="T3203">
        <f t="shared" si="523"/>
        <v>0</v>
      </c>
      <c r="U3203">
        <f t="shared" si="523"/>
        <v>0</v>
      </c>
      <c r="V3203">
        <f t="shared" si="523"/>
        <v>0</v>
      </c>
      <c r="W3203">
        <f t="shared" si="523"/>
        <v>1</v>
      </c>
    </row>
    <row r="3204" spans="1:23" x14ac:dyDescent="0.25">
      <c r="A3204" t="s">
        <v>6442</v>
      </c>
      <c r="B3204">
        <v>1</v>
      </c>
      <c r="C3204">
        <v>131212</v>
      </c>
      <c r="E3204" s="74">
        <v>804150</v>
      </c>
      <c r="F3204" s="75">
        <f t="shared" si="522"/>
        <v>1</v>
      </c>
      <c r="G3204" s="75">
        <f t="shared" si="522"/>
        <v>2</v>
      </c>
      <c r="H3204" s="75">
        <f t="shared" si="522"/>
        <v>3</v>
      </c>
      <c r="I3204" s="75">
        <f t="shared" si="522"/>
        <v>4</v>
      </c>
      <c r="J3204" s="75">
        <f t="shared" si="522"/>
        <v>5</v>
      </c>
      <c r="K3204" s="75">
        <f t="shared" si="522"/>
        <v>6</v>
      </c>
      <c r="L3204" s="75">
        <f t="shared" si="522"/>
        <v>7</v>
      </c>
      <c r="M3204" s="75">
        <f t="shared" si="522"/>
        <v>8</v>
      </c>
      <c r="N3204" s="75">
        <f t="shared" si="522"/>
        <v>9</v>
      </c>
      <c r="O3204" s="75">
        <f t="shared" si="522"/>
        <v>10</v>
      </c>
      <c r="P3204">
        <f t="shared" si="514"/>
        <v>1</v>
      </c>
      <c r="Q3204" t="str">
        <f t="shared" si="515"/>
        <v>D20201231</v>
      </c>
      <c r="R3204">
        <f t="shared" si="516"/>
        <v>51515</v>
      </c>
      <c r="S3204">
        <v>1</v>
      </c>
      <c r="T3204">
        <f t="shared" si="523"/>
        <v>0</v>
      </c>
      <c r="U3204">
        <f t="shared" si="523"/>
        <v>0</v>
      </c>
      <c r="V3204">
        <f t="shared" si="523"/>
        <v>0</v>
      </c>
      <c r="W3204">
        <f t="shared" si="523"/>
        <v>1</v>
      </c>
    </row>
    <row r="3205" spans="1:23" x14ac:dyDescent="0.25">
      <c r="A3205" t="s">
        <v>6444</v>
      </c>
      <c r="B3205">
        <v>1</v>
      </c>
      <c r="C3205">
        <v>1572782</v>
      </c>
      <c r="E3205" s="74">
        <v>804338</v>
      </c>
      <c r="F3205" s="75">
        <f t="shared" ref="F3205:O3214" si="524">IFERROR(VLOOKUP(CONCATENATE(F$4,".",$E3205),$A$4:$C$488690,2,FALSE)*F$3,100)</f>
        <v>1</v>
      </c>
      <c r="G3205" s="75">
        <f t="shared" si="524"/>
        <v>2</v>
      </c>
      <c r="H3205" s="75">
        <f t="shared" si="524"/>
        <v>3</v>
      </c>
      <c r="I3205" s="75">
        <f t="shared" si="524"/>
        <v>4</v>
      </c>
      <c r="J3205" s="75">
        <f t="shared" si="524"/>
        <v>5</v>
      </c>
      <c r="K3205" s="75">
        <f t="shared" si="524"/>
        <v>6</v>
      </c>
      <c r="L3205" s="75">
        <f t="shared" si="524"/>
        <v>7</v>
      </c>
      <c r="M3205" s="75">
        <f t="shared" si="524"/>
        <v>8</v>
      </c>
      <c r="N3205" s="75">
        <f t="shared" si="524"/>
        <v>9</v>
      </c>
      <c r="O3205" s="75">
        <f t="shared" si="524"/>
        <v>10</v>
      </c>
      <c r="P3205">
        <f t="shared" si="514"/>
        <v>1</v>
      </c>
      <c r="Q3205" t="str">
        <f t="shared" si="515"/>
        <v>D20201231</v>
      </c>
      <c r="R3205">
        <f t="shared" si="516"/>
        <v>1915637</v>
      </c>
      <c r="S3205">
        <v>1</v>
      </c>
      <c r="T3205">
        <f t="shared" si="523"/>
        <v>0</v>
      </c>
      <c r="U3205">
        <f t="shared" si="523"/>
        <v>0</v>
      </c>
      <c r="V3205">
        <f t="shared" si="523"/>
        <v>1</v>
      </c>
      <c r="W3205">
        <f t="shared" si="523"/>
        <v>0</v>
      </c>
    </row>
    <row r="3206" spans="1:23" x14ac:dyDescent="0.25">
      <c r="A3206" t="s">
        <v>6446</v>
      </c>
      <c r="B3206">
        <v>1</v>
      </c>
      <c r="C3206">
        <v>19024182</v>
      </c>
      <c r="E3206" s="74">
        <v>804374</v>
      </c>
      <c r="F3206" s="75">
        <f t="shared" si="524"/>
        <v>1</v>
      </c>
      <c r="G3206" s="75">
        <f t="shared" si="524"/>
        <v>2</v>
      </c>
      <c r="H3206" s="75">
        <f t="shared" si="524"/>
        <v>3</v>
      </c>
      <c r="I3206" s="75">
        <f t="shared" si="524"/>
        <v>4</v>
      </c>
      <c r="J3206" s="75">
        <f t="shared" si="524"/>
        <v>5</v>
      </c>
      <c r="K3206" s="75">
        <f t="shared" si="524"/>
        <v>6</v>
      </c>
      <c r="L3206" s="75">
        <f t="shared" si="524"/>
        <v>7</v>
      </c>
      <c r="M3206" s="75">
        <f t="shared" si="524"/>
        <v>8</v>
      </c>
      <c r="N3206" s="75">
        <f t="shared" si="524"/>
        <v>9</v>
      </c>
      <c r="O3206" s="75">
        <f t="shared" si="524"/>
        <v>10</v>
      </c>
      <c r="P3206">
        <f t="shared" ref="P3206:P3269" si="525">MIN(F3206:O3206)</f>
        <v>1</v>
      </c>
      <c r="Q3206" t="str">
        <f t="shared" ref="Q3206:Q3269" si="526">HLOOKUP($P3206,$F$3:$O$4,2,FALSE)</f>
        <v>D20201231</v>
      </c>
      <c r="R3206">
        <f t="shared" ref="R3206:R3269" si="527">VLOOKUP(CONCATENATE($Q3206,".",$E3206),$A$4:$C$488690,3,FALSE)</f>
        <v>536009</v>
      </c>
      <c r="S3206">
        <v>1</v>
      </c>
      <c r="T3206">
        <f t="shared" si="523"/>
        <v>0</v>
      </c>
      <c r="U3206">
        <f t="shared" si="523"/>
        <v>0</v>
      </c>
      <c r="V3206">
        <f t="shared" si="523"/>
        <v>0</v>
      </c>
      <c r="W3206">
        <f t="shared" si="523"/>
        <v>1</v>
      </c>
    </row>
    <row r="3207" spans="1:23" x14ac:dyDescent="0.25">
      <c r="A3207" t="s">
        <v>6448</v>
      </c>
      <c r="B3207">
        <v>1</v>
      </c>
      <c r="C3207">
        <v>70957</v>
      </c>
      <c r="E3207" s="74">
        <v>804422</v>
      </c>
      <c r="F3207" s="75">
        <f t="shared" si="524"/>
        <v>1</v>
      </c>
      <c r="G3207" s="75">
        <f t="shared" si="524"/>
        <v>2</v>
      </c>
      <c r="H3207" s="75">
        <f t="shared" si="524"/>
        <v>3</v>
      </c>
      <c r="I3207" s="75">
        <f t="shared" si="524"/>
        <v>4</v>
      </c>
      <c r="J3207" s="75">
        <f t="shared" si="524"/>
        <v>5</v>
      </c>
      <c r="K3207" s="75">
        <f t="shared" si="524"/>
        <v>6</v>
      </c>
      <c r="L3207" s="75">
        <f t="shared" si="524"/>
        <v>7</v>
      </c>
      <c r="M3207" s="75">
        <f t="shared" si="524"/>
        <v>8</v>
      </c>
      <c r="N3207" s="75">
        <f t="shared" si="524"/>
        <v>9</v>
      </c>
      <c r="O3207" s="75">
        <f t="shared" si="524"/>
        <v>10</v>
      </c>
      <c r="P3207">
        <f t="shared" si="525"/>
        <v>1</v>
      </c>
      <c r="Q3207" t="str">
        <f t="shared" si="526"/>
        <v>D20201231</v>
      </c>
      <c r="R3207">
        <f t="shared" si="527"/>
        <v>70543</v>
      </c>
      <c r="S3207">
        <v>1</v>
      </c>
      <c r="T3207">
        <f t="shared" si="523"/>
        <v>0</v>
      </c>
      <c r="U3207">
        <f t="shared" si="523"/>
        <v>0</v>
      </c>
      <c r="V3207">
        <f t="shared" si="523"/>
        <v>0</v>
      </c>
      <c r="W3207">
        <f t="shared" si="523"/>
        <v>1</v>
      </c>
    </row>
    <row r="3208" spans="1:23" x14ac:dyDescent="0.25">
      <c r="A3208" t="s">
        <v>6450</v>
      </c>
      <c r="B3208">
        <v>1</v>
      </c>
      <c r="C3208">
        <v>906196</v>
      </c>
      <c r="E3208" s="74">
        <v>804860</v>
      </c>
      <c r="F3208" s="75">
        <f t="shared" si="524"/>
        <v>1</v>
      </c>
      <c r="G3208" s="75">
        <f t="shared" si="524"/>
        <v>2</v>
      </c>
      <c r="H3208" s="75">
        <f t="shared" si="524"/>
        <v>3</v>
      </c>
      <c r="I3208" s="75">
        <f t="shared" si="524"/>
        <v>4</v>
      </c>
      <c r="J3208" s="75">
        <f t="shared" si="524"/>
        <v>5</v>
      </c>
      <c r="K3208" s="75">
        <f t="shared" si="524"/>
        <v>6</v>
      </c>
      <c r="L3208" s="75">
        <f t="shared" si="524"/>
        <v>7</v>
      </c>
      <c r="M3208" s="75">
        <f t="shared" si="524"/>
        <v>8</v>
      </c>
      <c r="N3208" s="75">
        <f t="shared" si="524"/>
        <v>9</v>
      </c>
      <c r="O3208" s="75">
        <f t="shared" si="524"/>
        <v>10</v>
      </c>
      <c r="P3208">
        <f t="shared" si="525"/>
        <v>1</v>
      </c>
      <c r="Q3208" t="str">
        <f t="shared" si="526"/>
        <v>D20201231</v>
      </c>
      <c r="R3208">
        <f t="shared" si="527"/>
        <v>90517</v>
      </c>
      <c r="S3208">
        <v>1</v>
      </c>
      <c r="T3208">
        <f t="shared" si="523"/>
        <v>0</v>
      </c>
      <c r="U3208">
        <f t="shared" si="523"/>
        <v>0</v>
      </c>
      <c r="V3208">
        <f t="shared" si="523"/>
        <v>0</v>
      </c>
      <c r="W3208">
        <f t="shared" si="523"/>
        <v>1</v>
      </c>
    </row>
    <row r="3209" spans="1:23" x14ac:dyDescent="0.25">
      <c r="A3209" t="s">
        <v>6452</v>
      </c>
      <c r="B3209">
        <v>1</v>
      </c>
      <c r="C3209">
        <v>516167</v>
      </c>
      <c r="E3209" s="74">
        <v>804963</v>
      </c>
      <c r="F3209" s="75">
        <f t="shared" si="524"/>
        <v>1</v>
      </c>
      <c r="G3209" s="75">
        <f t="shared" si="524"/>
        <v>2</v>
      </c>
      <c r="H3209" s="75">
        <f t="shared" si="524"/>
        <v>3</v>
      </c>
      <c r="I3209" s="75">
        <f t="shared" si="524"/>
        <v>4</v>
      </c>
      <c r="J3209" s="75">
        <f t="shared" si="524"/>
        <v>5</v>
      </c>
      <c r="K3209" s="75">
        <f t="shared" si="524"/>
        <v>6</v>
      </c>
      <c r="L3209" s="75">
        <f t="shared" si="524"/>
        <v>7</v>
      </c>
      <c r="M3209" s="75">
        <f t="shared" si="524"/>
        <v>8</v>
      </c>
      <c r="N3209" s="75">
        <f t="shared" si="524"/>
        <v>9</v>
      </c>
      <c r="O3209" s="75">
        <f t="shared" si="524"/>
        <v>100</v>
      </c>
      <c r="P3209">
        <f t="shared" si="525"/>
        <v>1</v>
      </c>
      <c r="Q3209" t="str">
        <f t="shared" si="526"/>
        <v>D20201231</v>
      </c>
      <c r="R3209">
        <f t="shared" si="527"/>
        <v>96057998</v>
      </c>
      <c r="S3209">
        <v>1</v>
      </c>
      <c r="T3209">
        <f t="shared" si="523"/>
        <v>0</v>
      </c>
      <c r="U3209">
        <f t="shared" si="523"/>
        <v>1</v>
      </c>
      <c r="V3209">
        <f t="shared" si="523"/>
        <v>0</v>
      </c>
      <c r="W3209">
        <f t="shared" si="523"/>
        <v>0</v>
      </c>
    </row>
    <row r="3210" spans="1:23" x14ac:dyDescent="0.25">
      <c r="A3210" t="s">
        <v>6454</v>
      </c>
      <c r="B3210">
        <v>1</v>
      </c>
      <c r="C3210">
        <v>24837</v>
      </c>
      <c r="E3210" s="74">
        <v>805045</v>
      </c>
      <c r="F3210" s="75">
        <f t="shared" si="524"/>
        <v>1</v>
      </c>
      <c r="G3210" s="75">
        <f t="shared" si="524"/>
        <v>2</v>
      </c>
      <c r="H3210" s="75">
        <f t="shared" si="524"/>
        <v>3</v>
      </c>
      <c r="I3210" s="75">
        <f t="shared" si="524"/>
        <v>4</v>
      </c>
      <c r="J3210" s="75">
        <f t="shared" si="524"/>
        <v>5</v>
      </c>
      <c r="K3210" s="75">
        <f t="shared" si="524"/>
        <v>6</v>
      </c>
      <c r="L3210" s="75">
        <f t="shared" si="524"/>
        <v>7</v>
      </c>
      <c r="M3210" s="75">
        <f t="shared" si="524"/>
        <v>8</v>
      </c>
      <c r="N3210" s="75">
        <f t="shared" si="524"/>
        <v>9</v>
      </c>
      <c r="O3210" s="75">
        <f t="shared" si="524"/>
        <v>10</v>
      </c>
      <c r="P3210">
        <f t="shared" si="525"/>
        <v>1</v>
      </c>
      <c r="Q3210" t="str">
        <f t="shared" si="526"/>
        <v>D20201231</v>
      </c>
      <c r="R3210">
        <f t="shared" si="527"/>
        <v>132356</v>
      </c>
      <c r="S3210">
        <v>1</v>
      </c>
      <c r="T3210">
        <f t="shared" si="523"/>
        <v>0</v>
      </c>
      <c r="U3210">
        <f t="shared" si="523"/>
        <v>0</v>
      </c>
      <c r="V3210">
        <f t="shared" si="523"/>
        <v>0</v>
      </c>
      <c r="W3210">
        <f t="shared" si="523"/>
        <v>1</v>
      </c>
    </row>
    <row r="3211" spans="1:23" x14ac:dyDescent="0.25">
      <c r="A3211" t="s">
        <v>6456</v>
      </c>
      <c r="B3211">
        <v>1</v>
      </c>
      <c r="C3211">
        <v>230344</v>
      </c>
      <c r="E3211" s="74">
        <v>805250</v>
      </c>
      <c r="F3211" s="75">
        <f t="shared" si="524"/>
        <v>1</v>
      </c>
      <c r="G3211" s="75">
        <f t="shared" si="524"/>
        <v>2</v>
      </c>
      <c r="H3211" s="75">
        <f t="shared" si="524"/>
        <v>3</v>
      </c>
      <c r="I3211" s="75">
        <f t="shared" si="524"/>
        <v>4</v>
      </c>
      <c r="J3211" s="75">
        <f t="shared" si="524"/>
        <v>5</v>
      </c>
      <c r="K3211" s="75">
        <f t="shared" si="524"/>
        <v>6</v>
      </c>
      <c r="L3211" s="75">
        <f t="shared" si="524"/>
        <v>7</v>
      </c>
      <c r="M3211" s="75">
        <f t="shared" si="524"/>
        <v>8</v>
      </c>
      <c r="N3211" s="75">
        <f t="shared" si="524"/>
        <v>9</v>
      </c>
      <c r="O3211" s="75">
        <f t="shared" si="524"/>
        <v>10</v>
      </c>
      <c r="P3211">
        <f t="shared" si="525"/>
        <v>1</v>
      </c>
      <c r="Q3211" t="str">
        <f t="shared" si="526"/>
        <v>D20201231</v>
      </c>
      <c r="R3211">
        <f t="shared" si="527"/>
        <v>224429</v>
      </c>
      <c r="S3211">
        <v>1</v>
      </c>
      <c r="T3211">
        <f t="shared" si="523"/>
        <v>0</v>
      </c>
      <c r="U3211">
        <f t="shared" si="523"/>
        <v>0</v>
      </c>
      <c r="V3211">
        <f t="shared" si="523"/>
        <v>0</v>
      </c>
      <c r="W3211">
        <f t="shared" si="523"/>
        <v>1</v>
      </c>
    </row>
    <row r="3212" spans="1:23" x14ac:dyDescent="0.25">
      <c r="A3212" t="s">
        <v>6458</v>
      </c>
      <c r="B3212">
        <v>1</v>
      </c>
      <c r="C3212">
        <v>74261</v>
      </c>
      <c r="E3212" s="74">
        <v>805335</v>
      </c>
      <c r="F3212" s="75">
        <f t="shared" si="524"/>
        <v>1</v>
      </c>
      <c r="G3212" s="75">
        <f t="shared" si="524"/>
        <v>2</v>
      </c>
      <c r="H3212" s="75">
        <f t="shared" si="524"/>
        <v>3</v>
      </c>
      <c r="I3212" s="75">
        <f t="shared" si="524"/>
        <v>4</v>
      </c>
      <c r="J3212" s="75">
        <f t="shared" si="524"/>
        <v>5</v>
      </c>
      <c r="K3212" s="75">
        <f t="shared" si="524"/>
        <v>6</v>
      </c>
      <c r="L3212" s="75">
        <f t="shared" si="524"/>
        <v>7</v>
      </c>
      <c r="M3212" s="75">
        <f t="shared" si="524"/>
        <v>8</v>
      </c>
      <c r="N3212" s="75">
        <f t="shared" si="524"/>
        <v>9</v>
      </c>
      <c r="O3212" s="75">
        <f t="shared" si="524"/>
        <v>10</v>
      </c>
      <c r="P3212">
        <f t="shared" si="525"/>
        <v>1</v>
      </c>
      <c r="Q3212" t="str">
        <f t="shared" si="526"/>
        <v>D20201231</v>
      </c>
      <c r="R3212">
        <f t="shared" si="527"/>
        <v>137495</v>
      </c>
      <c r="S3212">
        <v>1</v>
      </c>
      <c r="T3212">
        <f t="shared" si="523"/>
        <v>0</v>
      </c>
      <c r="U3212">
        <f t="shared" si="523"/>
        <v>0</v>
      </c>
      <c r="V3212">
        <f t="shared" si="523"/>
        <v>0</v>
      </c>
      <c r="W3212">
        <f t="shared" si="523"/>
        <v>1</v>
      </c>
    </row>
    <row r="3213" spans="1:23" x14ac:dyDescent="0.25">
      <c r="A3213" t="s">
        <v>6460</v>
      </c>
      <c r="B3213">
        <v>1</v>
      </c>
      <c r="C3213">
        <v>174537</v>
      </c>
      <c r="E3213" s="74">
        <v>805755</v>
      </c>
      <c r="F3213" s="75">
        <f t="shared" si="524"/>
        <v>1</v>
      </c>
      <c r="G3213" s="75">
        <f t="shared" si="524"/>
        <v>2</v>
      </c>
      <c r="H3213" s="75">
        <f t="shared" si="524"/>
        <v>3</v>
      </c>
      <c r="I3213" s="75">
        <f t="shared" si="524"/>
        <v>4</v>
      </c>
      <c r="J3213" s="75">
        <f t="shared" si="524"/>
        <v>5</v>
      </c>
      <c r="K3213" s="75">
        <f t="shared" si="524"/>
        <v>6</v>
      </c>
      <c r="L3213" s="75">
        <f t="shared" si="524"/>
        <v>7</v>
      </c>
      <c r="M3213" s="75">
        <f t="shared" si="524"/>
        <v>8</v>
      </c>
      <c r="N3213" s="75">
        <f t="shared" si="524"/>
        <v>9</v>
      </c>
      <c r="O3213" s="75">
        <f t="shared" si="524"/>
        <v>10</v>
      </c>
      <c r="P3213">
        <f t="shared" si="525"/>
        <v>1</v>
      </c>
      <c r="Q3213" t="str">
        <f t="shared" si="526"/>
        <v>D20201231</v>
      </c>
      <c r="R3213">
        <f t="shared" si="527"/>
        <v>686819</v>
      </c>
      <c r="S3213">
        <v>1</v>
      </c>
      <c r="T3213">
        <f t="shared" si="523"/>
        <v>0</v>
      </c>
      <c r="U3213">
        <f t="shared" si="523"/>
        <v>0</v>
      </c>
      <c r="V3213">
        <f t="shared" si="523"/>
        <v>0</v>
      </c>
      <c r="W3213">
        <f t="shared" si="523"/>
        <v>1</v>
      </c>
    </row>
    <row r="3214" spans="1:23" x14ac:dyDescent="0.25">
      <c r="A3214" t="s">
        <v>6462</v>
      </c>
      <c r="B3214">
        <v>1</v>
      </c>
      <c r="C3214">
        <v>114519</v>
      </c>
      <c r="E3214" s="74">
        <v>805876</v>
      </c>
      <c r="F3214" s="75">
        <f t="shared" si="524"/>
        <v>1</v>
      </c>
      <c r="G3214" s="75">
        <f t="shared" si="524"/>
        <v>2</v>
      </c>
      <c r="H3214" s="75">
        <f t="shared" si="524"/>
        <v>3</v>
      </c>
      <c r="I3214" s="75">
        <f t="shared" si="524"/>
        <v>4</v>
      </c>
      <c r="J3214" s="75">
        <f t="shared" si="524"/>
        <v>5</v>
      </c>
      <c r="K3214" s="75">
        <f t="shared" si="524"/>
        <v>6</v>
      </c>
      <c r="L3214" s="75">
        <f t="shared" si="524"/>
        <v>7</v>
      </c>
      <c r="M3214" s="75">
        <f t="shared" si="524"/>
        <v>8</v>
      </c>
      <c r="N3214" s="75">
        <f t="shared" si="524"/>
        <v>9</v>
      </c>
      <c r="O3214" s="75">
        <f t="shared" si="524"/>
        <v>10</v>
      </c>
      <c r="P3214">
        <f t="shared" si="525"/>
        <v>1</v>
      </c>
      <c r="Q3214" t="str">
        <f t="shared" si="526"/>
        <v>D20201231</v>
      </c>
      <c r="R3214">
        <f t="shared" si="527"/>
        <v>204097</v>
      </c>
      <c r="S3214">
        <v>1</v>
      </c>
      <c r="T3214">
        <f t="shared" si="523"/>
        <v>0</v>
      </c>
      <c r="U3214">
        <f t="shared" si="523"/>
        <v>0</v>
      </c>
      <c r="V3214">
        <f t="shared" si="523"/>
        <v>0</v>
      </c>
      <c r="W3214">
        <f t="shared" si="523"/>
        <v>1</v>
      </c>
    </row>
    <row r="3215" spans="1:23" x14ac:dyDescent="0.25">
      <c r="A3215" t="s">
        <v>6464</v>
      </c>
      <c r="B3215">
        <v>1</v>
      </c>
      <c r="C3215">
        <v>443963</v>
      </c>
      <c r="E3215" s="74">
        <v>806220</v>
      </c>
      <c r="F3215" s="75">
        <f t="shared" ref="F3215:O3224" si="528">IFERROR(VLOOKUP(CONCATENATE(F$4,".",$E3215),$A$4:$C$488690,2,FALSE)*F$3,100)</f>
        <v>1</v>
      </c>
      <c r="G3215" s="75">
        <f t="shared" si="528"/>
        <v>2</v>
      </c>
      <c r="H3215" s="75">
        <f t="shared" si="528"/>
        <v>3</v>
      </c>
      <c r="I3215" s="75">
        <f t="shared" si="528"/>
        <v>4</v>
      </c>
      <c r="J3215" s="75">
        <f t="shared" si="528"/>
        <v>5</v>
      </c>
      <c r="K3215" s="75">
        <f t="shared" si="528"/>
        <v>6</v>
      </c>
      <c r="L3215" s="75">
        <f t="shared" si="528"/>
        <v>7</v>
      </c>
      <c r="M3215" s="75">
        <f t="shared" si="528"/>
        <v>100</v>
      </c>
      <c r="N3215" s="75">
        <f t="shared" si="528"/>
        <v>100</v>
      </c>
      <c r="O3215" s="75">
        <f t="shared" si="528"/>
        <v>100</v>
      </c>
      <c r="P3215">
        <f t="shared" si="525"/>
        <v>1</v>
      </c>
      <c r="Q3215" t="str">
        <f t="shared" si="526"/>
        <v>D20201231</v>
      </c>
      <c r="R3215">
        <f t="shared" si="527"/>
        <v>209472</v>
      </c>
      <c r="S3215">
        <v>1</v>
      </c>
      <c r="T3215">
        <f t="shared" si="523"/>
        <v>0</v>
      </c>
      <c r="U3215">
        <f t="shared" si="523"/>
        <v>0</v>
      </c>
      <c r="V3215">
        <f t="shared" si="523"/>
        <v>0</v>
      </c>
      <c r="W3215">
        <f t="shared" si="523"/>
        <v>1</v>
      </c>
    </row>
    <row r="3216" spans="1:23" x14ac:dyDescent="0.25">
      <c r="A3216" t="s">
        <v>6466</v>
      </c>
      <c r="B3216">
        <v>1</v>
      </c>
      <c r="C3216">
        <v>192550</v>
      </c>
      <c r="E3216" s="74">
        <v>806846</v>
      </c>
      <c r="F3216" s="75">
        <f t="shared" si="528"/>
        <v>1</v>
      </c>
      <c r="G3216" s="75">
        <f t="shared" si="528"/>
        <v>2</v>
      </c>
      <c r="H3216" s="75">
        <f t="shared" si="528"/>
        <v>3</v>
      </c>
      <c r="I3216" s="75">
        <f t="shared" si="528"/>
        <v>4</v>
      </c>
      <c r="J3216" s="75">
        <f t="shared" si="528"/>
        <v>5</v>
      </c>
      <c r="K3216" s="75">
        <f t="shared" si="528"/>
        <v>6</v>
      </c>
      <c r="L3216" s="75">
        <f t="shared" si="528"/>
        <v>7</v>
      </c>
      <c r="M3216" s="75">
        <f t="shared" si="528"/>
        <v>8</v>
      </c>
      <c r="N3216" s="75">
        <f t="shared" si="528"/>
        <v>9</v>
      </c>
      <c r="O3216" s="75">
        <f t="shared" si="528"/>
        <v>10</v>
      </c>
      <c r="P3216">
        <f t="shared" si="525"/>
        <v>1</v>
      </c>
      <c r="Q3216" t="str">
        <f t="shared" si="526"/>
        <v>D20201231</v>
      </c>
      <c r="R3216">
        <f t="shared" si="527"/>
        <v>1421797</v>
      </c>
      <c r="S3216">
        <v>1</v>
      </c>
      <c r="T3216">
        <f t="shared" si="523"/>
        <v>0</v>
      </c>
      <c r="U3216">
        <f t="shared" si="523"/>
        <v>0</v>
      </c>
      <c r="V3216">
        <f t="shared" si="523"/>
        <v>1</v>
      </c>
      <c r="W3216">
        <f t="shared" si="523"/>
        <v>0</v>
      </c>
    </row>
    <row r="3217" spans="1:23" x14ac:dyDescent="0.25">
      <c r="A3217" t="s">
        <v>6468</v>
      </c>
      <c r="B3217">
        <v>1</v>
      </c>
      <c r="C3217">
        <v>13397</v>
      </c>
      <c r="E3217" s="74">
        <v>806958</v>
      </c>
      <c r="F3217" s="75">
        <f t="shared" si="528"/>
        <v>1</v>
      </c>
      <c r="G3217" s="75">
        <f t="shared" si="528"/>
        <v>2</v>
      </c>
      <c r="H3217" s="75">
        <f t="shared" si="528"/>
        <v>3</v>
      </c>
      <c r="I3217" s="75">
        <f t="shared" si="528"/>
        <v>4</v>
      </c>
      <c r="J3217" s="75">
        <f t="shared" si="528"/>
        <v>5</v>
      </c>
      <c r="K3217" s="75">
        <f t="shared" si="528"/>
        <v>6</v>
      </c>
      <c r="L3217" s="75">
        <f t="shared" si="528"/>
        <v>7</v>
      </c>
      <c r="M3217" s="75">
        <f t="shared" si="528"/>
        <v>8</v>
      </c>
      <c r="N3217" s="75">
        <f t="shared" si="528"/>
        <v>9</v>
      </c>
      <c r="O3217" s="75">
        <f t="shared" si="528"/>
        <v>10</v>
      </c>
      <c r="P3217">
        <f t="shared" si="525"/>
        <v>1</v>
      </c>
      <c r="Q3217" t="str">
        <f t="shared" si="526"/>
        <v>D20201231</v>
      </c>
      <c r="R3217">
        <f t="shared" si="527"/>
        <v>608491</v>
      </c>
      <c r="S3217">
        <v>1</v>
      </c>
      <c r="T3217">
        <f t="shared" si="523"/>
        <v>0</v>
      </c>
      <c r="U3217">
        <f t="shared" si="523"/>
        <v>0</v>
      </c>
      <c r="V3217">
        <f t="shared" si="523"/>
        <v>0</v>
      </c>
      <c r="W3217">
        <f t="shared" si="523"/>
        <v>1</v>
      </c>
    </row>
    <row r="3218" spans="1:23" x14ac:dyDescent="0.25">
      <c r="A3218" t="s">
        <v>6470</v>
      </c>
      <c r="B3218">
        <v>1</v>
      </c>
      <c r="C3218">
        <v>389361</v>
      </c>
      <c r="E3218" s="74">
        <v>807348</v>
      </c>
      <c r="F3218" s="75">
        <f t="shared" si="528"/>
        <v>1</v>
      </c>
      <c r="G3218" s="75">
        <f t="shared" si="528"/>
        <v>2</v>
      </c>
      <c r="H3218" s="75">
        <f t="shared" si="528"/>
        <v>3</v>
      </c>
      <c r="I3218" s="75">
        <f t="shared" si="528"/>
        <v>4</v>
      </c>
      <c r="J3218" s="75">
        <f t="shared" si="528"/>
        <v>5</v>
      </c>
      <c r="K3218" s="75">
        <f t="shared" si="528"/>
        <v>6</v>
      </c>
      <c r="L3218" s="75">
        <f t="shared" si="528"/>
        <v>7</v>
      </c>
      <c r="M3218" s="75">
        <f t="shared" si="528"/>
        <v>8</v>
      </c>
      <c r="N3218" s="75">
        <f t="shared" si="528"/>
        <v>9</v>
      </c>
      <c r="O3218" s="75">
        <f t="shared" si="528"/>
        <v>10</v>
      </c>
      <c r="P3218">
        <f t="shared" si="525"/>
        <v>1</v>
      </c>
      <c r="Q3218" t="str">
        <f t="shared" si="526"/>
        <v>D20201231</v>
      </c>
      <c r="R3218">
        <f t="shared" si="527"/>
        <v>147519</v>
      </c>
      <c r="S3218">
        <v>1</v>
      </c>
      <c r="T3218">
        <f t="shared" si="523"/>
        <v>0</v>
      </c>
      <c r="U3218">
        <f t="shared" si="523"/>
        <v>0</v>
      </c>
      <c r="V3218">
        <f t="shared" si="523"/>
        <v>0</v>
      </c>
      <c r="W3218">
        <f t="shared" si="523"/>
        <v>1</v>
      </c>
    </row>
    <row r="3219" spans="1:23" x14ac:dyDescent="0.25">
      <c r="A3219" t="s">
        <v>6472</v>
      </c>
      <c r="B3219">
        <v>1</v>
      </c>
      <c r="C3219">
        <v>156800</v>
      </c>
      <c r="E3219" s="74">
        <v>807432</v>
      </c>
      <c r="F3219" s="75">
        <f t="shared" si="528"/>
        <v>1</v>
      </c>
      <c r="G3219" s="75">
        <f t="shared" si="528"/>
        <v>2</v>
      </c>
      <c r="H3219" s="75">
        <f t="shared" si="528"/>
        <v>3</v>
      </c>
      <c r="I3219" s="75">
        <f t="shared" si="528"/>
        <v>4</v>
      </c>
      <c r="J3219" s="75">
        <f t="shared" si="528"/>
        <v>5</v>
      </c>
      <c r="K3219" s="75">
        <f t="shared" si="528"/>
        <v>6</v>
      </c>
      <c r="L3219" s="75">
        <f t="shared" si="528"/>
        <v>7</v>
      </c>
      <c r="M3219" s="75">
        <f t="shared" si="528"/>
        <v>8</v>
      </c>
      <c r="N3219" s="75">
        <f t="shared" si="528"/>
        <v>9</v>
      </c>
      <c r="O3219" s="75">
        <f t="shared" si="528"/>
        <v>10</v>
      </c>
      <c r="P3219">
        <f t="shared" si="525"/>
        <v>1</v>
      </c>
      <c r="Q3219" t="str">
        <f t="shared" si="526"/>
        <v>D20201231</v>
      </c>
      <c r="R3219">
        <f t="shared" si="527"/>
        <v>150732</v>
      </c>
      <c r="S3219">
        <v>1</v>
      </c>
      <c r="T3219">
        <f t="shared" si="523"/>
        <v>0</v>
      </c>
      <c r="U3219">
        <f t="shared" si="523"/>
        <v>0</v>
      </c>
      <c r="V3219">
        <f t="shared" si="523"/>
        <v>0</v>
      </c>
      <c r="W3219">
        <f t="shared" si="523"/>
        <v>1</v>
      </c>
    </row>
    <row r="3220" spans="1:23" x14ac:dyDescent="0.25">
      <c r="A3220" t="s">
        <v>6474</v>
      </c>
      <c r="B3220">
        <v>1</v>
      </c>
      <c r="C3220">
        <v>554979</v>
      </c>
      <c r="E3220" s="74">
        <v>807656</v>
      </c>
      <c r="F3220" s="75">
        <f t="shared" si="528"/>
        <v>1</v>
      </c>
      <c r="G3220" s="75">
        <f t="shared" si="528"/>
        <v>2</v>
      </c>
      <c r="H3220" s="75">
        <f t="shared" si="528"/>
        <v>3</v>
      </c>
      <c r="I3220" s="75">
        <f t="shared" si="528"/>
        <v>4</v>
      </c>
      <c r="J3220" s="75">
        <f t="shared" si="528"/>
        <v>5</v>
      </c>
      <c r="K3220" s="75">
        <f t="shared" si="528"/>
        <v>6</v>
      </c>
      <c r="L3220" s="75">
        <f t="shared" si="528"/>
        <v>7</v>
      </c>
      <c r="M3220" s="75">
        <f t="shared" si="528"/>
        <v>8</v>
      </c>
      <c r="N3220" s="75">
        <f t="shared" si="528"/>
        <v>9</v>
      </c>
      <c r="O3220" s="75">
        <f t="shared" si="528"/>
        <v>10</v>
      </c>
      <c r="P3220">
        <f t="shared" si="525"/>
        <v>1</v>
      </c>
      <c r="Q3220" t="str">
        <f t="shared" si="526"/>
        <v>D20201231</v>
      </c>
      <c r="R3220">
        <f t="shared" si="527"/>
        <v>243557</v>
      </c>
      <c r="S3220">
        <v>1</v>
      </c>
      <c r="T3220">
        <f t="shared" si="523"/>
        <v>0</v>
      </c>
      <c r="U3220">
        <f t="shared" si="523"/>
        <v>0</v>
      </c>
      <c r="V3220">
        <f t="shared" si="523"/>
        <v>0</v>
      </c>
      <c r="W3220">
        <f t="shared" si="523"/>
        <v>1</v>
      </c>
    </row>
    <row r="3221" spans="1:23" x14ac:dyDescent="0.25">
      <c r="A3221" t="s">
        <v>6476</v>
      </c>
      <c r="B3221">
        <v>1</v>
      </c>
      <c r="C3221">
        <v>629638</v>
      </c>
      <c r="E3221" s="74">
        <v>807955</v>
      </c>
      <c r="F3221" s="75">
        <f t="shared" si="528"/>
        <v>1</v>
      </c>
      <c r="G3221" s="75">
        <f t="shared" si="528"/>
        <v>2</v>
      </c>
      <c r="H3221" s="75">
        <f t="shared" si="528"/>
        <v>3</v>
      </c>
      <c r="I3221" s="75">
        <f t="shared" si="528"/>
        <v>4</v>
      </c>
      <c r="J3221" s="75">
        <f t="shared" si="528"/>
        <v>5</v>
      </c>
      <c r="K3221" s="75">
        <f t="shared" si="528"/>
        <v>6</v>
      </c>
      <c r="L3221" s="75">
        <f t="shared" si="528"/>
        <v>7</v>
      </c>
      <c r="M3221" s="75">
        <f t="shared" si="528"/>
        <v>8</v>
      </c>
      <c r="N3221" s="75">
        <f t="shared" si="528"/>
        <v>9</v>
      </c>
      <c r="O3221" s="75">
        <f t="shared" si="528"/>
        <v>10</v>
      </c>
      <c r="P3221">
        <f t="shared" si="525"/>
        <v>1</v>
      </c>
      <c r="Q3221" t="str">
        <f t="shared" si="526"/>
        <v>D20201231</v>
      </c>
      <c r="R3221">
        <f t="shared" si="527"/>
        <v>1916506</v>
      </c>
      <c r="S3221">
        <v>1</v>
      </c>
      <c r="T3221">
        <f t="shared" si="523"/>
        <v>0</v>
      </c>
      <c r="U3221">
        <f t="shared" si="523"/>
        <v>0</v>
      </c>
      <c r="V3221">
        <f t="shared" si="523"/>
        <v>1</v>
      </c>
      <c r="W3221">
        <f t="shared" si="523"/>
        <v>0</v>
      </c>
    </row>
    <row r="3222" spans="1:23" x14ac:dyDescent="0.25">
      <c r="A3222" t="s">
        <v>6478</v>
      </c>
      <c r="B3222">
        <v>1</v>
      </c>
      <c r="C3222">
        <v>51898</v>
      </c>
      <c r="E3222" s="74">
        <v>808260</v>
      </c>
      <c r="F3222" s="75">
        <f t="shared" si="528"/>
        <v>1</v>
      </c>
      <c r="G3222" s="75">
        <f t="shared" si="528"/>
        <v>2</v>
      </c>
      <c r="H3222" s="75">
        <f t="shared" si="528"/>
        <v>3</v>
      </c>
      <c r="I3222" s="75">
        <f t="shared" si="528"/>
        <v>4</v>
      </c>
      <c r="J3222" s="75">
        <f t="shared" si="528"/>
        <v>5</v>
      </c>
      <c r="K3222" s="75">
        <f t="shared" si="528"/>
        <v>6</v>
      </c>
      <c r="L3222" s="75">
        <f t="shared" si="528"/>
        <v>7</v>
      </c>
      <c r="M3222" s="75">
        <f t="shared" si="528"/>
        <v>8</v>
      </c>
      <c r="N3222" s="75">
        <f t="shared" si="528"/>
        <v>9</v>
      </c>
      <c r="O3222" s="75">
        <f t="shared" si="528"/>
        <v>10</v>
      </c>
      <c r="P3222">
        <f t="shared" si="525"/>
        <v>1</v>
      </c>
      <c r="Q3222" t="str">
        <f t="shared" si="526"/>
        <v>D20201231</v>
      </c>
      <c r="R3222">
        <f t="shared" si="527"/>
        <v>4553698</v>
      </c>
      <c r="S3222">
        <v>1</v>
      </c>
      <c r="T3222">
        <f t="shared" si="523"/>
        <v>0</v>
      </c>
      <c r="U3222">
        <f t="shared" si="523"/>
        <v>0</v>
      </c>
      <c r="V3222">
        <f t="shared" si="523"/>
        <v>1</v>
      </c>
      <c r="W3222">
        <f t="shared" si="523"/>
        <v>0</v>
      </c>
    </row>
    <row r="3223" spans="1:23" x14ac:dyDescent="0.25">
      <c r="A3223" t="s">
        <v>6479</v>
      </c>
      <c r="B3223">
        <v>1</v>
      </c>
      <c r="C3223">
        <v>91344</v>
      </c>
      <c r="E3223" s="74">
        <v>808345</v>
      </c>
      <c r="F3223" s="75">
        <f t="shared" si="528"/>
        <v>1</v>
      </c>
      <c r="G3223" s="75">
        <f t="shared" si="528"/>
        <v>2</v>
      </c>
      <c r="H3223" s="75">
        <f t="shared" si="528"/>
        <v>3</v>
      </c>
      <c r="I3223" s="75">
        <f t="shared" si="528"/>
        <v>4</v>
      </c>
      <c r="J3223" s="75">
        <f t="shared" si="528"/>
        <v>5</v>
      </c>
      <c r="K3223" s="75">
        <f t="shared" si="528"/>
        <v>6</v>
      </c>
      <c r="L3223" s="75">
        <f t="shared" si="528"/>
        <v>7</v>
      </c>
      <c r="M3223" s="75">
        <f t="shared" si="528"/>
        <v>8</v>
      </c>
      <c r="N3223" s="75">
        <f t="shared" si="528"/>
        <v>9</v>
      </c>
      <c r="O3223" s="75">
        <f t="shared" si="528"/>
        <v>10</v>
      </c>
      <c r="P3223">
        <f t="shared" si="525"/>
        <v>1</v>
      </c>
      <c r="Q3223" t="str">
        <f t="shared" si="526"/>
        <v>D20201231</v>
      </c>
      <c r="R3223">
        <f t="shared" si="527"/>
        <v>46099</v>
      </c>
      <c r="S3223">
        <v>1</v>
      </c>
      <c r="T3223">
        <f t="shared" si="523"/>
        <v>0</v>
      </c>
      <c r="U3223">
        <f t="shared" si="523"/>
        <v>0</v>
      </c>
      <c r="V3223">
        <f t="shared" si="523"/>
        <v>0</v>
      </c>
      <c r="W3223">
        <f t="shared" si="523"/>
        <v>1</v>
      </c>
    </row>
    <row r="3224" spans="1:23" x14ac:dyDescent="0.25">
      <c r="A3224" t="s">
        <v>6481</v>
      </c>
      <c r="B3224">
        <v>1</v>
      </c>
      <c r="C3224">
        <v>96247</v>
      </c>
      <c r="E3224" s="74">
        <v>808354</v>
      </c>
      <c r="F3224" s="75">
        <f t="shared" si="528"/>
        <v>1</v>
      </c>
      <c r="G3224" s="75">
        <f t="shared" si="528"/>
        <v>2</v>
      </c>
      <c r="H3224" s="75">
        <f t="shared" si="528"/>
        <v>3</v>
      </c>
      <c r="I3224" s="75">
        <f t="shared" si="528"/>
        <v>4</v>
      </c>
      <c r="J3224" s="75">
        <f t="shared" si="528"/>
        <v>5</v>
      </c>
      <c r="K3224" s="75">
        <f t="shared" si="528"/>
        <v>6</v>
      </c>
      <c r="L3224" s="75">
        <f t="shared" si="528"/>
        <v>7</v>
      </c>
      <c r="M3224" s="75">
        <f t="shared" si="528"/>
        <v>8</v>
      </c>
      <c r="N3224" s="75">
        <f t="shared" si="528"/>
        <v>9</v>
      </c>
      <c r="O3224" s="75">
        <f t="shared" si="528"/>
        <v>100</v>
      </c>
      <c r="P3224">
        <f t="shared" si="525"/>
        <v>1</v>
      </c>
      <c r="Q3224" t="str">
        <f t="shared" si="526"/>
        <v>D20201231</v>
      </c>
      <c r="R3224">
        <f t="shared" si="527"/>
        <v>99894</v>
      </c>
      <c r="S3224">
        <v>1</v>
      </c>
      <c r="T3224">
        <f t="shared" si="523"/>
        <v>0</v>
      </c>
      <c r="U3224">
        <f t="shared" si="523"/>
        <v>0</v>
      </c>
      <c r="V3224">
        <f t="shared" si="523"/>
        <v>0</v>
      </c>
      <c r="W3224">
        <f t="shared" si="523"/>
        <v>1</v>
      </c>
    </row>
    <row r="3225" spans="1:23" x14ac:dyDescent="0.25">
      <c r="A3225" t="s">
        <v>6483</v>
      </c>
      <c r="B3225">
        <v>1</v>
      </c>
      <c r="C3225">
        <v>686706</v>
      </c>
      <c r="E3225" s="74">
        <v>808653</v>
      </c>
      <c r="F3225" s="75">
        <f t="shared" ref="F3225:O3234" si="529">IFERROR(VLOOKUP(CONCATENATE(F$4,".",$E3225),$A$4:$C$488690,2,FALSE)*F$3,100)</f>
        <v>1</v>
      </c>
      <c r="G3225" s="75">
        <f t="shared" si="529"/>
        <v>2</v>
      </c>
      <c r="H3225" s="75">
        <f t="shared" si="529"/>
        <v>3</v>
      </c>
      <c r="I3225" s="75">
        <f t="shared" si="529"/>
        <v>4</v>
      </c>
      <c r="J3225" s="75">
        <f t="shared" si="529"/>
        <v>5</v>
      </c>
      <c r="K3225" s="75">
        <f t="shared" si="529"/>
        <v>6</v>
      </c>
      <c r="L3225" s="75">
        <f t="shared" si="529"/>
        <v>7</v>
      </c>
      <c r="M3225" s="75">
        <f t="shared" si="529"/>
        <v>8</v>
      </c>
      <c r="N3225" s="75">
        <f t="shared" si="529"/>
        <v>9</v>
      </c>
      <c r="O3225" s="75">
        <f t="shared" si="529"/>
        <v>10</v>
      </c>
      <c r="P3225">
        <f t="shared" si="525"/>
        <v>1</v>
      </c>
      <c r="Q3225" t="str">
        <f t="shared" si="526"/>
        <v>D20201231</v>
      </c>
      <c r="R3225">
        <f t="shared" si="527"/>
        <v>158308</v>
      </c>
      <c r="S3225">
        <v>1</v>
      </c>
      <c r="T3225">
        <f t="shared" si="523"/>
        <v>0</v>
      </c>
      <c r="U3225">
        <f t="shared" si="523"/>
        <v>0</v>
      </c>
      <c r="V3225">
        <f t="shared" si="523"/>
        <v>0</v>
      </c>
      <c r="W3225">
        <f t="shared" si="523"/>
        <v>1</v>
      </c>
    </row>
    <row r="3226" spans="1:23" x14ac:dyDescent="0.25">
      <c r="A3226" t="s">
        <v>6485</v>
      </c>
      <c r="B3226">
        <v>1</v>
      </c>
      <c r="C3226">
        <v>116873</v>
      </c>
      <c r="E3226" s="74">
        <v>809070</v>
      </c>
      <c r="F3226" s="75">
        <f t="shared" si="529"/>
        <v>1</v>
      </c>
      <c r="G3226" s="75">
        <f t="shared" si="529"/>
        <v>2</v>
      </c>
      <c r="H3226" s="75">
        <f t="shared" si="529"/>
        <v>3</v>
      </c>
      <c r="I3226" s="75">
        <f t="shared" si="529"/>
        <v>4</v>
      </c>
      <c r="J3226" s="75">
        <f t="shared" si="529"/>
        <v>5</v>
      </c>
      <c r="K3226" s="75">
        <f t="shared" si="529"/>
        <v>6</v>
      </c>
      <c r="L3226" s="75">
        <f t="shared" si="529"/>
        <v>7</v>
      </c>
      <c r="M3226" s="75">
        <f t="shared" si="529"/>
        <v>8</v>
      </c>
      <c r="N3226" s="75">
        <f t="shared" si="529"/>
        <v>9</v>
      </c>
      <c r="O3226" s="75">
        <f t="shared" si="529"/>
        <v>10</v>
      </c>
      <c r="P3226">
        <f t="shared" si="525"/>
        <v>1</v>
      </c>
      <c r="Q3226" t="str">
        <f t="shared" si="526"/>
        <v>D20201231</v>
      </c>
      <c r="R3226">
        <f t="shared" si="527"/>
        <v>44404</v>
      </c>
      <c r="S3226">
        <v>1</v>
      </c>
      <c r="T3226">
        <f t="shared" si="523"/>
        <v>0</v>
      </c>
      <c r="U3226">
        <f t="shared" si="523"/>
        <v>0</v>
      </c>
      <c r="V3226">
        <f t="shared" si="523"/>
        <v>0</v>
      </c>
      <c r="W3226">
        <f t="shared" si="523"/>
        <v>1</v>
      </c>
    </row>
    <row r="3227" spans="1:23" x14ac:dyDescent="0.25">
      <c r="A3227" t="s">
        <v>6487</v>
      </c>
      <c r="B3227">
        <v>1</v>
      </c>
      <c r="C3227">
        <v>4335077</v>
      </c>
      <c r="E3227" s="74">
        <v>809276</v>
      </c>
      <c r="F3227" s="75">
        <f t="shared" si="529"/>
        <v>1</v>
      </c>
      <c r="G3227" s="75">
        <f t="shared" si="529"/>
        <v>2</v>
      </c>
      <c r="H3227" s="75">
        <f t="shared" si="529"/>
        <v>3</v>
      </c>
      <c r="I3227" s="75">
        <f t="shared" si="529"/>
        <v>4</v>
      </c>
      <c r="J3227" s="75">
        <f t="shared" si="529"/>
        <v>5</v>
      </c>
      <c r="K3227" s="75">
        <f t="shared" si="529"/>
        <v>6</v>
      </c>
      <c r="L3227" s="75">
        <f t="shared" si="529"/>
        <v>7</v>
      </c>
      <c r="M3227" s="75">
        <f t="shared" si="529"/>
        <v>8</v>
      </c>
      <c r="N3227" s="75">
        <f t="shared" si="529"/>
        <v>9</v>
      </c>
      <c r="O3227" s="75">
        <f t="shared" si="529"/>
        <v>10</v>
      </c>
      <c r="P3227">
        <f t="shared" si="525"/>
        <v>1</v>
      </c>
      <c r="Q3227" t="str">
        <f t="shared" si="526"/>
        <v>D20201231</v>
      </c>
      <c r="R3227">
        <f t="shared" si="527"/>
        <v>381736</v>
      </c>
      <c r="S3227">
        <v>1</v>
      </c>
      <c r="T3227">
        <f t="shared" si="523"/>
        <v>0</v>
      </c>
      <c r="U3227">
        <f t="shared" si="523"/>
        <v>0</v>
      </c>
      <c r="V3227">
        <f t="shared" si="523"/>
        <v>0</v>
      </c>
      <c r="W3227">
        <f t="shared" si="523"/>
        <v>1</v>
      </c>
    </row>
    <row r="3228" spans="1:23" x14ac:dyDescent="0.25">
      <c r="A3228" t="s">
        <v>6489</v>
      </c>
      <c r="B3228">
        <v>1</v>
      </c>
      <c r="C3228">
        <v>1105423</v>
      </c>
      <c r="E3228" s="74">
        <v>809379</v>
      </c>
      <c r="F3228" s="75">
        <f t="shared" si="529"/>
        <v>1</v>
      </c>
      <c r="G3228" s="75">
        <f t="shared" si="529"/>
        <v>2</v>
      </c>
      <c r="H3228" s="75">
        <f t="shared" si="529"/>
        <v>3</v>
      </c>
      <c r="I3228" s="75">
        <f t="shared" si="529"/>
        <v>4</v>
      </c>
      <c r="J3228" s="75">
        <f t="shared" si="529"/>
        <v>5</v>
      </c>
      <c r="K3228" s="75">
        <f t="shared" si="529"/>
        <v>6</v>
      </c>
      <c r="L3228" s="75">
        <f t="shared" si="529"/>
        <v>7</v>
      </c>
      <c r="M3228" s="75">
        <f t="shared" si="529"/>
        <v>8</v>
      </c>
      <c r="N3228" s="75">
        <f t="shared" si="529"/>
        <v>9</v>
      </c>
      <c r="O3228" s="75">
        <f t="shared" si="529"/>
        <v>10</v>
      </c>
      <c r="P3228">
        <f t="shared" si="525"/>
        <v>1</v>
      </c>
      <c r="Q3228" t="str">
        <f t="shared" si="526"/>
        <v>D20201231</v>
      </c>
      <c r="R3228">
        <f t="shared" si="527"/>
        <v>78789</v>
      </c>
      <c r="S3228">
        <v>1</v>
      </c>
      <c r="T3228">
        <f t="shared" si="523"/>
        <v>0</v>
      </c>
      <c r="U3228">
        <f t="shared" si="523"/>
        <v>0</v>
      </c>
      <c r="V3228">
        <f t="shared" si="523"/>
        <v>0</v>
      </c>
      <c r="W3228">
        <f t="shared" si="523"/>
        <v>1</v>
      </c>
    </row>
    <row r="3229" spans="1:23" x14ac:dyDescent="0.25">
      <c r="A3229" t="s">
        <v>6491</v>
      </c>
      <c r="B3229">
        <v>1</v>
      </c>
      <c r="C3229">
        <v>33488</v>
      </c>
      <c r="E3229" s="74">
        <v>809650</v>
      </c>
      <c r="F3229" s="75">
        <f t="shared" si="529"/>
        <v>1</v>
      </c>
      <c r="G3229" s="75">
        <f t="shared" si="529"/>
        <v>2</v>
      </c>
      <c r="H3229" s="75">
        <f t="shared" si="529"/>
        <v>3</v>
      </c>
      <c r="I3229" s="75">
        <f t="shared" si="529"/>
        <v>4</v>
      </c>
      <c r="J3229" s="75">
        <f t="shared" si="529"/>
        <v>5</v>
      </c>
      <c r="K3229" s="75">
        <f t="shared" si="529"/>
        <v>6</v>
      </c>
      <c r="L3229" s="75">
        <f t="shared" si="529"/>
        <v>7</v>
      </c>
      <c r="M3229" s="75">
        <f t="shared" si="529"/>
        <v>8</v>
      </c>
      <c r="N3229" s="75">
        <f t="shared" si="529"/>
        <v>9</v>
      </c>
      <c r="O3229" s="75">
        <f t="shared" si="529"/>
        <v>10</v>
      </c>
      <c r="P3229">
        <f t="shared" si="525"/>
        <v>1</v>
      </c>
      <c r="Q3229" t="str">
        <f t="shared" si="526"/>
        <v>D20201231</v>
      </c>
      <c r="R3229">
        <f t="shared" si="527"/>
        <v>235336</v>
      </c>
      <c r="S3229">
        <v>1</v>
      </c>
      <c r="T3229">
        <f t="shared" si="523"/>
        <v>0</v>
      </c>
      <c r="U3229">
        <f t="shared" si="523"/>
        <v>0</v>
      </c>
      <c r="V3229">
        <f t="shared" si="523"/>
        <v>0</v>
      </c>
      <c r="W3229">
        <f t="shared" si="523"/>
        <v>1</v>
      </c>
    </row>
    <row r="3230" spans="1:23" x14ac:dyDescent="0.25">
      <c r="A3230" t="s">
        <v>6493</v>
      </c>
      <c r="B3230">
        <v>1</v>
      </c>
      <c r="C3230">
        <v>85274</v>
      </c>
      <c r="E3230" s="74">
        <v>809678</v>
      </c>
      <c r="F3230" s="75">
        <f t="shared" si="529"/>
        <v>1</v>
      </c>
      <c r="G3230" s="75">
        <f t="shared" si="529"/>
        <v>2</v>
      </c>
      <c r="H3230" s="75">
        <f t="shared" si="529"/>
        <v>3</v>
      </c>
      <c r="I3230" s="75">
        <f t="shared" si="529"/>
        <v>4</v>
      </c>
      <c r="J3230" s="75">
        <f t="shared" si="529"/>
        <v>5</v>
      </c>
      <c r="K3230" s="75">
        <f t="shared" si="529"/>
        <v>100</v>
      </c>
      <c r="L3230" s="75">
        <f t="shared" si="529"/>
        <v>100</v>
      </c>
      <c r="M3230" s="75">
        <f t="shared" si="529"/>
        <v>100</v>
      </c>
      <c r="N3230" s="75">
        <f t="shared" si="529"/>
        <v>100</v>
      </c>
      <c r="O3230" s="75">
        <f t="shared" si="529"/>
        <v>100</v>
      </c>
      <c r="P3230">
        <f t="shared" si="525"/>
        <v>1</v>
      </c>
      <c r="Q3230" t="str">
        <f t="shared" si="526"/>
        <v>D20201231</v>
      </c>
      <c r="R3230">
        <f t="shared" si="527"/>
        <v>44961</v>
      </c>
      <c r="S3230">
        <v>1</v>
      </c>
      <c r="T3230">
        <f t="shared" si="523"/>
        <v>0</v>
      </c>
      <c r="U3230">
        <f t="shared" si="523"/>
        <v>0</v>
      </c>
      <c r="V3230">
        <f t="shared" si="523"/>
        <v>0</v>
      </c>
      <c r="W3230">
        <f t="shared" si="523"/>
        <v>1</v>
      </c>
    </row>
    <row r="3231" spans="1:23" x14ac:dyDescent="0.25">
      <c r="A3231" t="s">
        <v>6495</v>
      </c>
      <c r="B3231">
        <v>1</v>
      </c>
      <c r="C3231">
        <v>32808565</v>
      </c>
      <c r="E3231" s="74">
        <v>809771</v>
      </c>
      <c r="F3231" s="75">
        <f t="shared" si="529"/>
        <v>1</v>
      </c>
      <c r="G3231" s="75">
        <f t="shared" si="529"/>
        <v>2</v>
      </c>
      <c r="H3231" s="75">
        <f t="shared" si="529"/>
        <v>3</v>
      </c>
      <c r="I3231" s="75">
        <f t="shared" si="529"/>
        <v>4</v>
      </c>
      <c r="J3231" s="75">
        <f t="shared" si="529"/>
        <v>5</v>
      </c>
      <c r="K3231" s="75">
        <f t="shared" si="529"/>
        <v>6</v>
      </c>
      <c r="L3231" s="75">
        <f t="shared" si="529"/>
        <v>7</v>
      </c>
      <c r="M3231" s="75">
        <f t="shared" si="529"/>
        <v>8</v>
      </c>
      <c r="N3231" s="75">
        <f t="shared" si="529"/>
        <v>9</v>
      </c>
      <c r="O3231" s="75">
        <f t="shared" si="529"/>
        <v>10</v>
      </c>
      <c r="P3231">
        <f t="shared" si="525"/>
        <v>1</v>
      </c>
      <c r="Q3231" t="str">
        <f t="shared" si="526"/>
        <v>D20201231</v>
      </c>
      <c r="R3231">
        <f t="shared" si="527"/>
        <v>1946933</v>
      </c>
      <c r="S3231">
        <v>1</v>
      </c>
      <c r="T3231">
        <f t="shared" si="523"/>
        <v>0</v>
      </c>
      <c r="U3231">
        <f t="shared" si="523"/>
        <v>0</v>
      </c>
      <c r="V3231">
        <f t="shared" si="523"/>
        <v>1</v>
      </c>
      <c r="W3231">
        <f t="shared" si="523"/>
        <v>0</v>
      </c>
    </row>
    <row r="3232" spans="1:23" x14ac:dyDescent="0.25">
      <c r="A3232" t="s">
        <v>6496</v>
      </c>
      <c r="B3232">
        <v>1</v>
      </c>
      <c r="C3232">
        <v>119665</v>
      </c>
      <c r="E3232" s="74">
        <v>809856</v>
      </c>
      <c r="F3232" s="75">
        <f t="shared" si="529"/>
        <v>1</v>
      </c>
      <c r="G3232" s="75">
        <f t="shared" si="529"/>
        <v>2</v>
      </c>
      <c r="H3232" s="75">
        <f t="shared" si="529"/>
        <v>3</v>
      </c>
      <c r="I3232" s="75">
        <f t="shared" si="529"/>
        <v>4</v>
      </c>
      <c r="J3232" s="75">
        <f t="shared" si="529"/>
        <v>5</v>
      </c>
      <c r="K3232" s="75">
        <f t="shared" si="529"/>
        <v>6</v>
      </c>
      <c r="L3232" s="75">
        <f t="shared" si="529"/>
        <v>7</v>
      </c>
      <c r="M3232" s="75">
        <f t="shared" si="529"/>
        <v>8</v>
      </c>
      <c r="N3232" s="75">
        <f t="shared" si="529"/>
        <v>9</v>
      </c>
      <c r="O3232" s="75">
        <f t="shared" si="529"/>
        <v>100</v>
      </c>
      <c r="P3232">
        <f t="shared" si="525"/>
        <v>1</v>
      </c>
      <c r="Q3232" t="str">
        <f t="shared" si="526"/>
        <v>D20201231</v>
      </c>
      <c r="R3232">
        <f t="shared" si="527"/>
        <v>75691</v>
      </c>
      <c r="S3232">
        <v>1</v>
      </c>
      <c r="T3232">
        <f t="shared" si="523"/>
        <v>0</v>
      </c>
      <c r="U3232">
        <f t="shared" si="523"/>
        <v>0</v>
      </c>
      <c r="V3232">
        <f t="shared" si="523"/>
        <v>0</v>
      </c>
      <c r="W3232">
        <f t="shared" si="523"/>
        <v>1</v>
      </c>
    </row>
    <row r="3233" spans="1:23" x14ac:dyDescent="0.25">
      <c r="A3233" t="s">
        <v>6498</v>
      </c>
      <c r="B3233">
        <v>1</v>
      </c>
      <c r="C3233">
        <v>4875673</v>
      </c>
      <c r="E3233" s="74">
        <v>810544</v>
      </c>
      <c r="F3233" s="75">
        <f t="shared" si="529"/>
        <v>1</v>
      </c>
      <c r="G3233" s="75">
        <f t="shared" si="529"/>
        <v>2</v>
      </c>
      <c r="H3233" s="75">
        <f t="shared" si="529"/>
        <v>3</v>
      </c>
      <c r="I3233" s="75">
        <f t="shared" si="529"/>
        <v>4</v>
      </c>
      <c r="J3233" s="75">
        <f t="shared" si="529"/>
        <v>5</v>
      </c>
      <c r="K3233" s="75">
        <f t="shared" si="529"/>
        <v>6</v>
      </c>
      <c r="L3233" s="75">
        <f t="shared" si="529"/>
        <v>7</v>
      </c>
      <c r="M3233" s="75">
        <f t="shared" si="529"/>
        <v>8</v>
      </c>
      <c r="N3233" s="75">
        <f t="shared" si="529"/>
        <v>9</v>
      </c>
      <c r="O3233" s="75">
        <f t="shared" si="529"/>
        <v>10</v>
      </c>
      <c r="P3233">
        <f t="shared" si="525"/>
        <v>1</v>
      </c>
      <c r="Q3233" t="str">
        <f t="shared" si="526"/>
        <v>D20201231</v>
      </c>
      <c r="R3233">
        <f t="shared" si="527"/>
        <v>236216</v>
      </c>
      <c r="S3233">
        <v>1</v>
      </c>
      <c r="T3233">
        <f t="shared" si="523"/>
        <v>0</v>
      </c>
      <c r="U3233">
        <f t="shared" si="523"/>
        <v>0</v>
      </c>
      <c r="V3233">
        <f t="shared" si="523"/>
        <v>0</v>
      </c>
      <c r="W3233">
        <f t="shared" si="523"/>
        <v>1</v>
      </c>
    </row>
    <row r="3234" spans="1:23" x14ac:dyDescent="0.25">
      <c r="A3234" t="s">
        <v>6499</v>
      </c>
      <c r="B3234">
        <v>1</v>
      </c>
      <c r="C3234">
        <v>88120000</v>
      </c>
      <c r="E3234" s="74">
        <v>811046</v>
      </c>
      <c r="F3234" s="75">
        <f t="shared" si="529"/>
        <v>1</v>
      </c>
      <c r="G3234" s="75">
        <f t="shared" si="529"/>
        <v>2</v>
      </c>
      <c r="H3234" s="75">
        <f t="shared" si="529"/>
        <v>3</v>
      </c>
      <c r="I3234" s="75">
        <f t="shared" si="529"/>
        <v>4</v>
      </c>
      <c r="J3234" s="75">
        <f t="shared" si="529"/>
        <v>5</v>
      </c>
      <c r="K3234" s="75">
        <f t="shared" si="529"/>
        <v>6</v>
      </c>
      <c r="L3234" s="75">
        <f t="shared" si="529"/>
        <v>7</v>
      </c>
      <c r="M3234" s="75">
        <f t="shared" si="529"/>
        <v>8</v>
      </c>
      <c r="N3234" s="75">
        <f t="shared" si="529"/>
        <v>9</v>
      </c>
      <c r="O3234" s="75">
        <f t="shared" si="529"/>
        <v>10</v>
      </c>
      <c r="P3234">
        <f t="shared" si="525"/>
        <v>1</v>
      </c>
      <c r="Q3234" t="str">
        <f t="shared" si="526"/>
        <v>D20201231</v>
      </c>
      <c r="R3234">
        <f t="shared" si="527"/>
        <v>5796998</v>
      </c>
      <c r="S3234">
        <v>1</v>
      </c>
      <c r="T3234">
        <f t="shared" si="523"/>
        <v>0</v>
      </c>
      <c r="U3234">
        <f t="shared" si="523"/>
        <v>0</v>
      </c>
      <c r="V3234">
        <f t="shared" si="523"/>
        <v>1</v>
      </c>
      <c r="W3234">
        <f t="shared" si="523"/>
        <v>0</v>
      </c>
    </row>
    <row r="3235" spans="1:23" x14ac:dyDescent="0.25">
      <c r="A3235" t="s">
        <v>6501</v>
      </c>
      <c r="B3235">
        <v>1</v>
      </c>
      <c r="C3235">
        <v>347353</v>
      </c>
      <c r="E3235" s="74">
        <v>811279</v>
      </c>
      <c r="F3235" s="75">
        <f t="shared" ref="F3235:O3244" si="530">IFERROR(VLOOKUP(CONCATENATE(F$4,".",$E3235),$A$4:$C$488690,2,FALSE)*F$3,100)</f>
        <v>1</v>
      </c>
      <c r="G3235" s="75">
        <f t="shared" si="530"/>
        <v>2</v>
      </c>
      <c r="H3235" s="75">
        <f t="shared" si="530"/>
        <v>3</v>
      </c>
      <c r="I3235" s="75">
        <f t="shared" si="530"/>
        <v>4</v>
      </c>
      <c r="J3235" s="75">
        <f t="shared" si="530"/>
        <v>5</v>
      </c>
      <c r="K3235" s="75">
        <f t="shared" si="530"/>
        <v>6</v>
      </c>
      <c r="L3235" s="75">
        <f t="shared" si="530"/>
        <v>7</v>
      </c>
      <c r="M3235" s="75">
        <f t="shared" si="530"/>
        <v>100</v>
      </c>
      <c r="N3235" s="75">
        <f t="shared" si="530"/>
        <v>100</v>
      </c>
      <c r="O3235" s="75">
        <f t="shared" si="530"/>
        <v>100</v>
      </c>
      <c r="P3235">
        <f t="shared" si="525"/>
        <v>1</v>
      </c>
      <c r="Q3235" t="str">
        <f t="shared" si="526"/>
        <v>D20201231</v>
      </c>
      <c r="R3235">
        <f t="shared" si="527"/>
        <v>1051383</v>
      </c>
      <c r="S3235">
        <v>1</v>
      </c>
      <c r="T3235">
        <f t="shared" si="523"/>
        <v>0</v>
      </c>
      <c r="U3235">
        <f t="shared" si="523"/>
        <v>0</v>
      </c>
      <c r="V3235">
        <f t="shared" si="523"/>
        <v>1</v>
      </c>
      <c r="W3235">
        <f t="shared" si="523"/>
        <v>0</v>
      </c>
    </row>
    <row r="3236" spans="1:23" x14ac:dyDescent="0.25">
      <c r="A3236" t="s">
        <v>6503</v>
      </c>
      <c r="B3236">
        <v>1</v>
      </c>
      <c r="C3236">
        <v>375902</v>
      </c>
      <c r="E3236" s="74">
        <v>811457</v>
      </c>
      <c r="F3236" s="75">
        <f t="shared" si="530"/>
        <v>1</v>
      </c>
      <c r="G3236" s="75">
        <f t="shared" si="530"/>
        <v>2</v>
      </c>
      <c r="H3236" s="75">
        <f t="shared" si="530"/>
        <v>3</v>
      </c>
      <c r="I3236" s="75">
        <f t="shared" si="530"/>
        <v>4</v>
      </c>
      <c r="J3236" s="75">
        <f t="shared" si="530"/>
        <v>5</v>
      </c>
      <c r="K3236" s="75">
        <f t="shared" si="530"/>
        <v>6</v>
      </c>
      <c r="L3236" s="75">
        <f t="shared" si="530"/>
        <v>7</v>
      </c>
      <c r="M3236" s="75">
        <f t="shared" si="530"/>
        <v>8</v>
      </c>
      <c r="N3236" s="75">
        <f t="shared" si="530"/>
        <v>9</v>
      </c>
      <c r="O3236" s="75">
        <f t="shared" si="530"/>
        <v>10</v>
      </c>
      <c r="P3236">
        <f t="shared" si="525"/>
        <v>1</v>
      </c>
      <c r="Q3236" t="str">
        <f t="shared" si="526"/>
        <v>D20201231</v>
      </c>
      <c r="R3236">
        <f t="shared" si="527"/>
        <v>24390</v>
      </c>
      <c r="S3236">
        <v>1</v>
      </c>
      <c r="T3236">
        <f t="shared" si="523"/>
        <v>0</v>
      </c>
      <c r="U3236">
        <f t="shared" si="523"/>
        <v>0</v>
      </c>
      <c r="V3236">
        <f t="shared" si="523"/>
        <v>0</v>
      </c>
      <c r="W3236">
        <f t="shared" si="523"/>
        <v>1</v>
      </c>
    </row>
    <row r="3237" spans="1:23" x14ac:dyDescent="0.25">
      <c r="A3237" t="s">
        <v>6505</v>
      </c>
      <c r="B3237">
        <v>1</v>
      </c>
      <c r="C3237">
        <v>1250802</v>
      </c>
      <c r="E3237" s="74">
        <v>811541</v>
      </c>
      <c r="F3237" s="75">
        <f t="shared" si="530"/>
        <v>1</v>
      </c>
      <c r="G3237" s="75">
        <f t="shared" si="530"/>
        <v>2</v>
      </c>
      <c r="H3237" s="75">
        <f t="shared" si="530"/>
        <v>3</v>
      </c>
      <c r="I3237" s="75">
        <f t="shared" si="530"/>
        <v>4</v>
      </c>
      <c r="J3237" s="75">
        <f t="shared" si="530"/>
        <v>5</v>
      </c>
      <c r="K3237" s="75">
        <f t="shared" si="530"/>
        <v>6</v>
      </c>
      <c r="L3237" s="75">
        <f t="shared" si="530"/>
        <v>7</v>
      </c>
      <c r="M3237" s="75">
        <f t="shared" si="530"/>
        <v>8</v>
      </c>
      <c r="N3237" s="75">
        <f t="shared" si="530"/>
        <v>9</v>
      </c>
      <c r="O3237" s="75">
        <f t="shared" si="530"/>
        <v>10</v>
      </c>
      <c r="P3237">
        <f t="shared" si="525"/>
        <v>1</v>
      </c>
      <c r="Q3237" t="str">
        <f t="shared" si="526"/>
        <v>D20201231</v>
      </c>
      <c r="R3237">
        <f t="shared" si="527"/>
        <v>98282</v>
      </c>
      <c r="S3237">
        <v>1</v>
      </c>
      <c r="T3237">
        <f t="shared" si="523"/>
        <v>0</v>
      </c>
      <c r="U3237">
        <f t="shared" si="523"/>
        <v>0</v>
      </c>
      <c r="V3237">
        <f t="shared" si="523"/>
        <v>0</v>
      </c>
      <c r="W3237">
        <f t="shared" si="523"/>
        <v>1</v>
      </c>
    </row>
    <row r="3238" spans="1:23" x14ac:dyDescent="0.25">
      <c r="A3238" t="s">
        <v>6506</v>
      </c>
      <c r="B3238">
        <v>1</v>
      </c>
      <c r="C3238">
        <v>229658</v>
      </c>
      <c r="E3238" s="74">
        <v>811550</v>
      </c>
      <c r="F3238" s="75">
        <f t="shared" si="530"/>
        <v>1</v>
      </c>
      <c r="G3238" s="75">
        <f t="shared" si="530"/>
        <v>2</v>
      </c>
      <c r="H3238" s="75">
        <f t="shared" si="530"/>
        <v>3</v>
      </c>
      <c r="I3238" s="75">
        <f t="shared" si="530"/>
        <v>4</v>
      </c>
      <c r="J3238" s="75">
        <f t="shared" si="530"/>
        <v>5</v>
      </c>
      <c r="K3238" s="75">
        <f t="shared" si="530"/>
        <v>6</v>
      </c>
      <c r="L3238" s="75">
        <f t="shared" si="530"/>
        <v>7</v>
      </c>
      <c r="M3238" s="75">
        <f t="shared" si="530"/>
        <v>8</v>
      </c>
      <c r="N3238" s="75">
        <f t="shared" si="530"/>
        <v>9</v>
      </c>
      <c r="O3238" s="75">
        <f t="shared" si="530"/>
        <v>10</v>
      </c>
      <c r="P3238">
        <f t="shared" si="525"/>
        <v>1</v>
      </c>
      <c r="Q3238" t="str">
        <f t="shared" si="526"/>
        <v>D20201231</v>
      </c>
      <c r="R3238">
        <f t="shared" si="527"/>
        <v>73657</v>
      </c>
      <c r="S3238">
        <v>1</v>
      </c>
      <c r="T3238">
        <f t="shared" si="523"/>
        <v>0</v>
      </c>
      <c r="U3238">
        <f t="shared" si="523"/>
        <v>0</v>
      </c>
      <c r="V3238">
        <f t="shared" si="523"/>
        <v>0</v>
      </c>
      <c r="W3238">
        <f t="shared" si="523"/>
        <v>1</v>
      </c>
    </row>
    <row r="3239" spans="1:23" x14ac:dyDescent="0.25">
      <c r="A3239" t="s">
        <v>6508</v>
      </c>
      <c r="B3239">
        <v>1</v>
      </c>
      <c r="C3239">
        <v>14792</v>
      </c>
      <c r="E3239" s="74">
        <v>811747</v>
      </c>
      <c r="F3239" s="75">
        <f t="shared" si="530"/>
        <v>1</v>
      </c>
      <c r="G3239" s="75">
        <f t="shared" si="530"/>
        <v>2</v>
      </c>
      <c r="H3239" s="75">
        <f t="shared" si="530"/>
        <v>3</v>
      </c>
      <c r="I3239" s="75">
        <f t="shared" si="530"/>
        <v>4</v>
      </c>
      <c r="J3239" s="75">
        <f t="shared" si="530"/>
        <v>5</v>
      </c>
      <c r="K3239" s="75">
        <f t="shared" si="530"/>
        <v>6</v>
      </c>
      <c r="L3239" s="75">
        <f t="shared" si="530"/>
        <v>7</v>
      </c>
      <c r="M3239" s="75">
        <f t="shared" si="530"/>
        <v>8</v>
      </c>
      <c r="N3239" s="75">
        <f t="shared" si="530"/>
        <v>9</v>
      </c>
      <c r="O3239" s="75">
        <f t="shared" si="530"/>
        <v>10</v>
      </c>
      <c r="P3239">
        <f t="shared" si="525"/>
        <v>1</v>
      </c>
      <c r="Q3239" t="str">
        <f t="shared" si="526"/>
        <v>D20201231</v>
      </c>
      <c r="R3239">
        <f t="shared" si="527"/>
        <v>467598</v>
      </c>
      <c r="S3239">
        <v>1</v>
      </c>
      <c r="T3239">
        <f t="shared" si="523"/>
        <v>0</v>
      </c>
      <c r="U3239">
        <f t="shared" si="523"/>
        <v>0</v>
      </c>
      <c r="V3239">
        <f t="shared" si="523"/>
        <v>0</v>
      </c>
      <c r="W3239">
        <f t="shared" si="523"/>
        <v>1</v>
      </c>
    </row>
    <row r="3240" spans="1:23" x14ac:dyDescent="0.25">
      <c r="A3240" t="s">
        <v>6510</v>
      </c>
      <c r="B3240">
        <v>1</v>
      </c>
      <c r="C3240">
        <v>79747</v>
      </c>
      <c r="E3240" s="74">
        <v>812164</v>
      </c>
      <c r="F3240" s="75">
        <f t="shared" si="530"/>
        <v>1</v>
      </c>
      <c r="G3240" s="75">
        <f t="shared" si="530"/>
        <v>2</v>
      </c>
      <c r="H3240" s="75">
        <f t="shared" si="530"/>
        <v>3</v>
      </c>
      <c r="I3240" s="75">
        <f t="shared" si="530"/>
        <v>4</v>
      </c>
      <c r="J3240" s="75">
        <f t="shared" si="530"/>
        <v>5</v>
      </c>
      <c r="K3240" s="75">
        <f t="shared" si="530"/>
        <v>6</v>
      </c>
      <c r="L3240" s="75">
        <f t="shared" si="530"/>
        <v>7</v>
      </c>
      <c r="M3240" s="75">
        <f t="shared" si="530"/>
        <v>8</v>
      </c>
      <c r="N3240" s="75">
        <f t="shared" si="530"/>
        <v>9</v>
      </c>
      <c r="O3240" s="75">
        <f t="shared" si="530"/>
        <v>10</v>
      </c>
      <c r="P3240">
        <f t="shared" si="525"/>
        <v>1</v>
      </c>
      <c r="Q3240" t="str">
        <f t="shared" si="526"/>
        <v>D20201231</v>
      </c>
      <c r="R3240">
        <f t="shared" si="527"/>
        <v>17223</v>
      </c>
      <c r="S3240">
        <v>1</v>
      </c>
      <c r="T3240">
        <f t="shared" si="523"/>
        <v>0</v>
      </c>
      <c r="U3240">
        <f t="shared" si="523"/>
        <v>0</v>
      </c>
      <c r="V3240">
        <f t="shared" si="523"/>
        <v>0</v>
      </c>
      <c r="W3240">
        <f t="shared" si="523"/>
        <v>1</v>
      </c>
    </row>
    <row r="3241" spans="1:23" x14ac:dyDescent="0.25">
      <c r="A3241" t="s">
        <v>6512</v>
      </c>
      <c r="B3241">
        <v>1</v>
      </c>
      <c r="C3241">
        <v>1075067</v>
      </c>
      <c r="E3241" s="74">
        <v>812379</v>
      </c>
      <c r="F3241" s="75">
        <f t="shared" si="530"/>
        <v>1</v>
      </c>
      <c r="G3241" s="75">
        <f t="shared" si="530"/>
        <v>2</v>
      </c>
      <c r="H3241" s="75">
        <f t="shared" si="530"/>
        <v>3</v>
      </c>
      <c r="I3241" s="75">
        <f t="shared" si="530"/>
        <v>4</v>
      </c>
      <c r="J3241" s="75">
        <f t="shared" si="530"/>
        <v>5</v>
      </c>
      <c r="K3241" s="75">
        <f t="shared" si="530"/>
        <v>6</v>
      </c>
      <c r="L3241" s="75">
        <f t="shared" si="530"/>
        <v>7</v>
      </c>
      <c r="M3241" s="75">
        <f t="shared" si="530"/>
        <v>8</v>
      </c>
      <c r="N3241" s="75">
        <f t="shared" si="530"/>
        <v>9</v>
      </c>
      <c r="O3241" s="75">
        <f t="shared" si="530"/>
        <v>10</v>
      </c>
      <c r="P3241">
        <f t="shared" si="525"/>
        <v>1</v>
      </c>
      <c r="Q3241" t="str">
        <f t="shared" si="526"/>
        <v>D20201231</v>
      </c>
      <c r="R3241">
        <f t="shared" si="527"/>
        <v>123329</v>
      </c>
      <c r="S3241">
        <v>1</v>
      </c>
      <c r="T3241">
        <f t="shared" si="523"/>
        <v>0</v>
      </c>
      <c r="U3241">
        <f t="shared" si="523"/>
        <v>0</v>
      </c>
      <c r="V3241">
        <f t="shared" si="523"/>
        <v>0</v>
      </c>
      <c r="W3241">
        <f t="shared" si="523"/>
        <v>1</v>
      </c>
    </row>
    <row r="3242" spans="1:23" x14ac:dyDescent="0.25">
      <c r="A3242" t="s">
        <v>6514</v>
      </c>
      <c r="B3242">
        <v>1</v>
      </c>
      <c r="C3242">
        <v>90252</v>
      </c>
      <c r="E3242" s="74">
        <v>812436</v>
      </c>
      <c r="F3242" s="75">
        <f t="shared" si="530"/>
        <v>1</v>
      </c>
      <c r="G3242" s="75">
        <f t="shared" si="530"/>
        <v>2</v>
      </c>
      <c r="H3242" s="75">
        <f t="shared" si="530"/>
        <v>3</v>
      </c>
      <c r="I3242" s="75">
        <f t="shared" si="530"/>
        <v>4</v>
      </c>
      <c r="J3242" s="75">
        <f t="shared" si="530"/>
        <v>5</v>
      </c>
      <c r="K3242" s="75">
        <f t="shared" si="530"/>
        <v>6</v>
      </c>
      <c r="L3242" s="75">
        <f t="shared" si="530"/>
        <v>7</v>
      </c>
      <c r="M3242" s="75">
        <f t="shared" si="530"/>
        <v>8</v>
      </c>
      <c r="N3242" s="75">
        <f t="shared" si="530"/>
        <v>9</v>
      </c>
      <c r="O3242" s="75">
        <f t="shared" si="530"/>
        <v>10</v>
      </c>
      <c r="P3242">
        <f t="shared" si="525"/>
        <v>1</v>
      </c>
      <c r="Q3242" t="str">
        <f t="shared" si="526"/>
        <v>D20201231</v>
      </c>
      <c r="R3242">
        <f t="shared" si="527"/>
        <v>692458</v>
      </c>
      <c r="S3242">
        <v>1</v>
      </c>
      <c r="T3242">
        <f t="shared" si="523"/>
        <v>0</v>
      </c>
      <c r="U3242">
        <f t="shared" si="523"/>
        <v>0</v>
      </c>
      <c r="V3242">
        <f t="shared" si="523"/>
        <v>0</v>
      </c>
      <c r="W3242">
        <f t="shared" si="523"/>
        <v>1</v>
      </c>
    </row>
    <row r="3243" spans="1:23" x14ac:dyDescent="0.25">
      <c r="A3243" t="s">
        <v>6516</v>
      </c>
      <c r="B3243">
        <v>1</v>
      </c>
      <c r="C3243">
        <v>35686</v>
      </c>
      <c r="E3243" s="74">
        <v>812557</v>
      </c>
      <c r="F3243" s="75">
        <f t="shared" si="530"/>
        <v>1</v>
      </c>
      <c r="G3243" s="75">
        <f t="shared" si="530"/>
        <v>2</v>
      </c>
      <c r="H3243" s="75">
        <f t="shared" si="530"/>
        <v>3</v>
      </c>
      <c r="I3243" s="75">
        <f t="shared" si="530"/>
        <v>4</v>
      </c>
      <c r="J3243" s="75">
        <f t="shared" si="530"/>
        <v>5</v>
      </c>
      <c r="K3243" s="75">
        <f t="shared" si="530"/>
        <v>6</v>
      </c>
      <c r="L3243" s="75">
        <f t="shared" si="530"/>
        <v>7</v>
      </c>
      <c r="M3243" s="75">
        <f t="shared" si="530"/>
        <v>8</v>
      </c>
      <c r="N3243" s="75">
        <f t="shared" si="530"/>
        <v>9</v>
      </c>
      <c r="O3243" s="75">
        <f t="shared" si="530"/>
        <v>10</v>
      </c>
      <c r="P3243">
        <f t="shared" si="525"/>
        <v>1</v>
      </c>
      <c r="Q3243" t="str">
        <f t="shared" si="526"/>
        <v>D20201231</v>
      </c>
      <c r="R3243">
        <f t="shared" si="527"/>
        <v>834083</v>
      </c>
      <c r="S3243">
        <v>1</v>
      </c>
      <c r="T3243">
        <f t="shared" si="523"/>
        <v>0</v>
      </c>
      <c r="U3243">
        <f t="shared" si="523"/>
        <v>0</v>
      </c>
      <c r="V3243">
        <f t="shared" si="523"/>
        <v>0</v>
      </c>
      <c r="W3243">
        <f t="shared" si="523"/>
        <v>1</v>
      </c>
    </row>
    <row r="3244" spans="1:23" x14ac:dyDescent="0.25">
      <c r="A3244" t="s">
        <v>6517</v>
      </c>
      <c r="B3244">
        <v>1</v>
      </c>
      <c r="C3244">
        <v>63242</v>
      </c>
      <c r="E3244" s="74">
        <v>812614</v>
      </c>
      <c r="F3244" s="75">
        <f t="shared" si="530"/>
        <v>1</v>
      </c>
      <c r="G3244" s="75">
        <f t="shared" si="530"/>
        <v>2</v>
      </c>
      <c r="H3244" s="75">
        <f t="shared" si="530"/>
        <v>3</v>
      </c>
      <c r="I3244" s="75">
        <f t="shared" si="530"/>
        <v>4</v>
      </c>
      <c r="J3244" s="75">
        <f t="shared" si="530"/>
        <v>5</v>
      </c>
      <c r="K3244" s="75">
        <f t="shared" si="530"/>
        <v>6</v>
      </c>
      <c r="L3244" s="75">
        <f t="shared" si="530"/>
        <v>7</v>
      </c>
      <c r="M3244" s="75">
        <f t="shared" si="530"/>
        <v>8</v>
      </c>
      <c r="N3244" s="75">
        <f t="shared" si="530"/>
        <v>9</v>
      </c>
      <c r="O3244" s="75">
        <f t="shared" si="530"/>
        <v>10</v>
      </c>
      <c r="P3244">
        <f t="shared" si="525"/>
        <v>1</v>
      </c>
      <c r="Q3244" t="str">
        <f t="shared" si="526"/>
        <v>D20201231</v>
      </c>
      <c r="R3244">
        <f t="shared" si="527"/>
        <v>205945</v>
      </c>
      <c r="S3244">
        <v>1</v>
      </c>
      <c r="T3244">
        <f t="shared" si="523"/>
        <v>0</v>
      </c>
      <c r="U3244">
        <f t="shared" si="523"/>
        <v>0</v>
      </c>
      <c r="V3244">
        <f t="shared" si="523"/>
        <v>0</v>
      </c>
      <c r="W3244">
        <f t="shared" si="523"/>
        <v>1</v>
      </c>
    </row>
    <row r="3245" spans="1:23" x14ac:dyDescent="0.25">
      <c r="A3245" t="s">
        <v>6518</v>
      </c>
      <c r="B3245">
        <v>1</v>
      </c>
      <c r="C3245">
        <v>345551</v>
      </c>
      <c r="E3245" s="74">
        <v>813059</v>
      </c>
      <c r="F3245" s="75">
        <f t="shared" ref="F3245:O3254" si="531">IFERROR(VLOOKUP(CONCATENATE(F$4,".",$E3245),$A$4:$C$488690,2,FALSE)*F$3,100)</f>
        <v>1</v>
      </c>
      <c r="G3245" s="75">
        <f t="shared" si="531"/>
        <v>2</v>
      </c>
      <c r="H3245" s="75">
        <f t="shared" si="531"/>
        <v>3</v>
      </c>
      <c r="I3245" s="75">
        <f t="shared" si="531"/>
        <v>4</v>
      </c>
      <c r="J3245" s="75">
        <f t="shared" si="531"/>
        <v>5</v>
      </c>
      <c r="K3245" s="75">
        <f t="shared" si="531"/>
        <v>6</v>
      </c>
      <c r="L3245" s="75">
        <f t="shared" si="531"/>
        <v>7</v>
      </c>
      <c r="M3245" s="75">
        <f t="shared" si="531"/>
        <v>8</v>
      </c>
      <c r="N3245" s="75">
        <f t="shared" si="531"/>
        <v>9</v>
      </c>
      <c r="O3245" s="75">
        <f t="shared" si="531"/>
        <v>10</v>
      </c>
      <c r="P3245">
        <f t="shared" si="525"/>
        <v>1</v>
      </c>
      <c r="Q3245" t="str">
        <f t="shared" si="526"/>
        <v>D20201231</v>
      </c>
      <c r="R3245">
        <f t="shared" si="527"/>
        <v>44142</v>
      </c>
      <c r="S3245">
        <v>1</v>
      </c>
      <c r="T3245">
        <f t="shared" si="523"/>
        <v>0</v>
      </c>
      <c r="U3245">
        <f t="shared" si="523"/>
        <v>0</v>
      </c>
      <c r="V3245">
        <f t="shared" si="523"/>
        <v>0</v>
      </c>
      <c r="W3245">
        <f t="shared" si="523"/>
        <v>1</v>
      </c>
    </row>
    <row r="3246" spans="1:23" x14ac:dyDescent="0.25">
      <c r="A3246" t="s">
        <v>6520</v>
      </c>
      <c r="B3246">
        <v>1</v>
      </c>
      <c r="C3246">
        <v>637677</v>
      </c>
      <c r="E3246" s="74">
        <v>813572</v>
      </c>
      <c r="F3246" s="75">
        <f t="shared" si="531"/>
        <v>1</v>
      </c>
      <c r="G3246" s="75">
        <f t="shared" si="531"/>
        <v>2</v>
      </c>
      <c r="H3246" s="75">
        <f t="shared" si="531"/>
        <v>3</v>
      </c>
      <c r="I3246" s="75">
        <f t="shared" si="531"/>
        <v>4</v>
      </c>
      <c r="J3246" s="75">
        <f t="shared" si="531"/>
        <v>5</v>
      </c>
      <c r="K3246" s="75">
        <f t="shared" si="531"/>
        <v>6</v>
      </c>
      <c r="L3246" s="75">
        <f t="shared" si="531"/>
        <v>7</v>
      </c>
      <c r="M3246" s="75">
        <f t="shared" si="531"/>
        <v>8</v>
      </c>
      <c r="N3246" s="75">
        <f t="shared" si="531"/>
        <v>9</v>
      </c>
      <c r="O3246" s="75">
        <f t="shared" si="531"/>
        <v>10</v>
      </c>
      <c r="P3246">
        <f t="shared" si="525"/>
        <v>1</v>
      </c>
      <c r="Q3246" t="str">
        <f t="shared" si="526"/>
        <v>D20201231</v>
      </c>
      <c r="R3246">
        <f t="shared" si="527"/>
        <v>189311</v>
      </c>
      <c r="S3246">
        <v>1</v>
      </c>
      <c r="T3246">
        <f t="shared" si="523"/>
        <v>0</v>
      </c>
      <c r="U3246">
        <f t="shared" si="523"/>
        <v>0</v>
      </c>
      <c r="V3246">
        <f t="shared" si="523"/>
        <v>0</v>
      </c>
      <c r="W3246">
        <f t="shared" si="523"/>
        <v>1</v>
      </c>
    </row>
    <row r="3247" spans="1:23" x14ac:dyDescent="0.25">
      <c r="A3247" t="s">
        <v>6522</v>
      </c>
      <c r="B3247">
        <v>1</v>
      </c>
      <c r="C3247">
        <v>23495</v>
      </c>
      <c r="E3247" s="74">
        <v>813853</v>
      </c>
      <c r="F3247" s="75">
        <f t="shared" si="531"/>
        <v>1</v>
      </c>
      <c r="G3247" s="75">
        <f t="shared" si="531"/>
        <v>2</v>
      </c>
      <c r="H3247" s="75">
        <f t="shared" si="531"/>
        <v>3</v>
      </c>
      <c r="I3247" s="75">
        <f t="shared" si="531"/>
        <v>4</v>
      </c>
      <c r="J3247" s="75">
        <f t="shared" si="531"/>
        <v>5</v>
      </c>
      <c r="K3247" s="75">
        <f t="shared" si="531"/>
        <v>6</v>
      </c>
      <c r="L3247" s="75">
        <f t="shared" si="531"/>
        <v>7</v>
      </c>
      <c r="M3247" s="75">
        <f t="shared" si="531"/>
        <v>8</v>
      </c>
      <c r="N3247" s="75">
        <f t="shared" si="531"/>
        <v>9</v>
      </c>
      <c r="O3247" s="75">
        <f t="shared" si="531"/>
        <v>10</v>
      </c>
      <c r="P3247">
        <f t="shared" si="525"/>
        <v>1</v>
      </c>
      <c r="Q3247" t="str">
        <f t="shared" si="526"/>
        <v>D20201231</v>
      </c>
      <c r="R3247">
        <f t="shared" si="527"/>
        <v>348403</v>
      </c>
      <c r="S3247">
        <v>1</v>
      </c>
      <c r="T3247">
        <f t="shared" si="523"/>
        <v>0</v>
      </c>
      <c r="U3247">
        <f t="shared" si="523"/>
        <v>0</v>
      </c>
      <c r="V3247">
        <f t="shared" si="523"/>
        <v>0</v>
      </c>
      <c r="W3247">
        <f t="shared" si="523"/>
        <v>1</v>
      </c>
    </row>
    <row r="3248" spans="1:23" x14ac:dyDescent="0.25">
      <c r="A3248" t="s">
        <v>6524</v>
      </c>
      <c r="B3248">
        <v>1</v>
      </c>
      <c r="C3248">
        <v>178114</v>
      </c>
      <c r="E3248" s="74">
        <v>814074</v>
      </c>
      <c r="F3248" s="75">
        <f t="shared" si="531"/>
        <v>1</v>
      </c>
      <c r="G3248" s="75">
        <f t="shared" si="531"/>
        <v>2</v>
      </c>
      <c r="H3248" s="75">
        <f t="shared" si="531"/>
        <v>3</v>
      </c>
      <c r="I3248" s="75">
        <f t="shared" si="531"/>
        <v>4</v>
      </c>
      <c r="J3248" s="75">
        <f t="shared" si="531"/>
        <v>5</v>
      </c>
      <c r="K3248" s="75">
        <f t="shared" si="531"/>
        <v>6</v>
      </c>
      <c r="L3248" s="75">
        <f t="shared" si="531"/>
        <v>7</v>
      </c>
      <c r="M3248" s="75">
        <f t="shared" si="531"/>
        <v>8</v>
      </c>
      <c r="N3248" s="75">
        <f t="shared" si="531"/>
        <v>9</v>
      </c>
      <c r="O3248" s="75">
        <f t="shared" si="531"/>
        <v>10</v>
      </c>
      <c r="P3248">
        <f t="shared" si="525"/>
        <v>1</v>
      </c>
      <c r="Q3248" t="str">
        <f t="shared" si="526"/>
        <v>D20201231</v>
      </c>
      <c r="R3248">
        <f t="shared" si="527"/>
        <v>176299</v>
      </c>
      <c r="S3248">
        <v>1</v>
      </c>
      <c r="T3248">
        <f t="shared" si="523"/>
        <v>0</v>
      </c>
      <c r="U3248">
        <f t="shared" si="523"/>
        <v>0</v>
      </c>
      <c r="V3248">
        <f t="shared" si="523"/>
        <v>0</v>
      </c>
      <c r="W3248">
        <f t="shared" si="523"/>
        <v>1</v>
      </c>
    </row>
    <row r="3249" spans="1:23" x14ac:dyDescent="0.25">
      <c r="A3249" t="s">
        <v>6526</v>
      </c>
      <c r="B3249">
        <v>1</v>
      </c>
      <c r="C3249">
        <v>60980</v>
      </c>
      <c r="E3249" s="74">
        <v>814355</v>
      </c>
      <c r="F3249" s="75">
        <f t="shared" si="531"/>
        <v>1</v>
      </c>
      <c r="G3249" s="75">
        <f t="shared" si="531"/>
        <v>2</v>
      </c>
      <c r="H3249" s="75">
        <f t="shared" si="531"/>
        <v>3</v>
      </c>
      <c r="I3249" s="75">
        <f t="shared" si="531"/>
        <v>4</v>
      </c>
      <c r="J3249" s="75">
        <f t="shared" si="531"/>
        <v>5</v>
      </c>
      <c r="K3249" s="75">
        <f t="shared" si="531"/>
        <v>6</v>
      </c>
      <c r="L3249" s="75">
        <f t="shared" si="531"/>
        <v>7</v>
      </c>
      <c r="M3249" s="75">
        <f t="shared" si="531"/>
        <v>8</v>
      </c>
      <c r="N3249" s="75">
        <f t="shared" si="531"/>
        <v>9</v>
      </c>
      <c r="O3249" s="75">
        <f t="shared" si="531"/>
        <v>10</v>
      </c>
      <c r="P3249">
        <f t="shared" si="525"/>
        <v>1</v>
      </c>
      <c r="Q3249" t="str">
        <f t="shared" si="526"/>
        <v>D20201231</v>
      </c>
      <c r="R3249">
        <f t="shared" si="527"/>
        <v>36811</v>
      </c>
      <c r="S3249">
        <v>1</v>
      </c>
      <c r="T3249">
        <f t="shared" si="523"/>
        <v>0</v>
      </c>
      <c r="U3249">
        <f t="shared" si="523"/>
        <v>0</v>
      </c>
      <c r="V3249">
        <f t="shared" si="523"/>
        <v>0</v>
      </c>
      <c r="W3249">
        <f t="shared" si="523"/>
        <v>1</v>
      </c>
    </row>
    <row r="3250" spans="1:23" x14ac:dyDescent="0.25">
      <c r="A3250" t="s">
        <v>6528</v>
      </c>
      <c r="B3250">
        <v>1</v>
      </c>
      <c r="C3250">
        <v>256209</v>
      </c>
      <c r="E3250" s="74">
        <v>814430</v>
      </c>
      <c r="F3250" s="75">
        <f t="shared" si="531"/>
        <v>1</v>
      </c>
      <c r="G3250" s="75">
        <f t="shared" si="531"/>
        <v>2</v>
      </c>
      <c r="H3250" s="75">
        <f t="shared" si="531"/>
        <v>3</v>
      </c>
      <c r="I3250" s="75">
        <f t="shared" si="531"/>
        <v>4</v>
      </c>
      <c r="J3250" s="75">
        <f t="shared" si="531"/>
        <v>5</v>
      </c>
      <c r="K3250" s="75">
        <f t="shared" si="531"/>
        <v>6</v>
      </c>
      <c r="L3250" s="75">
        <f t="shared" si="531"/>
        <v>7</v>
      </c>
      <c r="M3250" s="75">
        <f t="shared" si="531"/>
        <v>8</v>
      </c>
      <c r="N3250" s="75">
        <f t="shared" si="531"/>
        <v>9</v>
      </c>
      <c r="O3250" s="75">
        <f t="shared" si="531"/>
        <v>10</v>
      </c>
      <c r="P3250">
        <f t="shared" si="525"/>
        <v>1</v>
      </c>
      <c r="Q3250" t="str">
        <f t="shared" si="526"/>
        <v>D20201231</v>
      </c>
      <c r="R3250">
        <f t="shared" si="527"/>
        <v>18513858</v>
      </c>
      <c r="S3250">
        <v>1</v>
      </c>
      <c r="T3250">
        <f t="shared" si="523"/>
        <v>0</v>
      </c>
      <c r="U3250">
        <f t="shared" si="523"/>
        <v>1</v>
      </c>
      <c r="V3250">
        <f t="shared" si="523"/>
        <v>0</v>
      </c>
      <c r="W3250">
        <f t="shared" si="523"/>
        <v>0</v>
      </c>
    </row>
    <row r="3251" spans="1:23" x14ac:dyDescent="0.25">
      <c r="A3251" t="s">
        <v>6530</v>
      </c>
      <c r="B3251">
        <v>1</v>
      </c>
      <c r="C3251">
        <v>83037</v>
      </c>
      <c r="E3251" s="74">
        <v>814458</v>
      </c>
      <c r="F3251" s="75">
        <f t="shared" si="531"/>
        <v>1</v>
      </c>
      <c r="G3251" s="75">
        <f t="shared" si="531"/>
        <v>2</v>
      </c>
      <c r="H3251" s="75">
        <f t="shared" si="531"/>
        <v>3</v>
      </c>
      <c r="I3251" s="75">
        <f t="shared" si="531"/>
        <v>4</v>
      </c>
      <c r="J3251" s="75">
        <f t="shared" si="531"/>
        <v>5</v>
      </c>
      <c r="K3251" s="75">
        <f t="shared" si="531"/>
        <v>6</v>
      </c>
      <c r="L3251" s="75">
        <f t="shared" si="531"/>
        <v>7</v>
      </c>
      <c r="M3251" s="75">
        <f t="shared" si="531"/>
        <v>8</v>
      </c>
      <c r="N3251" s="75">
        <f t="shared" si="531"/>
        <v>9</v>
      </c>
      <c r="O3251" s="75">
        <f t="shared" si="531"/>
        <v>10</v>
      </c>
      <c r="P3251">
        <f t="shared" si="525"/>
        <v>1</v>
      </c>
      <c r="Q3251" t="str">
        <f t="shared" si="526"/>
        <v>D20201231</v>
      </c>
      <c r="R3251">
        <f t="shared" si="527"/>
        <v>329212</v>
      </c>
      <c r="S3251">
        <v>1</v>
      </c>
      <c r="T3251">
        <f t="shared" si="523"/>
        <v>0</v>
      </c>
      <c r="U3251">
        <f t="shared" si="523"/>
        <v>0</v>
      </c>
      <c r="V3251">
        <f t="shared" si="523"/>
        <v>0</v>
      </c>
      <c r="W3251">
        <f t="shared" si="523"/>
        <v>1</v>
      </c>
    </row>
    <row r="3252" spans="1:23" x14ac:dyDescent="0.25">
      <c r="A3252" t="s">
        <v>6532</v>
      </c>
      <c r="B3252">
        <v>1</v>
      </c>
      <c r="C3252">
        <v>150081</v>
      </c>
      <c r="E3252" s="74">
        <v>814476</v>
      </c>
      <c r="F3252" s="75">
        <f t="shared" si="531"/>
        <v>1</v>
      </c>
      <c r="G3252" s="75">
        <f t="shared" si="531"/>
        <v>2</v>
      </c>
      <c r="H3252" s="75">
        <f t="shared" si="531"/>
        <v>3</v>
      </c>
      <c r="I3252" s="75">
        <f t="shared" si="531"/>
        <v>4</v>
      </c>
      <c r="J3252" s="75">
        <f t="shared" si="531"/>
        <v>5</v>
      </c>
      <c r="K3252" s="75">
        <f t="shared" si="531"/>
        <v>6</v>
      </c>
      <c r="L3252" s="75">
        <f t="shared" si="531"/>
        <v>7</v>
      </c>
      <c r="M3252" s="75">
        <f t="shared" si="531"/>
        <v>8</v>
      </c>
      <c r="N3252" s="75">
        <f t="shared" si="531"/>
        <v>9</v>
      </c>
      <c r="O3252" s="75">
        <f t="shared" si="531"/>
        <v>10</v>
      </c>
      <c r="P3252">
        <f t="shared" si="525"/>
        <v>1</v>
      </c>
      <c r="Q3252" t="str">
        <f t="shared" si="526"/>
        <v>D20201231</v>
      </c>
      <c r="R3252">
        <f t="shared" si="527"/>
        <v>145402</v>
      </c>
      <c r="S3252">
        <v>1</v>
      </c>
      <c r="T3252">
        <f t="shared" si="523"/>
        <v>0</v>
      </c>
      <c r="U3252">
        <f t="shared" si="523"/>
        <v>0</v>
      </c>
      <c r="V3252">
        <f t="shared" si="523"/>
        <v>0</v>
      </c>
      <c r="W3252">
        <f t="shared" si="523"/>
        <v>1</v>
      </c>
    </row>
    <row r="3253" spans="1:23" x14ac:dyDescent="0.25">
      <c r="A3253" t="s">
        <v>6534</v>
      </c>
      <c r="B3253">
        <v>1</v>
      </c>
      <c r="C3253">
        <v>260714</v>
      </c>
      <c r="E3253" s="74">
        <v>814551</v>
      </c>
      <c r="F3253" s="75">
        <f t="shared" si="531"/>
        <v>1</v>
      </c>
      <c r="G3253" s="75">
        <f t="shared" si="531"/>
        <v>2</v>
      </c>
      <c r="H3253" s="75">
        <f t="shared" si="531"/>
        <v>3</v>
      </c>
      <c r="I3253" s="75">
        <f t="shared" si="531"/>
        <v>4</v>
      </c>
      <c r="J3253" s="75">
        <f t="shared" si="531"/>
        <v>5</v>
      </c>
      <c r="K3253" s="75">
        <f t="shared" si="531"/>
        <v>6</v>
      </c>
      <c r="L3253" s="75">
        <f t="shared" si="531"/>
        <v>7</v>
      </c>
      <c r="M3253" s="75">
        <f t="shared" si="531"/>
        <v>8</v>
      </c>
      <c r="N3253" s="75">
        <f t="shared" si="531"/>
        <v>9</v>
      </c>
      <c r="O3253" s="75">
        <f t="shared" si="531"/>
        <v>10</v>
      </c>
      <c r="P3253">
        <f t="shared" si="525"/>
        <v>1</v>
      </c>
      <c r="Q3253" t="str">
        <f t="shared" si="526"/>
        <v>D20201231</v>
      </c>
      <c r="R3253">
        <f t="shared" si="527"/>
        <v>253334</v>
      </c>
      <c r="S3253">
        <v>1</v>
      </c>
      <c r="T3253">
        <f t="shared" si="523"/>
        <v>0</v>
      </c>
      <c r="U3253">
        <f t="shared" si="523"/>
        <v>0</v>
      </c>
      <c r="V3253">
        <f t="shared" si="523"/>
        <v>0</v>
      </c>
      <c r="W3253">
        <f t="shared" si="523"/>
        <v>1</v>
      </c>
    </row>
    <row r="3254" spans="1:23" x14ac:dyDescent="0.25">
      <c r="A3254" t="s">
        <v>6536</v>
      </c>
      <c r="B3254">
        <v>1</v>
      </c>
      <c r="C3254">
        <v>364586</v>
      </c>
      <c r="E3254" s="74">
        <v>814711</v>
      </c>
      <c r="F3254" s="75">
        <f t="shared" si="531"/>
        <v>1</v>
      </c>
      <c r="G3254" s="75">
        <f t="shared" si="531"/>
        <v>2</v>
      </c>
      <c r="H3254" s="75">
        <f t="shared" si="531"/>
        <v>3</v>
      </c>
      <c r="I3254" s="75">
        <f t="shared" si="531"/>
        <v>4</v>
      </c>
      <c r="J3254" s="75">
        <f t="shared" si="531"/>
        <v>5</v>
      </c>
      <c r="K3254" s="75">
        <f t="shared" si="531"/>
        <v>6</v>
      </c>
      <c r="L3254" s="75">
        <f t="shared" si="531"/>
        <v>7</v>
      </c>
      <c r="M3254" s="75">
        <f t="shared" si="531"/>
        <v>8</v>
      </c>
      <c r="N3254" s="75">
        <f t="shared" si="531"/>
        <v>9</v>
      </c>
      <c r="O3254" s="75">
        <f t="shared" si="531"/>
        <v>10</v>
      </c>
      <c r="P3254">
        <f t="shared" si="525"/>
        <v>1</v>
      </c>
      <c r="Q3254" t="str">
        <f t="shared" si="526"/>
        <v>D20201231</v>
      </c>
      <c r="R3254">
        <f t="shared" si="527"/>
        <v>253774</v>
      </c>
      <c r="S3254">
        <v>1</v>
      </c>
      <c r="T3254">
        <f t="shared" si="523"/>
        <v>0</v>
      </c>
      <c r="U3254">
        <f t="shared" si="523"/>
        <v>0</v>
      </c>
      <c r="V3254">
        <f t="shared" si="523"/>
        <v>0</v>
      </c>
      <c r="W3254">
        <f t="shared" si="523"/>
        <v>1</v>
      </c>
    </row>
    <row r="3255" spans="1:23" x14ac:dyDescent="0.25">
      <c r="A3255" t="s">
        <v>6537</v>
      </c>
      <c r="B3255">
        <v>1</v>
      </c>
      <c r="C3255">
        <v>24094996</v>
      </c>
      <c r="E3255" s="74">
        <v>815053</v>
      </c>
      <c r="F3255" s="75">
        <f t="shared" ref="F3255:O3264" si="532">IFERROR(VLOOKUP(CONCATENATE(F$4,".",$E3255),$A$4:$C$488690,2,FALSE)*F$3,100)</f>
        <v>1</v>
      </c>
      <c r="G3255" s="75">
        <f t="shared" si="532"/>
        <v>2</v>
      </c>
      <c r="H3255" s="75">
        <f t="shared" si="532"/>
        <v>3</v>
      </c>
      <c r="I3255" s="75">
        <f t="shared" si="532"/>
        <v>4</v>
      </c>
      <c r="J3255" s="75">
        <f t="shared" si="532"/>
        <v>5</v>
      </c>
      <c r="K3255" s="75">
        <f t="shared" si="532"/>
        <v>6</v>
      </c>
      <c r="L3255" s="75">
        <f t="shared" si="532"/>
        <v>7</v>
      </c>
      <c r="M3255" s="75">
        <f t="shared" si="532"/>
        <v>8</v>
      </c>
      <c r="N3255" s="75">
        <f t="shared" si="532"/>
        <v>9</v>
      </c>
      <c r="O3255" s="75">
        <f t="shared" si="532"/>
        <v>10</v>
      </c>
      <c r="P3255">
        <f t="shared" si="525"/>
        <v>1</v>
      </c>
      <c r="Q3255" t="str">
        <f t="shared" si="526"/>
        <v>D20201231</v>
      </c>
      <c r="R3255">
        <f t="shared" si="527"/>
        <v>208313</v>
      </c>
      <c r="S3255">
        <v>1</v>
      </c>
      <c r="T3255">
        <f t="shared" si="523"/>
        <v>0</v>
      </c>
      <c r="U3255">
        <f t="shared" si="523"/>
        <v>0</v>
      </c>
      <c r="V3255">
        <f t="shared" si="523"/>
        <v>0</v>
      </c>
      <c r="W3255">
        <f t="shared" si="523"/>
        <v>1</v>
      </c>
    </row>
    <row r="3256" spans="1:23" x14ac:dyDescent="0.25">
      <c r="A3256" t="s">
        <v>6539</v>
      </c>
      <c r="B3256">
        <v>1</v>
      </c>
      <c r="C3256">
        <v>861653</v>
      </c>
      <c r="E3256" s="74">
        <v>815147</v>
      </c>
      <c r="F3256" s="75">
        <f t="shared" si="532"/>
        <v>1</v>
      </c>
      <c r="G3256" s="75">
        <f t="shared" si="532"/>
        <v>2</v>
      </c>
      <c r="H3256" s="75">
        <f t="shared" si="532"/>
        <v>3</v>
      </c>
      <c r="I3256" s="75">
        <f t="shared" si="532"/>
        <v>4</v>
      </c>
      <c r="J3256" s="75">
        <f t="shared" si="532"/>
        <v>5</v>
      </c>
      <c r="K3256" s="75">
        <f t="shared" si="532"/>
        <v>6</v>
      </c>
      <c r="L3256" s="75">
        <f t="shared" si="532"/>
        <v>7</v>
      </c>
      <c r="M3256" s="75">
        <f t="shared" si="532"/>
        <v>8</v>
      </c>
      <c r="N3256" s="75">
        <f t="shared" si="532"/>
        <v>9</v>
      </c>
      <c r="O3256" s="75">
        <f t="shared" si="532"/>
        <v>10</v>
      </c>
      <c r="P3256">
        <f t="shared" si="525"/>
        <v>1</v>
      </c>
      <c r="Q3256" t="str">
        <f t="shared" si="526"/>
        <v>D20201231</v>
      </c>
      <c r="R3256">
        <f t="shared" si="527"/>
        <v>295566</v>
      </c>
      <c r="S3256">
        <v>1</v>
      </c>
      <c r="T3256">
        <f t="shared" si="523"/>
        <v>0</v>
      </c>
      <c r="U3256">
        <f t="shared" si="523"/>
        <v>0</v>
      </c>
      <c r="V3256">
        <f t="shared" si="523"/>
        <v>0</v>
      </c>
      <c r="W3256">
        <f t="shared" si="523"/>
        <v>1</v>
      </c>
    </row>
    <row r="3257" spans="1:23" x14ac:dyDescent="0.25">
      <c r="A3257" t="s">
        <v>6540</v>
      </c>
      <c r="B3257">
        <v>1</v>
      </c>
      <c r="C3257">
        <v>383912</v>
      </c>
      <c r="E3257" s="74">
        <v>815156</v>
      </c>
      <c r="F3257" s="75">
        <f t="shared" si="532"/>
        <v>1</v>
      </c>
      <c r="G3257" s="75">
        <f t="shared" si="532"/>
        <v>2</v>
      </c>
      <c r="H3257" s="75">
        <f t="shared" si="532"/>
        <v>3</v>
      </c>
      <c r="I3257" s="75">
        <f t="shared" si="532"/>
        <v>4</v>
      </c>
      <c r="J3257" s="75">
        <f t="shared" si="532"/>
        <v>5</v>
      </c>
      <c r="K3257" s="75">
        <f t="shared" si="532"/>
        <v>6</v>
      </c>
      <c r="L3257" s="75">
        <f t="shared" si="532"/>
        <v>7</v>
      </c>
      <c r="M3257" s="75">
        <f t="shared" si="532"/>
        <v>8</v>
      </c>
      <c r="N3257" s="75">
        <f t="shared" si="532"/>
        <v>9</v>
      </c>
      <c r="O3257" s="75">
        <f t="shared" si="532"/>
        <v>10</v>
      </c>
      <c r="P3257">
        <f t="shared" si="525"/>
        <v>1</v>
      </c>
      <c r="Q3257" t="str">
        <f t="shared" si="526"/>
        <v>D20201231</v>
      </c>
      <c r="R3257">
        <f t="shared" si="527"/>
        <v>951710</v>
      </c>
      <c r="S3257">
        <v>1</v>
      </c>
      <c r="T3257">
        <f t="shared" si="523"/>
        <v>0</v>
      </c>
      <c r="U3257">
        <f t="shared" si="523"/>
        <v>0</v>
      </c>
      <c r="V3257">
        <f t="shared" si="523"/>
        <v>0</v>
      </c>
      <c r="W3257">
        <f t="shared" si="523"/>
        <v>1</v>
      </c>
    </row>
    <row r="3258" spans="1:23" x14ac:dyDescent="0.25">
      <c r="A3258" t="s">
        <v>6541</v>
      </c>
      <c r="B3258">
        <v>1</v>
      </c>
      <c r="C3258">
        <v>961283</v>
      </c>
      <c r="E3258" s="74">
        <v>815277</v>
      </c>
      <c r="F3258" s="75">
        <f t="shared" si="532"/>
        <v>1</v>
      </c>
      <c r="G3258" s="75">
        <f t="shared" si="532"/>
        <v>2</v>
      </c>
      <c r="H3258" s="75">
        <f t="shared" si="532"/>
        <v>3</v>
      </c>
      <c r="I3258" s="75">
        <f t="shared" si="532"/>
        <v>4</v>
      </c>
      <c r="J3258" s="75">
        <f t="shared" si="532"/>
        <v>5</v>
      </c>
      <c r="K3258" s="75">
        <f t="shared" si="532"/>
        <v>6</v>
      </c>
      <c r="L3258" s="75">
        <f t="shared" si="532"/>
        <v>7</v>
      </c>
      <c r="M3258" s="75">
        <f t="shared" si="532"/>
        <v>8</v>
      </c>
      <c r="N3258" s="75">
        <f t="shared" si="532"/>
        <v>9</v>
      </c>
      <c r="O3258" s="75">
        <f t="shared" si="532"/>
        <v>10</v>
      </c>
      <c r="P3258">
        <f t="shared" si="525"/>
        <v>1</v>
      </c>
      <c r="Q3258" t="str">
        <f t="shared" si="526"/>
        <v>D20201231</v>
      </c>
      <c r="R3258">
        <f t="shared" si="527"/>
        <v>484595</v>
      </c>
      <c r="S3258">
        <v>1</v>
      </c>
      <c r="T3258">
        <f t="shared" si="523"/>
        <v>0</v>
      </c>
      <c r="U3258">
        <f t="shared" si="523"/>
        <v>0</v>
      </c>
      <c r="V3258">
        <f t="shared" si="523"/>
        <v>0</v>
      </c>
      <c r="W3258">
        <f t="shared" si="523"/>
        <v>1</v>
      </c>
    </row>
    <row r="3259" spans="1:23" x14ac:dyDescent="0.25">
      <c r="A3259" t="s">
        <v>6542</v>
      </c>
      <c r="B3259">
        <v>1</v>
      </c>
      <c r="C3259">
        <v>358241</v>
      </c>
      <c r="E3259" s="74">
        <v>815754</v>
      </c>
      <c r="F3259" s="75">
        <f t="shared" si="532"/>
        <v>1</v>
      </c>
      <c r="G3259" s="75">
        <f t="shared" si="532"/>
        <v>2</v>
      </c>
      <c r="H3259" s="75">
        <f t="shared" si="532"/>
        <v>3</v>
      </c>
      <c r="I3259" s="75">
        <f t="shared" si="532"/>
        <v>4</v>
      </c>
      <c r="J3259" s="75">
        <f t="shared" si="532"/>
        <v>5</v>
      </c>
      <c r="K3259" s="75">
        <f t="shared" si="532"/>
        <v>6</v>
      </c>
      <c r="L3259" s="75">
        <f t="shared" si="532"/>
        <v>7</v>
      </c>
      <c r="M3259" s="75">
        <f t="shared" si="532"/>
        <v>8</v>
      </c>
      <c r="N3259" s="75">
        <f t="shared" si="532"/>
        <v>9</v>
      </c>
      <c r="O3259" s="75">
        <f t="shared" si="532"/>
        <v>10</v>
      </c>
      <c r="P3259">
        <f t="shared" si="525"/>
        <v>1</v>
      </c>
      <c r="Q3259" t="str">
        <f t="shared" si="526"/>
        <v>D20201231</v>
      </c>
      <c r="R3259">
        <f t="shared" si="527"/>
        <v>139799</v>
      </c>
      <c r="S3259">
        <v>1</v>
      </c>
      <c r="T3259">
        <f t="shared" si="523"/>
        <v>0</v>
      </c>
      <c r="U3259">
        <f t="shared" si="523"/>
        <v>0</v>
      </c>
      <c r="V3259">
        <f t="shared" si="523"/>
        <v>0</v>
      </c>
      <c r="W3259">
        <f t="shared" ref="T3259:W3322" si="533">IF(AND($R3259&gt;W$2,$R3259&lt;=W$3),1,0)</f>
        <v>1</v>
      </c>
    </row>
    <row r="3260" spans="1:23" x14ac:dyDescent="0.25">
      <c r="A3260" t="s">
        <v>6543</v>
      </c>
      <c r="B3260">
        <v>1</v>
      </c>
      <c r="C3260">
        <v>412072</v>
      </c>
      <c r="E3260" s="74">
        <v>815772</v>
      </c>
      <c r="F3260" s="75">
        <f t="shared" si="532"/>
        <v>1</v>
      </c>
      <c r="G3260" s="75">
        <f t="shared" si="532"/>
        <v>2</v>
      </c>
      <c r="H3260" s="75">
        <f t="shared" si="532"/>
        <v>3</v>
      </c>
      <c r="I3260" s="75">
        <f t="shared" si="532"/>
        <v>4</v>
      </c>
      <c r="J3260" s="75">
        <f t="shared" si="532"/>
        <v>5</v>
      </c>
      <c r="K3260" s="75">
        <f t="shared" si="532"/>
        <v>6</v>
      </c>
      <c r="L3260" s="75">
        <f t="shared" si="532"/>
        <v>7</v>
      </c>
      <c r="M3260" s="75">
        <f t="shared" si="532"/>
        <v>8</v>
      </c>
      <c r="N3260" s="75">
        <f t="shared" si="532"/>
        <v>9</v>
      </c>
      <c r="O3260" s="75">
        <f t="shared" si="532"/>
        <v>10</v>
      </c>
      <c r="P3260">
        <f t="shared" si="525"/>
        <v>1</v>
      </c>
      <c r="Q3260" t="str">
        <f t="shared" si="526"/>
        <v>D20201231</v>
      </c>
      <c r="R3260">
        <f t="shared" si="527"/>
        <v>104214</v>
      </c>
      <c r="S3260">
        <v>1</v>
      </c>
      <c r="T3260">
        <f t="shared" si="533"/>
        <v>0</v>
      </c>
      <c r="U3260">
        <f t="shared" si="533"/>
        <v>0</v>
      </c>
      <c r="V3260">
        <f t="shared" si="533"/>
        <v>0</v>
      </c>
      <c r="W3260">
        <f t="shared" si="533"/>
        <v>1</v>
      </c>
    </row>
    <row r="3261" spans="1:23" x14ac:dyDescent="0.25">
      <c r="A3261" t="s">
        <v>6545</v>
      </c>
      <c r="B3261">
        <v>1</v>
      </c>
      <c r="C3261">
        <v>115449</v>
      </c>
      <c r="E3261" s="74">
        <v>816256</v>
      </c>
      <c r="F3261" s="75">
        <f t="shared" si="532"/>
        <v>1</v>
      </c>
      <c r="G3261" s="75">
        <f t="shared" si="532"/>
        <v>2</v>
      </c>
      <c r="H3261" s="75">
        <f t="shared" si="532"/>
        <v>3</v>
      </c>
      <c r="I3261" s="75">
        <f t="shared" si="532"/>
        <v>4</v>
      </c>
      <c r="J3261" s="75">
        <f t="shared" si="532"/>
        <v>5</v>
      </c>
      <c r="K3261" s="75">
        <f t="shared" si="532"/>
        <v>6</v>
      </c>
      <c r="L3261" s="75">
        <f t="shared" si="532"/>
        <v>7</v>
      </c>
      <c r="M3261" s="75">
        <f t="shared" si="532"/>
        <v>8</v>
      </c>
      <c r="N3261" s="75">
        <f t="shared" si="532"/>
        <v>9</v>
      </c>
      <c r="O3261" s="75">
        <f t="shared" si="532"/>
        <v>10</v>
      </c>
      <c r="P3261">
        <f t="shared" si="525"/>
        <v>1</v>
      </c>
      <c r="Q3261" t="str">
        <f t="shared" si="526"/>
        <v>D20201231</v>
      </c>
      <c r="R3261">
        <f t="shared" si="527"/>
        <v>85568</v>
      </c>
      <c r="S3261">
        <v>1</v>
      </c>
      <c r="T3261">
        <f t="shared" si="533"/>
        <v>0</v>
      </c>
      <c r="U3261">
        <f t="shared" si="533"/>
        <v>0</v>
      </c>
      <c r="V3261">
        <f t="shared" si="533"/>
        <v>0</v>
      </c>
      <c r="W3261">
        <f t="shared" si="533"/>
        <v>1</v>
      </c>
    </row>
    <row r="3262" spans="1:23" x14ac:dyDescent="0.25">
      <c r="A3262" t="s">
        <v>6547</v>
      </c>
      <c r="B3262">
        <v>1</v>
      </c>
      <c r="C3262">
        <v>109494</v>
      </c>
      <c r="E3262" s="74">
        <v>816304</v>
      </c>
      <c r="F3262" s="75">
        <f t="shared" si="532"/>
        <v>1</v>
      </c>
      <c r="G3262" s="75">
        <f t="shared" si="532"/>
        <v>2</v>
      </c>
      <c r="H3262" s="75">
        <f t="shared" si="532"/>
        <v>3</v>
      </c>
      <c r="I3262" s="75">
        <f t="shared" si="532"/>
        <v>4</v>
      </c>
      <c r="J3262" s="75">
        <f t="shared" si="532"/>
        <v>5</v>
      </c>
      <c r="K3262" s="75">
        <f t="shared" si="532"/>
        <v>6</v>
      </c>
      <c r="L3262" s="75">
        <f t="shared" si="532"/>
        <v>7</v>
      </c>
      <c r="M3262" s="75">
        <f t="shared" si="532"/>
        <v>8</v>
      </c>
      <c r="N3262" s="75">
        <f t="shared" si="532"/>
        <v>9</v>
      </c>
      <c r="O3262" s="75">
        <f t="shared" si="532"/>
        <v>10</v>
      </c>
      <c r="P3262">
        <f t="shared" si="525"/>
        <v>1</v>
      </c>
      <c r="Q3262" t="str">
        <f t="shared" si="526"/>
        <v>D20201231</v>
      </c>
      <c r="R3262">
        <f t="shared" si="527"/>
        <v>261119</v>
      </c>
      <c r="S3262">
        <v>1</v>
      </c>
      <c r="T3262">
        <f t="shared" si="533"/>
        <v>0</v>
      </c>
      <c r="U3262">
        <f t="shared" si="533"/>
        <v>0</v>
      </c>
      <c r="V3262">
        <f t="shared" si="533"/>
        <v>0</v>
      </c>
      <c r="W3262">
        <f t="shared" si="533"/>
        <v>1</v>
      </c>
    </row>
    <row r="3263" spans="1:23" x14ac:dyDescent="0.25">
      <c r="A3263" t="s">
        <v>6549</v>
      </c>
      <c r="B3263">
        <v>1</v>
      </c>
      <c r="C3263">
        <v>621693</v>
      </c>
      <c r="E3263" s="74">
        <v>816603</v>
      </c>
      <c r="F3263" s="75">
        <f t="shared" si="532"/>
        <v>1</v>
      </c>
      <c r="G3263" s="75">
        <f t="shared" si="532"/>
        <v>2</v>
      </c>
      <c r="H3263" s="75">
        <f t="shared" si="532"/>
        <v>3</v>
      </c>
      <c r="I3263" s="75">
        <f t="shared" si="532"/>
        <v>4</v>
      </c>
      <c r="J3263" s="75">
        <f t="shared" si="532"/>
        <v>5</v>
      </c>
      <c r="K3263" s="75">
        <f t="shared" si="532"/>
        <v>6</v>
      </c>
      <c r="L3263" s="75">
        <f t="shared" si="532"/>
        <v>7</v>
      </c>
      <c r="M3263" s="75">
        <f t="shared" si="532"/>
        <v>8</v>
      </c>
      <c r="N3263" s="75">
        <f t="shared" si="532"/>
        <v>9</v>
      </c>
      <c r="O3263" s="75">
        <f t="shared" si="532"/>
        <v>10</v>
      </c>
      <c r="P3263">
        <f t="shared" si="525"/>
        <v>1</v>
      </c>
      <c r="Q3263" t="str">
        <f t="shared" si="526"/>
        <v>D20201231</v>
      </c>
      <c r="R3263">
        <f t="shared" si="527"/>
        <v>5712705</v>
      </c>
      <c r="S3263">
        <v>1</v>
      </c>
      <c r="T3263">
        <f t="shared" si="533"/>
        <v>0</v>
      </c>
      <c r="U3263">
        <f t="shared" si="533"/>
        <v>0</v>
      </c>
      <c r="V3263">
        <f t="shared" si="533"/>
        <v>1</v>
      </c>
      <c r="W3263">
        <f t="shared" si="533"/>
        <v>0</v>
      </c>
    </row>
    <row r="3264" spans="1:23" x14ac:dyDescent="0.25">
      <c r="A3264" t="s">
        <v>6551</v>
      </c>
      <c r="B3264">
        <v>1</v>
      </c>
      <c r="C3264">
        <v>330417</v>
      </c>
      <c r="E3264" s="74">
        <v>816751</v>
      </c>
      <c r="F3264" s="75">
        <f t="shared" si="532"/>
        <v>1</v>
      </c>
      <c r="G3264" s="75">
        <f t="shared" si="532"/>
        <v>2</v>
      </c>
      <c r="H3264" s="75">
        <f t="shared" si="532"/>
        <v>3</v>
      </c>
      <c r="I3264" s="75">
        <f t="shared" si="532"/>
        <v>4</v>
      </c>
      <c r="J3264" s="75">
        <f t="shared" si="532"/>
        <v>5</v>
      </c>
      <c r="K3264" s="75">
        <f t="shared" si="532"/>
        <v>6</v>
      </c>
      <c r="L3264" s="75">
        <f t="shared" si="532"/>
        <v>7</v>
      </c>
      <c r="M3264" s="75">
        <f t="shared" si="532"/>
        <v>8</v>
      </c>
      <c r="N3264" s="75">
        <f t="shared" si="532"/>
        <v>9</v>
      </c>
      <c r="O3264" s="75">
        <f t="shared" si="532"/>
        <v>10</v>
      </c>
      <c r="P3264">
        <f t="shared" si="525"/>
        <v>1</v>
      </c>
      <c r="Q3264" t="str">
        <f t="shared" si="526"/>
        <v>D20201231</v>
      </c>
      <c r="R3264">
        <f t="shared" si="527"/>
        <v>39891</v>
      </c>
      <c r="S3264">
        <v>1</v>
      </c>
      <c r="T3264">
        <f t="shared" si="533"/>
        <v>0</v>
      </c>
      <c r="U3264">
        <f t="shared" si="533"/>
        <v>0</v>
      </c>
      <c r="V3264">
        <f t="shared" si="533"/>
        <v>0</v>
      </c>
      <c r="W3264">
        <f t="shared" si="533"/>
        <v>1</v>
      </c>
    </row>
    <row r="3265" spans="1:23" x14ac:dyDescent="0.25">
      <c r="A3265" t="s">
        <v>6553</v>
      </c>
      <c r="B3265">
        <v>1</v>
      </c>
      <c r="C3265">
        <v>178910</v>
      </c>
      <c r="E3265" s="74">
        <v>817477</v>
      </c>
      <c r="F3265" s="75">
        <f t="shared" ref="F3265:O3274" si="534">IFERROR(VLOOKUP(CONCATENATE(F$4,".",$E3265),$A$4:$C$488690,2,FALSE)*F$3,100)</f>
        <v>1</v>
      </c>
      <c r="G3265" s="75">
        <f t="shared" si="534"/>
        <v>2</v>
      </c>
      <c r="H3265" s="75">
        <f t="shared" si="534"/>
        <v>3</v>
      </c>
      <c r="I3265" s="75">
        <f t="shared" si="534"/>
        <v>4</v>
      </c>
      <c r="J3265" s="75">
        <f t="shared" si="534"/>
        <v>5</v>
      </c>
      <c r="K3265" s="75">
        <f t="shared" si="534"/>
        <v>6</v>
      </c>
      <c r="L3265" s="75">
        <f t="shared" si="534"/>
        <v>7</v>
      </c>
      <c r="M3265" s="75">
        <f t="shared" si="534"/>
        <v>8</v>
      </c>
      <c r="N3265" s="75">
        <f t="shared" si="534"/>
        <v>9</v>
      </c>
      <c r="O3265" s="75">
        <f t="shared" si="534"/>
        <v>10</v>
      </c>
      <c r="P3265">
        <f t="shared" si="525"/>
        <v>1</v>
      </c>
      <c r="Q3265" t="str">
        <f t="shared" si="526"/>
        <v>D20201231</v>
      </c>
      <c r="R3265">
        <f t="shared" si="527"/>
        <v>177628</v>
      </c>
      <c r="S3265">
        <v>1</v>
      </c>
      <c r="T3265">
        <f t="shared" si="533"/>
        <v>0</v>
      </c>
      <c r="U3265">
        <f t="shared" si="533"/>
        <v>0</v>
      </c>
      <c r="V3265">
        <f t="shared" si="533"/>
        <v>0</v>
      </c>
      <c r="W3265">
        <f t="shared" si="533"/>
        <v>1</v>
      </c>
    </row>
    <row r="3266" spans="1:23" x14ac:dyDescent="0.25">
      <c r="A3266" t="s">
        <v>6555</v>
      </c>
      <c r="B3266">
        <v>1</v>
      </c>
      <c r="C3266">
        <v>553086</v>
      </c>
      <c r="E3266" s="74">
        <v>817824</v>
      </c>
      <c r="F3266" s="75">
        <f t="shared" si="534"/>
        <v>1</v>
      </c>
      <c r="G3266" s="75">
        <f t="shared" si="534"/>
        <v>2</v>
      </c>
      <c r="H3266" s="75">
        <f t="shared" si="534"/>
        <v>3</v>
      </c>
      <c r="I3266" s="75">
        <f t="shared" si="534"/>
        <v>4</v>
      </c>
      <c r="J3266" s="75">
        <f t="shared" si="534"/>
        <v>5</v>
      </c>
      <c r="K3266" s="75">
        <f t="shared" si="534"/>
        <v>6</v>
      </c>
      <c r="L3266" s="75">
        <f t="shared" si="534"/>
        <v>7</v>
      </c>
      <c r="M3266" s="75">
        <f t="shared" si="534"/>
        <v>8</v>
      </c>
      <c r="N3266" s="75">
        <f t="shared" si="534"/>
        <v>9</v>
      </c>
      <c r="O3266" s="75">
        <f t="shared" si="534"/>
        <v>10</v>
      </c>
      <c r="P3266">
        <f t="shared" si="525"/>
        <v>1</v>
      </c>
      <c r="Q3266" t="str">
        <f t="shared" si="526"/>
        <v>D20201231</v>
      </c>
      <c r="R3266">
        <f t="shared" si="527"/>
        <v>463097309</v>
      </c>
      <c r="S3266">
        <v>1</v>
      </c>
      <c r="T3266">
        <f t="shared" si="533"/>
        <v>1</v>
      </c>
      <c r="U3266">
        <f t="shared" si="533"/>
        <v>0</v>
      </c>
      <c r="V3266">
        <f t="shared" si="533"/>
        <v>0</v>
      </c>
      <c r="W3266">
        <f t="shared" si="533"/>
        <v>0</v>
      </c>
    </row>
    <row r="3267" spans="1:23" x14ac:dyDescent="0.25">
      <c r="A3267" t="s">
        <v>6557</v>
      </c>
      <c r="B3267">
        <v>1</v>
      </c>
      <c r="C3267">
        <v>258189</v>
      </c>
      <c r="E3267" s="74">
        <v>818401</v>
      </c>
      <c r="F3267" s="75">
        <f t="shared" si="534"/>
        <v>1</v>
      </c>
      <c r="G3267" s="75">
        <f t="shared" si="534"/>
        <v>2</v>
      </c>
      <c r="H3267" s="75">
        <f t="shared" si="534"/>
        <v>3</v>
      </c>
      <c r="I3267" s="75">
        <f t="shared" si="534"/>
        <v>4</v>
      </c>
      <c r="J3267" s="75">
        <f t="shared" si="534"/>
        <v>5</v>
      </c>
      <c r="K3267" s="75">
        <f t="shared" si="534"/>
        <v>6</v>
      </c>
      <c r="L3267" s="75">
        <f t="shared" si="534"/>
        <v>7</v>
      </c>
      <c r="M3267" s="75">
        <f t="shared" si="534"/>
        <v>8</v>
      </c>
      <c r="N3267" s="75">
        <f t="shared" si="534"/>
        <v>9</v>
      </c>
      <c r="O3267" s="75">
        <f t="shared" si="534"/>
        <v>10</v>
      </c>
      <c r="P3267">
        <f t="shared" si="525"/>
        <v>1</v>
      </c>
      <c r="Q3267" t="str">
        <f t="shared" si="526"/>
        <v>D20201231</v>
      </c>
      <c r="R3267">
        <f t="shared" si="527"/>
        <v>1220811</v>
      </c>
      <c r="S3267">
        <v>1</v>
      </c>
      <c r="T3267">
        <f t="shared" si="533"/>
        <v>0</v>
      </c>
      <c r="U3267">
        <f t="shared" si="533"/>
        <v>0</v>
      </c>
      <c r="V3267">
        <f t="shared" si="533"/>
        <v>1</v>
      </c>
      <c r="W3267">
        <f t="shared" si="533"/>
        <v>0</v>
      </c>
    </row>
    <row r="3268" spans="1:23" x14ac:dyDescent="0.25">
      <c r="A3268" t="s">
        <v>6559</v>
      </c>
      <c r="B3268">
        <v>1</v>
      </c>
      <c r="C3268">
        <v>26530</v>
      </c>
      <c r="E3268" s="74">
        <v>818540</v>
      </c>
      <c r="F3268" s="75">
        <f t="shared" si="534"/>
        <v>1</v>
      </c>
      <c r="G3268" s="75">
        <f t="shared" si="534"/>
        <v>2</v>
      </c>
      <c r="H3268" s="75">
        <f t="shared" si="534"/>
        <v>3</v>
      </c>
      <c r="I3268" s="75">
        <f t="shared" si="534"/>
        <v>4</v>
      </c>
      <c r="J3268" s="75">
        <f t="shared" si="534"/>
        <v>5</v>
      </c>
      <c r="K3268" s="75">
        <f t="shared" si="534"/>
        <v>6</v>
      </c>
      <c r="L3268" s="75">
        <f t="shared" si="534"/>
        <v>7</v>
      </c>
      <c r="M3268" s="75">
        <f t="shared" si="534"/>
        <v>8</v>
      </c>
      <c r="N3268" s="75">
        <f t="shared" si="534"/>
        <v>9</v>
      </c>
      <c r="O3268" s="75">
        <f t="shared" si="534"/>
        <v>10</v>
      </c>
      <c r="P3268">
        <f t="shared" si="525"/>
        <v>1</v>
      </c>
      <c r="Q3268" t="str">
        <f t="shared" si="526"/>
        <v>D20201231</v>
      </c>
      <c r="R3268">
        <f t="shared" si="527"/>
        <v>77085</v>
      </c>
      <c r="S3268">
        <v>1</v>
      </c>
      <c r="T3268">
        <f t="shared" si="533"/>
        <v>0</v>
      </c>
      <c r="U3268">
        <f t="shared" si="533"/>
        <v>0</v>
      </c>
      <c r="V3268">
        <f t="shared" si="533"/>
        <v>0</v>
      </c>
      <c r="W3268">
        <f t="shared" si="533"/>
        <v>1</v>
      </c>
    </row>
    <row r="3269" spans="1:23" x14ac:dyDescent="0.25">
      <c r="A3269" t="s">
        <v>6561</v>
      </c>
      <c r="B3269">
        <v>1</v>
      </c>
      <c r="C3269">
        <v>255314</v>
      </c>
      <c r="E3269" s="74">
        <v>818559</v>
      </c>
      <c r="F3269" s="75">
        <f t="shared" si="534"/>
        <v>1</v>
      </c>
      <c r="G3269" s="75">
        <f t="shared" si="534"/>
        <v>2</v>
      </c>
      <c r="H3269" s="75">
        <f t="shared" si="534"/>
        <v>3</v>
      </c>
      <c r="I3269" s="75">
        <f t="shared" si="534"/>
        <v>4</v>
      </c>
      <c r="J3269" s="75">
        <f t="shared" si="534"/>
        <v>5</v>
      </c>
      <c r="K3269" s="75">
        <f t="shared" si="534"/>
        <v>6</v>
      </c>
      <c r="L3269" s="75">
        <f t="shared" si="534"/>
        <v>7</v>
      </c>
      <c r="M3269" s="75">
        <f t="shared" si="534"/>
        <v>8</v>
      </c>
      <c r="N3269" s="75">
        <f t="shared" si="534"/>
        <v>9</v>
      </c>
      <c r="O3269" s="75">
        <f t="shared" si="534"/>
        <v>10</v>
      </c>
      <c r="P3269">
        <f t="shared" si="525"/>
        <v>1</v>
      </c>
      <c r="Q3269" t="str">
        <f t="shared" si="526"/>
        <v>D20201231</v>
      </c>
      <c r="R3269">
        <f t="shared" si="527"/>
        <v>91831</v>
      </c>
      <c r="S3269">
        <v>1</v>
      </c>
      <c r="T3269">
        <f t="shared" si="533"/>
        <v>0</v>
      </c>
      <c r="U3269">
        <f t="shared" si="533"/>
        <v>0</v>
      </c>
      <c r="V3269">
        <f t="shared" si="533"/>
        <v>0</v>
      </c>
      <c r="W3269">
        <f t="shared" si="533"/>
        <v>1</v>
      </c>
    </row>
    <row r="3270" spans="1:23" x14ac:dyDescent="0.25">
      <c r="A3270" t="s">
        <v>6563</v>
      </c>
      <c r="B3270">
        <v>1</v>
      </c>
      <c r="C3270">
        <v>636001</v>
      </c>
      <c r="E3270" s="74">
        <v>818652</v>
      </c>
      <c r="F3270" s="75">
        <f t="shared" si="534"/>
        <v>1</v>
      </c>
      <c r="G3270" s="75">
        <f t="shared" si="534"/>
        <v>2</v>
      </c>
      <c r="H3270" s="75">
        <f t="shared" si="534"/>
        <v>3</v>
      </c>
      <c r="I3270" s="75">
        <f t="shared" si="534"/>
        <v>4</v>
      </c>
      <c r="J3270" s="75">
        <f t="shared" si="534"/>
        <v>5</v>
      </c>
      <c r="K3270" s="75">
        <f t="shared" si="534"/>
        <v>6</v>
      </c>
      <c r="L3270" s="75">
        <f t="shared" si="534"/>
        <v>7</v>
      </c>
      <c r="M3270" s="75">
        <f t="shared" si="534"/>
        <v>8</v>
      </c>
      <c r="N3270" s="75">
        <f t="shared" si="534"/>
        <v>9</v>
      </c>
      <c r="O3270" s="75">
        <f t="shared" si="534"/>
        <v>10</v>
      </c>
      <c r="P3270">
        <f t="shared" ref="P3270:P3333" si="535">MIN(F3270:O3270)</f>
        <v>1</v>
      </c>
      <c r="Q3270" t="str">
        <f t="shared" ref="Q3270:Q3333" si="536">HLOOKUP($P3270,$F$3:$O$4,2,FALSE)</f>
        <v>D20201231</v>
      </c>
      <c r="R3270">
        <f t="shared" ref="R3270:R3333" si="537">VLOOKUP(CONCATENATE($Q3270,".",$E3270),$A$4:$C$488690,3,FALSE)</f>
        <v>102936</v>
      </c>
      <c r="S3270">
        <v>1</v>
      </c>
      <c r="T3270">
        <f t="shared" si="533"/>
        <v>0</v>
      </c>
      <c r="U3270">
        <f t="shared" si="533"/>
        <v>0</v>
      </c>
      <c r="V3270">
        <f t="shared" si="533"/>
        <v>0</v>
      </c>
      <c r="W3270">
        <f t="shared" si="533"/>
        <v>1</v>
      </c>
    </row>
    <row r="3271" spans="1:23" x14ac:dyDescent="0.25">
      <c r="A3271" t="s">
        <v>6565</v>
      </c>
      <c r="B3271">
        <v>1</v>
      </c>
      <c r="C3271">
        <v>495101</v>
      </c>
      <c r="E3271" s="74">
        <v>819154</v>
      </c>
      <c r="F3271" s="75">
        <f t="shared" si="534"/>
        <v>1</v>
      </c>
      <c r="G3271" s="75">
        <f t="shared" si="534"/>
        <v>2</v>
      </c>
      <c r="H3271" s="75">
        <f t="shared" si="534"/>
        <v>3</v>
      </c>
      <c r="I3271" s="75">
        <f t="shared" si="534"/>
        <v>4</v>
      </c>
      <c r="J3271" s="75">
        <f t="shared" si="534"/>
        <v>5</v>
      </c>
      <c r="K3271" s="75">
        <f t="shared" si="534"/>
        <v>6</v>
      </c>
      <c r="L3271" s="75">
        <f t="shared" si="534"/>
        <v>7</v>
      </c>
      <c r="M3271" s="75">
        <f t="shared" si="534"/>
        <v>8</v>
      </c>
      <c r="N3271" s="75">
        <f t="shared" si="534"/>
        <v>9</v>
      </c>
      <c r="O3271" s="75">
        <f t="shared" si="534"/>
        <v>10</v>
      </c>
      <c r="P3271">
        <f t="shared" si="535"/>
        <v>1</v>
      </c>
      <c r="Q3271" t="str">
        <f t="shared" si="536"/>
        <v>D20201231</v>
      </c>
      <c r="R3271">
        <f t="shared" si="537"/>
        <v>140557</v>
      </c>
      <c r="S3271">
        <v>1</v>
      </c>
      <c r="T3271">
        <f t="shared" si="533"/>
        <v>0</v>
      </c>
      <c r="U3271">
        <f t="shared" si="533"/>
        <v>0</v>
      </c>
      <c r="V3271">
        <f t="shared" si="533"/>
        <v>0</v>
      </c>
      <c r="W3271">
        <f t="shared" si="533"/>
        <v>1</v>
      </c>
    </row>
    <row r="3272" spans="1:23" x14ac:dyDescent="0.25">
      <c r="A3272" t="s">
        <v>6567</v>
      </c>
      <c r="B3272">
        <v>1</v>
      </c>
      <c r="C3272">
        <v>58844</v>
      </c>
      <c r="E3272" s="74">
        <v>819172</v>
      </c>
      <c r="F3272" s="75">
        <f t="shared" si="534"/>
        <v>1</v>
      </c>
      <c r="G3272" s="75">
        <f t="shared" si="534"/>
        <v>2</v>
      </c>
      <c r="H3272" s="75">
        <f t="shared" si="534"/>
        <v>3</v>
      </c>
      <c r="I3272" s="75">
        <f t="shared" si="534"/>
        <v>4</v>
      </c>
      <c r="J3272" s="75">
        <f t="shared" si="534"/>
        <v>5</v>
      </c>
      <c r="K3272" s="75">
        <f t="shared" si="534"/>
        <v>6</v>
      </c>
      <c r="L3272" s="75">
        <f t="shared" si="534"/>
        <v>7</v>
      </c>
      <c r="M3272" s="75">
        <f t="shared" si="534"/>
        <v>8</v>
      </c>
      <c r="N3272" s="75">
        <f t="shared" si="534"/>
        <v>9</v>
      </c>
      <c r="O3272" s="75">
        <f t="shared" si="534"/>
        <v>10</v>
      </c>
      <c r="P3272">
        <f t="shared" si="535"/>
        <v>1</v>
      </c>
      <c r="Q3272" t="str">
        <f t="shared" si="536"/>
        <v>D20201231</v>
      </c>
      <c r="R3272">
        <f t="shared" si="537"/>
        <v>134394</v>
      </c>
      <c r="S3272">
        <v>1</v>
      </c>
      <c r="T3272">
        <f t="shared" si="533"/>
        <v>0</v>
      </c>
      <c r="U3272">
        <f t="shared" si="533"/>
        <v>0</v>
      </c>
      <c r="V3272">
        <f t="shared" si="533"/>
        <v>0</v>
      </c>
      <c r="W3272">
        <f t="shared" si="533"/>
        <v>1</v>
      </c>
    </row>
    <row r="3273" spans="1:23" x14ac:dyDescent="0.25">
      <c r="A3273" t="s">
        <v>6569</v>
      </c>
      <c r="B3273">
        <v>1</v>
      </c>
      <c r="C3273">
        <v>230433</v>
      </c>
      <c r="E3273" s="74">
        <v>819453</v>
      </c>
      <c r="F3273" s="75">
        <f t="shared" si="534"/>
        <v>1</v>
      </c>
      <c r="G3273" s="75">
        <f t="shared" si="534"/>
        <v>2</v>
      </c>
      <c r="H3273" s="75">
        <f t="shared" si="534"/>
        <v>3</v>
      </c>
      <c r="I3273" s="75">
        <f t="shared" si="534"/>
        <v>4</v>
      </c>
      <c r="J3273" s="75">
        <f t="shared" si="534"/>
        <v>5</v>
      </c>
      <c r="K3273" s="75">
        <f t="shared" si="534"/>
        <v>6</v>
      </c>
      <c r="L3273" s="75">
        <f t="shared" si="534"/>
        <v>7</v>
      </c>
      <c r="M3273" s="75">
        <f t="shared" si="534"/>
        <v>8</v>
      </c>
      <c r="N3273" s="75">
        <f t="shared" si="534"/>
        <v>9</v>
      </c>
      <c r="O3273" s="75">
        <f t="shared" si="534"/>
        <v>10</v>
      </c>
      <c r="P3273">
        <f t="shared" si="535"/>
        <v>1</v>
      </c>
      <c r="Q3273" t="str">
        <f t="shared" si="536"/>
        <v>D20201231</v>
      </c>
      <c r="R3273">
        <f t="shared" si="537"/>
        <v>314900</v>
      </c>
      <c r="S3273">
        <v>1</v>
      </c>
      <c r="T3273">
        <f t="shared" si="533"/>
        <v>0</v>
      </c>
      <c r="U3273">
        <f t="shared" si="533"/>
        <v>0</v>
      </c>
      <c r="V3273">
        <f t="shared" si="533"/>
        <v>0</v>
      </c>
      <c r="W3273">
        <f t="shared" si="533"/>
        <v>1</v>
      </c>
    </row>
    <row r="3274" spans="1:23" x14ac:dyDescent="0.25">
      <c r="A3274" t="s">
        <v>6571</v>
      </c>
      <c r="B3274">
        <v>1</v>
      </c>
      <c r="C3274">
        <v>308770</v>
      </c>
      <c r="E3274" s="74">
        <v>819556</v>
      </c>
      <c r="F3274" s="75">
        <f t="shared" si="534"/>
        <v>1</v>
      </c>
      <c r="G3274" s="75">
        <f t="shared" si="534"/>
        <v>2</v>
      </c>
      <c r="H3274" s="75">
        <f t="shared" si="534"/>
        <v>3</v>
      </c>
      <c r="I3274" s="75">
        <f t="shared" si="534"/>
        <v>4</v>
      </c>
      <c r="J3274" s="75">
        <f t="shared" si="534"/>
        <v>5</v>
      </c>
      <c r="K3274" s="75">
        <f t="shared" si="534"/>
        <v>6</v>
      </c>
      <c r="L3274" s="75">
        <f t="shared" si="534"/>
        <v>7</v>
      </c>
      <c r="M3274" s="75">
        <f t="shared" si="534"/>
        <v>8</v>
      </c>
      <c r="N3274" s="75">
        <f t="shared" si="534"/>
        <v>9</v>
      </c>
      <c r="O3274" s="75">
        <f t="shared" si="534"/>
        <v>10</v>
      </c>
      <c r="P3274">
        <f t="shared" si="535"/>
        <v>1</v>
      </c>
      <c r="Q3274" t="str">
        <f t="shared" si="536"/>
        <v>D20201231</v>
      </c>
      <c r="R3274">
        <f t="shared" si="537"/>
        <v>592098</v>
      </c>
      <c r="S3274">
        <v>1</v>
      </c>
      <c r="T3274">
        <f t="shared" si="533"/>
        <v>0</v>
      </c>
      <c r="U3274">
        <f t="shared" si="533"/>
        <v>0</v>
      </c>
      <c r="V3274">
        <f t="shared" si="533"/>
        <v>0</v>
      </c>
      <c r="W3274">
        <f t="shared" si="533"/>
        <v>1</v>
      </c>
    </row>
    <row r="3275" spans="1:23" x14ac:dyDescent="0.25">
      <c r="A3275" t="s">
        <v>6573</v>
      </c>
      <c r="B3275">
        <v>1</v>
      </c>
      <c r="C3275">
        <v>178302</v>
      </c>
      <c r="E3275" s="74">
        <v>819855</v>
      </c>
      <c r="F3275" s="75">
        <f t="shared" ref="F3275:O3284" si="538">IFERROR(VLOOKUP(CONCATENATE(F$4,".",$E3275),$A$4:$C$488690,2,FALSE)*F$3,100)</f>
        <v>1</v>
      </c>
      <c r="G3275" s="75">
        <f t="shared" si="538"/>
        <v>2</v>
      </c>
      <c r="H3275" s="75">
        <f t="shared" si="538"/>
        <v>3</v>
      </c>
      <c r="I3275" s="75">
        <f t="shared" si="538"/>
        <v>4</v>
      </c>
      <c r="J3275" s="75">
        <f t="shared" si="538"/>
        <v>5</v>
      </c>
      <c r="K3275" s="75">
        <f t="shared" si="538"/>
        <v>6</v>
      </c>
      <c r="L3275" s="75">
        <f t="shared" si="538"/>
        <v>7</v>
      </c>
      <c r="M3275" s="75">
        <f t="shared" si="538"/>
        <v>8</v>
      </c>
      <c r="N3275" s="75">
        <f t="shared" si="538"/>
        <v>9</v>
      </c>
      <c r="O3275" s="75">
        <f t="shared" si="538"/>
        <v>10</v>
      </c>
      <c r="P3275">
        <f t="shared" si="535"/>
        <v>1</v>
      </c>
      <c r="Q3275" t="str">
        <f t="shared" si="536"/>
        <v>D20201231</v>
      </c>
      <c r="R3275">
        <f t="shared" si="537"/>
        <v>686300</v>
      </c>
      <c r="S3275">
        <v>1</v>
      </c>
      <c r="T3275">
        <f t="shared" si="533"/>
        <v>0</v>
      </c>
      <c r="U3275">
        <f t="shared" si="533"/>
        <v>0</v>
      </c>
      <c r="V3275">
        <f t="shared" si="533"/>
        <v>0</v>
      </c>
      <c r="W3275">
        <f t="shared" si="533"/>
        <v>1</v>
      </c>
    </row>
    <row r="3276" spans="1:23" x14ac:dyDescent="0.25">
      <c r="A3276" t="s">
        <v>6574</v>
      </c>
      <c r="B3276">
        <v>1</v>
      </c>
      <c r="C3276">
        <v>1718792</v>
      </c>
      <c r="E3276" s="74">
        <v>820048</v>
      </c>
      <c r="F3276" s="75">
        <f t="shared" si="538"/>
        <v>1</v>
      </c>
      <c r="G3276" s="75">
        <f t="shared" si="538"/>
        <v>2</v>
      </c>
      <c r="H3276" s="75">
        <f t="shared" si="538"/>
        <v>3</v>
      </c>
      <c r="I3276" s="75">
        <f t="shared" si="538"/>
        <v>4</v>
      </c>
      <c r="J3276" s="75">
        <f t="shared" si="538"/>
        <v>5</v>
      </c>
      <c r="K3276" s="75">
        <f t="shared" si="538"/>
        <v>6</v>
      </c>
      <c r="L3276" s="75">
        <f t="shared" si="538"/>
        <v>7</v>
      </c>
      <c r="M3276" s="75">
        <f t="shared" si="538"/>
        <v>8</v>
      </c>
      <c r="N3276" s="75">
        <f t="shared" si="538"/>
        <v>9</v>
      </c>
      <c r="O3276" s="75">
        <f t="shared" si="538"/>
        <v>10</v>
      </c>
      <c r="P3276">
        <f t="shared" si="535"/>
        <v>1</v>
      </c>
      <c r="Q3276" t="str">
        <f t="shared" si="536"/>
        <v>D20201231</v>
      </c>
      <c r="R3276">
        <f t="shared" si="537"/>
        <v>1031155</v>
      </c>
      <c r="S3276">
        <v>1</v>
      </c>
      <c r="T3276">
        <f t="shared" si="533"/>
        <v>0</v>
      </c>
      <c r="U3276">
        <f t="shared" si="533"/>
        <v>0</v>
      </c>
      <c r="V3276">
        <f t="shared" si="533"/>
        <v>1</v>
      </c>
      <c r="W3276">
        <f t="shared" si="533"/>
        <v>0</v>
      </c>
    </row>
    <row r="3277" spans="1:23" x14ac:dyDescent="0.25">
      <c r="A3277" t="s">
        <v>6576</v>
      </c>
      <c r="B3277">
        <v>1</v>
      </c>
      <c r="C3277">
        <v>552084</v>
      </c>
      <c r="E3277" s="74">
        <v>820301</v>
      </c>
      <c r="F3277" s="75">
        <f t="shared" si="538"/>
        <v>1</v>
      </c>
      <c r="G3277" s="75">
        <f t="shared" si="538"/>
        <v>2</v>
      </c>
      <c r="H3277" s="75">
        <f t="shared" si="538"/>
        <v>3</v>
      </c>
      <c r="I3277" s="75">
        <f t="shared" si="538"/>
        <v>4</v>
      </c>
      <c r="J3277" s="75">
        <f t="shared" si="538"/>
        <v>5</v>
      </c>
      <c r="K3277" s="75">
        <f t="shared" si="538"/>
        <v>6</v>
      </c>
      <c r="L3277" s="75">
        <f t="shared" si="538"/>
        <v>7</v>
      </c>
      <c r="M3277" s="75">
        <f t="shared" si="538"/>
        <v>8</v>
      </c>
      <c r="N3277" s="75">
        <f t="shared" si="538"/>
        <v>9</v>
      </c>
      <c r="O3277" s="75">
        <f t="shared" si="538"/>
        <v>10</v>
      </c>
      <c r="P3277">
        <f t="shared" si="535"/>
        <v>1</v>
      </c>
      <c r="Q3277" t="str">
        <f t="shared" si="536"/>
        <v>D20201231</v>
      </c>
      <c r="R3277">
        <f t="shared" si="537"/>
        <v>362312</v>
      </c>
      <c r="S3277">
        <v>1</v>
      </c>
      <c r="T3277">
        <f t="shared" si="533"/>
        <v>0</v>
      </c>
      <c r="U3277">
        <f t="shared" si="533"/>
        <v>0</v>
      </c>
      <c r="V3277">
        <f t="shared" si="533"/>
        <v>0</v>
      </c>
      <c r="W3277">
        <f t="shared" si="533"/>
        <v>1</v>
      </c>
    </row>
    <row r="3278" spans="1:23" x14ac:dyDescent="0.25">
      <c r="A3278" t="s">
        <v>6578</v>
      </c>
      <c r="B3278">
        <v>1</v>
      </c>
      <c r="C3278">
        <v>284101</v>
      </c>
      <c r="E3278" s="74">
        <v>820477</v>
      </c>
      <c r="F3278" s="75">
        <f t="shared" si="538"/>
        <v>1</v>
      </c>
      <c r="G3278" s="75">
        <f t="shared" si="538"/>
        <v>2</v>
      </c>
      <c r="H3278" s="75">
        <f t="shared" si="538"/>
        <v>3</v>
      </c>
      <c r="I3278" s="75">
        <f t="shared" si="538"/>
        <v>4</v>
      </c>
      <c r="J3278" s="75">
        <f t="shared" si="538"/>
        <v>5</v>
      </c>
      <c r="K3278" s="75">
        <f t="shared" si="538"/>
        <v>6</v>
      </c>
      <c r="L3278" s="75">
        <f t="shared" si="538"/>
        <v>7</v>
      </c>
      <c r="M3278" s="75">
        <f t="shared" si="538"/>
        <v>8</v>
      </c>
      <c r="N3278" s="75">
        <f t="shared" si="538"/>
        <v>9</v>
      </c>
      <c r="O3278" s="75">
        <f t="shared" si="538"/>
        <v>10</v>
      </c>
      <c r="P3278">
        <f t="shared" si="535"/>
        <v>1</v>
      </c>
      <c r="Q3278" t="str">
        <f t="shared" si="536"/>
        <v>D20201231</v>
      </c>
      <c r="R3278">
        <f t="shared" si="537"/>
        <v>123481</v>
      </c>
      <c r="S3278">
        <v>1</v>
      </c>
      <c r="T3278">
        <f t="shared" si="533"/>
        <v>0</v>
      </c>
      <c r="U3278">
        <f t="shared" si="533"/>
        <v>0</v>
      </c>
      <c r="V3278">
        <f t="shared" si="533"/>
        <v>0</v>
      </c>
      <c r="W3278">
        <f t="shared" si="533"/>
        <v>1</v>
      </c>
    </row>
    <row r="3279" spans="1:23" x14ac:dyDescent="0.25">
      <c r="A3279" t="s">
        <v>6580</v>
      </c>
      <c r="B3279">
        <v>1</v>
      </c>
      <c r="C3279">
        <v>88020</v>
      </c>
      <c r="E3279" s="74">
        <v>820842</v>
      </c>
      <c r="F3279" s="75">
        <f t="shared" si="538"/>
        <v>1</v>
      </c>
      <c r="G3279" s="75">
        <f t="shared" si="538"/>
        <v>2</v>
      </c>
      <c r="H3279" s="75">
        <f t="shared" si="538"/>
        <v>3</v>
      </c>
      <c r="I3279" s="75">
        <f t="shared" si="538"/>
        <v>4</v>
      </c>
      <c r="J3279" s="75">
        <f t="shared" si="538"/>
        <v>5</v>
      </c>
      <c r="K3279" s="75">
        <f t="shared" si="538"/>
        <v>6</v>
      </c>
      <c r="L3279" s="75">
        <f t="shared" si="538"/>
        <v>7</v>
      </c>
      <c r="M3279" s="75">
        <f t="shared" si="538"/>
        <v>8</v>
      </c>
      <c r="N3279" s="75">
        <f t="shared" si="538"/>
        <v>9</v>
      </c>
      <c r="O3279" s="75">
        <f t="shared" si="538"/>
        <v>10</v>
      </c>
      <c r="P3279">
        <f t="shared" si="535"/>
        <v>1</v>
      </c>
      <c r="Q3279" t="str">
        <f t="shared" si="536"/>
        <v>D20201231</v>
      </c>
      <c r="R3279">
        <f t="shared" si="537"/>
        <v>288813</v>
      </c>
      <c r="S3279">
        <v>1</v>
      </c>
      <c r="T3279">
        <f t="shared" si="533"/>
        <v>0</v>
      </c>
      <c r="U3279">
        <f t="shared" si="533"/>
        <v>0</v>
      </c>
      <c r="V3279">
        <f t="shared" si="533"/>
        <v>0</v>
      </c>
      <c r="W3279">
        <f t="shared" si="533"/>
        <v>1</v>
      </c>
    </row>
    <row r="3280" spans="1:23" x14ac:dyDescent="0.25">
      <c r="A3280" t="s">
        <v>6582</v>
      </c>
      <c r="B3280">
        <v>1</v>
      </c>
      <c r="C3280">
        <v>13203227</v>
      </c>
      <c r="E3280" s="74">
        <v>820879</v>
      </c>
      <c r="F3280" s="75">
        <f t="shared" si="538"/>
        <v>1</v>
      </c>
      <c r="G3280" s="75">
        <f t="shared" si="538"/>
        <v>2</v>
      </c>
      <c r="H3280" s="75">
        <f t="shared" si="538"/>
        <v>3</v>
      </c>
      <c r="I3280" s="75">
        <f t="shared" si="538"/>
        <v>4</v>
      </c>
      <c r="J3280" s="75">
        <f t="shared" si="538"/>
        <v>5</v>
      </c>
      <c r="K3280" s="75">
        <f t="shared" si="538"/>
        <v>6</v>
      </c>
      <c r="L3280" s="75">
        <f t="shared" si="538"/>
        <v>7</v>
      </c>
      <c r="M3280" s="75">
        <f t="shared" si="538"/>
        <v>8</v>
      </c>
      <c r="N3280" s="75">
        <f t="shared" si="538"/>
        <v>9</v>
      </c>
      <c r="O3280" s="75">
        <f t="shared" si="538"/>
        <v>10</v>
      </c>
      <c r="P3280">
        <f t="shared" si="535"/>
        <v>1</v>
      </c>
      <c r="Q3280" t="str">
        <f t="shared" si="536"/>
        <v>D20201231</v>
      </c>
      <c r="R3280">
        <f t="shared" si="537"/>
        <v>126486</v>
      </c>
      <c r="S3280">
        <v>1</v>
      </c>
      <c r="T3280">
        <f t="shared" si="533"/>
        <v>0</v>
      </c>
      <c r="U3280">
        <f t="shared" si="533"/>
        <v>0</v>
      </c>
      <c r="V3280">
        <f t="shared" si="533"/>
        <v>0</v>
      </c>
      <c r="W3280">
        <f t="shared" si="533"/>
        <v>1</v>
      </c>
    </row>
    <row r="3281" spans="1:23" x14ac:dyDescent="0.25">
      <c r="A3281" t="s">
        <v>6584</v>
      </c>
      <c r="B3281">
        <v>1</v>
      </c>
      <c r="C3281">
        <v>397729</v>
      </c>
      <c r="E3281" s="74">
        <v>821036</v>
      </c>
      <c r="F3281" s="75">
        <f t="shared" si="538"/>
        <v>1</v>
      </c>
      <c r="G3281" s="75">
        <f t="shared" si="538"/>
        <v>2</v>
      </c>
      <c r="H3281" s="75">
        <f t="shared" si="538"/>
        <v>3</v>
      </c>
      <c r="I3281" s="75">
        <f t="shared" si="538"/>
        <v>4</v>
      </c>
      <c r="J3281" s="75">
        <f t="shared" si="538"/>
        <v>5</v>
      </c>
      <c r="K3281" s="75">
        <f t="shared" si="538"/>
        <v>6</v>
      </c>
      <c r="L3281" s="75">
        <f t="shared" si="538"/>
        <v>7</v>
      </c>
      <c r="M3281" s="75">
        <f t="shared" si="538"/>
        <v>8</v>
      </c>
      <c r="N3281" s="75">
        <f t="shared" si="538"/>
        <v>9</v>
      </c>
      <c r="O3281" s="75">
        <f t="shared" si="538"/>
        <v>10</v>
      </c>
      <c r="P3281">
        <f t="shared" si="535"/>
        <v>1</v>
      </c>
      <c r="Q3281" t="str">
        <f t="shared" si="536"/>
        <v>D20201231</v>
      </c>
      <c r="R3281">
        <f t="shared" si="537"/>
        <v>290988</v>
      </c>
      <c r="S3281">
        <v>1</v>
      </c>
      <c r="T3281">
        <f t="shared" si="533"/>
        <v>0</v>
      </c>
      <c r="U3281">
        <f t="shared" si="533"/>
        <v>0</v>
      </c>
      <c r="V3281">
        <f t="shared" si="533"/>
        <v>0</v>
      </c>
      <c r="W3281">
        <f t="shared" si="533"/>
        <v>1</v>
      </c>
    </row>
    <row r="3282" spans="1:23" x14ac:dyDescent="0.25">
      <c r="A3282" t="s">
        <v>6586</v>
      </c>
      <c r="B3282">
        <v>1</v>
      </c>
      <c r="C3282">
        <v>62863459</v>
      </c>
      <c r="E3282" s="74">
        <v>821157</v>
      </c>
      <c r="F3282" s="75">
        <f t="shared" si="538"/>
        <v>1</v>
      </c>
      <c r="G3282" s="75">
        <f t="shared" si="538"/>
        <v>2</v>
      </c>
      <c r="H3282" s="75">
        <f t="shared" si="538"/>
        <v>3</v>
      </c>
      <c r="I3282" s="75">
        <f t="shared" si="538"/>
        <v>4</v>
      </c>
      <c r="J3282" s="75">
        <f t="shared" si="538"/>
        <v>5</v>
      </c>
      <c r="K3282" s="75">
        <f t="shared" si="538"/>
        <v>6</v>
      </c>
      <c r="L3282" s="75">
        <f t="shared" si="538"/>
        <v>7</v>
      </c>
      <c r="M3282" s="75">
        <f t="shared" si="538"/>
        <v>8</v>
      </c>
      <c r="N3282" s="75">
        <f t="shared" si="538"/>
        <v>9</v>
      </c>
      <c r="O3282" s="75">
        <f t="shared" si="538"/>
        <v>10</v>
      </c>
      <c r="P3282">
        <f t="shared" si="535"/>
        <v>1</v>
      </c>
      <c r="Q3282" t="str">
        <f t="shared" si="536"/>
        <v>D20201231</v>
      </c>
      <c r="R3282">
        <f t="shared" si="537"/>
        <v>138936</v>
      </c>
      <c r="S3282">
        <v>1</v>
      </c>
      <c r="T3282">
        <f t="shared" si="533"/>
        <v>0</v>
      </c>
      <c r="U3282">
        <f t="shared" si="533"/>
        <v>0</v>
      </c>
      <c r="V3282">
        <f t="shared" si="533"/>
        <v>0</v>
      </c>
      <c r="W3282">
        <f t="shared" si="533"/>
        <v>1</v>
      </c>
    </row>
    <row r="3283" spans="1:23" x14ac:dyDescent="0.25">
      <c r="A3283" t="s">
        <v>6588</v>
      </c>
      <c r="B3283">
        <v>1</v>
      </c>
      <c r="C3283">
        <v>1492424</v>
      </c>
      <c r="E3283" s="74">
        <v>821559</v>
      </c>
      <c r="F3283" s="75">
        <f t="shared" si="538"/>
        <v>1</v>
      </c>
      <c r="G3283" s="75">
        <f t="shared" si="538"/>
        <v>2</v>
      </c>
      <c r="H3283" s="75">
        <f t="shared" si="538"/>
        <v>3</v>
      </c>
      <c r="I3283" s="75">
        <f t="shared" si="538"/>
        <v>4</v>
      </c>
      <c r="J3283" s="75">
        <f t="shared" si="538"/>
        <v>5</v>
      </c>
      <c r="K3283" s="75">
        <f t="shared" si="538"/>
        <v>6</v>
      </c>
      <c r="L3283" s="75">
        <f t="shared" si="538"/>
        <v>7</v>
      </c>
      <c r="M3283" s="75">
        <f t="shared" si="538"/>
        <v>8</v>
      </c>
      <c r="N3283" s="75">
        <f t="shared" si="538"/>
        <v>9</v>
      </c>
      <c r="O3283" s="75">
        <f t="shared" si="538"/>
        <v>10</v>
      </c>
      <c r="P3283">
        <f t="shared" si="535"/>
        <v>1</v>
      </c>
      <c r="Q3283" t="str">
        <f t="shared" si="536"/>
        <v>D20201231</v>
      </c>
      <c r="R3283">
        <f t="shared" si="537"/>
        <v>25454</v>
      </c>
      <c r="S3283">
        <v>1</v>
      </c>
      <c r="T3283">
        <f t="shared" si="533"/>
        <v>0</v>
      </c>
      <c r="U3283">
        <f t="shared" si="533"/>
        <v>0</v>
      </c>
      <c r="V3283">
        <f t="shared" si="533"/>
        <v>0</v>
      </c>
      <c r="W3283">
        <f t="shared" si="533"/>
        <v>1</v>
      </c>
    </row>
    <row r="3284" spans="1:23" x14ac:dyDescent="0.25">
      <c r="A3284" t="s">
        <v>6590</v>
      </c>
      <c r="B3284">
        <v>1</v>
      </c>
      <c r="C3284">
        <v>3345747</v>
      </c>
      <c r="E3284" s="74">
        <v>821643</v>
      </c>
      <c r="F3284" s="75">
        <f t="shared" si="538"/>
        <v>1</v>
      </c>
      <c r="G3284" s="75">
        <f t="shared" si="538"/>
        <v>2</v>
      </c>
      <c r="H3284" s="75">
        <f t="shared" si="538"/>
        <v>3</v>
      </c>
      <c r="I3284" s="75">
        <f t="shared" si="538"/>
        <v>4</v>
      </c>
      <c r="J3284" s="75">
        <f t="shared" si="538"/>
        <v>5</v>
      </c>
      <c r="K3284" s="75">
        <f t="shared" si="538"/>
        <v>6</v>
      </c>
      <c r="L3284" s="75">
        <f t="shared" si="538"/>
        <v>7</v>
      </c>
      <c r="M3284" s="75">
        <f t="shared" si="538"/>
        <v>8</v>
      </c>
      <c r="N3284" s="75">
        <f t="shared" si="538"/>
        <v>9</v>
      </c>
      <c r="O3284" s="75">
        <f t="shared" si="538"/>
        <v>10</v>
      </c>
      <c r="P3284">
        <f t="shared" si="535"/>
        <v>1</v>
      </c>
      <c r="Q3284" t="str">
        <f t="shared" si="536"/>
        <v>D20201231</v>
      </c>
      <c r="R3284">
        <f t="shared" si="537"/>
        <v>51353</v>
      </c>
      <c r="S3284">
        <v>1</v>
      </c>
      <c r="T3284">
        <f t="shared" si="533"/>
        <v>0</v>
      </c>
      <c r="U3284">
        <f t="shared" si="533"/>
        <v>0</v>
      </c>
      <c r="V3284">
        <f t="shared" si="533"/>
        <v>0</v>
      </c>
      <c r="W3284">
        <f t="shared" si="533"/>
        <v>1</v>
      </c>
    </row>
    <row r="3285" spans="1:23" x14ac:dyDescent="0.25">
      <c r="A3285" t="s">
        <v>6592</v>
      </c>
      <c r="B3285">
        <v>1</v>
      </c>
      <c r="C3285">
        <v>1421973</v>
      </c>
      <c r="E3285" s="74">
        <v>821906</v>
      </c>
      <c r="F3285" s="75">
        <f t="shared" ref="F3285:O3294" si="539">IFERROR(VLOOKUP(CONCATENATE(F$4,".",$E3285),$A$4:$C$488690,2,FALSE)*F$3,100)</f>
        <v>1</v>
      </c>
      <c r="G3285" s="75">
        <f t="shared" si="539"/>
        <v>2</v>
      </c>
      <c r="H3285" s="75">
        <f t="shared" si="539"/>
        <v>3</v>
      </c>
      <c r="I3285" s="75">
        <f t="shared" si="539"/>
        <v>4</v>
      </c>
      <c r="J3285" s="75">
        <f t="shared" si="539"/>
        <v>5</v>
      </c>
      <c r="K3285" s="75">
        <f t="shared" si="539"/>
        <v>6</v>
      </c>
      <c r="L3285" s="75">
        <f t="shared" si="539"/>
        <v>7</v>
      </c>
      <c r="M3285" s="75">
        <f t="shared" si="539"/>
        <v>8</v>
      </c>
      <c r="N3285" s="75">
        <f t="shared" si="539"/>
        <v>9</v>
      </c>
      <c r="O3285" s="75">
        <f t="shared" si="539"/>
        <v>10</v>
      </c>
      <c r="P3285">
        <f t="shared" si="535"/>
        <v>1</v>
      </c>
      <c r="Q3285" t="str">
        <f t="shared" si="536"/>
        <v>D20201231</v>
      </c>
      <c r="R3285">
        <f t="shared" si="537"/>
        <v>1293663</v>
      </c>
      <c r="S3285">
        <v>1</v>
      </c>
      <c r="T3285">
        <f t="shared" si="533"/>
        <v>0</v>
      </c>
      <c r="U3285">
        <f t="shared" si="533"/>
        <v>0</v>
      </c>
      <c r="V3285">
        <f t="shared" si="533"/>
        <v>1</v>
      </c>
      <c r="W3285">
        <f t="shared" si="533"/>
        <v>0</v>
      </c>
    </row>
    <row r="3286" spans="1:23" x14ac:dyDescent="0.25">
      <c r="A3286" t="s">
        <v>6594</v>
      </c>
      <c r="B3286">
        <v>1</v>
      </c>
      <c r="C3286">
        <v>1144083</v>
      </c>
      <c r="E3286" s="74">
        <v>822042</v>
      </c>
      <c r="F3286" s="75">
        <f t="shared" si="539"/>
        <v>1</v>
      </c>
      <c r="G3286" s="75">
        <f t="shared" si="539"/>
        <v>2</v>
      </c>
      <c r="H3286" s="75">
        <f t="shared" si="539"/>
        <v>3</v>
      </c>
      <c r="I3286" s="75">
        <f t="shared" si="539"/>
        <v>4</v>
      </c>
      <c r="J3286" s="75">
        <f t="shared" si="539"/>
        <v>5</v>
      </c>
      <c r="K3286" s="75">
        <f t="shared" si="539"/>
        <v>6</v>
      </c>
      <c r="L3286" s="75">
        <f t="shared" si="539"/>
        <v>7</v>
      </c>
      <c r="M3286" s="75">
        <f t="shared" si="539"/>
        <v>8</v>
      </c>
      <c r="N3286" s="75">
        <f t="shared" si="539"/>
        <v>9</v>
      </c>
      <c r="O3286" s="75">
        <f t="shared" si="539"/>
        <v>10</v>
      </c>
      <c r="P3286">
        <f t="shared" si="535"/>
        <v>1</v>
      </c>
      <c r="Q3286" t="str">
        <f t="shared" si="536"/>
        <v>D20201231</v>
      </c>
      <c r="R3286">
        <f t="shared" si="537"/>
        <v>993967</v>
      </c>
      <c r="S3286">
        <v>1</v>
      </c>
      <c r="T3286">
        <f t="shared" si="533"/>
        <v>0</v>
      </c>
      <c r="U3286">
        <f t="shared" si="533"/>
        <v>0</v>
      </c>
      <c r="V3286">
        <f t="shared" si="533"/>
        <v>0</v>
      </c>
      <c r="W3286">
        <f t="shared" si="533"/>
        <v>1</v>
      </c>
    </row>
    <row r="3287" spans="1:23" x14ac:dyDescent="0.25">
      <c r="A3287" t="s">
        <v>6596</v>
      </c>
      <c r="B3287">
        <v>1</v>
      </c>
      <c r="C3287">
        <v>477731</v>
      </c>
      <c r="E3287" s="74">
        <v>822051</v>
      </c>
      <c r="F3287" s="75">
        <f t="shared" si="539"/>
        <v>1</v>
      </c>
      <c r="G3287" s="75">
        <f t="shared" si="539"/>
        <v>2</v>
      </c>
      <c r="H3287" s="75">
        <f t="shared" si="539"/>
        <v>3</v>
      </c>
      <c r="I3287" s="75">
        <f t="shared" si="539"/>
        <v>4</v>
      </c>
      <c r="J3287" s="75">
        <f t="shared" si="539"/>
        <v>5</v>
      </c>
      <c r="K3287" s="75">
        <f t="shared" si="539"/>
        <v>6</v>
      </c>
      <c r="L3287" s="75">
        <f t="shared" si="539"/>
        <v>7</v>
      </c>
      <c r="M3287" s="75">
        <f t="shared" si="539"/>
        <v>8</v>
      </c>
      <c r="N3287" s="75">
        <f t="shared" si="539"/>
        <v>9</v>
      </c>
      <c r="O3287" s="75">
        <f t="shared" si="539"/>
        <v>10</v>
      </c>
      <c r="P3287">
        <f t="shared" si="535"/>
        <v>1</v>
      </c>
      <c r="Q3287" t="str">
        <f t="shared" si="536"/>
        <v>D20201231</v>
      </c>
      <c r="R3287">
        <f t="shared" si="537"/>
        <v>258658</v>
      </c>
      <c r="S3287">
        <v>1</v>
      </c>
      <c r="T3287">
        <f t="shared" si="533"/>
        <v>0</v>
      </c>
      <c r="U3287">
        <f t="shared" si="533"/>
        <v>0</v>
      </c>
      <c r="V3287">
        <f t="shared" si="533"/>
        <v>0</v>
      </c>
      <c r="W3287">
        <f t="shared" si="533"/>
        <v>1</v>
      </c>
    </row>
    <row r="3288" spans="1:23" x14ac:dyDescent="0.25">
      <c r="A3288" t="s">
        <v>6597</v>
      </c>
      <c r="B3288">
        <v>1</v>
      </c>
      <c r="C3288">
        <v>316935</v>
      </c>
      <c r="E3288" s="74">
        <v>822275</v>
      </c>
      <c r="F3288" s="75">
        <f t="shared" si="539"/>
        <v>1</v>
      </c>
      <c r="G3288" s="75">
        <f t="shared" si="539"/>
        <v>2</v>
      </c>
      <c r="H3288" s="75">
        <f t="shared" si="539"/>
        <v>3</v>
      </c>
      <c r="I3288" s="75">
        <f t="shared" si="539"/>
        <v>4</v>
      </c>
      <c r="J3288" s="75">
        <f t="shared" si="539"/>
        <v>5</v>
      </c>
      <c r="K3288" s="75">
        <f t="shared" si="539"/>
        <v>6</v>
      </c>
      <c r="L3288" s="75">
        <f t="shared" si="539"/>
        <v>7</v>
      </c>
      <c r="M3288" s="75">
        <f t="shared" si="539"/>
        <v>8</v>
      </c>
      <c r="N3288" s="75">
        <f t="shared" si="539"/>
        <v>9</v>
      </c>
      <c r="O3288" s="75">
        <f t="shared" si="539"/>
        <v>10</v>
      </c>
      <c r="P3288">
        <f t="shared" si="535"/>
        <v>1</v>
      </c>
      <c r="Q3288" t="str">
        <f t="shared" si="536"/>
        <v>D20201231</v>
      </c>
      <c r="R3288">
        <f t="shared" si="537"/>
        <v>344965</v>
      </c>
      <c r="S3288">
        <v>1</v>
      </c>
      <c r="T3288">
        <f t="shared" si="533"/>
        <v>0</v>
      </c>
      <c r="U3288">
        <f t="shared" si="533"/>
        <v>0</v>
      </c>
      <c r="V3288">
        <f t="shared" si="533"/>
        <v>0</v>
      </c>
      <c r="W3288">
        <f t="shared" si="533"/>
        <v>1</v>
      </c>
    </row>
    <row r="3289" spans="1:23" x14ac:dyDescent="0.25">
      <c r="A3289" t="s">
        <v>6598</v>
      </c>
      <c r="B3289">
        <v>1</v>
      </c>
      <c r="C3289">
        <v>3092918</v>
      </c>
      <c r="E3289" s="74">
        <v>822408</v>
      </c>
      <c r="F3289" s="75">
        <f t="shared" si="539"/>
        <v>1</v>
      </c>
      <c r="G3289" s="75">
        <f t="shared" si="539"/>
        <v>100</v>
      </c>
      <c r="H3289" s="75">
        <f t="shared" si="539"/>
        <v>100</v>
      </c>
      <c r="I3289" s="75">
        <f t="shared" si="539"/>
        <v>100</v>
      </c>
      <c r="J3289" s="75">
        <f t="shared" si="539"/>
        <v>100</v>
      </c>
      <c r="K3289" s="75">
        <f t="shared" si="539"/>
        <v>100</v>
      </c>
      <c r="L3289" s="75">
        <f t="shared" si="539"/>
        <v>100</v>
      </c>
      <c r="M3289" s="75">
        <f t="shared" si="539"/>
        <v>100</v>
      </c>
      <c r="N3289" s="75">
        <f t="shared" si="539"/>
        <v>100</v>
      </c>
      <c r="O3289" s="75">
        <f t="shared" si="539"/>
        <v>100</v>
      </c>
      <c r="P3289">
        <f t="shared" si="535"/>
        <v>1</v>
      </c>
      <c r="Q3289" t="str">
        <f t="shared" si="536"/>
        <v>D20201231</v>
      </c>
      <c r="R3289">
        <f t="shared" si="537"/>
        <v>310866</v>
      </c>
      <c r="S3289">
        <v>1</v>
      </c>
      <c r="T3289">
        <f t="shared" si="533"/>
        <v>0</v>
      </c>
      <c r="U3289">
        <f t="shared" si="533"/>
        <v>0</v>
      </c>
      <c r="V3289">
        <f t="shared" si="533"/>
        <v>0</v>
      </c>
      <c r="W3289">
        <f t="shared" si="533"/>
        <v>1</v>
      </c>
    </row>
    <row r="3290" spans="1:23" x14ac:dyDescent="0.25">
      <c r="A3290" t="s">
        <v>6600</v>
      </c>
      <c r="B3290">
        <v>1</v>
      </c>
      <c r="C3290">
        <v>127436</v>
      </c>
      <c r="E3290" s="74">
        <v>822556</v>
      </c>
      <c r="F3290" s="75">
        <f t="shared" si="539"/>
        <v>1</v>
      </c>
      <c r="G3290" s="75">
        <f t="shared" si="539"/>
        <v>2</v>
      </c>
      <c r="H3290" s="75">
        <f t="shared" si="539"/>
        <v>3</v>
      </c>
      <c r="I3290" s="75">
        <f t="shared" si="539"/>
        <v>4</v>
      </c>
      <c r="J3290" s="75">
        <f t="shared" si="539"/>
        <v>5</v>
      </c>
      <c r="K3290" s="75">
        <f t="shared" si="539"/>
        <v>6</v>
      </c>
      <c r="L3290" s="75">
        <f t="shared" si="539"/>
        <v>7</v>
      </c>
      <c r="M3290" s="75">
        <f t="shared" si="539"/>
        <v>8</v>
      </c>
      <c r="N3290" s="75">
        <f t="shared" si="539"/>
        <v>9</v>
      </c>
      <c r="O3290" s="75">
        <f t="shared" si="539"/>
        <v>10</v>
      </c>
      <c r="P3290">
        <f t="shared" si="535"/>
        <v>1</v>
      </c>
      <c r="Q3290" t="str">
        <f t="shared" si="536"/>
        <v>D20201231</v>
      </c>
      <c r="R3290">
        <f t="shared" si="537"/>
        <v>2514833</v>
      </c>
      <c r="S3290">
        <v>1</v>
      </c>
      <c r="T3290">
        <f t="shared" si="533"/>
        <v>0</v>
      </c>
      <c r="U3290">
        <f t="shared" si="533"/>
        <v>0</v>
      </c>
      <c r="V3290">
        <f t="shared" si="533"/>
        <v>1</v>
      </c>
      <c r="W3290">
        <f t="shared" si="533"/>
        <v>0</v>
      </c>
    </row>
    <row r="3291" spans="1:23" x14ac:dyDescent="0.25">
      <c r="A3291" t="s">
        <v>6602</v>
      </c>
      <c r="B3291">
        <v>1</v>
      </c>
      <c r="C3291">
        <v>91759</v>
      </c>
      <c r="E3291" s="74">
        <v>822631</v>
      </c>
      <c r="F3291" s="75">
        <f t="shared" si="539"/>
        <v>1</v>
      </c>
      <c r="G3291" s="75">
        <f t="shared" si="539"/>
        <v>2</v>
      </c>
      <c r="H3291" s="75">
        <f t="shared" si="539"/>
        <v>3</v>
      </c>
      <c r="I3291" s="75">
        <f t="shared" si="539"/>
        <v>4</v>
      </c>
      <c r="J3291" s="75">
        <f t="shared" si="539"/>
        <v>5</v>
      </c>
      <c r="K3291" s="75">
        <f t="shared" si="539"/>
        <v>6</v>
      </c>
      <c r="L3291" s="75">
        <f t="shared" si="539"/>
        <v>7</v>
      </c>
      <c r="M3291" s="75">
        <f t="shared" si="539"/>
        <v>8</v>
      </c>
      <c r="N3291" s="75">
        <f t="shared" si="539"/>
        <v>9</v>
      </c>
      <c r="O3291" s="75">
        <f t="shared" si="539"/>
        <v>10</v>
      </c>
      <c r="P3291">
        <f t="shared" si="535"/>
        <v>1</v>
      </c>
      <c r="Q3291" t="str">
        <f t="shared" si="536"/>
        <v>D20201231</v>
      </c>
      <c r="R3291">
        <f t="shared" si="537"/>
        <v>77451</v>
      </c>
      <c r="S3291">
        <v>1</v>
      </c>
      <c r="T3291">
        <f t="shared" si="533"/>
        <v>0</v>
      </c>
      <c r="U3291">
        <f t="shared" si="533"/>
        <v>0</v>
      </c>
      <c r="V3291">
        <f t="shared" si="533"/>
        <v>0</v>
      </c>
      <c r="W3291">
        <f t="shared" si="533"/>
        <v>1</v>
      </c>
    </row>
    <row r="3292" spans="1:23" x14ac:dyDescent="0.25">
      <c r="A3292" t="s">
        <v>6604</v>
      </c>
      <c r="B3292">
        <v>1</v>
      </c>
      <c r="C3292">
        <v>1250465</v>
      </c>
      <c r="E3292" s="74">
        <v>822846</v>
      </c>
      <c r="F3292" s="75">
        <f t="shared" si="539"/>
        <v>1</v>
      </c>
      <c r="G3292" s="75">
        <f t="shared" si="539"/>
        <v>2</v>
      </c>
      <c r="H3292" s="75">
        <f t="shared" si="539"/>
        <v>3</v>
      </c>
      <c r="I3292" s="75">
        <f t="shared" si="539"/>
        <v>4</v>
      </c>
      <c r="J3292" s="75">
        <f t="shared" si="539"/>
        <v>5</v>
      </c>
      <c r="K3292" s="75">
        <f t="shared" si="539"/>
        <v>100</v>
      </c>
      <c r="L3292" s="75">
        <f t="shared" si="539"/>
        <v>100</v>
      </c>
      <c r="M3292" s="75">
        <f t="shared" si="539"/>
        <v>100</v>
      </c>
      <c r="N3292" s="75">
        <f t="shared" si="539"/>
        <v>100</v>
      </c>
      <c r="O3292" s="75">
        <f t="shared" si="539"/>
        <v>100</v>
      </c>
      <c r="P3292">
        <f t="shared" si="535"/>
        <v>1</v>
      </c>
      <c r="Q3292" t="str">
        <f t="shared" si="536"/>
        <v>D20201231</v>
      </c>
      <c r="R3292">
        <f t="shared" si="537"/>
        <v>176269</v>
      </c>
      <c r="S3292">
        <v>1</v>
      </c>
      <c r="T3292">
        <f t="shared" si="533"/>
        <v>0</v>
      </c>
      <c r="U3292">
        <f t="shared" si="533"/>
        <v>0</v>
      </c>
      <c r="V3292">
        <f t="shared" si="533"/>
        <v>0</v>
      </c>
      <c r="W3292">
        <f t="shared" si="533"/>
        <v>1</v>
      </c>
    </row>
    <row r="3293" spans="1:23" x14ac:dyDescent="0.25">
      <c r="A3293" t="s">
        <v>6606</v>
      </c>
      <c r="B3293">
        <v>1</v>
      </c>
      <c r="C3293">
        <v>361334</v>
      </c>
      <c r="E3293" s="74">
        <v>823076</v>
      </c>
      <c r="F3293" s="75">
        <f t="shared" si="539"/>
        <v>1</v>
      </c>
      <c r="G3293" s="75">
        <f t="shared" si="539"/>
        <v>2</v>
      </c>
      <c r="H3293" s="75">
        <f t="shared" si="539"/>
        <v>3</v>
      </c>
      <c r="I3293" s="75">
        <f t="shared" si="539"/>
        <v>4</v>
      </c>
      <c r="J3293" s="75">
        <f t="shared" si="539"/>
        <v>5</v>
      </c>
      <c r="K3293" s="75">
        <f t="shared" si="539"/>
        <v>6</v>
      </c>
      <c r="L3293" s="75">
        <f t="shared" si="539"/>
        <v>7</v>
      </c>
      <c r="M3293" s="75">
        <f t="shared" si="539"/>
        <v>8</v>
      </c>
      <c r="N3293" s="75">
        <f t="shared" si="539"/>
        <v>9</v>
      </c>
      <c r="O3293" s="75">
        <f t="shared" si="539"/>
        <v>10</v>
      </c>
      <c r="P3293">
        <f t="shared" si="535"/>
        <v>1</v>
      </c>
      <c r="Q3293" t="str">
        <f t="shared" si="536"/>
        <v>D20201231</v>
      </c>
      <c r="R3293">
        <f t="shared" si="537"/>
        <v>36541</v>
      </c>
      <c r="S3293">
        <v>1</v>
      </c>
      <c r="T3293">
        <f t="shared" si="533"/>
        <v>0</v>
      </c>
      <c r="U3293">
        <f t="shared" si="533"/>
        <v>0</v>
      </c>
      <c r="V3293">
        <f t="shared" si="533"/>
        <v>0</v>
      </c>
      <c r="W3293">
        <f t="shared" si="533"/>
        <v>1</v>
      </c>
    </row>
    <row r="3294" spans="1:23" x14ac:dyDescent="0.25">
      <c r="A3294" t="s">
        <v>6608</v>
      </c>
      <c r="B3294">
        <v>1</v>
      </c>
      <c r="C3294">
        <v>221646</v>
      </c>
      <c r="E3294" s="74">
        <v>823133</v>
      </c>
      <c r="F3294" s="75">
        <f t="shared" si="539"/>
        <v>1</v>
      </c>
      <c r="G3294" s="75">
        <f t="shared" si="539"/>
        <v>2</v>
      </c>
      <c r="H3294" s="75">
        <f t="shared" si="539"/>
        <v>3</v>
      </c>
      <c r="I3294" s="75">
        <f t="shared" si="539"/>
        <v>4</v>
      </c>
      <c r="J3294" s="75">
        <f t="shared" si="539"/>
        <v>5</v>
      </c>
      <c r="K3294" s="75">
        <f t="shared" si="539"/>
        <v>6</v>
      </c>
      <c r="L3294" s="75">
        <f t="shared" si="539"/>
        <v>7</v>
      </c>
      <c r="M3294" s="75">
        <f t="shared" si="539"/>
        <v>8</v>
      </c>
      <c r="N3294" s="75">
        <f t="shared" si="539"/>
        <v>9</v>
      </c>
      <c r="O3294" s="75">
        <f t="shared" si="539"/>
        <v>10</v>
      </c>
      <c r="P3294">
        <f t="shared" si="535"/>
        <v>1</v>
      </c>
      <c r="Q3294" t="str">
        <f t="shared" si="536"/>
        <v>D20201231</v>
      </c>
      <c r="R3294">
        <f t="shared" si="537"/>
        <v>428542</v>
      </c>
      <c r="S3294">
        <v>1</v>
      </c>
      <c r="T3294">
        <f t="shared" si="533"/>
        <v>0</v>
      </c>
      <c r="U3294">
        <f t="shared" si="533"/>
        <v>0</v>
      </c>
      <c r="V3294">
        <f t="shared" si="533"/>
        <v>0</v>
      </c>
      <c r="W3294">
        <f t="shared" si="533"/>
        <v>1</v>
      </c>
    </row>
    <row r="3295" spans="1:23" x14ac:dyDescent="0.25">
      <c r="A3295" t="s">
        <v>6610</v>
      </c>
      <c r="B3295">
        <v>1</v>
      </c>
      <c r="C3295">
        <v>573495</v>
      </c>
      <c r="E3295" s="74">
        <v>823142</v>
      </c>
      <c r="F3295" s="75">
        <f t="shared" ref="F3295:O3304" si="540">IFERROR(VLOOKUP(CONCATENATE(F$4,".",$E3295),$A$4:$C$488690,2,FALSE)*F$3,100)</f>
        <v>1</v>
      </c>
      <c r="G3295" s="75">
        <f t="shared" si="540"/>
        <v>2</v>
      </c>
      <c r="H3295" s="75">
        <f t="shared" si="540"/>
        <v>3</v>
      </c>
      <c r="I3295" s="75">
        <f t="shared" si="540"/>
        <v>4</v>
      </c>
      <c r="J3295" s="75">
        <f t="shared" si="540"/>
        <v>5</v>
      </c>
      <c r="K3295" s="75">
        <f t="shared" si="540"/>
        <v>6</v>
      </c>
      <c r="L3295" s="75">
        <f t="shared" si="540"/>
        <v>7</v>
      </c>
      <c r="M3295" s="75">
        <f t="shared" si="540"/>
        <v>8</v>
      </c>
      <c r="N3295" s="75">
        <f t="shared" si="540"/>
        <v>9</v>
      </c>
      <c r="O3295" s="75">
        <f t="shared" si="540"/>
        <v>10</v>
      </c>
      <c r="P3295">
        <f t="shared" si="535"/>
        <v>1</v>
      </c>
      <c r="Q3295" t="str">
        <f t="shared" si="536"/>
        <v>D20201231</v>
      </c>
      <c r="R3295">
        <f t="shared" si="537"/>
        <v>128485</v>
      </c>
      <c r="S3295">
        <v>1</v>
      </c>
      <c r="T3295">
        <f t="shared" si="533"/>
        <v>0</v>
      </c>
      <c r="U3295">
        <f t="shared" si="533"/>
        <v>0</v>
      </c>
      <c r="V3295">
        <f t="shared" si="533"/>
        <v>0</v>
      </c>
      <c r="W3295">
        <f t="shared" si="533"/>
        <v>1</v>
      </c>
    </row>
    <row r="3296" spans="1:23" x14ac:dyDescent="0.25">
      <c r="A3296" t="s">
        <v>6612</v>
      </c>
      <c r="B3296">
        <v>1</v>
      </c>
      <c r="C3296">
        <v>233934</v>
      </c>
      <c r="E3296" s="74">
        <v>823450</v>
      </c>
      <c r="F3296" s="75">
        <f t="shared" si="540"/>
        <v>1</v>
      </c>
      <c r="G3296" s="75">
        <f t="shared" si="540"/>
        <v>2</v>
      </c>
      <c r="H3296" s="75">
        <f t="shared" si="540"/>
        <v>3</v>
      </c>
      <c r="I3296" s="75">
        <f t="shared" si="540"/>
        <v>4</v>
      </c>
      <c r="J3296" s="75">
        <f t="shared" si="540"/>
        <v>5</v>
      </c>
      <c r="K3296" s="75">
        <f t="shared" si="540"/>
        <v>6</v>
      </c>
      <c r="L3296" s="75">
        <f t="shared" si="540"/>
        <v>7</v>
      </c>
      <c r="M3296" s="75">
        <f t="shared" si="540"/>
        <v>8</v>
      </c>
      <c r="N3296" s="75">
        <f t="shared" si="540"/>
        <v>9</v>
      </c>
      <c r="O3296" s="75">
        <f t="shared" si="540"/>
        <v>10</v>
      </c>
      <c r="P3296">
        <f t="shared" si="535"/>
        <v>1</v>
      </c>
      <c r="Q3296" t="str">
        <f t="shared" si="536"/>
        <v>D20201231</v>
      </c>
      <c r="R3296">
        <f t="shared" si="537"/>
        <v>439748</v>
      </c>
      <c r="S3296">
        <v>1</v>
      </c>
      <c r="T3296">
        <f t="shared" si="533"/>
        <v>0</v>
      </c>
      <c r="U3296">
        <f t="shared" si="533"/>
        <v>0</v>
      </c>
      <c r="V3296">
        <f t="shared" si="533"/>
        <v>0</v>
      </c>
      <c r="W3296">
        <f t="shared" si="533"/>
        <v>1</v>
      </c>
    </row>
    <row r="3297" spans="1:23" x14ac:dyDescent="0.25">
      <c r="A3297" t="s">
        <v>6614</v>
      </c>
      <c r="B3297">
        <v>1</v>
      </c>
      <c r="C3297">
        <v>946549</v>
      </c>
      <c r="E3297" s="74">
        <v>823478</v>
      </c>
      <c r="F3297" s="75">
        <f t="shared" si="540"/>
        <v>1</v>
      </c>
      <c r="G3297" s="75">
        <f t="shared" si="540"/>
        <v>2</v>
      </c>
      <c r="H3297" s="75">
        <f t="shared" si="540"/>
        <v>3</v>
      </c>
      <c r="I3297" s="75">
        <f t="shared" si="540"/>
        <v>4</v>
      </c>
      <c r="J3297" s="75">
        <f t="shared" si="540"/>
        <v>5</v>
      </c>
      <c r="K3297" s="75">
        <f t="shared" si="540"/>
        <v>6</v>
      </c>
      <c r="L3297" s="75">
        <f t="shared" si="540"/>
        <v>7</v>
      </c>
      <c r="M3297" s="75">
        <f t="shared" si="540"/>
        <v>8</v>
      </c>
      <c r="N3297" s="75">
        <f t="shared" si="540"/>
        <v>9</v>
      </c>
      <c r="O3297" s="75">
        <f t="shared" si="540"/>
        <v>10</v>
      </c>
      <c r="P3297">
        <f t="shared" si="535"/>
        <v>1</v>
      </c>
      <c r="Q3297" t="str">
        <f t="shared" si="536"/>
        <v>D20201231</v>
      </c>
      <c r="R3297">
        <f t="shared" si="537"/>
        <v>960059</v>
      </c>
      <c r="S3297">
        <v>1</v>
      </c>
      <c r="T3297">
        <f t="shared" si="533"/>
        <v>0</v>
      </c>
      <c r="U3297">
        <f t="shared" si="533"/>
        <v>0</v>
      </c>
      <c r="V3297">
        <f t="shared" si="533"/>
        <v>0</v>
      </c>
      <c r="W3297">
        <f t="shared" si="533"/>
        <v>1</v>
      </c>
    </row>
    <row r="3298" spans="1:23" x14ac:dyDescent="0.25">
      <c r="A3298" t="s">
        <v>6616</v>
      </c>
      <c r="B3298">
        <v>1</v>
      </c>
      <c r="C3298">
        <v>159761</v>
      </c>
      <c r="E3298" s="74">
        <v>823553</v>
      </c>
      <c r="F3298" s="75">
        <f t="shared" si="540"/>
        <v>1</v>
      </c>
      <c r="G3298" s="75">
        <f t="shared" si="540"/>
        <v>2</v>
      </c>
      <c r="H3298" s="75">
        <f t="shared" si="540"/>
        <v>3</v>
      </c>
      <c r="I3298" s="75">
        <f t="shared" si="540"/>
        <v>4</v>
      </c>
      <c r="J3298" s="75">
        <f t="shared" si="540"/>
        <v>5</v>
      </c>
      <c r="K3298" s="75">
        <f t="shared" si="540"/>
        <v>6</v>
      </c>
      <c r="L3298" s="75">
        <f t="shared" si="540"/>
        <v>7</v>
      </c>
      <c r="M3298" s="75">
        <f t="shared" si="540"/>
        <v>8</v>
      </c>
      <c r="N3298" s="75">
        <f t="shared" si="540"/>
        <v>9</v>
      </c>
      <c r="O3298" s="75">
        <f t="shared" si="540"/>
        <v>10</v>
      </c>
      <c r="P3298">
        <f t="shared" si="535"/>
        <v>1</v>
      </c>
      <c r="Q3298" t="str">
        <f t="shared" si="536"/>
        <v>D20201231</v>
      </c>
      <c r="R3298">
        <f t="shared" si="537"/>
        <v>19692</v>
      </c>
      <c r="S3298">
        <v>1</v>
      </c>
      <c r="T3298">
        <f t="shared" si="533"/>
        <v>0</v>
      </c>
      <c r="U3298">
        <f t="shared" si="533"/>
        <v>0</v>
      </c>
      <c r="V3298">
        <f t="shared" si="533"/>
        <v>0</v>
      </c>
      <c r="W3298">
        <f t="shared" si="533"/>
        <v>1</v>
      </c>
    </row>
    <row r="3299" spans="1:23" x14ac:dyDescent="0.25">
      <c r="A3299" t="s">
        <v>6618</v>
      </c>
      <c r="B3299">
        <v>1</v>
      </c>
      <c r="C3299">
        <v>26975</v>
      </c>
      <c r="E3299" s="74">
        <v>823638</v>
      </c>
      <c r="F3299" s="75">
        <f t="shared" si="540"/>
        <v>1</v>
      </c>
      <c r="G3299" s="75">
        <f t="shared" si="540"/>
        <v>2</v>
      </c>
      <c r="H3299" s="75">
        <f t="shared" si="540"/>
        <v>3</v>
      </c>
      <c r="I3299" s="75">
        <f t="shared" si="540"/>
        <v>4</v>
      </c>
      <c r="J3299" s="75">
        <f t="shared" si="540"/>
        <v>5</v>
      </c>
      <c r="K3299" s="75">
        <f t="shared" si="540"/>
        <v>6</v>
      </c>
      <c r="L3299" s="75">
        <f t="shared" si="540"/>
        <v>7</v>
      </c>
      <c r="M3299" s="75">
        <f t="shared" si="540"/>
        <v>8</v>
      </c>
      <c r="N3299" s="75">
        <f t="shared" si="540"/>
        <v>9</v>
      </c>
      <c r="O3299" s="75">
        <f t="shared" si="540"/>
        <v>10</v>
      </c>
      <c r="P3299">
        <f t="shared" si="535"/>
        <v>1</v>
      </c>
      <c r="Q3299" t="str">
        <f t="shared" si="536"/>
        <v>D20201231</v>
      </c>
      <c r="R3299">
        <f t="shared" si="537"/>
        <v>147382</v>
      </c>
      <c r="S3299">
        <v>1</v>
      </c>
      <c r="T3299">
        <f t="shared" si="533"/>
        <v>0</v>
      </c>
      <c r="U3299">
        <f t="shared" si="533"/>
        <v>0</v>
      </c>
      <c r="V3299">
        <f t="shared" si="533"/>
        <v>0</v>
      </c>
      <c r="W3299">
        <f t="shared" si="533"/>
        <v>1</v>
      </c>
    </row>
    <row r="3300" spans="1:23" x14ac:dyDescent="0.25">
      <c r="A3300" t="s">
        <v>6620</v>
      </c>
      <c r="B3300">
        <v>1</v>
      </c>
      <c r="C3300">
        <v>214577</v>
      </c>
      <c r="E3300" s="74">
        <v>823656</v>
      </c>
      <c r="F3300" s="75">
        <f t="shared" si="540"/>
        <v>1</v>
      </c>
      <c r="G3300" s="75">
        <f t="shared" si="540"/>
        <v>2</v>
      </c>
      <c r="H3300" s="75">
        <f t="shared" si="540"/>
        <v>3</v>
      </c>
      <c r="I3300" s="75">
        <f t="shared" si="540"/>
        <v>4</v>
      </c>
      <c r="J3300" s="75">
        <f t="shared" si="540"/>
        <v>5</v>
      </c>
      <c r="K3300" s="75">
        <f t="shared" si="540"/>
        <v>6</v>
      </c>
      <c r="L3300" s="75">
        <f t="shared" si="540"/>
        <v>7</v>
      </c>
      <c r="M3300" s="75">
        <f t="shared" si="540"/>
        <v>8</v>
      </c>
      <c r="N3300" s="75">
        <f t="shared" si="540"/>
        <v>9</v>
      </c>
      <c r="O3300" s="75">
        <f t="shared" si="540"/>
        <v>10</v>
      </c>
      <c r="P3300">
        <f t="shared" si="535"/>
        <v>1</v>
      </c>
      <c r="Q3300" t="str">
        <f t="shared" si="536"/>
        <v>D20201231</v>
      </c>
      <c r="R3300">
        <f t="shared" si="537"/>
        <v>317592</v>
      </c>
      <c r="S3300">
        <v>1</v>
      </c>
      <c r="T3300">
        <f t="shared" si="533"/>
        <v>0</v>
      </c>
      <c r="U3300">
        <f t="shared" si="533"/>
        <v>0</v>
      </c>
      <c r="V3300">
        <f t="shared" si="533"/>
        <v>0</v>
      </c>
      <c r="W3300">
        <f t="shared" si="533"/>
        <v>1</v>
      </c>
    </row>
    <row r="3301" spans="1:23" x14ac:dyDescent="0.25">
      <c r="A3301" t="s">
        <v>6621</v>
      </c>
      <c r="B3301">
        <v>1</v>
      </c>
      <c r="C3301">
        <v>117869</v>
      </c>
      <c r="E3301" s="74">
        <v>824242</v>
      </c>
      <c r="F3301" s="75">
        <f t="shared" si="540"/>
        <v>1</v>
      </c>
      <c r="G3301" s="75">
        <f t="shared" si="540"/>
        <v>2</v>
      </c>
      <c r="H3301" s="75">
        <f t="shared" si="540"/>
        <v>3</v>
      </c>
      <c r="I3301" s="75">
        <f t="shared" si="540"/>
        <v>4</v>
      </c>
      <c r="J3301" s="75">
        <f t="shared" si="540"/>
        <v>5</v>
      </c>
      <c r="K3301" s="75">
        <f t="shared" si="540"/>
        <v>6</v>
      </c>
      <c r="L3301" s="75">
        <f t="shared" si="540"/>
        <v>7</v>
      </c>
      <c r="M3301" s="75">
        <f t="shared" si="540"/>
        <v>8</v>
      </c>
      <c r="N3301" s="75">
        <f t="shared" si="540"/>
        <v>9</v>
      </c>
      <c r="O3301" s="75">
        <f t="shared" si="540"/>
        <v>10</v>
      </c>
      <c r="P3301">
        <f t="shared" si="535"/>
        <v>1</v>
      </c>
      <c r="Q3301" t="str">
        <f t="shared" si="536"/>
        <v>D20201231</v>
      </c>
      <c r="R3301">
        <f t="shared" si="537"/>
        <v>49996</v>
      </c>
      <c r="S3301">
        <v>1</v>
      </c>
      <c r="T3301">
        <f t="shared" si="533"/>
        <v>0</v>
      </c>
      <c r="U3301">
        <f t="shared" si="533"/>
        <v>0</v>
      </c>
      <c r="V3301">
        <f t="shared" si="533"/>
        <v>0</v>
      </c>
      <c r="W3301">
        <f t="shared" si="533"/>
        <v>1</v>
      </c>
    </row>
    <row r="3302" spans="1:23" x14ac:dyDescent="0.25">
      <c r="A3302" t="s">
        <v>6623</v>
      </c>
      <c r="B3302">
        <v>1</v>
      </c>
      <c r="C3302">
        <v>819476</v>
      </c>
      <c r="E3302" s="74">
        <v>824653</v>
      </c>
      <c r="F3302" s="75">
        <f t="shared" si="540"/>
        <v>1</v>
      </c>
      <c r="G3302" s="75">
        <f t="shared" si="540"/>
        <v>2</v>
      </c>
      <c r="H3302" s="75">
        <f t="shared" si="540"/>
        <v>3</v>
      </c>
      <c r="I3302" s="75">
        <f t="shared" si="540"/>
        <v>4</v>
      </c>
      <c r="J3302" s="75">
        <f t="shared" si="540"/>
        <v>5</v>
      </c>
      <c r="K3302" s="75">
        <f t="shared" si="540"/>
        <v>6</v>
      </c>
      <c r="L3302" s="75">
        <f t="shared" si="540"/>
        <v>7</v>
      </c>
      <c r="M3302" s="75">
        <f t="shared" si="540"/>
        <v>8</v>
      </c>
      <c r="N3302" s="75">
        <f t="shared" si="540"/>
        <v>9</v>
      </c>
      <c r="O3302" s="75">
        <f t="shared" si="540"/>
        <v>10</v>
      </c>
      <c r="P3302">
        <f t="shared" si="535"/>
        <v>1</v>
      </c>
      <c r="Q3302" t="str">
        <f t="shared" si="536"/>
        <v>D20201231</v>
      </c>
      <c r="R3302">
        <f t="shared" si="537"/>
        <v>282394</v>
      </c>
      <c r="S3302">
        <v>1</v>
      </c>
      <c r="T3302">
        <f t="shared" si="533"/>
        <v>0</v>
      </c>
      <c r="U3302">
        <f t="shared" si="533"/>
        <v>0</v>
      </c>
      <c r="V3302">
        <f t="shared" si="533"/>
        <v>0</v>
      </c>
      <c r="W3302">
        <f t="shared" si="533"/>
        <v>1</v>
      </c>
    </row>
    <row r="3303" spans="1:23" x14ac:dyDescent="0.25">
      <c r="A3303" t="s">
        <v>6625</v>
      </c>
      <c r="B3303">
        <v>1</v>
      </c>
      <c r="C3303">
        <v>583717</v>
      </c>
      <c r="E3303" s="74">
        <v>824671</v>
      </c>
      <c r="F3303" s="75">
        <f t="shared" si="540"/>
        <v>1</v>
      </c>
      <c r="G3303" s="75">
        <f t="shared" si="540"/>
        <v>2</v>
      </c>
      <c r="H3303" s="75">
        <f t="shared" si="540"/>
        <v>3</v>
      </c>
      <c r="I3303" s="75">
        <f t="shared" si="540"/>
        <v>4</v>
      </c>
      <c r="J3303" s="75">
        <f t="shared" si="540"/>
        <v>5</v>
      </c>
      <c r="K3303" s="75">
        <f t="shared" si="540"/>
        <v>6</v>
      </c>
      <c r="L3303" s="75">
        <f t="shared" si="540"/>
        <v>7</v>
      </c>
      <c r="M3303" s="75">
        <f t="shared" si="540"/>
        <v>8</v>
      </c>
      <c r="N3303" s="75">
        <f t="shared" si="540"/>
        <v>9</v>
      </c>
      <c r="O3303" s="75">
        <f t="shared" si="540"/>
        <v>10</v>
      </c>
      <c r="P3303">
        <f t="shared" si="535"/>
        <v>1</v>
      </c>
      <c r="Q3303" t="str">
        <f t="shared" si="536"/>
        <v>D20201231</v>
      </c>
      <c r="R3303">
        <f t="shared" si="537"/>
        <v>537062</v>
      </c>
      <c r="S3303">
        <v>1</v>
      </c>
      <c r="T3303">
        <f t="shared" si="533"/>
        <v>0</v>
      </c>
      <c r="U3303">
        <f t="shared" si="533"/>
        <v>0</v>
      </c>
      <c r="V3303">
        <f t="shared" si="533"/>
        <v>0</v>
      </c>
      <c r="W3303">
        <f t="shared" si="533"/>
        <v>1</v>
      </c>
    </row>
    <row r="3304" spans="1:23" x14ac:dyDescent="0.25">
      <c r="A3304" t="s">
        <v>6627</v>
      </c>
      <c r="B3304">
        <v>1</v>
      </c>
      <c r="C3304">
        <v>157874</v>
      </c>
      <c r="E3304" s="74">
        <v>824738</v>
      </c>
      <c r="F3304" s="75">
        <f t="shared" si="540"/>
        <v>1</v>
      </c>
      <c r="G3304" s="75">
        <f t="shared" si="540"/>
        <v>2</v>
      </c>
      <c r="H3304" s="75">
        <f t="shared" si="540"/>
        <v>3</v>
      </c>
      <c r="I3304" s="75">
        <f t="shared" si="540"/>
        <v>4</v>
      </c>
      <c r="J3304" s="75">
        <f t="shared" si="540"/>
        <v>5</v>
      </c>
      <c r="K3304" s="75">
        <f t="shared" si="540"/>
        <v>6</v>
      </c>
      <c r="L3304" s="75">
        <f t="shared" si="540"/>
        <v>7</v>
      </c>
      <c r="M3304" s="75">
        <f t="shared" si="540"/>
        <v>8</v>
      </c>
      <c r="N3304" s="75">
        <f t="shared" si="540"/>
        <v>9</v>
      </c>
      <c r="O3304" s="75">
        <f t="shared" si="540"/>
        <v>10</v>
      </c>
      <c r="P3304">
        <f t="shared" si="535"/>
        <v>1</v>
      </c>
      <c r="Q3304" t="str">
        <f t="shared" si="536"/>
        <v>D20201231</v>
      </c>
      <c r="R3304">
        <f t="shared" si="537"/>
        <v>68781</v>
      </c>
      <c r="S3304">
        <v>1</v>
      </c>
      <c r="T3304">
        <f t="shared" si="533"/>
        <v>0</v>
      </c>
      <c r="U3304">
        <f t="shared" si="533"/>
        <v>0</v>
      </c>
      <c r="V3304">
        <f t="shared" si="533"/>
        <v>0</v>
      </c>
      <c r="W3304">
        <f t="shared" si="533"/>
        <v>1</v>
      </c>
    </row>
    <row r="3305" spans="1:23" x14ac:dyDescent="0.25">
      <c r="A3305" t="s">
        <v>6629</v>
      </c>
      <c r="B3305">
        <v>1</v>
      </c>
      <c r="C3305">
        <v>142327</v>
      </c>
      <c r="E3305" s="74">
        <v>825146</v>
      </c>
      <c r="F3305" s="75">
        <f t="shared" ref="F3305:O3314" si="541">IFERROR(VLOOKUP(CONCATENATE(F$4,".",$E3305),$A$4:$C$488690,2,FALSE)*F$3,100)</f>
        <v>1</v>
      </c>
      <c r="G3305" s="75">
        <f t="shared" si="541"/>
        <v>2</v>
      </c>
      <c r="H3305" s="75">
        <f t="shared" si="541"/>
        <v>3</v>
      </c>
      <c r="I3305" s="75">
        <f t="shared" si="541"/>
        <v>4</v>
      </c>
      <c r="J3305" s="75">
        <f t="shared" si="541"/>
        <v>5</v>
      </c>
      <c r="K3305" s="75">
        <f t="shared" si="541"/>
        <v>6</v>
      </c>
      <c r="L3305" s="75">
        <f t="shared" si="541"/>
        <v>7</v>
      </c>
      <c r="M3305" s="75">
        <f t="shared" si="541"/>
        <v>8</v>
      </c>
      <c r="N3305" s="75">
        <f t="shared" si="541"/>
        <v>9</v>
      </c>
      <c r="O3305" s="75">
        <f t="shared" si="541"/>
        <v>10</v>
      </c>
      <c r="P3305">
        <f t="shared" si="535"/>
        <v>1</v>
      </c>
      <c r="Q3305" t="str">
        <f t="shared" si="536"/>
        <v>D20201231</v>
      </c>
      <c r="R3305">
        <f t="shared" si="537"/>
        <v>4716144</v>
      </c>
      <c r="S3305">
        <v>1</v>
      </c>
      <c r="T3305">
        <f t="shared" si="533"/>
        <v>0</v>
      </c>
      <c r="U3305">
        <f t="shared" si="533"/>
        <v>0</v>
      </c>
      <c r="V3305">
        <f t="shared" si="533"/>
        <v>1</v>
      </c>
      <c r="W3305">
        <f t="shared" si="533"/>
        <v>0</v>
      </c>
    </row>
    <row r="3306" spans="1:23" x14ac:dyDescent="0.25">
      <c r="A3306" t="s">
        <v>6631</v>
      </c>
      <c r="B3306">
        <v>1</v>
      </c>
      <c r="C3306">
        <v>117005</v>
      </c>
      <c r="E3306" s="74">
        <v>825454</v>
      </c>
      <c r="F3306" s="75">
        <f t="shared" si="541"/>
        <v>1</v>
      </c>
      <c r="G3306" s="75">
        <f t="shared" si="541"/>
        <v>2</v>
      </c>
      <c r="H3306" s="75">
        <f t="shared" si="541"/>
        <v>3</v>
      </c>
      <c r="I3306" s="75">
        <f t="shared" si="541"/>
        <v>4</v>
      </c>
      <c r="J3306" s="75">
        <f t="shared" si="541"/>
        <v>5</v>
      </c>
      <c r="K3306" s="75">
        <f t="shared" si="541"/>
        <v>6</v>
      </c>
      <c r="L3306" s="75">
        <f t="shared" si="541"/>
        <v>7</v>
      </c>
      <c r="M3306" s="75">
        <f t="shared" si="541"/>
        <v>8</v>
      </c>
      <c r="N3306" s="75">
        <f t="shared" si="541"/>
        <v>9</v>
      </c>
      <c r="O3306" s="75">
        <f t="shared" si="541"/>
        <v>10</v>
      </c>
      <c r="P3306">
        <f t="shared" si="535"/>
        <v>1</v>
      </c>
      <c r="Q3306" t="str">
        <f t="shared" si="536"/>
        <v>D20201231</v>
      </c>
      <c r="R3306">
        <f t="shared" si="537"/>
        <v>204722</v>
      </c>
      <c r="S3306">
        <v>1</v>
      </c>
      <c r="T3306">
        <f t="shared" si="533"/>
        <v>0</v>
      </c>
      <c r="U3306">
        <f t="shared" si="533"/>
        <v>0</v>
      </c>
      <c r="V3306">
        <f t="shared" si="533"/>
        <v>0</v>
      </c>
      <c r="W3306">
        <f t="shared" si="533"/>
        <v>1</v>
      </c>
    </row>
    <row r="3307" spans="1:23" x14ac:dyDescent="0.25">
      <c r="A3307" t="s">
        <v>6632</v>
      </c>
      <c r="B3307">
        <v>1</v>
      </c>
      <c r="C3307">
        <v>35200</v>
      </c>
      <c r="E3307" s="74">
        <v>825548</v>
      </c>
      <c r="F3307" s="75">
        <f t="shared" si="541"/>
        <v>1</v>
      </c>
      <c r="G3307" s="75">
        <f t="shared" si="541"/>
        <v>2</v>
      </c>
      <c r="H3307" s="75">
        <f t="shared" si="541"/>
        <v>3</v>
      </c>
      <c r="I3307" s="75">
        <f t="shared" si="541"/>
        <v>4</v>
      </c>
      <c r="J3307" s="75">
        <f t="shared" si="541"/>
        <v>5</v>
      </c>
      <c r="K3307" s="75">
        <f t="shared" si="541"/>
        <v>6</v>
      </c>
      <c r="L3307" s="75">
        <f t="shared" si="541"/>
        <v>7</v>
      </c>
      <c r="M3307" s="75">
        <f t="shared" si="541"/>
        <v>8</v>
      </c>
      <c r="N3307" s="75">
        <f t="shared" si="541"/>
        <v>9</v>
      </c>
      <c r="O3307" s="75">
        <f t="shared" si="541"/>
        <v>10</v>
      </c>
      <c r="P3307">
        <f t="shared" si="535"/>
        <v>1</v>
      </c>
      <c r="Q3307" t="str">
        <f t="shared" si="536"/>
        <v>D20201231</v>
      </c>
      <c r="R3307">
        <f t="shared" si="537"/>
        <v>284811</v>
      </c>
      <c r="S3307">
        <v>1</v>
      </c>
      <c r="T3307">
        <f t="shared" si="533"/>
        <v>0</v>
      </c>
      <c r="U3307">
        <f t="shared" si="533"/>
        <v>0</v>
      </c>
      <c r="V3307">
        <f t="shared" si="533"/>
        <v>0</v>
      </c>
      <c r="W3307">
        <f t="shared" si="533"/>
        <v>1</v>
      </c>
    </row>
    <row r="3308" spans="1:23" x14ac:dyDescent="0.25">
      <c r="A3308" t="s">
        <v>6634</v>
      </c>
      <c r="B3308">
        <v>1</v>
      </c>
      <c r="C3308">
        <v>161434</v>
      </c>
      <c r="E3308" s="74">
        <v>825753</v>
      </c>
      <c r="F3308" s="75">
        <f t="shared" si="541"/>
        <v>1</v>
      </c>
      <c r="G3308" s="75">
        <f t="shared" si="541"/>
        <v>2</v>
      </c>
      <c r="H3308" s="75">
        <f t="shared" si="541"/>
        <v>3</v>
      </c>
      <c r="I3308" s="75">
        <f t="shared" si="541"/>
        <v>4</v>
      </c>
      <c r="J3308" s="75">
        <f t="shared" si="541"/>
        <v>5</v>
      </c>
      <c r="K3308" s="75">
        <f t="shared" si="541"/>
        <v>6</v>
      </c>
      <c r="L3308" s="75">
        <f t="shared" si="541"/>
        <v>7</v>
      </c>
      <c r="M3308" s="75">
        <f t="shared" si="541"/>
        <v>8</v>
      </c>
      <c r="N3308" s="75">
        <f t="shared" si="541"/>
        <v>9</v>
      </c>
      <c r="O3308" s="75">
        <f t="shared" si="541"/>
        <v>10</v>
      </c>
      <c r="P3308">
        <f t="shared" si="535"/>
        <v>1</v>
      </c>
      <c r="Q3308" t="str">
        <f t="shared" si="536"/>
        <v>D20201231</v>
      </c>
      <c r="R3308">
        <f t="shared" si="537"/>
        <v>341808</v>
      </c>
      <c r="S3308">
        <v>1</v>
      </c>
      <c r="T3308">
        <f t="shared" si="533"/>
        <v>0</v>
      </c>
      <c r="U3308">
        <f t="shared" si="533"/>
        <v>0</v>
      </c>
      <c r="V3308">
        <f t="shared" si="533"/>
        <v>0</v>
      </c>
      <c r="W3308">
        <f t="shared" si="533"/>
        <v>1</v>
      </c>
    </row>
    <row r="3309" spans="1:23" x14ac:dyDescent="0.25">
      <c r="A3309" t="s">
        <v>6635</v>
      </c>
      <c r="B3309">
        <v>1</v>
      </c>
      <c r="C3309">
        <v>70603</v>
      </c>
      <c r="E3309" s="74">
        <v>825847</v>
      </c>
      <c r="F3309" s="75">
        <f t="shared" si="541"/>
        <v>1</v>
      </c>
      <c r="G3309" s="75">
        <f t="shared" si="541"/>
        <v>2</v>
      </c>
      <c r="H3309" s="75">
        <f t="shared" si="541"/>
        <v>3</v>
      </c>
      <c r="I3309" s="75">
        <f t="shared" si="541"/>
        <v>4</v>
      </c>
      <c r="J3309" s="75">
        <f t="shared" si="541"/>
        <v>5</v>
      </c>
      <c r="K3309" s="75">
        <f t="shared" si="541"/>
        <v>6</v>
      </c>
      <c r="L3309" s="75">
        <f t="shared" si="541"/>
        <v>7</v>
      </c>
      <c r="M3309" s="75">
        <f t="shared" si="541"/>
        <v>8</v>
      </c>
      <c r="N3309" s="75">
        <f t="shared" si="541"/>
        <v>9</v>
      </c>
      <c r="O3309" s="75">
        <f t="shared" si="541"/>
        <v>10</v>
      </c>
      <c r="P3309">
        <f t="shared" si="535"/>
        <v>1</v>
      </c>
      <c r="Q3309" t="str">
        <f t="shared" si="536"/>
        <v>D20201231</v>
      </c>
      <c r="R3309">
        <f t="shared" si="537"/>
        <v>274560</v>
      </c>
      <c r="S3309">
        <v>1</v>
      </c>
      <c r="T3309">
        <f t="shared" si="533"/>
        <v>0</v>
      </c>
      <c r="U3309">
        <f t="shared" si="533"/>
        <v>0</v>
      </c>
      <c r="V3309">
        <f t="shared" si="533"/>
        <v>0</v>
      </c>
      <c r="W3309">
        <f t="shared" si="533"/>
        <v>1</v>
      </c>
    </row>
    <row r="3310" spans="1:23" x14ac:dyDescent="0.25">
      <c r="A3310" t="s">
        <v>6637</v>
      </c>
      <c r="B3310">
        <v>1</v>
      </c>
      <c r="C3310">
        <v>48745</v>
      </c>
      <c r="E3310" s="74">
        <v>825940</v>
      </c>
      <c r="F3310" s="75">
        <f t="shared" si="541"/>
        <v>1</v>
      </c>
      <c r="G3310" s="75">
        <f t="shared" si="541"/>
        <v>2</v>
      </c>
      <c r="H3310" s="75">
        <f t="shared" si="541"/>
        <v>3</v>
      </c>
      <c r="I3310" s="75">
        <f t="shared" si="541"/>
        <v>4</v>
      </c>
      <c r="J3310" s="75">
        <f t="shared" si="541"/>
        <v>5</v>
      </c>
      <c r="K3310" s="75">
        <f t="shared" si="541"/>
        <v>6</v>
      </c>
      <c r="L3310" s="75">
        <f t="shared" si="541"/>
        <v>7</v>
      </c>
      <c r="M3310" s="75">
        <f t="shared" si="541"/>
        <v>8</v>
      </c>
      <c r="N3310" s="75">
        <f t="shared" si="541"/>
        <v>9</v>
      </c>
      <c r="O3310" s="75">
        <f t="shared" si="541"/>
        <v>10</v>
      </c>
      <c r="P3310">
        <f t="shared" si="535"/>
        <v>1</v>
      </c>
      <c r="Q3310" t="str">
        <f t="shared" si="536"/>
        <v>D20201231</v>
      </c>
      <c r="R3310">
        <f t="shared" si="537"/>
        <v>74198</v>
      </c>
      <c r="S3310">
        <v>1</v>
      </c>
      <c r="T3310">
        <f t="shared" si="533"/>
        <v>0</v>
      </c>
      <c r="U3310">
        <f t="shared" si="533"/>
        <v>0</v>
      </c>
      <c r="V3310">
        <f t="shared" si="533"/>
        <v>0</v>
      </c>
      <c r="W3310">
        <f t="shared" si="533"/>
        <v>1</v>
      </c>
    </row>
    <row r="3311" spans="1:23" x14ac:dyDescent="0.25">
      <c r="A3311" t="s">
        <v>6639</v>
      </c>
      <c r="B3311">
        <v>1</v>
      </c>
      <c r="C3311">
        <v>51226</v>
      </c>
      <c r="E3311" s="74">
        <v>826451</v>
      </c>
      <c r="F3311" s="75">
        <f t="shared" si="541"/>
        <v>1</v>
      </c>
      <c r="G3311" s="75">
        <f t="shared" si="541"/>
        <v>2</v>
      </c>
      <c r="H3311" s="75">
        <f t="shared" si="541"/>
        <v>3</v>
      </c>
      <c r="I3311" s="75">
        <f t="shared" si="541"/>
        <v>4</v>
      </c>
      <c r="J3311" s="75">
        <f t="shared" si="541"/>
        <v>5</v>
      </c>
      <c r="K3311" s="75">
        <f t="shared" si="541"/>
        <v>6</v>
      </c>
      <c r="L3311" s="75">
        <f t="shared" si="541"/>
        <v>7</v>
      </c>
      <c r="M3311" s="75">
        <f t="shared" si="541"/>
        <v>8</v>
      </c>
      <c r="N3311" s="75">
        <f t="shared" si="541"/>
        <v>9</v>
      </c>
      <c r="O3311" s="75">
        <f t="shared" si="541"/>
        <v>10</v>
      </c>
      <c r="P3311">
        <f t="shared" si="535"/>
        <v>1</v>
      </c>
      <c r="Q3311" t="str">
        <f t="shared" si="536"/>
        <v>D20201231</v>
      </c>
      <c r="R3311">
        <f t="shared" si="537"/>
        <v>74936</v>
      </c>
      <c r="S3311">
        <v>1</v>
      </c>
      <c r="T3311">
        <f t="shared" si="533"/>
        <v>0</v>
      </c>
      <c r="U3311">
        <f t="shared" si="533"/>
        <v>0</v>
      </c>
      <c r="V3311">
        <f t="shared" si="533"/>
        <v>0</v>
      </c>
      <c r="W3311">
        <f t="shared" si="533"/>
        <v>1</v>
      </c>
    </row>
    <row r="3312" spans="1:23" x14ac:dyDescent="0.25">
      <c r="A3312" t="s">
        <v>6641</v>
      </c>
      <c r="B3312">
        <v>1</v>
      </c>
      <c r="C3312">
        <v>475655</v>
      </c>
      <c r="E3312" s="74">
        <v>826648</v>
      </c>
      <c r="F3312" s="75">
        <f t="shared" si="541"/>
        <v>1</v>
      </c>
      <c r="G3312" s="75">
        <f t="shared" si="541"/>
        <v>2</v>
      </c>
      <c r="H3312" s="75">
        <f t="shared" si="541"/>
        <v>3</v>
      </c>
      <c r="I3312" s="75">
        <f t="shared" si="541"/>
        <v>4</v>
      </c>
      <c r="J3312" s="75">
        <f t="shared" si="541"/>
        <v>5</v>
      </c>
      <c r="K3312" s="75">
        <f t="shared" si="541"/>
        <v>6</v>
      </c>
      <c r="L3312" s="75">
        <f t="shared" si="541"/>
        <v>7</v>
      </c>
      <c r="M3312" s="75">
        <f t="shared" si="541"/>
        <v>8</v>
      </c>
      <c r="N3312" s="75">
        <f t="shared" si="541"/>
        <v>9</v>
      </c>
      <c r="O3312" s="75">
        <f t="shared" si="541"/>
        <v>10</v>
      </c>
      <c r="P3312">
        <f t="shared" si="535"/>
        <v>1</v>
      </c>
      <c r="Q3312" t="str">
        <f t="shared" si="536"/>
        <v>D20201231</v>
      </c>
      <c r="R3312">
        <f t="shared" si="537"/>
        <v>185152</v>
      </c>
      <c r="S3312">
        <v>1</v>
      </c>
      <c r="T3312">
        <f t="shared" si="533"/>
        <v>0</v>
      </c>
      <c r="U3312">
        <f t="shared" si="533"/>
        <v>0</v>
      </c>
      <c r="V3312">
        <f t="shared" si="533"/>
        <v>0</v>
      </c>
      <c r="W3312">
        <f t="shared" si="533"/>
        <v>1</v>
      </c>
    </row>
    <row r="3313" spans="1:23" x14ac:dyDescent="0.25">
      <c r="A3313" t="s">
        <v>6643</v>
      </c>
      <c r="B3313">
        <v>1</v>
      </c>
      <c r="C3313">
        <v>214589</v>
      </c>
      <c r="E3313" s="74">
        <v>826956</v>
      </c>
      <c r="F3313" s="75">
        <f t="shared" si="541"/>
        <v>1</v>
      </c>
      <c r="G3313" s="75">
        <f t="shared" si="541"/>
        <v>2</v>
      </c>
      <c r="H3313" s="75">
        <f t="shared" si="541"/>
        <v>3</v>
      </c>
      <c r="I3313" s="75">
        <f t="shared" si="541"/>
        <v>4</v>
      </c>
      <c r="J3313" s="75">
        <f t="shared" si="541"/>
        <v>5</v>
      </c>
      <c r="K3313" s="75">
        <f t="shared" si="541"/>
        <v>6</v>
      </c>
      <c r="L3313" s="75">
        <f t="shared" si="541"/>
        <v>7</v>
      </c>
      <c r="M3313" s="75">
        <f t="shared" si="541"/>
        <v>8</v>
      </c>
      <c r="N3313" s="75">
        <f t="shared" si="541"/>
        <v>9</v>
      </c>
      <c r="O3313" s="75">
        <f t="shared" si="541"/>
        <v>10</v>
      </c>
      <c r="P3313">
        <f t="shared" si="535"/>
        <v>1</v>
      </c>
      <c r="Q3313" t="str">
        <f t="shared" si="536"/>
        <v>D20201231</v>
      </c>
      <c r="R3313">
        <f t="shared" si="537"/>
        <v>2825624</v>
      </c>
      <c r="S3313">
        <v>1</v>
      </c>
      <c r="T3313">
        <f t="shared" si="533"/>
        <v>0</v>
      </c>
      <c r="U3313">
        <f t="shared" si="533"/>
        <v>0</v>
      </c>
      <c r="V3313">
        <f t="shared" si="533"/>
        <v>1</v>
      </c>
      <c r="W3313">
        <f t="shared" si="533"/>
        <v>0</v>
      </c>
    </row>
    <row r="3314" spans="1:23" x14ac:dyDescent="0.25">
      <c r="A3314" t="s">
        <v>6644</v>
      </c>
      <c r="B3314">
        <v>1</v>
      </c>
      <c r="C3314">
        <v>320518</v>
      </c>
      <c r="E3314" s="74">
        <v>827355</v>
      </c>
      <c r="F3314" s="75">
        <f t="shared" si="541"/>
        <v>1</v>
      </c>
      <c r="G3314" s="75">
        <f t="shared" si="541"/>
        <v>2</v>
      </c>
      <c r="H3314" s="75">
        <f t="shared" si="541"/>
        <v>3</v>
      </c>
      <c r="I3314" s="75">
        <f t="shared" si="541"/>
        <v>4</v>
      </c>
      <c r="J3314" s="75">
        <f t="shared" si="541"/>
        <v>5</v>
      </c>
      <c r="K3314" s="75">
        <f t="shared" si="541"/>
        <v>6</v>
      </c>
      <c r="L3314" s="75">
        <f t="shared" si="541"/>
        <v>7</v>
      </c>
      <c r="M3314" s="75">
        <f t="shared" si="541"/>
        <v>8</v>
      </c>
      <c r="N3314" s="75">
        <f t="shared" si="541"/>
        <v>9</v>
      </c>
      <c r="O3314" s="75">
        <f t="shared" si="541"/>
        <v>10</v>
      </c>
      <c r="P3314">
        <f t="shared" si="535"/>
        <v>1</v>
      </c>
      <c r="Q3314" t="str">
        <f t="shared" si="536"/>
        <v>D20201231</v>
      </c>
      <c r="R3314">
        <f t="shared" si="537"/>
        <v>110208</v>
      </c>
      <c r="S3314">
        <v>1</v>
      </c>
      <c r="T3314">
        <f t="shared" si="533"/>
        <v>0</v>
      </c>
      <c r="U3314">
        <f t="shared" si="533"/>
        <v>0</v>
      </c>
      <c r="V3314">
        <f t="shared" si="533"/>
        <v>0</v>
      </c>
      <c r="W3314">
        <f t="shared" si="533"/>
        <v>1</v>
      </c>
    </row>
    <row r="3315" spans="1:23" x14ac:dyDescent="0.25">
      <c r="A3315" t="s">
        <v>6646</v>
      </c>
      <c r="B3315">
        <v>1</v>
      </c>
      <c r="C3315">
        <v>206013</v>
      </c>
      <c r="E3315" s="74">
        <v>827458</v>
      </c>
      <c r="F3315" s="75">
        <f t="shared" ref="F3315:O3324" si="542">IFERROR(VLOOKUP(CONCATENATE(F$4,".",$E3315),$A$4:$C$488690,2,FALSE)*F$3,100)</f>
        <v>1</v>
      </c>
      <c r="G3315" s="75">
        <f t="shared" si="542"/>
        <v>2</v>
      </c>
      <c r="H3315" s="75">
        <f t="shared" si="542"/>
        <v>3</v>
      </c>
      <c r="I3315" s="75">
        <f t="shared" si="542"/>
        <v>4</v>
      </c>
      <c r="J3315" s="75">
        <f t="shared" si="542"/>
        <v>5</v>
      </c>
      <c r="K3315" s="75">
        <f t="shared" si="542"/>
        <v>6</v>
      </c>
      <c r="L3315" s="75">
        <f t="shared" si="542"/>
        <v>7</v>
      </c>
      <c r="M3315" s="75">
        <f t="shared" si="542"/>
        <v>8</v>
      </c>
      <c r="N3315" s="75">
        <f t="shared" si="542"/>
        <v>9</v>
      </c>
      <c r="O3315" s="75">
        <f t="shared" si="542"/>
        <v>10</v>
      </c>
      <c r="P3315">
        <f t="shared" si="535"/>
        <v>1</v>
      </c>
      <c r="Q3315" t="str">
        <f t="shared" si="536"/>
        <v>D20201231</v>
      </c>
      <c r="R3315">
        <f t="shared" si="537"/>
        <v>300551</v>
      </c>
      <c r="S3315">
        <v>1</v>
      </c>
      <c r="T3315">
        <f t="shared" si="533"/>
        <v>0</v>
      </c>
      <c r="U3315">
        <f t="shared" si="533"/>
        <v>0</v>
      </c>
      <c r="V3315">
        <f t="shared" si="533"/>
        <v>0</v>
      </c>
      <c r="W3315">
        <f t="shared" si="533"/>
        <v>1</v>
      </c>
    </row>
    <row r="3316" spans="1:23" x14ac:dyDescent="0.25">
      <c r="A3316" t="s">
        <v>6647</v>
      </c>
      <c r="B3316">
        <v>1</v>
      </c>
      <c r="C3316">
        <v>52399</v>
      </c>
      <c r="E3316" s="74">
        <v>827560</v>
      </c>
      <c r="F3316" s="75">
        <f t="shared" si="542"/>
        <v>1</v>
      </c>
      <c r="G3316" s="75">
        <f t="shared" si="542"/>
        <v>2</v>
      </c>
      <c r="H3316" s="75">
        <f t="shared" si="542"/>
        <v>3</v>
      </c>
      <c r="I3316" s="75">
        <f t="shared" si="542"/>
        <v>4</v>
      </c>
      <c r="J3316" s="75">
        <f t="shared" si="542"/>
        <v>5</v>
      </c>
      <c r="K3316" s="75">
        <f t="shared" si="542"/>
        <v>6</v>
      </c>
      <c r="L3316" s="75">
        <f t="shared" si="542"/>
        <v>7</v>
      </c>
      <c r="M3316" s="75">
        <f t="shared" si="542"/>
        <v>8</v>
      </c>
      <c r="N3316" s="75">
        <f t="shared" si="542"/>
        <v>9</v>
      </c>
      <c r="O3316" s="75">
        <f t="shared" si="542"/>
        <v>10</v>
      </c>
      <c r="P3316">
        <f t="shared" si="535"/>
        <v>1</v>
      </c>
      <c r="Q3316" t="str">
        <f t="shared" si="536"/>
        <v>D20201231</v>
      </c>
      <c r="R3316">
        <f t="shared" si="537"/>
        <v>589003</v>
      </c>
      <c r="S3316">
        <v>1</v>
      </c>
      <c r="T3316">
        <f t="shared" si="533"/>
        <v>0</v>
      </c>
      <c r="U3316">
        <f t="shared" si="533"/>
        <v>0</v>
      </c>
      <c r="V3316">
        <f t="shared" si="533"/>
        <v>0</v>
      </c>
      <c r="W3316">
        <f t="shared" si="533"/>
        <v>1</v>
      </c>
    </row>
    <row r="3317" spans="1:23" x14ac:dyDescent="0.25">
      <c r="A3317" t="s">
        <v>6649</v>
      </c>
      <c r="B3317">
        <v>1</v>
      </c>
      <c r="C3317">
        <v>556844</v>
      </c>
      <c r="E3317" s="74">
        <v>828110</v>
      </c>
      <c r="F3317" s="75">
        <f t="shared" si="542"/>
        <v>1</v>
      </c>
      <c r="G3317" s="75">
        <f t="shared" si="542"/>
        <v>2</v>
      </c>
      <c r="H3317" s="75">
        <f t="shared" si="542"/>
        <v>3</v>
      </c>
      <c r="I3317" s="75">
        <f t="shared" si="542"/>
        <v>4</v>
      </c>
      <c r="J3317" s="75">
        <f t="shared" si="542"/>
        <v>5</v>
      </c>
      <c r="K3317" s="75">
        <f t="shared" si="542"/>
        <v>6</v>
      </c>
      <c r="L3317" s="75">
        <f t="shared" si="542"/>
        <v>7</v>
      </c>
      <c r="M3317" s="75">
        <f t="shared" si="542"/>
        <v>8</v>
      </c>
      <c r="N3317" s="75">
        <f t="shared" si="542"/>
        <v>9</v>
      </c>
      <c r="O3317" s="75">
        <f t="shared" si="542"/>
        <v>10</v>
      </c>
      <c r="P3317">
        <f t="shared" si="535"/>
        <v>1</v>
      </c>
      <c r="Q3317" t="str">
        <f t="shared" si="536"/>
        <v>D20201231</v>
      </c>
      <c r="R3317">
        <f t="shared" si="537"/>
        <v>236904</v>
      </c>
      <c r="S3317">
        <v>1</v>
      </c>
      <c r="T3317">
        <f t="shared" si="533"/>
        <v>0</v>
      </c>
      <c r="U3317">
        <f t="shared" si="533"/>
        <v>0</v>
      </c>
      <c r="V3317">
        <f t="shared" si="533"/>
        <v>0</v>
      </c>
      <c r="W3317">
        <f t="shared" si="533"/>
        <v>1</v>
      </c>
    </row>
    <row r="3318" spans="1:23" x14ac:dyDescent="0.25">
      <c r="A3318" t="s">
        <v>6651</v>
      </c>
      <c r="B3318">
        <v>1</v>
      </c>
      <c r="C3318">
        <v>48817</v>
      </c>
      <c r="E3318" s="74">
        <v>828174</v>
      </c>
      <c r="F3318" s="75">
        <f t="shared" si="542"/>
        <v>1</v>
      </c>
      <c r="G3318" s="75">
        <f t="shared" si="542"/>
        <v>2</v>
      </c>
      <c r="H3318" s="75">
        <f t="shared" si="542"/>
        <v>3</v>
      </c>
      <c r="I3318" s="75">
        <f t="shared" si="542"/>
        <v>4</v>
      </c>
      <c r="J3318" s="75">
        <f t="shared" si="542"/>
        <v>5</v>
      </c>
      <c r="K3318" s="75">
        <f t="shared" si="542"/>
        <v>6</v>
      </c>
      <c r="L3318" s="75">
        <f t="shared" si="542"/>
        <v>7</v>
      </c>
      <c r="M3318" s="75">
        <f t="shared" si="542"/>
        <v>8</v>
      </c>
      <c r="N3318" s="75">
        <f t="shared" si="542"/>
        <v>9</v>
      </c>
      <c r="O3318" s="75">
        <f t="shared" si="542"/>
        <v>10</v>
      </c>
      <c r="P3318">
        <f t="shared" si="535"/>
        <v>1</v>
      </c>
      <c r="Q3318" t="str">
        <f t="shared" si="536"/>
        <v>D20201231</v>
      </c>
      <c r="R3318">
        <f t="shared" si="537"/>
        <v>212168</v>
      </c>
      <c r="S3318">
        <v>1</v>
      </c>
      <c r="T3318">
        <f t="shared" si="533"/>
        <v>0</v>
      </c>
      <c r="U3318">
        <f t="shared" si="533"/>
        <v>0</v>
      </c>
      <c r="V3318">
        <f t="shared" si="533"/>
        <v>0</v>
      </c>
      <c r="W3318">
        <f t="shared" si="533"/>
        <v>1</v>
      </c>
    </row>
    <row r="3319" spans="1:23" x14ac:dyDescent="0.25">
      <c r="A3319" t="s">
        <v>6653</v>
      </c>
      <c r="B3319">
        <v>1</v>
      </c>
      <c r="C3319">
        <v>5636898</v>
      </c>
      <c r="E3319" s="74">
        <v>828473</v>
      </c>
      <c r="F3319" s="75">
        <f t="shared" si="542"/>
        <v>1</v>
      </c>
      <c r="G3319" s="75">
        <f t="shared" si="542"/>
        <v>2</v>
      </c>
      <c r="H3319" s="75">
        <f t="shared" si="542"/>
        <v>3</v>
      </c>
      <c r="I3319" s="75">
        <f t="shared" si="542"/>
        <v>4</v>
      </c>
      <c r="J3319" s="75">
        <f t="shared" si="542"/>
        <v>5</v>
      </c>
      <c r="K3319" s="75">
        <f t="shared" si="542"/>
        <v>6</v>
      </c>
      <c r="L3319" s="75">
        <f t="shared" si="542"/>
        <v>7</v>
      </c>
      <c r="M3319" s="75">
        <f t="shared" si="542"/>
        <v>8</v>
      </c>
      <c r="N3319" s="75">
        <f t="shared" si="542"/>
        <v>9</v>
      </c>
      <c r="O3319" s="75">
        <f t="shared" si="542"/>
        <v>10</v>
      </c>
      <c r="P3319">
        <f t="shared" si="535"/>
        <v>1</v>
      </c>
      <c r="Q3319" t="str">
        <f t="shared" si="536"/>
        <v>D20201231</v>
      </c>
      <c r="R3319">
        <f t="shared" si="537"/>
        <v>364936</v>
      </c>
      <c r="S3319">
        <v>1</v>
      </c>
      <c r="T3319">
        <f t="shared" si="533"/>
        <v>0</v>
      </c>
      <c r="U3319">
        <f t="shared" si="533"/>
        <v>0</v>
      </c>
      <c r="V3319">
        <f t="shared" si="533"/>
        <v>0</v>
      </c>
      <c r="W3319">
        <f t="shared" si="533"/>
        <v>1</v>
      </c>
    </row>
    <row r="3320" spans="1:23" x14ac:dyDescent="0.25">
      <c r="A3320" t="s">
        <v>6655</v>
      </c>
      <c r="B3320">
        <v>1</v>
      </c>
      <c r="C3320">
        <v>551868</v>
      </c>
      <c r="E3320" s="74">
        <v>828651</v>
      </c>
      <c r="F3320" s="75">
        <f t="shared" si="542"/>
        <v>1</v>
      </c>
      <c r="G3320" s="75">
        <f t="shared" si="542"/>
        <v>2</v>
      </c>
      <c r="H3320" s="75">
        <f t="shared" si="542"/>
        <v>3</v>
      </c>
      <c r="I3320" s="75">
        <f t="shared" si="542"/>
        <v>4</v>
      </c>
      <c r="J3320" s="75">
        <f t="shared" si="542"/>
        <v>5</v>
      </c>
      <c r="K3320" s="75">
        <f t="shared" si="542"/>
        <v>6</v>
      </c>
      <c r="L3320" s="75">
        <f t="shared" si="542"/>
        <v>7</v>
      </c>
      <c r="M3320" s="75">
        <f t="shared" si="542"/>
        <v>8</v>
      </c>
      <c r="N3320" s="75">
        <f t="shared" si="542"/>
        <v>9</v>
      </c>
      <c r="O3320" s="75">
        <f t="shared" si="542"/>
        <v>10</v>
      </c>
      <c r="P3320">
        <f t="shared" si="535"/>
        <v>1</v>
      </c>
      <c r="Q3320" t="str">
        <f t="shared" si="536"/>
        <v>D20201231</v>
      </c>
      <c r="R3320">
        <f t="shared" si="537"/>
        <v>3331005</v>
      </c>
      <c r="S3320">
        <v>1</v>
      </c>
      <c r="T3320">
        <f t="shared" si="533"/>
        <v>0</v>
      </c>
      <c r="U3320">
        <f t="shared" si="533"/>
        <v>0</v>
      </c>
      <c r="V3320">
        <f t="shared" si="533"/>
        <v>1</v>
      </c>
      <c r="W3320">
        <f t="shared" si="533"/>
        <v>0</v>
      </c>
    </row>
    <row r="3321" spans="1:23" x14ac:dyDescent="0.25">
      <c r="A3321" t="s">
        <v>6657</v>
      </c>
      <c r="B3321">
        <v>1</v>
      </c>
      <c r="C3321">
        <v>108626</v>
      </c>
      <c r="E3321" s="74">
        <v>829032</v>
      </c>
      <c r="F3321" s="75">
        <f t="shared" si="542"/>
        <v>1</v>
      </c>
      <c r="G3321" s="75">
        <f t="shared" si="542"/>
        <v>2</v>
      </c>
      <c r="H3321" s="75">
        <f t="shared" si="542"/>
        <v>3</v>
      </c>
      <c r="I3321" s="75">
        <f t="shared" si="542"/>
        <v>4</v>
      </c>
      <c r="J3321" s="75">
        <f t="shared" si="542"/>
        <v>5</v>
      </c>
      <c r="K3321" s="75">
        <f t="shared" si="542"/>
        <v>6</v>
      </c>
      <c r="L3321" s="75">
        <f t="shared" si="542"/>
        <v>7</v>
      </c>
      <c r="M3321" s="75">
        <f t="shared" si="542"/>
        <v>8</v>
      </c>
      <c r="N3321" s="75">
        <f t="shared" si="542"/>
        <v>9</v>
      </c>
      <c r="O3321" s="75">
        <f t="shared" si="542"/>
        <v>10</v>
      </c>
      <c r="P3321">
        <f t="shared" si="535"/>
        <v>1</v>
      </c>
      <c r="Q3321" t="str">
        <f t="shared" si="536"/>
        <v>D20201231</v>
      </c>
      <c r="R3321">
        <f t="shared" si="537"/>
        <v>151491</v>
      </c>
      <c r="S3321">
        <v>1</v>
      </c>
      <c r="T3321">
        <f t="shared" si="533"/>
        <v>0</v>
      </c>
      <c r="U3321">
        <f t="shared" si="533"/>
        <v>0</v>
      </c>
      <c r="V3321">
        <f t="shared" si="533"/>
        <v>0</v>
      </c>
      <c r="W3321">
        <f t="shared" si="533"/>
        <v>1</v>
      </c>
    </row>
    <row r="3322" spans="1:23" x14ac:dyDescent="0.25">
      <c r="A3322" t="s">
        <v>6659</v>
      </c>
      <c r="B3322">
        <v>1</v>
      </c>
      <c r="C3322">
        <v>91236</v>
      </c>
      <c r="E3322" s="74">
        <v>829041</v>
      </c>
      <c r="F3322" s="75">
        <f t="shared" si="542"/>
        <v>1</v>
      </c>
      <c r="G3322" s="75">
        <f t="shared" si="542"/>
        <v>2</v>
      </c>
      <c r="H3322" s="75">
        <f t="shared" si="542"/>
        <v>3</v>
      </c>
      <c r="I3322" s="75">
        <f t="shared" si="542"/>
        <v>4</v>
      </c>
      <c r="J3322" s="75">
        <f t="shared" si="542"/>
        <v>5</v>
      </c>
      <c r="K3322" s="75">
        <f t="shared" si="542"/>
        <v>6</v>
      </c>
      <c r="L3322" s="75">
        <f t="shared" si="542"/>
        <v>7</v>
      </c>
      <c r="M3322" s="75">
        <f t="shared" si="542"/>
        <v>8</v>
      </c>
      <c r="N3322" s="75">
        <f t="shared" si="542"/>
        <v>9</v>
      </c>
      <c r="O3322" s="75">
        <f t="shared" si="542"/>
        <v>10</v>
      </c>
      <c r="P3322">
        <f t="shared" si="535"/>
        <v>1</v>
      </c>
      <c r="Q3322" t="str">
        <f t="shared" si="536"/>
        <v>D20201231</v>
      </c>
      <c r="R3322">
        <f t="shared" si="537"/>
        <v>269508</v>
      </c>
      <c r="S3322">
        <v>1</v>
      </c>
      <c r="T3322">
        <f t="shared" si="533"/>
        <v>0</v>
      </c>
      <c r="U3322">
        <f t="shared" si="533"/>
        <v>0</v>
      </c>
      <c r="V3322">
        <f t="shared" si="533"/>
        <v>0</v>
      </c>
      <c r="W3322">
        <f t="shared" si="533"/>
        <v>1</v>
      </c>
    </row>
    <row r="3323" spans="1:23" x14ac:dyDescent="0.25">
      <c r="A3323" t="s">
        <v>6661</v>
      </c>
      <c r="B3323">
        <v>1</v>
      </c>
      <c r="C3323">
        <v>2023820</v>
      </c>
      <c r="E3323" s="74">
        <v>829050</v>
      </c>
      <c r="F3323" s="75">
        <f t="shared" si="542"/>
        <v>1</v>
      </c>
      <c r="G3323" s="75">
        <f t="shared" si="542"/>
        <v>2</v>
      </c>
      <c r="H3323" s="75">
        <f t="shared" si="542"/>
        <v>3</v>
      </c>
      <c r="I3323" s="75">
        <f t="shared" si="542"/>
        <v>4</v>
      </c>
      <c r="J3323" s="75">
        <f t="shared" si="542"/>
        <v>5</v>
      </c>
      <c r="K3323" s="75">
        <f t="shared" si="542"/>
        <v>6</v>
      </c>
      <c r="L3323" s="75">
        <f t="shared" si="542"/>
        <v>7</v>
      </c>
      <c r="M3323" s="75">
        <f t="shared" si="542"/>
        <v>8</v>
      </c>
      <c r="N3323" s="75">
        <f t="shared" si="542"/>
        <v>9</v>
      </c>
      <c r="O3323" s="75">
        <f t="shared" si="542"/>
        <v>10</v>
      </c>
      <c r="P3323">
        <f t="shared" si="535"/>
        <v>1</v>
      </c>
      <c r="Q3323" t="str">
        <f t="shared" si="536"/>
        <v>D20201231</v>
      </c>
      <c r="R3323">
        <f t="shared" si="537"/>
        <v>450090</v>
      </c>
      <c r="S3323">
        <v>1</v>
      </c>
      <c r="T3323">
        <f t="shared" ref="T3323:W3386" si="543">IF(AND($R3323&gt;T$2,$R3323&lt;=T$3),1,0)</f>
        <v>0</v>
      </c>
      <c r="U3323">
        <f t="shared" si="543"/>
        <v>0</v>
      </c>
      <c r="V3323">
        <f t="shared" si="543"/>
        <v>0</v>
      </c>
      <c r="W3323">
        <f t="shared" si="543"/>
        <v>1</v>
      </c>
    </row>
    <row r="3324" spans="1:23" x14ac:dyDescent="0.25">
      <c r="A3324" t="s">
        <v>6663</v>
      </c>
      <c r="B3324">
        <v>1</v>
      </c>
      <c r="C3324">
        <v>158905</v>
      </c>
      <c r="E3324" s="74">
        <v>829452</v>
      </c>
      <c r="F3324" s="75">
        <f t="shared" si="542"/>
        <v>1</v>
      </c>
      <c r="G3324" s="75">
        <f t="shared" si="542"/>
        <v>2</v>
      </c>
      <c r="H3324" s="75">
        <f t="shared" si="542"/>
        <v>3</v>
      </c>
      <c r="I3324" s="75">
        <f t="shared" si="542"/>
        <v>4</v>
      </c>
      <c r="J3324" s="75">
        <f t="shared" si="542"/>
        <v>5</v>
      </c>
      <c r="K3324" s="75">
        <f t="shared" si="542"/>
        <v>6</v>
      </c>
      <c r="L3324" s="75">
        <f t="shared" si="542"/>
        <v>7</v>
      </c>
      <c r="M3324" s="75">
        <f t="shared" si="542"/>
        <v>8</v>
      </c>
      <c r="N3324" s="75">
        <f t="shared" si="542"/>
        <v>9</v>
      </c>
      <c r="O3324" s="75">
        <f t="shared" si="542"/>
        <v>100</v>
      </c>
      <c r="P3324">
        <f t="shared" si="535"/>
        <v>1</v>
      </c>
      <c r="Q3324" t="str">
        <f t="shared" si="536"/>
        <v>D20201231</v>
      </c>
      <c r="R3324">
        <f t="shared" si="537"/>
        <v>100484</v>
      </c>
      <c r="S3324">
        <v>1</v>
      </c>
      <c r="T3324">
        <f t="shared" si="543"/>
        <v>0</v>
      </c>
      <c r="U3324">
        <f t="shared" si="543"/>
        <v>0</v>
      </c>
      <c r="V3324">
        <f t="shared" si="543"/>
        <v>0</v>
      </c>
      <c r="W3324">
        <f t="shared" si="543"/>
        <v>1</v>
      </c>
    </row>
    <row r="3325" spans="1:23" x14ac:dyDescent="0.25">
      <c r="A3325" t="s">
        <v>6665</v>
      </c>
      <c r="B3325">
        <v>1</v>
      </c>
      <c r="C3325">
        <v>108949670</v>
      </c>
      <c r="E3325" s="74">
        <v>830113</v>
      </c>
      <c r="F3325" s="75">
        <f t="shared" ref="F3325:O3334" si="544">IFERROR(VLOOKUP(CONCATENATE(F$4,".",$E3325),$A$4:$C$488690,2,FALSE)*F$3,100)</f>
        <v>1</v>
      </c>
      <c r="G3325" s="75">
        <f t="shared" si="544"/>
        <v>2</v>
      </c>
      <c r="H3325" s="75">
        <f t="shared" si="544"/>
        <v>3</v>
      </c>
      <c r="I3325" s="75">
        <f t="shared" si="544"/>
        <v>4</v>
      </c>
      <c r="J3325" s="75">
        <f t="shared" si="544"/>
        <v>5</v>
      </c>
      <c r="K3325" s="75">
        <f t="shared" si="544"/>
        <v>6</v>
      </c>
      <c r="L3325" s="75">
        <f t="shared" si="544"/>
        <v>7</v>
      </c>
      <c r="M3325" s="75">
        <f t="shared" si="544"/>
        <v>8</v>
      </c>
      <c r="N3325" s="75">
        <f t="shared" si="544"/>
        <v>9</v>
      </c>
      <c r="O3325" s="75">
        <f t="shared" si="544"/>
        <v>10</v>
      </c>
      <c r="P3325">
        <f t="shared" si="535"/>
        <v>1</v>
      </c>
      <c r="Q3325" t="str">
        <f t="shared" si="536"/>
        <v>D20201231</v>
      </c>
      <c r="R3325">
        <f t="shared" si="537"/>
        <v>212032</v>
      </c>
      <c r="S3325">
        <v>1</v>
      </c>
      <c r="T3325">
        <f t="shared" si="543"/>
        <v>0</v>
      </c>
      <c r="U3325">
        <f t="shared" si="543"/>
        <v>0</v>
      </c>
      <c r="V3325">
        <f t="shared" si="543"/>
        <v>0</v>
      </c>
      <c r="W3325">
        <f t="shared" si="543"/>
        <v>1</v>
      </c>
    </row>
    <row r="3326" spans="1:23" x14ac:dyDescent="0.25">
      <c r="A3326" t="s">
        <v>6667</v>
      </c>
      <c r="B3326">
        <v>1</v>
      </c>
      <c r="C3326">
        <v>21640</v>
      </c>
      <c r="E3326" s="74">
        <v>830252</v>
      </c>
      <c r="F3326" s="75">
        <f t="shared" si="544"/>
        <v>1</v>
      </c>
      <c r="G3326" s="75">
        <f t="shared" si="544"/>
        <v>2</v>
      </c>
      <c r="H3326" s="75">
        <f t="shared" si="544"/>
        <v>3</v>
      </c>
      <c r="I3326" s="75">
        <f t="shared" si="544"/>
        <v>4</v>
      </c>
      <c r="J3326" s="75">
        <f t="shared" si="544"/>
        <v>5</v>
      </c>
      <c r="K3326" s="75">
        <f t="shared" si="544"/>
        <v>6</v>
      </c>
      <c r="L3326" s="75">
        <f t="shared" si="544"/>
        <v>7</v>
      </c>
      <c r="M3326" s="75">
        <f t="shared" si="544"/>
        <v>8</v>
      </c>
      <c r="N3326" s="75">
        <f t="shared" si="544"/>
        <v>9</v>
      </c>
      <c r="O3326" s="75">
        <f t="shared" si="544"/>
        <v>10</v>
      </c>
      <c r="P3326">
        <f t="shared" si="535"/>
        <v>1</v>
      </c>
      <c r="Q3326" t="str">
        <f t="shared" si="536"/>
        <v>D20201231</v>
      </c>
      <c r="R3326">
        <f t="shared" si="537"/>
        <v>99390</v>
      </c>
      <c r="S3326">
        <v>1</v>
      </c>
      <c r="T3326">
        <f t="shared" si="543"/>
        <v>0</v>
      </c>
      <c r="U3326">
        <f t="shared" si="543"/>
        <v>0</v>
      </c>
      <c r="V3326">
        <f t="shared" si="543"/>
        <v>0</v>
      </c>
      <c r="W3326">
        <f t="shared" si="543"/>
        <v>1</v>
      </c>
    </row>
    <row r="3327" spans="1:23" x14ac:dyDescent="0.25">
      <c r="A3327" t="s">
        <v>6669</v>
      </c>
      <c r="B3327">
        <v>1</v>
      </c>
      <c r="C3327">
        <v>17049</v>
      </c>
      <c r="E3327" s="74">
        <v>830355</v>
      </c>
      <c r="F3327" s="75">
        <f t="shared" si="544"/>
        <v>1</v>
      </c>
      <c r="G3327" s="75">
        <f t="shared" si="544"/>
        <v>2</v>
      </c>
      <c r="H3327" s="75">
        <f t="shared" si="544"/>
        <v>3</v>
      </c>
      <c r="I3327" s="75">
        <f t="shared" si="544"/>
        <v>4</v>
      </c>
      <c r="J3327" s="75">
        <f t="shared" si="544"/>
        <v>5</v>
      </c>
      <c r="K3327" s="75">
        <f t="shared" si="544"/>
        <v>6</v>
      </c>
      <c r="L3327" s="75">
        <f t="shared" si="544"/>
        <v>7</v>
      </c>
      <c r="M3327" s="75">
        <f t="shared" si="544"/>
        <v>8</v>
      </c>
      <c r="N3327" s="75">
        <f t="shared" si="544"/>
        <v>9</v>
      </c>
      <c r="O3327" s="75">
        <f t="shared" si="544"/>
        <v>10</v>
      </c>
      <c r="P3327">
        <f t="shared" si="535"/>
        <v>1</v>
      </c>
      <c r="Q3327" t="str">
        <f t="shared" si="536"/>
        <v>D20201231</v>
      </c>
      <c r="R3327">
        <f t="shared" si="537"/>
        <v>521392</v>
      </c>
      <c r="S3327">
        <v>1</v>
      </c>
      <c r="T3327">
        <f t="shared" si="543"/>
        <v>0</v>
      </c>
      <c r="U3327">
        <f t="shared" si="543"/>
        <v>0</v>
      </c>
      <c r="V3327">
        <f t="shared" si="543"/>
        <v>0</v>
      </c>
      <c r="W3327">
        <f t="shared" si="543"/>
        <v>1</v>
      </c>
    </row>
    <row r="3328" spans="1:23" x14ac:dyDescent="0.25">
      <c r="A3328" t="s">
        <v>6671</v>
      </c>
      <c r="B3328">
        <v>1</v>
      </c>
      <c r="C3328">
        <v>116483</v>
      </c>
      <c r="E3328" s="74">
        <v>830542</v>
      </c>
      <c r="F3328" s="75">
        <f t="shared" si="544"/>
        <v>1</v>
      </c>
      <c r="G3328" s="75">
        <f t="shared" si="544"/>
        <v>2</v>
      </c>
      <c r="H3328" s="75">
        <f t="shared" si="544"/>
        <v>3</v>
      </c>
      <c r="I3328" s="75">
        <f t="shared" si="544"/>
        <v>4</v>
      </c>
      <c r="J3328" s="75">
        <f t="shared" si="544"/>
        <v>5</v>
      </c>
      <c r="K3328" s="75">
        <f t="shared" si="544"/>
        <v>6</v>
      </c>
      <c r="L3328" s="75">
        <f t="shared" si="544"/>
        <v>7</v>
      </c>
      <c r="M3328" s="75">
        <f t="shared" si="544"/>
        <v>8</v>
      </c>
      <c r="N3328" s="75">
        <f t="shared" si="544"/>
        <v>9</v>
      </c>
      <c r="O3328" s="75">
        <f t="shared" si="544"/>
        <v>10</v>
      </c>
      <c r="P3328">
        <f t="shared" si="535"/>
        <v>1</v>
      </c>
      <c r="Q3328" t="str">
        <f t="shared" si="536"/>
        <v>D20201231</v>
      </c>
      <c r="R3328">
        <f t="shared" si="537"/>
        <v>705190</v>
      </c>
      <c r="S3328">
        <v>1</v>
      </c>
      <c r="T3328">
        <f t="shared" si="543"/>
        <v>0</v>
      </c>
      <c r="U3328">
        <f t="shared" si="543"/>
        <v>0</v>
      </c>
      <c r="V3328">
        <f t="shared" si="543"/>
        <v>0</v>
      </c>
      <c r="W3328">
        <f t="shared" si="543"/>
        <v>1</v>
      </c>
    </row>
    <row r="3329" spans="1:23" x14ac:dyDescent="0.25">
      <c r="A3329" t="s">
        <v>6673</v>
      </c>
      <c r="B3329">
        <v>1</v>
      </c>
      <c r="C3329">
        <v>128157</v>
      </c>
      <c r="E3329" s="74">
        <v>830645</v>
      </c>
      <c r="F3329" s="75">
        <f t="shared" si="544"/>
        <v>1</v>
      </c>
      <c r="G3329" s="75">
        <f t="shared" si="544"/>
        <v>2</v>
      </c>
      <c r="H3329" s="75">
        <f t="shared" si="544"/>
        <v>3</v>
      </c>
      <c r="I3329" s="75">
        <f t="shared" si="544"/>
        <v>4</v>
      </c>
      <c r="J3329" s="75">
        <f t="shared" si="544"/>
        <v>5</v>
      </c>
      <c r="K3329" s="75">
        <f t="shared" si="544"/>
        <v>6</v>
      </c>
      <c r="L3329" s="75">
        <f t="shared" si="544"/>
        <v>7</v>
      </c>
      <c r="M3329" s="75">
        <f t="shared" si="544"/>
        <v>8</v>
      </c>
      <c r="N3329" s="75">
        <f t="shared" si="544"/>
        <v>9</v>
      </c>
      <c r="O3329" s="75">
        <f t="shared" si="544"/>
        <v>10</v>
      </c>
      <c r="P3329">
        <f t="shared" si="535"/>
        <v>1</v>
      </c>
      <c r="Q3329" t="str">
        <f t="shared" si="536"/>
        <v>D20201231</v>
      </c>
      <c r="R3329">
        <f t="shared" si="537"/>
        <v>56162</v>
      </c>
      <c r="S3329">
        <v>1</v>
      </c>
      <c r="T3329">
        <f t="shared" si="543"/>
        <v>0</v>
      </c>
      <c r="U3329">
        <f t="shared" si="543"/>
        <v>0</v>
      </c>
      <c r="V3329">
        <f t="shared" si="543"/>
        <v>0</v>
      </c>
      <c r="W3329">
        <f t="shared" si="543"/>
        <v>1</v>
      </c>
    </row>
    <row r="3330" spans="1:23" x14ac:dyDescent="0.25">
      <c r="A3330" t="s">
        <v>6675</v>
      </c>
      <c r="B3330">
        <v>1</v>
      </c>
      <c r="C3330">
        <v>335622</v>
      </c>
      <c r="E3330" s="74">
        <v>830748</v>
      </c>
      <c r="F3330" s="75">
        <f t="shared" si="544"/>
        <v>1</v>
      </c>
      <c r="G3330" s="75">
        <f t="shared" si="544"/>
        <v>2</v>
      </c>
      <c r="H3330" s="75">
        <f t="shared" si="544"/>
        <v>3</v>
      </c>
      <c r="I3330" s="75">
        <f t="shared" si="544"/>
        <v>4</v>
      </c>
      <c r="J3330" s="75">
        <f t="shared" si="544"/>
        <v>5</v>
      </c>
      <c r="K3330" s="75">
        <f t="shared" si="544"/>
        <v>6</v>
      </c>
      <c r="L3330" s="75">
        <f t="shared" si="544"/>
        <v>7</v>
      </c>
      <c r="M3330" s="75">
        <f t="shared" si="544"/>
        <v>8</v>
      </c>
      <c r="N3330" s="75">
        <f t="shared" si="544"/>
        <v>9</v>
      </c>
      <c r="O3330" s="75">
        <f t="shared" si="544"/>
        <v>10</v>
      </c>
      <c r="P3330">
        <f t="shared" si="535"/>
        <v>1</v>
      </c>
      <c r="Q3330" t="str">
        <f t="shared" si="536"/>
        <v>D20201231</v>
      </c>
      <c r="R3330">
        <f t="shared" si="537"/>
        <v>440809</v>
      </c>
      <c r="S3330">
        <v>1</v>
      </c>
      <c r="T3330">
        <f t="shared" si="543"/>
        <v>0</v>
      </c>
      <c r="U3330">
        <f t="shared" si="543"/>
        <v>0</v>
      </c>
      <c r="V3330">
        <f t="shared" si="543"/>
        <v>0</v>
      </c>
      <c r="W3330">
        <f t="shared" si="543"/>
        <v>1</v>
      </c>
    </row>
    <row r="3331" spans="1:23" x14ac:dyDescent="0.25">
      <c r="A3331" t="s">
        <v>6677</v>
      </c>
      <c r="B3331">
        <v>1</v>
      </c>
      <c r="C3331">
        <v>249677</v>
      </c>
      <c r="E3331" s="74">
        <v>831008</v>
      </c>
      <c r="F3331" s="75">
        <f t="shared" si="544"/>
        <v>1</v>
      </c>
      <c r="G3331" s="75">
        <f t="shared" si="544"/>
        <v>2</v>
      </c>
      <c r="H3331" s="75">
        <f t="shared" si="544"/>
        <v>3</v>
      </c>
      <c r="I3331" s="75">
        <f t="shared" si="544"/>
        <v>4</v>
      </c>
      <c r="J3331" s="75">
        <f t="shared" si="544"/>
        <v>5</v>
      </c>
      <c r="K3331" s="75">
        <f t="shared" si="544"/>
        <v>6</v>
      </c>
      <c r="L3331" s="75">
        <f t="shared" si="544"/>
        <v>7</v>
      </c>
      <c r="M3331" s="75">
        <f t="shared" si="544"/>
        <v>8</v>
      </c>
      <c r="N3331" s="75">
        <f t="shared" si="544"/>
        <v>9</v>
      </c>
      <c r="O3331" s="75">
        <f t="shared" si="544"/>
        <v>10</v>
      </c>
      <c r="P3331">
        <f t="shared" si="535"/>
        <v>1</v>
      </c>
      <c r="Q3331" t="str">
        <f t="shared" si="536"/>
        <v>D20201231</v>
      </c>
      <c r="R3331">
        <f t="shared" si="537"/>
        <v>970977</v>
      </c>
      <c r="S3331">
        <v>1</v>
      </c>
      <c r="T3331">
        <f t="shared" si="543"/>
        <v>0</v>
      </c>
      <c r="U3331">
        <f t="shared" si="543"/>
        <v>0</v>
      </c>
      <c r="V3331">
        <f t="shared" si="543"/>
        <v>0</v>
      </c>
      <c r="W3331">
        <f t="shared" si="543"/>
        <v>1</v>
      </c>
    </row>
    <row r="3332" spans="1:23" x14ac:dyDescent="0.25">
      <c r="A3332" t="s">
        <v>6679</v>
      </c>
      <c r="B3332">
        <v>1</v>
      </c>
      <c r="C3332">
        <v>109972</v>
      </c>
      <c r="E3332" s="74">
        <v>831352</v>
      </c>
      <c r="F3332" s="75">
        <f t="shared" si="544"/>
        <v>1</v>
      </c>
      <c r="G3332" s="75">
        <f t="shared" si="544"/>
        <v>2</v>
      </c>
      <c r="H3332" s="75">
        <f t="shared" si="544"/>
        <v>3</v>
      </c>
      <c r="I3332" s="75">
        <f t="shared" si="544"/>
        <v>4</v>
      </c>
      <c r="J3332" s="75">
        <f t="shared" si="544"/>
        <v>5</v>
      </c>
      <c r="K3332" s="75">
        <f t="shared" si="544"/>
        <v>100</v>
      </c>
      <c r="L3332" s="75">
        <f t="shared" si="544"/>
        <v>100</v>
      </c>
      <c r="M3332" s="75">
        <f t="shared" si="544"/>
        <v>100</v>
      </c>
      <c r="N3332" s="75">
        <f t="shared" si="544"/>
        <v>100</v>
      </c>
      <c r="O3332" s="75">
        <f t="shared" si="544"/>
        <v>100</v>
      </c>
      <c r="P3332">
        <f t="shared" si="535"/>
        <v>1</v>
      </c>
      <c r="Q3332" t="str">
        <f t="shared" si="536"/>
        <v>D20201231</v>
      </c>
      <c r="R3332">
        <f t="shared" si="537"/>
        <v>60678</v>
      </c>
      <c r="S3332">
        <v>1</v>
      </c>
      <c r="T3332">
        <f t="shared" si="543"/>
        <v>0</v>
      </c>
      <c r="U3332">
        <f t="shared" si="543"/>
        <v>0</v>
      </c>
      <c r="V3332">
        <f t="shared" si="543"/>
        <v>0</v>
      </c>
      <c r="W3332">
        <f t="shared" si="543"/>
        <v>1</v>
      </c>
    </row>
    <row r="3333" spans="1:23" x14ac:dyDescent="0.25">
      <c r="A3333" t="s">
        <v>6680</v>
      </c>
      <c r="B3333">
        <v>1</v>
      </c>
      <c r="C3333">
        <v>343340</v>
      </c>
      <c r="E3333" s="74">
        <v>831576</v>
      </c>
      <c r="F3333" s="75">
        <f t="shared" si="544"/>
        <v>1</v>
      </c>
      <c r="G3333" s="75">
        <f t="shared" si="544"/>
        <v>2</v>
      </c>
      <c r="H3333" s="75">
        <f t="shared" si="544"/>
        <v>3</v>
      </c>
      <c r="I3333" s="75">
        <f t="shared" si="544"/>
        <v>4</v>
      </c>
      <c r="J3333" s="75">
        <f t="shared" si="544"/>
        <v>5</v>
      </c>
      <c r="K3333" s="75">
        <f t="shared" si="544"/>
        <v>6</v>
      </c>
      <c r="L3333" s="75">
        <f t="shared" si="544"/>
        <v>7</v>
      </c>
      <c r="M3333" s="75">
        <f t="shared" si="544"/>
        <v>8</v>
      </c>
      <c r="N3333" s="75">
        <f t="shared" si="544"/>
        <v>9</v>
      </c>
      <c r="O3333" s="75">
        <f t="shared" si="544"/>
        <v>10</v>
      </c>
      <c r="P3333">
        <f t="shared" si="535"/>
        <v>1</v>
      </c>
      <c r="Q3333" t="str">
        <f t="shared" si="536"/>
        <v>D20201231</v>
      </c>
      <c r="R3333">
        <f t="shared" si="537"/>
        <v>385469</v>
      </c>
      <c r="S3333">
        <v>1</v>
      </c>
      <c r="T3333">
        <f t="shared" si="543"/>
        <v>0</v>
      </c>
      <c r="U3333">
        <f t="shared" si="543"/>
        <v>0</v>
      </c>
      <c r="V3333">
        <f t="shared" si="543"/>
        <v>0</v>
      </c>
      <c r="W3333">
        <f t="shared" si="543"/>
        <v>1</v>
      </c>
    </row>
    <row r="3334" spans="1:23" x14ac:dyDescent="0.25">
      <c r="A3334" t="s">
        <v>6682</v>
      </c>
      <c r="B3334">
        <v>1</v>
      </c>
      <c r="C3334">
        <v>460442</v>
      </c>
      <c r="E3334" s="74">
        <v>831642</v>
      </c>
      <c r="F3334" s="75">
        <f t="shared" si="544"/>
        <v>1</v>
      </c>
      <c r="G3334" s="75">
        <f t="shared" si="544"/>
        <v>2</v>
      </c>
      <c r="H3334" s="75">
        <f t="shared" si="544"/>
        <v>3</v>
      </c>
      <c r="I3334" s="75">
        <f t="shared" si="544"/>
        <v>4</v>
      </c>
      <c r="J3334" s="75">
        <f t="shared" si="544"/>
        <v>5</v>
      </c>
      <c r="K3334" s="75">
        <f t="shared" si="544"/>
        <v>6</v>
      </c>
      <c r="L3334" s="75">
        <f t="shared" si="544"/>
        <v>7</v>
      </c>
      <c r="M3334" s="75">
        <f t="shared" si="544"/>
        <v>8</v>
      </c>
      <c r="N3334" s="75">
        <f t="shared" si="544"/>
        <v>9</v>
      </c>
      <c r="O3334" s="75">
        <f t="shared" si="544"/>
        <v>10</v>
      </c>
      <c r="P3334">
        <f t="shared" ref="P3334:P3397" si="545">MIN(F3334:O3334)</f>
        <v>1</v>
      </c>
      <c r="Q3334" t="str">
        <f t="shared" ref="Q3334:Q3397" si="546">HLOOKUP($P3334,$F$3:$O$4,2,FALSE)</f>
        <v>D20201231</v>
      </c>
      <c r="R3334">
        <f t="shared" ref="R3334:R3397" si="547">VLOOKUP(CONCATENATE($Q3334,".",$E3334),$A$4:$C$488690,3,FALSE)</f>
        <v>374209</v>
      </c>
      <c r="S3334">
        <v>1</v>
      </c>
      <c r="T3334">
        <f t="shared" si="543"/>
        <v>0</v>
      </c>
      <c r="U3334">
        <f t="shared" si="543"/>
        <v>0</v>
      </c>
      <c r="V3334">
        <f t="shared" si="543"/>
        <v>0</v>
      </c>
      <c r="W3334">
        <f t="shared" si="543"/>
        <v>1</v>
      </c>
    </row>
    <row r="3335" spans="1:23" x14ac:dyDescent="0.25">
      <c r="A3335" t="s">
        <v>6684</v>
      </c>
      <c r="B3335">
        <v>1</v>
      </c>
      <c r="C3335">
        <v>1567652</v>
      </c>
      <c r="E3335" s="74">
        <v>831875</v>
      </c>
      <c r="F3335" s="75">
        <f t="shared" ref="F3335:O3344" si="548">IFERROR(VLOOKUP(CONCATENATE(F$4,".",$E3335),$A$4:$C$488690,2,FALSE)*F$3,100)</f>
        <v>1</v>
      </c>
      <c r="G3335" s="75">
        <f t="shared" si="548"/>
        <v>2</v>
      </c>
      <c r="H3335" s="75">
        <f t="shared" si="548"/>
        <v>3</v>
      </c>
      <c r="I3335" s="75">
        <f t="shared" si="548"/>
        <v>4</v>
      </c>
      <c r="J3335" s="75">
        <f t="shared" si="548"/>
        <v>5</v>
      </c>
      <c r="K3335" s="75">
        <f t="shared" si="548"/>
        <v>6</v>
      </c>
      <c r="L3335" s="75">
        <f t="shared" si="548"/>
        <v>7</v>
      </c>
      <c r="M3335" s="75">
        <f t="shared" si="548"/>
        <v>8</v>
      </c>
      <c r="N3335" s="75">
        <f t="shared" si="548"/>
        <v>9</v>
      </c>
      <c r="O3335" s="75">
        <f t="shared" si="548"/>
        <v>10</v>
      </c>
      <c r="P3335">
        <f t="shared" si="545"/>
        <v>1</v>
      </c>
      <c r="Q3335" t="str">
        <f t="shared" si="546"/>
        <v>D20201231</v>
      </c>
      <c r="R3335">
        <f t="shared" si="547"/>
        <v>90339</v>
      </c>
      <c r="S3335">
        <v>1</v>
      </c>
      <c r="T3335">
        <f t="shared" si="543"/>
        <v>0</v>
      </c>
      <c r="U3335">
        <f t="shared" si="543"/>
        <v>0</v>
      </c>
      <c r="V3335">
        <f t="shared" si="543"/>
        <v>0</v>
      </c>
      <c r="W3335">
        <f t="shared" si="543"/>
        <v>1</v>
      </c>
    </row>
    <row r="3336" spans="1:23" x14ac:dyDescent="0.25">
      <c r="A3336" t="s">
        <v>6685</v>
      </c>
      <c r="B3336">
        <v>1</v>
      </c>
      <c r="C3336">
        <v>400897</v>
      </c>
      <c r="E3336" s="74">
        <v>831941</v>
      </c>
      <c r="F3336" s="75">
        <f t="shared" si="548"/>
        <v>1</v>
      </c>
      <c r="G3336" s="75">
        <f t="shared" si="548"/>
        <v>2</v>
      </c>
      <c r="H3336" s="75">
        <f t="shared" si="548"/>
        <v>3</v>
      </c>
      <c r="I3336" s="75">
        <f t="shared" si="548"/>
        <v>4</v>
      </c>
      <c r="J3336" s="75">
        <f t="shared" si="548"/>
        <v>5</v>
      </c>
      <c r="K3336" s="75">
        <f t="shared" si="548"/>
        <v>6</v>
      </c>
      <c r="L3336" s="75">
        <f t="shared" si="548"/>
        <v>7</v>
      </c>
      <c r="M3336" s="75">
        <f t="shared" si="548"/>
        <v>8</v>
      </c>
      <c r="N3336" s="75">
        <f t="shared" si="548"/>
        <v>9</v>
      </c>
      <c r="O3336" s="75">
        <f t="shared" si="548"/>
        <v>10</v>
      </c>
      <c r="P3336">
        <f t="shared" si="545"/>
        <v>1</v>
      </c>
      <c r="Q3336" t="str">
        <f t="shared" si="546"/>
        <v>D20201231</v>
      </c>
      <c r="R3336">
        <f t="shared" si="547"/>
        <v>206174</v>
      </c>
      <c r="S3336">
        <v>1</v>
      </c>
      <c r="T3336">
        <f t="shared" si="543"/>
        <v>0</v>
      </c>
      <c r="U3336">
        <f t="shared" si="543"/>
        <v>0</v>
      </c>
      <c r="V3336">
        <f t="shared" si="543"/>
        <v>0</v>
      </c>
      <c r="W3336">
        <f t="shared" si="543"/>
        <v>1</v>
      </c>
    </row>
    <row r="3337" spans="1:23" x14ac:dyDescent="0.25">
      <c r="A3337" t="s">
        <v>6687</v>
      </c>
      <c r="B3337">
        <v>1</v>
      </c>
      <c r="C3337">
        <v>493481</v>
      </c>
      <c r="E3337" s="74">
        <v>832528</v>
      </c>
      <c r="F3337" s="75">
        <f t="shared" si="548"/>
        <v>1</v>
      </c>
      <c r="G3337" s="75">
        <f t="shared" si="548"/>
        <v>2</v>
      </c>
      <c r="H3337" s="75">
        <f t="shared" si="548"/>
        <v>3</v>
      </c>
      <c r="I3337" s="75">
        <f t="shared" si="548"/>
        <v>4</v>
      </c>
      <c r="J3337" s="75">
        <f t="shared" si="548"/>
        <v>5</v>
      </c>
      <c r="K3337" s="75">
        <f t="shared" si="548"/>
        <v>6</v>
      </c>
      <c r="L3337" s="75">
        <f t="shared" si="548"/>
        <v>7</v>
      </c>
      <c r="M3337" s="75">
        <f t="shared" si="548"/>
        <v>8</v>
      </c>
      <c r="N3337" s="75">
        <f t="shared" si="548"/>
        <v>9</v>
      </c>
      <c r="O3337" s="75">
        <f t="shared" si="548"/>
        <v>10</v>
      </c>
      <c r="P3337">
        <f t="shared" si="545"/>
        <v>1</v>
      </c>
      <c r="Q3337" t="str">
        <f t="shared" si="546"/>
        <v>D20201231</v>
      </c>
      <c r="R3337">
        <f t="shared" si="547"/>
        <v>104085</v>
      </c>
      <c r="S3337">
        <v>1</v>
      </c>
      <c r="T3337">
        <f t="shared" si="543"/>
        <v>0</v>
      </c>
      <c r="U3337">
        <f t="shared" si="543"/>
        <v>0</v>
      </c>
      <c r="V3337">
        <f t="shared" si="543"/>
        <v>0</v>
      </c>
      <c r="W3337">
        <f t="shared" si="543"/>
        <v>1</v>
      </c>
    </row>
    <row r="3338" spans="1:23" x14ac:dyDescent="0.25">
      <c r="A3338" t="s">
        <v>6689</v>
      </c>
      <c r="B3338">
        <v>1</v>
      </c>
      <c r="C3338">
        <v>170826</v>
      </c>
      <c r="E3338" s="74">
        <v>832546</v>
      </c>
      <c r="F3338" s="75">
        <f t="shared" si="548"/>
        <v>1</v>
      </c>
      <c r="G3338" s="75">
        <f t="shared" si="548"/>
        <v>2</v>
      </c>
      <c r="H3338" s="75">
        <f t="shared" si="548"/>
        <v>3</v>
      </c>
      <c r="I3338" s="75">
        <f t="shared" si="548"/>
        <v>4</v>
      </c>
      <c r="J3338" s="75">
        <f t="shared" si="548"/>
        <v>5</v>
      </c>
      <c r="K3338" s="75">
        <f t="shared" si="548"/>
        <v>6</v>
      </c>
      <c r="L3338" s="75">
        <f t="shared" si="548"/>
        <v>7</v>
      </c>
      <c r="M3338" s="75">
        <f t="shared" si="548"/>
        <v>8</v>
      </c>
      <c r="N3338" s="75">
        <f t="shared" si="548"/>
        <v>9</v>
      </c>
      <c r="O3338" s="75">
        <f t="shared" si="548"/>
        <v>10</v>
      </c>
      <c r="P3338">
        <f t="shared" si="545"/>
        <v>1</v>
      </c>
      <c r="Q3338" t="str">
        <f t="shared" si="546"/>
        <v>D20201231</v>
      </c>
      <c r="R3338">
        <f t="shared" si="547"/>
        <v>557692</v>
      </c>
      <c r="S3338">
        <v>1</v>
      </c>
      <c r="T3338">
        <f t="shared" si="543"/>
        <v>0</v>
      </c>
      <c r="U3338">
        <f t="shared" si="543"/>
        <v>0</v>
      </c>
      <c r="V3338">
        <f t="shared" si="543"/>
        <v>0</v>
      </c>
      <c r="W3338">
        <f t="shared" si="543"/>
        <v>1</v>
      </c>
    </row>
    <row r="3339" spans="1:23" x14ac:dyDescent="0.25">
      <c r="A3339" t="s">
        <v>6691</v>
      </c>
      <c r="B3339">
        <v>1</v>
      </c>
      <c r="C3339">
        <v>235052</v>
      </c>
      <c r="E3339" s="74">
        <v>833404</v>
      </c>
      <c r="F3339" s="75">
        <f t="shared" si="548"/>
        <v>1</v>
      </c>
      <c r="G3339" s="75">
        <f t="shared" si="548"/>
        <v>2</v>
      </c>
      <c r="H3339" s="75">
        <f t="shared" si="548"/>
        <v>3</v>
      </c>
      <c r="I3339" s="75">
        <f t="shared" si="548"/>
        <v>4</v>
      </c>
      <c r="J3339" s="75">
        <f t="shared" si="548"/>
        <v>5</v>
      </c>
      <c r="K3339" s="75">
        <f t="shared" si="548"/>
        <v>6</v>
      </c>
      <c r="L3339" s="75">
        <f t="shared" si="548"/>
        <v>7</v>
      </c>
      <c r="M3339" s="75">
        <f t="shared" si="548"/>
        <v>8</v>
      </c>
      <c r="N3339" s="75">
        <f t="shared" si="548"/>
        <v>9</v>
      </c>
      <c r="O3339" s="75">
        <f t="shared" si="548"/>
        <v>10</v>
      </c>
      <c r="P3339">
        <f t="shared" si="545"/>
        <v>1</v>
      </c>
      <c r="Q3339" t="str">
        <f t="shared" si="546"/>
        <v>D20201231</v>
      </c>
      <c r="R3339">
        <f t="shared" si="547"/>
        <v>1222548</v>
      </c>
      <c r="S3339">
        <v>1</v>
      </c>
      <c r="T3339">
        <f t="shared" si="543"/>
        <v>0</v>
      </c>
      <c r="U3339">
        <f t="shared" si="543"/>
        <v>0</v>
      </c>
      <c r="V3339">
        <f t="shared" si="543"/>
        <v>1</v>
      </c>
      <c r="W3339">
        <f t="shared" si="543"/>
        <v>0</v>
      </c>
    </row>
    <row r="3340" spans="1:23" x14ac:dyDescent="0.25">
      <c r="A3340" t="s">
        <v>6693</v>
      </c>
      <c r="B3340">
        <v>1</v>
      </c>
      <c r="C3340">
        <v>371566</v>
      </c>
      <c r="E3340" s="74">
        <v>833749</v>
      </c>
      <c r="F3340" s="75">
        <f t="shared" si="548"/>
        <v>1</v>
      </c>
      <c r="G3340" s="75">
        <f t="shared" si="548"/>
        <v>2</v>
      </c>
      <c r="H3340" s="75">
        <f t="shared" si="548"/>
        <v>3</v>
      </c>
      <c r="I3340" s="75">
        <f t="shared" si="548"/>
        <v>4</v>
      </c>
      <c r="J3340" s="75">
        <f t="shared" si="548"/>
        <v>5</v>
      </c>
      <c r="K3340" s="75">
        <f t="shared" si="548"/>
        <v>6</v>
      </c>
      <c r="L3340" s="75">
        <f t="shared" si="548"/>
        <v>7</v>
      </c>
      <c r="M3340" s="75">
        <f t="shared" si="548"/>
        <v>8</v>
      </c>
      <c r="N3340" s="75">
        <f t="shared" si="548"/>
        <v>9</v>
      </c>
      <c r="O3340" s="75">
        <f t="shared" si="548"/>
        <v>10</v>
      </c>
      <c r="P3340">
        <f t="shared" si="545"/>
        <v>1</v>
      </c>
      <c r="Q3340" t="str">
        <f t="shared" si="546"/>
        <v>D20201231</v>
      </c>
      <c r="R3340">
        <f t="shared" si="547"/>
        <v>510145</v>
      </c>
      <c r="S3340">
        <v>1</v>
      </c>
      <c r="T3340">
        <f t="shared" si="543"/>
        <v>0</v>
      </c>
      <c r="U3340">
        <f t="shared" si="543"/>
        <v>0</v>
      </c>
      <c r="V3340">
        <f t="shared" si="543"/>
        <v>0</v>
      </c>
      <c r="W3340">
        <f t="shared" si="543"/>
        <v>1</v>
      </c>
    </row>
    <row r="3341" spans="1:23" x14ac:dyDescent="0.25">
      <c r="A3341" t="s">
        <v>6695</v>
      </c>
      <c r="B3341">
        <v>1</v>
      </c>
      <c r="C3341">
        <v>145842</v>
      </c>
      <c r="E3341" s="74">
        <v>833758</v>
      </c>
      <c r="F3341" s="75">
        <f t="shared" si="548"/>
        <v>1</v>
      </c>
      <c r="G3341" s="75">
        <f t="shared" si="548"/>
        <v>2</v>
      </c>
      <c r="H3341" s="75">
        <f t="shared" si="548"/>
        <v>3</v>
      </c>
      <c r="I3341" s="75">
        <f t="shared" si="548"/>
        <v>4</v>
      </c>
      <c r="J3341" s="75">
        <f t="shared" si="548"/>
        <v>5</v>
      </c>
      <c r="K3341" s="75">
        <f t="shared" si="548"/>
        <v>6</v>
      </c>
      <c r="L3341" s="75">
        <f t="shared" si="548"/>
        <v>7</v>
      </c>
      <c r="M3341" s="75">
        <f t="shared" si="548"/>
        <v>8</v>
      </c>
      <c r="N3341" s="75">
        <f t="shared" si="548"/>
        <v>9</v>
      </c>
      <c r="O3341" s="75">
        <f t="shared" si="548"/>
        <v>10</v>
      </c>
      <c r="P3341">
        <f t="shared" si="545"/>
        <v>1</v>
      </c>
      <c r="Q3341" t="str">
        <f t="shared" si="546"/>
        <v>D20201231</v>
      </c>
      <c r="R3341">
        <f t="shared" si="547"/>
        <v>132716</v>
      </c>
      <c r="S3341">
        <v>1</v>
      </c>
      <c r="T3341">
        <f t="shared" si="543"/>
        <v>0</v>
      </c>
      <c r="U3341">
        <f t="shared" si="543"/>
        <v>0</v>
      </c>
      <c r="V3341">
        <f t="shared" si="543"/>
        <v>0</v>
      </c>
      <c r="W3341">
        <f t="shared" si="543"/>
        <v>1</v>
      </c>
    </row>
    <row r="3342" spans="1:23" x14ac:dyDescent="0.25">
      <c r="A3342" t="s">
        <v>6696</v>
      </c>
      <c r="B3342">
        <v>1</v>
      </c>
      <c r="C3342">
        <v>998487</v>
      </c>
      <c r="E3342" s="74">
        <v>833851</v>
      </c>
      <c r="F3342" s="75">
        <f t="shared" si="548"/>
        <v>1</v>
      </c>
      <c r="G3342" s="75">
        <f t="shared" si="548"/>
        <v>2</v>
      </c>
      <c r="H3342" s="75">
        <f t="shared" si="548"/>
        <v>3</v>
      </c>
      <c r="I3342" s="75">
        <f t="shared" si="548"/>
        <v>4</v>
      </c>
      <c r="J3342" s="75">
        <f t="shared" si="548"/>
        <v>5</v>
      </c>
      <c r="K3342" s="75">
        <f t="shared" si="548"/>
        <v>6</v>
      </c>
      <c r="L3342" s="75">
        <f t="shared" si="548"/>
        <v>7</v>
      </c>
      <c r="M3342" s="75">
        <f t="shared" si="548"/>
        <v>8</v>
      </c>
      <c r="N3342" s="75">
        <f t="shared" si="548"/>
        <v>9</v>
      </c>
      <c r="O3342" s="75">
        <f t="shared" si="548"/>
        <v>10</v>
      </c>
      <c r="P3342">
        <f t="shared" si="545"/>
        <v>1</v>
      </c>
      <c r="Q3342" t="str">
        <f t="shared" si="546"/>
        <v>D20201231</v>
      </c>
      <c r="R3342">
        <f t="shared" si="547"/>
        <v>26683</v>
      </c>
      <c r="S3342">
        <v>1</v>
      </c>
      <c r="T3342">
        <f t="shared" si="543"/>
        <v>0</v>
      </c>
      <c r="U3342">
        <f t="shared" si="543"/>
        <v>0</v>
      </c>
      <c r="V3342">
        <f t="shared" si="543"/>
        <v>0</v>
      </c>
      <c r="W3342">
        <f t="shared" si="543"/>
        <v>1</v>
      </c>
    </row>
    <row r="3343" spans="1:23" x14ac:dyDescent="0.25">
      <c r="A3343" t="s">
        <v>6698</v>
      </c>
      <c r="B3343">
        <v>1</v>
      </c>
      <c r="C3343">
        <v>137864</v>
      </c>
      <c r="E3343" s="74">
        <v>834175</v>
      </c>
      <c r="F3343" s="75">
        <f t="shared" si="548"/>
        <v>1</v>
      </c>
      <c r="G3343" s="75">
        <f t="shared" si="548"/>
        <v>2</v>
      </c>
      <c r="H3343" s="75">
        <f t="shared" si="548"/>
        <v>3</v>
      </c>
      <c r="I3343" s="75">
        <f t="shared" si="548"/>
        <v>4</v>
      </c>
      <c r="J3343" s="75">
        <f t="shared" si="548"/>
        <v>5</v>
      </c>
      <c r="K3343" s="75">
        <f t="shared" si="548"/>
        <v>6</v>
      </c>
      <c r="L3343" s="75">
        <f t="shared" si="548"/>
        <v>7</v>
      </c>
      <c r="M3343" s="75">
        <f t="shared" si="548"/>
        <v>8</v>
      </c>
      <c r="N3343" s="75">
        <f t="shared" si="548"/>
        <v>9</v>
      </c>
      <c r="O3343" s="75">
        <f t="shared" si="548"/>
        <v>10</v>
      </c>
      <c r="P3343">
        <f t="shared" si="545"/>
        <v>1</v>
      </c>
      <c r="Q3343" t="str">
        <f t="shared" si="546"/>
        <v>D20201231</v>
      </c>
      <c r="R3343">
        <f t="shared" si="547"/>
        <v>73761</v>
      </c>
      <c r="S3343">
        <v>1</v>
      </c>
      <c r="T3343">
        <f t="shared" si="543"/>
        <v>0</v>
      </c>
      <c r="U3343">
        <f t="shared" si="543"/>
        <v>0</v>
      </c>
      <c r="V3343">
        <f t="shared" si="543"/>
        <v>0</v>
      </c>
      <c r="W3343">
        <f t="shared" si="543"/>
        <v>1</v>
      </c>
    </row>
    <row r="3344" spans="1:23" x14ac:dyDescent="0.25">
      <c r="A3344" t="s">
        <v>6700</v>
      </c>
      <c r="B3344">
        <v>1</v>
      </c>
      <c r="C3344">
        <v>75351</v>
      </c>
      <c r="E3344" s="74">
        <v>834755</v>
      </c>
      <c r="F3344" s="75">
        <f t="shared" si="548"/>
        <v>1</v>
      </c>
      <c r="G3344" s="75">
        <f t="shared" si="548"/>
        <v>2</v>
      </c>
      <c r="H3344" s="75">
        <f t="shared" si="548"/>
        <v>100</v>
      </c>
      <c r="I3344" s="75">
        <f t="shared" si="548"/>
        <v>100</v>
      </c>
      <c r="J3344" s="75">
        <f t="shared" si="548"/>
        <v>100</v>
      </c>
      <c r="K3344" s="75">
        <f t="shared" si="548"/>
        <v>100</v>
      </c>
      <c r="L3344" s="75">
        <f t="shared" si="548"/>
        <v>100</v>
      </c>
      <c r="M3344" s="75">
        <f t="shared" si="548"/>
        <v>100</v>
      </c>
      <c r="N3344" s="75">
        <f t="shared" si="548"/>
        <v>100</v>
      </c>
      <c r="O3344" s="75">
        <f t="shared" si="548"/>
        <v>100</v>
      </c>
      <c r="P3344">
        <f t="shared" si="545"/>
        <v>1</v>
      </c>
      <c r="Q3344" t="str">
        <f t="shared" si="546"/>
        <v>D20201231</v>
      </c>
      <c r="R3344">
        <f t="shared" si="547"/>
        <v>152782</v>
      </c>
      <c r="S3344">
        <v>1</v>
      </c>
      <c r="T3344">
        <f t="shared" si="543"/>
        <v>0</v>
      </c>
      <c r="U3344">
        <f t="shared" si="543"/>
        <v>0</v>
      </c>
      <c r="V3344">
        <f t="shared" si="543"/>
        <v>0</v>
      </c>
      <c r="W3344">
        <f t="shared" si="543"/>
        <v>1</v>
      </c>
    </row>
    <row r="3345" spans="1:23" x14ac:dyDescent="0.25">
      <c r="A3345" t="s">
        <v>6702</v>
      </c>
      <c r="B3345">
        <v>1</v>
      </c>
      <c r="C3345">
        <v>184384</v>
      </c>
      <c r="E3345" s="74">
        <v>835079</v>
      </c>
      <c r="F3345" s="75">
        <f t="shared" ref="F3345:O3354" si="549">IFERROR(VLOOKUP(CONCATENATE(F$4,".",$E3345),$A$4:$C$488690,2,FALSE)*F$3,100)</f>
        <v>1</v>
      </c>
      <c r="G3345" s="75">
        <f t="shared" si="549"/>
        <v>2</v>
      </c>
      <c r="H3345" s="75">
        <f t="shared" si="549"/>
        <v>3</v>
      </c>
      <c r="I3345" s="75">
        <f t="shared" si="549"/>
        <v>4</v>
      </c>
      <c r="J3345" s="75">
        <f t="shared" si="549"/>
        <v>5</v>
      </c>
      <c r="K3345" s="75">
        <f t="shared" si="549"/>
        <v>6</v>
      </c>
      <c r="L3345" s="75">
        <f t="shared" si="549"/>
        <v>7</v>
      </c>
      <c r="M3345" s="75">
        <f t="shared" si="549"/>
        <v>8</v>
      </c>
      <c r="N3345" s="75">
        <f t="shared" si="549"/>
        <v>9</v>
      </c>
      <c r="O3345" s="75">
        <f t="shared" si="549"/>
        <v>10</v>
      </c>
      <c r="P3345">
        <f t="shared" si="545"/>
        <v>1</v>
      </c>
      <c r="Q3345" t="str">
        <f t="shared" si="546"/>
        <v>D20201231</v>
      </c>
      <c r="R3345">
        <f t="shared" si="547"/>
        <v>80245</v>
      </c>
      <c r="S3345">
        <v>1</v>
      </c>
      <c r="T3345">
        <f t="shared" si="543"/>
        <v>0</v>
      </c>
      <c r="U3345">
        <f t="shared" si="543"/>
        <v>0</v>
      </c>
      <c r="V3345">
        <f t="shared" si="543"/>
        <v>0</v>
      </c>
      <c r="W3345">
        <f t="shared" si="543"/>
        <v>1</v>
      </c>
    </row>
    <row r="3346" spans="1:23" x14ac:dyDescent="0.25">
      <c r="A3346" t="s">
        <v>6703</v>
      </c>
      <c r="B3346">
        <v>1</v>
      </c>
      <c r="C3346">
        <v>232353</v>
      </c>
      <c r="E3346" s="74">
        <v>835257</v>
      </c>
      <c r="F3346" s="75">
        <f t="shared" si="549"/>
        <v>1</v>
      </c>
      <c r="G3346" s="75">
        <f t="shared" si="549"/>
        <v>2</v>
      </c>
      <c r="H3346" s="75">
        <f t="shared" si="549"/>
        <v>3</v>
      </c>
      <c r="I3346" s="75">
        <f t="shared" si="549"/>
        <v>4</v>
      </c>
      <c r="J3346" s="75">
        <f t="shared" si="549"/>
        <v>5</v>
      </c>
      <c r="K3346" s="75">
        <f t="shared" si="549"/>
        <v>6</v>
      </c>
      <c r="L3346" s="75">
        <f t="shared" si="549"/>
        <v>7</v>
      </c>
      <c r="M3346" s="75">
        <f t="shared" si="549"/>
        <v>8</v>
      </c>
      <c r="N3346" s="75">
        <f t="shared" si="549"/>
        <v>9</v>
      </c>
      <c r="O3346" s="75">
        <f t="shared" si="549"/>
        <v>10</v>
      </c>
      <c r="P3346">
        <f t="shared" si="545"/>
        <v>1</v>
      </c>
      <c r="Q3346" t="str">
        <f t="shared" si="546"/>
        <v>D20201231</v>
      </c>
      <c r="R3346">
        <f t="shared" si="547"/>
        <v>369871</v>
      </c>
      <c r="S3346">
        <v>1</v>
      </c>
      <c r="T3346">
        <f t="shared" si="543"/>
        <v>0</v>
      </c>
      <c r="U3346">
        <f t="shared" si="543"/>
        <v>0</v>
      </c>
      <c r="V3346">
        <f t="shared" si="543"/>
        <v>0</v>
      </c>
      <c r="W3346">
        <f t="shared" si="543"/>
        <v>1</v>
      </c>
    </row>
    <row r="3347" spans="1:23" x14ac:dyDescent="0.25">
      <c r="A3347" t="s">
        <v>6705</v>
      </c>
      <c r="B3347">
        <v>1</v>
      </c>
      <c r="C3347">
        <v>582677</v>
      </c>
      <c r="E3347" s="74">
        <v>835378</v>
      </c>
      <c r="F3347" s="75">
        <f t="shared" si="549"/>
        <v>1</v>
      </c>
      <c r="G3347" s="75">
        <f t="shared" si="549"/>
        <v>2</v>
      </c>
      <c r="H3347" s="75">
        <f t="shared" si="549"/>
        <v>3</v>
      </c>
      <c r="I3347" s="75">
        <f t="shared" si="549"/>
        <v>4</v>
      </c>
      <c r="J3347" s="75">
        <f t="shared" si="549"/>
        <v>5</v>
      </c>
      <c r="K3347" s="75">
        <f t="shared" si="549"/>
        <v>6</v>
      </c>
      <c r="L3347" s="75">
        <f t="shared" si="549"/>
        <v>7</v>
      </c>
      <c r="M3347" s="75">
        <f t="shared" si="549"/>
        <v>8</v>
      </c>
      <c r="N3347" s="75">
        <f t="shared" si="549"/>
        <v>9</v>
      </c>
      <c r="O3347" s="75">
        <f t="shared" si="549"/>
        <v>10</v>
      </c>
      <c r="P3347">
        <f t="shared" si="545"/>
        <v>1</v>
      </c>
      <c r="Q3347" t="str">
        <f t="shared" si="546"/>
        <v>D20201231</v>
      </c>
      <c r="R3347">
        <f t="shared" si="547"/>
        <v>62921</v>
      </c>
      <c r="S3347">
        <v>1</v>
      </c>
      <c r="T3347">
        <f t="shared" si="543"/>
        <v>0</v>
      </c>
      <c r="U3347">
        <f t="shared" si="543"/>
        <v>0</v>
      </c>
      <c r="V3347">
        <f t="shared" si="543"/>
        <v>0</v>
      </c>
      <c r="W3347">
        <f t="shared" si="543"/>
        <v>1</v>
      </c>
    </row>
    <row r="3348" spans="1:23" x14ac:dyDescent="0.25">
      <c r="A3348" t="s">
        <v>6706</v>
      </c>
      <c r="B3348">
        <v>1</v>
      </c>
      <c r="C3348">
        <v>2122708</v>
      </c>
      <c r="E3348" s="74">
        <v>835444</v>
      </c>
      <c r="F3348" s="75">
        <f t="shared" si="549"/>
        <v>1</v>
      </c>
      <c r="G3348" s="75">
        <f t="shared" si="549"/>
        <v>2</v>
      </c>
      <c r="H3348" s="75">
        <f t="shared" si="549"/>
        <v>3</v>
      </c>
      <c r="I3348" s="75">
        <f t="shared" si="549"/>
        <v>4</v>
      </c>
      <c r="J3348" s="75">
        <f t="shared" si="549"/>
        <v>5</v>
      </c>
      <c r="K3348" s="75">
        <f t="shared" si="549"/>
        <v>6</v>
      </c>
      <c r="L3348" s="75">
        <f t="shared" si="549"/>
        <v>7</v>
      </c>
      <c r="M3348" s="75">
        <f t="shared" si="549"/>
        <v>8</v>
      </c>
      <c r="N3348" s="75">
        <f t="shared" si="549"/>
        <v>9</v>
      </c>
      <c r="O3348" s="75">
        <f t="shared" si="549"/>
        <v>10</v>
      </c>
      <c r="P3348">
        <f t="shared" si="545"/>
        <v>1</v>
      </c>
      <c r="Q3348" t="str">
        <f t="shared" si="546"/>
        <v>D20201231</v>
      </c>
      <c r="R3348">
        <f t="shared" si="547"/>
        <v>286755</v>
      </c>
      <c r="S3348">
        <v>1</v>
      </c>
      <c r="T3348">
        <f t="shared" si="543"/>
        <v>0</v>
      </c>
      <c r="U3348">
        <f t="shared" si="543"/>
        <v>0</v>
      </c>
      <c r="V3348">
        <f t="shared" si="543"/>
        <v>0</v>
      </c>
      <c r="W3348">
        <f t="shared" si="543"/>
        <v>1</v>
      </c>
    </row>
    <row r="3349" spans="1:23" x14ac:dyDescent="0.25">
      <c r="A3349" t="s">
        <v>6708</v>
      </c>
      <c r="B3349">
        <v>1</v>
      </c>
      <c r="C3349">
        <v>298411</v>
      </c>
      <c r="E3349" s="74">
        <v>835613</v>
      </c>
      <c r="F3349" s="75">
        <f t="shared" si="549"/>
        <v>1</v>
      </c>
      <c r="G3349" s="75">
        <f t="shared" si="549"/>
        <v>2</v>
      </c>
      <c r="H3349" s="75">
        <f t="shared" si="549"/>
        <v>3</v>
      </c>
      <c r="I3349" s="75">
        <f t="shared" si="549"/>
        <v>4</v>
      </c>
      <c r="J3349" s="75">
        <f t="shared" si="549"/>
        <v>5</v>
      </c>
      <c r="K3349" s="75">
        <f t="shared" si="549"/>
        <v>6</v>
      </c>
      <c r="L3349" s="75">
        <f t="shared" si="549"/>
        <v>7</v>
      </c>
      <c r="M3349" s="75">
        <f t="shared" si="549"/>
        <v>8</v>
      </c>
      <c r="N3349" s="75">
        <f t="shared" si="549"/>
        <v>9</v>
      </c>
      <c r="O3349" s="75">
        <f t="shared" si="549"/>
        <v>10</v>
      </c>
      <c r="P3349">
        <f t="shared" si="545"/>
        <v>1</v>
      </c>
      <c r="Q3349" t="str">
        <f t="shared" si="546"/>
        <v>D20201231</v>
      </c>
      <c r="R3349">
        <f t="shared" si="547"/>
        <v>61199</v>
      </c>
      <c r="S3349">
        <v>1</v>
      </c>
      <c r="T3349">
        <f t="shared" si="543"/>
        <v>0</v>
      </c>
      <c r="U3349">
        <f t="shared" si="543"/>
        <v>0</v>
      </c>
      <c r="V3349">
        <f t="shared" si="543"/>
        <v>0</v>
      </c>
      <c r="W3349">
        <f t="shared" si="543"/>
        <v>1</v>
      </c>
    </row>
    <row r="3350" spans="1:23" x14ac:dyDescent="0.25">
      <c r="A3350" t="s">
        <v>6710</v>
      </c>
      <c r="B3350">
        <v>1</v>
      </c>
      <c r="C3350">
        <v>290084</v>
      </c>
      <c r="E3350" s="74">
        <v>835659</v>
      </c>
      <c r="F3350" s="75">
        <f t="shared" si="549"/>
        <v>1</v>
      </c>
      <c r="G3350" s="75">
        <f t="shared" si="549"/>
        <v>2</v>
      </c>
      <c r="H3350" s="75">
        <f t="shared" si="549"/>
        <v>3</v>
      </c>
      <c r="I3350" s="75">
        <f t="shared" si="549"/>
        <v>4</v>
      </c>
      <c r="J3350" s="75">
        <f t="shared" si="549"/>
        <v>5</v>
      </c>
      <c r="K3350" s="75">
        <f t="shared" si="549"/>
        <v>6</v>
      </c>
      <c r="L3350" s="75">
        <f t="shared" si="549"/>
        <v>7</v>
      </c>
      <c r="M3350" s="75">
        <f t="shared" si="549"/>
        <v>8</v>
      </c>
      <c r="N3350" s="75">
        <f t="shared" si="549"/>
        <v>9</v>
      </c>
      <c r="O3350" s="75">
        <f t="shared" si="549"/>
        <v>10</v>
      </c>
      <c r="P3350">
        <f t="shared" si="545"/>
        <v>1</v>
      </c>
      <c r="Q3350" t="str">
        <f t="shared" si="546"/>
        <v>D20201231</v>
      </c>
      <c r="R3350">
        <f t="shared" si="547"/>
        <v>63555</v>
      </c>
      <c r="S3350">
        <v>1</v>
      </c>
      <c r="T3350">
        <f t="shared" si="543"/>
        <v>0</v>
      </c>
      <c r="U3350">
        <f t="shared" si="543"/>
        <v>0</v>
      </c>
      <c r="V3350">
        <f t="shared" si="543"/>
        <v>0</v>
      </c>
      <c r="W3350">
        <f t="shared" si="543"/>
        <v>1</v>
      </c>
    </row>
    <row r="3351" spans="1:23" x14ac:dyDescent="0.25">
      <c r="A3351" t="s">
        <v>6712</v>
      </c>
      <c r="B3351">
        <v>1</v>
      </c>
      <c r="C3351">
        <v>149812</v>
      </c>
      <c r="E3351" s="74">
        <v>835743</v>
      </c>
      <c r="F3351" s="75">
        <f t="shared" si="549"/>
        <v>1</v>
      </c>
      <c r="G3351" s="75">
        <f t="shared" si="549"/>
        <v>2</v>
      </c>
      <c r="H3351" s="75">
        <f t="shared" si="549"/>
        <v>3</v>
      </c>
      <c r="I3351" s="75">
        <f t="shared" si="549"/>
        <v>4</v>
      </c>
      <c r="J3351" s="75">
        <f t="shared" si="549"/>
        <v>5</v>
      </c>
      <c r="K3351" s="75">
        <f t="shared" si="549"/>
        <v>6</v>
      </c>
      <c r="L3351" s="75">
        <f t="shared" si="549"/>
        <v>7</v>
      </c>
      <c r="M3351" s="75">
        <f t="shared" si="549"/>
        <v>8</v>
      </c>
      <c r="N3351" s="75">
        <f t="shared" si="549"/>
        <v>9</v>
      </c>
      <c r="O3351" s="75">
        <f t="shared" si="549"/>
        <v>10</v>
      </c>
      <c r="P3351">
        <f t="shared" si="545"/>
        <v>1</v>
      </c>
      <c r="Q3351" t="str">
        <f t="shared" si="546"/>
        <v>D20201231</v>
      </c>
      <c r="R3351">
        <f t="shared" si="547"/>
        <v>360138</v>
      </c>
      <c r="S3351">
        <v>1</v>
      </c>
      <c r="T3351">
        <f t="shared" si="543"/>
        <v>0</v>
      </c>
      <c r="U3351">
        <f t="shared" si="543"/>
        <v>0</v>
      </c>
      <c r="V3351">
        <f t="shared" si="543"/>
        <v>0</v>
      </c>
      <c r="W3351">
        <f t="shared" si="543"/>
        <v>1</v>
      </c>
    </row>
    <row r="3352" spans="1:23" x14ac:dyDescent="0.25">
      <c r="A3352" t="s">
        <v>6714</v>
      </c>
      <c r="B3352">
        <v>1</v>
      </c>
      <c r="C3352">
        <v>1262604</v>
      </c>
      <c r="E3352" s="74">
        <v>835770</v>
      </c>
      <c r="F3352" s="75">
        <f t="shared" si="549"/>
        <v>1</v>
      </c>
      <c r="G3352" s="75">
        <f t="shared" si="549"/>
        <v>2</v>
      </c>
      <c r="H3352" s="75">
        <f t="shared" si="549"/>
        <v>3</v>
      </c>
      <c r="I3352" s="75">
        <f t="shared" si="549"/>
        <v>4</v>
      </c>
      <c r="J3352" s="75">
        <f t="shared" si="549"/>
        <v>5</v>
      </c>
      <c r="K3352" s="75">
        <f t="shared" si="549"/>
        <v>6</v>
      </c>
      <c r="L3352" s="75">
        <f t="shared" si="549"/>
        <v>7</v>
      </c>
      <c r="M3352" s="75">
        <f t="shared" si="549"/>
        <v>8</v>
      </c>
      <c r="N3352" s="75">
        <f t="shared" si="549"/>
        <v>9</v>
      </c>
      <c r="O3352" s="75">
        <f t="shared" si="549"/>
        <v>10</v>
      </c>
      <c r="P3352">
        <f t="shared" si="545"/>
        <v>1</v>
      </c>
      <c r="Q3352" t="str">
        <f t="shared" si="546"/>
        <v>D20201231</v>
      </c>
      <c r="R3352">
        <f t="shared" si="547"/>
        <v>384306</v>
      </c>
      <c r="S3352">
        <v>1</v>
      </c>
      <c r="T3352">
        <f t="shared" si="543"/>
        <v>0</v>
      </c>
      <c r="U3352">
        <f t="shared" si="543"/>
        <v>0</v>
      </c>
      <c r="V3352">
        <f t="shared" si="543"/>
        <v>0</v>
      </c>
      <c r="W3352">
        <f t="shared" si="543"/>
        <v>1</v>
      </c>
    </row>
    <row r="3353" spans="1:23" x14ac:dyDescent="0.25">
      <c r="A3353" t="s">
        <v>6716</v>
      </c>
      <c r="B3353">
        <v>1</v>
      </c>
      <c r="C3353">
        <v>775144</v>
      </c>
      <c r="E3353" s="74">
        <v>836656</v>
      </c>
      <c r="F3353" s="75">
        <f t="shared" si="549"/>
        <v>1</v>
      </c>
      <c r="G3353" s="75">
        <f t="shared" si="549"/>
        <v>2</v>
      </c>
      <c r="H3353" s="75">
        <f t="shared" si="549"/>
        <v>3</v>
      </c>
      <c r="I3353" s="75">
        <f t="shared" si="549"/>
        <v>4</v>
      </c>
      <c r="J3353" s="75">
        <f t="shared" si="549"/>
        <v>5</v>
      </c>
      <c r="K3353" s="75">
        <f t="shared" si="549"/>
        <v>6</v>
      </c>
      <c r="L3353" s="75">
        <f t="shared" si="549"/>
        <v>7</v>
      </c>
      <c r="M3353" s="75">
        <f t="shared" si="549"/>
        <v>8</v>
      </c>
      <c r="N3353" s="75">
        <f t="shared" si="549"/>
        <v>9</v>
      </c>
      <c r="O3353" s="75">
        <f t="shared" si="549"/>
        <v>10</v>
      </c>
      <c r="P3353">
        <f t="shared" si="545"/>
        <v>1</v>
      </c>
      <c r="Q3353" t="str">
        <f t="shared" si="546"/>
        <v>D20201231</v>
      </c>
      <c r="R3353">
        <f t="shared" si="547"/>
        <v>19825</v>
      </c>
      <c r="S3353">
        <v>1</v>
      </c>
      <c r="T3353">
        <f t="shared" si="543"/>
        <v>0</v>
      </c>
      <c r="U3353">
        <f t="shared" si="543"/>
        <v>0</v>
      </c>
      <c r="V3353">
        <f t="shared" si="543"/>
        <v>0</v>
      </c>
      <c r="W3353">
        <f t="shared" si="543"/>
        <v>1</v>
      </c>
    </row>
    <row r="3354" spans="1:23" x14ac:dyDescent="0.25">
      <c r="A3354" t="s">
        <v>6718</v>
      </c>
      <c r="B3354">
        <v>1</v>
      </c>
      <c r="C3354">
        <v>42258</v>
      </c>
      <c r="E3354" s="74">
        <v>836843</v>
      </c>
      <c r="F3354" s="75">
        <f t="shared" si="549"/>
        <v>1</v>
      </c>
      <c r="G3354" s="75">
        <f t="shared" si="549"/>
        <v>2</v>
      </c>
      <c r="H3354" s="75">
        <f t="shared" si="549"/>
        <v>3</v>
      </c>
      <c r="I3354" s="75">
        <f t="shared" si="549"/>
        <v>4</v>
      </c>
      <c r="J3354" s="75">
        <f t="shared" si="549"/>
        <v>5</v>
      </c>
      <c r="K3354" s="75">
        <f t="shared" si="549"/>
        <v>6</v>
      </c>
      <c r="L3354" s="75">
        <f t="shared" si="549"/>
        <v>7</v>
      </c>
      <c r="M3354" s="75">
        <f t="shared" si="549"/>
        <v>8</v>
      </c>
      <c r="N3354" s="75">
        <f t="shared" si="549"/>
        <v>9</v>
      </c>
      <c r="O3354" s="75">
        <f t="shared" si="549"/>
        <v>10</v>
      </c>
      <c r="P3354">
        <f t="shared" si="545"/>
        <v>1</v>
      </c>
      <c r="Q3354" t="str">
        <f t="shared" si="546"/>
        <v>D20201231</v>
      </c>
      <c r="R3354">
        <f t="shared" si="547"/>
        <v>5549659</v>
      </c>
      <c r="S3354">
        <v>1</v>
      </c>
      <c r="T3354">
        <f t="shared" si="543"/>
        <v>0</v>
      </c>
      <c r="U3354">
        <f t="shared" si="543"/>
        <v>0</v>
      </c>
      <c r="V3354">
        <f t="shared" si="543"/>
        <v>1</v>
      </c>
      <c r="W3354">
        <f t="shared" si="543"/>
        <v>0</v>
      </c>
    </row>
    <row r="3355" spans="1:23" x14ac:dyDescent="0.25">
      <c r="A3355" t="s">
        <v>6720</v>
      </c>
      <c r="B3355">
        <v>1</v>
      </c>
      <c r="C3355">
        <v>271574</v>
      </c>
      <c r="E3355" s="74">
        <v>836852</v>
      </c>
      <c r="F3355" s="75">
        <f t="shared" ref="F3355:O3364" si="550">IFERROR(VLOOKUP(CONCATENATE(F$4,".",$E3355),$A$4:$C$488690,2,FALSE)*F$3,100)</f>
        <v>1</v>
      </c>
      <c r="G3355" s="75">
        <f t="shared" si="550"/>
        <v>2</v>
      </c>
      <c r="H3355" s="75">
        <f t="shared" si="550"/>
        <v>3</v>
      </c>
      <c r="I3355" s="75">
        <f t="shared" si="550"/>
        <v>4</v>
      </c>
      <c r="J3355" s="75">
        <f t="shared" si="550"/>
        <v>100</v>
      </c>
      <c r="K3355" s="75">
        <f t="shared" si="550"/>
        <v>100</v>
      </c>
      <c r="L3355" s="75">
        <f t="shared" si="550"/>
        <v>100</v>
      </c>
      <c r="M3355" s="75">
        <f t="shared" si="550"/>
        <v>100</v>
      </c>
      <c r="N3355" s="75">
        <f t="shared" si="550"/>
        <v>100</v>
      </c>
      <c r="O3355" s="75">
        <f t="shared" si="550"/>
        <v>100</v>
      </c>
      <c r="P3355">
        <f t="shared" si="545"/>
        <v>1</v>
      </c>
      <c r="Q3355" t="str">
        <f t="shared" si="546"/>
        <v>D20201231</v>
      </c>
      <c r="R3355">
        <f t="shared" si="547"/>
        <v>385394</v>
      </c>
      <c r="S3355">
        <v>1</v>
      </c>
      <c r="T3355">
        <f t="shared" si="543"/>
        <v>0</v>
      </c>
      <c r="U3355">
        <f t="shared" si="543"/>
        <v>0</v>
      </c>
      <c r="V3355">
        <f t="shared" si="543"/>
        <v>0</v>
      </c>
      <c r="W3355">
        <f t="shared" si="543"/>
        <v>1</v>
      </c>
    </row>
    <row r="3356" spans="1:23" x14ac:dyDescent="0.25">
      <c r="A3356" t="s">
        <v>6722</v>
      </c>
      <c r="B3356">
        <v>1</v>
      </c>
      <c r="C3356">
        <v>127709</v>
      </c>
      <c r="E3356" s="74">
        <v>837000</v>
      </c>
      <c r="F3356" s="75">
        <f t="shared" si="550"/>
        <v>1</v>
      </c>
      <c r="G3356" s="75">
        <f t="shared" si="550"/>
        <v>2</v>
      </c>
      <c r="H3356" s="75">
        <f t="shared" si="550"/>
        <v>3</v>
      </c>
      <c r="I3356" s="75">
        <f t="shared" si="550"/>
        <v>4</v>
      </c>
      <c r="J3356" s="75">
        <f t="shared" si="550"/>
        <v>5</v>
      </c>
      <c r="K3356" s="75">
        <f t="shared" si="550"/>
        <v>6</v>
      </c>
      <c r="L3356" s="75">
        <f t="shared" si="550"/>
        <v>7</v>
      </c>
      <c r="M3356" s="75">
        <f t="shared" si="550"/>
        <v>8</v>
      </c>
      <c r="N3356" s="75">
        <f t="shared" si="550"/>
        <v>9</v>
      </c>
      <c r="O3356" s="75">
        <f t="shared" si="550"/>
        <v>10</v>
      </c>
      <c r="P3356">
        <f t="shared" si="545"/>
        <v>1</v>
      </c>
      <c r="Q3356" t="str">
        <f t="shared" si="546"/>
        <v>D20201231</v>
      </c>
      <c r="R3356">
        <f t="shared" si="547"/>
        <v>4067656</v>
      </c>
      <c r="S3356">
        <v>1</v>
      </c>
      <c r="T3356">
        <f t="shared" si="543"/>
        <v>0</v>
      </c>
      <c r="U3356">
        <f t="shared" si="543"/>
        <v>0</v>
      </c>
      <c r="V3356">
        <f t="shared" si="543"/>
        <v>1</v>
      </c>
      <c r="W3356">
        <f t="shared" si="543"/>
        <v>0</v>
      </c>
    </row>
    <row r="3357" spans="1:23" x14ac:dyDescent="0.25">
      <c r="A3357" t="s">
        <v>6724</v>
      </c>
      <c r="B3357">
        <v>1</v>
      </c>
      <c r="C3357">
        <v>419486</v>
      </c>
      <c r="E3357" s="74">
        <v>837046</v>
      </c>
      <c r="F3357" s="75">
        <f t="shared" si="550"/>
        <v>1</v>
      </c>
      <c r="G3357" s="75">
        <f t="shared" si="550"/>
        <v>2</v>
      </c>
      <c r="H3357" s="75">
        <f t="shared" si="550"/>
        <v>3</v>
      </c>
      <c r="I3357" s="75">
        <f t="shared" si="550"/>
        <v>4</v>
      </c>
      <c r="J3357" s="75">
        <f t="shared" si="550"/>
        <v>5</v>
      </c>
      <c r="K3357" s="75">
        <f t="shared" si="550"/>
        <v>6</v>
      </c>
      <c r="L3357" s="75">
        <f t="shared" si="550"/>
        <v>7</v>
      </c>
      <c r="M3357" s="75">
        <f t="shared" si="550"/>
        <v>8</v>
      </c>
      <c r="N3357" s="75">
        <f t="shared" si="550"/>
        <v>9</v>
      </c>
      <c r="O3357" s="75">
        <f t="shared" si="550"/>
        <v>10</v>
      </c>
      <c r="P3357">
        <f t="shared" si="545"/>
        <v>1</v>
      </c>
      <c r="Q3357" t="str">
        <f t="shared" si="546"/>
        <v>D20201231</v>
      </c>
      <c r="R3357">
        <f t="shared" si="547"/>
        <v>111531</v>
      </c>
      <c r="S3357">
        <v>1</v>
      </c>
      <c r="T3357">
        <f t="shared" si="543"/>
        <v>0</v>
      </c>
      <c r="U3357">
        <f t="shared" si="543"/>
        <v>0</v>
      </c>
      <c r="V3357">
        <f t="shared" si="543"/>
        <v>0</v>
      </c>
      <c r="W3357">
        <f t="shared" si="543"/>
        <v>1</v>
      </c>
    </row>
    <row r="3358" spans="1:23" x14ac:dyDescent="0.25">
      <c r="A3358" t="s">
        <v>6726</v>
      </c>
      <c r="B3358">
        <v>1</v>
      </c>
      <c r="C3358">
        <v>1571758</v>
      </c>
      <c r="E3358" s="74">
        <v>837149</v>
      </c>
      <c r="F3358" s="75">
        <f t="shared" si="550"/>
        <v>1</v>
      </c>
      <c r="G3358" s="75">
        <f t="shared" si="550"/>
        <v>2</v>
      </c>
      <c r="H3358" s="75">
        <f t="shared" si="550"/>
        <v>3</v>
      </c>
      <c r="I3358" s="75">
        <f t="shared" si="550"/>
        <v>4</v>
      </c>
      <c r="J3358" s="75">
        <f t="shared" si="550"/>
        <v>5</v>
      </c>
      <c r="K3358" s="75">
        <f t="shared" si="550"/>
        <v>6</v>
      </c>
      <c r="L3358" s="75">
        <f t="shared" si="550"/>
        <v>7</v>
      </c>
      <c r="M3358" s="75">
        <f t="shared" si="550"/>
        <v>8</v>
      </c>
      <c r="N3358" s="75">
        <f t="shared" si="550"/>
        <v>9</v>
      </c>
      <c r="O3358" s="75">
        <f t="shared" si="550"/>
        <v>10</v>
      </c>
      <c r="P3358">
        <f t="shared" si="545"/>
        <v>1</v>
      </c>
      <c r="Q3358" t="str">
        <f t="shared" si="546"/>
        <v>D20201231</v>
      </c>
      <c r="R3358">
        <f t="shared" si="547"/>
        <v>309749</v>
      </c>
      <c r="S3358">
        <v>1</v>
      </c>
      <c r="T3358">
        <f t="shared" si="543"/>
        <v>0</v>
      </c>
      <c r="U3358">
        <f t="shared" si="543"/>
        <v>0</v>
      </c>
      <c r="V3358">
        <f t="shared" si="543"/>
        <v>0</v>
      </c>
      <c r="W3358">
        <f t="shared" si="543"/>
        <v>1</v>
      </c>
    </row>
    <row r="3359" spans="1:23" x14ac:dyDescent="0.25">
      <c r="A3359" t="s">
        <v>6728</v>
      </c>
      <c r="B3359">
        <v>1</v>
      </c>
      <c r="C3359">
        <v>284196</v>
      </c>
      <c r="E3359" s="74">
        <v>837158</v>
      </c>
      <c r="F3359" s="75">
        <f t="shared" si="550"/>
        <v>1</v>
      </c>
      <c r="G3359" s="75">
        <f t="shared" si="550"/>
        <v>2</v>
      </c>
      <c r="H3359" s="75">
        <f t="shared" si="550"/>
        <v>3</v>
      </c>
      <c r="I3359" s="75">
        <f t="shared" si="550"/>
        <v>4</v>
      </c>
      <c r="J3359" s="75">
        <f t="shared" si="550"/>
        <v>5</v>
      </c>
      <c r="K3359" s="75">
        <f t="shared" si="550"/>
        <v>6</v>
      </c>
      <c r="L3359" s="75">
        <f t="shared" si="550"/>
        <v>7</v>
      </c>
      <c r="M3359" s="75">
        <f t="shared" si="550"/>
        <v>8</v>
      </c>
      <c r="N3359" s="75">
        <f t="shared" si="550"/>
        <v>9</v>
      </c>
      <c r="O3359" s="75">
        <f t="shared" si="550"/>
        <v>10</v>
      </c>
      <c r="P3359">
        <f t="shared" si="545"/>
        <v>1</v>
      </c>
      <c r="Q3359" t="str">
        <f t="shared" si="546"/>
        <v>D20201231</v>
      </c>
      <c r="R3359">
        <f t="shared" si="547"/>
        <v>165903</v>
      </c>
      <c r="S3359">
        <v>1</v>
      </c>
      <c r="T3359">
        <f t="shared" si="543"/>
        <v>0</v>
      </c>
      <c r="U3359">
        <f t="shared" si="543"/>
        <v>0</v>
      </c>
      <c r="V3359">
        <f t="shared" si="543"/>
        <v>0</v>
      </c>
      <c r="W3359">
        <f t="shared" si="543"/>
        <v>1</v>
      </c>
    </row>
    <row r="3360" spans="1:23" x14ac:dyDescent="0.25">
      <c r="A3360" t="s">
        <v>6729</v>
      </c>
      <c r="B3360">
        <v>1</v>
      </c>
      <c r="C3360">
        <v>258476</v>
      </c>
      <c r="E3360" s="74">
        <v>837354</v>
      </c>
      <c r="F3360" s="75">
        <f t="shared" si="550"/>
        <v>1</v>
      </c>
      <c r="G3360" s="75">
        <f t="shared" si="550"/>
        <v>2</v>
      </c>
      <c r="H3360" s="75">
        <f t="shared" si="550"/>
        <v>3</v>
      </c>
      <c r="I3360" s="75">
        <f t="shared" si="550"/>
        <v>4</v>
      </c>
      <c r="J3360" s="75">
        <f t="shared" si="550"/>
        <v>5</v>
      </c>
      <c r="K3360" s="75">
        <f t="shared" si="550"/>
        <v>6</v>
      </c>
      <c r="L3360" s="75">
        <f t="shared" si="550"/>
        <v>7</v>
      </c>
      <c r="M3360" s="75">
        <f t="shared" si="550"/>
        <v>8</v>
      </c>
      <c r="N3360" s="75">
        <f t="shared" si="550"/>
        <v>9</v>
      </c>
      <c r="O3360" s="75">
        <f t="shared" si="550"/>
        <v>10</v>
      </c>
      <c r="P3360">
        <f t="shared" si="545"/>
        <v>1</v>
      </c>
      <c r="Q3360" t="str">
        <f t="shared" si="546"/>
        <v>D20201231</v>
      </c>
      <c r="R3360">
        <f t="shared" si="547"/>
        <v>160136</v>
      </c>
      <c r="S3360">
        <v>1</v>
      </c>
      <c r="T3360">
        <f t="shared" si="543"/>
        <v>0</v>
      </c>
      <c r="U3360">
        <f t="shared" si="543"/>
        <v>0</v>
      </c>
      <c r="V3360">
        <f t="shared" si="543"/>
        <v>0</v>
      </c>
      <c r="W3360">
        <f t="shared" si="543"/>
        <v>1</v>
      </c>
    </row>
    <row r="3361" spans="1:23" x14ac:dyDescent="0.25">
      <c r="A3361" t="s">
        <v>6731</v>
      </c>
      <c r="B3361">
        <v>1</v>
      </c>
      <c r="C3361">
        <v>148855</v>
      </c>
      <c r="E3361" s="74">
        <v>837448</v>
      </c>
      <c r="F3361" s="75">
        <f t="shared" si="550"/>
        <v>1</v>
      </c>
      <c r="G3361" s="75">
        <f t="shared" si="550"/>
        <v>2</v>
      </c>
      <c r="H3361" s="75">
        <f t="shared" si="550"/>
        <v>3</v>
      </c>
      <c r="I3361" s="75">
        <f t="shared" si="550"/>
        <v>4</v>
      </c>
      <c r="J3361" s="75">
        <f t="shared" si="550"/>
        <v>5</v>
      </c>
      <c r="K3361" s="75">
        <f t="shared" si="550"/>
        <v>6</v>
      </c>
      <c r="L3361" s="75">
        <f t="shared" si="550"/>
        <v>7</v>
      </c>
      <c r="M3361" s="75">
        <f t="shared" si="550"/>
        <v>8</v>
      </c>
      <c r="N3361" s="75">
        <f t="shared" si="550"/>
        <v>9</v>
      </c>
      <c r="O3361" s="75">
        <f t="shared" si="550"/>
        <v>10</v>
      </c>
      <c r="P3361">
        <f t="shared" si="545"/>
        <v>1</v>
      </c>
      <c r="Q3361" t="str">
        <f t="shared" si="546"/>
        <v>D20201231</v>
      </c>
      <c r="R3361">
        <f t="shared" si="547"/>
        <v>184232</v>
      </c>
      <c r="S3361">
        <v>1</v>
      </c>
      <c r="T3361">
        <f t="shared" si="543"/>
        <v>0</v>
      </c>
      <c r="U3361">
        <f t="shared" si="543"/>
        <v>0</v>
      </c>
      <c r="V3361">
        <f t="shared" si="543"/>
        <v>0</v>
      </c>
      <c r="W3361">
        <f t="shared" si="543"/>
        <v>1</v>
      </c>
    </row>
    <row r="3362" spans="1:23" x14ac:dyDescent="0.25">
      <c r="A3362" t="s">
        <v>6733</v>
      </c>
      <c r="B3362">
        <v>1</v>
      </c>
      <c r="C3362">
        <v>385032</v>
      </c>
      <c r="E3362" s="74">
        <v>837541</v>
      </c>
      <c r="F3362" s="75">
        <f t="shared" si="550"/>
        <v>1</v>
      </c>
      <c r="G3362" s="75">
        <f t="shared" si="550"/>
        <v>2</v>
      </c>
      <c r="H3362" s="75">
        <f t="shared" si="550"/>
        <v>3</v>
      </c>
      <c r="I3362" s="75">
        <f t="shared" si="550"/>
        <v>4</v>
      </c>
      <c r="J3362" s="75">
        <f t="shared" si="550"/>
        <v>5</v>
      </c>
      <c r="K3362" s="75">
        <f t="shared" si="550"/>
        <v>6</v>
      </c>
      <c r="L3362" s="75">
        <f t="shared" si="550"/>
        <v>7</v>
      </c>
      <c r="M3362" s="75">
        <f t="shared" si="550"/>
        <v>8</v>
      </c>
      <c r="N3362" s="75">
        <f t="shared" si="550"/>
        <v>9</v>
      </c>
      <c r="O3362" s="75">
        <f t="shared" si="550"/>
        <v>10</v>
      </c>
      <c r="P3362">
        <f t="shared" si="545"/>
        <v>1</v>
      </c>
      <c r="Q3362" t="str">
        <f t="shared" si="546"/>
        <v>D20201231</v>
      </c>
      <c r="R3362">
        <f t="shared" si="547"/>
        <v>171209</v>
      </c>
      <c r="S3362">
        <v>1</v>
      </c>
      <c r="T3362">
        <f t="shared" si="543"/>
        <v>0</v>
      </c>
      <c r="U3362">
        <f t="shared" si="543"/>
        <v>0</v>
      </c>
      <c r="V3362">
        <f t="shared" si="543"/>
        <v>0</v>
      </c>
      <c r="W3362">
        <f t="shared" si="543"/>
        <v>1</v>
      </c>
    </row>
    <row r="3363" spans="1:23" x14ac:dyDescent="0.25">
      <c r="A3363" t="s">
        <v>6735</v>
      </c>
      <c r="B3363">
        <v>1</v>
      </c>
      <c r="C3363">
        <v>188167</v>
      </c>
      <c r="E3363" s="74">
        <v>837608</v>
      </c>
      <c r="F3363" s="75">
        <f t="shared" si="550"/>
        <v>1</v>
      </c>
      <c r="G3363" s="75">
        <f t="shared" si="550"/>
        <v>2</v>
      </c>
      <c r="H3363" s="75">
        <f t="shared" si="550"/>
        <v>3</v>
      </c>
      <c r="I3363" s="75">
        <f t="shared" si="550"/>
        <v>4</v>
      </c>
      <c r="J3363" s="75">
        <f t="shared" si="550"/>
        <v>5</v>
      </c>
      <c r="K3363" s="75">
        <f t="shared" si="550"/>
        <v>6</v>
      </c>
      <c r="L3363" s="75">
        <f t="shared" si="550"/>
        <v>7</v>
      </c>
      <c r="M3363" s="75">
        <f t="shared" si="550"/>
        <v>8</v>
      </c>
      <c r="N3363" s="75">
        <f t="shared" si="550"/>
        <v>9</v>
      </c>
      <c r="O3363" s="75">
        <f t="shared" si="550"/>
        <v>10</v>
      </c>
      <c r="P3363">
        <f t="shared" si="545"/>
        <v>1</v>
      </c>
      <c r="Q3363" t="str">
        <f t="shared" si="546"/>
        <v>D20201231</v>
      </c>
      <c r="R3363">
        <f t="shared" si="547"/>
        <v>792319</v>
      </c>
      <c r="S3363">
        <v>1</v>
      </c>
      <c r="T3363">
        <f t="shared" si="543"/>
        <v>0</v>
      </c>
      <c r="U3363">
        <f t="shared" si="543"/>
        <v>0</v>
      </c>
      <c r="V3363">
        <f t="shared" si="543"/>
        <v>0</v>
      </c>
      <c r="W3363">
        <f t="shared" si="543"/>
        <v>1</v>
      </c>
    </row>
    <row r="3364" spans="1:23" x14ac:dyDescent="0.25">
      <c r="A3364" t="s">
        <v>6737</v>
      </c>
      <c r="B3364">
        <v>1</v>
      </c>
      <c r="C3364">
        <v>152722</v>
      </c>
      <c r="E3364" s="74">
        <v>837653</v>
      </c>
      <c r="F3364" s="75">
        <f t="shared" si="550"/>
        <v>1</v>
      </c>
      <c r="G3364" s="75">
        <f t="shared" si="550"/>
        <v>2</v>
      </c>
      <c r="H3364" s="75">
        <f t="shared" si="550"/>
        <v>3</v>
      </c>
      <c r="I3364" s="75">
        <f t="shared" si="550"/>
        <v>4</v>
      </c>
      <c r="J3364" s="75">
        <f t="shared" si="550"/>
        <v>5</v>
      </c>
      <c r="K3364" s="75">
        <f t="shared" si="550"/>
        <v>6</v>
      </c>
      <c r="L3364" s="75">
        <f t="shared" si="550"/>
        <v>7</v>
      </c>
      <c r="M3364" s="75">
        <f t="shared" si="550"/>
        <v>8</v>
      </c>
      <c r="N3364" s="75">
        <f t="shared" si="550"/>
        <v>9</v>
      </c>
      <c r="O3364" s="75">
        <f t="shared" si="550"/>
        <v>10</v>
      </c>
      <c r="P3364">
        <f t="shared" si="545"/>
        <v>1</v>
      </c>
      <c r="Q3364" t="str">
        <f t="shared" si="546"/>
        <v>D20201231</v>
      </c>
      <c r="R3364">
        <f t="shared" si="547"/>
        <v>62305</v>
      </c>
      <c r="S3364">
        <v>1</v>
      </c>
      <c r="T3364">
        <f t="shared" si="543"/>
        <v>0</v>
      </c>
      <c r="U3364">
        <f t="shared" si="543"/>
        <v>0</v>
      </c>
      <c r="V3364">
        <f t="shared" si="543"/>
        <v>0</v>
      </c>
      <c r="W3364">
        <f t="shared" si="543"/>
        <v>1</v>
      </c>
    </row>
    <row r="3365" spans="1:23" x14ac:dyDescent="0.25">
      <c r="A3365" t="s">
        <v>6739</v>
      </c>
      <c r="B3365">
        <v>1</v>
      </c>
      <c r="C3365">
        <v>28992</v>
      </c>
      <c r="E3365" s="74">
        <v>837840</v>
      </c>
      <c r="F3365" s="75">
        <f t="shared" ref="F3365:O3374" si="551">IFERROR(VLOOKUP(CONCATENATE(F$4,".",$E3365),$A$4:$C$488690,2,FALSE)*F$3,100)</f>
        <v>1</v>
      </c>
      <c r="G3365" s="75">
        <f t="shared" si="551"/>
        <v>2</v>
      </c>
      <c r="H3365" s="75">
        <f t="shared" si="551"/>
        <v>3</v>
      </c>
      <c r="I3365" s="75">
        <f t="shared" si="551"/>
        <v>4</v>
      </c>
      <c r="J3365" s="75">
        <f t="shared" si="551"/>
        <v>5</v>
      </c>
      <c r="K3365" s="75">
        <f t="shared" si="551"/>
        <v>6</v>
      </c>
      <c r="L3365" s="75">
        <f t="shared" si="551"/>
        <v>7</v>
      </c>
      <c r="M3365" s="75">
        <f t="shared" si="551"/>
        <v>8</v>
      </c>
      <c r="N3365" s="75">
        <f t="shared" si="551"/>
        <v>9</v>
      </c>
      <c r="O3365" s="75">
        <f t="shared" si="551"/>
        <v>10</v>
      </c>
      <c r="P3365">
        <f t="shared" si="545"/>
        <v>1</v>
      </c>
      <c r="Q3365" t="str">
        <f t="shared" si="546"/>
        <v>D20201231</v>
      </c>
      <c r="R3365">
        <f t="shared" si="547"/>
        <v>117022</v>
      </c>
      <c r="S3365">
        <v>1</v>
      </c>
      <c r="T3365">
        <f t="shared" si="543"/>
        <v>0</v>
      </c>
      <c r="U3365">
        <f t="shared" si="543"/>
        <v>0</v>
      </c>
      <c r="V3365">
        <f t="shared" si="543"/>
        <v>0</v>
      </c>
      <c r="W3365">
        <f t="shared" si="543"/>
        <v>1</v>
      </c>
    </row>
    <row r="3366" spans="1:23" x14ac:dyDescent="0.25">
      <c r="A3366" t="s">
        <v>6741</v>
      </c>
      <c r="B3366">
        <v>1</v>
      </c>
      <c r="C3366">
        <v>69626</v>
      </c>
      <c r="E3366" s="74">
        <v>837952</v>
      </c>
      <c r="F3366" s="75">
        <f t="shared" si="551"/>
        <v>1</v>
      </c>
      <c r="G3366" s="75">
        <f t="shared" si="551"/>
        <v>2</v>
      </c>
      <c r="H3366" s="75">
        <f t="shared" si="551"/>
        <v>3</v>
      </c>
      <c r="I3366" s="75">
        <f t="shared" si="551"/>
        <v>4</v>
      </c>
      <c r="J3366" s="75">
        <f t="shared" si="551"/>
        <v>5</v>
      </c>
      <c r="K3366" s="75">
        <f t="shared" si="551"/>
        <v>6</v>
      </c>
      <c r="L3366" s="75">
        <f t="shared" si="551"/>
        <v>7</v>
      </c>
      <c r="M3366" s="75">
        <f t="shared" si="551"/>
        <v>8</v>
      </c>
      <c r="N3366" s="75">
        <f t="shared" si="551"/>
        <v>9</v>
      </c>
      <c r="O3366" s="75">
        <f t="shared" si="551"/>
        <v>10</v>
      </c>
      <c r="P3366">
        <f t="shared" si="545"/>
        <v>1</v>
      </c>
      <c r="Q3366" t="str">
        <f t="shared" si="546"/>
        <v>D20201231</v>
      </c>
      <c r="R3366">
        <f t="shared" si="547"/>
        <v>150317</v>
      </c>
      <c r="S3366">
        <v>1</v>
      </c>
      <c r="T3366">
        <f t="shared" si="543"/>
        <v>0</v>
      </c>
      <c r="U3366">
        <f t="shared" si="543"/>
        <v>0</v>
      </c>
      <c r="V3366">
        <f t="shared" si="543"/>
        <v>0</v>
      </c>
      <c r="W3366">
        <f t="shared" si="543"/>
        <v>1</v>
      </c>
    </row>
    <row r="3367" spans="1:23" x14ac:dyDescent="0.25">
      <c r="A3367" t="s">
        <v>6742</v>
      </c>
      <c r="B3367">
        <v>1</v>
      </c>
      <c r="C3367">
        <v>310665</v>
      </c>
      <c r="E3367" s="74">
        <v>837970</v>
      </c>
      <c r="F3367" s="75">
        <f t="shared" si="551"/>
        <v>1</v>
      </c>
      <c r="G3367" s="75">
        <f t="shared" si="551"/>
        <v>2</v>
      </c>
      <c r="H3367" s="75">
        <f t="shared" si="551"/>
        <v>3</v>
      </c>
      <c r="I3367" s="75">
        <f t="shared" si="551"/>
        <v>4</v>
      </c>
      <c r="J3367" s="75">
        <f t="shared" si="551"/>
        <v>5</v>
      </c>
      <c r="K3367" s="75">
        <f t="shared" si="551"/>
        <v>6</v>
      </c>
      <c r="L3367" s="75">
        <f t="shared" si="551"/>
        <v>7</v>
      </c>
      <c r="M3367" s="75">
        <f t="shared" si="551"/>
        <v>8</v>
      </c>
      <c r="N3367" s="75">
        <f t="shared" si="551"/>
        <v>9</v>
      </c>
      <c r="O3367" s="75">
        <f t="shared" si="551"/>
        <v>10</v>
      </c>
      <c r="P3367">
        <f t="shared" si="545"/>
        <v>1</v>
      </c>
      <c r="Q3367" t="str">
        <f t="shared" si="546"/>
        <v>D20201231</v>
      </c>
      <c r="R3367">
        <f t="shared" si="547"/>
        <v>452796</v>
      </c>
      <c r="S3367">
        <v>1</v>
      </c>
      <c r="T3367">
        <f t="shared" si="543"/>
        <v>0</v>
      </c>
      <c r="U3367">
        <f t="shared" si="543"/>
        <v>0</v>
      </c>
      <c r="V3367">
        <f t="shared" si="543"/>
        <v>0</v>
      </c>
      <c r="W3367">
        <f t="shared" si="543"/>
        <v>1</v>
      </c>
    </row>
    <row r="3368" spans="1:23" x14ac:dyDescent="0.25">
      <c r="A3368" t="s">
        <v>6744</v>
      </c>
      <c r="B3368">
        <v>1</v>
      </c>
      <c r="C3368">
        <v>556660</v>
      </c>
      <c r="E3368" s="74">
        <v>838155</v>
      </c>
      <c r="F3368" s="75">
        <f t="shared" si="551"/>
        <v>1</v>
      </c>
      <c r="G3368" s="75">
        <f t="shared" si="551"/>
        <v>2</v>
      </c>
      <c r="H3368" s="75">
        <f t="shared" si="551"/>
        <v>3</v>
      </c>
      <c r="I3368" s="75">
        <f t="shared" si="551"/>
        <v>4</v>
      </c>
      <c r="J3368" s="75">
        <f t="shared" si="551"/>
        <v>5</v>
      </c>
      <c r="K3368" s="75">
        <f t="shared" si="551"/>
        <v>6</v>
      </c>
      <c r="L3368" s="75">
        <f t="shared" si="551"/>
        <v>7</v>
      </c>
      <c r="M3368" s="75">
        <f t="shared" si="551"/>
        <v>8</v>
      </c>
      <c r="N3368" s="75">
        <f t="shared" si="551"/>
        <v>9</v>
      </c>
      <c r="O3368" s="75">
        <f t="shared" si="551"/>
        <v>10</v>
      </c>
      <c r="P3368">
        <f t="shared" si="545"/>
        <v>1</v>
      </c>
      <c r="Q3368" t="str">
        <f t="shared" si="546"/>
        <v>D20201231</v>
      </c>
      <c r="R3368">
        <f t="shared" si="547"/>
        <v>32824</v>
      </c>
      <c r="S3368">
        <v>1</v>
      </c>
      <c r="T3368">
        <f t="shared" si="543"/>
        <v>0</v>
      </c>
      <c r="U3368">
        <f t="shared" si="543"/>
        <v>0</v>
      </c>
      <c r="V3368">
        <f t="shared" si="543"/>
        <v>0</v>
      </c>
      <c r="W3368">
        <f t="shared" si="543"/>
        <v>1</v>
      </c>
    </row>
    <row r="3369" spans="1:23" x14ac:dyDescent="0.25">
      <c r="A3369" t="s">
        <v>6745</v>
      </c>
      <c r="B3369">
        <v>1</v>
      </c>
      <c r="C3369">
        <v>440932</v>
      </c>
      <c r="E3369" s="74">
        <v>839068</v>
      </c>
      <c r="F3369" s="75">
        <f t="shared" si="551"/>
        <v>1</v>
      </c>
      <c r="G3369" s="75">
        <f t="shared" si="551"/>
        <v>2</v>
      </c>
      <c r="H3369" s="75">
        <f t="shared" si="551"/>
        <v>3</v>
      </c>
      <c r="I3369" s="75">
        <f t="shared" si="551"/>
        <v>4</v>
      </c>
      <c r="J3369" s="75">
        <f t="shared" si="551"/>
        <v>5</v>
      </c>
      <c r="K3369" s="75">
        <f t="shared" si="551"/>
        <v>6</v>
      </c>
      <c r="L3369" s="75">
        <f t="shared" si="551"/>
        <v>7</v>
      </c>
      <c r="M3369" s="75">
        <f t="shared" si="551"/>
        <v>8</v>
      </c>
      <c r="N3369" s="75">
        <f t="shared" si="551"/>
        <v>9</v>
      </c>
      <c r="O3369" s="75">
        <f t="shared" si="551"/>
        <v>10</v>
      </c>
      <c r="P3369">
        <f t="shared" si="545"/>
        <v>1</v>
      </c>
      <c r="Q3369" t="str">
        <f t="shared" si="546"/>
        <v>D20201231</v>
      </c>
      <c r="R3369">
        <f t="shared" si="547"/>
        <v>716981</v>
      </c>
      <c r="S3369">
        <v>1</v>
      </c>
      <c r="T3369">
        <f t="shared" si="543"/>
        <v>0</v>
      </c>
      <c r="U3369">
        <f t="shared" si="543"/>
        <v>0</v>
      </c>
      <c r="V3369">
        <f t="shared" si="543"/>
        <v>0</v>
      </c>
      <c r="W3369">
        <f t="shared" si="543"/>
        <v>1</v>
      </c>
    </row>
    <row r="3370" spans="1:23" x14ac:dyDescent="0.25">
      <c r="A3370" t="s">
        <v>6747</v>
      </c>
      <c r="B3370">
        <v>1</v>
      </c>
      <c r="C3370">
        <v>76261355</v>
      </c>
      <c r="E3370" s="74">
        <v>839246</v>
      </c>
      <c r="F3370" s="75">
        <f t="shared" si="551"/>
        <v>1</v>
      </c>
      <c r="G3370" s="75">
        <f t="shared" si="551"/>
        <v>2</v>
      </c>
      <c r="H3370" s="75">
        <f t="shared" si="551"/>
        <v>3</v>
      </c>
      <c r="I3370" s="75">
        <f t="shared" si="551"/>
        <v>4</v>
      </c>
      <c r="J3370" s="75">
        <f t="shared" si="551"/>
        <v>5</v>
      </c>
      <c r="K3370" s="75">
        <f t="shared" si="551"/>
        <v>6</v>
      </c>
      <c r="L3370" s="75">
        <f t="shared" si="551"/>
        <v>7</v>
      </c>
      <c r="M3370" s="75">
        <f t="shared" si="551"/>
        <v>8</v>
      </c>
      <c r="N3370" s="75">
        <f t="shared" si="551"/>
        <v>9</v>
      </c>
      <c r="O3370" s="75">
        <f t="shared" si="551"/>
        <v>10</v>
      </c>
      <c r="P3370">
        <f t="shared" si="545"/>
        <v>1</v>
      </c>
      <c r="Q3370" t="str">
        <f t="shared" si="546"/>
        <v>D20201231</v>
      </c>
      <c r="R3370">
        <f t="shared" si="547"/>
        <v>169706</v>
      </c>
      <c r="S3370">
        <v>1</v>
      </c>
      <c r="T3370">
        <f t="shared" si="543"/>
        <v>0</v>
      </c>
      <c r="U3370">
        <f t="shared" si="543"/>
        <v>0</v>
      </c>
      <c r="V3370">
        <f t="shared" si="543"/>
        <v>0</v>
      </c>
      <c r="W3370">
        <f t="shared" si="543"/>
        <v>1</v>
      </c>
    </row>
    <row r="3371" spans="1:23" x14ac:dyDescent="0.25">
      <c r="A3371" t="s">
        <v>6749</v>
      </c>
      <c r="B3371">
        <v>1</v>
      </c>
      <c r="C3371">
        <v>205016</v>
      </c>
      <c r="E3371" s="74">
        <v>839255</v>
      </c>
      <c r="F3371" s="75">
        <f t="shared" si="551"/>
        <v>1</v>
      </c>
      <c r="G3371" s="75">
        <f t="shared" si="551"/>
        <v>2</v>
      </c>
      <c r="H3371" s="75">
        <f t="shared" si="551"/>
        <v>3</v>
      </c>
      <c r="I3371" s="75">
        <f t="shared" si="551"/>
        <v>4</v>
      </c>
      <c r="J3371" s="75">
        <f t="shared" si="551"/>
        <v>5</v>
      </c>
      <c r="K3371" s="75">
        <f t="shared" si="551"/>
        <v>6</v>
      </c>
      <c r="L3371" s="75">
        <f t="shared" si="551"/>
        <v>7</v>
      </c>
      <c r="M3371" s="75">
        <f t="shared" si="551"/>
        <v>8</v>
      </c>
      <c r="N3371" s="75">
        <f t="shared" si="551"/>
        <v>9</v>
      </c>
      <c r="O3371" s="75">
        <f t="shared" si="551"/>
        <v>10</v>
      </c>
      <c r="P3371">
        <f t="shared" si="545"/>
        <v>1</v>
      </c>
      <c r="Q3371" t="str">
        <f t="shared" si="546"/>
        <v>D20201231</v>
      </c>
      <c r="R3371">
        <f t="shared" si="547"/>
        <v>504672</v>
      </c>
      <c r="S3371">
        <v>1</v>
      </c>
      <c r="T3371">
        <f t="shared" si="543"/>
        <v>0</v>
      </c>
      <c r="U3371">
        <f t="shared" si="543"/>
        <v>0</v>
      </c>
      <c r="V3371">
        <f t="shared" si="543"/>
        <v>0</v>
      </c>
      <c r="W3371">
        <f t="shared" si="543"/>
        <v>1</v>
      </c>
    </row>
    <row r="3372" spans="1:23" x14ac:dyDescent="0.25">
      <c r="A3372" t="s">
        <v>6750</v>
      </c>
      <c r="B3372">
        <v>1</v>
      </c>
      <c r="C3372">
        <v>326787</v>
      </c>
      <c r="E3372" s="74">
        <v>839572</v>
      </c>
      <c r="F3372" s="75">
        <f t="shared" si="551"/>
        <v>1</v>
      </c>
      <c r="G3372" s="75">
        <f t="shared" si="551"/>
        <v>2</v>
      </c>
      <c r="H3372" s="75">
        <f t="shared" si="551"/>
        <v>3</v>
      </c>
      <c r="I3372" s="75">
        <f t="shared" si="551"/>
        <v>4</v>
      </c>
      <c r="J3372" s="75">
        <f t="shared" si="551"/>
        <v>5</v>
      </c>
      <c r="K3372" s="75">
        <f t="shared" si="551"/>
        <v>6</v>
      </c>
      <c r="L3372" s="75">
        <f t="shared" si="551"/>
        <v>7</v>
      </c>
      <c r="M3372" s="75">
        <f t="shared" si="551"/>
        <v>8</v>
      </c>
      <c r="N3372" s="75">
        <f t="shared" si="551"/>
        <v>9</v>
      </c>
      <c r="O3372" s="75">
        <f t="shared" si="551"/>
        <v>10</v>
      </c>
      <c r="P3372">
        <f t="shared" si="545"/>
        <v>1</v>
      </c>
      <c r="Q3372" t="str">
        <f t="shared" si="546"/>
        <v>D20201231</v>
      </c>
      <c r="R3372">
        <f t="shared" si="547"/>
        <v>923788</v>
      </c>
      <c r="S3372">
        <v>1</v>
      </c>
      <c r="T3372">
        <f t="shared" si="543"/>
        <v>0</v>
      </c>
      <c r="U3372">
        <f t="shared" si="543"/>
        <v>0</v>
      </c>
      <c r="V3372">
        <f t="shared" si="543"/>
        <v>0</v>
      </c>
      <c r="W3372">
        <f t="shared" si="543"/>
        <v>1</v>
      </c>
    </row>
    <row r="3373" spans="1:23" x14ac:dyDescent="0.25">
      <c r="A3373" t="s">
        <v>6752</v>
      </c>
      <c r="B3373">
        <v>1</v>
      </c>
      <c r="C3373">
        <v>260700</v>
      </c>
      <c r="E3373" s="74">
        <v>839817</v>
      </c>
      <c r="F3373" s="75">
        <f t="shared" si="551"/>
        <v>1</v>
      </c>
      <c r="G3373" s="75">
        <f t="shared" si="551"/>
        <v>2</v>
      </c>
      <c r="H3373" s="75">
        <f t="shared" si="551"/>
        <v>3</v>
      </c>
      <c r="I3373" s="75">
        <f t="shared" si="551"/>
        <v>4</v>
      </c>
      <c r="J3373" s="75">
        <f t="shared" si="551"/>
        <v>5</v>
      </c>
      <c r="K3373" s="75">
        <f t="shared" si="551"/>
        <v>6</v>
      </c>
      <c r="L3373" s="75">
        <f t="shared" si="551"/>
        <v>7</v>
      </c>
      <c r="M3373" s="75">
        <f t="shared" si="551"/>
        <v>8</v>
      </c>
      <c r="N3373" s="75">
        <f t="shared" si="551"/>
        <v>9</v>
      </c>
      <c r="O3373" s="75">
        <f t="shared" si="551"/>
        <v>10</v>
      </c>
      <c r="P3373">
        <f t="shared" si="545"/>
        <v>1</v>
      </c>
      <c r="Q3373" t="str">
        <f t="shared" si="546"/>
        <v>D20201231</v>
      </c>
      <c r="R3373">
        <f t="shared" si="547"/>
        <v>58934</v>
      </c>
      <c r="S3373">
        <v>1</v>
      </c>
      <c r="T3373">
        <f t="shared" si="543"/>
        <v>0</v>
      </c>
      <c r="U3373">
        <f t="shared" si="543"/>
        <v>0</v>
      </c>
      <c r="V3373">
        <f t="shared" si="543"/>
        <v>0</v>
      </c>
      <c r="W3373">
        <f t="shared" si="543"/>
        <v>1</v>
      </c>
    </row>
    <row r="3374" spans="1:23" x14ac:dyDescent="0.25">
      <c r="A3374" t="s">
        <v>6754</v>
      </c>
      <c r="B3374">
        <v>1</v>
      </c>
      <c r="C3374">
        <v>1497538</v>
      </c>
      <c r="E3374" s="74">
        <v>839974</v>
      </c>
      <c r="F3374" s="75">
        <f t="shared" si="551"/>
        <v>1</v>
      </c>
      <c r="G3374" s="75">
        <f t="shared" si="551"/>
        <v>2</v>
      </c>
      <c r="H3374" s="75">
        <f t="shared" si="551"/>
        <v>3</v>
      </c>
      <c r="I3374" s="75">
        <f t="shared" si="551"/>
        <v>4</v>
      </c>
      <c r="J3374" s="75">
        <f t="shared" si="551"/>
        <v>5</v>
      </c>
      <c r="K3374" s="75">
        <f t="shared" si="551"/>
        <v>6</v>
      </c>
      <c r="L3374" s="75">
        <f t="shared" si="551"/>
        <v>7</v>
      </c>
      <c r="M3374" s="75">
        <f t="shared" si="551"/>
        <v>8</v>
      </c>
      <c r="N3374" s="75">
        <f t="shared" si="551"/>
        <v>9</v>
      </c>
      <c r="O3374" s="75">
        <f t="shared" si="551"/>
        <v>10</v>
      </c>
      <c r="P3374">
        <f t="shared" si="545"/>
        <v>1</v>
      </c>
      <c r="Q3374" t="str">
        <f t="shared" si="546"/>
        <v>D20201231</v>
      </c>
      <c r="R3374">
        <f t="shared" si="547"/>
        <v>143777</v>
      </c>
      <c r="S3374">
        <v>1</v>
      </c>
      <c r="T3374">
        <f t="shared" si="543"/>
        <v>0</v>
      </c>
      <c r="U3374">
        <f t="shared" si="543"/>
        <v>0</v>
      </c>
      <c r="V3374">
        <f t="shared" si="543"/>
        <v>0</v>
      </c>
      <c r="W3374">
        <f t="shared" si="543"/>
        <v>1</v>
      </c>
    </row>
    <row r="3375" spans="1:23" x14ac:dyDescent="0.25">
      <c r="A3375" t="s">
        <v>6756</v>
      </c>
      <c r="B3375">
        <v>1</v>
      </c>
      <c r="C3375">
        <v>1170722</v>
      </c>
      <c r="E3375" s="74">
        <v>840019</v>
      </c>
      <c r="F3375" s="75">
        <f t="shared" ref="F3375:O3384" si="552">IFERROR(VLOOKUP(CONCATENATE(F$4,".",$E3375),$A$4:$C$488690,2,FALSE)*F$3,100)</f>
        <v>1</v>
      </c>
      <c r="G3375" s="75">
        <f t="shared" si="552"/>
        <v>2</v>
      </c>
      <c r="H3375" s="75">
        <f t="shared" si="552"/>
        <v>3</v>
      </c>
      <c r="I3375" s="75">
        <f t="shared" si="552"/>
        <v>4</v>
      </c>
      <c r="J3375" s="75">
        <f t="shared" si="552"/>
        <v>5</v>
      </c>
      <c r="K3375" s="75">
        <f t="shared" si="552"/>
        <v>6</v>
      </c>
      <c r="L3375" s="75">
        <f t="shared" si="552"/>
        <v>7</v>
      </c>
      <c r="M3375" s="75">
        <f t="shared" si="552"/>
        <v>8</v>
      </c>
      <c r="N3375" s="75">
        <f t="shared" si="552"/>
        <v>9</v>
      </c>
      <c r="O3375" s="75">
        <f t="shared" si="552"/>
        <v>10</v>
      </c>
      <c r="P3375">
        <f t="shared" si="545"/>
        <v>1</v>
      </c>
      <c r="Q3375" t="str">
        <f t="shared" si="546"/>
        <v>D20201231</v>
      </c>
      <c r="R3375">
        <f t="shared" si="547"/>
        <v>154731</v>
      </c>
      <c r="S3375">
        <v>1</v>
      </c>
      <c r="T3375">
        <f t="shared" si="543"/>
        <v>0</v>
      </c>
      <c r="U3375">
        <f t="shared" si="543"/>
        <v>0</v>
      </c>
      <c r="V3375">
        <f t="shared" si="543"/>
        <v>0</v>
      </c>
      <c r="W3375">
        <f t="shared" si="543"/>
        <v>1</v>
      </c>
    </row>
    <row r="3376" spans="1:23" x14ac:dyDescent="0.25">
      <c r="A3376" t="s">
        <v>6758</v>
      </c>
      <c r="B3376">
        <v>1</v>
      </c>
      <c r="C3376">
        <v>196742</v>
      </c>
      <c r="E3376" s="74">
        <v>840251</v>
      </c>
      <c r="F3376" s="75">
        <f t="shared" si="552"/>
        <v>1</v>
      </c>
      <c r="G3376" s="75">
        <f t="shared" si="552"/>
        <v>2</v>
      </c>
      <c r="H3376" s="75">
        <f t="shared" si="552"/>
        <v>3</v>
      </c>
      <c r="I3376" s="75">
        <f t="shared" si="552"/>
        <v>4</v>
      </c>
      <c r="J3376" s="75">
        <f t="shared" si="552"/>
        <v>5</v>
      </c>
      <c r="K3376" s="75">
        <f t="shared" si="552"/>
        <v>6</v>
      </c>
      <c r="L3376" s="75">
        <f t="shared" si="552"/>
        <v>7</v>
      </c>
      <c r="M3376" s="75">
        <f t="shared" si="552"/>
        <v>8</v>
      </c>
      <c r="N3376" s="75">
        <f t="shared" si="552"/>
        <v>9</v>
      </c>
      <c r="O3376" s="75">
        <f t="shared" si="552"/>
        <v>10</v>
      </c>
      <c r="P3376">
        <f t="shared" si="545"/>
        <v>1</v>
      </c>
      <c r="Q3376" t="str">
        <f t="shared" si="546"/>
        <v>D20201231</v>
      </c>
      <c r="R3376">
        <f t="shared" si="547"/>
        <v>143357</v>
      </c>
      <c r="S3376">
        <v>1</v>
      </c>
      <c r="T3376">
        <f t="shared" si="543"/>
        <v>0</v>
      </c>
      <c r="U3376">
        <f t="shared" si="543"/>
        <v>0</v>
      </c>
      <c r="V3376">
        <f t="shared" si="543"/>
        <v>0</v>
      </c>
      <c r="W3376">
        <f t="shared" si="543"/>
        <v>1</v>
      </c>
    </row>
    <row r="3377" spans="1:23" x14ac:dyDescent="0.25">
      <c r="A3377" t="s">
        <v>6760</v>
      </c>
      <c r="B3377">
        <v>1</v>
      </c>
      <c r="C3377">
        <v>842903</v>
      </c>
      <c r="E3377" s="74">
        <v>840354</v>
      </c>
      <c r="F3377" s="75">
        <f t="shared" si="552"/>
        <v>1</v>
      </c>
      <c r="G3377" s="75">
        <f t="shared" si="552"/>
        <v>2</v>
      </c>
      <c r="H3377" s="75">
        <f t="shared" si="552"/>
        <v>3</v>
      </c>
      <c r="I3377" s="75">
        <f t="shared" si="552"/>
        <v>4</v>
      </c>
      <c r="J3377" s="75">
        <f t="shared" si="552"/>
        <v>5</v>
      </c>
      <c r="K3377" s="75">
        <f t="shared" si="552"/>
        <v>6</v>
      </c>
      <c r="L3377" s="75">
        <f t="shared" si="552"/>
        <v>7</v>
      </c>
      <c r="M3377" s="75">
        <f t="shared" si="552"/>
        <v>8</v>
      </c>
      <c r="N3377" s="75">
        <f t="shared" si="552"/>
        <v>9</v>
      </c>
      <c r="O3377" s="75">
        <f t="shared" si="552"/>
        <v>10</v>
      </c>
      <c r="P3377">
        <f t="shared" si="545"/>
        <v>1</v>
      </c>
      <c r="Q3377" t="str">
        <f t="shared" si="546"/>
        <v>D20201231</v>
      </c>
      <c r="R3377">
        <f t="shared" si="547"/>
        <v>49342</v>
      </c>
      <c r="S3377">
        <v>1</v>
      </c>
      <c r="T3377">
        <f t="shared" si="543"/>
        <v>0</v>
      </c>
      <c r="U3377">
        <f t="shared" si="543"/>
        <v>0</v>
      </c>
      <c r="V3377">
        <f t="shared" si="543"/>
        <v>0</v>
      </c>
      <c r="W3377">
        <f t="shared" si="543"/>
        <v>1</v>
      </c>
    </row>
    <row r="3378" spans="1:23" x14ac:dyDescent="0.25">
      <c r="A3378" t="s">
        <v>6762</v>
      </c>
      <c r="B3378">
        <v>1</v>
      </c>
      <c r="C3378">
        <v>1009607</v>
      </c>
      <c r="E3378" s="74">
        <v>840363</v>
      </c>
      <c r="F3378" s="75">
        <f t="shared" si="552"/>
        <v>1</v>
      </c>
      <c r="G3378" s="75">
        <f t="shared" si="552"/>
        <v>2</v>
      </c>
      <c r="H3378" s="75">
        <f t="shared" si="552"/>
        <v>3</v>
      </c>
      <c r="I3378" s="75">
        <f t="shared" si="552"/>
        <v>4</v>
      </c>
      <c r="J3378" s="75">
        <f t="shared" si="552"/>
        <v>5</v>
      </c>
      <c r="K3378" s="75">
        <f t="shared" si="552"/>
        <v>6</v>
      </c>
      <c r="L3378" s="75">
        <f t="shared" si="552"/>
        <v>7</v>
      </c>
      <c r="M3378" s="75">
        <f t="shared" si="552"/>
        <v>8</v>
      </c>
      <c r="N3378" s="75">
        <f t="shared" si="552"/>
        <v>9</v>
      </c>
      <c r="O3378" s="75">
        <f t="shared" si="552"/>
        <v>10</v>
      </c>
      <c r="P3378">
        <f t="shared" si="545"/>
        <v>1</v>
      </c>
      <c r="Q3378" t="str">
        <f t="shared" si="546"/>
        <v>D20201231</v>
      </c>
      <c r="R3378">
        <f t="shared" si="547"/>
        <v>1219888</v>
      </c>
      <c r="S3378">
        <v>1</v>
      </c>
      <c r="T3378">
        <f t="shared" si="543"/>
        <v>0</v>
      </c>
      <c r="U3378">
        <f t="shared" si="543"/>
        <v>0</v>
      </c>
      <c r="V3378">
        <f t="shared" si="543"/>
        <v>1</v>
      </c>
      <c r="W3378">
        <f t="shared" si="543"/>
        <v>0</v>
      </c>
    </row>
    <row r="3379" spans="1:23" x14ac:dyDescent="0.25">
      <c r="A3379" t="s">
        <v>6764</v>
      </c>
      <c r="B3379">
        <v>1</v>
      </c>
      <c r="C3379">
        <v>537341</v>
      </c>
      <c r="E3379" s="74">
        <v>840578</v>
      </c>
      <c r="F3379" s="75">
        <f t="shared" si="552"/>
        <v>1</v>
      </c>
      <c r="G3379" s="75">
        <f t="shared" si="552"/>
        <v>2</v>
      </c>
      <c r="H3379" s="75">
        <f t="shared" si="552"/>
        <v>3</v>
      </c>
      <c r="I3379" s="75">
        <f t="shared" si="552"/>
        <v>4</v>
      </c>
      <c r="J3379" s="75">
        <f t="shared" si="552"/>
        <v>5</v>
      </c>
      <c r="K3379" s="75">
        <f t="shared" si="552"/>
        <v>6</v>
      </c>
      <c r="L3379" s="75">
        <f t="shared" si="552"/>
        <v>7</v>
      </c>
      <c r="M3379" s="75">
        <f t="shared" si="552"/>
        <v>8</v>
      </c>
      <c r="N3379" s="75">
        <f t="shared" si="552"/>
        <v>9</v>
      </c>
      <c r="O3379" s="75">
        <f t="shared" si="552"/>
        <v>10</v>
      </c>
      <c r="P3379">
        <f t="shared" si="545"/>
        <v>1</v>
      </c>
      <c r="Q3379" t="str">
        <f t="shared" si="546"/>
        <v>D20201231</v>
      </c>
      <c r="R3379">
        <f t="shared" si="547"/>
        <v>33590</v>
      </c>
      <c r="S3379">
        <v>1</v>
      </c>
      <c r="T3379">
        <f t="shared" si="543"/>
        <v>0</v>
      </c>
      <c r="U3379">
        <f t="shared" si="543"/>
        <v>0</v>
      </c>
      <c r="V3379">
        <f t="shared" si="543"/>
        <v>0</v>
      </c>
      <c r="W3379">
        <f t="shared" si="543"/>
        <v>1</v>
      </c>
    </row>
    <row r="3380" spans="1:23" x14ac:dyDescent="0.25">
      <c r="A3380" t="s">
        <v>6766</v>
      </c>
      <c r="B3380">
        <v>1</v>
      </c>
      <c r="C3380">
        <v>1108539</v>
      </c>
      <c r="E3380" s="74">
        <v>840747</v>
      </c>
      <c r="F3380" s="75">
        <f t="shared" si="552"/>
        <v>1</v>
      </c>
      <c r="G3380" s="75">
        <f t="shared" si="552"/>
        <v>2</v>
      </c>
      <c r="H3380" s="75">
        <f t="shared" si="552"/>
        <v>3</v>
      </c>
      <c r="I3380" s="75">
        <f t="shared" si="552"/>
        <v>4</v>
      </c>
      <c r="J3380" s="75">
        <f t="shared" si="552"/>
        <v>5</v>
      </c>
      <c r="K3380" s="75">
        <f t="shared" si="552"/>
        <v>6</v>
      </c>
      <c r="L3380" s="75">
        <f t="shared" si="552"/>
        <v>7</v>
      </c>
      <c r="M3380" s="75">
        <f t="shared" si="552"/>
        <v>8</v>
      </c>
      <c r="N3380" s="75">
        <f t="shared" si="552"/>
        <v>9</v>
      </c>
      <c r="O3380" s="75">
        <f t="shared" si="552"/>
        <v>10</v>
      </c>
      <c r="P3380">
        <f t="shared" si="545"/>
        <v>1</v>
      </c>
      <c r="Q3380" t="str">
        <f t="shared" si="546"/>
        <v>D20201231</v>
      </c>
      <c r="R3380">
        <f t="shared" si="547"/>
        <v>1344013</v>
      </c>
      <c r="S3380">
        <v>1</v>
      </c>
      <c r="T3380">
        <f t="shared" si="543"/>
        <v>0</v>
      </c>
      <c r="U3380">
        <f t="shared" si="543"/>
        <v>0</v>
      </c>
      <c r="V3380">
        <f t="shared" si="543"/>
        <v>1</v>
      </c>
      <c r="W3380">
        <f t="shared" si="543"/>
        <v>0</v>
      </c>
    </row>
    <row r="3381" spans="1:23" x14ac:dyDescent="0.25">
      <c r="A3381" t="s">
        <v>6768</v>
      </c>
      <c r="B3381">
        <v>1</v>
      </c>
      <c r="C3381">
        <v>7316961</v>
      </c>
      <c r="E3381" s="74">
        <v>841472</v>
      </c>
      <c r="F3381" s="75">
        <f t="shared" si="552"/>
        <v>1</v>
      </c>
      <c r="G3381" s="75">
        <f t="shared" si="552"/>
        <v>2</v>
      </c>
      <c r="H3381" s="75">
        <f t="shared" si="552"/>
        <v>3</v>
      </c>
      <c r="I3381" s="75">
        <f t="shared" si="552"/>
        <v>4</v>
      </c>
      <c r="J3381" s="75">
        <f t="shared" si="552"/>
        <v>5</v>
      </c>
      <c r="K3381" s="75">
        <f t="shared" si="552"/>
        <v>6</v>
      </c>
      <c r="L3381" s="75">
        <f t="shared" si="552"/>
        <v>7</v>
      </c>
      <c r="M3381" s="75">
        <f t="shared" si="552"/>
        <v>8</v>
      </c>
      <c r="N3381" s="75">
        <f t="shared" si="552"/>
        <v>9</v>
      </c>
      <c r="O3381" s="75">
        <f t="shared" si="552"/>
        <v>10</v>
      </c>
      <c r="P3381">
        <f t="shared" si="545"/>
        <v>1</v>
      </c>
      <c r="Q3381" t="str">
        <f t="shared" si="546"/>
        <v>D20201231</v>
      </c>
      <c r="R3381">
        <f t="shared" si="547"/>
        <v>209895</v>
      </c>
      <c r="S3381">
        <v>1</v>
      </c>
      <c r="T3381">
        <f t="shared" si="543"/>
        <v>0</v>
      </c>
      <c r="U3381">
        <f t="shared" si="543"/>
        <v>0</v>
      </c>
      <c r="V3381">
        <f t="shared" si="543"/>
        <v>0</v>
      </c>
      <c r="W3381">
        <f t="shared" si="543"/>
        <v>1</v>
      </c>
    </row>
    <row r="3382" spans="1:23" x14ac:dyDescent="0.25">
      <c r="A3382" t="s">
        <v>6770</v>
      </c>
      <c r="B3382">
        <v>1</v>
      </c>
      <c r="C3382">
        <v>192896</v>
      </c>
      <c r="E3382" s="74">
        <v>841753</v>
      </c>
      <c r="F3382" s="75">
        <f t="shared" si="552"/>
        <v>1</v>
      </c>
      <c r="G3382" s="75">
        <f t="shared" si="552"/>
        <v>2</v>
      </c>
      <c r="H3382" s="75">
        <f t="shared" si="552"/>
        <v>3</v>
      </c>
      <c r="I3382" s="75">
        <f t="shared" si="552"/>
        <v>4</v>
      </c>
      <c r="J3382" s="75">
        <f t="shared" si="552"/>
        <v>5</v>
      </c>
      <c r="K3382" s="75">
        <f t="shared" si="552"/>
        <v>6</v>
      </c>
      <c r="L3382" s="75">
        <f t="shared" si="552"/>
        <v>7</v>
      </c>
      <c r="M3382" s="75">
        <f t="shared" si="552"/>
        <v>8</v>
      </c>
      <c r="N3382" s="75">
        <f t="shared" si="552"/>
        <v>9</v>
      </c>
      <c r="O3382" s="75">
        <f t="shared" si="552"/>
        <v>10</v>
      </c>
      <c r="P3382">
        <f t="shared" si="545"/>
        <v>1</v>
      </c>
      <c r="Q3382" t="str">
        <f t="shared" si="546"/>
        <v>D20201231</v>
      </c>
      <c r="R3382">
        <f t="shared" si="547"/>
        <v>307528</v>
      </c>
      <c r="S3382">
        <v>1</v>
      </c>
      <c r="T3382">
        <f t="shared" si="543"/>
        <v>0</v>
      </c>
      <c r="U3382">
        <f t="shared" si="543"/>
        <v>0</v>
      </c>
      <c r="V3382">
        <f t="shared" si="543"/>
        <v>0</v>
      </c>
      <c r="W3382">
        <f t="shared" si="543"/>
        <v>1</v>
      </c>
    </row>
    <row r="3383" spans="1:23" x14ac:dyDescent="0.25">
      <c r="A3383" t="s">
        <v>6772</v>
      </c>
      <c r="B3383">
        <v>1</v>
      </c>
      <c r="C3383">
        <v>221708</v>
      </c>
      <c r="E3383" s="74">
        <v>841838</v>
      </c>
      <c r="F3383" s="75">
        <f t="shared" si="552"/>
        <v>1</v>
      </c>
      <c r="G3383" s="75">
        <f t="shared" si="552"/>
        <v>2</v>
      </c>
      <c r="H3383" s="75">
        <f t="shared" si="552"/>
        <v>3</v>
      </c>
      <c r="I3383" s="75">
        <f t="shared" si="552"/>
        <v>4</v>
      </c>
      <c r="J3383" s="75">
        <f t="shared" si="552"/>
        <v>5</v>
      </c>
      <c r="K3383" s="75">
        <f t="shared" si="552"/>
        <v>6</v>
      </c>
      <c r="L3383" s="75">
        <f t="shared" si="552"/>
        <v>7</v>
      </c>
      <c r="M3383" s="75">
        <f t="shared" si="552"/>
        <v>8</v>
      </c>
      <c r="N3383" s="75">
        <f t="shared" si="552"/>
        <v>9</v>
      </c>
      <c r="O3383" s="75">
        <f t="shared" si="552"/>
        <v>10</v>
      </c>
      <c r="P3383">
        <f t="shared" si="545"/>
        <v>1</v>
      </c>
      <c r="Q3383" t="str">
        <f t="shared" si="546"/>
        <v>D20201231</v>
      </c>
      <c r="R3383">
        <f t="shared" si="547"/>
        <v>98736</v>
      </c>
      <c r="S3383">
        <v>1</v>
      </c>
      <c r="T3383">
        <f t="shared" si="543"/>
        <v>0</v>
      </c>
      <c r="U3383">
        <f t="shared" si="543"/>
        <v>0</v>
      </c>
      <c r="V3383">
        <f t="shared" si="543"/>
        <v>0</v>
      </c>
      <c r="W3383">
        <f t="shared" si="543"/>
        <v>1</v>
      </c>
    </row>
    <row r="3384" spans="1:23" x14ac:dyDescent="0.25">
      <c r="A3384" t="s">
        <v>6774</v>
      </c>
      <c r="B3384">
        <v>1</v>
      </c>
      <c r="C3384">
        <v>147688</v>
      </c>
      <c r="E3384" s="74">
        <v>842376</v>
      </c>
      <c r="F3384" s="75">
        <f t="shared" si="552"/>
        <v>1</v>
      </c>
      <c r="G3384" s="75">
        <f t="shared" si="552"/>
        <v>2</v>
      </c>
      <c r="H3384" s="75">
        <f t="shared" si="552"/>
        <v>3</v>
      </c>
      <c r="I3384" s="75">
        <f t="shared" si="552"/>
        <v>4</v>
      </c>
      <c r="J3384" s="75">
        <f t="shared" si="552"/>
        <v>5</v>
      </c>
      <c r="K3384" s="75">
        <f t="shared" si="552"/>
        <v>6</v>
      </c>
      <c r="L3384" s="75">
        <f t="shared" si="552"/>
        <v>7</v>
      </c>
      <c r="M3384" s="75">
        <f t="shared" si="552"/>
        <v>8</v>
      </c>
      <c r="N3384" s="75">
        <f t="shared" si="552"/>
        <v>9</v>
      </c>
      <c r="O3384" s="75">
        <f t="shared" si="552"/>
        <v>10</v>
      </c>
      <c r="P3384">
        <f t="shared" si="545"/>
        <v>1</v>
      </c>
      <c r="Q3384" t="str">
        <f t="shared" si="546"/>
        <v>D20201231</v>
      </c>
      <c r="R3384">
        <f t="shared" si="547"/>
        <v>313728</v>
      </c>
      <c r="S3384">
        <v>1</v>
      </c>
      <c r="T3384">
        <f t="shared" si="543"/>
        <v>0</v>
      </c>
      <c r="U3384">
        <f t="shared" si="543"/>
        <v>0</v>
      </c>
      <c r="V3384">
        <f t="shared" si="543"/>
        <v>0</v>
      </c>
      <c r="W3384">
        <f t="shared" si="543"/>
        <v>1</v>
      </c>
    </row>
    <row r="3385" spans="1:23" x14ac:dyDescent="0.25">
      <c r="A3385" t="s">
        <v>6776</v>
      </c>
      <c r="B3385">
        <v>1</v>
      </c>
      <c r="C3385">
        <v>265005</v>
      </c>
      <c r="E3385" s="74">
        <v>842460</v>
      </c>
      <c r="F3385" s="75">
        <f t="shared" ref="F3385:O3394" si="553">IFERROR(VLOOKUP(CONCATENATE(F$4,".",$E3385),$A$4:$C$488690,2,FALSE)*F$3,100)</f>
        <v>1</v>
      </c>
      <c r="G3385" s="75">
        <f t="shared" si="553"/>
        <v>2</v>
      </c>
      <c r="H3385" s="75">
        <f t="shared" si="553"/>
        <v>3</v>
      </c>
      <c r="I3385" s="75">
        <f t="shared" si="553"/>
        <v>4</v>
      </c>
      <c r="J3385" s="75">
        <f t="shared" si="553"/>
        <v>5</v>
      </c>
      <c r="K3385" s="75">
        <f t="shared" si="553"/>
        <v>6</v>
      </c>
      <c r="L3385" s="75">
        <f t="shared" si="553"/>
        <v>7</v>
      </c>
      <c r="M3385" s="75">
        <f t="shared" si="553"/>
        <v>8</v>
      </c>
      <c r="N3385" s="75">
        <f t="shared" si="553"/>
        <v>9</v>
      </c>
      <c r="O3385" s="75">
        <f t="shared" si="553"/>
        <v>10</v>
      </c>
      <c r="P3385">
        <f t="shared" si="545"/>
        <v>1</v>
      </c>
      <c r="Q3385" t="str">
        <f t="shared" si="546"/>
        <v>D20201231</v>
      </c>
      <c r="R3385">
        <f t="shared" si="547"/>
        <v>2564189</v>
      </c>
      <c r="S3385">
        <v>1</v>
      </c>
      <c r="T3385">
        <f t="shared" si="543"/>
        <v>0</v>
      </c>
      <c r="U3385">
        <f t="shared" si="543"/>
        <v>0</v>
      </c>
      <c r="V3385">
        <f t="shared" si="543"/>
        <v>1</v>
      </c>
      <c r="W3385">
        <f t="shared" si="543"/>
        <v>0</v>
      </c>
    </row>
    <row r="3386" spans="1:23" x14ac:dyDescent="0.25">
      <c r="A3386" t="s">
        <v>6778</v>
      </c>
      <c r="B3386">
        <v>1</v>
      </c>
      <c r="C3386">
        <v>67244</v>
      </c>
      <c r="E3386" s="74">
        <v>842853</v>
      </c>
      <c r="F3386" s="75">
        <f t="shared" si="553"/>
        <v>1</v>
      </c>
      <c r="G3386" s="75">
        <f t="shared" si="553"/>
        <v>2</v>
      </c>
      <c r="H3386" s="75">
        <f t="shared" si="553"/>
        <v>3</v>
      </c>
      <c r="I3386" s="75">
        <f t="shared" si="553"/>
        <v>4</v>
      </c>
      <c r="J3386" s="75">
        <f t="shared" si="553"/>
        <v>5</v>
      </c>
      <c r="K3386" s="75">
        <f t="shared" si="553"/>
        <v>6</v>
      </c>
      <c r="L3386" s="75">
        <f t="shared" si="553"/>
        <v>7</v>
      </c>
      <c r="M3386" s="75">
        <f t="shared" si="553"/>
        <v>8</v>
      </c>
      <c r="N3386" s="75">
        <f t="shared" si="553"/>
        <v>9</v>
      </c>
      <c r="O3386" s="75">
        <f t="shared" si="553"/>
        <v>10</v>
      </c>
      <c r="P3386">
        <f t="shared" si="545"/>
        <v>1</v>
      </c>
      <c r="Q3386" t="str">
        <f t="shared" si="546"/>
        <v>D20201231</v>
      </c>
      <c r="R3386">
        <f t="shared" si="547"/>
        <v>40916</v>
      </c>
      <c r="S3386">
        <v>1</v>
      </c>
      <c r="T3386">
        <f t="shared" si="543"/>
        <v>0</v>
      </c>
      <c r="U3386">
        <f t="shared" si="543"/>
        <v>0</v>
      </c>
      <c r="V3386">
        <f t="shared" si="543"/>
        <v>0</v>
      </c>
      <c r="W3386">
        <f t="shared" ref="T3386:W3449" si="554">IF(AND($R3386&gt;W$2,$R3386&lt;=W$3),1,0)</f>
        <v>1</v>
      </c>
    </row>
    <row r="3387" spans="1:23" x14ac:dyDescent="0.25">
      <c r="A3387" t="s">
        <v>6780</v>
      </c>
      <c r="B3387">
        <v>1</v>
      </c>
      <c r="C3387">
        <v>79189</v>
      </c>
      <c r="E3387" s="74">
        <v>843476</v>
      </c>
      <c r="F3387" s="75">
        <f t="shared" si="553"/>
        <v>1</v>
      </c>
      <c r="G3387" s="75">
        <f t="shared" si="553"/>
        <v>2</v>
      </c>
      <c r="H3387" s="75">
        <f t="shared" si="553"/>
        <v>3</v>
      </c>
      <c r="I3387" s="75">
        <f t="shared" si="553"/>
        <v>4</v>
      </c>
      <c r="J3387" s="75">
        <f t="shared" si="553"/>
        <v>5</v>
      </c>
      <c r="K3387" s="75">
        <f t="shared" si="553"/>
        <v>6</v>
      </c>
      <c r="L3387" s="75">
        <f t="shared" si="553"/>
        <v>7</v>
      </c>
      <c r="M3387" s="75">
        <f t="shared" si="553"/>
        <v>8</v>
      </c>
      <c r="N3387" s="75">
        <f t="shared" si="553"/>
        <v>9</v>
      </c>
      <c r="O3387" s="75">
        <f t="shared" si="553"/>
        <v>10</v>
      </c>
      <c r="P3387">
        <f t="shared" si="545"/>
        <v>1</v>
      </c>
      <c r="Q3387" t="str">
        <f t="shared" si="546"/>
        <v>D20201231</v>
      </c>
      <c r="R3387">
        <f t="shared" si="547"/>
        <v>41377</v>
      </c>
      <c r="S3387">
        <v>1</v>
      </c>
      <c r="T3387">
        <f t="shared" si="554"/>
        <v>0</v>
      </c>
      <c r="U3387">
        <f t="shared" si="554"/>
        <v>0</v>
      </c>
      <c r="V3387">
        <f t="shared" si="554"/>
        <v>0</v>
      </c>
      <c r="W3387">
        <f t="shared" si="554"/>
        <v>1</v>
      </c>
    </row>
    <row r="3388" spans="1:23" x14ac:dyDescent="0.25">
      <c r="A3388" t="s">
        <v>6782</v>
      </c>
      <c r="B3388">
        <v>1</v>
      </c>
      <c r="C3388">
        <v>555316</v>
      </c>
      <c r="E3388" s="74">
        <v>843542</v>
      </c>
      <c r="F3388" s="75">
        <f t="shared" si="553"/>
        <v>1</v>
      </c>
      <c r="G3388" s="75">
        <f t="shared" si="553"/>
        <v>2</v>
      </c>
      <c r="H3388" s="75">
        <f t="shared" si="553"/>
        <v>3</v>
      </c>
      <c r="I3388" s="75">
        <f t="shared" si="553"/>
        <v>4</v>
      </c>
      <c r="J3388" s="75">
        <f t="shared" si="553"/>
        <v>5</v>
      </c>
      <c r="K3388" s="75">
        <f t="shared" si="553"/>
        <v>6</v>
      </c>
      <c r="L3388" s="75">
        <f t="shared" si="553"/>
        <v>7</v>
      </c>
      <c r="M3388" s="75">
        <f t="shared" si="553"/>
        <v>8</v>
      </c>
      <c r="N3388" s="75">
        <f t="shared" si="553"/>
        <v>9</v>
      </c>
      <c r="O3388" s="75">
        <f t="shared" si="553"/>
        <v>10</v>
      </c>
      <c r="P3388">
        <f t="shared" si="545"/>
        <v>1</v>
      </c>
      <c r="Q3388" t="str">
        <f t="shared" si="546"/>
        <v>D20201231</v>
      </c>
      <c r="R3388">
        <f t="shared" si="547"/>
        <v>122171</v>
      </c>
      <c r="S3388">
        <v>1</v>
      </c>
      <c r="T3388">
        <f t="shared" si="554"/>
        <v>0</v>
      </c>
      <c r="U3388">
        <f t="shared" si="554"/>
        <v>0</v>
      </c>
      <c r="V3388">
        <f t="shared" si="554"/>
        <v>0</v>
      </c>
      <c r="W3388">
        <f t="shared" si="554"/>
        <v>1</v>
      </c>
    </row>
    <row r="3389" spans="1:23" x14ac:dyDescent="0.25">
      <c r="A3389" t="s">
        <v>6784</v>
      </c>
      <c r="B3389">
        <v>1</v>
      </c>
      <c r="C3389">
        <v>595880</v>
      </c>
      <c r="E3389" s="74">
        <v>843953</v>
      </c>
      <c r="F3389" s="75">
        <f t="shared" si="553"/>
        <v>1</v>
      </c>
      <c r="G3389" s="75">
        <f t="shared" si="553"/>
        <v>2</v>
      </c>
      <c r="H3389" s="75">
        <f t="shared" si="553"/>
        <v>3</v>
      </c>
      <c r="I3389" s="75">
        <f t="shared" si="553"/>
        <v>4</v>
      </c>
      <c r="J3389" s="75">
        <f t="shared" si="553"/>
        <v>5</v>
      </c>
      <c r="K3389" s="75">
        <f t="shared" si="553"/>
        <v>6</v>
      </c>
      <c r="L3389" s="75">
        <f t="shared" si="553"/>
        <v>7</v>
      </c>
      <c r="M3389" s="75">
        <f t="shared" si="553"/>
        <v>8</v>
      </c>
      <c r="N3389" s="75">
        <f t="shared" si="553"/>
        <v>9</v>
      </c>
      <c r="O3389" s="75">
        <f t="shared" si="553"/>
        <v>10</v>
      </c>
      <c r="P3389">
        <f t="shared" si="545"/>
        <v>1</v>
      </c>
      <c r="Q3389" t="str">
        <f t="shared" si="546"/>
        <v>D20201231</v>
      </c>
      <c r="R3389">
        <f t="shared" si="547"/>
        <v>69892</v>
      </c>
      <c r="S3389">
        <v>1</v>
      </c>
      <c r="T3389">
        <f t="shared" si="554"/>
        <v>0</v>
      </c>
      <c r="U3389">
        <f t="shared" si="554"/>
        <v>0</v>
      </c>
      <c r="V3389">
        <f t="shared" si="554"/>
        <v>0</v>
      </c>
      <c r="W3389">
        <f t="shared" si="554"/>
        <v>1</v>
      </c>
    </row>
    <row r="3390" spans="1:23" x14ac:dyDescent="0.25">
      <c r="A3390" t="s">
        <v>6786</v>
      </c>
      <c r="B3390">
        <v>1</v>
      </c>
      <c r="C3390">
        <v>917858</v>
      </c>
      <c r="E3390" s="74">
        <v>844053</v>
      </c>
      <c r="F3390" s="75">
        <f t="shared" si="553"/>
        <v>1</v>
      </c>
      <c r="G3390" s="75">
        <f t="shared" si="553"/>
        <v>2</v>
      </c>
      <c r="H3390" s="75">
        <f t="shared" si="553"/>
        <v>3</v>
      </c>
      <c r="I3390" s="75">
        <f t="shared" si="553"/>
        <v>4</v>
      </c>
      <c r="J3390" s="75">
        <f t="shared" si="553"/>
        <v>5</v>
      </c>
      <c r="K3390" s="75">
        <f t="shared" si="553"/>
        <v>6</v>
      </c>
      <c r="L3390" s="75">
        <f t="shared" si="553"/>
        <v>7</v>
      </c>
      <c r="M3390" s="75">
        <f t="shared" si="553"/>
        <v>8</v>
      </c>
      <c r="N3390" s="75">
        <f t="shared" si="553"/>
        <v>9</v>
      </c>
      <c r="O3390" s="75">
        <f t="shared" si="553"/>
        <v>10</v>
      </c>
      <c r="P3390">
        <f t="shared" si="545"/>
        <v>1</v>
      </c>
      <c r="Q3390" t="str">
        <f t="shared" si="546"/>
        <v>D20201231</v>
      </c>
      <c r="R3390">
        <f t="shared" si="547"/>
        <v>1058546</v>
      </c>
      <c r="S3390">
        <v>1</v>
      </c>
      <c r="T3390">
        <f t="shared" si="554"/>
        <v>0</v>
      </c>
      <c r="U3390">
        <f t="shared" si="554"/>
        <v>0</v>
      </c>
      <c r="V3390">
        <f t="shared" si="554"/>
        <v>1</v>
      </c>
      <c r="W3390">
        <f t="shared" si="554"/>
        <v>0</v>
      </c>
    </row>
    <row r="3391" spans="1:23" x14ac:dyDescent="0.25">
      <c r="A3391" t="s">
        <v>6788</v>
      </c>
      <c r="B3391">
        <v>1</v>
      </c>
      <c r="C3391">
        <v>244843</v>
      </c>
      <c r="E3391" s="74">
        <v>844138</v>
      </c>
      <c r="F3391" s="75">
        <f t="shared" si="553"/>
        <v>1</v>
      </c>
      <c r="G3391" s="75">
        <f t="shared" si="553"/>
        <v>2</v>
      </c>
      <c r="H3391" s="75">
        <f t="shared" si="553"/>
        <v>3</v>
      </c>
      <c r="I3391" s="75">
        <f t="shared" si="553"/>
        <v>4</v>
      </c>
      <c r="J3391" s="75">
        <f t="shared" si="553"/>
        <v>5</v>
      </c>
      <c r="K3391" s="75">
        <f t="shared" si="553"/>
        <v>6</v>
      </c>
      <c r="L3391" s="75">
        <f t="shared" si="553"/>
        <v>7</v>
      </c>
      <c r="M3391" s="75">
        <f t="shared" si="553"/>
        <v>8</v>
      </c>
      <c r="N3391" s="75">
        <f t="shared" si="553"/>
        <v>9</v>
      </c>
      <c r="O3391" s="75">
        <f t="shared" si="553"/>
        <v>10</v>
      </c>
      <c r="P3391">
        <f t="shared" si="545"/>
        <v>1</v>
      </c>
      <c r="Q3391" t="str">
        <f t="shared" si="546"/>
        <v>D20201231</v>
      </c>
      <c r="R3391">
        <f t="shared" si="547"/>
        <v>138268</v>
      </c>
      <c r="S3391">
        <v>1</v>
      </c>
      <c r="T3391">
        <f t="shared" si="554"/>
        <v>0</v>
      </c>
      <c r="U3391">
        <f t="shared" si="554"/>
        <v>0</v>
      </c>
      <c r="V3391">
        <f t="shared" si="554"/>
        <v>0</v>
      </c>
      <c r="W3391">
        <f t="shared" si="554"/>
        <v>1</v>
      </c>
    </row>
    <row r="3392" spans="1:23" x14ac:dyDescent="0.25">
      <c r="A3392" t="s">
        <v>6790</v>
      </c>
      <c r="B3392">
        <v>1</v>
      </c>
      <c r="C3392">
        <v>66591</v>
      </c>
      <c r="E3392" s="74">
        <v>844455</v>
      </c>
      <c r="F3392" s="75">
        <f t="shared" si="553"/>
        <v>1</v>
      </c>
      <c r="G3392" s="75">
        <f t="shared" si="553"/>
        <v>2</v>
      </c>
      <c r="H3392" s="75">
        <f t="shared" si="553"/>
        <v>3</v>
      </c>
      <c r="I3392" s="75">
        <f t="shared" si="553"/>
        <v>4</v>
      </c>
      <c r="J3392" s="75">
        <f t="shared" si="553"/>
        <v>5</v>
      </c>
      <c r="K3392" s="75">
        <f t="shared" si="553"/>
        <v>6</v>
      </c>
      <c r="L3392" s="75">
        <f t="shared" si="553"/>
        <v>7</v>
      </c>
      <c r="M3392" s="75">
        <f t="shared" si="553"/>
        <v>8</v>
      </c>
      <c r="N3392" s="75">
        <f t="shared" si="553"/>
        <v>9</v>
      </c>
      <c r="O3392" s="75">
        <f t="shared" si="553"/>
        <v>10</v>
      </c>
      <c r="P3392">
        <f t="shared" si="545"/>
        <v>1</v>
      </c>
      <c r="Q3392" t="str">
        <f t="shared" si="546"/>
        <v>D20201231</v>
      </c>
      <c r="R3392">
        <f t="shared" si="547"/>
        <v>105463</v>
      </c>
      <c r="S3392">
        <v>1</v>
      </c>
      <c r="T3392">
        <f t="shared" si="554"/>
        <v>0</v>
      </c>
      <c r="U3392">
        <f t="shared" si="554"/>
        <v>0</v>
      </c>
      <c r="V3392">
        <f t="shared" si="554"/>
        <v>0</v>
      </c>
      <c r="W3392">
        <f t="shared" si="554"/>
        <v>1</v>
      </c>
    </row>
    <row r="3393" spans="1:23" x14ac:dyDescent="0.25">
      <c r="A3393" t="s">
        <v>6792</v>
      </c>
      <c r="B3393">
        <v>1</v>
      </c>
      <c r="C3393">
        <v>4202741</v>
      </c>
      <c r="E3393" s="74">
        <v>844567</v>
      </c>
      <c r="F3393" s="75">
        <f t="shared" si="553"/>
        <v>1</v>
      </c>
      <c r="G3393" s="75">
        <f t="shared" si="553"/>
        <v>2</v>
      </c>
      <c r="H3393" s="75">
        <f t="shared" si="553"/>
        <v>3</v>
      </c>
      <c r="I3393" s="75">
        <f t="shared" si="553"/>
        <v>4</v>
      </c>
      <c r="J3393" s="75">
        <f t="shared" si="553"/>
        <v>5</v>
      </c>
      <c r="K3393" s="75">
        <f t="shared" si="553"/>
        <v>6</v>
      </c>
      <c r="L3393" s="75">
        <f t="shared" si="553"/>
        <v>7</v>
      </c>
      <c r="M3393" s="75">
        <f t="shared" si="553"/>
        <v>8</v>
      </c>
      <c r="N3393" s="75">
        <f t="shared" si="553"/>
        <v>9</v>
      </c>
      <c r="O3393" s="75">
        <f t="shared" si="553"/>
        <v>10</v>
      </c>
      <c r="P3393">
        <f t="shared" si="545"/>
        <v>1</v>
      </c>
      <c r="Q3393" t="str">
        <f t="shared" si="546"/>
        <v>D20201231</v>
      </c>
      <c r="R3393">
        <f t="shared" si="547"/>
        <v>679128</v>
      </c>
      <c r="S3393">
        <v>1</v>
      </c>
      <c r="T3393">
        <f t="shared" si="554"/>
        <v>0</v>
      </c>
      <c r="U3393">
        <f t="shared" si="554"/>
        <v>0</v>
      </c>
      <c r="V3393">
        <f t="shared" si="554"/>
        <v>0</v>
      </c>
      <c r="W3393">
        <f t="shared" si="554"/>
        <v>1</v>
      </c>
    </row>
    <row r="3394" spans="1:23" x14ac:dyDescent="0.25">
      <c r="A3394" t="s">
        <v>6793</v>
      </c>
      <c r="B3394">
        <v>1</v>
      </c>
      <c r="C3394">
        <v>669655</v>
      </c>
      <c r="E3394" s="74">
        <v>845247</v>
      </c>
      <c r="F3394" s="75">
        <f t="shared" si="553"/>
        <v>1</v>
      </c>
      <c r="G3394" s="75">
        <f t="shared" si="553"/>
        <v>2</v>
      </c>
      <c r="H3394" s="75">
        <f t="shared" si="553"/>
        <v>3</v>
      </c>
      <c r="I3394" s="75">
        <f t="shared" si="553"/>
        <v>4</v>
      </c>
      <c r="J3394" s="75">
        <f t="shared" si="553"/>
        <v>5</v>
      </c>
      <c r="K3394" s="75">
        <f t="shared" si="553"/>
        <v>6</v>
      </c>
      <c r="L3394" s="75">
        <f t="shared" si="553"/>
        <v>7</v>
      </c>
      <c r="M3394" s="75">
        <f t="shared" si="553"/>
        <v>8</v>
      </c>
      <c r="N3394" s="75">
        <f t="shared" si="553"/>
        <v>9</v>
      </c>
      <c r="O3394" s="75">
        <f t="shared" si="553"/>
        <v>10</v>
      </c>
      <c r="P3394">
        <f t="shared" si="545"/>
        <v>1</v>
      </c>
      <c r="Q3394" t="str">
        <f t="shared" si="546"/>
        <v>D20201231</v>
      </c>
      <c r="R3394">
        <f t="shared" si="547"/>
        <v>653299</v>
      </c>
      <c r="S3394">
        <v>1</v>
      </c>
      <c r="T3394">
        <f t="shared" si="554"/>
        <v>0</v>
      </c>
      <c r="U3394">
        <f t="shared" si="554"/>
        <v>0</v>
      </c>
      <c r="V3394">
        <f t="shared" si="554"/>
        <v>0</v>
      </c>
      <c r="W3394">
        <f t="shared" si="554"/>
        <v>1</v>
      </c>
    </row>
    <row r="3395" spans="1:23" x14ac:dyDescent="0.25">
      <c r="A3395" t="s">
        <v>6795</v>
      </c>
      <c r="B3395">
        <v>1</v>
      </c>
      <c r="C3395">
        <v>1014959</v>
      </c>
      <c r="E3395" s="74">
        <v>845443</v>
      </c>
      <c r="F3395" s="75">
        <f t="shared" ref="F3395:O3404" si="555">IFERROR(VLOOKUP(CONCATENATE(F$4,".",$E3395),$A$4:$C$488690,2,FALSE)*F$3,100)</f>
        <v>1</v>
      </c>
      <c r="G3395" s="75">
        <f t="shared" si="555"/>
        <v>2</v>
      </c>
      <c r="H3395" s="75">
        <f t="shared" si="555"/>
        <v>3</v>
      </c>
      <c r="I3395" s="75">
        <f t="shared" si="555"/>
        <v>4</v>
      </c>
      <c r="J3395" s="75">
        <f t="shared" si="555"/>
        <v>5</v>
      </c>
      <c r="K3395" s="75">
        <f t="shared" si="555"/>
        <v>6</v>
      </c>
      <c r="L3395" s="75">
        <f t="shared" si="555"/>
        <v>7</v>
      </c>
      <c r="M3395" s="75">
        <f t="shared" si="555"/>
        <v>8</v>
      </c>
      <c r="N3395" s="75">
        <f t="shared" si="555"/>
        <v>9</v>
      </c>
      <c r="O3395" s="75">
        <f t="shared" si="555"/>
        <v>100</v>
      </c>
      <c r="P3395">
        <f t="shared" si="545"/>
        <v>1</v>
      </c>
      <c r="Q3395" t="str">
        <f t="shared" si="546"/>
        <v>D20201231</v>
      </c>
      <c r="R3395">
        <f t="shared" si="547"/>
        <v>149030</v>
      </c>
      <c r="S3395">
        <v>1</v>
      </c>
      <c r="T3395">
        <f t="shared" si="554"/>
        <v>0</v>
      </c>
      <c r="U3395">
        <f t="shared" si="554"/>
        <v>0</v>
      </c>
      <c r="V3395">
        <f t="shared" si="554"/>
        <v>0</v>
      </c>
      <c r="W3395">
        <f t="shared" si="554"/>
        <v>1</v>
      </c>
    </row>
    <row r="3396" spans="1:23" x14ac:dyDescent="0.25">
      <c r="A3396" t="s">
        <v>6796</v>
      </c>
      <c r="B3396">
        <v>1</v>
      </c>
      <c r="C3396">
        <v>604268</v>
      </c>
      <c r="E3396" s="74">
        <v>845452</v>
      </c>
      <c r="F3396" s="75">
        <f t="shared" si="555"/>
        <v>1</v>
      </c>
      <c r="G3396" s="75">
        <f t="shared" si="555"/>
        <v>100</v>
      </c>
      <c r="H3396" s="75">
        <f t="shared" si="555"/>
        <v>100</v>
      </c>
      <c r="I3396" s="75">
        <f t="shared" si="555"/>
        <v>100</v>
      </c>
      <c r="J3396" s="75">
        <f t="shared" si="555"/>
        <v>100</v>
      </c>
      <c r="K3396" s="75">
        <f t="shared" si="555"/>
        <v>100</v>
      </c>
      <c r="L3396" s="75">
        <f t="shared" si="555"/>
        <v>100</v>
      </c>
      <c r="M3396" s="75">
        <f t="shared" si="555"/>
        <v>100</v>
      </c>
      <c r="N3396" s="75">
        <f t="shared" si="555"/>
        <v>100</v>
      </c>
      <c r="O3396" s="75">
        <f t="shared" si="555"/>
        <v>100</v>
      </c>
      <c r="P3396">
        <f t="shared" si="545"/>
        <v>1</v>
      </c>
      <c r="Q3396" t="str">
        <f t="shared" si="546"/>
        <v>D20201231</v>
      </c>
      <c r="R3396">
        <f t="shared" si="547"/>
        <v>27172</v>
      </c>
      <c r="S3396">
        <v>1</v>
      </c>
      <c r="T3396">
        <f t="shared" si="554"/>
        <v>0</v>
      </c>
      <c r="U3396">
        <f t="shared" si="554"/>
        <v>0</v>
      </c>
      <c r="V3396">
        <f t="shared" si="554"/>
        <v>0</v>
      </c>
      <c r="W3396">
        <f t="shared" si="554"/>
        <v>1</v>
      </c>
    </row>
    <row r="3397" spans="1:23" x14ac:dyDescent="0.25">
      <c r="A3397" t="s">
        <v>6797</v>
      </c>
      <c r="B3397">
        <v>1</v>
      </c>
      <c r="C3397">
        <v>13594696</v>
      </c>
      <c r="E3397" s="74">
        <v>845573</v>
      </c>
      <c r="F3397" s="75">
        <f t="shared" si="555"/>
        <v>1</v>
      </c>
      <c r="G3397" s="75">
        <f t="shared" si="555"/>
        <v>2</v>
      </c>
      <c r="H3397" s="75">
        <f t="shared" si="555"/>
        <v>3</v>
      </c>
      <c r="I3397" s="75">
        <f t="shared" si="555"/>
        <v>4</v>
      </c>
      <c r="J3397" s="75">
        <f t="shared" si="555"/>
        <v>5</v>
      </c>
      <c r="K3397" s="75">
        <f t="shared" si="555"/>
        <v>6</v>
      </c>
      <c r="L3397" s="75">
        <f t="shared" si="555"/>
        <v>7</v>
      </c>
      <c r="M3397" s="75">
        <f t="shared" si="555"/>
        <v>8</v>
      </c>
      <c r="N3397" s="75">
        <f t="shared" si="555"/>
        <v>9</v>
      </c>
      <c r="O3397" s="75">
        <f t="shared" si="555"/>
        <v>10</v>
      </c>
      <c r="P3397">
        <f t="shared" si="545"/>
        <v>1</v>
      </c>
      <c r="Q3397" t="str">
        <f t="shared" si="546"/>
        <v>D20201231</v>
      </c>
      <c r="R3397">
        <f t="shared" si="547"/>
        <v>3271850</v>
      </c>
      <c r="S3397">
        <v>1</v>
      </c>
      <c r="T3397">
        <f t="shared" si="554"/>
        <v>0</v>
      </c>
      <c r="U3397">
        <f t="shared" si="554"/>
        <v>0</v>
      </c>
      <c r="V3397">
        <f t="shared" si="554"/>
        <v>1</v>
      </c>
      <c r="W3397">
        <f t="shared" si="554"/>
        <v>0</v>
      </c>
    </row>
    <row r="3398" spans="1:23" x14ac:dyDescent="0.25">
      <c r="A3398" t="s">
        <v>6799</v>
      </c>
      <c r="B3398">
        <v>1</v>
      </c>
      <c r="C3398">
        <v>10270</v>
      </c>
      <c r="E3398" s="74">
        <v>846132</v>
      </c>
      <c r="F3398" s="75">
        <f t="shared" si="555"/>
        <v>1</v>
      </c>
      <c r="G3398" s="75">
        <f t="shared" si="555"/>
        <v>2</v>
      </c>
      <c r="H3398" s="75">
        <f t="shared" si="555"/>
        <v>3</v>
      </c>
      <c r="I3398" s="75">
        <f t="shared" si="555"/>
        <v>4</v>
      </c>
      <c r="J3398" s="75">
        <f t="shared" si="555"/>
        <v>5</v>
      </c>
      <c r="K3398" s="75">
        <f t="shared" si="555"/>
        <v>6</v>
      </c>
      <c r="L3398" s="75">
        <f t="shared" si="555"/>
        <v>7</v>
      </c>
      <c r="M3398" s="75">
        <f t="shared" si="555"/>
        <v>8</v>
      </c>
      <c r="N3398" s="75">
        <f t="shared" si="555"/>
        <v>9</v>
      </c>
      <c r="O3398" s="75">
        <f t="shared" si="555"/>
        <v>10</v>
      </c>
      <c r="P3398">
        <f t="shared" ref="P3398:P3461" si="556">MIN(F3398:O3398)</f>
        <v>1</v>
      </c>
      <c r="Q3398" t="str">
        <f t="shared" ref="Q3398:Q3461" si="557">HLOOKUP($P3398,$F$3:$O$4,2,FALSE)</f>
        <v>D20201231</v>
      </c>
      <c r="R3398">
        <f t="shared" ref="R3398:R3461" si="558">VLOOKUP(CONCATENATE($Q3398,".",$E3398),$A$4:$C$488690,3,FALSE)</f>
        <v>25552</v>
      </c>
      <c r="S3398">
        <v>1</v>
      </c>
      <c r="T3398">
        <f t="shared" si="554"/>
        <v>0</v>
      </c>
      <c r="U3398">
        <f t="shared" si="554"/>
        <v>0</v>
      </c>
      <c r="V3398">
        <f t="shared" si="554"/>
        <v>0</v>
      </c>
      <c r="W3398">
        <f t="shared" si="554"/>
        <v>1</v>
      </c>
    </row>
    <row r="3399" spans="1:23" x14ac:dyDescent="0.25">
      <c r="A3399" t="s">
        <v>6801</v>
      </c>
      <c r="B3399">
        <v>1</v>
      </c>
      <c r="C3399">
        <v>511577</v>
      </c>
      <c r="E3399" s="74">
        <v>846619</v>
      </c>
      <c r="F3399" s="75">
        <f t="shared" si="555"/>
        <v>1</v>
      </c>
      <c r="G3399" s="75">
        <f t="shared" si="555"/>
        <v>2</v>
      </c>
      <c r="H3399" s="75">
        <f t="shared" si="555"/>
        <v>3</v>
      </c>
      <c r="I3399" s="75">
        <f t="shared" si="555"/>
        <v>4</v>
      </c>
      <c r="J3399" s="75">
        <f t="shared" si="555"/>
        <v>100</v>
      </c>
      <c r="K3399" s="75">
        <f t="shared" si="555"/>
        <v>100</v>
      </c>
      <c r="L3399" s="75">
        <f t="shared" si="555"/>
        <v>100</v>
      </c>
      <c r="M3399" s="75">
        <f t="shared" si="555"/>
        <v>100</v>
      </c>
      <c r="N3399" s="75">
        <f t="shared" si="555"/>
        <v>100</v>
      </c>
      <c r="O3399" s="75">
        <f t="shared" si="555"/>
        <v>100</v>
      </c>
      <c r="P3399">
        <f t="shared" si="556"/>
        <v>1</v>
      </c>
      <c r="Q3399" t="str">
        <f t="shared" si="557"/>
        <v>D20201231</v>
      </c>
      <c r="R3399">
        <f t="shared" si="558"/>
        <v>817978</v>
      </c>
      <c r="S3399">
        <v>1</v>
      </c>
      <c r="T3399">
        <f t="shared" si="554"/>
        <v>0</v>
      </c>
      <c r="U3399">
        <f t="shared" si="554"/>
        <v>0</v>
      </c>
      <c r="V3399">
        <f t="shared" si="554"/>
        <v>0</v>
      </c>
      <c r="W3399">
        <f t="shared" si="554"/>
        <v>1</v>
      </c>
    </row>
    <row r="3400" spans="1:23" x14ac:dyDescent="0.25">
      <c r="A3400" t="s">
        <v>6803</v>
      </c>
      <c r="B3400">
        <v>1</v>
      </c>
      <c r="C3400">
        <v>279715</v>
      </c>
      <c r="E3400" s="74">
        <v>846945</v>
      </c>
      <c r="F3400" s="75">
        <f t="shared" si="555"/>
        <v>1</v>
      </c>
      <c r="G3400" s="75">
        <f t="shared" si="555"/>
        <v>2</v>
      </c>
      <c r="H3400" s="75">
        <f t="shared" si="555"/>
        <v>3</v>
      </c>
      <c r="I3400" s="75">
        <f t="shared" si="555"/>
        <v>4</v>
      </c>
      <c r="J3400" s="75">
        <f t="shared" si="555"/>
        <v>5</v>
      </c>
      <c r="K3400" s="75">
        <f t="shared" si="555"/>
        <v>6</v>
      </c>
      <c r="L3400" s="75">
        <f t="shared" si="555"/>
        <v>7</v>
      </c>
      <c r="M3400" s="75">
        <f t="shared" si="555"/>
        <v>8</v>
      </c>
      <c r="N3400" s="75">
        <f t="shared" si="555"/>
        <v>9</v>
      </c>
      <c r="O3400" s="75">
        <f t="shared" si="555"/>
        <v>10</v>
      </c>
      <c r="P3400">
        <f t="shared" si="556"/>
        <v>1</v>
      </c>
      <c r="Q3400" t="str">
        <f t="shared" si="557"/>
        <v>D20201231</v>
      </c>
      <c r="R3400">
        <f t="shared" si="558"/>
        <v>161598</v>
      </c>
      <c r="S3400">
        <v>1</v>
      </c>
      <c r="T3400">
        <f t="shared" si="554"/>
        <v>0</v>
      </c>
      <c r="U3400">
        <f t="shared" si="554"/>
        <v>0</v>
      </c>
      <c r="V3400">
        <f t="shared" si="554"/>
        <v>0</v>
      </c>
      <c r="W3400">
        <f t="shared" si="554"/>
        <v>1</v>
      </c>
    </row>
    <row r="3401" spans="1:23" x14ac:dyDescent="0.25">
      <c r="A3401" t="s">
        <v>6805</v>
      </c>
      <c r="B3401">
        <v>1</v>
      </c>
      <c r="C3401">
        <v>224163</v>
      </c>
      <c r="E3401" s="74">
        <v>847157</v>
      </c>
      <c r="F3401" s="75">
        <f t="shared" si="555"/>
        <v>1</v>
      </c>
      <c r="G3401" s="75">
        <f t="shared" si="555"/>
        <v>2</v>
      </c>
      <c r="H3401" s="75">
        <f t="shared" si="555"/>
        <v>3</v>
      </c>
      <c r="I3401" s="75">
        <f t="shared" si="555"/>
        <v>4</v>
      </c>
      <c r="J3401" s="75">
        <f t="shared" si="555"/>
        <v>5</v>
      </c>
      <c r="K3401" s="75">
        <f t="shared" si="555"/>
        <v>6</v>
      </c>
      <c r="L3401" s="75">
        <f t="shared" si="555"/>
        <v>7</v>
      </c>
      <c r="M3401" s="75">
        <f t="shared" si="555"/>
        <v>8</v>
      </c>
      <c r="N3401" s="75">
        <f t="shared" si="555"/>
        <v>9</v>
      </c>
      <c r="O3401" s="75">
        <f t="shared" si="555"/>
        <v>10</v>
      </c>
      <c r="P3401">
        <f t="shared" si="556"/>
        <v>1</v>
      </c>
      <c r="Q3401" t="str">
        <f t="shared" si="557"/>
        <v>D20201231</v>
      </c>
      <c r="R3401">
        <f t="shared" si="558"/>
        <v>314123</v>
      </c>
      <c r="S3401">
        <v>1</v>
      </c>
      <c r="T3401">
        <f t="shared" si="554"/>
        <v>0</v>
      </c>
      <c r="U3401">
        <f t="shared" si="554"/>
        <v>0</v>
      </c>
      <c r="V3401">
        <f t="shared" si="554"/>
        <v>0</v>
      </c>
      <c r="W3401">
        <f t="shared" si="554"/>
        <v>1</v>
      </c>
    </row>
    <row r="3402" spans="1:23" x14ac:dyDescent="0.25">
      <c r="A3402" t="s">
        <v>6807</v>
      </c>
      <c r="B3402">
        <v>1</v>
      </c>
      <c r="C3402">
        <v>202613</v>
      </c>
      <c r="E3402" s="74">
        <v>847979</v>
      </c>
      <c r="F3402" s="75">
        <f t="shared" si="555"/>
        <v>1</v>
      </c>
      <c r="G3402" s="75">
        <f t="shared" si="555"/>
        <v>2</v>
      </c>
      <c r="H3402" s="75">
        <f t="shared" si="555"/>
        <v>3</v>
      </c>
      <c r="I3402" s="75">
        <f t="shared" si="555"/>
        <v>4</v>
      </c>
      <c r="J3402" s="75">
        <f t="shared" si="555"/>
        <v>5</v>
      </c>
      <c r="K3402" s="75">
        <f t="shared" si="555"/>
        <v>6</v>
      </c>
      <c r="L3402" s="75">
        <f t="shared" si="555"/>
        <v>7</v>
      </c>
      <c r="M3402" s="75">
        <f t="shared" si="555"/>
        <v>8</v>
      </c>
      <c r="N3402" s="75">
        <f t="shared" si="555"/>
        <v>9</v>
      </c>
      <c r="O3402" s="75">
        <f t="shared" si="555"/>
        <v>10</v>
      </c>
      <c r="P3402">
        <f t="shared" si="556"/>
        <v>1</v>
      </c>
      <c r="Q3402" t="str">
        <f t="shared" si="557"/>
        <v>D20201231</v>
      </c>
      <c r="R3402">
        <f t="shared" si="558"/>
        <v>86005</v>
      </c>
      <c r="S3402">
        <v>1</v>
      </c>
      <c r="T3402">
        <f t="shared" si="554"/>
        <v>0</v>
      </c>
      <c r="U3402">
        <f t="shared" si="554"/>
        <v>0</v>
      </c>
      <c r="V3402">
        <f t="shared" si="554"/>
        <v>0</v>
      </c>
      <c r="W3402">
        <f t="shared" si="554"/>
        <v>1</v>
      </c>
    </row>
    <row r="3403" spans="1:23" x14ac:dyDescent="0.25">
      <c r="A3403" t="s">
        <v>6809</v>
      </c>
      <c r="B3403">
        <v>1</v>
      </c>
      <c r="C3403">
        <v>654178</v>
      </c>
      <c r="E3403" s="74">
        <v>848248</v>
      </c>
      <c r="F3403" s="75">
        <f t="shared" si="555"/>
        <v>1</v>
      </c>
      <c r="G3403" s="75">
        <f t="shared" si="555"/>
        <v>2</v>
      </c>
      <c r="H3403" s="75">
        <f t="shared" si="555"/>
        <v>3</v>
      </c>
      <c r="I3403" s="75">
        <f t="shared" si="555"/>
        <v>4</v>
      </c>
      <c r="J3403" s="75">
        <f t="shared" si="555"/>
        <v>5</v>
      </c>
      <c r="K3403" s="75">
        <f t="shared" si="555"/>
        <v>6</v>
      </c>
      <c r="L3403" s="75">
        <f t="shared" si="555"/>
        <v>7</v>
      </c>
      <c r="M3403" s="75">
        <f t="shared" si="555"/>
        <v>8</v>
      </c>
      <c r="N3403" s="75">
        <f t="shared" si="555"/>
        <v>9</v>
      </c>
      <c r="O3403" s="75">
        <f t="shared" si="555"/>
        <v>10</v>
      </c>
      <c r="P3403">
        <f t="shared" si="556"/>
        <v>1</v>
      </c>
      <c r="Q3403" t="str">
        <f t="shared" si="557"/>
        <v>D20201231</v>
      </c>
      <c r="R3403">
        <f t="shared" si="558"/>
        <v>492976</v>
      </c>
      <c r="S3403">
        <v>1</v>
      </c>
      <c r="T3403">
        <f t="shared" si="554"/>
        <v>0</v>
      </c>
      <c r="U3403">
        <f t="shared" si="554"/>
        <v>0</v>
      </c>
      <c r="V3403">
        <f t="shared" si="554"/>
        <v>0</v>
      </c>
      <c r="W3403">
        <f t="shared" si="554"/>
        <v>1</v>
      </c>
    </row>
    <row r="3404" spans="1:23" x14ac:dyDescent="0.25">
      <c r="A3404" t="s">
        <v>6811</v>
      </c>
      <c r="B3404">
        <v>1</v>
      </c>
      <c r="C3404">
        <v>803193</v>
      </c>
      <c r="E3404" s="74">
        <v>848453</v>
      </c>
      <c r="F3404" s="75">
        <f t="shared" si="555"/>
        <v>1</v>
      </c>
      <c r="G3404" s="75">
        <f t="shared" si="555"/>
        <v>2</v>
      </c>
      <c r="H3404" s="75">
        <f t="shared" si="555"/>
        <v>3</v>
      </c>
      <c r="I3404" s="75">
        <f t="shared" si="555"/>
        <v>4</v>
      </c>
      <c r="J3404" s="75">
        <f t="shared" si="555"/>
        <v>5</v>
      </c>
      <c r="K3404" s="75">
        <f t="shared" si="555"/>
        <v>6</v>
      </c>
      <c r="L3404" s="75">
        <f t="shared" si="555"/>
        <v>7</v>
      </c>
      <c r="M3404" s="75">
        <f t="shared" si="555"/>
        <v>8</v>
      </c>
      <c r="N3404" s="75">
        <f t="shared" si="555"/>
        <v>9</v>
      </c>
      <c r="O3404" s="75">
        <f t="shared" si="555"/>
        <v>10</v>
      </c>
      <c r="P3404">
        <f t="shared" si="556"/>
        <v>1</v>
      </c>
      <c r="Q3404" t="str">
        <f t="shared" si="557"/>
        <v>D20201231</v>
      </c>
      <c r="R3404">
        <f t="shared" si="558"/>
        <v>47927</v>
      </c>
      <c r="S3404">
        <v>1</v>
      </c>
      <c r="T3404">
        <f t="shared" si="554"/>
        <v>0</v>
      </c>
      <c r="U3404">
        <f t="shared" si="554"/>
        <v>0</v>
      </c>
      <c r="V3404">
        <f t="shared" si="554"/>
        <v>0</v>
      </c>
      <c r="W3404">
        <f t="shared" si="554"/>
        <v>1</v>
      </c>
    </row>
    <row r="3405" spans="1:23" x14ac:dyDescent="0.25">
      <c r="A3405" t="s">
        <v>6813</v>
      </c>
      <c r="B3405">
        <v>1</v>
      </c>
      <c r="C3405">
        <v>216123</v>
      </c>
      <c r="E3405" s="74">
        <v>849076</v>
      </c>
      <c r="F3405" s="75">
        <f t="shared" ref="F3405:O3414" si="559">IFERROR(VLOOKUP(CONCATENATE(F$4,".",$E3405),$A$4:$C$488690,2,FALSE)*F$3,100)</f>
        <v>1</v>
      </c>
      <c r="G3405" s="75">
        <f t="shared" si="559"/>
        <v>2</v>
      </c>
      <c r="H3405" s="75">
        <f t="shared" si="559"/>
        <v>3</v>
      </c>
      <c r="I3405" s="75">
        <f t="shared" si="559"/>
        <v>4</v>
      </c>
      <c r="J3405" s="75">
        <f t="shared" si="559"/>
        <v>5</v>
      </c>
      <c r="K3405" s="75">
        <f t="shared" si="559"/>
        <v>6</v>
      </c>
      <c r="L3405" s="75">
        <f t="shared" si="559"/>
        <v>7</v>
      </c>
      <c r="M3405" s="75">
        <f t="shared" si="559"/>
        <v>8</v>
      </c>
      <c r="N3405" s="75">
        <f t="shared" si="559"/>
        <v>9</v>
      </c>
      <c r="O3405" s="75">
        <f t="shared" si="559"/>
        <v>10</v>
      </c>
      <c r="P3405">
        <f t="shared" si="556"/>
        <v>1</v>
      </c>
      <c r="Q3405" t="str">
        <f t="shared" si="557"/>
        <v>D20201231</v>
      </c>
      <c r="R3405">
        <f t="shared" si="558"/>
        <v>111591</v>
      </c>
      <c r="S3405">
        <v>1</v>
      </c>
      <c r="T3405">
        <f t="shared" si="554"/>
        <v>0</v>
      </c>
      <c r="U3405">
        <f t="shared" si="554"/>
        <v>0</v>
      </c>
      <c r="V3405">
        <f t="shared" si="554"/>
        <v>0</v>
      </c>
      <c r="W3405">
        <f t="shared" si="554"/>
        <v>1</v>
      </c>
    </row>
    <row r="3406" spans="1:23" x14ac:dyDescent="0.25">
      <c r="A3406" t="s">
        <v>6815</v>
      </c>
      <c r="B3406">
        <v>1</v>
      </c>
      <c r="C3406">
        <v>41234</v>
      </c>
      <c r="E3406" s="74">
        <v>849348</v>
      </c>
      <c r="F3406" s="75">
        <f t="shared" si="559"/>
        <v>1</v>
      </c>
      <c r="G3406" s="75">
        <f t="shared" si="559"/>
        <v>2</v>
      </c>
      <c r="H3406" s="75">
        <f t="shared" si="559"/>
        <v>3</v>
      </c>
      <c r="I3406" s="75">
        <f t="shared" si="559"/>
        <v>4</v>
      </c>
      <c r="J3406" s="75">
        <f t="shared" si="559"/>
        <v>5</v>
      </c>
      <c r="K3406" s="75">
        <f t="shared" si="559"/>
        <v>6</v>
      </c>
      <c r="L3406" s="75">
        <f t="shared" si="559"/>
        <v>7</v>
      </c>
      <c r="M3406" s="75">
        <f t="shared" si="559"/>
        <v>8</v>
      </c>
      <c r="N3406" s="75">
        <f t="shared" si="559"/>
        <v>9</v>
      </c>
      <c r="O3406" s="75">
        <f t="shared" si="559"/>
        <v>10</v>
      </c>
      <c r="P3406">
        <f t="shared" si="556"/>
        <v>1</v>
      </c>
      <c r="Q3406" t="str">
        <f t="shared" si="557"/>
        <v>D20201231</v>
      </c>
      <c r="R3406">
        <f t="shared" si="558"/>
        <v>244425</v>
      </c>
      <c r="S3406">
        <v>1</v>
      </c>
      <c r="T3406">
        <f t="shared" si="554"/>
        <v>0</v>
      </c>
      <c r="U3406">
        <f t="shared" si="554"/>
        <v>0</v>
      </c>
      <c r="V3406">
        <f t="shared" si="554"/>
        <v>0</v>
      </c>
      <c r="W3406">
        <f t="shared" si="554"/>
        <v>1</v>
      </c>
    </row>
    <row r="3407" spans="1:23" x14ac:dyDescent="0.25">
      <c r="A3407" t="s">
        <v>6817</v>
      </c>
      <c r="B3407">
        <v>1</v>
      </c>
      <c r="C3407">
        <v>105020</v>
      </c>
      <c r="E3407" s="74">
        <v>849357</v>
      </c>
      <c r="F3407" s="75">
        <f t="shared" si="559"/>
        <v>1</v>
      </c>
      <c r="G3407" s="75">
        <f t="shared" si="559"/>
        <v>2</v>
      </c>
      <c r="H3407" s="75">
        <f t="shared" si="559"/>
        <v>3</v>
      </c>
      <c r="I3407" s="75">
        <f t="shared" si="559"/>
        <v>4</v>
      </c>
      <c r="J3407" s="75">
        <f t="shared" si="559"/>
        <v>5</v>
      </c>
      <c r="K3407" s="75">
        <f t="shared" si="559"/>
        <v>6</v>
      </c>
      <c r="L3407" s="75">
        <f t="shared" si="559"/>
        <v>7</v>
      </c>
      <c r="M3407" s="75">
        <f t="shared" si="559"/>
        <v>8</v>
      </c>
      <c r="N3407" s="75">
        <f t="shared" si="559"/>
        <v>9</v>
      </c>
      <c r="O3407" s="75">
        <f t="shared" si="559"/>
        <v>10</v>
      </c>
      <c r="P3407">
        <f t="shared" si="556"/>
        <v>1</v>
      </c>
      <c r="Q3407" t="str">
        <f t="shared" si="557"/>
        <v>D20201231</v>
      </c>
      <c r="R3407">
        <f t="shared" si="558"/>
        <v>324380</v>
      </c>
      <c r="S3407">
        <v>1</v>
      </c>
      <c r="T3407">
        <f t="shared" si="554"/>
        <v>0</v>
      </c>
      <c r="U3407">
        <f t="shared" si="554"/>
        <v>0</v>
      </c>
      <c r="V3407">
        <f t="shared" si="554"/>
        <v>0</v>
      </c>
      <c r="W3407">
        <f t="shared" si="554"/>
        <v>1</v>
      </c>
    </row>
    <row r="3408" spans="1:23" x14ac:dyDescent="0.25">
      <c r="A3408" t="s">
        <v>6819</v>
      </c>
      <c r="B3408">
        <v>1</v>
      </c>
      <c r="C3408">
        <v>626354</v>
      </c>
      <c r="E3408" s="74">
        <v>849432</v>
      </c>
      <c r="F3408" s="75">
        <f t="shared" si="559"/>
        <v>1</v>
      </c>
      <c r="G3408" s="75">
        <f t="shared" si="559"/>
        <v>2</v>
      </c>
      <c r="H3408" s="75">
        <f t="shared" si="559"/>
        <v>3</v>
      </c>
      <c r="I3408" s="75">
        <f t="shared" si="559"/>
        <v>4</v>
      </c>
      <c r="J3408" s="75">
        <f t="shared" si="559"/>
        <v>5</v>
      </c>
      <c r="K3408" s="75">
        <f t="shared" si="559"/>
        <v>6</v>
      </c>
      <c r="L3408" s="75">
        <f t="shared" si="559"/>
        <v>7</v>
      </c>
      <c r="M3408" s="75">
        <f t="shared" si="559"/>
        <v>8</v>
      </c>
      <c r="N3408" s="75">
        <f t="shared" si="559"/>
        <v>9</v>
      </c>
      <c r="O3408" s="75">
        <f t="shared" si="559"/>
        <v>10</v>
      </c>
      <c r="P3408">
        <f t="shared" si="556"/>
        <v>1</v>
      </c>
      <c r="Q3408" t="str">
        <f t="shared" si="557"/>
        <v>D20201231</v>
      </c>
      <c r="R3408">
        <f t="shared" si="558"/>
        <v>172841</v>
      </c>
      <c r="S3408">
        <v>1</v>
      </c>
      <c r="T3408">
        <f t="shared" si="554"/>
        <v>0</v>
      </c>
      <c r="U3408">
        <f t="shared" si="554"/>
        <v>0</v>
      </c>
      <c r="V3408">
        <f t="shared" si="554"/>
        <v>0</v>
      </c>
      <c r="W3408">
        <f t="shared" si="554"/>
        <v>1</v>
      </c>
    </row>
    <row r="3409" spans="1:23" x14ac:dyDescent="0.25">
      <c r="A3409" t="s">
        <v>6821</v>
      </c>
      <c r="B3409">
        <v>1</v>
      </c>
      <c r="C3409">
        <v>218883</v>
      </c>
      <c r="E3409" s="74">
        <v>850036</v>
      </c>
      <c r="F3409" s="75">
        <f t="shared" si="559"/>
        <v>1</v>
      </c>
      <c r="G3409" s="75">
        <f t="shared" si="559"/>
        <v>2</v>
      </c>
      <c r="H3409" s="75">
        <f t="shared" si="559"/>
        <v>3</v>
      </c>
      <c r="I3409" s="75">
        <f t="shared" si="559"/>
        <v>4</v>
      </c>
      <c r="J3409" s="75">
        <f t="shared" si="559"/>
        <v>5</v>
      </c>
      <c r="K3409" s="75">
        <f t="shared" si="559"/>
        <v>6</v>
      </c>
      <c r="L3409" s="75">
        <f t="shared" si="559"/>
        <v>7</v>
      </c>
      <c r="M3409" s="75">
        <f t="shared" si="559"/>
        <v>8</v>
      </c>
      <c r="N3409" s="75">
        <f t="shared" si="559"/>
        <v>9</v>
      </c>
      <c r="O3409" s="75">
        <f t="shared" si="559"/>
        <v>10</v>
      </c>
      <c r="P3409">
        <f t="shared" si="556"/>
        <v>1</v>
      </c>
      <c r="Q3409" t="str">
        <f t="shared" si="557"/>
        <v>D20201231</v>
      </c>
      <c r="R3409">
        <f t="shared" si="558"/>
        <v>5930354</v>
      </c>
      <c r="S3409">
        <v>1</v>
      </c>
      <c r="T3409">
        <f t="shared" si="554"/>
        <v>0</v>
      </c>
      <c r="U3409">
        <f t="shared" si="554"/>
        <v>0</v>
      </c>
      <c r="V3409">
        <f t="shared" si="554"/>
        <v>1</v>
      </c>
      <c r="W3409">
        <f t="shared" si="554"/>
        <v>0</v>
      </c>
    </row>
    <row r="3410" spans="1:23" x14ac:dyDescent="0.25">
      <c r="A3410" t="s">
        <v>6823</v>
      </c>
      <c r="B3410">
        <v>1</v>
      </c>
      <c r="C3410">
        <v>69765</v>
      </c>
      <c r="E3410" s="74">
        <v>850054</v>
      </c>
      <c r="F3410" s="75">
        <f t="shared" si="559"/>
        <v>1</v>
      </c>
      <c r="G3410" s="75">
        <f t="shared" si="559"/>
        <v>2</v>
      </c>
      <c r="H3410" s="75">
        <f t="shared" si="559"/>
        <v>3</v>
      </c>
      <c r="I3410" s="75">
        <f t="shared" si="559"/>
        <v>4</v>
      </c>
      <c r="J3410" s="75">
        <f t="shared" si="559"/>
        <v>5</v>
      </c>
      <c r="K3410" s="75">
        <f t="shared" si="559"/>
        <v>6</v>
      </c>
      <c r="L3410" s="75">
        <f t="shared" si="559"/>
        <v>7</v>
      </c>
      <c r="M3410" s="75">
        <f t="shared" si="559"/>
        <v>8</v>
      </c>
      <c r="N3410" s="75">
        <f t="shared" si="559"/>
        <v>9</v>
      </c>
      <c r="O3410" s="75">
        <f t="shared" si="559"/>
        <v>10</v>
      </c>
      <c r="P3410">
        <f t="shared" si="556"/>
        <v>1</v>
      </c>
      <c r="Q3410" t="str">
        <f t="shared" si="557"/>
        <v>D20201231</v>
      </c>
      <c r="R3410">
        <f t="shared" si="558"/>
        <v>153012</v>
      </c>
      <c r="S3410">
        <v>1</v>
      </c>
      <c r="T3410">
        <f t="shared" si="554"/>
        <v>0</v>
      </c>
      <c r="U3410">
        <f t="shared" si="554"/>
        <v>0</v>
      </c>
      <c r="V3410">
        <f t="shared" si="554"/>
        <v>0</v>
      </c>
      <c r="W3410">
        <f t="shared" si="554"/>
        <v>1</v>
      </c>
    </row>
    <row r="3411" spans="1:23" x14ac:dyDescent="0.25">
      <c r="A3411" t="s">
        <v>6825</v>
      </c>
      <c r="B3411">
        <v>1</v>
      </c>
      <c r="C3411">
        <v>222567</v>
      </c>
      <c r="E3411" s="74">
        <v>850456</v>
      </c>
      <c r="F3411" s="75">
        <f t="shared" si="559"/>
        <v>1</v>
      </c>
      <c r="G3411" s="75">
        <f t="shared" si="559"/>
        <v>2</v>
      </c>
      <c r="H3411" s="75">
        <f t="shared" si="559"/>
        <v>3</v>
      </c>
      <c r="I3411" s="75">
        <f t="shared" si="559"/>
        <v>4</v>
      </c>
      <c r="J3411" s="75">
        <f t="shared" si="559"/>
        <v>5</v>
      </c>
      <c r="K3411" s="75">
        <f t="shared" si="559"/>
        <v>6</v>
      </c>
      <c r="L3411" s="75">
        <f t="shared" si="559"/>
        <v>7</v>
      </c>
      <c r="M3411" s="75">
        <f t="shared" si="559"/>
        <v>8</v>
      </c>
      <c r="N3411" s="75">
        <f t="shared" si="559"/>
        <v>9</v>
      </c>
      <c r="O3411" s="75">
        <f t="shared" si="559"/>
        <v>10</v>
      </c>
      <c r="P3411">
        <f t="shared" si="556"/>
        <v>1</v>
      </c>
      <c r="Q3411" t="str">
        <f t="shared" si="557"/>
        <v>D20201231</v>
      </c>
      <c r="R3411">
        <f t="shared" si="558"/>
        <v>224175</v>
      </c>
      <c r="S3411">
        <v>1</v>
      </c>
      <c r="T3411">
        <f t="shared" si="554"/>
        <v>0</v>
      </c>
      <c r="U3411">
        <f t="shared" si="554"/>
        <v>0</v>
      </c>
      <c r="V3411">
        <f t="shared" si="554"/>
        <v>0</v>
      </c>
      <c r="W3411">
        <f t="shared" si="554"/>
        <v>1</v>
      </c>
    </row>
    <row r="3412" spans="1:23" x14ac:dyDescent="0.25">
      <c r="A3412" t="s">
        <v>6826</v>
      </c>
      <c r="B3412">
        <v>1</v>
      </c>
      <c r="C3412">
        <v>141333</v>
      </c>
      <c r="E3412" s="74">
        <v>851060</v>
      </c>
      <c r="F3412" s="75">
        <f t="shared" si="559"/>
        <v>1</v>
      </c>
      <c r="G3412" s="75">
        <f t="shared" si="559"/>
        <v>2</v>
      </c>
      <c r="H3412" s="75">
        <f t="shared" si="559"/>
        <v>3</v>
      </c>
      <c r="I3412" s="75">
        <f t="shared" si="559"/>
        <v>4</v>
      </c>
      <c r="J3412" s="75">
        <f t="shared" si="559"/>
        <v>5</v>
      </c>
      <c r="K3412" s="75">
        <f t="shared" si="559"/>
        <v>6</v>
      </c>
      <c r="L3412" s="75">
        <f t="shared" si="559"/>
        <v>7</v>
      </c>
      <c r="M3412" s="75">
        <f t="shared" si="559"/>
        <v>8</v>
      </c>
      <c r="N3412" s="75">
        <f t="shared" si="559"/>
        <v>9</v>
      </c>
      <c r="O3412" s="75">
        <f t="shared" si="559"/>
        <v>10</v>
      </c>
      <c r="P3412">
        <f t="shared" si="556"/>
        <v>1</v>
      </c>
      <c r="Q3412" t="str">
        <f t="shared" si="557"/>
        <v>D20201231</v>
      </c>
      <c r="R3412">
        <f t="shared" si="558"/>
        <v>93568</v>
      </c>
      <c r="S3412">
        <v>1</v>
      </c>
      <c r="T3412">
        <f t="shared" si="554"/>
        <v>0</v>
      </c>
      <c r="U3412">
        <f t="shared" si="554"/>
        <v>0</v>
      </c>
      <c r="V3412">
        <f t="shared" si="554"/>
        <v>0</v>
      </c>
      <c r="W3412">
        <f t="shared" si="554"/>
        <v>1</v>
      </c>
    </row>
    <row r="3413" spans="1:23" x14ac:dyDescent="0.25">
      <c r="A3413" t="s">
        <v>6828</v>
      </c>
      <c r="B3413">
        <v>1</v>
      </c>
      <c r="C3413">
        <v>254315</v>
      </c>
      <c r="E3413" s="74">
        <v>851172</v>
      </c>
      <c r="F3413" s="75">
        <f t="shared" si="559"/>
        <v>1</v>
      </c>
      <c r="G3413" s="75">
        <f t="shared" si="559"/>
        <v>2</v>
      </c>
      <c r="H3413" s="75">
        <f t="shared" si="559"/>
        <v>3</v>
      </c>
      <c r="I3413" s="75">
        <f t="shared" si="559"/>
        <v>4</v>
      </c>
      <c r="J3413" s="75">
        <f t="shared" si="559"/>
        <v>5</v>
      </c>
      <c r="K3413" s="75">
        <f t="shared" si="559"/>
        <v>6</v>
      </c>
      <c r="L3413" s="75">
        <f t="shared" si="559"/>
        <v>7</v>
      </c>
      <c r="M3413" s="75">
        <f t="shared" si="559"/>
        <v>8</v>
      </c>
      <c r="N3413" s="75">
        <f t="shared" si="559"/>
        <v>9</v>
      </c>
      <c r="O3413" s="75">
        <f t="shared" si="559"/>
        <v>10</v>
      </c>
      <c r="P3413">
        <f t="shared" si="556"/>
        <v>1</v>
      </c>
      <c r="Q3413" t="str">
        <f t="shared" si="557"/>
        <v>D20201231</v>
      </c>
      <c r="R3413">
        <f t="shared" si="558"/>
        <v>148926</v>
      </c>
      <c r="S3413">
        <v>1</v>
      </c>
      <c r="T3413">
        <f t="shared" si="554"/>
        <v>0</v>
      </c>
      <c r="U3413">
        <f t="shared" si="554"/>
        <v>0</v>
      </c>
      <c r="V3413">
        <f t="shared" si="554"/>
        <v>0</v>
      </c>
      <c r="W3413">
        <f t="shared" si="554"/>
        <v>1</v>
      </c>
    </row>
    <row r="3414" spans="1:23" x14ac:dyDescent="0.25">
      <c r="A3414" t="s">
        <v>6830</v>
      </c>
      <c r="B3414">
        <v>1</v>
      </c>
      <c r="C3414">
        <v>271909</v>
      </c>
      <c r="E3414" s="74">
        <v>851239</v>
      </c>
      <c r="F3414" s="75">
        <f t="shared" si="559"/>
        <v>1</v>
      </c>
      <c r="G3414" s="75">
        <f t="shared" si="559"/>
        <v>2</v>
      </c>
      <c r="H3414" s="75">
        <f t="shared" si="559"/>
        <v>3</v>
      </c>
      <c r="I3414" s="75">
        <f t="shared" si="559"/>
        <v>4</v>
      </c>
      <c r="J3414" s="75">
        <f t="shared" si="559"/>
        <v>5</v>
      </c>
      <c r="K3414" s="75">
        <f t="shared" si="559"/>
        <v>6</v>
      </c>
      <c r="L3414" s="75">
        <f t="shared" si="559"/>
        <v>7</v>
      </c>
      <c r="M3414" s="75">
        <f t="shared" si="559"/>
        <v>8</v>
      </c>
      <c r="N3414" s="75">
        <f t="shared" si="559"/>
        <v>9</v>
      </c>
      <c r="O3414" s="75">
        <f t="shared" si="559"/>
        <v>10</v>
      </c>
      <c r="P3414">
        <f t="shared" si="556"/>
        <v>1</v>
      </c>
      <c r="Q3414" t="str">
        <f t="shared" si="557"/>
        <v>D20201231</v>
      </c>
      <c r="R3414">
        <f t="shared" si="558"/>
        <v>448423</v>
      </c>
      <c r="S3414">
        <v>1</v>
      </c>
      <c r="T3414">
        <f t="shared" si="554"/>
        <v>0</v>
      </c>
      <c r="U3414">
        <f t="shared" si="554"/>
        <v>0</v>
      </c>
      <c r="V3414">
        <f t="shared" si="554"/>
        <v>0</v>
      </c>
      <c r="W3414">
        <f t="shared" si="554"/>
        <v>1</v>
      </c>
    </row>
    <row r="3415" spans="1:23" x14ac:dyDescent="0.25">
      <c r="A3415" t="s">
        <v>6832</v>
      </c>
      <c r="B3415">
        <v>1</v>
      </c>
      <c r="C3415">
        <v>1193261</v>
      </c>
      <c r="E3415" s="74">
        <v>851631</v>
      </c>
      <c r="F3415" s="75">
        <f t="shared" ref="F3415:O3424" si="560">IFERROR(VLOOKUP(CONCATENATE(F$4,".",$E3415),$A$4:$C$488690,2,FALSE)*F$3,100)</f>
        <v>1</v>
      </c>
      <c r="G3415" s="75">
        <f t="shared" si="560"/>
        <v>2</v>
      </c>
      <c r="H3415" s="75">
        <f t="shared" si="560"/>
        <v>3</v>
      </c>
      <c r="I3415" s="75">
        <f t="shared" si="560"/>
        <v>4</v>
      </c>
      <c r="J3415" s="75">
        <f t="shared" si="560"/>
        <v>5</v>
      </c>
      <c r="K3415" s="75">
        <f t="shared" si="560"/>
        <v>6</v>
      </c>
      <c r="L3415" s="75">
        <f t="shared" si="560"/>
        <v>7</v>
      </c>
      <c r="M3415" s="75">
        <f t="shared" si="560"/>
        <v>8</v>
      </c>
      <c r="N3415" s="75">
        <f t="shared" si="560"/>
        <v>9</v>
      </c>
      <c r="O3415" s="75">
        <f t="shared" si="560"/>
        <v>10</v>
      </c>
      <c r="P3415">
        <f t="shared" si="556"/>
        <v>1</v>
      </c>
      <c r="Q3415" t="str">
        <f t="shared" si="557"/>
        <v>D20201231</v>
      </c>
      <c r="R3415">
        <f t="shared" si="558"/>
        <v>352940</v>
      </c>
      <c r="S3415">
        <v>1</v>
      </c>
      <c r="T3415">
        <f t="shared" si="554"/>
        <v>0</v>
      </c>
      <c r="U3415">
        <f t="shared" si="554"/>
        <v>0</v>
      </c>
      <c r="V3415">
        <f t="shared" si="554"/>
        <v>0</v>
      </c>
      <c r="W3415">
        <f t="shared" si="554"/>
        <v>1</v>
      </c>
    </row>
    <row r="3416" spans="1:23" x14ac:dyDescent="0.25">
      <c r="A3416" t="s">
        <v>6834</v>
      </c>
      <c r="B3416">
        <v>1</v>
      </c>
      <c r="C3416">
        <v>225560</v>
      </c>
      <c r="E3416" s="74">
        <v>852218</v>
      </c>
      <c r="F3416" s="75">
        <f t="shared" si="560"/>
        <v>1</v>
      </c>
      <c r="G3416" s="75">
        <f t="shared" si="560"/>
        <v>2</v>
      </c>
      <c r="H3416" s="75">
        <f t="shared" si="560"/>
        <v>3</v>
      </c>
      <c r="I3416" s="75">
        <f t="shared" si="560"/>
        <v>4</v>
      </c>
      <c r="J3416" s="75">
        <f t="shared" si="560"/>
        <v>5</v>
      </c>
      <c r="K3416" s="75">
        <f t="shared" si="560"/>
        <v>6</v>
      </c>
      <c r="L3416" s="75">
        <f t="shared" si="560"/>
        <v>7</v>
      </c>
      <c r="M3416" s="75">
        <f t="shared" si="560"/>
        <v>8</v>
      </c>
      <c r="N3416" s="75">
        <f t="shared" si="560"/>
        <v>9</v>
      </c>
      <c r="O3416" s="75">
        <f t="shared" si="560"/>
        <v>10</v>
      </c>
      <c r="P3416">
        <f t="shared" si="556"/>
        <v>1</v>
      </c>
      <c r="Q3416" t="str">
        <f t="shared" si="557"/>
        <v>D20201231</v>
      </c>
      <c r="R3416">
        <f t="shared" si="558"/>
        <v>3025285000</v>
      </c>
      <c r="S3416">
        <v>1</v>
      </c>
      <c r="T3416">
        <f t="shared" si="554"/>
        <v>1</v>
      </c>
      <c r="U3416">
        <f t="shared" si="554"/>
        <v>0</v>
      </c>
      <c r="V3416">
        <f t="shared" si="554"/>
        <v>0</v>
      </c>
      <c r="W3416">
        <f t="shared" si="554"/>
        <v>0</v>
      </c>
    </row>
    <row r="3417" spans="1:23" x14ac:dyDescent="0.25">
      <c r="A3417" t="s">
        <v>6836</v>
      </c>
      <c r="B3417">
        <v>1</v>
      </c>
      <c r="C3417">
        <v>1853078</v>
      </c>
      <c r="E3417" s="74">
        <v>852254</v>
      </c>
      <c r="F3417" s="75">
        <f t="shared" si="560"/>
        <v>1</v>
      </c>
      <c r="G3417" s="75">
        <f t="shared" si="560"/>
        <v>2</v>
      </c>
      <c r="H3417" s="75">
        <f t="shared" si="560"/>
        <v>3</v>
      </c>
      <c r="I3417" s="75">
        <f t="shared" si="560"/>
        <v>4</v>
      </c>
      <c r="J3417" s="75">
        <f t="shared" si="560"/>
        <v>5</v>
      </c>
      <c r="K3417" s="75">
        <f t="shared" si="560"/>
        <v>6</v>
      </c>
      <c r="L3417" s="75">
        <f t="shared" si="560"/>
        <v>7</v>
      </c>
      <c r="M3417" s="75">
        <f t="shared" si="560"/>
        <v>8</v>
      </c>
      <c r="N3417" s="75">
        <f t="shared" si="560"/>
        <v>9</v>
      </c>
      <c r="O3417" s="75">
        <f t="shared" si="560"/>
        <v>10</v>
      </c>
      <c r="P3417">
        <f t="shared" si="556"/>
        <v>1</v>
      </c>
      <c r="Q3417" t="str">
        <f t="shared" si="557"/>
        <v>D20201231</v>
      </c>
      <c r="R3417">
        <f t="shared" si="558"/>
        <v>232618</v>
      </c>
      <c r="S3417">
        <v>1</v>
      </c>
      <c r="T3417">
        <f t="shared" si="554"/>
        <v>0</v>
      </c>
      <c r="U3417">
        <f t="shared" si="554"/>
        <v>0</v>
      </c>
      <c r="V3417">
        <f t="shared" si="554"/>
        <v>0</v>
      </c>
      <c r="W3417">
        <f t="shared" si="554"/>
        <v>1</v>
      </c>
    </row>
    <row r="3418" spans="1:23" x14ac:dyDescent="0.25">
      <c r="A3418" t="s">
        <v>6838</v>
      </c>
      <c r="B3418">
        <v>1</v>
      </c>
      <c r="C3418">
        <v>344587</v>
      </c>
      <c r="E3418" s="74">
        <v>852320</v>
      </c>
      <c r="F3418" s="75">
        <f t="shared" si="560"/>
        <v>1</v>
      </c>
      <c r="G3418" s="75">
        <f t="shared" si="560"/>
        <v>2</v>
      </c>
      <c r="H3418" s="75">
        <f t="shared" si="560"/>
        <v>3</v>
      </c>
      <c r="I3418" s="75">
        <f t="shared" si="560"/>
        <v>4</v>
      </c>
      <c r="J3418" s="75">
        <f t="shared" si="560"/>
        <v>5</v>
      </c>
      <c r="K3418" s="75">
        <f t="shared" si="560"/>
        <v>6</v>
      </c>
      <c r="L3418" s="75">
        <f t="shared" si="560"/>
        <v>7</v>
      </c>
      <c r="M3418" s="75">
        <f t="shared" si="560"/>
        <v>8</v>
      </c>
      <c r="N3418" s="75">
        <f t="shared" si="560"/>
        <v>9</v>
      </c>
      <c r="O3418" s="75">
        <f t="shared" si="560"/>
        <v>10</v>
      </c>
      <c r="P3418">
        <f t="shared" si="556"/>
        <v>1</v>
      </c>
      <c r="Q3418" t="str">
        <f t="shared" si="557"/>
        <v>D20201231</v>
      </c>
      <c r="R3418">
        <f t="shared" si="558"/>
        <v>498944000</v>
      </c>
      <c r="S3418">
        <v>1</v>
      </c>
      <c r="T3418">
        <f t="shared" si="554"/>
        <v>1</v>
      </c>
      <c r="U3418">
        <f t="shared" si="554"/>
        <v>0</v>
      </c>
      <c r="V3418">
        <f t="shared" si="554"/>
        <v>0</v>
      </c>
      <c r="W3418">
        <f t="shared" si="554"/>
        <v>0</v>
      </c>
    </row>
    <row r="3419" spans="1:23" x14ac:dyDescent="0.25">
      <c r="A3419" t="s">
        <v>6839</v>
      </c>
      <c r="B3419">
        <v>1</v>
      </c>
      <c r="C3419">
        <v>339256</v>
      </c>
      <c r="E3419" s="74">
        <v>852357</v>
      </c>
      <c r="F3419" s="75">
        <f t="shared" si="560"/>
        <v>1</v>
      </c>
      <c r="G3419" s="75">
        <f t="shared" si="560"/>
        <v>2</v>
      </c>
      <c r="H3419" s="75">
        <f t="shared" si="560"/>
        <v>3</v>
      </c>
      <c r="I3419" s="75">
        <f t="shared" si="560"/>
        <v>4</v>
      </c>
      <c r="J3419" s="75">
        <f t="shared" si="560"/>
        <v>100</v>
      </c>
      <c r="K3419" s="75">
        <f t="shared" si="560"/>
        <v>100</v>
      </c>
      <c r="L3419" s="75">
        <f t="shared" si="560"/>
        <v>100</v>
      </c>
      <c r="M3419" s="75">
        <f t="shared" si="560"/>
        <v>100</v>
      </c>
      <c r="N3419" s="75">
        <f t="shared" si="560"/>
        <v>100</v>
      </c>
      <c r="O3419" s="75">
        <f t="shared" si="560"/>
        <v>100</v>
      </c>
      <c r="P3419">
        <f t="shared" si="556"/>
        <v>1</v>
      </c>
      <c r="Q3419" t="str">
        <f t="shared" si="557"/>
        <v>D20201231</v>
      </c>
      <c r="R3419">
        <f t="shared" si="558"/>
        <v>165720</v>
      </c>
      <c r="S3419">
        <v>1</v>
      </c>
      <c r="T3419">
        <f t="shared" si="554"/>
        <v>0</v>
      </c>
      <c r="U3419">
        <f t="shared" si="554"/>
        <v>0</v>
      </c>
      <c r="V3419">
        <f t="shared" si="554"/>
        <v>0</v>
      </c>
      <c r="W3419">
        <f t="shared" si="554"/>
        <v>1</v>
      </c>
    </row>
    <row r="3420" spans="1:23" x14ac:dyDescent="0.25">
      <c r="A3420" t="s">
        <v>6841</v>
      </c>
      <c r="B3420">
        <v>1</v>
      </c>
      <c r="C3420">
        <v>42436</v>
      </c>
      <c r="E3420" s="74">
        <v>852544</v>
      </c>
      <c r="F3420" s="75">
        <f t="shared" si="560"/>
        <v>1</v>
      </c>
      <c r="G3420" s="75">
        <f t="shared" si="560"/>
        <v>2</v>
      </c>
      <c r="H3420" s="75">
        <f t="shared" si="560"/>
        <v>3</v>
      </c>
      <c r="I3420" s="75">
        <f t="shared" si="560"/>
        <v>4</v>
      </c>
      <c r="J3420" s="75">
        <f t="shared" si="560"/>
        <v>5</v>
      </c>
      <c r="K3420" s="75">
        <f t="shared" si="560"/>
        <v>6</v>
      </c>
      <c r="L3420" s="75">
        <f t="shared" si="560"/>
        <v>7</v>
      </c>
      <c r="M3420" s="75">
        <f t="shared" si="560"/>
        <v>8</v>
      </c>
      <c r="N3420" s="75">
        <f t="shared" si="560"/>
        <v>9</v>
      </c>
      <c r="O3420" s="75">
        <f t="shared" si="560"/>
        <v>10</v>
      </c>
      <c r="P3420">
        <f t="shared" si="556"/>
        <v>1</v>
      </c>
      <c r="Q3420" t="str">
        <f t="shared" si="557"/>
        <v>D20201231</v>
      </c>
      <c r="R3420">
        <f t="shared" si="558"/>
        <v>1680692</v>
      </c>
      <c r="S3420">
        <v>1</v>
      </c>
      <c r="T3420">
        <f t="shared" si="554"/>
        <v>0</v>
      </c>
      <c r="U3420">
        <f t="shared" si="554"/>
        <v>0</v>
      </c>
      <c r="V3420">
        <f t="shared" si="554"/>
        <v>1</v>
      </c>
      <c r="W3420">
        <f t="shared" si="554"/>
        <v>0</v>
      </c>
    </row>
    <row r="3421" spans="1:23" x14ac:dyDescent="0.25">
      <c r="A3421" t="s">
        <v>6843</v>
      </c>
      <c r="B3421">
        <v>1</v>
      </c>
      <c r="C3421">
        <v>467857</v>
      </c>
      <c r="E3421" s="74">
        <v>852704</v>
      </c>
      <c r="F3421" s="75">
        <f t="shared" si="560"/>
        <v>1</v>
      </c>
      <c r="G3421" s="75">
        <f t="shared" si="560"/>
        <v>2</v>
      </c>
      <c r="H3421" s="75">
        <f t="shared" si="560"/>
        <v>3</v>
      </c>
      <c r="I3421" s="75">
        <f t="shared" si="560"/>
        <v>4</v>
      </c>
      <c r="J3421" s="75">
        <f t="shared" si="560"/>
        <v>5</v>
      </c>
      <c r="K3421" s="75">
        <f t="shared" si="560"/>
        <v>6</v>
      </c>
      <c r="L3421" s="75">
        <f t="shared" si="560"/>
        <v>7</v>
      </c>
      <c r="M3421" s="75">
        <f t="shared" si="560"/>
        <v>8</v>
      </c>
      <c r="N3421" s="75">
        <f t="shared" si="560"/>
        <v>9</v>
      </c>
      <c r="O3421" s="75">
        <f t="shared" si="560"/>
        <v>10</v>
      </c>
      <c r="P3421">
        <f t="shared" si="556"/>
        <v>1</v>
      </c>
      <c r="Q3421" t="str">
        <f t="shared" si="557"/>
        <v>D20201231</v>
      </c>
      <c r="R3421">
        <f t="shared" si="558"/>
        <v>751390</v>
      </c>
      <c r="S3421">
        <v>1</v>
      </c>
      <c r="T3421">
        <f t="shared" si="554"/>
        <v>0</v>
      </c>
      <c r="U3421">
        <f t="shared" si="554"/>
        <v>0</v>
      </c>
      <c r="V3421">
        <f t="shared" si="554"/>
        <v>0</v>
      </c>
      <c r="W3421">
        <f t="shared" si="554"/>
        <v>1</v>
      </c>
    </row>
    <row r="3422" spans="1:23" x14ac:dyDescent="0.25">
      <c r="A3422" t="s">
        <v>6845</v>
      </c>
      <c r="B3422">
        <v>1</v>
      </c>
      <c r="C3422">
        <v>250668</v>
      </c>
      <c r="E3422" s="74">
        <v>852713</v>
      </c>
      <c r="F3422" s="75">
        <f t="shared" si="560"/>
        <v>1</v>
      </c>
      <c r="G3422" s="75">
        <f t="shared" si="560"/>
        <v>2</v>
      </c>
      <c r="H3422" s="75">
        <f t="shared" si="560"/>
        <v>3</v>
      </c>
      <c r="I3422" s="75">
        <f t="shared" si="560"/>
        <v>4</v>
      </c>
      <c r="J3422" s="75">
        <f t="shared" si="560"/>
        <v>5</v>
      </c>
      <c r="K3422" s="75">
        <f t="shared" si="560"/>
        <v>6</v>
      </c>
      <c r="L3422" s="75">
        <f t="shared" si="560"/>
        <v>7</v>
      </c>
      <c r="M3422" s="75">
        <f t="shared" si="560"/>
        <v>8</v>
      </c>
      <c r="N3422" s="75">
        <f t="shared" si="560"/>
        <v>9</v>
      </c>
      <c r="O3422" s="75">
        <f t="shared" si="560"/>
        <v>10</v>
      </c>
      <c r="P3422">
        <f t="shared" si="556"/>
        <v>1</v>
      </c>
      <c r="Q3422" t="str">
        <f t="shared" si="557"/>
        <v>D20201231</v>
      </c>
      <c r="R3422">
        <f t="shared" si="558"/>
        <v>1427208</v>
      </c>
      <c r="S3422">
        <v>1</v>
      </c>
      <c r="T3422">
        <f t="shared" si="554"/>
        <v>0</v>
      </c>
      <c r="U3422">
        <f t="shared" si="554"/>
        <v>0</v>
      </c>
      <c r="V3422">
        <f t="shared" si="554"/>
        <v>1</v>
      </c>
      <c r="W3422">
        <f t="shared" si="554"/>
        <v>0</v>
      </c>
    </row>
    <row r="3423" spans="1:23" x14ac:dyDescent="0.25">
      <c r="A3423" t="s">
        <v>6846</v>
      </c>
      <c r="B3423">
        <v>1</v>
      </c>
      <c r="C3423">
        <v>110612</v>
      </c>
      <c r="E3423" s="74">
        <v>852973</v>
      </c>
      <c r="F3423" s="75">
        <f t="shared" si="560"/>
        <v>1</v>
      </c>
      <c r="G3423" s="75">
        <f t="shared" si="560"/>
        <v>2</v>
      </c>
      <c r="H3423" s="75">
        <f t="shared" si="560"/>
        <v>3</v>
      </c>
      <c r="I3423" s="75">
        <f t="shared" si="560"/>
        <v>4</v>
      </c>
      <c r="J3423" s="75">
        <f t="shared" si="560"/>
        <v>5</v>
      </c>
      <c r="K3423" s="75">
        <f t="shared" si="560"/>
        <v>6</v>
      </c>
      <c r="L3423" s="75">
        <f t="shared" si="560"/>
        <v>7</v>
      </c>
      <c r="M3423" s="75">
        <f t="shared" si="560"/>
        <v>8</v>
      </c>
      <c r="N3423" s="75">
        <f t="shared" si="560"/>
        <v>9</v>
      </c>
      <c r="O3423" s="75">
        <f t="shared" si="560"/>
        <v>10</v>
      </c>
      <c r="P3423">
        <f t="shared" si="556"/>
        <v>1</v>
      </c>
      <c r="Q3423" t="str">
        <f t="shared" si="557"/>
        <v>D20201231</v>
      </c>
      <c r="R3423">
        <f t="shared" si="558"/>
        <v>651988</v>
      </c>
      <c r="S3423">
        <v>1</v>
      </c>
      <c r="T3423">
        <f t="shared" si="554"/>
        <v>0</v>
      </c>
      <c r="U3423">
        <f t="shared" si="554"/>
        <v>0</v>
      </c>
      <c r="V3423">
        <f t="shared" si="554"/>
        <v>0</v>
      </c>
      <c r="W3423">
        <f t="shared" si="554"/>
        <v>1</v>
      </c>
    </row>
    <row r="3424" spans="1:23" x14ac:dyDescent="0.25">
      <c r="A3424" t="s">
        <v>6848</v>
      </c>
      <c r="B3424">
        <v>1</v>
      </c>
      <c r="C3424">
        <v>49069</v>
      </c>
      <c r="E3424" s="74">
        <v>853112</v>
      </c>
      <c r="F3424" s="75">
        <f t="shared" si="560"/>
        <v>1</v>
      </c>
      <c r="G3424" s="75">
        <f t="shared" si="560"/>
        <v>2</v>
      </c>
      <c r="H3424" s="75">
        <f t="shared" si="560"/>
        <v>3</v>
      </c>
      <c r="I3424" s="75">
        <f t="shared" si="560"/>
        <v>4</v>
      </c>
      <c r="J3424" s="75">
        <f t="shared" si="560"/>
        <v>5</v>
      </c>
      <c r="K3424" s="75">
        <f t="shared" si="560"/>
        <v>6</v>
      </c>
      <c r="L3424" s="75">
        <f t="shared" si="560"/>
        <v>7</v>
      </c>
      <c r="M3424" s="75">
        <f t="shared" si="560"/>
        <v>8</v>
      </c>
      <c r="N3424" s="75">
        <f t="shared" si="560"/>
        <v>9</v>
      </c>
      <c r="O3424" s="75">
        <f t="shared" si="560"/>
        <v>10</v>
      </c>
      <c r="P3424">
        <f t="shared" si="556"/>
        <v>1</v>
      </c>
      <c r="Q3424" t="str">
        <f t="shared" si="557"/>
        <v>D20201231</v>
      </c>
      <c r="R3424">
        <f t="shared" si="558"/>
        <v>1544271</v>
      </c>
      <c r="S3424">
        <v>1</v>
      </c>
      <c r="T3424">
        <f t="shared" si="554"/>
        <v>0</v>
      </c>
      <c r="U3424">
        <f t="shared" si="554"/>
        <v>0</v>
      </c>
      <c r="V3424">
        <f t="shared" si="554"/>
        <v>1</v>
      </c>
      <c r="W3424">
        <f t="shared" si="554"/>
        <v>0</v>
      </c>
    </row>
    <row r="3425" spans="1:23" x14ac:dyDescent="0.25">
      <c r="A3425" t="s">
        <v>6849</v>
      </c>
      <c r="B3425">
        <v>1</v>
      </c>
      <c r="C3425">
        <v>111476</v>
      </c>
      <c r="E3425" s="74">
        <v>853251</v>
      </c>
      <c r="F3425" s="75">
        <f t="shared" ref="F3425:O3434" si="561">IFERROR(VLOOKUP(CONCATENATE(F$4,".",$E3425),$A$4:$C$488690,2,FALSE)*F$3,100)</f>
        <v>1</v>
      </c>
      <c r="G3425" s="75">
        <f t="shared" si="561"/>
        <v>2</v>
      </c>
      <c r="H3425" s="75">
        <f t="shared" si="561"/>
        <v>3</v>
      </c>
      <c r="I3425" s="75">
        <f t="shared" si="561"/>
        <v>4</v>
      </c>
      <c r="J3425" s="75">
        <f t="shared" si="561"/>
        <v>5</v>
      </c>
      <c r="K3425" s="75">
        <f t="shared" si="561"/>
        <v>6</v>
      </c>
      <c r="L3425" s="75">
        <f t="shared" si="561"/>
        <v>7</v>
      </c>
      <c r="M3425" s="75">
        <f t="shared" si="561"/>
        <v>8</v>
      </c>
      <c r="N3425" s="75">
        <f t="shared" si="561"/>
        <v>9</v>
      </c>
      <c r="O3425" s="75">
        <f t="shared" si="561"/>
        <v>10</v>
      </c>
      <c r="P3425">
        <f t="shared" si="556"/>
        <v>1</v>
      </c>
      <c r="Q3425" t="str">
        <f t="shared" si="557"/>
        <v>D20201231</v>
      </c>
      <c r="R3425">
        <f t="shared" si="558"/>
        <v>183270</v>
      </c>
      <c r="S3425">
        <v>1</v>
      </c>
      <c r="T3425">
        <f t="shared" si="554"/>
        <v>0</v>
      </c>
      <c r="U3425">
        <f t="shared" si="554"/>
        <v>0</v>
      </c>
      <c r="V3425">
        <f t="shared" si="554"/>
        <v>0</v>
      </c>
      <c r="W3425">
        <f t="shared" si="554"/>
        <v>1</v>
      </c>
    </row>
    <row r="3426" spans="1:23" x14ac:dyDescent="0.25">
      <c r="A3426" t="s">
        <v>6851</v>
      </c>
      <c r="B3426">
        <v>1</v>
      </c>
      <c r="C3426">
        <v>167875</v>
      </c>
      <c r="E3426" s="74">
        <v>853671</v>
      </c>
      <c r="F3426" s="75">
        <f t="shared" si="561"/>
        <v>1</v>
      </c>
      <c r="G3426" s="75">
        <f t="shared" si="561"/>
        <v>2</v>
      </c>
      <c r="H3426" s="75">
        <f t="shared" si="561"/>
        <v>3</v>
      </c>
      <c r="I3426" s="75">
        <f t="shared" si="561"/>
        <v>4</v>
      </c>
      <c r="J3426" s="75">
        <f t="shared" si="561"/>
        <v>5</v>
      </c>
      <c r="K3426" s="75">
        <f t="shared" si="561"/>
        <v>6</v>
      </c>
      <c r="L3426" s="75">
        <f t="shared" si="561"/>
        <v>7</v>
      </c>
      <c r="M3426" s="75">
        <f t="shared" si="561"/>
        <v>8</v>
      </c>
      <c r="N3426" s="75">
        <f t="shared" si="561"/>
        <v>9</v>
      </c>
      <c r="O3426" s="75">
        <f t="shared" si="561"/>
        <v>10</v>
      </c>
      <c r="P3426">
        <f t="shared" si="556"/>
        <v>1</v>
      </c>
      <c r="Q3426" t="str">
        <f t="shared" si="557"/>
        <v>D20201231</v>
      </c>
      <c r="R3426">
        <f t="shared" si="558"/>
        <v>526324</v>
      </c>
      <c r="S3426">
        <v>1</v>
      </c>
      <c r="T3426">
        <f t="shared" si="554"/>
        <v>0</v>
      </c>
      <c r="U3426">
        <f t="shared" si="554"/>
        <v>0</v>
      </c>
      <c r="V3426">
        <f t="shared" si="554"/>
        <v>0</v>
      </c>
      <c r="W3426">
        <f t="shared" si="554"/>
        <v>1</v>
      </c>
    </row>
    <row r="3427" spans="1:23" x14ac:dyDescent="0.25">
      <c r="A3427" t="s">
        <v>6853</v>
      </c>
      <c r="B3427">
        <v>1</v>
      </c>
      <c r="C3427">
        <v>179107</v>
      </c>
      <c r="E3427" s="74">
        <v>853747</v>
      </c>
      <c r="F3427" s="75">
        <f t="shared" si="561"/>
        <v>1</v>
      </c>
      <c r="G3427" s="75">
        <f t="shared" si="561"/>
        <v>2</v>
      </c>
      <c r="H3427" s="75">
        <f t="shared" si="561"/>
        <v>3</v>
      </c>
      <c r="I3427" s="75">
        <f t="shared" si="561"/>
        <v>4</v>
      </c>
      <c r="J3427" s="75">
        <f t="shared" si="561"/>
        <v>5</v>
      </c>
      <c r="K3427" s="75">
        <f t="shared" si="561"/>
        <v>6</v>
      </c>
      <c r="L3427" s="75">
        <f t="shared" si="561"/>
        <v>7</v>
      </c>
      <c r="M3427" s="75">
        <f t="shared" si="561"/>
        <v>8</v>
      </c>
      <c r="N3427" s="75">
        <f t="shared" si="561"/>
        <v>9</v>
      </c>
      <c r="O3427" s="75">
        <f t="shared" si="561"/>
        <v>10</v>
      </c>
      <c r="P3427">
        <f t="shared" si="556"/>
        <v>1</v>
      </c>
      <c r="Q3427" t="str">
        <f t="shared" si="557"/>
        <v>D20201231</v>
      </c>
      <c r="R3427">
        <f t="shared" si="558"/>
        <v>331139</v>
      </c>
      <c r="S3427">
        <v>1</v>
      </c>
      <c r="T3427">
        <f t="shared" si="554"/>
        <v>0</v>
      </c>
      <c r="U3427">
        <f t="shared" si="554"/>
        <v>0</v>
      </c>
      <c r="V3427">
        <f t="shared" si="554"/>
        <v>0</v>
      </c>
      <c r="W3427">
        <f t="shared" si="554"/>
        <v>1</v>
      </c>
    </row>
    <row r="3428" spans="1:23" x14ac:dyDescent="0.25">
      <c r="A3428" t="s">
        <v>6855</v>
      </c>
      <c r="B3428">
        <v>1</v>
      </c>
      <c r="C3428">
        <v>179974</v>
      </c>
      <c r="E3428" s="74">
        <v>853804</v>
      </c>
      <c r="F3428" s="75">
        <f t="shared" si="561"/>
        <v>1</v>
      </c>
      <c r="G3428" s="75">
        <f t="shared" si="561"/>
        <v>2</v>
      </c>
      <c r="H3428" s="75">
        <f t="shared" si="561"/>
        <v>3</v>
      </c>
      <c r="I3428" s="75">
        <f t="shared" si="561"/>
        <v>4</v>
      </c>
      <c r="J3428" s="75">
        <f t="shared" si="561"/>
        <v>5</v>
      </c>
      <c r="K3428" s="75">
        <f t="shared" si="561"/>
        <v>6</v>
      </c>
      <c r="L3428" s="75">
        <f t="shared" si="561"/>
        <v>7</v>
      </c>
      <c r="M3428" s="75">
        <f t="shared" si="561"/>
        <v>8</v>
      </c>
      <c r="N3428" s="75">
        <f t="shared" si="561"/>
        <v>9</v>
      </c>
      <c r="O3428" s="75">
        <f t="shared" si="561"/>
        <v>10</v>
      </c>
      <c r="P3428">
        <f t="shared" si="556"/>
        <v>1</v>
      </c>
      <c r="Q3428" t="str">
        <f t="shared" si="557"/>
        <v>D20201231</v>
      </c>
      <c r="R3428">
        <f t="shared" si="558"/>
        <v>767827</v>
      </c>
      <c r="S3428">
        <v>1</v>
      </c>
      <c r="T3428">
        <f t="shared" si="554"/>
        <v>0</v>
      </c>
      <c r="U3428">
        <f t="shared" si="554"/>
        <v>0</v>
      </c>
      <c r="V3428">
        <f t="shared" si="554"/>
        <v>0</v>
      </c>
      <c r="W3428">
        <f t="shared" si="554"/>
        <v>1</v>
      </c>
    </row>
    <row r="3429" spans="1:23" x14ac:dyDescent="0.25">
      <c r="A3429" t="s">
        <v>6857</v>
      </c>
      <c r="B3429">
        <v>1</v>
      </c>
      <c r="C3429">
        <v>8933</v>
      </c>
      <c r="E3429" s="74">
        <v>853934</v>
      </c>
      <c r="F3429" s="75">
        <f t="shared" si="561"/>
        <v>1</v>
      </c>
      <c r="G3429" s="75">
        <f t="shared" si="561"/>
        <v>2</v>
      </c>
      <c r="H3429" s="75">
        <f t="shared" si="561"/>
        <v>3</v>
      </c>
      <c r="I3429" s="75">
        <f t="shared" si="561"/>
        <v>4</v>
      </c>
      <c r="J3429" s="75">
        <f t="shared" si="561"/>
        <v>5</v>
      </c>
      <c r="K3429" s="75">
        <f t="shared" si="561"/>
        <v>6</v>
      </c>
      <c r="L3429" s="75">
        <f t="shared" si="561"/>
        <v>7</v>
      </c>
      <c r="M3429" s="75">
        <f t="shared" si="561"/>
        <v>8</v>
      </c>
      <c r="N3429" s="75">
        <f t="shared" si="561"/>
        <v>9</v>
      </c>
      <c r="O3429" s="75">
        <f t="shared" si="561"/>
        <v>10</v>
      </c>
      <c r="P3429">
        <f t="shared" si="556"/>
        <v>1</v>
      </c>
      <c r="Q3429" t="str">
        <f t="shared" si="557"/>
        <v>D20201231</v>
      </c>
      <c r="R3429">
        <f t="shared" si="558"/>
        <v>180884</v>
      </c>
      <c r="S3429">
        <v>1</v>
      </c>
      <c r="T3429">
        <f t="shared" si="554"/>
        <v>0</v>
      </c>
      <c r="U3429">
        <f t="shared" si="554"/>
        <v>0</v>
      </c>
      <c r="V3429">
        <f t="shared" si="554"/>
        <v>0</v>
      </c>
      <c r="W3429">
        <f t="shared" si="554"/>
        <v>1</v>
      </c>
    </row>
    <row r="3430" spans="1:23" x14ac:dyDescent="0.25">
      <c r="A3430" t="s">
        <v>6859</v>
      </c>
      <c r="B3430">
        <v>1</v>
      </c>
      <c r="C3430">
        <v>87612</v>
      </c>
      <c r="E3430" s="74">
        <v>853952</v>
      </c>
      <c r="F3430" s="75">
        <f t="shared" si="561"/>
        <v>1</v>
      </c>
      <c r="G3430" s="75">
        <f t="shared" si="561"/>
        <v>2</v>
      </c>
      <c r="H3430" s="75">
        <f t="shared" si="561"/>
        <v>3</v>
      </c>
      <c r="I3430" s="75">
        <f t="shared" si="561"/>
        <v>4</v>
      </c>
      <c r="J3430" s="75">
        <f t="shared" si="561"/>
        <v>5</v>
      </c>
      <c r="K3430" s="75">
        <f t="shared" si="561"/>
        <v>6</v>
      </c>
      <c r="L3430" s="75">
        <f t="shared" si="561"/>
        <v>7</v>
      </c>
      <c r="M3430" s="75">
        <f t="shared" si="561"/>
        <v>8</v>
      </c>
      <c r="N3430" s="75">
        <f t="shared" si="561"/>
        <v>9</v>
      </c>
      <c r="O3430" s="75">
        <f t="shared" si="561"/>
        <v>10</v>
      </c>
      <c r="P3430">
        <f t="shared" si="556"/>
        <v>1</v>
      </c>
      <c r="Q3430" t="str">
        <f t="shared" si="557"/>
        <v>D20201231</v>
      </c>
      <c r="R3430">
        <f t="shared" si="558"/>
        <v>3486124</v>
      </c>
      <c r="S3430">
        <v>1</v>
      </c>
      <c r="T3430">
        <f t="shared" si="554"/>
        <v>0</v>
      </c>
      <c r="U3430">
        <f t="shared" si="554"/>
        <v>0</v>
      </c>
      <c r="V3430">
        <f t="shared" si="554"/>
        <v>1</v>
      </c>
      <c r="W3430">
        <f t="shared" si="554"/>
        <v>0</v>
      </c>
    </row>
    <row r="3431" spans="1:23" x14ac:dyDescent="0.25">
      <c r="A3431" t="s">
        <v>6861</v>
      </c>
      <c r="B3431">
        <v>1</v>
      </c>
      <c r="C3431">
        <v>201326</v>
      </c>
      <c r="E3431" s="74">
        <v>854173</v>
      </c>
      <c r="F3431" s="75">
        <f t="shared" si="561"/>
        <v>1</v>
      </c>
      <c r="G3431" s="75">
        <f t="shared" si="561"/>
        <v>2</v>
      </c>
      <c r="H3431" s="75">
        <f t="shared" si="561"/>
        <v>3</v>
      </c>
      <c r="I3431" s="75">
        <f t="shared" si="561"/>
        <v>4</v>
      </c>
      <c r="J3431" s="75">
        <f t="shared" si="561"/>
        <v>5</v>
      </c>
      <c r="K3431" s="75">
        <f t="shared" si="561"/>
        <v>6</v>
      </c>
      <c r="L3431" s="75">
        <f t="shared" si="561"/>
        <v>7</v>
      </c>
      <c r="M3431" s="75">
        <f t="shared" si="561"/>
        <v>8</v>
      </c>
      <c r="N3431" s="75">
        <f t="shared" si="561"/>
        <v>9</v>
      </c>
      <c r="O3431" s="75">
        <f t="shared" si="561"/>
        <v>10</v>
      </c>
      <c r="P3431">
        <f t="shared" si="556"/>
        <v>1</v>
      </c>
      <c r="Q3431" t="str">
        <f t="shared" si="557"/>
        <v>D20201231</v>
      </c>
      <c r="R3431">
        <f t="shared" si="558"/>
        <v>107324</v>
      </c>
      <c r="S3431">
        <v>1</v>
      </c>
      <c r="T3431">
        <f t="shared" si="554"/>
        <v>0</v>
      </c>
      <c r="U3431">
        <f t="shared" si="554"/>
        <v>0</v>
      </c>
      <c r="V3431">
        <f t="shared" si="554"/>
        <v>0</v>
      </c>
      <c r="W3431">
        <f t="shared" si="554"/>
        <v>1</v>
      </c>
    </row>
    <row r="3432" spans="1:23" x14ac:dyDescent="0.25">
      <c r="A3432" t="s">
        <v>6863</v>
      </c>
      <c r="B3432">
        <v>1</v>
      </c>
      <c r="C3432">
        <v>1495891</v>
      </c>
      <c r="E3432" s="74">
        <v>854351</v>
      </c>
      <c r="F3432" s="75">
        <f t="shared" si="561"/>
        <v>1</v>
      </c>
      <c r="G3432" s="75">
        <f t="shared" si="561"/>
        <v>100</v>
      </c>
      <c r="H3432" s="75">
        <f t="shared" si="561"/>
        <v>100</v>
      </c>
      <c r="I3432" s="75">
        <f t="shared" si="561"/>
        <v>100</v>
      </c>
      <c r="J3432" s="75">
        <f t="shared" si="561"/>
        <v>100</v>
      </c>
      <c r="K3432" s="75">
        <f t="shared" si="561"/>
        <v>100</v>
      </c>
      <c r="L3432" s="75">
        <f t="shared" si="561"/>
        <v>100</v>
      </c>
      <c r="M3432" s="75">
        <f t="shared" si="561"/>
        <v>100</v>
      </c>
      <c r="N3432" s="75">
        <f t="shared" si="561"/>
        <v>100</v>
      </c>
      <c r="O3432" s="75">
        <f t="shared" si="561"/>
        <v>100</v>
      </c>
      <c r="P3432">
        <f t="shared" si="556"/>
        <v>1</v>
      </c>
      <c r="Q3432" t="str">
        <f t="shared" si="557"/>
        <v>D20201231</v>
      </c>
      <c r="R3432">
        <f t="shared" si="558"/>
        <v>22756</v>
      </c>
      <c r="S3432">
        <v>1</v>
      </c>
      <c r="T3432">
        <f t="shared" si="554"/>
        <v>0</v>
      </c>
      <c r="U3432">
        <f t="shared" si="554"/>
        <v>0</v>
      </c>
      <c r="V3432">
        <f t="shared" si="554"/>
        <v>0</v>
      </c>
      <c r="W3432">
        <f t="shared" si="554"/>
        <v>1</v>
      </c>
    </row>
    <row r="3433" spans="1:23" x14ac:dyDescent="0.25">
      <c r="A3433" t="s">
        <v>6865</v>
      </c>
      <c r="B3433">
        <v>1</v>
      </c>
      <c r="C3433">
        <v>1344135</v>
      </c>
      <c r="E3433" s="74">
        <v>854454</v>
      </c>
      <c r="F3433" s="75">
        <f t="shared" si="561"/>
        <v>1</v>
      </c>
      <c r="G3433" s="75">
        <f t="shared" si="561"/>
        <v>2</v>
      </c>
      <c r="H3433" s="75">
        <f t="shared" si="561"/>
        <v>3</v>
      </c>
      <c r="I3433" s="75">
        <f t="shared" si="561"/>
        <v>4</v>
      </c>
      <c r="J3433" s="75">
        <f t="shared" si="561"/>
        <v>100</v>
      </c>
      <c r="K3433" s="75">
        <f t="shared" si="561"/>
        <v>100</v>
      </c>
      <c r="L3433" s="75">
        <f t="shared" si="561"/>
        <v>100</v>
      </c>
      <c r="M3433" s="75">
        <f t="shared" si="561"/>
        <v>100</v>
      </c>
      <c r="N3433" s="75">
        <f t="shared" si="561"/>
        <v>100</v>
      </c>
      <c r="O3433" s="75">
        <f t="shared" si="561"/>
        <v>100</v>
      </c>
      <c r="P3433">
        <f t="shared" si="556"/>
        <v>1</v>
      </c>
      <c r="Q3433" t="str">
        <f t="shared" si="557"/>
        <v>D20201231</v>
      </c>
      <c r="R3433">
        <f t="shared" si="558"/>
        <v>761999</v>
      </c>
      <c r="S3433">
        <v>1</v>
      </c>
      <c r="T3433">
        <f t="shared" si="554"/>
        <v>0</v>
      </c>
      <c r="U3433">
        <f t="shared" si="554"/>
        <v>0</v>
      </c>
      <c r="V3433">
        <f t="shared" si="554"/>
        <v>0</v>
      </c>
      <c r="W3433">
        <f t="shared" si="554"/>
        <v>1</v>
      </c>
    </row>
    <row r="3434" spans="1:23" x14ac:dyDescent="0.25">
      <c r="A3434" t="s">
        <v>6867</v>
      </c>
      <c r="B3434">
        <v>1</v>
      </c>
      <c r="C3434">
        <v>293241</v>
      </c>
      <c r="E3434" s="74">
        <v>854548</v>
      </c>
      <c r="F3434" s="75">
        <f t="shared" si="561"/>
        <v>1</v>
      </c>
      <c r="G3434" s="75">
        <f t="shared" si="561"/>
        <v>2</v>
      </c>
      <c r="H3434" s="75">
        <f t="shared" si="561"/>
        <v>3</v>
      </c>
      <c r="I3434" s="75">
        <f t="shared" si="561"/>
        <v>4</v>
      </c>
      <c r="J3434" s="75">
        <f t="shared" si="561"/>
        <v>5</v>
      </c>
      <c r="K3434" s="75">
        <f t="shared" si="561"/>
        <v>6</v>
      </c>
      <c r="L3434" s="75">
        <f t="shared" si="561"/>
        <v>100</v>
      </c>
      <c r="M3434" s="75">
        <f t="shared" si="561"/>
        <v>100</v>
      </c>
      <c r="N3434" s="75">
        <f t="shared" si="561"/>
        <v>100</v>
      </c>
      <c r="O3434" s="75">
        <f t="shared" si="561"/>
        <v>100</v>
      </c>
      <c r="P3434">
        <f t="shared" si="556"/>
        <v>1</v>
      </c>
      <c r="Q3434" t="str">
        <f t="shared" si="557"/>
        <v>D20201231</v>
      </c>
      <c r="R3434">
        <f t="shared" si="558"/>
        <v>53784</v>
      </c>
      <c r="S3434">
        <v>1</v>
      </c>
      <c r="T3434">
        <f t="shared" si="554"/>
        <v>0</v>
      </c>
      <c r="U3434">
        <f t="shared" si="554"/>
        <v>0</v>
      </c>
      <c r="V3434">
        <f t="shared" si="554"/>
        <v>0</v>
      </c>
      <c r="W3434">
        <f t="shared" si="554"/>
        <v>1</v>
      </c>
    </row>
    <row r="3435" spans="1:23" x14ac:dyDescent="0.25">
      <c r="A3435" t="s">
        <v>6869</v>
      </c>
      <c r="B3435">
        <v>1</v>
      </c>
      <c r="C3435">
        <v>346084</v>
      </c>
      <c r="E3435" s="74">
        <v>854753</v>
      </c>
      <c r="F3435" s="75">
        <f t="shared" ref="F3435:O3444" si="562">IFERROR(VLOOKUP(CONCATENATE(F$4,".",$E3435),$A$4:$C$488690,2,FALSE)*F$3,100)</f>
        <v>1</v>
      </c>
      <c r="G3435" s="75">
        <f t="shared" si="562"/>
        <v>2</v>
      </c>
      <c r="H3435" s="75">
        <f t="shared" si="562"/>
        <v>3</v>
      </c>
      <c r="I3435" s="75">
        <f t="shared" si="562"/>
        <v>4</v>
      </c>
      <c r="J3435" s="75">
        <f t="shared" si="562"/>
        <v>5</v>
      </c>
      <c r="K3435" s="75">
        <f t="shared" si="562"/>
        <v>6</v>
      </c>
      <c r="L3435" s="75">
        <f t="shared" si="562"/>
        <v>7</v>
      </c>
      <c r="M3435" s="75">
        <f t="shared" si="562"/>
        <v>8</v>
      </c>
      <c r="N3435" s="75">
        <f t="shared" si="562"/>
        <v>9</v>
      </c>
      <c r="O3435" s="75">
        <f t="shared" si="562"/>
        <v>10</v>
      </c>
      <c r="P3435">
        <f t="shared" si="556"/>
        <v>1</v>
      </c>
      <c r="Q3435" t="str">
        <f t="shared" si="557"/>
        <v>D20201231</v>
      </c>
      <c r="R3435">
        <f t="shared" si="558"/>
        <v>106236</v>
      </c>
      <c r="S3435">
        <v>1</v>
      </c>
      <c r="T3435">
        <f t="shared" si="554"/>
        <v>0</v>
      </c>
      <c r="U3435">
        <f t="shared" si="554"/>
        <v>0</v>
      </c>
      <c r="V3435">
        <f t="shared" si="554"/>
        <v>0</v>
      </c>
      <c r="W3435">
        <f t="shared" si="554"/>
        <v>1</v>
      </c>
    </row>
    <row r="3436" spans="1:23" x14ac:dyDescent="0.25">
      <c r="A3436" t="s">
        <v>6871</v>
      </c>
      <c r="B3436">
        <v>1</v>
      </c>
      <c r="C3436">
        <v>156421</v>
      </c>
      <c r="E3436" s="74">
        <v>854847</v>
      </c>
      <c r="F3436" s="75">
        <f t="shared" si="562"/>
        <v>1</v>
      </c>
      <c r="G3436" s="75">
        <f t="shared" si="562"/>
        <v>2</v>
      </c>
      <c r="H3436" s="75">
        <f t="shared" si="562"/>
        <v>3</v>
      </c>
      <c r="I3436" s="75">
        <f t="shared" si="562"/>
        <v>4</v>
      </c>
      <c r="J3436" s="75">
        <f t="shared" si="562"/>
        <v>5</v>
      </c>
      <c r="K3436" s="75">
        <f t="shared" si="562"/>
        <v>6</v>
      </c>
      <c r="L3436" s="75">
        <f t="shared" si="562"/>
        <v>7</v>
      </c>
      <c r="M3436" s="75">
        <f t="shared" si="562"/>
        <v>8</v>
      </c>
      <c r="N3436" s="75">
        <f t="shared" si="562"/>
        <v>9</v>
      </c>
      <c r="O3436" s="75">
        <f t="shared" si="562"/>
        <v>10</v>
      </c>
      <c r="P3436">
        <f t="shared" si="556"/>
        <v>1</v>
      </c>
      <c r="Q3436" t="str">
        <f t="shared" si="557"/>
        <v>D20201231</v>
      </c>
      <c r="R3436">
        <f t="shared" si="558"/>
        <v>124171</v>
      </c>
      <c r="S3436">
        <v>1</v>
      </c>
      <c r="T3436">
        <f t="shared" si="554"/>
        <v>0</v>
      </c>
      <c r="U3436">
        <f t="shared" si="554"/>
        <v>0</v>
      </c>
      <c r="V3436">
        <f t="shared" si="554"/>
        <v>0</v>
      </c>
      <c r="W3436">
        <f t="shared" si="554"/>
        <v>1</v>
      </c>
    </row>
    <row r="3437" spans="1:23" x14ac:dyDescent="0.25">
      <c r="A3437" t="s">
        <v>6873</v>
      </c>
      <c r="B3437">
        <v>1</v>
      </c>
      <c r="C3437">
        <v>16374456</v>
      </c>
      <c r="E3437" s="74">
        <v>855143</v>
      </c>
      <c r="F3437" s="75">
        <f t="shared" si="562"/>
        <v>1</v>
      </c>
      <c r="G3437" s="75">
        <f t="shared" si="562"/>
        <v>2</v>
      </c>
      <c r="H3437" s="75">
        <f t="shared" si="562"/>
        <v>3</v>
      </c>
      <c r="I3437" s="75">
        <f t="shared" si="562"/>
        <v>4</v>
      </c>
      <c r="J3437" s="75">
        <f t="shared" si="562"/>
        <v>5</v>
      </c>
      <c r="K3437" s="75">
        <f t="shared" si="562"/>
        <v>6</v>
      </c>
      <c r="L3437" s="75">
        <f t="shared" si="562"/>
        <v>7</v>
      </c>
      <c r="M3437" s="75">
        <f t="shared" si="562"/>
        <v>8</v>
      </c>
      <c r="N3437" s="75">
        <f t="shared" si="562"/>
        <v>9</v>
      </c>
      <c r="O3437" s="75">
        <f t="shared" si="562"/>
        <v>10</v>
      </c>
      <c r="P3437">
        <f t="shared" si="556"/>
        <v>1</v>
      </c>
      <c r="Q3437" t="str">
        <f t="shared" si="557"/>
        <v>D20201231</v>
      </c>
      <c r="R3437">
        <f t="shared" si="558"/>
        <v>130907</v>
      </c>
      <c r="S3437">
        <v>1</v>
      </c>
      <c r="T3437">
        <f t="shared" si="554"/>
        <v>0</v>
      </c>
      <c r="U3437">
        <f t="shared" si="554"/>
        <v>0</v>
      </c>
      <c r="V3437">
        <f t="shared" si="554"/>
        <v>0</v>
      </c>
      <c r="W3437">
        <f t="shared" si="554"/>
        <v>1</v>
      </c>
    </row>
    <row r="3438" spans="1:23" x14ac:dyDescent="0.25">
      <c r="A3438" t="s">
        <v>6875</v>
      </c>
      <c r="B3438">
        <v>1</v>
      </c>
      <c r="C3438">
        <v>112139</v>
      </c>
      <c r="E3438" s="74">
        <v>855264</v>
      </c>
      <c r="F3438" s="75">
        <f t="shared" si="562"/>
        <v>1</v>
      </c>
      <c r="G3438" s="75">
        <f t="shared" si="562"/>
        <v>2</v>
      </c>
      <c r="H3438" s="75">
        <f t="shared" si="562"/>
        <v>3</v>
      </c>
      <c r="I3438" s="75">
        <f t="shared" si="562"/>
        <v>4</v>
      </c>
      <c r="J3438" s="75">
        <f t="shared" si="562"/>
        <v>5</v>
      </c>
      <c r="K3438" s="75">
        <f t="shared" si="562"/>
        <v>6</v>
      </c>
      <c r="L3438" s="75">
        <f t="shared" si="562"/>
        <v>7</v>
      </c>
      <c r="M3438" s="75">
        <f t="shared" si="562"/>
        <v>8</v>
      </c>
      <c r="N3438" s="75">
        <f t="shared" si="562"/>
        <v>9</v>
      </c>
      <c r="O3438" s="75">
        <f t="shared" si="562"/>
        <v>10</v>
      </c>
      <c r="P3438">
        <f t="shared" si="556"/>
        <v>1</v>
      </c>
      <c r="Q3438" t="str">
        <f t="shared" si="557"/>
        <v>D20201231</v>
      </c>
      <c r="R3438">
        <f t="shared" si="558"/>
        <v>359949</v>
      </c>
      <c r="S3438">
        <v>1</v>
      </c>
      <c r="T3438">
        <f t="shared" si="554"/>
        <v>0</v>
      </c>
      <c r="U3438">
        <f t="shared" si="554"/>
        <v>0</v>
      </c>
      <c r="V3438">
        <f t="shared" si="554"/>
        <v>0</v>
      </c>
      <c r="W3438">
        <f t="shared" si="554"/>
        <v>1</v>
      </c>
    </row>
    <row r="3439" spans="1:23" x14ac:dyDescent="0.25">
      <c r="A3439" t="s">
        <v>6877</v>
      </c>
      <c r="B3439">
        <v>1</v>
      </c>
      <c r="C3439">
        <v>280807</v>
      </c>
      <c r="E3439" s="74">
        <v>855303</v>
      </c>
      <c r="F3439" s="75">
        <f t="shared" si="562"/>
        <v>1</v>
      </c>
      <c r="G3439" s="75">
        <f t="shared" si="562"/>
        <v>2</v>
      </c>
      <c r="H3439" s="75">
        <f t="shared" si="562"/>
        <v>3</v>
      </c>
      <c r="I3439" s="75">
        <f t="shared" si="562"/>
        <v>4</v>
      </c>
      <c r="J3439" s="75">
        <f t="shared" si="562"/>
        <v>5</v>
      </c>
      <c r="K3439" s="75">
        <f t="shared" si="562"/>
        <v>6</v>
      </c>
      <c r="L3439" s="75">
        <f t="shared" si="562"/>
        <v>7</v>
      </c>
      <c r="M3439" s="75">
        <f t="shared" si="562"/>
        <v>8</v>
      </c>
      <c r="N3439" s="75">
        <f t="shared" si="562"/>
        <v>9</v>
      </c>
      <c r="O3439" s="75">
        <f t="shared" si="562"/>
        <v>10</v>
      </c>
      <c r="P3439">
        <f t="shared" si="556"/>
        <v>1</v>
      </c>
      <c r="Q3439" t="str">
        <f t="shared" si="557"/>
        <v>D20201231</v>
      </c>
      <c r="R3439">
        <f t="shared" si="558"/>
        <v>27802</v>
      </c>
      <c r="S3439">
        <v>1</v>
      </c>
      <c r="T3439">
        <f t="shared" si="554"/>
        <v>0</v>
      </c>
      <c r="U3439">
        <f t="shared" si="554"/>
        <v>0</v>
      </c>
      <c r="V3439">
        <f t="shared" si="554"/>
        <v>0</v>
      </c>
      <c r="W3439">
        <f t="shared" si="554"/>
        <v>1</v>
      </c>
    </row>
    <row r="3440" spans="1:23" x14ac:dyDescent="0.25">
      <c r="A3440" t="s">
        <v>6879</v>
      </c>
      <c r="B3440">
        <v>1</v>
      </c>
      <c r="C3440">
        <v>485786</v>
      </c>
      <c r="E3440" s="74">
        <v>855563</v>
      </c>
      <c r="F3440" s="75">
        <f t="shared" si="562"/>
        <v>1</v>
      </c>
      <c r="G3440" s="75">
        <f t="shared" si="562"/>
        <v>2</v>
      </c>
      <c r="H3440" s="75">
        <f t="shared" si="562"/>
        <v>3</v>
      </c>
      <c r="I3440" s="75">
        <f t="shared" si="562"/>
        <v>4</v>
      </c>
      <c r="J3440" s="75">
        <f t="shared" si="562"/>
        <v>5</v>
      </c>
      <c r="K3440" s="75">
        <f t="shared" si="562"/>
        <v>6</v>
      </c>
      <c r="L3440" s="75">
        <f t="shared" si="562"/>
        <v>7</v>
      </c>
      <c r="M3440" s="75">
        <f t="shared" si="562"/>
        <v>8</v>
      </c>
      <c r="N3440" s="75">
        <f t="shared" si="562"/>
        <v>9</v>
      </c>
      <c r="O3440" s="75">
        <f t="shared" si="562"/>
        <v>10</v>
      </c>
      <c r="P3440">
        <f t="shared" si="556"/>
        <v>1</v>
      </c>
      <c r="Q3440" t="str">
        <f t="shared" si="557"/>
        <v>D20201231</v>
      </c>
      <c r="R3440">
        <f t="shared" si="558"/>
        <v>318892</v>
      </c>
      <c r="S3440">
        <v>1</v>
      </c>
      <c r="T3440">
        <f t="shared" si="554"/>
        <v>0</v>
      </c>
      <c r="U3440">
        <f t="shared" si="554"/>
        <v>0</v>
      </c>
      <c r="V3440">
        <f t="shared" si="554"/>
        <v>0</v>
      </c>
      <c r="W3440">
        <f t="shared" si="554"/>
        <v>1</v>
      </c>
    </row>
    <row r="3441" spans="1:23" x14ac:dyDescent="0.25">
      <c r="A3441" t="s">
        <v>6881</v>
      </c>
      <c r="B3441">
        <v>1</v>
      </c>
      <c r="C3441">
        <v>199539</v>
      </c>
      <c r="E3441" s="74">
        <v>855648</v>
      </c>
      <c r="F3441" s="75">
        <f t="shared" si="562"/>
        <v>1</v>
      </c>
      <c r="G3441" s="75">
        <f t="shared" si="562"/>
        <v>2</v>
      </c>
      <c r="H3441" s="75">
        <f t="shared" si="562"/>
        <v>3</v>
      </c>
      <c r="I3441" s="75">
        <f t="shared" si="562"/>
        <v>100</v>
      </c>
      <c r="J3441" s="75">
        <f t="shared" si="562"/>
        <v>100</v>
      </c>
      <c r="K3441" s="75">
        <f t="shared" si="562"/>
        <v>100</v>
      </c>
      <c r="L3441" s="75">
        <f t="shared" si="562"/>
        <v>100</v>
      </c>
      <c r="M3441" s="75">
        <f t="shared" si="562"/>
        <v>100</v>
      </c>
      <c r="N3441" s="75">
        <f t="shared" si="562"/>
        <v>100</v>
      </c>
      <c r="O3441" s="75">
        <f t="shared" si="562"/>
        <v>100</v>
      </c>
      <c r="P3441">
        <f t="shared" si="556"/>
        <v>1</v>
      </c>
      <c r="Q3441" t="str">
        <f t="shared" si="557"/>
        <v>D20201231</v>
      </c>
      <c r="R3441">
        <f t="shared" si="558"/>
        <v>78966</v>
      </c>
      <c r="S3441">
        <v>1</v>
      </c>
      <c r="T3441">
        <f t="shared" si="554"/>
        <v>0</v>
      </c>
      <c r="U3441">
        <f t="shared" si="554"/>
        <v>0</v>
      </c>
      <c r="V3441">
        <f t="shared" si="554"/>
        <v>0</v>
      </c>
      <c r="W3441">
        <f t="shared" si="554"/>
        <v>1</v>
      </c>
    </row>
    <row r="3442" spans="1:23" x14ac:dyDescent="0.25">
      <c r="A3442" t="s">
        <v>6883</v>
      </c>
      <c r="B3442">
        <v>1</v>
      </c>
      <c r="C3442">
        <v>15685</v>
      </c>
      <c r="E3442" s="74">
        <v>855741</v>
      </c>
      <c r="F3442" s="75">
        <f t="shared" si="562"/>
        <v>1</v>
      </c>
      <c r="G3442" s="75">
        <f t="shared" si="562"/>
        <v>2</v>
      </c>
      <c r="H3442" s="75">
        <f t="shared" si="562"/>
        <v>3</v>
      </c>
      <c r="I3442" s="75">
        <f t="shared" si="562"/>
        <v>4</v>
      </c>
      <c r="J3442" s="75">
        <f t="shared" si="562"/>
        <v>5</v>
      </c>
      <c r="K3442" s="75">
        <f t="shared" si="562"/>
        <v>6</v>
      </c>
      <c r="L3442" s="75">
        <f t="shared" si="562"/>
        <v>7</v>
      </c>
      <c r="M3442" s="75">
        <f t="shared" si="562"/>
        <v>8</v>
      </c>
      <c r="N3442" s="75">
        <f t="shared" si="562"/>
        <v>9</v>
      </c>
      <c r="O3442" s="75">
        <f t="shared" si="562"/>
        <v>10</v>
      </c>
      <c r="P3442">
        <f t="shared" si="556"/>
        <v>1</v>
      </c>
      <c r="Q3442" t="str">
        <f t="shared" si="557"/>
        <v>D20201231</v>
      </c>
      <c r="R3442">
        <f t="shared" si="558"/>
        <v>543873</v>
      </c>
      <c r="S3442">
        <v>1</v>
      </c>
      <c r="T3442">
        <f t="shared" si="554"/>
        <v>0</v>
      </c>
      <c r="U3442">
        <f t="shared" si="554"/>
        <v>0</v>
      </c>
      <c r="V3442">
        <f t="shared" si="554"/>
        <v>0</v>
      </c>
      <c r="W3442">
        <f t="shared" si="554"/>
        <v>1</v>
      </c>
    </row>
    <row r="3443" spans="1:23" x14ac:dyDescent="0.25">
      <c r="A3443" t="s">
        <v>6885</v>
      </c>
      <c r="B3443">
        <v>1</v>
      </c>
      <c r="C3443">
        <v>293261</v>
      </c>
      <c r="E3443" s="74">
        <v>855844</v>
      </c>
      <c r="F3443" s="75">
        <f t="shared" si="562"/>
        <v>1</v>
      </c>
      <c r="G3443" s="75">
        <f t="shared" si="562"/>
        <v>2</v>
      </c>
      <c r="H3443" s="75">
        <f t="shared" si="562"/>
        <v>3</v>
      </c>
      <c r="I3443" s="75">
        <f t="shared" si="562"/>
        <v>4</v>
      </c>
      <c r="J3443" s="75">
        <f t="shared" si="562"/>
        <v>5</v>
      </c>
      <c r="K3443" s="75">
        <f t="shared" si="562"/>
        <v>6</v>
      </c>
      <c r="L3443" s="75">
        <f t="shared" si="562"/>
        <v>7</v>
      </c>
      <c r="M3443" s="75">
        <f t="shared" si="562"/>
        <v>8</v>
      </c>
      <c r="N3443" s="75">
        <f t="shared" si="562"/>
        <v>9</v>
      </c>
      <c r="O3443" s="75">
        <f t="shared" si="562"/>
        <v>10</v>
      </c>
      <c r="P3443">
        <f t="shared" si="556"/>
        <v>1</v>
      </c>
      <c r="Q3443" t="str">
        <f t="shared" si="557"/>
        <v>D20201231</v>
      </c>
      <c r="R3443">
        <f t="shared" si="558"/>
        <v>245822</v>
      </c>
      <c r="S3443">
        <v>1</v>
      </c>
      <c r="T3443">
        <f t="shared" si="554"/>
        <v>0</v>
      </c>
      <c r="U3443">
        <f t="shared" si="554"/>
        <v>0</v>
      </c>
      <c r="V3443">
        <f t="shared" si="554"/>
        <v>0</v>
      </c>
      <c r="W3443">
        <f t="shared" si="554"/>
        <v>1</v>
      </c>
    </row>
    <row r="3444" spans="1:23" x14ac:dyDescent="0.25">
      <c r="A3444" t="s">
        <v>6887</v>
      </c>
      <c r="B3444">
        <v>1</v>
      </c>
      <c r="C3444">
        <v>495298</v>
      </c>
      <c r="E3444" s="74">
        <v>855956</v>
      </c>
      <c r="F3444" s="75">
        <f t="shared" si="562"/>
        <v>1</v>
      </c>
      <c r="G3444" s="75">
        <f t="shared" si="562"/>
        <v>2</v>
      </c>
      <c r="H3444" s="75">
        <f t="shared" si="562"/>
        <v>3</v>
      </c>
      <c r="I3444" s="75">
        <f t="shared" si="562"/>
        <v>4</v>
      </c>
      <c r="J3444" s="75">
        <f t="shared" si="562"/>
        <v>5</v>
      </c>
      <c r="K3444" s="75">
        <f t="shared" si="562"/>
        <v>6</v>
      </c>
      <c r="L3444" s="75">
        <f t="shared" si="562"/>
        <v>7</v>
      </c>
      <c r="M3444" s="75">
        <f t="shared" si="562"/>
        <v>8</v>
      </c>
      <c r="N3444" s="75">
        <f t="shared" si="562"/>
        <v>9</v>
      </c>
      <c r="O3444" s="75">
        <f t="shared" si="562"/>
        <v>10</v>
      </c>
      <c r="P3444">
        <f t="shared" si="556"/>
        <v>1</v>
      </c>
      <c r="Q3444" t="str">
        <f t="shared" si="557"/>
        <v>D20201231</v>
      </c>
      <c r="R3444">
        <f t="shared" si="558"/>
        <v>201996</v>
      </c>
      <c r="S3444">
        <v>1</v>
      </c>
      <c r="T3444">
        <f t="shared" si="554"/>
        <v>0</v>
      </c>
      <c r="U3444">
        <f t="shared" si="554"/>
        <v>0</v>
      </c>
      <c r="V3444">
        <f t="shared" si="554"/>
        <v>0</v>
      </c>
      <c r="W3444">
        <f t="shared" si="554"/>
        <v>1</v>
      </c>
    </row>
    <row r="3445" spans="1:23" x14ac:dyDescent="0.25">
      <c r="A3445" t="s">
        <v>6888</v>
      </c>
      <c r="B3445">
        <v>1</v>
      </c>
      <c r="C3445">
        <v>160511</v>
      </c>
      <c r="E3445" s="74">
        <v>856159</v>
      </c>
      <c r="F3445" s="75">
        <f t="shared" ref="F3445:O3454" si="563">IFERROR(VLOOKUP(CONCATENATE(F$4,".",$E3445),$A$4:$C$488690,2,FALSE)*F$3,100)</f>
        <v>1</v>
      </c>
      <c r="G3445" s="75">
        <f t="shared" si="563"/>
        <v>2</v>
      </c>
      <c r="H3445" s="75">
        <f t="shared" si="563"/>
        <v>3</v>
      </c>
      <c r="I3445" s="75">
        <f t="shared" si="563"/>
        <v>4</v>
      </c>
      <c r="J3445" s="75">
        <f t="shared" si="563"/>
        <v>5</v>
      </c>
      <c r="K3445" s="75">
        <f t="shared" si="563"/>
        <v>6</v>
      </c>
      <c r="L3445" s="75">
        <f t="shared" si="563"/>
        <v>7</v>
      </c>
      <c r="M3445" s="75">
        <f t="shared" si="563"/>
        <v>8</v>
      </c>
      <c r="N3445" s="75">
        <f t="shared" si="563"/>
        <v>9</v>
      </c>
      <c r="O3445" s="75">
        <f t="shared" si="563"/>
        <v>10</v>
      </c>
      <c r="P3445">
        <f t="shared" si="556"/>
        <v>1</v>
      </c>
      <c r="Q3445" t="str">
        <f t="shared" si="557"/>
        <v>D20201231</v>
      </c>
      <c r="R3445">
        <f t="shared" si="558"/>
        <v>28074</v>
      </c>
      <c r="S3445">
        <v>1</v>
      </c>
      <c r="T3445">
        <f t="shared" si="554"/>
        <v>0</v>
      </c>
      <c r="U3445">
        <f t="shared" si="554"/>
        <v>0</v>
      </c>
      <c r="V3445">
        <f t="shared" si="554"/>
        <v>0</v>
      </c>
      <c r="W3445">
        <f t="shared" si="554"/>
        <v>1</v>
      </c>
    </row>
    <row r="3446" spans="1:23" x14ac:dyDescent="0.25">
      <c r="A3446" t="s">
        <v>6890</v>
      </c>
      <c r="B3446">
        <v>1</v>
      </c>
      <c r="C3446">
        <v>631865</v>
      </c>
      <c r="E3446" s="74">
        <v>856243</v>
      </c>
      <c r="F3446" s="75">
        <f t="shared" si="563"/>
        <v>1</v>
      </c>
      <c r="G3446" s="75">
        <f t="shared" si="563"/>
        <v>2</v>
      </c>
      <c r="H3446" s="75">
        <f t="shared" si="563"/>
        <v>3</v>
      </c>
      <c r="I3446" s="75">
        <f t="shared" si="563"/>
        <v>4</v>
      </c>
      <c r="J3446" s="75">
        <f t="shared" si="563"/>
        <v>5</v>
      </c>
      <c r="K3446" s="75">
        <f t="shared" si="563"/>
        <v>6</v>
      </c>
      <c r="L3446" s="75">
        <f t="shared" si="563"/>
        <v>7</v>
      </c>
      <c r="M3446" s="75">
        <f t="shared" si="563"/>
        <v>8</v>
      </c>
      <c r="N3446" s="75">
        <f t="shared" si="563"/>
        <v>9</v>
      </c>
      <c r="O3446" s="75">
        <f t="shared" si="563"/>
        <v>10</v>
      </c>
      <c r="P3446">
        <f t="shared" si="556"/>
        <v>1</v>
      </c>
      <c r="Q3446" t="str">
        <f t="shared" si="557"/>
        <v>D20201231</v>
      </c>
      <c r="R3446">
        <f t="shared" si="558"/>
        <v>906824</v>
      </c>
      <c r="S3446">
        <v>1</v>
      </c>
      <c r="T3446">
        <f t="shared" si="554"/>
        <v>0</v>
      </c>
      <c r="U3446">
        <f t="shared" si="554"/>
        <v>0</v>
      </c>
      <c r="V3446">
        <f t="shared" si="554"/>
        <v>0</v>
      </c>
      <c r="W3446">
        <f t="shared" si="554"/>
        <v>1</v>
      </c>
    </row>
    <row r="3447" spans="1:23" x14ac:dyDescent="0.25">
      <c r="A3447" t="s">
        <v>6892</v>
      </c>
      <c r="B3447">
        <v>1</v>
      </c>
      <c r="C3447">
        <v>264257</v>
      </c>
      <c r="E3447" s="74">
        <v>856346</v>
      </c>
      <c r="F3447" s="75">
        <f t="shared" si="563"/>
        <v>1</v>
      </c>
      <c r="G3447" s="75">
        <f t="shared" si="563"/>
        <v>2</v>
      </c>
      <c r="H3447" s="75">
        <f t="shared" si="563"/>
        <v>3</v>
      </c>
      <c r="I3447" s="75">
        <f t="shared" si="563"/>
        <v>4</v>
      </c>
      <c r="J3447" s="75">
        <f t="shared" si="563"/>
        <v>5</v>
      </c>
      <c r="K3447" s="75">
        <f t="shared" si="563"/>
        <v>6</v>
      </c>
      <c r="L3447" s="75">
        <f t="shared" si="563"/>
        <v>7</v>
      </c>
      <c r="M3447" s="75">
        <f t="shared" si="563"/>
        <v>8</v>
      </c>
      <c r="N3447" s="75">
        <f t="shared" si="563"/>
        <v>9</v>
      </c>
      <c r="O3447" s="75">
        <f t="shared" si="563"/>
        <v>10</v>
      </c>
      <c r="P3447">
        <f t="shared" si="556"/>
        <v>1</v>
      </c>
      <c r="Q3447" t="str">
        <f t="shared" si="557"/>
        <v>D20201231</v>
      </c>
      <c r="R3447">
        <f t="shared" si="558"/>
        <v>323617</v>
      </c>
      <c r="S3447">
        <v>1</v>
      </c>
      <c r="T3447">
        <f t="shared" si="554"/>
        <v>0</v>
      </c>
      <c r="U3447">
        <f t="shared" si="554"/>
        <v>0</v>
      </c>
      <c r="V3447">
        <f t="shared" si="554"/>
        <v>0</v>
      </c>
      <c r="W3447">
        <f t="shared" si="554"/>
        <v>1</v>
      </c>
    </row>
    <row r="3448" spans="1:23" x14ac:dyDescent="0.25">
      <c r="A3448" t="s">
        <v>6894</v>
      </c>
      <c r="B3448">
        <v>1</v>
      </c>
      <c r="C3448">
        <v>231012</v>
      </c>
      <c r="E3448" s="74">
        <v>856458</v>
      </c>
      <c r="F3448" s="75">
        <f t="shared" si="563"/>
        <v>1</v>
      </c>
      <c r="G3448" s="75">
        <f t="shared" si="563"/>
        <v>2</v>
      </c>
      <c r="H3448" s="75">
        <f t="shared" si="563"/>
        <v>3</v>
      </c>
      <c r="I3448" s="75">
        <f t="shared" si="563"/>
        <v>4</v>
      </c>
      <c r="J3448" s="75">
        <f t="shared" si="563"/>
        <v>5</v>
      </c>
      <c r="K3448" s="75">
        <f t="shared" si="563"/>
        <v>6</v>
      </c>
      <c r="L3448" s="75">
        <f t="shared" si="563"/>
        <v>7</v>
      </c>
      <c r="M3448" s="75">
        <f t="shared" si="563"/>
        <v>8</v>
      </c>
      <c r="N3448" s="75">
        <f t="shared" si="563"/>
        <v>9</v>
      </c>
      <c r="O3448" s="75">
        <f t="shared" si="563"/>
        <v>10</v>
      </c>
      <c r="P3448">
        <f t="shared" si="556"/>
        <v>1</v>
      </c>
      <c r="Q3448" t="str">
        <f t="shared" si="557"/>
        <v>D20201231</v>
      </c>
      <c r="R3448">
        <f t="shared" si="558"/>
        <v>60273</v>
      </c>
      <c r="S3448">
        <v>1</v>
      </c>
      <c r="T3448">
        <f t="shared" si="554"/>
        <v>0</v>
      </c>
      <c r="U3448">
        <f t="shared" si="554"/>
        <v>0</v>
      </c>
      <c r="V3448">
        <f t="shared" si="554"/>
        <v>0</v>
      </c>
      <c r="W3448">
        <f t="shared" si="554"/>
        <v>1</v>
      </c>
    </row>
    <row r="3449" spans="1:23" x14ac:dyDescent="0.25">
      <c r="A3449" t="s">
        <v>6895</v>
      </c>
      <c r="B3449">
        <v>1</v>
      </c>
      <c r="C3449">
        <v>158486</v>
      </c>
      <c r="E3449" s="74">
        <v>856542</v>
      </c>
      <c r="F3449" s="75">
        <f t="shared" si="563"/>
        <v>1</v>
      </c>
      <c r="G3449" s="75">
        <f t="shared" si="563"/>
        <v>2</v>
      </c>
      <c r="H3449" s="75">
        <f t="shared" si="563"/>
        <v>3</v>
      </c>
      <c r="I3449" s="75">
        <f t="shared" si="563"/>
        <v>4</v>
      </c>
      <c r="J3449" s="75">
        <f t="shared" si="563"/>
        <v>5</v>
      </c>
      <c r="K3449" s="75">
        <f t="shared" si="563"/>
        <v>6</v>
      </c>
      <c r="L3449" s="75">
        <f t="shared" si="563"/>
        <v>7</v>
      </c>
      <c r="M3449" s="75">
        <f t="shared" si="563"/>
        <v>8</v>
      </c>
      <c r="N3449" s="75">
        <f t="shared" si="563"/>
        <v>9</v>
      </c>
      <c r="O3449" s="75">
        <f t="shared" si="563"/>
        <v>10</v>
      </c>
      <c r="P3449">
        <f t="shared" si="556"/>
        <v>1</v>
      </c>
      <c r="Q3449" t="str">
        <f t="shared" si="557"/>
        <v>D20201231</v>
      </c>
      <c r="R3449">
        <f t="shared" si="558"/>
        <v>69213</v>
      </c>
      <c r="S3449">
        <v>1</v>
      </c>
      <c r="T3449">
        <f t="shared" si="554"/>
        <v>0</v>
      </c>
      <c r="U3449">
        <f t="shared" si="554"/>
        <v>0</v>
      </c>
      <c r="V3449">
        <f t="shared" si="554"/>
        <v>0</v>
      </c>
      <c r="W3449">
        <f t="shared" si="554"/>
        <v>1</v>
      </c>
    </row>
    <row r="3450" spans="1:23" x14ac:dyDescent="0.25">
      <c r="A3450" t="s">
        <v>6897</v>
      </c>
      <c r="B3450">
        <v>1</v>
      </c>
      <c r="C3450">
        <v>730806</v>
      </c>
      <c r="E3450" s="74">
        <v>856748</v>
      </c>
      <c r="F3450" s="75">
        <f t="shared" si="563"/>
        <v>1</v>
      </c>
      <c r="G3450" s="75">
        <f t="shared" si="563"/>
        <v>2</v>
      </c>
      <c r="H3450" s="75">
        <f t="shared" si="563"/>
        <v>3</v>
      </c>
      <c r="I3450" s="75">
        <f t="shared" si="563"/>
        <v>4</v>
      </c>
      <c r="J3450" s="75">
        <f t="shared" si="563"/>
        <v>5</v>
      </c>
      <c r="K3450" s="75">
        <f t="shared" si="563"/>
        <v>6</v>
      </c>
      <c r="L3450" s="75">
        <f t="shared" si="563"/>
        <v>7</v>
      </c>
      <c r="M3450" s="75">
        <f t="shared" si="563"/>
        <v>8</v>
      </c>
      <c r="N3450" s="75">
        <f t="shared" si="563"/>
        <v>9</v>
      </c>
      <c r="O3450" s="75">
        <f t="shared" si="563"/>
        <v>10</v>
      </c>
      <c r="P3450">
        <f t="shared" si="556"/>
        <v>1</v>
      </c>
      <c r="Q3450" t="str">
        <f t="shared" si="557"/>
        <v>D20201231</v>
      </c>
      <c r="R3450">
        <f t="shared" si="558"/>
        <v>1103056</v>
      </c>
      <c r="S3450">
        <v>1</v>
      </c>
      <c r="T3450">
        <f t="shared" ref="T3450:W3513" si="564">IF(AND($R3450&gt;T$2,$R3450&lt;=T$3),1,0)</f>
        <v>0</v>
      </c>
      <c r="U3450">
        <f t="shared" si="564"/>
        <v>0</v>
      </c>
      <c r="V3450">
        <f t="shared" si="564"/>
        <v>1</v>
      </c>
      <c r="W3450">
        <f t="shared" si="564"/>
        <v>0</v>
      </c>
    </row>
    <row r="3451" spans="1:23" x14ac:dyDescent="0.25">
      <c r="A3451" t="s">
        <v>6899</v>
      </c>
      <c r="B3451">
        <v>1</v>
      </c>
      <c r="C3451">
        <v>130824</v>
      </c>
      <c r="E3451" s="74">
        <v>856869</v>
      </c>
      <c r="F3451" s="75">
        <f t="shared" si="563"/>
        <v>1</v>
      </c>
      <c r="G3451" s="75">
        <f t="shared" si="563"/>
        <v>2</v>
      </c>
      <c r="H3451" s="75">
        <f t="shared" si="563"/>
        <v>3</v>
      </c>
      <c r="I3451" s="75">
        <f t="shared" si="563"/>
        <v>4</v>
      </c>
      <c r="J3451" s="75">
        <f t="shared" si="563"/>
        <v>5</v>
      </c>
      <c r="K3451" s="75">
        <f t="shared" si="563"/>
        <v>6</v>
      </c>
      <c r="L3451" s="75">
        <f t="shared" si="563"/>
        <v>7</v>
      </c>
      <c r="M3451" s="75">
        <f t="shared" si="563"/>
        <v>8</v>
      </c>
      <c r="N3451" s="75">
        <f t="shared" si="563"/>
        <v>9</v>
      </c>
      <c r="O3451" s="75">
        <f t="shared" si="563"/>
        <v>10</v>
      </c>
      <c r="P3451">
        <f t="shared" si="556"/>
        <v>1</v>
      </c>
      <c r="Q3451" t="str">
        <f t="shared" si="557"/>
        <v>D20201231</v>
      </c>
      <c r="R3451">
        <f t="shared" si="558"/>
        <v>34547</v>
      </c>
      <c r="S3451">
        <v>1</v>
      </c>
      <c r="T3451">
        <f t="shared" si="564"/>
        <v>0</v>
      </c>
      <c r="U3451">
        <f t="shared" si="564"/>
        <v>0</v>
      </c>
      <c r="V3451">
        <f t="shared" si="564"/>
        <v>0</v>
      </c>
      <c r="W3451">
        <f t="shared" si="564"/>
        <v>1</v>
      </c>
    </row>
    <row r="3452" spans="1:23" x14ac:dyDescent="0.25">
      <c r="A3452" t="s">
        <v>6900</v>
      </c>
      <c r="B3452">
        <v>1</v>
      </c>
      <c r="C3452">
        <v>161562</v>
      </c>
      <c r="E3452" s="74">
        <v>856944</v>
      </c>
      <c r="F3452" s="75">
        <f t="shared" si="563"/>
        <v>1</v>
      </c>
      <c r="G3452" s="75">
        <f t="shared" si="563"/>
        <v>2</v>
      </c>
      <c r="H3452" s="75">
        <f t="shared" si="563"/>
        <v>3</v>
      </c>
      <c r="I3452" s="75">
        <f t="shared" si="563"/>
        <v>4</v>
      </c>
      <c r="J3452" s="75">
        <f t="shared" si="563"/>
        <v>5</v>
      </c>
      <c r="K3452" s="75">
        <f t="shared" si="563"/>
        <v>6</v>
      </c>
      <c r="L3452" s="75">
        <f t="shared" si="563"/>
        <v>7</v>
      </c>
      <c r="M3452" s="75">
        <f t="shared" si="563"/>
        <v>8</v>
      </c>
      <c r="N3452" s="75">
        <f t="shared" si="563"/>
        <v>9</v>
      </c>
      <c r="O3452" s="75">
        <f t="shared" si="563"/>
        <v>10</v>
      </c>
      <c r="P3452">
        <f t="shared" si="556"/>
        <v>1</v>
      </c>
      <c r="Q3452" t="str">
        <f t="shared" si="557"/>
        <v>D20201231</v>
      </c>
      <c r="R3452">
        <f t="shared" si="558"/>
        <v>23167</v>
      </c>
      <c r="S3452">
        <v>1</v>
      </c>
      <c r="T3452">
        <f t="shared" si="564"/>
        <v>0</v>
      </c>
      <c r="U3452">
        <f t="shared" si="564"/>
        <v>0</v>
      </c>
      <c r="V3452">
        <f t="shared" si="564"/>
        <v>0</v>
      </c>
      <c r="W3452">
        <f t="shared" si="564"/>
        <v>1</v>
      </c>
    </row>
    <row r="3453" spans="1:23" x14ac:dyDescent="0.25">
      <c r="A3453" t="s">
        <v>6902</v>
      </c>
      <c r="B3453">
        <v>1</v>
      </c>
      <c r="C3453">
        <v>81527</v>
      </c>
      <c r="E3453" s="74">
        <v>857259</v>
      </c>
      <c r="F3453" s="75">
        <f t="shared" si="563"/>
        <v>1</v>
      </c>
      <c r="G3453" s="75">
        <f t="shared" si="563"/>
        <v>2</v>
      </c>
      <c r="H3453" s="75">
        <f t="shared" si="563"/>
        <v>3</v>
      </c>
      <c r="I3453" s="75">
        <f t="shared" si="563"/>
        <v>4</v>
      </c>
      <c r="J3453" s="75">
        <f t="shared" si="563"/>
        <v>5</v>
      </c>
      <c r="K3453" s="75">
        <f t="shared" si="563"/>
        <v>6</v>
      </c>
      <c r="L3453" s="75">
        <f t="shared" si="563"/>
        <v>7</v>
      </c>
      <c r="M3453" s="75">
        <f t="shared" si="563"/>
        <v>8</v>
      </c>
      <c r="N3453" s="75">
        <f t="shared" si="563"/>
        <v>9</v>
      </c>
      <c r="O3453" s="75">
        <f t="shared" si="563"/>
        <v>10</v>
      </c>
      <c r="P3453">
        <f t="shared" si="556"/>
        <v>1</v>
      </c>
      <c r="Q3453" t="str">
        <f t="shared" si="557"/>
        <v>D20201231</v>
      </c>
      <c r="R3453">
        <f t="shared" si="558"/>
        <v>40504</v>
      </c>
      <c r="S3453">
        <v>1</v>
      </c>
      <c r="T3453">
        <f t="shared" si="564"/>
        <v>0</v>
      </c>
      <c r="U3453">
        <f t="shared" si="564"/>
        <v>0</v>
      </c>
      <c r="V3453">
        <f t="shared" si="564"/>
        <v>0</v>
      </c>
      <c r="W3453">
        <f t="shared" si="564"/>
        <v>1</v>
      </c>
    </row>
    <row r="3454" spans="1:23" x14ac:dyDescent="0.25">
      <c r="A3454" t="s">
        <v>6904</v>
      </c>
      <c r="B3454">
        <v>1</v>
      </c>
      <c r="C3454">
        <v>860806</v>
      </c>
      <c r="E3454" s="74">
        <v>857455</v>
      </c>
      <c r="F3454" s="75">
        <f t="shared" si="563"/>
        <v>1</v>
      </c>
      <c r="G3454" s="75">
        <f t="shared" si="563"/>
        <v>2</v>
      </c>
      <c r="H3454" s="75">
        <f t="shared" si="563"/>
        <v>3</v>
      </c>
      <c r="I3454" s="75">
        <f t="shared" si="563"/>
        <v>4</v>
      </c>
      <c r="J3454" s="75">
        <f t="shared" si="563"/>
        <v>5</v>
      </c>
      <c r="K3454" s="75">
        <f t="shared" si="563"/>
        <v>6</v>
      </c>
      <c r="L3454" s="75">
        <f t="shared" si="563"/>
        <v>7</v>
      </c>
      <c r="M3454" s="75">
        <f t="shared" si="563"/>
        <v>8</v>
      </c>
      <c r="N3454" s="75">
        <f t="shared" si="563"/>
        <v>9</v>
      </c>
      <c r="O3454" s="75">
        <f t="shared" si="563"/>
        <v>10</v>
      </c>
      <c r="P3454">
        <f t="shared" si="556"/>
        <v>1</v>
      </c>
      <c r="Q3454" t="str">
        <f t="shared" si="557"/>
        <v>D20201231</v>
      </c>
      <c r="R3454">
        <f t="shared" si="558"/>
        <v>185467</v>
      </c>
      <c r="S3454">
        <v>1</v>
      </c>
      <c r="T3454">
        <f t="shared" si="564"/>
        <v>0</v>
      </c>
      <c r="U3454">
        <f t="shared" si="564"/>
        <v>0</v>
      </c>
      <c r="V3454">
        <f t="shared" si="564"/>
        <v>0</v>
      </c>
      <c r="W3454">
        <f t="shared" si="564"/>
        <v>1</v>
      </c>
    </row>
    <row r="3455" spans="1:23" x14ac:dyDescent="0.25">
      <c r="A3455" t="s">
        <v>6906</v>
      </c>
      <c r="B3455">
        <v>1</v>
      </c>
      <c r="C3455">
        <v>2943369</v>
      </c>
      <c r="E3455" s="74">
        <v>857576</v>
      </c>
      <c r="F3455" s="75">
        <f t="shared" ref="F3455:O3464" si="565">IFERROR(VLOOKUP(CONCATENATE(F$4,".",$E3455),$A$4:$C$488690,2,FALSE)*F$3,100)</f>
        <v>1</v>
      </c>
      <c r="G3455" s="75">
        <f t="shared" si="565"/>
        <v>2</v>
      </c>
      <c r="H3455" s="75">
        <f t="shared" si="565"/>
        <v>3</v>
      </c>
      <c r="I3455" s="75">
        <f t="shared" si="565"/>
        <v>4</v>
      </c>
      <c r="J3455" s="75">
        <f t="shared" si="565"/>
        <v>5</v>
      </c>
      <c r="K3455" s="75">
        <f t="shared" si="565"/>
        <v>6</v>
      </c>
      <c r="L3455" s="75">
        <f t="shared" si="565"/>
        <v>7</v>
      </c>
      <c r="M3455" s="75">
        <f t="shared" si="565"/>
        <v>8</v>
      </c>
      <c r="N3455" s="75">
        <f t="shared" si="565"/>
        <v>9</v>
      </c>
      <c r="O3455" s="75">
        <f t="shared" si="565"/>
        <v>10</v>
      </c>
      <c r="P3455">
        <f t="shared" si="556"/>
        <v>1</v>
      </c>
      <c r="Q3455" t="str">
        <f t="shared" si="557"/>
        <v>D20201231</v>
      </c>
      <c r="R3455">
        <f t="shared" si="558"/>
        <v>357896</v>
      </c>
      <c r="S3455">
        <v>1</v>
      </c>
      <c r="T3455">
        <f t="shared" si="564"/>
        <v>0</v>
      </c>
      <c r="U3455">
        <f t="shared" si="564"/>
        <v>0</v>
      </c>
      <c r="V3455">
        <f t="shared" si="564"/>
        <v>0</v>
      </c>
      <c r="W3455">
        <f t="shared" si="564"/>
        <v>1</v>
      </c>
    </row>
    <row r="3456" spans="1:23" x14ac:dyDescent="0.25">
      <c r="A3456" t="s">
        <v>6908</v>
      </c>
      <c r="B3456">
        <v>1</v>
      </c>
      <c r="C3456">
        <v>281680</v>
      </c>
      <c r="E3456" s="74">
        <v>857745</v>
      </c>
      <c r="F3456" s="75">
        <f t="shared" si="565"/>
        <v>1</v>
      </c>
      <c r="G3456" s="75">
        <f t="shared" si="565"/>
        <v>2</v>
      </c>
      <c r="H3456" s="75">
        <f t="shared" si="565"/>
        <v>3</v>
      </c>
      <c r="I3456" s="75">
        <f t="shared" si="565"/>
        <v>4</v>
      </c>
      <c r="J3456" s="75">
        <f t="shared" si="565"/>
        <v>5</v>
      </c>
      <c r="K3456" s="75">
        <f t="shared" si="565"/>
        <v>6</v>
      </c>
      <c r="L3456" s="75">
        <f t="shared" si="565"/>
        <v>7</v>
      </c>
      <c r="M3456" s="75">
        <f t="shared" si="565"/>
        <v>8</v>
      </c>
      <c r="N3456" s="75">
        <f t="shared" si="565"/>
        <v>9</v>
      </c>
      <c r="O3456" s="75">
        <f t="shared" si="565"/>
        <v>10</v>
      </c>
      <c r="P3456">
        <f t="shared" si="556"/>
        <v>1</v>
      </c>
      <c r="Q3456" t="str">
        <f t="shared" si="557"/>
        <v>D20201231</v>
      </c>
      <c r="R3456">
        <f t="shared" si="558"/>
        <v>395292</v>
      </c>
      <c r="S3456">
        <v>1</v>
      </c>
      <c r="T3456">
        <f t="shared" si="564"/>
        <v>0</v>
      </c>
      <c r="U3456">
        <f t="shared" si="564"/>
        <v>0</v>
      </c>
      <c r="V3456">
        <f t="shared" si="564"/>
        <v>0</v>
      </c>
      <c r="W3456">
        <f t="shared" si="564"/>
        <v>1</v>
      </c>
    </row>
    <row r="3457" spans="1:23" x14ac:dyDescent="0.25">
      <c r="A3457" t="s">
        <v>6910</v>
      </c>
      <c r="B3457">
        <v>1</v>
      </c>
      <c r="C3457">
        <v>96531</v>
      </c>
      <c r="E3457" s="74">
        <v>857811</v>
      </c>
      <c r="F3457" s="75">
        <f t="shared" si="565"/>
        <v>1</v>
      </c>
      <c r="G3457" s="75">
        <f t="shared" si="565"/>
        <v>2</v>
      </c>
      <c r="H3457" s="75">
        <f t="shared" si="565"/>
        <v>3</v>
      </c>
      <c r="I3457" s="75">
        <f t="shared" si="565"/>
        <v>4</v>
      </c>
      <c r="J3457" s="75">
        <f t="shared" si="565"/>
        <v>5</v>
      </c>
      <c r="K3457" s="75">
        <f t="shared" si="565"/>
        <v>6</v>
      </c>
      <c r="L3457" s="75">
        <f t="shared" si="565"/>
        <v>7</v>
      </c>
      <c r="M3457" s="75">
        <f t="shared" si="565"/>
        <v>8</v>
      </c>
      <c r="N3457" s="75">
        <f t="shared" si="565"/>
        <v>9</v>
      </c>
      <c r="O3457" s="75">
        <f t="shared" si="565"/>
        <v>10</v>
      </c>
      <c r="P3457">
        <f t="shared" si="556"/>
        <v>1</v>
      </c>
      <c r="Q3457" t="str">
        <f t="shared" si="557"/>
        <v>D20201231</v>
      </c>
      <c r="R3457">
        <f t="shared" si="558"/>
        <v>530026</v>
      </c>
      <c r="S3457">
        <v>1</v>
      </c>
      <c r="T3457">
        <f t="shared" si="564"/>
        <v>0</v>
      </c>
      <c r="U3457">
        <f t="shared" si="564"/>
        <v>0</v>
      </c>
      <c r="V3457">
        <f t="shared" si="564"/>
        <v>0</v>
      </c>
      <c r="W3457">
        <f t="shared" si="564"/>
        <v>1</v>
      </c>
    </row>
    <row r="3458" spans="1:23" x14ac:dyDescent="0.25">
      <c r="A3458" t="s">
        <v>6912</v>
      </c>
      <c r="B3458">
        <v>1</v>
      </c>
      <c r="C3458">
        <v>111825</v>
      </c>
      <c r="E3458" s="74">
        <v>857875</v>
      </c>
      <c r="F3458" s="75">
        <f t="shared" si="565"/>
        <v>1</v>
      </c>
      <c r="G3458" s="75">
        <f t="shared" si="565"/>
        <v>2</v>
      </c>
      <c r="H3458" s="75">
        <f t="shared" si="565"/>
        <v>3</v>
      </c>
      <c r="I3458" s="75">
        <f t="shared" si="565"/>
        <v>4</v>
      </c>
      <c r="J3458" s="75">
        <f t="shared" si="565"/>
        <v>5</v>
      </c>
      <c r="K3458" s="75">
        <f t="shared" si="565"/>
        <v>6</v>
      </c>
      <c r="L3458" s="75">
        <f t="shared" si="565"/>
        <v>7</v>
      </c>
      <c r="M3458" s="75">
        <f t="shared" si="565"/>
        <v>8</v>
      </c>
      <c r="N3458" s="75">
        <f t="shared" si="565"/>
        <v>9</v>
      </c>
      <c r="O3458" s="75">
        <f t="shared" si="565"/>
        <v>10</v>
      </c>
      <c r="P3458">
        <f t="shared" si="556"/>
        <v>1</v>
      </c>
      <c r="Q3458" t="str">
        <f t="shared" si="557"/>
        <v>D20201231</v>
      </c>
      <c r="R3458">
        <f t="shared" si="558"/>
        <v>235230</v>
      </c>
      <c r="S3458">
        <v>1</v>
      </c>
      <c r="T3458">
        <f t="shared" si="564"/>
        <v>0</v>
      </c>
      <c r="U3458">
        <f t="shared" si="564"/>
        <v>0</v>
      </c>
      <c r="V3458">
        <f t="shared" si="564"/>
        <v>0</v>
      </c>
      <c r="W3458">
        <f t="shared" si="564"/>
        <v>1</v>
      </c>
    </row>
    <row r="3459" spans="1:23" x14ac:dyDescent="0.25">
      <c r="A3459" t="s">
        <v>6914</v>
      </c>
      <c r="B3459">
        <v>1</v>
      </c>
      <c r="C3459">
        <v>364402</v>
      </c>
      <c r="E3459" s="74">
        <v>857941</v>
      </c>
      <c r="F3459" s="75">
        <f t="shared" si="565"/>
        <v>1</v>
      </c>
      <c r="G3459" s="75">
        <f t="shared" si="565"/>
        <v>2</v>
      </c>
      <c r="H3459" s="75">
        <f t="shared" si="565"/>
        <v>3</v>
      </c>
      <c r="I3459" s="75">
        <f t="shared" si="565"/>
        <v>4</v>
      </c>
      <c r="J3459" s="75">
        <f t="shared" si="565"/>
        <v>5</v>
      </c>
      <c r="K3459" s="75">
        <f t="shared" si="565"/>
        <v>6</v>
      </c>
      <c r="L3459" s="75">
        <f t="shared" si="565"/>
        <v>7</v>
      </c>
      <c r="M3459" s="75">
        <f t="shared" si="565"/>
        <v>8</v>
      </c>
      <c r="N3459" s="75">
        <f t="shared" si="565"/>
        <v>9</v>
      </c>
      <c r="O3459" s="75">
        <f t="shared" si="565"/>
        <v>10</v>
      </c>
      <c r="P3459">
        <f t="shared" si="556"/>
        <v>1</v>
      </c>
      <c r="Q3459" t="str">
        <f t="shared" si="557"/>
        <v>D20201231</v>
      </c>
      <c r="R3459">
        <f t="shared" si="558"/>
        <v>160632</v>
      </c>
      <c r="S3459">
        <v>1</v>
      </c>
      <c r="T3459">
        <f t="shared" si="564"/>
        <v>0</v>
      </c>
      <c r="U3459">
        <f t="shared" si="564"/>
        <v>0</v>
      </c>
      <c r="V3459">
        <f t="shared" si="564"/>
        <v>0</v>
      </c>
      <c r="W3459">
        <f t="shared" si="564"/>
        <v>1</v>
      </c>
    </row>
    <row r="3460" spans="1:23" x14ac:dyDescent="0.25">
      <c r="A3460" t="s">
        <v>6916</v>
      </c>
      <c r="B3460">
        <v>1</v>
      </c>
      <c r="C3460">
        <v>31768</v>
      </c>
      <c r="E3460" s="74">
        <v>858153</v>
      </c>
      <c r="F3460" s="75">
        <f t="shared" si="565"/>
        <v>1</v>
      </c>
      <c r="G3460" s="75">
        <f t="shared" si="565"/>
        <v>2</v>
      </c>
      <c r="H3460" s="75">
        <f t="shared" si="565"/>
        <v>3</v>
      </c>
      <c r="I3460" s="75">
        <f t="shared" si="565"/>
        <v>4</v>
      </c>
      <c r="J3460" s="75">
        <f t="shared" si="565"/>
        <v>5</v>
      </c>
      <c r="K3460" s="75">
        <f t="shared" si="565"/>
        <v>6</v>
      </c>
      <c r="L3460" s="75">
        <f t="shared" si="565"/>
        <v>7</v>
      </c>
      <c r="M3460" s="75">
        <f t="shared" si="565"/>
        <v>8</v>
      </c>
      <c r="N3460" s="75">
        <f t="shared" si="565"/>
        <v>9</v>
      </c>
      <c r="O3460" s="75">
        <f t="shared" si="565"/>
        <v>10</v>
      </c>
      <c r="P3460">
        <f t="shared" si="556"/>
        <v>1</v>
      </c>
      <c r="Q3460" t="str">
        <f t="shared" si="557"/>
        <v>D20201231</v>
      </c>
      <c r="R3460">
        <f t="shared" si="558"/>
        <v>31597</v>
      </c>
      <c r="S3460">
        <v>1</v>
      </c>
      <c r="T3460">
        <f t="shared" si="564"/>
        <v>0</v>
      </c>
      <c r="U3460">
        <f t="shared" si="564"/>
        <v>0</v>
      </c>
      <c r="V3460">
        <f t="shared" si="564"/>
        <v>0</v>
      </c>
      <c r="W3460">
        <f t="shared" si="564"/>
        <v>1</v>
      </c>
    </row>
    <row r="3461" spans="1:23" x14ac:dyDescent="0.25">
      <c r="A3461" t="s">
        <v>6918</v>
      </c>
      <c r="B3461">
        <v>1</v>
      </c>
      <c r="C3461">
        <v>516448</v>
      </c>
      <c r="E3461" s="74">
        <v>858443</v>
      </c>
      <c r="F3461" s="75">
        <f t="shared" si="565"/>
        <v>1</v>
      </c>
      <c r="G3461" s="75">
        <f t="shared" si="565"/>
        <v>2</v>
      </c>
      <c r="H3461" s="75">
        <f t="shared" si="565"/>
        <v>3</v>
      </c>
      <c r="I3461" s="75">
        <f t="shared" si="565"/>
        <v>4</v>
      </c>
      <c r="J3461" s="75">
        <f t="shared" si="565"/>
        <v>5</v>
      </c>
      <c r="K3461" s="75">
        <f t="shared" si="565"/>
        <v>6</v>
      </c>
      <c r="L3461" s="75">
        <f t="shared" si="565"/>
        <v>7</v>
      </c>
      <c r="M3461" s="75">
        <f t="shared" si="565"/>
        <v>8</v>
      </c>
      <c r="N3461" s="75">
        <f t="shared" si="565"/>
        <v>9</v>
      </c>
      <c r="O3461" s="75">
        <f t="shared" si="565"/>
        <v>10</v>
      </c>
      <c r="P3461">
        <f t="shared" si="556"/>
        <v>1</v>
      </c>
      <c r="Q3461" t="str">
        <f t="shared" si="557"/>
        <v>D20201231</v>
      </c>
      <c r="R3461">
        <f t="shared" si="558"/>
        <v>76642</v>
      </c>
      <c r="S3461">
        <v>1</v>
      </c>
      <c r="T3461">
        <f t="shared" si="564"/>
        <v>0</v>
      </c>
      <c r="U3461">
        <f t="shared" si="564"/>
        <v>0</v>
      </c>
      <c r="V3461">
        <f t="shared" si="564"/>
        <v>0</v>
      </c>
      <c r="W3461">
        <f t="shared" si="564"/>
        <v>1</v>
      </c>
    </row>
    <row r="3462" spans="1:23" x14ac:dyDescent="0.25">
      <c r="A3462" t="s">
        <v>6920</v>
      </c>
      <c r="B3462">
        <v>1</v>
      </c>
      <c r="C3462">
        <v>417194</v>
      </c>
      <c r="E3462" s="74">
        <v>858452</v>
      </c>
      <c r="F3462" s="75">
        <f t="shared" si="565"/>
        <v>1</v>
      </c>
      <c r="G3462" s="75">
        <f t="shared" si="565"/>
        <v>2</v>
      </c>
      <c r="H3462" s="75">
        <f t="shared" si="565"/>
        <v>3</v>
      </c>
      <c r="I3462" s="75">
        <f t="shared" si="565"/>
        <v>4</v>
      </c>
      <c r="J3462" s="75">
        <f t="shared" si="565"/>
        <v>5</v>
      </c>
      <c r="K3462" s="75">
        <f t="shared" si="565"/>
        <v>6</v>
      </c>
      <c r="L3462" s="75">
        <f t="shared" si="565"/>
        <v>7</v>
      </c>
      <c r="M3462" s="75">
        <f t="shared" si="565"/>
        <v>8</v>
      </c>
      <c r="N3462" s="75">
        <f t="shared" si="565"/>
        <v>9</v>
      </c>
      <c r="O3462" s="75">
        <f t="shared" si="565"/>
        <v>10</v>
      </c>
      <c r="P3462">
        <f t="shared" ref="P3462:P3525" si="566">MIN(F3462:O3462)</f>
        <v>1</v>
      </c>
      <c r="Q3462" t="str">
        <f t="shared" ref="Q3462:Q3525" si="567">HLOOKUP($P3462,$F$3:$O$4,2,FALSE)</f>
        <v>D20201231</v>
      </c>
      <c r="R3462">
        <f t="shared" ref="R3462:R3525" si="568">VLOOKUP(CONCATENATE($Q3462,".",$E3462),$A$4:$C$488690,3,FALSE)</f>
        <v>31511</v>
      </c>
      <c r="S3462">
        <v>1</v>
      </c>
      <c r="T3462">
        <f t="shared" si="564"/>
        <v>0</v>
      </c>
      <c r="U3462">
        <f t="shared" si="564"/>
        <v>0</v>
      </c>
      <c r="V3462">
        <f t="shared" si="564"/>
        <v>0</v>
      </c>
      <c r="W3462">
        <f t="shared" si="564"/>
        <v>1</v>
      </c>
    </row>
    <row r="3463" spans="1:23" x14ac:dyDescent="0.25">
      <c r="A3463" t="s">
        <v>6922</v>
      </c>
      <c r="B3463">
        <v>1</v>
      </c>
      <c r="C3463">
        <v>75402</v>
      </c>
      <c r="E3463" s="74">
        <v>858528</v>
      </c>
      <c r="F3463" s="75">
        <f t="shared" si="565"/>
        <v>1</v>
      </c>
      <c r="G3463" s="75">
        <f t="shared" si="565"/>
        <v>2</v>
      </c>
      <c r="H3463" s="75">
        <f t="shared" si="565"/>
        <v>3</v>
      </c>
      <c r="I3463" s="75">
        <f t="shared" si="565"/>
        <v>4</v>
      </c>
      <c r="J3463" s="75">
        <f t="shared" si="565"/>
        <v>5</v>
      </c>
      <c r="K3463" s="75">
        <f t="shared" si="565"/>
        <v>6</v>
      </c>
      <c r="L3463" s="75">
        <f t="shared" si="565"/>
        <v>7</v>
      </c>
      <c r="M3463" s="75">
        <f t="shared" si="565"/>
        <v>8</v>
      </c>
      <c r="N3463" s="75">
        <f t="shared" si="565"/>
        <v>9</v>
      </c>
      <c r="O3463" s="75">
        <f t="shared" si="565"/>
        <v>10</v>
      </c>
      <c r="P3463">
        <f t="shared" si="566"/>
        <v>1</v>
      </c>
      <c r="Q3463" t="str">
        <f t="shared" si="567"/>
        <v>D20201231</v>
      </c>
      <c r="R3463">
        <f t="shared" si="568"/>
        <v>484225</v>
      </c>
      <c r="S3463">
        <v>1</v>
      </c>
      <c r="T3463">
        <f t="shared" si="564"/>
        <v>0</v>
      </c>
      <c r="U3463">
        <f t="shared" si="564"/>
        <v>0</v>
      </c>
      <c r="V3463">
        <f t="shared" si="564"/>
        <v>0</v>
      </c>
      <c r="W3463">
        <f t="shared" si="564"/>
        <v>1</v>
      </c>
    </row>
    <row r="3464" spans="1:23" x14ac:dyDescent="0.25">
      <c r="A3464" t="s">
        <v>6923</v>
      </c>
      <c r="B3464">
        <v>1</v>
      </c>
      <c r="C3464">
        <v>120581</v>
      </c>
      <c r="E3464" s="74">
        <v>858818</v>
      </c>
      <c r="F3464" s="75">
        <f t="shared" si="565"/>
        <v>1</v>
      </c>
      <c r="G3464" s="75">
        <f t="shared" si="565"/>
        <v>2</v>
      </c>
      <c r="H3464" s="75">
        <f t="shared" si="565"/>
        <v>3</v>
      </c>
      <c r="I3464" s="75">
        <f t="shared" si="565"/>
        <v>4</v>
      </c>
      <c r="J3464" s="75">
        <f t="shared" si="565"/>
        <v>5</v>
      </c>
      <c r="K3464" s="75">
        <f t="shared" si="565"/>
        <v>6</v>
      </c>
      <c r="L3464" s="75">
        <f t="shared" si="565"/>
        <v>7</v>
      </c>
      <c r="M3464" s="75">
        <f t="shared" si="565"/>
        <v>8</v>
      </c>
      <c r="N3464" s="75">
        <f t="shared" si="565"/>
        <v>9</v>
      </c>
      <c r="O3464" s="75">
        <f t="shared" si="565"/>
        <v>10</v>
      </c>
      <c r="P3464">
        <f t="shared" si="566"/>
        <v>1</v>
      </c>
      <c r="Q3464" t="str">
        <f t="shared" si="567"/>
        <v>D20201231</v>
      </c>
      <c r="R3464">
        <f t="shared" si="568"/>
        <v>132384</v>
      </c>
      <c r="S3464">
        <v>1</v>
      </c>
      <c r="T3464">
        <f t="shared" si="564"/>
        <v>0</v>
      </c>
      <c r="U3464">
        <f t="shared" si="564"/>
        <v>0</v>
      </c>
      <c r="V3464">
        <f t="shared" si="564"/>
        <v>0</v>
      </c>
      <c r="W3464">
        <f t="shared" si="564"/>
        <v>1</v>
      </c>
    </row>
    <row r="3465" spans="1:23" x14ac:dyDescent="0.25">
      <c r="A3465" t="s">
        <v>6925</v>
      </c>
      <c r="B3465">
        <v>1</v>
      </c>
      <c r="C3465">
        <v>66214</v>
      </c>
      <c r="E3465" s="74">
        <v>858854</v>
      </c>
      <c r="F3465" s="75">
        <f t="shared" ref="F3465:O3474" si="569">IFERROR(VLOOKUP(CONCATENATE(F$4,".",$E3465),$A$4:$C$488690,2,FALSE)*F$3,100)</f>
        <v>1</v>
      </c>
      <c r="G3465" s="75">
        <f t="shared" si="569"/>
        <v>2</v>
      </c>
      <c r="H3465" s="75">
        <f t="shared" si="569"/>
        <v>3</v>
      </c>
      <c r="I3465" s="75">
        <f t="shared" si="569"/>
        <v>4</v>
      </c>
      <c r="J3465" s="75">
        <f t="shared" si="569"/>
        <v>5</v>
      </c>
      <c r="K3465" s="75">
        <f t="shared" si="569"/>
        <v>6</v>
      </c>
      <c r="L3465" s="75">
        <f t="shared" si="569"/>
        <v>7</v>
      </c>
      <c r="M3465" s="75">
        <f t="shared" si="569"/>
        <v>8</v>
      </c>
      <c r="N3465" s="75">
        <f t="shared" si="569"/>
        <v>9</v>
      </c>
      <c r="O3465" s="75">
        <f t="shared" si="569"/>
        <v>10</v>
      </c>
      <c r="P3465">
        <f t="shared" si="566"/>
        <v>1</v>
      </c>
      <c r="Q3465" t="str">
        <f t="shared" si="567"/>
        <v>D20201231</v>
      </c>
      <c r="R3465">
        <f t="shared" si="568"/>
        <v>243480</v>
      </c>
      <c r="S3465">
        <v>1</v>
      </c>
      <c r="T3465">
        <f t="shared" si="564"/>
        <v>0</v>
      </c>
      <c r="U3465">
        <f t="shared" si="564"/>
        <v>0</v>
      </c>
      <c r="V3465">
        <f t="shared" si="564"/>
        <v>0</v>
      </c>
      <c r="W3465">
        <f t="shared" si="564"/>
        <v>1</v>
      </c>
    </row>
    <row r="3466" spans="1:23" x14ac:dyDescent="0.25">
      <c r="A3466" t="s">
        <v>6927</v>
      </c>
      <c r="B3466">
        <v>1</v>
      </c>
      <c r="C3466">
        <v>61548</v>
      </c>
      <c r="E3466" s="74">
        <v>859002</v>
      </c>
      <c r="F3466" s="75">
        <f t="shared" si="569"/>
        <v>1</v>
      </c>
      <c r="G3466" s="75">
        <f t="shared" si="569"/>
        <v>2</v>
      </c>
      <c r="H3466" s="75">
        <f t="shared" si="569"/>
        <v>3</v>
      </c>
      <c r="I3466" s="75">
        <f t="shared" si="569"/>
        <v>4</v>
      </c>
      <c r="J3466" s="75">
        <f t="shared" si="569"/>
        <v>5</v>
      </c>
      <c r="K3466" s="75">
        <f t="shared" si="569"/>
        <v>6</v>
      </c>
      <c r="L3466" s="75">
        <f t="shared" si="569"/>
        <v>7</v>
      </c>
      <c r="M3466" s="75">
        <f t="shared" si="569"/>
        <v>8</v>
      </c>
      <c r="N3466" s="75">
        <f t="shared" si="569"/>
        <v>9</v>
      </c>
      <c r="O3466" s="75">
        <f t="shared" si="569"/>
        <v>10</v>
      </c>
      <c r="P3466">
        <f t="shared" si="566"/>
        <v>1</v>
      </c>
      <c r="Q3466" t="str">
        <f t="shared" si="567"/>
        <v>D20201231</v>
      </c>
      <c r="R3466">
        <f t="shared" si="568"/>
        <v>1560922</v>
      </c>
      <c r="S3466">
        <v>1</v>
      </c>
      <c r="T3466">
        <f t="shared" si="564"/>
        <v>0</v>
      </c>
      <c r="U3466">
        <f t="shared" si="564"/>
        <v>0</v>
      </c>
      <c r="V3466">
        <f t="shared" si="564"/>
        <v>1</v>
      </c>
      <c r="W3466">
        <f t="shared" si="564"/>
        <v>0</v>
      </c>
    </row>
    <row r="3467" spans="1:23" x14ac:dyDescent="0.25">
      <c r="A3467" t="s">
        <v>6929</v>
      </c>
      <c r="B3467">
        <v>1</v>
      </c>
      <c r="C3467">
        <v>160189</v>
      </c>
      <c r="E3467" s="74">
        <v>859141</v>
      </c>
      <c r="F3467" s="75">
        <f t="shared" si="569"/>
        <v>1</v>
      </c>
      <c r="G3467" s="75">
        <f t="shared" si="569"/>
        <v>2</v>
      </c>
      <c r="H3467" s="75">
        <f t="shared" si="569"/>
        <v>3</v>
      </c>
      <c r="I3467" s="75">
        <f t="shared" si="569"/>
        <v>4</v>
      </c>
      <c r="J3467" s="75">
        <f t="shared" si="569"/>
        <v>5</v>
      </c>
      <c r="K3467" s="75">
        <f t="shared" si="569"/>
        <v>6</v>
      </c>
      <c r="L3467" s="75">
        <f t="shared" si="569"/>
        <v>7</v>
      </c>
      <c r="M3467" s="75">
        <f t="shared" si="569"/>
        <v>8</v>
      </c>
      <c r="N3467" s="75">
        <f t="shared" si="569"/>
        <v>9</v>
      </c>
      <c r="O3467" s="75">
        <f t="shared" si="569"/>
        <v>10</v>
      </c>
      <c r="P3467">
        <f t="shared" si="566"/>
        <v>1</v>
      </c>
      <c r="Q3467" t="str">
        <f t="shared" si="567"/>
        <v>D20201231</v>
      </c>
      <c r="R3467">
        <f t="shared" si="568"/>
        <v>1303810</v>
      </c>
      <c r="S3467">
        <v>1</v>
      </c>
      <c r="T3467">
        <f t="shared" si="564"/>
        <v>0</v>
      </c>
      <c r="U3467">
        <f t="shared" si="564"/>
        <v>0</v>
      </c>
      <c r="V3467">
        <f t="shared" si="564"/>
        <v>1</v>
      </c>
      <c r="W3467">
        <f t="shared" si="564"/>
        <v>0</v>
      </c>
    </row>
    <row r="3468" spans="1:23" x14ac:dyDescent="0.25">
      <c r="A3468" t="s">
        <v>6931</v>
      </c>
      <c r="B3468">
        <v>1</v>
      </c>
      <c r="C3468">
        <v>265195</v>
      </c>
      <c r="E3468" s="74">
        <v>859552</v>
      </c>
      <c r="F3468" s="75">
        <f t="shared" si="569"/>
        <v>1</v>
      </c>
      <c r="G3468" s="75">
        <f t="shared" si="569"/>
        <v>2</v>
      </c>
      <c r="H3468" s="75">
        <f t="shared" si="569"/>
        <v>3</v>
      </c>
      <c r="I3468" s="75">
        <f t="shared" si="569"/>
        <v>4</v>
      </c>
      <c r="J3468" s="75">
        <f t="shared" si="569"/>
        <v>5</v>
      </c>
      <c r="K3468" s="75">
        <f t="shared" si="569"/>
        <v>6</v>
      </c>
      <c r="L3468" s="75">
        <f t="shared" si="569"/>
        <v>7</v>
      </c>
      <c r="M3468" s="75">
        <f t="shared" si="569"/>
        <v>8</v>
      </c>
      <c r="N3468" s="75">
        <f t="shared" si="569"/>
        <v>9</v>
      </c>
      <c r="O3468" s="75">
        <f t="shared" si="569"/>
        <v>10</v>
      </c>
      <c r="P3468">
        <f t="shared" si="566"/>
        <v>1</v>
      </c>
      <c r="Q3468" t="str">
        <f t="shared" si="567"/>
        <v>D20201231</v>
      </c>
      <c r="R3468">
        <f t="shared" si="568"/>
        <v>674374</v>
      </c>
      <c r="S3468">
        <v>1</v>
      </c>
      <c r="T3468">
        <f t="shared" si="564"/>
        <v>0</v>
      </c>
      <c r="U3468">
        <f t="shared" si="564"/>
        <v>0</v>
      </c>
      <c r="V3468">
        <f t="shared" si="564"/>
        <v>0</v>
      </c>
      <c r="W3468">
        <f t="shared" si="564"/>
        <v>1</v>
      </c>
    </row>
    <row r="3469" spans="1:23" x14ac:dyDescent="0.25">
      <c r="A3469" t="s">
        <v>6933</v>
      </c>
      <c r="B3469">
        <v>1</v>
      </c>
      <c r="C3469">
        <v>4846220</v>
      </c>
      <c r="E3469" s="74">
        <v>859655</v>
      </c>
      <c r="F3469" s="75">
        <f t="shared" si="569"/>
        <v>1</v>
      </c>
      <c r="G3469" s="75">
        <f t="shared" si="569"/>
        <v>2</v>
      </c>
      <c r="H3469" s="75">
        <f t="shared" si="569"/>
        <v>3</v>
      </c>
      <c r="I3469" s="75">
        <f t="shared" si="569"/>
        <v>4</v>
      </c>
      <c r="J3469" s="75">
        <f t="shared" si="569"/>
        <v>5</v>
      </c>
      <c r="K3469" s="75">
        <f t="shared" si="569"/>
        <v>6</v>
      </c>
      <c r="L3469" s="75">
        <f t="shared" si="569"/>
        <v>7</v>
      </c>
      <c r="M3469" s="75">
        <f t="shared" si="569"/>
        <v>8</v>
      </c>
      <c r="N3469" s="75">
        <f t="shared" si="569"/>
        <v>9</v>
      </c>
      <c r="O3469" s="75">
        <f t="shared" si="569"/>
        <v>10</v>
      </c>
      <c r="P3469">
        <f t="shared" si="566"/>
        <v>1</v>
      </c>
      <c r="Q3469" t="str">
        <f t="shared" si="567"/>
        <v>D20201231</v>
      </c>
      <c r="R3469">
        <f t="shared" si="568"/>
        <v>192608</v>
      </c>
      <c r="S3469">
        <v>1</v>
      </c>
      <c r="T3469">
        <f t="shared" si="564"/>
        <v>0</v>
      </c>
      <c r="U3469">
        <f t="shared" si="564"/>
        <v>0</v>
      </c>
      <c r="V3469">
        <f t="shared" si="564"/>
        <v>0</v>
      </c>
      <c r="W3469">
        <f t="shared" si="564"/>
        <v>1</v>
      </c>
    </row>
    <row r="3470" spans="1:23" x14ac:dyDescent="0.25">
      <c r="A3470" t="s">
        <v>6935</v>
      </c>
      <c r="B3470">
        <v>1</v>
      </c>
      <c r="C3470">
        <v>138075</v>
      </c>
      <c r="E3470" s="74">
        <v>859712</v>
      </c>
      <c r="F3470" s="75">
        <f t="shared" si="569"/>
        <v>1</v>
      </c>
      <c r="G3470" s="75">
        <f t="shared" si="569"/>
        <v>2</v>
      </c>
      <c r="H3470" s="75">
        <f t="shared" si="569"/>
        <v>3</v>
      </c>
      <c r="I3470" s="75">
        <f t="shared" si="569"/>
        <v>4</v>
      </c>
      <c r="J3470" s="75">
        <f t="shared" si="569"/>
        <v>5</v>
      </c>
      <c r="K3470" s="75">
        <f t="shared" si="569"/>
        <v>6</v>
      </c>
      <c r="L3470" s="75">
        <f t="shared" si="569"/>
        <v>7</v>
      </c>
      <c r="M3470" s="75">
        <f t="shared" si="569"/>
        <v>8</v>
      </c>
      <c r="N3470" s="75">
        <f t="shared" si="569"/>
        <v>9</v>
      </c>
      <c r="O3470" s="75">
        <f t="shared" si="569"/>
        <v>10</v>
      </c>
      <c r="P3470">
        <f t="shared" si="566"/>
        <v>1</v>
      </c>
      <c r="Q3470" t="str">
        <f t="shared" si="567"/>
        <v>D20201231</v>
      </c>
      <c r="R3470">
        <f t="shared" si="568"/>
        <v>6373917</v>
      </c>
      <c r="S3470">
        <v>1</v>
      </c>
      <c r="T3470">
        <f t="shared" si="564"/>
        <v>0</v>
      </c>
      <c r="U3470">
        <f t="shared" si="564"/>
        <v>0</v>
      </c>
      <c r="V3470">
        <f t="shared" si="564"/>
        <v>1</v>
      </c>
      <c r="W3470">
        <f t="shared" si="564"/>
        <v>0</v>
      </c>
    </row>
    <row r="3471" spans="1:23" x14ac:dyDescent="0.25">
      <c r="A3471" t="s">
        <v>6937</v>
      </c>
      <c r="B3471">
        <v>1</v>
      </c>
      <c r="C3471">
        <v>456611</v>
      </c>
      <c r="E3471" s="74">
        <v>860053</v>
      </c>
      <c r="F3471" s="75">
        <f t="shared" si="569"/>
        <v>1</v>
      </c>
      <c r="G3471" s="75">
        <f t="shared" si="569"/>
        <v>2</v>
      </c>
      <c r="H3471" s="75">
        <f t="shared" si="569"/>
        <v>3</v>
      </c>
      <c r="I3471" s="75">
        <f t="shared" si="569"/>
        <v>4</v>
      </c>
      <c r="J3471" s="75">
        <f t="shared" si="569"/>
        <v>5</v>
      </c>
      <c r="K3471" s="75">
        <f t="shared" si="569"/>
        <v>6</v>
      </c>
      <c r="L3471" s="75">
        <f t="shared" si="569"/>
        <v>7</v>
      </c>
      <c r="M3471" s="75">
        <f t="shared" si="569"/>
        <v>8</v>
      </c>
      <c r="N3471" s="75">
        <f t="shared" si="569"/>
        <v>9</v>
      </c>
      <c r="O3471" s="75">
        <f t="shared" si="569"/>
        <v>10</v>
      </c>
      <c r="P3471">
        <f t="shared" si="566"/>
        <v>1</v>
      </c>
      <c r="Q3471" t="str">
        <f t="shared" si="567"/>
        <v>D20201231</v>
      </c>
      <c r="R3471">
        <f t="shared" si="568"/>
        <v>1572959</v>
      </c>
      <c r="S3471">
        <v>1</v>
      </c>
      <c r="T3471">
        <f t="shared" si="564"/>
        <v>0</v>
      </c>
      <c r="U3471">
        <f t="shared" si="564"/>
        <v>0</v>
      </c>
      <c r="V3471">
        <f t="shared" si="564"/>
        <v>1</v>
      </c>
      <c r="W3471">
        <f t="shared" si="564"/>
        <v>0</v>
      </c>
    </row>
    <row r="3472" spans="1:23" x14ac:dyDescent="0.25">
      <c r="A3472" t="s">
        <v>6939</v>
      </c>
      <c r="B3472">
        <v>1</v>
      </c>
      <c r="C3472">
        <v>894404</v>
      </c>
      <c r="E3472" s="74">
        <v>860147</v>
      </c>
      <c r="F3472" s="75">
        <f t="shared" si="569"/>
        <v>1</v>
      </c>
      <c r="G3472" s="75">
        <f t="shared" si="569"/>
        <v>2</v>
      </c>
      <c r="H3472" s="75">
        <f t="shared" si="569"/>
        <v>3</v>
      </c>
      <c r="I3472" s="75">
        <f t="shared" si="569"/>
        <v>4</v>
      </c>
      <c r="J3472" s="75">
        <f t="shared" si="569"/>
        <v>5</v>
      </c>
      <c r="K3472" s="75">
        <f t="shared" si="569"/>
        <v>6</v>
      </c>
      <c r="L3472" s="75">
        <f t="shared" si="569"/>
        <v>7</v>
      </c>
      <c r="M3472" s="75">
        <f t="shared" si="569"/>
        <v>8</v>
      </c>
      <c r="N3472" s="75">
        <f t="shared" si="569"/>
        <v>9</v>
      </c>
      <c r="O3472" s="75">
        <f t="shared" si="569"/>
        <v>10</v>
      </c>
      <c r="P3472">
        <f t="shared" si="566"/>
        <v>1</v>
      </c>
      <c r="Q3472" t="str">
        <f t="shared" si="567"/>
        <v>D20201231</v>
      </c>
      <c r="R3472">
        <f t="shared" si="568"/>
        <v>231554</v>
      </c>
      <c r="S3472">
        <v>1</v>
      </c>
      <c r="T3472">
        <f t="shared" si="564"/>
        <v>0</v>
      </c>
      <c r="U3472">
        <f t="shared" si="564"/>
        <v>0</v>
      </c>
      <c r="V3472">
        <f t="shared" si="564"/>
        <v>0</v>
      </c>
      <c r="W3472">
        <f t="shared" si="564"/>
        <v>1</v>
      </c>
    </row>
    <row r="3473" spans="1:23" x14ac:dyDescent="0.25">
      <c r="A3473" t="s">
        <v>6941</v>
      </c>
      <c r="B3473">
        <v>1</v>
      </c>
      <c r="C3473">
        <v>66604</v>
      </c>
      <c r="E3473" s="74">
        <v>860231</v>
      </c>
      <c r="F3473" s="75">
        <f t="shared" si="569"/>
        <v>1</v>
      </c>
      <c r="G3473" s="75">
        <f t="shared" si="569"/>
        <v>2</v>
      </c>
      <c r="H3473" s="75">
        <f t="shared" si="569"/>
        <v>3</v>
      </c>
      <c r="I3473" s="75">
        <f t="shared" si="569"/>
        <v>4</v>
      </c>
      <c r="J3473" s="75">
        <f t="shared" si="569"/>
        <v>5</v>
      </c>
      <c r="K3473" s="75">
        <f t="shared" si="569"/>
        <v>6</v>
      </c>
      <c r="L3473" s="75">
        <f t="shared" si="569"/>
        <v>7</v>
      </c>
      <c r="M3473" s="75">
        <f t="shared" si="569"/>
        <v>8</v>
      </c>
      <c r="N3473" s="75">
        <f t="shared" si="569"/>
        <v>9</v>
      </c>
      <c r="O3473" s="75">
        <f t="shared" si="569"/>
        <v>10</v>
      </c>
      <c r="P3473">
        <f t="shared" si="566"/>
        <v>1</v>
      </c>
      <c r="Q3473" t="str">
        <f t="shared" si="567"/>
        <v>D20201231</v>
      </c>
      <c r="R3473">
        <f t="shared" si="568"/>
        <v>36802</v>
      </c>
      <c r="S3473">
        <v>1</v>
      </c>
      <c r="T3473">
        <f t="shared" si="564"/>
        <v>0</v>
      </c>
      <c r="U3473">
        <f t="shared" si="564"/>
        <v>0</v>
      </c>
      <c r="V3473">
        <f t="shared" si="564"/>
        <v>0</v>
      </c>
      <c r="W3473">
        <f t="shared" si="564"/>
        <v>1</v>
      </c>
    </row>
    <row r="3474" spans="1:23" x14ac:dyDescent="0.25">
      <c r="A3474" t="s">
        <v>6943</v>
      </c>
      <c r="B3474">
        <v>1</v>
      </c>
      <c r="C3474">
        <v>9151935</v>
      </c>
      <c r="E3474" s="74">
        <v>860259</v>
      </c>
      <c r="F3474" s="75">
        <f t="shared" si="569"/>
        <v>1</v>
      </c>
      <c r="G3474" s="75">
        <f t="shared" si="569"/>
        <v>2</v>
      </c>
      <c r="H3474" s="75">
        <f t="shared" si="569"/>
        <v>3</v>
      </c>
      <c r="I3474" s="75">
        <f t="shared" si="569"/>
        <v>4</v>
      </c>
      <c r="J3474" s="75">
        <f t="shared" si="569"/>
        <v>5</v>
      </c>
      <c r="K3474" s="75">
        <f t="shared" si="569"/>
        <v>6</v>
      </c>
      <c r="L3474" s="75">
        <f t="shared" si="569"/>
        <v>7</v>
      </c>
      <c r="M3474" s="75">
        <f t="shared" si="569"/>
        <v>8</v>
      </c>
      <c r="N3474" s="75">
        <f t="shared" si="569"/>
        <v>9</v>
      </c>
      <c r="O3474" s="75">
        <f t="shared" si="569"/>
        <v>10</v>
      </c>
      <c r="P3474">
        <f t="shared" si="566"/>
        <v>1</v>
      </c>
      <c r="Q3474" t="str">
        <f t="shared" si="567"/>
        <v>D20201231</v>
      </c>
      <c r="R3474">
        <f t="shared" si="568"/>
        <v>344559</v>
      </c>
      <c r="S3474">
        <v>1</v>
      </c>
      <c r="T3474">
        <f t="shared" si="564"/>
        <v>0</v>
      </c>
      <c r="U3474">
        <f t="shared" si="564"/>
        <v>0</v>
      </c>
      <c r="V3474">
        <f t="shared" si="564"/>
        <v>0</v>
      </c>
      <c r="W3474">
        <f t="shared" si="564"/>
        <v>1</v>
      </c>
    </row>
    <row r="3475" spans="1:23" x14ac:dyDescent="0.25">
      <c r="A3475" t="s">
        <v>6945</v>
      </c>
      <c r="B3475">
        <v>1</v>
      </c>
      <c r="C3475">
        <v>20872</v>
      </c>
      <c r="E3475" s="74">
        <v>860334</v>
      </c>
      <c r="F3475" s="75">
        <f t="shared" ref="F3475:O3484" si="570">IFERROR(VLOOKUP(CONCATENATE(F$4,".",$E3475),$A$4:$C$488690,2,FALSE)*F$3,100)</f>
        <v>1</v>
      </c>
      <c r="G3475" s="75">
        <f t="shared" si="570"/>
        <v>2</v>
      </c>
      <c r="H3475" s="75">
        <f t="shared" si="570"/>
        <v>3</v>
      </c>
      <c r="I3475" s="75">
        <f t="shared" si="570"/>
        <v>4</v>
      </c>
      <c r="J3475" s="75">
        <f t="shared" si="570"/>
        <v>5</v>
      </c>
      <c r="K3475" s="75">
        <f t="shared" si="570"/>
        <v>6</v>
      </c>
      <c r="L3475" s="75">
        <f t="shared" si="570"/>
        <v>7</v>
      </c>
      <c r="M3475" s="75">
        <f t="shared" si="570"/>
        <v>8</v>
      </c>
      <c r="N3475" s="75">
        <f t="shared" si="570"/>
        <v>9</v>
      </c>
      <c r="O3475" s="75">
        <f t="shared" si="570"/>
        <v>10</v>
      </c>
      <c r="P3475">
        <f t="shared" si="566"/>
        <v>1</v>
      </c>
      <c r="Q3475" t="str">
        <f t="shared" si="567"/>
        <v>D20201231</v>
      </c>
      <c r="R3475">
        <f t="shared" si="568"/>
        <v>303727</v>
      </c>
      <c r="S3475">
        <v>1</v>
      </c>
      <c r="T3475">
        <f t="shared" si="564"/>
        <v>0</v>
      </c>
      <c r="U3475">
        <f t="shared" si="564"/>
        <v>0</v>
      </c>
      <c r="V3475">
        <f t="shared" si="564"/>
        <v>0</v>
      </c>
      <c r="W3475">
        <f t="shared" si="564"/>
        <v>1</v>
      </c>
    </row>
    <row r="3476" spans="1:23" x14ac:dyDescent="0.25">
      <c r="A3476" t="s">
        <v>6946</v>
      </c>
      <c r="B3476">
        <v>1</v>
      </c>
      <c r="C3476">
        <v>187543</v>
      </c>
      <c r="E3476" s="74">
        <v>860352</v>
      </c>
      <c r="F3476" s="75">
        <f t="shared" si="570"/>
        <v>1</v>
      </c>
      <c r="G3476" s="75">
        <f t="shared" si="570"/>
        <v>2</v>
      </c>
      <c r="H3476" s="75">
        <f t="shared" si="570"/>
        <v>3</v>
      </c>
      <c r="I3476" s="75">
        <f t="shared" si="570"/>
        <v>4</v>
      </c>
      <c r="J3476" s="75">
        <f t="shared" si="570"/>
        <v>5</v>
      </c>
      <c r="K3476" s="75">
        <f t="shared" si="570"/>
        <v>6</v>
      </c>
      <c r="L3476" s="75">
        <f t="shared" si="570"/>
        <v>7</v>
      </c>
      <c r="M3476" s="75">
        <f t="shared" si="570"/>
        <v>8</v>
      </c>
      <c r="N3476" s="75">
        <f t="shared" si="570"/>
        <v>9</v>
      </c>
      <c r="O3476" s="75">
        <f t="shared" si="570"/>
        <v>10</v>
      </c>
      <c r="P3476">
        <f t="shared" si="566"/>
        <v>1</v>
      </c>
      <c r="Q3476" t="str">
        <f t="shared" si="567"/>
        <v>D20201231</v>
      </c>
      <c r="R3476">
        <f t="shared" si="568"/>
        <v>250844</v>
      </c>
      <c r="S3476">
        <v>1</v>
      </c>
      <c r="T3476">
        <f t="shared" si="564"/>
        <v>0</v>
      </c>
      <c r="U3476">
        <f t="shared" si="564"/>
        <v>0</v>
      </c>
      <c r="V3476">
        <f t="shared" si="564"/>
        <v>0</v>
      </c>
      <c r="W3476">
        <f t="shared" si="564"/>
        <v>1</v>
      </c>
    </row>
    <row r="3477" spans="1:23" x14ac:dyDescent="0.25">
      <c r="A3477" t="s">
        <v>6948</v>
      </c>
      <c r="B3477">
        <v>1</v>
      </c>
      <c r="C3477">
        <v>362528</v>
      </c>
      <c r="E3477" s="74">
        <v>861153</v>
      </c>
      <c r="F3477" s="75">
        <f t="shared" si="570"/>
        <v>1</v>
      </c>
      <c r="G3477" s="75">
        <f t="shared" si="570"/>
        <v>2</v>
      </c>
      <c r="H3477" s="75">
        <f t="shared" si="570"/>
        <v>3</v>
      </c>
      <c r="I3477" s="75">
        <f t="shared" si="570"/>
        <v>4</v>
      </c>
      <c r="J3477" s="75">
        <f t="shared" si="570"/>
        <v>5</v>
      </c>
      <c r="K3477" s="75">
        <f t="shared" si="570"/>
        <v>6</v>
      </c>
      <c r="L3477" s="75">
        <f t="shared" si="570"/>
        <v>7</v>
      </c>
      <c r="M3477" s="75">
        <f t="shared" si="570"/>
        <v>8</v>
      </c>
      <c r="N3477" s="75">
        <f t="shared" si="570"/>
        <v>9</v>
      </c>
      <c r="O3477" s="75">
        <f t="shared" si="570"/>
        <v>10</v>
      </c>
      <c r="P3477">
        <f t="shared" si="566"/>
        <v>1</v>
      </c>
      <c r="Q3477" t="str">
        <f t="shared" si="567"/>
        <v>D20201231</v>
      </c>
      <c r="R3477">
        <f t="shared" si="568"/>
        <v>41970</v>
      </c>
      <c r="S3477">
        <v>1</v>
      </c>
      <c r="T3477">
        <f t="shared" si="564"/>
        <v>0</v>
      </c>
      <c r="U3477">
        <f t="shared" si="564"/>
        <v>0</v>
      </c>
      <c r="V3477">
        <f t="shared" si="564"/>
        <v>0</v>
      </c>
      <c r="W3477">
        <f t="shared" si="564"/>
        <v>1</v>
      </c>
    </row>
    <row r="3478" spans="1:23" x14ac:dyDescent="0.25">
      <c r="A3478" t="s">
        <v>6950</v>
      </c>
      <c r="B3478">
        <v>1</v>
      </c>
      <c r="C3478">
        <v>155730</v>
      </c>
      <c r="E3478" s="74">
        <v>861304</v>
      </c>
      <c r="F3478" s="75">
        <f t="shared" si="570"/>
        <v>1</v>
      </c>
      <c r="G3478" s="75">
        <f t="shared" si="570"/>
        <v>2</v>
      </c>
      <c r="H3478" s="75">
        <f t="shared" si="570"/>
        <v>3</v>
      </c>
      <c r="I3478" s="75">
        <f t="shared" si="570"/>
        <v>4</v>
      </c>
      <c r="J3478" s="75">
        <f t="shared" si="570"/>
        <v>5</v>
      </c>
      <c r="K3478" s="75">
        <f t="shared" si="570"/>
        <v>6</v>
      </c>
      <c r="L3478" s="75">
        <f t="shared" si="570"/>
        <v>100</v>
      </c>
      <c r="M3478" s="75">
        <f t="shared" si="570"/>
        <v>100</v>
      </c>
      <c r="N3478" s="75">
        <f t="shared" si="570"/>
        <v>100</v>
      </c>
      <c r="O3478" s="75">
        <f t="shared" si="570"/>
        <v>100</v>
      </c>
      <c r="P3478">
        <f t="shared" si="566"/>
        <v>1</v>
      </c>
      <c r="Q3478" t="str">
        <f t="shared" si="567"/>
        <v>D20201231</v>
      </c>
      <c r="R3478">
        <f t="shared" si="568"/>
        <v>644777</v>
      </c>
      <c r="S3478">
        <v>1</v>
      </c>
      <c r="T3478">
        <f t="shared" si="564"/>
        <v>0</v>
      </c>
      <c r="U3478">
        <f t="shared" si="564"/>
        <v>0</v>
      </c>
      <c r="V3478">
        <f t="shared" si="564"/>
        <v>0</v>
      </c>
      <c r="W3478">
        <f t="shared" si="564"/>
        <v>1</v>
      </c>
    </row>
    <row r="3479" spans="1:23" x14ac:dyDescent="0.25">
      <c r="A3479" t="s">
        <v>6952</v>
      </c>
      <c r="B3479">
        <v>1</v>
      </c>
      <c r="C3479">
        <v>750757</v>
      </c>
      <c r="E3479" s="74">
        <v>861658</v>
      </c>
      <c r="F3479" s="75">
        <f t="shared" si="570"/>
        <v>1</v>
      </c>
      <c r="G3479" s="75">
        <f t="shared" si="570"/>
        <v>2</v>
      </c>
      <c r="H3479" s="75">
        <f t="shared" si="570"/>
        <v>3</v>
      </c>
      <c r="I3479" s="75">
        <f t="shared" si="570"/>
        <v>4</v>
      </c>
      <c r="J3479" s="75">
        <f t="shared" si="570"/>
        <v>5</v>
      </c>
      <c r="K3479" s="75">
        <f t="shared" si="570"/>
        <v>6</v>
      </c>
      <c r="L3479" s="75">
        <f t="shared" si="570"/>
        <v>7</v>
      </c>
      <c r="M3479" s="75">
        <f t="shared" si="570"/>
        <v>8</v>
      </c>
      <c r="N3479" s="75">
        <f t="shared" si="570"/>
        <v>9</v>
      </c>
      <c r="O3479" s="75">
        <f t="shared" si="570"/>
        <v>10</v>
      </c>
      <c r="P3479">
        <f t="shared" si="566"/>
        <v>1</v>
      </c>
      <c r="Q3479" t="str">
        <f t="shared" si="567"/>
        <v>D20201231</v>
      </c>
      <c r="R3479">
        <f t="shared" si="568"/>
        <v>248895</v>
      </c>
      <c r="S3479">
        <v>1</v>
      </c>
      <c r="T3479">
        <f t="shared" si="564"/>
        <v>0</v>
      </c>
      <c r="U3479">
        <f t="shared" si="564"/>
        <v>0</v>
      </c>
      <c r="V3479">
        <f t="shared" si="564"/>
        <v>0</v>
      </c>
      <c r="W3479">
        <f t="shared" si="564"/>
        <v>1</v>
      </c>
    </row>
    <row r="3480" spans="1:23" x14ac:dyDescent="0.25">
      <c r="A3480" t="s">
        <v>6954</v>
      </c>
      <c r="B3480">
        <v>1</v>
      </c>
      <c r="C3480">
        <v>260087</v>
      </c>
      <c r="E3480" s="74">
        <v>861742</v>
      </c>
      <c r="F3480" s="75">
        <f t="shared" si="570"/>
        <v>1</v>
      </c>
      <c r="G3480" s="75">
        <f t="shared" si="570"/>
        <v>2</v>
      </c>
      <c r="H3480" s="75">
        <f t="shared" si="570"/>
        <v>3</v>
      </c>
      <c r="I3480" s="75">
        <f t="shared" si="570"/>
        <v>4</v>
      </c>
      <c r="J3480" s="75">
        <f t="shared" si="570"/>
        <v>5</v>
      </c>
      <c r="K3480" s="75">
        <f t="shared" si="570"/>
        <v>6</v>
      </c>
      <c r="L3480" s="75">
        <f t="shared" si="570"/>
        <v>7</v>
      </c>
      <c r="M3480" s="75">
        <f t="shared" si="570"/>
        <v>8</v>
      </c>
      <c r="N3480" s="75">
        <f t="shared" si="570"/>
        <v>9</v>
      </c>
      <c r="O3480" s="75">
        <f t="shared" si="570"/>
        <v>10</v>
      </c>
      <c r="P3480">
        <f t="shared" si="566"/>
        <v>1</v>
      </c>
      <c r="Q3480" t="str">
        <f t="shared" si="567"/>
        <v>D20201231</v>
      </c>
      <c r="R3480">
        <f t="shared" si="568"/>
        <v>117775</v>
      </c>
      <c r="S3480">
        <v>1</v>
      </c>
      <c r="T3480">
        <f t="shared" si="564"/>
        <v>0</v>
      </c>
      <c r="U3480">
        <f t="shared" si="564"/>
        <v>0</v>
      </c>
      <c r="V3480">
        <f t="shared" si="564"/>
        <v>0</v>
      </c>
      <c r="W3480">
        <f t="shared" si="564"/>
        <v>1</v>
      </c>
    </row>
    <row r="3481" spans="1:23" x14ac:dyDescent="0.25">
      <c r="A3481" t="s">
        <v>6956</v>
      </c>
      <c r="B3481">
        <v>1</v>
      </c>
      <c r="C3481">
        <v>284379</v>
      </c>
      <c r="E3481" s="74">
        <v>861854</v>
      </c>
      <c r="F3481" s="75">
        <f t="shared" si="570"/>
        <v>1</v>
      </c>
      <c r="G3481" s="75">
        <f t="shared" si="570"/>
        <v>2</v>
      </c>
      <c r="H3481" s="75">
        <f t="shared" si="570"/>
        <v>3</v>
      </c>
      <c r="I3481" s="75">
        <f t="shared" si="570"/>
        <v>4</v>
      </c>
      <c r="J3481" s="75">
        <f t="shared" si="570"/>
        <v>5</v>
      </c>
      <c r="K3481" s="75">
        <f t="shared" si="570"/>
        <v>6</v>
      </c>
      <c r="L3481" s="75">
        <f t="shared" si="570"/>
        <v>7</v>
      </c>
      <c r="M3481" s="75">
        <f t="shared" si="570"/>
        <v>8</v>
      </c>
      <c r="N3481" s="75">
        <f t="shared" si="570"/>
        <v>9</v>
      </c>
      <c r="O3481" s="75">
        <f t="shared" si="570"/>
        <v>10</v>
      </c>
      <c r="P3481">
        <f t="shared" si="566"/>
        <v>1</v>
      </c>
      <c r="Q3481" t="str">
        <f t="shared" si="567"/>
        <v>D20201231</v>
      </c>
      <c r="R3481">
        <f t="shared" si="568"/>
        <v>66096</v>
      </c>
      <c r="S3481">
        <v>1</v>
      </c>
      <c r="T3481">
        <f t="shared" si="564"/>
        <v>0</v>
      </c>
      <c r="U3481">
        <f t="shared" si="564"/>
        <v>0</v>
      </c>
      <c r="V3481">
        <f t="shared" si="564"/>
        <v>0</v>
      </c>
      <c r="W3481">
        <f t="shared" si="564"/>
        <v>1</v>
      </c>
    </row>
    <row r="3482" spans="1:23" x14ac:dyDescent="0.25">
      <c r="A3482" t="s">
        <v>6957</v>
      </c>
      <c r="B3482">
        <v>1</v>
      </c>
      <c r="C3482">
        <v>55908</v>
      </c>
      <c r="E3482" s="74">
        <v>862057</v>
      </c>
      <c r="F3482" s="75">
        <f t="shared" si="570"/>
        <v>1</v>
      </c>
      <c r="G3482" s="75">
        <f t="shared" si="570"/>
        <v>2</v>
      </c>
      <c r="H3482" s="75">
        <f t="shared" si="570"/>
        <v>3</v>
      </c>
      <c r="I3482" s="75">
        <f t="shared" si="570"/>
        <v>4</v>
      </c>
      <c r="J3482" s="75">
        <f t="shared" si="570"/>
        <v>5</v>
      </c>
      <c r="K3482" s="75">
        <f t="shared" si="570"/>
        <v>6</v>
      </c>
      <c r="L3482" s="75">
        <f t="shared" si="570"/>
        <v>7</v>
      </c>
      <c r="M3482" s="75">
        <f t="shared" si="570"/>
        <v>8</v>
      </c>
      <c r="N3482" s="75">
        <f t="shared" si="570"/>
        <v>9</v>
      </c>
      <c r="O3482" s="75">
        <f t="shared" si="570"/>
        <v>10</v>
      </c>
      <c r="P3482">
        <f t="shared" si="566"/>
        <v>1</v>
      </c>
      <c r="Q3482" t="str">
        <f t="shared" si="567"/>
        <v>D20201231</v>
      </c>
      <c r="R3482">
        <f t="shared" si="568"/>
        <v>374986</v>
      </c>
      <c r="S3482">
        <v>1</v>
      </c>
      <c r="T3482">
        <f t="shared" si="564"/>
        <v>0</v>
      </c>
      <c r="U3482">
        <f t="shared" si="564"/>
        <v>0</v>
      </c>
      <c r="V3482">
        <f t="shared" si="564"/>
        <v>0</v>
      </c>
      <c r="W3482">
        <f t="shared" si="564"/>
        <v>1</v>
      </c>
    </row>
    <row r="3483" spans="1:23" x14ac:dyDescent="0.25">
      <c r="A3483" t="s">
        <v>6959</v>
      </c>
      <c r="B3483">
        <v>1</v>
      </c>
      <c r="C3483">
        <v>255116</v>
      </c>
      <c r="E3483" s="74">
        <v>862141</v>
      </c>
      <c r="F3483" s="75">
        <f t="shared" si="570"/>
        <v>1</v>
      </c>
      <c r="G3483" s="75">
        <f t="shared" si="570"/>
        <v>2</v>
      </c>
      <c r="H3483" s="75">
        <f t="shared" si="570"/>
        <v>3</v>
      </c>
      <c r="I3483" s="75">
        <f t="shared" si="570"/>
        <v>4</v>
      </c>
      <c r="J3483" s="75">
        <f t="shared" si="570"/>
        <v>5</v>
      </c>
      <c r="K3483" s="75">
        <f t="shared" si="570"/>
        <v>6</v>
      </c>
      <c r="L3483" s="75">
        <f t="shared" si="570"/>
        <v>7</v>
      </c>
      <c r="M3483" s="75">
        <f t="shared" si="570"/>
        <v>8</v>
      </c>
      <c r="N3483" s="75">
        <f t="shared" si="570"/>
        <v>9</v>
      </c>
      <c r="O3483" s="75">
        <f t="shared" si="570"/>
        <v>10</v>
      </c>
      <c r="P3483">
        <f t="shared" si="566"/>
        <v>1</v>
      </c>
      <c r="Q3483" t="str">
        <f t="shared" si="567"/>
        <v>D20201231</v>
      </c>
      <c r="R3483">
        <f t="shared" si="568"/>
        <v>365133</v>
      </c>
      <c r="S3483">
        <v>1</v>
      </c>
      <c r="T3483">
        <f t="shared" si="564"/>
        <v>0</v>
      </c>
      <c r="U3483">
        <f t="shared" si="564"/>
        <v>0</v>
      </c>
      <c r="V3483">
        <f t="shared" si="564"/>
        <v>0</v>
      </c>
      <c r="W3483">
        <f t="shared" si="564"/>
        <v>1</v>
      </c>
    </row>
    <row r="3484" spans="1:23" x14ac:dyDescent="0.25">
      <c r="A3484" t="s">
        <v>6961</v>
      </c>
      <c r="B3484">
        <v>1</v>
      </c>
      <c r="C3484">
        <v>31955</v>
      </c>
      <c r="E3484" s="74">
        <v>863362</v>
      </c>
      <c r="F3484" s="75">
        <f t="shared" si="570"/>
        <v>1</v>
      </c>
      <c r="G3484" s="75">
        <f t="shared" si="570"/>
        <v>2</v>
      </c>
      <c r="H3484" s="75">
        <f t="shared" si="570"/>
        <v>3</v>
      </c>
      <c r="I3484" s="75">
        <f t="shared" si="570"/>
        <v>4</v>
      </c>
      <c r="J3484" s="75">
        <f t="shared" si="570"/>
        <v>5</v>
      </c>
      <c r="K3484" s="75">
        <f t="shared" si="570"/>
        <v>6</v>
      </c>
      <c r="L3484" s="75">
        <f t="shared" si="570"/>
        <v>7</v>
      </c>
      <c r="M3484" s="75">
        <f t="shared" si="570"/>
        <v>8</v>
      </c>
      <c r="N3484" s="75">
        <f t="shared" si="570"/>
        <v>9</v>
      </c>
      <c r="O3484" s="75">
        <f t="shared" si="570"/>
        <v>10</v>
      </c>
      <c r="P3484">
        <f t="shared" si="566"/>
        <v>1</v>
      </c>
      <c r="Q3484" t="str">
        <f t="shared" si="567"/>
        <v>D20201231</v>
      </c>
      <c r="R3484">
        <f t="shared" si="568"/>
        <v>41651</v>
      </c>
      <c r="S3484">
        <v>1</v>
      </c>
      <c r="T3484">
        <f t="shared" si="564"/>
        <v>0</v>
      </c>
      <c r="U3484">
        <f t="shared" si="564"/>
        <v>0</v>
      </c>
      <c r="V3484">
        <f t="shared" si="564"/>
        <v>0</v>
      </c>
      <c r="W3484">
        <f t="shared" si="564"/>
        <v>1</v>
      </c>
    </row>
    <row r="3485" spans="1:23" x14ac:dyDescent="0.25">
      <c r="A3485" t="s">
        <v>6963</v>
      </c>
      <c r="B3485">
        <v>1</v>
      </c>
      <c r="C3485">
        <v>379814</v>
      </c>
      <c r="E3485" s="74">
        <v>863607</v>
      </c>
      <c r="F3485" s="75">
        <f t="shared" ref="F3485:O3494" si="571">IFERROR(VLOOKUP(CONCATENATE(F$4,".",$E3485),$A$4:$C$488690,2,FALSE)*F$3,100)</f>
        <v>1</v>
      </c>
      <c r="G3485" s="75">
        <f t="shared" si="571"/>
        <v>2</v>
      </c>
      <c r="H3485" s="75">
        <f t="shared" si="571"/>
        <v>3</v>
      </c>
      <c r="I3485" s="75">
        <f t="shared" si="571"/>
        <v>4</v>
      </c>
      <c r="J3485" s="75">
        <f t="shared" si="571"/>
        <v>5</v>
      </c>
      <c r="K3485" s="75">
        <f t="shared" si="571"/>
        <v>6</v>
      </c>
      <c r="L3485" s="75">
        <f t="shared" si="571"/>
        <v>7</v>
      </c>
      <c r="M3485" s="75">
        <f t="shared" si="571"/>
        <v>8</v>
      </c>
      <c r="N3485" s="75">
        <f t="shared" si="571"/>
        <v>9</v>
      </c>
      <c r="O3485" s="75">
        <f t="shared" si="571"/>
        <v>10</v>
      </c>
      <c r="P3485">
        <f t="shared" si="566"/>
        <v>1</v>
      </c>
      <c r="Q3485" t="str">
        <f t="shared" si="567"/>
        <v>D20201231</v>
      </c>
      <c r="R3485">
        <f t="shared" si="568"/>
        <v>407427</v>
      </c>
      <c r="S3485">
        <v>1</v>
      </c>
      <c r="T3485">
        <f t="shared" si="564"/>
        <v>0</v>
      </c>
      <c r="U3485">
        <f t="shared" si="564"/>
        <v>0</v>
      </c>
      <c r="V3485">
        <f t="shared" si="564"/>
        <v>0</v>
      </c>
      <c r="W3485">
        <f t="shared" si="564"/>
        <v>1</v>
      </c>
    </row>
    <row r="3486" spans="1:23" x14ac:dyDescent="0.25">
      <c r="A3486" t="s">
        <v>6965</v>
      </c>
      <c r="B3486">
        <v>1</v>
      </c>
      <c r="C3486">
        <v>26252</v>
      </c>
      <c r="E3486" s="74">
        <v>863652</v>
      </c>
      <c r="F3486" s="75">
        <f t="shared" si="571"/>
        <v>1</v>
      </c>
      <c r="G3486" s="75">
        <f t="shared" si="571"/>
        <v>2</v>
      </c>
      <c r="H3486" s="75">
        <f t="shared" si="571"/>
        <v>3</v>
      </c>
      <c r="I3486" s="75">
        <f t="shared" si="571"/>
        <v>4</v>
      </c>
      <c r="J3486" s="75">
        <f t="shared" si="571"/>
        <v>5</v>
      </c>
      <c r="K3486" s="75">
        <f t="shared" si="571"/>
        <v>6</v>
      </c>
      <c r="L3486" s="75">
        <f t="shared" si="571"/>
        <v>7</v>
      </c>
      <c r="M3486" s="75">
        <f t="shared" si="571"/>
        <v>8</v>
      </c>
      <c r="N3486" s="75">
        <f t="shared" si="571"/>
        <v>9</v>
      </c>
      <c r="O3486" s="75">
        <f t="shared" si="571"/>
        <v>10</v>
      </c>
      <c r="P3486">
        <f t="shared" si="566"/>
        <v>1</v>
      </c>
      <c r="Q3486" t="str">
        <f t="shared" si="567"/>
        <v>D20201231</v>
      </c>
      <c r="R3486">
        <f t="shared" si="568"/>
        <v>65702</v>
      </c>
      <c r="S3486">
        <v>1</v>
      </c>
      <c r="T3486">
        <f t="shared" si="564"/>
        <v>0</v>
      </c>
      <c r="U3486">
        <f t="shared" si="564"/>
        <v>0</v>
      </c>
      <c r="V3486">
        <f t="shared" si="564"/>
        <v>0</v>
      </c>
      <c r="W3486">
        <f t="shared" si="564"/>
        <v>1</v>
      </c>
    </row>
    <row r="3487" spans="1:23" x14ac:dyDescent="0.25">
      <c r="A3487" t="s">
        <v>6967</v>
      </c>
      <c r="B3487">
        <v>1</v>
      </c>
      <c r="C3487">
        <v>855819</v>
      </c>
      <c r="E3487" s="74">
        <v>863746</v>
      </c>
      <c r="F3487" s="75">
        <f t="shared" si="571"/>
        <v>1</v>
      </c>
      <c r="G3487" s="75">
        <f t="shared" si="571"/>
        <v>2</v>
      </c>
      <c r="H3487" s="75">
        <f t="shared" si="571"/>
        <v>3</v>
      </c>
      <c r="I3487" s="75">
        <f t="shared" si="571"/>
        <v>4</v>
      </c>
      <c r="J3487" s="75">
        <f t="shared" si="571"/>
        <v>5</v>
      </c>
      <c r="K3487" s="75">
        <f t="shared" si="571"/>
        <v>6</v>
      </c>
      <c r="L3487" s="75">
        <f t="shared" si="571"/>
        <v>7</v>
      </c>
      <c r="M3487" s="75">
        <f t="shared" si="571"/>
        <v>8</v>
      </c>
      <c r="N3487" s="75">
        <f t="shared" si="571"/>
        <v>9</v>
      </c>
      <c r="O3487" s="75">
        <f t="shared" si="571"/>
        <v>10</v>
      </c>
      <c r="P3487">
        <f t="shared" si="566"/>
        <v>1</v>
      </c>
      <c r="Q3487" t="str">
        <f t="shared" si="567"/>
        <v>D20201231</v>
      </c>
      <c r="R3487">
        <f t="shared" si="568"/>
        <v>680511</v>
      </c>
      <c r="S3487">
        <v>1</v>
      </c>
      <c r="T3487">
        <f t="shared" si="564"/>
        <v>0</v>
      </c>
      <c r="U3487">
        <f t="shared" si="564"/>
        <v>0</v>
      </c>
      <c r="V3487">
        <f t="shared" si="564"/>
        <v>0</v>
      </c>
      <c r="W3487">
        <f t="shared" si="564"/>
        <v>1</v>
      </c>
    </row>
    <row r="3488" spans="1:23" x14ac:dyDescent="0.25">
      <c r="A3488" t="s">
        <v>6969</v>
      </c>
      <c r="B3488">
        <v>1</v>
      </c>
      <c r="C3488">
        <v>559899</v>
      </c>
      <c r="E3488" s="74">
        <v>864378</v>
      </c>
      <c r="F3488" s="75">
        <f t="shared" si="571"/>
        <v>1</v>
      </c>
      <c r="G3488" s="75">
        <f t="shared" si="571"/>
        <v>2</v>
      </c>
      <c r="H3488" s="75">
        <f t="shared" si="571"/>
        <v>3</v>
      </c>
      <c r="I3488" s="75">
        <f t="shared" si="571"/>
        <v>4</v>
      </c>
      <c r="J3488" s="75">
        <f t="shared" si="571"/>
        <v>5</v>
      </c>
      <c r="K3488" s="75">
        <f t="shared" si="571"/>
        <v>6</v>
      </c>
      <c r="L3488" s="75">
        <f t="shared" si="571"/>
        <v>7</v>
      </c>
      <c r="M3488" s="75">
        <f t="shared" si="571"/>
        <v>8</v>
      </c>
      <c r="N3488" s="75">
        <f t="shared" si="571"/>
        <v>9</v>
      </c>
      <c r="O3488" s="75">
        <f t="shared" si="571"/>
        <v>10</v>
      </c>
      <c r="P3488">
        <f t="shared" si="566"/>
        <v>1</v>
      </c>
      <c r="Q3488" t="str">
        <f t="shared" si="567"/>
        <v>D20201231</v>
      </c>
      <c r="R3488">
        <f t="shared" si="568"/>
        <v>185784</v>
      </c>
      <c r="S3488">
        <v>1</v>
      </c>
      <c r="T3488">
        <f t="shared" si="564"/>
        <v>0</v>
      </c>
      <c r="U3488">
        <f t="shared" si="564"/>
        <v>0</v>
      </c>
      <c r="V3488">
        <f t="shared" si="564"/>
        <v>0</v>
      </c>
      <c r="W3488">
        <f t="shared" si="564"/>
        <v>1</v>
      </c>
    </row>
    <row r="3489" spans="1:23" x14ac:dyDescent="0.25">
      <c r="A3489" t="s">
        <v>6971</v>
      </c>
      <c r="B3489">
        <v>1</v>
      </c>
      <c r="C3489">
        <v>245003</v>
      </c>
      <c r="E3489" s="74">
        <v>864471</v>
      </c>
      <c r="F3489" s="75">
        <f t="shared" si="571"/>
        <v>1</v>
      </c>
      <c r="G3489" s="75">
        <f t="shared" si="571"/>
        <v>2</v>
      </c>
      <c r="H3489" s="75">
        <f t="shared" si="571"/>
        <v>3</v>
      </c>
      <c r="I3489" s="75">
        <f t="shared" si="571"/>
        <v>4</v>
      </c>
      <c r="J3489" s="75">
        <f t="shared" si="571"/>
        <v>5</v>
      </c>
      <c r="K3489" s="75">
        <f t="shared" si="571"/>
        <v>6</v>
      </c>
      <c r="L3489" s="75">
        <f t="shared" si="571"/>
        <v>7</v>
      </c>
      <c r="M3489" s="75">
        <f t="shared" si="571"/>
        <v>8</v>
      </c>
      <c r="N3489" s="75">
        <f t="shared" si="571"/>
        <v>9</v>
      </c>
      <c r="O3489" s="75">
        <f t="shared" si="571"/>
        <v>10</v>
      </c>
      <c r="P3489">
        <f t="shared" si="566"/>
        <v>1</v>
      </c>
      <c r="Q3489" t="str">
        <f t="shared" si="567"/>
        <v>D20201231</v>
      </c>
      <c r="R3489">
        <f t="shared" si="568"/>
        <v>918090</v>
      </c>
      <c r="S3489">
        <v>1</v>
      </c>
      <c r="T3489">
        <f t="shared" si="564"/>
        <v>0</v>
      </c>
      <c r="U3489">
        <f t="shared" si="564"/>
        <v>0</v>
      </c>
      <c r="V3489">
        <f t="shared" si="564"/>
        <v>0</v>
      </c>
      <c r="W3489">
        <f t="shared" si="564"/>
        <v>1</v>
      </c>
    </row>
    <row r="3490" spans="1:23" x14ac:dyDescent="0.25">
      <c r="A3490" t="s">
        <v>6973</v>
      </c>
      <c r="B3490">
        <v>1</v>
      </c>
      <c r="C3490">
        <v>54071</v>
      </c>
      <c r="E3490" s="74">
        <v>864846</v>
      </c>
      <c r="F3490" s="75">
        <f t="shared" si="571"/>
        <v>1</v>
      </c>
      <c r="G3490" s="75">
        <f t="shared" si="571"/>
        <v>2</v>
      </c>
      <c r="H3490" s="75">
        <f t="shared" si="571"/>
        <v>3</v>
      </c>
      <c r="I3490" s="75">
        <f t="shared" si="571"/>
        <v>4</v>
      </c>
      <c r="J3490" s="75">
        <f t="shared" si="571"/>
        <v>5</v>
      </c>
      <c r="K3490" s="75">
        <f t="shared" si="571"/>
        <v>6</v>
      </c>
      <c r="L3490" s="75">
        <f t="shared" si="571"/>
        <v>7</v>
      </c>
      <c r="M3490" s="75">
        <f t="shared" si="571"/>
        <v>8</v>
      </c>
      <c r="N3490" s="75">
        <f t="shared" si="571"/>
        <v>9</v>
      </c>
      <c r="O3490" s="75">
        <f t="shared" si="571"/>
        <v>10</v>
      </c>
      <c r="P3490">
        <f t="shared" si="566"/>
        <v>1</v>
      </c>
      <c r="Q3490" t="str">
        <f t="shared" si="567"/>
        <v>D20201231</v>
      </c>
      <c r="R3490">
        <f t="shared" si="568"/>
        <v>247882</v>
      </c>
      <c r="S3490">
        <v>1</v>
      </c>
      <c r="T3490">
        <f t="shared" si="564"/>
        <v>0</v>
      </c>
      <c r="U3490">
        <f t="shared" si="564"/>
        <v>0</v>
      </c>
      <c r="V3490">
        <f t="shared" si="564"/>
        <v>0</v>
      </c>
      <c r="W3490">
        <f t="shared" si="564"/>
        <v>1</v>
      </c>
    </row>
    <row r="3491" spans="1:23" x14ac:dyDescent="0.25">
      <c r="A3491" t="s">
        <v>6974</v>
      </c>
      <c r="B3491">
        <v>1</v>
      </c>
      <c r="C3491">
        <v>19063216</v>
      </c>
      <c r="E3491" s="74">
        <v>864855</v>
      </c>
      <c r="F3491" s="75">
        <f t="shared" si="571"/>
        <v>1</v>
      </c>
      <c r="G3491" s="75">
        <f t="shared" si="571"/>
        <v>2</v>
      </c>
      <c r="H3491" s="75">
        <f t="shared" si="571"/>
        <v>3</v>
      </c>
      <c r="I3491" s="75">
        <f t="shared" si="571"/>
        <v>4</v>
      </c>
      <c r="J3491" s="75">
        <f t="shared" si="571"/>
        <v>5</v>
      </c>
      <c r="K3491" s="75">
        <f t="shared" si="571"/>
        <v>6</v>
      </c>
      <c r="L3491" s="75">
        <f t="shared" si="571"/>
        <v>7</v>
      </c>
      <c r="M3491" s="75">
        <f t="shared" si="571"/>
        <v>8</v>
      </c>
      <c r="N3491" s="75">
        <f t="shared" si="571"/>
        <v>9</v>
      </c>
      <c r="O3491" s="75">
        <f t="shared" si="571"/>
        <v>10</v>
      </c>
      <c r="P3491">
        <f t="shared" si="566"/>
        <v>1</v>
      </c>
      <c r="Q3491" t="str">
        <f t="shared" si="567"/>
        <v>D20201231</v>
      </c>
      <c r="R3491">
        <f t="shared" si="568"/>
        <v>83029</v>
      </c>
      <c r="S3491">
        <v>1</v>
      </c>
      <c r="T3491">
        <f t="shared" si="564"/>
        <v>0</v>
      </c>
      <c r="U3491">
        <f t="shared" si="564"/>
        <v>0</v>
      </c>
      <c r="V3491">
        <f t="shared" si="564"/>
        <v>0</v>
      </c>
      <c r="W3491">
        <f t="shared" si="564"/>
        <v>1</v>
      </c>
    </row>
    <row r="3492" spans="1:23" x14ac:dyDescent="0.25">
      <c r="A3492" t="s">
        <v>6976</v>
      </c>
      <c r="B3492">
        <v>1</v>
      </c>
      <c r="C3492">
        <v>1681673</v>
      </c>
      <c r="E3492" s="74">
        <v>865142</v>
      </c>
      <c r="F3492" s="75">
        <f t="shared" si="571"/>
        <v>1</v>
      </c>
      <c r="G3492" s="75">
        <f t="shared" si="571"/>
        <v>2</v>
      </c>
      <c r="H3492" s="75">
        <f t="shared" si="571"/>
        <v>3</v>
      </c>
      <c r="I3492" s="75">
        <f t="shared" si="571"/>
        <v>4</v>
      </c>
      <c r="J3492" s="75">
        <f t="shared" si="571"/>
        <v>5</v>
      </c>
      <c r="K3492" s="75">
        <f t="shared" si="571"/>
        <v>6</v>
      </c>
      <c r="L3492" s="75">
        <f t="shared" si="571"/>
        <v>7</v>
      </c>
      <c r="M3492" s="75">
        <f t="shared" si="571"/>
        <v>8</v>
      </c>
      <c r="N3492" s="75">
        <f t="shared" si="571"/>
        <v>9</v>
      </c>
      <c r="O3492" s="75">
        <f t="shared" si="571"/>
        <v>10</v>
      </c>
      <c r="P3492">
        <f t="shared" si="566"/>
        <v>1</v>
      </c>
      <c r="Q3492" t="str">
        <f t="shared" si="567"/>
        <v>D20201231</v>
      </c>
      <c r="R3492">
        <f t="shared" si="568"/>
        <v>397076</v>
      </c>
      <c r="S3492">
        <v>1</v>
      </c>
      <c r="T3492">
        <f t="shared" si="564"/>
        <v>0</v>
      </c>
      <c r="U3492">
        <f t="shared" si="564"/>
        <v>0</v>
      </c>
      <c r="V3492">
        <f t="shared" si="564"/>
        <v>0</v>
      </c>
      <c r="W3492">
        <f t="shared" si="564"/>
        <v>1</v>
      </c>
    </row>
    <row r="3493" spans="1:23" x14ac:dyDescent="0.25">
      <c r="A3493" t="s">
        <v>6978</v>
      </c>
      <c r="B3493">
        <v>1</v>
      </c>
      <c r="C3493">
        <v>117360</v>
      </c>
      <c r="E3493" s="74">
        <v>865151</v>
      </c>
      <c r="F3493" s="75">
        <f t="shared" si="571"/>
        <v>1</v>
      </c>
      <c r="G3493" s="75">
        <f t="shared" si="571"/>
        <v>2</v>
      </c>
      <c r="H3493" s="75">
        <f t="shared" si="571"/>
        <v>3</v>
      </c>
      <c r="I3493" s="75">
        <f t="shared" si="571"/>
        <v>4</v>
      </c>
      <c r="J3493" s="75">
        <f t="shared" si="571"/>
        <v>5</v>
      </c>
      <c r="K3493" s="75">
        <f t="shared" si="571"/>
        <v>6</v>
      </c>
      <c r="L3493" s="75">
        <f t="shared" si="571"/>
        <v>7</v>
      </c>
      <c r="M3493" s="75">
        <f t="shared" si="571"/>
        <v>8</v>
      </c>
      <c r="N3493" s="75">
        <f t="shared" si="571"/>
        <v>9</v>
      </c>
      <c r="O3493" s="75">
        <f t="shared" si="571"/>
        <v>10</v>
      </c>
      <c r="P3493">
        <f t="shared" si="566"/>
        <v>1</v>
      </c>
      <c r="Q3493" t="str">
        <f t="shared" si="567"/>
        <v>D20201231</v>
      </c>
      <c r="R3493">
        <f t="shared" si="568"/>
        <v>453423</v>
      </c>
      <c r="S3493">
        <v>1</v>
      </c>
      <c r="T3493">
        <f t="shared" si="564"/>
        <v>0</v>
      </c>
      <c r="U3493">
        <f t="shared" si="564"/>
        <v>0</v>
      </c>
      <c r="V3493">
        <f t="shared" si="564"/>
        <v>0</v>
      </c>
      <c r="W3493">
        <f t="shared" si="564"/>
        <v>1</v>
      </c>
    </row>
    <row r="3494" spans="1:23" x14ac:dyDescent="0.25">
      <c r="A3494" t="s">
        <v>6980</v>
      </c>
      <c r="B3494">
        <v>1</v>
      </c>
      <c r="C3494">
        <v>161138</v>
      </c>
      <c r="E3494" s="74">
        <v>865450</v>
      </c>
      <c r="F3494" s="75">
        <f t="shared" si="571"/>
        <v>1</v>
      </c>
      <c r="G3494" s="75">
        <f t="shared" si="571"/>
        <v>2</v>
      </c>
      <c r="H3494" s="75">
        <f t="shared" si="571"/>
        <v>3</v>
      </c>
      <c r="I3494" s="75">
        <f t="shared" si="571"/>
        <v>4</v>
      </c>
      <c r="J3494" s="75">
        <f t="shared" si="571"/>
        <v>5</v>
      </c>
      <c r="K3494" s="75">
        <f t="shared" si="571"/>
        <v>6</v>
      </c>
      <c r="L3494" s="75">
        <f t="shared" si="571"/>
        <v>7</v>
      </c>
      <c r="M3494" s="75">
        <f t="shared" si="571"/>
        <v>8</v>
      </c>
      <c r="N3494" s="75">
        <f t="shared" si="571"/>
        <v>9</v>
      </c>
      <c r="O3494" s="75">
        <f t="shared" si="571"/>
        <v>10</v>
      </c>
      <c r="P3494">
        <f t="shared" si="566"/>
        <v>1</v>
      </c>
      <c r="Q3494" t="str">
        <f t="shared" si="567"/>
        <v>D20201231</v>
      </c>
      <c r="R3494">
        <f t="shared" si="568"/>
        <v>507884</v>
      </c>
      <c r="S3494">
        <v>1</v>
      </c>
      <c r="T3494">
        <f t="shared" si="564"/>
        <v>0</v>
      </c>
      <c r="U3494">
        <f t="shared" si="564"/>
        <v>0</v>
      </c>
      <c r="V3494">
        <f t="shared" si="564"/>
        <v>0</v>
      </c>
      <c r="W3494">
        <f t="shared" si="564"/>
        <v>1</v>
      </c>
    </row>
    <row r="3495" spans="1:23" x14ac:dyDescent="0.25">
      <c r="A3495" t="s">
        <v>6982</v>
      </c>
      <c r="B3495">
        <v>1</v>
      </c>
      <c r="C3495">
        <v>122576</v>
      </c>
      <c r="E3495" s="74">
        <v>865544</v>
      </c>
      <c r="F3495" s="75">
        <f t="shared" ref="F3495:O3504" si="572">IFERROR(VLOOKUP(CONCATENATE(F$4,".",$E3495),$A$4:$C$488690,2,FALSE)*F$3,100)</f>
        <v>1</v>
      </c>
      <c r="G3495" s="75">
        <f t="shared" si="572"/>
        <v>2</v>
      </c>
      <c r="H3495" s="75">
        <f t="shared" si="572"/>
        <v>3</v>
      </c>
      <c r="I3495" s="75">
        <f t="shared" si="572"/>
        <v>4</v>
      </c>
      <c r="J3495" s="75">
        <f t="shared" si="572"/>
        <v>5</v>
      </c>
      <c r="K3495" s="75">
        <f t="shared" si="572"/>
        <v>6</v>
      </c>
      <c r="L3495" s="75">
        <f t="shared" si="572"/>
        <v>7</v>
      </c>
      <c r="M3495" s="75">
        <f t="shared" si="572"/>
        <v>8</v>
      </c>
      <c r="N3495" s="75">
        <f t="shared" si="572"/>
        <v>9</v>
      </c>
      <c r="O3495" s="75">
        <f t="shared" si="572"/>
        <v>10</v>
      </c>
      <c r="P3495">
        <f t="shared" si="566"/>
        <v>1</v>
      </c>
      <c r="Q3495" t="str">
        <f t="shared" si="567"/>
        <v>D20201231</v>
      </c>
      <c r="R3495">
        <f t="shared" si="568"/>
        <v>526027</v>
      </c>
      <c r="S3495">
        <v>1</v>
      </c>
      <c r="T3495">
        <f t="shared" si="564"/>
        <v>0</v>
      </c>
      <c r="U3495">
        <f t="shared" si="564"/>
        <v>0</v>
      </c>
      <c r="V3495">
        <f t="shared" si="564"/>
        <v>0</v>
      </c>
      <c r="W3495">
        <f t="shared" si="564"/>
        <v>1</v>
      </c>
    </row>
    <row r="3496" spans="1:23" x14ac:dyDescent="0.25">
      <c r="A3496" t="s">
        <v>6984</v>
      </c>
      <c r="B3496">
        <v>1</v>
      </c>
      <c r="C3496">
        <v>2774625</v>
      </c>
      <c r="E3496" s="74">
        <v>865759</v>
      </c>
      <c r="F3496" s="75">
        <f t="shared" si="572"/>
        <v>1</v>
      </c>
      <c r="G3496" s="75">
        <f t="shared" si="572"/>
        <v>2</v>
      </c>
      <c r="H3496" s="75">
        <f t="shared" si="572"/>
        <v>3</v>
      </c>
      <c r="I3496" s="75">
        <f t="shared" si="572"/>
        <v>4</v>
      </c>
      <c r="J3496" s="75">
        <f t="shared" si="572"/>
        <v>5</v>
      </c>
      <c r="K3496" s="75">
        <f t="shared" si="572"/>
        <v>6</v>
      </c>
      <c r="L3496" s="75">
        <f t="shared" si="572"/>
        <v>7</v>
      </c>
      <c r="M3496" s="75">
        <f t="shared" si="572"/>
        <v>8</v>
      </c>
      <c r="N3496" s="75">
        <f t="shared" si="572"/>
        <v>9</v>
      </c>
      <c r="O3496" s="75">
        <f t="shared" si="572"/>
        <v>10</v>
      </c>
      <c r="P3496">
        <f t="shared" si="566"/>
        <v>1</v>
      </c>
      <c r="Q3496" t="str">
        <f t="shared" si="567"/>
        <v>D20201231</v>
      </c>
      <c r="R3496">
        <f t="shared" si="568"/>
        <v>155572</v>
      </c>
      <c r="S3496">
        <v>1</v>
      </c>
      <c r="T3496">
        <f t="shared" si="564"/>
        <v>0</v>
      </c>
      <c r="U3496">
        <f t="shared" si="564"/>
        <v>0</v>
      </c>
      <c r="V3496">
        <f t="shared" si="564"/>
        <v>0</v>
      </c>
      <c r="W3496">
        <f t="shared" si="564"/>
        <v>1</v>
      </c>
    </row>
    <row r="3497" spans="1:23" x14ac:dyDescent="0.25">
      <c r="A3497" t="s">
        <v>6986</v>
      </c>
      <c r="B3497">
        <v>1</v>
      </c>
      <c r="C3497">
        <v>6201210</v>
      </c>
      <c r="E3497" s="74">
        <v>865852</v>
      </c>
      <c r="F3497" s="75">
        <f t="shared" si="572"/>
        <v>1</v>
      </c>
      <c r="G3497" s="75">
        <f t="shared" si="572"/>
        <v>2</v>
      </c>
      <c r="H3497" s="75">
        <f t="shared" si="572"/>
        <v>3</v>
      </c>
      <c r="I3497" s="75">
        <f t="shared" si="572"/>
        <v>4</v>
      </c>
      <c r="J3497" s="75">
        <f t="shared" si="572"/>
        <v>5</v>
      </c>
      <c r="K3497" s="75">
        <f t="shared" si="572"/>
        <v>6</v>
      </c>
      <c r="L3497" s="75">
        <f t="shared" si="572"/>
        <v>7</v>
      </c>
      <c r="M3497" s="75">
        <f t="shared" si="572"/>
        <v>8</v>
      </c>
      <c r="N3497" s="75">
        <f t="shared" si="572"/>
        <v>9</v>
      </c>
      <c r="O3497" s="75">
        <f t="shared" si="572"/>
        <v>10</v>
      </c>
      <c r="P3497">
        <f t="shared" si="566"/>
        <v>1</v>
      </c>
      <c r="Q3497" t="str">
        <f t="shared" si="567"/>
        <v>D20201231</v>
      </c>
      <c r="R3497">
        <f t="shared" si="568"/>
        <v>84655</v>
      </c>
      <c r="S3497">
        <v>1</v>
      </c>
      <c r="T3497">
        <f t="shared" si="564"/>
        <v>0</v>
      </c>
      <c r="U3497">
        <f t="shared" si="564"/>
        <v>0</v>
      </c>
      <c r="V3497">
        <f t="shared" si="564"/>
        <v>0</v>
      </c>
      <c r="W3497">
        <f t="shared" si="564"/>
        <v>1</v>
      </c>
    </row>
    <row r="3498" spans="1:23" x14ac:dyDescent="0.25">
      <c r="A3498" t="s">
        <v>6988</v>
      </c>
      <c r="B3498">
        <v>1</v>
      </c>
      <c r="C3498">
        <v>2273804</v>
      </c>
      <c r="E3498" s="74">
        <v>866000</v>
      </c>
      <c r="F3498" s="75">
        <f t="shared" si="572"/>
        <v>1</v>
      </c>
      <c r="G3498" s="75">
        <f t="shared" si="572"/>
        <v>2</v>
      </c>
      <c r="H3498" s="75">
        <f t="shared" si="572"/>
        <v>3</v>
      </c>
      <c r="I3498" s="75">
        <f t="shared" si="572"/>
        <v>4</v>
      </c>
      <c r="J3498" s="75">
        <f t="shared" si="572"/>
        <v>5</v>
      </c>
      <c r="K3498" s="75">
        <f t="shared" si="572"/>
        <v>6</v>
      </c>
      <c r="L3498" s="75">
        <f t="shared" si="572"/>
        <v>7</v>
      </c>
      <c r="M3498" s="75">
        <f t="shared" si="572"/>
        <v>8</v>
      </c>
      <c r="N3498" s="75">
        <f t="shared" si="572"/>
        <v>9</v>
      </c>
      <c r="O3498" s="75">
        <f t="shared" si="572"/>
        <v>10</v>
      </c>
      <c r="P3498">
        <f t="shared" si="566"/>
        <v>1</v>
      </c>
      <c r="Q3498" t="str">
        <f t="shared" si="567"/>
        <v>D20201231</v>
      </c>
      <c r="R3498">
        <f t="shared" si="568"/>
        <v>2869840</v>
      </c>
      <c r="S3498">
        <v>1</v>
      </c>
      <c r="T3498">
        <f t="shared" si="564"/>
        <v>0</v>
      </c>
      <c r="U3498">
        <f t="shared" si="564"/>
        <v>0</v>
      </c>
      <c r="V3498">
        <f t="shared" si="564"/>
        <v>1</v>
      </c>
      <c r="W3498">
        <f t="shared" si="564"/>
        <v>0</v>
      </c>
    </row>
    <row r="3499" spans="1:23" x14ac:dyDescent="0.25">
      <c r="A3499" t="s">
        <v>6990</v>
      </c>
      <c r="B3499">
        <v>1</v>
      </c>
      <c r="C3499">
        <v>1020491</v>
      </c>
      <c r="E3499" s="74">
        <v>866055</v>
      </c>
      <c r="F3499" s="75">
        <f t="shared" si="572"/>
        <v>1</v>
      </c>
      <c r="G3499" s="75">
        <f t="shared" si="572"/>
        <v>2</v>
      </c>
      <c r="H3499" s="75">
        <f t="shared" si="572"/>
        <v>3</v>
      </c>
      <c r="I3499" s="75">
        <f t="shared" si="572"/>
        <v>4</v>
      </c>
      <c r="J3499" s="75">
        <f t="shared" si="572"/>
        <v>5</v>
      </c>
      <c r="K3499" s="75">
        <f t="shared" si="572"/>
        <v>6</v>
      </c>
      <c r="L3499" s="75">
        <f t="shared" si="572"/>
        <v>7</v>
      </c>
      <c r="M3499" s="75">
        <f t="shared" si="572"/>
        <v>8</v>
      </c>
      <c r="N3499" s="75">
        <f t="shared" si="572"/>
        <v>9</v>
      </c>
      <c r="O3499" s="75">
        <f t="shared" si="572"/>
        <v>10</v>
      </c>
      <c r="P3499">
        <f t="shared" si="566"/>
        <v>1</v>
      </c>
      <c r="Q3499" t="str">
        <f t="shared" si="567"/>
        <v>D20201231</v>
      </c>
      <c r="R3499">
        <f t="shared" si="568"/>
        <v>184085</v>
      </c>
      <c r="S3499">
        <v>1</v>
      </c>
      <c r="T3499">
        <f t="shared" si="564"/>
        <v>0</v>
      </c>
      <c r="U3499">
        <f t="shared" si="564"/>
        <v>0</v>
      </c>
      <c r="V3499">
        <f t="shared" si="564"/>
        <v>0</v>
      </c>
      <c r="W3499">
        <f t="shared" si="564"/>
        <v>1</v>
      </c>
    </row>
    <row r="3500" spans="1:23" x14ac:dyDescent="0.25">
      <c r="A3500" t="s">
        <v>6992</v>
      </c>
      <c r="B3500">
        <v>1</v>
      </c>
      <c r="C3500">
        <v>130788</v>
      </c>
      <c r="E3500" s="74">
        <v>866121</v>
      </c>
      <c r="F3500" s="75">
        <f t="shared" si="572"/>
        <v>1</v>
      </c>
      <c r="G3500" s="75">
        <f t="shared" si="572"/>
        <v>2</v>
      </c>
      <c r="H3500" s="75">
        <f t="shared" si="572"/>
        <v>3</v>
      </c>
      <c r="I3500" s="75">
        <f t="shared" si="572"/>
        <v>4</v>
      </c>
      <c r="J3500" s="75">
        <f t="shared" si="572"/>
        <v>5</v>
      </c>
      <c r="K3500" s="75">
        <f t="shared" si="572"/>
        <v>6</v>
      </c>
      <c r="L3500" s="75">
        <f t="shared" si="572"/>
        <v>7</v>
      </c>
      <c r="M3500" s="75">
        <f t="shared" si="572"/>
        <v>8</v>
      </c>
      <c r="N3500" s="75">
        <f t="shared" si="572"/>
        <v>9</v>
      </c>
      <c r="O3500" s="75">
        <f t="shared" si="572"/>
        <v>10</v>
      </c>
      <c r="P3500">
        <f t="shared" si="566"/>
        <v>1</v>
      </c>
      <c r="Q3500" t="str">
        <f t="shared" si="567"/>
        <v>D20201231</v>
      </c>
      <c r="R3500">
        <f t="shared" si="568"/>
        <v>475457</v>
      </c>
      <c r="S3500">
        <v>1</v>
      </c>
      <c r="T3500">
        <f t="shared" si="564"/>
        <v>0</v>
      </c>
      <c r="U3500">
        <f t="shared" si="564"/>
        <v>0</v>
      </c>
      <c r="V3500">
        <f t="shared" si="564"/>
        <v>0</v>
      </c>
      <c r="W3500">
        <f t="shared" si="564"/>
        <v>1</v>
      </c>
    </row>
    <row r="3501" spans="1:23" x14ac:dyDescent="0.25">
      <c r="A3501" t="s">
        <v>6993</v>
      </c>
      <c r="B3501">
        <v>1</v>
      </c>
      <c r="C3501">
        <v>178564</v>
      </c>
      <c r="E3501" s="74">
        <v>866251</v>
      </c>
      <c r="F3501" s="75">
        <f t="shared" si="572"/>
        <v>1</v>
      </c>
      <c r="G3501" s="75">
        <f t="shared" si="572"/>
        <v>2</v>
      </c>
      <c r="H3501" s="75">
        <f t="shared" si="572"/>
        <v>3</v>
      </c>
      <c r="I3501" s="75">
        <f t="shared" si="572"/>
        <v>4</v>
      </c>
      <c r="J3501" s="75">
        <f t="shared" si="572"/>
        <v>5</v>
      </c>
      <c r="K3501" s="75">
        <f t="shared" si="572"/>
        <v>6</v>
      </c>
      <c r="L3501" s="75">
        <f t="shared" si="572"/>
        <v>7</v>
      </c>
      <c r="M3501" s="75">
        <f t="shared" si="572"/>
        <v>8</v>
      </c>
      <c r="N3501" s="75">
        <f t="shared" si="572"/>
        <v>9</v>
      </c>
      <c r="O3501" s="75">
        <f t="shared" si="572"/>
        <v>10</v>
      </c>
      <c r="P3501">
        <f t="shared" si="566"/>
        <v>1</v>
      </c>
      <c r="Q3501" t="str">
        <f t="shared" si="567"/>
        <v>D20201231</v>
      </c>
      <c r="R3501">
        <f t="shared" si="568"/>
        <v>37371</v>
      </c>
      <c r="S3501">
        <v>1</v>
      </c>
      <c r="T3501">
        <f t="shared" si="564"/>
        <v>0</v>
      </c>
      <c r="U3501">
        <f t="shared" si="564"/>
        <v>0</v>
      </c>
      <c r="V3501">
        <f t="shared" si="564"/>
        <v>0</v>
      </c>
      <c r="W3501">
        <f t="shared" si="564"/>
        <v>1</v>
      </c>
    </row>
    <row r="3502" spans="1:23" x14ac:dyDescent="0.25">
      <c r="A3502" t="s">
        <v>6995</v>
      </c>
      <c r="B3502">
        <v>1</v>
      </c>
      <c r="C3502">
        <v>89740</v>
      </c>
      <c r="E3502" s="74">
        <v>867070</v>
      </c>
      <c r="F3502" s="75">
        <f t="shared" si="572"/>
        <v>1</v>
      </c>
      <c r="G3502" s="75">
        <f t="shared" si="572"/>
        <v>2</v>
      </c>
      <c r="H3502" s="75">
        <f t="shared" si="572"/>
        <v>3</v>
      </c>
      <c r="I3502" s="75">
        <f t="shared" si="572"/>
        <v>4</v>
      </c>
      <c r="J3502" s="75">
        <f t="shared" si="572"/>
        <v>5</v>
      </c>
      <c r="K3502" s="75">
        <f t="shared" si="572"/>
        <v>6</v>
      </c>
      <c r="L3502" s="75">
        <f t="shared" si="572"/>
        <v>7</v>
      </c>
      <c r="M3502" s="75">
        <f t="shared" si="572"/>
        <v>8</v>
      </c>
      <c r="N3502" s="75">
        <f t="shared" si="572"/>
        <v>9</v>
      </c>
      <c r="O3502" s="75">
        <f t="shared" si="572"/>
        <v>10</v>
      </c>
      <c r="P3502">
        <f t="shared" si="566"/>
        <v>1</v>
      </c>
      <c r="Q3502" t="str">
        <f t="shared" si="567"/>
        <v>D20201231</v>
      </c>
      <c r="R3502">
        <f t="shared" si="568"/>
        <v>487362</v>
      </c>
      <c r="S3502">
        <v>1</v>
      </c>
      <c r="T3502">
        <f t="shared" si="564"/>
        <v>0</v>
      </c>
      <c r="U3502">
        <f t="shared" si="564"/>
        <v>0</v>
      </c>
      <c r="V3502">
        <f t="shared" si="564"/>
        <v>0</v>
      </c>
      <c r="W3502">
        <f t="shared" si="564"/>
        <v>1</v>
      </c>
    </row>
    <row r="3503" spans="1:23" x14ac:dyDescent="0.25">
      <c r="A3503" t="s">
        <v>6997</v>
      </c>
      <c r="B3503">
        <v>1</v>
      </c>
      <c r="C3503">
        <v>132399</v>
      </c>
      <c r="E3503" s="74">
        <v>867258</v>
      </c>
      <c r="F3503" s="75">
        <f t="shared" si="572"/>
        <v>1</v>
      </c>
      <c r="G3503" s="75">
        <f t="shared" si="572"/>
        <v>2</v>
      </c>
      <c r="H3503" s="75">
        <f t="shared" si="572"/>
        <v>3</v>
      </c>
      <c r="I3503" s="75">
        <f t="shared" si="572"/>
        <v>4</v>
      </c>
      <c r="J3503" s="75">
        <f t="shared" si="572"/>
        <v>5</v>
      </c>
      <c r="K3503" s="75">
        <f t="shared" si="572"/>
        <v>6</v>
      </c>
      <c r="L3503" s="75">
        <f t="shared" si="572"/>
        <v>7</v>
      </c>
      <c r="M3503" s="75">
        <f t="shared" si="572"/>
        <v>8</v>
      </c>
      <c r="N3503" s="75">
        <f t="shared" si="572"/>
        <v>9</v>
      </c>
      <c r="O3503" s="75">
        <f t="shared" si="572"/>
        <v>10</v>
      </c>
      <c r="P3503">
        <f t="shared" si="566"/>
        <v>1</v>
      </c>
      <c r="Q3503" t="str">
        <f t="shared" si="567"/>
        <v>D20201231</v>
      </c>
      <c r="R3503">
        <f t="shared" si="568"/>
        <v>115819</v>
      </c>
      <c r="S3503">
        <v>1</v>
      </c>
      <c r="T3503">
        <f t="shared" si="564"/>
        <v>0</v>
      </c>
      <c r="U3503">
        <f t="shared" si="564"/>
        <v>0</v>
      </c>
      <c r="V3503">
        <f t="shared" si="564"/>
        <v>0</v>
      </c>
      <c r="W3503">
        <f t="shared" si="564"/>
        <v>1</v>
      </c>
    </row>
    <row r="3504" spans="1:23" x14ac:dyDescent="0.25">
      <c r="A3504" t="s">
        <v>6999</v>
      </c>
      <c r="B3504">
        <v>1</v>
      </c>
      <c r="C3504">
        <v>2122627</v>
      </c>
      <c r="E3504" s="74">
        <v>867632</v>
      </c>
      <c r="F3504" s="75">
        <f t="shared" si="572"/>
        <v>1</v>
      </c>
      <c r="G3504" s="75">
        <f t="shared" si="572"/>
        <v>2</v>
      </c>
      <c r="H3504" s="75">
        <f t="shared" si="572"/>
        <v>3</v>
      </c>
      <c r="I3504" s="75">
        <f t="shared" si="572"/>
        <v>4</v>
      </c>
      <c r="J3504" s="75">
        <f t="shared" si="572"/>
        <v>5</v>
      </c>
      <c r="K3504" s="75">
        <f t="shared" si="572"/>
        <v>6</v>
      </c>
      <c r="L3504" s="75">
        <f t="shared" si="572"/>
        <v>7</v>
      </c>
      <c r="M3504" s="75">
        <f t="shared" si="572"/>
        <v>8</v>
      </c>
      <c r="N3504" s="75">
        <f t="shared" si="572"/>
        <v>9</v>
      </c>
      <c r="O3504" s="75">
        <f t="shared" si="572"/>
        <v>10</v>
      </c>
      <c r="P3504">
        <f t="shared" si="566"/>
        <v>1</v>
      </c>
      <c r="Q3504" t="str">
        <f t="shared" si="567"/>
        <v>D20201231</v>
      </c>
      <c r="R3504">
        <f t="shared" si="568"/>
        <v>838490</v>
      </c>
      <c r="S3504">
        <v>1</v>
      </c>
      <c r="T3504">
        <f t="shared" si="564"/>
        <v>0</v>
      </c>
      <c r="U3504">
        <f t="shared" si="564"/>
        <v>0</v>
      </c>
      <c r="V3504">
        <f t="shared" si="564"/>
        <v>0</v>
      </c>
      <c r="W3504">
        <f t="shared" si="564"/>
        <v>1</v>
      </c>
    </row>
    <row r="3505" spans="1:23" x14ac:dyDescent="0.25">
      <c r="A3505" t="s">
        <v>7001</v>
      </c>
      <c r="B3505">
        <v>1</v>
      </c>
      <c r="C3505">
        <v>148893</v>
      </c>
      <c r="E3505" s="74">
        <v>867650</v>
      </c>
      <c r="F3505" s="75">
        <f t="shared" ref="F3505:O3514" si="573">IFERROR(VLOOKUP(CONCATENATE(F$4,".",$E3505),$A$4:$C$488690,2,FALSE)*F$3,100)</f>
        <v>1</v>
      </c>
      <c r="G3505" s="75">
        <f t="shared" si="573"/>
        <v>2</v>
      </c>
      <c r="H3505" s="75">
        <f t="shared" si="573"/>
        <v>3</v>
      </c>
      <c r="I3505" s="75">
        <f t="shared" si="573"/>
        <v>4</v>
      </c>
      <c r="J3505" s="75">
        <f t="shared" si="573"/>
        <v>5</v>
      </c>
      <c r="K3505" s="75">
        <f t="shared" si="573"/>
        <v>6</v>
      </c>
      <c r="L3505" s="75">
        <f t="shared" si="573"/>
        <v>7</v>
      </c>
      <c r="M3505" s="75">
        <f t="shared" si="573"/>
        <v>8</v>
      </c>
      <c r="N3505" s="75">
        <f t="shared" si="573"/>
        <v>9</v>
      </c>
      <c r="O3505" s="75">
        <f t="shared" si="573"/>
        <v>10</v>
      </c>
      <c r="P3505">
        <f t="shared" si="566"/>
        <v>1</v>
      </c>
      <c r="Q3505" t="str">
        <f t="shared" si="567"/>
        <v>D20201231</v>
      </c>
      <c r="R3505">
        <f t="shared" si="568"/>
        <v>1732310</v>
      </c>
      <c r="S3505">
        <v>1</v>
      </c>
      <c r="T3505">
        <f t="shared" si="564"/>
        <v>0</v>
      </c>
      <c r="U3505">
        <f t="shared" si="564"/>
        <v>0</v>
      </c>
      <c r="V3505">
        <f t="shared" si="564"/>
        <v>1</v>
      </c>
      <c r="W3505">
        <f t="shared" si="564"/>
        <v>0</v>
      </c>
    </row>
    <row r="3506" spans="1:23" x14ac:dyDescent="0.25">
      <c r="A3506" t="s">
        <v>7003</v>
      </c>
      <c r="B3506">
        <v>1</v>
      </c>
      <c r="C3506">
        <v>459666</v>
      </c>
      <c r="E3506" s="74">
        <v>867856</v>
      </c>
      <c r="F3506" s="75">
        <f t="shared" si="573"/>
        <v>1</v>
      </c>
      <c r="G3506" s="75">
        <f t="shared" si="573"/>
        <v>2</v>
      </c>
      <c r="H3506" s="75">
        <f t="shared" si="573"/>
        <v>3</v>
      </c>
      <c r="I3506" s="75">
        <f t="shared" si="573"/>
        <v>4</v>
      </c>
      <c r="J3506" s="75">
        <f t="shared" si="573"/>
        <v>5</v>
      </c>
      <c r="K3506" s="75">
        <f t="shared" si="573"/>
        <v>6</v>
      </c>
      <c r="L3506" s="75">
        <f t="shared" si="573"/>
        <v>7</v>
      </c>
      <c r="M3506" s="75">
        <f t="shared" si="573"/>
        <v>8</v>
      </c>
      <c r="N3506" s="75">
        <f t="shared" si="573"/>
        <v>9</v>
      </c>
      <c r="O3506" s="75">
        <f t="shared" si="573"/>
        <v>10</v>
      </c>
      <c r="P3506">
        <f t="shared" si="566"/>
        <v>1</v>
      </c>
      <c r="Q3506" t="str">
        <f t="shared" si="567"/>
        <v>D20201231</v>
      </c>
      <c r="R3506">
        <f t="shared" si="568"/>
        <v>268933</v>
      </c>
      <c r="S3506">
        <v>1</v>
      </c>
      <c r="T3506">
        <f t="shared" si="564"/>
        <v>0</v>
      </c>
      <c r="U3506">
        <f t="shared" si="564"/>
        <v>0</v>
      </c>
      <c r="V3506">
        <f t="shared" si="564"/>
        <v>0</v>
      </c>
      <c r="W3506">
        <f t="shared" si="564"/>
        <v>1</v>
      </c>
    </row>
    <row r="3507" spans="1:23" x14ac:dyDescent="0.25">
      <c r="A3507" t="s">
        <v>7005</v>
      </c>
      <c r="B3507">
        <v>1</v>
      </c>
      <c r="C3507">
        <v>133934</v>
      </c>
      <c r="E3507" s="74">
        <v>868059</v>
      </c>
      <c r="F3507" s="75">
        <f t="shared" si="573"/>
        <v>1</v>
      </c>
      <c r="G3507" s="75">
        <f t="shared" si="573"/>
        <v>2</v>
      </c>
      <c r="H3507" s="75">
        <f t="shared" si="573"/>
        <v>3</v>
      </c>
      <c r="I3507" s="75">
        <f t="shared" si="573"/>
        <v>4</v>
      </c>
      <c r="J3507" s="75">
        <f t="shared" si="573"/>
        <v>5</v>
      </c>
      <c r="K3507" s="75">
        <f t="shared" si="573"/>
        <v>6</v>
      </c>
      <c r="L3507" s="75">
        <f t="shared" si="573"/>
        <v>7</v>
      </c>
      <c r="M3507" s="75">
        <f t="shared" si="573"/>
        <v>8</v>
      </c>
      <c r="N3507" s="75">
        <f t="shared" si="573"/>
        <v>9</v>
      </c>
      <c r="O3507" s="75">
        <f t="shared" si="573"/>
        <v>10</v>
      </c>
      <c r="P3507">
        <f t="shared" si="566"/>
        <v>1</v>
      </c>
      <c r="Q3507" t="str">
        <f t="shared" si="567"/>
        <v>D20201231</v>
      </c>
      <c r="R3507">
        <f t="shared" si="568"/>
        <v>116705</v>
      </c>
      <c r="S3507">
        <v>1</v>
      </c>
      <c r="T3507">
        <f t="shared" si="564"/>
        <v>0</v>
      </c>
      <c r="U3507">
        <f t="shared" si="564"/>
        <v>0</v>
      </c>
      <c r="V3507">
        <f t="shared" si="564"/>
        <v>0</v>
      </c>
      <c r="W3507">
        <f t="shared" si="564"/>
        <v>1</v>
      </c>
    </row>
    <row r="3508" spans="1:23" x14ac:dyDescent="0.25">
      <c r="A3508" t="s">
        <v>7007</v>
      </c>
      <c r="B3508">
        <v>1</v>
      </c>
      <c r="C3508">
        <v>227167</v>
      </c>
      <c r="E3508" s="74">
        <v>868442</v>
      </c>
      <c r="F3508" s="75">
        <f t="shared" si="573"/>
        <v>1</v>
      </c>
      <c r="G3508" s="75">
        <f t="shared" si="573"/>
        <v>2</v>
      </c>
      <c r="H3508" s="75">
        <f t="shared" si="573"/>
        <v>3</v>
      </c>
      <c r="I3508" s="75">
        <f t="shared" si="573"/>
        <v>4</v>
      </c>
      <c r="J3508" s="75">
        <f t="shared" si="573"/>
        <v>5</v>
      </c>
      <c r="K3508" s="75">
        <f t="shared" si="573"/>
        <v>6</v>
      </c>
      <c r="L3508" s="75">
        <f t="shared" si="573"/>
        <v>100</v>
      </c>
      <c r="M3508" s="75">
        <f t="shared" si="573"/>
        <v>100</v>
      </c>
      <c r="N3508" s="75">
        <f t="shared" si="573"/>
        <v>100</v>
      </c>
      <c r="O3508" s="75">
        <f t="shared" si="573"/>
        <v>100</v>
      </c>
      <c r="P3508">
        <f t="shared" si="566"/>
        <v>1</v>
      </c>
      <c r="Q3508" t="str">
        <f t="shared" si="567"/>
        <v>D20201231</v>
      </c>
      <c r="R3508">
        <f t="shared" si="568"/>
        <v>38750</v>
      </c>
      <c r="S3508">
        <v>1</v>
      </c>
      <c r="T3508">
        <f t="shared" si="564"/>
        <v>0</v>
      </c>
      <c r="U3508">
        <f t="shared" si="564"/>
        <v>0</v>
      </c>
      <c r="V3508">
        <f t="shared" si="564"/>
        <v>0</v>
      </c>
      <c r="W3508">
        <f t="shared" si="564"/>
        <v>1</v>
      </c>
    </row>
    <row r="3509" spans="1:23" x14ac:dyDescent="0.25">
      <c r="A3509" t="s">
        <v>7009</v>
      </c>
      <c r="B3509">
        <v>1</v>
      </c>
      <c r="C3509">
        <v>22497</v>
      </c>
      <c r="E3509" s="74">
        <v>868572</v>
      </c>
      <c r="F3509" s="75">
        <f t="shared" si="573"/>
        <v>1</v>
      </c>
      <c r="G3509" s="75">
        <f t="shared" si="573"/>
        <v>2</v>
      </c>
      <c r="H3509" s="75">
        <f t="shared" si="573"/>
        <v>3</v>
      </c>
      <c r="I3509" s="75">
        <f t="shared" si="573"/>
        <v>4</v>
      </c>
      <c r="J3509" s="75">
        <f t="shared" si="573"/>
        <v>5</v>
      </c>
      <c r="K3509" s="75">
        <f t="shared" si="573"/>
        <v>6</v>
      </c>
      <c r="L3509" s="75">
        <f t="shared" si="573"/>
        <v>7</v>
      </c>
      <c r="M3509" s="75">
        <f t="shared" si="573"/>
        <v>8</v>
      </c>
      <c r="N3509" s="75">
        <f t="shared" si="573"/>
        <v>9</v>
      </c>
      <c r="O3509" s="75">
        <f t="shared" si="573"/>
        <v>10</v>
      </c>
      <c r="P3509">
        <f t="shared" si="566"/>
        <v>1</v>
      </c>
      <c r="Q3509" t="str">
        <f t="shared" si="567"/>
        <v>D20201231</v>
      </c>
      <c r="R3509">
        <f t="shared" si="568"/>
        <v>38385</v>
      </c>
      <c r="S3509">
        <v>1</v>
      </c>
      <c r="T3509">
        <f t="shared" si="564"/>
        <v>0</v>
      </c>
      <c r="U3509">
        <f t="shared" si="564"/>
        <v>0</v>
      </c>
      <c r="V3509">
        <f t="shared" si="564"/>
        <v>0</v>
      </c>
      <c r="W3509">
        <f t="shared" si="564"/>
        <v>1</v>
      </c>
    </row>
    <row r="3510" spans="1:23" x14ac:dyDescent="0.25">
      <c r="A3510" t="s">
        <v>7011</v>
      </c>
      <c r="B3510">
        <v>1</v>
      </c>
      <c r="C3510">
        <v>125882</v>
      </c>
      <c r="E3510" s="74">
        <v>868844</v>
      </c>
      <c r="F3510" s="75">
        <f t="shared" si="573"/>
        <v>1</v>
      </c>
      <c r="G3510" s="75">
        <f t="shared" si="573"/>
        <v>2</v>
      </c>
      <c r="H3510" s="75">
        <f t="shared" si="573"/>
        <v>3</v>
      </c>
      <c r="I3510" s="75">
        <f t="shared" si="573"/>
        <v>4</v>
      </c>
      <c r="J3510" s="75">
        <f t="shared" si="573"/>
        <v>5</v>
      </c>
      <c r="K3510" s="75">
        <f t="shared" si="573"/>
        <v>6</v>
      </c>
      <c r="L3510" s="75">
        <f t="shared" si="573"/>
        <v>7</v>
      </c>
      <c r="M3510" s="75">
        <f t="shared" si="573"/>
        <v>100</v>
      </c>
      <c r="N3510" s="75">
        <f t="shared" si="573"/>
        <v>100</v>
      </c>
      <c r="O3510" s="75">
        <f t="shared" si="573"/>
        <v>100</v>
      </c>
      <c r="P3510">
        <f t="shared" si="566"/>
        <v>1</v>
      </c>
      <c r="Q3510" t="str">
        <f t="shared" si="567"/>
        <v>D20201231</v>
      </c>
      <c r="R3510">
        <f t="shared" si="568"/>
        <v>40930</v>
      </c>
      <c r="S3510">
        <v>1</v>
      </c>
      <c r="T3510">
        <f t="shared" si="564"/>
        <v>0</v>
      </c>
      <c r="U3510">
        <f t="shared" si="564"/>
        <v>0</v>
      </c>
      <c r="V3510">
        <f t="shared" si="564"/>
        <v>0</v>
      </c>
      <c r="W3510">
        <f t="shared" si="564"/>
        <v>1</v>
      </c>
    </row>
    <row r="3511" spans="1:23" x14ac:dyDescent="0.25">
      <c r="A3511" t="s">
        <v>7013</v>
      </c>
      <c r="B3511">
        <v>1</v>
      </c>
      <c r="C3511">
        <v>17587973</v>
      </c>
      <c r="E3511" s="74">
        <v>868956</v>
      </c>
      <c r="F3511" s="75">
        <f t="shared" si="573"/>
        <v>1</v>
      </c>
      <c r="G3511" s="75">
        <f t="shared" si="573"/>
        <v>2</v>
      </c>
      <c r="H3511" s="75">
        <f t="shared" si="573"/>
        <v>3</v>
      </c>
      <c r="I3511" s="75">
        <f t="shared" si="573"/>
        <v>4</v>
      </c>
      <c r="J3511" s="75">
        <f t="shared" si="573"/>
        <v>5</v>
      </c>
      <c r="K3511" s="75">
        <f t="shared" si="573"/>
        <v>6</v>
      </c>
      <c r="L3511" s="75">
        <f t="shared" si="573"/>
        <v>7</v>
      </c>
      <c r="M3511" s="75">
        <f t="shared" si="573"/>
        <v>8</v>
      </c>
      <c r="N3511" s="75">
        <f t="shared" si="573"/>
        <v>9</v>
      </c>
      <c r="O3511" s="75">
        <f t="shared" si="573"/>
        <v>10</v>
      </c>
      <c r="P3511">
        <f t="shared" si="566"/>
        <v>1</v>
      </c>
      <c r="Q3511" t="str">
        <f t="shared" si="567"/>
        <v>D20201231</v>
      </c>
      <c r="R3511">
        <f t="shared" si="568"/>
        <v>493102</v>
      </c>
      <c r="S3511">
        <v>1</v>
      </c>
      <c r="T3511">
        <f t="shared" si="564"/>
        <v>0</v>
      </c>
      <c r="U3511">
        <f t="shared" si="564"/>
        <v>0</v>
      </c>
      <c r="V3511">
        <f t="shared" si="564"/>
        <v>0</v>
      </c>
      <c r="W3511">
        <f t="shared" si="564"/>
        <v>1</v>
      </c>
    </row>
    <row r="3512" spans="1:23" x14ac:dyDescent="0.25">
      <c r="A3512" t="s">
        <v>7015</v>
      </c>
      <c r="B3512">
        <v>1</v>
      </c>
      <c r="C3512">
        <v>89844</v>
      </c>
      <c r="E3512" s="74">
        <v>869346</v>
      </c>
      <c r="F3512" s="75">
        <f t="shared" si="573"/>
        <v>1</v>
      </c>
      <c r="G3512" s="75">
        <f t="shared" si="573"/>
        <v>2</v>
      </c>
      <c r="H3512" s="75">
        <f t="shared" si="573"/>
        <v>3</v>
      </c>
      <c r="I3512" s="75">
        <f t="shared" si="573"/>
        <v>4</v>
      </c>
      <c r="J3512" s="75">
        <f t="shared" si="573"/>
        <v>5</v>
      </c>
      <c r="K3512" s="75">
        <f t="shared" si="573"/>
        <v>6</v>
      </c>
      <c r="L3512" s="75">
        <f t="shared" si="573"/>
        <v>7</v>
      </c>
      <c r="M3512" s="75">
        <f t="shared" si="573"/>
        <v>8</v>
      </c>
      <c r="N3512" s="75">
        <f t="shared" si="573"/>
        <v>9</v>
      </c>
      <c r="O3512" s="75">
        <f t="shared" si="573"/>
        <v>10</v>
      </c>
      <c r="P3512">
        <f t="shared" si="566"/>
        <v>1</v>
      </c>
      <c r="Q3512" t="str">
        <f t="shared" si="567"/>
        <v>D20201231</v>
      </c>
      <c r="R3512">
        <f t="shared" si="568"/>
        <v>237009</v>
      </c>
      <c r="S3512">
        <v>1</v>
      </c>
      <c r="T3512">
        <f t="shared" si="564"/>
        <v>0</v>
      </c>
      <c r="U3512">
        <f t="shared" si="564"/>
        <v>0</v>
      </c>
      <c r="V3512">
        <f t="shared" si="564"/>
        <v>0</v>
      </c>
      <c r="W3512">
        <f t="shared" si="564"/>
        <v>1</v>
      </c>
    </row>
    <row r="3513" spans="1:23" x14ac:dyDescent="0.25">
      <c r="A3513" t="s">
        <v>7016</v>
      </c>
      <c r="B3513">
        <v>1</v>
      </c>
      <c r="C3513">
        <v>111022</v>
      </c>
      <c r="E3513" s="74">
        <v>869551</v>
      </c>
      <c r="F3513" s="75">
        <f t="shared" si="573"/>
        <v>1</v>
      </c>
      <c r="G3513" s="75">
        <f t="shared" si="573"/>
        <v>2</v>
      </c>
      <c r="H3513" s="75">
        <f t="shared" si="573"/>
        <v>3</v>
      </c>
      <c r="I3513" s="75">
        <f t="shared" si="573"/>
        <v>4</v>
      </c>
      <c r="J3513" s="75">
        <f t="shared" si="573"/>
        <v>5</v>
      </c>
      <c r="K3513" s="75">
        <f t="shared" si="573"/>
        <v>6</v>
      </c>
      <c r="L3513" s="75">
        <f t="shared" si="573"/>
        <v>7</v>
      </c>
      <c r="M3513" s="75">
        <f t="shared" si="573"/>
        <v>8</v>
      </c>
      <c r="N3513" s="75">
        <f t="shared" si="573"/>
        <v>9</v>
      </c>
      <c r="O3513" s="75">
        <f t="shared" si="573"/>
        <v>10</v>
      </c>
      <c r="P3513">
        <f t="shared" si="566"/>
        <v>1</v>
      </c>
      <c r="Q3513" t="str">
        <f t="shared" si="567"/>
        <v>D20201231</v>
      </c>
      <c r="R3513">
        <f t="shared" si="568"/>
        <v>416289</v>
      </c>
      <c r="S3513">
        <v>1</v>
      </c>
      <c r="T3513">
        <f t="shared" si="564"/>
        <v>0</v>
      </c>
      <c r="U3513">
        <f t="shared" si="564"/>
        <v>0</v>
      </c>
      <c r="V3513">
        <f t="shared" si="564"/>
        <v>0</v>
      </c>
      <c r="W3513">
        <f t="shared" ref="T3513:W3576" si="574">IF(AND($R3513&gt;W$2,$R3513&lt;=W$3),1,0)</f>
        <v>1</v>
      </c>
    </row>
    <row r="3514" spans="1:23" x14ac:dyDescent="0.25">
      <c r="A3514" t="s">
        <v>7018</v>
      </c>
      <c r="B3514">
        <v>1</v>
      </c>
      <c r="C3514">
        <v>415135</v>
      </c>
      <c r="E3514" s="74">
        <v>869663</v>
      </c>
      <c r="F3514" s="75">
        <f t="shared" si="573"/>
        <v>1</v>
      </c>
      <c r="G3514" s="75">
        <f t="shared" si="573"/>
        <v>2</v>
      </c>
      <c r="H3514" s="75">
        <f t="shared" si="573"/>
        <v>3</v>
      </c>
      <c r="I3514" s="75">
        <f t="shared" si="573"/>
        <v>4</v>
      </c>
      <c r="J3514" s="75">
        <f t="shared" si="573"/>
        <v>5</v>
      </c>
      <c r="K3514" s="75">
        <f t="shared" si="573"/>
        <v>6</v>
      </c>
      <c r="L3514" s="75">
        <f t="shared" si="573"/>
        <v>7</v>
      </c>
      <c r="M3514" s="75">
        <f t="shared" si="573"/>
        <v>8</v>
      </c>
      <c r="N3514" s="75">
        <f t="shared" si="573"/>
        <v>9</v>
      </c>
      <c r="O3514" s="75">
        <f t="shared" si="573"/>
        <v>10</v>
      </c>
      <c r="P3514">
        <f t="shared" si="566"/>
        <v>1</v>
      </c>
      <c r="Q3514" t="str">
        <f t="shared" si="567"/>
        <v>D20201231</v>
      </c>
      <c r="R3514">
        <f t="shared" si="568"/>
        <v>754977</v>
      </c>
      <c r="S3514">
        <v>1</v>
      </c>
      <c r="T3514">
        <f t="shared" si="574"/>
        <v>0</v>
      </c>
      <c r="U3514">
        <f t="shared" si="574"/>
        <v>0</v>
      </c>
      <c r="V3514">
        <f t="shared" si="574"/>
        <v>0</v>
      </c>
      <c r="W3514">
        <f t="shared" si="574"/>
        <v>1</v>
      </c>
    </row>
    <row r="3515" spans="1:23" x14ac:dyDescent="0.25">
      <c r="A3515" t="s">
        <v>7020</v>
      </c>
      <c r="B3515">
        <v>1</v>
      </c>
      <c r="C3515">
        <v>275324</v>
      </c>
      <c r="E3515" s="74">
        <v>869953</v>
      </c>
      <c r="F3515" s="75">
        <f t="shared" ref="F3515:O3524" si="575">IFERROR(VLOOKUP(CONCATENATE(F$4,".",$E3515),$A$4:$C$488690,2,FALSE)*F$3,100)</f>
        <v>1</v>
      </c>
      <c r="G3515" s="75">
        <f t="shared" si="575"/>
        <v>2</v>
      </c>
      <c r="H3515" s="75">
        <f t="shared" si="575"/>
        <v>3</v>
      </c>
      <c r="I3515" s="75">
        <f t="shared" si="575"/>
        <v>4</v>
      </c>
      <c r="J3515" s="75">
        <f t="shared" si="575"/>
        <v>5</v>
      </c>
      <c r="K3515" s="75">
        <f t="shared" si="575"/>
        <v>6</v>
      </c>
      <c r="L3515" s="75">
        <f t="shared" si="575"/>
        <v>7</v>
      </c>
      <c r="M3515" s="75">
        <f t="shared" si="575"/>
        <v>8</v>
      </c>
      <c r="N3515" s="75">
        <f t="shared" si="575"/>
        <v>9</v>
      </c>
      <c r="O3515" s="75">
        <f t="shared" si="575"/>
        <v>10</v>
      </c>
      <c r="P3515">
        <f t="shared" si="566"/>
        <v>1</v>
      </c>
      <c r="Q3515" t="str">
        <f t="shared" si="567"/>
        <v>D20201231</v>
      </c>
      <c r="R3515">
        <f t="shared" si="568"/>
        <v>318831</v>
      </c>
      <c r="S3515">
        <v>1</v>
      </c>
      <c r="T3515">
        <f t="shared" si="574"/>
        <v>0</v>
      </c>
      <c r="U3515">
        <f t="shared" si="574"/>
        <v>0</v>
      </c>
      <c r="V3515">
        <f t="shared" si="574"/>
        <v>0</v>
      </c>
      <c r="W3515">
        <f t="shared" si="574"/>
        <v>1</v>
      </c>
    </row>
    <row r="3516" spans="1:23" x14ac:dyDescent="0.25">
      <c r="A3516" t="s">
        <v>7022</v>
      </c>
      <c r="B3516">
        <v>1</v>
      </c>
      <c r="C3516">
        <v>4565055</v>
      </c>
      <c r="E3516" s="74">
        <v>870539</v>
      </c>
      <c r="F3516" s="75">
        <f t="shared" si="575"/>
        <v>1</v>
      </c>
      <c r="G3516" s="75">
        <f t="shared" si="575"/>
        <v>2</v>
      </c>
      <c r="H3516" s="75">
        <f t="shared" si="575"/>
        <v>3</v>
      </c>
      <c r="I3516" s="75">
        <f t="shared" si="575"/>
        <v>4</v>
      </c>
      <c r="J3516" s="75">
        <f t="shared" si="575"/>
        <v>5</v>
      </c>
      <c r="K3516" s="75">
        <f t="shared" si="575"/>
        <v>6</v>
      </c>
      <c r="L3516" s="75">
        <f t="shared" si="575"/>
        <v>7</v>
      </c>
      <c r="M3516" s="75">
        <f t="shared" si="575"/>
        <v>8</v>
      </c>
      <c r="N3516" s="75">
        <f t="shared" si="575"/>
        <v>9</v>
      </c>
      <c r="O3516" s="75">
        <f t="shared" si="575"/>
        <v>10</v>
      </c>
      <c r="P3516">
        <f t="shared" si="566"/>
        <v>1</v>
      </c>
      <c r="Q3516" t="str">
        <f t="shared" si="567"/>
        <v>D20201231</v>
      </c>
      <c r="R3516">
        <f t="shared" si="568"/>
        <v>665410</v>
      </c>
      <c r="S3516">
        <v>1</v>
      </c>
      <c r="T3516">
        <f t="shared" si="574"/>
        <v>0</v>
      </c>
      <c r="U3516">
        <f t="shared" si="574"/>
        <v>0</v>
      </c>
      <c r="V3516">
        <f t="shared" si="574"/>
        <v>0</v>
      </c>
      <c r="W3516">
        <f t="shared" si="574"/>
        <v>1</v>
      </c>
    </row>
    <row r="3517" spans="1:23" x14ac:dyDescent="0.25">
      <c r="A3517" t="s">
        <v>7023</v>
      </c>
      <c r="B3517">
        <v>1</v>
      </c>
      <c r="C3517">
        <v>72294</v>
      </c>
      <c r="E3517" s="74">
        <v>870650</v>
      </c>
      <c r="F3517" s="75">
        <f t="shared" si="575"/>
        <v>1</v>
      </c>
      <c r="G3517" s="75">
        <f t="shared" si="575"/>
        <v>2</v>
      </c>
      <c r="H3517" s="75">
        <f t="shared" si="575"/>
        <v>3</v>
      </c>
      <c r="I3517" s="75">
        <f t="shared" si="575"/>
        <v>4</v>
      </c>
      <c r="J3517" s="75">
        <f t="shared" si="575"/>
        <v>5</v>
      </c>
      <c r="K3517" s="75">
        <f t="shared" si="575"/>
        <v>6</v>
      </c>
      <c r="L3517" s="75">
        <f t="shared" si="575"/>
        <v>7</v>
      </c>
      <c r="M3517" s="75">
        <f t="shared" si="575"/>
        <v>8</v>
      </c>
      <c r="N3517" s="75">
        <f t="shared" si="575"/>
        <v>9</v>
      </c>
      <c r="O3517" s="75">
        <f t="shared" si="575"/>
        <v>10</v>
      </c>
      <c r="P3517">
        <f t="shared" si="566"/>
        <v>1</v>
      </c>
      <c r="Q3517" t="str">
        <f t="shared" si="567"/>
        <v>D20201231</v>
      </c>
      <c r="R3517">
        <f t="shared" si="568"/>
        <v>607654</v>
      </c>
      <c r="S3517">
        <v>1</v>
      </c>
      <c r="T3517">
        <f t="shared" si="574"/>
        <v>0</v>
      </c>
      <c r="U3517">
        <f t="shared" si="574"/>
        <v>0</v>
      </c>
      <c r="V3517">
        <f t="shared" si="574"/>
        <v>0</v>
      </c>
      <c r="W3517">
        <f t="shared" si="574"/>
        <v>1</v>
      </c>
    </row>
    <row r="3518" spans="1:23" x14ac:dyDescent="0.25">
      <c r="A3518" t="s">
        <v>7025</v>
      </c>
      <c r="B3518">
        <v>1</v>
      </c>
      <c r="C3518">
        <v>485948</v>
      </c>
      <c r="E3518" s="74">
        <v>870856</v>
      </c>
      <c r="F3518" s="75">
        <f t="shared" si="575"/>
        <v>1</v>
      </c>
      <c r="G3518" s="75">
        <f t="shared" si="575"/>
        <v>2</v>
      </c>
      <c r="H3518" s="75">
        <f t="shared" si="575"/>
        <v>3</v>
      </c>
      <c r="I3518" s="75">
        <f t="shared" si="575"/>
        <v>4</v>
      </c>
      <c r="J3518" s="75">
        <f t="shared" si="575"/>
        <v>5</v>
      </c>
      <c r="K3518" s="75">
        <f t="shared" si="575"/>
        <v>6</v>
      </c>
      <c r="L3518" s="75">
        <f t="shared" si="575"/>
        <v>7</v>
      </c>
      <c r="M3518" s="75">
        <f t="shared" si="575"/>
        <v>8</v>
      </c>
      <c r="N3518" s="75">
        <f t="shared" si="575"/>
        <v>9</v>
      </c>
      <c r="O3518" s="75">
        <f t="shared" si="575"/>
        <v>10</v>
      </c>
      <c r="P3518">
        <f t="shared" si="566"/>
        <v>1</v>
      </c>
      <c r="Q3518" t="str">
        <f t="shared" si="567"/>
        <v>D20201231</v>
      </c>
      <c r="R3518">
        <f t="shared" si="568"/>
        <v>90023</v>
      </c>
      <c r="S3518">
        <v>1</v>
      </c>
      <c r="T3518">
        <f t="shared" si="574"/>
        <v>0</v>
      </c>
      <c r="U3518">
        <f t="shared" si="574"/>
        <v>0</v>
      </c>
      <c r="V3518">
        <f t="shared" si="574"/>
        <v>0</v>
      </c>
      <c r="W3518">
        <f t="shared" si="574"/>
        <v>1</v>
      </c>
    </row>
    <row r="3519" spans="1:23" x14ac:dyDescent="0.25">
      <c r="A3519" t="s">
        <v>7027</v>
      </c>
      <c r="B3519">
        <v>1</v>
      </c>
      <c r="C3519">
        <v>143801</v>
      </c>
      <c r="E3519" s="74">
        <v>870913</v>
      </c>
      <c r="F3519" s="75">
        <f t="shared" si="575"/>
        <v>1</v>
      </c>
      <c r="G3519" s="75">
        <f t="shared" si="575"/>
        <v>2</v>
      </c>
      <c r="H3519" s="75">
        <f t="shared" si="575"/>
        <v>3</v>
      </c>
      <c r="I3519" s="75">
        <f t="shared" si="575"/>
        <v>4</v>
      </c>
      <c r="J3519" s="75">
        <f t="shared" si="575"/>
        <v>5</v>
      </c>
      <c r="K3519" s="75">
        <f t="shared" si="575"/>
        <v>6</v>
      </c>
      <c r="L3519" s="75">
        <f t="shared" si="575"/>
        <v>7</v>
      </c>
      <c r="M3519" s="75">
        <f t="shared" si="575"/>
        <v>8</v>
      </c>
      <c r="N3519" s="75">
        <f t="shared" si="575"/>
        <v>9</v>
      </c>
      <c r="O3519" s="75">
        <f t="shared" si="575"/>
        <v>10</v>
      </c>
      <c r="P3519">
        <f t="shared" si="566"/>
        <v>1</v>
      </c>
      <c r="Q3519" t="str">
        <f t="shared" si="567"/>
        <v>D20201231</v>
      </c>
      <c r="R3519">
        <f t="shared" si="568"/>
        <v>251345</v>
      </c>
      <c r="S3519">
        <v>1</v>
      </c>
      <c r="T3519">
        <f t="shared" si="574"/>
        <v>0</v>
      </c>
      <c r="U3519">
        <f t="shared" si="574"/>
        <v>0</v>
      </c>
      <c r="V3519">
        <f t="shared" si="574"/>
        <v>0</v>
      </c>
      <c r="W3519">
        <f t="shared" si="574"/>
        <v>1</v>
      </c>
    </row>
    <row r="3520" spans="1:23" x14ac:dyDescent="0.25">
      <c r="A3520" t="s">
        <v>7029</v>
      </c>
      <c r="B3520">
        <v>1</v>
      </c>
      <c r="C3520">
        <v>27405</v>
      </c>
      <c r="E3520" s="74">
        <v>871358</v>
      </c>
      <c r="F3520" s="75">
        <f t="shared" si="575"/>
        <v>1</v>
      </c>
      <c r="G3520" s="75">
        <f t="shared" si="575"/>
        <v>2</v>
      </c>
      <c r="H3520" s="75">
        <f t="shared" si="575"/>
        <v>3</v>
      </c>
      <c r="I3520" s="75">
        <f t="shared" si="575"/>
        <v>4</v>
      </c>
      <c r="J3520" s="75">
        <f t="shared" si="575"/>
        <v>5</v>
      </c>
      <c r="K3520" s="75">
        <f t="shared" si="575"/>
        <v>6</v>
      </c>
      <c r="L3520" s="75">
        <f t="shared" si="575"/>
        <v>7</v>
      </c>
      <c r="M3520" s="75">
        <f t="shared" si="575"/>
        <v>8</v>
      </c>
      <c r="N3520" s="75">
        <f t="shared" si="575"/>
        <v>9</v>
      </c>
      <c r="O3520" s="75">
        <f t="shared" si="575"/>
        <v>10</v>
      </c>
      <c r="P3520">
        <f t="shared" si="566"/>
        <v>1</v>
      </c>
      <c r="Q3520" t="str">
        <f t="shared" si="567"/>
        <v>D20201231</v>
      </c>
      <c r="R3520">
        <f t="shared" si="568"/>
        <v>66503</v>
      </c>
      <c r="S3520">
        <v>1</v>
      </c>
      <c r="T3520">
        <f t="shared" si="574"/>
        <v>0</v>
      </c>
      <c r="U3520">
        <f t="shared" si="574"/>
        <v>0</v>
      </c>
      <c r="V3520">
        <f t="shared" si="574"/>
        <v>0</v>
      </c>
      <c r="W3520">
        <f t="shared" si="574"/>
        <v>1</v>
      </c>
    </row>
    <row r="3521" spans="1:23" x14ac:dyDescent="0.25">
      <c r="A3521" t="s">
        <v>7031</v>
      </c>
      <c r="B3521">
        <v>1</v>
      </c>
      <c r="C3521">
        <v>169918</v>
      </c>
      <c r="E3521" s="74">
        <v>871648</v>
      </c>
      <c r="F3521" s="75">
        <f t="shared" si="575"/>
        <v>1</v>
      </c>
      <c r="G3521" s="75">
        <f t="shared" si="575"/>
        <v>2</v>
      </c>
      <c r="H3521" s="75">
        <f t="shared" si="575"/>
        <v>3</v>
      </c>
      <c r="I3521" s="75">
        <f t="shared" si="575"/>
        <v>4</v>
      </c>
      <c r="J3521" s="75">
        <f t="shared" si="575"/>
        <v>5</v>
      </c>
      <c r="K3521" s="75">
        <f t="shared" si="575"/>
        <v>6</v>
      </c>
      <c r="L3521" s="75">
        <f t="shared" si="575"/>
        <v>7</v>
      </c>
      <c r="M3521" s="75">
        <f t="shared" si="575"/>
        <v>8</v>
      </c>
      <c r="N3521" s="75">
        <f t="shared" si="575"/>
        <v>9</v>
      </c>
      <c r="O3521" s="75">
        <f t="shared" si="575"/>
        <v>10</v>
      </c>
      <c r="P3521">
        <f t="shared" si="566"/>
        <v>1</v>
      </c>
      <c r="Q3521" t="str">
        <f t="shared" si="567"/>
        <v>D20201231</v>
      </c>
      <c r="R3521">
        <f t="shared" si="568"/>
        <v>122990</v>
      </c>
      <c r="S3521">
        <v>1</v>
      </c>
      <c r="T3521">
        <f t="shared" si="574"/>
        <v>0</v>
      </c>
      <c r="U3521">
        <f t="shared" si="574"/>
        <v>0</v>
      </c>
      <c r="V3521">
        <f t="shared" si="574"/>
        <v>0</v>
      </c>
      <c r="W3521">
        <f t="shared" si="574"/>
        <v>1</v>
      </c>
    </row>
    <row r="3522" spans="1:23" x14ac:dyDescent="0.25">
      <c r="A3522" t="s">
        <v>7033</v>
      </c>
      <c r="B3522">
        <v>1</v>
      </c>
      <c r="C3522">
        <v>5976909</v>
      </c>
      <c r="E3522" s="74">
        <v>871769</v>
      </c>
      <c r="F3522" s="75">
        <f t="shared" si="575"/>
        <v>1</v>
      </c>
      <c r="G3522" s="75">
        <f t="shared" si="575"/>
        <v>2</v>
      </c>
      <c r="H3522" s="75">
        <f t="shared" si="575"/>
        <v>3</v>
      </c>
      <c r="I3522" s="75">
        <f t="shared" si="575"/>
        <v>4</v>
      </c>
      <c r="J3522" s="75">
        <f t="shared" si="575"/>
        <v>5</v>
      </c>
      <c r="K3522" s="75">
        <f t="shared" si="575"/>
        <v>6</v>
      </c>
      <c r="L3522" s="75">
        <f t="shared" si="575"/>
        <v>7</v>
      </c>
      <c r="M3522" s="75">
        <f t="shared" si="575"/>
        <v>8</v>
      </c>
      <c r="N3522" s="75">
        <f t="shared" si="575"/>
        <v>9</v>
      </c>
      <c r="O3522" s="75">
        <f t="shared" si="575"/>
        <v>10</v>
      </c>
      <c r="P3522">
        <f t="shared" si="566"/>
        <v>1</v>
      </c>
      <c r="Q3522" t="str">
        <f t="shared" si="567"/>
        <v>D20201231</v>
      </c>
      <c r="R3522">
        <f t="shared" si="568"/>
        <v>9871778</v>
      </c>
      <c r="S3522">
        <v>1</v>
      </c>
      <c r="T3522">
        <f t="shared" si="574"/>
        <v>0</v>
      </c>
      <c r="U3522">
        <f t="shared" si="574"/>
        <v>0</v>
      </c>
      <c r="V3522">
        <f t="shared" si="574"/>
        <v>1</v>
      </c>
      <c r="W3522">
        <f t="shared" si="574"/>
        <v>0</v>
      </c>
    </row>
    <row r="3523" spans="1:23" x14ac:dyDescent="0.25">
      <c r="A3523" t="s">
        <v>7035</v>
      </c>
      <c r="B3523">
        <v>1</v>
      </c>
      <c r="C3523">
        <v>103831</v>
      </c>
      <c r="E3523" s="74">
        <v>871956</v>
      </c>
      <c r="F3523" s="75">
        <f t="shared" si="575"/>
        <v>1</v>
      </c>
      <c r="G3523" s="75">
        <f t="shared" si="575"/>
        <v>2</v>
      </c>
      <c r="H3523" s="75">
        <f t="shared" si="575"/>
        <v>3</v>
      </c>
      <c r="I3523" s="75">
        <f t="shared" si="575"/>
        <v>4</v>
      </c>
      <c r="J3523" s="75">
        <f t="shared" si="575"/>
        <v>5</v>
      </c>
      <c r="K3523" s="75">
        <f t="shared" si="575"/>
        <v>6</v>
      </c>
      <c r="L3523" s="75">
        <f t="shared" si="575"/>
        <v>7</v>
      </c>
      <c r="M3523" s="75">
        <f t="shared" si="575"/>
        <v>8</v>
      </c>
      <c r="N3523" s="75">
        <f t="shared" si="575"/>
        <v>9</v>
      </c>
      <c r="O3523" s="75">
        <f t="shared" si="575"/>
        <v>10</v>
      </c>
      <c r="P3523">
        <f t="shared" si="566"/>
        <v>1</v>
      </c>
      <c r="Q3523" t="str">
        <f t="shared" si="567"/>
        <v>D20201231</v>
      </c>
      <c r="R3523">
        <f t="shared" si="568"/>
        <v>60681</v>
      </c>
      <c r="S3523">
        <v>1</v>
      </c>
      <c r="T3523">
        <f t="shared" si="574"/>
        <v>0</v>
      </c>
      <c r="U3523">
        <f t="shared" si="574"/>
        <v>0</v>
      </c>
      <c r="V3523">
        <f t="shared" si="574"/>
        <v>0</v>
      </c>
      <c r="W3523">
        <f t="shared" si="574"/>
        <v>1</v>
      </c>
    </row>
    <row r="3524" spans="1:23" x14ac:dyDescent="0.25">
      <c r="A3524" t="s">
        <v>7037</v>
      </c>
      <c r="B3524">
        <v>1</v>
      </c>
      <c r="C3524">
        <v>188128</v>
      </c>
      <c r="E3524" s="74">
        <v>872047</v>
      </c>
      <c r="F3524" s="75">
        <f t="shared" si="575"/>
        <v>1</v>
      </c>
      <c r="G3524" s="75">
        <f t="shared" si="575"/>
        <v>2</v>
      </c>
      <c r="H3524" s="75">
        <f t="shared" si="575"/>
        <v>3</v>
      </c>
      <c r="I3524" s="75">
        <f t="shared" si="575"/>
        <v>4</v>
      </c>
      <c r="J3524" s="75">
        <f t="shared" si="575"/>
        <v>5</v>
      </c>
      <c r="K3524" s="75">
        <f t="shared" si="575"/>
        <v>6</v>
      </c>
      <c r="L3524" s="75">
        <f t="shared" si="575"/>
        <v>7</v>
      </c>
      <c r="M3524" s="75">
        <f t="shared" si="575"/>
        <v>8</v>
      </c>
      <c r="N3524" s="75">
        <f t="shared" si="575"/>
        <v>9</v>
      </c>
      <c r="O3524" s="75">
        <f t="shared" si="575"/>
        <v>10</v>
      </c>
      <c r="P3524">
        <f t="shared" si="566"/>
        <v>1</v>
      </c>
      <c r="Q3524" t="str">
        <f t="shared" si="567"/>
        <v>D20201231</v>
      </c>
      <c r="R3524">
        <f t="shared" si="568"/>
        <v>576051</v>
      </c>
      <c r="S3524">
        <v>1</v>
      </c>
      <c r="T3524">
        <f t="shared" si="574"/>
        <v>0</v>
      </c>
      <c r="U3524">
        <f t="shared" si="574"/>
        <v>0</v>
      </c>
      <c r="V3524">
        <f t="shared" si="574"/>
        <v>0</v>
      </c>
      <c r="W3524">
        <f t="shared" si="574"/>
        <v>1</v>
      </c>
    </row>
    <row r="3525" spans="1:23" x14ac:dyDescent="0.25">
      <c r="A3525" t="s">
        <v>7039</v>
      </c>
      <c r="B3525">
        <v>1</v>
      </c>
      <c r="C3525">
        <v>108190</v>
      </c>
      <c r="E3525" s="74">
        <v>872579</v>
      </c>
      <c r="F3525" s="75">
        <f t="shared" ref="F3525:O3534" si="576">IFERROR(VLOOKUP(CONCATENATE(F$4,".",$E3525),$A$4:$C$488690,2,FALSE)*F$3,100)</f>
        <v>1</v>
      </c>
      <c r="G3525" s="75">
        <f t="shared" si="576"/>
        <v>2</v>
      </c>
      <c r="H3525" s="75">
        <f t="shared" si="576"/>
        <v>3</v>
      </c>
      <c r="I3525" s="75">
        <f t="shared" si="576"/>
        <v>4</v>
      </c>
      <c r="J3525" s="75">
        <f t="shared" si="576"/>
        <v>5</v>
      </c>
      <c r="K3525" s="75">
        <f t="shared" si="576"/>
        <v>6</v>
      </c>
      <c r="L3525" s="75">
        <f t="shared" si="576"/>
        <v>7</v>
      </c>
      <c r="M3525" s="75">
        <f t="shared" si="576"/>
        <v>8</v>
      </c>
      <c r="N3525" s="75">
        <f t="shared" si="576"/>
        <v>9</v>
      </c>
      <c r="O3525" s="75">
        <f t="shared" si="576"/>
        <v>10</v>
      </c>
      <c r="P3525">
        <f t="shared" si="566"/>
        <v>1</v>
      </c>
      <c r="Q3525" t="str">
        <f t="shared" si="567"/>
        <v>D20201231</v>
      </c>
      <c r="R3525">
        <f t="shared" si="568"/>
        <v>213235</v>
      </c>
      <c r="S3525">
        <v>1</v>
      </c>
      <c r="T3525">
        <f t="shared" si="574"/>
        <v>0</v>
      </c>
      <c r="U3525">
        <f t="shared" si="574"/>
        <v>0</v>
      </c>
      <c r="V3525">
        <f t="shared" si="574"/>
        <v>0</v>
      </c>
      <c r="W3525">
        <f t="shared" si="574"/>
        <v>1</v>
      </c>
    </row>
    <row r="3526" spans="1:23" x14ac:dyDescent="0.25">
      <c r="A3526" t="s">
        <v>7041</v>
      </c>
      <c r="B3526">
        <v>1</v>
      </c>
      <c r="C3526">
        <v>3219575</v>
      </c>
      <c r="E3526" s="74">
        <v>873259</v>
      </c>
      <c r="F3526" s="75">
        <f t="shared" si="576"/>
        <v>1</v>
      </c>
      <c r="G3526" s="75">
        <f t="shared" si="576"/>
        <v>2</v>
      </c>
      <c r="H3526" s="75">
        <f t="shared" si="576"/>
        <v>3</v>
      </c>
      <c r="I3526" s="75">
        <f t="shared" si="576"/>
        <v>4</v>
      </c>
      <c r="J3526" s="75">
        <f t="shared" si="576"/>
        <v>5</v>
      </c>
      <c r="K3526" s="75">
        <f t="shared" si="576"/>
        <v>6</v>
      </c>
      <c r="L3526" s="75">
        <f t="shared" si="576"/>
        <v>7</v>
      </c>
      <c r="M3526" s="75">
        <f t="shared" si="576"/>
        <v>8</v>
      </c>
      <c r="N3526" s="75">
        <f t="shared" si="576"/>
        <v>9</v>
      </c>
      <c r="O3526" s="75">
        <f t="shared" si="576"/>
        <v>10</v>
      </c>
      <c r="P3526">
        <f t="shared" ref="P3526:P3589" si="577">MIN(F3526:O3526)</f>
        <v>1</v>
      </c>
      <c r="Q3526" t="str">
        <f t="shared" ref="Q3526:Q3589" si="578">HLOOKUP($P3526,$F$3:$O$4,2,FALSE)</f>
        <v>D20201231</v>
      </c>
      <c r="R3526">
        <f t="shared" ref="R3526:R3589" si="579">VLOOKUP(CONCATENATE($Q3526,".",$E3526),$A$4:$C$488690,3,FALSE)</f>
        <v>609001</v>
      </c>
      <c r="S3526">
        <v>1</v>
      </c>
      <c r="T3526">
        <f t="shared" si="574"/>
        <v>0</v>
      </c>
      <c r="U3526">
        <f t="shared" si="574"/>
        <v>0</v>
      </c>
      <c r="V3526">
        <f t="shared" si="574"/>
        <v>0</v>
      </c>
      <c r="W3526">
        <f t="shared" si="574"/>
        <v>1</v>
      </c>
    </row>
    <row r="3527" spans="1:23" x14ac:dyDescent="0.25">
      <c r="A3527" t="s">
        <v>7043</v>
      </c>
      <c r="B3527">
        <v>1</v>
      </c>
      <c r="C3527">
        <v>345272</v>
      </c>
      <c r="E3527" s="74">
        <v>874050</v>
      </c>
      <c r="F3527" s="75">
        <f t="shared" si="576"/>
        <v>1</v>
      </c>
      <c r="G3527" s="75">
        <f t="shared" si="576"/>
        <v>2</v>
      </c>
      <c r="H3527" s="75">
        <f t="shared" si="576"/>
        <v>3</v>
      </c>
      <c r="I3527" s="75">
        <f t="shared" si="576"/>
        <v>4</v>
      </c>
      <c r="J3527" s="75">
        <f t="shared" si="576"/>
        <v>5</v>
      </c>
      <c r="K3527" s="75">
        <f t="shared" si="576"/>
        <v>6</v>
      </c>
      <c r="L3527" s="75">
        <f t="shared" si="576"/>
        <v>7</v>
      </c>
      <c r="M3527" s="75">
        <f t="shared" si="576"/>
        <v>8</v>
      </c>
      <c r="N3527" s="75">
        <f t="shared" si="576"/>
        <v>9</v>
      </c>
      <c r="O3527" s="75">
        <f t="shared" si="576"/>
        <v>10</v>
      </c>
      <c r="P3527">
        <f t="shared" si="577"/>
        <v>1</v>
      </c>
      <c r="Q3527" t="str">
        <f t="shared" si="578"/>
        <v>D20201231</v>
      </c>
      <c r="R3527">
        <f t="shared" si="579"/>
        <v>534641</v>
      </c>
      <c r="S3527">
        <v>1</v>
      </c>
      <c r="T3527">
        <f t="shared" si="574"/>
        <v>0</v>
      </c>
      <c r="U3527">
        <f t="shared" si="574"/>
        <v>0</v>
      </c>
      <c r="V3527">
        <f t="shared" si="574"/>
        <v>0</v>
      </c>
      <c r="W3527">
        <f t="shared" si="574"/>
        <v>1</v>
      </c>
    </row>
    <row r="3528" spans="1:23" x14ac:dyDescent="0.25">
      <c r="A3528" t="s">
        <v>7044</v>
      </c>
      <c r="B3528">
        <v>1</v>
      </c>
      <c r="C3528">
        <v>471000</v>
      </c>
      <c r="E3528" s="74">
        <v>874452</v>
      </c>
      <c r="F3528" s="75">
        <f t="shared" si="576"/>
        <v>1</v>
      </c>
      <c r="G3528" s="75">
        <f t="shared" si="576"/>
        <v>2</v>
      </c>
      <c r="H3528" s="75">
        <f t="shared" si="576"/>
        <v>3</v>
      </c>
      <c r="I3528" s="75">
        <f t="shared" si="576"/>
        <v>4</v>
      </c>
      <c r="J3528" s="75">
        <f t="shared" si="576"/>
        <v>5</v>
      </c>
      <c r="K3528" s="75">
        <f t="shared" si="576"/>
        <v>6</v>
      </c>
      <c r="L3528" s="75">
        <f t="shared" si="576"/>
        <v>7</v>
      </c>
      <c r="M3528" s="75">
        <f t="shared" si="576"/>
        <v>8</v>
      </c>
      <c r="N3528" s="75">
        <f t="shared" si="576"/>
        <v>9</v>
      </c>
      <c r="O3528" s="75">
        <f t="shared" si="576"/>
        <v>10</v>
      </c>
      <c r="P3528">
        <f t="shared" si="577"/>
        <v>1</v>
      </c>
      <c r="Q3528" t="str">
        <f t="shared" si="578"/>
        <v>D20201231</v>
      </c>
      <c r="R3528">
        <f t="shared" si="579"/>
        <v>111869</v>
      </c>
      <c r="S3528">
        <v>1</v>
      </c>
      <c r="T3528">
        <f t="shared" si="574"/>
        <v>0</v>
      </c>
      <c r="U3528">
        <f t="shared" si="574"/>
        <v>0</v>
      </c>
      <c r="V3528">
        <f t="shared" si="574"/>
        <v>0</v>
      </c>
      <c r="W3528">
        <f t="shared" si="574"/>
        <v>1</v>
      </c>
    </row>
    <row r="3529" spans="1:23" x14ac:dyDescent="0.25">
      <c r="A3529" t="s">
        <v>7045</v>
      </c>
      <c r="B3529">
        <v>1</v>
      </c>
      <c r="C3529">
        <v>616157</v>
      </c>
      <c r="E3529" s="74">
        <v>874845</v>
      </c>
      <c r="F3529" s="75">
        <f t="shared" si="576"/>
        <v>1</v>
      </c>
      <c r="G3529" s="75">
        <f t="shared" si="576"/>
        <v>2</v>
      </c>
      <c r="H3529" s="75">
        <f t="shared" si="576"/>
        <v>3</v>
      </c>
      <c r="I3529" s="75">
        <f t="shared" si="576"/>
        <v>4</v>
      </c>
      <c r="J3529" s="75">
        <f t="shared" si="576"/>
        <v>5</v>
      </c>
      <c r="K3529" s="75">
        <f t="shared" si="576"/>
        <v>6</v>
      </c>
      <c r="L3529" s="75">
        <f t="shared" si="576"/>
        <v>7</v>
      </c>
      <c r="M3529" s="75">
        <f t="shared" si="576"/>
        <v>8</v>
      </c>
      <c r="N3529" s="75">
        <f t="shared" si="576"/>
        <v>9</v>
      </c>
      <c r="O3529" s="75">
        <f t="shared" si="576"/>
        <v>10</v>
      </c>
      <c r="P3529">
        <f t="shared" si="577"/>
        <v>1</v>
      </c>
      <c r="Q3529" t="str">
        <f t="shared" si="578"/>
        <v>D20201231</v>
      </c>
      <c r="R3529">
        <f t="shared" si="579"/>
        <v>5822227</v>
      </c>
      <c r="S3529">
        <v>1</v>
      </c>
      <c r="T3529">
        <f t="shared" si="574"/>
        <v>0</v>
      </c>
      <c r="U3529">
        <f t="shared" si="574"/>
        <v>0</v>
      </c>
      <c r="V3529">
        <f t="shared" si="574"/>
        <v>1</v>
      </c>
      <c r="W3529">
        <f t="shared" si="574"/>
        <v>0</v>
      </c>
    </row>
    <row r="3530" spans="1:23" x14ac:dyDescent="0.25">
      <c r="A3530" t="s">
        <v>7046</v>
      </c>
      <c r="B3530">
        <v>1</v>
      </c>
      <c r="C3530">
        <v>22308633</v>
      </c>
      <c r="E3530" s="74">
        <v>875048</v>
      </c>
      <c r="F3530" s="75">
        <f t="shared" si="576"/>
        <v>1</v>
      </c>
      <c r="G3530" s="75">
        <f t="shared" si="576"/>
        <v>2</v>
      </c>
      <c r="H3530" s="75">
        <f t="shared" si="576"/>
        <v>3</v>
      </c>
      <c r="I3530" s="75">
        <f t="shared" si="576"/>
        <v>4</v>
      </c>
      <c r="J3530" s="75">
        <f t="shared" si="576"/>
        <v>5</v>
      </c>
      <c r="K3530" s="75">
        <f t="shared" si="576"/>
        <v>6</v>
      </c>
      <c r="L3530" s="75">
        <f t="shared" si="576"/>
        <v>7</v>
      </c>
      <c r="M3530" s="75">
        <f t="shared" si="576"/>
        <v>8</v>
      </c>
      <c r="N3530" s="75">
        <f t="shared" si="576"/>
        <v>9</v>
      </c>
      <c r="O3530" s="75">
        <f t="shared" si="576"/>
        <v>10</v>
      </c>
      <c r="P3530">
        <f t="shared" si="577"/>
        <v>1</v>
      </c>
      <c r="Q3530" t="str">
        <f t="shared" si="578"/>
        <v>D20201231</v>
      </c>
      <c r="R3530">
        <f t="shared" si="579"/>
        <v>310081</v>
      </c>
      <c r="S3530">
        <v>1</v>
      </c>
      <c r="T3530">
        <f t="shared" si="574"/>
        <v>0</v>
      </c>
      <c r="U3530">
        <f t="shared" si="574"/>
        <v>0</v>
      </c>
      <c r="V3530">
        <f t="shared" si="574"/>
        <v>0</v>
      </c>
      <c r="W3530">
        <f t="shared" si="574"/>
        <v>1</v>
      </c>
    </row>
    <row r="3531" spans="1:23" x14ac:dyDescent="0.25">
      <c r="A3531" t="s">
        <v>7048</v>
      </c>
      <c r="B3531">
        <v>1</v>
      </c>
      <c r="C3531">
        <v>53550</v>
      </c>
      <c r="E3531" s="74">
        <v>875057</v>
      </c>
      <c r="F3531" s="75">
        <f t="shared" si="576"/>
        <v>1</v>
      </c>
      <c r="G3531" s="75">
        <f t="shared" si="576"/>
        <v>2</v>
      </c>
      <c r="H3531" s="75">
        <f t="shared" si="576"/>
        <v>3</v>
      </c>
      <c r="I3531" s="75">
        <f t="shared" si="576"/>
        <v>4</v>
      </c>
      <c r="J3531" s="75">
        <f t="shared" si="576"/>
        <v>5</v>
      </c>
      <c r="K3531" s="75">
        <f t="shared" si="576"/>
        <v>6</v>
      </c>
      <c r="L3531" s="75">
        <f t="shared" si="576"/>
        <v>7</v>
      </c>
      <c r="M3531" s="75">
        <f t="shared" si="576"/>
        <v>8</v>
      </c>
      <c r="N3531" s="75">
        <f t="shared" si="576"/>
        <v>9</v>
      </c>
      <c r="O3531" s="75">
        <f t="shared" si="576"/>
        <v>10</v>
      </c>
      <c r="P3531">
        <f t="shared" si="577"/>
        <v>1</v>
      </c>
      <c r="Q3531" t="str">
        <f t="shared" si="578"/>
        <v>D20201231</v>
      </c>
      <c r="R3531">
        <f t="shared" si="579"/>
        <v>375510</v>
      </c>
      <c r="S3531">
        <v>1</v>
      </c>
      <c r="T3531">
        <f t="shared" si="574"/>
        <v>0</v>
      </c>
      <c r="U3531">
        <f t="shared" si="574"/>
        <v>0</v>
      </c>
      <c r="V3531">
        <f t="shared" si="574"/>
        <v>0</v>
      </c>
      <c r="W3531">
        <f t="shared" si="574"/>
        <v>1</v>
      </c>
    </row>
    <row r="3532" spans="1:23" x14ac:dyDescent="0.25">
      <c r="A3532" t="s">
        <v>7049</v>
      </c>
      <c r="B3532">
        <v>1</v>
      </c>
      <c r="C3532">
        <v>88986</v>
      </c>
      <c r="E3532" s="74">
        <v>875132</v>
      </c>
      <c r="F3532" s="75">
        <f t="shared" si="576"/>
        <v>1</v>
      </c>
      <c r="G3532" s="75">
        <f t="shared" si="576"/>
        <v>2</v>
      </c>
      <c r="H3532" s="75">
        <f t="shared" si="576"/>
        <v>3</v>
      </c>
      <c r="I3532" s="75">
        <f t="shared" si="576"/>
        <v>4</v>
      </c>
      <c r="J3532" s="75">
        <f t="shared" si="576"/>
        <v>5</v>
      </c>
      <c r="K3532" s="75">
        <f t="shared" si="576"/>
        <v>6</v>
      </c>
      <c r="L3532" s="75">
        <f t="shared" si="576"/>
        <v>7</v>
      </c>
      <c r="M3532" s="75">
        <f t="shared" si="576"/>
        <v>8</v>
      </c>
      <c r="N3532" s="75">
        <f t="shared" si="576"/>
        <v>9</v>
      </c>
      <c r="O3532" s="75">
        <f t="shared" si="576"/>
        <v>10</v>
      </c>
      <c r="P3532">
        <f t="shared" si="577"/>
        <v>1</v>
      </c>
      <c r="Q3532" t="str">
        <f t="shared" si="578"/>
        <v>D20201231</v>
      </c>
      <c r="R3532">
        <f t="shared" si="579"/>
        <v>281091</v>
      </c>
      <c r="S3532">
        <v>1</v>
      </c>
      <c r="T3532">
        <f t="shared" si="574"/>
        <v>0</v>
      </c>
      <c r="U3532">
        <f t="shared" si="574"/>
        <v>0</v>
      </c>
      <c r="V3532">
        <f t="shared" si="574"/>
        <v>0</v>
      </c>
      <c r="W3532">
        <f t="shared" si="574"/>
        <v>1</v>
      </c>
    </row>
    <row r="3533" spans="1:23" x14ac:dyDescent="0.25">
      <c r="A3533" t="s">
        <v>7051</v>
      </c>
      <c r="B3533">
        <v>1</v>
      </c>
      <c r="C3533">
        <v>72140</v>
      </c>
      <c r="E3533" s="74">
        <v>875655</v>
      </c>
      <c r="F3533" s="75">
        <f t="shared" si="576"/>
        <v>1</v>
      </c>
      <c r="G3533" s="75">
        <f t="shared" si="576"/>
        <v>2</v>
      </c>
      <c r="H3533" s="75">
        <f t="shared" si="576"/>
        <v>3</v>
      </c>
      <c r="I3533" s="75">
        <f t="shared" si="576"/>
        <v>4</v>
      </c>
      <c r="J3533" s="75">
        <f t="shared" si="576"/>
        <v>5</v>
      </c>
      <c r="K3533" s="75">
        <f t="shared" si="576"/>
        <v>6</v>
      </c>
      <c r="L3533" s="75">
        <f t="shared" si="576"/>
        <v>7</v>
      </c>
      <c r="M3533" s="75">
        <f t="shared" si="576"/>
        <v>8</v>
      </c>
      <c r="N3533" s="75">
        <f t="shared" si="576"/>
        <v>9</v>
      </c>
      <c r="O3533" s="75">
        <f t="shared" si="576"/>
        <v>10</v>
      </c>
      <c r="P3533">
        <f t="shared" si="577"/>
        <v>1</v>
      </c>
      <c r="Q3533" t="str">
        <f t="shared" si="578"/>
        <v>D20201231</v>
      </c>
      <c r="R3533">
        <f t="shared" si="579"/>
        <v>101210</v>
      </c>
      <c r="S3533">
        <v>1</v>
      </c>
      <c r="T3533">
        <f t="shared" si="574"/>
        <v>0</v>
      </c>
      <c r="U3533">
        <f t="shared" si="574"/>
        <v>0</v>
      </c>
      <c r="V3533">
        <f t="shared" si="574"/>
        <v>0</v>
      </c>
      <c r="W3533">
        <f t="shared" si="574"/>
        <v>1</v>
      </c>
    </row>
    <row r="3534" spans="1:23" x14ac:dyDescent="0.25">
      <c r="A3534" t="s">
        <v>7053</v>
      </c>
      <c r="B3534">
        <v>1</v>
      </c>
      <c r="C3534">
        <v>4532395</v>
      </c>
      <c r="E3534" s="74">
        <v>875758</v>
      </c>
      <c r="F3534" s="75">
        <f t="shared" si="576"/>
        <v>1</v>
      </c>
      <c r="G3534" s="75">
        <f t="shared" si="576"/>
        <v>2</v>
      </c>
      <c r="H3534" s="75">
        <f t="shared" si="576"/>
        <v>3</v>
      </c>
      <c r="I3534" s="75">
        <f t="shared" si="576"/>
        <v>4</v>
      </c>
      <c r="J3534" s="75">
        <f t="shared" si="576"/>
        <v>5</v>
      </c>
      <c r="K3534" s="75">
        <f t="shared" si="576"/>
        <v>6</v>
      </c>
      <c r="L3534" s="75">
        <f t="shared" si="576"/>
        <v>7</v>
      </c>
      <c r="M3534" s="75">
        <f t="shared" si="576"/>
        <v>8</v>
      </c>
      <c r="N3534" s="75">
        <f t="shared" si="576"/>
        <v>9</v>
      </c>
      <c r="O3534" s="75">
        <f t="shared" si="576"/>
        <v>10</v>
      </c>
      <c r="P3534">
        <f t="shared" si="577"/>
        <v>1</v>
      </c>
      <c r="Q3534" t="str">
        <f t="shared" si="578"/>
        <v>D20201231</v>
      </c>
      <c r="R3534">
        <f t="shared" si="579"/>
        <v>169947</v>
      </c>
      <c r="S3534">
        <v>1</v>
      </c>
      <c r="T3534">
        <f t="shared" si="574"/>
        <v>0</v>
      </c>
      <c r="U3534">
        <f t="shared" si="574"/>
        <v>0</v>
      </c>
      <c r="V3534">
        <f t="shared" si="574"/>
        <v>0</v>
      </c>
      <c r="W3534">
        <f t="shared" si="574"/>
        <v>1</v>
      </c>
    </row>
    <row r="3535" spans="1:23" x14ac:dyDescent="0.25">
      <c r="A3535" t="s">
        <v>7055</v>
      </c>
      <c r="B3535">
        <v>1</v>
      </c>
      <c r="C3535">
        <v>375185</v>
      </c>
      <c r="E3535" s="74">
        <v>875879</v>
      </c>
      <c r="F3535" s="75">
        <f t="shared" ref="F3535:O3544" si="580">IFERROR(VLOOKUP(CONCATENATE(F$4,".",$E3535),$A$4:$C$488690,2,FALSE)*F$3,100)</f>
        <v>1</v>
      </c>
      <c r="G3535" s="75">
        <f t="shared" si="580"/>
        <v>2</v>
      </c>
      <c r="H3535" s="75">
        <f t="shared" si="580"/>
        <v>3</v>
      </c>
      <c r="I3535" s="75">
        <f t="shared" si="580"/>
        <v>4</v>
      </c>
      <c r="J3535" s="75">
        <f t="shared" si="580"/>
        <v>5</v>
      </c>
      <c r="K3535" s="75">
        <f t="shared" si="580"/>
        <v>6</v>
      </c>
      <c r="L3535" s="75">
        <f t="shared" si="580"/>
        <v>7</v>
      </c>
      <c r="M3535" s="75">
        <f t="shared" si="580"/>
        <v>8</v>
      </c>
      <c r="N3535" s="75">
        <f t="shared" si="580"/>
        <v>9</v>
      </c>
      <c r="O3535" s="75">
        <f t="shared" si="580"/>
        <v>10</v>
      </c>
      <c r="P3535">
        <f t="shared" si="577"/>
        <v>1</v>
      </c>
      <c r="Q3535" t="str">
        <f t="shared" si="578"/>
        <v>D20201231</v>
      </c>
      <c r="R3535">
        <f t="shared" si="579"/>
        <v>58888</v>
      </c>
      <c r="S3535">
        <v>1</v>
      </c>
      <c r="T3535">
        <f t="shared" si="574"/>
        <v>0</v>
      </c>
      <c r="U3535">
        <f t="shared" si="574"/>
        <v>0</v>
      </c>
      <c r="V3535">
        <f t="shared" si="574"/>
        <v>0</v>
      </c>
      <c r="W3535">
        <f t="shared" si="574"/>
        <v>1</v>
      </c>
    </row>
    <row r="3536" spans="1:23" x14ac:dyDescent="0.25">
      <c r="A3536" t="s">
        <v>7056</v>
      </c>
      <c r="B3536">
        <v>1</v>
      </c>
      <c r="C3536">
        <v>745085</v>
      </c>
      <c r="E3536" s="74">
        <v>875936</v>
      </c>
      <c r="F3536" s="75">
        <f t="shared" si="580"/>
        <v>1</v>
      </c>
      <c r="G3536" s="75">
        <f t="shared" si="580"/>
        <v>2</v>
      </c>
      <c r="H3536" s="75">
        <f t="shared" si="580"/>
        <v>3</v>
      </c>
      <c r="I3536" s="75">
        <f t="shared" si="580"/>
        <v>4</v>
      </c>
      <c r="J3536" s="75">
        <f t="shared" si="580"/>
        <v>5</v>
      </c>
      <c r="K3536" s="75">
        <f t="shared" si="580"/>
        <v>6</v>
      </c>
      <c r="L3536" s="75">
        <f t="shared" si="580"/>
        <v>7</v>
      </c>
      <c r="M3536" s="75">
        <f t="shared" si="580"/>
        <v>8</v>
      </c>
      <c r="N3536" s="75">
        <f t="shared" si="580"/>
        <v>9</v>
      </c>
      <c r="O3536" s="75">
        <f t="shared" si="580"/>
        <v>10</v>
      </c>
      <c r="P3536">
        <f t="shared" si="577"/>
        <v>1</v>
      </c>
      <c r="Q3536" t="str">
        <f t="shared" si="578"/>
        <v>D20201231</v>
      </c>
      <c r="R3536">
        <f t="shared" si="579"/>
        <v>594354</v>
      </c>
      <c r="S3536">
        <v>1</v>
      </c>
      <c r="T3536">
        <f t="shared" si="574"/>
        <v>0</v>
      </c>
      <c r="U3536">
        <f t="shared" si="574"/>
        <v>0</v>
      </c>
      <c r="V3536">
        <f t="shared" si="574"/>
        <v>0</v>
      </c>
      <c r="W3536">
        <f t="shared" si="574"/>
        <v>1</v>
      </c>
    </row>
    <row r="3537" spans="1:23" x14ac:dyDescent="0.25">
      <c r="A3537" t="s">
        <v>7058</v>
      </c>
      <c r="B3537">
        <v>1</v>
      </c>
      <c r="C3537">
        <v>4280740</v>
      </c>
      <c r="E3537" s="74">
        <v>876157</v>
      </c>
      <c r="F3537" s="75">
        <f t="shared" si="580"/>
        <v>1</v>
      </c>
      <c r="G3537" s="75">
        <f t="shared" si="580"/>
        <v>2</v>
      </c>
      <c r="H3537" s="75">
        <f t="shared" si="580"/>
        <v>3</v>
      </c>
      <c r="I3537" s="75">
        <f t="shared" si="580"/>
        <v>4</v>
      </c>
      <c r="J3537" s="75">
        <f t="shared" si="580"/>
        <v>5</v>
      </c>
      <c r="K3537" s="75">
        <f t="shared" si="580"/>
        <v>6</v>
      </c>
      <c r="L3537" s="75">
        <f t="shared" si="580"/>
        <v>7</v>
      </c>
      <c r="M3537" s="75">
        <f t="shared" si="580"/>
        <v>8</v>
      </c>
      <c r="N3537" s="75">
        <f t="shared" si="580"/>
        <v>9</v>
      </c>
      <c r="O3537" s="75">
        <f t="shared" si="580"/>
        <v>10</v>
      </c>
      <c r="P3537">
        <f t="shared" si="577"/>
        <v>1</v>
      </c>
      <c r="Q3537" t="str">
        <f t="shared" si="578"/>
        <v>D20201231</v>
      </c>
      <c r="R3537">
        <f t="shared" si="579"/>
        <v>51646</v>
      </c>
      <c r="S3537">
        <v>1</v>
      </c>
      <c r="T3537">
        <f t="shared" si="574"/>
        <v>0</v>
      </c>
      <c r="U3537">
        <f t="shared" si="574"/>
        <v>0</v>
      </c>
      <c r="V3537">
        <f t="shared" si="574"/>
        <v>0</v>
      </c>
      <c r="W3537">
        <f t="shared" si="574"/>
        <v>1</v>
      </c>
    </row>
    <row r="3538" spans="1:23" x14ac:dyDescent="0.25">
      <c r="A3538" t="s">
        <v>7060</v>
      </c>
      <c r="B3538">
        <v>1</v>
      </c>
      <c r="C3538">
        <v>198499</v>
      </c>
      <c r="E3538" s="74">
        <v>876634</v>
      </c>
      <c r="F3538" s="75">
        <f t="shared" si="580"/>
        <v>1</v>
      </c>
      <c r="G3538" s="75">
        <f t="shared" si="580"/>
        <v>2</v>
      </c>
      <c r="H3538" s="75">
        <f t="shared" si="580"/>
        <v>3</v>
      </c>
      <c r="I3538" s="75">
        <f t="shared" si="580"/>
        <v>4</v>
      </c>
      <c r="J3538" s="75">
        <f t="shared" si="580"/>
        <v>5</v>
      </c>
      <c r="K3538" s="75">
        <f t="shared" si="580"/>
        <v>6</v>
      </c>
      <c r="L3538" s="75">
        <f t="shared" si="580"/>
        <v>7</v>
      </c>
      <c r="M3538" s="75">
        <f t="shared" si="580"/>
        <v>8</v>
      </c>
      <c r="N3538" s="75">
        <f t="shared" si="580"/>
        <v>9</v>
      </c>
      <c r="O3538" s="75">
        <f t="shared" si="580"/>
        <v>10</v>
      </c>
      <c r="P3538">
        <f t="shared" si="577"/>
        <v>1</v>
      </c>
      <c r="Q3538" t="str">
        <f t="shared" si="578"/>
        <v>D20201231</v>
      </c>
      <c r="R3538">
        <f t="shared" si="579"/>
        <v>3789776</v>
      </c>
      <c r="S3538">
        <v>1</v>
      </c>
      <c r="T3538">
        <f t="shared" si="574"/>
        <v>0</v>
      </c>
      <c r="U3538">
        <f t="shared" si="574"/>
        <v>0</v>
      </c>
      <c r="V3538">
        <f t="shared" si="574"/>
        <v>1</v>
      </c>
      <c r="W3538">
        <f t="shared" si="574"/>
        <v>0</v>
      </c>
    </row>
    <row r="3539" spans="1:23" x14ac:dyDescent="0.25">
      <c r="A3539" t="s">
        <v>7062</v>
      </c>
      <c r="B3539">
        <v>1</v>
      </c>
      <c r="C3539">
        <v>34069681</v>
      </c>
      <c r="E3539" s="74">
        <v>876700</v>
      </c>
      <c r="F3539" s="75">
        <f t="shared" si="580"/>
        <v>1</v>
      </c>
      <c r="G3539" s="75">
        <f t="shared" si="580"/>
        <v>2</v>
      </c>
      <c r="H3539" s="75">
        <f t="shared" si="580"/>
        <v>3</v>
      </c>
      <c r="I3539" s="75">
        <f t="shared" si="580"/>
        <v>4</v>
      </c>
      <c r="J3539" s="75">
        <f t="shared" si="580"/>
        <v>5</v>
      </c>
      <c r="K3539" s="75">
        <f t="shared" si="580"/>
        <v>6</v>
      </c>
      <c r="L3539" s="75">
        <f t="shared" si="580"/>
        <v>7</v>
      </c>
      <c r="M3539" s="75">
        <f t="shared" si="580"/>
        <v>8</v>
      </c>
      <c r="N3539" s="75">
        <f t="shared" si="580"/>
        <v>9</v>
      </c>
      <c r="O3539" s="75">
        <f t="shared" si="580"/>
        <v>10</v>
      </c>
      <c r="P3539">
        <f t="shared" si="577"/>
        <v>1</v>
      </c>
      <c r="Q3539" t="str">
        <f t="shared" si="578"/>
        <v>D20201231</v>
      </c>
      <c r="R3539">
        <f t="shared" si="579"/>
        <v>1889935</v>
      </c>
      <c r="S3539">
        <v>1</v>
      </c>
      <c r="T3539">
        <f t="shared" si="574"/>
        <v>0</v>
      </c>
      <c r="U3539">
        <f t="shared" si="574"/>
        <v>0</v>
      </c>
      <c r="V3539">
        <f t="shared" si="574"/>
        <v>1</v>
      </c>
      <c r="W3539">
        <f t="shared" si="574"/>
        <v>0</v>
      </c>
    </row>
    <row r="3540" spans="1:23" x14ac:dyDescent="0.25">
      <c r="A3540" t="s">
        <v>7064</v>
      </c>
      <c r="B3540">
        <v>1</v>
      </c>
      <c r="C3540">
        <v>326073</v>
      </c>
      <c r="E3540" s="74">
        <v>877350</v>
      </c>
      <c r="F3540" s="75">
        <f t="shared" si="580"/>
        <v>1</v>
      </c>
      <c r="G3540" s="75">
        <f t="shared" si="580"/>
        <v>2</v>
      </c>
      <c r="H3540" s="75">
        <f t="shared" si="580"/>
        <v>3</v>
      </c>
      <c r="I3540" s="75">
        <f t="shared" si="580"/>
        <v>4</v>
      </c>
      <c r="J3540" s="75">
        <f t="shared" si="580"/>
        <v>5</v>
      </c>
      <c r="K3540" s="75">
        <f t="shared" si="580"/>
        <v>6</v>
      </c>
      <c r="L3540" s="75">
        <f t="shared" si="580"/>
        <v>7</v>
      </c>
      <c r="M3540" s="75">
        <f t="shared" si="580"/>
        <v>8</v>
      </c>
      <c r="N3540" s="75">
        <f t="shared" si="580"/>
        <v>9</v>
      </c>
      <c r="O3540" s="75">
        <f t="shared" si="580"/>
        <v>10</v>
      </c>
      <c r="P3540">
        <f t="shared" si="577"/>
        <v>1</v>
      </c>
      <c r="Q3540" t="str">
        <f t="shared" si="578"/>
        <v>D20201231</v>
      </c>
      <c r="R3540">
        <f t="shared" si="579"/>
        <v>158097</v>
      </c>
      <c r="S3540">
        <v>1</v>
      </c>
      <c r="T3540">
        <f t="shared" si="574"/>
        <v>0</v>
      </c>
      <c r="U3540">
        <f t="shared" si="574"/>
        <v>0</v>
      </c>
      <c r="V3540">
        <f t="shared" si="574"/>
        <v>0</v>
      </c>
      <c r="W3540">
        <f t="shared" si="574"/>
        <v>1</v>
      </c>
    </row>
    <row r="3541" spans="1:23" x14ac:dyDescent="0.25">
      <c r="A3541" t="s">
        <v>7066</v>
      </c>
      <c r="B3541">
        <v>1</v>
      </c>
      <c r="C3541">
        <v>67261</v>
      </c>
      <c r="E3541" s="74">
        <v>877752</v>
      </c>
      <c r="F3541" s="75">
        <f t="shared" si="580"/>
        <v>1</v>
      </c>
      <c r="G3541" s="75">
        <f t="shared" si="580"/>
        <v>2</v>
      </c>
      <c r="H3541" s="75">
        <f t="shared" si="580"/>
        <v>3</v>
      </c>
      <c r="I3541" s="75">
        <f t="shared" si="580"/>
        <v>4</v>
      </c>
      <c r="J3541" s="75">
        <f t="shared" si="580"/>
        <v>5</v>
      </c>
      <c r="K3541" s="75">
        <f t="shared" si="580"/>
        <v>6</v>
      </c>
      <c r="L3541" s="75">
        <f t="shared" si="580"/>
        <v>7</v>
      </c>
      <c r="M3541" s="75">
        <f t="shared" si="580"/>
        <v>8</v>
      </c>
      <c r="N3541" s="75">
        <f t="shared" si="580"/>
        <v>9</v>
      </c>
      <c r="O3541" s="75">
        <f t="shared" si="580"/>
        <v>10</v>
      </c>
      <c r="P3541">
        <f t="shared" si="577"/>
        <v>1</v>
      </c>
      <c r="Q3541" t="str">
        <f t="shared" si="578"/>
        <v>D20201231</v>
      </c>
      <c r="R3541">
        <f t="shared" si="579"/>
        <v>317775</v>
      </c>
      <c r="S3541">
        <v>1</v>
      </c>
      <c r="T3541">
        <f t="shared" si="574"/>
        <v>0</v>
      </c>
      <c r="U3541">
        <f t="shared" si="574"/>
        <v>0</v>
      </c>
      <c r="V3541">
        <f t="shared" si="574"/>
        <v>0</v>
      </c>
      <c r="W3541">
        <f t="shared" si="574"/>
        <v>1</v>
      </c>
    </row>
    <row r="3542" spans="1:23" x14ac:dyDescent="0.25">
      <c r="A3542" t="s">
        <v>7068</v>
      </c>
      <c r="B3542">
        <v>1</v>
      </c>
      <c r="C3542">
        <v>709988</v>
      </c>
      <c r="E3542" s="74">
        <v>877958</v>
      </c>
      <c r="F3542" s="75">
        <f t="shared" si="580"/>
        <v>1</v>
      </c>
      <c r="G3542" s="75">
        <f t="shared" si="580"/>
        <v>2</v>
      </c>
      <c r="H3542" s="75">
        <f t="shared" si="580"/>
        <v>3</v>
      </c>
      <c r="I3542" s="75">
        <f t="shared" si="580"/>
        <v>4</v>
      </c>
      <c r="J3542" s="75">
        <f t="shared" si="580"/>
        <v>5</v>
      </c>
      <c r="K3542" s="75">
        <f t="shared" si="580"/>
        <v>6</v>
      </c>
      <c r="L3542" s="75">
        <f t="shared" si="580"/>
        <v>7</v>
      </c>
      <c r="M3542" s="75">
        <f t="shared" si="580"/>
        <v>8</v>
      </c>
      <c r="N3542" s="75">
        <f t="shared" si="580"/>
        <v>9</v>
      </c>
      <c r="O3542" s="75">
        <f t="shared" si="580"/>
        <v>10</v>
      </c>
      <c r="P3542">
        <f t="shared" si="577"/>
        <v>1</v>
      </c>
      <c r="Q3542" t="str">
        <f t="shared" si="578"/>
        <v>D20201231</v>
      </c>
      <c r="R3542">
        <f t="shared" si="579"/>
        <v>26700</v>
      </c>
      <c r="S3542">
        <v>1</v>
      </c>
      <c r="T3542">
        <f t="shared" si="574"/>
        <v>0</v>
      </c>
      <c r="U3542">
        <f t="shared" si="574"/>
        <v>0</v>
      </c>
      <c r="V3542">
        <f t="shared" si="574"/>
        <v>0</v>
      </c>
      <c r="W3542">
        <f t="shared" si="574"/>
        <v>1</v>
      </c>
    </row>
    <row r="3543" spans="1:23" x14ac:dyDescent="0.25">
      <c r="A3543" t="s">
        <v>7070</v>
      </c>
      <c r="B3543">
        <v>1</v>
      </c>
      <c r="C3543">
        <v>489358</v>
      </c>
      <c r="E3543" s="74">
        <v>879336</v>
      </c>
      <c r="F3543" s="75">
        <f t="shared" si="580"/>
        <v>1</v>
      </c>
      <c r="G3543" s="75">
        <f t="shared" si="580"/>
        <v>2</v>
      </c>
      <c r="H3543" s="75">
        <f t="shared" si="580"/>
        <v>3</v>
      </c>
      <c r="I3543" s="75">
        <f t="shared" si="580"/>
        <v>4</v>
      </c>
      <c r="J3543" s="75">
        <f t="shared" si="580"/>
        <v>5</v>
      </c>
      <c r="K3543" s="75">
        <f t="shared" si="580"/>
        <v>6</v>
      </c>
      <c r="L3543" s="75">
        <f t="shared" si="580"/>
        <v>7</v>
      </c>
      <c r="M3543" s="75">
        <f t="shared" si="580"/>
        <v>8</v>
      </c>
      <c r="N3543" s="75">
        <f t="shared" si="580"/>
        <v>9</v>
      </c>
      <c r="O3543" s="75">
        <f t="shared" si="580"/>
        <v>10</v>
      </c>
      <c r="P3543">
        <f t="shared" si="577"/>
        <v>1</v>
      </c>
      <c r="Q3543" t="str">
        <f t="shared" si="578"/>
        <v>D20201231</v>
      </c>
      <c r="R3543">
        <f t="shared" si="579"/>
        <v>162781</v>
      </c>
      <c r="S3543">
        <v>1</v>
      </c>
      <c r="T3543">
        <f t="shared" si="574"/>
        <v>0</v>
      </c>
      <c r="U3543">
        <f t="shared" si="574"/>
        <v>0</v>
      </c>
      <c r="V3543">
        <f t="shared" si="574"/>
        <v>0</v>
      </c>
      <c r="W3543">
        <f t="shared" si="574"/>
        <v>1</v>
      </c>
    </row>
    <row r="3544" spans="1:23" x14ac:dyDescent="0.25">
      <c r="A3544" t="s">
        <v>7072</v>
      </c>
      <c r="B3544">
        <v>1</v>
      </c>
      <c r="C3544">
        <v>83532</v>
      </c>
      <c r="E3544" s="74">
        <v>879439</v>
      </c>
      <c r="F3544" s="75">
        <f t="shared" si="580"/>
        <v>1</v>
      </c>
      <c r="G3544" s="75">
        <f t="shared" si="580"/>
        <v>2</v>
      </c>
      <c r="H3544" s="75">
        <f t="shared" si="580"/>
        <v>3</v>
      </c>
      <c r="I3544" s="75">
        <f t="shared" si="580"/>
        <v>4</v>
      </c>
      <c r="J3544" s="75">
        <f t="shared" si="580"/>
        <v>5</v>
      </c>
      <c r="K3544" s="75">
        <f t="shared" si="580"/>
        <v>6</v>
      </c>
      <c r="L3544" s="75">
        <f t="shared" si="580"/>
        <v>7</v>
      </c>
      <c r="M3544" s="75">
        <f t="shared" si="580"/>
        <v>8</v>
      </c>
      <c r="N3544" s="75">
        <f t="shared" si="580"/>
        <v>9</v>
      </c>
      <c r="O3544" s="75">
        <f t="shared" si="580"/>
        <v>10</v>
      </c>
      <c r="P3544">
        <f t="shared" si="577"/>
        <v>1</v>
      </c>
      <c r="Q3544" t="str">
        <f t="shared" si="578"/>
        <v>D20201231</v>
      </c>
      <c r="R3544">
        <f t="shared" si="579"/>
        <v>139152</v>
      </c>
      <c r="S3544">
        <v>1</v>
      </c>
      <c r="T3544">
        <f t="shared" si="574"/>
        <v>0</v>
      </c>
      <c r="U3544">
        <f t="shared" si="574"/>
        <v>0</v>
      </c>
      <c r="V3544">
        <f t="shared" si="574"/>
        <v>0</v>
      </c>
      <c r="W3544">
        <f t="shared" si="574"/>
        <v>1</v>
      </c>
    </row>
    <row r="3545" spans="1:23" x14ac:dyDescent="0.25">
      <c r="A3545" t="s">
        <v>7074</v>
      </c>
      <c r="B3545">
        <v>1</v>
      </c>
      <c r="C3545">
        <v>561324</v>
      </c>
      <c r="E3545" s="74">
        <v>879457</v>
      </c>
      <c r="F3545" s="75">
        <f t="shared" ref="F3545:O3554" si="581">IFERROR(VLOOKUP(CONCATENATE(F$4,".",$E3545),$A$4:$C$488690,2,FALSE)*F$3,100)</f>
        <v>1</v>
      </c>
      <c r="G3545" s="75">
        <f t="shared" si="581"/>
        <v>2</v>
      </c>
      <c r="H3545" s="75">
        <f t="shared" si="581"/>
        <v>3</v>
      </c>
      <c r="I3545" s="75">
        <f t="shared" si="581"/>
        <v>4</v>
      </c>
      <c r="J3545" s="75">
        <f t="shared" si="581"/>
        <v>5</v>
      </c>
      <c r="K3545" s="75">
        <f t="shared" si="581"/>
        <v>6</v>
      </c>
      <c r="L3545" s="75">
        <f t="shared" si="581"/>
        <v>7</v>
      </c>
      <c r="M3545" s="75">
        <f t="shared" si="581"/>
        <v>8</v>
      </c>
      <c r="N3545" s="75">
        <f t="shared" si="581"/>
        <v>9</v>
      </c>
      <c r="O3545" s="75">
        <f t="shared" si="581"/>
        <v>10</v>
      </c>
      <c r="P3545">
        <f t="shared" si="577"/>
        <v>1</v>
      </c>
      <c r="Q3545" t="str">
        <f t="shared" si="578"/>
        <v>D20201231</v>
      </c>
      <c r="R3545">
        <f t="shared" si="579"/>
        <v>1102739</v>
      </c>
      <c r="S3545">
        <v>1</v>
      </c>
      <c r="T3545">
        <f t="shared" si="574"/>
        <v>0</v>
      </c>
      <c r="U3545">
        <f t="shared" si="574"/>
        <v>0</v>
      </c>
      <c r="V3545">
        <f t="shared" si="574"/>
        <v>1</v>
      </c>
      <c r="W3545">
        <f t="shared" si="574"/>
        <v>0</v>
      </c>
    </row>
    <row r="3546" spans="1:23" x14ac:dyDescent="0.25">
      <c r="A3546" t="s">
        <v>7075</v>
      </c>
      <c r="B3546">
        <v>1</v>
      </c>
      <c r="C3546">
        <v>237153</v>
      </c>
      <c r="E3546" s="74">
        <v>879550</v>
      </c>
      <c r="F3546" s="75">
        <f t="shared" si="581"/>
        <v>1</v>
      </c>
      <c r="G3546" s="75">
        <f t="shared" si="581"/>
        <v>2</v>
      </c>
      <c r="H3546" s="75">
        <f t="shared" si="581"/>
        <v>3</v>
      </c>
      <c r="I3546" s="75">
        <f t="shared" si="581"/>
        <v>4</v>
      </c>
      <c r="J3546" s="75">
        <f t="shared" si="581"/>
        <v>5</v>
      </c>
      <c r="K3546" s="75">
        <f t="shared" si="581"/>
        <v>6</v>
      </c>
      <c r="L3546" s="75">
        <f t="shared" si="581"/>
        <v>7</v>
      </c>
      <c r="M3546" s="75">
        <f t="shared" si="581"/>
        <v>8</v>
      </c>
      <c r="N3546" s="75">
        <f t="shared" si="581"/>
        <v>9</v>
      </c>
      <c r="O3546" s="75">
        <f t="shared" si="581"/>
        <v>10</v>
      </c>
      <c r="P3546">
        <f t="shared" si="577"/>
        <v>1</v>
      </c>
      <c r="Q3546" t="str">
        <f t="shared" si="578"/>
        <v>D20201231</v>
      </c>
      <c r="R3546">
        <f t="shared" si="579"/>
        <v>33489</v>
      </c>
      <c r="S3546">
        <v>1</v>
      </c>
      <c r="T3546">
        <f t="shared" si="574"/>
        <v>0</v>
      </c>
      <c r="U3546">
        <f t="shared" si="574"/>
        <v>0</v>
      </c>
      <c r="V3546">
        <f t="shared" si="574"/>
        <v>0</v>
      </c>
      <c r="W3546">
        <f t="shared" si="574"/>
        <v>1</v>
      </c>
    </row>
    <row r="3547" spans="1:23" x14ac:dyDescent="0.25">
      <c r="A3547" t="s">
        <v>7077</v>
      </c>
      <c r="B3547">
        <v>1</v>
      </c>
      <c r="C3547">
        <v>147296</v>
      </c>
      <c r="E3547" s="74">
        <v>879644</v>
      </c>
      <c r="F3547" s="75">
        <f t="shared" si="581"/>
        <v>1</v>
      </c>
      <c r="G3547" s="75">
        <f t="shared" si="581"/>
        <v>2</v>
      </c>
      <c r="H3547" s="75">
        <f t="shared" si="581"/>
        <v>3</v>
      </c>
      <c r="I3547" s="75">
        <f t="shared" si="581"/>
        <v>4</v>
      </c>
      <c r="J3547" s="75">
        <f t="shared" si="581"/>
        <v>5</v>
      </c>
      <c r="K3547" s="75">
        <f t="shared" si="581"/>
        <v>6</v>
      </c>
      <c r="L3547" s="75">
        <f t="shared" si="581"/>
        <v>7</v>
      </c>
      <c r="M3547" s="75">
        <f t="shared" si="581"/>
        <v>8</v>
      </c>
      <c r="N3547" s="75">
        <f t="shared" si="581"/>
        <v>9</v>
      </c>
      <c r="O3547" s="75">
        <f t="shared" si="581"/>
        <v>10</v>
      </c>
      <c r="P3547">
        <f t="shared" si="577"/>
        <v>1</v>
      </c>
      <c r="Q3547" t="str">
        <f t="shared" si="578"/>
        <v>D20201231</v>
      </c>
      <c r="R3547">
        <f t="shared" si="579"/>
        <v>382027</v>
      </c>
      <c r="S3547">
        <v>1</v>
      </c>
      <c r="T3547">
        <f t="shared" si="574"/>
        <v>0</v>
      </c>
      <c r="U3547">
        <f t="shared" si="574"/>
        <v>0</v>
      </c>
      <c r="V3547">
        <f t="shared" si="574"/>
        <v>0</v>
      </c>
      <c r="W3547">
        <f t="shared" si="574"/>
        <v>1</v>
      </c>
    </row>
    <row r="3548" spans="1:23" x14ac:dyDescent="0.25">
      <c r="A3548" t="s">
        <v>7079</v>
      </c>
      <c r="B3548">
        <v>1</v>
      </c>
      <c r="C3548">
        <v>275118</v>
      </c>
      <c r="E3548" s="74">
        <v>879747</v>
      </c>
      <c r="F3548" s="75">
        <f t="shared" si="581"/>
        <v>1</v>
      </c>
      <c r="G3548" s="75">
        <f t="shared" si="581"/>
        <v>2</v>
      </c>
      <c r="H3548" s="75">
        <f t="shared" si="581"/>
        <v>3</v>
      </c>
      <c r="I3548" s="75">
        <f t="shared" si="581"/>
        <v>4</v>
      </c>
      <c r="J3548" s="75">
        <f t="shared" si="581"/>
        <v>5</v>
      </c>
      <c r="K3548" s="75">
        <f t="shared" si="581"/>
        <v>6</v>
      </c>
      <c r="L3548" s="75">
        <f t="shared" si="581"/>
        <v>7</v>
      </c>
      <c r="M3548" s="75">
        <f t="shared" si="581"/>
        <v>8</v>
      </c>
      <c r="N3548" s="75">
        <f t="shared" si="581"/>
        <v>9</v>
      </c>
      <c r="O3548" s="75">
        <f t="shared" si="581"/>
        <v>10</v>
      </c>
      <c r="P3548">
        <f t="shared" si="577"/>
        <v>1</v>
      </c>
      <c r="Q3548" t="str">
        <f t="shared" si="578"/>
        <v>D20201231</v>
      </c>
      <c r="R3548">
        <f t="shared" si="579"/>
        <v>241798</v>
      </c>
      <c r="S3548">
        <v>1</v>
      </c>
      <c r="T3548">
        <f t="shared" si="574"/>
        <v>0</v>
      </c>
      <c r="U3548">
        <f t="shared" si="574"/>
        <v>0</v>
      </c>
      <c r="V3548">
        <f t="shared" si="574"/>
        <v>0</v>
      </c>
      <c r="W3548">
        <f t="shared" si="574"/>
        <v>1</v>
      </c>
    </row>
    <row r="3549" spans="1:23" x14ac:dyDescent="0.25">
      <c r="A3549" t="s">
        <v>7081</v>
      </c>
      <c r="B3549">
        <v>1</v>
      </c>
      <c r="C3549">
        <v>303639</v>
      </c>
      <c r="E3549" s="74">
        <v>880332</v>
      </c>
      <c r="F3549" s="75">
        <f t="shared" si="581"/>
        <v>1</v>
      </c>
      <c r="G3549" s="75">
        <f t="shared" si="581"/>
        <v>2</v>
      </c>
      <c r="H3549" s="75">
        <f t="shared" si="581"/>
        <v>3</v>
      </c>
      <c r="I3549" s="75">
        <f t="shared" si="581"/>
        <v>4</v>
      </c>
      <c r="J3549" s="75">
        <f t="shared" si="581"/>
        <v>5</v>
      </c>
      <c r="K3549" s="75">
        <f t="shared" si="581"/>
        <v>6</v>
      </c>
      <c r="L3549" s="75">
        <f t="shared" si="581"/>
        <v>7</v>
      </c>
      <c r="M3549" s="75">
        <f t="shared" si="581"/>
        <v>8</v>
      </c>
      <c r="N3549" s="75">
        <f t="shared" si="581"/>
        <v>9</v>
      </c>
      <c r="O3549" s="75">
        <f t="shared" si="581"/>
        <v>10</v>
      </c>
      <c r="P3549">
        <f t="shared" si="577"/>
        <v>1</v>
      </c>
      <c r="Q3549" t="str">
        <f t="shared" si="578"/>
        <v>D20201231</v>
      </c>
      <c r="R3549">
        <f t="shared" si="579"/>
        <v>287468</v>
      </c>
      <c r="S3549">
        <v>1</v>
      </c>
      <c r="T3549">
        <f t="shared" si="574"/>
        <v>0</v>
      </c>
      <c r="U3549">
        <f t="shared" si="574"/>
        <v>0</v>
      </c>
      <c r="V3549">
        <f t="shared" si="574"/>
        <v>0</v>
      </c>
      <c r="W3549">
        <f t="shared" si="574"/>
        <v>1</v>
      </c>
    </row>
    <row r="3550" spans="1:23" x14ac:dyDescent="0.25">
      <c r="A3550" t="s">
        <v>7083</v>
      </c>
      <c r="B3550">
        <v>1</v>
      </c>
      <c r="C3550">
        <v>40507</v>
      </c>
      <c r="E3550" s="74">
        <v>880855</v>
      </c>
      <c r="F3550" s="75">
        <f t="shared" si="581"/>
        <v>1</v>
      </c>
      <c r="G3550" s="75">
        <f t="shared" si="581"/>
        <v>2</v>
      </c>
      <c r="H3550" s="75">
        <f t="shared" si="581"/>
        <v>3</v>
      </c>
      <c r="I3550" s="75">
        <f t="shared" si="581"/>
        <v>4</v>
      </c>
      <c r="J3550" s="75">
        <f t="shared" si="581"/>
        <v>5</v>
      </c>
      <c r="K3550" s="75">
        <f t="shared" si="581"/>
        <v>6</v>
      </c>
      <c r="L3550" s="75">
        <f t="shared" si="581"/>
        <v>7</v>
      </c>
      <c r="M3550" s="75">
        <f t="shared" si="581"/>
        <v>8</v>
      </c>
      <c r="N3550" s="75">
        <f t="shared" si="581"/>
        <v>9</v>
      </c>
      <c r="O3550" s="75">
        <f t="shared" si="581"/>
        <v>10</v>
      </c>
      <c r="P3550">
        <f t="shared" si="577"/>
        <v>1</v>
      </c>
      <c r="Q3550" t="str">
        <f t="shared" si="578"/>
        <v>D20201231</v>
      </c>
      <c r="R3550">
        <f t="shared" si="579"/>
        <v>498055</v>
      </c>
      <c r="S3550">
        <v>1</v>
      </c>
      <c r="T3550">
        <f t="shared" si="574"/>
        <v>0</v>
      </c>
      <c r="U3550">
        <f t="shared" si="574"/>
        <v>0</v>
      </c>
      <c r="V3550">
        <f t="shared" si="574"/>
        <v>0</v>
      </c>
      <c r="W3550">
        <f t="shared" si="574"/>
        <v>1</v>
      </c>
    </row>
    <row r="3551" spans="1:23" x14ac:dyDescent="0.25">
      <c r="A3551" t="s">
        <v>7085</v>
      </c>
      <c r="B3551">
        <v>1</v>
      </c>
      <c r="C3551">
        <v>121184</v>
      </c>
      <c r="E3551" s="74">
        <v>881012</v>
      </c>
      <c r="F3551" s="75">
        <f t="shared" si="581"/>
        <v>1</v>
      </c>
      <c r="G3551" s="75">
        <f t="shared" si="581"/>
        <v>2</v>
      </c>
      <c r="H3551" s="75">
        <f t="shared" si="581"/>
        <v>3</v>
      </c>
      <c r="I3551" s="75">
        <f t="shared" si="581"/>
        <v>4</v>
      </c>
      <c r="J3551" s="75">
        <f t="shared" si="581"/>
        <v>5</v>
      </c>
      <c r="K3551" s="75">
        <f t="shared" si="581"/>
        <v>6</v>
      </c>
      <c r="L3551" s="75">
        <f t="shared" si="581"/>
        <v>7</v>
      </c>
      <c r="M3551" s="75">
        <f t="shared" si="581"/>
        <v>8</v>
      </c>
      <c r="N3551" s="75">
        <f t="shared" si="581"/>
        <v>9</v>
      </c>
      <c r="O3551" s="75">
        <f t="shared" si="581"/>
        <v>10</v>
      </c>
      <c r="P3551">
        <f t="shared" si="577"/>
        <v>1</v>
      </c>
      <c r="Q3551" t="str">
        <f t="shared" si="578"/>
        <v>D20201231</v>
      </c>
      <c r="R3551">
        <f t="shared" si="579"/>
        <v>851174</v>
      </c>
      <c r="S3551">
        <v>1</v>
      </c>
      <c r="T3551">
        <f t="shared" si="574"/>
        <v>0</v>
      </c>
      <c r="U3551">
        <f t="shared" si="574"/>
        <v>0</v>
      </c>
      <c r="V3551">
        <f t="shared" si="574"/>
        <v>0</v>
      </c>
      <c r="W3551">
        <f t="shared" si="574"/>
        <v>1</v>
      </c>
    </row>
    <row r="3552" spans="1:23" x14ac:dyDescent="0.25">
      <c r="A3552" t="s">
        <v>7087</v>
      </c>
      <c r="B3552">
        <v>1</v>
      </c>
      <c r="C3552">
        <v>157348</v>
      </c>
      <c r="E3552" s="74">
        <v>881441</v>
      </c>
      <c r="F3552" s="75">
        <f t="shared" si="581"/>
        <v>1</v>
      </c>
      <c r="G3552" s="75">
        <f t="shared" si="581"/>
        <v>2</v>
      </c>
      <c r="H3552" s="75">
        <f t="shared" si="581"/>
        <v>3</v>
      </c>
      <c r="I3552" s="75">
        <f t="shared" si="581"/>
        <v>4</v>
      </c>
      <c r="J3552" s="75">
        <f t="shared" si="581"/>
        <v>5</v>
      </c>
      <c r="K3552" s="75">
        <f t="shared" si="581"/>
        <v>6</v>
      </c>
      <c r="L3552" s="75">
        <f t="shared" si="581"/>
        <v>7</v>
      </c>
      <c r="M3552" s="75">
        <f t="shared" si="581"/>
        <v>8</v>
      </c>
      <c r="N3552" s="75">
        <f t="shared" si="581"/>
        <v>9</v>
      </c>
      <c r="O3552" s="75">
        <f t="shared" si="581"/>
        <v>10</v>
      </c>
      <c r="P3552">
        <f t="shared" si="577"/>
        <v>1</v>
      </c>
      <c r="Q3552" t="str">
        <f t="shared" si="578"/>
        <v>D20201231</v>
      </c>
      <c r="R3552">
        <f t="shared" si="579"/>
        <v>93283</v>
      </c>
      <c r="S3552">
        <v>1</v>
      </c>
      <c r="T3552">
        <f t="shared" si="574"/>
        <v>0</v>
      </c>
      <c r="U3552">
        <f t="shared" si="574"/>
        <v>0</v>
      </c>
      <c r="V3552">
        <f t="shared" si="574"/>
        <v>0</v>
      </c>
      <c r="W3552">
        <f t="shared" si="574"/>
        <v>1</v>
      </c>
    </row>
    <row r="3553" spans="1:23" x14ac:dyDescent="0.25">
      <c r="A3553" t="s">
        <v>7089</v>
      </c>
      <c r="B3553">
        <v>1</v>
      </c>
      <c r="C3553">
        <v>92507</v>
      </c>
      <c r="E3553" s="74">
        <v>881478</v>
      </c>
      <c r="F3553" s="75">
        <f t="shared" si="581"/>
        <v>1</v>
      </c>
      <c r="G3553" s="75">
        <f t="shared" si="581"/>
        <v>2</v>
      </c>
      <c r="H3553" s="75">
        <f t="shared" si="581"/>
        <v>3</v>
      </c>
      <c r="I3553" s="75">
        <f t="shared" si="581"/>
        <v>4</v>
      </c>
      <c r="J3553" s="75">
        <f t="shared" si="581"/>
        <v>5</v>
      </c>
      <c r="K3553" s="75">
        <f t="shared" si="581"/>
        <v>6</v>
      </c>
      <c r="L3553" s="75">
        <f t="shared" si="581"/>
        <v>7</v>
      </c>
      <c r="M3553" s="75">
        <f t="shared" si="581"/>
        <v>8</v>
      </c>
      <c r="N3553" s="75">
        <f t="shared" si="581"/>
        <v>9</v>
      </c>
      <c r="O3553" s="75">
        <f t="shared" si="581"/>
        <v>10</v>
      </c>
      <c r="P3553">
        <f t="shared" si="577"/>
        <v>1</v>
      </c>
      <c r="Q3553" t="str">
        <f t="shared" si="578"/>
        <v>D20201231</v>
      </c>
      <c r="R3553">
        <f t="shared" si="579"/>
        <v>6610848</v>
      </c>
      <c r="S3553">
        <v>1</v>
      </c>
      <c r="T3553">
        <f t="shared" si="574"/>
        <v>0</v>
      </c>
      <c r="U3553">
        <f t="shared" si="574"/>
        <v>0</v>
      </c>
      <c r="V3553">
        <f t="shared" si="574"/>
        <v>1</v>
      </c>
      <c r="W3553">
        <f t="shared" si="574"/>
        <v>0</v>
      </c>
    </row>
    <row r="3554" spans="1:23" x14ac:dyDescent="0.25">
      <c r="A3554" t="s">
        <v>7091</v>
      </c>
      <c r="B3554">
        <v>1</v>
      </c>
      <c r="C3554">
        <v>7597259</v>
      </c>
      <c r="E3554" s="74">
        <v>881852</v>
      </c>
      <c r="F3554" s="75">
        <f t="shared" si="581"/>
        <v>1</v>
      </c>
      <c r="G3554" s="75">
        <f t="shared" si="581"/>
        <v>2</v>
      </c>
      <c r="H3554" s="75">
        <f t="shared" si="581"/>
        <v>3</v>
      </c>
      <c r="I3554" s="75">
        <f t="shared" si="581"/>
        <v>4</v>
      </c>
      <c r="J3554" s="75">
        <f t="shared" si="581"/>
        <v>5</v>
      </c>
      <c r="K3554" s="75">
        <f t="shared" si="581"/>
        <v>6</v>
      </c>
      <c r="L3554" s="75">
        <f t="shared" si="581"/>
        <v>7</v>
      </c>
      <c r="M3554" s="75">
        <f t="shared" si="581"/>
        <v>8</v>
      </c>
      <c r="N3554" s="75">
        <f t="shared" si="581"/>
        <v>9</v>
      </c>
      <c r="O3554" s="75">
        <f t="shared" si="581"/>
        <v>10</v>
      </c>
      <c r="P3554">
        <f t="shared" si="577"/>
        <v>1</v>
      </c>
      <c r="Q3554" t="str">
        <f t="shared" si="578"/>
        <v>D20201231</v>
      </c>
      <c r="R3554">
        <f t="shared" si="579"/>
        <v>142933</v>
      </c>
      <c r="S3554">
        <v>1</v>
      </c>
      <c r="T3554">
        <f t="shared" si="574"/>
        <v>0</v>
      </c>
      <c r="U3554">
        <f t="shared" si="574"/>
        <v>0</v>
      </c>
      <c r="V3554">
        <f t="shared" si="574"/>
        <v>0</v>
      </c>
      <c r="W3554">
        <f t="shared" si="574"/>
        <v>1</v>
      </c>
    </row>
    <row r="3555" spans="1:23" x14ac:dyDescent="0.25">
      <c r="A3555" t="s">
        <v>7093</v>
      </c>
      <c r="B3555">
        <v>1</v>
      </c>
      <c r="C3555">
        <v>49162</v>
      </c>
      <c r="E3555" s="74">
        <v>881900</v>
      </c>
      <c r="F3555" s="75">
        <f t="shared" ref="F3555:O3564" si="582">IFERROR(VLOOKUP(CONCATENATE(F$4,".",$E3555),$A$4:$C$488690,2,FALSE)*F$3,100)</f>
        <v>1</v>
      </c>
      <c r="G3555" s="75">
        <f t="shared" si="582"/>
        <v>2</v>
      </c>
      <c r="H3555" s="75">
        <f t="shared" si="582"/>
        <v>3</v>
      </c>
      <c r="I3555" s="75">
        <f t="shared" si="582"/>
        <v>4</v>
      </c>
      <c r="J3555" s="75">
        <f t="shared" si="582"/>
        <v>5</v>
      </c>
      <c r="K3555" s="75">
        <f t="shared" si="582"/>
        <v>6</v>
      </c>
      <c r="L3555" s="75">
        <f t="shared" si="582"/>
        <v>7</v>
      </c>
      <c r="M3555" s="75">
        <f t="shared" si="582"/>
        <v>8</v>
      </c>
      <c r="N3555" s="75">
        <f t="shared" si="582"/>
        <v>9</v>
      </c>
      <c r="O3555" s="75">
        <f t="shared" si="582"/>
        <v>10</v>
      </c>
      <c r="P3555">
        <f t="shared" si="577"/>
        <v>1</v>
      </c>
      <c r="Q3555" t="str">
        <f t="shared" si="578"/>
        <v>D20201231</v>
      </c>
      <c r="R3555">
        <f t="shared" si="579"/>
        <v>99236</v>
      </c>
      <c r="S3555">
        <v>1</v>
      </c>
      <c r="T3555">
        <f t="shared" si="574"/>
        <v>0</v>
      </c>
      <c r="U3555">
        <f t="shared" si="574"/>
        <v>0</v>
      </c>
      <c r="V3555">
        <f t="shared" si="574"/>
        <v>0</v>
      </c>
      <c r="W3555">
        <f t="shared" si="574"/>
        <v>1</v>
      </c>
    </row>
    <row r="3556" spans="1:23" x14ac:dyDescent="0.25">
      <c r="A3556" t="s">
        <v>7095</v>
      </c>
      <c r="B3556">
        <v>1</v>
      </c>
      <c r="C3556">
        <v>212882</v>
      </c>
      <c r="E3556" s="74">
        <v>882242</v>
      </c>
      <c r="F3556" s="75">
        <f t="shared" si="582"/>
        <v>1</v>
      </c>
      <c r="G3556" s="75">
        <f t="shared" si="582"/>
        <v>2</v>
      </c>
      <c r="H3556" s="75">
        <f t="shared" si="582"/>
        <v>3</v>
      </c>
      <c r="I3556" s="75">
        <f t="shared" si="582"/>
        <v>4</v>
      </c>
      <c r="J3556" s="75">
        <f t="shared" si="582"/>
        <v>5</v>
      </c>
      <c r="K3556" s="75">
        <f t="shared" si="582"/>
        <v>6</v>
      </c>
      <c r="L3556" s="75">
        <f t="shared" si="582"/>
        <v>7</v>
      </c>
      <c r="M3556" s="75">
        <f t="shared" si="582"/>
        <v>8</v>
      </c>
      <c r="N3556" s="75">
        <f t="shared" si="582"/>
        <v>9</v>
      </c>
      <c r="O3556" s="75">
        <f t="shared" si="582"/>
        <v>10</v>
      </c>
      <c r="P3556">
        <f t="shared" si="577"/>
        <v>1</v>
      </c>
      <c r="Q3556" t="str">
        <f t="shared" si="578"/>
        <v>D20201231</v>
      </c>
      <c r="R3556">
        <f t="shared" si="579"/>
        <v>369930</v>
      </c>
      <c r="S3556">
        <v>1</v>
      </c>
      <c r="T3556">
        <f t="shared" si="574"/>
        <v>0</v>
      </c>
      <c r="U3556">
        <f t="shared" si="574"/>
        <v>0</v>
      </c>
      <c r="V3556">
        <f t="shared" si="574"/>
        <v>0</v>
      </c>
      <c r="W3556">
        <f t="shared" si="574"/>
        <v>1</v>
      </c>
    </row>
    <row r="3557" spans="1:23" x14ac:dyDescent="0.25">
      <c r="A3557" t="s">
        <v>7097</v>
      </c>
      <c r="B3557">
        <v>1</v>
      </c>
      <c r="C3557">
        <v>880780</v>
      </c>
      <c r="E3557" s="74">
        <v>882541</v>
      </c>
      <c r="F3557" s="75">
        <f t="shared" si="582"/>
        <v>1</v>
      </c>
      <c r="G3557" s="75">
        <f t="shared" si="582"/>
        <v>2</v>
      </c>
      <c r="H3557" s="75">
        <f t="shared" si="582"/>
        <v>3</v>
      </c>
      <c r="I3557" s="75">
        <f t="shared" si="582"/>
        <v>4</v>
      </c>
      <c r="J3557" s="75">
        <f t="shared" si="582"/>
        <v>5</v>
      </c>
      <c r="K3557" s="75">
        <f t="shared" si="582"/>
        <v>6</v>
      </c>
      <c r="L3557" s="75">
        <f t="shared" si="582"/>
        <v>7</v>
      </c>
      <c r="M3557" s="75">
        <f t="shared" si="582"/>
        <v>8</v>
      </c>
      <c r="N3557" s="75">
        <f t="shared" si="582"/>
        <v>9</v>
      </c>
      <c r="O3557" s="75">
        <f t="shared" si="582"/>
        <v>10</v>
      </c>
      <c r="P3557">
        <f t="shared" si="577"/>
        <v>1</v>
      </c>
      <c r="Q3557" t="str">
        <f t="shared" si="578"/>
        <v>D20201231</v>
      </c>
      <c r="R3557">
        <f t="shared" si="579"/>
        <v>126215</v>
      </c>
      <c r="S3557">
        <v>1</v>
      </c>
      <c r="T3557">
        <f t="shared" si="574"/>
        <v>0</v>
      </c>
      <c r="U3557">
        <f t="shared" si="574"/>
        <v>0</v>
      </c>
      <c r="V3557">
        <f t="shared" si="574"/>
        <v>0</v>
      </c>
      <c r="W3557">
        <f t="shared" si="574"/>
        <v>1</v>
      </c>
    </row>
    <row r="3558" spans="1:23" x14ac:dyDescent="0.25">
      <c r="A3558" t="s">
        <v>7099</v>
      </c>
      <c r="B3558">
        <v>1</v>
      </c>
      <c r="C3558">
        <v>184045</v>
      </c>
      <c r="E3558" s="74">
        <v>882701</v>
      </c>
      <c r="F3558" s="75">
        <f t="shared" si="582"/>
        <v>1</v>
      </c>
      <c r="G3558" s="75">
        <f t="shared" si="582"/>
        <v>2</v>
      </c>
      <c r="H3558" s="75">
        <f t="shared" si="582"/>
        <v>3</v>
      </c>
      <c r="I3558" s="75">
        <f t="shared" si="582"/>
        <v>4</v>
      </c>
      <c r="J3558" s="75">
        <f t="shared" si="582"/>
        <v>5</v>
      </c>
      <c r="K3558" s="75">
        <f t="shared" si="582"/>
        <v>6</v>
      </c>
      <c r="L3558" s="75">
        <f t="shared" si="582"/>
        <v>7</v>
      </c>
      <c r="M3558" s="75">
        <f t="shared" si="582"/>
        <v>8</v>
      </c>
      <c r="N3558" s="75">
        <f t="shared" si="582"/>
        <v>9</v>
      </c>
      <c r="O3558" s="75">
        <f t="shared" si="582"/>
        <v>10</v>
      </c>
      <c r="P3558">
        <f t="shared" si="577"/>
        <v>1</v>
      </c>
      <c r="Q3558" t="str">
        <f t="shared" si="578"/>
        <v>D20201231</v>
      </c>
      <c r="R3558">
        <f t="shared" si="579"/>
        <v>1717248</v>
      </c>
      <c r="S3558">
        <v>1</v>
      </c>
      <c r="T3558">
        <f t="shared" si="574"/>
        <v>0</v>
      </c>
      <c r="U3558">
        <f t="shared" si="574"/>
        <v>0</v>
      </c>
      <c r="V3558">
        <f t="shared" si="574"/>
        <v>1</v>
      </c>
      <c r="W3558">
        <f t="shared" si="574"/>
        <v>0</v>
      </c>
    </row>
    <row r="3559" spans="1:23" x14ac:dyDescent="0.25">
      <c r="A3559" t="s">
        <v>7100</v>
      </c>
      <c r="B3559">
        <v>1</v>
      </c>
      <c r="C3559">
        <v>1110597</v>
      </c>
      <c r="E3559" s="74">
        <v>882952</v>
      </c>
      <c r="F3559" s="75">
        <f t="shared" si="582"/>
        <v>1</v>
      </c>
      <c r="G3559" s="75">
        <f t="shared" si="582"/>
        <v>2</v>
      </c>
      <c r="H3559" s="75">
        <f t="shared" si="582"/>
        <v>3</v>
      </c>
      <c r="I3559" s="75">
        <f t="shared" si="582"/>
        <v>4</v>
      </c>
      <c r="J3559" s="75">
        <f t="shared" si="582"/>
        <v>5</v>
      </c>
      <c r="K3559" s="75">
        <f t="shared" si="582"/>
        <v>6</v>
      </c>
      <c r="L3559" s="75">
        <f t="shared" si="582"/>
        <v>7</v>
      </c>
      <c r="M3559" s="75">
        <f t="shared" si="582"/>
        <v>8</v>
      </c>
      <c r="N3559" s="75">
        <f t="shared" si="582"/>
        <v>9</v>
      </c>
      <c r="O3559" s="75">
        <f t="shared" si="582"/>
        <v>10</v>
      </c>
      <c r="P3559">
        <f t="shared" si="577"/>
        <v>1</v>
      </c>
      <c r="Q3559" t="str">
        <f t="shared" si="578"/>
        <v>D20201231</v>
      </c>
      <c r="R3559">
        <f t="shared" si="579"/>
        <v>331835</v>
      </c>
      <c r="S3559">
        <v>1</v>
      </c>
      <c r="T3559">
        <f t="shared" si="574"/>
        <v>0</v>
      </c>
      <c r="U3559">
        <f t="shared" si="574"/>
        <v>0</v>
      </c>
      <c r="V3559">
        <f t="shared" si="574"/>
        <v>0</v>
      </c>
      <c r="W3559">
        <f t="shared" si="574"/>
        <v>1</v>
      </c>
    </row>
    <row r="3560" spans="1:23" x14ac:dyDescent="0.25">
      <c r="A3560" t="s">
        <v>7102</v>
      </c>
      <c r="B3560">
        <v>1</v>
      </c>
      <c r="C3560">
        <v>358211</v>
      </c>
      <c r="E3560" s="74">
        <v>883351</v>
      </c>
      <c r="F3560" s="75">
        <f t="shared" si="582"/>
        <v>1</v>
      </c>
      <c r="G3560" s="75">
        <f t="shared" si="582"/>
        <v>2</v>
      </c>
      <c r="H3560" s="75">
        <f t="shared" si="582"/>
        <v>3</v>
      </c>
      <c r="I3560" s="75">
        <f t="shared" si="582"/>
        <v>4</v>
      </c>
      <c r="J3560" s="75">
        <f t="shared" si="582"/>
        <v>5</v>
      </c>
      <c r="K3560" s="75">
        <f t="shared" si="582"/>
        <v>6</v>
      </c>
      <c r="L3560" s="75">
        <f t="shared" si="582"/>
        <v>7</v>
      </c>
      <c r="M3560" s="75">
        <f t="shared" si="582"/>
        <v>8</v>
      </c>
      <c r="N3560" s="75">
        <f t="shared" si="582"/>
        <v>9</v>
      </c>
      <c r="O3560" s="75">
        <f t="shared" si="582"/>
        <v>10</v>
      </c>
      <c r="P3560">
        <f t="shared" si="577"/>
        <v>1</v>
      </c>
      <c r="Q3560" t="str">
        <f t="shared" si="578"/>
        <v>D20201231</v>
      </c>
      <c r="R3560">
        <f t="shared" si="579"/>
        <v>103495</v>
      </c>
      <c r="S3560">
        <v>1</v>
      </c>
      <c r="T3560">
        <f t="shared" si="574"/>
        <v>0</v>
      </c>
      <c r="U3560">
        <f t="shared" si="574"/>
        <v>0</v>
      </c>
      <c r="V3560">
        <f t="shared" si="574"/>
        <v>0</v>
      </c>
      <c r="W3560">
        <f t="shared" si="574"/>
        <v>1</v>
      </c>
    </row>
    <row r="3561" spans="1:23" x14ac:dyDescent="0.25">
      <c r="A3561" t="s">
        <v>7104</v>
      </c>
      <c r="B3561">
        <v>1</v>
      </c>
      <c r="C3561">
        <v>59540</v>
      </c>
      <c r="E3561" s="74">
        <v>883959</v>
      </c>
      <c r="F3561" s="75">
        <f t="shared" si="582"/>
        <v>1</v>
      </c>
      <c r="G3561" s="75">
        <f t="shared" si="582"/>
        <v>2</v>
      </c>
      <c r="H3561" s="75">
        <f t="shared" si="582"/>
        <v>3</v>
      </c>
      <c r="I3561" s="75">
        <f t="shared" si="582"/>
        <v>4</v>
      </c>
      <c r="J3561" s="75">
        <f t="shared" si="582"/>
        <v>5</v>
      </c>
      <c r="K3561" s="75">
        <f t="shared" si="582"/>
        <v>6</v>
      </c>
      <c r="L3561" s="75">
        <f t="shared" si="582"/>
        <v>7</v>
      </c>
      <c r="M3561" s="75">
        <f t="shared" si="582"/>
        <v>8</v>
      </c>
      <c r="N3561" s="75">
        <f t="shared" si="582"/>
        <v>9</v>
      </c>
      <c r="O3561" s="75">
        <f t="shared" si="582"/>
        <v>10</v>
      </c>
      <c r="P3561">
        <f t="shared" si="577"/>
        <v>1</v>
      </c>
      <c r="Q3561" t="str">
        <f t="shared" si="578"/>
        <v>D20201231</v>
      </c>
      <c r="R3561">
        <f t="shared" si="579"/>
        <v>323817</v>
      </c>
      <c r="S3561">
        <v>1</v>
      </c>
      <c r="T3561">
        <f t="shared" si="574"/>
        <v>0</v>
      </c>
      <c r="U3561">
        <f t="shared" si="574"/>
        <v>0</v>
      </c>
      <c r="V3561">
        <f t="shared" si="574"/>
        <v>0</v>
      </c>
      <c r="W3561">
        <f t="shared" si="574"/>
        <v>1</v>
      </c>
    </row>
    <row r="3562" spans="1:23" x14ac:dyDescent="0.25">
      <c r="A3562" t="s">
        <v>7106</v>
      </c>
      <c r="B3562">
        <v>1</v>
      </c>
      <c r="C3562">
        <v>111550</v>
      </c>
      <c r="E3562" s="74">
        <v>884303</v>
      </c>
      <c r="F3562" s="75">
        <f t="shared" si="582"/>
        <v>1</v>
      </c>
      <c r="G3562" s="75">
        <f t="shared" si="582"/>
        <v>2</v>
      </c>
      <c r="H3562" s="75">
        <f t="shared" si="582"/>
        <v>3</v>
      </c>
      <c r="I3562" s="75">
        <f t="shared" si="582"/>
        <v>4</v>
      </c>
      <c r="J3562" s="75">
        <f t="shared" si="582"/>
        <v>5</v>
      </c>
      <c r="K3562" s="75">
        <f t="shared" si="582"/>
        <v>6</v>
      </c>
      <c r="L3562" s="75">
        <f t="shared" si="582"/>
        <v>7</v>
      </c>
      <c r="M3562" s="75">
        <f t="shared" si="582"/>
        <v>8</v>
      </c>
      <c r="N3562" s="75">
        <f t="shared" si="582"/>
        <v>9</v>
      </c>
      <c r="O3562" s="75">
        <f t="shared" si="582"/>
        <v>10</v>
      </c>
      <c r="P3562">
        <f t="shared" si="577"/>
        <v>1</v>
      </c>
      <c r="Q3562" t="str">
        <f t="shared" si="578"/>
        <v>D20201231</v>
      </c>
      <c r="R3562">
        <f t="shared" si="579"/>
        <v>2274470</v>
      </c>
      <c r="S3562">
        <v>1</v>
      </c>
      <c r="T3562">
        <f t="shared" si="574"/>
        <v>0</v>
      </c>
      <c r="U3562">
        <f t="shared" si="574"/>
        <v>0</v>
      </c>
      <c r="V3562">
        <f t="shared" si="574"/>
        <v>1</v>
      </c>
      <c r="W3562">
        <f t="shared" si="574"/>
        <v>0</v>
      </c>
    </row>
    <row r="3563" spans="1:23" x14ac:dyDescent="0.25">
      <c r="A3563" t="s">
        <v>7108</v>
      </c>
      <c r="B3563">
        <v>1</v>
      </c>
      <c r="C3563">
        <v>107452</v>
      </c>
      <c r="E3563" s="74">
        <v>884358</v>
      </c>
      <c r="F3563" s="75">
        <f t="shared" si="582"/>
        <v>1</v>
      </c>
      <c r="G3563" s="75">
        <f t="shared" si="582"/>
        <v>2</v>
      </c>
      <c r="H3563" s="75">
        <f t="shared" si="582"/>
        <v>3</v>
      </c>
      <c r="I3563" s="75">
        <f t="shared" si="582"/>
        <v>4</v>
      </c>
      <c r="J3563" s="75">
        <f t="shared" si="582"/>
        <v>5</v>
      </c>
      <c r="K3563" s="75">
        <f t="shared" si="582"/>
        <v>6</v>
      </c>
      <c r="L3563" s="75">
        <f t="shared" si="582"/>
        <v>7</v>
      </c>
      <c r="M3563" s="75">
        <f t="shared" si="582"/>
        <v>8</v>
      </c>
      <c r="N3563" s="75">
        <f t="shared" si="582"/>
        <v>9</v>
      </c>
      <c r="O3563" s="75">
        <f t="shared" si="582"/>
        <v>10</v>
      </c>
      <c r="P3563">
        <f t="shared" si="577"/>
        <v>1</v>
      </c>
      <c r="Q3563" t="str">
        <f t="shared" si="578"/>
        <v>D20201231</v>
      </c>
      <c r="R3563">
        <f t="shared" si="579"/>
        <v>403063</v>
      </c>
      <c r="S3563">
        <v>1</v>
      </c>
      <c r="T3563">
        <f t="shared" si="574"/>
        <v>0</v>
      </c>
      <c r="U3563">
        <f t="shared" si="574"/>
        <v>0</v>
      </c>
      <c r="V3563">
        <f t="shared" si="574"/>
        <v>0</v>
      </c>
      <c r="W3563">
        <f t="shared" si="574"/>
        <v>1</v>
      </c>
    </row>
    <row r="3564" spans="1:23" x14ac:dyDescent="0.25">
      <c r="A3564" t="s">
        <v>7110</v>
      </c>
      <c r="B3564">
        <v>1</v>
      </c>
      <c r="C3564">
        <v>469445</v>
      </c>
      <c r="E3564" s="74">
        <v>884376</v>
      </c>
      <c r="F3564" s="75">
        <f t="shared" si="582"/>
        <v>1</v>
      </c>
      <c r="G3564" s="75">
        <f t="shared" si="582"/>
        <v>2</v>
      </c>
      <c r="H3564" s="75">
        <f t="shared" si="582"/>
        <v>3</v>
      </c>
      <c r="I3564" s="75">
        <f t="shared" si="582"/>
        <v>4</v>
      </c>
      <c r="J3564" s="75">
        <f t="shared" si="582"/>
        <v>5</v>
      </c>
      <c r="K3564" s="75">
        <f t="shared" si="582"/>
        <v>6</v>
      </c>
      <c r="L3564" s="75">
        <f t="shared" si="582"/>
        <v>7</v>
      </c>
      <c r="M3564" s="75">
        <f t="shared" si="582"/>
        <v>8</v>
      </c>
      <c r="N3564" s="75">
        <f t="shared" si="582"/>
        <v>9</v>
      </c>
      <c r="O3564" s="75">
        <f t="shared" si="582"/>
        <v>10</v>
      </c>
      <c r="P3564">
        <f t="shared" si="577"/>
        <v>1</v>
      </c>
      <c r="Q3564" t="str">
        <f t="shared" si="578"/>
        <v>D20201231</v>
      </c>
      <c r="R3564">
        <f t="shared" si="579"/>
        <v>111698</v>
      </c>
      <c r="S3564">
        <v>1</v>
      </c>
      <c r="T3564">
        <f t="shared" si="574"/>
        <v>0</v>
      </c>
      <c r="U3564">
        <f t="shared" si="574"/>
        <v>0</v>
      </c>
      <c r="V3564">
        <f t="shared" si="574"/>
        <v>0</v>
      </c>
      <c r="W3564">
        <f t="shared" si="574"/>
        <v>1</v>
      </c>
    </row>
    <row r="3565" spans="1:23" x14ac:dyDescent="0.25">
      <c r="A3565" t="s">
        <v>7112</v>
      </c>
      <c r="B3565">
        <v>1</v>
      </c>
      <c r="C3565">
        <v>62632</v>
      </c>
      <c r="E3565" s="74">
        <v>884442</v>
      </c>
      <c r="F3565" s="75">
        <f t="shared" ref="F3565:O3574" si="583">IFERROR(VLOOKUP(CONCATENATE(F$4,".",$E3565),$A$4:$C$488690,2,FALSE)*F$3,100)</f>
        <v>1</v>
      </c>
      <c r="G3565" s="75">
        <f t="shared" si="583"/>
        <v>2</v>
      </c>
      <c r="H3565" s="75">
        <f t="shared" si="583"/>
        <v>3</v>
      </c>
      <c r="I3565" s="75">
        <f t="shared" si="583"/>
        <v>4</v>
      </c>
      <c r="J3565" s="75">
        <f t="shared" si="583"/>
        <v>5</v>
      </c>
      <c r="K3565" s="75">
        <f t="shared" si="583"/>
        <v>6</v>
      </c>
      <c r="L3565" s="75">
        <f t="shared" si="583"/>
        <v>7</v>
      </c>
      <c r="M3565" s="75">
        <f t="shared" si="583"/>
        <v>8</v>
      </c>
      <c r="N3565" s="75">
        <f t="shared" si="583"/>
        <v>9</v>
      </c>
      <c r="O3565" s="75">
        <f t="shared" si="583"/>
        <v>10</v>
      </c>
      <c r="P3565">
        <f t="shared" si="577"/>
        <v>1</v>
      </c>
      <c r="Q3565" t="str">
        <f t="shared" si="578"/>
        <v>D20201231</v>
      </c>
      <c r="R3565">
        <f t="shared" si="579"/>
        <v>704348</v>
      </c>
      <c r="S3565">
        <v>1</v>
      </c>
      <c r="T3565">
        <f t="shared" si="574"/>
        <v>0</v>
      </c>
      <c r="U3565">
        <f t="shared" si="574"/>
        <v>0</v>
      </c>
      <c r="V3565">
        <f t="shared" si="574"/>
        <v>0</v>
      </c>
      <c r="W3565">
        <f t="shared" si="574"/>
        <v>1</v>
      </c>
    </row>
    <row r="3566" spans="1:23" x14ac:dyDescent="0.25">
      <c r="A3566" t="s">
        <v>7114</v>
      </c>
      <c r="B3566">
        <v>1</v>
      </c>
      <c r="C3566">
        <v>528558</v>
      </c>
      <c r="E3566" s="74">
        <v>884648</v>
      </c>
      <c r="F3566" s="75">
        <f t="shared" si="583"/>
        <v>1</v>
      </c>
      <c r="G3566" s="75">
        <f t="shared" si="583"/>
        <v>2</v>
      </c>
      <c r="H3566" s="75">
        <f t="shared" si="583"/>
        <v>3</v>
      </c>
      <c r="I3566" s="75">
        <f t="shared" si="583"/>
        <v>4</v>
      </c>
      <c r="J3566" s="75">
        <f t="shared" si="583"/>
        <v>5</v>
      </c>
      <c r="K3566" s="75">
        <f t="shared" si="583"/>
        <v>6</v>
      </c>
      <c r="L3566" s="75">
        <f t="shared" si="583"/>
        <v>7</v>
      </c>
      <c r="M3566" s="75">
        <f t="shared" si="583"/>
        <v>8</v>
      </c>
      <c r="N3566" s="75">
        <f t="shared" si="583"/>
        <v>9</v>
      </c>
      <c r="O3566" s="75">
        <f t="shared" si="583"/>
        <v>10</v>
      </c>
      <c r="P3566">
        <f t="shared" si="577"/>
        <v>1</v>
      </c>
      <c r="Q3566" t="str">
        <f t="shared" si="578"/>
        <v>D20201231</v>
      </c>
      <c r="R3566">
        <f t="shared" si="579"/>
        <v>242276</v>
      </c>
      <c r="S3566">
        <v>1</v>
      </c>
      <c r="T3566">
        <f t="shared" si="574"/>
        <v>0</v>
      </c>
      <c r="U3566">
        <f t="shared" si="574"/>
        <v>0</v>
      </c>
      <c r="V3566">
        <f t="shared" si="574"/>
        <v>0</v>
      </c>
      <c r="W3566">
        <f t="shared" si="574"/>
        <v>1</v>
      </c>
    </row>
    <row r="3567" spans="1:23" x14ac:dyDescent="0.25">
      <c r="A3567" t="s">
        <v>7116</v>
      </c>
      <c r="B3567">
        <v>1</v>
      </c>
      <c r="C3567">
        <v>2316954</v>
      </c>
      <c r="E3567" s="74">
        <v>884657</v>
      </c>
      <c r="F3567" s="75">
        <f t="shared" si="583"/>
        <v>1</v>
      </c>
      <c r="G3567" s="75">
        <f t="shared" si="583"/>
        <v>2</v>
      </c>
      <c r="H3567" s="75">
        <f t="shared" si="583"/>
        <v>3</v>
      </c>
      <c r="I3567" s="75">
        <f t="shared" si="583"/>
        <v>4</v>
      </c>
      <c r="J3567" s="75">
        <f t="shared" si="583"/>
        <v>5</v>
      </c>
      <c r="K3567" s="75">
        <f t="shared" si="583"/>
        <v>6</v>
      </c>
      <c r="L3567" s="75">
        <f t="shared" si="583"/>
        <v>7</v>
      </c>
      <c r="M3567" s="75">
        <f t="shared" si="583"/>
        <v>8</v>
      </c>
      <c r="N3567" s="75">
        <f t="shared" si="583"/>
        <v>9</v>
      </c>
      <c r="O3567" s="75">
        <f t="shared" si="583"/>
        <v>10</v>
      </c>
      <c r="P3567">
        <f t="shared" si="577"/>
        <v>1</v>
      </c>
      <c r="Q3567" t="str">
        <f t="shared" si="578"/>
        <v>D20201231</v>
      </c>
      <c r="R3567">
        <f t="shared" si="579"/>
        <v>67545</v>
      </c>
      <c r="S3567">
        <v>1</v>
      </c>
      <c r="T3567">
        <f t="shared" si="574"/>
        <v>0</v>
      </c>
      <c r="U3567">
        <f t="shared" si="574"/>
        <v>0</v>
      </c>
      <c r="V3567">
        <f t="shared" si="574"/>
        <v>0</v>
      </c>
      <c r="W3567">
        <f t="shared" si="574"/>
        <v>1</v>
      </c>
    </row>
    <row r="3568" spans="1:23" x14ac:dyDescent="0.25">
      <c r="A3568" t="s">
        <v>7118</v>
      </c>
      <c r="B3568">
        <v>1</v>
      </c>
      <c r="C3568">
        <v>208771</v>
      </c>
      <c r="E3568" s="74">
        <v>885225</v>
      </c>
      <c r="F3568" s="75">
        <f t="shared" si="583"/>
        <v>1</v>
      </c>
      <c r="G3568" s="75">
        <f t="shared" si="583"/>
        <v>2</v>
      </c>
      <c r="H3568" s="75">
        <f t="shared" si="583"/>
        <v>3</v>
      </c>
      <c r="I3568" s="75">
        <f t="shared" si="583"/>
        <v>4</v>
      </c>
      <c r="J3568" s="75">
        <f t="shared" si="583"/>
        <v>5</v>
      </c>
      <c r="K3568" s="75">
        <f t="shared" si="583"/>
        <v>6</v>
      </c>
      <c r="L3568" s="75">
        <f t="shared" si="583"/>
        <v>7</v>
      </c>
      <c r="M3568" s="75">
        <f t="shared" si="583"/>
        <v>8</v>
      </c>
      <c r="N3568" s="75">
        <f t="shared" si="583"/>
        <v>9</v>
      </c>
      <c r="O3568" s="75">
        <f t="shared" si="583"/>
        <v>10</v>
      </c>
      <c r="P3568">
        <f t="shared" si="577"/>
        <v>1</v>
      </c>
      <c r="Q3568" t="str">
        <f t="shared" si="578"/>
        <v>D20201231</v>
      </c>
      <c r="R3568">
        <f t="shared" si="579"/>
        <v>945166</v>
      </c>
      <c r="S3568">
        <v>1</v>
      </c>
      <c r="T3568">
        <f t="shared" si="574"/>
        <v>0</v>
      </c>
      <c r="U3568">
        <f t="shared" si="574"/>
        <v>0</v>
      </c>
      <c r="V3568">
        <f t="shared" si="574"/>
        <v>0</v>
      </c>
      <c r="W3568">
        <f t="shared" si="574"/>
        <v>1</v>
      </c>
    </row>
    <row r="3569" spans="1:23" x14ac:dyDescent="0.25">
      <c r="A3569" t="s">
        <v>7119</v>
      </c>
      <c r="B3569">
        <v>1</v>
      </c>
      <c r="C3569">
        <v>17104484</v>
      </c>
      <c r="E3569" s="74">
        <v>885252</v>
      </c>
      <c r="F3569" s="75">
        <f t="shared" si="583"/>
        <v>1</v>
      </c>
      <c r="G3569" s="75">
        <f t="shared" si="583"/>
        <v>2</v>
      </c>
      <c r="H3569" s="75">
        <f t="shared" si="583"/>
        <v>3</v>
      </c>
      <c r="I3569" s="75">
        <f t="shared" si="583"/>
        <v>4</v>
      </c>
      <c r="J3569" s="75">
        <f t="shared" si="583"/>
        <v>5</v>
      </c>
      <c r="K3569" s="75">
        <f t="shared" si="583"/>
        <v>6</v>
      </c>
      <c r="L3569" s="75">
        <f t="shared" si="583"/>
        <v>7</v>
      </c>
      <c r="M3569" s="75">
        <f t="shared" si="583"/>
        <v>8</v>
      </c>
      <c r="N3569" s="75">
        <f t="shared" si="583"/>
        <v>9</v>
      </c>
      <c r="O3569" s="75">
        <f t="shared" si="583"/>
        <v>10</v>
      </c>
      <c r="P3569">
        <f t="shared" si="577"/>
        <v>1</v>
      </c>
      <c r="Q3569" t="str">
        <f t="shared" si="578"/>
        <v>D20201231</v>
      </c>
      <c r="R3569">
        <f t="shared" si="579"/>
        <v>206617</v>
      </c>
      <c r="S3569">
        <v>1</v>
      </c>
      <c r="T3569">
        <f t="shared" si="574"/>
        <v>0</v>
      </c>
      <c r="U3569">
        <f t="shared" si="574"/>
        <v>0</v>
      </c>
      <c r="V3569">
        <f t="shared" si="574"/>
        <v>0</v>
      </c>
      <c r="W3569">
        <f t="shared" si="574"/>
        <v>1</v>
      </c>
    </row>
    <row r="3570" spans="1:23" x14ac:dyDescent="0.25">
      <c r="A3570" t="s">
        <v>7121</v>
      </c>
      <c r="B3570">
        <v>1</v>
      </c>
      <c r="C3570">
        <v>923011</v>
      </c>
      <c r="E3570" s="74">
        <v>885430</v>
      </c>
      <c r="F3570" s="75">
        <f t="shared" si="583"/>
        <v>1</v>
      </c>
      <c r="G3570" s="75">
        <f t="shared" si="583"/>
        <v>2</v>
      </c>
      <c r="H3570" s="75">
        <f t="shared" si="583"/>
        <v>3</v>
      </c>
      <c r="I3570" s="75">
        <f t="shared" si="583"/>
        <v>4</v>
      </c>
      <c r="J3570" s="75">
        <f t="shared" si="583"/>
        <v>5</v>
      </c>
      <c r="K3570" s="75">
        <f t="shared" si="583"/>
        <v>6</v>
      </c>
      <c r="L3570" s="75">
        <f t="shared" si="583"/>
        <v>7</v>
      </c>
      <c r="M3570" s="75">
        <f t="shared" si="583"/>
        <v>8</v>
      </c>
      <c r="N3570" s="75">
        <f t="shared" si="583"/>
        <v>9</v>
      </c>
      <c r="O3570" s="75">
        <f t="shared" si="583"/>
        <v>10</v>
      </c>
      <c r="P3570">
        <f t="shared" si="577"/>
        <v>1</v>
      </c>
      <c r="Q3570" t="str">
        <f t="shared" si="578"/>
        <v>D20201231</v>
      </c>
      <c r="R3570">
        <f t="shared" si="579"/>
        <v>338888</v>
      </c>
      <c r="S3570">
        <v>1</v>
      </c>
      <c r="T3570">
        <f t="shared" si="574"/>
        <v>0</v>
      </c>
      <c r="U3570">
        <f t="shared" si="574"/>
        <v>0</v>
      </c>
      <c r="V3570">
        <f t="shared" si="574"/>
        <v>0</v>
      </c>
      <c r="W3570">
        <f t="shared" si="574"/>
        <v>1</v>
      </c>
    </row>
    <row r="3571" spans="1:23" x14ac:dyDescent="0.25">
      <c r="A3571" t="s">
        <v>7123</v>
      </c>
      <c r="B3571">
        <v>1</v>
      </c>
      <c r="C3571">
        <v>887649</v>
      </c>
      <c r="E3571" s="74">
        <v>885579</v>
      </c>
      <c r="F3571" s="75">
        <f t="shared" si="583"/>
        <v>1</v>
      </c>
      <c r="G3571" s="75">
        <f t="shared" si="583"/>
        <v>2</v>
      </c>
      <c r="H3571" s="75">
        <f t="shared" si="583"/>
        <v>3</v>
      </c>
      <c r="I3571" s="75">
        <f t="shared" si="583"/>
        <v>4</v>
      </c>
      <c r="J3571" s="75">
        <f t="shared" si="583"/>
        <v>5</v>
      </c>
      <c r="K3571" s="75">
        <f t="shared" si="583"/>
        <v>6</v>
      </c>
      <c r="L3571" s="75">
        <f t="shared" si="583"/>
        <v>7</v>
      </c>
      <c r="M3571" s="75">
        <f t="shared" si="583"/>
        <v>8</v>
      </c>
      <c r="N3571" s="75">
        <f t="shared" si="583"/>
        <v>9</v>
      </c>
      <c r="O3571" s="75">
        <f t="shared" si="583"/>
        <v>10</v>
      </c>
      <c r="P3571">
        <f t="shared" si="577"/>
        <v>1</v>
      </c>
      <c r="Q3571" t="str">
        <f t="shared" si="578"/>
        <v>D20201231</v>
      </c>
      <c r="R3571">
        <f t="shared" si="579"/>
        <v>81789</v>
      </c>
      <c r="S3571">
        <v>1</v>
      </c>
      <c r="T3571">
        <f t="shared" si="574"/>
        <v>0</v>
      </c>
      <c r="U3571">
        <f t="shared" si="574"/>
        <v>0</v>
      </c>
      <c r="V3571">
        <f t="shared" si="574"/>
        <v>0</v>
      </c>
      <c r="W3571">
        <f t="shared" si="574"/>
        <v>1</v>
      </c>
    </row>
    <row r="3572" spans="1:23" x14ac:dyDescent="0.25">
      <c r="A3572" t="s">
        <v>7125</v>
      </c>
      <c r="B3572">
        <v>1</v>
      </c>
      <c r="C3572">
        <v>1205217</v>
      </c>
      <c r="E3572" s="74">
        <v>885869</v>
      </c>
      <c r="F3572" s="75">
        <f t="shared" si="583"/>
        <v>1</v>
      </c>
      <c r="G3572" s="75">
        <f t="shared" si="583"/>
        <v>2</v>
      </c>
      <c r="H3572" s="75">
        <f t="shared" si="583"/>
        <v>3</v>
      </c>
      <c r="I3572" s="75">
        <f t="shared" si="583"/>
        <v>4</v>
      </c>
      <c r="J3572" s="75">
        <f t="shared" si="583"/>
        <v>5</v>
      </c>
      <c r="K3572" s="75">
        <f t="shared" si="583"/>
        <v>6</v>
      </c>
      <c r="L3572" s="75">
        <f t="shared" si="583"/>
        <v>7</v>
      </c>
      <c r="M3572" s="75">
        <f t="shared" si="583"/>
        <v>8</v>
      </c>
      <c r="N3572" s="75">
        <f t="shared" si="583"/>
        <v>9</v>
      </c>
      <c r="O3572" s="75">
        <f t="shared" si="583"/>
        <v>10</v>
      </c>
      <c r="P3572">
        <f t="shared" si="577"/>
        <v>1</v>
      </c>
      <c r="Q3572" t="str">
        <f t="shared" si="578"/>
        <v>D20201231</v>
      </c>
      <c r="R3572">
        <f t="shared" si="579"/>
        <v>1009718</v>
      </c>
      <c r="S3572">
        <v>1</v>
      </c>
      <c r="T3572">
        <f t="shared" si="574"/>
        <v>0</v>
      </c>
      <c r="U3572">
        <f t="shared" si="574"/>
        <v>0</v>
      </c>
      <c r="V3572">
        <f t="shared" si="574"/>
        <v>1</v>
      </c>
      <c r="W3572">
        <f t="shared" si="574"/>
        <v>0</v>
      </c>
    </row>
    <row r="3573" spans="1:23" x14ac:dyDescent="0.25">
      <c r="A3573" t="s">
        <v>7127</v>
      </c>
      <c r="B3573">
        <v>1</v>
      </c>
      <c r="C3573">
        <v>71129</v>
      </c>
      <c r="E3573" s="74">
        <v>886204</v>
      </c>
      <c r="F3573" s="75">
        <f t="shared" si="583"/>
        <v>1</v>
      </c>
      <c r="G3573" s="75">
        <f t="shared" si="583"/>
        <v>2</v>
      </c>
      <c r="H3573" s="75">
        <f t="shared" si="583"/>
        <v>3</v>
      </c>
      <c r="I3573" s="75">
        <f t="shared" si="583"/>
        <v>4</v>
      </c>
      <c r="J3573" s="75">
        <f t="shared" si="583"/>
        <v>5</v>
      </c>
      <c r="K3573" s="75">
        <f t="shared" si="583"/>
        <v>6</v>
      </c>
      <c r="L3573" s="75">
        <f t="shared" si="583"/>
        <v>7</v>
      </c>
      <c r="M3573" s="75">
        <f t="shared" si="583"/>
        <v>8</v>
      </c>
      <c r="N3573" s="75">
        <f t="shared" si="583"/>
        <v>9</v>
      </c>
      <c r="O3573" s="75">
        <f t="shared" si="583"/>
        <v>10</v>
      </c>
      <c r="P3573">
        <f t="shared" si="577"/>
        <v>1</v>
      </c>
      <c r="Q3573" t="str">
        <f t="shared" si="578"/>
        <v>D20201231</v>
      </c>
      <c r="R3573">
        <f t="shared" si="579"/>
        <v>1382486</v>
      </c>
      <c r="S3573">
        <v>1</v>
      </c>
      <c r="T3573">
        <f t="shared" si="574"/>
        <v>0</v>
      </c>
      <c r="U3573">
        <f t="shared" si="574"/>
        <v>0</v>
      </c>
      <c r="V3573">
        <f t="shared" si="574"/>
        <v>1</v>
      </c>
      <c r="W3573">
        <f t="shared" si="574"/>
        <v>0</v>
      </c>
    </row>
    <row r="3574" spans="1:23" x14ac:dyDescent="0.25">
      <c r="A3574" t="s">
        <v>7129</v>
      </c>
      <c r="B3574">
        <v>1</v>
      </c>
      <c r="C3574">
        <v>172523</v>
      </c>
      <c r="E3574" s="74">
        <v>886624</v>
      </c>
      <c r="F3574" s="75">
        <f t="shared" si="583"/>
        <v>1</v>
      </c>
      <c r="G3574" s="75">
        <f t="shared" si="583"/>
        <v>2</v>
      </c>
      <c r="H3574" s="75">
        <f t="shared" si="583"/>
        <v>3</v>
      </c>
      <c r="I3574" s="75">
        <f t="shared" si="583"/>
        <v>4</v>
      </c>
      <c r="J3574" s="75">
        <f t="shared" si="583"/>
        <v>5</v>
      </c>
      <c r="K3574" s="75">
        <f t="shared" si="583"/>
        <v>6</v>
      </c>
      <c r="L3574" s="75">
        <f t="shared" si="583"/>
        <v>7</v>
      </c>
      <c r="M3574" s="75">
        <f t="shared" si="583"/>
        <v>8</v>
      </c>
      <c r="N3574" s="75">
        <f t="shared" si="583"/>
        <v>9</v>
      </c>
      <c r="O3574" s="75">
        <f t="shared" si="583"/>
        <v>10</v>
      </c>
      <c r="P3574">
        <f t="shared" si="577"/>
        <v>1</v>
      </c>
      <c r="Q3574" t="str">
        <f t="shared" si="578"/>
        <v>D20201231</v>
      </c>
      <c r="R3574">
        <f t="shared" si="579"/>
        <v>767161</v>
      </c>
      <c r="S3574">
        <v>1</v>
      </c>
      <c r="T3574">
        <f t="shared" si="574"/>
        <v>0</v>
      </c>
      <c r="U3574">
        <f t="shared" si="574"/>
        <v>0</v>
      </c>
      <c r="V3574">
        <f t="shared" si="574"/>
        <v>0</v>
      </c>
      <c r="W3574">
        <f t="shared" si="574"/>
        <v>1</v>
      </c>
    </row>
    <row r="3575" spans="1:23" x14ac:dyDescent="0.25">
      <c r="A3575" t="s">
        <v>7131</v>
      </c>
      <c r="B3575">
        <v>1</v>
      </c>
      <c r="C3575">
        <v>334296</v>
      </c>
      <c r="E3575" s="74">
        <v>887340</v>
      </c>
      <c r="F3575" s="75">
        <f t="shared" ref="F3575:O3584" si="584">IFERROR(VLOOKUP(CONCATENATE(F$4,".",$E3575),$A$4:$C$488690,2,FALSE)*F$3,100)</f>
        <v>1</v>
      </c>
      <c r="G3575" s="75">
        <f t="shared" si="584"/>
        <v>2</v>
      </c>
      <c r="H3575" s="75">
        <f t="shared" si="584"/>
        <v>3</v>
      </c>
      <c r="I3575" s="75">
        <f t="shared" si="584"/>
        <v>4</v>
      </c>
      <c r="J3575" s="75">
        <f t="shared" si="584"/>
        <v>5</v>
      </c>
      <c r="K3575" s="75">
        <f t="shared" si="584"/>
        <v>6</v>
      </c>
      <c r="L3575" s="75">
        <f t="shared" si="584"/>
        <v>7</v>
      </c>
      <c r="M3575" s="75">
        <f t="shared" si="584"/>
        <v>8</v>
      </c>
      <c r="N3575" s="75">
        <f t="shared" si="584"/>
        <v>9</v>
      </c>
      <c r="O3575" s="75">
        <f t="shared" si="584"/>
        <v>10</v>
      </c>
      <c r="P3575">
        <f t="shared" si="577"/>
        <v>1</v>
      </c>
      <c r="Q3575" t="str">
        <f t="shared" si="578"/>
        <v>D20201231</v>
      </c>
      <c r="R3575">
        <f t="shared" si="579"/>
        <v>1328139</v>
      </c>
      <c r="S3575">
        <v>1</v>
      </c>
      <c r="T3575">
        <f t="shared" si="574"/>
        <v>0</v>
      </c>
      <c r="U3575">
        <f t="shared" si="574"/>
        <v>0</v>
      </c>
      <c r="V3575">
        <f t="shared" si="574"/>
        <v>1</v>
      </c>
      <c r="W3575">
        <f t="shared" si="574"/>
        <v>0</v>
      </c>
    </row>
    <row r="3576" spans="1:23" x14ac:dyDescent="0.25">
      <c r="A3576" t="s">
        <v>7133</v>
      </c>
      <c r="B3576">
        <v>1</v>
      </c>
      <c r="C3576">
        <v>21690</v>
      </c>
      <c r="E3576" s="74">
        <v>887827</v>
      </c>
      <c r="F3576" s="75">
        <f t="shared" si="584"/>
        <v>1</v>
      </c>
      <c r="G3576" s="75">
        <f t="shared" si="584"/>
        <v>2</v>
      </c>
      <c r="H3576" s="75">
        <f t="shared" si="584"/>
        <v>3</v>
      </c>
      <c r="I3576" s="75">
        <f t="shared" si="584"/>
        <v>4</v>
      </c>
      <c r="J3576" s="75">
        <f t="shared" si="584"/>
        <v>5</v>
      </c>
      <c r="K3576" s="75">
        <f t="shared" si="584"/>
        <v>6</v>
      </c>
      <c r="L3576" s="75">
        <f t="shared" si="584"/>
        <v>7</v>
      </c>
      <c r="M3576" s="75">
        <f t="shared" si="584"/>
        <v>8</v>
      </c>
      <c r="N3576" s="75">
        <f t="shared" si="584"/>
        <v>9</v>
      </c>
      <c r="O3576" s="75">
        <f t="shared" si="584"/>
        <v>10</v>
      </c>
      <c r="P3576">
        <f t="shared" si="577"/>
        <v>1</v>
      </c>
      <c r="Q3576" t="str">
        <f t="shared" si="578"/>
        <v>D20201231</v>
      </c>
      <c r="R3576">
        <f t="shared" si="579"/>
        <v>92047</v>
      </c>
      <c r="S3576">
        <v>1</v>
      </c>
      <c r="T3576">
        <f t="shared" si="574"/>
        <v>0</v>
      </c>
      <c r="U3576">
        <f t="shared" si="574"/>
        <v>0</v>
      </c>
      <c r="V3576">
        <f t="shared" si="574"/>
        <v>0</v>
      </c>
      <c r="W3576">
        <f t="shared" si="574"/>
        <v>1</v>
      </c>
    </row>
    <row r="3577" spans="1:23" x14ac:dyDescent="0.25">
      <c r="A3577" t="s">
        <v>7135</v>
      </c>
      <c r="B3577">
        <v>1</v>
      </c>
      <c r="C3577">
        <v>263472</v>
      </c>
      <c r="E3577" s="74">
        <v>887854</v>
      </c>
      <c r="F3577" s="75">
        <f t="shared" si="584"/>
        <v>1</v>
      </c>
      <c r="G3577" s="75">
        <f t="shared" si="584"/>
        <v>2</v>
      </c>
      <c r="H3577" s="75">
        <f t="shared" si="584"/>
        <v>3</v>
      </c>
      <c r="I3577" s="75">
        <f t="shared" si="584"/>
        <v>4</v>
      </c>
      <c r="J3577" s="75">
        <f t="shared" si="584"/>
        <v>5</v>
      </c>
      <c r="K3577" s="75">
        <f t="shared" si="584"/>
        <v>6</v>
      </c>
      <c r="L3577" s="75">
        <f t="shared" si="584"/>
        <v>7</v>
      </c>
      <c r="M3577" s="75">
        <f t="shared" si="584"/>
        <v>8</v>
      </c>
      <c r="N3577" s="75">
        <f t="shared" si="584"/>
        <v>9</v>
      </c>
      <c r="O3577" s="75">
        <f t="shared" si="584"/>
        <v>10</v>
      </c>
      <c r="P3577">
        <f t="shared" si="577"/>
        <v>1</v>
      </c>
      <c r="Q3577" t="str">
        <f t="shared" si="578"/>
        <v>D20201231</v>
      </c>
      <c r="R3577">
        <f t="shared" si="579"/>
        <v>57279</v>
      </c>
      <c r="S3577">
        <v>1</v>
      </c>
      <c r="T3577">
        <f t="shared" ref="T3577:W3640" si="585">IF(AND($R3577&gt;T$2,$R3577&lt;=T$3),1,0)</f>
        <v>0</v>
      </c>
      <c r="U3577">
        <f t="shared" si="585"/>
        <v>0</v>
      </c>
      <c r="V3577">
        <f t="shared" si="585"/>
        <v>0</v>
      </c>
      <c r="W3577">
        <f t="shared" si="585"/>
        <v>1</v>
      </c>
    </row>
    <row r="3578" spans="1:23" x14ac:dyDescent="0.25">
      <c r="A3578" t="s">
        <v>7137</v>
      </c>
      <c r="B3578">
        <v>1</v>
      </c>
      <c r="C3578">
        <v>91529</v>
      </c>
      <c r="E3578" s="74">
        <v>888002</v>
      </c>
      <c r="F3578" s="75">
        <f t="shared" si="584"/>
        <v>1</v>
      </c>
      <c r="G3578" s="75">
        <f t="shared" si="584"/>
        <v>2</v>
      </c>
      <c r="H3578" s="75">
        <f t="shared" si="584"/>
        <v>3</v>
      </c>
      <c r="I3578" s="75">
        <f t="shared" si="584"/>
        <v>4</v>
      </c>
      <c r="J3578" s="75">
        <f t="shared" si="584"/>
        <v>5</v>
      </c>
      <c r="K3578" s="75">
        <f t="shared" si="584"/>
        <v>6</v>
      </c>
      <c r="L3578" s="75">
        <f t="shared" si="584"/>
        <v>7</v>
      </c>
      <c r="M3578" s="75">
        <f t="shared" si="584"/>
        <v>8</v>
      </c>
      <c r="N3578" s="75">
        <f t="shared" si="584"/>
        <v>9</v>
      </c>
      <c r="O3578" s="75">
        <f t="shared" si="584"/>
        <v>10</v>
      </c>
      <c r="P3578">
        <f t="shared" si="577"/>
        <v>1</v>
      </c>
      <c r="Q3578" t="str">
        <f t="shared" si="578"/>
        <v>D20201231</v>
      </c>
      <c r="R3578">
        <f t="shared" si="579"/>
        <v>5752015</v>
      </c>
      <c r="S3578">
        <v>1</v>
      </c>
      <c r="T3578">
        <f t="shared" si="585"/>
        <v>0</v>
      </c>
      <c r="U3578">
        <f t="shared" si="585"/>
        <v>0</v>
      </c>
      <c r="V3578">
        <f t="shared" si="585"/>
        <v>1</v>
      </c>
      <c r="W3578">
        <f t="shared" si="585"/>
        <v>0</v>
      </c>
    </row>
    <row r="3579" spans="1:23" x14ac:dyDescent="0.25">
      <c r="A3579" t="s">
        <v>7139</v>
      </c>
      <c r="B3579">
        <v>1</v>
      </c>
      <c r="C3579">
        <v>7233874</v>
      </c>
      <c r="E3579" s="74">
        <v>888141</v>
      </c>
      <c r="F3579" s="75">
        <f t="shared" si="584"/>
        <v>1</v>
      </c>
      <c r="G3579" s="75">
        <f t="shared" si="584"/>
        <v>2</v>
      </c>
      <c r="H3579" s="75">
        <f t="shared" si="584"/>
        <v>3</v>
      </c>
      <c r="I3579" s="75">
        <f t="shared" si="584"/>
        <v>4</v>
      </c>
      <c r="J3579" s="75">
        <f t="shared" si="584"/>
        <v>5</v>
      </c>
      <c r="K3579" s="75">
        <f t="shared" si="584"/>
        <v>6</v>
      </c>
      <c r="L3579" s="75">
        <f t="shared" si="584"/>
        <v>7</v>
      </c>
      <c r="M3579" s="75">
        <f t="shared" si="584"/>
        <v>8</v>
      </c>
      <c r="N3579" s="75">
        <f t="shared" si="584"/>
        <v>9</v>
      </c>
      <c r="O3579" s="75">
        <f t="shared" si="584"/>
        <v>10</v>
      </c>
      <c r="P3579">
        <f t="shared" si="577"/>
        <v>1</v>
      </c>
      <c r="Q3579" t="str">
        <f t="shared" si="578"/>
        <v>D20201231</v>
      </c>
      <c r="R3579">
        <f t="shared" si="579"/>
        <v>228920</v>
      </c>
      <c r="S3579">
        <v>1</v>
      </c>
      <c r="T3579">
        <f t="shared" si="585"/>
        <v>0</v>
      </c>
      <c r="U3579">
        <f t="shared" si="585"/>
        <v>0</v>
      </c>
      <c r="V3579">
        <f t="shared" si="585"/>
        <v>0</v>
      </c>
      <c r="W3579">
        <f t="shared" si="585"/>
        <v>1</v>
      </c>
    </row>
    <row r="3580" spans="1:23" x14ac:dyDescent="0.25">
      <c r="A3580" t="s">
        <v>7140</v>
      </c>
      <c r="B3580">
        <v>1</v>
      </c>
      <c r="C3580">
        <v>43101</v>
      </c>
      <c r="E3580" s="74">
        <v>888271</v>
      </c>
      <c r="F3580" s="75">
        <f t="shared" si="584"/>
        <v>1</v>
      </c>
      <c r="G3580" s="75">
        <f t="shared" si="584"/>
        <v>2</v>
      </c>
      <c r="H3580" s="75">
        <f t="shared" si="584"/>
        <v>3</v>
      </c>
      <c r="I3580" s="75">
        <f t="shared" si="584"/>
        <v>4</v>
      </c>
      <c r="J3580" s="75">
        <f t="shared" si="584"/>
        <v>5</v>
      </c>
      <c r="K3580" s="75">
        <f t="shared" si="584"/>
        <v>6</v>
      </c>
      <c r="L3580" s="75">
        <f t="shared" si="584"/>
        <v>7</v>
      </c>
      <c r="M3580" s="75">
        <f t="shared" si="584"/>
        <v>8</v>
      </c>
      <c r="N3580" s="75">
        <f t="shared" si="584"/>
        <v>9</v>
      </c>
      <c r="O3580" s="75">
        <f t="shared" si="584"/>
        <v>10</v>
      </c>
      <c r="P3580">
        <f t="shared" si="577"/>
        <v>1</v>
      </c>
      <c r="Q3580" t="str">
        <f t="shared" si="578"/>
        <v>D20201231</v>
      </c>
      <c r="R3580">
        <f t="shared" si="579"/>
        <v>410752</v>
      </c>
      <c r="S3580">
        <v>1</v>
      </c>
      <c r="T3580">
        <f t="shared" si="585"/>
        <v>0</v>
      </c>
      <c r="U3580">
        <f t="shared" si="585"/>
        <v>0</v>
      </c>
      <c r="V3580">
        <f t="shared" si="585"/>
        <v>0</v>
      </c>
      <c r="W3580">
        <f t="shared" si="585"/>
        <v>1</v>
      </c>
    </row>
    <row r="3581" spans="1:23" x14ac:dyDescent="0.25">
      <c r="A3581" t="s">
        <v>7142</v>
      </c>
      <c r="B3581">
        <v>1</v>
      </c>
      <c r="C3581">
        <v>127841</v>
      </c>
      <c r="E3581" s="74">
        <v>888552</v>
      </c>
      <c r="F3581" s="75">
        <f t="shared" si="584"/>
        <v>1</v>
      </c>
      <c r="G3581" s="75">
        <f t="shared" si="584"/>
        <v>2</v>
      </c>
      <c r="H3581" s="75">
        <f t="shared" si="584"/>
        <v>3</v>
      </c>
      <c r="I3581" s="75">
        <f t="shared" si="584"/>
        <v>4</v>
      </c>
      <c r="J3581" s="75">
        <f t="shared" si="584"/>
        <v>5</v>
      </c>
      <c r="K3581" s="75">
        <f t="shared" si="584"/>
        <v>6</v>
      </c>
      <c r="L3581" s="75">
        <f t="shared" si="584"/>
        <v>7</v>
      </c>
      <c r="M3581" s="75">
        <f t="shared" si="584"/>
        <v>8</v>
      </c>
      <c r="N3581" s="75">
        <f t="shared" si="584"/>
        <v>9</v>
      </c>
      <c r="O3581" s="75">
        <f t="shared" si="584"/>
        <v>10</v>
      </c>
      <c r="P3581">
        <f t="shared" si="577"/>
        <v>1</v>
      </c>
      <c r="Q3581" t="str">
        <f t="shared" si="578"/>
        <v>D20201231</v>
      </c>
      <c r="R3581">
        <f t="shared" si="579"/>
        <v>604965</v>
      </c>
      <c r="S3581">
        <v>1</v>
      </c>
      <c r="T3581">
        <f t="shared" si="585"/>
        <v>0</v>
      </c>
      <c r="U3581">
        <f t="shared" si="585"/>
        <v>0</v>
      </c>
      <c r="V3581">
        <f t="shared" si="585"/>
        <v>0</v>
      </c>
      <c r="W3581">
        <f t="shared" si="585"/>
        <v>1</v>
      </c>
    </row>
    <row r="3582" spans="1:23" x14ac:dyDescent="0.25">
      <c r="A3582" t="s">
        <v>7144</v>
      </c>
      <c r="B3582">
        <v>1</v>
      </c>
      <c r="C3582">
        <v>2857119</v>
      </c>
      <c r="E3582" s="74">
        <v>888833</v>
      </c>
      <c r="F3582" s="75">
        <f t="shared" si="584"/>
        <v>1</v>
      </c>
      <c r="G3582" s="75">
        <f t="shared" si="584"/>
        <v>2</v>
      </c>
      <c r="H3582" s="75">
        <f t="shared" si="584"/>
        <v>3</v>
      </c>
      <c r="I3582" s="75">
        <f t="shared" si="584"/>
        <v>4</v>
      </c>
      <c r="J3582" s="75">
        <f t="shared" si="584"/>
        <v>5</v>
      </c>
      <c r="K3582" s="75">
        <f t="shared" si="584"/>
        <v>6</v>
      </c>
      <c r="L3582" s="75">
        <f t="shared" si="584"/>
        <v>7</v>
      </c>
      <c r="M3582" s="75">
        <f t="shared" si="584"/>
        <v>8</v>
      </c>
      <c r="N3582" s="75">
        <f t="shared" si="584"/>
        <v>9</v>
      </c>
      <c r="O3582" s="75">
        <f t="shared" si="584"/>
        <v>10</v>
      </c>
      <c r="P3582">
        <f t="shared" si="577"/>
        <v>1</v>
      </c>
      <c r="Q3582" t="str">
        <f t="shared" si="578"/>
        <v>D20201231</v>
      </c>
      <c r="R3582">
        <f t="shared" si="579"/>
        <v>545408</v>
      </c>
      <c r="S3582">
        <v>1</v>
      </c>
      <c r="T3582">
        <f t="shared" si="585"/>
        <v>0</v>
      </c>
      <c r="U3582">
        <f t="shared" si="585"/>
        <v>0</v>
      </c>
      <c r="V3582">
        <f t="shared" si="585"/>
        <v>0</v>
      </c>
      <c r="W3582">
        <f t="shared" si="585"/>
        <v>1</v>
      </c>
    </row>
    <row r="3583" spans="1:23" x14ac:dyDescent="0.25">
      <c r="A3583" t="s">
        <v>7146</v>
      </c>
      <c r="B3583">
        <v>1</v>
      </c>
      <c r="C3583">
        <v>119275</v>
      </c>
      <c r="E3583" s="74">
        <v>890050</v>
      </c>
      <c r="F3583" s="75">
        <f t="shared" si="584"/>
        <v>1</v>
      </c>
      <c r="G3583" s="75">
        <f t="shared" si="584"/>
        <v>2</v>
      </c>
      <c r="H3583" s="75">
        <f t="shared" si="584"/>
        <v>3</v>
      </c>
      <c r="I3583" s="75">
        <f t="shared" si="584"/>
        <v>4</v>
      </c>
      <c r="J3583" s="75">
        <f t="shared" si="584"/>
        <v>5</v>
      </c>
      <c r="K3583" s="75">
        <f t="shared" si="584"/>
        <v>6</v>
      </c>
      <c r="L3583" s="75">
        <f t="shared" si="584"/>
        <v>7</v>
      </c>
      <c r="M3583" s="75">
        <f t="shared" si="584"/>
        <v>8</v>
      </c>
      <c r="N3583" s="75">
        <f t="shared" si="584"/>
        <v>9</v>
      </c>
      <c r="O3583" s="75">
        <f t="shared" si="584"/>
        <v>10</v>
      </c>
      <c r="P3583">
        <f t="shared" si="577"/>
        <v>1</v>
      </c>
      <c r="Q3583" t="str">
        <f t="shared" si="578"/>
        <v>D20201231</v>
      </c>
      <c r="R3583">
        <f t="shared" si="579"/>
        <v>617675</v>
      </c>
      <c r="S3583">
        <v>1</v>
      </c>
      <c r="T3583">
        <f t="shared" si="585"/>
        <v>0</v>
      </c>
      <c r="U3583">
        <f t="shared" si="585"/>
        <v>0</v>
      </c>
      <c r="V3583">
        <f t="shared" si="585"/>
        <v>0</v>
      </c>
      <c r="W3583">
        <f t="shared" si="585"/>
        <v>1</v>
      </c>
    </row>
    <row r="3584" spans="1:23" x14ac:dyDescent="0.25">
      <c r="A3584" t="s">
        <v>7148</v>
      </c>
      <c r="B3584">
        <v>1</v>
      </c>
      <c r="C3584">
        <v>1867790</v>
      </c>
      <c r="E3584" s="74">
        <v>890078</v>
      </c>
      <c r="F3584" s="75">
        <f t="shared" si="584"/>
        <v>1</v>
      </c>
      <c r="G3584" s="75">
        <f t="shared" si="584"/>
        <v>2</v>
      </c>
      <c r="H3584" s="75">
        <f t="shared" si="584"/>
        <v>3</v>
      </c>
      <c r="I3584" s="75">
        <f t="shared" si="584"/>
        <v>4</v>
      </c>
      <c r="J3584" s="75">
        <f t="shared" si="584"/>
        <v>5</v>
      </c>
      <c r="K3584" s="75">
        <f t="shared" si="584"/>
        <v>6</v>
      </c>
      <c r="L3584" s="75">
        <f t="shared" si="584"/>
        <v>7</v>
      </c>
      <c r="M3584" s="75">
        <f t="shared" si="584"/>
        <v>8</v>
      </c>
      <c r="N3584" s="75">
        <f t="shared" si="584"/>
        <v>9</v>
      </c>
      <c r="O3584" s="75">
        <f t="shared" si="584"/>
        <v>10</v>
      </c>
      <c r="P3584">
        <f t="shared" si="577"/>
        <v>1</v>
      </c>
      <c r="Q3584" t="str">
        <f t="shared" si="578"/>
        <v>D20201231</v>
      </c>
      <c r="R3584">
        <f t="shared" si="579"/>
        <v>79473</v>
      </c>
      <c r="S3584">
        <v>1</v>
      </c>
      <c r="T3584">
        <f t="shared" si="585"/>
        <v>0</v>
      </c>
      <c r="U3584">
        <f t="shared" si="585"/>
        <v>0</v>
      </c>
      <c r="V3584">
        <f t="shared" si="585"/>
        <v>0</v>
      </c>
      <c r="W3584">
        <f t="shared" si="585"/>
        <v>1</v>
      </c>
    </row>
    <row r="3585" spans="1:23" x14ac:dyDescent="0.25">
      <c r="A3585" t="s">
        <v>7150</v>
      </c>
      <c r="B3585">
        <v>1</v>
      </c>
      <c r="C3585">
        <v>101120</v>
      </c>
      <c r="E3585" s="74">
        <v>890603</v>
      </c>
      <c r="F3585" s="75">
        <f t="shared" ref="F3585:O3594" si="586">IFERROR(VLOOKUP(CONCATENATE(F$4,".",$E3585),$A$4:$C$488690,2,FALSE)*F$3,100)</f>
        <v>1</v>
      </c>
      <c r="G3585" s="75">
        <f t="shared" si="586"/>
        <v>100</v>
      </c>
      <c r="H3585" s="75">
        <f t="shared" si="586"/>
        <v>100</v>
      </c>
      <c r="I3585" s="75">
        <f t="shared" si="586"/>
        <v>100</v>
      </c>
      <c r="J3585" s="75">
        <f t="shared" si="586"/>
        <v>100</v>
      </c>
      <c r="K3585" s="75">
        <f t="shared" si="586"/>
        <v>100</v>
      </c>
      <c r="L3585" s="75">
        <f t="shared" si="586"/>
        <v>100</v>
      </c>
      <c r="M3585" s="75">
        <f t="shared" si="586"/>
        <v>100</v>
      </c>
      <c r="N3585" s="75">
        <f t="shared" si="586"/>
        <v>100</v>
      </c>
      <c r="O3585" s="75">
        <f t="shared" si="586"/>
        <v>100</v>
      </c>
      <c r="P3585">
        <f t="shared" si="577"/>
        <v>1</v>
      </c>
      <c r="Q3585" t="str">
        <f t="shared" si="578"/>
        <v>D20201231</v>
      </c>
      <c r="R3585">
        <f t="shared" si="579"/>
        <v>192106</v>
      </c>
      <c r="S3585">
        <v>1</v>
      </c>
      <c r="T3585">
        <f t="shared" si="585"/>
        <v>0</v>
      </c>
      <c r="U3585">
        <f t="shared" si="585"/>
        <v>0</v>
      </c>
      <c r="V3585">
        <f t="shared" si="585"/>
        <v>0</v>
      </c>
      <c r="W3585">
        <f t="shared" si="585"/>
        <v>1</v>
      </c>
    </row>
    <row r="3586" spans="1:23" x14ac:dyDescent="0.25">
      <c r="A3586" t="s">
        <v>7151</v>
      </c>
      <c r="B3586">
        <v>1</v>
      </c>
      <c r="C3586">
        <v>112408</v>
      </c>
      <c r="E3586" s="74">
        <v>890649</v>
      </c>
      <c r="F3586" s="75">
        <f t="shared" si="586"/>
        <v>1</v>
      </c>
      <c r="G3586" s="75">
        <f t="shared" si="586"/>
        <v>2</v>
      </c>
      <c r="H3586" s="75">
        <f t="shared" si="586"/>
        <v>3</v>
      </c>
      <c r="I3586" s="75">
        <f t="shared" si="586"/>
        <v>4</v>
      </c>
      <c r="J3586" s="75">
        <f t="shared" si="586"/>
        <v>5</v>
      </c>
      <c r="K3586" s="75">
        <f t="shared" si="586"/>
        <v>6</v>
      </c>
      <c r="L3586" s="75">
        <f t="shared" si="586"/>
        <v>7</v>
      </c>
      <c r="M3586" s="75">
        <f t="shared" si="586"/>
        <v>8</v>
      </c>
      <c r="N3586" s="75">
        <f t="shared" si="586"/>
        <v>9</v>
      </c>
      <c r="O3586" s="75">
        <f t="shared" si="586"/>
        <v>10</v>
      </c>
      <c r="P3586">
        <f t="shared" si="577"/>
        <v>1</v>
      </c>
      <c r="Q3586" t="str">
        <f t="shared" si="578"/>
        <v>D20201231</v>
      </c>
      <c r="R3586">
        <f t="shared" si="579"/>
        <v>157258</v>
      </c>
      <c r="S3586">
        <v>1</v>
      </c>
      <c r="T3586">
        <f t="shared" si="585"/>
        <v>0</v>
      </c>
      <c r="U3586">
        <f t="shared" si="585"/>
        <v>0</v>
      </c>
      <c r="V3586">
        <f t="shared" si="585"/>
        <v>0</v>
      </c>
      <c r="W3586">
        <f t="shared" si="585"/>
        <v>1</v>
      </c>
    </row>
    <row r="3587" spans="1:23" x14ac:dyDescent="0.25">
      <c r="A3587" t="s">
        <v>7153</v>
      </c>
      <c r="B3587">
        <v>1</v>
      </c>
      <c r="C3587">
        <v>269373</v>
      </c>
      <c r="E3587" s="74">
        <v>890742</v>
      </c>
      <c r="F3587" s="75">
        <f t="shared" si="586"/>
        <v>1</v>
      </c>
      <c r="G3587" s="75">
        <f t="shared" si="586"/>
        <v>2</v>
      </c>
      <c r="H3587" s="75">
        <f t="shared" si="586"/>
        <v>3</v>
      </c>
      <c r="I3587" s="75">
        <f t="shared" si="586"/>
        <v>4</v>
      </c>
      <c r="J3587" s="75">
        <f t="shared" si="586"/>
        <v>5</v>
      </c>
      <c r="K3587" s="75">
        <f t="shared" si="586"/>
        <v>6</v>
      </c>
      <c r="L3587" s="75">
        <f t="shared" si="586"/>
        <v>7</v>
      </c>
      <c r="M3587" s="75">
        <f t="shared" si="586"/>
        <v>8</v>
      </c>
      <c r="N3587" s="75">
        <f t="shared" si="586"/>
        <v>9</v>
      </c>
      <c r="O3587" s="75">
        <f t="shared" si="586"/>
        <v>10</v>
      </c>
      <c r="P3587">
        <f t="shared" si="577"/>
        <v>1</v>
      </c>
      <c r="Q3587" t="str">
        <f t="shared" si="578"/>
        <v>D20201231</v>
      </c>
      <c r="R3587">
        <f t="shared" si="579"/>
        <v>1607194</v>
      </c>
      <c r="S3587">
        <v>1</v>
      </c>
      <c r="T3587">
        <f t="shared" si="585"/>
        <v>0</v>
      </c>
      <c r="U3587">
        <f t="shared" si="585"/>
        <v>0</v>
      </c>
      <c r="V3587">
        <f t="shared" si="585"/>
        <v>1</v>
      </c>
      <c r="W3587">
        <f t="shared" si="585"/>
        <v>0</v>
      </c>
    </row>
    <row r="3588" spans="1:23" x14ac:dyDescent="0.25">
      <c r="A3588" t="s">
        <v>7155</v>
      </c>
      <c r="B3588">
        <v>1</v>
      </c>
      <c r="C3588">
        <v>121814</v>
      </c>
      <c r="E3588" s="74">
        <v>890957</v>
      </c>
      <c r="F3588" s="75">
        <f t="shared" si="586"/>
        <v>1</v>
      </c>
      <c r="G3588" s="75">
        <f t="shared" si="586"/>
        <v>2</v>
      </c>
      <c r="H3588" s="75">
        <f t="shared" si="586"/>
        <v>3</v>
      </c>
      <c r="I3588" s="75">
        <f t="shared" si="586"/>
        <v>4</v>
      </c>
      <c r="J3588" s="75">
        <f t="shared" si="586"/>
        <v>5</v>
      </c>
      <c r="K3588" s="75">
        <f t="shared" si="586"/>
        <v>6</v>
      </c>
      <c r="L3588" s="75">
        <f t="shared" si="586"/>
        <v>7</v>
      </c>
      <c r="M3588" s="75">
        <f t="shared" si="586"/>
        <v>8</v>
      </c>
      <c r="N3588" s="75">
        <f t="shared" si="586"/>
        <v>9</v>
      </c>
      <c r="O3588" s="75">
        <f t="shared" si="586"/>
        <v>10</v>
      </c>
      <c r="P3588">
        <f t="shared" si="577"/>
        <v>1</v>
      </c>
      <c r="Q3588" t="str">
        <f t="shared" si="578"/>
        <v>D20201231</v>
      </c>
      <c r="R3588">
        <f t="shared" si="579"/>
        <v>80030</v>
      </c>
      <c r="S3588">
        <v>1</v>
      </c>
      <c r="T3588">
        <f t="shared" si="585"/>
        <v>0</v>
      </c>
      <c r="U3588">
        <f t="shared" si="585"/>
        <v>0</v>
      </c>
      <c r="V3588">
        <f t="shared" si="585"/>
        <v>0</v>
      </c>
      <c r="W3588">
        <f t="shared" si="585"/>
        <v>1</v>
      </c>
    </row>
    <row r="3589" spans="1:23" x14ac:dyDescent="0.25">
      <c r="A3589" t="s">
        <v>7157</v>
      </c>
      <c r="B3589">
        <v>1</v>
      </c>
      <c r="C3589">
        <v>35484</v>
      </c>
      <c r="E3589" s="74">
        <v>891226</v>
      </c>
      <c r="F3589" s="75">
        <f t="shared" si="586"/>
        <v>1</v>
      </c>
      <c r="G3589" s="75">
        <f t="shared" si="586"/>
        <v>2</v>
      </c>
      <c r="H3589" s="75">
        <f t="shared" si="586"/>
        <v>3</v>
      </c>
      <c r="I3589" s="75">
        <f t="shared" si="586"/>
        <v>4</v>
      </c>
      <c r="J3589" s="75">
        <f t="shared" si="586"/>
        <v>5</v>
      </c>
      <c r="K3589" s="75">
        <f t="shared" si="586"/>
        <v>6</v>
      </c>
      <c r="L3589" s="75">
        <f t="shared" si="586"/>
        <v>7</v>
      </c>
      <c r="M3589" s="75">
        <f t="shared" si="586"/>
        <v>8</v>
      </c>
      <c r="N3589" s="75">
        <f t="shared" si="586"/>
        <v>9</v>
      </c>
      <c r="O3589" s="75">
        <f t="shared" si="586"/>
        <v>10</v>
      </c>
      <c r="P3589">
        <f t="shared" si="577"/>
        <v>1</v>
      </c>
      <c r="Q3589" t="str">
        <f t="shared" si="578"/>
        <v>D20201231</v>
      </c>
      <c r="R3589">
        <f t="shared" si="579"/>
        <v>678404</v>
      </c>
      <c r="S3589">
        <v>1</v>
      </c>
      <c r="T3589">
        <f t="shared" si="585"/>
        <v>0</v>
      </c>
      <c r="U3589">
        <f t="shared" si="585"/>
        <v>0</v>
      </c>
      <c r="V3589">
        <f t="shared" si="585"/>
        <v>0</v>
      </c>
      <c r="W3589">
        <f t="shared" si="585"/>
        <v>1</v>
      </c>
    </row>
    <row r="3590" spans="1:23" x14ac:dyDescent="0.25">
      <c r="A3590" t="s">
        <v>7159</v>
      </c>
      <c r="B3590">
        <v>1</v>
      </c>
      <c r="C3590">
        <v>144655</v>
      </c>
      <c r="E3590" s="74">
        <v>891253</v>
      </c>
      <c r="F3590" s="75">
        <f t="shared" si="586"/>
        <v>1</v>
      </c>
      <c r="G3590" s="75">
        <f t="shared" si="586"/>
        <v>2</v>
      </c>
      <c r="H3590" s="75">
        <f t="shared" si="586"/>
        <v>3</v>
      </c>
      <c r="I3590" s="75">
        <f t="shared" si="586"/>
        <v>4</v>
      </c>
      <c r="J3590" s="75">
        <f t="shared" si="586"/>
        <v>5</v>
      </c>
      <c r="K3590" s="75">
        <f t="shared" si="586"/>
        <v>6</v>
      </c>
      <c r="L3590" s="75">
        <f t="shared" si="586"/>
        <v>7</v>
      </c>
      <c r="M3590" s="75">
        <f t="shared" si="586"/>
        <v>8</v>
      </c>
      <c r="N3590" s="75">
        <f t="shared" si="586"/>
        <v>9</v>
      </c>
      <c r="O3590" s="75">
        <f t="shared" si="586"/>
        <v>10</v>
      </c>
      <c r="P3590">
        <f t="shared" ref="P3590:P3653" si="587">MIN(F3590:O3590)</f>
        <v>1</v>
      </c>
      <c r="Q3590" t="str">
        <f t="shared" ref="Q3590:Q3653" si="588">HLOOKUP($P3590,$F$3:$O$4,2,FALSE)</f>
        <v>D20201231</v>
      </c>
      <c r="R3590">
        <f t="shared" ref="R3590:R3653" si="589">VLOOKUP(CONCATENATE($Q3590,".",$E3590),$A$4:$C$488690,3,FALSE)</f>
        <v>130888</v>
      </c>
      <c r="S3590">
        <v>1</v>
      </c>
      <c r="T3590">
        <f t="shared" si="585"/>
        <v>0</v>
      </c>
      <c r="U3590">
        <f t="shared" si="585"/>
        <v>0</v>
      </c>
      <c r="V3590">
        <f t="shared" si="585"/>
        <v>0</v>
      </c>
      <c r="W3590">
        <f t="shared" si="585"/>
        <v>1</v>
      </c>
    </row>
    <row r="3591" spans="1:23" x14ac:dyDescent="0.25">
      <c r="A3591" t="s">
        <v>7161</v>
      </c>
      <c r="B3591">
        <v>1</v>
      </c>
      <c r="C3591">
        <v>93118</v>
      </c>
      <c r="E3591" s="74">
        <v>892205</v>
      </c>
      <c r="F3591" s="75">
        <f t="shared" si="586"/>
        <v>1</v>
      </c>
      <c r="G3591" s="75">
        <f t="shared" si="586"/>
        <v>2</v>
      </c>
      <c r="H3591" s="75">
        <f t="shared" si="586"/>
        <v>3</v>
      </c>
      <c r="I3591" s="75">
        <f t="shared" si="586"/>
        <v>4</v>
      </c>
      <c r="J3591" s="75">
        <f t="shared" si="586"/>
        <v>5</v>
      </c>
      <c r="K3591" s="75">
        <f t="shared" si="586"/>
        <v>6</v>
      </c>
      <c r="L3591" s="75">
        <f t="shared" si="586"/>
        <v>7</v>
      </c>
      <c r="M3591" s="75">
        <f t="shared" si="586"/>
        <v>8</v>
      </c>
      <c r="N3591" s="75">
        <f t="shared" si="586"/>
        <v>9</v>
      </c>
      <c r="O3591" s="75">
        <f t="shared" si="586"/>
        <v>10</v>
      </c>
      <c r="P3591">
        <f t="shared" si="587"/>
        <v>1</v>
      </c>
      <c r="Q3591" t="str">
        <f t="shared" si="588"/>
        <v>D20201231</v>
      </c>
      <c r="R3591">
        <f t="shared" si="589"/>
        <v>2363633</v>
      </c>
      <c r="S3591">
        <v>1</v>
      </c>
      <c r="T3591">
        <f t="shared" si="585"/>
        <v>0</v>
      </c>
      <c r="U3591">
        <f t="shared" si="585"/>
        <v>0</v>
      </c>
      <c r="V3591">
        <f t="shared" si="585"/>
        <v>1</v>
      </c>
      <c r="W3591">
        <f t="shared" si="585"/>
        <v>0</v>
      </c>
    </row>
    <row r="3592" spans="1:23" x14ac:dyDescent="0.25">
      <c r="A3592" t="s">
        <v>7163</v>
      </c>
      <c r="B3592">
        <v>1</v>
      </c>
      <c r="C3592">
        <v>187367</v>
      </c>
      <c r="E3592" s="74">
        <v>892223</v>
      </c>
      <c r="F3592" s="75">
        <f t="shared" si="586"/>
        <v>1</v>
      </c>
      <c r="G3592" s="75">
        <f t="shared" si="586"/>
        <v>2</v>
      </c>
      <c r="H3592" s="75">
        <f t="shared" si="586"/>
        <v>3</v>
      </c>
      <c r="I3592" s="75">
        <f t="shared" si="586"/>
        <v>4</v>
      </c>
      <c r="J3592" s="75">
        <f t="shared" si="586"/>
        <v>5</v>
      </c>
      <c r="K3592" s="75">
        <f t="shared" si="586"/>
        <v>6</v>
      </c>
      <c r="L3592" s="75">
        <f t="shared" si="586"/>
        <v>7</v>
      </c>
      <c r="M3592" s="75">
        <f t="shared" si="586"/>
        <v>8</v>
      </c>
      <c r="N3592" s="75">
        <f t="shared" si="586"/>
        <v>9</v>
      </c>
      <c r="O3592" s="75">
        <f t="shared" si="586"/>
        <v>10</v>
      </c>
      <c r="P3592">
        <f t="shared" si="587"/>
        <v>1</v>
      </c>
      <c r="Q3592" t="str">
        <f t="shared" si="588"/>
        <v>D20201231</v>
      </c>
      <c r="R3592">
        <f t="shared" si="589"/>
        <v>136787</v>
      </c>
      <c r="S3592">
        <v>1</v>
      </c>
      <c r="T3592">
        <f t="shared" si="585"/>
        <v>0</v>
      </c>
      <c r="U3592">
        <f t="shared" si="585"/>
        <v>0</v>
      </c>
      <c r="V3592">
        <f t="shared" si="585"/>
        <v>0</v>
      </c>
      <c r="W3592">
        <f t="shared" si="585"/>
        <v>1</v>
      </c>
    </row>
    <row r="3593" spans="1:23" x14ac:dyDescent="0.25">
      <c r="A3593" t="s">
        <v>7165</v>
      </c>
      <c r="B3593">
        <v>1</v>
      </c>
      <c r="C3593">
        <v>402351</v>
      </c>
      <c r="E3593" s="74">
        <v>893248</v>
      </c>
      <c r="F3593" s="75">
        <f t="shared" si="586"/>
        <v>1</v>
      </c>
      <c r="G3593" s="75">
        <f t="shared" si="586"/>
        <v>2</v>
      </c>
      <c r="H3593" s="75">
        <f t="shared" si="586"/>
        <v>3</v>
      </c>
      <c r="I3593" s="75">
        <f t="shared" si="586"/>
        <v>4</v>
      </c>
      <c r="J3593" s="75">
        <f t="shared" si="586"/>
        <v>5</v>
      </c>
      <c r="K3593" s="75">
        <f t="shared" si="586"/>
        <v>6</v>
      </c>
      <c r="L3593" s="75">
        <f t="shared" si="586"/>
        <v>100</v>
      </c>
      <c r="M3593" s="75">
        <f t="shared" si="586"/>
        <v>100</v>
      </c>
      <c r="N3593" s="75">
        <f t="shared" si="586"/>
        <v>100</v>
      </c>
      <c r="O3593" s="75">
        <f t="shared" si="586"/>
        <v>100</v>
      </c>
      <c r="P3593">
        <f t="shared" si="587"/>
        <v>1</v>
      </c>
      <c r="Q3593" t="str">
        <f t="shared" si="588"/>
        <v>D20201231</v>
      </c>
      <c r="R3593">
        <f t="shared" si="589"/>
        <v>353039</v>
      </c>
      <c r="S3593">
        <v>1</v>
      </c>
      <c r="T3593">
        <f t="shared" si="585"/>
        <v>0</v>
      </c>
      <c r="U3593">
        <f t="shared" si="585"/>
        <v>0</v>
      </c>
      <c r="V3593">
        <f t="shared" si="585"/>
        <v>0</v>
      </c>
      <c r="W3593">
        <f t="shared" si="585"/>
        <v>1</v>
      </c>
    </row>
    <row r="3594" spans="1:23" x14ac:dyDescent="0.25">
      <c r="A3594" t="s">
        <v>7167</v>
      </c>
      <c r="B3594">
        <v>1</v>
      </c>
      <c r="C3594">
        <v>1219381</v>
      </c>
      <c r="E3594" s="74">
        <v>893640</v>
      </c>
      <c r="F3594" s="75">
        <f t="shared" si="586"/>
        <v>1</v>
      </c>
      <c r="G3594" s="75">
        <f t="shared" si="586"/>
        <v>2</v>
      </c>
      <c r="H3594" s="75">
        <f t="shared" si="586"/>
        <v>3</v>
      </c>
      <c r="I3594" s="75">
        <f t="shared" si="586"/>
        <v>4</v>
      </c>
      <c r="J3594" s="75">
        <f t="shared" si="586"/>
        <v>100</v>
      </c>
      <c r="K3594" s="75">
        <f t="shared" si="586"/>
        <v>100</v>
      </c>
      <c r="L3594" s="75">
        <f t="shared" si="586"/>
        <v>100</v>
      </c>
      <c r="M3594" s="75">
        <f t="shared" si="586"/>
        <v>100</v>
      </c>
      <c r="N3594" s="75">
        <f t="shared" si="586"/>
        <v>100</v>
      </c>
      <c r="O3594" s="75">
        <f t="shared" si="586"/>
        <v>100</v>
      </c>
      <c r="P3594">
        <f t="shared" si="587"/>
        <v>1</v>
      </c>
      <c r="Q3594" t="str">
        <f t="shared" si="588"/>
        <v>D20201231</v>
      </c>
      <c r="R3594">
        <f t="shared" si="589"/>
        <v>245883</v>
      </c>
      <c r="S3594">
        <v>1</v>
      </c>
      <c r="T3594">
        <f t="shared" si="585"/>
        <v>0</v>
      </c>
      <c r="U3594">
        <f t="shared" si="585"/>
        <v>0</v>
      </c>
      <c r="V3594">
        <f t="shared" si="585"/>
        <v>0</v>
      </c>
      <c r="W3594">
        <f t="shared" si="585"/>
        <v>1</v>
      </c>
    </row>
    <row r="3595" spans="1:23" x14ac:dyDescent="0.25">
      <c r="A3595" t="s">
        <v>7169</v>
      </c>
      <c r="B3595">
        <v>1</v>
      </c>
      <c r="C3595">
        <v>1108607</v>
      </c>
      <c r="E3595" s="74">
        <v>893855</v>
      </c>
      <c r="F3595" s="75">
        <f t="shared" ref="F3595:O3604" si="590">IFERROR(VLOOKUP(CONCATENATE(F$4,".",$E3595),$A$4:$C$488690,2,FALSE)*F$3,100)</f>
        <v>1</v>
      </c>
      <c r="G3595" s="75">
        <f t="shared" si="590"/>
        <v>2</v>
      </c>
      <c r="H3595" s="75">
        <f t="shared" si="590"/>
        <v>3</v>
      </c>
      <c r="I3595" s="75">
        <f t="shared" si="590"/>
        <v>4</v>
      </c>
      <c r="J3595" s="75">
        <f t="shared" si="590"/>
        <v>5</v>
      </c>
      <c r="K3595" s="75">
        <f t="shared" si="590"/>
        <v>6</v>
      </c>
      <c r="L3595" s="75">
        <f t="shared" si="590"/>
        <v>7</v>
      </c>
      <c r="M3595" s="75">
        <f t="shared" si="590"/>
        <v>8</v>
      </c>
      <c r="N3595" s="75">
        <f t="shared" si="590"/>
        <v>9</v>
      </c>
      <c r="O3595" s="75">
        <f t="shared" si="590"/>
        <v>10</v>
      </c>
      <c r="P3595">
        <f t="shared" si="587"/>
        <v>1</v>
      </c>
      <c r="Q3595" t="str">
        <f t="shared" si="588"/>
        <v>D20201231</v>
      </c>
      <c r="R3595">
        <f t="shared" si="589"/>
        <v>537218</v>
      </c>
      <c r="S3595">
        <v>1</v>
      </c>
      <c r="T3595">
        <f t="shared" si="585"/>
        <v>0</v>
      </c>
      <c r="U3595">
        <f t="shared" si="585"/>
        <v>0</v>
      </c>
      <c r="V3595">
        <f t="shared" si="585"/>
        <v>0</v>
      </c>
      <c r="W3595">
        <f t="shared" si="585"/>
        <v>1</v>
      </c>
    </row>
    <row r="3596" spans="1:23" x14ac:dyDescent="0.25">
      <c r="A3596" t="s">
        <v>7170</v>
      </c>
      <c r="B3596">
        <v>1</v>
      </c>
      <c r="C3596">
        <v>5901372</v>
      </c>
      <c r="E3596" s="74">
        <v>894272</v>
      </c>
      <c r="F3596" s="75">
        <f t="shared" si="590"/>
        <v>1</v>
      </c>
      <c r="G3596" s="75">
        <f t="shared" si="590"/>
        <v>2</v>
      </c>
      <c r="H3596" s="75">
        <f t="shared" si="590"/>
        <v>3</v>
      </c>
      <c r="I3596" s="75">
        <f t="shared" si="590"/>
        <v>4</v>
      </c>
      <c r="J3596" s="75">
        <f t="shared" si="590"/>
        <v>5</v>
      </c>
      <c r="K3596" s="75">
        <f t="shared" si="590"/>
        <v>6</v>
      </c>
      <c r="L3596" s="75">
        <f t="shared" si="590"/>
        <v>7</v>
      </c>
      <c r="M3596" s="75">
        <f t="shared" si="590"/>
        <v>8</v>
      </c>
      <c r="N3596" s="75">
        <f t="shared" si="590"/>
        <v>9</v>
      </c>
      <c r="O3596" s="75">
        <f t="shared" si="590"/>
        <v>10</v>
      </c>
      <c r="P3596">
        <f t="shared" si="587"/>
        <v>1</v>
      </c>
      <c r="Q3596" t="str">
        <f t="shared" si="588"/>
        <v>D20201231</v>
      </c>
      <c r="R3596">
        <f t="shared" si="589"/>
        <v>240401</v>
      </c>
      <c r="S3596">
        <v>1</v>
      </c>
      <c r="T3596">
        <f t="shared" si="585"/>
        <v>0</v>
      </c>
      <c r="U3596">
        <f t="shared" si="585"/>
        <v>0</v>
      </c>
      <c r="V3596">
        <f t="shared" si="585"/>
        <v>0</v>
      </c>
      <c r="W3596">
        <f t="shared" si="585"/>
        <v>1</v>
      </c>
    </row>
    <row r="3597" spans="1:23" x14ac:dyDescent="0.25">
      <c r="A3597" t="s">
        <v>7172</v>
      </c>
      <c r="B3597">
        <v>1</v>
      </c>
      <c r="C3597">
        <v>133345</v>
      </c>
      <c r="E3597" s="74">
        <v>894348</v>
      </c>
      <c r="F3597" s="75">
        <f t="shared" si="590"/>
        <v>1</v>
      </c>
      <c r="G3597" s="75">
        <f t="shared" si="590"/>
        <v>2</v>
      </c>
      <c r="H3597" s="75">
        <f t="shared" si="590"/>
        <v>3</v>
      </c>
      <c r="I3597" s="75">
        <f t="shared" si="590"/>
        <v>4</v>
      </c>
      <c r="J3597" s="75">
        <f t="shared" si="590"/>
        <v>5</v>
      </c>
      <c r="K3597" s="75">
        <f t="shared" si="590"/>
        <v>6</v>
      </c>
      <c r="L3597" s="75">
        <f t="shared" si="590"/>
        <v>7</v>
      </c>
      <c r="M3597" s="75">
        <f t="shared" si="590"/>
        <v>8</v>
      </c>
      <c r="N3597" s="75">
        <f t="shared" si="590"/>
        <v>9</v>
      </c>
      <c r="O3597" s="75">
        <f t="shared" si="590"/>
        <v>10</v>
      </c>
      <c r="P3597">
        <f t="shared" si="587"/>
        <v>1</v>
      </c>
      <c r="Q3597" t="str">
        <f t="shared" si="588"/>
        <v>D20201231</v>
      </c>
      <c r="R3597">
        <f t="shared" si="589"/>
        <v>703332</v>
      </c>
      <c r="S3597">
        <v>1</v>
      </c>
      <c r="T3597">
        <f t="shared" si="585"/>
        <v>0</v>
      </c>
      <c r="U3597">
        <f t="shared" si="585"/>
        <v>0</v>
      </c>
      <c r="V3597">
        <f t="shared" si="585"/>
        <v>0</v>
      </c>
      <c r="W3597">
        <f t="shared" si="585"/>
        <v>1</v>
      </c>
    </row>
    <row r="3598" spans="1:23" x14ac:dyDescent="0.25">
      <c r="A3598" t="s">
        <v>7174</v>
      </c>
      <c r="B3598">
        <v>1</v>
      </c>
      <c r="C3598">
        <v>248280</v>
      </c>
      <c r="E3598" s="74">
        <v>894544</v>
      </c>
      <c r="F3598" s="75">
        <f t="shared" si="590"/>
        <v>1</v>
      </c>
      <c r="G3598" s="75">
        <f t="shared" si="590"/>
        <v>2</v>
      </c>
      <c r="H3598" s="75">
        <f t="shared" si="590"/>
        <v>3</v>
      </c>
      <c r="I3598" s="75">
        <f t="shared" si="590"/>
        <v>4</v>
      </c>
      <c r="J3598" s="75">
        <f t="shared" si="590"/>
        <v>5</v>
      </c>
      <c r="K3598" s="75">
        <f t="shared" si="590"/>
        <v>6</v>
      </c>
      <c r="L3598" s="75">
        <f t="shared" si="590"/>
        <v>7</v>
      </c>
      <c r="M3598" s="75">
        <f t="shared" si="590"/>
        <v>8</v>
      </c>
      <c r="N3598" s="75">
        <f t="shared" si="590"/>
        <v>9</v>
      </c>
      <c r="O3598" s="75">
        <f t="shared" si="590"/>
        <v>10</v>
      </c>
      <c r="P3598">
        <f t="shared" si="587"/>
        <v>1</v>
      </c>
      <c r="Q3598" t="str">
        <f t="shared" si="588"/>
        <v>D20201231</v>
      </c>
      <c r="R3598">
        <f t="shared" si="589"/>
        <v>564979</v>
      </c>
      <c r="S3598">
        <v>1</v>
      </c>
      <c r="T3598">
        <f t="shared" si="585"/>
        <v>0</v>
      </c>
      <c r="U3598">
        <f t="shared" si="585"/>
        <v>0</v>
      </c>
      <c r="V3598">
        <f t="shared" si="585"/>
        <v>0</v>
      </c>
      <c r="W3598">
        <f t="shared" si="585"/>
        <v>1</v>
      </c>
    </row>
    <row r="3599" spans="1:23" x14ac:dyDescent="0.25">
      <c r="A3599" t="s">
        <v>7175</v>
      </c>
      <c r="B3599">
        <v>1</v>
      </c>
      <c r="C3599">
        <v>1682839</v>
      </c>
      <c r="E3599" s="74">
        <v>894834</v>
      </c>
      <c r="F3599" s="75">
        <f t="shared" si="590"/>
        <v>1</v>
      </c>
      <c r="G3599" s="75">
        <f t="shared" si="590"/>
        <v>2</v>
      </c>
      <c r="H3599" s="75">
        <f t="shared" si="590"/>
        <v>3</v>
      </c>
      <c r="I3599" s="75">
        <f t="shared" si="590"/>
        <v>4</v>
      </c>
      <c r="J3599" s="75">
        <f t="shared" si="590"/>
        <v>5</v>
      </c>
      <c r="K3599" s="75">
        <f t="shared" si="590"/>
        <v>6</v>
      </c>
      <c r="L3599" s="75">
        <f t="shared" si="590"/>
        <v>7</v>
      </c>
      <c r="M3599" s="75">
        <f t="shared" si="590"/>
        <v>8</v>
      </c>
      <c r="N3599" s="75">
        <f t="shared" si="590"/>
        <v>9</v>
      </c>
      <c r="O3599" s="75">
        <f t="shared" si="590"/>
        <v>10</v>
      </c>
      <c r="P3599">
        <f t="shared" si="587"/>
        <v>1</v>
      </c>
      <c r="Q3599" t="str">
        <f t="shared" si="588"/>
        <v>D20201231</v>
      </c>
      <c r="R3599">
        <f t="shared" si="589"/>
        <v>42492</v>
      </c>
      <c r="S3599">
        <v>1</v>
      </c>
      <c r="T3599">
        <f t="shared" si="585"/>
        <v>0</v>
      </c>
      <c r="U3599">
        <f t="shared" si="585"/>
        <v>0</v>
      </c>
      <c r="V3599">
        <f t="shared" si="585"/>
        <v>0</v>
      </c>
      <c r="W3599">
        <f t="shared" si="585"/>
        <v>1</v>
      </c>
    </row>
    <row r="3600" spans="1:23" x14ac:dyDescent="0.25">
      <c r="A3600" t="s">
        <v>7176</v>
      </c>
      <c r="B3600">
        <v>1</v>
      </c>
      <c r="C3600">
        <v>126440</v>
      </c>
      <c r="E3600" s="74">
        <v>894946</v>
      </c>
      <c r="F3600" s="75">
        <f t="shared" si="590"/>
        <v>1</v>
      </c>
      <c r="G3600" s="75">
        <f t="shared" si="590"/>
        <v>2</v>
      </c>
      <c r="H3600" s="75">
        <f t="shared" si="590"/>
        <v>100</v>
      </c>
      <c r="I3600" s="75">
        <f t="shared" si="590"/>
        <v>100</v>
      </c>
      <c r="J3600" s="75">
        <f t="shared" si="590"/>
        <v>100</v>
      </c>
      <c r="K3600" s="75">
        <f t="shared" si="590"/>
        <v>100</v>
      </c>
      <c r="L3600" s="75">
        <f t="shared" si="590"/>
        <v>100</v>
      </c>
      <c r="M3600" s="75">
        <f t="shared" si="590"/>
        <v>100</v>
      </c>
      <c r="N3600" s="75">
        <f t="shared" si="590"/>
        <v>100</v>
      </c>
      <c r="O3600" s="75">
        <f t="shared" si="590"/>
        <v>100</v>
      </c>
      <c r="P3600">
        <f t="shared" si="587"/>
        <v>1</v>
      </c>
      <c r="Q3600" t="str">
        <f t="shared" si="588"/>
        <v>D20201231</v>
      </c>
      <c r="R3600">
        <f t="shared" si="589"/>
        <v>208126</v>
      </c>
      <c r="S3600">
        <v>1</v>
      </c>
      <c r="T3600">
        <f t="shared" si="585"/>
        <v>0</v>
      </c>
      <c r="U3600">
        <f t="shared" si="585"/>
        <v>0</v>
      </c>
      <c r="V3600">
        <f t="shared" si="585"/>
        <v>0</v>
      </c>
      <c r="W3600">
        <f t="shared" si="585"/>
        <v>1</v>
      </c>
    </row>
    <row r="3601" spans="1:23" x14ac:dyDescent="0.25">
      <c r="A3601" t="s">
        <v>7177</v>
      </c>
      <c r="B3601">
        <v>1</v>
      </c>
      <c r="C3601">
        <v>180918</v>
      </c>
      <c r="E3601" s="74">
        <v>895055</v>
      </c>
      <c r="F3601" s="75">
        <f t="shared" si="590"/>
        <v>1</v>
      </c>
      <c r="G3601" s="75">
        <f t="shared" si="590"/>
        <v>2</v>
      </c>
      <c r="H3601" s="75">
        <f t="shared" si="590"/>
        <v>3</v>
      </c>
      <c r="I3601" s="75">
        <f t="shared" si="590"/>
        <v>4</v>
      </c>
      <c r="J3601" s="75">
        <f t="shared" si="590"/>
        <v>5</v>
      </c>
      <c r="K3601" s="75">
        <f t="shared" si="590"/>
        <v>6</v>
      </c>
      <c r="L3601" s="75">
        <f t="shared" si="590"/>
        <v>7</v>
      </c>
      <c r="M3601" s="75">
        <f t="shared" si="590"/>
        <v>8</v>
      </c>
      <c r="N3601" s="75">
        <f t="shared" si="590"/>
        <v>9</v>
      </c>
      <c r="O3601" s="75">
        <f t="shared" si="590"/>
        <v>10</v>
      </c>
      <c r="P3601">
        <f t="shared" si="587"/>
        <v>1</v>
      </c>
      <c r="Q3601" t="str">
        <f t="shared" si="588"/>
        <v>D20201231</v>
      </c>
      <c r="R3601">
        <f t="shared" si="589"/>
        <v>715981</v>
      </c>
      <c r="S3601">
        <v>1</v>
      </c>
      <c r="T3601">
        <f t="shared" si="585"/>
        <v>0</v>
      </c>
      <c r="U3601">
        <f t="shared" si="585"/>
        <v>0</v>
      </c>
      <c r="V3601">
        <f t="shared" si="585"/>
        <v>0</v>
      </c>
      <c r="W3601">
        <f t="shared" si="585"/>
        <v>1</v>
      </c>
    </row>
    <row r="3602" spans="1:23" x14ac:dyDescent="0.25">
      <c r="A3602" t="s">
        <v>7179</v>
      </c>
      <c r="B3602">
        <v>1</v>
      </c>
      <c r="C3602">
        <v>46508</v>
      </c>
      <c r="E3602" s="74">
        <v>895448</v>
      </c>
      <c r="F3602" s="75">
        <f t="shared" si="590"/>
        <v>1</v>
      </c>
      <c r="G3602" s="75">
        <f t="shared" si="590"/>
        <v>2</v>
      </c>
      <c r="H3602" s="75">
        <f t="shared" si="590"/>
        <v>3</v>
      </c>
      <c r="I3602" s="75">
        <f t="shared" si="590"/>
        <v>4</v>
      </c>
      <c r="J3602" s="75">
        <f t="shared" si="590"/>
        <v>5</v>
      </c>
      <c r="K3602" s="75">
        <f t="shared" si="590"/>
        <v>6</v>
      </c>
      <c r="L3602" s="75">
        <f t="shared" si="590"/>
        <v>7</v>
      </c>
      <c r="M3602" s="75">
        <f t="shared" si="590"/>
        <v>8</v>
      </c>
      <c r="N3602" s="75">
        <f t="shared" si="590"/>
        <v>9</v>
      </c>
      <c r="O3602" s="75">
        <f t="shared" si="590"/>
        <v>10</v>
      </c>
      <c r="P3602">
        <f t="shared" si="587"/>
        <v>1</v>
      </c>
      <c r="Q3602" t="str">
        <f t="shared" si="588"/>
        <v>D20201231</v>
      </c>
      <c r="R3602">
        <f t="shared" si="589"/>
        <v>157954</v>
      </c>
      <c r="S3602">
        <v>1</v>
      </c>
      <c r="T3602">
        <f t="shared" si="585"/>
        <v>0</v>
      </c>
      <c r="U3602">
        <f t="shared" si="585"/>
        <v>0</v>
      </c>
      <c r="V3602">
        <f t="shared" si="585"/>
        <v>0</v>
      </c>
      <c r="W3602">
        <f t="shared" si="585"/>
        <v>1</v>
      </c>
    </row>
    <row r="3603" spans="1:23" x14ac:dyDescent="0.25">
      <c r="A3603" t="s">
        <v>7181</v>
      </c>
      <c r="B3603">
        <v>1</v>
      </c>
      <c r="C3603">
        <v>318654</v>
      </c>
      <c r="E3603" s="74">
        <v>895710</v>
      </c>
      <c r="F3603" s="75">
        <f t="shared" si="590"/>
        <v>1</v>
      </c>
      <c r="G3603" s="75">
        <f t="shared" si="590"/>
        <v>2</v>
      </c>
      <c r="H3603" s="75">
        <f t="shared" si="590"/>
        <v>3</v>
      </c>
      <c r="I3603" s="75">
        <f t="shared" si="590"/>
        <v>4</v>
      </c>
      <c r="J3603" s="75">
        <f t="shared" si="590"/>
        <v>5</v>
      </c>
      <c r="K3603" s="75">
        <f t="shared" si="590"/>
        <v>6</v>
      </c>
      <c r="L3603" s="75">
        <f t="shared" si="590"/>
        <v>7</v>
      </c>
      <c r="M3603" s="75">
        <f t="shared" si="590"/>
        <v>8</v>
      </c>
      <c r="N3603" s="75">
        <f t="shared" si="590"/>
        <v>9</v>
      </c>
      <c r="O3603" s="75">
        <f t="shared" si="590"/>
        <v>10</v>
      </c>
      <c r="P3603">
        <f t="shared" si="587"/>
        <v>1</v>
      </c>
      <c r="Q3603" t="str">
        <f t="shared" si="588"/>
        <v>D20201231</v>
      </c>
      <c r="R3603">
        <f t="shared" si="589"/>
        <v>2222478</v>
      </c>
      <c r="S3603">
        <v>1</v>
      </c>
      <c r="T3603">
        <f t="shared" si="585"/>
        <v>0</v>
      </c>
      <c r="U3603">
        <f t="shared" si="585"/>
        <v>0</v>
      </c>
      <c r="V3603">
        <f t="shared" si="585"/>
        <v>1</v>
      </c>
      <c r="W3603">
        <f t="shared" si="585"/>
        <v>0</v>
      </c>
    </row>
    <row r="3604" spans="1:23" x14ac:dyDescent="0.25">
      <c r="A3604" t="s">
        <v>7183</v>
      </c>
      <c r="B3604">
        <v>1</v>
      </c>
      <c r="C3604">
        <v>63412</v>
      </c>
      <c r="E3604" s="74">
        <v>896155</v>
      </c>
      <c r="F3604" s="75">
        <f t="shared" si="590"/>
        <v>1</v>
      </c>
      <c r="G3604" s="75">
        <f t="shared" si="590"/>
        <v>2</v>
      </c>
      <c r="H3604" s="75">
        <f t="shared" si="590"/>
        <v>3</v>
      </c>
      <c r="I3604" s="75">
        <f t="shared" si="590"/>
        <v>4</v>
      </c>
      <c r="J3604" s="75">
        <f t="shared" si="590"/>
        <v>5</v>
      </c>
      <c r="K3604" s="75">
        <f t="shared" si="590"/>
        <v>6</v>
      </c>
      <c r="L3604" s="75">
        <f t="shared" si="590"/>
        <v>7</v>
      </c>
      <c r="M3604" s="75">
        <f t="shared" si="590"/>
        <v>8</v>
      </c>
      <c r="N3604" s="75">
        <f t="shared" si="590"/>
        <v>9</v>
      </c>
      <c r="O3604" s="75">
        <f t="shared" si="590"/>
        <v>10</v>
      </c>
      <c r="P3604">
        <f t="shared" si="587"/>
        <v>1</v>
      </c>
      <c r="Q3604" t="str">
        <f t="shared" si="588"/>
        <v>D20201231</v>
      </c>
      <c r="R3604">
        <f t="shared" si="589"/>
        <v>247237</v>
      </c>
      <c r="S3604">
        <v>1</v>
      </c>
      <c r="T3604">
        <f t="shared" si="585"/>
        <v>0</v>
      </c>
      <c r="U3604">
        <f t="shared" si="585"/>
        <v>0</v>
      </c>
      <c r="V3604">
        <f t="shared" si="585"/>
        <v>0</v>
      </c>
      <c r="W3604">
        <f t="shared" si="585"/>
        <v>1</v>
      </c>
    </row>
    <row r="3605" spans="1:23" x14ac:dyDescent="0.25">
      <c r="A3605" t="s">
        <v>7185</v>
      </c>
      <c r="B3605">
        <v>1</v>
      </c>
      <c r="C3605">
        <v>198040</v>
      </c>
      <c r="E3605" s="74">
        <v>896427</v>
      </c>
      <c r="F3605" s="75">
        <f t="shared" ref="F3605:O3614" si="591">IFERROR(VLOOKUP(CONCATENATE(F$4,".",$E3605),$A$4:$C$488690,2,FALSE)*F$3,100)</f>
        <v>1</v>
      </c>
      <c r="G3605" s="75">
        <f t="shared" si="591"/>
        <v>2</v>
      </c>
      <c r="H3605" s="75">
        <f t="shared" si="591"/>
        <v>3</v>
      </c>
      <c r="I3605" s="75">
        <f t="shared" si="591"/>
        <v>4</v>
      </c>
      <c r="J3605" s="75">
        <f t="shared" si="591"/>
        <v>5</v>
      </c>
      <c r="K3605" s="75">
        <f t="shared" si="591"/>
        <v>6</v>
      </c>
      <c r="L3605" s="75">
        <f t="shared" si="591"/>
        <v>7</v>
      </c>
      <c r="M3605" s="75">
        <f t="shared" si="591"/>
        <v>100</v>
      </c>
      <c r="N3605" s="75">
        <f t="shared" si="591"/>
        <v>100</v>
      </c>
      <c r="O3605" s="75">
        <f t="shared" si="591"/>
        <v>100</v>
      </c>
      <c r="P3605">
        <f t="shared" si="587"/>
        <v>1</v>
      </c>
      <c r="Q3605" t="str">
        <f t="shared" si="588"/>
        <v>D20201231</v>
      </c>
      <c r="R3605">
        <f t="shared" si="589"/>
        <v>315234</v>
      </c>
      <c r="S3605">
        <v>1</v>
      </c>
      <c r="T3605">
        <f t="shared" si="585"/>
        <v>0</v>
      </c>
      <c r="U3605">
        <f t="shared" si="585"/>
        <v>0</v>
      </c>
      <c r="V3605">
        <f t="shared" si="585"/>
        <v>0</v>
      </c>
      <c r="W3605">
        <f t="shared" si="585"/>
        <v>1</v>
      </c>
    </row>
    <row r="3606" spans="1:23" x14ac:dyDescent="0.25">
      <c r="A3606" t="s">
        <v>7186</v>
      </c>
      <c r="B3606">
        <v>1</v>
      </c>
      <c r="C3606">
        <v>102147</v>
      </c>
      <c r="E3606" s="74">
        <v>897170</v>
      </c>
      <c r="F3606" s="75">
        <f t="shared" si="591"/>
        <v>1</v>
      </c>
      <c r="G3606" s="75">
        <f t="shared" si="591"/>
        <v>2</v>
      </c>
      <c r="H3606" s="75">
        <f t="shared" si="591"/>
        <v>3</v>
      </c>
      <c r="I3606" s="75">
        <f t="shared" si="591"/>
        <v>4</v>
      </c>
      <c r="J3606" s="75">
        <f t="shared" si="591"/>
        <v>5</v>
      </c>
      <c r="K3606" s="75">
        <f t="shared" si="591"/>
        <v>6</v>
      </c>
      <c r="L3606" s="75">
        <f t="shared" si="591"/>
        <v>7</v>
      </c>
      <c r="M3606" s="75">
        <f t="shared" si="591"/>
        <v>8</v>
      </c>
      <c r="N3606" s="75">
        <f t="shared" si="591"/>
        <v>9</v>
      </c>
      <c r="O3606" s="75">
        <f t="shared" si="591"/>
        <v>10</v>
      </c>
      <c r="P3606">
        <f t="shared" si="587"/>
        <v>1</v>
      </c>
      <c r="Q3606" t="str">
        <f t="shared" si="588"/>
        <v>D20201231</v>
      </c>
      <c r="R3606">
        <f t="shared" si="589"/>
        <v>1315286</v>
      </c>
      <c r="S3606">
        <v>1</v>
      </c>
      <c r="T3606">
        <f t="shared" si="585"/>
        <v>0</v>
      </c>
      <c r="U3606">
        <f t="shared" si="585"/>
        <v>0</v>
      </c>
      <c r="V3606">
        <f t="shared" si="585"/>
        <v>1</v>
      </c>
      <c r="W3606">
        <f t="shared" si="585"/>
        <v>0</v>
      </c>
    </row>
    <row r="3607" spans="1:23" x14ac:dyDescent="0.25">
      <c r="A3607" t="s">
        <v>7188</v>
      </c>
      <c r="B3607">
        <v>1</v>
      </c>
      <c r="C3607">
        <v>349927</v>
      </c>
      <c r="E3607" s="74">
        <v>897237</v>
      </c>
      <c r="F3607" s="75">
        <f t="shared" si="591"/>
        <v>1</v>
      </c>
      <c r="G3607" s="75">
        <f t="shared" si="591"/>
        <v>2</v>
      </c>
      <c r="H3607" s="75">
        <f t="shared" si="591"/>
        <v>3</v>
      </c>
      <c r="I3607" s="75">
        <f t="shared" si="591"/>
        <v>4</v>
      </c>
      <c r="J3607" s="75">
        <f t="shared" si="591"/>
        <v>5</v>
      </c>
      <c r="K3607" s="75">
        <f t="shared" si="591"/>
        <v>6</v>
      </c>
      <c r="L3607" s="75">
        <f t="shared" si="591"/>
        <v>7</v>
      </c>
      <c r="M3607" s="75">
        <f t="shared" si="591"/>
        <v>8</v>
      </c>
      <c r="N3607" s="75">
        <f t="shared" si="591"/>
        <v>9</v>
      </c>
      <c r="O3607" s="75">
        <f t="shared" si="591"/>
        <v>10</v>
      </c>
      <c r="P3607">
        <f t="shared" si="587"/>
        <v>1</v>
      </c>
      <c r="Q3607" t="str">
        <f t="shared" si="588"/>
        <v>D20201231</v>
      </c>
      <c r="R3607">
        <f t="shared" si="589"/>
        <v>41910</v>
      </c>
      <c r="S3607">
        <v>1</v>
      </c>
      <c r="T3607">
        <f t="shared" si="585"/>
        <v>0</v>
      </c>
      <c r="U3607">
        <f t="shared" si="585"/>
        <v>0</v>
      </c>
      <c r="V3607">
        <f t="shared" si="585"/>
        <v>0</v>
      </c>
      <c r="W3607">
        <f t="shared" si="585"/>
        <v>1</v>
      </c>
    </row>
    <row r="3608" spans="1:23" x14ac:dyDescent="0.25">
      <c r="A3608" t="s">
        <v>7190</v>
      </c>
      <c r="B3608">
        <v>1</v>
      </c>
      <c r="C3608">
        <v>1965902</v>
      </c>
      <c r="E3608" s="74">
        <v>897330</v>
      </c>
      <c r="F3608" s="75">
        <f t="shared" si="591"/>
        <v>1</v>
      </c>
      <c r="G3608" s="75">
        <f t="shared" si="591"/>
        <v>2</v>
      </c>
      <c r="H3608" s="75">
        <f t="shared" si="591"/>
        <v>3</v>
      </c>
      <c r="I3608" s="75">
        <f t="shared" si="591"/>
        <v>4</v>
      </c>
      <c r="J3608" s="75">
        <f t="shared" si="591"/>
        <v>5</v>
      </c>
      <c r="K3608" s="75">
        <f t="shared" si="591"/>
        <v>6</v>
      </c>
      <c r="L3608" s="75">
        <f t="shared" si="591"/>
        <v>7</v>
      </c>
      <c r="M3608" s="75">
        <f t="shared" si="591"/>
        <v>8</v>
      </c>
      <c r="N3608" s="75">
        <f t="shared" si="591"/>
        <v>9</v>
      </c>
      <c r="O3608" s="75">
        <f t="shared" si="591"/>
        <v>10</v>
      </c>
      <c r="P3608">
        <f t="shared" si="587"/>
        <v>1</v>
      </c>
      <c r="Q3608" t="str">
        <f t="shared" si="588"/>
        <v>D20201231</v>
      </c>
      <c r="R3608">
        <f t="shared" si="589"/>
        <v>75980</v>
      </c>
      <c r="S3608">
        <v>1</v>
      </c>
      <c r="T3608">
        <f t="shared" si="585"/>
        <v>0</v>
      </c>
      <c r="U3608">
        <f t="shared" si="585"/>
        <v>0</v>
      </c>
      <c r="V3608">
        <f t="shared" si="585"/>
        <v>0</v>
      </c>
      <c r="W3608">
        <f t="shared" si="585"/>
        <v>1</v>
      </c>
    </row>
    <row r="3609" spans="1:23" x14ac:dyDescent="0.25">
      <c r="A3609" t="s">
        <v>7192</v>
      </c>
      <c r="B3609">
        <v>1</v>
      </c>
      <c r="C3609">
        <v>389510</v>
      </c>
      <c r="E3609" s="74">
        <v>897451</v>
      </c>
      <c r="F3609" s="75">
        <f t="shared" si="591"/>
        <v>1</v>
      </c>
      <c r="G3609" s="75">
        <f t="shared" si="591"/>
        <v>2</v>
      </c>
      <c r="H3609" s="75">
        <f t="shared" si="591"/>
        <v>3</v>
      </c>
      <c r="I3609" s="75">
        <f t="shared" si="591"/>
        <v>4</v>
      </c>
      <c r="J3609" s="75">
        <f t="shared" si="591"/>
        <v>5</v>
      </c>
      <c r="K3609" s="75">
        <f t="shared" si="591"/>
        <v>6</v>
      </c>
      <c r="L3609" s="75">
        <f t="shared" si="591"/>
        <v>7</v>
      </c>
      <c r="M3609" s="75">
        <f t="shared" si="591"/>
        <v>8</v>
      </c>
      <c r="N3609" s="75">
        <f t="shared" si="591"/>
        <v>9</v>
      </c>
      <c r="O3609" s="75">
        <f t="shared" si="591"/>
        <v>10</v>
      </c>
      <c r="P3609">
        <f t="shared" si="587"/>
        <v>1</v>
      </c>
      <c r="Q3609" t="str">
        <f t="shared" si="588"/>
        <v>D20201231</v>
      </c>
      <c r="R3609">
        <f t="shared" si="589"/>
        <v>75755</v>
      </c>
      <c r="S3609">
        <v>1</v>
      </c>
      <c r="T3609">
        <f t="shared" si="585"/>
        <v>0</v>
      </c>
      <c r="U3609">
        <f t="shared" si="585"/>
        <v>0</v>
      </c>
      <c r="V3609">
        <f t="shared" si="585"/>
        <v>0</v>
      </c>
      <c r="W3609">
        <f t="shared" si="585"/>
        <v>1</v>
      </c>
    </row>
    <row r="3610" spans="1:23" x14ac:dyDescent="0.25">
      <c r="A3610" t="s">
        <v>7193</v>
      </c>
      <c r="B3610">
        <v>1</v>
      </c>
      <c r="C3610">
        <v>101418</v>
      </c>
      <c r="E3610" s="74">
        <v>897648</v>
      </c>
      <c r="F3610" s="75">
        <f t="shared" si="591"/>
        <v>1</v>
      </c>
      <c r="G3610" s="75">
        <f t="shared" si="591"/>
        <v>2</v>
      </c>
      <c r="H3610" s="75">
        <f t="shared" si="591"/>
        <v>3</v>
      </c>
      <c r="I3610" s="75">
        <f t="shared" si="591"/>
        <v>4</v>
      </c>
      <c r="J3610" s="75">
        <f t="shared" si="591"/>
        <v>5</v>
      </c>
      <c r="K3610" s="75">
        <f t="shared" si="591"/>
        <v>6</v>
      </c>
      <c r="L3610" s="75">
        <f t="shared" si="591"/>
        <v>7</v>
      </c>
      <c r="M3610" s="75">
        <f t="shared" si="591"/>
        <v>8</v>
      </c>
      <c r="N3610" s="75">
        <f t="shared" si="591"/>
        <v>9</v>
      </c>
      <c r="O3610" s="75">
        <f t="shared" si="591"/>
        <v>10</v>
      </c>
      <c r="P3610">
        <f t="shared" si="587"/>
        <v>1</v>
      </c>
      <c r="Q3610" t="str">
        <f t="shared" si="588"/>
        <v>D20201231</v>
      </c>
      <c r="R3610">
        <f t="shared" si="589"/>
        <v>142787</v>
      </c>
      <c r="S3610">
        <v>1</v>
      </c>
      <c r="T3610">
        <f t="shared" si="585"/>
        <v>0</v>
      </c>
      <c r="U3610">
        <f t="shared" si="585"/>
        <v>0</v>
      </c>
      <c r="V3610">
        <f t="shared" si="585"/>
        <v>0</v>
      </c>
      <c r="W3610">
        <f t="shared" si="585"/>
        <v>1</v>
      </c>
    </row>
    <row r="3611" spans="1:23" x14ac:dyDescent="0.25">
      <c r="A3611" t="s">
        <v>7195</v>
      </c>
      <c r="B3611">
        <v>1</v>
      </c>
      <c r="C3611">
        <v>112587</v>
      </c>
      <c r="E3611" s="74">
        <v>897853</v>
      </c>
      <c r="F3611" s="75">
        <f t="shared" si="591"/>
        <v>1</v>
      </c>
      <c r="G3611" s="75">
        <f t="shared" si="591"/>
        <v>2</v>
      </c>
      <c r="H3611" s="75">
        <f t="shared" si="591"/>
        <v>3</v>
      </c>
      <c r="I3611" s="75">
        <f t="shared" si="591"/>
        <v>4</v>
      </c>
      <c r="J3611" s="75">
        <f t="shared" si="591"/>
        <v>5</v>
      </c>
      <c r="K3611" s="75">
        <f t="shared" si="591"/>
        <v>6</v>
      </c>
      <c r="L3611" s="75">
        <f t="shared" si="591"/>
        <v>7</v>
      </c>
      <c r="M3611" s="75">
        <f t="shared" si="591"/>
        <v>8</v>
      </c>
      <c r="N3611" s="75">
        <f t="shared" si="591"/>
        <v>9</v>
      </c>
      <c r="O3611" s="75">
        <f t="shared" si="591"/>
        <v>10</v>
      </c>
      <c r="P3611">
        <f t="shared" si="587"/>
        <v>1</v>
      </c>
      <c r="Q3611" t="str">
        <f t="shared" si="588"/>
        <v>D20201231</v>
      </c>
      <c r="R3611">
        <f t="shared" si="589"/>
        <v>96532</v>
      </c>
      <c r="S3611">
        <v>1</v>
      </c>
      <c r="T3611">
        <f t="shared" si="585"/>
        <v>0</v>
      </c>
      <c r="U3611">
        <f t="shared" si="585"/>
        <v>0</v>
      </c>
      <c r="V3611">
        <f t="shared" si="585"/>
        <v>0</v>
      </c>
      <c r="W3611">
        <f t="shared" si="585"/>
        <v>1</v>
      </c>
    </row>
    <row r="3612" spans="1:23" x14ac:dyDescent="0.25">
      <c r="A3612" t="s">
        <v>7197</v>
      </c>
      <c r="B3612">
        <v>1</v>
      </c>
      <c r="C3612">
        <v>356204</v>
      </c>
      <c r="E3612" s="74">
        <v>898458</v>
      </c>
      <c r="F3612" s="75">
        <f t="shared" si="591"/>
        <v>1</v>
      </c>
      <c r="G3612" s="75">
        <f t="shared" si="591"/>
        <v>2</v>
      </c>
      <c r="H3612" s="75">
        <f t="shared" si="591"/>
        <v>3</v>
      </c>
      <c r="I3612" s="75">
        <f t="shared" si="591"/>
        <v>4</v>
      </c>
      <c r="J3612" s="75">
        <f t="shared" si="591"/>
        <v>5</v>
      </c>
      <c r="K3612" s="75">
        <f t="shared" si="591"/>
        <v>6</v>
      </c>
      <c r="L3612" s="75">
        <f t="shared" si="591"/>
        <v>7</v>
      </c>
      <c r="M3612" s="75">
        <f t="shared" si="591"/>
        <v>8</v>
      </c>
      <c r="N3612" s="75">
        <f t="shared" si="591"/>
        <v>9</v>
      </c>
      <c r="O3612" s="75">
        <f t="shared" si="591"/>
        <v>10</v>
      </c>
      <c r="P3612">
        <f t="shared" si="587"/>
        <v>1</v>
      </c>
      <c r="Q3612" t="str">
        <f t="shared" si="588"/>
        <v>D20201231</v>
      </c>
      <c r="R3612">
        <f t="shared" si="589"/>
        <v>1189733</v>
      </c>
      <c r="S3612">
        <v>1</v>
      </c>
      <c r="T3612">
        <f t="shared" si="585"/>
        <v>0</v>
      </c>
      <c r="U3612">
        <f t="shared" si="585"/>
        <v>0</v>
      </c>
      <c r="V3612">
        <f t="shared" si="585"/>
        <v>1</v>
      </c>
      <c r="W3612">
        <f t="shared" si="585"/>
        <v>0</v>
      </c>
    </row>
    <row r="3613" spans="1:23" x14ac:dyDescent="0.25">
      <c r="A3613" t="s">
        <v>7199</v>
      </c>
      <c r="B3613">
        <v>1</v>
      </c>
      <c r="C3613">
        <v>572362</v>
      </c>
      <c r="E3613" s="74">
        <v>898579</v>
      </c>
      <c r="F3613" s="75">
        <f t="shared" si="591"/>
        <v>1</v>
      </c>
      <c r="G3613" s="75">
        <f t="shared" si="591"/>
        <v>2</v>
      </c>
      <c r="H3613" s="75">
        <f t="shared" si="591"/>
        <v>3</v>
      </c>
      <c r="I3613" s="75">
        <f t="shared" si="591"/>
        <v>4</v>
      </c>
      <c r="J3613" s="75">
        <f t="shared" si="591"/>
        <v>5</v>
      </c>
      <c r="K3613" s="75">
        <f t="shared" si="591"/>
        <v>6</v>
      </c>
      <c r="L3613" s="75">
        <f t="shared" si="591"/>
        <v>7</v>
      </c>
      <c r="M3613" s="75">
        <f t="shared" si="591"/>
        <v>8</v>
      </c>
      <c r="N3613" s="75">
        <f t="shared" si="591"/>
        <v>9</v>
      </c>
      <c r="O3613" s="75">
        <f t="shared" si="591"/>
        <v>10</v>
      </c>
      <c r="P3613">
        <f t="shared" si="587"/>
        <v>1</v>
      </c>
      <c r="Q3613" t="str">
        <f t="shared" si="588"/>
        <v>D20201231</v>
      </c>
      <c r="R3613">
        <f t="shared" si="589"/>
        <v>493741</v>
      </c>
      <c r="S3613">
        <v>1</v>
      </c>
      <c r="T3613">
        <f t="shared" si="585"/>
        <v>0</v>
      </c>
      <c r="U3613">
        <f t="shared" si="585"/>
        <v>0</v>
      </c>
      <c r="V3613">
        <f t="shared" si="585"/>
        <v>0</v>
      </c>
      <c r="W3613">
        <f t="shared" si="585"/>
        <v>1</v>
      </c>
    </row>
    <row r="3614" spans="1:23" x14ac:dyDescent="0.25">
      <c r="A3614" t="s">
        <v>7201</v>
      </c>
      <c r="B3614">
        <v>1</v>
      </c>
      <c r="C3614">
        <v>1376079</v>
      </c>
      <c r="E3614" s="74">
        <v>898627</v>
      </c>
      <c r="F3614" s="75">
        <f t="shared" si="591"/>
        <v>1</v>
      </c>
      <c r="G3614" s="75">
        <f t="shared" si="591"/>
        <v>2</v>
      </c>
      <c r="H3614" s="75">
        <f t="shared" si="591"/>
        <v>3</v>
      </c>
      <c r="I3614" s="75">
        <f t="shared" si="591"/>
        <v>4</v>
      </c>
      <c r="J3614" s="75">
        <f t="shared" si="591"/>
        <v>5</v>
      </c>
      <c r="K3614" s="75">
        <f t="shared" si="591"/>
        <v>6</v>
      </c>
      <c r="L3614" s="75">
        <f t="shared" si="591"/>
        <v>7</v>
      </c>
      <c r="M3614" s="75">
        <f t="shared" si="591"/>
        <v>8</v>
      </c>
      <c r="N3614" s="75">
        <f t="shared" si="591"/>
        <v>9</v>
      </c>
      <c r="O3614" s="75">
        <f t="shared" si="591"/>
        <v>10</v>
      </c>
      <c r="P3614">
        <f t="shared" si="587"/>
        <v>1</v>
      </c>
      <c r="Q3614" t="str">
        <f t="shared" si="588"/>
        <v>D20201231</v>
      </c>
      <c r="R3614">
        <f t="shared" si="589"/>
        <v>681720</v>
      </c>
      <c r="S3614">
        <v>1</v>
      </c>
      <c r="T3614">
        <f t="shared" si="585"/>
        <v>0</v>
      </c>
      <c r="U3614">
        <f t="shared" si="585"/>
        <v>0</v>
      </c>
      <c r="V3614">
        <f t="shared" si="585"/>
        <v>0</v>
      </c>
      <c r="W3614">
        <f t="shared" si="585"/>
        <v>1</v>
      </c>
    </row>
    <row r="3615" spans="1:23" x14ac:dyDescent="0.25">
      <c r="A3615" t="s">
        <v>7203</v>
      </c>
      <c r="B3615">
        <v>1</v>
      </c>
      <c r="C3615">
        <v>952870</v>
      </c>
      <c r="E3615" s="74">
        <v>898850</v>
      </c>
      <c r="F3615" s="75">
        <f t="shared" ref="F3615:O3624" si="592">IFERROR(VLOOKUP(CONCATENATE(F$4,".",$E3615),$A$4:$C$488690,2,FALSE)*F$3,100)</f>
        <v>1</v>
      </c>
      <c r="G3615" s="75">
        <f t="shared" si="592"/>
        <v>2</v>
      </c>
      <c r="H3615" s="75">
        <f t="shared" si="592"/>
        <v>3</v>
      </c>
      <c r="I3615" s="75">
        <f t="shared" si="592"/>
        <v>4</v>
      </c>
      <c r="J3615" s="75">
        <f t="shared" si="592"/>
        <v>5</v>
      </c>
      <c r="K3615" s="75">
        <f t="shared" si="592"/>
        <v>6</v>
      </c>
      <c r="L3615" s="75">
        <f t="shared" si="592"/>
        <v>7</v>
      </c>
      <c r="M3615" s="75">
        <f t="shared" si="592"/>
        <v>8</v>
      </c>
      <c r="N3615" s="75">
        <f t="shared" si="592"/>
        <v>9</v>
      </c>
      <c r="O3615" s="75">
        <f t="shared" si="592"/>
        <v>10</v>
      </c>
      <c r="P3615">
        <f t="shared" si="587"/>
        <v>1</v>
      </c>
      <c r="Q3615" t="str">
        <f t="shared" si="588"/>
        <v>D20201231</v>
      </c>
      <c r="R3615">
        <f t="shared" si="589"/>
        <v>545276</v>
      </c>
      <c r="S3615">
        <v>1</v>
      </c>
      <c r="T3615">
        <f t="shared" si="585"/>
        <v>0</v>
      </c>
      <c r="U3615">
        <f t="shared" si="585"/>
        <v>0</v>
      </c>
      <c r="V3615">
        <f t="shared" si="585"/>
        <v>0</v>
      </c>
      <c r="W3615">
        <f t="shared" si="585"/>
        <v>1</v>
      </c>
    </row>
    <row r="3616" spans="1:23" x14ac:dyDescent="0.25">
      <c r="A3616" t="s">
        <v>7205</v>
      </c>
      <c r="B3616">
        <v>1</v>
      </c>
      <c r="C3616">
        <v>200472</v>
      </c>
      <c r="E3616" s="74">
        <v>899008</v>
      </c>
      <c r="F3616" s="75">
        <f t="shared" si="592"/>
        <v>1</v>
      </c>
      <c r="G3616" s="75">
        <f t="shared" si="592"/>
        <v>2</v>
      </c>
      <c r="H3616" s="75">
        <f t="shared" si="592"/>
        <v>3</v>
      </c>
      <c r="I3616" s="75">
        <f t="shared" si="592"/>
        <v>4</v>
      </c>
      <c r="J3616" s="75">
        <f t="shared" si="592"/>
        <v>5</v>
      </c>
      <c r="K3616" s="75">
        <f t="shared" si="592"/>
        <v>6</v>
      </c>
      <c r="L3616" s="75">
        <f t="shared" si="592"/>
        <v>7</v>
      </c>
      <c r="M3616" s="75">
        <f t="shared" si="592"/>
        <v>8</v>
      </c>
      <c r="N3616" s="75">
        <f t="shared" si="592"/>
        <v>9</v>
      </c>
      <c r="O3616" s="75">
        <f t="shared" si="592"/>
        <v>10</v>
      </c>
      <c r="P3616">
        <f t="shared" si="587"/>
        <v>1</v>
      </c>
      <c r="Q3616" t="str">
        <f t="shared" si="588"/>
        <v>D20201231</v>
      </c>
      <c r="R3616">
        <f t="shared" si="589"/>
        <v>595889</v>
      </c>
      <c r="S3616">
        <v>1</v>
      </c>
      <c r="T3616">
        <f t="shared" si="585"/>
        <v>0</v>
      </c>
      <c r="U3616">
        <f t="shared" si="585"/>
        <v>0</v>
      </c>
      <c r="V3616">
        <f t="shared" si="585"/>
        <v>0</v>
      </c>
      <c r="W3616">
        <f t="shared" si="585"/>
        <v>1</v>
      </c>
    </row>
    <row r="3617" spans="1:23" x14ac:dyDescent="0.25">
      <c r="A3617" t="s">
        <v>7207</v>
      </c>
      <c r="B3617">
        <v>1</v>
      </c>
      <c r="C3617">
        <v>3055881</v>
      </c>
      <c r="E3617" s="74">
        <v>899343</v>
      </c>
      <c r="F3617" s="75">
        <f t="shared" si="592"/>
        <v>1</v>
      </c>
      <c r="G3617" s="75">
        <f t="shared" si="592"/>
        <v>2</v>
      </c>
      <c r="H3617" s="75">
        <f t="shared" si="592"/>
        <v>3</v>
      </c>
      <c r="I3617" s="75">
        <f t="shared" si="592"/>
        <v>4</v>
      </c>
      <c r="J3617" s="75">
        <f t="shared" si="592"/>
        <v>5</v>
      </c>
      <c r="K3617" s="75">
        <f t="shared" si="592"/>
        <v>6</v>
      </c>
      <c r="L3617" s="75">
        <f t="shared" si="592"/>
        <v>7</v>
      </c>
      <c r="M3617" s="75">
        <f t="shared" si="592"/>
        <v>8</v>
      </c>
      <c r="N3617" s="75">
        <f t="shared" si="592"/>
        <v>9</v>
      </c>
      <c r="O3617" s="75">
        <f t="shared" si="592"/>
        <v>10</v>
      </c>
      <c r="P3617">
        <f t="shared" si="587"/>
        <v>1</v>
      </c>
      <c r="Q3617" t="str">
        <f t="shared" si="588"/>
        <v>D20201231</v>
      </c>
      <c r="R3617">
        <f t="shared" si="589"/>
        <v>642509</v>
      </c>
      <c r="S3617">
        <v>1</v>
      </c>
      <c r="T3617">
        <f t="shared" si="585"/>
        <v>0</v>
      </c>
      <c r="U3617">
        <f t="shared" si="585"/>
        <v>0</v>
      </c>
      <c r="V3617">
        <f t="shared" si="585"/>
        <v>0</v>
      </c>
      <c r="W3617">
        <f t="shared" si="585"/>
        <v>1</v>
      </c>
    </row>
    <row r="3618" spans="1:23" x14ac:dyDescent="0.25">
      <c r="A3618" t="s">
        <v>7209</v>
      </c>
      <c r="B3618">
        <v>1</v>
      </c>
      <c r="C3618">
        <v>101065</v>
      </c>
      <c r="E3618" s="74">
        <v>899428</v>
      </c>
      <c r="F3618" s="75">
        <f t="shared" si="592"/>
        <v>1</v>
      </c>
      <c r="G3618" s="75">
        <f t="shared" si="592"/>
        <v>2</v>
      </c>
      <c r="H3618" s="75">
        <f t="shared" si="592"/>
        <v>3</v>
      </c>
      <c r="I3618" s="75">
        <f t="shared" si="592"/>
        <v>4</v>
      </c>
      <c r="J3618" s="75">
        <f t="shared" si="592"/>
        <v>5</v>
      </c>
      <c r="K3618" s="75">
        <f t="shared" si="592"/>
        <v>6</v>
      </c>
      <c r="L3618" s="75">
        <f t="shared" si="592"/>
        <v>7</v>
      </c>
      <c r="M3618" s="75">
        <f t="shared" si="592"/>
        <v>8</v>
      </c>
      <c r="N3618" s="75">
        <f t="shared" si="592"/>
        <v>9</v>
      </c>
      <c r="O3618" s="75">
        <f t="shared" si="592"/>
        <v>10</v>
      </c>
      <c r="P3618">
        <f t="shared" si="587"/>
        <v>1</v>
      </c>
      <c r="Q3618" t="str">
        <f t="shared" si="588"/>
        <v>D20201231</v>
      </c>
      <c r="R3618">
        <f t="shared" si="589"/>
        <v>950341</v>
      </c>
      <c r="S3618">
        <v>1</v>
      </c>
      <c r="T3618">
        <f t="shared" si="585"/>
        <v>0</v>
      </c>
      <c r="U3618">
        <f t="shared" si="585"/>
        <v>0</v>
      </c>
      <c r="V3618">
        <f t="shared" si="585"/>
        <v>0</v>
      </c>
      <c r="W3618">
        <f t="shared" si="585"/>
        <v>1</v>
      </c>
    </row>
    <row r="3619" spans="1:23" x14ac:dyDescent="0.25">
      <c r="A3619" t="s">
        <v>7211</v>
      </c>
      <c r="B3619">
        <v>1</v>
      </c>
      <c r="C3619">
        <v>39194</v>
      </c>
      <c r="E3619" s="74">
        <v>899642</v>
      </c>
      <c r="F3619" s="75">
        <f t="shared" si="592"/>
        <v>1</v>
      </c>
      <c r="G3619" s="75">
        <f t="shared" si="592"/>
        <v>2</v>
      </c>
      <c r="H3619" s="75">
        <f t="shared" si="592"/>
        <v>3</v>
      </c>
      <c r="I3619" s="75">
        <f t="shared" si="592"/>
        <v>4</v>
      </c>
      <c r="J3619" s="75">
        <f t="shared" si="592"/>
        <v>5</v>
      </c>
      <c r="K3619" s="75">
        <f t="shared" si="592"/>
        <v>6</v>
      </c>
      <c r="L3619" s="75">
        <f t="shared" si="592"/>
        <v>7</v>
      </c>
      <c r="M3619" s="75">
        <f t="shared" si="592"/>
        <v>8</v>
      </c>
      <c r="N3619" s="75">
        <f t="shared" si="592"/>
        <v>9</v>
      </c>
      <c r="O3619" s="75">
        <f t="shared" si="592"/>
        <v>10</v>
      </c>
      <c r="P3619">
        <f t="shared" si="587"/>
        <v>1</v>
      </c>
      <c r="Q3619" t="str">
        <f t="shared" si="588"/>
        <v>D20201231</v>
      </c>
      <c r="R3619">
        <f t="shared" si="589"/>
        <v>296110</v>
      </c>
      <c r="S3619">
        <v>1</v>
      </c>
      <c r="T3619">
        <f t="shared" si="585"/>
        <v>0</v>
      </c>
      <c r="U3619">
        <f t="shared" si="585"/>
        <v>0</v>
      </c>
      <c r="V3619">
        <f t="shared" si="585"/>
        <v>0</v>
      </c>
      <c r="W3619">
        <f t="shared" si="585"/>
        <v>1</v>
      </c>
    </row>
    <row r="3620" spans="1:23" x14ac:dyDescent="0.25">
      <c r="A3620" t="s">
        <v>7213</v>
      </c>
      <c r="B3620">
        <v>1</v>
      </c>
      <c r="C3620">
        <v>937954</v>
      </c>
      <c r="E3620" s="74">
        <v>899651</v>
      </c>
      <c r="F3620" s="75">
        <f t="shared" si="592"/>
        <v>1</v>
      </c>
      <c r="G3620" s="75">
        <f t="shared" si="592"/>
        <v>2</v>
      </c>
      <c r="H3620" s="75">
        <f t="shared" si="592"/>
        <v>3</v>
      </c>
      <c r="I3620" s="75">
        <f t="shared" si="592"/>
        <v>4</v>
      </c>
      <c r="J3620" s="75">
        <f t="shared" si="592"/>
        <v>5</v>
      </c>
      <c r="K3620" s="75">
        <f t="shared" si="592"/>
        <v>6</v>
      </c>
      <c r="L3620" s="75">
        <f t="shared" si="592"/>
        <v>7</v>
      </c>
      <c r="M3620" s="75">
        <f t="shared" si="592"/>
        <v>8</v>
      </c>
      <c r="N3620" s="75">
        <f t="shared" si="592"/>
        <v>9</v>
      </c>
      <c r="O3620" s="75">
        <f t="shared" si="592"/>
        <v>10</v>
      </c>
      <c r="P3620">
        <f t="shared" si="587"/>
        <v>1</v>
      </c>
      <c r="Q3620" t="str">
        <f t="shared" si="588"/>
        <v>D20201231</v>
      </c>
      <c r="R3620">
        <f t="shared" si="589"/>
        <v>143932</v>
      </c>
      <c r="S3620">
        <v>1</v>
      </c>
      <c r="T3620">
        <f t="shared" si="585"/>
        <v>0</v>
      </c>
      <c r="U3620">
        <f t="shared" si="585"/>
        <v>0</v>
      </c>
      <c r="V3620">
        <f t="shared" si="585"/>
        <v>0</v>
      </c>
      <c r="W3620">
        <f t="shared" si="585"/>
        <v>1</v>
      </c>
    </row>
    <row r="3621" spans="1:23" x14ac:dyDescent="0.25">
      <c r="A3621" t="s">
        <v>7215</v>
      </c>
      <c r="B3621">
        <v>1</v>
      </c>
      <c r="C3621">
        <v>42428110</v>
      </c>
      <c r="E3621" s="74">
        <v>900034</v>
      </c>
      <c r="F3621" s="75">
        <f t="shared" si="592"/>
        <v>1</v>
      </c>
      <c r="G3621" s="75">
        <f t="shared" si="592"/>
        <v>2</v>
      </c>
      <c r="H3621" s="75">
        <f t="shared" si="592"/>
        <v>3</v>
      </c>
      <c r="I3621" s="75">
        <f t="shared" si="592"/>
        <v>4</v>
      </c>
      <c r="J3621" s="75">
        <f t="shared" si="592"/>
        <v>5</v>
      </c>
      <c r="K3621" s="75">
        <f t="shared" si="592"/>
        <v>6</v>
      </c>
      <c r="L3621" s="75">
        <f t="shared" si="592"/>
        <v>7</v>
      </c>
      <c r="M3621" s="75">
        <f t="shared" si="592"/>
        <v>8</v>
      </c>
      <c r="N3621" s="75">
        <f t="shared" si="592"/>
        <v>9</v>
      </c>
      <c r="O3621" s="75">
        <f t="shared" si="592"/>
        <v>10</v>
      </c>
      <c r="P3621">
        <f t="shared" si="587"/>
        <v>1</v>
      </c>
      <c r="Q3621" t="str">
        <f t="shared" si="588"/>
        <v>D20201231</v>
      </c>
      <c r="R3621">
        <f t="shared" si="589"/>
        <v>439099</v>
      </c>
      <c r="S3621">
        <v>1</v>
      </c>
      <c r="T3621">
        <f t="shared" si="585"/>
        <v>0</v>
      </c>
      <c r="U3621">
        <f t="shared" si="585"/>
        <v>0</v>
      </c>
      <c r="V3621">
        <f t="shared" si="585"/>
        <v>0</v>
      </c>
      <c r="W3621">
        <f t="shared" si="585"/>
        <v>1</v>
      </c>
    </row>
    <row r="3622" spans="1:23" x14ac:dyDescent="0.25">
      <c r="A3622" t="s">
        <v>7217</v>
      </c>
      <c r="B3622">
        <v>1</v>
      </c>
      <c r="C3622">
        <v>206877</v>
      </c>
      <c r="E3622" s="74">
        <v>900146</v>
      </c>
      <c r="F3622" s="75">
        <f t="shared" si="592"/>
        <v>1</v>
      </c>
      <c r="G3622" s="75">
        <f t="shared" si="592"/>
        <v>2</v>
      </c>
      <c r="H3622" s="75">
        <f t="shared" si="592"/>
        <v>3</v>
      </c>
      <c r="I3622" s="75">
        <f t="shared" si="592"/>
        <v>4</v>
      </c>
      <c r="J3622" s="75">
        <f t="shared" si="592"/>
        <v>5</v>
      </c>
      <c r="K3622" s="75">
        <f t="shared" si="592"/>
        <v>6</v>
      </c>
      <c r="L3622" s="75">
        <f t="shared" si="592"/>
        <v>7</v>
      </c>
      <c r="M3622" s="75">
        <f t="shared" si="592"/>
        <v>8</v>
      </c>
      <c r="N3622" s="75">
        <f t="shared" si="592"/>
        <v>9</v>
      </c>
      <c r="O3622" s="75">
        <f t="shared" si="592"/>
        <v>10</v>
      </c>
      <c r="P3622">
        <f t="shared" si="587"/>
        <v>1</v>
      </c>
      <c r="Q3622" t="str">
        <f t="shared" si="588"/>
        <v>D20201231</v>
      </c>
      <c r="R3622">
        <f t="shared" si="589"/>
        <v>527104</v>
      </c>
      <c r="S3622">
        <v>1</v>
      </c>
      <c r="T3622">
        <f t="shared" si="585"/>
        <v>0</v>
      </c>
      <c r="U3622">
        <f t="shared" si="585"/>
        <v>0</v>
      </c>
      <c r="V3622">
        <f t="shared" si="585"/>
        <v>0</v>
      </c>
      <c r="W3622">
        <f t="shared" si="585"/>
        <v>1</v>
      </c>
    </row>
    <row r="3623" spans="1:23" x14ac:dyDescent="0.25">
      <c r="A3623" t="s">
        <v>7219</v>
      </c>
      <c r="B3623">
        <v>1</v>
      </c>
      <c r="C3623">
        <v>383654</v>
      </c>
      <c r="E3623" s="74">
        <v>900306</v>
      </c>
      <c r="F3623" s="75">
        <f t="shared" si="592"/>
        <v>1</v>
      </c>
      <c r="G3623" s="75">
        <f t="shared" si="592"/>
        <v>2</v>
      </c>
      <c r="H3623" s="75">
        <f t="shared" si="592"/>
        <v>3</v>
      </c>
      <c r="I3623" s="75">
        <f t="shared" si="592"/>
        <v>4</v>
      </c>
      <c r="J3623" s="75">
        <f t="shared" si="592"/>
        <v>5</v>
      </c>
      <c r="K3623" s="75">
        <f t="shared" si="592"/>
        <v>6</v>
      </c>
      <c r="L3623" s="75">
        <f t="shared" si="592"/>
        <v>7</v>
      </c>
      <c r="M3623" s="75">
        <f t="shared" si="592"/>
        <v>8</v>
      </c>
      <c r="N3623" s="75">
        <f t="shared" si="592"/>
        <v>9</v>
      </c>
      <c r="O3623" s="75">
        <f t="shared" si="592"/>
        <v>10</v>
      </c>
      <c r="P3623">
        <f t="shared" si="587"/>
        <v>1</v>
      </c>
      <c r="Q3623" t="str">
        <f t="shared" si="588"/>
        <v>D20201231</v>
      </c>
      <c r="R3623">
        <f t="shared" si="589"/>
        <v>2581305</v>
      </c>
      <c r="S3623">
        <v>1</v>
      </c>
      <c r="T3623">
        <f t="shared" si="585"/>
        <v>0</v>
      </c>
      <c r="U3623">
        <f t="shared" si="585"/>
        <v>0</v>
      </c>
      <c r="V3623">
        <f t="shared" si="585"/>
        <v>1</v>
      </c>
      <c r="W3623">
        <f t="shared" si="585"/>
        <v>0</v>
      </c>
    </row>
    <row r="3624" spans="1:23" x14ac:dyDescent="0.25">
      <c r="A3624" t="s">
        <v>7221</v>
      </c>
      <c r="B3624">
        <v>1</v>
      </c>
      <c r="C3624">
        <v>237227</v>
      </c>
      <c r="E3624" s="74">
        <v>900379</v>
      </c>
      <c r="F3624" s="75">
        <f t="shared" si="592"/>
        <v>1</v>
      </c>
      <c r="G3624" s="75">
        <f t="shared" si="592"/>
        <v>2</v>
      </c>
      <c r="H3624" s="75">
        <f t="shared" si="592"/>
        <v>3</v>
      </c>
      <c r="I3624" s="75">
        <f t="shared" si="592"/>
        <v>4</v>
      </c>
      <c r="J3624" s="75">
        <f t="shared" si="592"/>
        <v>5</v>
      </c>
      <c r="K3624" s="75">
        <f t="shared" si="592"/>
        <v>6</v>
      </c>
      <c r="L3624" s="75">
        <f t="shared" si="592"/>
        <v>7</v>
      </c>
      <c r="M3624" s="75">
        <f t="shared" si="592"/>
        <v>8</v>
      </c>
      <c r="N3624" s="75">
        <f t="shared" si="592"/>
        <v>9</v>
      </c>
      <c r="O3624" s="75">
        <f t="shared" si="592"/>
        <v>10</v>
      </c>
      <c r="P3624">
        <f t="shared" si="587"/>
        <v>1</v>
      </c>
      <c r="Q3624" t="str">
        <f t="shared" si="588"/>
        <v>D20201231</v>
      </c>
      <c r="R3624">
        <f t="shared" si="589"/>
        <v>108816</v>
      </c>
      <c r="S3624">
        <v>1</v>
      </c>
      <c r="T3624">
        <f t="shared" si="585"/>
        <v>0</v>
      </c>
      <c r="U3624">
        <f t="shared" si="585"/>
        <v>0</v>
      </c>
      <c r="V3624">
        <f t="shared" si="585"/>
        <v>0</v>
      </c>
      <c r="W3624">
        <f t="shared" si="585"/>
        <v>1</v>
      </c>
    </row>
    <row r="3625" spans="1:23" x14ac:dyDescent="0.25">
      <c r="A3625" t="s">
        <v>7223</v>
      </c>
      <c r="B3625">
        <v>1</v>
      </c>
      <c r="C3625">
        <v>647702</v>
      </c>
      <c r="E3625" s="74">
        <v>900502</v>
      </c>
      <c r="F3625" s="75">
        <f t="shared" ref="F3625:O3634" si="593">IFERROR(VLOOKUP(CONCATENATE(F$4,".",$E3625),$A$4:$C$488690,2,FALSE)*F$3,100)</f>
        <v>1</v>
      </c>
      <c r="G3625" s="75">
        <f t="shared" si="593"/>
        <v>2</v>
      </c>
      <c r="H3625" s="75">
        <f t="shared" si="593"/>
        <v>3</v>
      </c>
      <c r="I3625" s="75">
        <f t="shared" si="593"/>
        <v>4</v>
      </c>
      <c r="J3625" s="75">
        <f t="shared" si="593"/>
        <v>5</v>
      </c>
      <c r="K3625" s="75">
        <f t="shared" si="593"/>
        <v>6</v>
      </c>
      <c r="L3625" s="75">
        <f t="shared" si="593"/>
        <v>7</v>
      </c>
      <c r="M3625" s="75">
        <f t="shared" si="593"/>
        <v>8</v>
      </c>
      <c r="N3625" s="75">
        <f t="shared" si="593"/>
        <v>9</v>
      </c>
      <c r="O3625" s="75">
        <f t="shared" si="593"/>
        <v>10</v>
      </c>
      <c r="P3625">
        <f t="shared" si="587"/>
        <v>1</v>
      </c>
      <c r="Q3625" t="str">
        <f t="shared" si="588"/>
        <v>D20201231</v>
      </c>
      <c r="R3625">
        <f t="shared" si="589"/>
        <v>424614</v>
      </c>
      <c r="S3625">
        <v>1</v>
      </c>
      <c r="T3625">
        <f t="shared" si="585"/>
        <v>0</v>
      </c>
      <c r="U3625">
        <f t="shared" si="585"/>
        <v>0</v>
      </c>
      <c r="V3625">
        <f t="shared" si="585"/>
        <v>0</v>
      </c>
      <c r="W3625">
        <f t="shared" si="585"/>
        <v>1</v>
      </c>
    </row>
    <row r="3626" spans="1:23" x14ac:dyDescent="0.25">
      <c r="A3626" t="s">
        <v>7225</v>
      </c>
      <c r="B3626">
        <v>1</v>
      </c>
      <c r="C3626">
        <v>103216</v>
      </c>
      <c r="E3626" s="74">
        <v>900678</v>
      </c>
      <c r="F3626" s="75">
        <f t="shared" si="593"/>
        <v>1</v>
      </c>
      <c r="G3626" s="75">
        <f t="shared" si="593"/>
        <v>2</v>
      </c>
      <c r="H3626" s="75">
        <f t="shared" si="593"/>
        <v>3</v>
      </c>
      <c r="I3626" s="75">
        <f t="shared" si="593"/>
        <v>4</v>
      </c>
      <c r="J3626" s="75">
        <f t="shared" si="593"/>
        <v>5</v>
      </c>
      <c r="K3626" s="75">
        <f t="shared" si="593"/>
        <v>6</v>
      </c>
      <c r="L3626" s="75">
        <f t="shared" si="593"/>
        <v>7</v>
      </c>
      <c r="M3626" s="75">
        <f t="shared" si="593"/>
        <v>8</v>
      </c>
      <c r="N3626" s="75">
        <f t="shared" si="593"/>
        <v>9</v>
      </c>
      <c r="O3626" s="75">
        <f t="shared" si="593"/>
        <v>10</v>
      </c>
      <c r="P3626">
        <f t="shared" si="587"/>
        <v>1</v>
      </c>
      <c r="Q3626" t="str">
        <f t="shared" si="588"/>
        <v>D20201231</v>
      </c>
      <c r="R3626">
        <f t="shared" si="589"/>
        <v>277828</v>
      </c>
      <c r="S3626">
        <v>1</v>
      </c>
      <c r="T3626">
        <f t="shared" si="585"/>
        <v>0</v>
      </c>
      <c r="U3626">
        <f t="shared" si="585"/>
        <v>0</v>
      </c>
      <c r="V3626">
        <f t="shared" si="585"/>
        <v>0</v>
      </c>
      <c r="W3626">
        <f t="shared" si="585"/>
        <v>1</v>
      </c>
    </row>
    <row r="3627" spans="1:23" x14ac:dyDescent="0.25">
      <c r="A3627" t="s">
        <v>7227</v>
      </c>
      <c r="B3627">
        <v>1</v>
      </c>
      <c r="C3627">
        <v>352993</v>
      </c>
      <c r="E3627" s="74">
        <v>901134</v>
      </c>
      <c r="F3627" s="75">
        <f t="shared" si="593"/>
        <v>1</v>
      </c>
      <c r="G3627" s="75">
        <f t="shared" si="593"/>
        <v>2</v>
      </c>
      <c r="H3627" s="75">
        <f t="shared" si="593"/>
        <v>3</v>
      </c>
      <c r="I3627" s="75">
        <f t="shared" si="593"/>
        <v>4</v>
      </c>
      <c r="J3627" s="75">
        <f t="shared" si="593"/>
        <v>5</v>
      </c>
      <c r="K3627" s="75">
        <f t="shared" si="593"/>
        <v>6</v>
      </c>
      <c r="L3627" s="75">
        <f t="shared" si="593"/>
        <v>7</v>
      </c>
      <c r="M3627" s="75">
        <f t="shared" si="593"/>
        <v>8</v>
      </c>
      <c r="N3627" s="75">
        <f t="shared" si="593"/>
        <v>9</v>
      </c>
      <c r="O3627" s="75">
        <f t="shared" si="593"/>
        <v>10</v>
      </c>
      <c r="P3627">
        <f t="shared" si="587"/>
        <v>1</v>
      </c>
      <c r="Q3627" t="str">
        <f t="shared" si="588"/>
        <v>D20201231</v>
      </c>
      <c r="R3627">
        <f t="shared" si="589"/>
        <v>275992</v>
      </c>
      <c r="S3627">
        <v>1</v>
      </c>
      <c r="T3627">
        <f t="shared" si="585"/>
        <v>0</v>
      </c>
      <c r="U3627">
        <f t="shared" si="585"/>
        <v>0</v>
      </c>
      <c r="V3627">
        <f t="shared" si="585"/>
        <v>0</v>
      </c>
      <c r="W3627">
        <f t="shared" si="585"/>
        <v>1</v>
      </c>
    </row>
    <row r="3628" spans="1:23" x14ac:dyDescent="0.25">
      <c r="A3628" t="s">
        <v>7229</v>
      </c>
      <c r="B3628">
        <v>1</v>
      </c>
      <c r="C3628">
        <v>1246129</v>
      </c>
      <c r="E3628" s="74">
        <v>901358</v>
      </c>
      <c r="F3628" s="75">
        <f t="shared" si="593"/>
        <v>1</v>
      </c>
      <c r="G3628" s="75">
        <f t="shared" si="593"/>
        <v>2</v>
      </c>
      <c r="H3628" s="75">
        <f t="shared" si="593"/>
        <v>3</v>
      </c>
      <c r="I3628" s="75">
        <f t="shared" si="593"/>
        <v>4</v>
      </c>
      <c r="J3628" s="75">
        <f t="shared" si="593"/>
        <v>5</v>
      </c>
      <c r="K3628" s="75">
        <f t="shared" si="593"/>
        <v>6</v>
      </c>
      <c r="L3628" s="75">
        <f t="shared" si="593"/>
        <v>7</v>
      </c>
      <c r="M3628" s="75">
        <f t="shared" si="593"/>
        <v>8</v>
      </c>
      <c r="N3628" s="75">
        <f t="shared" si="593"/>
        <v>9</v>
      </c>
      <c r="O3628" s="75">
        <f t="shared" si="593"/>
        <v>10</v>
      </c>
      <c r="P3628">
        <f t="shared" si="587"/>
        <v>1</v>
      </c>
      <c r="Q3628" t="str">
        <f t="shared" si="588"/>
        <v>D20201231</v>
      </c>
      <c r="R3628">
        <f t="shared" si="589"/>
        <v>459546</v>
      </c>
      <c r="S3628">
        <v>1</v>
      </c>
      <c r="T3628">
        <f t="shared" si="585"/>
        <v>0</v>
      </c>
      <c r="U3628">
        <f t="shared" si="585"/>
        <v>0</v>
      </c>
      <c r="V3628">
        <f t="shared" si="585"/>
        <v>0</v>
      </c>
      <c r="W3628">
        <f t="shared" si="585"/>
        <v>1</v>
      </c>
    </row>
    <row r="3629" spans="1:23" x14ac:dyDescent="0.25">
      <c r="A3629" t="s">
        <v>7231</v>
      </c>
      <c r="B3629">
        <v>1</v>
      </c>
      <c r="C3629">
        <v>506836</v>
      </c>
      <c r="E3629" s="74">
        <v>901451</v>
      </c>
      <c r="F3629" s="75">
        <f t="shared" si="593"/>
        <v>1</v>
      </c>
      <c r="G3629" s="75">
        <f t="shared" si="593"/>
        <v>2</v>
      </c>
      <c r="H3629" s="75">
        <f t="shared" si="593"/>
        <v>3</v>
      </c>
      <c r="I3629" s="75">
        <f t="shared" si="593"/>
        <v>4</v>
      </c>
      <c r="J3629" s="75">
        <f t="shared" si="593"/>
        <v>5</v>
      </c>
      <c r="K3629" s="75">
        <f t="shared" si="593"/>
        <v>6</v>
      </c>
      <c r="L3629" s="75">
        <f t="shared" si="593"/>
        <v>7</v>
      </c>
      <c r="M3629" s="75">
        <f t="shared" si="593"/>
        <v>8</v>
      </c>
      <c r="N3629" s="75">
        <f t="shared" si="593"/>
        <v>9</v>
      </c>
      <c r="O3629" s="75">
        <f t="shared" si="593"/>
        <v>10</v>
      </c>
      <c r="P3629">
        <f t="shared" si="587"/>
        <v>1</v>
      </c>
      <c r="Q3629" t="str">
        <f t="shared" si="588"/>
        <v>D20201231</v>
      </c>
      <c r="R3629">
        <f t="shared" si="589"/>
        <v>57492</v>
      </c>
      <c r="S3629">
        <v>1</v>
      </c>
      <c r="T3629">
        <f t="shared" si="585"/>
        <v>0</v>
      </c>
      <c r="U3629">
        <f t="shared" si="585"/>
        <v>0</v>
      </c>
      <c r="V3629">
        <f t="shared" si="585"/>
        <v>0</v>
      </c>
      <c r="W3629">
        <f t="shared" si="585"/>
        <v>1</v>
      </c>
    </row>
    <row r="3630" spans="1:23" x14ac:dyDescent="0.25">
      <c r="A3630" t="s">
        <v>7233</v>
      </c>
      <c r="B3630">
        <v>1</v>
      </c>
      <c r="C3630">
        <v>261688</v>
      </c>
      <c r="E3630" s="74">
        <v>901741</v>
      </c>
      <c r="F3630" s="75">
        <f t="shared" si="593"/>
        <v>1</v>
      </c>
      <c r="G3630" s="75">
        <f t="shared" si="593"/>
        <v>2</v>
      </c>
      <c r="H3630" s="75">
        <f t="shared" si="593"/>
        <v>3</v>
      </c>
      <c r="I3630" s="75">
        <f t="shared" si="593"/>
        <v>4</v>
      </c>
      <c r="J3630" s="75">
        <f t="shared" si="593"/>
        <v>5</v>
      </c>
      <c r="K3630" s="75">
        <f t="shared" si="593"/>
        <v>6</v>
      </c>
      <c r="L3630" s="75">
        <f t="shared" si="593"/>
        <v>7</v>
      </c>
      <c r="M3630" s="75">
        <f t="shared" si="593"/>
        <v>8</v>
      </c>
      <c r="N3630" s="75">
        <f t="shared" si="593"/>
        <v>9</v>
      </c>
      <c r="O3630" s="75">
        <f t="shared" si="593"/>
        <v>10</v>
      </c>
      <c r="P3630">
        <f t="shared" si="587"/>
        <v>1</v>
      </c>
      <c r="Q3630" t="str">
        <f t="shared" si="588"/>
        <v>D20201231</v>
      </c>
      <c r="R3630">
        <f t="shared" si="589"/>
        <v>244737</v>
      </c>
      <c r="S3630">
        <v>1</v>
      </c>
      <c r="T3630">
        <f t="shared" si="585"/>
        <v>0</v>
      </c>
      <c r="U3630">
        <f t="shared" si="585"/>
        <v>0</v>
      </c>
      <c r="V3630">
        <f t="shared" si="585"/>
        <v>0</v>
      </c>
      <c r="W3630">
        <f t="shared" si="585"/>
        <v>1</v>
      </c>
    </row>
    <row r="3631" spans="1:23" x14ac:dyDescent="0.25">
      <c r="A3631" t="s">
        <v>7235</v>
      </c>
      <c r="B3631">
        <v>1</v>
      </c>
      <c r="C3631">
        <v>73512</v>
      </c>
      <c r="E3631" s="74">
        <v>901938</v>
      </c>
      <c r="F3631" s="75">
        <f t="shared" si="593"/>
        <v>1</v>
      </c>
      <c r="G3631" s="75">
        <f t="shared" si="593"/>
        <v>2</v>
      </c>
      <c r="H3631" s="75">
        <f t="shared" si="593"/>
        <v>3</v>
      </c>
      <c r="I3631" s="75">
        <f t="shared" si="593"/>
        <v>4</v>
      </c>
      <c r="J3631" s="75">
        <f t="shared" si="593"/>
        <v>5</v>
      </c>
      <c r="K3631" s="75">
        <f t="shared" si="593"/>
        <v>6</v>
      </c>
      <c r="L3631" s="75">
        <f t="shared" si="593"/>
        <v>7</v>
      </c>
      <c r="M3631" s="75">
        <f t="shared" si="593"/>
        <v>8</v>
      </c>
      <c r="N3631" s="75">
        <f t="shared" si="593"/>
        <v>9</v>
      </c>
      <c r="O3631" s="75">
        <f t="shared" si="593"/>
        <v>10</v>
      </c>
      <c r="P3631">
        <f t="shared" si="587"/>
        <v>1</v>
      </c>
      <c r="Q3631" t="str">
        <f t="shared" si="588"/>
        <v>D20201231</v>
      </c>
      <c r="R3631">
        <f t="shared" si="589"/>
        <v>760136</v>
      </c>
      <c r="S3631">
        <v>1</v>
      </c>
      <c r="T3631">
        <f t="shared" si="585"/>
        <v>0</v>
      </c>
      <c r="U3631">
        <f t="shared" si="585"/>
        <v>0</v>
      </c>
      <c r="V3631">
        <f t="shared" si="585"/>
        <v>0</v>
      </c>
      <c r="W3631">
        <f t="shared" si="585"/>
        <v>1</v>
      </c>
    </row>
    <row r="3632" spans="1:23" x14ac:dyDescent="0.25">
      <c r="A3632" t="s">
        <v>7237</v>
      </c>
      <c r="B3632">
        <v>1</v>
      </c>
      <c r="C3632">
        <v>94887</v>
      </c>
      <c r="E3632" s="74">
        <v>901974</v>
      </c>
      <c r="F3632" s="75">
        <f t="shared" si="593"/>
        <v>1</v>
      </c>
      <c r="G3632" s="75">
        <f t="shared" si="593"/>
        <v>2</v>
      </c>
      <c r="H3632" s="75">
        <f t="shared" si="593"/>
        <v>3</v>
      </c>
      <c r="I3632" s="75">
        <f t="shared" si="593"/>
        <v>4</v>
      </c>
      <c r="J3632" s="75">
        <f t="shared" si="593"/>
        <v>5</v>
      </c>
      <c r="K3632" s="75">
        <f t="shared" si="593"/>
        <v>6</v>
      </c>
      <c r="L3632" s="75">
        <f t="shared" si="593"/>
        <v>7</v>
      </c>
      <c r="M3632" s="75">
        <f t="shared" si="593"/>
        <v>8</v>
      </c>
      <c r="N3632" s="75">
        <f t="shared" si="593"/>
        <v>9</v>
      </c>
      <c r="O3632" s="75">
        <f t="shared" si="593"/>
        <v>10</v>
      </c>
      <c r="P3632">
        <f t="shared" si="587"/>
        <v>1</v>
      </c>
      <c r="Q3632" t="str">
        <f t="shared" si="588"/>
        <v>D20201231</v>
      </c>
      <c r="R3632">
        <f t="shared" si="589"/>
        <v>148350</v>
      </c>
      <c r="S3632">
        <v>1</v>
      </c>
      <c r="T3632">
        <f t="shared" si="585"/>
        <v>0</v>
      </c>
      <c r="U3632">
        <f t="shared" si="585"/>
        <v>0</v>
      </c>
      <c r="V3632">
        <f t="shared" si="585"/>
        <v>0</v>
      </c>
      <c r="W3632">
        <f t="shared" si="585"/>
        <v>1</v>
      </c>
    </row>
    <row r="3633" spans="1:23" x14ac:dyDescent="0.25">
      <c r="A3633" t="s">
        <v>7239</v>
      </c>
      <c r="B3633">
        <v>1</v>
      </c>
      <c r="C3633">
        <v>144988</v>
      </c>
      <c r="E3633" s="74">
        <v>902645</v>
      </c>
      <c r="F3633" s="75">
        <f t="shared" si="593"/>
        <v>1</v>
      </c>
      <c r="G3633" s="75">
        <f t="shared" si="593"/>
        <v>2</v>
      </c>
      <c r="H3633" s="75">
        <f t="shared" si="593"/>
        <v>3</v>
      </c>
      <c r="I3633" s="75">
        <f t="shared" si="593"/>
        <v>4</v>
      </c>
      <c r="J3633" s="75">
        <f t="shared" si="593"/>
        <v>5</v>
      </c>
      <c r="K3633" s="75">
        <f t="shared" si="593"/>
        <v>6</v>
      </c>
      <c r="L3633" s="75">
        <f t="shared" si="593"/>
        <v>7</v>
      </c>
      <c r="M3633" s="75">
        <f t="shared" si="593"/>
        <v>8</v>
      </c>
      <c r="N3633" s="75">
        <f t="shared" si="593"/>
        <v>9</v>
      </c>
      <c r="O3633" s="75">
        <f t="shared" si="593"/>
        <v>10</v>
      </c>
      <c r="P3633">
        <f t="shared" si="587"/>
        <v>1</v>
      </c>
      <c r="Q3633" t="str">
        <f t="shared" si="588"/>
        <v>D20201231</v>
      </c>
      <c r="R3633">
        <f t="shared" si="589"/>
        <v>36009</v>
      </c>
      <c r="S3633">
        <v>1</v>
      </c>
      <c r="T3633">
        <f t="shared" si="585"/>
        <v>0</v>
      </c>
      <c r="U3633">
        <f t="shared" si="585"/>
        <v>0</v>
      </c>
      <c r="V3633">
        <f t="shared" si="585"/>
        <v>0</v>
      </c>
      <c r="W3633">
        <f t="shared" si="585"/>
        <v>1</v>
      </c>
    </row>
    <row r="3634" spans="1:23" x14ac:dyDescent="0.25">
      <c r="A3634" t="s">
        <v>7241</v>
      </c>
      <c r="B3634">
        <v>1</v>
      </c>
      <c r="C3634">
        <v>7662666</v>
      </c>
      <c r="E3634" s="74">
        <v>902672</v>
      </c>
      <c r="F3634" s="75">
        <f t="shared" si="593"/>
        <v>1</v>
      </c>
      <c r="G3634" s="75">
        <f t="shared" si="593"/>
        <v>2</v>
      </c>
      <c r="H3634" s="75">
        <f t="shared" si="593"/>
        <v>3</v>
      </c>
      <c r="I3634" s="75">
        <f t="shared" si="593"/>
        <v>4</v>
      </c>
      <c r="J3634" s="75">
        <f t="shared" si="593"/>
        <v>5</v>
      </c>
      <c r="K3634" s="75">
        <f t="shared" si="593"/>
        <v>6</v>
      </c>
      <c r="L3634" s="75">
        <f t="shared" si="593"/>
        <v>7</v>
      </c>
      <c r="M3634" s="75">
        <f t="shared" si="593"/>
        <v>8</v>
      </c>
      <c r="N3634" s="75">
        <f t="shared" si="593"/>
        <v>9</v>
      </c>
      <c r="O3634" s="75">
        <f t="shared" si="593"/>
        <v>10</v>
      </c>
      <c r="P3634">
        <f t="shared" si="587"/>
        <v>1</v>
      </c>
      <c r="Q3634" t="str">
        <f t="shared" si="588"/>
        <v>D20201231</v>
      </c>
      <c r="R3634">
        <f t="shared" si="589"/>
        <v>430433</v>
      </c>
      <c r="S3634">
        <v>1</v>
      </c>
      <c r="T3634">
        <f t="shared" si="585"/>
        <v>0</v>
      </c>
      <c r="U3634">
        <f t="shared" si="585"/>
        <v>0</v>
      </c>
      <c r="V3634">
        <f t="shared" si="585"/>
        <v>0</v>
      </c>
      <c r="W3634">
        <f t="shared" si="585"/>
        <v>1</v>
      </c>
    </row>
    <row r="3635" spans="1:23" x14ac:dyDescent="0.25">
      <c r="A3635" t="s">
        <v>7243</v>
      </c>
      <c r="B3635">
        <v>1</v>
      </c>
      <c r="C3635">
        <v>64790</v>
      </c>
      <c r="E3635" s="74">
        <v>903240</v>
      </c>
      <c r="F3635" s="75">
        <f t="shared" ref="F3635:O3644" si="594">IFERROR(VLOOKUP(CONCATENATE(F$4,".",$E3635),$A$4:$C$488690,2,FALSE)*F$3,100)</f>
        <v>1</v>
      </c>
      <c r="G3635" s="75">
        <f t="shared" si="594"/>
        <v>2</v>
      </c>
      <c r="H3635" s="75">
        <f t="shared" si="594"/>
        <v>3</v>
      </c>
      <c r="I3635" s="75">
        <f t="shared" si="594"/>
        <v>4</v>
      </c>
      <c r="J3635" s="75">
        <f t="shared" si="594"/>
        <v>5</v>
      </c>
      <c r="K3635" s="75">
        <f t="shared" si="594"/>
        <v>6</v>
      </c>
      <c r="L3635" s="75">
        <f t="shared" si="594"/>
        <v>7</v>
      </c>
      <c r="M3635" s="75">
        <f t="shared" si="594"/>
        <v>8</v>
      </c>
      <c r="N3635" s="75">
        <f t="shared" si="594"/>
        <v>9</v>
      </c>
      <c r="O3635" s="75">
        <f t="shared" si="594"/>
        <v>10</v>
      </c>
      <c r="P3635">
        <f t="shared" si="587"/>
        <v>1</v>
      </c>
      <c r="Q3635" t="str">
        <f t="shared" si="588"/>
        <v>D20201231</v>
      </c>
      <c r="R3635">
        <f t="shared" si="589"/>
        <v>236163</v>
      </c>
      <c r="S3635">
        <v>1</v>
      </c>
      <c r="T3635">
        <f t="shared" si="585"/>
        <v>0</v>
      </c>
      <c r="U3635">
        <f t="shared" si="585"/>
        <v>0</v>
      </c>
      <c r="V3635">
        <f t="shared" si="585"/>
        <v>0</v>
      </c>
      <c r="W3635">
        <f t="shared" si="585"/>
        <v>1</v>
      </c>
    </row>
    <row r="3636" spans="1:23" x14ac:dyDescent="0.25">
      <c r="A3636" t="s">
        <v>7244</v>
      </c>
      <c r="B3636">
        <v>1</v>
      </c>
      <c r="C3636">
        <v>737968</v>
      </c>
      <c r="E3636" s="74">
        <v>903455</v>
      </c>
      <c r="F3636" s="75">
        <f t="shared" si="594"/>
        <v>1</v>
      </c>
      <c r="G3636" s="75">
        <f t="shared" si="594"/>
        <v>2</v>
      </c>
      <c r="H3636" s="75">
        <f t="shared" si="594"/>
        <v>3</v>
      </c>
      <c r="I3636" s="75">
        <f t="shared" si="594"/>
        <v>4</v>
      </c>
      <c r="J3636" s="75">
        <f t="shared" si="594"/>
        <v>5</v>
      </c>
      <c r="K3636" s="75">
        <f t="shared" si="594"/>
        <v>6</v>
      </c>
      <c r="L3636" s="75">
        <f t="shared" si="594"/>
        <v>7</v>
      </c>
      <c r="M3636" s="75">
        <f t="shared" si="594"/>
        <v>8</v>
      </c>
      <c r="N3636" s="75">
        <f t="shared" si="594"/>
        <v>100</v>
      </c>
      <c r="O3636" s="75">
        <f t="shared" si="594"/>
        <v>100</v>
      </c>
      <c r="P3636">
        <f t="shared" si="587"/>
        <v>1</v>
      </c>
      <c r="Q3636" t="str">
        <f t="shared" si="588"/>
        <v>D20201231</v>
      </c>
      <c r="R3636">
        <f t="shared" si="589"/>
        <v>186507</v>
      </c>
      <c r="S3636">
        <v>1</v>
      </c>
      <c r="T3636">
        <f t="shared" si="585"/>
        <v>0</v>
      </c>
      <c r="U3636">
        <f t="shared" si="585"/>
        <v>0</v>
      </c>
      <c r="V3636">
        <f t="shared" si="585"/>
        <v>0</v>
      </c>
      <c r="W3636">
        <f t="shared" si="585"/>
        <v>1</v>
      </c>
    </row>
    <row r="3637" spans="1:23" x14ac:dyDescent="0.25">
      <c r="A3637" t="s">
        <v>7245</v>
      </c>
      <c r="B3637">
        <v>1</v>
      </c>
      <c r="C3637">
        <v>160832</v>
      </c>
      <c r="E3637" s="74">
        <v>903754</v>
      </c>
      <c r="F3637" s="75">
        <f t="shared" si="594"/>
        <v>1</v>
      </c>
      <c r="G3637" s="75">
        <f t="shared" si="594"/>
        <v>2</v>
      </c>
      <c r="H3637" s="75">
        <f t="shared" si="594"/>
        <v>3</v>
      </c>
      <c r="I3637" s="75">
        <f t="shared" si="594"/>
        <v>4</v>
      </c>
      <c r="J3637" s="75">
        <f t="shared" si="594"/>
        <v>5</v>
      </c>
      <c r="K3637" s="75">
        <f t="shared" si="594"/>
        <v>6</v>
      </c>
      <c r="L3637" s="75">
        <f t="shared" si="594"/>
        <v>7</v>
      </c>
      <c r="M3637" s="75">
        <f t="shared" si="594"/>
        <v>8</v>
      </c>
      <c r="N3637" s="75">
        <f t="shared" si="594"/>
        <v>9</v>
      </c>
      <c r="O3637" s="75">
        <f t="shared" si="594"/>
        <v>10</v>
      </c>
      <c r="P3637">
        <f t="shared" si="587"/>
        <v>1</v>
      </c>
      <c r="Q3637" t="str">
        <f t="shared" si="588"/>
        <v>D20201231</v>
      </c>
      <c r="R3637">
        <f t="shared" si="589"/>
        <v>106460</v>
      </c>
      <c r="S3637">
        <v>1</v>
      </c>
      <c r="T3637">
        <f t="shared" si="585"/>
        <v>0</v>
      </c>
      <c r="U3637">
        <f t="shared" si="585"/>
        <v>0</v>
      </c>
      <c r="V3637">
        <f t="shared" si="585"/>
        <v>0</v>
      </c>
      <c r="W3637">
        <f t="shared" si="585"/>
        <v>1</v>
      </c>
    </row>
    <row r="3638" spans="1:23" x14ac:dyDescent="0.25">
      <c r="A3638" t="s">
        <v>7247</v>
      </c>
      <c r="B3638">
        <v>1</v>
      </c>
      <c r="C3638">
        <v>1855380</v>
      </c>
      <c r="E3638" s="74">
        <v>903950</v>
      </c>
      <c r="F3638" s="75">
        <f t="shared" si="594"/>
        <v>1</v>
      </c>
      <c r="G3638" s="75">
        <f t="shared" si="594"/>
        <v>2</v>
      </c>
      <c r="H3638" s="75">
        <f t="shared" si="594"/>
        <v>3</v>
      </c>
      <c r="I3638" s="75">
        <f t="shared" si="594"/>
        <v>4</v>
      </c>
      <c r="J3638" s="75">
        <f t="shared" si="594"/>
        <v>5</v>
      </c>
      <c r="K3638" s="75">
        <f t="shared" si="594"/>
        <v>6</v>
      </c>
      <c r="L3638" s="75">
        <f t="shared" si="594"/>
        <v>7</v>
      </c>
      <c r="M3638" s="75">
        <f t="shared" si="594"/>
        <v>8</v>
      </c>
      <c r="N3638" s="75">
        <f t="shared" si="594"/>
        <v>9</v>
      </c>
      <c r="O3638" s="75">
        <f t="shared" si="594"/>
        <v>10</v>
      </c>
      <c r="P3638">
        <f t="shared" si="587"/>
        <v>1</v>
      </c>
      <c r="Q3638" t="str">
        <f t="shared" si="588"/>
        <v>D20201231</v>
      </c>
      <c r="R3638">
        <f t="shared" si="589"/>
        <v>201196</v>
      </c>
      <c r="S3638">
        <v>1</v>
      </c>
      <c r="T3638">
        <f t="shared" si="585"/>
        <v>0</v>
      </c>
      <c r="U3638">
        <f t="shared" si="585"/>
        <v>0</v>
      </c>
      <c r="V3638">
        <f t="shared" si="585"/>
        <v>0</v>
      </c>
      <c r="W3638">
        <f t="shared" si="585"/>
        <v>1</v>
      </c>
    </row>
    <row r="3639" spans="1:23" x14ac:dyDescent="0.25">
      <c r="A3639" t="s">
        <v>7249</v>
      </c>
      <c r="B3639">
        <v>1</v>
      </c>
      <c r="C3639">
        <v>1284742</v>
      </c>
      <c r="E3639" s="74">
        <v>904171</v>
      </c>
      <c r="F3639" s="75">
        <f t="shared" si="594"/>
        <v>1</v>
      </c>
      <c r="G3639" s="75">
        <f t="shared" si="594"/>
        <v>2</v>
      </c>
      <c r="H3639" s="75">
        <f t="shared" si="594"/>
        <v>3</v>
      </c>
      <c r="I3639" s="75">
        <f t="shared" si="594"/>
        <v>4</v>
      </c>
      <c r="J3639" s="75">
        <f t="shared" si="594"/>
        <v>5</v>
      </c>
      <c r="K3639" s="75">
        <f t="shared" si="594"/>
        <v>6</v>
      </c>
      <c r="L3639" s="75">
        <f t="shared" si="594"/>
        <v>7</v>
      </c>
      <c r="M3639" s="75">
        <f t="shared" si="594"/>
        <v>8</v>
      </c>
      <c r="N3639" s="75">
        <f t="shared" si="594"/>
        <v>9</v>
      </c>
      <c r="O3639" s="75">
        <f t="shared" si="594"/>
        <v>10</v>
      </c>
      <c r="P3639">
        <f t="shared" si="587"/>
        <v>1</v>
      </c>
      <c r="Q3639" t="str">
        <f t="shared" si="588"/>
        <v>D20201231</v>
      </c>
      <c r="R3639">
        <f t="shared" si="589"/>
        <v>450656</v>
      </c>
      <c r="S3639">
        <v>1</v>
      </c>
      <c r="T3639">
        <f t="shared" si="585"/>
        <v>0</v>
      </c>
      <c r="U3639">
        <f t="shared" si="585"/>
        <v>0</v>
      </c>
      <c r="V3639">
        <f t="shared" si="585"/>
        <v>0</v>
      </c>
      <c r="W3639">
        <f t="shared" si="585"/>
        <v>1</v>
      </c>
    </row>
    <row r="3640" spans="1:23" x14ac:dyDescent="0.25">
      <c r="A3640" t="s">
        <v>7251</v>
      </c>
      <c r="B3640">
        <v>1</v>
      </c>
      <c r="C3640">
        <v>357766</v>
      </c>
      <c r="E3640" s="74">
        <v>904359</v>
      </c>
      <c r="F3640" s="75">
        <f t="shared" si="594"/>
        <v>1</v>
      </c>
      <c r="G3640" s="75">
        <f t="shared" si="594"/>
        <v>2</v>
      </c>
      <c r="H3640" s="75">
        <f t="shared" si="594"/>
        <v>3</v>
      </c>
      <c r="I3640" s="75">
        <f t="shared" si="594"/>
        <v>4</v>
      </c>
      <c r="J3640" s="75">
        <f t="shared" si="594"/>
        <v>5</v>
      </c>
      <c r="K3640" s="75">
        <f t="shared" si="594"/>
        <v>6</v>
      </c>
      <c r="L3640" s="75">
        <f t="shared" si="594"/>
        <v>7</v>
      </c>
      <c r="M3640" s="75">
        <f t="shared" si="594"/>
        <v>8</v>
      </c>
      <c r="N3640" s="75">
        <f t="shared" si="594"/>
        <v>9</v>
      </c>
      <c r="O3640" s="75">
        <f t="shared" si="594"/>
        <v>10</v>
      </c>
      <c r="P3640">
        <f t="shared" si="587"/>
        <v>1</v>
      </c>
      <c r="Q3640" t="str">
        <f t="shared" si="588"/>
        <v>D20201231</v>
      </c>
      <c r="R3640">
        <f t="shared" si="589"/>
        <v>207653</v>
      </c>
      <c r="S3640">
        <v>1</v>
      </c>
      <c r="T3640">
        <f t="shared" si="585"/>
        <v>0</v>
      </c>
      <c r="U3640">
        <f t="shared" si="585"/>
        <v>0</v>
      </c>
      <c r="V3640">
        <f t="shared" si="585"/>
        <v>0</v>
      </c>
      <c r="W3640">
        <f t="shared" ref="T3640:W3703" si="595">IF(AND($R3640&gt;W$2,$R3640&lt;=W$3),1,0)</f>
        <v>1</v>
      </c>
    </row>
    <row r="3641" spans="1:23" x14ac:dyDescent="0.25">
      <c r="A3641" t="s">
        <v>7252</v>
      </c>
      <c r="B3641">
        <v>1</v>
      </c>
      <c r="C3641">
        <v>177187</v>
      </c>
      <c r="E3641" s="74">
        <v>904845</v>
      </c>
      <c r="F3641" s="75">
        <f t="shared" si="594"/>
        <v>1</v>
      </c>
      <c r="G3641" s="75">
        <f t="shared" si="594"/>
        <v>2</v>
      </c>
      <c r="H3641" s="75">
        <f t="shared" si="594"/>
        <v>3</v>
      </c>
      <c r="I3641" s="75">
        <f t="shared" si="594"/>
        <v>4</v>
      </c>
      <c r="J3641" s="75">
        <f t="shared" si="594"/>
        <v>5</v>
      </c>
      <c r="K3641" s="75">
        <f t="shared" si="594"/>
        <v>6</v>
      </c>
      <c r="L3641" s="75">
        <f t="shared" si="594"/>
        <v>7</v>
      </c>
      <c r="M3641" s="75">
        <f t="shared" si="594"/>
        <v>8</v>
      </c>
      <c r="N3641" s="75">
        <f t="shared" si="594"/>
        <v>9</v>
      </c>
      <c r="O3641" s="75">
        <f t="shared" si="594"/>
        <v>10</v>
      </c>
      <c r="P3641">
        <f t="shared" si="587"/>
        <v>1</v>
      </c>
      <c r="Q3641" t="str">
        <f t="shared" si="588"/>
        <v>D20201231</v>
      </c>
      <c r="R3641">
        <f t="shared" si="589"/>
        <v>127602</v>
      </c>
      <c r="S3641">
        <v>1</v>
      </c>
      <c r="T3641">
        <f t="shared" si="595"/>
        <v>0</v>
      </c>
      <c r="U3641">
        <f t="shared" si="595"/>
        <v>0</v>
      </c>
      <c r="V3641">
        <f t="shared" si="595"/>
        <v>0</v>
      </c>
      <c r="W3641">
        <f t="shared" si="595"/>
        <v>1</v>
      </c>
    </row>
    <row r="3642" spans="1:23" x14ac:dyDescent="0.25">
      <c r="A3642" t="s">
        <v>7254</v>
      </c>
      <c r="B3642">
        <v>1</v>
      </c>
      <c r="C3642">
        <v>64344</v>
      </c>
      <c r="E3642" s="74">
        <v>905356</v>
      </c>
      <c r="F3642" s="75">
        <f t="shared" si="594"/>
        <v>1</v>
      </c>
      <c r="G3642" s="75">
        <f t="shared" si="594"/>
        <v>2</v>
      </c>
      <c r="H3642" s="75">
        <f t="shared" si="594"/>
        <v>3</v>
      </c>
      <c r="I3642" s="75">
        <f t="shared" si="594"/>
        <v>4</v>
      </c>
      <c r="J3642" s="75">
        <f t="shared" si="594"/>
        <v>5</v>
      </c>
      <c r="K3642" s="75">
        <f t="shared" si="594"/>
        <v>6</v>
      </c>
      <c r="L3642" s="75">
        <f t="shared" si="594"/>
        <v>7</v>
      </c>
      <c r="M3642" s="75">
        <f t="shared" si="594"/>
        <v>8</v>
      </c>
      <c r="N3642" s="75">
        <f t="shared" si="594"/>
        <v>9</v>
      </c>
      <c r="O3642" s="75">
        <f t="shared" si="594"/>
        <v>10</v>
      </c>
      <c r="P3642">
        <f t="shared" si="587"/>
        <v>1</v>
      </c>
      <c r="Q3642" t="str">
        <f t="shared" si="588"/>
        <v>D20201231</v>
      </c>
      <c r="R3642">
        <f t="shared" si="589"/>
        <v>186414</v>
      </c>
      <c r="S3642">
        <v>1</v>
      </c>
      <c r="T3642">
        <f t="shared" si="595"/>
        <v>0</v>
      </c>
      <c r="U3642">
        <f t="shared" si="595"/>
        <v>0</v>
      </c>
      <c r="V3642">
        <f t="shared" si="595"/>
        <v>0</v>
      </c>
      <c r="W3642">
        <f t="shared" si="595"/>
        <v>1</v>
      </c>
    </row>
    <row r="3643" spans="1:23" x14ac:dyDescent="0.25">
      <c r="A3643" t="s">
        <v>7256</v>
      </c>
      <c r="B3643">
        <v>1</v>
      </c>
      <c r="C3643">
        <v>120398</v>
      </c>
      <c r="E3643" s="74">
        <v>905673</v>
      </c>
      <c r="F3643" s="75">
        <f t="shared" si="594"/>
        <v>1</v>
      </c>
      <c r="G3643" s="75">
        <f t="shared" si="594"/>
        <v>2</v>
      </c>
      <c r="H3643" s="75">
        <f t="shared" si="594"/>
        <v>3</v>
      </c>
      <c r="I3643" s="75">
        <f t="shared" si="594"/>
        <v>4</v>
      </c>
      <c r="J3643" s="75">
        <f t="shared" si="594"/>
        <v>5</v>
      </c>
      <c r="K3643" s="75">
        <f t="shared" si="594"/>
        <v>6</v>
      </c>
      <c r="L3643" s="75">
        <f t="shared" si="594"/>
        <v>7</v>
      </c>
      <c r="M3643" s="75">
        <f t="shared" si="594"/>
        <v>8</v>
      </c>
      <c r="N3643" s="75">
        <f t="shared" si="594"/>
        <v>9</v>
      </c>
      <c r="O3643" s="75">
        <f t="shared" si="594"/>
        <v>10</v>
      </c>
      <c r="P3643">
        <f t="shared" si="587"/>
        <v>1</v>
      </c>
      <c r="Q3643" t="str">
        <f t="shared" si="588"/>
        <v>D20201231</v>
      </c>
      <c r="R3643">
        <f t="shared" si="589"/>
        <v>127275</v>
      </c>
      <c r="S3643">
        <v>1</v>
      </c>
      <c r="T3643">
        <f t="shared" si="595"/>
        <v>0</v>
      </c>
      <c r="U3643">
        <f t="shared" si="595"/>
        <v>0</v>
      </c>
      <c r="V3643">
        <f t="shared" si="595"/>
        <v>0</v>
      </c>
      <c r="W3643">
        <f t="shared" si="595"/>
        <v>1</v>
      </c>
    </row>
    <row r="3644" spans="1:23" x14ac:dyDescent="0.25">
      <c r="A3644" t="s">
        <v>7258</v>
      </c>
      <c r="B3644">
        <v>1</v>
      </c>
      <c r="C3644">
        <v>1733561</v>
      </c>
      <c r="E3644" s="74">
        <v>906241</v>
      </c>
      <c r="F3644" s="75">
        <f t="shared" si="594"/>
        <v>1</v>
      </c>
      <c r="G3644" s="75">
        <f t="shared" si="594"/>
        <v>2</v>
      </c>
      <c r="H3644" s="75">
        <f t="shared" si="594"/>
        <v>3</v>
      </c>
      <c r="I3644" s="75">
        <f t="shared" si="594"/>
        <v>4</v>
      </c>
      <c r="J3644" s="75">
        <f t="shared" si="594"/>
        <v>5</v>
      </c>
      <c r="K3644" s="75">
        <f t="shared" si="594"/>
        <v>6</v>
      </c>
      <c r="L3644" s="75">
        <f t="shared" si="594"/>
        <v>7</v>
      </c>
      <c r="M3644" s="75">
        <f t="shared" si="594"/>
        <v>8</v>
      </c>
      <c r="N3644" s="75">
        <f t="shared" si="594"/>
        <v>9</v>
      </c>
      <c r="O3644" s="75">
        <f t="shared" si="594"/>
        <v>10</v>
      </c>
      <c r="P3644">
        <f t="shared" si="587"/>
        <v>1</v>
      </c>
      <c r="Q3644" t="str">
        <f t="shared" si="588"/>
        <v>D20201231</v>
      </c>
      <c r="R3644">
        <f t="shared" si="589"/>
        <v>609438</v>
      </c>
      <c r="S3644">
        <v>1</v>
      </c>
      <c r="T3644">
        <f t="shared" si="595"/>
        <v>0</v>
      </c>
      <c r="U3644">
        <f t="shared" si="595"/>
        <v>0</v>
      </c>
      <c r="V3644">
        <f t="shared" si="595"/>
        <v>0</v>
      </c>
      <c r="W3644">
        <f t="shared" si="595"/>
        <v>1</v>
      </c>
    </row>
    <row r="3645" spans="1:23" x14ac:dyDescent="0.25">
      <c r="A3645" t="s">
        <v>7260</v>
      </c>
      <c r="B3645">
        <v>1</v>
      </c>
      <c r="C3645">
        <v>664538</v>
      </c>
      <c r="E3645" s="74">
        <v>906410</v>
      </c>
      <c r="F3645" s="75">
        <f t="shared" ref="F3645:O3654" si="596">IFERROR(VLOOKUP(CONCATENATE(F$4,".",$E3645),$A$4:$C$488690,2,FALSE)*F$3,100)</f>
        <v>1</v>
      </c>
      <c r="G3645" s="75">
        <f t="shared" si="596"/>
        <v>2</v>
      </c>
      <c r="H3645" s="75">
        <f t="shared" si="596"/>
        <v>3</v>
      </c>
      <c r="I3645" s="75">
        <f t="shared" si="596"/>
        <v>4</v>
      </c>
      <c r="J3645" s="75">
        <f t="shared" si="596"/>
        <v>5</v>
      </c>
      <c r="K3645" s="75">
        <f t="shared" si="596"/>
        <v>6</v>
      </c>
      <c r="L3645" s="75">
        <f t="shared" si="596"/>
        <v>7</v>
      </c>
      <c r="M3645" s="75">
        <f t="shared" si="596"/>
        <v>8</v>
      </c>
      <c r="N3645" s="75">
        <f t="shared" si="596"/>
        <v>9</v>
      </c>
      <c r="O3645" s="75">
        <f t="shared" si="596"/>
        <v>10</v>
      </c>
      <c r="P3645">
        <f t="shared" si="587"/>
        <v>1</v>
      </c>
      <c r="Q3645" t="str">
        <f t="shared" si="588"/>
        <v>D20201231</v>
      </c>
      <c r="R3645">
        <f t="shared" si="589"/>
        <v>162913</v>
      </c>
      <c r="S3645">
        <v>1</v>
      </c>
      <c r="T3645">
        <f t="shared" si="595"/>
        <v>0</v>
      </c>
      <c r="U3645">
        <f t="shared" si="595"/>
        <v>0</v>
      </c>
      <c r="V3645">
        <f t="shared" si="595"/>
        <v>0</v>
      </c>
      <c r="W3645">
        <f t="shared" si="595"/>
        <v>1</v>
      </c>
    </row>
    <row r="3646" spans="1:23" x14ac:dyDescent="0.25">
      <c r="A3646" t="s">
        <v>7261</v>
      </c>
      <c r="B3646">
        <v>1</v>
      </c>
      <c r="C3646">
        <v>175031</v>
      </c>
      <c r="E3646" s="74">
        <v>906652</v>
      </c>
      <c r="F3646" s="75">
        <f t="shared" si="596"/>
        <v>1</v>
      </c>
      <c r="G3646" s="75">
        <f t="shared" si="596"/>
        <v>2</v>
      </c>
      <c r="H3646" s="75">
        <f t="shared" si="596"/>
        <v>3</v>
      </c>
      <c r="I3646" s="75">
        <f t="shared" si="596"/>
        <v>4</v>
      </c>
      <c r="J3646" s="75">
        <f t="shared" si="596"/>
        <v>5</v>
      </c>
      <c r="K3646" s="75">
        <f t="shared" si="596"/>
        <v>6</v>
      </c>
      <c r="L3646" s="75">
        <f t="shared" si="596"/>
        <v>7</v>
      </c>
      <c r="M3646" s="75">
        <f t="shared" si="596"/>
        <v>8</v>
      </c>
      <c r="N3646" s="75">
        <f t="shared" si="596"/>
        <v>9</v>
      </c>
      <c r="O3646" s="75">
        <f t="shared" si="596"/>
        <v>10</v>
      </c>
      <c r="P3646">
        <f t="shared" si="587"/>
        <v>1</v>
      </c>
      <c r="Q3646" t="str">
        <f t="shared" si="588"/>
        <v>D20201231</v>
      </c>
      <c r="R3646">
        <f t="shared" si="589"/>
        <v>182935</v>
      </c>
      <c r="S3646">
        <v>1</v>
      </c>
      <c r="T3646">
        <f t="shared" si="595"/>
        <v>0</v>
      </c>
      <c r="U3646">
        <f t="shared" si="595"/>
        <v>0</v>
      </c>
      <c r="V3646">
        <f t="shared" si="595"/>
        <v>0</v>
      </c>
      <c r="W3646">
        <f t="shared" si="595"/>
        <v>1</v>
      </c>
    </row>
    <row r="3647" spans="1:23" x14ac:dyDescent="0.25">
      <c r="A3647" t="s">
        <v>7262</v>
      </c>
      <c r="B3647">
        <v>1</v>
      </c>
      <c r="C3647">
        <v>43400</v>
      </c>
      <c r="E3647" s="74">
        <v>907444</v>
      </c>
      <c r="F3647" s="75">
        <f t="shared" si="596"/>
        <v>1</v>
      </c>
      <c r="G3647" s="75">
        <f t="shared" si="596"/>
        <v>2</v>
      </c>
      <c r="H3647" s="75">
        <f t="shared" si="596"/>
        <v>3</v>
      </c>
      <c r="I3647" s="75">
        <f t="shared" si="596"/>
        <v>4</v>
      </c>
      <c r="J3647" s="75">
        <f t="shared" si="596"/>
        <v>5</v>
      </c>
      <c r="K3647" s="75">
        <f t="shared" si="596"/>
        <v>6</v>
      </c>
      <c r="L3647" s="75">
        <f t="shared" si="596"/>
        <v>7</v>
      </c>
      <c r="M3647" s="75">
        <f t="shared" si="596"/>
        <v>8</v>
      </c>
      <c r="N3647" s="75">
        <f t="shared" si="596"/>
        <v>9</v>
      </c>
      <c r="O3647" s="75">
        <f t="shared" si="596"/>
        <v>10</v>
      </c>
      <c r="P3647">
        <f t="shared" si="587"/>
        <v>1</v>
      </c>
      <c r="Q3647" t="str">
        <f t="shared" si="588"/>
        <v>D20201231</v>
      </c>
      <c r="R3647">
        <f t="shared" si="589"/>
        <v>143985</v>
      </c>
      <c r="S3647">
        <v>1</v>
      </c>
      <c r="T3647">
        <f t="shared" si="595"/>
        <v>0</v>
      </c>
      <c r="U3647">
        <f t="shared" si="595"/>
        <v>0</v>
      </c>
      <c r="V3647">
        <f t="shared" si="595"/>
        <v>0</v>
      </c>
      <c r="W3647">
        <f t="shared" si="595"/>
        <v>1</v>
      </c>
    </row>
    <row r="3648" spans="1:23" x14ac:dyDescent="0.25">
      <c r="A3648" t="s">
        <v>7264</v>
      </c>
      <c r="B3648">
        <v>1</v>
      </c>
      <c r="C3648">
        <v>259923</v>
      </c>
      <c r="E3648" s="74">
        <v>907547</v>
      </c>
      <c r="F3648" s="75">
        <f t="shared" si="596"/>
        <v>1</v>
      </c>
      <c r="G3648" s="75">
        <f t="shared" si="596"/>
        <v>2</v>
      </c>
      <c r="H3648" s="75">
        <f t="shared" si="596"/>
        <v>3</v>
      </c>
      <c r="I3648" s="75">
        <f t="shared" si="596"/>
        <v>4</v>
      </c>
      <c r="J3648" s="75">
        <f t="shared" si="596"/>
        <v>5</v>
      </c>
      <c r="K3648" s="75">
        <f t="shared" si="596"/>
        <v>6</v>
      </c>
      <c r="L3648" s="75">
        <f t="shared" si="596"/>
        <v>7</v>
      </c>
      <c r="M3648" s="75">
        <f t="shared" si="596"/>
        <v>8</v>
      </c>
      <c r="N3648" s="75">
        <f t="shared" si="596"/>
        <v>9</v>
      </c>
      <c r="O3648" s="75">
        <f t="shared" si="596"/>
        <v>10</v>
      </c>
      <c r="P3648">
        <f t="shared" si="587"/>
        <v>1</v>
      </c>
      <c r="Q3648" t="str">
        <f t="shared" si="588"/>
        <v>D20201231</v>
      </c>
      <c r="R3648">
        <f t="shared" si="589"/>
        <v>500517</v>
      </c>
      <c r="S3648">
        <v>1</v>
      </c>
      <c r="T3648">
        <f t="shared" si="595"/>
        <v>0</v>
      </c>
      <c r="U3648">
        <f t="shared" si="595"/>
        <v>0</v>
      </c>
      <c r="V3648">
        <f t="shared" si="595"/>
        <v>0</v>
      </c>
      <c r="W3648">
        <f t="shared" si="595"/>
        <v>1</v>
      </c>
    </row>
    <row r="3649" spans="1:23" x14ac:dyDescent="0.25">
      <c r="A3649" t="s">
        <v>7266</v>
      </c>
      <c r="B3649">
        <v>1</v>
      </c>
      <c r="C3649">
        <v>100988</v>
      </c>
      <c r="E3649" s="74">
        <v>908450</v>
      </c>
      <c r="F3649" s="75">
        <f t="shared" si="596"/>
        <v>1</v>
      </c>
      <c r="G3649" s="75">
        <f t="shared" si="596"/>
        <v>2</v>
      </c>
      <c r="H3649" s="75">
        <f t="shared" si="596"/>
        <v>3</v>
      </c>
      <c r="I3649" s="75">
        <f t="shared" si="596"/>
        <v>4</v>
      </c>
      <c r="J3649" s="75">
        <f t="shared" si="596"/>
        <v>5</v>
      </c>
      <c r="K3649" s="75">
        <f t="shared" si="596"/>
        <v>6</v>
      </c>
      <c r="L3649" s="75">
        <f t="shared" si="596"/>
        <v>7</v>
      </c>
      <c r="M3649" s="75">
        <f t="shared" si="596"/>
        <v>8</v>
      </c>
      <c r="N3649" s="75">
        <f t="shared" si="596"/>
        <v>9</v>
      </c>
      <c r="O3649" s="75">
        <f t="shared" si="596"/>
        <v>10</v>
      </c>
      <c r="P3649">
        <f t="shared" si="587"/>
        <v>1</v>
      </c>
      <c r="Q3649" t="str">
        <f t="shared" si="588"/>
        <v>D20201231</v>
      </c>
      <c r="R3649">
        <f t="shared" si="589"/>
        <v>306113</v>
      </c>
      <c r="S3649">
        <v>1</v>
      </c>
      <c r="T3649">
        <f t="shared" si="595"/>
        <v>0</v>
      </c>
      <c r="U3649">
        <f t="shared" si="595"/>
        <v>0</v>
      </c>
      <c r="V3649">
        <f t="shared" si="595"/>
        <v>0</v>
      </c>
      <c r="W3649">
        <f t="shared" si="595"/>
        <v>1</v>
      </c>
    </row>
    <row r="3650" spans="1:23" x14ac:dyDescent="0.25">
      <c r="A3650" t="s">
        <v>7268</v>
      </c>
      <c r="B3650">
        <v>1</v>
      </c>
      <c r="C3650">
        <v>958505</v>
      </c>
      <c r="E3650" s="74">
        <v>908553</v>
      </c>
      <c r="F3650" s="75">
        <f t="shared" si="596"/>
        <v>1</v>
      </c>
      <c r="G3650" s="75">
        <f t="shared" si="596"/>
        <v>2</v>
      </c>
      <c r="H3650" s="75">
        <f t="shared" si="596"/>
        <v>3</v>
      </c>
      <c r="I3650" s="75">
        <f t="shared" si="596"/>
        <v>4</v>
      </c>
      <c r="J3650" s="75">
        <f t="shared" si="596"/>
        <v>5</v>
      </c>
      <c r="K3650" s="75">
        <f t="shared" si="596"/>
        <v>6</v>
      </c>
      <c r="L3650" s="75">
        <f t="shared" si="596"/>
        <v>7</v>
      </c>
      <c r="M3650" s="75">
        <f t="shared" si="596"/>
        <v>8</v>
      </c>
      <c r="N3650" s="75">
        <f t="shared" si="596"/>
        <v>9</v>
      </c>
      <c r="O3650" s="75">
        <f t="shared" si="596"/>
        <v>10</v>
      </c>
      <c r="P3650">
        <f t="shared" si="587"/>
        <v>1</v>
      </c>
      <c r="Q3650" t="str">
        <f t="shared" si="588"/>
        <v>D20201231</v>
      </c>
      <c r="R3650">
        <f t="shared" si="589"/>
        <v>622678</v>
      </c>
      <c r="S3650">
        <v>1</v>
      </c>
      <c r="T3650">
        <f t="shared" si="595"/>
        <v>0</v>
      </c>
      <c r="U3650">
        <f t="shared" si="595"/>
        <v>0</v>
      </c>
      <c r="V3650">
        <f t="shared" si="595"/>
        <v>0</v>
      </c>
      <c r="W3650">
        <f t="shared" si="595"/>
        <v>1</v>
      </c>
    </row>
    <row r="3651" spans="1:23" x14ac:dyDescent="0.25">
      <c r="A3651" t="s">
        <v>7270</v>
      </c>
      <c r="B3651">
        <v>1</v>
      </c>
      <c r="C3651">
        <v>163063</v>
      </c>
      <c r="E3651" s="74">
        <v>908861</v>
      </c>
      <c r="F3651" s="75">
        <f t="shared" si="596"/>
        <v>1</v>
      </c>
      <c r="G3651" s="75">
        <f t="shared" si="596"/>
        <v>2</v>
      </c>
      <c r="H3651" s="75">
        <f t="shared" si="596"/>
        <v>3</v>
      </c>
      <c r="I3651" s="75">
        <f t="shared" si="596"/>
        <v>4</v>
      </c>
      <c r="J3651" s="75">
        <f t="shared" si="596"/>
        <v>5</v>
      </c>
      <c r="K3651" s="75">
        <f t="shared" si="596"/>
        <v>6</v>
      </c>
      <c r="L3651" s="75">
        <f t="shared" si="596"/>
        <v>7</v>
      </c>
      <c r="M3651" s="75">
        <f t="shared" si="596"/>
        <v>8</v>
      </c>
      <c r="N3651" s="75">
        <f t="shared" si="596"/>
        <v>9</v>
      </c>
      <c r="O3651" s="75">
        <f t="shared" si="596"/>
        <v>10</v>
      </c>
      <c r="P3651">
        <f t="shared" si="587"/>
        <v>1</v>
      </c>
      <c r="Q3651" t="str">
        <f t="shared" si="588"/>
        <v>D20201231</v>
      </c>
      <c r="R3651">
        <f t="shared" si="589"/>
        <v>471729</v>
      </c>
      <c r="S3651">
        <v>1</v>
      </c>
      <c r="T3651">
        <f t="shared" si="595"/>
        <v>0</v>
      </c>
      <c r="U3651">
        <f t="shared" si="595"/>
        <v>0</v>
      </c>
      <c r="V3651">
        <f t="shared" si="595"/>
        <v>0</v>
      </c>
      <c r="W3651">
        <f t="shared" si="595"/>
        <v>1</v>
      </c>
    </row>
    <row r="3652" spans="1:23" x14ac:dyDescent="0.25">
      <c r="A3652" t="s">
        <v>7272</v>
      </c>
      <c r="B3652">
        <v>1</v>
      </c>
      <c r="C3652">
        <v>97587</v>
      </c>
      <c r="E3652" s="74">
        <v>909055</v>
      </c>
      <c r="F3652" s="75">
        <f t="shared" si="596"/>
        <v>1</v>
      </c>
      <c r="G3652" s="75">
        <f t="shared" si="596"/>
        <v>2</v>
      </c>
      <c r="H3652" s="75">
        <f t="shared" si="596"/>
        <v>3</v>
      </c>
      <c r="I3652" s="75">
        <f t="shared" si="596"/>
        <v>4</v>
      </c>
      <c r="J3652" s="75">
        <f t="shared" si="596"/>
        <v>5</v>
      </c>
      <c r="K3652" s="75">
        <f t="shared" si="596"/>
        <v>6</v>
      </c>
      <c r="L3652" s="75">
        <f t="shared" si="596"/>
        <v>7</v>
      </c>
      <c r="M3652" s="75">
        <f t="shared" si="596"/>
        <v>8</v>
      </c>
      <c r="N3652" s="75">
        <f t="shared" si="596"/>
        <v>9</v>
      </c>
      <c r="O3652" s="75">
        <f t="shared" si="596"/>
        <v>10</v>
      </c>
      <c r="P3652">
        <f t="shared" si="587"/>
        <v>1</v>
      </c>
      <c r="Q3652" t="str">
        <f t="shared" si="588"/>
        <v>D20201231</v>
      </c>
      <c r="R3652">
        <f t="shared" si="589"/>
        <v>611051</v>
      </c>
      <c r="S3652">
        <v>1</v>
      </c>
      <c r="T3652">
        <f t="shared" si="595"/>
        <v>0</v>
      </c>
      <c r="U3652">
        <f t="shared" si="595"/>
        <v>0</v>
      </c>
      <c r="V3652">
        <f t="shared" si="595"/>
        <v>0</v>
      </c>
      <c r="W3652">
        <f t="shared" si="595"/>
        <v>1</v>
      </c>
    </row>
    <row r="3653" spans="1:23" x14ac:dyDescent="0.25">
      <c r="A3653" t="s">
        <v>7274</v>
      </c>
      <c r="B3653">
        <v>1</v>
      </c>
      <c r="C3653">
        <v>387090</v>
      </c>
      <c r="E3653" s="74">
        <v>909756</v>
      </c>
      <c r="F3653" s="75">
        <f t="shared" si="596"/>
        <v>1</v>
      </c>
      <c r="G3653" s="75">
        <f t="shared" si="596"/>
        <v>2</v>
      </c>
      <c r="H3653" s="75">
        <f t="shared" si="596"/>
        <v>3</v>
      </c>
      <c r="I3653" s="75">
        <f t="shared" si="596"/>
        <v>4</v>
      </c>
      <c r="J3653" s="75">
        <f t="shared" si="596"/>
        <v>5</v>
      </c>
      <c r="K3653" s="75">
        <f t="shared" si="596"/>
        <v>6</v>
      </c>
      <c r="L3653" s="75">
        <f t="shared" si="596"/>
        <v>7</v>
      </c>
      <c r="M3653" s="75">
        <f t="shared" si="596"/>
        <v>8</v>
      </c>
      <c r="N3653" s="75">
        <f t="shared" si="596"/>
        <v>9</v>
      </c>
      <c r="O3653" s="75">
        <f t="shared" si="596"/>
        <v>10</v>
      </c>
      <c r="P3653">
        <f t="shared" si="587"/>
        <v>1</v>
      </c>
      <c r="Q3653" t="str">
        <f t="shared" si="588"/>
        <v>D20201231</v>
      </c>
      <c r="R3653">
        <f t="shared" si="589"/>
        <v>98255</v>
      </c>
      <c r="S3653">
        <v>1</v>
      </c>
      <c r="T3653">
        <f t="shared" si="595"/>
        <v>0</v>
      </c>
      <c r="U3653">
        <f t="shared" si="595"/>
        <v>0</v>
      </c>
      <c r="V3653">
        <f t="shared" si="595"/>
        <v>0</v>
      </c>
      <c r="W3653">
        <f t="shared" si="595"/>
        <v>1</v>
      </c>
    </row>
    <row r="3654" spans="1:23" x14ac:dyDescent="0.25">
      <c r="A3654" t="s">
        <v>7276</v>
      </c>
      <c r="B3654">
        <v>1</v>
      </c>
      <c r="C3654">
        <v>24244</v>
      </c>
      <c r="E3654" s="74">
        <v>910079</v>
      </c>
      <c r="F3654" s="75">
        <f t="shared" si="596"/>
        <v>1</v>
      </c>
      <c r="G3654" s="75">
        <f t="shared" si="596"/>
        <v>2</v>
      </c>
      <c r="H3654" s="75">
        <f t="shared" si="596"/>
        <v>3</v>
      </c>
      <c r="I3654" s="75">
        <f t="shared" si="596"/>
        <v>4</v>
      </c>
      <c r="J3654" s="75">
        <f t="shared" si="596"/>
        <v>5</v>
      </c>
      <c r="K3654" s="75">
        <f t="shared" si="596"/>
        <v>6</v>
      </c>
      <c r="L3654" s="75">
        <f t="shared" si="596"/>
        <v>7</v>
      </c>
      <c r="M3654" s="75">
        <f t="shared" si="596"/>
        <v>8</v>
      </c>
      <c r="N3654" s="75">
        <f t="shared" si="596"/>
        <v>9</v>
      </c>
      <c r="O3654" s="75">
        <f t="shared" si="596"/>
        <v>10</v>
      </c>
      <c r="P3654">
        <f t="shared" ref="P3654:P3717" si="597">MIN(F3654:O3654)</f>
        <v>1</v>
      </c>
      <c r="Q3654" t="str">
        <f t="shared" ref="Q3654:Q3717" si="598">HLOOKUP($P3654,$F$3:$O$4,2,FALSE)</f>
        <v>D20201231</v>
      </c>
      <c r="R3654">
        <f t="shared" ref="R3654:R3717" si="599">VLOOKUP(CONCATENATE($Q3654,".",$E3654),$A$4:$C$488690,3,FALSE)</f>
        <v>13358</v>
      </c>
      <c r="S3654">
        <v>1</v>
      </c>
      <c r="T3654">
        <f t="shared" si="595"/>
        <v>0</v>
      </c>
      <c r="U3654">
        <f t="shared" si="595"/>
        <v>0</v>
      </c>
      <c r="V3654">
        <f t="shared" si="595"/>
        <v>0</v>
      </c>
      <c r="W3654">
        <f t="shared" si="595"/>
        <v>1</v>
      </c>
    </row>
    <row r="3655" spans="1:23" x14ac:dyDescent="0.25">
      <c r="A3655" t="s">
        <v>7278</v>
      </c>
      <c r="B3655">
        <v>1</v>
      </c>
      <c r="C3655">
        <v>19584709</v>
      </c>
      <c r="E3655" s="74">
        <v>910118</v>
      </c>
      <c r="F3655" s="75">
        <f t="shared" ref="F3655:O3664" si="600">IFERROR(VLOOKUP(CONCATENATE(F$4,".",$E3655),$A$4:$C$488690,2,FALSE)*F$3,100)</f>
        <v>1</v>
      </c>
      <c r="G3655" s="75">
        <f t="shared" si="600"/>
        <v>2</v>
      </c>
      <c r="H3655" s="75">
        <f t="shared" si="600"/>
        <v>3</v>
      </c>
      <c r="I3655" s="75">
        <f t="shared" si="600"/>
        <v>4</v>
      </c>
      <c r="J3655" s="75">
        <f t="shared" si="600"/>
        <v>5</v>
      </c>
      <c r="K3655" s="75">
        <f t="shared" si="600"/>
        <v>6</v>
      </c>
      <c r="L3655" s="75">
        <f t="shared" si="600"/>
        <v>7</v>
      </c>
      <c r="M3655" s="75">
        <f t="shared" si="600"/>
        <v>8</v>
      </c>
      <c r="N3655" s="75">
        <f t="shared" si="600"/>
        <v>9</v>
      </c>
      <c r="O3655" s="75">
        <f t="shared" si="600"/>
        <v>10</v>
      </c>
      <c r="P3655">
        <f t="shared" si="597"/>
        <v>1</v>
      </c>
      <c r="Q3655" t="str">
        <f t="shared" si="598"/>
        <v>D20201231</v>
      </c>
      <c r="R3655">
        <f t="shared" si="599"/>
        <v>520268</v>
      </c>
      <c r="S3655">
        <v>1</v>
      </c>
      <c r="T3655">
        <f t="shared" si="595"/>
        <v>0</v>
      </c>
      <c r="U3655">
        <f t="shared" si="595"/>
        <v>0</v>
      </c>
      <c r="V3655">
        <f t="shared" si="595"/>
        <v>0</v>
      </c>
      <c r="W3655">
        <f t="shared" si="595"/>
        <v>1</v>
      </c>
    </row>
    <row r="3656" spans="1:23" x14ac:dyDescent="0.25">
      <c r="A3656" t="s">
        <v>7280</v>
      </c>
      <c r="B3656">
        <v>1</v>
      </c>
      <c r="C3656">
        <v>1595716</v>
      </c>
      <c r="E3656" s="74">
        <v>910239</v>
      </c>
      <c r="F3656" s="75">
        <f t="shared" si="600"/>
        <v>1</v>
      </c>
      <c r="G3656" s="75">
        <f t="shared" si="600"/>
        <v>2</v>
      </c>
      <c r="H3656" s="75">
        <f t="shared" si="600"/>
        <v>3</v>
      </c>
      <c r="I3656" s="75">
        <f t="shared" si="600"/>
        <v>4</v>
      </c>
      <c r="J3656" s="75">
        <f t="shared" si="600"/>
        <v>5</v>
      </c>
      <c r="K3656" s="75">
        <f t="shared" si="600"/>
        <v>6</v>
      </c>
      <c r="L3656" s="75">
        <f t="shared" si="600"/>
        <v>7</v>
      </c>
      <c r="M3656" s="75">
        <f t="shared" si="600"/>
        <v>8</v>
      </c>
      <c r="N3656" s="75">
        <f t="shared" si="600"/>
        <v>9</v>
      </c>
      <c r="O3656" s="75">
        <f t="shared" si="600"/>
        <v>10</v>
      </c>
      <c r="P3656">
        <f t="shared" si="597"/>
        <v>1</v>
      </c>
      <c r="Q3656" t="str">
        <f t="shared" si="598"/>
        <v>D20201231</v>
      </c>
      <c r="R3656">
        <f t="shared" si="599"/>
        <v>167960</v>
      </c>
      <c r="S3656">
        <v>1</v>
      </c>
      <c r="T3656">
        <f t="shared" si="595"/>
        <v>0</v>
      </c>
      <c r="U3656">
        <f t="shared" si="595"/>
        <v>0</v>
      </c>
      <c r="V3656">
        <f t="shared" si="595"/>
        <v>0</v>
      </c>
      <c r="W3656">
        <f t="shared" si="595"/>
        <v>1</v>
      </c>
    </row>
    <row r="3657" spans="1:23" x14ac:dyDescent="0.25">
      <c r="A3657" t="s">
        <v>7282</v>
      </c>
      <c r="B3657">
        <v>1</v>
      </c>
      <c r="C3657">
        <v>4428881</v>
      </c>
      <c r="E3657" s="74">
        <v>911160</v>
      </c>
      <c r="F3657" s="75">
        <f t="shared" si="600"/>
        <v>1</v>
      </c>
      <c r="G3657" s="75">
        <f t="shared" si="600"/>
        <v>2</v>
      </c>
      <c r="H3657" s="75">
        <f t="shared" si="600"/>
        <v>3</v>
      </c>
      <c r="I3657" s="75">
        <f t="shared" si="600"/>
        <v>4</v>
      </c>
      <c r="J3657" s="75">
        <f t="shared" si="600"/>
        <v>5</v>
      </c>
      <c r="K3657" s="75">
        <f t="shared" si="600"/>
        <v>6</v>
      </c>
      <c r="L3657" s="75">
        <f t="shared" si="600"/>
        <v>7</v>
      </c>
      <c r="M3657" s="75">
        <f t="shared" si="600"/>
        <v>8</v>
      </c>
      <c r="N3657" s="75">
        <f t="shared" si="600"/>
        <v>9</v>
      </c>
      <c r="O3657" s="75">
        <f t="shared" si="600"/>
        <v>10</v>
      </c>
      <c r="P3657">
        <f t="shared" si="597"/>
        <v>1</v>
      </c>
      <c r="Q3657" t="str">
        <f t="shared" si="598"/>
        <v>D20201231</v>
      </c>
      <c r="R3657">
        <f t="shared" si="599"/>
        <v>605542</v>
      </c>
      <c r="S3657">
        <v>1</v>
      </c>
      <c r="T3657">
        <f t="shared" si="595"/>
        <v>0</v>
      </c>
      <c r="U3657">
        <f t="shared" si="595"/>
        <v>0</v>
      </c>
      <c r="V3657">
        <f t="shared" si="595"/>
        <v>0</v>
      </c>
      <c r="W3657">
        <f t="shared" si="595"/>
        <v>1</v>
      </c>
    </row>
    <row r="3658" spans="1:23" x14ac:dyDescent="0.25">
      <c r="A3658" t="s">
        <v>7283</v>
      </c>
      <c r="B3658">
        <v>1</v>
      </c>
      <c r="C3658">
        <v>210399</v>
      </c>
      <c r="E3658" s="74">
        <v>911339</v>
      </c>
      <c r="F3658" s="75">
        <f t="shared" si="600"/>
        <v>1</v>
      </c>
      <c r="G3658" s="75">
        <f t="shared" si="600"/>
        <v>2</v>
      </c>
      <c r="H3658" s="75">
        <f t="shared" si="600"/>
        <v>3</v>
      </c>
      <c r="I3658" s="75">
        <f t="shared" si="600"/>
        <v>4</v>
      </c>
      <c r="J3658" s="75">
        <f t="shared" si="600"/>
        <v>5</v>
      </c>
      <c r="K3658" s="75">
        <f t="shared" si="600"/>
        <v>6</v>
      </c>
      <c r="L3658" s="75">
        <f t="shared" si="600"/>
        <v>7</v>
      </c>
      <c r="M3658" s="75">
        <f t="shared" si="600"/>
        <v>8</v>
      </c>
      <c r="N3658" s="75">
        <f t="shared" si="600"/>
        <v>9</v>
      </c>
      <c r="O3658" s="75">
        <f t="shared" si="600"/>
        <v>10</v>
      </c>
      <c r="P3658">
        <f t="shared" si="597"/>
        <v>1</v>
      </c>
      <c r="Q3658" t="str">
        <f t="shared" si="598"/>
        <v>D20201231</v>
      </c>
      <c r="R3658">
        <f t="shared" si="599"/>
        <v>158590</v>
      </c>
      <c r="S3658">
        <v>1</v>
      </c>
      <c r="T3658">
        <f t="shared" si="595"/>
        <v>0</v>
      </c>
      <c r="U3658">
        <f t="shared" si="595"/>
        <v>0</v>
      </c>
      <c r="V3658">
        <f t="shared" si="595"/>
        <v>0</v>
      </c>
      <c r="W3658">
        <f t="shared" si="595"/>
        <v>1</v>
      </c>
    </row>
    <row r="3659" spans="1:23" x14ac:dyDescent="0.25">
      <c r="A3659" t="s">
        <v>7285</v>
      </c>
      <c r="B3659">
        <v>1</v>
      </c>
      <c r="C3659">
        <v>30542</v>
      </c>
      <c r="E3659" s="74">
        <v>911759</v>
      </c>
      <c r="F3659" s="75">
        <f t="shared" si="600"/>
        <v>1</v>
      </c>
      <c r="G3659" s="75">
        <f t="shared" si="600"/>
        <v>2</v>
      </c>
      <c r="H3659" s="75">
        <f t="shared" si="600"/>
        <v>3</v>
      </c>
      <c r="I3659" s="75">
        <f t="shared" si="600"/>
        <v>4</v>
      </c>
      <c r="J3659" s="75">
        <f t="shared" si="600"/>
        <v>5</v>
      </c>
      <c r="K3659" s="75">
        <f t="shared" si="600"/>
        <v>6</v>
      </c>
      <c r="L3659" s="75">
        <f t="shared" si="600"/>
        <v>7</v>
      </c>
      <c r="M3659" s="75">
        <f t="shared" si="600"/>
        <v>8</v>
      </c>
      <c r="N3659" s="75">
        <f t="shared" si="600"/>
        <v>9</v>
      </c>
      <c r="O3659" s="75">
        <f t="shared" si="600"/>
        <v>10</v>
      </c>
      <c r="P3659">
        <f t="shared" si="597"/>
        <v>1</v>
      </c>
      <c r="Q3659" t="str">
        <f t="shared" si="598"/>
        <v>D20201231</v>
      </c>
      <c r="R3659">
        <f t="shared" si="599"/>
        <v>61053</v>
      </c>
      <c r="S3659">
        <v>1</v>
      </c>
      <c r="T3659">
        <f t="shared" si="595"/>
        <v>0</v>
      </c>
      <c r="U3659">
        <f t="shared" si="595"/>
        <v>0</v>
      </c>
      <c r="V3659">
        <f t="shared" si="595"/>
        <v>0</v>
      </c>
      <c r="W3659">
        <f t="shared" si="595"/>
        <v>1</v>
      </c>
    </row>
    <row r="3660" spans="1:23" x14ac:dyDescent="0.25">
      <c r="A3660" t="s">
        <v>7287</v>
      </c>
      <c r="B3660">
        <v>1</v>
      </c>
      <c r="C3660">
        <v>53295</v>
      </c>
      <c r="E3660" s="74">
        <v>911973</v>
      </c>
      <c r="F3660" s="75">
        <f t="shared" si="600"/>
        <v>1</v>
      </c>
      <c r="G3660" s="75">
        <f t="shared" si="600"/>
        <v>2</v>
      </c>
      <c r="H3660" s="75">
        <f t="shared" si="600"/>
        <v>3</v>
      </c>
      <c r="I3660" s="75">
        <f t="shared" si="600"/>
        <v>4</v>
      </c>
      <c r="J3660" s="75">
        <f t="shared" si="600"/>
        <v>5</v>
      </c>
      <c r="K3660" s="75">
        <f t="shared" si="600"/>
        <v>6</v>
      </c>
      <c r="L3660" s="75">
        <f t="shared" si="600"/>
        <v>7</v>
      </c>
      <c r="M3660" s="75">
        <f t="shared" si="600"/>
        <v>8</v>
      </c>
      <c r="N3660" s="75">
        <f t="shared" si="600"/>
        <v>9</v>
      </c>
      <c r="O3660" s="75">
        <f t="shared" si="600"/>
        <v>10</v>
      </c>
      <c r="P3660">
        <f t="shared" si="597"/>
        <v>1</v>
      </c>
      <c r="Q3660" t="str">
        <f t="shared" si="598"/>
        <v>D20201231</v>
      </c>
      <c r="R3660">
        <f t="shared" si="599"/>
        <v>3480903</v>
      </c>
      <c r="S3660">
        <v>1</v>
      </c>
      <c r="T3660">
        <f t="shared" si="595"/>
        <v>0</v>
      </c>
      <c r="U3660">
        <f t="shared" si="595"/>
        <v>0</v>
      </c>
      <c r="V3660">
        <f t="shared" si="595"/>
        <v>1</v>
      </c>
      <c r="W3660">
        <f t="shared" si="595"/>
        <v>0</v>
      </c>
    </row>
    <row r="3661" spans="1:23" x14ac:dyDescent="0.25">
      <c r="A3661" t="s">
        <v>7288</v>
      </c>
      <c r="B3661">
        <v>1</v>
      </c>
      <c r="C3661">
        <v>400597</v>
      </c>
      <c r="E3661" s="74">
        <v>912550</v>
      </c>
      <c r="F3661" s="75">
        <f t="shared" si="600"/>
        <v>1</v>
      </c>
      <c r="G3661" s="75">
        <f t="shared" si="600"/>
        <v>2</v>
      </c>
      <c r="H3661" s="75">
        <f t="shared" si="600"/>
        <v>3</v>
      </c>
      <c r="I3661" s="75">
        <f t="shared" si="600"/>
        <v>4</v>
      </c>
      <c r="J3661" s="75">
        <f t="shared" si="600"/>
        <v>5</v>
      </c>
      <c r="K3661" s="75">
        <f t="shared" si="600"/>
        <v>6</v>
      </c>
      <c r="L3661" s="75">
        <f t="shared" si="600"/>
        <v>7</v>
      </c>
      <c r="M3661" s="75">
        <f t="shared" si="600"/>
        <v>8</v>
      </c>
      <c r="N3661" s="75">
        <f t="shared" si="600"/>
        <v>9</v>
      </c>
      <c r="O3661" s="75">
        <f t="shared" si="600"/>
        <v>10</v>
      </c>
      <c r="P3661">
        <f t="shared" si="597"/>
        <v>1</v>
      </c>
      <c r="Q3661" t="str">
        <f t="shared" si="598"/>
        <v>D20201231</v>
      </c>
      <c r="R3661">
        <f t="shared" si="599"/>
        <v>63837</v>
      </c>
      <c r="S3661">
        <v>1</v>
      </c>
      <c r="T3661">
        <f t="shared" si="595"/>
        <v>0</v>
      </c>
      <c r="U3661">
        <f t="shared" si="595"/>
        <v>0</v>
      </c>
      <c r="V3661">
        <f t="shared" si="595"/>
        <v>0</v>
      </c>
      <c r="W3661">
        <f t="shared" si="595"/>
        <v>1</v>
      </c>
    </row>
    <row r="3662" spans="1:23" x14ac:dyDescent="0.25">
      <c r="A3662" t="s">
        <v>7290</v>
      </c>
      <c r="B3662">
        <v>1</v>
      </c>
      <c r="C3662">
        <v>56282514</v>
      </c>
      <c r="E3662" s="74">
        <v>912756</v>
      </c>
      <c r="F3662" s="75">
        <f t="shared" si="600"/>
        <v>1</v>
      </c>
      <c r="G3662" s="75">
        <f t="shared" si="600"/>
        <v>2</v>
      </c>
      <c r="H3662" s="75">
        <f t="shared" si="600"/>
        <v>3</v>
      </c>
      <c r="I3662" s="75">
        <f t="shared" si="600"/>
        <v>4</v>
      </c>
      <c r="J3662" s="75">
        <f t="shared" si="600"/>
        <v>5</v>
      </c>
      <c r="K3662" s="75">
        <f t="shared" si="600"/>
        <v>6</v>
      </c>
      <c r="L3662" s="75">
        <f t="shared" si="600"/>
        <v>7</v>
      </c>
      <c r="M3662" s="75">
        <f t="shared" si="600"/>
        <v>8</v>
      </c>
      <c r="N3662" s="75">
        <f t="shared" si="600"/>
        <v>9</v>
      </c>
      <c r="O3662" s="75">
        <f t="shared" si="600"/>
        <v>10</v>
      </c>
      <c r="P3662">
        <f t="shared" si="597"/>
        <v>1</v>
      </c>
      <c r="Q3662" t="str">
        <f t="shared" si="598"/>
        <v>D20201231</v>
      </c>
      <c r="R3662">
        <f t="shared" si="599"/>
        <v>43669</v>
      </c>
      <c r="S3662">
        <v>1</v>
      </c>
      <c r="T3662">
        <f t="shared" si="595"/>
        <v>0</v>
      </c>
      <c r="U3662">
        <f t="shared" si="595"/>
        <v>0</v>
      </c>
      <c r="V3662">
        <f t="shared" si="595"/>
        <v>0</v>
      </c>
      <c r="W3662">
        <f t="shared" si="595"/>
        <v>1</v>
      </c>
    </row>
    <row r="3663" spans="1:23" x14ac:dyDescent="0.25">
      <c r="A3663" t="s">
        <v>7292</v>
      </c>
      <c r="B3663">
        <v>1</v>
      </c>
      <c r="C3663">
        <v>409617</v>
      </c>
      <c r="E3663" s="74">
        <v>913146</v>
      </c>
      <c r="F3663" s="75">
        <f t="shared" si="600"/>
        <v>1</v>
      </c>
      <c r="G3663" s="75">
        <f t="shared" si="600"/>
        <v>2</v>
      </c>
      <c r="H3663" s="75">
        <f t="shared" si="600"/>
        <v>3</v>
      </c>
      <c r="I3663" s="75">
        <f t="shared" si="600"/>
        <v>4</v>
      </c>
      <c r="J3663" s="75">
        <f t="shared" si="600"/>
        <v>5</v>
      </c>
      <c r="K3663" s="75">
        <f t="shared" si="600"/>
        <v>6</v>
      </c>
      <c r="L3663" s="75">
        <f t="shared" si="600"/>
        <v>7</v>
      </c>
      <c r="M3663" s="75">
        <f t="shared" si="600"/>
        <v>8</v>
      </c>
      <c r="N3663" s="75">
        <f t="shared" si="600"/>
        <v>9</v>
      </c>
      <c r="O3663" s="75">
        <f t="shared" si="600"/>
        <v>10</v>
      </c>
      <c r="P3663">
        <f t="shared" si="597"/>
        <v>1</v>
      </c>
      <c r="Q3663" t="str">
        <f t="shared" si="598"/>
        <v>D20201231</v>
      </c>
      <c r="R3663">
        <f t="shared" si="599"/>
        <v>539776</v>
      </c>
      <c r="S3663">
        <v>1</v>
      </c>
      <c r="T3663">
        <f t="shared" si="595"/>
        <v>0</v>
      </c>
      <c r="U3663">
        <f t="shared" si="595"/>
        <v>0</v>
      </c>
      <c r="V3663">
        <f t="shared" si="595"/>
        <v>0</v>
      </c>
      <c r="W3663">
        <f t="shared" si="595"/>
        <v>1</v>
      </c>
    </row>
    <row r="3664" spans="1:23" x14ac:dyDescent="0.25">
      <c r="A3664" t="s">
        <v>7294</v>
      </c>
      <c r="B3664">
        <v>1</v>
      </c>
      <c r="C3664">
        <v>63454</v>
      </c>
      <c r="E3664" s="74">
        <v>913436</v>
      </c>
      <c r="F3664" s="75">
        <f t="shared" si="600"/>
        <v>1</v>
      </c>
      <c r="G3664" s="75">
        <f t="shared" si="600"/>
        <v>2</v>
      </c>
      <c r="H3664" s="75">
        <f t="shared" si="600"/>
        <v>3</v>
      </c>
      <c r="I3664" s="75">
        <f t="shared" si="600"/>
        <v>4</v>
      </c>
      <c r="J3664" s="75">
        <f t="shared" si="600"/>
        <v>5</v>
      </c>
      <c r="K3664" s="75">
        <f t="shared" si="600"/>
        <v>6</v>
      </c>
      <c r="L3664" s="75">
        <f t="shared" si="600"/>
        <v>7</v>
      </c>
      <c r="M3664" s="75">
        <f t="shared" si="600"/>
        <v>8</v>
      </c>
      <c r="N3664" s="75">
        <f t="shared" si="600"/>
        <v>9</v>
      </c>
      <c r="O3664" s="75">
        <f t="shared" si="600"/>
        <v>10</v>
      </c>
      <c r="P3664">
        <f t="shared" si="597"/>
        <v>1</v>
      </c>
      <c r="Q3664" t="str">
        <f t="shared" si="598"/>
        <v>D20201231</v>
      </c>
      <c r="R3664">
        <f t="shared" si="599"/>
        <v>61841</v>
      </c>
      <c r="S3664">
        <v>1</v>
      </c>
      <c r="T3664">
        <f t="shared" si="595"/>
        <v>0</v>
      </c>
      <c r="U3664">
        <f t="shared" si="595"/>
        <v>0</v>
      </c>
      <c r="V3664">
        <f t="shared" si="595"/>
        <v>0</v>
      </c>
      <c r="W3664">
        <f t="shared" si="595"/>
        <v>1</v>
      </c>
    </row>
    <row r="3665" spans="1:23" x14ac:dyDescent="0.25">
      <c r="A3665" t="s">
        <v>7296</v>
      </c>
      <c r="B3665">
        <v>1</v>
      </c>
      <c r="C3665">
        <v>105644</v>
      </c>
      <c r="E3665" s="74">
        <v>913753</v>
      </c>
      <c r="F3665" s="75">
        <f t="shared" ref="F3665:O3674" si="601">IFERROR(VLOOKUP(CONCATENATE(F$4,".",$E3665),$A$4:$C$488690,2,FALSE)*F$3,100)</f>
        <v>1</v>
      </c>
      <c r="G3665" s="75">
        <f t="shared" si="601"/>
        <v>2</v>
      </c>
      <c r="H3665" s="75">
        <f t="shared" si="601"/>
        <v>3</v>
      </c>
      <c r="I3665" s="75">
        <f t="shared" si="601"/>
        <v>4</v>
      </c>
      <c r="J3665" s="75">
        <f t="shared" si="601"/>
        <v>5</v>
      </c>
      <c r="K3665" s="75">
        <f t="shared" si="601"/>
        <v>6</v>
      </c>
      <c r="L3665" s="75">
        <f t="shared" si="601"/>
        <v>7</v>
      </c>
      <c r="M3665" s="75">
        <f t="shared" si="601"/>
        <v>8</v>
      </c>
      <c r="N3665" s="75">
        <f t="shared" si="601"/>
        <v>9</v>
      </c>
      <c r="O3665" s="75">
        <f t="shared" si="601"/>
        <v>10</v>
      </c>
      <c r="P3665">
        <f t="shared" si="597"/>
        <v>1</v>
      </c>
      <c r="Q3665" t="str">
        <f t="shared" si="598"/>
        <v>D20201231</v>
      </c>
      <c r="R3665">
        <f t="shared" si="599"/>
        <v>3606113</v>
      </c>
      <c r="S3665">
        <v>1</v>
      </c>
      <c r="T3665">
        <f t="shared" si="595"/>
        <v>0</v>
      </c>
      <c r="U3665">
        <f t="shared" si="595"/>
        <v>0</v>
      </c>
      <c r="V3665">
        <f t="shared" si="595"/>
        <v>1</v>
      </c>
      <c r="W3665">
        <f t="shared" si="595"/>
        <v>0</v>
      </c>
    </row>
    <row r="3666" spans="1:23" x14ac:dyDescent="0.25">
      <c r="A3666" t="s">
        <v>7298</v>
      </c>
      <c r="B3666">
        <v>1</v>
      </c>
      <c r="C3666">
        <v>322671</v>
      </c>
      <c r="E3666" s="74">
        <v>913856</v>
      </c>
      <c r="F3666" s="75">
        <f t="shared" si="601"/>
        <v>1</v>
      </c>
      <c r="G3666" s="75">
        <f t="shared" si="601"/>
        <v>2</v>
      </c>
      <c r="H3666" s="75">
        <f t="shared" si="601"/>
        <v>3</v>
      </c>
      <c r="I3666" s="75">
        <f t="shared" si="601"/>
        <v>4</v>
      </c>
      <c r="J3666" s="75">
        <f t="shared" si="601"/>
        <v>5</v>
      </c>
      <c r="K3666" s="75">
        <f t="shared" si="601"/>
        <v>6</v>
      </c>
      <c r="L3666" s="75">
        <f t="shared" si="601"/>
        <v>7</v>
      </c>
      <c r="M3666" s="75">
        <f t="shared" si="601"/>
        <v>8</v>
      </c>
      <c r="N3666" s="75">
        <f t="shared" si="601"/>
        <v>9</v>
      </c>
      <c r="O3666" s="75">
        <f t="shared" si="601"/>
        <v>10</v>
      </c>
      <c r="P3666">
        <f t="shared" si="597"/>
        <v>1</v>
      </c>
      <c r="Q3666" t="str">
        <f t="shared" si="598"/>
        <v>D20201231</v>
      </c>
      <c r="R3666">
        <f t="shared" si="599"/>
        <v>6315152</v>
      </c>
      <c r="S3666">
        <v>1</v>
      </c>
      <c r="T3666">
        <f t="shared" si="595"/>
        <v>0</v>
      </c>
      <c r="U3666">
        <f t="shared" si="595"/>
        <v>0</v>
      </c>
      <c r="V3666">
        <f t="shared" si="595"/>
        <v>1</v>
      </c>
      <c r="W3666">
        <f t="shared" si="595"/>
        <v>0</v>
      </c>
    </row>
    <row r="3667" spans="1:23" x14ac:dyDescent="0.25">
      <c r="A3667" t="s">
        <v>7300</v>
      </c>
      <c r="B3667">
        <v>1</v>
      </c>
      <c r="C3667">
        <v>696451</v>
      </c>
      <c r="E3667" s="74">
        <v>914545</v>
      </c>
      <c r="F3667" s="75">
        <f t="shared" si="601"/>
        <v>1</v>
      </c>
      <c r="G3667" s="75">
        <f t="shared" si="601"/>
        <v>2</v>
      </c>
      <c r="H3667" s="75">
        <f t="shared" si="601"/>
        <v>3</v>
      </c>
      <c r="I3667" s="75">
        <f t="shared" si="601"/>
        <v>4</v>
      </c>
      <c r="J3667" s="75">
        <f t="shared" si="601"/>
        <v>5</v>
      </c>
      <c r="K3667" s="75">
        <f t="shared" si="601"/>
        <v>6</v>
      </c>
      <c r="L3667" s="75">
        <f t="shared" si="601"/>
        <v>7</v>
      </c>
      <c r="M3667" s="75">
        <f t="shared" si="601"/>
        <v>8</v>
      </c>
      <c r="N3667" s="75">
        <f t="shared" si="601"/>
        <v>9</v>
      </c>
      <c r="O3667" s="75">
        <f t="shared" si="601"/>
        <v>10</v>
      </c>
      <c r="P3667">
        <f t="shared" si="597"/>
        <v>1</v>
      </c>
      <c r="Q3667" t="str">
        <f t="shared" si="598"/>
        <v>D20201231</v>
      </c>
      <c r="R3667">
        <f t="shared" si="599"/>
        <v>227196</v>
      </c>
      <c r="S3667">
        <v>1</v>
      </c>
      <c r="T3667">
        <f t="shared" si="595"/>
        <v>0</v>
      </c>
      <c r="U3667">
        <f t="shared" si="595"/>
        <v>0</v>
      </c>
      <c r="V3667">
        <f t="shared" si="595"/>
        <v>0</v>
      </c>
      <c r="W3667">
        <f t="shared" si="595"/>
        <v>1</v>
      </c>
    </row>
    <row r="3668" spans="1:23" x14ac:dyDescent="0.25">
      <c r="A3668" t="s">
        <v>7302</v>
      </c>
      <c r="B3668">
        <v>1</v>
      </c>
      <c r="C3668">
        <v>136949</v>
      </c>
      <c r="E3668" s="74">
        <v>914648</v>
      </c>
      <c r="F3668" s="75">
        <f t="shared" si="601"/>
        <v>1</v>
      </c>
      <c r="G3668" s="75">
        <f t="shared" si="601"/>
        <v>2</v>
      </c>
      <c r="H3668" s="75">
        <f t="shared" si="601"/>
        <v>3</v>
      </c>
      <c r="I3668" s="75">
        <f t="shared" si="601"/>
        <v>4</v>
      </c>
      <c r="J3668" s="75">
        <f t="shared" si="601"/>
        <v>5</v>
      </c>
      <c r="K3668" s="75">
        <f t="shared" si="601"/>
        <v>6</v>
      </c>
      <c r="L3668" s="75">
        <f t="shared" si="601"/>
        <v>7</v>
      </c>
      <c r="M3668" s="75">
        <f t="shared" si="601"/>
        <v>8</v>
      </c>
      <c r="N3668" s="75">
        <f t="shared" si="601"/>
        <v>9</v>
      </c>
      <c r="O3668" s="75">
        <f t="shared" si="601"/>
        <v>10</v>
      </c>
      <c r="P3668">
        <f t="shared" si="597"/>
        <v>1</v>
      </c>
      <c r="Q3668" t="str">
        <f t="shared" si="598"/>
        <v>D20201231</v>
      </c>
      <c r="R3668">
        <f t="shared" si="599"/>
        <v>1730533</v>
      </c>
      <c r="S3668">
        <v>1</v>
      </c>
      <c r="T3668">
        <f t="shared" si="595"/>
        <v>0</v>
      </c>
      <c r="U3668">
        <f t="shared" si="595"/>
        <v>0</v>
      </c>
      <c r="V3668">
        <f t="shared" si="595"/>
        <v>1</v>
      </c>
      <c r="W3668">
        <f t="shared" si="595"/>
        <v>0</v>
      </c>
    </row>
    <row r="3669" spans="1:23" x14ac:dyDescent="0.25">
      <c r="A3669" t="s">
        <v>7304</v>
      </c>
      <c r="B3669">
        <v>1</v>
      </c>
      <c r="C3669">
        <v>724924</v>
      </c>
      <c r="E3669" s="74">
        <v>914853</v>
      </c>
      <c r="F3669" s="75">
        <f t="shared" si="601"/>
        <v>1</v>
      </c>
      <c r="G3669" s="75">
        <f t="shared" si="601"/>
        <v>2</v>
      </c>
      <c r="H3669" s="75">
        <f t="shared" si="601"/>
        <v>3</v>
      </c>
      <c r="I3669" s="75">
        <f t="shared" si="601"/>
        <v>4</v>
      </c>
      <c r="J3669" s="75">
        <f t="shared" si="601"/>
        <v>5</v>
      </c>
      <c r="K3669" s="75">
        <f t="shared" si="601"/>
        <v>6</v>
      </c>
      <c r="L3669" s="75">
        <f t="shared" si="601"/>
        <v>7</v>
      </c>
      <c r="M3669" s="75">
        <f t="shared" si="601"/>
        <v>8</v>
      </c>
      <c r="N3669" s="75">
        <f t="shared" si="601"/>
        <v>9</v>
      </c>
      <c r="O3669" s="75">
        <f t="shared" si="601"/>
        <v>10</v>
      </c>
      <c r="P3669">
        <f t="shared" si="597"/>
        <v>1</v>
      </c>
      <c r="Q3669" t="str">
        <f t="shared" si="598"/>
        <v>D20201231</v>
      </c>
      <c r="R3669">
        <f t="shared" si="599"/>
        <v>213500</v>
      </c>
      <c r="S3669">
        <v>1</v>
      </c>
      <c r="T3669">
        <f t="shared" si="595"/>
        <v>0</v>
      </c>
      <c r="U3669">
        <f t="shared" si="595"/>
        <v>0</v>
      </c>
      <c r="V3669">
        <f t="shared" si="595"/>
        <v>0</v>
      </c>
      <c r="W3669">
        <f t="shared" si="595"/>
        <v>1</v>
      </c>
    </row>
    <row r="3670" spans="1:23" x14ac:dyDescent="0.25">
      <c r="A3670" t="s">
        <v>7306</v>
      </c>
      <c r="B3670">
        <v>1</v>
      </c>
      <c r="C3670">
        <v>86608</v>
      </c>
      <c r="E3670" s="74">
        <v>915056</v>
      </c>
      <c r="F3670" s="75">
        <f t="shared" si="601"/>
        <v>1</v>
      </c>
      <c r="G3670" s="75">
        <f t="shared" si="601"/>
        <v>2</v>
      </c>
      <c r="H3670" s="75">
        <f t="shared" si="601"/>
        <v>3</v>
      </c>
      <c r="I3670" s="75">
        <f t="shared" si="601"/>
        <v>4</v>
      </c>
      <c r="J3670" s="75">
        <f t="shared" si="601"/>
        <v>5</v>
      </c>
      <c r="K3670" s="75">
        <f t="shared" si="601"/>
        <v>6</v>
      </c>
      <c r="L3670" s="75">
        <f t="shared" si="601"/>
        <v>7</v>
      </c>
      <c r="M3670" s="75">
        <f t="shared" si="601"/>
        <v>8</v>
      </c>
      <c r="N3670" s="75">
        <f t="shared" si="601"/>
        <v>9</v>
      </c>
      <c r="O3670" s="75">
        <f t="shared" si="601"/>
        <v>10</v>
      </c>
      <c r="P3670">
        <f t="shared" si="597"/>
        <v>1</v>
      </c>
      <c r="Q3670" t="str">
        <f t="shared" si="598"/>
        <v>D20201231</v>
      </c>
      <c r="R3670">
        <f t="shared" si="599"/>
        <v>65289</v>
      </c>
      <c r="S3670">
        <v>1</v>
      </c>
      <c r="T3670">
        <f t="shared" si="595"/>
        <v>0</v>
      </c>
      <c r="U3670">
        <f t="shared" si="595"/>
        <v>0</v>
      </c>
      <c r="V3670">
        <f t="shared" si="595"/>
        <v>0</v>
      </c>
      <c r="W3670">
        <f t="shared" si="595"/>
        <v>1</v>
      </c>
    </row>
    <row r="3671" spans="1:23" x14ac:dyDescent="0.25">
      <c r="A3671" t="s">
        <v>7308</v>
      </c>
      <c r="B3671">
        <v>1</v>
      </c>
      <c r="C3671">
        <v>457669</v>
      </c>
      <c r="E3671" s="74">
        <v>915065</v>
      </c>
      <c r="F3671" s="75">
        <f t="shared" si="601"/>
        <v>1</v>
      </c>
      <c r="G3671" s="75">
        <f t="shared" si="601"/>
        <v>2</v>
      </c>
      <c r="H3671" s="75">
        <f t="shared" si="601"/>
        <v>3</v>
      </c>
      <c r="I3671" s="75">
        <f t="shared" si="601"/>
        <v>4</v>
      </c>
      <c r="J3671" s="75">
        <f t="shared" si="601"/>
        <v>5</v>
      </c>
      <c r="K3671" s="75">
        <f t="shared" si="601"/>
        <v>6</v>
      </c>
      <c r="L3671" s="75">
        <f t="shared" si="601"/>
        <v>7</v>
      </c>
      <c r="M3671" s="75">
        <f t="shared" si="601"/>
        <v>8</v>
      </c>
      <c r="N3671" s="75">
        <f t="shared" si="601"/>
        <v>9</v>
      </c>
      <c r="O3671" s="75">
        <f t="shared" si="601"/>
        <v>10</v>
      </c>
      <c r="P3671">
        <f t="shared" si="597"/>
        <v>1</v>
      </c>
      <c r="Q3671" t="str">
        <f t="shared" si="598"/>
        <v>D20201231</v>
      </c>
      <c r="R3671">
        <f t="shared" si="599"/>
        <v>782075</v>
      </c>
      <c r="S3671">
        <v>1</v>
      </c>
      <c r="T3671">
        <f t="shared" si="595"/>
        <v>0</v>
      </c>
      <c r="U3671">
        <f t="shared" si="595"/>
        <v>0</v>
      </c>
      <c r="V3671">
        <f t="shared" si="595"/>
        <v>0</v>
      </c>
      <c r="W3671">
        <f t="shared" si="595"/>
        <v>1</v>
      </c>
    </row>
    <row r="3672" spans="1:23" x14ac:dyDescent="0.25">
      <c r="A3672" t="s">
        <v>7310</v>
      </c>
      <c r="B3672">
        <v>1</v>
      </c>
      <c r="C3672">
        <v>436604</v>
      </c>
      <c r="E3672" s="74">
        <v>915878</v>
      </c>
      <c r="F3672" s="75">
        <f t="shared" si="601"/>
        <v>1</v>
      </c>
      <c r="G3672" s="75">
        <f t="shared" si="601"/>
        <v>2</v>
      </c>
      <c r="H3672" s="75">
        <f t="shared" si="601"/>
        <v>3</v>
      </c>
      <c r="I3672" s="75">
        <f t="shared" si="601"/>
        <v>4</v>
      </c>
      <c r="J3672" s="75">
        <f t="shared" si="601"/>
        <v>5</v>
      </c>
      <c r="K3672" s="75">
        <f t="shared" si="601"/>
        <v>6</v>
      </c>
      <c r="L3672" s="75">
        <f t="shared" si="601"/>
        <v>7</v>
      </c>
      <c r="M3672" s="75">
        <f t="shared" si="601"/>
        <v>8</v>
      </c>
      <c r="N3672" s="75">
        <f t="shared" si="601"/>
        <v>9</v>
      </c>
      <c r="O3672" s="75">
        <f t="shared" si="601"/>
        <v>10</v>
      </c>
      <c r="P3672">
        <f t="shared" si="597"/>
        <v>1</v>
      </c>
      <c r="Q3672" t="str">
        <f t="shared" si="598"/>
        <v>D20201231</v>
      </c>
      <c r="R3672">
        <f t="shared" si="599"/>
        <v>14549040</v>
      </c>
      <c r="S3672">
        <v>1</v>
      </c>
      <c r="T3672">
        <f t="shared" si="595"/>
        <v>0</v>
      </c>
      <c r="U3672">
        <f t="shared" si="595"/>
        <v>1</v>
      </c>
      <c r="V3672">
        <f t="shared" si="595"/>
        <v>0</v>
      </c>
      <c r="W3672">
        <f t="shared" si="595"/>
        <v>0</v>
      </c>
    </row>
    <row r="3673" spans="1:23" x14ac:dyDescent="0.25">
      <c r="A3673" t="s">
        <v>7312</v>
      </c>
      <c r="B3673">
        <v>1</v>
      </c>
      <c r="C3673">
        <v>522778</v>
      </c>
      <c r="E3673" s="74">
        <v>915935</v>
      </c>
      <c r="F3673" s="75">
        <f t="shared" si="601"/>
        <v>1</v>
      </c>
      <c r="G3673" s="75">
        <f t="shared" si="601"/>
        <v>2</v>
      </c>
      <c r="H3673" s="75">
        <f t="shared" si="601"/>
        <v>3</v>
      </c>
      <c r="I3673" s="75">
        <f t="shared" si="601"/>
        <v>4</v>
      </c>
      <c r="J3673" s="75">
        <f t="shared" si="601"/>
        <v>5</v>
      </c>
      <c r="K3673" s="75">
        <f t="shared" si="601"/>
        <v>6</v>
      </c>
      <c r="L3673" s="75">
        <f t="shared" si="601"/>
        <v>7</v>
      </c>
      <c r="M3673" s="75">
        <f t="shared" si="601"/>
        <v>8</v>
      </c>
      <c r="N3673" s="75">
        <f t="shared" si="601"/>
        <v>9</v>
      </c>
      <c r="O3673" s="75">
        <f t="shared" si="601"/>
        <v>10</v>
      </c>
      <c r="P3673">
        <f t="shared" si="597"/>
        <v>1</v>
      </c>
      <c r="Q3673" t="str">
        <f t="shared" si="598"/>
        <v>D20201231</v>
      </c>
      <c r="R3673">
        <f t="shared" si="599"/>
        <v>27846</v>
      </c>
      <c r="S3673">
        <v>1</v>
      </c>
      <c r="T3673">
        <f t="shared" si="595"/>
        <v>0</v>
      </c>
      <c r="U3673">
        <f t="shared" si="595"/>
        <v>0</v>
      </c>
      <c r="V3673">
        <f t="shared" si="595"/>
        <v>0</v>
      </c>
      <c r="W3673">
        <f t="shared" si="595"/>
        <v>1</v>
      </c>
    </row>
    <row r="3674" spans="1:23" x14ac:dyDescent="0.25">
      <c r="A3674" t="s">
        <v>7314</v>
      </c>
      <c r="B3674">
        <v>1</v>
      </c>
      <c r="C3674">
        <v>101630248</v>
      </c>
      <c r="E3674" s="74">
        <v>916259</v>
      </c>
      <c r="F3674" s="75">
        <f t="shared" si="601"/>
        <v>1</v>
      </c>
      <c r="G3674" s="75">
        <f t="shared" si="601"/>
        <v>2</v>
      </c>
      <c r="H3674" s="75">
        <f t="shared" si="601"/>
        <v>3</v>
      </c>
      <c r="I3674" s="75">
        <f t="shared" si="601"/>
        <v>4</v>
      </c>
      <c r="J3674" s="75">
        <f t="shared" si="601"/>
        <v>5</v>
      </c>
      <c r="K3674" s="75">
        <f t="shared" si="601"/>
        <v>6</v>
      </c>
      <c r="L3674" s="75">
        <f t="shared" si="601"/>
        <v>7</v>
      </c>
      <c r="M3674" s="75">
        <f t="shared" si="601"/>
        <v>8</v>
      </c>
      <c r="N3674" s="75">
        <f t="shared" si="601"/>
        <v>9</v>
      </c>
      <c r="O3674" s="75">
        <f t="shared" si="601"/>
        <v>10</v>
      </c>
      <c r="P3674">
        <f t="shared" si="597"/>
        <v>1</v>
      </c>
      <c r="Q3674" t="str">
        <f t="shared" si="598"/>
        <v>D20201231</v>
      </c>
      <c r="R3674">
        <f t="shared" si="599"/>
        <v>66407</v>
      </c>
      <c r="S3674">
        <v>1</v>
      </c>
      <c r="T3674">
        <f t="shared" si="595"/>
        <v>0</v>
      </c>
      <c r="U3674">
        <f t="shared" si="595"/>
        <v>0</v>
      </c>
      <c r="V3674">
        <f t="shared" si="595"/>
        <v>0</v>
      </c>
      <c r="W3674">
        <f t="shared" si="595"/>
        <v>1</v>
      </c>
    </row>
    <row r="3675" spans="1:23" x14ac:dyDescent="0.25">
      <c r="A3675" t="s">
        <v>7316</v>
      </c>
      <c r="B3675">
        <v>1</v>
      </c>
      <c r="C3675">
        <v>6708895</v>
      </c>
      <c r="E3675" s="74">
        <v>916343</v>
      </c>
      <c r="F3675" s="75">
        <f t="shared" ref="F3675:O3684" si="602">IFERROR(VLOOKUP(CONCATENATE(F$4,".",$E3675),$A$4:$C$488690,2,FALSE)*F$3,100)</f>
        <v>1</v>
      </c>
      <c r="G3675" s="75">
        <f t="shared" si="602"/>
        <v>2</v>
      </c>
      <c r="H3675" s="75">
        <f t="shared" si="602"/>
        <v>3</v>
      </c>
      <c r="I3675" s="75">
        <f t="shared" si="602"/>
        <v>4</v>
      </c>
      <c r="J3675" s="75">
        <f t="shared" si="602"/>
        <v>5</v>
      </c>
      <c r="K3675" s="75">
        <f t="shared" si="602"/>
        <v>6</v>
      </c>
      <c r="L3675" s="75">
        <f t="shared" si="602"/>
        <v>7</v>
      </c>
      <c r="M3675" s="75">
        <f t="shared" si="602"/>
        <v>8</v>
      </c>
      <c r="N3675" s="75">
        <f t="shared" si="602"/>
        <v>9</v>
      </c>
      <c r="O3675" s="75">
        <f t="shared" si="602"/>
        <v>10</v>
      </c>
      <c r="P3675">
        <f t="shared" si="597"/>
        <v>1</v>
      </c>
      <c r="Q3675" t="str">
        <f t="shared" si="598"/>
        <v>D20201231</v>
      </c>
      <c r="R3675">
        <f t="shared" si="599"/>
        <v>95742</v>
      </c>
      <c r="S3675">
        <v>1</v>
      </c>
      <c r="T3675">
        <f t="shared" si="595"/>
        <v>0</v>
      </c>
      <c r="U3675">
        <f t="shared" si="595"/>
        <v>0</v>
      </c>
      <c r="V3675">
        <f t="shared" si="595"/>
        <v>0</v>
      </c>
      <c r="W3675">
        <f t="shared" si="595"/>
        <v>1</v>
      </c>
    </row>
    <row r="3676" spans="1:23" x14ac:dyDescent="0.25">
      <c r="A3676" t="s">
        <v>7318</v>
      </c>
      <c r="B3676">
        <v>1</v>
      </c>
      <c r="C3676">
        <v>58182</v>
      </c>
      <c r="E3676" s="74">
        <v>916745</v>
      </c>
      <c r="F3676" s="75">
        <f t="shared" si="602"/>
        <v>1</v>
      </c>
      <c r="G3676" s="75">
        <f t="shared" si="602"/>
        <v>2</v>
      </c>
      <c r="H3676" s="75">
        <f t="shared" si="602"/>
        <v>3</v>
      </c>
      <c r="I3676" s="75">
        <f t="shared" si="602"/>
        <v>4</v>
      </c>
      <c r="J3676" s="75">
        <f t="shared" si="602"/>
        <v>5</v>
      </c>
      <c r="K3676" s="75">
        <f t="shared" si="602"/>
        <v>6</v>
      </c>
      <c r="L3676" s="75">
        <f t="shared" si="602"/>
        <v>7</v>
      </c>
      <c r="M3676" s="75">
        <f t="shared" si="602"/>
        <v>8</v>
      </c>
      <c r="N3676" s="75">
        <f t="shared" si="602"/>
        <v>9</v>
      </c>
      <c r="O3676" s="75">
        <f t="shared" si="602"/>
        <v>10</v>
      </c>
      <c r="P3676">
        <f t="shared" si="597"/>
        <v>1</v>
      </c>
      <c r="Q3676" t="str">
        <f t="shared" si="598"/>
        <v>D20201231</v>
      </c>
      <c r="R3676">
        <f t="shared" si="599"/>
        <v>622421</v>
      </c>
      <c r="S3676">
        <v>1</v>
      </c>
      <c r="T3676">
        <f t="shared" si="595"/>
        <v>0</v>
      </c>
      <c r="U3676">
        <f t="shared" si="595"/>
        <v>0</v>
      </c>
      <c r="V3676">
        <f t="shared" si="595"/>
        <v>0</v>
      </c>
      <c r="W3676">
        <f t="shared" si="595"/>
        <v>1</v>
      </c>
    </row>
    <row r="3677" spans="1:23" x14ac:dyDescent="0.25">
      <c r="A3677" t="s">
        <v>7319</v>
      </c>
      <c r="B3677">
        <v>1</v>
      </c>
      <c r="C3677">
        <v>2024642</v>
      </c>
      <c r="E3677" s="74">
        <v>916857</v>
      </c>
      <c r="F3677" s="75">
        <f t="shared" si="602"/>
        <v>1</v>
      </c>
      <c r="G3677" s="75">
        <f t="shared" si="602"/>
        <v>2</v>
      </c>
      <c r="H3677" s="75">
        <f t="shared" si="602"/>
        <v>3</v>
      </c>
      <c r="I3677" s="75">
        <f t="shared" si="602"/>
        <v>4</v>
      </c>
      <c r="J3677" s="75">
        <f t="shared" si="602"/>
        <v>5</v>
      </c>
      <c r="K3677" s="75">
        <f t="shared" si="602"/>
        <v>6</v>
      </c>
      <c r="L3677" s="75">
        <f t="shared" si="602"/>
        <v>7</v>
      </c>
      <c r="M3677" s="75">
        <f t="shared" si="602"/>
        <v>8</v>
      </c>
      <c r="N3677" s="75">
        <f t="shared" si="602"/>
        <v>9</v>
      </c>
      <c r="O3677" s="75">
        <f t="shared" si="602"/>
        <v>10</v>
      </c>
      <c r="P3677">
        <f t="shared" si="597"/>
        <v>1</v>
      </c>
      <c r="Q3677" t="str">
        <f t="shared" si="598"/>
        <v>D20201231</v>
      </c>
      <c r="R3677">
        <f t="shared" si="599"/>
        <v>209322</v>
      </c>
      <c r="S3677">
        <v>1</v>
      </c>
      <c r="T3677">
        <f t="shared" si="595"/>
        <v>0</v>
      </c>
      <c r="U3677">
        <f t="shared" si="595"/>
        <v>0</v>
      </c>
      <c r="V3677">
        <f t="shared" si="595"/>
        <v>0</v>
      </c>
      <c r="W3677">
        <f t="shared" si="595"/>
        <v>1</v>
      </c>
    </row>
    <row r="3678" spans="1:23" x14ac:dyDescent="0.25">
      <c r="A3678" t="s">
        <v>7321</v>
      </c>
      <c r="B3678">
        <v>1</v>
      </c>
      <c r="C3678">
        <v>1381419</v>
      </c>
      <c r="E3678" s="74">
        <v>917050</v>
      </c>
      <c r="F3678" s="75">
        <f t="shared" si="602"/>
        <v>1</v>
      </c>
      <c r="G3678" s="75">
        <f t="shared" si="602"/>
        <v>2</v>
      </c>
      <c r="H3678" s="75">
        <f t="shared" si="602"/>
        <v>3</v>
      </c>
      <c r="I3678" s="75">
        <f t="shared" si="602"/>
        <v>4</v>
      </c>
      <c r="J3678" s="75">
        <f t="shared" si="602"/>
        <v>5</v>
      </c>
      <c r="K3678" s="75">
        <f t="shared" si="602"/>
        <v>6</v>
      </c>
      <c r="L3678" s="75">
        <f t="shared" si="602"/>
        <v>7</v>
      </c>
      <c r="M3678" s="75">
        <f t="shared" si="602"/>
        <v>8</v>
      </c>
      <c r="N3678" s="75">
        <f t="shared" si="602"/>
        <v>9</v>
      </c>
      <c r="O3678" s="75">
        <f t="shared" si="602"/>
        <v>10</v>
      </c>
      <c r="P3678">
        <f t="shared" si="597"/>
        <v>1</v>
      </c>
      <c r="Q3678" t="str">
        <f t="shared" si="598"/>
        <v>D20201231</v>
      </c>
      <c r="R3678">
        <f t="shared" si="599"/>
        <v>280613</v>
      </c>
      <c r="S3678">
        <v>1</v>
      </c>
      <c r="T3678">
        <f t="shared" si="595"/>
        <v>0</v>
      </c>
      <c r="U3678">
        <f t="shared" si="595"/>
        <v>0</v>
      </c>
      <c r="V3678">
        <f t="shared" si="595"/>
        <v>0</v>
      </c>
      <c r="W3678">
        <f t="shared" si="595"/>
        <v>1</v>
      </c>
    </row>
    <row r="3679" spans="1:23" x14ac:dyDescent="0.25">
      <c r="A3679" t="s">
        <v>7323</v>
      </c>
      <c r="B3679">
        <v>1</v>
      </c>
      <c r="C3679">
        <v>135735</v>
      </c>
      <c r="E3679" s="74">
        <v>917500</v>
      </c>
      <c r="F3679" s="75">
        <f t="shared" si="602"/>
        <v>1</v>
      </c>
      <c r="G3679" s="75">
        <f t="shared" si="602"/>
        <v>2</v>
      </c>
      <c r="H3679" s="75">
        <f t="shared" si="602"/>
        <v>3</v>
      </c>
      <c r="I3679" s="75">
        <f t="shared" si="602"/>
        <v>4</v>
      </c>
      <c r="J3679" s="75">
        <f t="shared" si="602"/>
        <v>5</v>
      </c>
      <c r="K3679" s="75">
        <f t="shared" si="602"/>
        <v>6</v>
      </c>
      <c r="L3679" s="75">
        <f t="shared" si="602"/>
        <v>7</v>
      </c>
      <c r="M3679" s="75">
        <f t="shared" si="602"/>
        <v>8</v>
      </c>
      <c r="N3679" s="75">
        <f t="shared" si="602"/>
        <v>9</v>
      </c>
      <c r="O3679" s="75">
        <f t="shared" si="602"/>
        <v>10</v>
      </c>
      <c r="P3679">
        <f t="shared" si="597"/>
        <v>1</v>
      </c>
      <c r="Q3679" t="str">
        <f t="shared" si="598"/>
        <v>D20201231</v>
      </c>
      <c r="R3679">
        <f t="shared" si="599"/>
        <v>201963</v>
      </c>
      <c r="S3679">
        <v>1</v>
      </c>
      <c r="T3679">
        <f t="shared" si="595"/>
        <v>0</v>
      </c>
      <c r="U3679">
        <f t="shared" si="595"/>
        <v>0</v>
      </c>
      <c r="V3679">
        <f t="shared" si="595"/>
        <v>0</v>
      </c>
      <c r="W3679">
        <f t="shared" si="595"/>
        <v>1</v>
      </c>
    </row>
    <row r="3680" spans="1:23" x14ac:dyDescent="0.25">
      <c r="A3680" t="s">
        <v>7325</v>
      </c>
      <c r="B3680">
        <v>1</v>
      </c>
      <c r="C3680">
        <v>335867</v>
      </c>
      <c r="E3680" s="74">
        <v>917555</v>
      </c>
      <c r="F3680" s="75">
        <f t="shared" si="602"/>
        <v>1</v>
      </c>
      <c r="G3680" s="75">
        <f t="shared" si="602"/>
        <v>2</v>
      </c>
      <c r="H3680" s="75">
        <f t="shared" si="602"/>
        <v>3</v>
      </c>
      <c r="I3680" s="75">
        <f t="shared" si="602"/>
        <v>4</v>
      </c>
      <c r="J3680" s="75">
        <f t="shared" si="602"/>
        <v>5</v>
      </c>
      <c r="K3680" s="75">
        <f t="shared" si="602"/>
        <v>6</v>
      </c>
      <c r="L3680" s="75">
        <f t="shared" si="602"/>
        <v>7</v>
      </c>
      <c r="M3680" s="75">
        <f t="shared" si="602"/>
        <v>8</v>
      </c>
      <c r="N3680" s="75">
        <f t="shared" si="602"/>
        <v>9</v>
      </c>
      <c r="O3680" s="75">
        <f t="shared" si="602"/>
        <v>10</v>
      </c>
      <c r="P3680">
        <f t="shared" si="597"/>
        <v>1</v>
      </c>
      <c r="Q3680" t="str">
        <f t="shared" si="598"/>
        <v>D20201231</v>
      </c>
      <c r="R3680">
        <f t="shared" si="599"/>
        <v>307997</v>
      </c>
      <c r="S3680">
        <v>1</v>
      </c>
      <c r="T3680">
        <f t="shared" si="595"/>
        <v>0</v>
      </c>
      <c r="U3680">
        <f t="shared" si="595"/>
        <v>0</v>
      </c>
      <c r="V3680">
        <f t="shared" si="595"/>
        <v>0</v>
      </c>
      <c r="W3680">
        <f t="shared" si="595"/>
        <v>1</v>
      </c>
    </row>
    <row r="3681" spans="1:23" x14ac:dyDescent="0.25">
      <c r="A3681" t="s">
        <v>7327</v>
      </c>
      <c r="B3681">
        <v>1</v>
      </c>
      <c r="C3681">
        <v>1263319</v>
      </c>
      <c r="E3681" s="74">
        <v>917630</v>
      </c>
      <c r="F3681" s="75">
        <f t="shared" si="602"/>
        <v>1</v>
      </c>
      <c r="G3681" s="75">
        <f t="shared" si="602"/>
        <v>2</v>
      </c>
      <c r="H3681" s="75">
        <f t="shared" si="602"/>
        <v>3</v>
      </c>
      <c r="I3681" s="75">
        <f t="shared" si="602"/>
        <v>4</v>
      </c>
      <c r="J3681" s="75">
        <f t="shared" si="602"/>
        <v>5</v>
      </c>
      <c r="K3681" s="75">
        <f t="shared" si="602"/>
        <v>6</v>
      </c>
      <c r="L3681" s="75">
        <f t="shared" si="602"/>
        <v>7</v>
      </c>
      <c r="M3681" s="75">
        <f t="shared" si="602"/>
        <v>8</v>
      </c>
      <c r="N3681" s="75">
        <f t="shared" si="602"/>
        <v>9</v>
      </c>
      <c r="O3681" s="75">
        <f t="shared" si="602"/>
        <v>10</v>
      </c>
      <c r="P3681">
        <f t="shared" si="597"/>
        <v>1</v>
      </c>
      <c r="Q3681" t="str">
        <f t="shared" si="598"/>
        <v>D20201231</v>
      </c>
      <c r="R3681">
        <f t="shared" si="599"/>
        <v>96298</v>
      </c>
      <c r="S3681">
        <v>1</v>
      </c>
      <c r="T3681">
        <f t="shared" si="595"/>
        <v>0</v>
      </c>
      <c r="U3681">
        <f t="shared" si="595"/>
        <v>0</v>
      </c>
      <c r="V3681">
        <f t="shared" si="595"/>
        <v>0</v>
      </c>
      <c r="W3681">
        <f t="shared" si="595"/>
        <v>1</v>
      </c>
    </row>
    <row r="3682" spans="1:23" x14ac:dyDescent="0.25">
      <c r="A3682" t="s">
        <v>7329</v>
      </c>
      <c r="B3682">
        <v>1</v>
      </c>
      <c r="C3682">
        <v>80547</v>
      </c>
      <c r="E3682" s="74">
        <v>917742</v>
      </c>
      <c r="F3682" s="75">
        <f t="shared" si="602"/>
        <v>1</v>
      </c>
      <c r="G3682" s="75">
        <f t="shared" si="602"/>
        <v>2</v>
      </c>
      <c r="H3682" s="75">
        <f t="shared" si="602"/>
        <v>3</v>
      </c>
      <c r="I3682" s="75">
        <f t="shared" si="602"/>
        <v>4</v>
      </c>
      <c r="J3682" s="75">
        <f t="shared" si="602"/>
        <v>5</v>
      </c>
      <c r="K3682" s="75">
        <f t="shared" si="602"/>
        <v>6</v>
      </c>
      <c r="L3682" s="75">
        <f t="shared" si="602"/>
        <v>7</v>
      </c>
      <c r="M3682" s="75">
        <f t="shared" si="602"/>
        <v>8</v>
      </c>
      <c r="N3682" s="75">
        <f t="shared" si="602"/>
        <v>9</v>
      </c>
      <c r="O3682" s="75">
        <f t="shared" si="602"/>
        <v>10</v>
      </c>
      <c r="P3682">
        <f t="shared" si="597"/>
        <v>1</v>
      </c>
      <c r="Q3682" t="str">
        <f t="shared" si="598"/>
        <v>D20201231</v>
      </c>
      <c r="R3682">
        <f t="shared" si="599"/>
        <v>33372697</v>
      </c>
      <c r="S3682">
        <v>1</v>
      </c>
      <c r="T3682">
        <f t="shared" si="595"/>
        <v>0</v>
      </c>
      <c r="U3682">
        <f t="shared" si="595"/>
        <v>1</v>
      </c>
      <c r="V3682">
        <f t="shared" si="595"/>
        <v>0</v>
      </c>
      <c r="W3682">
        <f t="shared" si="595"/>
        <v>0</v>
      </c>
    </row>
    <row r="3683" spans="1:23" x14ac:dyDescent="0.25">
      <c r="A3683" t="s">
        <v>7331</v>
      </c>
      <c r="B3683">
        <v>1</v>
      </c>
      <c r="C3683">
        <v>47241</v>
      </c>
      <c r="E3683" s="74">
        <v>917854</v>
      </c>
      <c r="F3683" s="75">
        <f t="shared" si="602"/>
        <v>1</v>
      </c>
      <c r="G3683" s="75">
        <f t="shared" si="602"/>
        <v>2</v>
      </c>
      <c r="H3683" s="75">
        <f t="shared" si="602"/>
        <v>3</v>
      </c>
      <c r="I3683" s="75">
        <f t="shared" si="602"/>
        <v>4</v>
      </c>
      <c r="J3683" s="75">
        <f t="shared" si="602"/>
        <v>5</v>
      </c>
      <c r="K3683" s="75">
        <f t="shared" si="602"/>
        <v>6</v>
      </c>
      <c r="L3683" s="75">
        <f t="shared" si="602"/>
        <v>7</v>
      </c>
      <c r="M3683" s="75">
        <f t="shared" si="602"/>
        <v>8</v>
      </c>
      <c r="N3683" s="75">
        <f t="shared" si="602"/>
        <v>9</v>
      </c>
      <c r="O3683" s="75">
        <f t="shared" si="602"/>
        <v>10</v>
      </c>
      <c r="P3683">
        <f t="shared" si="597"/>
        <v>1</v>
      </c>
      <c r="Q3683" t="str">
        <f t="shared" si="598"/>
        <v>D20201231</v>
      </c>
      <c r="R3683">
        <f t="shared" si="599"/>
        <v>214041</v>
      </c>
      <c r="S3683">
        <v>1</v>
      </c>
      <c r="T3683">
        <f t="shared" si="595"/>
        <v>0</v>
      </c>
      <c r="U3683">
        <f t="shared" si="595"/>
        <v>0</v>
      </c>
      <c r="V3683">
        <f t="shared" si="595"/>
        <v>0</v>
      </c>
      <c r="W3683">
        <f t="shared" si="595"/>
        <v>1</v>
      </c>
    </row>
    <row r="3684" spans="1:23" x14ac:dyDescent="0.25">
      <c r="A3684" t="s">
        <v>7333</v>
      </c>
      <c r="B3684">
        <v>1</v>
      </c>
      <c r="C3684">
        <v>94534</v>
      </c>
      <c r="E3684" s="74">
        <v>918132</v>
      </c>
      <c r="F3684" s="75">
        <f t="shared" si="602"/>
        <v>1</v>
      </c>
      <c r="G3684" s="75">
        <f t="shared" si="602"/>
        <v>2</v>
      </c>
      <c r="H3684" s="75">
        <f t="shared" si="602"/>
        <v>3</v>
      </c>
      <c r="I3684" s="75">
        <f t="shared" si="602"/>
        <v>4</v>
      </c>
      <c r="J3684" s="75">
        <f t="shared" si="602"/>
        <v>5</v>
      </c>
      <c r="K3684" s="75">
        <f t="shared" si="602"/>
        <v>6</v>
      </c>
      <c r="L3684" s="75">
        <f t="shared" si="602"/>
        <v>7</v>
      </c>
      <c r="M3684" s="75">
        <f t="shared" si="602"/>
        <v>8</v>
      </c>
      <c r="N3684" s="75">
        <f t="shared" si="602"/>
        <v>9</v>
      </c>
      <c r="O3684" s="75">
        <f t="shared" si="602"/>
        <v>10</v>
      </c>
      <c r="P3684">
        <f t="shared" si="597"/>
        <v>1</v>
      </c>
      <c r="Q3684" t="str">
        <f t="shared" si="598"/>
        <v>D20201231</v>
      </c>
      <c r="R3684">
        <f t="shared" si="599"/>
        <v>182018</v>
      </c>
      <c r="S3684">
        <v>1</v>
      </c>
      <c r="T3684">
        <f t="shared" si="595"/>
        <v>0</v>
      </c>
      <c r="U3684">
        <f t="shared" si="595"/>
        <v>0</v>
      </c>
      <c r="V3684">
        <f t="shared" si="595"/>
        <v>0</v>
      </c>
      <c r="W3684">
        <f t="shared" si="595"/>
        <v>1</v>
      </c>
    </row>
    <row r="3685" spans="1:23" x14ac:dyDescent="0.25">
      <c r="A3685" t="s">
        <v>7334</v>
      </c>
      <c r="B3685">
        <v>1</v>
      </c>
      <c r="C3685">
        <v>181119</v>
      </c>
      <c r="E3685" s="74">
        <v>918150</v>
      </c>
      <c r="F3685" s="75">
        <f t="shared" ref="F3685:O3694" si="603">IFERROR(VLOOKUP(CONCATENATE(F$4,".",$E3685),$A$4:$C$488690,2,FALSE)*F$3,100)</f>
        <v>1</v>
      </c>
      <c r="G3685" s="75">
        <f t="shared" si="603"/>
        <v>2</v>
      </c>
      <c r="H3685" s="75">
        <f t="shared" si="603"/>
        <v>3</v>
      </c>
      <c r="I3685" s="75">
        <f t="shared" si="603"/>
        <v>4</v>
      </c>
      <c r="J3685" s="75">
        <f t="shared" si="603"/>
        <v>5</v>
      </c>
      <c r="K3685" s="75">
        <f t="shared" si="603"/>
        <v>6</v>
      </c>
      <c r="L3685" s="75">
        <f t="shared" si="603"/>
        <v>7</v>
      </c>
      <c r="M3685" s="75">
        <f t="shared" si="603"/>
        <v>8</v>
      </c>
      <c r="N3685" s="75">
        <f t="shared" si="603"/>
        <v>9</v>
      </c>
      <c r="O3685" s="75">
        <f t="shared" si="603"/>
        <v>10</v>
      </c>
      <c r="P3685">
        <f t="shared" si="597"/>
        <v>1</v>
      </c>
      <c r="Q3685" t="str">
        <f t="shared" si="598"/>
        <v>D20201231</v>
      </c>
      <c r="R3685">
        <f t="shared" si="599"/>
        <v>118718</v>
      </c>
      <c r="S3685">
        <v>1</v>
      </c>
      <c r="T3685">
        <f t="shared" si="595"/>
        <v>0</v>
      </c>
      <c r="U3685">
        <f t="shared" si="595"/>
        <v>0</v>
      </c>
      <c r="V3685">
        <f t="shared" si="595"/>
        <v>0</v>
      </c>
      <c r="W3685">
        <f t="shared" si="595"/>
        <v>1</v>
      </c>
    </row>
    <row r="3686" spans="1:23" x14ac:dyDescent="0.25">
      <c r="A3686" t="s">
        <v>7335</v>
      </c>
      <c r="B3686">
        <v>1</v>
      </c>
      <c r="C3686">
        <v>195331</v>
      </c>
      <c r="E3686" s="74">
        <v>918356</v>
      </c>
      <c r="F3686" s="75">
        <f t="shared" si="603"/>
        <v>1</v>
      </c>
      <c r="G3686" s="75">
        <f t="shared" si="603"/>
        <v>2</v>
      </c>
      <c r="H3686" s="75">
        <f t="shared" si="603"/>
        <v>3</v>
      </c>
      <c r="I3686" s="75">
        <f t="shared" si="603"/>
        <v>4</v>
      </c>
      <c r="J3686" s="75">
        <f t="shared" si="603"/>
        <v>5</v>
      </c>
      <c r="K3686" s="75">
        <f t="shared" si="603"/>
        <v>6</v>
      </c>
      <c r="L3686" s="75">
        <f t="shared" si="603"/>
        <v>7</v>
      </c>
      <c r="M3686" s="75">
        <f t="shared" si="603"/>
        <v>8</v>
      </c>
      <c r="N3686" s="75">
        <f t="shared" si="603"/>
        <v>9</v>
      </c>
      <c r="O3686" s="75">
        <f t="shared" si="603"/>
        <v>10</v>
      </c>
      <c r="P3686">
        <f t="shared" si="597"/>
        <v>1</v>
      </c>
      <c r="Q3686" t="str">
        <f t="shared" si="598"/>
        <v>D20201231</v>
      </c>
      <c r="R3686">
        <f t="shared" si="599"/>
        <v>53151</v>
      </c>
      <c r="S3686">
        <v>1</v>
      </c>
      <c r="T3686">
        <f t="shared" si="595"/>
        <v>0</v>
      </c>
      <c r="U3686">
        <f t="shared" si="595"/>
        <v>0</v>
      </c>
      <c r="V3686">
        <f t="shared" si="595"/>
        <v>0</v>
      </c>
      <c r="W3686">
        <f t="shared" si="595"/>
        <v>1</v>
      </c>
    </row>
    <row r="3687" spans="1:23" x14ac:dyDescent="0.25">
      <c r="A3687" t="s">
        <v>7337</v>
      </c>
      <c r="B3687">
        <v>1</v>
      </c>
      <c r="C3687">
        <v>828195</v>
      </c>
      <c r="E3687" s="74">
        <v>918477</v>
      </c>
      <c r="F3687" s="75">
        <f t="shared" si="603"/>
        <v>1</v>
      </c>
      <c r="G3687" s="75">
        <f t="shared" si="603"/>
        <v>2</v>
      </c>
      <c r="H3687" s="75">
        <f t="shared" si="603"/>
        <v>3</v>
      </c>
      <c r="I3687" s="75">
        <f t="shared" si="603"/>
        <v>4</v>
      </c>
      <c r="J3687" s="75">
        <f t="shared" si="603"/>
        <v>5</v>
      </c>
      <c r="K3687" s="75">
        <f t="shared" si="603"/>
        <v>6</v>
      </c>
      <c r="L3687" s="75">
        <f t="shared" si="603"/>
        <v>7</v>
      </c>
      <c r="M3687" s="75">
        <f t="shared" si="603"/>
        <v>8</v>
      </c>
      <c r="N3687" s="75">
        <f t="shared" si="603"/>
        <v>9</v>
      </c>
      <c r="O3687" s="75">
        <f t="shared" si="603"/>
        <v>10</v>
      </c>
      <c r="P3687">
        <f t="shared" si="597"/>
        <v>1</v>
      </c>
      <c r="Q3687" t="str">
        <f t="shared" si="598"/>
        <v>D20201231</v>
      </c>
      <c r="R3687">
        <f t="shared" si="599"/>
        <v>981022</v>
      </c>
      <c r="S3687">
        <v>1</v>
      </c>
      <c r="T3687">
        <f t="shared" si="595"/>
        <v>0</v>
      </c>
      <c r="U3687">
        <f t="shared" si="595"/>
        <v>0</v>
      </c>
      <c r="V3687">
        <f t="shared" si="595"/>
        <v>0</v>
      </c>
      <c r="W3687">
        <f t="shared" si="595"/>
        <v>1</v>
      </c>
    </row>
    <row r="3688" spans="1:23" x14ac:dyDescent="0.25">
      <c r="A3688" t="s">
        <v>7339</v>
      </c>
      <c r="B3688">
        <v>1</v>
      </c>
      <c r="C3688">
        <v>6590900</v>
      </c>
      <c r="E3688" s="74">
        <v>918655</v>
      </c>
      <c r="F3688" s="75">
        <f t="shared" si="603"/>
        <v>1</v>
      </c>
      <c r="G3688" s="75">
        <f t="shared" si="603"/>
        <v>2</v>
      </c>
      <c r="H3688" s="75">
        <f t="shared" si="603"/>
        <v>3</v>
      </c>
      <c r="I3688" s="75">
        <f t="shared" si="603"/>
        <v>4</v>
      </c>
      <c r="J3688" s="75">
        <f t="shared" si="603"/>
        <v>5</v>
      </c>
      <c r="K3688" s="75">
        <f t="shared" si="603"/>
        <v>6</v>
      </c>
      <c r="L3688" s="75">
        <f t="shared" si="603"/>
        <v>7</v>
      </c>
      <c r="M3688" s="75">
        <f t="shared" si="603"/>
        <v>8</v>
      </c>
      <c r="N3688" s="75">
        <f t="shared" si="603"/>
        <v>9</v>
      </c>
      <c r="O3688" s="75">
        <f t="shared" si="603"/>
        <v>10</v>
      </c>
      <c r="P3688">
        <f t="shared" si="597"/>
        <v>1</v>
      </c>
      <c r="Q3688" t="str">
        <f t="shared" si="598"/>
        <v>D20201231</v>
      </c>
      <c r="R3688">
        <f t="shared" si="599"/>
        <v>72716</v>
      </c>
      <c r="S3688">
        <v>1</v>
      </c>
      <c r="T3688">
        <f t="shared" si="595"/>
        <v>0</v>
      </c>
      <c r="U3688">
        <f t="shared" si="595"/>
        <v>0</v>
      </c>
      <c r="V3688">
        <f t="shared" si="595"/>
        <v>0</v>
      </c>
      <c r="W3688">
        <f t="shared" si="595"/>
        <v>1</v>
      </c>
    </row>
    <row r="3689" spans="1:23" x14ac:dyDescent="0.25">
      <c r="A3689" t="s">
        <v>7341</v>
      </c>
      <c r="B3689">
        <v>1</v>
      </c>
      <c r="C3689">
        <v>1082752</v>
      </c>
      <c r="E3689" s="74">
        <v>918776</v>
      </c>
      <c r="F3689" s="75">
        <f t="shared" si="603"/>
        <v>1</v>
      </c>
      <c r="G3689" s="75">
        <f t="shared" si="603"/>
        <v>2</v>
      </c>
      <c r="H3689" s="75">
        <f t="shared" si="603"/>
        <v>3</v>
      </c>
      <c r="I3689" s="75">
        <f t="shared" si="603"/>
        <v>4</v>
      </c>
      <c r="J3689" s="75">
        <f t="shared" si="603"/>
        <v>5</v>
      </c>
      <c r="K3689" s="75">
        <f t="shared" si="603"/>
        <v>6</v>
      </c>
      <c r="L3689" s="75">
        <f t="shared" si="603"/>
        <v>7</v>
      </c>
      <c r="M3689" s="75">
        <f t="shared" si="603"/>
        <v>8</v>
      </c>
      <c r="N3689" s="75">
        <f t="shared" si="603"/>
        <v>9</v>
      </c>
      <c r="O3689" s="75">
        <f t="shared" si="603"/>
        <v>10</v>
      </c>
      <c r="P3689">
        <f t="shared" si="597"/>
        <v>1</v>
      </c>
      <c r="Q3689" t="str">
        <f t="shared" si="598"/>
        <v>D20201231</v>
      </c>
      <c r="R3689">
        <f t="shared" si="599"/>
        <v>26821</v>
      </c>
      <c r="S3689">
        <v>1</v>
      </c>
      <c r="T3689">
        <f t="shared" si="595"/>
        <v>0</v>
      </c>
      <c r="U3689">
        <f t="shared" si="595"/>
        <v>0</v>
      </c>
      <c r="V3689">
        <f t="shared" si="595"/>
        <v>0</v>
      </c>
      <c r="W3689">
        <f t="shared" si="595"/>
        <v>1</v>
      </c>
    </row>
    <row r="3690" spans="1:23" x14ac:dyDescent="0.25">
      <c r="A3690" t="s">
        <v>7343</v>
      </c>
      <c r="B3690">
        <v>1</v>
      </c>
      <c r="C3690">
        <v>885969</v>
      </c>
      <c r="E3690" s="74">
        <v>918879</v>
      </c>
      <c r="F3690" s="75">
        <f t="shared" si="603"/>
        <v>1</v>
      </c>
      <c r="G3690" s="75">
        <f t="shared" si="603"/>
        <v>2</v>
      </c>
      <c r="H3690" s="75">
        <f t="shared" si="603"/>
        <v>3</v>
      </c>
      <c r="I3690" s="75">
        <f t="shared" si="603"/>
        <v>4</v>
      </c>
      <c r="J3690" s="75">
        <f t="shared" si="603"/>
        <v>5</v>
      </c>
      <c r="K3690" s="75">
        <f t="shared" si="603"/>
        <v>6</v>
      </c>
      <c r="L3690" s="75">
        <f t="shared" si="603"/>
        <v>7</v>
      </c>
      <c r="M3690" s="75">
        <f t="shared" si="603"/>
        <v>8</v>
      </c>
      <c r="N3690" s="75">
        <f t="shared" si="603"/>
        <v>9</v>
      </c>
      <c r="O3690" s="75">
        <f t="shared" si="603"/>
        <v>10</v>
      </c>
      <c r="P3690">
        <f t="shared" si="597"/>
        <v>1</v>
      </c>
      <c r="Q3690" t="str">
        <f t="shared" si="598"/>
        <v>D20201231</v>
      </c>
      <c r="R3690">
        <f t="shared" si="599"/>
        <v>220517</v>
      </c>
      <c r="S3690">
        <v>1</v>
      </c>
      <c r="T3690">
        <f t="shared" si="595"/>
        <v>0</v>
      </c>
      <c r="U3690">
        <f t="shared" si="595"/>
        <v>0</v>
      </c>
      <c r="V3690">
        <f t="shared" si="595"/>
        <v>0</v>
      </c>
      <c r="W3690">
        <f t="shared" si="595"/>
        <v>1</v>
      </c>
    </row>
    <row r="3691" spans="1:23" x14ac:dyDescent="0.25">
      <c r="A3691" t="s">
        <v>7345</v>
      </c>
      <c r="B3691">
        <v>1</v>
      </c>
      <c r="C3691">
        <v>45747</v>
      </c>
      <c r="E3691" s="74">
        <v>918918</v>
      </c>
      <c r="F3691" s="75">
        <f t="shared" si="603"/>
        <v>1</v>
      </c>
      <c r="G3691" s="75">
        <f t="shared" si="603"/>
        <v>2</v>
      </c>
      <c r="H3691" s="75">
        <f t="shared" si="603"/>
        <v>3</v>
      </c>
      <c r="I3691" s="75">
        <f t="shared" si="603"/>
        <v>4</v>
      </c>
      <c r="J3691" s="75">
        <f t="shared" si="603"/>
        <v>5</v>
      </c>
      <c r="K3691" s="75">
        <f t="shared" si="603"/>
        <v>6</v>
      </c>
      <c r="L3691" s="75">
        <f t="shared" si="603"/>
        <v>7</v>
      </c>
      <c r="M3691" s="75">
        <f t="shared" si="603"/>
        <v>8</v>
      </c>
      <c r="N3691" s="75">
        <f t="shared" si="603"/>
        <v>9</v>
      </c>
      <c r="O3691" s="75">
        <f t="shared" si="603"/>
        <v>10</v>
      </c>
      <c r="P3691">
        <f t="shared" si="597"/>
        <v>1</v>
      </c>
      <c r="Q3691" t="str">
        <f t="shared" si="598"/>
        <v>D20201231</v>
      </c>
      <c r="R3691">
        <f t="shared" si="599"/>
        <v>9624044</v>
      </c>
      <c r="S3691">
        <v>1</v>
      </c>
      <c r="T3691">
        <f t="shared" si="595"/>
        <v>0</v>
      </c>
      <c r="U3691">
        <f t="shared" si="595"/>
        <v>0</v>
      </c>
      <c r="V3691">
        <f t="shared" si="595"/>
        <v>1</v>
      </c>
      <c r="W3691">
        <f t="shared" si="595"/>
        <v>0</v>
      </c>
    </row>
    <row r="3692" spans="1:23" x14ac:dyDescent="0.25">
      <c r="A3692" t="s">
        <v>7347</v>
      </c>
      <c r="B3692">
        <v>1</v>
      </c>
      <c r="C3692">
        <v>10841317</v>
      </c>
      <c r="E3692" s="74">
        <v>918954</v>
      </c>
      <c r="F3692" s="75">
        <f t="shared" si="603"/>
        <v>1</v>
      </c>
      <c r="G3692" s="75">
        <f t="shared" si="603"/>
        <v>2</v>
      </c>
      <c r="H3692" s="75">
        <f t="shared" si="603"/>
        <v>3</v>
      </c>
      <c r="I3692" s="75">
        <f t="shared" si="603"/>
        <v>4</v>
      </c>
      <c r="J3692" s="75">
        <f t="shared" si="603"/>
        <v>5</v>
      </c>
      <c r="K3692" s="75">
        <f t="shared" si="603"/>
        <v>6</v>
      </c>
      <c r="L3692" s="75">
        <f t="shared" si="603"/>
        <v>7</v>
      </c>
      <c r="M3692" s="75">
        <f t="shared" si="603"/>
        <v>8</v>
      </c>
      <c r="N3692" s="75">
        <f t="shared" si="603"/>
        <v>9</v>
      </c>
      <c r="O3692" s="75">
        <f t="shared" si="603"/>
        <v>10</v>
      </c>
      <c r="P3692">
        <f t="shared" si="597"/>
        <v>1</v>
      </c>
      <c r="Q3692" t="str">
        <f t="shared" si="598"/>
        <v>D20201231</v>
      </c>
      <c r="R3692">
        <f t="shared" si="599"/>
        <v>313320</v>
      </c>
      <c r="S3692">
        <v>1</v>
      </c>
      <c r="T3692">
        <f t="shared" si="595"/>
        <v>0</v>
      </c>
      <c r="U3692">
        <f t="shared" si="595"/>
        <v>0</v>
      </c>
      <c r="V3692">
        <f t="shared" si="595"/>
        <v>0</v>
      </c>
      <c r="W3692">
        <f t="shared" si="595"/>
        <v>1</v>
      </c>
    </row>
    <row r="3693" spans="1:23" x14ac:dyDescent="0.25">
      <c r="A3693" t="s">
        <v>7349</v>
      </c>
      <c r="B3693">
        <v>1</v>
      </c>
      <c r="C3693">
        <v>85132</v>
      </c>
      <c r="E3693" s="74">
        <v>919344</v>
      </c>
      <c r="F3693" s="75">
        <f t="shared" si="603"/>
        <v>1</v>
      </c>
      <c r="G3693" s="75">
        <f t="shared" si="603"/>
        <v>2</v>
      </c>
      <c r="H3693" s="75">
        <f t="shared" si="603"/>
        <v>3</v>
      </c>
      <c r="I3693" s="75">
        <f t="shared" si="603"/>
        <v>4</v>
      </c>
      <c r="J3693" s="75">
        <f t="shared" si="603"/>
        <v>5</v>
      </c>
      <c r="K3693" s="75">
        <f t="shared" si="603"/>
        <v>6</v>
      </c>
      <c r="L3693" s="75">
        <f t="shared" si="603"/>
        <v>7</v>
      </c>
      <c r="M3693" s="75">
        <f t="shared" si="603"/>
        <v>8</v>
      </c>
      <c r="N3693" s="75">
        <f t="shared" si="603"/>
        <v>9</v>
      </c>
      <c r="O3693" s="75">
        <f t="shared" si="603"/>
        <v>10</v>
      </c>
      <c r="P3693">
        <f t="shared" si="597"/>
        <v>1</v>
      </c>
      <c r="Q3693" t="str">
        <f t="shared" si="598"/>
        <v>D20201231</v>
      </c>
      <c r="R3693">
        <f t="shared" si="599"/>
        <v>226719</v>
      </c>
      <c r="S3693">
        <v>1</v>
      </c>
      <c r="T3693">
        <f t="shared" si="595"/>
        <v>0</v>
      </c>
      <c r="U3693">
        <f t="shared" si="595"/>
        <v>0</v>
      </c>
      <c r="V3693">
        <f t="shared" si="595"/>
        <v>0</v>
      </c>
      <c r="W3693">
        <f t="shared" si="595"/>
        <v>1</v>
      </c>
    </row>
    <row r="3694" spans="1:23" x14ac:dyDescent="0.25">
      <c r="A3694" t="s">
        <v>7351</v>
      </c>
      <c r="B3694">
        <v>1</v>
      </c>
      <c r="C3694">
        <v>182234</v>
      </c>
      <c r="E3694" s="74">
        <v>919456</v>
      </c>
      <c r="F3694" s="75">
        <f t="shared" si="603"/>
        <v>1</v>
      </c>
      <c r="G3694" s="75">
        <f t="shared" si="603"/>
        <v>2</v>
      </c>
      <c r="H3694" s="75">
        <f t="shared" si="603"/>
        <v>3</v>
      </c>
      <c r="I3694" s="75">
        <f t="shared" si="603"/>
        <v>4</v>
      </c>
      <c r="J3694" s="75">
        <f t="shared" si="603"/>
        <v>5</v>
      </c>
      <c r="K3694" s="75">
        <f t="shared" si="603"/>
        <v>6</v>
      </c>
      <c r="L3694" s="75">
        <f t="shared" si="603"/>
        <v>7</v>
      </c>
      <c r="M3694" s="75">
        <f t="shared" si="603"/>
        <v>8</v>
      </c>
      <c r="N3694" s="75">
        <f t="shared" si="603"/>
        <v>9</v>
      </c>
      <c r="O3694" s="75">
        <f t="shared" si="603"/>
        <v>10</v>
      </c>
      <c r="P3694">
        <f t="shared" si="597"/>
        <v>1</v>
      </c>
      <c r="Q3694" t="str">
        <f t="shared" si="598"/>
        <v>D20201231</v>
      </c>
      <c r="R3694">
        <f t="shared" si="599"/>
        <v>280832</v>
      </c>
      <c r="S3694">
        <v>1</v>
      </c>
      <c r="T3694">
        <f t="shared" si="595"/>
        <v>0</v>
      </c>
      <c r="U3694">
        <f t="shared" si="595"/>
        <v>0</v>
      </c>
      <c r="V3694">
        <f t="shared" si="595"/>
        <v>0</v>
      </c>
      <c r="W3694">
        <f t="shared" si="595"/>
        <v>1</v>
      </c>
    </row>
    <row r="3695" spans="1:23" x14ac:dyDescent="0.25">
      <c r="A3695" t="s">
        <v>7353</v>
      </c>
      <c r="B3695">
        <v>1</v>
      </c>
      <c r="C3695">
        <v>1025271</v>
      </c>
      <c r="E3695" s="74">
        <v>919568</v>
      </c>
      <c r="F3695" s="75">
        <f t="shared" ref="F3695:O3704" si="604">IFERROR(VLOOKUP(CONCATENATE(F$4,".",$E3695),$A$4:$C$488690,2,FALSE)*F$3,100)</f>
        <v>1</v>
      </c>
      <c r="G3695" s="75">
        <f t="shared" si="604"/>
        <v>2</v>
      </c>
      <c r="H3695" s="75">
        <f t="shared" si="604"/>
        <v>3</v>
      </c>
      <c r="I3695" s="75">
        <f t="shared" si="604"/>
        <v>4</v>
      </c>
      <c r="J3695" s="75">
        <f t="shared" si="604"/>
        <v>5</v>
      </c>
      <c r="K3695" s="75">
        <f t="shared" si="604"/>
        <v>6</v>
      </c>
      <c r="L3695" s="75">
        <f t="shared" si="604"/>
        <v>7</v>
      </c>
      <c r="M3695" s="75">
        <f t="shared" si="604"/>
        <v>8</v>
      </c>
      <c r="N3695" s="75">
        <f t="shared" si="604"/>
        <v>9</v>
      </c>
      <c r="O3695" s="75">
        <f t="shared" si="604"/>
        <v>10</v>
      </c>
      <c r="P3695">
        <f t="shared" si="597"/>
        <v>1</v>
      </c>
      <c r="Q3695" t="str">
        <f t="shared" si="598"/>
        <v>D20201231</v>
      </c>
      <c r="R3695">
        <f t="shared" si="599"/>
        <v>71636</v>
      </c>
      <c r="S3695">
        <v>1</v>
      </c>
      <c r="T3695">
        <f t="shared" si="595"/>
        <v>0</v>
      </c>
      <c r="U3695">
        <f t="shared" si="595"/>
        <v>0</v>
      </c>
      <c r="V3695">
        <f t="shared" si="595"/>
        <v>0</v>
      </c>
      <c r="W3695">
        <f t="shared" si="595"/>
        <v>1</v>
      </c>
    </row>
    <row r="3696" spans="1:23" x14ac:dyDescent="0.25">
      <c r="A3696" t="s">
        <v>7355</v>
      </c>
      <c r="B3696">
        <v>1</v>
      </c>
      <c r="C3696">
        <v>169714</v>
      </c>
      <c r="E3696" s="74">
        <v>919773</v>
      </c>
      <c r="F3696" s="75">
        <f t="shared" si="604"/>
        <v>1</v>
      </c>
      <c r="G3696" s="75">
        <f t="shared" si="604"/>
        <v>2</v>
      </c>
      <c r="H3696" s="75">
        <f t="shared" si="604"/>
        <v>3</v>
      </c>
      <c r="I3696" s="75">
        <f t="shared" si="604"/>
        <v>4</v>
      </c>
      <c r="J3696" s="75">
        <f t="shared" si="604"/>
        <v>5</v>
      </c>
      <c r="K3696" s="75">
        <f t="shared" si="604"/>
        <v>6</v>
      </c>
      <c r="L3696" s="75">
        <f t="shared" si="604"/>
        <v>7</v>
      </c>
      <c r="M3696" s="75">
        <f t="shared" si="604"/>
        <v>8</v>
      </c>
      <c r="N3696" s="75">
        <f t="shared" si="604"/>
        <v>9</v>
      </c>
      <c r="O3696" s="75">
        <f t="shared" si="604"/>
        <v>10</v>
      </c>
      <c r="P3696">
        <f t="shared" si="597"/>
        <v>1</v>
      </c>
      <c r="Q3696" t="str">
        <f t="shared" si="598"/>
        <v>D20201231</v>
      </c>
      <c r="R3696">
        <f t="shared" si="599"/>
        <v>95647</v>
      </c>
      <c r="S3696">
        <v>1</v>
      </c>
      <c r="T3696">
        <f t="shared" si="595"/>
        <v>0</v>
      </c>
      <c r="U3696">
        <f t="shared" si="595"/>
        <v>0</v>
      </c>
      <c r="V3696">
        <f t="shared" si="595"/>
        <v>0</v>
      </c>
      <c r="W3696">
        <f t="shared" si="595"/>
        <v>1</v>
      </c>
    </row>
    <row r="3697" spans="1:23" x14ac:dyDescent="0.25">
      <c r="A3697" t="s">
        <v>7357</v>
      </c>
      <c r="B3697">
        <v>1</v>
      </c>
      <c r="C3697">
        <v>642342</v>
      </c>
      <c r="E3697" s="74">
        <v>920210</v>
      </c>
      <c r="F3697" s="75">
        <f t="shared" si="604"/>
        <v>1</v>
      </c>
      <c r="G3697" s="75">
        <f t="shared" si="604"/>
        <v>2</v>
      </c>
      <c r="H3697" s="75">
        <f t="shared" si="604"/>
        <v>3</v>
      </c>
      <c r="I3697" s="75">
        <f t="shared" si="604"/>
        <v>4</v>
      </c>
      <c r="J3697" s="75">
        <f t="shared" si="604"/>
        <v>5</v>
      </c>
      <c r="K3697" s="75">
        <f t="shared" si="604"/>
        <v>6</v>
      </c>
      <c r="L3697" s="75">
        <f t="shared" si="604"/>
        <v>7</v>
      </c>
      <c r="M3697" s="75">
        <f t="shared" si="604"/>
        <v>8</v>
      </c>
      <c r="N3697" s="75">
        <f t="shared" si="604"/>
        <v>9</v>
      </c>
      <c r="O3697" s="75">
        <f t="shared" si="604"/>
        <v>10</v>
      </c>
      <c r="P3697">
        <f t="shared" si="597"/>
        <v>1</v>
      </c>
      <c r="Q3697" t="str">
        <f t="shared" si="598"/>
        <v>D20201231</v>
      </c>
      <c r="R3697">
        <f t="shared" si="599"/>
        <v>222075</v>
      </c>
      <c r="S3697">
        <v>1</v>
      </c>
      <c r="T3697">
        <f t="shared" si="595"/>
        <v>0</v>
      </c>
      <c r="U3697">
        <f t="shared" si="595"/>
        <v>0</v>
      </c>
      <c r="V3697">
        <f t="shared" si="595"/>
        <v>0</v>
      </c>
      <c r="W3697">
        <f t="shared" si="595"/>
        <v>1</v>
      </c>
    </row>
    <row r="3698" spans="1:23" x14ac:dyDescent="0.25">
      <c r="A3698" t="s">
        <v>7359</v>
      </c>
      <c r="B3698">
        <v>1</v>
      </c>
      <c r="C3698">
        <v>52015</v>
      </c>
      <c r="E3698" s="74">
        <v>920359</v>
      </c>
      <c r="F3698" s="75">
        <f t="shared" si="604"/>
        <v>1</v>
      </c>
      <c r="G3698" s="75">
        <f t="shared" si="604"/>
        <v>2</v>
      </c>
      <c r="H3698" s="75">
        <f t="shared" si="604"/>
        <v>3</v>
      </c>
      <c r="I3698" s="75">
        <f t="shared" si="604"/>
        <v>4</v>
      </c>
      <c r="J3698" s="75">
        <f t="shared" si="604"/>
        <v>5</v>
      </c>
      <c r="K3698" s="75">
        <f t="shared" si="604"/>
        <v>6</v>
      </c>
      <c r="L3698" s="75">
        <f t="shared" si="604"/>
        <v>7</v>
      </c>
      <c r="M3698" s="75">
        <f t="shared" si="604"/>
        <v>8</v>
      </c>
      <c r="N3698" s="75">
        <f t="shared" si="604"/>
        <v>9</v>
      </c>
      <c r="O3698" s="75">
        <f t="shared" si="604"/>
        <v>10</v>
      </c>
      <c r="P3698">
        <f t="shared" si="597"/>
        <v>1</v>
      </c>
      <c r="Q3698" t="str">
        <f t="shared" si="598"/>
        <v>D20201231</v>
      </c>
      <c r="R3698">
        <f t="shared" si="599"/>
        <v>108641</v>
      </c>
      <c r="S3698">
        <v>1</v>
      </c>
      <c r="T3698">
        <f t="shared" si="595"/>
        <v>0</v>
      </c>
      <c r="U3698">
        <f t="shared" si="595"/>
        <v>0</v>
      </c>
      <c r="V3698">
        <f t="shared" si="595"/>
        <v>0</v>
      </c>
      <c r="W3698">
        <f t="shared" si="595"/>
        <v>1</v>
      </c>
    </row>
    <row r="3699" spans="1:23" x14ac:dyDescent="0.25">
      <c r="A3699" t="s">
        <v>7361</v>
      </c>
      <c r="B3699">
        <v>1</v>
      </c>
      <c r="C3699">
        <v>150107</v>
      </c>
      <c r="E3699" s="74">
        <v>920733</v>
      </c>
      <c r="F3699" s="75">
        <f t="shared" si="604"/>
        <v>1</v>
      </c>
      <c r="G3699" s="75">
        <f t="shared" si="604"/>
        <v>2</v>
      </c>
      <c r="H3699" s="75">
        <f t="shared" si="604"/>
        <v>3</v>
      </c>
      <c r="I3699" s="75">
        <f t="shared" si="604"/>
        <v>4</v>
      </c>
      <c r="J3699" s="75">
        <f t="shared" si="604"/>
        <v>5</v>
      </c>
      <c r="K3699" s="75">
        <f t="shared" si="604"/>
        <v>6</v>
      </c>
      <c r="L3699" s="75">
        <f t="shared" si="604"/>
        <v>7</v>
      </c>
      <c r="M3699" s="75">
        <f t="shared" si="604"/>
        <v>8</v>
      </c>
      <c r="N3699" s="75">
        <f t="shared" si="604"/>
        <v>9</v>
      </c>
      <c r="O3699" s="75">
        <f t="shared" si="604"/>
        <v>10</v>
      </c>
      <c r="P3699">
        <f t="shared" si="597"/>
        <v>1</v>
      </c>
      <c r="Q3699" t="str">
        <f t="shared" si="598"/>
        <v>D20201231</v>
      </c>
      <c r="R3699">
        <f t="shared" si="599"/>
        <v>205813</v>
      </c>
      <c r="S3699">
        <v>1</v>
      </c>
      <c r="T3699">
        <f t="shared" si="595"/>
        <v>0</v>
      </c>
      <c r="U3699">
        <f t="shared" si="595"/>
        <v>0</v>
      </c>
      <c r="V3699">
        <f t="shared" si="595"/>
        <v>0</v>
      </c>
      <c r="W3699">
        <f t="shared" si="595"/>
        <v>1</v>
      </c>
    </row>
    <row r="3700" spans="1:23" x14ac:dyDescent="0.25">
      <c r="A3700" t="s">
        <v>7363</v>
      </c>
      <c r="B3700">
        <v>1</v>
      </c>
      <c r="C3700">
        <v>1660780</v>
      </c>
      <c r="E3700" s="74">
        <v>920854</v>
      </c>
      <c r="F3700" s="75">
        <f t="shared" si="604"/>
        <v>1</v>
      </c>
      <c r="G3700" s="75">
        <f t="shared" si="604"/>
        <v>2</v>
      </c>
      <c r="H3700" s="75">
        <f t="shared" si="604"/>
        <v>3</v>
      </c>
      <c r="I3700" s="75">
        <f t="shared" si="604"/>
        <v>4</v>
      </c>
      <c r="J3700" s="75">
        <f t="shared" si="604"/>
        <v>5</v>
      </c>
      <c r="K3700" s="75">
        <f t="shared" si="604"/>
        <v>6</v>
      </c>
      <c r="L3700" s="75">
        <f t="shared" si="604"/>
        <v>7</v>
      </c>
      <c r="M3700" s="75">
        <f t="shared" si="604"/>
        <v>8</v>
      </c>
      <c r="N3700" s="75">
        <f t="shared" si="604"/>
        <v>9</v>
      </c>
      <c r="O3700" s="75">
        <f t="shared" si="604"/>
        <v>10</v>
      </c>
      <c r="P3700">
        <f t="shared" si="597"/>
        <v>1</v>
      </c>
      <c r="Q3700" t="str">
        <f t="shared" si="598"/>
        <v>D20201231</v>
      </c>
      <c r="R3700">
        <f t="shared" si="599"/>
        <v>723208</v>
      </c>
      <c r="S3700">
        <v>1</v>
      </c>
      <c r="T3700">
        <f t="shared" si="595"/>
        <v>0</v>
      </c>
      <c r="U3700">
        <f t="shared" si="595"/>
        <v>0</v>
      </c>
      <c r="V3700">
        <f t="shared" si="595"/>
        <v>0</v>
      </c>
      <c r="W3700">
        <f t="shared" si="595"/>
        <v>1</v>
      </c>
    </row>
    <row r="3701" spans="1:23" x14ac:dyDescent="0.25">
      <c r="A3701" t="s">
        <v>7365</v>
      </c>
      <c r="B3701">
        <v>1</v>
      </c>
      <c r="C3701">
        <v>2004023</v>
      </c>
      <c r="E3701" s="74">
        <v>920975</v>
      </c>
      <c r="F3701" s="75">
        <f t="shared" si="604"/>
        <v>1</v>
      </c>
      <c r="G3701" s="75">
        <f t="shared" si="604"/>
        <v>2</v>
      </c>
      <c r="H3701" s="75">
        <f t="shared" si="604"/>
        <v>3</v>
      </c>
      <c r="I3701" s="75">
        <f t="shared" si="604"/>
        <v>4</v>
      </c>
      <c r="J3701" s="75">
        <f t="shared" si="604"/>
        <v>5</v>
      </c>
      <c r="K3701" s="75">
        <f t="shared" si="604"/>
        <v>6</v>
      </c>
      <c r="L3701" s="75">
        <f t="shared" si="604"/>
        <v>7</v>
      </c>
      <c r="M3701" s="75">
        <f t="shared" si="604"/>
        <v>8</v>
      </c>
      <c r="N3701" s="75">
        <f t="shared" si="604"/>
        <v>9</v>
      </c>
      <c r="O3701" s="75">
        <f t="shared" si="604"/>
        <v>10</v>
      </c>
      <c r="P3701">
        <f t="shared" si="597"/>
        <v>1</v>
      </c>
      <c r="Q3701" t="str">
        <f t="shared" si="598"/>
        <v>D20201231</v>
      </c>
      <c r="R3701">
        <f t="shared" si="599"/>
        <v>318851</v>
      </c>
      <c r="S3701">
        <v>1</v>
      </c>
      <c r="T3701">
        <f t="shared" si="595"/>
        <v>0</v>
      </c>
      <c r="U3701">
        <f t="shared" si="595"/>
        <v>0</v>
      </c>
      <c r="V3701">
        <f t="shared" si="595"/>
        <v>0</v>
      </c>
      <c r="W3701">
        <f t="shared" si="595"/>
        <v>1</v>
      </c>
    </row>
    <row r="3702" spans="1:23" x14ac:dyDescent="0.25">
      <c r="A3702" t="s">
        <v>7367</v>
      </c>
      <c r="B3702">
        <v>1</v>
      </c>
      <c r="C3702">
        <v>611517</v>
      </c>
      <c r="E3702" s="74">
        <v>921039</v>
      </c>
      <c r="F3702" s="75">
        <f t="shared" si="604"/>
        <v>1</v>
      </c>
      <c r="G3702" s="75">
        <f t="shared" si="604"/>
        <v>2</v>
      </c>
      <c r="H3702" s="75">
        <f t="shared" si="604"/>
        <v>3</v>
      </c>
      <c r="I3702" s="75">
        <f t="shared" si="604"/>
        <v>4</v>
      </c>
      <c r="J3702" s="75">
        <f t="shared" si="604"/>
        <v>5</v>
      </c>
      <c r="K3702" s="75">
        <f t="shared" si="604"/>
        <v>6</v>
      </c>
      <c r="L3702" s="75">
        <f t="shared" si="604"/>
        <v>7</v>
      </c>
      <c r="M3702" s="75">
        <f t="shared" si="604"/>
        <v>8</v>
      </c>
      <c r="N3702" s="75">
        <f t="shared" si="604"/>
        <v>9</v>
      </c>
      <c r="O3702" s="75">
        <f t="shared" si="604"/>
        <v>10</v>
      </c>
      <c r="P3702">
        <f t="shared" si="597"/>
        <v>1</v>
      </c>
      <c r="Q3702" t="str">
        <f t="shared" si="598"/>
        <v>D20201231</v>
      </c>
      <c r="R3702">
        <f t="shared" si="599"/>
        <v>697107</v>
      </c>
      <c r="S3702">
        <v>1</v>
      </c>
      <c r="T3702">
        <f t="shared" si="595"/>
        <v>0</v>
      </c>
      <c r="U3702">
        <f t="shared" si="595"/>
        <v>0</v>
      </c>
      <c r="V3702">
        <f t="shared" si="595"/>
        <v>0</v>
      </c>
      <c r="W3702">
        <f t="shared" si="595"/>
        <v>1</v>
      </c>
    </row>
    <row r="3703" spans="1:23" x14ac:dyDescent="0.25">
      <c r="A3703" t="s">
        <v>7369</v>
      </c>
      <c r="B3703">
        <v>1</v>
      </c>
      <c r="C3703">
        <v>245405</v>
      </c>
      <c r="E3703" s="74">
        <v>921178</v>
      </c>
      <c r="F3703" s="75">
        <f t="shared" si="604"/>
        <v>1</v>
      </c>
      <c r="G3703" s="75">
        <f t="shared" si="604"/>
        <v>2</v>
      </c>
      <c r="H3703" s="75">
        <f t="shared" si="604"/>
        <v>3</v>
      </c>
      <c r="I3703" s="75">
        <f t="shared" si="604"/>
        <v>4</v>
      </c>
      <c r="J3703" s="75">
        <f t="shared" si="604"/>
        <v>5</v>
      </c>
      <c r="K3703" s="75">
        <f t="shared" si="604"/>
        <v>6</v>
      </c>
      <c r="L3703" s="75">
        <f t="shared" si="604"/>
        <v>7</v>
      </c>
      <c r="M3703" s="75">
        <f t="shared" si="604"/>
        <v>8</v>
      </c>
      <c r="N3703" s="75">
        <f t="shared" si="604"/>
        <v>9</v>
      </c>
      <c r="O3703" s="75">
        <f t="shared" si="604"/>
        <v>10</v>
      </c>
      <c r="P3703">
        <f t="shared" si="597"/>
        <v>1</v>
      </c>
      <c r="Q3703" t="str">
        <f t="shared" si="598"/>
        <v>D20201231</v>
      </c>
      <c r="R3703">
        <f t="shared" si="599"/>
        <v>1434905</v>
      </c>
      <c r="S3703">
        <v>1</v>
      </c>
      <c r="T3703">
        <f t="shared" si="595"/>
        <v>0</v>
      </c>
      <c r="U3703">
        <f t="shared" si="595"/>
        <v>0</v>
      </c>
      <c r="V3703">
        <f t="shared" si="595"/>
        <v>1</v>
      </c>
      <c r="W3703">
        <f t="shared" si="595"/>
        <v>0</v>
      </c>
    </row>
    <row r="3704" spans="1:23" x14ac:dyDescent="0.25">
      <c r="A3704" t="s">
        <v>7370</v>
      </c>
      <c r="B3704">
        <v>1</v>
      </c>
      <c r="C3704">
        <v>3688213</v>
      </c>
      <c r="E3704" s="74">
        <v>921655</v>
      </c>
      <c r="F3704" s="75">
        <f t="shared" si="604"/>
        <v>1</v>
      </c>
      <c r="G3704" s="75">
        <f t="shared" si="604"/>
        <v>2</v>
      </c>
      <c r="H3704" s="75">
        <f t="shared" si="604"/>
        <v>3</v>
      </c>
      <c r="I3704" s="75">
        <f t="shared" si="604"/>
        <v>4</v>
      </c>
      <c r="J3704" s="75">
        <f t="shared" si="604"/>
        <v>5</v>
      </c>
      <c r="K3704" s="75">
        <f t="shared" si="604"/>
        <v>6</v>
      </c>
      <c r="L3704" s="75">
        <f t="shared" si="604"/>
        <v>7</v>
      </c>
      <c r="M3704" s="75">
        <f t="shared" si="604"/>
        <v>8</v>
      </c>
      <c r="N3704" s="75">
        <f t="shared" si="604"/>
        <v>9</v>
      </c>
      <c r="O3704" s="75">
        <f t="shared" si="604"/>
        <v>10</v>
      </c>
      <c r="P3704">
        <f t="shared" si="597"/>
        <v>1</v>
      </c>
      <c r="Q3704" t="str">
        <f t="shared" si="598"/>
        <v>D20201231</v>
      </c>
      <c r="R3704">
        <f t="shared" si="599"/>
        <v>38362</v>
      </c>
      <c r="S3704">
        <v>1</v>
      </c>
      <c r="T3704">
        <f t="shared" ref="T3704:W3767" si="605">IF(AND($R3704&gt;T$2,$R3704&lt;=T$3),1,0)</f>
        <v>0</v>
      </c>
      <c r="U3704">
        <f t="shared" si="605"/>
        <v>0</v>
      </c>
      <c r="V3704">
        <f t="shared" si="605"/>
        <v>0</v>
      </c>
      <c r="W3704">
        <f t="shared" si="605"/>
        <v>1</v>
      </c>
    </row>
    <row r="3705" spans="1:23" x14ac:dyDescent="0.25">
      <c r="A3705" t="s">
        <v>7372</v>
      </c>
      <c r="B3705">
        <v>1</v>
      </c>
      <c r="C3705">
        <v>1114150</v>
      </c>
      <c r="E3705" s="74">
        <v>921879</v>
      </c>
      <c r="F3705" s="75">
        <f t="shared" ref="F3705:O3714" si="606">IFERROR(VLOOKUP(CONCATENATE(F$4,".",$E3705),$A$4:$C$488690,2,FALSE)*F$3,100)</f>
        <v>1</v>
      </c>
      <c r="G3705" s="75">
        <f t="shared" si="606"/>
        <v>2</v>
      </c>
      <c r="H3705" s="75">
        <f t="shared" si="606"/>
        <v>3</v>
      </c>
      <c r="I3705" s="75">
        <f t="shared" si="606"/>
        <v>4</v>
      </c>
      <c r="J3705" s="75">
        <f t="shared" si="606"/>
        <v>5</v>
      </c>
      <c r="K3705" s="75">
        <f t="shared" si="606"/>
        <v>6</v>
      </c>
      <c r="L3705" s="75">
        <f t="shared" si="606"/>
        <v>7</v>
      </c>
      <c r="M3705" s="75">
        <f t="shared" si="606"/>
        <v>8</v>
      </c>
      <c r="N3705" s="75">
        <f t="shared" si="606"/>
        <v>9</v>
      </c>
      <c r="O3705" s="75">
        <f t="shared" si="606"/>
        <v>10</v>
      </c>
      <c r="P3705">
        <f t="shared" si="597"/>
        <v>1</v>
      </c>
      <c r="Q3705" t="str">
        <f t="shared" si="598"/>
        <v>D20201231</v>
      </c>
      <c r="R3705">
        <f t="shared" si="599"/>
        <v>161140</v>
      </c>
      <c r="S3705">
        <v>1</v>
      </c>
      <c r="T3705">
        <f t="shared" si="605"/>
        <v>0</v>
      </c>
      <c r="U3705">
        <f t="shared" si="605"/>
        <v>0</v>
      </c>
      <c r="V3705">
        <f t="shared" si="605"/>
        <v>0</v>
      </c>
      <c r="W3705">
        <f t="shared" si="605"/>
        <v>1</v>
      </c>
    </row>
    <row r="3706" spans="1:23" x14ac:dyDescent="0.25">
      <c r="A3706" t="s">
        <v>7373</v>
      </c>
      <c r="B3706">
        <v>1</v>
      </c>
      <c r="C3706">
        <v>106595</v>
      </c>
      <c r="E3706" s="74">
        <v>921936</v>
      </c>
      <c r="F3706" s="75">
        <f t="shared" si="606"/>
        <v>1</v>
      </c>
      <c r="G3706" s="75">
        <f t="shared" si="606"/>
        <v>2</v>
      </c>
      <c r="H3706" s="75">
        <f t="shared" si="606"/>
        <v>3</v>
      </c>
      <c r="I3706" s="75">
        <f t="shared" si="606"/>
        <v>4</v>
      </c>
      <c r="J3706" s="75">
        <f t="shared" si="606"/>
        <v>5</v>
      </c>
      <c r="K3706" s="75">
        <f t="shared" si="606"/>
        <v>6</v>
      </c>
      <c r="L3706" s="75">
        <f t="shared" si="606"/>
        <v>7</v>
      </c>
      <c r="M3706" s="75">
        <f t="shared" si="606"/>
        <v>8</v>
      </c>
      <c r="N3706" s="75">
        <f t="shared" si="606"/>
        <v>9</v>
      </c>
      <c r="O3706" s="75">
        <f t="shared" si="606"/>
        <v>10</v>
      </c>
      <c r="P3706">
        <f t="shared" si="597"/>
        <v>1</v>
      </c>
      <c r="Q3706" t="str">
        <f t="shared" si="598"/>
        <v>D20201231</v>
      </c>
      <c r="R3706">
        <f t="shared" si="599"/>
        <v>59984</v>
      </c>
      <c r="S3706">
        <v>1</v>
      </c>
      <c r="T3706">
        <f t="shared" si="605"/>
        <v>0</v>
      </c>
      <c r="U3706">
        <f t="shared" si="605"/>
        <v>0</v>
      </c>
      <c r="V3706">
        <f t="shared" si="605"/>
        <v>0</v>
      </c>
      <c r="W3706">
        <f t="shared" si="605"/>
        <v>1</v>
      </c>
    </row>
    <row r="3707" spans="1:23" x14ac:dyDescent="0.25">
      <c r="A3707" t="s">
        <v>7375</v>
      </c>
      <c r="B3707">
        <v>1</v>
      </c>
      <c r="C3707">
        <v>188339</v>
      </c>
      <c r="E3707" s="74">
        <v>922157</v>
      </c>
      <c r="F3707" s="75">
        <f t="shared" si="606"/>
        <v>1</v>
      </c>
      <c r="G3707" s="75">
        <f t="shared" si="606"/>
        <v>2</v>
      </c>
      <c r="H3707" s="75">
        <f t="shared" si="606"/>
        <v>3</v>
      </c>
      <c r="I3707" s="75">
        <f t="shared" si="606"/>
        <v>4</v>
      </c>
      <c r="J3707" s="75">
        <f t="shared" si="606"/>
        <v>5</v>
      </c>
      <c r="K3707" s="75">
        <f t="shared" si="606"/>
        <v>6</v>
      </c>
      <c r="L3707" s="75">
        <f t="shared" si="606"/>
        <v>7</v>
      </c>
      <c r="M3707" s="75">
        <f t="shared" si="606"/>
        <v>8</v>
      </c>
      <c r="N3707" s="75">
        <f t="shared" si="606"/>
        <v>9</v>
      </c>
      <c r="O3707" s="75">
        <f t="shared" si="606"/>
        <v>10</v>
      </c>
      <c r="P3707">
        <f t="shared" si="597"/>
        <v>1</v>
      </c>
      <c r="Q3707" t="str">
        <f t="shared" si="598"/>
        <v>D20201231</v>
      </c>
      <c r="R3707">
        <f t="shared" si="599"/>
        <v>208922</v>
      </c>
      <c r="S3707">
        <v>1</v>
      </c>
      <c r="T3707">
        <f t="shared" si="605"/>
        <v>0</v>
      </c>
      <c r="U3707">
        <f t="shared" si="605"/>
        <v>0</v>
      </c>
      <c r="V3707">
        <f t="shared" si="605"/>
        <v>0</v>
      </c>
      <c r="W3707">
        <f t="shared" si="605"/>
        <v>1</v>
      </c>
    </row>
    <row r="3708" spans="1:23" x14ac:dyDescent="0.25">
      <c r="A3708" t="s">
        <v>7377</v>
      </c>
      <c r="B3708">
        <v>1</v>
      </c>
      <c r="C3708">
        <v>276055</v>
      </c>
      <c r="E3708" s="74">
        <v>922344</v>
      </c>
      <c r="F3708" s="75">
        <f t="shared" si="606"/>
        <v>1</v>
      </c>
      <c r="G3708" s="75">
        <f t="shared" si="606"/>
        <v>2</v>
      </c>
      <c r="H3708" s="75">
        <f t="shared" si="606"/>
        <v>3</v>
      </c>
      <c r="I3708" s="75">
        <f t="shared" si="606"/>
        <v>4</v>
      </c>
      <c r="J3708" s="75">
        <f t="shared" si="606"/>
        <v>5</v>
      </c>
      <c r="K3708" s="75">
        <f t="shared" si="606"/>
        <v>6</v>
      </c>
      <c r="L3708" s="75">
        <f t="shared" si="606"/>
        <v>7</v>
      </c>
      <c r="M3708" s="75">
        <f t="shared" si="606"/>
        <v>8</v>
      </c>
      <c r="N3708" s="75">
        <f t="shared" si="606"/>
        <v>9</v>
      </c>
      <c r="O3708" s="75">
        <f t="shared" si="606"/>
        <v>10</v>
      </c>
      <c r="P3708">
        <f t="shared" si="597"/>
        <v>1</v>
      </c>
      <c r="Q3708" t="str">
        <f t="shared" si="598"/>
        <v>D20201231</v>
      </c>
      <c r="R3708">
        <f t="shared" si="599"/>
        <v>488429</v>
      </c>
      <c r="S3708">
        <v>1</v>
      </c>
      <c r="T3708">
        <f t="shared" si="605"/>
        <v>0</v>
      </c>
      <c r="U3708">
        <f t="shared" si="605"/>
        <v>0</v>
      </c>
      <c r="V3708">
        <f t="shared" si="605"/>
        <v>0</v>
      </c>
      <c r="W3708">
        <f t="shared" si="605"/>
        <v>1</v>
      </c>
    </row>
    <row r="3709" spans="1:23" x14ac:dyDescent="0.25">
      <c r="A3709" t="s">
        <v>7378</v>
      </c>
      <c r="B3709">
        <v>1</v>
      </c>
      <c r="C3709">
        <v>175559</v>
      </c>
      <c r="E3709" s="74">
        <v>922559</v>
      </c>
      <c r="F3709" s="75">
        <f t="shared" si="606"/>
        <v>1</v>
      </c>
      <c r="G3709" s="75">
        <f t="shared" si="606"/>
        <v>2</v>
      </c>
      <c r="H3709" s="75">
        <f t="shared" si="606"/>
        <v>3</v>
      </c>
      <c r="I3709" s="75">
        <f t="shared" si="606"/>
        <v>4</v>
      </c>
      <c r="J3709" s="75">
        <f t="shared" si="606"/>
        <v>5</v>
      </c>
      <c r="K3709" s="75">
        <f t="shared" si="606"/>
        <v>6</v>
      </c>
      <c r="L3709" s="75">
        <f t="shared" si="606"/>
        <v>7</v>
      </c>
      <c r="M3709" s="75">
        <f t="shared" si="606"/>
        <v>8</v>
      </c>
      <c r="N3709" s="75">
        <f t="shared" si="606"/>
        <v>9</v>
      </c>
      <c r="O3709" s="75">
        <f t="shared" si="606"/>
        <v>10</v>
      </c>
      <c r="P3709">
        <f t="shared" si="597"/>
        <v>1</v>
      </c>
      <c r="Q3709" t="str">
        <f t="shared" si="598"/>
        <v>D20201231</v>
      </c>
      <c r="R3709">
        <f t="shared" si="599"/>
        <v>460069</v>
      </c>
      <c r="S3709">
        <v>1</v>
      </c>
      <c r="T3709">
        <f t="shared" si="605"/>
        <v>0</v>
      </c>
      <c r="U3709">
        <f t="shared" si="605"/>
        <v>0</v>
      </c>
      <c r="V3709">
        <f t="shared" si="605"/>
        <v>0</v>
      </c>
      <c r="W3709">
        <f t="shared" si="605"/>
        <v>1</v>
      </c>
    </row>
    <row r="3710" spans="1:23" x14ac:dyDescent="0.25">
      <c r="A3710" t="s">
        <v>7380</v>
      </c>
      <c r="B3710">
        <v>1</v>
      </c>
      <c r="C3710">
        <v>129717</v>
      </c>
      <c r="E3710" s="74">
        <v>922924</v>
      </c>
      <c r="F3710" s="75">
        <f t="shared" si="606"/>
        <v>1</v>
      </c>
      <c r="G3710" s="75">
        <f t="shared" si="606"/>
        <v>2</v>
      </c>
      <c r="H3710" s="75">
        <f t="shared" si="606"/>
        <v>3</v>
      </c>
      <c r="I3710" s="75">
        <f t="shared" si="606"/>
        <v>4</v>
      </c>
      <c r="J3710" s="75">
        <f t="shared" si="606"/>
        <v>5</v>
      </c>
      <c r="K3710" s="75">
        <f t="shared" si="606"/>
        <v>6</v>
      </c>
      <c r="L3710" s="75">
        <f t="shared" si="606"/>
        <v>7</v>
      </c>
      <c r="M3710" s="75">
        <f t="shared" si="606"/>
        <v>8</v>
      </c>
      <c r="N3710" s="75">
        <f t="shared" si="606"/>
        <v>9</v>
      </c>
      <c r="O3710" s="75">
        <f t="shared" si="606"/>
        <v>10</v>
      </c>
      <c r="P3710">
        <f t="shared" si="597"/>
        <v>1</v>
      </c>
      <c r="Q3710" t="str">
        <f t="shared" si="598"/>
        <v>D20201231</v>
      </c>
      <c r="R3710">
        <f t="shared" si="599"/>
        <v>260999</v>
      </c>
      <c r="S3710">
        <v>1</v>
      </c>
      <c r="T3710">
        <f t="shared" si="605"/>
        <v>0</v>
      </c>
      <c r="U3710">
        <f t="shared" si="605"/>
        <v>0</v>
      </c>
      <c r="V3710">
        <f t="shared" si="605"/>
        <v>0</v>
      </c>
      <c r="W3710">
        <f t="shared" si="605"/>
        <v>1</v>
      </c>
    </row>
    <row r="3711" spans="1:23" x14ac:dyDescent="0.25">
      <c r="A3711" t="s">
        <v>7382</v>
      </c>
      <c r="B3711">
        <v>1</v>
      </c>
      <c r="C3711">
        <v>121898</v>
      </c>
      <c r="E3711" s="74">
        <v>923257</v>
      </c>
      <c r="F3711" s="75">
        <f t="shared" si="606"/>
        <v>1</v>
      </c>
      <c r="G3711" s="75">
        <f t="shared" si="606"/>
        <v>2</v>
      </c>
      <c r="H3711" s="75">
        <f t="shared" si="606"/>
        <v>3</v>
      </c>
      <c r="I3711" s="75">
        <f t="shared" si="606"/>
        <v>4</v>
      </c>
      <c r="J3711" s="75">
        <f t="shared" si="606"/>
        <v>5</v>
      </c>
      <c r="K3711" s="75">
        <f t="shared" si="606"/>
        <v>6</v>
      </c>
      <c r="L3711" s="75">
        <f t="shared" si="606"/>
        <v>7</v>
      </c>
      <c r="M3711" s="75">
        <f t="shared" si="606"/>
        <v>8</v>
      </c>
      <c r="N3711" s="75">
        <f t="shared" si="606"/>
        <v>9</v>
      </c>
      <c r="O3711" s="75">
        <f t="shared" si="606"/>
        <v>10</v>
      </c>
      <c r="P3711">
        <f t="shared" si="597"/>
        <v>1</v>
      </c>
      <c r="Q3711" t="str">
        <f t="shared" si="598"/>
        <v>D20201231</v>
      </c>
      <c r="R3711">
        <f t="shared" si="599"/>
        <v>83343</v>
      </c>
      <c r="S3711">
        <v>1</v>
      </c>
      <c r="T3711">
        <f t="shared" si="605"/>
        <v>0</v>
      </c>
      <c r="U3711">
        <f t="shared" si="605"/>
        <v>0</v>
      </c>
      <c r="V3711">
        <f t="shared" si="605"/>
        <v>0</v>
      </c>
      <c r="W3711">
        <f t="shared" si="605"/>
        <v>1</v>
      </c>
    </row>
    <row r="3712" spans="1:23" x14ac:dyDescent="0.25">
      <c r="A3712" t="s">
        <v>7384</v>
      </c>
      <c r="B3712">
        <v>1</v>
      </c>
      <c r="C3712">
        <v>301409</v>
      </c>
      <c r="E3712" s="74">
        <v>923350</v>
      </c>
      <c r="F3712" s="75">
        <f t="shared" si="606"/>
        <v>1</v>
      </c>
      <c r="G3712" s="75">
        <f t="shared" si="606"/>
        <v>2</v>
      </c>
      <c r="H3712" s="75">
        <f t="shared" si="606"/>
        <v>3</v>
      </c>
      <c r="I3712" s="75">
        <f t="shared" si="606"/>
        <v>4</v>
      </c>
      <c r="J3712" s="75">
        <f t="shared" si="606"/>
        <v>5</v>
      </c>
      <c r="K3712" s="75">
        <f t="shared" si="606"/>
        <v>6</v>
      </c>
      <c r="L3712" s="75">
        <f t="shared" si="606"/>
        <v>7</v>
      </c>
      <c r="M3712" s="75">
        <f t="shared" si="606"/>
        <v>8</v>
      </c>
      <c r="N3712" s="75">
        <f t="shared" si="606"/>
        <v>9</v>
      </c>
      <c r="O3712" s="75">
        <f t="shared" si="606"/>
        <v>10</v>
      </c>
      <c r="P3712">
        <f t="shared" si="597"/>
        <v>1</v>
      </c>
      <c r="Q3712" t="str">
        <f t="shared" si="598"/>
        <v>D20201231</v>
      </c>
      <c r="R3712">
        <f t="shared" si="599"/>
        <v>56502</v>
      </c>
      <c r="S3712">
        <v>1</v>
      </c>
      <c r="T3712">
        <f t="shared" si="605"/>
        <v>0</v>
      </c>
      <c r="U3712">
        <f t="shared" si="605"/>
        <v>0</v>
      </c>
      <c r="V3712">
        <f t="shared" si="605"/>
        <v>0</v>
      </c>
      <c r="W3712">
        <f t="shared" si="605"/>
        <v>1</v>
      </c>
    </row>
    <row r="3713" spans="1:23" x14ac:dyDescent="0.25">
      <c r="A3713" t="s">
        <v>7386</v>
      </c>
      <c r="B3713">
        <v>1</v>
      </c>
      <c r="C3713">
        <v>393586</v>
      </c>
      <c r="E3713" s="74">
        <v>923707</v>
      </c>
      <c r="F3713" s="75">
        <f t="shared" si="606"/>
        <v>1</v>
      </c>
      <c r="G3713" s="75">
        <f t="shared" si="606"/>
        <v>2</v>
      </c>
      <c r="H3713" s="75">
        <f t="shared" si="606"/>
        <v>3</v>
      </c>
      <c r="I3713" s="75">
        <f t="shared" si="606"/>
        <v>4</v>
      </c>
      <c r="J3713" s="75">
        <f t="shared" si="606"/>
        <v>5</v>
      </c>
      <c r="K3713" s="75">
        <f t="shared" si="606"/>
        <v>6</v>
      </c>
      <c r="L3713" s="75">
        <f t="shared" si="606"/>
        <v>7</v>
      </c>
      <c r="M3713" s="75">
        <f t="shared" si="606"/>
        <v>8</v>
      </c>
      <c r="N3713" s="75">
        <f t="shared" si="606"/>
        <v>9</v>
      </c>
      <c r="O3713" s="75">
        <f t="shared" si="606"/>
        <v>10</v>
      </c>
      <c r="P3713">
        <f t="shared" si="597"/>
        <v>1</v>
      </c>
      <c r="Q3713" t="str">
        <f t="shared" si="598"/>
        <v>D20201231</v>
      </c>
      <c r="R3713">
        <f t="shared" si="599"/>
        <v>1426797</v>
      </c>
      <c r="S3713">
        <v>1</v>
      </c>
      <c r="T3713">
        <f t="shared" si="605"/>
        <v>0</v>
      </c>
      <c r="U3713">
        <f t="shared" si="605"/>
        <v>0</v>
      </c>
      <c r="V3713">
        <f t="shared" si="605"/>
        <v>1</v>
      </c>
      <c r="W3713">
        <f t="shared" si="605"/>
        <v>0</v>
      </c>
    </row>
    <row r="3714" spans="1:23" x14ac:dyDescent="0.25">
      <c r="A3714" t="s">
        <v>7387</v>
      </c>
      <c r="B3714">
        <v>1</v>
      </c>
      <c r="C3714">
        <v>32346</v>
      </c>
      <c r="E3714" s="74">
        <v>923752</v>
      </c>
      <c r="F3714" s="75">
        <f t="shared" si="606"/>
        <v>1</v>
      </c>
      <c r="G3714" s="75">
        <f t="shared" si="606"/>
        <v>2</v>
      </c>
      <c r="H3714" s="75">
        <f t="shared" si="606"/>
        <v>3</v>
      </c>
      <c r="I3714" s="75">
        <f t="shared" si="606"/>
        <v>4</v>
      </c>
      <c r="J3714" s="75">
        <f t="shared" si="606"/>
        <v>5</v>
      </c>
      <c r="K3714" s="75">
        <f t="shared" si="606"/>
        <v>6</v>
      </c>
      <c r="L3714" s="75">
        <f t="shared" si="606"/>
        <v>7</v>
      </c>
      <c r="M3714" s="75">
        <f t="shared" si="606"/>
        <v>8</v>
      </c>
      <c r="N3714" s="75">
        <f t="shared" si="606"/>
        <v>9</v>
      </c>
      <c r="O3714" s="75">
        <f t="shared" si="606"/>
        <v>10</v>
      </c>
      <c r="P3714">
        <f t="shared" si="597"/>
        <v>1</v>
      </c>
      <c r="Q3714" t="str">
        <f t="shared" si="598"/>
        <v>D20201231</v>
      </c>
      <c r="R3714">
        <f t="shared" si="599"/>
        <v>1717718</v>
      </c>
      <c r="S3714">
        <v>1</v>
      </c>
      <c r="T3714">
        <f t="shared" si="605"/>
        <v>0</v>
      </c>
      <c r="U3714">
        <f t="shared" si="605"/>
        <v>0</v>
      </c>
      <c r="V3714">
        <f t="shared" si="605"/>
        <v>1</v>
      </c>
      <c r="W3714">
        <f t="shared" si="605"/>
        <v>0</v>
      </c>
    </row>
    <row r="3715" spans="1:23" x14ac:dyDescent="0.25">
      <c r="A3715" t="s">
        <v>7389</v>
      </c>
      <c r="B3715">
        <v>1</v>
      </c>
      <c r="C3715">
        <v>193270</v>
      </c>
      <c r="E3715" s="74">
        <v>923855</v>
      </c>
      <c r="F3715" s="75">
        <f t="shared" ref="F3715:O3724" si="607">IFERROR(VLOOKUP(CONCATENATE(F$4,".",$E3715),$A$4:$C$488690,2,FALSE)*F$3,100)</f>
        <v>1</v>
      </c>
      <c r="G3715" s="75">
        <f t="shared" si="607"/>
        <v>2</v>
      </c>
      <c r="H3715" s="75">
        <f t="shared" si="607"/>
        <v>3</v>
      </c>
      <c r="I3715" s="75">
        <f t="shared" si="607"/>
        <v>4</v>
      </c>
      <c r="J3715" s="75">
        <f t="shared" si="607"/>
        <v>5</v>
      </c>
      <c r="K3715" s="75">
        <f t="shared" si="607"/>
        <v>6</v>
      </c>
      <c r="L3715" s="75">
        <f t="shared" si="607"/>
        <v>7</v>
      </c>
      <c r="M3715" s="75">
        <f t="shared" si="607"/>
        <v>8</v>
      </c>
      <c r="N3715" s="75">
        <f t="shared" si="607"/>
        <v>9</v>
      </c>
      <c r="O3715" s="75">
        <f t="shared" si="607"/>
        <v>10</v>
      </c>
      <c r="P3715">
        <f t="shared" si="597"/>
        <v>1</v>
      </c>
      <c r="Q3715" t="str">
        <f t="shared" si="598"/>
        <v>D20201231</v>
      </c>
      <c r="R3715">
        <f t="shared" si="599"/>
        <v>114154</v>
      </c>
      <c r="S3715">
        <v>1</v>
      </c>
      <c r="T3715">
        <f t="shared" si="605"/>
        <v>0</v>
      </c>
      <c r="U3715">
        <f t="shared" si="605"/>
        <v>0</v>
      </c>
      <c r="V3715">
        <f t="shared" si="605"/>
        <v>0</v>
      </c>
      <c r="W3715">
        <f t="shared" si="605"/>
        <v>1</v>
      </c>
    </row>
    <row r="3716" spans="1:23" x14ac:dyDescent="0.25">
      <c r="A3716" t="s">
        <v>7391</v>
      </c>
      <c r="B3716">
        <v>1</v>
      </c>
      <c r="C3716">
        <v>355697</v>
      </c>
      <c r="E3716" s="74">
        <v>923949</v>
      </c>
      <c r="F3716" s="75">
        <f t="shared" si="607"/>
        <v>1</v>
      </c>
      <c r="G3716" s="75">
        <f t="shared" si="607"/>
        <v>2</v>
      </c>
      <c r="H3716" s="75">
        <f t="shared" si="607"/>
        <v>3</v>
      </c>
      <c r="I3716" s="75">
        <f t="shared" si="607"/>
        <v>4</v>
      </c>
      <c r="J3716" s="75">
        <f t="shared" si="607"/>
        <v>5</v>
      </c>
      <c r="K3716" s="75">
        <f t="shared" si="607"/>
        <v>6</v>
      </c>
      <c r="L3716" s="75">
        <f t="shared" si="607"/>
        <v>7</v>
      </c>
      <c r="M3716" s="75">
        <f t="shared" si="607"/>
        <v>8</v>
      </c>
      <c r="N3716" s="75">
        <f t="shared" si="607"/>
        <v>9</v>
      </c>
      <c r="O3716" s="75">
        <f t="shared" si="607"/>
        <v>10</v>
      </c>
      <c r="P3716">
        <f t="shared" si="597"/>
        <v>1</v>
      </c>
      <c r="Q3716" t="str">
        <f t="shared" si="598"/>
        <v>D20201231</v>
      </c>
      <c r="R3716">
        <f t="shared" si="599"/>
        <v>63873</v>
      </c>
      <c r="S3716">
        <v>1</v>
      </c>
      <c r="T3716">
        <f t="shared" si="605"/>
        <v>0</v>
      </c>
      <c r="U3716">
        <f t="shared" si="605"/>
        <v>0</v>
      </c>
      <c r="V3716">
        <f t="shared" si="605"/>
        <v>0</v>
      </c>
      <c r="W3716">
        <f t="shared" si="605"/>
        <v>1</v>
      </c>
    </row>
    <row r="3717" spans="1:23" x14ac:dyDescent="0.25">
      <c r="A3717" t="s">
        <v>7393</v>
      </c>
      <c r="B3717">
        <v>1</v>
      </c>
      <c r="C3717">
        <v>3396765</v>
      </c>
      <c r="E3717" s="74">
        <v>924058</v>
      </c>
      <c r="F3717" s="75">
        <f t="shared" si="607"/>
        <v>1</v>
      </c>
      <c r="G3717" s="75">
        <f t="shared" si="607"/>
        <v>2</v>
      </c>
      <c r="H3717" s="75">
        <f t="shared" si="607"/>
        <v>3</v>
      </c>
      <c r="I3717" s="75">
        <f t="shared" si="607"/>
        <v>4</v>
      </c>
      <c r="J3717" s="75">
        <f t="shared" si="607"/>
        <v>5</v>
      </c>
      <c r="K3717" s="75">
        <f t="shared" si="607"/>
        <v>6</v>
      </c>
      <c r="L3717" s="75">
        <f t="shared" si="607"/>
        <v>7</v>
      </c>
      <c r="M3717" s="75">
        <f t="shared" si="607"/>
        <v>8</v>
      </c>
      <c r="N3717" s="75">
        <f t="shared" si="607"/>
        <v>9</v>
      </c>
      <c r="O3717" s="75">
        <f t="shared" si="607"/>
        <v>10</v>
      </c>
      <c r="P3717">
        <f t="shared" si="597"/>
        <v>1</v>
      </c>
      <c r="Q3717" t="str">
        <f t="shared" si="598"/>
        <v>D20201231</v>
      </c>
      <c r="R3717">
        <f t="shared" si="599"/>
        <v>266395</v>
      </c>
      <c r="S3717">
        <v>1</v>
      </c>
      <c r="T3717">
        <f t="shared" si="605"/>
        <v>0</v>
      </c>
      <c r="U3717">
        <f t="shared" si="605"/>
        <v>0</v>
      </c>
      <c r="V3717">
        <f t="shared" si="605"/>
        <v>0</v>
      </c>
      <c r="W3717">
        <f t="shared" si="605"/>
        <v>1</v>
      </c>
    </row>
    <row r="3718" spans="1:23" x14ac:dyDescent="0.25">
      <c r="A3718" t="s">
        <v>7395</v>
      </c>
      <c r="B3718">
        <v>1</v>
      </c>
      <c r="C3718">
        <v>224586</v>
      </c>
      <c r="E3718" s="74">
        <v>924236</v>
      </c>
      <c r="F3718" s="75">
        <f t="shared" si="607"/>
        <v>1</v>
      </c>
      <c r="G3718" s="75">
        <f t="shared" si="607"/>
        <v>2</v>
      </c>
      <c r="H3718" s="75">
        <f t="shared" si="607"/>
        <v>3</v>
      </c>
      <c r="I3718" s="75">
        <f t="shared" si="607"/>
        <v>4</v>
      </c>
      <c r="J3718" s="75">
        <f t="shared" si="607"/>
        <v>5</v>
      </c>
      <c r="K3718" s="75">
        <f t="shared" si="607"/>
        <v>6</v>
      </c>
      <c r="L3718" s="75">
        <f t="shared" si="607"/>
        <v>7</v>
      </c>
      <c r="M3718" s="75">
        <f t="shared" si="607"/>
        <v>8</v>
      </c>
      <c r="N3718" s="75">
        <f t="shared" si="607"/>
        <v>9</v>
      </c>
      <c r="O3718" s="75">
        <f t="shared" si="607"/>
        <v>10</v>
      </c>
      <c r="P3718">
        <f t="shared" ref="P3718:P3781" si="608">MIN(F3718:O3718)</f>
        <v>1</v>
      </c>
      <c r="Q3718" t="str">
        <f t="shared" ref="Q3718:Q3781" si="609">HLOOKUP($P3718,$F$3:$O$4,2,FALSE)</f>
        <v>D20201231</v>
      </c>
      <c r="R3718">
        <f t="shared" ref="R3718:R3781" si="610">VLOOKUP(CONCATENATE($Q3718,".",$E3718),$A$4:$C$488690,3,FALSE)</f>
        <v>833284</v>
      </c>
      <c r="S3718">
        <v>1</v>
      </c>
      <c r="T3718">
        <f t="shared" si="605"/>
        <v>0</v>
      </c>
      <c r="U3718">
        <f t="shared" si="605"/>
        <v>0</v>
      </c>
      <c r="V3718">
        <f t="shared" si="605"/>
        <v>0</v>
      </c>
      <c r="W3718">
        <f t="shared" si="605"/>
        <v>1</v>
      </c>
    </row>
    <row r="3719" spans="1:23" x14ac:dyDescent="0.25">
      <c r="A3719" t="s">
        <v>7396</v>
      </c>
      <c r="B3719">
        <v>1</v>
      </c>
      <c r="C3719">
        <v>586984</v>
      </c>
      <c r="E3719" s="74">
        <v>924254</v>
      </c>
      <c r="F3719" s="75">
        <f t="shared" si="607"/>
        <v>1</v>
      </c>
      <c r="G3719" s="75">
        <f t="shared" si="607"/>
        <v>2</v>
      </c>
      <c r="H3719" s="75">
        <f t="shared" si="607"/>
        <v>3</v>
      </c>
      <c r="I3719" s="75">
        <f t="shared" si="607"/>
        <v>4</v>
      </c>
      <c r="J3719" s="75">
        <f t="shared" si="607"/>
        <v>5</v>
      </c>
      <c r="K3719" s="75">
        <f t="shared" si="607"/>
        <v>6</v>
      </c>
      <c r="L3719" s="75">
        <f t="shared" si="607"/>
        <v>7</v>
      </c>
      <c r="M3719" s="75">
        <f t="shared" si="607"/>
        <v>8</v>
      </c>
      <c r="N3719" s="75">
        <f t="shared" si="607"/>
        <v>9</v>
      </c>
      <c r="O3719" s="75">
        <f t="shared" si="607"/>
        <v>10</v>
      </c>
      <c r="P3719">
        <f t="shared" si="608"/>
        <v>1</v>
      </c>
      <c r="Q3719" t="str">
        <f t="shared" si="609"/>
        <v>D20201231</v>
      </c>
      <c r="R3719">
        <f t="shared" si="610"/>
        <v>72217</v>
      </c>
      <c r="S3719">
        <v>1</v>
      </c>
      <c r="T3719">
        <f t="shared" si="605"/>
        <v>0</v>
      </c>
      <c r="U3719">
        <f t="shared" si="605"/>
        <v>0</v>
      </c>
      <c r="V3719">
        <f t="shared" si="605"/>
        <v>0</v>
      </c>
      <c r="W3719">
        <f t="shared" si="605"/>
        <v>1</v>
      </c>
    </row>
    <row r="3720" spans="1:23" x14ac:dyDescent="0.25">
      <c r="A3720" t="s">
        <v>7398</v>
      </c>
      <c r="B3720">
        <v>1</v>
      </c>
      <c r="C3720">
        <v>156614</v>
      </c>
      <c r="E3720" s="74">
        <v>924357</v>
      </c>
      <c r="F3720" s="75">
        <f t="shared" si="607"/>
        <v>1</v>
      </c>
      <c r="G3720" s="75">
        <f t="shared" si="607"/>
        <v>2</v>
      </c>
      <c r="H3720" s="75">
        <f t="shared" si="607"/>
        <v>3</v>
      </c>
      <c r="I3720" s="75">
        <f t="shared" si="607"/>
        <v>4</v>
      </c>
      <c r="J3720" s="75">
        <f t="shared" si="607"/>
        <v>5</v>
      </c>
      <c r="K3720" s="75">
        <f t="shared" si="607"/>
        <v>6</v>
      </c>
      <c r="L3720" s="75">
        <f t="shared" si="607"/>
        <v>7</v>
      </c>
      <c r="M3720" s="75">
        <f t="shared" si="607"/>
        <v>8</v>
      </c>
      <c r="N3720" s="75">
        <f t="shared" si="607"/>
        <v>9</v>
      </c>
      <c r="O3720" s="75">
        <f t="shared" si="607"/>
        <v>10</v>
      </c>
      <c r="P3720">
        <f t="shared" si="608"/>
        <v>1</v>
      </c>
      <c r="Q3720" t="str">
        <f t="shared" si="609"/>
        <v>D20201231</v>
      </c>
      <c r="R3720">
        <f t="shared" si="610"/>
        <v>257780</v>
      </c>
      <c r="S3720">
        <v>1</v>
      </c>
      <c r="T3720">
        <f t="shared" si="605"/>
        <v>0</v>
      </c>
      <c r="U3720">
        <f t="shared" si="605"/>
        <v>0</v>
      </c>
      <c r="V3720">
        <f t="shared" si="605"/>
        <v>0</v>
      </c>
      <c r="W3720">
        <f t="shared" si="605"/>
        <v>1</v>
      </c>
    </row>
    <row r="3721" spans="1:23" x14ac:dyDescent="0.25">
      <c r="A3721" t="s">
        <v>7400</v>
      </c>
      <c r="B3721">
        <v>1</v>
      </c>
      <c r="C3721">
        <v>19980</v>
      </c>
      <c r="E3721" s="74">
        <v>924405</v>
      </c>
      <c r="F3721" s="75">
        <f t="shared" si="607"/>
        <v>1</v>
      </c>
      <c r="G3721" s="75">
        <f t="shared" si="607"/>
        <v>100</v>
      </c>
      <c r="H3721" s="75">
        <f t="shared" si="607"/>
        <v>100</v>
      </c>
      <c r="I3721" s="75">
        <f t="shared" si="607"/>
        <v>100</v>
      </c>
      <c r="J3721" s="75">
        <f t="shared" si="607"/>
        <v>100</v>
      </c>
      <c r="K3721" s="75">
        <f t="shared" si="607"/>
        <v>100</v>
      </c>
      <c r="L3721" s="75">
        <f t="shared" si="607"/>
        <v>100</v>
      </c>
      <c r="M3721" s="75">
        <f t="shared" si="607"/>
        <v>100</v>
      </c>
      <c r="N3721" s="75">
        <f t="shared" si="607"/>
        <v>100</v>
      </c>
      <c r="O3721" s="75">
        <f t="shared" si="607"/>
        <v>100</v>
      </c>
      <c r="P3721">
        <f t="shared" si="608"/>
        <v>1</v>
      </c>
      <c r="Q3721" t="str">
        <f t="shared" si="609"/>
        <v>D20201231</v>
      </c>
      <c r="R3721">
        <f t="shared" si="610"/>
        <v>6775780</v>
      </c>
      <c r="S3721">
        <v>1</v>
      </c>
      <c r="T3721">
        <f t="shared" si="605"/>
        <v>0</v>
      </c>
      <c r="U3721">
        <f t="shared" si="605"/>
        <v>0</v>
      </c>
      <c r="V3721">
        <f t="shared" si="605"/>
        <v>1</v>
      </c>
      <c r="W3721">
        <f t="shared" si="605"/>
        <v>0</v>
      </c>
    </row>
    <row r="3722" spans="1:23" x14ac:dyDescent="0.25">
      <c r="A3722" t="s">
        <v>7401</v>
      </c>
      <c r="B3722">
        <v>1</v>
      </c>
      <c r="C3722">
        <v>234246</v>
      </c>
      <c r="E3722" s="74">
        <v>924553</v>
      </c>
      <c r="F3722" s="75">
        <f t="shared" si="607"/>
        <v>1</v>
      </c>
      <c r="G3722" s="75">
        <f t="shared" si="607"/>
        <v>2</v>
      </c>
      <c r="H3722" s="75">
        <f t="shared" si="607"/>
        <v>3</v>
      </c>
      <c r="I3722" s="75">
        <f t="shared" si="607"/>
        <v>4</v>
      </c>
      <c r="J3722" s="75">
        <f t="shared" si="607"/>
        <v>5</v>
      </c>
      <c r="K3722" s="75">
        <f t="shared" si="607"/>
        <v>6</v>
      </c>
      <c r="L3722" s="75">
        <f t="shared" si="607"/>
        <v>7</v>
      </c>
      <c r="M3722" s="75">
        <f t="shared" si="607"/>
        <v>8</v>
      </c>
      <c r="N3722" s="75">
        <f t="shared" si="607"/>
        <v>9</v>
      </c>
      <c r="O3722" s="75">
        <f t="shared" si="607"/>
        <v>10</v>
      </c>
      <c r="P3722">
        <f t="shared" si="608"/>
        <v>1</v>
      </c>
      <c r="Q3722" t="str">
        <f t="shared" si="609"/>
        <v>D20201231</v>
      </c>
      <c r="R3722">
        <f t="shared" si="610"/>
        <v>63920</v>
      </c>
      <c r="S3722">
        <v>1</v>
      </c>
      <c r="T3722">
        <f t="shared" si="605"/>
        <v>0</v>
      </c>
      <c r="U3722">
        <f t="shared" si="605"/>
        <v>0</v>
      </c>
      <c r="V3722">
        <f t="shared" si="605"/>
        <v>0</v>
      </c>
      <c r="W3722">
        <f t="shared" si="605"/>
        <v>1</v>
      </c>
    </row>
    <row r="3723" spans="1:23" x14ac:dyDescent="0.25">
      <c r="A3723" t="s">
        <v>7403</v>
      </c>
      <c r="B3723">
        <v>1</v>
      </c>
      <c r="C3723">
        <v>2161719</v>
      </c>
      <c r="E3723" s="74">
        <v>924843</v>
      </c>
      <c r="F3723" s="75">
        <f t="shared" si="607"/>
        <v>1</v>
      </c>
      <c r="G3723" s="75">
        <f t="shared" si="607"/>
        <v>2</v>
      </c>
      <c r="H3723" s="75">
        <f t="shared" si="607"/>
        <v>3</v>
      </c>
      <c r="I3723" s="75">
        <f t="shared" si="607"/>
        <v>4</v>
      </c>
      <c r="J3723" s="75">
        <f t="shared" si="607"/>
        <v>5</v>
      </c>
      <c r="K3723" s="75">
        <f t="shared" si="607"/>
        <v>6</v>
      </c>
      <c r="L3723" s="75">
        <f t="shared" si="607"/>
        <v>7</v>
      </c>
      <c r="M3723" s="75">
        <f t="shared" si="607"/>
        <v>8</v>
      </c>
      <c r="N3723" s="75">
        <f t="shared" si="607"/>
        <v>100</v>
      </c>
      <c r="O3723" s="75">
        <f t="shared" si="607"/>
        <v>100</v>
      </c>
      <c r="P3723">
        <f t="shared" si="608"/>
        <v>1</v>
      </c>
      <c r="Q3723" t="str">
        <f t="shared" si="609"/>
        <v>D20201231</v>
      </c>
      <c r="R3723">
        <f t="shared" si="610"/>
        <v>276105</v>
      </c>
      <c r="S3723">
        <v>1</v>
      </c>
      <c r="T3723">
        <f t="shared" si="605"/>
        <v>0</v>
      </c>
      <c r="U3723">
        <f t="shared" si="605"/>
        <v>0</v>
      </c>
      <c r="V3723">
        <f t="shared" si="605"/>
        <v>0</v>
      </c>
      <c r="W3723">
        <f t="shared" si="605"/>
        <v>1</v>
      </c>
    </row>
    <row r="3724" spans="1:23" x14ac:dyDescent="0.25">
      <c r="A3724" t="s">
        <v>7405</v>
      </c>
      <c r="B3724">
        <v>1</v>
      </c>
      <c r="C3724">
        <v>492897</v>
      </c>
      <c r="E3724" s="74">
        <v>924937</v>
      </c>
      <c r="F3724" s="75">
        <f t="shared" si="607"/>
        <v>1</v>
      </c>
      <c r="G3724" s="75">
        <f t="shared" si="607"/>
        <v>2</v>
      </c>
      <c r="H3724" s="75">
        <f t="shared" si="607"/>
        <v>3</v>
      </c>
      <c r="I3724" s="75">
        <f t="shared" si="607"/>
        <v>4</v>
      </c>
      <c r="J3724" s="75">
        <f t="shared" si="607"/>
        <v>5</v>
      </c>
      <c r="K3724" s="75">
        <f t="shared" si="607"/>
        <v>6</v>
      </c>
      <c r="L3724" s="75">
        <f t="shared" si="607"/>
        <v>7</v>
      </c>
      <c r="M3724" s="75">
        <f t="shared" si="607"/>
        <v>8</v>
      </c>
      <c r="N3724" s="75">
        <f t="shared" si="607"/>
        <v>9</v>
      </c>
      <c r="O3724" s="75">
        <f t="shared" si="607"/>
        <v>10</v>
      </c>
      <c r="P3724">
        <f t="shared" si="608"/>
        <v>1</v>
      </c>
      <c r="Q3724" t="str">
        <f t="shared" si="609"/>
        <v>D20201231</v>
      </c>
      <c r="R3724">
        <f t="shared" si="610"/>
        <v>304319</v>
      </c>
      <c r="S3724">
        <v>1</v>
      </c>
      <c r="T3724">
        <f t="shared" si="605"/>
        <v>0</v>
      </c>
      <c r="U3724">
        <f t="shared" si="605"/>
        <v>0</v>
      </c>
      <c r="V3724">
        <f t="shared" si="605"/>
        <v>0</v>
      </c>
      <c r="W3724">
        <f t="shared" si="605"/>
        <v>1</v>
      </c>
    </row>
    <row r="3725" spans="1:23" x14ac:dyDescent="0.25">
      <c r="A3725" t="s">
        <v>7407</v>
      </c>
      <c r="B3725">
        <v>1</v>
      </c>
      <c r="C3725">
        <v>92139</v>
      </c>
      <c r="E3725" s="74">
        <v>925037</v>
      </c>
      <c r="F3725" s="75">
        <f t="shared" ref="F3725:O3734" si="611">IFERROR(VLOOKUP(CONCATENATE(F$4,".",$E3725),$A$4:$C$488690,2,FALSE)*F$3,100)</f>
        <v>1</v>
      </c>
      <c r="G3725" s="75">
        <f t="shared" si="611"/>
        <v>2</v>
      </c>
      <c r="H3725" s="75">
        <f t="shared" si="611"/>
        <v>3</v>
      </c>
      <c r="I3725" s="75">
        <f t="shared" si="611"/>
        <v>4</v>
      </c>
      <c r="J3725" s="75">
        <f t="shared" si="611"/>
        <v>5</v>
      </c>
      <c r="K3725" s="75">
        <f t="shared" si="611"/>
        <v>6</v>
      </c>
      <c r="L3725" s="75">
        <f t="shared" si="611"/>
        <v>7</v>
      </c>
      <c r="M3725" s="75">
        <f t="shared" si="611"/>
        <v>8</v>
      </c>
      <c r="N3725" s="75">
        <f t="shared" si="611"/>
        <v>9</v>
      </c>
      <c r="O3725" s="75">
        <f t="shared" si="611"/>
        <v>10</v>
      </c>
      <c r="P3725">
        <f t="shared" si="608"/>
        <v>1</v>
      </c>
      <c r="Q3725" t="str">
        <f t="shared" si="609"/>
        <v>D20201231</v>
      </c>
      <c r="R3725">
        <f t="shared" si="610"/>
        <v>1481336</v>
      </c>
      <c r="S3725">
        <v>1</v>
      </c>
      <c r="T3725">
        <f t="shared" si="605"/>
        <v>0</v>
      </c>
      <c r="U3725">
        <f t="shared" si="605"/>
        <v>0</v>
      </c>
      <c r="V3725">
        <f t="shared" si="605"/>
        <v>1</v>
      </c>
      <c r="W3725">
        <f t="shared" si="605"/>
        <v>0</v>
      </c>
    </row>
    <row r="3726" spans="1:23" x14ac:dyDescent="0.25">
      <c r="A3726" t="s">
        <v>7409</v>
      </c>
      <c r="B3726">
        <v>1</v>
      </c>
      <c r="C3726">
        <v>340671</v>
      </c>
      <c r="E3726" s="74">
        <v>925055</v>
      </c>
      <c r="F3726" s="75">
        <f t="shared" si="611"/>
        <v>1</v>
      </c>
      <c r="G3726" s="75">
        <f t="shared" si="611"/>
        <v>2</v>
      </c>
      <c r="H3726" s="75">
        <f t="shared" si="611"/>
        <v>3</v>
      </c>
      <c r="I3726" s="75">
        <f t="shared" si="611"/>
        <v>4</v>
      </c>
      <c r="J3726" s="75">
        <f t="shared" si="611"/>
        <v>5</v>
      </c>
      <c r="K3726" s="75">
        <f t="shared" si="611"/>
        <v>6</v>
      </c>
      <c r="L3726" s="75">
        <f t="shared" si="611"/>
        <v>7</v>
      </c>
      <c r="M3726" s="75">
        <f t="shared" si="611"/>
        <v>8</v>
      </c>
      <c r="N3726" s="75">
        <f t="shared" si="611"/>
        <v>9</v>
      </c>
      <c r="O3726" s="75">
        <f t="shared" si="611"/>
        <v>10</v>
      </c>
      <c r="P3726">
        <f t="shared" si="608"/>
        <v>1</v>
      </c>
      <c r="Q3726" t="str">
        <f t="shared" si="609"/>
        <v>D20201231</v>
      </c>
      <c r="R3726">
        <f t="shared" si="610"/>
        <v>218571</v>
      </c>
      <c r="S3726">
        <v>1</v>
      </c>
      <c r="T3726">
        <f t="shared" si="605"/>
        <v>0</v>
      </c>
      <c r="U3726">
        <f t="shared" si="605"/>
        <v>0</v>
      </c>
      <c r="V3726">
        <f t="shared" si="605"/>
        <v>0</v>
      </c>
      <c r="W3726">
        <f t="shared" si="605"/>
        <v>1</v>
      </c>
    </row>
    <row r="3727" spans="1:23" x14ac:dyDescent="0.25">
      <c r="A3727" t="s">
        <v>7411</v>
      </c>
      <c r="B3727">
        <v>1</v>
      </c>
      <c r="C3727">
        <v>109424</v>
      </c>
      <c r="E3727" s="74">
        <v>925354</v>
      </c>
      <c r="F3727" s="75">
        <f t="shared" si="611"/>
        <v>1</v>
      </c>
      <c r="G3727" s="75">
        <f t="shared" si="611"/>
        <v>2</v>
      </c>
      <c r="H3727" s="75">
        <f t="shared" si="611"/>
        <v>3</v>
      </c>
      <c r="I3727" s="75">
        <f t="shared" si="611"/>
        <v>4</v>
      </c>
      <c r="J3727" s="75">
        <f t="shared" si="611"/>
        <v>5</v>
      </c>
      <c r="K3727" s="75">
        <f t="shared" si="611"/>
        <v>6</v>
      </c>
      <c r="L3727" s="75">
        <f t="shared" si="611"/>
        <v>7</v>
      </c>
      <c r="M3727" s="75">
        <f t="shared" si="611"/>
        <v>8</v>
      </c>
      <c r="N3727" s="75">
        <f t="shared" si="611"/>
        <v>9</v>
      </c>
      <c r="O3727" s="75">
        <f t="shared" si="611"/>
        <v>10</v>
      </c>
      <c r="P3727">
        <f t="shared" si="608"/>
        <v>1</v>
      </c>
      <c r="Q3727" t="str">
        <f t="shared" si="609"/>
        <v>D20201231</v>
      </c>
      <c r="R3727">
        <f t="shared" si="610"/>
        <v>200345</v>
      </c>
      <c r="S3727">
        <v>1</v>
      </c>
      <c r="T3727">
        <f t="shared" si="605"/>
        <v>0</v>
      </c>
      <c r="U3727">
        <f t="shared" si="605"/>
        <v>0</v>
      </c>
      <c r="V3727">
        <f t="shared" si="605"/>
        <v>0</v>
      </c>
      <c r="W3727">
        <f t="shared" si="605"/>
        <v>1</v>
      </c>
    </row>
    <row r="3728" spans="1:23" x14ac:dyDescent="0.25">
      <c r="A3728" t="s">
        <v>7413</v>
      </c>
      <c r="B3728">
        <v>1</v>
      </c>
      <c r="C3728">
        <v>400466</v>
      </c>
      <c r="E3728" s="74">
        <v>925411</v>
      </c>
      <c r="F3728" s="75">
        <f t="shared" si="611"/>
        <v>1</v>
      </c>
      <c r="G3728" s="75">
        <f t="shared" si="611"/>
        <v>2</v>
      </c>
      <c r="H3728" s="75">
        <f t="shared" si="611"/>
        <v>3</v>
      </c>
      <c r="I3728" s="75">
        <f t="shared" si="611"/>
        <v>4</v>
      </c>
      <c r="J3728" s="75">
        <f t="shared" si="611"/>
        <v>5</v>
      </c>
      <c r="K3728" s="75">
        <f t="shared" si="611"/>
        <v>6</v>
      </c>
      <c r="L3728" s="75">
        <f t="shared" si="611"/>
        <v>7</v>
      </c>
      <c r="M3728" s="75">
        <f t="shared" si="611"/>
        <v>8</v>
      </c>
      <c r="N3728" s="75">
        <f t="shared" si="611"/>
        <v>9</v>
      </c>
      <c r="O3728" s="75">
        <f t="shared" si="611"/>
        <v>10</v>
      </c>
      <c r="P3728">
        <f t="shared" si="608"/>
        <v>1</v>
      </c>
      <c r="Q3728" t="str">
        <f t="shared" si="609"/>
        <v>D20201231</v>
      </c>
      <c r="R3728">
        <f t="shared" si="610"/>
        <v>3551686</v>
      </c>
      <c r="S3728">
        <v>1</v>
      </c>
      <c r="T3728">
        <f t="shared" si="605"/>
        <v>0</v>
      </c>
      <c r="U3728">
        <f t="shared" si="605"/>
        <v>0</v>
      </c>
      <c r="V3728">
        <f t="shared" si="605"/>
        <v>1</v>
      </c>
      <c r="W3728">
        <f t="shared" si="605"/>
        <v>0</v>
      </c>
    </row>
    <row r="3729" spans="1:23" x14ac:dyDescent="0.25">
      <c r="A3729" t="s">
        <v>7415</v>
      </c>
      <c r="B3729">
        <v>1</v>
      </c>
      <c r="C3729">
        <v>2344222</v>
      </c>
      <c r="E3729" s="74">
        <v>925653</v>
      </c>
      <c r="F3729" s="75">
        <f t="shared" si="611"/>
        <v>1</v>
      </c>
      <c r="G3729" s="75">
        <f t="shared" si="611"/>
        <v>2</v>
      </c>
      <c r="H3729" s="75">
        <f t="shared" si="611"/>
        <v>3</v>
      </c>
      <c r="I3729" s="75">
        <f t="shared" si="611"/>
        <v>4</v>
      </c>
      <c r="J3729" s="75">
        <f t="shared" si="611"/>
        <v>5</v>
      </c>
      <c r="K3729" s="75">
        <f t="shared" si="611"/>
        <v>6</v>
      </c>
      <c r="L3729" s="75">
        <f t="shared" si="611"/>
        <v>7</v>
      </c>
      <c r="M3729" s="75">
        <f t="shared" si="611"/>
        <v>8</v>
      </c>
      <c r="N3729" s="75">
        <f t="shared" si="611"/>
        <v>9</v>
      </c>
      <c r="O3729" s="75">
        <f t="shared" si="611"/>
        <v>10</v>
      </c>
      <c r="P3729">
        <f t="shared" si="608"/>
        <v>1</v>
      </c>
      <c r="Q3729" t="str">
        <f t="shared" si="609"/>
        <v>D20201231</v>
      </c>
      <c r="R3729">
        <f t="shared" si="610"/>
        <v>431137</v>
      </c>
      <c r="S3729">
        <v>1</v>
      </c>
      <c r="T3729">
        <f t="shared" si="605"/>
        <v>0</v>
      </c>
      <c r="U3729">
        <f t="shared" si="605"/>
        <v>0</v>
      </c>
      <c r="V3729">
        <f t="shared" si="605"/>
        <v>0</v>
      </c>
      <c r="W3729">
        <f t="shared" si="605"/>
        <v>1</v>
      </c>
    </row>
    <row r="3730" spans="1:23" x14ac:dyDescent="0.25">
      <c r="A3730" t="s">
        <v>7417</v>
      </c>
      <c r="B3730">
        <v>1</v>
      </c>
      <c r="C3730">
        <v>90270</v>
      </c>
      <c r="E3730" s="74">
        <v>926632</v>
      </c>
      <c r="F3730" s="75">
        <f t="shared" si="611"/>
        <v>1</v>
      </c>
      <c r="G3730" s="75">
        <f t="shared" si="611"/>
        <v>2</v>
      </c>
      <c r="H3730" s="75">
        <f t="shared" si="611"/>
        <v>3</v>
      </c>
      <c r="I3730" s="75">
        <f t="shared" si="611"/>
        <v>4</v>
      </c>
      <c r="J3730" s="75">
        <f t="shared" si="611"/>
        <v>5</v>
      </c>
      <c r="K3730" s="75">
        <f t="shared" si="611"/>
        <v>6</v>
      </c>
      <c r="L3730" s="75">
        <f t="shared" si="611"/>
        <v>7</v>
      </c>
      <c r="M3730" s="75">
        <f t="shared" si="611"/>
        <v>8</v>
      </c>
      <c r="N3730" s="75">
        <f t="shared" si="611"/>
        <v>9</v>
      </c>
      <c r="O3730" s="75">
        <f t="shared" si="611"/>
        <v>10</v>
      </c>
      <c r="P3730">
        <f t="shared" si="608"/>
        <v>1</v>
      </c>
      <c r="Q3730" t="str">
        <f t="shared" si="609"/>
        <v>D20201231</v>
      </c>
      <c r="R3730">
        <f t="shared" si="610"/>
        <v>280513</v>
      </c>
      <c r="S3730">
        <v>1</v>
      </c>
      <c r="T3730">
        <f t="shared" si="605"/>
        <v>0</v>
      </c>
      <c r="U3730">
        <f t="shared" si="605"/>
        <v>0</v>
      </c>
      <c r="V3730">
        <f t="shared" si="605"/>
        <v>0</v>
      </c>
      <c r="W3730">
        <f t="shared" si="605"/>
        <v>1</v>
      </c>
    </row>
    <row r="3731" spans="1:23" x14ac:dyDescent="0.25">
      <c r="A3731" t="s">
        <v>7419</v>
      </c>
      <c r="B3731">
        <v>1</v>
      </c>
      <c r="C3731">
        <v>379045</v>
      </c>
      <c r="E3731" s="74">
        <v>926650</v>
      </c>
      <c r="F3731" s="75">
        <f t="shared" si="611"/>
        <v>1</v>
      </c>
      <c r="G3731" s="75">
        <f t="shared" si="611"/>
        <v>2</v>
      </c>
      <c r="H3731" s="75">
        <f t="shared" si="611"/>
        <v>3</v>
      </c>
      <c r="I3731" s="75">
        <f t="shared" si="611"/>
        <v>4</v>
      </c>
      <c r="J3731" s="75">
        <f t="shared" si="611"/>
        <v>5</v>
      </c>
      <c r="K3731" s="75">
        <f t="shared" si="611"/>
        <v>6</v>
      </c>
      <c r="L3731" s="75">
        <f t="shared" si="611"/>
        <v>7</v>
      </c>
      <c r="M3731" s="75">
        <f t="shared" si="611"/>
        <v>8</v>
      </c>
      <c r="N3731" s="75">
        <f t="shared" si="611"/>
        <v>9</v>
      </c>
      <c r="O3731" s="75">
        <f t="shared" si="611"/>
        <v>10</v>
      </c>
      <c r="P3731">
        <f t="shared" si="608"/>
        <v>1</v>
      </c>
      <c r="Q3731" t="str">
        <f t="shared" si="609"/>
        <v>D20201231</v>
      </c>
      <c r="R3731">
        <f t="shared" si="610"/>
        <v>49837</v>
      </c>
      <c r="S3731">
        <v>1</v>
      </c>
      <c r="T3731">
        <f t="shared" si="605"/>
        <v>0</v>
      </c>
      <c r="U3731">
        <f t="shared" si="605"/>
        <v>0</v>
      </c>
      <c r="V3731">
        <f t="shared" si="605"/>
        <v>0</v>
      </c>
      <c r="W3731">
        <f t="shared" si="605"/>
        <v>1</v>
      </c>
    </row>
    <row r="3732" spans="1:23" x14ac:dyDescent="0.25">
      <c r="A3732" t="s">
        <v>7421</v>
      </c>
      <c r="B3732">
        <v>1</v>
      </c>
      <c r="C3732">
        <v>84543</v>
      </c>
      <c r="E3732" s="74">
        <v>926959</v>
      </c>
      <c r="F3732" s="75">
        <f t="shared" si="611"/>
        <v>1</v>
      </c>
      <c r="G3732" s="75">
        <f t="shared" si="611"/>
        <v>2</v>
      </c>
      <c r="H3732" s="75">
        <f t="shared" si="611"/>
        <v>3</v>
      </c>
      <c r="I3732" s="75">
        <f t="shared" si="611"/>
        <v>4</v>
      </c>
      <c r="J3732" s="75">
        <f t="shared" si="611"/>
        <v>5</v>
      </c>
      <c r="K3732" s="75">
        <f t="shared" si="611"/>
        <v>6</v>
      </c>
      <c r="L3732" s="75">
        <f t="shared" si="611"/>
        <v>7</v>
      </c>
      <c r="M3732" s="75">
        <f t="shared" si="611"/>
        <v>8</v>
      </c>
      <c r="N3732" s="75">
        <f t="shared" si="611"/>
        <v>9</v>
      </c>
      <c r="O3732" s="75">
        <f t="shared" si="611"/>
        <v>10</v>
      </c>
      <c r="P3732">
        <f t="shared" si="608"/>
        <v>1</v>
      </c>
      <c r="Q3732" t="str">
        <f t="shared" si="609"/>
        <v>D20201231</v>
      </c>
      <c r="R3732">
        <f t="shared" si="610"/>
        <v>257110</v>
      </c>
      <c r="S3732">
        <v>1</v>
      </c>
      <c r="T3732">
        <f t="shared" si="605"/>
        <v>0</v>
      </c>
      <c r="U3732">
        <f t="shared" si="605"/>
        <v>0</v>
      </c>
      <c r="V3732">
        <f t="shared" si="605"/>
        <v>0</v>
      </c>
      <c r="W3732">
        <f t="shared" si="605"/>
        <v>1</v>
      </c>
    </row>
    <row r="3733" spans="1:23" x14ac:dyDescent="0.25">
      <c r="A3733" t="s">
        <v>7423</v>
      </c>
      <c r="B3733">
        <v>1</v>
      </c>
      <c r="C3733">
        <v>658357</v>
      </c>
      <c r="E3733" s="74">
        <v>927077</v>
      </c>
      <c r="F3733" s="75">
        <f t="shared" si="611"/>
        <v>1</v>
      </c>
      <c r="G3733" s="75">
        <f t="shared" si="611"/>
        <v>2</v>
      </c>
      <c r="H3733" s="75">
        <f t="shared" si="611"/>
        <v>3</v>
      </c>
      <c r="I3733" s="75">
        <f t="shared" si="611"/>
        <v>4</v>
      </c>
      <c r="J3733" s="75">
        <f t="shared" si="611"/>
        <v>5</v>
      </c>
      <c r="K3733" s="75">
        <f t="shared" si="611"/>
        <v>6</v>
      </c>
      <c r="L3733" s="75">
        <f t="shared" si="611"/>
        <v>7</v>
      </c>
      <c r="M3733" s="75">
        <f t="shared" si="611"/>
        <v>8</v>
      </c>
      <c r="N3733" s="75">
        <f t="shared" si="611"/>
        <v>9</v>
      </c>
      <c r="O3733" s="75">
        <f t="shared" si="611"/>
        <v>10</v>
      </c>
      <c r="P3733">
        <f t="shared" si="608"/>
        <v>1</v>
      </c>
      <c r="Q3733" t="str">
        <f t="shared" si="609"/>
        <v>D20201231</v>
      </c>
      <c r="R3733">
        <f t="shared" si="610"/>
        <v>98866</v>
      </c>
      <c r="S3733">
        <v>1</v>
      </c>
      <c r="T3733">
        <f t="shared" si="605"/>
        <v>0</v>
      </c>
      <c r="U3733">
        <f t="shared" si="605"/>
        <v>0</v>
      </c>
      <c r="V3733">
        <f t="shared" si="605"/>
        <v>0</v>
      </c>
      <c r="W3733">
        <f t="shared" si="605"/>
        <v>1</v>
      </c>
    </row>
    <row r="3734" spans="1:23" x14ac:dyDescent="0.25">
      <c r="A3734" t="s">
        <v>7424</v>
      </c>
      <c r="B3734">
        <v>1</v>
      </c>
      <c r="C3734">
        <v>744238</v>
      </c>
      <c r="E3734" s="74">
        <v>927134</v>
      </c>
      <c r="F3734" s="75">
        <f t="shared" si="611"/>
        <v>1</v>
      </c>
      <c r="G3734" s="75">
        <f t="shared" si="611"/>
        <v>2</v>
      </c>
      <c r="H3734" s="75">
        <f t="shared" si="611"/>
        <v>3</v>
      </c>
      <c r="I3734" s="75">
        <f t="shared" si="611"/>
        <v>4</v>
      </c>
      <c r="J3734" s="75">
        <f t="shared" si="611"/>
        <v>5</v>
      </c>
      <c r="K3734" s="75">
        <f t="shared" si="611"/>
        <v>6</v>
      </c>
      <c r="L3734" s="75">
        <f t="shared" si="611"/>
        <v>7</v>
      </c>
      <c r="M3734" s="75">
        <f t="shared" si="611"/>
        <v>8</v>
      </c>
      <c r="N3734" s="75">
        <f t="shared" si="611"/>
        <v>9</v>
      </c>
      <c r="O3734" s="75">
        <f t="shared" si="611"/>
        <v>10</v>
      </c>
      <c r="P3734">
        <f t="shared" si="608"/>
        <v>1</v>
      </c>
      <c r="Q3734" t="str">
        <f t="shared" si="609"/>
        <v>D20201231</v>
      </c>
      <c r="R3734">
        <f t="shared" si="610"/>
        <v>349136</v>
      </c>
      <c r="S3734">
        <v>1</v>
      </c>
      <c r="T3734">
        <f t="shared" si="605"/>
        <v>0</v>
      </c>
      <c r="U3734">
        <f t="shared" si="605"/>
        <v>0</v>
      </c>
      <c r="V3734">
        <f t="shared" si="605"/>
        <v>0</v>
      </c>
      <c r="W3734">
        <f t="shared" si="605"/>
        <v>1</v>
      </c>
    </row>
    <row r="3735" spans="1:23" x14ac:dyDescent="0.25">
      <c r="A3735" t="s">
        <v>7426</v>
      </c>
      <c r="B3735">
        <v>1</v>
      </c>
      <c r="C3735">
        <v>392001</v>
      </c>
      <c r="E3735" s="74">
        <v>927479</v>
      </c>
      <c r="F3735" s="75">
        <f t="shared" ref="F3735:O3744" si="612">IFERROR(VLOOKUP(CONCATENATE(F$4,".",$E3735),$A$4:$C$488690,2,FALSE)*F$3,100)</f>
        <v>1</v>
      </c>
      <c r="G3735" s="75">
        <f t="shared" si="612"/>
        <v>2</v>
      </c>
      <c r="H3735" s="75">
        <f t="shared" si="612"/>
        <v>3</v>
      </c>
      <c r="I3735" s="75">
        <f t="shared" si="612"/>
        <v>4</v>
      </c>
      <c r="J3735" s="75">
        <f t="shared" si="612"/>
        <v>5</v>
      </c>
      <c r="K3735" s="75">
        <f t="shared" si="612"/>
        <v>6</v>
      </c>
      <c r="L3735" s="75">
        <f t="shared" si="612"/>
        <v>7</v>
      </c>
      <c r="M3735" s="75">
        <f t="shared" si="612"/>
        <v>8</v>
      </c>
      <c r="N3735" s="75">
        <f t="shared" si="612"/>
        <v>9</v>
      </c>
      <c r="O3735" s="75">
        <f t="shared" si="612"/>
        <v>10</v>
      </c>
      <c r="P3735">
        <f t="shared" si="608"/>
        <v>1</v>
      </c>
      <c r="Q3735" t="str">
        <f t="shared" si="609"/>
        <v>D20201231</v>
      </c>
      <c r="R3735">
        <f t="shared" si="610"/>
        <v>741169</v>
      </c>
      <c r="S3735">
        <v>1</v>
      </c>
      <c r="T3735">
        <f t="shared" si="605"/>
        <v>0</v>
      </c>
      <c r="U3735">
        <f t="shared" si="605"/>
        <v>0</v>
      </c>
      <c r="V3735">
        <f t="shared" si="605"/>
        <v>0</v>
      </c>
      <c r="W3735">
        <f t="shared" si="605"/>
        <v>1</v>
      </c>
    </row>
    <row r="3736" spans="1:23" x14ac:dyDescent="0.25">
      <c r="A3736" t="s">
        <v>7428</v>
      </c>
      <c r="B3736">
        <v>1</v>
      </c>
      <c r="C3736">
        <v>217929</v>
      </c>
      <c r="E3736" s="74">
        <v>928056</v>
      </c>
      <c r="F3736" s="75">
        <f t="shared" si="612"/>
        <v>1</v>
      </c>
      <c r="G3736" s="75">
        <f t="shared" si="612"/>
        <v>2</v>
      </c>
      <c r="H3736" s="75">
        <f t="shared" si="612"/>
        <v>3</v>
      </c>
      <c r="I3736" s="75">
        <f t="shared" si="612"/>
        <v>4</v>
      </c>
      <c r="J3736" s="75">
        <f t="shared" si="612"/>
        <v>5</v>
      </c>
      <c r="K3736" s="75">
        <f t="shared" si="612"/>
        <v>6</v>
      </c>
      <c r="L3736" s="75">
        <f t="shared" si="612"/>
        <v>7</v>
      </c>
      <c r="M3736" s="75">
        <f t="shared" si="612"/>
        <v>8</v>
      </c>
      <c r="N3736" s="75">
        <f t="shared" si="612"/>
        <v>9</v>
      </c>
      <c r="O3736" s="75">
        <f t="shared" si="612"/>
        <v>10</v>
      </c>
      <c r="P3736">
        <f t="shared" si="608"/>
        <v>1</v>
      </c>
      <c r="Q3736" t="str">
        <f t="shared" si="609"/>
        <v>D20201231</v>
      </c>
      <c r="R3736">
        <f t="shared" si="610"/>
        <v>850732</v>
      </c>
      <c r="S3736">
        <v>1</v>
      </c>
      <c r="T3736">
        <f t="shared" si="605"/>
        <v>0</v>
      </c>
      <c r="U3736">
        <f t="shared" si="605"/>
        <v>0</v>
      </c>
      <c r="V3736">
        <f t="shared" si="605"/>
        <v>0</v>
      </c>
      <c r="W3736">
        <f t="shared" si="605"/>
        <v>1</v>
      </c>
    </row>
    <row r="3737" spans="1:23" x14ac:dyDescent="0.25">
      <c r="A3737" t="s">
        <v>7429</v>
      </c>
      <c r="B3737">
        <v>1</v>
      </c>
      <c r="C3737">
        <v>238568</v>
      </c>
      <c r="E3737" s="74">
        <v>928421</v>
      </c>
      <c r="F3737" s="75">
        <f t="shared" si="612"/>
        <v>1</v>
      </c>
      <c r="G3737" s="75">
        <f t="shared" si="612"/>
        <v>2</v>
      </c>
      <c r="H3737" s="75">
        <f t="shared" si="612"/>
        <v>3</v>
      </c>
      <c r="I3737" s="75">
        <f t="shared" si="612"/>
        <v>4</v>
      </c>
      <c r="J3737" s="75">
        <f t="shared" si="612"/>
        <v>5</v>
      </c>
      <c r="K3737" s="75">
        <f t="shared" si="612"/>
        <v>6</v>
      </c>
      <c r="L3737" s="75">
        <f t="shared" si="612"/>
        <v>7</v>
      </c>
      <c r="M3737" s="75">
        <f t="shared" si="612"/>
        <v>8</v>
      </c>
      <c r="N3737" s="75">
        <f t="shared" si="612"/>
        <v>9</v>
      </c>
      <c r="O3737" s="75">
        <f t="shared" si="612"/>
        <v>10</v>
      </c>
      <c r="P3737">
        <f t="shared" si="608"/>
        <v>1</v>
      </c>
      <c r="Q3737" t="str">
        <f t="shared" si="609"/>
        <v>D20201231</v>
      </c>
      <c r="R3737">
        <f t="shared" si="610"/>
        <v>2053306</v>
      </c>
      <c r="S3737">
        <v>1</v>
      </c>
      <c r="T3737">
        <f t="shared" si="605"/>
        <v>0</v>
      </c>
      <c r="U3737">
        <f t="shared" si="605"/>
        <v>0</v>
      </c>
      <c r="V3737">
        <f t="shared" si="605"/>
        <v>1</v>
      </c>
      <c r="W3737">
        <f t="shared" si="605"/>
        <v>0</v>
      </c>
    </row>
    <row r="3738" spans="1:23" x14ac:dyDescent="0.25">
      <c r="A3738" t="s">
        <v>7431</v>
      </c>
      <c r="B3738">
        <v>1</v>
      </c>
      <c r="C3738">
        <v>44519</v>
      </c>
      <c r="E3738" s="74">
        <v>928618</v>
      </c>
      <c r="F3738" s="75">
        <f t="shared" si="612"/>
        <v>1</v>
      </c>
      <c r="G3738" s="75">
        <f t="shared" si="612"/>
        <v>2</v>
      </c>
      <c r="H3738" s="75">
        <f t="shared" si="612"/>
        <v>3</v>
      </c>
      <c r="I3738" s="75">
        <f t="shared" si="612"/>
        <v>4</v>
      </c>
      <c r="J3738" s="75">
        <f t="shared" si="612"/>
        <v>5</v>
      </c>
      <c r="K3738" s="75">
        <f t="shared" si="612"/>
        <v>6</v>
      </c>
      <c r="L3738" s="75">
        <f t="shared" si="612"/>
        <v>7</v>
      </c>
      <c r="M3738" s="75">
        <f t="shared" si="612"/>
        <v>8</v>
      </c>
      <c r="N3738" s="75">
        <f t="shared" si="612"/>
        <v>9</v>
      </c>
      <c r="O3738" s="75">
        <f t="shared" si="612"/>
        <v>10</v>
      </c>
      <c r="P3738">
        <f t="shared" si="608"/>
        <v>1</v>
      </c>
      <c r="Q3738" t="str">
        <f t="shared" si="609"/>
        <v>D20201231</v>
      </c>
      <c r="R3738">
        <f t="shared" si="610"/>
        <v>1268754</v>
      </c>
      <c r="S3738">
        <v>1</v>
      </c>
      <c r="T3738">
        <f t="shared" si="605"/>
        <v>0</v>
      </c>
      <c r="U3738">
        <f t="shared" si="605"/>
        <v>0</v>
      </c>
      <c r="V3738">
        <f t="shared" si="605"/>
        <v>1</v>
      </c>
      <c r="W3738">
        <f t="shared" si="605"/>
        <v>0</v>
      </c>
    </row>
    <row r="3739" spans="1:23" x14ac:dyDescent="0.25">
      <c r="A3739" t="s">
        <v>7433</v>
      </c>
      <c r="B3739">
        <v>1</v>
      </c>
      <c r="C3739">
        <v>130035</v>
      </c>
      <c r="E3739" s="74">
        <v>929352</v>
      </c>
      <c r="F3739" s="75">
        <f t="shared" si="612"/>
        <v>1</v>
      </c>
      <c r="G3739" s="75">
        <f t="shared" si="612"/>
        <v>2</v>
      </c>
      <c r="H3739" s="75">
        <f t="shared" si="612"/>
        <v>3</v>
      </c>
      <c r="I3739" s="75">
        <f t="shared" si="612"/>
        <v>4</v>
      </c>
      <c r="J3739" s="75">
        <f t="shared" si="612"/>
        <v>5</v>
      </c>
      <c r="K3739" s="75">
        <f t="shared" si="612"/>
        <v>6</v>
      </c>
      <c r="L3739" s="75">
        <f t="shared" si="612"/>
        <v>7</v>
      </c>
      <c r="M3739" s="75">
        <f t="shared" si="612"/>
        <v>8</v>
      </c>
      <c r="N3739" s="75">
        <f t="shared" si="612"/>
        <v>9</v>
      </c>
      <c r="O3739" s="75">
        <f t="shared" si="612"/>
        <v>10</v>
      </c>
      <c r="P3739">
        <f t="shared" si="608"/>
        <v>1</v>
      </c>
      <c r="Q3739" t="str">
        <f t="shared" si="609"/>
        <v>D20201231</v>
      </c>
      <c r="R3739">
        <f t="shared" si="610"/>
        <v>8771234</v>
      </c>
      <c r="S3739">
        <v>1</v>
      </c>
      <c r="T3739">
        <f t="shared" si="605"/>
        <v>0</v>
      </c>
      <c r="U3739">
        <f t="shared" si="605"/>
        <v>0</v>
      </c>
      <c r="V3739">
        <f t="shared" si="605"/>
        <v>1</v>
      </c>
      <c r="W3739">
        <f t="shared" si="605"/>
        <v>0</v>
      </c>
    </row>
    <row r="3740" spans="1:23" x14ac:dyDescent="0.25">
      <c r="A3740" t="s">
        <v>7435</v>
      </c>
      <c r="B3740">
        <v>1</v>
      </c>
      <c r="C3740">
        <v>515748</v>
      </c>
      <c r="E3740" s="74">
        <v>929932</v>
      </c>
      <c r="F3740" s="75">
        <f t="shared" si="612"/>
        <v>1</v>
      </c>
      <c r="G3740" s="75">
        <f t="shared" si="612"/>
        <v>2</v>
      </c>
      <c r="H3740" s="75">
        <f t="shared" si="612"/>
        <v>3</v>
      </c>
      <c r="I3740" s="75">
        <f t="shared" si="612"/>
        <v>4</v>
      </c>
      <c r="J3740" s="75">
        <f t="shared" si="612"/>
        <v>5</v>
      </c>
      <c r="K3740" s="75">
        <f t="shared" si="612"/>
        <v>6</v>
      </c>
      <c r="L3740" s="75">
        <f t="shared" si="612"/>
        <v>7</v>
      </c>
      <c r="M3740" s="75">
        <f t="shared" si="612"/>
        <v>8</v>
      </c>
      <c r="N3740" s="75">
        <f t="shared" si="612"/>
        <v>9</v>
      </c>
      <c r="O3740" s="75">
        <f t="shared" si="612"/>
        <v>10</v>
      </c>
      <c r="P3740">
        <f t="shared" si="608"/>
        <v>1</v>
      </c>
      <c r="Q3740" t="str">
        <f t="shared" si="609"/>
        <v>D20201231</v>
      </c>
      <c r="R3740">
        <f t="shared" si="610"/>
        <v>511535</v>
      </c>
      <c r="S3740">
        <v>1</v>
      </c>
      <c r="T3740">
        <f t="shared" si="605"/>
        <v>0</v>
      </c>
      <c r="U3740">
        <f t="shared" si="605"/>
        <v>0</v>
      </c>
      <c r="V3740">
        <f t="shared" si="605"/>
        <v>0</v>
      </c>
      <c r="W3740">
        <f t="shared" si="605"/>
        <v>1</v>
      </c>
    </row>
    <row r="3741" spans="1:23" x14ac:dyDescent="0.25">
      <c r="A3741" t="s">
        <v>7437</v>
      </c>
      <c r="B3741">
        <v>1</v>
      </c>
      <c r="C3741">
        <v>966611</v>
      </c>
      <c r="E3741" s="74">
        <v>929978</v>
      </c>
      <c r="F3741" s="75">
        <f t="shared" si="612"/>
        <v>1</v>
      </c>
      <c r="G3741" s="75">
        <f t="shared" si="612"/>
        <v>2</v>
      </c>
      <c r="H3741" s="75">
        <f t="shared" si="612"/>
        <v>3</v>
      </c>
      <c r="I3741" s="75">
        <f t="shared" si="612"/>
        <v>4</v>
      </c>
      <c r="J3741" s="75">
        <f t="shared" si="612"/>
        <v>5</v>
      </c>
      <c r="K3741" s="75">
        <f t="shared" si="612"/>
        <v>6</v>
      </c>
      <c r="L3741" s="75">
        <f t="shared" si="612"/>
        <v>7</v>
      </c>
      <c r="M3741" s="75">
        <f t="shared" si="612"/>
        <v>8</v>
      </c>
      <c r="N3741" s="75">
        <f t="shared" si="612"/>
        <v>9</v>
      </c>
      <c r="O3741" s="75">
        <f t="shared" si="612"/>
        <v>10</v>
      </c>
      <c r="P3741">
        <f t="shared" si="608"/>
        <v>1</v>
      </c>
      <c r="Q3741" t="str">
        <f t="shared" si="609"/>
        <v>D20201231</v>
      </c>
      <c r="R3741">
        <f t="shared" si="610"/>
        <v>2586485</v>
      </c>
      <c r="S3741">
        <v>1</v>
      </c>
      <c r="T3741">
        <f t="shared" si="605"/>
        <v>0</v>
      </c>
      <c r="U3741">
        <f t="shared" si="605"/>
        <v>0</v>
      </c>
      <c r="V3741">
        <f t="shared" si="605"/>
        <v>1</v>
      </c>
      <c r="W3741">
        <f t="shared" si="605"/>
        <v>0</v>
      </c>
    </row>
    <row r="3742" spans="1:23" x14ac:dyDescent="0.25">
      <c r="A3742" t="s">
        <v>7438</v>
      </c>
      <c r="B3742">
        <v>1</v>
      </c>
      <c r="C3742">
        <v>73309</v>
      </c>
      <c r="E3742" s="74">
        <v>930358</v>
      </c>
      <c r="F3742" s="75">
        <f t="shared" si="612"/>
        <v>1</v>
      </c>
      <c r="G3742" s="75">
        <f t="shared" si="612"/>
        <v>2</v>
      </c>
      <c r="H3742" s="75">
        <f t="shared" si="612"/>
        <v>3</v>
      </c>
      <c r="I3742" s="75">
        <f t="shared" si="612"/>
        <v>4</v>
      </c>
      <c r="J3742" s="75">
        <f t="shared" si="612"/>
        <v>5</v>
      </c>
      <c r="K3742" s="75">
        <f t="shared" si="612"/>
        <v>6</v>
      </c>
      <c r="L3742" s="75">
        <f t="shared" si="612"/>
        <v>7</v>
      </c>
      <c r="M3742" s="75">
        <f t="shared" si="612"/>
        <v>8</v>
      </c>
      <c r="N3742" s="75">
        <f t="shared" si="612"/>
        <v>9</v>
      </c>
      <c r="O3742" s="75">
        <f t="shared" si="612"/>
        <v>10</v>
      </c>
      <c r="P3742">
        <f t="shared" si="608"/>
        <v>1</v>
      </c>
      <c r="Q3742" t="str">
        <f t="shared" si="609"/>
        <v>D20201231</v>
      </c>
      <c r="R3742">
        <f t="shared" si="610"/>
        <v>1344287</v>
      </c>
      <c r="S3742">
        <v>1</v>
      </c>
      <c r="T3742">
        <f t="shared" si="605"/>
        <v>0</v>
      </c>
      <c r="U3742">
        <f t="shared" si="605"/>
        <v>0</v>
      </c>
      <c r="V3742">
        <f t="shared" si="605"/>
        <v>1</v>
      </c>
      <c r="W3742">
        <f t="shared" si="605"/>
        <v>0</v>
      </c>
    </row>
    <row r="3743" spans="1:23" x14ac:dyDescent="0.25">
      <c r="A3743" t="s">
        <v>7440</v>
      </c>
      <c r="B3743">
        <v>1</v>
      </c>
      <c r="C3743">
        <v>119911</v>
      </c>
      <c r="E3743" s="74">
        <v>930442</v>
      </c>
      <c r="F3743" s="75">
        <f t="shared" si="612"/>
        <v>1</v>
      </c>
      <c r="G3743" s="75">
        <f t="shared" si="612"/>
        <v>2</v>
      </c>
      <c r="H3743" s="75">
        <f t="shared" si="612"/>
        <v>3</v>
      </c>
      <c r="I3743" s="75">
        <f t="shared" si="612"/>
        <v>4</v>
      </c>
      <c r="J3743" s="75">
        <f t="shared" si="612"/>
        <v>5</v>
      </c>
      <c r="K3743" s="75">
        <f t="shared" si="612"/>
        <v>6</v>
      </c>
      <c r="L3743" s="75">
        <f t="shared" si="612"/>
        <v>7</v>
      </c>
      <c r="M3743" s="75">
        <f t="shared" si="612"/>
        <v>8</v>
      </c>
      <c r="N3743" s="75">
        <f t="shared" si="612"/>
        <v>9</v>
      </c>
      <c r="O3743" s="75">
        <f t="shared" si="612"/>
        <v>10</v>
      </c>
      <c r="P3743">
        <f t="shared" si="608"/>
        <v>1</v>
      </c>
      <c r="Q3743" t="str">
        <f t="shared" si="609"/>
        <v>D20201231</v>
      </c>
      <c r="R3743">
        <f t="shared" si="610"/>
        <v>624835</v>
      </c>
      <c r="S3743">
        <v>1</v>
      </c>
      <c r="T3743">
        <f t="shared" si="605"/>
        <v>0</v>
      </c>
      <c r="U3743">
        <f t="shared" si="605"/>
        <v>0</v>
      </c>
      <c r="V3743">
        <f t="shared" si="605"/>
        <v>0</v>
      </c>
      <c r="W3743">
        <f t="shared" si="605"/>
        <v>1</v>
      </c>
    </row>
    <row r="3744" spans="1:23" x14ac:dyDescent="0.25">
      <c r="A3744" t="s">
        <v>7441</v>
      </c>
      <c r="B3744">
        <v>1</v>
      </c>
      <c r="C3744">
        <v>422798</v>
      </c>
      <c r="E3744" s="74">
        <v>930853</v>
      </c>
      <c r="F3744" s="75">
        <f t="shared" si="612"/>
        <v>1</v>
      </c>
      <c r="G3744" s="75">
        <f t="shared" si="612"/>
        <v>2</v>
      </c>
      <c r="H3744" s="75">
        <f t="shared" si="612"/>
        <v>3</v>
      </c>
      <c r="I3744" s="75">
        <f t="shared" si="612"/>
        <v>4</v>
      </c>
      <c r="J3744" s="75">
        <f t="shared" si="612"/>
        <v>5</v>
      </c>
      <c r="K3744" s="75">
        <f t="shared" si="612"/>
        <v>6</v>
      </c>
      <c r="L3744" s="75">
        <f t="shared" si="612"/>
        <v>7</v>
      </c>
      <c r="M3744" s="75">
        <f t="shared" si="612"/>
        <v>8</v>
      </c>
      <c r="N3744" s="75">
        <f t="shared" si="612"/>
        <v>9</v>
      </c>
      <c r="O3744" s="75">
        <f t="shared" si="612"/>
        <v>10</v>
      </c>
      <c r="P3744">
        <f t="shared" si="608"/>
        <v>1</v>
      </c>
      <c r="Q3744" t="str">
        <f t="shared" si="609"/>
        <v>D20201231</v>
      </c>
      <c r="R3744">
        <f t="shared" si="610"/>
        <v>222049</v>
      </c>
      <c r="S3744">
        <v>1</v>
      </c>
      <c r="T3744">
        <f t="shared" si="605"/>
        <v>0</v>
      </c>
      <c r="U3744">
        <f t="shared" si="605"/>
        <v>0</v>
      </c>
      <c r="V3744">
        <f t="shared" si="605"/>
        <v>0</v>
      </c>
      <c r="W3744">
        <f t="shared" si="605"/>
        <v>1</v>
      </c>
    </row>
    <row r="3745" spans="1:23" x14ac:dyDescent="0.25">
      <c r="A3745" t="s">
        <v>7443</v>
      </c>
      <c r="B3745">
        <v>1</v>
      </c>
      <c r="C3745">
        <v>158918</v>
      </c>
      <c r="E3745" s="74">
        <v>930871</v>
      </c>
      <c r="F3745" s="75">
        <f t="shared" ref="F3745:O3754" si="613">IFERROR(VLOOKUP(CONCATENATE(F$4,".",$E3745),$A$4:$C$488690,2,FALSE)*F$3,100)</f>
        <v>1</v>
      </c>
      <c r="G3745" s="75">
        <f t="shared" si="613"/>
        <v>2</v>
      </c>
      <c r="H3745" s="75">
        <f t="shared" si="613"/>
        <v>3</v>
      </c>
      <c r="I3745" s="75">
        <f t="shared" si="613"/>
        <v>4</v>
      </c>
      <c r="J3745" s="75">
        <f t="shared" si="613"/>
        <v>5</v>
      </c>
      <c r="K3745" s="75">
        <f t="shared" si="613"/>
        <v>6</v>
      </c>
      <c r="L3745" s="75">
        <f t="shared" si="613"/>
        <v>7</v>
      </c>
      <c r="M3745" s="75">
        <f t="shared" si="613"/>
        <v>100</v>
      </c>
      <c r="N3745" s="75">
        <f t="shared" si="613"/>
        <v>100</v>
      </c>
      <c r="O3745" s="75">
        <f t="shared" si="613"/>
        <v>100</v>
      </c>
      <c r="P3745">
        <f t="shared" si="608"/>
        <v>1</v>
      </c>
      <c r="Q3745" t="str">
        <f t="shared" si="609"/>
        <v>D20201231</v>
      </c>
      <c r="R3745">
        <f t="shared" si="610"/>
        <v>312997</v>
      </c>
      <c r="S3745">
        <v>1</v>
      </c>
      <c r="T3745">
        <f t="shared" si="605"/>
        <v>0</v>
      </c>
      <c r="U3745">
        <f t="shared" si="605"/>
        <v>0</v>
      </c>
      <c r="V3745">
        <f t="shared" si="605"/>
        <v>0</v>
      </c>
      <c r="W3745">
        <f t="shared" si="605"/>
        <v>1</v>
      </c>
    </row>
    <row r="3746" spans="1:23" x14ac:dyDescent="0.25">
      <c r="A3746" t="s">
        <v>7445</v>
      </c>
      <c r="B3746">
        <v>1</v>
      </c>
      <c r="C3746">
        <v>452898</v>
      </c>
      <c r="E3746" s="74">
        <v>930965</v>
      </c>
      <c r="F3746" s="75">
        <f t="shared" si="613"/>
        <v>1</v>
      </c>
      <c r="G3746" s="75">
        <f t="shared" si="613"/>
        <v>2</v>
      </c>
      <c r="H3746" s="75">
        <f t="shared" si="613"/>
        <v>3</v>
      </c>
      <c r="I3746" s="75">
        <f t="shared" si="613"/>
        <v>4</v>
      </c>
      <c r="J3746" s="75">
        <f t="shared" si="613"/>
        <v>5</v>
      </c>
      <c r="K3746" s="75">
        <f t="shared" si="613"/>
        <v>6</v>
      </c>
      <c r="L3746" s="75">
        <f t="shared" si="613"/>
        <v>7</v>
      </c>
      <c r="M3746" s="75">
        <f t="shared" si="613"/>
        <v>8</v>
      </c>
      <c r="N3746" s="75">
        <f t="shared" si="613"/>
        <v>9</v>
      </c>
      <c r="O3746" s="75">
        <f t="shared" si="613"/>
        <v>10</v>
      </c>
      <c r="P3746">
        <f t="shared" si="608"/>
        <v>1</v>
      </c>
      <c r="Q3746" t="str">
        <f t="shared" si="609"/>
        <v>D20201231</v>
      </c>
      <c r="R3746">
        <f t="shared" si="610"/>
        <v>3932983</v>
      </c>
      <c r="S3746">
        <v>1</v>
      </c>
      <c r="T3746">
        <f t="shared" si="605"/>
        <v>0</v>
      </c>
      <c r="U3746">
        <f t="shared" si="605"/>
        <v>0</v>
      </c>
      <c r="V3746">
        <f t="shared" si="605"/>
        <v>1</v>
      </c>
      <c r="W3746">
        <f t="shared" si="605"/>
        <v>0</v>
      </c>
    </row>
    <row r="3747" spans="1:23" x14ac:dyDescent="0.25">
      <c r="A3747" t="s">
        <v>7447</v>
      </c>
      <c r="B3747">
        <v>1</v>
      </c>
      <c r="C3747">
        <v>135361</v>
      </c>
      <c r="E3747" s="74">
        <v>931038</v>
      </c>
      <c r="F3747" s="75">
        <f t="shared" si="613"/>
        <v>1</v>
      </c>
      <c r="G3747" s="75">
        <f t="shared" si="613"/>
        <v>2</v>
      </c>
      <c r="H3747" s="75">
        <f t="shared" si="613"/>
        <v>3</v>
      </c>
      <c r="I3747" s="75">
        <f t="shared" si="613"/>
        <v>4</v>
      </c>
      <c r="J3747" s="75">
        <f t="shared" si="613"/>
        <v>5</v>
      </c>
      <c r="K3747" s="75">
        <f t="shared" si="613"/>
        <v>6</v>
      </c>
      <c r="L3747" s="75">
        <f t="shared" si="613"/>
        <v>7</v>
      </c>
      <c r="M3747" s="75">
        <f t="shared" si="613"/>
        <v>8</v>
      </c>
      <c r="N3747" s="75">
        <f t="shared" si="613"/>
        <v>9</v>
      </c>
      <c r="O3747" s="75">
        <f t="shared" si="613"/>
        <v>10</v>
      </c>
      <c r="P3747">
        <f t="shared" si="608"/>
        <v>1</v>
      </c>
      <c r="Q3747" t="str">
        <f t="shared" si="609"/>
        <v>D20201231</v>
      </c>
      <c r="R3747">
        <f t="shared" si="610"/>
        <v>1056271</v>
      </c>
      <c r="S3747">
        <v>1</v>
      </c>
      <c r="T3747">
        <f t="shared" si="605"/>
        <v>0</v>
      </c>
      <c r="U3747">
        <f t="shared" si="605"/>
        <v>0</v>
      </c>
      <c r="V3747">
        <f t="shared" si="605"/>
        <v>1</v>
      </c>
      <c r="W3747">
        <f t="shared" si="605"/>
        <v>0</v>
      </c>
    </row>
    <row r="3748" spans="1:23" x14ac:dyDescent="0.25">
      <c r="A3748" t="s">
        <v>7448</v>
      </c>
      <c r="B3748">
        <v>1</v>
      </c>
      <c r="C3748">
        <v>341640</v>
      </c>
      <c r="E3748" s="74">
        <v>931047</v>
      </c>
      <c r="F3748" s="75">
        <f t="shared" si="613"/>
        <v>1</v>
      </c>
      <c r="G3748" s="75">
        <f t="shared" si="613"/>
        <v>2</v>
      </c>
      <c r="H3748" s="75">
        <f t="shared" si="613"/>
        <v>3</v>
      </c>
      <c r="I3748" s="75">
        <f t="shared" si="613"/>
        <v>4</v>
      </c>
      <c r="J3748" s="75">
        <f t="shared" si="613"/>
        <v>5</v>
      </c>
      <c r="K3748" s="75">
        <f t="shared" si="613"/>
        <v>6</v>
      </c>
      <c r="L3748" s="75">
        <f t="shared" si="613"/>
        <v>7</v>
      </c>
      <c r="M3748" s="75">
        <f t="shared" si="613"/>
        <v>8</v>
      </c>
      <c r="N3748" s="75">
        <f t="shared" si="613"/>
        <v>9</v>
      </c>
      <c r="O3748" s="75">
        <f t="shared" si="613"/>
        <v>10</v>
      </c>
      <c r="P3748">
        <f t="shared" si="608"/>
        <v>1</v>
      </c>
      <c r="Q3748" t="str">
        <f t="shared" si="609"/>
        <v>D20201231</v>
      </c>
      <c r="R3748">
        <f t="shared" si="610"/>
        <v>165615</v>
      </c>
      <c r="S3748">
        <v>1</v>
      </c>
      <c r="T3748">
        <f t="shared" si="605"/>
        <v>0</v>
      </c>
      <c r="U3748">
        <f t="shared" si="605"/>
        <v>0</v>
      </c>
      <c r="V3748">
        <f t="shared" si="605"/>
        <v>0</v>
      </c>
      <c r="W3748">
        <f t="shared" si="605"/>
        <v>1</v>
      </c>
    </row>
    <row r="3749" spans="1:23" x14ac:dyDescent="0.25">
      <c r="A3749" t="s">
        <v>7450</v>
      </c>
      <c r="B3749">
        <v>1</v>
      </c>
      <c r="C3749">
        <v>317754</v>
      </c>
      <c r="E3749" s="74">
        <v>931159</v>
      </c>
      <c r="F3749" s="75">
        <f t="shared" si="613"/>
        <v>1</v>
      </c>
      <c r="G3749" s="75">
        <f t="shared" si="613"/>
        <v>2</v>
      </c>
      <c r="H3749" s="75">
        <f t="shared" si="613"/>
        <v>3</v>
      </c>
      <c r="I3749" s="75">
        <f t="shared" si="613"/>
        <v>4</v>
      </c>
      <c r="J3749" s="75">
        <f t="shared" si="613"/>
        <v>5</v>
      </c>
      <c r="K3749" s="75">
        <f t="shared" si="613"/>
        <v>6</v>
      </c>
      <c r="L3749" s="75">
        <f t="shared" si="613"/>
        <v>7</v>
      </c>
      <c r="M3749" s="75">
        <f t="shared" si="613"/>
        <v>8</v>
      </c>
      <c r="N3749" s="75">
        <f t="shared" si="613"/>
        <v>9</v>
      </c>
      <c r="O3749" s="75">
        <f t="shared" si="613"/>
        <v>10</v>
      </c>
      <c r="P3749">
        <f t="shared" si="608"/>
        <v>1</v>
      </c>
      <c r="Q3749" t="str">
        <f t="shared" si="609"/>
        <v>D20201231</v>
      </c>
      <c r="R3749">
        <f t="shared" si="610"/>
        <v>92392</v>
      </c>
      <c r="S3749">
        <v>1</v>
      </c>
      <c r="T3749">
        <f t="shared" si="605"/>
        <v>0</v>
      </c>
      <c r="U3749">
        <f t="shared" si="605"/>
        <v>0</v>
      </c>
      <c r="V3749">
        <f t="shared" si="605"/>
        <v>0</v>
      </c>
      <c r="W3749">
        <f t="shared" si="605"/>
        <v>1</v>
      </c>
    </row>
    <row r="3750" spans="1:23" x14ac:dyDescent="0.25">
      <c r="A3750" t="s">
        <v>7452</v>
      </c>
      <c r="B3750">
        <v>1</v>
      </c>
      <c r="C3750">
        <v>755491</v>
      </c>
      <c r="E3750" s="74">
        <v>931207</v>
      </c>
      <c r="F3750" s="75">
        <f t="shared" si="613"/>
        <v>1</v>
      </c>
      <c r="G3750" s="75">
        <f t="shared" si="613"/>
        <v>2</v>
      </c>
      <c r="H3750" s="75">
        <f t="shared" si="613"/>
        <v>3</v>
      </c>
      <c r="I3750" s="75">
        <f t="shared" si="613"/>
        <v>4</v>
      </c>
      <c r="J3750" s="75">
        <f t="shared" si="613"/>
        <v>5</v>
      </c>
      <c r="K3750" s="75">
        <f t="shared" si="613"/>
        <v>6</v>
      </c>
      <c r="L3750" s="75">
        <f t="shared" si="613"/>
        <v>7</v>
      </c>
      <c r="M3750" s="75">
        <f t="shared" si="613"/>
        <v>8</v>
      </c>
      <c r="N3750" s="75">
        <f t="shared" si="613"/>
        <v>9</v>
      </c>
      <c r="O3750" s="75">
        <f t="shared" si="613"/>
        <v>10</v>
      </c>
      <c r="P3750">
        <f t="shared" si="608"/>
        <v>1</v>
      </c>
      <c r="Q3750" t="str">
        <f t="shared" si="609"/>
        <v>D20201231</v>
      </c>
      <c r="R3750">
        <f t="shared" si="610"/>
        <v>16249</v>
      </c>
      <c r="S3750">
        <v>1</v>
      </c>
      <c r="T3750">
        <f t="shared" si="605"/>
        <v>0</v>
      </c>
      <c r="U3750">
        <f t="shared" si="605"/>
        <v>0</v>
      </c>
      <c r="V3750">
        <f t="shared" si="605"/>
        <v>0</v>
      </c>
      <c r="W3750">
        <f t="shared" si="605"/>
        <v>1</v>
      </c>
    </row>
    <row r="3751" spans="1:23" x14ac:dyDescent="0.25">
      <c r="A3751" t="s">
        <v>7454</v>
      </c>
      <c r="B3751">
        <v>1</v>
      </c>
      <c r="C3751">
        <v>59902</v>
      </c>
      <c r="E3751" s="74">
        <v>931270</v>
      </c>
      <c r="F3751" s="75">
        <f t="shared" si="613"/>
        <v>1</v>
      </c>
      <c r="G3751" s="75">
        <f t="shared" si="613"/>
        <v>2</v>
      </c>
      <c r="H3751" s="75">
        <f t="shared" si="613"/>
        <v>3</v>
      </c>
      <c r="I3751" s="75">
        <f t="shared" si="613"/>
        <v>4</v>
      </c>
      <c r="J3751" s="75">
        <f t="shared" si="613"/>
        <v>5</v>
      </c>
      <c r="K3751" s="75">
        <f t="shared" si="613"/>
        <v>6</v>
      </c>
      <c r="L3751" s="75">
        <f t="shared" si="613"/>
        <v>7</v>
      </c>
      <c r="M3751" s="75">
        <f t="shared" si="613"/>
        <v>8</v>
      </c>
      <c r="N3751" s="75">
        <f t="shared" si="613"/>
        <v>9</v>
      </c>
      <c r="O3751" s="75">
        <f t="shared" si="613"/>
        <v>10</v>
      </c>
      <c r="P3751">
        <f t="shared" si="608"/>
        <v>1</v>
      </c>
      <c r="Q3751" t="str">
        <f t="shared" si="609"/>
        <v>D20201231</v>
      </c>
      <c r="R3751">
        <f t="shared" si="610"/>
        <v>89168</v>
      </c>
      <c r="S3751">
        <v>1</v>
      </c>
      <c r="T3751">
        <f t="shared" si="605"/>
        <v>0</v>
      </c>
      <c r="U3751">
        <f t="shared" si="605"/>
        <v>0</v>
      </c>
      <c r="V3751">
        <f t="shared" si="605"/>
        <v>0</v>
      </c>
      <c r="W3751">
        <f t="shared" si="605"/>
        <v>1</v>
      </c>
    </row>
    <row r="3752" spans="1:23" x14ac:dyDescent="0.25">
      <c r="A3752" t="s">
        <v>7456</v>
      </c>
      <c r="B3752">
        <v>1</v>
      </c>
      <c r="C3752">
        <v>247697</v>
      </c>
      <c r="E3752" s="74">
        <v>931355</v>
      </c>
      <c r="F3752" s="75">
        <f t="shared" si="613"/>
        <v>1</v>
      </c>
      <c r="G3752" s="75">
        <f t="shared" si="613"/>
        <v>2</v>
      </c>
      <c r="H3752" s="75">
        <f t="shared" si="613"/>
        <v>3</v>
      </c>
      <c r="I3752" s="75">
        <f t="shared" si="613"/>
        <v>4</v>
      </c>
      <c r="J3752" s="75">
        <f t="shared" si="613"/>
        <v>5</v>
      </c>
      <c r="K3752" s="75">
        <f t="shared" si="613"/>
        <v>6</v>
      </c>
      <c r="L3752" s="75">
        <f t="shared" si="613"/>
        <v>7</v>
      </c>
      <c r="M3752" s="75">
        <f t="shared" si="613"/>
        <v>8</v>
      </c>
      <c r="N3752" s="75">
        <f t="shared" si="613"/>
        <v>9</v>
      </c>
      <c r="O3752" s="75">
        <f t="shared" si="613"/>
        <v>10</v>
      </c>
      <c r="P3752">
        <f t="shared" si="608"/>
        <v>1</v>
      </c>
      <c r="Q3752" t="str">
        <f t="shared" si="609"/>
        <v>D20201231</v>
      </c>
      <c r="R3752">
        <f t="shared" si="610"/>
        <v>81184</v>
      </c>
      <c r="S3752">
        <v>1</v>
      </c>
      <c r="T3752">
        <f t="shared" si="605"/>
        <v>0</v>
      </c>
      <c r="U3752">
        <f t="shared" si="605"/>
        <v>0</v>
      </c>
      <c r="V3752">
        <f t="shared" si="605"/>
        <v>0</v>
      </c>
      <c r="W3752">
        <f t="shared" si="605"/>
        <v>1</v>
      </c>
    </row>
    <row r="3753" spans="1:23" x14ac:dyDescent="0.25">
      <c r="A3753" t="s">
        <v>7458</v>
      </c>
      <c r="B3753">
        <v>1</v>
      </c>
      <c r="C3753">
        <v>371981</v>
      </c>
      <c r="E3753" s="74">
        <v>931458</v>
      </c>
      <c r="F3753" s="75">
        <f t="shared" si="613"/>
        <v>1</v>
      </c>
      <c r="G3753" s="75">
        <f t="shared" si="613"/>
        <v>2</v>
      </c>
      <c r="H3753" s="75">
        <f t="shared" si="613"/>
        <v>3</v>
      </c>
      <c r="I3753" s="75">
        <f t="shared" si="613"/>
        <v>4</v>
      </c>
      <c r="J3753" s="75">
        <f t="shared" si="613"/>
        <v>5</v>
      </c>
      <c r="K3753" s="75">
        <f t="shared" si="613"/>
        <v>6</v>
      </c>
      <c r="L3753" s="75">
        <f t="shared" si="613"/>
        <v>7</v>
      </c>
      <c r="M3753" s="75">
        <f t="shared" si="613"/>
        <v>8</v>
      </c>
      <c r="N3753" s="75">
        <f t="shared" si="613"/>
        <v>9</v>
      </c>
      <c r="O3753" s="75">
        <f t="shared" si="613"/>
        <v>10</v>
      </c>
      <c r="P3753">
        <f t="shared" si="608"/>
        <v>1</v>
      </c>
      <c r="Q3753" t="str">
        <f t="shared" si="609"/>
        <v>D20201231</v>
      </c>
      <c r="R3753">
        <f t="shared" si="610"/>
        <v>16045</v>
      </c>
      <c r="S3753">
        <v>1</v>
      </c>
      <c r="T3753">
        <f t="shared" si="605"/>
        <v>0</v>
      </c>
      <c r="U3753">
        <f t="shared" si="605"/>
        <v>0</v>
      </c>
      <c r="V3753">
        <f t="shared" si="605"/>
        <v>0</v>
      </c>
      <c r="W3753">
        <f t="shared" si="605"/>
        <v>1</v>
      </c>
    </row>
    <row r="3754" spans="1:23" x14ac:dyDescent="0.25">
      <c r="A3754" t="s">
        <v>7460</v>
      </c>
      <c r="B3754">
        <v>1</v>
      </c>
      <c r="C3754">
        <v>78143</v>
      </c>
      <c r="E3754" s="74">
        <v>931944</v>
      </c>
      <c r="F3754" s="75">
        <f t="shared" si="613"/>
        <v>1</v>
      </c>
      <c r="G3754" s="75">
        <f t="shared" si="613"/>
        <v>2</v>
      </c>
      <c r="H3754" s="75">
        <f t="shared" si="613"/>
        <v>3</v>
      </c>
      <c r="I3754" s="75">
        <f t="shared" si="613"/>
        <v>4</v>
      </c>
      <c r="J3754" s="75">
        <f t="shared" si="613"/>
        <v>5</v>
      </c>
      <c r="K3754" s="75">
        <f t="shared" si="613"/>
        <v>6</v>
      </c>
      <c r="L3754" s="75">
        <f t="shared" si="613"/>
        <v>7</v>
      </c>
      <c r="M3754" s="75">
        <f t="shared" si="613"/>
        <v>8</v>
      </c>
      <c r="N3754" s="75">
        <f t="shared" si="613"/>
        <v>9</v>
      </c>
      <c r="O3754" s="75">
        <f t="shared" si="613"/>
        <v>10</v>
      </c>
      <c r="P3754">
        <f t="shared" si="608"/>
        <v>1</v>
      </c>
      <c r="Q3754" t="str">
        <f t="shared" si="609"/>
        <v>D20201231</v>
      </c>
      <c r="R3754">
        <f t="shared" si="610"/>
        <v>181594</v>
      </c>
      <c r="S3754">
        <v>1</v>
      </c>
      <c r="T3754">
        <f t="shared" si="605"/>
        <v>0</v>
      </c>
      <c r="U3754">
        <f t="shared" si="605"/>
        <v>0</v>
      </c>
      <c r="V3754">
        <f t="shared" si="605"/>
        <v>0</v>
      </c>
      <c r="W3754">
        <f t="shared" si="605"/>
        <v>1</v>
      </c>
    </row>
    <row r="3755" spans="1:23" x14ac:dyDescent="0.25">
      <c r="A3755" t="s">
        <v>7462</v>
      </c>
      <c r="B3755">
        <v>1</v>
      </c>
      <c r="C3755">
        <v>1013447</v>
      </c>
      <c r="E3755" s="74">
        <v>932633</v>
      </c>
      <c r="F3755" s="75">
        <f t="shared" ref="F3755:O3764" si="614">IFERROR(VLOOKUP(CONCATENATE(F$4,".",$E3755),$A$4:$C$488690,2,FALSE)*F$3,100)</f>
        <v>1</v>
      </c>
      <c r="G3755" s="75">
        <f t="shared" si="614"/>
        <v>2</v>
      </c>
      <c r="H3755" s="75">
        <f t="shared" si="614"/>
        <v>3</v>
      </c>
      <c r="I3755" s="75">
        <f t="shared" si="614"/>
        <v>4</v>
      </c>
      <c r="J3755" s="75">
        <f t="shared" si="614"/>
        <v>5</v>
      </c>
      <c r="K3755" s="75">
        <f t="shared" si="614"/>
        <v>6</v>
      </c>
      <c r="L3755" s="75">
        <f t="shared" si="614"/>
        <v>7</v>
      </c>
      <c r="M3755" s="75">
        <f t="shared" si="614"/>
        <v>8</v>
      </c>
      <c r="N3755" s="75">
        <f t="shared" si="614"/>
        <v>9</v>
      </c>
      <c r="O3755" s="75">
        <f t="shared" si="614"/>
        <v>10</v>
      </c>
      <c r="P3755">
        <f t="shared" si="608"/>
        <v>1</v>
      </c>
      <c r="Q3755" t="str">
        <f t="shared" si="609"/>
        <v>D20201231</v>
      </c>
      <c r="R3755">
        <f t="shared" si="610"/>
        <v>107994</v>
      </c>
      <c r="S3755">
        <v>1</v>
      </c>
      <c r="T3755">
        <f t="shared" si="605"/>
        <v>0</v>
      </c>
      <c r="U3755">
        <f t="shared" si="605"/>
        <v>0</v>
      </c>
      <c r="V3755">
        <f t="shared" si="605"/>
        <v>0</v>
      </c>
      <c r="W3755">
        <f t="shared" si="605"/>
        <v>1</v>
      </c>
    </row>
    <row r="3756" spans="1:23" x14ac:dyDescent="0.25">
      <c r="A3756" t="s">
        <v>7464</v>
      </c>
      <c r="B3756">
        <v>1</v>
      </c>
      <c r="C3756">
        <v>636041</v>
      </c>
      <c r="E3756" s="74">
        <v>932642</v>
      </c>
      <c r="F3756" s="75">
        <f t="shared" si="614"/>
        <v>1</v>
      </c>
      <c r="G3756" s="75">
        <f t="shared" si="614"/>
        <v>2</v>
      </c>
      <c r="H3756" s="75">
        <f t="shared" si="614"/>
        <v>3</v>
      </c>
      <c r="I3756" s="75">
        <f t="shared" si="614"/>
        <v>4</v>
      </c>
      <c r="J3756" s="75">
        <f t="shared" si="614"/>
        <v>5</v>
      </c>
      <c r="K3756" s="75">
        <f t="shared" si="614"/>
        <v>6</v>
      </c>
      <c r="L3756" s="75">
        <f t="shared" si="614"/>
        <v>7</v>
      </c>
      <c r="M3756" s="75">
        <f t="shared" si="614"/>
        <v>8</v>
      </c>
      <c r="N3756" s="75">
        <f t="shared" si="614"/>
        <v>9</v>
      </c>
      <c r="O3756" s="75">
        <f t="shared" si="614"/>
        <v>10</v>
      </c>
      <c r="P3756">
        <f t="shared" si="608"/>
        <v>1</v>
      </c>
      <c r="Q3756" t="str">
        <f t="shared" si="609"/>
        <v>D20201231</v>
      </c>
      <c r="R3756">
        <f t="shared" si="610"/>
        <v>89291</v>
      </c>
      <c r="S3756">
        <v>1</v>
      </c>
      <c r="T3756">
        <f t="shared" si="605"/>
        <v>0</v>
      </c>
      <c r="U3756">
        <f t="shared" si="605"/>
        <v>0</v>
      </c>
      <c r="V3756">
        <f t="shared" si="605"/>
        <v>0</v>
      </c>
      <c r="W3756">
        <f t="shared" si="605"/>
        <v>1</v>
      </c>
    </row>
    <row r="3757" spans="1:23" x14ac:dyDescent="0.25">
      <c r="A3757" t="s">
        <v>7466</v>
      </c>
      <c r="B3757">
        <v>1</v>
      </c>
      <c r="C3757">
        <v>1850614</v>
      </c>
      <c r="E3757" s="74">
        <v>932745</v>
      </c>
      <c r="F3757" s="75">
        <f t="shared" si="614"/>
        <v>1</v>
      </c>
      <c r="G3757" s="75">
        <f t="shared" si="614"/>
        <v>2</v>
      </c>
      <c r="H3757" s="75">
        <f t="shared" si="614"/>
        <v>3</v>
      </c>
      <c r="I3757" s="75">
        <f t="shared" si="614"/>
        <v>4</v>
      </c>
      <c r="J3757" s="75">
        <f t="shared" si="614"/>
        <v>5</v>
      </c>
      <c r="K3757" s="75">
        <f t="shared" si="614"/>
        <v>6</v>
      </c>
      <c r="L3757" s="75">
        <f t="shared" si="614"/>
        <v>7</v>
      </c>
      <c r="M3757" s="75">
        <f t="shared" si="614"/>
        <v>8</v>
      </c>
      <c r="N3757" s="75">
        <f t="shared" si="614"/>
        <v>9</v>
      </c>
      <c r="O3757" s="75">
        <f t="shared" si="614"/>
        <v>10</v>
      </c>
      <c r="P3757">
        <f t="shared" si="608"/>
        <v>1</v>
      </c>
      <c r="Q3757" t="str">
        <f t="shared" si="609"/>
        <v>D20201231</v>
      </c>
      <c r="R3757">
        <f t="shared" si="610"/>
        <v>379627</v>
      </c>
      <c r="S3757">
        <v>1</v>
      </c>
      <c r="T3757">
        <f t="shared" si="605"/>
        <v>0</v>
      </c>
      <c r="U3757">
        <f t="shared" si="605"/>
        <v>0</v>
      </c>
      <c r="V3757">
        <f t="shared" si="605"/>
        <v>0</v>
      </c>
      <c r="W3757">
        <f t="shared" si="605"/>
        <v>1</v>
      </c>
    </row>
    <row r="3758" spans="1:23" x14ac:dyDescent="0.25">
      <c r="A3758" t="s">
        <v>7468</v>
      </c>
      <c r="B3758">
        <v>1</v>
      </c>
      <c r="C3758">
        <v>361927</v>
      </c>
      <c r="E3758" s="74">
        <v>932978</v>
      </c>
      <c r="F3758" s="75">
        <f t="shared" si="614"/>
        <v>1</v>
      </c>
      <c r="G3758" s="75">
        <f t="shared" si="614"/>
        <v>2</v>
      </c>
      <c r="H3758" s="75">
        <f t="shared" si="614"/>
        <v>3</v>
      </c>
      <c r="I3758" s="75">
        <f t="shared" si="614"/>
        <v>4</v>
      </c>
      <c r="J3758" s="75">
        <f t="shared" si="614"/>
        <v>5</v>
      </c>
      <c r="K3758" s="75">
        <f t="shared" si="614"/>
        <v>6</v>
      </c>
      <c r="L3758" s="75">
        <f t="shared" si="614"/>
        <v>7</v>
      </c>
      <c r="M3758" s="75">
        <f t="shared" si="614"/>
        <v>8</v>
      </c>
      <c r="N3758" s="75">
        <f t="shared" si="614"/>
        <v>9</v>
      </c>
      <c r="O3758" s="75">
        <f t="shared" si="614"/>
        <v>10</v>
      </c>
      <c r="P3758">
        <f t="shared" si="608"/>
        <v>1</v>
      </c>
      <c r="Q3758" t="str">
        <f t="shared" si="609"/>
        <v>D20201231</v>
      </c>
      <c r="R3758">
        <f t="shared" si="610"/>
        <v>4763131</v>
      </c>
      <c r="S3758">
        <v>1</v>
      </c>
      <c r="T3758">
        <f t="shared" si="605"/>
        <v>0</v>
      </c>
      <c r="U3758">
        <f t="shared" si="605"/>
        <v>0</v>
      </c>
      <c r="V3758">
        <f t="shared" si="605"/>
        <v>1</v>
      </c>
      <c r="W3758">
        <f t="shared" si="605"/>
        <v>0</v>
      </c>
    </row>
    <row r="3759" spans="1:23" x14ac:dyDescent="0.25">
      <c r="A3759" t="s">
        <v>7470</v>
      </c>
      <c r="B3759">
        <v>1</v>
      </c>
      <c r="C3759">
        <v>259497</v>
      </c>
      <c r="E3759" s="74">
        <v>933023</v>
      </c>
      <c r="F3759" s="75">
        <f t="shared" si="614"/>
        <v>1</v>
      </c>
      <c r="G3759" s="75">
        <f t="shared" si="614"/>
        <v>2</v>
      </c>
      <c r="H3759" s="75">
        <f t="shared" si="614"/>
        <v>3</v>
      </c>
      <c r="I3759" s="75">
        <f t="shared" si="614"/>
        <v>4</v>
      </c>
      <c r="J3759" s="75">
        <f t="shared" si="614"/>
        <v>5</v>
      </c>
      <c r="K3759" s="75">
        <f t="shared" si="614"/>
        <v>6</v>
      </c>
      <c r="L3759" s="75">
        <f t="shared" si="614"/>
        <v>7</v>
      </c>
      <c r="M3759" s="75">
        <f t="shared" si="614"/>
        <v>8</v>
      </c>
      <c r="N3759" s="75">
        <f t="shared" si="614"/>
        <v>9</v>
      </c>
      <c r="O3759" s="75">
        <f t="shared" si="614"/>
        <v>10</v>
      </c>
      <c r="P3759">
        <f t="shared" si="608"/>
        <v>1</v>
      </c>
      <c r="Q3759" t="str">
        <f t="shared" si="609"/>
        <v>D20201231</v>
      </c>
      <c r="R3759">
        <f t="shared" si="610"/>
        <v>1932470</v>
      </c>
      <c r="S3759">
        <v>1</v>
      </c>
      <c r="T3759">
        <f t="shared" si="605"/>
        <v>0</v>
      </c>
      <c r="U3759">
        <f t="shared" si="605"/>
        <v>0</v>
      </c>
      <c r="V3759">
        <f t="shared" si="605"/>
        <v>1</v>
      </c>
      <c r="W3759">
        <f t="shared" si="605"/>
        <v>0</v>
      </c>
    </row>
    <row r="3760" spans="1:23" x14ac:dyDescent="0.25">
      <c r="A3760" t="s">
        <v>7471</v>
      </c>
      <c r="B3760">
        <v>1</v>
      </c>
      <c r="C3760">
        <v>112029</v>
      </c>
      <c r="E3760" s="74">
        <v>933041</v>
      </c>
      <c r="F3760" s="75">
        <f t="shared" si="614"/>
        <v>1</v>
      </c>
      <c r="G3760" s="75">
        <f t="shared" si="614"/>
        <v>2</v>
      </c>
      <c r="H3760" s="75">
        <f t="shared" si="614"/>
        <v>3</v>
      </c>
      <c r="I3760" s="75">
        <f t="shared" si="614"/>
        <v>4</v>
      </c>
      <c r="J3760" s="75">
        <f t="shared" si="614"/>
        <v>5</v>
      </c>
      <c r="K3760" s="75">
        <f t="shared" si="614"/>
        <v>6</v>
      </c>
      <c r="L3760" s="75">
        <f t="shared" si="614"/>
        <v>7</v>
      </c>
      <c r="M3760" s="75">
        <f t="shared" si="614"/>
        <v>8</v>
      </c>
      <c r="N3760" s="75">
        <f t="shared" si="614"/>
        <v>9</v>
      </c>
      <c r="O3760" s="75">
        <f t="shared" si="614"/>
        <v>10</v>
      </c>
      <c r="P3760">
        <f t="shared" si="608"/>
        <v>1</v>
      </c>
      <c r="Q3760" t="str">
        <f t="shared" si="609"/>
        <v>D20201231</v>
      </c>
      <c r="R3760">
        <f t="shared" si="610"/>
        <v>817958</v>
      </c>
      <c r="S3760">
        <v>1</v>
      </c>
      <c r="T3760">
        <f t="shared" si="605"/>
        <v>0</v>
      </c>
      <c r="U3760">
        <f t="shared" si="605"/>
        <v>0</v>
      </c>
      <c r="V3760">
        <f t="shared" si="605"/>
        <v>0</v>
      </c>
      <c r="W3760">
        <f t="shared" si="605"/>
        <v>1</v>
      </c>
    </row>
    <row r="3761" spans="1:23" x14ac:dyDescent="0.25">
      <c r="A3761" t="s">
        <v>7473</v>
      </c>
      <c r="B3761">
        <v>1</v>
      </c>
      <c r="C3761">
        <v>51353</v>
      </c>
      <c r="E3761" s="74">
        <v>933256</v>
      </c>
      <c r="F3761" s="75">
        <f t="shared" si="614"/>
        <v>1</v>
      </c>
      <c r="G3761" s="75">
        <f t="shared" si="614"/>
        <v>2</v>
      </c>
      <c r="H3761" s="75">
        <f t="shared" si="614"/>
        <v>3</v>
      </c>
      <c r="I3761" s="75">
        <f t="shared" si="614"/>
        <v>4</v>
      </c>
      <c r="J3761" s="75">
        <f t="shared" si="614"/>
        <v>5</v>
      </c>
      <c r="K3761" s="75">
        <f t="shared" si="614"/>
        <v>6</v>
      </c>
      <c r="L3761" s="75">
        <f t="shared" si="614"/>
        <v>7</v>
      </c>
      <c r="M3761" s="75">
        <f t="shared" si="614"/>
        <v>8</v>
      </c>
      <c r="N3761" s="75">
        <f t="shared" si="614"/>
        <v>9</v>
      </c>
      <c r="O3761" s="75">
        <f t="shared" si="614"/>
        <v>10</v>
      </c>
      <c r="P3761">
        <f t="shared" si="608"/>
        <v>1</v>
      </c>
      <c r="Q3761" t="str">
        <f t="shared" si="609"/>
        <v>D20201231</v>
      </c>
      <c r="R3761">
        <f t="shared" si="610"/>
        <v>3011785</v>
      </c>
      <c r="S3761">
        <v>1</v>
      </c>
      <c r="T3761">
        <f t="shared" si="605"/>
        <v>0</v>
      </c>
      <c r="U3761">
        <f t="shared" si="605"/>
        <v>0</v>
      </c>
      <c r="V3761">
        <f t="shared" si="605"/>
        <v>1</v>
      </c>
      <c r="W3761">
        <f t="shared" si="605"/>
        <v>0</v>
      </c>
    </row>
    <row r="3762" spans="1:23" x14ac:dyDescent="0.25">
      <c r="A3762" t="s">
        <v>7475</v>
      </c>
      <c r="B3762">
        <v>1</v>
      </c>
      <c r="C3762">
        <v>1281440</v>
      </c>
      <c r="E3762" s="74">
        <v>933340</v>
      </c>
      <c r="F3762" s="75">
        <f t="shared" si="614"/>
        <v>1</v>
      </c>
      <c r="G3762" s="75">
        <f t="shared" si="614"/>
        <v>2</v>
      </c>
      <c r="H3762" s="75">
        <f t="shared" si="614"/>
        <v>3</v>
      </c>
      <c r="I3762" s="75">
        <f t="shared" si="614"/>
        <v>4</v>
      </c>
      <c r="J3762" s="75">
        <f t="shared" si="614"/>
        <v>5</v>
      </c>
      <c r="K3762" s="75">
        <f t="shared" si="614"/>
        <v>6</v>
      </c>
      <c r="L3762" s="75">
        <f t="shared" si="614"/>
        <v>7</v>
      </c>
      <c r="M3762" s="75">
        <f t="shared" si="614"/>
        <v>8</v>
      </c>
      <c r="N3762" s="75">
        <f t="shared" si="614"/>
        <v>9</v>
      </c>
      <c r="O3762" s="75">
        <f t="shared" si="614"/>
        <v>10</v>
      </c>
      <c r="P3762">
        <f t="shared" si="608"/>
        <v>1</v>
      </c>
      <c r="Q3762" t="str">
        <f t="shared" si="609"/>
        <v>D20201231</v>
      </c>
      <c r="R3762">
        <f t="shared" si="610"/>
        <v>224296</v>
      </c>
      <c r="S3762">
        <v>1</v>
      </c>
      <c r="T3762">
        <f t="shared" si="605"/>
        <v>0</v>
      </c>
      <c r="U3762">
        <f t="shared" si="605"/>
        <v>0</v>
      </c>
      <c r="V3762">
        <f t="shared" si="605"/>
        <v>0</v>
      </c>
      <c r="W3762">
        <f t="shared" si="605"/>
        <v>1</v>
      </c>
    </row>
    <row r="3763" spans="1:23" x14ac:dyDescent="0.25">
      <c r="A3763" t="s">
        <v>7476</v>
      </c>
      <c r="B3763">
        <v>1</v>
      </c>
      <c r="C3763">
        <v>3710368</v>
      </c>
      <c r="E3763" s="74">
        <v>933377</v>
      </c>
      <c r="F3763" s="75">
        <f t="shared" si="614"/>
        <v>1</v>
      </c>
      <c r="G3763" s="75">
        <f t="shared" si="614"/>
        <v>2</v>
      </c>
      <c r="H3763" s="75">
        <f t="shared" si="614"/>
        <v>3</v>
      </c>
      <c r="I3763" s="75">
        <f t="shared" si="614"/>
        <v>4</v>
      </c>
      <c r="J3763" s="75">
        <f t="shared" si="614"/>
        <v>5</v>
      </c>
      <c r="K3763" s="75">
        <f t="shared" si="614"/>
        <v>6</v>
      </c>
      <c r="L3763" s="75">
        <f t="shared" si="614"/>
        <v>7</v>
      </c>
      <c r="M3763" s="75">
        <f t="shared" si="614"/>
        <v>8</v>
      </c>
      <c r="N3763" s="75">
        <f t="shared" si="614"/>
        <v>9</v>
      </c>
      <c r="O3763" s="75">
        <f t="shared" si="614"/>
        <v>10</v>
      </c>
      <c r="P3763">
        <f t="shared" si="608"/>
        <v>1</v>
      </c>
      <c r="Q3763" t="str">
        <f t="shared" si="609"/>
        <v>D20201231</v>
      </c>
      <c r="R3763">
        <f t="shared" si="610"/>
        <v>1112730</v>
      </c>
      <c r="S3763">
        <v>1</v>
      </c>
      <c r="T3763">
        <f t="shared" si="605"/>
        <v>0</v>
      </c>
      <c r="U3763">
        <f t="shared" si="605"/>
        <v>0</v>
      </c>
      <c r="V3763">
        <f t="shared" si="605"/>
        <v>1</v>
      </c>
      <c r="W3763">
        <f t="shared" si="605"/>
        <v>0</v>
      </c>
    </row>
    <row r="3764" spans="1:23" x14ac:dyDescent="0.25">
      <c r="A3764" t="s">
        <v>7478</v>
      </c>
      <c r="B3764">
        <v>1</v>
      </c>
      <c r="C3764">
        <v>320886</v>
      </c>
      <c r="E3764" s="74">
        <v>933621</v>
      </c>
      <c r="F3764" s="75">
        <f t="shared" si="614"/>
        <v>1</v>
      </c>
      <c r="G3764" s="75">
        <f t="shared" si="614"/>
        <v>2</v>
      </c>
      <c r="H3764" s="75">
        <f t="shared" si="614"/>
        <v>3</v>
      </c>
      <c r="I3764" s="75">
        <f t="shared" si="614"/>
        <v>4</v>
      </c>
      <c r="J3764" s="75">
        <f t="shared" si="614"/>
        <v>5</v>
      </c>
      <c r="K3764" s="75">
        <f t="shared" si="614"/>
        <v>6</v>
      </c>
      <c r="L3764" s="75">
        <f t="shared" si="614"/>
        <v>7</v>
      </c>
      <c r="M3764" s="75">
        <f t="shared" si="614"/>
        <v>8</v>
      </c>
      <c r="N3764" s="75">
        <f t="shared" si="614"/>
        <v>9</v>
      </c>
      <c r="O3764" s="75">
        <f t="shared" si="614"/>
        <v>10</v>
      </c>
      <c r="P3764">
        <f t="shared" si="608"/>
        <v>1</v>
      </c>
      <c r="Q3764" t="str">
        <f t="shared" si="609"/>
        <v>D20201231</v>
      </c>
      <c r="R3764">
        <f t="shared" si="610"/>
        <v>3432910</v>
      </c>
      <c r="S3764">
        <v>1</v>
      </c>
      <c r="T3764">
        <f t="shared" si="605"/>
        <v>0</v>
      </c>
      <c r="U3764">
        <f t="shared" si="605"/>
        <v>0</v>
      </c>
      <c r="V3764">
        <f t="shared" si="605"/>
        <v>1</v>
      </c>
      <c r="W3764">
        <f t="shared" si="605"/>
        <v>0</v>
      </c>
    </row>
    <row r="3765" spans="1:23" x14ac:dyDescent="0.25">
      <c r="A3765" t="s">
        <v>7480</v>
      </c>
      <c r="B3765">
        <v>1</v>
      </c>
      <c r="C3765">
        <v>723022</v>
      </c>
      <c r="E3765" s="74">
        <v>933863</v>
      </c>
      <c r="F3765" s="75">
        <f t="shared" ref="F3765:O3774" si="615">IFERROR(VLOOKUP(CONCATENATE(F$4,".",$E3765),$A$4:$C$488690,2,FALSE)*F$3,100)</f>
        <v>1</v>
      </c>
      <c r="G3765" s="75">
        <f t="shared" si="615"/>
        <v>2</v>
      </c>
      <c r="H3765" s="75">
        <f t="shared" si="615"/>
        <v>3</v>
      </c>
      <c r="I3765" s="75">
        <f t="shared" si="615"/>
        <v>4</v>
      </c>
      <c r="J3765" s="75">
        <f t="shared" si="615"/>
        <v>100</v>
      </c>
      <c r="K3765" s="75">
        <f t="shared" si="615"/>
        <v>100</v>
      </c>
      <c r="L3765" s="75">
        <f t="shared" si="615"/>
        <v>100</v>
      </c>
      <c r="M3765" s="75">
        <f t="shared" si="615"/>
        <v>100</v>
      </c>
      <c r="N3765" s="75">
        <f t="shared" si="615"/>
        <v>100</v>
      </c>
      <c r="O3765" s="75">
        <f t="shared" si="615"/>
        <v>100</v>
      </c>
      <c r="P3765">
        <f t="shared" si="608"/>
        <v>1</v>
      </c>
      <c r="Q3765" t="str">
        <f t="shared" si="609"/>
        <v>D20201231</v>
      </c>
      <c r="R3765">
        <f t="shared" si="610"/>
        <v>1763328</v>
      </c>
      <c r="S3765">
        <v>1</v>
      </c>
      <c r="T3765">
        <f t="shared" si="605"/>
        <v>0</v>
      </c>
      <c r="U3765">
        <f t="shared" si="605"/>
        <v>0</v>
      </c>
      <c r="V3765">
        <f t="shared" si="605"/>
        <v>1</v>
      </c>
      <c r="W3765">
        <f t="shared" si="605"/>
        <v>0</v>
      </c>
    </row>
    <row r="3766" spans="1:23" x14ac:dyDescent="0.25">
      <c r="A3766" t="s">
        <v>7481</v>
      </c>
      <c r="B3766">
        <v>1</v>
      </c>
      <c r="C3766">
        <v>205916</v>
      </c>
      <c r="E3766" s="74">
        <v>933966</v>
      </c>
      <c r="F3766" s="75">
        <f t="shared" si="615"/>
        <v>1</v>
      </c>
      <c r="G3766" s="75">
        <f t="shared" si="615"/>
        <v>2</v>
      </c>
      <c r="H3766" s="75">
        <f t="shared" si="615"/>
        <v>3</v>
      </c>
      <c r="I3766" s="75">
        <f t="shared" si="615"/>
        <v>4</v>
      </c>
      <c r="J3766" s="75">
        <f t="shared" si="615"/>
        <v>5</v>
      </c>
      <c r="K3766" s="75">
        <f t="shared" si="615"/>
        <v>6</v>
      </c>
      <c r="L3766" s="75">
        <f t="shared" si="615"/>
        <v>7</v>
      </c>
      <c r="M3766" s="75">
        <f t="shared" si="615"/>
        <v>8</v>
      </c>
      <c r="N3766" s="75">
        <f t="shared" si="615"/>
        <v>9</v>
      </c>
      <c r="O3766" s="75">
        <f t="shared" si="615"/>
        <v>10</v>
      </c>
      <c r="P3766">
        <f t="shared" si="608"/>
        <v>1</v>
      </c>
      <c r="Q3766" t="str">
        <f t="shared" si="609"/>
        <v>D20201231</v>
      </c>
      <c r="R3766">
        <f t="shared" si="610"/>
        <v>14413422</v>
      </c>
      <c r="S3766">
        <v>1</v>
      </c>
      <c r="T3766">
        <f t="shared" si="605"/>
        <v>0</v>
      </c>
      <c r="U3766">
        <f t="shared" si="605"/>
        <v>1</v>
      </c>
      <c r="V3766">
        <f t="shared" si="605"/>
        <v>0</v>
      </c>
      <c r="W3766">
        <f t="shared" si="605"/>
        <v>0</v>
      </c>
    </row>
    <row r="3767" spans="1:23" x14ac:dyDescent="0.25">
      <c r="A3767" t="s">
        <v>7483</v>
      </c>
      <c r="B3767">
        <v>1</v>
      </c>
      <c r="C3767">
        <v>293038</v>
      </c>
      <c r="E3767" s="74">
        <v>933975</v>
      </c>
      <c r="F3767" s="75">
        <f t="shared" si="615"/>
        <v>1</v>
      </c>
      <c r="G3767" s="75">
        <f t="shared" si="615"/>
        <v>2</v>
      </c>
      <c r="H3767" s="75">
        <f t="shared" si="615"/>
        <v>3</v>
      </c>
      <c r="I3767" s="75">
        <f t="shared" si="615"/>
        <v>4</v>
      </c>
      <c r="J3767" s="75">
        <f t="shared" si="615"/>
        <v>5</v>
      </c>
      <c r="K3767" s="75">
        <f t="shared" si="615"/>
        <v>6</v>
      </c>
      <c r="L3767" s="75">
        <f t="shared" si="615"/>
        <v>7</v>
      </c>
      <c r="M3767" s="75">
        <f t="shared" si="615"/>
        <v>8</v>
      </c>
      <c r="N3767" s="75">
        <f t="shared" si="615"/>
        <v>9</v>
      </c>
      <c r="O3767" s="75">
        <f t="shared" si="615"/>
        <v>10</v>
      </c>
      <c r="P3767">
        <f t="shared" si="608"/>
        <v>1</v>
      </c>
      <c r="Q3767" t="str">
        <f t="shared" si="609"/>
        <v>D20201231</v>
      </c>
      <c r="R3767">
        <f t="shared" si="610"/>
        <v>1874490</v>
      </c>
      <c r="S3767">
        <v>1</v>
      </c>
      <c r="T3767">
        <f t="shared" si="605"/>
        <v>0</v>
      </c>
      <c r="U3767">
        <f t="shared" si="605"/>
        <v>0</v>
      </c>
      <c r="V3767">
        <f t="shared" si="605"/>
        <v>1</v>
      </c>
      <c r="W3767">
        <f t="shared" ref="T3767:W3830" si="616">IF(AND($R3767&gt;W$2,$R3767&lt;=W$3),1,0)</f>
        <v>0</v>
      </c>
    </row>
    <row r="3768" spans="1:23" x14ac:dyDescent="0.25">
      <c r="A3768" t="s">
        <v>7485</v>
      </c>
      <c r="B3768">
        <v>1</v>
      </c>
      <c r="C3768">
        <v>85972</v>
      </c>
      <c r="E3768" s="74">
        <v>934271</v>
      </c>
      <c r="F3768" s="75">
        <f t="shared" si="615"/>
        <v>1</v>
      </c>
      <c r="G3768" s="75">
        <f t="shared" si="615"/>
        <v>2</v>
      </c>
      <c r="H3768" s="75">
        <f t="shared" si="615"/>
        <v>3</v>
      </c>
      <c r="I3768" s="75">
        <f t="shared" si="615"/>
        <v>4</v>
      </c>
      <c r="J3768" s="75">
        <f t="shared" si="615"/>
        <v>5</v>
      </c>
      <c r="K3768" s="75">
        <f t="shared" si="615"/>
        <v>6</v>
      </c>
      <c r="L3768" s="75">
        <f t="shared" si="615"/>
        <v>7</v>
      </c>
      <c r="M3768" s="75">
        <f t="shared" si="615"/>
        <v>8</v>
      </c>
      <c r="N3768" s="75">
        <f t="shared" si="615"/>
        <v>9</v>
      </c>
      <c r="O3768" s="75">
        <f t="shared" si="615"/>
        <v>10</v>
      </c>
      <c r="P3768">
        <f t="shared" si="608"/>
        <v>1</v>
      </c>
      <c r="Q3768" t="str">
        <f t="shared" si="609"/>
        <v>D20201231</v>
      </c>
      <c r="R3768">
        <f t="shared" si="610"/>
        <v>1232519</v>
      </c>
      <c r="S3768">
        <v>1</v>
      </c>
      <c r="T3768">
        <f t="shared" si="616"/>
        <v>0</v>
      </c>
      <c r="U3768">
        <f t="shared" si="616"/>
        <v>0</v>
      </c>
      <c r="V3768">
        <f t="shared" si="616"/>
        <v>1</v>
      </c>
      <c r="W3768">
        <f t="shared" si="616"/>
        <v>0</v>
      </c>
    </row>
    <row r="3769" spans="1:23" x14ac:dyDescent="0.25">
      <c r="A3769" t="s">
        <v>7487</v>
      </c>
      <c r="B3769">
        <v>1</v>
      </c>
      <c r="C3769">
        <v>78880</v>
      </c>
      <c r="E3769" s="74">
        <v>934329</v>
      </c>
      <c r="F3769" s="75">
        <f t="shared" si="615"/>
        <v>1</v>
      </c>
      <c r="G3769" s="75">
        <f t="shared" si="615"/>
        <v>2</v>
      </c>
      <c r="H3769" s="75">
        <f t="shared" si="615"/>
        <v>3</v>
      </c>
      <c r="I3769" s="75">
        <f t="shared" si="615"/>
        <v>4</v>
      </c>
      <c r="J3769" s="75">
        <f t="shared" si="615"/>
        <v>5</v>
      </c>
      <c r="K3769" s="75">
        <f t="shared" si="615"/>
        <v>6</v>
      </c>
      <c r="L3769" s="75">
        <f t="shared" si="615"/>
        <v>7</v>
      </c>
      <c r="M3769" s="75">
        <f t="shared" si="615"/>
        <v>8</v>
      </c>
      <c r="N3769" s="75">
        <f t="shared" si="615"/>
        <v>9</v>
      </c>
      <c r="O3769" s="75">
        <f t="shared" si="615"/>
        <v>10</v>
      </c>
      <c r="P3769">
        <f t="shared" si="608"/>
        <v>1</v>
      </c>
      <c r="Q3769" t="str">
        <f t="shared" si="609"/>
        <v>D20201231</v>
      </c>
      <c r="R3769">
        <f t="shared" si="610"/>
        <v>33413000</v>
      </c>
      <c r="S3769">
        <v>1</v>
      </c>
      <c r="T3769">
        <f t="shared" si="616"/>
        <v>0</v>
      </c>
      <c r="U3769">
        <f t="shared" si="616"/>
        <v>1</v>
      </c>
      <c r="V3769">
        <f t="shared" si="616"/>
        <v>0</v>
      </c>
      <c r="W3769">
        <f t="shared" si="616"/>
        <v>0</v>
      </c>
    </row>
    <row r="3770" spans="1:23" x14ac:dyDescent="0.25">
      <c r="A3770" t="s">
        <v>7489</v>
      </c>
      <c r="B3770">
        <v>1</v>
      </c>
      <c r="C3770">
        <v>168960</v>
      </c>
      <c r="E3770" s="74">
        <v>934646</v>
      </c>
      <c r="F3770" s="75">
        <f t="shared" si="615"/>
        <v>1</v>
      </c>
      <c r="G3770" s="75">
        <f t="shared" si="615"/>
        <v>100</v>
      </c>
      <c r="H3770" s="75">
        <f t="shared" si="615"/>
        <v>100</v>
      </c>
      <c r="I3770" s="75">
        <f t="shared" si="615"/>
        <v>100</v>
      </c>
      <c r="J3770" s="75">
        <f t="shared" si="615"/>
        <v>100</v>
      </c>
      <c r="K3770" s="75">
        <f t="shared" si="615"/>
        <v>100</v>
      </c>
      <c r="L3770" s="75">
        <f t="shared" si="615"/>
        <v>100</v>
      </c>
      <c r="M3770" s="75">
        <f t="shared" si="615"/>
        <v>100</v>
      </c>
      <c r="N3770" s="75">
        <f t="shared" si="615"/>
        <v>100</v>
      </c>
      <c r="O3770" s="75">
        <f t="shared" si="615"/>
        <v>100</v>
      </c>
      <c r="P3770">
        <f t="shared" si="608"/>
        <v>1</v>
      </c>
      <c r="Q3770" t="str">
        <f t="shared" si="609"/>
        <v>D20201231</v>
      </c>
      <c r="R3770">
        <f t="shared" si="610"/>
        <v>108220</v>
      </c>
      <c r="S3770">
        <v>1</v>
      </c>
      <c r="T3770">
        <f t="shared" si="616"/>
        <v>0</v>
      </c>
      <c r="U3770">
        <f t="shared" si="616"/>
        <v>0</v>
      </c>
      <c r="V3770">
        <f t="shared" si="616"/>
        <v>0</v>
      </c>
      <c r="W3770">
        <f t="shared" si="616"/>
        <v>1</v>
      </c>
    </row>
    <row r="3771" spans="1:23" x14ac:dyDescent="0.25">
      <c r="A3771" t="s">
        <v>7491</v>
      </c>
      <c r="B3771">
        <v>1</v>
      </c>
      <c r="C3771">
        <v>433854</v>
      </c>
      <c r="E3771" s="74">
        <v>934673</v>
      </c>
      <c r="F3771" s="75">
        <f t="shared" si="615"/>
        <v>1</v>
      </c>
      <c r="G3771" s="75">
        <f t="shared" si="615"/>
        <v>2</v>
      </c>
      <c r="H3771" s="75">
        <f t="shared" si="615"/>
        <v>3</v>
      </c>
      <c r="I3771" s="75">
        <f t="shared" si="615"/>
        <v>4</v>
      </c>
      <c r="J3771" s="75">
        <f t="shared" si="615"/>
        <v>5</v>
      </c>
      <c r="K3771" s="75">
        <f t="shared" si="615"/>
        <v>6</v>
      </c>
      <c r="L3771" s="75">
        <f t="shared" si="615"/>
        <v>7</v>
      </c>
      <c r="M3771" s="75">
        <f t="shared" si="615"/>
        <v>8</v>
      </c>
      <c r="N3771" s="75">
        <f t="shared" si="615"/>
        <v>9</v>
      </c>
      <c r="O3771" s="75">
        <f t="shared" si="615"/>
        <v>10</v>
      </c>
      <c r="P3771">
        <f t="shared" si="608"/>
        <v>1</v>
      </c>
      <c r="Q3771" t="str">
        <f t="shared" si="609"/>
        <v>D20201231</v>
      </c>
      <c r="R3771">
        <f t="shared" si="610"/>
        <v>329600</v>
      </c>
      <c r="S3771">
        <v>1</v>
      </c>
      <c r="T3771">
        <f t="shared" si="616"/>
        <v>0</v>
      </c>
      <c r="U3771">
        <f t="shared" si="616"/>
        <v>0</v>
      </c>
      <c r="V3771">
        <f t="shared" si="616"/>
        <v>0</v>
      </c>
      <c r="W3771">
        <f t="shared" si="616"/>
        <v>1</v>
      </c>
    </row>
    <row r="3772" spans="1:23" x14ac:dyDescent="0.25">
      <c r="A3772" t="s">
        <v>7493</v>
      </c>
      <c r="B3772">
        <v>1</v>
      </c>
      <c r="C3772">
        <v>129279</v>
      </c>
      <c r="E3772" s="74">
        <v>934954</v>
      </c>
      <c r="F3772" s="75">
        <f t="shared" si="615"/>
        <v>1</v>
      </c>
      <c r="G3772" s="75">
        <f t="shared" si="615"/>
        <v>2</v>
      </c>
      <c r="H3772" s="75">
        <f t="shared" si="615"/>
        <v>3</v>
      </c>
      <c r="I3772" s="75">
        <f t="shared" si="615"/>
        <v>4</v>
      </c>
      <c r="J3772" s="75">
        <f t="shared" si="615"/>
        <v>100</v>
      </c>
      <c r="K3772" s="75">
        <f t="shared" si="615"/>
        <v>100</v>
      </c>
      <c r="L3772" s="75">
        <f t="shared" si="615"/>
        <v>100</v>
      </c>
      <c r="M3772" s="75">
        <f t="shared" si="615"/>
        <v>100</v>
      </c>
      <c r="N3772" s="75">
        <f t="shared" si="615"/>
        <v>100</v>
      </c>
      <c r="O3772" s="75">
        <f t="shared" si="615"/>
        <v>100</v>
      </c>
      <c r="P3772">
        <f t="shared" si="608"/>
        <v>1</v>
      </c>
      <c r="Q3772" t="str">
        <f t="shared" si="609"/>
        <v>D20201231</v>
      </c>
      <c r="R3772">
        <f t="shared" si="610"/>
        <v>236483</v>
      </c>
      <c r="S3772">
        <v>1</v>
      </c>
      <c r="T3772">
        <f t="shared" si="616"/>
        <v>0</v>
      </c>
      <c r="U3772">
        <f t="shared" si="616"/>
        <v>0</v>
      </c>
      <c r="V3772">
        <f t="shared" si="616"/>
        <v>0</v>
      </c>
      <c r="W3772">
        <f t="shared" si="616"/>
        <v>1</v>
      </c>
    </row>
    <row r="3773" spans="1:23" x14ac:dyDescent="0.25">
      <c r="A3773" t="s">
        <v>7494</v>
      </c>
      <c r="B3773">
        <v>1</v>
      </c>
      <c r="C3773">
        <v>32763</v>
      </c>
      <c r="E3773" s="74">
        <v>935250</v>
      </c>
      <c r="F3773" s="75">
        <f t="shared" si="615"/>
        <v>1</v>
      </c>
      <c r="G3773" s="75">
        <f t="shared" si="615"/>
        <v>2</v>
      </c>
      <c r="H3773" s="75">
        <f t="shared" si="615"/>
        <v>3</v>
      </c>
      <c r="I3773" s="75">
        <f t="shared" si="615"/>
        <v>4</v>
      </c>
      <c r="J3773" s="75">
        <f t="shared" si="615"/>
        <v>5</v>
      </c>
      <c r="K3773" s="75">
        <f t="shared" si="615"/>
        <v>6</v>
      </c>
      <c r="L3773" s="75">
        <f t="shared" si="615"/>
        <v>7</v>
      </c>
      <c r="M3773" s="75">
        <f t="shared" si="615"/>
        <v>8</v>
      </c>
      <c r="N3773" s="75">
        <f t="shared" si="615"/>
        <v>9</v>
      </c>
      <c r="O3773" s="75">
        <f t="shared" si="615"/>
        <v>10</v>
      </c>
      <c r="P3773">
        <f t="shared" si="608"/>
        <v>1</v>
      </c>
      <c r="Q3773" t="str">
        <f t="shared" si="609"/>
        <v>D20201231</v>
      </c>
      <c r="R3773">
        <f t="shared" si="610"/>
        <v>674832</v>
      </c>
      <c r="S3773">
        <v>1</v>
      </c>
      <c r="T3773">
        <f t="shared" si="616"/>
        <v>0</v>
      </c>
      <c r="U3773">
        <f t="shared" si="616"/>
        <v>0</v>
      </c>
      <c r="V3773">
        <f t="shared" si="616"/>
        <v>0</v>
      </c>
      <c r="W3773">
        <f t="shared" si="616"/>
        <v>1</v>
      </c>
    </row>
    <row r="3774" spans="1:23" x14ac:dyDescent="0.25">
      <c r="A3774" t="s">
        <v>7496</v>
      </c>
      <c r="B3774">
        <v>1</v>
      </c>
      <c r="C3774">
        <v>135539</v>
      </c>
      <c r="E3774" s="74">
        <v>935308</v>
      </c>
      <c r="F3774" s="75">
        <f t="shared" si="615"/>
        <v>1</v>
      </c>
      <c r="G3774" s="75">
        <f t="shared" si="615"/>
        <v>2</v>
      </c>
      <c r="H3774" s="75">
        <f t="shared" si="615"/>
        <v>3</v>
      </c>
      <c r="I3774" s="75">
        <f t="shared" si="615"/>
        <v>4</v>
      </c>
      <c r="J3774" s="75">
        <f t="shared" si="615"/>
        <v>5</v>
      </c>
      <c r="K3774" s="75">
        <f t="shared" si="615"/>
        <v>6</v>
      </c>
      <c r="L3774" s="75">
        <f t="shared" si="615"/>
        <v>7</v>
      </c>
      <c r="M3774" s="75">
        <f t="shared" si="615"/>
        <v>8</v>
      </c>
      <c r="N3774" s="75">
        <f t="shared" si="615"/>
        <v>9</v>
      </c>
      <c r="O3774" s="75">
        <f t="shared" si="615"/>
        <v>10</v>
      </c>
      <c r="P3774">
        <f t="shared" si="608"/>
        <v>1</v>
      </c>
      <c r="Q3774" t="str">
        <f t="shared" si="609"/>
        <v>D20201231</v>
      </c>
      <c r="R3774">
        <f t="shared" si="610"/>
        <v>666667</v>
      </c>
      <c r="S3774">
        <v>1</v>
      </c>
      <c r="T3774">
        <f t="shared" si="616"/>
        <v>0</v>
      </c>
      <c r="U3774">
        <f t="shared" si="616"/>
        <v>0</v>
      </c>
      <c r="V3774">
        <f t="shared" si="616"/>
        <v>0</v>
      </c>
      <c r="W3774">
        <f t="shared" si="616"/>
        <v>1</v>
      </c>
    </row>
    <row r="3775" spans="1:23" x14ac:dyDescent="0.25">
      <c r="A3775" t="s">
        <v>7498</v>
      </c>
      <c r="B3775">
        <v>1</v>
      </c>
      <c r="C3775">
        <v>443586</v>
      </c>
      <c r="E3775" s="74">
        <v>935559</v>
      </c>
      <c r="F3775" s="75">
        <f t="shared" ref="F3775:O3784" si="617">IFERROR(VLOOKUP(CONCATENATE(F$4,".",$E3775),$A$4:$C$488690,2,FALSE)*F$3,100)</f>
        <v>1</v>
      </c>
      <c r="G3775" s="75">
        <f t="shared" si="617"/>
        <v>2</v>
      </c>
      <c r="H3775" s="75">
        <f t="shared" si="617"/>
        <v>3</v>
      </c>
      <c r="I3775" s="75">
        <f t="shared" si="617"/>
        <v>4</v>
      </c>
      <c r="J3775" s="75">
        <f t="shared" si="617"/>
        <v>5</v>
      </c>
      <c r="K3775" s="75">
        <f t="shared" si="617"/>
        <v>6</v>
      </c>
      <c r="L3775" s="75">
        <f t="shared" si="617"/>
        <v>7</v>
      </c>
      <c r="M3775" s="75">
        <f t="shared" si="617"/>
        <v>8</v>
      </c>
      <c r="N3775" s="75">
        <f t="shared" si="617"/>
        <v>9</v>
      </c>
      <c r="O3775" s="75">
        <f t="shared" si="617"/>
        <v>10</v>
      </c>
      <c r="P3775">
        <f t="shared" si="608"/>
        <v>1</v>
      </c>
      <c r="Q3775" t="str">
        <f t="shared" si="609"/>
        <v>D20201231</v>
      </c>
      <c r="R3775">
        <f t="shared" si="610"/>
        <v>350298</v>
      </c>
      <c r="S3775">
        <v>1</v>
      </c>
      <c r="T3775">
        <f t="shared" si="616"/>
        <v>0</v>
      </c>
      <c r="U3775">
        <f t="shared" si="616"/>
        <v>0</v>
      </c>
      <c r="V3775">
        <f t="shared" si="616"/>
        <v>0</v>
      </c>
      <c r="W3775">
        <f t="shared" si="616"/>
        <v>1</v>
      </c>
    </row>
    <row r="3776" spans="1:23" x14ac:dyDescent="0.25">
      <c r="A3776" t="s">
        <v>7500</v>
      </c>
      <c r="B3776">
        <v>1</v>
      </c>
      <c r="C3776">
        <v>100936</v>
      </c>
      <c r="E3776" s="74">
        <v>935577</v>
      </c>
      <c r="F3776" s="75">
        <f t="shared" si="617"/>
        <v>1</v>
      </c>
      <c r="G3776" s="75">
        <f t="shared" si="617"/>
        <v>2</v>
      </c>
      <c r="H3776" s="75">
        <f t="shared" si="617"/>
        <v>3</v>
      </c>
      <c r="I3776" s="75">
        <f t="shared" si="617"/>
        <v>4</v>
      </c>
      <c r="J3776" s="75">
        <f t="shared" si="617"/>
        <v>5</v>
      </c>
      <c r="K3776" s="75">
        <f t="shared" si="617"/>
        <v>6</v>
      </c>
      <c r="L3776" s="75">
        <f t="shared" si="617"/>
        <v>7</v>
      </c>
      <c r="M3776" s="75">
        <f t="shared" si="617"/>
        <v>8</v>
      </c>
      <c r="N3776" s="75">
        <f t="shared" si="617"/>
        <v>9</v>
      </c>
      <c r="O3776" s="75">
        <f t="shared" si="617"/>
        <v>10</v>
      </c>
      <c r="P3776">
        <f t="shared" si="608"/>
        <v>1</v>
      </c>
      <c r="Q3776" t="str">
        <f t="shared" si="609"/>
        <v>D20201231</v>
      </c>
      <c r="R3776">
        <f t="shared" si="610"/>
        <v>140911</v>
      </c>
      <c r="S3776">
        <v>1</v>
      </c>
      <c r="T3776">
        <f t="shared" si="616"/>
        <v>0</v>
      </c>
      <c r="U3776">
        <f t="shared" si="616"/>
        <v>0</v>
      </c>
      <c r="V3776">
        <f t="shared" si="616"/>
        <v>0</v>
      </c>
      <c r="W3776">
        <f t="shared" si="616"/>
        <v>1</v>
      </c>
    </row>
    <row r="3777" spans="1:23" x14ac:dyDescent="0.25">
      <c r="A3777" t="s">
        <v>7502</v>
      </c>
      <c r="B3777">
        <v>1</v>
      </c>
      <c r="C3777">
        <v>446727</v>
      </c>
      <c r="E3777" s="74">
        <v>935719</v>
      </c>
      <c r="F3777" s="75">
        <f t="shared" si="617"/>
        <v>1</v>
      </c>
      <c r="G3777" s="75">
        <f t="shared" si="617"/>
        <v>2</v>
      </c>
      <c r="H3777" s="75">
        <f t="shared" si="617"/>
        <v>3</v>
      </c>
      <c r="I3777" s="75">
        <f t="shared" si="617"/>
        <v>4</v>
      </c>
      <c r="J3777" s="75">
        <f t="shared" si="617"/>
        <v>5</v>
      </c>
      <c r="K3777" s="75">
        <f t="shared" si="617"/>
        <v>6</v>
      </c>
      <c r="L3777" s="75">
        <f t="shared" si="617"/>
        <v>7</v>
      </c>
      <c r="M3777" s="75">
        <f t="shared" si="617"/>
        <v>8</v>
      </c>
      <c r="N3777" s="75">
        <f t="shared" si="617"/>
        <v>9</v>
      </c>
      <c r="O3777" s="75">
        <f t="shared" si="617"/>
        <v>10</v>
      </c>
      <c r="P3777">
        <f t="shared" si="608"/>
        <v>1</v>
      </c>
      <c r="Q3777" t="str">
        <f t="shared" si="609"/>
        <v>D20201231</v>
      </c>
      <c r="R3777">
        <f t="shared" si="610"/>
        <v>275699</v>
      </c>
      <c r="S3777">
        <v>1</v>
      </c>
      <c r="T3777">
        <f t="shared" si="616"/>
        <v>0</v>
      </c>
      <c r="U3777">
        <f t="shared" si="616"/>
        <v>0</v>
      </c>
      <c r="V3777">
        <f t="shared" si="616"/>
        <v>0</v>
      </c>
      <c r="W3777">
        <f t="shared" si="616"/>
        <v>1</v>
      </c>
    </row>
    <row r="3778" spans="1:23" x14ac:dyDescent="0.25">
      <c r="A3778" t="s">
        <v>7504</v>
      </c>
      <c r="B3778">
        <v>1</v>
      </c>
      <c r="C3778">
        <v>76201</v>
      </c>
      <c r="E3778" s="74">
        <v>936136</v>
      </c>
      <c r="F3778" s="75">
        <f t="shared" si="617"/>
        <v>1</v>
      </c>
      <c r="G3778" s="75">
        <f t="shared" si="617"/>
        <v>2</v>
      </c>
      <c r="H3778" s="75">
        <f t="shared" si="617"/>
        <v>3</v>
      </c>
      <c r="I3778" s="75">
        <f t="shared" si="617"/>
        <v>4</v>
      </c>
      <c r="J3778" s="75">
        <f t="shared" si="617"/>
        <v>5</v>
      </c>
      <c r="K3778" s="75">
        <f t="shared" si="617"/>
        <v>6</v>
      </c>
      <c r="L3778" s="75">
        <f t="shared" si="617"/>
        <v>7</v>
      </c>
      <c r="M3778" s="75">
        <f t="shared" si="617"/>
        <v>8</v>
      </c>
      <c r="N3778" s="75">
        <f t="shared" si="617"/>
        <v>9</v>
      </c>
      <c r="O3778" s="75">
        <f t="shared" si="617"/>
        <v>10</v>
      </c>
      <c r="P3778">
        <f t="shared" si="608"/>
        <v>1</v>
      </c>
      <c r="Q3778" t="str">
        <f t="shared" si="609"/>
        <v>D20201231</v>
      </c>
      <c r="R3778">
        <f t="shared" si="610"/>
        <v>3046940</v>
      </c>
      <c r="S3778">
        <v>1</v>
      </c>
      <c r="T3778">
        <f t="shared" si="616"/>
        <v>0</v>
      </c>
      <c r="U3778">
        <f t="shared" si="616"/>
        <v>0</v>
      </c>
      <c r="V3778">
        <f t="shared" si="616"/>
        <v>1</v>
      </c>
      <c r="W3778">
        <f t="shared" si="616"/>
        <v>0</v>
      </c>
    </row>
    <row r="3779" spans="1:23" x14ac:dyDescent="0.25">
      <c r="A3779" t="s">
        <v>7506</v>
      </c>
      <c r="B3779">
        <v>1</v>
      </c>
      <c r="C3779">
        <v>568730</v>
      </c>
      <c r="E3779" s="74">
        <v>936426</v>
      </c>
      <c r="F3779" s="75">
        <f t="shared" si="617"/>
        <v>1</v>
      </c>
      <c r="G3779" s="75">
        <f t="shared" si="617"/>
        <v>2</v>
      </c>
      <c r="H3779" s="75">
        <f t="shared" si="617"/>
        <v>3</v>
      </c>
      <c r="I3779" s="75">
        <f t="shared" si="617"/>
        <v>4</v>
      </c>
      <c r="J3779" s="75">
        <f t="shared" si="617"/>
        <v>5</v>
      </c>
      <c r="K3779" s="75">
        <f t="shared" si="617"/>
        <v>6</v>
      </c>
      <c r="L3779" s="75">
        <f t="shared" si="617"/>
        <v>7</v>
      </c>
      <c r="M3779" s="75">
        <f t="shared" si="617"/>
        <v>8</v>
      </c>
      <c r="N3779" s="75">
        <f t="shared" si="617"/>
        <v>9</v>
      </c>
      <c r="O3779" s="75">
        <f t="shared" si="617"/>
        <v>10</v>
      </c>
      <c r="P3779">
        <f t="shared" si="608"/>
        <v>1</v>
      </c>
      <c r="Q3779" t="str">
        <f t="shared" si="609"/>
        <v>D20201231</v>
      </c>
      <c r="R3779">
        <f t="shared" si="610"/>
        <v>8954696</v>
      </c>
      <c r="S3779">
        <v>1</v>
      </c>
      <c r="T3779">
        <f t="shared" si="616"/>
        <v>0</v>
      </c>
      <c r="U3779">
        <f t="shared" si="616"/>
        <v>0</v>
      </c>
      <c r="V3779">
        <f t="shared" si="616"/>
        <v>1</v>
      </c>
      <c r="W3779">
        <f t="shared" si="616"/>
        <v>0</v>
      </c>
    </row>
    <row r="3780" spans="1:23" x14ac:dyDescent="0.25">
      <c r="A3780" t="s">
        <v>7508</v>
      </c>
      <c r="B3780">
        <v>1</v>
      </c>
      <c r="C3780">
        <v>63208</v>
      </c>
      <c r="E3780" s="74">
        <v>936462</v>
      </c>
      <c r="F3780" s="75">
        <f t="shared" si="617"/>
        <v>1</v>
      </c>
      <c r="G3780" s="75">
        <f t="shared" si="617"/>
        <v>2</v>
      </c>
      <c r="H3780" s="75">
        <f t="shared" si="617"/>
        <v>3</v>
      </c>
      <c r="I3780" s="75">
        <f t="shared" si="617"/>
        <v>4</v>
      </c>
      <c r="J3780" s="75">
        <f t="shared" si="617"/>
        <v>5</v>
      </c>
      <c r="K3780" s="75">
        <f t="shared" si="617"/>
        <v>6</v>
      </c>
      <c r="L3780" s="75">
        <f t="shared" si="617"/>
        <v>7</v>
      </c>
      <c r="M3780" s="75">
        <f t="shared" si="617"/>
        <v>8</v>
      </c>
      <c r="N3780" s="75">
        <f t="shared" si="617"/>
        <v>9</v>
      </c>
      <c r="O3780" s="75">
        <f t="shared" si="617"/>
        <v>10</v>
      </c>
      <c r="P3780">
        <f t="shared" si="608"/>
        <v>1</v>
      </c>
      <c r="Q3780" t="str">
        <f t="shared" si="609"/>
        <v>D20201231</v>
      </c>
      <c r="R3780">
        <f t="shared" si="610"/>
        <v>19142908</v>
      </c>
      <c r="S3780">
        <v>1</v>
      </c>
      <c r="T3780">
        <f t="shared" si="616"/>
        <v>0</v>
      </c>
      <c r="U3780">
        <f t="shared" si="616"/>
        <v>1</v>
      </c>
      <c r="V3780">
        <f t="shared" si="616"/>
        <v>0</v>
      </c>
      <c r="W3780">
        <f t="shared" si="616"/>
        <v>0</v>
      </c>
    </row>
    <row r="3781" spans="1:23" x14ac:dyDescent="0.25">
      <c r="A3781" t="s">
        <v>7510</v>
      </c>
      <c r="B3781">
        <v>1</v>
      </c>
      <c r="C3781">
        <v>336018</v>
      </c>
      <c r="E3781" s="74">
        <v>936583</v>
      </c>
      <c r="F3781" s="75">
        <f t="shared" si="617"/>
        <v>1</v>
      </c>
      <c r="G3781" s="75">
        <f t="shared" si="617"/>
        <v>2</v>
      </c>
      <c r="H3781" s="75">
        <f t="shared" si="617"/>
        <v>3</v>
      </c>
      <c r="I3781" s="75">
        <f t="shared" si="617"/>
        <v>4</v>
      </c>
      <c r="J3781" s="75">
        <f t="shared" si="617"/>
        <v>5</v>
      </c>
      <c r="K3781" s="75">
        <f t="shared" si="617"/>
        <v>6</v>
      </c>
      <c r="L3781" s="75">
        <f t="shared" si="617"/>
        <v>7</v>
      </c>
      <c r="M3781" s="75">
        <f t="shared" si="617"/>
        <v>8</v>
      </c>
      <c r="N3781" s="75">
        <f t="shared" si="617"/>
        <v>9</v>
      </c>
      <c r="O3781" s="75">
        <f t="shared" si="617"/>
        <v>10</v>
      </c>
      <c r="P3781">
        <f t="shared" si="608"/>
        <v>1</v>
      </c>
      <c r="Q3781" t="str">
        <f t="shared" si="609"/>
        <v>D20201231</v>
      </c>
      <c r="R3781">
        <f t="shared" si="610"/>
        <v>1972150</v>
      </c>
      <c r="S3781">
        <v>1</v>
      </c>
      <c r="T3781">
        <f t="shared" si="616"/>
        <v>0</v>
      </c>
      <c r="U3781">
        <f t="shared" si="616"/>
        <v>0</v>
      </c>
      <c r="V3781">
        <f t="shared" si="616"/>
        <v>1</v>
      </c>
      <c r="W3781">
        <f t="shared" si="616"/>
        <v>0</v>
      </c>
    </row>
    <row r="3782" spans="1:23" x14ac:dyDescent="0.25">
      <c r="A3782" t="s">
        <v>7512</v>
      </c>
      <c r="B3782">
        <v>1</v>
      </c>
      <c r="C3782">
        <v>2480601</v>
      </c>
      <c r="E3782" s="74">
        <v>936640</v>
      </c>
      <c r="F3782" s="75">
        <f t="shared" si="617"/>
        <v>1</v>
      </c>
      <c r="G3782" s="75">
        <f t="shared" si="617"/>
        <v>2</v>
      </c>
      <c r="H3782" s="75">
        <f t="shared" si="617"/>
        <v>3</v>
      </c>
      <c r="I3782" s="75">
        <f t="shared" si="617"/>
        <v>4</v>
      </c>
      <c r="J3782" s="75">
        <f t="shared" si="617"/>
        <v>5</v>
      </c>
      <c r="K3782" s="75">
        <f t="shared" si="617"/>
        <v>6</v>
      </c>
      <c r="L3782" s="75">
        <f t="shared" si="617"/>
        <v>7</v>
      </c>
      <c r="M3782" s="75">
        <f t="shared" si="617"/>
        <v>8</v>
      </c>
      <c r="N3782" s="75">
        <f t="shared" si="617"/>
        <v>9</v>
      </c>
      <c r="O3782" s="75">
        <f t="shared" si="617"/>
        <v>10</v>
      </c>
      <c r="P3782">
        <f t="shared" ref="P3782:P3845" si="618">MIN(F3782:O3782)</f>
        <v>1</v>
      </c>
      <c r="Q3782" t="str">
        <f t="shared" ref="Q3782:Q3845" si="619">HLOOKUP($P3782,$F$3:$O$4,2,FALSE)</f>
        <v>D20201231</v>
      </c>
      <c r="R3782">
        <f t="shared" ref="R3782:R3845" si="620">VLOOKUP(CONCATENATE($Q3782,".",$E3782),$A$4:$C$488690,3,FALSE)</f>
        <v>224670</v>
      </c>
      <c r="S3782">
        <v>1</v>
      </c>
      <c r="T3782">
        <f t="shared" si="616"/>
        <v>0</v>
      </c>
      <c r="U3782">
        <f t="shared" si="616"/>
        <v>0</v>
      </c>
      <c r="V3782">
        <f t="shared" si="616"/>
        <v>0</v>
      </c>
      <c r="W3782">
        <f t="shared" si="616"/>
        <v>1</v>
      </c>
    </row>
    <row r="3783" spans="1:23" x14ac:dyDescent="0.25">
      <c r="A3783" t="s">
        <v>7514</v>
      </c>
      <c r="B3783">
        <v>1</v>
      </c>
      <c r="C3783">
        <v>782513</v>
      </c>
      <c r="E3783" s="74">
        <v>936837</v>
      </c>
      <c r="F3783" s="75">
        <f t="shared" si="617"/>
        <v>1</v>
      </c>
      <c r="G3783" s="75">
        <f t="shared" si="617"/>
        <v>2</v>
      </c>
      <c r="H3783" s="75">
        <f t="shared" si="617"/>
        <v>3</v>
      </c>
      <c r="I3783" s="75">
        <f t="shared" si="617"/>
        <v>4</v>
      </c>
      <c r="J3783" s="75">
        <f t="shared" si="617"/>
        <v>5</v>
      </c>
      <c r="K3783" s="75">
        <f t="shared" si="617"/>
        <v>6</v>
      </c>
      <c r="L3783" s="75">
        <f t="shared" si="617"/>
        <v>7</v>
      </c>
      <c r="M3783" s="75">
        <f t="shared" si="617"/>
        <v>8</v>
      </c>
      <c r="N3783" s="75">
        <f t="shared" si="617"/>
        <v>9</v>
      </c>
      <c r="O3783" s="75">
        <f t="shared" si="617"/>
        <v>10</v>
      </c>
      <c r="P3783">
        <f t="shared" si="618"/>
        <v>1</v>
      </c>
      <c r="Q3783" t="str">
        <f t="shared" si="619"/>
        <v>D20201231</v>
      </c>
      <c r="R3783">
        <f t="shared" si="620"/>
        <v>158528</v>
      </c>
      <c r="S3783">
        <v>1</v>
      </c>
      <c r="T3783">
        <f t="shared" si="616"/>
        <v>0</v>
      </c>
      <c r="U3783">
        <f t="shared" si="616"/>
        <v>0</v>
      </c>
      <c r="V3783">
        <f t="shared" si="616"/>
        <v>0</v>
      </c>
      <c r="W3783">
        <f t="shared" si="616"/>
        <v>1</v>
      </c>
    </row>
    <row r="3784" spans="1:23" x14ac:dyDescent="0.25">
      <c r="A3784" t="s">
        <v>7516</v>
      </c>
      <c r="B3784">
        <v>1</v>
      </c>
      <c r="C3784">
        <v>89502032</v>
      </c>
      <c r="E3784" s="74">
        <v>936855</v>
      </c>
      <c r="F3784" s="75">
        <f t="shared" si="617"/>
        <v>1</v>
      </c>
      <c r="G3784" s="75">
        <f t="shared" si="617"/>
        <v>2</v>
      </c>
      <c r="H3784" s="75">
        <f t="shared" si="617"/>
        <v>3</v>
      </c>
      <c r="I3784" s="75">
        <f t="shared" si="617"/>
        <v>4</v>
      </c>
      <c r="J3784" s="75">
        <f t="shared" si="617"/>
        <v>5</v>
      </c>
      <c r="K3784" s="75">
        <f t="shared" si="617"/>
        <v>6</v>
      </c>
      <c r="L3784" s="75">
        <f t="shared" si="617"/>
        <v>7</v>
      </c>
      <c r="M3784" s="75">
        <f t="shared" si="617"/>
        <v>8</v>
      </c>
      <c r="N3784" s="75">
        <f t="shared" si="617"/>
        <v>9</v>
      </c>
      <c r="O3784" s="75">
        <f t="shared" si="617"/>
        <v>10</v>
      </c>
      <c r="P3784">
        <f t="shared" si="618"/>
        <v>1</v>
      </c>
      <c r="Q3784" t="str">
        <f t="shared" si="619"/>
        <v>D20201231</v>
      </c>
      <c r="R3784">
        <f t="shared" si="620"/>
        <v>32975982</v>
      </c>
      <c r="S3784">
        <v>1</v>
      </c>
      <c r="T3784">
        <f t="shared" si="616"/>
        <v>0</v>
      </c>
      <c r="U3784">
        <f t="shared" si="616"/>
        <v>1</v>
      </c>
      <c r="V3784">
        <f t="shared" si="616"/>
        <v>0</v>
      </c>
      <c r="W3784">
        <f t="shared" si="616"/>
        <v>0</v>
      </c>
    </row>
    <row r="3785" spans="1:23" x14ac:dyDescent="0.25">
      <c r="A3785" t="s">
        <v>7518</v>
      </c>
      <c r="B3785">
        <v>1</v>
      </c>
      <c r="C3785">
        <v>1041470</v>
      </c>
      <c r="E3785" s="74">
        <v>937339</v>
      </c>
      <c r="F3785" s="75">
        <f t="shared" ref="F3785:O3794" si="621">IFERROR(VLOOKUP(CONCATENATE(F$4,".",$E3785),$A$4:$C$488690,2,FALSE)*F$3,100)</f>
        <v>1</v>
      </c>
      <c r="G3785" s="75">
        <f t="shared" si="621"/>
        <v>2</v>
      </c>
      <c r="H3785" s="75">
        <f t="shared" si="621"/>
        <v>3</v>
      </c>
      <c r="I3785" s="75">
        <f t="shared" si="621"/>
        <v>4</v>
      </c>
      <c r="J3785" s="75">
        <f t="shared" si="621"/>
        <v>5</v>
      </c>
      <c r="K3785" s="75">
        <f t="shared" si="621"/>
        <v>6</v>
      </c>
      <c r="L3785" s="75">
        <f t="shared" si="621"/>
        <v>7</v>
      </c>
      <c r="M3785" s="75">
        <f t="shared" si="621"/>
        <v>8</v>
      </c>
      <c r="N3785" s="75">
        <f t="shared" si="621"/>
        <v>9</v>
      </c>
      <c r="O3785" s="75">
        <f t="shared" si="621"/>
        <v>10</v>
      </c>
      <c r="P3785">
        <f t="shared" si="618"/>
        <v>1</v>
      </c>
      <c r="Q3785" t="str">
        <f t="shared" si="619"/>
        <v>D20201231</v>
      </c>
      <c r="R3785">
        <f t="shared" si="620"/>
        <v>245613</v>
      </c>
      <c r="S3785">
        <v>1</v>
      </c>
      <c r="T3785">
        <f t="shared" si="616"/>
        <v>0</v>
      </c>
      <c r="U3785">
        <f t="shared" si="616"/>
        <v>0</v>
      </c>
      <c r="V3785">
        <f t="shared" si="616"/>
        <v>0</v>
      </c>
      <c r="W3785">
        <f t="shared" si="616"/>
        <v>1</v>
      </c>
    </row>
    <row r="3786" spans="1:23" x14ac:dyDescent="0.25">
      <c r="A3786" t="s">
        <v>7520</v>
      </c>
      <c r="B3786">
        <v>1</v>
      </c>
      <c r="C3786">
        <v>203174120</v>
      </c>
      <c r="E3786" s="74">
        <v>937553</v>
      </c>
      <c r="F3786" s="75">
        <f t="shared" si="621"/>
        <v>1</v>
      </c>
      <c r="G3786" s="75">
        <f t="shared" si="621"/>
        <v>2</v>
      </c>
      <c r="H3786" s="75">
        <f t="shared" si="621"/>
        <v>3</v>
      </c>
      <c r="I3786" s="75">
        <f t="shared" si="621"/>
        <v>4</v>
      </c>
      <c r="J3786" s="75">
        <f t="shared" si="621"/>
        <v>5</v>
      </c>
      <c r="K3786" s="75">
        <f t="shared" si="621"/>
        <v>6</v>
      </c>
      <c r="L3786" s="75">
        <f t="shared" si="621"/>
        <v>7</v>
      </c>
      <c r="M3786" s="75">
        <f t="shared" si="621"/>
        <v>8</v>
      </c>
      <c r="N3786" s="75">
        <f t="shared" si="621"/>
        <v>9</v>
      </c>
      <c r="O3786" s="75">
        <f t="shared" si="621"/>
        <v>10</v>
      </c>
      <c r="P3786">
        <f t="shared" si="618"/>
        <v>1</v>
      </c>
      <c r="Q3786" t="str">
        <f t="shared" si="619"/>
        <v>D20201231</v>
      </c>
      <c r="R3786">
        <f t="shared" si="620"/>
        <v>130637</v>
      </c>
      <c r="S3786">
        <v>1</v>
      </c>
      <c r="T3786">
        <f t="shared" si="616"/>
        <v>0</v>
      </c>
      <c r="U3786">
        <f t="shared" si="616"/>
        <v>0</v>
      </c>
      <c r="V3786">
        <f t="shared" si="616"/>
        <v>0</v>
      </c>
      <c r="W3786">
        <f t="shared" si="616"/>
        <v>1</v>
      </c>
    </row>
    <row r="3787" spans="1:23" x14ac:dyDescent="0.25">
      <c r="A3787" t="s">
        <v>7522</v>
      </c>
      <c r="B3787">
        <v>1</v>
      </c>
      <c r="C3787">
        <v>120980</v>
      </c>
      <c r="E3787" s="74">
        <v>937740</v>
      </c>
      <c r="F3787" s="75">
        <f t="shared" si="621"/>
        <v>1</v>
      </c>
      <c r="G3787" s="75">
        <f t="shared" si="621"/>
        <v>2</v>
      </c>
      <c r="H3787" s="75">
        <f t="shared" si="621"/>
        <v>3</v>
      </c>
      <c r="I3787" s="75">
        <f t="shared" si="621"/>
        <v>4</v>
      </c>
      <c r="J3787" s="75">
        <f t="shared" si="621"/>
        <v>5</v>
      </c>
      <c r="K3787" s="75">
        <f t="shared" si="621"/>
        <v>6</v>
      </c>
      <c r="L3787" s="75">
        <f t="shared" si="621"/>
        <v>7</v>
      </c>
      <c r="M3787" s="75">
        <f t="shared" si="621"/>
        <v>8</v>
      </c>
      <c r="N3787" s="75">
        <f t="shared" si="621"/>
        <v>9</v>
      </c>
      <c r="O3787" s="75">
        <f t="shared" si="621"/>
        <v>10</v>
      </c>
      <c r="P3787">
        <f t="shared" si="618"/>
        <v>1</v>
      </c>
      <c r="Q3787" t="str">
        <f t="shared" si="619"/>
        <v>D20201231</v>
      </c>
      <c r="R3787">
        <f t="shared" si="620"/>
        <v>840817</v>
      </c>
      <c r="S3787">
        <v>1</v>
      </c>
      <c r="T3787">
        <f t="shared" si="616"/>
        <v>0</v>
      </c>
      <c r="U3787">
        <f t="shared" si="616"/>
        <v>0</v>
      </c>
      <c r="V3787">
        <f t="shared" si="616"/>
        <v>0</v>
      </c>
      <c r="W3787">
        <f t="shared" si="616"/>
        <v>1</v>
      </c>
    </row>
    <row r="3788" spans="1:23" x14ac:dyDescent="0.25">
      <c r="A3788" t="s">
        <v>7524</v>
      </c>
      <c r="B3788">
        <v>1</v>
      </c>
      <c r="C3788">
        <v>70887</v>
      </c>
      <c r="E3788" s="74">
        <v>937759</v>
      </c>
      <c r="F3788" s="75">
        <f t="shared" si="621"/>
        <v>1</v>
      </c>
      <c r="G3788" s="75">
        <f t="shared" si="621"/>
        <v>2</v>
      </c>
      <c r="H3788" s="75">
        <f t="shared" si="621"/>
        <v>3</v>
      </c>
      <c r="I3788" s="75">
        <f t="shared" si="621"/>
        <v>4</v>
      </c>
      <c r="J3788" s="75">
        <f t="shared" si="621"/>
        <v>5</v>
      </c>
      <c r="K3788" s="75">
        <f t="shared" si="621"/>
        <v>6</v>
      </c>
      <c r="L3788" s="75">
        <f t="shared" si="621"/>
        <v>7</v>
      </c>
      <c r="M3788" s="75">
        <f t="shared" si="621"/>
        <v>8</v>
      </c>
      <c r="N3788" s="75">
        <f t="shared" si="621"/>
        <v>9</v>
      </c>
      <c r="O3788" s="75">
        <f t="shared" si="621"/>
        <v>10</v>
      </c>
      <c r="P3788">
        <f t="shared" si="618"/>
        <v>1</v>
      </c>
      <c r="Q3788" t="str">
        <f t="shared" si="619"/>
        <v>D20201231</v>
      </c>
      <c r="R3788">
        <f t="shared" si="620"/>
        <v>143303</v>
      </c>
      <c r="S3788">
        <v>1</v>
      </c>
      <c r="T3788">
        <f t="shared" si="616"/>
        <v>0</v>
      </c>
      <c r="U3788">
        <f t="shared" si="616"/>
        <v>0</v>
      </c>
      <c r="V3788">
        <f t="shared" si="616"/>
        <v>0</v>
      </c>
      <c r="W3788">
        <f t="shared" si="616"/>
        <v>1</v>
      </c>
    </row>
    <row r="3789" spans="1:23" x14ac:dyDescent="0.25">
      <c r="A3789" t="s">
        <v>7525</v>
      </c>
      <c r="B3789">
        <v>1</v>
      </c>
      <c r="C3789">
        <v>94894</v>
      </c>
      <c r="E3789" s="74">
        <v>937834</v>
      </c>
      <c r="F3789" s="75">
        <f t="shared" si="621"/>
        <v>1</v>
      </c>
      <c r="G3789" s="75">
        <f t="shared" si="621"/>
        <v>2</v>
      </c>
      <c r="H3789" s="75">
        <f t="shared" si="621"/>
        <v>3</v>
      </c>
      <c r="I3789" s="75">
        <f t="shared" si="621"/>
        <v>4</v>
      </c>
      <c r="J3789" s="75">
        <f t="shared" si="621"/>
        <v>5</v>
      </c>
      <c r="K3789" s="75">
        <f t="shared" si="621"/>
        <v>6</v>
      </c>
      <c r="L3789" s="75">
        <f t="shared" si="621"/>
        <v>7</v>
      </c>
      <c r="M3789" s="75">
        <f t="shared" si="621"/>
        <v>8</v>
      </c>
      <c r="N3789" s="75">
        <f t="shared" si="621"/>
        <v>9</v>
      </c>
      <c r="O3789" s="75">
        <f t="shared" si="621"/>
        <v>10</v>
      </c>
      <c r="P3789">
        <f t="shared" si="618"/>
        <v>1</v>
      </c>
      <c r="Q3789" t="str">
        <f t="shared" si="619"/>
        <v>D20201231</v>
      </c>
      <c r="R3789">
        <f t="shared" si="620"/>
        <v>77591</v>
      </c>
      <c r="S3789">
        <v>1</v>
      </c>
      <c r="T3789">
        <f t="shared" si="616"/>
        <v>0</v>
      </c>
      <c r="U3789">
        <f t="shared" si="616"/>
        <v>0</v>
      </c>
      <c r="V3789">
        <f t="shared" si="616"/>
        <v>0</v>
      </c>
      <c r="W3789">
        <f t="shared" si="616"/>
        <v>1</v>
      </c>
    </row>
    <row r="3790" spans="1:23" x14ac:dyDescent="0.25">
      <c r="A3790" t="s">
        <v>7527</v>
      </c>
      <c r="B3790">
        <v>1</v>
      </c>
      <c r="C3790">
        <v>252729</v>
      </c>
      <c r="E3790" s="74">
        <v>937843</v>
      </c>
      <c r="F3790" s="75">
        <f t="shared" si="621"/>
        <v>1</v>
      </c>
      <c r="G3790" s="75">
        <f t="shared" si="621"/>
        <v>2</v>
      </c>
      <c r="H3790" s="75">
        <f t="shared" si="621"/>
        <v>3</v>
      </c>
      <c r="I3790" s="75">
        <f t="shared" si="621"/>
        <v>4</v>
      </c>
      <c r="J3790" s="75">
        <f t="shared" si="621"/>
        <v>5</v>
      </c>
      <c r="K3790" s="75">
        <f t="shared" si="621"/>
        <v>6</v>
      </c>
      <c r="L3790" s="75">
        <f t="shared" si="621"/>
        <v>7</v>
      </c>
      <c r="M3790" s="75">
        <f t="shared" si="621"/>
        <v>8</v>
      </c>
      <c r="N3790" s="75">
        <f t="shared" si="621"/>
        <v>9</v>
      </c>
      <c r="O3790" s="75">
        <f t="shared" si="621"/>
        <v>10</v>
      </c>
      <c r="P3790">
        <f t="shared" si="618"/>
        <v>1</v>
      </c>
      <c r="Q3790" t="str">
        <f t="shared" si="619"/>
        <v>D20201231</v>
      </c>
      <c r="R3790">
        <f t="shared" si="620"/>
        <v>110658</v>
      </c>
      <c r="S3790">
        <v>1</v>
      </c>
      <c r="T3790">
        <f t="shared" si="616"/>
        <v>0</v>
      </c>
      <c r="U3790">
        <f t="shared" si="616"/>
        <v>0</v>
      </c>
      <c r="V3790">
        <f t="shared" si="616"/>
        <v>0</v>
      </c>
      <c r="W3790">
        <f t="shared" si="616"/>
        <v>1</v>
      </c>
    </row>
    <row r="3791" spans="1:23" x14ac:dyDescent="0.25">
      <c r="A3791" t="s">
        <v>7528</v>
      </c>
      <c r="B3791">
        <v>1</v>
      </c>
      <c r="C3791">
        <v>52310</v>
      </c>
      <c r="E3791" s="74">
        <v>938354</v>
      </c>
      <c r="F3791" s="75">
        <f t="shared" si="621"/>
        <v>1</v>
      </c>
      <c r="G3791" s="75">
        <f t="shared" si="621"/>
        <v>2</v>
      </c>
      <c r="H3791" s="75">
        <f t="shared" si="621"/>
        <v>3</v>
      </c>
      <c r="I3791" s="75">
        <f t="shared" si="621"/>
        <v>4</v>
      </c>
      <c r="J3791" s="75">
        <f t="shared" si="621"/>
        <v>5</v>
      </c>
      <c r="K3791" s="75">
        <f t="shared" si="621"/>
        <v>6</v>
      </c>
      <c r="L3791" s="75">
        <f t="shared" si="621"/>
        <v>7</v>
      </c>
      <c r="M3791" s="75">
        <f t="shared" si="621"/>
        <v>8</v>
      </c>
      <c r="N3791" s="75">
        <f t="shared" si="621"/>
        <v>9</v>
      </c>
      <c r="O3791" s="75">
        <f t="shared" si="621"/>
        <v>10</v>
      </c>
      <c r="P3791">
        <f t="shared" si="618"/>
        <v>1</v>
      </c>
      <c r="Q3791" t="str">
        <f t="shared" si="619"/>
        <v>D20201231</v>
      </c>
      <c r="R3791">
        <f t="shared" si="620"/>
        <v>32564</v>
      </c>
      <c r="S3791">
        <v>1</v>
      </c>
      <c r="T3791">
        <f t="shared" si="616"/>
        <v>0</v>
      </c>
      <c r="U3791">
        <f t="shared" si="616"/>
        <v>0</v>
      </c>
      <c r="V3791">
        <f t="shared" si="616"/>
        <v>0</v>
      </c>
      <c r="W3791">
        <f t="shared" si="616"/>
        <v>1</v>
      </c>
    </row>
    <row r="3792" spans="1:23" x14ac:dyDescent="0.25">
      <c r="A3792" t="s">
        <v>7529</v>
      </c>
      <c r="B3792">
        <v>1</v>
      </c>
      <c r="C3792">
        <v>206206</v>
      </c>
      <c r="E3792" s="74">
        <v>938550</v>
      </c>
      <c r="F3792" s="75">
        <f t="shared" si="621"/>
        <v>1</v>
      </c>
      <c r="G3792" s="75">
        <f t="shared" si="621"/>
        <v>2</v>
      </c>
      <c r="H3792" s="75">
        <f t="shared" si="621"/>
        <v>3</v>
      </c>
      <c r="I3792" s="75">
        <f t="shared" si="621"/>
        <v>4</v>
      </c>
      <c r="J3792" s="75">
        <f t="shared" si="621"/>
        <v>5</v>
      </c>
      <c r="K3792" s="75">
        <f t="shared" si="621"/>
        <v>6</v>
      </c>
      <c r="L3792" s="75">
        <f t="shared" si="621"/>
        <v>7</v>
      </c>
      <c r="M3792" s="75">
        <f t="shared" si="621"/>
        <v>8</v>
      </c>
      <c r="N3792" s="75">
        <f t="shared" si="621"/>
        <v>9</v>
      </c>
      <c r="O3792" s="75">
        <f t="shared" si="621"/>
        <v>10</v>
      </c>
      <c r="P3792">
        <f t="shared" si="618"/>
        <v>1</v>
      </c>
      <c r="Q3792" t="str">
        <f t="shared" si="619"/>
        <v>D20201231</v>
      </c>
      <c r="R3792">
        <f t="shared" si="620"/>
        <v>95878</v>
      </c>
      <c r="S3792">
        <v>1</v>
      </c>
      <c r="T3792">
        <f t="shared" si="616"/>
        <v>0</v>
      </c>
      <c r="U3792">
        <f t="shared" si="616"/>
        <v>0</v>
      </c>
      <c r="V3792">
        <f t="shared" si="616"/>
        <v>0</v>
      </c>
      <c r="W3792">
        <f t="shared" si="616"/>
        <v>1</v>
      </c>
    </row>
    <row r="3793" spans="1:23" x14ac:dyDescent="0.25">
      <c r="A3793" t="s">
        <v>7531</v>
      </c>
      <c r="B3793">
        <v>1</v>
      </c>
      <c r="C3793">
        <v>404728</v>
      </c>
      <c r="E3793" s="74">
        <v>938859</v>
      </c>
      <c r="F3793" s="75">
        <f t="shared" si="621"/>
        <v>1</v>
      </c>
      <c r="G3793" s="75">
        <f t="shared" si="621"/>
        <v>2</v>
      </c>
      <c r="H3793" s="75">
        <f t="shared" si="621"/>
        <v>3</v>
      </c>
      <c r="I3793" s="75">
        <f t="shared" si="621"/>
        <v>4</v>
      </c>
      <c r="J3793" s="75">
        <f t="shared" si="621"/>
        <v>5</v>
      </c>
      <c r="K3793" s="75">
        <f t="shared" si="621"/>
        <v>6</v>
      </c>
      <c r="L3793" s="75">
        <f t="shared" si="621"/>
        <v>7</v>
      </c>
      <c r="M3793" s="75">
        <f t="shared" si="621"/>
        <v>8</v>
      </c>
      <c r="N3793" s="75">
        <f t="shared" si="621"/>
        <v>9</v>
      </c>
      <c r="O3793" s="75">
        <f t="shared" si="621"/>
        <v>10</v>
      </c>
      <c r="P3793">
        <f t="shared" si="618"/>
        <v>1</v>
      </c>
      <c r="Q3793" t="str">
        <f t="shared" si="619"/>
        <v>D20201231</v>
      </c>
      <c r="R3793">
        <f t="shared" si="620"/>
        <v>844639</v>
      </c>
      <c r="S3793">
        <v>1</v>
      </c>
      <c r="T3793">
        <f t="shared" si="616"/>
        <v>0</v>
      </c>
      <c r="U3793">
        <f t="shared" si="616"/>
        <v>0</v>
      </c>
      <c r="V3793">
        <f t="shared" si="616"/>
        <v>0</v>
      </c>
      <c r="W3793">
        <f t="shared" si="616"/>
        <v>1</v>
      </c>
    </row>
    <row r="3794" spans="1:23" x14ac:dyDescent="0.25">
      <c r="A3794" t="s">
        <v>7533</v>
      </c>
      <c r="B3794">
        <v>1</v>
      </c>
      <c r="C3794">
        <v>135059</v>
      </c>
      <c r="E3794" s="74">
        <v>939070</v>
      </c>
      <c r="F3794" s="75">
        <f t="shared" si="621"/>
        <v>1</v>
      </c>
      <c r="G3794" s="75">
        <f t="shared" si="621"/>
        <v>2</v>
      </c>
      <c r="H3794" s="75">
        <f t="shared" si="621"/>
        <v>3</v>
      </c>
      <c r="I3794" s="75">
        <f t="shared" si="621"/>
        <v>4</v>
      </c>
      <c r="J3794" s="75">
        <f t="shared" si="621"/>
        <v>5</v>
      </c>
      <c r="K3794" s="75">
        <f t="shared" si="621"/>
        <v>6</v>
      </c>
      <c r="L3794" s="75">
        <f t="shared" si="621"/>
        <v>7</v>
      </c>
      <c r="M3794" s="75">
        <f t="shared" si="621"/>
        <v>8</v>
      </c>
      <c r="N3794" s="75">
        <f t="shared" si="621"/>
        <v>9</v>
      </c>
      <c r="O3794" s="75">
        <f t="shared" si="621"/>
        <v>10</v>
      </c>
      <c r="P3794">
        <f t="shared" si="618"/>
        <v>1</v>
      </c>
      <c r="Q3794" t="str">
        <f t="shared" si="619"/>
        <v>D20201231</v>
      </c>
      <c r="R3794">
        <f t="shared" si="620"/>
        <v>222178</v>
      </c>
      <c r="S3794">
        <v>1</v>
      </c>
      <c r="T3794">
        <f t="shared" si="616"/>
        <v>0</v>
      </c>
      <c r="U3794">
        <f t="shared" si="616"/>
        <v>0</v>
      </c>
      <c r="V3794">
        <f t="shared" si="616"/>
        <v>0</v>
      </c>
      <c r="W3794">
        <f t="shared" si="616"/>
        <v>1</v>
      </c>
    </row>
    <row r="3795" spans="1:23" x14ac:dyDescent="0.25">
      <c r="A3795" t="s">
        <v>7535</v>
      </c>
      <c r="B3795">
        <v>1</v>
      </c>
      <c r="C3795">
        <v>81035</v>
      </c>
      <c r="E3795" s="74">
        <v>939249</v>
      </c>
      <c r="F3795" s="75">
        <f t="shared" ref="F3795:O3804" si="622">IFERROR(VLOOKUP(CONCATENATE(F$4,".",$E3795),$A$4:$C$488690,2,FALSE)*F$3,100)</f>
        <v>1</v>
      </c>
      <c r="G3795" s="75">
        <f t="shared" si="622"/>
        <v>2</v>
      </c>
      <c r="H3795" s="75">
        <f t="shared" si="622"/>
        <v>3</v>
      </c>
      <c r="I3795" s="75">
        <f t="shared" si="622"/>
        <v>4</v>
      </c>
      <c r="J3795" s="75">
        <f t="shared" si="622"/>
        <v>5</v>
      </c>
      <c r="K3795" s="75">
        <f t="shared" si="622"/>
        <v>6</v>
      </c>
      <c r="L3795" s="75">
        <f t="shared" si="622"/>
        <v>7</v>
      </c>
      <c r="M3795" s="75">
        <f t="shared" si="622"/>
        <v>8</v>
      </c>
      <c r="N3795" s="75">
        <f t="shared" si="622"/>
        <v>9</v>
      </c>
      <c r="O3795" s="75">
        <f t="shared" si="622"/>
        <v>10</v>
      </c>
      <c r="P3795">
        <f t="shared" si="618"/>
        <v>1</v>
      </c>
      <c r="Q3795" t="str">
        <f t="shared" si="619"/>
        <v>D20201231</v>
      </c>
      <c r="R3795">
        <f t="shared" si="620"/>
        <v>1519781</v>
      </c>
      <c r="S3795">
        <v>1</v>
      </c>
      <c r="T3795">
        <f t="shared" si="616"/>
        <v>0</v>
      </c>
      <c r="U3795">
        <f t="shared" si="616"/>
        <v>0</v>
      </c>
      <c r="V3795">
        <f t="shared" si="616"/>
        <v>1</v>
      </c>
      <c r="W3795">
        <f t="shared" si="616"/>
        <v>0</v>
      </c>
    </row>
    <row r="3796" spans="1:23" x14ac:dyDescent="0.25">
      <c r="A3796" t="s">
        <v>7537</v>
      </c>
      <c r="B3796">
        <v>1</v>
      </c>
      <c r="C3796">
        <v>577114</v>
      </c>
      <c r="E3796" s="74">
        <v>940021</v>
      </c>
      <c r="F3796" s="75">
        <f t="shared" si="622"/>
        <v>1</v>
      </c>
      <c r="G3796" s="75">
        <f t="shared" si="622"/>
        <v>2</v>
      </c>
      <c r="H3796" s="75">
        <f t="shared" si="622"/>
        <v>3</v>
      </c>
      <c r="I3796" s="75">
        <f t="shared" si="622"/>
        <v>4</v>
      </c>
      <c r="J3796" s="75">
        <f t="shared" si="622"/>
        <v>5</v>
      </c>
      <c r="K3796" s="75">
        <f t="shared" si="622"/>
        <v>6</v>
      </c>
      <c r="L3796" s="75">
        <f t="shared" si="622"/>
        <v>7</v>
      </c>
      <c r="M3796" s="75">
        <f t="shared" si="622"/>
        <v>8</v>
      </c>
      <c r="N3796" s="75">
        <f t="shared" si="622"/>
        <v>9</v>
      </c>
      <c r="O3796" s="75">
        <f t="shared" si="622"/>
        <v>10</v>
      </c>
      <c r="P3796">
        <f t="shared" si="618"/>
        <v>1</v>
      </c>
      <c r="Q3796" t="str">
        <f t="shared" si="619"/>
        <v>D20201231</v>
      </c>
      <c r="R3796">
        <f t="shared" si="620"/>
        <v>89262</v>
      </c>
      <c r="S3796">
        <v>1</v>
      </c>
      <c r="T3796">
        <f t="shared" si="616"/>
        <v>0</v>
      </c>
      <c r="U3796">
        <f t="shared" si="616"/>
        <v>0</v>
      </c>
      <c r="V3796">
        <f t="shared" si="616"/>
        <v>0</v>
      </c>
      <c r="W3796">
        <f t="shared" si="616"/>
        <v>1</v>
      </c>
    </row>
    <row r="3797" spans="1:23" x14ac:dyDescent="0.25">
      <c r="A3797" t="s">
        <v>7539</v>
      </c>
      <c r="B3797">
        <v>1</v>
      </c>
      <c r="C3797">
        <v>377077</v>
      </c>
      <c r="E3797" s="74">
        <v>940311</v>
      </c>
      <c r="F3797" s="75">
        <f t="shared" si="622"/>
        <v>1</v>
      </c>
      <c r="G3797" s="75">
        <f t="shared" si="622"/>
        <v>2</v>
      </c>
      <c r="H3797" s="75">
        <f t="shared" si="622"/>
        <v>3</v>
      </c>
      <c r="I3797" s="75">
        <f t="shared" si="622"/>
        <v>4</v>
      </c>
      <c r="J3797" s="75">
        <f t="shared" si="622"/>
        <v>5</v>
      </c>
      <c r="K3797" s="75">
        <f t="shared" si="622"/>
        <v>6</v>
      </c>
      <c r="L3797" s="75">
        <f t="shared" si="622"/>
        <v>7</v>
      </c>
      <c r="M3797" s="75">
        <f t="shared" si="622"/>
        <v>8</v>
      </c>
      <c r="N3797" s="75">
        <f t="shared" si="622"/>
        <v>9</v>
      </c>
      <c r="O3797" s="75">
        <f t="shared" si="622"/>
        <v>10</v>
      </c>
      <c r="P3797">
        <f t="shared" si="618"/>
        <v>1</v>
      </c>
      <c r="Q3797" t="str">
        <f t="shared" si="619"/>
        <v>D20201231</v>
      </c>
      <c r="R3797">
        <f t="shared" si="620"/>
        <v>55209000</v>
      </c>
      <c r="S3797">
        <v>1</v>
      </c>
      <c r="T3797">
        <f t="shared" si="616"/>
        <v>0</v>
      </c>
      <c r="U3797">
        <f t="shared" si="616"/>
        <v>1</v>
      </c>
      <c r="V3797">
        <f t="shared" si="616"/>
        <v>0</v>
      </c>
      <c r="W3797">
        <f t="shared" si="616"/>
        <v>0</v>
      </c>
    </row>
    <row r="3798" spans="1:23" x14ac:dyDescent="0.25">
      <c r="A3798" t="s">
        <v>7541</v>
      </c>
      <c r="B3798">
        <v>1</v>
      </c>
      <c r="C3798">
        <v>46313</v>
      </c>
      <c r="E3798" s="74">
        <v>940674</v>
      </c>
      <c r="F3798" s="75">
        <f t="shared" si="622"/>
        <v>1</v>
      </c>
      <c r="G3798" s="75">
        <f t="shared" si="622"/>
        <v>2</v>
      </c>
      <c r="H3798" s="75">
        <f t="shared" si="622"/>
        <v>3</v>
      </c>
      <c r="I3798" s="75">
        <f t="shared" si="622"/>
        <v>4</v>
      </c>
      <c r="J3798" s="75">
        <f t="shared" si="622"/>
        <v>5</v>
      </c>
      <c r="K3798" s="75">
        <f t="shared" si="622"/>
        <v>6</v>
      </c>
      <c r="L3798" s="75">
        <f t="shared" si="622"/>
        <v>7</v>
      </c>
      <c r="M3798" s="75">
        <f t="shared" si="622"/>
        <v>8</v>
      </c>
      <c r="N3798" s="75">
        <f t="shared" si="622"/>
        <v>9</v>
      </c>
      <c r="O3798" s="75">
        <f t="shared" si="622"/>
        <v>10</v>
      </c>
      <c r="P3798">
        <f t="shared" si="618"/>
        <v>1</v>
      </c>
      <c r="Q3798" t="str">
        <f t="shared" si="619"/>
        <v>D20201231</v>
      </c>
      <c r="R3798">
        <f t="shared" si="620"/>
        <v>238166</v>
      </c>
      <c r="S3798">
        <v>1</v>
      </c>
      <c r="T3798">
        <f t="shared" si="616"/>
        <v>0</v>
      </c>
      <c r="U3798">
        <f t="shared" si="616"/>
        <v>0</v>
      </c>
      <c r="V3798">
        <f t="shared" si="616"/>
        <v>0</v>
      </c>
      <c r="W3798">
        <f t="shared" si="616"/>
        <v>1</v>
      </c>
    </row>
    <row r="3799" spans="1:23" x14ac:dyDescent="0.25">
      <c r="A3799" t="s">
        <v>7543</v>
      </c>
      <c r="B3799">
        <v>1</v>
      </c>
      <c r="C3799">
        <v>307625</v>
      </c>
      <c r="E3799" s="74">
        <v>940731</v>
      </c>
      <c r="F3799" s="75">
        <f t="shared" si="622"/>
        <v>1</v>
      </c>
      <c r="G3799" s="75">
        <f t="shared" si="622"/>
        <v>2</v>
      </c>
      <c r="H3799" s="75">
        <f t="shared" si="622"/>
        <v>3</v>
      </c>
      <c r="I3799" s="75">
        <f t="shared" si="622"/>
        <v>4</v>
      </c>
      <c r="J3799" s="75">
        <f t="shared" si="622"/>
        <v>5</v>
      </c>
      <c r="K3799" s="75">
        <f t="shared" si="622"/>
        <v>6</v>
      </c>
      <c r="L3799" s="75">
        <f t="shared" si="622"/>
        <v>7</v>
      </c>
      <c r="M3799" s="75">
        <f t="shared" si="622"/>
        <v>8</v>
      </c>
      <c r="N3799" s="75">
        <f t="shared" si="622"/>
        <v>9</v>
      </c>
      <c r="O3799" s="75">
        <f t="shared" si="622"/>
        <v>10</v>
      </c>
      <c r="P3799">
        <f t="shared" si="618"/>
        <v>1</v>
      </c>
      <c r="Q3799" t="str">
        <f t="shared" si="619"/>
        <v>D20201231</v>
      </c>
      <c r="R3799">
        <f t="shared" si="620"/>
        <v>303380</v>
      </c>
      <c r="S3799">
        <v>1</v>
      </c>
      <c r="T3799">
        <f t="shared" si="616"/>
        <v>0</v>
      </c>
      <c r="U3799">
        <f t="shared" si="616"/>
        <v>0</v>
      </c>
      <c r="V3799">
        <f t="shared" si="616"/>
        <v>0</v>
      </c>
      <c r="W3799">
        <f t="shared" si="616"/>
        <v>1</v>
      </c>
    </row>
    <row r="3800" spans="1:23" x14ac:dyDescent="0.25">
      <c r="A3800" t="s">
        <v>7545</v>
      </c>
      <c r="B3800">
        <v>1</v>
      </c>
      <c r="C3800">
        <v>2205940</v>
      </c>
      <c r="E3800" s="74">
        <v>940852</v>
      </c>
      <c r="F3800" s="75">
        <f t="shared" si="622"/>
        <v>1</v>
      </c>
      <c r="G3800" s="75">
        <f t="shared" si="622"/>
        <v>2</v>
      </c>
      <c r="H3800" s="75">
        <f t="shared" si="622"/>
        <v>3</v>
      </c>
      <c r="I3800" s="75">
        <f t="shared" si="622"/>
        <v>4</v>
      </c>
      <c r="J3800" s="75">
        <f t="shared" si="622"/>
        <v>5</v>
      </c>
      <c r="K3800" s="75">
        <f t="shared" si="622"/>
        <v>6</v>
      </c>
      <c r="L3800" s="75">
        <f t="shared" si="622"/>
        <v>7</v>
      </c>
      <c r="M3800" s="75">
        <f t="shared" si="622"/>
        <v>8</v>
      </c>
      <c r="N3800" s="75">
        <f t="shared" si="622"/>
        <v>9</v>
      </c>
      <c r="O3800" s="75">
        <f t="shared" si="622"/>
        <v>10</v>
      </c>
      <c r="P3800">
        <f t="shared" si="618"/>
        <v>1</v>
      </c>
      <c r="Q3800" t="str">
        <f t="shared" si="619"/>
        <v>D20201231</v>
      </c>
      <c r="R3800">
        <f t="shared" si="620"/>
        <v>51706</v>
      </c>
      <c r="S3800">
        <v>1</v>
      </c>
      <c r="T3800">
        <f t="shared" si="616"/>
        <v>0</v>
      </c>
      <c r="U3800">
        <f t="shared" si="616"/>
        <v>0</v>
      </c>
      <c r="V3800">
        <f t="shared" si="616"/>
        <v>0</v>
      </c>
      <c r="W3800">
        <f t="shared" si="616"/>
        <v>1</v>
      </c>
    </row>
    <row r="3801" spans="1:23" x14ac:dyDescent="0.25">
      <c r="A3801" t="s">
        <v>7547</v>
      </c>
      <c r="B3801">
        <v>1</v>
      </c>
      <c r="C3801">
        <v>138098</v>
      </c>
      <c r="E3801" s="74">
        <v>941541</v>
      </c>
      <c r="F3801" s="75">
        <f t="shared" si="622"/>
        <v>1</v>
      </c>
      <c r="G3801" s="75">
        <f t="shared" si="622"/>
        <v>2</v>
      </c>
      <c r="H3801" s="75">
        <f t="shared" si="622"/>
        <v>3</v>
      </c>
      <c r="I3801" s="75">
        <f t="shared" si="622"/>
        <v>4</v>
      </c>
      <c r="J3801" s="75">
        <f t="shared" si="622"/>
        <v>5</v>
      </c>
      <c r="K3801" s="75">
        <f t="shared" si="622"/>
        <v>6</v>
      </c>
      <c r="L3801" s="75">
        <f t="shared" si="622"/>
        <v>7</v>
      </c>
      <c r="M3801" s="75">
        <f t="shared" si="622"/>
        <v>8</v>
      </c>
      <c r="N3801" s="75">
        <f t="shared" si="622"/>
        <v>9</v>
      </c>
      <c r="O3801" s="75">
        <f t="shared" si="622"/>
        <v>10</v>
      </c>
      <c r="P3801">
        <f t="shared" si="618"/>
        <v>1</v>
      </c>
      <c r="Q3801" t="str">
        <f t="shared" si="619"/>
        <v>D20201231</v>
      </c>
      <c r="R3801">
        <f t="shared" si="620"/>
        <v>69697</v>
      </c>
      <c r="S3801">
        <v>1</v>
      </c>
      <c r="T3801">
        <f t="shared" si="616"/>
        <v>0</v>
      </c>
      <c r="U3801">
        <f t="shared" si="616"/>
        <v>0</v>
      </c>
      <c r="V3801">
        <f t="shared" si="616"/>
        <v>0</v>
      </c>
      <c r="W3801">
        <f t="shared" si="616"/>
        <v>1</v>
      </c>
    </row>
    <row r="3802" spans="1:23" x14ac:dyDescent="0.25">
      <c r="A3802" t="s">
        <v>7549</v>
      </c>
      <c r="B3802">
        <v>1</v>
      </c>
      <c r="C3802">
        <v>207599</v>
      </c>
      <c r="E3802" s="74">
        <v>941653</v>
      </c>
      <c r="F3802" s="75">
        <f t="shared" si="622"/>
        <v>1</v>
      </c>
      <c r="G3802" s="75">
        <f t="shared" si="622"/>
        <v>2</v>
      </c>
      <c r="H3802" s="75">
        <f t="shared" si="622"/>
        <v>3</v>
      </c>
      <c r="I3802" s="75">
        <f t="shared" si="622"/>
        <v>4</v>
      </c>
      <c r="J3802" s="75">
        <f t="shared" si="622"/>
        <v>100</v>
      </c>
      <c r="K3802" s="75">
        <f t="shared" si="622"/>
        <v>100</v>
      </c>
      <c r="L3802" s="75">
        <f t="shared" si="622"/>
        <v>100</v>
      </c>
      <c r="M3802" s="75">
        <f t="shared" si="622"/>
        <v>100</v>
      </c>
      <c r="N3802" s="75">
        <f t="shared" si="622"/>
        <v>100</v>
      </c>
      <c r="O3802" s="75">
        <f t="shared" si="622"/>
        <v>100</v>
      </c>
      <c r="P3802">
        <f t="shared" si="618"/>
        <v>1</v>
      </c>
      <c r="Q3802" t="str">
        <f t="shared" si="619"/>
        <v>D20201231</v>
      </c>
      <c r="R3802">
        <f t="shared" si="620"/>
        <v>59709</v>
      </c>
      <c r="S3802">
        <v>1</v>
      </c>
      <c r="T3802">
        <f t="shared" si="616"/>
        <v>0</v>
      </c>
      <c r="U3802">
        <f t="shared" si="616"/>
        <v>0</v>
      </c>
      <c r="V3802">
        <f t="shared" si="616"/>
        <v>0</v>
      </c>
      <c r="W3802">
        <f t="shared" si="616"/>
        <v>1</v>
      </c>
    </row>
    <row r="3803" spans="1:23" x14ac:dyDescent="0.25">
      <c r="A3803" t="s">
        <v>7551</v>
      </c>
      <c r="B3803">
        <v>1</v>
      </c>
      <c r="C3803">
        <v>83544</v>
      </c>
      <c r="E3803" s="74">
        <v>941804</v>
      </c>
      <c r="F3803" s="75">
        <f t="shared" si="622"/>
        <v>1</v>
      </c>
      <c r="G3803" s="75">
        <f t="shared" si="622"/>
        <v>2</v>
      </c>
      <c r="H3803" s="75">
        <f t="shared" si="622"/>
        <v>3</v>
      </c>
      <c r="I3803" s="75">
        <f t="shared" si="622"/>
        <v>4</v>
      </c>
      <c r="J3803" s="75">
        <f t="shared" si="622"/>
        <v>5</v>
      </c>
      <c r="K3803" s="75">
        <f t="shared" si="622"/>
        <v>6</v>
      </c>
      <c r="L3803" s="75">
        <f t="shared" si="622"/>
        <v>7</v>
      </c>
      <c r="M3803" s="75">
        <f t="shared" si="622"/>
        <v>8</v>
      </c>
      <c r="N3803" s="75">
        <f t="shared" si="622"/>
        <v>9</v>
      </c>
      <c r="O3803" s="75">
        <f t="shared" si="622"/>
        <v>10</v>
      </c>
      <c r="P3803">
        <f t="shared" si="618"/>
        <v>1</v>
      </c>
      <c r="Q3803" t="str">
        <f t="shared" si="619"/>
        <v>D20201231</v>
      </c>
      <c r="R3803">
        <f t="shared" si="620"/>
        <v>161073</v>
      </c>
      <c r="S3803">
        <v>1</v>
      </c>
      <c r="T3803">
        <f t="shared" si="616"/>
        <v>0</v>
      </c>
      <c r="U3803">
        <f t="shared" si="616"/>
        <v>0</v>
      </c>
      <c r="V3803">
        <f t="shared" si="616"/>
        <v>0</v>
      </c>
      <c r="W3803">
        <f t="shared" si="616"/>
        <v>1</v>
      </c>
    </row>
    <row r="3804" spans="1:23" x14ac:dyDescent="0.25">
      <c r="A3804" t="s">
        <v>7553</v>
      </c>
      <c r="B3804">
        <v>1</v>
      </c>
      <c r="C3804">
        <v>413302</v>
      </c>
      <c r="E3804" s="74">
        <v>942258</v>
      </c>
      <c r="F3804" s="75">
        <f t="shared" si="622"/>
        <v>1</v>
      </c>
      <c r="G3804" s="75">
        <f t="shared" si="622"/>
        <v>2</v>
      </c>
      <c r="H3804" s="75">
        <f t="shared" si="622"/>
        <v>100</v>
      </c>
      <c r="I3804" s="75">
        <f t="shared" si="622"/>
        <v>100</v>
      </c>
      <c r="J3804" s="75">
        <f t="shared" si="622"/>
        <v>100</v>
      </c>
      <c r="K3804" s="75">
        <f t="shared" si="622"/>
        <v>100</v>
      </c>
      <c r="L3804" s="75">
        <f t="shared" si="622"/>
        <v>100</v>
      </c>
      <c r="M3804" s="75">
        <f t="shared" si="622"/>
        <v>100</v>
      </c>
      <c r="N3804" s="75">
        <f t="shared" si="622"/>
        <v>100</v>
      </c>
      <c r="O3804" s="75">
        <f t="shared" si="622"/>
        <v>100</v>
      </c>
      <c r="P3804">
        <f t="shared" si="618"/>
        <v>1</v>
      </c>
      <c r="Q3804" t="str">
        <f t="shared" si="619"/>
        <v>D20201231</v>
      </c>
      <c r="R3804">
        <f t="shared" si="620"/>
        <v>152502</v>
      </c>
      <c r="S3804">
        <v>1</v>
      </c>
      <c r="T3804">
        <f t="shared" si="616"/>
        <v>0</v>
      </c>
      <c r="U3804">
        <f t="shared" si="616"/>
        <v>0</v>
      </c>
      <c r="V3804">
        <f t="shared" si="616"/>
        <v>0</v>
      </c>
      <c r="W3804">
        <f t="shared" si="616"/>
        <v>1</v>
      </c>
    </row>
    <row r="3805" spans="1:23" x14ac:dyDescent="0.25">
      <c r="A3805" t="s">
        <v>7555</v>
      </c>
      <c r="B3805">
        <v>1</v>
      </c>
      <c r="C3805">
        <v>1061503</v>
      </c>
      <c r="E3805" s="74">
        <v>942454</v>
      </c>
      <c r="F3805" s="75">
        <f t="shared" ref="F3805:O3814" si="623">IFERROR(VLOOKUP(CONCATENATE(F$4,".",$E3805),$A$4:$C$488690,2,FALSE)*F$3,100)</f>
        <v>1</v>
      </c>
      <c r="G3805" s="75">
        <f t="shared" si="623"/>
        <v>2</v>
      </c>
      <c r="H3805" s="75">
        <f t="shared" si="623"/>
        <v>3</v>
      </c>
      <c r="I3805" s="75">
        <f t="shared" si="623"/>
        <v>4</v>
      </c>
      <c r="J3805" s="75">
        <f t="shared" si="623"/>
        <v>5</v>
      </c>
      <c r="K3805" s="75">
        <f t="shared" si="623"/>
        <v>6</v>
      </c>
      <c r="L3805" s="75">
        <f t="shared" si="623"/>
        <v>7</v>
      </c>
      <c r="M3805" s="75">
        <f t="shared" si="623"/>
        <v>8</v>
      </c>
      <c r="N3805" s="75">
        <f t="shared" si="623"/>
        <v>9</v>
      </c>
      <c r="O3805" s="75">
        <f t="shared" si="623"/>
        <v>10</v>
      </c>
      <c r="P3805">
        <f t="shared" si="618"/>
        <v>1</v>
      </c>
      <c r="Q3805" t="str">
        <f t="shared" si="619"/>
        <v>D20201231</v>
      </c>
      <c r="R3805">
        <f t="shared" si="620"/>
        <v>155242</v>
      </c>
      <c r="S3805">
        <v>1</v>
      </c>
      <c r="T3805">
        <f t="shared" si="616"/>
        <v>0</v>
      </c>
      <c r="U3805">
        <f t="shared" si="616"/>
        <v>0</v>
      </c>
      <c r="V3805">
        <f t="shared" si="616"/>
        <v>0</v>
      </c>
      <c r="W3805">
        <f t="shared" si="616"/>
        <v>1</v>
      </c>
    </row>
    <row r="3806" spans="1:23" x14ac:dyDescent="0.25">
      <c r="A3806" t="s">
        <v>7557</v>
      </c>
      <c r="B3806">
        <v>1</v>
      </c>
      <c r="C3806">
        <v>1091948</v>
      </c>
      <c r="E3806" s="74">
        <v>942539</v>
      </c>
      <c r="F3806" s="75">
        <f t="shared" si="623"/>
        <v>1</v>
      </c>
      <c r="G3806" s="75">
        <f t="shared" si="623"/>
        <v>2</v>
      </c>
      <c r="H3806" s="75">
        <f t="shared" si="623"/>
        <v>3</v>
      </c>
      <c r="I3806" s="75">
        <f t="shared" si="623"/>
        <v>4</v>
      </c>
      <c r="J3806" s="75">
        <f t="shared" si="623"/>
        <v>5</v>
      </c>
      <c r="K3806" s="75">
        <f t="shared" si="623"/>
        <v>6</v>
      </c>
      <c r="L3806" s="75">
        <f t="shared" si="623"/>
        <v>7</v>
      </c>
      <c r="M3806" s="75">
        <f t="shared" si="623"/>
        <v>8</v>
      </c>
      <c r="N3806" s="75">
        <f t="shared" si="623"/>
        <v>9</v>
      </c>
      <c r="O3806" s="75">
        <f t="shared" si="623"/>
        <v>10</v>
      </c>
      <c r="P3806">
        <f t="shared" si="618"/>
        <v>1</v>
      </c>
      <c r="Q3806" t="str">
        <f t="shared" si="619"/>
        <v>D20201231</v>
      </c>
      <c r="R3806">
        <f t="shared" si="620"/>
        <v>137319</v>
      </c>
      <c r="S3806">
        <v>1</v>
      </c>
      <c r="T3806">
        <f t="shared" si="616"/>
        <v>0</v>
      </c>
      <c r="U3806">
        <f t="shared" si="616"/>
        <v>0</v>
      </c>
      <c r="V3806">
        <f t="shared" si="616"/>
        <v>0</v>
      </c>
      <c r="W3806">
        <f t="shared" si="616"/>
        <v>1</v>
      </c>
    </row>
    <row r="3807" spans="1:23" x14ac:dyDescent="0.25">
      <c r="A3807" t="s">
        <v>7559</v>
      </c>
      <c r="B3807">
        <v>1</v>
      </c>
      <c r="C3807">
        <v>613395</v>
      </c>
      <c r="E3807" s="74">
        <v>942847</v>
      </c>
      <c r="F3807" s="75">
        <f t="shared" si="623"/>
        <v>1</v>
      </c>
      <c r="G3807" s="75">
        <f t="shared" si="623"/>
        <v>2</v>
      </c>
      <c r="H3807" s="75">
        <f t="shared" si="623"/>
        <v>3</v>
      </c>
      <c r="I3807" s="75">
        <f t="shared" si="623"/>
        <v>4</v>
      </c>
      <c r="J3807" s="75">
        <f t="shared" si="623"/>
        <v>5</v>
      </c>
      <c r="K3807" s="75">
        <f t="shared" si="623"/>
        <v>6</v>
      </c>
      <c r="L3807" s="75">
        <f t="shared" si="623"/>
        <v>7</v>
      </c>
      <c r="M3807" s="75">
        <f t="shared" si="623"/>
        <v>8</v>
      </c>
      <c r="N3807" s="75">
        <f t="shared" si="623"/>
        <v>9</v>
      </c>
      <c r="O3807" s="75">
        <f t="shared" si="623"/>
        <v>10</v>
      </c>
      <c r="P3807">
        <f t="shared" si="618"/>
        <v>1</v>
      </c>
      <c r="Q3807" t="str">
        <f t="shared" si="619"/>
        <v>D20201231</v>
      </c>
      <c r="R3807">
        <f t="shared" si="620"/>
        <v>131565</v>
      </c>
      <c r="S3807">
        <v>1</v>
      </c>
      <c r="T3807">
        <f t="shared" si="616"/>
        <v>0</v>
      </c>
      <c r="U3807">
        <f t="shared" si="616"/>
        <v>0</v>
      </c>
      <c r="V3807">
        <f t="shared" si="616"/>
        <v>0</v>
      </c>
      <c r="W3807">
        <f t="shared" si="616"/>
        <v>1</v>
      </c>
    </row>
    <row r="3808" spans="1:23" x14ac:dyDescent="0.25">
      <c r="A3808" t="s">
        <v>7561</v>
      </c>
      <c r="B3808">
        <v>1</v>
      </c>
      <c r="C3808">
        <v>278586</v>
      </c>
      <c r="E3808" s="74">
        <v>943143</v>
      </c>
      <c r="F3808" s="75">
        <f t="shared" si="623"/>
        <v>1</v>
      </c>
      <c r="G3808" s="75">
        <f t="shared" si="623"/>
        <v>2</v>
      </c>
      <c r="H3808" s="75">
        <f t="shared" si="623"/>
        <v>3</v>
      </c>
      <c r="I3808" s="75">
        <f t="shared" si="623"/>
        <v>4</v>
      </c>
      <c r="J3808" s="75">
        <f t="shared" si="623"/>
        <v>5</v>
      </c>
      <c r="K3808" s="75">
        <f t="shared" si="623"/>
        <v>6</v>
      </c>
      <c r="L3808" s="75">
        <f t="shared" si="623"/>
        <v>7</v>
      </c>
      <c r="M3808" s="75">
        <f t="shared" si="623"/>
        <v>8</v>
      </c>
      <c r="N3808" s="75">
        <f t="shared" si="623"/>
        <v>9</v>
      </c>
      <c r="O3808" s="75">
        <f t="shared" si="623"/>
        <v>10</v>
      </c>
      <c r="P3808">
        <f t="shared" si="618"/>
        <v>1</v>
      </c>
      <c r="Q3808" t="str">
        <f t="shared" si="619"/>
        <v>D20201231</v>
      </c>
      <c r="R3808">
        <f t="shared" si="620"/>
        <v>75566</v>
      </c>
      <c r="S3808">
        <v>1</v>
      </c>
      <c r="T3808">
        <f t="shared" si="616"/>
        <v>0</v>
      </c>
      <c r="U3808">
        <f t="shared" si="616"/>
        <v>0</v>
      </c>
      <c r="V3808">
        <f t="shared" si="616"/>
        <v>0</v>
      </c>
      <c r="W3808">
        <f t="shared" si="616"/>
        <v>1</v>
      </c>
    </row>
    <row r="3809" spans="1:23" x14ac:dyDescent="0.25">
      <c r="A3809" t="s">
        <v>7563</v>
      </c>
      <c r="B3809">
        <v>1</v>
      </c>
      <c r="C3809">
        <v>526974</v>
      </c>
      <c r="E3809" s="74">
        <v>943152</v>
      </c>
      <c r="F3809" s="75">
        <f t="shared" si="623"/>
        <v>1</v>
      </c>
      <c r="G3809" s="75">
        <f t="shared" si="623"/>
        <v>2</v>
      </c>
      <c r="H3809" s="75">
        <f t="shared" si="623"/>
        <v>3</v>
      </c>
      <c r="I3809" s="75">
        <f t="shared" si="623"/>
        <v>4</v>
      </c>
      <c r="J3809" s="75">
        <f t="shared" si="623"/>
        <v>5</v>
      </c>
      <c r="K3809" s="75">
        <f t="shared" si="623"/>
        <v>6</v>
      </c>
      <c r="L3809" s="75">
        <f t="shared" si="623"/>
        <v>7</v>
      </c>
      <c r="M3809" s="75">
        <f t="shared" si="623"/>
        <v>8</v>
      </c>
      <c r="N3809" s="75">
        <f t="shared" si="623"/>
        <v>9</v>
      </c>
      <c r="O3809" s="75">
        <f t="shared" si="623"/>
        <v>10</v>
      </c>
      <c r="P3809">
        <f t="shared" si="618"/>
        <v>1</v>
      </c>
      <c r="Q3809" t="str">
        <f t="shared" si="619"/>
        <v>D20201231</v>
      </c>
      <c r="R3809">
        <f t="shared" si="620"/>
        <v>37632</v>
      </c>
      <c r="S3809">
        <v>1</v>
      </c>
      <c r="T3809">
        <f t="shared" si="616"/>
        <v>0</v>
      </c>
      <c r="U3809">
        <f t="shared" si="616"/>
        <v>0</v>
      </c>
      <c r="V3809">
        <f t="shared" si="616"/>
        <v>0</v>
      </c>
      <c r="W3809">
        <f t="shared" si="616"/>
        <v>1</v>
      </c>
    </row>
    <row r="3810" spans="1:23" x14ac:dyDescent="0.25">
      <c r="A3810" t="s">
        <v>7564</v>
      </c>
      <c r="B3810">
        <v>1</v>
      </c>
      <c r="C3810">
        <v>147152</v>
      </c>
      <c r="E3810" s="74">
        <v>943273</v>
      </c>
      <c r="F3810" s="75">
        <f t="shared" si="623"/>
        <v>1</v>
      </c>
      <c r="G3810" s="75">
        <f t="shared" si="623"/>
        <v>2</v>
      </c>
      <c r="H3810" s="75">
        <f t="shared" si="623"/>
        <v>3</v>
      </c>
      <c r="I3810" s="75">
        <f t="shared" si="623"/>
        <v>4</v>
      </c>
      <c r="J3810" s="75">
        <f t="shared" si="623"/>
        <v>5</v>
      </c>
      <c r="K3810" s="75">
        <f t="shared" si="623"/>
        <v>6</v>
      </c>
      <c r="L3810" s="75">
        <f t="shared" si="623"/>
        <v>7</v>
      </c>
      <c r="M3810" s="75">
        <f t="shared" si="623"/>
        <v>8</v>
      </c>
      <c r="N3810" s="75">
        <f t="shared" si="623"/>
        <v>9</v>
      </c>
      <c r="O3810" s="75">
        <f t="shared" si="623"/>
        <v>10</v>
      </c>
      <c r="P3810">
        <f t="shared" si="618"/>
        <v>1</v>
      </c>
      <c r="Q3810" t="str">
        <f t="shared" si="619"/>
        <v>D20201231</v>
      </c>
      <c r="R3810">
        <f t="shared" si="620"/>
        <v>63862</v>
      </c>
      <c r="S3810">
        <v>1</v>
      </c>
      <c r="T3810">
        <f t="shared" si="616"/>
        <v>0</v>
      </c>
      <c r="U3810">
        <f t="shared" si="616"/>
        <v>0</v>
      </c>
      <c r="V3810">
        <f t="shared" si="616"/>
        <v>0</v>
      </c>
      <c r="W3810">
        <f t="shared" si="616"/>
        <v>1</v>
      </c>
    </row>
    <row r="3811" spans="1:23" x14ac:dyDescent="0.25">
      <c r="A3811" t="s">
        <v>7566</v>
      </c>
      <c r="B3811">
        <v>1</v>
      </c>
      <c r="C3811">
        <v>210974</v>
      </c>
      <c r="E3811" s="74">
        <v>943675</v>
      </c>
      <c r="F3811" s="75">
        <f t="shared" si="623"/>
        <v>1</v>
      </c>
      <c r="G3811" s="75">
        <f t="shared" si="623"/>
        <v>2</v>
      </c>
      <c r="H3811" s="75">
        <f t="shared" si="623"/>
        <v>3</v>
      </c>
      <c r="I3811" s="75">
        <f t="shared" si="623"/>
        <v>4</v>
      </c>
      <c r="J3811" s="75">
        <f t="shared" si="623"/>
        <v>5</v>
      </c>
      <c r="K3811" s="75">
        <f t="shared" si="623"/>
        <v>6</v>
      </c>
      <c r="L3811" s="75">
        <f t="shared" si="623"/>
        <v>7</v>
      </c>
      <c r="M3811" s="75">
        <f t="shared" si="623"/>
        <v>8</v>
      </c>
      <c r="N3811" s="75">
        <f t="shared" si="623"/>
        <v>9</v>
      </c>
      <c r="O3811" s="75">
        <f t="shared" si="623"/>
        <v>10</v>
      </c>
      <c r="P3811">
        <f t="shared" si="618"/>
        <v>1</v>
      </c>
      <c r="Q3811" t="str">
        <f t="shared" si="619"/>
        <v>D20201231</v>
      </c>
      <c r="R3811">
        <f t="shared" si="620"/>
        <v>681017</v>
      </c>
      <c r="S3811">
        <v>1</v>
      </c>
      <c r="T3811">
        <f t="shared" si="616"/>
        <v>0</v>
      </c>
      <c r="U3811">
        <f t="shared" si="616"/>
        <v>0</v>
      </c>
      <c r="V3811">
        <f t="shared" si="616"/>
        <v>0</v>
      </c>
      <c r="W3811">
        <f t="shared" si="616"/>
        <v>1</v>
      </c>
    </row>
    <row r="3812" spans="1:23" x14ac:dyDescent="0.25">
      <c r="A3812" t="s">
        <v>7568</v>
      </c>
      <c r="B3812">
        <v>1</v>
      </c>
      <c r="C3812">
        <v>1222485</v>
      </c>
      <c r="E3812" s="74">
        <v>943853</v>
      </c>
      <c r="F3812" s="75">
        <f t="shared" si="623"/>
        <v>1</v>
      </c>
      <c r="G3812" s="75">
        <f t="shared" si="623"/>
        <v>2</v>
      </c>
      <c r="H3812" s="75">
        <f t="shared" si="623"/>
        <v>3</v>
      </c>
      <c r="I3812" s="75">
        <f t="shared" si="623"/>
        <v>4</v>
      </c>
      <c r="J3812" s="75">
        <f t="shared" si="623"/>
        <v>5</v>
      </c>
      <c r="K3812" s="75">
        <f t="shared" si="623"/>
        <v>6</v>
      </c>
      <c r="L3812" s="75">
        <f t="shared" si="623"/>
        <v>7</v>
      </c>
      <c r="M3812" s="75">
        <f t="shared" si="623"/>
        <v>8</v>
      </c>
      <c r="N3812" s="75">
        <f t="shared" si="623"/>
        <v>9</v>
      </c>
      <c r="O3812" s="75">
        <f t="shared" si="623"/>
        <v>10</v>
      </c>
      <c r="P3812">
        <f t="shared" si="618"/>
        <v>1</v>
      </c>
      <c r="Q3812" t="str">
        <f t="shared" si="619"/>
        <v>D20201231</v>
      </c>
      <c r="R3812">
        <f t="shared" si="620"/>
        <v>52382</v>
      </c>
      <c r="S3812">
        <v>1</v>
      </c>
      <c r="T3812">
        <f t="shared" si="616"/>
        <v>0</v>
      </c>
      <c r="U3812">
        <f t="shared" si="616"/>
        <v>0</v>
      </c>
      <c r="V3812">
        <f t="shared" si="616"/>
        <v>0</v>
      </c>
      <c r="W3812">
        <f t="shared" si="616"/>
        <v>1</v>
      </c>
    </row>
    <row r="3813" spans="1:23" x14ac:dyDescent="0.25">
      <c r="A3813" t="s">
        <v>7570</v>
      </c>
      <c r="B3813">
        <v>1</v>
      </c>
      <c r="C3813">
        <v>118774</v>
      </c>
      <c r="E3813" s="74">
        <v>943974</v>
      </c>
      <c r="F3813" s="75">
        <f t="shared" si="623"/>
        <v>1</v>
      </c>
      <c r="G3813" s="75">
        <f t="shared" si="623"/>
        <v>2</v>
      </c>
      <c r="H3813" s="75">
        <f t="shared" si="623"/>
        <v>3</v>
      </c>
      <c r="I3813" s="75">
        <f t="shared" si="623"/>
        <v>4</v>
      </c>
      <c r="J3813" s="75">
        <f t="shared" si="623"/>
        <v>5</v>
      </c>
      <c r="K3813" s="75">
        <f t="shared" si="623"/>
        <v>6</v>
      </c>
      <c r="L3813" s="75">
        <f t="shared" si="623"/>
        <v>7</v>
      </c>
      <c r="M3813" s="75">
        <f t="shared" si="623"/>
        <v>8</v>
      </c>
      <c r="N3813" s="75">
        <f t="shared" si="623"/>
        <v>9</v>
      </c>
      <c r="O3813" s="75">
        <f t="shared" si="623"/>
        <v>10</v>
      </c>
      <c r="P3813">
        <f t="shared" si="618"/>
        <v>1</v>
      </c>
      <c r="Q3813" t="str">
        <f t="shared" si="619"/>
        <v>D20201231</v>
      </c>
      <c r="R3813">
        <f t="shared" si="620"/>
        <v>205971</v>
      </c>
      <c r="S3813">
        <v>1</v>
      </c>
      <c r="T3813">
        <f t="shared" si="616"/>
        <v>0</v>
      </c>
      <c r="U3813">
        <f t="shared" si="616"/>
        <v>0</v>
      </c>
      <c r="V3813">
        <f t="shared" si="616"/>
        <v>0</v>
      </c>
      <c r="W3813">
        <f t="shared" si="616"/>
        <v>1</v>
      </c>
    </row>
    <row r="3814" spans="1:23" x14ac:dyDescent="0.25">
      <c r="A3814" t="s">
        <v>7572</v>
      </c>
      <c r="B3814">
        <v>1</v>
      </c>
      <c r="C3814">
        <v>52897</v>
      </c>
      <c r="E3814" s="74">
        <v>944047</v>
      </c>
      <c r="F3814" s="75">
        <f t="shared" si="623"/>
        <v>1</v>
      </c>
      <c r="G3814" s="75">
        <f t="shared" si="623"/>
        <v>2</v>
      </c>
      <c r="H3814" s="75">
        <f t="shared" si="623"/>
        <v>3</v>
      </c>
      <c r="I3814" s="75">
        <f t="shared" si="623"/>
        <v>4</v>
      </c>
      <c r="J3814" s="75">
        <f t="shared" si="623"/>
        <v>5</v>
      </c>
      <c r="K3814" s="75">
        <f t="shared" si="623"/>
        <v>6</v>
      </c>
      <c r="L3814" s="75">
        <f t="shared" si="623"/>
        <v>7</v>
      </c>
      <c r="M3814" s="75">
        <f t="shared" si="623"/>
        <v>8</v>
      </c>
      <c r="N3814" s="75">
        <f t="shared" si="623"/>
        <v>9</v>
      </c>
      <c r="O3814" s="75">
        <f t="shared" si="623"/>
        <v>10</v>
      </c>
      <c r="P3814">
        <f t="shared" si="618"/>
        <v>1</v>
      </c>
      <c r="Q3814" t="str">
        <f t="shared" si="619"/>
        <v>D20201231</v>
      </c>
      <c r="R3814">
        <f t="shared" si="620"/>
        <v>350348</v>
      </c>
      <c r="S3814">
        <v>1</v>
      </c>
      <c r="T3814">
        <f t="shared" si="616"/>
        <v>0</v>
      </c>
      <c r="U3814">
        <f t="shared" si="616"/>
        <v>0</v>
      </c>
      <c r="V3814">
        <f t="shared" si="616"/>
        <v>0</v>
      </c>
      <c r="W3814">
        <f t="shared" si="616"/>
        <v>1</v>
      </c>
    </row>
    <row r="3815" spans="1:23" x14ac:dyDescent="0.25">
      <c r="A3815" t="s">
        <v>7574</v>
      </c>
      <c r="B3815">
        <v>1</v>
      </c>
      <c r="C3815">
        <v>187524</v>
      </c>
      <c r="E3815" s="74">
        <v>944337</v>
      </c>
      <c r="F3815" s="75">
        <f t="shared" ref="F3815:O3824" si="624">IFERROR(VLOOKUP(CONCATENATE(F$4,".",$E3815),$A$4:$C$488690,2,FALSE)*F$3,100)</f>
        <v>1</v>
      </c>
      <c r="G3815" s="75">
        <f t="shared" si="624"/>
        <v>2</v>
      </c>
      <c r="H3815" s="75">
        <f t="shared" si="624"/>
        <v>3</v>
      </c>
      <c r="I3815" s="75">
        <f t="shared" si="624"/>
        <v>4</v>
      </c>
      <c r="J3815" s="75">
        <f t="shared" si="624"/>
        <v>5</v>
      </c>
      <c r="K3815" s="75">
        <f t="shared" si="624"/>
        <v>6</v>
      </c>
      <c r="L3815" s="75">
        <f t="shared" si="624"/>
        <v>7</v>
      </c>
      <c r="M3815" s="75">
        <f t="shared" si="624"/>
        <v>8</v>
      </c>
      <c r="N3815" s="75">
        <f t="shared" si="624"/>
        <v>9</v>
      </c>
      <c r="O3815" s="75">
        <f t="shared" si="624"/>
        <v>10</v>
      </c>
      <c r="P3815">
        <f t="shared" si="618"/>
        <v>1</v>
      </c>
      <c r="Q3815" t="str">
        <f t="shared" si="619"/>
        <v>D20201231</v>
      </c>
      <c r="R3815">
        <f t="shared" si="620"/>
        <v>312949</v>
      </c>
      <c r="S3815">
        <v>1</v>
      </c>
      <c r="T3815">
        <f t="shared" si="616"/>
        <v>0</v>
      </c>
      <c r="U3815">
        <f t="shared" si="616"/>
        <v>0</v>
      </c>
      <c r="V3815">
        <f t="shared" si="616"/>
        <v>0</v>
      </c>
      <c r="W3815">
        <f t="shared" si="616"/>
        <v>1</v>
      </c>
    </row>
    <row r="3816" spans="1:23" x14ac:dyDescent="0.25">
      <c r="A3816" t="s">
        <v>7576</v>
      </c>
      <c r="B3816">
        <v>1</v>
      </c>
      <c r="C3816">
        <v>146110</v>
      </c>
      <c r="E3816" s="74">
        <v>944355</v>
      </c>
      <c r="F3816" s="75">
        <f t="shared" si="624"/>
        <v>1</v>
      </c>
      <c r="G3816" s="75">
        <f t="shared" si="624"/>
        <v>2</v>
      </c>
      <c r="H3816" s="75">
        <f t="shared" si="624"/>
        <v>3</v>
      </c>
      <c r="I3816" s="75">
        <f t="shared" si="624"/>
        <v>4</v>
      </c>
      <c r="J3816" s="75">
        <f t="shared" si="624"/>
        <v>5</v>
      </c>
      <c r="K3816" s="75">
        <f t="shared" si="624"/>
        <v>6</v>
      </c>
      <c r="L3816" s="75">
        <f t="shared" si="624"/>
        <v>7</v>
      </c>
      <c r="M3816" s="75">
        <f t="shared" si="624"/>
        <v>8</v>
      </c>
      <c r="N3816" s="75">
        <f t="shared" si="624"/>
        <v>9</v>
      </c>
      <c r="O3816" s="75">
        <f t="shared" si="624"/>
        <v>10</v>
      </c>
      <c r="P3816">
        <f t="shared" si="618"/>
        <v>1</v>
      </c>
      <c r="Q3816" t="str">
        <f t="shared" si="619"/>
        <v>D20201231</v>
      </c>
      <c r="R3816">
        <f t="shared" si="620"/>
        <v>367275</v>
      </c>
      <c r="S3816">
        <v>1</v>
      </c>
      <c r="T3816">
        <f t="shared" si="616"/>
        <v>0</v>
      </c>
      <c r="U3816">
        <f t="shared" si="616"/>
        <v>0</v>
      </c>
      <c r="V3816">
        <f t="shared" si="616"/>
        <v>0</v>
      </c>
      <c r="W3816">
        <f t="shared" si="616"/>
        <v>1</v>
      </c>
    </row>
    <row r="3817" spans="1:23" x14ac:dyDescent="0.25">
      <c r="A3817" t="s">
        <v>7577</v>
      </c>
      <c r="B3817">
        <v>1</v>
      </c>
      <c r="C3817">
        <v>30437</v>
      </c>
      <c r="E3817" s="74">
        <v>944551</v>
      </c>
      <c r="F3817" s="75">
        <f t="shared" si="624"/>
        <v>1</v>
      </c>
      <c r="G3817" s="75">
        <f t="shared" si="624"/>
        <v>2</v>
      </c>
      <c r="H3817" s="75">
        <f t="shared" si="624"/>
        <v>3</v>
      </c>
      <c r="I3817" s="75">
        <f t="shared" si="624"/>
        <v>4</v>
      </c>
      <c r="J3817" s="75">
        <f t="shared" si="624"/>
        <v>100</v>
      </c>
      <c r="K3817" s="75">
        <f t="shared" si="624"/>
        <v>100</v>
      </c>
      <c r="L3817" s="75">
        <f t="shared" si="624"/>
        <v>100</v>
      </c>
      <c r="M3817" s="75">
        <f t="shared" si="624"/>
        <v>100</v>
      </c>
      <c r="N3817" s="75">
        <f t="shared" si="624"/>
        <v>100</v>
      </c>
      <c r="O3817" s="75">
        <f t="shared" si="624"/>
        <v>100</v>
      </c>
      <c r="P3817">
        <f t="shared" si="618"/>
        <v>1</v>
      </c>
      <c r="Q3817" t="str">
        <f t="shared" si="619"/>
        <v>D20201231</v>
      </c>
      <c r="R3817">
        <f t="shared" si="620"/>
        <v>41541</v>
      </c>
      <c r="S3817">
        <v>1</v>
      </c>
      <c r="T3817">
        <f t="shared" si="616"/>
        <v>0</v>
      </c>
      <c r="U3817">
        <f t="shared" si="616"/>
        <v>0</v>
      </c>
      <c r="V3817">
        <f t="shared" si="616"/>
        <v>0</v>
      </c>
      <c r="W3817">
        <f t="shared" si="616"/>
        <v>1</v>
      </c>
    </row>
    <row r="3818" spans="1:23" x14ac:dyDescent="0.25">
      <c r="A3818" t="s">
        <v>7578</v>
      </c>
      <c r="B3818">
        <v>1</v>
      </c>
      <c r="C3818">
        <v>165793</v>
      </c>
      <c r="E3818" s="74">
        <v>944627</v>
      </c>
      <c r="F3818" s="75">
        <f t="shared" si="624"/>
        <v>1</v>
      </c>
      <c r="G3818" s="75">
        <f t="shared" si="624"/>
        <v>2</v>
      </c>
      <c r="H3818" s="75">
        <f t="shared" si="624"/>
        <v>3</v>
      </c>
      <c r="I3818" s="75">
        <f t="shared" si="624"/>
        <v>4</v>
      </c>
      <c r="J3818" s="75">
        <f t="shared" si="624"/>
        <v>5</v>
      </c>
      <c r="K3818" s="75">
        <f t="shared" si="624"/>
        <v>6</v>
      </c>
      <c r="L3818" s="75">
        <f t="shared" si="624"/>
        <v>7</v>
      </c>
      <c r="M3818" s="75">
        <f t="shared" si="624"/>
        <v>8</v>
      </c>
      <c r="N3818" s="75">
        <f t="shared" si="624"/>
        <v>9</v>
      </c>
      <c r="O3818" s="75">
        <f t="shared" si="624"/>
        <v>10</v>
      </c>
      <c r="P3818">
        <f t="shared" si="618"/>
        <v>1</v>
      </c>
      <c r="Q3818" t="str">
        <f t="shared" si="619"/>
        <v>D20201231</v>
      </c>
      <c r="R3818">
        <f t="shared" si="620"/>
        <v>481432</v>
      </c>
      <c r="S3818">
        <v>1</v>
      </c>
      <c r="T3818">
        <f t="shared" si="616"/>
        <v>0</v>
      </c>
      <c r="U3818">
        <f t="shared" si="616"/>
        <v>0</v>
      </c>
      <c r="V3818">
        <f t="shared" si="616"/>
        <v>0</v>
      </c>
      <c r="W3818">
        <f t="shared" si="616"/>
        <v>1</v>
      </c>
    </row>
    <row r="3819" spans="1:23" x14ac:dyDescent="0.25">
      <c r="A3819" t="s">
        <v>7580</v>
      </c>
      <c r="B3819">
        <v>1</v>
      </c>
      <c r="C3819">
        <v>621905</v>
      </c>
      <c r="E3819" s="74">
        <v>944739</v>
      </c>
      <c r="F3819" s="75">
        <f t="shared" si="624"/>
        <v>1</v>
      </c>
      <c r="G3819" s="75">
        <f t="shared" si="624"/>
        <v>2</v>
      </c>
      <c r="H3819" s="75">
        <f t="shared" si="624"/>
        <v>3</v>
      </c>
      <c r="I3819" s="75">
        <f t="shared" si="624"/>
        <v>4</v>
      </c>
      <c r="J3819" s="75">
        <f t="shared" si="624"/>
        <v>5</v>
      </c>
      <c r="K3819" s="75">
        <f t="shared" si="624"/>
        <v>6</v>
      </c>
      <c r="L3819" s="75">
        <f t="shared" si="624"/>
        <v>7</v>
      </c>
      <c r="M3819" s="75">
        <f t="shared" si="624"/>
        <v>8</v>
      </c>
      <c r="N3819" s="75">
        <f t="shared" si="624"/>
        <v>9</v>
      </c>
      <c r="O3819" s="75">
        <f t="shared" si="624"/>
        <v>10</v>
      </c>
      <c r="P3819">
        <f t="shared" si="618"/>
        <v>1</v>
      </c>
      <c r="Q3819" t="str">
        <f t="shared" si="619"/>
        <v>D20201231</v>
      </c>
      <c r="R3819">
        <f t="shared" si="620"/>
        <v>328296</v>
      </c>
      <c r="S3819">
        <v>1</v>
      </c>
      <c r="T3819">
        <f t="shared" si="616"/>
        <v>0</v>
      </c>
      <c r="U3819">
        <f t="shared" si="616"/>
        <v>0</v>
      </c>
      <c r="V3819">
        <f t="shared" si="616"/>
        <v>0</v>
      </c>
      <c r="W3819">
        <f t="shared" si="616"/>
        <v>1</v>
      </c>
    </row>
    <row r="3820" spans="1:23" x14ac:dyDescent="0.25">
      <c r="A3820" t="s">
        <v>7582</v>
      </c>
      <c r="B3820">
        <v>1</v>
      </c>
      <c r="C3820">
        <v>3778765</v>
      </c>
      <c r="E3820" s="74">
        <v>944748</v>
      </c>
      <c r="F3820" s="75">
        <f t="shared" si="624"/>
        <v>1</v>
      </c>
      <c r="G3820" s="75">
        <f t="shared" si="624"/>
        <v>2</v>
      </c>
      <c r="H3820" s="75">
        <f t="shared" si="624"/>
        <v>3</v>
      </c>
      <c r="I3820" s="75">
        <f t="shared" si="624"/>
        <v>4</v>
      </c>
      <c r="J3820" s="75">
        <f t="shared" si="624"/>
        <v>5</v>
      </c>
      <c r="K3820" s="75">
        <f t="shared" si="624"/>
        <v>6</v>
      </c>
      <c r="L3820" s="75">
        <f t="shared" si="624"/>
        <v>7</v>
      </c>
      <c r="M3820" s="75">
        <f t="shared" si="624"/>
        <v>8</v>
      </c>
      <c r="N3820" s="75">
        <f t="shared" si="624"/>
        <v>9</v>
      </c>
      <c r="O3820" s="75">
        <f t="shared" si="624"/>
        <v>10</v>
      </c>
      <c r="P3820">
        <f t="shared" si="618"/>
        <v>1</v>
      </c>
      <c r="Q3820" t="str">
        <f t="shared" si="619"/>
        <v>D20201231</v>
      </c>
      <c r="R3820">
        <f t="shared" si="620"/>
        <v>69831</v>
      </c>
      <c r="S3820">
        <v>1</v>
      </c>
      <c r="T3820">
        <f t="shared" si="616"/>
        <v>0</v>
      </c>
      <c r="U3820">
        <f t="shared" si="616"/>
        <v>0</v>
      </c>
      <c r="V3820">
        <f t="shared" si="616"/>
        <v>0</v>
      </c>
      <c r="W3820">
        <f t="shared" si="616"/>
        <v>1</v>
      </c>
    </row>
    <row r="3821" spans="1:23" x14ac:dyDescent="0.25">
      <c r="A3821" t="s">
        <v>7584</v>
      </c>
      <c r="B3821">
        <v>1</v>
      </c>
      <c r="C3821">
        <v>130304</v>
      </c>
      <c r="E3821" s="74">
        <v>944935</v>
      </c>
      <c r="F3821" s="75">
        <f t="shared" si="624"/>
        <v>1</v>
      </c>
      <c r="G3821" s="75">
        <f t="shared" si="624"/>
        <v>2</v>
      </c>
      <c r="H3821" s="75">
        <f t="shared" si="624"/>
        <v>3</v>
      </c>
      <c r="I3821" s="75">
        <f t="shared" si="624"/>
        <v>4</v>
      </c>
      <c r="J3821" s="75">
        <f t="shared" si="624"/>
        <v>5</v>
      </c>
      <c r="K3821" s="75">
        <f t="shared" si="624"/>
        <v>6</v>
      </c>
      <c r="L3821" s="75">
        <f t="shared" si="624"/>
        <v>7</v>
      </c>
      <c r="M3821" s="75">
        <f t="shared" si="624"/>
        <v>8</v>
      </c>
      <c r="N3821" s="75">
        <f t="shared" si="624"/>
        <v>9</v>
      </c>
      <c r="O3821" s="75">
        <f t="shared" si="624"/>
        <v>10</v>
      </c>
      <c r="P3821">
        <f t="shared" si="618"/>
        <v>1</v>
      </c>
      <c r="Q3821" t="str">
        <f t="shared" si="619"/>
        <v>D20201231</v>
      </c>
      <c r="R3821">
        <f t="shared" si="620"/>
        <v>54621</v>
      </c>
      <c r="S3821">
        <v>1</v>
      </c>
      <c r="T3821">
        <f t="shared" si="616"/>
        <v>0</v>
      </c>
      <c r="U3821">
        <f t="shared" si="616"/>
        <v>0</v>
      </c>
      <c r="V3821">
        <f t="shared" si="616"/>
        <v>0</v>
      </c>
      <c r="W3821">
        <f t="shared" si="616"/>
        <v>1</v>
      </c>
    </row>
    <row r="3822" spans="1:23" x14ac:dyDescent="0.25">
      <c r="A3822" t="s">
        <v>7586</v>
      </c>
      <c r="B3822">
        <v>1</v>
      </c>
      <c r="C3822">
        <v>27482</v>
      </c>
      <c r="E3822" s="74">
        <v>945026</v>
      </c>
      <c r="F3822" s="75">
        <f t="shared" si="624"/>
        <v>1</v>
      </c>
      <c r="G3822" s="75">
        <f t="shared" si="624"/>
        <v>2</v>
      </c>
      <c r="H3822" s="75">
        <f t="shared" si="624"/>
        <v>3</v>
      </c>
      <c r="I3822" s="75">
        <f t="shared" si="624"/>
        <v>4</v>
      </c>
      <c r="J3822" s="75">
        <f t="shared" si="624"/>
        <v>5</v>
      </c>
      <c r="K3822" s="75">
        <f t="shared" si="624"/>
        <v>6</v>
      </c>
      <c r="L3822" s="75">
        <f t="shared" si="624"/>
        <v>7</v>
      </c>
      <c r="M3822" s="75">
        <f t="shared" si="624"/>
        <v>8</v>
      </c>
      <c r="N3822" s="75">
        <f t="shared" si="624"/>
        <v>9</v>
      </c>
      <c r="O3822" s="75">
        <f t="shared" si="624"/>
        <v>10</v>
      </c>
      <c r="P3822">
        <f t="shared" si="618"/>
        <v>1</v>
      </c>
      <c r="Q3822" t="str">
        <f t="shared" si="619"/>
        <v>D20201231</v>
      </c>
      <c r="R3822">
        <f t="shared" si="620"/>
        <v>425169</v>
      </c>
      <c r="S3822">
        <v>1</v>
      </c>
      <c r="T3822">
        <f t="shared" si="616"/>
        <v>0</v>
      </c>
      <c r="U3822">
        <f t="shared" si="616"/>
        <v>0</v>
      </c>
      <c r="V3822">
        <f t="shared" si="616"/>
        <v>0</v>
      </c>
      <c r="W3822">
        <f t="shared" si="616"/>
        <v>1</v>
      </c>
    </row>
    <row r="3823" spans="1:23" x14ac:dyDescent="0.25">
      <c r="A3823" t="s">
        <v>7588</v>
      </c>
      <c r="B3823">
        <v>1</v>
      </c>
      <c r="C3823">
        <v>663327</v>
      </c>
      <c r="E3823" s="74">
        <v>945053</v>
      </c>
      <c r="F3823" s="75">
        <f t="shared" si="624"/>
        <v>1</v>
      </c>
      <c r="G3823" s="75">
        <f t="shared" si="624"/>
        <v>2</v>
      </c>
      <c r="H3823" s="75">
        <f t="shared" si="624"/>
        <v>3</v>
      </c>
      <c r="I3823" s="75">
        <f t="shared" si="624"/>
        <v>4</v>
      </c>
      <c r="J3823" s="75">
        <f t="shared" si="624"/>
        <v>5</v>
      </c>
      <c r="K3823" s="75">
        <f t="shared" si="624"/>
        <v>6</v>
      </c>
      <c r="L3823" s="75">
        <f t="shared" si="624"/>
        <v>7</v>
      </c>
      <c r="M3823" s="75">
        <f t="shared" si="624"/>
        <v>8</v>
      </c>
      <c r="N3823" s="75">
        <f t="shared" si="624"/>
        <v>9</v>
      </c>
      <c r="O3823" s="75">
        <f t="shared" si="624"/>
        <v>10</v>
      </c>
      <c r="P3823">
        <f t="shared" si="618"/>
        <v>1</v>
      </c>
      <c r="Q3823" t="str">
        <f t="shared" si="619"/>
        <v>D20201231</v>
      </c>
      <c r="R3823">
        <f t="shared" si="620"/>
        <v>3650232</v>
      </c>
      <c r="S3823">
        <v>1</v>
      </c>
      <c r="T3823">
        <f t="shared" si="616"/>
        <v>0</v>
      </c>
      <c r="U3823">
        <f t="shared" si="616"/>
        <v>0</v>
      </c>
      <c r="V3823">
        <f t="shared" si="616"/>
        <v>1</v>
      </c>
      <c r="W3823">
        <f t="shared" si="616"/>
        <v>0</v>
      </c>
    </row>
    <row r="3824" spans="1:23" x14ac:dyDescent="0.25">
      <c r="A3824" t="s">
        <v>7590</v>
      </c>
      <c r="B3824">
        <v>1</v>
      </c>
      <c r="C3824">
        <v>195036</v>
      </c>
      <c r="E3824" s="74">
        <v>945071</v>
      </c>
      <c r="F3824" s="75">
        <f t="shared" si="624"/>
        <v>1</v>
      </c>
      <c r="G3824" s="75">
        <f t="shared" si="624"/>
        <v>2</v>
      </c>
      <c r="H3824" s="75">
        <f t="shared" si="624"/>
        <v>3</v>
      </c>
      <c r="I3824" s="75">
        <f t="shared" si="624"/>
        <v>4</v>
      </c>
      <c r="J3824" s="75">
        <f t="shared" si="624"/>
        <v>5</v>
      </c>
      <c r="K3824" s="75">
        <f t="shared" si="624"/>
        <v>6</v>
      </c>
      <c r="L3824" s="75">
        <f t="shared" si="624"/>
        <v>7</v>
      </c>
      <c r="M3824" s="75">
        <f t="shared" si="624"/>
        <v>8</v>
      </c>
      <c r="N3824" s="75">
        <f t="shared" si="624"/>
        <v>9</v>
      </c>
      <c r="O3824" s="75">
        <f t="shared" si="624"/>
        <v>10</v>
      </c>
      <c r="P3824">
        <f t="shared" si="618"/>
        <v>1</v>
      </c>
      <c r="Q3824" t="str">
        <f t="shared" si="619"/>
        <v>D20201231</v>
      </c>
      <c r="R3824">
        <f t="shared" si="620"/>
        <v>332596</v>
      </c>
      <c r="S3824">
        <v>1</v>
      </c>
      <c r="T3824">
        <f t="shared" si="616"/>
        <v>0</v>
      </c>
      <c r="U3824">
        <f t="shared" si="616"/>
        <v>0</v>
      </c>
      <c r="V3824">
        <f t="shared" si="616"/>
        <v>0</v>
      </c>
      <c r="W3824">
        <f t="shared" si="616"/>
        <v>1</v>
      </c>
    </row>
    <row r="3825" spans="1:23" x14ac:dyDescent="0.25">
      <c r="A3825" t="s">
        <v>7592</v>
      </c>
      <c r="B3825">
        <v>1</v>
      </c>
      <c r="C3825">
        <v>117300</v>
      </c>
      <c r="E3825" s="74">
        <v>945950</v>
      </c>
      <c r="F3825" s="75">
        <f t="shared" ref="F3825:O3834" si="625">IFERROR(VLOOKUP(CONCATENATE(F$4,".",$E3825),$A$4:$C$488690,2,FALSE)*F$3,100)</f>
        <v>1</v>
      </c>
      <c r="G3825" s="75">
        <f t="shared" si="625"/>
        <v>2</v>
      </c>
      <c r="H3825" s="75">
        <f t="shared" si="625"/>
        <v>3</v>
      </c>
      <c r="I3825" s="75">
        <f t="shared" si="625"/>
        <v>4</v>
      </c>
      <c r="J3825" s="75">
        <f t="shared" si="625"/>
        <v>5</v>
      </c>
      <c r="K3825" s="75">
        <f t="shared" si="625"/>
        <v>6</v>
      </c>
      <c r="L3825" s="75">
        <f t="shared" si="625"/>
        <v>7</v>
      </c>
      <c r="M3825" s="75">
        <f t="shared" si="625"/>
        <v>8</v>
      </c>
      <c r="N3825" s="75">
        <f t="shared" si="625"/>
        <v>9</v>
      </c>
      <c r="O3825" s="75">
        <f t="shared" si="625"/>
        <v>10</v>
      </c>
      <c r="P3825">
        <f t="shared" si="618"/>
        <v>1</v>
      </c>
      <c r="Q3825" t="str">
        <f t="shared" si="619"/>
        <v>D20201231</v>
      </c>
      <c r="R3825">
        <f t="shared" si="620"/>
        <v>118047</v>
      </c>
      <c r="S3825">
        <v>1</v>
      </c>
      <c r="T3825">
        <f t="shared" si="616"/>
        <v>0</v>
      </c>
      <c r="U3825">
        <f t="shared" si="616"/>
        <v>0</v>
      </c>
      <c r="V3825">
        <f t="shared" si="616"/>
        <v>0</v>
      </c>
      <c r="W3825">
        <f t="shared" si="616"/>
        <v>1</v>
      </c>
    </row>
    <row r="3826" spans="1:23" x14ac:dyDescent="0.25">
      <c r="A3826" t="s">
        <v>7594</v>
      </c>
      <c r="B3826">
        <v>1</v>
      </c>
      <c r="C3826">
        <v>497536</v>
      </c>
      <c r="E3826" s="74">
        <v>946274</v>
      </c>
      <c r="F3826" s="75">
        <f t="shared" si="625"/>
        <v>1</v>
      </c>
      <c r="G3826" s="75">
        <f t="shared" si="625"/>
        <v>2</v>
      </c>
      <c r="H3826" s="75">
        <f t="shared" si="625"/>
        <v>3</v>
      </c>
      <c r="I3826" s="75">
        <f t="shared" si="625"/>
        <v>4</v>
      </c>
      <c r="J3826" s="75">
        <f t="shared" si="625"/>
        <v>5</v>
      </c>
      <c r="K3826" s="75">
        <f t="shared" si="625"/>
        <v>6</v>
      </c>
      <c r="L3826" s="75">
        <f t="shared" si="625"/>
        <v>7</v>
      </c>
      <c r="M3826" s="75">
        <f t="shared" si="625"/>
        <v>8</v>
      </c>
      <c r="N3826" s="75">
        <f t="shared" si="625"/>
        <v>9</v>
      </c>
      <c r="O3826" s="75">
        <f t="shared" si="625"/>
        <v>10</v>
      </c>
      <c r="P3826">
        <f t="shared" si="618"/>
        <v>1</v>
      </c>
      <c r="Q3826" t="str">
        <f t="shared" si="619"/>
        <v>D20201231</v>
      </c>
      <c r="R3826">
        <f t="shared" si="620"/>
        <v>157478</v>
      </c>
      <c r="S3826">
        <v>1</v>
      </c>
      <c r="T3826">
        <f t="shared" si="616"/>
        <v>0</v>
      </c>
      <c r="U3826">
        <f t="shared" si="616"/>
        <v>0</v>
      </c>
      <c r="V3826">
        <f t="shared" si="616"/>
        <v>0</v>
      </c>
      <c r="W3826">
        <f t="shared" si="616"/>
        <v>1</v>
      </c>
    </row>
    <row r="3827" spans="1:23" x14ac:dyDescent="0.25">
      <c r="A3827" t="s">
        <v>7596</v>
      </c>
      <c r="B3827">
        <v>1</v>
      </c>
      <c r="C3827">
        <v>1305516</v>
      </c>
      <c r="E3827" s="74">
        <v>946461</v>
      </c>
      <c r="F3827" s="75">
        <f t="shared" si="625"/>
        <v>1</v>
      </c>
      <c r="G3827" s="75">
        <f t="shared" si="625"/>
        <v>100</v>
      </c>
      <c r="H3827" s="75">
        <f t="shared" si="625"/>
        <v>100</v>
      </c>
      <c r="I3827" s="75">
        <f t="shared" si="625"/>
        <v>100</v>
      </c>
      <c r="J3827" s="75">
        <f t="shared" si="625"/>
        <v>100</v>
      </c>
      <c r="K3827" s="75">
        <f t="shared" si="625"/>
        <v>100</v>
      </c>
      <c r="L3827" s="75">
        <f t="shared" si="625"/>
        <v>100</v>
      </c>
      <c r="M3827" s="75">
        <f t="shared" si="625"/>
        <v>100</v>
      </c>
      <c r="N3827" s="75">
        <f t="shared" si="625"/>
        <v>100</v>
      </c>
      <c r="O3827" s="75">
        <f t="shared" si="625"/>
        <v>100</v>
      </c>
      <c r="P3827">
        <f t="shared" si="618"/>
        <v>1</v>
      </c>
      <c r="Q3827" t="str">
        <f t="shared" si="619"/>
        <v>D20201231</v>
      </c>
      <c r="R3827">
        <f t="shared" si="620"/>
        <v>106951</v>
      </c>
      <c r="S3827">
        <v>1</v>
      </c>
      <c r="T3827">
        <f t="shared" si="616"/>
        <v>0</v>
      </c>
      <c r="U3827">
        <f t="shared" si="616"/>
        <v>0</v>
      </c>
      <c r="V3827">
        <f t="shared" si="616"/>
        <v>0</v>
      </c>
      <c r="W3827">
        <f t="shared" si="616"/>
        <v>1</v>
      </c>
    </row>
    <row r="3828" spans="1:23" x14ac:dyDescent="0.25">
      <c r="A3828" t="s">
        <v>7598</v>
      </c>
      <c r="B3828">
        <v>1</v>
      </c>
      <c r="C3828">
        <v>90325</v>
      </c>
      <c r="E3828" s="74">
        <v>946555</v>
      </c>
      <c r="F3828" s="75">
        <f t="shared" si="625"/>
        <v>1</v>
      </c>
      <c r="G3828" s="75">
        <f t="shared" si="625"/>
        <v>2</v>
      </c>
      <c r="H3828" s="75">
        <f t="shared" si="625"/>
        <v>3</v>
      </c>
      <c r="I3828" s="75">
        <f t="shared" si="625"/>
        <v>4</v>
      </c>
      <c r="J3828" s="75">
        <f t="shared" si="625"/>
        <v>5</v>
      </c>
      <c r="K3828" s="75">
        <f t="shared" si="625"/>
        <v>6</v>
      </c>
      <c r="L3828" s="75">
        <f t="shared" si="625"/>
        <v>7</v>
      </c>
      <c r="M3828" s="75">
        <f t="shared" si="625"/>
        <v>8</v>
      </c>
      <c r="N3828" s="75">
        <f t="shared" si="625"/>
        <v>9</v>
      </c>
      <c r="O3828" s="75">
        <f t="shared" si="625"/>
        <v>10</v>
      </c>
      <c r="P3828">
        <f t="shared" si="618"/>
        <v>1</v>
      </c>
      <c r="Q3828" t="str">
        <f t="shared" si="619"/>
        <v>D20201231</v>
      </c>
      <c r="R3828">
        <f t="shared" si="620"/>
        <v>229718</v>
      </c>
      <c r="S3828">
        <v>1</v>
      </c>
      <c r="T3828">
        <f t="shared" si="616"/>
        <v>0</v>
      </c>
      <c r="U3828">
        <f t="shared" si="616"/>
        <v>0</v>
      </c>
      <c r="V3828">
        <f t="shared" si="616"/>
        <v>0</v>
      </c>
      <c r="W3828">
        <f t="shared" si="616"/>
        <v>1</v>
      </c>
    </row>
    <row r="3829" spans="1:23" x14ac:dyDescent="0.25">
      <c r="A3829" t="s">
        <v>7600</v>
      </c>
      <c r="B3829">
        <v>1</v>
      </c>
      <c r="C3829">
        <v>929934</v>
      </c>
      <c r="E3829" s="74">
        <v>947525</v>
      </c>
      <c r="F3829" s="75">
        <f t="shared" si="625"/>
        <v>1</v>
      </c>
      <c r="G3829" s="75">
        <f t="shared" si="625"/>
        <v>2</v>
      </c>
      <c r="H3829" s="75">
        <f t="shared" si="625"/>
        <v>3</v>
      </c>
      <c r="I3829" s="75">
        <f t="shared" si="625"/>
        <v>4</v>
      </c>
      <c r="J3829" s="75">
        <f t="shared" si="625"/>
        <v>5</v>
      </c>
      <c r="K3829" s="75">
        <f t="shared" si="625"/>
        <v>6</v>
      </c>
      <c r="L3829" s="75">
        <f t="shared" si="625"/>
        <v>7</v>
      </c>
      <c r="M3829" s="75">
        <f t="shared" si="625"/>
        <v>8</v>
      </c>
      <c r="N3829" s="75">
        <f t="shared" si="625"/>
        <v>9</v>
      </c>
      <c r="O3829" s="75">
        <f t="shared" si="625"/>
        <v>10</v>
      </c>
      <c r="P3829">
        <f t="shared" si="618"/>
        <v>1</v>
      </c>
      <c r="Q3829" t="str">
        <f t="shared" si="619"/>
        <v>D20201231</v>
      </c>
      <c r="R3829">
        <f t="shared" si="620"/>
        <v>355298</v>
      </c>
      <c r="S3829">
        <v>1</v>
      </c>
      <c r="T3829">
        <f t="shared" si="616"/>
        <v>0</v>
      </c>
      <c r="U3829">
        <f t="shared" si="616"/>
        <v>0</v>
      </c>
      <c r="V3829">
        <f t="shared" si="616"/>
        <v>0</v>
      </c>
      <c r="W3829">
        <f t="shared" si="616"/>
        <v>1</v>
      </c>
    </row>
    <row r="3830" spans="1:23" x14ac:dyDescent="0.25">
      <c r="A3830" t="s">
        <v>7602</v>
      </c>
      <c r="B3830">
        <v>1</v>
      </c>
      <c r="C3830">
        <v>90063</v>
      </c>
      <c r="E3830" s="74">
        <v>947749</v>
      </c>
      <c r="F3830" s="75">
        <f t="shared" si="625"/>
        <v>1</v>
      </c>
      <c r="G3830" s="75">
        <f t="shared" si="625"/>
        <v>2</v>
      </c>
      <c r="H3830" s="75">
        <f t="shared" si="625"/>
        <v>3</v>
      </c>
      <c r="I3830" s="75">
        <f t="shared" si="625"/>
        <v>4</v>
      </c>
      <c r="J3830" s="75">
        <f t="shared" si="625"/>
        <v>5</v>
      </c>
      <c r="K3830" s="75">
        <f t="shared" si="625"/>
        <v>6</v>
      </c>
      <c r="L3830" s="75">
        <f t="shared" si="625"/>
        <v>7</v>
      </c>
      <c r="M3830" s="75">
        <f t="shared" si="625"/>
        <v>8</v>
      </c>
      <c r="N3830" s="75">
        <f t="shared" si="625"/>
        <v>9</v>
      </c>
      <c r="O3830" s="75">
        <f t="shared" si="625"/>
        <v>10</v>
      </c>
      <c r="P3830">
        <f t="shared" si="618"/>
        <v>1</v>
      </c>
      <c r="Q3830" t="str">
        <f t="shared" si="619"/>
        <v>D20201231</v>
      </c>
      <c r="R3830">
        <f t="shared" si="620"/>
        <v>483424</v>
      </c>
      <c r="S3830">
        <v>1</v>
      </c>
      <c r="T3830">
        <f t="shared" si="616"/>
        <v>0</v>
      </c>
      <c r="U3830">
        <f t="shared" si="616"/>
        <v>0</v>
      </c>
      <c r="V3830">
        <f t="shared" si="616"/>
        <v>0</v>
      </c>
      <c r="W3830">
        <f t="shared" si="616"/>
        <v>1</v>
      </c>
    </row>
    <row r="3831" spans="1:23" x14ac:dyDescent="0.25">
      <c r="A3831" t="s">
        <v>7603</v>
      </c>
      <c r="B3831">
        <v>1</v>
      </c>
      <c r="C3831">
        <v>357697</v>
      </c>
      <c r="E3831" s="74">
        <v>947776</v>
      </c>
      <c r="F3831" s="75">
        <f t="shared" si="625"/>
        <v>1</v>
      </c>
      <c r="G3831" s="75">
        <f t="shared" si="625"/>
        <v>2</v>
      </c>
      <c r="H3831" s="75">
        <f t="shared" si="625"/>
        <v>3</v>
      </c>
      <c r="I3831" s="75">
        <f t="shared" si="625"/>
        <v>4</v>
      </c>
      <c r="J3831" s="75">
        <f t="shared" si="625"/>
        <v>5</v>
      </c>
      <c r="K3831" s="75">
        <f t="shared" si="625"/>
        <v>6</v>
      </c>
      <c r="L3831" s="75">
        <f t="shared" si="625"/>
        <v>7</v>
      </c>
      <c r="M3831" s="75">
        <f t="shared" si="625"/>
        <v>8</v>
      </c>
      <c r="N3831" s="75">
        <f t="shared" si="625"/>
        <v>9</v>
      </c>
      <c r="O3831" s="75">
        <f t="shared" si="625"/>
        <v>10</v>
      </c>
      <c r="P3831">
        <f t="shared" si="618"/>
        <v>1</v>
      </c>
      <c r="Q3831" t="str">
        <f t="shared" si="619"/>
        <v>D20201231</v>
      </c>
      <c r="R3831">
        <f t="shared" si="620"/>
        <v>289492</v>
      </c>
      <c r="S3831">
        <v>1</v>
      </c>
      <c r="T3831">
        <f t="shared" ref="T3831:W3894" si="626">IF(AND($R3831&gt;T$2,$R3831&lt;=T$3),1,0)</f>
        <v>0</v>
      </c>
      <c r="U3831">
        <f t="shared" si="626"/>
        <v>0</v>
      </c>
      <c r="V3831">
        <f t="shared" si="626"/>
        <v>0</v>
      </c>
      <c r="W3831">
        <f t="shared" si="626"/>
        <v>1</v>
      </c>
    </row>
    <row r="3832" spans="1:23" x14ac:dyDescent="0.25">
      <c r="A3832" t="s">
        <v>7605</v>
      </c>
      <c r="B3832">
        <v>1</v>
      </c>
      <c r="C3832">
        <v>180754</v>
      </c>
      <c r="E3832" s="74">
        <v>948036</v>
      </c>
      <c r="F3832" s="75">
        <f t="shared" si="625"/>
        <v>1</v>
      </c>
      <c r="G3832" s="75">
        <f t="shared" si="625"/>
        <v>2</v>
      </c>
      <c r="H3832" s="75">
        <f t="shared" si="625"/>
        <v>3</v>
      </c>
      <c r="I3832" s="75">
        <f t="shared" si="625"/>
        <v>4</v>
      </c>
      <c r="J3832" s="75">
        <f t="shared" si="625"/>
        <v>5</v>
      </c>
      <c r="K3832" s="75">
        <f t="shared" si="625"/>
        <v>6</v>
      </c>
      <c r="L3832" s="75">
        <f t="shared" si="625"/>
        <v>7</v>
      </c>
      <c r="M3832" s="75">
        <f t="shared" si="625"/>
        <v>8</v>
      </c>
      <c r="N3832" s="75">
        <f t="shared" si="625"/>
        <v>9</v>
      </c>
      <c r="O3832" s="75">
        <f t="shared" si="625"/>
        <v>10</v>
      </c>
      <c r="P3832">
        <f t="shared" si="618"/>
        <v>1</v>
      </c>
      <c r="Q3832" t="str">
        <f t="shared" si="619"/>
        <v>D20201231</v>
      </c>
      <c r="R3832">
        <f t="shared" si="620"/>
        <v>258204</v>
      </c>
      <c r="S3832">
        <v>1</v>
      </c>
      <c r="T3832">
        <f t="shared" si="626"/>
        <v>0</v>
      </c>
      <c r="U3832">
        <f t="shared" si="626"/>
        <v>0</v>
      </c>
      <c r="V3832">
        <f t="shared" si="626"/>
        <v>0</v>
      </c>
      <c r="W3832">
        <f t="shared" si="626"/>
        <v>1</v>
      </c>
    </row>
    <row r="3833" spans="1:23" x14ac:dyDescent="0.25">
      <c r="A3833" t="s">
        <v>7607</v>
      </c>
      <c r="B3833">
        <v>1</v>
      </c>
      <c r="C3833">
        <v>120568</v>
      </c>
      <c r="E3833" s="74">
        <v>948250</v>
      </c>
      <c r="F3833" s="75">
        <f t="shared" si="625"/>
        <v>1</v>
      </c>
      <c r="G3833" s="75">
        <f t="shared" si="625"/>
        <v>2</v>
      </c>
      <c r="H3833" s="75">
        <f t="shared" si="625"/>
        <v>3</v>
      </c>
      <c r="I3833" s="75">
        <f t="shared" si="625"/>
        <v>4</v>
      </c>
      <c r="J3833" s="75">
        <f t="shared" si="625"/>
        <v>5</v>
      </c>
      <c r="K3833" s="75">
        <f t="shared" si="625"/>
        <v>6</v>
      </c>
      <c r="L3833" s="75">
        <f t="shared" si="625"/>
        <v>7</v>
      </c>
      <c r="M3833" s="75">
        <f t="shared" si="625"/>
        <v>8</v>
      </c>
      <c r="N3833" s="75">
        <f t="shared" si="625"/>
        <v>9</v>
      </c>
      <c r="O3833" s="75">
        <f t="shared" si="625"/>
        <v>10</v>
      </c>
      <c r="P3833">
        <f t="shared" si="618"/>
        <v>1</v>
      </c>
      <c r="Q3833" t="str">
        <f t="shared" si="619"/>
        <v>D20201231</v>
      </c>
      <c r="R3833">
        <f t="shared" si="620"/>
        <v>238917</v>
      </c>
      <c r="S3833">
        <v>1</v>
      </c>
      <c r="T3833">
        <f t="shared" si="626"/>
        <v>0</v>
      </c>
      <c r="U3833">
        <f t="shared" si="626"/>
        <v>0</v>
      </c>
      <c r="V3833">
        <f t="shared" si="626"/>
        <v>0</v>
      </c>
      <c r="W3833">
        <f t="shared" si="626"/>
        <v>1</v>
      </c>
    </row>
    <row r="3834" spans="1:23" x14ac:dyDescent="0.25">
      <c r="A3834" t="s">
        <v>7609</v>
      </c>
      <c r="B3834">
        <v>1</v>
      </c>
      <c r="C3834">
        <v>235989</v>
      </c>
      <c r="E3834" s="74">
        <v>948278</v>
      </c>
      <c r="F3834" s="75">
        <f t="shared" si="625"/>
        <v>1</v>
      </c>
      <c r="G3834" s="75">
        <f t="shared" si="625"/>
        <v>2</v>
      </c>
      <c r="H3834" s="75">
        <f t="shared" si="625"/>
        <v>3</v>
      </c>
      <c r="I3834" s="75">
        <f t="shared" si="625"/>
        <v>4</v>
      </c>
      <c r="J3834" s="75">
        <f t="shared" si="625"/>
        <v>5</v>
      </c>
      <c r="K3834" s="75">
        <f t="shared" si="625"/>
        <v>6</v>
      </c>
      <c r="L3834" s="75">
        <f t="shared" si="625"/>
        <v>7</v>
      </c>
      <c r="M3834" s="75">
        <f t="shared" si="625"/>
        <v>8</v>
      </c>
      <c r="N3834" s="75">
        <f t="shared" si="625"/>
        <v>9</v>
      </c>
      <c r="O3834" s="75">
        <f t="shared" si="625"/>
        <v>10</v>
      </c>
      <c r="P3834">
        <f t="shared" si="618"/>
        <v>1</v>
      </c>
      <c r="Q3834" t="str">
        <f t="shared" si="619"/>
        <v>D20201231</v>
      </c>
      <c r="R3834">
        <f t="shared" si="620"/>
        <v>135924</v>
      </c>
      <c r="S3834">
        <v>1</v>
      </c>
      <c r="T3834">
        <f t="shared" si="626"/>
        <v>0</v>
      </c>
      <c r="U3834">
        <f t="shared" si="626"/>
        <v>0</v>
      </c>
      <c r="V3834">
        <f t="shared" si="626"/>
        <v>0</v>
      </c>
      <c r="W3834">
        <f t="shared" si="626"/>
        <v>1</v>
      </c>
    </row>
    <row r="3835" spans="1:23" x14ac:dyDescent="0.25">
      <c r="A3835" t="s">
        <v>7611</v>
      </c>
      <c r="B3835">
        <v>1</v>
      </c>
      <c r="C3835">
        <v>369226</v>
      </c>
      <c r="E3835" s="74">
        <v>948531</v>
      </c>
      <c r="F3835" s="75">
        <f t="shared" ref="F3835:O3844" si="627">IFERROR(VLOOKUP(CONCATENATE(F$4,".",$E3835),$A$4:$C$488690,2,FALSE)*F$3,100)</f>
        <v>1</v>
      </c>
      <c r="G3835" s="75">
        <f t="shared" si="627"/>
        <v>2</v>
      </c>
      <c r="H3835" s="75">
        <f t="shared" si="627"/>
        <v>3</v>
      </c>
      <c r="I3835" s="75">
        <f t="shared" si="627"/>
        <v>4</v>
      </c>
      <c r="J3835" s="75">
        <f t="shared" si="627"/>
        <v>5</v>
      </c>
      <c r="K3835" s="75">
        <f t="shared" si="627"/>
        <v>6</v>
      </c>
      <c r="L3835" s="75">
        <f t="shared" si="627"/>
        <v>7</v>
      </c>
      <c r="M3835" s="75">
        <f t="shared" si="627"/>
        <v>8</v>
      </c>
      <c r="N3835" s="75">
        <f t="shared" si="627"/>
        <v>9</v>
      </c>
      <c r="O3835" s="75">
        <f t="shared" si="627"/>
        <v>10</v>
      </c>
      <c r="P3835">
        <f t="shared" si="618"/>
        <v>1</v>
      </c>
      <c r="Q3835" t="str">
        <f t="shared" si="619"/>
        <v>D20201231</v>
      </c>
      <c r="R3835">
        <f t="shared" si="620"/>
        <v>157280</v>
      </c>
      <c r="S3835">
        <v>1</v>
      </c>
      <c r="T3835">
        <f t="shared" si="626"/>
        <v>0</v>
      </c>
      <c r="U3835">
        <f t="shared" si="626"/>
        <v>0</v>
      </c>
      <c r="V3835">
        <f t="shared" si="626"/>
        <v>0</v>
      </c>
      <c r="W3835">
        <f t="shared" si="626"/>
        <v>1</v>
      </c>
    </row>
    <row r="3836" spans="1:23" x14ac:dyDescent="0.25">
      <c r="A3836" t="s">
        <v>7612</v>
      </c>
      <c r="B3836">
        <v>1</v>
      </c>
      <c r="C3836">
        <v>472909</v>
      </c>
      <c r="E3836" s="74">
        <v>948643</v>
      </c>
      <c r="F3836" s="75">
        <f t="shared" si="627"/>
        <v>1</v>
      </c>
      <c r="G3836" s="75">
        <f t="shared" si="627"/>
        <v>2</v>
      </c>
      <c r="H3836" s="75">
        <f t="shared" si="627"/>
        <v>100</v>
      </c>
      <c r="I3836" s="75">
        <f t="shared" si="627"/>
        <v>100</v>
      </c>
      <c r="J3836" s="75">
        <f t="shared" si="627"/>
        <v>100</v>
      </c>
      <c r="K3836" s="75">
        <f t="shared" si="627"/>
        <v>100</v>
      </c>
      <c r="L3836" s="75">
        <f t="shared" si="627"/>
        <v>100</v>
      </c>
      <c r="M3836" s="75">
        <f t="shared" si="627"/>
        <v>100</v>
      </c>
      <c r="N3836" s="75">
        <f t="shared" si="627"/>
        <v>100</v>
      </c>
      <c r="O3836" s="75">
        <f t="shared" si="627"/>
        <v>100</v>
      </c>
      <c r="P3836">
        <f t="shared" si="618"/>
        <v>1</v>
      </c>
      <c r="Q3836" t="str">
        <f t="shared" si="619"/>
        <v>D20201231</v>
      </c>
      <c r="R3836">
        <f t="shared" si="620"/>
        <v>129498</v>
      </c>
      <c r="S3836">
        <v>1</v>
      </c>
      <c r="T3836">
        <f t="shared" si="626"/>
        <v>0</v>
      </c>
      <c r="U3836">
        <f t="shared" si="626"/>
        <v>0</v>
      </c>
      <c r="V3836">
        <f t="shared" si="626"/>
        <v>0</v>
      </c>
      <c r="W3836">
        <f t="shared" si="626"/>
        <v>1</v>
      </c>
    </row>
    <row r="3837" spans="1:23" x14ac:dyDescent="0.25">
      <c r="A3837" t="s">
        <v>7614</v>
      </c>
      <c r="B3837">
        <v>1</v>
      </c>
      <c r="C3837">
        <v>1029609</v>
      </c>
      <c r="E3837" s="74">
        <v>949154</v>
      </c>
      <c r="F3837" s="75">
        <f t="shared" si="627"/>
        <v>1</v>
      </c>
      <c r="G3837" s="75">
        <f t="shared" si="627"/>
        <v>2</v>
      </c>
      <c r="H3837" s="75">
        <f t="shared" si="627"/>
        <v>3</v>
      </c>
      <c r="I3837" s="75">
        <f t="shared" si="627"/>
        <v>4</v>
      </c>
      <c r="J3837" s="75">
        <f t="shared" si="627"/>
        <v>5</v>
      </c>
      <c r="K3837" s="75">
        <f t="shared" si="627"/>
        <v>6</v>
      </c>
      <c r="L3837" s="75">
        <f t="shared" si="627"/>
        <v>7</v>
      </c>
      <c r="M3837" s="75">
        <f t="shared" si="627"/>
        <v>8</v>
      </c>
      <c r="N3837" s="75">
        <f t="shared" si="627"/>
        <v>9</v>
      </c>
      <c r="O3837" s="75">
        <f t="shared" si="627"/>
        <v>10</v>
      </c>
      <c r="P3837">
        <f t="shared" si="618"/>
        <v>1</v>
      </c>
      <c r="Q3837" t="str">
        <f t="shared" si="619"/>
        <v>D20201231</v>
      </c>
      <c r="R3837">
        <f t="shared" si="620"/>
        <v>3282903</v>
      </c>
      <c r="S3837">
        <v>1</v>
      </c>
      <c r="T3837">
        <f t="shared" si="626"/>
        <v>0</v>
      </c>
      <c r="U3837">
        <f t="shared" si="626"/>
        <v>0</v>
      </c>
      <c r="V3837">
        <f t="shared" si="626"/>
        <v>1</v>
      </c>
      <c r="W3837">
        <f t="shared" si="626"/>
        <v>0</v>
      </c>
    </row>
    <row r="3838" spans="1:23" x14ac:dyDescent="0.25">
      <c r="A3838" t="s">
        <v>7616</v>
      </c>
      <c r="B3838">
        <v>1</v>
      </c>
      <c r="C3838">
        <v>340752</v>
      </c>
      <c r="E3838" s="74">
        <v>949453</v>
      </c>
      <c r="F3838" s="75">
        <f t="shared" si="627"/>
        <v>1</v>
      </c>
      <c r="G3838" s="75">
        <f t="shared" si="627"/>
        <v>2</v>
      </c>
      <c r="H3838" s="75">
        <f t="shared" si="627"/>
        <v>3</v>
      </c>
      <c r="I3838" s="75">
        <f t="shared" si="627"/>
        <v>4</v>
      </c>
      <c r="J3838" s="75">
        <f t="shared" si="627"/>
        <v>5</v>
      </c>
      <c r="K3838" s="75">
        <f t="shared" si="627"/>
        <v>6</v>
      </c>
      <c r="L3838" s="75">
        <f t="shared" si="627"/>
        <v>7</v>
      </c>
      <c r="M3838" s="75">
        <f t="shared" si="627"/>
        <v>8</v>
      </c>
      <c r="N3838" s="75">
        <f t="shared" si="627"/>
        <v>9</v>
      </c>
      <c r="O3838" s="75">
        <f t="shared" si="627"/>
        <v>10</v>
      </c>
      <c r="P3838">
        <f t="shared" si="618"/>
        <v>1</v>
      </c>
      <c r="Q3838" t="str">
        <f t="shared" si="619"/>
        <v>D20201231</v>
      </c>
      <c r="R3838">
        <f t="shared" si="620"/>
        <v>41763</v>
      </c>
      <c r="S3838">
        <v>1</v>
      </c>
      <c r="T3838">
        <f t="shared" si="626"/>
        <v>0</v>
      </c>
      <c r="U3838">
        <f t="shared" si="626"/>
        <v>0</v>
      </c>
      <c r="V3838">
        <f t="shared" si="626"/>
        <v>0</v>
      </c>
      <c r="W3838">
        <f t="shared" si="626"/>
        <v>1</v>
      </c>
    </row>
    <row r="3839" spans="1:23" x14ac:dyDescent="0.25">
      <c r="A3839" t="s">
        <v>7618</v>
      </c>
      <c r="B3839">
        <v>1</v>
      </c>
      <c r="C3839">
        <v>55509</v>
      </c>
      <c r="E3839" s="74">
        <v>950141</v>
      </c>
      <c r="F3839" s="75">
        <f t="shared" si="627"/>
        <v>1</v>
      </c>
      <c r="G3839" s="75">
        <f t="shared" si="627"/>
        <v>2</v>
      </c>
      <c r="H3839" s="75">
        <f t="shared" si="627"/>
        <v>3</v>
      </c>
      <c r="I3839" s="75">
        <f t="shared" si="627"/>
        <v>4</v>
      </c>
      <c r="J3839" s="75">
        <f t="shared" si="627"/>
        <v>5</v>
      </c>
      <c r="K3839" s="75">
        <f t="shared" si="627"/>
        <v>6</v>
      </c>
      <c r="L3839" s="75">
        <f t="shared" si="627"/>
        <v>7</v>
      </c>
      <c r="M3839" s="75">
        <f t="shared" si="627"/>
        <v>8</v>
      </c>
      <c r="N3839" s="75">
        <f t="shared" si="627"/>
        <v>9</v>
      </c>
      <c r="O3839" s="75">
        <f t="shared" si="627"/>
        <v>10</v>
      </c>
      <c r="P3839">
        <f t="shared" si="618"/>
        <v>1</v>
      </c>
      <c r="Q3839" t="str">
        <f t="shared" si="619"/>
        <v>D20201231</v>
      </c>
      <c r="R3839">
        <f t="shared" si="620"/>
        <v>783899</v>
      </c>
      <c r="S3839">
        <v>1</v>
      </c>
      <c r="T3839">
        <f t="shared" si="626"/>
        <v>0</v>
      </c>
      <c r="U3839">
        <f t="shared" si="626"/>
        <v>0</v>
      </c>
      <c r="V3839">
        <f t="shared" si="626"/>
        <v>0</v>
      </c>
      <c r="W3839">
        <f t="shared" si="626"/>
        <v>1</v>
      </c>
    </row>
    <row r="3840" spans="1:23" x14ac:dyDescent="0.25">
      <c r="A3840" t="s">
        <v>7620</v>
      </c>
      <c r="B3840">
        <v>1</v>
      </c>
      <c r="C3840">
        <v>365446</v>
      </c>
      <c r="E3840" s="74">
        <v>950178</v>
      </c>
      <c r="F3840" s="75">
        <f t="shared" si="627"/>
        <v>1</v>
      </c>
      <c r="G3840" s="75">
        <f t="shared" si="627"/>
        <v>2</v>
      </c>
      <c r="H3840" s="75">
        <f t="shared" si="627"/>
        <v>3</v>
      </c>
      <c r="I3840" s="75">
        <f t="shared" si="627"/>
        <v>4</v>
      </c>
      <c r="J3840" s="75">
        <f t="shared" si="627"/>
        <v>5</v>
      </c>
      <c r="K3840" s="75">
        <f t="shared" si="627"/>
        <v>6</v>
      </c>
      <c r="L3840" s="75">
        <f t="shared" si="627"/>
        <v>7</v>
      </c>
      <c r="M3840" s="75">
        <f t="shared" si="627"/>
        <v>8</v>
      </c>
      <c r="N3840" s="75">
        <f t="shared" si="627"/>
        <v>9</v>
      </c>
      <c r="O3840" s="75">
        <f t="shared" si="627"/>
        <v>10</v>
      </c>
      <c r="P3840">
        <f t="shared" si="618"/>
        <v>1</v>
      </c>
      <c r="Q3840" t="str">
        <f t="shared" si="619"/>
        <v>D20201231</v>
      </c>
      <c r="R3840">
        <f t="shared" si="620"/>
        <v>794480</v>
      </c>
      <c r="S3840">
        <v>1</v>
      </c>
      <c r="T3840">
        <f t="shared" si="626"/>
        <v>0</v>
      </c>
      <c r="U3840">
        <f t="shared" si="626"/>
        <v>0</v>
      </c>
      <c r="V3840">
        <f t="shared" si="626"/>
        <v>0</v>
      </c>
      <c r="W3840">
        <f t="shared" si="626"/>
        <v>1</v>
      </c>
    </row>
    <row r="3841" spans="1:23" x14ac:dyDescent="0.25">
      <c r="A3841" t="s">
        <v>7622</v>
      </c>
      <c r="B3841">
        <v>1</v>
      </c>
      <c r="C3841">
        <v>68801</v>
      </c>
      <c r="E3841" s="74">
        <v>950356</v>
      </c>
      <c r="F3841" s="75">
        <f t="shared" si="627"/>
        <v>1</v>
      </c>
      <c r="G3841" s="75">
        <f t="shared" si="627"/>
        <v>2</v>
      </c>
      <c r="H3841" s="75">
        <f t="shared" si="627"/>
        <v>3</v>
      </c>
      <c r="I3841" s="75">
        <f t="shared" si="627"/>
        <v>4</v>
      </c>
      <c r="J3841" s="75">
        <f t="shared" si="627"/>
        <v>5</v>
      </c>
      <c r="K3841" s="75">
        <f t="shared" si="627"/>
        <v>6</v>
      </c>
      <c r="L3841" s="75">
        <f t="shared" si="627"/>
        <v>7</v>
      </c>
      <c r="M3841" s="75">
        <f t="shared" si="627"/>
        <v>8</v>
      </c>
      <c r="N3841" s="75">
        <f t="shared" si="627"/>
        <v>9</v>
      </c>
      <c r="O3841" s="75">
        <f t="shared" si="627"/>
        <v>10</v>
      </c>
      <c r="P3841">
        <f t="shared" si="618"/>
        <v>1</v>
      </c>
      <c r="Q3841" t="str">
        <f t="shared" si="619"/>
        <v>D20201231</v>
      </c>
      <c r="R3841">
        <f t="shared" si="620"/>
        <v>171537</v>
      </c>
      <c r="S3841">
        <v>1</v>
      </c>
      <c r="T3841">
        <f t="shared" si="626"/>
        <v>0</v>
      </c>
      <c r="U3841">
        <f t="shared" si="626"/>
        <v>0</v>
      </c>
      <c r="V3841">
        <f t="shared" si="626"/>
        <v>0</v>
      </c>
      <c r="W3841">
        <f t="shared" si="626"/>
        <v>1</v>
      </c>
    </row>
    <row r="3842" spans="1:23" x14ac:dyDescent="0.25">
      <c r="A3842" t="s">
        <v>7624</v>
      </c>
      <c r="B3842">
        <v>1</v>
      </c>
      <c r="C3842">
        <v>1108499</v>
      </c>
      <c r="E3842" s="74">
        <v>950758</v>
      </c>
      <c r="F3842" s="75">
        <f t="shared" si="627"/>
        <v>1</v>
      </c>
      <c r="G3842" s="75">
        <f t="shared" si="627"/>
        <v>2</v>
      </c>
      <c r="H3842" s="75">
        <f t="shared" si="627"/>
        <v>3</v>
      </c>
      <c r="I3842" s="75">
        <f t="shared" si="627"/>
        <v>4</v>
      </c>
      <c r="J3842" s="75">
        <f t="shared" si="627"/>
        <v>5</v>
      </c>
      <c r="K3842" s="75">
        <f t="shared" si="627"/>
        <v>6</v>
      </c>
      <c r="L3842" s="75">
        <f t="shared" si="627"/>
        <v>7</v>
      </c>
      <c r="M3842" s="75">
        <f t="shared" si="627"/>
        <v>8</v>
      </c>
      <c r="N3842" s="75">
        <f t="shared" si="627"/>
        <v>9</v>
      </c>
      <c r="O3842" s="75">
        <f t="shared" si="627"/>
        <v>10</v>
      </c>
      <c r="P3842">
        <f t="shared" si="618"/>
        <v>1</v>
      </c>
      <c r="Q3842" t="str">
        <f t="shared" si="619"/>
        <v>D20201231</v>
      </c>
      <c r="R3842">
        <f t="shared" si="620"/>
        <v>189051</v>
      </c>
      <c r="S3842">
        <v>1</v>
      </c>
      <c r="T3842">
        <f t="shared" si="626"/>
        <v>0</v>
      </c>
      <c r="U3842">
        <f t="shared" si="626"/>
        <v>0</v>
      </c>
      <c r="V3842">
        <f t="shared" si="626"/>
        <v>0</v>
      </c>
      <c r="W3842">
        <f t="shared" si="626"/>
        <v>1</v>
      </c>
    </row>
    <row r="3843" spans="1:23" x14ac:dyDescent="0.25">
      <c r="A3843" t="s">
        <v>7625</v>
      </c>
      <c r="B3843">
        <v>1</v>
      </c>
      <c r="C3843">
        <v>188379</v>
      </c>
      <c r="E3843" s="74">
        <v>951102</v>
      </c>
      <c r="F3843" s="75">
        <f t="shared" si="627"/>
        <v>1</v>
      </c>
      <c r="G3843" s="75">
        <f t="shared" si="627"/>
        <v>2</v>
      </c>
      <c r="H3843" s="75">
        <f t="shared" si="627"/>
        <v>3</v>
      </c>
      <c r="I3843" s="75">
        <f t="shared" si="627"/>
        <v>4</v>
      </c>
      <c r="J3843" s="75">
        <f t="shared" si="627"/>
        <v>5</v>
      </c>
      <c r="K3843" s="75">
        <f t="shared" si="627"/>
        <v>6</v>
      </c>
      <c r="L3843" s="75">
        <f t="shared" si="627"/>
        <v>7</v>
      </c>
      <c r="M3843" s="75">
        <f t="shared" si="627"/>
        <v>8</v>
      </c>
      <c r="N3843" s="75">
        <f t="shared" si="627"/>
        <v>9</v>
      </c>
      <c r="O3843" s="75">
        <f t="shared" si="627"/>
        <v>10</v>
      </c>
      <c r="P3843">
        <f t="shared" si="618"/>
        <v>1</v>
      </c>
      <c r="Q3843" t="str">
        <f t="shared" si="619"/>
        <v>D20201231</v>
      </c>
      <c r="R3843">
        <f t="shared" si="620"/>
        <v>509173</v>
      </c>
      <c r="S3843">
        <v>1</v>
      </c>
      <c r="T3843">
        <f t="shared" si="626"/>
        <v>0</v>
      </c>
      <c r="U3843">
        <f t="shared" si="626"/>
        <v>0</v>
      </c>
      <c r="V3843">
        <f t="shared" si="626"/>
        <v>0</v>
      </c>
      <c r="W3843">
        <f t="shared" si="626"/>
        <v>1</v>
      </c>
    </row>
    <row r="3844" spans="1:23" x14ac:dyDescent="0.25">
      <c r="A3844" t="s">
        <v>7627</v>
      </c>
      <c r="B3844">
        <v>1</v>
      </c>
      <c r="C3844">
        <v>869419</v>
      </c>
      <c r="E3844" s="74">
        <v>952172</v>
      </c>
      <c r="F3844" s="75">
        <f t="shared" si="627"/>
        <v>1</v>
      </c>
      <c r="G3844" s="75">
        <f t="shared" si="627"/>
        <v>2</v>
      </c>
      <c r="H3844" s="75">
        <f t="shared" si="627"/>
        <v>3</v>
      </c>
      <c r="I3844" s="75">
        <f t="shared" si="627"/>
        <v>4</v>
      </c>
      <c r="J3844" s="75">
        <f t="shared" si="627"/>
        <v>5</v>
      </c>
      <c r="K3844" s="75">
        <f t="shared" si="627"/>
        <v>6</v>
      </c>
      <c r="L3844" s="75">
        <f t="shared" si="627"/>
        <v>7</v>
      </c>
      <c r="M3844" s="75">
        <f t="shared" si="627"/>
        <v>8</v>
      </c>
      <c r="N3844" s="75">
        <f t="shared" si="627"/>
        <v>9</v>
      </c>
      <c r="O3844" s="75">
        <f t="shared" si="627"/>
        <v>10</v>
      </c>
      <c r="P3844">
        <f t="shared" si="618"/>
        <v>1</v>
      </c>
      <c r="Q3844" t="str">
        <f t="shared" si="619"/>
        <v>D20201231</v>
      </c>
      <c r="R3844">
        <f t="shared" si="620"/>
        <v>587624</v>
      </c>
      <c r="S3844">
        <v>1</v>
      </c>
      <c r="T3844">
        <f t="shared" si="626"/>
        <v>0</v>
      </c>
      <c r="U3844">
        <f t="shared" si="626"/>
        <v>0</v>
      </c>
      <c r="V3844">
        <f t="shared" si="626"/>
        <v>0</v>
      </c>
      <c r="W3844">
        <f t="shared" si="626"/>
        <v>1</v>
      </c>
    </row>
    <row r="3845" spans="1:23" x14ac:dyDescent="0.25">
      <c r="A3845" t="s">
        <v>7629</v>
      </c>
      <c r="B3845">
        <v>1</v>
      </c>
      <c r="C3845">
        <v>85670</v>
      </c>
      <c r="E3845" s="74">
        <v>952257</v>
      </c>
      <c r="F3845" s="75">
        <f t="shared" ref="F3845:O3854" si="628">IFERROR(VLOOKUP(CONCATENATE(F$4,".",$E3845),$A$4:$C$488690,2,FALSE)*F$3,100)</f>
        <v>1</v>
      </c>
      <c r="G3845" s="75">
        <f t="shared" si="628"/>
        <v>2</v>
      </c>
      <c r="H3845" s="75">
        <f t="shared" si="628"/>
        <v>3</v>
      </c>
      <c r="I3845" s="75">
        <f t="shared" si="628"/>
        <v>4</v>
      </c>
      <c r="J3845" s="75">
        <f t="shared" si="628"/>
        <v>5</v>
      </c>
      <c r="K3845" s="75">
        <f t="shared" si="628"/>
        <v>6</v>
      </c>
      <c r="L3845" s="75">
        <f t="shared" si="628"/>
        <v>7</v>
      </c>
      <c r="M3845" s="75">
        <f t="shared" si="628"/>
        <v>8</v>
      </c>
      <c r="N3845" s="75">
        <f t="shared" si="628"/>
        <v>9</v>
      </c>
      <c r="O3845" s="75">
        <f t="shared" si="628"/>
        <v>10</v>
      </c>
      <c r="P3845">
        <f t="shared" si="618"/>
        <v>1</v>
      </c>
      <c r="Q3845" t="str">
        <f t="shared" si="619"/>
        <v>D20201231</v>
      </c>
      <c r="R3845">
        <f t="shared" si="620"/>
        <v>95665</v>
      </c>
      <c r="S3845">
        <v>1</v>
      </c>
      <c r="T3845">
        <f t="shared" si="626"/>
        <v>0</v>
      </c>
      <c r="U3845">
        <f t="shared" si="626"/>
        <v>0</v>
      </c>
      <c r="V3845">
        <f t="shared" si="626"/>
        <v>0</v>
      </c>
      <c r="W3845">
        <f t="shared" si="626"/>
        <v>1</v>
      </c>
    </row>
    <row r="3846" spans="1:23" x14ac:dyDescent="0.25">
      <c r="A3846" t="s">
        <v>7631</v>
      </c>
      <c r="B3846">
        <v>1</v>
      </c>
      <c r="C3846">
        <v>43554</v>
      </c>
      <c r="E3846" s="74">
        <v>952677</v>
      </c>
      <c r="F3846" s="75">
        <f t="shared" si="628"/>
        <v>1</v>
      </c>
      <c r="G3846" s="75">
        <f t="shared" si="628"/>
        <v>2</v>
      </c>
      <c r="H3846" s="75">
        <f t="shared" si="628"/>
        <v>3</v>
      </c>
      <c r="I3846" s="75">
        <f t="shared" si="628"/>
        <v>4</v>
      </c>
      <c r="J3846" s="75">
        <f t="shared" si="628"/>
        <v>5</v>
      </c>
      <c r="K3846" s="75">
        <f t="shared" si="628"/>
        <v>6</v>
      </c>
      <c r="L3846" s="75">
        <f t="shared" si="628"/>
        <v>7</v>
      </c>
      <c r="M3846" s="75">
        <f t="shared" si="628"/>
        <v>8</v>
      </c>
      <c r="N3846" s="75">
        <f t="shared" si="628"/>
        <v>9</v>
      </c>
      <c r="O3846" s="75">
        <f t="shared" si="628"/>
        <v>10</v>
      </c>
      <c r="P3846">
        <f t="shared" ref="P3846:P3909" si="629">MIN(F3846:O3846)</f>
        <v>1</v>
      </c>
      <c r="Q3846" t="str">
        <f t="shared" ref="Q3846:Q3909" si="630">HLOOKUP($P3846,$F$3:$O$4,2,FALSE)</f>
        <v>D20201231</v>
      </c>
      <c r="R3846">
        <f t="shared" ref="R3846:R3909" si="631">VLOOKUP(CONCATENATE($Q3846,".",$E3846),$A$4:$C$488690,3,FALSE)</f>
        <v>1862897</v>
      </c>
      <c r="S3846">
        <v>1</v>
      </c>
      <c r="T3846">
        <f t="shared" si="626"/>
        <v>0</v>
      </c>
      <c r="U3846">
        <f t="shared" si="626"/>
        <v>0</v>
      </c>
      <c r="V3846">
        <f t="shared" si="626"/>
        <v>1</v>
      </c>
      <c r="W3846">
        <f t="shared" si="626"/>
        <v>0</v>
      </c>
    </row>
    <row r="3847" spans="1:23" x14ac:dyDescent="0.25">
      <c r="A3847" t="s">
        <v>7633</v>
      </c>
      <c r="B3847">
        <v>1</v>
      </c>
      <c r="C3847">
        <v>3949004</v>
      </c>
      <c r="E3847" s="74">
        <v>952846</v>
      </c>
      <c r="F3847" s="75">
        <f t="shared" si="628"/>
        <v>1</v>
      </c>
      <c r="G3847" s="75">
        <f t="shared" si="628"/>
        <v>2</v>
      </c>
      <c r="H3847" s="75">
        <f t="shared" si="628"/>
        <v>3</v>
      </c>
      <c r="I3847" s="75">
        <f t="shared" si="628"/>
        <v>4</v>
      </c>
      <c r="J3847" s="75">
        <f t="shared" si="628"/>
        <v>5</v>
      </c>
      <c r="K3847" s="75">
        <f t="shared" si="628"/>
        <v>6</v>
      </c>
      <c r="L3847" s="75">
        <f t="shared" si="628"/>
        <v>7</v>
      </c>
      <c r="M3847" s="75">
        <f t="shared" si="628"/>
        <v>8</v>
      </c>
      <c r="N3847" s="75">
        <f t="shared" si="628"/>
        <v>9</v>
      </c>
      <c r="O3847" s="75">
        <f t="shared" si="628"/>
        <v>10</v>
      </c>
      <c r="P3847">
        <f t="shared" si="629"/>
        <v>1</v>
      </c>
      <c r="Q3847" t="str">
        <f t="shared" si="630"/>
        <v>D20201231</v>
      </c>
      <c r="R3847">
        <f t="shared" si="631"/>
        <v>104366</v>
      </c>
      <c r="S3847">
        <v>1</v>
      </c>
      <c r="T3847">
        <f t="shared" si="626"/>
        <v>0</v>
      </c>
      <c r="U3847">
        <f t="shared" si="626"/>
        <v>0</v>
      </c>
      <c r="V3847">
        <f t="shared" si="626"/>
        <v>0</v>
      </c>
      <c r="W3847">
        <f t="shared" si="626"/>
        <v>1</v>
      </c>
    </row>
    <row r="3848" spans="1:23" x14ac:dyDescent="0.25">
      <c r="A3848" t="s">
        <v>7635</v>
      </c>
      <c r="B3848">
        <v>1</v>
      </c>
      <c r="C3848">
        <v>358706</v>
      </c>
      <c r="E3848" s="74">
        <v>953535</v>
      </c>
      <c r="F3848" s="75">
        <f t="shared" si="628"/>
        <v>1</v>
      </c>
      <c r="G3848" s="75">
        <f t="shared" si="628"/>
        <v>2</v>
      </c>
      <c r="H3848" s="75">
        <f t="shared" si="628"/>
        <v>3</v>
      </c>
      <c r="I3848" s="75">
        <f t="shared" si="628"/>
        <v>4</v>
      </c>
      <c r="J3848" s="75">
        <f t="shared" si="628"/>
        <v>5</v>
      </c>
      <c r="K3848" s="75">
        <f t="shared" si="628"/>
        <v>6</v>
      </c>
      <c r="L3848" s="75">
        <f t="shared" si="628"/>
        <v>7</v>
      </c>
      <c r="M3848" s="75">
        <f t="shared" si="628"/>
        <v>8</v>
      </c>
      <c r="N3848" s="75">
        <f t="shared" si="628"/>
        <v>9</v>
      </c>
      <c r="O3848" s="75">
        <f t="shared" si="628"/>
        <v>10</v>
      </c>
      <c r="P3848">
        <f t="shared" si="629"/>
        <v>1</v>
      </c>
      <c r="Q3848" t="str">
        <f t="shared" si="630"/>
        <v>D20201231</v>
      </c>
      <c r="R3848">
        <f t="shared" si="631"/>
        <v>528214</v>
      </c>
      <c r="S3848">
        <v>1</v>
      </c>
      <c r="T3848">
        <f t="shared" si="626"/>
        <v>0</v>
      </c>
      <c r="U3848">
        <f t="shared" si="626"/>
        <v>0</v>
      </c>
      <c r="V3848">
        <f t="shared" si="626"/>
        <v>0</v>
      </c>
      <c r="W3848">
        <f t="shared" si="626"/>
        <v>1</v>
      </c>
    </row>
    <row r="3849" spans="1:23" x14ac:dyDescent="0.25">
      <c r="A3849" t="s">
        <v>7637</v>
      </c>
      <c r="B3849">
        <v>1</v>
      </c>
      <c r="C3849">
        <v>173603</v>
      </c>
      <c r="E3849" s="74">
        <v>953843</v>
      </c>
      <c r="F3849" s="75">
        <f t="shared" si="628"/>
        <v>1</v>
      </c>
      <c r="G3849" s="75">
        <f t="shared" si="628"/>
        <v>2</v>
      </c>
      <c r="H3849" s="75">
        <f t="shared" si="628"/>
        <v>3</v>
      </c>
      <c r="I3849" s="75">
        <f t="shared" si="628"/>
        <v>4</v>
      </c>
      <c r="J3849" s="75">
        <f t="shared" si="628"/>
        <v>5</v>
      </c>
      <c r="K3849" s="75">
        <f t="shared" si="628"/>
        <v>6</v>
      </c>
      <c r="L3849" s="75">
        <f t="shared" si="628"/>
        <v>7</v>
      </c>
      <c r="M3849" s="75">
        <f t="shared" si="628"/>
        <v>8</v>
      </c>
      <c r="N3849" s="75">
        <f t="shared" si="628"/>
        <v>9</v>
      </c>
      <c r="O3849" s="75">
        <f t="shared" si="628"/>
        <v>10</v>
      </c>
      <c r="P3849">
        <f t="shared" si="629"/>
        <v>1</v>
      </c>
      <c r="Q3849" t="str">
        <f t="shared" si="630"/>
        <v>D20201231</v>
      </c>
      <c r="R3849">
        <f t="shared" si="631"/>
        <v>222351</v>
      </c>
      <c r="S3849">
        <v>1</v>
      </c>
      <c r="T3849">
        <f t="shared" si="626"/>
        <v>0</v>
      </c>
      <c r="U3849">
        <f t="shared" si="626"/>
        <v>0</v>
      </c>
      <c r="V3849">
        <f t="shared" si="626"/>
        <v>0</v>
      </c>
      <c r="W3849">
        <f t="shared" si="626"/>
        <v>1</v>
      </c>
    </row>
    <row r="3850" spans="1:23" x14ac:dyDescent="0.25">
      <c r="A3850" t="s">
        <v>7638</v>
      </c>
      <c r="B3850">
        <v>1</v>
      </c>
      <c r="C3850">
        <v>770638</v>
      </c>
      <c r="E3850" s="74">
        <v>953852</v>
      </c>
      <c r="F3850" s="75">
        <f t="shared" si="628"/>
        <v>1</v>
      </c>
      <c r="G3850" s="75">
        <f t="shared" si="628"/>
        <v>2</v>
      </c>
      <c r="H3850" s="75">
        <f t="shared" si="628"/>
        <v>3</v>
      </c>
      <c r="I3850" s="75">
        <f t="shared" si="628"/>
        <v>4</v>
      </c>
      <c r="J3850" s="75">
        <f t="shared" si="628"/>
        <v>5</v>
      </c>
      <c r="K3850" s="75">
        <f t="shared" si="628"/>
        <v>6</v>
      </c>
      <c r="L3850" s="75">
        <f t="shared" si="628"/>
        <v>7</v>
      </c>
      <c r="M3850" s="75">
        <f t="shared" si="628"/>
        <v>8</v>
      </c>
      <c r="N3850" s="75">
        <f t="shared" si="628"/>
        <v>9</v>
      </c>
      <c r="O3850" s="75">
        <f t="shared" si="628"/>
        <v>10</v>
      </c>
      <c r="P3850">
        <f t="shared" si="629"/>
        <v>1</v>
      </c>
      <c r="Q3850" t="str">
        <f t="shared" si="630"/>
        <v>D20201231</v>
      </c>
      <c r="R3850">
        <f t="shared" si="631"/>
        <v>215526</v>
      </c>
      <c r="S3850">
        <v>1</v>
      </c>
      <c r="T3850">
        <f t="shared" si="626"/>
        <v>0</v>
      </c>
      <c r="U3850">
        <f t="shared" si="626"/>
        <v>0</v>
      </c>
      <c r="V3850">
        <f t="shared" si="626"/>
        <v>0</v>
      </c>
      <c r="W3850">
        <f t="shared" si="626"/>
        <v>1</v>
      </c>
    </row>
    <row r="3851" spans="1:23" x14ac:dyDescent="0.25">
      <c r="A3851" t="s">
        <v>7640</v>
      </c>
      <c r="B3851">
        <v>1</v>
      </c>
      <c r="C3851">
        <v>953506</v>
      </c>
      <c r="E3851" s="74">
        <v>954158</v>
      </c>
      <c r="F3851" s="75">
        <f t="shared" si="628"/>
        <v>1</v>
      </c>
      <c r="G3851" s="75">
        <f t="shared" si="628"/>
        <v>2</v>
      </c>
      <c r="H3851" s="75">
        <f t="shared" si="628"/>
        <v>3</v>
      </c>
      <c r="I3851" s="75">
        <f t="shared" si="628"/>
        <v>4</v>
      </c>
      <c r="J3851" s="75">
        <f t="shared" si="628"/>
        <v>5</v>
      </c>
      <c r="K3851" s="75">
        <f t="shared" si="628"/>
        <v>6</v>
      </c>
      <c r="L3851" s="75">
        <f t="shared" si="628"/>
        <v>7</v>
      </c>
      <c r="M3851" s="75">
        <f t="shared" si="628"/>
        <v>8</v>
      </c>
      <c r="N3851" s="75">
        <f t="shared" si="628"/>
        <v>9</v>
      </c>
      <c r="O3851" s="75">
        <f t="shared" si="628"/>
        <v>10</v>
      </c>
      <c r="P3851">
        <f t="shared" si="629"/>
        <v>1</v>
      </c>
      <c r="Q3851" t="str">
        <f t="shared" si="630"/>
        <v>D20201231</v>
      </c>
      <c r="R3851">
        <f t="shared" si="631"/>
        <v>115426</v>
      </c>
      <c r="S3851">
        <v>1</v>
      </c>
      <c r="T3851">
        <f t="shared" si="626"/>
        <v>0</v>
      </c>
      <c r="U3851">
        <f t="shared" si="626"/>
        <v>0</v>
      </c>
      <c r="V3851">
        <f t="shared" si="626"/>
        <v>0</v>
      </c>
      <c r="W3851">
        <f t="shared" si="626"/>
        <v>1</v>
      </c>
    </row>
    <row r="3852" spans="1:23" x14ac:dyDescent="0.25">
      <c r="A3852" t="s">
        <v>7642</v>
      </c>
      <c r="B3852">
        <v>1</v>
      </c>
      <c r="C3852">
        <v>1866595</v>
      </c>
      <c r="E3852" s="74">
        <v>954251</v>
      </c>
      <c r="F3852" s="75">
        <f t="shared" si="628"/>
        <v>1</v>
      </c>
      <c r="G3852" s="75">
        <f t="shared" si="628"/>
        <v>2</v>
      </c>
      <c r="H3852" s="75">
        <f t="shared" si="628"/>
        <v>3</v>
      </c>
      <c r="I3852" s="75">
        <f t="shared" si="628"/>
        <v>4</v>
      </c>
      <c r="J3852" s="75">
        <f t="shared" si="628"/>
        <v>5</v>
      </c>
      <c r="K3852" s="75">
        <f t="shared" si="628"/>
        <v>6</v>
      </c>
      <c r="L3852" s="75">
        <f t="shared" si="628"/>
        <v>7</v>
      </c>
      <c r="M3852" s="75">
        <f t="shared" si="628"/>
        <v>8</v>
      </c>
      <c r="N3852" s="75">
        <f t="shared" si="628"/>
        <v>9</v>
      </c>
      <c r="O3852" s="75">
        <f t="shared" si="628"/>
        <v>10</v>
      </c>
      <c r="P3852">
        <f t="shared" si="629"/>
        <v>1</v>
      </c>
      <c r="Q3852" t="str">
        <f t="shared" si="630"/>
        <v>D20201231</v>
      </c>
      <c r="R3852">
        <f t="shared" si="631"/>
        <v>180769</v>
      </c>
      <c r="S3852">
        <v>1</v>
      </c>
      <c r="T3852">
        <f t="shared" si="626"/>
        <v>0</v>
      </c>
      <c r="U3852">
        <f t="shared" si="626"/>
        <v>0</v>
      </c>
      <c r="V3852">
        <f t="shared" si="626"/>
        <v>0</v>
      </c>
      <c r="W3852">
        <f t="shared" si="626"/>
        <v>1</v>
      </c>
    </row>
    <row r="3853" spans="1:23" x14ac:dyDescent="0.25">
      <c r="A3853" t="s">
        <v>7644</v>
      </c>
      <c r="B3853">
        <v>1</v>
      </c>
      <c r="C3853">
        <v>674761</v>
      </c>
      <c r="E3853" s="74">
        <v>954279</v>
      </c>
      <c r="F3853" s="75">
        <f t="shared" si="628"/>
        <v>1</v>
      </c>
      <c r="G3853" s="75">
        <f t="shared" si="628"/>
        <v>2</v>
      </c>
      <c r="H3853" s="75">
        <f t="shared" si="628"/>
        <v>3</v>
      </c>
      <c r="I3853" s="75">
        <f t="shared" si="628"/>
        <v>4</v>
      </c>
      <c r="J3853" s="75">
        <f t="shared" si="628"/>
        <v>5</v>
      </c>
      <c r="K3853" s="75">
        <f t="shared" si="628"/>
        <v>6</v>
      </c>
      <c r="L3853" s="75">
        <f t="shared" si="628"/>
        <v>7</v>
      </c>
      <c r="M3853" s="75">
        <f t="shared" si="628"/>
        <v>8</v>
      </c>
      <c r="N3853" s="75">
        <f t="shared" si="628"/>
        <v>9</v>
      </c>
      <c r="O3853" s="75">
        <f t="shared" si="628"/>
        <v>10</v>
      </c>
      <c r="P3853">
        <f t="shared" si="629"/>
        <v>1</v>
      </c>
      <c r="Q3853" t="str">
        <f t="shared" si="630"/>
        <v>D20201231</v>
      </c>
      <c r="R3853">
        <f t="shared" si="631"/>
        <v>658393</v>
      </c>
      <c r="S3853">
        <v>1</v>
      </c>
      <c r="T3853">
        <f t="shared" si="626"/>
        <v>0</v>
      </c>
      <c r="U3853">
        <f t="shared" si="626"/>
        <v>0</v>
      </c>
      <c r="V3853">
        <f t="shared" si="626"/>
        <v>0</v>
      </c>
      <c r="W3853">
        <f t="shared" si="626"/>
        <v>1</v>
      </c>
    </row>
    <row r="3854" spans="1:23" x14ac:dyDescent="0.25">
      <c r="A3854" t="s">
        <v>7646</v>
      </c>
      <c r="B3854">
        <v>1</v>
      </c>
      <c r="C3854">
        <v>167168</v>
      </c>
      <c r="E3854" s="74">
        <v>954653</v>
      </c>
      <c r="F3854" s="75">
        <f t="shared" si="628"/>
        <v>1</v>
      </c>
      <c r="G3854" s="75">
        <f t="shared" si="628"/>
        <v>2</v>
      </c>
      <c r="H3854" s="75">
        <f t="shared" si="628"/>
        <v>3</v>
      </c>
      <c r="I3854" s="75">
        <f t="shared" si="628"/>
        <v>4</v>
      </c>
      <c r="J3854" s="75">
        <f t="shared" si="628"/>
        <v>5</v>
      </c>
      <c r="K3854" s="75">
        <f t="shared" si="628"/>
        <v>6</v>
      </c>
      <c r="L3854" s="75">
        <f t="shared" si="628"/>
        <v>7</v>
      </c>
      <c r="M3854" s="75">
        <f t="shared" si="628"/>
        <v>8</v>
      </c>
      <c r="N3854" s="75">
        <f t="shared" si="628"/>
        <v>9</v>
      </c>
      <c r="O3854" s="75">
        <f t="shared" si="628"/>
        <v>10</v>
      </c>
      <c r="P3854">
        <f t="shared" si="629"/>
        <v>1</v>
      </c>
      <c r="Q3854" t="str">
        <f t="shared" si="630"/>
        <v>D20201231</v>
      </c>
      <c r="R3854">
        <f t="shared" si="631"/>
        <v>71986</v>
      </c>
      <c r="S3854">
        <v>1</v>
      </c>
      <c r="T3854">
        <f t="shared" si="626"/>
        <v>0</v>
      </c>
      <c r="U3854">
        <f t="shared" si="626"/>
        <v>0</v>
      </c>
      <c r="V3854">
        <f t="shared" si="626"/>
        <v>0</v>
      </c>
      <c r="W3854">
        <f t="shared" si="626"/>
        <v>1</v>
      </c>
    </row>
    <row r="3855" spans="1:23" x14ac:dyDescent="0.25">
      <c r="A3855" t="s">
        <v>7647</v>
      </c>
      <c r="B3855">
        <v>1</v>
      </c>
      <c r="C3855">
        <v>1207455</v>
      </c>
      <c r="E3855" s="74">
        <v>954671</v>
      </c>
      <c r="F3855" s="75">
        <f t="shared" ref="F3855:O3864" si="632">IFERROR(VLOOKUP(CONCATENATE(F$4,".",$E3855),$A$4:$C$488690,2,FALSE)*F$3,100)</f>
        <v>1</v>
      </c>
      <c r="G3855" s="75">
        <f t="shared" si="632"/>
        <v>2</v>
      </c>
      <c r="H3855" s="75">
        <f t="shared" si="632"/>
        <v>3</v>
      </c>
      <c r="I3855" s="75">
        <f t="shared" si="632"/>
        <v>4</v>
      </c>
      <c r="J3855" s="75">
        <f t="shared" si="632"/>
        <v>5</v>
      </c>
      <c r="K3855" s="75">
        <f t="shared" si="632"/>
        <v>6</v>
      </c>
      <c r="L3855" s="75">
        <f t="shared" si="632"/>
        <v>7</v>
      </c>
      <c r="M3855" s="75">
        <f t="shared" si="632"/>
        <v>8</v>
      </c>
      <c r="N3855" s="75">
        <f t="shared" si="632"/>
        <v>9</v>
      </c>
      <c r="O3855" s="75">
        <f t="shared" si="632"/>
        <v>10</v>
      </c>
      <c r="P3855">
        <f t="shared" si="629"/>
        <v>1</v>
      </c>
      <c r="Q3855" t="str">
        <f t="shared" si="630"/>
        <v>D20201231</v>
      </c>
      <c r="R3855">
        <f t="shared" si="631"/>
        <v>225021</v>
      </c>
      <c r="S3855">
        <v>1</v>
      </c>
      <c r="T3855">
        <f t="shared" si="626"/>
        <v>0</v>
      </c>
      <c r="U3855">
        <f t="shared" si="626"/>
        <v>0</v>
      </c>
      <c r="V3855">
        <f t="shared" si="626"/>
        <v>0</v>
      </c>
      <c r="W3855">
        <f t="shared" si="626"/>
        <v>1</v>
      </c>
    </row>
    <row r="3856" spans="1:23" x14ac:dyDescent="0.25">
      <c r="A3856" t="s">
        <v>7649</v>
      </c>
      <c r="B3856">
        <v>1</v>
      </c>
      <c r="C3856">
        <v>48732</v>
      </c>
      <c r="E3856" s="74">
        <v>955548</v>
      </c>
      <c r="F3856" s="75">
        <f t="shared" si="632"/>
        <v>1</v>
      </c>
      <c r="G3856" s="75">
        <f t="shared" si="632"/>
        <v>2</v>
      </c>
      <c r="H3856" s="75">
        <f t="shared" si="632"/>
        <v>3</v>
      </c>
      <c r="I3856" s="75">
        <f t="shared" si="632"/>
        <v>4</v>
      </c>
      <c r="J3856" s="75">
        <f t="shared" si="632"/>
        <v>5</v>
      </c>
      <c r="K3856" s="75">
        <f t="shared" si="632"/>
        <v>6</v>
      </c>
      <c r="L3856" s="75">
        <f t="shared" si="632"/>
        <v>7</v>
      </c>
      <c r="M3856" s="75">
        <f t="shared" si="632"/>
        <v>8</v>
      </c>
      <c r="N3856" s="75">
        <f t="shared" si="632"/>
        <v>9</v>
      </c>
      <c r="O3856" s="75">
        <f t="shared" si="632"/>
        <v>10</v>
      </c>
      <c r="P3856">
        <f t="shared" si="629"/>
        <v>1</v>
      </c>
      <c r="Q3856" t="str">
        <f t="shared" si="630"/>
        <v>D20201231</v>
      </c>
      <c r="R3856">
        <f t="shared" si="631"/>
        <v>358302</v>
      </c>
      <c r="S3856">
        <v>1</v>
      </c>
      <c r="T3856">
        <f t="shared" si="626"/>
        <v>0</v>
      </c>
      <c r="U3856">
        <f t="shared" si="626"/>
        <v>0</v>
      </c>
      <c r="V3856">
        <f t="shared" si="626"/>
        <v>0</v>
      </c>
      <c r="W3856">
        <f t="shared" si="626"/>
        <v>1</v>
      </c>
    </row>
    <row r="3857" spans="1:23" x14ac:dyDescent="0.25">
      <c r="A3857" t="s">
        <v>7651</v>
      </c>
      <c r="B3857">
        <v>1</v>
      </c>
      <c r="C3857">
        <v>925317</v>
      </c>
      <c r="E3857" s="74">
        <v>955753</v>
      </c>
      <c r="F3857" s="75">
        <f t="shared" si="632"/>
        <v>1</v>
      </c>
      <c r="G3857" s="75">
        <f t="shared" si="632"/>
        <v>2</v>
      </c>
      <c r="H3857" s="75">
        <f t="shared" si="632"/>
        <v>3</v>
      </c>
      <c r="I3857" s="75">
        <f t="shared" si="632"/>
        <v>4</v>
      </c>
      <c r="J3857" s="75">
        <f t="shared" si="632"/>
        <v>5</v>
      </c>
      <c r="K3857" s="75">
        <f t="shared" si="632"/>
        <v>6</v>
      </c>
      <c r="L3857" s="75">
        <f t="shared" si="632"/>
        <v>7</v>
      </c>
      <c r="M3857" s="75">
        <f t="shared" si="632"/>
        <v>8</v>
      </c>
      <c r="N3857" s="75">
        <f t="shared" si="632"/>
        <v>9</v>
      </c>
      <c r="O3857" s="75">
        <f t="shared" si="632"/>
        <v>10</v>
      </c>
      <c r="P3857">
        <f t="shared" si="629"/>
        <v>1</v>
      </c>
      <c r="Q3857" t="str">
        <f t="shared" si="630"/>
        <v>D20201231</v>
      </c>
      <c r="R3857">
        <f t="shared" si="631"/>
        <v>118203</v>
      </c>
      <c r="S3857">
        <v>1</v>
      </c>
      <c r="T3857">
        <f t="shared" si="626"/>
        <v>0</v>
      </c>
      <c r="U3857">
        <f t="shared" si="626"/>
        <v>0</v>
      </c>
      <c r="V3857">
        <f t="shared" si="626"/>
        <v>0</v>
      </c>
      <c r="W3857">
        <f t="shared" si="626"/>
        <v>1</v>
      </c>
    </row>
    <row r="3858" spans="1:23" x14ac:dyDescent="0.25">
      <c r="A3858" t="s">
        <v>7653</v>
      </c>
      <c r="B3858">
        <v>1</v>
      </c>
      <c r="C3858">
        <v>123449</v>
      </c>
      <c r="E3858" s="74">
        <v>955940</v>
      </c>
      <c r="F3858" s="75">
        <f t="shared" si="632"/>
        <v>1</v>
      </c>
      <c r="G3858" s="75">
        <f t="shared" si="632"/>
        <v>2</v>
      </c>
      <c r="H3858" s="75">
        <f t="shared" si="632"/>
        <v>3</v>
      </c>
      <c r="I3858" s="75">
        <f t="shared" si="632"/>
        <v>4</v>
      </c>
      <c r="J3858" s="75">
        <f t="shared" si="632"/>
        <v>5</v>
      </c>
      <c r="K3858" s="75">
        <f t="shared" si="632"/>
        <v>6</v>
      </c>
      <c r="L3858" s="75">
        <f t="shared" si="632"/>
        <v>7</v>
      </c>
      <c r="M3858" s="75">
        <f t="shared" si="632"/>
        <v>8</v>
      </c>
      <c r="N3858" s="75">
        <f t="shared" si="632"/>
        <v>9</v>
      </c>
      <c r="O3858" s="75">
        <f t="shared" si="632"/>
        <v>10</v>
      </c>
      <c r="P3858">
        <f t="shared" si="629"/>
        <v>1</v>
      </c>
      <c r="Q3858" t="str">
        <f t="shared" si="630"/>
        <v>D20201231</v>
      </c>
      <c r="R3858">
        <f t="shared" si="631"/>
        <v>244173</v>
      </c>
      <c r="S3858">
        <v>1</v>
      </c>
      <c r="T3858">
        <f t="shared" si="626"/>
        <v>0</v>
      </c>
      <c r="U3858">
        <f t="shared" si="626"/>
        <v>0</v>
      </c>
      <c r="V3858">
        <f t="shared" si="626"/>
        <v>0</v>
      </c>
      <c r="W3858">
        <f t="shared" si="626"/>
        <v>1</v>
      </c>
    </row>
    <row r="3859" spans="1:23" x14ac:dyDescent="0.25">
      <c r="A3859" t="s">
        <v>7655</v>
      </c>
      <c r="B3859">
        <v>1</v>
      </c>
      <c r="C3859">
        <v>632104</v>
      </c>
      <c r="E3859" s="74">
        <v>955959</v>
      </c>
      <c r="F3859" s="75">
        <f t="shared" si="632"/>
        <v>1</v>
      </c>
      <c r="G3859" s="75">
        <f t="shared" si="632"/>
        <v>2</v>
      </c>
      <c r="H3859" s="75">
        <f t="shared" si="632"/>
        <v>3</v>
      </c>
      <c r="I3859" s="75">
        <f t="shared" si="632"/>
        <v>4</v>
      </c>
      <c r="J3859" s="75">
        <f t="shared" si="632"/>
        <v>5</v>
      </c>
      <c r="K3859" s="75">
        <f t="shared" si="632"/>
        <v>6</v>
      </c>
      <c r="L3859" s="75">
        <f t="shared" si="632"/>
        <v>7</v>
      </c>
      <c r="M3859" s="75">
        <f t="shared" si="632"/>
        <v>8</v>
      </c>
      <c r="N3859" s="75">
        <f t="shared" si="632"/>
        <v>9</v>
      </c>
      <c r="O3859" s="75">
        <f t="shared" si="632"/>
        <v>10</v>
      </c>
      <c r="P3859">
        <f t="shared" si="629"/>
        <v>1</v>
      </c>
      <c r="Q3859" t="str">
        <f t="shared" si="630"/>
        <v>D20201231</v>
      </c>
      <c r="R3859">
        <f t="shared" si="631"/>
        <v>409174</v>
      </c>
      <c r="S3859">
        <v>1</v>
      </c>
      <c r="T3859">
        <f t="shared" si="626"/>
        <v>0</v>
      </c>
      <c r="U3859">
        <f t="shared" si="626"/>
        <v>0</v>
      </c>
      <c r="V3859">
        <f t="shared" si="626"/>
        <v>0</v>
      </c>
      <c r="W3859">
        <f t="shared" si="626"/>
        <v>1</v>
      </c>
    </row>
    <row r="3860" spans="1:23" x14ac:dyDescent="0.25">
      <c r="A3860" t="s">
        <v>7657</v>
      </c>
      <c r="B3860">
        <v>1</v>
      </c>
      <c r="C3860">
        <v>54435</v>
      </c>
      <c r="E3860" s="74">
        <v>955977</v>
      </c>
      <c r="F3860" s="75">
        <f t="shared" si="632"/>
        <v>1</v>
      </c>
      <c r="G3860" s="75">
        <f t="shared" si="632"/>
        <v>2</v>
      </c>
      <c r="H3860" s="75">
        <f t="shared" si="632"/>
        <v>3</v>
      </c>
      <c r="I3860" s="75">
        <f t="shared" si="632"/>
        <v>4</v>
      </c>
      <c r="J3860" s="75">
        <f t="shared" si="632"/>
        <v>5</v>
      </c>
      <c r="K3860" s="75">
        <f t="shared" si="632"/>
        <v>6</v>
      </c>
      <c r="L3860" s="75">
        <f t="shared" si="632"/>
        <v>7</v>
      </c>
      <c r="M3860" s="75">
        <f t="shared" si="632"/>
        <v>8</v>
      </c>
      <c r="N3860" s="75">
        <f t="shared" si="632"/>
        <v>9</v>
      </c>
      <c r="O3860" s="75">
        <f t="shared" si="632"/>
        <v>10</v>
      </c>
      <c r="P3860">
        <f t="shared" si="629"/>
        <v>1</v>
      </c>
      <c r="Q3860" t="str">
        <f t="shared" si="630"/>
        <v>D20201231</v>
      </c>
      <c r="R3860">
        <f t="shared" si="631"/>
        <v>440969</v>
      </c>
      <c r="S3860">
        <v>1</v>
      </c>
      <c r="T3860">
        <f t="shared" si="626"/>
        <v>0</v>
      </c>
      <c r="U3860">
        <f t="shared" si="626"/>
        <v>0</v>
      </c>
      <c r="V3860">
        <f t="shared" si="626"/>
        <v>0</v>
      </c>
      <c r="W3860">
        <f t="shared" si="626"/>
        <v>1</v>
      </c>
    </row>
    <row r="3861" spans="1:23" x14ac:dyDescent="0.25">
      <c r="A3861" t="s">
        <v>7658</v>
      </c>
      <c r="B3861">
        <v>1</v>
      </c>
      <c r="C3861">
        <v>5041516</v>
      </c>
      <c r="E3861" s="74">
        <v>956134</v>
      </c>
      <c r="F3861" s="75">
        <f t="shared" si="632"/>
        <v>1</v>
      </c>
      <c r="G3861" s="75">
        <f t="shared" si="632"/>
        <v>2</v>
      </c>
      <c r="H3861" s="75">
        <f t="shared" si="632"/>
        <v>3</v>
      </c>
      <c r="I3861" s="75">
        <f t="shared" si="632"/>
        <v>4</v>
      </c>
      <c r="J3861" s="75">
        <f t="shared" si="632"/>
        <v>5</v>
      </c>
      <c r="K3861" s="75">
        <f t="shared" si="632"/>
        <v>6</v>
      </c>
      <c r="L3861" s="75">
        <f t="shared" si="632"/>
        <v>7</v>
      </c>
      <c r="M3861" s="75">
        <f t="shared" si="632"/>
        <v>8</v>
      </c>
      <c r="N3861" s="75">
        <f t="shared" si="632"/>
        <v>9</v>
      </c>
      <c r="O3861" s="75">
        <f t="shared" si="632"/>
        <v>10</v>
      </c>
      <c r="P3861">
        <f t="shared" si="629"/>
        <v>1</v>
      </c>
      <c r="Q3861" t="str">
        <f t="shared" si="630"/>
        <v>D20201231</v>
      </c>
      <c r="R3861">
        <f t="shared" si="631"/>
        <v>157318</v>
      </c>
      <c r="S3861">
        <v>1</v>
      </c>
      <c r="T3861">
        <f t="shared" si="626"/>
        <v>0</v>
      </c>
      <c r="U3861">
        <f t="shared" si="626"/>
        <v>0</v>
      </c>
      <c r="V3861">
        <f t="shared" si="626"/>
        <v>0</v>
      </c>
      <c r="W3861">
        <f t="shared" si="626"/>
        <v>1</v>
      </c>
    </row>
    <row r="3862" spans="1:23" x14ac:dyDescent="0.25">
      <c r="A3862" t="s">
        <v>7660</v>
      </c>
      <c r="B3862">
        <v>1</v>
      </c>
      <c r="C3862">
        <v>153268</v>
      </c>
      <c r="E3862" s="74">
        <v>956152</v>
      </c>
      <c r="F3862" s="75">
        <f t="shared" si="632"/>
        <v>1</v>
      </c>
      <c r="G3862" s="75">
        <f t="shared" si="632"/>
        <v>2</v>
      </c>
      <c r="H3862" s="75">
        <f t="shared" si="632"/>
        <v>3</v>
      </c>
      <c r="I3862" s="75">
        <f t="shared" si="632"/>
        <v>4</v>
      </c>
      <c r="J3862" s="75">
        <f t="shared" si="632"/>
        <v>5</v>
      </c>
      <c r="K3862" s="75">
        <f t="shared" si="632"/>
        <v>6</v>
      </c>
      <c r="L3862" s="75">
        <f t="shared" si="632"/>
        <v>7</v>
      </c>
      <c r="M3862" s="75">
        <f t="shared" si="632"/>
        <v>8</v>
      </c>
      <c r="N3862" s="75">
        <f t="shared" si="632"/>
        <v>9</v>
      </c>
      <c r="O3862" s="75">
        <f t="shared" si="632"/>
        <v>10</v>
      </c>
      <c r="P3862">
        <f t="shared" si="629"/>
        <v>1</v>
      </c>
      <c r="Q3862" t="str">
        <f t="shared" si="630"/>
        <v>D20201231</v>
      </c>
      <c r="R3862">
        <f t="shared" si="631"/>
        <v>142600</v>
      </c>
      <c r="S3862">
        <v>1</v>
      </c>
      <c r="T3862">
        <f t="shared" si="626"/>
        <v>0</v>
      </c>
      <c r="U3862">
        <f t="shared" si="626"/>
        <v>0</v>
      </c>
      <c r="V3862">
        <f t="shared" si="626"/>
        <v>0</v>
      </c>
      <c r="W3862">
        <f t="shared" si="626"/>
        <v>1</v>
      </c>
    </row>
    <row r="3863" spans="1:23" x14ac:dyDescent="0.25">
      <c r="A3863" t="s">
        <v>7662</v>
      </c>
      <c r="B3863">
        <v>1</v>
      </c>
      <c r="C3863">
        <v>253252</v>
      </c>
      <c r="E3863" s="74">
        <v>956255</v>
      </c>
      <c r="F3863" s="75">
        <f t="shared" si="632"/>
        <v>1</v>
      </c>
      <c r="G3863" s="75">
        <f t="shared" si="632"/>
        <v>2</v>
      </c>
      <c r="H3863" s="75">
        <f t="shared" si="632"/>
        <v>3</v>
      </c>
      <c r="I3863" s="75">
        <f t="shared" si="632"/>
        <v>4</v>
      </c>
      <c r="J3863" s="75">
        <f t="shared" si="632"/>
        <v>5</v>
      </c>
      <c r="K3863" s="75">
        <f t="shared" si="632"/>
        <v>6</v>
      </c>
      <c r="L3863" s="75">
        <f t="shared" si="632"/>
        <v>7</v>
      </c>
      <c r="M3863" s="75">
        <f t="shared" si="632"/>
        <v>8</v>
      </c>
      <c r="N3863" s="75">
        <f t="shared" si="632"/>
        <v>9</v>
      </c>
      <c r="O3863" s="75">
        <f t="shared" si="632"/>
        <v>10</v>
      </c>
      <c r="P3863">
        <f t="shared" si="629"/>
        <v>1</v>
      </c>
      <c r="Q3863" t="str">
        <f t="shared" si="630"/>
        <v>D20201231</v>
      </c>
      <c r="R3863">
        <f t="shared" si="631"/>
        <v>317983</v>
      </c>
      <c r="S3863">
        <v>1</v>
      </c>
      <c r="T3863">
        <f t="shared" si="626"/>
        <v>0</v>
      </c>
      <c r="U3863">
        <f t="shared" si="626"/>
        <v>0</v>
      </c>
      <c r="V3863">
        <f t="shared" si="626"/>
        <v>0</v>
      </c>
      <c r="W3863">
        <f t="shared" si="626"/>
        <v>1</v>
      </c>
    </row>
    <row r="3864" spans="1:23" x14ac:dyDescent="0.25">
      <c r="A3864" t="s">
        <v>7664</v>
      </c>
      <c r="B3864">
        <v>1</v>
      </c>
      <c r="C3864">
        <v>146368</v>
      </c>
      <c r="E3864" s="74">
        <v>956358</v>
      </c>
      <c r="F3864" s="75">
        <f t="shared" si="632"/>
        <v>1</v>
      </c>
      <c r="G3864" s="75">
        <f t="shared" si="632"/>
        <v>2</v>
      </c>
      <c r="H3864" s="75">
        <f t="shared" si="632"/>
        <v>3</v>
      </c>
      <c r="I3864" s="75">
        <f t="shared" si="632"/>
        <v>4</v>
      </c>
      <c r="J3864" s="75">
        <f t="shared" si="632"/>
        <v>5</v>
      </c>
      <c r="K3864" s="75">
        <f t="shared" si="632"/>
        <v>6</v>
      </c>
      <c r="L3864" s="75">
        <f t="shared" si="632"/>
        <v>7</v>
      </c>
      <c r="M3864" s="75">
        <f t="shared" si="632"/>
        <v>8</v>
      </c>
      <c r="N3864" s="75">
        <f t="shared" si="632"/>
        <v>9</v>
      </c>
      <c r="O3864" s="75">
        <f t="shared" si="632"/>
        <v>10</v>
      </c>
      <c r="P3864">
        <f t="shared" si="629"/>
        <v>1</v>
      </c>
      <c r="Q3864" t="str">
        <f t="shared" si="630"/>
        <v>D20201231</v>
      </c>
      <c r="R3864">
        <f t="shared" si="631"/>
        <v>118072</v>
      </c>
      <c r="S3864">
        <v>1</v>
      </c>
      <c r="T3864">
        <f t="shared" si="626"/>
        <v>0</v>
      </c>
      <c r="U3864">
        <f t="shared" si="626"/>
        <v>0</v>
      </c>
      <c r="V3864">
        <f t="shared" si="626"/>
        <v>0</v>
      </c>
      <c r="W3864">
        <f t="shared" si="626"/>
        <v>1</v>
      </c>
    </row>
    <row r="3865" spans="1:23" x14ac:dyDescent="0.25">
      <c r="A3865" t="s">
        <v>7666</v>
      </c>
      <c r="B3865">
        <v>1</v>
      </c>
      <c r="C3865">
        <v>111717</v>
      </c>
      <c r="E3865" s="74">
        <v>956376</v>
      </c>
      <c r="F3865" s="75">
        <f t="shared" ref="F3865:O3874" si="633">IFERROR(VLOOKUP(CONCATENATE(F$4,".",$E3865),$A$4:$C$488690,2,FALSE)*F$3,100)</f>
        <v>1</v>
      </c>
      <c r="G3865" s="75">
        <f t="shared" si="633"/>
        <v>2</v>
      </c>
      <c r="H3865" s="75">
        <f t="shared" si="633"/>
        <v>3</v>
      </c>
      <c r="I3865" s="75">
        <f t="shared" si="633"/>
        <v>4</v>
      </c>
      <c r="J3865" s="75">
        <f t="shared" si="633"/>
        <v>5</v>
      </c>
      <c r="K3865" s="75">
        <f t="shared" si="633"/>
        <v>6</v>
      </c>
      <c r="L3865" s="75">
        <f t="shared" si="633"/>
        <v>7</v>
      </c>
      <c r="M3865" s="75">
        <f t="shared" si="633"/>
        <v>8</v>
      </c>
      <c r="N3865" s="75">
        <f t="shared" si="633"/>
        <v>9</v>
      </c>
      <c r="O3865" s="75">
        <f t="shared" si="633"/>
        <v>10</v>
      </c>
      <c r="P3865">
        <f t="shared" si="629"/>
        <v>1</v>
      </c>
      <c r="Q3865" t="str">
        <f t="shared" si="630"/>
        <v>D20201231</v>
      </c>
      <c r="R3865">
        <f t="shared" si="631"/>
        <v>182460</v>
      </c>
      <c r="S3865">
        <v>1</v>
      </c>
      <c r="T3865">
        <f t="shared" si="626"/>
        <v>0</v>
      </c>
      <c r="U3865">
        <f t="shared" si="626"/>
        <v>0</v>
      </c>
      <c r="V3865">
        <f t="shared" si="626"/>
        <v>0</v>
      </c>
      <c r="W3865">
        <f t="shared" si="626"/>
        <v>1</v>
      </c>
    </row>
    <row r="3866" spans="1:23" x14ac:dyDescent="0.25">
      <c r="A3866" t="s">
        <v>7668</v>
      </c>
      <c r="B3866">
        <v>1</v>
      </c>
      <c r="C3866">
        <v>82498</v>
      </c>
      <c r="E3866" s="74">
        <v>956527</v>
      </c>
      <c r="F3866" s="75">
        <f t="shared" si="633"/>
        <v>1</v>
      </c>
      <c r="G3866" s="75">
        <f t="shared" si="633"/>
        <v>2</v>
      </c>
      <c r="H3866" s="75">
        <f t="shared" si="633"/>
        <v>3</v>
      </c>
      <c r="I3866" s="75">
        <f t="shared" si="633"/>
        <v>4</v>
      </c>
      <c r="J3866" s="75">
        <f t="shared" si="633"/>
        <v>5</v>
      </c>
      <c r="K3866" s="75">
        <f t="shared" si="633"/>
        <v>6</v>
      </c>
      <c r="L3866" s="75">
        <f t="shared" si="633"/>
        <v>7</v>
      </c>
      <c r="M3866" s="75">
        <f t="shared" si="633"/>
        <v>8</v>
      </c>
      <c r="N3866" s="75">
        <f t="shared" si="633"/>
        <v>9</v>
      </c>
      <c r="O3866" s="75">
        <f t="shared" si="633"/>
        <v>10</v>
      </c>
      <c r="P3866">
        <f t="shared" si="629"/>
        <v>1</v>
      </c>
      <c r="Q3866" t="str">
        <f t="shared" si="630"/>
        <v>D20201231</v>
      </c>
      <c r="R3866">
        <f t="shared" si="631"/>
        <v>185270</v>
      </c>
      <c r="S3866">
        <v>1</v>
      </c>
      <c r="T3866">
        <f t="shared" si="626"/>
        <v>0</v>
      </c>
      <c r="U3866">
        <f t="shared" si="626"/>
        <v>0</v>
      </c>
      <c r="V3866">
        <f t="shared" si="626"/>
        <v>0</v>
      </c>
      <c r="W3866">
        <f t="shared" si="626"/>
        <v>1</v>
      </c>
    </row>
    <row r="3867" spans="1:23" x14ac:dyDescent="0.25">
      <c r="A3867" t="s">
        <v>7670</v>
      </c>
      <c r="B3867">
        <v>1</v>
      </c>
      <c r="C3867">
        <v>1319579</v>
      </c>
      <c r="E3867" s="74">
        <v>956554</v>
      </c>
      <c r="F3867" s="75">
        <f t="shared" si="633"/>
        <v>1</v>
      </c>
      <c r="G3867" s="75">
        <f t="shared" si="633"/>
        <v>2</v>
      </c>
      <c r="H3867" s="75">
        <f t="shared" si="633"/>
        <v>3</v>
      </c>
      <c r="I3867" s="75">
        <f t="shared" si="633"/>
        <v>4</v>
      </c>
      <c r="J3867" s="75">
        <f t="shared" si="633"/>
        <v>5</v>
      </c>
      <c r="K3867" s="75">
        <f t="shared" si="633"/>
        <v>6</v>
      </c>
      <c r="L3867" s="75">
        <f t="shared" si="633"/>
        <v>7</v>
      </c>
      <c r="M3867" s="75">
        <f t="shared" si="633"/>
        <v>8</v>
      </c>
      <c r="N3867" s="75">
        <f t="shared" si="633"/>
        <v>9</v>
      </c>
      <c r="O3867" s="75">
        <f t="shared" si="633"/>
        <v>10</v>
      </c>
      <c r="P3867">
        <f t="shared" si="629"/>
        <v>1</v>
      </c>
      <c r="Q3867" t="str">
        <f t="shared" si="630"/>
        <v>D20201231</v>
      </c>
      <c r="R3867">
        <f t="shared" si="631"/>
        <v>100991</v>
      </c>
      <c r="S3867">
        <v>1</v>
      </c>
      <c r="T3867">
        <f t="shared" si="626"/>
        <v>0</v>
      </c>
      <c r="U3867">
        <f t="shared" si="626"/>
        <v>0</v>
      </c>
      <c r="V3867">
        <f t="shared" si="626"/>
        <v>0</v>
      </c>
      <c r="W3867">
        <f t="shared" si="626"/>
        <v>1</v>
      </c>
    </row>
    <row r="3868" spans="1:23" x14ac:dyDescent="0.25">
      <c r="A3868" t="s">
        <v>7671</v>
      </c>
      <c r="B3868">
        <v>1</v>
      </c>
      <c r="C3868">
        <v>17638</v>
      </c>
      <c r="E3868" s="74">
        <v>956750</v>
      </c>
      <c r="F3868" s="75">
        <f t="shared" si="633"/>
        <v>1</v>
      </c>
      <c r="G3868" s="75">
        <f t="shared" si="633"/>
        <v>2</v>
      </c>
      <c r="H3868" s="75">
        <f t="shared" si="633"/>
        <v>3</v>
      </c>
      <c r="I3868" s="75">
        <f t="shared" si="633"/>
        <v>4</v>
      </c>
      <c r="J3868" s="75">
        <f t="shared" si="633"/>
        <v>5</v>
      </c>
      <c r="K3868" s="75">
        <f t="shared" si="633"/>
        <v>6</v>
      </c>
      <c r="L3868" s="75">
        <f t="shared" si="633"/>
        <v>7</v>
      </c>
      <c r="M3868" s="75">
        <f t="shared" si="633"/>
        <v>8</v>
      </c>
      <c r="N3868" s="75">
        <f t="shared" si="633"/>
        <v>9</v>
      </c>
      <c r="O3868" s="75">
        <f t="shared" si="633"/>
        <v>10</v>
      </c>
      <c r="P3868">
        <f t="shared" si="629"/>
        <v>1</v>
      </c>
      <c r="Q3868" t="str">
        <f t="shared" si="630"/>
        <v>D20201231</v>
      </c>
      <c r="R3868">
        <f t="shared" si="631"/>
        <v>667998</v>
      </c>
      <c r="S3868">
        <v>1</v>
      </c>
      <c r="T3868">
        <f t="shared" si="626"/>
        <v>0</v>
      </c>
      <c r="U3868">
        <f t="shared" si="626"/>
        <v>0</v>
      </c>
      <c r="V3868">
        <f t="shared" si="626"/>
        <v>0</v>
      </c>
      <c r="W3868">
        <f t="shared" si="626"/>
        <v>1</v>
      </c>
    </row>
    <row r="3869" spans="1:23" x14ac:dyDescent="0.25">
      <c r="A3869" t="s">
        <v>7672</v>
      </c>
      <c r="B3869">
        <v>1</v>
      </c>
      <c r="C3869">
        <v>1908060</v>
      </c>
      <c r="E3869" s="74">
        <v>956938</v>
      </c>
      <c r="F3869" s="75">
        <f t="shared" si="633"/>
        <v>1</v>
      </c>
      <c r="G3869" s="75">
        <f t="shared" si="633"/>
        <v>2</v>
      </c>
      <c r="H3869" s="75">
        <f t="shared" si="633"/>
        <v>3</v>
      </c>
      <c r="I3869" s="75">
        <f t="shared" si="633"/>
        <v>4</v>
      </c>
      <c r="J3869" s="75">
        <f t="shared" si="633"/>
        <v>5</v>
      </c>
      <c r="K3869" s="75">
        <f t="shared" si="633"/>
        <v>6</v>
      </c>
      <c r="L3869" s="75">
        <f t="shared" si="633"/>
        <v>7</v>
      </c>
      <c r="M3869" s="75">
        <f t="shared" si="633"/>
        <v>8</v>
      </c>
      <c r="N3869" s="75">
        <f t="shared" si="633"/>
        <v>9</v>
      </c>
      <c r="O3869" s="75">
        <f t="shared" si="633"/>
        <v>10</v>
      </c>
      <c r="P3869">
        <f t="shared" si="629"/>
        <v>1</v>
      </c>
      <c r="Q3869" t="str">
        <f t="shared" si="630"/>
        <v>D20201231</v>
      </c>
      <c r="R3869">
        <f t="shared" si="631"/>
        <v>789355</v>
      </c>
      <c r="S3869">
        <v>1</v>
      </c>
      <c r="T3869">
        <f t="shared" si="626"/>
        <v>0</v>
      </c>
      <c r="U3869">
        <f t="shared" si="626"/>
        <v>0</v>
      </c>
      <c r="V3869">
        <f t="shared" si="626"/>
        <v>0</v>
      </c>
      <c r="W3869">
        <f t="shared" si="626"/>
        <v>1</v>
      </c>
    </row>
    <row r="3870" spans="1:23" x14ac:dyDescent="0.25">
      <c r="A3870" t="s">
        <v>7674</v>
      </c>
      <c r="B3870">
        <v>1</v>
      </c>
      <c r="C3870">
        <v>68384</v>
      </c>
      <c r="E3870" s="74">
        <v>956956</v>
      </c>
      <c r="F3870" s="75">
        <f t="shared" si="633"/>
        <v>1</v>
      </c>
      <c r="G3870" s="75">
        <f t="shared" si="633"/>
        <v>2</v>
      </c>
      <c r="H3870" s="75">
        <f t="shared" si="633"/>
        <v>3</v>
      </c>
      <c r="I3870" s="75">
        <f t="shared" si="633"/>
        <v>4</v>
      </c>
      <c r="J3870" s="75">
        <f t="shared" si="633"/>
        <v>5</v>
      </c>
      <c r="K3870" s="75">
        <f t="shared" si="633"/>
        <v>6</v>
      </c>
      <c r="L3870" s="75">
        <f t="shared" si="633"/>
        <v>7</v>
      </c>
      <c r="M3870" s="75">
        <f t="shared" si="633"/>
        <v>8</v>
      </c>
      <c r="N3870" s="75">
        <f t="shared" si="633"/>
        <v>9</v>
      </c>
      <c r="O3870" s="75">
        <f t="shared" si="633"/>
        <v>10</v>
      </c>
      <c r="P3870">
        <f t="shared" si="629"/>
        <v>1</v>
      </c>
      <c r="Q3870" t="str">
        <f t="shared" si="630"/>
        <v>D20201231</v>
      </c>
      <c r="R3870">
        <f t="shared" si="631"/>
        <v>336634</v>
      </c>
      <c r="S3870">
        <v>1</v>
      </c>
      <c r="T3870">
        <f t="shared" si="626"/>
        <v>0</v>
      </c>
      <c r="U3870">
        <f t="shared" si="626"/>
        <v>0</v>
      </c>
      <c r="V3870">
        <f t="shared" si="626"/>
        <v>0</v>
      </c>
      <c r="W3870">
        <f t="shared" si="626"/>
        <v>1</v>
      </c>
    </row>
    <row r="3871" spans="1:23" x14ac:dyDescent="0.25">
      <c r="A3871" t="s">
        <v>7675</v>
      </c>
      <c r="B3871">
        <v>1</v>
      </c>
      <c r="C3871">
        <v>136496</v>
      </c>
      <c r="E3871" s="74">
        <v>957757</v>
      </c>
      <c r="F3871" s="75">
        <f t="shared" si="633"/>
        <v>1</v>
      </c>
      <c r="G3871" s="75">
        <f t="shared" si="633"/>
        <v>2</v>
      </c>
      <c r="H3871" s="75">
        <f t="shared" si="633"/>
        <v>3</v>
      </c>
      <c r="I3871" s="75">
        <f t="shared" si="633"/>
        <v>4</v>
      </c>
      <c r="J3871" s="75">
        <f t="shared" si="633"/>
        <v>5</v>
      </c>
      <c r="K3871" s="75">
        <f t="shared" si="633"/>
        <v>6</v>
      </c>
      <c r="L3871" s="75">
        <f t="shared" si="633"/>
        <v>7</v>
      </c>
      <c r="M3871" s="75">
        <f t="shared" si="633"/>
        <v>8</v>
      </c>
      <c r="N3871" s="75">
        <f t="shared" si="633"/>
        <v>9</v>
      </c>
      <c r="O3871" s="75">
        <f t="shared" si="633"/>
        <v>10</v>
      </c>
      <c r="P3871">
        <f t="shared" si="629"/>
        <v>1</v>
      </c>
      <c r="Q3871" t="str">
        <f t="shared" si="630"/>
        <v>D20201231</v>
      </c>
      <c r="R3871">
        <f t="shared" si="631"/>
        <v>374782</v>
      </c>
      <c r="S3871">
        <v>1</v>
      </c>
      <c r="T3871">
        <f t="shared" si="626"/>
        <v>0</v>
      </c>
      <c r="U3871">
        <f t="shared" si="626"/>
        <v>0</v>
      </c>
      <c r="V3871">
        <f t="shared" si="626"/>
        <v>0</v>
      </c>
      <c r="W3871">
        <f t="shared" si="626"/>
        <v>1</v>
      </c>
    </row>
    <row r="3872" spans="1:23" x14ac:dyDescent="0.25">
      <c r="A3872" t="s">
        <v>7676</v>
      </c>
      <c r="B3872">
        <v>1</v>
      </c>
      <c r="C3872">
        <v>51681</v>
      </c>
      <c r="E3872" s="74">
        <v>958204</v>
      </c>
      <c r="F3872" s="75">
        <f t="shared" si="633"/>
        <v>1</v>
      </c>
      <c r="G3872" s="75">
        <f t="shared" si="633"/>
        <v>2</v>
      </c>
      <c r="H3872" s="75">
        <f t="shared" si="633"/>
        <v>3</v>
      </c>
      <c r="I3872" s="75">
        <f t="shared" si="633"/>
        <v>4</v>
      </c>
      <c r="J3872" s="75">
        <f t="shared" si="633"/>
        <v>5</v>
      </c>
      <c r="K3872" s="75">
        <f t="shared" si="633"/>
        <v>6</v>
      </c>
      <c r="L3872" s="75">
        <f t="shared" si="633"/>
        <v>7</v>
      </c>
      <c r="M3872" s="75">
        <f t="shared" si="633"/>
        <v>8</v>
      </c>
      <c r="N3872" s="75">
        <f t="shared" si="633"/>
        <v>9</v>
      </c>
      <c r="O3872" s="75">
        <f t="shared" si="633"/>
        <v>10</v>
      </c>
      <c r="P3872">
        <f t="shared" si="629"/>
        <v>1</v>
      </c>
      <c r="Q3872" t="str">
        <f t="shared" si="630"/>
        <v>D20201231</v>
      </c>
      <c r="R3872">
        <f t="shared" si="631"/>
        <v>1967409</v>
      </c>
      <c r="S3872">
        <v>1</v>
      </c>
      <c r="T3872">
        <f t="shared" si="626"/>
        <v>0</v>
      </c>
      <c r="U3872">
        <f t="shared" si="626"/>
        <v>0</v>
      </c>
      <c r="V3872">
        <f t="shared" si="626"/>
        <v>1</v>
      </c>
      <c r="W3872">
        <f t="shared" si="626"/>
        <v>0</v>
      </c>
    </row>
    <row r="3873" spans="1:23" x14ac:dyDescent="0.25">
      <c r="A3873" t="s">
        <v>7678</v>
      </c>
      <c r="B3873">
        <v>1</v>
      </c>
      <c r="C3873">
        <v>243661</v>
      </c>
      <c r="E3873" s="74">
        <v>958231</v>
      </c>
      <c r="F3873" s="75">
        <f t="shared" si="633"/>
        <v>1</v>
      </c>
      <c r="G3873" s="75">
        <f t="shared" si="633"/>
        <v>2</v>
      </c>
      <c r="H3873" s="75">
        <f t="shared" si="633"/>
        <v>3</v>
      </c>
      <c r="I3873" s="75">
        <f t="shared" si="633"/>
        <v>4</v>
      </c>
      <c r="J3873" s="75">
        <f t="shared" si="633"/>
        <v>5</v>
      </c>
      <c r="K3873" s="75">
        <f t="shared" si="633"/>
        <v>6</v>
      </c>
      <c r="L3873" s="75">
        <f t="shared" si="633"/>
        <v>7</v>
      </c>
      <c r="M3873" s="75">
        <f t="shared" si="633"/>
        <v>8</v>
      </c>
      <c r="N3873" s="75">
        <f t="shared" si="633"/>
        <v>9</v>
      </c>
      <c r="O3873" s="75">
        <f t="shared" si="633"/>
        <v>10</v>
      </c>
      <c r="P3873">
        <f t="shared" si="629"/>
        <v>1</v>
      </c>
      <c r="Q3873" t="str">
        <f t="shared" si="630"/>
        <v>D20201231</v>
      </c>
      <c r="R3873">
        <f t="shared" si="631"/>
        <v>43018</v>
      </c>
      <c r="S3873">
        <v>1</v>
      </c>
      <c r="T3873">
        <f t="shared" si="626"/>
        <v>0</v>
      </c>
      <c r="U3873">
        <f t="shared" si="626"/>
        <v>0</v>
      </c>
      <c r="V3873">
        <f t="shared" si="626"/>
        <v>0</v>
      </c>
      <c r="W3873">
        <f t="shared" si="626"/>
        <v>1</v>
      </c>
    </row>
    <row r="3874" spans="1:23" x14ac:dyDescent="0.25">
      <c r="A3874" t="s">
        <v>7680</v>
      </c>
      <c r="B3874">
        <v>1</v>
      </c>
      <c r="C3874">
        <v>208727</v>
      </c>
      <c r="E3874" s="74">
        <v>958558</v>
      </c>
      <c r="F3874" s="75">
        <f t="shared" si="633"/>
        <v>1</v>
      </c>
      <c r="G3874" s="75">
        <f t="shared" si="633"/>
        <v>2</v>
      </c>
      <c r="H3874" s="75">
        <f t="shared" si="633"/>
        <v>3</v>
      </c>
      <c r="I3874" s="75">
        <f t="shared" si="633"/>
        <v>4</v>
      </c>
      <c r="J3874" s="75">
        <f t="shared" si="633"/>
        <v>5</v>
      </c>
      <c r="K3874" s="75">
        <f t="shared" si="633"/>
        <v>6</v>
      </c>
      <c r="L3874" s="75">
        <f t="shared" si="633"/>
        <v>7</v>
      </c>
      <c r="M3874" s="75">
        <f t="shared" si="633"/>
        <v>8</v>
      </c>
      <c r="N3874" s="75">
        <f t="shared" si="633"/>
        <v>9</v>
      </c>
      <c r="O3874" s="75">
        <f t="shared" si="633"/>
        <v>10</v>
      </c>
      <c r="P3874">
        <f t="shared" si="629"/>
        <v>1</v>
      </c>
      <c r="Q3874" t="str">
        <f t="shared" si="630"/>
        <v>D20201231</v>
      </c>
      <c r="R3874">
        <f t="shared" si="631"/>
        <v>265902</v>
      </c>
      <c r="S3874">
        <v>1</v>
      </c>
      <c r="T3874">
        <f t="shared" si="626"/>
        <v>0</v>
      </c>
      <c r="U3874">
        <f t="shared" si="626"/>
        <v>0</v>
      </c>
      <c r="V3874">
        <f t="shared" si="626"/>
        <v>0</v>
      </c>
      <c r="W3874">
        <f t="shared" si="626"/>
        <v>1</v>
      </c>
    </row>
    <row r="3875" spans="1:23" x14ac:dyDescent="0.25">
      <c r="A3875" t="s">
        <v>7682</v>
      </c>
      <c r="B3875">
        <v>1</v>
      </c>
      <c r="C3875">
        <v>131662</v>
      </c>
      <c r="E3875" s="74">
        <v>958727</v>
      </c>
      <c r="F3875" s="75">
        <f t="shared" ref="F3875:O3884" si="634">IFERROR(VLOOKUP(CONCATENATE(F$4,".",$E3875),$A$4:$C$488690,2,FALSE)*F$3,100)</f>
        <v>1</v>
      </c>
      <c r="G3875" s="75">
        <f t="shared" si="634"/>
        <v>2</v>
      </c>
      <c r="H3875" s="75">
        <f t="shared" si="634"/>
        <v>3</v>
      </c>
      <c r="I3875" s="75">
        <f t="shared" si="634"/>
        <v>4</v>
      </c>
      <c r="J3875" s="75">
        <f t="shared" si="634"/>
        <v>5</v>
      </c>
      <c r="K3875" s="75">
        <f t="shared" si="634"/>
        <v>6</v>
      </c>
      <c r="L3875" s="75">
        <f t="shared" si="634"/>
        <v>7</v>
      </c>
      <c r="M3875" s="75">
        <f t="shared" si="634"/>
        <v>8</v>
      </c>
      <c r="N3875" s="75">
        <f t="shared" si="634"/>
        <v>9</v>
      </c>
      <c r="O3875" s="75">
        <f t="shared" si="634"/>
        <v>10</v>
      </c>
      <c r="P3875">
        <f t="shared" si="629"/>
        <v>1</v>
      </c>
      <c r="Q3875" t="str">
        <f t="shared" si="630"/>
        <v>D20201231</v>
      </c>
      <c r="R3875">
        <f t="shared" si="631"/>
        <v>3033781</v>
      </c>
      <c r="S3875">
        <v>1</v>
      </c>
      <c r="T3875">
        <f t="shared" si="626"/>
        <v>0</v>
      </c>
      <c r="U3875">
        <f t="shared" si="626"/>
        <v>0</v>
      </c>
      <c r="V3875">
        <f t="shared" si="626"/>
        <v>1</v>
      </c>
      <c r="W3875">
        <f t="shared" si="626"/>
        <v>0</v>
      </c>
    </row>
    <row r="3876" spans="1:23" x14ac:dyDescent="0.25">
      <c r="A3876" t="s">
        <v>7683</v>
      </c>
      <c r="B3876">
        <v>1</v>
      </c>
      <c r="C3876">
        <v>121207</v>
      </c>
      <c r="E3876" s="74">
        <v>958763</v>
      </c>
      <c r="F3876" s="75">
        <f t="shared" si="634"/>
        <v>1</v>
      </c>
      <c r="G3876" s="75">
        <f t="shared" si="634"/>
        <v>2</v>
      </c>
      <c r="H3876" s="75">
        <f t="shared" si="634"/>
        <v>3</v>
      </c>
      <c r="I3876" s="75">
        <f t="shared" si="634"/>
        <v>4</v>
      </c>
      <c r="J3876" s="75">
        <f t="shared" si="634"/>
        <v>5</v>
      </c>
      <c r="K3876" s="75">
        <f t="shared" si="634"/>
        <v>6</v>
      </c>
      <c r="L3876" s="75">
        <f t="shared" si="634"/>
        <v>7</v>
      </c>
      <c r="M3876" s="75">
        <f t="shared" si="634"/>
        <v>8</v>
      </c>
      <c r="N3876" s="75">
        <f t="shared" si="634"/>
        <v>9</v>
      </c>
      <c r="O3876" s="75">
        <f t="shared" si="634"/>
        <v>10</v>
      </c>
      <c r="P3876">
        <f t="shared" si="629"/>
        <v>1</v>
      </c>
      <c r="Q3876" t="str">
        <f t="shared" si="630"/>
        <v>D20201231</v>
      </c>
      <c r="R3876">
        <f t="shared" si="631"/>
        <v>134251</v>
      </c>
      <c r="S3876">
        <v>1</v>
      </c>
      <c r="T3876">
        <f t="shared" si="626"/>
        <v>0</v>
      </c>
      <c r="U3876">
        <f t="shared" si="626"/>
        <v>0</v>
      </c>
      <c r="V3876">
        <f t="shared" si="626"/>
        <v>0</v>
      </c>
      <c r="W3876">
        <f t="shared" si="626"/>
        <v>1</v>
      </c>
    </row>
    <row r="3877" spans="1:23" x14ac:dyDescent="0.25">
      <c r="A3877" t="s">
        <v>7685</v>
      </c>
      <c r="B3877">
        <v>1</v>
      </c>
      <c r="C3877">
        <v>289586</v>
      </c>
      <c r="E3877" s="74">
        <v>959304</v>
      </c>
      <c r="F3877" s="75">
        <f t="shared" si="634"/>
        <v>1</v>
      </c>
      <c r="G3877" s="75">
        <f t="shared" si="634"/>
        <v>2</v>
      </c>
      <c r="H3877" s="75">
        <f t="shared" si="634"/>
        <v>3</v>
      </c>
      <c r="I3877" s="75">
        <f t="shared" si="634"/>
        <v>4</v>
      </c>
      <c r="J3877" s="75">
        <f t="shared" si="634"/>
        <v>5</v>
      </c>
      <c r="K3877" s="75">
        <f t="shared" si="634"/>
        <v>6</v>
      </c>
      <c r="L3877" s="75">
        <f t="shared" si="634"/>
        <v>7</v>
      </c>
      <c r="M3877" s="75">
        <f t="shared" si="634"/>
        <v>8</v>
      </c>
      <c r="N3877" s="75">
        <f t="shared" si="634"/>
        <v>9</v>
      </c>
      <c r="O3877" s="75">
        <f t="shared" si="634"/>
        <v>10</v>
      </c>
      <c r="P3877">
        <f t="shared" si="629"/>
        <v>1</v>
      </c>
      <c r="Q3877" t="str">
        <f t="shared" si="630"/>
        <v>D20201231</v>
      </c>
      <c r="R3877">
        <f t="shared" si="631"/>
        <v>7977360</v>
      </c>
      <c r="S3877">
        <v>1</v>
      </c>
      <c r="T3877">
        <f t="shared" si="626"/>
        <v>0</v>
      </c>
      <c r="U3877">
        <f t="shared" si="626"/>
        <v>0</v>
      </c>
      <c r="V3877">
        <f t="shared" si="626"/>
        <v>1</v>
      </c>
      <c r="W3877">
        <f t="shared" si="626"/>
        <v>0</v>
      </c>
    </row>
    <row r="3878" spans="1:23" x14ac:dyDescent="0.25">
      <c r="A3878" t="s">
        <v>7687</v>
      </c>
      <c r="B3878">
        <v>1</v>
      </c>
      <c r="C3878">
        <v>630875</v>
      </c>
      <c r="E3878" s="74">
        <v>959443</v>
      </c>
      <c r="F3878" s="75">
        <f t="shared" si="634"/>
        <v>1</v>
      </c>
      <c r="G3878" s="75">
        <f t="shared" si="634"/>
        <v>2</v>
      </c>
      <c r="H3878" s="75">
        <f t="shared" si="634"/>
        <v>3</v>
      </c>
      <c r="I3878" s="75">
        <f t="shared" si="634"/>
        <v>4</v>
      </c>
      <c r="J3878" s="75">
        <f t="shared" si="634"/>
        <v>5</v>
      </c>
      <c r="K3878" s="75">
        <f t="shared" si="634"/>
        <v>6</v>
      </c>
      <c r="L3878" s="75">
        <f t="shared" si="634"/>
        <v>7</v>
      </c>
      <c r="M3878" s="75">
        <f t="shared" si="634"/>
        <v>8</v>
      </c>
      <c r="N3878" s="75">
        <f t="shared" si="634"/>
        <v>9</v>
      </c>
      <c r="O3878" s="75">
        <f t="shared" si="634"/>
        <v>10</v>
      </c>
      <c r="P3878">
        <f t="shared" si="629"/>
        <v>1</v>
      </c>
      <c r="Q3878" t="str">
        <f t="shared" si="630"/>
        <v>D20201231</v>
      </c>
      <c r="R3878">
        <f t="shared" si="631"/>
        <v>273827</v>
      </c>
      <c r="S3878">
        <v>1</v>
      </c>
      <c r="T3878">
        <f t="shared" si="626"/>
        <v>0</v>
      </c>
      <c r="U3878">
        <f t="shared" si="626"/>
        <v>0</v>
      </c>
      <c r="V3878">
        <f t="shared" si="626"/>
        <v>0</v>
      </c>
      <c r="W3878">
        <f t="shared" si="626"/>
        <v>1</v>
      </c>
    </row>
    <row r="3879" spans="1:23" x14ac:dyDescent="0.25">
      <c r="A3879" t="s">
        <v>7689</v>
      </c>
      <c r="B3879">
        <v>1</v>
      </c>
      <c r="C3879">
        <v>75357</v>
      </c>
      <c r="E3879" s="74">
        <v>959630</v>
      </c>
      <c r="F3879" s="75">
        <f t="shared" si="634"/>
        <v>1</v>
      </c>
      <c r="G3879" s="75">
        <f t="shared" si="634"/>
        <v>2</v>
      </c>
      <c r="H3879" s="75">
        <f t="shared" si="634"/>
        <v>3</v>
      </c>
      <c r="I3879" s="75">
        <f t="shared" si="634"/>
        <v>4</v>
      </c>
      <c r="J3879" s="75">
        <f t="shared" si="634"/>
        <v>5</v>
      </c>
      <c r="K3879" s="75">
        <f t="shared" si="634"/>
        <v>6</v>
      </c>
      <c r="L3879" s="75">
        <f t="shared" si="634"/>
        <v>7</v>
      </c>
      <c r="M3879" s="75">
        <f t="shared" si="634"/>
        <v>8</v>
      </c>
      <c r="N3879" s="75">
        <f t="shared" si="634"/>
        <v>9</v>
      </c>
      <c r="O3879" s="75">
        <f t="shared" si="634"/>
        <v>10</v>
      </c>
      <c r="P3879">
        <f t="shared" si="629"/>
        <v>1</v>
      </c>
      <c r="Q3879" t="str">
        <f t="shared" si="630"/>
        <v>D20201231</v>
      </c>
      <c r="R3879">
        <f t="shared" si="631"/>
        <v>25634</v>
      </c>
      <c r="S3879">
        <v>1</v>
      </c>
      <c r="T3879">
        <f t="shared" si="626"/>
        <v>0</v>
      </c>
      <c r="U3879">
        <f t="shared" si="626"/>
        <v>0</v>
      </c>
      <c r="V3879">
        <f t="shared" si="626"/>
        <v>0</v>
      </c>
      <c r="W3879">
        <f t="shared" si="626"/>
        <v>1</v>
      </c>
    </row>
    <row r="3880" spans="1:23" x14ac:dyDescent="0.25">
      <c r="A3880" t="s">
        <v>7691</v>
      </c>
      <c r="B3880">
        <v>1</v>
      </c>
      <c r="C3880">
        <v>1038330</v>
      </c>
      <c r="E3880" s="74">
        <v>959715</v>
      </c>
      <c r="F3880" s="75">
        <f t="shared" si="634"/>
        <v>1</v>
      </c>
      <c r="G3880" s="75">
        <f t="shared" si="634"/>
        <v>2</v>
      </c>
      <c r="H3880" s="75">
        <f t="shared" si="634"/>
        <v>3</v>
      </c>
      <c r="I3880" s="75">
        <f t="shared" si="634"/>
        <v>4</v>
      </c>
      <c r="J3880" s="75">
        <f t="shared" si="634"/>
        <v>5</v>
      </c>
      <c r="K3880" s="75">
        <f t="shared" si="634"/>
        <v>6</v>
      </c>
      <c r="L3880" s="75">
        <f t="shared" si="634"/>
        <v>7</v>
      </c>
      <c r="M3880" s="75">
        <f t="shared" si="634"/>
        <v>8</v>
      </c>
      <c r="N3880" s="75">
        <f t="shared" si="634"/>
        <v>9</v>
      </c>
      <c r="O3880" s="75">
        <f t="shared" si="634"/>
        <v>10</v>
      </c>
      <c r="P3880">
        <f t="shared" si="629"/>
        <v>1</v>
      </c>
      <c r="Q3880" t="str">
        <f t="shared" si="630"/>
        <v>D20201231</v>
      </c>
      <c r="R3880">
        <f t="shared" si="631"/>
        <v>824833</v>
      </c>
      <c r="S3880">
        <v>1</v>
      </c>
      <c r="T3880">
        <f t="shared" si="626"/>
        <v>0</v>
      </c>
      <c r="U3880">
        <f t="shared" si="626"/>
        <v>0</v>
      </c>
      <c r="V3880">
        <f t="shared" si="626"/>
        <v>0</v>
      </c>
      <c r="W3880">
        <f t="shared" si="626"/>
        <v>1</v>
      </c>
    </row>
    <row r="3881" spans="1:23" x14ac:dyDescent="0.25">
      <c r="A3881" t="s">
        <v>7693</v>
      </c>
      <c r="B3881">
        <v>1</v>
      </c>
      <c r="C3881">
        <v>408276</v>
      </c>
      <c r="E3881" s="74">
        <v>960047</v>
      </c>
      <c r="F3881" s="75">
        <f t="shared" si="634"/>
        <v>1</v>
      </c>
      <c r="G3881" s="75">
        <f t="shared" si="634"/>
        <v>2</v>
      </c>
      <c r="H3881" s="75">
        <f t="shared" si="634"/>
        <v>3</v>
      </c>
      <c r="I3881" s="75">
        <f t="shared" si="634"/>
        <v>4</v>
      </c>
      <c r="J3881" s="75">
        <f t="shared" si="634"/>
        <v>5</v>
      </c>
      <c r="K3881" s="75">
        <f t="shared" si="634"/>
        <v>6</v>
      </c>
      <c r="L3881" s="75">
        <f t="shared" si="634"/>
        <v>7</v>
      </c>
      <c r="M3881" s="75">
        <f t="shared" si="634"/>
        <v>8</v>
      </c>
      <c r="N3881" s="75">
        <f t="shared" si="634"/>
        <v>9</v>
      </c>
      <c r="O3881" s="75">
        <f t="shared" si="634"/>
        <v>10</v>
      </c>
      <c r="P3881">
        <f t="shared" si="629"/>
        <v>1</v>
      </c>
      <c r="Q3881" t="str">
        <f t="shared" si="630"/>
        <v>D20201231</v>
      </c>
      <c r="R3881">
        <f t="shared" si="631"/>
        <v>74827</v>
      </c>
      <c r="S3881">
        <v>1</v>
      </c>
      <c r="T3881">
        <f t="shared" si="626"/>
        <v>0</v>
      </c>
      <c r="U3881">
        <f t="shared" si="626"/>
        <v>0</v>
      </c>
      <c r="V3881">
        <f t="shared" si="626"/>
        <v>0</v>
      </c>
      <c r="W3881">
        <f t="shared" si="626"/>
        <v>1</v>
      </c>
    </row>
    <row r="3882" spans="1:23" x14ac:dyDescent="0.25">
      <c r="A3882" t="s">
        <v>7695</v>
      </c>
      <c r="B3882">
        <v>1</v>
      </c>
      <c r="C3882">
        <v>356760</v>
      </c>
      <c r="E3882" s="74">
        <v>960551</v>
      </c>
      <c r="F3882" s="75">
        <f t="shared" si="634"/>
        <v>1</v>
      </c>
      <c r="G3882" s="75">
        <f t="shared" si="634"/>
        <v>2</v>
      </c>
      <c r="H3882" s="75">
        <f t="shared" si="634"/>
        <v>3</v>
      </c>
      <c r="I3882" s="75">
        <f t="shared" si="634"/>
        <v>4</v>
      </c>
      <c r="J3882" s="75">
        <f t="shared" si="634"/>
        <v>5</v>
      </c>
      <c r="K3882" s="75">
        <f t="shared" si="634"/>
        <v>6</v>
      </c>
      <c r="L3882" s="75">
        <f t="shared" si="634"/>
        <v>7</v>
      </c>
      <c r="M3882" s="75">
        <f t="shared" si="634"/>
        <v>8</v>
      </c>
      <c r="N3882" s="75">
        <f t="shared" si="634"/>
        <v>9</v>
      </c>
      <c r="O3882" s="75">
        <f t="shared" si="634"/>
        <v>10</v>
      </c>
      <c r="P3882">
        <f t="shared" si="629"/>
        <v>1</v>
      </c>
      <c r="Q3882" t="str">
        <f t="shared" si="630"/>
        <v>D20201231</v>
      </c>
      <c r="R3882">
        <f t="shared" si="631"/>
        <v>65268</v>
      </c>
      <c r="S3882">
        <v>1</v>
      </c>
      <c r="T3882">
        <f t="shared" si="626"/>
        <v>0</v>
      </c>
      <c r="U3882">
        <f t="shared" si="626"/>
        <v>0</v>
      </c>
      <c r="V3882">
        <f t="shared" si="626"/>
        <v>0</v>
      </c>
      <c r="W3882">
        <f t="shared" si="626"/>
        <v>1</v>
      </c>
    </row>
    <row r="3883" spans="1:23" x14ac:dyDescent="0.25">
      <c r="A3883" t="s">
        <v>7696</v>
      </c>
      <c r="B3883">
        <v>1</v>
      </c>
      <c r="C3883">
        <v>24527</v>
      </c>
      <c r="E3883" s="74">
        <v>960560</v>
      </c>
      <c r="F3883" s="75">
        <f t="shared" si="634"/>
        <v>1</v>
      </c>
      <c r="G3883" s="75">
        <f t="shared" si="634"/>
        <v>2</v>
      </c>
      <c r="H3883" s="75">
        <f t="shared" si="634"/>
        <v>3</v>
      </c>
      <c r="I3883" s="75">
        <f t="shared" si="634"/>
        <v>4</v>
      </c>
      <c r="J3883" s="75">
        <f t="shared" si="634"/>
        <v>5</v>
      </c>
      <c r="K3883" s="75">
        <f t="shared" si="634"/>
        <v>6</v>
      </c>
      <c r="L3883" s="75">
        <f t="shared" si="634"/>
        <v>7</v>
      </c>
      <c r="M3883" s="75">
        <f t="shared" si="634"/>
        <v>8</v>
      </c>
      <c r="N3883" s="75">
        <f t="shared" si="634"/>
        <v>9</v>
      </c>
      <c r="O3883" s="75">
        <f t="shared" si="634"/>
        <v>10</v>
      </c>
      <c r="P3883">
        <f t="shared" si="629"/>
        <v>1</v>
      </c>
      <c r="Q3883" t="str">
        <f t="shared" si="630"/>
        <v>D20201231</v>
      </c>
      <c r="R3883">
        <f t="shared" si="631"/>
        <v>638954</v>
      </c>
      <c r="S3883">
        <v>1</v>
      </c>
      <c r="T3883">
        <f t="shared" si="626"/>
        <v>0</v>
      </c>
      <c r="U3883">
        <f t="shared" si="626"/>
        <v>0</v>
      </c>
      <c r="V3883">
        <f t="shared" si="626"/>
        <v>0</v>
      </c>
      <c r="W3883">
        <f t="shared" si="626"/>
        <v>1</v>
      </c>
    </row>
    <row r="3884" spans="1:23" x14ac:dyDescent="0.25">
      <c r="A3884" t="s">
        <v>7698</v>
      </c>
      <c r="B3884">
        <v>1</v>
      </c>
      <c r="C3884">
        <v>432552</v>
      </c>
      <c r="E3884" s="74">
        <v>960935</v>
      </c>
      <c r="F3884" s="75">
        <f t="shared" si="634"/>
        <v>1</v>
      </c>
      <c r="G3884" s="75">
        <f t="shared" si="634"/>
        <v>2</v>
      </c>
      <c r="H3884" s="75">
        <f t="shared" si="634"/>
        <v>3</v>
      </c>
      <c r="I3884" s="75">
        <f t="shared" si="634"/>
        <v>4</v>
      </c>
      <c r="J3884" s="75">
        <f t="shared" si="634"/>
        <v>5</v>
      </c>
      <c r="K3884" s="75">
        <f t="shared" si="634"/>
        <v>6</v>
      </c>
      <c r="L3884" s="75">
        <f t="shared" si="634"/>
        <v>7</v>
      </c>
      <c r="M3884" s="75">
        <f t="shared" si="634"/>
        <v>8</v>
      </c>
      <c r="N3884" s="75">
        <f t="shared" si="634"/>
        <v>9</v>
      </c>
      <c r="O3884" s="75">
        <f t="shared" si="634"/>
        <v>10</v>
      </c>
      <c r="P3884">
        <f t="shared" si="629"/>
        <v>1</v>
      </c>
      <c r="Q3884" t="str">
        <f t="shared" si="630"/>
        <v>D20201231</v>
      </c>
      <c r="R3884">
        <f t="shared" si="631"/>
        <v>1666019</v>
      </c>
      <c r="S3884">
        <v>1</v>
      </c>
      <c r="T3884">
        <f t="shared" si="626"/>
        <v>0</v>
      </c>
      <c r="U3884">
        <f t="shared" si="626"/>
        <v>0</v>
      </c>
      <c r="V3884">
        <f t="shared" si="626"/>
        <v>1</v>
      </c>
      <c r="W3884">
        <f t="shared" si="626"/>
        <v>0</v>
      </c>
    </row>
    <row r="3885" spans="1:23" x14ac:dyDescent="0.25">
      <c r="A3885" t="s">
        <v>7699</v>
      </c>
      <c r="B3885">
        <v>1</v>
      </c>
      <c r="C3885">
        <v>33388</v>
      </c>
      <c r="E3885" s="74">
        <v>961259</v>
      </c>
      <c r="F3885" s="75">
        <f t="shared" ref="F3885:O3894" si="635">IFERROR(VLOOKUP(CONCATENATE(F$4,".",$E3885),$A$4:$C$488690,2,FALSE)*F$3,100)</f>
        <v>1</v>
      </c>
      <c r="G3885" s="75">
        <f t="shared" si="635"/>
        <v>2</v>
      </c>
      <c r="H3885" s="75">
        <f t="shared" si="635"/>
        <v>3</v>
      </c>
      <c r="I3885" s="75">
        <f t="shared" si="635"/>
        <v>4</v>
      </c>
      <c r="J3885" s="75">
        <f t="shared" si="635"/>
        <v>5</v>
      </c>
      <c r="K3885" s="75">
        <f t="shared" si="635"/>
        <v>6</v>
      </c>
      <c r="L3885" s="75">
        <f t="shared" si="635"/>
        <v>7</v>
      </c>
      <c r="M3885" s="75">
        <f t="shared" si="635"/>
        <v>8</v>
      </c>
      <c r="N3885" s="75">
        <f t="shared" si="635"/>
        <v>9</v>
      </c>
      <c r="O3885" s="75">
        <f t="shared" si="635"/>
        <v>10</v>
      </c>
      <c r="P3885">
        <f t="shared" si="629"/>
        <v>1</v>
      </c>
      <c r="Q3885" t="str">
        <f t="shared" si="630"/>
        <v>D20201231</v>
      </c>
      <c r="R3885">
        <f t="shared" si="631"/>
        <v>772240</v>
      </c>
      <c r="S3885">
        <v>1</v>
      </c>
      <c r="T3885">
        <f t="shared" si="626"/>
        <v>0</v>
      </c>
      <c r="U3885">
        <f t="shared" si="626"/>
        <v>0</v>
      </c>
      <c r="V3885">
        <f t="shared" si="626"/>
        <v>0</v>
      </c>
      <c r="W3885">
        <f t="shared" si="626"/>
        <v>1</v>
      </c>
    </row>
    <row r="3886" spans="1:23" x14ac:dyDescent="0.25">
      <c r="A3886" t="s">
        <v>7701</v>
      </c>
      <c r="B3886">
        <v>1</v>
      </c>
      <c r="C3886">
        <v>150001</v>
      </c>
      <c r="E3886" s="74">
        <v>961343</v>
      </c>
      <c r="F3886" s="75">
        <f t="shared" si="635"/>
        <v>1</v>
      </c>
      <c r="G3886" s="75">
        <f t="shared" si="635"/>
        <v>2</v>
      </c>
      <c r="H3886" s="75">
        <f t="shared" si="635"/>
        <v>3</v>
      </c>
      <c r="I3886" s="75">
        <f t="shared" si="635"/>
        <v>4</v>
      </c>
      <c r="J3886" s="75">
        <f t="shared" si="635"/>
        <v>5</v>
      </c>
      <c r="K3886" s="75">
        <f t="shared" si="635"/>
        <v>6</v>
      </c>
      <c r="L3886" s="75">
        <f t="shared" si="635"/>
        <v>7</v>
      </c>
      <c r="M3886" s="75">
        <f t="shared" si="635"/>
        <v>8</v>
      </c>
      <c r="N3886" s="75">
        <f t="shared" si="635"/>
        <v>9</v>
      </c>
      <c r="O3886" s="75">
        <f t="shared" si="635"/>
        <v>10</v>
      </c>
      <c r="P3886">
        <f t="shared" si="629"/>
        <v>1</v>
      </c>
      <c r="Q3886" t="str">
        <f t="shared" si="630"/>
        <v>D20201231</v>
      </c>
      <c r="R3886">
        <f t="shared" si="631"/>
        <v>332749</v>
      </c>
      <c r="S3886">
        <v>1</v>
      </c>
      <c r="T3886">
        <f t="shared" si="626"/>
        <v>0</v>
      </c>
      <c r="U3886">
        <f t="shared" si="626"/>
        <v>0</v>
      </c>
      <c r="V3886">
        <f t="shared" si="626"/>
        <v>0</v>
      </c>
      <c r="W3886">
        <f t="shared" si="626"/>
        <v>1</v>
      </c>
    </row>
    <row r="3887" spans="1:23" x14ac:dyDescent="0.25">
      <c r="A3887" t="s">
        <v>7703</v>
      </c>
      <c r="B3887">
        <v>1</v>
      </c>
      <c r="C3887">
        <v>110959</v>
      </c>
      <c r="E3887" s="74">
        <v>961400</v>
      </c>
      <c r="F3887" s="75">
        <f t="shared" si="635"/>
        <v>1</v>
      </c>
      <c r="G3887" s="75">
        <f t="shared" si="635"/>
        <v>2</v>
      </c>
      <c r="H3887" s="75">
        <f t="shared" si="635"/>
        <v>3</v>
      </c>
      <c r="I3887" s="75">
        <f t="shared" si="635"/>
        <v>4</v>
      </c>
      <c r="J3887" s="75">
        <f t="shared" si="635"/>
        <v>5</v>
      </c>
      <c r="K3887" s="75">
        <f t="shared" si="635"/>
        <v>6</v>
      </c>
      <c r="L3887" s="75">
        <f t="shared" si="635"/>
        <v>7</v>
      </c>
      <c r="M3887" s="75">
        <f t="shared" si="635"/>
        <v>8</v>
      </c>
      <c r="N3887" s="75">
        <f t="shared" si="635"/>
        <v>9</v>
      </c>
      <c r="O3887" s="75">
        <f t="shared" si="635"/>
        <v>10</v>
      </c>
      <c r="P3887">
        <f t="shared" si="629"/>
        <v>1</v>
      </c>
      <c r="Q3887" t="str">
        <f t="shared" si="630"/>
        <v>D20201231</v>
      </c>
      <c r="R3887">
        <f t="shared" si="631"/>
        <v>485522</v>
      </c>
      <c r="S3887">
        <v>1</v>
      </c>
      <c r="T3887">
        <f t="shared" si="626"/>
        <v>0</v>
      </c>
      <c r="U3887">
        <f t="shared" si="626"/>
        <v>0</v>
      </c>
      <c r="V3887">
        <f t="shared" si="626"/>
        <v>0</v>
      </c>
      <c r="W3887">
        <f t="shared" si="626"/>
        <v>1</v>
      </c>
    </row>
    <row r="3888" spans="1:23" x14ac:dyDescent="0.25">
      <c r="A3888" t="s">
        <v>7705</v>
      </c>
      <c r="B3888">
        <v>1</v>
      </c>
      <c r="C3888">
        <v>300907</v>
      </c>
      <c r="E3888" s="74">
        <v>961446</v>
      </c>
      <c r="F3888" s="75">
        <f t="shared" si="635"/>
        <v>1</v>
      </c>
      <c r="G3888" s="75">
        <f t="shared" si="635"/>
        <v>2</v>
      </c>
      <c r="H3888" s="75">
        <f t="shared" si="635"/>
        <v>3</v>
      </c>
      <c r="I3888" s="75">
        <f t="shared" si="635"/>
        <v>4</v>
      </c>
      <c r="J3888" s="75">
        <f t="shared" si="635"/>
        <v>5</v>
      </c>
      <c r="K3888" s="75">
        <f t="shared" si="635"/>
        <v>6</v>
      </c>
      <c r="L3888" s="75">
        <f t="shared" si="635"/>
        <v>7</v>
      </c>
      <c r="M3888" s="75">
        <f t="shared" si="635"/>
        <v>8</v>
      </c>
      <c r="N3888" s="75">
        <f t="shared" si="635"/>
        <v>9</v>
      </c>
      <c r="O3888" s="75">
        <f t="shared" si="635"/>
        <v>10</v>
      </c>
      <c r="P3888">
        <f t="shared" si="629"/>
        <v>1</v>
      </c>
      <c r="Q3888" t="str">
        <f t="shared" si="630"/>
        <v>D20201231</v>
      </c>
      <c r="R3888">
        <f t="shared" si="631"/>
        <v>122896</v>
      </c>
      <c r="S3888">
        <v>1</v>
      </c>
      <c r="T3888">
        <f t="shared" si="626"/>
        <v>0</v>
      </c>
      <c r="U3888">
        <f t="shared" si="626"/>
        <v>0</v>
      </c>
      <c r="V3888">
        <f t="shared" si="626"/>
        <v>0</v>
      </c>
      <c r="W3888">
        <f t="shared" si="626"/>
        <v>1</v>
      </c>
    </row>
    <row r="3889" spans="1:23" x14ac:dyDescent="0.25">
      <c r="A3889" t="s">
        <v>7707</v>
      </c>
      <c r="B3889">
        <v>1</v>
      </c>
      <c r="C3889">
        <v>532662</v>
      </c>
      <c r="E3889" s="74">
        <v>961576</v>
      </c>
      <c r="F3889" s="75">
        <f t="shared" si="635"/>
        <v>1</v>
      </c>
      <c r="G3889" s="75">
        <f t="shared" si="635"/>
        <v>2</v>
      </c>
      <c r="H3889" s="75">
        <f t="shared" si="635"/>
        <v>3</v>
      </c>
      <c r="I3889" s="75">
        <f t="shared" si="635"/>
        <v>4</v>
      </c>
      <c r="J3889" s="75">
        <f t="shared" si="635"/>
        <v>5</v>
      </c>
      <c r="K3889" s="75">
        <f t="shared" si="635"/>
        <v>6</v>
      </c>
      <c r="L3889" s="75">
        <f t="shared" si="635"/>
        <v>7</v>
      </c>
      <c r="M3889" s="75">
        <f t="shared" si="635"/>
        <v>8</v>
      </c>
      <c r="N3889" s="75">
        <f t="shared" si="635"/>
        <v>9</v>
      </c>
      <c r="O3889" s="75">
        <f t="shared" si="635"/>
        <v>10</v>
      </c>
      <c r="P3889">
        <f t="shared" si="629"/>
        <v>1</v>
      </c>
      <c r="Q3889" t="str">
        <f t="shared" si="630"/>
        <v>D20201231</v>
      </c>
      <c r="R3889">
        <f t="shared" si="631"/>
        <v>2512874</v>
      </c>
      <c r="S3889">
        <v>1</v>
      </c>
      <c r="T3889">
        <f t="shared" si="626"/>
        <v>0</v>
      </c>
      <c r="U3889">
        <f t="shared" si="626"/>
        <v>0</v>
      </c>
      <c r="V3889">
        <f t="shared" si="626"/>
        <v>1</v>
      </c>
      <c r="W3889">
        <f t="shared" si="626"/>
        <v>0</v>
      </c>
    </row>
    <row r="3890" spans="1:23" x14ac:dyDescent="0.25">
      <c r="A3890" t="s">
        <v>7709</v>
      </c>
      <c r="B3890">
        <v>1</v>
      </c>
      <c r="C3890">
        <v>307739</v>
      </c>
      <c r="E3890" s="74">
        <v>961624</v>
      </c>
      <c r="F3890" s="75">
        <f t="shared" si="635"/>
        <v>1</v>
      </c>
      <c r="G3890" s="75">
        <f t="shared" si="635"/>
        <v>2</v>
      </c>
      <c r="H3890" s="75">
        <f t="shared" si="635"/>
        <v>3</v>
      </c>
      <c r="I3890" s="75">
        <f t="shared" si="635"/>
        <v>4</v>
      </c>
      <c r="J3890" s="75">
        <f t="shared" si="635"/>
        <v>5</v>
      </c>
      <c r="K3890" s="75">
        <f t="shared" si="635"/>
        <v>6</v>
      </c>
      <c r="L3890" s="75">
        <f t="shared" si="635"/>
        <v>7</v>
      </c>
      <c r="M3890" s="75">
        <f t="shared" si="635"/>
        <v>8</v>
      </c>
      <c r="N3890" s="75">
        <f t="shared" si="635"/>
        <v>9</v>
      </c>
      <c r="O3890" s="75">
        <f t="shared" si="635"/>
        <v>10</v>
      </c>
      <c r="P3890">
        <f t="shared" si="629"/>
        <v>1</v>
      </c>
      <c r="Q3890" t="str">
        <f t="shared" si="630"/>
        <v>D20201231</v>
      </c>
      <c r="R3890">
        <f t="shared" si="631"/>
        <v>9926432</v>
      </c>
      <c r="S3890">
        <v>1</v>
      </c>
      <c r="T3890">
        <f t="shared" si="626"/>
        <v>0</v>
      </c>
      <c r="U3890">
        <f t="shared" si="626"/>
        <v>0</v>
      </c>
      <c r="V3890">
        <f t="shared" si="626"/>
        <v>1</v>
      </c>
      <c r="W3890">
        <f t="shared" si="626"/>
        <v>0</v>
      </c>
    </row>
    <row r="3891" spans="1:23" x14ac:dyDescent="0.25">
      <c r="A3891" t="s">
        <v>7711</v>
      </c>
      <c r="B3891">
        <v>1</v>
      </c>
      <c r="C3891">
        <v>88273</v>
      </c>
      <c r="E3891" s="74">
        <v>961811</v>
      </c>
      <c r="F3891" s="75">
        <f t="shared" si="635"/>
        <v>1</v>
      </c>
      <c r="G3891" s="75">
        <f t="shared" si="635"/>
        <v>2</v>
      </c>
      <c r="H3891" s="75">
        <f t="shared" si="635"/>
        <v>3</v>
      </c>
      <c r="I3891" s="75">
        <f t="shared" si="635"/>
        <v>4</v>
      </c>
      <c r="J3891" s="75">
        <f t="shared" si="635"/>
        <v>5</v>
      </c>
      <c r="K3891" s="75">
        <f t="shared" si="635"/>
        <v>6</v>
      </c>
      <c r="L3891" s="75">
        <f t="shared" si="635"/>
        <v>7</v>
      </c>
      <c r="M3891" s="75">
        <f t="shared" si="635"/>
        <v>8</v>
      </c>
      <c r="N3891" s="75">
        <f t="shared" si="635"/>
        <v>9</v>
      </c>
      <c r="O3891" s="75">
        <f t="shared" si="635"/>
        <v>10</v>
      </c>
      <c r="P3891">
        <f t="shared" si="629"/>
        <v>1</v>
      </c>
      <c r="Q3891" t="str">
        <f t="shared" si="630"/>
        <v>D20201231</v>
      </c>
      <c r="R3891">
        <f t="shared" si="631"/>
        <v>360470</v>
      </c>
      <c r="S3891">
        <v>1</v>
      </c>
      <c r="T3891">
        <f t="shared" si="626"/>
        <v>0</v>
      </c>
      <c r="U3891">
        <f t="shared" si="626"/>
        <v>0</v>
      </c>
      <c r="V3891">
        <f t="shared" si="626"/>
        <v>0</v>
      </c>
      <c r="W3891">
        <f t="shared" si="626"/>
        <v>1</v>
      </c>
    </row>
    <row r="3892" spans="1:23" x14ac:dyDescent="0.25">
      <c r="A3892" t="s">
        <v>7712</v>
      </c>
      <c r="B3892">
        <v>1</v>
      </c>
      <c r="C3892">
        <v>142850</v>
      </c>
      <c r="E3892" s="74">
        <v>962313</v>
      </c>
      <c r="F3892" s="75">
        <f t="shared" si="635"/>
        <v>1</v>
      </c>
      <c r="G3892" s="75">
        <f t="shared" si="635"/>
        <v>2</v>
      </c>
      <c r="H3892" s="75">
        <f t="shared" si="635"/>
        <v>3</v>
      </c>
      <c r="I3892" s="75">
        <f t="shared" si="635"/>
        <v>4</v>
      </c>
      <c r="J3892" s="75">
        <f t="shared" si="635"/>
        <v>5</v>
      </c>
      <c r="K3892" s="75">
        <f t="shared" si="635"/>
        <v>6</v>
      </c>
      <c r="L3892" s="75">
        <f t="shared" si="635"/>
        <v>7</v>
      </c>
      <c r="M3892" s="75">
        <f t="shared" si="635"/>
        <v>8</v>
      </c>
      <c r="N3892" s="75">
        <f t="shared" si="635"/>
        <v>9</v>
      </c>
      <c r="O3892" s="75">
        <f t="shared" si="635"/>
        <v>10</v>
      </c>
      <c r="P3892">
        <f t="shared" si="629"/>
        <v>1</v>
      </c>
      <c r="Q3892" t="str">
        <f t="shared" si="630"/>
        <v>D20201231</v>
      </c>
      <c r="R3892">
        <f t="shared" si="631"/>
        <v>195490</v>
      </c>
      <c r="S3892">
        <v>1</v>
      </c>
      <c r="T3892">
        <f t="shared" si="626"/>
        <v>0</v>
      </c>
      <c r="U3892">
        <f t="shared" si="626"/>
        <v>0</v>
      </c>
      <c r="V3892">
        <f t="shared" si="626"/>
        <v>0</v>
      </c>
      <c r="W3892">
        <f t="shared" si="626"/>
        <v>1</v>
      </c>
    </row>
    <row r="3893" spans="1:23" x14ac:dyDescent="0.25">
      <c r="A3893" t="s">
        <v>7714</v>
      </c>
      <c r="B3893">
        <v>1</v>
      </c>
      <c r="C3893">
        <v>107774</v>
      </c>
      <c r="E3893" s="74">
        <v>962890</v>
      </c>
      <c r="F3893" s="75">
        <f t="shared" si="635"/>
        <v>1</v>
      </c>
      <c r="G3893" s="75">
        <f t="shared" si="635"/>
        <v>2</v>
      </c>
      <c r="H3893" s="75">
        <f t="shared" si="635"/>
        <v>3</v>
      </c>
      <c r="I3893" s="75">
        <f t="shared" si="635"/>
        <v>4</v>
      </c>
      <c r="J3893" s="75">
        <f t="shared" si="635"/>
        <v>5</v>
      </c>
      <c r="K3893" s="75">
        <f t="shared" si="635"/>
        <v>6</v>
      </c>
      <c r="L3893" s="75">
        <f t="shared" si="635"/>
        <v>7</v>
      </c>
      <c r="M3893" s="75">
        <f t="shared" si="635"/>
        <v>8</v>
      </c>
      <c r="N3893" s="75">
        <f t="shared" si="635"/>
        <v>9</v>
      </c>
      <c r="O3893" s="75">
        <f t="shared" si="635"/>
        <v>10</v>
      </c>
      <c r="P3893">
        <f t="shared" si="629"/>
        <v>1</v>
      </c>
      <c r="Q3893" t="str">
        <f t="shared" si="630"/>
        <v>D20201231</v>
      </c>
      <c r="R3893">
        <f t="shared" si="631"/>
        <v>1648971</v>
      </c>
      <c r="S3893">
        <v>1</v>
      </c>
      <c r="T3893">
        <f t="shared" si="626"/>
        <v>0</v>
      </c>
      <c r="U3893">
        <f t="shared" si="626"/>
        <v>0</v>
      </c>
      <c r="V3893">
        <f t="shared" si="626"/>
        <v>1</v>
      </c>
      <c r="W3893">
        <f t="shared" si="626"/>
        <v>0</v>
      </c>
    </row>
    <row r="3894" spans="1:23" x14ac:dyDescent="0.25">
      <c r="A3894" t="s">
        <v>7716</v>
      </c>
      <c r="B3894">
        <v>1</v>
      </c>
      <c r="C3894">
        <v>141050</v>
      </c>
      <c r="E3894" s="74">
        <v>962966</v>
      </c>
      <c r="F3894" s="75">
        <f t="shared" si="635"/>
        <v>1</v>
      </c>
      <c r="G3894" s="75">
        <f t="shared" si="635"/>
        <v>2</v>
      </c>
      <c r="H3894" s="75">
        <f t="shared" si="635"/>
        <v>3</v>
      </c>
      <c r="I3894" s="75">
        <f t="shared" si="635"/>
        <v>4</v>
      </c>
      <c r="J3894" s="75">
        <f t="shared" si="635"/>
        <v>5</v>
      </c>
      <c r="K3894" s="75">
        <f t="shared" si="635"/>
        <v>6</v>
      </c>
      <c r="L3894" s="75">
        <f t="shared" si="635"/>
        <v>7</v>
      </c>
      <c r="M3894" s="75">
        <f t="shared" si="635"/>
        <v>8</v>
      </c>
      <c r="N3894" s="75">
        <f t="shared" si="635"/>
        <v>9</v>
      </c>
      <c r="O3894" s="75">
        <f t="shared" si="635"/>
        <v>10</v>
      </c>
      <c r="P3894">
        <f t="shared" si="629"/>
        <v>1</v>
      </c>
      <c r="Q3894" t="str">
        <f t="shared" si="630"/>
        <v>D20201231</v>
      </c>
      <c r="R3894">
        <f t="shared" si="631"/>
        <v>149671</v>
      </c>
      <c r="S3894">
        <v>1</v>
      </c>
      <c r="T3894">
        <f t="shared" si="626"/>
        <v>0</v>
      </c>
      <c r="U3894">
        <f t="shared" si="626"/>
        <v>0</v>
      </c>
      <c r="V3894">
        <f t="shared" si="626"/>
        <v>0</v>
      </c>
      <c r="W3894">
        <f t="shared" ref="T3894:W3957" si="636">IF(AND($R3894&gt;W$2,$R3894&lt;=W$3),1,0)</f>
        <v>1</v>
      </c>
    </row>
    <row r="3895" spans="1:23" x14ac:dyDescent="0.25">
      <c r="A3895" t="s">
        <v>7718</v>
      </c>
      <c r="B3895">
        <v>1</v>
      </c>
      <c r="C3895">
        <v>345787</v>
      </c>
      <c r="E3895" s="74">
        <v>963002</v>
      </c>
      <c r="F3895" s="75">
        <f t="shared" ref="F3895:O3904" si="637">IFERROR(VLOOKUP(CONCATENATE(F$4,".",$E3895),$A$4:$C$488690,2,FALSE)*F$3,100)</f>
        <v>1</v>
      </c>
      <c r="G3895" s="75">
        <f t="shared" si="637"/>
        <v>2</v>
      </c>
      <c r="H3895" s="75">
        <f t="shared" si="637"/>
        <v>3</v>
      </c>
      <c r="I3895" s="75">
        <f t="shared" si="637"/>
        <v>4</v>
      </c>
      <c r="J3895" s="75">
        <f t="shared" si="637"/>
        <v>5</v>
      </c>
      <c r="K3895" s="75">
        <f t="shared" si="637"/>
        <v>6</v>
      </c>
      <c r="L3895" s="75">
        <f t="shared" si="637"/>
        <v>7</v>
      </c>
      <c r="M3895" s="75">
        <f t="shared" si="637"/>
        <v>8</v>
      </c>
      <c r="N3895" s="75">
        <f t="shared" si="637"/>
        <v>9</v>
      </c>
      <c r="O3895" s="75">
        <f t="shared" si="637"/>
        <v>10</v>
      </c>
      <c r="P3895">
        <f t="shared" si="629"/>
        <v>1</v>
      </c>
      <c r="Q3895" t="str">
        <f t="shared" si="630"/>
        <v>D20201231</v>
      </c>
      <c r="R3895">
        <f t="shared" si="631"/>
        <v>469139</v>
      </c>
      <c r="S3895">
        <v>1</v>
      </c>
      <c r="T3895">
        <f t="shared" si="636"/>
        <v>0</v>
      </c>
      <c r="U3895">
        <f t="shared" si="636"/>
        <v>0</v>
      </c>
      <c r="V3895">
        <f t="shared" si="636"/>
        <v>0</v>
      </c>
      <c r="W3895">
        <f t="shared" si="636"/>
        <v>1</v>
      </c>
    </row>
    <row r="3896" spans="1:23" x14ac:dyDescent="0.25">
      <c r="A3896" t="s">
        <v>7720</v>
      </c>
      <c r="B3896">
        <v>1</v>
      </c>
      <c r="C3896">
        <v>41874</v>
      </c>
      <c r="E3896" s="74">
        <v>963730</v>
      </c>
      <c r="F3896" s="75">
        <f t="shared" si="637"/>
        <v>1</v>
      </c>
      <c r="G3896" s="75">
        <f t="shared" si="637"/>
        <v>2</v>
      </c>
      <c r="H3896" s="75">
        <f t="shared" si="637"/>
        <v>3</v>
      </c>
      <c r="I3896" s="75">
        <f t="shared" si="637"/>
        <v>4</v>
      </c>
      <c r="J3896" s="75">
        <f t="shared" si="637"/>
        <v>5</v>
      </c>
      <c r="K3896" s="75">
        <f t="shared" si="637"/>
        <v>6</v>
      </c>
      <c r="L3896" s="75">
        <f t="shared" si="637"/>
        <v>7</v>
      </c>
      <c r="M3896" s="75">
        <f t="shared" si="637"/>
        <v>8</v>
      </c>
      <c r="N3896" s="75">
        <f t="shared" si="637"/>
        <v>9</v>
      </c>
      <c r="O3896" s="75">
        <f t="shared" si="637"/>
        <v>10</v>
      </c>
      <c r="P3896">
        <f t="shared" si="629"/>
        <v>1</v>
      </c>
      <c r="Q3896" t="str">
        <f t="shared" si="630"/>
        <v>D20201231</v>
      </c>
      <c r="R3896">
        <f t="shared" si="631"/>
        <v>426302</v>
      </c>
      <c r="S3896">
        <v>1</v>
      </c>
      <c r="T3896">
        <f t="shared" si="636"/>
        <v>0</v>
      </c>
      <c r="U3896">
        <f t="shared" si="636"/>
        <v>0</v>
      </c>
      <c r="V3896">
        <f t="shared" si="636"/>
        <v>0</v>
      </c>
      <c r="W3896">
        <f t="shared" si="636"/>
        <v>1</v>
      </c>
    </row>
    <row r="3897" spans="1:23" x14ac:dyDescent="0.25">
      <c r="A3897" t="s">
        <v>7722</v>
      </c>
      <c r="B3897">
        <v>1</v>
      </c>
      <c r="C3897">
        <v>134131</v>
      </c>
      <c r="E3897" s="74">
        <v>963945</v>
      </c>
      <c r="F3897" s="75">
        <f t="shared" si="637"/>
        <v>1</v>
      </c>
      <c r="G3897" s="75">
        <f t="shared" si="637"/>
        <v>2</v>
      </c>
      <c r="H3897" s="75">
        <f t="shared" si="637"/>
        <v>3</v>
      </c>
      <c r="I3897" s="75">
        <f t="shared" si="637"/>
        <v>4</v>
      </c>
      <c r="J3897" s="75">
        <f t="shared" si="637"/>
        <v>5</v>
      </c>
      <c r="K3897" s="75">
        <f t="shared" si="637"/>
        <v>6</v>
      </c>
      <c r="L3897" s="75">
        <f t="shared" si="637"/>
        <v>7</v>
      </c>
      <c r="M3897" s="75">
        <f t="shared" si="637"/>
        <v>8</v>
      </c>
      <c r="N3897" s="75">
        <f t="shared" si="637"/>
        <v>9</v>
      </c>
      <c r="O3897" s="75">
        <f t="shared" si="637"/>
        <v>10</v>
      </c>
      <c r="P3897">
        <f t="shared" si="629"/>
        <v>1</v>
      </c>
      <c r="Q3897" t="str">
        <f t="shared" si="630"/>
        <v>D20201231</v>
      </c>
      <c r="R3897">
        <f t="shared" si="631"/>
        <v>9410173</v>
      </c>
      <c r="S3897">
        <v>1</v>
      </c>
      <c r="T3897">
        <f t="shared" si="636"/>
        <v>0</v>
      </c>
      <c r="U3897">
        <f t="shared" si="636"/>
        <v>0</v>
      </c>
      <c r="V3897">
        <f t="shared" si="636"/>
        <v>1</v>
      </c>
      <c r="W3897">
        <f t="shared" si="636"/>
        <v>0</v>
      </c>
    </row>
    <row r="3898" spans="1:23" x14ac:dyDescent="0.25">
      <c r="A3898" t="s">
        <v>7724</v>
      </c>
      <c r="B3898">
        <v>1</v>
      </c>
      <c r="C3898">
        <v>345243</v>
      </c>
      <c r="E3898" s="74">
        <v>963954</v>
      </c>
      <c r="F3898" s="75">
        <f t="shared" si="637"/>
        <v>1</v>
      </c>
      <c r="G3898" s="75">
        <f t="shared" si="637"/>
        <v>2</v>
      </c>
      <c r="H3898" s="75">
        <f t="shared" si="637"/>
        <v>3</v>
      </c>
      <c r="I3898" s="75">
        <f t="shared" si="637"/>
        <v>4</v>
      </c>
      <c r="J3898" s="75">
        <f t="shared" si="637"/>
        <v>5</v>
      </c>
      <c r="K3898" s="75">
        <f t="shared" si="637"/>
        <v>6</v>
      </c>
      <c r="L3898" s="75">
        <f t="shared" si="637"/>
        <v>7</v>
      </c>
      <c r="M3898" s="75">
        <f t="shared" si="637"/>
        <v>8</v>
      </c>
      <c r="N3898" s="75">
        <f t="shared" si="637"/>
        <v>100</v>
      </c>
      <c r="O3898" s="75">
        <f t="shared" si="637"/>
        <v>100</v>
      </c>
      <c r="P3898">
        <f t="shared" si="629"/>
        <v>1</v>
      </c>
      <c r="Q3898" t="str">
        <f t="shared" si="630"/>
        <v>D20201231</v>
      </c>
      <c r="R3898">
        <f t="shared" si="631"/>
        <v>113606</v>
      </c>
      <c r="S3898">
        <v>1</v>
      </c>
      <c r="T3898">
        <f t="shared" si="636"/>
        <v>0</v>
      </c>
      <c r="U3898">
        <f t="shared" si="636"/>
        <v>0</v>
      </c>
      <c r="V3898">
        <f t="shared" si="636"/>
        <v>0</v>
      </c>
      <c r="W3898">
        <f t="shared" si="636"/>
        <v>1</v>
      </c>
    </row>
    <row r="3899" spans="1:23" x14ac:dyDescent="0.25">
      <c r="A3899" t="s">
        <v>7726</v>
      </c>
      <c r="B3899">
        <v>1</v>
      </c>
      <c r="C3899">
        <v>14916368</v>
      </c>
      <c r="E3899" s="74">
        <v>964157</v>
      </c>
      <c r="F3899" s="75">
        <f t="shared" si="637"/>
        <v>1</v>
      </c>
      <c r="G3899" s="75">
        <f t="shared" si="637"/>
        <v>2</v>
      </c>
      <c r="H3899" s="75">
        <f t="shared" si="637"/>
        <v>3</v>
      </c>
      <c r="I3899" s="75">
        <f t="shared" si="637"/>
        <v>4</v>
      </c>
      <c r="J3899" s="75">
        <f t="shared" si="637"/>
        <v>5</v>
      </c>
      <c r="K3899" s="75">
        <f t="shared" si="637"/>
        <v>6</v>
      </c>
      <c r="L3899" s="75">
        <f t="shared" si="637"/>
        <v>7</v>
      </c>
      <c r="M3899" s="75">
        <f t="shared" si="637"/>
        <v>8</v>
      </c>
      <c r="N3899" s="75">
        <f t="shared" si="637"/>
        <v>9</v>
      </c>
      <c r="O3899" s="75">
        <f t="shared" si="637"/>
        <v>10</v>
      </c>
      <c r="P3899">
        <f t="shared" si="629"/>
        <v>1</v>
      </c>
      <c r="Q3899" t="str">
        <f t="shared" si="630"/>
        <v>D20201231</v>
      </c>
      <c r="R3899">
        <f t="shared" si="631"/>
        <v>270121</v>
      </c>
      <c r="S3899">
        <v>1</v>
      </c>
      <c r="T3899">
        <f t="shared" si="636"/>
        <v>0</v>
      </c>
      <c r="U3899">
        <f t="shared" si="636"/>
        <v>0</v>
      </c>
      <c r="V3899">
        <f t="shared" si="636"/>
        <v>0</v>
      </c>
      <c r="W3899">
        <f t="shared" si="636"/>
        <v>1</v>
      </c>
    </row>
    <row r="3900" spans="1:23" x14ac:dyDescent="0.25">
      <c r="A3900" t="s">
        <v>7728</v>
      </c>
      <c r="B3900">
        <v>1</v>
      </c>
      <c r="C3900">
        <v>956496</v>
      </c>
      <c r="E3900" s="74">
        <v>964250</v>
      </c>
      <c r="F3900" s="75">
        <f t="shared" si="637"/>
        <v>1</v>
      </c>
      <c r="G3900" s="75">
        <f t="shared" si="637"/>
        <v>2</v>
      </c>
      <c r="H3900" s="75">
        <f t="shared" si="637"/>
        <v>3</v>
      </c>
      <c r="I3900" s="75">
        <f t="shared" si="637"/>
        <v>4</v>
      </c>
      <c r="J3900" s="75">
        <f t="shared" si="637"/>
        <v>5</v>
      </c>
      <c r="K3900" s="75">
        <f t="shared" si="637"/>
        <v>6</v>
      </c>
      <c r="L3900" s="75">
        <f t="shared" si="637"/>
        <v>7</v>
      </c>
      <c r="M3900" s="75">
        <f t="shared" si="637"/>
        <v>8</v>
      </c>
      <c r="N3900" s="75">
        <f t="shared" si="637"/>
        <v>9</v>
      </c>
      <c r="O3900" s="75">
        <f t="shared" si="637"/>
        <v>10</v>
      </c>
      <c r="P3900">
        <f t="shared" si="629"/>
        <v>1</v>
      </c>
      <c r="Q3900" t="str">
        <f t="shared" si="630"/>
        <v>D20201231</v>
      </c>
      <c r="R3900">
        <f t="shared" si="631"/>
        <v>107268</v>
      </c>
      <c r="S3900">
        <v>1</v>
      </c>
      <c r="T3900">
        <f t="shared" si="636"/>
        <v>0</v>
      </c>
      <c r="U3900">
        <f t="shared" si="636"/>
        <v>0</v>
      </c>
      <c r="V3900">
        <f t="shared" si="636"/>
        <v>0</v>
      </c>
      <c r="W3900">
        <f t="shared" si="636"/>
        <v>1</v>
      </c>
    </row>
    <row r="3901" spans="1:23" x14ac:dyDescent="0.25">
      <c r="A3901" t="s">
        <v>7730</v>
      </c>
      <c r="B3901">
        <v>1</v>
      </c>
      <c r="C3901">
        <v>39650</v>
      </c>
      <c r="E3901" s="74">
        <v>964700</v>
      </c>
      <c r="F3901" s="75">
        <f t="shared" si="637"/>
        <v>1</v>
      </c>
      <c r="G3901" s="75">
        <f t="shared" si="637"/>
        <v>2</v>
      </c>
      <c r="H3901" s="75">
        <f t="shared" si="637"/>
        <v>3</v>
      </c>
      <c r="I3901" s="75">
        <f t="shared" si="637"/>
        <v>100</v>
      </c>
      <c r="J3901" s="75">
        <f t="shared" si="637"/>
        <v>100</v>
      </c>
      <c r="K3901" s="75">
        <f t="shared" si="637"/>
        <v>100</v>
      </c>
      <c r="L3901" s="75">
        <f t="shared" si="637"/>
        <v>100</v>
      </c>
      <c r="M3901" s="75">
        <f t="shared" si="637"/>
        <v>100</v>
      </c>
      <c r="N3901" s="75">
        <f t="shared" si="637"/>
        <v>100</v>
      </c>
      <c r="O3901" s="75">
        <f t="shared" si="637"/>
        <v>100</v>
      </c>
      <c r="P3901">
        <f t="shared" si="629"/>
        <v>1</v>
      </c>
      <c r="Q3901" t="str">
        <f t="shared" si="630"/>
        <v>D20201231</v>
      </c>
      <c r="R3901">
        <f t="shared" si="631"/>
        <v>10016735</v>
      </c>
      <c r="S3901">
        <v>1</v>
      </c>
      <c r="T3901">
        <f t="shared" si="636"/>
        <v>0</v>
      </c>
      <c r="U3901">
        <f t="shared" si="636"/>
        <v>1</v>
      </c>
      <c r="V3901">
        <f t="shared" si="636"/>
        <v>0</v>
      </c>
      <c r="W3901">
        <f t="shared" si="636"/>
        <v>0</v>
      </c>
    </row>
    <row r="3902" spans="1:23" x14ac:dyDescent="0.25">
      <c r="A3902" t="s">
        <v>7731</v>
      </c>
      <c r="B3902">
        <v>1</v>
      </c>
      <c r="C3902">
        <v>207876</v>
      </c>
      <c r="E3902" s="74">
        <v>965051</v>
      </c>
      <c r="F3902" s="75">
        <f t="shared" si="637"/>
        <v>1</v>
      </c>
      <c r="G3902" s="75">
        <f t="shared" si="637"/>
        <v>2</v>
      </c>
      <c r="H3902" s="75">
        <f t="shared" si="637"/>
        <v>3</v>
      </c>
      <c r="I3902" s="75">
        <f t="shared" si="637"/>
        <v>4</v>
      </c>
      <c r="J3902" s="75">
        <f t="shared" si="637"/>
        <v>5</v>
      </c>
      <c r="K3902" s="75">
        <f t="shared" si="637"/>
        <v>6</v>
      </c>
      <c r="L3902" s="75">
        <f t="shared" si="637"/>
        <v>7</v>
      </c>
      <c r="M3902" s="75">
        <f t="shared" si="637"/>
        <v>8</v>
      </c>
      <c r="N3902" s="75">
        <f t="shared" si="637"/>
        <v>9</v>
      </c>
      <c r="O3902" s="75">
        <f t="shared" si="637"/>
        <v>10</v>
      </c>
      <c r="P3902">
        <f t="shared" si="629"/>
        <v>1</v>
      </c>
      <c r="Q3902" t="str">
        <f t="shared" si="630"/>
        <v>D20201231</v>
      </c>
      <c r="R3902">
        <f t="shared" si="631"/>
        <v>76336</v>
      </c>
      <c r="S3902">
        <v>1</v>
      </c>
      <c r="T3902">
        <f t="shared" si="636"/>
        <v>0</v>
      </c>
      <c r="U3902">
        <f t="shared" si="636"/>
        <v>0</v>
      </c>
      <c r="V3902">
        <f t="shared" si="636"/>
        <v>0</v>
      </c>
      <c r="W3902">
        <f t="shared" si="636"/>
        <v>1</v>
      </c>
    </row>
    <row r="3903" spans="1:23" x14ac:dyDescent="0.25">
      <c r="A3903" t="s">
        <v>7733</v>
      </c>
      <c r="B3903">
        <v>1</v>
      </c>
      <c r="C3903">
        <v>136636</v>
      </c>
      <c r="E3903" s="74">
        <v>965789</v>
      </c>
      <c r="F3903" s="75">
        <f t="shared" si="637"/>
        <v>1</v>
      </c>
      <c r="G3903" s="75">
        <f t="shared" si="637"/>
        <v>2</v>
      </c>
      <c r="H3903" s="75">
        <f t="shared" si="637"/>
        <v>3</v>
      </c>
      <c r="I3903" s="75">
        <f t="shared" si="637"/>
        <v>4</v>
      </c>
      <c r="J3903" s="75">
        <f t="shared" si="637"/>
        <v>5</v>
      </c>
      <c r="K3903" s="75">
        <f t="shared" si="637"/>
        <v>6</v>
      </c>
      <c r="L3903" s="75">
        <f t="shared" si="637"/>
        <v>7</v>
      </c>
      <c r="M3903" s="75">
        <f t="shared" si="637"/>
        <v>8</v>
      </c>
      <c r="N3903" s="75">
        <f t="shared" si="637"/>
        <v>9</v>
      </c>
      <c r="O3903" s="75">
        <f t="shared" si="637"/>
        <v>10</v>
      </c>
      <c r="P3903">
        <f t="shared" si="629"/>
        <v>1</v>
      </c>
      <c r="Q3903" t="str">
        <f t="shared" si="630"/>
        <v>D20201231</v>
      </c>
      <c r="R3903">
        <f t="shared" si="631"/>
        <v>1250922</v>
      </c>
      <c r="S3903">
        <v>1</v>
      </c>
      <c r="T3903">
        <f t="shared" si="636"/>
        <v>0</v>
      </c>
      <c r="U3903">
        <f t="shared" si="636"/>
        <v>0</v>
      </c>
      <c r="V3903">
        <f t="shared" si="636"/>
        <v>1</v>
      </c>
      <c r="W3903">
        <f t="shared" si="636"/>
        <v>0</v>
      </c>
    </row>
    <row r="3904" spans="1:23" x14ac:dyDescent="0.25">
      <c r="A3904" t="s">
        <v>7735</v>
      </c>
      <c r="B3904">
        <v>1</v>
      </c>
      <c r="C3904">
        <v>330750</v>
      </c>
      <c r="E3904" s="74">
        <v>966272</v>
      </c>
      <c r="F3904" s="75">
        <f t="shared" si="637"/>
        <v>1</v>
      </c>
      <c r="G3904" s="75">
        <f t="shared" si="637"/>
        <v>2</v>
      </c>
      <c r="H3904" s="75">
        <f t="shared" si="637"/>
        <v>3</v>
      </c>
      <c r="I3904" s="75">
        <f t="shared" si="637"/>
        <v>4</v>
      </c>
      <c r="J3904" s="75">
        <f t="shared" si="637"/>
        <v>5</v>
      </c>
      <c r="K3904" s="75">
        <f t="shared" si="637"/>
        <v>6</v>
      </c>
      <c r="L3904" s="75">
        <f t="shared" si="637"/>
        <v>7</v>
      </c>
      <c r="M3904" s="75">
        <f t="shared" si="637"/>
        <v>8</v>
      </c>
      <c r="N3904" s="75">
        <f t="shared" si="637"/>
        <v>9</v>
      </c>
      <c r="O3904" s="75">
        <f t="shared" si="637"/>
        <v>10</v>
      </c>
      <c r="P3904">
        <f t="shared" si="629"/>
        <v>1</v>
      </c>
      <c r="Q3904" t="str">
        <f t="shared" si="630"/>
        <v>D20201231</v>
      </c>
      <c r="R3904">
        <f t="shared" si="631"/>
        <v>128180</v>
      </c>
      <c r="S3904">
        <v>1</v>
      </c>
      <c r="T3904">
        <f t="shared" si="636"/>
        <v>0</v>
      </c>
      <c r="U3904">
        <f t="shared" si="636"/>
        <v>0</v>
      </c>
      <c r="V3904">
        <f t="shared" si="636"/>
        <v>0</v>
      </c>
      <c r="W3904">
        <f t="shared" si="636"/>
        <v>1</v>
      </c>
    </row>
    <row r="3905" spans="1:23" x14ac:dyDescent="0.25">
      <c r="A3905" t="s">
        <v>7737</v>
      </c>
      <c r="B3905">
        <v>1</v>
      </c>
      <c r="C3905">
        <v>305194</v>
      </c>
      <c r="E3905" s="74">
        <v>966722</v>
      </c>
      <c r="F3905" s="75">
        <f t="shared" ref="F3905:O3914" si="638">IFERROR(VLOOKUP(CONCATENATE(F$4,".",$E3905),$A$4:$C$488690,2,FALSE)*F$3,100)</f>
        <v>1</v>
      </c>
      <c r="G3905" s="75">
        <f t="shared" si="638"/>
        <v>2</v>
      </c>
      <c r="H3905" s="75">
        <f t="shared" si="638"/>
        <v>3</v>
      </c>
      <c r="I3905" s="75">
        <f t="shared" si="638"/>
        <v>4</v>
      </c>
      <c r="J3905" s="75">
        <f t="shared" si="638"/>
        <v>5</v>
      </c>
      <c r="K3905" s="75">
        <f t="shared" si="638"/>
        <v>6</v>
      </c>
      <c r="L3905" s="75">
        <f t="shared" si="638"/>
        <v>7</v>
      </c>
      <c r="M3905" s="75">
        <f t="shared" si="638"/>
        <v>8</v>
      </c>
      <c r="N3905" s="75">
        <f t="shared" si="638"/>
        <v>9</v>
      </c>
      <c r="O3905" s="75">
        <f t="shared" si="638"/>
        <v>10</v>
      </c>
      <c r="P3905">
        <f t="shared" si="629"/>
        <v>1</v>
      </c>
      <c r="Q3905" t="str">
        <f t="shared" si="630"/>
        <v>D20201231</v>
      </c>
      <c r="R3905">
        <f t="shared" si="631"/>
        <v>421847</v>
      </c>
      <c r="S3905">
        <v>1</v>
      </c>
      <c r="T3905">
        <f t="shared" si="636"/>
        <v>0</v>
      </c>
      <c r="U3905">
        <f t="shared" si="636"/>
        <v>0</v>
      </c>
      <c r="V3905">
        <f t="shared" si="636"/>
        <v>0</v>
      </c>
      <c r="W3905">
        <f t="shared" si="636"/>
        <v>1</v>
      </c>
    </row>
    <row r="3906" spans="1:23" x14ac:dyDescent="0.25">
      <c r="A3906" t="s">
        <v>7738</v>
      </c>
      <c r="B3906">
        <v>1</v>
      </c>
      <c r="C3906">
        <v>1457394</v>
      </c>
      <c r="E3906" s="74">
        <v>966731</v>
      </c>
      <c r="F3906" s="75">
        <f t="shared" si="638"/>
        <v>1</v>
      </c>
      <c r="G3906" s="75">
        <f t="shared" si="638"/>
        <v>2</v>
      </c>
      <c r="H3906" s="75">
        <f t="shared" si="638"/>
        <v>3</v>
      </c>
      <c r="I3906" s="75">
        <f t="shared" si="638"/>
        <v>4</v>
      </c>
      <c r="J3906" s="75">
        <f t="shared" si="638"/>
        <v>5</v>
      </c>
      <c r="K3906" s="75">
        <f t="shared" si="638"/>
        <v>6</v>
      </c>
      <c r="L3906" s="75">
        <f t="shared" si="638"/>
        <v>7</v>
      </c>
      <c r="M3906" s="75">
        <f t="shared" si="638"/>
        <v>8</v>
      </c>
      <c r="N3906" s="75">
        <f t="shared" si="638"/>
        <v>9</v>
      </c>
      <c r="O3906" s="75">
        <f t="shared" si="638"/>
        <v>10</v>
      </c>
      <c r="P3906">
        <f t="shared" si="629"/>
        <v>1</v>
      </c>
      <c r="Q3906" t="str">
        <f t="shared" si="630"/>
        <v>D20201231</v>
      </c>
      <c r="R3906">
        <f t="shared" si="631"/>
        <v>264434</v>
      </c>
      <c r="S3906">
        <v>1</v>
      </c>
      <c r="T3906">
        <f t="shared" si="636"/>
        <v>0</v>
      </c>
      <c r="U3906">
        <f t="shared" si="636"/>
        <v>0</v>
      </c>
      <c r="V3906">
        <f t="shared" si="636"/>
        <v>0</v>
      </c>
      <c r="W3906">
        <f t="shared" si="636"/>
        <v>1</v>
      </c>
    </row>
    <row r="3907" spans="1:23" x14ac:dyDescent="0.25">
      <c r="A3907" t="s">
        <v>7740</v>
      </c>
      <c r="B3907">
        <v>1</v>
      </c>
      <c r="C3907">
        <v>395737</v>
      </c>
      <c r="E3907" s="74">
        <v>966973</v>
      </c>
      <c r="F3907" s="75">
        <f t="shared" si="638"/>
        <v>1</v>
      </c>
      <c r="G3907" s="75">
        <f t="shared" si="638"/>
        <v>2</v>
      </c>
      <c r="H3907" s="75">
        <f t="shared" si="638"/>
        <v>3</v>
      </c>
      <c r="I3907" s="75">
        <f t="shared" si="638"/>
        <v>4</v>
      </c>
      <c r="J3907" s="75">
        <f t="shared" si="638"/>
        <v>5</v>
      </c>
      <c r="K3907" s="75">
        <f t="shared" si="638"/>
        <v>6</v>
      </c>
      <c r="L3907" s="75">
        <f t="shared" si="638"/>
        <v>7</v>
      </c>
      <c r="M3907" s="75">
        <f t="shared" si="638"/>
        <v>8</v>
      </c>
      <c r="N3907" s="75">
        <f t="shared" si="638"/>
        <v>9</v>
      </c>
      <c r="O3907" s="75">
        <f t="shared" si="638"/>
        <v>10</v>
      </c>
      <c r="P3907">
        <f t="shared" si="629"/>
        <v>1</v>
      </c>
      <c r="Q3907" t="str">
        <f t="shared" si="630"/>
        <v>D20201231</v>
      </c>
      <c r="R3907">
        <f t="shared" si="631"/>
        <v>85720</v>
      </c>
      <c r="S3907">
        <v>1</v>
      </c>
      <c r="T3907">
        <f t="shared" si="636"/>
        <v>0</v>
      </c>
      <c r="U3907">
        <f t="shared" si="636"/>
        <v>0</v>
      </c>
      <c r="V3907">
        <f t="shared" si="636"/>
        <v>0</v>
      </c>
      <c r="W3907">
        <f t="shared" si="636"/>
        <v>1</v>
      </c>
    </row>
    <row r="3908" spans="1:23" x14ac:dyDescent="0.25">
      <c r="A3908" t="s">
        <v>7742</v>
      </c>
      <c r="B3908">
        <v>1</v>
      </c>
      <c r="C3908">
        <v>46745</v>
      </c>
      <c r="E3908" s="74">
        <v>967046</v>
      </c>
      <c r="F3908" s="75">
        <f t="shared" si="638"/>
        <v>1</v>
      </c>
      <c r="G3908" s="75">
        <f t="shared" si="638"/>
        <v>2</v>
      </c>
      <c r="H3908" s="75">
        <f t="shared" si="638"/>
        <v>3</v>
      </c>
      <c r="I3908" s="75">
        <f t="shared" si="638"/>
        <v>4</v>
      </c>
      <c r="J3908" s="75">
        <f t="shared" si="638"/>
        <v>5</v>
      </c>
      <c r="K3908" s="75">
        <f t="shared" si="638"/>
        <v>6</v>
      </c>
      <c r="L3908" s="75">
        <f t="shared" si="638"/>
        <v>7</v>
      </c>
      <c r="M3908" s="75">
        <f t="shared" si="638"/>
        <v>8</v>
      </c>
      <c r="N3908" s="75">
        <f t="shared" si="638"/>
        <v>9</v>
      </c>
      <c r="O3908" s="75">
        <f t="shared" si="638"/>
        <v>10</v>
      </c>
      <c r="P3908">
        <f t="shared" si="629"/>
        <v>1</v>
      </c>
      <c r="Q3908" t="str">
        <f t="shared" si="630"/>
        <v>D20201231</v>
      </c>
      <c r="R3908">
        <f t="shared" si="631"/>
        <v>680962</v>
      </c>
      <c r="S3908">
        <v>1</v>
      </c>
      <c r="T3908">
        <f t="shared" si="636"/>
        <v>0</v>
      </c>
      <c r="U3908">
        <f t="shared" si="636"/>
        <v>0</v>
      </c>
      <c r="V3908">
        <f t="shared" si="636"/>
        <v>0</v>
      </c>
      <c r="W3908">
        <f t="shared" si="636"/>
        <v>1</v>
      </c>
    </row>
    <row r="3909" spans="1:23" x14ac:dyDescent="0.25">
      <c r="A3909" t="s">
        <v>7744</v>
      </c>
      <c r="B3909">
        <v>1</v>
      </c>
      <c r="C3909">
        <v>127690</v>
      </c>
      <c r="E3909" s="74">
        <v>967952</v>
      </c>
      <c r="F3909" s="75">
        <f t="shared" si="638"/>
        <v>1</v>
      </c>
      <c r="G3909" s="75">
        <f t="shared" si="638"/>
        <v>2</v>
      </c>
      <c r="H3909" s="75">
        <f t="shared" si="638"/>
        <v>3</v>
      </c>
      <c r="I3909" s="75">
        <f t="shared" si="638"/>
        <v>4</v>
      </c>
      <c r="J3909" s="75">
        <f t="shared" si="638"/>
        <v>5</v>
      </c>
      <c r="K3909" s="75">
        <f t="shared" si="638"/>
        <v>6</v>
      </c>
      <c r="L3909" s="75">
        <f t="shared" si="638"/>
        <v>7</v>
      </c>
      <c r="M3909" s="75">
        <f t="shared" si="638"/>
        <v>8</v>
      </c>
      <c r="N3909" s="75">
        <f t="shared" si="638"/>
        <v>9</v>
      </c>
      <c r="O3909" s="75">
        <f t="shared" si="638"/>
        <v>10</v>
      </c>
      <c r="P3909">
        <f t="shared" si="629"/>
        <v>1</v>
      </c>
      <c r="Q3909" t="str">
        <f t="shared" si="630"/>
        <v>D20201231</v>
      </c>
      <c r="R3909">
        <f t="shared" si="631"/>
        <v>129925</v>
      </c>
      <c r="S3909">
        <v>1</v>
      </c>
      <c r="T3909">
        <f t="shared" si="636"/>
        <v>0</v>
      </c>
      <c r="U3909">
        <f t="shared" si="636"/>
        <v>0</v>
      </c>
      <c r="V3909">
        <f t="shared" si="636"/>
        <v>0</v>
      </c>
      <c r="W3909">
        <f t="shared" si="636"/>
        <v>1</v>
      </c>
    </row>
    <row r="3910" spans="1:23" x14ac:dyDescent="0.25">
      <c r="A3910" t="s">
        <v>7745</v>
      </c>
      <c r="B3910">
        <v>1</v>
      </c>
      <c r="C3910">
        <v>188411</v>
      </c>
      <c r="E3910" s="74">
        <v>968070</v>
      </c>
      <c r="F3910" s="75">
        <f t="shared" si="638"/>
        <v>1</v>
      </c>
      <c r="G3910" s="75">
        <f t="shared" si="638"/>
        <v>2</v>
      </c>
      <c r="H3910" s="75">
        <f t="shared" si="638"/>
        <v>3</v>
      </c>
      <c r="I3910" s="75">
        <f t="shared" si="638"/>
        <v>4</v>
      </c>
      <c r="J3910" s="75">
        <f t="shared" si="638"/>
        <v>5</v>
      </c>
      <c r="K3910" s="75">
        <f t="shared" si="638"/>
        <v>6</v>
      </c>
      <c r="L3910" s="75">
        <f t="shared" si="638"/>
        <v>7</v>
      </c>
      <c r="M3910" s="75">
        <f t="shared" si="638"/>
        <v>8</v>
      </c>
      <c r="N3910" s="75">
        <f t="shared" si="638"/>
        <v>9</v>
      </c>
      <c r="O3910" s="75">
        <f t="shared" si="638"/>
        <v>10</v>
      </c>
      <c r="P3910">
        <f t="shared" ref="P3910:P3973" si="639">MIN(F3910:O3910)</f>
        <v>1</v>
      </c>
      <c r="Q3910" t="str">
        <f t="shared" ref="Q3910:Q3973" si="640">HLOOKUP($P3910,$F$3:$O$4,2,FALSE)</f>
        <v>D20201231</v>
      </c>
      <c r="R3910">
        <f t="shared" ref="R3910:R3973" si="641">VLOOKUP(CONCATENATE($Q3910,".",$E3910),$A$4:$C$488690,3,FALSE)</f>
        <v>9626153</v>
      </c>
      <c r="S3910">
        <v>1</v>
      </c>
      <c r="T3910">
        <f t="shared" si="636"/>
        <v>0</v>
      </c>
      <c r="U3910">
        <f t="shared" si="636"/>
        <v>0</v>
      </c>
      <c r="V3910">
        <f t="shared" si="636"/>
        <v>1</v>
      </c>
      <c r="W3910">
        <f t="shared" si="636"/>
        <v>0</v>
      </c>
    </row>
    <row r="3911" spans="1:23" x14ac:dyDescent="0.25">
      <c r="A3911" t="s">
        <v>7747</v>
      </c>
      <c r="B3911">
        <v>1</v>
      </c>
      <c r="C3911">
        <v>2481849</v>
      </c>
      <c r="E3911" s="74">
        <v>968155</v>
      </c>
      <c r="F3911" s="75">
        <f t="shared" si="638"/>
        <v>1</v>
      </c>
      <c r="G3911" s="75">
        <f t="shared" si="638"/>
        <v>2</v>
      </c>
      <c r="H3911" s="75">
        <f t="shared" si="638"/>
        <v>3</v>
      </c>
      <c r="I3911" s="75">
        <f t="shared" si="638"/>
        <v>4</v>
      </c>
      <c r="J3911" s="75">
        <f t="shared" si="638"/>
        <v>5</v>
      </c>
      <c r="K3911" s="75">
        <f t="shared" si="638"/>
        <v>6</v>
      </c>
      <c r="L3911" s="75">
        <f t="shared" si="638"/>
        <v>7</v>
      </c>
      <c r="M3911" s="75">
        <f t="shared" si="638"/>
        <v>8</v>
      </c>
      <c r="N3911" s="75">
        <f t="shared" si="638"/>
        <v>9</v>
      </c>
      <c r="O3911" s="75">
        <f t="shared" si="638"/>
        <v>10</v>
      </c>
      <c r="P3911">
        <f t="shared" si="639"/>
        <v>1</v>
      </c>
      <c r="Q3911" t="str">
        <f t="shared" si="640"/>
        <v>D20201231</v>
      </c>
      <c r="R3911">
        <f t="shared" si="641"/>
        <v>117223</v>
      </c>
      <c r="S3911">
        <v>1</v>
      </c>
      <c r="T3911">
        <f t="shared" si="636"/>
        <v>0</v>
      </c>
      <c r="U3911">
        <f t="shared" si="636"/>
        <v>0</v>
      </c>
      <c r="V3911">
        <f t="shared" si="636"/>
        <v>0</v>
      </c>
      <c r="W3911">
        <f t="shared" si="636"/>
        <v>1</v>
      </c>
    </row>
    <row r="3912" spans="1:23" x14ac:dyDescent="0.25">
      <c r="A3912" t="s">
        <v>7749</v>
      </c>
      <c r="B3912">
        <v>1</v>
      </c>
      <c r="C3912">
        <v>296918</v>
      </c>
      <c r="E3912" s="74">
        <v>968249</v>
      </c>
      <c r="F3912" s="75">
        <f t="shared" si="638"/>
        <v>1</v>
      </c>
      <c r="G3912" s="75">
        <f t="shared" si="638"/>
        <v>2</v>
      </c>
      <c r="H3912" s="75">
        <f t="shared" si="638"/>
        <v>3</v>
      </c>
      <c r="I3912" s="75">
        <f t="shared" si="638"/>
        <v>4</v>
      </c>
      <c r="J3912" s="75">
        <f t="shared" si="638"/>
        <v>5</v>
      </c>
      <c r="K3912" s="75">
        <f t="shared" si="638"/>
        <v>6</v>
      </c>
      <c r="L3912" s="75">
        <f t="shared" si="638"/>
        <v>7</v>
      </c>
      <c r="M3912" s="75">
        <f t="shared" si="638"/>
        <v>8</v>
      </c>
      <c r="N3912" s="75">
        <f t="shared" si="638"/>
        <v>9</v>
      </c>
      <c r="O3912" s="75">
        <f t="shared" si="638"/>
        <v>10</v>
      </c>
      <c r="P3912">
        <f t="shared" si="639"/>
        <v>1</v>
      </c>
      <c r="Q3912" t="str">
        <f t="shared" si="640"/>
        <v>D20201231</v>
      </c>
      <c r="R3912">
        <f t="shared" si="641"/>
        <v>373670</v>
      </c>
      <c r="S3912">
        <v>1</v>
      </c>
      <c r="T3912">
        <f t="shared" si="636"/>
        <v>0</v>
      </c>
      <c r="U3912">
        <f t="shared" si="636"/>
        <v>0</v>
      </c>
      <c r="V3912">
        <f t="shared" si="636"/>
        <v>0</v>
      </c>
      <c r="W3912">
        <f t="shared" si="636"/>
        <v>1</v>
      </c>
    </row>
    <row r="3913" spans="1:23" x14ac:dyDescent="0.25">
      <c r="A3913" t="s">
        <v>7751</v>
      </c>
      <c r="B3913">
        <v>1</v>
      </c>
      <c r="C3913">
        <v>889477</v>
      </c>
      <c r="E3913" s="74">
        <v>968744</v>
      </c>
      <c r="F3913" s="75">
        <f t="shared" si="638"/>
        <v>1</v>
      </c>
      <c r="G3913" s="75">
        <f t="shared" si="638"/>
        <v>2</v>
      </c>
      <c r="H3913" s="75">
        <f t="shared" si="638"/>
        <v>3</v>
      </c>
      <c r="I3913" s="75">
        <f t="shared" si="638"/>
        <v>4</v>
      </c>
      <c r="J3913" s="75">
        <f t="shared" si="638"/>
        <v>5</v>
      </c>
      <c r="K3913" s="75">
        <f t="shared" si="638"/>
        <v>6</v>
      </c>
      <c r="L3913" s="75">
        <f t="shared" si="638"/>
        <v>7</v>
      </c>
      <c r="M3913" s="75">
        <f t="shared" si="638"/>
        <v>8</v>
      </c>
      <c r="N3913" s="75">
        <f t="shared" si="638"/>
        <v>9</v>
      </c>
      <c r="O3913" s="75">
        <f t="shared" si="638"/>
        <v>10</v>
      </c>
      <c r="P3913">
        <f t="shared" si="639"/>
        <v>1</v>
      </c>
      <c r="Q3913" t="str">
        <f t="shared" si="640"/>
        <v>D20201231</v>
      </c>
      <c r="R3913">
        <f t="shared" si="641"/>
        <v>364006</v>
      </c>
      <c r="S3913">
        <v>1</v>
      </c>
      <c r="T3913">
        <f t="shared" si="636"/>
        <v>0</v>
      </c>
      <c r="U3913">
        <f t="shared" si="636"/>
        <v>0</v>
      </c>
      <c r="V3913">
        <f t="shared" si="636"/>
        <v>0</v>
      </c>
      <c r="W3913">
        <f t="shared" si="636"/>
        <v>1</v>
      </c>
    </row>
    <row r="3914" spans="1:23" x14ac:dyDescent="0.25">
      <c r="A3914" t="s">
        <v>7753</v>
      </c>
      <c r="B3914">
        <v>1</v>
      </c>
      <c r="C3914">
        <v>258367</v>
      </c>
      <c r="E3914" s="74">
        <v>969059</v>
      </c>
      <c r="F3914" s="75">
        <f t="shared" si="638"/>
        <v>1</v>
      </c>
      <c r="G3914" s="75">
        <f t="shared" si="638"/>
        <v>2</v>
      </c>
      <c r="H3914" s="75">
        <f t="shared" si="638"/>
        <v>3</v>
      </c>
      <c r="I3914" s="75">
        <f t="shared" si="638"/>
        <v>4</v>
      </c>
      <c r="J3914" s="75">
        <f t="shared" si="638"/>
        <v>5</v>
      </c>
      <c r="K3914" s="75">
        <f t="shared" si="638"/>
        <v>6</v>
      </c>
      <c r="L3914" s="75">
        <f t="shared" si="638"/>
        <v>7</v>
      </c>
      <c r="M3914" s="75">
        <f t="shared" si="638"/>
        <v>8</v>
      </c>
      <c r="N3914" s="75">
        <f t="shared" si="638"/>
        <v>9</v>
      </c>
      <c r="O3914" s="75">
        <f t="shared" si="638"/>
        <v>10</v>
      </c>
      <c r="P3914">
        <f t="shared" si="639"/>
        <v>1</v>
      </c>
      <c r="Q3914" t="str">
        <f t="shared" si="640"/>
        <v>D20201231</v>
      </c>
      <c r="R3914">
        <f t="shared" si="641"/>
        <v>71769</v>
      </c>
      <c r="S3914">
        <v>1</v>
      </c>
      <c r="T3914">
        <f t="shared" si="636"/>
        <v>0</v>
      </c>
      <c r="U3914">
        <f t="shared" si="636"/>
        <v>0</v>
      </c>
      <c r="V3914">
        <f t="shared" si="636"/>
        <v>0</v>
      </c>
      <c r="W3914">
        <f t="shared" si="636"/>
        <v>1</v>
      </c>
    </row>
    <row r="3915" spans="1:23" x14ac:dyDescent="0.25">
      <c r="A3915" t="s">
        <v>7755</v>
      </c>
      <c r="B3915">
        <v>1</v>
      </c>
      <c r="C3915">
        <v>315351</v>
      </c>
      <c r="E3915" s="74">
        <v>969255</v>
      </c>
      <c r="F3915" s="75">
        <f t="shared" ref="F3915:O3924" si="642">IFERROR(VLOOKUP(CONCATENATE(F$4,".",$E3915),$A$4:$C$488690,2,FALSE)*F$3,100)</f>
        <v>1</v>
      </c>
      <c r="G3915" s="75">
        <f t="shared" si="642"/>
        <v>2</v>
      </c>
      <c r="H3915" s="75">
        <f t="shared" si="642"/>
        <v>3</v>
      </c>
      <c r="I3915" s="75">
        <f t="shared" si="642"/>
        <v>4</v>
      </c>
      <c r="J3915" s="75">
        <f t="shared" si="642"/>
        <v>5</v>
      </c>
      <c r="K3915" s="75">
        <f t="shared" si="642"/>
        <v>6</v>
      </c>
      <c r="L3915" s="75">
        <f t="shared" si="642"/>
        <v>7</v>
      </c>
      <c r="M3915" s="75">
        <f t="shared" si="642"/>
        <v>8</v>
      </c>
      <c r="N3915" s="75">
        <f t="shared" si="642"/>
        <v>9</v>
      </c>
      <c r="O3915" s="75">
        <f t="shared" si="642"/>
        <v>10</v>
      </c>
      <c r="P3915">
        <f t="shared" si="639"/>
        <v>1</v>
      </c>
      <c r="Q3915" t="str">
        <f t="shared" si="640"/>
        <v>D20201231</v>
      </c>
      <c r="R3915">
        <f t="shared" si="641"/>
        <v>318116</v>
      </c>
      <c r="S3915">
        <v>1</v>
      </c>
      <c r="T3915">
        <f t="shared" si="636"/>
        <v>0</v>
      </c>
      <c r="U3915">
        <f t="shared" si="636"/>
        <v>0</v>
      </c>
      <c r="V3915">
        <f t="shared" si="636"/>
        <v>0</v>
      </c>
      <c r="W3915">
        <f t="shared" si="636"/>
        <v>1</v>
      </c>
    </row>
    <row r="3916" spans="1:23" x14ac:dyDescent="0.25">
      <c r="A3916" t="s">
        <v>7757</v>
      </c>
      <c r="B3916">
        <v>1</v>
      </c>
      <c r="C3916">
        <v>48207</v>
      </c>
      <c r="E3916" s="74">
        <v>969639</v>
      </c>
      <c r="F3916" s="75">
        <f t="shared" si="642"/>
        <v>1</v>
      </c>
      <c r="G3916" s="75">
        <f t="shared" si="642"/>
        <v>2</v>
      </c>
      <c r="H3916" s="75">
        <f t="shared" si="642"/>
        <v>3</v>
      </c>
      <c r="I3916" s="75">
        <f t="shared" si="642"/>
        <v>4</v>
      </c>
      <c r="J3916" s="75">
        <f t="shared" si="642"/>
        <v>5</v>
      </c>
      <c r="K3916" s="75">
        <f t="shared" si="642"/>
        <v>6</v>
      </c>
      <c r="L3916" s="75">
        <f t="shared" si="642"/>
        <v>7</v>
      </c>
      <c r="M3916" s="75">
        <f t="shared" si="642"/>
        <v>8</v>
      </c>
      <c r="N3916" s="75">
        <f t="shared" si="642"/>
        <v>9</v>
      </c>
      <c r="O3916" s="75">
        <f t="shared" si="642"/>
        <v>10</v>
      </c>
      <c r="P3916">
        <f t="shared" si="639"/>
        <v>1</v>
      </c>
      <c r="Q3916" t="str">
        <f t="shared" si="640"/>
        <v>D20201231</v>
      </c>
      <c r="R3916">
        <f t="shared" si="641"/>
        <v>238348</v>
      </c>
      <c r="S3916">
        <v>1</v>
      </c>
      <c r="T3916">
        <f t="shared" si="636"/>
        <v>0</v>
      </c>
      <c r="U3916">
        <f t="shared" si="636"/>
        <v>0</v>
      </c>
      <c r="V3916">
        <f t="shared" si="636"/>
        <v>0</v>
      </c>
      <c r="W3916">
        <f t="shared" si="636"/>
        <v>1</v>
      </c>
    </row>
    <row r="3917" spans="1:23" x14ac:dyDescent="0.25">
      <c r="A3917" t="s">
        <v>7759</v>
      </c>
      <c r="B3917">
        <v>1</v>
      </c>
      <c r="C3917">
        <v>1122574</v>
      </c>
      <c r="E3917" s="74">
        <v>969844</v>
      </c>
      <c r="F3917" s="75">
        <f t="shared" si="642"/>
        <v>1</v>
      </c>
      <c r="G3917" s="75">
        <f t="shared" si="642"/>
        <v>2</v>
      </c>
      <c r="H3917" s="75">
        <f t="shared" si="642"/>
        <v>3</v>
      </c>
      <c r="I3917" s="75">
        <f t="shared" si="642"/>
        <v>4</v>
      </c>
      <c r="J3917" s="75">
        <f t="shared" si="642"/>
        <v>5</v>
      </c>
      <c r="K3917" s="75">
        <f t="shared" si="642"/>
        <v>6</v>
      </c>
      <c r="L3917" s="75">
        <f t="shared" si="642"/>
        <v>7</v>
      </c>
      <c r="M3917" s="75">
        <f t="shared" si="642"/>
        <v>8</v>
      </c>
      <c r="N3917" s="75">
        <f t="shared" si="642"/>
        <v>9</v>
      </c>
      <c r="O3917" s="75">
        <f t="shared" si="642"/>
        <v>10</v>
      </c>
      <c r="P3917">
        <f t="shared" si="639"/>
        <v>1</v>
      </c>
      <c r="Q3917" t="str">
        <f t="shared" si="640"/>
        <v>D20201231</v>
      </c>
      <c r="R3917">
        <f t="shared" si="641"/>
        <v>162088</v>
      </c>
      <c r="S3917">
        <v>1</v>
      </c>
      <c r="T3917">
        <f t="shared" si="636"/>
        <v>0</v>
      </c>
      <c r="U3917">
        <f t="shared" si="636"/>
        <v>0</v>
      </c>
      <c r="V3917">
        <f t="shared" si="636"/>
        <v>0</v>
      </c>
      <c r="W3917">
        <f t="shared" si="636"/>
        <v>1</v>
      </c>
    </row>
    <row r="3918" spans="1:23" x14ac:dyDescent="0.25">
      <c r="A3918" t="s">
        <v>7761</v>
      </c>
      <c r="B3918">
        <v>1</v>
      </c>
      <c r="C3918">
        <v>69845</v>
      </c>
      <c r="E3918" s="74">
        <v>969956</v>
      </c>
      <c r="F3918" s="75">
        <f t="shared" si="642"/>
        <v>1</v>
      </c>
      <c r="G3918" s="75">
        <f t="shared" si="642"/>
        <v>2</v>
      </c>
      <c r="H3918" s="75">
        <f t="shared" si="642"/>
        <v>3</v>
      </c>
      <c r="I3918" s="75">
        <f t="shared" si="642"/>
        <v>4</v>
      </c>
      <c r="J3918" s="75">
        <f t="shared" si="642"/>
        <v>5</v>
      </c>
      <c r="K3918" s="75">
        <f t="shared" si="642"/>
        <v>6</v>
      </c>
      <c r="L3918" s="75">
        <f t="shared" si="642"/>
        <v>7</v>
      </c>
      <c r="M3918" s="75">
        <f t="shared" si="642"/>
        <v>8</v>
      </c>
      <c r="N3918" s="75">
        <f t="shared" si="642"/>
        <v>9</v>
      </c>
      <c r="O3918" s="75">
        <f t="shared" si="642"/>
        <v>10</v>
      </c>
      <c r="P3918">
        <f t="shared" si="639"/>
        <v>1</v>
      </c>
      <c r="Q3918" t="str">
        <f t="shared" si="640"/>
        <v>D20201231</v>
      </c>
      <c r="R3918">
        <f t="shared" si="641"/>
        <v>80014</v>
      </c>
      <c r="S3918">
        <v>1</v>
      </c>
      <c r="T3918">
        <f t="shared" si="636"/>
        <v>0</v>
      </c>
      <c r="U3918">
        <f t="shared" si="636"/>
        <v>0</v>
      </c>
      <c r="V3918">
        <f t="shared" si="636"/>
        <v>0</v>
      </c>
      <c r="W3918">
        <f t="shared" si="636"/>
        <v>1</v>
      </c>
    </row>
    <row r="3919" spans="1:23" x14ac:dyDescent="0.25">
      <c r="A3919" t="s">
        <v>7763</v>
      </c>
      <c r="B3919">
        <v>1</v>
      </c>
      <c r="C3919">
        <v>46615</v>
      </c>
      <c r="E3919" s="74">
        <v>970055</v>
      </c>
      <c r="F3919" s="75">
        <f t="shared" si="642"/>
        <v>1</v>
      </c>
      <c r="G3919" s="75">
        <f t="shared" si="642"/>
        <v>2</v>
      </c>
      <c r="H3919" s="75">
        <f t="shared" si="642"/>
        <v>3</v>
      </c>
      <c r="I3919" s="75">
        <f t="shared" si="642"/>
        <v>4</v>
      </c>
      <c r="J3919" s="75">
        <f t="shared" si="642"/>
        <v>5</v>
      </c>
      <c r="K3919" s="75">
        <f t="shared" si="642"/>
        <v>6</v>
      </c>
      <c r="L3919" s="75">
        <f t="shared" si="642"/>
        <v>7</v>
      </c>
      <c r="M3919" s="75">
        <f t="shared" si="642"/>
        <v>8</v>
      </c>
      <c r="N3919" s="75">
        <f t="shared" si="642"/>
        <v>9</v>
      </c>
      <c r="O3919" s="75">
        <f t="shared" si="642"/>
        <v>10</v>
      </c>
      <c r="P3919">
        <f t="shared" si="639"/>
        <v>1</v>
      </c>
      <c r="Q3919" t="str">
        <f t="shared" si="640"/>
        <v>D20201231</v>
      </c>
      <c r="R3919">
        <f t="shared" si="641"/>
        <v>361412</v>
      </c>
      <c r="S3919">
        <v>1</v>
      </c>
      <c r="T3919">
        <f t="shared" si="636"/>
        <v>0</v>
      </c>
      <c r="U3919">
        <f t="shared" si="636"/>
        <v>0</v>
      </c>
      <c r="V3919">
        <f t="shared" si="636"/>
        <v>0</v>
      </c>
      <c r="W3919">
        <f t="shared" si="636"/>
        <v>1</v>
      </c>
    </row>
    <row r="3920" spans="1:23" x14ac:dyDescent="0.25">
      <c r="A3920" t="s">
        <v>7765</v>
      </c>
      <c r="B3920">
        <v>1</v>
      </c>
      <c r="C3920">
        <v>542164</v>
      </c>
      <c r="E3920" s="74">
        <v>971070</v>
      </c>
      <c r="F3920" s="75">
        <f t="shared" si="642"/>
        <v>1</v>
      </c>
      <c r="G3920" s="75">
        <f t="shared" si="642"/>
        <v>2</v>
      </c>
      <c r="H3920" s="75">
        <f t="shared" si="642"/>
        <v>3</v>
      </c>
      <c r="I3920" s="75">
        <f t="shared" si="642"/>
        <v>4</v>
      </c>
      <c r="J3920" s="75">
        <f t="shared" si="642"/>
        <v>5</v>
      </c>
      <c r="K3920" s="75">
        <f t="shared" si="642"/>
        <v>6</v>
      </c>
      <c r="L3920" s="75">
        <f t="shared" si="642"/>
        <v>7</v>
      </c>
      <c r="M3920" s="75">
        <f t="shared" si="642"/>
        <v>8</v>
      </c>
      <c r="N3920" s="75">
        <f t="shared" si="642"/>
        <v>9</v>
      </c>
      <c r="O3920" s="75">
        <f t="shared" si="642"/>
        <v>10</v>
      </c>
      <c r="P3920">
        <f t="shared" si="639"/>
        <v>1</v>
      </c>
      <c r="Q3920" t="str">
        <f t="shared" si="640"/>
        <v>D20201231</v>
      </c>
      <c r="R3920">
        <f t="shared" si="641"/>
        <v>117819</v>
      </c>
      <c r="S3920">
        <v>1</v>
      </c>
      <c r="T3920">
        <f t="shared" si="636"/>
        <v>0</v>
      </c>
      <c r="U3920">
        <f t="shared" si="636"/>
        <v>0</v>
      </c>
      <c r="V3920">
        <f t="shared" si="636"/>
        <v>0</v>
      </c>
      <c r="W3920">
        <f t="shared" si="636"/>
        <v>1</v>
      </c>
    </row>
    <row r="3921" spans="1:23" x14ac:dyDescent="0.25">
      <c r="A3921" t="s">
        <v>7767</v>
      </c>
      <c r="B3921">
        <v>1</v>
      </c>
      <c r="C3921">
        <v>75568</v>
      </c>
      <c r="E3921" s="74">
        <v>971379</v>
      </c>
      <c r="F3921" s="75">
        <f t="shared" si="642"/>
        <v>1</v>
      </c>
      <c r="G3921" s="75">
        <f t="shared" si="642"/>
        <v>2</v>
      </c>
      <c r="H3921" s="75">
        <f t="shared" si="642"/>
        <v>3</v>
      </c>
      <c r="I3921" s="75">
        <f t="shared" si="642"/>
        <v>4</v>
      </c>
      <c r="J3921" s="75">
        <f t="shared" si="642"/>
        <v>5</v>
      </c>
      <c r="K3921" s="75">
        <f t="shared" si="642"/>
        <v>6</v>
      </c>
      <c r="L3921" s="75">
        <f t="shared" si="642"/>
        <v>7</v>
      </c>
      <c r="M3921" s="75">
        <f t="shared" si="642"/>
        <v>8</v>
      </c>
      <c r="N3921" s="75">
        <f t="shared" si="642"/>
        <v>9</v>
      </c>
      <c r="O3921" s="75">
        <f t="shared" si="642"/>
        <v>10</v>
      </c>
      <c r="P3921">
        <f t="shared" si="639"/>
        <v>1</v>
      </c>
      <c r="Q3921" t="str">
        <f t="shared" si="640"/>
        <v>D20201231</v>
      </c>
      <c r="R3921">
        <f t="shared" si="641"/>
        <v>15069</v>
      </c>
      <c r="S3921">
        <v>1</v>
      </c>
      <c r="T3921">
        <f t="shared" si="636"/>
        <v>0</v>
      </c>
      <c r="U3921">
        <f t="shared" si="636"/>
        <v>0</v>
      </c>
      <c r="V3921">
        <f t="shared" si="636"/>
        <v>0</v>
      </c>
      <c r="W3921">
        <f t="shared" si="636"/>
        <v>1</v>
      </c>
    </row>
    <row r="3922" spans="1:23" x14ac:dyDescent="0.25">
      <c r="A3922" t="s">
        <v>7769</v>
      </c>
      <c r="B3922">
        <v>1</v>
      </c>
      <c r="C3922">
        <v>559414</v>
      </c>
      <c r="E3922" s="74">
        <v>971959</v>
      </c>
      <c r="F3922" s="75">
        <f t="shared" si="642"/>
        <v>1</v>
      </c>
      <c r="G3922" s="75">
        <f t="shared" si="642"/>
        <v>2</v>
      </c>
      <c r="H3922" s="75">
        <f t="shared" si="642"/>
        <v>3</v>
      </c>
      <c r="I3922" s="75">
        <f t="shared" si="642"/>
        <v>4</v>
      </c>
      <c r="J3922" s="75">
        <f t="shared" si="642"/>
        <v>5</v>
      </c>
      <c r="K3922" s="75">
        <f t="shared" si="642"/>
        <v>6</v>
      </c>
      <c r="L3922" s="75">
        <f t="shared" si="642"/>
        <v>7</v>
      </c>
      <c r="M3922" s="75">
        <f t="shared" si="642"/>
        <v>8</v>
      </c>
      <c r="N3922" s="75">
        <f t="shared" si="642"/>
        <v>9</v>
      </c>
      <c r="O3922" s="75">
        <f t="shared" si="642"/>
        <v>10</v>
      </c>
      <c r="P3922">
        <f t="shared" si="639"/>
        <v>1</v>
      </c>
      <c r="Q3922" t="str">
        <f t="shared" si="640"/>
        <v>D20201231</v>
      </c>
      <c r="R3922">
        <f t="shared" si="641"/>
        <v>1881577</v>
      </c>
      <c r="S3922">
        <v>1</v>
      </c>
      <c r="T3922">
        <f t="shared" si="636"/>
        <v>0</v>
      </c>
      <c r="U3922">
        <f t="shared" si="636"/>
        <v>0</v>
      </c>
      <c r="V3922">
        <f t="shared" si="636"/>
        <v>1</v>
      </c>
      <c r="W3922">
        <f t="shared" si="636"/>
        <v>0</v>
      </c>
    </row>
    <row r="3923" spans="1:23" x14ac:dyDescent="0.25">
      <c r="A3923" t="s">
        <v>7771</v>
      </c>
      <c r="B3923">
        <v>1</v>
      </c>
      <c r="C3923">
        <v>158244</v>
      </c>
      <c r="E3923" s="74">
        <v>972143</v>
      </c>
      <c r="F3923" s="75">
        <f t="shared" si="642"/>
        <v>1</v>
      </c>
      <c r="G3923" s="75">
        <f t="shared" si="642"/>
        <v>2</v>
      </c>
      <c r="H3923" s="75">
        <f t="shared" si="642"/>
        <v>3</v>
      </c>
      <c r="I3923" s="75">
        <f t="shared" si="642"/>
        <v>4</v>
      </c>
      <c r="J3923" s="75">
        <f t="shared" si="642"/>
        <v>5</v>
      </c>
      <c r="K3923" s="75">
        <f t="shared" si="642"/>
        <v>6</v>
      </c>
      <c r="L3923" s="75">
        <f t="shared" si="642"/>
        <v>7</v>
      </c>
      <c r="M3923" s="75">
        <f t="shared" si="642"/>
        <v>8</v>
      </c>
      <c r="N3923" s="75">
        <f t="shared" si="642"/>
        <v>9</v>
      </c>
      <c r="O3923" s="75">
        <f t="shared" si="642"/>
        <v>10</v>
      </c>
      <c r="P3923">
        <f t="shared" si="639"/>
        <v>1</v>
      </c>
      <c r="Q3923" t="str">
        <f t="shared" si="640"/>
        <v>D20201231</v>
      </c>
      <c r="R3923">
        <f t="shared" si="641"/>
        <v>133825</v>
      </c>
      <c r="S3923">
        <v>1</v>
      </c>
      <c r="T3923">
        <f t="shared" si="636"/>
        <v>0</v>
      </c>
      <c r="U3923">
        <f t="shared" si="636"/>
        <v>0</v>
      </c>
      <c r="V3923">
        <f t="shared" si="636"/>
        <v>0</v>
      </c>
      <c r="W3923">
        <f t="shared" si="636"/>
        <v>1</v>
      </c>
    </row>
    <row r="3924" spans="1:23" x14ac:dyDescent="0.25">
      <c r="A3924" t="s">
        <v>7773</v>
      </c>
      <c r="B3924">
        <v>1</v>
      </c>
      <c r="C3924">
        <v>40955</v>
      </c>
      <c r="E3924" s="74">
        <v>972406</v>
      </c>
      <c r="F3924" s="75">
        <f t="shared" si="642"/>
        <v>1</v>
      </c>
      <c r="G3924" s="75">
        <f t="shared" si="642"/>
        <v>2</v>
      </c>
      <c r="H3924" s="75">
        <f t="shared" si="642"/>
        <v>3</v>
      </c>
      <c r="I3924" s="75">
        <f t="shared" si="642"/>
        <v>4</v>
      </c>
      <c r="J3924" s="75">
        <f t="shared" si="642"/>
        <v>5</v>
      </c>
      <c r="K3924" s="75">
        <f t="shared" si="642"/>
        <v>6</v>
      </c>
      <c r="L3924" s="75">
        <f t="shared" si="642"/>
        <v>7</v>
      </c>
      <c r="M3924" s="75">
        <f t="shared" si="642"/>
        <v>8</v>
      </c>
      <c r="N3924" s="75">
        <f t="shared" si="642"/>
        <v>9</v>
      </c>
      <c r="O3924" s="75">
        <f t="shared" si="642"/>
        <v>10</v>
      </c>
      <c r="P3924">
        <f t="shared" si="639"/>
        <v>1</v>
      </c>
      <c r="Q3924" t="str">
        <f t="shared" si="640"/>
        <v>D20201231</v>
      </c>
      <c r="R3924">
        <f t="shared" si="641"/>
        <v>49056</v>
      </c>
      <c r="S3924">
        <v>1</v>
      </c>
      <c r="T3924">
        <f t="shared" si="636"/>
        <v>0</v>
      </c>
      <c r="U3924">
        <f t="shared" si="636"/>
        <v>0</v>
      </c>
      <c r="V3924">
        <f t="shared" si="636"/>
        <v>0</v>
      </c>
      <c r="W3924">
        <f t="shared" si="636"/>
        <v>1</v>
      </c>
    </row>
    <row r="3925" spans="1:23" x14ac:dyDescent="0.25">
      <c r="A3925" t="s">
        <v>7775</v>
      </c>
      <c r="B3925">
        <v>1</v>
      </c>
      <c r="C3925">
        <v>1182019</v>
      </c>
      <c r="E3925" s="74">
        <v>972648</v>
      </c>
      <c r="F3925" s="75">
        <f t="shared" ref="F3925:O3934" si="643">IFERROR(VLOOKUP(CONCATENATE(F$4,".",$E3925),$A$4:$C$488690,2,FALSE)*F$3,100)</f>
        <v>1</v>
      </c>
      <c r="G3925" s="75">
        <f t="shared" si="643"/>
        <v>2</v>
      </c>
      <c r="H3925" s="75">
        <f t="shared" si="643"/>
        <v>3</v>
      </c>
      <c r="I3925" s="75">
        <f t="shared" si="643"/>
        <v>4</v>
      </c>
      <c r="J3925" s="75">
        <f t="shared" si="643"/>
        <v>5</v>
      </c>
      <c r="K3925" s="75">
        <f t="shared" si="643"/>
        <v>6</v>
      </c>
      <c r="L3925" s="75">
        <f t="shared" si="643"/>
        <v>7</v>
      </c>
      <c r="M3925" s="75">
        <f t="shared" si="643"/>
        <v>8</v>
      </c>
      <c r="N3925" s="75">
        <f t="shared" si="643"/>
        <v>9</v>
      </c>
      <c r="O3925" s="75">
        <f t="shared" si="643"/>
        <v>10</v>
      </c>
      <c r="P3925">
        <f t="shared" si="639"/>
        <v>1</v>
      </c>
      <c r="Q3925" t="str">
        <f t="shared" si="640"/>
        <v>D20201231</v>
      </c>
      <c r="R3925">
        <f t="shared" si="641"/>
        <v>1240380</v>
      </c>
      <c r="S3925">
        <v>1</v>
      </c>
      <c r="T3925">
        <f t="shared" si="636"/>
        <v>0</v>
      </c>
      <c r="U3925">
        <f t="shared" si="636"/>
        <v>0</v>
      </c>
      <c r="V3925">
        <f t="shared" si="636"/>
        <v>1</v>
      </c>
      <c r="W3925">
        <f t="shared" si="636"/>
        <v>0</v>
      </c>
    </row>
    <row r="3926" spans="1:23" x14ac:dyDescent="0.25">
      <c r="A3926" t="s">
        <v>7777</v>
      </c>
      <c r="B3926">
        <v>1</v>
      </c>
      <c r="C3926">
        <v>896918</v>
      </c>
      <c r="E3926" s="74">
        <v>972732</v>
      </c>
      <c r="F3926" s="75">
        <f t="shared" si="643"/>
        <v>1</v>
      </c>
      <c r="G3926" s="75">
        <f t="shared" si="643"/>
        <v>2</v>
      </c>
      <c r="H3926" s="75">
        <f t="shared" si="643"/>
        <v>3</v>
      </c>
      <c r="I3926" s="75">
        <f t="shared" si="643"/>
        <v>4</v>
      </c>
      <c r="J3926" s="75">
        <f t="shared" si="643"/>
        <v>5</v>
      </c>
      <c r="K3926" s="75">
        <f t="shared" si="643"/>
        <v>6</v>
      </c>
      <c r="L3926" s="75">
        <f t="shared" si="643"/>
        <v>7</v>
      </c>
      <c r="M3926" s="75">
        <f t="shared" si="643"/>
        <v>8</v>
      </c>
      <c r="N3926" s="75">
        <f t="shared" si="643"/>
        <v>9</v>
      </c>
      <c r="O3926" s="75">
        <f t="shared" si="643"/>
        <v>10</v>
      </c>
      <c r="P3926">
        <f t="shared" si="639"/>
        <v>1</v>
      </c>
      <c r="Q3926" t="str">
        <f t="shared" si="640"/>
        <v>D20201231</v>
      </c>
      <c r="R3926">
        <f t="shared" si="641"/>
        <v>1036575</v>
      </c>
      <c r="S3926">
        <v>1</v>
      </c>
      <c r="T3926">
        <f t="shared" si="636"/>
        <v>0</v>
      </c>
      <c r="U3926">
        <f t="shared" si="636"/>
        <v>0</v>
      </c>
      <c r="V3926">
        <f t="shared" si="636"/>
        <v>1</v>
      </c>
      <c r="W3926">
        <f t="shared" si="636"/>
        <v>0</v>
      </c>
    </row>
    <row r="3927" spans="1:23" x14ac:dyDescent="0.25">
      <c r="A3927" t="s">
        <v>7779</v>
      </c>
      <c r="B3927">
        <v>1</v>
      </c>
      <c r="C3927">
        <v>1506348</v>
      </c>
      <c r="E3927" s="74">
        <v>972750</v>
      </c>
      <c r="F3927" s="75">
        <f t="shared" si="643"/>
        <v>1</v>
      </c>
      <c r="G3927" s="75">
        <f t="shared" si="643"/>
        <v>2</v>
      </c>
      <c r="H3927" s="75">
        <f t="shared" si="643"/>
        <v>3</v>
      </c>
      <c r="I3927" s="75">
        <f t="shared" si="643"/>
        <v>4</v>
      </c>
      <c r="J3927" s="75">
        <f t="shared" si="643"/>
        <v>5</v>
      </c>
      <c r="K3927" s="75">
        <f t="shared" si="643"/>
        <v>6</v>
      </c>
      <c r="L3927" s="75">
        <f t="shared" si="643"/>
        <v>7</v>
      </c>
      <c r="M3927" s="75">
        <f t="shared" si="643"/>
        <v>8</v>
      </c>
      <c r="N3927" s="75">
        <f t="shared" si="643"/>
        <v>9</v>
      </c>
      <c r="O3927" s="75">
        <f t="shared" si="643"/>
        <v>10</v>
      </c>
      <c r="P3927">
        <f t="shared" si="639"/>
        <v>1</v>
      </c>
      <c r="Q3927" t="str">
        <f t="shared" si="640"/>
        <v>D20201231</v>
      </c>
      <c r="R3927">
        <f t="shared" si="641"/>
        <v>103345</v>
      </c>
      <c r="S3927">
        <v>1</v>
      </c>
      <c r="T3927">
        <f t="shared" si="636"/>
        <v>0</v>
      </c>
      <c r="U3927">
        <f t="shared" si="636"/>
        <v>0</v>
      </c>
      <c r="V3927">
        <f t="shared" si="636"/>
        <v>0</v>
      </c>
      <c r="W3927">
        <f t="shared" si="636"/>
        <v>1</v>
      </c>
    </row>
    <row r="3928" spans="1:23" x14ac:dyDescent="0.25">
      <c r="A3928" t="s">
        <v>7781</v>
      </c>
      <c r="B3928">
        <v>1</v>
      </c>
      <c r="C3928">
        <v>550634</v>
      </c>
      <c r="E3928" s="74">
        <v>972769</v>
      </c>
      <c r="F3928" s="75">
        <f t="shared" si="643"/>
        <v>1</v>
      </c>
      <c r="G3928" s="75">
        <f t="shared" si="643"/>
        <v>2</v>
      </c>
      <c r="H3928" s="75">
        <f t="shared" si="643"/>
        <v>3</v>
      </c>
      <c r="I3928" s="75">
        <f t="shared" si="643"/>
        <v>4</v>
      </c>
      <c r="J3928" s="75">
        <f t="shared" si="643"/>
        <v>5</v>
      </c>
      <c r="K3928" s="75">
        <f t="shared" si="643"/>
        <v>6</v>
      </c>
      <c r="L3928" s="75">
        <f t="shared" si="643"/>
        <v>7</v>
      </c>
      <c r="M3928" s="75">
        <f t="shared" si="643"/>
        <v>8</v>
      </c>
      <c r="N3928" s="75">
        <f t="shared" si="643"/>
        <v>9</v>
      </c>
      <c r="O3928" s="75">
        <f t="shared" si="643"/>
        <v>10</v>
      </c>
      <c r="P3928">
        <f t="shared" si="639"/>
        <v>1</v>
      </c>
      <c r="Q3928" t="str">
        <f t="shared" si="640"/>
        <v>D20201231</v>
      </c>
      <c r="R3928">
        <f t="shared" si="641"/>
        <v>706055</v>
      </c>
      <c r="S3928">
        <v>1</v>
      </c>
      <c r="T3928">
        <f t="shared" si="636"/>
        <v>0</v>
      </c>
      <c r="U3928">
        <f t="shared" si="636"/>
        <v>0</v>
      </c>
      <c r="V3928">
        <f t="shared" si="636"/>
        <v>0</v>
      </c>
      <c r="W3928">
        <f t="shared" si="636"/>
        <v>1</v>
      </c>
    </row>
    <row r="3929" spans="1:23" x14ac:dyDescent="0.25">
      <c r="A3929" t="s">
        <v>7783</v>
      </c>
      <c r="B3929">
        <v>1</v>
      </c>
      <c r="C3929">
        <v>447086</v>
      </c>
      <c r="E3929" s="74">
        <v>972862</v>
      </c>
      <c r="F3929" s="75">
        <f t="shared" si="643"/>
        <v>1</v>
      </c>
      <c r="G3929" s="75">
        <f t="shared" si="643"/>
        <v>2</v>
      </c>
      <c r="H3929" s="75">
        <f t="shared" si="643"/>
        <v>3</v>
      </c>
      <c r="I3929" s="75">
        <f t="shared" si="643"/>
        <v>4</v>
      </c>
      <c r="J3929" s="75">
        <f t="shared" si="643"/>
        <v>5</v>
      </c>
      <c r="K3929" s="75">
        <f t="shared" si="643"/>
        <v>6</v>
      </c>
      <c r="L3929" s="75">
        <f t="shared" si="643"/>
        <v>7</v>
      </c>
      <c r="M3929" s="75">
        <f t="shared" si="643"/>
        <v>8</v>
      </c>
      <c r="N3929" s="75">
        <f t="shared" si="643"/>
        <v>9</v>
      </c>
      <c r="O3929" s="75">
        <f t="shared" si="643"/>
        <v>10</v>
      </c>
      <c r="P3929">
        <f t="shared" si="639"/>
        <v>1</v>
      </c>
      <c r="Q3929" t="str">
        <f t="shared" si="640"/>
        <v>D20201231</v>
      </c>
      <c r="R3929">
        <f t="shared" si="641"/>
        <v>689219</v>
      </c>
      <c r="S3929">
        <v>1</v>
      </c>
      <c r="T3929">
        <f t="shared" si="636"/>
        <v>0</v>
      </c>
      <c r="U3929">
        <f t="shared" si="636"/>
        <v>0</v>
      </c>
      <c r="V3929">
        <f t="shared" si="636"/>
        <v>0</v>
      </c>
      <c r="W3929">
        <f t="shared" si="636"/>
        <v>1</v>
      </c>
    </row>
    <row r="3930" spans="1:23" x14ac:dyDescent="0.25">
      <c r="A3930" t="s">
        <v>7785</v>
      </c>
      <c r="B3930">
        <v>1</v>
      </c>
      <c r="C3930">
        <v>51043</v>
      </c>
      <c r="E3930" s="74">
        <v>973252</v>
      </c>
      <c r="F3930" s="75">
        <f t="shared" si="643"/>
        <v>1</v>
      </c>
      <c r="G3930" s="75">
        <f t="shared" si="643"/>
        <v>2</v>
      </c>
      <c r="H3930" s="75">
        <f t="shared" si="643"/>
        <v>3</v>
      </c>
      <c r="I3930" s="75">
        <f t="shared" si="643"/>
        <v>4</v>
      </c>
      <c r="J3930" s="75">
        <f t="shared" si="643"/>
        <v>5</v>
      </c>
      <c r="K3930" s="75">
        <f t="shared" si="643"/>
        <v>6</v>
      </c>
      <c r="L3930" s="75">
        <f t="shared" si="643"/>
        <v>7</v>
      </c>
      <c r="M3930" s="75">
        <f t="shared" si="643"/>
        <v>8</v>
      </c>
      <c r="N3930" s="75">
        <f t="shared" si="643"/>
        <v>9</v>
      </c>
      <c r="O3930" s="75">
        <f t="shared" si="643"/>
        <v>10</v>
      </c>
      <c r="P3930">
        <f t="shared" si="639"/>
        <v>1</v>
      </c>
      <c r="Q3930" t="str">
        <f t="shared" si="640"/>
        <v>D20201231</v>
      </c>
      <c r="R3930">
        <f t="shared" si="641"/>
        <v>44017</v>
      </c>
      <c r="S3930">
        <v>1</v>
      </c>
      <c r="T3930">
        <f t="shared" si="636"/>
        <v>0</v>
      </c>
      <c r="U3930">
        <f t="shared" si="636"/>
        <v>0</v>
      </c>
      <c r="V3930">
        <f t="shared" si="636"/>
        <v>0</v>
      </c>
      <c r="W3930">
        <f t="shared" si="636"/>
        <v>1</v>
      </c>
    </row>
    <row r="3931" spans="1:23" x14ac:dyDescent="0.25">
      <c r="A3931" t="s">
        <v>7787</v>
      </c>
      <c r="B3931">
        <v>1</v>
      </c>
      <c r="C3931">
        <v>295841</v>
      </c>
      <c r="E3931" s="74">
        <v>974558</v>
      </c>
      <c r="F3931" s="75">
        <f t="shared" si="643"/>
        <v>1</v>
      </c>
      <c r="G3931" s="75">
        <f t="shared" si="643"/>
        <v>2</v>
      </c>
      <c r="H3931" s="75">
        <f t="shared" si="643"/>
        <v>3</v>
      </c>
      <c r="I3931" s="75">
        <f t="shared" si="643"/>
        <v>4</v>
      </c>
      <c r="J3931" s="75">
        <f t="shared" si="643"/>
        <v>5</v>
      </c>
      <c r="K3931" s="75">
        <f t="shared" si="643"/>
        <v>6</v>
      </c>
      <c r="L3931" s="75">
        <f t="shared" si="643"/>
        <v>7</v>
      </c>
      <c r="M3931" s="75">
        <f t="shared" si="643"/>
        <v>8</v>
      </c>
      <c r="N3931" s="75">
        <f t="shared" si="643"/>
        <v>9</v>
      </c>
      <c r="O3931" s="75">
        <f t="shared" si="643"/>
        <v>10</v>
      </c>
      <c r="P3931">
        <f t="shared" si="639"/>
        <v>1</v>
      </c>
      <c r="Q3931" t="str">
        <f t="shared" si="640"/>
        <v>D20201231</v>
      </c>
      <c r="R3931">
        <f t="shared" si="641"/>
        <v>151469</v>
      </c>
      <c r="S3931">
        <v>1</v>
      </c>
      <c r="T3931">
        <f t="shared" si="636"/>
        <v>0</v>
      </c>
      <c r="U3931">
        <f t="shared" si="636"/>
        <v>0</v>
      </c>
      <c r="V3931">
        <f t="shared" si="636"/>
        <v>0</v>
      </c>
      <c r="W3931">
        <f t="shared" si="636"/>
        <v>1</v>
      </c>
    </row>
    <row r="3932" spans="1:23" x14ac:dyDescent="0.25">
      <c r="A3932" t="s">
        <v>7789</v>
      </c>
      <c r="B3932">
        <v>1</v>
      </c>
      <c r="C3932">
        <v>474580</v>
      </c>
      <c r="E3932" s="74">
        <v>974754</v>
      </c>
      <c r="F3932" s="75">
        <f t="shared" si="643"/>
        <v>1</v>
      </c>
      <c r="G3932" s="75">
        <f t="shared" si="643"/>
        <v>2</v>
      </c>
      <c r="H3932" s="75">
        <f t="shared" si="643"/>
        <v>3</v>
      </c>
      <c r="I3932" s="75">
        <f t="shared" si="643"/>
        <v>4</v>
      </c>
      <c r="J3932" s="75">
        <f t="shared" si="643"/>
        <v>5</v>
      </c>
      <c r="K3932" s="75">
        <f t="shared" si="643"/>
        <v>6</v>
      </c>
      <c r="L3932" s="75">
        <f t="shared" si="643"/>
        <v>7</v>
      </c>
      <c r="M3932" s="75">
        <f t="shared" si="643"/>
        <v>8</v>
      </c>
      <c r="N3932" s="75">
        <f t="shared" si="643"/>
        <v>9</v>
      </c>
      <c r="O3932" s="75">
        <f t="shared" si="643"/>
        <v>10</v>
      </c>
      <c r="P3932">
        <f t="shared" si="639"/>
        <v>1</v>
      </c>
      <c r="Q3932" t="str">
        <f t="shared" si="640"/>
        <v>D20201231</v>
      </c>
      <c r="R3932">
        <f t="shared" si="641"/>
        <v>644810</v>
      </c>
      <c r="S3932">
        <v>1</v>
      </c>
      <c r="T3932">
        <f t="shared" si="636"/>
        <v>0</v>
      </c>
      <c r="U3932">
        <f t="shared" si="636"/>
        <v>0</v>
      </c>
      <c r="V3932">
        <f t="shared" si="636"/>
        <v>0</v>
      </c>
      <c r="W3932">
        <f t="shared" si="636"/>
        <v>1</v>
      </c>
    </row>
    <row r="3933" spans="1:23" x14ac:dyDescent="0.25">
      <c r="A3933" t="s">
        <v>7791</v>
      </c>
      <c r="B3933">
        <v>1</v>
      </c>
      <c r="C3933">
        <v>153847049</v>
      </c>
      <c r="E3933" s="74">
        <v>975153</v>
      </c>
      <c r="F3933" s="75">
        <f t="shared" si="643"/>
        <v>1</v>
      </c>
      <c r="G3933" s="75">
        <f t="shared" si="643"/>
        <v>2</v>
      </c>
      <c r="H3933" s="75">
        <f t="shared" si="643"/>
        <v>3</v>
      </c>
      <c r="I3933" s="75">
        <f t="shared" si="643"/>
        <v>4</v>
      </c>
      <c r="J3933" s="75">
        <f t="shared" si="643"/>
        <v>5</v>
      </c>
      <c r="K3933" s="75">
        <f t="shared" si="643"/>
        <v>6</v>
      </c>
      <c r="L3933" s="75">
        <f t="shared" si="643"/>
        <v>7</v>
      </c>
      <c r="M3933" s="75">
        <f t="shared" si="643"/>
        <v>8</v>
      </c>
      <c r="N3933" s="75">
        <f t="shared" si="643"/>
        <v>9</v>
      </c>
      <c r="O3933" s="75">
        <f t="shared" si="643"/>
        <v>10</v>
      </c>
      <c r="P3933">
        <f t="shared" si="639"/>
        <v>1</v>
      </c>
      <c r="Q3933" t="str">
        <f t="shared" si="640"/>
        <v>D20201231</v>
      </c>
      <c r="R3933">
        <f t="shared" si="641"/>
        <v>377187</v>
      </c>
      <c r="S3933">
        <v>1</v>
      </c>
      <c r="T3933">
        <f t="shared" si="636"/>
        <v>0</v>
      </c>
      <c r="U3933">
        <f t="shared" si="636"/>
        <v>0</v>
      </c>
      <c r="V3933">
        <f t="shared" si="636"/>
        <v>0</v>
      </c>
      <c r="W3933">
        <f t="shared" si="636"/>
        <v>1</v>
      </c>
    </row>
    <row r="3934" spans="1:23" x14ac:dyDescent="0.25">
      <c r="A3934" t="s">
        <v>7793</v>
      </c>
      <c r="B3934">
        <v>1</v>
      </c>
      <c r="C3934">
        <v>167849</v>
      </c>
      <c r="E3934" s="74">
        <v>975256</v>
      </c>
      <c r="F3934" s="75">
        <f t="shared" si="643"/>
        <v>1</v>
      </c>
      <c r="G3934" s="75">
        <f t="shared" si="643"/>
        <v>2</v>
      </c>
      <c r="H3934" s="75">
        <f t="shared" si="643"/>
        <v>3</v>
      </c>
      <c r="I3934" s="75">
        <f t="shared" si="643"/>
        <v>4</v>
      </c>
      <c r="J3934" s="75">
        <f t="shared" si="643"/>
        <v>5</v>
      </c>
      <c r="K3934" s="75">
        <f t="shared" si="643"/>
        <v>6</v>
      </c>
      <c r="L3934" s="75">
        <f t="shared" si="643"/>
        <v>7</v>
      </c>
      <c r="M3934" s="75">
        <f t="shared" si="643"/>
        <v>8</v>
      </c>
      <c r="N3934" s="75">
        <f t="shared" si="643"/>
        <v>9</v>
      </c>
      <c r="O3934" s="75">
        <f t="shared" si="643"/>
        <v>10</v>
      </c>
      <c r="P3934">
        <f t="shared" si="639"/>
        <v>1</v>
      </c>
      <c r="Q3934" t="str">
        <f t="shared" si="640"/>
        <v>D20201231</v>
      </c>
      <c r="R3934">
        <f t="shared" si="641"/>
        <v>386966</v>
      </c>
      <c r="S3934">
        <v>1</v>
      </c>
      <c r="T3934">
        <f t="shared" si="636"/>
        <v>0</v>
      </c>
      <c r="U3934">
        <f t="shared" si="636"/>
        <v>0</v>
      </c>
      <c r="V3934">
        <f t="shared" si="636"/>
        <v>0</v>
      </c>
      <c r="W3934">
        <f t="shared" si="636"/>
        <v>1</v>
      </c>
    </row>
    <row r="3935" spans="1:23" x14ac:dyDescent="0.25">
      <c r="A3935" t="s">
        <v>7795</v>
      </c>
      <c r="B3935">
        <v>1</v>
      </c>
      <c r="C3935">
        <v>58583</v>
      </c>
      <c r="E3935" s="74">
        <v>975452</v>
      </c>
      <c r="F3935" s="75">
        <f t="shared" ref="F3935:O3944" si="644">IFERROR(VLOOKUP(CONCATENATE(F$4,".",$E3935),$A$4:$C$488690,2,FALSE)*F$3,100)</f>
        <v>1</v>
      </c>
      <c r="G3935" s="75">
        <f t="shared" si="644"/>
        <v>2</v>
      </c>
      <c r="H3935" s="75">
        <f t="shared" si="644"/>
        <v>3</v>
      </c>
      <c r="I3935" s="75">
        <f t="shared" si="644"/>
        <v>4</v>
      </c>
      <c r="J3935" s="75">
        <f t="shared" si="644"/>
        <v>5</v>
      </c>
      <c r="K3935" s="75">
        <f t="shared" si="644"/>
        <v>6</v>
      </c>
      <c r="L3935" s="75">
        <f t="shared" si="644"/>
        <v>7</v>
      </c>
      <c r="M3935" s="75">
        <f t="shared" si="644"/>
        <v>8</v>
      </c>
      <c r="N3935" s="75">
        <f t="shared" si="644"/>
        <v>9</v>
      </c>
      <c r="O3935" s="75">
        <f t="shared" si="644"/>
        <v>10</v>
      </c>
      <c r="P3935">
        <f t="shared" si="639"/>
        <v>1</v>
      </c>
      <c r="Q3935" t="str">
        <f t="shared" si="640"/>
        <v>D20201231</v>
      </c>
      <c r="R3935">
        <f t="shared" si="641"/>
        <v>66193</v>
      </c>
      <c r="S3935">
        <v>1</v>
      </c>
      <c r="T3935">
        <f t="shared" si="636"/>
        <v>0</v>
      </c>
      <c r="U3935">
        <f t="shared" si="636"/>
        <v>0</v>
      </c>
      <c r="V3935">
        <f t="shared" si="636"/>
        <v>0</v>
      </c>
      <c r="W3935">
        <f t="shared" si="636"/>
        <v>1</v>
      </c>
    </row>
    <row r="3936" spans="1:23" x14ac:dyDescent="0.25">
      <c r="A3936" t="s">
        <v>7797</v>
      </c>
      <c r="B3936">
        <v>1</v>
      </c>
      <c r="C3936">
        <v>212877</v>
      </c>
      <c r="E3936" s="74">
        <v>975555</v>
      </c>
      <c r="F3936" s="75">
        <f t="shared" si="644"/>
        <v>1</v>
      </c>
      <c r="G3936" s="75">
        <f t="shared" si="644"/>
        <v>2</v>
      </c>
      <c r="H3936" s="75">
        <f t="shared" si="644"/>
        <v>3</v>
      </c>
      <c r="I3936" s="75">
        <f t="shared" si="644"/>
        <v>4</v>
      </c>
      <c r="J3936" s="75">
        <f t="shared" si="644"/>
        <v>5</v>
      </c>
      <c r="K3936" s="75">
        <f t="shared" si="644"/>
        <v>6</v>
      </c>
      <c r="L3936" s="75">
        <f t="shared" si="644"/>
        <v>7</v>
      </c>
      <c r="M3936" s="75">
        <f t="shared" si="644"/>
        <v>8</v>
      </c>
      <c r="N3936" s="75">
        <f t="shared" si="644"/>
        <v>9</v>
      </c>
      <c r="O3936" s="75">
        <f t="shared" si="644"/>
        <v>10</v>
      </c>
      <c r="P3936">
        <f t="shared" si="639"/>
        <v>1</v>
      </c>
      <c r="Q3936" t="str">
        <f t="shared" si="640"/>
        <v>D20201231</v>
      </c>
      <c r="R3936">
        <f t="shared" si="641"/>
        <v>270317</v>
      </c>
      <c r="S3936">
        <v>1</v>
      </c>
      <c r="T3936">
        <f t="shared" si="636"/>
        <v>0</v>
      </c>
      <c r="U3936">
        <f t="shared" si="636"/>
        <v>0</v>
      </c>
      <c r="V3936">
        <f t="shared" si="636"/>
        <v>0</v>
      </c>
      <c r="W3936">
        <f t="shared" si="636"/>
        <v>1</v>
      </c>
    </row>
    <row r="3937" spans="1:23" x14ac:dyDescent="0.25">
      <c r="A3937" t="s">
        <v>7798</v>
      </c>
      <c r="B3937">
        <v>1</v>
      </c>
      <c r="C3937">
        <v>880124</v>
      </c>
      <c r="E3937" s="74">
        <v>975751</v>
      </c>
      <c r="F3937" s="75">
        <f t="shared" si="644"/>
        <v>1</v>
      </c>
      <c r="G3937" s="75">
        <f t="shared" si="644"/>
        <v>2</v>
      </c>
      <c r="H3937" s="75">
        <f t="shared" si="644"/>
        <v>3</v>
      </c>
      <c r="I3937" s="75">
        <f t="shared" si="644"/>
        <v>4</v>
      </c>
      <c r="J3937" s="75">
        <f t="shared" si="644"/>
        <v>5</v>
      </c>
      <c r="K3937" s="75">
        <f t="shared" si="644"/>
        <v>6</v>
      </c>
      <c r="L3937" s="75">
        <f t="shared" si="644"/>
        <v>7</v>
      </c>
      <c r="M3937" s="75">
        <f t="shared" si="644"/>
        <v>8</v>
      </c>
      <c r="N3937" s="75">
        <f t="shared" si="644"/>
        <v>9</v>
      </c>
      <c r="O3937" s="75">
        <f t="shared" si="644"/>
        <v>10</v>
      </c>
      <c r="P3937">
        <f t="shared" si="639"/>
        <v>1</v>
      </c>
      <c r="Q3937" t="str">
        <f t="shared" si="640"/>
        <v>D20201231</v>
      </c>
      <c r="R3937">
        <f t="shared" si="641"/>
        <v>305349</v>
      </c>
      <c r="S3937">
        <v>1</v>
      </c>
      <c r="T3937">
        <f t="shared" si="636"/>
        <v>0</v>
      </c>
      <c r="U3937">
        <f t="shared" si="636"/>
        <v>0</v>
      </c>
      <c r="V3937">
        <f t="shared" si="636"/>
        <v>0</v>
      </c>
      <c r="W3937">
        <f t="shared" si="636"/>
        <v>1</v>
      </c>
    </row>
    <row r="3938" spans="1:23" x14ac:dyDescent="0.25">
      <c r="A3938" t="s">
        <v>7800</v>
      </c>
      <c r="B3938">
        <v>1</v>
      </c>
      <c r="C3938">
        <v>280791</v>
      </c>
      <c r="E3938" s="74">
        <v>975854</v>
      </c>
      <c r="F3938" s="75">
        <f t="shared" si="644"/>
        <v>1</v>
      </c>
      <c r="G3938" s="75">
        <f t="shared" si="644"/>
        <v>2</v>
      </c>
      <c r="H3938" s="75">
        <f t="shared" si="644"/>
        <v>3</v>
      </c>
      <c r="I3938" s="75">
        <f t="shared" si="644"/>
        <v>4</v>
      </c>
      <c r="J3938" s="75">
        <f t="shared" si="644"/>
        <v>5</v>
      </c>
      <c r="K3938" s="75">
        <f t="shared" si="644"/>
        <v>6</v>
      </c>
      <c r="L3938" s="75">
        <f t="shared" si="644"/>
        <v>7</v>
      </c>
      <c r="M3938" s="75">
        <f t="shared" si="644"/>
        <v>8</v>
      </c>
      <c r="N3938" s="75">
        <f t="shared" si="644"/>
        <v>9</v>
      </c>
      <c r="O3938" s="75">
        <f t="shared" si="644"/>
        <v>10</v>
      </c>
      <c r="P3938">
        <f t="shared" si="639"/>
        <v>1</v>
      </c>
      <c r="Q3938" t="str">
        <f t="shared" si="640"/>
        <v>D20201231</v>
      </c>
      <c r="R3938">
        <f t="shared" si="641"/>
        <v>395789</v>
      </c>
      <c r="S3938">
        <v>1</v>
      </c>
      <c r="T3938">
        <f t="shared" si="636"/>
        <v>0</v>
      </c>
      <c r="U3938">
        <f t="shared" si="636"/>
        <v>0</v>
      </c>
      <c r="V3938">
        <f t="shared" si="636"/>
        <v>0</v>
      </c>
      <c r="W3938">
        <f t="shared" si="636"/>
        <v>1</v>
      </c>
    </row>
    <row r="3939" spans="1:23" x14ac:dyDescent="0.25">
      <c r="A3939" t="s">
        <v>7801</v>
      </c>
      <c r="B3939">
        <v>1</v>
      </c>
      <c r="C3939">
        <v>1357283</v>
      </c>
      <c r="E3939" s="74">
        <v>976226</v>
      </c>
      <c r="F3939" s="75">
        <f t="shared" si="644"/>
        <v>1</v>
      </c>
      <c r="G3939" s="75">
        <f t="shared" si="644"/>
        <v>2</v>
      </c>
      <c r="H3939" s="75">
        <f t="shared" si="644"/>
        <v>100</v>
      </c>
      <c r="I3939" s="75">
        <f t="shared" si="644"/>
        <v>100</v>
      </c>
      <c r="J3939" s="75">
        <f t="shared" si="644"/>
        <v>100</v>
      </c>
      <c r="K3939" s="75">
        <f t="shared" si="644"/>
        <v>100</v>
      </c>
      <c r="L3939" s="75">
        <f t="shared" si="644"/>
        <v>100</v>
      </c>
      <c r="M3939" s="75">
        <f t="shared" si="644"/>
        <v>100</v>
      </c>
      <c r="N3939" s="75">
        <f t="shared" si="644"/>
        <v>100</v>
      </c>
      <c r="O3939" s="75">
        <f t="shared" si="644"/>
        <v>100</v>
      </c>
      <c r="P3939">
        <f t="shared" si="639"/>
        <v>1</v>
      </c>
      <c r="Q3939" t="str">
        <f t="shared" si="640"/>
        <v>D20201231</v>
      </c>
      <c r="R3939">
        <f t="shared" si="641"/>
        <v>866359</v>
      </c>
      <c r="S3939">
        <v>1</v>
      </c>
      <c r="T3939">
        <f t="shared" si="636"/>
        <v>0</v>
      </c>
      <c r="U3939">
        <f t="shared" si="636"/>
        <v>0</v>
      </c>
      <c r="V3939">
        <f t="shared" si="636"/>
        <v>0</v>
      </c>
      <c r="W3939">
        <f t="shared" si="636"/>
        <v>1</v>
      </c>
    </row>
    <row r="3940" spans="1:23" x14ac:dyDescent="0.25">
      <c r="A3940" t="s">
        <v>7803</v>
      </c>
      <c r="B3940">
        <v>1</v>
      </c>
      <c r="C3940">
        <v>163170</v>
      </c>
      <c r="E3940" s="74">
        <v>976534</v>
      </c>
      <c r="F3940" s="75">
        <f t="shared" si="644"/>
        <v>1</v>
      </c>
      <c r="G3940" s="75">
        <f t="shared" si="644"/>
        <v>2</v>
      </c>
      <c r="H3940" s="75">
        <f t="shared" si="644"/>
        <v>3</v>
      </c>
      <c r="I3940" s="75">
        <f t="shared" si="644"/>
        <v>4</v>
      </c>
      <c r="J3940" s="75">
        <f t="shared" si="644"/>
        <v>5</v>
      </c>
      <c r="K3940" s="75">
        <f t="shared" si="644"/>
        <v>6</v>
      </c>
      <c r="L3940" s="75">
        <f t="shared" si="644"/>
        <v>7</v>
      </c>
      <c r="M3940" s="75">
        <f t="shared" si="644"/>
        <v>8</v>
      </c>
      <c r="N3940" s="75">
        <f t="shared" si="644"/>
        <v>9</v>
      </c>
      <c r="O3940" s="75">
        <f t="shared" si="644"/>
        <v>10</v>
      </c>
      <c r="P3940">
        <f t="shared" si="639"/>
        <v>1</v>
      </c>
      <c r="Q3940" t="str">
        <f t="shared" si="640"/>
        <v>D20201231</v>
      </c>
      <c r="R3940">
        <f t="shared" si="641"/>
        <v>199377</v>
      </c>
      <c r="S3940">
        <v>1</v>
      </c>
      <c r="T3940">
        <f t="shared" si="636"/>
        <v>0</v>
      </c>
      <c r="U3940">
        <f t="shared" si="636"/>
        <v>0</v>
      </c>
      <c r="V3940">
        <f t="shared" si="636"/>
        <v>0</v>
      </c>
      <c r="W3940">
        <f t="shared" si="636"/>
        <v>1</v>
      </c>
    </row>
    <row r="3941" spans="1:23" x14ac:dyDescent="0.25">
      <c r="A3941" t="s">
        <v>7805</v>
      </c>
      <c r="B3941">
        <v>1</v>
      </c>
      <c r="C3941">
        <v>5187820</v>
      </c>
      <c r="E3941" s="74">
        <v>976552</v>
      </c>
      <c r="F3941" s="75">
        <f t="shared" si="644"/>
        <v>1</v>
      </c>
      <c r="G3941" s="75">
        <f t="shared" si="644"/>
        <v>2</v>
      </c>
      <c r="H3941" s="75">
        <f t="shared" si="644"/>
        <v>3</v>
      </c>
      <c r="I3941" s="75">
        <f t="shared" si="644"/>
        <v>4</v>
      </c>
      <c r="J3941" s="75">
        <f t="shared" si="644"/>
        <v>5</v>
      </c>
      <c r="K3941" s="75">
        <f t="shared" si="644"/>
        <v>6</v>
      </c>
      <c r="L3941" s="75">
        <f t="shared" si="644"/>
        <v>7</v>
      </c>
      <c r="M3941" s="75">
        <f t="shared" si="644"/>
        <v>8</v>
      </c>
      <c r="N3941" s="75">
        <f t="shared" si="644"/>
        <v>9</v>
      </c>
      <c r="O3941" s="75">
        <f t="shared" si="644"/>
        <v>10</v>
      </c>
      <c r="P3941">
        <f t="shared" si="639"/>
        <v>1</v>
      </c>
      <c r="Q3941" t="str">
        <f t="shared" si="640"/>
        <v>D20201231</v>
      </c>
      <c r="R3941">
        <f t="shared" si="641"/>
        <v>707161</v>
      </c>
      <c r="S3941">
        <v>1</v>
      </c>
      <c r="T3941">
        <f t="shared" si="636"/>
        <v>0</v>
      </c>
      <c r="U3941">
        <f t="shared" si="636"/>
        <v>0</v>
      </c>
      <c r="V3941">
        <f t="shared" si="636"/>
        <v>0</v>
      </c>
      <c r="W3941">
        <f t="shared" si="636"/>
        <v>1</v>
      </c>
    </row>
    <row r="3942" spans="1:23" x14ac:dyDescent="0.25">
      <c r="A3942" t="s">
        <v>7807</v>
      </c>
      <c r="B3942">
        <v>1</v>
      </c>
      <c r="C3942">
        <v>150310</v>
      </c>
      <c r="E3942" s="74">
        <v>976703</v>
      </c>
      <c r="F3942" s="75">
        <f t="shared" si="644"/>
        <v>1</v>
      </c>
      <c r="G3942" s="75">
        <f t="shared" si="644"/>
        <v>2</v>
      </c>
      <c r="H3942" s="75">
        <f t="shared" si="644"/>
        <v>3</v>
      </c>
      <c r="I3942" s="75">
        <f t="shared" si="644"/>
        <v>4</v>
      </c>
      <c r="J3942" s="75">
        <f t="shared" si="644"/>
        <v>5</v>
      </c>
      <c r="K3942" s="75">
        <f t="shared" si="644"/>
        <v>6</v>
      </c>
      <c r="L3942" s="75">
        <f t="shared" si="644"/>
        <v>7</v>
      </c>
      <c r="M3942" s="75">
        <f t="shared" si="644"/>
        <v>8</v>
      </c>
      <c r="N3942" s="75">
        <f t="shared" si="644"/>
        <v>9</v>
      </c>
      <c r="O3942" s="75">
        <f t="shared" si="644"/>
        <v>10</v>
      </c>
      <c r="P3942">
        <f t="shared" si="639"/>
        <v>1</v>
      </c>
      <c r="Q3942" t="str">
        <f t="shared" si="640"/>
        <v>D20201231</v>
      </c>
      <c r="R3942">
        <f t="shared" si="641"/>
        <v>2866024</v>
      </c>
      <c r="S3942">
        <v>1</v>
      </c>
      <c r="T3942">
        <f t="shared" si="636"/>
        <v>0</v>
      </c>
      <c r="U3942">
        <f t="shared" si="636"/>
        <v>0</v>
      </c>
      <c r="V3942">
        <f t="shared" si="636"/>
        <v>1</v>
      </c>
      <c r="W3942">
        <f t="shared" si="636"/>
        <v>0</v>
      </c>
    </row>
    <row r="3943" spans="1:23" x14ac:dyDescent="0.25">
      <c r="A3943" t="s">
        <v>7808</v>
      </c>
      <c r="B3943">
        <v>1</v>
      </c>
      <c r="C3943">
        <v>647684</v>
      </c>
      <c r="E3943" s="74">
        <v>976954</v>
      </c>
      <c r="F3943" s="75">
        <f t="shared" si="644"/>
        <v>1</v>
      </c>
      <c r="G3943" s="75">
        <f t="shared" si="644"/>
        <v>2</v>
      </c>
      <c r="H3943" s="75">
        <f t="shared" si="644"/>
        <v>3</v>
      </c>
      <c r="I3943" s="75">
        <f t="shared" si="644"/>
        <v>4</v>
      </c>
      <c r="J3943" s="75">
        <f t="shared" si="644"/>
        <v>5</v>
      </c>
      <c r="K3943" s="75">
        <f t="shared" si="644"/>
        <v>6</v>
      </c>
      <c r="L3943" s="75">
        <f t="shared" si="644"/>
        <v>7</v>
      </c>
      <c r="M3943" s="75">
        <f t="shared" si="644"/>
        <v>8</v>
      </c>
      <c r="N3943" s="75">
        <f t="shared" si="644"/>
        <v>9</v>
      </c>
      <c r="O3943" s="75">
        <f t="shared" si="644"/>
        <v>10</v>
      </c>
      <c r="P3943">
        <f t="shared" si="639"/>
        <v>1</v>
      </c>
      <c r="Q3943" t="str">
        <f t="shared" si="640"/>
        <v>D20201231</v>
      </c>
      <c r="R3943">
        <f t="shared" si="641"/>
        <v>16100</v>
      </c>
      <c r="S3943">
        <v>1</v>
      </c>
      <c r="T3943">
        <f t="shared" si="636"/>
        <v>0</v>
      </c>
      <c r="U3943">
        <f t="shared" si="636"/>
        <v>0</v>
      </c>
      <c r="V3943">
        <f t="shared" si="636"/>
        <v>0</v>
      </c>
      <c r="W3943">
        <f t="shared" si="636"/>
        <v>1</v>
      </c>
    </row>
    <row r="3944" spans="1:23" x14ac:dyDescent="0.25">
      <c r="A3944" t="s">
        <v>7810</v>
      </c>
      <c r="B3944">
        <v>1</v>
      </c>
      <c r="C3944">
        <v>585612</v>
      </c>
      <c r="E3944" s="74">
        <v>977045</v>
      </c>
      <c r="F3944" s="75">
        <f t="shared" si="644"/>
        <v>1</v>
      </c>
      <c r="G3944" s="75">
        <f t="shared" si="644"/>
        <v>2</v>
      </c>
      <c r="H3944" s="75">
        <f t="shared" si="644"/>
        <v>3</v>
      </c>
      <c r="I3944" s="75">
        <f t="shared" si="644"/>
        <v>4</v>
      </c>
      <c r="J3944" s="75">
        <f t="shared" si="644"/>
        <v>5</v>
      </c>
      <c r="K3944" s="75">
        <f t="shared" si="644"/>
        <v>6</v>
      </c>
      <c r="L3944" s="75">
        <f t="shared" si="644"/>
        <v>7</v>
      </c>
      <c r="M3944" s="75">
        <f t="shared" si="644"/>
        <v>8</v>
      </c>
      <c r="N3944" s="75">
        <f t="shared" si="644"/>
        <v>9</v>
      </c>
      <c r="O3944" s="75">
        <f t="shared" si="644"/>
        <v>10</v>
      </c>
      <c r="P3944">
        <f t="shared" si="639"/>
        <v>1</v>
      </c>
      <c r="Q3944" t="str">
        <f t="shared" si="640"/>
        <v>D20201231</v>
      </c>
      <c r="R3944">
        <f t="shared" si="641"/>
        <v>61327</v>
      </c>
      <c r="S3944">
        <v>1</v>
      </c>
      <c r="T3944">
        <f t="shared" si="636"/>
        <v>0</v>
      </c>
      <c r="U3944">
        <f t="shared" si="636"/>
        <v>0</v>
      </c>
      <c r="V3944">
        <f t="shared" si="636"/>
        <v>0</v>
      </c>
      <c r="W3944">
        <f t="shared" si="636"/>
        <v>1</v>
      </c>
    </row>
    <row r="3945" spans="1:23" x14ac:dyDescent="0.25">
      <c r="A3945" t="s">
        <v>7812</v>
      </c>
      <c r="B3945">
        <v>1</v>
      </c>
      <c r="C3945">
        <v>597794</v>
      </c>
      <c r="E3945" s="74">
        <v>977250</v>
      </c>
      <c r="F3945" s="75">
        <f t="shared" ref="F3945:O3954" si="645">IFERROR(VLOOKUP(CONCATENATE(F$4,".",$E3945),$A$4:$C$488690,2,FALSE)*F$3,100)</f>
        <v>1</v>
      </c>
      <c r="G3945" s="75">
        <f t="shared" si="645"/>
        <v>2</v>
      </c>
      <c r="H3945" s="75">
        <f t="shared" si="645"/>
        <v>3</v>
      </c>
      <c r="I3945" s="75">
        <f t="shared" si="645"/>
        <v>4</v>
      </c>
      <c r="J3945" s="75">
        <f t="shared" si="645"/>
        <v>5</v>
      </c>
      <c r="K3945" s="75">
        <f t="shared" si="645"/>
        <v>6</v>
      </c>
      <c r="L3945" s="75">
        <f t="shared" si="645"/>
        <v>7</v>
      </c>
      <c r="M3945" s="75">
        <f t="shared" si="645"/>
        <v>8</v>
      </c>
      <c r="N3945" s="75">
        <f t="shared" si="645"/>
        <v>9</v>
      </c>
      <c r="O3945" s="75">
        <f t="shared" si="645"/>
        <v>10</v>
      </c>
      <c r="P3945">
        <f t="shared" si="639"/>
        <v>1</v>
      </c>
      <c r="Q3945" t="str">
        <f t="shared" si="640"/>
        <v>D20201231</v>
      </c>
      <c r="R3945">
        <f t="shared" si="641"/>
        <v>285304</v>
      </c>
      <c r="S3945">
        <v>1</v>
      </c>
      <c r="T3945">
        <f t="shared" si="636"/>
        <v>0</v>
      </c>
      <c r="U3945">
        <f t="shared" si="636"/>
        <v>0</v>
      </c>
      <c r="V3945">
        <f t="shared" si="636"/>
        <v>0</v>
      </c>
      <c r="W3945">
        <f t="shared" si="636"/>
        <v>1</v>
      </c>
    </row>
    <row r="3946" spans="1:23" x14ac:dyDescent="0.25">
      <c r="A3946" t="s">
        <v>7814</v>
      </c>
      <c r="B3946">
        <v>1</v>
      </c>
      <c r="C3946">
        <v>114090</v>
      </c>
      <c r="E3946" s="74">
        <v>977616</v>
      </c>
      <c r="F3946" s="75">
        <f t="shared" si="645"/>
        <v>1</v>
      </c>
      <c r="G3946" s="75">
        <f t="shared" si="645"/>
        <v>2</v>
      </c>
      <c r="H3946" s="75">
        <f t="shared" si="645"/>
        <v>3</v>
      </c>
      <c r="I3946" s="75">
        <f t="shared" si="645"/>
        <v>4</v>
      </c>
      <c r="J3946" s="75">
        <f t="shared" si="645"/>
        <v>5</v>
      </c>
      <c r="K3946" s="75">
        <f t="shared" si="645"/>
        <v>6</v>
      </c>
      <c r="L3946" s="75">
        <f t="shared" si="645"/>
        <v>7</v>
      </c>
      <c r="M3946" s="75">
        <f t="shared" si="645"/>
        <v>8</v>
      </c>
      <c r="N3946" s="75">
        <f t="shared" si="645"/>
        <v>9</v>
      </c>
      <c r="O3946" s="75">
        <f t="shared" si="645"/>
        <v>10</v>
      </c>
      <c r="P3946">
        <f t="shared" si="639"/>
        <v>1</v>
      </c>
      <c r="Q3946" t="str">
        <f t="shared" si="640"/>
        <v>D20201231</v>
      </c>
      <c r="R3946">
        <f t="shared" si="641"/>
        <v>174003</v>
      </c>
      <c r="S3946">
        <v>1</v>
      </c>
      <c r="T3946">
        <f t="shared" si="636"/>
        <v>0</v>
      </c>
      <c r="U3946">
        <f t="shared" si="636"/>
        <v>0</v>
      </c>
      <c r="V3946">
        <f t="shared" si="636"/>
        <v>0</v>
      </c>
      <c r="W3946">
        <f t="shared" si="636"/>
        <v>1</v>
      </c>
    </row>
    <row r="3947" spans="1:23" x14ac:dyDescent="0.25">
      <c r="A3947" t="s">
        <v>7815</v>
      </c>
      <c r="B3947">
        <v>1</v>
      </c>
      <c r="C3947">
        <v>654641</v>
      </c>
      <c r="E3947" s="74">
        <v>977652</v>
      </c>
      <c r="F3947" s="75">
        <f t="shared" si="645"/>
        <v>1</v>
      </c>
      <c r="G3947" s="75">
        <f t="shared" si="645"/>
        <v>2</v>
      </c>
      <c r="H3947" s="75">
        <f t="shared" si="645"/>
        <v>3</v>
      </c>
      <c r="I3947" s="75">
        <f t="shared" si="645"/>
        <v>4</v>
      </c>
      <c r="J3947" s="75">
        <f t="shared" si="645"/>
        <v>5</v>
      </c>
      <c r="K3947" s="75">
        <f t="shared" si="645"/>
        <v>6</v>
      </c>
      <c r="L3947" s="75">
        <f t="shared" si="645"/>
        <v>7</v>
      </c>
      <c r="M3947" s="75">
        <f t="shared" si="645"/>
        <v>8</v>
      </c>
      <c r="N3947" s="75">
        <f t="shared" si="645"/>
        <v>9</v>
      </c>
      <c r="O3947" s="75">
        <f t="shared" si="645"/>
        <v>10</v>
      </c>
      <c r="P3947">
        <f t="shared" si="639"/>
        <v>1</v>
      </c>
      <c r="Q3947" t="str">
        <f t="shared" si="640"/>
        <v>D20201231</v>
      </c>
      <c r="R3947">
        <f t="shared" si="641"/>
        <v>143663</v>
      </c>
      <c r="S3947">
        <v>1</v>
      </c>
      <c r="T3947">
        <f t="shared" si="636"/>
        <v>0</v>
      </c>
      <c r="U3947">
        <f t="shared" si="636"/>
        <v>0</v>
      </c>
      <c r="V3947">
        <f t="shared" si="636"/>
        <v>0</v>
      </c>
      <c r="W3947">
        <f t="shared" si="636"/>
        <v>1</v>
      </c>
    </row>
    <row r="3948" spans="1:23" x14ac:dyDescent="0.25">
      <c r="A3948" t="s">
        <v>7817</v>
      </c>
      <c r="B3948">
        <v>1</v>
      </c>
      <c r="C3948">
        <v>104480</v>
      </c>
      <c r="E3948" s="74">
        <v>977951</v>
      </c>
      <c r="F3948" s="75">
        <f t="shared" si="645"/>
        <v>1</v>
      </c>
      <c r="G3948" s="75">
        <f t="shared" si="645"/>
        <v>2</v>
      </c>
      <c r="H3948" s="75">
        <f t="shared" si="645"/>
        <v>3</v>
      </c>
      <c r="I3948" s="75">
        <f t="shared" si="645"/>
        <v>4</v>
      </c>
      <c r="J3948" s="75">
        <f t="shared" si="645"/>
        <v>5</v>
      </c>
      <c r="K3948" s="75">
        <f t="shared" si="645"/>
        <v>6</v>
      </c>
      <c r="L3948" s="75">
        <f t="shared" si="645"/>
        <v>7</v>
      </c>
      <c r="M3948" s="75">
        <f t="shared" si="645"/>
        <v>8</v>
      </c>
      <c r="N3948" s="75">
        <f t="shared" si="645"/>
        <v>9</v>
      </c>
      <c r="O3948" s="75">
        <f t="shared" si="645"/>
        <v>10</v>
      </c>
      <c r="P3948">
        <f t="shared" si="639"/>
        <v>1</v>
      </c>
      <c r="Q3948" t="str">
        <f t="shared" si="640"/>
        <v>D20201231</v>
      </c>
      <c r="R3948">
        <f t="shared" si="641"/>
        <v>845556</v>
      </c>
      <c r="S3948">
        <v>1</v>
      </c>
      <c r="T3948">
        <f t="shared" si="636"/>
        <v>0</v>
      </c>
      <c r="U3948">
        <f t="shared" si="636"/>
        <v>0</v>
      </c>
      <c r="V3948">
        <f t="shared" si="636"/>
        <v>0</v>
      </c>
      <c r="W3948">
        <f t="shared" si="636"/>
        <v>1</v>
      </c>
    </row>
    <row r="3949" spans="1:23" x14ac:dyDescent="0.25">
      <c r="A3949" t="s">
        <v>7819</v>
      </c>
      <c r="B3949">
        <v>1</v>
      </c>
      <c r="C3949">
        <v>185693</v>
      </c>
      <c r="E3949" s="74">
        <v>978118</v>
      </c>
      <c r="F3949" s="75">
        <f t="shared" si="645"/>
        <v>1</v>
      </c>
      <c r="G3949" s="75">
        <f t="shared" si="645"/>
        <v>2</v>
      </c>
      <c r="H3949" s="75">
        <f t="shared" si="645"/>
        <v>3</v>
      </c>
      <c r="I3949" s="75">
        <f t="shared" si="645"/>
        <v>4</v>
      </c>
      <c r="J3949" s="75">
        <f t="shared" si="645"/>
        <v>5</v>
      </c>
      <c r="K3949" s="75">
        <f t="shared" si="645"/>
        <v>6</v>
      </c>
      <c r="L3949" s="75">
        <f t="shared" si="645"/>
        <v>7</v>
      </c>
      <c r="M3949" s="75">
        <f t="shared" si="645"/>
        <v>8</v>
      </c>
      <c r="N3949" s="75">
        <f t="shared" si="645"/>
        <v>9</v>
      </c>
      <c r="O3949" s="75">
        <f t="shared" si="645"/>
        <v>10</v>
      </c>
      <c r="P3949">
        <f t="shared" si="639"/>
        <v>1</v>
      </c>
      <c r="Q3949" t="str">
        <f t="shared" si="640"/>
        <v>D20201231</v>
      </c>
      <c r="R3949">
        <f t="shared" si="641"/>
        <v>1889015</v>
      </c>
      <c r="S3949">
        <v>1</v>
      </c>
      <c r="T3949">
        <f t="shared" si="636"/>
        <v>0</v>
      </c>
      <c r="U3949">
        <f t="shared" si="636"/>
        <v>0</v>
      </c>
      <c r="V3949">
        <f t="shared" si="636"/>
        <v>1</v>
      </c>
      <c r="W3949">
        <f t="shared" si="636"/>
        <v>0</v>
      </c>
    </row>
    <row r="3950" spans="1:23" x14ac:dyDescent="0.25">
      <c r="A3950" t="s">
        <v>7821</v>
      </c>
      <c r="B3950">
        <v>1</v>
      </c>
      <c r="C3950">
        <v>127681</v>
      </c>
      <c r="E3950" s="74">
        <v>978417</v>
      </c>
      <c r="F3950" s="75">
        <f t="shared" si="645"/>
        <v>1</v>
      </c>
      <c r="G3950" s="75">
        <f t="shared" si="645"/>
        <v>2</v>
      </c>
      <c r="H3950" s="75">
        <f t="shared" si="645"/>
        <v>3</v>
      </c>
      <c r="I3950" s="75">
        <f t="shared" si="645"/>
        <v>4</v>
      </c>
      <c r="J3950" s="75">
        <f t="shared" si="645"/>
        <v>5</v>
      </c>
      <c r="K3950" s="75">
        <f t="shared" si="645"/>
        <v>6</v>
      </c>
      <c r="L3950" s="75">
        <f t="shared" si="645"/>
        <v>7</v>
      </c>
      <c r="M3950" s="75">
        <f t="shared" si="645"/>
        <v>8</v>
      </c>
      <c r="N3950" s="75">
        <f t="shared" si="645"/>
        <v>100</v>
      </c>
      <c r="O3950" s="75">
        <f t="shared" si="645"/>
        <v>100</v>
      </c>
      <c r="P3950">
        <f t="shared" si="639"/>
        <v>1</v>
      </c>
      <c r="Q3950" t="str">
        <f t="shared" si="640"/>
        <v>D20201231</v>
      </c>
      <c r="R3950">
        <f t="shared" si="641"/>
        <v>70714</v>
      </c>
      <c r="S3950">
        <v>1</v>
      </c>
      <c r="T3950">
        <f t="shared" si="636"/>
        <v>0</v>
      </c>
      <c r="U3950">
        <f t="shared" si="636"/>
        <v>0</v>
      </c>
      <c r="V3950">
        <f t="shared" si="636"/>
        <v>0</v>
      </c>
      <c r="W3950">
        <f t="shared" si="636"/>
        <v>1</v>
      </c>
    </row>
    <row r="3951" spans="1:23" x14ac:dyDescent="0.25">
      <c r="A3951" t="s">
        <v>7823</v>
      </c>
      <c r="B3951">
        <v>1</v>
      </c>
      <c r="C3951">
        <v>975463</v>
      </c>
      <c r="E3951" s="74">
        <v>978622</v>
      </c>
      <c r="F3951" s="75">
        <f t="shared" si="645"/>
        <v>1</v>
      </c>
      <c r="G3951" s="75">
        <f t="shared" si="645"/>
        <v>2</v>
      </c>
      <c r="H3951" s="75">
        <f t="shared" si="645"/>
        <v>3</v>
      </c>
      <c r="I3951" s="75">
        <f t="shared" si="645"/>
        <v>4</v>
      </c>
      <c r="J3951" s="75">
        <f t="shared" si="645"/>
        <v>5</v>
      </c>
      <c r="K3951" s="75">
        <f t="shared" si="645"/>
        <v>6</v>
      </c>
      <c r="L3951" s="75">
        <f t="shared" si="645"/>
        <v>7</v>
      </c>
      <c r="M3951" s="75">
        <f t="shared" si="645"/>
        <v>8</v>
      </c>
      <c r="N3951" s="75">
        <f t="shared" si="645"/>
        <v>9</v>
      </c>
      <c r="O3951" s="75">
        <f t="shared" si="645"/>
        <v>10</v>
      </c>
      <c r="P3951">
        <f t="shared" si="639"/>
        <v>1</v>
      </c>
      <c r="Q3951" t="str">
        <f t="shared" si="640"/>
        <v>D20201231</v>
      </c>
      <c r="R3951">
        <f t="shared" si="641"/>
        <v>464280</v>
      </c>
      <c r="S3951">
        <v>1</v>
      </c>
      <c r="T3951">
        <f t="shared" si="636"/>
        <v>0</v>
      </c>
      <c r="U3951">
        <f t="shared" si="636"/>
        <v>0</v>
      </c>
      <c r="V3951">
        <f t="shared" si="636"/>
        <v>0</v>
      </c>
      <c r="W3951">
        <f t="shared" si="636"/>
        <v>1</v>
      </c>
    </row>
    <row r="3952" spans="1:23" x14ac:dyDescent="0.25">
      <c r="A3952" t="s">
        <v>7825</v>
      </c>
      <c r="B3952">
        <v>1</v>
      </c>
      <c r="C3952">
        <v>59658</v>
      </c>
      <c r="E3952" s="74">
        <v>979133</v>
      </c>
      <c r="F3952" s="75">
        <f t="shared" si="645"/>
        <v>1</v>
      </c>
      <c r="G3952" s="75">
        <f t="shared" si="645"/>
        <v>2</v>
      </c>
      <c r="H3952" s="75">
        <f t="shared" si="645"/>
        <v>3</v>
      </c>
      <c r="I3952" s="75">
        <f t="shared" si="645"/>
        <v>4</v>
      </c>
      <c r="J3952" s="75">
        <f t="shared" si="645"/>
        <v>5</v>
      </c>
      <c r="K3952" s="75">
        <f t="shared" si="645"/>
        <v>6</v>
      </c>
      <c r="L3952" s="75">
        <f t="shared" si="645"/>
        <v>7</v>
      </c>
      <c r="M3952" s="75">
        <f t="shared" si="645"/>
        <v>8</v>
      </c>
      <c r="N3952" s="75">
        <f t="shared" si="645"/>
        <v>9</v>
      </c>
      <c r="O3952" s="75">
        <f t="shared" si="645"/>
        <v>10</v>
      </c>
      <c r="P3952">
        <f t="shared" si="639"/>
        <v>1</v>
      </c>
      <c r="Q3952" t="str">
        <f t="shared" si="640"/>
        <v>D20201231</v>
      </c>
      <c r="R3952">
        <f t="shared" si="641"/>
        <v>229320</v>
      </c>
      <c r="S3952">
        <v>1</v>
      </c>
      <c r="T3952">
        <f t="shared" si="636"/>
        <v>0</v>
      </c>
      <c r="U3952">
        <f t="shared" si="636"/>
        <v>0</v>
      </c>
      <c r="V3952">
        <f t="shared" si="636"/>
        <v>0</v>
      </c>
      <c r="W3952">
        <f t="shared" si="636"/>
        <v>1</v>
      </c>
    </row>
    <row r="3953" spans="1:23" x14ac:dyDescent="0.25">
      <c r="A3953" t="s">
        <v>7827</v>
      </c>
      <c r="B3953">
        <v>1</v>
      </c>
      <c r="C3953">
        <v>82993</v>
      </c>
      <c r="E3953" s="74">
        <v>979151</v>
      </c>
      <c r="F3953" s="75">
        <f t="shared" si="645"/>
        <v>1</v>
      </c>
      <c r="G3953" s="75">
        <f t="shared" si="645"/>
        <v>2</v>
      </c>
      <c r="H3953" s="75">
        <f t="shared" si="645"/>
        <v>3</v>
      </c>
      <c r="I3953" s="75">
        <f t="shared" si="645"/>
        <v>4</v>
      </c>
      <c r="J3953" s="75">
        <f t="shared" si="645"/>
        <v>5</v>
      </c>
      <c r="K3953" s="75">
        <f t="shared" si="645"/>
        <v>6</v>
      </c>
      <c r="L3953" s="75">
        <f t="shared" si="645"/>
        <v>7</v>
      </c>
      <c r="M3953" s="75">
        <f t="shared" si="645"/>
        <v>8</v>
      </c>
      <c r="N3953" s="75">
        <f t="shared" si="645"/>
        <v>9</v>
      </c>
      <c r="O3953" s="75">
        <f t="shared" si="645"/>
        <v>10</v>
      </c>
      <c r="P3953">
        <f t="shared" si="639"/>
        <v>1</v>
      </c>
      <c r="Q3953" t="str">
        <f t="shared" si="640"/>
        <v>D20201231</v>
      </c>
      <c r="R3953">
        <f t="shared" si="641"/>
        <v>208914</v>
      </c>
      <c r="S3953">
        <v>1</v>
      </c>
      <c r="T3953">
        <f t="shared" si="636"/>
        <v>0</v>
      </c>
      <c r="U3953">
        <f t="shared" si="636"/>
        <v>0</v>
      </c>
      <c r="V3953">
        <f t="shared" si="636"/>
        <v>0</v>
      </c>
      <c r="W3953">
        <f t="shared" si="636"/>
        <v>1</v>
      </c>
    </row>
    <row r="3954" spans="1:23" x14ac:dyDescent="0.25">
      <c r="A3954" t="s">
        <v>7829</v>
      </c>
      <c r="B3954">
        <v>1</v>
      </c>
      <c r="C3954">
        <v>333303</v>
      </c>
      <c r="E3954" s="74">
        <v>979357</v>
      </c>
      <c r="F3954" s="75">
        <f t="shared" si="645"/>
        <v>1</v>
      </c>
      <c r="G3954" s="75">
        <f t="shared" si="645"/>
        <v>2</v>
      </c>
      <c r="H3954" s="75">
        <f t="shared" si="645"/>
        <v>3</v>
      </c>
      <c r="I3954" s="75">
        <f t="shared" si="645"/>
        <v>4</v>
      </c>
      <c r="J3954" s="75">
        <f t="shared" si="645"/>
        <v>5</v>
      </c>
      <c r="K3954" s="75">
        <f t="shared" si="645"/>
        <v>6</v>
      </c>
      <c r="L3954" s="75">
        <f t="shared" si="645"/>
        <v>7</v>
      </c>
      <c r="M3954" s="75">
        <f t="shared" si="645"/>
        <v>8</v>
      </c>
      <c r="N3954" s="75">
        <f t="shared" si="645"/>
        <v>9</v>
      </c>
      <c r="O3954" s="75">
        <f t="shared" si="645"/>
        <v>10</v>
      </c>
      <c r="P3954">
        <f t="shared" si="639"/>
        <v>1</v>
      </c>
      <c r="Q3954" t="str">
        <f t="shared" si="640"/>
        <v>D20201231</v>
      </c>
      <c r="R3954">
        <f t="shared" si="641"/>
        <v>59823</v>
      </c>
      <c r="S3954">
        <v>1</v>
      </c>
      <c r="T3954">
        <f t="shared" si="636"/>
        <v>0</v>
      </c>
      <c r="U3954">
        <f t="shared" si="636"/>
        <v>0</v>
      </c>
      <c r="V3954">
        <f t="shared" si="636"/>
        <v>0</v>
      </c>
      <c r="W3954">
        <f t="shared" si="636"/>
        <v>1</v>
      </c>
    </row>
    <row r="3955" spans="1:23" x14ac:dyDescent="0.25">
      <c r="A3955" t="s">
        <v>7831</v>
      </c>
      <c r="B3955">
        <v>1</v>
      </c>
      <c r="C3955">
        <v>216693</v>
      </c>
      <c r="E3955" s="74">
        <v>979375</v>
      </c>
      <c r="F3955" s="75">
        <f t="shared" ref="F3955:O3964" si="646">IFERROR(VLOOKUP(CONCATENATE(F$4,".",$E3955),$A$4:$C$488690,2,FALSE)*F$3,100)</f>
        <v>1</v>
      </c>
      <c r="G3955" s="75">
        <f t="shared" si="646"/>
        <v>2</v>
      </c>
      <c r="H3955" s="75">
        <f t="shared" si="646"/>
        <v>3</v>
      </c>
      <c r="I3955" s="75">
        <f t="shared" si="646"/>
        <v>4</v>
      </c>
      <c r="J3955" s="75">
        <f t="shared" si="646"/>
        <v>5</v>
      </c>
      <c r="K3955" s="75">
        <f t="shared" si="646"/>
        <v>6</v>
      </c>
      <c r="L3955" s="75">
        <f t="shared" si="646"/>
        <v>7</v>
      </c>
      <c r="M3955" s="75">
        <f t="shared" si="646"/>
        <v>8</v>
      </c>
      <c r="N3955" s="75">
        <f t="shared" si="646"/>
        <v>9</v>
      </c>
      <c r="O3955" s="75">
        <f t="shared" si="646"/>
        <v>10</v>
      </c>
      <c r="P3955">
        <f t="shared" si="639"/>
        <v>1</v>
      </c>
      <c r="Q3955" t="str">
        <f t="shared" si="640"/>
        <v>D20201231</v>
      </c>
      <c r="R3955">
        <f t="shared" si="641"/>
        <v>3903167</v>
      </c>
      <c r="S3955">
        <v>1</v>
      </c>
      <c r="T3955">
        <f t="shared" si="636"/>
        <v>0</v>
      </c>
      <c r="U3955">
        <f t="shared" si="636"/>
        <v>0</v>
      </c>
      <c r="V3955">
        <f t="shared" si="636"/>
        <v>1</v>
      </c>
      <c r="W3955">
        <f t="shared" si="636"/>
        <v>0</v>
      </c>
    </row>
    <row r="3956" spans="1:23" x14ac:dyDescent="0.25">
      <c r="A3956" t="s">
        <v>7833</v>
      </c>
      <c r="B3956">
        <v>1</v>
      </c>
      <c r="C3956">
        <v>40255</v>
      </c>
      <c r="E3956" s="74">
        <v>979629</v>
      </c>
      <c r="F3956" s="75">
        <f t="shared" si="646"/>
        <v>1</v>
      </c>
      <c r="G3956" s="75">
        <f t="shared" si="646"/>
        <v>2</v>
      </c>
      <c r="H3956" s="75">
        <f t="shared" si="646"/>
        <v>3</v>
      </c>
      <c r="I3956" s="75">
        <f t="shared" si="646"/>
        <v>4</v>
      </c>
      <c r="J3956" s="75">
        <f t="shared" si="646"/>
        <v>5</v>
      </c>
      <c r="K3956" s="75">
        <f t="shared" si="646"/>
        <v>6</v>
      </c>
      <c r="L3956" s="75">
        <f t="shared" si="646"/>
        <v>7</v>
      </c>
      <c r="M3956" s="75">
        <f t="shared" si="646"/>
        <v>8</v>
      </c>
      <c r="N3956" s="75">
        <f t="shared" si="646"/>
        <v>9</v>
      </c>
      <c r="O3956" s="75">
        <f t="shared" si="646"/>
        <v>10</v>
      </c>
      <c r="P3956">
        <f t="shared" si="639"/>
        <v>1</v>
      </c>
      <c r="Q3956" t="str">
        <f t="shared" si="640"/>
        <v>D20201231</v>
      </c>
      <c r="R3956">
        <f t="shared" si="641"/>
        <v>859792</v>
      </c>
      <c r="S3956">
        <v>1</v>
      </c>
      <c r="T3956">
        <f t="shared" si="636"/>
        <v>0</v>
      </c>
      <c r="U3956">
        <f t="shared" si="636"/>
        <v>0</v>
      </c>
      <c r="V3956">
        <f t="shared" si="636"/>
        <v>0</v>
      </c>
      <c r="W3956">
        <f t="shared" si="636"/>
        <v>1</v>
      </c>
    </row>
    <row r="3957" spans="1:23" x14ac:dyDescent="0.25">
      <c r="A3957" t="s">
        <v>7835</v>
      </c>
      <c r="B3957">
        <v>1</v>
      </c>
      <c r="C3957">
        <v>364756</v>
      </c>
      <c r="E3957" s="74">
        <v>979759</v>
      </c>
      <c r="F3957" s="75">
        <f t="shared" si="646"/>
        <v>1</v>
      </c>
      <c r="G3957" s="75">
        <f t="shared" si="646"/>
        <v>2</v>
      </c>
      <c r="H3957" s="75">
        <f t="shared" si="646"/>
        <v>3</v>
      </c>
      <c r="I3957" s="75">
        <f t="shared" si="646"/>
        <v>4</v>
      </c>
      <c r="J3957" s="75">
        <f t="shared" si="646"/>
        <v>5</v>
      </c>
      <c r="K3957" s="75">
        <f t="shared" si="646"/>
        <v>6</v>
      </c>
      <c r="L3957" s="75">
        <f t="shared" si="646"/>
        <v>7</v>
      </c>
      <c r="M3957" s="75">
        <f t="shared" si="646"/>
        <v>8</v>
      </c>
      <c r="N3957" s="75">
        <f t="shared" si="646"/>
        <v>9</v>
      </c>
      <c r="O3957" s="75">
        <f t="shared" si="646"/>
        <v>10</v>
      </c>
      <c r="P3957">
        <f t="shared" si="639"/>
        <v>1</v>
      </c>
      <c r="Q3957" t="str">
        <f t="shared" si="640"/>
        <v>D20201231</v>
      </c>
      <c r="R3957">
        <f t="shared" si="641"/>
        <v>407867</v>
      </c>
      <c r="S3957">
        <v>1</v>
      </c>
      <c r="T3957">
        <f t="shared" si="636"/>
        <v>0</v>
      </c>
      <c r="U3957">
        <f t="shared" si="636"/>
        <v>0</v>
      </c>
      <c r="V3957">
        <f t="shared" si="636"/>
        <v>0</v>
      </c>
      <c r="W3957">
        <f t="shared" si="636"/>
        <v>1</v>
      </c>
    </row>
    <row r="3958" spans="1:23" x14ac:dyDescent="0.25">
      <c r="A3958" t="s">
        <v>7837</v>
      </c>
      <c r="B3958">
        <v>1</v>
      </c>
      <c r="C3958">
        <v>32623400</v>
      </c>
      <c r="E3958" s="74">
        <v>980438</v>
      </c>
      <c r="F3958" s="75">
        <f t="shared" si="646"/>
        <v>1</v>
      </c>
      <c r="G3958" s="75">
        <f t="shared" si="646"/>
        <v>2</v>
      </c>
      <c r="H3958" s="75">
        <f t="shared" si="646"/>
        <v>3</v>
      </c>
      <c r="I3958" s="75">
        <f t="shared" si="646"/>
        <v>4</v>
      </c>
      <c r="J3958" s="75">
        <f t="shared" si="646"/>
        <v>5</v>
      </c>
      <c r="K3958" s="75">
        <f t="shared" si="646"/>
        <v>6</v>
      </c>
      <c r="L3958" s="75">
        <f t="shared" si="646"/>
        <v>7</v>
      </c>
      <c r="M3958" s="75">
        <f t="shared" si="646"/>
        <v>8</v>
      </c>
      <c r="N3958" s="75">
        <f t="shared" si="646"/>
        <v>9</v>
      </c>
      <c r="O3958" s="75">
        <f t="shared" si="646"/>
        <v>10</v>
      </c>
      <c r="P3958">
        <f t="shared" si="639"/>
        <v>1</v>
      </c>
      <c r="Q3958" t="str">
        <f t="shared" si="640"/>
        <v>D20201231</v>
      </c>
      <c r="R3958">
        <f t="shared" si="641"/>
        <v>243220</v>
      </c>
      <c r="S3958">
        <v>1</v>
      </c>
      <c r="T3958">
        <f t="shared" ref="T3958:W4021" si="647">IF(AND($R3958&gt;T$2,$R3958&lt;=T$3),1,0)</f>
        <v>0</v>
      </c>
      <c r="U3958">
        <f t="shared" si="647"/>
        <v>0</v>
      </c>
      <c r="V3958">
        <f t="shared" si="647"/>
        <v>0</v>
      </c>
      <c r="W3958">
        <f t="shared" si="647"/>
        <v>1</v>
      </c>
    </row>
    <row r="3959" spans="1:23" x14ac:dyDescent="0.25">
      <c r="A3959" t="s">
        <v>7839</v>
      </c>
      <c r="B3959">
        <v>1</v>
      </c>
      <c r="C3959">
        <v>87419</v>
      </c>
      <c r="E3959" s="74">
        <v>980531</v>
      </c>
      <c r="F3959" s="75">
        <f t="shared" si="646"/>
        <v>1</v>
      </c>
      <c r="G3959" s="75">
        <f t="shared" si="646"/>
        <v>2</v>
      </c>
      <c r="H3959" s="75">
        <f t="shared" si="646"/>
        <v>3</v>
      </c>
      <c r="I3959" s="75">
        <f t="shared" si="646"/>
        <v>4</v>
      </c>
      <c r="J3959" s="75">
        <f t="shared" si="646"/>
        <v>5</v>
      </c>
      <c r="K3959" s="75">
        <f t="shared" si="646"/>
        <v>6</v>
      </c>
      <c r="L3959" s="75">
        <f t="shared" si="646"/>
        <v>7</v>
      </c>
      <c r="M3959" s="75">
        <f t="shared" si="646"/>
        <v>8</v>
      </c>
      <c r="N3959" s="75">
        <f t="shared" si="646"/>
        <v>9</v>
      </c>
      <c r="O3959" s="75">
        <f t="shared" si="646"/>
        <v>10</v>
      </c>
      <c r="P3959">
        <f t="shared" si="639"/>
        <v>1</v>
      </c>
      <c r="Q3959" t="str">
        <f t="shared" si="640"/>
        <v>D20201231</v>
      </c>
      <c r="R3959">
        <f t="shared" si="641"/>
        <v>1284031</v>
      </c>
      <c r="S3959">
        <v>1</v>
      </c>
      <c r="T3959">
        <f t="shared" si="647"/>
        <v>0</v>
      </c>
      <c r="U3959">
        <f t="shared" si="647"/>
        <v>0</v>
      </c>
      <c r="V3959">
        <f t="shared" si="647"/>
        <v>1</v>
      </c>
      <c r="W3959">
        <f t="shared" si="647"/>
        <v>0</v>
      </c>
    </row>
    <row r="3960" spans="1:23" x14ac:dyDescent="0.25">
      <c r="A3960" t="s">
        <v>7841</v>
      </c>
      <c r="B3960">
        <v>1</v>
      </c>
      <c r="C3960">
        <v>334762</v>
      </c>
      <c r="E3960" s="74">
        <v>980661</v>
      </c>
      <c r="F3960" s="75">
        <f t="shared" si="646"/>
        <v>1</v>
      </c>
      <c r="G3960" s="75">
        <f t="shared" si="646"/>
        <v>2</v>
      </c>
      <c r="H3960" s="75">
        <f t="shared" si="646"/>
        <v>3</v>
      </c>
      <c r="I3960" s="75">
        <f t="shared" si="646"/>
        <v>4</v>
      </c>
      <c r="J3960" s="75">
        <f t="shared" si="646"/>
        <v>5</v>
      </c>
      <c r="K3960" s="75">
        <f t="shared" si="646"/>
        <v>6</v>
      </c>
      <c r="L3960" s="75">
        <f t="shared" si="646"/>
        <v>7</v>
      </c>
      <c r="M3960" s="75">
        <f t="shared" si="646"/>
        <v>8</v>
      </c>
      <c r="N3960" s="75">
        <f t="shared" si="646"/>
        <v>9</v>
      </c>
      <c r="O3960" s="75">
        <f t="shared" si="646"/>
        <v>10</v>
      </c>
      <c r="P3960">
        <f t="shared" si="639"/>
        <v>1</v>
      </c>
      <c r="Q3960" t="str">
        <f t="shared" si="640"/>
        <v>D20201231</v>
      </c>
      <c r="R3960">
        <f t="shared" si="641"/>
        <v>22662246</v>
      </c>
      <c r="S3960">
        <v>1</v>
      </c>
      <c r="T3960">
        <f t="shared" si="647"/>
        <v>0</v>
      </c>
      <c r="U3960">
        <f t="shared" si="647"/>
        <v>1</v>
      </c>
      <c r="V3960">
        <f t="shared" si="647"/>
        <v>0</v>
      </c>
      <c r="W3960">
        <f t="shared" si="647"/>
        <v>0</v>
      </c>
    </row>
    <row r="3961" spans="1:23" x14ac:dyDescent="0.25">
      <c r="A3961" t="s">
        <v>7842</v>
      </c>
      <c r="B3961">
        <v>1</v>
      </c>
      <c r="C3961">
        <v>147029</v>
      </c>
      <c r="E3961" s="74">
        <v>980773</v>
      </c>
      <c r="F3961" s="75">
        <f t="shared" si="646"/>
        <v>1</v>
      </c>
      <c r="G3961" s="75">
        <f t="shared" si="646"/>
        <v>2</v>
      </c>
      <c r="H3961" s="75">
        <f t="shared" si="646"/>
        <v>3</v>
      </c>
      <c r="I3961" s="75">
        <f t="shared" si="646"/>
        <v>4</v>
      </c>
      <c r="J3961" s="75">
        <f t="shared" si="646"/>
        <v>5</v>
      </c>
      <c r="K3961" s="75">
        <f t="shared" si="646"/>
        <v>6</v>
      </c>
      <c r="L3961" s="75">
        <f t="shared" si="646"/>
        <v>7</v>
      </c>
      <c r="M3961" s="75">
        <f t="shared" si="646"/>
        <v>8</v>
      </c>
      <c r="N3961" s="75">
        <f t="shared" si="646"/>
        <v>9</v>
      </c>
      <c r="O3961" s="75">
        <f t="shared" si="646"/>
        <v>10</v>
      </c>
      <c r="P3961">
        <f t="shared" si="639"/>
        <v>1</v>
      </c>
      <c r="Q3961" t="str">
        <f t="shared" si="640"/>
        <v>D20201231</v>
      </c>
      <c r="R3961">
        <f t="shared" si="641"/>
        <v>426307</v>
      </c>
      <c r="S3961">
        <v>1</v>
      </c>
      <c r="T3961">
        <f t="shared" si="647"/>
        <v>0</v>
      </c>
      <c r="U3961">
        <f t="shared" si="647"/>
        <v>0</v>
      </c>
      <c r="V3961">
        <f t="shared" si="647"/>
        <v>0</v>
      </c>
      <c r="W3961">
        <f t="shared" si="647"/>
        <v>1</v>
      </c>
    </row>
    <row r="3962" spans="1:23" x14ac:dyDescent="0.25">
      <c r="A3962" t="s">
        <v>7844</v>
      </c>
      <c r="B3962">
        <v>1</v>
      </c>
      <c r="C3962">
        <v>179938</v>
      </c>
      <c r="E3962" s="74">
        <v>980951</v>
      </c>
      <c r="F3962" s="75">
        <f t="shared" si="646"/>
        <v>1</v>
      </c>
      <c r="G3962" s="75">
        <f t="shared" si="646"/>
        <v>2</v>
      </c>
      <c r="H3962" s="75">
        <f t="shared" si="646"/>
        <v>3</v>
      </c>
      <c r="I3962" s="75">
        <f t="shared" si="646"/>
        <v>4</v>
      </c>
      <c r="J3962" s="75">
        <f t="shared" si="646"/>
        <v>5</v>
      </c>
      <c r="K3962" s="75">
        <f t="shared" si="646"/>
        <v>6</v>
      </c>
      <c r="L3962" s="75">
        <f t="shared" si="646"/>
        <v>7</v>
      </c>
      <c r="M3962" s="75">
        <f t="shared" si="646"/>
        <v>8</v>
      </c>
      <c r="N3962" s="75">
        <f t="shared" si="646"/>
        <v>9</v>
      </c>
      <c r="O3962" s="75">
        <f t="shared" si="646"/>
        <v>10</v>
      </c>
      <c r="P3962">
        <f t="shared" si="639"/>
        <v>1</v>
      </c>
      <c r="Q3962" t="str">
        <f t="shared" si="640"/>
        <v>D20201231</v>
      </c>
      <c r="R3962">
        <f t="shared" si="641"/>
        <v>296132</v>
      </c>
      <c r="S3962">
        <v>1</v>
      </c>
      <c r="T3962">
        <f t="shared" si="647"/>
        <v>0</v>
      </c>
      <c r="U3962">
        <f t="shared" si="647"/>
        <v>0</v>
      </c>
      <c r="V3962">
        <f t="shared" si="647"/>
        <v>0</v>
      </c>
      <c r="W3962">
        <f t="shared" si="647"/>
        <v>1</v>
      </c>
    </row>
    <row r="3963" spans="1:23" x14ac:dyDescent="0.25">
      <c r="A3963" t="s">
        <v>7845</v>
      </c>
      <c r="B3963">
        <v>1</v>
      </c>
      <c r="C3963">
        <v>4700049</v>
      </c>
      <c r="E3963" s="74">
        <v>980960</v>
      </c>
      <c r="F3963" s="75">
        <f t="shared" si="646"/>
        <v>1</v>
      </c>
      <c r="G3963" s="75">
        <f t="shared" si="646"/>
        <v>2</v>
      </c>
      <c r="H3963" s="75">
        <f t="shared" si="646"/>
        <v>3</v>
      </c>
      <c r="I3963" s="75">
        <f t="shared" si="646"/>
        <v>4</v>
      </c>
      <c r="J3963" s="75">
        <f t="shared" si="646"/>
        <v>5</v>
      </c>
      <c r="K3963" s="75">
        <f t="shared" si="646"/>
        <v>6</v>
      </c>
      <c r="L3963" s="75">
        <f t="shared" si="646"/>
        <v>7</v>
      </c>
      <c r="M3963" s="75">
        <f t="shared" si="646"/>
        <v>8</v>
      </c>
      <c r="N3963" s="75">
        <f t="shared" si="646"/>
        <v>9</v>
      </c>
      <c r="O3963" s="75">
        <f t="shared" si="646"/>
        <v>10</v>
      </c>
      <c r="P3963">
        <f t="shared" si="639"/>
        <v>1</v>
      </c>
      <c r="Q3963" t="str">
        <f t="shared" si="640"/>
        <v>D20201231</v>
      </c>
      <c r="R3963">
        <f t="shared" si="641"/>
        <v>940340</v>
      </c>
      <c r="S3963">
        <v>1</v>
      </c>
      <c r="T3963">
        <f t="shared" si="647"/>
        <v>0</v>
      </c>
      <c r="U3963">
        <f t="shared" si="647"/>
        <v>0</v>
      </c>
      <c r="V3963">
        <f t="shared" si="647"/>
        <v>0</v>
      </c>
      <c r="W3963">
        <f t="shared" si="647"/>
        <v>1</v>
      </c>
    </row>
    <row r="3964" spans="1:23" x14ac:dyDescent="0.25">
      <c r="A3964" t="s">
        <v>7847</v>
      </c>
      <c r="B3964">
        <v>1</v>
      </c>
      <c r="C3964">
        <v>2802382</v>
      </c>
      <c r="E3964" s="74">
        <v>981275</v>
      </c>
      <c r="F3964" s="75">
        <f t="shared" si="646"/>
        <v>1</v>
      </c>
      <c r="G3964" s="75">
        <f t="shared" si="646"/>
        <v>2</v>
      </c>
      <c r="H3964" s="75">
        <f t="shared" si="646"/>
        <v>3</v>
      </c>
      <c r="I3964" s="75">
        <f t="shared" si="646"/>
        <v>4</v>
      </c>
      <c r="J3964" s="75">
        <f t="shared" si="646"/>
        <v>5</v>
      </c>
      <c r="K3964" s="75">
        <f t="shared" si="646"/>
        <v>6</v>
      </c>
      <c r="L3964" s="75">
        <f t="shared" si="646"/>
        <v>7</v>
      </c>
      <c r="M3964" s="75">
        <f t="shared" si="646"/>
        <v>8</v>
      </c>
      <c r="N3964" s="75">
        <f t="shared" si="646"/>
        <v>9</v>
      </c>
      <c r="O3964" s="75">
        <f t="shared" si="646"/>
        <v>10</v>
      </c>
      <c r="P3964">
        <f t="shared" si="639"/>
        <v>1</v>
      </c>
      <c r="Q3964" t="str">
        <f t="shared" si="640"/>
        <v>D20201231</v>
      </c>
      <c r="R3964">
        <f t="shared" si="641"/>
        <v>7172306</v>
      </c>
      <c r="S3964">
        <v>1</v>
      </c>
      <c r="T3964">
        <f t="shared" si="647"/>
        <v>0</v>
      </c>
      <c r="U3964">
        <f t="shared" si="647"/>
        <v>0</v>
      </c>
      <c r="V3964">
        <f t="shared" si="647"/>
        <v>1</v>
      </c>
      <c r="W3964">
        <f t="shared" si="647"/>
        <v>0</v>
      </c>
    </row>
    <row r="3965" spans="1:23" x14ac:dyDescent="0.25">
      <c r="A3965" t="s">
        <v>7849</v>
      </c>
      <c r="B3965">
        <v>1</v>
      </c>
      <c r="C3965">
        <v>352177</v>
      </c>
      <c r="E3965" s="74">
        <v>981350</v>
      </c>
      <c r="F3965" s="75">
        <f t="shared" ref="F3965:O3974" si="648">IFERROR(VLOOKUP(CONCATENATE(F$4,".",$E3965),$A$4:$C$488690,2,FALSE)*F$3,100)</f>
        <v>1</v>
      </c>
      <c r="G3965" s="75">
        <f t="shared" si="648"/>
        <v>2</v>
      </c>
      <c r="H3965" s="75">
        <f t="shared" si="648"/>
        <v>3</v>
      </c>
      <c r="I3965" s="75">
        <f t="shared" si="648"/>
        <v>4</v>
      </c>
      <c r="J3965" s="75">
        <f t="shared" si="648"/>
        <v>5</v>
      </c>
      <c r="K3965" s="75">
        <f t="shared" si="648"/>
        <v>6</v>
      </c>
      <c r="L3965" s="75">
        <f t="shared" si="648"/>
        <v>7</v>
      </c>
      <c r="M3965" s="75">
        <f t="shared" si="648"/>
        <v>8</v>
      </c>
      <c r="N3965" s="75">
        <f t="shared" si="648"/>
        <v>9</v>
      </c>
      <c r="O3965" s="75">
        <f t="shared" si="648"/>
        <v>10</v>
      </c>
      <c r="P3965">
        <f t="shared" si="639"/>
        <v>1</v>
      </c>
      <c r="Q3965" t="str">
        <f t="shared" si="640"/>
        <v>D20201231</v>
      </c>
      <c r="R3965">
        <f t="shared" si="641"/>
        <v>17213</v>
      </c>
      <c r="S3965">
        <v>1</v>
      </c>
      <c r="T3965">
        <f t="shared" si="647"/>
        <v>0</v>
      </c>
      <c r="U3965">
        <f t="shared" si="647"/>
        <v>0</v>
      </c>
      <c r="V3965">
        <f t="shared" si="647"/>
        <v>0</v>
      </c>
      <c r="W3965">
        <f t="shared" si="647"/>
        <v>1</v>
      </c>
    </row>
    <row r="3966" spans="1:23" x14ac:dyDescent="0.25">
      <c r="A3966" t="s">
        <v>7851</v>
      </c>
      <c r="B3966">
        <v>1</v>
      </c>
      <c r="C3966">
        <v>289048</v>
      </c>
      <c r="E3966" s="74">
        <v>981453</v>
      </c>
      <c r="F3966" s="75">
        <f t="shared" si="648"/>
        <v>1</v>
      </c>
      <c r="G3966" s="75">
        <f t="shared" si="648"/>
        <v>2</v>
      </c>
      <c r="H3966" s="75">
        <f t="shared" si="648"/>
        <v>3</v>
      </c>
      <c r="I3966" s="75">
        <f t="shared" si="648"/>
        <v>4</v>
      </c>
      <c r="J3966" s="75">
        <f t="shared" si="648"/>
        <v>5</v>
      </c>
      <c r="K3966" s="75">
        <f t="shared" si="648"/>
        <v>6</v>
      </c>
      <c r="L3966" s="75">
        <f t="shared" si="648"/>
        <v>7</v>
      </c>
      <c r="M3966" s="75">
        <f t="shared" si="648"/>
        <v>8</v>
      </c>
      <c r="N3966" s="75">
        <f t="shared" si="648"/>
        <v>9</v>
      </c>
      <c r="O3966" s="75">
        <f t="shared" si="648"/>
        <v>10</v>
      </c>
      <c r="P3966">
        <f t="shared" si="639"/>
        <v>1</v>
      </c>
      <c r="Q3966" t="str">
        <f t="shared" si="640"/>
        <v>D20201231</v>
      </c>
      <c r="R3966">
        <f t="shared" si="641"/>
        <v>33248</v>
      </c>
      <c r="S3966">
        <v>1</v>
      </c>
      <c r="T3966">
        <f t="shared" si="647"/>
        <v>0</v>
      </c>
      <c r="U3966">
        <f t="shared" si="647"/>
        <v>0</v>
      </c>
      <c r="V3966">
        <f t="shared" si="647"/>
        <v>0</v>
      </c>
      <c r="W3966">
        <f t="shared" si="647"/>
        <v>1</v>
      </c>
    </row>
    <row r="3967" spans="1:23" x14ac:dyDescent="0.25">
      <c r="A3967" t="s">
        <v>7853</v>
      </c>
      <c r="B3967">
        <v>1</v>
      </c>
      <c r="C3967">
        <v>78810</v>
      </c>
      <c r="E3967" s="74">
        <v>982142</v>
      </c>
      <c r="F3967" s="75">
        <f t="shared" si="648"/>
        <v>1</v>
      </c>
      <c r="G3967" s="75">
        <f t="shared" si="648"/>
        <v>2</v>
      </c>
      <c r="H3967" s="75">
        <f t="shared" si="648"/>
        <v>3</v>
      </c>
      <c r="I3967" s="75">
        <f t="shared" si="648"/>
        <v>4</v>
      </c>
      <c r="J3967" s="75">
        <f t="shared" si="648"/>
        <v>5</v>
      </c>
      <c r="K3967" s="75">
        <f t="shared" si="648"/>
        <v>6</v>
      </c>
      <c r="L3967" s="75">
        <f t="shared" si="648"/>
        <v>7</v>
      </c>
      <c r="M3967" s="75">
        <f t="shared" si="648"/>
        <v>8</v>
      </c>
      <c r="N3967" s="75">
        <f t="shared" si="648"/>
        <v>9</v>
      </c>
      <c r="O3967" s="75">
        <f t="shared" si="648"/>
        <v>10</v>
      </c>
      <c r="P3967">
        <f t="shared" si="639"/>
        <v>1</v>
      </c>
      <c r="Q3967" t="str">
        <f t="shared" si="640"/>
        <v>D20201231</v>
      </c>
      <c r="R3967">
        <f t="shared" si="641"/>
        <v>1294623</v>
      </c>
      <c r="S3967">
        <v>1</v>
      </c>
      <c r="T3967">
        <f t="shared" si="647"/>
        <v>0</v>
      </c>
      <c r="U3967">
        <f t="shared" si="647"/>
        <v>0</v>
      </c>
      <c r="V3967">
        <f t="shared" si="647"/>
        <v>1</v>
      </c>
      <c r="W3967">
        <f t="shared" si="647"/>
        <v>0</v>
      </c>
    </row>
    <row r="3968" spans="1:23" x14ac:dyDescent="0.25">
      <c r="A3968" t="s">
        <v>7855</v>
      </c>
      <c r="B3968">
        <v>1</v>
      </c>
      <c r="C3968">
        <v>1171207</v>
      </c>
      <c r="E3968" s="74">
        <v>982348</v>
      </c>
      <c r="F3968" s="75">
        <f t="shared" si="648"/>
        <v>1</v>
      </c>
      <c r="G3968" s="75">
        <f t="shared" si="648"/>
        <v>2</v>
      </c>
      <c r="H3968" s="75">
        <f t="shared" si="648"/>
        <v>3</v>
      </c>
      <c r="I3968" s="75">
        <f t="shared" si="648"/>
        <v>4</v>
      </c>
      <c r="J3968" s="75">
        <f t="shared" si="648"/>
        <v>5</v>
      </c>
      <c r="K3968" s="75">
        <f t="shared" si="648"/>
        <v>6</v>
      </c>
      <c r="L3968" s="75">
        <f t="shared" si="648"/>
        <v>7</v>
      </c>
      <c r="M3968" s="75">
        <f t="shared" si="648"/>
        <v>8</v>
      </c>
      <c r="N3968" s="75">
        <f t="shared" si="648"/>
        <v>9</v>
      </c>
      <c r="O3968" s="75">
        <f t="shared" si="648"/>
        <v>10</v>
      </c>
      <c r="P3968">
        <f t="shared" si="639"/>
        <v>1</v>
      </c>
      <c r="Q3968" t="str">
        <f t="shared" si="640"/>
        <v>D20201231</v>
      </c>
      <c r="R3968">
        <f t="shared" si="641"/>
        <v>728627</v>
      </c>
      <c r="S3968">
        <v>1</v>
      </c>
      <c r="T3968">
        <f t="shared" si="647"/>
        <v>0</v>
      </c>
      <c r="U3968">
        <f t="shared" si="647"/>
        <v>0</v>
      </c>
      <c r="V3968">
        <f t="shared" si="647"/>
        <v>0</v>
      </c>
      <c r="W3968">
        <f t="shared" si="647"/>
        <v>1</v>
      </c>
    </row>
    <row r="3969" spans="1:23" x14ac:dyDescent="0.25">
      <c r="A3969" t="s">
        <v>7856</v>
      </c>
      <c r="B3969">
        <v>1</v>
      </c>
      <c r="C3969">
        <v>611828</v>
      </c>
      <c r="E3969" s="74">
        <v>982553</v>
      </c>
      <c r="F3969" s="75">
        <f t="shared" si="648"/>
        <v>1</v>
      </c>
      <c r="G3969" s="75">
        <f t="shared" si="648"/>
        <v>2</v>
      </c>
      <c r="H3969" s="75">
        <f t="shared" si="648"/>
        <v>3</v>
      </c>
      <c r="I3969" s="75">
        <f t="shared" si="648"/>
        <v>4</v>
      </c>
      <c r="J3969" s="75">
        <f t="shared" si="648"/>
        <v>5</v>
      </c>
      <c r="K3969" s="75">
        <f t="shared" si="648"/>
        <v>6</v>
      </c>
      <c r="L3969" s="75">
        <f t="shared" si="648"/>
        <v>7</v>
      </c>
      <c r="M3969" s="75">
        <f t="shared" si="648"/>
        <v>8</v>
      </c>
      <c r="N3969" s="75">
        <f t="shared" si="648"/>
        <v>9</v>
      </c>
      <c r="O3969" s="75">
        <f t="shared" si="648"/>
        <v>10</v>
      </c>
      <c r="P3969">
        <f t="shared" si="639"/>
        <v>1</v>
      </c>
      <c r="Q3969" t="str">
        <f t="shared" si="640"/>
        <v>D20201231</v>
      </c>
      <c r="R3969">
        <f t="shared" si="641"/>
        <v>407475</v>
      </c>
      <c r="S3969">
        <v>1</v>
      </c>
      <c r="T3969">
        <f t="shared" si="647"/>
        <v>0</v>
      </c>
      <c r="U3969">
        <f t="shared" si="647"/>
        <v>0</v>
      </c>
      <c r="V3969">
        <f t="shared" si="647"/>
        <v>0</v>
      </c>
      <c r="W3969">
        <f t="shared" si="647"/>
        <v>1</v>
      </c>
    </row>
    <row r="3970" spans="1:23" x14ac:dyDescent="0.25">
      <c r="A3970" t="s">
        <v>7857</v>
      </c>
      <c r="B3970">
        <v>1</v>
      </c>
      <c r="C3970">
        <v>20350488</v>
      </c>
      <c r="E3970" s="74">
        <v>982937</v>
      </c>
      <c r="F3970" s="75">
        <f t="shared" si="648"/>
        <v>1</v>
      </c>
      <c r="G3970" s="75">
        <f t="shared" si="648"/>
        <v>2</v>
      </c>
      <c r="H3970" s="75">
        <f t="shared" si="648"/>
        <v>3</v>
      </c>
      <c r="I3970" s="75">
        <f t="shared" si="648"/>
        <v>100</v>
      </c>
      <c r="J3970" s="75">
        <f t="shared" si="648"/>
        <v>100</v>
      </c>
      <c r="K3970" s="75">
        <f t="shared" si="648"/>
        <v>100</v>
      </c>
      <c r="L3970" s="75">
        <f t="shared" si="648"/>
        <v>100</v>
      </c>
      <c r="M3970" s="75">
        <f t="shared" si="648"/>
        <v>100</v>
      </c>
      <c r="N3970" s="75">
        <f t="shared" si="648"/>
        <v>100</v>
      </c>
      <c r="O3970" s="75">
        <f t="shared" si="648"/>
        <v>100</v>
      </c>
      <c r="P3970">
        <f t="shared" si="639"/>
        <v>1</v>
      </c>
      <c r="Q3970" t="str">
        <f t="shared" si="640"/>
        <v>D20201231</v>
      </c>
      <c r="R3970">
        <f t="shared" si="641"/>
        <v>424031</v>
      </c>
      <c r="S3970">
        <v>1</v>
      </c>
      <c r="T3970">
        <f t="shared" si="647"/>
        <v>0</v>
      </c>
      <c r="U3970">
        <f t="shared" si="647"/>
        <v>0</v>
      </c>
      <c r="V3970">
        <f t="shared" si="647"/>
        <v>0</v>
      </c>
      <c r="W3970">
        <f t="shared" si="647"/>
        <v>1</v>
      </c>
    </row>
    <row r="3971" spans="1:23" x14ac:dyDescent="0.25">
      <c r="A3971" t="s">
        <v>7859</v>
      </c>
      <c r="B3971">
        <v>1</v>
      </c>
      <c r="C3971">
        <v>599135</v>
      </c>
      <c r="E3971" s="74">
        <v>983055</v>
      </c>
      <c r="F3971" s="75">
        <f t="shared" si="648"/>
        <v>1</v>
      </c>
      <c r="G3971" s="75">
        <f t="shared" si="648"/>
        <v>2</v>
      </c>
      <c r="H3971" s="75">
        <f t="shared" si="648"/>
        <v>3</v>
      </c>
      <c r="I3971" s="75">
        <f t="shared" si="648"/>
        <v>4</v>
      </c>
      <c r="J3971" s="75">
        <f t="shared" si="648"/>
        <v>5</v>
      </c>
      <c r="K3971" s="75">
        <f t="shared" si="648"/>
        <v>6</v>
      </c>
      <c r="L3971" s="75">
        <f t="shared" si="648"/>
        <v>7</v>
      </c>
      <c r="M3971" s="75">
        <f t="shared" si="648"/>
        <v>8</v>
      </c>
      <c r="N3971" s="75">
        <f t="shared" si="648"/>
        <v>9</v>
      </c>
      <c r="O3971" s="75">
        <f t="shared" si="648"/>
        <v>10</v>
      </c>
      <c r="P3971">
        <f t="shared" si="639"/>
        <v>1</v>
      </c>
      <c r="Q3971" t="str">
        <f t="shared" si="640"/>
        <v>D20201231</v>
      </c>
      <c r="R3971">
        <f t="shared" si="641"/>
        <v>26014</v>
      </c>
      <c r="S3971">
        <v>1</v>
      </c>
      <c r="T3971">
        <f t="shared" si="647"/>
        <v>0</v>
      </c>
      <c r="U3971">
        <f t="shared" si="647"/>
        <v>0</v>
      </c>
      <c r="V3971">
        <f t="shared" si="647"/>
        <v>0</v>
      </c>
      <c r="W3971">
        <f t="shared" si="647"/>
        <v>1</v>
      </c>
    </row>
    <row r="3972" spans="1:23" x14ac:dyDescent="0.25">
      <c r="A3972" t="s">
        <v>7861</v>
      </c>
      <c r="B3972">
        <v>1</v>
      </c>
      <c r="C3972">
        <v>126948</v>
      </c>
      <c r="E3972" s="74">
        <v>983158</v>
      </c>
      <c r="F3972" s="75">
        <f t="shared" si="648"/>
        <v>1</v>
      </c>
      <c r="G3972" s="75">
        <f t="shared" si="648"/>
        <v>2</v>
      </c>
      <c r="H3972" s="75">
        <f t="shared" si="648"/>
        <v>3</v>
      </c>
      <c r="I3972" s="75">
        <f t="shared" si="648"/>
        <v>4</v>
      </c>
      <c r="J3972" s="75">
        <f t="shared" si="648"/>
        <v>5</v>
      </c>
      <c r="K3972" s="75">
        <f t="shared" si="648"/>
        <v>6</v>
      </c>
      <c r="L3972" s="75">
        <f t="shared" si="648"/>
        <v>7</v>
      </c>
      <c r="M3972" s="75">
        <f t="shared" si="648"/>
        <v>8</v>
      </c>
      <c r="N3972" s="75">
        <f t="shared" si="648"/>
        <v>9</v>
      </c>
      <c r="O3972" s="75">
        <f t="shared" si="648"/>
        <v>10</v>
      </c>
      <c r="P3972">
        <f t="shared" si="639"/>
        <v>1</v>
      </c>
      <c r="Q3972" t="str">
        <f t="shared" si="640"/>
        <v>D20201231</v>
      </c>
      <c r="R3972">
        <f t="shared" si="641"/>
        <v>39201</v>
      </c>
      <c r="S3972">
        <v>1</v>
      </c>
      <c r="T3972">
        <f t="shared" si="647"/>
        <v>0</v>
      </c>
      <c r="U3972">
        <f t="shared" si="647"/>
        <v>0</v>
      </c>
      <c r="V3972">
        <f t="shared" si="647"/>
        <v>0</v>
      </c>
      <c r="W3972">
        <f t="shared" si="647"/>
        <v>1</v>
      </c>
    </row>
    <row r="3973" spans="1:23" x14ac:dyDescent="0.25">
      <c r="A3973" t="s">
        <v>7863</v>
      </c>
      <c r="B3973">
        <v>1</v>
      </c>
      <c r="C3973">
        <v>154814</v>
      </c>
      <c r="E3973" s="74">
        <v>983457</v>
      </c>
      <c r="F3973" s="75">
        <f t="shared" si="648"/>
        <v>1</v>
      </c>
      <c r="G3973" s="75">
        <f t="shared" si="648"/>
        <v>2</v>
      </c>
      <c r="H3973" s="75">
        <f t="shared" si="648"/>
        <v>3</v>
      </c>
      <c r="I3973" s="75">
        <f t="shared" si="648"/>
        <v>4</v>
      </c>
      <c r="J3973" s="75">
        <f t="shared" si="648"/>
        <v>5</v>
      </c>
      <c r="K3973" s="75">
        <f t="shared" si="648"/>
        <v>6</v>
      </c>
      <c r="L3973" s="75">
        <f t="shared" si="648"/>
        <v>7</v>
      </c>
      <c r="M3973" s="75">
        <f t="shared" si="648"/>
        <v>8</v>
      </c>
      <c r="N3973" s="75">
        <f t="shared" si="648"/>
        <v>9</v>
      </c>
      <c r="O3973" s="75">
        <f t="shared" si="648"/>
        <v>10</v>
      </c>
      <c r="P3973">
        <f t="shared" si="639"/>
        <v>1</v>
      </c>
      <c r="Q3973" t="str">
        <f t="shared" si="640"/>
        <v>D20201231</v>
      </c>
      <c r="R3973">
        <f t="shared" si="641"/>
        <v>1175666</v>
      </c>
      <c r="S3973">
        <v>1</v>
      </c>
      <c r="T3973">
        <f t="shared" si="647"/>
        <v>0</v>
      </c>
      <c r="U3973">
        <f t="shared" si="647"/>
        <v>0</v>
      </c>
      <c r="V3973">
        <f t="shared" si="647"/>
        <v>1</v>
      </c>
      <c r="W3973">
        <f t="shared" si="647"/>
        <v>0</v>
      </c>
    </row>
    <row r="3974" spans="1:23" x14ac:dyDescent="0.25">
      <c r="A3974" t="s">
        <v>7865</v>
      </c>
      <c r="B3974">
        <v>1</v>
      </c>
      <c r="C3974">
        <v>49283</v>
      </c>
      <c r="E3974" s="74">
        <v>983550</v>
      </c>
      <c r="F3974" s="75">
        <f t="shared" si="648"/>
        <v>1</v>
      </c>
      <c r="G3974" s="75">
        <f t="shared" si="648"/>
        <v>2</v>
      </c>
      <c r="H3974" s="75">
        <f t="shared" si="648"/>
        <v>3</v>
      </c>
      <c r="I3974" s="75">
        <f t="shared" si="648"/>
        <v>4</v>
      </c>
      <c r="J3974" s="75">
        <f t="shared" si="648"/>
        <v>5</v>
      </c>
      <c r="K3974" s="75">
        <f t="shared" si="648"/>
        <v>6</v>
      </c>
      <c r="L3974" s="75">
        <f t="shared" si="648"/>
        <v>7</v>
      </c>
      <c r="M3974" s="75">
        <f t="shared" si="648"/>
        <v>8</v>
      </c>
      <c r="N3974" s="75">
        <f t="shared" si="648"/>
        <v>9</v>
      </c>
      <c r="O3974" s="75">
        <f t="shared" si="648"/>
        <v>10</v>
      </c>
      <c r="P3974">
        <f t="shared" ref="P3974:P4037" si="649">MIN(F3974:O3974)</f>
        <v>1</v>
      </c>
      <c r="Q3974" t="str">
        <f t="shared" ref="Q3974:Q4037" si="650">HLOOKUP($P3974,$F$3:$O$4,2,FALSE)</f>
        <v>D20201231</v>
      </c>
      <c r="R3974">
        <f t="shared" ref="R3974:R4037" si="651">VLOOKUP(CONCATENATE($Q3974,".",$E3974),$A$4:$C$488690,3,FALSE)</f>
        <v>183442</v>
      </c>
      <c r="S3974">
        <v>1</v>
      </c>
      <c r="T3974">
        <f t="shared" si="647"/>
        <v>0</v>
      </c>
      <c r="U3974">
        <f t="shared" si="647"/>
        <v>0</v>
      </c>
      <c r="V3974">
        <f t="shared" si="647"/>
        <v>0</v>
      </c>
      <c r="W3974">
        <f t="shared" si="647"/>
        <v>1</v>
      </c>
    </row>
    <row r="3975" spans="1:23" x14ac:dyDescent="0.25">
      <c r="A3975" t="s">
        <v>7867</v>
      </c>
      <c r="B3975">
        <v>1</v>
      </c>
      <c r="C3975">
        <v>126325</v>
      </c>
      <c r="E3975" s="74">
        <v>984258</v>
      </c>
      <c r="F3975" s="75">
        <f t="shared" ref="F3975:O3984" si="652">IFERROR(VLOOKUP(CONCATENATE(F$4,".",$E3975),$A$4:$C$488690,2,FALSE)*F$3,100)</f>
        <v>1</v>
      </c>
      <c r="G3975" s="75">
        <f t="shared" si="652"/>
        <v>2</v>
      </c>
      <c r="H3975" s="75">
        <f t="shared" si="652"/>
        <v>3</v>
      </c>
      <c r="I3975" s="75">
        <f t="shared" si="652"/>
        <v>4</v>
      </c>
      <c r="J3975" s="75">
        <f t="shared" si="652"/>
        <v>5</v>
      </c>
      <c r="K3975" s="75">
        <f t="shared" si="652"/>
        <v>6</v>
      </c>
      <c r="L3975" s="75">
        <f t="shared" si="652"/>
        <v>7</v>
      </c>
      <c r="M3975" s="75">
        <f t="shared" si="652"/>
        <v>8</v>
      </c>
      <c r="N3975" s="75">
        <f t="shared" si="652"/>
        <v>9</v>
      </c>
      <c r="O3975" s="75">
        <f t="shared" si="652"/>
        <v>10</v>
      </c>
      <c r="P3975">
        <f t="shared" si="649"/>
        <v>1</v>
      </c>
      <c r="Q3975" t="str">
        <f t="shared" si="650"/>
        <v>D20201231</v>
      </c>
      <c r="R3975">
        <f t="shared" si="651"/>
        <v>577104</v>
      </c>
      <c r="S3975">
        <v>1</v>
      </c>
      <c r="T3975">
        <f t="shared" si="647"/>
        <v>0</v>
      </c>
      <c r="U3975">
        <f t="shared" si="647"/>
        <v>0</v>
      </c>
      <c r="V3975">
        <f t="shared" si="647"/>
        <v>0</v>
      </c>
      <c r="W3975">
        <f t="shared" si="647"/>
        <v>1</v>
      </c>
    </row>
    <row r="3976" spans="1:23" x14ac:dyDescent="0.25">
      <c r="A3976" t="s">
        <v>7868</v>
      </c>
      <c r="B3976">
        <v>1</v>
      </c>
      <c r="C3976">
        <v>77154</v>
      </c>
      <c r="E3976" s="74">
        <v>984351</v>
      </c>
      <c r="F3976" s="75">
        <f t="shared" si="652"/>
        <v>1</v>
      </c>
      <c r="G3976" s="75">
        <f t="shared" si="652"/>
        <v>2</v>
      </c>
      <c r="H3976" s="75">
        <f t="shared" si="652"/>
        <v>3</v>
      </c>
      <c r="I3976" s="75">
        <f t="shared" si="652"/>
        <v>4</v>
      </c>
      <c r="J3976" s="75">
        <f t="shared" si="652"/>
        <v>5</v>
      </c>
      <c r="K3976" s="75">
        <f t="shared" si="652"/>
        <v>6</v>
      </c>
      <c r="L3976" s="75">
        <f t="shared" si="652"/>
        <v>7</v>
      </c>
      <c r="M3976" s="75">
        <f t="shared" si="652"/>
        <v>8</v>
      </c>
      <c r="N3976" s="75">
        <f t="shared" si="652"/>
        <v>9</v>
      </c>
      <c r="O3976" s="75">
        <f t="shared" si="652"/>
        <v>10</v>
      </c>
      <c r="P3976">
        <f t="shared" si="649"/>
        <v>1</v>
      </c>
      <c r="Q3976" t="str">
        <f t="shared" si="650"/>
        <v>D20201231</v>
      </c>
      <c r="R3976">
        <f t="shared" si="651"/>
        <v>122868</v>
      </c>
      <c r="S3976">
        <v>1</v>
      </c>
      <c r="T3976">
        <f t="shared" si="647"/>
        <v>0</v>
      </c>
      <c r="U3976">
        <f t="shared" si="647"/>
        <v>0</v>
      </c>
      <c r="V3976">
        <f t="shared" si="647"/>
        <v>0</v>
      </c>
      <c r="W3976">
        <f t="shared" si="647"/>
        <v>1</v>
      </c>
    </row>
    <row r="3977" spans="1:23" x14ac:dyDescent="0.25">
      <c r="A3977" t="s">
        <v>7870</v>
      </c>
      <c r="B3977">
        <v>1</v>
      </c>
      <c r="C3977">
        <v>219876</v>
      </c>
      <c r="E3977" s="74">
        <v>984379</v>
      </c>
      <c r="F3977" s="75">
        <f t="shared" si="652"/>
        <v>1</v>
      </c>
      <c r="G3977" s="75">
        <f t="shared" si="652"/>
        <v>2</v>
      </c>
      <c r="H3977" s="75">
        <f t="shared" si="652"/>
        <v>3</v>
      </c>
      <c r="I3977" s="75">
        <f t="shared" si="652"/>
        <v>4</v>
      </c>
      <c r="J3977" s="75">
        <f t="shared" si="652"/>
        <v>100</v>
      </c>
      <c r="K3977" s="75">
        <f t="shared" si="652"/>
        <v>100</v>
      </c>
      <c r="L3977" s="75">
        <f t="shared" si="652"/>
        <v>100</v>
      </c>
      <c r="M3977" s="75">
        <f t="shared" si="652"/>
        <v>100</v>
      </c>
      <c r="N3977" s="75">
        <f t="shared" si="652"/>
        <v>100</v>
      </c>
      <c r="O3977" s="75">
        <f t="shared" si="652"/>
        <v>100</v>
      </c>
      <c r="P3977">
        <f t="shared" si="649"/>
        <v>1</v>
      </c>
      <c r="Q3977" t="str">
        <f t="shared" si="650"/>
        <v>D20201231</v>
      </c>
      <c r="R3977">
        <f t="shared" si="651"/>
        <v>3366383</v>
      </c>
      <c r="S3977">
        <v>1</v>
      </c>
      <c r="T3977">
        <f t="shared" si="647"/>
        <v>0</v>
      </c>
      <c r="U3977">
        <f t="shared" si="647"/>
        <v>0</v>
      </c>
      <c r="V3977">
        <f t="shared" si="647"/>
        <v>1</v>
      </c>
      <c r="W3977">
        <f t="shared" si="647"/>
        <v>0</v>
      </c>
    </row>
    <row r="3978" spans="1:23" x14ac:dyDescent="0.25">
      <c r="A3978" t="s">
        <v>7872</v>
      </c>
      <c r="B3978">
        <v>1</v>
      </c>
      <c r="C3978">
        <v>5428909</v>
      </c>
      <c r="E3978" s="74">
        <v>984454</v>
      </c>
      <c r="F3978" s="75">
        <f t="shared" si="652"/>
        <v>1</v>
      </c>
      <c r="G3978" s="75">
        <f t="shared" si="652"/>
        <v>2</v>
      </c>
      <c r="H3978" s="75">
        <f t="shared" si="652"/>
        <v>3</v>
      </c>
      <c r="I3978" s="75">
        <f t="shared" si="652"/>
        <v>4</v>
      </c>
      <c r="J3978" s="75">
        <f t="shared" si="652"/>
        <v>5</v>
      </c>
      <c r="K3978" s="75">
        <f t="shared" si="652"/>
        <v>6</v>
      </c>
      <c r="L3978" s="75">
        <f t="shared" si="652"/>
        <v>7</v>
      </c>
      <c r="M3978" s="75">
        <f t="shared" si="652"/>
        <v>8</v>
      </c>
      <c r="N3978" s="75">
        <f t="shared" si="652"/>
        <v>9</v>
      </c>
      <c r="O3978" s="75">
        <f t="shared" si="652"/>
        <v>10</v>
      </c>
      <c r="P3978">
        <f t="shared" si="649"/>
        <v>1</v>
      </c>
      <c r="Q3978" t="str">
        <f t="shared" si="650"/>
        <v>D20201231</v>
      </c>
      <c r="R3978">
        <f t="shared" si="651"/>
        <v>64637</v>
      </c>
      <c r="S3978">
        <v>1</v>
      </c>
      <c r="T3978">
        <f t="shared" si="647"/>
        <v>0</v>
      </c>
      <c r="U3978">
        <f t="shared" si="647"/>
        <v>0</v>
      </c>
      <c r="V3978">
        <f t="shared" si="647"/>
        <v>0</v>
      </c>
      <c r="W3978">
        <f t="shared" si="647"/>
        <v>1</v>
      </c>
    </row>
    <row r="3979" spans="1:23" x14ac:dyDescent="0.25">
      <c r="A3979" t="s">
        <v>7874</v>
      </c>
      <c r="B3979">
        <v>1</v>
      </c>
      <c r="C3979">
        <v>161718</v>
      </c>
      <c r="E3979" s="74">
        <v>984650</v>
      </c>
      <c r="F3979" s="75">
        <f t="shared" si="652"/>
        <v>1</v>
      </c>
      <c r="G3979" s="75">
        <f t="shared" si="652"/>
        <v>2</v>
      </c>
      <c r="H3979" s="75">
        <f t="shared" si="652"/>
        <v>3</v>
      </c>
      <c r="I3979" s="75">
        <f t="shared" si="652"/>
        <v>4</v>
      </c>
      <c r="J3979" s="75">
        <f t="shared" si="652"/>
        <v>5</v>
      </c>
      <c r="K3979" s="75">
        <f t="shared" si="652"/>
        <v>6</v>
      </c>
      <c r="L3979" s="75">
        <f t="shared" si="652"/>
        <v>7</v>
      </c>
      <c r="M3979" s="75">
        <f t="shared" si="652"/>
        <v>8</v>
      </c>
      <c r="N3979" s="75">
        <f t="shared" si="652"/>
        <v>100</v>
      </c>
      <c r="O3979" s="75">
        <f t="shared" si="652"/>
        <v>100</v>
      </c>
      <c r="P3979">
        <f t="shared" si="649"/>
        <v>1</v>
      </c>
      <c r="Q3979" t="str">
        <f t="shared" si="650"/>
        <v>D20201231</v>
      </c>
      <c r="R3979">
        <f t="shared" si="651"/>
        <v>7382</v>
      </c>
      <c r="S3979">
        <v>1</v>
      </c>
      <c r="T3979">
        <f t="shared" si="647"/>
        <v>0</v>
      </c>
      <c r="U3979">
        <f t="shared" si="647"/>
        <v>0</v>
      </c>
      <c r="V3979">
        <f t="shared" si="647"/>
        <v>0</v>
      </c>
      <c r="W3979">
        <f t="shared" si="647"/>
        <v>1</v>
      </c>
    </row>
    <row r="3980" spans="1:23" x14ac:dyDescent="0.25">
      <c r="A3980" t="s">
        <v>7876</v>
      </c>
      <c r="B3980">
        <v>1</v>
      </c>
      <c r="C3980">
        <v>137890</v>
      </c>
      <c r="E3980" s="74">
        <v>984856</v>
      </c>
      <c r="F3980" s="75">
        <f t="shared" si="652"/>
        <v>1</v>
      </c>
      <c r="G3980" s="75">
        <f t="shared" si="652"/>
        <v>2</v>
      </c>
      <c r="H3980" s="75">
        <f t="shared" si="652"/>
        <v>3</v>
      </c>
      <c r="I3980" s="75">
        <f t="shared" si="652"/>
        <v>4</v>
      </c>
      <c r="J3980" s="75">
        <f t="shared" si="652"/>
        <v>5</v>
      </c>
      <c r="K3980" s="75">
        <f t="shared" si="652"/>
        <v>6</v>
      </c>
      <c r="L3980" s="75">
        <f t="shared" si="652"/>
        <v>7</v>
      </c>
      <c r="M3980" s="75">
        <f t="shared" si="652"/>
        <v>8</v>
      </c>
      <c r="N3980" s="75">
        <f t="shared" si="652"/>
        <v>9</v>
      </c>
      <c r="O3980" s="75">
        <f t="shared" si="652"/>
        <v>10</v>
      </c>
      <c r="P3980">
        <f t="shared" si="649"/>
        <v>1</v>
      </c>
      <c r="Q3980" t="str">
        <f t="shared" si="650"/>
        <v>D20201231</v>
      </c>
      <c r="R3980">
        <f t="shared" si="651"/>
        <v>157731</v>
      </c>
      <c r="S3980">
        <v>1</v>
      </c>
      <c r="T3980">
        <f t="shared" si="647"/>
        <v>0</v>
      </c>
      <c r="U3980">
        <f t="shared" si="647"/>
        <v>0</v>
      </c>
      <c r="V3980">
        <f t="shared" si="647"/>
        <v>0</v>
      </c>
      <c r="W3980">
        <f t="shared" si="647"/>
        <v>1</v>
      </c>
    </row>
    <row r="3981" spans="1:23" x14ac:dyDescent="0.25">
      <c r="A3981" t="s">
        <v>7878</v>
      </c>
      <c r="B3981">
        <v>1</v>
      </c>
      <c r="C3981">
        <v>966527</v>
      </c>
      <c r="E3981" s="74">
        <v>985451</v>
      </c>
      <c r="F3981" s="75">
        <f t="shared" si="652"/>
        <v>1</v>
      </c>
      <c r="G3981" s="75">
        <f t="shared" si="652"/>
        <v>2</v>
      </c>
      <c r="H3981" s="75">
        <f t="shared" si="652"/>
        <v>3</v>
      </c>
      <c r="I3981" s="75">
        <f t="shared" si="652"/>
        <v>4</v>
      </c>
      <c r="J3981" s="75">
        <f t="shared" si="652"/>
        <v>5</v>
      </c>
      <c r="K3981" s="75">
        <f t="shared" si="652"/>
        <v>6</v>
      </c>
      <c r="L3981" s="75">
        <f t="shared" si="652"/>
        <v>7</v>
      </c>
      <c r="M3981" s="75">
        <f t="shared" si="652"/>
        <v>8</v>
      </c>
      <c r="N3981" s="75">
        <f t="shared" si="652"/>
        <v>9</v>
      </c>
      <c r="O3981" s="75">
        <f t="shared" si="652"/>
        <v>10</v>
      </c>
      <c r="P3981">
        <f t="shared" si="649"/>
        <v>1</v>
      </c>
      <c r="Q3981" t="str">
        <f t="shared" si="650"/>
        <v>D20201231</v>
      </c>
      <c r="R3981">
        <f t="shared" si="651"/>
        <v>157800</v>
      </c>
      <c r="S3981">
        <v>1</v>
      </c>
      <c r="T3981">
        <f t="shared" si="647"/>
        <v>0</v>
      </c>
      <c r="U3981">
        <f t="shared" si="647"/>
        <v>0</v>
      </c>
      <c r="V3981">
        <f t="shared" si="647"/>
        <v>0</v>
      </c>
      <c r="W3981">
        <f t="shared" si="647"/>
        <v>1</v>
      </c>
    </row>
    <row r="3982" spans="1:23" x14ac:dyDescent="0.25">
      <c r="A3982" t="s">
        <v>7880</v>
      </c>
      <c r="B3982">
        <v>1</v>
      </c>
      <c r="C3982">
        <v>186743</v>
      </c>
      <c r="E3982" s="74">
        <v>985479</v>
      </c>
      <c r="F3982" s="75">
        <f t="shared" si="652"/>
        <v>1</v>
      </c>
      <c r="G3982" s="75">
        <f t="shared" si="652"/>
        <v>2</v>
      </c>
      <c r="H3982" s="75">
        <f t="shared" si="652"/>
        <v>3</v>
      </c>
      <c r="I3982" s="75">
        <f t="shared" si="652"/>
        <v>4</v>
      </c>
      <c r="J3982" s="75">
        <f t="shared" si="652"/>
        <v>5</v>
      </c>
      <c r="K3982" s="75">
        <f t="shared" si="652"/>
        <v>6</v>
      </c>
      <c r="L3982" s="75">
        <f t="shared" si="652"/>
        <v>7</v>
      </c>
      <c r="M3982" s="75">
        <f t="shared" si="652"/>
        <v>8</v>
      </c>
      <c r="N3982" s="75">
        <f t="shared" si="652"/>
        <v>9</v>
      </c>
      <c r="O3982" s="75">
        <f t="shared" si="652"/>
        <v>10</v>
      </c>
      <c r="P3982">
        <f t="shared" si="649"/>
        <v>1</v>
      </c>
      <c r="Q3982" t="str">
        <f t="shared" si="650"/>
        <v>D20201231</v>
      </c>
      <c r="R3982">
        <f t="shared" si="651"/>
        <v>592255</v>
      </c>
      <c r="S3982">
        <v>1</v>
      </c>
      <c r="T3982">
        <f t="shared" si="647"/>
        <v>0</v>
      </c>
      <c r="U3982">
        <f t="shared" si="647"/>
        <v>0</v>
      </c>
      <c r="V3982">
        <f t="shared" si="647"/>
        <v>0</v>
      </c>
      <c r="W3982">
        <f t="shared" si="647"/>
        <v>1</v>
      </c>
    </row>
    <row r="3983" spans="1:23" x14ac:dyDescent="0.25">
      <c r="A3983" t="s">
        <v>7882</v>
      </c>
      <c r="B3983">
        <v>1</v>
      </c>
      <c r="C3983">
        <v>78814</v>
      </c>
      <c r="E3983" s="74">
        <v>986159</v>
      </c>
      <c r="F3983" s="75">
        <f t="shared" si="652"/>
        <v>1</v>
      </c>
      <c r="G3983" s="75">
        <f t="shared" si="652"/>
        <v>2</v>
      </c>
      <c r="H3983" s="75">
        <f t="shared" si="652"/>
        <v>3</v>
      </c>
      <c r="I3983" s="75">
        <f t="shared" si="652"/>
        <v>4</v>
      </c>
      <c r="J3983" s="75">
        <f t="shared" si="652"/>
        <v>5</v>
      </c>
      <c r="K3983" s="75">
        <f t="shared" si="652"/>
        <v>6</v>
      </c>
      <c r="L3983" s="75">
        <f t="shared" si="652"/>
        <v>7</v>
      </c>
      <c r="M3983" s="75">
        <f t="shared" si="652"/>
        <v>8</v>
      </c>
      <c r="N3983" s="75">
        <f t="shared" si="652"/>
        <v>9</v>
      </c>
      <c r="O3983" s="75">
        <f t="shared" si="652"/>
        <v>10</v>
      </c>
      <c r="P3983">
        <f t="shared" si="649"/>
        <v>1</v>
      </c>
      <c r="Q3983" t="str">
        <f t="shared" si="650"/>
        <v>D20201231</v>
      </c>
      <c r="R3983">
        <f t="shared" si="651"/>
        <v>97717</v>
      </c>
      <c r="S3983">
        <v>1</v>
      </c>
      <c r="T3983">
        <f t="shared" si="647"/>
        <v>0</v>
      </c>
      <c r="U3983">
        <f t="shared" si="647"/>
        <v>0</v>
      </c>
      <c r="V3983">
        <f t="shared" si="647"/>
        <v>0</v>
      </c>
      <c r="W3983">
        <f t="shared" si="647"/>
        <v>1</v>
      </c>
    </row>
    <row r="3984" spans="1:23" x14ac:dyDescent="0.25">
      <c r="A3984" t="s">
        <v>7883</v>
      </c>
      <c r="B3984">
        <v>1</v>
      </c>
      <c r="C3984">
        <v>121144</v>
      </c>
      <c r="E3984" s="74">
        <v>986551</v>
      </c>
      <c r="F3984" s="75">
        <f t="shared" si="652"/>
        <v>1</v>
      </c>
      <c r="G3984" s="75">
        <f t="shared" si="652"/>
        <v>2</v>
      </c>
      <c r="H3984" s="75">
        <f t="shared" si="652"/>
        <v>3</v>
      </c>
      <c r="I3984" s="75">
        <f t="shared" si="652"/>
        <v>4</v>
      </c>
      <c r="J3984" s="75">
        <f t="shared" si="652"/>
        <v>5</v>
      </c>
      <c r="K3984" s="75">
        <f t="shared" si="652"/>
        <v>6</v>
      </c>
      <c r="L3984" s="75">
        <f t="shared" si="652"/>
        <v>7</v>
      </c>
      <c r="M3984" s="75">
        <f t="shared" si="652"/>
        <v>8</v>
      </c>
      <c r="N3984" s="75">
        <f t="shared" si="652"/>
        <v>9</v>
      </c>
      <c r="O3984" s="75">
        <f t="shared" si="652"/>
        <v>10</v>
      </c>
      <c r="P3984">
        <f t="shared" si="649"/>
        <v>1</v>
      </c>
      <c r="Q3984" t="str">
        <f t="shared" si="650"/>
        <v>D20201231</v>
      </c>
      <c r="R3984">
        <f t="shared" si="651"/>
        <v>148124</v>
      </c>
      <c r="S3984">
        <v>1</v>
      </c>
      <c r="T3984">
        <f t="shared" si="647"/>
        <v>0</v>
      </c>
      <c r="U3984">
        <f t="shared" si="647"/>
        <v>0</v>
      </c>
      <c r="V3984">
        <f t="shared" si="647"/>
        <v>0</v>
      </c>
      <c r="W3984">
        <f t="shared" si="647"/>
        <v>1</v>
      </c>
    </row>
    <row r="3985" spans="1:23" x14ac:dyDescent="0.25">
      <c r="A3985" t="s">
        <v>7885</v>
      </c>
      <c r="B3985">
        <v>1</v>
      </c>
      <c r="C3985">
        <v>5917644</v>
      </c>
      <c r="E3985" s="74">
        <v>986757</v>
      </c>
      <c r="F3985" s="75">
        <f t="shared" ref="F3985:O3994" si="653">IFERROR(VLOOKUP(CONCATENATE(F$4,".",$E3985),$A$4:$C$488690,2,FALSE)*F$3,100)</f>
        <v>1</v>
      </c>
      <c r="G3985" s="75">
        <f t="shared" si="653"/>
        <v>2</v>
      </c>
      <c r="H3985" s="75">
        <f t="shared" si="653"/>
        <v>3</v>
      </c>
      <c r="I3985" s="75">
        <f t="shared" si="653"/>
        <v>4</v>
      </c>
      <c r="J3985" s="75">
        <f t="shared" si="653"/>
        <v>5</v>
      </c>
      <c r="K3985" s="75">
        <f t="shared" si="653"/>
        <v>6</v>
      </c>
      <c r="L3985" s="75">
        <f t="shared" si="653"/>
        <v>7</v>
      </c>
      <c r="M3985" s="75">
        <f t="shared" si="653"/>
        <v>8</v>
      </c>
      <c r="N3985" s="75">
        <f t="shared" si="653"/>
        <v>9</v>
      </c>
      <c r="O3985" s="75">
        <f t="shared" si="653"/>
        <v>10</v>
      </c>
      <c r="P3985">
        <f t="shared" si="649"/>
        <v>1</v>
      </c>
      <c r="Q3985" t="str">
        <f t="shared" si="650"/>
        <v>D20201231</v>
      </c>
      <c r="R3985">
        <f t="shared" si="651"/>
        <v>37206</v>
      </c>
      <c r="S3985">
        <v>1</v>
      </c>
      <c r="T3985">
        <f t="shared" si="647"/>
        <v>0</v>
      </c>
      <c r="U3985">
        <f t="shared" si="647"/>
        <v>0</v>
      </c>
      <c r="V3985">
        <f t="shared" si="647"/>
        <v>0</v>
      </c>
      <c r="W3985">
        <f t="shared" si="647"/>
        <v>1</v>
      </c>
    </row>
    <row r="3986" spans="1:23" x14ac:dyDescent="0.25">
      <c r="A3986" t="s">
        <v>7887</v>
      </c>
      <c r="B3986">
        <v>1</v>
      </c>
      <c r="C3986">
        <v>146151</v>
      </c>
      <c r="E3986" s="74">
        <v>986935</v>
      </c>
      <c r="F3986" s="75">
        <f t="shared" si="653"/>
        <v>1</v>
      </c>
      <c r="G3986" s="75">
        <f t="shared" si="653"/>
        <v>2</v>
      </c>
      <c r="H3986" s="75">
        <f t="shared" si="653"/>
        <v>3</v>
      </c>
      <c r="I3986" s="75">
        <f t="shared" si="653"/>
        <v>4</v>
      </c>
      <c r="J3986" s="75">
        <f t="shared" si="653"/>
        <v>5</v>
      </c>
      <c r="K3986" s="75">
        <f t="shared" si="653"/>
        <v>6</v>
      </c>
      <c r="L3986" s="75">
        <f t="shared" si="653"/>
        <v>7</v>
      </c>
      <c r="M3986" s="75">
        <f t="shared" si="653"/>
        <v>8</v>
      </c>
      <c r="N3986" s="75">
        <f t="shared" si="653"/>
        <v>9</v>
      </c>
      <c r="O3986" s="75">
        <f t="shared" si="653"/>
        <v>10</v>
      </c>
      <c r="P3986">
        <f t="shared" si="649"/>
        <v>1</v>
      </c>
      <c r="Q3986" t="str">
        <f t="shared" si="650"/>
        <v>D20201231</v>
      </c>
      <c r="R3986">
        <f t="shared" si="651"/>
        <v>217974</v>
      </c>
      <c r="S3986">
        <v>1</v>
      </c>
      <c r="T3986">
        <f t="shared" si="647"/>
        <v>0</v>
      </c>
      <c r="U3986">
        <f t="shared" si="647"/>
        <v>0</v>
      </c>
      <c r="V3986">
        <f t="shared" si="647"/>
        <v>0</v>
      </c>
      <c r="W3986">
        <f t="shared" si="647"/>
        <v>1</v>
      </c>
    </row>
    <row r="3987" spans="1:23" x14ac:dyDescent="0.25">
      <c r="A3987" t="s">
        <v>7888</v>
      </c>
      <c r="B3987">
        <v>1</v>
      </c>
      <c r="C3987">
        <v>45504</v>
      </c>
      <c r="E3987" s="74">
        <v>987053</v>
      </c>
      <c r="F3987" s="75">
        <f t="shared" si="653"/>
        <v>1</v>
      </c>
      <c r="G3987" s="75">
        <f t="shared" si="653"/>
        <v>2</v>
      </c>
      <c r="H3987" s="75">
        <f t="shared" si="653"/>
        <v>3</v>
      </c>
      <c r="I3987" s="75">
        <f t="shared" si="653"/>
        <v>4</v>
      </c>
      <c r="J3987" s="75">
        <f t="shared" si="653"/>
        <v>5</v>
      </c>
      <c r="K3987" s="75">
        <f t="shared" si="653"/>
        <v>6</v>
      </c>
      <c r="L3987" s="75">
        <f t="shared" si="653"/>
        <v>7</v>
      </c>
      <c r="M3987" s="75">
        <f t="shared" si="653"/>
        <v>8</v>
      </c>
      <c r="N3987" s="75">
        <f t="shared" si="653"/>
        <v>100</v>
      </c>
      <c r="O3987" s="75">
        <f t="shared" si="653"/>
        <v>100</v>
      </c>
      <c r="P3987">
        <f t="shared" si="649"/>
        <v>1</v>
      </c>
      <c r="Q3987" t="str">
        <f t="shared" si="650"/>
        <v>D20201231</v>
      </c>
      <c r="R3987">
        <f t="shared" si="651"/>
        <v>442475</v>
      </c>
      <c r="S3987">
        <v>1</v>
      </c>
      <c r="T3987">
        <f t="shared" si="647"/>
        <v>0</v>
      </c>
      <c r="U3987">
        <f t="shared" si="647"/>
        <v>0</v>
      </c>
      <c r="V3987">
        <f t="shared" si="647"/>
        <v>0</v>
      </c>
      <c r="W3987">
        <f t="shared" si="647"/>
        <v>1</v>
      </c>
    </row>
    <row r="3988" spans="1:23" x14ac:dyDescent="0.25">
      <c r="A3988" t="s">
        <v>7890</v>
      </c>
      <c r="B3988">
        <v>1</v>
      </c>
      <c r="C3988">
        <v>19059</v>
      </c>
      <c r="E3988" s="74">
        <v>987231</v>
      </c>
      <c r="F3988" s="75">
        <f t="shared" si="653"/>
        <v>1</v>
      </c>
      <c r="G3988" s="75">
        <f t="shared" si="653"/>
        <v>2</v>
      </c>
      <c r="H3988" s="75">
        <f t="shared" si="653"/>
        <v>3</v>
      </c>
      <c r="I3988" s="75">
        <f t="shared" si="653"/>
        <v>4</v>
      </c>
      <c r="J3988" s="75">
        <f t="shared" si="653"/>
        <v>5</v>
      </c>
      <c r="K3988" s="75">
        <f t="shared" si="653"/>
        <v>6</v>
      </c>
      <c r="L3988" s="75">
        <f t="shared" si="653"/>
        <v>7</v>
      </c>
      <c r="M3988" s="75">
        <f t="shared" si="653"/>
        <v>8</v>
      </c>
      <c r="N3988" s="75">
        <f t="shared" si="653"/>
        <v>9</v>
      </c>
      <c r="O3988" s="75">
        <f t="shared" si="653"/>
        <v>10</v>
      </c>
      <c r="P3988">
        <f t="shared" si="649"/>
        <v>1</v>
      </c>
      <c r="Q3988" t="str">
        <f t="shared" si="650"/>
        <v>D20201231</v>
      </c>
      <c r="R3988">
        <f t="shared" si="651"/>
        <v>265004</v>
      </c>
      <c r="S3988">
        <v>1</v>
      </c>
      <c r="T3988">
        <f t="shared" si="647"/>
        <v>0</v>
      </c>
      <c r="U3988">
        <f t="shared" si="647"/>
        <v>0</v>
      </c>
      <c r="V3988">
        <f t="shared" si="647"/>
        <v>0</v>
      </c>
      <c r="W3988">
        <f t="shared" si="647"/>
        <v>1</v>
      </c>
    </row>
    <row r="3989" spans="1:23" x14ac:dyDescent="0.25">
      <c r="A3989" t="s">
        <v>7892</v>
      </c>
      <c r="B3989">
        <v>1</v>
      </c>
      <c r="C3989">
        <v>205185</v>
      </c>
      <c r="E3989" s="74">
        <v>987259</v>
      </c>
      <c r="F3989" s="75">
        <f t="shared" si="653"/>
        <v>1</v>
      </c>
      <c r="G3989" s="75">
        <f t="shared" si="653"/>
        <v>2</v>
      </c>
      <c r="H3989" s="75">
        <f t="shared" si="653"/>
        <v>3</v>
      </c>
      <c r="I3989" s="75">
        <f t="shared" si="653"/>
        <v>4</v>
      </c>
      <c r="J3989" s="75">
        <f t="shared" si="653"/>
        <v>5</v>
      </c>
      <c r="K3989" s="75">
        <f t="shared" si="653"/>
        <v>6</v>
      </c>
      <c r="L3989" s="75">
        <f t="shared" si="653"/>
        <v>7</v>
      </c>
      <c r="M3989" s="75">
        <f t="shared" si="653"/>
        <v>8</v>
      </c>
      <c r="N3989" s="75">
        <f t="shared" si="653"/>
        <v>9</v>
      </c>
      <c r="O3989" s="75">
        <f t="shared" si="653"/>
        <v>10</v>
      </c>
      <c r="P3989">
        <f t="shared" si="649"/>
        <v>1</v>
      </c>
      <c r="Q3989" t="str">
        <f t="shared" si="650"/>
        <v>D20201231</v>
      </c>
      <c r="R3989">
        <f t="shared" si="651"/>
        <v>322497</v>
      </c>
      <c r="S3989">
        <v>1</v>
      </c>
      <c r="T3989">
        <f t="shared" si="647"/>
        <v>0</v>
      </c>
      <c r="U3989">
        <f t="shared" si="647"/>
        <v>0</v>
      </c>
      <c r="V3989">
        <f t="shared" si="647"/>
        <v>0</v>
      </c>
      <c r="W3989">
        <f t="shared" si="647"/>
        <v>1</v>
      </c>
    </row>
    <row r="3990" spans="1:23" x14ac:dyDescent="0.25">
      <c r="A3990" t="s">
        <v>7894</v>
      </c>
      <c r="B3990">
        <v>1</v>
      </c>
      <c r="C3990">
        <v>160502</v>
      </c>
      <c r="E3990" s="74">
        <v>987352</v>
      </c>
      <c r="F3990" s="75">
        <f t="shared" si="653"/>
        <v>1</v>
      </c>
      <c r="G3990" s="75">
        <f t="shared" si="653"/>
        <v>2</v>
      </c>
      <c r="H3990" s="75">
        <f t="shared" si="653"/>
        <v>3</v>
      </c>
      <c r="I3990" s="75">
        <f t="shared" si="653"/>
        <v>4</v>
      </c>
      <c r="J3990" s="75">
        <f t="shared" si="653"/>
        <v>5</v>
      </c>
      <c r="K3990" s="75">
        <f t="shared" si="653"/>
        <v>6</v>
      </c>
      <c r="L3990" s="75">
        <f t="shared" si="653"/>
        <v>7</v>
      </c>
      <c r="M3990" s="75">
        <f t="shared" si="653"/>
        <v>100</v>
      </c>
      <c r="N3990" s="75">
        <f t="shared" si="653"/>
        <v>100</v>
      </c>
      <c r="O3990" s="75">
        <f t="shared" si="653"/>
        <v>100</v>
      </c>
      <c r="P3990">
        <f t="shared" si="649"/>
        <v>1</v>
      </c>
      <c r="Q3990" t="str">
        <f t="shared" si="650"/>
        <v>D20201231</v>
      </c>
      <c r="R3990">
        <f t="shared" si="651"/>
        <v>282169</v>
      </c>
      <c r="S3990">
        <v>1</v>
      </c>
      <c r="T3990">
        <f t="shared" si="647"/>
        <v>0</v>
      </c>
      <c r="U3990">
        <f t="shared" si="647"/>
        <v>0</v>
      </c>
      <c r="V3990">
        <f t="shared" si="647"/>
        <v>0</v>
      </c>
      <c r="W3990">
        <f t="shared" si="647"/>
        <v>1</v>
      </c>
    </row>
    <row r="3991" spans="1:23" x14ac:dyDescent="0.25">
      <c r="A3991" t="s">
        <v>7896</v>
      </c>
      <c r="B3991">
        <v>1</v>
      </c>
      <c r="C3991">
        <v>35512</v>
      </c>
      <c r="E3991" s="74">
        <v>987576</v>
      </c>
      <c r="F3991" s="75">
        <f t="shared" si="653"/>
        <v>1</v>
      </c>
      <c r="G3991" s="75">
        <f t="shared" si="653"/>
        <v>2</v>
      </c>
      <c r="H3991" s="75">
        <f t="shared" si="653"/>
        <v>3</v>
      </c>
      <c r="I3991" s="75">
        <f t="shared" si="653"/>
        <v>4</v>
      </c>
      <c r="J3991" s="75">
        <f t="shared" si="653"/>
        <v>5</v>
      </c>
      <c r="K3991" s="75">
        <f t="shared" si="653"/>
        <v>6</v>
      </c>
      <c r="L3991" s="75">
        <f t="shared" si="653"/>
        <v>7</v>
      </c>
      <c r="M3991" s="75">
        <f t="shared" si="653"/>
        <v>8</v>
      </c>
      <c r="N3991" s="75">
        <f t="shared" si="653"/>
        <v>9</v>
      </c>
      <c r="O3991" s="75">
        <f t="shared" si="653"/>
        <v>10</v>
      </c>
      <c r="P3991">
        <f t="shared" si="649"/>
        <v>1</v>
      </c>
      <c r="Q3991" t="str">
        <f t="shared" si="650"/>
        <v>D20201231</v>
      </c>
      <c r="R3991">
        <f t="shared" si="651"/>
        <v>30770</v>
      </c>
      <c r="S3991">
        <v>1</v>
      </c>
      <c r="T3991">
        <f t="shared" si="647"/>
        <v>0</v>
      </c>
      <c r="U3991">
        <f t="shared" si="647"/>
        <v>0</v>
      </c>
      <c r="V3991">
        <f t="shared" si="647"/>
        <v>0</v>
      </c>
      <c r="W3991">
        <f t="shared" si="647"/>
        <v>1</v>
      </c>
    </row>
    <row r="3992" spans="1:23" x14ac:dyDescent="0.25">
      <c r="A3992" t="s">
        <v>7898</v>
      </c>
      <c r="B3992">
        <v>1</v>
      </c>
      <c r="C3992">
        <v>164949</v>
      </c>
      <c r="E3992" s="74">
        <v>987651</v>
      </c>
      <c r="F3992" s="75">
        <f t="shared" si="653"/>
        <v>1</v>
      </c>
      <c r="G3992" s="75">
        <f t="shared" si="653"/>
        <v>2</v>
      </c>
      <c r="H3992" s="75">
        <f t="shared" si="653"/>
        <v>3</v>
      </c>
      <c r="I3992" s="75">
        <f t="shared" si="653"/>
        <v>4</v>
      </c>
      <c r="J3992" s="75">
        <f t="shared" si="653"/>
        <v>5</v>
      </c>
      <c r="K3992" s="75">
        <f t="shared" si="653"/>
        <v>6</v>
      </c>
      <c r="L3992" s="75">
        <f t="shared" si="653"/>
        <v>7</v>
      </c>
      <c r="M3992" s="75">
        <f t="shared" si="653"/>
        <v>8</v>
      </c>
      <c r="N3992" s="75">
        <f t="shared" si="653"/>
        <v>9</v>
      </c>
      <c r="O3992" s="75">
        <f t="shared" si="653"/>
        <v>10</v>
      </c>
      <c r="P3992">
        <f t="shared" si="649"/>
        <v>1</v>
      </c>
      <c r="Q3992" t="str">
        <f t="shared" si="650"/>
        <v>D20201231</v>
      </c>
      <c r="R3992">
        <f t="shared" si="651"/>
        <v>129080</v>
      </c>
      <c r="S3992">
        <v>1</v>
      </c>
      <c r="T3992">
        <f t="shared" si="647"/>
        <v>0</v>
      </c>
      <c r="U3992">
        <f t="shared" si="647"/>
        <v>0</v>
      </c>
      <c r="V3992">
        <f t="shared" si="647"/>
        <v>0</v>
      </c>
      <c r="W3992">
        <f t="shared" si="647"/>
        <v>1</v>
      </c>
    </row>
    <row r="3993" spans="1:23" x14ac:dyDescent="0.25">
      <c r="A3993" t="s">
        <v>7900</v>
      </c>
      <c r="B3993">
        <v>1</v>
      </c>
      <c r="C3993">
        <v>540189</v>
      </c>
      <c r="E3993" s="74">
        <v>987848</v>
      </c>
      <c r="F3993" s="75">
        <f t="shared" si="653"/>
        <v>1</v>
      </c>
      <c r="G3993" s="75">
        <f t="shared" si="653"/>
        <v>2</v>
      </c>
      <c r="H3993" s="75">
        <f t="shared" si="653"/>
        <v>3</v>
      </c>
      <c r="I3993" s="75">
        <f t="shared" si="653"/>
        <v>4</v>
      </c>
      <c r="J3993" s="75">
        <f t="shared" si="653"/>
        <v>5</v>
      </c>
      <c r="K3993" s="75">
        <f t="shared" si="653"/>
        <v>6</v>
      </c>
      <c r="L3993" s="75">
        <f t="shared" si="653"/>
        <v>7</v>
      </c>
      <c r="M3993" s="75">
        <f t="shared" si="653"/>
        <v>8</v>
      </c>
      <c r="N3993" s="75">
        <f t="shared" si="653"/>
        <v>9</v>
      </c>
      <c r="O3993" s="75">
        <f t="shared" si="653"/>
        <v>10</v>
      </c>
      <c r="P3993">
        <f t="shared" si="649"/>
        <v>1</v>
      </c>
      <c r="Q3993" t="str">
        <f t="shared" si="650"/>
        <v>D20201231</v>
      </c>
      <c r="R3993">
        <f t="shared" si="651"/>
        <v>151161</v>
      </c>
      <c r="S3993">
        <v>1</v>
      </c>
      <c r="T3993">
        <f t="shared" si="647"/>
        <v>0</v>
      </c>
      <c r="U3993">
        <f t="shared" si="647"/>
        <v>0</v>
      </c>
      <c r="V3993">
        <f t="shared" si="647"/>
        <v>0</v>
      </c>
      <c r="W3993">
        <f t="shared" si="647"/>
        <v>1</v>
      </c>
    </row>
    <row r="3994" spans="1:23" x14ac:dyDescent="0.25">
      <c r="A3994" t="s">
        <v>7902</v>
      </c>
      <c r="B3994">
        <v>1</v>
      </c>
      <c r="C3994">
        <v>1469790</v>
      </c>
      <c r="E3994" s="74">
        <v>988144</v>
      </c>
      <c r="F3994" s="75">
        <f t="shared" si="653"/>
        <v>1</v>
      </c>
      <c r="G3994" s="75">
        <f t="shared" si="653"/>
        <v>2</v>
      </c>
      <c r="H3994" s="75">
        <f t="shared" si="653"/>
        <v>3</v>
      </c>
      <c r="I3994" s="75">
        <f t="shared" si="653"/>
        <v>4</v>
      </c>
      <c r="J3994" s="75">
        <f t="shared" si="653"/>
        <v>5</v>
      </c>
      <c r="K3994" s="75">
        <f t="shared" si="653"/>
        <v>6</v>
      </c>
      <c r="L3994" s="75">
        <f t="shared" si="653"/>
        <v>7</v>
      </c>
      <c r="M3994" s="75">
        <f t="shared" si="653"/>
        <v>8</v>
      </c>
      <c r="N3994" s="75">
        <f t="shared" si="653"/>
        <v>9</v>
      </c>
      <c r="O3994" s="75">
        <f t="shared" si="653"/>
        <v>10</v>
      </c>
      <c r="P3994">
        <f t="shared" si="649"/>
        <v>1</v>
      </c>
      <c r="Q3994" t="str">
        <f t="shared" si="650"/>
        <v>D20201231</v>
      </c>
      <c r="R3994">
        <f t="shared" si="651"/>
        <v>319658</v>
      </c>
      <c r="S3994">
        <v>1</v>
      </c>
      <c r="T3994">
        <f t="shared" si="647"/>
        <v>0</v>
      </c>
      <c r="U3994">
        <f t="shared" si="647"/>
        <v>0</v>
      </c>
      <c r="V3994">
        <f t="shared" si="647"/>
        <v>0</v>
      </c>
      <c r="W3994">
        <f t="shared" si="647"/>
        <v>1</v>
      </c>
    </row>
    <row r="3995" spans="1:23" x14ac:dyDescent="0.25">
      <c r="A3995" t="s">
        <v>7904</v>
      </c>
      <c r="B3995">
        <v>1</v>
      </c>
      <c r="C3995">
        <v>1387704</v>
      </c>
      <c r="E3995" s="74">
        <v>988153</v>
      </c>
      <c r="F3995" s="75">
        <f t="shared" ref="F3995:O4004" si="654">IFERROR(VLOOKUP(CONCATENATE(F$4,".",$E3995),$A$4:$C$488690,2,FALSE)*F$3,100)</f>
        <v>1</v>
      </c>
      <c r="G3995" s="75">
        <f t="shared" si="654"/>
        <v>2</v>
      </c>
      <c r="H3995" s="75">
        <f t="shared" si="654"/>
        <v>3</v>
      </c>
      <c r="I3995" s="75">
        <f t="shared" si="654"/>
        <v>4</v>
      </c>
      <c r="J3995" s="75">
        <f t="shared" si="654"/>
        <v>5</v>
      </c>
      <c r="K3995" s="75">
        <f t="shared" si="654"/>
        <v>6</v>
      </c>
      <c r="L3995" s="75">
        <f t="shared" si="654"/>
        <v>7</v>
      </c>
      <c r="M3995" s="75">
        <f t="shared" si="654"/>
        <v>8</v>
      </c>
      <c r="N3995" s="75">
        <f t="shared" si="654"/>
        <v>9</v>
      </c>
      <c r="O3995" s="75">
        <f t="shared" si="654"/>
        <v>10</v>
      </c>
      <c r="P3995">
        <f t="shared" si="649"/>
        <v>1</v>
      </c>
      <c r="Q3995" t="str">
        <f t="shared" si="650"/>
        <v>D20201231</v>
      </c>
      <c r="R3995">
        <f t="shared" si="651"/>
        <v>566889</v>
      </c>
      <c r="S3995">
        <v>1</v>
      </c>
      <c r="T3995">
        <f t="shared" si="647"/>
        <v>0</v>
      </c>
      <c r="U3995">
        <f t="shared" si="647"/>
        <v>0</v>
      </c>
      <c r="V3995">
        <f t="shared" si="647"/>
        <v>0</v>
      </c>
      <c r="W3995">
        <f t="shared" si="647"/>
        <v>1</v>
      </c>
    </row>
    <row r="3996" spans="1:23" x14ac:dyDescent="0.25">
      <c r="A3996" t="s">
        <v>7906</v>
      </c>
      <c r="B3996">
        <v>1</v>
      </c>
      <c r="C3996">
        <v>165035</v>
      </c>
      <c r="E3996" s="74">
        <v>988256</v>
      </c>
      <c r="F3996" s="75">
        <f t="shared" si="654"/>
        <v>1</v>
      </c>
      <c r="G3996" s="75">
        <f t="shared" si="654"/>
        <v>2</v>
      </c>
      <c r="H3996" s="75">
        <f t="shared" si="654"/>
        <v>3</v>
      </c>
      <c r="I3996" s="75">
        <f t="shared" si="654"/>
        <v>4</v>
      </c>
      <c r="J3996" s="75">
        <f t="shared" si="654"/>
        <v>5</v>
      </c>
      <c r="K3996" s="75">
        <f t="shared" si="654"/>
        <v>6</v>
      </c>
      <c r="L3996" s="75">
        <f t="shared" si="654"/>
        <v>7</v>
      </c>
      <c r="M3996" s="75">
        <f t="shared" si="654"/>
        <v>8</v>
      </c>
      <c r="N3996" s="75">
        <f t="shared" si="654"/>
        <v>9</v>
      </c>
      <c r="O3996" s="75">
        <f t="shared" si="654"/>
        <v>10</v>
      </c>
      <c r="P3996">
        <f t="shared" si="649"/>
        <v>1</v>
      </c>
      <c r="Q3996" t="str">
        <f t="shared" si="650"/>
        <v>D20201231</v>
      </c>
      <c r="R3996">
        <f t="shared" si="651"/>
        <v>29827</v>
      </c>
      <c r="S3996">
        <v>1</v>
      </c>
      <c r="T3996">
        <f t="shared" si="647"/>
        <v>0</v>
      </c>
      <c r="U3996">
        <f t="shared" si="647"/>
        <v>0</v>
      </c>
      <c r="V3996">
        <f t="shared" si="647"/>
        <v>0</v>
      </c>
      <c r="W3996">
        <f t="shared" si="647"/>
        <v>1</v>
      </c>
    </row>
    <row r="3997" spans="1:23" x14ac:dyDescent="0.25">
      <c r="A3997" t="s">
        <v>7908</v>
      </c>
      <c r="B3997">
        <v>1</v>
      </c>
      <c r="C3997">
        <v>63802</v>
      </c>
      <c r="E3997" s="74">
        <v>988452</v>
      </c>
      <c r="F3997" s="75">
        <f t="shared" si="654"/>
        <v>1</v>
      </c>
      <c r="G3997" s="75">
        <f t="shared" si="654"/>
        <v>2</v>
      </c>
      <c r="H3997" s="75">
        <f t="shared" si="654"/>
        <v>3</v>
      </c>
      <c r="I3997" s="75">
        <f t="shared" si="654"/>
        <v>4</v>
      </c>
      <c r="J3997" s="75">
        <f t="shared" si="654"/>
        <v>5</v>
      </c>
      <c r="K3997" s="75">
        <f t="shared" si="654"/>
        <v>6</v>
      </c>
      <c r="L3997" s="75">
        <f t="shared" si="654"/>
        <v>7</v>
      </c>
      <c r="M3997" s="75">
        <f t="shared" si="654"/>
        <v>8</v>
      </c>
      <c r="N3997" s="75">
        <f t="shared" si="654"/>
        <v>9</v>
      </c>
      <c r="O3997" s="75">
        <f t="shared" si="654"/>
        <v>10</v>
      </c>
      <c r="P3997">
        <f t="shared" si="649"/>
        <v>1</v>
      </c>
      <c r="Q3997" t="str">
        <f t="shared" si="650"/>
        <v>D20201231</v>
      </c>
      <c r="R3997">
        <f t="shared" si="651"/>
        <v>252739</v>
      </c>
      <c r="S3997">
        <v>1</v>
      </c>
      <c r="T3997">
        <f t="shared" si="647"/>
        <v>0</v>
      </c>
      <c r="U3997">
        <f t="shared" si="647"/>
        <v>0</v>
      </c>
      <c r="V3997">
        <f t="shared" si="647"/>
        <v>0</v>
      </c>
      <c r="W3997">
        <f t="shared" si="647"/>
        <v>1</v>
      </c>
    </row>
    <row r="3998" spans="1:23" x14ac:dyDescent="0.25">
      <c r="A3998" t="s">
        <v>7910</v>
      </c>
      <c r="B3998">
        <v>1</v>
      </c>
      <c r="C3998">
        <v>437705</v>
      </c>
      <c r="E3998" s="74">
        <v>989141</v>
      </c>
      <c r="F3998" s="75">
        <f t="shared" si="654"/>
        <v>1</v>
      </c>
      <c r="G3998" s="75">
        <f t="shared" si="654"/>
        <v>2</v>
      </c>
      <c r="H3998" s="75">
        <f t="shared" si="654"/>
        <v>3</v>
      </c>
      <c r="I3998" s="75">
        <f t="shared" si="654"/>
        <v>4</v>
      </c>
      <c r="J3998" s="75">
        <f t="shared" si="654"/>
        <v>5</v>
      </c>
      <c r="K3998" s="75">
        <f t="shared" si="654"/>
        <v>6</v>
      </c>
      <c r="L3998" s="75">
        <f t="shared" si="654"/>
        <v>7</v>
      </c>
      <c r="M3998" s="75">
        <f t="shared" si="654"/>
        <v>8</v>
      </c>
      <c r="N3998" s="75">
        <f t="shared" si="654"/>
        <v>9</v>
      </c>
      <c r="O3998" s="75">
        <f t="shared" si="654"/>
        <v>10</v>
      </c>
      <c r="P3998">
        <f t="shared" si="649"/>
        <v>1</v>
      </c>
      <c r="Q3998" t="str">
        <f t="shared" si="650"/>
        <v>D20201231</v>
      </c>
      <c r="R3998">
        <f t="shared" si="651"/>
        <v>145606</v>
      </c>
      <c r="S3998">
        <v>1</v>
      </c>
      <c r="T3998">
        <f t="shared" si="647"/>
        <v>0</v>
      </c>
      <c r="U3998">
        <f t="shared" si="647"/>
        <v>0</v>
      </c>
      <c r="V3998">
        <f t="shared" si="647"/>
        <v>0</v>
      </c>
      <c r="W3998">
        <f t="shared" si="647"/>
        <v>1</v>
      </c>
    </row>
    <row r="3999" spans="1:23" x14ac:dyDescent="0.25">
      <c r="A3999" t="s">
        <v>7912</v>
      </c>
      <c r="B3999">
        <v>1</v>
      </c>
      <c r="C3999">
        <v>361787</v>
      </c>
      <c r="E3999" s="74">
        <v>989347</v>
      </c>
      <c r="F3999" s="75">
        <f t="shared" si="654"/>
        <v>1</v>
      </c>
      <c r="G3999" s="75">
        <f t="shared" si="654"/>
        <v>2</v>
      </c>
      <c r="H3999" s="75">
        <f t="shared" si="654"/>
        <v>3</v>
      </c>
      <c r="I3999" s="75">
        <f t="shared" si="654"/>
        <v>4</v>
      </c>
      <c r="J3999" s="75">
        <f t="shared" si="654"/>
        <v>5</v>
      </c>
      <c r="K3999" s="75">
        <f t="shared" si="654"/>
        <v>6</v>
      </c>
      <c r="L3999" s="75">
        <f t="shared" si="654"/>
        <v>7</v>
      </c>
      <c r="M3999" s="75">
        <f t="shared" si="654"/>
        <v>8</v>
      </c>
      <c r="N3999" s="75">
        <f t="shared" si="654"/>
        <v>9</v>
      </c>
      <c r="O3999" s="75">
        <f t="shared" si="654"/>
        <v>10</v>
      </c>
      <c r="P3999">
        <f t="shared" si="649"/>
        <v>1</v>
      </c>
      <c r="Q3999" t="str">
        <f t="shared" si="650"/>
        <v>D20201231</v>
      </c>
      <c r="R3999">
        <f t="shared" si="651"/>
        <v>301090</v>
      </c>
      <c r="S3999">
        <v>1</v>
      </c>
      <c r="T3999">
        <f t="shared" si="647"/>
        <v>0</v>
      </c>
      <c r="U3999">
        <f t="shared" si="647"/>
        <v>0</v>
      </c>
      <c r="V3999">
        <f t="shared" si="647"/>
        <v>0</v>
      </c>
      <c r="W3999">
        <f t="shared" si="647"/>
        <v>1</v>
      </c>
    </row>
    <row r="4000" spans="1:23" x14ac:dyDescent="0.25">
      <c r="A4000" t="s">
        <v>7914</v>
      </c>
      <c r="B4000">
        <v>1</v>
      </c>
      <c r="C4000">
        <v>129081</v>
      </c>
      <c r="E4000" s="74">
        <v>989534</v>
      </c>
      <c r="F4000" s="75">
        <f t="shared" si="654"/>
        <v>1</v>
      </c>
      <c r="G4000" s="75">
        <f t="shared" si="654"/>
        <v>2</v>
      </c>
      <c r="H4000" s="75">
        <f t="shared" si="654"/>
        <v>3</v>
      </c>
      <c r="I4000" s="75">
        <f t="shared" si="654"/>
        <v>4</v>
      </c>
      <c r="J4000" s="75">
        <f t="shared" si="654"/>
        <v>5</v>
      </c>
      <c r="K4000" s="75">
        <f t="shared" si="654"/>
        <v>6</v>
      </c>
      <c r="L4000" s="75">
        <f t="shared" si="654"/>
        <v>7</v>
      </c>
      <c r="M4000" s="75">
        <f t="shared" si="654"/>
        <v>8</v>
      </c>
      <c r="N4000" s="75">
        <f t="shared" si="654"/>
        <v>9</v>
      </c>
      <c r="O4000" s="75">
        <f t="shared" si="654"/>
        <v>10</v>
      </c>
      <c r="P4000">
        <f t="shared" si="649"/>
        <v>1</v>
      </c>
      <c r="Q4000" t="str">
        <f t="shared" si="650"/>
        <v>D20201231</v>
      </c>
      <c r="R4000">
        <f t="shared" si="651"/>
        <v>106253</v>
      </c>
      <c r="S4000">
        <v>1</v>
      </c>
      <c r="T4000">
        <f t="shared" si="647"/>
        <v>0</v>
      </c>
      <c r="U4000">
        <f t="shared" si="647"/>
        <v>0</v>
      </c>
      <c r="V4000">
        <f t="shared" si="647"/>
        <v>0</v>
      </c>
      <c r="W4000">
        <f t="shared" si="647"/>
        <v>1</v>
      </c>
    </row>
    <row r="4001" spans="1:23" x14ac:dyDescent="0.25">
      <c r="A4001" t="s">
        <v>7916</v>
      </c>
      <c r="B4001">
        <v>1</v>
      </c>
      <c r="C4001">
        <v>103065</v>
      </c>
      <c r="E4001" s="74">
        <v>989730</v>
      </c>
      <c r="F4001" s="75">
        <f t="shared" si="654"/>
        <v>1</v>
      </c>
      <c r="G4001" s="75">
        <f t="shared" si="654"/>
        <v>2</v>
      </c>
      <c r="H4001" s="75">
        <f t="shared" si="654"/>
        <v>3</v>
      </c>
      <c r="I4001" s="75">
        <f t="shared" si="654"/>
        <v>4</v>
      </c>
      <c r="J4001" s="75">
        <f t="shared" si="654"/>
        <v>5</v>
      </c>
      <c r="K4001" s="75">
        <f t="shared" si="654"/>
        <v>6</v>
      </c>
      <c r="L4001" s="75">
        <f t="shared" si="654"/>
        <v>7</v>
      </c>
      <c r="M4001" s="75">
        <f t="shared" si="654"/>
        <v>8</v>
      </c>
      <c r="N4001" s="75">
        <f t="shared" si="654"/>
        <v>9</v>
      </c>
      <c r="O4001" s="75">
        <f t="shared" si="654"/>
        <v>10</v>
      </c>
      <c r="P4001">
        <f t="shared" si="649"/>
        <v>1</v>
      </c>
      <c r="Q4001" t="str">
        <f t="shared" si="650"/>
        <v>D20201231</v>
      </c>
      <c r="R4001">
        <f t="shared" si="651"/>
        <v>244822</v>
      </c>
      <c r="S4001">
        <v>1</v>
      </c>
      <c r="T4001">
        <f t="shared" si="647"/>
        <v>0</v>
      </c>
      <c r="U4001">
        <f t="shared" si="647"/>
        <v>0</v>
      </c>
      <c r="V4001">
        <f t="shared" si="647"/>
        <v>0</v>
      </c>
      <c r="W4001">
        <f t="shared" si="647"/>
        <v>1</v>
      </c>
    </row>
    <row r="4002" spans="1:23" x14ac:dyDescent="0.25">
      <c r="A4002" t="s">
        <v>7917</v>
      </c>
      <c r="B4002">
        <v>1</v>
      </c>
      <c r="C4002">
        <v>89334</v>
      </c>
      <c r="E4002" s="74">
        <v>989758</v>
      </c>
      <c r="F4002" s="75">
        <f t="shared" si="654"/>
        <v>1</v>
      </c>
      <c r="G4002" s="75">
        <f t="shared" si="654"/>
        <v>2</v>
      </c>
      <c r="H4002" s="75">
        <f t="shared" si="654"/>
        <v>3</v>
      </c>
      <c r="I4002" s="75">
        <f t="shared" si="654"/>
        <v>4</v>
      </c>
      <c r="J4002" s="75">
        <f t="shared" si="654"/>
        <v>5</v>
      </c>
      <c r="K4002" s="75">
        <f t="shared" si="654"/>
        <v>6</v>
      </c>
      <c r="L4002" s="75">
        <f t="shared" si="654"/>
        <v>7</v>
      </c>
      <c r="M4002" s="75">
        <f t="shared" si="654"/>
        <v>8</v>
      </c>
      <c r="N4002" s="75">
        <f t="shared" si="654"/>
        <v>9</v>
      </c>
      <c r="O4002" s="75">
        <f t="shared" si="654"/>
        <v>10</v>
      </c>
      <c r="P4002">
        <f t="shared" si="649"/>
        <v>1</v>
      </c>
      <c r="Q4002" t="str">
        <f t="shared" si="650"/>
        <v>D20201231</v>
      </c>
      <c r="R4002">
        <f t="shared" si="651"/>
        <v>145549</v>
      </c>
      <c r="S4002">
        <v>1</v>
      </c>
      <c r="T4002">
        <f t="shared" si="647"/>
        <v>0</v>
      </c>
      <c r="U4002">
        <f t="shared" si="647"/>
        <v>0</v>
      </c>
      <c r="V4002">
        <f t="shared" si="647"/>
        <v>0</v>
      </c>
      <c r="W4002">
        <f t="shared" si="647"/>
        <v>1</v>
      </c>
    </row>
    <row r="4003" spans="1:23" x14ac:dyDescent="0.25">
      <c r="A4003" t="s">
        <v>7919</v>
      </c>
      <c r="B4003">
        <v>1</v>
      </c>
      <c r="C4003">
        <v>136784</v>
      </c>
      <c r="E4003" s="74">
        <v>989851</v>
      </c>
      <c r="F4003" s="75">
        <f t="shared" si="654"/>
        <v>1</v>
      </c>
      <c r="G4003" s="75">
        <f t="shared" si="654"/>
        <v>2</v>
      </c>
      <c r="H4003" s="75">
        <f t="shared" si="654"/>
        <v>3</v>
      </c>
      <c r="I4003" s="75">
        <f t="shared" si="654"/>
        <v>4</v>
      </c>
      <c r="J4003" s="75">
        <f t="shared" si="654"/>
        <v>5</v>
      </c>
      <c r="K4003" s="75">
        <f t="shared" si="654"/>
        <v>6</v>
      </c>
      <c r="L4003" s="75">
        <f t="shared" si="654"/>
        <v>7</v>
      </c>
      <c r="M4003" s="75">
        <f t="shared" si="654"/>
        <v>8</v>
      </c>
      <c r="N4003" s="75">
        <f t="shared" si="654"/>
        <v>9</v>
      </c>
      <c r="O4003" s="75">
        <f t="shared" si="654"/>
        <v>10</v>
      </c>
      <c r="P4003">
        <f t="shared" si="649"/>
        <v>1</v>
      </c>
      <c r="Q4003" t="str">
        <f t="shared" si="650"/>
        <v>D20201231</v>
      </c>
      <c r="R4003">
        <f t="shared" si="651"/>
        <v>102691</v>
      </c>
      <c r="S4003">
        <v>1</v>
      </c>
      <c r="T4003">
        <f t="shared" si="647"/>
        <v>0</v>
      </c>
      <c r="U4003">
        <f t="shared" si="647"/>
        <v>0</v>
      </c>
      <c r="V4003">
        <f t="shared" si="647"/>
        <v>0</v>
      </c>
      <c r="W4003">
        <f t="shared" si="647"/>
        <v>1</v>
      </c>
    </row>
    <row r="4004" spans="1:23" x14ac:dyDescent="0.25">
      <c r="A4004" t="s">
        <v>7921</v>
      </c>
      <c r="B4004">
        <v>1</v>
      </c>
      <c r="C4004">
        <v>40256</v>
      </c>
      <c r="E4004" s="74">
        <v>990053</v>
      </c>
      <c r="F4004" s="75">
        <f t="shared" si="654"/>
        <v>1</v>
      </c>
      <c r="G4004" s="75">
        <f t="shared" si="654"/>
        <v>2</v>
      </c>
      <c r="H4004" s="75">
        <f t="shared" si="654"/>
        <v>3</v>
      </c>
      <c r="I4004" s="75">
        <f t="shared" si="654"/>
        <v>4</v>
      </c>
      <c r="J4004" s="75">
        <f t="shared" si="654"/>
        <v>5</v>
      </c>
      <c r="K4004" s="75">
        <f t="shared" si="654"/>
        <v>6</v>
      </c>
      <c r="L4004" s="75">
        <f t="shared" si="654"/>
        <v>7</v>
      </c>
      <c r="M4004" s="75">
        <f t="shared" si="654"/>
        <v>8</v>
      </c>
      <c r="N4004" s="75">
        <f t="shared" si="654"/>
        <v>9</v>
      </c>
      <c r="O4004" s="75">
        <f t="shared" si="654"/>
        <v>10</v>
      </c>
      <c r="P4004">
        <f t="shared" si="649"/>
        <v>1</v>
      </c>
      <c r="Q4004" t="str">
        <f t="shared" si="650"/>
        <v>D20201231</v>
      </c>
      <c r="R4004">
        <f t="shared" si="651"/>
        <v>173813</v>
      </c>
      <c r="S4004">
        <v>1</v>
      </c>
      <c r="T4004">
        <f t="shared" si="647"/>
        <v>0</v>
      </c>
      <c r="U4004">
        <f t="shared" si="647"/>
        <v>0</v>
      </c>
      <c r="V4004">
        <f t="shared" si="647"/>
        <v>0</v>
      </c>
      <c r="W4004">
        <f t="shared" si="647"/>
        <v>1</v>
      </c>
    </row>
    <row r="4005" spans="1:23" x14ac:dyDescent="0.25">
      <c r="A4005" t="s">
        <v>7923</v>
      </c>
      <c r="B4005">
        <v>1</v>
      </c>
      <c r="C4005">
        <v>303445</v>
      </c>
      <c r="E4005" s="74">
        <v>990352</v>
      </c>
      <c r="F4005" s="75">
        <f t="shared" ref="F4005:O4014" si="655">IFERROR(VLOOKUP(CONCATENATE(F$4,".",$E4005),$A$4:$C$488690,2,FALSE)*F$3,100)</f>
        <v>1</v>
      </c>
      <c r="G4005" s="75">
        <f t="shared" si="655"/>
        <v>2</v>
      </c>
      <c r="H4005" s="75">
        <f t="shared" si="655"/>
        <v>3</v>
      </c>
      <c r="I4005" s="75">
        <f t="shared" si="655"/>
        <v>4</v>
      </c>
      <c r="J4005" s="75">
        <f t="shared" si="655"/>
        <v>5</v>
      </c>
      <c r="K4005" s="75">
        <f t="shared" si="655"/>
        <v>6</v>
      </c>
      <c r="L4005" s="75">
        <f t="shared" si="655"/>
        <v>7</v>
      </c>
      <c r="M4005" s="75">
        <f t="shared" si="655"/>
        <v>8</v>
      </c>
      <c r="N4005" s="75">
        <f t="shared" si="655"/>
        <v>9</v>
      </c>
      <c r="O4005" s="75">
        <f t="shared" si="655"/>
        <v>10</v>
      </c>
      <c r="P4005">
        <f t="shared" si="649"/>
        <v>1</v>
      </c>
      <c r="Q4005" t="str">
        <f t="shared" si="650"/>
        <v>D20201231</v>
      </c>
      <c r="R4005">
        <f t="shared" si="651"/>
        <v>740679</v>
      </c>
      <c r="S4005">
        <v>1</v>
      </c>
      <c r="T4005">
        <f t="shared" si="647"/>
        <v>0</v>
      </c>
      <c r="U4005">
        <f t="shared" si="647"/>
        <v>0</v>
      </c>
      <c r="V4005">
        <f t="shared" si="647"/>
        <v>0</v>
      </c>
      <c r="W4005">
        <f t="shared" si="647"/>
        <v>1</v>
      </c>
    </row>
    <row r="4006" spans="1:23" x14ac:dyDescent="0.25">
      <c r="A4006" t="s">
        <v>7925</v>
      </c>
      <c r="B4006">
        <v>1</v>
      </c>
      <c r="C4006">
        <v>1169167</v>
      </c>
      <c r="E4006" s="74">
        <v>990642</v>
      </c>
      <c r="F4006" s="75">
        <f t="shared" si="655"/>
        <v>1</v>
      </c>
      <c r="G4006" s="75">
        <f t="shared" si="655"/>
        <v>2</v>
      </c>
      <c r="H4006" s="75">
        <f t="shared" si="655"/>
        <v>3</v>
      </c>
      <c r="I4006" s="75">
        <f t="shared" si="655"/>
        <v>4</v>
      </c>
      <c r="J4006" s="75">
        <f t="shared" si="655"/>
        <v>5</v>
      </c>
      <c r="K4006" s="75">
        <f t="shared" si="655"/>
        <v>6</v>
      </c>
      <c r="L4006" s="75">
        <f t="shared" si="655"/>
        <v>7</v>
      </c>
      <c r="M4006" s="75">
        <f t="shared" si="655"/>
        <v>8</v>
      </c>
      <c r="N4006" s="75">
        <f t="shared" si="655"/>
        <v>9</v>
      </c>
      <c r="O4006" s="75">
        <f t="shared" si="655"/>
        <v>10</v>
      </c>
      <c r="P4006">
        <f t="shared" si="649"/>
        <v>1</v>
      </c>
      <c r="Q4006" t="str">
        <f t="shared" si="650"/>
        <v>D20201231</v>
      </c>
      <c r="R4006">
        <f t="shared" si="651"/>
        <v>287870</v>
      </c>
      <c r="S4006">
        <v>1</v>
      </c>
      <c r="T4006">
        <f t="shared" si="647"/>
        <v>0</v>
      </c>
      <c r="U4006">
        <f t="shared" si="647"/>
        <v>0</v>
      </c>
      <c r="V4006">
        <f t="shared" si="647"/>
        <v>0</v>
      </c>
      <c r="W4006">
        <f t="shared" si="647"/>
        <v>1</v>
      </c>
    </row>
    <row r="4007" spans="1:23" x14ac:dyDescent="0.25">
      <c r="A4007" t="s">
        <v>7927</v>
      </c>
      <c r="B4007">
        <v>1</v>
      </c>
      <c r="C4007">
        <v>437382</v>
      </c>
      <c r="E4007" s="74">
        <v>991078</v>
      </c>
      <c r="F4007" s="75">
        <f t="shared" si="655"/>
        <v>1</v>
      </c>
      <c r="G4007" s="75">
        <f t="shared" si="655"/>
        <v>2</v>
      </c>
      <c r="H4007" s="75">
        <f t="shared" si="655"/>
        <v>3</v>
      </c>
      <c r="I4007" s="75">
        <f t="shared" si="655"/>
        <v>4</v>
      </c>
      <c r="J4007" s="75">
        <f t="shared" si="655"/>
        <v>5</v>
      </c>
      <c r="K4007" s="75">
        <f t="shared" si="655"/>
        <v>6</v>
      </c>
      <c r="L4007" s="75">
        <f t="shared" si="655"/>
        <v>7</v>
      </c>
      <c r="M4007" s="75">
        <f t="shared" si="655"/>
        <v>8</v>
      </c>
      <c r="N4007" s="75">
        <f t="shared" si="655"/>
        <v>9</v>
      </c>
      <c r="O4007" s="75">
        <f t="shared" si="655"/>
        <v>10</v>
      </c>
      <c r="P4007">
        <f t="shared" si="649"/>
        <v>1</v>
      </c>
      <c r="Q4007" t="str">
        <f t="shared" si="650"/>
        <v>D20201231</v>
      </c>
      <c r="R4007">
        <f t="shared" si="651"/>
        <v>59871</v>
      </c>
      <c r="S4007">
        <v>1</v>
      </c>
      <c r="T4007">
        <f t="shared" si="647"/>
        <v>0</v>
      </c>
      <c r="U4007">
        <f t="shared" si="647"/>
        <v>0</v>
      </c>
      <c r="V4007">
        <f t="shared" si="647"/>
        <v>0</v>
      </c>
      <c r="W4007">
        <f t="shared" si="647"/>
        <v>1</v>
      </c>
    </row>
    <row r="4008" spans="1:23" x14ac:dyDescent="0.25">
      <c r="A4008" t="s">
        <v>7929</v>
      </c>
      <c r="B4008">
        <v>1</v>
      </c>
      <c r="C4008">
        <v>52934</v>
      </c>
      <c r="E4008" s="74">
        <v>991135</v>
      </c>
      <c r="F4008" s="75">
        <f t="shared" si="655"/>
        <v>1</v>
      </c>
      <c r="G4008" s="75">
        <f t="shared" si="655"/>
        <v>2</v>
      </c>
      <c r="H4008" s="75">
        <f t="shared" si="655"/>
        <v>3</v>
      </c>
      <c r="I4008" s="75">
        <f t="shared" si="655"/>
        <v>4</v>
      </c>
      <c r="J4008" s="75">
        <f t="shared" si="655"/>
        <v>5</v>
      </c>
      <c r="K4008" s="75">
        <f t="shared" si="655"/>
        <v>6</v>
      </c>
      <c r="L4008" s="75">
        <f t="shared" si="655"/>
        <v>7</v>
      </c>
      <c r="M4008" s="75">
        <f t="shared" si="655"/>
        <v>8</v>
      </c>
      <c r="N4008" s="75">
        <f t="shared" si="655"/>
        <v>9</v>
      </c>
      <c r="O4008" s="75">
        <f t="shared" si="655"/>
        <v>10</v>
      </c>
      <c r="P4008">
        <f t="shared" si="649"/>
        <v>1</v>
      </c>
      <c r="Q4008" t="str">
        <f t="shared" si="650"/>
        <v>D20201231</v>
      </c>
      <c r="R4008">
        <f t="shared" si="651"/>
        <v>96618</v>
      </c>
      <c r="S4008">
        <v>1</v>
      </c>
      <c r="T4008">
        <f t="shared" si="647"/>
        <v>0</v>
      </c>
      <c r="U4008">
        <f t="shared" si="647"/>
        <v>0</v>
      </c>
      <c r="V4008">
        <f t="shared" si="647"/>
        <v>0</v>
      </c>
      <c r="W4008">
        <f t="shared" si="647"/>
        <v>1</v>
      </c>
    </row>
    <row r="4009" spans="1:23" x14ac:dyDescent="0.25">
      <c r="A4009" t="s">
        <v>7931</v>
      </c>
      <c r="B4009">
        <v>1</v>
      </c>
      <c r="C4009">
        <v>1191537</v>
      </c>
      <c r="E4009" s="74">
        <v>991340</v>
      </c>
      <c r="F4009" s="75">
        <f t="shared" si="655"/>
        <v>1</v>
      </c>
      <c r="G4009" s="75">
        <f t="shared" si="655"/>
        <v>2</v>
      </c>
      <c r="H4009" s="75">
        <f t="shared" si="655"/>
        <v>3</v>
      </c>
      <c r="I4009" s="75">
        <f t="shared" si="655"/>
        <v>4</v>
      </c>
      <c r="J4009" s="75">
        <f t="shared" si="655"/>
        <v>5</v>
      </c>
      <c r="K4009" s="75">
        <f t="shared" si="655"/>
        <v>6</v>
      </c>
      <c r="L4009" s="75">
        <f t="shared" si="655"/>
        <v>7</v>
      </c>
      <c r="M4009" s="75">
        <f t="shared" si="655"/>
        <v>8</v>
      </c>
      <c r="N4009" s="75">
        <f t="shared" si="655"/>
        <v>9</v>
      </c>
      <c r="O4009" s="75">
        <f t="shared" si="655"/>
        <v>10</v>
      </c>
      <c r="P4009">
        <f t="shared" si="649"/>
        <v>1</v>
      </c>
      <c r="Q4009" t="str">
        <f t="shared" si="650"/>
        <v>D20201231</v>
      </c>
      <c r="R4009">
        <f t="shared" si="651"/>
        <v>7319441</v>
      </c>
      <c r="S4009">
        <v>1</v>
      </c>
      <c r="T4009">
        <f t="shared" si="647"/>
        <v>0</v>
      </c>
      <c r="U4009">
        <f t="shared" si="647"/>
        <v>0</v>
      </c>
      <c r="V4009">
        <f t="shared" si="647"/>
        <v>1</v>
      </c>
      <c r="W4009">
        <f t="shared" si="647"/>
        <v>0</v>
      </c>
    </row>
    <row r="4010" spans="1:23" x14ac:dyDescent="0.25">
      <c r="A4010" t="s">
        <v>7933</v>
      </c>
      <c r="B4010">
        <v>1</v>
      </c>
      <c r="C4010">
        <v>1421675</v>
      </c>
      <c r="E4010" s="74">
        <v>991359</v>
      </c>
      <c r="F4010" s="75">
        <f t="shared" si="655"/>
        <v>1</v>
      </c>
      <c r="G4010" s="75">
        <f t="shared" si="655"/>
        <v>2</v>
      </c>
      <c r="H4010" s="75">
        <f t="shared" si="655"/>
        <v>3</v>
      </c>
      <c r="I4010" s="75">
        <f t="shared" si="655"/>
        <v>4</v>
      </c>
      <c r="J4010" s="75">
        <f t="shared" si="655"/>
        <v>5</v>
      </c>
      <c r="K4010" s="75">
        <f t="shared" si="655"/>
        <v>6</v>
      </c>
      <c r="L4010" s="75">
        <f t="shared" si="655"/>
        <v>7</v>
      </c>
      <c r="M4010" s="75">
        <f t="shared" si="655"/>
        <v>8</v>
      </c>
      <c r="N4010" s="75">
        <f t="shared" si="655"/>
        <v>9</v>
      </c>
      <c r="O4010" s="75">
        <f t="shared" si="655"/>
        <v>10</v>
      </c>
      <c r="P4010">
        <f t="shared" si="649"/>
        <v>1</v>
      </c>
      <c r="Q4010" t="str">
        <f t="shared" si="650"/>
        <v>D20201231</v>
      </c>
      <c r="R4010">
        <f t="shared" si="651"/>
        <v>227762</v>
      </c>
      <c r="S4010">
        <v>1</v>
      </c>
      <c r="T4010">
        <f t="shared" si="647"/>
        <v>0</v>
      </c>
      <c r="U4010">
        <f t="shared" si="647"/>
        <v>0</v>
      </c>
      <c r="V4010">
        <f t="shared" si="647"/>
        <v>0</v>
      </c>
      <c r="W4010">
        <f t="shared" si="647"/>
        <v>1</v>
      </c>
    </row>
    <row r="4011" spans="1:23" x14ac:dyDescent="0.25">
      <c r="A4011" t="s">
        <v>7934</v>
      </c>
      <c r="B4011">
        <v>1</v>
      </c>
      <c r="C4011">
        <v>78328</v>
      </c>
      <c r="E4011" s="74">
        <v>991555</v>
      </c>
      <c r="F4011" s="75">
        <f t="shared" si="655"/>
        <v>1</v>
      </c>
      <c r="G4011" s="75">
        <f t="shared" si="655"/>
        <v>2</v>
      </c>
      <c r="H4011" s="75">
        <f t="shared" si="655"/>
        <v>3</v>
      </c>
      <c r="I4011" s="75">
        <f t="shared" si="655"/>
        <v>4</v>
      </c>
      <c r="J4011" s="75">
        <f t="shared" si="655"/>
        <v>5</v>
      </c>
      <c r="K4011" s="75">
        <f t="shared" si="655"/>
        <v>6</v>
      </c>
      <c r="L4011" s="75">
        <f t="shared" si="655"/>
        <v>7</v>
      </c>
      <c r="M4011" s="75">
        <f t="shared" si="655"/>
        <v>8</v>
      </c>
      <c r="N4011" s="75">
        <f t="shared" si="655"/>
        <v>9</v>
      </c>
      <c r="O4011" s="75">
        <f t="shared" si="655"/>
        <v>10</v>
      </c>
      <c r="P4011">
        <f t="shared" si="649"/>
        <v>1</v>
      </c>
      <c r="Q4011" t="str">
        <f t="shared" si="650"/>
        <v>D20201231</v>
      </c>
      <c r="R4011">
        <f t="shared" si="651"/>
        <v>207688</v>
      </c>
      <c r="S4011">
        <v>1</v>
      </c>
      <c r="T4011">
        <f t="shared" si="647"/>
        <v>0</v>
      </c>
      <c r="U4011">
        <f t="shared" si="647"/>
        <v>0</v>
      </c>
      <c r="V4011">
        <f t="shared" si="647"/>
        <v>0</v>
      </c>
      <c r="W4011">
        <f t="shared" si="647"/>
        <v>1</v>
      </c>
    </row>
    <row r="4012" spans="1:23" x14ac:dyDescent="0.25">
      <c r="A4012" t="s">
        <v>7936</v>
      </c>
      <c r="B4012">
        <v>1</v>
      </c>
      <c r="C4012">
        <v>2116330</v>
      </c>
      <c r="E4012" s="74">
        <v>991621</v>
      </c>
      <c r="F4012" s="75">
        <f t="shared" si="655"/>
        <v>1</v>
      </c>
      <c r="G4012" s="75">
        <f t="shared" si="655"/>
        <v>2</v>
      </c>
      <c r="H4012" s="75">
        <f t="shared" si="655"/>
        <v>3</v>
      </c>
      <c r="I4012" s="75">
        <f t="shared" si="655"/>
        <v>4</v>
      </c>
      <c r="J4012" s="75">
        <f t="shared" si="655"/>
        <v>5</v>
      </c>
      <c r="K4012" s="75">
        <f t="shared" si="655"/>
        <v>6</v>
      </c>
      <c r="L4012" s="75">
        <f t="shared" si="655"/>
        <v>7</v>
      </c>
      <c r="M4012" s="75">
        <f t="shared" si="655"/>
        <v>8</v>
      </c>
      <c r="N4012" s="75">
        <f t="shared" si="655"/>
        <v>9</v>
      </c>
      <c r="O4012" s="75">
        <f t="shared" si="655"/>
        <v>10</v>
      </c>
      <c r="P4012">
        <f t="shared" si="649"/>
        <v>1</v>
      </c>
      <c r="Q4012" t="str">
        <f t="shared" si="650"/>
        <v>D20201231</v>
      </c>
      <c r="R4012">
        <f t="shared" si="651"/>
        <v>492862</v>
      </c>
      <c r="S4012">
        <v>1</v>
      </c>
      <c r="T4012">
        <f t="shared" si="647"/>
        <v>0</v>
      </c>
      <c r="U4012">
        <f t="shared" si="647"/>
        <v>0</v>
      </c>
      <c r="V4012">
        <f t="shared" si="647"/>
        <v>0</v>
      </c>
      <c r="W4012">
        <f t="shared" si="647"/>
        <v>1</v>
      </c>
    </row>
    <row r="4013" spans="1:23" x14ac:dyDescent="0.25">
      <c r="A4013" t="s">
        <v>7938</v>
      </c>
      <c r="B4013">
        <v>1</v>
      </c>
      <c r="C4013">
        <v>194427</v>
      </c>
      <c r="E4013" s="74">
        <v>991854</v>
      </c>
      <c r="F4013" s="75">
        <f t="shared" si="655"/>
        <v>1</v>
      </c>
      <c r="G4013" s="75">
        <f t="shared" si="655"/>
        <v>2</v>
      </c>
      <c r="H4013" s="75">
        <f t="shared" si="655"/>
        <v>3</v>
      </c>
      <c r="I4013" s="75">
        <f t="shared" si="655"/>
        <v>4</v>
      </c>
      <c r="J4013" s="75">
        <f t="shared" si="655"/>
        <v>5</v>
      </c>
      <c r="K4013" s="75">
        <f t="shared" si="655"/>
        <v>6</v>
      </c>
      <c r="L4013" s="75">
        <f t="shared" si="655"/>
        <v>7</v>
      </c>
      <c r="M4013" s="75">
        <f t="shared" si="655"/>
        <v>8</v>
      </c>
      <c r="N4013" s="75">
        <f t="shared" si="655"/>
        <v>9</v>
      </c>
      <c r="O4013" s="75">
        <f t="shared" si="655"/>
        <v>10</v>
      </c>
      <c r="P4013">
        <f t="shared" si="649"/>
        <v>1</v>
      </c>
      <c r="Q4013" t="str">
        <f t="shared" si="650"/>
        <v>D20201231</v>
      </c>
      <c r="R4013">
        <f t="shared" si="651"/>
        <v>18317</v>
      </c>
      <c r="S4013">
        <v>1</v>
      </c>
      <c r="T4013">
        <f t="shared" si="647"/>
        <v>0</v>
      </c>
      <c r="U4013">
        <f t="shared" si="647"/>
        <v>0</v>
      </c>
      <c r="V4013">
        <f t="shared" si="647"/>
        <v>0</v>
      </c>
      <c r="W4013">
        <f t="shared" si="647"/>
        <v>1</v>
      </c>
    </row>
    <row r="4014" spans="1:23" x14ac:dyDescent="0.25">
      <c r="A4014" t="s">
        <v>7940</v>
      </c>
      <c r="B4014">
        <v>1</v>
      </c>
      <c r="C4014">
        <v>374430</v>
      </c>
      <c r="E4014" s="74">
        <v>992851</v>
      </c>
      <c r="F4014" s="75">
        <f t="shared" si="655"/>
        <v>1</v>
      </c>
      <c r="G4014" s="75">
        <f t="shared" si="655"/>
        <v>2</v>
      </c>
      <c r="H4014" s="75">
        <f t="shared" si="655"/>
        <v>3</v>
      </c>
      <c r="I4014" s="75">
        <f t="shared" si="655"/>
        <v>4</v>
      </c>
      <c r="J4014" s="75">
        <f t="shared" si="655"/>
        <v>5</v>
      </c>
      <c r="K4014" s="75">
        <f t="shared" si="655"/>
        <v>6</v>
      </c>
      <c r="L4014" s="75">
        <f t="shared" si="655"/>
        <v>7</v>
      </c>
      <c r="M4014" s="75">
        <f t="shared" si="655"/>
        <v>8</v>
      </c>
      <c r="N4014" s="75">
        <f t="shared" si="655"/>
        <v>9</v>
      </c>
      <c r="O4014" s="75">
        <f t="shared" si="655"/>
        <v>10</v>
      </c>
      <c r="P4014">
        <f t="shared" si="649"/>
        <v>1</v>
      </c>
      <c r="Q4014" t="str">
        <f t="shared" si="650"/>
        <v>D20201231</v>
      </c>
      <c r="R4014">
        <f t="shared" si="651"/>
        <v>291588</v>
      </c>
      <c r="S4014">
        <v>1</v>
      </c>
      <c r="T4014">
        <f t="shared" si="647"/>
        <v>0</v>
      </c>
      <c r="U4014">
        <f t="shared" si="647"/>
        <v>0</v>
      </c>
      <c r="V4014">
        <f t="shared" si="647"/>
        <v>0</v>
      </c>
      <c r="W4014">
        <f t="shared" si="647"/>
        <v>1</v>
      </c>
    </row>
    <row r="4015" spans="1:23" x14ac:dyDescent="0.25">
      <c r="A4015" t="s">
        <v>7941</v>
      </c>
      <c r="B4015">
        <v>1</v>
      </c>
      <c r="C4015">
        <v>1898435</v>
      </c>
      <c r="E4015" s="74">
        <v>993250</v>
      </c>
      <c r="F4015" s="75">
        <f t="shared" ref="F4015:O4024" si="656">IFERROR(VLOOKUP(CONCATENATE(F$4,".",$E4015),$A$4:$C$488690,2,FALSE)*F$3,100)</f>
        <v>1</v>
      </c>
      <c r="G4015" s="75">
        <f t="shared" si="656"/>
        <v>2</v>
      </c>
      <c r="H4015" s="75">
        <f t="shared" si="656"/>
        <v>3</v>
      </c>
      <c r="I4015" s="75">
        <f t="shared" si="656"/>
        <v>4</v>
      </c>
      <c r="J4015" s="75">
        <f t="shared" si="656"/>
        <v>5</v>
      </c>
      <c r="K4015" s="75">
        <f t="shared" si="656"/>
        <v>6</v>
      </c>
      <c r="L4015" s="75">
        <f t="shared" si="656"/>
        <v>7</v>
      </c>
      <c r="M4015" s="75">
        <f t="shared" si="656"/>
        <v>8</v>
      </c>
      <c r="N4015" s="75">
        <f t="shared" si="656"/>
        <v>9</v>
      </c>
      <c r="O4015" s="75">
        <f t="shared" si="656"/>
        <v>10</v>
      </c>
      <c r="P4015">
        <f t="shared" si="649"/>
        <v>1</v>
      </c>
      <c r="Q4015" t="str">
        <f t="shared" si="650"/>
        <v>D20201231</v>
      </c>
      <c r="R4015">
        <f t="shared" si="651"/>
        <v>178158</v>
      </c>
      <c r="S4015">
        <v>1</v>
      </c>
      <c r="T4015">
        <f t="shared" si="647"/>
        <v>0</v>
      </c>
      <c r="U4015">
        <f t="shared" si="647"/>
        <v>0</v>
      </c>
      <c r="V4015">
        <f t="shared" si="647"/>
        <v>0</v>
      </c>
      <c r="W4015">
        <f t="shared" si="647"/>
        <v>1</v>
      </c>
    </row>
    <row r="4016" spans="1:23" x14ac:dyDescent="0.25">
      <c r="A4016" t="s">
        <v>7943</v>
      </c>
      <c r="B4016">
        <v>1</v>
      </c>
      <c r="C4016">
        <v>65338</v>
      </c>
      <c r="E4016" s="74">
        <v>994435</v>
      </c>
      <c r="F4016" s="75">
        <f t="shared" si="656"/>
        <v>1</v>
      </c>
      <c r="G4016" s="75">
        <f t="shared" si="656"/>
        <v>2</v>
      </c>
      <c r="H4016" s="75">
        <f t="shared" si="656"/>
        <v>3</v>
      </c>
      <c r="I4016" s="75">
        <f t="shared" si="656"/>
        <v>4</v>
      </c>
      <c r="J4016" s="75">
        <f t="shared" si="656"/>
        <v>5</v>
      </c>
      <c r="K4016" s="75">
        <f t="shared" si="656"/>
        <v>6</v>
      </c>
      <c r="L4016" s="75">
        <f t="shared" si="656"/>
        <v>7</v>
      </c>
      <c r="M4016" s="75">
        <f t="shared" si="656"/>
        <v>8</v>
      </c>
      <c r="N4016" s="75">
        <f t="shared" si="656"/>
        <v>9</v>
      </c>
      <c r="O4016" s="75">
        <f t="shared" si="656"/>
        <v>10</v>
      </c>
      <c r="P4016">
        <f t="shared" si="649"/>
        <v>1</v>
      </c>
      <c r="Q4016" t="str">
        <f t="shared" si="650"/>
        <v>D20201231</v>
      </c>
      <c r="R4016">
        <f t="shared" si="651"/>
        <v>972073</v>
      </c>
      <c r="S4016">
        <v>1</v>
      </c>
      <c r="T4016">
        <f t="shared" si="647"/>
        <v>0</v>
      </c>
      <c r="U4016">
        <f t="shared" si="647"/>
        <v>0</v>
      </c>
      <c r="V4016">
        <f t="shared" si="647"/>
        <v>0</v>
      </c>
      <c r="W4016">
        <f t="shared" si="647"/>
        <v>1</v>
      </c>
    </row>
    <row r="4017" spans="1:23" x14ac:dyDescent="0.25">
      <c r="A4017" t="s">
        <v>7945</v>
      </c>
      <c r="B4017">
        <v>1</v>
      </c>
      <c r="C4017">
        <v>322123</v>
      </c>
      <c r="E4017" s="74">
        <v>994770</v>
      </c>
      <c r="F4017" s="75">
        <f t="shared" si="656"/>
        <v>1</v>
      </c>
      <c r="G4017" s="75">
        <f t="shared" si="656"/>
        <v>2</v>
      </c>
      <c r="H4017" s="75">
        <f t="shared" si="656"/>
        <v>3</v>
      </c>
      <c r="I4017" s="75">
        <f t="shared" si="656"/>
        <v>4</v>
      </c>
      <c r="J4017" s="75">
        <f t="shared" si="656"/>
        <v>5</v>
      </c>
      <c r="K4017" s="75">
        <f t="shared" si="656"/>
        <v>6</v>
      </c>
      <c r="L4017" s="75">
        <f t="shared" si="656"/>
        <v>7</v>
      </c>
      <c r="M4017" s="75">
        <f t="shared" si="656"/>
        <v>8</v>
      </c>
      <c r="N4017" s="75">
        <f t="shared" si="656"/>
        <v>9</v>
      </c>
      <c r="O4017" s="75">
        <f t="shared" si="656"/>
        <v>10</v>
      </c>
      <c r="P4017">
        <f t="shared" si="649"/>
        <v>1</v>
      </c>
      <c r="Q4017" t="str">
        <f t="shared" si="650"/>
        <v>D20201231</v>
      </c>
      <c r="R4017">
        <f t="shared" si="651"/>
        <v>31029</v>
      </c>
      <c r="S4017">
        <v>1</v>
      </c>
      <c r="T4017">
        <f t="shared" si="647"/>
        <v>0</v>
      </c>
      <c r="U4017">
        <f t="shared" si="647"/>
        <v>0</v>
      </c>
      <c r="V4017">
        <f t="shared" si="647"/>
        <v>0</v>
      </c>
      <c r="W4017">
        <f t="shared" si="647"/>
        <v>1</v>
      </c>
    </row>
    <row r="4018" spans="1:23" x14ac:dyDescent="0.25">
      <c r="A4018" t="s">
        <v>7947</v>
      </c>
      <c r="B4018">
        <v>1</v>
      </c>
      <c r="C4018">
        <v>87341</v>
      </c>
      <c r="E4018" s="74">
        <v>995076</v>
      </c>
      <c r="F4018" s="75">
        <f t="shared" si="656"/>
        <v>1</v>
      </c>
      <c r="G4018" s="75">
        <f t="shared" si="656"/>
        <v>2</v>
      </c>
      <c r="H4018" s="75">
        <f t="shared" si="656"/>
        <v>3</v>
      </c>
      <c r="I4018" s="75">
        <f t="shared" si="656"/>
        <v>4</v>
      </c>
      <c r="J4018" s="75">
        <f t="shared" si="656"/>
        <v>5</v>
      </c>
      <c r="K4018" s="75">
        <f t="shared" si="656"/>
        <v>6</v>
      </c>
      <c r="L4018" s="75">
        <f t="shared" si="656"/>
        <v>7</v>
      </c>
      <c r="M4018" s="75">
        <f t="shared" si="656"/>
        <v>8</v>
      </c>
      <c r="N4018" s="75">
        <f t="shared" si="656"/>
        <v>9</v>
      </c>
      <c r="O4018" s="75">
        <f t="shared" si="656"/>
        <v>10</v>
      </c>
      <c r="P4018">
        <f t="shared" si="649"/>
        <v>1</v>
      </c>
      <c r="Q4018" t="str">
        <f t="shared" si="650"/>
        <v>D20201231</v>
      </c>
      <c r="R4018">
        <f t="shared" si="651"/>
        <v>2618593</v>
      </c>
      <c r="S4018">
        <v>1</v>
      </c>
      <c r="T4018">
        <f t="shared" si="647"/>
        <v>0</v>
      </c>
      <c r="U4018">
        <f t="shared" si="647"/>
        <v>0</v>
      </c>
      <c r="V4018">
        <f t="shared" si="647"/>
        <v>1</v>
      </c>
      <c r="W4018">
        <f t="shared" si="647"/>
        <v>0</v>
      </c>
    </row>
    <row r="4019" spans="1:23" x14ac:dyDescent="0.25">
      <c r="A4019" t="s">
        <v>7949</v>
      </c>
      <c r="B4019">
        <v>1</v>
      </c>
      <c r="C4019">
        <v>158569</v>
      </c>
      <c r="E4019" s="74">
        <v>995272</v>
      </c>
      <c r="F4019" s="75">
        <f t="shared" si="656"/>
        <v>1</v>
      </c>
      <c r="G4019" s="75">
        <f t="shared" si="656"/>
        <v>2</v>
      </c>
      <c r="H4019" s="75">
        <f t="shared" si="656"/>
        <v>3</v>
      </c>
      <c r="I4019" s="75">
        <f t="shared" si="656"/>
        <v>4</v>
      </c>
      <c r="J4019" s="75">
        <f t="shared" si="656"/>
        <v>5</v>
      </c>
      <c r="K4019" s="75">
        <f t="shared" si="656"/>
        <v>6</v>
      </c>
      <c r="L4019" s="75">
        <f t="shared" si="656"/>
        <v>7</v>
      </c>
      <c r="M4019" s="75">
        <f t="shared" si="656"/>
        <v>8</v>
      </c>
      <c r="N4019" s="75">
        <f t="shared" si="656"/>
        <v>9</v>
      </c>
      <c r="O4019" s="75">
        <f t="shared" si="656"/>
        <v>10</v>
      </c>
      <c r="P4019">
        <f t="shared" si="649"/>
        <v>1</v>
      </c>
      <c r="Q4019" t="str">
        <f t="shared" si="650"/>
        <v>D20201231</v>
      </c>
      <c r="R4019">
        <f t="shared" si="651"/>
        <v>562330</v>
      </c>
      <c r="S4019">
        <v>1</v>
      </c>
      <c r="T4019">
        <f t="shared" si="647"/>
        <v>0</v>
      </c>
      <c r="U4019">
        <f t="shared" si="647"/>
        <v>0</v>
      </c>
      <c r="V4019">
        <f t="shared" si="647"/>
        <v>0</v>
      </c>
      <c r="W4019">
        <f t="shared" si="647"/>
        <v>1</v>
      </c>
    </row>
    <row r="4020" spans="1:23" x14ac:dyDescent="0.25">
      <c r="A4020" t="s">
        <v>7950</v>
      </c>
      <c r="B4020">
        <v>1</v>
      </c>
      <c r="C4020">
        <v>141448</v>
      </c>
      <c r="E4020" s="74">
        <v>995517</v>
      </c>
      <c r="F4020" s="75">
        <f t="shared" si="656"/>
        <v>1</v>
      </c>
      <c r="G4020" s="75">
        <f t="shared" si="656"/>
        <v>2</v>
      </c>
      <c r="H4020" s="75">
        <f t="shared" si="656"/>
        <v>3</v>
      </c>
      <c r="I4020" s="75">
        <f t="shared" si="656"/>
        <v>4</v>
      </c>
      <c r="J4020" s="75">
        <f t="shared" si="656"/>
        <v>5</v>
      </c>
      <c r="K4020" s="75">
        <f t="shared" si="656"/>
        <v>6</v>
      </c>
      <c r="L4020" s="75">
        <f t="shared" si="656"/>
        <v>7</v>
      </c>
      <c r="M4020" s="75">
        <f t="shared" si="656"/>
        <v>8</v>
      </c>
      <c r="N4020" s="75">
        <f t="shared" si="656"/>
        <v>9</v>
      </c>
      <c r="O4020" s="75">
        <f t="shared" si="656"/>
        <v>10</v>
      </c>
      <c r="P4020">
        <f t="shared" si="649"/>
        <v>1</v>
      </c>
      <c r="Q4020" t="str">
        <f t="shared" si="650"/>
        <v>D20201231</v>
      </c>
      <c r="R4020">
        <f t="shared" si="651"/>
        <v>347022</v>
      </c>
      <c r="S4020">
        <v>1</v>
      </c>
      <c r="T4020">
        <f t="shared" si="647"/>
        <v>0</v>
      </c>
      <c r="U4020">
        <f t="shared" si="647"/>
        <v>0</v>
      </c>
      <c r="V4020">
        <f t="shared" si="647"/>
        <v>0</v>
      </c>
      <c r="W4020">
        <f t="shared" si="647"/>
        <v>1</v>
      </c>
    </row>
    <row r="4021" spans="1:23" x14ac:dyDescent="0.25">
      <c r="A4021" t="s">
        <v>7952</v>
      </c>
      <c r="B4021">
        <v>1</v>
      </c>
      <c r="C4021">
        <v>6857988</v>
      </c>
      <c r="E4021" s="74">
        <v>995571</v>
      </c>
      <c r="F4021" s="75">
        <f t="shared" si="656"/>
        <v>1</v>
      </c>
      <c r="G4021" s="75">
        <f t="shared" si="656"/>
        <v>2</v>
      </c>
      <c r="H4021" s="75">
        <f t="shared" si="656"/>
        <v>3</v>
      </c>
      <c r="I4021" s="75">
        <f t="shared" si="656"/>
        <v>4</v>
      </c>
      <c r="J4021" s="75">
        <f t="shared" si="656"/>
        <v>5</v>
      </c>
      <c r="K4021" s="75">
        <f t="shared" si="656"/>
        <v>6</v>
      </c>
      <c r="L4021" s="75">
        <f t="shared" si="656"/>
        <v>7</v>
      </c>
      <c r="M4021" s="75">
        <f t="shared" si="656"/>
        <v>8</v>
      </c>
      <c r="N4021" s="75">
        <f t="shared" si="656"/>
        <v>9</v>
      </c>
      <c r="O4021" s="75">
        <f t="shared" si="656"/>
        <v>10</v>
      </c>
      <c r="P4021">
        <f t="shared" si="649"/>
        <v>1</v>
      </c>
      <c r="Q4021" t="str">
        <f t="shared" si="650"/>
        <v>D20201231</v>
      </c>
      <c r="R4021">
        <f t="shared" si="651"/>
        <v>199974</v>
      </c>
      <c r="S4021">
        <v>1</v>
      </c>
      <c r="T4021">
        <f t="shared" si="647"/>
        <v>0</v>
      </c>
      <c r="U4021">
        <f t="shared" si="647"/>
        <v>0</v>
      </c>
      <c r="V4021">
        <f t="shared" si="647"/>
        <v>0</v>
      </c>
      <c r="W4021">
        <f t="shared" ref="T4021:W4084" si="657">IF(AND($R4021&gt;W$2,$R4021&lt;=W$3),1,0)</f>
        <v>1</v>
      </c>
    </row>
    <row r="4022" spans="1:23" x14ac:dyDescent="0.25">
      <c r="A4022" t="s">
        <v>7954</v>
      </c>
      <c r="B4022">
        <v>1</v>
      </c>
      <c r="C4022">
        <v>411720</v>
      </c>
      <c r="E4022" s="74">
        <v>995674</v>
      </c>
      <c r="F4022" s="75">
        <f t="shared" si="656"/>
        <v>1</v>
      </c>
      <c r="G4022" s="75">
        <f t="shared" si="656"/>
        <v>2</v>
      </c>
      <c r="H4022" s="75">
        <f t="shared" si="656"/>
        <v>3</v>
      </c>
      <c r="I4022" s="75">
        <f t="shared" si="656"/>
        <v>4</v>
      </c>
      <c r="J4022" s="75">
        <f t="shared" si="656"/>
        <v>5</v>
      </c>
      <c r="K4022" s="75">
        <f t="shared" si="656"/>
        <v>6</v>
      </c>
      <c r="L4022" s="75">
        <f t="shared" si="656"/>
        <v>7</v>
      </c>
      <c r="M4022" s="75">
        <f t="shared" si="656"/>
        <v>8</v>
      </c>
      <c r="N4022" s="75">
        <f t="shared" si="656"/>
        <v>9</v>
      </c>
      <c r="O4022" s="75">
        <f t="shared" si="656"/>
        <v>10</v>
      </c>
      <c r="P4022">
        <f t="shared" si="649"/>
        <v>1</v>
      </c>
      <c r="Q4022" t="str">
        <f t="shared" si="650"/>
        <v>D20201231</v>
      </c>
      <c r="R4022">
        <f t="shared" si="651"/>
        <v>130675</v>
      </c>
      <c r="S4022">
        <v>1</v>
      </c>
      <c r="T4022">
        <f t="shared" si="657"/>
        <v>0</v>
      </c>
      <c r="U4022">
        <f t="shared" si="657"/>
        <v>0</v>
      </c>
      <c r="V4022">
        <f t="shared" si="657"/>
        <v>0</v>
      </c>
      <c r="W4022">
        <f t="shared" si="657"/>
        <v>1</v>
      </c>
    </row>
    <row r="4023" spans="1:23" x14ac:dyDescent="0.25">
      <c r="A4023" t="s">
        <v>7956</v>
      </c>
      <c r="B4023">
        <v>1</v>
      </c>
      <c r="C4023">
        <v>1311546</v>
      </c>
      <c r="E4023" s="74">
        <v>995955</v>
      </c>
      <c r="F4023" s="75">
        <f t="shared" si="656"/>
        <v>1</v>
      </c>
      <c r="G4023" s="75">
        <f t="shared" si="656"/>
        <v>2</v>
      </c>
      <c r="H4023" s="75">
        <f t="shared" si="656"/>
        <v>3</v>
      </c>
      <c r="I4023" s="75">
        <f t="shared" si="656"/>
        <v>4</v>
      </c>
      <c r="J4023" s="75">
        <f t="shared" si="656"/>
        <v>5</v>
      </c>
      <c r="K4023" s="75">
        <f t="shared" si="656"/>
        <v>6</v>
      </c>
      <c r="L4023" s="75">
        <f t="shared" si="656"/>
        <v>7</v>
      </c>
      <c r="M4023" s="75">
        <f t="shared" si="656"/>
        <v>8</v>
      </c>
      <c r="N4023" s="75">
        <f t="shared" si="656"/>
        <v>9</v>
      </c>
      <c r="O4023" s="75">
        <f t="shared" si="656"/>
        <v>10</v>
      </c>
      <c r="P4023">
        <f t="shared" si="649"/>
        <v>1</v>
      </c>
      <c r="Q4023" t="str">
        <f t="shared" si="650"/>
        <v>D20201231</v>
      </c>
      <c r="R4023">
        <f t="shared" si="651"/>
        <v>47655</v>
      </c>
      <c r="S4023">
        <v>1</v>
      </c>
      <c r="T4023">
        <f t="shared" si="657"/>
        <v>0</v>
      </c>
      <c r="U4023">
        <f t="shared" si="657"/>
        <v>0</v>
      </c>
      <c r="V4023">
        <f t="shared" si="657"/>
        <v>0</v>
      </c>
      <c r="W4023">
        <f t="shared" si="657"/>
        <v>1</v>
      </c>
    </row>
    <row r="4024" spans="1:23" x14ac:dyDescent="0.25">
      <c r="A4024" t="s">
        <v>7958</v>
      </c>
      <c r="B4024">
        <v>1</v>
      </c>
      <c r="C4024">
        <v>125491</v>
      </c>
      <c r="E4024" s="74">
        <v>996260</v>
      </c>
      <c r="F4024" s="75">
        <f t="shared" si="656"/>
        <v>1</v>
      </c>
      <c r="G4024" s="75">
        <f t="shared" si="656"/>
        <v>2</v>
      </c>
      <c r="H4024" s="75">
        <f t="shared" si="656"/>
        <v>3</v>
      </c>
      <c r="I4024" s="75">
        <f t="shared" si="656"/>
        <v>4</v>
      </c>
      <c r="J4024" s="75">
        <f t="shared" si="656"/>
        <v>5</v>
      </c>
      <c r="K4024" s="75">
        <f t="shared" si="656"/>
        <v>6</v>
      </c>
      <c r="L4024" s="75">
        <f t="shared" si="656"/>
        <v>7</v>
      </c>
      <c r="M4024" s="75">
        <f t="shared" si="656"/>
        <v>8</v>
      </c>
      <c r="N4024" s="75">
        <f t="shared" si="656"/>
        <v>9</v>
      </c>
      <c r="O4024" s="75">
        <f t="shared" si="656"/>
        <v>10</v>
      </c>
      <c r="P4024">
        <f t="shared" si="649"/>
        <v>1</v>
      </c>
      <c r="Q4024" t="str">
        <f t="shared" si="650"/>
        <v>D20201231</v>
      </c>
      <c r="R4024">
        <f t="shared" si="651"/>
        <v>3904185</v>
      </c>
      <c r="S4024">
        <v>1</v>
      </c>
      <c r="T4024">
        <f t="shared" si="657"/>
        <v>0</v>
      </c>
      <c r="U4024">
        <f t="shared" si="657"/>
        <v>0</v>
      </c>
      <c r="V4024">
        <f t="shared" si="657"/>
        <v>1</v>
      </c>
      <c r="W4024">
        <f t="shared" si="657"/>
        <v>0</v>
      </c>
    </row>
    <row r="4025" spans="1:23" x14ac:dyDescent="0.25">
      <c r="A4025" t="s">
        <v>7959</v>
      </c>
      <c r="B4025">
        <v>1</v>
      </c>
      <c r="C4025">
        <v>398840</v>
      </c>
      <c r="E4025" s="74">
        <v>997052</v>
      </c>
      <c r="F4025" s="75">
        <f t="shared" ref="F4025:O4034" si="658">IFERROR(VLOOKUP(CONCATENATE(F$4,".",$E4025),$A$4:$C$488690,2,FALSE)*F$3,100)</f>
        <v>1</v>
      </c>
      <c r="G4025" s="75">
        <f t="shared" si="658"/>
        <v>2</v>
      </c>
      <c r="H4025" s="75">
        <f t="shared" si="658"/>
        <v>3</v>
      </c>
      <c r="I4025" s="75">
        <f t="shared" si="658"/>
        <v>100</v>
      </c>
      <c r="J4025" s="75">
        <f t="shared" si="658"/>
        <v>100</v>
      </c>
      <c r="K4025" s="75">
        <f t="shared" si="658"/>
        <v>100</v>
      </c>
      <c r="L4025" s="75">
        <f t="shared" si="658"/>
        <v>100</v>
      </c>
      <c r="M4025" s="75">
        <f t="shared" si="658"/>
        <v>100</v>
      </c>
      <c r="N4025" s="75">
        <f t="shared" si="658"/>
        <v>100</v>
      </c>
      <c r="O4025" s="75">
        <f t="shared" si="658"/>
        <v>100</v>
      </c>
      <c r="P4025">
        <f t="shared" si="649"/>
        <v>1</v>
      </c>
      <c r="Q4025" t="str">
        <f t="shared" si="650"/>
        <v>D20201231</v>
      </c>
      <c r="R4025">
        <f t="shared" si="651"/>
        <v>408969</v>
      </c>
      <c r="S4025">
        <v>1</v>
      </c>
      <c r="T4025">
        <f t="shared" si="657"/>
        <v>0</v>
      </c>
      <c r="U4025">
        <f t="shared" si="657"/>
        <v>0</v>
      </c>
      <c r="V4025">
        <f t="shared" si="657"/>
        <v>0</v>
      </c>
      <c r="W4025">
        <f t="shared" si="657"/>
        <v>1</v>
      </c>
    </row>
    <row r="4026" spans="1:23" x14ac:dyDescent="0.25">
      <c r="A4026" t="s">
        <v>7961</v>
      </c>
      <c r="B4026">
        <v>1</v>
      </c>
      <c r="C4026">
        <v>901339</v>
      </c>
      <c r="E4026" s="74">
        <v>997155</v>
      </c>
      <c r="F4026" s="75">
        <f t="shared" si="658"/>
        <v>1</v>
      </c>
      <c r="G4026" s="75">
        <f t="shared" si="658"/>
        <v>2</v>
      </c>
      <c r="H4026" s="75">
        <f t="shared" si="658"/>
        <v>3</v>
      </c>
      <c r="I4026" s="75">
        <f t="shared" si="658"/>
        <v>4</v>
      </c>
      <c r="J4026" s="75">
        <f t="shared" si="658"/>
        <v>5</v>
      </c>
      <c r="K4026" s="75">
        <f t="shared" si="658"/>
        <v>6</v>
      </c>
      <c r="L4026" s="75">
        <f t="shared" si="658"/>
        <v>7</v>
      </c>
      <c r="M4026" s="75">
        <f t="shared" si="658"/>
        <v>8</v>
      </c>
      <c r="N4026" s="75">
        <f t="shared" si="658"/>
        <v>9</v>
      </c>
      <c r="O4026" s="75">
        <f t="shared" si="658"/>
        <v>10</v>
      </c>
      <c r="P4026">
        <f t="shared" si="649"/>
        <v>1</v>
      </c>
      <c r="Q4026" t="str">
        <f t="shared" si="650"/>
        <v>D20201231</v>
      </c>
      <c r="R4026">
        <f t="shared" si="651"/>
        <v>91360</v>
      </c>
      <c r="S4026">
        <v>1</v>
      </c>
      <c r="T4026">
        <f t="shared" si="657"/>
        <v>0</v>
      </c>
      <c r="U4026">
        <f t="shared" si="657"/>
        <v>0</v>
      </c>
      <c r="V4026">
        <f t="shared" si="657"/>
        <v>0</v>
      </c>
      <c r="W4026">
        <f t="shared" si="657"/>
        <v>1</v>
      </c>
    </row>
    <row r="4027" spans="1:23" x14ac:dyDescent="0.25">
      <c r="A4027" t="s">
        <v>7963</v>
      </c>
      <c r="B4027">
        <v>1</v>
      </c>
      <c r="C4027">
        <v>169047</v>
      </c>
      <c r="E4027" s="74">
        <v>997557</v>
      </c>
      <c r="F4027" s="75">
        <f t="shared" si="658"/>
        <v>1</v>
      </c>
      <c r="G4027" s="75">
        <f t="shared" si="658"/>
        <v>2</v>
      </c>
      <c r="H4027" s="75">
        <f t="shared" si="658"/>
        <v>3</v>
      </c>
      <c r="I4027" s="75">
        <f t="shared" si="658"/>
        <v>4</v>
      </c>
      <c r="J4027" s="75">
        <f t="shared" si="658"/>
        <v>5</v>
      </c>
      <c r="K4027" s="75">
        <f t="shared" si="658"/>
        <v>6</v>
      </c>
      <c r="L4027" s="75">
        <f t="shared" si="658"/>
        <v>7</v>
      </c>
      <c r="M4027" s="75">
        <f t="shared" si="658"/>
        <v>8</v>
      </c>
      <c r="N4027" s="75">
        <f t="shared" si="658"/>
        <v>9</v>
      </c>
      <c r="O4027" s="75">
        <f t="shared" si="658"/>
        <v>10</v>
      </c>
      <c r="P4027">
        <f t="shared" si="649"/>
        <v>1</v>
      </c>
      <c r="Q4027" t="str">
        <f t="shared" si="650"/>
        <v>D20201231</v>
      </c>
      <c r="R4027">
        <f t="shared" si="651"/>
        <v>91660</v>
      </c>
      <c r="S4027">
        <v>1</v>
      </c>
      <c r="T4027">
        <f t="shared" si="657"/>
        <v>0</v>
      </c>
      <c r="U4027">
        <f t="shared" si="657"/>
        <v>0</v>
      </c>
      <c r="V4027">
        <f t="shared" si="657"/>
        <v>0</v>
      </c>
      <c r="W4027">
        <f t="shared" si="657"/>
        <v>1</v>
      </c>
    </row>
    <row r="4028" spans="1:23" x14ac:dyDescent="0.25">
      <c r="A4028" t="s">
        <v>7965</v>
      </c>
      <c r="B4028">
        <v>1</v>
      </c>
      <c r="C4028">
        <v>113205</v>
      </c>
      <c r="E4028" s="74">
        <v>997650</v>
      </c>
      <c r="F4028" s="75">
        <f t="shared" si="658"/>
        <v>1</v>
      </c>
      <c r="G4028" s="75">
        <f t="shared" si="658"/>
        <v>2</v>
      </c>
      <c r="H4028" s="75">
        <f t="shared" si="658"/>
        <v>3</v>
      </c>
      <c r="I4028" s="75">
        <f t="shared" si="658"/>
        <v>4</v>
      </c>
      <c r="J4028" s="75">
        <f t="shared" si="658"/>
        <v>100</v>
      </c>
      <c r="K4028" s="75">
        <f t="shared" si="658"/>
        <v>100</v>
      </c>
      <c r="L4028" s="75">
        <f t="shared" si="658"/>
        <v>100</v>
      </c>
      <c r="M4028" s="75">
        <f t="shared" si="658"/>
        <v>100</v>
      </c>
      <c r="N4028" s="75">
        <f t="shared" si="658"/>
        <v>100</v>
      </c>
      <c r="O4028" s="75">
        <f t="shared" si="658"/>
        <v>100</v>
      </c>
      <c r="P4028">
        <f t="shared" si="649"/>
        <v>1</v>
      </c>
      <c r="Q4028" t="str">
        <f t="shared" si="650"/>
        <v>D20201231</v>
      </c>
      <c r="R4028">
        <f t="shared" si="651"/>
        <v>227538</v>
      </c>
      <c r="S4028">
        <v>1</v>
      </c>
      <c r="T4028">
        <f t="shared" si="657"/>
        <v>0</v>
      </c>
      <c r="U4028">
        <f t="shared" si="657"/>
        <v>0</v>
      </c>
      <c r="V4028">
        <f t="shared" si="657"/>
        <v>0</v>
      </c>
      <c r="W4028">
        <f t="shared" si="657"/>
        <v>1</v>
      </c>
    </row>
    <row r="4029" spans="1:23" x14ac:dyDescent="0.25">
      <c r="A4029" t="s">
        <v>7967</v>
      </c>
      <c r="B4029">
        <v>1</v>
      </c>
      <c r="C4029">
        <v>85024</v>
      </c>
      <c r="E4029" s="74">
        <v>997847</v>
      </c>
      <c r="F4029" s="75">
        <f t="shared" si="658"/>
        <v>1</v>
      </c>
      <c r="G4029" s="75">
        <f t="shared" si="658"/>
        <v>2</v>
      </c>
      <c r="H4029" s="75">
        <f t="shared" si="658"/>
        <v>3</v>
      </c>
      <c r="I4029" s="75">
        <f t="shared" si="658"/>
        <v>4</v>
      </c>
      <c r="J4029" s="75">
        <f t="shared" si="658"/>
        <v>5</v>
      </c>
      <c r="K4029" s="75">
        <f t="shared" si="658"/>
        <v>6</v>
      </c>
      <c r="L4029" s="75">
        <f t="shared" si="658"/>
        <v>7</v>
      </c>
      <c r="M4029" s="75">
        <f t="shared" si="658"/>
        <v>8</v>
      </c>
      <c r="N4029" s="75">
        <f t="shared" si="658"/>
        <v>9</v>
      </c>
      <c r="O4029" s="75">
        <f t="shared" si="658"/>
        <v>10</v>
      </c>
      <c r="P4029">
        <f t="shared" si="649"/>
        <v>1</v>
      </c>
      <c r="Q4029" t="str">
        <f t="shared" si="650"/>
        <v>D20201231</v>
      </c>
      <c r="R4029">
        <f t="shared" si="651"/>
        <v>569369</v>
      </c>
      <c r="S4029">
        <v>1</v>
      </c>
      <c r="T4029">
        <f t="shared" si="657"/>
        <v>0</v>
      </c>
      <c r="U4029">
        <f t="shared" si="657"/>
        <v>0</v>
      </c>
      <c r="V4029">
        <f t="shared" si="657"/>
        <v>0</v>
      </c>
      <c r="W4029">
        <f t="shared" si="657"/>
        <v>1</v>
      </c>
    </row>
    <row r="4030" spans="1:23" x14ac:dyDescent="0.25">
      <c r="A4030" t="s">
        <v>7969</v>
      </c>
      <c r="B4030">
        <v>1</v>
      </c>
      <c r="C4030">
        <v>3949361</v>
      </c>
      <c r="E4030" s="74">
        <v>998358</v>
      </c>
      <c r="F4030" s="75">
        <f t="shared" si="658"/>
        <v>1</v>
      </c>
      <c r="G4030" s="75">
        <f t="shared" si="658"/>
        <v>2</v>
      </c>
      <c r="H4030" s="75">
        <f t="shared" si="658"/>
        <v>3</v>
      </c>
      <c r="I4030" s="75">
        <f t="shared" si="658"/>
        <v>4</v>
      </c>
      <c r="J4030" s="75">
        <f t="shared" si="658"/>
        <v>5</v>
      </c>
      <c r="K4030" s="75">
        <f t="shared" si="658"/>
        <v>6</v>
      </c>
      <c r="L4030" s="75">
        <f t="shared" si="658"/>
        <v>7</v>
      </c>
      <c r="M4030" s="75">
        <f t="shared" si="658"/>
        <v>8</v>
      </c>
      <c r="N4030" s="75">
        <f t="shared" si="658"/>
        <v>9</v>
      </c>
      <c r="O4030" s="75">
        <f t="shared" si="658"/>
        <v>10</v>
      </c>
      <c r="P4030">
        <f t="shared" si="649"/>
        <v>1</v>
      </c>
      <c r="Q4030" t="str">
        <f t="shared" si="650"/>
        <v>D20201231</v>
      </c>
      <c r="R4030">
        <f t="shared" si="651"/>
        <v>63774</v>
      </c>
      <c r="S4030">
        <v>1</v>
      </c>
      <c r="T4030">
        <f t="shared" si="657"/>
        <v>0</v>
      </c>
      <c r="U4030">
        <f t="shared" si="657"/>
        <v>0</v>
      </c>
      <c r="V4030">
        <f t="shared" si="657"/>
        <v>0</v>
      </c>
      <c r="W4030">
        <f t="shared" si="657"/>
        <v>1</v>
      </c>
    </row>
    <row r="4031" spans="1:23" x14ac:dyDescent="0.25">
      <c r="A4031" t="s">
        <v>7971</v>
      </c>
      <c r="B4031">
        <v>1</v>
      </c>
      <c r="C4031">
        <v>230250</v>
      </c>
      <c r="E4031" s="74">
        <v>998648</v>
      </c>
      <c r="F4031" s="75">
        <f t="shared" si="658"/>
        <v>1</v>
      </c>
      <c r="G4031" s="75">
        <f t="shared" si="658"/>
        <v>2</v>
      </c>
      <c r="H4031" s="75">
        <f t="shared" si="658"/>
        <v>3</v>
      </c>
      <c r="I4031" s="75">
        <f t="shared" si="658"/>
        <v>4</v>
      </c>
      <c r="J4031" s="75">
        <f t="shared" si="658"/>
        <v>5</v>
      </c>
      <c r="K4031" s="75">
        <f t="shared" si="658"/>
        <v>6</v>
      </c>
      <c r="L4031" s="75">
        <f t="shared" si="658"/>
        <v>7</v>
      </c>
      <c r="M4031" s="75">
        <f t="shared" si="658"/>
        <v>8</v>
      </c>
      <c r="N4031" s="75">
        <f t="shared" si="658"/>
        <v>9</v>
      </c>
      <c r="O4031" s="75">
        <f t="shared" si="658"/>
        <v>10</v>
      </c>
      <c r="P4031">
        <f t="shared" si="649"/>
        <v>1</v>
      </c>
      <c r="Q4031" t="str">
        <f t="shared" si="650"/>
        <v>D20201231</v>
      </c>
      <c r="R4031">
        <f t="shared" si="651"/>
        <v>155834</v>
      </c>
      <c r="S4031">
        <v>1</v>
      </c>
      <c r="T4031">
        <f t="shared" si="657"/>
        <v>0</v>
      </c>
      <c r="U4031">
        <f t="shared" si="657"/>
        <v>0</v>
      </c>
      <c r="V4031">
        <f t="shared" si="657"/>
        <v>0</v>
      </c>
      <c r="W4031">
        <f t="shared" si="657"/>
        <v>1</v>
      </c>
    </row>
    <row r="4032" spans="1:23" x14ac:dyDescent="0.25">
      <c r="A4032" t="s">
        <v>7972</v>
      </c>
      <c r="B4032">
        <v>1</v>
      </c>
      <c r="C4032">
        <v>538027</v>
      </c>
      <c r="E4032" s="74">
        <v>998657</v>
      </c>
      <c r="F4032" s="75">
        <f t="shared" si="658"/>
        <v>1</v>
      </c>
      <c r="G4032" s="75">
        <f t="shared" si="658"/>
        <v>2</v>
      </c>
      <c r="H4032" s="75">
        <f t="shared" si="658"/>
        <v>3</v>
      </c>
      <c r="I4032" s="75">
        <f t="shared" si="658"/>
        <v>4</v>
      </c>
      <c r="J4032" s="75">
        <f t="shared" si="658"/>
        <v>5</v>
      </c>
      <c r="K4032" s="75">
        <f t="shared" si="658"/>
        <v>6</v>
      </c>
      <c r="L4032" s="75">
        <f t="shared" si="658"/>
        <v>7</v>
      </c>
      <c r="M4032" s="75">
        <f t="shared" si="658"/>
        <v>8</v>
      </c>
      <c r="N4032" s="75">
        <f t="shared" si="658"/>
        <v>9</v>
      </c>
      <c r="O4032" s="75">
        <f t="shared" si="658"/>
        <v>10</v>
      </c>
      <c r="P4032">
        <f t="shared" si="649"/>
        <v>1</v>
      </c>
      <c r="Q4032" t="str">
        <f t="shared" si="650"/>
        <v>D20201231</v>
      </c>
      <c r="R4032">
        <f t="shared" si="651"/>
        <v>76480</v>
      </c>
      <c r="S4032">
        <v>1</v>
      </c>
      <c r="T4032">
        <f t="shared" si="657"/>
        <v>0</v>
      </c>
      <c r="U4032">
        <f t="shared" si="657"/>
        <v>0</v>
      </c>
      <c r="V4032">
        <f t="shared" si="657"/>
        <v>0</v>
      </c>
      <c r="W4032">
        <f t="shared" si="657"/>
        <v>1</v>
      </c>
    </row>
    <row r="4033" spans="1:23" x14ac:dyDescent="0.25">
      <c r="A4033" t="s">
        <v>7974</v>
      </c>
      <c r="B4033">
        <v>1</v>
      </c>
      <c r="C4033">
        <v>46660</v>
      </c>
      <c r="E4033" s="74">
        <v>998844</v>
      </c>
      <c r="F4033" s="75">
        <f t="shared" si="658"/>
        <v>1</v>
      </c>
      <c r="G4033" s="75">
        <f t="shared" si="658"/>
        <v>2</v>
      </c>
      <c r="H4033" s="75">
        <f t="shared" si="658"/>
        <v>3</v>
      </c>
      <c r="I4033" s="75">
        <f t="shared" si="658"/>
        <v>4</v>
      </c>
      <c r="J4033" s="75">
        <f t="shared" si="658"/>
        <v>5</v>
      </c>
      <c r="K4033" s="75">
        <f t="shared" si="658"/>
        <v>6</v>
      </c>
      <c r="L4033" s="75">
        <f t="shared" si="658"/>
        <v>7</v>
      </c>
      <c r="M4033" s="75">
        <f t="shared" si="658"/>
        <v>8</v>
      </c>
      <c r="N4033" s="75">
        <f t="shared" si="658"/>
        <v>9</v>
      </c>
      <c r="O4033" s="75">
        <f t="shared" si="658"/>
        <v>10</v>
      </c>
      <c r="P4033">
        <f t="shared" si="649"/>
        <v>1</v>
      </c>
      <c r="Q4033" t="str">
        <f t="shared" si="650"/>
        <v>D20201231</v>
      </c>
      <c r="R4033">
        <f t="shared" si="651"/>
        <v>732315</v>
      </c>
      <c r="S4033">
        <v>1</v>
      </c>
      <c r="T4033">
        <f t="shared" si="657"/>
        <v>0</v>
      </c>
      <c r="U4033">
        <f t="shared" si="657"/>
        <v>0</v>
      </c>
      <c r="V4033">
        <f t="shared" si="657"/>
        <v>0</v>
      </c>
      <c r="W4033">
        <f t="shared" si="657"/>
        <v>1</v>
      </c>
    </row>
    <row r="4034" spans="1:23" x14ac:dyDescent="0.25">
      <c r="A4034" t="s">
        <v>7976</v>
      </c>
      <c r="B4034">
        <v>1</v>
      </c>
      <c r="C4034">
        <v>1065262</v>
      </c>
      <c r="E4034" s="74">
        <v>999355</v>
      </c>
      <c r="F4034" s="75">
        <f t="shared" si="658"/>
        <v>1</v>
      </c>
      <c r="G4034" s="75">
        <f t="shared" si="658"/>
        <v>2</v>
      </c>
      <c r="H4034" s="75">
        <f t="shared" si="658"/>
        <v>3</v>
      </c>
      <c r="I4034" s="75">
        <f t="shared" si="658"/>
        <v>4</v>
      </c>
      <c r="J4034" s="75">
        <f t="shared" si="658"/>
        <v>5</v>
      </c>
      <c r="K4034" s="75">
        <f t="shared" si="658"/>
        <v>6</v>
      </c>
      <c r="L4034" s="75">
        <f t="shared" si="658"/>
        <v>7</v>
      </c>
      <c r="M4034" s="75">
        <f t="shared" si="658"/>
        <v>8</v>
      </c>
      <c r="N4034" s="75">
        <f t="shared" si="658"/>
        <v>9</v>
      </c>
      <c r="O4034" s="75">
        <f t="shared" si="658"/>
        <v>10</v>
      </c>
      <c r="P4034">
        <f t="shared" si="649"/>
        <v>1</v>
      </c>
      <c r="Q4034" t="str">
        <f t="shared" si="650"/>
        <v>D20201231</v>
      </c>
      <c r="R4034">
        <f t="shared" si="651"/>
        <v>16336</v>
      </c>
      <c r="S4034">
        <v>1</v>
      </c>
      <c r="T4034">
        <f t="shared" si="657"/>
        <v>0</v>
      </c>
      <c r="U4034">
        <f t="shared" si="657"/>
        <v>0</v>
      </c>
      <c r="V4034">
        <f t="shared" si="657"/>
        <v>0</v>
      </c>
      <c r="W4034">
        <f t="shared" si="657"/>
        <v>1</v>
      </c>
    </row>
    <row r="4035" spans="1:23" x14ac:dyDescent="0.25">
      <c r="A4035" t="s">
        <v>7978</v>
      </c>
      <c r="B4035">
        <v>1</v>
      </c>
      <c r="C4035">
        <v>242219</v>
      </c>
      <c r="E4035" s="74">
        <v>999935</v>
      </c>
      <c r="F4035" s="75">
        <f t="shared" ref="F4035:O4044" si="659">IFERROR(VLOOKUP(CONCATENATE(F$4,".",$E4035),$A$4:$C$488690,2,FALSE)*F$3,100)</f>
        <v>1</v>
      </c>
      <c r="G4035" s="75">
        <f t="shared" si="659"/>
        <v>2</v>
      </c>
      <c r="H4035" s="75">
        <f t="shared" si="659"/>
        <v>3</v>
      </c>
      <c r="I4035" s="75">
        <f t="shared" si="659"/>
        <v>4</v>
      </c>
      <c r="J4035" s="75">
        <f t="shared" si="659"/>
        <v>5</v>
      </c>
      <c r="K4035" s="75">
        <f t="shared" si="659"/>
        <v>6</v>
      </c>
      <c r="L4035" s="75">
        <f t="shared" si="659"/>
        <v>7</v>
      </c>
      <c r="M4035" s="75">
        <f t="shared" si="659"/>
        <v>8</v>
      </c>
      <c r="N4035" s="75">
        <f t="shared" si="659"/>
        <v>9</v>
      </c>
      <c r="O4035" s="75">
        <f t="shared" si="659"/>
        <v>10</v>
      </c>
      <c r="P4035">
        <f t="shared" si="649"/>
        <v>1</v>
      </c>
      <c r="Q4035" t="str">
        <f t="shared" si="650"/>
        <v>D20201231</v>
      </c>
      <c r="R4035">
        <f t="shared" si="651"/>
        <v>468718</v>
      </c>
      <c r="S4035">
        <v>1</v>
      </c>
      <c r="T4035">
        <f t="shared" si="657"/>
        <v>0</v>
      </c>
      <c r="U4035">
        <f t="shared" si="657"/>
        <v>0</v>
      </c>
      <c r="V4035">
        <f t="shared" si="657"/>
        <v>0</v>
      </c>
      <c r="W4035">
        <f t="shared" si="657"/>
        <v>1</v>
      </c>
    </row>
    <row r="4036" spans="1:23" x14ac:dyDescent="0.25">
      <c r="A4036" t="s">
        <v>7980</v>
      </c>
      <c r="B4036">
        <v>1</v>
      </c>
      <c r="C4036">
        <v>165997</v>
      </c>
      <c r="E4036" s="74">
        <v>1000052</v>
      </c>
      <c r="F4036" s="75">
        <f t="shared" si="659"/>
        <v>1</v>
      </c>
      <c r="G4036" s="75">
        <f t="shared" si="659"/>
        <v>2</v>
      </c>
      <c r="H4036" s="75">
        <f t="shared" si="659"/>
        <v>3</v>
      </c>
      <c r="I4036" s="75">
        <f t="shared" si="659"/>
        <v>4</v>
      </c>
      <c r="J4036" s="75">
        <f t="shared" si="659"/>
        <v>5</v>
      </c>
      <c r="K4036" s="75">
        <f t="shared" si="659"/>
        <v>6</v>
      </c>
      <c r="L4036" s="75">
        <f t="shared" si="659"/>
        <v>7</v>
      </c>
      <c r="M4036" s="75">
        <f t="shared" si="659"/>
        <v>8</v>
      </c>
      <c r="N4036" s="75">
        <f t="shared" si="659"/>
        <v>9</v>
      </c>
      <c r="O4036" s="75">
        <f t="shared" si="659"/>
        <v>10</v>
      </c>
      <c r="P4036">
        <f t="shared" si="649"/>
        <v>1</v>
      </c>
      <c r="Q4036" t="str">
        <f t="shared" si="650"/>
        <v>D20201231</v>
      </c>
      <c r="R4036">
        <f t="shared" si="651"/>
        <v>485115</v>
      </c>
      <c r="S4036">
        <v>1</v>
      </c>
      <c r="T4036">
        <f t="shared" si="657"/>
        <v>0</v>
      </c>
      <c r="U4036">
        <f t="shared" si="657"/>
        <v>0</v>
      </c>
      <c r="V4036">
        <f t="shared" si="657"/>
        <v>0</v>
      </c>
      <c r="W4036">
        <f t="shared" si="657"/>
        <v>1</v>
      </c>
    </row>
    <row r="4037" spans="1:23" x14ac:dyDescent="0.25">
      <c r="A4037" t="s">
        <v>7982</v>
      </c>
      <c r="B4037">
        <v>1</v>
      </c>
      <c r="C4037">
        <v>249720</v>
      </c>
      <c r="E4037" s="74">
        <v>1000100</v>
      </c>
      <c r="F4037" s="75">
        <f t="shared" si="659"/>
        <v>1</v>
      </c>
      <c r="G4037" s="75">
        <f t="shared" si="659"/>
        <v>2</v>
      </c>
      <c r="H4037" s="75">
        <f t="shared" si="659"/>
        <v>3</v>
      </c>
      <c r="I4037" s="75">
        <f t="shared" si="659"/>
        <v>4</v>
      </c>
      <c r="J4037" s="75">
        <f t="shared" si="659"/>
        <v>100</v>
      </c>
      <c r="K4037" s="75">
        <f t="shared" si="659"/>
        <v>100</v>
      </c>
      <c r="L4037" s="75">
        <f t="shared" si="659"/>
        <v>100</v>
      </c>
      <c r="M4037" s="75">
        <f t="shared" si="659"/>
        <v>100</v>
      </c>
      <c r="N4037" s="75">
        <f t="shared" si="659"/>
        <v>100</v>
      </c>
      <c r="O4037" s="75">
        <f t="shared" si="659"/>
        <v>100</v>
      </c>
      <c r="P4037">
        <f t="shared" si="649"/>
        <v>1</v>
      </c>
      <c r="Q4037" t="str">
        <f t="shared" si="650"/>
        <v>D20201231</v>
      </c>
      <c r="R4037">
        <f t="shared" si="651"/>
        <v>6619632</v>
      </c>
      <c r="S4037">
        <v>1</v>
      </c>
      <c r="T4037">
        <f t="shared" si="657"/>
        <v>0</v>
      </c>
      <c r="U4037">
        <f t="shared" si="657"/>
        <v>0</v>
      </c>
      <c r="V4037">
        <f t="shared" si="657"/>
        <v>1</v>
      </c>
      <c r="W4037">
        <f t="shared" si="657"/>
        <v>0</v>
      </c>
    </row>
    <row r="4038" spans="1:23" x14ac:dyDescent="0.25">
      <c r="A4038" t="s">
        <v>7984</v>
      </c>
      <c r="B4038">
        <v>1</v>
      </c>
      <c r="C4038">
        <v>68621</v>
      </c>
      <c r="E4038" s="74">
        <v>1000276</v>
      </c>
      <c r="F4038" s="75">
        <f t="shared" si="659"/>
        <v>1</v>
      </c>
      <c r="G4038" s="75">
        <f t="shared" si="659"/>
        <v>2</v>
      </c>
      <c r="H4038" s="75">
        <f t="shared" si="659"/>
        <v>3</v>
      </c>
      <c r="I4038" s="75">
        <f t="shared" si="659"/>
        <v>4</v>
      </c>
      <c r="J4038" s="75">
        <f t="shared" si="659"/>
        <v>5</v>
      </c>
      <c r="K4038" s="75">
        <f t="shared" si="659"/>
        <v>6</v>
      </c>
      <c r="L4038" s="75">
        <f t="shared" si="659"/>
        <v>7</v>
      </c>
      <c r="M4038" s="75">
        <f t="shared" si="659"/>
        <v>8</v>
      </c>
      <c r="N4038" s="75">
        <f t="shared" si="659"/>
        <v>9</v>
      </c>
      <c r="O4038" s="75">
        <f t="shared" si="659"/>
        <v>10</v>
      </c>
      <c r="P4038">
        <f t="shared" ref="P4038:P4101" si="660">MIN(F4038:O4038)</f>
        <v>1</v>
      </c>
      <c r="Q4038" t="str">
        <f t="shared" ref="Q4038:Q4101" si="661">HLOOKUP($P4038,$F$3:$O$4,2,FALSE)</f>
        <v>D20201231</v>
      </c>
      <c r="R4038">
        <f t="shared" ref="R4038:R4101" si="662">VLOOKUP(CONCATENATE($Q4038,".",$E4038),$A$4:$C$488690,3,FALSE)</f>
        <v>365375</v>
      </c>
      <c r="S4038">
        <v>1</v>
      </c>
      <c r="T4038">
        <f t="shared" si="657"/>
        <v>0</v>
      </c>
      <c r="U4038">
        <f t="shared" si="657"/>
        <v>0</v>
      </c>
      <c r="V4038">
        <f t="shared" si="657"/>
        <v>0</v>
      </c>
      <c r="W4038">
        <f t="shared" si="657"/>
        <v>1</v>
      </c>
    </row>
    <row r="4039" spans="1:23" x14ac:dyDescent="0.25">
      <c r="A4039" t="s">
        <v>7986</v>
      </c>
      <c r="B4039">
        <v>1</v>
      </c>
      <c r="C4039">
        <v>927306</v>
      </c>
      <c r="E4039" s="74">
        <v>1000641</v>
      </c>
      <c r="F4039" s="75">
        <f t="shared" si="659"/>
        <v>1</v>
      </c>
      <c r="G4039" s="75">
        <f t="shared" si="659"/>
        <v>2</v>
      </c>
      <c r="H4039" s="75">
        <f t="shared" si="659"/>
        <v>3</v>
      </c>
      <c r="I4039" s="75">
        <f t="shared" si="659"/>
        <v>4</v>
      </c>
      <c r="J4039" s="75">
        <f t="shared" si="659"/>
        <v>5</v>
      </c>
      <c r="K4039" s="75">
        <f t="shared" si="659"/>
        <v>6</v>
      </c>
      <c r="L4039" s="75">
        <f t="shared" si="659"/>
        <v>7</v>
      </c>
      <c r="M4039" s="75">
        <f t="shared" si="659"/>
        <v>8</v>
      </c>
      <c r="N4039" s="75">
        <f t="shared" si="659"/>
        <v>9</v>
      </c>
      <c r="O4039" s="75">
        <f t="shared" si="659"/>
        <v>10</v>
      </c>
      <c r="P4039">
        <f t="shared" si="660"/>
        <v>1</v>
      </c>
      <c r="Q4039" t="str">
        <f t="shared" si="661"/>
        <v>D20201231</v>
      </c>
      <c r="R4039">
        <f t="shared" si="662"/>
        <v>691918</v>
      </c>
      <c r="S4039">
        <v>1</v>
      </c>
      <c r="T4039">
        <f t="shared" si="657"/>
        <v>0</v>
      </c>
      <c r="U4039">
        <f t="shared" si="657"/>
        <v>0</v>
      </c>
      <c r="V4039">
        <f t="shared" si="657"/>
        <v>0</v>
      </c>
      <c r="W4039">
        <f t="shared" si="657"/>
        <v>1</v>
      </c>
    </row>
    <row r="4040" spans="1:23" x14ac:dyDescent="0.25">
      <c r="A4040" t="s">
        <v>7988</v>
      </c>
      <c r="B4040">
        <v>1</v>
      </c>
      <c r="C4040">
        <v>99995</v>
      </c>
      <c r="E4040" s="74">
        <v>1000856</v>
      </c>
      <c r="F4040" s="75">
        <f t="shared" si="659"/>
        <v>1</v>
      </c>
      <c r="G4040" s="75">
        <f t="shared" si="659"/>
        <v>2</v>
      </c>
      <c r="H4040" s="75">
        <f t="shared" si="659"/>
        <v>3</v>
      </c>
      <c r="I4040" s="75">
        <f t="shared" si="659"/>
        <v>4</v>
      </c>
      <c r="J4040" s="75">
        <f t="shared" si="659"/>
        <v>5</v>
      </c>
      <c r="K4040" s="75">
        <f t="shared" si="659"/>
        <v>6</v>
      </c>
      <c r="L4040" s="75">
        <f t="shared" si="659"/>
        <v>7</v>
      </c>
      <c r="M4040" s="75">
        <f t="shared" si="659"/>
        <v>8</v>
      </c>
      <c r="N4040" s="75">
        <f t="shared" si="659"/>
        <v>9</v>
      </c>
      <c r="O4040" s="75">
        <f t="shared" si="659"/>
        <v>10</v>
      </c>
      <c r="P4040">
        <f t="shared" si="660"/>
        <v>1</v>
      </c>
      <c r="Q4040" t="str">
        <f t="shared" si="661"/>
        <v>D20201231</v>
      </c>
      <c r="R4040">
        <f t="shared" si="662"/>
        <v>26277</v>
      </c>
      <c r="S4040">
        <v>1</v>
      </c>
      <c r="T4040">
        <f t="shared" si="657"/>
        <v>0</v>
      </c>
      <c r="U4040">
        <f t="shared" si="657"/>
        <v>0</v>
      </c>
      <c r="V4040">
        <f t="shared" si="657"/>
        <v>0</v>
      </c>
      <c r="W4040">
        <f t="shared" si="657"/>
        <v>1</v>
      </c>
    </row>
    <row r="4041" spans="1:23" x14ac:dyDescent="0.25">
      <c r="A4041" t="s">
        <v>7990</v>
      </c>
      <c r="B4041">
        <v>1</v>
      </c>
      <c r="C4041">
        <v>289171</v>
      </c>
      <c r="E4041" s="74">
        <v>1000959</v>
      </c>
      <c r="F4041" s="75">
        <f t="shared" si="659"/>
        <v>1</v>
      </c>
      <c r="G4041" s="75">
        <f t="shared" si="659"/>
        <v>2</v>
      </c>
      <c r="H4041" s="75">
        <f t="shared" si="659"/>
        <v>3</v>
      </c>
      <c r="I4041" s="75">
        <f t="shared" si="659"/>
        <v>4</v>
      </c>
      <c r="J4041" s="75">
        <f t="shared" si="659"/>
        <v>5</v>
      </c>
      <c r="K4041" s="75">
        <f t="shared" si="659"/>
        <v>6</v>
      </c>
      <c r="L4041" s="75">
        <f t="shared" si="659"/>
        <v>7</v>
      </c>
      <c r="M4041" s="75">
        <f t="shared" si="659"/>
        <v>8</v>
      </c>
      <c r="N4041" s="75">
        <f t="shared" si="659"/>
        <v>9</v>
      </c>
      <c r="O4041" s="75">
        <f t="shared" si="659"/>
        <v>10</v>
      </c>
      <c r="P4041">
        <f t="shared" si="660"/>
        <v>1</v>
      </c>
      <c r="Q4041" t="str">
        <f t="shared" si="661"/>
        <v>D20201231</v>
      </c>
      <c r="R4041">
        <f t="shared" si="662"/>
        <v>190617</v>
      </c>
      <c r="S4041">
        <v>1</v>
      </c>
      <c r="T4041">
        <f t="shared" si="657"/>
        <v>0</v>
      </c>
      <c r="U4041">
        <f t="shared" si="657"/>
        <v>0</v>
      </c>
      <c r="V4041">
        <f t="shared" si="657"/>
        <v>0</v>
      </c>
      <c r="W4041">
        <f t="shared" si="657"/>
        <v>1</v>
      </c>
    </row>
    <row r="4042" spans="1:23" x14ac:dyDescent="0.25">
      <c r="A4042" t="s">
        <v>7992</v>
      </c>
      <c r="B4042">
        <v>1</v>
      </c>
      <c r="C4042">
        <v>3647138</v>
      </c>
      <c r="E4042" s="74">
        <v>1001059</v>
      </c>
      <c r="F4042" s="75">
        <f t="shared" si="659"/>
        <v>1</v>
      </c>
      <c r="G4042" s="75">
        <f t="shared" si="659"/>
        <v>2</v>
      </c>
      <c r="H4042" s="75">
        <f t="shared" si="659"/>
        <v>3</v>
      </c>
      <c r="I4042" s="75">
        <f t="shared" si="659"/>
        <v>4</v>
      </c>
      <c r="J4042" s="75">
        <f t="shared" si="659"/>
        <v>5</v>
      </c>
      <c r="K4042" s="75">
        <f t="shared" si="659"/>
        <v>6</v>
      </c>
      <c r="L4042" s="75">
        <f t="shared" si="659"/>
        <v>7</v>
      </c>
      <c r="M4042" s="75">
        <f t="shared" si="659"/>
        <v>8</v>
      </c>
      <c r="N4042" s="75">
        <f t="shared" si="659"/>
        <v>9</v>
      </c>
      <c r="O4042" s="75">
        <f t="shared" si="659"/>
        <v>10</v>
      </c>
      <c r="P4042">
        <f t="shared" si="660"/>
        <v>1</v>
      </c>
      <c r="Q4042" t="str">
        <f t="shared" si="661"/>
        <v>D20201231</v>
      </c>
      <c r="R4042">
        <f t="shared" si="662"/>
        <v>684734</v>
      </c>
      <c r="S4042">
        <v>1</v>
      </c>
      <c r="T4042">
        <f t="shared" si="657"/>
        <v>0</v>
      </c>
      <c r="U4042">
        <f t="shared" si="657"/>
        <v>0</v>
      </c>
      <c r="V4042">
        <f t="shared" si="657"/>
        <v>0</v>
      </c>
      <c r="W4042">
        <f t="shared" si="657"/>
        <v>1</v>
      </c>
    </row>
    <row r="4043" spans="1:23" x14ac:dyDescent="0.25">
      <c r="A4043" t="s">
        <v>7993</v>
      </c>
      <c r="B4043">
        <v>1</v>
      </c>
      <c r="C4043">
        <v>1057365</v>
      </c>
      <c r="E4043" s="74">
        <v>1001152</v>
      </c>
      <c r="F4043" s="75">
        <f t="shared" si="659"/>
        <v>1</v>
      </c>
      <c r="G4043" s="75">
        <f t="shared" si="659"/>
        <v>2</v>
      </c>
      <c r="H4043" s="75">
        <f t="shared" si="659"/>
        <v>3</v>
      </c>
      <c r="I4043" s="75">
        <f t="shared" si="659"/>
        <v>4</v>
      </c>
      <c r="J4043" s="75">
        <f t="shared" si="659"/>
        <v>5</v>
      </c>
      <c r="K4043" s="75">
        <f t="shared" si="659"/>
        <v>6</v>
      </c>
      <c r="L4043" s="75">
        <f t="shared" si="659"/>
        <v>7</v>
      </c>
      <c r="M4043" s="75">
        <f t="shared" si="659"/>
        <v>8</v>
      </c>
      <c r="N4043" s="75">
        <f t="shared" si="659"/>
        <v>9</v>
      </c>
      <c r="O4043" s="75">
        <f t="shared" si="659"/>
        <v>10</v>
      </c>
      <c r="P4043">
        <f t="shared" si="660"/>
        <v>1</v>
      </c>
      <c r="Q4043" t="str">
        <f t="shared" si="661"/>
        <v>D20201231</v>
      </c>
      <c r="R4043">
        <f t="shared" si="662"/>
        <v>10517055</v>
      </c>
      <c r="S4043">
        <v>1</v>
      </c>
      <c r="T4043">
        <f t="shared" si="657"/>
        <v>0</v>
      </c>
      <c r="U4043">
        <f t="shared" si="657"/>
        <v>1</v>
      </c>
      <c r="V4043">
        <f t="shared" si="657"/>
        <v>0</v>
      </c>
      <c r="W4043">
        <f t="shared" si="657"/>
        <v>0</v>
      </c>
    </row>
    <row r="4044" spans="1:23" x14ac:dyDescent="0.25">
      <c r="A4044" t="s">
        <v>7994</v>
      </c>
      <c r="B4044">
        <v>1</v>
      </c>
      <c r="C4044">
        <v>507965</v>
      </c>
      <c r="E4044" s="74">
        <v>1001639</v>
      </c>
      <c r="F4044" s="75">
        <f t="shared" si="659"/>
        <v>1</v>
      </c>
      <c r="G4044" s="75">
        <f t="shared" si="659"/>
        <v>2</v>
      </c>
      <c r="H4044" s="75">
        <f t="shared" si="659"/>
        <v>3</v>
      </c>
      <c r="I4044" s="75">
        <f t="shared" si="659"/>
        <v>4</v>
      </c>
      <c r="J4044" s="75">
        <f t="shared" si="659"/>
        <v>5</v>
      </c>
      <c r="K4044" s="75">
        <f t="shared" si="659"/>
        <v>6</v>
      </c>
      <c r="L4044" s="75">
        <f t="shared" si="659"/>
        <v>7</v>
      </c>
      <c r="M4044" s="75">
        <f t="shared" si="659"/>
        <v>8</v>
      </c>
      <c r="N4044" s="75">
        <f t="shared" si="659"/>
        <v>9</v>
      </c>
      <c r="O4044" s="75">
        <f t="shared" si="659"/>
        <v>10</v>
      </c>
      <c r="P4044">
        <f t="shared" si="660"/>
        <v>1</v>
      </c>
      <c r="Q4044" t="str">
        <f t="shared" si="661"/>
        <v>D20201231</v>
      </c>
      <c r="R4044">
        <f t="shared" si="662"/>
        <v>2869245</v>
      </c>
      <c r="S4044">
        <v>1</v>
      </c>
      <c r="T4044">
        <f t="shared" si="657"/>
        <v>0</v>
      </c>
      <c r="U4044">
        <f t="shared" si="657"/>
        <v>0</v>
      </c>
      <c r="V4044">
        <f t="shared" si="657"/>
        <v>1</v>
      </c>
      <c r="W4044">
        <f t="shared" si="657"/>
        <v>0</v>
      </c>
    </row>
    <row r="4045" spans="1:23" x14ac:dyDescent="0.25">
      <c r="A4045" t="s">
        <v>7996</v>
      </c>
      <c r="B4045">
        <v>1</v>
      </c>
      <c r="C4045">
        <v>2493270</v>
      </c>
      <c r="E4045" s="74">
        <v>1001648</v>
      </c>
      <c r="F4045" s="75">
        <f t="shared" ref="F4045:O4054" si="663">IFERROR(VLOOKUP(CONCATENATE(F$4,".",$E4045),$A$4:$C$488690,2,FALSE)*F$3,100)</f>
        <v>1</v>
      </c>
      <c r="G4045" s="75">
        <f t="shared" si="663"/>
        <v>2</v>
      </c>
      <c r="H4045" s="75">
        <f t="shared" si="663"/>
        <v>3</v>
      </c>
      <c r="I4045" s="75">
        <f t="shared" si="663"/>
        <v>4</v>
      </c>
      <c r="J4045" s="75">
        <f t="shared" si="663"/>
        <v>5</v>
      </c>
      <c r="K4045" s="75">
        <f t="shared" si="663"/>
        <v>6</v>
      </c>
      <c r="L4045" s="75">
        <f t="shared" si="663"/>
        <v>7</v>
      </c>
      <c r="M4045" s="75">
        <f t="shared" si="663"/>
        <v>8</v>
      </c>
      <c r="N4045" s="75">
        <f t="shared" si="663"/>
        <v>9</v>
      </c>
      <c r="O4045" s="75">
        <f t="shared" si="663"/>
        <v>10</v>
      </c>
      <c r="P4045">
        <f t="shared" si="660"/>
        <v>1</v>
      </c>
      <c r="Q4045" t="str">
        <f t="shared" si="661"/>
        <v>D20201231</v>
      </c>
      <c r="R4045">
        <f t="shared" si="662"/>
        <v>2651275</v>
      </c>
      <c r="S4045">
        <v>1</v>
      </c>
      <c r="T4045">
        <f t="shared" si="657"/>
        <v>0</v>
      </c>
      <c r="U4045">
        <f t="shared" si="657"/>
        <v>0</v>
      </c>
      <c r="V4045">
        <f t="shared" si="657"/>
        <v>1</v>
      </c>
      <c r="W4045">
        <f t="shared" si="657"/>
        <v>0</v>
      </c>
    </row>
    <row r="4046" spans="1:23" x14ac:dyDescent="0.25">
      <c r="A4046" t="s">
        <v>7998</v>
      </c>
      <c r="B4046">
        <v>1</v>
      </c>
      <c r="C4046">
        <v>511274</v>
      </c>
      <c r="E4046" s="74">
        <v>1001817</v>
      </c>
      <c r="F4046" s="75">
        <f t="shared" si="663"/>
        <v>1</v>
      </c>
      <c r="G4046" s="75">
        <f t="shared" si="663"/>
        <v>100</v>
      </c>
      <c r="H4046" s="75">
        <f t="shared" si="663"/>
        <v>100</v>
      </c>
      <c r="I4046" s="75">
        <f t="shared" si="663"/>
        <v>100</v>
      </c>
      <c r="J4046" s="75">
        <f t="shared" si="663"/>
        <v>100</v>
      </c>
      <c r="K4046" s="75">
        <f t="shared" si="663"/>
        <v>100</v>
      </c>
      <c r="L4046" s="75">
        <f t="shared" si="663"/>
        <v>100</v>
      </c>
      <c r="M4046" s="75">
        <f t="shared" si="663"/>
        <v>100</v>
      </c>
      <c r="N4046" s="75">
        <f t="shared" si="663"/>
        <v>100</v>
      </c>
      <c r="O4046" s="75">
        <f t="shared" si="663"/>
        <v>100</v>
      </c>
      <c r="P4046">
        <f t="shared" si="660"/>
        <v>1</v>
      </c>
      <c r="Q4046" t="str">
        <f t="shared" si="661"/>
        <v>D20201231</v>
      </c>
      <c r="R4046">
        <f t="shared" si="662"/>
        <v>152951</v>
      </c>
      <c r="S4046">
        <v>1</v>
      </c>
      <c r="T4046">
        <f t="shared" si="657"/>
        <v>0</v>
      </c>
      <c r="U4046">
        <f t="shared" si="657"/>
        <v>0</v>
      </c>
      <c r="V4046">
        <f t="shared" si="657"/>
        <v>0</v>
      </c>
      <c r="W4046">
        <f t="shared" si="657"/>
        <v>1</v>
      </c>
    </row>
    <row r="4047" spans="1:23" x14ac:dyDescent="0.25">
      <c r="A4047" t="s">
        <v>7999</v>
      </c>
      <c r="B4047">
        <v>1</v>
      </c>
      <c r="C4047">
        <v>65012</v>
      </c>
      <c r="E4047" s="74">
        <v>1001853</v>
      </c>
      <c r="F4047" s="75">
        <f t="shared" si="663"/>
        <v>1</v>
      </c>
      <c r="G4047" s="75">
        <f t="shared" si="663"/>
        <v>2</v>
      </c>
      <c r="H4047" s="75">
        <f t="shared" si="663"/>
        <v>3</v>
      </c>
      <c r="I4047" s="75">
        <f t="shared" si="663"/>
        <v>4</v>
      </c>
      <c r="J4047" s="75">
        <f t="shared" si="663"/>
        <v>5</v>
      </c>
      <c r="K4047" s="75">
        <f t="shared" si="663"/>
        <v>6</v>
      </c>
      <c r="L4047" s="75">
        <f t="shared" si="663"/>
        <v>7</v>
      </c>
      <c r="M4047" s="75">
        <f t="shared" si="663"/>
        <v>8</v>
      </c>
      <c r="N4047" s="75">
        <f t="shared" si="663"/>
        <v>9</v>
      </c>
      <c r="O4047" s="75">
        <f t="shared" si="663"/>
        <v>10</v>
      </c>
      <c r="P4047">
        <f t="shared" si="660"/>
        <v>1</v>
      </c>
      <c r="Q4047" t="str">
        <f t="shared" si="661"/>
        <v>D20201231</v>
      </c>
      <c r="R4047">
        <f t="shared" si="662"/>
        <v>251531</v>
      </c>
      <c r="S4047">
        <v>1</v>
      </c>
      <c r="T4047">
        <f t="shared" si="657"/>
        <v>0</v>
      </c>
      <c r="U4047">
        <f t="shared" si="657"/>
        <v>0</v>
      </c>
      <c r="V4047">
        <f t="shared" si="657"/>
        <v>0</v>
      </c>
      <c r="W4047">
        <f t="shared" si="657"/>
        <v>1</v>
      </c>
    </row>
    <row r="4048" spans="1:23" x14ac:dyDescent="0.25">
      <c r="A4048" t="s">
        <v>8001</v>
      </c>
      <c r="B4048">
        <v>1</v>
      </c>
      <c r="C4048">
        <v>589029</v>
      </c>
      <c r="E4048" s="74">
        <v>1002355</v>
      </c>
      <c r="F4048" s="75">
        <f t="shared" si="663"/>
        <v>1</v>
      </c>
      <c r="G4048" s="75">
        <f t="shared" si="663"/>
        <v>2</v>
      </c>
      <c r="H4048" s="75">
        <f t="shared" si="663"/>
        <v>3</v>
      </c>
      <c r="I4048" s="75">
        <f t="shared" si="663"/>
        <v>100</v>
      </c>
      <c r="J4048" s="75">
        <f t="shared" si="663"/>
        <v>100</v>
      </c>
      <c r="K4048" s="75">
        <f t="shared" si="663"/>
        <v>100</v>
      </c>
      <c r="L4048" s="75">
        <f t="shared" si="663"/>
        <v>100</v>
      </c>
      <c r="M4048" s="75">
        <f t="shared" si="663"/>
        <v>100</v>
      </c>
      <c r="N4048" s="75">
        <f t="shared" si="663"/>
        <v>100</v>
      </c>
      <c r="O4048" s="75">
        <f t="shared" si="663"/>
        <v>100</v>
      </c>
      <c r="P4048">
        <f t="shared" si="660"/>
        <v>1</v>
      </c>
      <c r="Q4048" t="str">
        <f t="shared" si="661"/>
        <v>D20201231</v>
      </c>
      <c r="R4048">
        <f t="shared" si="662"/>
        <v>127070</v>
      </c>
      <c r="S4048">
        <v>1</v>
      </c>
      <c r="T4048">
        <f t="shared" si="657"/>
        <v>0</v>
      </c>
      <c r="U4048">
        <f t="shared" si="657"/>
        <v>0</v>
      </c>
      <c r="V4048">
        <f t="shared" si="657"/>
        <v>0</v>
      </c>
      <c r="W4048">
        <f t="shared" si="657"/>
        <v>1</v>
      </c>
    </row>
    <row r="4049" spans="1:23" x14ac:dyDescent="0.25">
      <c r="A4049" t="s">
        <v>8003</v>
      </c>
      <c r="B4049">
        <v>1</v>
      </c>
      <c r="C4049">
        <v>874400</v>
      </c>
      <c r="E4049" s="74">
        <v>1002373</v>
      </c>
      <c r="F4049" s="75">
        <f t="shared" si="663"/>
        <v>1</v>
      </c>
      <c r="G4049" s="75">
        <f t="shared" si="663"/>
        <v>2</v>
      </c>
      <c r="H4049" s="75">
        <f t="shared" si="663"/>
        <v>3</v>
      </c>
      <c r="I4049" s="75">
        <f t="shared" si="663"/>
        <v>4</v>
      </c>
      <c r="J4049" s="75">
        <f t="shared" si="663"/>
        <v>5</v>
      </c>
      <c r="K4049" s="75">
        <f t="shared" si="663"/>
        <v>6</v>
      </c>
      <c r="L4049" s="75">
        <f t="shared" si="663"/>
        <v>7</v>
      </c>
      <c r="M4049" s="75">
        <f t="shared" si="663"/>
        <v>8</v>
      </c>
      <c r="N4049" s="75">
        <f t="shared" si="663"/>
        <v>9</v>
      </c>
      <c r="O4049" s="75">
        <f t="shared" si="663"/>
        <v>10</v>
      </c>
      <c r="P4049">
        <f t="shared" si="660"/>
        <v>1</v>
      </c>
      <c r="Q4049" t="str">
        <f t="shared" si="661"/>
        <v>D20201231</v>
      </c>
      <c r="R4049">
        <f t="shared" si="662"/>
        <v>651519</v>
      </c>
      <c r="S4049">
        <v>1</v>
      </c>
      <c r="T4049">
        <f t="shared" si="657"/>
        <v>0</v>
      </c>
      <c r="U4049">
        <f t="shared" si="657"/>
        <v>0</v>
      </c>
      <c r="V4049">
        <f t="shared" si="657"/>
        <v>0</v>
      </c>
      <c r="W4049">
        <f t="shared" si="657"/>
        <v>1</v>
      </c>
    </row>
    <row r="4050" spans="1:23" x14ac:dyDescent="0.25">
      <c r="A4050" t="s">
        <v>8005</v>
      </c>
      <c r="B4050">
        <v>1</v>
      </c>
      <c r="C4050">
        <v>213041</v>
      </c>
      <c r="E4050" s="74">
        <v>1002458</v>
      </c>
      <c r="F4050" s="75">
        <f t="shared" si="663"/>
        <v>1</v>
      </c>
      <c r="G4050" s="75">
        <f t="shared" si="663"/>
        <v>2</v>
      </c>
      <c r="H4050" s="75">
        <f t="shared" si="663"/>
        <v>3</v>
      </c>
      <c r="I4050" s="75">
        <f t="shared" si="663"/>
        <v>4</v>
      </c>
      <c r="J4050" s="75">
        <f t="shared" si="663"/>
        <v>5</v>
      </c>
      <c r="K4050" s="75">
        <f t="shared" si="663"/>
        <v>6</v>
      </c>
      <c r="L4050" s="75">
        <f t="shared" si="663"/>
        <v>7</v>
      </c>
      <c r="M4050" s="75">
        <f t="shared" si="663"/>
        <v>8</v>
      </c>
      <c r="N4050" s="75">
        <f t="shared" si="663"/>
        <v>9</v>
      </c>
      <c r="O4050" s="75">
        <f t="shared" si="663"/>
        <v>10</v>
      </c>
      <c r="P4050">
        <f t="shared" si="660"/>
        <v>1</v>
      </c>
      <c r="Q4050" t="str">
        <f t="shared" si="661"/>
        <v>D20201231</v>
      </c>
      <c r="R4050">
        <f t="shared" si="662"/>
        <v>64892</v>
      </c>
      <c r="S4050">
        <v>1</v>
      </c>
      <c r="T4050">
        <f t="shared" si="657"/>
        <v>0</v>
      </c>
      <c r="U4050">
        <f t="shared" si="657"/>
        <v>0</v>
      </c>
      <c r="V4050">
        <f t="shared" si="657"/>
        <v>0</v>
      </c>
      <c r="W4050">
        <f t="shared" si="657"/>
        <v>1</v>
      </c>
    </row>
    <row r="4051" spans="1:23" x14ac:dyDescent="0.25">
      <c r="A4051" t="s">
        <v>8007</v>
      </c>
      <c r="B4051">
        <v>1</v>
      </c>
      <c r="C4051">
        <v>978542</v>
      </c>
      <c r="E4051" s="74">
        <v>1002878</v>
      </c>
      <c r="F4051" s="75">
        <f t="shared" si="663"/>
        <v>1</v>
      </c>
      <c r="G4051" s="75">
        <f t="shared" si="663"/>
        <v>2</v>
      </c>
      <c r="H4051" s="75">
        <f t="shared" si="663"/>
        <v>3</v>
      </c>
      <c r="I4051" s="75">
        <f t="shared" si="663"/>
        <v>4</v>
      </c>
      <c r="J4051" s="75">
        <f t="shared" si="663"/>
        <v>5</v>
      </c>
      <c r="K4051" s="75">
        <f t="shared" si="663"/>
        <v>6</v>
      </c>
      <c r="L4051" s="75">
        <f t="shared" si="663"/>
        <v>7</v>
      </c>
      <c r="M4051" s="75">
        <f t="shared" si="663"/>
        <v>8</v>
      </c>
      <c r="N4051" s="75">
        <f t="shared" si="663"/>
        <v>9</v>
      </c>
      <c r="O4051" s="75">
        <f t="shared" si="663"/>
        <v>10</v>
      </c>
      <c r="P4051">
        <f t="shared" si="660"/>
        <v>1</v>
      </c>
      <c r="Q4051" t="str">
        <f t="shared" si="661"/>
        <v>D20201231</v>
      </c>
      <c r="R4051">
        <f t="shared" si="662"/>
        <v>13958775</v>
      </c>
      <c r="S4051">
        <v>1</v>
      </c>
      <c r="T4051">
        <f t="shared" si="657"/>
        <v>0</v>
      </c>
      <c r="U4051">
        <f t="shared" si="657"/>
        <v>1</v>
      </c>
      <c r="V4051">
        <f t="shared" si="657"/>
        <v>0</v>
      </c>
      <c r="W4051">
        <f t="shared" si="657"/>
        <v>0</v>
      </c>
    </row>
    <row r="4052" spans="1:23" x14ac:dyDescent="0.25">
      <c r="A4052" t="s">
        <v>8009</v>
      </c>
      <c r="B4052">
        <v>1</v>
      </c>
      <c r="C4052">
        <v>302977</v>
      </c>
      <c r="E4052" s="74">
        <v>1002953</v>
      </c>
      <c r="F4052" s="75">
        <f t="shared" si="663"/>
        <v>1</v>
      </c>
      <c r="G4052" s="75">
        <f t="shared" si="663"/>
        <v>2</v>
      </c>
      <c r="H4052" s="75">
        <f t="shared" si="663"/>
        <v>3</v>
      </c>
      <c r="I4052" s="75">
        <f t="shared" si="663"/>
        <v>4</v>
      </c>
      <c r="J4052" s="75">
        <f t="shared" si="663"/>
        <v>5</v>
      </c>
      <c r="K4052" s="75">
        <f t="shared" si="663"/>
        <v>6</v>
      </c>
      <c r="L4052" s="75">
        <f t="shared" si="663"/>
        <v>7</v>
      </c>
      <c r="M4052" s="75">
        <f t="shared" si="663"/>
        <v>8</v>
      </c>
      <c r="N4052" s="75">
        <f t="shared" si="663"/>
        <v>9</v>
      </c>
      <c r="O4052" s="75">
        <f t="shared" si="663"/>
        <v>10</v>
      </c>
      <c r="P4052">
        <f t="shared" si="660"/>
        <v>1</v>
      </c>
      <c r="Q4052" t="str">
        <f t="shared" si="661"/>
        <v>D20201231</v>
      </c>
      <c r="R4052">
        <f t="shared" si="662"/>
        <v>133547</v>
      </c>
      <c r="S4052">
        <v>1</v>
      </c>
      <c r="T4052">
        <f t="shared" si="657"/>
        <v>0</v>
      </c>
      <c r="U4052">
        <f t="shared" si="657"/>
        <v>0</v>
      </c>
      <c r="V4052">
        <f t="shared" si="657"/>
        <v>0</v>
      </c>
      <c r="W4052">
        <f t="shared" si="657"/>
        <v>1</v>
      </c>
    </row>
    <row r="4053" spans="1:23" x14ac:dyDescent="0.25">
      <c r="A4053" t="s">
        <v>8011</v>
      </c>
      <c r="B4053">
        <v>1</v>
      </c>
      <c r="C4053">
        <v>455522</v>
      </c>
      <c r="E4053" s="74">
        <v>1003455</v>
      </c>
      <c r="F4053" s="75">
        <f t="shared" si="663"/>
        <v>1</v>
      </c>
      <c r="G4053" s="75">
        <f t="shared" si="663"/>
        <v>2</v>
      </c>
      <c r="H4053" s="75">
        <f t="shared" si="663"/>
        <v>3</v>
      </c>
      <c r="I4053" s="75">
        <f t="shared" si="663"/>
        <v>4</v>
      </c>
      <c r="J4053" s="75">
        <f t="shared" si="663"/>
        <v>5</v>
      </c>
      <c r="K4053" s="75">
        <f t="shared" si="663"/>
        <v>6</v>
      </c>
      <c r="L4053" s="75">
        <f t="shared" si="663"/>
        <v>7</v>
      </c>
      <c r="M4053" s="75">
        <f t="shared" si="663"/>
        <v>8</v>
      </c>
      <c r="N4053" s="75">
        <f t="shared" si="663"/>
        <v>9</v>
      </c>
      <c r="O4053" s="75">
        <f t="shared" si="663"/>
        <v>10</v>
      </c>
      <c r="P4053">
        <f t="shared" si="660"/>
        <v>1</v>
      </c>
      <c r="Q4053" t="str">
        <f t="shared" si="661"/>
        <v>D20201231</v>
      </c>
      <c r="R4053">
        <f t="shared" si="662"/>
        <v>370781</v>
      </c>
      <c r="S4053">
        <v>1</v>
      </c>
      <c r="T4053">
        <f t="shared" si="657"/>
        <v>0</v>
      </c>
      <c r="U4053">
        <f t="shared" si="657"/>
        <v>0</v>
      </c>
      <c r="V4053">
        <f t="shared" si="657"/>
        <v>0</v>
      </c>
      <c r="W4053">
        <f t="shared" si="657"/>
        <v>1</v>
      </c>
    </row>
    <row r="4054" spans="1:23" x14ac:dyDescent="0.25">
      <c r="A4054" t="s">
        <v>8013</v>
      </c>
      <c r="B4054">
        <v>1</v>
      </c>
      <c r="C4054">
        <v>720411</v>
      </c>
      <c r="E4054" s="74">
        <v>1003558</v>
      </c>
      <c r="F4054" s="75">
        <f t="shared" si="663"/>
        <v>1</v>
      </c>
      <c r="G4054" s="75">
        <f t="shared" si="663"/>
        <v>2</v>
      </c>
      <c r="H4054" s="75">
        <f t="shared" si="663"/>
        <v>3</v>
      </c>
      <c r="I4054" s="75">
        <f t="shared" si="663"/>
        <v>4</v>
      </c>
      <c r="J4054" s="75">
        <f t="shared" si="663"/>
        <v>5</v>
      </c>
      <c r="K4054" s="75">
        <f t="shared" si="663"/>
        <v>6</v>
      </c>
      <c r="L4054" s="75">
        <f t="shared" si="663"/>
        <v>7</v>
      </c>
      <c r="M4054" s="75">
        <f t="shared" si="663"/>
        <v>8</v>
      </c>
      <c r="N4054" s="75">
        <f t="shared" si="663"/>
        <v>9</v>
      </c>
      <c r="O4054" s="75">
        <f t="shared" si="663"/>
        <v>10</v>
      </c>
      <c r="P4054">
        <f t="shared" si="660"/>
        <v>1</v>
      </c>
      <c r="Q4054" t="str">
        <f t="shared" si="661"/>
        <v>D20201231</v>
      </c>
      <c r="R4054">
        <f t="shared" si="662"/>
        <v>273819</v>
      </c>
      <c r="S4054">
        <v>1</v>
      </c>
      <c r="T4054">
        <f t="shared" si="657"/>
        <v>0</v>
      </c>
      <c r="U4054">
        <f t="shared" si="657"/>
        <v>0</v>
      </c>
      <c r="V4054">
        <f t="shared" si="657"/>
        <v>0</v>
      </c>
      <c r="W4054">
        <f t="shared" si="657"/>
        <v>1</v>
      </c>
    </row>
    <row r="4055" spans="1:23" x14ac:dyDescent="0.25">
      <c r="A4055" t="s">
        <v>8015</v>
      </c>
      <c r="B4055">
        <v>1</v>
      </c>
      <c r="C4055">
        <v>315836</v>
      </c>
      <c r="E4055" s="74">
        <v>1003839</v>
      </c>
      <c r="F4055" s="75">
        <f t="shared" ref="F4055:O4064" si="664">IFERROR(VLOOKUP(CONCATENATE(F$4,".",$E4055),$A$4:$C$488690,2,FALSE)*F$3,100)</f>
        <v>1</v>
      </c>
      <c r="G4055" s="75">
        <f t="shared" si="664"/>
        <v>2</v>
      </c>
      <c r="H4055" s="75">
        <f t="shared" si="664"/>
        <v>3</v>
      </c>
      <c r="I4055" s="75">
        <f t="shared" si="664"/>
        <v>4</v>
      </c>
      <c r="J4055" s="75">
        <f t="shared" si="664"/>
        <v>5</v>
      </c>
      <c r="K4055" s="75">
        <f t="shared" si="664"/>
        <v>6</v>
      </c>
      <c r="L4055" s="75">
        <f t="shared" si="664"/>
        <v>7</v>
      </c>
      <c r="M4055" s="75">
        <f t="shared" si="664"/>
        <v>8</v>
      </c>
      <c r="N4055" s="75">
        <f t="shared" si="664"/>
        <v>9</v>
      </c>
      <c r="O4055" s="75">
        <f t="shared" si="664"/>
        <v>10</v>
      </c>
      <c r="P4055">
        <f t="shared" si="660"/>
        <v>1</v>
      </c>
      <c r="Q4055" t="str">
        <f t="shared" si="661"/>
        <v>D20201231</v>
      </c>
      <c r="R4055">
        <f t="shared" si="662"/>
        <v>335176</v>
      </c>
      <c r="S4055">
        <v>1</v>
      </c>
      <c r="T4055">
        <f t="shared" si="657"/>
        <v>0</v>
      </c>
      <c r="U4055">
        <f t="shared" si="657"/>
        <v>0</v>
      </c>
      <c r="V4055">
        <f t="shared" si="657"/>
        <v>0</v>
      </c>
      <c r="W4055">
        <f t="shared" si="657"/>
        <v>1</v>
      </c>
    </row>
    <row r="4056" spans="1:23" x14ac:dyDescent="0.25">
      <c r="A4056" t="s">
        <v>8017</v>
      </c>
      <c r="B4056">
        <v>1</v>
      </c>
      <c r="C4056">
        <v>1644645</v>
      </c>
      <c r="E4056" s="74">
        <v>1003950</v>
      </c>
      <c r="F4056" s="75">
        <f t="shared" si="664"/>
        <v>1</v>
      </c>
      <c r="G4056" s="75">
        <f t="shared" si="664"/>
        <v>2</v>
      </c>
      <c r="H4056" s="75">
        <f t="shared" si="664"/>
        <v>3</v>
      </c>
      <c r="I4056" s="75">
        <f t="shared" si="664"/>
        <v>4</v>
      </c>
      <c r="J4056" s="75">
        <f t="shared" si="664"/>
        <v>5</v>
      </c>
      <c r="K4056" s="75">
        <f t="shared" si="664"/>
        <v>6</v>
      </c>
      <c r="L4056" s="75">
        <f t="shared" si="664"/>
        <v>7</v>
      </c>
      <c r="M4056" s="75">
        <f t="shared" si="664"/>
        <v>8</v>
      </c>
      <c r="N4056" s="75">
        <f t="shared" si="664"/>
        <v>9</v>
      </c>
      <c r="O4056" s="75">
        <f t="shared" si="664"/>
        <v>10</v>
      </c>
      <c r="P4056">
        <f t="shared" si="660"/>
        <v>1</v>
      </c>
      <c r="Q4056" t="str">
        <f t="shared" si="661"/>
        <v>D20201231</v>
      </c>
      <c r="R4056">
        <f t="shared" si="662"/>
        <v>41154</v>
      </c>
      <c r="S4056">
        <v>1</v>
      </c>
      <c r="T4056">
        <f t="shared" si="657"/>
        <v>0</v>
      </c>
      <c r="U4056">
        <f t="shared" si="657"/>
        <v>0</v>
      </c>
      <c r="V4056">
        <f t="shared" si="657"/>
        <v>0</v>
      </c>
      <c r="W4056">
        <f t="shared" si="657"/>
        <v>1</v>
      </c>
    </row>
    <row r="4057" spans="1:23" x14ac:dyDescent="0.25">
      <c r="A4057" t="s">
        <v>8019</v>
      </c>
      <c r="B4057">
        <v>1</v>
      </c>
      <c r="C4057">
        <v>75081</v>
      </c>
      <c r="E4057" s="74">
        <v>1004256</v>
      </c>
      <c r="F4057" s="75">
        <f t="shared" si="664"/>
        <v>1</v>
      </c>
      <c r="G4057" s="75">
        <f t="shared" si="664"/>
        <v>2</v>
      </c>
      <c r="H4057" s="75">
        <f t="shared" si="664"/>
        <v>3</v>
      </c>
      <c r="I4057" s="75">
        <f t="shared" si="664"/>
        <v>4</v>
      </c>
      <c r="J4057" s="75">
        <f t="shared" si="664"/>
        <v>5</v>
      </c>
      <c r="K4057" s="75">
        <f t="shared" si="664"/>
        <v>6</v>
      </c>
      <c r="L4057" s="75">
        <f t="shared" si="664"/>
        <v>7</v>
      </c>
      <c r="M4057" s="75">
        <f t="shared" si="664"/>
        <v>8</v>
      </c>
      <c r="N4057" s="75">
        <f t="shared" si="664"/>
        <v>9</v>
      </c>
      <c r="O4057" s="75">
        <f t="shared" si="664"/>
        <v>10</v>
      </c>
      <c r="P4057">
        <f t="shared" si="660"/>
        <v>1</v>
      </c>
      <c r="Q4057" t="str">
        <f t="shared" si="661"/>
        <v>D20201231</v>
      </c>
      <c r="R4057">
        <f t="shared" si="662"/>
        <v>48934</v>
      </c>
      <c r="S4057">
        <v>1</v>
      </c>
      <c r="T4057">
        <f t="shared" si="657"/>
        <v>0</v>
      </c>
      <c r="U4057">
        <f t="shared" si="657"/>
        <v>0</v>
      </c>
      <c r="V4057">
        <f t="shared" si="657"/>
        <v>0</v>
      </c>
      <c r="W4057">
        <f t="shared" si="657"/>
        <v>1</v>
      </c>
    </row>
    <row r="4058" spans="1:23" x14ac:dyDescent="0.25">
      <c r="A4058" t="s">
        <v>8021</v>
      </c>
      <c r="B4058">
        <v>1</v>
      </c>
      <c r="C4058">
        <v>145469</v>
      </c>
      <c r="E4058" s="74">
        <v>1004470</v>
      </c>
      <c r="F4058" s="75">
        <f t="shared" si="664"/>
        <v>1</v>
      </c>
      <c r="G4058" s="75">
        <f t="shared" si="664"/>
        <v>2</v>
      </c>
      <c r="H4058" s="75">
        <f t="shared" si="664"/>
        <v>3</v>
      </c>
      <c r="I4058" s="75">
        <f t="shared" si="664"/>
        <v>4</v>
      </c>
      <c r="J4058" s="75">
        <f t="shared" si="664"/>
        <v>5</v>
      </c>
      <c r="K4058" s="75">
        <f t="shared" si="664"/>
        <v>6</v>
      </c>
      <c r="L4058" s="75">
        <f t="shared" si="664"/>
        <v>7</v>
      </c>
      <c r="M4058" s="75">
        <f t="shared" si="664"/>
        <v>8</v>
      </c>
      <c r="N4058" s="75">
        <f t="shared" si="664"/>
        <v>9</v>
      </c>
      <c r="O4058" s="75">
        <f t="shared" si="664"/>
        <v>10</v>
      </c>
      <c r="P4058">
        <f t="shared" si="660"/>
        <v>1</v>
      </c>
      <c r="Q4058" t="str">
        <f t="shared" si="661"/>
        <v>D20201231</v>
      </c>
      <c r="R4058">
        <f t="shared" si="662"/>
        <v>1206804</v>
      </c>
      <c r="S4058">
        <v>1</v>
      </c>
      <c r="T4058">
        <f t="shared" si="657"/>
        <v>0</v>
      </c>
      <c r="U4058">
        <f t="shared" si="657"/>
        <v>0</v>
      </c>
      <c r="V4058">
        <f t="shared" si="657"/>
        <v>1</v>
      </c>
      <c r="W4058">
        <f t="shared" si="657"/>
        <v>0</v>
      </c>
    </row>
    <row r="4059" spans="1:23" x14ac:dyDescent="0.25">
      <c r="A4059" t="s">
        <v>8023</v>
      </c>
      <c r="B4059">
        <v>1</v>
      </c>
      <c r="C4059">
        <v>5742972</v>
      </c>
      <c r="E4059" s="74">
        <v>1005075</v>
      </c>
      <c r="F4059" s="75">
        <f t="shared" si="664"/>
        <v>1</v>
      </c>
      <c r="G4059" s="75">
        <f t="shared" si="664"/>
        <v>2</v>
      </c>
      <c r="H4059" s="75">
        <f t="shared" si="664"/>
        <v>3</v>
      </c>
      <c r="I4059" s="75">
        <f t="shared" si="664"/>
        <v>4</v>
      </c>
      <c r="J4059" s="75">
        <f t="shared" si="664"/>
        <v>5</v>
      </c>
      <c r="K4059" s="75">
        <f t="shared" si="664"/>
        <v>6</v>
      </c>
      <c r="L4059" s="75">
        <f t="shared" si="664"/>
        <v>7</v>
      </c>
      <c r="M4059" s="75">
        <f t="shared" si="664"/>
        <v>8</v>
      </c>
      <c r="N4059" s="75">
        <f t="shared" si="664"/>
        <v>9</v>
      </c>
      <c r="O4059" s="75">
        <f t="shared" si="664"/>
        <v>10</v>
      </c>
      <c r="P4059">
        <f t="shared" si="660"/>
        <v>1</v>
      </c>
      <c r="Q4059" t="str">
        <f t="shared" si="661"/>
        <v>D20201231</v>
      </c>
      <c r="R4059">
        <f t="shared" si="662"/>
        <v>269776</v>
      </c>
      <c r="S4059">
        <v>1</v>
      </c>
      <c r="T4059">
        <f t="shared" si="657"/>
        <v>0</v>
      </c>
      <c r="U4059">
        <f t="shared" si="657"/>
        <v>0</v>
      </c>
      <c r="V4059">
        <f t="shared" si="657"/>
        <v>0</v>
      </c>
      <c r="W4059">
        <f t="shared" si="657"/>
        <v>1</v>
      </c>
    </row>
    <row r="4060" spans="1:23" x14ac:dyDescent="0.25">
      <c r="A4060" t="s">
        <v>8025</v>
      </c>
      <c r="B4060">
        <v>1</v>
      </c>
      <c r="C4060">
        <v>73922</v>
      </c>
      <c r="E4060" s="74">
        <v>1005552</v>
      </c>
      <c r="F4060" s="75">
        <f t="shared" si="664"/>
        <v>1</v>
      </c>
      <c r="G4060" s="75">
        <f t="shared" si="664"/>
        <v>2</v>
      </c>
      <c r="H4060" s="75">
        <f t="shared" si="664"/>
        <v>3</v>
      </c>
      <c r="I4060" s="75">
        <f t="shared" si="664"/>
        <v>4</v>
      </c>
      <c r="J4060" s="75">
        <f t="shared" si="664"/>
        <v>5</v>
      </c>
      <c r="K4060" s="75">
        <f t="shared" si="664"/>
        <v>6</v>
      </c>
      <c r="L4060" s="75">
        <f t="shared" si="664"/>
        <v>7</v>
      </c>
      <c r="M4060" s="75">
        <f t="shared" si="664"/>
        <v>8</v>
      </c>
      <c r="N4060" s="75">
        <f t="shared" si="664"/>
        <v>9</v>
      </c>
      <c r="O4060" s="75">
        <f t="shared" si="664"/>
        <v>10</v>
      </c>
      <c r="P4060">
        <f t="shared" si="660"/>
        <v>1</v>
      </c>
      <c r="Q4060" t="str">
        <f t="shared" si="661"/>
        <v>D20201231</v>
      </c>
      <c r="R4060">
        <f t="shared" si="662"/>
        <v>159267</v>
      </c>
      <c r="S4060">
        <v>1</v>
      </c>
      <c r="T4060">
        <f t="shared" si="657"/>
        <v>0</v>
      </c>
      <c r="U4060">
        <f t="shared" si="657"/>
        <v>0</v>
      </c>
      <c r="V4060">
        <f t="shared" si="657"/>
        <v>0</v>
      </c>
      <c r="W4060">
        <f t="shared" si="657"/>
        <v>1</v>
      </c>
    </row>
    <row r="4061" spans="1:23" x14ac:dyDescent="0.25">
      <c r="A4061" t="s">
        <v>8027</v>
      </c>
      <c r="B4061">
        <v>1</v>
      </c>
      <c r="C4061">
        <v>62301</v>
      </c>
      <c r="E4061" s="74">
        <v>1005655</v>
      </c>
      <c r="F4061" s="75">
        <f t="shared" si="664"/>
        <v>1</v>
      </c>
      <c r="G4061" s="75">
        <f t="shared" si="664"/>
        <v>2</v>
      </c>
      <c r="H4061" s="75">
        <f t="shared" si="664"/>
        <v>3</v>
      </c>
      <c r="I4061" s="75">
        <f t="shared" si="664"/>
        <v>4</v>
      </c>
      <c r="J4061" s="75">
        <f t="shared" si="664"/>
        <v>5</v>
      </c>
      <c r="K4061" s="75">
        <f t="shared" si="664"/>
        <v>6</v>
      </c>
      <c r="L4061" s="75">
        <f t="shared" si="664"/>
        <v>7</v>
      </c>
      <c r="M4061" s="75">
        <f t="shared" si="664"/>
        <v>8</v>
      </c>
      <c r="N4061" s="75">
        <f t="shared" si="664"/>
        <v>9</v>
      </c>
      <c r="O4061" s="75">
        <f t="shared" si="664"/>
        <v>10</v>
      </c>
      <c r="P4061">
        <f t="shared" si="660"/>
        <v>1</v>
      </c>
      <c r="Q4061" t="str">
        <f t="shared" si="661"/>
        <v>D20201231</v>
      </c>
      <c r="R4061">
        <f t="shared" si="662"/>
        <v>105375</v>
      </c>
      <c r="S4061">
        <v>1</v>
      </c>
      <c r="T4061">
        <f t="shared" si="657"/>
        <v>0</v>
      </c>
      <c r="U4061">
        <f t="shared" si="657"/>
        <v>0</v>
      </c>
      <c r="V4061">
        <f t="shared" si="657"/>
        <v>0</v>
      </c>
      <c r="W4061">
        <f t="shared" si="657"/>
        <v>1</v>
      </c>
    </row>
    <row r="4062" spans="1:23" x14ac:dyDescent="0.25">
      <c r="A4062" t="s">
        <v>8029</v>
      </c>
      <c r="B4062">
        <v>1</v>
      </c>
      <c r="C4062">
        <v>1655376</v>
      </c>
      <c r="E4062" s="74">
        <v>1005851</v>
      </c>
      <c r="F4062" s="75">
        <f t="shared" si="664"/>
        <v>1</v>
      </c>
      <c r="G4062" s="75">
        <f t="shared" si="664"/>
        <v>2</v>
      </c>
      <c r="H4062" s="75">
        <f t="shared" si="664"/>
        <v>3</v>
      </c>
      <c r="I4062" s="75">
        <f t="shared" si="664"/>
        <v>4</v>
      </c>
      <c r="J4062" s="75">
        <f t="shared" si="664"/>
        <v>5</v>
      </c>
      <c r="K4062" s="75">
        <f t="shared" si="664"/>
        <v>6</v>
      </c>
      <c r="L4062" s="75">
        <f t="shared" si="664"/>
        <v>7</v>
      </c>
      <c r="M4062" s="75">
        <f t="shared" si="664"/>
        <v>8</v>
      </c>
      <c r="N4062" s="75">
        <f t="shared" si="664"/>
        <v>9</v>
      </c>
      <c r="O4062" s="75">
        <f t="shared" si="664"/>
        <v>10</v>
      </c>
      <c r="P4062">
        <f t="shared" si="660"/>
        <v>1</v>
      </c>
      <c r="Q4062" t="str">
        <f t="shared" si="661"/>
        <v>D20201231</v>
      </c>
      <c r="R4062">
        <f t="shared" si="662"/>
        <v>52947</v>
      </c>
      <c r="S4062">
        <v>1</v>
      </c>
      <c r="T4062">
        <f t="shared" si="657"/>
        <v>0</v>
      </c>
      <c r="U4062">
        <f t="shared" si="657"/>
        <v>0</v>
      </c>
      <c r="V4062">
        <f t="shared" si="657"/>
        <v>0</v>
      </c>
      <c r="W4062">
        <f t="shared" si="657"/>
        <v>1</v>
      </c>
    </row>
    <row r="4063" spans="1:23" x14ac:dyDescent="0.25">
      <c r="A4063" t="s">
        <v>8031</v>
      </c>
      <c r="B4063">
        <v>1</v>
      </c>
      <c r="C4063">
        <v>406330</v>
      </c>
      <c r="E4063" s="74">
        <v>1006148</v>
      </c>
      <c r="F4063" s="75">
        <f t="shared" si="664"/>
        <v>1</v>
      </c>
      <c r="G4063" s="75">
        <f t="shared" si="664"/>
        <v>2</v>
      </c>
      <c r="H4063" s="75">
        <f t="shared" si="664"/>
        <v>3</v>
      </c>
      <c r="I4063" s="75">
        <f t="shared" si="664"/>
        <v>4</v>
      </c>
      <c r="J4063" s="75">
        <f t="shared" si="664"/>
        <v>5</v>
      </c>
      <c r="K4063" s="75">
        <f t="shared" si="664"/>
        <v>6</v>
      </c>
      <c r="L4063" s="75">
        <f t="shared" si="664"/>
        <v>7</v>
      </c>
      <c r="M4063" s="75">
        <f t="shared" si="664"/>
        <v>8</v>
      </c>
      <c r="N4063" s="75">
        <f t="shared" si="664"/>
        <v>9</v>
      </c>
      <c r="O4063" s="75">
        <f t="shared" si="664"/>
        <v>10</v>
      </c>
      <c r="P4063">
        <f t="shared" si="660"/>
        <v>1</v>
      </c>
      <c r="Q4063" t="str">
        <f t="shared" si="661"/>
        <v>D20201231</v>
      </c>
      <c r="R4063">
        <f t="shared" si="662"/>
        <v>1039730</v>
      </c>
      <c r="S4063">
        <v>1</v>
      </c>
      <c r="T4063">
        <f t="shared" si="657"/>
        <v>0</v>
      </c>
      <c r="U4063">
        <f t="shared" si="657"/>
        <v>0</v>
      </c>
      <c r="V4063">
        <f t="shared" si="657"/>
        <v>1</v>
      </c>
      <c r="W4063">
        <f t="shared" si="657"/>
        <v>0</v>
      </c>
    </row>
    <row r="4064" spans="1:23" x14ac:dyDescent="0.25">
      <c r="A4064" t="s">
        <v>8033</v>
      </c>
      <c r="B4064">
        <v>1</v>
      </c>
      <c r="C4064">
        <v>32544</v>
      </c>
      <c r="E4064" s="74">
        <v>1006157</v>
      </c>
      <c r="F4064" s="75">
        <f t="shared" si="664"/>
        <v>1</v>
      </c>
      <c r="G4064" s="75">
        <f t="shared" si="664"/>
        <v>2</v>
      </c>
      <c r="H4064" s="75">
        <f t="shared" si="664"/>
        <v>3</v>
      </c>
      <c r="I4064" s="75">
        <f t="shared" si="664"/>
        <v>4</v>
      </c>
      <c r="J4064" s="75">
        <f t="shared" si="664"/>
        <v>5</v>
      </c>
      <c r="K4064" s="75">
        <f t="shared" si="664"/>
        <v>6</v>
      </c>
      <c r="L4064" s="75">
        <f t="shared" si="664"/>
        <v>7</v>
      </c>
      <c r="M4064" s="75">
        <f t="shared" si="664"/>
        <v>8</v>
      </c>
      <c r="N4064" s="75">
        <f t="shared" si="664"/>
        <v>9</v>
      </c>
      <c r="O4064" s="75">
        <f t="shared" si="664"/>
        <v>10</v>
      </c>
      <c r="P4064">
        <f t="shared" si="660"/>
        <v>1</v>
      </c>
      <c r="Q4064" t="str">
        <f t="shared" si="661"/>
        <v>D20201231</v>
      </c>
      <c r="R4064">
        <f t="shared" si="662"/>
        <v>170432</v>
      </c>
      <c r="S4064">
        <v>1</v>
      </c>
      <c r="T4064">
        <f t="shared" si="657"/>
        <v>0</v>
      </c>
      <c r="U4064">
        <f t="shared" si="657"/>
        <v>0</v>
      </c>
      <c r="V4064">
        <f t="shared" si="657"/>
        <v>0</v>
      </c>
      <c r="W4064">
        <f t="shared" si="657"/>
        <v>1</v>
      </c>
    </row>
    <row r="4065" spans="1:23" x14ac:dyDescent="0.25">
      <c r="A4065" t="s">
        <v>8035</v>
      </c>
      <c r="B4065">
        <v>1</v>
      </c>
      <c r="C4065">
        <v>5684149</v>
      </c>
      <c r="E4065" s="74">
        <v>1006513</v>
      </c>
      <c r="F4065" s="75">
        <f t="shared" ref="F4065:O4074" si="665">IFERROR(VLOOKUP(CONCATENATE(F$4,".",$E4065),$A$4:$C$488690,2,FALSE)*F$3,100)</f>
        <v>1</v>
      </c>
      <c r="G4065" s="75">
        <f t="shared" si="665"/>
        <v>2</v>
      </c>
      <c r="H4065" s="75">
        <f t="shared" si="665"/>
        <v>3</v>
      </c>
      <c r="I4065" s="75">
        <f t="shared" si="665"/>
        <v>4</v>
      </c>
      <c r="J4065" s="75">
        <f t="shared" si="665"/>
        <v>5</v>
      </c>
      <c r="K4065" s="75">
        <f t="shared" si="665"/>
        <v>6</v>
      </c>
      <c r="L4065" s="75">
        <f t="shared" si="665"/>
        <v>7</v>
      </c>
      <c r="M4065" s="75">
        <f t="shared" si="665"/>
        <v>8</v>
      </c>
      <c r="N4065" s="75">
        <f t="shared" si="665"/>
        <v>9</v>
      </c>
      <c r="O4065" s="75">
        <f t="shared" si="665"/>
        <v>10</v>
      </c>
      <c r="P4065">
        <f t="shared" si="660"/>
        <v>1</v>
      </c>
      <c r="Q4065" t="str">
        <f t="shared" si="661"/>
        <v>D20201231</v>
      </c>
      <c r="R4065">
        <f t="shared" si="662"/>
        <v>290726</v>
      </c>
      <c r="S4065">
        <v>1</v>
      </c>
      <c r="T4065">
        <f t="shared" si="657"/>
        <v>0</v>
      </c>
      <c r="U4065">
        <f t="shared" si="657"/>
        <v>0</v>
      </c>
      <c r="V4065">
        <f t="shared" si="657"/>
        <v>0</v>
      </c>
      <c r="W4065">
        <f t="shared" si="657"/>
        <v>1</v>
      </c>
    </row>
    <row r="4066" spans="1:23" x14ac:dyDescent="0.25">
      <c r="A4066" t="s">
        <v>8037</v>
      </c>
      <c r="B4066">
        <v>1</v>
      </c>
      <c r="C4066">
        <v>930850</v>
      </c>
      <c r="E4066" s="74">
        <v>1006559</v>
      </c>
      <c r="F4066" s="75">
        <f t="shared" si="665"/>
        <v>1</v>
      </c>
      <c r="G4066" s="75">
        <f t="shared" si="665"/>
        <v>2</v>
      </c>
      <c r="H4066" s="75">
        <f t="shared" si="665"/>
        <v>3</v>
      </c>
      <c r="I4066" s="75">
        <f t="shared" si="665"/>
        <v>4</v>
      </c>
      <c r="J4066" s="75">
        <f t="shared" si="665"/>
        <v>5</v>
      </c>
      <c r="K4066" s="75">
        <f t="shared" si="665"/>
        <v>6</v>
      </c>
      <c r="L4066" s="75">
        <f t="shared" si="665"/>
        <v>7</v>
      </c>
      <c r="M4066" s="75">
        <f t="shared" si="665"/>
        <v>8</v>
      </c>
      <c r="N4066" s="75">
        <f t="shared" si="665"/>
        <v>9</v>
      </c>
      <c r="O4066" s="75">
        <f t="shared" si="665"/>
        <v>10</v>
      </c>
      <c r="P4066">
        <f t="shared" si="660"/>
        <v>1</v>
      </c>
      <c r="Q4066" t="str">
        <f t="shared" si="661"/>
        <v>D20201231</v>
      </c>
      <c r="R4066">
        <f t="shared" si="662"/>
        <v>152388</v>
      </c>
      <c r="S4066">
        <v>1</v>
      </c>
      <c r="T4066">
        <f t="shared" si="657"/>
        <v>0</v>
      </c>
      <c r="U4066">
        <f t="shared" si="657"/>
        <v>0</v>
      </c>
      <c r="V4066">
        <f t="shared" si="657"/>
        <v>0</v>
      </c>
      <c r="W4066">
        <f t="shared" si="657"/>
        <v>1</v>
      </c>
    </row>
    <row r="4067" spans="1:23" x14ac:dyDescent="0.25">
      <c r="A4067" t="s">
        <v>8038</v>
      </c>
      <c r="B4067">
        <v>1</v>
      </c>
      <c r="C4067">
        <v>290687</v>
      </c>
      <c r="E4067" s="74">
        <v>1006652</v>
      </c>
      <c r="F4067" s="75">
        <f t="shared" si="665"/>
        <v>1</v>
      </c>
      <c r="G4067" s="75">
        <f t="shared" si="665"/>
        <v>2</v>
      </c>
      <c r="H4067" s="75">
        <f t="shared" si="665"/>
        <v>3</v>
      </c>
      <c r="I4067" s="75">
        <f t="shared" si="665"/>
        <v>4</v>
      </c>
      <c r="J4067" s="75">
        <f t="shared" si="665"/>
        <v>5</v>
      </c>
      <c r="K4067" s="75">
        <f t="shared" si="665"/>
        <v>6</v>
      </c>
      <c r="L4067" s="75">
        <f t="shared" si="665"/>
        <v>7</v>
      </c>
      <c r="M4067" s="75">
        <f t="shared" si="665"/>
        <v>8</v>
      </c>
      <c r="N4067" s="75">
        <f t="shared" si="665"/>
        <v>9</v>
      </c>
      <c r="O4067" s="75">
        <f t="shared" si="665"/>
        <v>10</v>
      </c>
      <c r="P4067">
        <f t="shared" si="660"/>
        <v>1</v>
      </c>
      <c r="Q4067" t="str">
        <f t="shared" si="661"/>
        <v>D20201231</v>
      </c>
      <c r="R4067">
        <f t="shared" si="662"/>
        <v>203378</v>
      </c>
      <c r="S4067">
        <v>1</v>
      </c>
      <c r="T4067">
        <f t="shared" si="657"/>
        <v>0</v>
      </c>
      <c r="U4067">
        <f t="shared" si="657"/>
        <v>0</v>
      </c>
      <c r="V4067">
        <f t="shared" si="657"/>
        <v>0</v>
      </c>
      <c r="W4067">
        <f t="shared" si="657"/>
        <v>1</v>
      </c>
    </row>
    <row r="4068" spans="1:23" x14ac:dyDescent="0.25">
      <c r="A4068" t="s">
        <v>8039</v>
      </c>
      <c r="B4068">
        <v>1</v>
      </c>
      <c r="C4068">
        <v>553302</v>
      </c>
      <c r="E4068" s="74">
        <v>1007015</v>
      </c>
      <c r="F4068" s="75">
        <f t="shared" si="665"/>
        <v>1</v>
      </c>
      <c r="G4068" s="75">
        <f t="shared" si="665"/>
        <v>2</v>
      </c>
      <c r="H4068" s="75">
        <f t="shared" si="665"/>
        <v>3</v>
      </c>
      <c r="I4068" s="75">
        <f t="shared" si="665"/>
        <v>4</v>
      </c>
      <c r="J4068" s="75">
        <f t="shared" si="665"/>
        <v>5</v>
      </c>
      <c r="K4068" s="75">
        <f t="shared" si="665"/>
        <v>6</v>
      </c>
      <c r="L4068" s="75">
        <f t="shared" si="665"/>
        <v>7</v>
      </c>
      <c r="M4068" s="75">
        <f t="shared" si="665"/>
        <v>8</v>
      </c>
      <c r="N4068" s="75">
        <f t="shared" si="665"/>
        <v>9</v>
      </c>
      <c r="O4068" s="75">
        <f t="shared" si="665"/>
        <v>10</v>
      </c>
      <c r="P4068">
        <f t="shared" si="660"/>
        <v>1</v>
      </c>
      <c r="Q4068" t="str">
        <f t="shared" si="661"/>
        <v>D20201231</v>
      </c>
      <c r="R4068">
        <f t="shared" si="662"/>
        <v>3269024</v>
      </c>
      <c r="S4068">
        <v>1</v>
      </c>
      <c r="T4068">
        <f t="shared" si="657"/>
        <v>0</v>
      </c>
      <c r="U4068">
        <f t="shared" si="657"/>
        <v>0</v>
      </c>
      <c r="V4068">
        <f t="shared" si="657"/>
        <v>1</v>
      </c>
      <c r="W4068">
        <f t="shared" si="657"/>
        <v>0</v>
      </c>
    </row>
    <row r="4069" spans="1:23" x14ac:dyDescent="0.25">
      <c r="A4069" t="s">
        <v>8041</v>
      </c>
      <c r="B4069">
        <v>1</v>
      </c>
      <c r="C4069">
        <v>118033</v>
      </c>
      <c r="E4069" s="74">
        <v>1007051</v>
      </c>
      <c r="F4069" s="75">
        <f t="shared" si="665"/>
        <v>1</v>
      </c>
      <c r="G4069" s="75">
        <f t="shared" si="665"/>
        <v>2</v>
      </c>
      <c r="H4069" s="75">
        <f t="shared" si="665"/>
        <v>3</v>
      </c>
      <c r="I4069" s="75">
        <f t="shared" si="665"/>
        <v>4</v>
      </c>
      <c r="J4069" s="75">
        <f t="shared" si="665"/>
        <v>5</v>
      </c>
      <c r="K4069" s="75">
        <f t="shared" si="665"/>
        <v>6</v>
      </c>
      <c r="L4069" s="75">
        <f t="shared" si="665"/>
        <v>7</v>
      </c>
      <c r="M4069" s="75">
        <f t="shared" si="665"/>
        <v>8</v>
      </c>
      <c r="N4069" s="75">
        <f t="shared" si="665"/>
        <v>9</v>
      </c>
      <c r="O4069" s="75">
        <f t="shared" si="665"/>
        <v>10</v>
      </c>
      <c r="P4069">
        <f t="shared" si="660"/>
        <v>1</v>
      </c>
      <c r="Q4069" t="str">
        <f t="shared" si="661"/>
        <v>D20201231</v>
      </c>
      <c r="R4069">
        <f t="shared" si="662"/>
        <v>89908</v>
      </c>
      <c r="S4069">
        <v>1</v>
      </c>
      <c r="T4069">
        <f t="shared" si="657"/>
        <v>0</v>
      </c>
      <c r="U4069">
        <f t="shared" si="657"/>
        <v>0</v>
      </c>
      <c r="V4069">
        <f t="shared" si="657"/>
        <v>0</v>
      </c>
      <c r="W4069">
        <f t="shared" si="657"/>
        <v>1</v>
      </c>
    </row>
    <row r="4070" spans="1:23" x14ac:dyDescent="0.25">
      <c r="A4070" t="s">
        <v>8043</v>
      </c>
      <c r="B4070">
        <v>1</v>
      </c>
      <c r="C4070">
        <v>791430</v>
      </c>
      <c r="E4070" s="74">
        <v>1007154</v>
      </c>
      <c r="F4070" s="75">
        <f t="shared" si="665"/>
        <v>1</v>
      </c>
      <c r="G4070" s="75">
        <f t="shared" si="665"/>
        <v>2</v>
      </c>
      <c r="H4070" s="75">
        <f t="shared" si="665"/>
        <v>3</v>
      </c>
      <c r="I4070" s="75">
        <f t="shared" si="665"/>
        <v>4</v>
      </c>
      <c r="J4070" s="75">
        <f t="shared" si="665"/>
        <v>5</v>
      </c>
      <c r="K4070" s="75">
        <f t="shared" si="665"/>
        <v>6</v>
      </c>
      <c r="L4070" s="75">
        <f t="shared" si="665"/>
        <v>7</v>
      </c>
      <c r="M4070" s="75">
        <f t="shared" si="665"/>
        <v>8</v>
      </c>
      <c r="N4070" s="75">
        <f t="shared" si="665"/>
        <v>9</v>
      </c>
      <c r="O4070" s="75">
        <f t="shared" si="665"/>
        <v>10</v>
      </c>
      <c r="P4070">
        <f t="shared" si="660"/>
        <v>1</v>
      </c>
      <c r="Q4070" t="str">
        <f t="shared" si="661"/>
        <v>D20201231</v>
      </c>
      <c r="R4070">
        <f t="shared" si="662"/>
        <v>729741</v>
      </c>
      <c r="S4070">
        <v>1</v>
      </c>
      <c r="T4070">
        <f t="shared" si="657"/>
        <v>0</v>
      </c>
      <c r="U4070">
        <f t="shared" si="657"/>
        <v>0</v>
      </c>
      <c r="V4070">
        <f t="shared" si="657"/>
        <v>0</v>
      </c>
      <c r="W4070">
        <f t="shared" si="657"/>
        <v>1</v>
      </c>
    </row>
    <row r="4071" spans="1:23" x14ac:dyDescent="0.25">
      <c r="A4071" t="s">
        <v>8045</v>
      </c>
      <c r="B4071">
        <v>1</v>
      </c>
      <c r="C4071">
        <v>1869420</v>
      </c>
      <c r="E4071" s="74">
        <v>1007417</v>
      </c>
      <c r="F4071" s="75">
        <f t="shared" si="665"/>
        <v>1</v>
      </c>
      <c r="G4071" s="75">
        <f t="shared" si="665"/>
        <v>2</v>
      </c>
      <c r="H4071" s="75">
        <f t="shared" si="665"/>
        <v>3</v>
      </c>
      <c r="I4071" s="75">
        <f t="shared" si="665"/>
        <v>4</v>
      </c>
      <c r="J4071" s="75">
        <f t="shared" si="665"/>
        <v>5</v>
      </c>
      <c r="K4071" s="75">
        <f t="shared" si="665"/>
        <v>6</v>
      </c>
      <c r="L4071" s="75">
        <f t="shared" si="665"/>
        <v>7</v>
      </c>
      <c r="M4071" s="75">
        <f t="shared" si="665"/>
        <v>8</v>
      </c>
      <c r="N4071" s="75">
        <f t="shared" si="665"/>
        <v>9</v>
      </c>
      <c r="O4071" s="75">
        <f t="shared" si="665"/>
        <v>10</v>
      </c>
      <c r="P4071">
        <f t="shared" si="660"/>
        <v>1</v>
      </c>
      <c r="Q4071" t="str">
        <f t="shared" si="661"/>
        <v>D20201231</v>
      </c>
      <c r="R4071">
        <f t="shared" si="662"/>
        <v>1146698</v>
      </c>
      <c r="S4071">
        <v>1</v>
      </c>
      <c r="T4071">
        <f t="shared" si="657"/>
        <v>0</v>
      </c>
      <c r="U4071">
        <f t="shared" si="657"/>
        <v>0</v>
      </c>
      <c r="V4071">
        <f t="shared" si="657"/>
        <v>1</v>
      </c>
      <c r="W4071">
        <f t="shared" si="657"/>
        <v>0</v>
      </c>
    </row>
    <row r="4072" spans="1:23" x14ac:dyDescent="0.25">
      <c r="A4072" t="s">
        <v>8046</v>
      </c>
      <c r="B4072">
        <v>1</v>
      </c>
      <c r="C4072">
        <v>90165</v>
      </c>
      <c r="E4072" s="74">
        <v>1007734</v>
      </c>
      <c r="F4072" s="75">
        <f t="shared" si="665"/>
        <v>1</v>
      </c>
      <c r="G4072" s="75">
        <f t="shared" si="665"/>
        <v>2</v>
      </c>
      <c r="H4072" s="75">
        <f t="shared" si="665"/>
        <v>3</v>
      </c>
      <c r="I4072" s="75">
        <f t="shared" si="665"/>
        <v>4</v>
      </c>
      <c r="J4072" s="75">
        <f t="shared" si="665"/>
        <v>5</v>
      </c>
      <c r="K4072" s="75">
        <f t="shared" si="665"/>
        <v>6</v>
      </c>
      <c r="L4072" s="75">
        <f t="shared" si="665"/>
        <v>7</v>
      </c>
      <c r="M4072" s="75">
        <f t="shared" si="665"/>
        <v>8</v>
      </c>
      <c r="N4072" s="75">
        <f t="shared" si="665"/>
        <v>9</v>
      </c>
      <c r="O4072" s="75">
        <f t="shared" si="665"/>
        <v>10</v>
      </c>
      <c r="P4072">
        <f t="shared" si="660"/>
        <v>1</v>
      </c>
      <c r="Q4072" t="str">
        <f t="shared" si="661"/>
        <v>D20201231</v>
      </c>
      <c r="R4072">
        <f t="shared" si="662"/>
        <v>33345</v>
      </c>
      <c r="S4072">
        <v>1</v>
      </c>
      <c r="T4072">
        <f t="shared" si="657"/>
        <v>0</v>
      </c>
      <c r="U4072">
        <f t="shared" si="657"/>
        <v>0</v>
      </c>
      <c r="V4072">
        <f t="shared" si="657"/>
        <v>0</v>
      </c>
      <c r="W4072">
        <f t="shared" si="657"/>
        <v>1</v>
      </c>
    </row>
    <row r="4073" spans="1:23" x14ac:dyDescent="0.25">
      <c r="A4073" t="s">
        <v>8048</v>
      </c>
      <c r="B4073">
        <v>1</v>
      </c>
      <c r="C4073">
        <v>289388</v>
      </c>
      <c r="E4073" s="74">
        <v>1007752</v>
      </c>
      <c r="F4073" s="75">
        <f t="shared" si="665"/>
        <v>1</v>
      </c>
      <c r="G4073" s="75">
        <f t="shared" si="665"/>
        <v>2</v>
      </c>
      <c r="H4073" s="75">
        <f t="shared" si="665"/>
        <v>3</v>
      </c>
      <c r="I4073" s="75">
        <f t="shared" si="665"/>
        <v>4</v>
      </c>
      <c r="J4073" s="75">
        <f t="shared" si="665"/>
        <v>5</v>
      </c>
      <c r="K4073" s="75">
        <f t="shared" si="665"/>
        <v>6</v>
      </c>
      <c r="L4073" s="75">
        <f t="shared" si="665"/>
        <v>7</v>
      </c>
      <c r="M4073" s="75">
        <f t="shared" si="665"/>
        <v>8</v>
      </c>
      <c r="N4073" s="75">
        <f t="shared" si="665"/>
        <v>9</v>
      </c>
      <c r="O4073" s="75">
        <f t="shared" si="665"/>
        <v>10</v>
      </c>
      <c r="P4073">
        <f t="shared" si="660"/>
        <v>1</v>
      </c>
      <c r="Q4073" t="str">
        <f t="shared" si="661"/>
        <v>D20201231</v>
      </c>
      <c r="R4073">
        <f t="shared" si="662"/>
        <v>170489</v>
      </c>
      <c r="S4073">
        <v>1</v>
      </c>
      <c r="T4073">
        <f t="shared" si="657"/>
        <v>0</v>
      </c>
      <c r="U4073">
        <f t="shared" si="657"/>
        <v>0</v>
      </c>
      <c r="V4073">
        <f t="shared" si="657"/>
        <v>0</v>
      </c>
      <c r="W4073">
        <f t="shared" si="657"/>
        <v>1</v>
      </c>
    </row>
    <row r="4074" spans="1:23" x14ac:dyDescent="0.25">
      <c r="A4074" t="s">
        <v>8050</v>
      </c>
      <c r="B4074">
        <v>1</v>
      </c>
      <c r="C4074">
        <v>1742641</v>
      </c>
      <c r="E4074" s="74">
        <v>1007819</v>
      </c>
      <c r="F4074" s="75">
        <f t="shared" si="665"/>
        <v>1</v>
      </c>
      <c r="G4074" s="75">
        <f t="shared" si="665"/>
        <v>2</v>
      </c>
      <c r="H4074" s="75">
        <f t="shared" si="665"/>
        <v>3</v>
      </c>
      <c r="I4074" s="75">
        <f t="shared" si="665"/>
        <v>4</v>
      </c>
      <c r="J4074" s="75">
        <f t="shared" si="665"/>
        <v>5</v>
      </c>
      <c r="K4074" s="75">
        <f t="shared" si="665"/>
        <v>6</v>
      </c>
      <c r="L4074" s="75">
        <f t="shared" si="665"/>
        <v>7</v>
      </c>
      <c r="M4074" s="75">
        <f t="shared" si="665"/>
        <v>8</v>
      </c>
      <c r="N4074" s="75">
        <f t="shared" si="665"/>
        <v>9</v>
      </c>
      <c r="O4074" s="75">
        <f t="shared" si="665"/>
        <v>10</v>
      </c>
      <c r="P4074">
        <f t="shared" si="660"/>
        <v>1</v>
      </c>
      <c r="Q4074" t="str">
        <f t="shared" si="661"/>
        <v>D20201231</v>
      </c>
      <c r="R4074">
        <f t="shared" si="662"/>
        <v>1704588</v>
      </c>
      <c r="S4074">
        <v>1</v>
      </c>
      <c r="T4074">
        <f t="shared" si="657"/>
        <v>0</v>
      </c>
      <c r="U4074">
        <f t="shared" si="657"/>
        <v>0</v>
      </c>
      <c r="V4074">
        <f t="shared" si="657"/>
        <v>1</v>
      </c>
      <c r="W4074">
        <f t="shared" si="657"/>
        <v>0</v>
      </c>
    </row>
    <row r="4075" spans="1:23" x14ac:dyDescent="0.25">
      <c r="A4075" t="s">
        <v>8052</v>
      </c>
      <c r="B4075">
        <v>1</v>
      </c>
      <c r="C4075">
        <v>268500</v>
      </c>
      <c r="E4075" s="74">
        <v>1007846</v>
      </c>
      <c r="F4075" s="75">
        <f t="shared" ref="F4075:O4084" si="666">IFERROR(VLOOKUP(CONCATENATE(F$4,".",$E4075),$A$4:$C$488690,2,FALSE)*F$3,100)</f>
        <v>1</v>
      </c>
      <c r="G4075" s="75">
        <f t="shared" si="666"/>
        <v>2</v>
      </c>
      <c r="H4075" s="75">
        <f t="shared" si="666"/>
        <v>3</v>
      </c>
      <c r="I4075" s="75">
        <f t="shared" si="666"/>
        <v>4</v>
      </c>
      <c r="J4075" s="75">
        <f t="shared" si="666"/>
        <v>5</v>
      </c>
      <c r="K4075" s="75">
        <f t="shared" si="666"/>
        <v>100</v>
      </c>
      <c r="L4075" s="75">
        <f t="shared" si="666"/>
        <v>100</v>
      </c>
      <c r="M4075" s="75">
        <f t="shared" si="666"/>
        <v>100</v>
      </c>
      <c r="N4075" s="75">
        <f t="shared" si="666"/>
        <v>100</v>
      </c>
      <c r="O4075" s="75">
        <f t="shared" si="666"/>
        <v>100</v>
      </c>
      <c r="P4075">
        <f t="shared" si="660"/>
        <v>1</v>
      </c>
      <c r="Q4075" t="str">
        <f t="shared" si="661"/>
        <v>D20201231</v>
      </c>
      <c r="R4075">
        <f t="shared" si="662"/>
        <v>20730793</v>
      </c>
      <c r="S4075">
        <v>1</v>
      </c>
      <c r="T4075">
        <f t="shared" si="657"/>
        <v>0</v>
      </c>
      <c r="U4075">
        <f t="shared" si="657"/>
        <v>1</v>
      </c>
      <c r="V4075">
        <f t="shared" si="657"/>
        <v>0</v>
      </c>
      <c r="W4075">
        <f t="shared" si="657"/>
        <v>0</v>
      </c>
    </row>
    <row r="4076" spans="1:23" x14ac:dyDescent="0.25">
      <c r="A4076" t="s">
        <v>8053</v>
      </c>
      <c r="B4076">
        <v>1</v>
      </c>
      <c r="C4076">
        <v>579494</v>
      </c>
      <c r="E4076" s="74">
        <v>1007873</v>
      </c>
      <c r="F4076" s="75">
        <f t="shared" si="666"/>
        <v>1</v>
      </c>
      <c r="G4076" s="75">
        <f t="shared" si="666"/>
        <v>2</v>
      </c>
      <c r="H4076" s="75">
        <f t="shared" si="666"/>
        <v>3</v>
      </c>
      <c r="I4076" s="75">
        <f t="shared" si="666"/>
        <v>4</v>
      </c>
      <c r="J4076" s="75">
        <f t="shared" si="666"/>
        <v>5</v>
      </c>
      <c r="K4076" s="75">
        <f t="shared" si="666"/>
        <v>6</v>
      </c>
      <c r="L4076" s="75">
        <f t="shared" si="666"/>
        <v>7</v>
      </c>
      <c r="M4076" s="75">
        <f t="shared" si="666"/>
        <v>8</v>
      </c>
      <c r="N4076" s="75">
        <f t="shared" si="666"/>
        <v>9</v>
      </c>
      <c r="O4076" s="75">
        <f t="shared" si="666"/>
        <v>10</v>
      </c>
      <c r="P4076">
        <f t="shared" si="660"/>
        <v>1</v>
      </c>
      <c r="Q4076" t="str">
        <f t="shared" si="661"/>
        <v>D20201231</v>
      </c>
      <c r="R4076">
        <f t="shared" si="662"/>
        <v>532681</v>
      </c>
      <c r="S4076">
        <v>1</v>
      </c>
      <c r="T4076">
        <f t="shared" si="657"/>
        <v>0</v>
      </c>
      <c r="U4076">
        <f t="shared" si="657"/>
        <v>0</v>
      </c>
      <c r="V4076">
        <f t="shared" si="657"/>
        <v>0</v>
      </c>
      <c r="W4076">
        <f t="shared" si="657"/>
        <v>1</v>
      </c>
    </row>
    <row r="4077" spans="1:23" x14ac:dyDescent="0.25">
      <c r="A4077" t="s">
        <v>8054</v>
      </c>
      <c r="B4077">
        <v>1</v>
      </c>
      <c r="C4077">
        <v>2076041</v>
      </c>
      <c r="E4077" s="74">
        <v>1007930</v>
      </c>
      <c r="F4077" s="75">
        <f t="shared" si="666"/>
        <v>1</v>
      </c>
      <c r="G4077" s="75">
        <f t="shared" si="666"/>
        <v>2</v>
      </c>
      <c r="H4077" s="75">
        <f t="shared" si="666"/>
        <v>3</v>
      </c>
      <c r="I4077" s="75">
        <f t="shared" si="666"/>
        <v>4</v>
      </c>
      <c r="J4077" s="75">
        <f t="shared" si="666"/>
        <v>5</v>
      </c>
      <c r="K4077" s="75">
        <f t="shared" si="666"/>
        <v>6</v>
      </c>
      <c r="L4077" s="75">
        <f t="shared" si="666"/>
        <v>7</v>
      </c>
      <c r="M4077" s="75">
        <f t="shared" si="666"/>
        <v>8</v>
      </c>
      <c r="N4077" s="75">
        <f t="shared" si="666"/>
        <v>9</v>
      </c>
      <c r="O4077" s="75">
        <f t="shared" si="666"/>
        <v>10</v>
      </c>
      <c r="P4077">
        <f t="shared" si="660"/>
        <v>1</v>
      </c>
      <c r="Q4077" t="str">
        <f t="shared" si="661"/>
        <v>D20201231</v>
      </c>
      <c r="R4077">
        <f t="shared" si="662"/>
        <v>131672</v>
      </c>
      <c r="S4077">
        <v>1</v>
      </c>
      <c r="T4077">
        <f t="shared" si="657"/>
        <v>0</v>
      </c>
      <c r="U4077">
        <f t="shared" si="657"/>
        <v>0</v>
      </c>
      <c r="V4077">
        <f t="shared" si="657"/>
        <v>0</v>
      </c>
      <c r="W4077">
        <f t="shared" si="657"/>
        <v>1</v>
      </c>
    </row>
    <row r="4078" spans="1:23" x14ac:dyDescent="0.25">
      <c r="A4078" t="s">
        <v>8056</v>
      </c>
      <c r="B4078">
        <v>1</v>
      </c>
      <c r="C4078">
        <v>37569</v>
      </c>
      <c r="E4078" s="74">
        <v>1007958</v>
      </c>
      <c r="F4078" s="75">
        <f t="shared" si="666"/>
        <v>1</v>
      </c>
      <c r="G4078" s="75">
        <f t="shared" si="666"/>
        <v>2</v>
      </c>
      <c r="H4078" s="75">
        <f t="shared" si="666"/>
        <v>3</v>
      </c>
      <c r="I4078" s="75">
        <f t="shared" si="666"/>
        <v>4</v>
      </c>
      <c r="J4078" s="75">
        <f t="shared" si="666"/>
        <v>5</v>
      </c>
      <c r="K4078" s="75">
        <f t="shared" si="666"/>
        <v>6</v>
      </c>
      <c r="L4078" s="75">
        <f t="shared" si="666"/>
        <v>7</v>
      </c>
      <c r="M4078" s="75">
        <f t="shared" si="666"/>
        <v>8</v>
      </c>
      <c r="N4078" s="75">
        <f t="shared" si="666"/>
        <v>9</v>
      </c>
      <c r="O4078" s="75">
        <f t="shared" si="666"/>
        <v>10</v>
      </c>
      <c r="P4078">
        <f t="shared" si="660"/>
        <v>1</v>
      </c>
      <c r="Q4078" t="str">
        <f t="shared" si="661"/>
        <v>D20201231</v>
      </c>
      <c r="R4078">
        <f t="shared" si="662"/>
        <v>63208</v>
      </c>
      <c r="S4078">
        <v>1</v>
      </c>
      <c r="T4078">
        <f t="shared" si="657"/>
        <v>0</v>
      </c>
      <c r="U4078">
        <f t="shared" si="657"/>
        <v>0</v>
      </c>
      <c r="V4078">
        <f t="shared" si="657"/>
        <v>0</v>
      </c>
      <c r="W4078">
        <f t="shared" si="657"/>
        <v>1</v>
      </c>
    </row>
    <row r="4079" spans="1:23" x14ac:dyDescent="0.25">
      <c r="A4079" t="s">
        <v>8057</v>
      </c>
      <c r="B4079">
        <v>1</v>
      </c>
      <c r="C4079">
        <v>338041</v>
      </c>
      <c r="E4079" s="74">
        <v>1008076</v>
      </c>
      <c r="F4079" s="75">
        <f t="shared" si="666"/>
        <v>1</v>
      </c>
      <c r="G4079" s="75">
        <f t="shared" si="666"/>
        <v>2</v>
      </c>
      <c r="H4079" s="75">
        <f t="shared" si="666"/>
        <v>3</v>
      </c>
      <c r="I4079" s="75">
        <f t="shared" si="666"/>
        <v>4</v>
      </c>
      <c r="J4079" s="75">
        <f t="shared" si="666"/>
        <v>5</v>
      </c>
      <c r="K4079" s="75">
        <f t="shared" si="666"/>
        <v>6</v>
      </c>
      <c r="L4079" s="75">
        <f t="shared" si="666"/>
        <v>7</v>
      </c>
      <c r="M4079" s="75">
        <f t="shared" si="666"/>
        <v>8</v>
      </c>
      <c r="N4079" s="75">
        <f t="shared" si="666"/>
        <v>9</v>
      </c>
      <c r="O4079" s="75">
        <f t="shared" si="666"/>
        <v>10</v>
      </c>
      <c r="P4079">
        <f t="shared" si="660"/>
        <v>1</v>
      </c>
      <c r="Q4079" t="str">
        <f t="shared" si="661"/>
        <v>D20201231</v>
      </c>
      <c r="R4079">
        <f t="shared" si="662"/>
        <v>382930</v>
      </c>
      <c r="S4079">
        <v>1</v>
      </c>
      <c r="T4079">
        <f t="shared" si="657"/>
        <v>0</v>
      </c>
      <c r="U4079">
        <f t="shared" si="657"/>
        <v>0</v>
      </c>
      <c r="V4079">
        <f t="shared" si="657"/>
        <v>0</v>
      </c>
      <c r="W4079">
        <f t="shared" si="657"/>
        <v>1</v>
      </c>
    </row>
    <row r="4080" spans="1:23" x14ac:dyDescent="0.25">
      <c r="A4080" t="s">
        <v>8059</v>
      </c>
      <c r="B4080">
        <v>1</v>
      </c>
      <c r="C4080">
        <v>332463</v>
      </c>
      <c r="E4080" s="74">
        <v>1008151</v>
      </c>
      <c r="F4080" s="75">
        <f t="shared" si="666"/>
        <v>1</v>
      </c>
      <c r="G4080" s="75">
        <f t="shared" si="666"/>
        <v>2</v>
      </c>
      <c r="H4080" s="75">
        <f t="shared" si="666"/>
        <v>3</v>
      </c>
      <c r="I4080" s="75">
        <f t="shared" si="666"/>
        <v>4</v>
      </c>
      <c r="J4080" s="75">
        <f t="shared" si="666"/>
        <v>5</v>
      </c>
      <c r="K4080" s="75">
        <f t="shared" si="666"/>
        <v>6</v>
      </c>
      <c r="L4080" s="75">
        <f t="shared" si="666"/>
        <v>7</v>
      </c>
      <c r="M4080" s="75">
        <f t="shared" si="666"/>
        <v>8</v>
      </c>
      <c r="N4080" s="75">
        <f t="shared" si="666"/>
        <v>9</v>
      </c>
      <c r="O4080" s="75">
        <f t="shared" si="666"/>
        <v>10</v>
      </c>
      <c r="P4080">
        <f t="shared" si="660"/>
        <v>1</v>
      </c>
      <c r="Q4080" t="str">
        <f t="shared" si="661"/>
        <v>D20201231</v>
      </c>
      <c r="R4080">
        <f t="shared" si="662"/>
        <v>78324</v>
      </c>
      <c r="S4080">
        <v>1</v>
      </c>
      <c r="T4080">
        <f t="shared" si="657"/>
        <v>0</v>
      </c>
      <c r="U4080">
        <f t="shared" si="657"/>
        <v>0</v>
      </c>
      <c r="V4080">
        <f t="shared" si="657"/>
        <v>0</v>
      </c>
      <c r="W4080">
        <f t="shared" si="657"/>
        <v>1</v>
      </c>
    </row>
    <row r="4081" spans="1:23" x14ac:dyDescent="0.25">
      <c r="A4081" t="s">
        <v>8061</v>
      </c>
      <c r="B4081">
        <v>1</v>
      </c>
      <c r="C4081">
        <v>2998060</v>
      </c>
      <c r="E4081" s="74">
        <v>1008209</v>
      </c>
      <c r="F4081" s="75">
        <f t="shared" si="666"/>
        <v>1</v>
      </c>
      <c r="G4081" s="75">
        <f t="shared" si="666"/>
        <v>2</v>
      </c>
      <c r="H4081" s="75">
        <f t="shared" si="666"/>
        <v>3</v>
      </c>
      <c r="I4081" s="75">
        <f t="shared" si="666"/>
        <v>4</v>
      </c>
      <c r="J4081" s="75">
        <f t="shared" si="666"/>
        <v>5</v>
      </c>
      <c r="K4081" s="75">
        <f t="shared" si="666"/>
        <v>6</v>
      </c>
      <c r="L4081" s="75">
        <f t="shared" si="666"/>
        <v>7</v>
      </c>
      <c r="M4081" s="75">
        <f t="shared" si="666"/>
        <v>8</v>
      </c>
      <c r="N4081" s="75">
        <f t="shared" si="666"/>
        <v>9</v>
      </c>
      <c r="O4081" s="75">
        <f t="shared" si="666"/>
        <v>10</v>
      </c>
      <c r="P4081">
        <f t="shared" si="660"/>
        <v>1</v>
      </c>
      <c r="Q4081" t="str">
        <f t="shared" si="661"/>
        <v>D20201231</v>
      </c>
      <c r="R4081">
        <f t="shared" si="662"/>
        <v>196618</v>
      </c>
      <c r="S4081">
        <v>1</v>
      </c>
      <c r="T4081">
        <f t="shared" si="657"/>
        <v>0</v>
      </c>
      <c r="U4081">
        <f t="shared" si="657"/>
        <v>0</v>
      </c>
      <c r="V4081">
        <f t="shared" si="657"/>
        <v>0</v>
      </c>
      <c r="W4081">
        <f t="shared" si="657"/>
        <v>1</v>
      </c>
    </row>
    <row r="4082" spans="1:23" x14ac:dyDescent="0.25">
      <c r="A4082" t="s">
        <v>8063</v>
      </c>
      <c r="B4082">
        <v>1</v>
      </c>
      <c r="C4082">
        <v>380710</v>
      </c>
      <c r="E4082" s="74">
        <v>1008432</v>
      </c>
      <c r="F4082" s="75">
        <f t="shared" si="666"/>
        <v>1</v>
      </c>
      <c r="G4082" s="75">
        <f t="shared" si="666"/>
        <v>2</v>
      </c>
      <c r="H4082" s="75">
        <f t="shared" si="666"/>
        <v>3</v>
      </c>
      <c r="I4082" s="75">
        <f t="shared" si="666"/>
        <v>4</v>
      </c>
      <c r="J4082" s="75">
        <f t="shared" si="666"/>
        <v>5</v>
      </c>
      <c r="K4082" s="75">
        <f t="shared" si="666"/>
        <v>6</v>
      </c>
      <c r="L4082" s="75">
        <f t="shared" si="666"/>
        <v>7</v>
      </c>
      <c r="M4082" s="75">
        <f t="shared" si="666"/>
        <v>8</v>
      </c>
      <c r="N4082" s="75">
        <f t="shared" si="666"/>
        <v>9</v>
      </c>
      <c r="O4082" s="75">
        <f t="shared" si="666"/>
        <v>10</v>
      </c>
      <c r="P4082">
        <f t="shared" si="660"/>
        <v>1</v>
      </c>
      <c r="Q4082" t="str">
        <f t="shared" si="661"/>
        <v>D20201231</v>
      </c>
      <c r="R4082">
        <f t="shared" si="662"/>
        <v>324768</v>
      </c>
      <c r="S4082">
        <v>1</v>
      </c>
      <c r="T4082">
        <f t="shared" si="657"/>
        <v>0</v>
      </c>
      <c r="U4082">
        <f t="shared" si="657"/>
        <v>0</v>
      </c>
      <c r="V4082">
        <f t="shared" si="657"/>
        <v>0</v>
      </c>
      <c r="W4082">
        <f t="shared" si="657"/>
        <v>1</v>
      </c>
    </row>
    <row r="4083" spans="1:23" x14ac:dyDescent="0.25">
      <c r="A4083" t="s">
        <v>8065</v>
      </c>
      <c r="B4083">
        <v>1</v>
      </c>
      <c r="C4083">
        <v>199319</v>
      </c>
      <c r="E4083" s="74">
        <v>1008450</v>
      </c>
      <c r="F4083" s="75">
        <f t="shared" si="666"/>
        <v>1</v>
      </c>
      <c r="G4083" s="75">
        <f t="shared" si="666"/>
        <v>2</v>
      </c>
      <c r="H4083" s="75">
        <f t="shared" si="666"/>
        <v>3</v>
      </c>
      <c r="I4083" s="75">
        <f t="shared" si="666"/>
        <v>4</v>
      </c>
      <c r="J4083" s="75">
        <f t="shared" si="666"/>
        <v>5</v>
      </c>
      <c r="K4083" s="75">
        <f t="shared" si="666"/>
        <v>6</v>
      </c>
      <c r="L4083" s="75">
        <f t="shared" si="666"/>
        <v>7</v>
      </c>
      <c r="M4083" s="75">
        <f t="shared" si="666"/>
        <v>8</v>
      </c>
      <c r="N4083" s="75">
        <f t="shared" si="666"/>
        <v>9</v>
      </c>
      <c r="O4083" s="75">
        <f t="shared" si="666"/>
        <v>10</v>
      </c>
      <c r="P4083">
        <f t="shared" si="660"/>
        <v>1</v>
      </c>
      <c r="Q4083" t="str">
        <f t="shared" si="661"/>
        <v>D20201231</v>
      </c>
      <c r="R4083">
        <f t="shared" si="662"/>
        <v>36538</v>
      </c>
      <c r="S4083">
        <v>1</v>
      </c>
      <c r="T4083">
        <f t="shared" si="657"/>
        <v>0</v>
      </c>
      <c r="U4083">
        <f t="shared" si="657"/>
        <v>0</v>
      </c>
      <c r="V4083">
        <f t="shared" si="657"/>
        <v>0</v>
      </c>
      <c r="W4083">
        <f t="shared" si="657"/>
        <v>1</v>
      </c>
    </row>
    <row r="4084" spans="1:23" x14ac:dyDescent="0.25">
      <c r="A4084" t="s">
        <v>8067</v>
      </c>
      <c r="B4084">
        <v>1</v>
      </c>
      <c r="C4084">
        <v>41097</v>
      </c>
      <c r="E4084" s="74">
        <v>1008553</v>
      </c>
      <c r="F4084" s="75">
        <f t="shared" si="666"/>
        <v>1</v>
      </c>
      <c r="G4084" s="75">
        <f t="shared" si="666"/>
        <v>2</v>
      </c>
      <c r="H4084" s="75">
        <f t="shared" si="666"/>
        <v>3</v>
      </c>
      <c r="I4084" s="75">
        <f t="shared" si="666"/>
        <v>4</v>
      </c>
      <c r="J4084" s="75">
        <f t="shared" si="666"/>
        <v>5</v>
      </c>
      <c r="K4084" s="75">
        <f t="shared" si="666"/>
        <v>6</v>
      </c>
      <c r="L4084" s="75">
        <f t="shared" si="666"/>
        <v>7</v>
      </c>
      <c r="M4084" s="75">
        <f t="shared" si="666"/>
        <v>8</v>
      </c>
      <c r="N4084" s="75">
        <f t="shared" si="666"/>
        <v>9</v>
      </c>
      <c r="O4084" s="75">
        <f t="shared" si="666"/>
        <v>10</v>
      </c>
      <c r="P4084">
        <f t="shared" si="660"/>
        <v>1</v>
      </c>
      <c r="Q4084" t="str">
        <f t="shared" si="661"/>
        <v>D20201231</v>
      </c>
      <c r="R4084">
        <f t="shared" si="662"/>
        <v>113560</v>
      </c>
      <c r="S4084">
        <v>1</v>
      </c>
      <c r="T4084">
        <f t="shared" si="657"/>
        <v>0</v>
      </c>
      <c r="U4084">
        <f t="shared" si="657"/>
        <v>0</v>
      </c>
      <c r="V4084">
        <f t="shared" si="657"/>
        <v>0</v>
      </c>
      <c r="W4084">
        <f t="shared" si="657"/>
        <v>1</v>
      </c>
    </row>
    <row r="4085" spans="1:23" x14ac:dyDescent="0.25">
      <c r="A4085" t="s">
        <v>8068</v>
      </c>
      <c r="B4085">
        <v>1</v>
      </c>
      <c r="C4085">
        <v>177407</v>
      </c>
      <c r="E4085" s="74">
        <v>1008674</v>
      </c>
      <c r="F4085" s="75">
        <f t="shared" ref="F4085:O4094" si="667">IFERROR(VLOOKUP(CONCATENATE(F$4,".",$E4085),$A$4:$C$488690,2,FALSE)*F$3,100)</f>
        <v>1</v>
      </c>
      <c r="G4085" s="75">
        <f t="shared" si="667"/>
        <v>2</v>
      </c>
      <c r="H4085" s="75">
        <f t="shared" si="667"/>
        <v>3</v>
      </c>
      <c r="I4085" s="75">
        <f t="shared" si="667"/>
        <v>4</v>
      </c>
      <c r="J4085" s="75">
        <f t="shared" si="667"/>
        <v>5</v>
      </c>
      <c r="K4085" s="75">
        <f t="shared" si="667"/>
        <v>6</v>
      </c>
      <c r="L4085" s="75">
        <f t="shared" si="667"/>
        <v>7</v>
      </c>
      <c r="M4085" s="75">
        <f t="shared" si="667"/>
        <v>8</v>
      </c>
      <c r="N4085" s="75">
        <f t="shared" si="667"/>
        <v>9</v>
      </c>
      <c r="O4085" s="75">
        <f t="shared" si="667"/>
        <v>10</v>
      </c>
      <c r="P4085">
        <f t="shared" si="660"/>
        <v>1</v>
      </c>
      <c r="Q4085" t="str">
        <f t="shared" si="661"/>
        <v>D20201231</v>
      </c>
      <c r="R4085">
        <f t="shared" si="662"/>
        <v>649197</v>
      </c>
      <c r="S4085">
        <v>1</v>
      </c>
      <c r="T4085">
        <f t="shared" ref="T4085:W4148" si="668">IF(AND($R4085&gt;T$2,$R4085&lt;=T$3),1,0)</f>
        <v>0</v>
      </c>
      <c r="U4085">
        <f t="shared" si="668"/>
        <v>0</v>
      </c>
      <c r="V4085">
        <f t="shared" si="668"/>
        <v>0</v>
      </c>
      <c r="W4085">
        <f t="shared" si="668"/>
        <v>1</v>
      </c>
    </row>
    <row r="4086" spans="1:23" x14ac:dyDescent="0.25">
      <c r="A4086" t="s">
        <v>8070</v>
      </c>
      <c r="B4086">
        <v>1</v>
      </c>
      <c r="C4086">
        <v>177911</v>
      </c>
      <c r="E4086" s="74">
        <v>1008955</v>
      </c>
      <c r="F4086" s="75">
        <f t="shared" si="667"/>
        <v>1</v>
      </c>
      <c r="G4086" s="75">
        <f t="shared" si="667"/>
        <v>2</v>
      </c>
      <c r="H4086" s="75">
        <f t="shared" si="667"/>
        <v>3</v>
      </c>
      <c r="I4086" s="75">
        <f t="shared" si="667"/>
        <v>4</v>
      </c>
      <c r="J4086" s="75">
        <f t="shared" si="667"/>
        <v>5</v>
      </c>
      <c r="K4086" s="75">
        <f t="shared" si="667"/>
        <v>6</v>
      </c>
      <c r="L4086" s="75">
        <f t="shared" si="667"/>
        <v>7</v>
      </c>
      <c r="M4086" s="75">
        <f t="shared" si="667"/>
        <v>8</v>
      </c>
      <c r="N4086" s="75">
        <f t="shared" si="667"/>
        <v>9</v>
      </c>
      <c r="O4086" s="75">
        <f t="shared" si="667"/>
        <v>10</v>
      </c>
      <c r="P4086">
        <f t="shared" si="660"/>
        <v>1</v>
      </c>
      <c r="Q4086" t="str">
        <f t="shared" si="661"/>
        <v>D20201231</v>
      </c>
      <c r="R4086">
        <f t="shared" si="662"/>
        <v>125236</v>
      </c>
      <c r="S4086">
        <v>1</v>
      </c>
      <c r="T4086">
        <f t="shared" si="668"/>
        <v>0</v>
      </c>
      <c r="U4086">
        <f t="shared" si="668"/>
        <v>0</v>
      </c>
      <c r="V4086">
        <f t="shared" si="668"/>
        <v>0</v>
      </c>
      <c r="W4086">
        <f t="shared" si="668"/>
        <v>1</v>
      </c>
    </row>
    <row r="4087" spans="1:23" x14ac:dyDescent="0.25">
      <c r="A4087" t="s">
        <v>8072</v>
      </c>
      <c r="B4087">
        <v>1</v>
      </c>
      <c r="C4087">
        <v>199094</v>
      </c>
      <c r="E4087" s="74">
        <v>1009242</v>
      </c>
      <c r="F4087" s="75">
        <f t="shared" si="667"/>
        <v>1</v>
      </c>
      <c r="G4087" s="75">
        <f t="shared" si="667"/>
        <v>2</v>
      </c>
      <c r="H4087" s="75">
        <f t="shared" si="667"/>
        <v>3</v>
      </c>
      <c r="I4087" s="75">
        <f t="shared" si="667"/>
        <v>4</v>
      </c>
      <c r="J4087" s="75">
        <f t="shared" si="667"/>
        <v>5</v>
      </c>
      <c r="K4087" s="75">
        <f t="shared" si="667"/>
        <v>6</v>
      </c>
      <c r="L4087" s="75">
        <f t="shared" si="667"/>
        <v>7</v>
      </c>
      <c r="M4087" s="75">
        <f t="shared" si="667"/>
        <v>8</v>
      </c>
      <c r="N4087" s="75">
        <f t="shared" si="667"/>
        <v>9</v>
      </c>
      <c r="O4087" s="75">
        <f t="shared" si="667"/>
        <v>10</v>
      </c>
      <c r="P4087">
        <f t="shared" si="660"/>
        <v>1</v>
      </c>
      <c r="Q4087" t="str">
        <f t="shared" si="661"/>
        <v>D20201231</v>
      </c>
      <c r="R4087">
        <f t="shared" si="662"/>
        <v>657572</v>
      </c>
      <c r="S4087">
        <v>1</v>
      </c>
      <c r="T4087">
        <f t="shared" si="668"/>
        <v>0</v>
      </c>
      <c r="U4087">
        <f t="shared" si="668"/>
        <v>0</v>
      </c>
      <c r="V4087">
        <f t="shared" si="668"/>
        <v>0</v>
      </c>
      <c r="W4087">
        <f t="shared" si="668"/>
        <v>1</v>
      </c>
    </row>
    <row r="4088" spans="1:23" x14ac:dyDescent="0.25">
      <c r="A4088" t="s">
        <v>8074</v>
      </c>
      <c r="B4088">
        <v>1</v>
      </c>
      <c r="C4088">
        <v>120694</v>
      </c>
      <c r="E4088" s="74">
        <v>1009354</v>
      </c>
      <c r="F4088" s="75">
        <f t="shared" si="667"/>
        <v>1</v>
      </c>
      <c r="G4088" s="75">
        <f t="shared" si="667"/>
        <v>2</v>
      </c>
      <c r="H4088" s="75">
        <f t="shared" si="667"/>
        <v>3</v>
      </c>
      <c r="I4088" s="75">
        <f t="shared" si="667"/>
        <v>4</v>
      </c>
      <c r="J4088" s="75">
        <f t="shared" si="667"/>
        <v>5</v>
      </c>
      <c r="K4088" s="75">
        <f t="shared" si="667"/>
        <v>6</v>
      </c>
      <c r="L4088" s="75">
        <f t="shared" si="667"/>
        <v>7</v>
      </c>
      <c r="M4088" s="75">
        <f t="shared" si="667"/>
        <v>8</v>
      </c>
      <c r="N4088" s="75">
        <f t="shared" si="667"/>
        <v>9</v>
      </c>
      <c r="O4088" s="75">
        <f t="shared" si="667"/>
        <v>10</v>
      </c>
      <c r="P4088">
        <f t="shared" si="660"/>
        <v>1</v>
      </c>
      <c r="Q4088" t="str">
        <f t="shared" si="661"/>
        <v>D20201231</v>
      </c>
      <c r="R4088">
        <f t="shared" si="662"/>
        <v>3416169</v>
      </c>
      <c r="S4088">
        <v>1</v>
      </c>
      <c r="T4088">
        <f t="shared" si="668"/>
        <v>0</v>
      </c>
      <c r="U4088">
        <f t="shared" si="668"/>
        <v>0</v>
      </c>
      <c r="V4088">
        <f t="shared" si="668"/>
        <v>1</v>
      </c>
      <c r="W4088">
        <f t="shared" si="668"/>
        <v>0</v>
      </c>
    </row>
    <row r="4089" spans="1:23" x14ac:dyDescent="0.25">
      <c r="A4089" t="s">
        <v>8076</v>
      </c>
      <c r="B4089">
        <v>1</v>
      </c>
      <c r="C4089">
        <v>469471</v>
      </c>
      <c r="E4089" s="74">
        <v>1009756</v>
      </c>
      <c r="F4089" s="75">
        <f t="shared" si="667"/>
        <v>1</v>
      </c>
      <c r="G4089" s="75">
        <f t="shared" si="667"/>
        <v>2</v>
      </c>
      <c r="H4089" s="75">
        <f t="shared" si="667"/>
        <v>3</v>
      </c>
      <c r="I4089" s="75">
        <f t="shared" si="667"/>
        <v>4</v>
      </c>
      <c r="J4089" s="75">
        <f t="shared" si="667"/>
        <v>5</v>
      </c>
      <c r="K4089" s="75">
        <f t="shared" si="667"/>
        <v>6</v>
      </c>
      <c r="L4089" s="75">
        <f t="shared" si="667"/>
        <v>7</v>
      </c>
      <c r="M4089" s="75">
        <f t="shared" si="667"/>
        <v>8</v>
      </c>
      <c r="N4089" s="75">
        <f t="shared" si="667"/>
        <v>9</v>
      </c>
      <c r="O4089" s="75">
        <f t="shared" si="667"/>
        <v>10</v>
      </c>
      <c r="P4089">
        <f t="shared" si="660"/>
        <v>1</v>
      </c>
      <c r="Q4089" t="str">
        <f t="shared" si="661"/>
        <v>D20201231</v>
      </c>
      <c r="R4089">
        <f t="shared" si="662"/>
        <v>329515</v>
      </c>
      <c r="S4089">
        <v>1</v>
      </c>
      <c r="T4089">
        <f t="shared" si="668"/>
        <v>0</v>
      </c>
      <c r="U4089">
        <f t="shared" si="668"/>
        <v>0</v>
      </c>
      <c r="V4089">
        <f t="shared" si="668"/>
        <v>0</v>
      </c>
      <c r="W4089">
        <f t="shared" si="668"/>
        <v>1</v>
      </c>
    </row>
    <row r="4090" spans="1:23" x14ac:dyDescent="0.25">
      <c r="A4090" t="s">
        <v>8077</v>
      </c>
      <c r="B4090">
        <v>1</v>
      </c>
      <c r="C4090">
        <v>34997</v>
      </c>
      <c r="E4090" s="74">
        <v>1009840</v>
      </c>
      <c r="F4090" s="75">
        <f t="shared" si="667"/>
        <v>1</v>
      </c>
      <c r="G4090" s="75">
        <f t="shared" si="667"/>
        <v>2</v>
      </c>
      <c r="H4090" s="75">
        <f t="shared" si="667"/>
        <v>3</v>
      </c>
      <c r="I4090" s="75">
        <f t="shared" si="667"/>
        <v>4</v>
      </c>
      <c r="J4090" s="75">
        <f t="shared" si="667"/>
        <v>5</v>
      </c>
      <c r="K4090" s="75">
        <f t="shared" si="667"/>
        <v>6</v>
      </c>
      <c r="L4090" s="75">
        <f t="shared" si="667"/>
        <v>7</v>
      </c>
      <c r="M4090" s="75">
        <f t="shared" si="667"/>
        <v>8</v>
      </c>
      <c r="N4090" s="75">
        <f t="shared" si="667"/>
        <v>9</v>
      </c>
      <c r="O4090" s="75">
        <f t="shared" si="667"/>
        <v>10</v>
      </c>
      <c r="P4090">
        <f t="shared" si="660"/>
        <v>1</v>
      </c>
      <c r="Q4090" t="str">
        <f t="shared" si="661"/>
        <v>D20201231</v>
      </c>
      <c r="R4090">
        <f t="shared" si="662"/>
        <v>65399</v>
      </c>
      <c r="S4090">
        <v>1</v>
      </c>
      <c r="T4090">
        <f t="shared" si="668"/>
        <v>0</v>
      </c>
      <c r="U4090">
        <f t="shared" si="668"/>
        <v>0</v>
      </c>
      <c r="V4090">
        <f t="shared" si="668"/>
        <v>0</v>
      </c>
      <c r="W4090">
        <f t="shared" si="668"/>
        <v>1</v>
      </c>
    </row>
    <row r="4091" spans="1:23" x14ac:dyDescent="0.25">
      <c r="A4091" t="s">
        <v>8079</v>
      </c>
      <c r="B4091">
        <v>1</v>
      </c>
      <c r="C4091">
        <v>61343</v>
      </c>
      <c r="E4091" s="74">
        <v>1010015</v>
      </c>
      <c r="F4091" s="75">
        <f t="shared" si="667"/>
        <v>1</v>
      </c>
      <c r="G4091" s="75">
        <f t="shared" si="667"/>
        <v>2</v>
      </c>
      <c r="H4091" s="75">
        <f t="shared" si="667"/>
        <v>3</v>
      </c>
      <c r="I4091" s="75">
        <f t="shared" si="667"/>
        <v>4</v>
      </c>
      <c r="J4091" s="75">
        <f t="shared" si="667"/>
        <v>5</v>
      </c>
      <c r="K4091" s="75">
        <f t="shared" si="667"/>
        <v>6</v>
      </c>
      <c r="L4091" s="75">
        <f t="shared" si="667"/>
        <v>7</v>
      </c>
      <c r="M4091" s="75">
        <f t="shared" si="667"/>
        <v>8</v>
      </c>
      <c r="N4091" s="75">
        <f t="shared" si="667"/>
        <v>9</v>
      </c>
      <c r="O4091" s="75">
        <f t="shared" si="667"/>
        <v>10</v>
      </c>
      <c r="P4091">
        <f t="shared" si="660"/>
        <v>1</v>
      </c>
      <c r="Q4091" t="str">
        <f t="shared" si="661"/>
        <v>D20201231</v>
      </c>
      <c r="R4091">
        <f t="shared" si="662"/>
        <v>276650</v>
      </c>
      <c r="S4091">
        <v>1</v>
      </c>
      <c r="T4091">
        <f t="shared" si="668"/>
        <v>0</v>
      </c>
      <c r="U4091">
        <f t="shared" si="668"/>
        <v>0</v>
      </c>
      <c r="V4091">
        <f t="shared" si="668"/>
        <v>0</v>
      </c>
      <c r="W4091">
        <f t="shared" si="668"/>
        <v>1</v>
      </c>
    </row>
    <row r="4092" spans="1:23" x14ac:dyDescent="0.25">
      <c r="A4092" t="s">
        <v>8081</v>
      </c>
      <c r="B4092">
        <v>1</v>
      </c>
      <c r="C4092">
        <v>454181</v>
      </c>
      <c r="E4092" s="74">
        <v>1010574</v>
      </c>
      <c r="F4092" s="75">
        <f t="shared" si="667"/>
        <v>1</v>
      </c>
      <c r="G4092" s="75">
        <f t="shared" si="667"/>
        <v>2</v>
      </c>
      <c r="H4092" s="75">
        <f t="shared" si="667"/>
        <v>3</v>
      </c>
      <c r="I4092" s="75">
        <f t="shared" si="667"/>
        <v>4</v>
      </c>
      <c r="J4092" s="75">
        <f t="shared" si="667"/>
        <v>5</v>
      </c>
      <c r="K4092" s="75">
        <f t="shared" si="667"/>
        <v>6</v>
      </c>
      <c r="L4092" s="75">
        <f t="shared" si="667"/>
        <v>7</v>
      </c>
      <c r="M4092" s="75">
        <f t="shared" si="667"/>
        <v>8</v>
      </c>
      <c r="N4092" s="75">
        <f t="shared" si="667"/>
        <v>9</v>
      </c>
      <c r="O4092" s="75">
        <f t="shared" si="667"/>
        <v>10</v>
      </c>
      <c r="P4092">
        <f t="shared" si="660"/>
        <v>1</v>
      </c>
      <c r="Q4092" t="str">
        <f t="shared" si="661"/>
        <v>D20201231</v>
      </c>
      <c r="R4092">
        <f t="shared" si="662"/>
        <v>262108</v>
      </c>
      <c r="S4092">
        <v>1</v>
      </c>
      <c r="T4092">
        <f t="shared" si="668"/>
        <v>0</v>
      </c>
      <c r="U4092">
        <f t="shared" si="668"/>
        <v>0</v>
      </c>
      <c r="V4092">
        <f t="shared" si="668"/>
        <v>0</v>
      </c>
      <c r="W4092">
        <f t="shared" si="668"/>
        <v>1</v>
      </c>
    </row>
    <row r="4093" spans="1:23" x14ac:dyDescent="0.25">
      <c r="A4093" t="s">
        <v>8082</v>
      </c>
      <c r="B4093">
        <v>1</v>
      </c>
      <c r="C4093">
        <v>330373</v>
      </c>
      <c r="E4093" s="74">
        <v>1011432</v>
      </c>
      <c r="F4093" s="75">
        <f t="shared" si="667"/>
        <v>1</v>
      </c>
      <c r="G4093" s="75">
        <f t="shared" si="667"/>
        <v>2</v>
      </c>
      <c r="H4093" s="75">
        <f t="shared" si="667"/>
        <v>3</v>
      </c>
      <c r="I4093" s="75">
        <f t="shared" si="667"/>
        <v>4</v>
      </c>
      <c r="J4093" s="75">
        <f t="shared" si="667"/>
        <v>5</v>
      </c>
      <c r="K4093" s="75">
        <f t="shared" si="667"/>
        <v>6</v>
      </c>
      <c r="L4093" s="75">
        <f t="shared" si="667"/>
        <v>7</v>
      </c>
      <c r="M4093" s="75">
        <f t="shared" si="667"/>
        <v>8</v>
      </c>
      <c r="N4093" s="75">
        <f t="shared" si="667"/>
        <v>9</v>
      </c>
      <c r="O4093" s="75">
        <f t="shared" si="667"/>
        <v>10</v>
      </c>
      <c r="P4093">
        <f t="shared" si="660"/>
        <v>1</v>
      </c>
      <c r="Q4093" t="str">
        <f t="shared" si="661"/>
        <v>D20201231</v>
      </c>
      <c r="R4093">
        <f t="shared" si="662"/>
        <v>172228</v>
      </c>
      <c r="S4093">
        <v>1</v>
      </c>
      <c r="T4093">
        <f t="shared" si="668"/>
        <v>0</v>
      </c>
      <c r="U4093">
        <f t="shared" si="668"/>
        <v>0</v>
      </c>
      <c r="V4093">
        <f t="shared" si="668"/>
        <v>0</v>
      </c>
      <c r="W4093">
        <f t="shared" si="668"/>
        <v>1</v>
      </c>
    </row>
    <row r="4094" spans="1:23" x14ac:dyDescent="0.25">
      <c r="A4094" t="s">
        <v>8084</v>
      </c>
      <c r="B4094">
        <v>1</v>
      </c>
      <c r="C4094">
        <v>1002725</v>
      </c>
      <c r="E4094" s="74">
        <v>1011526</v>
      </c>
      <c r="F4094" s="75">
        <f t="shared" si="667"/>
        <v>1</v>
      </c>
      <c r="G4094" s="75">
        <f t="shared" si="667"/>
        <v>2</v>
      </c>
      <c r="H4094" s="75">
        <f t="shared" si="667"/>
        <v>3</v>
      </c>
      <c r="I4094" s="75">
        <f t="shared" si="667"/>
        <v>4</v>
      </c>
      <c r="J4094" s="75">
        <f t="shared" si="667"/>
        <v>5</v>
      </c>
      <c r="K4094" s="75">
        <f t="shared" si="667"/>
        <v>6</v>
      </c>
      <c r="L4094" s="75">
        <f t="shared" si="667"/>
        <v>7</v>
      </c>
      <c r="M4094" s="75">
        <f t="shared" si="667"/>
        <v>8</v>
      </c>
      <c r="N4094" s="75">
        <f t="shared" si="667"/>
        <v>9</v>
      </c>
      <c r="O4094" s="75">
        <f t="shared" si="667"/>
        <v>10</v>
      </c>
      <c r="P4094">
        <f t="shared" si="660"/>
        <v>1</v>
      </c>
      <c r="Q4094" t="str">
        <f t="shared" si="661"/>
        <v>D20201231</v>
      </c>
      <c r="R4094">
        <f t="shared" si="662"/>
        <v>5693218</v>
      </c>
      <c r="S4094">
        <v>1</v>
      </c>
      <c r="T4094">
        <f t="shared" si="668"/>
        <v>0</v>
      </c>
      <c r="U4094">
        <f t="shared" si="668"/>
        <v>0</v>
      </c>
      <c r="V4094">
        <f t="shared" si="668"/>
        <v>1</v>
      </c>
      <c r="W4094">
        <f t="shared" si="668"/>
        <v>0</v>
      </c>
    </row>
    <row r="4095" spans="1:23" x14ac:dyDescent="0.25">
      <c r="A4095" t="s">
        <v>8085</v>
      </c>
      <c r="B4095">
        <v>1</v>
      </c>
      <c r="C4095">
        <v>454116</v>
      </c>
      <c r="E4095" s="74">
        <v>1011553</v>
      </c>
      <c r="F4095" s="75">
        <f t="shared" ref="F4095:O4104" si="669">IFERROR(VLOOKUP(CONCATENATE(F$4,".",$E4095),$A$4:$C$488690,2,FALSE)*F$3,100)</f>
        <v>1</v>
      </c>
      <c r="G4095" s="75">
        <f t="shared" si="669"/>
        <v>2</v>
      </c>
      <c r="H4095" s="75">
        <f t="shared" si="669"/>
        <v>3</v>
      </c>
      <c r="I4095" s="75">
        <f t="shared" si="669"/>
        <v>4</v>
      </c>
      <c r="J4095" s="75">
        <f t="shared" si="669"/>
        <v>5</v>
      </c>
      <c r="K4095" s="75">
        <f t="shared" si="669"/>
        <v>6</v>
      </c>
      <c r="L4095" s="75">
        <f t="shared" si="669"/>
        <v>7</v>
      </c>
      <c r="M4095" s="75">
        <f t="shared" si="669"/>
        <v>8</v>
      </c>
      <c r="N4095" s="75">
        <f t="shared" si="669"/>
        <v>9</v>
      </c>
      <c r="O4095" s="75">
        <f t="shared" si="669"/>
        <v>10</v>
      </c>
      <c r="P4095">
        <f t="shared" si="660"/>
        <v>1</v>
      </c>
      <c r="Q4095" t="str">
        <f t="shared" si="661"/>
        <v>D20201231</v>
      </c>
      <c r="R4095">
        <f t="shared" si="662"/>
        <v>101696</v>
      </c>
      <c r="S4095">
        <v>1</v>
      </c>
      <c r="T4095">
        <f t="shared" si="668"/>
        <v>0</v>
      </c>
      <c r="U4095">
        <f t="shared" si="668"/>
        <v>0</v>
      </c>
      <c r="V4095">
        <f t="shared" si="668"/>
        <v>0</v>
      </c>
      <c r="W4095">
        <f t="shared" si="668"/>
        <v>1</v>
      </c>
    </row>
    <row r="4096" spans="1:23" x14ac:dyDescent="0.25">
      <c r="A4096" t="s">
        <v>8087</v>
      </c>
      <c r="B4096">
        <v>1</v>
      </c>
      <c r="C4096">
        <v>1176623</v>
      </c>
      <c r="E4096" s="74">
        <v>1011638</v>
      </c>
      <c r="F4096" s="75">
        <f t="shared" si="669"/>
        <v>1</v>
      </c>
      <c r="G4096" s="75">
        <f t="shared" si="669"/>
        <v>2</v>
      </c>
      <c r="H4096" s="75">
        <f t="shared" si="669"/>
        <v>3</v>
      </c>
      <c r="I4096" s="75">
        <f t="shared" si="669"/>
        <v>4</v>
      </c>
      <c r="J4096" s="75">
        <f t="shared" si="669"/>
        <v>5</v>
      </c>
      <c r="K4096" s="75">
        <f t="shared" si="669"/>
        <v>6</v>
      </c>
      <c r="L4096" s="75">
        <f t="shared" si="669"/>
        <v>7</v>
      </c>
      <c r="M4096" s="75">
        <f t="shared" si="669"/>
        <v>8</v>
      </c>
      <c r="N4096" s="75">
        <f t="shared" si="669"/>
        <v>9</v>
      </c>
      <c r="O4096" s="75">
        <f t="shared" si="669"/>
        <v>10</v>
      </c>
      <c r="P4096">
        <f t="shared" si="660"/>
        <v>1</v>
      </c>
      <c r="Q4096" t="str">
        <f t="shared" si="661"/>
        <v>D20201231</v>
      </c>
      <c r="R4096">
        <f t="shared" si="662"/>
        <v>880195</v>
      </c>
      <c r="S4096">
        <v>1</v>
      </c>
      <c r="T4096">
        <f t="shared" si="668"/>
        <v>0</v>
      </c>
      <c r="U4096">
        <f t="shared" si="668"/>
        <v>0</v>
      </c>
      <c r="V4096">
        <f t="shared" si="668"/>
        <v>0</v>
      </c>
      <c r="W4096">
        <f t="shared" si="668"/>
        <v>1</v>
      </c>
    </row>
    <row r="4097" spans="1:23" x14ac:dyDescent="0.25">
      <c r="A4097" t="s">
        <v>8089</v>
      </c>
      <c r="B4097">
        <v>1</v>
      </c>
      <c r="C4097">
        <v>204399</v>
      </c>
      <c r="E4097" s="74">
        <v>1011656</v>
      </c>
      <c r="F4097" s="75">
        <f t="shared" si="669"/>
        <v>1</v>
      </c>
      <c r="G4097" s="75">
        <f t="shared" si="669"/>
        <v>2</v>
      </c>
      <c r="H4097" s="75">
        <f t="shared" si="669"/>
        <v>3</v>
      </c>
      <c r="I4097" s="75">
        <f t="shared" si="669"/>
        <v>4</v>
      </c>
      <c r="J4097" s="75">
        <f t="shared" si="669"/>
        <v>5</v>
      </c>
      <c r="K4097" s="75">
        <f t="shared" si="669"/>
        <v>6</v>
      </c>
      <c r="L4097" s="75">
        <f t="shared" si="669"/>
        <v>7</v>
      </c>
      <c r="M4097" s="75">
        <f t="shared" si="669"/>
        <v>8</v>
      </c>
      <c r="N4097" s="75">
        <f t="shared" si="669"/>
        <v>9</v>
      </c>
      <c r="O4097" s="75">
        <f t="shared" si="669"/>
        <v>10</v>
      </c>
      <c r="P4097">
        <f t="shared" si="660"/>
        <v>1</v>
      </c>
      <c r="Q4097" t="str">
        <f t="shared" si="661"/>
        <v>D20201231</v>
      </c>
      <c r="R4097">
        <f t="shared" si="662"/>
        <v>102791</v>
      </c>
      <c r="S4097">
        <v>1</v>
      </c>
      <c r="T4097">
        <f t="shared" si="668"/>
        <v>0</v>
      </c>
      <c r="U4097">
        <f t="shared" si="668"/>
        <v>0</v>
      </c>
      <c r="V4097">
        <f t="shared" si="668"/>
        <v>0</v>
      </c>
      <c r="W4097">
        <f t="shared" si="668"/>
        <v>1</v>
      </c>
    </row>
    <row r="4098" spans="1:23" x14ac:dyDescent="0.25">
      <c r="A4098" t="s">
        <v>8091</v>
      </c>
      <c r="B4098">
        <v>1</v>
      </c>
      <c r="C4098">
        <v>74309</v>
      </c>
      <c r="E4098" s="74">
        <v>1011852</v>
      </c>
      <c r="F4098" s="75">
        <f t="shared" si="669"/>
        <v>1</v>
      </c>
      <c r="G4098" s="75">
        <f t="shared" si="669"/>
        <v>2</v>
      </c>
      <c r="H4098" s="75">
        <f t="shared" si="669"/>
        <v>3</v>
      </c>
      <c r="I4098" s="75">
        <f t="shared" si="669"/>
        <v>4</v>
      </c>
      <c r="J4098" s="75">
        <f t="shared" si="669"/>
        <v>5</v>
      </c>
      <c r="K4098" s="75">
        <f t="shared" si="669"/>
        <v>6</v>
      </c>
      <c r="L4098" s="75">
        <f t="shared" si="669"/>
        <v>7</v>
      </c>
      <c r="M4098" s="75">
        <f t="shared" si="669"/>
        <v>8</v>
      </c>
      <c r="N4098" s="75">
        <f t="shared" si="669"/>
        <v>9</v>
      </c>
      <c r="O4098" s="75">
        <f t="shared" si="669"/>
        <v>10</v>
      </c>
      <c r="P4098">
        <f t="shared" si="660"/>
        <v>1</v>
      </c>
      <c r="Q4098" t="str">
        <f t="shared" si="661"/>
        <v>D20201231</v>
      </c>
      <c r="R4098">
        <f t="shared" si="662"/>
        <v>14518</v>
      </c>
      <c r="S4098">
        <v>1</v>
      </c>
      <c r="T4098">
        <f t="shared" si="668"/>
        <v>0</v>
      </c>
      <c r="U4098">
        <f t="shared" si="668"/>
        <v>0</v>
      </c>
      <c r="V4098">
        <f t="shared" si="668"/>
        <v>0</v>
      </c>
      <c r="W4098">
        <f t="shared" si="668"/>
        <v>1</v>
      </c>
    </row>
    <row r="4099" spans="1:23" x14ac:dyDescent="0.25">
      <c r="A4099" t="s">
        <v>8093</v>
      </c>
      <c r="B4099">
        <v>1</v>
      </c>
      <c r="C4099">
        <v>205563</v>
      </c>
      <c r="E4099" s="74">
        <v>1011955</v>
      </c>
      <c r="F4099" s="75">
        <f t="shared" si="669"/>
        <v>1</v>
      </c>
      <c r="G4099" s="75">
        <f t="shared" si="669"/>
        <v>2</v>
      </c>
      <c r="H4099" s="75">
        <f t="shared" si="669"/>
        <v>3</v>
      </c>
      <c r="I4099" s="75">
        <f t="shared" si="669"/>
        <v>4</v>
      </c>
      <c r="J4099" s="75">
        <f t="shared" si="669"/>
        <v>5</v>
      </c>
      <c r="K4099" s="75">
        <f t="shared" si="669"/>
        <v>6</v>
      </c>
      <c r="L4099" s="75">
        <f t="shared" si="669"/>
        <v>7</v>
      </c>
      <c r="M4099" s="75">
        <f t="shared" si="669"/>
        <v>8</v>
      </c>
      <c r="N4099" s="75">
        <f t="shared" si="669"/>
        <v>9</v>
      </c>
      <c r="O4099" s="75">
        <f t="shared" si="669"/>
        <v>10</v>
      </c>
      <c r="P4099">
        <f t="shared" si="660"/>
        <v>1</v>
      </c>
      <c r="Q4099" t="str">
        <f t="shared" si="661"/>
        <v>D20201231</v>
      </c>
      <c r="R4099">
        <f t="shared" si="662"/>
        <v>299131</v>
      </c>
      <c r="S4099">
        <v>1</v>
      </c>
      <c r="T4099">
        <f t="shared" si="668"/>
        <v>0</v>
      </c>
      <c r="U4099">
        <f t="shared" si="668"/>
        <v>0</v>
      </c>
      <c r="V4099">
        <f t="shared" si="668"/>
        <v>0</v>
      </c>
      <c r="W4099">
        <f t="shared" si="668"/>
        <v>1</v>
      </c>
    </row>
    <row r="4100" spans="1:23" x14ac:dyDescent="0.25">
      <c r="A4100" t="s">
        <v>8095</v>
      </c>
      <c r="B4100">
        <v>1</v>
      </c>
      <c r="C4100">
        <v>197577</v>
      </c>
      <c r="E4100" s="74">
        <v>1012251</v>
      </c>
      <c r="F4100" s="75">
        <f t="shared" si="669"/>
        <v>1</v>
      </c>
      <c r="G4100" s="75">
        <f t="shared" si="669"/>
        <v>2</v>
      </c>
      <c r="H4100" s="75">
        <f t="shared" si="669"/>
        <v>3</v>
      </c>
      <c r="I4100" s="75">
        <f t="shared" si="669"/>
        <v>4</v>
      </c>
      <c r="J4100" s="75">
        <f t="shared" si="669"/>
        <v>5</v>
      </c>
      <c r="K4100" s="75">
        <f t="shared" si="669"/>
        <v>6</v>
      </c>
      <c r="L4100" s="75">
        <f t="shared" si="669"/>
        <v>7</v>
      </c>
      <c r="M4100" s="75">
        <f t="shared" si="669"/>
        <v>8</v>
      </c>
      <c r="N4100" s="75">
        <f t="shared" si="669"/>
        <v>9</v>
      </c>
      <c r="O4100" s="75">
        <f t="shared" si="669"/>
        <v>10</v>
      </c>
      <c r="P4100">
        <f t="shared" si="660"/>
        <v>1</v>
      </c>
      <c r="Q4100" t="str">
        <f t="shared" si="661"/>
        <v>D20201231</v>
      </c>
      <c r="R4100">
        <f t="shared" si="662"/>
        <v>518391</v>
      </c>
      <c r="S4100">
        <v>1</v>
      </c>
      <c r="T4100">
        <f t="shared" si="668"/>
        <v>0</v>
      </c>
      <c r="U4100">
        <f t="shared" si="668"/>
        <v>0</v>
      </c>
      <c r="V4100">
        <f t="shared" si="668"/>
        <v>0</v>
      </c>
      <c r="W4100">
        <f t="shared" si="668"/>
        <v>1</v>
      </c>
    </row>
    <row r="4101" spans="1:23" x14ac:dyDescent="0.25">
      <c r="A4101" t="s">
        <v>8096</v>
      </c>
      <c r="B4101">
        <v>1</v>
      </c>
      <c r="C4101">
        <v>615294</v>
      </c>
      <c r="E4101" s="74">
        <v>1012457</v>
      </c>
      <c r="F4101" s="75">
        <f t="shared" si="669"/>
        <v>1</v>
      </c>
      <c r="G4101" s="75">
        <f t="shared" si="669"/>
        <v>2</v>
      </c>
      <c r="H4101" s="75">
        <f t="shared" si="669"/>
        <v>3</v>
      </c>
      <c r="I4101" s="75">
        <f t="shared" si="669"/>
        <v>4</v>
      </c>
      <c r="J4101" s="75">
        <f t="shared" si="669"/>
        <v>5</v>
      </c>
      <c r="K4101" s="75">
        <f t="shared" si="669"/>
        <v>6</v>
      </c>
      <c r="L4101" s="75">
        <f t="shared" si="669"/>
        <v>7</v>
      </c>
      <c r="M4101" s="75">
        <f t="shared" si="669"/>
        <v>8</v>
      </c>
      <c r="N4101" s="75">
        <f t="shared" si="669"/>
        <v>9</v>
      </c>
      <c r="O4101" s="75">
        <f t="shared" si="669"/>
        <v>10</v>
      </c>
      <c r="P4101">
        <f t="shared" si="660"/>
        <v>1</v>
      </c>
      <c r="Q4101" t="str">
        <f t="shared" si="661"/>
        <v>D20201231</v>
      </c>
      <c r="R4101">
        <f t="shared" si="662"/>
        <v>43870</v>
      </c>
      <c r="S4101">
        <v>1</v>
      </c>
      <c r="T4101">
        <f t="shared" si="668"/>
        <v>0</v>
      </c>
      <c r="U4101">
        <f t="shared" si="668"/>
        <v>0</v>
      </c>
      <c r="V4101">
        <f t="shared" si="668"/>
        <v>0</v>
      </c>
      <c r="W4101">
        <f t="shared" si="668"/>
        <v>1</v>
      </c>
    </row>
    <row r="4102" spans="1:23" x14ac:dyDescent="0.25">
      <c r="A4102" t="s">
        <v>8098</v>
      </c>
      <c r="B4102">
        <v>1</v>
      </c>
      <c r="C4102">
        <v>242755</v>
      </c>
      <c r="E4102" s="74">
        <v>1012671</v>
      </c>
      <c r="F4102" s="75">
        <f t="shared" si="669"/>
        <v>1</v>
      </c>
      <c r="G4102" s="75">
        <f t="shared" si="669"/>
        <v>2</v>
      </c>
      <c r="H4102" s="75">
        <f t="shared" si="669"/>
        <v>3</v>
      </c>
      <c r="I4102" s="75">
        <f t="shared" si="669"/>
        <v>4</v>
      </c>
      <c r="J4102" s="75">
        <f t="shared" si="669"/>
        <v>5</v>
      </c>
      <c r="K4102" s="75">
        <f t="shared" si="669"/>
        <v>6</v>
      </c>
      <c r="L4102" s="75">
        <f t="shared" si="669"/>
        <v>7</v>
      </c>
      <c r="M4102" s="75">
        <f t="shared" si="669"/>
        <v>8</v>
      </c>
      <c r="N4102" s="75">
        <f t="shared" si="669"/>
        <v>9</v>
      </c>
      <c r="O4102" s="75">
        <f t="shared" si="669"/>
        <v>10</v>
      </c>
      <c r="P4102">
        <f t="shared" ref="P4102:P4165" si="670">MIN(F4102:O4102)</f>
        <v>1</v>
      </c>
      <c r="Q4102" t="str">
        <f t="shared" ref="Q4102:Q4165" si="671">HLOOKUP($P4102,$F$3:$O$4,2,FALSE)</f>
        <v>D20201231</v>
      </c>
      <c r="R4102">
        <f t="shared" ref="R4102:R4165" si="672">VLOOKUP(CONCATENATE($Q4102,".",$E4102),$A$4:$C$488690,3,FALSE)</f>
        <v>712414</v>
      </c>
      <c r="S4102">
        <v>1</v>
      </c>
      <c r="T4102">
        <f t="shared" si="668"/>
        <v>0</v>
      </c>
      <c r="U4102">
        <f t="shared" si="668"/>
        <v>0</v>
      </c>
      <c r="V4102">
        <f t="shared" si="668"/>
        <v>0</v>
      </c>
      <c r="W4102">
        <f t="shared" si="668"/>
        <v>1</v>
      </c>
    </row>
    <row r="4103" spans="1:23" x14ac:dyDescent="0.25">
      <c r="A4103" t="s">
        <v>8100</v>
      </c>
      <c r="B4103">
        <v>1</v>
      </c>
      <c r="C4103">
        <v>64185</v>
      </c>
      <c r="E4103" s="74">
        <v>1013070</v>
      </c>
      <c r="F4103" s="75">
        <f t="shared" si="669"/>
        <v>1</v>
      </c>
      <c r="G4103" s="75">
        <f t="shared" si="669"/>
        <v>2</v>
      </c>
      <c r="H4103" s="75">
        <f t="shared" si="669"/>
        <v>3</v>
      </c>
      <c r="I4103" s="75">
        <f t="shared" si="669"/>
        <v>4</v>
      </c>
      <c r="J4103" s="75">
        <f t="shared" si="669"/>
        <v>5</v>
      </c>
      <c r="K4103" s="75">
        <f t="shared" si="669"/>
        <v>6</v>
      </c>
      <c r="L4103" s="75">
        <f t="shared" si="669"/>
        <v>7</v>
      </c>
      <c r="M4103" s="75">
        <f t="shared" si="669"/>
        <v>8</v>
      </c>
      <c r="N4103" s="75">
        <f t="shared" si="669"/>
        <v>9</v>
      </c>
      <c r="O4103" s="75">
        <f t="shared" si="669"/>
        <v>10</v>
      </c>
      <c r="P4103">
        <f t="shared" si="670"/>
        <v>1</v>
      </c>
      <c r="Q4103" t="str">
        <f t="shared" si="671"/>
        <v>D20201231</v>
      </c>
      <c r="R4103">
        <f t="shared" si="672"/>
        <v>629954</v>
      </c>
      <c r="S4103">
        <v>1</v>
      </c>
      <c r="T4103">
        <f t="shared" si="668"/>
        <v>0</v>
      </c>
      <c r="U4103">
        <f t="shared" si="668"/>
        <v>0</v>
      </c>
      <c r="V4103">
        <f t="shared" si="668"/>
        <v>0</v>
      </c>
      <c r="W4103">
        <f t="shared" si="668"/>
        <v>1</v>
      </c>
    </row>
    <row r="4104" spans="1:23" x14ac:dyDescent="0.25">
      <c r="A4104" t="s">
        <v>8102</v>
      </c>
      <c r="B4104">
        <v>1</v>
      </c>
      <c r="C4104">
        <v>112258</v>
      </c>
      <c r="E4104" s="74">
        <v>1013650</v>
      </c>
      <c r="F4104" s="75">
        <f t="shared" si="669"/>
        <v>1</v>
      </c>
      <c r="G4104" s="75">
        <f t="shared" si="669"/>
        <v>2</v>
      </c>
      <c r="H4104" s="75">
        <f t="shared" si="669"/>
        <v>3</v>
      </c>
      <c r="I4104" s="75">
        <f t="shared" si="669"/>
        <v>4</v>
      </c>
      <c r="J4104" s="75">
        <f t="shared" si="669"/>
        <v>5</v>
      </c>
      <c r="K4104" s="75">
        <f t="shared" si="669"/>
        <v>6</v>
      </c>
      <c r="L4104" s="75">
        <f t="shared" si="669"/>
        <v>7</v>
      </c>
      <c r="M4104" s="75">
        <f t="shared" si="669"/>
        <v>8</v>
      </c>
      <c r="N4104" s="75">
        <f t="shared" si="669"/>
        <v>9</v>
      </c>
      <c r="O4104" s="75">
        <f t="shared" si="669"/>
        <v>10</v>
      </c>
      <c r="P4104">
        <f t="shared" si="670"/>
        <v>1</v>
      </c>
      <c r="Q4104" t="str">
        <f t="shared" si="671"/>
        <v>D20201231</v>
      </c>
      <c r="R4104">
        <f t="shared" si="672"/>
        <v>107607</v>
      </c>
      <c r="S4104">
        <v>1</v>
      </c>
      <c r="T4104">
        <f t="shared" si="668"/>
        <v>0</v>
      </c>
      <c r="U4104">
        <f t="shared" si="668"/>
        <v>0</v>
      </c>
      <c r="V4104">
        <f t="shared" si="668"/>
        <v>0</v>
      </c>
      <c r="W4104">
        <f t="shared" si="668"/>
        <v>1</v>
      </c>
    </row>
    <row r="4105" spans="1:23" x14ac:dyDescent="0.25">
      <c r="A4105" t="s">
        <v>8104</v>
      </c>
      <c r="B4105">
        <v>1</v>
      </c>
      <c r="C4105">
        <v>36047</v>
      </c>
      <c r="E4105" s="74">
        <v>1013744</v>
      </c>
      <c r="F4105" s="75">
        <f t="shared" ref="F4105:O4114" si="673">IFERROR(VLOOKUP(CONCATENATE(F$4,".",$E4105),$A$4:$C$488690,2,FALSE)*F$3,100)</f>
        <v>1</v>
      </c>
      <c r="G4105" s="75">
        <f t="shared" si="673"/>
        <v>2</v>
      </c>
      <c r="H4105" s="75">
        <f t="shared" si="673"/>
        <v>3</v>
      </c>
      <c r="I4105" s="75">
        <f t="shared" si="673"/>
        <v>4</v>
      </c>
      <c r="J4105" s="75">
        <f t="shared" si="673"/>
        <v>5</v>
      </c>
      <c r="K4105" s="75">
        <f t="shared" si="673"/>
        <v>6</v>
      </c>
      <c r="L4105" s="75">
        <f t="shared" si="673"/>
        <v>7</v>
      </c>
      <c r="M4105" s="75">
        <f t="shared" si="673"/>
        <v>8</v>
      </c>
      <c r="N4105" s="75">
        <f t="shared" si="673"/>
        <v>9</v>
      </c>
      <c r="O4105" s="75">
        <f t="shared" si="673"/>
        <v>10</v>
      </c>
      <c r="P4105">
        <f t="shared" si="670"/>
        <v>1</v>
      </c>
      <c r="Q4105" t="str">
        <f t="shared" si="671"/>
        <v>D20201231</v>
      </c>
      <c r="R4105">
        <f t="shared" si="672"/>
        <v>45635</v>
      </c>
      <c r="S4105">
        <v>1</v>
      </c>
      <c r="T4105">
        <f t="shared" si="668"/>
        <v>0</v>
      </c>
      <c r="U4105">
        <f t="shared" si="668"/>
        <v>0</v>
      </c>
      <c r="V4105">
        <f t="shared" si="668"/>
        <v>0</v>
      </c>
      <c r="W4105">
        <f t="shared" si="668"/>
        <v>1</v>
      </c>
    </row>
    <row r="4106" spans="1:23" x14ac:dyDescent="0.25">
      <c r="A4106" t="s">
        <v>8106</v>
      </c>
      <c r="B4106">
        <v>1</v>
      </c>
      <c r="C4106">
        <v>139082</v>
      </c>
      <c r="E4106" s="74">
        <v>1013856</v>
      </c>
      <c r="F4106" s="75">
        <f t="shared" si="673"/>
        <v>1</v>
      </c>
      <c r="G4106" s="75">
        <f t="shared" si="673"/>
        <v>2</v>
      </c>
      <c r="H4106" s="75">
        <f t="shared" si="673"/>
        <v>3</v>
      </c>
      <c r="I4106" s="75">
        <f t="shared" si="673"/>
        <v>100</v>
      </c>
      <c r="J4106" s="75">
        <f t="shared" si="673"/>
        <v>100</v>
      </c>
      <c r="K4106" s="75">
        <f t="shared" si="673"/>
        <v>100</v>
      </c>
      <c r="L4106" s="75">
        <f t="shared" si="673"/>
        <v>100</v>
      </c>
      <c r="M4106" s="75">
        <f t="shared" si="673"/>
        <v>100</v>
      </c>
      <c r="N4106" s="75">
        <f t="shared" si="673"/>
        <v>100</v>
      </c>
      <c r="O4106" s="75">
        <f t="shared" si="673"/>
        <v>100</v>
      </c>
      <c r="P4106">
        <f t="shared" si="670"/>
        <v>1</v>
      </c>
      <c r="Q4106" t="str">
        <f t="shared" si="671"/>
        <v>D20201231</v>
      </c>
      <c r="R4106">
        <f t="shared" si="672"/>
        <v>125633</v>
      </c>
      <c r="S4106">
        <v>1</v>
      </c>
      <c r="T4106">
        <f t="shared" si="668"/>
        <v>0</v>
      </c>
      <c r="U4106">
        <f t="shared" si="668"/>
        <v>0</v>
      </c>
      <c r="V4106">
        <f t="shared" si="668"/>
        <v>0</v>
      </c>
      <c r="W4106">
        <f t="shared" si="668"/>
        <v>1</v>
      </c>
    </row>
    <row r="4107" spans="1:23" x14ac:dyDescent="0.25">
      <c r="A4107" t="s">
        <v>8107</v>
      </c>
      <c r="B4107">
        <v>1</v>
      </c>
      <c r="C4107">
        <v>216369</v>
      </c>
      <c r="E4107" s="74">
        <v>1014059</v>
      </c>
      <c r="F4107" s="75">
        <f t="shared" si="673"/>
        <v>1</v>
      </c>
      <c r="G4107" s="75">
        <f t="shared" si="673"/>
        <v>2</v>
      </c>
      <c r="H4107" s="75">
        <f t="shared" si="673"/>
        <v>3</v>
      </c>
      <c r="I4107" s="75">
        <f t="shared" si="673"/>
        <v>4</v>
      </c>
      <c r="J4107" s="75">
        <f t="shared" si="673"/>
        <v>5</v>
      </c>
      <c r="K4107" s="75">
        <f t="shared" si="673"/>
        <v>6</v>
      </c>
      <c r="L4107" s="75">
        <f t="shared" si="673"/>
        <v>7</v>
      </c>
      <c r="M4107" s="75">
        <f t="shared" si="673"/>
        <v>8</v>
      </c>
      <c r="N4107" s="75">
        <f t="shared" si="673"/>
        <v>9</v>
      </c>
      <c r="O4107" s="75">
        <f t="shared" si="673"/>
        <v>10</v>
      </c>
      <c r="P4107">
        <f t="shared" si="670"/>
        <v>1</v>
      </c>
      <c r="Q4107" t="str">
        <f t="shared" si="671"/>
        <v>D20201231</v>
      </c>
      <c r="R4107">
        <f t="shared" si="672"/>
        <v>73230</v>
      </c>
      <c r="S4107">
        <v>1</v>
      </c>
      <c r="T4107">
        <f t="shared" si="668"/>
        <v>0</v>
      </c>
      <c r="U4107">
        <f t="shared" si="668"/>
        <v>0</v>
      </c>
      <c r="V4107">
        <f t="shared" si="668"/>
        <v>0</v>
      </c>
      <c r="W4107">
        <f t="shared" si="668"/>
        <v>1</v>
      </c>
    </row>
    <row r="4108" spans="1:23" x14ac:dyDescent="0.25">
      <c r="A4108" t="s">
        <v>8109</v>
      </c>
      <c r="B4108">
        <v>1</v>
      </c>
      <c r="C4108">
        <v>254568</v>
      </c>
      <c r="E4108" s="74">
        <v>1014125</v>
      </c>
      <c r="F4108" s="75">
        <f t="shared" si="673"/>
        <v>1</v>
      </c>
      <c r="G4108" s="75">
        <f t="shared" si="673"/>
        <v>2</v>
      </c>
      <c r="H4108" s="75">
        <f t="shared" si="673"/>
        <v>3</v>
      </c>
      <c r="I4108" s="75">
        <f t="shared" si="673"/>
        <v>4</v>
      </c>
      <c r="J4108" s="75">
        <f t="shared" si="673"/>
        <v>5</v>
      </c>
      <c r="K4108" s="75">
        <f t="shared" si="673"/>
        <v>6</v>
      </c>
      <c r="L4108" s="75">
        <f t="shared" si="673"/>
        <v>7</v>
      </c>
      <c r="M4108" s="75">
        <f t="shared" si="673"/>
        <v>8</v>
      </c>
      <c r="N4108" s="75">
        <f t="shared" si="673"/>
        <v>9</v>
      </c>
      <c r="O4108" s="75">
        <f t="shared" si="673"/>
        <v>10</v>
      </c>
      <c r="P4108">
        <f t="shared" si="670"/>
        <v>1</v>
      </c>
      <c r="Q4108" t="str">
        <f t="shared" si="671"/>
        <v>D20201231</v>
      </c>
      <c r="R4108">
        <f t="shared" si="672"/>
        <v>620438</v>
      </c>
      <c r="S4108">
        <v>1</v>
      </c>
      <c r="T4108">
        <f t="shared" si="668"/>
        <v>0</v>
      </c>
      <c r="U4108">
        <f t="shared" si="668"/>
        <v>0</v>
      </c>
      <c r="V4108">
        <f t="shared" si="668"/>
        <v>0</v>
      </c>
      <c r="W4108">
        <f t="shared" si="668"/>
        <v>1</v>
      </c>
    </row>
    <row r="4109" spans="1:23" x14ac:dyDescent="0.25">
      <c r="A4109" t="s">
        <v>8111</v>
      </c>
      <c r="B4109">
        <v>1</v>
      </c>
      <c r="C4109">
        <v>841891</v>
      </c>
      <c r="E4109" s="74">
        <v>1014246</v>
      </c>
      <c r="F4109" s="75">
        <f t="shared" si="673"/>
        <v>1</v>
      </c>
      <c r="G4109" s="75">
        <f t="shared" si="673"/>
        <v>2</v>
      </c>
      <c r="H4109" s="75">
        <f t="shared" si="673"/>
        <v>3</v>
      </c>
      <c r="I4109" s="75">
        <f t="shared" si="673"/>
        <v>4</v>
      </c>
      <c r="J4109" s="75">
        <f t="shared" si="673"/>
        <v>5</v>
      </c>
      <c r="K4109" s="75">
        <f t="shared" si="673"/>
        <v>6</v>
      </c>
      <c r="L4109" s="75">
        <f t="shared" si="673"/>
        <v>7</v>
      </c>
      <c r="M4109" s="75">
        <f t="shared" si="673"/>
        <v>8</v>
      </c>
      <c r="N4109" s="75">
        <f t="shared" si="673"/>
        <v>9</v>
      </c>
      <c r="O4109" s="75">
        <f t="shared" si="673"/>
        <v>10</v>
      </c>
      <c r="P4109">
        <f t="shared" si="670"/>
        <v>1</v>
      </c>
      <c r="Q4109" t="str">
        <f t="shared" si="671"/>
        <v>D20201231</v>
      </c>
      <c r="R4109">
        <f t="shared" si="672"/>
        <v>87676</v>
      </c>
      <c r="S4109">
        <v>1</v>
      </c>
      <c r="T4109">
        <f t="shared" si="668"/>
        <v>0</v>
      </c>
      <c r="U4109">
        <f t="shared" si="668"/>
        <v>0</v>
      </c>
      <c r="V4109">
        <f t="shared" si="668"/>
        <v>0</v>
      </c>
      <c r="W4109">
        <f t="shared" si="668"/>
        <v>1</v>
      </c>
    </row>
    <row r="4110" spans="1:23" x14ac:dyDescent="0.25">
      <c r="A4110" t="s">
        <v>8113</v>
      </c>
      <c r="B4110">
        <v>1</v>
      </c>
      <c r="C4110">
        <v>219296</v>
      </c>
      <c r="E4110" s="74">
        <v>1014255</v>
      </c>
      <c r="F4110" s="75">
        <f t="shared" si="673"/>
        <v>1</v>
      </c>
      <c r="G4110" s="75">
        <f t="shared" si="673"/>
        <v>2</v>
      </c>
      <c r="H4110" s="75">
        <f t="shared" si="673"/>
        <v>3</v>
      </c>
      <c r="I4110" s="75">
        <f t="shared" si="673"/>
        <v>4</v>
      </c>
      <c r="J4110" s="75">
        <f t="shared" si="673"/>
        <v>5</v>
      </c>
      <c r="K4110" s="75">
        <f t="shared" si="673"/>
        <v>6</v>
      </c>
      <c r="L4110" s="75">
        <f t="shared" si="673"/>
        <v>7</v>
      </c>
      <c r="M4110" s="75">
        <f t="shared" si="673"/>
        <v>8</v>
      </c>
      <c r="N4110" s="75">
        <f t="shared" si="673"/>
        <v>9</v>
      </c>
      <c r="O4110" s="75">
        <f t="shared" si="673"/>
        <v>10</v>
      </c>
      <c r="P4110">
        <f t="shared" si="670"/>
        <v>1</v>
      </c>
      <c r="Q4110" t="str">
        <f t="shared" si="671"/>
        <v>D20201231</v>
      </c>
      <c r="R4110">
        <f t="shared" si="672"/>
        <v>34000</v>
      </c>
      <c r="S4110">
        <v>1</v>
      </c>
      <c r="T4110">
        <f t="shared" si="668"/>
        <v>0</v>
      </c>
      <c r="U4110">
        <f t="shared" si="668"/>
        <v>0</v>
      </c>
      <c r="V4110">
        <f t="shared" si="668"/>
        <v>0</v>
      </c>
      <c r="W4110">
        <f t="shared" si="668"/>
        <v>1</v>
      </c>
    </row>
    <row r="4111" spans="1:23" x14ac:dyDescent="0.25">
      <c r="A4111" t="s">
        <v>8115</v>
      </c>
      <c r="B4111">
        <v>1</v>
      </c>
      <c r="C4111">
        <v>99903</v>
      </c>
      <c r="E4111" s="74">
        <v>1014376</v>
      </c>
      <c r="F4111" s="75">
        <f t="shared" si="673"/>
        <v>1</v>
      </c>
      <c r="G4111" s="75">
        <f t="shared" si="673"/>
        <v>2</v>
      </c>
      <c r="H4111" s="75">
        <f t="shared" si="673"/>
        <v>3</v>
      </c>
      <c r="I4111" s="75">
        <f t="shared" si="673"/>
        <v>4</v>
      </c>
      <c r="J4111" s="75">
        <f t="shared" si="673"/>
        <v>5</v>
      </c>
      <c r="K4111" s="75">
        <f t="shared" si="673"/>
        <v>6</v>
      </c>
      <c r="L4111" s="75">
        <f t="shared" si="673"/>
        <v>7</v>
      </c>
      <c r="M4111" s="75">
        <f t="shared" si="673"/>
        <v>8</v>
      </c>
      <c r="N4111" s="75">
        <f t="shared" si="673"/>
        <v>9</v>
      </c>
      <c r="O4111" s="75">
        <f t="shared" si="673"/>
        <v>10</v>
      </c>
      <c r="P4111">
        <f t="shared" si="670"/>
        <v>1</v>
      </c>
      <c r="Q4111" t="str">
        <f t="shared" si="671"/>
        <v>D20201231</v>
      </c>
      <c r="R4111">
        <f t="shared" si="672"/>
        <v>252747</v>
      </c>
      <c r="S4111">
        <v>1</v>
      </c>
      <c r="T4111">
        <f t="shared" si="668"/>
        <v>0</v>
      </c>
      <c r="U4111">
        <f t="shared" si="668"/>
        <v>0</v>
      </c>
      <c r="V4111">
        <f t="shared" si="668"/>
        <v>0</v>
      </c>
      <c r="W4111">
        <f t="shared" si="668"/>
        <v>1</v>
      </c>
    </row>
    <row r="4112" spans="1:23" x14ac:dyDescent="0.25">
      <c r="A4112" t="s">
        <v>8117</v>
      </c>
      <c r="B4112">
        <v>1</v>
      </c>
      <c r="C4112">
        <v>31793</v>
      </c>
      <c r="E4112" s="74">
        <v>1014451</v>
      </c>
      <c r="F4112" s="75">
        <f t="shared" si="673"/>
        <v>1</v>
      </c>
      <c r="G4112" s="75">
        <f t="shared" si="673"/>
        <v>2</v>
      </c>
      <c r="H4112" s="75">
        <f t="shared" si="673"/>
        <v>3</v>
      </c>
      <c r="I4112" s="75">
        <f t="shared" si="673"/>
        <v>4</v>
      </c>
      <c r="J4112" s="75">
        <f t="shared" si="673"/>
        <v>5</v>
      </c>
      <c r="K4112" s="75">
        <f t="shared" si="673"/>
        <v>6</v>
      </c>
      <c r="L4112" s="75">
        <f t="shared" si="673"/>
        <v>7</v>
      </c>
      <c r="M4112" s="75">
        <f t="shared" si="673"/>
        <v>8</v>
      </c>
      <c r="N4112" s="75">
        <f t="shared" si="673"/>
        <v>9</v>
      </c>
      <c r="O4112" s="75">
        <f t="shared" si="673"/>
        <v>10</v>
      </c>
      <c r="P4112">
        <f t="shared" si="670"/>
        <v>1</v>
      </c>
      <c r="Q4112" t="str">
        <f t="shared" si="671"/>
        <v>D20201231</v>
      </c>
      <c r="R4112">
        <f t="shared" si="672"/>
        <v>54805</v>
      </c>
      <c r="S4112">
        <v>1</v>
      </c>
      <c r="T4112">
        <f t="shared" si="668"/>
        <v>0</v>
      </c>
      <c r="U4112">
        <f t="shared" si="668"/>
        <v>0</v>
      </c>
      <c r="V4112">
        <f t="shared" si="668"/>
        <v>0</v>
      </c>
      <c r="W4112">
        <f t="shared" si="668"/>
        <v>1</v>
      </c>
    </row>
    <row r="4113" spans="1:23" x14ac:dyDescent="0.25">
      <c r="A4113" t="s">
        <v>8119</v>
      </c>
      <c r="B4113">
        <v>1</v>
      </c>
      <c r="C4113">
        <v>120794</v>
      </c>
      <c r="E4113" s="74">
        <v>1014554</v>
      </c>
      <c r="F4113" s="75">
        <f t="shared" si="673"/>
        <v>1</v>
      </c>
      <c r="G4113" s="75">
        <f t="shared" si="673"/>
        <v>2</v>
      </c>
      <c r="H4113" s="75">
        <f t="shared" si="673"/>
        <v>3</v>
      </c>
      <c r="I4113" s="75">
        <f t="shared" si="673"/>
        <v>4</v>
      </c>
      <c r="J4113" s="75">
        <f t="shared" si="673"/>
        <v>5</v>
      </c>
      <c r="K4113" s="75">
        <f t="shared" si="673"/>
        <v>6</v>
      </c>
      <c r="L4113" s="75">
        <f t="shared" si="673"/>
        <v>7</v>
      </c>
      <c r="M4113" s="75">
        <f t="shared" si="673"/>
        <v>8</v>
      </c>
      <c r="N4113" s="75">
        <f t="shared" si="673"/>
        <v>9</v>
      </c>
      <c r="O4113" s="75">
        <f t="shared" si="673"/>
        <v>10</v>
      </c>
      <c r="P4113">
        <f t="shared" si="670"/>
        <v>1</v>
      </c>
      <c r="Q4113" t="str">
        <f t="shared" si="671"/>
        <v>D20201231</v>
      </c>
      <c r="R4113">
        <f t="shared" si="672"/>
        <v>85059</v>
      </c>
      <c r="S4113">
        <v>1</v>
      </c>
      <c r="T4113">
        <f t="shared" si="668"/>
        <v>0</v>
      </c>
      <c r="U4113">
        <f t="shared" si="668"/>
        <v>0</v>
      </c>
      <c r="V4113">
        <f t="shared" si="668"/>
        <v>0</v>
      </c>
      <c r="W4113">
        <f t="shared" si="668"/>
        <v>1</v>
      </c>
    </row>
    <row r="4114" spans="1:23" x14ac:dyDescent="0.25">
      <c r="A4114" t="s">
        <v>8120</v>
      </c>
      <c r="B4114">
        <v>1</v>
      </c>
      <c r="C4114">
        <v>451161</v>
      </c>
      <c r="E4114" s="74">
        <v>1014657</v>
      </c>
      <c r="F4114" s="75">
        <f t="shared" si="673"/>
        <v>1</v>
      </c>
      <c r="G4114" s="75">
        <f t="shared" si="673"/>
        <v>2</v>
      </c>
      <c r="H4114" s="75">
        <f t="shared" si="673"/>
        <v>3</v>
      </c>
      <c r="I4114" s="75">
        <f t="shared" si="673"/>
        <v>4</v>
      </c>
      <c r="J4114" s="75">
        <f t="shared" si="673"/>
        <v>5</v>
      </c>
      <c r="K4114" s="75">
        <f t="shared" si="673"/>
        <v>6</v>
      </c>
      <c r="L4114" s="75">
        <f t="shared" si="673"/>
        <v>7</v>
      </c>
      <c r="M4114" s="75">
        <f t="shared" si="673"/>
        <v>8</v>
      </c>
      <c r="N4114" s="75">
        <f t="shared" si="673"/>
        <v>9</v>
      </c>
      <c r="O4114" s="75">
        <f t="shared" si="673"/>
        <v>10</v>
      </c>
      <c r="P4114">
        <f t="shared" si="670"/>
        <v>1</v>
      </c>
      <c r="Q4114" t="str">
        <f t="shared" si="671"/>
        <v>D20201231</v>
      </c>
      <c r="R4114">
        <f t="shared" si="672"/>
        <v>430990</v>
      </c>
      <c r="S4114">
        <v>1</v>
      </c>
      <c r="T4114">
        <f t="shared" si="668"/>
        <v>0</v>
      </c>
      <c r="U4114">
        <f t="shared" si="668"/>
        <v>0</v>
      </c>
      <c r="V4114">
        <f t="shared" si="668"/>
        <v>0</v>
      </c>
      <c r="W4114">
        <f t="shared" si="668"/>
        <v>1</v>
      </c>
    </row>
    <row r="4115" spans="1:23" x14ac:dyDescent="0.25">
      <c r="A4115" t="s">
        <v>8121</v>
      </c>
      <c r="B4115">
        <v>1</v>
      </c>
      <c r="C4115">
        <v>114540</v>
      </c>
      <c r="E4115" s="74">
        <v>1014853</v>
      </c>
      <c r="F4115" s="75">
        <f t="shared" ref="F4115:O4124" si="674">IFERROR(VLOOKUP(CONCATENATE(F$4,".",$E4115),$A$4:$C$488690,2,FALSE)*F$3,100)</f>
        <v>1</v>
      </c>
      <c r="G4115" s="75">
        <f t="shared" si="674"/>
        <v>2</v>
      </c>
      <c r="H4115" s="75">
        <f t="shared" si="674"/>
        <v>3</v>
      </c>
      <c r="I4115" s="75">
        <f t="shared" si="674"/>
        <v>4</v>
      </c>
      <c r="J4115" s="75">
        <f t="shared" si="674"/>
        <v>5</v>
      </c>
      <c r="K4115" s="75">
        <f t="shared" si="674"/>
        <v>6</v>
      </c>
      <c r="L4115" s="75">
        <f t="shared" si="674"/>
        <v>7</v>
      </c>
      <c r="M4115" s="75">
        <f t="shared" si="674"/>
        <v>8</v>
      </c>
      <c r="N4115" s="75">
        <f t="shared" si="674"/>
        <v>9</v>
      </c>
      <c r="O4115" s="75">
        <f t="shared" si="674"/>
        <v>10</v>
      </c>
      <c r="P4115">
        <f t="shared" si="670"/>
        <v>1</v>
      </c>
      <c r="Q4115" t="str">
        <f t="shared" si="671"/>
        <v>D20201231</v>
      </c>
      <c r="R4115">
        <f t="shared" si="672"/>
        <v>462774</v>
      </c>
      <c r="S4115">
        <v>1</v>
      </c>
      <c r="T4115">
        <f t="shared" si="668"/>
        <v>0</v>
      </c>
      <c r="U4115">
        <f t="shared" si="668"/>
        <v>0</v>
      </c>
      <c r="V4115">
        <f t="shared" si="668"/>
        <v>0</v>
      </c>
      <c r="W4115">
        <f t="shared" si="668"/>
        <v>1</v>
      </c>
    </row>
    <row r="4116" spans="1:23" x14ac:dyDescent="0.25">
      <c r="A4116" t="s">
        <v>8123</v>
      </c>
      <c r="B4116">
        <v>1</v>
      </c>
      <c r="C4116">
        <v>20574716</v>
      </c>
      <c r="E4116" s="74">
        <v>1015243</v>
      </c>
      <c r="F4116" s="75">
        <f t="shared" si="674"/>
        <v>1</v>
      </c>
      <c r="G4116" s="75">
        <f t="shared" si="674"/>
        <v>2</v>
      </c>
      <c r="H4116" s="75">
        <f t="shared" si="674"/>
        <v>3</v>
      </c>
      <c r="I4116" s="75">
        <f t="shared" si="674"/>
        <v>4</v>
      </c>
      <c r="J4116" s="75">
        <f t="shared" si="674"/>
        <v>100</v>
      </c>
      <c r="K4116" s="75">
        <f t="shared" si="674"/>
        <v>100</v>
      </c>
      <c r="L4116" s="75">
        <f t="shared" si="674"/>
        <v>100</v>
      </c>
      <c r="M4116" s="75">
        <f t="shared" si="674"/>
        <v>100</v>
      </c>
      <c r="N4116" s="75">
        <f t="shared" si="674"/>
        <v>100</v>
      </c>
      <c r="O4116" s="75">
        <f t="shared" si="674"/>
        <v>100</v>
      </c>
      <c r="P4116">
        <f t="shared" si="670"/>
        <v>1</v>
      </c>
      <c r="Q4116" t="str">
        <f t="shared" si="671"/>
        <v>D20201231</v>
      </c>
      <c r="R4116">
        <f t="shared" si="672"/>
        <v>1028058</v>
      </c>
      <c r="S4116">
        <v>1</v>
      </c>
      <c r="T4116">
        <f t="shared" si="668"/>
        <v>0</v>
      </c>
      <c r="U4116">
        <f t="shared" si="668"/>
        <v>0</v>
      </c>
      <c r="V4116">
        <f t="shared" si="668"/>
        <v>1</v>
      </c>
      <c r="W4116">
        <f t="shared" si="668"/>
        <v>0</v>
      </c>
    </row>
    <row r="4117" spans="1:23" x14ac:dyDescent="0.25">
      <c r="A4117" t="s">
        <v>8125</v>
      </c>
      <c r="B4117">
        <v>1</v>
      </c>
      <c r="C4117">
        <v>258134</v>
      </c>
      <c r="E4117" s="74">
        <v>1015252</v>
      </c>
      <c r="F4117" s="75">
        <f t="shared" si="674"/>
        <v>1</v>
      </c>
      <c r="G4117" s="75">
        <f t="shared" si="674"/>
        <v>2</v>
      </c>
      <c r="H4117" s="75">
        <f t="shared" si="674"/>
        <v>3</v>
      </c>
      <c r="I4117" s="75">
        <f t="shared" si="674"/>
        <v>4</v>
      </c>
      <c r="J4117" s="75">
        <f t="shared" si="674"/>
        <v>5</v>
      </c>
      <c r="K4117" s="75">
        <f t="shared" si="674"/>
        <v>6</v>
      </c>
      <c r="L4117" s="75">
        <f t="shared" si="674"/>
        <v>7</v>
      </c>
      <c r="M4117" s="75">
        <f t="shared" si="674"/>
        <v>8</v>
      </c>
      <c r="N4117" s="75">
        <f t="shared" si="674"/>
        <v>9</v>
      </c>
      <c r="O4117" s="75">
        <f t="shared" si="674"/>
        <v>10</v>
      </c>
      <c r="P4117">
        <f t="shared" si="670"/>
        <v>1</v>
      </c>
      <c r="Q4117" t="str">
        <f t="shared" si="671"/>
        <v>D20201231</v>
      </c>
      <c r="R4117">
        <f t="shared" si="672"/>
        <v>463556</v>
      </c>
      <c r="S4117">
        <v>1</v>
      </c>
      <c r="T4117">
        <f t="shared" si="668"/>
        <v>0</v>
      </c>
      <c r="U4117">
        <f t="shared" si="668"/>
        <v>0</v>
      </c>
      <c r="V4117">
        <f t="shared" si="668"/>
        <v>0</v>
      </c>
      <c r="W4117">
        <f t="shared" si="668"/>
        <v>1</v>
      </c>
    </row>
    <row r="4118" spans="1:23" x14ac:dyDescent="0.25">
      <c r="A4118" t="s">
        <v>8126</v>
      </c>
      <c r="B4118">
        <v>1</v>
      </c>
      <c r="C4118">
        <v>454250</v>
      </c>
      <c r="E4118" s="74">
        <v>1015270</v>
      </c>
      <c r="F4118" s="75">
        <f t="shared" si="674"/>
        <v>1</v>
      </c>
      <c r="G4118" s="75">
        <f t="shared" si="674"/>
        <v>2</v>
      </c>
      <c r="H4118" s="75">
        <f t="shared" si="674"/>
        <v>3</v>
      </c>
      <c r="I4118" s="75">
        <f t="shared" si="674"/>
        <v>4</v>
      </c>
      <c r="J4118" s="75">
        <f t="shared" si="674"/>
        <v>5</v>
      </c>
      <c r="K4118" s="75">
        <f t="shared" si="674"/>
        <v>6</v>
      </c>
      <c r="L4118" s="75">
        <f t="shared" si="674"/>
        <v>7</v>
      </c>
      <c r="M4118" s="75">
        <f t="shared" si="674"/>
        <v>8</v>
      </c>
      <c r="N4118" s="75">
        <f t="shared" si="674"/>
        <v>9</v>
      </c>
      <c r="O4118" s="75">
        <f t="shared" si="674"/>
        <v>10</v>
      </c>
      <c r="P4118">
        <f t="shared" si="670"/>
        <v>1</v>
      </c>
      <c r="Q4118" t="str">
        <f t="shared" si="671"/>
        <v>D20201231</v>
      </c>
      <c r="R4118">
        <f t="shared" si="672"/>
        <v>368772</v>
      </c>
      <c r="S4118">
        <v>1</v>
      </c>
      <c r="T4118">
        <f t="shared" si="668"/>
        <v>0</v>
      </c>
      <c r="U4118">
        <f t="shared" si="668"/>
        <v>0</v>
      </c>
      <c r="V4118">
        <f t="shared" si="668"/>
        <v>0</v>
      </c>
      <c r="W4118">
        <f t="shared" si="668"/>
        <v>1</v>
      </c>
    </row>
    <row r="4119" spans="1:23" x14ac:dyDescent="0.25">
      <c r="A4119" t="s">
        <v>8128</v>
      </c>
      <c r="B4119">
        <v>1</v>
      </c>
      <c r="C4119">
        <v>909562</v>
      </c>
      <c r="E4119" s="74">
        <v>1015458</v>
      </c>
      <c r="F4119" s="75">
        <f t="shared" si="674"/>
        <v>1</v>
      </c>
      <c r="G4119" s="75">
        <f t="shared" si="674"/>
        <v>2</v>
      </c>
      <c r="H4119" s="75">
        <f t="shared" si="674"/>
        <v>3</v>
      </c>
      <c r="I4119" s="75">
        <f t="shared" si="674"/>
        <v>4</v>
      </c>
      <c r="J4119" s="75">
        <f t="shared" si="674"/>
        <v>5</v>
      </c>
      <c r="K4119" s="75">
        <f t="shared" si="674"/>
        <v>6</v>
      </c>
      <c r="L4119" s="75">
        <f t="shared" si="674"/>
        <v>7</v>
      </c>
      <c r="M4119" s="75">
        <f t="shared" si="674"/>
        <v>8</v>
      </c>
      <c r="N4119" s="75">
        <f t="shared" si="674"/>
        <v>9</v>
      </c>
      <c r="O4119" s="75">
        <f t="shared" si="674"/>
        <v>10</v>
      </c>
      <c r="P4119">
        <f t="shared" si="670"/>
        <v>1</v>
      </c>
      <c r="Q4119" t="str">
        <f t="shared" si="671"/>
        <v>D20201231</v>
      </c>
      <c r="R4119">
        <f t="shared" si="672"/>
        <v>29834</v>
      </c>
      <c r="S4119">
        <v>1</v>
      </c>
      <c r="T4119">
        <f t="shared" si="668"/>
        <v>0</v>
      </c>
      <c r="U4119">
        <f t="shared" si="668"/>
        <v>0</v>
      </c>
      <c r="V4119">
        <f t="shared" si="668"/>
        <v>0</v>
      </c>
      <c r="W4119">
        <f t="shared" si="668"/>
        <v>1</v>
      </c>
    </row>
    <row r="4120" spans="1:23" x14ac:dyDescent="0.25">
      <c r="A4120" t="s">
        <v>8130</v>
      </c>
      <c r="B4120">
        <v>1</v>
      </c>
      <c r="C4120">
        <v>170638</v>
      </c>
      <c r="E4120" s="74">
        <v>1015467</v>
      </c>
      <c r="F4120" s="75">
        <f t="shared" si="674"/>
        <v>1</v>
      </c>
      <c r="G4120" s="75">
        <f t="shared" si="674"/>
        <v>2</v>
      </c>
      <c r="H4120" s="75">
        <f t="shared" si="674"/>
        <v>3</v>
      </c>
      <c r="I4120" s="75">
        <f t="shared" si="674"/>
        <v>4</v>
      </c>
      <c r="J4120" s="75">
        <f t="shared" si="674"/>
        <v>5</v>
      </c>
      <c r="K4120" s="75">
        <f t="shared" si="674"/>
        <v>6</v>
      </c>
      <c r="L4120" s="75">
        <f t="shared" si="674"/>
        <v>7</v>
      </c>
      <c r="M4120" s="75">
        <f t="shared" si="674"/>
        <v>8</v>
      </c>
      <c r="N4120" s="75">
        <f t="shared" si="674"/>
        <v>100</v>
      </c>
      <c r="O4120" s="75">
        <f t="shared" si="674"/>
        <v>100</v>
      </c>
      <c r="P4120">
        <f t="shared" si="670"/>
        <v>1</v>
      </c>
      <c r="Q4120" t="str">
        <f t="shared" si="671"/>
        <v>D20201231</v>
      </c>
      <c r="R4120">
        <f t="shared" si="672"/>
        <v>757159</v>
      </c>
      <c r="S4120">
        <v>1</v>
      </c>
      <c r="T4120">
        <f t="shared" si="668"/>
        <v>0</v>
      </c>
      <c r="U4120">
        <f t="shared" si="668"/>
        <v>0</v>
      </c>
      <c r="V4120">
        <f t="shared" si="668"/>
        <v>0</v>
      </c>
      <c r="W4120">
        <f t="shared" si="668"/>
        <v>1</v>
      </c>
    </row>
    <row r="4121" spans="1:23" x14ac:dyDescent="0.25">
      <c r="A4121" t="s">
        <v>8132</v>
      </c>
      <c r="B4121">
        <v>1</v>
      </c>
      <c r="C4121">
        <v>363169</v>
      </c>
      <c r="E4121" s="74">
        <v>1015560</v>
      </c>
      <c r="F4121" s="75">
        <f t="shared" si="674"/>
        <v>1</v>
      </c>
      <c r="G4121" s="75">
        <f t="shared" si="674"/>
        <v>2</v>
      </c>
      <c r="H4121" s="75">
        <f t="shared" si="674"/>
        <v>3</v>
      </c>
      <c r="I4121" s="75">
        <f t="shared" si="674"/>
        <v>4</v>
      </c>
      <c r="J4121" s="75">
        <f t="shared" si="674"/>
        <v>5</v>
      </c>
      <c r="K4121" s="75">
        <f t="shared" si="674"/>
        <v>6</v>
      </c>
      <c r="L4121" s="75">
        <f t="shared" si="674"/>
        <v>7</v>
      </c>
      <c r="M4121" s="75">
        <f t="shared" si="674"/>
        <v>8</v>
      </c>
      <c r="N4121" s="75">
        <f t="shared" si="674"/>
        <v>9</v>
      </c>
      <c r="O4121" s="75">
        <f t="shared" si="674"/>
        <v>10</v>
      </c>
      <c r="P4121">
        <f t="shared" si="670"/>
        <v>1</v>
      </c>
      <c r="Q4121" t="str">
        <f t="shared" si="671"/>
        <v>D20201231</v>
      </c>
      <c r="R4121">
        <f t="shared" si="672"/>
        <v>2900250</v>
      </c>
      <c r="S4121">
        <v>1</v>
      </c>
      <c r="T4121">
        <f t="shared" si="668"/>
        <v>0</v>
      </c>
      <c r="U4121">
        <f t="shared" si="668"/>
        <v>0</v>
      </c>
      <c r="V4121">
        <f t="shared" si="668"/>
        <v>1</v>
      </c>
      <c r="W4121">
        <f t="shared" si="668"/>
        <v>0</v>
      </c>
    </row>
    <row r="4122" spans="1:23" x14ac:dyDescent="0.25">
      <c r="A4122" t="s">
        <v>8134</v>
      </c>
      <c r="B4122">
        <v>1</v>
      </c>
      <c r="C4122">
        <v>1945363</v>
      </c>
      <c r="E4122" s="74">
        <v>1015832</v>
      </c>
      <c r="F4122" s="75">
        <f t="shared" si="674"/>
        <v>1</v>
      </c>
      <c r="G4122" s="75">
        <f t="shared" si="674"/>
        <v>2</v>
      </c>
      <c r="H4122" s="75">
        <f t="shared" si="674"/>
        <v>3</v>
      </c>
      <c r="I4122" s="75">
        <f t="shared" si="674"/>
        <v>4</v>
      </c>
      <c r="J4122" s="75">
        <f t="shared" si="674"/>
        <v>5</v>
      </c>
      <c r="K4122" s="75">
        <f t="shared" si="674"/>
        <v>6</v>
      </c>
      <c r="L4122" s="75">
        <f t="shared" si="674"/>
        <v>7</v>
      </c>
      <c r="M4122" s="75">
        <f t="shared" si="674"/>
        <v>8</v>
      </c>
      <c r="N4122" s="75">
        <f t="shared" si="674"/>
        <v>9</v>
      </c>
      <c r="O4122" s="75">
        <f t="shared" si="674"/>
        <v>10</v>
      </c>
      <c r="P4122">
        <f t="shared" si="670"/>
        <v>1</v>
      </c>
      <c r="Q4122" t="str">
        <f t="shared" si="671"/>
        <v>D20201231</v>
      </c>
      <c r="R4122">
        <f t="shared" si="672"/>
        <v>161194</v>
      </c>
      <c r="S4122">
        <v>1</v>
      </c>
      <c r="T4122">
        <f t="shared" si="668"/>
        <v>0</v>
      </c>
      <c r="U4122">
        <f t="shared" si="668"/>
        <v>0</v>
      </c>
      <c r="V4122">
        <f t="shared" si="668"/>
        <v>0</v>
      </c>
      <c r="W4122">
        <f t="shared" si="668"/>
        <v>1</v>
      </c>
    </row>
    <row r="4123" spans="1:23" x14ac:dyDescent="0.25">
      <c r="A4123" t="s">
        <v>8136</v>
      </c>
      <c r="B4123">
        <v>1</v>
      </c>
      <c r="C4123">
        <v>69075</v>
      </c>
      <c r="E4123" s="74">
        <v>1015841</v>
      </c>
      <c r="F4123" s="75">
        <f t="shared" si="674"/>
        <v>1</v>
      </c>
      <c r="G4123" s="75">
        <f t="shared" si="674"/>
        <v>2</v>
      </c>
      <c r="H4123" s="75">
        <f t="shared" si="674"/>
        <v>3</v>
      </c>
      <c r="I4123" s="75">
        <f t="shared" si="674"/>
        <v>4</v>
      </c>
      <c r="J4123" s="75">
        <f t="shared" si="674"/>
        <v>5</v>
      </c>
      <c r="K4123" s="75">
        <f t="shared" si="674"/>
        <v>6</v>
      </c>
      <c r="L4123" s="75">
        <f t="shared" si="674"/>
        <v>7</v>
      </c>
      <c r="M4123" s="75">
        <f t="shared" si="674"/>
        <v>8</v>
      </c>
      <c r="N4123" s="75">
        <f t="shared" si="674"/>
        <v>9</v>
      </c>
      <c r="O4123" s="75">
        <f t="shared" si="674"/>
        <v>10</v>
      </c>
      <c r="P4123">
        <f t="shared" si="670"/>
        <v>1</v>
      </c>
      <c r="Q4123" t="str">
        <f t="shared" si="671"/>
        <v>D20201231</v>
      </c>
      <c r="R4123">
        <f t="shared" si="672"/>
        <v>267331</v>
      </c>
      <c r="S4123">
        <v>1</v>
      </c>
      <c r="T4123">
        <f t="shared" si="668"/>
        <v>0</v>
      </c>
      <c r="U4123">
        <f t="shared" si="668"/>
        <v>0</v>
      </c>
      <c r="V4123">
        <f t="shared" si="668"/>
        <v>0</v>
      </c>
      <c r="W4123">
        <f t="shared" si="668"/>
        <v>1</v>
      </c>
    </row>
    <row r="4124" spans="1:23" x14ac:dyDescent="0.25">
      <c r="A4124" t="s">
        <v>8138</v>
      </c>
      <c r="B4124">
        <v>1</v>
      </c>
      <c r="C4124">
        <v>231264</v>
      </c>
      <c r="E4124" s="74">
        <v>1015850</v>
      </c>
      <c r="F4124" s="75">
        <f t="shared" si="674"/>
        <v>1</v>
      </c>
      <c r="G4124" s="75">
        <f t="shared" si="674"/>
        <v>2</v>
      </c>
      <c r="H4124" s="75">
        <f t="shared" si="674"/>
        <v>3</v>
      </c>
      <c r="I4124" s="75">
        <f t="shared" si="674"/>
        <v>4</v>
      </c>
      <c r="J4124" s="75">
        <f t="shared" si="674"/>
        <v>5</v>
      </c>
      <c r="K4124" s="75">
        <f t="shared" si="674"/>
        <v>6</v>
      </c>
      <c r="L4124" s="75">
        <f t="shared" si="674"/>
        <v>7</v>
      </c>
      <c r="M4124" s="75">
        <f t="shared" si="674"/>
        <v>8</v>
      </c>
      <c r="N4124" s="75">
        <f t="shared" si="674"/>
        <v>9</v>
      </c>
      <c r="O4124" s="75">
        <f t="shared" si="674"/>
        <v>10</v>
      </c>
      <c r="P4124">
        <f t="shared" si="670"/>
        <v>1</v>
      </c>
      <c r="Q4124" t="str">
        <f t="shared" si="671"/>
        <v>D20201231</v>
      </c>
      <c r="R4124">
        <f t="shared" si="672"/>
        <v>490920</v>
      </c>
      <c r="S4124">
        <v>1</v>
      </c>
      <c r="T4124">
        <f t="shared" si="668"/>
        <v>0</v>
      </c>
      <c r="U4124">
        <f t="shared" si="668"/>
        <v>0</v>
      </c>
      <c r="V4124">
        <f t="shared" si="668"/>
        <v>0</v>
      </c>
      <c r="W4124">
        <f t="shared" si="668"/>
        <v>1</v>
      </c>
    </row>
    <row r="4125" spans="1:23" x14ac:dyDescent="0.25">
      <c r="A4125" t="s">
        <v>8140</v>
      </c>
      <c r="B4125">
        <v>1</v>
      </c>
      <c r="C4125">
        <v>45132</v>
      </c>
      <c r="E4125" s="74">
        <v>1016174</v>
      </c>
      <c r="F4125" s="75">
        <f t="shared" ref="F4125:O4134" si="675">IFERROR(VLOOKUP(CONCATENATE(F$4,".",$E4125),$A$4:$C$488690,2,FALSE)*F$3,100)</f>
        <v>1</v>
      </c>
      <c r="G4125" s="75">
        <f t="shared" si="675"/>
        <v>2</v>
      </c>
      <c r="H4125" s="75">
        <f t="shared" si="675"/>
        <v>3</v>
      </c>
      <c r="I4125" s="75">
        <f t="shared" si="675"/>
        <v>4</v>
      </c>
      <c r="J4125" s="75">
        <f t="shared" si="675"/>
        <v>5</v>
      </c>
      <c r="K4125" s="75">
        <f t="shared" si="675"/>
        <v>6</v>
      </c>
      <c r="L4125" s="75">
        <f t="shared" si="675"/>
        <v>7</v>
      </c>
      <c r="M4125" s="75">
        <f t="shared" si="675"/>
        <v>8</v>
      </c>
      <c r="N4125" s="75">
        <f t="shared" si="675"/>
        <v>9</v>
      </c>
      <c r="O4125" s="75">
        <f t="shared" si="675"/>
        <v>10</v>
      </c>
      <c r="P4125">
        <f t="shared" si="670"/>
        <v>1</v>
      </c>
      <c r="Q4125" t="str">
        <f t="shared" si="671"/>
        <v>D20201231</v>
      </c>
      <c r="R4125">
        <f t="shared" si="672"/>
        <v>257996</v>
      </c>
      <c r="S4125">
        <v>1</v>
      </c>
      <c r="T4125">
        <f t="shared" si="668"/>
        <v>0</v>
      </c>
      <c r="U4125">
        <f t="shared" si="668"/>
        <v>0</v>
      </c>
      <c r="V4125">
        <f t="shared" si="668"/>
        <v>0</v>
      </c>
      <c r="W4125">
        <f t="shared" si="668"/>
        <v>1</v>
      </c>
    </row>
    <row r="4126" spans="1:23" x14ac:dyDescent="0.25">
      <c r="A4126" t="s">
        <v>8142</v>
      </c>
      <c r="B4126">
        <v>1</v>
      </c>
      <c r="C4126">
        <v>260146</v>
      </c>
      <c r="E4126" s="74">
        <v>1016231</v>
      </c>
      <c r="F4126" s="75">
        <f t="shared" si="675"/>
        <v>1</v>
      </c>
      <c r="G4126" s="75">
        <f t="shared" si="675"/>
        <v>2</v>
      </c>
      <c r="H4126" s="75">
        <f t="shared" si="675"/>
        <v>3</v>
      </c>
      <c r="I4126" s="75">
        <f t="shared" si="675"/>
        <v>4</v>
      </c>
      <c r="J4126" s="75">
        <f t="shared" si="675"/>
        <v>5</v>
      </c>
      <c r="K4126" s="75">
        <f t="shared" si="675"/>
        <v>6</v>
      </c>
      <c r="L4126" s="75">
        <f t="shared" si="675"/>
        <v>7</v>
      </c>
      <c r="M4126" s="75">
        <f t="shared" si="675"/>
        <v>8</v>
      </c>
      <c r="N4126" s="75">
        <f t="shared" si="675"/>
        <v>9</v>
      </c>
      <c r="O4126" s="75">
        <f t="shared" si="675"/>
        <v>10</v>
      </c>
      <c r="P4126">
        <f t="shared" si="670"/>
        <v>1</v>
      </c>
      <c r="Q4126" t="str">
        <f t="shared" si="671"/>
        <v>D20201231</v>
      </c>
      <c r="R4126">
        <f t="shared" si="672"/>
        <v>1109947</v>
      </c>
      <c r="S4126">
        <v>1</v>
      </c>
      <c r="T4126">
        <f t="shared" si="668"/>
        <v>0</v>
      </c>
      <c r="U4126">
        <f t="shared" si="668"/>
        <v>0</v>
      </c>
      <c r="V4126">
        <f t="shared" si="668"/>
        <v>1</v>
      </c>
      <c r="W4126">
        <f t="shared" si="668"/>
        <v>0</v>
      </c>
    </row>
    <row r="4127" spans="1:23" x14ac:dyDescent="0.25">
      <c r="A4127" t="s">
        <v>8144</v>
      </c>
      <c r="B4127">
        <v>1</v>
      </c>
      <c r="C4127">
        <v>173524</v>
      </c>
      <c r="E4127" s="74">
        <v>1016259</v>
      </c>
      <c r="F4127" s="75">
        <f t="shared" si="675"/>
        <v>1</v>
      </c>
      <c r="G4127" s="75">
        <f t="shared" si="675"/>
        <v>2</v>
      </c>
      <c r="H4127" s="75">
        <f t="shared" si="675"/>
        <v>3</v>
      </c>
      <c r="I4127" s="75">
        <f t="shared" si="675"/>
        <v>4</v>
      </c>
      <c r="J4127" s="75">
        <f t="shared" si="675"/>
        <v>5</v>
      </c>
      <c r="K4127" s="75">
        <f t="shared" si="675"/>
        <v>6</v>
      </c>
      <c r="L4127" s="75">
        <f t="shared" si="675"/>
        <v>7</v>
      </c>
      <c r="M4127" s="75">
        <f t="shared" si="675"/>
        <v>8</v>
      </c>
      <c r="N4127" s="75">
        <f t="shared" si="675"/>
        <v>9</v>
      </c>
      <c r="O4127" s="75">
        <f t="shared" si="675"/>
        <v>10</v>
      </c>
      <c r="P4127">
        <f t="shared" si="670"/>
        <v>1</v>
      </c>
      <c r="Q4127" t="str">
        <f t="shared" si="671"/>
        <v>D20201231</v>
      </c>
      <c r="R4127">
        <f t="shared" si="672"/>
        <v>871894</v>
      </c>
      <c r="S4127">
        <v>1</v>
      </c>
      <c r="T4127">
        <f t="shared" si="668"/>
        <v>0</v>
      </c>
      <c r="U4127">
        <f t="shared" si="668"/>
        <v>0</v>
      </c>
      <c r="V4127">
        <f t="shared" si="668"/>
        <v>0</v>
      </c>
      <c r="W4127">
        <f t="shared" si="668"/>
        <v>1</v>
      </c>
    </row>
    <row r="4128" spans="1:23" x14ac:dyDescent="0.25">
      <c r="A4128" t="s">
        <v>8146</v>
      </c>
      <c r="B4128">
        <v>1</v>
      </c>
      <c r="C4128">
        <v>19177</v>
      </c>
      <c r="E4128" s="74">
        <v>1016558</v>
      </c>
      <c r="F4128" s="75">
        <f t="shared" si="675"/>
        <v>1</v>
      </c>
      <c r="G4128" s="75">
        <f t="shared" si="675"/>
        <v>2</v>
      </c>
      <c r="H4128" s="75">
        <f t="shared" si="675"/>
        <v>3</v>
      </c>
      <c r="I4128" s="75">
        <f t="shared" si="675"/>
        <v>4</v>
      </c>
      <c r="J4128" s="75">
        <f t="shared" si="675"/>
        <v>5</v>
      </c>
      <c r="K4128" s="75">
        <f t="shared" si="675"/>
        <v>6</v>
      </c>
      <c r="L4128" s="75">
        <f t="shared" si="675"/>
        <v>7</v>
      </c>
      <c r="M4128" s="75">
        <f t="shared" si="675"/>
        <v>8</v>
      </c>
      <c r="N4128" s="75">
        <f t="shared" si="675"/>
        <v>9</v>
      </c>
      <c r="O4128" s="75">
        <f t="shared" si="675"/>
        <v>10</v>
      </c>
      <c r="P4128">
        <f t="shared" si="670"/>
        <v>1</v>
      </c>
      <c r="Q4128" t="str">
        <f t="shared" si="671"/>
        <v>D20201231</v>
      </c>
      <c r="R4128">
        <f t="shared" si="672"/>
        <v>43450</v>
      </c>
      <c r="S4128">
        <v>1</v>
      </c>
      <c r="T4128">
        <f t="shared" si="668"/>
        <v>0</v>
      </c>
      <c r="U4128">
        <f t="shared" si="668"/>
        <v>0</v>
      </c>
      <c r="V4128">
        <f t="shared" si="668"/>
        <v>0</v>
      </c>
      <c r="W4128">
        <f t="shared" si="668"/>
        <v>1</v>
      </c>
    </row>
    <row r="4129" spans="1:23" x14ac:dyDescent="0.25">
      <c r="A4129" t="s">
        <v>8148</v>
      </c>
      <c r="B4129">
        <v>1</v>
      </c>
      <c r="C4129">
        <v>262579</v>
      </c>
      <c r="E4129" s="74">
        <v>1016718</v>
      </c>
      <c r="F4129" s="75">
        <f t="shared" si="675"/>
        <v>1</v>
      </c>
      <c r="G4129" s="75">
        <f t="shared" si="675"/>
        <v>2</v>
      </c>
      <c r="H4129" s="75">
        <f t="shared" si="675"/>
        <v>3</v>
      </c>
      <c r="I4129" s="75">
        <f t="shared" si="675"/>
        <v>4</v>
      </c>
      <c r="J4129" s="75">
        <f t="shared" si="675"/>
        <v>5</v>
      </c>
      <c r="K4129" s="75">
        <f t="shared" si="675"/>
        <v>6</v>
      </c>
      <c r="L4129" s="75">
        <f t="shared" si="675"/>
        <v>7</v>
      </c>
      <c r="M4129" s="75">
        <f t="shared" si="675"/>
        <v>8</v>
      </c>
      <c r="N4129" s="75">
        <f t="shared" si="675"/>
        <v>9</v>
      </c>
      <c r="O4129" s="75">
        <f t="shared" si="675"/>
        <v>10</v>
      </c>
      <c r="P4129">
        <f t="shared" si="670"/>
        <v>1</v>
      </c>
      <c r="Q4129" t="str">
        <f t="shared" si="671"/>
        <v>D20201231</v>
      </c>
      <c r="R4129">
        <f t="shared" si="672"/>
        <v>157928</v>
      </c>
      <c r="S4129">
        <v>1</v>
      </c>
      <c r="T4129">
        <f t="shared" si="668"/>
        <v>0</v>
      </c>
      <c r="U4129">
        <f t="shared" si="668"/>
        <v>0</v>
      </c>
      <c r="V4129">
        <f t="shared" si="668"/>
        <v>0</v>
      </c>
      <c r="W4129">
        <f t="shared" si="668"/>
        <v>1</v>
      </c>
    </row>
    <row r="4130" spans="1:23" x14ac:dyDescent="0.25">
      <c r="A4130" t="s">
        <v>8150</v>
      </c>
      <c r="B4130">
        <v>1</v>
      </c>
      <c r="C4130">
        <v>310990</v>
      </c>
      <c r="E4130" s="74">
        <v>1016848</v>
      </c>
      <c r="F4130" s="75">
        <f t="shared" si="675"/>
        <v>1</v>
      </c>
      <c r="G4130" s="75">
        <f t="shared" si="675"/>
        <v>2</v>
      </c>
      <c r="H4130" s="75">
        <f t="shared" si="675"/>
        <v>3</v>
      </c>
      <c r="I4130" s="75">
        <f t="shared" si="675"/>
        <v>4</v>
      </c>
      <c r="J4130" s="75">
        <f t="shared" si="675"/>
        <v>5</v>
      </c>
      <c r="K4130" s="75">
        <f t="shared" si="675"/>
        <v>6</v>
      </c>
      <c r="L4130" s="75">
        <f t="shared" si="675"/>
        <v>7</v>
      </c>
      <c r="M4130" s="75">
        <f t="shared" si="675"/>
        <v>8</v>
      </c>
      <c r="N4130" s="75">
        <f t="shared" si="675"/>
        <v>9</v>
      </c>
      <c r="O4130" s="75">
        <f t="shared" si="675"/>
        <v>10</v>
      </c>
      <c r="P4130">
        <f t="shared" si="670"/>
        <v>1</v>
      </c>
      <c r="Q4130" t="str">
        <f t="shared" si="671"/>
        <v>D20201231</v>
      </c>
      <c r="R4130">
        <f t="shared" si="672"/>
        <v>106894</v>
      </c>
      <c r="S4130">
        <v>1</v>
      </c>
      <c r="T4130">
        <f t="shared" si="668"/>
        <v>0</v>
      </c>
      <c r="U4130">
        <f t="shared" si="668"/>
        <v>0</v>
      </c>
      <c r="V4130">
        <f t="shared" si="668"/>
        <v>0</v>
      </c>
      <c r="W4130">
        <f t="shared" si="668"/>
        <v>1</v>
      </c>
    </row>
    <row r="4131" spans="1:23" x14ac:dyDescent="0.25">
      <c r="A4131" t="s">
        <v>8152</v>
      </c>
      <c r="B4131">
        <v>1</v>
      </c>
      <c r="C4131">
        <v>135761</v>
      </c>
      <c r="E4131" s="74">
        <v>1016857</v>
      </c>
      <c r="F4131" s="75">
        <f t="shared" si="675"/>
        <v>1</v>
      </c>
      <c r="G4131" s="75">
        <f t="shared" si="675"/>
        <v>2</v>
      </c>
      <c r="H4131" s="75">
        <f t="shared" si="675"/>
        <v>3</v>
      </c>
      <c r="I4131" s="75">
        <f t="shared" si="675"/>
        <v>4</v>
      </c>
      <c r="J4131" s="75">
        <f t="shared" si="675"/>
        <v>5</v>
      </c>
      <c r="K4131" s="75">
        <f t="shared" si="675"/>
        <v>6</v>
      </c>
      <c r="L4131" s="75">
        <f t="shared" si="675"/>
        <v>7</v>
      </c>
      <c r="M4131" s="75">
        <f t="shared" si="675"/>
        <v>8</v>
      </c>
      <c r="N4131" s="75">
        <f t="shared" si="675"/>
        <v>9</v>
      </c>
      <c r="O4131" s="75">
        <f t="shared" si="675"/>
        <v>10</v>
      </c>
      <c r="P4131">
        <f t="shared" si="670"/>
        <v>1</v>
      </c>
      <c r="Q4131" t="str">
        <f t="shared" si="671"/>
        <v>D20201231</v>
      </c>
      <c r="R4131">
        <f t="shared" si="672"/>
        <v>762020</v>
      </c>
      <c r="S4131">
        <v>1</v>
      </c>
      <c r="T4131">
        <f t="shared" si="668"/>
        <v>0</v>
      </c>
      <c r="U4131">
        <f t="shared" si="668"/>
        <v>0</v>
      </c>
      <c r="V4131">
        <f t="shared" si="668"/>
        <v>0</v>
      </c>
      <c r="W4131">
        <f t="shared" si="668"/>
        <v>1</v>
      </c>
    </row>
    <row r="4132" spans="1:23" x14ac:dyDescent="0.25">
      <c r="A4132" t="s">
        <v>8154</v>
      </c>
      <c r="B4132">
        <v>1</v>
      </c>
      <c r="C4132">
        <v>59093</v>
      </c>
      <c r="E4132" s="74">
        <v>1016941</v>
      </c>
      <c r="F4132" s="75">
        <f t="shared" si="675"/>
        <v>1</v>
      </c>
      <c r="G4132" s="75">
        <f t="shared" si="675"/>
        <v>2</v>
      </c>
      <c r="H4132" s="75">
        <f t="shared" si="675"/>
        <v>3</v>
      </c>
      <c r="I4132" s="75">
        <f t="shared" si="675"/>
        <v>4</v>
      </c>
      <c r="J4132" s="75">
        <f t="shared" si="675"/>
        <v>5</v>
      </c>
      <c r="K4132" s="75">
        <f t="shared" si="675"/>
        <v>6</v>
      </c>
      <c r="L4132" s="75">
        <f t="shared" si="675"/>
        <v>7</v>
      </c>
      <c r="M4132" s="75">
        <f t="shared" si="675"/>
        <v>8</v>
      </c>
      <c r="N4132" s="75">
        <f t="shared" si="675"/>
        <v>9</v>
      </c>
      <c r="O4132" s="75">
        <f t="shared" si="675"/>
        <v>10</v>
      </c>
      <c r="P4132">
        <f t="shared" si="670"/>
        <v>1</v>
      </c>
      <c r="Q4132" t="str">
        <f t="shared" si="671"/>
        <v>D20201231</v>
      </c>
      <c r="R4132">
        <f t="shared" si="672"/>
        <v>229104</v>
      </c>
      <c r="S4132">
        <v>1</v>
      </c>
      <c r="T4132">
        <f t="shared" si="668"/>
        <v>0</v>
      </c>
      <c r="U4132">
        <f t="shared" si="668"/>
        <v>0</v>
      </c>
      <c r="V4132">
        <f t="shared" si="668"/>
        <v>0</v>
      </c>
      <c r="W4132">
        <f t="shared" si="668"/>
        <v>1</v>
      </c>
    </row>
    <row r="4133" spans="1:23" x14ac:dyDescent="0.25">
      <c r="A4133" t="s">
        <v>8156</v>
      </c>
      <c r="B4133">
        <v>1</v>
      </c>
      <c r="C4133">
        <v>15743847</v>
      </c>
      <c r="E4133" s="74">
        <v>1017425</v>
      </c>
      <c r="F4133" s="75">
        <f t="shared" si="675"/>
        <v>1</v>
      </c>
      <c r="G4133" s="75">
        <f t="shared" si="675"/>
        <v>2</v>
      </c>
      <c r="H4133" s="75">
        <f t="shared" si="675"/>
        <v>3</v>
      </c>
      <c r="I4133" s="75">
        <f t="shared" si="675"/>
        <v>4</v>
      </c>
      <c r="J4133" s="75">
        <f t="shared" si="675"/>
        <v>5</v>
      </c>
      <c r="K4133" s="75">
        <f t="shared" si="675"/>
        <v>6</v>
      </c>
      <c r="L4133" s="75">
        <f t="shared" si="675"/>
        <v>7</v>
      </c>
      <c r="M4133" s="75">
        <f t="shared" si="675"/>
        <v>8</v>
      </c>
      <c r="N4133" s="75">
        <f t="shared" si="675"/>
        <v>9</v>
      </c>
      <c r="O4133" s="75">
        <f t="shared" si="675"/>
        <v>10</v>
      </c>
      <c r="P4133">
        <f t="shared" si="670"/>
        <v>1</v>
      </c>
      <c r="Q4133" t="str">
        <f t="shared" si="671"/>
        <v>D20201231</v>
      </c>
      <c r="R4133">
        <f t="shared" si="672"/>
        <v>684605</v>
      </c>
      <c r="S4133">
        <v>1</v>
      </c>
      <c r="T4133">
        <f t="shared" si="668"/>
        <v>0</v>
      </c>
      <c r="U4133">
        <f t="shared" si="668"/>
        <v>0</v>
      </c>
      <c r="V4133">
        <f t="shared" si="668"/>
        <v>0</v>
      </c>
      <c r="W4133">
        <f t="shared" si="668"/>
        <v>1</v>
      </c>
    </row>
    <row r="4134" spans="1:23" x14ac:dyDescent="0.25">
      <c r="A4134" t="s">
        <v>8158</v>
      </c>
      <c r="B4134">
        <v>1</v>
      </c>
      <c r="C4134">
        <v>340289</v>
      </c>
      <c r="E4134" s="74">
        <v>1017555</v>
      </c>
      <c r="F4134" s="75">
        <f t="shared" si="675"/>
        <v>1</v>
      </c>
      <c r="G4134" s="75">
        <f t="shared" si="675"/>
        <v>2</v>
      </c>
      <c r="H4134" s="75">
        <f t="shared" si="675"/>
        <v>3</v>
      </c>
      <c r="I4134" s="75">
        <f t="shared" si="675"/>
        <v>4</v>
      </c>
      <c r="J4134" s="75">
        <f t="shared" si="675"/>
        <v>5</v>
      </c>
      <c r="K4134" s="75">
        <f t="shared" si="675"/>
        <v>6</v>
      </c>
      <c r="L4134" s="75">
        <f t="shared" si="675"/>
        <v>7</v>
      </c>
      <c r="M4134" s="75">
        <f t="shared" si="675"/>
        <v>8</v>
      </c>
      <c r="N4134" s="75">
        <f t="shared" si="675"/>
        <v>9</v>
      </c>
      <c r="O4134" s="75">
        <f t="shared" si="675"/>
        <v>10</v>
      </c>
      <c r="P4134">
        <f t="shared" si="670"/>
        <v>1</v>
      </c>
      <c r="Q4134" t="str">
        <f t="shared" si="671"/>
        <v>D20201231</v>
      </c>
      <c r="R4134">
        <f t="shared" si="672"/>
        <v>73300</v>
      </c>
      <c r="S4134">
        <v>1</v>
      </c>
      <c r="T4134">
        <f t="shared" si="668"/>
        <v>0</v>
      </c>
      <c r="U4134">
        <f t="shared" si="668"/>
        <v>0</v>
      </c>
      <c r="V4134">
        <f t="shared" si="668"/>
        <v>0</v>
      </c>
      <c r="W4134">
        <f t="shared" si="668"/>
        <v>1</v>
      </c>
    </row>
    <row r="4135" spans="1:23" x14ac:dyDescent="0.25">
      <c r="A4135" t="s">
        <v>8160</v>
      </c>
      <c r="B4135">
        <v>1</v>
      </c>
      <c r="C4135">
        <v>505126</v>
      </c>
      <c r="E4135" s="74">
        <v>1017564</v>
      </c>
      <c r="F4135" s="75">
        <f t="shared" ref="F4135:O4144" si="676">IFERROR(VLOOKUP(CONCATENATE(F$4,".",$E4135),$A$4:$C$488690,2,FALSE)*F$3,100)</f>
        <v>1</v>
      </c>
      <c r="G4135" s="75">
        <f t="shared" si="676"/>
        <v>2</v>
      </c>
      <c r="H4135" s="75">
        <f t="shared" si="676"/>
        <v>3</v>
      </c>
      <c r="I4135" s="75">
        <f t="shared" si="676"/>
        <v>4</v>
      </c>
      <c r="J4135" s="75">
        <f t="shared" si="676"/>
        <v>5</v>
      </c>
      <c r="K4135" s="75">
        <f t="shared" si="676"/>
        <v>6</v>
      </c>
      <c r="L4135" s="75">
        <f t="shared" si="676"/>
        <v>7</v>
      </c>
      <c r="M4135" s="75">
        <f t="shared" si="676"/>
        <v>8</v>
      </c>
      <c r="N4135" s="75">
        <f t="shared" si="676"/>
        <v>9</v>
      </c>
      <c r="O4135" s="75">
        <f t="shared" si="676"/>
        <v>10</v>
      </c>
      <c r="P4135">
        <f t="shared" si="670"/>
        <v>1</v>
      </c>
      <c r="Q4135" t="str">
        <f t="shared" si="671"/>
        <v>D20201231</v>
      </c>
      <c r="R4135">
        <f t="shared" si="672"/>
        <v>98613</v>
      </c>
      <c r="S4135">
        <v>1</v>
      </c>
      <c r="T4135">
        <f t="shared" si="668"/>
        <v>0</v>
      </c>
      <c r="U4135">
        <f t="shared" si="668"/>
        <v>0</v>
      </c>
      <c r="V4135">
        <f t="shared" si="668"/>
        <v>0</v>
      </c>
      <c r="W4135">
        <f t="shared" si="668"/>
        <v>1</v>
      </c>
    </row>
    <row r="4136" spans="1:23" x14ac:dyDescent="0.25">
      <c r="A4136" t="s">
        <v>8161</v>
      </c>
      <c r="B4136">
        <v>1</v>
      </c>
      <c r="C4136">
        <v>138101</v>
      </c>
      <c r="E4136" s="74">
        <v>1017854</v>
      </c>
      <c r="F4136" s="75">
        <f t="shared" si="676"/>
        <v>1</v>
      </c>
      <c r="G4136" s="75">
        <f t="shared" si="676"/>
        <v>2</v>
      </c>
      <c r="H4136" s="75">
        <f t="shared" si="676"/>
        <v>3</v>
      </c>
      <c r="I4136" s="75">
        <f t="shared" si="676"/>
        <v>4</v>
      </c>
      <c r="J4136" s="75">
        <f t="shared" si="676"/>
        <v>5</v>
      </c>
      <c r="K4136" s="75">
        <f t="shared" si="676"/>
        <v>6</v>
      </c>
      <c r="L4136" s="75">
        <f t="shared" si="676"/>
        <v>7</v>
      </c>
      <c r="M4136" s="75">
        <f t="shared" si="676"/>
        <v>8</v>
      </c>
      <c r="N4136" s="75">
        <f t="shared" si="676"/>
        <v>9</v>
      </c>
      <c r="O4136" s="75">
        <f t="shared" si="676"/>
        <v>10</v>
      </c>
      <c r="P4136">
        <f t="shared" si="670"/>
        <v>1</v>
      </c>
      <c r="Q4136" t="str">
        <f t="shared" si="671"/>
        <v>D20201231</v>
      </c>
      <c r="R4136">
        <f t="shared" si="672"/>
        <v>47306</v>
      </c>
      <c r="S4136">
        <v>1</v>
      </c>
      <c r="T4136">
        <f t="shared" si="668"/>
        <v>0</v>
      </c>
      <c r="U4136">
        <f t="shared" si="668"/>
        <v>0</v>
      </c>
      <c r="V4136">
        <f t="shared" si="668"/>
        <v>0</v>
      </c>
      <c r="W4136">
        <f t="shared" si="668"/>
        <v>1</v>
      </c>
    </row>
    <row r="4137" spans="1:23" x14ac:dyDescent="0.25">
      <c r="A4137" t="s">
        <v>8162</v>
      </c>
      <c r="B4137">
        <v>1</v>
      </c>
      <c r="C4137">
        <v>445272</v>
      </c>
      <c r="E4137" s="74">
        <v>1017939</v>
      </c>
      <c r="F4137" s="75">
        <f t="shared" si="676"/>
        <v>1</v>
      </c>
      <c r="G4137" s="75">
        <f t="shared" si="676"/>
        <v>2</v>
      </c>
      <c r="H4137" s="75">
        <f t="shared" si="676"/>
        <v>3</v>
      </c>
      <c r="I4137" s="75">
        <f t="shared" si="676"/>
        <v>4</v>
      </c>
      <c r="J4137" s="75">
        <f t="shared" si="676"/>
        <v>5</v>
      </c>
      <c r="K4137" s="75">
        <f t="shared" si="676"/>
        <v>6</v>
      </c>
      <c r="L4137" s="75">
        <f t="shared" si="676"/>
        <v>7</v>
      </c>
      <c r="M4137" s="75">
        <f t="shared" si="676"/>
        <v>8</v>
      </c>
      <c r="N4137" s="75">
        <f t="shared" si="676"/>
        <v>9</v>
      </c>
      <c r="O4137" s="75">
        <f t="shared" si="676"/>
        <v>10</v>
      </c>
      <c r="P4137">
        <f t="shared" si="670"/>
        <v>1</v>
      </c>
      <c r="Q4137" t="str">
        <f t="shared" si="671"/>
        <v>D20201231</v>
      </c>
      <c r="R4137">
        <f t="shared" si="672"/>
        <v>17766296</v>
      </c>
      <c r="S4137">
        <v>1</v>
      </c>
      <c r="T4137">
        <f t="shared" si="668"/>
        <v>0</v>
      </c>
      <c r="U4137">
        <f t="shared" si="668"/>
        <v>1</v>
      </c>
      <c r="V4137">
        <f t="shared" si="668"/>
        <v>0</v>
      </c>
      <c r="W4137">
        <f t="shared" si="668"/>
        <v>0</v>
      </c>
    </row>
    <row r="4138" spans="1:23" x14ac:dyDescent="0.25">
      <c r="A4138" t="s">
        <v>8163</v>
      </c>
      <c r="B4138">
        <v>1</v>
      </c>
      <c r="C4138">
        <v>163660</v>
      </c>
      <c r="E4138" s="74">
        <v>1017957</v>
      </c>
      <c r="F4138" s="75">
        <f t="shared" si="676"/>
        <v>1</v>
      </c>
      <c r="G4138" s="75">
        <f t="shared" si="676"/>
        <v>2</v>
      </c>
      <c r="H4138" s="75">
        <f t="shared" si="676"/>
        <v>3</v>
      </c>
      <c r="I4138" s="75">
        <f t="shared" si="676"/>
        <v>4</v>
      </c>
      <c r="J4138" s="75">
        <f t="shared" si="676"/>
        <v>5</v>
      </c>
      <c r="K4138" s="75">
        <f t="shared" si="676"/>
        <v>6</v>
      </c>
      <c r="L4138" s="75">
        <f t="shared" si="676"/>
        <v>7</v>
      </c>
      <c r="M4138" s="75">
        <f t="shared" si="676"/>
        <v>8</v>
      </c>
      <c r="N4138" s="75">
        <f t="shared" si="676"/>
        <v>9</v>
      </c>
      <c r="O4138" s="75">
        <f t="shared" si="676"/>
        <v>10</v>
      </c>
      <c r="P4138">
        <f t="shared" si="670"/>
        <v>1</v>
      </c>
      <c r="Q4138" t="str">
        <f t="shared" si="671"/>
        <v>D20201231</v>
      </c>
      <c r="R4138">
        <f t="shared" si="672"/>
        <v>233954</v>
      </c>
      <c r="S4138">
        <v>1</v>
      </c>
      <c r="T4138">
        <f t="shared" si="668"/>
        <v>0</v>
      </c>
      <c r="U4138">
        <f t="shared" si="668"/>
        <v>0</v>
      </c>
      <c r="V4138">
        <f t="shared" si="668"/>
        <v>0</v>
      </c>
      <c r="W4138">
        <f t="shared" si="668"/>
        <v>1</v>
      </c>
    </row>
    <row r="4139" spans="1:23" x14ac:dyDescent="0.25">
      <c r="A4139" t="s">
        <v>8164</v>
      </c>
      <c r="B4139">
        <v>1</v>
      </c>
      <c r="C4139">
        <v>113839098</v>
      </c>
      <c r="E4139" s="74">
        <v>1018927</v>
      </c>
      <c r="F4139" s="75">
        <f t="shared" si="676"/>
        <v>1</v>
      </c>
      <c r="G4139" s="75">
        <f t="shared" si="676"/>
        <v>2</v>
      </c>
      <c r="H4139" s="75">
        <f t="shared" si="676"/>
        <v>3</v>
      </c>
      <c r="I4139" s="75">
        <f t="shared" si="676"/>
        <v>4</v>
      </c>
      <c r="J4139" s="75">
        <f t="shared" si="676"/>
        <v>5</v>
      </c>
      <c r="K4139" s="75">
        <f t="shared" si="676"/>
        <v>6</v>
      </c>
      <c r="L4139" s="75">
        <f t="shared" si="676"/>
        <v>7</v>
      </c>
      <c r="M4139" s="75">
        <f t="shared" si="676"/>
        <v>8</v>
      </c>
      <c r="N4139" s="75">
        <f t="shared" si="676"/>
        <v>9</v>
      </c>
      <c r="O4139" s="75">
        <f t="shared" si="676"/>
        <v>10</v>
      </c>
      <c r="P4139">
        <f t="shared" si="670"/>
        <v>1</v>
      </c>
      <c r="Q4139" t="str">
        <f t="shared" si="671"/>
        <v>D20201231</v>
      </c>
      <c r="R4139">
        <f t="shared" si="672"/>
        <v>2113056</v>
      </c>
      <c r="S4139">
        <v>1</v>
      </c>
      <c r="T4139">
        <f t="shared" si="668"/>
        <v>0</v>
      </c>
      <c r="U4139">
        <f t="shared" si="668"/>
        <v>0</v>
      </c>
      <c r="V4139">
        <f t="shared" si="668"/>
        <v>1</v>
      </c>
      <c r="W4139">
        <f t="shared" si="668"/>
        <v>0</v>
      </c>
    </row>
    <row r="4140" spans="1:23" x14ac:dyDescent="0.25">
      <c r="A4140" t="s">
        <v>8166</v>
      </c>
      <c r="B4140">
        <v>1</v>
      </c>
      <c r="C4140">
        <v>81935</v>
      </c>
      <c r="E4140" s="74">
        <v>1157415</v>
      </c>
      <c r="F4140" s="75">
        <f t="shared" si="676"/>
        <v>1</v>
      </c>
      <c r="G4140" s="75">
        <f t="shared" si="676"/>
        <v>2</v>
      </c>
      <c r="H4140" s="75">
        <f t="shared" si="676"/>
        <v>3</v>
      </c>
      <c r="I4140" s="75">
        <f t="shared" si="676"/>
        <v>4</v>
      </c>
      <c r="J4140" s="75">
        <f t="shared" si="676"/>
        <v>5</v>
      </c>
      <c r="K4140" s="75">
        <f t="shared" si="676"/>
        <v>6</v>
      </c>
      <c r="L4140" s="75">
        <f t="shared" si="676"/>
        <v>7</v>
      </c>
      <c r="M4140" s="75">
        <f t="shared" si="676"/>
        <v>8</v>
      </c>
      <c r="N4140" s="75">
        <f t="shared" si="676"/>
        <v>9</v>
      </c>
      <c r="O4140" s="75">
        <f t="shared" si="676"/>
        <v>10</v>
      </c>
      <c r="P4140">
        <f t="shared" si="670"/>
        <v>1</v>
      </c>
      <c r="Q4140" t="str">
        <f t="shared" si="671"/>
        <v>D20201231</v>
      </c>
      <c r="R4140">
        <f t="shared" si="672"/>
        <v>976977</v>
      </c>
      <c r="S4140">
        <v>1</v>
      </c>
      <c r="T4140">
        <f t="shared" si="668"/>
        <v>0</v>
      </c>
      <c r="U4140">
        <f t="shared" si="668"/>
        <v>0</v>
      </c>
      <c r="V4140">
        <f t="shared" si="668"/>
        <v>0</v>
      </c>
      <c r="W4140">
        <f t="shared" si="668"/>
        <v>1</v>
      </c>
    </row>
    <row r="4141" spans="1:23" x14ac:dyDescent="0.25">
      <c r="A4141" t="s">
        <v>8168</v>
      </c>
      <c r="B4141">
        <v>1</v>
      </c>
      <c r="C4141">
        <v>42215</v>
      </c>
      <c r="E4141" s="74">
        <v>1158878</v>
      </c>
      <c r="F4141" s="75">
        <f t="shared" si="676"/>
        <v>1</v>
      </c>
      <c r="G4141" s="75">
        <f t="shared" si="676"/>
        <v>2</v>
      </c>
      <c r="H4141" s="75">
        <f t="shared" si="676"/>
        <v>3</v>
      </c>
      <c r="I4141" s="75">
        <f t="shared" si="676"/>
        <v>4</v>
      </c>
      <c r="J4141" s="75">
        <f t="shared" si="676"/>
        <v>5</v>
      </c>
      <c r="K4141" s="75">
        <f t="shared" si="676"/>
        <v>6</v>
      </c>
      <c r="L4141" s="75">
        <f t="shared" si="676"/>
        <v>7</v>
      </c>
      <c r="M4141" s="75">
        <f t="shared" si="676"/>
        <v>8</v>
      </c>
      <c r="N4141" s="75">
        <f t="shared" si="676"/>
        <v>9</v>
      </c>
      <c r="O4141" s="75">
        <f t="shared" si="676"/>
        <v>10</v>
      </c>
      <c r="P4141">
        <f t="shared" si="670"/>
        <v>1</v>
      </c>
      <c r="Q4141" t="str">
        <f t="shared" si="671"/>
        <v>D20201231</v>
      </c>
      <c r="R4141">
        <f t="shared" si="672"/>
        <v>473998</v>
      </c>
      <c r="S4141">
        <v>1</v>
      </c>
      <c r="T4141">
        <f t="shared" si="668"/>
        <v>0</v>
      </c>
      <c r="U4141">
        <f t="shared" si="668"/>
        <v>0</v>
      </c>
      <c r="V4141">
        <f t="shared" si="668"/>
        <v>0</v>
      </c>
      <c r="W4141">
        <f t="shared" si="668"/>
        <v>1</v>
      </c>
    </row>
    <row r="4142" spans="1:23" x14ac:dyDescent="0.25">
      <c r="A4142" t="s">
        <v>8170</v>
      </c>
      <c r="B4142">
        <v>1</v>
      </c>
      <c r="C4142">
        <v>357165</v>
      </c>
      <c r="E4142" s="74">
        <v>1160509</v>
      </c>
      <c r="F4142" s="75">
        <f t="shared" si="676"/>
        <v>1</v>
      </c>
      <c r="G4142" s="75">
        <f t="shared" si="676"/>
        <v>2</v>
      </c>
      <c r="H4142" s="75">
        <f t="shared" si="676"/>
        <v>3</v>
      </c>
      <c r="I4142" s="75">
        <f t="shared" si="676"/>
        <v>4</v>
      </c>
      <c r="J4142" s="75">
        <f t="shared" si="676"/>
        <v>5</v>
      </c>
      <c r="K4142" s="75">
        <f t="shared" si="676"/>
        <v>6</v>
      </c>
      <c r="L4142" s="75">
        <f t="shared" si="676"/>
        <v>7</v>
      </c>
      <c r="M4142" s="75">
        <f t="shared" si="676"/>
        <v>8</v>
      </c>
      <c r="N4142" s="75">
        <f t="shared" si="676"/>
        <v>9</v>
      </c>
      <c r="O4142" s="75">
        <f t="shared" si="676"/>
        <v>10</v>
      </c>
      <c r="P4142">
        <f t="shared" si="670"/>
        <v>1</v>
      </c>
      <c r="Q4142" t="str">
        <f t="shared" si="671"/>
        <v>D20201231</v>
      </c>
      <c r="R4142">
        <f t="shared" si="672"/>
        <v>262437</v>
      </c>
      <c r="S4142">
        <v>1</v>
      </c>
      <c r="T4142">
        <f t="shared" si="668"/>
        <v>0</v>
      </c>
      <c r="U4142">
        <f t="shared" si="668"/>
        <v>0</v>
      </c>
      <c r="V4142">
        <f t="shared" si="668"/>
        <v>0</v>
      </c>
      <c r="W4142">
        <f t="shared" si="668"/>
        <v>1</v>
      </c>
    </row>
    <row r="4143" spans="1:23" x14ac:dyDescent="0.25">
      <c r="A4143" t="s">
        <v>8172</v>
      </c>
      <c r="B4143">
        <v>1</v>
      </c>
      <c r="C4143">
        <v>563152</v>
      </c>
      <c r="E4143" s="74">
        <v>1161216</v>
      </c>
      <c r="F4143" s="75">
        <f t="shared" si="676"/>
        <v>1</v>
      </c>
      <c r="G4143" s="75">
        <f t="shared" si="676"/>
        <v>2</v>
      </c>
      <c r="H4143" s="75">
        <f t="shared" si="676"/>
        <v>3</v>
      </c>
      <c r="I4143" s="75">
        <f t="shared" si="676"/>
        <v>4</v>
      </c>
      <c r="J4143" s="75">
        <f t="shared" si="676"/>
        <v>5</v>
      </c>
      <c r="K4143" s="75">
        <f t="shared" si="676"/>
        <v>6</v>
      </c>
      <c r="L4143" s="75">
        <f t="shared" si="676"/>
        <v>7</v>
      </c>
      <c r="M4143" s="75">
        <f t="shared" si="676"/>
        <v>8</v>
      </c>
      <c r="N4143" s="75">
        <f t="shared" si="676"/>
        <v>100</v>
      </c>
      <c r="O4143" s="75">
        <f t="shared" si="676"/>
        <v>100</v>
      </c>
      <c r="P4143">
        <f t="shared" si="670"/>
        <v>1</v>
      </c>
      <c r="Q4143" t="str">
        <f t="shared" si="671"/>
        <v>D20201231</v>
      </c>
      <c r="R4143">
        <f t="shared" si="672"/>
        <v>431578</v>
      </c>
      <c r="S4143">
        <v>1</v>
      </c>
      <c r="T4143">
        <f t="shared" si="668"/>
        <v>0</v>
      </c>
      <c r="U4143">
        <f t="shared" si="668"/>
        <v>0</v>
      </c>
      <c r="V4143">
        <f t="shared" si="668"/>
        <v>0</v>
      </c>
      <c r="W4143">
        <f t="shared" si="668"/>
        <v>1</v>
      </c>
    </row>
    <row r="4144" spans="1:23" x14ac:dyDescent="0.25">
      <c r="A4144" t="s">
        <v>8174</v>
      </c>
      <c r="B4144">
        <v>1</v>
      </c>
      <c r="C4144">
        <v>68379</v>
      </c>
      <c r="E4144" s="74">
        <v>1162017</v>
      </c>
      <c r="F4144" s="75">
        <f t="shared" si="676"/>
        <v>1</v>
      </c>
      <c r="G4144" s="75">
        <f t="shared" si="676"/>
        <v>2</v>
      </c>
      <c r="H4144" s="75">
        <f t="shared" si="676"/>
        <v>3</v>
      </c>
      <c r="I4144" s="75">
        <f t="shared" si="676"/>
        <v>4</v>
      </c>
      <c r="J4144" s="75">
        <f t="shared" si="676"/>
        <v>5</v>
      </c>
      <c r="K4144" s="75">
        <f t="shared" si="676"/>
        <v>6</v>
      </c>
      <c r="L4144" s="75">
        <f t="shared" si="676"/>
        <v>7</v>
      </c>
      <c r="M4144" s="75">
        <f t="shared" si="676"/>
        <v>8</v>
      </c>
      <c r="N4144" s="75">
        <f t="shared" si="676"/>
        <v>9</v>
      </c>
      <c r="O4144" s="75">
        <f t="shared" si="676"/>
        <v>10</v>
      </c>
      <c r="P4144">
        <f t="shared" si="670"/>
        <v>1</v>
      </c>
      <c r="Q4144" t="str">
        <f t="shared" si="671"/>
        <v>D20201231</v>
      </c>
      <c r="R4144">
        <f t="shared" si="672"/>
        <v>1091479</v>
      </c>
      <c r="S4144">
        <v>1</v>
      </c>
      <c r="T4144">
        <f t="shared" si="668"/>
        <v>0</v>
      </c>
      <c r="U4144">
        <f t="shared" si="668"/>
        <v>0</v>
      </c>
      <c r="V4144">
        <f t="shared" si="668"/>
        <v>1</v>
      </c>
      <c r="W4144">
        <f t="shared" si="668"/>
        <v>0</v>
      </c>
    </row>
    <row r="4145" spans="1:23" x14ac:dyDescent="0.25">
      <c r="A4145" t="s">
        <v>8176</v>
      </c>
      <c r="B4145">
        <v>1</v>
      </c>
      <c r="C4145">
        <v>199910</v>
      </c>
      <c r="E4145" s="74">
        <v>1163283</v>
      </c>
      <c r="F4145" s="75">
        <f t="shared" ref="F4145:O4154" si="677">IFERROR(VLOOKUP(CONCATENATE(F$4,".",$E4145),$A$4:$C$488690,2,FALSE)*F$3,100)</f>
        <v>1</v>
      </c>
      <c r="G4145" s="75">
        <f t="shared" si="677"/>
        <v>2</v>
      </c>
      <c r="H4145" s="75">
        <f t="shared" si="677"/>
        <v>3</v>
      </c>
      <c r="I4145" s="75">
        <f t="shared" si="677"/>
        <v>4</v>
      </c>
      <c r="J4145" s="75">
        <f t="shared" si="677"/>
        <v>5</v>
      </c>
      <c r="K4145" s="75">
        <f t="shared" si="677"/>
        <v>6</v>
      </c>
      <c r="L4145" s="75">
        <f t="shared" si="677"/>
        <v>7</v>
      </c>
      <c r="M4145" s="75">
        <f t="shared" si="677"/>
        <v>8</v>
      </c>
      <c r="N4145" s="75">
        <f t="shared" si="677"/>
        <v>9</v>
      </c>
      <c r="O4145" s="75">
        <f t="shared" si="677"/>
        <v>10</v>
      </c>
      <c r="P4145">
        <f t="shared" si="670"/>
        <v>1</v>
      </c>
      <c r="Q4145" t="str">
        <f t="shared" si="671"/>
        <v>D20201231</v>
      </c>
      <c r="R4145">
        <f t="shared" si="672"/>
        <v>115746</v>
      </c>
      <c r="S4145">
        <v>1</v>
      </c>
      <c r="T4145">
        <f t="shared" si="668"/>
        <v>0</v>
      </c>
      <c r="U4145">
        <f t="shared" si="668"/>
        <v>0</v>
      </c>
      <c r="V4145">
        <f t="shared" si="668"/>
        <v>0</v>
      </c>
      <c r="W4145">
        <f t="shared" si="668"/>
        <v>1</v>
      </c>
    </row>
    <row r="4146" spans="1:23" x14ac:dyDescent="0.25">
      <c r="A4146" t="s">
        <v>8178</v>
      </c>
      <c r="B4146">
        <v>1</v>
      </c>
      <c r="C4146">
        <v>320359</v>
      </c>
      <c r="E4146" s="74">
        <v>1169650</v>
      </c>
      <c r="F4146" s="75">
        <f t="shared" si="677"/>
        <v>1</v>
      </c>
      <c r="G4146" s="75">
        <f t="shared" si="677"/>
        <v>2</v>
      </c>
      <c r="H4146" s="75">
        <f t="shared" si="677"/>
        <v>3</v>
      </c>
      <c r="I4146" s="75">
        <f t="shared" si="677"/>
        <v>4</v>
      </c>
      <c r="J4146" s="75">
        <f t="shared" si="677"/>
        <v>5</v>
      </c>
      <c r="K4146" s="75">
        <f t="shared" si="677"/>
        <v>6</v>
      </c>
      <c r="L4146" s="75">
        <f t="shared" si="677"/>
        <v>7</v>
      </c>
      <c r="M4146" s="75">
        <f t="shared" si="677"/>
        <v>8</v>
      </c>
      <c r="N4146" s="75">
        <f t="shared" si="677"/>
        <v>9</v>
      </c>
      <c r="O4146" s="75">
        <f t="shared" si="677"/>
        <v>10</v>
      </c>
      <c r="P4146">
        <f t="shared" si="670"/>
        <v>1</v>
      </c>
      <c r="Q4146" t="str">
        <f t="shared" si="671"/>
        <v>D20201231</v>
      </c>
      <c r="R4146">
        <f t="shared" si="672"/>
        <v>755826</v>
      </c>
      <c r="S4146">
        <v>1</v>
      </c>
      <c r="T4146">
        <f t="shared" si="668"/>
        <v>0</v>
      </c>
      <c r="U4146">
        <f t="shared" si="668"/>
        <v>0</v>
      </c>
      <c r="V4146">
        <f t="shared" si="668"/>
        <v>0</v>
      </c>
      <c r="W4146">
        <f t="shared" si="668"/>
        <v>1</v>
      </c>
    </row>
    <row r="4147" spans="1:23" x14ac:dyDescent="0.25">
      <c r="A4147" t="s">
        <v>8180</v>
      </c>
      <c r="B4147">
        <v>1</v>
      </c>
      <c r="C4147">
        <v>51515</v>
      </c>
      <c r="E4147" s="74">
        <v>1176881</v>
      </c>
      <c r="F4147" s="75">
        <f t="shared" si="677"/>
        <v>1</v>
      </c>
      <c r="G4147" s="75">
        <f t="shared" si="677"/>
        <v>2</v>
      </c>
      <c r="H4147" s="75">
        <f t="shared" si="677"/>
        <v>3</v>
      </c>
      <c r="I4147" s="75">
        <f t="shared" si="677"/>
        <v>4</v>
      </c>
      <c r="J4147" s="75">
        <f t="shared" si="677"/>
        <v>5</v>
      </c>
      <c r="K4147" s="75">
        <f t="shared" si="677"/>
        <v>6</v>
      </c>
      <c r="L4147" s="75">
        <f t="shared" si="677"/>
        <v>7</v>
      </c>
      <c r="M4147" s="75">
        <f t="shared" si="677"/>
        <v>8</v>
      </c>
      <c r="N4147" s="75">
        <f t="shared" si="677"/>
        <v>9</v>
      </c>
      <c r="O4147" s="75">
        <f t="shared" si="677"/>
        <v>10</v>
      </c>
      <c r="P4147">
        <f t="shared" si="670"/>
        <v>1</v>
      </c>
      <c r="Q4147" t="str">
        <f t="shared" si="671"/>
        <v>D20201231</v>
      </c>
      <c r="R4147">
        <f t="shared" si="672"/>
        <v>1751102</v>
      </c>
      <c r="S4147">
        <v>1</v>
      </c>
      <c r="T4147">
        <f t="shared" si="668"/>
        <v>0</v>
      </c>
      <c r="U4147">
        <f t="shared" si="668"/>
        <v>0</v>
      </c>
      <c r="V4147">
        <f t="shared" si="668"/>
        <v>1</v>
      </c>
      <c r="W4147">
        <f t="shared" si="668"/>
        <v>0</v>
      </c>
    </row>
    <row r="4148" spans="1:23" x14ac:dyDescent="0.25">
      <c r="A4148" t="s">
        <v>8182</v>
      </c>
      <c r="B4148">
        <v>1</v>
      </c>
      <c r="C4148">
        <v>96532</v>
      </c>
      <c r="E4148" s="74">
        <v>1176920</v>
      </c>
      <c r="F4148" s="75">
        <f t="shared" si="677"/>
        <v>1</v>
      </c>
      <c r="G4148" s="75">
        <f t="shared" si="677"/>
        <v>2</v>
      </c>
      <c r="H4148" s="75">
        <f t="shared" si="677"/>
        <v>3</v>
      </c>
      <c r="I4148" s="75">
        <f t="shared" si="677"/>
        <v>4</v>
      </c>
      <c r="J4148" s="75">
        <f t="shared" si="677"/>
        <v>5</v>
      </c>
      <c r="K4148" s="75">
        <f t="shared" si="677"/>
        <v>6</v>
      </c>
      <c r="L4148" s="75">
        <f t="shared" si="677"/>
        <v>7</v>
      </c>
      <c r="M4148" s="75">
        <f t="shared" si="677"/>
        <v>8</v>
      </c>
      <c r="N4148" s="75">
        <f t="shared" si="677"/>
        <v>9</v>
      </c>
      <c r="O4148" s="75">
        <f t="shared" si="677"/>
        <v>10</v>
      </c>
      <c r="P4148">
        <f t="shared" si="670"/>
        <v>1</v>
      </c>
      <c r="Q4148" t="str">
        <f t="shared" si="671"/>
        <v>D20201231</v>
      </c>
      <c r="R4148">
        <f t="shared" si="672"/>
        <v>73443</v>
      </c>
      <c r="S4148">
        <v>1</v>
      </c>
      <c r="T4148">
        <f t="shared" si="668"/>
        <v>0</v>
      </c>
      <c r="U4148">
        <f t="shared" si="668"/>
        <v>0</v>
      </c>
      <c r="V4148">
        <f t="shared" si="668"/>
        <v>0</v>
      </c>
      <c r="W4148">
        <f t="shared" ref="T4148:W4211" si="678">IF(AND($R4148&gt;W$2,$R4148&lt;=W$3),1,0)</f>
        <v>1</v>
      </c>
    </row>
    <row r="4149" spans="1:23" x14ac:dyDescent="0.25">
      <c r="A4149" t="s">
        <v>8183</v>
      </c>
      <c r="B4149">
        <v>1</v>
      </c>
      <c r="C4149">
        <v>1915637</v>
      </c>
      <c r="E4149" s="74">
        <v>1186965</v>
      </c>
      <c r="F4149" s="75">
        <f t="shared" si="677"/>
        <v>1</v>
      </c>
      <c r="G4149" s="75">
        <f t="shared" si="677"/>
        <v>2</v>
      </c>
      <c r="H4149" s="75">
        <f t="shared" si="677"/>
        <v>3</v>
      </c>
      <c r="I4149" s="75">
        <f t="shared" si="677"/>
        <v>4</v>
      </c>
      <c r="J4149" s="75">
        <f t="shared" si="677"/>
        <v>5</v>
      </c>
      <c r="K4149" s="75">
        <f t="shared" si="677"/>
        <v>6</v>
      </c>
      <c r="L4149" s="75">
        <f t="shared" si="677"/>
        <v>7</v>
      </c>
      <c r="M4149" s="75">
        <f t="shared" si="677"/>
        <v>8</v>
      </c>
      <c r="N4149" s="75">
        <f t="shared" si="677"/>
        <v>9</v>
      </c>
      <c r="O4149" s="75">
        <f t="shared" si="677"/>
        <v>10</v>
      </c>
      <c r="P4149">
        <f t="shared" si="670"/>
        <v>1</v>
      </c>
      <c r="Q4149" t="str">
        <f t="shared" si="671"/>
        <v>D20201231</v>
      </c>
      <c r="R4149">
        <f t="shared" si="672"/>
        <v>407177</v>
      </c>
      <c r="S4149">
        <v>1</v>
      </c>
      <c r="T4149">
        <f t="shared" si="678"/>
        <v>0</v>
      </c>
      <c r="U4149">
        <f t="shared" si="678"/>
        <v>0</v>
      </c>
      <c r="V4149">
        <f t="shared" si="678"/>
        <v>0</v>
      </c>
      <c r="W4149">
        <f t="shared" si="678"/>
        <v>1</v>
      </c>
    </row>
    <row r="4150" spans="1:23" x14ac:dyDescent="0.25">
      <c r="A4150" t="s">
        <v>8185</v>
      </c>
      <c r="B4150">
        <v>1</v>
      </c>
      <c r="C4150">
        <v>536009</v>
      </c>
      <c r="E4150" s="74">
        <v>1187001</v>
      </c>
      <c r="F4150" s="75">
        <f t="shared" si="677"/>
        <v>1</v>
      </c>
      <c r="G4150" s="75">
        <f t="shared" si="677"/>
        <v>2</v>
      </c>
      <c r="H4150" s="75">
        <f t="shared" si="677"/>
        <v>3</v>
      </c>
      <c r="I4150" s="75">
        <f t="shared" si="677"/>
        <v>4</v>
      </c>
      <c r="J4150" s="75">
        <f t="shared" si="677"/>
        <v>5</v>
      </c>
      <c r="K4150" s="75">
        <f t="shared" si="677"/>
        <v>6</v>
      </c>
      <c r="L4150" s="75">
        <f t="shared" si="677"/>
        <v>7</v>
      </c>
      <c r="M4150" s="75">
        <f t="shared" si="677"/>
        <v>8</v>
      </c>
      <c r="N4150" s="75">
        <f t="shared" si="677"/>
        <v>9</v>
      </c>
      <c r="O4150" s="75">
        <f t="shared" si="677"/>
        <v>10</v>
      </c>
      <c r="P4150">
        <f t="shared" si="670"/>
        <v>1</v>
      </c>
      <c r="Q4150" t="str">
        <f t="shared" si="671"/>
        <v>D20201231</v>
      </c>
      <c r="R4150">
        <f t="shared" si="672"/>
        <v>3519638</v>
      </c>
      <c r="S4150">
        <v>1</v>
      </c>
      <c r="T4150">
        <f t="shared" si="678"/>
        <v>0</v>
      </c>
      <c r="U4150">
        <f t="shared" si="678"/>
        <v>0</v>
      </c>
      <c r="V4150">
        <f t="shared" si="678"/>
        <v>1</v>
      </c>
      <c r="W4150">
        <f t="shared" si="678"/>
        <v>0</v>
      </c>
    </row>
    <row r="4151" spans="1:23" x14ac:dyDescent="0.25">
      <c r="A4151" t="s">
        <v>8187</v>
      </c>
      <c r="B4151">
        <v>1</v>
      </c>
      <c r="C4151">
        <v>70543</v>
      </c>
      <c r="E4151" s="74">
        <v>1187551</v>
      </c>
      <c r="F4151" s="75">
        <f t="shared" si="677"/>
        <v>1</v>
      </c>
      <c r="G4151" s="75">
        <f t="shared" si="677"/>
        <v>2</v>
      </c>
      <c r="H4151" s="75">
        <f t="shared" si="677"/>
        <v>3</v>
      </c>
      <c r="I4151" s="75">
        <f t="shared" si="677"/>
        <v>4</v>
      </c>
      <c r="J4151" s="75">
        <f t="shared" si="677"/>
        <v>5</v>
      </c>
      <c r="K4151" s="75">
        <f t="shared" si="677"/>
        <v>6</v>
      </c>
      <c r="L4151" s="75">
        <f t="shared" si="677"/>
        <v>7</v>
      </c>
      <c r="M4151" s="75">
        <f t="shared" si="677"/>
        <v>8</v>
      </c>
      <c r="N4151" s="75">
        <f t="shared" si="677"/>
        <v>9</v>
      </c>
      <c r="O4151" s="75">
        <f t="shared" si="677"/>
        <v>10</v>
      </c>
      <c r="P4151">
        <f t="shared" si="670"/>
        <v>1</v>
      </c>
      <c r="Q4151" t="str">
        <f t="shared" si="671"/>
        <v>D20201231</v>
      </c>
      <c r="R4151">
        <f t="shared" si="672"/>
        <v>97355</v>
      </c>
      <c r="S4151">
        <v>1</v>
      </c>
      <c r="T4151">
        <f t="shared" si="678"/>
        <v>0</v>
      </c>
      <c r="U4151">
        <f t="shared" si="678"/>
        <v>0</v>
      </c>
      <c r="V4151">
        <f t="shared" si="678"/>
        <v>0</v>
      </c>
      <c r="W4151">
        <f t="shared" si="678"/>
        <v>1</v>
      </c>
    </row>
    <row r="4152" spans="1:23" x14ac:dyDescent="0.25">
      <c r="A4152" t="s">
        <v>8189</v>
      </c>
      <c r="B4152">
        <v>1</v>
      </c>
      <c r="C4152">
        <v>90517</v>
      </c>
      <c r="E4152" s="74">
        <v>1188772</v>
      </c>
      <c r="F4152" s="75">
        <f t="shared" si="677"/>
        <v>1</v>
      </c>
      <c r="G4152" s="75">
        <f t="shared" si="677"/>
        <v>2</v>
      </c>
      <c r="H4152" s="75">
        <f t="shared" si="677"/>
        <v>3</v>
      </c>
      <c r="I4152" s="75">
        <f t="shared" si="677"/>
        <v>4</v>
      </c>
      <c r="J4152" s="75">
        <f t="shared" si="677"/>
        <v>5</v>
      </c>
      <c r="K4152" s="75">
        <f t="shared" si="677"/>
        <v>6</v>
      </c>
      <c r="L4152" s="75">
        <f t="shared" si="677"/>
        <v>7</v>
      </c>
      <c r="M4152" s="75">
        <f t="shared" si="677"/>
        <v>8</v>
      </c>
      <c r="N4152" s="75">
        <f t="shared" si="677"/>
        <v>9</v>
      </c>
      <c r="O4152" s="75">
        <f t="shared" si="677"/>
        <v>10</v>
      </c>
      <c r="P4152">
        <f t="shared" si="670"/>
        <v>1</v>
      </c>
      <c r="Q4152" t="str">
        <f t="shared" si="671"/>
        <v>D20201231</v>
      </c>
      <c r="R4152">
        <f t="shared" si="672"/>
        <v>809639</v>
      </c>
      <c r="S4152">
        <v>1</v>
      </c>
      <c r="T4152">
        <f t="shared" si="678"/>
        <v>0</v>
      </c>
      <c r="U4152">
        <f t="shared" si="678"/>
        <v>0</v>
      </c>
      <c r="V4152">
        <f t="shared" si="678"/>
        <v>0</v>
      </c>
      <c r="W4152">
        <f t="shared" si="678"/>
        <v>1</v>
      </c>
    </row>
    <row r="4153" spans="1:23" x14ac:dyDescent="0.25">
      <c r="A4153" t="s">
        <v>8190</v>
      </c>
      <c r="B4153">
        <v>1</v>
      </c>
      <c r="C4153">
        <v>96057998</v>
      </c>
      <c r="E4153" s="74">
        <v>1188987</v>
      </c>
      <c r="F4153" s="75">
        <f t="shared" si="677"/>
        <v>1</v>
      </c>
      <c r="G4153" s="75">
        <f t="shared" si="677"/>
        <v>2</v>
      </c>
      <c r="H4153" s="75">
        <f t="shared" si="677"/>
        <v>3</v>
      </c>
      <c r="I4153" s="75">
        <f t="shared" si="677"/>
        <v>4</v>
      </c>
      <c r="J4153" s="75">
        <f t="shared" si="677"/>
        <v>5</v>
      </c>
      <c r="K4153" s="75">
        <f t="shared" si="677"/>
        <v>6</v>
      </c>
      <c r="L4153" s="75">
        <f t="shared" si="677"/>
        <v>7</v>
      </c>
      <c r="M4153" s="75">
        <f t="shared" si="677"/>
        <v>8</v>
      </c>
      <c r="N4153" s="75">
        <f t="shared" si="677"/>
        <v>9</v>
      </c>
      <c r="O4153" s="75">
        <f t="shared" si="677"/>
        <v>10</v>
      </c>
      <c r="P4153">
        <f t="shared" si="670"/>
        <v>1</v>
      </c>
      <c r="Q4153" t="str">
        <f t="shared" si="671"/>
        <v>D20201231</v>
      </c>
      <c r="R4153">
        <f t="shared" si="672"/>
        <v>366547</v>
      </c>
      <c r="S4153">
        <v>1</v>
      </c>
      <c r="T4153">
        <f t="shared" si="678"/>
        <v>0</v>
      </c>
      <c r="U4153">
        <f t="shared" si="678"/>
        <v>0</v>
      </c>
      <c r="V4153">
        <f t="shared" si="678"/>
        <v>0</v>
      </c>
      <c r="W4153">
        <f t="shared" si="678"/>
        <v>1</v>
      </c>
    </row>
    <row r="4154" spans="1:23" x14ac:dyDescent="0.25">
      <c r="A4154" t="s">
        <v>8192</v>
      </c>
      <c r="B4154">
        <v>1</v>
      </c>
      <c r="C4154">
        <v>132356</v>
      </c>
      <c r="E4154" s="74">
        <v>1190476</v>
      </c>
      <c r="F4154" s="75">
        <f t="shared" si="677"/>
        <v>1</v>
      </c>
      <c r="G4154" s="75">
        <f t="shared" si="677"/>
        <v>2</v>
      </c>
      <c r="H4154" s="75">
        <f t="shared" si="677"/>
        <v>3</v>
      </c>
      <c r="I4154" s="75">
        <f t="shared" si="677"/>
        <v>4</v>
      </c>
      <c r="J4154" s="75">
        <f t="shared" si="677"/>
        <v>5</v>
      </c>
      <c r="K4154" s="75">
        <f t="shared" si="677"/>
        <v>6</v>
      </c>
      <c r="L4154" s="75">
        <f t="shared" si="677"/>
        <v>7</v>
      </c>
      <c r="M4154" s="75">
        <f t="shared" si="677"/>
        <v>8</v>
      </c>
      <c r="N4154" s="75">
        <f t="shared" si="677"/>
        <v>9</v>
      </c>
      <c r="O4154" s="75">
        <f t="shared" si="677"/>
        <v>10</v>
      </c>
      <c r="P4154">
        <f t="shared" si="670"/>
        <v>1</v>
      </c>
      <c r="Q4154" t="str">
        <f t="shared" si="671"/>
        <v>D20201231</v>
      </c>
      <c r="R4154">
        <f t="shared" si="672"/>
        <v>9727577</v>
      </c>
      <c r="S4154">
        <v>1</v>
      </c>
      <c r="T4154">
        <f t="shared" si="678"/>
        <v>0</v>
      </c>
      <c r="U4154">
        <f t="shared" si="678"/>
        <v>0</v>
      </c>
      <c r="V4154">
        <f t="shared" si="678"/>
        <v>1</v>
      </c>
      <c r="W4154">
        <f t="shared" si="678"/>
        <v>0</v>
      </c>
    </row>
    <row r="4155" spans="1:23" x14ac:dyDescent="0.25">
      <c r="A4155" t="s">
        <v>8193</v>
      </c>
      <c r="B4155">
        <v>1</v>
      </c>
      <c r="C4155">
        <v>224429</v>
      </c>
      <c r="E4155" s="74">
        <v>1191352</v>
      </c>
      <c r="F4155" s="75">
        <f t="shared" ref="F4155:O4164" si="679">IFERROR(VLOOKUP(CONCATENATE(F$4,".",$E4155),$A$4:$C$488690,2,FALSE)*F$3,100)</f>
        <v>1</v>
      </c>
      <c r="G4155" s="75">
        <f t="shared" si="679"/>
        <v>2</v>
      </c>
      <c r="H4155" s="75">
        <f t="shared" si="679"/>
        <v>3</v>
      </c>
      <c r="I4155" s="75">
        <f t="shared" si="679"/>
        <v>4</v>
      </c>
      <c r="J4155" s="75">
        <f t="shared" si="679"/>
        <v>5</v>
      </c>
      <c r="K4155" s="75">
        <f t="shared" si="679"/>
        <v>6</v>
      </c>
      <c r="L4155" s="75">
        <f t="shared" si="679"/>
        <v>7</v>
      </c>
      <c r="M4155" s="75">
        <f t="shared" si="679"/>
        <v>8</v>
      </c>
      <c r="N4155" s="75">
        <f t="shared" si="679"/>
        <v>9</v>
      </c>
      <c r="O4155" s="75">
        <f t="shared" si="679"/>
        <v>10</v>
      </c>
      <c r="P4155">
        <f t="shared" si="670"/>
        <v>1</v>
      </c>
      <c r="Q4155" t="str">
        <f t="shared" si="671"/>
        <v>D20201231</v>
      </c>
      <c r="R4155">
        <f t="shared" si="672"/>
        <v>211721</v>
      </c>
      <c r="S4155">
        <v>1</v>
      </c>
      <c r="T4155">
        <f t="shared" si="678"/>
        <v>0</v>
      </c>
      <c r="U4155">
        <f t="shared" si="678"/>
        <v>0</v>
      </c>
      <c r="V4155">
        <f t="shared" si="678"/>
        <v>0</v>
      </c>
      <c r="W4155">
        <f t="shared" si="678"/>
        <v>1</v>
      </c>
    </row>
    <row r="4156" spans="1:23" x14ac:dyDescent="0.25">
      <c r="A4156" t="s">
        <v>8194</v>
      </c>
      <c r="B4156">
        <v>1</v>
      </c>
      <c r="C4156">
        <v>137495</v>
      </c>
      <c r="E4156" s="74">
        <v>1211371</v>
      </c>
      <c r="F4156" s="75">
        <f t="shared" si="679"/>
        <v>1</v>
      </c>
      <c r="G4156" s="75">
        <f t="shared" si="679"/>
        <v>2</v>
      </c>
      <c r="H4156" s="75">
        <f t="shared" si="679"/>
        <v>3</v>
      </c>
      <c r="I4156" s="75">
        <f t="shared" si="679"/>
        <v>4</v>
      </c>
      <c r="J4156" s="75">
        <f t="shared" si="679"/>
        <v>5</v>
      </c>
      <c r="K4156" s="75">
        <f t="shared" si="679"/>
        <v>6</v>
      </c>
      <c r="L4156" s="75">
        <f t="shared" si="679"/>
        <v>7</v>
      </c>
      <c r="M4156" s="75">
        <f t="shared" si="679"/>
        <v>8</v>
      </c>
      <c r="N4156" s="75">
        <f t="shared" si="679"/>
        <v>9</v>
      </c>
      <c r="O4156" s="75">
        <f t="shared" si="679"/>
        <v>10</v>
      </c>
      <c r="P4156">
        <f t="shared" si="670"/>
        <v>1</v>
      </c>
      <c r="Q4156" t="str">
        <f t="shared" si="671"/>
        <v>D20201231</v>
      </c>
      <c r="R4156">
        <f t="shared" si="672"/>
        <v>815782</v>
      </c>
      <c r="S4156">
        <v>1</v>
      </c>
      <c r="T4156">
        <f t="shared" si="678"/>
        <v>0</v>
      </c>
      <c r="U4156">
        <f t="shared" si="678"/>
        <v>0</v>
      </c>
      <c r="V4156">
        <f t="shared" si="678"/>
        <v>0</v>
      </c>
      <c r="W4156">
        <f t="shared" si="678"/>
        <v>1</v>
      </c>
    </row>
    <row r="4157" spans="1:23" x14ac:dyDescent="0.25">
      <c r="A4157" t="s">
        <v>8196</v>
      </c>
      <c r="B4157">
        <v>1</v>
      </c>
      <c r="C4157">
        <v>686819</v>
      </c>
      <c r="E4157" s="74">
        <v>1216022</v>
      </c>
      <c r="F4157" s="75">
        <f t="shared" si="679"/>
        <v>1</v>
      </c>
      <c r="G4157" s="75">
        <f t="shared" si="679"/>
        <v>2</v>
      </c>
      <c r="H4157" s="75">
        <f t="shared" si="679"/>
        <v>3</v>
      </c>
      <c r="I4157" s="75">
        <f t="shared" si="679"/>
        <v>4</v>
      </c>
      <c r="J4157" s="75">
        <f t="shared" si="679"/>
        <v>5</v>
      </c>
      <c r="K4157" s="75">
        <f t="shared" si="679"/>
        <v>6</v>
      </c>
      <c r="L4157" s="75">
        <f t="shared" si="679"/>
        <v>7</v>
      </c>
      <c r="M4157" s="75">
        <f t="shared" si="679"/>
        <v>8</v>
      </c>
      <c r="N4157" s="75">
        <f t="shared" si="679"/>
        <v>9</v>
      </c>
      <c r="O4157" s="75">
        <f t="shared" si="679"/>
        <v>10</v>
      </c>
      <c r="P4157">
        <f t="shared" si="670"/>
        <v>1</v>
      </c>
      <c r="Q4157" t="str">
        <f t="shared" si="671"/>
        <v>D20201231</v>
      </c>
      <c r="R4157">
        <f t="shared" si="672"/>
        <v>85303000</v>
      </c>
      <c r="S4157">
        <v>1</v>
      </c>
      <c r="T4157">
        <f t="shared" si="678"/>
        <v>0</v>
      </c>
      <c r="U4157">
        <f t="shared" si="678"/>
        <v>1</v>
      </c>
      <c r="V4157">
        <f t="shared" si="678"/>
        <v>0</v>
      </c>
      <c r="W4157">
        <f t="shared" si="678"/>
        <v>0</v>
      </c>
    </row>
    <row r="4158" spans="1:23" x14ac:dyDescent="0.25">
      <c r="A4158" t="s">
        <v>8198</v>
      </c>
      <c r="B4158">
        <v>1</v>
      </c>
      <c r="C4158">
        <v>204097</v>
      </c>
      <c r="E4158" s="74">
        <v>1216321</v>
      </c>
      <c r="F4158" s="75">
        <f t="shared" si="679"/>
        <v>1</v>
      </c>
      <c r="G4158" s="75">
        <f t="shared" si="679"/>
        <v>2</v>
      </c>
      <c r="H4158" s="75">
        <f t="shared" si="679"/>
        <v>3</v>
      </c>
      <c r="I4158" s="75">
        <f t="shared" si="679"/>
        <v>4</v>
      </c>
      <c r="J4158" s="75">
        <f t="shared" si="679"/>
        <v>5</v>
      </c>
      <c r="K4158" s="75">
        <f t="shared" si="679"/>
        <v>6</v>
      </c>
      <c r="L4158" s="75">
        <f t="shared" si="679"/>
        <v>7</v>
      </c>
      <c r="M4158" s="75">
        <f t="shared" si="679"/>
        <v>8</v>
      </c>
      <c r="N4158" s="75">
        <f t="shared" si="679"/>
        <v>9</v>
      </c>
      <c r="O4158" s="75">
        <f t="shared" si="679"/>
        <v>10</v>
      </c>
      <c r="P4158">
        <f t="shared" si="670"/>
        <v>1</v>
      </c>
      <c r="Q4158" t="str">
        <f t="shared" si="671"/>
        <v>D20201231</v>
      </c>
      <c r="R4158">
        <f t="shared" si="672"/>
        <v>5056197</v>
      </c>
      <c r="S4158">
        <v>1</v>
      </c>
      <c r="T4158">
        <f t="shared" si="678"/>
        <v>0</v>
      </c>
      <c r="U4158">
        <f t="shared" si="678"/>
        <v>0</v>
      </c>
      <c r="V4158">
        <f t="shared" si="678"/>
        <v>1</v>
      </c>
      <c r="W4158">
        <f t="shared" si="678"/>
        <v>0</v>
      </c>
    </row>
    <row r="4159" spans="1:23" x14ac:dyDescent="0.25">
      <c r="A4159" t="s">
        <v>8200</v>
      </c>
      <c r="B4159">
        <v>1</v>
      </c>
      <c r="C4159">
        <v>209472</v>
      </c>
      <c r="E4159" s="74">
        <v>1216826</v>
      </c>
      <c r="F4159" s="75">
        <f t="shared" si="679"/>
        <v>1</v>
      </c>
      <c r="G4159" s="75">
        <f t="shared" si="679"/>
        <v>2</v>
      </c>
      <c r="H4159" s="75">
        <f t="shared" si="679"/>
        <v>3</v>
      </c>
      <c r="I4159" s="75">
        <f t="shared" si="679"/>
        <v>4</v>
      </c>
      <c r="J4159" s="75">
        <f t="shared" si="679"/>
        <v>5</v>
      </c>
      <c r="K4159" s="75">
        <f t="shared" si="679"/>
        <v>6</v>
      </c>
      <c r="L4159" s="75">
        <f t="shared" si="679"/>
        <v>7</v>
      </c>
      <c r="M4159" s="75">
        <f t="shared" si="679"/>
        <v>8</v>
      </c>
      <c r="N4159" s="75">
        <f t="shared" si="679"/>
        <v>9</v>
      </c>
      <c r="O4159" s="75">
        <f t="shared" si="679"/>
        <v>10</v>
      </c>
      <c r="P4159">
        <f t="shared" si="670"/>
        <v>1</v>
      </c>
      <c r="Q4159" t="str">
        <f t="shared" si="671"/>
        <v>D20201231</v>
      </c>
      <c r="R4159">
        <f t="shared" si="672"/>
        <v>5586115</v>
      </c>
      <c r="S4159">
        <v>1</v>
      </c>
      <c r="T4159">
        <f t="shared" si="678"/>
        <v>0</v>
      </c>
      <c r="U4159">
        <f t="shared" si="678"/>
        <v>0</v>
      </c>
      <c r="V4159">
        <f t="shared" si="678"/>
        <v>1</v>
      </c>
      <c r="W4159">
        <f t="shared" si="678"/>
        <v>0</v>
      </c>
    </row>
    <row r="4160" spans="1:23" x14ac:dyDescent="0.25">
      <c r="A4160" t="s">
        <v>8202</v>
      </c>
      <c r="B4160">
        <v>1</v>
      </c>
      <c r="C4160">
        <v>1421797</v>
      </c>
      <c r="E4160" s="74">
        <v>1218446</v>
      </c>
      <c r="F4160" s="75">
        <f t="shared" si="679"/>
        <v>1</v>
      </c>
      <c r="G4160" s="75">
        <f t="shared" si="679"/>
        <v>2</v>
      </c>
      <c r="H4160" s="75">
        <f t="shared" si="679"/>
        <v>3</v>
      </c>
      <c r="I4160" s="75">
        <f t="shared" si="679"/>
        <v>4</v>
      </c>
      <c r="J4160" s="75">
        <f t="shared" si="679"/>
        <v>5</v>
      </c>
      <c r="K4160" s="75">
        <f t="shared" si="679"/>
        <v>6</v>
      </c>
      <c r="L4160" s="75">
        <f t="shared" si="679"/>
        <v>7</v>
      </c>
      <c r="M4160" s="75">
        <f t="shared" si="679"/>
        <v>8</v>
      </c>
      <c r="N4160" s="75">
        <f t="shared" si="679"/>
        <v>9</v>
      </c>
      <c r="O4160" s="75">
        <f t="shared" si="679"/>
        <v>10</v>
      </c>
      <c r="P4160">
        <f t="shared" si="670"/>
        <v>1</v>
      </c>
      <c r="Q4160" t="str">
        <f t="shared" si="671"/>
        <v>D20201231</v>
      </c>
      <c r="R4160">
        <f t="shared" si="672"/>
        <v>234870</v>
      </c>
      <c r="S4160">
        <v>1</v>
      </c>
      <c r="T4160">
        <f t="shared" si="678"/>
        <v>0</v>
      </c>
      <c r="U4160">
        <f t="shared" si="678"/>
        <v>0</v>
      </c>
      <c r="V4160">
        <f t="shared" si="678"/>
        <v>0</v>
      </c>
      <c r="W4160">
        <f t="shared" si="678"/>
        <v>1</v>
      </c>
    </row>
    <row r="4161" spans="1:23" x14ac:dyDescent="0.25">
      <c r="A4161" t="s">
        <v>8204</v>
      </c>
      <c r="B4161">
        <v>1</v>
      </c>
      <c r="C4161">
        <v>608491</v>
      </c>
      <c r="E4161" s="74">
        <v>1222519</v>
      </c>
      <c r="F4161" s="75">
        <f t="shared" si="679"/>
        <v>1</v>
      </c>
      <c r="G4161" s="75">
        <f t="shared" si="679"/>
        <v>2</v>
      </c>
      <c r="H4161" s="75">
        <f t="shared" si="679"/>
        <v>3</v>
      </c>
      <c r="I4161" s="75">
        <f t="shared" si="679"/>
        <v>4</v>
      </c>
      <c r="J4161" s="75">
        <f t="shared" si="679"/>
        <v>5</v>
      </c>
      <c r="K4161" s="75">
        <f t="shared" si="679"/>
        <v>6</v>
      </c>
      <c r="L4161" s="75">
        <f t="shared" si="679"/>
        <v>7</v>
      </c>
      <c r="M4161" s="75">
        <f t="shared" si="679"/>
        <v>8</v>
      </c>
      <c r="N4161" s="75">
        <f t="shared" si="679"/>
        <v>9</v>
      </c>
      <c r="O4161" s="75">
        <f t="shared" si="679"/>
        <v>10</v>
      </c>
      <c r="P4161">
        <f t="shared" si="670"/>
        <v>1</v>
      </c>
      <c r="Q4161" t="str">
        <f t="shared" si="671"/>
        <v>D20201231</v>
      </c>
      <c r="R4161">
        <f t="shared" si="672"/>
        <v>822233</v>
      </c>
      <c r="S4161">
        <v>1</v>
      </c>
      <c r="T4161">
        <f t="shared" si="678"/>
        <v>0</v>
      </c>
      <c r="U4161">
        <f t="shared" si="678"/>
        <v>0</v>
      </c>
      <c r="V4161">
        <f t="shared" si="678"/>
        <v>0</v>
      </c>
      <c r="W4161">
        <f t="shared" si="678"/>
        <v>1</v>
      </c>
    </row>
    <row r="4162" spans="1:23" x14ac:dyDescent="0.25">
      <c r="A4162" t="s">
        <v>8205</v>
      </c>
      <c r="B4162">
        <v>1</v>
      </c>
      <c r="C4162">
        <v>147519</v>
      </c>
      <c r="E4162" s="74">
        <v>1222948</v>
      </c>
      <c r="F4162" s="75">
        <f t="shared" si="679"/>
        <v>1</v>
      </c>
      <c r="G4162" s="75">
        <f t="shared" si="679"/>
        <v>2</v>
      </c>
      <c r="H4162" s="75">
        <f t="shared" si="679"/>
        <v>3</v>
      </c>
      <c r="I4162" s="75">
        <f t="shared" si="679"/>
        <v>4</v>
      </c>
      <c r="J4162" s="75">
        <f t="shared" si="679"/>
        <v>5</v>
      </c>
      <c r="K4162" s="75">
        <f t="shared" si="679"/>
        <v>6</v>
      </c>
      <c r="L4162" s="75">
        <f t="shared" si="679"/>
        <v>7</v>
      </c>
      <c r="M4162" s="75">
        <f t="shared" si="679"/>
        <v>8</v>
      </c>
      <c r="N4162" s="75">
        <f t="shared" si="679"/>
        <v>9</v>
      </c>
      <c r="O4162" s="75">
        <f t="shared" si="679"/>
        <v>10</v>
      </c>
      <c r="P4162">
        <f t="shared" si="670"/>
        <v>1</v>
      </c>
      <c r="Q4162" t="str">
        <f t="shared" si="671"/>
        <v>D20201231</v>
      </c>
      <c r="R4162">
        <f t="shared" si="672"/>
        <v>763186</v>
      </c>
      <c r="S4162">
        <v>1</v>
      </c>
      <c r="T4162">
        <f t="shared" si="678"/>
        <v>0</v>
      </c>
      <c r="U4162">
        <f t="shared" si="678"/>
        <v>0</v>
      </c>
      <c r="V4162">
        <f t="shared" si="678"/>
        <v>0</v>
      </c>
      <c r="W4162">
        <f t="shared" si="678"/>
        <v>1</v>
      </c>
    </row>
    <row r="4163" spans="1:23" x14ac:dyDescent="0.25">
      <c r="A4163" t="s">
        <v>8207</v>
      </c>
      <c r="B4163">
        <v>1</v>
      </c>
      <c r="C4163">
        <v>150732</v>
      </c>
      <c r="E4163" s="74">
        <v>1225752</v>
      </c>
      <c r="F4163" s="75">
        <f t="shared" si="679"/>
        <v>1</v>
      </c>
      <c r="G4163" s="75">
        <f t="shared" si="679"/>
        <v>2</v>
      </c>
      <c r="H4163" s="75">
        <f t="shared" si="679"/>
        <v>3</v>
      </c>
      <c r="I4163" s="75">
        <f t="shared" si="679"/>
        <v>4</v>
      </c>
      <c r="J4163" s="75">
        <f t="shared" si="679"/>
        <v>5</v>
      </c>
      <c r="K4163" s="75">
        <f t="shared" si="679"/>
        <v>6</v>
      </c>
      <c r="L4163" s="75">
        <f t="shared" si="679"/>
        <v>7</v>
      </c>
      <c r="M4163" s="75">
        <f t="shared" si="679"/>
        <v>8</v>
      </c>
      <c r="N4163" s="75">
        <f t="shared" si="679"/>
        <v>9</v>
      </c>
      <c r="O4163" s="75">
        <f t="shared" si="679"/>
        <v>10</v>
      </c>
      <c r="P4163">
        <f t="shared" si="670"/>
        <v>1</v>
      </c>
      <c r="Q4163" t="str">
        <f t="shared" si="671"/>
        <v>D20201231</v>
      </c>
      <c r="R4163">
        <f t="shared" si="672"/>
        <v>257068</v>
      </c>
      <c r="S4163">
        <v>1</v>
      </c>
      <c r="T4163">
        <f t="shared" si="678"/>
        <v>0</v>
      </c>
      <c r="U4163">
        <f t="shared" si="678"/>
        <v>0</v>
      </c>
      <c r="V4163">
        <f t="shared" si="678"/>
        <v>0</v>
      </c>
      <c r="W4163">
        <f t="shared" si="678"/>
        <v>1</v>
      </c>
    </row>
    <row r="4164" spans="1:23" x14ac:dyDescent="0.25">
      <c r="A4164" t="s">
        <v>8209</v>
      </c>
      <c r="B4164">
        <v>1</v>
      </c>
      <c r="C4164">
        <v>243557</v>
      </c>
      <c r="E4164" s="74">
        <v>1225761</v>
      </c>
      <c r="F4164" s="75">
        <f t="shared" si="679"/>
        <v>1</v>
      </c>
      <c r="G4164" s="75">
        <f t="shared" si="679"/>
        <v>2</v>
      </c>
      <c r="H4164" s="75">
        <f t="shared" si="679"/>
        <v>3</v>
      </c>
      <c r="I4164" s="75">
        <f t="shared" si="679"/>
        <v>4</v>
      </c>
      <c r="J4164" s="75">
        <f t="shared" si="679"/>
        <v>5</v>
      </c>
      <c r="K4164" s="75">
        <f t="shared" si="679"/>
        <v>6</v>
      </c>
      <c r="L4164" s="75">
        <f t="shared" si="679"/>
        <v>7</v>
      </c>
      <c r="M4164" s="75">
        <f t="shared" si="679"/>
        <v>8</v>
      </c>
      <c r="N4164" s="75">
        <f t="shared" si="679"/>
        <v>9</v>
      </c>
      <c r="O4164" s="75">
        <f t="shared" si="679"/>
        <v>10</v>
      </c>
      <c r="P4164">
        <f t="shared" si="670"/>
        <v>1</v>
      </c>
      <c r="Q4164" t="str">
        <f t="shared" si="671"/>
        <v>D20201231</v>
      </c>
      <c r="R4164">
        <f t="shared" si="672"/>
        <v>22031369</v>
      </c>
      <c r="S4164">
        <v>1</v>
      </c>
      <c r="T4164">
        <f t="shared" si="678"/>
        <v>0</v>
      </c>
      <c r="U4164">
        <f t="shared" si="678"/>
        <v>1</v>
      </c>
      <c r="V4164">
        <f t="shared" si="678"/>
        <v>0</v>
      </c>
      <c r="W4164">
        <f t="shared" si="678"/>
        <v>0</v>
      </c>
    </row>
    <row r="4165" spans="1:23" x14ac:dyDescent="0.25">
      <c r="A4165" t="s">
        <v>8211</v>
      </c>
      <c r="B4165">
        <v>1</v>
      </c>
      <c r="C4165">
        <v>1916506</v>
      </c>
      <c r="E4165" s="74">
        <v>1225798</v>
      </c>
      <c r="F4165" s="75">
        <f t="shared" ref="F4165:O4174" si="680">IFERROR(VLOOKUP(CONCATENATE(F$4,".",$E4165),$A$4:$C$488690,2,FALSE)*F$3,100)</f>
        <v>1</v>
      </c>
      <c r="G4165" s="75">
        <f t="shared" si="680"/>
        <v>2</v>
      </c>
      <c r="H4165" s="75">
        <f t="shared" si="680"/>
        <v>3</v>
      </c>
      <c r="I4165" s="75">
        <f t="shared" si="680"/>
        <v>4</v>
      </c>
      <c r="J4165" s="75">
        <f t="shared" si="680"/>
        <v>5</v>
      </c>
      <c r="K4165" s="75">
        <f t="shared" si="680"/>
        <v>6</v>
      </c>
      <c r="L4165" s="75">
        <f t="shared" si="680"/>
        <v>7</v>
      </c>
      <c r="M4165" s="75">
        <f t="shared" si="680"/>
        <v>8</v>
      </c>
      <c r="N4165" s="75">
        <f t="shared" si="680"/>
        <v>9</v>
      </c>
      <c r="O4165" s="75">
        <f t="shared" si="680"/>
        <v>10</v>
      </c>
      <c r="P4165">
        <f t="shared" si="670"/>
        <v>1</v>
      </c>
      <c r="Q4165" t="str">
        <f t="shared" si="671"/>
        <v>D20201231</v>
      </c>
      <c r="R4165">
        <f t="shared" si="672"/>
        <v>98425</v>
      </c>
      <c r="S4165">
        <v>1</v>
      </c>
      <c r="T4165">
        <f t="shared" si="678"/>
        <v>0</v>
      </c>
      <c r="U4165">
        <f t="shared" si="678"/>
        <v>0</v>
      </c>
      <c r="V4165">
        <f t="shared" si="678"/>
        <v>0</v>
      </c>
      <c r="W4165">
        <f t="shared" si="678"/>
        <v>1</v>
      </c>
    </row>
    <row r="4166" spans="1:23" x14ac:dyDescent="0.25">
      <c r="A4166" t="s">
        <v>8212</v>
      </c>
      <c r="B4166">
        <v>1</v>
      </c>
      <c r="C4166">
        <v>4553698</v>
      </c>
      <c r="E4166" s="74">
        <v>1228034</v>
      </c>
      <c r="F4166" s="75">
        <f t="shared" si="680"/>
        <v>1</v>
      </c>
      <c r="G4166" s="75">
        <f t="shared" si="680"/>
        <v>2</v>
      </c>
      <c r="H4166" s="75">
        <f t="shared" si="680"/>
        <v>3</v>
      </c>
      <c r="I4166" s="75">
        <f t="shared" si="680"/>
        <v>4</v>
      </c>
      <c r="J4166" s="75">
        <f t="shared" si="680"/>
        <v>5</v>
      </c>
      <c r="K4166" s="75">
        <f t="shared" si="680"/>
        <v>6</v>
      </c>
      <c r="L4166" s="75">
        <f t="shared" si="680"/>
        <v>7</v>
      </c>
      <c r="M4166" s="75">
        <f t="shared" si="680"/>
        <v>8</v>
      </c>
      <c r="N4166" s="75">
        <f t="shared" si="680"/>
        <v>9</v>
      </c>
      <c r="O4166" s="75">
        <f t="shared" si="680"/>
        <v>10</v>
      </c>
      <c r="P4166">
        <f t="shared" ref="P4166:P4229" si="681">MIN(F4166:O4166)</f>
        <v>1</v>
      </c>
      <c r="Q4166" t="str">
        <f t="shared" ref="Q4166:Q4229" si="682">HLOOKUP($P4166,$F$3:$O$4,2,FALSE)</f>
        <v>D20201231</v>
      </c>
      <c r="R4166">
        <f t="shared" ref="R4166:R4229" si="683">VLOOKUP(CONCATENATE($Q4166,".",$E4166),$A$4:$C$488690,3,FALSE)</f>
        <v>623901</v>
      </c>
      <c r="S4166">
        <v>1</v>
      </c>
      <c r="T4166">
        <f t="shared" si="678"/>
        <v>0</v>
      </c>
      <c r="U4166">
        <f t="shared" si="678"/>
        <v>0</v>
      </c>
      <c r="V4166">
        <f t="shared" si="678"/>
        <v>0</v>
      </c>
      <c r="W4166">
        <f t="shared" si="678"/>
        <v>1</v>
      </c>
    </row>
    <row r="4167" spans="1:23" x14ac:dyDescent="0.25">
      <c r="A4167" t="s">
        <v>8214</v>
      </c>
      <c r="B4167">
        <v>1</v>
      </c>
      <c r="C4167">
        <v>46099</v>
      </c>
      <c r="E4167" s="74">
        <v>1229198</v>
      </c>
      <c r="F4167" s="75">
        <f t="shared" si="680"/>
        <v>1</v>
      </c>
      <c r="G4167" s="75">
        <f t="shared" si="680"/>
        <v>2</v>
      </c>
      <c r="H4167" s="75">
        <f t="shared" si="680"/>
        <v>3</v>
      </c>
      <c r="I4167" s="75">
        <f t="shared" si="680"/>
        <v>4</v>
      </c>
      <c r="J4167" s="75">
        <f t="shared" si="680"/>
        <v>5</v>
      </c>
      <c r="K4167" s="75">
        <f t="shared" si="680"/>
        <v>100</v>
      </c>
      <c r="L4167" s="75">
        <f t="shared" si="680"/>
        <v>100</v>
      </c>
      <c r="M4167" s="75">
        <f t="shared" si="680"/>
        <v>100</v>
      </c>
      <c r="N4167" s="75">
        <f t="shared" si="680"/>
        <v>100</v>
      </c>
      <c r="O4167" s="75">
        <f t="shared" si="680"/>
        <v>100</v>
      </c>
      <c r="P4167">
        <f t="shared" si="681"/>
        <v>1</v>
      </c>
      <c r="Q4167" t="str">
        <f t="shared" si="682"/>
        <v>D20201231</v>
      </c>
      <c r="R4167">
        <f t="shared" si="683"/>
        <v>85646</v>
      </c>
      <c r="S4167">
        <v>1</v>
      </c>
      <c r="T4167">
        <f t="shared" si="678"/>
        <v>0</v>
      </c>
      <c r="U4167">
        <f t="shared" si="678"/>
        <v>0</v>
      </c>
      <c r="V4167">
        <f t="shared" si="678"/>
        <v>0</v>
      </c>
      <c r="W4167">
        <f t="shared" si="678"/>
        <v>1</v>
      </c>
    </row>
    <row r="4168" spans="1:23" x14ac:dyDescent="0.25">
      <c r="A4168" t="s">
        <v>8216</v>
      </c>
      <c r="B4168">
        <v>1</v>
      </c>
      <c r="C4168">
        <v>99894</v>
      </c>
      <c r="E4168" s="74">
        <v>1293078</v>
      </c>
      <c r="F4168" s="75">
        <f t="shared" si="680"/>
        <v>1</v>
      </c>
      <c r="G4168" s="75">
        <f t="shared" si="680"/>
        <v>2</v>
      </c>
      <c r="H4168" s="75">
        <f t="shared" si="680"/>
        <v>3</v>
      </c>
      <c r="I4168" s="75">
        <f t="shared" si="680"/>
        <v>4</v>
      </c>
      <c r="J4168" s="75">
        <f t="shared" si="680"/>
        <v>5</v>
      </c>
      <c r="K4168" s="75">
        <f t="shared" si="680"/>
        <v>6</v>
      </c>
      <c r="L4168" s="75">
        <f t="shared" si="680"/>
        <v>7</v>
      </c>
      <c r="M4168" s="75">
        <f t="shared" si="680"/>
        <v>8</v>
      </c>
      <c r="N4168" s="75">
        <f t="shared" si="680"/>
        <v>9</v>
      </c>
      <c r="O4168" s="75">
        <f t="shared" si="680"/>
        <v>10</v>
      </c>
      <c r="P4168">
        <f t="shared" si="681"/>
        <v>1</v>
      </c>
      <c r="Q4168" t="str">
        <f t="shared" si="682"/>
        <v>D20201231</v>
      </c>
      <c r="R4168">
        <f t="shared" si="683"/>
        <v>157132</v>
      </c>
      <c r="S4168">
        <v>1</v>
      </c>
      <c r="T4168">
        <f t="shared" si="678"/>
        <v>0</v>
      </c>
      <c r="U4168">
        <f t="shared" si="678"/>
        <v>0</v>
      </c>
      <c r="V4168">
        <f t="shared" si="678"/>
        <v>0</v>
      </c>
      <c r="W4168">
        <f t="shared" si="678"/>
        <v>1</v>
      </c>
    </row>
    <row r="4169" spans="1:23" x14ac:dyDescent="0.25">
      <c r="A4169" t="s">
        <v>8218</v>
      </c>
      <c r="B4169">
        <v>1</v>
      </c>
      <c r="C4169">
        <v>158308</v>
      </c>
      <c r="E4169" s="74">
        <v>1356768</v>
      </c>
      <c r="F4169" s="75">
        <f t="shared" si="680"/>
        <v>1</v>
      </c>
      <c r="G4169" s="75">
        <f t="shared" si="680"/>
        <v>2</v>
      </c>
      <c r="H4169" s="75">
        <f t="shared" si="680"/>
        <v>3</v>
      </c>
      <c r="I4169" s="75">
        <f t="shared" si="680"/>
        <v>4</v>
      </c>
      <c r="J4169" s="75">
        <f t="shared" si="680"/>
        <v>5</v>
      </c>
      <c r="K4169" s="75">
        <f t="shared" si="680"/>
        <v>6</v>
      </c>
      <c r="L4169" s="75">
        <f t="shared" si="680"/>
        <v>7</v>
      </c>
      <c r="M4169" s="75">
        <f t="shared" si="680"/>
        <v>8</v>
      </c>
      <c r="N4169" s="75">
        <f t="shared" si="680"/>
        <v>9</v>
      </c>
      <c r="O4169" s="75">
        <f t="shared" si="680"/>
        <v>10</v>
      </c>
      <c r="P4169">
        <f t="shared" si="681"/>
        <v>1</v>
      </c>
      <c r="Q4169" t="str">
        <f t="shared" si="682"/>
        <v>D20201231</v>
      </c>
      <c r="R4169">
        <f t="shared" si="683"/>
        <v>4014324</v>
      </c>
      <c r="S4169">
        <v>1</v>
      </c>
      <c r="T4169">
        <f t="shared" si="678"/>
        <v>0</v>
      </c>
      <c r="U4169">
        <f t="shared" si="678"/>
        <v>0</v>
      </c>
      <c r="V4169">
        <f t="shared" si="678"/>
        <v>1</v>
      </c>
      <c r="W4169">
        <f t="shared" si="678"/>
        <v>0</v>
      </c>
    </row>
    <row r="4170" spans="1:23" x14ac:dyDescent="0.25">
      <c r="A4170" t="s">
        <v>8220</v>
      </c>
      <c r="B4170">
        <v>1</v>
      </c>
      <c r="C4170">
        <v>44404</v>
      </c>
      <c r="E4170" s="74">
        <v>1369870</v>
      </c>
      <c r="F4170" s="75">
        <f t="shared" si="680"/>
        <v>1</v>
      </c>
      <c r="G4170" s="75">
        <f t="shared" si="680"/>
        <v>2</v>
      </c>
      <c r="H4170" s="75">
        <f t="shared" si="680"/>
        <v>3</v>
      </c>
      <c r="I4170" s="75">
        <f t="shared" si="680"/>
        <v>4</v>
      </c>
      <c r="J4170" s="75">
        <f t="shared" si="680"/>
        <v>5</v>
      </c>
      <c r="K4170" s="75">
        <f t="shared" si="680"/>
        <v>6</v>
      </c>
      <c r="L4170" s="75">
        <f t="shared" si="680"/>
        <v>7</v>
      </c>
      <c r="M4170" s="75">
        <f t="shared" si="680"/>
        <v>8</v>
      </c>
      <c r="N4170" s="75">
        <f t="shared" si="680"/>
        <v>9</v>
      </c>
      <c r="O4170" s="75">
        <f t="shared" si="680"/>
        <v>10</v>
      </c>
      <c r="P4170">
        <f t="shared" si="681"/>
        <v>1</v>
      </c>
      <c r="Q4170" t="str">
        <f t="shared" si="682"/>
        <v>D20201231</v>
      </c>
      <c r="R4170">
        <f t="shared" si="683"/>
        <v>11146</v>
      </c>
      <c r="S4170">
        <v>1</v>
      </c>
      <c r="T4170">
        <f t="shared" si="678"/>
        <v>0</v>
      </c>
      <c r="U4170">
        <f t="shared" si="678"/>
        <v>0</v>
      </c>
      <c r="V4170">
        <f t="shared" si="678"/>
        <v>0</v>
      </c>
      <c r="W4170">
        <f t="shared" si="678"/>
        <v>1</v>
      </c>
    </row>
    <row r="4171" spans="1:23" x14ac:dyDescent="0.25">
      <c r="A4171" t="s">
        <v>8222</v>
      </c>
      <c r="B4171">
        <v>1</v>
      </c>
      <c r="C4171">
        <v>381736</v>
      </c>
      <c r="E4171" s="74">
        <v>1386251</v>
      </c>
      <c r="F4171" s="75">
        <f t="shared" si="680"/>
        <v>1</v>
      </c>
      <c r="G4171" s="75">
        <f t="shared" si="680"/>
        <v>2</v>
      </c>
      <c r="H4171" s="75">
        <f t="shared" si="680"/>
        <v>3</v>
      </c>
      <c r="I4171" s="75">
        <f t="shared" si="680"/>
        <v>4</v>
      </c>
      <c r="J4171" s="75">
        <f t="shared" si="680"/>
        <v>5</v>
      </c>
      <c r="K4171" s="75">
        <f t="shared" si="680"/>
        <v>6</v>
      </c>
      <c r="L4171" s="75">
        <f t="shared" si="680"/>
        <v>7</v>
      </c>
      <c r="M4171" s="75">
        <f t="shared" si="680"/>
        <v>8</v>
      </c>
      <c r="N4171" s="75">
        <f t="shared" si="680"/>
        <v>9</v>
      </c>
      <c r="O4171" s="75">
        <f t="shared" si="680"/>
        <v>10</v>
      </c>
      <c r="P4171">
        <f t="shared" si="681"/>
        <v>1</v>
      </c>
      <c r="Q4171" t="str">
        <f t="shared" si="682"/>
        <v>D20201231</v>
      </c>
      <c r="R4171">
        <f t="shared" si="683"/>
        <v>8195430</v>
      </c>
      <c r="S4171">
        <v>1</v>
      </c>
      <c r="T4171">
        <f t="shared" si="678"/>
        <v>0</v>
      </c>
      <c r="U4171">
        <f t="shared" si="678"/>
        <v>0</v>
      </c>
      <c r="V4171">
        <f t="shared" si="678"/>
        <v>1</v>
      </c>
      <c r="W4171">
        <f t="shared" si="678"/>
        <v>0</v>
      </c>
    </row>
    <row r="4172" spans="1:23" x14ac:dyDescent="0.25">
      <c r="A4172" t="s">
        <v>8224</v>
      </c>
      <c r="B4172">
        <v>1</v>
      </c>
      <c r="C4172">
        <v>78789</v>
      </c>
      <c r="E4172" s="74">
        <v>1387203</v>
      </c>
      <c r="F4172" s="75">
        <f t="shared" si="680"/>
        <v>1</v>
      </c>
      <c r="G4172" s="75">
        <f t="shared" si="680"/>
        <v>2</v>
      </c>
      <c r="H4172" s="75">
        <f t="shared" si="680"/>
        <v>3</v>
      </c>
      <c r="I4172" s="75">
        <f t="shared" si="680"/>
        <v>4</v>
      </c>
      <c r="J4172" s="75">
        <f t="shared" si="680"/>
        <v>5</v>
      </c>
      <c r="K4172" s="75">
        <f t="shared" si="680"/>
        <v>6</v>
      </c>
      <c r="L4172" s="75">
        <f t="shared" si="680"/>
        <v>7</v>
      </c>
      <c r="M4172" s="75">
        <f t="shared" si="680"/>
        <v>8</v>
      </c>
      <c r="N4172" s="75">
        <f t="shared" si="680"/>
        <v>9</v>
      </c>
      <c r="O4172" s="75">
        <f t="shared" si="680"/>
        <v>10</v>
      </c>
      <c r="P4172">
        <f t="shared" si="681"/>
        <v>1</v>
      </c>
      <c r="Q4172" t="str">
        <f t="shared" si="682"/>
        <v>D20201231</v>
      </c>
      <c r="R4172">
        <f t="shared" si="683"/>
        <v>277058</v>
      </c>
      <c r="S4172">
        <v>1</v>
      </c>
      <c r="T4172">
        <f t="shared" si="678"/>
        <v>0</v>
      </c>
      <c r="U4172">
        <f t="shared" si="678"/>
        <v>0</v>
      </c>
      <c r="V4172">
        <f t="shared" si="678"/>
        <v>0</v>
      </c>
      <c r="W4172">
        <f t="shared" si="678"/>
        <v>1</v>
      </c>
    </row>
    <row r="4173" spans="1:23" x14ac:dyDescent="0.25">
      <c r="A4173" t="s">
        <v>8225</v>
      </c>
      <c r="B4173">
        <v>1</v>
      </c>
      <c r="C4173">
        <v>235336</v>
      </c>
      <c r="E4173" s="74">
        <v>1387605</v>
      </c>
      <c r="F4173" s="75">
        <f t="shared" si="680"/>
        <v>1</v>
      </c>
      <c r="G4173" s="75">
        <f t="shared" si="680"/>
        <v>2</v>
      </c>
      <c r="H4173" s="75">
        <f t="shared" si="680"/>
        <v>3</v>
      </c>
      <c r="I4173" s="75">
        <f t="shared" si="680"/>
        <v>4</v>
      </c>
      <c r="J4173" s="75">
        <f t="shared" si="680"/>
        <v>5</v>
      </c>
      <c r="K4173" s="75">
        <f t="shared" si="680"/>
        <v>6</v>
      </c>
      <c r="L4173" s="75">
        <f t="shared" si="680"/>
        <v>7</v>
      </c>
      <c r="M4173" s="75">
        <f t="shared" si="680"/>
        <v>8</v>
      </c>
      <c r="N4173" s="75">
        <f t="shared" si="680"/>
        <v>9</v>
      </c>
      <c r="O4173" s="75">
        <f t="shared" si="680"/>
        <v>10</v>
      </c>
      <c r="P4173">
        <f t="shared" si="681"/>
        <v>1</v>
      </c>
      <c r="Q4173" t="str">
        <f t="shared" si="682"/>
        <v>D20201231</v>
      </c>
      <c r="R4173">
        <f t="shared" si="683"/>
        <v>2012120</v>
      </c>
      <c r="S4173">
        <v>1</v>
      </c>
      <c r="T4173">
        <f t="shared" si="678"/>
        <v>0</v>
      </c>
      <c r="U4173">
        <f t="shared" si="678"/>
        <v>0</v>
      </c>
      <c r="V4173">
        <f t="shared" si="678"/>
        <v>1</v>
      </c>
      <c r="W4173">
        <f t="shared" si="678"/>
        <v>0</v>
      </c>
    </row>
    <row r="4174" spans="1:23" x14ac:dyDescent="0.25">
      <c r="A4174" t="s">
        <v>8227</v>
      </c>
      <c r="B4174">
        <v>1</v>
      </c>
      <c r="C4174">
        <v>44961</v>
      </c>
      <c r="E4174" s="74">
        <v>1390324</v>
      </c>
      <c r="F4174" s="75">
        <f t="shared" si="680"/>
        <v>1</v>
      </c>
      <c r="G4174" s="75">
        <f t="shared" si="680"/>
        <v>2</v>
      </c>
      <c r="H4174" s="75">
        <f t="shared" si="680"/>
        <v>3</v>
      </c>
      <c r="I4174" s="75">
        <f t="shared" si="680"/>
        <v>4</v>
      </c>
      <c r="J4174" s="75">
        <f t="shared" si="680"/>
        <v>100</v>
      </c>
      <c r="K4174" s="75">
        <f t="shared" si="680"/>
        <v>100</v>
      </c>
      <c r="L4174" s="75">
        <f t="shared" si="680"/>
        <v>100</v>
      </c>
      <c r="M4174" s="75">
        <f t="shared" si="680"/>
        <v>100</v>
      </c>
      <c r="N4174" s="75">
        <f t="shared" si="680"/>
        <v>100</v>
      </c>
      <c r="O4174" s="75">
        <f t="shared" si="680"/>
        <v>100</v>
      </c>
      <c r="P4174">
        <f t="shared" si="681"/>
        <v>1</v>
      </c>
      <c r="Q4174" t="str">
        <f t="shared" si="682"/>
        <v>D20201231</v>
      </c>
      <c r="R4174">
        <f t="shared" si="683"/>
        <v>107034</v>
      </c>
      <c r="S4174">
        <v>1</v>
      </c>
      <c r="T4174">
        <f t="shared" si="678"/>
        <v>0</v>
      </c>
      <c r="U4174">
        <f t="shared" si="678"/>
        <v>0</v>
      </c>
      <c r="V4174">
        <f t="shared" si="678"/>
        <v>0</v>
      </c>
      <c r="W4174">
        <f t="shared" si="678"/>
        <v>1</v>
      </c>
    </row>
    <row r="4175" spans="1:23" x14ac:dyDescent="0.25">
      <c r="A4175" t="s">
        <v>8229</v>
      </c>
      <c r="B4175">
        <v>1</v>
      </c>
      <c r="C4175">
        <v>1946933</v>
      </c>
      <c r="E4175" s="74">
        <v>1391778</v>
      </c>
      <c r="F4175" s="75">
        <f t="shared" ref="F4175:O4184" si="684">IFERROR(VLOOKUP(CONCATENATE(F$4,".",$E4175),$A$4:$C$488690,2,FALSE)*F$3,100)</f>
        <v>1</v>
      </c>
      <c r="G4175" s="75">
        <f t="shared" si="684"/>
        <v>2</v>
      </c>
      <c r="H4175" s="75">
        <f t="shared" si="684"/>
        <v>3</v>
      </c>
      <c r="I4175" s="75">
        <f t="shared" si="684"/>
        <v>4</v>
      </c>
      <c r="J4175" s="75">
        <f t="shared" si="684"/>
        <v>5</v>
      </c>
      <c r="K4175" s="75">
        <f t="shared" si="684"/>
        <v>6</v>
      </c>
      <c r="L4175" s="75">
        <f t="shared" si="684"/>
        <v>7</v>
      </c>
      <c r="M4175" s="75">
        <f t="shared" si="684"/>
        <v>8</v>
      </c>
      <c r="N4175" s="75">
        <f t="shared" si="684"/>
        <v>9</v>
      </c>
      <c r="O4175" s="75">
        <f t="shared" si="684"/>
        <v>10</v>
      </c>
      <c r="P4175">
        <f t="shared" si="681"/>
        <v>1</v>
      </c>
      <c r="Q4175" t="str">
        <f t="shared" si="682"/>
        <v>D20201231</v>
      </c>
      <c r="R4175">
        <f t="shared" si="683"/>
        <v>10125921</v>
      </c>
      <c r="S4175">
        <v>1</v>
      </c>
      <c r="T4175">
        <f t="shared" si="678"/>
        <v>0</v>
      </c>
      <c r="U4175">
        <f t="shared" si="678"/>
        <v>1</v>
      </c>
      <c r="V4175">
        <f t="shared" si="678"/>
        <v>0</v>
      </c>
      <c r="W4175">
        <f t="shared" si="678"/>
        <v>0</v>
      </c>
    </row>
    <row r="4176" spans="1:23" x14ac:dyDescent="0.25">
      <c r="A4176" t="s">
        <v>8231</v>
      </c>
      <c r="B4176">
        <v>1</v>
      </c>
      <c r="C4176">
        <v>75691</v>
      </c>
      <c r="E4176" s="74">
        <v>1394621</v>
      </c>
      <c r="F4176" s="75">
        <f t="shared" si="684"/>
        <v>1</v>
      </c>
      <c r="G4176" s="75">
        <f t="shared" si="684"/>
        <v>2</v>
      </c>
      <c r="H4176" s="75">
        <f t="shared" si="684"/>
        <v>3</v>
      </c>
      <c r="I4176" s="75">
        <f t="shared" si="684"/>
        <v>4</v>
      </c>
      <c r="J4176" s="75">
        <f t="shared" si="684"/>
        <v>5</v>
      </c>
      <c r="K4176" s="75">
        <f t="shared" si="684"/>
        <v>6</v>
      </c>
      <c r="L4176" s="75">
        <f t="shared" si="684"/>
        <v>7</v>
      </c>
      <c r="M4176" s="75">
        <f t="shared" si="684"/>
        <v>8</v>
      </c>
      <c r="N4176" s="75">
        <f t="shared" si="684"/>
        <v>9</v>
      </c>
      <c r="O4176" s="75">
        <f t="shared" si="684"/>
        <v>10</v>
      </c>
      <c r="P4176">
        <f t="shared" si="681"/>
        <v>1</v>
      </c>
      <c r="Q4176" t="str">
        <f t="shared" si="682"/>
        <v>D20201231</v>
      </c>
      <c r="R4176">
        <f t="shared" si="683"/>
        <v>875053</v>
      </c>
      <c r="S4176">
        <v>1</v>
      </c>
      <c r="T4176">
        <f t="shared" si="678"/>
        <v>0</v>
      </c>
      <c r="U4176">
        <f t="shared" si="678"/>
        <v>0</v>
      </c>
      <c r="V4176">
        <f t="shared" si="678"/>
        <v>0</v>
      </c>
      <c r="W4176">
        <f t="shared" si="678"/>
        <v>1</v>
      </c>
    </row>
    <row r="4177" spans="1:23" x14ac:dyDescent="0.25">
      <c r="A4177" t="s">
        <v>8233</v>
      </c>
      <c r="B4177">
        <v>1</v>
      </c>
      <c r="C4177">
        <v>236216</v>
      </c>
      <c r="E4177" s="74">
        <v>1394676</v>
      </c>
      <c r="F4177" s="75">
        <f t="shared" si="684"/>
        <v>1</v>
      </c>
      <c r="G4177" s="75">
        <f t="shared" si="684"/>
        <v>2</v>
      </c>
      <c r="H4177" s="75">
        <f t="shared" si="684"/>
        <v>3</v>
      </c>
      <c r="I4177" s="75">
        <f t="shared" si="684"/>
        <v>4</v>
      </c>
      <c r="J4177" s="75">
        <f t="shared" si="684"/>
        <v>5</v>
      </c>
      <c r="K4177" s="75">
        <f t="shared" si="684"/>
        <v>6</v>
      </c>
      <c r="L4177" s="75">
        <f t="shared" si="684"/>
        <v>7</v>
      </c>
      <c r="M4177" s="75">
        <f t="shared" si="684"/>
        <v>8</v>
      </c>
      <c r="N4177" s="75">
        <f t="shared" si="684"/>
        <v>9</v>
      </c>
      <c r="O4177" s="75">
        <f t="shared" si="684"/>
        <v>10</v>
      </c>
      <c r="P4177">
        <f t="shared" si="681"/>
        <v>1</v>
      </c>
      <c r="Q4177" t="str">
        <f t="shared" si="682"/>
        <v>D20201231</v>
      </c>
      <c r="R4177">
        <f t="shared" si="683"/>
        <v>132754617</v>
      </c>
      <c r="S4177">
        <v>1</v>
      </c>
      <c r="T4177">
        <f t="shared" si="678"/>
        <v>1</v>
      </c>
      <c r="U4177">
        <f t="shared" si="678"/>
        <v>0</v>
      </c>
      <c r="V4177">
        <f t="shared" si="678"/>
        <v>0</v>
      </c>
      <c r="W4177">
        <f t="shared" si="678"/>
        <v>0</v>
      </c>
    </row>
    <row r="4178" spans="1:23" x14ac:dyDescent="0.25">
      <c r="A4178" t="s">
        <v>8235</v>
      </c>
      <c r="B4178">
        <v>1</v>
      </c>
      <c r="C4178">
        <v>5796998</v>
      </c>
      <c r="E4178" s="74">
        <v>1396764</v>
      </c>
      <c r="F4178" s="75">
        <f t="shared" si="684"/>
        <v>1</v>
      </c>
      <c r="G4178" s="75">
        <f t="shared" si="684"/>
        <v>2</v>
      </c>
      <c r="H4178" s="75">
        <f t="shared" si="684"/>
        <v>3</v>
      </c>
      <c r="I4178" s="75">
        <f t="shared" si="684"/>
        <v>4</v>
      </c>
      <c r="J4178" s="75">
        <f t="shared" si="684"/>
        <v>5</v>
      </c>
      <c r="K4178" s="75">
        <f t="shared" si="684"/>
        <v>6</v>
      </c>
      <c r="L4178" s="75">
        <f t="shared" si="684"/>
        <v>7</v>
      </c>
      <c r="M4178" s="75">
        <f t="shared" si="684"/>
        <v>8</v>
      </c>
      <c r="N4178" s="75">
        <f t="shared" si="684"/>
        <v>9</v>
      </c>
      <c r="O4178" s="75">
        <f t="shared" si="684"/>
        <v>10</v>
      </c>
      <c r="P4178">
        <f t="shared" si="681"/>
        <v>1</v>
      </c>
      <c r="Q4178" t="str">
        <f t="shared" si="682"/>
        <v>D20201231</v>
      </c>
      <c r="R4178">
        <f t="shared" si="683"/>
        <v>673236</v>
      </c>
      <c r="S4178">
        <v>1</v>
      </c>
      <c r="T4178">
        <f t="shared" si="678"/>
        <v>0</v>
      </c>
      <c r="U4178">
        <f t="shared" si="678"/>
        <v>0</v>
      </c>
      <c r="V4178">
        <f t="shared" si="678"/>
        <v>0</v>
      </c>
      <c r="W4178">
        <f t="shared" si="678"/>
        <v>1</v>
      </c>
    </row>
    <row r="4179" spans="1:23" x14ac:dyDescent="0.25">
      <c r="A4179" t="s">
        <v>8237</v>
      </c>
      <c r="B4179">
        <v>1</v>
      </c>
      <c r="C4179">
        <v>1051383</v>
      </c>
      <c r="E4179" s="74">
        <v>1397471</v>
      </c>
      <c r="F4179" s="75">
        <f t="shared" si="684"/>
        <v>1</v>
      </c>
      <c r="G4179" s="75">
        <f t="shared" si="684"/>
        <v>2</v>
      </c>
      <c r="H4179" s="75">
        <f t="shared" si="684"/>
        <v>3</v>
      </c>
      <c r="I4179" s="75">
        <f t="shared" si="684"/>
        <v>4</v>
      </c>
      <c r="J4179" s="75">
        <f t="shared" si="684"/>
        <v>5</v>
      </c>
      <c r="K4179" s="75">
        <f t="shared" si="684"/>
        <v>6</v>
      </c>
      <c r="L4179" s="75">
        <f t="shared" si="684"/>
        <v>7</v>
      </c>
      <c r="M4179" s="75">
        <f t="shared" si="684"/>
        <v>8</v>
      </c>
      <c r="N4179" s="75">
        <f t="shared" si="684"/>
        <v>9</v>
      </c>
      <c r="O4179" s="75">
        <f t="shared" si="684"/>
        <v>10</v>
      </c>
      <c r="P4179">
        <f t="shared" si="681"/>
        <v>1</v>
      </c>
      <c r="Q4179" t="str">
        <f t="shared" si="682"/>
        <v>D20201231</v>
      </c>
      <c r="R4179">
        <f t="shared" si="683"/>
        <v>252955</v>
      </c>
      <c r="S4179">
        <v>1</v>
      </c>
      <c r="T4179">
        <f t="shared" si="678"/>
        <v>0</v>
      </c>
      <c r="U4179">
        <f t="shared" si="678"/>
        <v>0</v>
      </c>
      <c r="V4179">
        <f t="shared" si="678"/>
        <v>0</v>
      </c>
      <c r="W4179">
        <f t="shared" si="678"/>
        <v>1</v>
      </c>
    </row>
    <row r="4180" spans="1:23" x14ac:dyDescent="0.25">
      <c r="A4180" t="s">
        <v>8239</v>
      </c>
      <c r="B4180">
        <v>1</v>
      </c>
      <c r="C4180">
        <v>24390</v>
      </c>
      <c r="E4180" s="74">
        <v>1402384</v>
      </c>
      <c r="F4180" s="75">
        <f t="shared" si="684"/>
        <v>1</v>
      </c>
      <c r="G4180" s="75">
        <f t="shared" si="684"/>
        <v>2</v>
      </c>
      <c r="H4180" s="75">
        <f t="shared" si="684"/>
        <v>3</v>
      </c>
      <c r="I4180" s="75">
        <f t="shared" si="684"/>
        <v>4</v>
      </c>
      <c r="J4180" s="75">
        <f t="shared" si="684"/>
        <v>5</v>
      </c>
      <c r="K4180" s="75">
        <f t="shared" si="684"/>
        <v>6</v>
      </c>
      <c r="L4180" s="75">
        <f t="shared" si="684"/>
        <v>7</v>
      </c>
      <c r="M4180" s="75">
        <f t="shared" si="684"/>
        <v>8</v>
      </c>
      <c r="N4180" s="75">
        <f t="shared" si="684"/>
        <v>9</v>
      </c>
      <c r="O4180" s="75">
        <f t="shared" si="684"/>
        <v>10</v>
      </c>
      <c r="P4180">
        <f t="shared" si="681"/>
        <v>1</v>
      </c>
      <c r="Q4180" t="str">
        <f t="shared" si="682"/>
        <v>D20201231</v>
      </c>
      <c r="R4180">
        <f t="shared" si="683"/>
        <v>132975</v>
      </c>
      <c r="S4180">
        <v>1</v>
      </c>
      <c r="T4180">
        <f t="shared" si="678"/>
        <v>0</v>
      </c>
      <c r="U4180">
        <f t="shared" si="678"/>
        <v>0</v>
      </c>
      <c r="V4180">
        <f t="shared" si="678"/>
        <v>0</v>
      </c>
      <c r="W4180">
        <f t="shared" si="678"/>
        <v>1</v>
      </c>
    </row>
    <row r="4181" spans="1:23" x14ac:dyDescent="0.25">
      <c r="A4181" t="s">
        <v>8241</v>
      </c>
      <c r="B4181">
        <v>1</v>
      </c>
      <c r="C4181">
        <v>98282</v>
      </c>
      <c r="E4181" s="74">
        <v>1404481</v>
      </c>
      <c r="F4181" s="75">
        <f t="shared" si="684"/>
        <v>1</v>
      </c>
      <c r="G4181" s="75">
        <f t="shared" si="684"/>
        <v>2</v>
      </c>
      <c r="H4181" s="75">
        <f t="shared" si="684"/>
        <v>3</v>
      </c>
      <c r="I4181" s="75">
        <f t="shared" si="684"/>
        <v>4</v>
      </c>
      <c r="J4181" s="75">
        <f t="shared" si="684"/>
        <v>5</v>
      </c>
      <c r="K4181" s="75">
        <f t="shared" si="684"/>
        <v>6</v>
      </c>
      <c r="L4181" s="75">
        <f t="shared" si="684"/>
        <v>7</v>
      </c>
      <c r="M4181" s="75">
        <f t="shared" si="684"/>
        <v>8</v>
      </c>
      <c r="N4181" s="75">
        <f t="shared" si="684"/>
        <v>9</v>
      </c>
      <c r="O4181" s="75">
        <f t="shared" si="684"/>
        <v>10</v>
      </c>
      <c r="P4181">
        <f t="shared" si="681"/>
        <v>1</v>
      </c>
      <c r="Q4181" t="str">
        <f t="shared" si="682"/>
        <v>D20201231</v>
      </c>
      <c r="R4181">
        <f t="shared" si="683"/>
        <v>254536</v>
      </c>
      <c r="S4181">
        <v>1</v>
      </c>
      <c r="T4181">
        <f t="shared" si="678"/>
        <v>0</v>
      </c>
      <c r="U4181">
        <f t="shared" si="678"/>
        <v>0</v>
      </c>
      <c r="V4181">
        <f t="shared" si="678"/>
        <v>0</v>
      </c>
      <c r="W4181">
        <f t="shared" si="678"/>
        <v>1</v>
      </c>
    </row>
    <row r="4182" spans="1:23" x14ac:dyDescent="0.25">
      <c r="A4182" t="s">
        <v>8243</v>
      </c>
      <c r="B4182">
        <v>1</v>
      </c>
      <c r="C4182">
        <v>73657</v>
      </c>
      <c r="E4182" s="74">
        <v>1404883</v>
      </c>
      <c r="F4182" s="75">
        <f t="shared" si="684"/>
        <v>1</v>
      </c>
      <c r="G4182" s="75">
        <f t="shared" si="684"/>
        <v>2</v>
      </c>
      <c r="H4182" s="75">
        <f t="shared" si="684"/>
        <v>3</v>
      </c>
      <c r="I4182" s="75">
        <f t="shared" si="684"/>
        <v>4</v>
      </c>
      <c r="J4182" s="75">
        <f t="shared" si="684"/>
        <v>5</v>
      </c>
      <c r="K4182" s="75">
        <f t="shared" si="684"/>
        <v>6</v>
      </c>
      <c r="L4182" s="75">
        <f t="shared" si="684"/>
        <v>7</v>
      </c>
      <c r="M4182" s="75">
        <f t="shared" si="684"/>
        <v>8</v>
      </c>
      <c r="N4182" s="75">
        <f t="shared" si="684"/>
        <v>9</v>
      </c>
      <c r="O4182" s="75">
        <f t="shared" si="684"/>
        <v>10</v>
      </c>
      <c r="P4182">
        <f t="shared" si="681"/>
        <v>1</v>
      </c>
      <c r="Q4182" t="str">
        <f t="shared" si="682"/>
        <v>D20201231</v>
      </c>
      <c r="R4182">
        <f t="shared" si="683"/>
        <v>197823</v>
      </c>
      <c r="S4182">
        <v>1</v>
      </c>
      <c r="T4182">
        <f t="shared" si="678"/>
        <v>0</v>
      </c>
      <c r="U4182">
        <f t="shared" si="678"/>
        <v>0</v>
      </c>
      <c r="V4182">
        <f t="shared" si="678"/>
        <v>0</v>
      </c>
      <c r="W4182">
        <f t="shared" si="678"/>
        <v>1</v>
      </c>
    </row>
    <row r="4183" spans="1:23" x14ac:dyDescent="0.25">
      <c r="A4183" t="s">
        <v>8244</v>
      </c>
      <c r="B4183">
        <v>1</v>
      </c>
      <c r="C4183">
        <v>467598</v>
      </c>
      <c r="E4183" s="74">
        <v>1412619</v>
      </c>
      <c r="F4183" s="75">
        <f t="shared" si="684"/>
        <v>1</v>
      </c>
      <c r="G4183" s="75">
        <f t="shared" si="684"/>
        <v>2</v>
      </c>
      <c r="H4183" s="75">
        <f t="shared" si="684"/>
        <v>3</v>
      </c>
      <c r="I4183" s="75">
        <f t="shared" si="684"/>
        <v>4</v>
      </c>
      <c r="J4183" s="75">
        <f t="shared" si="684"/>
        <v>5</v>
      </c>
      <c r="K4183" s="75">
        <f t="shared" si="684"/>
        <v>100</v>
      </c>
      <c r="L4183" s="75">
        <f t="shared" si="684"/>
        <v>100</v>
      </c>
      <c r="M4183" s="75">
        <f t="shared" si="684"/>
        <v>100</v>
      </c>
      <c r="N4183" s="75">
        <f t="shared" si="684"/>
        <v>100</v>
      </c>
      <c r="O4183" s="75">
        <f t="shared" si="684"/>
        <v>100</v>
      </c>
      <c r="P4183">
        <f t="shared" si="681"/>
        <v>1</v>
      </c>
      <c r="Q4183" t="str">
        <f t="shared" si="682"/>
        <v>D20201231</v>
      </c>
      <c r="R4183">
        <f t="shared" si="683"/>
        <v>1806352</v>
      </c>
      <c r="S4183">
        <v>1</v>
      </c>
      <c r="T4183">
        <f t="shared" si="678"/>
        <v>0</v>
      </c>
      <c r="U4183">
        <f t="shared" si="678"/>
        <v>0</v>
      </c>
      <c r="V4183">
        <f t="shared" si="678"/>
        <v>1</v>
      </c>
      <c r="W4183">
        <f t="shared" si="678"/>
        <v>0</v>
      </c>
    </row>
    <row r="4184" spans="1:23" x14ac:dyDescent="0.25">
      <c r="A4184" t="s">
        <v>8245</v>
      </c>
      <c r="B4184">
        <v>1</v>
      </c>
      <c r="C4184">
        <v>412680</v>
      </c>
      <c r="E4184" s="74">
        <v>1412712</v>
      </c>
      <c r="F4184" s="75">
        <f t="shared" si="684"/>
        <v>1</v>
      </c>
      <c r="G4184" s="75">
        <f t="shared" si="684"/>
        <v>2</v>
      </c>
      <c r="H4184" s="75">
        <f t="shared" si="684"/>
        <v>3</v>
      </c>
      <c r="I4184" s="75">
        <f t="shared" si="684"/>
        <v>4</v>
      </c>
      <c r="J4184" s="75">
        <f t="shared" si="684"/>
        <v>5</v>
      </c>
      <c r="K4184" s="75">
        <f t="shared" si="684"/>
        <v>6</v>
      </c>
      <c r="L4184" s="75">
        <f t="shared" si="684"/>
        <v>7</v>
      </c>
      <c r="M4184" s="75">
        <f t="shared" si="684"/>
        <v>8</v>
      </c>
      <c r="N4184" s="75">
        <f t="shared" si="684"/>
        <v>9</v>
      </c>
      <c r="O4184" s="75">
        <f t="shared" si="684"/>
        <v>10</v>
      </c>
      <c r="P4184">
        <f t="shared" si="681"/>
        <v>1</v>
      </c>
      <c r="Q4184" t="str">
        <f t="shared" si="682"/>
        <v>D20201231</v>
      </c>
      <c r="R4184">
        <f t="shared" si="683"/>
        <v>975264</v>
      </c>
      <c r="S4184">
        <v>1</v>
      </c>
      <c r="T4184">
        <f t="shared" si="678"/>
        <v>0</v>
      </c>
      <c r="U4184">
        <f t="shared" si="678"/>
        <v>0</v>
      </c>
      <c r="V4184">
        <f t="shared" si="678"/>
        <v>0</v>
      </c>
      <c r="W4184">
        <f t="shared" si="678"/>
        <v>1</v>
      </c>
    </row>
    <row r="4185" spans="1:23" x14ac:dyDescent="0.25">
      <c r="A4185" t="s">
        <v>8247</v>
      </c>
      <c r="B4185">
        <v>1</v>
      </c>
      <c r="C4185">
        <v>17223</v>
      </c>
      <c r="E4185" s="74">
        <v>1414819</v>
      </c>
      <c r="F4185" s="75">
        <f t="shared" ref="F4185:O4194" si="685">IFERROR(VLOOKUP(CONCATENATE(F$4,".",$E4185),$A$4:$C$488690,2,FALSE)*F$3,100)</f>
        <v>1</v>
      </c>
      <c r="G4185" s="75">
        <f t="shared" si="685"/>
        <v>2</v>
      </c>
      <c r="H4185" s="75">
        <f t="shared" si="685"/>
        <v>3</v>
      </c>
      <c r="I4185" s="75">
        <f t="shared" si="685"/>
        <v>4</v>
      </c>
      <c r="J4185" s="75">
        <f t="shared" si="685"/>
        <v>5</v>
      </c>
      <c r="K4185" s="75">
        <f t="shared" si="685"/>
        <v>6</v>
      </c>
      <c r="L4185" s="75">
        <f t="shared" si="685"/>
        <v>7</v>
      </c>
      <c r="M4185" s="75">
        <f t="shared" si="685"/>
        <v>8</v>
      </c>
      <c r="N4185" s="75">
        <f t="shared" si="685"/>
        <v>9</v>
      </c>
      <c r="O4185" s="75">
        <f t="shared" si="685"/>
        <v>10</v>
      </c>
      <c r="P4185">
        <f t="shared" si="681"/>
        <v>1</v>
      </c>
      <c r="Q4185" t="str">
        <f t="shared" si="682"/>
        <v>D20201231</v>
      </c>
      <c r="R4185">
        <f t="shared" si="683"/>
        <v>880839</v>
      </c>
      <c r="S4185">
        <v>1</v>
      </c>
      <c r="T4185">
        <f t="shared" si="678"/>
        <v>0</v>
      </c>
      <c r="U4185">
        <f t="shared" si="678"/>
        <v>0</v>
      </c>
      <c r="V4185">
        <f t="shared" si="678"/>
        <v>0</v>
      </c>
      <c r="W4185">
        <f t="shared" si="678"/>
        <v>1</v>
      </c>
    </row>
    <row r="4186" spans="1:23" x14ac:dyDescent="0.25">
      <c r="A4186" t="s">
        <v>8249</v>
      </c>
      <c r="B4186">
        <v>1</v>
      </c>
      <c r="C4186">
        <v>123329</v>
      </c>
      <c r="E4186" s="74">
        <v>1416279</v>
      </c>
      <c r="F4186" s="75">
        <f t="shared" si="685"/>
        <v>1</v>
      </c>
      <c r="G4186" s="75">
        <f t="shared" si="685"/>
        <v>2</v>
      </c>
      <c r="H4186" s="75">
        <f t="shared" si="685"/>
        <v>3</v>
      </c>
      <c r="I4186" s="75">
        <f t="shared" si="685"/>
        <v>4</v>
      </c>
      <c r="J4186" s="75">
        <f t="shared" si="685"/>
        <v>5</v>
      </c>
      <c r="K4186" s="75">
        <f t="shared" si="685"/>
        <v>6</v>
      </c>
      <c r="L4186" s="75">
        <f t="shared" si="685"/>
        <v>7</v>
      </c>
      <c r="M4186" s="75">
        <f t="shared" si="685"/>
        <v>8</v>
      </c>
      <c r="N4186" s="75">
        <f t="shared" si="685"/>
        <v>9</v>
      </c>
      <c r="O4186" s="75">
        <f t="shared" si="685"/>
        <v>100</v>
      </c>
      <c r="P4186">
        <f t="shared" si="681"/>
        <v>1</v>
      </c>
      <c r="Q4186" t="str">
        <f t="shared" si="682"/>
        <v>D20201231</v>
      </c>
      <c r="R4186">
        <f t="shared" si="683"/>
        <v>23680</v>
      </c>
      <c r="S4186">
        <v>1</v>
      </c>
      <c r="T4186">
        <f t="shared" si="678"/>
        <v>0</v>
      </c>
      <c r="U4186">
        <f t="shared" si="678"/>
        <v>0</v>
      </c>
      <c r="V4186">
        <f t="shared" si="678"/>
        <v>0</v>
      </c>
      <c r="W4186">
        <f t="shared" si="678"/>
        <v>1</v>
      </c>
    </row>
    <row r="4187" spans="1:23" x14ac:dyDescent="0.25">
      <c r="A4187" t="s">
        <v>8251</v>
      </c>
      <c r="B4187">
        <v>1</v>
      </c>
      <c r="C4187">
        <v>692458</v>
      </c>
      <c r="E4187" s="74">
        <v>1418255</v>
      </c>
      <c r="F4187" s="75">
        <f t="shared" si="685"/>
        <v>1</v>
      </c>
      <c r="G4187" s="75">
        <f t="shared" si="685"/>
        <v>2</v>
      </c>
      <c r="H4187" s="75">
        <f t="shared" si="685"/>
        <v>3</v>
      </c>
      <c r="I4187" s="75">
        <f t="shared" si="685"/>
        <v>4</v>
      </c>
      <c r="J4187" s="75">
        <f t="shared" si="685"/>
        <v>5</v>
      </c>
      <c r="K4187" s="75">
        <f t="shared" si="685"/>
        <v>6</v>
      </c>
      <c r="L4187" s="75">
        <f t="shared" si="685"/>
        <v>7</v>
      </c>
      <c r="M4187" s="75">
        <f t="shared" si="685"/>
        <v>8</v>
      </c>
      <c r="N4187" s="75">
        <f t="shared" si="685"/>
        <v>9</v>
      </c>
      <c r="O4187" s="75">
        <f t="shared" si="685"/>
        <v>10</v>
      </c>
      <c r="P4187">
        <f t="shared" si="681"/>
        <v>1</v>
      </c>
      <c r="Q4187" t="str">
        <f t="shared" si="682"/>
        <v>D20201231</v>
      </c>
      <c r="R4187">
        <f t="shared" si="683"/>
        <v>83782</v>
      </c>
      <c r="S4187">
        <v>1</v>
      </c>
      <c r="T4187">
        <f t="shared" si="678"/>
        <v>0</v>
      </c>
      <c r="U4187">
        <f t="shared" si="678"/>
        <v>0</v>
      </c>
      <c r="V4187">
        <f t="shared" si="678"/>
        <v>0</v>
      </c>
      <c r="W4187">
        <f t="shared" si="678"/>
        <v>1</v>
      </c>
    </row>
    <row r="4188" spans="1:23" x14ac:dyDescent="0.25">
      <c r="A4188" t="s">
        <v>8253</v>
      </c>
      <c r="B4188">
        <v>1</v>
      </c>
      <c r="C4188">
        <v>834083</v>
      </c>
      <c r="E4188" s="74">
        <v>1429028</v>
      </c>
      <c r="F4188" s="75">
        <f t="shared" si="685"/>
        <v>1</v>
      </c>
      <c r="G4188" s="75">
        <f t="shared" si="685"/>
        <v>2</v>
      </c>
      <c r="H4188" s="75">
        <f t="shared" si="685"/>
        <v>3</v>
      </c>
      <c r="I4188" s="75">
        <f t="shared" si="685"/>
        <v>4</v>
      </c>
      <c r="J4188" s="75">
        <f t="shared" si="685"/>
        <v>5</v>
      </c>
      <c r="K4188" s="75">
        <f t="shared" si="685"/>
        <v>6</v>
      </c>
      <c r="L4188" s="75">
        <f t="shared" si="685"/>
        <v>7</v>
      </c>
      <c r="M4188" s="75">
        <f t="shared" si="685"/>
        <v>8</v>
      </c>
      <c r="N4188" s="75">
        <f t="shared" si="685"/>
        <v>9</v>
      </c>
      <c r="O4188" s="75">
        <f t="shared" si="685"/>
        <v>10</v>
      </c>
      <c r="P4188">
        <f t="shared" si="681"/>
        <v>1</v>
      </c>
      <c r="Q4188" t="str">
        <f t="shared" si="682"/>
        <v>D20201231</v>
      </c>
      <c r="R4188">
        <f t="shared" si="683"/>
        <v>338692</v>
      </c>
      <c r="S4188">
        <v>1</v>
      </c>
      <c r="T4188">
        <f t="shared" si="678"/>
        <v>0</v>
      </c>
      <c r="U4188">
        <f t="shared" si="678"/>
        <v>0</v>
      </c>
      <c r="V4188">
        <f t="shared" si="678"/>
        <v>0</v>
      </c>
      <c r="W4188">
        <f t="shared" si="678"/>
        <v>1</v>
      </c>
    </row>
    <row r="4189" spans="1:23" x14ac:dyDescent="0.25">
      <c r="A4189" t="s">
        <v>8255</v>
      </c>
      <c r="B4189">
        <v>1</v>
      </c>
      <c r="C4189">
        <v>205945</v>
      </c>
      <c r="E4189" s="74">
        <v>1435092</v>
      </c>
      <c r="F4189" s="75">
        <f t="shared" si="685"/>
        <v>1</v>
      </c>
      <c r="G4189" s="75">
        <f t="shared" si="685"/>
        <v>2</v>
      </c>
      <c r="H4189" s="75">
        <f t="shared" si="685"/>
        <v>3</v>
      </c>
      <c r="I4189" s="75">
        <f t="shared" si="685"/>
        <v>4</v>
      </c>
      <c r="J4189" s="75">
        <f t="shared" si="685"/>
        <v>5</v>
      </c>
      <c r="K4189" s="75">
        <f t="shared" si="685"/>
        <v>6</v>
      </c>
      <c r="L4189" s="75">
        <f t="shared" si="685"/>
        <v>7</v>
      </c>
      <c r="M4189" s="75">
        <f t="shared" si="685"/>
        <v>8</v>
      </c>
      <c r="N4189" s="75">
        <f t="shared" si="685"/>
        <v>9</v>
      </c>
      <c r="O4189" s="75">
        <f t="shared" si="685"/>
        <v>10</v>
      </c>
      <c r="P4189">
        <f t="shared" si="681"/>
        <v>1</v>
      </c>
      <c r="Q4189" t="str">
        <f t="shared" si="682"/>
        <v>D20201231</v>
      </c>
      <c r="R4189">
        <f t="shared" si="683"/>
        <v>154908</v>
      </c>
      <c r="S4189">
        <v>1</v>
      </c>
      <c r="T4189">
        <f t="shared" si="678"/>
        <v>0</v>
      </c>
      <c r="U4189">
        <f t="shared" si="678"/>
        <v>0</v>
      </c>
      <c r="V4189">
        <f t="shared" si="678"/>
        <v>0</v>
      </c>
      <c r="W4189">
        <f t="shared" si="678"/>
        <v>1</v>
      </c>
    </row>
    <row r="4190" spans="1:23" x14ac:dyDescent="0.25">
      <c r="A4190" t="s">
        <v>8257</v>
      </c>
      <c r="B4190">
        <v>1</v>
      </c>
      <c r="C4190">
        <v>44142</v>
      </c>
      <c r="E4190" s="74">
        <v>1436071</v>
      </c>
      <c r="F4190" s="75">
        <f t="shared" si="685"/>
        <v>1</v>
      </c>
      <c r="G4190" s="75">
        <f t="shared" si="685"/>
        <v>2</v>
      </c>
      <c r="H4190" s="75">
        <f t="shared" si="685"/>
        <v>3</v>
      </c>
      <c r="I4190" s="75">
        <f t="shared" si="685"/>
        <v>4</v>
      </c>
      <c r="J4190" s="75">
        <f t="shared" si="685"/>
        <v>5</v>
      </c>
      <c r="K4190" s="75">
        <f t="shared" si="685"/>
        <v>6</v>
      </c>
      <c r="L4190" s="75">
        <f t="shared" si="685"/>
        <v>7</v>
      </c>
      <c r="M4190" s="75">
        <f t="shared" si="685"/>
        <v>8</v>
      </c>
      <c r="N4190" s="75">
        <f t="shared" si="685"/>
        <v>100</v>
      </c>
      <c r="O4190" s="75">
        <f t="shared" si="685"/>
        <v>100</v>
      </c>
      <c r="P4190">
        <f t="shared" si="681"/>
        <v>1</v>
      </c>
      <c r="Q4190" t="str">
        <f t="shared" si="682"/>
        <v>D20201231</v>
      </c>
      <c r="R4190">
        <f t="shared" si="683"/>
        <v>838524</v>
      </c>
      <c r="S4190">
        <v>1</v>
      </c>
      <c r="T4190">
        <f t="shared" si="678"/>
        <v>0</v>
      </c>
      <c r="U4190">
        <f t="shared" si="678"/>
        <v>0</v>
      </c>
      <c r="V4190">
        <f t="shared" si="678"/>
        <v>0</v>
      </c>
      <c r="W4190">
        <f t="shared" si="678"/>
        <v>1</v>
      </c>
    </row>
    <row r="4191" spans="1:23" x14ac:dyDescent="0.25">
      <c r="A4191" t="s">
        <v>8259</v>
      </c>
      <c r="B4191">
        <v>1</v>
      </c>
      <c r="C4191">
        <v>189311</v>
      </c>
      <c r="E4191" s="74">
        <v>1436204</v>
      </c>
      <c r="F4191" s="75">
        <f t="shared" si="685"/>
        <v>1</v>
      </c>
      <c r="G4191" s="75">
        <f t="shared" si="685"/>
        <v>2</v>
      </c>
      <c r="H4191" s="75">
        <f t="shared" si="685"/>
        <v>3</v>
      </c>
      <c r="I4191" s="75">
        <f t="shared" si="685"/>
        <v>4</v>
      </c>
      <c r="J4191" s="75">
        <f t="shared" si="685"/>
        <v>5</v>
      </c>
      <c r="K4191" s="75">
        <f t="shared" si="685"/>
        <v>6</v>
      </c>
      <c r="L4191" s="75">
        <f t="shared" si="685"/>
        <v>7</v>
      </c>
      <c r="M4191" s="75">
        <f t="shared" si="685"/>
        <v>8</v>
      </c>
      <c r="N4191" s="75">
        <f t="shared" si="685"/>
        <v>9</v>
      </c>
      <c r="O4191" s="75">
        <f t="shared" si="685"/>
        <v>10</v>
      </c>
      <c r="P4191">
        <f t="shared" si="681"/>
        <v>1</v>
      </c>
      <c r="Q4191" t="str">
        <f t="shared" si="682"/>
        <v>D20201231</v>
      </c>
      <c r="R4191">
        <f t="shared" si="683"/>
        <v>2911909</v>
      </c>
      <c r="S4191">
        <v>1</v>
      </c>
      <c r="T4191">
        <f t="shared" si="678"/>
        <v>0</v>
      </c>
      <c r="U4191">
        <f t="shared" si="678"/>
        <v>0</v>
      </c>
      <c r="V4191">
        <f t="shared" si="678"/>
        <v>1</v>
      </c>
      <c r="W4191">
        <f t="shared" si="678"/>
        <v>0</v>
      </c>
    </row>
    <row r="4192" spans="1:23" x14ac:dyDescent="0.25">
      <c r="A4192" t="s">
        <v>8261</v>
      </c>
      <c r="B4192">
        <v>1</v>
      </c>
      <c r="C4192">
        <v>348403</v>
      </c>
      <c r="E4192" s="74">
        <v>1439456</v>
      </c>
      <c r="F4192" s="75">
        <f t="shared" si="685"/>
        <v>1</v>
      </c>
      <c r="G4192" s="75">
        <f t="shared" si="685"/>
        <v>2</v>
      </c>
      <c r="H4192" s="75">
        <f t="shared" si="685"/>
        <v>100</v>
      </c>
      <c r="I4192" s="75">
        <f t="shared" si="685"/>
        <v>100</v>
      </c>
      <c r="J4192" s="75">
        <f t="shared" si="685"/>
        <v>100</v>
      </c>
      <c r="K4192" s="75">
        <f t="shared" si="685"/>
        <v>100</v>
      </c>
      <c r="L4192" s="75">
        <f t="shared" si="685"/>
        <v>100</v>
      </c>
      <c r="M4192" s="75">
        <f t="shared" si="685"/>
        <v>100</v>
      </c>
      <c r="N4192" s="75">
        <f t="shared" si="685"/>
        <v>100</v>
      </c>
      <c r="O4192" s="75">
        <f t="shared" si="685"/>
        <v>100</v>
      </c>
      <c r="P4192">
        <f t="shared" si="681"/>
        <v>1</v>
      </c>
      <c r="Q4192" t="str">
        <f t="shared" si="682"/>
        <v>D20201231</v>
      </c>
      <c r="R4192">
        <f t="shared" si="683"/>
        <v>282908</v>
      </c>
      <c r="S4192">
        <v>1</v>
      </c>
      <c r="T4192">
        <f t="shared" si="678"/>
        <v>0</v>
      </c>
      <c r="U4192">
        <f t="shared" si="678"/>
        <v>0</v>
      </c>
      <c r="V4192">
        <f t="shared" si="678"/>
        <v>0</v>
      </c>
      <c r="W4192">
        <f t="shared" si="678"/>
        <v>1</v>
      </c>
    </row>
    <row r="4193" spans="1:23" x14ac:dyDescent="0.25">
      <c r="A4193" t="s">
        <v>8263</v>
      </c>
      <c r="B4193">
        <v>1</v>
      </c>
      <c r="C4193">
        <v>176299</v>
      </c>
      <c r="E4193" s="74">
        <v>1440117</v>
      </c>
      <c r="F4193" s="75">
        <f t="shared" si="685"/>
        <v>1</v>
      </c>
      <c r="G4193" s="75">
        <f t="shared" si="685"/>
        <v>2</v>
      </c>
      <c r="H4193" s="75">
        <f t="shared" si="685"/>
        <v>3</v>
      </c>
      <c r="I4193" s="75">
        <f t="shared" si="685"/>
        <v>4</v>
      </c>
      <c r="J4193" s="75">
        <f t="shared" si="685"/>
        <v>5</v>
      </c>
      <c r="K4193" s="75">
        <f t="shared" si="685"/>
        <v>6</v>
      </c>
      <c r="L4193" s="75">
        <f t="shared" si="685"/>
        <v>7</v>
      </c>
      <c r="M4193" s="75">
        <f t="shared" si="685"/>
        <v>8</v>
      </c>
      <c r="N4193" s="75">
        <f t="shared" si="685"/>
        <v>9</v>
      </c>
      <c r="O4193" s="75">
        <f t="shared" si="685"/>
        <v>10</v>
      </c>
      <c r="P4193">
        <f t="shared" si="681"/>
        <v>1</v>
      </c>
      <c r="Q4193" t="str">
        <f t="shared" si="682"/>
        <v>D20201231</v>
      </c>
      <c r="R4193">
        <f t="shared" si="683"/>
        <v>543716</v>
      </c>
      <c r="S4193">
        <v>1</v>
      </c>
      <c r="T4193">
        <f t="shared" si="678"/>
        <v>0</v>
      </c>
      <c r="U4193">
        <f t="shared" si="678"/>
        <v>0</v>
      </c>
      <c r="V4193">
        <f t="shared" si="678"/>
        <v>0</v>
      </c>
      <c r="W4193">
        <f t="shared" si="678"/>
        <v>1</v>
      </c>
    </row>
    <row r="4194" spans="1:23" x14ac:dyDescent="0.25">
      <c r="A4194" t="s">
        <v>8265</v>
      </c>
      <c r="B4194">
        <v>1</v>
      </c>
      <c r="C4194">
        <v>36811</v>
      </c>
      <c r="E4194" s="74">
        <v>1443266</v>
      </c>
      <c r="F4194" s="75">
        <f t="shared" si="685"/>
        <v>1</v>
      </c>
      <c r="G4194" s="75">
        <f t="shared" si="685"/>
        <v>2</v>
      </c>
      <c r="H4194" s="75">
        <f t="shared" si="685"/>
        <v>3</v>
      </c>
      <c r="I4194" s="75">
        <f t="shared" si="685"/>
        <v>4</v>
      </c>
      <c r="J4194" s="75">
        <f t="shared" si="685"/>
        <v>5</v>
      </c>
      <c r="K4194" s="75">
        <f t="shared" si="685"/>
        <v>6</v>
      </c>
      <c r="L4194" s="75">
        <f t="shared" si="685"/>
        <v>7</v>
      </c>
      <c r="M4194" s="75">
        <f t="shared" si="685"/>
        <v>8</v>
      </c>
      <c r="N4194" s="75">
        <f t="shared" si="685"/>
        <v>9</v>
      </c>
      <c r="O4194" s="75">
        <f t="shared" si="685"/>
        <v>10</v>
      </c>
      <c r="P4194">
        <f t="shared" si="681"/>
        <v>1</v>
      </c>
      <c r="Q4194" t="str">
        <f t="shared" si="682"/>
        <v>D20201231</v>
      </c>
      <c r="R4194">
        <f t="shared" si="683"/>
        <v>24583000</v>
      </c>
      <c r="S4194">
        <v>1</v>
      </c>
      <c r="T4194">
        <f t="shared" si="678"/>
        <v>0</v>
      </c>
      <c r="U4194">
        <f t="shared" si="678"/>
        <v>1</v>
      </c>
      <c r="V4194">
        <f t="shared" si="678"/>
        <v>0</v>
      </c>
      <c r="W4194">
        <f t="shared" si="678"/>
        <v>0</v>
      </c>
    </row>
    <row r="4195" spans="1:23" x14ac:dyDescent="0.25">
      <c r="A4195" t="s">
        <v>8267</v>
      </c>
      <c r="B4195">
        <v>1</v>
      </c>
      <c r="C4195">
        <v>18513858</v>
      </c>
      <c r="E4195" s="74">
        <v>1444021</v>
      </c>
      <c r="F4195" s="75">
        <f t="shared" ref="F4195:O4204" si="686">IFERROR(VLOOKUP(CONCATENATE(F$4,".",$E4195),$A$4:$C$488690,2,FALSE)*F$3,100)</f>
        <v>1</v>
      </c>
      <c r="G4195" s="75">
        <f t="shared" si="686"/>
        <v>2</v>
      </c>
      <c r="H4195" s="75">
        <f t="shared" si="686"/>
        <v>3</v>
      </c>
      <c r="I4195" s="75">
        <f t="shared" si="686"/>
        <v>4</v>
      </c>
      <c r="J4195" s="75">
        <f t="shared" si="686"/>
        <v>5</v>
      </c>
      <c r="K4195" s="75">
        <f t="shared" si="686"/>
        <v>6</v>
      </c>
      <c r="L4195" s="75">
        <f t="shared" si="686"/>
        <v>7</v>
      </c>
      <c r="M4195" s="75">
        <f t="shared" si="686"/>
        <v>8</v>
      </c>
      <c r="N4195" s="75">
        <f t="shared" si="686"/>
        <v>9</v>
      </c>
      <c r="O4195" s="75">
        <f t="shared" si="686"/>
        <v>10</v>
      </c>
      <c r="P4195">
        <f t="shared" si="681"/>
        <v>1</v>
      </c>
      <c r="Q4195" t="str">
        <f t="shared" si="682"/>
        <v>D20201231</v>
      </c>
      <c r="R4195">
        <f t="shared" si="683"/>
        <v>4311553</v>
      </c>
      <c r="S4195">
        <v>1</v>
      </c>
      <c r="T4195">
        <f t="shared" si="678"/>
        <v>0</v>
      </c>
      <c r="U4195">
        <f t="shared" si="678"/>
        <v>0</v>
      </c>
      <c r="V4195">
        <f t="shared" si="678"/>
        <v>1</v>
      </c>
      <c r="W4195">
        <f t="shared" si="678"/>
        <v>0</v>
      </c>
    </row>
    <row r="4196" spans="1:23" x14ac:dyDescent="0.25">
      <c r="A4196" t="s">
        <v>8269</v>
      </c>
      <c r="B4196">
        <v>1</v>
      </c>
      <c r="C4196">
        <v>329212</v>
      </c>
      <c r="E4196" s="74">
        <v>1445943</v>
      </c>
      <c r="F4196" s="75">
        <f t="shared" si="686"/>
        <v>1</v>
      </c>
      <c r="G4196" s="75">
        <f t="shared" si="686"/>
        <v>2</v>
      </c>
      <c r="H4196" s="75">
        <f t="shared" si="686"/>
        <v>3</v>
      </c>
      <c r="I4196" s="75">
        <f t="shared" si="686"/>
        <v>4</v>
      </c>
      <c r="J4196" s="75">
        <f t="shared" si="686"/>
        <v>5</v>
      </c>
      <c r="K4196" s="75">
        <f t="shared" si="686"/>
        <v>6</v>
      </c>
      <c r="L4196" s="75">
        <f t="shared" si="686"/>
        <v>7</v>
      </c>
      <c r="M4196" s="75">
        <f t="shared" si="686"/>
        <v>8</v>
      </c>
      <c r="N4196" s="75">
        <f t="shared" si="686"/>
        <v>9</v>
      </c>
      <c r="O4196" s="75">
        <f t="shared" si="686"/>
        <v>10</v>
      </c>
      <c r="P4196">
        <f t="shared" si="681"/>
        <v>1</v>
      </c>
      <c r="Q4196" t="str">
        <f t="shared" si="682"/>
        <v>D20201231</v>
      </c>
      <c r="R4196">
        <f t="shared" si="683"/>
        <v>1826151</v>
      </c>
      <c r="S4196">
        <v>1</v>
      </c>
      <c r="T4196">
        <f t="shared" si="678"/>
        <v>0</v>
      </c>
      <c r="U4196">
        <f t="shared" si="678"/>
        <v>0</v>
      </c>
      <c r="V4196">
        <f t="shared" si="678"/>
        <v>1</v>
      </c>
      <c r="W4196">
        <f t="shared" si="678"/>
        <v>0</v>
      </c>
    </row>
    <row r="4197" spans="1:23" x14ac:dyDescent="0.25">
      <c r="A4197" t="s">
        <v>8270</v>
      </c>
      <c r="B4197">
        <v>1</v>
      </c>
      <c r="C4197">
        <v>145402</v>
      </c>
      <c r="E4197" s="74">
        <v>1447639</v>
      </c>
      <c r="F4197" s="75">
        <f t="shared" si="686"/>
        <v>1</v>
      </c>
      <c r="G4197" s="75">
        <f t="shared" si="686"/>
        <v>2</v>
      </c>
      <c r="H4197" s="75">
        <f t="shared" si="686"/>
        <v>3</v>
      </c>
      <c r="I4197" s="75">
        <f t="shared" si="686"/>
        <v>4</v>
      </c>
      <c r="J4197" s="75">
        <f t="shared" si="686"/>
        <v>5</v>
      </c>
      <c r="K4197" s="75">
        <f t="shared" si="686"/>
        <v>6</v>
      </c>
      <c r="L4197" s="75">
        <f t="shared" si="686"/>
        <v>7</v>
      </c>
      <c r="M4197" s="75">
        <f t="shared" si="686"/>
        <v>8</v>
      </c>
      <c r="N4197" s="75">
        <f t="shared" si="686"/>
        <v>9</v>
      </c>
      <c r="O4197" s="75">
        <f t="shared" si="686"/>
        <v>10</v>
      </c>
      <c r="P4197">
        <f t="shared" si="681"/>
        <v>1</v>
      </c>
      <c r="Q4197" t="str">
        <f t="shared" si="682"/>
        <v>D20201231</v>
      </c>
      <c r="R4197">
        <f t="shared" si="683"/>
        <v>2370542</v>
      </c>
      <c r="S4197">
        <v>1</v>
      </c>
      <c r="T4197">
        <f t="shared" si="678"/>
        <v>0</v>
      </c>
      <c r="U4197">
        <f t="shared" si="678"/>
        <v>0</v>
      </c>
      <c r="V4197">
        <f t="shared" si="678"/>
        <v>1</v>
      </c>
      <c r="W4197">
        <f t="shared" si="678"/>
        <v>0</v>
      </c>
    </row>
    <row r="4198" spans="1:23" x14ac:dyDescent="0.25">
      <c r="A4198" t="s">
        <v>8272</v>
      </c>
      <c r="B4198">
        <v>1</v>
      </c>
      <c r="C4198">
        <v>253334</v>
      </c>
      <c r="E4198" s="74">
        <v>1456501</v>
      </c>
      <c r="F4198" s="75">
        <f t="shared" si="686"/>
        <v>1</v>
      </c>
      <c r="G4198" s="75">
        <f t="shared" si="686"/>
        <v>2</v>
      </c>
      <c r="H4198" s="75">
        <f t="shared" si="686"/>
        <v>3</v>
      </c>
      <c r="I4198" s="75">
        <f t="shared" si="686"/>
        <v>4</v>
      </c>
      <c r="J4198" s="75">
        <f t="shared" si="686"/>
        <v>5</v>
      </c>
      <c r="K4198" s="75">
        <f t="shared" si="686"/>
        <v>6</v>
      </c>
      <c r="L4198" s="75">
        <f t="shared" si="686"/>
        <v>7</v>
      </c>
      <c r="M4198" s="75">
        <f t="shared" si="686"/>
        <v>8</v>
      </c>
      <c r="N4198" s="75">
        <f t="shared" si="686"/>
        <v>9</v>
      </c>
      <c r="O4198" s="75">
        <f t="shared" si="686"/>
        <v>10</v>
      </c>
      <c r="P4198">
        <f t="shared" si="681"/>
        <v>1</v>
      </c>
      <c r="Q4198" t="str">
        <f t="shared" si="682"/>
        <v>D20201231</v>
      </c>
      <c r="R4198">
        <f t="shared" si="683"/>
        <v>175627000</v>
      </c>
      <c r="S4198">
        <v>1</v>
      </c>
      <c r="T4198">
        <f t="shared" si="678"/>
        <v>1</v>
      </c>
      <c r="U4198">
        <f t="shared" si="678"/>
        <v>0</v>
      </c>
      <c r="V4198">
        <f t="shared" si="678"/>
        <v>0</v>
      </c>
      <c r="W4198">
        <f t="shared" si="678"/>
        <v>0</v>
      </c>
    </row>
    <row r="4199" spans="1:23" x14ac:dyDescent="0.25">
      <c r="A4199" t="s">
        <v>8274</v>
      </c>
      <c r="B4199">
        <v>1</v>
      </c>
      <c r="C4199">
        <v>253774</v>
      </c>
      <c r="E4199" s="74">
        <v>1458608</v>
      </c>
      <c r="F4199" s="75">
        <f t="shared" si="686"/>
        <v>1</v>
      </c>
      <c r="G4199" s="75">
        <f t="shared" si="686"/>
        <v>2</v>
      </c>
      <c r="H4199" s="75">
        <f t="shared" si="686"/>
        <v>3</v>
      </c>
      <c r="I4199" s="75">
        <f t="shared" si="686"/>
        <v>4</v>
      </c>
      <c r="J4199" s="75">
        <f t="shared" si="686"/>
        <v>5</v>
      </c>
      <c r="K4199" s="75">
        <f t="shared" si="686"/>
        <v>6</v>
      </c>
      <c r="L4199" s="75">
        <f t="shared" si="686"/>
        <v>7</v>
      </c>
      <c r="M4199" s="75">
        <f t="shared" si="686"/>
        <v>8</v>
      </c>
      <c r="N4199" s="75">
        <f t="shared" si="686"/>
        <v>9</v>
      </c>
      <c r="O4199" s="75">
        <f t="shared" si="686"/>
        <v>10</v>
      </c>
      <c r="P4199">
        <f t="shared" si="681"/>
        <v>1</v>
      </c>
      <c r="Q4199" t="str">
        <f t="shared" si="682"/>
        <v>D20201231</v>
      </c>
      <c r="R4199">
        <f t="shared" si="683"/>
        <v>2296578</v>
      </c>
      <c r="S4199">
        <v>1</v>
      </c>
      <c r="T4199">
        <f t="shared" si="678"/>
        <v>0</v>
      </c>
      <c r="U4199">
        <f t="shared" si="678"/>
        <v>0</v>
      </c>
      <c r="V4199">
        <f t="shared" si="678"/>
        <v>1</v>
      </c>
      <c r="W4199">
        <f t="shared" si="678"/>
        <v>0</v>
      </c>
    </row>
    <row r="4200" spans="1:23" x14ac:dyDescent="0.25">
      <c r="A4200" t="s">
        <v>8276</v>
      </c>
      <c r="B4200">
        <v>1</v>
      </c>
      <c r="C4200">
        <v>208313</v>
      </c>
      <c r="E4200" s="74">
        <v>1459717</v>
      </c>
      <c r="F4200" s="75">
        <f t="shared" si="686"/>
        <v>1</v>
      </c>
      <c r="G4200" s="75">
        <f t="shared" si="686"/>
        <v>2</v>
      </c>
      <c r="H4200" s="75">
        <f t="shared" si="686"/>
        <v>3</v>
      </c>
      <c r="I4200" s="75">
        <f t="shared" si="686"/>
        <v>4</v>
      </c>
      <c r="J4200" s="75">
        <f t="shared" si="686"/>
        <v>5</v>
      </c>
      <c r="K4200" s="75">
        <f t="shared" si="686"/>
        <v>6</v>
      </c>
      <c r="L4200" s="75">
        <f t="shared" si="686"/>
        <v>7</v>
      </c>
      <c r="M4200" s="75">
        <f t="shared" si="686"/>
        <v>8</v>
      </c>
      <c r="N4200" s="75">
        <f t="shared" si="686"/>
        <v>9</v>
      </c>
      <c r="O4200" s="75">
        <f t="shared" si="686"/>
        <v>10</v>
      </c>
      <c r="P4200">
        <f t="shared" si="681"/>
        <v>1</v>
      </c>
      <c r="Q4200" t="str">
        <f t="shared" si="682"/>
        <v>D20201231</v>
      </c>
      <c r="R4200">
        <f t="shared" si="683"/>
        <v>1971194</v>
      </c>
      <c r="S4200">
        <v>1</v>
      </c>
      <c r="T4200">
        <f t="shared" si="678"/>
        <v>0</v>
      </c>
      <c r="U4200">
        <f t="shared" si="678"/>
        <v>0</v>
      </c>
      <c r="V4200">
        <f t="shared" si="678"/>
        <v>1</v>
      </c>
      <c r="W4200">
        <f t="shared" si="678"/>
        <v>0</v>
      </c>
    </row>
    <row r="4201" spans="1:23" x14ac:dyDescent="0.25">
      <c r="A4201" t="s">
        <v>8278</v>
      </c>
      <c r="B4201">
        <v>1</v>
      </c>
      <c r="C4201">
        <v>295566</v>
      </c>
      <c r="E4201" s="74">
        <v>1459735</v>
      </c>
      <c r="F4201" s="75">
        <f t="shared" si="686"/>
        <v>1</v>
      </c>
      <c r="G4201" s="75">
        <f t="shared" si="686"/>
        <v>2</v>
      </c>
      <c r="H4201" s="75">
        <f t="shared" si="686"/>
        <v>3</v>
      </c>
      <c r="I4201" s="75">
        <f t="shared" si="686"/>
        <v>4</v>
      </c>
      <c r="J4201" s="75">
        <f t="shared" si="686"/>
        <v>5</v>
      </c>
      <c r="K4201" s="75">
        <f t="shared" si="686"/>
        <v>6</v>
      </c>
      <c r="L4201" s="75">
        <f t="shared" si="686"/>
        <v>7</v>
      </c>
      <c r="M4201" s="75">
        <f t="shared" si="686"/>
        <v>8</v>
      </c>
      <c r="N4201" s="75">
        <f t="shared" si="686"/>
        <v>9</v>
      </c>
      <c r="O4201" s="75">
        <f t="shared" si="686"/>
        <v>10</v>
      </c>
      <c r="P4201">
        <f t="shared" si="681"/>
        <v>1</v>
      </c>
      <c r="Q4201" t="str">
        <f t="shared" si="682"/>
        <v>D20201231</v>
      </c>
      <c r="R4201">
        <f t="shared" si="683"/>
        <v>494524</v>
      </c>
      <c r="S4201">
        <v>1</v>
      </c>
      <c r="T4201">
        <f t="shared" si="678"/>
        <v>0</v>
      </c>
      <c r="U4201">
        <f t="shared" si="678"/>
        <v>0</v>
      </c>
      <c r="V4201">
        <f t="shared" si="678"/>
        <v>0</v>
      </c>
      <c r="W4201">
        <f t="shared" si="678"/>
        <v>1</v>
      </c>
    </row>
    <row r="4202" spans="1:23" x14ac:dyDescent="0.25">
      <c r="A4202" t="s">
        <v>8280</v>
      </c>
      <c r="B4202">
        <v>1</v>
      </c>
      <c r="C4202">
        <v>951710</v>
      </c>
      <c r="E4202" s="74">
        <v>1459799</v>
      </c>
      <c r="F4202" s="75">
        <f t="shared" si="686"/>
        <v>1</v>
      </c>
      <c r="G4202" s="75">
        <f t="shared" si="686"/>
        <v>2</v>
      </c>
      <c r="H4202" s="75">
        <f t="shared" si="686"/>
        <v>3</v>
      </c>
      <c r="I4202" s="75">
        <f t="shared" si="686"/>
        <v>4</v>
      </c>
      <c r="J4202" s="75">
        <f t="shared" si="686"/>
        <v>5</v>
      </c>
      <c r="K4202" s="75">
        <f t="shared" si="686"/>
        <v>6</v>
      </c>
      <c r="L4202" s="75">
        <f t="shared" si="686"/>
        <v>7</v>
      </c>
      <c r="M4202" s="75">
        <f t="shared" si="686"/>
        <v>8</v>
      </c>
      <c r="N4202" s="75">
        <f t="shared" si="686"/>
        <v>9</v>
      </c>
      <c r="O4202" s="75">
        <f t="shared" si="686"/>
        <v>10</v>
      </c>
      <c r="P4202">
        <f t="shared" si="681"/>
        <v>1</v>
      </c>
      <c r="Q4202" t="str">
        <f t="shared" si="682"/>
        <v>D20201231</v>
      </c>
      <c r="R4202">
        <f t="shared" si="683"/>
        <v>229017</v>
      </c>
      <c r="S4202">
        <v>1</v>
      </c>
      <c r="T4202">
        <f t="shared" si="678"/>
        <v>0</v>
      </c>
      <c r="U4202">
        <f t="shared" si="678"/>
        <v>0</v>
      </c>
      <c r="V4202">
        <f t="shared" si="678"/>
        <v>0</v>
      </c>
      <c r="W4202">
        <f t="shared" si="678"/>
        <v>1</v>
      </c>
    </row>
    <row r="4203" spans="1:23" x14ac:dyDescent="0.25">
      <c r="A4203" t="s">
        <v>8282</v>
      </c>
      <c r="B4203">
        <v>1</v>
      </c>
      <c r="C4203">
        <v>484595</v>
      </c>
      <c r="E4203" s="74">
        <v>1462986</v>
      </c>
      <c r="F4203" s="75">
        <f t="shared" si="686"/>
        <v>1</v>
      </c>
      <c r="G4203" s="75">
        <f t="shared" si="686"/>
        <v>2</v>
      </c>
      <c r="H4203" s="75">
        <f t="shared" si="686"/>
        <v>3</v>
      </c>
      <c r="I4203" s="75">
        <f t="shared" si="686"/>
        <v>4</v>
      </c>
      <c r="J4203" s="75">
        <f t="shared" si="686"/>
        <v>5</v>
      </c>
      <c r="K4203" s="75">
        <f t="shared" si="686"/>
        <v>6</v>
      </c>
      <c r="L4203" s="75">
        <f t="shared" si="686"/>
        <v>7</v>
      </c>
      <c r="M4203" s="75">
        <f t="shared" si="686"/>
        <v>8</v>
      </c>
      <c r="N4203" s="75">
        <f t="shared" si="686"/>
        <v>9</v>
      </c>
      <c r="O4203" s="75">
        <f t="shared" si="686"/>
        <v>10</v>
      </c>
      <c r="P4203">
        <f t="shared" si="681"/>
        <v>1</v>
      </c>
      <c r="Q4203" t="str">
        <f t="shared" si="682"/>
        <v>D20201231</v>
      </c>
      <c r="R4203">
        <f t="shared" si="683"/>
        <v>56578</v>
      </c>
      <c r="S4203">
        <v>1</v>
      </c>
      <c r="T4203">
        <f t="shared" si="678"/>
        <v>0</v>
      </c>
      <c r="U4203">
        <f t="shared" si="678"/>
        <v>0</v>
      </c>
      <c r="V4203">
        <f t="shared" si="678"/>
        <v>0</v>
      </c>
      <c r="W4203">
        <f t="shared" si="678"/>
        <v>1</v>
      </c>
    </row>
    <row r="4204" spans="1:23" x14ac:dyDescent="0.25">
      <c r="A4204" t="s">
        <v>8284</v>
      </c>
      <c r="B4204">
        <v>1</v>
      </c>
      <c r="C4204">
        <v>139799</v>
      </c>
      <c r="E4204" s="74">
        <v>1469677</v>
      </c>
      <c r="F4204" s="75">
        <f t="shared" si="686"/>
        <v>1</v>
      </c>
      <c r="G4204" s="75">
        <f t="shared" si="686"/>
        <v>2</v>
      </c>
      <c r="H4204" s="75">
        <f t="shared" si="686"/>
        <v>3</v>
      </c>
      <c r="I4204" s="75">
        <f t="shared" si="686"/>
        <v>4</v>
      </c>
      <c r="J4204" s="75">
        <f t="shared" si="686"/>
        <v>5</v>
      </c>
      <c r="K4204" s="75">
        <f t="shared" si="686"/>
        <v>6</v>
      </c>
      <c r="L4204" s="75">
        <f t="shared" si="686"/>
        <v>7</v>
      </c>
      <c r="M4204" s="75">
        <f t="shared" si="686"/>
        <v>8</v>
      </c>
      <c r="N4204" s="75">
        <f t="shared" si="686"/>
        <v>9</v>
      </c>
      <c r="O4204" s="75">
        <f t="shared" si="686"/>
        <v>10</v>
      </c>
      <c r="P4204">
        <f t="shared" si="681"/>
        <v>1</v>
      </c>
      <c r="Q4204" t="str">
        <f t="shared" si="682"/>
        <v>D20201231</v>
      </c>
      <c r="R4204">
        <f t="shared" si="683"/>
        <v>1278325</v>
      </c>
      <c r="S4204">
        <v>1</v>
      </c>
      <c r="T4204">
        <f t="shared" si="678"/>
        <v>0</v>
      </c>
      <c r="U4204">
        <f t="shared" si="678"/>
        <v>0</v>
      </c>
      <c r="V4204">
        <f t="shared" si="678"/>
        <v>1</v>
      </c>
      <c r="W4204">
        <f t="shared" si="678"/>
        <v>0</v>
      </c>
    </row>
    <row r="4205" spans="1:23" x14ac:dyDescent="0.25">
      <c r="A4205" t="s">
        <v>8286</v>
      </c>
      <c r="B4205">
        <v>1</v>
      </c>
      <c r="C4205">
        <v>104214</v>
      </c>
      <c r="E4205" s="74">
        <v>1470150</v>
      </c>
      <c r="F4205" s="75">
        <f t="shared" ref="F4205:O4214" si="687">IFERROR(VLOOKUP(CONCATENATE(F$4,".",$E4205),$A$4:$C$488690,2,FALSE)*F$3,100)</f>
        <v>1</v>
      </c>
      <c r="G4205" s="75">
        <f t="shared" si="687"/>
        <v>2</v>
      </c>
      <c r="H4205" s="75">
        <f t="shared" si="687"/>
        <v>3</v>
      </c>
      <c r="I4205" s="75">
        <f t="shared" si="687"/>
        <v>4</v>
      </c>
      <c r="J4205" s="75">
        <f t="shared" si="687"/>
        <v>5</v>
      </c>
      <c r="K4205" s="75">
        <f t="shared" si="687"/>
        <v>6</v>
      </c>
      <c r="L4205" s="75">
        <f t="shared" si="687"/>
        <v>7</v>
      </c>
      <c r="M4205" s="75">
        <f t="shared" si="687"/>
        <v>8</v>
      </c>
      <c r="N4205" s="75">
        <f t="shared" si="687"/>
        <v>9</v>
      </c>
      <c r="O4205" s="75">
        <f t="shared" si="687"/>
        <v>10</v>
      </c>
      <c r="P4205">
        <f t="shared" si="681"/>
        <v>1</v>
      </c>
      <c r="Q4205" t="str">
        <f t="shared" si="682"/>
        <v>D20201231</v>
      </c>
      <c r="R4205">
        <f t="shared" si="683"/>
        <v>162948</v>
      </c>
      <c r="S4205">
        <v>1</v>
      </c>
      <c r="T4205">
        <f t="shared" si="678"/>
        <v>0</v>
      </c>
      <c r="U4205">
        <f t="shared" si="678"/>
        <v>0</v>
      </c>
      <c r="V4205">
        <f t="shared" si="678"/>
        <v>0</v>
      </c>
      <c r="W4205">
        <f t="shared" si="678"/>
        <v>1</v>
      </c>
    </row>
    <row r="4206" spans="1:23" x14ac:dyDescent="0.25">
      <c r="A4206" t="s">
        <v>8288</v>
      </c>
      <c r="B4206">
        <v>1</v>
      </c>
      <c r="C4206">
        <v>85568</v>
      </c>
      <c r="E4206" s="74">
        <v>1474309</v>
      </c>
      <c r="F4206" s="75">
        <f t="shared" si="687"/>
        <v>1</v>
      </c>
      <c r="G4206" s="75">
        <f t="shared" si="687"/>
        <v>2</v>
      </c>
      <c r="H4206" s="75">
        <f t="shared" si="687"/>
        <v>3</v>
      </c>
      <c r="I4206" s="75">
        <f t="shared" si="687"/>
        <v>4</v>
      </c>
      <c r="J4206" s="75">
        <f t="shared" si="687"/>
        <v>5</v>
      </c>
      <c r="K4206" s="75">
        <f t="shared" si="687"/>
        <v>6</v>
      </c>
      <c r="L4206" s="75">
        <f t="shared" si="687"/>
        <v>7</v>
      </c>
      <c r="M4206" s="75">
        <f t="shared" si="687"/>
        <v>8</v>
      </c>
      <c r="N4206" s="75">
        <f t="shared" si="687"/>
        <v>9</v>
      </c>
      <c r="O4206" s="75">
        <f t="shared" si="687"/>
        <v>10</v>
      </c>
      <c r="P4206">
        <f t="shared" si="681"/>
        <v>1</v>
      </c>
      <c r="Q4206" t="str">
        <f t="shared" si="682"/>
        <v>D20201231</v>
      </c>
      <c r="R4206">
        <f t="shared" si="683"/>
        <v>49801</v>
      </c>
      <c r="S4206">
        <v>1</v>
      </c>
      <c r="T4206">
        <f t="shared" si="678"/>
        <v>0</v>
      </c>
      <c r="U4206">
        <f t="shared" si="678"/>
        <v>0</v>
      </c>
      <c r="V4206">
        <f t="shared" si="678"/>
        <v>0</v>
      </c>
      <c r="W4206">
        <f t="shared" si="678"/>
        <v>1</v>
      </c>
    </row>
    <row r="4207" spans="1:23" x14ac:dyDescent="0.25">
      <c r="A4207" t="s">
        <v>8290</v>
      </c>
      <c r="B4207">
        <v>1</v>
      </c>
      <c r="C4207">
        <v>261119</v>
      </c>
      <c r="E4207" s="74">
        <v>1478231</v>
      </c>
      <c r="F4207" s="75">
        <f t="shared" si="687"/>
        <v>1</v>
      </c>
      <c r="G4207" s="75">
        <f t="shared" si="687"/>
        <v>2</v>
      </c>
      <c r="H4207" s="75">
        <f t="shared" si="687"/>
        <v>3</v>
      </c>
      <c r="I4207" s="75">
        <f t="shared" si="687"/>
        <v>4</v>
      </c>
      <c r="J4207" s="75">
        <f t="shared" si="687"/>
        <v>5</v>
      </c>
      <c r="K4207" s="75">
        <f t="shared" si="687"/>
        <v>6</v>
      </c>
      <c r="L4207" s="75">
        <f t="shared" si="687"/>
        <v>7</v>
      </c>
      <c r="M4207" s="75">
        <f t="shared" si="687"/>
        <v>8</v>
      </c>
      <c r="N4207" s="75">
        <f t="shared" si="687"/>
        <v>9</v>
      </c>
      <c r="O4207" s="75">
        <f t="shared" si="687"/>
        <v>10</v>
      </c>
      <c r="P4207">
        <f t="shared" si="681"/>
        <v>1</v>
      </c>
      <c r="Q4207" t="str">
        <f t="shared" si="682"/>
        <v>D20201231</v>
      </c>
      <c r="R4207">
        <f t="shared" si="683"/>
        <v>228089</v>
      </c>
      <c r="S4207">
        <v>1</v>
      </c>
      <c r="T4207">
        <f t="shared" si="678"/>
        <v>0</v>
      </c>
      <c r="U4207">
        <f t="shared" si="678"/>
        <v>0</v>
      </c>
      <c r="V4207">
        <f t="shared" si="678"/>
        <v>0</v>
      </c>
      <c r="W4207">
        <f t="shared" si="678"/>
        <v>1</v>
      </c>
    </row>
    <row r="4208" spans="1:23" x14ac:dyDescent="0.25">
      <c r="A4208" t="s">
        <v>8292</v>
      </c>
      <c r="B4208">
        <v>1</v>
      </c>
      <c r="C4208">
        <v>5712705</v>
      </c>
      <c r="E4208" s="74">
        <v>1479470</v>
      </c>
      <c r="F4208" s="75">
        <f t="shared" si="687"/>
        <v>1</v>
      </c>
      <c r="G4208" s="75">
        <f t="shared" si="687"/>
        <v>2</v>
      </c>
      <c r="H4208" s="75">
        <f t="shared" si="687"/>
        <v>3</v>
      </c>
      <c r="I4208" s="75">
        <f t="shared" si="687"/>
        <v>4</v>
      </c>
      <c r="J4208" s="75">
        <f t="shared" si="687"/>
        <v>5</v>
      </c>
      <c r="K4208" s="75">
        <f t="shared" si="687"/>
        <v>6</v>
      </c>
      <c r="L4208" s="75">
        <f t="shared" si="687"/>
        <v>7</v>
      </c>
      <c r="M4208" s="75">
        <f t="shared" si="687"/>
        <v>8</v>
      </c>
      <c r="N4208" s="75">
        <f t="shared" si="687"/>
        <v>9</v>
      </c>
      <c r="O4208" s="75">
        <f t="shared" si="687"/>
        <v>10</v>
      </c>
      <c r="P4208">
        <f t="shared" si="681"/>
        <v>1</v>
      </c>
      <c r="Q4208" t="str">
        <f t="shared" si="682"/>
        <v>D20201231</v>
      </c>
      <c r="R4208">
        <f t="shared" si="683"/>
        <v>502135</v>
      </c>
      <c r="S4208">
        <v>1</v>
      </c>
      <c r="T4208">
        <f t="shared" si="678"/>
        <v>0</v>
      </c>
      <c r="U4208">
        <f t="shared" si="678"/>
        <v>0</v>
      </c>
      <c r="V4208">
        <f t="shared" si="678"/>
        <v>0</v>
      </c>
      <c r="W4208">
        <f t="shared" si="678"/>
        <v>1</v>
      </c>
    </row>
    <row r="4209" spans="1:23" x14ac:dyDescent="0.25">
      <c r="A4209" t="s">
        <v>8294</v>
      </c>
      <c r="B4209">
        <v>1</v>
      </c>
      <c r="C4209">
        <v>39891</v>
      </c>
      <c r="E4209" s="74">
        <v>1481745</v>
      </c>
      <c r="F4209" s="75">
        <f t="shared" si="687"/>
        <v>1</v>
      </c>
      <c r="G4209" s="75">
        <f t="shared" si="687"/>
        <v>2</v>
      </c>
      <c r="H4209" s="75">
        <f t="shared" si="687"/>
        <v>3</v>
      </c>
      <c r="I4209" s="75">
        <f t="shared" si="687"/>
        <v>4</v>
      </c>
      <c r="J4209" s="75">
        <f t="shared" si="687"/>
        <v>5</v>
      </c>
      <c r="K4209" s="75">
        <f t="shared" si="687"/>
        <v>6</v>
      </c>
      <c r="L4209" s="75">
        <f t="shared" si="687"/>
        <v>7</v>
      </c>
      <c r="M4209" s="75">
        <f t="shared" si="687"/>
        <v>8</v>
      </c>
      <c r="N4209" s="75">
        <f t="shared" si="687"/>
        <v>9</v>
      </c>
      <c r="O4209" s="75">
        <f t="shared" si="687"/>
        <v>10</v>
      </c>
      <c r="P4209">
        <f t="shared" si="681"/>
        <v>1</v>
      </c>
      <c r="Q4209" t="str">
        <f t="shared" si="682"/>
        <v>D20201231</v>
      </c>
      <c r="R4209">
        <f t="shared" si="683"/>
        <v>301696</v>
      </c>
      <c r="S4209">
        <v>1</v>
      </c>
      <c r="T4209">
        <f t="shared" si="678"/>
        <v>0</v>
      </c>
      <c r="U4209">
        <f t="shared" si="678"/>
        <v>0</v>
      </c>
      <c r="V4209">
        <f t="shared" si="678"/>
        <v>0</v>
      </c>
      <c r="W4209">
        <f t="shared" si="678"/>
        <v>1</v>
      </c>
    </row>
    <row r="4210" spans="1:23" x14ac:dyDescent="0.25">
      <c r="A4210" t="s">
        <v>8296</v>
      </c>
      <c r="B4210">
        <v>1</v>
      </c>
      <c r="C4210">
        <v>177628</v>
      </c>
      <c r="E4210" s="74">
        <v>1481754</v>
      </c>
      <c r="F4210" s="75">
        <f t="shared" si="687"/>
        <v>1</v>
      </c>
      <c r="G4210" s="75">
        <f t="shared" si="687"/>
        <v>2</v>
      </c>
      <c r="H4210" s="75">
        <f t="shared" si="687"/>
        <v>3</v>
      </c>
      <c r="I4210" s="75">
        <f t="shared" si="687"/>
        <v>4</v>
      </c>
      <c r="J4210" s="75">
        <f t="shared" si="687"/>
        <v>5</v>
      </c>
      <c r="K4210" s="75">
        <f t="shared" si="687"/>
        <v>6</v>
      </c>
      <c r="L4210" s="75">
        <f t="shared" si="687"/>
        <v>7</v>
      </c>
      <c r="M4210" s="75">
        <f t="shared" si="687"/>
        <v>8</v>
      </c>
      <c r="N4210" s="75">
        <f t="shared" si="687"/>
        <v>100</v>
      </c>
      <c r="O4210" s="75">
        <f t="shared" si="687"/>
        <v>100</v>
      </c>
      <c r="P4210">
        <f t="shared" si="681"/>
        <v>1</v>
      </c>
      <c r="Q4210" t="str">
        <f t="shared" si="682"/>
        <v>D20201231</v>
      </c>
      <c r="R4210">
        <f t="shared" si="683"/>
        <v>257013</v>
      </c>
      <c r="S4210">
        <v>1</v>
      </c>
      <c r="T4210">
        <f t="shared" si="678"/>
        <v>0</v>
      </c>
      <c r="U4210">
        <f t="shared" si="678"/>
        <v>0</v>
      </c>
      <c r="V4210">
        <f t="shared" si="678"/>
        <v>0</v>
      </c>
      <c r="W4210">
        <f t="shared" si="678"/>
        <v>1</v>
      </c>
    </row>
    <row r="4211" spans="1:23" x14ac:dyDescent="0.25">
      <c r="A4211" t="s">
        <v>8297</v>
      </c>
      <c r="B4211">
        <v>1</v>
      </c>
      <c r="C4211">
        <v>463097309</v>
      </c>
      <c r="E4211" s="74">
        <v>1492817</v>
      </c>
      <c r="F4211" s="75">
        <f t="shared" si="687"/>
        <v>1</v>
      </c>
      <c r="G4211" s="75">
        <f t="shared" si="687"/>
        <v>2</v>
      </c>
      <c r="H4211" s="75">
        <f t="shared" si="687"/>
        <v>3</v>
      </c>
      <c r="I4211" s="75">
        <f t="shared" si="687"/>
        <v>4</v>
      </c>
      <c r="J4211" s="75">
        <f t="shared" si="687"/>
        <v>5</v>
      </c>
      <c r="K4211" s="75">
        <f t="shared" si="687"/>
        <v>6</v>
      </c>
      <c r="L4211" s="75">
        <f t="shared" si="687"/>
        <v>7</v>
      </c>
      <c r="M4211" s="75">
        <f t="shared" si="687"/>
        <v>8</v>
      </c>
      <c r="N4211" s="75">
        <f t="shared" si="687"/>
        <v>9</v>
      </c>
      <c r="O4211" s="75">
        <f t="shared" si="687"/>
        <v>10</v>
      </c>
      <c r="P4211">
        <f t="shared" si="681"/>
        <v>1</v>
      </c>
      <c r="Q4211" t="str">
        <f t="shared" si="682"/>
        <v>D20201231</v>
      </c>
      <c r="R4211">
        <f t="shared" si="683"/>
        <v>231962</v>
      </c>
      <c r="S4211">
        <v>1</v>
      </c>
      <c r="T4211">
        <f t="shared" si="678"/>
        <v>0</v>
      </c>
      <c r="U4211">
        <f t="shared" si="678"/>
        <v>0</v>
      </c>
      <c r="V4211">
        <f t="shared" si="678"/>
        <v>0</v>
      </c>
      <c r="W4211">
        <f t="shared" si="678"/>
        <v>1</v>
      </c>
    </row>
    <row r="4212" spans="1:23" x14ac:dyDescent="0.25">
      <c r="A4212" t="s">
        <v>8299</v>
      </c>
      <c r="B4212">
        <v>1</v>
      </c>
      <c r="C4212">
        <v>1220811</v>
      </c>
      <c r="E4212" s="74">
        <v>1493319</v>
      </c>
      <c r="F4212" s="75">
        <f t="shared" si="687"/>
        <v>1</v>
      </c>
      <c r="G4212" s="75">
        <f t="shared" si="687"/>
        <v>2</v>
      </c>
      <c r="H4212" s="75">
        <f t="shared" si="687"/>
        <v>3</v>
      </c>
      <c r="I4212" s="75">
        <f t="shared" si="687"/>
        <v>4</v>
      </c>
      <c r="J4212" s="75">
        <f t="shared" si="687"/>
        <v>5</v>
      </c>
      <c r="K4212" s="75">
        <f t="shared" si="687"/>
        <v>6</v>
      </c>
      <c r="L4212" s="75">
        <f t="shared" si="687"/>
        <v>7</v>
      </c>
      <c r="M4212" s="75">
        <f t="shared" si="687"/>
        <v>8</v>
      </c>
      <c r="N4212" s="75">
        <f t="shared" si="687"/>
        <v>9</v>
      </c>
      <c r="O4212" s="75">
        <f t="shared" si="687"/>
        <v>10</v>
      </c>
      <c r="P4212">
        <f t="shared" si="681"/>
        <v>1</v>
      </c>
      <c r="Q4212" t="str">
        <f t="shared" si="682"/>
        <v>D20201231</v>
      </c>
      <c r="R4212">
        <f t="shared" si="683"/>
        <v>179697</v>
      </c>
      <c r="S4212">
        <v>1</v>
      </c>
      <c r="T4212">
        <f t="shared" ref="T4212:W4275" si="688">IF(AND($R4212&gt;T$2,$R4212&lt;=T$3),1,0)</f>
        <v>0</v>
      </c>
      <c r="U4212">
        <f t="shared" si="688"/>
        <v>0</v>
      </c>
      <c r="V4212">
        <f t="shared" si="688"/>
        <v>0</v>
      </c>
      <c r="W4212">
        <f t="shared" si="688"/>
        <v>1</v>
      </c>
    </row>
    <row r="4213" spans="1:23" x14ac:dyDescent="0.25">
      <c r="A4213" t="s">
        <v>8300</v>
      </c>
      <c r="B4213">
        <v>1</v>
      </c>
      <c r="C4213">
        <v>77085</v>
      </c>
      <c r="E4213" s="74">
        <v>1494482</v>
      </c>
      <c r="F4213" s="75">
        <f t="shared" si="687"/>
        <v>1</v>
      </c>
      <c r="G4213" s="75">
        <f t="shared" si="687"/>
        <v>2</v>
      </c>
      <c r="H4213" s="75">
        <f t="shared" si="687"/>
        <v>3</v>
      </c>
      <c r="I4213" s="75">
        <f t="shared" si="687"/>
        <v>4</v>
      </c>
      <c r="J4213" s="75">
        <f t="shared" si="687"/>
        <v>5</v>
      </c>
      <c r="K4213" s="75">
        <f t="shared" si="687"/>
        <v>6</v>
      </c>
      <c r="L4213" s="75">
        <f t="shared" si="687"/>
        <v>7</v>
      </c>
      <c r="M4213" s="75">
        <f t="shared" si="687"/>
        <v>8</v>
      </c>
      <c r="N4213" s="75">
        <f t="shared" si="687"/>
        <v>9</v>
      </c>
      <c r="O4213" s="75">
        <f t="shared" si="687"/>
        <v>10</v>
      </c>
      <c r="P4213">
        <f t="shared" si="681"/>
        <v>1</v>
      </c>
      <c r="Q4213" t="str">
        <f t="shared" si="682"/>
        <v>D20201231</v>
      </c>
      <c r="R4213">
        <f t="shared" si="683"/>
        <v>80490</v>
      </c>
      <c r="S4213">
        <v>1</v>
      </c>
      <c r="T4213">
        <f t="shared" si="688"/>
        <v>0</v>
      </c>
      <c r="U4213">
        <f t="shared" si="688"/>
        <v>0</v>
      </c>
      <c r="V4213">
        <f t="shared" si="688"/>
        <v>0</v>
      </c>
      <c r="W4213">
        <f t="shared" si="688"/>
        <v>1</v>
      </c>
    </row>
    <row r="4214" spans="1:23" x14ac:dyDescent="0.25">
      <c r="A4214" t="s">
        <v>8302</v>
      </c>
      <c r="B4214">
        <v>1</v>
      </c>
      <c r="C4214">
        <v>91831</v>
      </c>
      <c r="E4214" s="74">
        <v>1494914</v>
      </c>
      <c r="F4214" s="75">
        <f t="shared" si="687"/>
        <v>1</v>
      </c>
      <c r="G4214" s="75">
        <f t="shared" si="687"/>
        <v>2</v>
      </c>
      <c r="H4214" s="75">
        <f t="shared" si="687"/>
        <v>3</v>
      </c>
      <c r="I4214" s="75">
        <f t="shared" si="687"/>
        <v>4</v>
      </c>
      <c r="J4214" s="75">
        <f t="shared" si="687"/>
        <v>5</v>
      </c>
      <c r="K4214" s="75">
        <f t="shared" si="687"/>
        <v>6</v>
      </c>
      <c r="L4214" s="75">
        <f t="shared" si="687"/>
        <v>7</v>
      </c>
      <c r="M4214" s="75">
        <f t="shared" si="687"/>
        <v>8</v>
      </c>
      <c r="N4214" s="75">
        <f t="shared" si="687"/>
        <v>9</v>
      </c>
      <c r="O4214" s="75">
        <f t="shared" si="687"/>
        <v>10</v>
      </c>
      <c r="P4214">
        <f t="shared" si="681"/>
        <v>1</v>
      </c>
      <c r="Q4214" t="str">
        <f t="shared" si="682"/>
        <v>D20201231</v>
      </c>
      <c r="R4214">
        <f t="shared" si="683"/>
        <v>1765471</v>
      </c>
      <c r="S4214">
        <v>1</v>
      </c>
      <c r="T4214">
        <f t="shared" si="688"/>
        <v>0</v>
      </c>
      <c r="U4214">
        <f t="shared" si="688"/>
        <v>0</v>
      </c>
      <c r="V4214">
        <f t="shared" si="688"/>
        <v>1</v>
      </c>
      <c r="W4214">
        <f t="shared" si="688"/>
        <v>0</v>
      </c>
    </row>
    <row r="4215" spans="1:23" x14ac:dyDescent="0.25">
      <c r="A4215" t="s">
        <v>8304</v>
      </c>
      <c r="B4215">
        <v>1</v>
      </c>
      <c r="C4215">
        <v>102936</v>
      </c>
      <c r="E4215" s="74">
        <v>1629903</v>
      </c>
      <c r="F4215" s="75">
        <f t="shared" ref="F4215:O4224" si="689">IFERROR(VLOOKUP(CONCATENATE(F$4,".",$E4215),$A$4:$C$488690,2,FALSE)*F$3,100)</f>
        <v>1</v>
      </c>
      <c r="G4215" s="75">
        <f t="shared" si="689"/>
        <v>2</v>
      </c>
      <c r="H4215" s="75">
        <f t="shared" si="689"/>
        <v>3</v>
      </c>
      <c r="I4215" s="75">
        <f t="shared" si="689"/>
        <v>4</v>
      </c>
      <c r="J4215" s="75">
        <f t="shared" si="689"/>
        <v>5</v>
      </c>
      <c r="K4215" s="75">
        <f t="shared" si="689"/>
        <v>6</v>
      </c>
      <c r="L4215" s="75">
        <f t="shared" si="689"/>
        <v>7</v>
      </c>
      <c r="M4215" s="75">
        <f t="shared" si="689"/>
        <v>8</v>
      </c>
      <c r="N4215" s="75">
        <f t="shared" si="689"/>
        <v>9</v>
      </c>
      <c r="O4215" s="75">
        <f t="shared" si="689"/>
        <v>10</v>
      </c>
      <c r="P4215">
        <f t="shared" si="681"/>
        <v>1</v>
      </c>
      <c r="Q4215" t="str">
        <f t="shared" si="682"/>
        <v>D20201231</v>
      </c>
      <c r="R4215">
        <f t="shared" si="683"/>
        <v>65954</v>
      </c>
      <c r="S4215">
        <v>1</v>
      </c>
      <c r="T4215">
        <f t="shared" si="688"/>
        <v>0</v>
      </c>
      <c r="U4215">
        <f t="shared" si="688"/>
        <v>0</v>
      </c>
      <c r="V4215">
        <f t="shared" si="688"/>
        <v>0</v>
      </c>
      <c r="W4215">
        <f t="shared" si="688"/>
        <v>1</v>
      </c>
    </row>
    <row r="4216" spans="1:23" x14ac:dyDescent="0.25">
      <c r="A4216" t="s">
        <v>8306</v>
      </c>
      <c r="B4216">
        <v>1</v>
      </c>
      <c r="C4216">
        <v>140557</v>
      </c>
      <c r="E4216" s="74">
        <v>1718188</v>
      </c>
      <c r="F4216" s="75">
        <f t="shared" si="689"/>
        <v>1</v>
      </c>
      <c r="G4216" s="75">
        <f t="shared" si="689"/>
        <v>2</v>
      </c>
      <c r="H4216" s="75">
        <f t="shared" si="689"/>
        <v>3</v>
      </c>
      <c r="I4216" s="75">
        <f t="shared" si="689"/>
        <v>4</v>
      </c>
      <c r="J4216" s="75">
        <f t="shared" si="689"/>
        <v>5</v>
      </c>
      <c r="K4216" s="75">
        <f t="shared" si="689"/>
        <v>6</v>
      </c>
      <c r="L4216" s="75">
        <f t="shared" si="689"/>
        <v>7</v>
      </c>
      <c r="M4216" s="75">
        <f t="shared" si="689"/>
        <v>8</v>
      </c>
      <c r="N4216" s="75">
        <f t="shared" si="689"/>
        <v>9</v>
      </c>
      <c r="O4216" s="75">
        <f t="shared" si="689"/>
        <v>10</v>
      </c>
      <c r="P4216">
        <f t="shared" si="681"/>
        <v>1</v>
      </c>
      <c r="Q4216" t="str">
        <f t="shared" si="682"/>
        <v>D20201231</v>
      </c>
      <c r="R4216">
        <f t="shared" si="683"/>
        <v>2105177</v>
      </c>
      <c r="S4216">
        <v>1</v>
      </c>
      <c r="T4216">
        <f t="shared" si="688"/>
        <v>0</v>
      </c>
      <c r="U4216">
        <f t="shared" si="688"/>
        <v>0</v>
      </c>
      <c r="V4216">
        <f t="shared" si="688"/>
        <v>1</v>
      </c>
      <c r="W4216">
        <f t="shared" si="688"/>
        <v>0</v>
      </c>
    </row>
    <row r="4217" spans="1:23" x14ac:dyDescent="0.25">
      <c r="A4217" t="s">
        <v>8307</v>
      </c>
      <c r="B4217">
        <v>1</v>
      </c>
      <c r="C4217">
        <v>134394</v>
      </c>
      <c r="E4217" s="74">
        <v>1718469</v>
      </c>
      <c r="F4217" s="75">
        <f t="shared" si="689"/>
        <v>1</v>
      </c>
      <c r="G4217" s="75">
        <f t="shared" si="689"/>
        <v>2</v>
      </c>
      <c r="H4217" s="75">
        <f t="shared" si="689"/>
        <v>3</v>
      </c>
      <c r="I4217" s="75">
        <f t="shared" si="689"/>
        <v>4</v>
      </c>
      <c r="J4217" s="75">
        <f t="shared" si="689"/>
        <v>5</v>
      </c>
      <c r="K4217" s="75">
        <f t="shared" si="689"/>
        <v>6</v>
      </c>
      <c r="L4217" s="75">
        <f t="shared" si="689"/>
        <v>7</v>
      </c>
      <c r="M4217" s="75">
        <f t="shared" si="689"/>
        <v>8</v>
      </c>
      <c r="N4217" s="75">
        <f t="shared" si="689"/>
        <v>9</v>
      </c>
      <c r="O4217" s="75">
        <f t="shared" si="689"/>
        <v>10</v>
      </c>
      <c r="P4217">
        <f t="shared" si="681"/>
        <v>1</v>
      </c>
      <c r="Q4217" t="str">
        <f t="shared" si="682"/>
        <v>D20201231</v>
      </c>
      <c r="R4217">
        <f t="shared" si="683"/>
        <v>2001944</v>
      </c>
      <c r="S4217">
        <v>1</v>
      </c>
      <c r="T4217">
        <f t="shared" si="688"/>
        <v>0</v>
      </c>
      <c r="U4217">
        <f t="shared" si="688"/>
        <v>0</v>
      </c>
      <c r="V4217">
        <f t="shared" si="688"/>
        <v>1</v>
      </c>
      <c r="W4217">
        <f t="shared" si="688"/>
        <v>0</v>
      </c>
    </row>
    <row r="4218" spans="1:23" x14ac:dyDescent="0.25">
      <c r="A4218" t="s">
        <v>8308</v>
      </c>
      <c r="B4218">
        <v>1</v>
      </c>
      <c r="C4218">
        <v>314900</v>
      </c>
      <c r="E4218" s="74">
        <v>1820979</v>
      </c>
      <c r="F4218" s="75">
        <f t="shared" si="689"/>
        <v>1</v>
      </c>
      <c r="G4218" s="75">
        <f t="shared" si="689"/>
        <v>2</v>
      </c>
      <c r="H4218" s="75">
        <f t="shared" si="689"/>
        <v>3</v>
      </c>
      <c r="I4218" s="75">
        <f t="shared" si="689"/>
        <v>4</v>
      </c>
      <c r="J4218" s="75">
        <f t="shared" si="689"/>
        <v>5</v>
      </c>
      <c r="K4218" s="75">
        <f t="shared" si="689"/>
        <v>6</v>
      </c>
      <c r="L4218" s="75">
        <f t="shared" si="689"/>
        <v>7</v>
      </c>
      <c r="M4218" s="75">
        <f t="shared" si="689"/>
        <v>8</v>
      </c>
      <c r="N4218" s="75">
        <f t="shared" si="689"/>
        <v>9</v>
      </c>
      <c r="O4218" s="75">
        <f t="shared" si="689"/>
        <v>10</v>
      </c>
      <c r="P4218">
        <f t="shared" si="681"/>
        <v>1</v>
      </c>
      <c r="Q4218" t="str">
        <f t="shared" si="682"/>
        <v>D20201231</v>
      </c>
      <c r="R4218">
        <f t="shared" si="683"/>
        <v>4216</v>
      </c>
      <c r="S4218">
        <v>1</v>
      </c>
      <c r="T4218">
        <f t="shared" si="688"/>
        <v>0</v>
      </c>
      <c r="U4218">
        <f t="shared" si="688"/>
        <v>0</v>
      </c>
      <c r="V4218">
        <f t="shared" si="688"/>
        <v>0</v>
      </c>
      <c r="W4218">
        <f t="shared" si="688"/>
        <v>1</v>
      </c>
    </row>
    <row r="4219" spans="1:23" x14ac:dyDescent="0.25">
      <c r="A4219" t="s">
        <v>8310</v>
      </c>
      <c r="B4219">
        <v>1</v>
      </c>
      <c r="C4219">
        <v>592098</v>
      </c>
      <c r="E4219" s="74">
        <v>1826382</v>
      </c>
      <c r="F4219" s="75">
        <f t="shared" si="689"/>
        <v>1</v>
      </c>
      <c r="G4219" s="75">
        <f t="shared" si="689"/>
        <v>2</v>
      </c>
      <c r="H4219" s="75">
        <f t="shared" si="689"/>
        <v>3</v>
      </c>
      <c r="I4219" s="75">
        <f t="shared" si="689"/>
        <v>4</v>
      </c>
      <c r="J4219" s="75">
        <f t="shared" si="689"/>
        <v>5</v>
      </c>
      <c r="K4219" s="75">
        <f t="shared" si="689"/>
        <v>100</v>
      </c>
      <c r="L4219" s="75">
        <f t="shared" si="689"/>
        <v>100</v>
      </c>
      <c r="M4219" s="75">
        <f t="shared" si="689"/>
        <v>100</v>
      </c>
      <c r="N4219" s="75">
        <f t="shared" si="689"/>
        <v>100</v>
      </c>
      <c r="O4219" s="75">
        <f t="shared" si="689"/>
        <v>100</v>
      </c>
      <c r="P4219">
        <f t="shared" si="681"/>
        <v>1</v>
      </c>
      <c r="Q4219" t="str">
        <f t="shared" si="682"/>
        <v>D20201231</v>
      </c>
      <c r="R4219">
        <f t="shared" si="683"/>
        <v>120835</v>
      </c>
      <c r="S4219">
        <v>1</v>
      </c>
      <c r="T4219">
        <f t="shared" si="688"/>
        <v>0</v>
      </c>
      <c r="U4219">
        <f t="shared" si="688"/>
        <v>0</v>
      </c>
      <c r="V4219">
        <f t="shared" si="688"/>
        <v>0</v>
      </c>
      <c r="W4219">
        <f t="shared" si="688"/>
        <v>1</v>
      </c>
    </row>
    <row r="4220" spans="1:23" x14ac:dyDescent="0.25">
      <c r="A4220" t="s">
        <v>8312</v>
      </c>
      <c r="B4220">
        <v>1</v>
      </c>
      <c r="C4220">
        <v>686300</v>
      </c>
      <c r="E4220" s="74">
        <v>1836701</v>
      </c>
      <c r="F4220" s="75">
        <f t="shared" si="689"/>
        <v>1</v>
      </c>
      <c r="G4220" s="75">
        <f t="shared" si="689"/>
        <v>2</v>
      </c>
      <c r="H4220" s="75">
        <f t="shared" si="689"/>
        <v>3</v>
      </c>
      <c r="I4220" s="75">
        <f t="shared" si="689"/>
        <v>4</v>
      </c>
      <c r="J4220" s="75">
        <f t="shared" si="689"/>
        <v>5</v>
      </c>
      <c r="K4220" s="75">
        <f t="shared" si="689"/>
        <v>6</v>
      </c>
      <c r="L4220" s="75">
        <f t="shared" si="689"/>
        <v>7</v>
      </c>
      <c r="M4220" s="75">
        <f t="shared" si="689"/>
        <v>8</v>
      </c>
      <c r="N4220" s="75">
        <f t="shared" si="689"/>
        <v>9</v>
      </c>
      <c r="O4220" s="75">
        <f t="shared" si="689"/>
        <v>10</v>
      </c>
      <c r="P4220">
        <f t="shared" si="681"/>
        <v>1</v>
      </c>
      <c r="Q4220" t="str">
        <f t="shared" si="682"/>
        <v>D20201231</v>
      </c>
      <c r="R4220">
        <f t="shared" si="683"/>
        <v>406422</v>
      </c>
      <c r="S4220">
        <v>1</v>
      </c>
      <c r="T4220">
        <f t="shared" si="688"/>
        <v>0</v>
      </c>
      <c r="U4220">
        <f t="shared" si="688"/>
        <v>0</v>
      </c>
      <c r="V4220">
        <f t="shared" si="688"/>
        <v>0</v>
      </c>
      <c r="W4220">
        <f t="shared" si="688"/>
        <v>1</v>
      </c>
    </row>
    <row r="4221" spans="1:23" x14ac:dyDescent="0.25">
      <c r="A4221" t="s">
        <v>8313</v>
      </c>
      <c r="B4221">
        <v>1</v>
      </c>
      <c r="C4221">
        <v>1031155</v>
      </c>
      <c r="E4221" s="74">
        <v>1842065</v>
      </c>
      <c r="F4221" s="75">
        <f t="shared" si="689"/>
        <v>1</v>
      </c>
      <c r="G4221" s="75">
        <f t="shared" si="689"/>
        <v>2</v>
      </c>
      <c r="H4221" s="75">
        <f t="shared" si="689"/>
        <v>3</v>
      </c>
      <c r="I4221" s="75">
        <f t="shared" si="689"/>
        <v>4</v>
      </c>
      <c r="J4221" s="75">
        <f t="shared" si="689"/>
        <v>5</v>
      </c>
      <c r="K4221" s="75">
        <f t="shared" si="689"/>
        <v>6</v>
      </c>
      <c r="L4221" s="75">
        <f t="shared" si="689"/>
        <v>7</v>
      </c>
      <c r="M4221" s="75">
        <f t="shared" si="689"/>
        <v>8</v>
      </c>
      <c r="N4221" s="75">
        <f t="shared" si="689"/>
        <v>9</v>
      </c>
      <c r="O4221" s="75">
        <f t="shared" si="689"/>
        <v>10</v>
      </c>
      <c r="P4221">
        <f t="shared" si="681"/>
        <v>1</v>
      </c>
      <c r="Q4221" t="str">
        <f t="shared" si="682"/>
        <v>D20201231</v>
      </c>
      <c r="R4221">
        <f t="shared" si="683"/>
        <v>44130834</v>
      </c>
      <c r="S4221">
        <v>1</v>
      </c>
      <c r="T4221">
        <f t="shared" si="688"/>
        <v>0</v>
      </c>
      <c r="U4221">
        <f t="shared" si="688"/>
        <v>1</v>
      </c>
      <c r="V4221">
        <f t="shared" si="688"/>
        <v>0</v>
      </c>
      <c r="W4221">
        <f t="shared" si="688"/>
        <v>0</v>
      </c>
    </row>
    <row r="4222" spans="1:23" x14ac:dyDescent="0.25">
      <c r="A4222" t="s">
        <v>8315</v>
      </c>
      <c r="B4222">
        <v>1</v>
      </c>
      <c r="C4222">
        <v>362312</v>
      </c>
      <c r="E4222" s="74">
        <v>1852569</v>
      </c>
      <c r="F4222" s="75">
        <f t="shared" si="689"/>
        <v>1</v>
      </c>
      <c r="G4222" s="75">
        <f t="shared" si="689"/>
        <v>2</v>
      </c>
      <c r="H4222" s="75">
        <f t="shared" si="689"/>
        <v>3</v>
      </c>
      <c r="I4222" s="75">
        <f t="shared" si="689"/>
        <v>4</v>
      </c>
      <c r="J4222" s="75">
        <f t="shared" si="689"/>
        <v>5</v>
      </c>
      <c r="K4222" s="75">
        <f t="shared" si="689"/>
        <v>6</v>
      </c>
      <c r="L4222" s="75">
        <f t="shared" si="689"/>
        <v>7</v>
      </c>
      <c r="M4222" s="75">
        <f t="shared" si="689"/>
        <v>8</v>
      </c>
      <c r="N4222" s="75">
        <f t="shared" si="689"/>
        <v>9</v>
      </c>
      <c r="O4222" s="75">
        <f t="shared" si="689"/>
        <v>10</v>
      </c>
      <c r="P4222">
        <f t="shared" si="681"/>
        <v>1</v>
      </c>
      <c r="Q4222" t="str">
        <f t="shared" si="682"/>
        <v>D20201231</v>
      </c>
      <c r="R4222">
        <f t="shared" si="683"/>
        <v>391571</v>
      </c>
      <c r="S4222">
        <v>1</v>
      </c>
      <c r="T4222">
        <f t="shared" si="688"/>
        <v>0</v>
      </c>
      <c r="U4222">
        <f t="shared" si="688"/>
        <v>0</v>
      </c>
      <c r="V4222">
        <f t="shared" si="688"/>
        <v>0</v>
      </c>
      <c r="W4222">
        <f t="shared" si="688"/>
        <v>1</v>
      </c>
    </row>
    <row r="4223" spans="1:23" x14ac:dyDescent="0.25">
      <c r="A4223" t="s">
        <v>8317</v>
      </c>
      <c r="B4223">
        <v>1</v>
      </c>
      <c r="C4223">
        <v>221191</v>
      </c>
      <c r="E4223" s="74">
        <v>1862719</v>
      </c>
      <c r="F4223" s="75">
        <f t="shared" si="689"/>
        <v>1</v>
      </c>
      <c r="G4223" s="75">
        <f t="shared" si="689"/>
        <v>2</v>
      </c>
      <c r="H4223" s="75">
        <f t="shared" si="689"/>
        <v>3</v>
      </c>
      <c r="I4223" s="75">
        <f t="shared" si="689"/>
        <v>4</v>
      </c>
      <c r="J4223" s="75">
        <f t="shared" si="689"/>
        <v>5</v>
      </c>
      <c r="K4223" s="75">
        <f t="shared" si="689"/>
        <v>100</v>
      </c>
      <c r="L4223" s="75">
        <f t="shared" si="689"/>
        <v>100</v>
      </c>
      <c r="M4223" s="75">
        <f t="shared" si="689"/>
        <v>100</v>
      </c>
      <c r="N4223" s="75">
        <f t="shared" si="689"/>
        <v>100</v>
      </c>
      <c r="O4223" s="75">
        <f t="shared" si="689"/>
        <v>100</v>
      </c>
      <c r="P4223">
        <f t="shared" si="681"/>
        <v>1</v>
      </c>
      <c r="Q4223" t="str">
        <f t="shared" si="682"/>
        <v>D20201231</v>
      </c>
      <c r="R4223">
        <f t="shared" si="683"/>
        <v>1172581</v>
      </c>
      <c r="S4223">
        <v>1</v>
      </c>
      <c r="T4223">
        <f t="shared" si="688"/>
        <v>0</v>
      </c>
      <c r="U4223">
        <f t="shared" si="688"/>
        <v>0</v>
      </c>
      <c r="V4223">
        <f t="shared" si="688"/>
        <v>1</v>
      </c>
      <c r="W4223">
        <f t="shared" si="688"/>
        <v>0</v>
      </c>
    </row>
    <row r="4224" spans="1:23" x14ac:dyDescent="0.25">
      <c r="A4224" t="s">
        <v>8319</v>
      </c>
      <c r="B4224">
        <v>1</v>
      </c>
      <c r="C4224">
        <v>123481</v>
      </c>
      <c r="E4224" s="74">
        <v>1863097</v>
      </c>
      <c r="F4224" s="75">
        <f t="shared" si="689"/>
        <v>1</v>
      </c>
      <c r="G4224" s="75">
        <f t="shared" si="689"/>
        <v>2</v>
      </c>
      <c r="H4224" s="75">
        <f t="shared" si="689"/>
        <v>3</v>
      </c>
      <c r="I4224" s="75">
        <f t="shared" si="689"/>
        <v>4</v>
      </c>
      <c r="J4224" s="75">
        <f t="shared" si="689"/>
        <v>5</v>
      </c>
      <c r="K4224" s="75">
        <f t="shared" si="689"/>
        <v>6</v>
      </c>
      <c r="L4224" s="75">
        <f t="shared" si="689"/>
        <v>7</v>
      </c>
      <c r="M4224" s="75">
        <f t="shared" si="689"/>
        <v>8</v>
      </c>
      <c r="N4224" s="75">
        <f t="shared" si="689"/>
        <v>9</v>
      </c>
      <c r="O4224" s="75">
        <f t="shared" si="689"/>
        <v>10</v>
      </c>
      <c r="P4224">
        <f t="shared" si="681"/>
        <v>1</v>
      </c>
      <c r="Q4224" t="str">
        <f t="shared" si="682"/>
        <v>D20201231</v>
      </c>
      <c r="R4224">
        <f t="shared" si="683"/>
        <v>683445</v>
      </c>
      <c r="S4224">
        <v>1</v>
      </c>
      <c r="T4224">
        <f t="shared" si="688"/>
        <v>0</v>
      </c>
      <c r="U4224">
        <f t="shared" si="688"/>
        <v>0</v>
      </c>
      <c r="V4224">
        <f t="shared" si="688"/>
        <v>0</v>
      </c>
      <c r="W4224">
        <f t="shared" si="688"/>
        <v>1</v>
      </c>
    </row>
    <row r="4225" spans="1:23" x14ac:dyDescent="0.25">
      <c r="A4225" t="s">
        <v>8321</v>
      </c>
      <c r="B4225">
        <v>1</v>
      </c>
      <c r="C4225">
        <v>288813</v>
      </c>
      <c r="E4225" s="74">
        <v>1864197</v>
      </c>
      <c r="F4225" s="75">
        <f t="shared" ref="F4225:O4234" si="690">IFERROR(VLOOKUP(CONCATENATE(F$4,".",$E4225),$A$4:$C$488690,2,FALSE)*F$3,100)</f>
        <v>1</v>
      </c>
      <c r="G4225" s="75">
        <f t="shared" si="690"/>
        <v>2</v>
      </c>
      <c r="H4225" s="75">
        <f t="shared" si="690"/>
        <v>3</v>
      </c>
      <c r="I4225" s="75">
        <f t="shared" si="690"/>
        <v>4</v>
      </c>
      <c r="J4225" s="75">
        <f t="shared" si="690"/>
        <v>5</v>
      </c>
      <c r="K4225" s="75">
        <f t="shared" si="690"/>
        <v>6</v>
      </c>
      <c r="L4225" s="75">
        <f t="shared" si="690"/>
        <v>7</v>
      </c>
      <c r="M4225" s="75">
        <f t="shared" si="690"/>
        <v>8</v>
      </c>
      <c r="N4225" s="75">
        <f t="shared" si="690"/>
        <v>9</v>
      </c>
      <c r="O4225" s="75">
        <f t="shared" si="690"/>
        <v>10</v>
      </c>
      <c r="P4225">
        <f t="shared" si="681"/>
        <v>1</v>
      </c>
      <c r="Q4225" t="str">
        <f t="shared" si="682"/>
        <v>D20201231</v>
      </c>
      <c r="R4225">
        <f t="shared" si="683"/>
        <v>1511435</v>
      </c>
      <c r="S4225">
        <v>1</v>
      </c>
      <c r="T4225">
        <f t="shared" si="688"/>
        <v>0</v>
      </c>
      <c r="U4225">
        <f t="shared" si="688"/>
        <v>0</v>
      </c>
      <c r="V4225">
        <f t="shared" si="688"/>
        <v>1</v>
      </c>
      <c r="W4225">
        <f t="shared" si="688"/>
        <v>0</v>
      </c>
    </row>
    <row r="4226" spans="1:23" x14ac:dyDescent="0.25">
      <c r="A4226" t="s">
        <v>8323</v>
      </c>
      <c r="B4226">
        <v>1</v>
      </c>
      <c r="C4226">
        <v>126486</v>
      </c>
      <c r="E4226" s="74">
        <v>1867983</v>
      </c>
      <c r="F4226" s="75">
        <f t="shared" si="690"/>
        <v>1</v>
      </c>
      <c r="G4226" s="75">
        <f t="shared" si="690"/>
        <v>2</v>
      </c>
      <c r="H4226" s="75">
        <f t="shared" si="690"/>
        <v>3</v>
      </c>
      <c r="I4226" s="75">
        <f t="shared" si="690"/>
        <v>4</v>
      </c>
      <c r="J4226" s="75">
        <f t="shared" si="690"/>
        <v>5</v>
      </c>
      <c r="K4226" s="75">
        <f t="shared" si="690"/>
        <v>6</v>
      </c>
      <c r="L4226" s="75">
        <f t="shared" si="690"/>
        <v>7</v>
      </c>
      <c r="M4226" s="75">
        <f t="shared" si="690"/>
        <v>8</v>
      </c>
      <c r="N4226" s="75">
        <f t="shared" si="690"/>
        <v>9</v>
      </c>
      <c r="O4226" s="75">
        <f t="shared" si="690"/>
        <v>10</v>
      </c>
      <c r="P4226">
        <f t="shared" si="681"/>
        <v>1</v>
      </c>
      <c r="Q4226" t="str">
        <f t="shared" si="682"/>
        <v>D20201231</v>
      </c>
      <c r="R4226">
        <f t="shared" si="683"/>
        <v>3110409</v>
      </c>
      <c r="S4226">
        <v>1</v>
      </c>
      <c r="T4226">
        <f t="shared" si="688"/>
        <v>0</v>
      </c>
      <c r="U4226">
        <f t="shared" si="688"/>
        <v>0</v>
      </c>
      <c r="V4226">
        <f t="shared" si="688"/>
        <v>1</v>
      </c>
      <c r="W4226">
        <f t="shared" si="688"/>
        <v>0</v>
      </c>
    </row>
    <row r="4227" spans="1:23" x14ac:dyDescent="0.25">
      <c r="A4227" t="s">
        <v>8325</v>
      </c>
      <c r="B4227">
        <v>1</v>
      </c>
      <c r="C4227">
        <v>290988</v>
      </c>
      <c r="E4227" s="74">
        <v>1872941</v>
      </c>
      <c r="F4227" s="75">
        <f t="shared" si="690"/>
        <v>1</v>
      </c>
      <c r="G4227" s="75">
        <f t="shared" si="690"/>
        <v>2</v>
      </c>
      <c r="H4227" s="75">
        <f t="shared" si="690"/>
        <v>3</v>
      </c>
      <c r="I4227" s="75">
        <f t="shared" si="690"/>
        <v>4</v>
      </c>
      <c r="J4227" s="75">
        <f t="shared" si="690"/>
        <v>5</v>
      </c>
      <c r="K4227" s="75">
        <f t="shared" si="690"/>
        <v>6</v>
      </c>
      <c r="L4227" s="75">
        <f t="shared" si="690"/>
        <v>7</v>
      </c>
      <c r="M4227" s="75">
        <f t="shared" si="690"/>
        <v>8</v>
      </c>
      <c r="N4227" s="75">
        <f t="shared" si="690"/>
        <v>9</v>
      </c>
      <c r="O4227" s="75">
        <f t="shared" si="690"/>
        <v>10</v>
      </c>
      <c r="P4227">
        <f t="shared" si="681"/>
        <v>1</v>
      </c>
      <c r="Q4227" t="str">
        <f t="shared" si="682"/>
        <v>D20201231</v>
      </c>
      <c r="R4227">
        <f t="shared" si="683"/>
        <v>484834</v>
      </c>
      <c r="S4227">
        <v>1</v>
      </c>
      <c r="T4227">
        <f t="shared" si="688"/>
        <v>0</v>
      </c>
      <c r="U4227">
        <f t="shared" si="688"/>
        <v>0</v>
      </c>
      <c r="V4227">
        <f t="shared" si="688"/>
        <v>0</v>
      </c>
      <c r="W4227">
        <f t="shared" si="688"/>
        <v>1</v>
      </c>
    </row>
    <row r="4228" spans="1:23" x14ac:dyDescent="0.25">
      <c r="A4228" t="s">
        <v>8327</v>
      </c>
      <c r="B4228">
        <v>1</v>
      </c>
      <c r="C4228">
        <v>138936</v>
      </c>
      <c r="E4228" s="74">
        <v>1872996</v>
      </c>
      <c r="F4228" s="75">
        <f t="shared" si="690"/>
        <v>1</v>
      </c>
      <c r="G4228" s="75">
        <f t="shared" si="690"/>
        <v>2</v>
      </c>
      <c r="H4228" s="75">
        <f t="shared" si="690"/>
        <v>3</v>
      </c>
      <c r="I4228" s="75">
        <f t="shared" si="690"/>
        <v>4</v>
      </c>
      <c r="J4228" s="75">
        <f t="shared" si="690"/>
        <v>5</v>
      </c>
      <c r="K4228" s="75">
        <f t="shared" si="690"/>
        <v>6</v>
      </c>
      <c r="L4228" s="75">
        <f t="shared" si="690"/>
        <v>7</v>
      </c>
      <c r="M4228" s="75">
        <f t="shared" si="690"/>
        <v>8</v>
      </c>
      <c r="N4228" s="75">
        <f t="shared" si="690"/>
        <v>9</v>
      </c>
      <c r="O4228" s="75">
        <f t="shared" si="690"/>
        <v>100</v>
      </c>
      <c r="P4228">
        <f t="shared" si="681"/>
        <v>1</v>
      </c>
      <c r="Q4228" t="str">
        <f t="shared" si="682"/>
        <v>D20201231</v>
      </c>
      <c r="R4228">
        <f t="shared" si="683"/>
        <v>1072161</v>
      </c>
      <c r="S4228">
        <v>1</v>
      </c>
      <c r="T4228">
        <f t="shared" si="688"/>
        <v>0</v>
      </c>
      <c r="U4228">
        <f t="shared" si="688"/>
        <v>0</v>
      </c>
      <c r="V4228">
        <f t="shared" si="688"/>
        <v>1</v>
      </c>
      <c r="W4228">
        <f t="shared" si="688"/>
        <v>0</v>
      </c>
    </row>
    <row r="4229" spans="1:23" x14ac:dyDescent="0.25">
      <c r="A4229" t="s">
        <v>8329</v>
      </c>
      <c r="B4229">
        <v>1</v>
      </c>
      <c r="C4229">
        <v>25454</v>
      </c>
      <c r="E4229" s="74">
        <v>1879016</v>
      </c>
      <c r="F4229" s="75">
        <f t="shared" si="690"/>
        <v>1</v>
      </c>
      <c r="G4229" s="75">
        <f t="shared" si="690"/>
        <v>2</v>
      </c>
      <c r="H4229" s="75">
        <f t="shared" si="690"/>
        <v>3</v>
      </c>
      <c r="I4229" s="75">
        <f t="shared" si="690"/>
        <v>4</v>
      </c>
      <c r="J4229" s="75">
        <f t="shared" si="690"/>
        <v>5</v>
      </c>
      <c r="K4229" s="75">
        <f t="shared" si="690"/>
        <v>6</v>
      </c>
      <c r="L4229" s="75">
        <f t="shared" si="690"/>
        <v>7</v>
      </c>
      <c r="M4229" s="75">
        <f t="shared" si="690"/>
        <v>8</v>
      </c>
      <c r="N4229" s="75">
        <f t="shared" si="690"/>
        <v>9</v>
      </c>
      <c r="O4229" s="75">
        <f t="shared" si="690"/>
        <v>10</v>
      </c>
      <c r="P4229">
        <f t="shared" si="681"/>
        <v>1</v>
      </c>
      <c r="Q4229" t="str">
        <f t="shared" si="682"/>
        <v>D20201231</v>
      </c>
      <c r="R4229">
        <f t="shared" si="683"/>
        <v>276272</v>
      </c>
      <c r="S4229">
        <v>1</v>
      </c>
      <c r="T4229">
        <f t="shared" si="688"/>
        <v>0</v>
      </c>
      <c r="U4229">
        <f t="shared" si="688"/>
        <v>0</v>
      </c>
      <c r="V4229">
        <f t="shared" si="688"/>
        <v>0</v>
      </c>
      <c r="W4229">
        <f t="shared" si="688"/>
        <v>1</v>
      </c>
    </row>
    <row r="4230" spans="1:23" x14ac:dyDescent="0.25">
      <c r="A4230" t="s">
        <v>8331</v>
      </c>
      <c r="B4230">
        <v>1</v>
      </c>
      <c r="C4230">
        <v>51353</v>
      </c>
      <c r="E4230" s="74">
        <v>1883321</v>
      </c>
      <c r="F4230" s="75">
        <f t="shared" si="690"/>
        <v>1</v>
      </c>
      <c r="G4230" s="75">
        <f t="shared" si="690"/>
        <v>2</v>
      </c>
      <c r="H4230" s="75">
        <f t="shared" si="690"/>
        <v>3</v>
      </c>
      <c r="I4230" s="75">
        <f t="shared" si="690"/>
        <v>4</v>
      </c>
      <c r="J4230" s="75">
        <f t="shared" si="690"/>
        <v>5</v>
      </c>
      <c r="K4230" s="75">
        <f t="shared" si="690"/>
        <v>6</v>
      </c>
      <c r="L4230" s="75">
        <f t="shared" si="690"/>
        <v>7</v>
      </c>
      <c r="M4230" s="75">
        <f t="shared" si="690"/>
        <v>8</v>
      </c>
      <c r="N4230" s="75">
        <f t="shared" si="690"/>
        <v>9</v>
      </c>
      <c r="O4230" s="75">
        <f t="shared" si="690"/>
        <v>10</v>
      </c>
      <c r="P4230">
        <f t="shared" ref="P4230:P4293" si="691">MIN(F4230:O4230)</f>
        <v>1</v>
      </c>
      <c r="Q4230" t="str">
        <f t="shared" ref="Q4230:Q4293" si="692">HLOOKUP($P4230,$F$3:$O$4,2,FALSE)</f>
        <v>D20201231</v>
      </c>
      <c r="R4230">
        <f t="shared" ref="R4230:R4293" si="693">VLOOKUP(CONCATENATE($Q4230,".",$E4230),$A$4:$C$488690,3,FALSE)</f>
        <v>4382687</v>
      </c>
      <c r="S4230">
        <v>1</v>
      </c>
      <c r="T4230">
        <f t="shared" si="688"/>
        <v>0</v>
      </c>
      <c r="U4230">
        <f t="shared" si="688"/>
        <v>0</v>
      </c>
      <c r="V4230">
        <f t="shared" si="688"/>
        <v>1</v>
      </c>
      <c r="W4230">
        <f t="shared" si="688"/>
        <v>0</v>
      </c>
    </row>
    <row r="4231" spans="1:23" x14ac:dyDescent="0.25">
      <c r="A4231" t="s">
        <v>8332</v>
      </c>
      <c r="B4231">
        <v>1</v>
      </c>
      <c r="C4231">
        <v>1293663</v>
      </c>
      <c r="E4231" s="74">
        <v>1885932</v>
      </c>
      <c r="F4231" s="75">
        <f t="shared" si="690"/>
        <v>1</v>
      </c>
      <c r="G4231" s="75">
        <f t="shared" si="690"/>
        <v>2</v>
      </c>
      <c r="H4231" s="75">
        <f t="shared" si="690"/>
        <v>3</v>
      </c>
      <c r="I4231" s="75">
        <f t="shared" si="690"/>
        <v>4</v>
      </c>
      <c r="J4231" s="75">
        <f t="shared" si="690"/>
        <v>5</v>
      </c>
      <c r="K4231" s="75">
        <f t="shared" si="690"/>
        <v>6</v>
      </c>
      <c r="L4231" s="75">
        <f t="shared" si="690"/>
        <v>7</v>
      </c>
      <c r="M4231" s="75">
        <f t="shared" si="690"/>
        <v>8</v>
      </c>
      <c r="N4231" s="75">
        <f t="shared" si="690"/>
        <v>9</v>
      </c>
      <c r="O4231" s="75">
        <f t="shared" si="690"/>
        <v>10</v>
      </c>
      <c r="P4231">
        <f t="shared" si="691"/>
        <v>1</v>
      </c>
      <c r="Q4231" t="str">
        <f t="shared" si="692"/>
        <v>D20201231</v>
      </c>
      <c r="R4231">
        <f t="shared" si="693"/>
        <v>919745</v>
      </c>
      <c r="S4231">
        <v>1</v>
      </c>
      <c r="T4231">
        <f t="shared" si="688"/>
        <v>0</v>
      </c>
      <c r="U4231">
        <f t="shared" si="688"/>
        <v>0</v>
      </c>
      <c r="V4231">
        <f t="shared" si="688"/>
        <v>0</v>
      </c>
      <c r="W4231">
        <f t="shared" si="688"/>
        <v>1</v>
      </c>
    </row>
    <row r="4232" spans="1:23" x14ac:dyDescent="0.25">
      <c r="A4232" t="s">
        <v>8334</v>
      </c>
      <c r="B4232">
        <v>1</v>
      </c>
      <c r="C4232">
        <v>993967</v>
      </c>
      <c r="E4232" s="74">
        <v>1890525</v>
      </c>
      <c r="F4232" s="75">
        <f t="shared" si="690"/>
        <v>1</v>
      </c>
      <c r="G4232" s="75">
        <f t="shared" si="690"/>
        <v>2</v>
      </c>
      <c r="H4232" s="75">
        <f t="shared" si="690"/>
        <v>3</v>
      </c>
      <c r="I4232" s="75">
        <f t="shared" si="690"/>
        <v>4</v>
      </c>
      <c r="J4232" s="75">
        <f t="shared" si="690"/>
        <v>5</v>
      </c>
      <c r="K4232" s="75">
        <f t="shared" si="690"/>
        <v>6</v>
      </c>
      <c r="L4232" s="75">
        <f t="shared" si="690"/>
        <v>7</v>
      </c>
      <c r="M4232" s="75">
        <f t="shared" si="690"/>
        <v>8</v>
      </c>
      <c r="N4232" s="75">
        <f t="shared" si="690"/>
        <v>9</v>
      </c>
      <c r="O4232" s="75">
        <f t="shared" si="690"/>
        <v>10</v>
      </c>
      <c r="P4232">
        <f t="shared" si="691"/>
        <v>1</v>
      </c>
      <c r="Q4232" t="str">
        <f t="shared" si="692"/>
        <v>D20201231</v>
      </c>
      <c r="R4232">
        <f t="shared" si="693"/>
        <v>1951990</v>
      </c>
      <c r="S4232">
        <v>1</v>
      </c>
      <c r="T4232">
        <f t="shared" si="688"/>
        <v>0</v>
      </c>
      <c r="U4232">
        <f t="shared" si="688"/>
        <v>0</v>
      </c>
      <c r="V4232">
        <f t="shared" si="688"/>
        <v>1</v>
      </c>
      <c r="W4232">
        <f t="shared" si="688"/>
        <v>0</v>
      </c>
    </row>
    <row r="4233" spans="1:23" x14ac:dyDescent="0.25">
      <c r="A4233" t="s">
        <v>8336</v>
      </c>
      <c r="B4233">
        <v>1</v>
      </c>
      <c r="C4233">
        <v>258658</v>
      </c>
      <c r="E4233" s="74">
        <v>1892154</v>
      </c>
      <c r="F4233" s="75">
        <f t="shared" si="690"/>
        <v>1</v>
      </c>
      <c r="G4233" s="75">
        <f t="shared" si="690"/>
        <v>2</v>
      </c>
      <c r="H4233" s="75">
        <f t="shared" si="690"/>
        <v>3</v>
      </c>
      <c r="I4233" s="75">
        <f t="shared" si="690"/>
        <v>4</v>
      </c>
      <c r="J4233" s="75">
        <f t="shared" si="690"/>
        <v>5</v>
      </c>
      <c r="K4233" s="75">
        <f t="shared" si="690"/>
        <v>6</v>
      </c>
      <c r="L4233" s="75">
        <f t="shared" si="690"/>
        <v>7</v>
      </c>
      <c r="M4233" s="75">
        <f t="shared" si="690"/>
        <v>8</v>
      </c>
      <c r="N4233" s="75">
        <f t="shared" si="690"/>
        <v>9</v>
      </c>
      <c r="O4233" s="75">
        <f t="shared" si="690"/>
        <v>10</v>
      </c>
      <c r="P4233">
        <f t="shared" si="691"/>
        <v>1</v>
      </c>
      <c r="Q4233" t="str">
        <f t="shared" si="692"/>
        <v>D20201231</v>
      </c>
      <c r="R4233">
        <f t="shared" si="693"/>
        <v>310313</v>
      </c>
      <c r="S4233">
        <v>1</v>
      </c>
      <c r="T4233">
        <f t="shared" si="688"/>
        <v>0</v>
      </c>
      <c r="U4233">
        <f t="shared" si="688"/>
        <v>0</v>
      </c>
      <c r="V4233">
        <f t="shared" si="688"/>
        <v>0</v>
      </c>
      <c r="W4233">
        <f t="shared" si="688"/>
        <v>1</v>
      </c>
    </row>
    <row r="4234" spans="1:23" x14ac:dyDescent="0.25">
      <c r="A4234" t="s">
        <v>8338</v>
      </c>
      <c r="B4234">
        <v>1</v>
      </c>
      <c r="C4234">
        <v>344965</v>
      </c>
      <c r="E4234" s="74">
        <v>1893049</v>
      </c>
      <c r="F4234" s="75">
        <f t="shared" si="690"/>
        <v>1</v>
      </c>
      <c r="G4234" s="75">
        <f t="shared" si="690"/>
        <v>2</v>
      </c>
      <c r="H4234" s="75">
        <f t="shared" si="690"/>
        <v>3</v>
      </c>
      <c r="I4234" s="75">
        <f t="shared" si="690"/>
        <v>4</v>
      </c>
      <c r="J4234" s="75">
        <f t="shared" si="690"/>
        <v>5</v>
      </c>
      <c r="K4234" s="75">
        <f t="shared" si="690"/>
        <v>6</v>
      </c>
      <c r="L4234" s="75">
        <f t="shared" si="690"/>
        <v>7</v>
      </c>
      <c r="M4234" s="75">
        <f t="shared" si="690"/>
        <v>8</v>
      </c>
      <c r="N4234" s="75">
        <f t="shared" si="690"/>
        <v>9</v>
      </c>
      <c r="O4234" s="75">
        <f t="shared" si="690"/>
        <v>10</v>
      </c>
      <c r="P4234">
        <f t="shared" si="691"/>
        <v>1</v>
      </c>
      <c r="Q4234" t="str">
        <f t="shared" si="692"/>
        <v>D20201231</v>
      </c>
      <c r="R4234">
        <f t="shared" si="693"/>
        <v>31550000</v>
      </c>
      <c r="S4234">
        <v>1</v>
      </c>
      <c r="T4234">
        <f t="shared" si="688"/>
        <v>0</v>
      </c>
      <c r="U4234">
        <f t="shared" si="688"/>
        <v>1</v>
      </c>
      <c r="V4234">
        <f t="shared" si="688"/>
        <v>0</v>
      </c>
      <c r="W4234">
        <f t="shared" si="688"/>
        <v>0</v>
      </c>
    </row>
    <row r="4235" spans="1:23" x14ac:dyDescent="0.25">
      <c r="A4235" t="s">
        <v>8340</v>
      </c>
      <c r="B4235">
        <v>1</v>
      </c>
      <c r="C4235">
        <v>310866</v>
      </c>
      <c r="E4235" s="74">
        <v>1914421</v>
      </c>
      <c r="F4235" s="75">
        <f t="shared" ref="F4235:O4244" si="694">IFERROR(VLOOKUP(CONCATENATE(F$4,".",$E4235),$A$4:$C$488690,2,FALSE)*F$3,100)</f>
        <v>1</v>
      </c>
      <c r="G4235" s="75">
        <f t="shared" si="694"/>
        <v>2</v>
      </c>
      <c r="H4235" s="75">
        <f t="shared" si="694"/>
        <v>3</v>
      </c>
      <c r="I4235" s="75">
        <f t="shared" si="694"/>
        <v>4</v>
      </c>
      <c r="J4235" s="75">
        <f t="shared" si="694"/>
        <v>5</v>
      </c>
      <c r="K4235" s="75">
        <f t="shared" si="694"/>
        <v>6</v>
      </c>
      <c r="L4235" s="75">
        <f t="shared" si="694"/>
        <v>7</v>
      </c>
      <c r="M4235" s="75">
        <f t="shared" si="694"/>
        <v>100</v>
      </c>
      <c r="N4235" s="75">
        <f t="shared" si="694"/>
        <v>100</v>
      </c>
      <c r="O4235" s="75">
        <f t="shared" si="694"/>
        <v>100</v>
      </c>
      <c r="P4235">
        <f t="shared" si="691"/>
        <v>1</v>
      </c>
      <c r="Q4235" t="str">
        <f t="shared" si="692"/>
        <v>D20201231</v>
      </c>
      <c r="R4235">
        <f t="shared" si="693"/>
        <v>665184</v>
      </c>
      <c r="S4235">
        <v>1</v>
      </c>
      <c r="T4235">
        <f t="shared" si="688"/>
        <v>0</v>
      </c>
      <c r="U4235">
        <f t="shared" si="688"/>
        <v>0</v>
      </c>
      <c r="V4235">
        <f t="shared" si="688"/>
        <v>0</v>
      </c>
      <c r="W4235">
        <f t="shared" si="688"/>
        <v>1</v>
      </c>
    </row>
    <row r="4236" spans="1:23" x14ac:dyDescent="0.25">
      <c r="A4236" t="s">
        <v>8342</v>
      </c>
      <c r="B4236">
        <v>1</v>
      </c>
      <c r="C4236">
        <v>2514833</v>
      </c>
      <c r="E4236" s="74">
        <v>1917301</v>
      </c>
      <c r="F4236" s="75">
        <f t="shared" si="694"/>
        <v>1</v>
      </c>
      <c r="G4236" s="75">
        <f t="shared" si="694"/>
        <v>2</v>
      </c>
      <c r="H4236" s="75">
        <f t="shared" si="694"/>
        <v>3</v>
      </c>
      <c r="I4236" s="75">
        <f t="shared" si="694"/>
        <v>4</v>
      </c>
      <c r="J4236" s="75">
        <f t="shared" si="694"/>
        <v>5</v>
      </c>
      <c r="K4236" s="75">
        <f t="shared" si="694"/>
        <v>6</v>
      </c>
      <c r="L4236" s="75">
        <f t="shared" si="694"/>
        <v>7</v>
      </c>
      <c r="M4236" s="75">
        <f t="shared" si="694"/>
        <v>8</v>
      </c>
      <c r="N4236" s="75">
        <f t="shared" si="694"/>
        <v>9</v>
      </c>
      <c r="O4236" s="75">
        <f t="shared" si="694"/>
        <v>10</v>
      </c>
      <c r="P4236">
        <f t="shared" si="691"/>
        <v>1</v>
      </c>
      <c r="Q4236" t="str">
        <f t="shared" si="692"/>
        <v>D20201231</v>
      </c>
      <c r="R4236">
        <f t="shared" si="693"/>
        <v>5931108</v>
      </c>
      <c r="S4236">
        <v>1</v>
      </c>
      <c r="T4236">
        <f t="shared" si="688"/>
        <v>0</v>
      </c>
      <c r="U4236">
        <f t="shared" si="688"/>
        <v>0</v>
      </c>
      <c r="V4236">
        <f t="shared" si="688"/>
        <v>1</v>
      </c>
      <c r="W4236">
        <f t="shared" si="688"/>
        <v>0</v>
      </c>
    </row>
    <row r="4237" spans="1:23" x14ac:dyDescent="0.25">
      <c r="A4237" t="s">
        <v>8344</v>
      </c>
      <c r="B4237">
        <v>1</v>
      </c>
      <c r="C4237">
        <v>41462</v>
      </c>
      <c r="E4237" s="74">
        <v>1918344</v>
      </c>
      <c r="F4237" s="75">
        <f t="shared" si="694"/>
        <v>1</v>
      </c>
      <c r="G4237" s="75">
        <f t="shared" si="694"/>
        <v>2</v>
      </c>
      <c r="H4237" s="75">
        <f t="shared" si="694"/>
        <v>3</v>
      </c>
      <c r="I4237" s="75">
        <f t="shared" si="694"/>
        <v>4</v>
      </c>
      <c r="J4237" s="75">
        <f t="shared" si="694"/>
        <v>5</v>
      </c>
      <c r="K4237" s="75">
        <f t="shared" si="694"/>
        <v>6</v>
      </c>
      <c r="L4237" s="75">
        <f t="shared" si="694"/>
        <v>7</v>
      </c>
      <c r="M4237" s="75">
        <f t="shared" si="694"/>
        <v>8</v>
      </c>
      <c r="N4237" s="75">
        <f t="shared" si="694"/>
        <v>9</v>
      </c>
      <c r="O4237" s="75">
        <f t="shared" si="694"/>
        <v>10</v>
      </c>
      <c r="P4237">
        <f t="shared" si="691"/>
        <v>1</v>
      </c>
      <c r="Q4237" t="str">
        <f t="shared" si="692"/>
        <v>D20201231</v>
      </c>
      <c r="R4237">
        <f t="shared" si="693"/>
        <v>5145618</v>
      </c>
      <c r="S4237">
        <v>1</v>
      </c>
      <c r="T4237">
        <f t="shared" si="688"/>
        <v>0</v>
      </c>
      <c r="U4237">
        <f t="shared" si="688"/>
        <v>0</v>
      </c>
      <c r="V4237">
        <f t="shared" si="688"/>
        <v>1</v>
      </c>
      <c r="W4237">
        <f t="shared" si="688"/>
        <v>0</v>
      </c>
    </row>
    <row r="4238" spans="1:23" x14ac:dyDescent="0.25">
      <c r="A4238" t="s">
        <v>8346</v>
      </c>
      <c r="B4238">
        <v>1</v>
      </c>
      <c r="C4238">
        <v>77451</v>
      </c>
      <c r="E4238" s="74">
        <v>1929247</v>
      </c>
      <c r="F4238" s="75">
        <f t="shared" si="694"/>
        <v>1</v>
      </c>
      <c r="G4238" s="75">
        <f t="shared" si="694"/>
        <v>2</v>
      </c>
      <c r="H4238" s="75">
        <f t="shared" si="694"/>
        <v>3</v>
      </c>
      <c r="I4238" s="75">
        <f t="shared" si="694"/>
        <v>4</v>
      </c>
      <c r="J4238" s="75">
        <f t="shared" si="694"/>
        <v>5</v>
      </c>
      <c r="K4238" s="75">
        <f t="shared" si="694"/>
        <v>6</v>
      </c>
      <c r="L4238" s="75">
        <f t="shared" si="694"/>
        <v>7</v>
      </c>
      <c r="M4238" s="75">
        <f t="shared" si="694"/>
        <v>8</v>
      </c>
      <c r="N4238" s="75">
        <f t="shared" si="694"/>
        <v>9</v>
      </c>
      <c r="O4238" s="75">
        <f t="shared" si="694"/>
        <v>10</v>
      </c>
      <c r="P4238">
        <f t="shared" si="691"/>
        <v>1</v>
      </c>
      <c r="Q4238" t="str">
        <f t="shared" si="692"/>
        <v>D20201231</v>
      </c>
      <c r="R4238">
        <f t="shared" si="693"/>
        <v>37669996</v>
      </c>
      <c r="S4238">
        <v>1</v>
      </c>
      <c r="T4238">
        <f t="shared" si="688"/>
        <v>0</v>
      </c>
      <c r="U4238">
        <f t="shared" si="688"/>
        <v>1</v>
      </c>
      <c r="V4238">
        <f t="shared" si="688"/>
        <v>0</v>
      </c>
      <c r="W4238">
        <f t="shared" si="688"/>
        <v>0</v>
      </c>
    </row>
    <row r="4239" spans="1:23" x14ac:dyDescent="0.25">
      <c r="A4239" t="s">
        <v>8348</v>
      </c>
      <c r="B4239">
        <v>1</v>
      </c>
      <c r="C4239">
        <v>176269</v>
      </c>
      <c r="E4239" s="74">
        <v>1940747</v>
      </c>
      <c r="F4239" s="75">
        <f t="shared" si="694"/>
        <v>1</v>
      </c>
      <c r="G4239" s="75">
        <f t="shared" si="694"/>
        <v>2</v>
      </c>
      <c r="H4239" s="75">
        <f t="shared" si="694"/>
        <v>3</v>
      </c>
      <c r="I4239" s="75">
        <f t="shared" si="694"/>
        <v>4</v>
      </c>
      <c r="J4239" s="75">
        <f t="shared" si="694"/>
        <v>5</v>
      </c>
      <c r="K4239" s="75">
        <f t="shared" si="694"/>
        <v>6</v>
      </c>
      <c r="L4239" s="75">
        <f t="shared" si="694"/>
        <v>7</v>
      </c>
      <c r="M4239" s="75">
        <f t="shared" si="694"/>
        <v>8</v>
      </c>
      <c r="N4239" s="75">
        <f t="shared" si="694"/>
        <v>9</v>
      </c>
      <c r="O4239" s="75">
        <f t="shared" si="694"/>
        <v>10</v>
      </c>
      <c r="P4239">
        <f t="shared" si="691"/>
        <v>1</v>
      </c>
      <c r="Q4239" t="str">
        <f t="shared" si="692"/>
        <v>D20201231</v>
      </c>
      <c r="R4239">
        <f t="shared" si="693"/>
        <v>243701</v>
      </c>
      <c r="S4239">
        <v>1</v>
      </c>
      <c r="T4239">
        <f t="shared" si="688"/>
        <v>0</v>
      </c>
      <c r="U4239">
        <f t="shared" si="688"/>
        <v>0</v>
      </c>
      <c r="V4239">
        <f t="shared" si="688"/>
        <v>0</v>
      </c>
      <c r="W4239">
        <f t="shared" si="688"/>
        <v>1</v>
      </c>
    </row>
    <row r="4240" spans="1:23" x14ac:dyDescent="0.25">
      <c r="A4240" t="s">
        <v>8349</v>
      </c>
      <c r="B4240">
        <v>1</v>
      </c>
      <c r="C4240">
        <v>36541</v>
      </c>
      <c r="E4240" s="74">
        <v>1945247</v>
      </c>
      <c r="F4240" s="75">
        <f t="shared" si="694"/>
        <v>1</v>
      </c>
      <c r="G4240" s="75">
        <f t="shared" si="694"/>
        <v>2</v>
      </c>
      <c r="H4240" s="75">
        <f t="shared" si="694"/>
        <v>3</v>
      </c>
      <c r="I4240" s="75">
        <f t="shared" si="694"/>
        <v>4</v>
      </c>
      <c r="J4240" s="75">
        <f t="shared" si="694"/>
        <v>5</v>
      </c>
      <c r="K4240" s="75">
        <f t="shared" si="694"/>
        <v>6</v>
      </c>
      <c r="L4240" s="75">
        <f t="shared" si="694"/>
        <v>7</v>
      </c>
      <c r="M4240" s="75">
        <f t="shared" si="694"/>
        <v>8</v>
      </c>
      <c r="N4240" s="75">
        <f t="shared" si="694"/>
        <v>9</v>
      </c>
      <c r="O4240" s="75">
        <f t="shared" si="694"/>
        <v>10</v>
      </c>
      <c r="P4240">
        <f t="shared" si="691"/>
        <v>1</v>
      </c>
      <c r="Q4240" t="str">
        <f t="shared" si="692"/>
        <v>D20201231</v>
      </c>
      <c r="R4240">
        <f t="shared" si="693"/>
        <v>55570</v>
      </c>
      <c r="S4240">
        <v>1</v>
      </c>
      <c r="T4240">
        <f t="shared" si="688"/>
        <v>0</v>
      </c>
      <c r="U4240">
        <f t="shared" si="688"/>
        <v>0</v>
      </c>
      <c r="V4240">
        <f t="shared" si="688"/>
        <v>0</v>
      </c>
      <c r="W4240">
        <f t="shared" si="688"/>
        <v>1</v>
      </c>
    </row>
    <row r="4241" spans="1:23" x14ac:dyDescent="0.25">
      <c r="A4241" t="s">
        <v>8350</v>
      </c>
      <c r="B4241">
        <v>1</v>
      </c>
      <c r="C4241">
        <v>428542</v>
      </c>
      <c r="E4241" s="74">
        <v>2002222</v>
      </c>
      <c r="F4241" s="75">
        <f t="shared" si="694"/>
        <v>1</v>
      </c>
      <c r="G4241" s="75">
        <f t="shared" si="694"/>
        <v>2</v>
      </c>
      <c r="H4241" s="75">
        <f t="shared" si="694"/>
        <v>3</v>
      </c>
      <c r="I4241" s="75">
        <f t="shared" si="694"/>
        <v>4</v>
      </c>
      <c r="J4241" s="75">
        <f t="shared" si="694"/>
        <v>5</v>
      </c>
      <c r="K4241" s="75">
        <f t="shared" si="694"/>
        <v>6</v>
      </c>
      <c r="L4241" s="75">
        <f t="shared" si="694"/>
        <v>7</v>
      </c>
      <c r="M4241" s="75">
        <f t="shared" si="694"/>
        <v>8</v>
      </c>
      <c r="N4241" s="75">
        <f t="shared" si="694"/>
        <v>9</v>
      </c>
      <c r="O4241" s="75">
        <f t="shared" si="694"/>
        <v>10</v>
      </c>
      <c r="P4241">
        <f t="shared" si="691"/>
        <v>1</v>
      </c>
      <c r="Q4241" t="str">
        <f t="shared" si="692"/>
        <v>D20201231</v>
      </c>
      <c r="R4241">
        <f t="shared" si="693"/>
        <v>276661</v>
      </c>
      <c r="S4241">
        <v>1</v>
      </c>
      <c r="T4241">
        <f t="shared" si="688"/>
        <v>0</v>
      </c>
      <c r="U4241">
        <f t="shared" si="688"/>
        <v>0</v>
      </c>
      <c r="V4241">
        <f t="shared" si="688"/>
        <v>0</v>
      </c>
      <c r="W4241">
        <f t="shared" si="688"/>
        <v>1</v>
      </c>
    </row>
    <row r="4242" spans="1:23" x14ac:dyDescent="0.25">
      <c r="A4242" t="s">
        <v>8352</v>
      </c>
      <c r="B4242">
        <v>1</v>
      </c>
      <c r="C4242">
        <v>128485</v>
      </c>
      <c r="E4242" s="74">
        <v>2006024</v>
      </c>
      <c r="F4242" s="75">
        <f t="shared" si="694"/>
        <v>1</v>
      </c>
      <c r="G4242" s="75">
        <f t="shared" si="694"/>
        <v>2</v>
      </c>
      <c r="H4242" s="75">
        <f t="shared" si="694"/>
        <v>3</v>
      </c>
      <c r="I4242" s="75">
        <f t="shared" si="694"/>
        <v>4</v>
      </c>
      <c r="J4242" s="75">
        <f t="shared" si="694"/>
        <v>5</v>
      </c>
      <c r="K4242" s="75">
        <f t="shared" si="694"/>
        <v>6</v>
      </c>
      <c r="L4242" s="75">
        <f t="shared" si="694"/>
        <v>7</v>
      </c>
      <c r="M4242" s="75">
        <f t="shared" si="694"/>
        <v>8</v>
      </c>
      <c r="N4242" s="75">
        <f t="shared" si="694"/>
        <v>9</v>
      </c>
      <c r="O4242" s="75">
        <f t="shared" si="694"/>
        <v>10</v>
      </c>
      <c r="P4242">
        <f t="shared" si="691"/>
        <v>1</v>
      </c>
      <c r="Q4242" t="str">
        <f t="shared" si="692"/>
        <v>D20201231</v>
      </c>
      <c r="R4242">
        <f t="shared" si="693"/>
        <v>796525</v>
      </c>
      <c r="S4242">
        <v>1</v>
      </c>
      <c r="T4242">
        <f t="shared" si="688"/>
        <v>0</v>
      </c>
      <c r="U4242">
        <f t="shared" si="688"/>
        <v>0</v>
      </c>
      <c r="V4242">
        <f t="shared" si="688"/>
        <v>0</v>
      </c>
      <c r="W4242">
        <f t="shared" si="688"/>
        <v>1</v>
      </c>
    </row>
    <row r="4243" spans="1:23" x14ac:dyDescent="0.25">
      <c r="A4243" t="s">
        <v>8354</v>
      </c>
      <c r="B4243">
        <v>1</v>
      </c>
      <c r="C4243">
        <v>439748</v>
      </c>
      <c r="E4243" s="74">
        <v>2007991</v>
      </c>
      <c r="F4243" s="75">
        <f t="shared" si="694"/>
        <v>1</v>
      </c>
      <c r="G4243" s="75">
        <f t="shared" si="694"/>
        <v>2</v>
      </c>
      <c r="H4243" s="75">
        <f t="shared" si="694"/>
        <v>3</v>
      </c>
      <c r="I4243" s="75">
        <f t="shared" si="694"/>
        <v>4</v>
      </c>
      <c r="J4243" s="75">
        <f t="shared" si="694"/>
        <v>5</v>
      </c>
      <c r="K4243" s="75">
        <f t="shared" si="694"/>
        <v>6</v>
      </c>
      <c r="L4243" s="75">
        <f t="shared" si="694"/>
        <v>7</v>
      </c>
      <c r="M4243" s="75">
        <f t="shared" si="694"/>
        <v>8</v>
      </c>
      <c r="N4243" s="75">
        <f t="shared" si="694"/>
        <v>9</v>
      </c>
      <c r="O4243" s="75">
        <f t="shared" si="694"/>
        <v>10</v>
      </c>
      <c r="P4243">
        <f t="shared" si="691"/>
        <v>1</v>
      </c>
      <c r="Q4243" t="str">
        <f t="shared" si="692"/>
        <v>D20201231</v>
      </c>
      <c r="R4243">
        <f t="shared" si="693"/>
        <v>450759</v>
      </c>
      <c r="S4243">
        <v>1</v>
      </c>
      <c r="T4243">
        <f t="shared" si="688"/>
        <v>0</v>
      </c>
      <c r="U4243">
        <f t="shared" si="688"/>
        <v>0</v>
      </c>
      <c r="V4243">
        <f t="shared" si="688"/>
        <v>0</v>
      </c>
      <c r="W4243">
        <f t="shared" si="688"/>
        <v>1</v>
      </c>
    </row>
    <row r="4244" spans="1:23" x14ac:dyDescent="0.25">
      <c r="A4244" t="s">
        <v>8355</v>
      </c>
      <c r="B4244">
        <v>1</v>
      </c>
      <c r="C4244">
        <v>960059</v>
      </c>
      <c r="E4244" s="74">
        <v>2009605</v>
      </c>
      <c r="F4244" s="75">
        <f t="shared" si="694"/>
        <v>1</v>
      </c>
      <c r="G4244" s="75">
        <f t="shared" si="694"/>
        <v>2</v>
      </c>
      <c r="H4244" s="75">
        <f t="shared" si="694"/>
        <v>3</v>
      </c>
      <c r="I4244" s="75">
        <f t="shared" si="694"/>
        <v>4</v>
      </c>
      <c r="J4244" s="75">
        <f t="shared" si="694"/>
        <v>5</v>
      </c>
      <c r="K4244" s="75">
        <f t="shared" si="694"/>
        <v>6</v>
      </c>
      <c r="L4244" s="75">
        <f t="shared" si="694"/>
        <v>7</v>
      </c>
      <c r="M4244" s="75">
        <f t="shared" si="694"/>
        <v>8</v>
      </c>
      <c r="N4244" s="75">
        <f t="shared" si="694"/>
        <v>9</v>
      </c>
      <c r="O4244" s="75">
        <f t="shared" si="694"/>
        <v>10</v>
      </c>
      <c r="P4244">
        <f t="shared" si="691"/>
        <v>1</v>
      </c>
      <c r="Q4244" t="str">
        <f t="shared" si="692"/>
        <v>D20201231</v>
      </c>
      <c r="R4244">
        <f t="shared" si="693"/>
        <v>1606710</v>
      </c>
      <c r="S4244">
        <v>1</v>
      </c>
      <c r="T4244">
        <f t="shared" si="688"/>
        <v>0</v>
      </c>
      <c r="U4244">
        <f t="shared" si="688"/>
        <v>0</v>
      </c>
      <c r="V4244">
        <f t="shared" si="688"/>
        <v>1</v>
      </c>
      <c r="W4244">
        <f t="shared" si="688"/>
        <v>0</v>
      </c>
    </row>
    <row r="4245" spans="1:23" x14ac:dyDescent="0.25">
      <c r="A4245" t="s">
        <v>8357</v>
      </c>
      <c r="B4245">
        <v>1</v>
      </c>
      <c r="C4245">
        <v>59301</v>
      </c>
      <c r="E4245" s="74">
        <v>2010722</v>
      </c>
      <c r="F4245" s="75">
        <f t="shared" ref="F4245:O4254" si="695">IFERROR(VLOOKUP(CONCATENATE(F$4,".",$E4245),$A$4:$C$488690,2,FALSE)*F$3,100)</f>
        <v>1</v>
      </c>
      <c r="G4245" s="75">
        <f t="shared" si="695"/>
        <v>2</v>
      </c>
      <c r="H4245" s="75">
        <f t="shared" si="695"/>
        <v>3</v>
      </c>
      <c r="I4245" s="75">
        <f t="shared" si="695"/>
        <v>4</v>
      </c>
      <c r="J4245" s="75">
        <f t="shared" si="695"/>
        <v>5</v>
      </c>
      <c r="K4245" s="75">
        <f t="shared" si="695"/>
        <v>6</v>
      </c>
      <c r="L4245" s="75">
        <f t="shared" si="695"/>
        <v>7</v>
      </c>
      <c r="M4245" s="75">
        <f t="shared" si="695"/>
        <v>8</v>
      </c>
      <c r="N4245" s="75">
        <f t="shared" si="695"/>
        <v>9</v>
      </c>
      <c r="O4245" s="75">
        <f t="shared" si="695"/>
        <v>10</v>
      </c>
      <c r="P4245">
        <f t="shared" si="691"/>
        <v>1</v>
      </c>
      <c r="Q4245" t="str">
        <f t="shared" si="692"/>
        <v>D20201231</v>
      </c>
      <c r="R4245">
        <f t="shared" si="693"/>
        <v>402677</v>
      </c>
      <c r="S4245">
        <v>1</v>
      </c>
      <c r="T4245">
        <f t="shared" si="688"/>
        <v>0</v>
      </c>
      <c r="U4245">
        <f t="shared" si="688"/>
        <v>0</v>
      </c>
      <c r="V4245">
        <f t="shared" si="688"/>
        <v>0</v>
      </c>
      <c r="W4245">
        <f t="shared" si="688"/>
        <v>1</v>
      </c>
    </row>
    <row r="4246" spans="1:23" x14ac:dyDescent="0.25">
      <c r="A4246" t="s">
        <v>8359</v>
      </c>
      <c r="B4246">
        <v>1</v>
      </c>
      <c r="C4246">
        <v>19692</v>
      </c>
      <c r="E4246" s="74">
        <v>2037185</v>
      </c>
      <c r="F4246" s="75">
        <f t="shared" si="695"/>
        <v>1</v>
      </c>
      <c r="G4246" s="75">
        <f t="shared" si="695"/>
        <v>2</v>
      </c>
      <c r="H4246" s="75">
        <f t="shared" si="695"/>
        <v>3</v>
      </c>
      <c r="I4246" s="75">
        <f t="shared" si="695"/>
        <v>4</v>
      </c>
      <c r="J4246" s="75">
        <f t="shared" si="695"/>
        <v>5</v>
      </c>
      <c r="K4246" s="75">
        <f t="shared" si="695"/>
        <v>6</v>
      </c>
      <c r="L4246" s="75">
        <f t="shared" si="695"/>
        <v>7</v>
      </c>
      <c r="M4246" s="75">
        <f t="shared" si="695"/>
        <v>8</v>
      </c>
      <c r="N4246" s="75">
        <f t="shared" si="695"/>
        <v>9</v>
      </c>
      <c r="O4246" s="75">
        <f t="shared" si="695"/>
        <v>10</v>
      </c>
      <c r="P4246">
        <f t="shared" si="691"/>
        <v>1</v>
      </c>
      <c r="Q4246" t="str">
        <f t="shared" si="692"/>
        <v>D20201231</v>
      </c>
      <c r="R4246">
        <f t="shared" si="693"/>
        <v>183245</v>
      </c>
      <c r="S4246">
        <v>1</v>
      </c>
      <c r="T4246">
        <f t="shared" si="688"/>
        <v>0</v>
      </c>
      <c r="U4246">
        <f t="shared" si="688"/>
        <v>0</v>
      </c>
      <c r="V4246">
        <f t="shared" si="688"/>
        <v>0</v>
      </c>
      <c r="W4246">
        <f t="shared" si="688"/>
        <v>1</v>
      </c>
    </row>
    <row r="4247" spans="1:23" x14ac:dyDescent="0.25">
      <c r="A4247" t="s">
        <v>8361</v>
      </c>
      <c r="B4247">
        <v>1</v>
      </c>
      <c r="C4247">
        <v>147382</v>
      </c>
      <c r="E4247" s="74">
        <v>2044811</v>
      </c>
      <c r="F4247" s="75">
        <f t="shared" si="695"/>
        <v>1</v>
      </c>
      <c r="G4247" s="75">
        <f t="shared" si="695"/>
        <v>2</v>
      </c>
      <c r="H4247" s="75">
        <f t="shared" si="695"/>
        <v>3</v>
      </c>
      <c r="I4247" s="75">
        <f t="shared" si="695"/>
        <v>4</v>
      </c>
      <c r="J4247" s="75">
        <f t="shared" si="695"/>
        <v>5</v>
      </c>
      <c r="K4247" s="75">
        <f t="shared" si="695"/>
        <v>6</v>
      </c>
      <c r="L4247" s="75">
        <f t="shared" si="695"/>
        <v>7</v>
      </c>
      <c r="M4247" s="75">
        <f t="shared" si="695"/>
        <v>8</v>
      </c>
      <c r="N4247" s="75">
        <f t="shared" si="695"/>
        <v>9</v>
      </c>
      <c r="O4247" s="75">
        <f t="shared" si="695"/>
        <v>10</v>
      </c>
      <c r="P4247">
        <f t="shared" si="691"/>
        <v>1</v>
      </c>
      <c r="Q4247" t="str">
        <f t="shared" si="692"/>
        <v>D20201231</v>
      </c>
      <c r="R4247">
        <f t="shared" si="693"/>
        <v>2597424</v>
      </c>
      <c r="S4247">
        <v>1</v>
      </c>
      <c r="T4247">
        <f t="shared" si="688"/>
        <v>0</v>
      </c>
      <c r="U4247">
        <f t="shared" si="688"/>
        <v>0</v>
      </c>
      <c r="V4247">
        <f t="shared" si="688"/>
        <v>1</v>
      </c>
      <c r="W4247">
        <f t="shared" si="688"/>
        <v>0</v>
      </c>
    </row>
    <row r="4248" spans="1:23" x14ac:dyDescent="0.25">
      <c r="A4248" t="s">
        <v>8363</v>
      </c>
      <c r="B4248">
        <v>1</v>
      </c>
      <c r="C4248">
        <v>317592</v>
      </c>
      <c r="E4248" s="74">
        <v>2044820</v>
      </c>
      <c r="F4248" s="75">
        <f t="shared" si="695"/>
        <v>1</v>
      </c>
      <c r="G4248" s="75">
        <f t="shared" si="695"/>
        <v>2</v>
      </c>
      <c r="H4248" s="75">
        <f t="shared" si="695"/>
        <v>3</v>
      </c>
      <c r="I4248" s="75">
        <f t="shared" si="695"/>
        <v>4</v>
      </c>
      <c r="J4248" s="75">
        <f t="shared" si="695"/>
        <v>5</v>
      </c>
      <c r="K4248" s="75">
        <f t="shared" si="695"/>
        <v>6</v>
      </c>
      <c r="L4248" s="75">
        <f t="shared" si="695"/>
        <v>7</v>
      </c>
      <c r="M4248" s="75">
        <f t="shared" si="695"/>
        <v>8</v>
      </c>
      <c r="N4248" s="75">
        <f t="shared" si="695"/>
        <v>9</v>
      </c>
      <c r="O4248" s="75">
        <f t="shared" si="695"/>
        <v>10</v>
      </c>
      <c r="P4248">
        <f t="shared" si="691"/>
        <v>1</v>
      </c>
      <c r="Q4248" t="str">
        <f t="shared" si="692"/>
        <v>D20201231</v>
      </c>
      <c r="R4248">
        <f t="shared" si="693"/>
        <v>180371</v>
      </c>
      <c r="S4248">
        <v>1</v>
      </c>
      <c r="T4248">
        <f t="shared" si="688"/>
        <v>0</v>
      </c>
      <c r="U4248">
        <f t="shared" si="688"/>
        <v>0</v>
      </c>
      <c r="V4248">
        <f t="shared" si="688"/>
        <v>0</v>
      </c>
      <c r="W4248">
        <f t="shared" si="688"/>
        <v>1</v>
      </c>
    </row>
    <row r="4249" spans="1:23" x14ac:dyDescent="0.25">
      <c r="A4249" t="s">
        <v>8365</v>
      </c>
      <c r="B4249">
        <v>1</v>
      </c>
      <c r="C4249">
        <v>49996</v>
      </c>
      <c r="E4249" s="74">
        <v>2051127</v>
      </c>
      <c r="F4249" s="75">
        <f t="shared" si="695"/>
        <v>1</v>
      </c>
      <c r="G4249" s="75">
        <f t="shared" si="695"/>
        <v>2</v>
      </c>
      <c r="H4249" s="75">
        <f t="shared" si="695"/>
        <v>3</v>
      </c>
      <c r="I4249" s="75">
        <f t="shared" si="695"/>
        <v>4</v>
      </c>
      <c r="J4249" s="75">
        <f t="shared" si="695"/>
        <v>5</v>
      </c>
      <c r="K4249" s="75">
        <f t="shared" si="695"/>
        <v>6</v>
      </c>
      <c r="L4249" s="75">
        <f t="shared" si="695"/>
        <v>7</v>
      </c>
      <c r="M4249" s="75">
        <f t="shared" si="695"/>
        <v>8</v>
      </c>
      <c r="N4249" s="75">
        <f t="shared" si="695"/>
        <v>9</v>
      </c>
      <c r="O4249" s="75">
        <f t="shared" si="695"/>
        <v>10</v>
      </c>
      <c r="P4249">
        <f t="shared" si="691"/>
        <v>1</v>
      </c>
      <c r="Q4249" t="str">
        <f t="shared" si="692"/>
        <v>D20201231</v>
      </c>
      <c r="R4249">
        <f t="shared" si="693"/>
        <v>332216</v>
      </c>
      <c r="S4249">
        <v>1</v>
      </c>
      <c r="T4249">
        <f t="shared" si="688"/>
        <v>0</v>
      </c>
      <c r="U4249">
        <f t="shared" si="688"/>
        <v>0</v>
      </c>
      <c r="V4249">
        <f t="shared" si="688"/>
        <v>0</v>
      </c>
      <c r="W4249">
        <f t="shared" si="688"/>
        <v>1</v>
      </c>
    </row>
    <row r="4250" spans="1:23" x14ac:dyDescent="0.25">
      <c r="A4250" t="s">
        <v>8367</v>
      </c>
      <c r="B4250">
        <v>1</v>
      </c>
      <c r="C4250">
        <v>282394</v>
      </c>
      <c r="E4250" s="74">
        <v>2059990</v>
      </c>
      <c r="F4250" s="75">
        <f t="shared" si="695"/>
        <v>1</v>
      </c>
      <c r="G4250" s="75">
        <f t="shared" si="695"/>
        <v>2</v>
      </c>
      <c r="H4250" s="75">
        <f t="shared" si="695"/>
        <v>3</v>
      </c>
      <c r="I4250" s="75">
        <f t="shared" si="695"/>
        <v>4</v>
      </c>
      <c r="J4250" s="75">
        <f t="shared" si="695"/>
        <v>5</v>
      </c>
      <c r="K4250" s="75">
        <f t="shared" si="695"/>
        <v>6</v>
      </c>
      <c r="L4250" s="75">
        <f t="shared" si="695"/>
        <v>7</v>
      </c>
      <c r="M4250" s="75">
        <f t="shared" si="695"/>
        <v>8</v>
      </c>
      <c r="N4250" s="75">
        <f t="shared" si="695"/>
        <v>9</v>
      </c>
      <c r="O4250" s="75">
        <f t="shared" si="695"/>
        <v>10</v>
      </c>
      <c r="P4250">
        <f t="shared" si="691"/>
        <v>1</v>
      </c>
      <c r="Q4250" t="str">
        <f t="shared" si="692"/>
        <v>D20201231</v>
      </c>
      <c r="R4250">
        <f t="shared" si="693"/>
        <v>102559</v>
      </c>
      <c r="S4250">
        <v>1</v>
      </c>
      <c r="T4250">
        <f t="shared" si="688"/>
        <v>0</v>
      </c>
      <c r="U4250">
        <f t="shared" si="688"/>
        <v>0</v>
      </c>
      <c r="V4250">
        <f t="shared" si="688"/>
        <v>0</v>
      </c>
      <c r="W4250">
        <f t="shared" si="688"/>
        <v>1</v>
      </c>
    </row>
    <row r="4251" spans="1:23" x14ac:dyDescent="0.25">
      <c r="A4251" t="s">
        <v>8369</v>
      </c>
      <c r="B4251">
        <v>1</v>
      </c>
      <c r="C4251">
        <v>537062</v>
      </c>
      <c r="E4251" s="74">
        <v>2068107</v>
      </c>
      <c r="F4251" s="75">
        <f t="shared" si="695"/>
        <v>1</v>
      </c>
      <c r="G4251" s="75">
        <f t="shared" si="695"/>
        <v>2</v>
      </c>
      <c r="H4251" s="75">
        <f t="shared" si="695"/>
        <v>3</v>
      </c>
      <c r="I4251" s="75">
        <f t="shared" si="695"/>
        <v>4</v>
      </c>
      <c r="J4251" s="75">
        <f t="shared" si="695"/>
        <v>5</v>
      </c>
      <c r="K4251" s="75">
        <f t="shared" si="695"/>
        <v>6</v>
      </c>
      <c r="L4251" s="75">
        <f t="shared" si="695"/>
        <v>7</v>
      </c>
      <c r="M4251" s="75">
        <f t="shared" si="695"/>
        <v>8</v>
      </c>
      <c r="N4251" s="75">
        <f t="shared" si="695"/>
        <v>9</v>
      </c>
      <c r="O4251" s="75">
        <f t="shared" si="695"/>
        <v>10</v>
      </c>
      <c r="P4251">
        <f t="shared" si="691"/>
        <v>1</v>
      </c>
      <c r="Q4251" t="str">
        <f t="shared" si="692"/>
        <v>D20201231</v>
      </c>
      <c r="R4251">
        <f t="shared" si="693"/>
        <v>481437</v>
      </c>
      <c r="S4251">
        <v>1</v>
      </c>
      <c r="T4251">
        <f t="shared" si="688"/>
        <v>0</v>
      </c>
      <c r="U4251">
        <f t="shared" si="688"/>
        <v>0</v>
      </c>
      <c r="V4251">
        <f t="shared" si="688"/>
        <v>0</v>
      </c>
      <c r="W4251">
        <f t="shared" si="688"/>
        <v>1</v>
      </c>
    </row>
    <row r="4252" spans="1:23" x14ac:dyDescent="0.25">
      <c r="A4252" t="s">
        <v>8371</v>
      </c>
      <c r="B4252">
        <v>1</v>
      </c>
      <c r="C4252">
        <v>68781</v>
      </c>
      <c r="E4252" s="74">
        <v>2078290</v>
      </c>
      <c r="F4252" s="75">
        <f t="shared" si="695"/>
        <v>1</v>
      </c>
      <c r="G4252" s="75">
        <f t="shared" si="695"/>
        <v>2</v>
      </c>
      <c r="H4252" s="75">
        <f t="shared" si="695"/>
        <v>3</v>
      </c>
      <c r="I4252" s="75">
        <f t="shared" si="695"/>
        <v>4</v>
      </c>
      <c r="J4252" s="75">
        <f t="shared" si="695"/>
        <v>5</v>
      </c>
      <c r="K4252" s="75">
        <f t="shared" si="695"/>
        <v>6</v>
      </c>
      <c r="L4252" s="75">
        <f t="shared" si="695"/>
        <v>7</v>
      </c>
      <c r="M4252" s="75">
        <f t="shared" si="695"/>
        <v>8</v>
      </c>
      <c r="N4252" s="75">
        <f t="shared" si="695"/>
        <v>9</v>
      </c>
      <c r="O4252" s="75">
        <f t="shared" si="695"/>
        <v>100</v>
      </c>
      <c r="P4252">
        <f t="shared" si="691"/>
        <v>1</v>
      </c>
      <c r="Q4252" t="str">
        <f t="shared" si="692"/>
        <v>D20201231</v>
      </c>
      <c r="R4252">
        <f t="shared" si="693"/>
        <v>16577223</v>
      </c>
      <c r="S4252">
        <v>1</v>
      </c>
      <c r="T4252">
        <f t="shared" si="688"/>
        <v>0</v>
      </c>
      <c r="U4252">
        <f t="shared" si="688"/>
        <v>1</v>
      </c>
      <c r="V4252">
        <f t="shared" si="688"/>
        <v>0</v>
      </c>
      <c r="W4252">
        <f t="shared" si="688"/>
        <v>0</v>
      </c>
    </row>
    <row r="4253" spans="1:23" x14ac:dyDescent="0.25">
      <c r="A4253" t="s">
        <v>8373</v>
      </c>
      <c r="B4253">
        <v>1</v>
      </c>
      <c r="C4253">
        <v>4716144</v>
      </c>
      <c r="E4253" s="74">
        <v>2107181</v>
      </c>
      <c r="F4253" s="75">
        <f t="shared" si="695"/>
        <v>1</v>
      </c>
      <c r="G4253" s="75">
        <f t="shared" si="695"/>
        <v>2</v>
      </c>
      <c r="H4253" s="75">
        <f t="shared" si="695"/>
        <v>3</v>
      </c>
      <c r="I4253" s="75">
        <f t="shared" si="695"/>
        <v>4</v>
      </c>
      <c r="J4253" s="75">
        <f t="shared" si="695"/>
        <v>5</v>
      </c>
      <c r="K4253" s="75">
        <f t="shared" si="695"/>
        <v>6</v>
      </c>
      <c r="L4253" s="75">
        <f t="shared" si="695"/>
        <v>7</v>
      </c>
      <c r="M4253" s="75">
        <f t="shared" si="695"/>
        <v>8</v>
      </c>
      <c r="N4253" s="75">
        <f t="shared" si="695"/>
        <v>9</v>
      </c>
      <c r="O4253" s="75">
        <f t="shared" si="695"/>
        <v>10</v>
      </c>
      <c r="P4253">
        <f t="shared" si="691"/>
        <v>1</v>
      </c>
      <c r="Q4253" t="str">
        <f t="shared" si="692"/>
        <v>D20201231</v>
      </c>
      <c r="R4253">
        <f t="shared" si="693"/>
        <v>191276</v>
      </c>
      <c r="S4253">
        <v>1</v>
      </c>
      <c r="T4253">
        <f t="shared" si="688"/>
        <v>0</v>
      </c>
      <c r="U4253">
        <f t="shared" si="688"/>
        <v>0</v>
      </c>
      <c r="V4253">
        <f t="shared" si="688"/>
        <v>0</v>
      </c>
      <c r="W4253">
        <f t="shared" si="688"/>
        <v>1</v>
      </c>
    </row>
    <row r="4254" spans="1:23" x14ac:dyDescent="0.25">
      <c r="A4254" t="s">
        <v>8375</v>
      </c>
      <c r="B4254">
        <v>1</v>
      </c>
      <c r="C4254">
        <v>204722</v>
      </c>
      <c r="E4254" s="74">
        <v>2107341</v>
      </c>
      <c r="F4254" s="75">
        <f t="shared" si="695"/>
        <v>1</v>
      </c>
      <c r="G4254" s="75">
        <f t="shared" si="695"/>
        <v>2</v>
      </c>
      <c r="H4254" s="75">
        <f t="shared" si="695"/>
        <v>3</v>
      </c>
      <c r="I4254" s="75">
        <f t="shared" si="695"/>
        <v>4</v>
      </c>
      <c r="J4254" s="75">
        <f t="shared" si="695"/>
        <v>5</v>
      </c>
      <c r="K4254" s="75">
        <f t="shared" si="695"/>
        <v>6</v>
      </c>
      <c r="L4254" s="75">
        <f t="shared" si="695"/>
        <v>7</v>
      </c>
      <c r="M4254" s="75">
        <f t="shared" si="695"/>
        <v>8</v>
      </c>
      <c r="N4254" s="75">
        <f t="shared" si="695"/>
        <v>9</v>
      </c>
      <c r="O4254" s="75">
        <f t="shared" si="695"/>
        <v>10</v>
      </c>
      <c r="P4254">
        <f t="shared" si="691"/>
        <v>1</v>
      </c>
      <c r="Q4254" t="str">
        <f t="shared" si="692"/>
        <v>D20201231</v>
      </c>
      <c r="R4254">
        <f t="shared" si="693"/>
        <v>130623</v>
      </c>
      <c r="S4254">
        <v>1</v>
      </c>
      <c r="T4254">
        <f t="shared" si="688"/>
        <v>0</v>
      </c>
      <c r="U4254">
        <f t="shared" si="688"/>
        <v>0</v>
      </c>
      <c r="V4254">
        <f t="shared" si="688"/>
        <v>0</v>
      </c>
      <c r="W4254">
        <f t="shared" si="688"/>
        <v>1</v>
      </c>
    </row>
    <row r="4255" spans="1:23" x14ac:dyDescent="0.25">
      <c r="A4255" t="s">
        <v>8377</v>
      </c>
      <c r="B4255">
        <v>1</v>
      </c>
      <c r="C4255">
        <v>284811</v>
      </c>
      <c r="E4255" s="74">
        <v>2119773</v>
      </c>
      <c r="F4255" s="75">
        <f t="shared" ref="F4255:O4264" si="696">IFERROR(VLOOKUP(CONCATENATE(F$4,".",$E4255),$A$4:$C$488690,2,FALSE)*F$3,100)</f>
        <v>1</v>
      </c>
      <c r="G4255" s="75">
        <f t="shared" si="696"/>
        <v>2</v>
      </c>
      <c r="H4255" s="75">
        <f t="shared" si="696"/>
        <v>3</v>
      </c>
      <c r="I4255" s="75">
        <f t="shared" si="696"/>
        <v>4</v>
      </c>
      <c r="J4255" s="75">
        <f t="shared" si="696"/>
        <v>5</v>
      </c>
      <c r="K4255" s="75">
        <f t="shared" si="696"/>
        <v>6</v>
      </c>
      <c r="L4255" s="75">
        <f t="shared" si="696"/>
        <v>7</v>
      </c>
      <c r="M4255" s="75">
        <f t="shared" si="696"/>
        <v>8</v>
      </c>
      <c r="N4255" s="75">
        <f t="shared" si="696"/>
        <v>9</v>
      </c>
      <c r="O4255" s="75">
        <f t="shared" si="696"/>
        <v>10</v>
      </c>
      <c r="P4255">
        <f t="shared" si="691"/>
        <v>1</v>
      </c>
      <c r="Q4255" t="str">
        <f t="shared" si="692"/>
        <v>D20201231</v>
      </c>
      <c r="R4255">
        <f t="shared" si="693"/>
        <v>4002593</v>
      </c>
      <c r="S4255">
        <v>1</v>
      </c>
      <c r="T4255">
        <f t="shared" si="688"/>
        <v>0</v>
      </c>
      <c r="U4255">
        <f t="shared" si="688"/>
        <v>0</v>
      </c>
      <c r="V4255">
        <f t="shared" si="688"/>
        <v>1</v>
      </c>
      <c r="W4255">
        <f t="shared" si="688"/>
        <v>0</v>
      </c>
    </row>
    <row r="4256" spans="1:23" x14ac:dyDescent="0.25">
      <c r="A4256" t="s">
        <v>8379</v>
      </c>
      <c r="B4256">
        <v>1</v>
      </c>
      <c r="C4256">
        <v>341808</v>
      </c>
      <c r="E4256" s="74">
        <v>2121196</v>
      </c>
      <c r="F4256" s="75">
        <f t="shared" si="696"/>
        <v>1</v>
      </c>
      <c r="G4256" s="75">
        <f t="shared" si="696"/>
        <v>2</v>
      </c>
      <c r="H4256" s="75">
        <f t="shared" si="696"/>
        <v>3</v>
      </c>
      <c r="I4256" s="75">
        <f t="shared" si="696"/>
        <v>4</v>
      </c>
      <c r="J4256" s="75">
        <f t="shared" si="696"/>
        <v>5</v>
      </c>
      <c r="K4256" s="75">
        <f t="shared" si="696"/>
        <v>6</v>
      </c>
      <c r="L4256" s="75">
        <f t="shared" si="696"/>
        <v>7</v>
      </c>
      <c r="M4256" s="75">
        <f t="shared" si="696"/>
        <v>8</v>
      </c>
      <c r="N4256" s="75">
        <f t="shared" si="696"/>
        <v>9</v>
      </c>
      <c r="O4256" s="75">
        <f t="shared" si="696"/>
        <v>10</v>
      </c>
      <c r="P4256">
        <f t="shared" si="691"/>
        <v>1</v>
      </c>
      <c r="Q4256" t="str">
        <f t="shared" si="692"/>
        <v>D20201231</v>
      </c>
      <c r="R4256">
        <f t="shared" si="693"/>
        <v>29205488</v>
      </c>
      <c r="S4256">
        <v>1</v>
      </c>
      <c r="T4256">
        <f t="shared" si="688"/>
        <v>0</v>
      </c>
      <c r="U4256">
        <f t="shared" si="688"/>
        <v>1</v>
      </c>
      <c r="V4256">
        <f t="shared" si="688"/>
        <v>0</v>
      </c>
      <c r="W4256">
        <f t="shared" si="688"/>
        <v>0</v>
      </c>
    </row>
    <row r="4257" spans="1:23" x14ac:dyDescent="0.25">
      <c r="A4257" t="s">
        <v>8381</v>
      </c>
      <c r="B4257">
        <v>1</v>
      </c>
      <c r="C4257">
        <v>274560</v>
      </c>
      <c r="E4257" s="74">
        <v>2122997</v>
      </c>
      <c r="F4257" s="75">
        <f t="shared" si="696"/>
        <v>1</v>
      </c>
      <c r="G4257" s="75">
        <f t="shared" si="696"/>
        <v>2</v>
      </c>
      <c r="H4257" s="75">
        <f t="shared" si="696"/>
        <v>3</v>
      </c>
      <c r="I4257" s="75">
        <f t="shared" si="696"/>
        <v>4</v>
      </c>
      <c r="J4257" s="75">
        <f t="shared" si="696"/>
        <v>5</v>
      </c>
      <c r="K4257" s="75">
        <f t="shared" si="696"/>
        <v>6</v>
      </c>
      <c r="L4257" s="75">
        <f t="shared" si="696"/>
        <v>7</v>
      </c>
      <c r="M4257" s="75">
        <f t="shared" si="696"/>
        <v>8</v>
      </c>
      <c r="N4257" s="75">
        <f t="shared" si="696"/>
        <v>9</v>
      </c>
      <c r="O4257" s="75">
        <f t="shared" si="696"/>
        <v>10</v>
      </c>
      <c r="P4257">
        <f t="shared" si="691"/>
        <v>1</v>
      </c>
      <c r="Q4257" t="str">
        <f t="shared" si="692"/>
        <v>D20201231</v>
      </c>
      <c r="R4257">
        <f t="shared" si="693"/>
        <v>30309</v>
      </c>
      <c r="S4257">
        <v>1</v>
      </c>
      <c r="T4257">
        <f t="shared" si="688"/>
        <v>0</v>
      </c>
      <c r="U4257">
        <f t="shared" si="688"/>
        <v>0</v>
      </c>
      <c r="V4257">
        <f t="shared" si="688"/>
        <v>0</v>
      </c>
      <c r="W4257">
        <f t="shared" si="688"/>
        <v>1</v>
      </c>
    </row>
    <row r="4258" spans="1:23" x14ac:dyDescent="0.25">
      <c r="A4258" t="s">
        <v>8382</v>
      </c>
      <c r="B4258">
        <v>1</v>
      </c>
      <c r="C4258">
        <v>74198</v>
      </c>
      <c r="E4258" s="74">
        <v>2123930</v>
      </c>
      <c r="F4258" s="75">
        <f t="shared" si="696"/>
        <v>1</v>
      </c>
      <c r="G4258" s="75">
        <f t="shared" si="696"/>
        <v>2</v>
      </c>
      <c r="H4258" s="75">
        <f t="shared" si="696"/>
        <v>3</v>
      </c>
      <c r="I4258" s="75">
        <f t="shared" si="696"/>
        <v>4</v>
      </c>
      <c r="J4258" s="75">
        <f t="shared" si="696"/>
        <v>5</v>
      </c>
      <c r="K4258" s="75">
        <f t="shared" si="696"/>
        <v>6</v>
      </c>
      <c r="L4258" s="75">
        <f t="shared" si="696"/>
        <v>7</v>
      </c>
      <c r="M4258" s="75">
        <f t="shared" si="696"/>
        <v>8</v>
      </c>
      <c r="N4258" s="75">
        <f t="shared" si="696"/>
        <v>9</v>
      </c>
      <c r="O4258" s="75">
        <f t="shared" si="696"/>
        <v>10</v>
      </c>
      <c r="P4258">
        <f t="shared" si="691"/>
        <v>1</v>
      </c>
      <c r="Q4258" t="str">
        <f t="shared" si="692"/>
        <v>D20201231</v>
      </c>
      <c r="R4258">
        <f t="shared" si="693"/>
        <v>89405</v>
      </c>
      <c r="S4258">
        <v>1</v>
      </c>
      <c r="T4258">
        <f t="shared" si="688"/>
        <v>0</v>
      </c>
      <c r="U4258">
        <f t="shared" si="688"/>
        <v>0</v>
      </c>
      <c r="V4258">
        <f t="shared" si="688"/>
        <v>0</v>
      </c>
      <c r="W4258">
        <f t="shared" si="688"/>
        <v>1</v>
      </c>
    </row>
    <row r="4259" spans="1:23" x14ac:dyDescent="0.25">
      <c r="A4259" t="s">
        <v>8384</v>
      </c>
      <c r="B4259">
        <v>1</v>
      </c>
      <c r="C4259">
        <v>74936</v>
      </c>
      <c r="E4259" s="74">
        <v>2132594</v>
      </c>
      <c r="F4259" s="75">
        <f t="shared" si="696"/>
        <v>1</v>
      </c>
      <c r="G4259" s="75">
        <f t="shared" si="696"/>
        <v>2</v>
      </c>
      <c r="H4259" s="75">
        <f t="shared" si="696"/>
        <v>3</v>
      </c>
      <c r="I4259" s="75">
        <f t="shared" si="696"/>
        <v>4</v>
      </c>
      <c r="J4259" s="75">
        <f t="shared" si="696"/>
        <v>5</v>
      </c>
      <c r="K4259" s="75">
        <f t="shared" si="696"/>
        <v>6</v>
      </c>
      <c r="L4259" s="75">
        <f t="shared" si="696"/>
        <v>7</v>
      </c>
      <c r="M4259" s="75">
        <f t="shared" si="696"/>
        <v>8</v>
      </c>
      <c r="N4259" s="75">
        <f t="shared" si="696"/>
        <v>9</v>
      </c>
      <c r="O4259" s="75">
        <f t="shared" si="696"/>
        <v>10</v>
      </c>
      <c r="P4259">
        <f t="shared" si="691"/>
        <v>1</v>
      </c>
      <c r="Q4259" t="str">
        <f t="shared" si="692"/>
        <v>D20201231</v>
      </c>
      <c r="R4259">
        <f t="shared" si="693"/>
        <v>571605</v>
      </c>
      <c r="S4259">
        <v>1</v>
      </c>
      <c r="T4259">
        <f t="shared" si="688"/>
        <v>0</v>
      </c>
      <c r="U4259">
        <f t="shared" si="688"/>
        <v>0</v>
      </c>
      <c r="V4259">
        <f t="shared" si="688"/>
        <v>0</v>
      </c>
      <c r="W4259">
        <f t="shared" si="688"/>
        <v>1</v>
      </c>
    </row>
    <row r="4260" spans="1:23" x14ac:dyDescent="0.25">
      <c r="A4260" t="s">
        <v>8386</v>
      </c>
      <c r="B4260">
        <v>1</v>
      </c>
      <c r="C4260">
        <v>119290</v>
      </c>
      <c r="E4260" s="74">
        <v>2132941</v>
      </c>
      <c r="F4260" s="75">
        <f t="shared" si="696"/>
        <v>1</v>
      </c>
      <c r="G4260" s="75">
        <f t="shared" si="696"/>
        <v>2</v>
      </c>
      <c r="H4260" s="75">
        <f t="shared" si="696"/>
        <v>3</v>
      </c>
      <c r="I4260" s="75">
        <f t="shared" si="696"/>
        <v>4</v>
      </c>
      <c r="J4260" s="75">
        <f t="shared" si="696"/>
        <v>5</v>
      </c>
      <c r="K4260" s="75">
        <f t="shared" si="696"/>
        <v>6</v>
      </c>
      <c r="L4260" s="75">
        <f t="shared" si="696"/>
        <v>7</v>
      </c>
      <c r="M4260" s="75">
        <f t="shared" si="696"/>
        <v>8</v>
      </c>
      <c r="N4260" s="75">
        <f t="shared" si="696"/>
        <v>9</v>
      </c>
      <c r="O4260" s="75">
        <f t="shared" si="696"/>
        <v>10</v>
      </c>
      <c r="P4260">
        <f t="shared" si="691"/>
        <v>1</v>
      </c>
      <c r="Q4260" t="str">
        <f t="shared" si="692"/>
        <v>D20201231</v>
      </c>
      <c r="R4260">
        <f t="shared" si="693"/>
        <v>2832775</v>
      </c>
      <c r="S4260">
        <v>1</v>
      </c>
      <c r="T4260">
        <f t="shared" si="688"/>
        <v>0</v>
      </c>
      <c r="U4260">
        <f t="shared" si="688"/>
        <v>0</v>
      </c>
      <c r="V4260">
        <f t="shared" si="688"/>
        <v>1</v>
      </c>
      <c r="W4260">
        <f t="shared" si="688"/>
        <v>0</v>
      </c>
    </row>
    <row r="4261" spans="1:23" x14ac:dyDescent="0.25">
      <c r="A4261" t="s">
        <v>8388</v>
      </c>
      <c r="B4261">
        <v>1</v>
      </c>
      <c r="C4261">
        <v>185152</v>
      </c>
      <c r="E4261" s="74">
        <v>2140348</v>
      </c>
      <c r="F4261" s="75">
        <f t="shared" si="696"/>
        <v>1</v>
      </c>
      <c r="G4261" s="75">
        <f t="shared" si="696"/>
        <v>2</v>
      </c>
      <c r="H4261" s="75">
        <f t="shared" si="696"/>
        <v>3</v>
      </c>
      <c r="I4261" s="75">
        <f t="shared" si="696"/>
        <v>4</v>
      </c>
      <c r="J4261" s="75">
        <f t="shared" si="696"/>
        <v>5</v>
      </c>
      <c r="K4261" s="75">
        <f t="shared" si="696"/>
        <v>6</v>
      </c>
      <c r="L4261" s="75">
        <f t="shared" si="696"/>
        <v>7</v>
      </c>
      <c r="M4261" s="75">
        <f t="shared" si="696"/>
        <v>8</v>
      </c>
      <c r="N4261" s="75">
        <f t="shared" si="696"/>
        <v>9</v>
      </c>
      <c r="O4261" s="75">
        <f t="shared" si="696"/>
        <v>10</v>
      </c>
      <c r="P4261">
        <f t="shared" si="691"/>
        <v>1</v>
      </c>
      <c r="Q4261" t="str">
        <f t="shared" si="692"/>
        <v>D20201231</v>
      </c>
      <c r="R4261">
        <f t="shared" si="693"/>
        <v>146338</v>
      </c>
      <c r="S4261">
        <v>1</v>
      </c>
      <c r="T4261">
        <f t="shared" si="688"/>
        <v>0</v>
      </c>
      <c r="U4261">
        <f t="shared" si="688"/>
        <v>0</v>
      </c>
      <c r="V4261">
        <f t="shared" si="688"/>
        <v>0</v>
      </c>
      <c r="W4261">
        <f t="shared" si="688"/>
        <v>1</v>
      </c>
    </row>
    <row r="4262" spans="1:23" x14ac:dyDescent="0.25">
      <c r="A4262" t="s">
        <v>8390</v>
      </c>
      <c r="B4262">
        <v>1</v>
      </c>
      <c r="C4262">
        <v>2825624</v>
      </c>
      <c r="E4262" s="74">
        <v>2142155</v>
      </c>
      <c r="F4262" s="75">
        <f t="shared" si="696"/>
        <v>1</v>
      </c>
      <c r="G4262" s="75">
        <f t="shared" si="696"/>
        <v>2</v>
      </c>
      <c r="H4262" s="75">
        <f t="shared" si="696"/>
        <v>3</v>
      </c>
      <c r="I4262" s="75">
        <f t="shared" si="696"/>
        <v>4</v>
      </c>
      <c r="J4262" s="75">
        <f t="shared" si="696"/>
        <v>5</v>
      </c>
      <c r="K4262" s="75">
        <f t="shared" si="696"/>
        <v>6</v>
      </c>
      <c r="L4262" s="75">
        <f t="shared" si="696"/>
        <v>7</v>
      </c>
      <c r="M4262" s="75">
        <f t="shared" si="696"/>
        <v>8</v>
      </c>
      <c r="N4262" s="75">
        <f t="shared" si="696"/>
        <v>9</v>
      </c>
      <c r="O4262" s="75">
        <f t="shared" si="696"/>
        <v>10</v>
      </c>
      <c r="P4262">
        <f t="shared" si="691"/>
        <v>1</v>
      </c>
      <c r="Q4262" t="str">
        <f t="shared" si="692"/>
        <v>D20201231</v>
      </c>
      <c r="R4262">
        <f t="shared" si="693"/>
        <v>2165764</v>
      </c>
      <c r="S4262">
        <v>1</v>
      </c>
      <c r="T4262">
        <f t="shared" si="688"/>
        <v>0</v>
      </c>
      <c r="U4262">
        <f t="shared" si="688"/>
        <v>0</v>
      </c>
      <c r="V4262">
        <f t="shared" si="688"/>
        <v>1</v>
      </c>
      <c r="W4262">
        <f t="shared" si="688"/>
        <v>0</v>
      </c>
    </row>
    <row r="4263" spans="1:23" x14ac:dyDescent="0.25">
      <c r="A4263" t="s">
        <v>8392</v>
      </c>
      <c r="B4263">
        <v>1</v>
      </c>
      <c r="C4263">
        <v>110208</v>
      </c>
      <c r="E4263" s="74">
        <v>2163477</v>
      </c>
      <c r="F4263" s="75">
        <f t="shared" si="696"/>
        <v>1</v>
      </c>
      <c r="G4263" s="75">
        <f t="shared" si="696"/>
        <v>2</v>
      </c>
      <c r="H4263" s="75">
        <f t="shared" si="696"/>
        <v>3</v>
      </c>
      <c r="I4263" s="75">
        <f t="shared" si="696"/>
        <v>4</v>
      </c>
      <c r="J4263" s="75">
        <f t="shared" si="696"/>
        <v>5</v>
      </c>
      <c r="K4263" s="75">
        <f t="shared" si="696"/>
        <v>6</v>
      </c>
      <c r="L4263" s="75">
        <f t="shared" si="696"/>
        <v>7</v>
      </c>
      <c r="M4263" s="75">
        <f t="shared" si="696"/>
        <v>8</v>
      </c>
      <c r="N4263" s="75">
        <f t="shared" si="696"/>
        <v>9</v>
      </c>
      <c r="O4263" s="75">
        <f t="shared" si="696"/>
        <v>10</v>
      </c>
      <c r="P4263">
        <f t="shared" si="691"/>
        <v>1</v>
      </c>
      <c r="Q4263" t="str">
        <f t="shared" si="692"/>
        <v>D20201231</v>
      </c>
      <c r="R4263">
        <f t="shared" si="693"/>
        <v>43563</v>
      </c>
      <c r="S4263">
        <v>1</v>
      </c>
      <c r="T4263">
        <f t="shared" si="688"/>
        <v>0</v>
      </c>
      <c r="U4263">
        <f t="shared" si="688"/>
        <v>0</v>
      </c>
      <c r="V4263">
        <f t="shared" si="688"/>
        <v>0</v>
      </c>
      <c r="W4263">
        <f t="shared" si="688"/>
        <v>1</v>
      </c>
    </row>
    <row r="4264" spans="1:23" x14ac:dyDescent="0.25">
      <c r="A4264" t="s">
        <v>8394</v>
      </c>
      <c r="B4264">
        <v>1</v>
      </c>
      <c r="C4264">
        <v>300551</v>
      </c>
      <c r="E4264" s="74">
        <v>2164111</v>
      </c>
      <c r="F4264" s="75">
        <f t="shared" si="696"/>
        <v>1</v>
      </c>
      <c r="G4264" s="75">
        <f t="shared" si="696"/>
        <v>2</v>
      </c>
      <c r="H4264" s="75">
        <f t="shared" si="696"/>
        <v>3</v>
      </c>
      <c r="I4264" s="75">
        <f t="shared" si="696"/>
        <v>4</v>
      </c>
      <c r="J4264" s="75">
        <f t="shared" si="696"/>
        <v>5</v>
      </c>
      <c r="K4264" s="75">
        <f t="shared" si="696"/>
        <v>6</v>
      </c>
      <c r="L4264" s="75">
        <f t="shared" si="696"/>
        <v>7</v>
      </c>
      <c r="M4264" s="75">
        <f t="shared" si="696"/>
        <v>8</v>
      </c>
      <c r="N4264" s="75">
        <f t="shared" si="696"/>
        <v>9</v>
      </c>
      <c r="O4264" s="75">
        <f t="shared" si="696"/>
        <v>10</v>
      </c>
      <c r="P4264">
        <f t="shared" si="691"/>
        <v>1</v>
      </c>
      <c r="Q4264" t="str">
        <f t="shared" si="692"/>
        <v>D20201231</v>
      </c>
      <c r="R4264">
        <f t="shared" si="693"/>
        <v>161433</v>
      </c>
      <c r="S4264">
        <v>1</v>
      </c>
      <c r="T4264">
        <f t="shared" si="688"/>
        <v>0</v>
      </c>
      <c r="U4264">
        <f t="shared" si="688"/>
        <v>0</v>
      </c>
      <c r="V4264">
        <f t="shared" si="688"/>
        <v>0</v>
      </c>
      <c r="W4264">
        <f t="shared" si="688"/>
        <v>1</v>
      </c>
    </row>
    <row r="4265" spans="1:23" x14ac:dyDescent="0.25">
      <c r="A4265" t="s">
        <v>8396</v>
      </c>
      <c r="B4265">
        <v>1</v>
      </c>
      <c r="C4265">
        <v>589003</v>
      </c>
      <c r="E4265" s="74">
        <v>2182786</v>
      </c>
      <c r="F4265" s="75">
        <f t="shared" ref="F4265:O4274" si="697">IFERROR(VLOOKUP(CONCATENATE(F$4,".",$E4265),$A$4:$C$488690,2,FALSE)*F$3,100)</f>
        <v>1</v>
      </c>
      <c r="G4265" s="75">
        <f t="shared" si="697"/>
        <v>2</v>
      </c>
      <c r="H4265" s="75">
        <f t="shared" si="697"/>
        <v>3</v>
      </c>
      <c r="I4265" s="75">
        <f t="shared" si="697"/>
        <v>4</v>
      </c>
      <c r="J4265" s="75">
        <f t="shared" si="697"/>
        <v>5</v>
      </c>
      <c r="K4265" s="75">
        <f t="shared" si="697"/>
        <v>6</v>
      </c>
      <c r="L4265" s="75">
        <f t="shared" si="697"/>
        <v>7</v>
      </c>
      <c r="M4265" s="75">
        <f t="shared" si="697"/>
        <v>8</v>
      </c>
      <c r="N4265" s="75">
        <f t="shared" si="697"/>
        <v>9</v>
      </c>
      <c r="O4265" s="75">
        <f t="shared" si="697"/>
        <v>10</v>
      </c>
      <c r="P4265">
        <f t="shared" si="691"/>
        <v>1</v>
      </c>
      <c r="Q4265" t="str">
        <f t="shared" si="692"/>
        <v>D20201231</v>
      </c>
      <c r="R4265">
        <f t="shared" si="693"/>
        <v>271652000</v>
      </c>
      <c r="S4265">
        <v>1</v>
      </c>
      <c r="T4265">
        <f t="shared" si="688"/>
        <v>1</v>
      </c>
      <c r="U4265">
        <f t="shared" si="688"/>
        <v>0</v>
      </c>
      <c r="V4265">
        <f t="shared" si="688"/>
        <v>0</v>
      </c>
      <c r="W4265">
        <f t="shared" si="688"/>
        <v>0</v>
      </c>
    </row>
    <row r="4266" spans="1:23" x14ac:dyDescent="0.25">
      <c r="A4266" t="s">
        <v>8398</v>
      </c>
      <c r="B4266">
        <v>1</v>
      </c>
      <c r="C4266">
        <v>236904</v>
      </c>
      <c r="E4266" s="74">
        <v>2193616</v>
      </c>
      <c r="F4266" s="75">
        <f t="shared" si="697"/>
        <v>1</v>
      </c>
      <c r="G4266" s="75">
        <f t="shared" si="697"/>
        <v>2</v>
      </c>
      <c r="H4266" s="75">
        <f t="shared" si="697"/>
        <v>3</v>
      </c>
      <c r="I4266" s="75">
        <f t="shared" si="697"/>
        <v>4</v>
      </c>
      <c r="J4266" s="75">
        <f t="shared" si="697"/>
        <v>5</v>
      </c>
      <c r="K4266" s="75">
        <f t="shared" si="697"/>
        <v>6</v>
      </c>
      <c r="L4266" s="75">
        <f t="shared" si="697"/>
        <v>7</v>
      </c>
      <c r="M4266" s="75">
        <f t="shared" si="697"/>
        <v>8</v>
      </c>
      <c r="N4266" s="75">
        <f t="shared" si="697"/>
        <v>9</v>
      </c>
      <c r="O4266" s="75">
        <f t="shared" si="697"/>
        <v>10</v>
      </c>
      <c r="P4266">
        <f t="shared" si="691"/>
        <v>1</v>
      </c>
      <c r="Q4266" t="str">
        <f t="shared" si="692"/>
        <v>D20201231</v>
      </c>
      <c r="R4266">
        <f t="shared" si="693"/>
        <v>31580477</v>
      </c>
      <c r="S4266">
        <v>1</v>
      </c>
      <c r="T4266">
        <f t="shared" si="688"/>
        <v>0</v>
      </c>
      <c r="U4266">
        <f t="shared" si="688"/>
        <v>1</v>
      </c>
      <c r="V4266">
        <f t="shared" si="688"/>
        <v>0</v>
      </c>
      <c r="W4266">
        <f t="shared" si="688"/>
        <v>0</v>
      </c>
    </row>
    <row r="4267" spans="1:23" x14ac:dyDescent="0.25">
      <c r="A4267" t="s">
        <v>8400</v>
      </c>
      <c r="B4267">
        <v>1</v>
      </c>
      <c r="C4267">
        <v>212168</v>
      </c>
      <c r="E4267" s="74">
        <v>2209553</v>
      </c>
      <c r="F4267" s="75">
        <f t="shared" si="697"/>
        <v>1</v>
      </c>
      <c r="G4267" s="75">
        <f t="shared" si="697"/>
        <v>2</v>
      </c>
      <c r="H4267" s="75">
        <f t="shared" si="697"/>
        <v>3</v>
      </c>
      <c r="I4267" s="75">
        <f t="shared" si="697"/>
        <v>4</v>
      </c>
      <c r="J4267" s="75">
        <f t="shared" si="697"/>
        <v>5</v>
      </c>
      <c r="K4267" s="75">
        <f t="shared" si="697"/>
        <v>6</v>
      </c>
      <c r="L4267" s="75">
        <f t="shared" si="697"/>
        <v>7</v>
      </c>
      <c r="M4267" s="75">
        <f t="shared" si="697"/>
        <v>8</v>
      </c>
      <c r="N4267" s="75">
        <f t="shared" si="697"/>
        <v>9</v>
      </c>
      <c r="O4267" s="75">
        <f t="shared" si="697"/>
        <v>10</v>
      </c>
      <c r="P4267">
        <f t="shared" si="691"/>
        <v>1</v>
      </c>
      <c r="Q4267" t="str">
        <f t="shared" si="692"/>
        <v>D20201231</v>
      </c>
      <c r="R4267">
        <f t="shared" si="693"/>
        <v>4632230</v>
      </c>
      <c r="S4267">
        <v>1</v>
      </c>
      <c r="T4267">
        <f t="shared" si="688"/>
        <v>0</v>
      </c>
      <c r="U4267">
        <f t="shared" si="688"/>
        <v>0</v>
      </c>
      <c r="V4267">
        <f t="shared" si="688"/>
        <v>1</v>
      </c>
      <c r="W4267">
        <f t="shared" si="688"/>
        <v>0</v>
      </c>
    </row>
    <row r="4268" spans="1:23" x14ac:dyDescent="0.25">
      <c r="A4268" t="s">
        <v>8402</v>
      </c>
      <c r="B4268">
        <v>1</v>
      </c>
      <c r="C4268">
        <v>364936</v>
      </c>
      <c r="E4268" s="74">
        <v>2218443</v>
      </c>
      <c r="F4268" s="75">
        <f t="shared" si="697"/>
        <v>1</v>
      </c>
      <c r="G4268" s="75">
        <f t="shared" si="697"/>
        <v>2</v>
      </c>
      <c r="H4268" s="75">
        <f t="shared" si="697"/>
        <v>3</v>
      </c>
      <c r="I4268" s="75">
        <f t="shared" si="697"/>
        <v>4</v>
      </c>
      <c r="J4268" s="75">
        <f t="shared" si="697"/>
        <v>5</v>
      </c>
      <c r="K4268" s="75">
        <f t="shared" si="697"/>
        <v>6</v>
      </c>
      <c r="L4268" s="75">
        <f t="shared" si="697"/>
        <v>7</v>
      </c>
      <c r="M4268" s="75">
        <f t="shared" si="697"/>
        <v>8</v>
      </c>
      <c r="N4268" s="75">
        <f t="shared" si="697"/>
        <v>9</v>
      </c>
      <c r="O4268" s="75">
        <f t="shared" si="697"/>
        <v>10</v>
      </c>
      <c r="P4268">
        <f t="shared" si="691"/>
        <v>1</v>
      </c>
      <c r="Q4268" t="str">
        <f t="shared" si="692"/>
        <v>D20201231</v>
      </c>
      <c r="R4268">
        <f t="shared" si="693"/>
        <v>252717</v>
      </c>
      <c r="S4268">
        <v>1</v>
      </c>
      <c r="T4268">
        <f t="shared" si="688"/>
        <v>0</v>
      </c>
      <c r="U4268">
        <f t="shared" si="688"/>
        <v>0</v>
      </c>
      <c r="V4268">
        <f t="shared" si="688"/>
        <v>0</v>
      </c>
      <c r="W4268">
        <f t="shared" si="688"/>
        <v>1</v>
      </c>
    </row>
    <row r="4269" spans="1:23" x14ac:dyDescent="0.25">
      <c r="A4269" t="s">
        <v>8403</v>
      </c>
      <c r="B4269">
        <v>1</v>
      </c>
      <c r="C4269">
        <v>3331005</v>
      </c>
      <c r="E4269" s="74">
        <v>2232757</v>
      </c>
      <c r="F4269" s="75">
        <f t="shared" si="697"/>
        <v>1</v>
      </c>
      <c r="G4269" s="75">
        <f t="shared" si="697"/>
        <v>2</v>
      </c>
      <c r="H4269" s="75">
        <f t="shared" si="697"/>
        <v>3</v>
      </c>
      <c r="I4269" s="75">
        <f t="shared" si="697"/>
        <v>4</v>
      </c>
      <c r="J4269" s="75">
        <f t="shared" si="697"/>
        <v>5</v>
      </c>
      <c r="K4269" s="75">
        <f t="shared" si="697"/>
        <v>6</v>
      </c>
      <c r="L4269" s="75">
        <f t="shared" si="697"/>
        <v>7</v>
      </c>
      <c r="M4269" s="75">
        <f t="shared" si="697"/>
        <v>8</v>
      </c>
      <c r="N4269" s="75">
        <f t="shared" si="697"/>
        <v>9</v>
      </c>
      <c r="O4269" s="75">
        <f t="shared" si="697"/>
        <v>10</v>
      </c>
      <c r="P4269">
        <f t="shared" si="691"/>
        <v>1</v>
      </c>
      <c r="Q4269" t="str">
        <f t="shared" si="692"/>
        <v>D20201231</v>
      </c>
      <c r="R4269">
        <f t="shared" si="693"/>
        <v>251734</v>
      </c>
      <c r="S4269">
        <v>1</v>
      </c>
      <c r="T4269">
        <f t="shared" si="688"/>
        <v>0</v>
      </c>
      <c r="U4269">
        <f t="shared" si="688"/>
        <v>0</v>
      </c>
      <c r="V4269">
        <f t="shared" si="688"/>
        <v>0</v>
      </c>
      <c r="W4269">
        <f t="shared" si="688"/>
        <v>1</v>
      </c>
    </row>
    <row r="4270" spans="1:23" x14ac:dyDescent="0.25">
      <c r="A4270" t="s">
        <v>8405</v>
      </c>
      <c r="B4270">
        <v>1</v>
      </c>
      <c r="C4270">
        <v>151491</v>
      </c>
      <c r="E4270" s="74">
        <v>2233875</v>
      </c>
      <c r="F4270" s="75">
        <f t="shared" si="697"/>
        <v>1</v>
      </c>
      <c r="G4270" s="75">
        <f t="shared" si="697"/>
        <v>2</v>
      </c>
      <c r="H4270" s="75">
        <f t="shared" si="697"/>
        <v>3</v>
      </c>
      <c r="I4270" s="75">
        <f t="shared" si="697"/>
        <v>4</v>
      </c>
      <c r="J4270" s="75">
        <f t="shared" si="697"/>
        <v>5</v>
      </c>
      <c r="K4270" s="75">
        <f t="shared" si="697"/>
        <v>6</v>
      </c>
      <c r="L4270" s="75">
        <f t="shared" si="697"/>
        <v>7</v>
      </c>
      <c r="M4270" s="75">
        <f t="shared" si="697"/>
        <v>8</v>
      </c>
      <c r="N4270" s="75">
        <f t="shared" si="697"/>
        <v>9</v>
      </c>
      <c r="O4270" s="75">
        <f t="shared" si="697"/>
        <v>10</v>
      </c>
      <c r="P4270">
        <f t="shared" si="691"/>
        <v>1</v>
      </c>
      <c r="Q4270" t="str">
        <f t="shared" si="692"/>
        <v>D20201231</v>
      </c>
      <c r="R4270">
        <f t="shared" si="693"/>
        <v>191229</v>
      </c>
      <c r="S4270">
        <v>1</v>
      </c>
      <c r="T4270">
        <f t="shared" si="688"/>
        <v>0</v>
      </c>
      <c r="U4270">
        <f t="shared" si="688"/>
        <v>0</v>
      </c>
      <c r="V4270">
        <f t="shared" si="688"/>
        <v>0</v>
      </c>
      <c r="W4270">
        <f t="shared" si="688"/>
        <v>1</v>
      </c>
    </row>
    <row r="4271" spans="1:23" x14ac:dyDescent="0.25">
      <c r="A4271" t="s">
        <v>8407</v>
      </c>
      <c r="B4271">
        <v>1</v>
      </c>
      <c r="C4271">
        <v>269508</v>
      </c>
      <c r="E4271" s="74">
        <v>2236821</v>
      </c>
      <c r="F4271" s="75">
        <f t="shared" si="697"/>
        <v>1</v>
      </c>
      <c r="G4271" s="75">
        <f t="shared" si="697"/>
        <v>2</v>
      </c>
      <c r="H4271" s="75">
        <f t="shared" si="697"/>
        <v>3</v>
      </c>
      <c r="I4271" s="75">
        <f t="shared" si="697"/>
        <v>4</v>
      </c>
      <c r="J4271" s="75">
        <f t="shared" si="697"/>
        <v>5</v>
      </c>
      <c r="K4271" s="75">
        <f t="shared" si="697"/>
        <v>6</v>
      </c>
      <c r="L4271" s="75">
        <f t="shared" si="697"/>
        <v>7</v>
      </c>
      <c r="M4271" s="75">
        <f t="shared" si="697"/>
        <v>8</v>
      </c>
      <c r="N4271" s="75">
        <f t="shared" si="697"/>
        <v>9</v>
      </c>
      <c r="O4271" s="75">
        <f t="shared" si="697"/>
        <v>10</v>
      </c>
      <c r="P4271">
        <f t="shared" si="691"/>
        <v>1</v>
      </c>
      <c r="Q4271" t="str">
        <f t="shared" si="692"/>
        <v>D20201231</v>
      </c>
      <c r="R4271">
        <f t="shared" si="693"/>
        <v>880903</v>
      </c>
      <c r="S4271">
        <v>1</v>
      </c>
      <c r="T4271">
        <f t="shared" si="688"/>
        <v>0</v>
      </c>
      <c r="U4271">
        <f t="shared" si="688"/>
        <v>0</v>
      </c>
      <c r="V4271">
        <f t="shared" si="688"/>
        <v>0</v>
      </c>
      <c r="W4271">
        <f t="shared" si="688"/>
        <v>1</v>
      </c>
    </row>
    <row r="4272" spans="1:23" x14ac:dyDescent="0.25">
      <c r="A4272" t="s">
        <v>8408</v>
      </c>
      <c r="B4272">
        <v>1</v>
      </c>
      <c r="C4272">
        <v>450090</v>
      </c>
      <c r="E4272" s="74">
        <v>2239288</v>
      </c>
      <c r="F4272" s="75">
        <f t="shared" si="697"/>
        <v>1</v>
      </c>
      <c r="G4272" s="75">
        <f t="shared" si="697"/>
        <v>2</v>
      </c>
      <c r="H4272" s="75">
        <f t="shared" si="697"/>
        <v>3</v>
      </c>
      <c r="I4272" s="75">
        <f t="shared" si="697"/>
        <v>4</v>
      </c>
      <c r="J4272" s="75">
        <f t="shared" si="697"/>
        <v>5</v>
      </c>
      <c r="K4272" s="75">
        <f t="shared" si="697"/>
        <v>6</v>
      </c>
      <c r="L4272" s="75">
        <f t="shared" si="697"/>
        <v>7</v>
      </c>
      <c r="M4272" s="75">
        <f t="shared" si="697"/>
        <v>8</v>
      </c>
      <c r="N4272" s="75">
        <f t="shared" si="697"/>
        <v>9</v>
      </c>
      <c r="O4272" s="75">
        <f t="shared" si="697"/>
        <v>10</v>
      </c>
      <c r="P4272">
        <f t="shared" si="691"/>
        <v>1</v>
      </c>
      <c r="Q4272" t="str">
        <f t="shared" si="692"/>
        <v>D20201231</v>
      </c>
      <c r="R4272">
        <f t="shared" si="693"/>
        <v>8300542</v>
      </c>
      <c r="S4272">
        <v>1</v>
      </c>
      <c r="T4272">
        <f t="shared" si="688"/>
        <v>0</v>
      </c>
      <c r="U4272">
        <f t="shared" si="688"/>
        <v>0</v>
      </c>
      <c r="V4272">
        <f t="shared" si="688"/>
        <v>1</v>
      </c>
      <c r="W4272">
        <f t="shared" si="688"/>
        <v>0</v>
      </c>
    </row>
    <row r="4273" spans="1:23" x14ac:dyDescent="0.25">
      <c r="A4273" t="s">
        <v>8410</v>
      </c>
      <c r="B4273">
        <v>1</v>
      </c>
      <c r="C4273">
        <v>100484</v>
      </c>
      <c r="E4273" s="74">
        <v>2253891</v>
      </c>
      <c r="F4273" s="75">
        <f t="shared" si="697"/>
        <v>1</v>
      </c>
      <c r="G4273" s="75">
        <f t="shared" si="697"/>
        <v>2</v>
      </c>
      <c r="H4273" s="75">
        <f t="shared" si="697"/>
        <v>3</v>
      </c>
      <c r="I4273" s="75">
        <f t="shared" si="697"/>
        <v>4</v>
      </c>
      <c r="J4273" s="75">
        <f t="shared" si="697"/>
        <v>5</v>
      </c>
      <c r="K4273" s="75">
        <f t="shared" si="697"/>
        <v>6</v>
      </c>
      <c r="L4273" s="75">
        <f t="shared" si="697"/>
        <v>7</v>
      </c>
      <c r="M4273" s="75">
        <f t="shared" si="697"/>
        <v>8</v>
      </c>
      <c r="N4273" s="75">
        <f t="shared" si="697"/>
        <v>100</v>
      </c>
      <c r="O4273" s="75">
        <f t="shared" si="697"/>
        <v>100</v>
      </c>
      <c r="P4273">
        <f t="shared" si="691"/>
        <v>1</v>
      </c>
      <c r="Q4273" t="str">
        <f t="shared" si="692"/>
        <v>D20201231</v>
      </c>
      <c r="R4273">
        <f t="shared" si="693"/>
        <v>108388248</v>
      </c>
      <c r="S4273">
        <v>1</v>
      </c>
      <c r="T4273">
        <f t="shared" si="688"/>
        <v>1</v>
      </c>
      <c r="U4273">
        <f t="shared" si="688"/>
        <v>0</v>
      </c>
      <c r="V4273">
        <f t="shared" si="688"/>
        <v>0</v>
      </c>
      <c r="W4273">
        <f t="shared" si="688"/>
        <v>0</v>
      </c>
    </row>
    <row r="4274" spans="1:23" x14ac:dyDescent="0.25">
      <c r="A4274" t="s">
        <v>8412</v>
      </c>
      <c r="B4274">
        <v>1</v>
      </c>
      <c r="C4274">
        <v>212032</v>
      </c>
      <c r="E4274" s="74">
        <v>2262718</v>
      </c>
      <c r="F4274" s="75">
        <f t="shared" si="697"/>
        <v>1</v>
      </c>
      <c r="G4274" s="75">
        <f t="shared" si="697"/>
        <v>2</v>
      </c>
      <c r="H4274" s="75">
        <f t="shared" si="697"/>
        <v>3</v>
      </c>
      <c r="I4274" s="75">
        <f t="shared" si="697"/>
        <v>4</v>
      </c>
      <c r="J4274" s="75">
        <f t="shared" si="697"/>
        <v>5</v>
      </c>
      <c r="K4274" s="75">
        <f t="shared" si="697"/>
        <v>6</v>
      </c>
      <c r="L4274" s="75">
        <f t="shared" si="697"/>
        <v>7</v>
      </c>
      <c r="M4274" s="75">
        <f t="shared" si="697"/>
        <v>8</v>
      </c>
      <c r="N4274" s="75">
        <f t="shared" si="697"/>
        <v>9</v>
      </c>
      <c r="O4274" s="75">
        <f t="shared" si="697"/>
        <v>10</v>
      </c>
      <c r="P4274">
        <f t="shared" si="691"/>
        <v>1</v>
      </c>
      <c r="Q4274" t="str">
        <f t="shared" si="692"/>
        <v>D20201231</v>
      </c>
      <c r="R4274">
        <f t="shared" si="693"/>
        <v>111485</v>
      </c>
      <c r="S4274">
        <v>1</v>
      </c>
      <c r="T4274">
        <f t="shared" si="688"/>
        <v>0</v>
      </c>
      <c r="U4274">
        <f t="shared" si="688"/>
        <v>0</v>
      </c>
      <c r="V4274">
        <f t="shared" si="688"/>
        <v>0</v>
      </c>
      <c r="W4274">
        <f t="shared" si="688"/>
        <v>1</v>
      </c>
    </row>
    <row r="4275" spans="1:23" x14ac:dyDescent="0.25">
      <c r="A4275" t="s">
        <v>8414</v>
      </c>
      <c r="B4275">
        <v>1</v>
      </c>
      <c r="C4275">
        <v>99390</v>
      </c>
      <c r="E4275" s="74">
        <v>2265456</v>
      </c>
      <c r="F4275" s="75">
        <f t="shared" ref="F4275:O4284" si="698">IFERROR(VLOOKUP(CONCATENATE(F$4,".",$E4275),$A$4:$C$488690,2,FALSE)*F$3,100)</f>
        <v>1</v>
      </c>
      <c r="G4275" s="75">
        <f t="shared" si="698"/>
        <v>2</v>
      </c>
      <c r="H4275" s="75">
        <f t="shared" si="698"/>
        <v>3</v>
      </c>
      <c r="I4275" s="75">
        <f t="shared" si="698"/>
        <v>4</v>
      </c>
      <c r="J4275" s="75">
        <f t="shared" si="698"/>
        <v>5</v>
      </c>
      <c r="K4275" s="75">
        <f t="shared" si="698"/>
        <v>6</v>
      </c>
      <c r="L4275" s="75">
        <f t="shared" si="698"/>
        <v>7</v>
      </c>
      <c r="M4275" s="75">
        <f t="shared" si="698"/>
        <v>8</v>
      </c>
      <c r="N4275" s="75">
        <f t="shared" si="698"/>
        <v>9</v>
      </c>
      <c r="O4275" s="75">
        <f t="shared" si="698"/>
        <v>10</v>
      </c>
      <c r="P4275">
        <f t="shared" si="691"/>
        <v>1</v>
      </c>
      <c r="Q4275" t="str">
        <f t="shared" si="692"/>
        <v>D20201231</v>
      </c>
      <c r="R4275">
        <f t="shared" si="693"/>
        <v>6230392</v>
      </c>
      <c r="S4275">
        <v>1</v>
      </c>
      <c r="T4275">
        <f t="shared" si="688"/>
        <v>0</v>
      </c>
      <c r="U4275">
        <f t="shared" si="688"/>
        <v>0</v>
      </c>
      <c r="V4275">
        <f t="shared" si="688"/>
        <v>1</v>
      </c>
      <c r="W4275">
        <f t="shared" ref="T4275:W4338" si="699">IF(AND($R4275&gt;W$2,$R4275&lt;=W$3),1,0)</f>
        <v>0</v>
      </c>
    </row>
    <row r="4276" spans="1:23" x14ac:dyDescent="0.25">
      <c r="A4276" t="s">
        <v>8416</v>
      </c>
      <c r="B4276">
        <v>1</v>
      </c>
      <c r="C4276">
        <v>521392</v>
      </c>
      <c r="E4276" s="74">
        <v>2297998</v>
      </c>
      <c r="F4276" s="75">
        <f t="shared" si="698"/>
        <v>1</v>
      </c>
      <c r="G4276" s="75">
        <f t="shared" si="698"/>
        <v>2</v>
      </c>
      <c r="H4276" s="75">
        <f t="shared" si="698"/>
        <v>3</v>
      </c>
      <c r="I4276" s="75">
        <f t="shared" si="698"/>
        <v>4</v>
      </c>
      <c r="J4276" s="75">
        <f t="shared" si="698"/>
        <v>5</v>
      </c>
      <c r="K4276" s="75">
        <f t="shared" si="698"/>
        <v>6</v>
      </c>
      <c r="L4276" s="75">
        <f t="shared" si="698"/>
        <v>7</v>
      </c>
      <c r="M4276" s="75">
        <f t="shared" si="698"/>
        <v>8</v>
      </c>
      <c r="N4276" s="75">
        <f t="shared" si="698"/>
        <v>9</v>
      </c>
      <c r="O4276" s="75">
        <f t="shared" si="698"/>
        <v>10</v>
      </c>
      <c r="P4276">
        <f t="shared" si="691"/>
        <v>1</v>
      </c>
      <c r="Q4276" t="str">
        <f t="shared" si="692"/>
        <v>D20201231</v>
      </c>
      <c r="R4276">
        <f t="shared" si="693"/>
        <v>1000500</v>
      </c>
      <c r="S4276">
        <v>1</v>
      </c>
      <c r="T4276">
        <f t="shared" si="699"/>
        <v>0</v>
      </c>
      <c r="U4276">
        <f t="shared" si="699"/>
        <v>0</v>
      </c>
      <c r="V4276">
        <f t="shared" si="699"/>
        <v>1</v>
      </c>
      <c r="W4276">
        <f t="shared" si="699"/>
        <v>0</v>
      </c>
    </row>
    <row r="4277" spans="1:23" x14ac:dyDescent="0.25">
      <c r="A4277" t="s">
        <v>8418</v>
      </c>
      <c r="B4277">
        <v>1</v>
      </c>
      <c r="C4277">
        <v>705190</v>
      </c>
      <c r="E4277" s="74">
        <v>2298995</v>
      </c>
      <c r="F4277" s="75">
        <f t="shared" si="698"/>
        <v>1</v>
      </c>
      <c r="G4277" s="75">
        <f t="shared" si="698"/>
        <v>2</v>
      </c>
      <c r="H4277" s="75">
        <f t="shared" si="698"/>
        <v>3</v>
      </c>
      <c r="I4277" s="75">
        <f t="shared" si="698"/>
        <v>4</v>
      </c>
      <c r="J4277" s="75">
        <f t="shared" si="698"/>
        <v>5</v>
      </c>
      <c r="K4277" s="75">
        <f t="shared" si="698"/>
        <v>6</v>
      </c>
      <c r="L4277" s="75">
        <f t="shared" si="698"/>
        <v>7</v>
      </c>
      <c r="M4277" s="75">
        <f t="shared" si="698"/>
        <v>8</v>
      </c>
      <c r="N4277" s="75">
        <f t="shared" si="698"/>
        <v>9</v>
      </c>
      <c r="O4277" s="75">
        <f t="shared" si="698"/>
        <v>10</v>
      </c>
      <c r="P4277">
        <f t="shared" si="691"/>
        <v>1</v>
      </c>
      <c r="Q4277" t="str">
        <f t="shared" si="692"/>
        <v>D20201231</v>
      </c>
      <c r="R4277">
        <f t="shared" si="693"/>
        <v>2183432</v>
      </c>
      <c r="S4277">
        <v>1</v>
      </c>
      <c r="T4277">
        <f t="shared" si="699"/>
        <v>0</v>
      </c>
      <c r="U4277">
        <f t="shared" si="699"/>
        <v>0</v>
      </c>
      <c r="V4277">
        <f t="shared" si="699"/>
        <v>1</v>
      </c>
      <c r="W4277">
        <f t="shared" si="699"/>
        <v>0</v>
      </c>
    </row>
    <row r="4278" spans="1:23" x14ac:dyDescent="0.25">
      <c r="A4278" t="s">
        <v>8420</v>
      </c>
      <c r="B4278">
        <v>1</v>
      </c>
      <c r="C4278">
        <v>56162</v>
      </c>
      <c r="E4278" s="74">
        <v>2304636</v>
      </c>
      <c r="F4278" s="75">
        <f t="shared" si="698"/>
        <v>1</v>
      </c>
      <c r="G4278" s="75">
        <f t="shared" si="698"/>
        <v>2</v>
      </c>
      <c r="H4278" s="75">
        <f t="shared" si="698"/>
        <v>3</v>
      </c>
      <c r="I4278" s="75">
        <f t="shared" si="698"/>
        <v>4</v>
      </c>
      <c r="J4278" s="75">
        <f t="shared" si="698"/>
        <v>5</v>
      </c>
      <c r="K4278" s="75">
        <f t="shared" si="698"/>
        <v>6</v>
      </c>
      <c r="L4278" s="75">
        <f t="shared" si="698"/>
        <v>7</v>
      </c>
      <c r="M4278" s="75">
        <f t="shared" si="698"/>
        <v>8</v>
      </c>
      <c r="N4278" s="75">
        <f t="shared" si="698"/>
        <v>9</v>
      </c>
      <c r="O4278" s="75">
        <f t="shared" si="698"/>
        <v>10</v>
      </c>
      <c r="P4278">
        <f t="shared" si="691"/>
        <v>1</v>
      </c>
      <c r="Q4278" t="str">
        <f t="shared" si="692"/>
        <v>D20201231</v>
      </c>
      <c r="R4278">
        <f t="shared" si="693"/>
        <v>134993</v>
      </c>
      <c r="S4278">
        <v>1</v>
      </c>
      <c r="T4278">
        <f t="shared" si="699"/>
        <v>0</v>
      </c>
      <c r="U4278">
        <f t="shared" si="699"/>
        <v>0</v>
      </c>
      <c r="V4278">
        <f t="shared" si="699"/>
        <v>0</v>
      </c>
      <c r="W4278">
        <f t="shared" si="699"/>
        <v>1</v>
      </c>
    </row>
    <row r="4279" spans="1:23" x14ac:dyDescent="0.25">
      <c r="A4279" t="s">
        <v>8422</v>
      </c>
      <c r="B4279">
        <v>1</v>
      </c>
      <c r="C4279">
        <v>440809</v>
      </c>
      <c r="E4279" s="74">
        <v>2305969</v>
      </c>
      <c r="F4279" s="75">
        <f t="shared" si="698"/>
        <v>1</v>
      </c>
      <c r="G4279" s="75">
        <f t="shared" si="698"/>
        <v>2</v>
      </c>
      <c r="H4279" s="75">
        <f t="shared" si="698"/>
        <v>3</v>
      </c>
      <c r="I4279" s="75">
        <f t="shared" si="698"/>
        <v>4</v>
      </c>
      <c r="J4279" s="75">
        <f t="shared" si="698"/>
        <v>5</v>
      </c>
      <c r="K4279" s="75">
        <f t="shared" si="698"/>
        <v>6</v>
      </c>
      <c r="L4279" s="75">
        <f t="shared" si="698"/>
        <v>7</v>
      </c>
      <c r="M4279" s="75">
        <f t="shared" si="698"/>
        <v>8</v>
      </c>
      <c r="N4279" s="75">
        <f t="shared" si="698"/>
        <v>9</v>
      </c>
      <c r="O4279" s="75">
        <f t="shared" si="698"/>
        <v>10</v>
      </c>
      <c r="P4279">
        <f t="shared" si="691"/>
        <v>1</v>
      </c>
      <c r="Q4279" t="str">
        <f t="shared" si="692"/>
        <v>D20201231</v>
      </c>
      <c r="R4279">
        <f t="shared" si="693"/>
        <v>265941</v>
      </c>
      <c r="S4279">
        <v>1</v>
      </c>
      <c r="T4279">
        <f t="shared" si="699"/>
        <v>0</v>
      </c>
      <c r="U4279">
        <f t="shared" si="699"/>
        <v>0</v>
      </c>
      <c r="V4279">
        <f t="shared" si="699"/>
        <v>0</v>
      </c>
      <c r="W4279">
        <f t="shared" si="699"/>
        <v>1</v>
      </c>
    </row>
    <row r="4280" spans="1:23" x14ac:dyDescent="0.25">
      <c r="A4280" t="s">
        <v>8424</v>
      </c>
      <c r="B4280">
        <v>1</v>
      </c>
      <c r="C4280">
        <v>970977</v>
      </c>
      <c r="E4280" s="74">
        <v>2316714</v>
      </c>
      <c r="F4280" s="75">
        <f t="shared" si="698"/>
        <v>1</v>
      </c>
      <c r="G4280" s="75">
        <f t="shared" si="698"/>
        <v>2</v>
      </c>
      <c r="H4280" s="75">
        <f t="shared" si="698"/>
        <v>3</v>
      </c>
      <c r="I4280" s="75">
        <f t="shared" si="698"/>
        <v>4</v>
      </c>
      <c r="J4280" s="75">
        <f t="shared" si="698"/>
        <v>5</v>
      </c>
      <c r="K4280" s="75">
        <f t="shared" si="698"/>
        <v>6</v>
      </c>
      <c r="L4280" s="75">
        <f t="shared" si="698"/>
        <v>7</v>
      </c>
      <c r="M4280" s="75">
        <f t="shared" si="698"/>
        <v>8</v>
      </c>
      <c r="N4280" s="75">
        <f t="shared" si="698"/>
        <v>9</v>
      </c>
      <c r="O4280" s="75">
        <f t="shared" si="698"/>
        <v>10</v>
      </c>
      <c r="P4280">
        <f t="shared" si="691"/>
        <v>1</v>
      </c>
      <c r="Q4280" t="str">
        <f t="shared" si="692"/>
        <v>D20201231</v>
      </c>
      <c r="R4280">
        <f t="shared" si="693"/>
        <v>417094</v>
      </c>
      <c r="S4280">
        <v>1</v>
      </c>
      <c r="T4280">
        <f t="shared" si="699"/>
        <v>0</v>
      </c>
      <c r="U4280">
        <f t="shared" si="699"/>
        <v>0</v>
      </c>
      <c r="V4280">
        <f t="shared" si="699"/>
        <v>0</v>
      </c>
      <c r="W4280">
        <f t="shared" si="699"/>
        <v>1</v>
      </c>
    </row>
    <row r="4281" spans="1:23" x14ac:dyDescent="0.25">
      <c r="A4281" t="s">
        <v>8426</v>
      </c>
      <c r="B4281">
        <v>1</v>
      </c>
      <c r="C4281">
        <v>60678</v>
      </c>
      <c r="E4281" s="74">
        <v>2317672</v>
      </c>
      <c r="F4281" s="75">
        <f t="shared" si="698"/>
        <v>1</v>
      </c>
      <c r="G4281" s="75">
        <f t="shared" si="698"/>
        <v>2</v>
      </c>
      <c r="H4281" s="75">
        <f t="shared" si="698"/>
        <v>3</v>
      </c>
      <c r="I4281" s="75">
        <f t="shared" si="698"/>
        <v>4</v>
      </c>
      <c r="J4281" s="75">
        <f t="shared" si="698"/>
        <v>5</v>
      </c>
      <c r="K4281" s="75">
        <f t="shared" si="698"/>
        <v>6</v>
      </c>
      <c r="L4281" s="75">
        <f t="shared" si="698"/>
        <v>7</v>
      </c>
      <c r="M4281" s="75">
        <f t="shared" si="698"/>
        <v>8</v>
      </c>
      <c r="N4281" s="75">
        <f t="shared" si="698"/>
        <v>9</v>
      </c>
      <c r="O4281" s="75">
        <f t="shared" si="698"/>
        <v>10</v>
      </c>
      <c r="P4281">
        <f t="shared" si="691"/>
        <v>1</v>
      </c>
      <c r="Q4281" t="str">
        <f t="shared" si="692"/>
        <v>D20201231</v>
      </c>
      <c r="R4281">
        <f t="shared" si="693"/>
        <v>256261</v>
      </c>
      <c r="S4281">
        <v>1</v>
      </c>
      <c r="T4281">
        <f t="shared" si="699"/>
        <v>0</v>
      </c>
      <c r="U4281">
        <f t="shared" si="699"/>
        <v>0</v>
      </c>
      <c r="V4281">
        <f t="shared" si="699"/>
        <v>0</v>
      </c>
      <c r="W4281">
        <f t="shared" si="699"/>
        <v>1</v>
      </c>
    </row>
    <row r="4282" spans="1:23" x14ac:dyDescent="0.25">
      <c r="A4282" t="s">
        <v>8428</v>
      </c>
      <c r="B4282">
        <v>1</v>
      </c>
      <c r="C4282">
        <v>291639</v>
      </c>
      <c r="E4282" s="74">
        <v>2325882</v>
      </c>
      <c r="F4282" s="75">
        <f t="shared" si="698"/>
        <v>1</v>
      </c>
      <c r="G4282" s="75">
        <f t="shared" si="698"/>
        <v>2</v>
      </c>
      <c r="H4282" s="75">
        <f t="shared" si="698"/>
        <v>3</v>
      </c>
      <c r="I4282" s="75">
        <f t="shared" si="698"/>
        <v>4</v>
      </c>
      <c r="J4282" s="75">
        <f t="shared" si="698"/>
        <v>5</v>
      </c>
      <c r="K4282" s="75">
        <f t="shared" si="698"/>
        <v>6</v>
      </c>
      <c r="L4282" s="75">
        <f t="shared" si="698"/>
        <v>7</v>
      </c>
      <c r="M4282" s="75">
        <f t="shared" si="698"/>
        <v>8</v>
      </c>
      <c r="N4282" s="75">
        <f t="shared" si="698"/>
        <v>9</v>
      </c>
      <c r="O4282" s="75">
        <f t="shared" si="698"/>
        <v>10</v>
      </c>
      <c r="P4282">
        <f t="shared" si="691"/>
        <v>1</v>
      </c>
      <c r="Q4282" t="str">
        <f t="shared" si="692"/>
        <v>D20201231</v>
      </c>
      <c r="R4282">
        <f t="shared" si="693"/>
        <v>165067</v>
      </c>
      <c r="S4282">
        <v>1</v>
      </c>
      <c r="T4282">
        <f t="shared" si="699"/>
        <v>0</v>
      </c>
      <c r="U4282">
        <f t="shared" si="699"/>
        <v>0</v>
      </c>
      <c r="V4282">
        <f t="shared" si="699"/>
        <v>0</v>
      </c>
      <c r="W4282">
        <f t="shared" si="699"/>
        <v>1</v>
      </c>
    </row>
    <row r="4283" spans="1:23" x14ac:dyDescent="0.25">
      <c r="A4283" t="s">
        <v>8430</v>
      </c>
      <c r="B4283">
        <v>1</v>
      </c>
      <c r="C4283">
        <v>385469</v>
      </c>
      <c r="E4283" s="74">
        <v>2328137</v>
      </c>
      <c r="F4283" s="75">
        <f t="shared" si="698"/>
        <v>1</v>
      </c>
      <c r="G4283" s="75">
        <f t="shared" si="698"/>
        <v>2</v>
      </c>
      <c r="H4283" s="75">
        <f t="shared" si="698"/>
        <v>3</v>
      </c>
      <c r="I4283" s="75">
        <f t="shared" si="698"/>
        <v>4</v>
      </c>
      <c r="J4283" s="75">
        <f t="shared" si="698"/>
        <v>5</v>
      </c>
      <c r="K4283" s="75">
        <f t="shared" si="698"/>
        <v>6</v>
      </c>
      <c r="L4283" s="75">
        <f t="shared" si="698"/>
        <v>7</v>
      </c>
      <c r="M4283" s="75">
        <f t="shared" si="698"/>
        <v>8</v>
      </c>
      <c r="N4283" s="75">
        <f t="shared" si="698"/>
        <v>9</v>
      </c>
      <c r="O4283" s="75">
        <f t="shared" si="698"/>
        <v>10</v>
      </c>
      <c r="P4283">
        <f t="shared" si="691"/>
        <v>1</v>
      </c>
      <c r="Q4283" t="str">
        <f t="shared" si="692"/>
        <v>D20201231</v>
      </c>
      <c r="R4283">
        <f t="shared" si="693"/>
        <v>1396533</v>
      </c>
      <c r="S4283">
        <v>1</v>
      </c>
      <c r="T4283">
        <f t="shared" si="699"/>
        <v>0</v>
      </c>
      <c r="U4283">
        <f t="shared" si="699"/>
        <v>0</v>
      </c>
      <c r="V4283">
        <f t="shared" si="699"/>
        <v>1</v>
      </c>
      <c r="W4283">
        <f t="shared" si="699"/>
        <v>0</v>
      </c>
    </row>
    <row r="4284" spans="1:23" x14ac:dyDescent="0.25">
      <c r="A4284" t="s">
        <v>8432</v>
      </c>
      <c r="B4284">
        <v>1</v>
      </c>
      <c r="C4284">
        <v>374209</v>
      </c>
      <c r="E4284" s="74">
        <v>2328285</v>
      </c>
      <c r="F4284" s="75">
        <f t="shared" si="698"/>
        <v>1</v>
      </c>
      <c r="G4284" s="75">
        <f t="shared" si="698"/>
        <v>2</v>
      </c>
      <c r="H4284" s="75">
        <f t="shared" si="698"/>
        <v>3</v>
      </c>
      <c r="I4284" s="75">
        <f t="shared" si="698"/>
        <v>4</v>
      </c>
      <c r="J4284" s="75">
        <f t="shared" si="698"/>
        <v>5</v>
      </c>
      <c r="K4284" s="75">
        <f t="shared" si="698"/>
        <v>6</v>
      </c>
      <c r="L4284" s="75">
        <f t="shared" si="698"/>
        <v>7</v>
      </c>
      <c r="M4284" s="75">
        <f t="shared" si="698"/>
        <v>8</v>
      </c>
      <c r="N4284" s="75">
        <f t="shared" si="698"/>
        <v>9</v>
      </c>
      <c r="O4284" s="75">
        <f t="shared" si="698"/>
        <v>10</v>
      </c>
      <c r="P4284">
        <f t="shared" si="691"/>
        <v>1</v>
      </c>
      <c r="Q4284" t="str">
        <f t="shared" si="692"/>
        <v>D20201231</v>
      </c>
      <c r="R4284">
        <f t="shared" si="693"/>
        <v>21115</v>
      </c>
      <c r="S4284">
        <v>1</v>
      </c>
      <c r="T4284">
        <f t="shared" si="699"/>
        <v>0</v>
      </c>
      <c r="U4284">
        <f t="shared" si="699"/>
        <v>0</v>
      </c>
      <c r="V4284">
        <f t="shared" si="699"/>
        <v>0</v>
      </c>
      <c r="W4284">
        <f t="shared" si="699"/>
        <v>1</v>
      </c>
    </row>
    <row r="4285" spans="1:23" x14ac:dyDescent="0.25">
      <c r="A4285" t="s">
        <v>8434</v>
      </c>
      <c r="B4285">
        <v>1</v>
      </c>
      <c r="C4285">
        <v>90339</v>
      </c>
      <c r="E4285" s="74">
        <v>2329200</v>
      </c>
      <c r="F4285" s="75">
        <f t="shared" ref="F4285:O4294" si="700">IFERROR(VLOOKUP(CONCATENATE(F$4,".",$E4285),$A$4:$C$488690,2,FALSE)*F$3,100)</f>
        <v>1</v>
      </c>
      <c r="G4285" s="75">
        <f t="shared" si="700"/>
        <v>2</v>
      </c>
      <c r="H4285" s="75">
        <f t="shared" si="700"/>
        <v>3</v>
      </c>
      <c r="I4285" s="75">
        <f t="shared" si="700"/>
        <v>4</v>
      </c>
      <c r="J4285" s="75">
        <f t="shared" si="700"/>
        <v>5</v>
      </c>
      <c r="K4285" s="75">
        <f t="shared" si="700"/>
        <v>6</v>
      </c>
      <c r="L4285" s="75">
        <f t="shared" si="700"/>
        <v>7</v>
      </c>
      <c r="M4285" s="75">
        <f t="shared" si="700"/>
        <v>8</v>
      </c>
      <c r="N4285" s="75">
        <f t="shared" si="700"/>
        <v>9</v>
      </c>
      <c r="O4285" s="75">
        <f t="shared" si="700"/>
        <v>10</v>
      </c>
      <c r="P4285">
        <f t="shared" si="691"/>
        <v>1</v>
      </c>
      <c r="Q4285" t="str">
        <f t="shared" si="692"/>
        <v>D20201231</v>
      </c>
      <c r="R4285">
        <f t="shared" si="693"/>
        <v>122797</v>
      </c>
      <c r="S4285">
        <v>1</v>
      </c>
      <c r="T4285">
        <f t="shared" si="699"/>
        <v>0</v>
      </c>
      <c r="U4285">
        <f t="shared" si="699"/>
        <v>0</v>
      </c>
      <c r="V4285">
        <f t="shared" si="699"/>
        <v>0</v>
      </c>
      <c r="W4285">
        <f t="shared" si="699"/>
        <v>1</v>
      </c>
    </row>
    <row r="4286" spans="1:23" x14ac:dyDescent="0.25">
      <c r="A4286" t="s">
        <v>8435</v>
      </c>
      <c r="B4286">
        <v>1</v>
      </c>
      <c r="C4286">
        <v>206174</v>
      </c>
      <c r="E4286" s="74">
        <v>2332910</v>
      </c>
      <c r="F4286" s="75">
        <f t="shared" si="700"/>
        <v>1</v>
      </c>
      <c r="G4286" s="75">
        <f t="shared" si="700"/>
        <v>2</v>
      </c>
      <c r="H4286" s="75">
        <f t="shared" si="700"/>
        <v>3</v>
      </c>
      <c r="I4286" s="75">
        <f t="shared" si="700"/>
        <v>4</v>
      </c>
      <c r="J4286" s="75">
        <f t="shared" si="700"/>
        <v>5</v>
      </c>
      <c r="K4286" s="75">
        <f t="shared" si="700"/>
        <v>6</v>
      </c>
      <c r="L4286" s="75">
        <f t="shared" si="700"/>
        <v>7</v>
      </c>
      <c r="M4286" s="75">
        <f t="shared" si="700"/>
        <v>8</v>
      </c>
      <c r="N4286" s="75">
        <f t="shared" si="700"/>
        <v>9</v>
      </c>
      <c r="O4286" s="75">
        <f t="shared" si="700"/>
        <v>10</v>
      </c>
      <c r="P4286">
        <f t="shared" si="691"/>
        <v>1</v>
      </c>
      <c r="Q4286" t="str">
        <f t="shared" si="692"/>
        <v>D20201231</v>
      </c>
      <c r="R4286">
        <f t="shared" si="693"/>
        <v>766539</v>
      </c>
      <c r="S4286">
        <v>1</v>
      </c>
      <c r="T4286">
        <f t="shared" si="699"/>
        <v>0</v>
      </c>
      <c r="U4286">
        <f t="shared" si="699"/>
        <v>0</v>
      </c>
      <c r="V4286">
        <f t="shared" si="699"/>
        <v>0</v>
      </c>
      <c r="W4286">
        <f t="shared" si="699"/>
        <v>1</v>
      </c>
    </row>
    <row r="4287" spans="1:23" x14ac:dyDescent="0.25">
      <c r="A4287" t="s">
        <v>8437</v>
      </c>
      <c r="B4287">
        <v>1</v>
      </c>
      <c r="C4287">
        <v>81230</v>
      </c>
      <c r="E4287" s="74">
        <v>2333140</v>
      </c>
      <c r="F4287" s="75">
        <f t="shared" si="700"/>
        <v>1</v>
      </c>
      <c r="G4287" s="75">
        <f t="shared" si="700"/>
        <v>2</v>
      </c>
      <c r="H4287" s="75">
        <f t="shared" si="700"/>
        <v>3</v>
      </c>
      <c r="I4287" s="75">
        <f t="shared" si="700"/>
        <v>4</v>
      </c>
      <c r="J4287" s="75">
        <f t="shared" si="700"/>
        <v>5</v>
      </c>
      <c r="K4287" s="75">
        <f t="shared" si="700"/>
        <v>6</v>
      </c>
      <c r="L4287" s="75">
        <f t="shared" si="700"/>
        <v>7</v>
      </c>
      <c r="M4287" s="75">
        <f t="shared" si="700"/>
        <v>8</v>
      </c>
      <c r="N4287" s="75">
        <f t="shared" si="700"/>
        <v>9</v>
      </c>
      <c r="O4287" s="75">
        <f t="shared" si="700"/>
        <v>10</v>
      </c>
      <c r="P4287">
        <f t="shared" si="691"/>
        <v>1</v>
      </c>
      <c r="Q4287" t="str">
        <f t="shared" si="692"/>
        <v>D20201231</v>
      </c>
      <c r="R4287">
        <f t="shared" si="693"/>
        <v>112895</v>
      </c>
      <c r="S4287">
        <v>1</v>
      </c>
      <c r="T4287">
        <f t="shared" si="699"/>
        <v>0</v>
      </c>
      <c r="U4287">
        <f t="shared" si="699"/>
        <v>0</v>
      </c>
      <c r="V4287">
        <f t="shared" si="699"/>
        <v>0</v>
      </c>
      <c r="W4287">
        <f t="shared" si="699"/>
        <v>1</v>
      </c>
    </row>
    <row r="4288" spans="1:23" x14ac:dyDescent="0.25">
      <c r="A4288" t="s">
        <v>8439</v>
      </c>
      <c r="B4288">
        <v>1</v>
      </c>
      <c r="C4288">
        <v>104085</v>
      </c>
      <c r="E4288" s="74">
        <v>2337335</v>
      </c>
      <c r="F4288" s="75">
        <f t="shared" si="700"/>
        <v>1</v>
      </c>
      <c r="G4288" s="75">
        <f t="shared" si="700"/>
        <v>2</v>
      </c>
      <c r="H4288" s="75">
        <f t="shared" si="700"/>
        <v>3</v>
      </c>
      <c r="I4288" s="75">
        <f t="shared" si="700"/>
        <v>4</v>
      </c>
      <c r="J4288" s="75">
        <f t="shared" si="700"/>
        <v>5</v>
      </c>
      <c r="K4288" s="75">
        <f t="shared" si="700"/>
        <v>6</v>
      </c>
      <c r="L4288" s="75">
        <f t="shared" si="700"/>
        <v>7</v>
      </c>
      <c r="M4288" s="75">
        <f t="shared" si="700"/>
        <v>8</v>
      </c>
      <c r="N4288" s="75">
        <f t="shared" si="700"/>
        <v>9</v>
      </c>
      <c r="O4288" s="75">
        <f t="shared" si="700"/>
        <v>10</v>
      </c>
      <c r="P4288">
        <f t="shared" si="691"/>
        <v>1</v>
      </c>
      <c r="Q4288" t="str">
        <f t="shared" si="692"/>
        <v>D20201231</v>
      </c>
      <c r="R4288">
        <f t="shared" si="693"/>
        <v>3040</v>
      </c>
      <c r="S4288">
        <v>1</v>
      </c>
      <c r="T4288">
        <f t="shared" si="699"/>
        <v>0</v>
      </c>
      <c r="U4288">
        <f t="shared" si="699"/>
        <v>0</v>
      </c>
      <c r="V4288">
        <f t="shared" si="699"/>
        <v>0</v>
      </c>
      <c r="W4288">
        <f t="shared" si="699"/>
        <v>1</v>
      </c>
    </row>
    <row r="4289" spans="1:23" x14ac:dyDescent="0.25">
      <c r="A4289" t="s">
        <v>8441</v>
      </c>
      <c r="B4289">
        <v>1</v>
      </c>
      <c r="C4289">
        <v>557692</v>
      </c>
      <c r="E4289" s="74">
        <v>2339599</v>
      </c>
      <c r="F4289" s="75">
        <f t="shared" si="700"/>
        <v>1</v>
      </c>
      <c r="G4289" s="75">
        <f t="shared" si="700"/>
        <v>2</v>
      </c>
      <c r="H4289" s="75">
        <f t="shared" si="700"/>
        <v>3</v>
      </c>
      <c r="I4289" s="75">
        <f t="shared" si="700"/>
        <v>4</v>
      </c>
      <c r="J4289" s="75">
        <f t="shared" si="700"/>
        <v>5</v>
      </c>
      <c r="K4289" s="75">
        <f t="shared" si="700"/>
        <v>6</v>
      </c>
      <c r="L4289" s="75">
        <f t="shared" si="700"/>
        <v>7</v>
      </c>
      <c r="M4289" s="75">
        <f t="shared" si="700"/>
        <v>8</v>
      </c>
      <c r="N4289" s="75">
        <f t="shared" si="700"/>
        <v>9</v>
      </c>
      <c r="O4289" s="75">
        <f t="shared" si="700"/>
        <v>10</v>
      </c>
      <c r="P4289">
        <f t="shared" si="691"/>
        <v>1</v>
      </c>
      <c r="Q4289" t="str">
        <f t="shared" si="692"/>
        <v>D20201231</v>
      </c>
      <c r="R4289">
        <f t="shared" si="693"/>
        <v>485077</v>
      </c>
      <c r="S4289">
        <v>1</v>
      </c>
      <c r="T4289">
        <f t="shared" si="699"/>
        <v>0</v>
      </c>
      <c r="U4289">
        <f t="shared" si="699"/>
        <v>0</v>
      </c>
      <c r="V4289">
        <f t="shared" si="699"/>
        <v>0</v>
      </c>
      <c r="W4289">
        <f t="shared" si="699"/>
        <v>1</v>
      </c>
    </row>
    <row r="4290" spans="1:23" x14ac:dyDescent="0.25">
      <c r="A4290" t="s">
        <v>8443</v>
      </c>
      <c r="B4290">
        <v>1</v>
      </c>
      <c r="C4290">
        <v>1222548</v>
      </c>
      <c r="E4290" s="74">
        <v>2339795</v>
      </c>
      <c r="F4290" s="75">
        <f t="shared" si="700"/>
        <v>1</v>
      </c>
      <c r="G4290" s="75">
        <f t="shared" si="700"/>
        <v>2</v>
      </c>
      <c r="H4290" s="75">
        <f t="shared" si="700"/>
        <v>3</v>
      </c>
      <c r="I4290" s="75">
        <f t="shared" si="700"/>
        <v>4</v>
      </c>
      <c r="J4290" s="75">
        <f t="shared" si="700"/>
        <v>5</v>
      </c>
      <c r="K4290" s="75">
        <f t="shared" si="700"/>
        <v>6</v>
      </c>
      <c r="L4290" s="75">
        <f t="shared" si="700"/>
        <v>7</v>
      </c>
      <c r="M4290" s="75">
        <f t="shared" si="700"/>
        <v>8</v>
      </c>
      <c r="N4290" s="75">
        <f t="shared" si="700"/>
        <v>9</v>
      </c>
      <c r="O4290" s="75">
        <f t="shared" si="700"/>
        <v>10</v>
      </c>
      <c r="P4290">
        <f t="shared" si="691"/>
        <v>1</v>
      </c>
      <c r="Q4290" t="str">
        <f t="shared" si="692"/>
        <v>D20201231</v>
      </c>
      <c r="R4290">
        <f t="shared" si="693"/>
        <v>1997144</v>
      </c>
      <c r="S4290">
        <v>1</v>
      </c>
      <c r="T4290">
        <f t="shared" si="699"/>
        <v>0</v>
      </c>
      <c r="U4290">
        <f t="shared" si="699"/>
        <v>0</v>
      </c>
      <c r="V4290">
        <f t="shared" si="699"/>
        <v>1</v>
      </c>
      <c r="W4290">
        <f t="shared" si="699"/>
        <v>0</v>
      </c>
    </row>
    <row r="4291" spans="1:23" x14ac:dyDescent="0.25">
      <c r="A4291" t="s">
        <v>8445</v>
      </c>
      <c r="B4291">
        <v>1</v>
      </c>
      <c r="C4291">
        <v>510145</v>
      </c>
      <c r="E4291" s="74">
        <v>2339900</v>
      </c>
      <c r="F4291" s="75">
        <f t="shared" si="700"/>
        <v>1</v>
      </c>
      <c r="G4291" s="75">
        <f t="shared" si="700"/>
        <v>2</v>
      </c>
      <c r="H4291" s="75">
        <f t="shared" si="700"/>
        <v>3</v>
      </c>
      <c r="I4291" s="75">
        <f t="shared" si="700"/>
        <v>4</v>
      </c>
      <c r="J4291" s="75">
        <f t="shared" si="700"/>
        <v>5</v>
      </c>
      <c r="K4291" s="75">
        <f t="shared" si="700"/>
        <v>6</v>
      </c>
      <c r="L4291" s="75">
        <f t="shared" si="700"/>
        <v>7</v>
      </c>
      <c r="M4291" s="75">
        <f t="shared" si="700"/>
        <v>8</v>
      </c>
      <c r="N4291" s="75">
        <f t="shared" si="700"/>
        <v>100</v>
      </c>
      <c r="O4291" s="75">
        <f t="shared" si="700"/>
        <v>100</v>
      </c>
      <c r="P4291">
        <f t="shared" si="691"/>
        <v>1</v>
      </c>
      <c r="Q4291" t="str">
        <f t="shared" si="692"/>
        <v>D20201231</v>
      </c>
      <c r="R4291">
        <f t="shared" si="693"/>
        <v>1525503</v>
      </c>
      <c r="S4291">
        <v>1</v>
      </c>
      <c r="T4291">
        <f t="shared" si="699"/>
        <v>0</v>
      </c>
      <c r="U4291">
        <f t="shared" si="699"/>
        <v>0</v>
      </c>
      <c r="V4291">
        <f t="shared" si="699"/>
        <v>1</v>
      </c>
      <c r="W4291">
        <f t="shared" si="699"/>
        <v>0</v>
      </c>
    </row>
    <row r="4292" spans="1:23" x14ac:dyDescent="0.25">
      <c r="A4292" t="s">
        <v>8447</v>
      </c>
      <c r="B4292">
        <v>1</v>
      </c>
      <c r="C4292">
        <v>1089837</v>
      </c>
      <c r="E4292" s="74">
        <v>2343167</v>
      </c>
      <c r="F4292" s="75">
        <f t="shared" si="700"/>
        <v>1</v>
      </c>
      <c r="G4292" s="75">
        <f t="shared" si="700"/>
        <v>2</v>
      </c>
      <c r="H4292" s="75">
        <f t="shared" si="700"/>
        <v>3</v>
      </c>
      <c r="I4292" s="75">
        <f t="shared" si="700"/>
        <v>4</v>
      </c>
      <c r="J4292" s="75">
        <f t="shared" si="700"/>
        <v>5</v>
      </c>
      <c r="K4292" s="75">
        <f t="shared" si="700"/>
        <v>6</v>
      </c>
      <c r="L4292" s="75">
        <f t="shared" si="700"/>
        <v>7</v>
      </c>
      <c r="M4292" s="75">
        <f t="shared" si="700"/>
        <v>8</v>
      </c>
      <c r="N4292" s="75">
        <f t="shared" si="700"/>
        <v>9</v>
      </c>
      <c r="O4292" s="75">
        <f t="shared" si="700"/>
        <v>10</v>
      </c>
      <c r="P4292">
        <f t="shared" si="691"/>
        <v>1</v>
      </c>
      <c r="Q4292" t="str">
        <f t="shared" si="692"/>
        <v>D20201231</v>
      </c>
      <c r="R4292">
        <f t="shared" si="693"/>
        <v>368996</v>
      </c>
      <c r="S4292">
        <v>1</v>
      </c>
      <c r="T4292">
        <f t="shared" si="699"/>
        <v>0</v>
      </c>
      <c r="U4292">
        <f t="shared" si="699"/>
        <v>0</v>
      </c>
      <c r="V4292">
        <f t="shared" si="699"/>
        <v>0</v>
      </c>
      <c r="W4292">
        <f t="shared" si="699"/>
        <v>1</v>
      </c>
    </row>
    <row r="4293" spans="1:23" x14ac:dyDescent="0.25">
      <c r="A4293" t="s">
        <v>8448</v>
      </c>
      <c r="B4293">
        <v>1</v>
      </c>
      <c r="C4293">
        <v>132716</v>
      </c>
      <c r="E4293" s="74">
        <v>2344753</v>
      </c>
      <c r="F4293" s="75">
        <f t="shared" si="700"/>
        <v>1</v>
      </c>
      <c r="G4293" s="75">
        <f t="shared" si="700"/>
        <v>2</v>
      </c>
      <c r="H4293" s="75">
        <f t="shared" si="700"/>
        <v>3</v>
      </c>
      <c r="I4293" s="75">
        <f t="shared" si="700"/>
        <v>4</v>
      </c>
      <c r="J4293" s="75">
        <f t="shared" si="700"/>
        <v>5</v>
      </c>
      <c r="K4293" s="75">
        <f t="shared" si="700"/>
        <v>6</v>
      </c>
      <c r="L4293" s="75">
        <f t="shared" si="700"/>
        <v>7</v>
      </c>
      <c r="M4293" s="75">
        <f t="shared" si="700"/>
        <v>8</v>
      </c>
      <c r="N4293" s="75">
        <f t="shared" si="700"/>
        <v>9</v>
      </c>
      <c r="O4293" s="75">
        <f t="shared" si="700"/>
        <v>10</v>
      </c>
      <c r="P4293">
        <f t="shared" si="691"/>
        <v>1</v>
      </c>
      <c r="Q4293" t="str">
        <f t="shared" si="692"/>
        <v>D20201231</v>
      </c>
      <c r="R4293">
        <f t="shared" si="693"/>
        <v>1226333</v>
      </c>
      <c r="S4293">
        <v>1</v>
      </c>
      <c r="T4293">
        <f t="shared" si="699"/>
        <v>0</v>
      </c>
      <c r="U4293">
        <f t="shared" si="699"/>
        <v>0</v>
      </c>
      <c r="V4293">
        <f t="shared" si="699"/>
        <v>1</v>
      </c>
      <c r="W4293">
        <f t="shared" si="699"/>
        <v>0</v>
      </c>
    </row>
    <row r="4294" spans="1:23" x14ac:dyDescent="0.25">
      <c r="A4294" t="s">
        <v>8450</v>
      </c>
      <c r="B4294">
        <v>1</v>
      </c>
      <c r="C4294">
        <v>26683</v>
      </c>
      <c r="E4294" s="74">
        <v>2349459</v>
      </c>
      <c r="F4294" s="75">
        <f t="shared" si="700"/>
        <v>1</v>
      </c>
      <c r="G4294" s="75">
        <f t="shared" si="700"/>
        <v>2</v>
      </c>
      <c r="H4294" s="75">
        <f t="shared" si="700"/>
        <v>3</v>
      </c>
      <c r="I4294" s="75">
        <f t="shared" si="700"/>
        <v>4</v>
      </c>
      <c r="J4294" s="75">
        <f t="shared" si="700"/>
        <v>5</v>
      </c>
      <c r="K4294" s="75">
        <f t="shared" si="700"/>
        <v>6</v>
      </c>
      <c r="L4294" s="75">
        <f t="shared" si="700"/>
        <v>7</v>
      </c>
      <c r="M4294" s="75">
        <f t="shared" si="700"/>
        <v>100</v>
      </c>
      <c r="N4294" s="75">
        <f t="shared" si="700"/>
        <v>100</v>
      </c>
      <c r="O4294" s="75">
        <f t="shared" si="700"/>
        <v>100</v>
      </c>
      <c r="P4294">
        <f t="shared" ref="P4294:P4357" si="701">MIN(F4294:O4294)</f>
        <v>1</v>
      </c>
      <c r="Q4294" t="str">
        <f t="shared" ref="Q4294:Q4357" si="702">HLOOKUP($P4294,$F$3:$O$4,2,FALSE)</f>
        <v>D20201231</v>
      </c>
      <c r="R4294">
        <f t="shared" ref="R4294:R4357" si="703">VLOOKUP(CONCATENATE($Q4294,".",$E4294),$A$4:$C$488690,3,FALSE)</f>
        <v>459399</v>
      </c>
      <c r="S4294">
        <v>1</v>
      </c>
      <c r="T4294">
        <f t="shared" si="699"/>
        <v>0</v>
      </c>
      <c r="U4294">
        <f t="shared" si="699"/>
        <v>0</v>
      </c>
      <c r="V4294">
        <f t="shared" si="699"/>
        <v>0</v>
      </c>
      <c r="W4294">
        <f t="shared" si="699"/>
        <v>1</v>
      </c>
    </row>
    <row r="4295" spans="1:23" x14ac:dyDescent="0.25">
      <c r="A4295" t="s">
        <v>8452</v>
      </c>
      <c r="B4295">
        <v>1</v>
      </c>
      <c r="C4295">
        <v>73761</v>
      </c>
      <c r="E4295" s="74">
        <v>2353595</v>
      </c>
      <c r="F4295" s="75">
        <f t="shared" ref="F4295:O4304" si="704">IFERROR(VLOOKUP(CONCATENATE(F$4,".",$E4295),$A$4:$C$488690,2,FALSE)*F$3,100)</f>
        <v>1</v>
      </c>
      <c r="G4295" s="75">
        <f t="shared" si="704"/>
        <v>2</v>
      </c>
      <c r="H4295" s="75">
        <f t="shared" si="704"/>
        <v>3</v>
      </c>
      <c r="I4295" s="75">
        <f t="shared" si="704"/>
        <v>4</v>
      </c>
      <c r="J4295" s="75">
        <f t="shared" si="704"/>
        <v>5</v>
      </c>
      <c r="K4295" s="75">
        <f t="shared" si="704"/>
        <v>6</v>
      </c>
      <c r="L4295" s="75">
        <f t="shared" si="704"/>
        <v>7</v>
      </c>
      <c r="M4295" s="75">
        <f t="shared" si="704"/>
        <v>8</v>
      </c>
      <c r="N4295" s="75">
        <f t="shared" si="704"/>
        <v>9</v>
      </c>
      <c r="O4295" s="75">
        <f t="shared" si="704"/>
        <v>10</v>
      </c>
      <c r="P4295">
        <f t="shared" si="701"/>
        <v>1</v>
      </c>
      <c r="Q4295" t="str">
        <f t="shared" si="702"/>
        <v>D20201231</v>
      </c>
      <c r="R4295">
        <f t="shared" si="703"/>
        <v>3010560</v>
      </c>
      <c r="S4295">
        <v>1</v>
      </c>
      <c r="T4295">
        <f t="shared" si="699"/>
        <v>0</v>
      </c>
      <c r="U4295">
        <f t="shared" si="699"/>
        <v>0</v>
      </c>
      <c r="V4295">
        <f t="shared" si="699"/>
        <v>1</v>
      </c>
      <c r="W4295">
        <f t="shared" si="699"/>
        <v>0</v>
      </c>
    </row>
    <row r="4296" spans="1:23" x14ac:dyDescent="0.25">
      <c r="A4296" t="s">
        <v>8454</v>
      </c>
      <c r="B4296">
        <v>1</v>
      </c>
      <c r="C4296">
        <v>152782</v>
      </c>
      <c r="E4296" s="74">
        <v>2354323</v>
      </c>
      <c r="F4296" s="75">
        <f t="shared" si="704"/>
        <v>1</v>
      </c>
      <c r="G4296" s="75">
        <f t="shared" si="704"/>
        <v>2</v>
      </c>
      <c r="H4296" s="75">
        <f t="shared" si="704"/>
        <v>3</v>
      </c>
      <c r="I4296" s="75">
        <f t="shared" si="704"/>
        <v>4</v>
      </c>
      <c r="J4296" s="75">
        <f t="shared" si="704"/>
        <v>5</v>
      </c>
      <c r="K4296" s="75">
        <f t="shared" si="704"/>
        <v>6</v>
      </c>
      <c r="L4296" s="75">
        <f t="shared" si="704"/>
        <v>7</v>
      </c>
      <c r="M4296" s="75">
        <f t="shared" si="704"/>
        <v>8</v>
      </c>
      <c r="N4296" s="75">
        <f t="shared" si="704"/>
        <v>9</v>
      </c>
      <c r="O4296" s="75">
        <f t="shared" si="704"/>
        <v>10</v>
      </c>
      <c r="P4296">
        <f t="shared" si="701"/>
        <v>1</v>
      </c>
      <c r="Q4296" t="str">
        <f t="shared" si="702"/>
        <v>D20201231</v>
      </c>
      <c r="R4296">
        <f t="shared" si="703"/>
        <v>284215</v>
      </c>
      <c r="S4296">
        <v>1</v>
      </c>
      <c r="T4296">
        <f t="shared" si="699"/>
        <v>0</v>
      </c>
      <c r="U4296">
        <f t="shared" si="699"/>
        <v>0</v>
      </c>
      <c r="V4296">
        <f t="shared" si="699"/>
        <v>0</v>
      </c>
      <c r="W4296">
        <f t="shared" si="699"/>
        <v>1</v>
      </c>
    </row>
    <row r="4297" spans="1:23" x14ac:dyDescent="0.25">
      <c r="A4297" t="s">
        <v>8456</v>
      </c>
      <c r="B4297">
        <v>1</v>
      </c>
      <c r="C4297">
        <v>80245</v>
      </c>
      <c r="E4297" s="74">
        <v>2354387</v>
      </c>
      <c r="F4297" s="75">
        <f t="shared" si="704"/>
        <v>1</v>
      </c>
      <c r="G4297" s="75">
        <f t="shared" si="704"/>
        <v>2</v>
      </c>
      <c r="H4297" s="75">
        <f t="shared" si="704"/>
        <v>3</v>
      </c>
      <c r="I4297" s="75">
        <f t="shared" si="704"/>
        <v>4</v>
      </c>
      <c r="J4297" s="75">
        <f t="shared" si="704"/>
        <v>5</v>
      </c>
      <c r="K4297" s="75">
        <f t="shared" si="704"/>
        <v>6</v>
      </c>
      <c r="L4297" s="75">
        <f t="shared" si="704"/>
        <v>7</v>
      </c>
      <c r="M4297" s="75">
        <f t="shared" si="704"/>
        <v>8</v>
      </c>
      <c r="N4297" s="75">
        <f t="shared" si="704"/>
        <v>9</v>
      </c>
      <c r="O4297" s="75">
        <f t="shared" si="704"/>
        <v>100</v>
      </c>
      <c r="P4297">
        <f t="shared" si="701"/>
        <v>1</v>
      </c>
      <c r="Q4297" t="str">
        <f t="shared" si="702"/>
        <v>D20201231</v>
      </c>
      <c r="R4297">
        <f t="shared" si="703"/>
        <v>608173</v>
      </c>
      <c r="S4297">
        <v>1</v>
      </c>
      <c r="T4297">
        <f t="shared" si="699"/>
        <v>0</v>
      </c>
      <c r="U4297">
        <f t="shared" si="699"/>
        <v>0</v>
      </c>
      <c r="V4297">
        <f t="shared" si="699"/>
        <v>0</v>
      </c>
      <c r="W4297">
        <f t="shared" si="699"/>
        <v>1</v>
      </c>
    </row>
    <row r="4298" spans="1:23" x14ac:dyDescent="0.25">
      <c r="A4298" t="s">
        <v>8458</v>
      </c>
      <c r="B4298">
        <v>1</v>
      </c>
      <c r="C4298">
        <v>369871</v>
      </c>
      <c r="E4298" s="74">
        <v>2354985</v>
      </c>
      <c r="F4298" s="75">
        <f t="shared" si="704"/>
        <v>1</v>
      </c>
      <c r="G4298" s="75">
        <f t="shared" si="704"/>
        <v>2</v>
      </c>
      <c r="H4298" s="75">
        <f t="shared" si="704"/>
        <v>3</v>
      </c>
      <c r="I4298" s="75">
        <f t="shared" si="704"/>
        <v>4</v>
      </c>
      <c r="J4298" s="75">
        <f t="shared" si="704"/>
        <v>5</v>
      </c>
      <c r="K4298" s="75">
        <f t="shared" si="704"/>
        <v>6</v>
      </c>
      <c r="L4298" s="75">
        <f t="shared" si="704"/>
        <v>7</v>
      </c>
      <c r="M4298" s="75">
        <f t="shared" si="704"/>
        <v>8</v>
      </c>
      <c r="N4298" s="75">
        <f t="shared" si="704"/>
        <v>9</v>
      </c>
      <c r="O4298" s="75">
        <f t="shared" si="704"/>
        <v>10</v>
      </c>
      <c r="P4298">
        <f t="shared" si="701"/>
        <v>1</v>
      </c>
      <c r="Q4298" t="str">
        <f t="shared" si="702"/>
        <v>D20201231</v>
      </c>
      <c r="R4298">
        <f t="shared" si="703"/>
        <v>18434705</v>
      </c>
      <c r="S4298">
        <v>1</v>
      </c>
      <c r="T4298">
        <f t="shared" si="699"/>
        <v>0</v>
      </c>
      <c r="U4298">
        <f t="shared" si="699"/>
        <v>1</v>
      </c>
      <c r="V4298">
        <f t="shared" si="699"/>
        <v>0</v>
      </c>
      <c r="W4298">
        <f t="shared" si="699"/>
        <v>0</v>
      </c>
    </row>
    <row r="4299" spans="1:23" x14ac:dyDescent="0.25">
      <c r="A4299" t="s">
        <v>8460</v>
      </c>
      <c r="B4299">
        <v>1</v>
      </c>
      <c r="C4299">
        <v>62921</v>
      </c>
      <c r="E4299" s="74">
        <v>2356091</v>
      </c>
      <c r="F4299" s="75">
        <f t="shared" si="704"/>
        <v>1</v>
      </c>
      <c r="G4299" s="75">
        <f t="shared" si="704"/>
        <v>2</v>
      </c>
      <c r="H4299" s="75">
        <f t="shared" si="704"/>
        <v>3</v>
      </c>
      <c r="I4299" s="75">
        <f t="shared" si="704"/>
        <v>4</v>
      </c>
      <c r="J4299" s="75">
        <f t="shared" si="704"/>
        <v>5</v>
      </c>
      <c r="K4299" s="75">
        <f t="shared" si="704"/>
        <v>6</v>
      </c>
      <c r="L4299" s="75">
        <f t="shared" si="704"/>
        <v>7</v>
      </c>
      <c r="M4299" s="75">
        <f t="shared" si="704"/>
        <v>8</v>
      </c>
      <c r="N4299" s="75">
        <f t="shared" si="704"/>
        <v>9</v>
      </c>
      <c r="O4299" s="75">
        <f t="shared" si="704"/>
        <v>10</v>
      </c>
      <c r="P4299">
        <f t="shared" si="701"/>
        <v>1</v>
      </c>
      <c r="Q4299" t="str">
        <f t="shared" si="702"/>
        <v>D20201231</v>
      </c>
      <c r="R4299">
        <f t="shared" si="703"/>
        <v>397391</v>
      </c>
      <c r="S4299">
        <v>1</v>
      </c>
      <c r="T4299">
        <f t="shared" si="699"/>
        <v>0</v>
      </c>
      <c r="U4299">
        <f t="shared" si="699"/>
        <v>0</v>
      </c>
      <c r="V4299">
        <f t="shared" si="699"/>
        <v>0</v>
      </c>
      <c r="W4299">
        <f t="shared" si="699"/>
        <v>1</v>
      </c>
    </row>
    <row r="4300" spans="1:23" x14ac:dyDescent="0.25">
      <c r="A4300" t="s">
        <v>8462</v>
      </c>
      <c r="B4300">
        <v>1</v>
      </c>
      <c r="C4300">
        <v>286755</v>
      </c>
      <c r="E4300" s="74">
        <v>2358769</v>
      </c>
      <c r="F4300" s="75">
        <f t="shared" si="704"/>
        <v>1</v>
      </c>
      <c r="G4300" s="75">
        <f t="shared" si="704"/>
        <v>2</v>
      </c>
      <c r="H4300" s="75">
        <f t="shared" si="704"/>
        <v>3</v>
      </c>
      <c r="I4300" s="75">
        <f t="shared" si="704"/>
        <v>4</v>
      </c>
      <c r="J4300" s="75">
        <f t="shared" si="704"/>
        <v>5</v>
      </c>
      <c r="K4300" s="75">
        <f t="shared" si="704"/>
        <v>6</v>
      </c>
      <c r="L4300" s="75">
        <f t="shared" si="704"/>
        <v>7</v>
      </c>
      <c r="M4300" s="75">
        <f t="shared" si="704"/>
        <v>8</v>
      </c>
      <c r="N4300" s="75">
        <f t="shared" si="704"/>
        <v>9</v>
      </c>
      <c r="O4300" s="75">
        <f t="shared" si="704"/>
        <v>10</v>
      </c>
      <c r="P4300">
        <f t="shared" si="701"/>
        <v>1</v>
      </c>
      <c r="Q4300" t="str">
        <f t="shared" si="702"/>
        <v>D20201231</v>
      </c>
      <c r="R4300">
        <f t="shared" si="703"/>
        <v>1072775</v>
      </c>
      <c r="S4300">
        <v>1</v>
      </c>
      <c r="T4300">
        <f t="shared" si="699"/>
        <v>0</v>
      </c>
      <c r="U4300">
        <f t="shared" si="699"/>
        <v>0</v>
      </c>
      <c r="V4300">
        <f t="shared" si="699"/>
        <v>1</v>
      </c>
      <c r="W4300">
        <f t="shared" si="699"/>
        <v>0</v>
      </c>
    </row>
    <row r="4301" spans="1:23" x14ac:dyDescent="0.25">
      <c r="A4301" t="s">
        <v>8464</v>
      </c>
      <c r="B4301">
        <v>1</v>
      </c>
      <c r="C4301">
        <v>61199</v>
      </c>
      <c r="E4301" s="74">
        <v>2362458</v>
      </c>
      <c r="F4301" s="75">
        <f t="shared" si="704"/>
        <v>1</v>
      </c>
      <c r="G4301" s="75">
        <f t="shared" si="704"/>
        <v>2</v>
      </c>
      <c r="H4301" s="75">
        <f t="shared" si="704"/>
        <v>3</v>
      </c>
      <c r="I4301" s="75">
        <f t="shared" si="704"/>
        <v>4</v>
      </c>
      <c r="J4301" s="75">
        <f t="shared" si="704"/>
        <v>5</v>
      </c>
      <c r="K4301" s="75">
        <f t="shared" si="704"/>
        <v>6</v>
      </c>
      <c r="L4301" s="75">
        <f t="shared" si="704"/>
        <v>7</v>
      </c>
      <c r="M4301" s="75">
        <f t="shared" si="704"/>
        <v>8</v>
      </c>
      <c r="N4301" s="75">
        <f t="shared" si="704"/>
        <v>9</v>
      </c>
      <c r="O4301" s="75">
        <f t="shared" si="704"/>
        <v>10</v>
      </c>
      <c r="P4301">
        <f t="shared" si="701"/>
        <v>1</v>
      </c>
      <c r="Q4301" t="str">
        <f t="shared" si="702"/>
        <v>D20201231</v>
      </c>
      <c r="R4301">
        <f t="shared" si="703"/>
        <v>5051061</v>
      </c>
      <c r="S4301">
        <v>1</v>
      </c>
      <c r="T4301">
        <f t="shared" si="699"/>
        <v>0</v>
      </c>
      <c r="U4301">
        <f t="shared" si="699"/>
        <v>0</v>
      </c>
      <c r="V4301">
        <f t="shared" si="699"/>
        <v>1</v>
      </c>
      <c r="W4301">
        <f t="shared" si="699"/>
        <v>0</v>
      </c>
    </row>
    <row r="4302" spans="1:23" x14ac:dyDescent="0.25">
      <c r="A4302" t="s">
        <v>8465</v>
      </c>
      <c r="B4302">
        <v>1</v>
      </c>
      <c r="C4302">
        <v>63555</v>
      </c>
      <c r="E4302" s="74">
        <v>2371816</v>
      </c>
      <c r="F4302" s="75">
        <f t="shared" si="704"/>
        <v>1</v>
      </c>
      <c r="G4302" s="75">
        <f t="shared" si="704"/>
        <v>2</v>
      </c>
      <c r="H4302" s="75">
        <f t="shared" si="704"/>
        <v>3</v>
      </c>
      <c r="I4302" s="75">
        <f t="shared" si="704"/>
        <v>4</v>
      </c>
      <c r="J4302" s="75">
        <f t="shared" si="704"/>
        <v>5</v>
      </c>
      <c r="K4302" s="75">
        <f t="shared" si="704"/>
        <v>6</v>
      </c>
      <c r="L4302" s="75">
        <f t="shared" si="704"/>
        <v>7</v>
      </c>
      <c r="M4302" s="75">
        <f t="shared" si="704"/>
        <v>8</v>
      </c>
      <c r="N4302" s="75">
        <f t="shared" si="704"/>
        <v>9</v>
      </c>
      <c r="O4302" s="75">
        <f t="shared" si="704"/>
        <v>10</v>
      </c>
      <c r="P4302">
        <f t="shared" si="701"/>
        <v>1</v>
      </c>
      <c r="Q4302" t="str">
        <f t="shared" si="702"/>
        <v>D20201231</v>
      </c>
      <c r="R4302">
        <f t="shared" si="703"/>
        <v>288553</v>
      </c>
      <c r="S4302">
        <v>1</v>
      </c>
      <c r="T4302">
        <f t="shared" si="699"/>
        <v>0</v>
      </c>
      <c r="U4302">
        <f t="shared" si="699"/>
        <v>0</v>
      </c>
      <c r="V4302">
        <f t="shared" si="699"/>
        <v>0</v>
      </c>
      <c r="W4302">
        <f t="shared" si="699"/>
        <v>1</v>
      </c>
    </row>
    <row r="4303" spans="1:23" x14ac:dyDescent="0.25">
      <c r="A4303" t="s">
        <v>8467</v>
      </c>
      <c r="B4303">
        <v>1</v>
      </c>
      <c r="C4303">
        <v>360138</v>
      </c>
      <c r="E4303" s="74">
        <v>2372774</v>
      </c>
      <c r="F4303" s="75">
        <f t="shared" si="704"/>
        <v>1</v>
      </c>
      <c r="G4303" s="75">
        <f t="shared" si="704"/>
        <v>2</v>
      </c>
      <c r="H4303" s="75">
        <f t="shared" si="704"/>
        <v>3</v>
      </c>
      <c r="I4303" s="75">
        <f t="shared" si="704"/>
        <v>4</v>
      </c>
      <c r="J4303" s="75">
        <f t="shared" si="704"/>
        <v>5</v>
      </c>
      <c r="K4303" s="75">
        <f t="shared" si="704"/>
        <v>6</v>
      </c>
      <c r="L4303" s="75">
        <f t="shared" si="704"/>
        <v>7</v>
      </c>
      <c r="M4303" s="75">
        <f t="shared" si="704"/>
        <v>8</v>
      </c>
      <c r="N4303" s="75">
        <f t="shared" si="704"/>
        <v>9</v>
      </c>
      <c r="O4303" s="75">
        <f t="shared" si="704"/>
        <v>10</v>
      </c>
      <c r="P4303">
        <f t="shared" si="701"/>
        <v>1</v>
      </c>
      <c r="Q4303" t="str">
        <f t="shared" si="702"/>
        <v>D20201231</v>
      </c>
      <c r="R4303">
        <f t="shared" si="703"/>
        <v>3105212</v>
      </c>
      <c r="S4303">
        <v>1</v>
      </c>
      <c r="T4303">
        <f t="shared" si="699"/>
        <v>0</v>
      </c>
      <c r="U4303">
        <f t="shared" si="699"/>
        <v>0</v>
      </c>
      <c r="V4303">
        <f t="shared" si="699"/>
        <v>1</v>
      </c>
      <c r="W4303">
        <f t="shared" si="699"/>
        <v>0</v>
      </c>
    </row>
    <row r="4304" spans="1:23" x14ac:dyDescent="0.25">
      <c r="A4304" t="s">
        <v>8469</v>
      </c>
      <c r="B4304">
        <v>1</v>
      </c>
      <c r="C4304">
        <v>384306</v>
      </c>
      <c r="E4304" s="74">
        <v>2385514</v>
      </c>
      <c r="F4304" s="75">
        <f t="shared" si="704"/>
        <v>1</v>
      </c>
      <c r="G4304" s="75">
        <f t="shared" si="704"/>
        <v>2</v>
      </c>
      <c r="H4304" s="75">
        <f t="shared" si="704"/>
        <v>3</v>
      </c>
      <c r="I4304" s="75">
        <f t="shared" si="704"/>
        <v>4</v>
      </c>
      <c r="J4304" s="75">
        <f t="shared" si="704"/>
        <v>5</v>
      </c>
      <c r="K4304" s="75">
        <f t="shared" si="704"/>
        <v>6</v>
      </c>
      <c r="L4304" s="75">
        <f t="shared" si="704"/>
        <v>7</v>
      </c>
      <c r="M4304" s="75">
        <f t="shared" si="704"/>
        <v>8</v>
      </c>
      <c r="N4304" s="75">
        <f t="shared" si="704"/>
        <v>9</v>
      </c>
      <c r="O4304" s="75">
        <f t="shared" si="704"/>
        <v>10</v>
      </c>
      <c r="P4304">
        <f t="shared" si="701"/>
        <v>1</v>
      </c>
      <c r="Q4304" t="str">
        <f t="shared" si="702"/>
        <v>D20201231</v>
      </c>
      <c r="R4304">
        <f t="shared" si="703"/>
        <v>5145139</v>
      </c>
      <c r="S4304">
        <v>1</v>
      </c>
      <c r="T4304">
        <f t="shared" si="699"/>
        <v>0</v>
      </c>
      <c r="U4304">
        <f t="shared" si="699"/>
        <v>0</v>
      </c>
      <c r="V4304">
        <f t="shared" si="699"/>
        <v>1</v>
      </c>
      <c r="W4304">
        <f t="shared" si="699"/>
        <v>0</v>
      </c>
    </row>
    <row r="4305" spans="1:23" x14ac:dyDescent="0.25">
      <c r="A4305" t="s">
        <v>8471</v>
      </c>
      <c r="B4305">
        <v>1</v>
      </c>
      <c r="C4305">
        <v>7761170</v>
      </c>
      <c r="E4305" s="74">
        <v>2390929</v>
      </c>
      <c r="F4305" s="75">
        <f t="shared" ref="F4305:O4314" si="705">IFERROR(VLOOKUP(CONCATENATE(F$4,".",$E4305),$A$4:$C$488690,2,FALSE)*F$3,100)</f>
        <v>1</v>
      </c>
      <c r="G4305" s="75">
        <f t="shared" si="705"/>
        <v>2</v>
      </c>
      <c r="H4305" s="75">
        <f t="shared" si="705"/>
        <v>3</v>
      </c>
      <c r="I4305" s="75">
        <f t="shared" si="705"/>
        <v>4</v>
      </c>
      <c r="J4305" s="75">
        <f t="shared" si="705"/>
        <v>5</v>
      </c>
      <c r="K4305" s="75">
        <f t="shared" si="705"/>
        <v>6</v>
      </c>
      <c r="L4305" s="75">
        <f t="shared" si="705"/>
        <v>7</v>
      </c>
      <c r="M4305" s="75">
        <f t="shared" si="705"/>
        <v>8</v>
      </c>
      <c r="N4305" s="75">
        <f t="shared" si="705"/>
        <v>9</v>
      </c>
      <c r="O4305" s="75">
        <f t="shared" si="705"/>
        <v>10</v>
      </c>
      <c r="P4305">
        <f t="shared" si="701"/>
        <v>1</v>
      </c>
      <c r="Q4305" t="str">
        <f t="shared" si="702"/>
        <v>D20201231</v>
      </c>
      <c r="R4305">
        <f t="shared" si="703"/>
        <v>2212232</v>
      </c>
      <c r="S4305">
        <v>1</v>
      </c>
      <c r="T4305">
        <f t="shared" si="699"/>
        <v>0</v>
      </c>
      <c r="U4305">
        <f t="shared" si="699"/>
        <v>0</v>
      </c>
      <c r="V4305">
        <f t="shared" si="699"/>
        <v>1</v>
      </c>
      <c r="W4305">
        <f t="shared" si="699"/>
        <v>0</v>
      </c>
    </row>
    <row r="4306" spans="1:23" x14ac:dyDescent="0.25">
      <c r="A4306" t="s">
        <v>8473</v>
      </c>
      <c r="B4306">
        <v>1</v>
      </c>
      <c r="C4306">
        <v>19825</v>
      </c>
      <c r="E4306" s="74">
        <v>2391588</v>
      </c>
      <c r="F4306" s="75">
        <f t="shared" si="705"/>
        <v>1</v>
      </c>
      <c r="G4306" s="75">
        <f t="shared" si="705"/>
        <v>2</v>
      </c>
      <c r="H4306" s="75">
        <f t="shared" si="705"/>
        <v>3</v>
      </c>
      <c r="I4306" s="75">
        <f t="shared" si="705"/>
        <v>4</v>
      </c>
      <c r="J4306" s="75">
        <f t="shared" si="705"/>
        <v>5</v>
      </c>
      <c r="K4306" s="75">
        <f t="shared" si="705"/>
        <v>6</v>
      </c>
      <c r="L4306" s="75">
        <f t="shared" si="705"/>
        <v>7</v>
      </c>
      <c r="M4306" s="75">
        <f t="shared" si="705"/>
        <v>8</v>
      </c>
      <c r="N4306" s="75">
        <f t="shared" si="705"/>
        <v>9</v>
      </c>
      <c r="O4306" s="75">
        <f t="shared" si="705"/>
        <v>10</v>
      </c>
      <c r="P4306">
        <f t="shared" si="701"/>
        <v>1</v>
      </c>
      <c r="Q4306" t="str">
        <f t="shared" si="702"/>
        <v>D20201231</v>
      </c>
      <c r="R4306">
        <f t="shared" si="703"/>
        <v>132909</v>
      </c>
      <c r="S4306">
        <v>1</v>
      </c>
      <c r="T4306">
        <f t="shared" si="699"/>
        <v>0</v>
      </c>
      <c r="U4306">
        <f t="shared" si="699"/>
        <v>0</v>
      </c>
      <c r="V4306">
        <f t="shared" si="699"/>
        <v>0</v>
      </c>
      <c r="W4306">
        <f t="shared" si="699"/>
        <v>1</v>
      </c>
    </row>
    <row r="4307" spans="1:23" x14ac:dyDescent="0.25">
      <c r="A4307" t="s">
        <v>8474</v>
      </c>
      <c r="B4307">
        <v>1</v>
      </c>
      <c r="C4307">
        <v>5549659</v>
      </c>
      <c r="E4307" s="74">
        <v>2396592</v>
      </c>
      <c r="F4307" s="75">
        <f t="shared" si="705"/>
        <v>1</v>
      </c>
      <c r="G4307" s="75">
        <f t="shared" si="705"/>
        <v>2</v>
      </c>
      <c r="H4307" s="75">
        <f t="shared" si="705"/>
        <v>3</v>
      </c>
      <c r="I4307" s="75">
        <f t="shared" si="705"/>
        <v>4</v>
      </c>
      <c r="J4307" s="75">
        <f t="shared" si="705"/>
        <v>5</v>
      </c>
      <c r="K4307" s="75">
        <f t="shared" si="705"/>
        <v>6</v>
      </c>
      <c r="L4307" s="75">
        <f t="shared" si="705"/>
        <v>7</v>
      </c>
      <c r="M4307" s="75">
        <f t="shared" si="705"/>
        <v>8</v>
      </c>
      <c r="N4307" s="75">
        <f t="shared" si="705"/>
        <v>9</v>
      </c>
      <c r="O4307" s="75">
        <f t="shared" si="705"/>
        <v>10</v>
      </c>
      <c r="P4307">
        <f t="shared" si="701"/>
        <v>1</v>
      </c>
      <c r="Q4307" t="str">
        <f t="shared" si="702"/>
        <v>D20201231</v>
      </c>
      <c r="R4307">
        <f t="shared" si="703"/>
        <v>274450</v>
      </c>
      <c r="S4307">
        <v>1</v>
      </c>
      <c r="T4307">
        <f t="shared" si="699"/>
        <v>0</v>
      </c>
      <c r="U4307">
        <f t="shared" si="699"/>
        <v>0</v>
      </c>
      <c r="V4307">
        <f t="shared" si="699"/>
        <v>0</v>
      </c>
      <c r="W4307">
        <f t="shared" si="699"/>
        <v>1</v>
      </c>
    </row>
    <row r="4308" spans="1:23" x14ac:dyDescent="0.25">
      <c r="A4308" t="s">
        <v>8476</v>
      </c>
      <c r="B4308">
        <v>1</v>
      </c>
      <c r="C4308">
        <v>385394</v>
      </c>
      <c r="E4308" s="74">
        <v>2396604</v>
      </c>
      <c r="F4308" s="75">
        <f t="shared" si="705"/>
        <v>1</v>
      </c>
      <c r="G4308" s="75">
        <f t="shared" si="705"/>
        <v>2</v>
      </c>
      <c r="H4308" s="75">
        <f t="shared" si="705"/>
        <v>3</v>
      </c>
      <c r="I4308" s="75">
        <f t="shared" si="705"/>
        <v>4</v>
      </c>
      <c r="J4308" s="75">
        <f t="shared" si="705"/>
        <v>5</v>
      </c>
      <c r="K4308" s="75">
        <f t="shared" si="705"/>
        <v>6</v>
      </c>
      <c r="L4308" s="75">
        <f t="shared" si="705"/>
        <v>7</v>
      </c>
      <c r="M4308" s="75">
        <f t="shared" si="705"/>
        <v>8</v>
      </c>
      <c r="N4308" s="75">
        <f t="shared" si="705"/>
        <v>9</v>
      </c>
      <c r="O4308" s="75">
        <f t="shared" si="705"/>
        <v>10</v>
      </c>
      <c r="P4308">
        <f t="shared" si="701"/>
        <v>1</v>
      </c>
      <c r="Q4308" t="str">
        <f t="shared" si="702"/>
        <v>D20201231</v>
      </c>
      <c r="R4308">
        <f t="shared" si="703"/>
        <v>312334</v>
      </c>
      <c r="S4308">
        <v>1</v>
      </c>
      <c r="T4308">
        <f t="shared" si="699"/>
        <v>0</v>
      </c>
      <c r="U4308">
        <f t="shared" si="699"/>
        <v>0</v>
      </c>
      <c r="V4308">
        <f t="shared" si="699"/>
        <v>0</v>
      </c>
      <c r="W4308">
        <f t="shared" si="699"/>
        <v>1</v>
      </c>
    </row>
    <row r="4309" spans="1:23" x14ac:dyDescent="0.25">
      <c r="A4309" t="s">
        <v>8478</v>
      </c>
      <c r="B4309">
        <v>1</v>
      </c>
      <c r="C4309">
        <v>4067656</v>
      </c>
      <c r="E4309" s="74">
        <v>2398701</v>
      </c>
      <c r="F4309" s="75">
        <f t="shared" si="705"/>
        <v>1</v>
      </c>
      <c r="G4309" s="75">
        <f t="shared" si="705"/>
        <v>2</v>
      </c>
      <c r="H4309" s="75">
        <f t="shared" si="705"/>
        <v>3</v>
      </c>
      <c r="I4309" s="75">
        <f t="shared" si="705"/>
        <v>4</v>
      </c>
      <c r="J4309" s="75">
        <f t="shared" si="705"/>
        <v>5</v>
      </c>
      <c r="K4309" s="75">
        <f t="shared" si="705"/>
        <v>6</v>
      </c>
      <c r="L4309" s="75">
        <f t="shared" si="705"/>
        <v>7</v>
      </c>
      <c r="M4309" s="75">
        <f t="shared" si="705"/>
        <v>8</v>
      </c>
      <c r="N4309" s="75">
        <f t="shared" si="705"/>
        <v>9</v>
      </c>
      <c r="O4309" s="75">
        <f t="shared" si="705"/>
        <v>10</v>
      </c>
      <c r="P4309">
        <f t="shared" si="701"/>
        <v>1</v>
      </c>
      <c r="Q4309" t="str">
        <f t="shared" si="702"/>
        <v>D20201231</v>
      </c>
      <c r="R4309">
        <f t="shared" si="703"/>
        <v>849228</v>
      </c>
      <c r="S4309">
        <v>1</v>
      </c>
      <c r="T4309">
        <f t="shared" si="699"/>
        <v>0</v>
      </c>
      <c r="U4309">
        <f t="shared" si="699"/>
        <v>0</v>
      </c>
      <c r="V4309">
        <f t="shared" si="699"/>
        <v>0</v>
      </c>
      <c r="W4309">
        <f t="shared" si="699"/>
        <v>1</v>
      </c>
    </row>
    <row r="4310" spans="1:23" x14ac:dyDescent="0.25">
      <c r="A4310" t="s">
        <v>8480</v>
      </c>
      <c r="B4310">
        <v>1</v>
      </c>
      <c r="C4310">
        <v>111531</v>
      </c>
      <c r="E4310" s="74">
        <v>2434113</v>
      </c>
      <c r="F4310" s="75">
        <f t="shared" si="705"/>
        <v>1</v>
      </c>
      <c r="G4310" s="75">
        <f t="shared" si="705"/>
        <v>2</v>
      </c>
      <c r="H4310" s="75">
        <f t="shared" si="705"/>
        <v>3</v>
      </c>
      <c r="I4310" s="75">
        <f t="shared" si="705"/>
        <v>4</v>
      </c>
      <c r="J4310" s="75">
        <f t="shared" si="705"/>
        <v>5</v>
      </c>
      <c r="K4310" s="75">
        <f t="shared" si="705"/>
        <v>6</v>
      </c>
      <c r="L4310" s="75">
        <f t="shared" si="705"/>
        <v>7</v>
      </c>
      <c r="M4310" s="75">
        <f t="shared" si="705"/>
        <v>8</v>
      </c>
      <c r="N4310" s="75">
        <f t="shared" si="705"/>
        <v>9</v>
      </c>
      <c r="O4310" s="75">
        <f t="shared" si="705"/>
        <v>10</v>
      </c>
      <c r="P4310">
        <f t="shared" si="701"/>
        <v>1</v>
      </c>
      <c r="Q4310" t="str">
        <f t="shared" si="702"/>
        <v>D20201231</v>
      </c>
      <c r="R4310">
        <f t="shared" si="703"/>
        <v>3257744</v>
      </c>
      <c r="S4310">
        <v>1</v>
      </c>
      <c r="T4310">
        <f t="shared" si="699"/>
        <v>0</v>
      </c>
      <c r="U4310">
        <f t="shared" si="699"/>
        <v>0</v>
      </c>
      <c r="V4310">
        <f t="shared" si="699"/>
        <v>1</v>
      </c>
      <c r="W4310">
        <f t="shared" si="699"/>
        <v>0</v>
      </c>
    </row>
    <row r="4311" spans="1:23" x14ac:dyDescent="0.25">
      <c r="A4311" t="s">
        <v>8482</v>
      </c>
      <c r="B4311">
        <v>1</v>
      </c>
      <c r="C4311">
        <v>309749</v>
      </c>
      <c r="E4311" s="74">
        <v>2451240</v>
      </c>
      <c r="F4311" s="75">
        <f t="shared" si="705"/>
        <v>1</v>
      </c>
      <c r="G4311" s="75">
        <f t="shared" si="705"/>
        <v>2</v>
      </c>
      <c r="H4311" s="75">
        <f t="shared" si="705"/>
        <v>3</v>
      </c>
      <c r="I4311" s="75">
        <f t="shared" si="705"/>
        <v>4</v>
      </c>
      <c r="J4311" s="75">
        <f t="shared" si="705"/>
        <v>5</v>
      </c>
      <c r="K4311" s="75">
        <f t="shared" si="705"/>
        <v>6</v>
      </c>
      <c r="L4311" s="75">
        <f t="shared" si="705"/>
        <v>7</v>
      </c>
      <c r="M4311" s="75">
        <f t="shared" si="705"/>
        <v>8</v>
      </c>
      <c r="N4311" s="75">
        <f t="shared" si="705"/>
        <v>9</v>
      </c>
      <c r="O4311" s="75">
        <f t="shared" si="705"/>
        <v>10</v>
      </c>
      <c r="P4311">
        <f t="shared" si="701"/>
        <v>1</v>
      </c>
      <c r="Q4311" t="str">
        <f t="shared" si="702"/>
        <v>D20201231</v>
      </c>
      <c r="R4311">
        <f t="shared" si="703"/>
        <v>1315757</v>
      </c>
      <c r="S4311">
        <v>1</v>
      </c>
      <c r="T4311">
        <f t="shared" si="699"/>
        <v>0</v>
      </c>
      <c r="U4311">
        <f t="shared" si="699"/>
        <v>0</v>
      </c>
      <c r="V4311">
        <f t="shared" si="699"/>
        <v>1</v>
      </c>
      <c r="W4311">
        <f t="shared" si="699"/>
        <v>0</v>
      </c>
    </row>
    <row r="4312" spans="1:23" x14ac:dyDescent="0.25">
      <c r="A4312" t="s">
        <v>8484</v>
      </c>
      <c r="B4312">
        <v>1</v>
      </c>
      <c r="C4312">
        <v>165903</v>
      </c>
      <c r="E4312" s="74">
        <v>2465881</v>
      </c>
      <c r="F4312" s="75">
        <f t="shared" si="705"/>
        <v>1</v>
      </c>
      <c r="G4312" s="75">
        <f t="shared" si="705"/>
        <v>2</v>
      </c>
      <c r="H4312" s="75">
        <f t="shared" si="705"/>
        <v>3</v>
      </c>
      <c r="I4312" s="75">
        <f t="shared" si="705"/>
        <v>4</v>
      </c>
      <c r="J4312" s="75">
        <f t="shared" si="705"/>
        <v>5</v>
      </c>
      <c r="K4312" s="75">
        <f t="shared" si="705"/>
        <v>6</v>
      </c>
      <c r="L4312" s="75">
        <f t="shared" si="705"/>
        <v>7</v>
      </c>
      <c r="M4312" s="75">
        <f t="shared" si="705"/>
        <v>8</v>
      </c>
      <c r="N4312" s="75">
        <f t="shared" si="705"/>
        <v>9</v>
      </c>
      <c r="O4312" s="75">
        <f t="shared" si="705"/>
        <v>10</v>
      </c>
      <c r="P4312">
        <f t="shared" si="701"/>
        <v>1</v>
      </c>
      <c r="Q4312" t="str">
        <f t="shared" si="702"/>
        <v>D20201231</v>
      </c>
      <c r="R4312">
        <f t="shared" si="703"/>
        <v>833722</v>
      </c>
      <c r="S4312">
        <v>1</v>
      </c>
      <c r="T4312">
        <f t="shared" si="699"/>
        <v>0</v>
      </c>
      <c r="U4312">
        <f t="shared" si="699"/>
        <v>0</v>
      </c>
      <c r="V4312">
        <f t="shared" si="699"/>
        <v>0</v>
      </c>
      <c r="W4312">
        <f t="shared" si="699"/>
        <v>1</v>
      </c>
    </row>
    <row r="4313" spans="1:23" x14ac:dyDescent="0.25">
      <c r="A4313" t="s">
        <v>8486</v>
      </c>
      <c r="B4313">
        <v>1</v>
      </c>
      <c r="C4313">
        <v>160136</v>
      </c>
      <c r="E4313" s="74">
        <v>2467670</v>
      </c>
      <c r="F4313" s="75">
        <f t="shared" si="705"/>
        <v>1</v>
      </c>
      <c r="G4313" s="75">
        <f t="shared" si="705"/>
        <v>2</v>
      </c>
      <c r="H4313" s="75">
        <f t="shared" si="705"/>
        <v>3</v>
      </c>
      <c r="I4313" s="75">
        <f t="shared" si="705"/>
        <v>4</v>
      </c>
      <c r="J4313" s="75">
        <f t="shared" si="705"/>
        <v>5</v>
      </c>
      <c r="K4313" s="75">
        <f t="shared" si="705"/>
        <v>6</v>
      </c>
      <c r="L4313" s="75">
        <f t="shared" si="705"/>
        <v>7</v>
      </c>
      <c r="M4313" s="75">
        <f t="shared" si="705"/>
        <v>8</v>
      </c>
      <c r="N4313" s="75">
        <f t="shared" si="705"/>
        <v>9</v>
      </c>
      <c r="O4313" s="75">
        <f t="shared" si="705"/>
        <v>10</v>
      </c>
      <c r="P4313">
        <f t="shared" si="701"/>
        <v>1</v>
      </c>
      <c r="Q4313" t="str">
        <f t="shared" si="702"/>
        <v>D20201231</v>
      </c>
      <c r="R4313">
        <f t="shared" si="703"/>
        <v>183110</v>
      </c>
      <c r="S4313">
        <v>1</v>
      </c>
      <c r="T4313">
        <f t="shared" si="699"/>
        <v>0</v>
      </c>
      <c r="U4313">
        <f t="shared" si="699"/>
        <v>0</v>
      </c>
      <c r="V4313">
        <f t="shared" si="699"/>
        <v>0</v>
      </c>
      <c r="W4313">
        <f t="shared" si="699"/>
        <v>1</v>
      </c>
    </row>
    <row r="4314" spans="1:23" x14ac:dyDescent="0.25">
      <c r="A4314" t="s">
        <v>8488</v>
      </c>
      <c r="B4314">
        <v>1</v>
      </c>
      <c r="C4314">
        <v>184232</v>
      </c>
      <c r="E4314" s="74">
        <v>2471239</v>
      </c>
      <c r="F4314" s="75">
        <f t="shared" si="705"/>
        <v>1</v>
      </c>
      <c r="G4314" s="75">
        <f t="shared" si="705"/>
        <v>2</v>
      </c>
      <c r="H4314" s="75">
        <f t="shared" si="705"/>
        <v>3</v>
      </c>
      <c r="I4314" s="75">
        <f t="shared" si="705"/>
        <v>4</v>
      </c>
      <c r="J4314" s="75">
        <f t="shared" si="705"/>
        <v>5</v>
      </c>
      <c r="K4314" s="75">
        <f t="shared" si="705"/>
        <v>6</v>
      </c>
      <c r="L4314" s="75">
        <f t="shared" si="705"/>
        <v>7</v>
      </c>
      <c r="M4314" s="75">
        <f t="shared" si="705"/>
        <v>8</v>
      </c>
      <c r="N4314" s="75">
        <f t="shared" si="705"/>
        <v>9</v>
      </c>
      <c r="O4314" s="75">
        <f t="shared" si="705"/>
        <v>10</v>
      </c>
      <c r="P4314">
        <f t="shared" si="701"/>
        <v>1</v>
      </c>
      <c r="Q4314" t="str">
        <f t="shared" si="702"/>
        <v>D20201231</v>
      </c>
      <c r="R4314">
        <f t="shared" si="703"/>
        <v>1714351</v>
      </c>
      <c r="S4314">
        <v>1</v>
      </c>
      <c r="T4314">
        <f t="shared" si="699"/>
        <v>0</v>
      </c>
      <c r="U4314">
        <f t="shared" si="699"/>
        <v>0</v>
      </c>
      <c r="V4314">
        <f t="shared" si="699"/>
        <v>1</v>
      </c>
      <c r="W4314">
        <f t="shared" si="699"/>
        <v>0</v>
      </c>
    </row>
    <row r="4315" spans="1:23" x14ac:dyDescent="0.25">
      <c r="A4315" t="s">
        <v>8490</v>
      </c>
      <c r="B4315">
        <v>1</v>
      </c>
      <c r="C4315">
        <v>171209</v>
      </c>
      <c r="E4315" s="74">
        <v>2482824</v>
      </c>
      <c r="F4315" s="75">
        <f t="shared" ref="F4315:O4324" si="706">IFERROR(VLOOKUP(CONCATENATE(F$4,".",$E4315),$A$4:$C$488690,2,FALSE)*F$3,100)</f>
        <v>1</v>
      </c>
      <c r="G4315" s="75">
        <f t="shared" si="706"/>
        <v>2</v>
      </c>
      <c r="H4315" s="75">
        <f t="shared" si="706"/>
        <v>3</v>
      </c>
      <c r="I4315" s="75">
        <f t="shared" si="706"/>
        <v>4</v>
      </c>
      <c r="J4315" s="75">
        <f t="shared" si="706"/>
        <v>5</v>
      </c>
      <c r="K4315" s="75">
        <f t="shared" si="706"/>
        <v>6</v>
      </c>
      <c r="L4315" s="75">
        <f t="shared" si="706"/>
        <v>7</v>
      </c>
      <c r="M4315" s="75">
        <f t="shared" si="706"/>
        <v>8</v>
      </c>
      <c r="N4315" s="75">
        <f t="shared" si="706"/>
        <v>9</v>
      </c>
      <c r="O4315" s="75">
        <f t="shared" si="706"/>
        <v>10</v>
      </c>
      <c r="P4315">
        <f t="shared" si="701"/>
        <v>1</v>
      </c>
      <c r="Q4315" t="str">
        <f t="shared" si="702"/>
        <v>D20201231</v>
      </c>
      <c r="R4315">
        <f t="shared" si="703"/>
        <v>945007</v>
      </c>
      <c r="S4315">
        <v>1</v>
      </c>
      <c r="T4315">
        <f t="shared" si="699"/>
        <v>0</v>
      </c>
      <c r="U4315">
        <f t="shared" si="699"/>
        <v>0</v>
      </c>
      <c r="V4315">
        <f t="shared" si="699"/>
        <v>0</v>
      </c>
      <c r="W4315">
        <f t="shared" si="699"/>
        <v>1</v>
      </c>
    </row>
    <row r="4316" spans="1:23" x14ac:dyDescent="0.25">
      <c r="A4316" t="s">
        <v>8492</v>
      </c>
      <c r="B4316">
        <v>1</v>
      </c>
      <c r="C4316">
        <v>792319</v>
      </c>
      <c r="E4316" s="74">
        <v>2483120</v>
      </c>
      <c r="F4316" s="75">
        <f t="shared" si="706"/>
        <v>1</v>
      </c>
      <c r="G4316" s="75">
        <f t="shared" si="706"/>
        <v>2</v>
      </c>
      <c r="H4316" s="75">
        <f t="shared" si="706"/>
        <v>3</v>
      </c>
      <c r="I4316" s="75">
        <f t="shared" si="706"/>
        <v>4</v>
      </c>
      <c r="J4316" s="75">
        <f t="shared" si="706"/>
        <v>5</v>
      </c>
      <c r="K4316" s="75">
        <f t="shared" si="706"/>
        <v>6</v>
      </c>
      <c r="L4316" s="75">
        <f t="shared" si="706"/>
        <v>7</v>
      </c>
      <c r="M4316" s="75">
        <f t="shared" si="706"/>
        <v>8</v>
      </c>
      <c r="N4316" s="75">
        <f t="shared" si="706"/>
        <v>9</v>
      </c>
      <c r="O4316" s="75">
        <f t="shared" si="706"/>
        <v>10</v>
      </c>
      <c r="P4316">
        <f t="shared" si="701"/>
        <v>1</v>
      </c>
      <c r="Q4316" t="str">
        <f t="shared" si="702"/>
        <v>D20201231</v>
      </c>
      <c r="R4316">
        <f t="shared" si="703"/>
        <v>431064</v>
      </c>
      <c r="S4316">
        <v>1</v>
      </c>
      <c r="T4316">
        <f t="shared" si="699"/>
        <v>0</v>
      </c>
      <c r="U4316">
        <f t="shared" si="699"/>
        <v>0</v>
      </c>
      <c r="V4316">
        <f t="shared" si="699"/>
        <v>0</v>
      </c>
      <c r="W4316">
        <f t="shared" si="699"/>
        <v>1</v>
      </c>
    </row>
    <row r="4317" spans="1:23" x14ac:dyDescent="0.25">
      <c r="A4317" t="s">
        <v>8494</v>
      </c>
      <c r="B4317">
        <v>1</v>
      </c>
      <c r="C4317">
        <v>62305</v>
      </c>
      <c r="E4317" s="74">
        <v>2483438</v>
      </c>
      <c r="F4317" s="75">
        <f t="shared" si="706"/>
        <v>1</v>
      </c>
      <c r="G4317" s="75">
        <f t="shared" si="706"/>
        <v>2</v>
      </c>
      <c r="H4317" s="75">
        <f t="shared" si="706"/>
        <v>3</v>
      </c>
      <c r="I4317" s="75">
        <f t="shared" si="706"/>
        <v>4</v>
      </c>
      <c r="J4317" s="75">
        <f t="shared" si="706"/>
        <v>5</v>
      </c>
      <c r="K4317" s="75">
        <f t="shared" si="706"/>
        <v>6</v>
      </c>
      <c r="L4317" s="75">
        <f t="shared" si="706"/>
        <v>7</v>
      </c>
      <c r="M4317" s="75">
        <f t="shared" si="706"/>
        <v>8</v>
      </c>
      <c r="N4317" s="75">
        <f t="shared" si="706"/>
        <v>9</v>
      </c>
      <c r="O4317" s="75">
        <f t="shared" si="706"/>
        <v>10</v>
      </c>
      <c r="P4317">
        <f t="shared" si="701"/>
        <v>1</v>
      </c>
      <c r="Q4317" t="str">
        <f t="shared" si="702"/>
        <v>D20201231</v>
      </c>
      <c r="R4317">
        <f t="shared" si="703"/>
        <v>633952</v>
      </c>
      <c r="S4317">
        <v>1</v>
      </c>
      <c r="T4317">
        <f t="shared" si="699"/>
        <v>0</v>
      </c>
      <c r="U4317">
        <f t="shared" si="699"/>
        <v>0</v>
      </c>
      <c r="V4317">
        <f t="shared" si="699"/>
        <v>0</v>
      </c>
      <c r="W4317">
        <f t="shared" si="699"/>
        <v>1</v>
      </c>
    </row>
    <row r="4318" spans="1:23" x14ac:dyDescent="0.25">
      <c r="A4318" t="s">
        <v>8495</v>
      </c>
      <c r="B4318">
        <v>1</v>
      </c>
      <c r="C4318">
        <v>117022</v>
      </c>
      <c r="E4318" s="74">
        <v>2489805</v>
      </c>
      <c r="F4318" s="75">
        <f t="shared" si="706"/>
        <v>1</v>
      </c>
      <c r="G4318" s="75">
        <f t="shared" si="706"/>
        <v>2</v>
      </c>
      <c r="H4318" s="75">
        <f t="shared" si="706"/>
        <v>3</v>
      </c>
      <c r="I4318" s="75">
        <f t="shared" si="706"/>
        <v>4</v>
      </c>
      <c r="J4318" s="75">
        <f t="shared" si="706"/>
        <v>5</v>
      </c>
      <c r="K4318" s="75">
        <f t="shared" si="706"/>
        <v>6</v>
      </c>
      <c r="L4318" s="75">
        <f t="shared" si="706"/>
        <v>7</v>
      </c>
      <c r="M4318" s="75">
        <f t="shared" si="706"/>
        <v>8</v>
      </c>
      <c r="N4318" s="75">
        <f t="shared" si="706"/>
        <v>9</v>
      </c>
      <c r="O4318" s="75">
        <f t="shared" si="706"/>
        <v>10</v>
      </c>
      <c r="P4318">
        <f t="shared" si="701"/>
        <v>1</v>
      </c>
      <c r="Q4318" t="str">
        <f t="shared" si="702"/>
        <v>D20201231</v>
      </c>
      <c r="R4318">
        <f t="shared" si="703"/>
        <v>119908000</v>
      </c>
      <c r="S4318">
        <v>1</v>
      </c>
      <c r="T4318">
        <f t="shared" si="699"/>
        <v>1</v>
      </c>
      <c r="U4318">
        <f t="shared" si="699"/>
        <v>0</v>
      </c>
      <c r="V4318">
        <f t="shared" si="699"/>
        <v>0</v>
      </c>
      <c r="W4318">
        <f t="shared" si="699"/>
        <v>0</v>
      </c>
    </row>
    <row r="4319" spans="1:23" x14ac:dyDescent="0.25">
      <c r="A4319" t="s">
        <v>8497</v>
      </c>
      <c r="B4319">
        <v>1</v>
      </c>
      <c r="C4319">
        <v>150317</v>
      </c>
      <c r="E4319" s="74">
        <v>2490285</v>
      </c>
      <c r="F4319" s="75">
        <f t="shared" si="706"/>
        <v>1</v>
      </c>
      <c r="G4319" s="75">
        <f t="shared" si="706"/>
        <v>2</v>
      </c>
      <c r="H4319" s="75">
        <f t="shared" si="706"/>
        <v>3</v>
      </c>
      <c r="I4319" s="75">
        <f t="shared" si="706"/>
        <v>4</v>
      </c>
      <c r="J4319" s="75">
        <f t="shared" si="706"/>
        <v>5</v>
      </c>
      <c r="K4319" s="75">
        <f t="shared" si="706"/>
        <v>6</v>
      </c>
      <c r="L4319" s="75">
        <f t="shared" si="706"/>
        <v>7</v>
      </c>
      <c r="M4319" s="75">
        <f t="shared" si="706"/>
        <v>8</v>
      </c>
      <c r="N4319" s="75">
        <f t="shared" si="706"/>
        <v>9</v>
      </c>
      <c r="O4319" s="75">
        <f t="shared" si="706"/>
        <v>10</v>
      </c>
      <c r="P4319">
        <f t="shared" si="701"/>
        <v>1</v>
      </c>
      <c r="Q4319" t="str">
        <f t="shared" si="702"/>
        <v>D20201231</v>
      </c>
      <c r="R4319">
        <f t="shared" si="703"/>
        <v>89339</v>
      </c>
      <c r="S4319">
        <v>1</v>
      </c>
      <c r="T4319">
        <f t="shared" si="699"/>
        <v>0</v>
      </c>
      <c r="U4319">
        <f t="shared" si="699"/>
        <v>0</v>
      </c>
      <c r="V4319">
        <f t="shared" si="699"/>
        <v>0</v>
      </c>
      <c r="W4319">
        <f t="shared" si="699"/>
        <v>1</v>
      </c>
    </row>
    <row r="4320" spans="1:23" x14ac:dyDescent="0.25">
      <c r="A4320" t="s">
        <v>8499</v>
      </c>
      <c r="B4320">
        <v>1</v>
      </c>
      <c r="C4320">
        <v>452796</v>
      </c>
      <c r="E4320" s="74">
        <v>2497181</v>
      </c>
      <c r="F4320" s="75">
        <f t="shared" si="706"/>
        <v>1</v>
      </c>
      <c r="G4320" s="75">
        <f t="shared" si="706"/>
        <v>2</v>
      </c>
      <c r="H4320" s="75">
        <f t="shared" si="706"/>
        <v>3</v>
      </c>
      <c r="I4320" s="75">
        <f t="shared" si="706"/>
        <v>4</v>
      </c>
      <c r="J4320" s="75">
        <f t="shared" si="706"/>
        <v>5</v>
      </c>
      <c r="K4320" s="75">
        <f t="shared" si="706"/>
        <v>6</v>
      </c>
      <c r="L4320" s="75">
        <f t="shared" si="706"/>
        <v>7</v>
      </c>
      <c r="M4320" s="75">
        <f t="shared" si="706"/>
        <v>8</v>
      </c>
      <c r="N4320" s="75">
        <f t="shared" si="706"/>
        <v>9</v>
      </c>
      <c r="O4320" s="75">
        <f t="shared" si="706"/>
        <v>10</v>
      </c>
      <c r="P4320">
        <f t="shared" si="701"/>
        <v>1</v>
      </c>
      <c r="Q4320" t="str">
        <f t="shared" si="702"/>
        <v>D20201231</v>
      </c>
      <c r="R4320">
        <f t="shared" si="703"/>
        <v>1289309</v>
      </c>
      <c r="S4320">
        <v>1</v>
      </c>
      <c r="T4320">
        <f t="shared" si="699"/>
        <v>0</v>
      </c>
      <c r="U4320">
        <f t="shared" si="699"/>
        <v>0</v>
      </c>
      <c r="V4320">
        <f t="shared" si="699"/>
        <v>1</v>
      </c>
      <c r="W4320">
        <f t="shared" si="699"/>
        <v>0</v>
      </c>
    </row>
    <row r="4321" spans="1:23" x14ac:dyDescent="0.25">
      <c r="A4321" t="s">
        <v>8501</v>
      </c>
      <c r="B4321">
        <v>1</v>
      </c>
      <c r="C4321">
        <v>32824</v>
      </c>
      <c r="E4321" s="74">
        <v>2502656</v>
      </c>
      <c r="F4321" s="75">
        <f t="shared" si="706"/>
        <v>1</v>
      </c>
      <c r="G4321" s="75">
        <f t="shared" si="706"/>
        <v>2</v>
      </c>
      <c r="H4321" s="75">
        <f t="shared" si="706"/>
        <v>3</v>
      </c>
      <c r="I4321" s="75">
        <f t="shared" si="706"/>
        <v>4</v>
      </c>
      <c r="J4321" s="75">
        <f t="shared" si="706"/>
        <v>5</v>
      </c>
      <c r="K4321" s="75">
        <f t="shared" si="706"/>
        <v>6</v>
      </c>
      <c r="L4321" s="75">
        <f t="shared" si="706"/>
        <v>7</v>
      </c>
      <c r="M4321" s="75">
        <f t="shared" si="706"/>
        <v>8</v>
      </c>
      <c r="N4321" s="75">
        <f t="shared" si="706"/>
        <v>9</v>
      </c>
      <c r="O4321" s="75">
        <f t="shared" si="706"/>
        <v>10</v>
      </c>
      <c r="P4321">
        <f t="shared" si="701"/>
        <v>1</v>
      </c>
      <c r="Q4321" t="str">
        <f t="shared" si="702"/>
        <v>D20201231</v>
      </c>
      <c r="R4321">
        <f t="shared" si="703"/>
        <v>1864776</v>
      </c>
      <c r="S4321">
        <v>1</v>
      </c>
      <c r="T4321">
        <f t="shared" si="699"/>
        <v>0</v>
      </c>
      <c r="U4321">
        <f t="shared" si="699"/>
        <v>0</v>
      </c>
      <c r="V4321">
        <f t="shared" si="699"/>
        <v>1</v>
      </c>
      <c r="W4321">
        <f t="shared" si="699"/>
        <v>0</v>
      </c>
    </row>
    <row r="4322" spans="1:23" x14ac:dyDescent="0.25">
      <c r="A4322" t="s">
        <v>8503</v>
      </c>
      <c r="B4322">
        <v>1</v>
      </c>
      <c r="C4322">
        <v>232862</v>
      </c>
      <c r="E4322" s="74">
        <v>2502825</v>
      </c>
      <c r="F4322" s="75">
        <f t="shared" si="706"/>
        <v>1</v>
      </c>
      <c r="G4322" s="75">
        <f t="shared" si="706"/>
        <v>2</v>
      </c>
      <c r="H4322" s="75">
        <f t="shared" si="706"/>
        <v>3</v>
      </c>
      <c r="I4322" s="75">
        <f t="shared" si="706"/>
        <v>4</v>
      </c>
      <c r="J4322" s="75">
        <f t="shared" si="706"/>
        <v>5</v>
      </c>
      <c r="K4322" s="75">
        <f t="shared" si="706"/>
        <v>6</v>
      </c>
      <c r="L4322" s="75">
        <f t="shared" si="706"/>
        <v>7</v>
      </c>
      <c r="M4322" s="75">
        <f t="shared" si="706"/>
        <v>8</v>
      </c>
      <c r="N4322" s="75">
        <f t="shared" si="706"/>
        <v>9</v>
      </c>
      <c r="O4322" s="75">
        <f t="shared" si="706"/>
        <v>10</v>
      </c>
      <c r="P4322">
        <f t="shared" si="701"/>
        <v>1</v>
      </c>
      <c r="Q4322" t="str">
        <f t="shared" si="702"/>
        <v>D20201231</v>
      </c>
      <c r="R4322">
        <f t="shared" si="703"/>
        <v>4055</v>
      </c>
      <c r="S4322">
        <v>1</v>
      </c>
      <c r="T4322">
        <f t="shared" si="699"/>
        <v>0</v>
      </c>
      <c r="U4322">
        <f t="shared" si="699"/>
        <v>0</v>
      </c>
      <c r="V4322">
        <f t="shared" si="699"/>
        <v>0</v>
      </c>
      <c r="W4322">
        <f t="shared" si="699"/>
        <v>1</v>
      </c>
    </row>
    <row r="4323" spans="1:23" x14ac:dyDescent="0.25">
      <c r="A4323" t="s">
        <v>8505</v>
      </c>
      <c r="B4323">
        <v>1</v>
      </c>
      <c r="C4323">
        <v>41764</v>
      </c>
      <c r="E4323" s="74">
        <v>2505424</v>
      </c>
      <c r="F4323" s="75">
        <f t="shared" si="706"/>
        <v>1</v>
      </c>
      <c r="G4323" s="75">
        <f t="shared" si="706"/>
        <v>2</v>
      </c>
      <c r="H4323" s="75">
        <f t="shared" si="706"/>
        <v>3</v>
      </c>
      <c r="I4323" s="75">
        <f t="shared" si="706"/>
        <v>4</v>
      </c>
      <c r="J4323" s="75">
        <f t="shared" si="706"/>
        <v>5</v>
      </c>
      <c r="K4323" s="75">
        <f t="shared" si="706"/>
        <v>6</v>
      </c>
      <c r="L4323" s="75">
        <f t="shared" si="706"/>
        <v>7</v>
      </c>
      <c r="M4323" s="75">
        <f t="shared" si="706"/>
        <v>8</v>
      </c>
      <c r="N4323" s="75">
        <f t="shared" si="706"/>
        <v>9</v>
      </c>
      <c r="O4323" s="75">
        <f t="shared" si="706"/>
        <v>10</v>
      </c>
      <c r="P4323">
        <f t="shared" si="701"/>
        <v>1</v>
      </c>
      <c r="Q4323" t="str">
        <f t="shared" si="702"/>
        <v>D20201231</v>
      </c>
      <c r="R4323">
        <f t="shared" si="703"/>
        <v>247144</v>
      </c>
      <c r="S4323">
        <v>1</v>
      </c>
      <c r="T4323">
        <f t="shared" si="699"/>
        <v>0</v>
      </c>
      <c r="U4323">
        <f t="shared" si="699"/>
        <v>0</v>
      </c>
      <c r="V4323">
        <f t="shared" si="699"/>
        <v>0</v>
      </c>
      <c r="W4323">
        <f t="shared" si="699"/>
        <v>1</v>
      </c>
    </row>
    <row r="4324" spans="1:23" x14ac:dyDescent="0.25">
      <c r="A4324" t="s">
        <v>8507</v>
      </c>
      <c r="B4324">
        <v>1</v>
      </c>
      <c r="C4324">
        <v>716981</v>
      </c>
      <c r="E4324" s="74">
        <v>2505451</v>
      </c>
      <c r="F4324" s="75">
        <f t="shared" si="706"/>
        <v>1</v>
      </c>
      <c r="G4324" s="75">
        <f t="shared" si="706"/>
        <v>2</v>
      </c>
      <c r="H4324" s="75">
        <f t="shared" si="706"/>
        <v>3</v>
      </c>
      <c r="I4324" s="75">
        <f t="shared" si="706"/>
        <v>4</v>
      </c>
      <c r="J4324" s="75">
        <f t="shared" si="706"/>
        <v>5</v>
      </c>
      <c r="K4324" s="75">
        <f t="shared" si="706"/>
        <v>6</v>
      </c>
      <c r="L4324" s="75">
        <f t="shared" si="706"/>
        <v>7</v>
      </c>
      <c r="M4324" s="75">
        <f t="shared" si="706"/>
        <v>8</v>
      </c>
      <c r="N4324" s="75">
        <f t="shared" si="706"/>
        <v>9</v>
      </c>
      <c r="O4324" s="75">
        <f t="shared" si="706"/>
        <v>10</v>
      </c>
      <c r="P4324">
        <f t="shared" si="701"/>
        <v>1</v>
      </c>
      <c r="Q4324" t="str">
        <f t="shared" si="702"/>
        <v>D20201231</v>
      </c>
      <c r="R4324">
        <f t="shared" si="703"/>
        <v>410948</v>
      </c>
      <c r="S4324">
        <v>1</v>
      </c>
      <c r="T4324">
        <f t="shared" si="699"/>
        <v>0</v>
      </c>
      <c r="U4324">
        <f t="shared" si="699"/>
        <v>0</v>
      </c>
      <c r="V4324">
        <f t="shared" si="699"/>
        <v>0</v>
      </c>
      <c r="W4324">
        <f t="shared" si="699"/>
        <v>1</v>
      </c>
    </row>
    <row r="4325" spans="1:23" x14ac:dyDescent="0.25">
      <c r="A4325" t="s">
        <v>8508</v>
      </c>
      <c r="B4325">
        <v>1</v>
      </c>
      <c r="C4325">
        <v>169706</v>
      </c>
      <c r="E4325" s="74">
        <v>2505460</v>
      </c>
      <c r="F4325" s="75">
        <f t="shared" ref="F4325:O4334" si="707">IFERROR(VLOOKUP(CONCATENATE(F$4,".",$E4325),$A$4:$C$488690,2,FALSE)*F$3,100)</f>
        <v>1</v>
      </c>
      <c r="G4325" s="75">
        <f t="shared" si="707"/>
        <v>2</v>
      </c>
      <c r="H4325" s="75">
        <f t="shared" si="707"/>
        <v>3</v>
      </c>
      <c r="I4325" s="75">
        <f t="shared" si="707"/>
        <v>4</v>
      </c>
      <c r="J4325" s="75">
        <f t="shared" si="707"/>
        <v>5</v>
      </c>
      <c r="K4325" s="75">
        <f t="shared" si="707"/>
        <v>6</v>
      </c>
      <c r="L4325" s="75">
        <f t="shared" si="707"/>
        <v>7</v>
      </c>
      <c r="M4325" s="75">
        <f t="shared" si="707"/>
        <v>8</v>
      </c>
      <c r="N4325" s="75">
        <f t="shared" si="707"/>
        <v>9</v>
      </c>
      <c r="O4325" s="75">
        <f t="shared" si="707"/>
        <v>10</v>
      </c>
      <c r="P4325">
        <f t="shared" si="701"/>
        <v>1</v>
      </c>
      <c r="Q4325" t="str">
        <f t="shared" si="702"/>
        <v>D20201231</v>
      </c>
      <c r="R4325">
        <f t="shared" si="703"/>
        <v>314455</v>
      </c>
      <c r="S4325">
        <v>1</v>
      </c>
      <c r="T4325">
        <f t="shared" si="699"/>
        <v>0</v>
      </c>
      <c r="U4325">
        <f t="shared" si="699"/>
        <v>0</v>
      </c>
      <c r="V4325">
        <f t="shared" si="699"/>
        <v>0</v>
      </c>
      <c r="W4325">
        <f t="shared" si="699"/>
        <v>1</v>
      </c>
    </row>
    <row r="4326" spans="1:23" x14ac:dyDescent="0.25">
      <c r="A4326" t="s">
        <v>8510</v>
      </c>
      <c r="B4326">
        <v>1</v>
      </c>
      <c r="C4326">
        <v>504672</v>
      </c>
      <c r="E4326" s="74">
        <v>2506328</v>
      </c>
      <c r="F4326" s="75">
        <f t="shared" si="707"/>
        <v>1</v>
      </c>
      <c r="G4326" s="75">
        <f t="shared" si="707"/>
        <v>2</v>
      </c>
      <c r="H4326" s="75">
        <f t="shared" si="707"/>
        <v>3</v>
      </c>
      <c r="I4326" s="75">
        <f t="shared" si="707"/>
        <v>4</v>
      </c>
      <c r="J4326" s="75">
        <f t="shared" si="707"/>
        <v>100</v>
      </c>
      <c r="K4326" s="75">
        <f t="shared" si="707"/>
        <v>100</v>
      </c>
      <c r="L4326" s="75">
        <f t="shared" si="707"/>
        <v>100</v>
      </c>
      <c r="M4326" s="75">
        <f t="shared" si="707"/>
        <v>100</v>
      </c>
      <c r="N4326" s="75">
        <f t="shared" si="707"/>
        <v>100</v>
      </c>
      <c r="O4326" s="75">
        <f t="shared" si="707"/>
        <v>100</v>
      </c>
      <c r="P4326">
        <f t="shared" si="701"/>
        <v>1</v>
      </c>
      <c r="Q4326" t="str">
        <f t="shared" si="702"/>
        <v>D20201231</v>
      </c>
      <c r="R4326">
        <f t="shared" si="703"/>
        <v>111161</v>
      </c>
      <c r="S4326">
        <v>1</v>
      </c>
      <c r="T4326">
        <f t="shared" si="699"/>
        <v>0</v>
      </c>
      <c r="U4326">
        <f t="shared" si="699"/>
        <v>0</v>
      </c>
      <c r="V4326">
        <f t="shared" si="699"/>
        <v>0</v>
      </c>
      <c r="W4326">
        <f t="shared" si="699"/>
        <v>1</v>
      </c>
    </row>
    <row r="4327" spans="1:23" x14ac:dyDescent="0.25">
      <c r="A4327" t="s">
        <v>8512</v>
      </c>
      <c r="B4327">
        <v>1</v>
      </c>
      <c r="C4327">
        <v>77494</v>
      </c>
      <c r="E4327" s="74">
        <v>2508751</v>
      </c>
      <c r="F4327" s="75">
        <f t="shared" si="707"/>
        <v>1</v>
      </c>
      <c r="G4327" s="75">
        <f t="shared" si="707"/>
        <v>2</v>
      </c>
      <c r="H4327" s="75">
        <f t="shared" si="707"/>
        <v>3</v>
      </c>
      <c r="I4327" s="75">
        <f t="shared" si="707"/>
        <v>4</v>
      </c>
      <c r="J4327" s="75">
        <f t="shared" si="707"/>
        <v>5</v>
      </c>
      <c r="K4327" s="75">
        <f t="shared" si="707"/>
        <v>6</v>
      </c>
      <c r="L4327" s="75">
        <f t="shared" si="707"/>
        <v>7</v>
      </c>
      <c r="M4327" s="75">
        <f t="shared" si="707"/>
        <v>8</v>
      </c>
      <c r="N4327" s="75">
        <f t="shared" si="707"/>
        <v>9</v>
      </c>
      <c r="O4327" s="75">
        <f t="shared" si="707"/>
        <v>10</v>
      </c>
      <c r="P4327">
        <f t="shared" si="701"/>
        <v>1</v>
      </c>
      <c r="Q4327" t="str">
        <f t="shared" si="702"/>
        <v>D20201231</v>
      </c>
      <c r="R4327">
        <f t="shared" si="703"/>
        <v>3620042</v>
      </c>
      <c r="S4327">
        <v>1</v>
      </c>
      <c r="T4327">
        <f t="shared" si="699"/>
        <v>0</v>
      </c>
      <c r="U4327">
        <f t="shared" si="699"/>
        <v>0</v>
      </c>
      <c r="V4327">
        <f t="shared" si="699"/>
        <v>1</v>
      </c>
      <c r="W4327">
        <f t="shared" si="699"/>
        <v>0</v>
      </c>
    </row>
    <row r="4328" spans="1:23" x14ac:dyDescent="0.25">
      <c r="A4328" t="s">
        <v>8513</v>
      </c>
      <c r="B4328">
        <v>1</v>
      </c>
      <c r="C4328">
        <v>923788</v>
      </c>
      <c r="E4328" s="74">
        <v>2512347</v>
      </c>
      <c r="F4328" s="75">
        <f t="shared" si="707"/>
        <v>1</v>
      </c>
      <c r="G4328" s="75">
        <f t="shared" si="707"/>
        <v>2</v>
      </c>
      <c r="H4328" s="75">
        <f t="shared" si="707"/>
        <v>3</v>
      </c>
      <c r="I4328" s="75">
        <f t="shared" si="707"/>
        <v>4</v>
      </c>
      <c r="J4328" s="75">
        <f t="shared" si="707"/>
        <v>5</v>
      </c>
      <c r="K4328" s="75">
        <f t="shared" si="707"/>
        <v>6</v>
      </c>
      <c r="L4328" s="75">
        <f t="shared" si="707"/>
        <v>7</v>
      </c>
      <c r="M4328" s="75">
        <f t="shared" si="707"/>
        <v>8</v>
      </c>
      <c r="N4328" s="75">
        <f t="shared" si="707"/>
        <v>9</v>
      </c>
      <c r="O4328" s="75">
        <f t="shared" si="707"/>
        <v>100</v>
      </c>
      <c r="P4328">
        <f t="shared" si="701"/>
        <v>1</v>
      </c>
      <c r="Q4328" t="str">
        <f t="shared" si="702"/>
        <v>D20201231</v>
      </c>
      <c r="R4328">
        <f t="shared" si="703"/>
        <v>299123</v>
      </c>
      <c r="S4328">
        <v>1</v>
      </c>
      <c r="T4328">
        <f t="shared" si="699"/>
        <v>0</v>
      </c>
      <c r="U4328">
        <f t="shared" si="699"/>
        <v>0</v>
      </c>
      <c r="V4328">
        <f t="shared" si="699"/>
        <v>0</v>
      </c>
      <c r="W4328">
        <f t="shared" si="699"/>
        <v>1</v>
      </c>
    </row>
    <row r="4329" spans="1:23" x14ac:dyDescent="0.25">
      <c r="A4329" t="s">
        <v>8515</v>
      </c>
      <c r="B4329">
        <v>1</v>
      </c>
      <c r="C4329">
        <v>58934</v>
      </c>
      <c r="E4329" s="74">
        <v>2515320</v>
      </c>
      <c r="F4329" s="75">
        <f t="shared" si="707"/>
        <v>1</v>
      </c>
      <c r="G4329" s="75">
        <f t="shared" si="707"/>
        <v>2</v>
      </c>
      <c r="H4329" s="75">
        <f t="shared" si="707"/>
        <v>3</v>
      </c>
      <c r="I4329" s="75">
        <f t="shared" si="707"/>
        <v>4</v>
      </c>
      <c r="J4329" s="75">
        <f t="shared" si="707"/>
        <v>5</v>
      </c>
      <c r="K4329" s="75">
        <f t="shared" si="707"/>
        <v>6</v>
      </c>
      <c r="L4329" s="75">
        <f t="shared" si="707"/>
        <v>7</v>
      </c>
      <c r="M4329" s="75">
        <f t="shared" si="707"/>
        <v>8</v>
      </c>
      <c r="N4329" s="75">
        <f t="shared" si="707"/>
        <v>9</v>
      </c>
      <c r="O4329" s="75">
        <f t="shared" si="707"/>
        <v>10</v>
      </c>
      <c r="P4329">
        <f t="shared" si="701"/>
        <v>1</v>
      </c>
      <c r="Q4329" t="str">
        <f t="shared" si="702"/>
        <v>D20201231</v>
      </c>
      <c r="R4329">
        <f t="shared" si="703"/>
        <v>942759</v>
      </c>
      <c r="S4329">
        <v>1</v>
      </c>
      <c r="T4329">
        <f t="shared" si="699"/>
        <v>0</v>
      </c>
      <c r="U4329">
        <f t="shared" si="699"/>
        <v>0</v>
      </c>
      <c r="V4329">
        <f t="shared" si="699"/>
        <v>0</v>
      </c>
      <c r="W4329">
        <f t="shared" si="699"/>
        <v>1</v>
      </c>
    </row>
    <row r="4330" spans="1:23" x14ac:dyDescent="0.25">
      <c r="A4330" t="s">
        <v>8517</v>
      </c>
      <c r="B4330">
        <v>1</v>
      </c>
      <c r="C4330">
        <v>143777</v>
      </c>
      <c r="E4330" s="74">
        <v>2524797</v>
      </c>
      <c r="F4330" s="75">
        <f t="shared" si="707"/>
        <v>1</v>
      </c>
      <c r="G4330" s="75">
        <f t="shared" si="707"/>
        <v>2</v>
      </c>
      <c r="H4330" s="75">
        <f t="shared" si="707"/>
        <v>3</v>
      </c>
      <c r="I4330" s="75">
        <f t="shared" si="707"/>
        <v>4</v>
      </c>
      <c r="J4330" s="75">
        <f t="shared" si="707"/>
        <v>100</v>
      </c>
      <c r="K4330" s="75">
        <f t="shared" si="707"/>
        <v>100</v>
      </c>
      <c r="L4330" s="75">
        <f t="shared" si="707"/>
        <v>100</v>
      </c>
      <c r="M4330" s="75">
        <f t="shared" si="707"/>
        <v>100</v>
      </c>
      <c r="N4330" s="75">
        <f t="shared" si="707"/>
        <v>100</v>
      </c>
      <c r="O4330" s="75">
        <f t="shared" si="707"/>
        <v>100</v>
      </c>
      <c r="P4330">
        <f t="shared" si="701"/>
        <v>1</v>
      </c>
      <c r="Q4330" t="str">
        <f t="shared" si="702"/>
        <v>D20201231</v>
      </c>
      <c r="R4330">
        <f t="shared" si="703"/>
        <v>1468929</v>
      </c>
      <c r="S4330">
        <v>1</v>
      </c>
      <c r="T4330">
        <f t="shared" si="699"/>
        <v>0</v>
      </c>
      <c r="U4330">
        <f t="shared" si="699"/>
        <v>0</v>
      </c>
      <c r="V4330">
        <f t="shared" si="699"/>
        <v>1</v>
      </c>
      <c r="W4330">
        <f t="shared" si="699"/>
        <v>0</v>
      </c>
    </row>
    <row r="4331" spans="1:23" x14ac:dyDescent="0.25">
      <c r="A4331" t="s">
        <v>8519</v>
      </c>
      <c r="B4331">
        <v>1</v>
      </c>
      <c r="C4331">
        <v>154731</v>
      </c>
      <c r="E4331" s="74">
        <v>2529176</v>
      </c>
      <c r="F4331" s="75">
        <f t="shared" si="707"/>
        <v>1</v>
      </c>
      <c r="G4331" s="75">
        <f t="shared" si="707"/>
        <v>2</v>
      </c>
      <c r="H4331" s="75">
        <f t="shared" si="707"/>
        <v>3</v>
      </c>
      <c r="I4331" s="75">
        <f t="shared" si="707"/>
        <v>4</v>
      </c>
      <c r="J4331" s="75">
        <f t="shared" si="707"/>
        <v>5</v>
      </c>
      <c r="K4331" s="75">
        <f t="shared" si="707"/>
        <v>6</v>
      </c>
      <c r="L4331" s="75">
        <f t="shared" si="707"/>
        <v>7</v>
      </c>
      <c r="M4331" s="75">
        <f t="shared" si="707"/>
        <v>8</v>
      </c>
      <c r="N4331" s="75">
        <f t="shared" si="707"/>
        <v>9</v>
      </c>
      <c r="O4331" s="75">
        <f t="shared" si="707"/>
        <v>10</v>
      </c>
      <c r="P4331">
        <f t="shared" si="701"/>
        <v>1</v>
      </c>
      <c r="Q4331" t="str">
        <f t="shared" si="702"/>
        <v>D20201231</v>
      </c>
      <c r="R4331">
        <f t="shared" si="703"/>
        <v>260969</v>
      </c>
      <c r="S4331">
        <v>1</v>
      </c>
      <c r="T4331">
        <f t="shared" si="699"/>
        <v>0</v>
      </c>
      <c r="U4331">
        <f t="shared" si="699"/>
        <v>0</v>
      </c>
      <c r="V4331">
        <f t="shared" si="699"/>
        <v>0</v>
      </c>
      <c r="W4331">
        <f t="shared" si="699"/>
        <v>1</v>
      </c>
    </row>
    <row r="4332" spans="1:23" x14ac:dyDescent="0.25">
      <c r="A4332" t="s">
        <v>8520</v>
      </c>
      <c r="B4332">
        <v>1</v>
      </c>
      <c r="C4332">
        <v>143357</v>
      </c>
      <c r="E4332" s="74">
        <v>2531562</v>
      </c>
      <c r="F4332" s="75">
        <f t="shared" si="707"/>
        <v>1</v>
      </c>
      <c r="G4332" s="75">
        <f t="shared" si="707"/>
        <v>2</v>
      </c>
      <c r="H4332" s="75">
        <f t="shared" si="707"/>
        <v>3</v>
      </c>
      <c r="I4332" s="75">
        <f t="shared" si="707"/>
        <v>4</v>
      </c>
      <c r="J4332" s="75">
        <f t="shared" si="707"/>
        <v>5</v>
      </c>
      <c r="K4332" s="75">
        <f t="shared" si="707"/>
        <v>6</v>
      </c>
      <c r="L4332" s="75">
        <f t="shared" si="707"/>
        <v>7</v>
      </c>
      <c r="M4332" s="75">
        <f t="shared" si="707"/>
        <v>8</v>
      </c>
      <c r="N4332" s="75">
        <f t="shared" si="707"/>
        <v>9</v>
      </c>
      <c r="O4332" s="75">
        <f t="shared" si="707"/>
        <v>10</v>
      </c>
      <c r="P4332">
        <f t="shared" si="701"/>
        <v>1</v>
      </c>
      <c r="Q4332" t="str">
        <f t="shared" si="702"/>
        <v>D20201231</v>
      </c>
      <c r="R4332">
        <f t="shared" si="703"/>
        <v>140169</v>
      </c>
      <c r="S4332">
        <v>1</v>
      </c>
      <c r="T4332">
        <f t="shared" si="699"/>
        <v>0</v>
      </c>
      <c r="U4332">
        <f t="shared" si="699"/>
        <v>0</v>
      </c>
      <c r="V4332">
        <f t="shared" si="699"/>
        <v>0</v>
      </c>
      <c r="W4332">
        <f t="shared" si="699"/>
        <v>1</v>
      </c>
    </row>
    <row r="4333" spans="1:23" x14ac:dyDescent="0.25">
      <c r="A4333" t="s">
        <v>8522</v>
      </c>
      <c r="B4333">
        <v>1</v>
      </c>
      <c r="C4333">
        <v>49342</v>
      </c>
      <c r="E4333" s="74">
        <v>2531991</v>
      </c>
      <c r="F4333" s="75">
        <f t="shared" si="707"/>
        <v>1</v>
      </c>
      <c r="G4333" s="75">
        <f t="shared" si="707"/>
        <v>2</v>
      </c>
      <c r="H4333" s="75">
        <f t="shared" si="707"/>
        <v>3</v>
      </c>
      <c r="I4333" s="75">
        <f t="shared" si="707"/>
        <v>4</v>
      </c>
      <c r="J4333" s="75">
        <f t="shared" si="707"/>
        <v>5</v>
      </c>
      <c r="K4333" s="75">
        <f t="shared" si="707"/>
        <v>6</v>
      </c>
      <c r="L4333" s="75">
        <f t="shared" si="707"/>
        <v>7</v>
      </c>
      <c r="M4333" s="75">
        <f t="shared" si="707"/>
        <v>8</v>
      </c>
      <c r="N4333" s="75">
        <f t="shared" si="707"/>
        <v>9</v>
      </c>
      <c r="O4333" s="75">
        <f t="shared" si="707"/>
        <v>10</v>
      </c>
      <c r="P4333">
        <f t="shared" si="701"/>
        <v>1</v>
      </c>
      <c r="Q4333" t="str">
        <f t="shared" si="702"/>
        <v>D20201231</v>
      </c>
      <c r="R4333">
        <f t="shared" si="703"/>
        <v>233017</v>
      </c>
      <c r="S4333">
        <v>1</v>
      </c>
      <c r="T4333">
        <f t="shared" si="699"/>
        <v>0</v>
      </c>
      <c r="U4333">
        <f t="shared" si="699"/>
        <v>0</v>
      </c>
      <c r="V4333">
        <f t="shared" si="699"/>
        <v>0</v>
      </c>
      <c r="W4333">
        <f t="shared" si="699"/>
        <v>1</v>
      </c>
    </row>
    <row r="4334" spans="1:23" x14ac:dyDescent="0.25">
      <c r="A4334" t="s">
        <v>8524</v>
      </c>
      <c r="B4334">
        <v>1</v>
      </c>
      <c r="C4334">
        <v>1219888</v>
      </c>
      <c r="E4334" s="74">
        <v>2533043</v>
      </c>
      <c r="F4334" s="75">
        <f t="shared" si="707"/>
        <v>1</v>
      </c>
      <c r="G4334" s="75">
        <f t="shared" si="707"/>
        <v>2</v>
      </c>
      <c r="H4334" s="75">
        <f t="shared" si="707"/>
        <v>3</v>
      </c>
      <c r="I4334" s="75">
        <f t="shared" si="707"/>
        <v>4</v>
      </c>
      <c r="J4334" s="75">
        <f t="shared" si="707"/>
        <v>5</v>
      </c>
      <c r="K4334" s="75">
        <f t="shared" si="707"/>
        <v>6</v>
      </c>
      <c r="L4334" s="75">
        <f t="shared" si="707"/>
        <v>7</v>
      </c>
      <c r="M4334" s="75">
        <f t="shared" si="707"/>
        <v>8</v>
      </c>
      <c r="N4334" s="75">
        <f t="shared" si="707"/>
        <v>9</v>
      </c>
      <c r="O4334" s="75">
        <f t="shared" si="707"/>
        <v>10</v>
      </c>
      <c r="P4334">
        <f t="shared" si="701"/>
        <v>1</v>
      </c>
      <c r="Q4334" t="str">
        <f t="shared" si="702"/>
        <v>D20201231</v>
      </c>
      <c r="R4334">
        <f t="shared" si="703"/>
        <v>84116</v>
      </c>
      <c r="S4334">
        <v>1</v>
      </c>
      <c r="T4334">
        <f t="shared" si="699"/>
        <v>0</v>
      </c>
      <c r="U4334">
        <f t="shared" si="699"/>
        <v>0</v>
      </c>
      <c r="V4334">
        <f t="shared" si="699"/>
        <v>0</v>
      </c>
      <c r="W4334">
        <f t="shared" si="699"/>
        <v>1</v>
      </c>
    </row>
    <row r="4335" spans="1:23" x14ac:dyDescent="0.25">
      <c r="A4335" t="s">
        <v>8526</v>
      </c>
      <c r="B4335">
        <v>1</v>
      </c>
      <c r="C4335">
        <v>55732</v>
      </c>
      <c r="E4335" s="74">
        <v>2533119</v>
      </c>
      <c r="F4335" s="75">
        <f t="shared" ref="F4335:O4344" si="708">IFERROR(VLOOKUP(CONCATENATE(F$4,".",$E4335),$A$4:$C$488690,2,FALSE)*F$3,100)</f>
        <v>1</v>
      </c>
      <c r="G4335" s="75">
        <f t="shared" si="708"/>
        <v>2</v>
      </c>
      <c r="H4335" s="75">
        <f t="shared" si="708"/>
        <v>3</v>
      </c>
      <c r="I4335" s="75">
        <f t="shared" si="708"/>
        <v>4</v>
      </c>
      <c r="J4335" s="75">
        <f t="shared" si="708"/>
        <v>5</v>
      </c>
      <c r="K4335" s="75">
        <f t="shared" si="708"/>
        <v>6</v>
      </c>
      <c r="L4335" s="75">
        <f t="shared" si="708"/>
        <v>7</v>
      </c>
      <c r="M4335" s="75">
        <f t="shared" si="708"/>
        <v>8</v>
      </c>
      <c r="N4335" s="75">
        <f t="shared" si="708"/>
        <v>9</v>
      </c>
      <c r="O4335" s="75">
        <f t="shared" si="708"/>
        <v>10</v>
      </c>
      <c r="P4335">
        <f t="shared" si="701"/>
        <v>1</v>
      </c>
      <c r="Q4335" t="str">
        <f t="shared" si="702"/>
        <v>D20201231</v>
      </c>
      <c r="R4335">
        <f t="shared" si="703"/>
        <v>281457</v>
      </c>
      <c r="S4335">
        <v>1</v>
      </c>
      <c r="T4335">
        <f t="shared" si="699"/>
        <v>0</v>
      </c>
      <c r="U4335">
        <f t="shared" si="699"/>
        <v>0</v>
      </c>
      <c r="V4335">
        <f t="shared" si="699"/>
        <v>0</v>
      </c>
      <c r="W4335">
        <f t="shared" si="699"/>
        <v>1</v>
      </c>
    </row>
    <row r="4336" spans="1:23" x14ac:dyDescent="0.25">
      <c r="A4336" t="s">
        <v>8528</v>
      </c>
      <c r="B4336">
        <v>1</v>
      </c>
      <c r="C4336">
        <v>33590</v>
      </c>
      <c r="E4336" s="74">
        <v>2536633</v>
      </c>
      <c r="F4336" s="75">
        <f t="shared" si="708"/>
        <v>1</v>
      </c>
      <c r="G4336" s="75">
        <f t="shared" si="708"/>
        <v>2</v>
      </c>
      <c r="H4336" s="75">
        <f t="shared" si="708"/>
        <v>3</v>
      </c>
      <c r="I4336" s="75">
        <f t="shared" si="708"/>
        <v>4</v>
      </c>
      <c r="J4336" s="75">
        <f t="shared" si="708"/>
        <v>5</v>
      </c>
      <c r="K4336" s="75">
        <f t="shared" si="708"/>
        <v>6</v>
      </c>
      <c r="L4336" s="75">
        <f t="shared" si="708"/>
        <v>7</v>
      </c>
      <c r="M4336" s="75">
        <f t="shared" si="708"/>
        <v>8</v>
      </c>
      <c r="N4336" s="75">
        <f t="shared" si="708"/>
        <v>9</v>
      </c>
      <c r="O4336" s="75">
        <f t="shared" si="708"/>
        <v>10</v>
      </c>
      <c r="P4336">
        <f t="shared" si="701"/>
        <v>1</v>
      </c>
      <c r="Q4336" t="str">
        <f t="shared" si="702"/>
        <v>D20201231</v>
      </c>
      <c r="R4336">
        <f t="shared" si="703"/>
        <v>92872</v>
      </c>
      <c r="S4336">
        <v>1</v>
      </c>
      <c r="T4336">
        <f t="shared" si="699"/>
        <v>0</v>
      </c>
      <c r="U4336">
        <f t="shared" si="699"/>
        <v>0</v>
      </c>
      <c r="V4336">
        <f t="shared" si="699"/>
        <v>0</v>
      </c>
      <c r="W4336">
        <f t="shared" si="699"/>
        <v>1</v>
      </c>
    </row>
    <row r="4337" spans="1:23" x14ac:dyDescent="0.25">
      <c r="A4337" t="s">
        <v>8530</v>
      </c>
      <c r="B4337">
        <v>1</v>
      </c>
      <c r="C4337">
        <v>1344013</v>
      </c>
      <c r="E4337" s="74">
        <v>2539960</v>
      </c>
      <c r="F4337" s="75">
        <f t="shared" si="708"/>
        <v>1</v>
      </c>
      <c r="G4337" s="75">
        <f t="shared" si="708"/>
        <v>2</v>
      </c>
      <c r="H4337" s="75">
        <f t="shared" si="708"/>
        <v>3</v>
      </c>
      <c r="I4337" s="75">
        <f t="shared" si="708"/>
        <v>4</v>
      </c>
      <c r="J4337" s="75">
        <f t="shared" si="708"/>
        <v>5</v>
      </c>
      <c r="K4337" s="75">
        <f t="shared" si="708"/>
        <v>6</v>
      </c>
      <c r="L4337" s="75">
        <f t="shared" si="708"/>
        <v>7</v>
      </c>
      <c r="M4337" s="75">
        <f t="shared" si="708"/>
        <v>8</v>
      </c>
      <c r="N4337" s="75">
        <f t="shared" si="708"/>
        <v>9</v>
      </c>
      <c r="O4337" s="75">
        <f t="shared" si="708"/>
        <v>10</v>
      </c>
      <c r="P4337">
        <f t="shared" si="701"/>
        <v>1</v>
      </c>
      <c r="Q4337" t="str">
        <f t="shared" si="702"/>
        <v>D20201231</v>
      </c>
      <c r="R4337">
        <f t="shared" si="703"/>
        <v>564732</v>
      </c>
      <c r="S4337">
        <v>1</v>
      </c>
      <c r="T4337">
        <f t="shared" si="699"/>
        <v>0</v>
      </c>
      <c r="U4337">
        <f t="shared" si="699"/>
        <v>0</v>
      </c>
      <c r="V4337">
        <f t="shared" si="699"/>
        <v>0</v>
      </c>
      <c r="W4337">
        <f t="shared" si="699"/>
        <v>1</v>
      </c>
    </row>
    <row r="4338" spans="1:23" x14ac:dyDescent="0.25">
      <c r="A4338" t="s">
        <v>8531</v>
      </c>
      <c r="B4338">
        <v>1</v>
      </c>
      <c r="C4338">
        <v>209895</v>
      </c>
      <c r="E4338" s="74">
        <v>2562137</v>
      </c>
      <c r="F4338" s="75">
        <f t="shared" si="708"/>
        <v>1</v>
      </c>
      <c r="G4338" s="75">
        <f t="shared" si="708"/>
        <v>2</v>
      </c>
      <c r="H4338" s="75">
        <f t="shared" si="708"/>
        <v>3</v>
      </c>
      <c r="I4338" s="75">
        <f t="shared" si="708"/>
        <v>4</v>
      </c>
      <c r="J4338" s="75">
        <f t="shared" si="708"/>
        <v>5</v>
      </c>
      <c r="K4338" s="75">
        <f t="shared" si="708"/>
        <v>6</v>
      </c>
      <c r="L4338" s="75">
        <f t="shared" si="708"/>
        <v>7</v>
      </c>
      <c r="M4338" s="75">
        <f t="shared" si="708"/>
        <v>8</v>
      </c>
      <c r="N4338" s="75">
        <f t="shared" si="708"/>
        <v>9</v>
      </c>
      <c r="O4338" s="75">
        <f t="shared" si="708"/>
        <v>10</v>
      </c>
      <c r="P4338">
        <f t="shared" si="701"/>
        <v>1</v>
      </c>
      <c r="Q4338" t="str">
        <f t="shared" si="702"/>
        <v>D20201231</v>
      </c>
      <c r="R4338">
        <f t="shared" si="703"/>
        <v>203305</v>
      </c>
      <c r="S4338">
        <v>1</v>
      </c>
      <c r="T4338">
        <f t="shared" si="699"/>
        <v>0</v>
      </c>
      <c r="U4338">
        <f t="shared" si="699"/>
        <v>0</v>
      </c>
      <c r="V4338">
        <f t="shared" si="699"/>
        <v>0</v>
      </c>
      <c r="W4338">
        <f t="shared" si="699"/>
        <v>1</v>
      </c>
    </row>
    <row r="4339" spans="1:23" x14ac:dyDescent="0.25">
      <c r="A4339" t="s">
        <v>8532</v>
      </c>
      <c r="B4339">
        <v>1</v>
      </c>
      <c r="C4339">
        <v>307528</v>
      </c>
      <c r="E4339" s="74">
        <v>2562164</v>
      </c>
      <c r="F4339" s="75">
        <f t="shared" si="708"/>
        <v>1</v>
      </c>
      <c r="G4339" s="75">
        <f t="shared" si="708"/>
        <v>2</v>
      </c>
      <c r="H4339" s="75">
        <f t="shared" si="708"/>
        <v>3</v>
      </c>
      <c r="I4339" s="75">
        <f t="shared" si="708"/>
        <v>4</v>
      </c>
      <c r="J4339" s="75">
        <f t="shared" si="708"/>
        <v>5</v>
      </c>
      <c r="K4339" s="75">
        <f t="shared" si="708"/>
        <v>6</v>
      </c>
      <c r="L4339" s="75">
        <f t="shared" si="708"/>
        <v>7</v>
      </c>
      <c r="M4339" s="75">
        <f t="shared" si="708"/>
        <v>8</v>
      </c>
      <c r="N4339" s="75">
        <f t="shared" si="708"/>
        <v>9</v>
      </c>
      <c r="O4339" s="75">
        <f t="shared" si="708"/>
        <v>10</v>
      </c>
      <c r="P4339">
        <f t="shared" si="701"/>
        <v>1</v>
      </c>
      <c r="Q4339" t="str">
        <f t="shared" si="702"/>
        <v>D20201231</v>
      </c>
      <c r="R4339">
        <f t="shared" si="703"/>
        <v>1765308</v>
      </c>
      <c r="S4339">
        <v>1</v>
      </c>
      <c r="T4339">
        <f t="shared" ref="T4339:W4402" si="709">IF(AND($R4339&gt;T$2,$R4339&lt;=T$3),1,0)</f>
        <v>0</v>
      </c>
      <c r="U4339">
        <f t="shared" si="709"/>
        <v>0</v>
      </c>
      <c r="V4339">
        <f t="shared" si="709"/>
        <v>1</v>
      </c>
      <c r="W4339">
        <f t="shared" si="709"/>
        <v>0</v>
      </c>
    </row>
    <row r="4340" spans="1:23" x14ac:dyDescent="0.25">
      <c r="A4340" t="s">
        <v>8533</v>
      </c>
      <c r="B4340">
        <v>1</v>
      </c>
      <c r="C4340">
        <v>98736</v>
      </c>
      <c r="E4340" s="74">
        <v>2567123</v>
      </c>
      <c r="F4340" s="75">
        <f t="shared" si="708"/>
        <v>1</v>
      </c>
      <c r="G4340" s="75">
        <f t="shared" si="708"/>
        <v>2</v>
      </c>
      <c r="H4340" s="75">
        <f t="shared" si="708"/>
        <v>3</v>
      </c>
      <c r="I4340" s="75">
        <f t="shared" si="708"/>
        <v>4</v>
      </c>
      <c r="J4340" s="75">
        <f t="shared" si="708"/>
        <v>5</v>
      </c>
      <c r="K4340" s="75">
        <f t="shared" si="708"/>
        <v>6</v>
      </c>
      <c r="L4340" s="75">
        <f t="shared" si="708"/>
        <v>7</v>
      </c>
      <c r="M4340" s="75">
        <f t="shared" si="708"/>
        <v>8</v>
      </c>
      <c r="N4340" s="75">
        <f t="shared" si="708"/>
        <v>9</v>
      </c>
      <c r="O4340" s="75">
        <f t="shared" si="708"/>
        <v>10</v>
      </c>
      <c r="P4340">
        <f t="shared" si="701"/>
        <v>1</v>
      </c>
      <c r="Q4340" t="str">
        <f t="shared" si="702"/>
        <v>D20201231</v>
      </c>
      <c r="R4340">
        <f t="shared" si="703"/>
        <v>20255</v>
      </c>
      <c r="S4340">
        <v>1</v>
      </c>
      <c r="T4340">
        <f t="shared" si="709"/>
        <v>0</v>
      </c>
      <c r="U4340">
        <f t="shared" si="709"/>
        <v>0</v>
      </c>
      <c r="V4340">
        <f t="shared" si="709"/>
        <v>0</v>
      </c>
      <c r="W4340">
        <f t="shared" si="709"/>
        <v>1</v>
      </c>
    </row>
    <row r="4341" spans="1:23" x14ac:dyDescent="0.25">
      <c r="A4341" t="s">
        <v>8535</v>
      </c>
      <c r="B4341">
        <v>1</v>
      </c>
      <c r="C4341">
        <v>313728</v>
      </c>
      <c r="E4341" s="74">
        <v>2568063</v>
      </c>
      <c r="F4341" s="75">
        <f t="shared" si="708"/>
        <v>1</v>
      </c>
      <c r="G4341" s="75">
        <f t="shared" si="708"/>
        <v>2</v>
      </c>
      <c r="H4341" s="75">
        <f t="shared" si="708"/>
        <v>3</v>
      </c>
      <c r="I4341" s="75">
        <f t="shared" si="708"/>
        <v>4</v>
      </c>
      <c r="J4341" s="75">
        <f t="shared" si="708"/>
        <v>5</v>
      </c>
      <c r="K4341" s="75">
        <f t="shared" si="708"/>
        <v>6</v>
      </c>
      <c r="L4341" s="75">
        <f t="shared" si="708"/>
        <v>7</v>
      </c>
      <c r="M4341" s="75">
        <f t="shared" si="708"/>
        <v>8</v>
      </c>
      <c r="N4341" s="75">
        <f t="shared" si="708"/>
        <v>9</v>
      </c>
      <c r="O4341" s="75">
        <f t="shared" si="708"/>
        <v>10</v>
      </c>
      <c r="P4341">
        <f t="shared" si="701"/>
        <v>1</v>
      </c>
      <c r="Q4341" t="str">
        <f t="shared" si="702"/>
        <v>D20201231</v>
      </c>
      <c r="R4341">
        <f t="shared" si="703"/>
        <v>964639</v>
      </c>
      <c r="S4341">
        <v>1</v>
      </c>
      <c r="T4341">
        <f t="shared" si="709"/>
        <v>0</v>
      </c>
      <c r="U4341">
        <f t="shared" si="709"/>
        <v>0</v>
      </c>
      <c r="V4341">
        <f t="shared" si="709"/>
        <v>0</v>
      </c>
      <c r="W4341">
        <f t="shared" si="709"/>
        <v>1</v>
      </c>
    </row>
    <row r="4342" spans="1:23" x14ac:dyDescent="0.25">
      <c r="A4342" t="s">
        <v>8537</v>
      </c>
      <c r="B4342">
        <v>1</v>
      </c>
      <c r="C4342">
        <v>2564189</v>
      </c>
      <c r="E4342" s="74">
        <v>2576134</v>
      </c>
      <c r="F4342" s="75">
        <f t="shared" si="708"/>
        <v>1</v>
      </c>
      <c r="G4342" s="75">
        <f t="shared" si="708"/>
        <v>2</v>
      </c>
      <c r="H4342" s="75">
        <f t="shared" si="708"/>
        <v>3</v>
      </c>
      <c r="I4342" s="75">
        <f t="shared" si="708"/>
        <v>4</v>
      </c>
      <c r="J4342" s="75">
        <f t="shared" si="708"/>
        <v>5</v>
      </c>
      <c r="K4342" s="75">
        <f t="shared" si="708"/>
        <v>6</v>
      </c>
      <c r="L4342" s="75">
        <f t="shared" si="708"/>
        <v>7</v>
      </c>
      <c r="M4342" s="75">
        <f t="shared" si="708"/>
        <v>8</v>
      </c>
      <c r="N4342" s="75">
        <f t="shared" si="708"/>
        <v>9</v>
      </c>
      <c r="O4342" s="75">
        <f t="shared" si="708"/>
        <v>10</v>
      </c>
      <c r="P4342">
        <f t="shared" si="701"/>
        <v>1</v>
      </c>
      <c r="Q4342" t="str">
        <f t="shared" si="702"/>
        <v>D20201231</v>
      </c>
      <c r="R4342">
        <f t="shared" si="703"/>
        <v>2686814</v>
      </c>
      <c r="S4342">
        <v>1</v>
      </c>
      <c r="T4342">
        <f t="shared" si="709"/>
        <v>0</v>
      </c>
      <c r="U4342">
        <f t="shared" si="709"/>
        <v>0</v>
      </c>
      <c r="V4342">
        <f t="shared" si="709"/>
        <v>1</v>
      </c>
      <c r="W4342">
        <f t="shared" si="709"/>
        <v>0</v>
      </c>
    </row>
    <row r="4343" spans="1:23" x14ac:dyDescent="0.25">
      <c r="A4343" t="s">
        <v>8539</v>
      </c>
      <c r="B4343">
        <v>1</v>
      </c>
      <c r="C4343">
        <v>40916</v>
      </c>
      <c r="E4343" s="74">
        <v>2577739</v>
      </c>
      <c r="F4343" s="75">
        <f t="shared" si="708"/>
        <v>1</v>
      </c>
      <c r="G4343" s="75">
        <f t="shared" si="708"/>
        <v>2</v>
      </c>
      <c r="H4343" s="75">
        <f t="shared" si="708"/>
        <v>3</v>
      </c>
      <c r="I4343" s="75">
        <f t="shared" si="708"/>
        <v>4</v>
      </c>
      <c r="J4343" s="75">
        <f t="shared" si="708"/>
        <v>5</v>
      </c>
      <c r="K4343" s="75">
        <f t="shared" si="708"/>
        <v>6</v>
      </c>
      <c r="L4343" s="75">
        <f t="shared" si="708"/>
        <v>7</v>
      </c>
      <c r="M4343" s="75">
        <f t="shared" si="708"/>
        <v>8</v>
      </c>
      <c r="N4343" s="75">
        <f t="shared" si="708"/>
        <v>9</v>
      </c>
      <c r="O4343" s="75">
        <f t="shared" si="708"/>
        <v>10</v>
      </c>
      <c r="P4343">
        <f t="shared" si="701"/>
        <v>1</v>
      </c>
      <c r="Q4343" t="str">
        <f t="shared" si="702"/>
        <v>D20201231</v>
      </c>
      <c r="R4343">
        <f t="shared" si="703"/>
        <v>228727</v>
      </c>
      <c r="S4343">
        <v>1</v>
      </c>
      <c r="T4343">
        <f t="shared" si="709"/>
        <v>0</v>
      </c>
      <c r="U4343">
        <f t="shared" si="709"/>
        <v>0</v>
      </c>
      <c r="V4343">
        <f t="shared" si="709"/>
        <v>0</v>
      </c>
      <c r="W4343">
        <f t="shared" si="709"/>
        <v>1</v>
      </c>
    </row>
    <row r="4344" spans="1:23" x14ac:dyDescent="0.25">
      <c r="A4344" t="s">
        <v>8541</v>
      </c>
      <c r="B4344">
        <v>1</v>
      </c>
      <c r="C4344">
        <v>41377</v>
      </c>
      <c r="E4344" s="74">
        <v>2580243</v>
      </c>
      <c r="F4344" s="75">
        <f t="shared" si="708"/>
        <v>1</v>
      </c>
      <c r="G4344" s="75">
        <f t="shared" si="708"/>
        <v>2</v>
      </c>
      <c r="H4344" s="75">
        <f t="shared" si="708"/>
        <v>3</v>
      </c>
      <c r="I4344" s="75">
        <f t="shared" si="708"/>
        <v>4</v>
      </c>
      <c r="J4344" s="75">
        <f t="shared" si="708"/>
        <v>5</v>
      </c>
      <c r="K4344" s="75">
        <f t="shared" si="708"/>
        <v>6</v>
      </c>
      <c r="L4344" s="75">
        <f t="shared" si="708"/>
        <v>7</v>
      </c>
      <c r="M4344" s="75">
        <f t="shared" si="708"/>
        <v>8</v>
      </c>
      <c r="N4344" s="75">
        <f t="shared" si="708"/>
        <v>9</v>
      </c>
      <c r="O4344" s="75">
        <f t="shared" si="708"/>
        <v>10</v>
      </c>
      <c r="P4344">
        <f t="shared" si="701"/>
        <v>1</v>
      </c>
      <c r="Q4344" t="str">
        <f t="shared" si="702"/>
        <v>D20201231</v>
      </c>
      <c r="R4344">
        <f t="shared" si="703"/>
        <v>733316</v>
      </c>
      <c r="S4344">
        <v>1</v>
      </c>
      <c r="T4344">
        <f t="shared" si="709"/>
        <v>0</v>
      </c>
      <c r="U4344">
        <f t="shared" si="709"/>
        <v>0</v>
      </c>
      <c r="V4344">
        <f t="shared" si="709"/>
        <v>0</v>
      </c>
      <c r="W4344">
        <f t="shared" si="709"/>
        <v>1</v>
      </c>
    </row>
    <row r="4345" spans="1:23" x14ac:dyDescent="0.25">
      <c r="A4345" t="s">
        <v>8542</v>
      </c>
      <c r="B4345">
        <v>1</v>
      </c>
      <c r="C4345">
        <v>122171</v>
      </c>
      <c r="E4345" s="74">
        <v>2587916</v>
      </c>
      <c r="F4345" s="75">
        <f t="shared" ref="F4345:O4354" si="710">IFERROR(VLOOKUP(CONCATENATE(F$4,".",$E4345),$A$4:$C$488690,2,FALSE)*F$3,100)</f>
        <v>1</v>
      </c>
      <c r="G4345" s="75">
        <f t="shared" si="710"/>
        <v>2</v>
      </c>
      <c r="H4345" s="75">
        <f t="shared" si="710"/>
        <v>3</v>
      </c>
      <c r="I4345" s="75">
        <f t="shared" si="710"/>
        <v>4</v>
      </c>
      <c r="J4345" s="75">
        <f t="shared" si="710"/>
        <v>5</v>
      </c>
      <c r="K4345" s="75">
        <f t="shared" si="710"/>
        <v>6</v>
      </c>
      <c r="L4345" s="75">
        <f t="shared" si="710"/>
        <v>7</v>
      </c>
      <c r="M4345" s="75">
        <f t="shared" si="710"/>
        <v>8</v>
      </c>
      <c r="N4345" s="75">
        <f t="shared" si="710"/>
        <v>9</v>
      </c>
      <c r="O4345" s="75">
        <f t="shared" si="710"/>
        <v>10</v>
      </c>
      <c r="P4345">
        <f t="shared" si="701"/>
        <v>1</v>
      </c>
      <c r="Q4345" t="str">
        <f t="shared" si="702"/>
        <v>D20201231</v>
      </c>
      <c r="R4345">
        <f t="shared" si="703"/>
        <v>425250</v>
      </c>
      <c r="S4345">
        <v>1</v>
      </c>
      <c r="T4345">
        <f t="shared" si="709"/>
        <v>0</v>
      </c>
      <c r="U4345">
        <f t="shared" si="709"/>
        <v>0</v>
      </c>
      <c r="V4345">
        <f t="shared" si="709"/>
        <v>0</v>
      </c>
      <c r="W4345">
        <f t="shared" si="709"/>
        <v>1</v>
      </c>
    </row>
    <row r="4346" spans="1:23" x14ac:dyDescent="0.25">
      <c r="A4346" t="s">
        <v>8544</v>
      </c>
      <c r="B4346">
        <v>1</v>
      </c>
      <c r="C4346">
        <v>69892</v>
      </c>
      <c r="E4346" s="74">
        <v>2590037</v>
      </c>
      <c r="F4346" s="75">
        <f t="shared" si="710"/>
        <v>1</v>
      </c>
      <c r="G4346" s="75">
        <f t="shared" si="710"/>
        <v>100</v>
      </c>
      <c r="H4346" s="75">
        <f t="shared" si="710"/>
        <v>100</v>
      </c>
      <c r="I4346" s="75">
        <f t="shared" si="710"/>
        <v>100</v>
      </c>
      <c r="J4346" s="75">
        <f t="shared" si="710"/>
        <v>100</v>
      </c>
      <c r="K4346" s="75">
        <f t="shared" si="710"/>
        <v>100</v>
      </c>
      <c r="L4346" s="75">
        <f t="shared" si="710"/>
        <v>100</v>
      </c>
      <c r="M4346" s="75">
        <f t="shared" si="710"/>
        <v>100</v>
      </c>
      <c r="N4346" s="75">
        <f t="shared" si="710"/>
        <v>100</v>
      </c>
      <c r="O4346" s="75">
        <f t="shared" si="710"/>
        <v>100</v>
      </c>
      <c r="P4346">
        <f t="shared" si="701"/>
        <v>1</v>
      </c>
      <c r="Q4346" t="str">
        <f t="shared" si="702"/>
        <v>D20201231</v>
      </c>
      <c r="R4346">
        <f t="shared" si="703"/>
        <v>717331</v>
      </c>
      <c r="S4346">
        <v>1</v>
      </c>
      <c r="T4346">
        <f t="shared" si="709"/>
        <v>0</v>
      </c>
      <c r="U4346">
        <f t="shared" si="709"/>
        <v>0</v>
      </c>
      <c r="V4346">
        <f t="shared" si="709"/>
        <v>0</v>
      </c>
      <c r="W4346">
        <f t="shared" si="709"/>
        <v>1</v>
      </c>
    </row>
    <row r="4347" spans="1:23" x14ac:dyDescent="0.25">
      <c r="A4347" t="s">
        <v>8545</v>
      </c>
      <c r="B4347">
        <v>1</v>
      </c>
      <c r="C4347">
        <v>1058546</v>
      </c>
      <c r="E4347" s="74">
        <v>2594240</v>
      </c>
      <c r="F4347" s="75">
        <f t="shared" si="710"/>
        <v>1</v>
      </c>
      <c r="G4347" s="75">
        <f t="shared" si="710"/>
        <v>2</v>
      </c>
      <c r="H4347" s="75">
        <f t="shared" si="710"/>
        <v>3</v>
      </c>
      <c r="I4347" s="75">
        <f t="shared" si="710"/>
        <v>4</v>
      </c>
      <c r="J4347" s="75">
        <f t="shared" si="710"/>
        <v>5</v>
      </c>
      <c r="K4347" s="75">
        <f t="shared" si="710"/>
        <v>6</v>
      </c>
      <c r="L4347" s="75">
        <f t="shared" si="710"/>
        <v>7</v>
      </c>
      <c r="M4347" s="75">
        <f t="shared" si="710"/>
        <v>8</v>
      </c>
      <c r="N4347" s="75">
        <f t="shared" si="710"/>
        <v>9</v>
      </c>
      <c r="O4347" s="75">
        <f t="shared" si="710"/>
        <v>10</v>
      </c>
      <c r="P4347">
        <f t="shared" si="701"/>
        <v>1</v>
      </c>
      <c r="Q4347" t="str">
        <f t="shared" si="702"/>
        <v>D20201231</v>
      </c>
      <c r="R4347">
        <f t="shared" si="703"/>
        <v>836548</v>
      </c>
      <c r="S4347">
        <v>1</v>
      </c>
      <c r="T4347">
        <f t="shared" si="709"/>
        <v>0</v>
      </c>
      <c r="U4347">
        <f t="shared" si="709"/>
        <v>0</v>
      </c>
      <c r="V4347">
        <f t="shared" si="709"/>
        <v>0</v>
      </c>
      <c r="W4347">
        <f t="shared" si="709"/>
        <v>1</v>
      </c>
    </row>
    <row r="4348" spans="1:23" x14ac:dyDescent="0.25">
      <c r="A4348" t="s">
        <v>8547</v>
      </c>
      <c r="B4348">
        <v>1</v>
      </c>
      <c r="C4348">
        <v>138268</v>
      </c>
      <c r="E4348" s="74">
        <v>2594419</v>
      </c>
      <c r="F4348" s="75">
        <f t="shared" si="710"/>
        <v>1</v>
      </c>
      <c r="G4348" s="75">
        <f t="shared" si="710"/>
        <v>2</v>
      </c>
      <c r="H4348" s="75">
        <f t="shared" si="710"/>
        <v>3</v>
      </c>
      <c r="I4348" s="75">
        <f t="shared" si="710"/>
        <v>4</v>
      </c>
      <c r="J4348" s="75">
        <f t="shared" si="710"/>
        <v>5</v>
      </c>
      <c r="K4348" s="75">
        <f t="shared" si="710"/>
        <v>6</v>
      </c>
      <c r="L4348" s="75">
        <f t="shared" si="710"/>
        <v>7</v>
      </c>
      <c r="M4348" s="75">
        <f t="shared" si="710"/>
        <v>8</v>
      </c>
      <c r="N4348" s="75">
        <f t="shared" si="710"/>
        <v>9</v>
      </c>
      <c r="O4348" s="75">
        <f t="shared" si="710"/>
        <v>10</v>
      </c>
      <c r="P4348">
        <f t="shared" si="701"/>
        <v>1</v>
      </c>
      <c r="Q4348" t="str">
        <f t="shared" si="702"/>
        <v>D20201231</v>
      </c>
      <c r="R4348">
        <f t="shared" si="703"/>
        <v>419590</v>
      </c>
      <c r="S4348">
        <v>1</v>
      </c>
      <c r="T4348">
        <f t="shared" si="709"/>
        <v>0</v>
      </c>
      <c r="U4348">
        <f t="shared" si="709"/>
        <v>0</v>
      </c>
      <c r="V4348">
        <f t="shared" si="709"/>
        <v>0</v>
      </c>
      <c r="W4348">
        <f t="shared" si="709"/>
        <v>1</v>
      </c>
    </row>
    <row r="4349" spans="1:23" x14ac:dyDescent="0.25">
      <c r="A4349" t="s">
        <v>8549</v>
      </c>
      <c r="B4349">
        <v>1</v>
      </c>
      <c r="C4349">
        <v>105463</v>
      </c>
      <c r="E4349" s="74">
        <v>2596646</v>
      </c>
      <c r="F4349" s="75">
        <f t="shared" si="710"/>
        <v>1</v>
      </c>
      <c r="G4349" s="75">
        <f t="shared" si="710"/>
        <v>2</v>
      </c>
      <c r="H4349" s="75">
        <f t="shared" si="710"/>
        <v>3</v>
      </c>
      <c r="I4349" s="75">
        <f t="shared" si="710"/>
        <v>4</v>
      </c>
      <c r="J4349" s="75">
        <f t="shared" si="710"/>
        <v>5</v>
      </c>
      <c r="K4349" s="75">
        <f t="shared" si="710"/>
        <v>6</v>
      </c>
      <c r="L4349" s="75">
        <f t="shared" si="710"/>
        <v>7</v>
      </c>
      <c r="M4349" s="75">
        <f t="shared" si="710"/>
        <v>8</v>
      </c>
      <c r="N4349" s="75">
        <f t="shared" si="710"/>
        <v>9</v>
      </c>
      <c r="O4349" s="75">
        <f t="shared" si="710"/>
        <v>10</v>
      </c>
      <c r="P4349">
        <f t="shared" si="701"/>
        <v>1</v>
      </c>
      <c r="Q4349" t="str">
        <f t="shared" si="702"/>
        <v>D20201231</v>
      </c>
      <c r="R4349">
        <f t="shared" si="703"/>
        <v>1808025</v>
      </c>
      <c r="S4349">
        <v>1</v>
      </c>
      <c r="T4349">
        <f t="shared" si="709"/>
        <v>0</v>
      </c>
      <c r="U4349">
        <f t="shared" si="709"/>
        <v>0</v>
      </c>
      <c r="V4349">
        <f t="shared" si="709"/>
        <v>1</v>
      </c>
      <c r="W4349">
        <f t="shared" si="709"/>
        <v>0</v>
      </c>
    </row>
    <row r="4350" spans="1:23" x14ac:dyDescent="0.25">
      <c r="A4350" t="s">
        <v>8551</v>
      </c>
      <c r="B4350">
        <v>1</v>
      </c>
      <c r="C4350">
        <v>679128</v>
      </c>
      <c r="E4350" s="74">
        <v>2597223</v>
      </c>
      <c r="F4350" s="75">
        <f t="shared" si="710"/>
        <v>1</v>
      </c>
      <c r="G4350" s="75">
        <f t="shared" si="710"/>
        <v>2</v>
      </c>
      <c r="H4350" s="75">
        <f t="shared" si="710"/>
        <v>3</v>
      </c>
      <c r="I4350" s="75">
        <f t="shared" si="710"/>
        <v>4</v>
      </c>
      <c r="J4350" s="75">
        <f t="shared" si="710"/>
        <v>5</v>
      </c>
      <c r="K4350" s="75">
        <f t="shared" si="710"/>
        <v>6</v>
      </c>
      <c r="L4350" s="75">
        <f t="shared" si="710"/>
        <v>7</v>
      </c>
      <c r="M4350" s="75">
        <f t="shared" si="710"/>
        <v>8</v>
      </c>
      <c r="N4350" s="75">
        <f t="shared" si="710"/>
        <v>9</v>
      </c>
      <c r="O4350" s="75">
        <f t="shared" si="710"/>
        <v>10</v>
      </c>
      <c r="P4350">
        <f t="shared" si="701"/>
        <v>1</v>
      </c>
      <c r="Q4350" t="str">
        <f t="shared" si="702"/>
        <v>D20201231</v>
      </c>
      <c r="R4350">
        <f t="shared" si="703"/>
        <v>31217</v>
      </c>
      <c r="S4350">
        <v>1</v>
      </c>
      <c r="T4350">
        <f t="shared" si="709"/>
        <v>0</v>
      </c>
      <c r="U4350">
        <f t="shared" si="709"/>
        <v>0</v>
      </c>
      <c r="V4350">
        <f t="shared" si="709"/>
        <v>0</v>
      </c>
      <c r="W4350">
        <f t="shared" si="709"/>
        <v>1</v>
      </c>
    </row>
    <row r="4351" spans="1:23" x14ac:dyDescent="0.25">
      <c r="A4351" t="s">
        <v>8553</v>
      </c>
      <c r="B4351">
        <v>1</v>
      </c>
      <c r="C4351">
        <v>653299</v>
      </c>
      <c r="E4351" s="74">
        <v>2597232</v>
      </c>
      <c r="F4351" s="75">
        <f t="shared" si="710"/>
        <v>100</v>
      </c>
      <c r="G4351" s="75">
        <f t="shared" si="710"/>
        <v>100</v>
      </c>
      <c r="H4351" s="75">
        <f t="shared" si="710"/>
        <v>100</v>
      </c>
      <c r="I4351" s="75">
        <f t="shared" si="710"/>
        <v>100</v>
      </c>
      <c r="J4351" s="75">
        <f t="shared" si="710"/>
        <v>100</v>
      </c>
      <c r="K4351" s="75">
        <f t="shared" si="710"/>
        <v>100</v>
      </c>
      <c r="L4351" s="75">
        <f t="shared" si="710"/>
        <v>7</v>
      </c>
      <c r="M4351" s="75">
        <f t="shared" si="710"/>
        <v>8</v>
      </c>
      <c r="N4351" s="75">
        <f t="shared" si="710"/>
        <v>9</v>
      </c>
      <c r="O4351" s="75">
        <f t="shared" si="710"/>
        <v>10</v>
      </c>
      <c r="P4351">
        <f t="shared" si="701"/>
        <v>7</v>
      </c>
      <c r="Q4351" t="str">
        <f t="shared" si="702"/>
        <v>D20220630</v>
      </c>
      <c r="R4351">
        <f t="shared" si="703"/>
        <v>19595</v>
      </c>
      <c r="S4351">
        <v>1</v>
      </c>
      <c r="T4351">
        <f t="shared" si="709"/>
        <v>0</v>
      </c>
      <c r="U4351">
        <f t="shared" si="709"/>
        <v>0</v>
      </c>
      <c r="V4351">
        <f t="shared" si="709"/>
        <v>0</v>
      </c>
      <c r="W4351">
        <f t="shared" si="709"/>
        <v>1</v>
      </c>
    </row>
    <row r="4352" spans="1:23" x14ac:dyDescent="0.25">
      <c r="A4352" t="s">
        <v>8555</v>
      </c>
      <c r="B4352">
        <v>1</v>
      </c>
      <c r="C4352">
        <v>1225079</v>
      </c>
      <c r="E4352" s="74">
        <v>2598396</v>
      </c>
      <c r="F4352" s="75">
        <f t="shared" si="710"/>
        <v>1</v>
      </c>
      <c r="G4352" s="75">
        <f t="shared" si="710"/>
        <v>2</v>
      </c>
      <c r="H4352" s="75">
        <f t="shared" si="710"/>
        <v>3</v>
      </c>
      <c r="I4352" s="75">
        <f t="shared" si="710"/>
        <v>4</v>
      </c>
      <c r="J4352" s="75">
        <f t="shared" si="710"/>
        <v>5</v>
      </c>
      <c r="K4352" s="75">
        <f t="shared" si="710"/>
        <v>6</v>
      </c>
      <c r="L4352" s="75">
        <f t="shared" si="710"/>
        <v>7</v>
      </c>
      <c r="M4352" s="75">
        <f t="shared" si="710"/>
        <v>8</v>
      </c>
      <c r="N4352" s="75">
        <f t="shared" si="710"/>
        <v>9</v>
      </c>
      <c r="O4352" s="75">
        <f t="shared" si="710"/>
        <v>10</v>
      </c>
      <c r="P4352">
        <f t="shared" si="701"/>
        <v>1</v>
      </c>
      <c r="Q4352" t="str">
        <f t="shared" si="702"/>
        <v>D20201231</v>
      </c>
      <c r="R4352">
        <f t="shared" si="703"/>
        <v>153097</v>
      </c>
      <c r="S4352">
        <v>1</v>
      </c>
      <c r="T4352">
        <f t="shared" si="709"/>
        <v>0</v>
      </c>
      <c r="U4352">
        <f t="shared" si="709"/>
        <v>0</v>
      </c>
      <c r="V4352">
        <f t="shared" si="709"/>
        <v>0</v>
      </c>
      <c r="W4352">
        <f t="shared" si="709"/>
        <v>1</v>
      </c>
    </row>
    <row r="4353" spans="1:23" x14ac:dyDescent="0.25">
      <c r="A4353" t="s">
        <v>8556</v>
      </c>
      <c r="B4353">
        <v>1</v>
      </c>
      <c r="C4353">
        <v>149030</v>
      </c>
      <c r="E4353" s="74">
        <v>2600039</v>
      </c>
      <c r="F4353" s="75">
        <f t="shared" si="710"/>
        <v>1</v>
      </c>
      <c r="G4353" s="75">
        <f t="shared" si="710"/>
        <v>2</v>
      </c>
      <c r="H4353" s="75">
        <f t="shared" si="710"/>
        <v>3</v>
      </c>
      <c r="I4353" s="75">
        <f t="shared" si="710"/>
        <v>4</v>
      </c>
      <c r="J4353" s="75">
        <f t="shared" si="710"/>
        <v>5</v>
      </c>
      <c r="K4353" s="75">
        <f t="shared" si="710"/>
        <v>6</v>
      </c>
      <c r="L4353" s="75">
        <f t="shared" si="710"/>
        <v>7</v>
      </c>
      <c r="M4353" s="75">
        <f t="shared" si="710"/>
        <v>8</v>
      </c>
      <c r="N4353" s="75">
        <f t="shared" si="710"/>
        <v>9</v>
      </c>
      <c r="O4353" s="75">
        <f t="shared" si="710"/>
        <v>10</v>
      </c>
      <c r="P4353">
        <f t="shared" si="701"/>
        <v>1</v>
      </c>
      <c r="Q4353" t="str">
        <f t="shared" si="702"/>
        <v>D20201231</v>
      </c>
      <c r="R4353">
        <f t="shared" si="703"/>
        <v>39919</v>
      </c>
      <c r="S4353">
        <v>1</v>
      </c>
      <c r="T4353">
        <f t="shared" si="709"/>
        <v>0</v>
      </c>
      <c r="U4353">
        <f t="shared" si="709"/>
        <v>0</v>
      </c>
      <c r="V4353">
        <f t="shared" si="709"/>
        <v>0</v>
      </c>
      <c r="W4353">
        <f t="shared" si="709"/>
        <v>1</v>
      </c>
    </row>
    <row r="4354" spans="1:23" x14ac:dyDescent="0.25">
      <c r="A4354" t="s">
        <v>8557</v>
      </c>
      <c r="B4354">
        <v>1</v>
      </c>
      <c r="C4354">
        <v>27172</v>
      </c>
      <c r="E4354" s="74">
        <v>2602828</v>
      </c>
      <c r="F4354" s="75">
        <f t="shared" si="710"/>
        <v>1</v>
      </c>
      <c r="G4354" s="75">
        <f t="shared" si="710"/>
        <v>2</v>
      </c>
      <c r="H4354" s="75">
        <f t="shared" si="710"/>
        <v>3</v>
      </c>
      <c r="I4354" s="75">
        <f t="shared" si="710"/>
        <v>4</v>
      </c>
      <c r="J4354" s="75">
        <f t="shared" si="710"/>
        <v>5</v>
      </c>
      <c r="K4354" s="75">
        <f t="shared" si="710"/>
        <v>6</v>
      </c>
      <c r="L4354" s="75">
        <f t="shared" si="710"/>
        <v>7</v>
      </c>
      <c r="M4354" s="75">
        <f t="shared" si="710"/>
        <v>8</v>
      </c>
      <c r="N4354" s="75">
        <f t="shared" si="710"/>
        <v>9</v>
      </c>
      <c r="O4354" s="75">
        <f t="shared" si="710"/>
        <v>10</v>
      </c>
      <c r="P4354">
        <f t="shared" si="701"/>
        <v>1</v>
      </c>
      <c r="Q4354" t="str">
        <f t="shared" si="702"/>
        <v>D20201231</v>
      </c>
      <c r="R4354">
        <f t="shared" si="703"/>
        <v>30354</v>
      </c>
      <c r="S4354">
        <v>1</v>
      </c>
      <c r="T4354">
        <f t="shared" si="709"/>
        <v>0</v>
      </c>
      <c r="U4354">
        <f t="shared" si="709"/>
        <v>0</v>
      </c>
      <c r="V4354">
        <f t="shared" si="709"/>
        <v>0</v>
      </c>
      <c r="W4354">
        <f t="shared" si="709"/>
        <v>1</v>
      </c>
    </row>
    <row r="4355" spans="1:23" x14ac:dyDescent="0.25">
      <c r="A4355" t="s">
        <v>8559</v>
      </c>
      <c r="B4355">
        <v>1</v>
      </c>
      <c r="C4355">
        <v>3271850</v>
      </c>
      <c r="E4355" s="74">
        <v>2605566</v>
      </c>
      <c r="F4355" s="75">
        <f t="shared" ref="F4355:O4364" si="711">IFERROR(VLOOKUP(CONCATENATE(F$4,".",$E4355),$A$4:$C$488690,2,FALSE)*F$3,100)</f>
        <v>1</v>
      </c>
      <c r="G4355" s="75">
        <f t="shared" si="711"/>
        <v>2</v>
      </c>
      <c r="H4355" s="75">
        <f t="shared" si="711"/>
        <v>3</v>
      </c>
      <c r="I4355" s="75">
        <f t="shared" si="711"/>
        <v>4</v>
      </c>
      <c r="J4355" s="75">
        <f t="shared" si="711"/>
        <v>5</v>
      </c>
      <c r="K4355" s="75">
        <f t="shared" si="711"/>
        <v>6</v>
      </c>
      <c r="L4355" s="75">
        <f t="shared" si="711"/>
        <v>7</v>
      </c>
      <c r="M4355" s="75">
        <f t="shared" si="711"/>
        <v>8</v>
      </c>
      <c r="N4355" s="75">
        <f t="shared" si="711"/>
        <v>9</v>
      </c>
      <c r="O4355" s="75">
        <f t="shared" si="711"/>
        <v>10</v>
      </c>
      <c r="P4355">
        <f t="shared" si="701"/>
        <v>1</v>
      </c>
      <c r="Q4355" t="str">
        <f t="shared" si="702"/>
        <v>D20201231</v>
      </c>
      <c r="R4355">
        <f t="shared" si="703"/>
        <v>116152</v>
      </c>
      <c r="S4355">
        <v>1</v>
      </c>
      <c r="T4355">
        <f t="shared" si="709"/>
        <v>0</v>
      </c>
      <c r="U4355">
        <f t="shared" si="709"/>
        <v>0</v>
      </c>
      <c r="V4355">
        <f t="shared" si="709"/>
        <v>0</v>
      </c>
      <c r="W4355">
        <f t="shared" si="709"/>
        <v>1</v>
      </c>
    </row>
    <row r="4356" spans="1:23" x14ac:dyDescent="0.25">
      <c r="A4356" t="s">
        <v>8561</v>
      </c>
      <c r="B4356">
        <v>1</v>
      </c>
      <c r="C4356">
        <v>25552</v>
      </c>
      <c r="E4356" s="74">
        <v>2607412</v>
      </c>
      <c r="F4356" s="75">
        <f t="shared" si="711"/>
        <v>1</v>
      </c>
      <c r="G4356" s="75">
        <f t="shared" si="711"/>
        <v>2</v>
      </c>
      <c r="H4356" s="75">
        <f t="shared" si="711"/>
        <v>3</v>
      </c>
      <c r="I4356" s="75">
        <f t="shared" si="711"/>
        <v>4</v>
      </c>
      <c r="J4356" s="75">
        <f t="shared" si="711"/>
        <v>5</v>
      </c>
      <c r="K4356" s="75">
        <f t="shared" si="711"/>
        <v>6</v>
      </c>
      <c r="L4356" s="75">
        <f t="shared" si="711"/>
        <v>7</v>
      </c>
      <c r="M4356" s="75">
        <f t="shared" si="711"/>
        <v>8</v>
      </c>
      <c r="N4356" s="75">
        <f t="shared" si="711"/>
        <v>9</v>
      </c>
      <c r="O4356" s="75">
        <f t="shared" si="711"/>
        <v>10</v>
      </c>
      <c r="P4356">
        <f t="shared" si="701"/>
        <v>1</v>
      </c>
      <c r="Q4356" t="str">
        <f t="shared" si="702"/>
        <v>D20201231</v>
      </c>
      <c r="R4356">
        <f t="shared" si="703"/>
        <v>93119</v>
      </c>
      <c r="S4356">
        <v>1</v>
      </c>
      <c r="T4356">
        <f t="shared" si="709"/>
        <v>0</v>
      </c>
      <c r="U4356">
        <f t="shared" si="709"/>
        <v>0</v>
      </c>
      <c r="V4356">
        <f t="shared" si="709"/>
        <v>0</v>
      </c>
      <c r="W4356">
        <f t="shared" si="709"/>
        <v>1</v>
      </c>
    </row>
    <row r="4357" spans="1:23" x14ac:dyDescent="0.25">
      <c r="A4357" t="s">
        <v>8563</v>
      </c>
      <c r="B4357">
        <v>1</v>
      </c>
      <c r="C4357">
        <v>163332</v>
      </c>
      <c r="E4357" s="74">
        <v>2608754</v>
      </c>
      <c r="F4357" s="75">
        <f t="shared" si="711"/>
        <v>1</v>
      </c>
      <c r="G4357" s="75">
        <f t="shared" si="711"/>
        <v>2</v>
      </c>
      <c r="H4357" s="75">
        <f t="shared" si="711"/>
        <v>3</v>
      </c>
      <c r="I4357" s="75">
        <f t="shared" si="711"/>
        <v>4</v>
      </c>
      <c r="J4357" s="75">
        <f t="shared" si="711"/>
        <v>5</v>
      </c>
      <c r="K4357" s="75">
        <f t="shared" si="711"/>
        <v>6</v>
      </c>
      <c r="L4357" s="75">
        <f t="shared" si="711"/>
        <v>7</v>
      </c>
      <c r="M4357" s="75">
        <f t="shared" si="711"/>
        <v>8</v>
      </c>
      <c r="N4357" s="75">
        <f t="shared" si="711"/>
        <v>9</v>
      </c>
      <c r="O4357" s="75">
        <f t="shared" si="711"/>
        <v>10</v>
      </c>
      <c r="P4357">
        <f t="shared" si="701"/>
        <v>1</v>
      </c>
      <c r="Q4357" t="str">
        <f t="shared" si="702"/>
        <v>D20201231</v>
      </c>
      <c r="R4357">
        <f t="shared" si="703"/>
        <v>4418422</v>
      </c>
      <c r="S4357">
        <v>1</v>
      </c>
      <c r="T4357">
        <f t="shared" si="709"/>
        <v>0</v>
      </c>
      <c r="U4357">
        <f t="shared" si="709"/>
        <v>0</v>
      </c>
      <c r="V4357">
        <f t="shared" si="709"/>
        <v>1</v>
      </c>
      <c r="W4357">
        <f t="shared" si="709"/>
        <v>0</v>
      </c>
    </row>
    <row r="4358" spans="1:23" x14ac:dyDescent="0.25">
      <c r="A4358" t="s">
        <v>8565</v>
      </c>
      <c r="B4358">
        <v>1</v>
      </c>
      <c r="C4358">
        <v>817978</v>
      </c>
      <c r="E4358" s="74">
        <v>2610784</v>
      </c>
      <c r="F4358" s="75">
        <f t="shared" si="711"/>
        <v>1</v>
      </c>
      <c r="G4358" s="75">
        <f t="shared" si="711"/>
        <v>2</v>
      </c>
      <c r="H4358" s="75">
        <f t="shared" si="711"/>
        <v>3</v>
      </c>
      <c r="I4358" s="75">
        <f t="shared" si="711"/>
        <v>4</v>
      </c>
      <c r="J4358" s="75">
        <f t="shared" si="711"/>
        <v>5</v>
      </c>
      <c r="K4358" s="75">
        <f t="shared" si="711"/>
        <v>6</v>
      </c>
      <c r="L4358" s="75">
        <f t="shared" si="711"/>
        <v>7</v>
      </c>
      <c r="M4358" s="75">
        <f t="shared" si="711"/>
        <v>8</v>
      </c>
      <c r="N4358" s="75">
        <f t="shared" si="711"/>
        <v>9</v>
      </c>
      <c r="O4358" s="75">
        <f t="shared" si="711"/>
        <v>10</v>
      </c>
      <c r="P4358">
        <f t="shared" ref="P4358:P4421" si="712">MIN(F4358:O4358)</f>
        <v>1</v>
      </c>
      <c r="Q4358" t="str">
        <f t="shared" ref="Q4358:Q4421" si="713">HLOOKUP($P4358,$F$3:$O$4,2,FALSE)</f>
        <v>D20201231</v>
      </c>
      <c r="R4358">
        <f t="shared" ref="R4358:R4421" si="714">VLOOKUP(CONCATENATE($Q4358,".",$E4358),$A$4:$C$488690,3,FALSE)</f>
        <v>64355</v>
      </c>
      <c r="S4358">
        <v>1</v>
      </c>
      <c r="T4358">
        <f t="shared" si="709"/>
        <v>0</v>
      </c>
      <c r="U4358">
        <f t="shared" si="709"/>
        <v>0</v>
      </c>
      <c r="V4358">
        <f t="shared" si="709"/>
        <v>0</v>
      </c>
      <c r="W4358">
        <f t="shared" si="709"/>
        <v>1</v>
      </c>
    </row>
    <row r="4359" spans="1:23" x14ac:dyDescent="0.25">
      <c r="A4359" t="s">
        <v>8567</v>
      </c>
      <c r="B4359">
        <v>1</v>
      </c>
      <c r="C4359">
        <v>161598</v>
      </c>
      <c r="E4359" s="74">
        <v>2614344</v>
      </c>
      <c r="F4359" s="75">
        <f t="shared" si="711"/>
        <v>1</v>
      </c>
      <c r="G4359" s="75">
        <f t="shared" si="711"/>
        <v>2</v>
      </c>
      <c r="H4359" s="75">
        <f t="shared" si="711"/>
        <v>3</v>
      </c>
      <c r="I4359" s="75">
        <f t="shared" si="711"/>
        <v>4</v>
      </c>
      <c r="J4359" s="75">
        <f t="shared" si="711"/>
        <v>5</v>
      </c>
      <c r="K4359" s="75">
        <f t="shared" si="711"/>
        <v>6</v>
      </c>
      <c r="L4359" s="75">
        <f t="shared" si="711"/>
        <v>7</v>
      </c>
      <c r="M4359" s="75">
        <f t="shared" si="711"/>
        <v>8</v>
      </c>
      <c r="N4359" s="75">
        <f t="shared" si="711"/>
        <v>9</v>
      </c>
      <c r="O4359" s="75">
        <f t="shared" si="711"/>
        <v>10</v>
      </c>
      <c r="P4359">
        <f t="shared" si="712"/>
        <v>1</v>
      </c>
      <c r="Q4359" t="str">
        <f t="shared" si="713"/>
        <v>D20201231</v>
      </c>
      <c r="R4359">
        <f t="shared" si="714"/>
        <v>287265</v>
      </c>
      <c r="S4359">
        <v>1</v>
      </c>
      <c r="T4359">
        <f t="shared" si="709"/>
        <v>0</v>
      </c>
      <c r="U4359">
        <f t="shared" si="709"/>
        <v>0</v>
      </c>
      <c r="V4359">
        <f t="shared" si="709"/>
        <v>0</v>
      </c>
      <c r="W4359">
        <f t="shared" si="709"/>
        <v>1</v>
      </c>
    </row>
    <row r="4360" spans="1:23" x14ac:dyDescent="0.25">
      <c r="A4360" t="s">
        <v>8569</v>
      </c>
      <c r="B4360">
        <v>1</v>
      </c>
      <c r="C4360">
        <v>314123</v>
      </c>
      <c r="E4360" s="74">
        <v>2615190</v>
      </c>
      <c r="F4360" s="75">
        <f t="shared" si="711"/>
        <v>1</v>
      </c>
      <c r="G4360" s="75">
        <f t="shared" si="711"/>
        <v>2</v>
      </c>
      <c r="H4360" s="75">
        <f t="shared" si="711"/>
        <v>3</v>
      </c>
      <c r="I4360" s="75">
        <f t="shared" si="711"/>
        <v>4</v>
      </c>
      <c r="J4360" s="75">
        <f t="shared" si="711"/>
        <v>5</v>
      </c>
      <c r="K4360" s="75">
        <f t="shared" si="711"/>
        <v>6</v>
      </c>
      <c r="L4360" s="75">
        <f t="shared" si="711"/>
        <v>7</v>
      </c>
      <c r="M4360" s="75">
        <f t="shared" si="711"/>
        <v>8</v>
      </c>
      <c r="N4360" s="75">
        <f t="shared" si="711"/>
        <v>9</v>
      </c>
      <c r="O4360" s="75">
        <f t="shared" si="711"/>
        <v>10</v>
      </c>
      <c r="P4360">
        <f t="shared" si="712"/>
        <v>1</v>
      </c>
      <c r="Q4360" t="str">
        <f t="shared" si="713"/>
        <v>D20201231</v>
      </c>
      <c r="R4360">
        <f t="shared" si="714"/>
        <v>4439614</v>
      </c>
      <c r="S4360">
        <v>1</v>
      </c>
      <c r="T4360">
        <f t="shared" si="709"/>
        <v>0</v>
      </c>
      <c r="U4360">
        <f t="shared" si="709"/>
        <v>0</v>
      </c>
      <c r="V4360">
        <f t="shared" si="709"/>
        <v>1</v>
      </c>
      <c r="W4360">
        <f t="shared" si="709"/>
        <v>0</v>
      </c>
    </row>
    <row r="4361" spans="1:23" x14ac:dyDescent="0.25">
      <c r="A4361" t="s">
        <v>8570</v>
      </c>
      <c r="B4361">
        <v>1</v>
      </c>
      <c r="C4361">
        <v>86005</v>
      </c>
      <c r="E4361" s="74">
        <v>2615220</v>
      </c>
      <c r="F4361" s="75">
        <f t="shared" si="711"/>
        <v>1</v>
      </c>
      <c r="G4361" s="75">
        <f t="shared" si="711"/>
        <v>2</v>
      </c>
      <c r="H4361" s="75">
        <f t="shared" si="711"/>
        <v>3</v>
      </c>
      <c r="I4361" s="75">
        <f t="shared" si="711"/>
        <v>4</v>
      </c>
      <c r="J4361" s="75">
        <f t="shared" si="711"/>
        <v>5</v>
      </c>
      <c r="K4361" s="75">
        <f t="shared" si="711"/>
        <v>6</v>
      </c>
      <c r="L4361" s="75">
        <f t="shared" si="711"/>
        <v>7</v>
      </c>
      <c r="M4361" s="75">
        <f t="shared" si="711"/>
        <v>8</v>
      </c>
      <c r="N4361" s="75">
        <f t="shared" si="711"/>
        <v>9</v>
      </c>
      <c r="O4361" s="75">
        <f t="shared" si="711"/>
        <v>10</v>
      </c>
      <c r="P4361">
        <f t="shared" si="712"/>
        <v>1</v>
      </c>
      <c r="Q4361" t="str">
        <f t="shared" si="713"/>
        <v>D20201231</v>
      </c>
      <c r="R4361">
        <f t="shared" si="714"/>
        <v>237820</v>
      </c>
      <c r="S4361">
        <v>1</v>
      </c>
      <c r="T4361">
        <f t="shared" si="709"/>
        <v>0</v>
      </c>
      <c r="U4361">
        <f t="shared" si="709"/>
        <v>0</v>
      </c>
      <c r="V4361">
        <f t="shared" si="709"/>
        <v>0</v>
      </c>
      <c r="W4361">
        <f t="shared" si="709"/>
        <v>1</v>
      </c>
    </row>
    <row r="4362" spans="1:23" x14ac:dyDescent="0.25">
      <c r="A4362" t="s">
        <v>8571</v>
      </c>
      <c r="B4362">
        <v>1</v>
      </c>
      <c r="C4362">
        <v>78289</v>
      </c>
      <c r="E4362" s="74">
        <v>2618780</v>
      </c>
      <c r="F4362" s="75">
        <f t="shared" si="711"/>
        <v>1</v>
      </c>
      <c r="G4362" s="75">
        <f t="shared" si="711"/>
        <v>2</v>
      </c>
      <c r="H4362" s="75">
        <f t="shared" si="711"/>
        <v>3</v>
      </c>
      <c r="I4362" s="75">
        <f t="shared" si="711"/>
        <v>4</v>
      </c>
      <c r="J4362" s="75">
        <f t="shared" si="711"/>
        <v>5</v>
      </c>
      <c r="K4362" s="75">
        <f t="shared" si="711"/>
        <v>6</v>
      </c>
      <c r="L4362" s="75">
        <f t="shared" si="711"/>
        <v>7</v>
      </c>
      <c r="M4362" s="75">
        <f t="shared" si="711"/>
        <v>8</v>
      </c>
      <c r="N4362" s="75">
        <f t="shared" si="711"/>
        <v>9</v>
      </c>
      <c r="O4362" s="75">
        <f t="shared" si="711"/>
        <v>10</v>
      </c>
      <c r="P4362">
        <f t="shared" si="712"/>
        <v>1</v>
      </c>
      <c r="Q4362" t="str">
        <f t="shared" si="713"/>
        <v>D20201231</v>
      </c>
      <c r="R4362">
        <f t="shared" si="714"/>
        <v>37708641</v>
      </c>
      <c r="S4362">
        <v>1</v>
      </c>
      <c r="T4362">
        <f t="shared" si="709"/>
        <v>0</v>
      </c>
      <c r="U4362">
        <f t="shared" si="709"/>
        <v>1</v>
      </c>
      <c r="V4362">
        <f t="shared" si="709"/>
        <v>0</v>
      </c>
      <c r="W4362">
        <f t="shared" si="709"/>
        <v>0</v>
      </c>
    </row>
    <row r="4363" spans="1:23" x14ac:dyDescent="0.25">
      <c r="A4363" t="s">
        <v>8573</v>
      </c>
      <c r="B4363">
        <v>1</v>
      </c>
      <c r="C4363">
        <v>492976</v>
      </c>
      <c r="E4363" s="74">
        <v>2619714</v>
      </c>
      <c r="F4363" s="75">
        <f t="shared" si="711"/>
        <v>1</v>
      </c>
      <c r="G4363" s="75">
        <f t="shared" si="711"/>
        <v>2</v>
      </c>
      <c r="H4363" s="75">
        <f t="shared" si="711"/>
        <v>3</v>
      </c>
      <c r="I4363" s="75">
        <f t="shared" si="711"/>
        <v>4</v>
      </c>
      <c r="J4363" s="75">
        <f t="shared" si="711"/>
        <v>5</v>
      </c>
      <c r="K4363" s="75">
        <f t="shared" si="711"/>
        <v>6</v>
      </c>
      <c r="L4363" s="75">
        <f t="shared" si="711"/>
        <v>7</v>
      </c>
      <c r="M4363" s="75">
        <f t="shared" si="711"/>
        <v>8</v>
      </c>
      <c r="N4363" s="75">
        <f t="shared" si="711"/>
        <v>9</v>
      </c>
      <c r="O4363" s="75">
        <f t="shared" si="711"/>
        <v>10</v>
      </c>
      <c r="P4363">
        <f t="shared" si="712"/>
        <v>1</v>
      </c>
      <c r="Q4363" t="str">
        <f t="shared" si="713"/>
        <v>D20201231</v>
      </c>
      <c r="R4363">
        <f t="shared" si="714"/>
        <v>288339</v>
      </c>
      <c r="S4363">
        <v>1</v>
      </c>
      <c r="T4363">
        <f t="shared" si="709"/>
        <v>0</v>
      </c>
      <c r="U4363">
        <f t="shared" si="709"/>
        <v>0</v>
      </c>
      <c r="V4363">
        <f t="shared" si="709"/>
        <v>0</v>
      </c>
      <c r="W4363">
        <f t="shared" si="709"/>
        <v>1</v>
      </c>
    </row>
    <row r="4364" spans="1:23" x14ac:dyDescent="0.25">
      <c r="A4364" t="s">
        <v>8574</v>
      </c>
      <c r="B4364">
        <v>1</v>
      </c>
      <c r="C4364">
        <v>47927</v>
      </c>
      <c r="E4364" s="74">
        <v>2621285</v>
      </c>
      <c r="F4364" s="75">
        <f t="shared" si="711"/>
        <v>1</v>
      </c>
      <c r="G4364" s="75">
        <f t="shared" si="711"/>
        <v>2</v>
      </c>
      <c r="H4364" s="75">
        <f t="shared" si="711"/>
        <v>3</v>
      </c>
      <c r="I4364" s="75">
        <f t="shared" si="711"/>
        <v>4</v>
      </c>
      <c r="J4364" s="75">
        <f t="shared" si="711"/>
        <v>5</v>
      </c>
      <c r="K4364" s="75">
        <f t="shared" si="711"/>
        <v>6</v>
      </c>
      <c r="L4364" s="75">
        <f t="shared" si="711"/>
        <v>7</v>
      </c>
      <c r="M4364" s="75">
        <f t="shared" si="711"/>
        <v>8</v>
      </c>
      <c r="N4364" s="75">
        <f t="shared" si="711"/>
        <v>9</v>
      </c>
      <c r="O4364" s="75">
        <f t="shared" si="711"/>
        <v>10</v>
      </c>
      <c r="P4364">
        <f t="shared" si="712"/>
        <v>1</v>
      </c>
      <c r="Q4364" t="str">
        <f t="shared" si="713"/>
        <v>D20201231</v>
      </c>
      <c r="R4364">
        <f t="shared" si="714"/>
        <v>113036</v>
      </c>
      <c r="S4364">
        <v>1</v>
      </c>
      <c r="T4364">
        <f t="shared" si="709"/>
        <v>0</v>
      </c>
      <c r="U4364">
        <f t="shared" si="709"/>
        <v>0</v>
      </c>
      <c r="V4364">
        <f t="shared" si="709"/>
        <v>0</v>
      </c>
      <c r="W4364">
        <f t="shared" si="709"/>
        <v>1</v>
      </c>
    </row>
    <row r="4365" spans="1:23" x14ac:dyDescent="0.25">
      <c r="A4365" t="s">
        <v>8576</v>
      </c>
      <c r="B4365">
        <v>1</v>
      </c>
      <c r="C4365">
        <v>111591</v>
      </c>
      <c r="E4365" s="74">
        <v>2621940</v>
      </c>
      <c r="F4365" s="75">
        <f t="shared" ref="F4365:O4374" si="715">IFERROR(VLOOKUP(CONCATENATE(F$4,".",$E4365),$A$4:$C$488690,2,FALSE)*F$3,100)</f>
        <v>1</v>
      </c>
      <c r="G4365" s="75">
        <f t="shared" si="715"/>
        <v>2</v>
      </c>
      <c r="H4365" s="75">
        <f t="shared" si="715"/>
        <v>3</v>
      </c>
      <c r="I4365" s="75">
        <f t="shared" si="715"/>
        <v>4</v>
      </c>
      <c r="J4365" s="75">
        <f t="shared" si="715"/>
        <v>5</v>
      </c>
      <c r="K4365" s="75">
        <f t="shared" si="715"/>
        <v>6</v>
      </c>
      <c r="L4365" s="75">
        <f t="shared" si="715"/>
        <v>7</v>
      </c>
      <c r="M4365" s="75">
        <f t="shared" si="715"/>
        <v>8</v>
      </c>
      <c r="N4365" s="75">
        <f t="shared" si="715"/>
        <v>9</v>
      </c>
      <c r="O4365" s="75">
        <f t="shared" si="715"/>
        <v>10</v>
      </c>
      <c r="P4365">
        <f t="shared" si="712"/>
        <v>1</v>
      </c>
      <c r="Q4365" t="str">
        <f t="shared" si="713"/>
        <v>D20201231</v>
      </c>
      <c r="R4365">
        <f t="shared" si="714"/>
        <v>142248</v>
      </c>
      <c r="S4365">
        <v>1</v>
      </c>
      <c r="T4365">
        <f t="shared" si="709"/>
        <v>0</v>
      </c>
      <c r="U4365">
        <f t="shared" si="709"/>
        <v>0</v>
      </c>
      <c r="V4365">
        <f t="shared" si="709"/>
        <v>0</v>
      </c>
      <c r="W4365">
        <f t="shared" si="709"/>
        <v>1</v>
      </c>
    </row>
    <row r="4366" spans="1:23" x14ac:dyDescent="0.25">
      <c r="A4366" t="s">
        <v>8578</v>
      </c>
      <c r="B4366">
        <v>1</v>
      </c>
      <c r="C4366">
        <v>244425</v>
      </c>
      <c r="E4366" s="74">
        <v>2624400</v>
      </c>
      <c r="F4366" s="75">
        <f t="shared" si="715"/>
        <v>1</v>
      </c>
      <c r="G4366" s="75">
        <f t="shared" si="715"/>
        <v>2</v>
      </c>
      <c r="H4366" s="75">
        <f t="shared" si="715"/>
        <v>3</v>
      </c>
      <c r="I4366" s="75">
        <f t="shared" si="715"/>
        <v>4</v>
      </c>
      <c r="J4366" s="75">
        <f t="shared" si="715"/>
        <v>5</v>
      </c>
      <c r="K4366" s="75">
        <f t="shared" si="715"/>
        <v>6</v>
      </c>
      <c r="L4366" s="75">
        <f t="shared" si="715"/>
        <v>7</v>
      </c>
      <c r="M4366" s="75">
        <f t="shared" si="715"/>
        <v>8</v>
      </c>
      <c r="N4366" s="75">
        <f t="shared" si="715"/>
        <v>9</v>
      </c>
      <c r="O4366" s="75">
        <f t="shared" si="715"/>
        <v>10</v>
      </c>
      <c r="P4366">
        <f t="shared" si="712"/>
        <v>1</v>
      </c>
      <c r="Q4366" t="str">
        <f t="shared" si="713"/>
        <v>D20201231</v>
      </c>
      <c r="R4366">
        <f t="shared" si="714"/>
        <v>1298458</v>
      </c>
      <c r="S4366">
        <v>1</v>
      </c>
      <c r="T4366">
        <f t="shared" si="709"/>
        <v>0</v>
      </c>
      <c r="U4366">
        <f t="shared" si="709"/>
        <v>0</v>
      </c>
      <c r="V4366">
        <f t="shared" si="709"/>
        <v>1</v>
      </c>
      <c r="W4366">
        <f t="shared" si="709"/>
        <v>0</v>
      </c>
    </row>
    <row r="4367" spans="1:23" x14ac:dyDescent="0.25">
      <c r="A4367" t="s">
        <v>8579</v>
      </c>
      <c r="B4367">
        <v>1</v>
      </c>
      <c r="C4367">
        <v>324380</v>
      </c>
      <c r="E4367" s="74">
        <v>2625724</v>
      </c>
      <c r="F4367" s="75">
        <f t="shared" si="715"/>
        <v>1</v>
      </c>
      <c r="G4367" s="75">
        <f t="shared" si="715"/>
        <v>2</v>
      </c>
      <c r="H4367" s="75">
        <f t="shared" si="715"/>
        <v>3</v>
      </c>
      <c r="I4367" s="75">
        <f t="shared" si="715"/>
        <v>4</v>
      </c>
      <c r="J4367" s="75">
        <f t="shared" si="715"/>
        <v>5</v>
      </c>
      <c r="K4367" s="75">
        <f t="shared" si="715"/>
        <v>6</v>
      </c>
      <c r="L4367" s="75">
        <f t="shared" si="715"/>
        <v>7</v>
      </c>
      <c r="M4367" s="75">
        <f t="shared" si="715"/>
        <v>8</v>
      </c>
      <c r="N4367" s="75">
        <f t="shared" si="715"/>
        <v>9</v>
      </c>
      <c r="O4367" s="75">
        <f t="shared" si="715"/>
        <v>10</v>
      </c>
      <c r="P4367">
        <f t="shared" si="712"/>
        <v>1</v>
      </c>
      <c r="Q4367" t="str">
        <f t="shared" si="713"/>
        <v>D20201231</v>
      </c>
      <c r="R4367">
        <f t="shared" si="714"/>
        <v>775500</v>
      </c>
      <c r="S4367">
        <v>1</v>
      </c>
      <c r="T4367">
        <f t="shared" si="709"/>
        <v>0</v>
      </c>
      <c r="U4367">
        <f t="shared" si="709"/>
        <v>0</v>
      </c>
      <c r="V4367">
        <f t="shared" si="709"/>
        <v>0</v>
      </c>
      <c r="W4367">
        <f t="shared" si="709"/>
        <v>1</v>
      </c>
    </row>
    <row r="4368" spans="1:23" x14ac:dyDescent="0.25">
      <c r="A4368" t="s">
        <v>8581</v>
      </c>
      <c r="B4368">
        <v>1</v>
      </c>
      <c r="C4368">
        <v>172841</v>
      </c>
      <c r="E4368" s="74">
        <v>2631172</v>
      </c>
      <c r="F4368" s="75">
        <f t="shared" si="715"/>
        <v>1</v>
      </c>
      <c r="G4368" s="75">
        <f t="shared" si="715"/>
        <v>2</v>
      </c>
      <c r="H4368" s="75">
        <f t="shared" si="715"/>
        <v>3</v>
      </c>
      <c r="I4368" s="75">
        <f t="shared" si="715"/>
        <v>4</v>
      </c>
      <c r="J4368" s="75">
        <f t="shared" si="715"/>
        <v>5</v>
      </c>
      <c r="K4368" s="75">
        <f t="shared" si="715"/>
        <v>6</v>
      </c>
      <c r="L4368" s="75">
        <f t="shared" si="715"/>
        <v>7</v>
      </c>
      <c r="M4368" s="75">
        <f t="shared" si="715"/>
        <v>8</v>
      </c>
      <c r="N4368" s="75">
        <f t="shared" si="715"/>
        <v>9</v>
      </c>
      <c r="O4368" s="75">
        <f t="shared" si="715"/>
        <v>10</v>
      </c>
      <c r="P4368">
        <f t="shared" si="712"/>
        <v>1</v>
      </c>
      <c r="Q4368" t="str">
        <f t="shared" si="713"/>
        <v>D20201231</v>
      </c>
      <c r="R4368">
        <f t="shared" si="714"/>
        <v>457300</v>
      </c>
      <c r="S4368">
        <v>1</v>
      </c>
      <c r="T4368">
        <f t="shared" si="709"/>
        <v>0</v>
      </c>
      <c r="U4368">
        <f t="shared" si="709"/>
        <v>0</v>
      </c>
      <c r="V4368">
        <f t="shared" si="709"/>
        <v>0</v>
      </c>
      <c r="W4368">
        <f t="shared" si="709"/>
        <v>1</v>
      </c>
    </row>
    <row r="4369" spans="1:23" x14ac:dyDescent="0.25">
      <c r="A4369" t="s">
        <v>8583</v>
      </c>
      <c r="B4369">
        <v>1</v>
      </c>
      <c r="C4369">
        <v>5930354</v>
      </c>
      <c r="E4369" s="74">
        <v>2631846</v>
      </c>
      <c r="F4369" s="75">
        <f t="shared" si="715"/>
        <v>1</v>
      </c>
      <c r="G4369" s="75">
        <f t="shared" si="715"/>
        <v>2</v>
      </c>
      <c r="H4369" s="75">
        <f t="shared" si="715"/>
        <v>3</v>
      </c>
      <c r="I4369" s="75">
        <f t="shared" si="715"/>
        <v>4</v>
      </c>
      <c r="J4369" s="75">
        <f t="shared" si="715"/>
        <v>5</v>
      </c>
      <c r="K4369" s="75">
        <f t="shared" si="715"/>
        <v>6</v>
      </c>
      <c r="L4369" s="75">
        <f t="shared" si="715"/>
        <v>7</v>
      </c>
      <c r="M4369" s="75">
        <f t="shared" si="715"/>
        <v>8</v>
      </c>
      <c r="N4369" s="75">
        <f t="shared" si="715"/>
        <v>9</v>
      </c>
      <c r="O4369" s="75">
        <f t="shared" si="715"/>
        <v>10</v>
      </c>
      <c r="P4369">
        <f t="shared" si="712"/>
        <v>1</v>
      </c>
      <c r="Q4369" t="str">
        <f t="shared" si="713"/>
        <v>D20201231</v>
      </c>
      <c r="R4369">
        <f t="shared" si="714"/>
        <v>873941</v>
      </c>
      <c r="S4369">
        <v>1</v>
      </c>
      <c r="T4369">
        <f t="shared" si="709"/>
        <v>0</v>
      </c>
      <c r="U4369">
        <f t="shared" si="709"/>
        <v>0</v>
      </c>
      <c r="V4369">
        <f t="shared" si="709"/>
        <v>0</v>
      </c>
      <c r="W4369">
        <f t="shared" si="709"/>
        <v>1</v>
      </c>
    </row>
    <row r="4370" spans="1:23" x14ac:dyDescent="0.25">
      <c r="A4370" t="s">
        <v>8584</v>
      </c>
      <c r="B4370">
        <v>1</v>
      </c>
      <c r="C4370">
        <v>153012</v>
      </c>
      <c r="E4370" s="74">
        <v>2634191</v>
      </c>
      <c r="F4370" s="75">
        <f t="shared" si="715"/>
        <v>1</v>
      </c>
      <c r="G4370" s="75">
        <f t="shared" si="715"/>
        <v>2</v>
      </c>
      <c r="H4370" s="75">
        <f t="shared" si="715"/>
        <v>3</v>
      </c>
      <c r="I4370" s="75">
        <f t="shared" si="715"/>
        <v>4</v>
      </c>
      <c r="J4370" s="75">
        <f t="shared" si="715"/>
        <v>5</v>
      </c>
      <c r="K4370" s="75">
        <f t="shared" si="715"/>
        <v>6</v>
      </c>
      <c r="L4370" s="75">
        <f t="shared" si="715"/>
        <v>7</v>
      </c>
      <c r="M4370" s="75">
        <f t="shared" si="715"/>
        <v>8</v>
      </c>
      <c r="N4370" s="75">
        <f t="shared" si="715"/>
        <v>9</v>
      </c>
      <c r="O4370" s="75">
        <f t="shared" si="715"/>
        <v>10</v>
      </c>
      <c r="P4370">
        <f t="shared" si="712"/>
        <v>1</v>
      </c>
      <c r="Q4370" t="str">
        <f t="shared" si="713"/>
        <v>D20201231</v>
      </c>
      <c r="R4370">
        <f t="shared" si="714"/>
        <v>18492383</v>
      </c>
      <c r="S4370">
        <v>1</v>
      </c>
      <c r="T4370">
        <f t="shared" si="709"/>
        <v>0</v>
      </c>
      <c r="U4370">
        <f t="shared" si="709"/>
        <v>1</v>
      </c>
      <c r="V4370">
        <f t="shared" si="709"/>
        <v>0</v>
      </c>
      <c r="W4370">
        <f t="shared" si="709"/>
        <v>0</v>
      </c>
    </row>
    <row r="4371" spans="1:23" x14ac:dyDescent="0.25">
      <c r="A4371" t="s">
        <v>8586</v>
      </c>
      <c r="B4371">
        <v>1</v>
      </c>
      <c r="C4371">
        <v>224175</v>
      </c>
      <c r="E4371" s="74">
        <v>2634351</v>
      </c>
      <c r="F4371" s="75">
        <f t="shared" si="715"/>
        <v>1</v>
      </c>
      <c r="G4371" s="75">
        <f t="shared" si="715"/>
        <v>2</v>
      </c>
      <c r="H4371" s="75">
        <f t="shared" si="715"/>
        <v>3</v>
      </c>
      <c r="I4371" s="75">
        <f t="shared" si="715"/>
        <v>4</v>
      </c>
      <c r="J4371" s="75">
        <f t="shared" si="715"/>
        <v>5</v>
      </c>
      <c r="K4371" s="75">
        <f t="shared" si="715"/>
        <v>6</v>
      </c>
      <c r="L4371" s="75">
        <f t="shared" si="715"/>
        <v>7</v>
      </c>
      <c r="M4371" s="75">
        <f t="shared" si="715"/>
        <v>8</v>
      </c>
      <c r="N4371" s="75">
        <f t="shared" si="715"/>
        <v>9</v>
      </c>
      <c r="O4371" s="75">
        <f t="shared" si="715"/>
        <v>10</v>
      </c>
      <c r="P4371">
        <f t="shared" si="712"/>
        <v>1</v>
      </c>
      <c r="Q4371" t="str">
        <f t="shared" si="713"/>
        <v>D20201231</v>
      </c>
      <c r="R4371">
        <f t="shared" si="714"/>
        <v>2641173</v>
      </c>
      <c r="S4371">
        <v>1</v>
      </c>
      <c r="T4371">
        <f t="shared" si="709"/>
        <v>0</v>
      </c>
      <c r="U4371">
        <f t="shared" si="709"/>
        <v>0</v>
      </c>
      <c r="V4371">
        <f t="shared" si="709"/>
        <v>1</v>
      </c>
      <c r="W4371">
        <f t="shared" si="709"/>
        <v>0</v>
      </c>
    </row>
    <row r="4372" spans="1:23" x14ac:dyDescent="0.25">
      <c r="A4372" t="s">
        <v>8588</v>
      </c>
      <c r="B4372">
        <v>1</v>
      </c>
      <c r="C4372">
        <v>252005</v>
      </c>
      <c r="E4372" s="74">
        <v>2641827</v>
      </c>
      <c r="F4372" s="75">
        <f t="shared" si="715"/>
        <v>1</v>
      </c>
      <c r="G4372" s="75">
        <f t="shared" si="715"/>
        <v>2</v>
      </c>
      <c r="H4372" s="75">
        <f t="shared" si="715"/>
        <v>3</v>
      </c>
      <c r="I4372" s="75">
        <f t="shared" si="715"/>
        <v>4</v>
      </c>
      <c r="J4372" s="75">
        <f t="shared" si="715"/>
        <v>5</v>
      </c>
      <c r="K4372" s="75">
        <f t="shared" si="715"/>
        <v>6</v>
      </c>
      <c r="L4372" s="75">
        <f t="shared" si="715"/>
        <v>7</v>
      </c>
      <c r="M4372" s="75">
        <f t="shared" si="715"/>
        <v>8</v>
      </c>
      <c r="N4372" s="75">
        <f t="shared" si="715"/>
        <v>9</v>
      </c>
      <c r="O4372" s="75">
        <f t="shared" si="715"/>
        <v>10</v>
      </c>
      <c r="P4372">
        <f t="shared" si="712"/>
        <v>1</v>
      </c>
      <c r="Q4372" t="str">
        <f t="shared" si="713"/>
        <v>D20201231</v>
      </c>
      <c r="R4372">
        <f t="shared" si="714"/>
        <v>6645</v>
      </c>
      <c r="S4372">
        <v>1</v>
      </c>
      <c r="T4372">
        <f t="shared" si="709"/>
        <v>0</v>
      </c>
      <c r="U4372">
        <f t="shared" si="709"/>
        <v>0</v>
      </c>
      <c r="V4372">
        <f t="shared" si="709"/>
        <v>0</v>
      </c>
      <c r="W4372">
        <f t="shared" si="709"/>
        <v>1</v>
      </c>
    </row>
    <row r="4373" spans="1:23" x14ac:dyDescent="0.25">
      <c r="A4373" t="s">
        <v>8590</v>
      </c>
      <c r="B4373">
        <v>1</v>
      </c>
      <c r="C4373">
        <v>93568</v>
      </c>
      <c r="E4373" s="74">
        <v>2642598</v>
      </c>
      <c r="F4373" s="75">
        <f t="shared" si="715"/>
        <v>1</v>
      </c>
      <c r="G4373" s="75">
        <f t="shared" si="715"/>
        <v>2</v>
      </c>
      <c r="H4373" s="75">
        <f t="shared" si="715"/>
        <v>3</v>
      </c>
      <c r="I4373" s="75">
        <f t="shared" si="715"/>
        <v>4</v>
      </c>
      <c r="J4373" s="75">
        <f t="shared" si="715"/>
        <v>5</v>
      </c>
      <c r="K4373" s="75">
        <f t="shared" si="715"/>
        <v>6</v>
      </c>
      <c r="L4373" s="75">
        <f t="shared" si="715"/>
        <v>7</v>
      </c>
      <c r="M4373" s="75">
        <f t="shared" si="715"/>
        <v>8</v>
      </c>
      <c r="N4373" s="75">
        <f t="shared" si="715"/>
        <v>9</v>
      </c>
      <c r="O4373" s="75">
        <f t="shared" si="715"/>
        <v>10</v>
      </c>
      <c r="P4373">
        <f t="shared" si="712"/>
        <v>1</v>
      </c>
      <c r="Q4373" t="str">
        <f t="shared" si="713"/>
        <v>D20201231</v>
      </c>
      <c r="R4373">
        <f t="shared" si="714"/>
        <v>503141</v>
      </c>
      <c r="S4373">
        <v>1</v>
      </c>
      <c r="T4373">
        <f t="shared" si="709"/>
        <v>0</v>
      </c>
      <c r="U4373">
        <f t="shared" si="709"/>
        <v>0</v>
      </c>
      <c r="V4373">
        <f t="shared" si="709"/>
        <v>0</v>
      </c>
      <c r="W4373">
        <f t="shared" si="709"/>
        <v>1</v>
      </c>
    </row>
    <row r="4374" spans="1:23" x14ac:dyDescent="0.25">
      <c r="A4374" t="s">
        <v>8592</v>
      </c>
      <c r="B4374">
        <v>1</v>
      </c>
      <c r="C4374">
        <v>148926</v>
      </c>
      <c r="E4374" s="74">
        <v>2643595</v>
      </c>
      <c r="F4374" s="75">
        <f t="shared" si="715"/>
        <v>1</v>
      </c>
      <c r="G4374" s="75">
        <f t="shared" si="715"/>
        <v>2</v>
      </c>
      <c r="H4374" s="75">
        <f t="shared" si="715"/>
        <v>3</v>
      </c>
      <c r="I4374" s="75">
        <f t="shared" si="715"/>
        <v>4</v>
      </c>
      <c r="J4374" s="75">
        <f t="shared" si="715"/>
        <v>5</v>
      </c>
      <c r="K4374" s="75">
        <f t="shared" si="715"/>
        <v>6</v>
      </c>
      <c r="L4374" s="75">
        <f t="shared" si="715"/>
        <v>7</v>
      </c>
      <c r="M4374" s="75">
        <f t="shared" si="715"/>
        <v>8</v>
      </c>
      <c r="N4374" s="75">
        <f t="shared" si="715"/>
        <v>9</v>
      </c>
      <c r="O4374" s="75">
        <f t="shared" si="715"/>
        <v>10</v>
      </c>
      <c r="P4374">
        <f t="shared" si="712"/>
        <v>1</v>
      </c>
      <c r="Q4374" t="str">
        <f t="shared" si="713"/>
        <v>D20201231</v>
      </c>
      <c r="R4374">
        <f t="shared" si="714"/>
        <v>257940</v>
      </c>
      <c r="S4374">
        <v>1</v>
      </c>
      <c r="T4374">
        <f t="shared" si="709"/>
        <v>0</v>
      </c>
      <c r="U4374">
        <f t="shared" si="709"/>
        <v>0</v>
      </c>
      <c r="V4374">
        <f t="shared" si="709"/>
        <v>0</v>
      </c>
      <c r="W4374">
        <f t="shared" si="709"/>
        <v>1</v>
      </c>
    </row>
    <row r="4375" spans="1:23" x14ac:dyDescent="0.25">
      <c r="A4375" t="s">
        <v>8594</v>
      </c>
      <c r="B4375">
        <v>1</v>
      </c>
      <c r="C4375">
        <v>448423</v>
      </c>
      <c r="E4375" s="74">
        <v>2649122</v>
      </c>
      <c r="F4375" s="75">
        <f t="shared" ref="F4375:O4384" si="716">IFERROR(VLOOKUP(CONCATENATE(F$4,".",$E4375),$A$4:$C$488690,2,FALSE)*F$3,100)</f>
        <v>1</v>
      </c>
      <c r="G4375" s="75">
        <f t="shared" si="716"/>
        <v>2</v>
      </c>
      <c r="H4375" s="75">
        <f t="shared" si="716"/>
        <v>3</v>
      </c>
      <c r="I4375" s="75">
        <f t="shared" si="716"/>
        <v>4</v>
      </c>
      <c r="J4375" s="75">
        <f t="shared" si="716"/>
        <v>5</v>
      </c>
      <c r="K4375" s="75">
        <f t="shared" si="716"/>
        <v>6</v>
      </c>
      <c r="L4375" s="75">
        <f t="shared" si="716"/>
        <v>7</v>
      </c>
      <c r="M4375" s="75">
        <f t="shared" si="716"/>
        <v>8</v>
      </c>
      <c r="N4375" s="75">
        <f t="shared" si="716"/>
        <v>9</v>
      </c>
      <c r="O4375" s="75">
        <f t="shared" si="716"/>
        <v>10</v>
      </c>
      <c r="P4375">
        <f t="shared" si="712"/>
        <v>1</v>
      </c>
      <c r="Q4375" t="str">
        <f t="shared" si="713"/>
        <v>D20201231</v>
      </c>
      <c r="R4375">
        <f t="shared" si="714"/>
        <v>2032637</v>
      </c>
      <c r="S4375">
        <v>1</v>
      </c>
      <c r="T4375">
        <f t="shared" si="709"/>
        <v>0</v>
      </c>
      <c r="U4375">
        <f t="shared" si="709"/>
        <v>0</v>
      </c>
      <c r="V4375">
        <f t="shared" si="709"/>
        <v>1</v>
      </c>
      <c r="W4375">
        <f t="shared" si="709"/>
        <v>0</v>
      </c>
    </row>
    <row r="4376" spans="1:23" x14ac:dyDescent="0.25">
      <c r="A4376" t="s">
        <v>8596</v>
      </c>
      <c r="B4376">
        <v>1</v>
      </c>
      <c r="C4376">
        <v>352940</v>
      </c>
      <c r="E4376" s="74">
        <v>2649177</v>
      </c>
      <c r="F4376" s="75">
        <f t="shared" si="716"/>
        <v>1</v>
      </c>
      <c r="G4376" s="75">
        <f t="shared" si="716"/>
        <v>2</v>
      </c>
      <c r="H4376" s="75">
        <f t="shared" si="716"/>
        <v>3</v>
      </c>
      <c r="I4376" s="75">
        <f t="shared" si="716"/>
        <v>4</v>
      </c>
      <c r="J4376" s="75">
        <f t="shared" si="716"/>
        <v>5</v>
      </c>
      <c r="K4376" s="75">
        <f t="shared" si="716"/>
        <v>6</v>
      </c>
      <c r="L4376" s="75">
        <f t="shared" si="716"/>
        <v>7</v>
      </c>
      <c r="M4376" s="75">
        <f t="shared" si="716"/>
        <v>8</v>
      </c>
      <c r="N4376" s="75">
        <f t="shared" si="716"/>
        <v>9</v>
      </c>
      <c r="O4376" s="75">
        <f t="shared" si="716"/>
        <v>10</v>
      </c>
      <c r="P4376">
        <f t="shared" si="712"/>
        <v>1</v>
      </c>
      <c r="Q4376" t="str">
        <f t="shared" si="713"/>
        <v>D20201231</v>
      </c>
      <c r="R4376">
        <f t="shared" si="714"/>
        <v>769474</v>
      </c>
      <c r="S4376">
        <v>1</v>
      </c>
      <c r="T4376">
        <f t="shared" si="709"/>
        <v>0</v>
      </c>
      <c r="U4376">
        <f t="shared" si="709"/>
        <v>0</v>
      </c>
      <c r="V4376">
        <f t="shared" si="709"/>
        <v>0</v>
      </c>
      <c r="W4376">
        <f t="shared" si="709"/>
        <v>1</v>
      </c>
    </row>
    <row r="4377" spans="1:23" x14ac:dyDescent="0.25">
      <c r="A4377" t="s">
        <v>8598</v>
      </c>
      <c r="B4377">
        <v>1</v>
      </c>
      <c r="C4377">
        <v>3025285000</v>
      </c>
      <c r="E4377" s="74">
        <v>2651899</v>
      </c>
      <c r="F4377" s="75">
        <f t="shared" si="716"/>
        <v>1</v>
      </c>
      <c r="G4377" s="75">
        <f t="shared" si="716"/>
        <v>2</v>
      </c>
      <c r="H4377" s="75">
        <f t="shared" si="716"/>
        <v>3</v>
      </c>
      <c r="I4377" s="75">
        <f t="shared" si="716"/>
        <v>4</v>
      </c>
      <c r="J4377" s="75">
        <f t="shared" si="716"/>
        <v>5</v>
      </c>
      <c r="K4377" s="75">
        <f t="shared" si="716"/>
        <v>6</v>
      </c>
      <c r="L4377" s="75">
        <f t="shared" si="716"/>
        <v>7</v>
      </c>
      <c r="M4377" s="75">
        <f t="shared" si="716"/>
        <v>8</v>
      </c>
      <c r="N4377" s="75">
        <f t="shared" si="716"/>
        <v>9</v>
      </c>
      <c r="O4377" s="75">
        <f t="shared" si="716"/>
        <v>10</v>
      </c>
      <c r="P4377">
        <f t="shared" si="712"/>
        <v>1</v>
      </c>
      <c r="Q4377" t="str">
        <f t="shared" si="713"/>
        <v>D20201231</v>
      </c>
      <c r="R4377">
        <f t="shared" si="714"/>
        <v>13687</v>
      </c>
      <c r="S4377">
        <v>1</v>
      </c>
      <c r="T4377">
        <f t="shared" si="709"/>
        <v>0</v>
      </c>
      <c r="U4377">
        <f t="shared" si="709"/>
        <v>0</v>
      </c>
      <c r="V4377">
        <f t="shared" si="709"/>
        <v>0</v>
      </c>
      <c r="W4377">
        <f t="shared" si="709"/>
        <v>1</v>
      </c>
    </row>
    <row r="4378" spans="1:23" x14ac:dyDescent="0.25">
      <c r="A4378" t="s">
        <v>8599</v>
      </c>
      <c r="B4378">
        <v>1</v>
      </c>
      <c r="C4378">
        <v>232618</v>
      </c>
      <c r="E4378" s="74">
        <v>2652092</v>
      </c>
      <c r="F4378" s="75">
        <f t="shared" si="716"/>
        <v>1</v>
      </c>
      <c r="G4378" s="75">
        <f t="shared" si="716"/>
        <v>2</v>
      </c>
      <c r="H4378" s="75">
        <f t="shared" si="716"/>
        <v>3</v>
      </c>
      <c r="I4378" s="75">
        <f t="shared" si="716"/>
        <v>4</v>
      </c>
      <c r="J4378" s="75">
        <f t="shared" si="716"/>
        <v>5</v>
      </c>
      <c r="K4378" s="75">
        <f t="shared" si="716"/>
        <v>6</v>
      </c>
      <c r="L4378" s="75">
        <f t="shared" si="716"/>
        <v>7</v>
      </c>
      <c r="M4378" s="75">
        <f t="shared" si="716"/>
        <v>8</v>
      </c>
      <c r="N4378" s="75">
        <f t="shared" si="716"/>
        <v>9</v>
      </c>
      <c r="O4378" s="75">
        <f t="shared" si="716"/>
        <v>10</v>
      </c>
      <c r="P4378">
        <f t="shared" si="712"/>
        <v>1</v>
      </c>
      <c r="Q4378" t="str">
        <f t="shared" si="713"/>
        <v>D20201231</v>
      </c>
      <c r="R4378">
        <f t="shared" si="714"/>
        <v>11021530</v>
      </c>
      <c r="S4378">
        <v>1</v>
      </c>
      <c r="T4378">
        <f t="shared" si="709"/>
        <v>0</v>
      </c>
      <c r="U4378">
        <f t="shared" si="709"/>
        <v>1</v>
      </c>
      <c r="V4378">
        <f t="shared" si="709"/>
        <v>0</v>
      </c>
      <c r="W4378">
        <f t="shared" si="709"/>
        <v>0</v>
      </c>
    </row>
    <row r="4379" spans="1:23" x14ac:dyDescent="0.25">
      <c r="A4379" t="s">
        <v>8601</v>
      </c>
      <c r="B4379">
        <v>1</v>
      </c>
      <c r="C4379">
        <v>498944000</v>
      </c>
      <c r="E4379" s="74">
        <v>2654911</v>
      </c>
      <c r="F4379" s="75">
        <f t="shared" si="716"/>
        <v>1</v>
      </c>
      <c r="G4379" s="75">
        <f t="shared" si="716"/>
        <v>2</v>
      </c>
      <c r="H4379" s="75">
        <f t="shared" si="716"/>
        <v>3</v>
      </c>
      <c r="I4379" s="75">
        <f t="shared" si="716"/>
        <v>4</v>
      </c>
      <c r="J4379" s="75">
        <f t="shared" si="716"/>
        <v>5</v>
      </c>
      <c r="K4379" s="75">
        <f t="shared" si="716"/>
        <v>6</v>
      </c>
      <c r="L4379" s="75">
        <f t="shared" si="716"/>
        <v>7</v>
      </c>
      <c r="M4379" s="75">
        <f t="shared" si="716"/>
        <v>8</v>
      </c>
      <c r="N4379" s="75">
        <f t="shared" si="716"/>
        <v>9</v>
      </c>
      <c r="O4379" s="75">
        <f t="shared" si="716"/>
        <v>10</v>
      </c>
      <c r="P4379">
        <f t="shared" si="712"/>
        <v>1</v>
      </c>
      <c r="Q4379" t="str">
        <f t="shared" si="713"/>
        <v>D20201231</v>
      </c>
      <c r="R4379">
        <f t="shared" si="714"/>
        <v>4523043</v>
      </c>
      <c r="S4379">
        <v>1</v>
      </c>
      <c r="T4379">
        <f t="shared" si="709"/>
        <v>0</v>
      </c>
      <c r="U4379">
        <f t="shared" si="709"/>
        <v>0</v>
      </c>
      <c r="V4379">
        <f t="shared" si="709"/>
        <v>1</v>
      </c>
      <c r="W4379">
        <f t="shared" si="709"/>
        <v>0</v>
      </c>
    </row>
    <row r="4380" spans="1:23" x14ac:dyDescent="0.25">
      <c r="A4380" t="s">
        <v>8603</v>
      </c>
      <c r="B4380">
        <v>1</v>
      </c>
      <c r="C4380">
        <v>165720</v>
      </c>
      <c r="E4380" s="74">
        <v>2661861</v>
      </c>
      <c r="F4380" s="75">
        <f t="shared" si="716"/>
        <v>1</v>
      </c>
      <c r="G4380" s="75">
        <f t="shared" si="716"/>
        <v>2</v>
      </c>
      <c r="H4380" s="75">
        <f t="shared" si="716"/>
        <v>3</v>
      </c>
      <c r="I4380" s="75">
        <f t="shared" si="716"/>
        <v>4</v>
      </c>
      <c r="J4380" s="75">
        <f t="shared" si="716"/>
        <v>5</v>
      </c>
      <c r="K4380" s="75">
        <f t="shared" si="716"/>
        <v>6</v>
      </c>
      <c r="L4380" s="75">
        <f t="shared" si="716"/>
        <v>7</v>
      </c>
      <c r="M4380" s="75">
        <f t="shared" si="716"/>
        <v>8</v>
      </c>
      <c r="N4380" s="75">
        <f t="shared" si="716"/>
        <v>9</v>
      </c>
      <c r="O4380" s="75">
        <f t="shared" si="716"/>
        <v>10</v>
      </c>
      <c r="P4380">
        <f t="shared" si="712"/>
        <v>1</v>
      </c>
      <c r="Q4380" t="str">
        <f t="shared" si="713"/>
        <v>D20201231</v>
      </c>
      <c r="R4380">
        <f t="shared" si="714"/>
        <v>523378</v>
      </c>
      <c r="S4380">
        <v>1</v>
      </c>
      <c r="T4380">
        <f t="shared" si="709"/>
        <v>0</v>
      </c>
      <c r="U4380">
        <f t="shared" si="709"/>
        <v>0</v>
      </c>
      <c r="V4380">
        <f t="shared" si="709"/>
        <v>0</v>
      </c>
      <c r="W4380">
        <f t="shared" si="709"/>
        <v>1</v>
      </c>
    </row>
    <row r="4381" spans="1:23" x14ac:dyDescent="0.25">
      <c r="A4381" t="s">
        <v>8605</v>
      </c>
      <c r="B4381">
        <v>1</v>
      </c>
      <c r="C4381">
        <v>1680692</v>
      </c>
      <c r="E4381" s="74">
        <v>2666400</v>
      </c>
      <c r="F4381" s="75">
        <f t="shared" si="716"/>
        <v>1</v>
      </c>
      <c r="G4381" s="75">
        <f t="shared" si="716"/>
        <v>2</v>
      </c>
      <c r="H4381" s="75">
        <f t="shared" si="716"/>
        <v>3</v>
      </c>
      <c r="I4381" s="75">
        <f t="shared" si="716"/>
        <v>4</v>
      </c>
      <c r="J4381" s="75">
        <f t="shared" si="716"/>
        <v>5</v>
      </c>
      <c r="K4381" s="75">
        <f t="shared" si="716"/>
        <v>6</v>
      </c>
      <c r="L4381" s="75">
        <f t="shared" si="716"/>
        <v>7</v>
      </c>
      <c r="M4381" s="75">
        <f t="shared" si="716"/>
        <v>8</v>
      </c>
      <c r="N4381" s="75">
        <f t="shared" si="716"/>
        <v>9</v>
      </c>
      <c r="O4381" s="75">
        <f t="shared" si="716"/>
        <v>10</v>
      </c>
      <c r="P4381">
        <f t="shared" si="712"/>
        <v>1</v>
      </c>
      <c r="Q4381" t="str">
        <f t="shared" si="713"/>
        <v>D20201231</v>
      </c>
      <c r="R4381">
        <f t="shared" si="714"/>
        <v>1214017</v>
      </c>
      <c r="S4381">
        <v>1</v>
      </c>
      <c r="T4381">
        <f t="shared" si="709"/>
        <v>0</v>
      </c>
      <c r="U4381">
        <f t="shared" si="709"/>
        <v>0</v>
      </c>
      <c r="V4381">
        <f t="shared" si="709"/>
        <v>1</v>
      </c>
      <c r="W4381">
        <f t="shared" si="709"/>
        <v>0</v>
      </c>
    </row>
    <row r="4382" spans="1:23" x14ac:dyDescent="0.25">
      <c r="A4382" t="s">
        <v>8607</v>
      </c>
      <c r="B4382">
        <v>1</v>
      </c>
      <c r="C4382">
        <v>751390</v>
      </c>
      <c r="E4382" s="74">
        <v>2667920</v>
      </c>
      <c r="F4382" s="75">
        <f t="shared" si="716"/>
        <v>1</v>
      </c>
      <c r="G4382" s="75">
        <f t="shared" si="716"/>
        <v>2</v>
      </c>
      <c r="H4382" s="75">
        <f t="shared" si="716"/>
        <v>3</v>
      </c>
      <c r="I4382" s="75">
        <f t="shared" si="716"/>
        <v>4</v>
      </c>
      <c r="J4382" s="75">
        <f t="shared" si="716"/>
        <v>5</v>
      </c>
      <c r="K4382" s="75">
        <f t="shared" si="716"/>
        <v>6</v>
      </c>
      <c r="L4382" s="75">
        <f t="shared" si="716"/>
        <v>7</v>
      </c>
      <c r="M4382" s="75">
        <f t="shared" si="716"/>
        <v>8</v>
      </c>
      <c r="N4382" s="75">
        <f t="shared" si="716"/>
        <v>9</v>
      </c>
      <c r="O4382" s="75">
        <f t="shared" si="716"/>
        <v>10</v>
      </c>
      <c r="P4382">
        <f t="shared" si="712"/>
        <v>1</v>
      </c>
      <c r="Q4382" t="str">
        <f t="shared" si="713"/>
        <v>D20201231</v>
      </c>
      <c r="R4382">
        <f t="shared" si="714"/>
        <v>112770</v>
      </c>
      <c r="S4382">
        <v>1</v>
      </c>
      <c r="T4382">
        <f t="shared" si="709"/>
        <v>0</v>
      </c>
      <c r="U4382">
        <f t="shared" si="709"/>
        <v>0</v>
      </c>
      <c r="V4382">
        <f t="shared" si="709"/>
        <v>0</v>
      </c>
      <c r="W4382">
        <f t="shared" si="709"/>
        <v>1</v>
      </c>
    </row>
    <row r="4383" spans="1:23" x14ac:dyDescent="0.25">
      <c r="A4383" t="s">
        <v>8609</v>
      </c>
      <c r="B4383">
        <v>1</v>
      </c>
      <c r="C4383">
        <v>1427208</v>
      </c>
      <c r="E4383" s="74">
        <v>2667939</v>
      </c>
      <c r="F4383" s="75">
        <f t="shared" si="716"/>
        <v>1</v>
      </c>
      <c r="G4383" s="75">
        <f t="shared" si="716"/>
        <v>2</v>
      </c>
      <c r="H4383" s="75">
        <f t="shared" si="716"/>
        <v>3</v>
      </c>
      <c r="I4383" s="75">
        <f t="shared" si="716"/>
        <v>4</v>
      </c>
      <c r="J4383" s="75">
        <f t="shared" si="716"/>
        <v>5</v>
      </c>
      <c r="K4383" s="75">
        <f t="shared" si="716"/>
        <v>6</v>
      </c>
      <c r="L4383" s="75">
        <f t="shared" si="716"/>
        <v>7</v>
      </c>
      <c r="M4383" s="75">
        <f t="shared" si="716"/>
        <v>8</v>
      </c>
      <c r="N4383" s="75">
        <f t="shared" si="716"/>
        <v>9</v>
      </c>
      <c r="O4383" s="75">
        <f t="shared" si="716"/>
        <v>10</v>
      </c>
      <c r="P4383">
        <f t="shared" si="712"/>
        <v>1</v>
      </c>
      <c r="Q4383" t="str">
        <f t="shared" si="713"/>
        <v>D20201231</v>
      </c>
      <c r="R4383">
        <f t="shared" si="714"/>
        <v>300408</v>
      </c>
      <c r="S4383">
        <v>1</v>
      </c>
      <c r="T4383">
        <f t="shared" si="709"/>
        <v>0</v>
      </c>
      <c r="U4383">
        <f t="shared" si="709"/>
        <v>0</v>
      </c>
      <c r="V4383">
        <f t="shared" si="709"/>
        <v>0</v>
      </c>
      <c r="W4383">
        <f t="shared" si="709"/>
        <v>1</v>
      </c>
    </row>
    <row r="4384" spans="1:23" x14ac:dyDescent="0.25">
      <c r="A4384" t="s">
        <v>8611</v>
      </c>
      <c r="B4384">
        <v>1</v>
      </c>
      <c r="C4384">
        <v>651988</v>
      </c>
      <c r="E4384" s="74">
        <v>2667957</v>
      </c>
      <c r="F4384" s="75">
        <f t="shared" si="716"/>
        <v>1</v>
      </c>
      <c r="G4384" s="75">
        <f t="shared" si="716"/>
        <v>2</v>
      </c>
      <c r="H4384" s="75">
        <f t="shared" si="716"/>
        <v>3</v>
      </c>
      <c r="I4384" s="75">
        <f t="shared" si="716"/>
        <v>4</v>
      </c>
      <c r="J4384" s="75">
        <f t="shared" si="716"/>
        <v>5</v>
      </c>
      <c r="K4384" s="75">
        <f t="shared" si="716"/>
        <v>6</v>
      </c>
      <c r="L4384" s="75">
        <f t="shared" si="716"/>
        <v>7</v>
      </c>
      <c r="M4384" s="75">
        <f t="shared" si="716"/>
        <v>8</v>
      </c>
      <c r="N4384" s="75">
        <f t="shared" si="716"/>
        <v>9</v>
      </c>
      <c r="O4384" s="75">
        <f t="shared" si="716"/>
        <v>10</v>
      </c>
      <c r="P4384">
        <f t="shared" si="712"/>
        <v>1</v>
      </c>
      <c r="Q4384" t="str">
        <f t="shared" si="713"/>
        <v>D20201231</v>
      </c>
      <c r="R4384">
        <f t="shared" si="714"/>
        <v>850445</v>
      </c>
      <c r="S4384">
        <v>1</v>
      </c>
      <c r="T4384">
        <f t="shared" si="709"/>
        <v>0</v>
      </c>
      <c r="U4384">
        <f t="shared" si="709"/>
        <v>0</v>
      </c>
      <c r="V4384">
        <f t="shared" si="709"/>
        <v>0</v>
      </c>
      <c r="W4384">
        <f t="shared" si="709"/>
        <v>1</v>
      </c>
    </row>
    <row r="4385" spans="1:23" x14ac:dyDescent="0.25">
      <c r="A4385" t="s">
        <v>8613</v>
      </c>
      <c r="B4385">
        <v>1</v>
      </c>
      <c r="C4385">
        <v>1544271</v>
      </c>
      <c r="E4385" s="74">
        <v>2668598</v>
      </c>
      <c r="F4385" s="75">
        <f t="shared" ref="F4385:O4394" si="717">IFERROR(VLOOKUP(CONCATENATE(F$4,".",$E4385),$A$4:$C$488690,2,FALSE)*F$3,100)</f>
        <v>1</v>
      </c>
      <c r="G4385" s="75">
        <f t="shared" si="717"/>
        <v>2</v>
      </c>
      <c r="H4385" s="75">
        <f t="shared" si="717"/>
        <v>3</v>
      </c>
      <c r="I4385" s="75">
        <f t="shared" si="717"/>
        <v>4</v>
      </c>
      <c r="J4385" s="75">
        <f t="shared" si="717"/>
        <v>5</v>
      </c>
      <c r="K4385" s="75">
        <f t="shared" si="717"/>
        <v>6</v>
      </c>
      <c r="L4385" s="75">
        <f t="shared" si="717"/>
        <v>7</v>
      </c>
      <c r="M4385" s="75">
        <f t="shared" si="717"/>
        <v>8</v>
      </c>
      <c r="N4385" s="75">
        <f t="shared" si="717"/>
        <v>9</v>
      </c>
      <c r="O4385" s="75">
        <f t="shared" si="717"/>
        <v>10</v>
      </c>
      <c r="P4385">
        <f t="shared" si="712"/>
        <v>1</v>
      </c>
      <c r="Q4385" t="str">
        <f t="shared" si="713"/>
        <v>D20201231</v>
      </c>
      <c r="R4385">
        <f t="shared" si="714"/>
        <v>454481</v>
      </c>
      <c r="S4385">
        <v>1</v>
      </c>
      <c r="T4385">
        <f t="shared" si="709"/>
        <v>0</v>
      </c>
      <c r="U4385">
        <f t="shared" si="709"/>
        <v>0</v>
      </c>
      <c r="V4385">
        <f t="shared" si="709"/>
        <v>0</v>
      </c>
      <c r="W4385">
        <f t="shared" si="709"/>
        <v>1</v>
      </c>
    </row>
    <row r="4386" spans="1:23" x14ac:dyDescent="0.25">
      <c r="A4386" t="s">
        <v>8614</v>
      </c>
      <c r="B4386">
        <v>1</v>
      </c>
      <c r="C4386">
        <v>183270</v>
      </c>
      <c r="E4386" s="74">
        <v>2684552</v>
      </c>
      <c r="F4386" s="75">
        <f t="shared" si="717"/>
        <v>1</v>
      </c>
      <c r="G4386" s="75">
        <f t="shared" si="717"/>
        <v>2</v>
      </c>
      <c r="H4386" s="75">
        <f t="shared" si="717"/>
        <v>3</v>
      </c>
      <c r="I4386" s="75">
        <f t="shared" si="717"/>
        <v>4</v>
      </c>
      <c r="J4386" s="75">
        <f t="shared" si="717"/>
        <v>5</v>
      </c>
      <c r="K4386" s="75">
        <f t="shared" si="717"/>
        <v>6</v>
      </c>
      <c r="L4386" s="75">
        <f t="shared" si="717"/>
        <v>7</v>
      </c>
      <c r="M4386" s="75">
        <f t="shared" si="717"/>
        <v>8</v>
      </c>
      <c r="N4386" s="75">
        <f t="shared" si="717"/>
        <v>9</v>
      </c>
      <c r="O4386" s="75">
        <f t="shared" si="717"/>
        <v>10</v>
      </c>
      <c r="P4386">
        <f t="shared" si="712"/>
        <v>1</v>
      </c>
      <c r="Q4386" t="str">
        <f t="shared" si="713"/>
        <v>D20201231</v>
      </c>
      <c r="R4386">
        <f t="shared" si="714"/>
        <v>341722</v>
      </c>
      <c r="S4386">
        <v>1</v>
      </c>
      <c r="T4386">
        <f t="shared" si="709"/>
        <v>0</v>
      </c>
      <c r="U4386">
        <f t="shared" si="709"/>
        <v>0</v>
      </c>
      <c r="V4386">
        <f t="shared" si="709"/>
        <v>0</v>
      </c>
      <c r="W4386">
        <f t="shared" si="709"/>
        <v>1</v>
      </c>
    </row>
    <row r="4387" spans="1:23" x14ac:dyDescent="0.25">
      <c r="A4387" t="s">
        <v>8616</v>
      </c>
      <c r="B4387">
        <v>1</v>
      </c>
      <c r="C4387">
        <v>526324</v>
      </c>
      <c r="E4387" s="74">
        <v>2686211</v>
      </c>
      <c r="F4387" s="75">
        <f t="shared" si="717"/>
        <v>1</v>
      </c>
      <c r="G4387" s="75">
        <f t="shared" si="717"/>
        <v>2</v>
      </c>
      <c r="H4387" s="75">
        <f t="shared" si="717"/>
        <v>3</v>
      </c>
      <c r="I4387" s="75">
        <f t="shared" si="717"/>
        <v>4</v>
      </c>
      <c r="J4387" s="75">
        <f t="shared" si="717"/>
        <v>5</v>
      </c>
      <c r="K4387" s="75">
        <f t="shared" si="717"/>
        <v>6</v>
      </c>
      <c r="L4387" s="75">
        <f t="shared" si="717"/>
        <v>7</v>
      </c>
      <c r="M4387" s="75">
        <f t="shared" si="717"/>
        <v>8</v>
      </c>
      <c r="N4387" s="75">
        <f t="shared" si="717"/>
        <v>9</v>
      </c>
      <c r="O4387" s="75">
        <f t="shared" si="717"/>
        <v>10</v>
      </c>
      <c r="P4387">
        <f t="shared" si="712"/>
        <v>1</v>
      </c>
      <c r="Q4387" t="str">
        <f t="shared" si="713"/>
        <v>D20201231</v>
      </c>
      <c r="R4387">
        <f t="shared" si="714"/>
        <v>525646</v>
      </c>
      <c r="S4387">
        <v>1</v>
      </c>
      <c r="T4387">
        <f t="shared" si="709"/>
        <v>0</v>
      </c>
      <c r="U4387">
        <f t="shared" si="709"/>
        <v>0</v>
      </c>
      <c r="V4387">
        <f t="shared" si="709"/>
        <v>0</v>
      </c>
      <c r="W4387">
        <f t="shared" si="709"/>
        <v>1</v>
      </c>
    </row>
    <row r="4388" spans="1:23" x14ac:dyDescent="0.25">
      <c r="A4388" t="s">
        <v>8618</v>
      </c>
      <c r="B4388">
        <v>1</v>
      </c>
      <c r="C4388">
        <v>331139</v>
      </c>
      <c r="E4388" s="74">
        <v>2687133</v>
      </c>
      <c r="F4388" s="75">
        <f t="shared" si="717"/>
        <v>1</v>
      </c>
      <c r="G4388" s="75">
        <f t="shared" si="717"/>
        <v>2</v>
      </c>
      <c r="H4388" s="75">
        <f t="shared" si="717"/>
        <v>3</v>
      </c>
      <c r="I4388" s="75">
        <f t="shared" si="717"/>
        <v>4</v>
      </c>
      <c r="J4388" s="75">
        <f t="shared" si="717"/>
        <v>5</v>
      </c>
      <c r="K4388" s="75">
        <f t="shared" si="717"/>
        <v>6</v>
      </c>
      <c r="L4388" s="75">
        <f t="shared" si="717"/>
        <v>7</v>
      </c>
      <c r="M4388" s="75">
        <f t="shared" si="717"/>
        <v>8</v>
      </c>
      <c r="N4388" s="75">
        <f t="shared" si="717"/>
        <v>9</v>
      </c>
      <c r="O4388" s="75">
        <f t="shared" si="717"/>
        <v>10</v>
      </c>
      <c r="P4388">
        <f t="shared" si="712"/>
        <v>1</v>
      </c>
      <c r="Q4388" t="str">
        <f t="shared" si="713"/>
        <v>D20201231</v>
      </c>
      <c r="R4388">
        <f t="shared" si="714"/>
        <v>378102</v>
      </c>
      <c r="S4388">
        <v>1</v>
      </c>
      <c r="T4388">
        <f t="shared" si="709"/>
        <v>0</v>
      </c>
      <c r="U4388">
        <f t="shared" si="709"/>
        <v>0</v>
      </c>
      <c r="V4388">
        <f t="shared" si="709"/>
        <v>0</v>
      </c>
      <c r="W4388">
        <f t="shared" si="709"/>
        <v>1</v>
      </c>
    </row>
    <row r="4389" spans="1:23" x14ac:dyDescent="0.25">
      <c r="A4389" t="s">
        <v>8620</v>
      </c>
      <c r="B4389">
        <v>1</v>
      </c>
      <c r="C4389">
        <v>767827</v>
      </c>
      <c r="E4389" s="74">
        <v>2687487</v>
      </c>
      <c r="F4389" s="75">
        <f t="shared" si="717"/>
        <v>1</v>
      </c>
      <c r="G4389" s="75">
        <f t="shared" si="717"/>
        <v>2</v>
      </c>
      <c r="H4389" s="75">
        <f t="shared" si="717"/>
        <v>3</v>
      </c>
      <c r="I4389" s="75">
        <f t="shared" si="717"/>
        <v>4</v>
      </c>
      <c r="J4389" s="75">
        <f t="shared" si="717"/>
        <v>5</v>
      </c>
      <c r="K4389" s="75">
        <f t="shared" si="717"/>
        <v>6</v>
      </c>
      <c r="L4389" s="75">
        <f t="shared" si="717"/>
        <v>7</v>
      </c>
      <c r="M4389" s="75">
        <f t="shared" si="717"/>
        <v>8</v>
      </c>
      <c r="N4389" s="75">
        <f t="shared" si="717"/>
        <v>9</v>
      </c>
      <c r="O4389" s="75">
        <f t="shared" si="717"/>
        <v>10</v>
      </c>
      <c r="P4389">
        <f t="shared" si="712"/>
        <v>1</v>
      </c>
      <c r="Q4389" t="str">
        <f t="shared" si="713"/>
        <v>D20201231</v>
      </c>
      <c r="R4389">
        <f t="shared" si="714"/>
        <v>270507</v>
      </c>
      <c r="S4389">
        <v>1</v>
      </c>
      <c r="T4389">
        <f t="shared" si="709"/>
        <v>0</v>
      </c>
      <c r="U4389">
        <f t="shared" si="709"/>
        <v>0</v>
      </c>
      <c r="V4389">
        <f t="shared" si="709"/>
        <v>0</v>
      </c>
      <c r="W4389">
        <f t="shared" si="709"/>
        <v>1</v>
      </c>
    </row>
    <row r="4390" spans="1:23" x14ac:dyDescent="0.25">
      <c r="A4390" t="s">
        <v>8622</v>
      </c>
      <c r="B4390">
        <v>1</v>
      </c>
      <c r="C4390">
        <v>180884</v>
      </c>
      <c r="E4390" s="74">
        <v>2692753</v>
      </c>
      <c r="F4390" s="75">
        <f t="shared" si="717"/>
        <v>1</v>
      </c>
      <c r="G4390" s="75">
        <f t="shared" si="717"/>
        <v>2</v>
      </c>
      <c r="H4390" s="75">
        <f t="shared" si="717"/>
        <v>3</v>
      </c>
      <c r="I4390" s="75">
        <f t="shared" si="717"/>
        <v>100</v>
      </c>
      <c r="J4390" s="75">
        <f t="shared" si="717"/>
        <v>100</v>
      </c>
      <c r="K4390" s="75">
        <f t="shared" si="717"/>
        <v>100</v>
      </c>
      <c r="L4390" s="75">
        <f t="shared" si="717"/>
        <v>100</v>
      </c>
      <c r="M4390" s="75">
        <f t="shared" si="717"/>
        <v>100</v>
      </c>
      <c r="N4390" s="75">
        <f t="shared" si="717"/>
        <v>100</v>
      </c>
      <c r="O4390" s="75">
        <f t="shared" si="717"/>
        <v>100</v>
      </c>
      <c r="P4390">
        <f t="shared" si="712"/>
        <v>1</v>
      </c>
      <c r="Q4390" t="str">
        <f t="shared" si="713"/>
        <v>D20201231</v>
      </c>
      <c r="R4390">
        <f t="shared" si="714"/>
        <v>1349113</v>
      </c>
      <c r="S4390">
        <v>1</v>
      </c>
      <c r="T4390">
        <f t="shared" si="709"/>
        <v>0</v>
      </c>
      <c r="U4390">
        <f t="shared" si="709"/>
        <v>0</v>
      </c>
      <c r="V4390">
        <f t="shared" si="709"/>
        <v>1</v>
      </c>
      <c r="W4390">
        <f t="shared" si="709"/>
        <v>0</v>
      </c>
    </row>
    <row r="4391" spans="1:23" x14ac:dyDescent="0.25">
      <c r="A4391" t="s">
        <v>8623</v>
      </c>
      <c r="B4391">
        <v>1</v>
      </c>
      <c r="C4391">
        <v>3486124</v>
      </c>
      <c r="E4391" s="74">
        <v>2693264</v>
      </c>
      <c r="F4391" s="75">
        <f t="shared" si="717"/>
        <v>1</v>
      </c>
      <c r="G4391" s="75">
        <f t="shared" si="717"/>
        <v>2</v>
      </c>
      <c r="H4391" s="75">
        <f t="shared" si="717"/>
        <v>3</v>
      </c>
      <c r="I4391" s="75">
        <f t="shared" si="717"/>
        <v>4</v>
      </c>
      <c r="J4391" s="75">
        <f t="shared" si="717"/>
        <v>5</v>
      </c>
      <c r="K4391" s="75">
        <f t="shared" si="717"/>
        <v>6</v>
      </c>
      <c r="L4391" s="75">
        <f t="shared" si="717"/>
        <v>7</v>
      </c>
      <c r="M4391" s="75">
        <f t="shared" si="717"/>
        <v>8</v>
      </c>
      <c r="N4391" s="75">
        <f t="shared" si="717"/>
        <v>9</v>
      </c>
      <c r="O4391" s="75">
        <f t="shared" si="717"/>
        <v>10</v>
      </c>
      <c r="P4391">
        <f t="shared" si="712"/>
        <v>1</v>
      </c>
      <c r="Q4391" t="str">
        <f t="shared" si="713"/>
        <v>D20201231</v>
      </c>
      <c r="R4391">
        <f t="shared" si="714"/>
        <v>3027707</v>
      </c>
      <c r="S4391">
        <v>1</v>
      </c>
      <c r="T4391">
        <f t="shared" si="709"/>
        <v>0</v>
      </c>
      <c r="U4391">
        <f t="shared" si="709"/>
        <v>0</v>
      </c>
      <c r="V4391">
        <f t="shared" si="709"/>
        <v>1</v>
      </c>
      <c r="W4391">
        <f t="shared" si="709"/>
        <v>0</v>
      </c>
    </row>
    <row r="4392" spans="1:23" x14ac:dyDescent="0.25">
      <c r="A4392" t="s">
        <v>8625</v>
      </c>
      <c r="B4392">
        <v>1</v>
      </c>
      <c r="C4392">
        <v>107324</v>
      </c>
      <c r="E4392" s="74">
        <v>2694681</v>
      </c>
      <c r="F4392" s="75">
        <f t="shared" si="717"/>
        <v>1</v>
      </c>
      <c r="G4392" s="75">
        <f t="shared" si="717"/>
        <v>2</v>
      </c>
      <c r="H4392" s="75">
        <f t="shared" si="717"/>
        <v>3</v>
      </c>
      <c r="I4392" s="75">
        <f t="shared" si="717"/>
        <v>4</v>
      </c>
      <c r="J4392" s="75">
        <f t="shared" si="717"/>
        <v>5</v>
      </c>
      <c r="K4392" s="75">
        <f t="shared" si="717"/>
        <v>6</v>
      </c>
      <c r="L4392" s="75">
        <f t="shared" si="717"/>
        <v>7</v>
      </c>
      <c r="M4392" s="75">
        <f t="shared" si="717"/>
        <v>8</v>
      </c>
      <c r="N4392" s="75">
        <f t="shared" si="717"/>
        <v>9</v>
      </c>
      <c r="O4392" s="75">
        <f t="shared" si="717"/>
        <v>10</v>
      </c>
      <c r="P4392">
        <f t="shared" si="712"/>
        <v>1</v>
      </c>
      <c r="Q4392" t="str">
        <f t="shared" si="713"/>
        <v>D20201231</v>
      </c>
      <c r="R4392">
        <f t="shared" si="714"/>
        <v>2065901</v>
      </c>
      <c r="S4392">
        <v>1</v>
      </c>
      <c r="T4392">
        <f t="shared" si="709"/>
        <v>0</v>
      </c>
      <c r="U4392">
        <f t="shared" si="709"/>
        <v>0</v>
      </c>
      <c r="V4392">
        <f t="shared" si="709"/>
        <v>1</v>
      </c>
      <c r="W4392">
        <f t="shared" si="709"/>
        <v>0</v>
      </c>
    </row>
    <row r="4393" spans="1:23" x14ac:dyDescent="0.25">
      <c r="A4393" t="s">
        <v>8627</v>
      </c>
      <c r="B4393">
        <v>1</v>
      </c>
      <c r="C4393">
        <v>22756</v>
      </c>
      <c r="E4393" s="74">
        <v>2694944</v>
      </c>
      <c r="F4393" s="75">
        <f t="shared" si="717"/>
        <v>1</v>
      </c>
      <c r="G4393" s="75">
        <f t="shared" si="717"/>
        <v>2</v>
      </c>
      <c r="H4393" s="75">
        <f t="shared" si="717"/>
        <v>3</v>
      </c>
      <c r="I4393" s="75">
        <f t="shared" si="717"/>
        <v>4</v>
      </c>
      <c r="J4393" s="75">
        <f t="shared" si="717"/>
        <v>5</v>
      </c>
      <c r="K4393" s="75">
        <f t="shared" si="717"/>
        <v>6</v>
      </c>
      <c r="L4393" s="75">
        <f t="shared" si="717"/>
        <v>7</v>
      </c>
      <c r="M4393" s="75">
        <f t="shared" si="717"/>
        <v>8</v>
      </c>
      <c r="N4393" s="75">
        <f t="shared" si="717"/>
        <v>9</v>
      </c>
      <c r="O4393" s="75">
        <f t="shared" si="717"/>
        <v>10</v>
      </c>
      <c r="P4393">
        <f t="shared" si="712"/>
        <v>1</v>
      </c>
      <c r="Q4393" t="str">
        <f t="shared" si="713"/>
        <v>D20201231</v>
      </c>
      <c r="R4393">
        <f t="shared" si="714"/>
        <v>131377</v>
      </c>
      <c r="S4393">
        <v>1</v>
      </c>
      <c r="T4393">
        <f t="shared" si="709"/>
        <v>0</v>
      </c>
      <c r="U4393">
        <f t="shared" si="709"/>
        <v>0</v>
      </c>
      <c r="V4393">
        <f t="shared" si="709"/>
        <v>0</v>
      </c>
      <c r="W4393">
        <f t="shared" si="709"/>
        <v>1</v>
      </c>
    </row>
    <row r="4394" spans="1:23" x14ac:dyDescent="0.25">
      <c r="A4394" t="s">
        <v>8629</v>
      </c>
      <c r="B4394">
        <v>1</v>
      </c>
      <c r="C4394">
        <v>761999</v>
      </c>
      <c r="E4394" s="74">
        <v>2696180</v>
      </c>
      <c r="F4394" s="75">
        <f t="shared" si="717"/>
        <v>1</v>
      </c>
      <c r="G4394" s="75">
        <f t="shared" si="717"/>
        <v>2</v>
      </c>
      <c r="H4394" s="75">
        <f t="shared" si="717"/>
        <v>3</v>
      </c>
      <c r="I4394" s="75">
        <f t="shared" si="717"/>
        <v>4</v>
      </c>
      <c r="J4394" s="75">
        <f t="shared" si="717"/>
        <v>5</v>
      </c>
      <c r="K4394" s="75">
        <f t="shared" si="717"/>
        <v>6</v>
      </c>
      <c r="L4394" s="75">
        <f t="shared" si="717"/>
        <v>7</v>
      </c>
      <c r="M4394" s="75">
        <f t="shared" si="717"/>
        <v>8</v>
      </c>
      <c r="N4394" s="75">
        <f t="shared" si="717"/>
        <v>9</v>
      </c>
      <c r="O4394" s="75">
        <f t="shared" si="717"/>
        <v>10</v>
      </c>
      <c r="P4394">
        <f t="shared" si="712"/>
        <v>1</v>
      </c>
      <c r="Q4394" t="str">
        <f t="shared" si="713"/>
        <v>D20201231</v>
      </c>
      <c r="R4394">
        <f t="shared" si="714"/>
        <v>124247</v>
      </c>
      <c r="S4394">
        <v>1</v>
      </c>
      <c r="T4394">
        <f t="shared" si="709"/>
        <v>0</v>
      </c>
      <c r="U4394">
        <f t="shared" si="709"/>
        <v>0</v>
      </c>
      <c r="V4394">
        <f t="shared" si="709"/>
        <v>0</v>
      </c>
      <c r="W4394">
        <f t="shared" si="709"/>
        <v>1</v>
      </c>
    </row>
    <row r="4395" spans="1:23" x14ac:dyDescent="0.25">
      <c r="A4395" t="s">
        <v>8631</v>
      </c>
      <c r="B4395">
        <v>1</v>
      </c>
      <c r="C4395">
        <v>53784</v>
      </c>
      <c r="E4395" s="74">
        <v>2697963</v>
      </c>
      <c r="F4395" s="75">
        <f t="shared" ref="F4395:O4404" si="718">IFERROR(VLOOKUP(CONCATENATE(F$4,".",$E4395),$A$4:$C$488690,2,FALSE)*F$3,100)</f>
        <v>1</v>
      </c>
      <c r="G4395" s="75">
        <f t="shared" si="718"/>
        <v>2</v>
      </c>
      <c r="H4395" s="75">
        <f t="shared" si="718"/>
        <v>3</v>
      </c>
      <c r="I4395" s="75">
        <f t="shared" si="718"/>
        <v>4</v>
      </c>
      <c r="J4395" s="75">
        <f t="shared" si="718"/>
        <v>5</v>
      </c>
      <c r="K4395" s="75">
        <f t="shared" si="718"/>
        <v>6</v>
      </c>
      <c r="L4395" s="75">
        <f t="shared" si="718"/>
        <v>7</v>
      </c>
      <c r="M4395" s="75">
        <f t="shared" si="718"/>
        <v>8</v>
      </c>
      <c r="N4395" s="75">
        <f t="shared" si="718"/>
        <v>9</v>
      </c>
      <c r="O4395" s="75">
        <f t="shared" si="718"/>
        <v>10</v>
      </c>
      <c r="P4395">
        <f t="shared" si="712"/>
        <v>1</v>
      </c>
      <c r="Q4395" t="str">
        <f t="shared" si="713"/>
        <v>D20201231</v>
      </c>
      <c r="R4395">
        <f t="shared" si="714"/>
        <v>436194</v>
      </c>
      <c r="S4395">
        <v>1</v>
      </c>
      <c r="T4395">
        <f t="shared" si="709"/>
        <v>0</v>
      </c>
      <c r="U4395">
        <f t="shared" si="709"/>
        <v>0</v>
      </c>
      <c r="V4395">
        <f t="shared" si="709"/>
        <v>0</v>
      </c>
      <c r="W4395">
        <f t="shared" si="709"/>
        <v>1</v>
      </c>
    </row>
    <row r="4396" spans="1:23" x14ac:dyDescent="0.25">
      <c r="A4396" t="s">
        <v>8633</v>
      </c>
      <c r="B4396">
        <v>1</v>
      </c>
      <c r="C4396">
        <v>11340082</v>
      </c>
      <c r="E4396" s="74">
        <v>2700984</v>
      </c>
      <c r="F4396" s="75">
        <f t="shared" si="718"/>
        <v>1</v>
      </c>
      <c r="G4396" s="75">
        <f t="shared" si="718"/>
        <v>2</v>
      </c>
      <c r="H4396" s="75">
        <f t="shared" si="718"/>
        <v>3</v>
      </c>
      <c r="I4396" s="75">
        <f t="shared" si="718"/>
        <v>4</v>
      </c>
      <c r="J4396" s="75">
        <f t="shared" si="718"/>
        <v>5</v>
      </c>
      <c r="K4396" s="75">
        <f t="shared" si="718"/>
        <v>6</v>
      </c>
      <c r="L4396" s="75">
        <f t="shared" si="718"/>
        <v>7</v>
      </c>
      <c r="M4396" s="75">
        <f t="shared" si="718"/>
        <v>8</v>
      </c>
      <c r="N4396" s="75">
        <f t="shared" si="718"/>
        <v>9</v>
      </c>
      <c r="O4396" s="75">
        <f t="shared" si="718"/>
        <v>10</v>
      </c>
      <c r="P4396">
        <f t="shared" si="712"/>
        <v>1</v>
      </c>
      <c r="Q4396" t="str">
        <f t="shared" si="713"/>
        <v>D20201231</v>
      </c>
      <c r="R4396">
        <f t="shared" si="714"/>
        <v>2109409</v>
      </c>
      <c r="S4396">
        <v>1</v>
      </c>
      <c r="T4396">
        <f t="shared" si="709"/>
        <v>0</v>
      </c>
      <c r="U4396">
        <f t="shared" si="709"/>
        <v>0</v>
      </c>
      <c r="V4396">
        <f t="shared" si="709"/>
        <v>1</v>
      </c>
      <c r="W4396">
        <f t="shared" si="709"/>
        <v>0</v>
      </c>
    </row>
    <row r="4397" spans="1:23" x14ac:dyDescent="0.25">
      <c r="A4397" t="s">
        <v>8635</v>
      </c>
      <c r="B4397">
        <v>1</v>
      </c>
      <c r="C4397">
        <v>106236</v>
      </c>
      <c r="E4397" s="74">
        <v>2702764</v>
      </c>
      <c r="F4397" s="75">
        <f t="shared" si="718"/>
        <v>1</v>
      </c>
      <c r="G4397" s="75">
        <f t="shared" si="718"/>
        <v>2</v>
      </c>
      <c r="H4397" s="75">
        <f t="shared" si="718"/>
        <v>3</v>
      </c>
      <c r="I4397" s="75">
        <f t="shared" si="718"/>
        <v>4</v>
      </c>
      <c r="J4397" s="75">
        <f t="shared" si="718"/>
        <v>5</v>
      </c>
      <c r="K4397" s="75">
        <f t="shared" si="718"/>
        <v>6</v>
      </c>
      <c r="L4397" s="75">
        <f t="shared" si="718"/>
        <v>7</v>
      </c>
      <c r="M4397" s="75">
        <f t="shared" si="718"/>
        <v>8</v>
      </c>
      <c r="N4397" s="75">
        <f t="shared" si="718"/>
        <v>9</v>
      </c>
      <c r="O4397" s="75">
        <f t="shared" si="718"/>
        <v>10</v>
      </c>
      <c r="P4397">
        <f t="shared" si="712"/>
        <v>1</v>
      </c>
      <c r="Q4397" t="str">
        <f t="shared" si="713"/>
        <v>D20201231</v>
      </c>
      <c r="R4397">
        <f t="shared" si="714"/>
        <v>114654</v>
      </c>
      <c r="S4397">
        <v>1</v>
      </c>
      <c r="T4397">
        <f t="shared" si="709"/>
        <v>0</v>
      </c>
      <c r="U4397">
        <f t="shared" si="709"/>
        <v>0</v>
      </c>
      <c r="V4397">
        <f t="shared" si="709"/>
        <v>0</v>
      </c>
      <c r="W4397">
        <f t="shared" si="709"/>
        <v>1</v>
      </c>
    </row>
    <row r="4398" spans="1:23" x14ac:dyDescent="0.25">
      <c r="A4398" t="s">
        <v>8637</v>
      </c>
      <c r="B4398">
        <v>1</v>
      </c>
      <c r="C4398">
        <v>124171</v>
      </c>
      <c r="E4398" s="74">
        <v>2705112</v>
      </c>
      <c r="F4398" s="75">
        <f t="shared" si="718"/>
        <v>1</v>
      </c>
      <c r="G4398" s="75">
        <f t="shared" si="718"/>
        <v>2</v>
      </c>
      <c r="H4398" s="75">
        <f t="shared" si="718"/>
        <v>3</v>
      </c>
      <c r="I4398" s="75">
        <f t="shared" si="718"/>
        <v>4</v>
      </c>
      <c r="J4398" s="75">
        <f t="shared" si="718"/>
        <v>5</v>
      </c>
      <c r="K4398" s="75">
        <f t="shared" si="718"/>
        <v>6</v>
      </c>
      <c r="L4398" s="75">
        <f t="shared" si="718"/>
        <v>7</v>
      </c>
      <c r="M4398" s="75">
        <f t="shared" si="718"/>
        <v>8</v>
      </c>
      <c r="N4398" s="75">
        <f t="shared" si="718"/>
        <v>9</v>
      </c>
      <c r="O4398" s="75">
        <f t="shared" si="718"/>
        <v>10</v>
      </c>
      <c r="P4398">
        <f t="shared" si="712"/>
        <v>1</v>
      </c>
      <c r="Q4398" t="str">
        <f t="shared" si="713"/>
        <v>D20201231</v>
      </c>
      <c r="R4398">
        <f t="shared" si="714"/>
        <v>194460</v>
      </c>
      <c r="S4398">
        <v>1</v>
      </c>
      <c r="T4398">
        <f t="shared" si="709"/>
        <v>0</v>
      </c>
      <c r="U4398">
        <f t="shared" si="709"/>
        <v>0</v>
      </c>
      <c r="V4398">
        <f t="shared" si="709"/>
        <v>0</v>
      </c>
      <c r="W4398">
        <f t="shared" si="709"/>
        <v>1</v>
      </c>
    </row>
    <row r="4399" spans="1:23" x14ac:dyDescent="0.25">
      <c r="A4399" t="s">
        <v>8638</v>
      </c>
      <c r="B4399">
        <v>1</v>
      </c>
      <c r="C4399">
        <v>130907</v>
      </c>
      <c r="E4399" s="74">
        <v>2705895</v>
      </c>
      <c r="F4399" s="75">
        <f t="shared" si="718"/>
        <v>1</v>
      </c>
      <c r="G4399" s="75">
        <f t="shared" si="718"/>
        <v>2</v>
      </c>
      <c r="H4399" s="75">
        <f t="shared" si="718"/>
        <v>3</v>
      </c>
      <c r="I4399" s="75">
        <f t="shared" si="718"/>
        <v>4</v>
      </c>
      <c r="J4399" s="75">
        <f t="shared" si="718"/>
        <v>5</v>
      </c>
      <c r="K4399" s="75">
        <f t="shared" si="718"/>
        <v>6</v>
      </c>
      <c r="L4399" s="75">
        <f t="shared" si="718"/>
        <v>7</v>
      </c>
      <c r="M4399" s="75">
        <f t="shared" si="718"/>
        <v>8</v>
      </c>
      <c r="N4399" s="75">
        <f t="shared" si="718"/>
        <v>9</v>
      </c>
      <c r="O4399" s="75">
        <f t="shared" si="718"/>
        <v>10</v>
      </c>
      <c r="P4399">
        <f t="shared" si="712"/>
        <v>1</v>
      </c>
      <c r="Q4399" t="str">
        <f t="shared" si="713"/>
        <v>D20201231</v>
      </c>
      <c r="R4399">
        <f t="shared" si="714"/>
        <v>4329311</v>
      </c>
      <c r="S4399">
        <v>1</v>
      </c>
      <c r="T4399">
        <f t="shared" si="709"/>
        <v>0</v>
      </c>
      <c r="U4399">
        <f t="shared" si="709"/>
        <v>0</v>
      </c>
      <c r="V4399">
        <f t="shared" si="709"/>
        <v>1</v>
      </c>
      <c r="W4399">
        <f t="shared" si="709"/>
        <v>0</v>
      </c>
    </row>
    <row r="4400" spans="1:23" x14ac:dyDescent="0.25">
      <c r="A4400" t="s">
        <v>8640</v>
      </c>
      <c r="B4400">
        <v>1</v>
      </c>
      <c r="C4400">
        <v>359949</v>
      </c>
      <c r="E4400" s="74">
        <v>2708122</v>
      </c>
      <c r="F4400" s="75">
        <f t="shared" si="718"/>
        <v>1</v>
      </c>
      <c r="G4400" s="75">
        <f t="shared" si="718"/>
        <v>2</v>
      </c>
      <c r="H4400" s="75">
        <f t="shared" si="718"/>
        <v>3</v>
      </c>
      <c r="I4400" s="75">
        <f t="shared" si="718"/>
        <v>4</v>
      </c>
      <c r="J4400" s="75">
        <f t="shared" si="718"/>
        <v>5</v>
      </c>
      <c r="K4400" s="75">
        <f t="shared" si="718"/>
        <v>6</v>
      </c>
      <c r="L4400" s="75">
        <f t="shared" si="718"/>
        <v>7</v>
      </c>
      <c r="M4400" s="75">
        <f t="shared" si="718"/>
        <v>8</v>
      </c>
      <c r="N4400" s="75">
        <f t="shared" si="718"/>
        <v>9</v>
      </c>
      <c r="O4400" s="75">
        <f t="shared" si="718"/>
        <v>10</v>
      </c>
      <c r="P4400">
        <f t="shared" si="712"/>
        <v>1</v>
      </c>
      <c r="Q4400" t="str">
        <f t="shared" si="713"/>
        <v>D20201231</v>
      </c>
      <c r="R4400">
        <f t="shared" si="714"/>
        <v>848730</v>
      </c>
      <c r="S4400">
        <v>1</v>
      </c>
      <c r="T4400">
        <f t="shared" si="709"/>
        <v>0</v>
      </c>
      <c r="U4400">
        <f t="shared" si="709"/>
        <v>0</v>
      </c>
      <c r="V4400">
        <f t="shared" si="709"/>
        <v>0</v>
      </c>
      <c r="W4400">
        <f t="shared" si="709"/>
        <v>1</v>
      </c>
    </row>
    <row r="4401" spans="1:23" x14ac:dyDescent="0.25">
      <c r="A4401" t="s">
        <v>8642</v>
      </c>
      <c r="B4401">
        <v>1</v>
      </c>
      <c r="C4401">
        <v>27802</v>
      </c>
      <c r="E4401" s="74">
        <v>2710554</v>
      </c>
      <c r="F4401" s="75">
        <f t="shared" si="718"/>
        <v>1</v>
      </c>
      <c r="G4401" s="75">
        <f t="shared" si="718"/>
        <v>2</v>
      </c>
      <c r="H4401" s="75">
        <f t="shared" si="718"/>
        <v>3</v>
      </c>
      <c r="I4401" s="75">
        <f t="shared" si="718"/>
        <v>4</v>
      </c>
      <c r="J4401" s="75">
        <f t="shared" si="718"/>
        <v>100</v>
      </c>
      <c r="K4401" s="75">
        <f t="shared" si="718"/>
        <v>100</v>
      </c>
      <c r="L4401" s="75">
        <f t="shared" si="718"/>
        <v>100</v>
      </c>
      <c r="M4401" s="75">
        <f t="shared" si="718"/>
        <v>100</v>
      </c>
      <c r="N4401" s="75">
        <f t="shared" si="718"/>
        <v>100</v>
      </c>
      <c r="O4401" s="75">
        <f t="shared" si="718"/>
        <v>100</v>
      </c>
      <c r="P4401">
        <f t="shared" si="712"/>
        <v>1</v>
      </c>
      <c r="Q4401" t="str">
        <f t="shared" si="713"/>
        <v>D20201231</v>
      </c>
      <c r="R4401">
        <f t="shared" si="714"/>
        <v>190372</v>
      </c>
      <c r="S4401">
        <v>1</v>
      </c>
      <c r="T4401">
        <f t="shared" si="709"/>
        <v>0</v>
      </c>
      <c r="U4401">
        <f t="shared" si="709"/>
        <v>0</v>
      </c>
      <c r="V4401">
        <f t="shared" si="709"/>
        <v>0</v>
      </c>
      <c r="W4401">
        <f t="shared" si="709"/>
        <v>1</v>
      </c>
    </row>
    <row r="4402" spans="1:23" x14ac:dyDescent="0.25">
      <c r="A4402" t="s">
        <v>8644</v>
      </c>
      <c r="B4402">
        <v>1</v>
      </c>
      <c r="C4402">
        <v>318892</v>
      </c>
      <c r="E4402" s="74">
        <v>2713920</v>
      </c>
      <c r="F4402" s="75">
        <f t="shared" si="718"/>
        <v>1</v>
      </c>
      <c r="G4402" s="75">
        <f t="shared" si="718"/>
        <v>2</v>
      </c>
      <c r="H4402" s="75">
        <f t="shared" si="718"/>
        <v>3</v>
      </c>
      <c r="I4402" s="75">
        <f t="shared" si="718"/>
        <v>4</v>
      </c>
      <c r="J4402" s="75">
        <f t="shared" si="718"/>
        <v>5</v>
      </c>
      <c r="K4402" s="75">
        <f t="shared" si="718"/>
        <v>6</v>
      </c>
      <c r="L4402" s="75">
        <f t="shared" si="718"/>
        <v>7</v>
      </c>
      <c r="M4402" s="75">
        <f t="shared" si="718"/>
        <v>8</v>
      </c>
      <c r="N4402" s="75">
        <f t="shared" si="718"/>
        <v>9</v>
      </c>
      <c r="O4402" s="75">
        <f t="shared" si="718"/>
        <v>10</v>
      </c>
      <c r="P4402">
        <f t="shared" si="712"/>
        <v>1</v>
      </c>
      <c r="Q4402" t="str">
        <f t="shared" si="713"/>
        <v>D20201231</v>
      </c>
      <c r="R4402">
        <f t="shared" si="714"/>
        <v>873947</v>
      </c>
      <c r="S4402">
        <v>1</v>
      </c>
      <c r="T4402">
        <f t="shared" si="709"/>
        <v>0</v>
      </c>
      <c r="U4402">
        <f t="shared" si="709"/>
        <v>0</v>
      </c>
      <c r="V4402">
        <f t="shared" si="709"/>
        <v>0</v>
      </c>
      <c r="W4402">
        <f t="shared" ref="T4402:W4465" si="719">IF(AND($R4402&gt;W$2,$R4402&lt;=W$3),1,0)</f>
        <v>1</v>
      </c>
    </row>
    <row r="4403" spans="1:23" x14ac:dyDescent="0.25">
      <c r="A4403" t="s">
        <v>8646</v>
      </c>
      <c r="B4403">
        <v>1</v>
      </c>
      <c r="C4403">
        <v>78966</v>
      </c>
      <c r="E4403" s="74">
        <v>2716088</v>
      </c>
      <c r="F4403" s="75">
        <f t="shared" si="718"/>
        <v>1</v>
      </c>
      <c r="G4403" s="75">
        <f t="shared" si="718"/>
        <v>2</v>
      </c>
      <c r="H4403" s="75">
        <f t="shared" si="718"/>
        <v>3</v>
      </c>
      <c r="I4403" s="75">
        <f t="shared" si="718"/>
        <v>4</v>
      </c>
      <c r="J4403" s="75">
        <f t="shared" si="718"/>
        <v>5</v>
      </c>
      <c r="K4403" s="75">
        <f t="shared" si="718"/>
        <v>6</v>
      </c>
      <c r="L4403" s="75">
        <f t="shared" si="718"/>
        <v>7</v>
      </c>
      <c r="M4403" s="75">
        <f t="shared" si="718"/>
        <v>8</v>
      </c>
      <c r="N4403" s="75">
        <f t="shared" si="718"/>
        <v>9</v>
      </c>
      <c r="O4403" s="75">
        <f t="shared" si="718"/>
        <v>10</v>
      </c>
      <c r="P4403">
        <f t="shared" si="712"/>
        <v>1</v>
      </c>
      <c r="Q4403" t="str">
        <f t="shared" si="713"/>
        <v>D20201231</v>
      </c>
      <c r="R4403">
        <f t="shared" si="714"/>
        <v>937949</v>
      </c>
      <c r="S4403">
        <v>1</v>
      </c>
      <c r="T4403">
        <f t="shared" si="719"/>
        <v>0</v>
      </c>
      <c r="U4403">
        <f t="shared" si="719"/>
        <v>0</v>
      </c>
      <c r="V4403">
        <f t="shared" si="719"/>
        <v>0</v>
      </c>
      <c r="W4403">
        <f t="shared" si="719"/>
        <v>1</v>
      </c>
    </row>
    <row r="4404" spans="1:23" x14ac:dyDescent="0.25">
      <c r="A4404" t="s">
        <v>8648</v>
      </c>
      <c r="B4404">
        <v>1</v>
      </c>
      <c r="C4404">
        <v>543873</v>
      </c>
      <c r="E4404" s="74">
        <v>2716828</v>
      </c>
      <c r="F4404" s="75">
        <f t="shared" si="718"/>
        <v>1</v>
      </c>
      <c r="G4404" s="75">
        <f t="shared" si="718"/>
        <v>2</v>
      </c>
      <c r="H4404" s="75">
        <f t="shared" si="718"/>
        <v>3</v>
      </c>
      <c r="I4404" s="75">
        <f t="shared" si="718"/>
        <v>4</v>
      </c>
      <c r="J4404" s="75">
        <f t="shared" si="718"/>
        <v>5</v>
      </c>
      <c r="K4404" s="75">
        <f t="shared" si="718"/>
        <v>6</v>
      </c>
      <c r="L4404" s="75">
        <f t="shared" si="718"/>
        <v>7</v>
      </c>
      <c r="M4404" s="75">
        <f t="shared" si="718"/>
        <v>8</v>
      </c>
      <c r="N4404" s="75">
        <f t="shared" si="718"/>
        <v>9</v>
      </c>
      <c r="O4404" s="75">
        <f t="shared" si="718"/>
        <v>100</v>
      </c>
      <c r="P4404">
        <f t="shared" si="712"/>
        <v>1</v>
      </c>
      <c r="Q4404" t="str">
        <f t="shared" si="713"/>
        <v>D20201231</v>
      </c>
      <c r="R4404">
        <f t="shared" si="714"/>
        <v>190698</v>
      </c>
      <c r="S4404">
        <v>1</v>
      </c>
      <c r="T4404">
        <f t="shared" si="719"/>
        <v>0</v>
      </c>
      <c r="U4404">
        <f t="shared" si="719"/>
        <v>0</v>
      </c>
      <c r="V4404">
        <f t="shared" si="719"/>
        <v>0</v>
      </c>
      <c r="W4404">
        <f t="shared" si="719"/>
        <v>1</v>
      </c>
    </row>
    <row r="4405" spans="1:23" x14ac:dyDescent="0.25">
      <c r="A4405" t="s">
        <v>8650</v>
      </c>
      <c r="B4405">
        <v>1</v>
      </c>
      <c r="C4405">
        <v>245822</v>
      </c>
      <c r="E4405" s="74">
        <v>2717012</v>
      </c>
      <c r="F4405" s="75">
        <f t="shared" ref="F4405:O4414" si="720">IFERROR(VLOOKUP(CONCATENATE(F$4,".",$E4405),$A$4:$C$488690,2,FALSE)*F$3,100)</f>
        <v>1</v>
      </c>
      <c r="G4405" s="75">
        <f t="shared" si="720"/>
        <v>2</v>
      </c>
      <c r="H4405" s="75">
        <f t="shared" si="720"/>
        <v>3</v>
      </c>
      <c r="I4405" s="75">
        <f t="shared" si="720"/>
        <v>4</v>
      </c>
      <c r="J4405" s="75">
        <f t="shared" si="720"/>
        <v>100</v>
      </c>
      <c r="K4405" s="75">
        <f t="shared" si="720"/>
        <v>100</v>
      </c>
      <c r="L4405" s="75">
        <f t="shared" si="720"/>
        <v>100</v>
      </c>
      <c r="M4405" s="75">
        <f t="shared" si="720"/>
        <v>100</v>
      </c>
      <c r="N4405" s="75">
        <f t="shared" si="720"/>
        <v>100</v>
      </c>
      <c r="O4405" s="75">
        <f t="shared" si="720"/>
        <v>100</v>
      </c>
      <c r="P4405">
        <f t="shared" si="712"/>
        <v>1</v>
      </c>
      <c r="Q4405" t="str">
        <f t="shared" si="713"/>
        <v>D20201231</v>
      </c>
      <c r="R4405">
        <f t="shared" si="714"/>
        <v>1586916</v>
      </c>
      <c r="S4405">
        <v>1</v>
      </c>
      <c r="T4405">
        <f t="shared" si="719"/>
        <v>0</v>
      </c>
      <c r="U4405">
        <f t="shared" si="719"/>
        <v>0</v>
      </c>
      <c r="V4405">
        <f t="shared" si="719"/>
        <v>1</v>
      </c>
      <c r="W4405">
        <f t="shared" si="719"/>
        <v>0</v>
      </c>
    </row>
    <row r="4406" spans="1:23" x14ac:dyDescent="0.25">
      <c r="A4406" t="s">
        <v>8652</v>
      </c>
      <c r="B4406">
        <v>1</v>
      </c>
      <c r="C4406">
        <v>201996</v>
      </c>
      <c r="E4406" s="74">
        <v>2718596</v>
      </c>
      <c r="F4406" s="75">
        <f t="shared" si="720"/>
        <v>1</v>
      </c>
      <c r="G4406" s="75">
        <f t="shared" si="720"/>
        <v>2</v>
      </c>
      <c r="H4406" s="75">
        <f t="shared" si="720"/>
        <v>3</v>
      </c>
      <c r="I4406" s="75">
        <f t="shared" si="720"/>
        <v>4</v>
      </c>
      <c r="J4406" s="75">
        <f t="shared" si="720"/>
        <v>5</v>
      </c>
      <c r="K4406" s="75">
        <f t="shared" si="720"/>
        <v>6</v>
      </c>
      <c r="L4406" s="75">
        <f t="shared" si="720"/>
        <v>7</v>
      </c>
      <c r="M4406" s="75">
        <f t="shared" si="720"/>
        <v>8</v>
      </c>
      <c r="N4406" s="75">
        <f t="shared" si="720"/>
        <v>9</v>
      </c>
      <c r="O4406" s="75">
        <f t="shared" si="720"/>
        <v>10</v>
      </c>
      <c r="P4406">
        <f t="shared" si="712"/>
        <v>1</v>
      </c>
      <c r="Q4406" t="str">
        <f t="shared" si="713"/>
        <v>D20201231</v>
      </c>
      <c r="R4406">
        <f t="shared" si="714"/>
        <v>352652</v>
      </c>
      <c r="S4406">
        <v>1</v>
      </c>
      <c r="T4406">
        <f t="shared" si="719"/>
        <v>0</v>
      </c>
      <c r="U4406">
        <f t="shared" si="719"/>
        <v>0</v>
      </c>
      <c r="V4406">
        <f t="shared" si="719"/>
        <v>0</v>
      </c>
      <c r="W4406">
        <f t="shared" si="719"/>
        <v>1</v>
      </c>
    </row>
    <row r="4407" spans="1:23" x14ac:dyDescent="0.25">
      <c r="A4407" t="s">
        <v>8654</v>
      </c>
      <c r="B4407">
        <v>1</v>
      </c>
      <c r="C4407">
        <v>28074</v>
      </c>
      <c r="E4407" s="74">
        <v>2719810</v>
      </c>
      <c r="F4407" s="75">
        <f t="shared" si="720"/>
        <v>1</v>
      </c>
      <c r="G4407" s="75">
        <f t="shared" si="720"/>
        <v>2</v>
      </c>
      <c r="H4407" s="75">
        <f t="shared" si="720"/>
        <v>3</v>
      </c>
      <c r="I4407" s="75">
        <f t="shared" si="720"/>
        <v>4</v>
      </c>
      <c r="J4407" s="75">
        <f t="shared" si="720"/>
        <v>5</v>
      </c>
      <c r="K4407" s="75">
        <f t="shared" si="720"/>
        <v>6</v>
      </c>
      <c r="L4407" s="75">
        <f t="shared" si="720"/>
        <v>7</v>
      </c>
      <c r="M4407" s="75">
        <f t="shared" si="720"/>
        <v>8</v>
      </c>
      <c r="N4407" s="75">
        <f t="shared" si="720"/>
        <v>9</v>
      </c>
      <c r="O4407" s="75">
        <f t="shared" si="720"/>
        <v>10</v>
      </c>
      <c r="P4407">
        <f t="shared" si="712"/>
        <v>1</v>
      </c>
      <c r="Q4407" t="str">
        <f t="shared" si="713"/>
        <v>D20201231</v>
      </c>
      <c r="R4407">
        <f t="shared" si="714"/>
        <v>115055</v>
      </c>
      <c r="S4407">
        <v>1</v>
      </c>
      <c r="T4407">
        <f t="shared" si="719"/>
        <v>0</v>
      </c>
      <c r="U4407">
        <f t="shared" si="719"/>
        <v>0</v>
      </c>
      <c r="V4407">
        <f t="shared" si="719"/>
        <v>0</v>
      </c>
      <c r="W4407">
        <f t="shared" si="719"/>
        <v>1</v>
      </c>
    </row>
    <row r="4408" spans="1:23" x14ac:dyDescent="0.25">
      <c r="A4408" t="s">
        <v>8656</v>
      </c>
      <c r="B4408">
        <v>1</v>
      </c>
      <c r="C4408">
        <v>906824</v>
      </c>
      <c r="E4408" s="74">
        <v>2723376</v>
      </c>
      <c r="F4408" s="75">
        <f t="shared" si="720"/>
        <v>1</v>
      </c>
      <c r="G4408" s="75">
        <f t="shared" si="720"/>
        <v>2</v>
      </c>
      <c r="H4408" s="75">
        <f t="shared" si="720"/>
        <v>3</v>
      </c>
      <c r="I4408" s="75">
        <f t="shared" si="720"/>
        <v>4</v>
      </c>
      <c r="J4408" s="75">
        <f t="shared" si="720"/>
        <v>5</v>
      </c>
      <c r="K4408" s="75">
        <f t="shared" si="720"/>
        <v>6</v>
      </c>
      <c r="L4408" s="75">
        <f t="shared" si="720"/>
        <v>7</v>
      </c>
      <c r="M4408" s="75">
        <f t="shared" si="720"/>
        <v>8</v>
      </c>
      <c r="N4408" s="75">
        <f t="shared" si="720"/>
        <v>9</v>
      </c>
      <c r="O4408" s="75">
        <f t="shared" si="720"/>
        <v>10</v>
      </c>
      <c r="P4408">
        <f t="shared" si="712"/>
        <v>1</v>
      </c>
      <c r="Q4408" t="str">
        <f t="shared" si="713"/>
        <v>D20201231</v>
      </c>
      <c r="R4408">
        <f t="shared" si="714"/>
        <v>115698</v>
      </c>
      <c r="S4408">
        <v>1</v>
      </c>
      <c r="T4408">
        <f t="shared" si="719"/>
        <v>0</v>
      </c>
      <c r="U4408">
        <f t="shared" si="719"/>
        <v>0</v>
      </c>
      <c r="V4408">
        <f t="shared" si="719"/>
        <v>0</v>
      </c>
      <c r="W4408">
        <f t="shared" si="719"/>
        <v>1</v>
      </c>
    </row>
    <row r="4409" spans="1:23" x14ac:dyDescent="0.25">
      <c r="A4409" t="s">
        <v>8658</v>
      </c>
      <c r="B4409">
        <v>1</v>
      </c>
      <c r="C4409">
        <v>323617</v>
      </c>
      <c r="E4409" s="74">
        <v>2724766</v>
      </c>
      <c r="F4409" s="75">
        <f t="shared" si="720"/>
        <v>1</v>
      </c>
      <c r="G4409" s="75">
        <f t="shared" si="720"/>
        <v>2</v>
      </c>
      <c r="H4409" s="75">
        <f t="shared" si="720"/>
        <v>3</v>
      </c>
      <c r="I4409" s="75">
        <f t="shared" si="720"/>
        <v>4</v>
      </c>
      <c r="J4409" s="75">
        <f t="shared" si="720"/>
        <v>5</v>
      </c>
      <c r="K4409" s="75">
        <f t="shared" si="720"/>
        <v>6</v>
      </c>
      <c r="L4409" s="75">
        <f t="shared" si="720"/>
        <v>7</v>
      </c>
      <c r="M4409" s="75">
        <f t="shared" si="720"/>
        <v>8</v>
      </c>
      <c r="N4409" s="75">
        <f t="shared" si="720"/>
        <v>9</v>
      </c>
      <c r="O4409" s="75">
        <f t="shared" si="720"/>
        <v>10</v>
      </c>
      <c r="P4409">
        <f t="shared" si="712"/>
        <v>1</v>
      </c>
      <c r="Q4409" t="str">
        <f t="shared" si="713"/>
        <v>D20201231</v>
      </c>
      <c r="R4409">
        <f t="shared" si="714"/>
        <v>54767</v>
      </c>
      <c r="S4409">
        <v>1</v>
      </c>
      <c r="T4409">
        <f t="shared" si="719"/>
        <v>0</v>
      </c>
      <c r="U4409">
        <f t="shared" si="719"/>
        <v>0</v>
      </c>
      <c r="V4409">
        <f t="shared" si="719"/>
        <v>0</v>
      </c>
      <c r="W4409">
        <f t="shared" si="719"/>
        <v>1</v>
      </c>
    </row>
    <row r="4410" spans="1:23" x14ac:dyDescent="0.25">
      <c r="A4410" t="s">
        <v>8660</v>
      </c>
      <c r="B4410">
        <v>1</v>
      </c>
      <c r="C4410">
        <v>60273</v>
      </c>
      <c r="E4410" s="74">
        <v>2726050</v>
      </c>
      <c r="F4410" s="75">
        <f t="shared" si="720"/>
        <v>1</v>
      </c>
      <c r="G4410" s="75">
        <f t="shared" si="720"/>
        <v>2</v>
      </c>
      <c r="H4410" s="75">
        <f t="shared" si="720"/>
        <v>3</v>
      </c>
      <c r="I4410" s="75">
        <f t="shared" si="720"/>
        <v>4</v>
      </c>
      <c r="J4410" s="75">
        <f t="shared" si="720"/>
        <v>5</v>
      </c>
      <c r="K4410" s="75">
        <f t="shared" si="720"/>
        <v>6</v>
      </c>
      <c r="L4410" s="75">
        <f t="shared" si="720"/>
        <v>7</v>
      </c>
      <c r="M4410" s="75">
        <f t="shared" si="720"/>
        <v>8</v>
      </c>
      <c r="N4410" s="75">
        <f t="shared" si="720"/>
        <v>9</v>
      </c>
      <c r="O4410" s="75">
        <f t="shared" si="720"/>
        <v>10</v>
      </c>
      <c r="P4410">
        <f t="shared" si="712"/>
        <v>1</v>
      </c>
      <c r="Q4410" t="str">
        <f t="shared" si="713"/>
        <v>D20201231</v>
      </c>
      <c r="R4410">
        <f t="shared" si="714"/>
        <v>124369</v>
      </c>
      <c r="S4410">
        <v>1</v>
      </c>
      <c r="T4410">
        <f t="shared" si="719"/>
        <v>0</v>
      </c>
      <c r="U4410">
        <f t="shared" si="719"/>
        <v>0</v>
      </c>
      <c r="V4410">
        <f t="shared" si="719"/>
        <v>0</v>
      </c>
      <c r="W4410">
        <f t="shared" si="719"/>
        <v>1</v>
      </c>
    </row>
    <row r="4411" spans="1:23" x14ac:dyDescent="0.25">
      <c r="A4411" t="s">
        <v>8662</v>
      </c>
      <c r="B4411">
        <v>1</v>
      </c>
      <c r="C4411">
        <v>69213</v>
      </c>
      <c r="E4411" s="74">
        <v>2728661</v>
      </c>
      <c r="F4411" s="75">
        <f t="shared" si="720"/>
        <v>1</v>
      </c>
      <c r="G4411" s="75">
        <f t="shared" si="720"/>
        <v>2</v>
      </c>
      <c r="H4411" s="75">
        <f t="shared" si="720"/>
        <v>3</v>
      </c>
      <c r="I4411" s="75">
        <f t="shared" si="720"/>
        <v>4</v>
      </c>
      <c r="J4411" s="75">
        <f t="shared" si="720"/>
        <v>5</v>
      </c>
      <c r="K4411" s="75">
        <f t="shared" si="720"/>
        <v>6</v>
      </c>
      <c r="L4411" s="75">
        <f t="shared" si="720"/>
        <v>7</v>
      </c>
      <c r="M4411" s="75">
        <f t="shared" si="720"/>
        <v>8</v>
      </c>
      <c r="N4411" s="75">
        <f t="shared" si="720"/>
        <v>9</v>
      </c>
      <c r="O4411" s="75">
        <f t="shared" si="720"/>
        <v>100</v>
      </c>
      <c r="P4411">
        <f t="shared" si="712"/>
        <v>1</v>
      </c>
      <c r="Q4411" t="str">
        <f t="shared" si="713"/>
        <v>D20201231</v>
      </c>
      <c r="R4411">
        <f t="shared" si="714"/>
        <v>1089284</v>
      </c>
      <c r="S4411">
        <v>1</v>
      </c>
      <c r="T4411">
        <f t="shared" si="719"/>
        <v>0</v>
      </c>
      <c r="U4411">
        <f t="shared" si="719"/>
        <v>0</v>
      </c>
      <c r="V4411">
        <f t="shared" si="719"/>
        <v>1</v>
      </c>
      <c r="W4411">
        <f t="shared" si="719"/>
        <v>0</v>
      </c>
    </row>
    <row r="4412" spans="1:23" x14ac:dyDescent="0.25">
      <c r="A4412" t="s">
        <v>8664</v>
      </c>
      <c r="B4412">
        <v>1</v>
      </c>
      <c r="C4412">
        <v>1103056</v>
      </c>
      <c r="E4412" s="74">
        <v>2728746</v>
      </c>
      <c r="F4412" s="75">
        <f t="shared" si="720"/>
        <v>1</v>
      </c>
      <c r="G4412" s="75">
        <f t="shared" si="720"/>
        <v>2</v>
      </c>
      <c r="H4412" s="75">
        <f t="shared" si="720"/>
        <v>3</v>
      </c>
      <c r="I4412" s="75">
        <f t="shared" si="720"/>
        <v>100</v>
      </c>
      <c r="J4412" s="75">
        <f t="shared" si="720"/>
        <v>100</v>
      </c>
      <c r="K4412" s="75">
        <f t="shared" si="720"/>
        <v>100</v>
      </c>
      <c r="L4412" s="75">
        <f t="shared" si="720"/>
        <v>100</v>
      </c>
      <c r="M4412" s="75">
        <f t="shared" si="720"/>
        <v>100</v>
      </c>
      <c r="N4412" s="75">
        <f t="shared" si="720"/>
        <v>100</v>
      </c>
      <c r="O4412" s="75">
        <f t="shared" si="720"/>
        <v>100</v>
      </c>
      <c r="P4412">
        <f t="shared" si="712"/>
        <v>1</v>
      </c>
      <c r="Q4412" t="str">
        <f t="shared" si="713"/>
        <v>D20201231</v>
      </c>
      <c r="R4412">
        <f t="shared" si="714"/>
        <v>49192</v>
      </c>
      <c r="S4412">
        <v>1</v>
      </c>
      <c r="T4412">
        <f t="shared" si="719"/>
        <v>0</v>
      </c>
      <c r="U4412">
        <f t="shared" si="719"/>
        <v>0</v>
      </c>
      <c r="V4412">
        <f t="shared" si="719"/>
        <v>0</v>
      </c>
      <c r="W4412">
        <f t="shared" si="719"/>
        <v>1</v>
      </c>
    </row>
    <row r="4413" spans="1:23" x14ac:dyDescent="0.25">
      <c r="A4413" t="s">
        <v>8665</v>
      </c>
      <c r="B4413">
        <v>1</v>
      </c>
      <c r="C4413">
        <v>34547</v>
      </c>
      <c r="E4413" s="74">
        <v>2729677</v>
      </c>
      <c r="F4413" s="75">
        <f t="shared" si="720"/>
        <v>1</v>
      </c>
      <c r="G4413" s="75">
        <f t="shared" si="720"/>
        <v>2</v>
      </c>
      <c r="H4413" s="75">
        <f t="shared" si="720"/>
        <v>3</v>
      </c>
      <c r="I4413" s="75">
        <f t="shared" si="720"/>
        <v>4</v>
      </c>
      <c r="J4413" s="75">
        <f t="shared" si="720"/>
        <v>5</v>
      </c>
      <c r="K4413" s="75">
        <f t="shared" si="720"/>
        <v>6</v>
      </c>
      <c r="L4413" s="75">
        <f t="shared" si="720"/>
        <v>7</v>
      </c>
      <c r="M4413" s="75">
        <f t="shared" si="720"/>
        <v>8</v>
      </c>
      <c r="N4413" s="75">
        <f t="shared" si="720"/>
        <v>9</v>
      </c>
      <c r="O4413" s="75">
        <f t="shared" si="720"/>
        <v>10</v>
      </c>
      <c r="P4413">
        <f t="shared" si="712"/>
        <v>1</v>
      </c>
      <c r="Q4413" t="str">
        <f t="shared" si="713"/>
        <v>D20201231</v>
      </c>
      <c r="R4413">
        <f t="shared" si="714"/>
        <v>205705</v>
      </c>
      <c r="S4413">
        <v>1</v>
      </c>
      <c r="T4413">
        <f t="shared" si="719"/>
        <v>0</v>
      </c>
      <c r="U4413">
        <f t="shared" si="719"/>
        <v>0</v>
      </c>
      <c r="V4413">
        <f t="shared" si="719"/>
        <v>0</v>
      </c>
      <c r="W4413">
        <f t="shared" si="719"/>
        <v>1</v>
      </c>
    </row>
    <row r="4414" spans="1:23" x14ac:dyDescent="0.25">
      <c r="A4414" t="s">
        <v>8667</v>
      </c>
      <c r="B4414">
        <v>1</v>
      </c>
      <c r="C4414">
        <v>23167</v>
      </c>
      <c r="E4414" s="74">
        <v>2730431</v>
      </c>
      <c r="F4414" s="75">
        <f t="shared" si="720"/>
        <v>1</v>
      </c>
      <c r="G4414" s="75">
        <f t="shared" si="720"/>
        <v>2</v>
      </c>
      <c r="H4414" s="75">
        <f t="shared" si="720"/>
        <v>3</v>
      </c>
      <c r="I4414" s="75">
        <f t="shared" si="720"/>
        <v>4</v>
      </c>
      <c r="J4414" s="75">
        <f t="shared" si="720"/>
        <v>5</v>
      </c>
      <c r="K4414" s="75">
        <f t="shared" si="720"/>
        <v>6</v>
      </c>
      <c r="L4414" s="75">
        <f t="shared" si="720"/>
        <v>7</v>
      </c>
      <c r="M4414" s="75">
        <f t="shared" si="720"/>
        <v>8</v>
      </c>
      <c r="N4414" s="75">
        <f t="shared" si="720"/>
        <v>9</v>
      </c>
      <c r="O4414" s="75">
        <f t="shared" si="720"/>
        <v>10</v>
      </c>
      <c r="P4414">
        <f t="shared" si="712"/>
        <v>1</v>
      </c>
      <c r="Q4414" t="str">
        <f t="shared" si="713"/>
        <v>D20201231</v>
      </c>
      <c r="R4414">
        <f t="shared" si="714"/>
        <v>392160</v>
      </c>
      <c r="S4414">
        <v>1</v>
      </c>
      <c r="T4414">
        <f t="shared" si="719"/>
        <v>0</v>
      </c>
      <c r="U4414">
        <f t="shared" si="719"/>
        <v>0</v>
      </c>
      <c r="V4414">
        <f t="shared" si="719"/>
        <v>0</v>
      </c>
      <c r="W4414">
        <f t="shared" si="719"/>
        <v>1</v>
      </c>
    </row>
    <row r="4415" spans="1:23" x14ac:dyDescent="0.25">
      <c r="A4415" t="s">
        <v>8669</v>
      </c>
      <c r="B4415">
        <v>1</v>
      </c>
      <c r="C4415">
        <v>40504</v>
      </c>
      <c r="E4415" s="74">
        <v>2732565</v>
      </c>
      <c r="F4415" s="75">
        <f t="shared" ref="F4415:O4424" si="721">IFERROR(VLOOKUP(CONCATENATE(F$4,".",$E4415),$A$4:$C$488690,2,FALSE)*F$3,100)</f>
        <v>1</v>
      </c>
      <c r="G4415" s="75">
        <f t="shared" si="721"/>
        <v>2</v>
      </c>
      <c r="H4415" s="75">
        <f t="shared" si="721"/>
        <v>3</v>
      </c>
      <c r="I4415" s="75">
        <f t="shared" si="721"/>
        <v>4</v>
      </c>
      <c r="J4415" s="75">
        <f t="shared" si="721"/>
        <v>5</v>
      </c>
      <c r="K4415" s="75">
        <f t="shared" si="721"/>
        <v>6</v>
      </c>
      <c r="L4415" s="75">
        <f t="shared" si="721"/>
        <v>7</v>
      </c>
      <c r="M4415" s="75">
        <f t="shared" si="721"/>
        <v>8</v>
      </c>
      <c r="N4415" s="75">
        <f t="shared" si="721"/>
        <v>9</v>
      </c>
      <c r="O4415" s="75">
        <f t="shared" si="721"/>
        <v>10</v>
      </c>
      <c r="P4415">
        <f t="shared" si="712"/>
        <v>1</v>
      </c>
      <c r="Q4415" t="str">
        <f t="shared" si="713"/>
        <v>D20201231</v>
      </c>
      <c r="R4415">
        <f t="shared" si="714"/>
        <v>402319</v>
      </c>
      <c r="S4415">
        <v>1</v>
      </c>
      <c r="T4415">
        <f t="shared" si="719"/>
        <v>0</v>
      </c>
      <c r="U4415">
        <f t="shared" si="719"/>
        <v>0</v>
      </c>
      <c r="V4415">
        <f t="shared" si="719"/>
        <v>0</v>
      </c>
      <c r="W4415">
        <f t="shared" si="719"/>
        <v>1</v>
      </c>
    </row>
    <row r="4416" spans="1:23" x14ac:dyDescent="0.25">
      <c r="A4416" t="s">
        <v>8671</v>
      </c>
      <c r="B4416">
        <v>1</v>
      </c>
      <c r="C4416">
        <v>185467</v>
      </c>
      <c r="E4416" s="74">
        <v>2733263</v>
      </c>
      <c r="F4416" s="75">
        <f t="shared" si="721"/>
        <v>1</v>
      </c>
      <c r="G4416" s="75">
        <f t="shared" si="721"/>
        <v>2</v>
      </c>
      <c r="H4416" s="75">
        <f t="shared" si="721"/>
        <v>3</v>
      </c>
      <c r="I4416" s="75">
        <f t="shared" si="721"/>
        <v>4</v>
      </c>
      <c r="J4416" s="75">
        <f t="shared" si="721"/>
        <v>5</v>
      </c>
      <c r="K4416" s="75">
        <f t="shared" si="721"/>
        <v>6</v>
      </c>
      <c r="L4416" s="75">
        <f t="shared" si="721"/>
        <v>7</v>
      </c>
      <c r="M4416" s="75">
        <f t="shared" si="721"/>
        <v>8</v>
      </c>
      <c r="N4416" s="75">
        <f t="shared" si="721"/>
        <v>9</v>
      </c>
      <c r="O4416" s="75">
        <f t="shared" si="721"/>
        <v>10</v>
      </c>
      <c r="P4416">
        <f t="shared" si="712"/>
        <v>1</v>
      </c>
      <c r="Q4416" t="str">
        <f t="shared" si="713"/>
        <v>D20201231</v>
      </c>
      <c r="R4416">
        <f t="shared" si="714"/>
        <v>437847</v>
      </c>
      <c r="S4416">
        <v>1</v>
      </c>
      <c r="T4416">
        <f t="shared" si="719"/>
        <v>0</v>
      </c>
      <c r="U4416">
        <f t="shared" si="719"/>
        <v>0</v>
      </c>
      <c r="V4416">
        <f t="shared" si="719"/>
        <v>0</v>
      </c>
      <c r="W4416">
        <f t="shared" si="719"/>
        <v>1</v>
      </c>
    </row>
    <row r="4417" spans="1:23" x14ac:dyDescent="0.25">
      <c r="A4417" t="s">
        <v>8673</v>
      </c>
      <c r="B4417">
        <v>1</v>
      </c>
      <c r="C4417">
        <v>357896</v>
      </c>
      <c r="E4417" s="74">
        <v>2734729</v>
      </c>
      <c r="F4417" s="75">
        <f t="shared" si="721"/>
        <v>1</v>
      </c>
      <c r="G4417" s="75">
        <f t="shared" si="721"/>
        <v>2</v>
      </c>
      <c r="H4417" s="75">
        <f t="shared" si="721"/>
        <v>3</v>
      </c>
      <c r="I4417" s="75">
        <f t="shared" si="721"/>
        <v>4</v>
      </c>
      <c r="J4417" s="75">
        <f t="shared" si="721"/>
        <v>5</v>
      </c>
      <c r="K4417" s="75">
        <f t="shared" si="721"/>
        <v>6</v>
      </c>
      <c r="L4417" s="75">
        <f t="shared" si="721"/>
        <v>7</v>
      </c>
      <c r="M4417" s="75">
        <f t="shared" si="721"/>
        <v>8</v>
      </c>
      <c r="N4417" s="75">
        <f t="shared" si="721"/>
        <v>9</v>
      </c>
      <c r="O4417" s="75">
        <f t="shared" si="721"/>
        <v>10</v>
      </c>
      <c r="P4417">
        <f t="shared" si="712"/>
        <v>1</v>
      </c>
      <c r="Q4417" t="str">
        <f t="shared" si="713"/>
        <v>D20201231</v>
      </c>
      <c r="R4417">
        <f t="shared" si="714"/>
        <v>3454262</v>
      </c>
      <c r="S4417">
        <v>1</v>
      </c>
      <c r="T4417">
        <f t="shared" si="719"/>
        <v>0</v>
      </c>
      <c r="U4417">
        <f t="shared" si="719"/>
        <v>0</v>
      </c>
      <c r="V4417">
        <f t="shared" si="719"/>
        <v>1</v>
      </c>
      <c r="W4417">
        <f t="shared" si="719"/>
        <v>0</v>
      </c>
    </row>
    <row r="4418" spans="1:23" x14ac:dyDescent="0.25">
      <c r="A4418" t="s">
        <v>8675</v>
      </c>
      <c r="B4418">
        <v>1</v>
      </c>
      <c r="C4418">
        <v>395292</v>
      </c>
      <c r="E4418" s="74">
        <v>2735137</v>
      </c>
      <c r="F4418" s="75">
        <f t="shared" si="721"/>
        <v>1</v>
      </c>
      <c r="G4418" s="75">
        <f t="shared" si="721"/>
        <v>2</v>
      </c>
      <c r="H4418" s="75">
        <f t="shared" si="721"/>
        <v>3</v>
      </c>
      <c r="I4418" s="75">
        <f t="shared" si="721"/>
        <v>4</v>
      </c>
      <c r="J4418" s="75">
        <f t="shared" si="721"/>
        <v>5</v>
      </c>
      <c r="K4418" s="75">
        <f t="shared" si="721"/>
        <v>6</v>
      </c>
      <c r="L4418" s="75">
        <f t="shared" si="721"/>
        <v>7</v>
      </c>
      <c r="M4418" s="75">
        <f t="shared" si="721"/>
        <v>8</v>
      </c>
      <c r="N4418" s="75">
        <f t="shared" si="721"/>
        <v>9</v>
      </c>
      <c r="O4418" s="75">
        <f t="shared" si="721"/>
        <v>10</v>
      </c>
      <c r="P4418">
        <f t="shared" si="712"/>
        <v>1</v>
      </c>
      <c r="Q4418" t="str">
        <f t="shared" si="713"/>
        <v>D20201231</v>
      </c>
      <c r="R4418">
        <f t="shared" si="714"/>
        <v>232834</v>
      </c>
      <c r="S4418">
        <v>1</v>
      </c>
      <c r="T4418">
        <f t="shared" si="719"/>
        <v>0</v>
      </c>
      <c r="U4418">
        <f t="shared" si="719"/>
        <v>0</v>
      </c>
      <c r="V4418">
        <f t="shared" si="719"/>
        <v>0</v>
      </c>
      <c r="W4418">
        <f t="shared" si="719"/>
        <v>1</v>
      </c>
    </row>
    <row r="4419" spans="1:23" x14ac:dyDescent="0.25">
      <c r="A4419" t="s">
        <v>8677</v>
      </c>
      <c r="B4419">
        <v>1</v>
      </c>
      <c r="C4419">
        <v>530026</v>
      </c>
      <c r="E4419" s="74">
        <v>2735146</v>
      </c>
      <c r="F4419" s="75">
        <f t="shared" si="721"/>
        <v>1</v>
      </c>
      <c r="G4419" s="75">
        <f t="shared" si="721"/>
        <v>2</v>
      </c>
      <c r="H4419" s="75">
        <f t="shared" si="721"/>
        <v>3</v>
      </c>
      <c r="I4419" s="75">
        <f t="shared" si="721"/>
        <v>4</v>
      </c>
      <c r="J4419" s="75">
        <f t="shared" si="721"/>
        <v>5</v>
      </c>
      <c r="K4419" s="75">
        <f t="shared" si="721"/>
        <v>6</v>
      </c>
      <c r="L4419" s="75">
        <f t="shared" si="721"/>
        <v>7</v>
      </c>
      <c r="M4419" s="75">
        <f t="shared" si="721"/>
        <v>8</v>
      </c>
      <c r="N4419" s="75">
        <f t="shared" si="721"/>
        <v>9</v>
      </c>
      <c r="O4419" s="75">
        <f t="shared" si="721"/>
        <v>10</v>
      </c>
      <c r="P4419">
        <f t="shared" si="712"/>
        <v>1</v>
      </c>
      <c r="Q4419" t="str">
        <f t="shared" si="713"/>
        <v>D20201231</v>
      </c>
      <c r="R4419">
        <f t="shared" si="714"/>
        <v>41364818</v>
      </c>
      <c r="S4419">
        <v>1</v>
      </c>
      <c r="T4419">
        <f t="shared" si="719"/>
        <v>0</v>
      </c>
      <c r="U4419">
        <f t="shared" si="719"/>
        <v>1</v>
      </c>
      <c r="V4419">
        <f t="shared" si="719"/>
        <v>0</v>
      </c>
      <c r="W4419">
        <f t="shared" si="719"/>
        <v>0</v>
      </c>
    </row>
    <row r="4420" spans="1:23" x14ac:dyDescent="0.25">
      <c r="A4420" t="s">
        <v>8679</v>
      </c>
      <c r="B4420">
        <v>1</v>
      </c>
      <c r="C4420">
        <v>235230</v>
      </c>
      <c r="E4420" s="74">
        <v>2736219</v>
      </c>
      <c r="F4420" s="75">
        <f t="shared" si="721"/>
        <v>1</v>
      </c>
      <c r="G4420" s="75">
        <f t="shared" si="721"/>
        <v>2</v>
      </c>
      <c r="H4420" s="75">
        <f t="shared" si="721"/>
        <v>3</v>
      </c>
      <c r="I4420" s="75">
        <f t="shared" si="721"/>
        <v>4</v>
      </c>
      <c r="J4420" s="75">
        <f t="shared" si="721"/>
        <v>5</v>
      </c>
      <c r="K4420" s="75">
        <f t="shared" si="721"/>
        <v>6</v>
      </c>
      <c r="L4420" s="75">
        <f t="shared" si="721"/>
        <v>7</v>
      </c>
      <c r="M4420" s="75">
        <f t="shared" si="721"/>
        <v>8</v>
      </c>
      <c r="N4420" s="75">
        <f t="shared" si="721"/>
        <v>9</v>
      </c>
      <c r="O4420" s="75">
        <f t="shared" si="721"/>
        <v>10</v>
      </c>
      <c r="P4420">
        <f t="shared" si="712"/>
        <v>1</v>
      </c>
      <c r="Q4420" t="str">
        <f t="shared" si="713"/>
        <v>D20201231</v>
      </c>
      <c r="R4420">
        <f t="shared" si="714"/>
        <v>959674</v>
      </c>
      <c r="S4420">
        <v>1</v>
      </c>
      <c r="T4420">
        <f t="shared" si="719"/>
        <v>0</v>
      </c>
      <c r="U4420">
        <f t="shared" si="719"/>
        <v>0</v>
      </c>
      <c r="V4420">
        <f t="shared" si="719"/>
        <v>0</v>
      </c>
      <c r="W4420">
        <f t="shared" si="719"/>
        <v>1</v>
      </c>
    </row>
    <row r="4421" spans="1:23" x14ac:dyDescent="0.25">
      <c r="A4421" t="s">
        <v>8681</v>
      </c>
      <c r="B4421">
        <v>1</v>
      </c>
      <c r="C4421">
        <v>160632</v>
      </c>
      <c r="E4421" s="74">
        <v>2736291</v>
      </c>
      <c r="F4421" s="75">
        <f t="shared" si="721"/>
        <v>1</v>
      </c>
      <c r="G4421" s="75">
        <f t="shared" si="721"/>
        <v>2</v>
      </c>
      <c r="H4421" s="75">
        <f t="shared" si="721"/>
        <v>3</v>
      </c>
      <c r="I4421" s="75">
        <f t="shared" si="721"/>
        <v>4</v>
      </c>
      <c r="J4421" s="75">
        <f t="shared" si="721"/>
        <v>5</v>
      </c>
      <c r="K4421" s="75">
        <f t="shared" si="721"/>
        <v>6</v>
      </c>
      <c r="L4421" s="75">
        <f t="shared" si="721"/>
        <v>7</v>
      </c>
      <c r="M4421" s="75">
        <f t="shared" si="721"/>
        <v>8</v>
      </c>
      <c r="N4421" s="75">
        <f t="shared" si="721"/>
        <v>9</v>
      </c>
      <c r="O4421" s="75">
        <f t="shared" si="721"/>
        <v>10</v>
      </c>
      <c r="P4421">
        <f t="shared" si="712"/>
        <v>1</v>
      </c>
      <c r="Q4421" t="str">
        <f t="shared" si="713"/>
        <v>D20201231</v>
      </c>
      <c r="R4421">
        <f t="shared" si="714"/>
        <v>10255710</v>
      </c>
      <c r="S4421">
        <v>1</v>
      </c>
      <c r="T4421">
        <f t="shared" si="719"/>
        <v>0</v>
      </c>
      <c r="U4421">
        <f t="shared" si="719"/>
        <v>1</v>
      </c>
      <c r="V4421">
        <f t="shared" si="719"/>
        <v>0</v>
      </c>
      <c r="W4421">
        <f t="shared" si="719"/>
        <v>0</v>
      </c>
    </row>
    <row r="4422" spans="1:23" x14ac:dyDescent="0.25">
      <c r="A4422" t="s">
        <v>8683</v>
      </c>
      <c r="B4422">
        <v>1</v>
      </c>
      <c r="C4422">
        <v>31597</v>
      </c>
      <c r="E4422" s="74">
        <v>2736451</v>
      </c>
      <c r="F4422" s="75">
        <f t="shared" si="721"/>
        <v>1</v>
      </c>
      <c r="G4422" s="75">
        <f t="shared" si="721"/>
        <v>2</v>
      </c>
      <c r="H4422" s="75">
        <f t="shared" si="721"/>
        <v>3</v>
      </c>
      <c r="I4422" s="75">
        <f t="shared" si="721"/>
        <v>4</v>
      </c>
      <c r="J4422" s="75">
        <f t="shared" si="721"/>
        <v>5</v>
      </c>
      <c r="K4422" s="75">
        <f t="shared" si="721"/>
        <v>6</v>
      </c>
      <c r="L4422" s="75">
        <f t="shared" si="721"/>
        <v>7</v>
      </c>
      <c r="M4422" s="75">
        <f t="shared" si="721"/>
        <v>8</v>
      </c>
      <c r="N4422" s="75">
        <f t="shared" si="721"/>
        <v>9</v>
      </c>
      <c r="O4422" s="75">
        <f t="shared" si="721"/>
        <v>10</v>
      </c>
      <c r="P4422">
        <f t="shared" ref="P4422:P4485" si="722">MIN(F4422:O4422)</f>
        <v>1</v>
      </c>
      <c r="Q4422" t="str">
        <f t="shared" ref="Q4422:Q4485" si="723">HLOOKUP($P4422,$F$3:$O$4,2,FALSE)</f>
        <v>D20201231</v>
      </c>
      <c r="R4422">
        <f t="shared" ref="R4422:R4485" si="724">VLOOKUP(CONCATENATE($Q4422,".",$E4422),$A$4:$C$488690,3,FALSE)</f>
        <v>755298</v>
      </c>
      <c r="S4422">
        <v>1</v>
      </c>
      <c r="T4422">
        <f t="shared" si="719"/>
        <v>0</v>
      </c>
      <c r="U4422">
        <f t="shared" si="719"/>
        <v>0</v>
      </c>
      <c r="V4422">
        <f t="shared" si="719"/>
        <v>0</v>
      </c>
      <c r="W4422">
        <f t="shared" si="719"/>
        <v>1</v>
      </c>
    </row>
    <row r="4423" spans="1:23" x14ac:dyDescent="0.25">
      <c r="A4423" t="s">
        <v>8685</v>
      </c>
      <c r="B4423">
        <v>1</v>
      </c>
      <c r="C4423">
        <v>76642</v>
      </c>
      <c r="E4423" s="74">
        <v>2736714</v>
      </c>
      <c r="F4423" s="75">
        <f t="shared" si="721"/>
        <v>1</v>
      </c>
      <c r="G4423" s="75">
        <f t="shared" si="721"/>
        <v>2</v>
      </c>
      <c r="H4423" s="75">
        <f t="shared" si="721"/>
        <v>3</v>
      </c>
      <c r="I4423" s="75">
        <f t="shared" si="721"/>
        <v>4</v>
      </c>
      <c r="J4423" s="75">
        <f t="shared" si="721"/>
        <v>5</v>
      </c>
      <c r="K4423" s="75">
        <f t="shared" si="721"/>
        <v>6</v>
      </c>
      <c r="L4423" s="75">
        <f t="shared" si="721"/>
        <v>7</v>
      </c>
      <c r="M4423" s="75">
        <f t="shared" si="721"/>
        <v>8</v>
      </c>
      <c r="N4423" s="75">
        <f t="shared" si="721"/>
        <v>9</v>
      </c>
      <c r="O4423" s="75">
        <f t="shared" si="721"/>
        <v>10</v>
      </c>
      <c r="P4423">
        <f t="shared" si="722"/>
        <v>1</v>
      </c>
      <c r="Q4423" t="str">
        <f t="shared" si="723"/>
        <v>D20201231</v>
      </c>
      <c r="R4423">
        <f t="shared" si="724"/>
        <v>1276708</v>
      </c>
      <c r="S4423">
        <v>1</v>
      </c>
      <c r="T4423">
        <f t="shared" si="719"/>
        <v>0</v>
      </c>
      <c r="U4423">
        <f t="shared" si="719"/>
        <v>0</v>
      </c>
      <c r="V4423">
        <f t="shared" si="719"/>
        <v>1</v>
      </c>
      <c r="W4423">
        <f t="shared" si="719"/>
        <v>0</v>
      </c>
    </row>
    <row r="4424" spans="1:23" x14ac:dyDescent="0.25">
      <c r="A4424" t="s">
        <v>8687</v>
      </c>
      <c r="B4424">
        <v>1</v>
      </c>
      <c r="C4424">
        <v>31511</v>
      </c>
      <c r="E4424" s="74">
        <v>2737980</v>
      </c>
      <c r="F4424" s="75">
        <f t="shared" si="721"/>
        <v>1</v>
      </c>
      <c r="G4424" s="75">
        <f t="shared" si="721"/>
        <v>2</v>
      </c>
      <c r="H4424" s="75">
        <f t="shared" si="721"/>
        <v>3</v>
      </c>
      <c r="I4424" s="75">
        <f t="shared" si="721"/>
        <v>4</v>
      </c>
      <c r="J4424" s="75">
        <f t="shared" si="721"/>
        <v>5</v>
      </c>
      <c r="K4424" s="75">
        <f t="shared" si="721"/>
        <v>6</v>
      </c>
      <c r="L4424" s="75">
        <f t="shared" si="721"/>
        <v>7</v>
      </c>
      <c r="M4424" s="75">
        <f t="shared" si="721"/>
        <v>8</v>
      </c>
      <c r="N4424" s="75">
        <f t="shared" si="721"/>
        <v>9</v>
      </c>
      <c r="O4424" s="75">
        <f t="shared" si="721"/>
        <v>10</v>
      </c>
      <c r="P4424">
        <f t="shared" si="722"/>
        <v>1</v>
      </c>
      <c r="Q4424" t="str">
        <f t="shared" si="723"/>
        <v>D20201231</v>
      </c>
      <c r="R4424">
        <f t="shared" si="724"/>
        <v>3305150</v>
      </c>
      <c r="S4424">
        <v>1</v>
      </c>
      <c r="T4424">
        <f t="shared" si="719"/>
        <v>0</v>
      </c>
      <c r="U4424">
        <f t="shared" si="719"/>
        <v>0</v>
      </c>
      <c r="V4424">
        <f t="shared" si="719"/>
        <v>1</v>
      </c>
      <c r="W4424">
        <f t="shared" si="719"/>
        <v>0</v>
      </c>
    </row>
    <row r="4425" spans="1:23" x14ac:dyDescent="0.25">
      <c r="A4425" t="s">
        <v>8689</v>
      </c>
      <c r="B4425">
        <v>1</v>
      </c>
      <c r="C4425">
        <v>484225</v>
      </c>
      <c r="E4425" s="74">
        <v>2743244</v>
      </c>
      <c r="F4425" s="75">
        <f t="shared" ref="F4425:O4434" si="725">IFERROR(VLOOKUP(CONCATENATE(F$4,".",$E4425),$A$4:$C$488690,2,FALSE)*F$3,100)</f>
        <v>1</v>
      </c>
      <c r="G4425" s="75">
        <f t="shared" si="725"/>
        <v>2</v>
      </c>
      <c r="H4425" s="75">
        <f t="shared" si="725"/>
        <v>3</v>
      </c>
      <c r="I4425" s="75">
        <f t="shared" si="725"/>
        <v>4</v>
      </c>
      <c r="J4425" s="75">
        <f t="shared" si="725"/>
        <v>5</v>
      </c>
      <c r="K4425" s="75">
        <f t="shared" si="725"/>
        <v>6</v>
      </c>
      <c r="L4425" s="75">
        <f t="shared" si="725"/>
        <v>7</v>
      </c>
      <c r="M4425" s="75">
        <f t="shared" si="725"/>
        <v>8</v>
      </c>
      <c r="N4425" s="75">
        <f t="shared" si="725"/>
        <v>9</v>
      </c>
      <c r="O4425" s="75">
        <f t="shared" si="725"/>
        <v>10</v>
      </c>
      <c r="P4425">
        <f t="shared" si="722"/>
        <v>1</v>
      </c>
      <c r="Q4425" t="str">
        <f t="shared" si="723"/>
        <v>D20201231</v>
      </c>
      <c r="R4425">
        <f t="shared" si="724"/>
        <v>2642601</v>
      </c>
      <c r="S4425">
        <v>1</v>
      </c>
      <c r="T4425">
        <f t="shared" si="719"/>
        <v>0</v>
      </c>
      <c r="U4425">
        <f t="shared" si="719"/>
        <v>0</v>
      </c>
      <c r="V4425">
        <f t="shared" si="719"/>
        <v>1</v>
      </c>
      <c r="W4425">
        <f t="shared" si="719"/>
        <v>0</v>
      </c>
    </row>
    <row r="4426" spans="1:23" x14ac:dyDescent="0.25">
      <c r="A4426" t="s">
        <v>8691</v>
      </c>
      <c r="B4426">
        <v>1</v>
      </c>
      <c r="C4426">
        <v>132384</v>
      </c>
      <c r="E4426" s="74">
        <v>2744782</v>
      </c>
      <c r="F4426" s="75">
        <f t="shared" si="725"/>
        <v>1</v>
      </c>
      <c r="G4426" s="75">
        <f t="shared" si="725"/>
        <v>2</v>
      </c>
      <c r="H4426" s="75">
        <f t="shared" si="725"/>
        <v>3</v>
      </c>
      <c r="I4426" s="75">
        <f t="shared" si="725"/>
        <v>4</v>
      </c>
      <c r="J4426" s="75">
        <f t="shared" si="725"/>
        <v>5</v>
      </c>
      <c r="K4426" s="75">
        <f t="shared" si="725"/>
        <v>6</v>
      </c>
      <c r="L4426" s="75">
        <f t="shared" si="725"/>
        <v>7</v>
      </c>
      <c r="M4426" s="75">
        <f t="shared" si="725"/>
        <v>8</v>
      </c>
      <c r="N4426" s="75">
        <f t="shared" si="725"/>
        <v>100</v>
      </c>
      <c r="O4426" s="75">
        <f t="shared" si="725"/>
        <v>100</v>
      </c>
      <c r="P4426">
        <f t="shared" si="722"/>
        <v>1</v>
      </c>
      <c r="Q4426" t="str">
        <f t="shared" si="723"/>
        <v>D20201231</v>
      </c>
      <c r="R4426">
        <f t="shared" si="724"/>
        <v>987295</v>
      </c>
      <c r="S4426">
        <v>1</v>
      </c>
      <c r="T4426">
        <f t="shared" si="719"/>
        <v>0</v>
      </c>
      <c r="U4426">
        <f t="shared" si="719"/>
        <v>0</v>
      </c>
      <c r="V4426">
        <f t="shared" si="719"/>
        <v>0</v>
      </c>
      <c r="W4426">
        <f t="shared" si="719"/>
        <v>1</v>
      </c>
    </row>
    <row r="4427" spans="1:23" x14ac:dyDescent="0.25">
      <c r="A4427" t="s">
        <v>8693</v>
      </c>
      <c r="B4427">
        <v>1</v>
      </c>
      <c r="C4427">
        <v>243480</v>
      </c>
      <c r="E4427" s="74">
        <v>2745426</v>
      </c>
      <c r="F4427" s="75">
        <f t="shared" si="725"/>
        <v>1</v>
      </c>
      <c r="G4427" s="75">
        <f t="shared" si="725"/>
        <v>2</v>
      </c>
      <c r="H4427" s="75">
        <f t="shared" si="725"/>
        <v>3</v>
      </c>
      <c r="I4427" s="75">
        <f t="shared" si="725"/>
        <v>4</v>
      </c>
      <c r="J4427" s="75">
        <f t="shared" si="725"/>
        <v>5</v>
      </c>
      <c r="K4427" s="75">
        <f t="shared" si="725"/>
        <v>6</v>
      </c>
      <c r="L4427" s="75">
        <f t="shared" si="725"/>
        <v>7</v>
      </c>
      <c r="M4427" s="75">
        <f t="shared" si="725"/>
        <v>8</v>
      </c>
      <c r="N4427" s="75">
        <f t="shared" si="725"/>
        <v>9</v>
      </c>
      <c r="O4427" s="75">
        <f t="shared" si="725"/>
        <v>10</v>
      </c>
      <c r="P4427">
        <f t="shared" si="722"/>
        <v>1</v>
      </c>
      <c r="Q4427" t="str">
        <f t="shared" si="723"/>
        <v>D20201231</v>
      </c>
      <c r="R4427">
        <f t="shared" si="724"/>
        <v>597140</v>
      </c>
      <c r="S4427">
        <v>1</v>
      </c>
      <c r="T4427">
        <f t="shared" si="719"/>
        <v>0</v>
      </c>
      <c r="U4427">
        <f t="shared" si="719"/>
        <v>0</v>
      </c>
      <c r="V4427">
        <f t="shared" si="719"/>
        <v>0</v>
      </c>
      <c r="W4427">
        <f t="shared" si="719"/>
        <v>1</v>
      </c>
    </row>
    <row r="4428" spans="1:23" x14ac:dyDescent="0.25">
      <c r="A4428" t="s">
        <v>8694</v>
      </c>
      <c r="B4428">
        <v>1</v>
      </c>
      <c r="C4428">
        <v>1560922</v>
      </c>
      <c r="E4428" s="74">
        <v>2745529</v>
      </c>
      <c r="F4428" s="75">
        <f t="shared" si="725"/>
        <v>1</v>
      </c>
      <c r="G4428" s="75">
        <f t="shared" si="725"/>
        <v>2</v>
      </c>
      <c r="H4428" s="75">
        <f t="shared" si="725"/>
        <v>3</v>
      </c>
      <c r="I4428" s="75">
        <f t="shared" si="725"/>
        <v>4</v>
      </c>
      <c r="J4428" s="75">
        <f t="shared" si="725"/>
        <v>5</v>
      </c>
      <c r="K4428" s="75">
        <f t="shared" si="725"/>
        <v>6</v>
      </c>
      <c r="L4428" s="75">
        <f t="shared" si="725"/>
        <v>7</v>
      </c>
      <c r="M4428" s="75">
        <f t="shared" si="725"/>
        <v>8</v>
      </c>
      <c r="N4428" s="75">
        <f t="shared" si="725"/>
        <v>9</v>
      </c>
      <c r="O4428" s="75">
        <f t="shared" si="725"/>
        <v>10</v>
      </c>
      <c r="P4428">
        <f t="shared" si="722"/>
        <v>1</v>
      </c>
      <c r="Q4428" t="str">
        <f t="shared" si="723"/>
        <v>D20201231</v>
      </c>
      <c r="R4428">
        <f t="shared" si="724"/>
        <v>75610</v>
      </c>
      <c r="S4428">
        <v>1</v>
      </c>
      <c r="T4428">
        <f t="shared" si="719"/>
        <v>0</v>
      </c>
      <c r="U4428">
        <f t="shared" si="719"/>
        <v>0</v>
      </c>
      <c r="V4428">
        <f t="shared" si="719"/>
        <v>0</v>
      </c>
      <c r="W4428">
        <f t="shared" si="719"/>
        <v>1</v>
      </c>
    </row>
    <row r="4429" spans="1:23" x14ac:dyDescent="0.25">
      <c r="A4429" t="s">
        <v>8696</v>
      </c>
      <c r="B4429">
        <v>1</v>
      </c>
      <c r="C4429">
        <v>1303810</v>
      </c>
      <c r="E4429" s="74">
        <v>2746245</v>
      </c>
      <c r="F4429" s="75">
        <f t="shared" si="725"/>
        <v>1</v>
      </c>
      <c r="G4429" s="75">
        <f t="shared" si="725"/>
        <v>2</v>
      </c>
      <c r="H4429" s="75">
        <f t="shared" si="725"/>
        <v>3</v>
      </c>
      <c r="I4429" s="75">
        <f t="shared" si="725"/>
        <v>4</v>
      </c>
      <c r="J4429" s="75">
        <f t="shared" si="725"/>
        <v>5</v>
      </c>
      <c r="K4429" s="75">
        <f t="shared" si="725"/>
        <v>6</v>
      </c>
      <c r="L4429" s="75">
        <f t="shared" si="725"/>
        <v>7</v>
      </c>
      <c r="M4429" s="75">
        <f t="shared" si="725"/>
        <v>8</v>
      </c>
      <c r="N4429" s="75">
        <f t="shared" si="725"/>
        <v>9</v>
      </c>
      <c r="O4429" s="75">
        <f t="shared" si="725"/>
        <v>10</v>
      </c>
      <c r="P4429">
        <f t="shared" si="722"/>
        <v>1</v>
      </c>
      <c r="Q4429" t="str">
        <f t="shared" si="723"/>
        <v>D20201231</v>
      </c>
      <c r="R4429">
        <f t="shared" si="724"/>
        <v>148495</v>
      </c>
      <c r="S4429">
        <v>1</v>
      </c>
      <c r="T4429">
        <f t="shared" si="719"/>
        <v>0</v>
      </c>
      <c r="U4429">
        <f t="shared" si="719"/>
        <v>0</v>
      </c>
      <c r="V4429">
        <f t="shared" si="719"/>
        <v>0</v>
      </c>
      <c r="W4429">
        <f t="shared" si="719"/>
        <v>1</v>
      </c>
    </row>
    <row r="4430" spans="1:23" x14ac:dyDescent="0.25">
      <c r="A4430" t="s">
        <v>8698</v>
      </c>
      <c r="B4430">
        <v>1</v>
      </c>
      <c r="C4430">
        <v>311864</v>
      </c>
      <c r="E4430" s="74">
        <v>2746263</v>
      </c>
      <c r="F4430" s="75">
        <f t="shared" si="725"/>
        <v>1</v>
      </c>
      <c r="G4430" s="75">
        <f t="shared" si="725"/>
        <v>2</v>
      </c>
      <c r="H4430" s="75">
        <f t="shared" si="725"/>
        <v>3</v>
      </c>
      <c r="I4430" s="75">
        <f t="shared" si="725"/>
        <v>4</v>
      </c>
      <c r="J4430" s="75">
        <f t="shared" si="725"/>
        <v>5</v>
      </c>
      <c r="K4430" s="75">
        <f t="shared" si="725"/>
        <v>6</v>
      </c>
      <c r="L4430" s="75">
        <f t="shared" si="725"/>
        <v>7</v>
      </c>
      <c r="M4430" s="75">
        <f t="shared" si="725"/>
        <v>8</v>
      </c>
      <c r="N4430" s="75">
        <f t="shared" si="725"/>
        <v>9</v>
      </c>
      <c r="O4430" s="75">
        <f t="shared" si="725"/>
        <v>10</v>
      </c>
      <c r="P4430">
        <f t="shared" si="722"/>
        <v>1</v>
      </c>
      <c r="Q4430" t="str">
        <f t="shared" si="723"/>
        <v>D20201231</v>
      </c>
      <c r="R4430">
        <f t="shared" si="724"/>
        <v>1843012</v>
      </c>
      <c r="S4430">
        <v>1</v>
      </c>
      <c r="T4430">
        <f t="shared" si="719"/>
        <v>0</v>
      </c>
      <c r="U4430">
        <f t="shared" si="719"/>
        <v>0</v>
      </c>
      <c r="V4430">
        <f t="shared" si="719"/>
        <v>1</v>
      </c>
      <c r="W4430">
        <f t="shared" si="719"/>
        <v>0</v>
      </c>
    </row>
    <row r="4431" spans="1:23" x14ac:dyDescent="0.25">
      <c r="A4431" t="s">
        <v>8700</v>
      </c>
      <c r="B4431">
        <v>1</v>
      </c>
      <c r="C4431">
        <v>674374</v>
      </c>
      <c r="E4431" s="74">
        <v>2747279</v>
      </c>
      <c r="F4431" s="75">
        <f t="shared" si="725"/>
        <v>1</v>
      </c>
      <c r="G4431" s="75">
        <f t="shared" si="725"/>
        <v>2</v>
      </c>
      <c r="H4431" s="75">
        <f t="shared" si="725"/>
        <v>3</v>
      </c>
      <c r="I4431" s="75">
        <f t="shared" si="725"/>
        <v>4</v>
      </c>
      <c r="J4431" s="75">
        <f t="shared" si="725"/>
        <v>5</v>
      </c>
      <c r="K4431" s="75">
        <f t="shared" si="725"/>
        <v>6</v>
      </c>
      <c r="L4431" s="75">
        <f t="shared" si="725"/>
        <v>7</v>
      </c>
      <c r="M4431" s="75">
        <f t="shared" si="725"/>
        <v>8</v>
      </c>
      <c r="N4431" s="75">
        <f t="shared" si="725"/>
        <v>9</v>
      </c>
      <c r="O4431" s="75">
        <f t="shared" si="725"/>
        <v>10</v>
      </c>
      <c r="P4431">
        <f t="shared" si="722"/>
        <v>1</v>
      </c>
      <c r="Q4431" t="str">
        <f t="shared" si="723"/>
        <v>D20201231</v>
      </c>
      <c r="R4431">
        <f t="shared" si="724"/>
        <v>142722</v>
      </c>
      <c r="S4431">
        <v>1</v>
      </c>
      <c r="T4431">
        <f t="shared" si="719"/>
        <v>0</v>
      </c>
      <c r="U4431">
        <f t="shared" si="719"/>
        <v>0</v>
      </c>
      <c r="V4431">
        <f t="shared" si="719"/>
        <v>0</v>
      </c>
      <c r="W4431">
        <f t="shared" si="719"/>
        <v>1</v>
      </c>
    </row>
    <row r="4432" spans="1:23" x14ac:dyDescent="0.25">
      <c r="A4432" t="s">
        <v>8701</v>
      </c>
      <c r="B4432">
        <v>1</v>
      </c>
      <c r="C4432">
        <v>192608</v>
      </c>
      <c r="E4432" s="74">
        <v>2747466</v>
      </c>
      <c r="F4432" s="75">
        <f t="shared" si="725"/>
        <v>1</v>
      </c>
      <c r="G4432" s="75">
        <f t="shared" si="725"/>
        <v>2</v>
      </c>
      <c r="H4432" s="75">
        <f t="shared" si="725"/>
        <v>3</v>
      </c>
      <c r="I4432" s="75">
        <f t="shared" si="725"/>
        <v>4</v>
      </c>
      <c r="J4432" s="75">
        <f t="shared" si="725"/>
        <v>5</v>
      </c>
      <c r="K4432" s="75">
        <f t="shared" si="725"/>
        <v>6</v>
      </c>
      <c r="L4432" s="75">
        <f t="shared" si="725"/>
        <v>7</v>
      </c>
      <c r="M4432" s="75">
        <f t="shared" si="725"/>
        <v>8</v>
      </c>
      <c r="N4432" s="75">
        <f t="shared" si="725"/>
        <v>9</v>
      </c>
      <c r="O4432" s="75">
        <f t="shared" si="725"/>
        <v>10</v>
      </c>
      <c r="P4432">
        <f t="shared" si="722"/>
        <v>1</v>
      </c>
      <c r="Q4432" t="str">
        <f t="shared" si="723"/>
        <v>D20201231</v>
      </c>
      <c r="R4432">
        <f t="shared" si="724"/>
        <v>195826</v>
      </c>
      <c r="S4432">
        <v>1</v>
      </c>
      <c r="T4432">
        <f t="shared" si="719"/>
        <v>0</v>
      </c>
      <c r="U4432">
        <f t="shared" si="719"/>
        <v>0</v>
      </c>
      <c r="V4432">
        <f t="shared" si="719"/>
        <v>0</v>
      </c>
      <c r="W4432">
        <f t="shared" si="719"/>
        <v>1</v>
      </c>
    </row>
    <row r="4433" spans="1:23" x14ac:dyDescent="0.25">
      <c r="A4433" t="s">
        <v>8703</v>
      </c>
      <c r="B4433">
        <v>1</v>
      </c>
      <c r="C4433">
        <v>6373917</v>
      </c>
      <c r="E4433" s="74">
        <v>2747587</v>
      </c>
      <c r="F4433" s="75">
        <f t="shared" si="725"/>
        <v>1</v>
      </c>
      <c r="G4433" s="75">
        <f t="shared" si="725"/>
        <v>2</v>
      </c>
      <c r="H4433" s="75">
        <f t="shared" si="725"/>
        <v>3</v>
      </c>
      <c r="I4433" s="75">
        <f t="shared" si="725"/>
        <v>4</v>
      </c>
      <c r="J4433" s="75">
        <f t="shared" si="725"/>
        <v>5</v>
      </c>
      <c r="K4433" s="75">
        <f t="shared" si="725"/>
        <v>6</v>
      </c>
      <c r="L4433" s="75">
        <f t="shared" si="725"/>
        <v>7</v>
      </c>
      <c r="M4433" s="75">
        <f t="shared" si="725"/>
        <v>8</v>
      </c>
      <c r="N4433" s="75">
        <f t="shared" si="725"/>
        <v>9</v>
      </c>
      <c r="O4433" s="75">
        <f t="shared" si="725"/>
        <v>10</v>
      </c>
      <c r="P4433">
        <f t="shared" si="722"/>
        <v>1</v>
      </c>
      <c r="Q4433" t="str">
        <f t="shared" si="723"/>
        <v>D20201231</v>
      </c>
      <c r="R4433">
        <f t="shared" si="724"/>
        <v>1148196</v>
      </c>
      <c r="S4433">
        <v>1</v>
      </c>
      <c r="T4433">
        <f t="shared" si="719"/>
        <v>0</v>
      </c>
      <c r="U4433">
        <f t="shared" si="719"/>
        <v>0</v>
      </c>
      <c r="V4433">
        <f t="shared" si="719"/>
        <v>1</v>
      </c>
      <c r="W4433">
        <f t="shared" si="719"/>
        <v>0</v>
      </c>
    </row>
    <row r="4434" spans="1:23" x14ac:dyDescent="0.25">
      <c r="A4434" t="s">
        <v>8705</v>
      </c>
      <c r="B4434">
        <v>1</v>
      </c>
      <c r="C4434">
        <v>1572959</v>
      </c>
      <c r="E4434" s="74">
        <v>2748502</v>
      </c>
      <c r="F4434" s="75">
        <f t="shared" si="725"/>
        <v>1</v>
      </c>
      <c r="G4434" s="75">
        <f t="shared" si="725"/>
        <v>2</v>
      </c>
      <c r="H4434" s="75">
        <f t="shared" si="725"/>
        <v>3</v>
      </c>
      <c r="I4434" s="75">
        <f t="shared" si="725"/>
        <v>4</v>
      </c>
      <c r="J4434" s="75">
        <f t="shared" si="725"/>
        <v>5</v>
      </c>
      <c r="K4434" s="75">
        <f t="shared" si="725"/>
        <v>6</v>
      </c>
      <c r="L4434" s="75">
        <f t="shared" si="725"/>
        <v>7</v>
      </c>
      <c r="M4434" s="75">
        <f t="shared" si="725"/>
        <v>8</v>
      </c>
      <c r="N4434" s="75">
        <f t="shared" si="725"/>
        <v>9</v>
      </c>
      <c r="O4434" s="75">
        <f t="shared" si="725"/>
        <v>10</v>
      </c>
      <c r="P4434">
        <f t="shared" si="722"/>
        <v>1</v>
      </c>
      <c r="Q4434" t="str">
        <f t="shared" si="723"/>
        <v>D20201231</v>
      </c>
      <c r="R4434">
        <f t="shared" si="724"/>
        <v>671516</v>
      </c>
      <c r="S4434">
        <v>1</v>
      </c>
      <c r="T4434">
        <f t="shared" si="719"/>
        <v>0</v>
      </c>
      <c r="U4434">
        <f t="shared" si="719"/>
        <v>0</v>
      </c>
      <c r="V4434">
        <f t="shared" si="719"/>
        <v>0</v>
      </c>
      <c r="W4434">
        <f t="shared" si="719"/>
        <v>1</v>
      </c>
    </row>
    <row r="4435" spans="1:23" x14ac:dyDescent="0.25">
      <c r="A4435" t="s">
        <v>8707</v>
      </c>
      <c r="B4435">
        <v>1</v>
      </c>
      <c r="C4435">
        <v>231554</v>
      </c>
      <c r="E4435" s="74">
        <v>2749059</v>
      </c>
      <c r="F4435" s="75">
        <f t="shared" ref="F4435:O4444" si="726">IFERROR(VLOOKUP(CONCATENATE(F$4,".",$E4435),$A$4:$C$488690,2,FALSE)*F$3,100)</f>
        <v>1</v>
      </c>
      <c r="G4435" s="75">
        <f t="shared" si="726"/>
        <v>2</v>
      </c>
      <c r="H4435" s="75">
        <f t="shared" si="726"/>
        <v>3</v>
      </c>
      <c r="I4435" s="75">
        <f t="shared" si="726"/>
        <v>4</v>
      </c>
      <c r="J4435" s="75">
        <f t="shared" si="726"/>
        <v>5</v>
      </c>
      <c r="K4435" s="75">
        <f t="shared" si="726"/>
        <v>6</v>
      </c>
      <c r="L4435" s="75">
        <f t="shared" si="726"/>
        <v>7</v>
      </c>
      <c r="M4435" s="75">
        <f t="shared" si="726"/>
        <v>8</v>
      </c>
      <c r="N4435" s="75">
        <f t="shared" si="726"/>
        <v>9</v>
      </c>
      <c r="O4435" s="75">
        <f t="shared" si="726"/>
        <v>10</v>
      </c>
      <c r="P4435">
        <f t="shared" si="722"/>
        <v>1</v>
      </c>
      <c r="Q4435" t="str">
        <f t="shared" si="723"/>
        <v>D20201231</v>
      </c>
      <c r="R4435">
        <f t="shared" si="724"/>
        <v>129335</v>
      </c>
      <c r="S4435">
        <v>1</v>
      </c>
      <c r="T4435">
        <f t="shared" si="719"/>
        <v>0</v>
      </c>
      <c r="U4435">
        <f t="shared" si="719"/>
        <v>0</v>
      </c>
      <c r="V4435">
        <f t="shared" si="719"/>
        <v>0</v>
      </c>
      <c r="W4435">
        <f t="shared" si="719"/>
        <v>1</v>
      </c>
    </row>
    <row r="4436" spans="1:23" x14ac:dyDescent="0.25">
      <c r="A4436" t="s">
        <v>8709</v>
      </c>
      <c r="B4436">
        <v>1</v>
      </c>
      <c r="C4436">
        <v>36802</v>
      </c>
      <c r="E4436" s="74">
        <v>2753917</v>
      </c>
      <c r="F4436" s="75">
        <f t="shared" si="726"/>
        <v>1</v>
      </c>
      <c r="G4436" s="75">
        <f t="shared" si="726"/>
        <v>2</v>
      </c>
      <c r="H4436" s="75">
        <f t="shared" si="726"/>
        <v>3</v>
      </c>
      <c r="I4436" s="75">
        <f t="shared" si="726"/>
        <v>4</v>
      </c>
      <c r="J4436" s="75">
        <f t="shared" si="726"/>
        <v>5</v>
      </c>
      <c r="K4436" s="75">
        <f t="shared" si="726"/>
        <v>6</v>
      </c>
      <c r="L4436" s="75">
        <f t="shared" si="726"/>
        <v>7</v>
      </c>
      <c r="M4436" s="75">
        <f t="shared" si="726"/>
        <v>8</v>
      </c>
      <c r="N4436" s="75">
        <f t="shared" si="726"/>
        <v>9</v>
      </c>
      <c r="O4436" s="75">
        <f t="shared" si="726"/>
        <v>10</v>
      </c>
      <c r="P4436">
        <f t="shared" si="722"/>
        <v>1</v>
      </c>
      <c r="Q4436" t="str">
        <f t="shared" si="723"/>
        <v>D20201231</v>
      </c>
      <c r="R4436">
        <f t="shared" si="724"/>
        <v>183625</v>
      </c>
      <c r="S4436">
        <v>1</v>
      </c>
      <c r="T4436">
        <f t="shared" si="719"/>
        <v>0</v>
      </c>
      <c r="U4436">
        <f t="shared" si="719"/>
        <v>0</v>
      </c>
      <c r="V4436">
        <f t="shared" si="719"/>
        <v>0</v>
      </c>
      <c r="W4436">
        <f t="shared" si="719"/>
        <v>1</v>
      </c>
    </row>
    <row r="4437" spans="1:23" x14ac:dyDescent="0.25">
      <c r="A4437" t="s">
        <v>8711</v>
      </c>
      <c r="B4437">
        <v>1</v>
      </c>
      <c r="C4437">
        <v>344559</v>
      </c>
      <c r="E4437" s="74">
        <v>2754222</v>
      </c>
      <c r="F4437" s="75">
        <f t="shared" si="726"/>
        <v>1</v>
      </c>
      <c r="G4437" s="75">
        <f t="shared" si="726"/>
        <v>2</v>
      </c>
      <c r="H4437" s="75">
        <f t="shared" si="726"/>
        <v>3</v>
      </c>
      <c r="I4437" s="75">
        <f t="shared" si="726"/>
        <v>4</v>
      </c>
      <c r="J4437" s="75">
        <f t="shared" si="726"/>
        <v>5</v>
      </c>
      <c r="K4437" s="75">
        <f t="shared" si="726"/>
        <v>6</v>
      </c>
      <c r="L4437" s="75">
        <f t="shared" si="726"/>
        <v>7</v>
      </c>
      <c r="M4437" s="75">
        <f t="shared" si="726"/>
        <v>8</v>
      </c>
      <c r="N4437" s="75">
        <f t="shared" si="726"/>
        <v>9</v>
      </c>
      <c r="O4437" s="75">
        <f t="shared" si="726"/>
        <v>10</v>
      </c>
      <c r="P4437">
        <f t="shared" si="722"/>
        <v>1</v>
      </c>
      <c r="Q4437" t="str">
        <f t="shared" si="723"/>
        <v>D20201231</v>
      </c>
      <c r="R4437">
        <f t="shared" si="724"/>
        <v>92000</v>
      </c>
      <c r="S4437">
        <v>1</v>
      </c>
      <c r="T4437">
        <f t="shared" si="719"/>
        <v>0</v>
      </c>
      <c r="U4437">
        <f t="shared" si="719"/>
        <v>0</v>
      </c>
      <c r="V4437">
        <f t="shared" si="719"/>
        <v>0</v>
      </c>
      <c r="W4437">
        <f t="shared" si="719"/>
        <v>1</v>
      </c>
    </row>
    <row r="4438" spans="1:23" x14ac:dyDescent="0.25">
      <c r="A4438" t="s">
        <v>8712</v>
      </c>
      <c r="B4438">
        <v>1</v>
      </c>
      <c r="C4438">
        <v>303727</v>
      </c>
      <c r="E4438" s="74">
        <v>2754389</v>
      </c>
      <c r="F4438" s="75">
        <f t="shared" si="726"/>
        <v>1</v>
      </c>
      <c r="G4438" s="75">
        <f t="shared" si="726"/>
        <v>2</v>
      </c>
      <c r="H4438" s="75">
        <f t="shared" si="726"/>
        <v>3</v>
      </c>
      <c r="I4438" s="75">
        <f t="shared" si="726"/>
        <v>100</v>
      </c>
      <c r="J4438" s="75">
        <f t="shared" si="726"/>
        <v>100</v>
      </c>
      <c r="K4438" s="75">
        <f t="shared" si="726"/>
        <v>100</v>
      </c>
      <c r="L4438" s="75">
        <f t="shared" si="726"/>
        <v>100</v>
      </c>
      <c r="M4438" s="75">
        <f t="shared" si="726"/>
        <v>100</v>
      </c>
      <c r="N4438" s="75">
        <f t="shared" si="726"/>
        <v>100</v>
      </c>
      <c r="O4438" s="75">
        <f t="shared" si="726"/>
        <v>100</v>
      </c>
      <c r="P4438">
        <f t="shared" si="722"/>
        <v>1</v>
      </c>
      <c r="Q4438" t="str">
        <f t="shared" si="723"/>
        <v>D20201231</v>
      </c>
      <c r="R4438">
        <f t="shared" si="724"/>
        <v>424103</v>
      </c>
      <c r="S4438">
        <v>1</v>
      </c>
      <c r="T4438">
        <f t="shared" si="719"/>
        <v>0</v>
      </c>
      <c r="U4438">
        <f t="shared" si="719"/>
        <v>0</v>
      </c>
      <c r="V4438">
        <f t="shared" si="719"/>
        <v>0</v>
      </c>
      <c r="W4438">
        <f t="shared" si="719"/>
        <v>1</v>
      </c>
    </row>
    <row r="4439" spans="1:23" x14ac:dyDescent="0.25">
      <c r="A4439" t="s">
        <v>8714</v>
      </c>
      <c r="B4439">
        <v>1</v>
      </c>
      <c r="C4439">
        <v>250844</v>
      </c>
      <c r="E4439" s="74">
        <v>2756730</v>
      </c>
      <c r="F4439" s="75">
        <f t="shared" si="726"/>
        <v>1</v>
      </c>
      <c r="G4439" s="75">
        <f t="shared" si="726"/>
        <v>2</v>
      </c>
      <c r="H4439" s="75">
        <f t="shared" si="726"/>
        <v>3</v>
      </c>
      <c r="I4439" s="75">
        <f t="shared" si="726"/>
        <v>4</v>
      </c>
      <c r="J4439" s="75">
        <f t="shared" si="726"/>
        <v>5</v>
      </c>
      <c r="K4439" s="75">
        <f t="shared" si="726"/>
        <v>6</v>
      </c>
      <c r="L4439" s="75">
        <f t="shared" si="726"/>
        <v>7</v>
      </c>
      <c r="M4439" s="75">
        <f t="shared" si="726"/>
        <v>8</v>
      </c>
      <c r="N4439" s="75">
        <f t="shared" si="726"/>
        <v>9</v>
      </c>
      <c r="O4439" s="75">
        <f t="shared" si="726"/>
        <v>10</v>
      </c>
      <c r="P4439">
        <f t="shared" si="722"/>
        <v>1</v>
      </c>
      <c r="Q4439" t="str">
        <f t="shared" si="723"/>
        <v>D20201231</v>
      </c>
      <c r="R4439">
        <f t="shared" si="724"/>
        <v>233568</v>
      </c>
      <c r="S4439">
        <v>1</v>
      </c>
      <c r="T4439">
        <f t="shared" si="719"/>
        <v>0</v>
      </c>
      <c r="U4439">
        <f t="shared" si="719"/>
        <v>0</v>
      </c>
      <c r="V4439">
        <f t="shared" si="719"/>
        <v>0</v>
      </c>
      <c r="W4439">
        <f t="shared" si="719"/>
        <v>1</v>
      </c>
    </row>
    <row r="4440" spans="1:23" x14ac:dyDescent="0.25">
      <c r="A4440" t="s">
        <v>8716</v>
      </c>
      <c r="B4440">
        <v>1</v>
      </c>
      <c r="C4440">
        <v>41970</v>
      </c>
      <c r="E4440" s="74">
        <v>2756767</v>
      </c>
      <c r="F4440" s="75">
        <f t="shared" si="726"/>
        <v>1</v>
      </c>
      <c r="G4440" s="75">
        <f t="shared" si="726"/>
        <v>2</v>
      </c>
      <c r="H4440" s="75">
        <f t="shared" si="726"/>
        <v>100</v>
      </c>
      <c r="I4440" s="75">
        <f t="shared" si="726"/>
        <v>100</v>
      </c>
      <c r="J4440" s="75">
        <f t="shared" si="726"/>
        <v>100</v>
      </c>
      <c r="K4440" s="75">
        <f t="shared" si="726"/>
        <v>100</v>
      </c>
      <c r="L4440" s="75">
        <f t="shared" si="726"/>
        <v>100</v>
      </c>
      <c r="M4440" s="75">
        <f t="shared" si="726"/>
        <v>100</v>
      </c>
      <c r="N4440" s="75">
        <f t="shared" si="726"/>
        <v>100</v>
      </c>
      <c r="O4440" s="75">
        <f t="shared" si="726"/>
        <v>100</v>
      </c>
      <c r="P4440">
        <f t="shared" si="722"/>
        <v>1</v>
      </c>
      <c r="Q4440" t="str">
        <f t="shared" si="723"/>
        <v>D20201231</v>
      </c>
      <c r="R4440">
        <f t="shared" si="724"/>
        <v>136473</v>
      </c>
      <c r="S4440">
        <v>1</v>
      </c>
      <c r="T4440">
        <f t="shared" si="719"/>
        <v>0</v>
      </c>
      <c r="U4440">
        <f t="shared" si="719"/>
        <v>0</v>
      </c>
      <c r="V4440">
        <f t="shared" si="719"/>
        <v>0</v>
      </c>
      <c r="W4440">
        <f t="shared" si="719"/>
        <v>1</v>
      </c>
    </row>
    <row r="4441" spans="1:23" x14ac:dyDescent="0.25">
      <c r="A4441" t="s">
        <v>8718</v>
      </c>
      <c r="B4441">
        <v>1</v>
      </c>
      <c r="C4441">
        <v>644777</v>
      </c>
      <c r="E4441" s="74">
        <v>2756909</v>
      </c>
      <c r="F4441" s="75">
        <f t="shared" si="726"/>
        <v>1</v>
      </c>
      <c r="G4441" s="75">
        <f t="shared" si="726"/>
        <v>2</v>
      </c>
      <c r="H4441" s="75">
        <f t="shared" si="726"/>
        <v>3</v>
      </c>
      <c r="I4441" s="75">
        <f t="shared" si="726"/>
        <v>4</v>
      </c>
      <c r="J4441" s="75">
        <f t="shared" si="726"/>
        <v>5</v>
      </c>
      <c r="K4441" s="75">
        <f t="shared" si="726"/>
        <v>6</v>
      </c>
      <c r="L4441" s="75">
        <f t="shared" si="726"/>
        <v>7</v>
      </c>
      <c r="M4441" s="75">
        <f t="shared" si="726"/>
        <v>8</v>
      </c>
      <c r="N4441" s="75">
        <f t="shared" si="726"/>
        <v>9</v>
      </c>
      <c r="O4441" s="75">
        <f t="shared" si="726"/>
        <v>10</v>
      </c>
      <c r="P4441">
        <f t="shared" si="722"/>
        <v>1</v>
      </c>
      <c r="Q4441" t="str">
        <f t="shared" si="723"/>
        <v>D20201231</v>
      </c>
      <c r="R4441">
        <f t="shared" si="724"/>
        <v>565409</v>
      </c>
      <c r="S4441">
        <v>1</v>
      </c>
      <c r="T4441">
        <f t="shared" si="719"/>
        <v>0</v>
      </c>
      <c r="U4441">
        <f t="shared" si="719"/>
        <v>0</v>
      </c>
      <c r="V4441">
        <f t="shared" si="719"/>
        <v>0</v>
      </c>
      <c r="W4441">
        <f t="shared" si="719"/>
        <v>1</v>
      </c>
    </row>
    <row r="4442" spans="1:23" x14ac:dyDescent="0.25">
      <c r="A4442" t="s">
        <v>8720</v>
      </c>
      <c r="B4442">
        <v>1</v>
      </c>
      <c r="C4442">
        <v>248895</v>
      </c>
      <c r="E4442" s="74">
        <v>2757205</v>
      </c>
      <c r="F4442" s="75">
        <f t="shared" si="726"/>
        <v>1</v>
      </c>
      <c r="G4442" s="75">
        <f t="shared" si="726"/>
        <v>2</v>
      </c>
      <c r="H4442" s="75">
        <f t="shared" si="726"/>
        <v>3</v>
      </c>
      <c r="I4442" s="75">
        <f t="shared" si="726"/>
        <v>4</v>
      </c>
      <c r="J4442" s="75">
        <f t="shared" si="726"/>
        <v>5</v>
      </c>
      <c r="K4442" s="75">
        <f t="shared" si="726"/>
        <v>6</v>
      </c>
      <c r="L4442" s="75">
        <f t="shared" si="726"/>
        <v>7</v>
      </c>
      <c r="M4442" s="75">
        <f t="shared" si="726"/>
        <v>8</v>
      </c>
      <c r="N4442" s="75">
        <f t="shared" si="726"/>
        <v>9</v>
      </c>
      <c r="O4442" s="75">
        <f t="shared" si="726"/>
        <v>10</v>
      </c>
      <c r="P4442">
        <f t="shared" si="722"/>
        <v>1</v>
      </c>
      <c r="Q4442" t="str">
        <f t="shared" si="723"/>
        <v>D20201231</v>
      </c>
      <c r="R4442">
        <f t="shared" si="724"/>
        <v>2327778</v>
      </c>
      <c r="S4442">
        <v>1</v>
      </c>
      <c r="T4442">
        <f t="shared" si="719"/>
        <v>0</v>
      </c>
      <c r="U4442">
        <f t="shared" si="719"/>
        <v>0</v>
      </c>
      <c r="V4442">
        <f t="shared" si="719"/>
        <v>1</v>
      </c>
      <c r="W4442">
        <f t="shared" si="719"/>
        <v>0</v>
      </c>
    </row>
    <row r="4443" spans="1:23" x14ac:dyDescent="0.25">
      <c r="A4443" t="s">
        <v>8722</v>
      </c>
      <c r="B4443">
        <v>1</v>
      </c>
      <c r="C4443">
        <v>117775</v>
      </c>
      <c r="E4443" s="74">
        <v>2758024</v>
      </c>
      <c r="F4443" s="75">
        <f t="shared" si="726"/>
        <v>1</v>
      </c>
      <c r="G4443" s="75">
        <f t="shared" si="726"/>
        <v>2</v>
      </c>
      <c r="H4443" s="75">
        <f t="shared" si="726"/>
        <v>3</v>
      </c>
      <c r="I4443" s="75">
        <f t="shared" si="726"/>
        <v>4</v>
      </c>
      <c r="J4443" s="75">
        <f t="shared" si="726"/>
        <v>100</v>
      </c>
      <c r="K4443" s="75">
        <f t="shared" si="726"/>
        <v>100</v>
      </c>
      <c r="L4443" s="75">
        <f t="shared" si="726"/>
        <v>100</v>
      </c>
      <c r="M4443" s="75">
        <f t="shared" si="726"/>
        <v>100</v>
      </c>
      <c r="N4443" s="75">
        <f t="shared" si="726"/>
        <v>100</v>
      </c>
      <c r="O4443" s="75">
        <f t="shared" si="726"/>
        <v>100</v>
      </c>
      <c r="P4443">
        <f t="shared" si="722"/>
        <v>1</v>
      </c>
      <c r="Q4443" t="str">
        <f t="shared" si="723"/>
        <v>D20201231</v>
      </c>
      <c r="R4443">
        <f t="shared" si="724"/>
        <v>999316</v>
      </c>
      <c r="S4443">
        <v>1</v>
      </c>
      <c r="T4443">
        <f t="shared" si="719"/>
        <v>0</v>
      </c>
      <c r="U4443">
        <f t="shared" si="719"/>
        <v>0</v>
      </c>
      <c r="V4443">
        <f t="shared" si="719"/>
        <v>0</v>
      </c>
      <c r="W4443">
        <f t="shared" si="719"/>
        <v>1</v>
      </c>
    </row>
    <row r="4444" spans="1:23" x14ac:dyDescent="0.25">
      <c r="A4444" t="s">
        <v>8724</v>
      </c>
      <c r="B4444">
        <v>1</v>
      </c>
      <c r="C4444">
        <v>66096</v>
      </c>
      <c r="E4444" s="74">
        <v>2758613</v>
      </c>
      <c r="F4444" s="75">
        <f t="shared" si="726"/>
        <v>1</v>
      </c>
      <c r="G4444" s="75">
        <f t="shared" si="726"/>
        <v>2</v>
      </c>
      <c r="H4444" s="75">
        <f t="shared" si="726"/>
        <v>3</v>
      </c>
      <c r="I4444" s="75">
        <f t="shared" si="726"/>
        <v>4</v>
      </c>
      <c r="J4444" s="75">
        <f t="shared" si="726"/>
        <v>5</v>
      </c>
      <c r="K4444" s="75">
        <f t="shared" si="726"/>
        <v>6</v>
      </c>
      <c r="L4444" s="75">
        <f t="shared" si="726"/>
        <v>7</v>
      </c>
      <c r="M4444" s="75">
        <f t="shared" si="726"/>
        <v>8</v>
      </c>
      <c r="N4444" s="75">
        <f t="shared" si="726"/>
        <v>9</v>
      </c>
      <c r="O4444" s="75">
        <f t="shared" si="726"/>
        <v>10</v>
      </c>
      <c r="P4444">
        <f t="shared" si="722"/>
        <v>1</v>
      </c>
      <c r="Q4444" t="str">
        <f t="shared" si="723"/>
        <v>D20201231</v>
      </c>
      <c r="R4444">
        <f t="shared" si="724"/>
        <v>4243064</v>
      </c>
      <c r="S4444">
        <v>1</v>
      </c>
      <c r="T4444">
        <f t="shared" si="719"/>
        <v>0</v>
      </c>
      <c r="U4444">
        <f t="shared" si="719"/>
        <v>0</v>
      </c>
      <c r="V4444">
        <f t="shared" si="719"/>
        <v>1</v>
      </c>
      <c r="W4444">
        <f t="shared" si="719"/>
        <v>0</v>
      </c>
    </row>
    <row r="4445" spans="1:23" x14ac:dyDescent="0.25">
      <c r="A4445" t="s">
        <v>8725</v>
      </c>
      <c r="B4445">
        <v>1</v>
      </c>
      <c r="C4445">
        <v>374986</v>
      </c>
      <c r="E4445" s="74">
        <v>2759629</v>
      </c>
      <c r="F4445" s="75">
        <f t="shared" ref="F4445:O4454" si="727">IFERROR(VLOOKUP(CONCATENATE(F$4,".",$E4445),$A$4:$C$488690,2,FALSE)*F$3,100)</f>
        <v>1</v>
      </c>
      <c r="G4445" s="75">
        <f t="shared" si="727"/>
        <v>2</v>
      </c>
      <c r="H4445" s="75">
        <f t="shared" si="727"/>
        <v>3</v>
      </c>
      <c r="I4445" s="75">
        <f t="shared" si="727"/>
        <v>4</v>
      </c>
      <c r="J4445" s="75">
        <f t="shared" si="727"/>
        <v>5</v>
      </c>
      <c r="K4445" s="75">
        <f t="shared" si="727"/>
        <v>6</v>
      </c>
      <c r="L4445" s="75">
        <f t="shared" si="727"/>
        <v>7</v>
      </c>
      <c r="M4445" s="75">
        <f t="shared" si="727"/>
        <v>8</v>
      </c>
      <c r="N4445" s="75">
        <f t="shared" si="727"/>
        <v>9</v>
      </c>
      <c r="O4445" s="75">
        <f t="shared" si="727"/>
        <v>10</v>
      </c>
      <c r="P4445">
        <f t="shared" si="722"/>
        <v>1</v>
      </c>
      <c r="Q4445" t="str">
        <f t="shared" si="723"/>
        <v>D20201231</v>
      </c>
      <c r="R4445">
        <f t="shared" si="724"/>
        <v>206213</v>
      </c>
      <c r="S4445">
        <v>1</v>
      </c>
      <c r="T4445">
        <f t="shared" si="719"/>
        <v>0</v>
      </c>
      <c r="U4445">
        <f t="shared" si="719"/>
        <v>0</v>
      </c>
      <c r="V4445">
        <f t="shared" si="719"/>
        <v>0</v>
      </c>
      <c r="W4445">
        <f t="shared" si="719"/>
        <v>1</v>
      </c>
    </row>
    <row r="4446" spans="1:23" x14ac:dyDescent="0.25">
      <c r="A4446" t="s">
        <v>8726</v>
      </c>
      <c r="B4446">
        <v>1</v>
      </c>
      <c r="C4446">
        <v>365133</v>
      </c>
      <c r="E4446" s="74">
        <v>2760232</v>
      </c>
      <c r="F4446" s="75">
        <f t="shared" si="727"/>
        <v>1</v>
      </c>
      <c r="G4446" s="75">
        <f t="shared" si="727"/>
        <v>2</v>
      </c>
      <c r="H4446" s="75">
        <f t="shared" si="727"/>
        <v>3</v>
      </c>
      <c r="I4446" s="75">
        <f t="shared" si="727"/>
        <v>4</v>
      </c>
      <c r="J4446" s="75">
        <f t="shared" si="727"/>
        <v>5</v>
      </c>
      <c r="K4446" s="75">
        <f t="shared" si="727"/>
        <v>6</v>
      </c>
      <c r="L4446" s="75">
        <f t="shared" si="727"/>
        <v>7</v>
      </c>
      <c r="M4446" s="75">
        <f t="shared" si="727"/>
        <v>8</v>
      </c>
      <c r="N4446" s="75">
        <f t="shared" si="727"/>
        <v>9</v>
      </c>
      <c r="O4446" s="75">
        <f t="shared" si="727"/>
        <v>10</v>
      </c>
      <c r="P4446">
        <f t="shared" si="722"/>
        <v>1</v>
      </c>
      <c r="Q4446" t="str">
        <f t="shared" si="723"/>
        <v>D20201231</v>
      </c>
      <c r="R4446">
        <f t="shared" si="724"/>
        <v>705458</v>
      </c>
      <c r="S4446">
        <v>1</v>
      </c>
      <c r="T4446">
        <f t="shared" si="719"/>
        <v>0</v>
      </c>
      <c r="U4446">
        <f t="shared" si="719"/>
        <v>0</v>
      </c>
      <c r="V4446">
        <f t="shared" si="719"/>
        <v>0</v>
      </c>
      <c r="W4446">
        <f t="shared" si="719"/>
        <v>1</v>
      </c>
    </row>
    <row r="4447" spans="1:23" x14ac:dyDescent="0.25">
      <c r="A4447" t="s">
        <v>8728</v>
      </c>
      <c r="B4447">
        <v>1</v>
      </c>
      <c r="C4447">
        <v>67660</v>
      </c>
      <c r="E4447" s="74">
        <v>2764212</v>
      </c>
      <c r="F4447" s="75">
        <f t="shared" si="727"/>
        <v>1</v>
      </c>
      <c r="G4447" s="75">
        <f t="shared" si="727"/>
        <v>2</v>
      </c>
      <c r="H4447" s="75">
        <f t="shared" si="727"/>
        <v>3</v>
      </c>
      <c r="I4447" s="75">
        <f t="shared" si="727"/>
        <v>4</v>
      </c>
      <c r="J4447" s="75">
        <f t="shared" si="727"/>
        <v>5</v>
      </c>
      <c r="K4447" s="75">
        <f t="shared" si="727"/>
        <v>6</v>
      </c>
      <c r="L4447" s="75">
        <f t="shared" si="727"/>
        <v>7</v>
      </c>
      <c r="M4447" s="75">
        <f t="shared" si="727"/>
        <v>8</v>
      </c>
      <c r="N4447" s="75">
        <f t="shared" si="727"/>
        <v>9</v>
      </c>
      <c r="O4447" s="75">
        <f t="shared" si="727"/>
        <v>10</v>
      </c>
      <c r="P4447">
        <f t="shared" si="722"/>
        <v>1</v>
      </c>
      <c r="Q4447" t="str">
        <f t="shared" si="723"/>
        <v>D20201231</v>
      </c>
      <c r="R4447">
        <f t="shared" si="724"/>
        <v>2077919</v>
      </c>
      <c r="S4447">
        <v>1</v>
      </c>
      <c r="T4447">
        <f t="shared" si="719"/>
        <v>0</v>
      </c>
      <c r="U4447">
        <f t="shared" si="719"/>
        <v>0</v>
      </c>
      <c r="V4447">
        <f t="shared" si="719"/>
        <v>1</v>
      </c>
      <c r="W4447">
        <f t="shared" si="719"/>
        <v>0</v>
      </c>
    </row>
    <row r="4448" spans="1:23" x14ac:dyDescent="0.25">
      <c r="A4448" t="s">
        <v>8730</v>
      </c>
      <c r="B4448">
        <v>1</v>
      </c>
      <c r="C4448">
        <v>41651</v>
      </c>
      <c r="E4448" s="74">
        <v>2765602</v>
      </c>
      <c r="F4448" s="75">
        <f t="shared" si="727"/>
        <v>1</v>
      </c>
      <c r="G4448" s="75">
        <f t="shared" si="727"/>
        <v>2</v>
      </c>
      <c r="H4448" s="75">
        <f t="shared" si="727"/>
        <v>3</v>
      </c>
      <c r="I4448" s="75">
        <f t="shared" si="727"/>
        <v>4</v>
      </c>
      <c r="J4448" s="75">
        <f t="shared" si="727"/>
        <v>5</v>
      </c>
      <c r="K4448" s="75">
        <f t="shared" si="727"/>
        <v>6</v>
      </c>
      <c r="L4448" s="75">
        <f t="shared" si="727"/>
        <v>7</v>
      </c>
      <c r="M4448" s="75">
        <f t="shared" si="727"/>
        <v>8</v>
      </c>
      <c r="N4448" s="75">
        <f t="shared" si="727"/>
        <v>100</v>
      </c>
      <c r="O4448" s="75">
        <f t="shared" si="727"/>
        <v>100</v>
      </c>
      <c r="P4448">
        <f t="shared" si="722"/>
        <v>1</v>
      </c>
      <c r="Q4448" t="str">
        <f t="shared" si="723"/>
        <v>D20201231</v>
      </c>
      <c r="R4448">
        <f t="shared" si="724"/>
        <v>528634</v>
      </c>
      <c r="S4448">
        <v>1</v>
      </c>
      <c r="T4448">
        <f t="shared" si="719"/>
        <v>0</v>
      </c>
      <c r="U4448">
        <f t="shared" si="719"/>
        <v>0</v>
      </c>
      <c r="V4448">
        <f t="shared" si="719"/>
        <v>0</v>
      </c>
      <c r="W4448">
        <f t="shared" si="719"/>
        <v>1</v>
      </c>
    </row>
    <row r="4449" spans="1:23" x14ac:dyDescent="0.25">
      <c r="A4449" t="s">
        <v>8732</v>
      </c>
      <c r="B4449">
        <v>1</v>
      </c>
      <c r="C4449">
        <v>316588</v>
      </c>
      <c r="E4449" s="74">
        <v>2769570</v>
      </c>
      <c r="F4449" s="75">
        <f t="shared" si="727"/>
        <v>1</v>
      </c>
      <c r="G4449" s="75">
        <f t="shared" si="727"/>
        <v>2</v>
      </c>
      <c r="H4449" s="75">
        <f t="shared" si="727"/>
        <v>3</v>
      </c>
      <c r="I4449" s="75">
        <f t="shared" si="727"/>
        <v>4</v>
      </c>
      <c r="J4449" s="75">
        <f t="shared" si="727"/>
        <v>5</v>
      </c>
      <c r="K4449" s="75">
        <f t="shared" si="727"/>
        <v>6</v>
      </c>
      <c r="L4449" s="75">
        <f t="shared" si="727"/>
        <v>7</v>
      </c>
      <c r="M4449" s="75">
        <f t="shared" si="727"/>
        <v>8</v>
      </c>
      <c r="N4449" s="75">
        <f t="shared" si="727"/>
        <v>9</v>
      </c>
      <c r="O4449" s="75">
        <f t="shared" si="727"/>
        <v>10</v>
      </c>
      <c r="P4449">
        <f t="shared" si="722"/>
        <v>1</v>
      </c>
      <c r="Q4449" t="str">
        <f t="shared" si="723"/>
        <v>D20201231</v>
      </c>
      <c r="R4449">
        <f t="shared" si="724"/>
        <v>208741</v>
      </c>
      <c r="S4449">
        <v>1</v>
      </c>
      <c r="T4449">
        <f t="shared" si="719"/>
        <v>0</v>
      </c>
      <c r="U4449">
        <f t="shared" si="719"/>
        <v>0</v>
      </c>
      <c r="V4449">
        <f t="shared" si="719"/>
        <v>0</v>
      </c>
      <c r="W4449">
        <f t="shared" si="719"/>
        <v>1</v>
      </c>
    </row>
    <row r="4450" spans="1:23" x14ac:dyDescent="0.25">
      <c r="A4450" t="s">
        <v>8734</v>
      </c>
      <c r="B4450">
        <v>1</v>
      </c>
      <c r="C4450">
        <v>407427</v>
      </c>
      <c r="E4450" s="74">
        <v>2769954</v>
      </c>
      <c r="F4450" s="75">
        <f t="shared" si="727"/>
        <v>1</v>
      </c>
      <c r="G4450" s="75">
        <f t="shared" si="727"/>
        <v>2</v>
      </c>
      <c r="H4450" s="75">
        <f t="shared" si="727"/>
        <v>3</v>
      </c>
      <c r="I4450" s="75">
        <f t="shared" si="727"/>
        <v>4</v>
      </c>
      <c r="J4450" s="75">
        <f t="shared" si="727"/>
        <v>5</v>
      </c>
      <c r="K4450" s="75">
        <f t="shared" si="727"/>
        <v>6</v>
      </c>
      <c r="L4450" s="75">
        <f t="shared" si="727"/>
        <v>7</v>
      </c>
      <c r="M4450" s="75">
        <f t="shared" si="727"/>
        <v>8</v>
      </c>
      <c r="N4450" s="75">
        <f t="shared" si="727"/>
        <v>9</v>
      </c>
      <c r="O4450" s="75">
        <f t="shared" si="727"/>
        <v>10</v>
      </c>
      <c r="P4450">
        <f t="shared" si="722"/>
        <v>1</v>
      </c>
      <c r="Q4450" t="str">
        <f t="shared" si="723"/>
        <v>D20201231</v>
      </c>
      <c r="R4450">
        <f t="shared" si="724"/>
        <v>161828</v>
      </c>
      <c r="S4450">
        <v>1</v>
      </c>
      <c r="T4450">
        <f t="shared" si="719"/>
        <v>0</v>
      </c>
      <c r="U4450">
        <f t="shared" si="719"/>
        <v>0</v>
      </c>
      <c r="V4450">
        <f t="shared" si="719"/>
        <v>0</v>
      </c>
      <c r="W4450">
        <f t="shared" si="719"/>
        <v>1</v>
      </c>
    </row>
    <row r="4451" spans="1:23" x14ac:dyDescent="0.25">
      <c r="A4451" t="s">
        <v>8736</v>
      </c>
      <c r="B4451">
        <v>1</v>
      </c>
      <c r="C4451">
        <v>65702</v>
      </c>
      <c r="E4451" s="74">
        <v>2771694</v>
      </c>
      <c r="F4451" s="75">
        <f t="shared" si="727"/>
        <v>1</v>
      </c>
      <c r="G4451" s="75">
        <f t="shared" si="727"/>
        <v>2</v>
      </c>
      <c r="H4451" s="75">
        <f t="shared" si="727"/>
        <v>3</v>
      </c>
      <c r="I4451" s="75">
        <f t="shared" si="727"/>
        <v>4</v>
      </c>
      <c r="J4451" s="75">
        <f t="shared" si="727"/>
        <v>5</v>
      </c>
      <c r="K4451" s="75">
        <f t="shared" si="727"/>
        <v>6</v>
      </c>
      <c r="L4451" s="75">
        <f t="shared" si="727"/>
        <v>7</v>
      </c>
      <c r="M4451" s="75">
        <f t="shared" si="727"/>
        <v>8</v>
      </c>
      <c r="N4451" s="75">
        <f t="shared" si="727"/>
        <v>9</v>
      </c>
      <c r="O4451" s="75">
        <f t="shared" si="727"/>
        <v>10</v>
      </c>
      <c r="P4451">
        <f t="shared" si="722"/>
        <v>1</v>
      </c>
      <c r="Q4451" t="str">
        <f t="shared" si="723"/>
        <v>D20201231</v>
      </c>
      <c r="R4451">
        <f t="shared" si="724"/>
        <v>1544574</v>
      </c>
      <c r="S4451">
        <v>1</v>
      </c>
      <c r="T4451">
        <f t="shared" si="719"/>
        <v>0</v>
      </c>
      <c r="U4451">
        <f t="shared" si="719"/>
        <v>0</v>
      </c>
      <c r="V4451">
        <f t="shared" si="719"/>
        <v>1</v>
      </c>
      <c r="W4451">
        <f t="shared" si="719"/>
        <v>0</v>
      </c>
    </row>
    <row r="4452" spans="1:23" x14ac:dyDescent="0.25">
      <c r="A4452" t="s">
        <v>8737</v>
      </c>
      <c r="B4452">
        <v>1</v>
      </c>
      <c r="C4452">
        <v>680511</v>
      </c>
      <c r="E4452" s="74">
        <v>2774707</v>
      </c>
      <c r="F4452" s="75">
        <f t="shared" si="727"/>
        <v>1</v>
      </c>
      <c r="G4452" s="75">
        <f t="shared" si="727"/>
        <v>2</v>
      </c>
      <c r="H4452" s="75">
        <f t="shared" si="727"/>
        <v>3</v>
      </c>
      <c r="I4452" s="75">
        <f t="shared" si="727"/>
        <v>4</v>
      </c>
      <c r="J4452" s="75">
        <f t="shared" si="727"/>
        <v>5</v>
      </c>
      <c r="K4452" s="75">
        <f t="shared" si="727"/>
        <v>6</v>
      </c>
      <c r="L4452" s="75">
        <f t="shared" si="727"/>
        <v>7</v>
      </c>
      <c r="M4452" s="75">
        <f t="shared" si="727"/>
        <v>8</v>
      </c>
      <c r="N4452" s="75">
        <f t="shared" si="727"/>
        <v>9</v>
      </c>
      <c r="O4452" s="75">
        <f t="shared" si="727"/>
        <v>10</v>
      </c>
      <c r="P4452">
        <f t="shared" si="722"/>
        <v>1</v>
      </c>
      <c r="Q4452" t="str">
        <f t="shared" si="723"/>
        <v>D20201231</v>
      </c>
      <c r="R4452">
        <f t="shared" si="724"/>
        <v>8751</v>
      </c>
      <c r="S4452">
        <v>1</v>
      </c>
      <c r="T4452">
        <f t="shared" si="719"/>
        <v>0</v>
      </c>
      <c r="U4452">
        <f t="shared" si="719"/>
        <v>0</v>
      </c>
      <c r="V4452">
        <f t="shared" si="719"/>
        <v>0</v>
      </c>
      <c r="W4452">
        <f t="shared" si="719"/>
        <v>1</v>
      </c>
    </row>
    <row r="4453" spans="1:23" x14ac:dyDescent="0.25">
      <c r="A4453" t="s">
        <v>8738</v>
      </c>
      <c r="B4453">
        <v>1</v>
      </c>
      <c r="C4453">
        <v>185784</v>
      </c>
      <c r="E4453" s="74">
        <v>2775151</v>
      </c>
      <c r="F4453" s="75">
        <f t="shared" si="727"/>
        <v>1</v>
      </c>
      <c r="G4453" s="75">
        <f t="shared" si="727"/>
        <v>2</v>
      </c>
      <c r="H4453" s="75">
        <f t="shared" si="727"/>
        <v>3</v>
      </c>
      <c r="I4453" s="75">
        <f t="shared" si="727"/>
        <v>4</v>
      </c>
      <c r="J4453" s="75">
        <f t="shared" si="727"/>
        <v>5</v>
      </c>
      <c r="K4453" s="75">
        <f t="shared" si="727"/>
        <v>6</v>
      </c>
      <c r="L4453" s="75">
        <f t="shared" si="727"/>
        <v>7</v>
      </c>
      <c r="M4453" s="75">
        <f t="shared" si="727"/>
        <v>8</v>
      </c>
      <c r="N4453" s="75">
        <f t="shared" si="727"/>
        <v>9</v>
      </c>
      <c r="O4453" s="75">
        <f t="shared" si="727"/>
        <v>10</v>
      </c>
      <c r="P4453">
        <f t="shared" si="722"/>
        <v>1</v>
      </c>
      <c r="Q4453" t="str">
        <f t="shared" si="723"/>
        <v>D20201231</v>
      </c>
      <c r="R4453">
        <f t="shared" si="724"/>
        <v>281466</v>
      </c>
      <c r="S4453">
        <v>1</v>
      </c>
      <c r="T4453">
        <f t="shared" si="719"/>
        <v>0</v>
      </c>
      <c r="U4453">
        <f t="shared" si="719"/>
        <v>0</v>
      </c>
      <c r="V4453">
        <f t="shared" si="719"/>
        <v>0</v>
      </c>
      <c r="W4453">
        <f t="shared" si="719"/>
        <v>1</v>
      </c>
    </row>
    <row r="4454" spans="1:23" x14ac:dyDescent="0.25">
      <c r="A4454" t="s">
        <v>8740</v>
      </c>
      <c r="B4454">
        <v>1</v>
      </c>
      <c r="C4454">
        <v>918090</v>
      </c>
      <c r="E4454" s="74">
        <v>2775179</v>
      </c>
      <c r="F4454" s="75">
        <f t="shared" si="727"/>
        <v>1</v>
      </c>
      <c r="G4454" s="75">
        <f t="shared" si="727"/>
        <v>2</v>
      </c>
      <c r="H4454" s="75">
        <f t="shared" si="727"/>
        <v>3</v>
      </c>
      <c r="I4454" s="75">
        <f t="shared" si="727"/>
        <v>4</v>
      </c>
      <c r="J4454" s="75">
        <f t="shared" si="727"/>
        <v>5</v>
      </c>
      <c r="K4454" s="75">
        <f t="shared" si="727"/>
        <v>6</v>
      </c>
      <c r="L4454" s="75">
        <f t="shared" si="727"/>
        <v>7</v>
      </c>
      <c r="M4454" s="75">
        <f t="shared" si="727"/>
        <v>8</v>
      </c>
      <c r="N4454" s="75">
        <f t="shared" si="727"/>
        <v>9</v>
      </c>
      <c r="O4454" s="75">
        <f t="shared" si="727"/>
        <v>10</v>
      </c>
      <c r="P4454">
        <f t="shared" si="722"/>
        <v>1</v>
      </c>
      <c r="Q4454" t="str">
        <f t="shared" si="723"/>
        <v>D20201231</v>
      </c>
      <c r="R4454">
        <f t="shared" si="724"/>
        <v>509321</v>
      </c>
      <c r="S4454">
        <v>1</v>
      </c>
      <c r="T4454">
        <f t="shared" si="719"/>
        <v>0</v>
      </c>
      <c r="U4454">
        <f t="shared" si="719"/>
        <v>0</v>
      </c>
      <c r="V4454">
        <f t="shared" si="719"/>
        <v>0</v>
      </c>
      <c r="W4454">
        <f t="shared" si="719"/>
        <v>1</v>
      </c>
    </row>
    <row r="4455" spans="1:23" x14ac:dyDescent="0.25">
      <c r="A4455" t="s">
        <v>8742</v>
      </c>
      <c r="B4455">
        <v>1</v>
      </c>
      <c r="C4455">
        <v>247882</v>
      </c>
      <c r="E4455" s="74">
        <v>2775692</v>
      </c>
      <c r="F4455" s="75">
        <f t="shared" ref="F4455:O4464" si="728">IFERROR(VLOOKUP(CONCATENATE(F$4,".",$E4455),$A$4:$C$488690,2,FALSE)*F$3,100)</f>
        <v>1</v>
      </c>
      <c r="G4455" s="75">
        <f t="shared" si="728"/>
        <v>2</v>
      </c>
      <c r="H4455" s="75">
        <f t="shared" si="728"/>
        <v>3</v>
      </c>
      <c r="I4455" s="75">
        <f t="shared" si="728"/>
        <v>4</v>
      </c>
      <c r="J4455" s="75">
        <f t="shared" si="728"/>
        <v>5</v>
      </c>
      <c r="K4455" s="75">
        <f t="shared" si="728"/>
        <v>6</v>
      </c>
      <c r="L4455" s="75">
        <f t="shared" si="728"/>
        <v>7</v>
      </c>
      <c r="M4455" s="75">
        <f t="shared" si="728"/>
        <v>8</v>
      </c>
      <c r="N4455" s="75">
        <f t="shared" si="728"/>
        <v>9</v>
      </c>
      <c r="O4455" s="75">
        <f t="shared" si="728"/>
        <v>10</v>
      </c>
      <c r="P4455">
        <f t="shared" si="722"/>
        <v>1</v>
      </c>
      <c r="Q4455" t="str">
        <f t="shared" si="723"/>
        <v>D20201231</v>
      </c>
      <c r="R4455">
        <f t="shared" si="724"/>
        <v>96994</v>
      </c>
      <c r="S4455">
        <v>1</v>
      </c>
      <c r="T4455">
        <f t="shared" si="719"/>
        <v>0</v>
      </c>
      <c r="U4455">
        <f t="shared" si="719"/>
        <v>0</v>
      </c>
      <c r="V4455">
        <f t="shared" si="719"/>
        <v>0</v>
      </c>
      <c r="W4455">
        <f t="shared" si="719"/>
        <v>1</v>
      </c>
    </row>
    <row r="4456" spans="1:23" x14ac:dyDescent="0.25">
      <c r="A4456" t="s">
        <v>8744</v>
      </c>
      <c r="B4456">
        <v>1</v>
      </c>
      <c r="C4456">
        <v>83029</v>
      </c>
      <c r="E4456" s="74">
        <v>2785477</v>
      </c>
      <c r="F4456" s="75">
        <f t="shared" si="728"/>
        <v>1</v>
      </c>
      <c r="G4456" s="75">
        <f t="shared" si="728"/>
        <v>2</v>
      </c>
      <c r="H4456" s="75">
        <f t="shared" si="728"/>
        <v>3</v>
      </c>
      <c r="I4456" s="75">
        <f t="shared" si="728"/>
        <v>4</v>
      </c>
      <c r="J4456" s="75">
        <f t="shared" si="728"/>
        <v>5</v>
      </c>
      <c r="K4456" s="75">
        <f t="shared" si="728"/>
        <v>6</v>
      </c>
      <c r="L4456" s="75">
        <f t="shared" si="728"/>
        <v>7</v>
      </c>
      <c r="M4456" s="75">
        <f t="shared" si="728"/>
        <v>8</v>
      </c>
      <c r="N4456" s="75">
        <f t="shared" si="728"/>
        <v>9</v>
      </c>
      <c r="O4456" s="75">
        <f t="shared" si="728"/>
        <v>10</v>
      </c>
      <c r="P4456">
        <f t="shared" si="722"/>
        <v>1</v>
      </c>
      <c r="Q4456" t="str">
        <f t="shared" si="723"/>
        <v>D20201231</v>
      </c>
      <c r="R4456">
        <f t="shared" si="724"/>
        <v>272184</v>
      </c>
      <c r="S4456">
        <v>1</v>
      </c>
      <c r="T4456">
        <f t="shared" si="719"/>
        <v>0</v>
      </c>
      <c r="U4456">
        <f t="shared" si="719"/>
        <v>0</v>
      </c>
      <c r="V4456">
        <f t="shared" si="719"/>
        <v>0</v>
      </c>
      <c r="W4456">
        <f t="shared" si="719"/>
        <v>1</v>
      </c>
    </row>
    <row r="4457" spans="1:23" x14ac:dyDescent="0.25">
      <c r="A4457" t="s">
        <v>8746</v>
      </c>
      <c r="B4457">
        <v>1</v>
      </c>
      <c r="C4457">
        <v>397076</v>
      </c>
      <c r="E4457" s="74">
        <v>2785646</v>
      </c>
      <c r="F4457" s="75">
        <f t="shared" si="728"/>
        <v>1</v>
      </c>
      <c r="G4457" s="75">
        <f t="shared" si="728"/>
        <v>2</v>
      </c>
      <c r="H4457" s="75">
        <f t="shared" si="728"/>
        <v>3</v>
      </c>
      <c r="I4457" s="75">
        <f t="shared" si="728"/>
        <v>4</v>
      </c>
      <c r="J4457" s="75">
        <f t="shared" si="728"/>
        <v>5</v>
      </c>
      <c r="K4457" s="75">
        <f t="shared" si="728"/>
        <v>6</v>
      </c>
      <c r="L4457" s="75">
        <f t="shared" si="728"/>
        <v>7</v>
      </c>
      <c r="M4457" s="75">
        <f t="shared" si="728"/>
        <v>8</v>
      </c>
      <c r="N4457" s="75">
        <f t="shared" si="728"/>
        <v>9</v>
      </c>
      <c r="O4457" s="75">
        <f t="shared" si="728"/>
        <v>10</v>
      </c>
      <c r="P4457">
        <f t="shared" si="722"/>
        <v>1</v>
      </c>
      <c r="Q4457" t="str">
        <f t="shared" si="723"/>
        <v>D20201231</v>
      </c>
      <c r="R4457">
        <f t="shared" si="724"/>
        <v>634439</v>
      </c>
      <c r="S4457">
        <v>1</v>
      </c>
      <c r="T4457">
        <f t="shared" si="719"/>
        <v>0</v>
      </c>
      <c r="U4457">
        <f t="shared" si="719"/>
        <v>0</v>
      </c>
      <c r="V4457">
        <f t="shared" si="719"/>
        <v>0</v>
      </c>
      <c r="W4457">
        <f t="shared" si="719"/>
        <v>1</v>
      </c>
    </row>
    <row r="4458" spans="1:23" x14ac:dyDescent="0.25">
      <c r="A4458" t="s">
        <v>8747</v>
      </c>
      <c r="B4458">
        <v>1</v>
      </c>
      <c r="C4458">
        <v>453423</v>
      </c>
      <c r="E4458" s="74">
        <v>2787770</v>
      </c>
      <c r="F4458" s="75">
        <f t="shared" si="728"/>
        <v>1</v>
      </c>
      <c r="G4458" s="75">
        <f t="shared" si="728"/>
        <v>2</v>
      </c>
      <c r="H4458" s="75">
        <f t="shared" si="728"/>
        <v>3</v>
      </c>
      <c r="I4458" s="75">
        <f t="shared" si="728"/>
        <v>4</v>
      </c>
      <c r="J4458" s="75">
        <f t="shared" si="728"/>
        <v>5</v>
      </c>
      <c r="K4458" s="75">
        <f t="shared" si="728"/>
        <v>6</v>
      </c>
      <c r="L4458" s="75">
        <f t="shared" si="728"/>
        <v>7</v>
      </c>
      <c r="M4458" s="75">
        <f t="shared" si="728"/>
        <v>8</v>
      </c>
      <c r="N4458" s="75">
        <f t="shared" si="728"/>
        <v>9</v>
      </c>
      <c r="O4458" s="75">
        <f t="shared" si="728"/>
        <v>10</v>
      </c>
      <c r="P4458">
        <f t="shared" si="722"/>
        <v>1</v>
      </c>
      <c r="Q4458" t="str">
        <f t="shared" si="723"/>
        <v>D20201231</v>
      </c>
      <c r="R4458">
        <f t="shared" si="724"/>
        <v>851823</v>
      </c>
      <c r="S4458">
        <v>1</v>
      </c>
      <c r="T4458">
        <f t="shared" si="719"/>
        <v>0</v>
      </c>
      <c r="U4458">
        <f t="shared" si="719"/>
        <v>0</v>
      </c>
      <c r="V4458">
        <f t="shared" si="719"/>
        <v>0</v>
      </c>
      <c r="W4458">
        <f t="shared" si="719"/>
        <v>1</v>
      </c>
    </row>
    <row r="4459" spans="1:23" x14ac:dyDescent="0.25">
      <c r="A4459" t="s">
        <v>8748</v>
      </c>
      <c r="B4459">
        <v>1</v>
      </c>
      <c r="C4459">
        <v>507884</v>
      </c>
      <c r="E4459" s="74">
        <v>2788656</v>
      </c>
      <c r="F4459" s="75">
        <f t="shared" si="728"/>
        <v>1</v>
      </c>
      <c r="G4459" s="75">
        <f t="shared" si="728"/>
        <v>2</v>
      </c>
      <c r="H4459" s="75">
        <f t="shared" si="728"/>
        <v>3</v>
      </c>
      <c r="I4459" s="75">
        <f t="shared" si="728"/>
        <v>4</v>
      </c>
      <c r="J4459" s="75">
        <f t="shared" si="728"/>
        <v>5</v>
      </c>
      <c r="K4459" s="75">
        <f t="shared" si="728"/>
        <v>6</v>
      </c>
      <c r="L4459" s="75">
        <f t="shared" si="728"/>
        <v>7</v>
      </c>
      <c r="M4459" s="75">
        <f t="shared" si="728"/>
        <v>8</v>
      </c>
      <c r="N4459" s="75">
        <f t="shared" si="728"/>
        <v>9</v>
      </c>
      <c r="O4459" s="75">
        <f t="shared" si="728"/>
        <v>10</v>
      </c>
      <c r="P4459">
        <f t="shared" si="722"/>
        <v>1</v>
      </c>
      <c r="Q4459" t="str">
        <f t="shared" si="723"/>
        <v>D20201231</v>
      </c>
      <c r="R4459">
        <f t="shared" si="724"/>
        <v>310677</v>
      </c>
      <c r="S4459">
        <v>1</v>
      </c>
      <c r="T4459">
        <f t="shared" si="719"/>
        <v>0</v>
      </c>
      <c r="U4459">
        <f t="shared" si="719"/>
        <v>0</v>
      </c>
      <c r="V4459">
        <f t="shared" si="719"/>
        <v>0</v>
      </c>
      <c r="W4459">
        <f t="shared" si="719"/>
        <v>1</v>
      </c>
    </row>
    <row r="4460" spans="1:23" x14ac:dyDescent="0.25">
      <c r="A4460" t="s">
        <v>8750</v>
      </c>
      <c r="B4460">
        <v>1</v>
      </c>
      <c r="C4460">
        <v>526027</v>
      </c>
      <c r="E4460" s="74">
        <v>2791085</v>
      </c>
      <c r="F4460" s="75">
        <f t="shared" si="728"/>
        <v>1</v>
      </c>
      <c r="G4460" s="75">
        <f t="shared" si="728"/>
        <v>2</v>
      </c>
      <c r="H4460" s="75">
        <f t="shared" si="728"/>
        <v>3</v>
      </c>
      <c r="I4460" s="75">
        <f t="shared" si="728"/>
        <v>4</v>
      </c>
      <c r="J4460" s="75">
        <f t="shared" si="728"/>
        <v>5</v>
      </c>
      <c r="K4460" s="75">
        <f t="shared" si="728"/>
        <v>6</v>
      </c>
      <c r="L4460" s="75">
        <f t="shared" si="728"/>
        <v>7</v>
      </c>
      <c r="M4460" s="75">
        <f t="shared" si="728"/>
        <v>8</v>
      </c>
      <c r="N4460" s="75">
        <f t="shared" si="728"/>
        <v>9</v>
      </c>
      <c r="O4460" s="75">
        <f t="shared" si="728"/>
        <v>10</v>
      </c>
      <c r="P4460">
        <f t="shared" si="722"/>
        <v>1</v>
      </c>
      <c r="Q4460" t="str">
        <f t="shared" si="723"/>
        <v>D20201231</v>
      </c>
      <c r="R4460">
        <f t="shared" si="724"/>
        <v>503940</v>
      </c>
      <c r="S4460">
        <v>1</v>
      </c>
      <c r="T4460">
        <f t="shared" si="719"/>
        <v>0</v>
      </c>
      <c r="U4460">
        <f t="shared" si="719"/>
        <v>0</v>
      </c>
      <c r="V4460">
        <f t="shared" si="719"/>
        <v>0</v>
      </c>
      <c r="W4460">
        <f t="shared" si="719"/>
        <v>1</v>
      </c>
    </row>
    <row r="4461" spans="1:23" x14ac:dyDescent="0.25">
      <c r="A4461" t="s">
        <v>8752</v>
      </c>
      <c r="B4461">
        <v>1</v>
      </c>
      <c r="C4461">
        <v>155572</v>
      </c>
      <c r="E4461" s="74">
        <v>2791517</v>
      </c>
      <c r="F4461" s="75">
        <f t="shared" si="728"/>
        <v>1</v>
      </c>
      <c r="G4461" s="75">
        <f t="shared" si="728"/>
        <v>2</v>
      </c>
      <c r="H4461" s="75">
        <f t="shared" si="728"/>
        <v>3</v>
      </c>
      <c r="I4461" s="75">
        <f t="shared" si="728"/>
        <v>4</v>
      </c>
      <c r="J4461" s="75">
        <f t="shared" si="728"/>
        <v>5</v>
      </c>
      <c r="K4461" s="75">
        <f t="shared" si="728"/>
        <v>6</v>
      </c>
      <c r="L4461" s="75">
        <f t="shared" si="728"/>
        <v>7</v>
      </c>
      <c r="M4461" s="75">
        <f t="shared" si="728"/>
        <v>8</v>
      </c>
      <c r="N4461" s="75">
        <f t="shared" si="728"/>
        <v>9</v>
      </c>
      <c r="O4461" s="75">
        <f t="shared" si="728"/>
        <v>10</v>
      </c>
      <c r="P4461">
        <f t="shared" si="722"/>
        <v>1</v>
      </c>
      <c r="Q4461" t="str">
        <f t="shared" si="723"/>
        <v>D20201231</v>
      </c>
      <c r="R4461">
        <f t="shared" si="724"/>
        <v>313722</v>
      </c>
      <c r="S4461">
        <v>1</v>
      </c>
      <c r="T4461">
        <f t="shared" si="719"/>
        <v>0</v>
      </c>
      <c r="U4461">
        <f t="shared" si="719"/>
        <v>0</v>
      </c>
      <c r="V4461">
        <f t="shared" si="719"/>
        <v>0</v>
      </c>
      <c r="W4461">
        <f t="shared" si="719"/>
        <v>1</v>
      </c>
    </row>
    <row r="4462" spans="1:23" x14ac:dyDescent="0.25">
      <c r="A4462" t="s">
        <v>8753</v>
      </c>
      <c r="B4462">
        <v>1</v>
      </c>
      <c r="C4462">
        <v>84655</v>
      </c>
      <c r="E4462" s="74">
        <v>2793593</v>
      </c>
      <c r="F4462" s="75">
        <f t="shared" si="728"/>
        <v>1</v>
      </c>
      <c r="G4462" s="75">
        <f t="shared" si="728"/>
        <v>2</v>
      </c>
      <c r="H4462" s="75">
        <f t="shared" si="728"/>
        <v>3</v>
      </c>
      <c r="I4462" s="75">
        <f t="shared" si="728"/>
        <v>4</v>
      </c>
      <c r="J4462" s="75">
        <f t="shared" si="728"/>
        <v>5</v>
      </c>
      <c r="K4462" s="75">
        <f t="shared" si="728"/>
        <v>6</v>
      </c>
      <c r="L4462" s="75">
        <f t="shared" si="728"/>
        <v>7</v>
      </c>
      <c r="M4462" s="75">
        <f t="shared" si="728"/>
        <v>8</v>
      </c>
      <c r="N4462" s="75">
        <f t="shared" si="728"/>
        <v>9</v>
      </c>
      <c r="O4462" s="75">
        <f t="shared" si="728"/>
        <v>10</v>
      </c>
      <c r="P4462">
        <f t="shared" si="722"/>
        <v>1</v>
      </c>
      <c r="Q4462" t="str">
        <f t="shared" si="723"/>
        <v>D20201231</v>
      </c>
      <c r="R4462">
        <f t="shared" si="724"/>
        <v>348330</v>
      </c>
      <c r="S4462">
        <v>1</v>
      </c>
      <c r="T4462">
        <f t="shared" si="719"/>
        <v>0</v>
      </c>
      <c r="U4462">
        <f t="shared" si="719"/>
        <v>0</v>
      </c>
      <c r="V4462">
        <f t="shared" si="719"/>
        <v>0</v>
      </c>
      <c r="W4462">
        <f t="shared" si="719"/>
        <v>1</v>
      </c>
    </row>
    <row r="4463" spans="1:23" x14ac:dyDescent="0.25">
      <c r="A4463" t="s">
        <v>8755</v>
      </c>
      <c r="B4463">
        <v>1</v>
      </c>
      <c r="C4463">
        <v>2869840</v>
      </c>
      <c r="E4463" s="74">
        <v>2794732</v>
      </c>
      <c r="F4463" s="75">
        <f t="shared" si="728"/>
        <v>1</v>
      </c>
      <c r="G4463" s="75">
        <f t="shared" si="728"/>
        <v>2</v>
      </c>
      <c r="H4463" s="75">
        <f t="shared" si="728"/>
        <v>3</v>
      </c>
      <c r="I4463" s="75">
        <f t="shared" si="728"/>
        <v>4</v>
      </c>
      <c r="J4463" s="75">
        <f t="shared" si="728"/>
        <v>5</v>
      </c>
      <c r="K4463" s="75">
        <f t="shared" si="728"/>
        <v>6</v>
      </c>
      <c r="L4463" s="75">
        <f t="shared" si="728"/>
        <v>7</v>
      </c>
      <c r="M4463" s="75">
        <f t="shared" si="728"/>
        <v>8</v>
      </c>
      <c r="N4463" s="75">
        <f t="shared" si="728"/>
        <v>9</v>
      </c>
      <c r="O4463" s="75">
        <f t="shared" si="728"/>
        <v>10</v>
      </c>
      <c r="P4463">
        <f t="shared" si="722"/>
        <v>1</v>
      </c>
      <c r="Q4463" t="str">
        <f t="shared" si="723"/>
        <v>D20201231</v>
      </c>
      <c r="R4463">
        <f t="shared" si="724"/>
        <v>187302</v>
      </c>
      <c r="S4463">
        <v>1</v>
      </c>
      <c r="T4463">
        <f t="shared" si="719"/>
        <v>0</v>
      </c>
      <c r="U4463">
        <f t="shared" si="719"/>
        <v>0</v>
      </c>
      <c r="V4463">
        <f t="shared" si="719"/>
        <v>0</v>
      </c>
      <c r="W4463">
        <f t="shared" si="719"/>
        <v>1</v>
      </c>
    </row>
    <row r="4464" spans="1:23" x14ac:dyDescent="0.25">
      <c r="A4464" t="s">
        <v>8757</v>
      </c>
      <c r="B4464">
        <v>1</v>
      </c>
      <c r="C4464">
        <v>184085</v>
      </c>
      <c r="E4464" s="74">
        <v>2796277</v>
      </c>
      <c r="F4464" s="75">
        <f t="shared" si="728"/>
        <v>1</v>
      </c>
      <c r="G4464" s="75">
        <f t="shared" si="728"/>
        <v>2</v>
      </c>
      <c r="H4464" s="75">
        <f t="shared" si="728"/>
        <v>3</v>
      </c>
      <c r="I4464" s="75">
        <f t="shared" si="728"/>
        <v>4</v>
      </c>
      <c r="J4464" s="75">
        <f t="shared" si="728"/>
        <v>5</v>
      </c>
      <c r="K4464" s="75">
        <f t="shared" si="728"/>
        <v>6</v>
      </c>
      <c r="L4464" s="75">
        <f t="shared" si="728"/>
        <v>7</v>
      </c>
      <c r="M4464" s="75">
        <f t="shared" si="728"/>
        <v>8</v>
      </c>
      <c r="N4464" s="75">
        <f t="shared" si="728"/>
        <v>9</v>
      </c>
      <c r="O4464" s="75">
        <f t="shared" si="728"/>
        <v>10</v>
      </c>
      <c r="P4464">
        <f t="shared" si="722"/>
        <v>1</v>
      </c>
      <c r="Q4464" t="str">
        <f t="shared" si="723"/>
        <v>D20201231</v>
      </c>
      <c r="R4464">
        <f t="shared" si="724"/>
        <v>20993</v>
      </c>
      <c r="S4464">
        <v>1</v>
      </c>
      <c r="T4464">
        <f t="shared" si="719"/>
        <v>0</v>
      </c>
      <c r="U4464">
        <f t="shared" si="719"/>
        <v>0</v>
      </c>
      <c r="V4464">
        <f t="shared" si="719"/>
        <v>0</v>
      </c>
      <c r="W4464">
        <f t="shared" si="719"/>
        <v>1</v>
      </c>
    </row>
    <row r="4465" spans="1:23" x14ac:dyDescent="0.25">
      <c r="A4465" t="s">
        <v>8759</v>
      </c>
      <c r="B4465">
        <v>1</v>
      </c>
      <c r="C4465">
        <v>475457</v>
      </c>
      <c r="E4465" s="74">
        <v>2797162</v>
      </c>
      <c r="F4465" s="75">
        <f t="shared" ref="F4465:O4474" si="729">IFERROR(VLOOKUP(CONCATENATE(F$4,".",$E4465),$A$4:$C$488690,2,FALSE)*F$3,100)</f>
        <v>1</v>
      </c>
      <c r="G4465" s="75">
        <f t="shared" si="729"/>
        <v>2</v>
      </c>
      <c r="H4465" s="75">
        <f t="shared" si="729"/>
        <v>3</v>
      </c>
      <c r="I4465" s="75">
        <f t="shared" si="729"/>
        <v>4</v>
      </c>
      <c r="J4465" s="75">
        <f t="shared" si="729"/>
        <v>5</v>
      </c>
      <c r="K4465" s="75">
        <f t="shared" si="729"/>
        <v>6</v>
      </c>
      <c r="L4465" s="75">
        <f t="shared" si="729"/>
        <v>7</v>
      </c>
      <c r="M4465" s="75">
        <f t="shared" si="729"/>
        <v>8</v>
      </c>
      <c r="N4465" s="75">
        <f t="shared" si="729"/>
        <v>9</v>
      </c>
      <c r="O4465" s="75">
        <f t="shared" si="729"/>
        <v>10</v>
      </c>
      <c r="P4465">
        <f t="shared" si="722"/>
        <v>1</v>
      </c>
      <c r="Q4465" t="str">
        <f t="shared" si="723"/>
        <v>D20201231</v>
      </c>
      <c r="R4465">
        <f t="shared" si="724"/>
        <v>587448</v>
      </c>
      <c r="S4465">
        <v>1</v>
      </c>
      <c r="T4465">
        <f t="shared" si="719"/>
        <v>0</v>
      </c>
      <c r="U4465">
        <f t="shared" si="719"/>
        <v>0</v>
      </c>
      <c r="V4465">
        <f t="shared" si="719"/>
        <v>0</v>
      </c>
      <c r="W4465">
        <f t="shared" si="719"/>
        <v>1</v>
      </c>
    </row>
    <row r="4466" spans="1:23" x14ac:dyDescent="0.25">
      <c r="A4466" t="s">
        <v>8761</v>
      </c>
      <c r="B4466">
        <v>1</v>
      </c>
      <c r="C4466">
        <v>37371</v>
      </c>
      <c r="E4466" s="74">
        <v>2797210</v>
      </c>
      <c r="F4466" s="75">
        <f t="shared" si="729"/>
        <v>1</v>
      </c>
      <c r="G4466" s="75">
        <f t="shared" si="729"/>
        <v>2</v>
      </c>
      <c r="H4466" s="75">
        <f t="shared" si="729"/>
        <v>3</v>
      </c>
      <c r="I4466" s="75">
        <f t="shared" si="729"/>
        <v>4</v>
      </c>
      <c r="J4466" s="75">
        <f t="shared" si="729"/>
        <v>5</v>
      </c>
      <c r="K4466" s="75">
        <f t="shared" si="729"/>
        <v>6</v>
      </c>
      <c r="L4466" s="75">
        <f t="shared" si="729"/>
        <v>7</v>
      </c>
      <c r="M4466" s="75">
        <f t="shared" si="729"/>
        <v>8</v>
      </c>
      <c r="N4466" s="75">
        <f t="shared" si="729"/>
        <v>9</v>
      </c>
      <c r="O4466" s="75">
        <f t="shared" si="729"/>
        <v>10</v>
      </c>
      <c r="P4466">
        <f t="shared" si="722"/>
        <v>1</v>
      </c>
      <c r="Q4466" t="str">
        <f t="shared" si="723"/>
        <v>D20201231</v>
      </c>
      <c r="R4466">
        <f t="shared" si="724"/>
        <v>6957</v>
      </c>
      <c r="S4466">
        <v>1</v>
      </c>
      <c r="T4466">
        <f t="shared" ref="T4466:W4529" si="730">IF(AND($R4466&gt;T$2,$R4466&lt;=T$3),1,0)</f>
        <v>0</v>
      </c>
      <c r="U4466">
        <f t="shared" si="730"/>
        <v>0</v>
      </c>
      <c r="V4466">
        <f t="shared" si="730"/>
        <v>0</v>
      </c>
      <c r="W4466">
        <f t="shared" si="730"/>
        <v>1</v>
      </c>
    </row>
    <row r="4467" spans="1:23" x14ac:dyDescent="0.25">
      <c r="A4467" t="s">
        <v>8762</v>
      </c>
      <c r="B4467">
        <v>1</v>
      </c>
      <c r="C4467">
        <v>1021460</v>
      </c>
      <c r="E4467" s="74">
        <v>2797359</v>
      </c>
      <c r="F4467" s="75">
        <f t="shared" si="729"/>
        <v>1</v>
      </c>
      <c r="G4467" s="75">
        <f t="shared" si="729"/>
        <v>2</v>
      </c>
      <c r="H4467" s="75">
        <f t="shared" si="729"/>
        <v>3</v>
      </c>
      <c r="I4467" s="75">
        <f t="shared" si="729"/>
        <v>4</v>
      </c>
      <c r="J4467" s="75">
        <f t="shared" si="729"/>
        <v>5</v>
      </c>
      <c r="K4467" s="75">
        <f t="shared" si="729"/>
        <v>6</v>
      </c>
      <c r="L4467" s="75">
        <f t="shared" si="729"/>
        <v>7</v>
      </c>
      <c r="M4467" s="75">
        <f t="shared" si="729"/>
        <v>8</v>
      </c>
      <c r="N4467" s="75">
        <f t="shared" si="729"/>
        <v>9</v>
      </c>
      <c r="O4467" s="75">
        <f t="shared" si="729"/>
        <v>10</v>
      </c>
      <c r="P4467">
        <f t="shared" si="722"/>
        <v>1</v>
      </c>
      <c r="Q4467" t="str">
        <f t="shared" si="723"/>
        <v>D20201231</v>
      </c>
      <c r="R4467">
        <f t="shared" si="724"/>
        <v>686611</v>
      </c>
      <c r="S4467">
        <v>1</v>
      </c>
      <c r="T4467">
        <f t="shared" si="730"/>
        <v>0</v>
      </c>
      <c r="U4467">
        <f t="shared" si="730"/>
        <v>0</v>
      </c>
      <c r="V4467">
        <f t="shared" si="730"/>
        <v>0</v>
      </c>
      <c r="W4467">
        <f t="shared" si="730"/>
        <v>1</v>
      </c>
    </row>
    <row r="4468" spans="1:23" x14ac:dyDescent="0.25">
      <c r="A4468" t="s">
        <v>8764</v>
      </c>
      <c r="B4468">
        <v>1</v>
      </c>
      <c r="C4468">
        <v>487362</v>
      </c>
      <c r="E4468" s="74">
        <v>2797724</v>
      </c>
      <c r="F4468" s="75">
        <f t="shared" si="729"/>
        <v>1</v>
      </c>
      <c r="G4468" s="75">
        <f t="shared" si="729"/>
        <v>2</v>
      </c>
      <c r="H4468" s="75">
        <f t="shared" si="729"/>
        <v>3</v>
      </c>
      <c r="I4468" s="75">
        <f t="shared" si="729"/>
        <v>4</v>
      </c>
      <c r="J4468" s="75">
        <f t="shared" si="729"/>
        <v>5</v>
      </c>
      <c r="K4468" s="75">
        <f t="shared" si="729"/>
        <v>6</v>
      </c>
      <c r="L4468" s="75">
        <f t="shared" si="729"/>
        <v>7</v>
      </c>
      <c r="M4468" s="75">
        <f t="shared" si="729"/>
        <v>8</v>
      </c>
      <c r="N4468" s="75">
        <f t="shared" si="729"/>
        <v>9</v>
      </c>
      <c r="O4468" s="75">
        <f t="shared" si="729"/>
        <v>10</v>
      </c>
      <c r="P4468">
        <f t="shared" si="722"/>
        <v>1</v>
      </c>
      <c r="Q4468" t="str">
        <f t="shared" si="723"/>
        <v>D20201231</v>
      </c>
      <c r="R4468">
        <f t="shared" si="724"/>
        <v>14626444</v>
      </c>
      <c r="S4468">
        <v>1</v>
      </c>
      <c r="T4468">
        <f t="shared" si="730"/>
        <v>0</v>
      </c>
      <c r="U4468">
        <f t="shared" si="730"/>
        <v>1</v>
      </c>
      <c r="V4468">
        <f t="shared" si="730"/>
        <v>0</v>
      </c>
      <c r="W4468">
        <f t="shared" si="730"/>
        <v>0</v>
      </c>
    </row>
    <row r="4469" spans="1:23" x14ac:dyDescent="0.25">
      <c r="A4469" t="s">
        <v>8766</v>
      </c>
      <c r="B4469">
        <v>1</v>
      </c>
      <c r="C4469">
        <v>115819</v>
      </c>
      <c r="E4469" s="74">
        <v>2800491</v>
      </c>
      <c r="F4469" s="75">
        <f t="shared" si="729"/>
        <v>1</v>
      </c>
      <c r="G4469" s="75">
        <f t="shared" si="729"/>
        <v>2</v>
      </c>
      <c r="H4469" s="75">
        <f t="shared" si="729"/>
        <v>3</v>
      </c>
      <c r="I4469" s="75">
        <f t="shared" si="729"/>
        <v>4</v>
      </c>
      <c r="J4469" s="75">
        <f t="shared" si="729"/>
        <v>5</v>
      </c>
      <c r="K4469" s="75">
        <f t="shared" si="729"/>
        <v>6</v>
      </c>
      <c r="L4469" s="75">
        <f t="shared" si="729"/>
        <v>7</v>
      </c>
      <c r="M4469" s="75">
        <f t="shared" si="729"/>
        <v>8</v>
      </c>
      <c r="N4469" s="75">
        <f t="shared" si="729"/>
        <v>9</v>
      </c>
      <c r="O4469" s="75">
        <f t="shared" si="729"/>
        <v>10</v>
      </c>
      <c r="P4469">
        <f t="shared" si="722"/>
        <v>1</v>
      </c>
      <c r="Q4469" t="str">
        <f t="shared" si="723"/>
        <v>D20201231</v>
      </c>
      <c r="R4469">
        <f t="shared" si="724"/>
        <v>532992</v>
      </c>
      <c r="S4469">
        <v>1</v>
      </c>
      <c r="T4469">
        <f t="shared" si="730"/>
        <v>0</v>
      </c>
      <c r="U4469">
        <f t="shared" si="730"/>
        <v>0</v>
      </c>
      <c r="V4469">
        <f t="shared" si="730"/>
        <v>0</v>
      </c>
      <c r="W4469">
        <f t="shared" si="730"/>
        <v>1</v>
      </c>
    </row>
    <row r="4470" spans="1:23" x14ac:dyDescent="0.25">
      <c r="A4470" t="s">
        <v>8768</v>
      </c>
      <c r="B4470">
        <v>1</v>
      </c>
      <c r="C4470">
        <v>838490</v>
      </c>
      <c r="E4470" s="74">
        <v>2805535</v>
      </c>
      <c r="F4470" s="75">
        <f t="shared" si="729"/>
        <v>1</v>
      </c>
      <c r="G4470" s="75">
        <f t="shared" si="729"/>
        <v>2</v>
      </c>
      <c r="H4470" s="75">
        <f t="shared" si="729"/>
        <v>3</v>
      </c>
      <c r="I4470" s="75">
        <f t="shared" si="729"/>
        <v>4</v>
      </c>
      <c r="J4470" s="75">
        <f t="shared" si="729"/>
        <v>5</v>
      </c>
      <c r="K4470" s="75">
        <f t="shared" si="729"/>
        <v>6</v>
      </c>
      <c r="L4470" s="75">
        <f t="shared" si="729"/>
        <v>7</v>
      </c>
      <c r="M4470" s="75">
        <f t="shared" si="729"/>
        <v>8</v>
      </c>
      <c r="N4470" s="75">
        <f t="shared" si="729"/>
        <v>9</v>
      </c>
      <c r="O4470" s="75">
        <f t="shared" si="729"/>
        <v>10</v>
      </c>
      <c r="P4470">
        <f t="shared" si="722"/>
        <v>1</v>
      </c>
      <c r="Q4470" t="str">
        <f t="shared" si="723"/>
        <v>D20201231</v>
      </c>
      <c r="R4470">
        <f t="shared" si="724"/>
        <v>457977</v>
      </c>
      <c r="S4470">
        <v>1</v>
      </c>
      <c r="T4470">
        <f t="shared" si="730"/>
        <v>0</v>
      </c>
      <c r="U4470">
        <f t="shared" si="730"/>
        <v>0</v>
      </c>
      <c r="V4470">
        <f t="shared" si="730"/>
        <v>0</v>
      </c>
      <c r="W4470">
        <f t="shared" si="730"/>
        <v>1</v>
      </c>
    </row>
    <row r="4471" spans="1:23" x14ac:dyDescent="0.25">
      <c r="A4471" t="s">
        <v>8770</v>
      </c>
      <c r="B4471">
        <v>1</v>
      </c>
      <c r="C4471">
        <v>1732310</v>
      </c>
      <c r="E4471" s="74">
        <v>2805928</v>
      </c>
      <c r="F4471" s="75">
        <f t="shared" si="729"/>
        <v>1</v>
      </c>
      <c r="G4471" s="75">
        <f t="shared" si="729"/>
        <v>2</v>
      </c>
      <c r="H4471" s="75">
        <f t="shared" si="729"/>
        <v>3</v>
      </c>
      <c r="I4471" s="75">
        <f t="shared" si="729"/>
        <v>4</v>
      </c>
      <c r="J4471" s="75">
        <f t="shared" si="729"/>
        <v>5</v>
      </c>
      <c r="K4471" s="75">
        <f t="shared" si="729"/>
        <v>6</v>
      </c>
      <c r="L4471" s="75">
        <f t="shared" si="729"/>
        <v>7</v>
      </c>
      <c r="M4471" s="75">
        <f t="shared" si="729"/>
        <v>8</v>
      </c>
      <c r="N4471" s="75">
        <f t="shared" si="729"/>
        <v>9</v>
      </c>
      <c r="O4471" s="75">
        <f t="shared" si="729"/>
        <v>10</v>
      </c>
      <c r="P4471">
        <f t="shared" si="722"/>
        <v>1</v>
      </c>
      <c r="Q4471" t="str">
        <f t="shared" si="723"/>
        <v>D20201231</v>
      </c>
      <c r="R4471">
        <f t="shared" si="724"/>
        <v>153494</v>
      </c>
      <c r="S4471">
        <v>1</v>
      </c>
      <c r="T4471">
        <f t="shared" si="730"/>
        <v>0</v>
      </c>
      <c r="U4471">
        <f t="shared" si="730"/>
        <v>0</v>
      </c>
      <c r="V4471">
        <f t="shared" si="730"/>
        <v>0</v>
      </c>
      <c r="W4471">
        <f t="shared" si="730"/>
        <v>1</v>
      </c>
    </row>
    <row r="4472" spans="1:23" x14ac:dyDescent="0.25">
      <c r="A4472" t="s">
        <v>8771</v>
      </c>
      <c r="B4472">
        <v>1</v>
      </c>
      <c r="C4472">
        <v>268933</v>
      </c>
      <c r="E4472" s="74">
        <v>2806635</v>
      </c>
      <c r="F4472" s="75">
        <f t="shared" si="729"/>
        <v>1</v>
      </c>
      <c r="G4472" s="75">
        <f t="shared" si="729"/>
        <v>2</v>
      </c>
      <c r="H4472" s="75">
        <f t="shared" si="729"/>
        <v>3</v>
      </c>
      <c r="I4472" s="75">
        <f t="shared" si="729"/>
        <v>4</v>
      </c>
      <c r="J4472" s="75">
        <f t="shared" si="729"/>
        <v>5</v>
      </c>
      <c r="K4472" s="75">
        <f t="shared" si="729"/>
        <v>6</v>
      </c>
      <c r="L4472" s="75">
        <f t="shared" si="729"/>
        <v>7</v>
      </c>
      <c r="M4472" s="75">
        <f t="shared" si="729"/>
        <v>8</v>
      </c>
      <c r="N4472" s="75">
        <f t="shared" si="729"/>
        <v>9</v>
      </c>
      <c r="O4472" s="75">
        <f t="shared" si="729"/>
        <v>10</v>
      </c>
      <c r="P4472">
        <f t="shared" si="722"/>
        <v>1</v>
      </c>
      <c r="Q4472" t="str">
        <f t="shared" si="723"/>
        <v>D20201231</v>
      </c>
      <c r="R4472">
        <f t="shared" si="724"/>
        <v>438288</v>
      </c>
      <c r="S4472">
        <v>1</v>
      </c>
      <c r="T4472">
        <f t="shared" si="730"/>
        <v>0</v>
      </c>
      <c r="U4472">
        <f t="shared" si="730"/>
        <v>0</v>
      </c>
      <c r="V4472">
        <f t="shared" si="730"/>
        <v>0</v>
      </c>
      <c r="W4472">
        <f t="shared" si="730"/>
        <v>1</v>
      </c>
    </row>
    <row r="4473" spans="1:23" x14ac:dyDescent="0.25">
      <c r="A4473" t="s">
        <v>8772</v>
      </c>
      <c r="B4473">
        <v>1</v>
      </c>
      <c r="C4473">
        <v>116705</v>
      </c>
      <c r="E4473" s="74">
        <v>2806840</v>
      </c>
      <c r="F4473" s="75">
        <f t="shared" si="729"/>
        <v>1</v>
      </c>
      <c r="G4473" s="75">
        <f t="shared" si="729"/>
        <v>2</v>
      </c>
      <c r="H4473" s="75">
        <f t="shared" si="729"/>
        <v>3</v>
      </c>
      <c r="I4473" s="75">
        <f t="shared" si="729"/>
        <v>4</v>
      </c>
      <c r="J4473" s="75">
        <f t="shared" si="729"/>
        <v>5</v>
      </c>
      <c r="K4473" s="75">
        <f t="shared" si="729"/>
        <v>6</v>
      </c>
      <c r="L4473" s="75">
        <f t="shared" si="729"/>
        <v>7</v>
      </c>
      <c r="M4473" s="75">
        <f t="shared" si="729"/>
        <v>8</v>
      </c>
      <c r="N4473" s="75">
        <f t="shared" si="729"/>
        <v>9</v>
      </c>
      <c r="O4473" s="75">
        <f t="shared" si="729"/>
        <v>10</v>
      </c>
      <c r="P4473">
        <f t="shared" si="722"/>
        <v>1</v>
      </c>
      <c r="Q4473" t="str">
        <f t="shared" si="723"/>
        <v>D20201231</v>
      </c>
      <c r="R4473">
        <f t="shared" si="724"/>
        <v>185318</v>
      </c>
      <c r="S4473">
        <v>1</v>
      </c>
      <c r="T4473">
        <f t="shared" si="730"/>
        <v>0</v>
      </c>
      <c r="U4473">
        <f t="shared" si="730"/>
        <v>0</v>
      </c>
      <c r="V4473">
        <f t="shared" si="730"/>
        <v>0</v>
      </c>
      <c r="W4473">
        <f t="shared" si="730"/>
        <v>1</v>
      </c>
    </row>
    <row r="4474" spans="1:23" x14ac:dyDescent="0.25">
      <c r="A4474" t="s">
        <v>8774</v>
      </c>
      <c r="B4474">
        <v>1</v>
      </c>
      <c r="C4474">
        <v>38750</v>
      </c>
      <c r="E4474" s="74">
        <v>2806877</v>
      </c>
      <c r="F4474" s="75">
        <f t="shared" si="729"/>
        <v>1</v>
      </c>
      <c r="G4474" s="75">
        <f t="shared" si="729"/>
        <v>2</v>
      </c>
      <c r="H4474" s="75">
        <f t="shared" si="729"/>
        <v>3</v>
      </c>
      <c r="I4474" s="75">
        <f t="shared" si="729"/>
        <v>4</v>
      </c>
      <c r="J4474" s="75">
        <f t="shared" si="729"/>
        <v>5</v>
      </c>
      <c r="K4474" s="75">
        <f t="shared" si="729"/>
        <v>6</v>
      </c>
      <c r="L4474" s="75">
        <f t="shared" si="729"/>
        <v>7</v>
      </c>
      <c r="M4474" s="75">
        <f t="shared" si="729"/>
        <v>8</v>
      </c>
      <c r="N4474" s="75">
        <f t="shared" si="729"/>
        <v>9</v>
      </c>
      <c r="O4474" s="75">
        <f t="shared" si="729"/>
        <v>10</v>
      </c>
      <c r="P4474">
        <f t="shared" si="722"/>
        <v>1</v>
      </c>
      <c r="Q4474" t="str">
        <f t="shared" si="723"/>
        <v>D20201231</v>
      </c>
      <c r="R4474">
        <f t="shared" si="724"/>
        <v>1419636</v>
      </c>
      <c r="S4474">
        <v>1</v>
      </c>
      <c r="T4474">
        <f t="shared" si="730"/>
        <v>0</v>
      </c>
      <c r="U4474">
        <f t="shared" si="730"/>
        <v>0</v>
      </c>
      <c r="V4474">
        <f t="shared" si="730"/>
        <v>1</v>
      </c>
      <c r="W4474">
        <f t="shared" si="730"/>
        <v>0</v>
      </c>
    </row>
    <row r="4475" spans="1:23" x14ac:dyDescent="0.25">
      <c r="A4475" t="s">
        <v>8776</v>
      </c>
      <c r="B4475">
        <v>1</v>
      </c>
      <c r="C4475">
        <v>38385</v>
      </c>
      <c r="E4475" s="74">
        <v>2807173</v>
      </c>
      <c r="F4475" s="75">
        <f t="shared" ref="F4475:O4484" si="731">IFERROR(VLOOKUP(CONCATENATE(F$4,".",$E4475),$A$4:$C$488690,2,FALSE)*F$3,100)</f>
        <v>1</v>
      </c>
      <c r="G4475" s="75">
        <f t="shared" si="731"/>
        <v>2</v>
      </c>
      <c r="H4475" s="75">
        <f t="shared" si="731"/>
        <v>3</v>
      </c>
      <c r="I4475" s="75">
        <f t="shared" si="731"/>
        <v>4</v>
      </c>
      <c r="J4475" s="75">
        <f t="shared" si="731"/>
        <v>5</v>
      </c>
      <c r="K4475" s="75">
        <f t="shared" si="731"/>
        <v>6</v>
      </c>
      <c r="L4475" s="75">
        <f t="shared" si="731"/>
        <v>7</v>
      </c>
      <c r="M4475" s="75">
        <f t="shared" si="731"/>
        <v>8</v>
      </c>
      <c r="N4475" s="75">
        <f t="shared" si="731"/>
        <v>9</v>
      </c>
      <c r="O4475" s="75">
        <f t="shared" si="731"/>
        <v>10</v>
      </c>
      <c r="P4475">
        <f t="shared" si="722"/>
        <v>1</v>
      </c>
      <c r="Q4475" t="str">
        <f t="shared" si="723"/>
        <v>D20201231</v>
      </c>
      <c r="R4475">
        <f t="shared" si="724"/>
        <v>65674</v>
      </c>
      <c r="S4475">
        <v>1</v>
      </c>
      <c r="T4475">
        <f t="shared" si="730"/>
        <v>0</v>
      </c>
      <c r="U4475">
        <f t="shared" si="730"/>
        <v>0</v>
      </c>
      <c r="V4475">
        <f t="shared" si="730"/>
        <v>0</v>
      </c>
      <c r="W4475">
        <f t="shared" si="730"/>
        <v>1</v>
      </c>
    </row>
    <row r="4476" spans="1:23" x14ac:dyDescent="0.25">
      <c r="A4476" t="s">
        <v>8778</v>
      </c>
      <c r="B4476">
        <v>1</v>
      </c>
      <c r="C4476">
        <v>40930</v>
      </c>
      <c r="E4476" s="74">
        <v>2808602</v>
      </c>
      <c r="F4476" s="75">
        <f t="shared" si="731"/>
        <v>1</v>
      </c>
      <c r="G4476" s="75">
        <f t="shared" si="731"/>
        <v>2</v>
      </c>
      <c r="H4476" s="75">
        <f t="shared" si="731"/>
        <v>3</v>
      </c>
      <c r="I4476" s="75">
        <f t="shared" si="731"/>
        <v>4</v>
      </c>
      <c r="J4476" s="75">
        <f t="shared" si="731"/>
        <v>5</v>
      </c>
      <c r="K4476" s="75">
        <f t="shared" si="731"/>
        <v>6</v>
      </c>
      <c r="L4476" s="75">
        <f t="shared" si="731"/>
        <v>7</v>
      </c>
      <c r="M4476" s="75">
        <f t="shared" si="731"/>
        <v>8</v>
      </c>
      <c r="N4476" s="75">
        <f t="shared" si="731"/>
        <v>9</v>
      </c>
      <c r="O4476" s="75">
        <f t="shared" si="731"/>
        <v>10</v>
      </c>
      <c r="P4476">
        <f t="shared" si="722"/>
        <v>1</v>
      </c>
      <c r="Q4476" t="str">
        <f t="shared" si="723"/>
        <v>D20201231</v>
      </c>
      <c r="R4476">
        <f t="shared" si="724"/>
        <v>1847097</v>
      </c>
      <c r="S4476">
        <v>1</v>
      </c>
      <c r="T4476">
        <f t="shared" si="730"/>
        <v>0</v>
      </c>
      <c r="U4476">
        <f t="shared" si="730"/>
        <v>0</v>
      </c>
      <c r="V4476">
        <f t="shared" si="730"/>
        <v>1</v>
      </c>
      <c r="W4476">
        <f t="shared" si="730"/>
        <v>0</v>
      </c>
    </row>
    <row r="4477" spans="1:23" x14ac:dyDescent="0.25">
      <c r="A4477" t="s">
        <v>8779</v>
      </c>
      <c r="B4477">
        <v>1</v>
      </c>
      <c r="C4477">
        <v>493102</v>
      </c>
      <c r="E4477" s="74">
        <v>2809373</v>
      </c>
      <c r="F4477" s="75">
        <f t="shared" si="731"/>
        <v>1</v>
      </c>
      <c r="G4477" s="75">
        <f t="shared" si="731"/>
        <v>2</v>
      </c>
      <c r="H4477" s="75">
        <f t="shared" si="731"/>
        <v>3</v>
      </c>
      <c r="I4477" s="75">
        <f t="shared" si="731"/>
        <v>4</v>
      </c>
      <c r="J4477" s="75">
        <f t="shared" si="731"/>
        <v>5</v>
      </c>
      <c r="K4477" s="75">
        <f t="shared" si="731"/>
        <v>6</v>
      </c>
      <c r="L4477" s="75">
        <f t="shared" si="731"/>
        <v>7</v>
      </c>
      <c r="M4477" s="75">
        <f t="shared" si="731"/>
        <v>8</v>
      </c>
      <c r="N4477" s="75">
        <f t="shared" si="731"/>
        <v>9</v>
      </c>
      <c r="O4477" s="75">
        <f t="shared" si="731"/>
        <v>10</v>
      </c>
      <c r="P4477">
        <f t="shared" si="722"/>
        <v>1</v>
      </c>
      <c r="Q4477" t="str">
        <f t="shared" si="723"/>
        <v>D20201231</v>
      </c>
      <c r="R4477">
        <f t="shared" si="724"/>
        <v>13929</v>
      </c>
      <c r="S4477">
        <v>1</v>
      </c>
      <c r="T4477">
        <f t="shared" si="730"/>
        <v>0</v>
      </c>
      <c r="U4477">
        <f t="shared" si="730"/>
        <v>0</v>
      </c>
      <c r="V4477">
        <f t="shared" si="730"/>
        <v>0</v>
      </c>
      <c r="W4477">
        <f t="shared" si="730"/>
        <v>1</v>
      </c>
    </row>
    <row r="4478" spans="1:23" x14ac:dyDescent="0.25">
      <c r="A4478" t="s">
        <v>8781</v>
      </c>
      <c r="B4478">
        <v>1</v>
      </c>
      <c r="C4478">
        <v>237009</v>
      </c>
      <c r="E4478" s="74">
        <v>2811086</v>
      </c>
      <c r="F4478" s="75">
        <f t="shared" si="731"/>
        <v>1</v>
      </c>
      <c r="G4478" s="75">
        <f t="shared" si="731"/>
        <v>2</v>
      </c>
      <c r="H4478" s="75">
        <f t="shared" si="731"/>
        <v>3</v>
      </c>
      <c r="I4478" s="75">
        <f t="shared" si="731"/>
        <v>4</v>
      </c>
      <c r="J4478" s="75">
        <f t="shared" si="731"/>
        <v>5</v>
      </c>
      <c r="K4478" s="75">
        <f t="shared" si="731"/>
        <v>6</v>
      </c>
      <c r="L4478" s="75">
        <f t="shared" si="731"/>
        <v>7</v>
      </c>
      <c r="M4478" s="75">
        <f t="shared" si="731"/>
        <v>8</v>
      </c>
      <c r="N4478" s="75">
        <f t="shared" si="731"/>
        <v>9</v>
      </c>
      <c r="O4478" s="75">
        <f t="shared" si="731"/>
        <v>10</v>
      </c>
      <c r="P4478">
        <f t="shared" si="722"/>
        <v>1</v>
      </c>
      <c r="Q4478" t="str">
        <f t="shared" si="723"/>
        <v>D20201231</v>
      </c>
      <c r="R4478">
        <f t="shared" si="724"/>
        <v>68434</v>
      </c>
      <c r="S4478">
        <v>1</v>
      </c>
      <c r="T4478">
        <f t="shared" si="730"/>
        <v>0</v>
      </c>
      <c r="U4478">
        <f t="shared" si="730"/>
        <v>0</v>
      </c>
      <c r="V4478">
        <f t="shared" si="730"/>
        <v>0</v>
      </c>
      <c r="W4478">
        <f t="shared" si="730"/>
        <v>1</v>
      </c>
    </row>
    <row r="4479" spans="1:23" x14ac:dyDescent="0.25">
      <c r="A4479" t="s">
        <v>8783</v>
      </c>
      <c r="B4479">
        <v>1</v>
      </c>
      <c r="C4479">
        <v>416289</v>
      </c>
      <c r="E4479" s="74">
        <v>2815879</v>
      </c>
      <c r="F4479" s="75">
        <f t="shared" si="731"/>
        <v>1</v>
      </c>
      <c r="G4479" s="75">
        <f t="shared" si="731"/>
        <v>2</v>
      </c>
      <c r="H4479" s="75">
        <f t="shared" si="731"/>
        <v>3</v>
      </c>
      <c r="I4479" s="75">
        <f t="shared" si="731"/>
        <v>4</v>
      </c>
      <c r="J4479" s="75">
        <f t="shared" si="731"/>
        <v>5</v>
      </c>
      <c r="K4479" s="75">
        <f t="shared" si="731"/>
        <v>6</v>
      </c>
      <c r="L4479" s="75">
        <f t="shared" si="731"/>
        <v>7</v>
      </c>
      <c r="M4479" s="75">
        <f t="shared" si="731"/>
        <v>8</v>
      </c>
      <c r="N4479" s="75">
        <f t="shared" si="731"/>
        <v>9</v>
      </c>
      <c r="O4479" s="75">
        <f t="shared" si="731"/>
        <v>10</v>
      </c>
      <c r="P4479">
        <f t="shared" si="722"/>
        <v>1</v>
      </c>
      <c r="Q4479" t="str">
        <f t="shared" si="723"/>
        <v>D20201231</v>
      </c>
      <c r="R4479">
        <f t="shared" si="724"/>
        <v>237342</v>
      </c>
      <c r="S4479">
        <v>1</v>
      </c>
      <c r="T4479">
        <f t="shared" si="730"/>
        <v>0</v>
      </c>
      <c r="U4479">
        <f t="shared" si="730"/>
        <v>0</v>
      </c>
      <c r="V4479">
        <f t="shared" si="730"/>
        <v>0</v>
      </c>
      <c r="W4479">
        <f t="shared" si="730"/>
        <v>1</v>
      </c>
    </row>
    <row r="4480" spans="1:23" x14ac:dyDescent="0.25">
      <c r="A4480" t="s">
        <v>8785</v>
      </c>
      <c r="B4480">
        <v>1</v>
      </c>
      <c r="C4480">
        <v>754977</v>
      </c>
      <c r="E4480" s="74">
        <v>2819167</v>
      </c>
      <c r="F4480" s="75">
        <f t="shared" si="731"/>
        <v>1</v>
      </c>
      <c r="G4480" s="75">
        <f t="shared" si="731"/>
        <v>2</v>
      </c>
      <c r="H4480" s="75">
        <f t="shared" si="731"/>
        <v>3</v>
      </c>
      <c r="I4480" s="75">
        <f t="shared" si="731"/>
        <v>4</v>
      </c>
      <c r="J4480" s="75">
        <f t="shared" si="731"/>
        <v>5</v>
      </c>
      <c r="K4480" s="75">
        <f t="shared" si="731"/>
        <v>6</v>
      </c>
      <c r="L4480" s="75">
        <f t="shared" si="731"/>
        <v>7</v>
      </c>
      <c r="M4480" s="75">
        <f t="shared" si="731"/>
        <v>8</v>
      </c>
      <c r="N4480" s="75">
        <f t="shared" si="731"/>
        <v>9</v>
      </c>
      <c r="O4480" s="75">
        <f t="shared" si="731"/>
        <v>10</v>
      </c>
      <c r="P4480">
        <f t="shared" si="722"/>
        <v>1</v>
      </c>
      <c r="Q4480" t="str">
        <f t="shared" si="723"/>
        <v>D20201231</v>
      </c>
      <c r="R4480">
        <f t="shared" si="724"/>
        <v>760397</v>
      </c>
      <c r="S4480">
        <v>1</v>
      </c>
      <c r="T4480">
        <f t="shared" si="730"/>
        <v>0</v>
      </c>
      <c r="U4480">
        <f t="shared" si="730"/>
        <v>0</v>
      </c>
      <c r="V4480">
        <f t="shared" si="730"/>
        <v>0</v>
      </c>
      <c r="W4480">
        <f t="shared" si="730"/>
        <v>1</v>
      </c>
    </row>
    <row r="4481" spans="1:23" x14ac:dyDescent="0.25">
      <c r="A4481" t="s">
        <v>8787</v>
      </c>
      <c r="B4481">
        <v>1</v>
      </c>
      <c r="C4481">
        <v>318831</v>
      </c>
      <c r="E4481" s="74">
        <v>2819242</v>
      </c>
      <c r="F4481" s="75">
        <f t="shared" si="731"/>
        <v>1</v>
      </c>
      <c r="G4481" s="75">
        <f t="shared" si="731"/>
        <v>2</v>
      </c>
      <c r="H4481" s="75">
        <f t="shared" si="731"/>
        <v>3</v>
      </c>
      <c r="I4481" s="75">
        <f t="shared" si="731"/>
        <v>4</v>
      </c>
      <c r="J4481" s="75">
        <f t="shared" si="731"/>
        <v>5</v>
      </c>
      <c r="K4481" s="75">
        <f t="shared" si="731"/>
        <v>6</v>
      </c>
      <c r="L4481" s="75">
        <f t="shared" si="731"/>
        <v>7</v>
      </c>
      <c r="M4481" s="75">
        <f t="shared" si="731"/>
        <v>8</v>
      </c>
      <c r="N4481" s="75">
        <f t="shared" si="731"/>
        <v>9</v>
      </c>
      <c r="O4481" s="75">
        <f t="shared" si="731"/>
        <v>10</v>
      </c>
      <c r="P4481">
        <f t="shared" si="722"/>
        <v>1</v>
      </c>
      <c r="Q4481" t="str">
        <f t="shared" si="723"/>
        <v>D20201231</v>
      </c>
      <c r="R4481">
        <f t="shared" si="724"/>
        <v>367817</v>
      </c>
      <c r="S4481">
        <v>1</v>
      </c>
      <c r="T4481">
        <f t="shared" si="730"/>
        <v>0</v>
      </c>
      <c r="U4481">
        <f t="shared" si="730"/>
        <v>0</v>
      </c>
      <c r="V4481">
        <f t="shared" si="730"/>
        <v>0</v>
      </c>
      <c r="W4481">
        <f t="shared" si="730"/>
        <v>1</v>
      </c>
    </row>
    <row r="4482" spans="1:23" x14ac:dyDescent="0.25">
      <c r="A4482" t="s">
        <v>8789</v>
      </c>
      <c r="B4482">
        <v>1</v>
      </c>
      <c r="C4482">
        <v>160945</v>
      </c>
      <c r="E4482" s="74">
        <v>2820604</v>
      </c>
      <c r="F4482" s="75">
        <f t="shared" si="731"/>
        <v>1</v>
      </c>
      <c r="G4482" s="75">
        <f t="shared" si="731"/>
        <v>2</v>
      </c>
      <c r="H4482" s="75">
        <f t="shared" si="731"/>
        <v>3</v>
      </c>
      <c r="I4482" s="75">
        <f t="shared" si="731"/>
        <v>4</v>
      </c>
      <c r="J4482" s="75">
        <f t="shared" si="731"/>
        <v>5</v>
      </c>
      <c r="K4482" s="75">
        <f t="shared" si="731"/>
        <v>6</v>
      </c>
      <c r="L4482" s="75">
        <f t="shared" si="731"/>
        <v>7</v>
      </c>
      <c r="M4482" s="75">
        <f t="shared" si="731"/>
        <v>8</v>
      </c>
      <c r="N4482" s="75">
        <f t="shared" si="731"/>
        <v>9</v>
      </c>
      <c r="O4482" s="75">
        <f t="shared" si="731"/>
        <v>10</v>
      </c>
      <c r="P4482">
        <f t="shared" si="722"/>
        <v>1</v>
      </c>
      <c r="Q4482" t="str">
        <f t="shared" si="723"/>
        <v>D20201231</v>
      </c>
      <c r="R4482">
        <f t="shared" si="724"/>
        <v>488028</v>
      </c>
      <c r="S4482">
        <v>1</v>
      </c>
      <c r="T4482">
        <f t="shared" si="730"/>
        <v>0</v>
      </c>
      <c r="U4482">
        <f t="shared" si="730"/>
        <v>0</v>
      </c>
      <c r="V4482">
        <f t="shared" si="730"/>
        <v>0</v>
      </c>
      <c r="W4482">
        <f t="shared" si="730"/>
        <v>1</v>
      </c>
    </row>
    <row r="4483" spans="1:23" x14ac:dyDescent="0.25">
      <c r="A4483" t="s">
        <v>8791</v>
      </c>
      <c r="B4483">
        <v>1</v>
      </c>
      <c r="C4483">
        <v>665410</v>
      </c>
      <c r="E4483" s="74">
        <v>2823221</v>
      </c>
      <c r="F4483" s="75">
        <f t="shared" si="731"/>
        <v>1</v>
      </c>
      <c r="G4483" s="75">
        <f t="shared" si="731"/>
        <v>2</v>
      </c>
      <c r="H4483" s="75">
        <f t="shared" si="731"/>
        <v>3</v>
      </c>
      <c r="I4483" s="75">
        <f t="shared" si="731"/>
        <v>4</v>
      </c>
      <c r="J4483" s="75">
        <f t="shared" si="731"/>
        <v>5</v>
      </c>
      <c r="K4483" s="75">
        <f t="shared" si="731"/>
        <v>6</v>
      </c>
      <c r="L4483" s="75">
        <f t="shared" si="731"/>
        <v>7</v>
      </c>
      <c r="M4483" s="75">
        <f t="shared" si="731"/>
        <v>8</v>
      </c>
      <c r="N4483" s="75">
        <f t="shared" si="731"/>
        <v>9</v>
      </c>
      <c r="O4483" s="75">
        <f t="shared" si="731"/>
        <v>10</v>
      </c>
      <c r="P4483">
        <f t="shared" si="722"/>
        <v>1</v>
      </c>
      <c r="Q4483" t="str">
        <f t="shared" si="723"/>
        <v>D20201231</v>
      </c>
      <c r="R4483">
        <f t="shared" si="724"/>
        <v>382786</v>
      </c>
      <c r="S4483">
        <v>1</v>
      </c>
      <c r="T4483">
        <f t="shared" si="730"/>
        <v>0</v>
      </c>
      <c r="U4483">
        <f t="shared" si="730"/>
        <v>0</v>
      </c>
      <c r="V4483">
        <f t="shared" si="730"/>
        <v>0</v>
      </c>
      <c r="W4483">
        <f t="shared" si="730"/>
        <v>1</v>
      </c>
    </row>
    <row r="4484" spans="1:23" x14ac:dyDescent="0.25">
      <c r="A4484" t="s">
        <v>8793</v>
      </c>
      <c r="B4484">
        <v>1</v>
      </c>
      <c r="C4484">
        <v>607654</v>
      </c>
      <c r="E4484" s="74">
        <v>2826017</v>
      </c>
      <c r="F4484" s="75">
        <f t="shared" si="731"/>
        <v>1</v>
      </c>
      <c r="G4484" s="75">
        <f t="shared" si="731"/>
        <v>2</v>
      </c>
      <c r="H4484" s="75">
        <f t="shared" si="731"/>
        <v>3</v>
      </c>
      <c r="I4484" s="75">
        <f t="shared" si="731"/>
        <v>4</v>
      </c>
      <c r="J4484" s="75">
        <f t="shared" si="731"/>
        <v>5</v>
      </c>
      <c r="K4484" s="75">
        <f t="shared" si="731"/>
        <v>6</v>
      </c>
      <c r="L4484" s="75">
        <f t="shared" si="731"/>
        <v>7</v>
      </c>
      <c r="M4484" s="75">
        <f t="shared" si="731"/>
        <v>8</v>
      </c>
      <c r="N4484" s="75">
        <f t="shared" si="731"/>
        <v>9</v>
      </c>
      <c r="O4484" s="75">
        <f t="shared" si="731"/>
        <v>10</v>
      </c>
      <c r="P4484">
        <f t="shared" si="722"/>
        <v>1</v>
      </c>
      <c r="Q4484" t="str">
        <f t="shared" si="723"/>
        <v>D20201231</v>
      </c>
      <c r="R4484">
        <f t="shared" si="724"/>
        <v>133438</v>
      </c>
      <c r="S4484">
        <v>1</v>
      </c>
      <c r="T4484">
        <f t="shared" si="730"/>
        <v>0</v>
      </c>
      <c r="U4484">
        <f t="shared" si="730"/>
        <v>0</v>
      </c>
      <c r="V4484">
        <f t="shared" si="730"/>
        <v>0</v>
      </c>
      <c r="W4484">
        <f t="shared" si="730"/>
        <v>1</v>
      </c>
    </row>
    <row r="4485" spans="1:23" x14ac:dyDescent="0.25">
      <c r="A4485" t="s">
        <v>8795</v>
      </c>
      <c r="B4485">
        <v>1</v>
      </c>
      <c r="C4485">
        <v>90023</v>
      </c>
      <c r="E4485" s="74">
        <v>2826316</v>
      </c>
      <c r="F4485" s="75">
        <f t="shared" ref="F4485:O4494" si="732">IFERROR(VLOOKUP(CONCATENATE(F$4,".",$E4485),$A$4:$C$488690,2,FALSE)*F$3,100)</f>
        <v>1</v>
      </c>
      <c r="G4485" s="75">
        <f t="shared" si="732"/>
        <v>2</v>
      </c>
      <c r="H4485" s="75">
        <f t="shared" si="732"/>
        <v>3</v>
      </c>
      <c r="I4485" s="75">
        <f t="shared" si="732"/>
        <v>4</v>
      </c>
      <c r="J4485" s="75">
        <f t="shared" si="732"/>
        <v>100</v>
      </c>
      <c r="K4485" s="75">
        <f t="shared" si="732"/>
        <v>100</v>
      </c>
      <c r="L4485" s="75">
        <f t="shared" si="732"/>
        <v>100</v>
      </c>
      <c r="M4485" s="75">
        <f t="shared" si="732"/>
        <v>100</v>
      </c>
      <c r="N4485" s="75">
        <f t="shared" si="732"/>
        <v>100</v>
      </c>
      <c r="O4485" s="75">
        <f t="shared" si="732"/>
        <v>100</v>
      </c>
      <c r="P4485">
        <f t="shared" si="722"/>
        <v>1</v>
      </c>
      <c r="Q4485" t="str">
        <f t="shared" si="723"/>
        <v>D20201231</v>
      </c>
      <c r="R4485">
        <f t="shared" si="724"/>
        <v>756037</v>
      </c>
      <c r="S4485">
        <v>1</v>
      </c>
      <c r="T4485">
        <f t="shared" si="730"/>
        <v>0</v>
      </c>
      <c r="U4485">
        <f t="shared" si="730"/>
        <v>0</v>
      </c>
      <c r="V4485">
        <f t="shared" si="730"/>
        <v>0</v>
      </c>
      <c r="W4485">
        <f t="shared" si="730"/>
        <v>1</v>
      </c>
    </row>
    <row r="4486" spans="1:23" x14ac:dyDescent="0.25">
      <c r="A4486" t="s">
        <v>8797</v>
      </c>
      <c r="B4486">
        <v>1</v>
      </c>
      <c r="C4486">
        <v>251345</v>
      </c>
      <c r="E4486" s="74">
        <v>2833882</v>
      </c>
      <c r="F4486" s="75">
        <f t="shared" si="732"/>
        <v>1</v>
      </c>
      <c r="G4486" s="75">
        <f t="shared" si="732"/>
        <v>2</v>
      </c>
      <c r="H4486" s="75">
        <f t="shared" si="732"/>
        <v>3</v>
      </c>
      <c r="I4486" s="75">
        <f t="shared" si="732"/>
        <v>4</v>
      </c>
      <c r="J4486" s="75">
        <f t="shared" si="732"/>
        <v>5</v>
      </c>
      <c r="K4486" s="75">
        <f t="shared" si="732"/>
        <v>6</v>
      </c>
      <c r="L4486" s="75">
        <f t="shared" si="732"/>
        <v>7</v>
      </c>
      <c r="M4486" s="75">
        <f t="shared" si="732"/>
        <v>8</v>
      </c>
      <c r="N4486" s="75">
        <f t="shared" si="732"/>
        <v>9</v>
      </c>
      <c r="O4486" s="75">
        <f t="shared" si="732"/>
        <v>10</v>
      </c>
      <c r="P4486">
        <f t="shared" ref="P4486:P4549" si="733">MIN(F4486:O4486)</f>
        <v>1</v>
      </c>
      <c r="Q4486" t="str">
        <f t="shared" ref="Q4486:Q4549" si="734">HLOOKUP($P4486,$F$3:$O$4,2,FALSE)</f>
        <v>D20201231</v>
      </c>
      <c r="R4486">
        <f t="shared" ref="R4486:R4549" si="735">VLOOKUP(CONCATENATE($Q4486,".",$E4486),$A$4:$C$488690,3,FALSE)</f>
        <v>457416</v>
      </c>
      <c r="S4486">
        <v>1</v>
      </c>
      <c r="T4486">
        <f t="shared" si="730"/>
        <v>0</v>
      </c>
      <c r="U4486">
        <f t="shared" si="730"/>
        <v>0</v>
      </c>
      <c r="V4486">
        <f t="shared" si="730"/>
        <v>0</v>
      </c>
      <c r="W4486">
        <f t="shared" si="730"/>
        <v>1</v>
      </c>
    </row>
    <row r="4487" spans="1:23" x14ac:dyDescent="0.25">
      <c r="A4487" t="s">
        <v>8799</v>
      </c>
      <c r="B4487">
        <v>1</v>
      </c>
      <c r="C4487">
        <v>66503</v>
      </c>
      <c r="E4487" s="74">
        <v>2834759</v>
      </c>
      <c r="F4487" s="75">
        <f t="shared" si="732"/>
        <v>1</v>
      </c>
      <c r="G4487" s="75">
        <f t="shared" si="732"/>
        <v>2</v>
      </c>
      <c r="H4487" s="75">
        <f t="shared" si="732"/>
        <v>3</v>
      </c>
      <c r="I4487" s="75">
        <f t="shared" si="732"/>
        <v>4</v>
      </c>
      <c r="J4487" s="75">
        <f t="shared" si="732"/>
        <v>5</v>
      </c>
      <c r="K4487" s="75">
        <f t="shared" si="732"/>
        <v>6</v>
      </c>
      <c r="L4487" s="75">
        <f t="shared" si="732"/>
        <v>7</v>
      </c>
      <c r="M4487" s="75">
        <f t="shared" si="732"/>
        <v>8</v>
      </c>
      <c r="N4487" s="75">
        <f t="shared" si="732"/>
        <v>9</v>
      </c>
      <c r="O4487" s="75">
        <f t="shared" si="732"/>
        <v>10</v>
      </c>
      <c r="P4487">
        <f t="shared" si="733"/>
        <v>1</v>
      </c>
      <c r="Q4487" t="str">
        <f t="shared" si="734"/>
        <v>D20201231</v>
      </c>
      <c r="R4487">
        <f t="shared" si="735"/>
        <v>1243178</v>
      </c>
      <c r="S4487">
        <v>1</v>
      </c>
      <c r="T4487">
        <f t="shared" si="730"/>
        <v>0</v>
      </c>
      <c r="U4487">
        <f t="shared" si="730"/>
        <v>0</v>
      </c>
      <c r="V4487">
        <f t="shared" si="730"/>
        <v>1</v>
      </c>
      <c r="W4487">
        <f t="shared" si="730"/>
        <v>0</v>
      </c>
    </row>
    <row r="4488" spans="1:23" x14ac:dyDescent="0.25">
      <c r="A4488" t="s">
        <v>8801</v>
      </c>
      <c r="B4488">
        <v>1</v>
      </c>
      <c r="C4488">
        <v>172520</v>
      </c>
      <c r="E4488" s="74">
        <v>2835103</v>
      </c>
      <c r="F4488" s="75">
        <f t="shared" si="732"/>
        <v>1</v>
      </c>
      <c r="G4488" s="75">
        <f t="shared" si="732"/>
        <v>2</v>
      </c>
      <c r="H4488" s="75">
        <f t="shared" si="732"/>
        <v>3</v>
      </c>
      <c r="I4488" s="75">
        <f t="shared" si="732"/>
        <v>4</v>
      </c>
      <c r="J4488" s="75">
        <f t="shared" si="732"/>
        <v>5</v>
      </c>
      <c r="K4488" s="75">
        <f t="shared" si="732"/>
        <v>6</v>
      </c>
      <c r="L4488" s="75">
        <f t="shared" si="732"/>
        <v>7</v>
      </c>
      <c r="M4488" s="75">
        <f t="shared" si="732"/>
        <v>8</v>
      </c>
      <c r="N4488" s="75">
        <f t="shared" si="732"/>
        <v>9</v>
      </c>
      <c r="O4488" s="75">
        <f t="shared" si="732"/>
        <v>10</v>
      </c>
      <c r="P4488">
        <f t="shared" si="733"/>
        <v>1</v>
      </c>
      <c r="Q4488" t="str">
        <f t="shared" si="734"/>
        <v>D20201231</v>
      </c>
      <c r="R4488">
        <f t="shared" si="735"/>
        <v>497153</v>
      </c>
      <c r="S4488">
        <v>1</v>
      </c>
      <c r="T4488">
        <f t="shared" si="730"/>
        <v>0</v>
      </c>
      <c r="U4488">
        <f t="shared" si="730"/>
        <v>0</v>
      </c>
      <c r="V4488">
        <f t="shared" si="730"/>
        <v>0</v>
      </c>
      <c r="W4488">
        <f t="shared" si="730"/>
        <v>1</v>
      </c>
    </row>
    <row r="4489" spans="1:23" x14ac:dyDescent="0.25">
      <c r="A4489" t="s">
        <v>8803</v>
      </c>
      <c r="B4489">
        <v>1</v>
      </c>
      <c r="C4489">
        <v>122990</v>
      </c>
      <c r="E4489" s="74">
        <v>2836306</v>
      </c>
      <c r="F4489" s="75">
        <f t="shared" si="732"/>
        <v>1</v>
      </c>
      <c r="G4489" s="75">
        <f t="shared" si="732"/>
        <v>2</v>
      </c>
      <c r="H4489" s="75">
        <f t="shared" si="732"/>
        <v>3</v>
      </c>
      <c r="I4489" s="75">
        <f t="shared" si="732"/>
        <v>4</v>
      </c>
      <c r="J4489" s="75">
        <f t="shared" si="732"/>
        <v>5</v>
      </c>
      <c r="K4489" s="75">
        <f t="shared" si="732"/>
        <v>6</v>
      </c>
      <c r="L4489" s="75">
        <f t="shared" si="732"/>
        <v>7</v>
      </c>
      <c r="M4489" s="75">
        <f t="shared" si="732"/>
        <v>8</v>
      </c>
      <c r="N4489" s="75">
        <f t="shared" si="732"/>
        <v>9</v>
      </c>
      <c r="O4489" s="75">
        <f t="shared" si="732"/>
        <v>10</v>
      </c>
      <c r="P4489">
        <f t="shared" si="733"/>
        <v>1</v>
      </c>
      <c r="Q4489" t="str">
        <f t="shared" si="734"/>
        <v>D20201231</v>
      </c>
      <c r="R4489">
        <f t="shared" si="735"/>
        <v>217740</v>
      </c>
      <c r="S4489">
        <v>1</v>
      </c>
      <c r="T4489">
        <f t="shared" si="730"/>
        <v>0</v>
      </c>
      <c r="U4489">
        <f t="shared" si="730"/>
        <v>0</v>
      </c>
      <c r="V4489">
        <f t="shared" si="730"/>
        <v>0</v>
      </c>
      <c r="W4489">
        <f t="shared" si="730"/>
        <v>1</v>
      </c>
    </row>
    <row r="4490" spans="1:23" x14ac:dyDescent="0.25">
      <c r="A4490" t="s">
        <v>8805</v>
      </c>
      <c r="B4490">
        <v>1</v>
      </c>
      <c r="C4490">
        <v>9871778</v>
      </c>
      <c r="E4490" s="74">
        <v>2838207</v>
      </c>
      <c r="F4490" s="75">
        <f t="shared" si="732"/>
        <v>1</v>
      </c>
      <c r="G4490" s="75">
        <f t="shared" si="732"/>
        <v>2</v>
      </c>
      <c r="H4490" s="75">
        <f t="shared" si="732"/>
        <v>3</v>
      </c>
      <c r="I4490" s="75">
        <f t="shared" si="732"/>
        <v>4</v>
      </c>
      <c r="J4490" s="75">
        <f t="shared" si="732"/>
        <v>5</v>
      </c>
      <c r="K4490" s="75">
        <f t="shared" si="732"/>
        <v>6</v>
      </c>
      <c r="L4490" s="75">
        <f t="shared" si="732"/>
        <v>7</v>
      </c>
      <c r="M4490" s="75">
        <f t="shared" si="732"/>
        <v>8</v>
      </c>
      <c r="N4490" s="75">
        <f t="shared" si="732"/>
        <v>9</v>
      </c>
      <c r="O4490" s="75">
        <f t="shared" si="732"/>
        <v>10</v>
      </c>
      <c r="P4490">
        <f t="shared" si="733"/>
        <v>1</v>
      </c>
      <c r="Q4490" t="str">
        <f t="shared" si="734"/>
        <v>D20201231</v>
      </c>
      <c r="R4490">
        <f t="shared" si="735"/>
        <v>679059</v>
      </c>
      <c r="S4490">
        <v>1</v>
      </c>
      <c r="T4490">
        <f t="shared" si="730"/>
        <v>0</v>
      </c>
      <c r="U4490">
        <f t="shared" si="730"/>
        <v>0</v>
      </c>
      <c r="V4490">
        <f t="shared" si="730"/>
        <v>0</v>
      </c>
      <c r="W4490">
        <f t="shared" si="730"/>
        <v>1</v>
      </c>
    </row>
    <row r="4491" spans="1:23" x14ac:dyDescent="0.25">
      <c r="A4491" t="s">
        <v>8807</v>
      </c>
      <c r="B4491">
        <v>1</v>
      </c>
      <c r="C4491">
        <v>60681</v>
      </c>
      <c r="E4491" s="74">
        <v>2839053</v>
      </c>
      <c r="F4491" s="75">
        <f t="shared" si="732"/>
        <v>1</v>
      </c>
      <c r="G4491" s="75">
        <f t="shared" si="732"/>
        <v>2</v>
      </c>
      <c r="H4491" s="75">
        <f t="shared" si="732"/>
        <v>3</v>
      </c>
      <c r="I4491" s="75">
        <f t="shared" si="732"/>
        <v>4</v>
      </c>
      <c r="J4491" s="75">
        <f t="shared" si="732"/>
        <v>5</v>
      </c>
      <c r="K4491" s="75">
        <f t="shared" si="732"/>
        <v>6</v>
      </c>
      <c r="L4491" s="75">
        <f t="shared" si="732"/>
        <v>7</v>
      </c>
      <c r="M4491" s="75">
        <f t="shared" si="732"/>
        <v>8</v>
      </c>
      <c r="N4491" s="75">
        <f t="shared" si="732"/>
        <v>9</v>
      </c>
      <c r="O4491" s="75">
        <f t="shared" si="732"/>
        <v>10</v>
      </c>
      <c r="P4491">
        <f t="shared" si="733"/>
        <v>1</v>
      </c>
      <c r="Q4491" t="str">
        <f t="shared" si="734"/>
        <v>D20201231</v>
      </c>
      <c r="R4491">
        <f t="shared" si="735"/>
        <v>132448</v>
      </c>
      <c r="S4491">
        <v>1</v>
      </c>
      <c r="T4491">
        <f t="shared" si="730"/>
        <v>0</v>
      </c>
      <c r="U4491">
        <f t="shared" si="730"/>
        <v>0</v>
      </c>
      <c r="V4491">
        <f t="shared" si="730"/>
        <v>0</v>
      </c>
      <c r="W4491">
        <f t="shared" si="730"/>
        <v>1</v>
      </c>
    </row>
    <row r="4492" spans="1:23" x14ac:dyDescent="0.25">
      <c r="A4492" t="s">
        <v>8809</v>
      </c>
      <c r="B4492">
        <v>1</v>
      </c>
      <c r="C4492">
        <v>576051</v>
      </c>
      <c r="E4492" s="74">
        <v>2839790</v>
      </c>
      <c r="F4492" s="75">
        <f t="shared" si="732"/>
        <v>1</v>
      </c>
      <c r="G4492" s="75">
        <f t="shared" si="732"/>
        <v>2</v>
      </c>
      <c r="H4492" s="75">
        <f t="shared" si="732"/>
        <v>3</v>
      </c>
      <c r="I4492" s="75">
        <f t="shared" si="732"/>
        <v>4</v>
      </c>
      <c r="J4492" s="75">
        <f t="shared" si="732"/>
        <v>5</v>
      </c>
      <c r="K4492" s="75">
        <f t="shared" si="732"/>
        <v>6</v>
      </c>
      <c r="L4492" s="75">
        <f t="shared" si="732"/>
        <v>7</v>
      </c>
      <c r="M4492" s="75">
        <f t="shared" si="732"/>
        <v>8</v>
      </c>
      <c r="N4492" s="75">
        <f t="shared" si="732"/>
        <v>9</v>
      </c>
      <c r="O4492" s="75">
        <f t="shared" si="732"/>
        <v>10</v>
      </c>
      <c r="P4492">
        <f t="shared" si="733"/>
        <v>1</v>
      </c>
      <c r="Q4492" t="str">
        <f t="shared" si="734"/>
        <v>D20201231</v>
      </c>
      <c r="R4492">
        <f t="shared" si="735"/>
        <v>707626</v>
      </c>
      <c r="S4492">
        <v>1</v>
      </c>
      <c r="T4492">
        <f t="shared" si="730"/>
        <v>0</v>
      </c>
      <c r="U4492">
        <f t="shared" si="730"/>
        <v>0</v>
      </c>
      <c r="V4492">
        <f t="shared" si="730"/>
        <v>0</v>
      </c>
      <c r="W4492">
        <f t="shared" si="730"/>
        <v>1</v>
      </c>
    </row>
    <row r="4493" spans="1:23" x14ac:dyDescent="0.25">
      <c r="A4493" t="s">
        <v>8811</v>
      </c>
      <c r="B4493">
        <v>1</v>
      </c>
      <c r="C4493">
        <v>580326</v>
      </c>
      <c r="E4493" s="74">
        <v>2845755</v>
      </c>
      <c r="F4493" s="75">
        <f t="shared" si="732"/>
        <v>1</v>
      </c>
      <c r="G4493" s="75">
        <f t="shared" si="732"/>
        <v>2</v>
      </c>
      <c r="H4493" s="75">
        <f t="shared" si="732"/>
        <v>3</v>
      </c>
      <c r="I4493" s="75">
        <f t="shared" si="732"/>
        <v>4</v>
      </c>
      <c r="J4493" s="75">
        <f t="shared" si="732"/>
        <v>5</v>
      </c>
      <c r="K4493" s="75">
        <f t="shared" si="732"/>
        <v>6</v>
      </c>
      <c r="L4493" s="75">
        <f t="shared" si="732"/>
        <v>7</v>
      </c>
      <c r="M4493" s="75">
        <f t="shared" si="732"/>
        <v>8</v>
      </c>
      <c r="N4493" s="75">
        <f t="shared" si="732"/>
        <v>9</v>
      </c>
      <c r="O4493" s="75">
        <f t="shared" si="732"/>
        <v>10</v>
      </c>
      <c r="P4493">
        <f t="shared" si="733"/>
        <v>1</v>
      </c>
      <c r="Q4493" t="str">
        <f t="shared" si="734"/>
        <v>D20201231</v>
      </c>
      <c r="R4493">
        <f t="shared" si="735"/>
        <v>400937</v>
      </c>
      <c r="S4493">
        <v>1</v>
      </c>
      <c r="T4493">
        <f t="shared" si="730"/>
        <v>0</v>
      </c>
      <c r="U4493">
        <f t="shared" si="730"/>
        <v>0</v>
      </c>
      <c r="V4493">
        <f t="shared" si="730"/>
        <v>0</v>
      </c>
      <c r="W4493">
        <f t="shared" si="730"/>
        <v>1</v>
      </c>
    </row>
    <row r="4494" spans="1:23" x14ac:dyDescent="0.25">
      <c r="A4494" t="s">
        <v>8813</v>
      </c>
      <c r="B4494">
        <v>1</v>
      </c>
      <c r="C4494">
        <v>213235</v>
      </c>
      <c r="E4494" s="74">
        <v>2845782</v>
      </c>
      <c r="F4494" s="75">
        <f t="shared" si="732"/>
        <v>1</v>
      </c>
      <c r="G4494" s="75">
        <f t="shared" si="732"/>
        <v>2</v>
      </c>
      <c r="H4494" s="75">
        <f t="shared" si="732"/>
        <v>3</v>
      </c>
      <c r="I4494" s="75">
        <f t="shared" si="732"/>
        <v>4</v>
      </c>
      <c r="J4494" s="75">
        <f t="shared" si="732"/>
        <v>5</v>
      </c>
      <c r="K4494" s="75">
        <f t="shared" si="732"/>
        <v>6</v>
      </c>
      <c r="L4494" s="75">
        <f t="shared" si="732"/>
        <v>7</v>
      </c>
      <c r="M4494" s="75">
        <f t="shared" si="732"/>
        <v>8</v>
      </c>
      <c r="N4494" s="75">
        <f t="shared" si="732"/>
        <v>9</v>
      </c>
      <c r="O4494" s="75">
        <f t="shared" si="732"/>
        <v>10</v>
      </c>
      <c r="P4494">
        <f t="shared" si="733"/>
        <v>1</v>
      </c>
      <c r="Q4494" t="str">
        <f t="shared" si="734"/>
        <v>D20201231</v>
      </c>
      <c r="R4494">
        <f t="shared" si="735"/>
        <v>12800</v>
      </c>
      <c r="S4494">
        <v>1</v>
      </c>
      <c r="T4494">
        <f t="shared" si="730"/>
        <v>0</v>
      </c>
      <c r="U4494">
        <f t="shared" si="730"/>
        <v>0</v>
      </c>
      <c r="V4494">
        <f t="shared" si="730"/>
        <v>0</v>
      </c>
      <c r="W4494">
        <f t="shared" si="730"/>
        <v>1</v>
      </c>
    </row>
    <row r="4495" spans="1:23" x14ac:dyDescent="0.25">
      <c r="A4495" t="s">
        <v>8815</v>
      </c>
      <c r="B4495">
        <v>1</v>
      </c>
      <c r="C4495">
        <v>609001</v>
      </c>
      <c r="E4495" s="74">
        <v>2847085</v>
      </c>
      <c r="F4495" s="75">
        <f t="shared" ref="F4495:O4504" si="736">IFERROR(VLOOKUP(CONCATENATE(F$4,".",$E4495),$A$4:$C$488690,2,FALSE)*F$3,100)</f>
        <v>1</v>
      </c>
      <c r="G4495" s="75">
        <f t="shared" si="736"/>
        <v>2</v>
      </c>
      <c r="H4495" s="75">
        <f t="shared" si="736"/>
        <v>3</v>
      </c>
      <c r="I4495" s="75">
        <f t="shared" si="736"/>
        <v>4</v>
      </c>
      <c r="J4495" s="75">
        <f t="shared" si="736"/>
        <v>5</v>
      </c>
      <c r="K4495" s="75">
        <f t="shared" si="736"/>
        <v>6</v>
      </c>
      <c r="L4495" s="75">
        <f t="shared" si="736"/>
        <v>7</v>
      </c>
      <c r="M4495" s="75">
        <f t="shared" si="736"/>
        <v>8</v>
      </c>
      <c r="N4495" s="75">
        <f t="shared" si="736"/>
        <v>9</v>
      </c>
      <c r="O4495" s="75">
        <f t="shared" si="736"/>
        <v>10</v>
      </c>
      <c r="P4495">
        <f t="shared" si="733"/>
        <v>1</v>
      </c>
      <c r="Q4495" t="str">
        <f t="shared" si="734"/>
        <v>D20201231</v>
      </c>
      <c r="R4495">
        <f t="shared" si="735"/>
        <v>141276</v>
      </c>
      <c r="S4495">
        <v>1</v>
      </c>
      <c r="T4495">
        <f t="shared" si="730"/>
        <v>0</v>
      </c>
      <c r="U4495">
        <f t="shared" si="730"/>
        <v>0</v>
      </c>
      <c r="V4495">
        <f t="shared" si="730"/>
        <v>0</v>
      </c>
      <c r="W4495">
        <f t="shared" si="730"/>
        <v>1</v>
      </c>
    </row>
    <row r="4496" spans="1:23" x14ac:dyDescent="0.25">
      <c r="A4496" t="s">
        <v>8817</v>
      </c>
      <c r="B4496">
        <v>1</v>
      </c>
      <c r="C4496">
        <v>534641</v>
      </c>
      <c r="E4496" s="74">
        <v>2847142</v>
      </c>
      <c r="F4496" s="75">
        <f t="shared" si="736"/>
        <v>1</v>
      </c>
      <c r="G4496" s="75">
        <f t="shared" si="736"/>
        <v>2</v>
      </c>
      <c r="H4496" s="75">
        <f t="shared" si="736"/>
        <v>3</v>
      </c>
      <c r="I4496" s="75">
        <f t="shared" si="736"/>
        <v>4</v>
      </c>
      <c r="J4496" s="75">
        <f t="shared" si="736"/>
        <v>5</v>
      </c>
      <c r="K4496" s="75">
        <f t="shared" si="736"/>
        <v>6</v>
      </c>
      <c r="L4496" s="75">
        <f t="shared" si="736"/>
        <v>7</v>
      </c>
      <c r="M4496" s="75">
        <f t="shared" si="736"/>
        <v>8</v>
      </c>
      <c r="N4496" s="75">
        <f t="shared" si="736"/>
        <v>9</v>
      </c>
      <c r="O4496" s="75">
        <f t="shared" si="736"/>
        <v>10</v>
      </c>
      <c r="P4496">
        <f t="shared" si="733"/>
        <v>1</v>
      </c>
      <c r="Q4496" t="str">
        <f t="shared" si="734"/>
        <v>D20201231</v>
      </c>
      <c r="R4496">
        <f t="shared" si="735"/>
        <v>697446</v>
      </c>
      <c r="S4496">
        <v>1</v>
      </c>
      <c r="T4496">
        <f t="shared" si="730"/>
        <v>0</v>
      </c>
      <c r="U4496">
        <f t="shared" si="730"/>
        <v>0</v>
      </c>
      <c r="V4496">
        <f t="shared" si="730"/>
        <v>0</v>
      </c>
      <c r="W4496">
        <f t="shared" si="730"/>
        <v>1</v>
      </c>
    </row>
    <row r="4497" spans="1:23" x14ac:dyDescent="0.25">
      <c r="A4497" t="s">
        <v>8819</v>
      </c>
      <c r="B4497">
        <v>1</v>
      </c>
      <c r="C4497">
        <v>111869</v>
      </c>
      <c r="E4497" s="74">
        <v>2849285</v>
      </c>
      <c r="F4497" s="75">
        <f t="shared" si="736"/>
        <v>1</v>
      </c>
      <c r="G4497" s="75">
        <f t="shared" si="736"/>
        <v>2</v>
      </c>
      <c r="H4497" s="75">
        <f t="shared" si="736"/>
        <v>3</v>
      </c>
      <c r="I4497" s="75">
        <f t="shared" si="736"/>
        <v>4</v>
      </c>
      <c r="J4497" s="75">
        <f t="shared" si="736"/>
        <v>5</v>
      </c>
      <c r="K4497" s="75">
        <f t="shared" si="736"/>
        <v>6</v>
      </c>
      <c r="L4497" s="75">
        <f t="shared" si="736"/>
        <v>7</v>
      </c>
      <c r="M4497" s="75">
        <f t="shared" si="736"/>
        <v>8</v>
      </c>
      <c r="N4497" s="75">
        <f t="shared" si="736"/>
        <v>9</v>
      </c>
      <c r="O4497" s="75">
        <f t="shared" si="736"/>
        <v>10</v>
      </c>
      <c r="P4497">
        <f t="shared" si="733"/>
        <v>1</v>
      </c>
      <c r="Q4497" t="str">
        <f t="shared" si="734"/>
        <v>D20201231</v>
      </c>
      <c r="R4497">
        <f t="shared" si="735"/>
        <v>496136</v>
      </c>
      <c r="S4497">
        <v>1</v>
      </c>
      <c r="T4497">
        <f t="shared" si="730"/>
        <v>0</v>
      </c>
      <c r="U4497">
        <f t="shared" si="730"/>
        <v>0</v>
      </c>
      <c r="V4497">
        <f t="shared" si="730"/>
        <v>0</v>
      </c>
      <c r="W4497">
        <f t="shared" si="730"/>
        <v>1</v>
      </c>
    </row>
    <row r="4498" spans="1:23" x14ac:dyDescent="0.25">
      <c r="A4498" t="s">
        <v>8821</v>
      </c>
      <c r="B4498">
        <v>1</v>
      </c>
      <c r="C4498">
        <v>173853</v>
      </c>
      <c r="E4498" s="74">
        <v>2849463</v>
      </c>
      <c r="F4498" s="75">
        <f t="shared" si="736"/>
        <v>1</v>
      </c>
      <c r="G4498" s="75">
        <f t="shared" si="736"/>
        <v>2</v>
      </c>
      <c r="H4498" s="75">
        <f t="shared" si="736"/>
        <v>3</v>
      </c>
      <c r="I4498" s="75">
        <f t="shared" si="736"/>
        <v>4</v>
      </c>
      <c r="J4498" s="75">
        <f t="shared" si="736"/>
        <v>5</v>
      </c>
      <c r="K4498" s="75">
        <f t="shared" si="736"/>
        <v>6</v>
      </c>
      <c r="L4498" s="75">
        <f t="shared" si="736"/>
        <v>7</v>
      </c>
      <c r="M4498" s="75">
        <f t="shared" si="736"/>
        <v>8</v>
      </c>
      <c r="N4498" s="75">
        <f t="shared" si="736"/>
        <v>9</v>
      </c>
      <c r="O4498" s="75">
        <f t="shared" si="736"/>
        <v>10</v>
      </c>
      <c r="P4498">
        <f t="shared" si="733"/>
        <v>1</v>
      </c>
      <c r="Q4498" t="str">
        <f t="shared" si="734"/>
        <v>D20201231</v>
      </c>
      <c r="R4498">
        <f t="shared" si="735"/>
        <v>265365</v>
      </c>
      <c r="S4498">
        <v>1</v>
      </c>
      <c r="T4498">
        <f t="shared" si="730"/>
        <v>0</v>
      </c>
      <c r="U4498">
        <f t="shared" si="730"/>
        <v>0</v>
      </c>
      <c r="V4498">
        <f t="shared" si="730"/>
        <v>0</v>
      </c>
      <c r="W4498">
        <f t="shared" si="730"/>
        <v>1</v>
      </c>
    </row>
    <row r="4499" spans="1:23" x14ac:dyDescent="0.25">
      <c r="A4499" t="s">
        <v>8823</v>
      </c>
      <c r="B4499">
        <v>1</v>
      </c>
      <c r="C4499">
        <v>5822227</v>
      </c>
      <c r="E4499" s="74">
        <v>2849801</v>
      </c>
      <c r="F4499" s="75">
        <f t="shared" si="736"/>
        <v>1</v>
      </c>
      <c r="G4499" s="75">
        <f t="shared" si="736"/>
        <v>2</v>
      </c>
      <c r="H4499" s="75">
        <f t="shared" si="736"/>
        <v>3</v>
      </c>
      <c r="I4499" s="75">
        <f t="shared" si="736"/>
        <v>4</v>
      </c>
      <c r="J4499" s="75">
        <f t="shared" si="736"/>
        <v>5</v>
      </c>
      <c r="K4499" s="75">
        <f t="shared" si="736"/>
        <v>6</v>
      </c>
      <c r="L4499" s="75">
        <f t="shared" si="736"/>
        <v>7</v>
      </c>
      <c r="M4499" s="75">
        <f t="shared" si="736"/>
        <v>8</v>
      </c>
      <c r="N4499" s="75">
        <f t="shared" si="736"/>
        <v>9</v>
      </c>
      <c r="O4499" s="75">
        <f t="shared" si="736"/>
        <v>10</v>
      </c>
      <c r="P4499">
        <f t="shared" si="733"/>
        <v>1</v>
      </c>
      <c r="Q4499" t="str">
        <f t="shared" si="734"/>
        <v>D20201231</v>
      </c>
      <c r="R4499">
        <f t="shared" si="735"/>
        <v>2482257</v>
      </c>
      <c r="S4499">
        <v>1</v>
      </c>
      <c r="T4499">
        <f t="shared" si="730"/>
        <v>0</v>
      </c>
      <c r="U4499">
        <f t="shared" si="730"/>
        <v>0</v>
      </c>
      <c r="V4499">
        <f t="shared" si="730"/>
        <v>1</v>
      </c>
      <c r="W4499">
        <f t="shared" si="730"/>
        <v>0</v>
      </c>
    </row>
    <row r="4500" spans="1:23" x14ac:dyDescent="0.25">
      <c r="A4500" t="s">
        <v>8825</v>
      </c>
      <c r="B4500">
        <v>1</v>
      </c>
      <c r="C4500">
        <v>310081</v>
      </c>
      <c r="E4500" s="74">
        <v>2850722</v>
      </c>
      <c r="F4500" s="75">
        <f t="shared" si="736"/>
        <v>1</v>
      </c>
      <c r="G4500" s="75">
        <f t="shared" si="736"/>
        <v>2</v>
      </c>
      <c r="H4500" s="75">
        <f t="shared" si="736"/>
        <v>3</v>
      </c>
      <c r="I4500" s="75">
        <f t="shared" si="736"/>
        <v>4</v>
      </c>
      <c r="J4500" s="75">
        <f t="shared" si="736"/>
        <v>5</v>
      </c>
      <c r="K4500" s="75">
        <f t="shared" si="736"/>
        <v>6</v>
      </c>
      <c r="L4500" s="75">
        <f t="shared" si="736"/>
        <v>7</v>
      </c>
      <c r="M4500" s="75">
        <f t="shared" si="736"/>
        <v>8</v>
      </c>
      <c r="N4500" s="75">
        <f t="shared" si="736"/>
        <v>9</v>
      </c>
      <c r="O4500" s="75">
        <f t="shared" si="736"/>
        <v>10</v>
      </c>
      <c r="P4500">
        <f t="shared" si="733"/>
        <v>1</v>
      </c>
      <c r="Q4500" t="str">
        <f t="shared" si="734"/>
        <v>D20201231</v>
      </c>
      <c r="R4500">
        <f t="shared" si="735"/>
        <v>11505711</v>
      </c>
      <c r="S4500">
        <v>1</v>
      </c>
      <c r="T4500">
        <f t="shared" si="730"/>
        <v>0</v>
      </c>
      <c r="U4500">
        <f t="shared" si="730"/>
        <v>1</v>
      </c>
      <c r="V4500">
        <f t="shared" si="730"/>
        <v>0</v>
      </c>
      <c r="W4500">
        <f t="shared" si="730"/>
        <v>0</v>
      </c>
    </row>
    <row r="4501" spans="1:23" x14ac:dyDescent="0.25">
      <c r="A4501" t="s">
        <v>8827</v>
      </c>
      <c r="B4501">
        <v>1</v>
      </c>
      <c r="C4501">
        <v>375510</v>
      </c>
      <c r="E4501" s="74">
        <v>2850768</v>
      </c>
      <c r="F4501" s="75">
        <f t="shared" si="736"/>
        <v>1</v>
      </c>
      <c r="G4501" s="75">
        <f t="shared" si="736"/>
        <v>2</v>
      </c>
      <c r="H4501" s="75">
        <f t="shared" si="736"/>
        <v>3</v>
      </c>
      <c r="I4501" s="75">
        <f t="shared" si="736"/>
        <v>4</v>
      </c>
      <c r="J4501" s="75">
        <f t="shared" si="736"/>
        <v>5</v>
      </c>
      <c r="K4501" s="75">
        <f t="shared" si="736"/>
        <v>6</v>
      </c>
      <c r="L4501" s="75">
        <f t="shared" si="736"/>
        <v>7</v>
      </c>
      <c r="M4501" s="75">
        <f t="shared" si="736"/>
        <v>8</v>
      </c>
      <c r="N4501" s="75">
        <f t="shared" si="736"/>
        <v>9</v>
      </c>
      <c r="O4501" s="75">
        <f t="shared" si="736"/>
        <v>10</v>
      </c>
      <c r="P4501">
        <f t="shared" si="733"/>
        <v>1</v>
      </c>
      <c r="Q4501" t="str">
        <f t="shared" si="734"/>
        <v>D20201231</v>
      </c>
      <c r="R4501">
        <f t="shared" si="735"/>
        <v>272799</v>
      </c>
      <c r="S4501">
        <v>1</v>
      </c>
      <c r="T4501">
        <f t="shared" si="730"/>
        <v>0</v>
      </c>
      <c r="U4501">
        <f t="shared" si="730"/>
        <v>0</v>
      </c>
      <c r="V4501">
        <f t="shared" si="730"/>
        <v>0</v>
      </c>
      <c r="W4501">
        <f t="shared" si="730"/>
        <v>1</v>
      </c>
    </row>
    <row r="4502" spans="1:23" x14ac:dyDescent="0.25">
      <c r="A4502" t="s">
        <v>8828</v>
      </c>
      <c r="B4502">
        <v>1</v>
      </c>
      <c r="C4502">
        <v>281091</v>
      </c>
      <c r="E4502" s="74">
        <v>2855866</v>
      </c>
      <c r="F4502" s="75">
        <f t="shared" si="736"/>
        <v>1</v>
      </c>
      <c r="G4502" s="75">
        <f t="shared" si="736"/>
        <v>2</v>
      </c>
      <c r="H4502" s="75">
        <f t="shared" si="736"/>
        <v>3</v>
      </c>
      <c r="I4502" s="75">
        <f t="shared" si="736"/>
        <v>4</v>
      </c>
      <c r="J4502" s="75">
        <f t="shared" si="736"/>
        <v>5</v>
      </c>
      <c r="K4502" s="75">
        <f t="shared" si="736"/>
        <v>6</v>
      </c>
      <c r="L4502" s="75">
        <f t="shared" si="736"/>
        <v>7</v>
      </c>
      <c r="M4502" s="75">
        <f t="shared" si="736"/>
        <v>8</v>
      </c>
      <c r="N4502" s="75">
        <f t="shared" si="736"/>
        <v>9</v>
      </c>
      <c r="O4502" s="75">
        <f t="shared" si="736"/>
        <v>10</v>
      </c>
      <c r="P4502">
        <f t="shared" si="733"/>
        <v>1</v>
      </c>
      <c r="Q4502" t="str">
        <f t="shared" si="734"/>
        <v>D20201231</v>
      </c>
      <c r="R4502">
        <f t="shared" si="735"/>
        <v>436687</v>
      </c>
      <c r="S4502">
        <v>1</v>
      </c>
      <c r="T4502">
        <f t="shared" si="730"/>
        <v>0</v>
      </c>
      <c r="U4502">
        <f t="shared" si="730"/>
        <v>0</v>
      </c>
      <c r="V4502">
        <f t="shared" si="730"/>
        <v>0</v>
      </c>
      <c r="W4502">
        <f t="shared" si="730"/>
        <v>1</v>
      </c>
    </row>
    <row r="4503" spans="1:23" x14ac:dyDescent="0.25">
      <c r="A4503" t="s">
        <v>8830</v>
      </c>
      <c r="B4503">
        <v>1</v>
      </c>
      <c r="C4503">
        <v>101210</v>
      </c>
      <c r="E4503" s="74">
        <v>2855978</v>
      </c>
      <c r="F4503" s="75">
        <f t="shared" si="736"/>
        <v>1</v>
      </c>
      <c r="G4503" s="75">
        <f t="shared" si="736"/>
        <v>2</v>
      </c>
      <c r="H4503" s="75">
        <f t="shared" si="736"/>
        <v>3</v>
      </c>
      <c r="I4503" s="75">
        <f t="shared" si="736"/>
        <v>4</v>
      </c>
      <c r="J4503" s="75">
        <f t="shared" si="736"/>
        <v>5</v>
      </c>
      <c r="K4503" s="75">
        <f t="shared" si="736"/>
        <v>6</v>
      </c>
      <c r="L4503" s="75">
        <f t="shared" si="736"/>
        <v>100</v>
      </c>
      <c r="M4503" s="75">
        <f t="shared" si="736"/>
        <v>100</v>
      </c>
      <c r="N4503" s="75">
        <f t="shared" si="736"/>
        <v>100</v>
      </c>
      <c r="O4503" s="75">
        <f t="shared" si="736"/>
        <v>100</v>
      </c>
      <c r="P4503">
        <f t="shared" si="733"/>
        <v>1</v>
      </c>
      <c r="Q4503" t="str">
        <f t="shared" si="734"/>
        <v>D20201231</v>
      </c>
      <c r="R4503">
        <f t="shared" si="735"/>
        <v>355345</v>
      </c>
      <c r="S4503">
        <v>1</v>
      </c>
      <c r="T4503">
        <f t="shared" si="730"/>
        <v>0</v>
      </c>
      <c r="U4503">
        <f t="shared" si="730"/>
        <v>0</v>
      </c>
      <c r="V4503">
        <f t="shared" si="730"/>
        <v>0</v>
      </c>
      <c r="W4503">
        <f t="shared" si="730"/>
        <v>1</v>
      </c>
    </row>
    <row r="4504" spans="1:23" x14ac:dyDescent="0.25">
      <c r="A4504" t="s">
        <v>8832</v>
      </c>
      <c r="B4504">
        <v>1</v>
      </c>
      <c r="C4504">
        <v>169947</v>
      </c>
      <c r="E4504" s="74">
        <v>2857600</v>
      </c>
      <c r="F4504" s="75">
        <f t="shared" si="736"/>
        <v>1</v>
      </c>
      <c r="G4504" s="75">
        <f t="shared" si="736"/>
        <v>2</v>
      </c>
      <c r="H4504" s="75">
        <f t="shared" si="736"/>
        <v>3</v>
      </c>
      <c r="I4504" s="75">
        <f t="shared" si="736"/>
        <v>4</v>
      </c>
      <c r="J4504" s="75">
        <f t="shared" si="736"/>
        <v>5</v>
      </c>
      <c r="K4504" s="75">
        <f t="shared" si="736"/>
        <v>6</v>
      </c>
      <c r="L4504" s="75">
        <f t="shared" si="736"/>
        <v>7</v>
      </c>
      <c r="M4504" s="75">
        <f t="shared" si="736"/>
        <v>8</v>
      </c>
      <c r="N4504" s="75">
        <f t="shared" si="736"/>
        <v>9</v>
      </c>
      <c r="O4504" s="75">
        <f t="shared" si="736"/>
        <v>10</v>
      </c>
      <c r="P4504">
        <f t="shared" si="733"/>
        <v>1</v>
      </c>
      <c r="Q4504" t="str">
        <f t="shared" si="734"/>
        <v>D20201231</v>
      </c>
      <c r="R4504">
        <f t="shared" si="735"/>
        <v>415135</v>
      </c>
      <c r="S4504">
        <v>1</v>
      </c>
      <c r="T4504">
        <f t="shared" si="730"/>
        <v>0</v>
      </c>
      <c r="U4504">
        <f t="shared" si="730"/>
        <v>0</v>
      </c>
      <c r="V4504">
        <f t="shared" si="730"/>
        <v>0</v>
      </c>
      <c r="W4504">
        <f t="shared" si="730"/>
        <v>1</v>
      </c>
    </row>
    <row r="4505" spans="1:23" x14ac:dyDescent="0.25">
      <c r="A4505" t="s">
        <v>8833</v>
      </c>
      <c r="B4505">
        <v>1</v>
      </c>
      <c r="C4505">
        <v>455867</v>
      </c>
      <c r="E4505" s="74">
        <v>2858492</v>
      </c>
      <c r="F4505" s="75">
        <f t="shared" ref="F4505:O4514" si="737">IFERROR(VLOOKUP(CONCATENATE(F$4,".",$E4505),$A$4:$C$488690,2,FALSE)*F$3,100)</f>
        <v>1</v>
      </c>
      <c r="G4505" s="75">
        <f t="shared" si="737"/>
        <v>2</v>
      </c>
      <c r="H4505" s="75">
        <f t="shared" si="737"/>
        <v>3</v>
      </c>
      <c r="I4505" s="75">
        <f t="shared" si="737"/>
        <v>4</v>
      </c>
      <c r="J4505" s="75">
        <f t="shared" si="737"/>
        <v>5</v>
      </c>
      <c r="K4505" s="75">
        <f t="shared" si="737"/>
        <v>6</v>
      </c>
      <c r="L4505" s="75">
        <f t="shared" si="737"/>
        <v>7</v>
      </c>
      <c r="M4505" s="75">
        <f t="shared" si="737"/>
        <v>8</v>
      </c>
      <c r="N4505" s="75">
        <f t="shared" si="737"/>
        <v>9</v>
      </c>
      <c r="O4505" s="75">
        <f t="shared" si="737"/>
        <v>10</v>
      </c>
      <c r="P4505">
        <f t="shared" si="733"/>
        <v>1</v>
      </c>
      <c r="Q4505" t="str">
        <f t="shared" si="734"/>
        <v>D20201231</v>
      </c>
      <c r="R4505">
        <f t="shared" si="735"/>
        <v>507772</v>
      </c>
      <c r="S4505">
        <v>1</v>
      </c>
      <c r="T4505">
        <f t="shared" si="730"/>
        <v>0</v>
      </c>
      <c r="U4505">
        <f t="shared" si="730"/>
        <v>0</v>
      </c>
      <c r="V4505">
        <f t="shared" si="730"/>
        <v>0</v>
      </c>
      <c r="W4505">
        <f t="shared" si="730"/>
        <v>1</v>
      </c>
    </row>
    <row r="4506" spans="1:23" x14ac:dyDescent="0.25">
      <c r="A4506" t="s">
        <v>8835</v>
      </c>
      <c r="B4506">
        <v>1</v>
      </c>
      <c r="C4506">
        <v>58888</v>
      </c>
      <c r="E4506" s="74">
        <v>2858960</v>
      </c>
      <c r="F4506" s="75">
        <f t="shared" si="737"/>
        <v>1</v>
      </c>
      <c r="G4506" s="75">
        <f t="shared" si="737"/>
        <v>2</v>
      </c>
      <c r="H4506" s="75">
        <f t="shared" si="737"/>
        <v>3</v>
      </c>
      <c r="I4506" s="75">
        <f t="shared" si="737"/>
        <v>4</v>
      </c>
      <c r="J4506" s="75">
        <f t="shared" si="737"/>
        <v>5</v>
      </c>
      <c r="K4506" s="75">
        <f t="shared" si="737"/>
        <v>6</v>
      </c>
      <c r="L4506" s="75">
        <f t="shared" si="737"/>
        <v>7</v>
      </c>
      <c r="M4506" s="75">
        <f t="shared" si="737"/>
        <v>8</v>
      </c>
      <c r="N4506" s="75">
        <f t="shared" si="737"/>
        <v>9</v>
      </c>
      <c r="O4506" s="75">
        <f t="shared" si="737"/>
        <v>10</v>
      </c>
      <c r="P4506">
        <f t="shared" si="733"/>
        <v>1</v>
      </c>
      <c r="Q4506" t="str">
        <f t="shared" si="734"/>
        <v>D20201231</v>
      </c>
      <c r="R4506">
        <f t="shared" si="735"/>
        <v>6280420</v>
      </c>
      <c r="S4506">
        <v>1</v>
      </c>
      <c r="T4506">
        <f t="shared" si="730"/>
        <v>0</v>
      </c>
      <c r="U4506">
        <f t="shared" si="730"/>
        <v>0</v>
      </c>
      <c r="V4506">
        <f t="shared" si="730"/>
        <v>1</v>
      </c>
      <c r="W4506">
        <f t="shared" si="730"/>
        <v>0</v>
      </c>
    </row>
    <row r="4507" spans="1:23" x14ac:dyDescent="0.25">
      <c r="A4507" t="s">
        <v>8837</v>
      </c>
      <c r="B4507">
        <v>1</v>
      </c>
      <c r="C4507">
        <v>594354</v>
      </c>
      <c r="E4507" s="74">
        <v>2860039</v>
      </c>
      <c r="F4507" s="75">
        <f t="shared" si="737"/>
        <v>1</v>
      </c>
      <c r="G4507" s="75">
        <f t="shared" si="737"/>
        <v>2</v>
      </c>
      <c r="H4507" s="75">
        <f t="shared" si="737"/>
        <v>3</v>
      </c>
      <c r="I4507" s="75">
        <f t="shared" si="737"/>
        <v>4</v>
      </c>
      <c r="J4507" s="75">
        <f t="shared" si="737"/>
        <v>5</v>
      </c>
      <c r="K4507" s="75">
        <f t="shared" si="737"/>
        <v>6</v>
      </c>
      <c r="L4507" s="75">
        <f t="shared" si="737"/>
        <v>7</v>
      </c>
      <c r="M4507" s="75">
        <f t="shared" si="737"/>
        <v>8</v>
      </c>
      <c r="N4507" s="75">
        <f t="shared" si="737"/>
        <v>9</v>
      </c>
      <c r="O4507" s="75">
        <f t="shared" si="737"/>
        <v>10</v>
      </c>
      <c r="P4507">
        <f t="shared" si="733"/>
        <v>1</v>
      </c>
      <c r="Q4507" t="str">
        <f t="shared" si="734"/>
        <v>D20201231</v>
      </c>
      <c r="R4507">
        <f t="shared" si="735"/>
        <v>208252</v>
      </c>
      <c r="S4507">
        <v>1</v>
      </c>
      <c r="T4507">
        <f t="shared" si="730"/>
        <v>0</v>
      </c>
      <c r="U4507">
        <f t="shared" si="730"/>
        <v>0</v>
      </c>
      <c r="V4507">
        <f t="shared" si="730"/>
        <v>0</v>
      </c>
      <c r="W4507">
        <f t="shared" si="730"/>
        <v>1</v>
      </c>
    </row>
    <row r="4508" spans="1:23" x14ac:dyDescent="0.25">
      <c r="A4508" t="s">
        <v>8838</v>
      </c>
      <c r="B4508">
        <v>1</v>
      </c>
      <c r="C4508">
        <v>51646</v>
      </c>
      <c r="E4508" s="74">
        <v>2860271</v>
      </c>
      <c r="F4508" s="75">
        <f t="shared" si="737"/>
        <v>1</v>
      </c>
      <c r="G4508" s="75">
        <f t="shared" si="737"/>
        <v>2</v>
      </c>
      <c r="H4508" s="75">
        <f t="shared" si="737"/>
        <v>3</v>
      </c>
      <c r="I4508" s="75">
        <f t="shared" si="737"/>
        <v>4</v>
      </c>
      <c r="J4508" s="75">
        <f t="shared" si="737"/>
        <v>5</v>
      </c>
      <c r="K4508" s="75">
        <f t="shared" si="737"/>
        <v>6</v>
      </c>
      <c r="L4508" s="75">
        <f t="shared" si="737"/>
        <v>7</v>
      </c>
      <c r="M4508" s="75">
        <f t="shared" si="737"/>
        <v>8</v>
      </c>
      <c r="N4508" s="75">
        <f t="shared" si="737"/>
        <v>9</v>
      </c>
      <c r="O4508" s="75">
        <f t="shared" si="737"/>
        <v>10</v>
      </c>
      <c r="P4508">
        <f t="shared" si="733"/>
        <v>1</v>
      </c>
      <c r="Q4508" t="str">
        <f t="shared" si="734"/>
        <v>D20201231</v>
      </c>
      <c r="R4508">
        <f t="shared" si="735"/>
        <v>264997</v>
      </c>
      <c r="S4508">
        <v>1</v>
      </c>
      <c r="T4508">
        <f t="shared" si="730"/>
        <v>0</v>
      </c>
      <c r="U4508">
        <f t="shared" si="730"/>
        <v>0</v>
      </c>
      <c r="V4508">
        <f t="shared" si="730"/>
        <v>0</v>
      </c>
      <c r="W4508">
        <f t="shared" si="730"/>
        <v>1</v>
      </c>
    </row>
    <row r="4509" spans="1:23" x14ac:dyDescent="0.25">
      <c r="A4509" t="s">
        <v>8840</v>
      </c>
      <c r="B4509">
        <v>1</v>
      </c>
      <c r="C4509">
        <v>3789776</v>
      </c>
      <c r="E4509" s="74">
        <v>2860459</v>
      </c>
      <c r="F4509" s="75">
        <f t="shared" si="737"/>
        <v>1</v>
      </c>
      <c r="G4509" s="75">
        <f t="shared" si="737"/>
        <v>2</v>
      </c>
      <c r="H4509" s="75">
        <f t="shared" si="737"/>
        <v>3</v>
      </c>
      <c r="I4509" s="75">
        <f t="shared" si="737"/>
        <v>4</v>
      </c>
      <c r="J4509" s="75">
        <f t="shared" si="737"/>
        <v>5</v>
      </c>
      <c r="K4509" s="75">
        <f t="shared" si="737"/>
        <v>6</v>
      </c>
      <c r="L4509" s="75">
        <f t="shared" si="737"/>
        <v>7</v>
      </c>
      <c r="M4509" s="75">
        <f t="shared" si="737"/>
        <v>8</v>
      </c>
      <c r="N4509" s="75">
        <f t="shared" si="737"/>
        <v>9</v>
      </c>
      <c r="O4509" s="75">
        <f t="shared" si="737"/>
        <v>10</v>
      </c>
      <c r="P4509">
        <f t="shared" si="733"/>
        <v>1</v>
      </c>
      <c r="Q4509" t="str">
        <f t="shared" si="734"/>
        <v>D20201231</v>
      </c>
      <c r="R4509">
        <f t="shared" si="735"/>
        <v>602777</v>
      </c>
      <c r="S4509">
        <v>1</v>
      </c>
      <c r="T4509">
        <f t="shared" si="730"/>
        <v>0</v>
      </c>
      <c r="U4509">
        <f t="shared" si="730"/>
        <v>0</v>
      </c>
      <c r="V4509">
        <f t="shared" si="730"/>
        <v>0</v>
      </c>
      <c r="W4509">
        <f t="shared" si="730"/>
        <v>1</v>
      </c>
    </row>
    <row r="4510" spans="1:23" x14ac:dyDescent="0.25">
      <c r="A4510" t="s">
        <v>8842</v>
      </c>
      <c r="B4510">
        <v>1</v>
      </c>
      <c r="C4510">
        <v>1889935</v>
      </c>
      <c r="E4510" s="74">
        <v>2861317</v>
      </c>
      <c r="F4510" s="75">
        <f t="shared" si="737"/>
        <v>1</v>
      </c>
      <c r="G4510" s="75">
        <f t="shared" si="737"/>
        <v>2</v>
      </c>
      <c r="H4510" s="75">
        <f t="shared" si="737"/>
        <v>3</v>
      </c>
      <c r="I4510" s="75">
        <f t="shared" si="737"/>
        <v>4</v>
      </c>
      <c r="J4510" s="75">
        <f t="shared" si="737"/>
        <v>5</v>
      </c>
      <c r="K4510" s="75">
        <f t="shared" si="737"/>
        <v>6</v>
      </c>
      <c r="L4510" s="75">
        <f t="shared" si="737"/>
        <v>7</v>
      </c>
      <c r="M4510" s="75">
        <f t="shared" si="737"/>
        <v>8</v>
      </c>
      <c r="N4510" s="75">
        <f t="shared" si="737"/>
        <v>9</v>
      </c>
      <c r="O4510" s="75">
        <f t="shared" si="737"/>
        <v>10</v>
      </c>
      <c r="P4510">
        <f t="shared" si="733"/>
        <v>1</v>
      </c>
      <c r="Q4510" t="str">
        <f t="shared" si="734"/>
        <v>D20201231</v>
      </c>
      <c r="R4510">
        <f t="shared" si="735"/>
        <v>262999</v>
      </c>
      <c r="S4510">
        <v>1</v>
      </c>
      <c r="T4510">
        <f t="shared" si="730"/>
        <v>0</v>
      </c>
      <c r="U4510">
        <f t="shared" si="730"/>
        <v>0</v>
      </c>
      <c r="V4510">
        <f t="shared" si="730"/>
        <v>0</v>
      </c>
      <c r="W4510">
        <f t="shared" si="730"/>
        <v>1</v>
      </c>
    </row>
    <row r="4511" spans="1:23" x14ac:dyDescent="0.25">
      <c r="A4511" t="s">
        <v>8844</v>
      </c>
      <c r="B4511">
        <v>1</v>
      </c>
      <c r="C4511">
        <v>158097</v>
      </c>
      <c r="E4511" s="74">
        <v>2867337</v>
      </c>
      <c r="F4511" s="75">
        <f t="shared" si="737"/>
        <v>1</v>
      </c>
      <c r="G4511" s="75">
        <f t="shared" si="737"/>
        <v>2</v>
      </c>
      <c r="H4511" s="75">
        <f t="shared" si="737"/>
        <v>3</v>
      </c>
      <c r="I4511" s="75">
        <f t="shared" si="737"/>
        <v>4</v>
      </c>
      <c r="J4511" s="75">
        <f t="shared" si="737"/>
        <v>5</v>
      </c>
      <c r="K4511" s="75">
        <f t="shared" si="737"/>
        <v>6</v>
      </c>
      <c r="L4511" s="75">
        <f t="shared" si="737"/>
        <v>7</v>
      </c>
      <c r="M4511" s="75">
        <f t="shared" si="737"/>
        <v>8</v>
      </c>
      <c r="N4511" s="75">
        <f t="shared" si="737"/>
        <v>9</v>
      </c>
      <c r="O4511" s="75">
        <f t="shared" si="737"/>
        <v>10</v>
      </c>
      <c r="P4511">
        <f t="shared" si="733"/>
        <v>1</v>
      </c>
      <c r="Q4511" t="str">
        <f t="shared" si="734"/>
        <v>D20201231</v>
      </c>
      <c r="R4511">
        <f t="shared" si="735"/>
        <v>1953474</v>
      </c>
      <c r="S4511">
        <v>1</v>
      </c>
      <c r="T4511">
        <f t="shared" si="730"/>
        <v>0</v>
      </c>
      <c r="U4511">
        <f t="shared" si="730"/>
        <v>0</v>
      </c>
      <c r="V4511">
        <f t="shared" si="730"/>
        <v>1</v>
      </c>
      <c r="W4511">
        <f t="shared" si="730"/>
        <v>0</v>
      </c>
    </row>
    <row r="4512" spans="1:23" x14ac:dyDescent="0.25">
      <c r="A4512" t="s">
        <v>8846</v>
      </c>
      <c r="B4512">
        <v>1</v>
      </c>
      <c r="C4512">
        <v>317775</v>
      </c>
      <c r="E4512" s="74">
        <v>2869162</v>
      </c>
      <c r="F4512" s="75">
        <f t="shared" si="737"/>
        <v>1</v>
      </c>
      <c r="G4512" s="75">
        <f t="shared" si="737"/>
        <v>2</v>
      </c>
      <c r="H4512" s="75">
        <f t="shared" si="737"/>
        <v>3</v>
      </c>
      <c r="I4512" s="75">
        <f t="shared" si="737"/>
        <v>4</v>
      </c>
      <c r="J4512" s="75">
        <f t="shared" si="737"/>
        <v>5</v>
      </c>
      <c r="K4512" s="75">
        <f t="shared" si="737"/>
        <v>6</v>
      </c>
      <c r="L4512" s="75">
        <f t="shared" si="737"/>
        <v>7</v>
      </c>
      <c r="M4512" s="75">
        <f t="shared" si="737"/>
        <v>8</v>
      </c>
      <c r="N4512" s="75">
        <f t="shared" si="737"/>
        <v>9</v>
      </c>
      <c r="O4512" s="75">
        <f t="shared" si="737"/>
        <v>10</v>
      </c>
      <c r="P4512">
        <f t="shared" si="733"/>
        <v>1</v>
      </c>
      <c r="Q4512" t="str">
        <f t="shared" si="734"/>
        <v>D20201231</v>
      </c>
      <c r="R4512">
        <f t="shared" si="735"/>
        <v>786565</v>
      </c>
      <c r="S4512">
        <v>1</v>
      </c>
      <c r="T4512">
        <f t="shared" si="730"/>
        <v>0</v>
      </c>
      <c r="U4512">
        <f t="shared" si="730"/>
        <v>0</v>
      </c>
      <c r="V4512">
        <f t="shared" si="730"/>
        <v>0</v>
      </c>
      <c r="W4512">
        <f t="shared" si="730"/>
        <v>1</v>
      </c>
    </row>
    <row r="4513" spans="1:23" x14ac:dyDescent="0.25">
      <c r="A4513" t="s">
        <v>8848</v>
      </c>
      <c r="B4513">
        <v>1</v>
      </c>
      <c r="C4513">
        <v>26700</v>
      </c>
      <c r="E4513" s="74">
        <v>2871099</v>
      </c>
      <c r="F4513" s="75">
        <f t="shared" si="737"/>
        <v>1</v>
      </c>
      <c r="G4513" s="75">
        <f t="shared" si="737"/>
        <v>2</v>
      </c>
      <c r="H4513" s="75">
        <f t="shared" si="737"/>
        <v>3</v>
      </c>
      <c r="I4513" s="75">
        <f t="shared" si="737"/>
        <v>4</v>
      </c>
      <c r="J4513" s="75">
        <f t="shared" si="737"/>
        <v>5</v>
      </c>
      <c r="K4513" s="75">
        <f t="shared" si="737"/>
        <v>6</v>
      </c>
      <c r="L4513" s="75">
        <f t="shared" si="737"/>
        <v>7</v>
      </c>
      <c r="M4513" s="75">
        <f t="shared" si="737"/>
        <v>8</v>
      </c>
      <c r="N4513" s="75">
        <f t="shared" si="737"/>
        <v>9</v>
      </c>
      <c r="O4513" s="75">
        <f t="shared" si="737"/>
        <v>10</v>
      </c>
      <c r="P4513">
        <f t="shared" si="733"/>
        <v>1</v>
      </c>
      <c r="Q4513" t="str">
        <f t="shared" si="734"/>
        <v>D20201231</v>
      </c>
      <c r="R4513">
        <f t="shared" si="735"/>
        <v>357998</v>
      </c>
      <c r="S4513">
        <v>1</v>
      </c>
      <c r="T4513">
        <f t="shared" si="730"/>
        <v>0</v>
      </c>
      <c r="U4513">
        <f t="shared" si="730"/>
        <v>0</v>
      </c>
      <c r="V4513">
        <f t="shared" si="730"/>
        <v>0</v>
      </c>
      <c r="W4513">
        <f t="shared" si="730"/>
        <v>1</v>
      </c>
    </row>
    <row r="4514" spans="1:23" x14ac:dyDescent="0.25">
      <c r="A4514" t="s">
        <v>8850</v>
      </c>
      <c r="B4514">
        <v>1</v>
      </c>
      <c r="C4514">
        <v>162781</v>
      </c>
      <c r="E4514" s="74">
        <v>2871558</v>
      </c>
      <c r="F4514" s="75">
        <f t="shared" si="737"/>
        <v>1</v>
      </c>
      <c r="G4514" s="75">
        <f t="shared" si="737"/>
        <v>2</v>
      </c>
      <c r="H4514" s="75">
        <f t="shared" si="737"/>
        <v>3</v>
      </c>
      <c r="I4514" s="75">
        <f t="shared" si="737"/>
        <v>4</v>
      </c>
      <c r="J4514" s="75">
        <f t="shared" si="737"/>
        <v>5</v>
      </c>
      <c r="K4514" s="75">
        <f t="shared" si="737"/>
        <v>6</v>
      </c>
      <c r="L4514" s="75">
        <f t="shared" si="737"/>
        <v>7</v>
      </c>
      <c r="M4514" s="75">
        <f t="shared" si="737"/>
        <v>8</v>
      </c>
      <c r="N4514" s="75">
        <f t="shared" si="737"/>
        <v>9</v>
      </c>
      <c r="O4514" s="75">
        <f t="shared" si="737"/>
        <v>10</v>
      </c>
      <c r="P4514">
        <f t="shared" si="733"/>
        <v>1</v>
      </c>
      <c r="Q4514" t="str">
        <f t="shared" si="734"/>
        <v>D20201231</v>
      </c>
      <c r="R4514">
        <f t="shared" si="735"/>
        <v>237979</v>
      </c>
      <c r="S4514">
        <v>1</v>
      </c>
      <c r="T4514">
        <f t="shared" si="730"/>
        <v>0</v>
      </c>
      <c r="U4514">
        <f t="shared" si="730"/>
        <v>0</v>
      </c>
      <c r="V4514">
        <f t="shared" si="730"/>
        <v>0</v>
      </c>
      <c r="W4514">
        <f t="shared" si="730"/>
        <v>1</v>
      </c>
    </row>
    <row r="4515" spans="1:23" x14ac:dyDescent="0.25">
      <c r="A4515" t="s">
        <v>8852</v>
      </c>
      <c r="B4515">
        <v>1</v>
      </c>
      <c r="C4515">
        <v>139152</v>
      </c>
      <c r="E4515" s="74">
        <v>2873598</v>
      </c>
      <c r="F4515" s="75">
        <f t="shared" ref="F4515:O4524" si="738">IFERROR(VLOOKUP(CONCATENATE(F$4,".",$E4515),$A$4:$C$488690,2,FALSE)*F$3,100)</f>
        <v>100</v>
      </c>
      <c r="G4515" s="75">
        <f t="shared" si="738"/>
        <v>100</v>
      </c>
      <c r="H4515" s="75">
        <f t="shared" si="738"/>
        <v>100</v>
      </c>
      <c r="I4515" s="75">
        <f t="shared" si="738"/>
        <v>4</v>
      </c>
      <c r="J4515" s="75">
        <f t="shared" si="738"/>
        <v>5</v>
      </c>
      <c r="K4515" s="75">
        <f t="shared" si="738"/>
        <v>6</v>
      </c>
      <c r="L4515" s="75">
        <f t="shared" si="738"/>
        <v>7</v>
      </c>
      <c r="M4515" s="75">
        <f t="shared" si="738"/>
        <v>8</v>
      </c>
      <c r="N4515" s="75">
        <f t="shared" si="738"/>
        <v>9</v>
      </c>
      <c r="O4515" s="75">
        <f t="shared" si="738"/>
        <v>10</v>
      </c>
      <c r="P4515">
        <f t="shared" si="733"/>
        <v>4</v>
      </c>
      <c r="Q4515" t="str">
        <f t="shared" si="734"/>
        <v>D20210930</v>
      </c>
      <c r="R4515">
        <f t="shared" si="735"/>
        <v>48812</v>
      </c>
      <c r="S4515">
        <v>1</v>
      </c>
      <c r="T4515">
        <f t="shared" si="730"/>
        <v>0</v>
      </c>
      <c r="U4515">
        <f t="shared" si="730"/>
        <v>0</v>
      </c>
      <c r="V4515">
        <f t="shared" si="730"/>
        <v>0</v>
      </c>
      <c r="W4515">
        <f t="shared" si="730"/>
        <v>1</v>
      </c>
    </row>
    <row r="4516" spans="1:23" x14ac:dyDescent="0.25">
      <c r="A4516" t="s">
        <v>8854</v>
      </c>
      <c r="B4516">
        <v>1</v>
      </c>
      <c r="C4516">
        <v>1102739</v>
      </c>
      <c r="E4516" s="74">
        <v>2877345</v>
      </c>
      <c r="F4516" s="75">
        <f t="shared" si="738"/>
        <v>1</v>
      </c>
      <c r="G4516" s="75">
        <f t="shared" si="738"/>
        <v>2</v>
      </c>
      <c r="H4516" s="75">
        <f t="shared" si="738"/>
        <v>3</v>
      </c>
      <c r="I4516" s="75">
        <f t="shared" si="738"/>
        <v>4</v>
      </c>
      <c r="J4516" s="75">
        <f t="shared" si="738"/>
        <v>5</v>
      </c>
      <c r="K4516" s="75">
        <f t="shared" si="738"/>
        <v>6</v>
      </c>
      <c r="L4516" s="75">
        <f t="shared" si="738"/>
        <v>7</v>
      </c>
      <c r="M4516" s="75">
        <f t="shared" si="738"/>
        <v>8</v>
      </c>
      <c r="N4516" s="75">
        <f t="shared" si="738"/>
        <v>9</v>
      </c>
      <c r="O4516" s="75">
        <f t="shared" si="738"/>
        <v>10</v>
      </c>
      <c r="P4516">
        <f t="shared" si="733"/>
        <v>1</v>
      </c>
      <c r="Q4516" t="str">
        <f t="shared" si="734"/>
        <v>D20201231</v>
      </c>
      <c r="R4516">
        <f t="shared" si="735"/>
        <v>614870</v>
      </c>
      <c r="S4516">
        <v>1</v>
      </c>
      <c r="T4516">
        <f t="shared" si="730"/>
        <v>0</v>
      </c>
      <c r="U4516">
        <f t="shared" si="730"/>
        <v>0</v>
      </c>
      <c r="V4516">
        <f t="shared" si="730"/>
        <v>0</v>
      </c>
      <c r="W4516">
        <f t="shared" si="730"/>
        <v>1</v>
      </c>
    </row>
    <row r="4517" spans="1:23" x14ac:dyDescent="0.25">
      <c r="A4517" t="s">
        <v>8855</v>
      </c>
      <c r="B4517">
        <v>1</v>
      </c>
      <c r="C4517">
        <v>33489</v>
      </c>
      <c r="E4517" s="74">
        <v>2877484</v>
      </c>
      <c r="F4517" s="75">
        <f t="shared" si="738"/>
        <v>1</v>
      </c>
      <c r="G4517" s="75">
        <f t="shared" si="738"/>
        <v>2</v>
      </c>
      <c r="H4517" s="75">
        <f t="shared" si="738"/>
        <v>3</v>
      </c>
      <c r="I4517" s="75">
        <f t="shared" si="738"/>
        <v>4</v>
      </c>
      <c r="J4517" s="75">
        <f t="shared" si="738"/>
        <v>5</v>
      </c>
      <c r="K4517" s="75">
        <f t="shared" si="738"/>
        <v>6</v>
      </c>
      <c r="L4517" s="75">
        <f t="shared" si="738"/>
        <v>7</v>
      </c>
      <c r="M4517" s="75">
        <f t="shared" si="738"/>
        <v>8</v>
      </c>
      <c r="N4517" s="75">
        <f t="shared" si="738"/>
        <v>9</v>
      </c>
      <c r="O4517" s="75">
        <f t="shared" si="738"/>
        <v>10</v>
      </c>
      <c r="P4517">
        <f t="shared" si="733"/>
        <v>1</v>
      </c>
      <c r="Q4517" t="str">
        <f t="shared" si="734"/>
        <v>D20201231</v>
      </c>
      <c r="R4517">
        <f t="shared" si="735"/>
        <v>16346</v>
      </c>
      <c r="S4517">
        <v>1</v>
      </c>
      <c r="T4517">
        <f t="shared" si="730"/>
        <v>0</v>
      </c>
      <c r="U4517">
        <f t="shared" si="730"/>
        <v>0</v>
      </c>
      <c r="V4517">
        <f t="shared" si="730"/>
        <v>0</v>
      </c>
      <c r="W4517">
        <f t="shared" si="730"/>
        <v>1</v>
      </c>
    </row>
    <row r="4518" spans="1:23" x14ac:dyDescent="0.25">
      <c r="A4518" t="s">
        <v>8857</v>
      </c>
      <c r="B4518">
        <v>1</v>
      </c>
      <c r="C4518">
        <v>382027</v>
      </c>
      <c r="E4518" s="74">
        <v>2877831</v>
      </c>
      <c r="F4518" s="75">
        <f t="shared" si="738"/>
        <v>1</v>
      </c>
      <c r="G4518" s="75">
        <f t="shared" si="738"/>
        <v>2</v>
      </c>
      <c r="H4518" s="75">
        <f t="shared" si="738"/>
        <v>3</v>
      </c>
      <c r="I4518" s="75">
        <f t="shared" si="738"/>
        <v>4</v>
      </c>
      <c r="J4518" s="75">
        <f t="shared" si="738"/>
        <v>5</v>
      </c>
      <c r="K4518" s="75">
        <f t="shared" si="738"/>
        <v>6</v>
      </c>
      <c r="L4518" s="75">
        <f t="shared" si="738"/>
        <v>7</v>
      </c>
      <c r="M4518" s="75">
        <f t="shared" si="738"/>
        <v>8</v>
      </c>
      <c r="N4518" s="75">
        <f t="shared" si="738"/>
        <v>9</v>
      </c>
      <c r="O4518" s="75">
        <f t="shared" si="738"/>
        <v>10</v>
      </c>
      <c r="P4518">
        <f t="shared" si="733"/>
        <v>1</v>
      </c>
      <c r="Q4518" t="str">
        <f t="shared" si="734"/>
        <v>D20201231</v>
      </c>
      <c r="R4518">
        <f t="shared" si="735"/>
        <v>197328</v>
      </c>
      <c r="S4518">
        <v>1</v>
      </c>
      <c r="T4518">
        <f t="shared" si="730"/>
        <v>0</v>
      </c>
      <c r="U4518">
        <f t="shared" si="730"/>
        <v>0</v>
      </c>
      <c r="V4518">
        <f t="shared" si="730"/>
        <v>0</v>
      </c>
      <c r="W4518">
        <f t="shared" si="730"/>
        <v>1</v>
      </c>
    </row>
    <row r="4519" spans="1:23" x14ac:dyDescent="0.25">
      <c r="A4519" t="s">
        <v>8859</v>
      </c>
      <c r="B4519">
        <v>1</v>
      </c>
      <c r="C4519">
        <v>241798</v>
      </c>
      <c r="E4519" s="74">
        <v>2877840</v>
      </c>
      <c r="F4519" s="75">
        <f t="shared" si="738"/>
        <v>1</v>
      </c>
      <c r="G4519" s="75">
        <f t="shared" si="738"/>
        <v>2</v>
      </c>
      <c r="H4519" s="75">
        <f t="shared" si="738"/>
        <v>3</v>
      </c>
      <c r="I4519" s="75">
        <f t="shared" si="738"/>
        <v>4</v>
      </c>
      <c r="J4519" s="75">
        <f t="shared" si="738"/>
        <v>5</v>
      </c>
      <c r="K4519" s="75">
        <f t="shared" si="738"/>
        <v>6</v>
      </c>
      <c r="L4519" s="75">
        <f t="shared" si="738"/>
        <v>7</v>
      </c>
      <c r="M4519" s="75">
        <f t="shared" si="738"/>
        <v>8</v>
      </c>
      <c r="N4519" s="75">
        <f t="shared" si="738"/>
        <v>9</v>
      </c>
      <c r="O4519" s="75">
        <f t="shared" si="738"/>
        <v>10</v>
      </c>
      <c r="P4519">
        <f t="shared" si="733"/>
        <v>1</v>
      </c>
      <c r="Q4519" t="str">
        <f t="shared" si="734"/>
        <v>D20201231</v>
      </c>
      <c r="R4519">
        <f t="shared" si="735"/>
        <v>764419</v>
      </c>
      <c r="S4519">
        <v>1</v>
      </c>
      <c r="T4519">
        <f t="shared" si="730"/>
        <v>0</v>
      </c>
      <c r="U4519">
        <f t="shared" si="730"/>
        <v>0</v>
      </c>
      <c r="V4519">
        <f t="shared" si="730"/>
        <v>0</v>
      </c>
      <c r="W4519">
        <f t="shared" si="730"/>
        <v>1</v>
      </c>
    </row>
    <row r="4520" spans="1:23" x14ac:dyDescent="0.25">
      <c r="A4520" t="s">
        <v>8861</v>
      </c>
      <c r="B4520">
        <v>1</v>
      </c>
      <c r="C4520">
        <v>287468</v>
      </c>
      <c r="E4520" s="74">
        <v>2880019</v>
      </c>
      <c r="F4520" s="75">
        <f t="shared" si="738"/>
        <v>1</v>
      </c>
      <c r="G4520" s="75">
        <f t="shared" si="738"/>
        <v>2</v>
      </c>
      <c r="H4520" s="75">
        <f t="shared" si="738"/>
        <v>3</v>
      </c>
      <c r="I4520" s="75">
        <f t="shared" si="738"/>
        <v>4</v>
      </c>
      <c r="J4520" s="75">
        <f t="shared" si="738"/>
        <v>5</v>
      </c>
      <c r="K4520" s="75">
        <f t="shared" si="738"/>
        <v>6</v>
      </c>
      <c r="L4520" s="75">
        <f t="shared" si="738"/>
        <v>7</v>
      </c>
      <c r="M4520" s="75">
        <f t="shared" si="738"/>
        <v>8</v>
      </c>
      <c r="N4520" s="75">
        <f t="shared" si="738"/>
        <v>9</v>
      </c>
      <c r="O4520" s="75">
        <f t="shared" si="738"/>
        <v>10</v>
      </c>
      <c r="P4520">
        <f t="shared" si="733"/>
        <v>1</v>
      </c>
      <c r="Q4520" t="str">
        <f t="shared" si="734"/>
        <v>D20201231</v>
      </c>
      <c r="R4520">
        <f t="shared" si="735"/>
        <v>314522</v>
      </c>
      <c r="S4520">
        <v>1</v>
      </c>
      <c r="T4520">
        <f t="shared" si="730"/>
        <v>0</v>
      </c>
      <c r="U4520">
        <f t="shared" si="730"/>
        <v>0</v>
      </c>
      <c r="V4520">
        <f t="shared" si="730"/>
        <v>0</v>
      </c>
      <c r="W4520">
        <f t="shared" si="730"/>
        <v>1</v>
      </c>
    </row>
    <row r="4521" spans="1:23" x14ac:dyDescent="0.25">
      <c r="A4521" t="s">
        <v>8863</v>
      </c>
      <c r="B4521">
        <v>1</v>
      </c>
      <c r="C4521">
        <v>498055</v>
      </c>
      <c r="E4521" s="74">
        <v>2881445</v>
      </c>
      <c r="F4521" s="75">
        <f t="shared" si="738"/>
        <v>1</v>
      </c>
      <c r="G4521" s="75">
        <f t="shared" si="738"/>
        <v>2</v>
      </c>
      <c r="H4521" s="75">
        <f t="shared" si="738"/>
        <v>3</v>
      </c>
      <c r="I4521" s="75">
        <f t="shared" si="738"/>
        <v>4</v>
      </c>
      <c r="J4521" s="75">
        <f t="shared" si="738"/>
        <v>5</v>
      </c>
      <c r="K4521" s="75">
        <f t="shared" si="738"/>
        <v>6</v>
      </c>
      <c r="L4521" s="75">
        <f t="shared" si="738"/>
        <v>7</v>
      </c>
      <c r="M4521" s="75">
        <f t="shared" si="738"/>
        <v>8</v>
      </c>
      <c r="N4521" s="75">
        <f t="shared" si="738"/>
        <v>9</v>
      </c>
      <c r="O4521" s="75">
        <f t="shared" si="738"/>
        <v>10</v>
      </c>
      <c r="P4521">
        <f t="shared" si="733"/>
        <v>1</v>
      </c>
      <c r="Q4521" t="str">
        <f t="shared" si="734"/>
        <v>D20201231</v>
      </c>
      <c r="R4521">
        <f t="shared" si="735"/>
        <v>90046</v>
      </c>
      <c r="S4521">
        <v>1</v>
      </c>
      <c r="T4521">
        <f t="shared" si="730"/>
        <v>0</v>
      </c>
      <c r="U4521">
        <f t="shared" si="730"/>
        <v>0</v>
      </c>
      <c r="V4521">
        <f t="shared" si="730"/>
        <v>0</v>
      </c>
      <c r="W4521">
        <f t="shared" si="730"/>
        <v>1</v>
      </c>
    </row>
    <row r="4522" spans="1:23" x14ac:dyDescent="0.25">
      <c r="A4522" t="s">
        <v>8865</v>
      </c>
      <c r="B4522">
        <v>1</v>
      </c>
      <c r="C4522">
        <v>851174</v>
      </c>
      <c r="E4522" s="74">
        <v>2882983</v>
      </c>
      <c r="F4522" s="75">
        <f t="shared" si="738"/>
        <v>1</v>
      </c>
      <c r="G4522" s="75">
        <f t="shared" si="738"/>
        <v>2</v>
      </c>
      <c r="H4522" s="75">
        <f t="shared" si="738"/>
        <v>3</v>
      </c>
      <c r="I4522" s="75">
        <f t="shared" si="738"/>
        <v>4</v>
      </c>
      <c r="J4522" s="75">
        <f t="shared" si="738"/>
        <v>5</v>
      </c>
      <c r="K4522" s="75">
        <f t="shared" si="738"/>
        <v>6</v>
      </c>
      <c r="L4522" s="75">
        <f t="shared" si="738"/>
        <v>7</v>
      </c>
      <c r="M4522" s="75">
        <f t="shared" si="738"/>
        <v>8</v>
      </c>
      <c r="N4522" s="75">
        <f t="shared" si="738"/>
        <v>9</v>
      </c>
      <c r="O4522" s="75">
        <f t="shared" si="738"/>
        <v>10</v>
      </c>
      <c r="P4522">
        <f t="shared" si="733"/>
        <v>1</v>
      </c>
      <c r="Q4522" t="str">
        <f t="shared" si="734"/>
        <v>D20201231</v>
      </c>
      <c r="R4522">
        <f t="shared" si="735"/>
        <v>267763</v>
      </c>
      <c r="S4522">
        <v>1</v>
      </c>
      <c r="T4522">
        <f t="shared" si="730"/>
        <v>0</v>
      </c>
      <c r="U4522">
        <f t="shared" si="730"/>
        <v>0</v>
      </c>
      <c r="V4522">
        <f t="shared" si="730"/>
        <v>0</v>
      </c>
      <c r="W4522">
        <f t="shared" si="730"/>
        <v>1</v>
      </c>
    </row>
    <row r="4523" spans="1:23" x14ac:dyDescent="0.25">
      <c r="A4523" t="s">
        <v>8867</v>
      </c>
      <c r="B4523">
        <v>1</v>
      </c>
      <c r="C4523">
        <v>93283</v>
      </c>
      <c r="E4523" s="74">
        <v>2883971</v>
      </c>
      <c r="F4523" s="75">
        <f t="shared" si="738"/>
        <v>1</v>
      </c>
      <c r="G4523" s="75">
        <f t="shared" si="738"/>
        <v>2</v>
      </c>
      <c r="H4523" s="75">
        <f t="shared" si="738"/>
        <v>3</v>
      </c>
      <c r="I4523" s="75">
        <f t="shared" si="738"/>
        <v>4</v>
      </c>
      <c r="J4523" s="75">
        <f t="shared" si="738"/>
        <v>5</v>
      </c>
      <c r="K4523" s="75">
        <f t="shared" si="738"/>
        <v>6</v>
      </c>
      <c r="L4523" s="75">
        <f t="shared" si="738"/>
        <v>7</v>
      </c>
      <c r="M4523" s="75">
        <f t="shared" si="738"/>
        <v>8</v>
      </c>
      <c r="N4523" s="75">
        <f t="shared" si="738"/>
        <v>9</v>
      </c>
      <c r="O4523" s="75">
        <f t="shared" si="738"/>
        <v>10</v>
      </c>
      <c r="P4523">
        <f t="shared" si="733"/>
        <v>1</v>
      </c>
      <c r="Q4523" t="str">
        <f t="shared" si="734"/>
        <v>D20201231</v>
      </c>
      <c r="R4523">
        <f t="shared" si="735"/>
        <v>279672</v>
      </c>
      <c r="S4523">
        <v>1</v>
      </c>
      <c r="T4523">
        <f t="shared" si="730"/>
        <v>0</v>
      </c>
      <c r="U4523">
        <f t="shared" si="730"/>
        <v>0</v>
      </c>
      <c r="V4523">
        <f t="shared" si="730"/>
        <v>0</v>
      </c>
      <c r="W4523">
        <f t="shared" si="730"/>
        <v>1</v>
      </c>
    </row>
    <row r="4524" spans="1:23" x14ac:dyDescent="0.25">
      <c r="A4524" t="s">
        <v>8869</v>
      </c>
      <c r="B4524">
        <v>1</v>
      </c>
      <c r="C4524">
        <v>6610848</v>
      </c>
      <c r="E4524" s="74">
        <v>2887399</v>
      </c>
      <c r="F4524" s="75">
        <f t="shared" si="738"/>
        <v>1</v>
      </c>
      <c r="G4524" s="75">
        <f t="shared" si="738"/>
        <v>2</v>
      </c>
      <c r="H4524" s="75">
        <f t="shared" si="738"/>
        <v>3</v>
      </c>
      <c r="I4524" s="75">
        <f t="shared" si="738"/>
        <v>4</v>
      </c>
      <c r="J4524" s="75">
        <f t="shared" si="738"/>
        <v>5</v>
      </c>
      <c r="K4524" s="75">
        <f t="shared" si="738"/>
        <v>6</v>
      </c>
      <c r="L4524" s="75">
        <f t="shared" si="738"/>
        <v>7</v>
      </c>
      <c r="M4524" s="75">
        <f t="shared" si="738"/>
        <v>8</v>
      </c>
      <c r="N4524" s="75">
        <f t="shared" si="738"/>
        <v>9</v>
      </c>
      <c r="O4524" s="75">
        <f t="shared" si="738"/>
        <v>10</v>
      </c>
      <c r="P4524">
        <f t="shared" si="733"/>
        <v>1</v>
      </c>
      <c r="Q4524" t="str">
        <f t="shared" si="734"/>
        <v>D20201231</v>
      </c>
      <c r="R4524">
        <f t="shared" si="735"/>
        <v>266515</v>
      </c>
      <c r="S4524">
        <v>1</v>
      </c>
      <c r="T4524">
        <f t="shared" si="730"/>
        <v>0</v>
      </c>
      <c r="U4524">
        <f t="shared" si="730"/>
        <v>0</v>
      </c>
      <c r="V4524">
        <f t="shared" si="730"/>
        <v>0</v>
      </c>
      <c r="W4524">
        <f t="shared" si="730"/>
        <v>1</v>
      </c>
    </row>
    <row r="4525" spans="1:23" x14ac:dyDescent="0.25">
      <c r="A4525" t="s">
        <v>8870</v>
      </c>
      <c r="B4525">
        <v>1</v>
      </c>
      <c r="C4525">
        <v>142933</v>
      </c>
      <c r="E4525" s="74">
        <v>2889227</v>
      </c>
      <c r="F4525" s="75">
        <f t="shared" ref="F4525:O4534" si="739">IFERROR(VLOOKUP(CONCATENATE(F$4,".",$E4525),$A$4:$C$488690,2,FALSE)*F$3,100)</f>
        <v>1</v>
      </c>
      <c r="G4525" s="75">
        <f t="shared" si="739"/>
        <v>2</v>
      </c>
      <c r="H4525" s="75">
        <f t="shared" si="739"/>
        <v>3</v>
      </c>
      <c r="I4525" s="75">
        <f t="shared" si="739"/>
        <v>4</v>
      </c>
      <c r="J4525" s="75">
        <f t="shared" si="739"/>
        <v>5</v>
      </c>
      <c r="K4525" s="75">
        <f t="shared" si="739"/>
        <v>6</v>
      </c>
      <c r="L4525" s="75">
        <f t="shared" si="739"/>
        <v>7</v>
      </c>
      <c r="M4525" s="75">
        <f t="shared" si="739"/>
        <v>8</v>
      </c>
      <c r="N4525" s="75">
        <f t="shared" si="739"/>
        <v>9</v>
      </c>
      <c r="O4525" s="75">
        <f t="shared" si="739"/>
        <v>10</v>
      </c>
      <c r="P4525">
        <f t="shared" si="733"/>
        <v>1</v>
      </c>
      <c r="Q4525" t="str">
        <f t="shared" si="734"/>
        <v>D20201231</v>
      </c>
      <c r="R4525">
        <f t="shared" si="735"/>
        <v>262937</v>
      </c>
      <c r="S4525">
        <v>1</v>
      </c>
      <c r="T4525">
        <f t="shared" si="730"/>
        <v>0</v>
      </c>
      <c r="U4525">
        <f t="shared" si="730"/>
        <v>0</v>
      </c>
      <c r="V4525">
        <f t="shared" si="730"/>
        <v>0</v>
      </c>
      <c r="W4525">
        <f t="shared" si="730"/>
        <v>1</v>
      </c>
    </row>
    <row r="4526" spans="1:23" x14ac:dyDescent="0.25">
      <c r="A4526" t="s">
        <v>8871</v>
      </c>
      <c r="B4526">
        <v>1</v>
      </c>
      <c r="C4526">
        <v>99236</v>
      </c>
      <c r="E4526" s="74">
        <v>2891622</v>
      </c>
      <c r="F4526" s="75">
        <f t="shared" si="739"/>
        <v>100</v>
      </c>
      <c r="G4526" s="75">
        <f t="shared" si="739"/>
        <v>100</v>
      </c>
      <c r="H4526" s="75">
        <f t="shared" si="739"/>
        <v>100</v>
      </c>
      <c r="I4526" s="75">
        <f t="shared" si="739"/>
        <v>100</v>
      </c>
      <c r="J4526" s="75">
        <f t="shared" si="739"/>
        <v>100</v>
      </c>
      <c r="K4526" s="75">
        <f t="shared" si="739"/>
        <v>100</v>
      </c>
      <c r="L4526" s="75">
        <f t="shared" si="739"/>
        <v>100</v>
      </c>
      <c r="M4526" s="75">
        <f t="shared" si="739"/>
        <v>100</v>
      </c>
      <c r="N4526" s="75">
        <f t="shared" si="739"/>
        <v>9</v>
      </c>
      <c r="O4526" s="75">
        <f t="shared" si="739"/>
        <v>10</v>
      </c>
      <c r="P4526">
        <f t="shared" si="733"/>
        <v>9</v>
      </c>
      <c r="Q4526" t="str">
        <f t="shared" si="734"/>
        <v>D20221231</v>
      </c>
      <c r="R4526">
        <f t="shared" si="735"/>
        <v>1991593</v>
      </c>
      <c r="S4526">
        <v>1</v>
      </c>
      <c r="T4526">
        <f t="shared" si="730"/>
        <v>0</v>
      </c>
      <c r="U4526">
        <f t="shared" si="730"/>
        <v>0</v>
      </c>
      <c r="V4526">
        <f t="shared" si="730"/>
        <v>1</v>
      </c>
      <c r="W4526">
        <f t="shared" si="730"/>
        <v>0</v>
      </c>
    </row>
    <row r="4527" spans="1:23" x14ac:dyDescent="0.25">
      <c r="A4527" t="s">
        <v>8873</v>
      </c>
      <c r="B4527">
        <v>1</v>
      </c>
      <c r="C4527">
        <v>369930</v>
      </c>
      <c r="E4527" s="74">
        <v>2896216</v>
      </c>
      <c r="F4527" s="75">
        <f t="shared" si="739"/>
        <v>1</v>
      </c>
      <c r="G4527" s="75">
        <f t="shared" si="739"/>
        <v>2</v>
      </c>
      <c r="H4527" s="75">
        <f t="shared" si="739"/>
        <v>3</v>
      </c>
      <c r="I4527" s="75">
        <f t="shared" si="739"/>
        <v>4</v>
      </c>
      <c r="J4527" s="75">
        <f t="shared" si="739"/>
        <v>5</v>
      </c>
      <c r="K4527" s="75">
        <f t="shared" si="739"/>
        <v>100</v>
      </c>
      <c r="L4527" s="75">
        <f t="shared" si="739"/>
        <v>100</v>
      </c>
      <c r="M4527" s="75">
        <f t="shared" si="739"/>
        <v>100</v>
      </c>
      <c r="N4527" s="75">
        <f t="shared" si="739"/>
        <v>100</v>
      </c>
      <c r="O4527" s="75">
        <f t="shared" si="739"/>
        <v>100</v>
      </c>
      <c r="P4527">
        <f t="shared" si="733"/>
        <v>1</v>
      </c>
      <c r="Q4527" t="str">
        <f t="shared" si="734"/>
        <v>D20201231</v>
      </c>
      <c r="R4527">
        <f t="shared" si="735"/>
        <v>181597</v>
      </c>
      <c r="S4527">
        <v>1</v>
      </c>
      <c r="T4527">
        <f t="shared" si="730"/>
        <v>0</v>
      </c>
      <c r="U4527">
        <f t="shared" si="730"/>
        <v>0</v>
      </c>
      <c r="V4527">
        <f t="shared" si="730"/>
        <v>0</v>
      </c>
      <c r="W4527">
        <f t="shared" si="730"/>
        <v>1</v>
      </c>
    </row>
    <row r="4528" spans="1:23" x14ac:dyDescent="0.25">
      <c r="A4528" t="s">
        <v>8875</v>
      </c>
      <c r="B4528">
        <v>1</v>
      </c>
      <c r="C4528">
        <v>983471</v>
      </c>
      <c r="E4528" s="74">
        <v>2897633</v>
      </c>
      <c r="F4528" s="75">
        <f t="shared" si="739"/>
        <v>1</v>
      </c>
      <c r="G4528" s="75">
        <f t="shared" si="739"/>
        <v>2</v>
      </c>
      <c r="H4528" s="75">
        <f t="shared" si="739"/>
        <v>3</v>
      </c>
      <c r="I4528" s="75">
        <f t="shared" si="739"/>
        <v>4</v>
      </c>
      <c r="J4528" s="75">
        <f t="shared" si="739"/>
        <v>5</v>
      </c>
      <c r="K4528" s="75">
        <f t="shared" si="739"/>
        <v>6</v>
      </c>
      <c r="L4528" s="75">
        <f t="shared" si="739"/>
        <v>7</v>
      </c>
      <c r="M4528" s="75">
        <f t="shared" si="739"/>
        <v>8</v>
      </c>
      <c r="N4528" s="75">
        <f t="shared" si="739"/>
        <v>9</v>
      </c>
      <c r="O4528" s="75">
        <f t="shared" si="739"/>
        <v>10</v>
      </c>
      <c r="P4528">
        <f t="shared" si="733"/>
        <v>1</v>
      </c>
      <c r="Q4528" t="str">
        <f t="shared" si="734"/>
        <v>D20201231</v>
      </c>
      <c r="R4528">
        <f t="shared" si="735"/>
        <v>222498</v>
      </c>
      <c r="S4528">
        <v>1</v>
      </c>
      <c r="T4528">
        <f t="shared" si="730"/>
        <v>0</v>
      </c>
      <c r="U4528">
        <f t="shared" si="730"/>
        <v>0</v>
      </c>
      <c r="V4528">
        <f t="shared" si="730"/>
        <v>0</v>
      </c>
      <c r="W4528">
        <f t="shared" si="730"/>
        <v>1</v>
      </c>
    </row>
    <row r="4529" spans="1:23" x14ac:dyDescent="0.25">
      <c r="A4529" t="s">
        <v>8876</v>
      </c>
      <c r="B4529">
        <v>1</v>
      </c>
      <c r="C4529">
        <v>126215</v>
      </c>
      <c r="E4529" s="74">
        <v>2901558</v>
      </c>
      <c r="F4529" s="75">
        <f t="shared" si="739"/>
        <v>1</v>
      </c>
      <c r="G4529" s="75">
        <f t="shared" si="739"/>
        <v>2</v>
      </c>
      <c r="H4529" s="75">
        <f t="shared" si="739"/>
        <v>3</v>
      </c>
      <c r="I4529" s="75">
        <f t="shared" si="739"/>
        <v>4</v>
      </c>
      <c r="J4529" s="75">
        <f t="shared" si="739"/>
        <v>5</v>
      </c>
      <c r="K4529" s="75">
        <f t="shared" si="739"/>
        <v>6</v>
      </c>
      <c r="L4529" s="75">
        <f t="shared" si="739"/>
        <v>7</v>
      </c>
      <c r="M4529" s="75">
        <f t="shared" si="739"/>
        <v>8</v>
      </c>
      <c r="N4529" s="75">
        <f t="shared" si="739"/>
        <v>9</v>
      </c>
      <c r="O4529" s="75">
        <f t="shared" si="739"/>
        <v>10</v>
      </c>
      <c r="P4529">
        <f t="shared" si="733"/>
        <v>1</v>
      </c>
      <c r="Q4529" t="str">
        <f t="shared" si="734"/>
        <v>D20201231</v>
      </c>
      <c r="R4529">
        <f t="shared" si="735"/>
        <v>85677</v>
      </c>
      <c r="S4529">
        <v>1</v>
      </c>
      <c r="T4529">
        <f t="shared" si="730"/>
        <v>0</v>
      </c>
      <c r="U4529">
        <f t="shared" si="730"/>
        <v>0</v>
      </c>
      <c r="V4529">
        <f t="shared" si="730"/>
        <v>0</v>
      </c>
      <c r="W4529">
        <f t="shared" ref="T4529:W4592" si="740">IF(AND($R4529&gt;W$2,$R4529&lt;=W$3),1,0)</f>
        <v>1</v>
      </c>
    </row>
    <row r="4530" spans="1:23" x14ac:dyDescent="0.25">
      <c r="A4530" t="s">
        <v>8878</v>
      </c>
      <c r="B4530">
        <v>1</v>
      </c>
      <c r="C4530">
        <v>83087</v>
      </c>
      <c r="E4530" s="74">
        <v>2903123</v>
      </c>
      <c r="F4530" s="75">
        <f t="shared" si="739"/>
        <v>1</v>
      </c>
      <c r="G4530" s="75">
        <f t="shared" si="739"/>
        <v>2</v>
      </c>
      <c r="H4530" s="75">
        <f t="shared" si="739"/>
        <v>3</v>
      </c>
      <c r="I4530" s="75">
        <f t="shared" si="739"/>
        <v>4</v>
      </c>
      <c r="J4530" s="75">
        <f t="shared" si="739"/>
        <v>5</v>
      </c>
      <c r="K4530" s="75">
        <f t="shared" si="739"/>
        <v>6</v>
      </c>
      <c r="L4530" s="75">
        <f t="shared" si="739"/>
        <v>7</v>
      </c>
      <c r="M4530" s="75">
        <f t="shared" si="739"/>
        <v>8</v>
      </c>
      <c r="N4530" s="75">
        <f t="shared" si="739"/>
        <v>9</v>
      </c>
      <c r="O4530" s="75">
        <f t="shared" si="739"/>
        <v>10</v>
      </c>
      <c r="P4530">
        <f t="shared" si="733"/>
        <v>1</v>
      </c>
      <c r="Q4530" t="str">
        <f t="shared" si="734"/>
        <v>D20201231</v>
      </c>
      <c r="R4530">
        <f t="shared" si="735"/>
        <v>536641</v>
      </c>
      <c r="S4530">
        <v>1</v>
      </c>
      <c r="T4530">
        <f t="shared" si="740"/>
        <v>0</v>
      </c>
      <c r="U4530">
        <f t="shared" si="740"/>
        <v>0</v>
      </c>
      <c r="V4530">
        <f t="shared" si="740"/>
        <v>0</v>
      </c>
      <c r="W4530">
        <f t="shared" si="740"/>
        <v>1</v>
      </c>
    </row>
    <row r="4531" spans="1:23" x14ac:dyDescent="0.25">
      <c r="A4531" t="s">
        <v>8880</v>
      </c>
      <c r="B4531">
        <v>1</v>
      </c>
      <c r="C4531">
        <v>1717248</v>
      </c>
      <c r="E4531" s="74">
        <v>2905761</v>
      </c>
      <c r="F4531" s="75">
        <f t="shared" si="739"/>
        <v>1</v>
      </c>
      <c r="G4531" s="75">
        <f t="shared" si="739"/>
        <v>2</v>
      </c>
      <c r="H4531" s="75">
        <f t="shared" si="739"/>
        <v>3</v>
      </c>
      <c r="I4531" s="75">
        <f t="shared" si="739"/>
        <v>4</v>
      </c>
      <c r="J4531" s="75">
        <f t="shared" si="739"/>
        <v>5</v>
      </c>
      <c r="K4531" s="75">
        <f t="shared" si="739"/>
        <v>6</v>
      </c>
      <c r="L4531" s="75">
        <f t="shared" si="739"/>
        <v>7</v>
      </c>
      <c r="M4531" s="75">
        <f t="shared" si="739"/>
        <v>8</v>
      </c>
      <c r="N4531" s="75">
        <f t="shared" si="739"/>
        <v>9</v>
      </c>
      <c r="O4531" s="75">
        <f t="shared" si="739"/>
        <v>10</v>
      </c>
      <c r="P4531">
        <f t="shared" si="733"/>
        <v>1</v>
      </c>
      <c r="Q4531" t="str">
        <f t="shared" si="734"/>
        <v>D20201231</v>
      </c>
      <c r="R4531">
        <f t="shared" si="735"/>
        <v>75838</v>
      </c>
      <c r="S4531">
        <v>1</v>
      </c>
      <c r="T4531">
        <f t="shared" si="740"/>
        <v>0</v>
      </c>
      <c r="U4531">
        <f t="shared" si="740"/>
        <v>0</v>
      </c>
      <c r="V4531">
        <f t="shared" si="740"/>
        <v>0</v>
      </c>
      <c r="W4531">
        <f t="shared" si="740"/>
        <v>1</v>
      </c>
    </row>
    <row r="4532" spans="1:23" x14ac:dyDescent="0.25">
      <c r="A4532" t="s">
        <v>8882</v>
      </c>
      <c r="B4532">
        <v>1</v>
      </c>
      <c r="C4532">
        <v>331835</v>
      </c>
      <c r="E4532" s="74">
        <v>2907019</v>
      </c>
      <c r="F4532" s="75">
        <f t="shared" si="739"/>
        <v>1</v>
      </c>
      <c r="G4532" s="75">
        <f t="shared" si="739"/>
        <v>2</v>
      </c>
      <c r="H4532" s="75">
        <f t="shared" si="739"/>
        <v>3</v>
      </c>
      <c r="I4532" s="75">
        <f t="shared" si="739"/>
        <v>4</v>
      </c>
      <c r="J4532" s="75">
        <f t="shared" si="739"/>
        <v>5</v>
      </c>
      <c r="K4532" s="75">
        <f t="shared" si="739"/>
        <v>6</v>
      </c>
      <c r="L4532" s="75">
        <f t="shared" si="739"/>
        <v>7</v>
      </c>
      <c r="M4532" s="75">
        <f t="shared" si="739"/>
        <v>8</v>
      </c>
      <c r="N4532" s="75">
        <f t="shared" si="739"/>
        <v>9</v>
      </c>
      <c r="O4532" s="75">
        <f t="shared" si="739"/>
        <v>10</v>
      </c>
      <c r="P4532">
        <f t="shared" si="733"/>
        <v>1</v>
      </c>
      <c r="Q4532" t="str">
        <f t="shared" si="734"/>
        <v>D20201231</v>
      </c>
      <c r="R4532">
        <f t="shared" si="735"/>
        <v>324593</v>
      </c>
      <c r="S4532">
        <v>1</v>
      </c>
      <c r="T4532">
        <f t="shared" si="740"/>
        <v>0</v>
      </c>
      <c r="U4532">
        <f t="shared" si="740"/>
        <v>0</v>
      </c>
      <c r="V4532">
        <f t="shared" si="740"/>
        <v>0</v>
      </c>
      <c r="W4532">
        <f t="shared" si="740"/>
        <v>1</v>
      </c>
    </row>
    <row r="4533" spans="1:23" x14ac:dyDescent="0.25">
      <c r="A4533" t="s">
        <v>8884</v>
      </c>
      <c r="B4533">
        <v>1</v>
      </c>
      <c r="C4533">
        <v>103495</v>
      </c>
      <c r="E4533" s="74">
        <v>2907439</v>
      </c>
      <c r="F4533" s="75">
        <f t="shared" si="739"/>
        <v>1</v>
      </c>
      <c r="G4533" s="75">
        <f t="shared" si="739"/>
        <v>2</v>
      </c>
      <c r="H4533" s="75">
        <f t="shared" si="739"/>
        <v>3</v>
      </c>
      <c r="I4533" s="75">
        <f t="shared" si="739"/>
        <v>4</v>
      </c>
      <c r="J4533" s="75">
        <f t="shared" si="739"/>
        <v>5</v>
      </c>
      <c r="K4533" s="75">
        <f t="shared" si="739"/>
        <v>6</v>
      </c>
      <c r="L4533" s="75">
        <f t="shared" si="739"/>
        <v>7</v>
      </c>
      <c r="M4533" s="75">
        <f t="shared" si="739"/>
        <v>8</v>
      </c>
      <c r="N4533" s="75">
        <f t="shared" si="739"/>
        <v>9</v>
      </c>
      <c r="O4533" s="75">
        <f t="shared" si="739"/>
        <v>10</v>
      </c>
      <c r="P4533">
        <f t="shared" si="733"/>
        <v>1</v>
      </c>
      <c r="Q4533" t="str">
        <f t="shared" si="734"/>
        <v>D20201231</v>
      </c>
      <c r="R4533">
        <f t="shared" si="735"/>
        <v>107951</v>
      </c>
      <c r="S4533">
        <v>1</v>
      </c>
      <c r="T4533">
        <f t="shared" si="740"/>
        <v>0</v>
      </c>
      <c r="U4533">
        <f t="shared" si="740"/>
        <v>0</v>
      </c>
      <c r="V4533">
        <f t="shared" si="740"/>
        <v>0</v>
      </c>
      <c r="W4533">
        <f t="shared" si="740"/>
        <v>1</v>
      </c>
    </row>
    <row r="4534" spans="1:23" x14ac:dyDescent="0.25">
      <c r="A4534" t="s">
        <v>8886</v>
      </c>
      <c r="B4534">
        <v>1</v>
      </c>
      <c r="C4534">
        <v>182821</v>
      </c>
      <c r="E4534" s="74">
        <v>2909330</v>
      </c>
      <c r="F4534" s="75">
        <f t="shared" si="739"/>
        <v>1</v>
      </c>
      <c r="G4534" s="75">
        <f t="shared" si="739"/>
        <v>2</v>
      </c>
      <c r="H4534" s="75">
        <f t="shared" si="739"/>
        <v>3</v>
      </c>
      <c r="I4534" s="75">
        <f t="shared" si="739"/>
        <v>4</v>
      </c>
      <c r="J4534" s="75">
        <f t="shared" si="739"/>
        <v>5</v>
      </c>
      <c r="K4534" s="75">
        <f t="shared" si="739"/>
        <v>6</v>
      </c>
      <c r="L4534" s="75">
        <f t="shared" si="739"/>
        <v>7</v>
      </c>
      <c r="M4534" s="75">
        <f t="shared" si="739"/>
        <v>8</v>
      </c>
      <c r="N4534" s="75">
        <f t="shared" si="739"/>
        <v>9</v>
      </c>
      <c r="O4534" s="75">
        <f t="shared" si="739"/>
        <v>100</v>
      </c>
      <c r="P4534">
        <f t="shared" si="733"/>
        <v>1</v>
      </c>
      <c r="Q4534" t="str">
        <f t="shared" si="734"/>
        <v>D20201231</v>
      </c>
      <c r="R4534">
        <f t="shared" si="735"/>
        <v>36986</v>
      </c>
      <c r="S4534">
        <v>1</v>
      </c>
      <c r="T4534">
        <f t="shared" si="740"/>
        <v>0</v>
      </c>
      <c r="U4534">
        <f t="shared" si="740"/>
        <v>0</v>
      </c>
      <c r="V4534">
        <f t="shared" si="740"/>
        <v>0</v>
      </c>
      <c r="W4534">
        <f t="shared" si="740"/>
        <v>1</v>
      </c>
    </row>
    <row r="4535" spans="1:23" x14ac:dyDescent="0.25">
      <c r="A4535" t="s">
        <v>8888</v>
      </c>
      <c r="B4535">
        <v>1</v>
      </c>
      <c r="C4535">
        <v>323817</v>
      </c>
      <c r="E4535" s="74">
        <v>2912750</v>
      </c>
      <c r="F4535" s="75">
        <f t="shared" ref="F4535:O4544" si="741">IFERROR(VLOOKUP(CONCATENATE(F$4,".",$E4535),$A$4:$C$488690,2,FALSE)*F$3,100)</f>
        <v>1</v>
      </c>
      <c r="G4535" s="75">
        <f t="shared" si="741"/>
        <v>2</v>
      </c>
      <c r="H4535" s="75">
        <f t="shared" si="741"/>
        <v>3</v>
      </c>
      <c r="I4535" s="75">
        <f t="shared" si="741"/>
        <v>4</v>
      </c>
      <c r="J4535" s="75">
        <f t="shared" si="741"/>
        <v>5</v>
      </c>
      <c r="K4535" s="75">
        <f t="shared" si="741"/>
        <v>6</v>
      </c>
      <c r="L4535" s="75">
        <f t="shared" si="741"/>
        <v>7</v>
      </c>
      <c r="M4535" s="75">
        <f t="shared" si="741"/>
        <v>8</v>
      </c>
      <c r="N4535" s="75">
        <f t="shared" si="741"/>
        <v>9</v>
      </c>
      <c r="O4535" s="75">
        <f t="shared" si="741"/>
        <v>10</v>
      </c>
      <c r="P4535">
        <f t="shared" si="733"/>
        <v>1</v>
      </c>
      <c r="Q4535" t="str">
        <f t="shared" si="734"/>
        <v>D20201231</v>
      </c>
      <c r="R4535">
        <f t="shared" si="735"/>
        <v>6093</v>
      </c>
      <c r="S4535">
        <v>1</v>
      </c>
      <c r="T4535">
        <f t="shared" si="740"/>
        <v>0</v>
      </c>
      <c r="U4535">
        <f t="shared" si="740"/>
        <v>0</v>
      </c>
      <c r="V4535">
        <f t="shared" si="740"/>
        <v>0</v>
      </c>
      <c r="W4535">
        <f t="shared" si="740"/>
        <v>1</v>
      </c>
    </row>
    <row r="4536" spans="1:23" x14ac:dyDescent="0.25">
      <c r="A4536" t="s">
        <v>8890</v>
      </c>
      <c r="B4536">
        <v>1</v>
      </c>
      <c r="C4536">
        <v>2274470</v>
      </c>
      <c r="E4536" s="74">
        <v>2913702</v>
      </c>
      <c r="F4536" s="75">
        <f t="shared" si="741"/>
        <v>1</v>
      </c>
      <c r="G4536" s="75">
        <f t="shared" si="741"/>
        <v>2</v>
      </c>
      <c r="H4536" s="75">
        <f t="shared" si="741"/>
        <v>3</v>
      </c>
      <c r="I4536" s="75">
        <f t="shared" si="741"/>
        <v>4</v>
      </c>
      <c r="J4536" s="75">
        <f t="shared" si="741"/>
        <v>5</v>
      </c>
      <c r="K4536" s="75">
        <f t="shared" si="741"/>
        <v>6</v>
      </c>
      <c r="L4536" s="75">
        <f t="shared" si="741"/>
        <v>7</v>
      </c>
      <c r="M4536" s="75">
        <f t="shared" si="741"/>
        <v>8</v>
      </c>
      <c r="N4536" s="75">
        <f t="shared" si="741"/>
        <v>9</v>
      </c>
      <c r="O4536" s="75">
        <f t="shared" si="741"/>
        <v>10</v>
      </c>
      <c r="P4536">
        <f t="shared" si="733"/>
        <v>1</v>
      </c>
      <c r="Q4536" t="str">
        <f t="shared" si="734"/>
        <v>D20201231</v>
      </c>
      <c r="R4536">
        <f t="shared" si="735"/>
        <v>301688</v>
      </c>
      <c r="S4536">
        <v>1</v>
      </c>
      <c r="T4536">
        <f t="shared" si="740"/>
        <v>0</v>
      </c>
      <c r="U4536">
        <f t="shared" si="740"/>
        <v>0</v>
      </c>
      <c r="V4536">
        <f t="shared" si="740"/>
        <v>0</v>
      </c>
      <c r="W4536">
        <f t="shared" si="740"/>
        <v>1</v>
      </c>
    </row>
    <row r="4537" spans="1:23" x14ac:dyDescent="0.25">
      <c r="A4537" t="s">
        <v>8892</v>
      </c>
      <c r="B4537">
        <v>1</v>
      </c>
      <c r="C4537">
        <v>403063</v>
      </c>
      <c r="E4537" s="74">
        <v>2913887</v>
      </c>
      <c r="F4537" s="75">
        <f t="shared" si="741"/>
        <v>1</v>
      </c>
      <c r="G4537" s="75">
        <f t="shared" si="741"/>
        <v>2</v>
      </c>
      <c r="H4537" s="75">
        <f t="shared" si="741"/>
        <v>3</v>
      </c>
      <c r="I4537" s="75">
        <f t="shared" si="741"/>
        <v>4</v>
      </c>
      <c r="J4537" s="75">
        <f t="shared" si="741"/>
        <v>100</v>
      </c>
      <c r="K4537" s="75">
        <f t="shared" si="741"/>
        <v>100</v>
      </c>
      <c r="L4537" s="75">
        <f t="shared" si="741"/>
        <v>100</v>
      </c>
      <c r="M4537" s="75">
        <f t="shared" si="741"/>
        <v>100</v>
      </c>
      <c r="N4537" s="75">
        <f t="shared" si="741"/>
        <v>100</v>
      </c>
      <c r="O4537" s="75">
        <f t="shared" si="741"/>
        <v>100</v>
      </c>
      <c r="P4537">
        <f t="shared" si="733"/>
        <v>1</v>
      </c>
      <c r="Q4537" t="str">
        <f t="shared" si="734"/>
        <v>D20201231</v>
      </c>
      <c r="R4537">
        <f t="shared" si="735"/>
        <v>1723148</v>
      </c>
      <c r="S4537">
        <v>1</v>
      </c>
      <c r="T4537">
        <f t="shared" si="740"/>
        <v>0</v>
      </c>
      <c r="U4537">
        <f t="shared" si="740"/>
        <v>0</v>
      </c>
      <c r="V4537">
        <f t="shared" si="740"/>
        <v>1</v>
      </c>
      <c r="W4537">
        <f t="shared" si="740"/>
        <v>0</v>
      </c>
    </row>
    <row r="4538" spans="1:23" x14ac:dyDescent="0.25">
      <c r="A4538" t="s">
        <v>8894</v>
      </c>
      <c r="B4538">
        <v>1</v>
      </c>
      <c r="C4538">
        <v>111698</v>
      </c>
      <c r="E4538" s="74">
        <v>2914268</v>
      </c>
      <c r="F4538" s="75">
        <f t="shared" si="741"/>
        <v>1</v>
      </c>
      <c r="G4538" s="75">
        <f t="shared" si="741"/>
        <v>2</v>
      </c>
      <c r="H4538" s="75">
        <f t="shared" si="741"/>
        <v>3</v>
      </c>
      <c r="I4538" s="75">
        <f t="shared" si="741"/>
        <v>4</v>
      </c>
      <c r="J4538" s="75">
        <f t="shared" si="741"/>
        <v>5</v>
      </c>
      <c r="K4538" s="75">
        <f t="shared" si="741"/>
        <v>6</v>
      </c>
      <c r="L4538" s="75">
        <f t="shared" si="741"/>
        <v>7</v>
      </c>
      <c r="M4538" s="75">
        <f t="shared" si="741"/>
        <v>8</v>
      </c>
      <c r="N4538" s="75">
        <f t="shared" si="741"/>
        <v>9</v>
      </c>
      <c r="O4538" s="75">
        <f t="shared" si="741"/>
        <v>10</v>
      </c>
      <c r="P4538">
        <f t="shared" si="733"/>
        <v>1</v>
      </c>
      <c r="Q4538" t="str">
        <f t="shared" si="734"/>
        <v>D20201231</v>
      </c>
      <c r="R4538">
        <f t="shared" si="735"/>
        <v>102901</v>
      </c>
      <c r="S4538">
        <v>1</v>
      </c>
      <c r="T4538">
        <f t="shared" si="740"/>
        <v>0</v>
      </c>
      <c r="U4538">
        <f t="shared" si="740"/>
        <v>0</v>
      </c>
      <c r="V4538">
        <f t="shared" si="740"/>
        <v>0</v>
      </c>
      <c r="W4538">
        <f t="shared" si="740"/>
        <v>1</v>
      </c>
    </row>
    <row r="4539" spans="1:23" x14ac:dyDescent="0.25">
      <c r="A4539" t="s">
        <v>8896</v>
      </c>
      <c r="B4539">
        <v>1</v>
      </c>
      <c r="C4539">
        <v>704348</v>
      </c>
      <c r="E4539" s="74">
        <v>2914727</v>
      </c>
      <c r="F4539" s="75">
        <f t="shared" si="741"/>
        <v>1</v>
      </c>
      <c r="G4539" s="75">
        <f t="shared" si="741"/>
        <v>2</v>
      </c>
      <c r="H4539" s="75">
        <f t="shared" si="741"/>
        <v>3</v>
      </c>
      <c r="I4539" s="75">
        <f t="shared" si="741"/>
        <v>4</v>
      </c>
      <c r="J4539" s="75">
        <f t="shared" si="741"/>
        <v>5</v>
      </c>
      <c r="K4539" s="75">
        <f t="shared" si="741"/>
        <v>6</v>
      </c>
      <c r="L4539" s="75">
        <f t="shared" si="741"/>
        <v>7</v>
      </c>
      <c r="M4539" s="75">
        <f t="shared" si="741"/>
        <v>8</v>
      </c>
      <c r="N4539" s="75">
        <f t="shared" si="741"/>
        <v>9</v>
      </c>
      <c r="O4539" s="75">
        <f t="shared" si="741"/>
        <v>10</v>
      </c>
      <c r="P4539">
        <f t="shared" si="733"/>
        <v>1</v>
      </c>
      <c r="Q4539" t="str">
        <f t="shared" si="734"/>
        <v>D20201231</v>
      </c>
      <c r="R4539">
        <f t="shared" si="735"/>
        <v>247006</v>
      </c>
      <c r="S4539">
        <v>1</v>
      </c>
      <c r="T4539">
        <f t="shared" si="740"/>
        <v>0</v>
      </c>
      <c r="U4539">
        <f t="shared" si="740"/>
        <v>0</v>
      </c>
      <c r="V4539">
        <f t="shared" si="740"/>
        <v>0</v>
      </c>
      <c r="W4539">
        <f t="shared" si="740"/>
        <v>1</v>
      </c>
    </row>
    <row r="4540" spans="1:23" x14ac:dyDescent="0.25">
      <c r="A4540" t="s">
        <v>8897</v>
      </c>
      <c r="B4540">
        <v>1</v>
      </c>
      <c r="C4540">
        <v>685769</v>
      </c>
      <c r="E4540" s="74">
        <v>2915126</v>
      </c>
      <c r="F4540" s="75">
        <f t="shared" si="741"/>
        <v>1</v>
      </c>
      <c r="G4540" s="75">
        <f t="shared" si="741"/>
        <v>2</v>
      </c>
      <c r="H4540" s="75">
        <f t="shared" si="741"/>
        <v>100</v>
      </c>
      <c r="I4540" s="75">
        <f t="shared" si="741"/>
        <v>100</v>
      </c>
      <c r="J4540" s="75">
        <f t="shared" si="741"/>
        <v>100</v>
      </c>
      <c r="K4540" s="75">
        <f t="shared" si="741"/>
        <v>100</v>
      </c>
      <c r="L4540" s="75">
        <f t="shared" si="741"/>
        <v>100</v>
      </c>
      <c r="M4540" s="75">
        <f t="shared" si="741"/>
        <v>100</v>
      </c>
      <c r="N4540" s="75">
        <f t="shared" si="741"/>
        <v>100</v>
      </c>
      <c r="O4540" s="75">
        <f t="shared" si="741"/>
        <v>100</v>
      </c>
      <c r="P4540">
        <f t="shared" si="733"/>
        <v>1</v>
      </c>
      <c r="Q4540" t="str">
        <f t="shared" si="734"/>
        <v>D20201231</v>
      </c>
      <c r="R4540">
        <f t="shared" si="735"/>
        <v>234988</v>
      </c>
      <c r="S4540">
        <v>1</v>
      </c>
      <c r="T4540">
        <f t="shared" si="740"/>
        <v>0</v>
      </c>
      <c r="U4540">
        <f t="shared" si="740"/>
        <v>0</v>
      </c>
      <c r="V4540">
        <f t="shared" si="740"/>
        <v>0</v>
      </c>
      <c r="W4540">
        <f t="shared" si="740"/>
        <v>1</v>
      </c>
    </row>
    <row r="4541" spans="1:23" x14ac:dyDescent="0.25">
      <c r="A4541" t="s">
        <v>8898</v>
      </c>
      <c r="B4541">
        <v>1</v>
      </c>
      <c r="C4541">
        <v>242276</v>
      </c>
      <c r="E4541" s="74">
        <v>2915461</v>
      </c>
      <c r="F4541" s="75">
        <f t="shared" si="741"/>
        <v>1</v>
      </c>
      <c r="G4541" s="75">
        <f t="shared" si="741"/>
        <v>2</v>
      </c>
      <c r="H4541" s="75">
        <f t="shared" si="741"/>
        <v>3</v>
      </c>
      <c r="I4541" s="75">
        <f t="shared" si="741"/>
        <v>4</v>
      </c>
      <c r="J4541" s="75">
        <f t="shared" si="741"/>
        <v>5</v>
      </c>
      <c r="K4541" s="75">
        <f t="shared" si="741"/>
        <v>6</v>
      </c>
      <c r="L4541" s="75">
        <f t="shared" si="741"/>
        <v>7</v>
      </c>
      <c r="M4541" s="75">
        <f t="shared" si="741"/>
        <v>8</v>
      </c>
      <c r="N4541" s="75">
        <f t="shared" si="741"/>
        <v>9</v>
      </c>
      <c r="O4541" s="75">
        <f t="shared" si="741"/>
        <v>10</v>
      </c>
      <c r="P4541">
        <f t="shared" si="733"/>
        <v>1</v>
      </c>
      <c r="Q4541" t="str">
        <f t="shared" si="734"/>
        <v>D20201231</v>
      </c>
      <c r="R4541">
        <f t="shared" si="735"/>
        <v>1172152</v>
      </c>
      <c r="S4541">
        <v>1</v>
      </c>
      <c r="T4541">
        <f t="shared" si="740"/>
        <v>0</v>
      </c>
      <c r="U4541">
        <f t="shared" si="740"/>
        <v>0</v>
      </c>
      <c r="V4541">
        <f t="shared" si="740"/>
        <v>1</v>
      </c>
      <c r="W4541">
        <f t="shared" si="740"/>
        <v>0</v>
      </c>
    </row>
    <row r="4542" spans="1:23" x14ac:dyDescent="0.25">
      <c r="A4542" t="s">
        <v>8899</v>
      </c>
      <c r="B4542">
        <v>1</v>
      </c>
      <c r="C4542">
        <v>67545</v>
      </c>
      <c r="E4542" s="74">
        <v>2916534</v>
      </c>
      <c r="F4542" s="75">
        <f t="shared" si="741"/>
        <v>1</v>
      </c>
      <c r="G4542" s="75">
        <f t="shared" si="741"/>
        <v>2</v>
      </c>
      <c r="H4542" s="75">
        <f t="shared" si="741"/>
        <v>3</v>
      </c>
      <c r="I4542" s="75">
        <f t="shared" si="741"/>
        <v>4</v>
      </c>
      <c r="J4542" s="75">
        <f t="shared" si="741"/>
        <v>5</v>
      </c>
      <c r="K4542" s="75">
        <f t="shared" si="741"/>
        <v>6</v>
      </c>
      <c r="L4542" s="75">
        <f t="shared" si="741"/>
        <v>7</v>
      </c>
      <c r="M4542" s="75">
        <f t="shared" si="741"/>
        <v>8</v>
      </c>
      <c r="N4542" s="75">
        <f t="shared" si="741"/>
        <v>9</v>
      </c>
      <c r="O4542" s="75">
        <f t="shared" si="741"/>
        <v>10</v>
      </c>
      <c r="P4542">
        <f t="shared" si="733"/>
        <v>1</v>
      </c>
      <c r="Q4542" t="str">
        <f t="shared" si="734"/>
        <v>D20201231</v>
      </c>
      <c r="R4542">
        <f t="shared" si="735"/>
        <v>344708</v>
      </c>
      <c r="S4542">
        <v>1</v>
      </c>
      <c r="T4542">
        <f t="shared" si="740"/>
        <v>0</v>
      </c>
      <c r="U4542">
        <f t="shared" si="740"/>
        <v>0</v>
      </c>
      <c r="V4542">
        <f t="shared" si="740"/>
        <v>0</v>
      </c>
      <c r="W4542">
        <f t="shared" si="740"/>
        <v>1</v>
      </c>
    </row>
    <row r="4543" spans="1:23" x14ac:dyDescent="0.25">
      <c r="A4543" t="s">
        <v>8901</v>
      </c>
      <c r="B4543">
        <v>1</v>
      </c>
      <c r="C4543">
        <v>945166</v>
      </c>
      <c r="E4543" s="74">
        <v>2916963</v>
      </c>
      <c r="F4543" s="75">
        <f t="shared" si="741"/>
        <v>1</v>
      </c>
      <c r="G4543" s="75">
        <f t="shared" si="741"/>
        <v>2</v>
      </c>
      <c r="H4543" s="75">
        <f t="shared" si="741"/>
        <v>3</v>
      </c>
      <c r="I4543" s="75">
        <f t="shared" si="741"/>
        <v>4</v>
      </c>
      <c r="J4543" s="75">
        <f t="shared" si="741"/>
        <v>5</v>
      </c>
      <c r="K4543" s="75">
        <f t="shared" si="741"/>
        <v>6</v>
      </c>
      <c r="L4543" s="75">
        <f t="shared" si="741"/>
        <v>7</v>
      </c>
      <c r="M4543" s="75">
        <f t="shared" si="741"/>
        <v>8</v>
      </c>
      <c r="N4543" s="75">
        <f t="shared" si="741"/>
        <v>9</v>
      </c>
      <c r="O4543" s="75">
        <f t="shared" si="741"/>
        <v>10</v>
      </c>
      <c r="P4543">
        <f t="shared" si="733"/>
        <v>1</v>
      </c>
      <c r="Q4543" t="str">
        <f t="shared" si="734"/>
        <v>D20201231</v>
      </c>
      <c r="R4543">
        <f t="shared" si="735"/>
        <v>674324</v>
      </c>
      <c r="S4543">
        <v>1</v>
      </c>
      <c r="T4543">
        <f t="shared" si="740"/>
        <v>0</v>
      </c>
      <c r="U4543">
        <f t="shared" si="740"/>
        <v>0</v>
      </c>
      <c r="V4543">
        <f t="shared" si="740"/>
        <v>0</v>
      </c>
      <c r="W4543">
        <f t="shared" si="740"/>
        <v>1</v>
      </c>
    </row>
    <row r="4544" spans="1:23" x14ac:dyDescent="0.25">
      <c r="A4544" t="s">
        <v>8903</v>
      </c>
      <c r="B4544">
        <v>1</v>
      </c>
      <c r="C4544">
        <v>206617</v>
      </c>
      <c r="E4544" s="74">
        <v>2917184</v>
      </c>
      <c r="F4544" s="75">
        <f t="shared" si="741"/>
        <v>1</v>
      </c>
      <c r="G4544" s="75">
        <f t="shared" si="741"/>
        <v>2</v>
      </c>
      <c r="H4544" s="75">
        <f t="shared" si="741"/>
        <v>3</v>
      </c>
      <c r="I4544" s="75">
        <f t="shared" si="741"/>
        <v>4</v>
      </c>
      <c r="J4544" s="75">
        <f t="shared" si="741"/>
        <v>5</v>
      </c>
      <c r="K4544" s="75">
        <f t="shared" si="741"/>
        <v>6</v>
      </c>
      <c r="L4544" s="75">
        <f t="shared" si="741"/>
        <v>7</v>
      </c>
      <c r="M4544" s="75">
        <f t="shared" si="741"/>
        <v>8</v>
      </c>
      <c r="N4544" s="75">
        <f t="shared" si="741"/>
        <v>9</v>
      </c>
      <c r="O4544" s="75">
        <f t="shared" si="741"/>
        <v>10</v>
      </c>
      <c r="P4544">
        <f t="shared" si="733"/>
        <v>1</v>
      </c>
      <c r="Q4544" t="str">
        <f t="shared" si="734"/>
        <v>D20201231</v>
      </c>
      <c r="R4544">
        <f t="shared" si="735"/>
        <v>117380</v>
      </c>
      <c r="S4544">
        <v>1</v>
      </c>
      <c r="T4544">
        <f t="shared" si="740"/>
        <v>0</v>
      </c>
      <c r="U4544">
        <f t="shared" si="740"/>
        <v>0</v>
      </c>
      <c r="V4544">
        <f t="shared" si="740"/>
        <v>0</v>
      </c>
      <c r="W4544">
        <f t="shared" si="740"/>
        <v>1</v>
      </c>
    </row>
    <row r="4545" spans="1:23" x14ac:dyDescent="0.25">
      <c r="A4545" t="s">
        <v>8904</v>
      </c>
      <c r="B4545">
        <v>1</v>
      </c>
      <c r="C4545">
        <v>338888</v>
      </c>
      <c r="E4545" s="74">
        <v>2917317</v>
      </c>
      <c r="F4545" s="75">
        <f t="shared" ref="F4545:O4554" si="742">IFERROR(VLOOKUP(CONCATENATE(F$4,".",$E4545),$A$4:$C$488690,2,FALSE)*F$3,100)</f>
        <v>1</v>
      </c>
      <c r="G4545" s="75">
        <f t="shared" si="742"/>
        <v>2</v>
      </c>
      <c r="H4545" s="75">
        <f t="shared" si="742"/>
        <v>3</v>
      </c>
      <c r="I4545" s="75">
        <f t="shared" si="742"/>
        <v>4</v>
      </c>
      <c r="J4545" s="75">
        <f t="shared" si="742"/>
        <v>5</v>
      </c>
      <c r="K4545" s="75">
        <f t="shared" si="742"/>
        <v>6</v>
      </c>
      <c r="L4545" s="75">
        <f t="shared" si="742"/>
        <v>7</v>
      </c>
      <c r="M4545" s="75">
        <f t="shared" si="742"/>
        <v>8</v>
      </c>
      <c r="N4545" s="75">
        <f t="shared" si="742"/>
        <v>9</v>
      </c>
      <c r="O4545" s="75">
        <f t="shared" si="742"/>
        <v>10</v>
      </c>
      <c r="P4545">
        <f t="shared" si="733"/>
        <v>1</v>
      </c>
      <c r="Q4545" t="str">
        <f t="shared" si="734"/>
        <v>D20201231</v>
      </c>
      <c r="R4545">
        <f t="shared" si="735"/>
        <v>13301163</v>
      </c>
      <c r="S4545">
        <v>1</v>
      </c>
      <c r="T4545">
        <f t="shared" si="740"/>
        <v>0</v>
      </c>
      <c r="U4545">
        <f t="shared" si="740"/>
        <v>1</v>
      </c>
      <c r="V4545">
        <f t="shared" si="740"/>
        <v>0</v>
      </c>
      <c r="W4545">
        <f t="shared" si="740"/>
        <v>0</v>
      </c>
    </row>
    <row r="4546" spans="1:23" x14ac:dyDescent="0.25">
      <c r="A4546" t="s">
        <v>8906</v>
      </c>
      <c r="B4546">
        <v>1</v>
      </c>
      <c r="C4546">
        <v>81789</v>
      </c>
      <c r="E4546" s="74">
        <v>2919423</v>
      </c>
      <c r="F4546" s="75">
        <f t="shared" si="742"/>
        <v>1</v>
      </c>
      <c r="G4546" s="75">
        <f t="shared" si="742"/>
        <v>2</v>
      </c>
      <c r="H4546" s="75">
        <f t="shared" si="742"/>
        <v>3</v>
      </c>
      <c r="I4546" s="75">
        <f t="shared" si="742"/>
        <v>4</v>
      </c>
      <c r="J4546" s="75">
        <f t="shared" si="742"/>
        <v>5</v>
      </c>
      <c r="K4546" s="75">
        <f t="shared" si="742"/>
        <v>6</v>
      </c>
      <c r="L4546" s="75">
        <f t="shared" si="742"/>
        <v>7</v>
      </c>
      <c r="M4546" s="75">
        <f t="shared" si="742"/>
        <v>8</v>
      </c>
      <c r="N4546" s="75">
        <f t="shared" si="742"/>
        <v>9</v>
      </c>
      <c r="O4546" s="75">
        <f t="shared" si="742"/>
        <v>10</v>
      </c>
      <c r="P4546">
        <f t="shared" si="733"/>
        <v>1</v>
      </c>
      <c r="Q4546" t="str">
        <f t="shared" si="734"/>
        <v>D20201231</v>
      </c>
      <c r="R4546">
        <f t="shared" si="735"/>
        <v>137352</v>
      </c>
      <c r="S4546">
        <v>1</v>
      </c>
      <c r="T4546">
        <f t="shared" si="740"/>
        <v>0</v>
      </c>
      <c r="U4546">
        <f t="shared" si="740"/>
        <v>0</v>
      </c>
      <c r="V4546">
        <f t="shared" si="740"/>
        <v>0</v>
      </c>
      <c r="W4546">
        <f t="shared" si="740"/>
        <v>1</v>
      </c>
    </row>
    <row r="4547" spans="1:23" x14ac:dyDescent="0.25">
      <c r="A4547" t="s">
        <v>8908</v>
      </c>
      <c r="B4547">
        <v>1</v>
      </c>
      <c r="C4547">
        <v>1009718</v>
      </c>
      <c r="E4547" s="74">
        <v>2919898</v>
      </c>
      <c r="F4547" s="75">
        <f t="shared" si="742"/>
        <v>1</v>
      </c>
      <c r="G4547" s="75">
        <f t="shared" si="742"/>
        <v>2</v>
      </c>
      <c r="H4547" s="75">
        <f t="shared" si="742"/>
        <v>3</v>
      </c>
      <c r="I4547" s="75">
        <f t="shared" si="742"/>
        <v>4</v>
      </c>
      <c r="J4547" s="75">
        <f t="shared" si="742"/>
        <v>5</v>
      </c>
      <c r="K4547" s="75">
        <f t="shared" si="742"/>
        <v>6</v>
      </c>
      <c r="L4547" s="75">
        <f t="shared" si="742"/>
        <v>7</v>
      </c>
      <c r="M4547" s="75">
        <f t="shared" si="742"/>
        <v>8</v>
      </c>
      <c r="N4547" s="75">
        <f t="shared" si="742"/>
        <v>9</v>
      </c>
      <c r="O4547" s="75">
        <f t="shared" si="742"/>
        <v>10</v>
      </c>
      <c r="P4547">
        <f t="shared" si="733"/>
        <v>1</v>
      </c>
      <c r="Q4547" t="str">
        <f t="shared" si="734"/>
        <v>D20201231</v>
      </c>
      <c r="R4547">
        <f t="shared" si="735"/>
        <v>553496</v>
      </c>
      <c r="S4547">
        <v>1</v>
      </c>
      <c r="T4547">
        <f t="shared" si="740"/>
        <v>0</v>
      </c>
      <c r="U4547">
        <f t="shared" si="740"/>
        <v>0</v>
      </c>
      <c r="V4547">
        <f t="shared" si="740"/>
        <v>0</v>
      </c>
      <c r="W4547">
        <f t="shared" si="740"/>
        <v>1</v>
      </c>
    </row>
    <row r="4548" spans="1:23" x14ac:dyDescent="0.25">
      <c r="A4548" t="s">
        <v>8910</v>
      </c>
      <c r="B4548">
        <v>1</v>
      </c>
      <c r="C4548">
        <v>1382486</v>
      </c>
      <c r="E4548" s="74">
        <v>2920287</v>
      </c>
      <c r="F4548" s="75">
        <f t="shared" si="742"/>
        <v>1</v>
      </c>
      <c r="G4548" s="75">
        <f t="shared" si="742"/>
        <v>2</v>
      </c>
      <c r="H4548" s="75">
        <f t="shared" si="742"/>
        <v>3</v>
      </c>
      <c r="I4548" s="75">
        <f t="shared" si="742"/>
        <v>4</v>
      </c>
      <c r="J4548" s="75">
        <f t="shared" si="742"/>
        <v>5</v>
      </c>
      <c r="K4548" s="75">
        <f t="shared" si="742"/>
        <v>6</v>
      </c>
      <c r="L4548" s="75">
        <f t="shared" si="742"/>
        <v>7</v>
      </c>
      <c r="M4548" s="75">
        <f t="shared" si="742"/>
        <v>8</v>
      </c>
      <c r="N4548" s="75">
        <f t="shared" si="742"/>
        <v>9</v>
      </c>
      <c r="O4548" s="75">
        <f t="shared" si="742"/>
        <v>10</v>
      </c>
      <c r="P4548">
        <f t="shared" si="733"/>
        <v>1</v>
      </c>
      <c r="Q4548" t="str">
        <f t="shared" si="734"/>
        <v>D20201231</v>
      </c>
      <c r="R4548">
        <f t="shared" si="735"/>
        <v>146134</v>
      </c>
      <c r="S4548">
        <v>1</v>
      </c>
      <c r="T4548">
        <f t="shared" si="740"/>
        <v>0</v>
      </c>
      <c r="U4548">
        <f t="shared" si="740"/>
        <v>0</v>
      </c>
      <c r="V4548">
        <f t="shared" si="740"/>
        <v>0</v>
      </c>
      <c r="W4548">
        <f t="shared" si="740"/>
        <v>1</v>
      </c>
    </row>
    <row r="4549" spans="1:23" x14ac:dyDescent="0.25">
      <c r="A4549" t="s">
        <v>8911</v>
      </c>
      <c r="B4549">
        <v>1</v>
      </c>
      <c r="C4549">
        <v>767161</v>
      </c>
      <c r="E4549" s="74">
        <v>2920773</v>
      </c>
      <c r="F4549" s="75">
        <f t="shared" si="742"/>
        <v>1</v>
      </c>
      <c r="G4549" s="75">
        <f t="shared" si="742"/>
        <v>2</v>
      </c>
      <c r="H4549" s="75">
        <f t="shared" si="742"/>
        <v>3</v>
      </c>
      <c r="I4549" s="75">
        <f t="shared" si="742"/>
        <v>4</v>
      </c>
      <c r="J4549" s="75">
        <f t="shared" si="742"/>
        <v>5</v>
      </c>
      <c r="K4549" s="75">
        <f t="shared" si="742"/>
        <v>6</v>
      </c>
      <c r="L4549" s="75">
        <f t="shared" si="742"/>
        <v>7</v>
      </c>
      <c r="M4549" s="75">
        <f t="shared" si="742"/>
        <v>8</v>
      </c>
      <c r="N4549" s="75">
        <f t="shared" si="742"/>
        <v>9</v>
      </c>
      <c r="O4549" s="75">
        <f t="shared" si="742"/>
        <v>10</v>
      </c>
      <c r="P4549">
        <f t="shared" si="733"/>
        <v>1</v>
      </c>
      <c r="Q4549" t="str">
        <f t="shared" si="734"/>
        <v>D20201231</v>
      </c>
      <c r="R4549">
        <f t="shared" si="735"/>
        <v>635862</v>
      </c>
      <c r="S4549">
        <v>1</v>
      </c>
      <c r="T4549">
        <f t="shared" si="740"/>
        <v>0</v>
      </c>
      <c r="U4549">
        <f t="shared" si="740"/>
        <v>0</v>
      </c>
      <c r="V4549">
        <f t="shared" si="740"/>
        <v>0</v>
      </c>
      <c r="W4549">
        <f t="shared" si="740"/>
        <v>1</v>
      </c>
    </row>
    <row r="4550" spans="1:23" x14ac:dyDescent="0.25">
      <c r="A4550" t="s">
        <v>8913</v>
      </c>
      <c r="B4550">
        <v>1</v>
      </c>
      <c r="C4550">
        <v>1328139</v>
      </c>
      <c r="E4550" s="74">
        <v>2921211</v>
      </c>
      <c r="F4550" s="75">
        <f t="shared" si="742"/>
        <v>1</v>
      </c>
      <c r="G4550" s="75">
        <f t="shared" si="742"/>
        <v>2</v>
      </c>
      <c r="H4550" s="75">
        <f t="shared" si="742"/>
        <v>3</v>
      </c>
      <c r="I4550" s="75">
        <f t="shared" si="742"/>
        <v>4</v>
      </c>
      <c r="J4550" s="75">
        <f t="shared" si="742"/>
        <v>5</v>
      </c>
      <c r="K4550" s="75">
        <f t="shared" si="742"/>
        <v>6</v>
      </c>
      <c r="L4550" s="75">
        <f t="shared" si="742"/>
        <v>7</v>
      </c>
      <c r="M4550" s="75">
        <f t="shared" si="742"/>
        <v>8</v>
      </c>
      <c r="N4550" s="75">
        <f t="shared" si="742"/>
        <v>9</v>
      </c>
      <c r="O4550" s="75">
        <f t="shared" si="742"/>
        <v>10</v>
      </c>
      <c r="P4550">
        <f t="shared" ref="P4550:P4613" si="743">MIN(F4550:O4550)</f>
        <v>1</v>
      </c>
      <c r="Q4550" t="str">
        <f t="shared" ref="Q4550:Q4613" si="744">HLOOKUP($P4550,$F$3:$O$4,2,FALSE)</f>
        <v>D20201231</v>
      </c>
      <c r="R4550">
        <f t="shared" ref="R4550:R4613" si="745">VLOOKUP(CONCATENATE($Q4550,".",$E4550),$A$4:$C$488690,3,FALSE)</f>
        <v>265287</v>
      </c>
      <c r="S4550">
        <v>1</v>
      </c>
      <c r="T4550">
        <f t="shared" si="740"/>
        <v>0</v>
      </c>
      <c r="U4550">
        <f t="shared" si="740"/>
        <v>0</v>
      </c>
      <c r="V4550">
        <f t="shared" si="740"/>
        <v>0</v>
      </c>
      <c r="W4550">
        <f t="shared" si="740"/>
        <v>1</v>
      </c>
    </row>
    <row r="4551" spans="1:23" x14ac:dyDescent="0.25">
      <c r="A4551" t="s">
        <v>8914</v>
      </c>
      <c r="B4551">
        <v>1</v>
      </c>
      <c r="C4551">
        <v>92047</v>
      </c>
      <c r="E4551" s="74">
        <v>2921622</v>
      </c>
      <c r="F4551" s="75">
        <f t="shared" si="742"/>
        <v>1</v>
      </c>
      <c r="G4551" s="75">
        <f t="shared" si="742"/>
        <v>2</v>
      </c>
      <c r="H4551" s="75">
        <f t="shared" si="742"/>
        <v>3</v>
      </c>
      <c r="I4551" s="75">
        <f t="shared" si="742"/>
        <v>4</v>
      </c>
      <c r="J4551" s="75">
        <f t="shared" si="742"/>
        <v>5</v>
      </c>
      <c r="K4551" s="75">
        <f t="shared" si="742"/>
        <v>6</v>
      </c>
      <c r="L4551" s="75">
        <f t="shared" si="742"/>
        <v>7</v>
      </c>
      <c r="M4551" s="75">
        <f t="shared" si="742"/>
        <v>8</v>
      </c>
      <c r="N4551" s="75">
        <f t="shared" si="742"/>
        <v>9</v>
      </c>
      <c r="O4551" s="75">
        <f t="shared" si="742"/>
        <v>10</v>
      </c>
      <c r="P4551">
        <f t="shared" si="743"/>
        <v>1</v>
      </c>
      <c r="Q4551" t="str">
        <f t="shared" si="744"/>
        <v>D20201231</v>
      </c>
      <c r="R4551">
        <f t="shared" si="745"/>
        <v>79931</v>
      </c>
      <c r="S4551">
        <v>1</v>
      </c>
      <c r="T4551">
        <f t="shared" si="740"/>
        <v>0</v>
      </c>
      <c r="U4551">
        <f t="shared" si="740"/>
        <v>0</v>
      </c>
      <c r="V4551">
        <f t="shared" si="740"/>
        <v>0</v>
      </c>
      <c r="W4551">
        <f t="shared" si="740"/>
        <v>1</v>
      </c>
    </row>
    <row r="4552" spans="1:23" x14ac:dyDescent="0.25">
      <c r="A4552" t="s">
        <v>8916</v>
      </c>
      <c r="B4552">
        <v>1</v>
      </c>
      <c r="C4552">
        <v>57279</v>
      </c>
      <c r="E4552" s="74">
        <v>2921659</v>
      </c>
      <c r="F4552" s="75">
        <f t="shared" si="742"/>
        <v>1</v>
      </c>
      <c r="G4552" s="75">
        <f t="shared" si="742"/>
        <v>2</v>
      </c>
      <c r="H4552" s="75">
        <f t="shared" si="742"/>
        <v>3</v>
      </c>
      <c r="I4552" s="75">
        <f t="shared" si="742"/>
        <v>4</v>
      </c>
      <c r="J4552" s="75">
        <f t="shared" si="742"/>
        <v>5</v>
      </c>
      <c r="K4552" s="75">
        <f t="shared" si="742"/>
        <v>6</v>
      </c>
      <c r="L4552" s="75">
        <f t="shared" si="742"/>
        <v>7</v>
      </c>
      <c r="M4552" s="75">
        <f t="shared" si="742"/>
        <v>8</v>
      </c>
      <c r="N4552" s="75">
        <f t="shared" si="742"/>
        <v>9</v>
      </c>
      <c r="O4552" s="75">
        <f t="shared" si="742"/>
        <v>10</v>
      </c>
      <c r="P4552">
        <f t="shared" si="743"/>
        <v>1</v>
      </c>
      <c r="Q4552" t="str">
        <f t="shared" si="744"/>
        <v>D20201231</v>
      </c>
      <c r="R4552">
        <f t="shared" si="745"/>
        <v>211195</v>
      </c>
      <c r="S4552">
        <v>1</v>
      </c>
      <c r="T4552">
        <f t="shared" si="740"/>
        <v>0</v>
      </c>
      <c r="U4552">
        <f t="shared" si="740"/>
        <v>0</v>
      </c>
      <c r="V4552">
        <f t="shared" si="740"/>
        <v>0</v>
      </c>
      <c r="W4552">
        <f t="shared" si="740"/>
        <v>1</v>
      </c>
    </row>
    <row r="4553" spans="1:23" x14ac:dyDescent="0.25">
      <c r="A4553" t="s">
        <v>8918</v>
      </c>
      <c r="B4553">
        <v>1</v>
      </c>
      <c r="C4553">
        <v>5752015</v>
      </c>
      <c r="E4553" s="74">
        <v>2925620</v>
      </c>
      <c r="F4553" s="75">
        <f t="shared" si="742"/>
        <v>1</v>
      </c>
      <c r="G4553" s="75">
        <f t="shared" si="742"/>
        <v>2</v>
      </c>
      <c r="H4553" s="75">
        <f t="shared" si="742"/>
        <v>3</v>
      </c>
      <c r="I4553" s="75">
        <f t="shared" si="742"/>
        <v>4</v>
      </c>
      <c r="J4553" s="75">
        <f t="shared" si="742"/>
        <v>5</v>
      </c>
      <c r="K4553" s="75">
        <f t="shared" si="742"/>
        <v>6</v>
      </c>
      <c r="L4553" s="75">
        <f t="shared" si="742"/>
        <v>7</v>
      </c>
      <c r="M4553" s="75">
        <f t="shared" si="742"/>
        <v>8</v>
      </c>
      <c r="N4553" s="75">
        <f t="shared" si="742"/>
        <v>9</v>
      </c>
      <c r="O4553" s="75">
        <f t="shared" si="742"/>
        <v>10</v>
      </c>
      <c r="P4553">
        <f t="shared" si="743"/>
        <v>1</v>
      </c>
      <c r="Q4553" t="str">
        <f t="shared" si="744"/>
        <v>D20201231</v>
      </c>
      <c r="R4553">
        <f t="shared" si="745"/>
        <v>314739</v>
      </c>
      <c r="S4553">
        <v>1</v>
      </c>
      <c r="T4553">
        <f t="shared" si="740"/>
        <v>0</v>
      </c>
      <c r="U4553">
        <f t="shared" si="740"/>
        <v>0</v>
      </c>
      <c r="V4553">
        <f t="shared" si="740"/>
        <v>0</v>
      </c>
      <c r="W4553">
        <f t="shared" si="740"/>
        <v>1</v>
      </c>
    </row>
    <row r="4554" spans="1:23" x14ac:dyDescent="0.25">
      <c r="A4554" t="s">
        <v>8920</v>
      </c>
      <c r="B4554">
        <v>1</v>
      </c>
      <c r="C4554">
        <v>228920</v>
      </c>
      <c r="E4554" s="74">
        <v>2925666</v>
      </c>
      <c r="F4554" s="75">
        <f t="shared" si="742"/>
        <v>1</v>
      </c>
      <c r="G4554" s="75">
        <f t="shared" si="742"/>
        <v>2</v>
      </c>
      <c r="H4554" s="75">
        <f t="shared" si="742"/>
        <v>3</v>
      </c>
      <c r="I4554" s="75">
        <f t="shared" si="742"/>
        <v>4</v>
      </c>
      <c r="J4554" s="75">
        <f t="shared" si="742"/>
        <v>5</v>
      </c>
      <c r="K4554" s="75">
        <f t="shared" si="742"/>
        <v>6</v>
      </c>
      <c r="L4554" s="75">
        <f t="shared" si="742"/>
        <v>7</v>
      </c>
      <c r="M4554" s="75">
        <f t="shared" si="742"/>
        <v>8</v>
      </c>
      <c r="N4554" s="75">
        <f t="shared" si="742"/>
        <v>9</v>
      </c>
      <c r="O4554" s="75">
        <f t="shared" si="742"/>
        <v>10</v>
      </c>
      <c r="P4554">
        <f t="shared" si="743"/>
        <v>1</v>
      </c>
      <c r="Q4554" t="str">
        <f t="shared" si="744"/>
        <v>D20201231</v>
      </c>
      <c r="R4554">
        <f t="shared" si="745"/>
        <v>34775324</v>
      </c>
      <c r="S4554">
        <v>1</v>
      </c>
      <c r="T4554">
        <f t="shared" si="740"/>
        <v>0</v>
      </c>
      <c r="U4554">
        <f t="shared" si="740"/>
        <v>1</v>
      </c>
      <c r="V4554">
        <f t="shared" si="740"/>
        <v>0</v>
      </c>
      <c r="W4554">
        <f t="shared" si="740"/>
        <v>0</v>
      </c>
    </row>
    <row r="4555" spans="1:23" x14ac:dyDescent="0.25">
      <c r="A4555" t="s">
        <v>8921</v>
      </c>
      <c r="B4555">
        <v>1</v>
      </c>
      <c r="C4555">
        <v>410752</v>
      </c>
      <c r="E4555" s="74">
        <v>2929392</v>
      </c>
      <c r="F4555" s="75">
        <f t="shared" ref="F4555:O4564" si="746">IFERROR(VLOOKUP(CONCATENATE(F$4,".",$E4555),$A$4:$C$488690,2,FALSE)*F$3,100)</f>
        <v>1</v>
      </c>
      <c r="G4555" s="75">
        <f t="shared" si="746"/>
        <v>2</v>
      </c>
      <c r="H4555" s="75">
        <f t="shared" si="746"/>
        <v>3</v>
      </c>
      <c r="I4555" s="75">
        <f t="shared" si="746"/>
        <v>4</v>
      </c>
      <c r="J4555" s="75">
        <f t="shared" si="746"/>
        <v>5</v>
      </c>
      <c r="K4555" s="75">
        <f t="shared" si="746"/>
        <v>6</v>
      </c>
      <c r="L4555" s="75">
        <f t="shared" si="746"/>
        <v>7</v>
      </c>
      <c r="M4555" s="75">
        <f t="shared" si="746"/>
        <v>8</v>
      </c>
      <c r="N4555" s="75">
        <f t="shared" si="746"/>
        <v>9</v>
      </c>
      <c r="O4555" s="75">
        <f t="shared" si="746"/>
        <v>10</v>
      </c>
      <c r="P4555">
        <f t="shared" si="743"/>
        <v>1</v>
      </c>
      <c r="Q4555" t="str">
        <f t="shared" si="744"/>
        <v>D20201231</v>
      </c>
      <c r="R4555">
        <f t="shared" si="745"/>
        <v>889123</v>
      </c>
      <c r="S4555">
        <v>1</v>
      </c>
      <c r="T4555">
        <f t="shared" si="740"/>
        <v>0</v>
      </c>
      <c r="U4555">
        <f t="shared" si="740"/>
        <v>0</v>
      </c>
      <c r="V4555">
        <f t="shared" si="740"/>
        <v>0</v>
      </c>
      <c r="W4555">
        <f t="shared" si="740"/>
        <v>1</v>
      </c>
    </row>
    <row r="4556" spans="1:23" x14ac:dyDescent="0.25">
      <c r="A4556" t="s">
        <v>8923</v>
      </c>
      <c r="B4556">
        <v>1</v>
      </c>
      <c r="C4556">
        <v>604965</v>
      </c>
      <c r="E4556" s="74">
        <v>2938198</v>
      </c>
      <c r="F4556" s="75">
        <f t="shared" si="746"/>
        <v>1</v>
      </c>
      <c r="G4556" s="75">
        <f t="shared" si="746"/>
        <v>2</v>
      </c>
      <c r="H4556" s="75">
        <f t="shared" si="746"/>
        <v>3</v>
      </c>
      <c r="I4556" s="75">
        <f t="shared" si="746"/>
        <v>4</v>
      </c>
      <c r="J4556" s="75">
        <f t="shared" si="746"/>
        <v>5</v>
      </c>
      <c r="K4556" s="75">
        <f t="shared" si="746"/>
        <v>6</v>
      </c>
      <c r="L4556" s="75">
        <f t="shared" si="746"/>
        <v>7</v>
      </c>
      <c r="M4556" s="75">
        <f t="shared" si="746"/>
        <v>8</v>
      </c>
      <c r="N4556" s="75">
        <f t="shared" si="746"/>
        <v>9</v>
      </c>
      <c r="O4556" s="75">
        <f t="shared" si="746"/>
        <v>10</v>
      </c>
      <c r="P4556">
        <f t="shared" si="743"/>
        <v>1</v>
      </c>
      <c r="Q4556" t="str">
        <f t="shared" si="744"/>
        <v>D20201231</v>
      </c>
      <c r="R4556">
        <f t="shared" si="745"/>
        <v>3851734</v>
      </c>
      <c r="S4556">
        <v>1</v>
      </c>
      <c r="T4556">
        <f t="shared" si="740"/>
        <v>0</v>
      </c>
      <c r="U4556">
        <f t="shared" si="740"/>
        <v>0</v>
      </c>
      <c r="V4556">
        <f t="shared" si="740"/>
        <v>1</v>
      </c>
      <c r="W4556">
        <f t="shared" si="740"/>
        <v>0</v>
      </c>
    </row>
    <row r="4557" spans="1:23" x14ac:dyDescent="0.25">
      <c r="A4557" t="s">
        <v>8924</v>
      </c>
      <c r="B4557">
        <v>1</v>
      </c>
      <c r="C4557">
        <v>545408</v>
      </c>
      <c r="E4557" s="74">
        <v>2938769</v>
      </c>
      <c r="F4557" s="75">
        <f t="shared" si="746"/>
        <v>1</v>
      </c>
      <c r="G4557" s="75">
        <f t="shared" si="746"/>
        <v>2</v>
      </c>
      <c r="H4557" s="75">
        <f t="shared" si="746"/>
        <v>3</v>
      </c>
      <c r="I4557" s="75">
        <f t="shared" si="746"/>
        <v>4</v>
      </c>
      <c r="J4557" s="75">
        <f t="shared" si="746"/>
        <v>5</v>
      </c>
      <c r="K4557" s="75">
        <f t="shared" si="746"/>
        <v>6</v>
      </c>
      <c r="L4557" s="75">
        <f t="shared" si="746"/>
        <v>7</v>
      </c>
      <c r="M4557" s="75">
        <f t="shared" si="746"/>
        <v>8</v>
      </c>
      <c r="N4557" s="75">
        <f t="shared" si="746"/>
        <v>9</v>
      </c>
      <c r="O4557" s="75">
        <f t="shared" si="746"/>
        <v>10</v>
      </c>
      <c r="P4557">
        <f t="shared" si="743"/>
        <v>1</v>
      </c>
      <c r="Q4557" t="str">
        <f t="shared" si="744"/>
        <v>D20201231</v>
      </c>
      <c r="R4557">
        <f t="shared" si="745"/>
        <v>188210</v>
      </c>
      <c r="S4557">
        <v>1</v>
      </c>
      <c r="T4557">
        <f t="shared" si="740"/>
        <v>0</v>
      </c>
      <c r="U4557">
        <f t="shared" si="740"/>
        <v>0</v>
      </c>
      <c r="V4557">
        <f t="shared" si="740"/>
        <v>0</v>
      </c>
      <c r="W4557">
        <f t="shared" si="740"/>
        <v>1</v>
      </c>
    </row>
    <row r="4558" spans="1:23" x14ac:dyDescent="0.25">
      <c r="A4558" t="s">
        <v>8926</v>
      </c>
      <c r="B4558">
        <v>1</v>
      </c>
      <c r="C4558">
        <v>126424</v>
      </c>
      <c r="E4558" s="74">
        <v>2939001</v>
      </c>
      <c r="F4558" s="75">
        <f t="shared" si="746"/>
        <v>1</v>
      </c>
      <c r="G4558" s="75">
        <f t="shared" si="746"/>
        <v>2</v>
      </c>
      <c r="H4558" s="75">
        <f t="shared" si="746"/>
        <v>3</v>
      </c>
      <c r="I4558" s="75">
        <f t="shared" si="746"/>
        <v>4</v>
      </c>
      <c r="J4558" s="75">
        <f t="shared" si="746"/>
        <v>5</v>
      </c>
      <c r="K4558" s="75">
        <f t="shared" si="746"/>
        <v>6</v>
      </c>
      <c r="L4558" s="75">
        <f t="shared" si="746"/>
        <v>7</v>
      </c>
      <c r="M4558" s="75">
        <f t="shared" si="746"/>
        <v>8</v>
      </c>
      <c r="N4558" s="75">
        <f t="shared" si="746"/>
        <v>9</v>
      </c>
      <c r="O4558" s="75">
        <f t="shared" si="746"/>
        <v>10</v>
      </c>
      <c r="P4558">
        <f t="shared" si="743"/>
        <v>1</v>
      </c>
      <c r="Q4558" t="str">
        <f t="shared" si="744"/>
        <v>D20201231</v>
      </c>
      <c r="R4558">
        <f t="shared" si="745"/>
        <v>102003</v>
      </c>
      <c r="S4558">
        <v>1</v>
      </c>
      <c r="T4558">
        <f t="shared" si="740"/>
        <v>0</v>
      </c>
      <c r="U4558">
        <f t="shared" si="740"/>
        <v>0</v>
      </c>
      <c r="V4558">
        <f t="shared" si="740"/>
        <v>0</v>
      </c>
      <c r="W4558">
        <f t="shared" si="740"/>
        <v>1</v>
      </c>
    </row>
    <row r="4559" spans="1:23" x14ac:dyDescent="0.25">
      <c r="A4559" t="s">
        <v>8928</v>
      </c>
      <c r="B4559">
        <v>1</v>
      </c>
      <c r="C4559">
        <v>617675</v>
      </c>
      <c r="E4559" s="74">
        <v>2939391</v>
      </c>
      <c r="F4559" s="75">
        <f t="shared" si="746"/>
        <v>1</v>
      </c>
      <c r="G4559" s="75">
        <f t="shared" si="746"/>
        <v>2</v>
      </c>
      <c r="H4559" s="75">
        <f t="shared" si="746"/>
        <v>3</v>
      </c>
      <c r="I4559" s="75">
        <f t="shared" si="746"/>
        <v>4</v>
      </c>
      <c r="J4559" s="75">
        <f t="shared" si="746"/>
        <v>5</v>
      </c>
      <c r="K4559" s="75">
        <f t="shared" si="746"/>
        <v>6</v>
      </c>
      <c r="L4559" s="75">
        <f t="shared" si="746"/>
        <v>7</v>
      </c>
      <c r="M4559" s="75">
        <f t="shared" si="746"/>
        <v>8</v>
      </c>
      <c r="N4559" s="75">
        <f t="shared" si="746"/>
        <v>9</v>
      </c>
      <c r="O4559" s="75">
        <f t="shared" si="746"/>
        <v>10</v>
      </c>
      <c r="P4559">
        <f t="shared" si="743"/>
        <v>1</v>
      </c>
      <c r="Q4559" t="str">
        <f t="shared" si="744"/>
        <v>D20201231</v>
      </c>
      <c r="R4559">
        <f t="shared" si="745"/>
        <v>182041</v>
      </c>
      <c r="S4559">
        <v>1</v>
      </c>
      <c r="T4559">
        <f t="shared" si="740"/>
        <v>0</v>
      </c>
      <c r="U4559">
        <f t="shared" si="740"/>
        <v>0</v>
      </c>
      <c r="V4559">
        <f t="shared" si="740"/>
        <v>0</v>
      </c>
      <c r="W4559">
        <f t="shared" si="740"/>
        <v>1</v>
      </c>
    </row>
    <row r="4560" spans="1:23" x14ac:dyDescent="0.25">
      <c r="A4560" t="s">
        <v>8930</v>
      </c>
      <c r="B4560">
        <v>1</v>
      </c>
      <c r="C4560">
        <v>79473</v>
      </c>
      <c r="E4560" s="74">
        <v>2941068</v>
      </c>
      <c r="F4560" s="75">
        <f t="shared" si="746"/>
        <v>1</v>
      </c>
      <c r="G4560" s="75">
        <f t="shared" si="746"/>
        <v>2</v>
      </c>
      <c r="H4560" s="75">
        <f t="shared" si="746"/>
        <v>3</v>
      </c>
      <c r="I4560" s="75">
        <f t="shared" si="746"/>
        <v>4</v>
      </c>
      <c r="J4560" s="75">
        <f t="shared" si="746"/>
        <v>5</v>
      </c>
      <c r="K4560" s="75">
        <f t="shared" si="746"/>
        <v>6</v>
      </c>
      <c r="L4560" s="75">
        <f t="shared" si="746"/>
        <v>7</v>
      </c>
      <c r="M4560" s="75">
        <f t="shared" si="746"/>
        <v>8</v>
      </c>
      <c r="N4560" s="75">
        <f t="shared" si="746"/>
        <v>9</v>
      </c>
      <c r="O4560" s="75">
        <f t="shared" si="746"/>
        <v>10</v>
      </c>
      <c r="P4560">
        <f t="shared" si="743"/>
        <v>1</v>
      </c>
      <c r="Q4560" t="str">
        <f t="shared" si="744"/>
        <v>D20201231</v>
      </c>
      <c r="R4560">
        <f t="shared" si="745"/>
        <v>4542731</v>
      </c>
      <c r="S4560">
        <v>1</v>
      </c>
      <c r="T4560">
        <f t="shared" si="740"/>
        <v>0</v>
      </c>
      <c r="U4560">
        <f t="shared" si="740"/>
        <v>0</v>
      </c>
      <c r="V4560">
        <f t="shared" si="740"/>
        <v>1</v>
      </c>
      <c r="W4560">
        <f t="shared" si="740"/>
        <v>0</v>
      </c>
    </row>
    <row r="4561" spans="1:23" x14ac:dyDescent="0.25">
      <c r="A4561" t="s">
        <v>8932</v>
      </c>
      <c r="B4561">
        <v>1</v>
      </c>
      <c r="C4561">
        <v>184179</v>
      </c>
      <c r="E4561" s="74">
        <v>2942690</v>
      </c>
      <c r="F4561" s="75">
        <f t="shared" si="746"/>
        <v>1</v>
      </c>
      <c r="G4561" s="75">
        <f t="shared" si="746"/>
        <v>2</v>
      </c>
      <c r="H4561" s="75">
        <f t="shared" si="746"/>
        <v>3</v>
      </c>
      <c r="I4561" s="75">
        <f t="shared" si="746"/>
        <v>4</v>
      </c>
      <c r="J4561" s="75">
        <f t="shared" si="746"/>
        <v>5</v>
      </c>
      <c r="K4561" s="75">
        <f t="shared" si="746"/>
        <v>6</v>
      </c>
      <c r="L4561" s="75">
        <f t="shared" si="746"/>
        <v>7</v>
      </c>
      <c r="M4561" s="75">
        <f t="shared" si="746"/>
        <v>8</v>
      </c>
      <c r="N4561" s="75">
        <f t="shared" si="746"/>
        <v>9</v>
      </c>
      <c r="O4561" s="75">
        <f t="shared" si="746"/>
        <v>100</v>
      </c>
      <c r="P4561">
        <f t="shared" si="743"/>
        <v>1</v>
      </c>
      <c r="Q4561" t="str">
        <f t="shared" si="744"/>
        <v>D20201231</v>
      </c>
      <c r="R4561">
        <f t="shared" si="745"/>
        <v>73888344</v>
      </c>
      <c r="S4561">
        <v>1</v>
      </c>
      <c r="T4561">
        <f t="shared" si="740"/>
        <v>0</v>
      </c>
      <c r="U4561">
        <f t="shared" si="740"/>
        <v>1</v>
      </c>
      <c r="V4561">
        <f t="shared" si="740"/>
        <v>0</v>
      </c>
      <c r="W4561">
        <f t="shared" si="740"/>
        <v>0</v>
      </c>
    </row>
    <row r="4562" spans="1:23" x14ac:dyDescent="0.25">
      <c r="A4562" t="s">
        <v>8934</v>
      </c>
      <c r="B4562">
        <v>1</v>
      </c>
      <c r="C4562">
        <v>192106</v>
      </c>
      <c r="E4562" s="74">
        <v>2942823</v>
      </c>
      <c r="F4562" s="75">
        <f t="shared" si="746"/>
        <v>1</v>
      </c>
      <c r="G4562" s="75">
        <f t="shared" si="746"/>
        <v>2</v>
      </c>
      <c r="H4562" s="75">
        <f t="shared" si="746"/>
        <v>3</v>
      </c>
      <c r="I4562" s="75">
        <f t="shared" si="746"/>
        <v>4</v>
      </c>
      <c r="J4562" s="75">
        <f t="shared" si="746"/>
        <v>5</v>
      </c>
      <c r="K4562" s="75">
        <f t="shared" si="746"/>
        <v>6</v>
      </c>
      <c r="L4562" s="75">
        <f t="shared" si="746"/>
        <v>100</v>
      </c>
      <c r="M4562" s="75">
        <f t="shared" si="746"/>
        <v>100</v>
      </c>
      <c r="N4562" s="75">
        <f t="shared" si="746"/>
        <v>100</v>
      </c>
      <c r="O4562" s="75">
        <f t="shared" si="746"/>
        <v>100</v>
      </c>
      <c r="P4562">
        <f t="shared" si="743"/>
        <v>1</v>
      </c>
      <c r="Q4562" t="str">
        <f t="shared" si="744"/>
        <v>D20201231</v>
      </c>
      <c r="R4562">
        <f t="shared" si="745"/>
        <v>281427</v>
      </c>
      <c r="S4562">
        <v>1</v>
      </c>
      <c r="T4562">
        <f t="shared" si="740"/>
        <v>0</v>
      </c>
      <c r="U4562">
        <f t="shared" si="740"/>
        <v>0</v>
      </c>
      <c r="V4562">
        <f t="shared" si="740"/>
        <v>0</v>
      </c>
      <c r="W4562">
        <f t="shared" si="740"/>
        <v>1</v>
      </c>
    </row>
    <row r="4563" spans="1:23" x14ac:dyDescent="0.25">
      <c r="A4563" t="s">
        <v>8936</v>
      </c>
      <c r="B4563">
        <v>1</v>
      </c>
      <c r="C4563">
        <v>157258</v>
      </c>
      <c r="E4563" s="74">
        <v>2943615</v>
      </c>
      <c r="F4563" s="75">
        <f t="shared" si="746"/>
        <v>1</v>
      </c>
      <c r="G4563" s="75">
        <f t="shared" si="746"/>
        <v>2</v>
      </c>
      <c r="H4563" s="75">
        <f t="shared" si="746"/>
        <v>3</v>
      </c>
      <c r="I4563" s="75">
        <f t="shared" si="746"/>
        <v>4</v>
      </c>
      <c r="J4563" s="75">
        <f t="shared" si="746"/>
        <v>5</v>
      </c>
      <c r="K4563" s="75">
        <f t="shared" si="746"/>
        <v>6</v>
      </c>
      <c r="L4563" s="75">
        <f t="shared" si="746"/>
        <v>7</v>
      </c>
      <c r="M4563" s="75">
        <f t="shared" si="746"/>
        <v>8</v>
      </c>
      <c r="N4563" s="75">
        <f t="shared" si="746"/>
        <v>9</v>
      </c>
      <c r="O4563" s="75">
        <f t="shared" si="746"/>
        <v>10</v>
      </c>
      <c r="P4563">
        <f t="shared" si="743"/>
        <v>1</v>
      </c>
      <c r="Q4563" t="str">
        <f t="shared" si="744"/>
        <v>D20201231</v>
      </c>
      <c r="R4563">
        <f t="shared" si="745"/>
        <v>434045</v>
      </c>
      <c r="S4563">
        <v>1</v>
      </c>
      <c r="T4563">
        <f t="shared" si="740"/>
        <v>0</v>
      </c>
      <c r="U4563">
        <f t="shared" si="740"/>
        <v>0</v>
      </c>
      <c r="V4563">
        <f t="shared" si="740"/>
        <v>0</v>
      </c>
      <c r="W4563">
        <f t="shared" si="740"/>
        <v>1</v>
      </c>
    </row>
    <row r="4564" spans="1:23" x14ac:dyDescent="0.25">
      <c r="A4564" t="s">
        <v>8938</v>
      </c>
      <c r="B4564">
        <v>1</v>
      </c>
      <c r="C4564">
        <v>1607194</v>
      </c>
      <c r="E4564" s="74">
        <v>2947556</v>
      </c>
      <c r="F4564" s="75">
        <f t="shared" si="746"/>
        <v>1</v>
      </c>
      <c r="G4564" s="75">
        <f t="shared" si="746"/>
        <v>2</v>
      </c>
      <c r="H4564" s="75">
        <f t="shared" si="746"/>
        <v>3</v>
      </c>
      <c r="I4564" s="75">
        <f t="shared" si="746"/>
        <v>4</v>
      </c>
      <c r="J4564" s="75">
        <f t="shared" si="746"/>
        <v>5</v>
      </c>
      <c r="K4564" s="75">
        <f t="shared" si="746"/>
        <v>6</v>
      </c>
      <c r="L4564" s="75">
        <f t="shared" si="746"/>
        <v>7</v>
      </c>
      <c r="M4564" s="75">
        <f t="shared" si="746"/>
        <v>8</v>
      </c>
      <c r="N4564" s="75">
        <f t="shared" si="746"/>
        <v>9</v>
      </c>
      <c r="O4564" s="75">
        <f t="shared" si="746"/>
        <v>10</v>
      </c>
      <c r="P4564">
        <f t="shared" si="743"/>
        <v>1</v>
      </c>
      <c r="Q4564" t="str">
        <f t="shared" si="744"/>
        <v>D20201231</v>
      </c>
      <c r="R4564">
        <f t="shared" si="745"/>
        <v>43692</v>
      </c>
      <c r="S4564">
        <v>1</v>
      </c>
      <c r="T4564">
        <f t="shared" si="740"/>
        <v>0</v>
      </c>
      <c r="U4564">
        <f t="shared" si="740"/>
        <v>0</v>
      </c>
      <c r="V4564">
        <f t="shared" si="740"/>
        <v>0</v>
      </c>
      <c r="W4564">
        <f t="shared" si="740"/>
        <v>1</v>
      </c>
    </row>
    <row r="4565" spans="1:23" x14ac:dyDescent="0.25">
      <c r="A4565" t="s">
        <v>8940</v>
      </c>
      <c r="B4565">
        <v>1</v>
      </c>
      <c r="C4565">
        <v>80030</v>
      </c>
      <c r="E4565" s="74">
        <v>2948058</v>
      </c>
      <c r="F4565" s="75">
        <f t="shared" ref="F4565:O4574" si="747">IFERROR(VLOOKUP(CONCATENATE(F$4,".",$E4565),$A$4:$C$488690,2,FALSE)*F$3,100)</f>
        <v>1</v>
      </c>
      <c r="G4565" s="75">
        <f t="shared" si="747"/>
        <v>2</v>
      </c>
      <c r="H4565" s="75">
        <f t="shared" si="747"/>
        <v>3</v>
      </c>
      <c r="I4565" s="75">
        <f t="shared" si="747"/>
        <v>4</v>
      </c>
      <c r="J4565" s="75">
        <f t="shared" si="747"/>
        <v>5</v>
      </c>
      <c r="K4565" s="75">
        <f t="shared" si="747"/>
        <v>6</v>
      </c>
      <c r="L4565" s="75">
        <f t="shared" si="747"/>
        <v>7</v>
      </c>
      <c r="M4565" s="75">
        <f t="shared" si="747"/>
        <v>8</v>
      </c>
      <c r="N4565" s="75">
        <f t="shared" si="747"/>
        <v>9</v>
      </c>
      <c r="O4565" s="75">
        <f t="shared" si="747"/>
        <v>10</v>
      </c>
      <c r="P4565">
        <f t="shared" si="743"/>
        <v>1</v>
      </c>
      <c r="Q4565" t="str">
        <f t="shared" si="744"/>
        <v>D20201231</v>
      </c>
      <c r="R4565">
        <f t="shared" si="745"/>
        <v>599653</v>
      </c>
      <c r="S4565">
        <v>1</v>
      </c>
      <c r="T4565">
        <f t="shared" si="740"/>
        <v>0</v>
      </c>
      <c r="U4565">
        <f t="shared" si="740"/>
        <v>0</v>
      </c>
      <c r="V4565">
        <f t="shared" si="740"/>
        <v>0</v>
      </c>
      <c r="W4565">
        <f t="shared" si="740"/>
        <v>1</v>
      </c>
    </row>
    <row r="4566" spans="1:23" x14ac:dyDescent="0.25">
      <c r="A4566" t="s">
        <v>8942</v>
      </c>
      <c r="B4566">
        <v>1</v>
      </c>
      <c r="C4566">
        <v>678404</v>
      </c>
      <c r="E4566" s="74">
        <v>2948423</v>
      </c>
      <c r="F4566" s="75">
        <f t="shared" si="747"/>
        <v>1</v>
      </c>
      <c r="G4566" s="75">
        <f t="shared" si="747"/>
        <v>2</v>
      </c>
      <c r="H4566" s="75">
        <f t="shared" si="747"/>
        <v>3</v>
      </c>
      <c r="I4566" s="75">
        <f t="shared" si="747"/>
        <v>4</v>
      </c>
      <c r="J4566" s="75">
        <f t="shared" si="747"/>
        <v>5</v>
      </c>
      <c r="K4566" s="75">
        <f t="shared" si="747"/>
        <v>6</v>
      </c>
      <c r="L4566" s="75">
        <f t="shared" si="747"/>
        <v>7</v>
      </c>
      <c r="M4566" s="75">
        <f t="shared" si="747"/>
        <v>8</v>
      </c>
      <c r="N4566" s="75">
        <f t="shared" si="747"/>
        <v>9</v>
      </c>
      <c r="O4566" s="75">
        <f t="shared" si="747"/>
        <v>10</v>
      </c>
      <c r="P4566">
        <f t="shared" si="743"/>
        <v>1</v>
      </c>
      <c r="Q4566" t="str">
        <f t="shared" si="744"/>
        <v>D20201231</v>
      </c>
      <c r="R4566">
        <f t="shared" si="745"/>
        <v>259223</v>
      </c>
      <c r="S4566">
        <v>1</v>
      </c>
      <c r="T4566">
        <f t="shared" si="740"/>
        <v>0</v>
      </c>
      <c r="U4566">
        <f t="shared" si="740"/>
        <v>0</v>
      </c>
      <c r="V4566">
        <f t="shared" si="740"/>
        <v>0</v>
      </c>
      <c r="W4566">
        <f t="shared" si="740"/>
        <v>1</v>
      </c>
    </row>
    <row r="4567" spans="1:23" x14ac:dyDescent="0.25">
      <c r="A4567" t="s">
        <v>8943</v>
      </c>
      <c r="B4567">
        <v>1</v>
      </c>
      <c r="C4567">
        <v>130888</v>
      </c>
      <c r="E4567" s="74">
        <v>2949970</v>
      </c>
      <c r="F4567" s="75">
        <f t="shared" si="747"/>
        <v>1</v>
      </c>
      <c r="G4567" s="75">
        <f t="shared" si="747"/>
        <v>2</v>
      </c>
      <c r="H4567" s="75">
        <f t="shared" si="747"/>
        <v>3</v>
      </c>
      <c r="I4567" s="75">
        <f t="shared" si="747"/>
        <v>4</v>
      </c>
      <c r="J4567" s="75">
        <f t="shared" si="747"/>
        <v>5</v>
      </c>
      <c r="K4567" s="75">
        <f t="shared" si="747"/>
        <v>6</v>
      </c>
      <c r="L4567" s="75">
        <f t="shared" si="747"/>
        <v>7</v>
      </c>
      <c r="M4567" s="75">
        <f t="shared" si="747"/>
        <v>8</v>
      </c>
      <c r="N4567" s="75">
        <f t="shared" si="747"/>
        <v>9</v>
      </c>
      <c r="O4567" s="75">
        <f t="shared" si="747"/>
        <v>10</v>
      </c>
      <c r="P4567">
        <f t="shared" si="743"/>
        <v>1</v>
      </c>
      <c r="Q4567" t="str">
        <f t="shared" si="744"/>
        <v>D20201231</v>
      </c>
      <c r="R4567">
        <f t="shared" si="745"/>
        <v>39237</v>
      </c>
      <c r="S4567">
        <v>1</v>
      </c>
      <c r="T4567">
        <f t="shared" si="740"/>
        <v>0</v>
      </c>
      <c r="U4567">
        <f t="shared" si="740"/>
        <v>0</v>
      </c>
      <c r="V4567">
        <f t="shared" si="740"/>
        <v>0</v>
      </c>
      <c r="W4567">
        <f t="shared" si="740"/>
        <v>1</v>
      </c>
    </row>
    <row r="4568" spans="1:23" x14ac:dyDescent="0.25">
      <c r="A4568" t="s">
        <v>8945</v>
      </c>
      <c r="B4568">
        <v>1</v>
      </c>
      <c r="C4568">
        <v>79597</v>
      </c>
      <c r="E4568" s="74">
        <v>2953418</v>
      </c>
      <c r="F4568" s="75">
        <f t="shared" si="747"/>
        <v>1</v>
      </c>
      <c r="G4568" s="75">
        <f t="shared" si="747"/>
        <v>2</v>
      </c>
      <c r="H4568" s="75">
        <f t="shared" si="747"/>
        <v>3</v>
      </c>
      <c r="I4568" s="75">
        <f t="shared" si="747"/>
        <v>4</v>
      </c>
      <c r="J4568" s="75">
        <f t="shared" si="747"/>
        <v>5</v>
      </c>
      <c r="K4568" s="75">
        <f t="shared" si="747"/>
        <v>6</v>
      </c>
      <c r="L4568" s="75">
        <f t="shared" si="747"/>
        <v>7</v>
      </c>
      <c r="M4568" s="75">
        <f t="shared" si="747"/>
        <v>8</v>
      </c>
      <c r="N4568" s="75">
        <f t="shared" si="747"/>
        <v>9</v>
      </c>
      <c r="O4568" s="75">
        <f t="shared" si="747"/>
        <v>10</v>
      </c>
      <c r="P4568">
        <f t="shared" si="743"/>
        <v>1</v>
      </c>
      <c r="Q4568" t="str">
        <f t="shared" si="744"/>
        <v>D20201231</v>
      </c>
      <c r="R4568">
        <f t="shared" si="745"/>
        <v>234939</v>
      </c>
      <c r="S4568">
        <v>1</v>
      </c>
      <c r="T4568">
        <f t="shared" si="740"/>
        <v>0</v>
      </c>
      <c r="U4568">
        <f t="shared" si="740"/>
        <v>0</v>
      </c>
      <c r="V4568">
        <f t="shared" si="740"/>
        <v>0</v>
      </c>
      <c r="W4568">
        <f t="shared" si="740"/>
        <v>1</v>
      </c>
    </row>
    <row r="4569" spans="1:23" x14ac:dyDescent="0.25">
      <c r="A4569" t="s">
        <v>8947</v>
      </c>
      <c r="B4569">
        <v>1</v>
      </c>
      <c r="C4569">
        <v>2363633</v>
      </c>
      <c r="E4569" s="74">
        <v>2954059</v>
      </c>
      <c r="F4569" s="75">
        <f t="shared" si="747"/>
        <v>1</v>
      </c>
      <c r="G4569" s="75">
        <f t="shared" si="747"/>
        <v>2</v>
      </c>
      <c r="H4569" s="75">
        <f t="shared" si="747"/>
        <v>3</v>
      </c>
      <c r="I4569" s="75">
        <f t="shared" si="747"/>
        <v>4</v>
      </c>
      <c r="J4569" s="75">
        <f t="shared" si="747"/>
        <v>5</v>
      </c>
      <c r="K4569" s="75">
        <f t="shared" si="747"/>
        <v>6</v>
      </c>
      <c r="L4569" s="75">
        <f t="shared" si="747"/>
        <v>7</v>
      </c>
      <c r="M4569" s="75">
        <f t="shared" si="747"/>
        <v>8</v>
      </c>
      <c r="N4569" s="75">
        <f t="shared" si="747"/>
        <v>9</v>
      </c>
      <c r="O4569" s="75">
        <f t="shared" si="747"/>
        <v>10</v>
      </c>
      <c r="P4569">
        <f t="shared" si="743"/>
        <v>1</v>
      </c>
      <c r="Q4569" t="str">
        <f t="shared" si="744"/>
        <v>D20201231</v>
      </c>
      <c r="R4569">
        <f t="shared" si="745"/>
        <v>2821981</v>
      </c>
      <c r="S4569">
        <v>1</v>
      </c>
      <c r="T4569">
        <f t="shared" si="740"/>
        <v>0</v>
      </c>
      <c r="U4569">
        <f t="shared" si="740"/>
        <v>0</v>
      </c>
      <c r="V4569">
        <f t="shared" si="740"/>
        <v>1</v>
      </c>
      <c r="W4569">
        <f t="shared" si="740"/>
        <v>0</v>
      </c>
    </row>
    <row r="4570" spans="1:23" x14ac:dyDescent="0.25">
      <c r="A4570" t="s">
        <v>8949</v>
      </c>
      <c r="B4570">
        <v>1</v>
      </c>
      <c r="C4570">
        <v>136787</v>
      </c>
      <c r="E4570" s="74">
        <v>2954497</v>
      </c>
      <c r="F4570" s="75">
        <f t="shared" si="747"/>
        <v>1</v>
      </c>
      <c r="G4570" s="75">
        <f t="shared" si="747"/>
        <v>2</v>
      </c>
      <c r="H4570" s="75">
        <f t="shared" si="747"/>
        <v>3</v>
      </c>
      <c r="I4570" s="75">
        <f t="shared" si="747"/>
        <v>4</v>
      </c>
      <c r="J4570" s="75">
        <f t="shared" si="747"/>
        <v>5</v>
      </c>
      <c r="K4570" s="75">
        <f t="shared" si="747"/>
        <v>6</v>
      </c>
      <c r="L4570" s="75">
        <f t="shared" si="747"/>
        <v>7</v>
      </c>
      <c r="M4570" s="75">
        <f t="shared" si="747"/>
        <v>8</v>
      </c>
      <c r="N4570" s="75">
        <f t="shared" si="747"/>
        <v>9</v>
      </c>
      <c r="O4570" s="75">
        <f t="shared" si="747"/>
        <v>10</v>
      </c>
      <c r="P4570">
        <f t="shared" si="743"/>
        <v>1</v>
      </c>
      <c r="Q4570" t="str">
        <f t="shared" si="744"/>
        <v>D20201231</v>
      </c>
      <c r="R4570">
        <f t="shared" si="745"/>
        <v>394918</v>
      </c>
      <c r="S4570">
        <v>1</v>
      </c>
      <c r="T4570">
        <f t="shared" si="740"/>
        <v>0</v>
      </c>
      <c r="U4570">
        <f t="shared" si="740"/>
        <v>0</v>
      </c>
      <c r="V4570">
        <f t="shared" si="740"/>
        <v>0</v>
      </c>
      <c r="W4570">
        <f t="shared" si="740"/>
        <v>1</v>
      </c>
    </row>
    <row r="4571" spans="1:23" x14ac:dyDescent="0.25">
      <c r="A4571" t="s">
        <v>8951</v>
      </c>
      <c r="B4571">
        <v>1</v>
      </c>
      <c r="C4571">
        <v>353039</v>
      </c>
      <c r="E4571" s="74">
        <v>2957014</v>
      </c>
      <c r="F4571" s="75">
        <f t="shared" si="747"/>
        <v>1</v>
      </c>
      <c r="G4571" s="75">
        <f t="shared" si="747"/>
        <v>2</v>
      </c>
      <c r="H4571" s="75">
        <f t="shared" si="747"/>
        <v>3</v>
      </c>
      <c r="I4571" s="75">
        <f t="shared" si="747"/>
        <v>4</v>
      </c>
      <c r="J4571" s="75">
        <f t="shared" si="747"/>
        <v>100</v>
      </c>
      <c r="K4571" s="75">
        <f t="shared" si="747"/>
        <v>100</v>
      </c>
      <c r="L4571" s="75">
        <f t="shared" si="747"/>
        <v>100</v>
      </c>
      <c r="M4571" s="75">
        <f t="shared" si="747"/>
        <v>100</v>
      </c>
      <c r="N4571" s="75">
        <f t="shared" si="747"/>
        <v>100</v>
      </c>
      <c r="O4571" s="75">
        <f t="shared" si="747"/>
        <v>100</v>
      </c>
      <c r="P4571">
        <f t="shared" si="743"/>
        <v>1</v>
      </c>
      <c r="Q4571" t="str">
        <f t="shared" si="744"/>
        <v>D20201231</v>
      </c>
      <c r="R4571">
        <f t="shared" si="745"/>
        <v>770209</v>
      </c>
      <c r="S4571">
        <v>1</v>
      </c>
      <c r="T4571">
        <f t="shared" si="740"/>
        <v>0</v>
      </c>
      <c r="U4571">
        <f t="shared" si="740"/>
        <v>0</v>
      </c>
      <c r="V4571">
        <f t="shared" si="740"/>
        <v>0</v>
      </c>
      <c r="W4571">
        <f t="shared" si="740"/>
        <v>1</v>
      </c>
    </row>
    <row r="4572" spans="1:23" x14ac:dyDescent="0.25">
      <c r="A4572" t="s">
        <v>8953</v>
      </c>
      <c r="B4572">
        <v>1</v>
      </c>
      <c r="C4572">
        <v>245883</v>
      </c>
      <c r="E4572" s="74">
        <v>2958972</v>
      </c>
      <c r="F4572" s="75">
        <f t="shared" si="747"/>
        <v>1</v>
      </c>
      <c r="G4572" s="75">
        <f t="shared" si="747"/>
        <v>2</v>
      </c>
      <c r="H4572" s="75">
        <f t="shared" si="747"/>
        <v>3</v>
      </c>
      <c r="I4572" s="75">
        <f t="shared" si="747"/>
        <v>4</v>
      </c>
      <c r="J4572" s="75">
        <f t="shared" si="747"/>
        <v>5</v>
      </c>
      <c r="K4572" s="75">
        <f t="shared" si="747"/>
        <v>6</v>
      </c>
      <c r="L4572" s="75">
        <f t="shared" si="747"/>
        <v>7</v>
      </c>
      <c r="M4572" s="75">
        <f t="shared" si="747"/>
        <v>8</v>
      </c>
      <c r="N4572" s="75">
        <f t="shared" si="747"/>
        <v>9</v>
      </c>
      <c r="O4572" s="75">
        <f t="shared" si="747"/>
        <v>10</v>
      </c>
      <c r="P4572">
        <f t="shared" si="743"/>
        <v>1</v>
      </c>
      <c r="Q4572" t="str">
        <f t="shared" si="744"/>
        <v>D20201231</v>
      </c>
      <c r="R4572">
        <f t="shared" si="745"/>
        <v>802017</v>
      </c>
      <c r="S4572">
        <v>1</v>
      </c>
      <c r="T4572">
        <f t="shared" si="740"/>
        <v>0</v>
      </c>
      <c r="U4572">
        <f t="shared" si="740"/>
        <v>0</v>
      </c>
      <c r="V4572">
        <f t="shared" si="740"/>
        <v>0</v>
      </c>
      <c r="W4572">
        <f t="shared" si="740"/>
        <v>1</v>
      </c>
    </row>
    <row r="4573" spans="1:23" x14ac:dyDescent="0.25">
      <c r="A4573" t="s">
        <v>8955</v>
      </c>
      <c r="B4573">
        <v>1</v>
      </c>
      <c r="C4573">
        <v>537218</v>
      </c>
      <c r="E4573" s="74">
        <v>2960555</v>
      </c>
      <c r="F4573" s="75">
        <f t="shared" si="747"/>
        <v>1</v>
      </c>
      <c r="G4573" s="75">
        <f t="shared" si="747"/>
        <v>2</v>
      </c>
      <c r="H4573" s="75">
        <f t="shared" si="747"/>
        <v>3</v>
      </c>
      <c r="I4573" s="75">
        <f t="shared" si="747"/>
        <v>4</v>
      </c>
      <c r="J4573" s="75">
        <f t="shared" si="747"/>
        <v>5</v>
      </c>
      <c r="K4573" s="75">
        <f t="shared" si="747"/>
        <v>6</v>
      </c>
      <c r="L4573" s="75">
        <f t="shared" si="747"/>
        <v>7</v>
      </c>
      <c r="M4573" s="75">
        <f t="shared" si="747"/>
        <v>8</v>
      </c>
      <c r="N4573" s="75">
        <f t="shared" si="747"/>
        <v>9</v>
      </c>
      <c r="O4573" s="75">
        <f t="shared" si="747"/>
        <v>10</v>
      </c>
      <c r="P4573">
        <f t="shared" si="743"/>
        <v>1</v>
      </c>
      <c r="Q4573" t="str">
        <f t="shared" si="744"/>
        <v>D20201231</v>
      </c>
      <c r="R4573">
        <f t="shared" si="745"/>
        <v>110368</v>
      </c>
      <c r="S4573">
        <v>1</v>
      </c>
      <c r="T4573">
        <f t="shared" si="740"/>
        <v>0</v>
      </c>
      <c r="U4573">
        <f t="shared" si="740"/>
        <v>0</v>
      </c>
      <c r="V4573">
        <f t="shared" si="740"/>
        <v>0</v>
      </c>
      <c r="W4573">
        <f t="shared" si="740"/>
        <v>1</v>
      </c>
    </row>
    <row r="4574" spans="1:23" x14ac:dyDescent="0.25">
      <c r="A4574" t="s">
        <v>8957</v>
      </c>
      <c r="B4574">
        <v>1</v>
      </c>
      <c r="C4574">
        <v>240401</v>
      </c>
      <c r="E4574" s="74">
        <v>2960788</v>
      </c>
      <c r="F4574" s="75">
        <f t="shared" si="747"/>
        <v>1</v>
      </c>
      <c r="G4574" s="75">
        <f t="shared" si="747"/>
        <v>2</v>
      </c>
      <c r="H4574" s="75">
        <f t="shared" si="747"/>
        <v>3</v>
      </c>
      <c r="I4574" s="75">
        <f t="shared" si="747"/>
        <v>4</v>
      </c>
      <c r="J4574" s="75">
        <f t="shared" si="747"/>
        <v>5</v>
      </c>
      <c r="K4574" s="75">
        <f t="shared" si="747"/>
        <v>6</v>
      </c>
      <c r="L4574" s="75">
        <f t="shared" si="747"/>
        <v>7</v>
      </c>
      <c r="M4574" s="75">
        <f t="shared" si="747"/>
        <v>8</v>
      </c>
      <c r="N4574" s="75">
        <f t="shared" si="747"/>
        <v>9</v>
      </c>
      <c r="O4574" s="75">
        <f t="shared" si="747"/>
        <v>10</v>
      </c>
      <c r="P4574">
        <f t="shared" si="743"/>
        <v>1</v>
      </c>
      <c r="Q4574" t="str">
        <f t="shared" si="744"/>
        <v>D20201231</v>
      </c>
      <c r="R4574">
        <f t="shared" si="745"/>
        <v>3627</v>
      </c>
      <c r="S4574">
        <v>1</v>
      </c>
      <c r="T4574">
        <f t="shared" si="740"/>
        <v>0</v>
      </c>
      <c r="U4574">
        <f t="shared" si="740"/>
        <v>0</v>
      </c>
      <c r="V4574">
        <f t="shared" si="740"/>
        <v>0</v>
      </c>
      <c r="W4574">
        <f t="shared" si="740"/>
        <v>1</v>
      </c>
    </row>
    <row r="4575" spans="1:23" x14ac:dyDescent="0.25">
      <c r="A4575" t="s">
        <v>8959</v>
      </c>
      <c r="B4575">
        <v>1</v>
      </c>
      <c r="C4575">
        <v>703332</v>
      </c>
      <c r="E4575" s="74">
        <v>2963266</v>
      </c>
      <c r="F4575" s="75">
        <f t="shared" ref="F4575:O4584" si="748">IFERROR(VLOOKUP(CONCATENATE(F$4,".",$E4575),$A$4:$C$488690,2,FALSE)*F$3,100)</f>
        <v>1</v>
      </c>
      <c r="G4575" s="75">
        <f t="shared" si="748"/>
        <v>2</v>
      </c>
      <c r="H4575" s="75">
        <f t="shared" si="748"/>
        <v>3</v>
      </c>
      <c r="I4575" s="75">
        <f t="shared" si="748"/>
        <v>4</v>
      </c>
      <c r="J4575" s="75">
        <f t="shared" si="748"/>
        <v>5</v>
      </c>
      <c r="K4575" s="75">
        <f t="shared" si="748"/>
        <v>6</v>
      </c>
      <c r="L4575" s="75">
        <f t="shared" si="748"/>
        <v>7</v>
      </c>
      <c r="M4575" s="75">
        <f t="shared" si="748"/>
        <v>8</v>
      </c>
      <c r="N4575" s="75">
        <f t="shared" si="748"/>
        <v>9</v>
      </c>
      <c r="O4575" s="75">
        <f t="shared" si="748"/>
        <v>10</v>
      </c>
      <c r="P4575">
        <f t="shared" si="743"/>
        <v>1</v>
      </c>
      <c r="Q4575" t="str">
        <f t="shared" si="744"/>
        <v>D20201231</v>
      </c>
      <c r="R4575">
        <f t="shared" si="745"/>
        <v>1066591</v>
      </c>
      <c r="S4575">
        <v>1</v>
      </c>
      <c r="T4575">
        <f t="shared" si="740"/>
        <v>0</v>
      </c>
      <c r="U4575">
        <f t="shared" si="740"/>
        <v>0</v>
      </c>
      <c r="V4575">
        <f t="shared" si="740"/>
        <v>1</v>
      </c>
      <c r="W4575">
        <f t="shared" si="740"/>
        <v>0</v>
      </c>
    </row>
    <row r="4576" spans="1:23" x14ac:dyDescent="0.25">
      <c r="A4576" t="s">
        <v>8961</v>
      </c>
      <c r="B4576">
        <v>1</v>
      </c>
      <c r="C4576">
        <v>564979</v>
      </c>
      <c r="E4576" s="74">
        <v>2963275</v>
      </c>
      <c r="F4576" s="75">
        <f t="shared" si="748"/>
        <v>1</v>
      </c>
      <c r="G4576" s="75">
        <f t="shared" si="748"/>
        <v>2</v>
      </c>
      <c r="H4576" s="75">
        <f t="shared" si="748"/>
        <v>3</v>
      </c>
      <c r="I4576" s="75">
        <f t="shared" si="748"/>
        <v>4</v>
      </c>
      <c r="J4576" s="75">
        <f t="shared" si="748"/>
        <v>5</v>
      </c>
      <c r="K4576" s="75">
        <f t="shared" si="748"/>
        <v>6</v>
      </c>
      <c r="L4576" s="75">
        <f t="shared" si="748"/>
        <v>7</v>
      </c>
      <c r="M4576" s="75">
        <f t="shared" si="748"/>
        <v>8</v>
      </c>
      <c r="N4576" s="75">
        <f t="shared" si="748"/>
        <v>9</v>
      </c>
      <c r="O4576" s="75">
        <f t="shared" si="748"/>
        <v>10</v>
      </c>
      <c r="P4576">
        <f t="shared" si="743"/>
        <v>1</v>
      </c>
      <c r="Q4576" t="str">
        <f t="shared" si="744"/>
        <v>D20201231</v>
      </c>
      <c r="R4576">
        <f t="shared" si="745"/>
        <v>157002</v>
      </c>
      <c r="S4576">
        <v>1</v>
      </c>
      <c r="T4576">
        <f t="shared" si="740"/>
        <v>0</v>
      </c>
      <c r="U4576">
        <f t="shared" si="740"/>
        <v>0</v>
      </c>
      <c r="V4576">
        <f t="shared" si="740"/>
        <v>0</v>
      </c>
      <c r="W4576">
        <f t="shared" si="740"/>
        <v>1</v>
      </c>
    </row>
    <row r="4577" spans="1:23" x14ac:dyDescent="0.25">
      <c r="A4577" t="s">
        <v>8962</v>
      </c>
      <c r="B4577">
        <v>1</v>
      </c>
      <c r="C4577">
        <v>42492</v>
      </c>
      <c r="E4577" s="74">
        <v>2963547</v>
      </c>
      <c r="F4577" s="75">
        <f t="shared" si="748"/>
        <v>1</v>
      </c>
      <c r="G4577" s="75">
        <f t="shared" si="748"/>
        <v>2</v>
      </c>
      <c r="H4577" s="75">
        <f t="shared" si="748"/>
        <v>3</v>
      </c>
      <c r="I4577" s="75">
        <f t="shared" si="748"/>
        <v>100</v>
      </c>
      <c r="J4577" s="75">
        <f t="shared" si="748"/>
        <v>100</v>
      </c>
      <c r="K4577" s="75">
        <f t="shared" si="748"/>
        <v>100</v>
      </c>
      <c r="L4577" s="75">
        <f t="shared" si="748"/>
        <v>100</v>
      </c>
      <c r="M4577" s="75">
        <f t="shared" si="748"/>
        <v>100</v>
      </c>
      <c r="N4577" s="75">
        <f t="shared" si="748"/>
        <v>100</v>
      </c>
      <c r="O4577" s="75">
        <f t="shared" si="748"/>
        <v>100</v>
      </c>
      <c r="P4577">
        <f t="shared" si="743"/>
        <v>1</v>
      </c>
      <c r="Q4577" t="str">
        <f t="shared" si="744"/>
        <v>D20201231</v>
      </c>
      <c r="R4577">
        <f t="shared" si="745"/>
        <v>353708</v>
      </c>
      <c r="S4577">
        <v>1</v>
      </c>
      <c r="T4577">
        <f t="shared" si="740"/>
        <v>0</v>
      </c>
      <c r="U4577">
        <f t="shared" si="740"/>
        <v>0</v>
      </c>
      <c r="V4577">
        <f t="shared" si="740"/>
        <v>0</v>
      </c>
      <c r="W4577">
        <f t="shared" si="740"/>
        <v>1</v>
      </c>
    </row>
    <row r="4578" spans="1:23" x14ac:dyDescent="0.25">
      <c r="A4578" t="s">
        <v>8964</v>
      </c>
      <c r="B4578">
        <v>1</v>
      </c>
      <c r="C4578">
        <v>208126</v>
      </c>
      <c r="E4578" s="74">
        <v>2963864</v>
      </c>
      <c r="F4578" s="75">
        <f t="shared" si="748"/>
        <v>1</v>
      </c>
      <c r="G4578" s="75">
        <f t="shared" si="748"/>
        <v>2</v>
      </c>
      <c r="H4578" s="75">
        <f t="shared" si="748"/>
        <v>3</v>
      </c>
      <c r="I4578" s="75">
        <f t="shared" si="748"/>
        <v>4</v>
      </c>
      <c r="J4578" s="75">
        <f t="shared" si="748"/>
        <v>5</v>
      </c>
      <c r="K4578" s="75">
        <f t="shared" si="748"/>
        <v>6</v>
      </c>
      <c r="L4578" s="75">
        <f t="shared" si="748"/>
        <v>7</v>
      </c>
      <c r="M4578" s="75">
        <f t="shared" si="748"/>
        <v>8</v>
      </c>
      <c r="N4578" s="75">
        <f t="shared" si="748"/>
        <v>9</v>
      </c>
      <c r="O4578" s="75">
        <f t="shared" si="748"/>
        <v>10</v>
      </c>
      <c r="P4578">
        <f t="shared" si="743"/>
        <v>1</v>
      </c>
      <c r="Q4578" t="str">
        <f t="shared" si="744"/>
        <v>D20201231</v>
      </c>
      <c r="R4578">
        <f t="shared" si="745"/>
        <v>183569</v>
      </c>
      <c r="S4578">
        <v>1</v>
      </c>
      <c r="T4578">
        <f t="shared" si="740"/>
        <v>0</v>
      </c>
      <c r="U4578">
        <f t="shared" si="740"/>
        <v>0</v>
      </c>
      <c r="V4578">
        <f t="shared" si="740"/>
        <v>0</v>
      </c>
      <c r="W4578">
        <f t="shared" si="740"/>
        <v>1</v>
      </c>
    </row>
    <row r="4579" spans="1:23" x14ac:dyDescent="0.25">
      <c r="A4579" t="s">
        <v>8966</v>
      </c>
      <c r="B4579">
        <v>1</v>
      </c>
      <c r="C4579">
        <v>715981</v>
      </c>
      <c r="E4579" s="74">
        <v>2967796</v>
      </c>
      <c r="F4579" s="75">
        <f t="shared" si="748"/>
        <v>1</v>
      </c>
      <c r="G4579" s="75">
        <f t="shared" si="748"/>
        <v>2</v>
      </c>
      <c r="H4579" s="75">
        <f t="shared" si="748"/>
        <v>3</v>
      </c>
      <c r="I4579" s="75">
        <f t="shared" si="748"/>
        <v>4</v>
      </c>
      <c r="J4579" s="75">
        <f t="shared" si="748"/>
        <v>5</v>
      </c>
      <c r="K4579" s="75">
        <f t="shared" si="748"/>
        <v>6</v>
      </c>
      <c r="L4579" s="75">
        <f t="shared" si="748"/>
        <v>7</v>
      </c>
      <c r="M4579" s="75">
        <f t="shared" si="748"/>
        <v>8</v>
      </c>
      <c r="N4579" s="75">
        <f t="shared" si="748"/>
        <v>9</v>
      </c>
      <c r="O4579" s="75">
        <f t="shared" si="748"/>
        <v>10</v>
      </c>
      <c r="P4579">
        <f t="shared" si="743"/>
        <v>1</v>
      </c>
      <c r="Q4579" t="str">
        <f t="shared" si="744"/>
        <v>D20201231</v>
      </c>
      <c r="R4579">
        <f t="shared" si="745"/>
        <v>160882</v>
      </c>
      <c r="S4579">
        <v>1</v>
      </c>
      <c r="T4579">
        <f t="shared" si="740"/>
        <v>0</v>
      </c>
      <c r="U4579">
        <f t="shared" si="740"/>
        <v>0</v>
      </c>
      <c r="V4579">
        <f t="shared" si="740"/>
        <v>0</v>
      </c>
      <c r="W4579">
        <f t="shared" si="740"/>
        <v>1</v>
      </c>
    </row>
    <row r="4580" spans="1:23" x14ac:dyDescent="0.25">
      <c r="A4580" t="s">
        <v>8968</v>
      </c>
      <c r="B4580">
        <v>1</v>
      </c>
      <c r="C4580">
        <v>157954</v>
      </c>
      <c r="E4580" s="74">
        <v>2970657</v>
      </c>
      <c r="F4580" s="75">
        <f t="shared" si="748"/>
        <v>1</v>
      </c>
      <c r="G4580" s="75">
        <f t="shared" si="748"/>
        <v>2</v>
      </c>
      <c r="H4580" s="75">
        <f t="shared" si="748"/>
        <v>3</v>
      </c>
      <c r="I4580" s="75">
        <f t="shared" si="748"/>
        <v>4</v>
      </c>
      <c r="J4580" s="75">
        <f t="shared" si="748"/>
        <v>5</v>
      </c>
      <c r="K4580" s="75">
        <f t="shared" si="748"/>
        <v>6</v>
      </c>
      <c r="L4580" s="75">
        <f t="shared" si="748"/>
        <v>7</v>
      </c>
      <c r="M4580" s="75">
        <f t="shared" si="748"/>
        <v>8</v>
      </c>
      <c r="N4580" s="75">
        <f t="shared" si="748"/>
        <v>9</v>
      </c>
      <c r="O4580" s="75">
        <f t="shared" si="748"/>
        <v>10</v>
      </c>
      <c r="P4580">
        <f t="shared" si="743"/>
        <v>1</v>
      </c>
      <c r="Q4580" t="str">
        <f t="shared" si="744"/>
        <v>D20201231</v>
      </c>
      <c r="R4580">
        <f t="shared" si="745"/>
        <v>1409281</v>
      </c>
      <c r="S4580">
        <v>1</v>
      </c>
      <c r="T4580">
        <f t="shared" si="740"/>
        <v>0</v>
      </c>
      <c r="U4580">
        <f t="shared" si="740"/>
        <v>0</v>
      </c>
      <c r="V4580">
        <f t="shared" si="740"/>
        <v>1</v>
      </c>
      <c r="W4580">
        <f t="shared" si="740"/>
        <v>0</v>
      </c>
    </row>
    <row r="4581" spans="1:23" x14ac:dyDescent="0.25">
      <c r="A4581" t="s">
        <v>8970</v>
      </c>
      <c r="B4581">
        <v>1</v>
      </c>
      <c r="C4581">
        <v>2222478</v>
      </c>
      <c r="E4581" s="74">
        <v>2973041</v>
      </c>
      <c r="F4581" s="75">
        <f t="shared" si="748"/>
        <v>1</v>
      </c>
      <c r="G4581" s="75">
        <f t="shared" si="748"/>
        <v>2</v>
      </c>
      <c r="H4581" s="75">
        <f t="shared" si="748"/>
        <v>3</v>
      </c>
      <c r="I4581" s="75">
        <f t="shared" si="748"/>
        <v>4</v>
      </c>
      <c r="J4581" s="75">
        <f t="shared" si="748"/>
        <v>5</v>
      </c>
      <c r="K4581" s="75">
        <f t="shared" si="748"/>
        <v>6</v>
      </c>
      <c r="L4581" s="75">
        <f t="shared" si="748"/>
        <v>7</v>
      </c>
      <c r="M4581" s="75">
        <f t="shared" si="748"/>
        <v>8</v>
      </c>
      <c r="N4581" s="75">
        <f t="shared" si="748"/>
        <v>9</v>
      </c>
      <c r="O4581" s="75">
        <f t="shared" si="748"/>
        <v>10</v>
      </c>
      <c r="P4581">
        <f t="shared" si="743"/>
        <v>1</v>
      </c>
      <c r="Q4581" t="str">
        <f t="shared" si="744"/>
        <v>D20201231</v>
      </c>
      <c r="R4581">
        <f t="shared" si="745"/>
        <v>13423</v>
      </c>
      <c r="S4581">
        <v>1</v>
      </c>
      <c r="T4581">
        <f t="shared" si="740"/>
        <v>0</v>
      </c>
      <c r="U4581">
        <f t="shared" si="740"/>
        <v>0</v>
      </c>
      <c r="V4581">
        <f t="shared" si="740"/>
        <v>0</v>
      </c>
      <c r="W4581">
        <f t="shared" si="740"/>
        <v>1</v>
      </c>
    </row>
    <row r="4582" spans="1:23" x14ac:dyDescent="0.25">
      <c r="A4582" t="s">
        <v>8972</v>
      </c>
      <c r="B4582">
        <v>1</v>
      </c>
      <c r="C4582">
        <v>247237</v>
      </c>
      <c r="E4582" s="74">
        <v>2973386</v>
      </c>
      <c r="F4582" s="75">
        <f t="shared" si="748"/>
        <v>1</v>
      </c>
      <c r="G4582" s="75">
        <f t="shared" si="748"/>
        <v>2</v>
      </c>
      <c r="H4582" s="75">
        <f t="shared" si="748"/>
        <v>3</v>
      </c>
      <c r="I4582" s="75">
        <f t="shared" si="748"/>
        <v>4</v>
      </c>
      <c r="J4582" s="75">
        <f t="shared" si="748"/>
        <v>5</v>
      </c>
      <c r="K4582" s="75">
        <f t="shared" si="748"/>
        <v>6</v>
      </c>
      <c r="L4582" s="75">
        <f t="shared" si="748"/>
        <v>7</v>
      </c>
      <c r="M4582" s="75">
        <f t="shared" si="748"/>
        <v>8</v>
      </c>
      <c r="N4582" s="75">
        <f t="shared" si="748"/>
        <v>9</v>
      </c>
      <c r="O4582" s="75">
        <f t="shared" si="748"/>
        <v>10</v>
      </c>
      <c r="P4582">
        <f t="shared" si="743"/>
        <v>1</v>
      </c>
      <c r="Q4582" t="str">
        <f t="shared" si="744"/>
        <v>D20201231</v>
      </c>
      <c r="R4582">
        <f t="shared" si="745"/>
        <v>201800</v>
      </c>
      <c r="S4582">
        <v>1</v>
      </c>
      <c r="T4582">
        <f t="shared" si="740"/>
        <v>0</v>
      </c>
      <c r="U4582">
        <f t="shared" si="740"/>
        <v>0</v>
      </c>
      <c r="V4582">
        <f t="shared" si="740"/>
        <v>0</v>
      </c>
      <c r="W4582">
        <f t="shared" si="740"/>
        <v>1</v>
      </c>
    </row>
    <row r="4583" spans="1:23" x14ac:dyDescent="0.25">
      <c r="A4583" t="s">
        <v>8974</v>
      </c>
      <c r="B4583">
        <v>1</v>
      </c>
      <c r="C4583">
        <v>315234</v>
      </c>
      <c r="E4583" s="74">
        <v>2980209</v>
      </c>
      <c r="F4583" s="75">
        <f t="shared" si="748"/>
        <v>1</v>
      </c>
      <c r="G4583" s="75">
        <f t="shared" si="748"/>
        <v>2</v>
      </c>
      <c r="H4583" s="75">
        <f t="shared" si="748"/>
        <v>3</v>
      </c>
      <c r="I4583" s="75">
        <f t="shared" si="748"/>
        <v>4</v>
      </c>
      <c r="J4583" s="75">
        <f t="shared" si="748"/>
        <v>5</v>
      </c>
      <c r="K4583" s="75">
        <f t="shared" si="748"/>
        <v>6</v>
      </c>
      <c r="L4583" s="75">
        <f t="shared" si="748"/>
        <v>7</v>
      </c>
      <c r="M4583" s="75">
        <f t="shared" si="748"/>
        <v>8</v>
      </c>
      <c r="N4583" s="75">
        <f t="shared" si="748"/>
        <v>9</v>
      </c>
      <c r="O4583" s="75">
        <f t="shared" si="748"/>
        <v>10</v>
      </c>
      <c r="P4583">
        <f t="shared" si="743"/>
        <v>1</v>
      </c>
      <c r="Q4583" t="str">
        <f t="shared" si="744"/>
        <v>D20201231</v>
      </c>
      <c r="R4583">
        <f t="shared" si="745"/>
        <v>29961000</v>
      </c>
      <c r="S4583">
        <v>1</v>
      </c>
      <c r="T4583">
        <f t="shared" si="740"/>
        <v>0</v>
      </c>
      <c r="U4583">
        <f t="shared" si="740"/>
        <v>1</v>
      </c>
      <c r="V4583">
        <f t="shared" si="740"/>
        <v>0</v>
      </c>
      <c r="W4583">
        <f t="shared" si="740"/>
        <v>0</v>
      </c>
    </row>
    <row r="4584" spans="1:23" x14ac:dyDescent="0.25">
      <c r="A4584" t="s">
        <v>8976</v>
      </c>
      <c r="B4584">
        <v>1</v>
      </c>
      <c r="C4584">
        <v>1315286</v>
      </c>
      <c r="E4584" s="74">
        <v>2986407</v>
      </c>
      <c r="F4584" s="75">
        <f t="shared" si="748"/>
        <v>1</v>
      </c>
      <c r="G4584" s="75">
        <f t="shared" si="748"/>
        <v>2</v>
      </c>
      <c r="H4584" s="75">
        <f t="shared" si="748"/>
        <v>3</v>
      </c>
      <c r="I4584" s="75">
        <f t="shared" si="748"/>
        <v>4</v>
      </c>
      <c r="J4584" s="75">
        <f t="shared" si="748"/>
        <v>5</v>
      </c>
      <c r="K4584" s="75">
        <f t="shared" si="748"/>
        <v>6</v>
      </c>
      <c r="L4584" s="75">
        <f t="shared" si="748"/>
        <v>7</v>
      </c>
      <c r="M4584" s="75">
        <f t="shared" si="748"/>
        <v>8</v>
      </c>
      <c r="N4584" s="75">
        <f t="shared" si="748"/>
        <v>9</v>
      </c>
      <c r="O4584" s="75">
        <f t="shared" si="748"/>
        <v>10</v>
      </c>
      <c r="P4584">
        <f t="shared" si="743"/>
        <v>1</v>
      </c>
      <c r="Q4584" t="str">
        <f t="shared" si="744"/>
        <v>D20201231</v>
      </c>
      <c r="R4584">
        <f t="shared" si="745"/>
        <v>1843783</v>
      </c>
      <c r="S4584">
        <v>1</v>
      </c>
      <c r="T4584">
        <f t="shared" si="740"/>
        <v>0</v>
      </c>
      <c r="U4584">
        <f t="shared" si="740"/>
        <v>0</v>
      </c>
      <c r="V4584">
        <f t="shared" si="740"/>
        <v>1</v>
      </c>
      <c r="W4584">
        <f t="shared" si="740"/>
        <v>0</v>
      </c>
    </row>
    <row r="4585" spans="1:23" x14ac:dyDescent="0.25">
      <c r="A4585" t="s">
        <v>8978</v>
      </c>
      <c r="B4585">
        <v>1</v>
      </c>
      <c r="C4585">
        <v>41910</v>
      </c>
      <c r="E4585" s="74">
        <v>2989006</v>
      </c>
      <c r="F4585" s="75">
        <f t="shared" ref="F4585:O4594" si="749">IFERROR(VLOOKUP(CONCATENATE(F$4,".",$E4585),$A$4:$C$488690,2,FALSE)*F$3,100)</f>
        <v>1</v>
      </c>
      <c r="G4585" s="75">
        <f t="shared" si="749"/>
        <v>2</v>
      </c>
      <c r="H4585" s="75">
        <f t="shared" si="749"/>
        <v>3</v>
      </c>
      <c r="I4585" s="75">
        <f t="shared" si="749"/>
        <v>4</v>
      </c>
      <c r="J4585" s="75">
        <f t="shared" si="749"/>
        <v>5</v>
      </c>
      <c r="K4585" s="75">
        <f t="shared" si="749"/>
        <v>6</v>
      </c>
      <c r="L4585" s="75">
        <f t="shared" si="749"/>
        <v>7</v>
      </c>
      <c r="M4585" s="75">
        <f t="shared" si="749"/>
        <v>8</v>
      </c>
      <c r="N4585" s="75">
        <f t="shared" si="749"/>
        <v>9</v>
      </c>
      <c r="O4585" s="75">
        <f t="shared" si="749"/>
        <v>10</v>
      </c>
      <c r="P4585">
        <f t="shared" si="743"/>
        <v>1</v>
      </c>
      <c r="Q4585" t="str">
        <f t="shared" si="744"/>
        <v>D20201231</v>
      </c>
      <c r="R4585">
        <f t="shared" si="745"/>
        <v>468287</v>
      </c>
      <c r="S4585">
        <v>1</v>
      </c>
      <c r="T4585">
        <f t="shared" si="740"/>
        <v>0</v>
      </c>
      <c r="U4585">
        <f t="shared" si="740"/>
        <v>0</v>
      </c>
      <c r="V4585">
        <f t="shared" si="740"/>
        <v>0</v>
      </c>
      <c r="W4585">
        <f t="shared" si="740"/>
        <v>1</v>
      </c>
    </row>
    <row r="4586" spans="1:23" x14ac:dyDescent="0.25">
      <c r="A4586" t="s">
        <v>8980</v>
      </c>
      <c r="B4586">
        <v>1</v>
      </c>
      <c r="C4586">
        <v>75980</v>
      </c>
      <c r="E4586" s="74">
        <v>2992501</v>
      </c>
      <c r="F4586" s="75">
        <f t="shared" si="749"/>
        <v>1</v>
      </c>
      <c r="G4586" s="75">
        <f t="shared" si="749"/>
        <v>2</v>
      </c>
      <c r="H4586" s="75">
        <f t="shared" si="749"/>
        <v>3</v>
      </c>
      <c r="I4586" s="75">
        <f t="shared" si="749"/>
        <v>4</v>
      </c>
      <c r="J4586" s="75">
        <f t="shared" si="749"/>
        <v>100</v>
      </c>
      <c r="K4586" s="75">
        <f t="shared" si="749"/>
        <v>100</v>
      </c>
      <c r="L4586" s="75">
        <f t="shared" si="749"/>
        <v>100</v>
      </c>
      <c r="M4586" s="75">
        <f t="shared" si="749"/>
        <v>100</v>
      </c>
      <c r="N4586" s="75">
        <f t="shared" si="749"/>
        <v>100</v>
      </c>
      <c r="O4586" s="75">
        <f t="shared" si="749"/>
        <v>100</v>
      </c>
      <c r="P4586">
        <f t="shared" si="743"/>
        <v>1</v>
      </c>
      <c r="Q4586" t="str">
        <f t="shared" si="744"/>
        <v>D20201231</v>
      </c>
      <c r="R4586">
        <f t="shared" si="745"/>
        <v>210906</v>
      </c>
      <c r="S4586">
        <v>1</v>
      </c>
      <c r="T4586">
        <f t="shared" si="740"/>
        <v>0</v>
      </c>
      <c r="U4586">
        <f t="shared" si="740"/>
        <v>0</v>
      </c>
      <c r="V4586">
        <f t="shared" si="740"/>
        <v>0</v>
      </c>
      <c r="W4586">
        <f t="shared" si="740"/>
        <v>1</v>
      </c>
    </row>
    <row r="4587" spans="1:23" x14ac:dyDescent="0.25">
      <c r="A4587" t="s">
        <v>8982</v>
      </c>
      <c r="B4587">
        <v>1</v>
      </c>
      <c r="C4587">
        <v>75755</v>
      </c>
      <c r="E4587" s="74">
        <v>2992547</v>
      </c>
      <c r="F4587" s="75">
        <f t="shared" si="749"/>
        <v>1</v>
      </c>
      <c r="G4587" s="75">
        <f t="shared" si="749"/>
        <v>2</v>
      </c>
      <c r="H4587" s="75">
        <f t="shared" si="749"/>
        <v>3</v>
      </c>
      <c r="I4587" s="75">
        <f t="shared" si="749"/>
        <v>4</v>
      </c>
      <c r="J4587" s="75">
        <f t="shared" si="749"/>
        <v>5</v>
      </c>
      <c r="K4587" s="75">
        <f t="shared" si="749"/>
        <v>6</v>
      </c>
      <c r="L4587" s="75">
        <f t="shared" si="749"/>
        <v>7</v>
      </c>
      <c r="M4587" s="75">
        <f t="shared" si="749"/>
        <v>8</v>
      </c>
      <c r="N4587" s="75">
        <f t="shared" si="749"/>
        <v>9</v>
      </c>
      <c r="O4587" s="75">
        <f t="shared" si="749"/>
        <v>10</v>
      </c>
      <c r="P4587">
        <f t="shared" si="743"/>
        <v>1</v>
      </c>
      <c r="Q4587" t="str">
        <f t="shared" si="744"/>
        <v>D20201231</v>
      </c>
      <c r="R4587">
        <f t="shared" si="745"/>
        <v>2755507</v>
      </c>
      <c r="S4587">
        <v>1</v>
      </c>
      <c r="T4587">
        <f t="shared" si="740"/>
        <v>0</v>
      </c>
      <c r="U4587">
        <f t="shared" si="740"/>
        <v>0</v>
      </c>
      <c r="V4587">
        <f t="shared" si="740"/>
        <v>1</v>
      </c>
      <c r="W4587">
        <f t="shared" si="740"/>
        <v>0</v>
      </c>
    </row>
    <row r="4588" spans="1:23" x14ac:dyDescent="0.25">
      <c r="A4588" t="s">
        <v>8984</v>
      </c>
      <c r="B4588">
        <v>1</v>
      </c>
      <c r="C4588">
        <v>142787</v>
      </c>
      <c r="E4588" s="74">
        <v>2997216</v>
      </c>
      <c r="F4588" s="75">
        <f t="shared" si="749"/>
        <v>1</v>
      </c>
      <c r="G4588" s="75">
        <f t="shared" si="749"/>
        <v>2</v>
      </c>
      <c r="H4588" s="75">
        <f t="shared" si="749"/>
        <v>3</v>
      </c>
      <c r="I4588" s="75">
        <f t="shared" si="749"/>
        <v>4</v>
      </c>
      <c r="J4588" s="75">
        <f t="shared" si="749"/>
        <v>5</v>
      </c>
      <c r="K4588" s="75">
        <f t="shared" si="749"/>
        <v>6</v>
      </c>
      <c r="L4588" s="75">
        <f t="shared" si="749"/>
        <v>7</v>
      </c>
      <c r="M4588" s="75">
        <f t="shared" si="749"/>
        <v>8</v>
      </c>
      <c r="N4588" s="75">
        <f t="shared" si="749"/>
        <v>9</v>
      </c>
      <c r="O4588" s="75">
        <f t="shared" si="749"/>
        <v>10</v>
      </c>
      <c r="P4588">
        <f t="shared" si="743"/>
        <v>1</v>
      </c>
      <c r="Q4588" t="str">
        <f t="shared" si="744"/>
        <v>D20201231</v>
      </c>
      <c r="R4588">
        <f t="shared" si="745"/>
        <v>338602</v>
      </c>
      <c r="S4588">
        <v>1</v>
      </c>
      <c r="T4588">
        <f t="shared" si="740"/>
        <v>0</v>
      </c>
      <c r="U4588">
        <f t="shared" si="740"/>
        <v>0</v>
      </c>
      <c r="V4588">
        <f t="shared" si="740"/>
        <v>0</v>
      </c>
      <c r="W4588">
        <f t="shared" si="740"/>
        <v>1</v>
      </c>
    </row>
    <row r="4589" spans="1:23" x14ac:dyDescent="0.25">
      <c r="A4589" t="s">
        <v>8986</v>
      </c>
      <c r="B4589">
        <v>1</v>
      </c>
      <c r="C4589">
        <v>96532</v>
      </c>
      <c r="E4589" s="74">
        <v>2997748</v>
      </c>
      <c r="F4589" s="75">
        <f t="shared" si="749"/>
        <v>1</v>
      </c>
      <c r="G4589" s="75">
        <f t="shared" si="749"/>
        <v>2</v>
      </c>
      <c r="H4589" s="75">
        <f t="shared" si="749"/>
        <v>3</v>
      </c>
      <c r="I4589" s="75">
        <f t="shared" si="749"/>
        <v>4</v>
      </c>
      <c r="J4589" s="75">
        <f t="shared" si="749"/>
        <v>5</v>
      </c>
      <c r="K4589" s="75">
        <f t="shared" si="749"/>
        <v>6</v>
      </c>
      <c r="L4589" s="75">
        <f t="shared" si="749"/>
        <v>7</v>
      </c>
      <c r="M4589" s="75">
        <f t="shared" si="749"/>
        <v>8</v>
      </c>
      <c r="N4589" s="75">
        <f t="shared" si="749"/>
        <v>9</v>
      </c>
      <c r="O4589" s="75">
        <f t="shared" si="749"/>
        <v>10</v>
      </c>
      <c r="P4589">
        <f t="shared" si="743"/>
        <v>1</v>
      </c>
      <c r="Q4589" t="str">
        <f t="shared" si="744"/>
        <v>D20201231</v>
      </c>
      <c r="R4589">
        <f t="shared" si="745"/>
        <v>469430</v>
      </c>
      <c r="S4589">
        <v>1</v>
      </c>
      <c r="T4589">
        <f t="shared" si="740"/>
        <v>0</v>
      </c>
      <c r="U4589">
        <f t="shared" si="740"/>
        <v>0</v>
      </c>
      <c r="V4589">
        <f t="shared" si="740"/>
        <v>0</v>
      </c>
      <c r="W4589">
        <f t="shared" si="740"/>
        <v>1</v>
      </c>
    </row>
    <row r="4590" spans="1:23" x14ac:dyDescent="0.25">
      <c r="A4590" t="s">
        <v>8988</v>
      </c>
      <c r="B4590">
        <v>1</v>
      </c>
      <c r="C4590">
        <v>1189733</v>
      </c>
      <c r="E4590" s="74">
        <v>2998576</v>
      </c>
      <c r="F4590" s="75">
        <f t="shared" si="749"/>
        <v>1</v>
      </c>
      <c r="G4590" s="75">
        <f t="shared" si="749"/>
        <v>2</v>
      </c>
      <c r="H4590" s="75">
        <f t="shared" si="749"/>
        <v>3</v>
      </c>
      <c r="I4590" s="75">
        <f t="shared" si="749"/>
        <v>4</v>
      </c>
      <c r="J4590" s="75">
        <f t="shared" si="749"/>
        <v>5</v>
      </c>
      <c r="K4590" s="75">
        <f t="shared" si="749"/>
        <v>6</v>
      </c>
      <c r="L4590" s="75">
        <f t="shared" si="749"/>
        <v>7</v>
      </c>
      <c r="M4590" s="75">
        <f t="shared" si="749"/>
        <v>8</v>
      </c>
      <c r="N4590" s="75">
        <f t="shared" si="749"/>
        <v>9</v>
      </c>
      <c r="O4590" s="75">
        <f t="shared" si="749"/>
        <v>10</v>
      </c>
      <c r="P4590">
        <f t="shared" si="743"/>
        <v>1</v>
      </c>
      <c r="Q4590" t="str">
        <f t="shared" si="744"/>
        <v>D20201231</v>
      </c>
      <c r="R4590">
        <f t="shared" si="745"/>
        <v>4218429</v>
      </c>
      <c r="S4590">
        <v>1</v>
      </c>
      <c r="T4590">
        <f t="shared" si="740"/>
        <v>0</v>
      </c>
      <c r="U4590">
        <f t="shared" si="740"/>
        <v>0</v>
      </c>
      <c r="V4590">
        <f t="shared" si="740"/>
        <v>1</v>
      </c>
      <c r="W4590">
        <f t="shared" si="740"/>
        <v>0</v>
      </c>
    </row>
    <row r="4591" spans="1:23" x14ac:dyDescent="0.25">
      <c r="A4591" t="s">
        <v>8990</v>
      </c>
      <c r="B4591">
        <v>1</v>
      </c>
      <c r="C4591">
        <v>153760</v>
      </c>
      <c r="E4591" s="74">
        <v>3005097</v>
      </c>
      <c r="F4591" s="75">
        <f t="shared" si="749"/>
        <v>1</v>
      </c>
      <c r="G4591" s="75">
        <f t="shared" si="749"/>
        <v>2</v>
      </c>
      <c r="H4591" s="75">
        <f t="shared" si="749"/>
        <v>3</v>
      </c>
      <c r="I4591" s="75">
        <f t="shared" si="749"/>
        <v>4</v>
      </c>
      <c r="J4591" s="75">
        <f t="shared" si="749"/>
        <v>5</v>
      </c>
      <c r="K4591" s="75">
        <f t="shared" si="749"/>
        <v>6</v>
      </c>
      <c r="L4591" s="75">
        <f t="shared" si="749"/>
        <v>7</v>
      </c>
      <c r="M4591" s="75">
        <f t="shared" si="749"/>
        <v>8</v>
      </c>
      <c r="N4591" s="75">
        <f t="shared" si="749"/>
        <v>9</v>
      </c>
      <c r="O4591" s="75">
        <f t="shared" si="749"/>
        <v>10</v>
      </c>
      <c r="P4591">
        <f t="shared" si="743"/>
        <v>1</v>
      </c>
      <c r="Q4591" t="str">
        <f t="shared" si="744"/>
        <v>D20201231</v>
      </c>
      <c r="R4591">
        <f t="shared" si="745"/>
        <v>65695</v>
      </c>
      <c r="S4591">
        <v>1</v>
      </c>
      <c r="T4591">
        <f t="shared" si="740"/>
        <v>0</v>
      </c>
      <c r="U4591">
        <f t="shared" si="740"/>
        <v>0</v>
      </c>
      <c r="V4591">
        <f t="shared" si="740"/>
        <v>0</v>
      </c>
      <c r="W4591">
        <f t="shared" si="740"/>
        <v>1</v>
      </c>
    </row>
    <row r="4592" spans="1:23" x14ac:dyDescent="0.25">
      <c r="A4592" t="s">
        <v>8992</v>
      </c>
      <c r="B4592">
        <v>1</v>
      </c>
      <c r="C4592">
        <v>493741</v>
      </c>
      <c r="E4592" s="74">
        <v>3010000</v>
      </c>
      <c r="F4592" s="75">
        <f t="shared" si="749"/>
        <v>1</v>
      </c>
      <c r="G4592" s="75">
        <f t="shared" si="749"/>
        <v>2</v>
      </c>
      <c r="H4592" s="75">
        <f t="shared" si="749"/>
        <v>3</v>
      </c>
      <c r="I4592" s="75">
        <f t="shared" si="749"/>
        <v>4</v>
      </c>
      <c r="J4592" s="75">
        <f t="shared" si="749"/>
        <v>100</v>
      </c>
      <c r="K4592" s="75">
        <f t="shared" si="749"/>
        <v>100</v>
      </c>
      <c r="L4592" s="75">
        <f t="shared" si="749"/>
        <v>100</v>
      </c>
      <c r="M4592" s="75">
        <f t="shared" si="749"/>
        <v>100</v>
      </c>
      <c r="N4592" s="75">
        <f t="shared" si="749"/>
        <v>100</v>
      </c>
      <c r="O4592" s="75">
        <f t="shared" si="749"/>
        <v>100</v>
      </c>
      <c r="P4592">
        <f t="shared" si="743"/>
        <v>1</v>
      </c>
      <c r="Q4592" t="str">
        <f t="shared" si="744"/>
        <v>D20201231</v>
      </c>
      <c r="R4592">
        <f t="shared" si="745"/>
        <v>427605</v>
      </c>
      <c r="S4592">
        <v>1</v>
      </c>
      <c r="T4592">
        <f t="shared" si="740"/>
        <v>0</v>
      </c>
      <c r="U4592">
        <f t="shared" si="740"/>
        <v>0</v>
      </c>
      <c r="V4592">
        <f t="shared" si="740"/>
        <v>0</v>
      </c>
      <c r="W4592">
        <f t="shared" si="740"/>
        <v>1</v>
      </c>
    </row>
    <row r="4593" spans="1:23" x14ac:dyDescent="0.25">
      <c r="A4593" t="s">
        <v>8994</v>
      </c>
      <c r="B4593">
        <v>1</v>
      </c>
      <c r="C4593">
        <v>681720</v>
      </c>
      <c r="E4593" s="74">
        <v>3010363</v>
      </c>
      <c r="F4593" s="75">
        <f t="shared" si="749"/>
        <v>1</v>
      </c>
      <c r="G4593" s="75">
        <f t="shared" si="749"/>
        <v>2</v>
      </c>
      <c r="H4593" s="75">
        <f t="shared" si="749"/>
        <v>3</v>
      </c>
      <c r="I4593" s="75">
        <f t="shared" si="749"/>
        <v>4</v>
      </c>
      <c r="J4593" s="75">
        <f t="shared" si="749"/>
        <v>5</v>
      </c>
      <c r="K4593" s="75">
        <f t="shared" si="749"/>
        <v>6</v>
      </c>
      <c r="L4593" s="75">
        <f t="shared" si="749"/>
        <v>7</v>
      </c>
      <c r="M4593" s="75">
        <f t="shared" si="749"/>
        <v>8</v>
      </c>
      <c r="N4593" s="75">
        <f t="shared" si="749"/>
        <v>9</v>
      </c>
      <c r="O4593" s="75">
        <f t="shared" si="749"/>
        <v>10</v>
      </c>
      <c r="P4593">
        <f t="shared" si="743"/>
        <v>1</v>
      </c>
      <c r="Q4593" t="str">
        <f t="shared" si="744"/>
        <v>D20201231</v>
      </c>
      <c r="R4593">
        <f t="shared" si="745"/>
        <v>190009</v>
      </c>
      <c r="S4593">
        <v>1</v>
      </c>
      <c r="T4593">
        <f t="shared" ref="T4593:W4656" si="750">IF(AND($R4593&gt;T$2,$R4593&lt;=T$3),1,0)</f>
        <v>0</v>
      </c>
      <c r="U4593">
        <f t="shared" si="750"/>
        <v>0</v>
      </c>
      <c r="V4593">
        <f t="shared" si="750"/>
        <v>0</v>
      </c>
      <c r="W4593">
        <f t="shared" si="750"/>
        <v>1</v>
      </c>
    </row>
    <row r="4594" spans="1:23" x14ac:dyDescent="0.25">
      <c r="A4594" t="s">
        <v>8995</v>
      </c>
      <c r="B4594">
        <v>1</v>
      </c>
      <c r="C4594">
        <v>545276</v>
      </c>
      <c r="E4594" s="74">
        <v>3015939</v>
      </c>
      <c r="F4594" s="75">
        <f t="shared" si="749"/>
        <v>1</v>
      </c>
      <c r="G4594" s="75">
        <f t="shared" si="749"/>
        <v>2</v>
      </c>
      <c r="H4594" s="75">
        <f t="shared" si="749"/>
        <v>3</v>
      </c>
      <c r="I4594" s="75">
        <f t="shared" si="749"/>
        <v>4</v>
      </c>
      <c r="J4594" s="75">
        <f t="shared" si="749"/>
        <v>5</v>
      </c>
      <c r="K4594" s="75">
        <f t="shared" si="749"/>
        <v>6</v>
      </c>
      <c r="L4594" s="75">
        <f t="shared" si="749"/>
        <v>7</v>
      </c>
      <c r="M4594" s="75">
        <f t="shared" si="749"/>
        <v>8</v>
      </c>
      <c r="N4594" s="75">
        <f t="shared" si="749"/>
        <v>9</v>
      </c>
      <c r="O4594" s="75">
        <f t="shared" si="749"/>
        <v>10</v>
      </c>
      <c r="P4594">
        <f t="shared" si="743"/>
        <v>1</v>
      </c>
      <c r="Q4594" t="str">
        <f t="shared" si="744"/>
        <v>D20201231</v>
      </c>
      <c r="R4594">
        <f t="shared" si="745"/>
        <v>606853</v>
      </c>
      <c r="S4594">
        <v>1</v>
      </c>
      <c r="T4594">
        <f t="shared" si="750"/>
        <v>0</v>
      </c>
      <c r="U4594">
        <f t="shared" si="750"/>
        <v>0</v>
      </c>
      <c r="V4594">
        <f t="shared" si="750"/>
        <v>0</v>
      </c>
      <c r="W4594">
        <f t="shared" si="750"/>
        <v>1</v>
      </c>
    </row>
    <row r="4595" spans="1:23" x14ac:dyDescent="0.25">
      <c r="A4595" t="s">
        <v>8997</v>
      </c>
      <c r="B4595">
        <v>1</v>
      </c>
      <c r="C4595">
        <v>595889</v>
      </c>
      <c r="E4595" s="74">
        <v>3016347</v>
      </c>
      <c r="F4595" s="75">
        <f t="shared" ref="F4595:O4604" si="751">IFERROR(VLOOKUP(CONCATENATE(F$4,".",$E4595),$A$4:$C$488690,2,FALSE)*F$3,100)</f>
        <v>1</v>
      </c>
      <c r="G4595" s="75">
        <f t="shared" si="751"/>
        <v>2</v>
      </c>
      <c r="H4595" s="75">
        <f t="shared" si="751"/>
        <v>3</v>
      </c>
      <c r="I4595" s="75">
        <f t="shared" si="751"/>
        <v>4</v>
      </c>
      <c r="J4595" s="75">
        <f t="shared" si="751"/>
        <v>5</v>
      </c>
      <c r="K4595" s="75">
        <f t="shared" si="751"/>
        <v>6</v>
      </c>
      <c r="L4595" s="75">
        <f t="shared" si="751"/>
        <v>7</v>
      </c>
      <c r="M4595" s="75">
        <f t="shared" si="751"/>
        <v>8</v>
      </c>
      <c r="N4595" s="75">
        <f t="shared" si="751"/>
        <v>9</v>
      </c>
      <c r="O4595" s="75">
        <f t="shared" si="751"/>
        <v>10</v>
      </c>
      <c r="P4595">
        <f t="shared" si="743"/>
        <v>1</v>
      </c>
      <c r="Q4595" t="str">
        <f t="shared" si="744"/>
        <v>D20201231</v>
      </c>
      <c r="R4595">
        <f t="shared" si="745"/>
        <v>652862</v>
      </c>
      <c r="S4595">
        <v>1</v>
      </c>
      <c r="T4595">
        <f t="shared" si="750"/>
        <v>0</v>
      </c>
      <c r="U4595">
        <f t="shared" si="750"/>
        <v>0</v>
      </c>
      <c r="V4595">
        <f t="shared" si="750"/>
        <v>0</v>
      </c>
      <c r="W4595">
        <f t="shared" si="750"/>
        <v>1</v>
      </c>
    </row>
    <row r="4596" spans="1:23" x14ac:dyDescent="0.25">
      <c r="A4596" t="s">
        <v>8999</v>
      </c>
      <c r="B4596">
        <v>1</v>
      </c>
      <c r="C4596">
        <v>642509</v>
      </c>
      <c r="E4596" s="74">
        <v>3017081</v>
      </c>
      <c r="F4596" s="75">
        <f t="shared" si="751"/>
        <v>1</v>
      </c>
      <c r="G4596" s="75">
        <f t="shared" si="751"/>
        <v>2</v>
      </c>
      <c r="H4596" s="75">
        <f t="shared" si="751"/>
        <v>3</v>
      </c>
      <c r="I4596" s="75">
        <f t="shared" si="751"/>
        <v>4</v>
      </c>
      <c r="J4596" s="75">
        <f t="shared" si="751"/>
        <v>5</v>
      </c>
      <c r="K4596" s="75">
        <f t="shared" si="751"/>
        <v>6</v>
      </c>
      <c r="L4596" s="75">
        <f t="shared" si="751"/>
        <v>7</v>
      </c>
      <c r="M4596" s="75">
        <f t="shared" si="751"/>
        <v>8</v>
      </c>
      <c r="N4596" s="75">
        <f t="shared" si="751"/>
        <v>9</v>
      </c>
      <c r="O4596" s="75">
        <f t="shared" si="751"/>
        <v>10</v>
      </c>
      <c r="P4596">
        <f t="shared" si="743"/>
        <v>1</v>
      </c>
      <c r="Q4596" t="str">
        <f t="shared" si="744"/>
        <v>D20201231</v>
      </c>
      <c r="R4596">
        <f t="shared" si="745"/>
        <v>366887</v>
      </c>
      <c r="S4596">
        <v>1</v>
      </c>
      <c r="T4596">
        <f t="shared" si="750"/>
        <v>0</v>
      </c>
      <c r="U4596">
        <f t="shared" si="750"/>
        <v>0</v>
      </c>
      <c r="V4596">
        <f t="shared" si="750"/>
        <v>0</v>
      </c>
      <c r="W4596">
        <f t="shared" si="750"/>
        <v>1</v>
      </c>
    </row>
    <row r="4597" spans="1:23" x14ac:dyDescent="0.25">
      <c r="A4597" t="s">
        <v>9001</v>
      </c>
      <c r="B4597">
        <v>1</v>
      </c>
      <c r="C4597">
        <v>950341</v>
      </c>
      <c r="E4597" s="74">
        <v>3019982</v>
      </c>
      <c r="F4597" s="75">
        <f t="shared" si="751"/>
        <v>1</v>
      </c>
      <c r="G4597" s="75">
        <f t="shared" si="751"/>
        <v>2</v>
      </c>
      <c r="H4597" s="75">
        <f t="shared" si="751"/>
        <v>3</v>
      </c>
      <c r="I4597" s="75">
        <f t="shared" si="751"/>
        <v>4</v>
      </c>
      <c r="J4597" s="75">
        <f t="shared" si="751"/>
        <v>5</v>
      </c>
      <c r="K4597" s="75">
        <f t="shared" si="751"/>
        <v>6</v>
      </c>
      <c r="L4597" s="75">
        <f t="shared" si="751"/>
        <v>7</v>
      </c>
      <c r="M4597" s="75">
        <f t="shared" si="751"/>
        <v>8</v>
      </c>
      <c r="N4597" s="75">
        <f t="shared" si="751"/>
        <v>9</v>
      </c>
      <c r="O4597" s="75">
        <f t="shared" si="751"/>
        <v>10</v>
      </c>
      <c r="P4597">
        <f t="shared" si="743"/>
        <v>1</v>
      </c>
      <c r="Q4597" t="str">
        <f t="shared" si="744"/>
        <v>D20201231</v>
      </c>
      <c r="R4597">
        <f t="shared" si="745"/>
        <v>767045</v>
      </c>
      <c r="S4597">
        <v>1</v>
      </c>
      <c r="T4597">
        <f t="shared" si="750"/>
        <v>0</v>
      </c>
      <c r="U4597">
        <f t="shared" si="750"/>
        <v>0</v>
      </c>
      <c r="V4597">
        <f t="shared" si="750"/>
        <v>0</v>
      </c>
      <c r="W4597">
        <f t="shared" si="750"/>
        <v>1</v>
      </c>
    </row>
    <row r="4598" spans="1:23" x14ac:dyDescent="0.25">
      <c r="A4598" t="s">
        <v>9002</v>
      </c>
      <c r="B4598">
        <v>1</v>
      </c>
      <c r="C4598">
        <v>120289</v>
      </c>
      <c r="E4598" s="74">
        <v>3020447</v>
      </c>
      <c r="F4598" s="75">
        <f t="shared" si="751"/>
        <v>1</v>
      </c>
      <c r="G4598" s="75">
        <f t="shared" si="751"/>
        <v>2</v>
      </c>
      <c r="H4598" s="75">
        <f t="shared" si="751"/>
        <v>3</v>
      </c>
      <c r="I4598" s="75">
        <f t="shared" si="751"/>
        <v>4</v>
      </c>
      <c r="J4598" s="75">
        <f t="shared" si="751"/>
        <v>5</v>
      </c>
      <c r="K4598" s="75">
        <f t="shared" si="751"/>
        <v>6</v>
      </c>
      <c r="L4598" s="75">
        <f t="shared" si="751"/>
        <v>7</v>
      </c>
      <c r="M4598" s="75">
        <f t="shared" si="751"/>
        <v>8</v>
      </c>
      <c r="N4598" s="75">
        <f t="shared" si="751"/>
        <v>9</v>
      </c>
      <c r="O4598" s="75">
        <f t="shared" si="751"/>
        <v>10</v>
      </c>
      <c r="P4598">
        <f t="shared" si="743"/>
        <v>1</v>
      </c>
      <c r="Q4598" t="str">
        <f t="shared" si="744"/>
        <v>D20201231</v>
      </c>
      <c r="R4598">
        <f t="shared" si="745"/>
        <v>270919</v>
      </c>
      <c r="S4598">
        <v>1</v>
      </c>
      <c r="T4598">
        <f t="shared" si="750"/>
        <v>0</v>
      </c>
      <c r="U4598">
        <f t="shared" si="750"/>
        <v>0</v>
      </c>
      <c r="V4598">
        <f t="shared" si="750"/>
        <v>0</v>
      </c>
      <c r="W4598">
        <f t="shared" si="750"/>
        <v>1</v>
      </c>
    </row>
    <row r="4599" spans="1:23" x14ac:dyDescent="0.25">
      <c r="A4599" t="s">
        <v>9004</v>
      </c>
      <c r="B4599">
        <v>1</v>
      </c>
      <c r="C4599">
        <v>296110</v>
      </c>
      <c r="E4599" s="74">
        <v>3022076</v>
      </c>
      <c r="F4599" s="75">
        <f t="shared" si="751"/>
        <v>1</v>
      </c>
      <c r="G4599" s="75">
        <f t="shared" si="751"/>
        <v>2</v>
      </c>
      <c r="H4599" s="75">
        <f t="shared" si="751"/>
        <v>3</v>
      </c>
      <c r="I4599" s="75">
        <f t="shared" si="751"/>
        <v>4</v>
      </c>
      <c r="J4599" s="75">
        <f t="shared" si="751"/>
        <v>5</v>
      </c>
      <c r="K4599" s="75">
        <f t="shared" si="751"/>
        <v>6</v>
      </c>
      <c r="L4599" s="75">
        <f t="shared" si="751"/>
        <v>7</v>
      </c>
      <c r="M4599" s="75">
        <f t="shared" si="751"/>
        <v>100</v>
      </c>
      <c r="N4599" s="75">
        <f t="shared" si="751"/>
        <v>100</v>
      </c>
      <c r="O4599" s="75">
        <f t="shared" si="751"/>
        <v>100</v>
      </c>
      <c r="P4599">
        <f t="shared" si="743"/>
        <v>1</v>
      </c>
      <c r="Q4599" t="str">
        <f t="shared" si="744"/>
        <v>D20201231</v>
      </c>
      <c r="R4599">
        <f t="shared" si="745"/>
        <v>573735</v>
      </c>
      <c r="S4599">
        <v>1</v>
      </c>
      <c r="T4599">
        <f t="shared" si="750"/>
        <v>0</v>
      </c>
      <c r="U4599">
        <f t="shared" si="750"/>
        <v>0</v>
      </c>
      <c r="V4599">
        <f t="shared" si="750"/>
        <v>0</v>
      </c>
      <c r="W4599">
        <f t="shared" si="750"/>
        <v>1</v>
      </c>
    </row>
    <row r="4600" spans="1:23" x14ac:dyDescent="0.25">
      <c r="A4600" t="s">
        <v>9005</v>
      </c>
      <c r="B4600">
        <v>1</v>
      </c>
      <c r="C4600">
        <v>143932</v>
      </c>
      <c r="E4600" s="74">
        <v>3022610</v>
      </c>
      <c r="F4600" s="75">
        <f t="shared" si="751"/>
        <v>1</v>
      </c>
      <c r="G4600" s="75">
        <f t="shared" si="751"/>
        <v>2</v>
      </c>
      <c r="H4600" s="75">
        <f t="shared" si="751"/>
        <v>3</v>
      </c>
      <c r="I4600" s="75">
        <f t="shared" si="751"/>
        <v>4</v>
      </c>
      <c r="J4600" s="75">
        <f t="shared" si="751"/>
        <v>5</v>
      </c>
      <c r="K4600" s="75">
        <f t="shared" si="751"/>
        <v>6</v>
      </c>
      <c r="L4600" s="75">
        <f t="shared" si="751"/>
        <v>7</v>
      </c>
      <c r="M4600" s="75">
        <f t="shared" si="751"/>
        <v>8</v>
      </c>
      <c r="N4600" s="75">
        <f t="shared" si="751"/>
        <v>9</v>
      </c>
      <c r="O4600" s="75">
        <f t="shared" si="751"/>
        <v>10</v>
      </c>
      <c r="P4600">
        <f t="shared" si="743"/>
        <v>1</v>
      </c>
      <c r="Q4600" t="str">
        <f t="shared" si="744"/>
        <v>D20201231</v>
      </c>
      <c r="R4600">
        <f t="shared" si="745"/>
        <v>258918</v>
      </c>
      <c r="S4600">
        <v>1</v>
      </c>
      <c r="T4600">
        <f t="shared" si="750"/>
        <v>0</v>
      </c>
      <c r="U4600">
        <f t="shared" si="750"/>
        <v>0</v>
      </c>
      <c r="V4600">
        <f t="shared" si="750"/>
        <v>0</v>
      </c>
      <c r="W4600">
        <f t="shared" si="750"/>
        <v>1</v>
      </c>
    </row>
    <row r="4601" spans="1:23" x14ac:dyDescent="0.25">
      <c r="A4601" t="s">
        <v>9006</v>
      </c>
      <c r="B4601">
        <v>1</v>
      </c>
      <c r="C4601">
        <v>439099</v>
      </c>
      <c r="E4601" s="74">
        <v>3025929</v>
      </c>
      <c r="F4601" s="75">
        <f t="shared" si="751"/>
        <v>1</v>
      </c>
      <c r="G4601" s="75">
        <f t="shared" si="751"/>
        <v>2</v>
      </c>
      <c r="H4601" s="75">
        <f t="shared" si="751"/>
        <v>3</v>
      </c>
      <c r="I4601" s="75">
        <f t="shared" si="751"/>
        <v>4</v>
      </c>
      <c r="J4601" s="75">
        <f t="shared" si="751"/>
        <v>5</v>
      </c>
      <c r="K4601" s="75">
        <f t="shared" si="751"/>
        <v>6</v>
      </c>
      <c r="L4601" s="75">
        <f t="shared" si="751"/>
        <v>7</v>
      </c>
      <c r="M4601" s="75">
        <f t="shared" si="751"/>
        <v>8</v>
      </c>
      <c r="N4601" s="75">
        <f t="shared" si="751"/>
        <v>9</v>
      </c>
      <c r="O4601" s="75">
        <f t="shared" si="751"/>
        <v>10</v>
      </c>
      <c r="P4601">
        <f t="shared" si="743"/>
        <v>1</v>
      </c>
      <c r="Q4601" t="str">
        <f t="shared" si="744"/>
        <v>D20201231</v>
      </c>
      <c r="R4601">
        <f t="shared" si="745"/>
        <v>149909</v>
      </c>
      <c r="S4601">
        <v>1</v>
      </c>
      <c r="T4601">
        <f t="shared" si="750"/>
        <v>0</v>
      </c>
      <c r="U4601">
        <f t="shared" si="750"/>
        <v>0</v>
      </c>
      <c r="V4601">
        <f t="shared" si="750"/>
        <v>0</v>
      </c>
      <c r="W4601">
        <f t="shared" si="750"/>
        <v>1</v>
      </c>
    </row>
    <row r="4602" spans="1:23" x14ac:dyDescent="0.25">
      <c r="A4602" t="s">
        <v>9008</v>
      </c>
      <c r="B4602">
        <v>1</v>
      </c>
      <c r="C4602">
        <v>527104</v>
      </c>
      <c r="E4602" s="74">
        <v>3027763</v>
      </c>
      <c r="F4602" s="75">
        <f t="shared" si="751"/>
        <v>1</v>
      </c>
      <c r="G4602" s="75">
        <f t="shared" si="751"/>
        <v>2</v>
      </c>
      <c r="H4602" s="75">
        <f t="shared" si="751"/>
        <v>3</v>
      </c>
      <c r="I4602" s="75">
        <f t="shared" si="751"/>
        <v>4</v>
      </c>
      <c r="J4602" s="75">
        <f t="shared" si="751"/>
        <v>5</v>
      </c>
      <c r="K4602" s="75">
        <f t="shared" si="751"/>
        <v>6</v>
      </c>
      <c r="L4602" s="75">
        <f t="shared" si="751"/>
        <v>7</v>
      </c>
      <c r="M4602" s="75">
        <f t="shared" si="751"/>
        <v>8</v>
      </c>
      <c r="N4602" s="75">
        <f t="shared" si="751"/>
        <v>9</v>
      </c>
      <c r="O4602" s="75">
        <f t="shared" si="751"/>
        <v>10</v>
      </c>
      <c r="P4602">
        <f t="shared" si="743"/>
        <v>1</v>
      </c>
      <c r="Q4602" t="str">
        <f t="shared" si="744"/>
        <v>D20201231</v>
      </c>
      <c r="R4602">
        <f t="shared" si="745"/>
        <v>281843</v>
      </c>
      <c r="S4602">
        <v>1</v>
      </c>
      <c r="T4602">
        <f t="shared" si="750"/>
        <v>0</v>
      </c>
      <c r="U4602">
        <f t="shared" si="750"/>
        <v>0</v>
      </c>
      <c r="V4602">
        <f t="shared" si="750"/>
        <v>0</v>
      </c>
      <c r="W4602">
        <f t="shared" si="750"/>
        <v>1</v>
      </c>
    </row>
    <row r="4603" spans="1:23" x14ac:dyDescent="0.25">
      <c r="A4603" t="s">
        <v>9010</v>
      </c>
      <c r="B4603">
        <v>1</v>
      </c>
      <c r="C4603">
        <v>2581305</v>
      </c>
      <c r="E4603" s="74">
        <v>3028902</v>
      </c>
      <c r="F4603" s="75">
        <f t="shared" si="751"/>
        <v>1</v>
      </c>
      <c r="G4603" s="75">
        <f t="shared" si="751"/>
        <v>2</v>
      </c>
      <c r="H4603" s="75">
        <f t="shared" si="751"/>
        <v>3</v>
      </c>
      <c r="I4603" s="75">
        <f t="shared" si="751"/>
        <v>4</v>
      </c>
      <c r="J4603" s="75">
        <f t="shared" si="751"/>
        <v>5</v>
      </c>
      <c r="K4603" s="75">
        <f t="shared" si="751"/>
        <v>6</v>
      </c>
      <c r="L4603" s="75">
        <f t="shared" si="751"/>
        <v>7</v>
      </c>
      <c r="M4603" s="75">
        <f t="shared" si="751"/>
        <v>100</v>
      </c>
      <c r="N4603" s="75">
        <f t="shared" si="751"/>
        <v>100</v>
      </c>
      <c r="O4603" s="75">
        <f t="shared" si="751"/>
        <v>100</v>
      </c>
      <c r="P4603">
        <f t="shared" si="743"/>
        <v>1</v>
      </c>
      <c r="Q4603" t="str">
        <f t="shared" si="744"/>
        <v>D20201231</v>
      </c>
      <c r="R4603">
        <f t="shared" si="745"/>
        <v>1076615</v>
      </c>
      <c r="S4603">
        <v>1</v>
      </c>
      <c r="T4603">
        <f t="shared" si="750"/>
        <v>0</v>
      </c>
      <c r="U4603">
        <f t="shared" si="750"/>
        <v>0</v>
      </c>
      <c r="V4603">
        <f t="shared" si="750"/>
        <v>1</v>
      </c>
      <c r="W4603">
        <f t="shared" si="750"/>
        <v>0</v>
      </c>
    </row>
    <row r="4604" spans="1:23" x14ac:dyDescent="0.25">
      <c r="A4604" t="s">
        <v>9012</v>
      </c>
      <c r="B4604">
        <v>1</v>
      </c>
      <c r="C4604">
        <v>108816</v>
      </c>
      <c r="E4604" s="74">
        <v>3029253</v>
      </c>
      <c r="F4604" s="75">
        <f t="shared" si="751"/>
        <v>1</v>
      </c>
      <c r="G4604" s="75">
        <f t="shared" si="751"/>
        <v>2</v>
      </c>
      <c r="H4604" s="75">
        <f t="shared" si="751"/>
        <v>3</v>
      </c>
      <c r="I4604" s="75">
        <f t="shared" si="751"/>
        <v>4</v>
      </c>
      <c r="J4604" s="75">
        <f t="shared" si="751"/>
        <v>5</v>
      </c>
      <c r="K4604" s="75">
        <f t="shared" si="751"/>
        <v>6</v>
      </c>
      <c r="L4604" s="75">
        <f t="shared" si="751"/>
        <v>7</v>
      </c>
      <c r="M4604" s="75">
        <f t="shared" si="751"/>
        <v>8</v>
      </c>
      <c r="N4604" s="75">
        <f t="shared" si="751"/>
        <v>9</v>
      </c>
      <c r="O4604" s="75">
        <f t="shared" si="751"/>
        <v>10</v>
      </c>
      <c r="P4604">
        <f t="shared" si="743"/>
        <v>1</v>
      </c>
      <c r="Q4604" t="str">
        <f t="shared" si="744"/>
        <v>D20201231</v>
      </c>
      <c r="R4604">
        <f t="shared" si="745"/>
        <v>11466</v>
      </c>
      <c r="S4604">
        <v>1</v>
      </c>
      <c r="T4604">
        <f t="shared" si="750"/>
        <v>0</v>
      </c>
      <c r="U4604">
        <f t="shared" si="750"/>
        <v>0</v>
      </c>
      <c r="V4604">
        <f t="shared" si="750"/>
        <v>0</v>
      </c>
      <c r="W4604">
        <f t="shared" si="750"/>
        <v>1</v>
      </c>
    </row>
    <row r="4605" spans="1:23" x14ac:dyDescent="0.25">
      <c r="A4605" t="s">
        <v>9014</v>
      </c>
      <c r="B4605">
        <v>1</v>
      </c>
      <c r="C4605">
        <v>45842</v>
      </c>
      <c r="E4605" s="74">
        <v>3029589</v>
      </c>
      <c r="F4605" s="75">
        <f t="shared" ref="F4605:O4614" si="752">IFERROR(VLOOKUP(CONCATENATE(F$4,".",$E4605),$A$4:$C$488690,2,FALSE)*F$3,100)</f>
        <v>1</v>
      </c>
      <c r="G4605" s="75">
        <f t="shared" si="752"/>
        <v>2</v>
      </c>
      <c r="H4605" s="75">
        <f t="shared" si="752"/>
        <v>3</v>
      </c>
      <c r="I4605" s="75">
        <f t="shared" si="752"/>
        <v>4</v>
      </c>
      <c r="J4605" s="75">
        <f t="shared" si="752"/>
        <v>5</v>
      </c>
      <c r="K4605" s="75">
        <f t="shared" si="752"/>
        <v>6</v>
      </c>
      <c r="L4605" s="75">
        <f t="shared" si="752"/>
        <v>7</v>
      </c>
      <c r="M4605" s="75">
        <f t="shared" si="752"/>
        <v>8</v>
      </c>
      <c r="N4605" s="75">
        <f t="shared" si="752"/>
        <v>9</v>
      </c>
      <c r="O4605" s="75">
        <f t="shared" si="752"/>
        <v>10</v>
      </c>
      <c r="P4605">
        <f t="shared" si="743"/>
        <v>1</v>
      </c>
      <c r="Q4605" t="str">
        <f t="shared" si="744"/>
        <v>D20201231</v>
      </c>
      <c r="R4605">
        <f t="shared" si="745"/>
        <v>1958692</v>
      </c>
      <c r="S4605">
        <v>1</v>
      </c>
      <c r="T4605">
        <f t="shared" si="750"/>
        <v>0</v>
      </c>
      <c r="U4605">
        <f t="shared" si="750"/>
        <v>0</v>
      </c>
      <c r="V4605">
        <f t="shared" si="750"/>
        <v>1</v>
      </c>
      <c r="W4605">
        <f t="shared" si="750"/>
        <v>0</v>
      </c>
    </row>
    <row r="4606" spans="1:23" x14ac:dyDescent="0.25">
      <c r="A4606" t="s">
        <v>9016</v>
      </c>
      <c r="B4606">
        <v>1</v>
      </c>
      <c r="C4606">
        <v>424614</v>
      </c>
      <c r="E4606" s="74">
        <v>3032833</v>
      </c>
      <c r="F4606" s="75">
        <f t="shared" si="752"/>
        <v>1</v>
      </c>
      <c r="G4606" s="75">
        <f t="shared" si="752"/>
        <v>2</v>
      </c>
      <c r="H4606" s="75">
        <f t="shared" si="752"/>
        <v>3</v>
      </c>
      <c r="I4606" s="75">
        <f t="shared" si="752"/>
        <v>4</v>
      </c>
      <c r="J4606" s="75">
        <f t="shared" si="752"/>
        <v>5</v>
      </c>
      <c r="K4606" s="75">
        <f t="shared" si="752"/>
        <v>6</v>
      </c>
      <c r="L4606" s="75">
        <f t="shared" si="752"/>
        <v>7</v>
      </c>
      <c r="M4606" s="75">
        <f t="shared" si="752"/>
        <v>8</v>
      </c>
      <c r="N4606" s="75">
        <f t="shared" si="752"/>
        <v>9</v>
      </c>
      <c r="O4606" s="75">
        <f t="shared" si="752"/>
        <v>10</v>
      </c>
      <c r="P4606">
        <f t="shared" si="743"/>
        <v>1</v>
      </c>
      <c r="Q4606" t="str">
        <f t="shared" si="744"/>
        <v>D20201231</v>
      </c>
      <c r="R4606">
        <f t="shared" si="745"/>
        <v>48135</v>
      </c>
      <c r="S4606">
        <v>1</v>
      </c>
      <c r="T4606">
        <f t="shared" si="750"/>
        <v>0</v>
      </c>
      <c r="U4606">
        <f t="shared" si="750"/>
        <v>0</v>
      </c>
      <c r="V4606">
        <f t="shared" si="750"/>
        <v>0</v>
      </c>
      <c r="W4606">
        <f t="shared" si="750"/>
        <v>1</v>
      </c>
    </row>
    <row r="4607" spans="1:23" x14ac:dyDescent="0.25">
      <c r="A4607" t="s">
        <v>9018</v>
      </c>
      <c r="B4607">
        <v>1</v>
      </c>
      <c r="C4607">
        <v>277828</v>
      </c>
      <c r="E4607" s="74">
        <v>3034257</v>
      </c>
      <c r="F4607" s="75">
        <f t="shared" si="752"/>
        <v>1</v>
      </c>
      <c r="G4607" s="75">
        <f t="shared" si="752"/>
        <v>2</v>
      </c>
      <c r="H4607" s="75">
        <f t="shared" si="752"/>
        <v>3</v>
      </c>
      <c r="I4607" s="75">
        <f t="shared" si="752"/>
        <v>4</v>
      </c>
      <c r="J4607" s="75">
        <f t="shared" si="752"/>
        <v>5</v>
      </c>
      <c r="K4607" s="75">
        <f t="shared" si="752"/>
        <v>6</v>
      </c>
      <c r="L4607" s="75">
        <f t="shared" si="752"/>
        <v>7</v>
      </c>
      <c r="M4607" s="75">
        <f t="shared" si="752"/>
        <v>8</v>
      </c>
      <c r="N4607" s="75">
        <f t="shared" si="752"/>
        <v>9</v>
      </c>
      <c r="O4607" s="75">
        <f t="shared" si="752"/>
        <v>10</v>
      </c>
      <c r="P4607">
        <f t="shared" si="743"/>
        <v>1</v>
      </c>
      <c r="Q4607" t="str">
        <f t="shared" si="744"/>
        <v>D20201231</v>
      </c>
      <c r="R4607">
        <f t="shared" si="745"/>
        <v>473944</v>
      </c>
      <c r="S4607">
        <v>1</v>
      </c>
      <c r="T4607">
        <f t="shared" si="750"/>
        <v>0</v>
      </c>
      <c r="U4607">
        <f t="shared" si="750"/>
        <v>0</v>
      </c>
      <c r="V4607">
        <f t="shared" si="750"/>
        <v>0</v>
      </c>
      <c r="W4607">
        <f t="shared" si="750"/>
        <v>1</v>
      </c>
    </row>
    <row r="4608" spans="1:23" x14ac:dyDescent="0.25">
      <c r="A4608" t="s">
        <v>9020</v>
      </c>
      <c r="B4608">
        <v>1</v>
      </c>
      <c r="C4608">
        <v>275992</v>
      </c>
      <c r="E4608" s="74">
        <v>3034695</v>
      </c>
      <c r="F4608" s="75">
        <f t="shared" si="752"/>
        <v>1</v>
      </c>
      <c r="G4608" s="75">
        <f t="shared" si="752"/>
        <v>2</v>
      </c>
      <c r="H4608" s="75">
        <f t="shared" si="752"/>
        <v>3</v>
      </c>
      <c r="I4608" s="75">
        <f t="shared" si="752"/>
        <v>4</v>
      </c>
      <c r="J4608" s="75">
        <f t="shared" si="752"/>
        <v>5</v>
      </c>
      <c r="K4608" s="75">
        <f t="shared" si="752"/>
        <v>6</v>
      </c>
      <c r="L4608" s="75">
        <f t="shared" si="752"/>
        <v>7</v>
      </c>
      <c r="M4608" s="75">
        <f t="shared" si="752"/>
        <v>8</v>
      </c>
      <c r="N4608" s="75">
        <f t="shared" si="752"/>
        <v>9</v>
      </c>
      <c r="O4608" s="75">
        <f t="shared" si="752"/>
        <v>10</v>
      </c>
      <c r="P4608">
        <f t="shared" si="743"/>
        <v>1</v>
      </c>
      <c r="Q4608" t="str">
        <f t="shared" si="744"/>
        <v>D20201231</v>
      </c>
      <c r="R4608">
        <f t="shared" si="745"/>
        <v>510534</v>
      </c>
      <c r="S4608">
        <v>1</v>
      </c>
      <c r="T4608">
        <f t="shared" si="750"/>
        <v>0</v>
      </c>
      <c r="U4608">
        <f t="shared" si="750"/>
        <v>0</v>
      </c>
      <c r="V4608">
        <f t="shared" si="750"/>
        <v>0</v>
      </c>
      <c r="W4608">
        <f t="shared" si="750"/>
        <v>1</v>
      </c>
    </row>
    <row r="4609" spans="1:23" x14ac:dyDescent="0.25">
      <c r="A4609" t="s">
        <v>9022</v>
      </c>
      <c r="B4609">
        <v>1</v>
      </c>
      <c r="C4609">
        <v>459546</v>
      </c>
      <c r="E4609" s="74">
        <v>3039636</v>
      </c>
      <c r="F4609" s="75">
        <f t="shared" si="752"/>
        <v>1</v>
      </c>
      <c r="G4609" s="75">
        <f t="shared" si="752"/>
        <v>2</v>
      </c>
      <c r="H4609" s="75">
        <f t="shared" si="752"/>
        <v>3</v>
      </c>
      <c r="I4609" s="75">
        <f t="shared" si="752"/>
        <v>4</v>
      </c>
      <c r="J4609" s="75">
        <f t="shared" si="752"/>
        <v>5</v>
      </c>
      <c r="K4609" s="75">
        <f t="shared" si="752"/>
        <v>6</v>
      </c>
      <c r="L4609" s="75">
        <f t="shared" si="752"/>
        <v>7</v>
      </c>
      <c r="M4609" s="75">
        <f t="shared" si="752"/>
        <v>8</v>
      </c>
      <c r="N4609" s="75">
        <f t="shared" si="752"/>
        <v>9</v>
      </c>
      <c r="O4609" s="75">
        <f t="shared" si="752"/>
        <v>10</v>
      </c>
      <c r="P4609">
        <f t="shared" si="743"/>
        <v>1</v>
      </c>
      <c r="Q4609" t="str">
        <f t="shared" si="744"/>
        <v>D20201231</v>
      </c>
      <c r="R4609">
        <f t="shared" si="745"/>
        <v>473139</v>
      </c>
      <c r="S4609">
        <v>1</v>
      </c>
      <c r="T4609">
        <f t="shared" si="750"/>
        <v>0</v>
      </c>
      <c r="U4609">
        <f t="shared" si="750"/>
        <v>0</v>
      </c>
      <c r="V4609">
        <f t="shared" si="750"/>
        <v>0</v>
      </c>
      <c r="W4609">
        <f t="shared" si="750"/>
        <v>1</v>
      </c>
    </row>
    <row r="4610" spans="1:23" x14ac:dyDescent="0.25">
      <c r="A4610" t="s">
        <v>9024</v>
      </c>
      <c r="B4610">
        <v>1</v>
      </c>
      <c r="C4610">
        <v>57492</v>
      </c>
      <c r="E4610" s="74">
        <v>3040418</v>
      </c>
      <c r="F4610" s="75">
        <f t="shared" si="752"/>
        <v>1</v>
      </c>
      <c r="G4610" s="75">
        <f t="shared" si="752"/>
        <v>2</v>
      </c>
      <c r="H4610" s="75">
        <f t="shared" si="752"/>
        <v>3</v>
      </c>
      <c r="I4610" s="75">
        <f t="shared" si="752"/>
        <v>4</v>
      </c>
      <c r="J4610" s="75">
        <f t="shared" si="752"/>
        <v>5</v>
      </c>
      <c r="K4610" s="75">
        <f t="shared" si="752"/>
        <v>6</v>
      </c>
      <c r="L4610" s="75">
        <f t="shared" si="752"/>
        <v>7</v>
      </c>
      <c r="M4610" s="75">
        <f t="shared" si="752"/>
        <v>8</v>
      </c>
      <c r="N4610" s="75">
        <f t="shared" si="752"/>
        <v>9</v>
      </c>
      <c r="O4610" s="75">
        <f t="shared" si="752"/>
        <v>10</v>
      </c>
      <c r="P4610">
        <f t="shared" si="743"/>
        <v>1</v>
      </c>
      <c r="Q4610" t="str">
        <f t="shared" si="744"/>
        <v>D20201231</v>
      </c>
      <c r="R4610">
        <f t="shared" si="745"/>
        <v>409392</v>
      </c>
      <c r="S4610">
        <v>1</v>
      </c>
      <c r="T4610">
        <f t="shared" si="750"/>
        <v>0</v>
      </c>
      <c r="U4610">
        <f t="shared" si="750"/>
        <v>0</v>
      </c>
      <c r="V4610">
        <f t="shared" si="750"/>
        <v>0</v>
      </c>
      <c r="W4610">
        <f t="shared" si="750"/>
        <v>1</v>
      </c>
    </row>
    <row r="4611" spans="1:23" x14ac:dyDescent="0.25">
      <c r="A4611" t="s">
        <v>9026</v>
      </c>
      <c r="B4611">
        <v>1</v>
      </c>
      <c r="C4611">
        <v>244737</v>
      </c>
      <c r="E4611" s="74">
        <v>3041358</v>
      </c>
      <c r="F4611" s="75">
        <f t="shared" si="752"/>
        <v>1</v>
      </c>
      <c r="G4611" s="75">
        <f t="shared" si="752"/>
        <v>2</v>
      </c>
      <c r="H4611" s="75">
        <f t="shared" si="752"/>
        <v>3</v>
      </c>
      <c r="I4611" s="75">
        <f t="shared" si="752"/>
        <v>4</v>
      </c>
      <c r="J4611" s="75">
        <f t="shared" si="752"/>
        <v>5</v>
      </c>
      <c r="K4611" s="75">
        <f t="shared" si="752"/>
        <v>6</v>
      </c>
      <c r="L4611" s="75">
        <f t="shared" si="752"/>
        <v>7</v>
      </c>
      <c r="M4611" s="75">
        <f t="shared" si="752"/>
        <v>8</v>
      </c>
      <c r="N4611" s="75">
        <f t="shared" si="752"/>
        <v>9</v>
      </c>
      <c r="O4611" s="75">
        <f t="shared" si="752"/>
        <v>10</v>
      </c>
      <c r="P4611">
        <f t="shared" si="743"/>
        <v>1</v>
      </c>
      <c r="Q4611" t="str">
        <f t="shared" si="744"/>
        <v>D20201231</v>
      </c>
      <c r="R4611">
        <f t="shared" si="745"/>
        <v>123834</v>
      </c>
      <c r="S4611">
        <v>1</v>
      </c>
      <c r="T4611">
        <f t="shared" si="750"/>
        <v>0</v>
      </c>
      <c r="U4611">
        <f t="shared" si="750"/>
        <v>0</v>
      </c>
      <c r="V4611">
        <f t="shared" si="750"/>
        <v>0</v>
      </c>
      <c r="W4611">
        <f t="shared" si="750"/>
        <v>1</v>
      </c>
    </row>
    <row r="4612" spans="1:23" x14ac:dyDescent="0.25">
      <c r="A4612" t="s">
        <v>9028</v>
      </c>
      <c r="B4612">
        <v>1</v>
      </c>
      <c r="C4612">
        <v>332972</v>
      </c>
      <c r="E4612" s="74">
        <v>3042234</v>
      </c>
      <c r="F4612" s="75">
        <f t="shared" si="752"/>
        <v>1</v>
      </c>
      <c r="G4612" s="75">
        <f t="shared" si="752"/>
        <v>2</v>
      </c>
      <c r="H4612" s="75">
        <f t="shared" si="752"/>
        <v>3</v>
      </c>
      <c r="I4612" s="75">
        <f t="shared" si="752"/>
        <v>4</v>
      </c>
      <c r="J4612" s="75">
        <f t="shared" si="752"/>
        <v>5</v>
      </c>
      <c r="K4612" s="75">
        <f t="shared" si="752"/>
        <v>6</v>
      </c>
      <c r="L4612" s="75">
        <f t="shared" si="752"/>
        <v>7</v>
      </c>
      <c r="M4612" s="75">
        <f t="shared" si="752"/>
        <v>8</v>
      </c>
      <c r="N4612" s="75">
        <f t="shared" si="752"/>
        <v>9</v>
      </c>
      <c r="O4612" s="75">
        <f t="shared" si="752"/>
        <v>10</v>
      </c>
      <c r="P4612">
        <f t="shared" si="743"/>
        <v>1</v>
      </c>
      <c r="Q4612" t="str">
        <f t="shared" si="744"/>
        <v>D20201231</v>
      </c>
      <c r="R4612">
        <f t="shared" si="745"/>
        <v>566250</v>
      </c>
      <c r="S4612">
        <v>1</v>
      </c>
      <c r="T4612">
        <f t="shared" si="750"/>
        <v>0</v>
      </c>
      <c r="U4612">
        <f t="shared" si="750"/>
        <v>0</v>
      </c>
      <c r="V4612">
        <f t="shared" si="750"/>
        <v>0</v>
      </c>
      <c r="W4612">
        <f t="shared" si="750"/>
        <v>1</v>
      </c>
    </row>
    <row r="4613" spans="1:23" x14ac:dyDescent="0.25">
      <c r="A4613" t="s">
        <v>9030</v>
      </c>
      <c r="B4613">
        <v>1</v>
      </c>
      <c r="C4613">
        <v>760136</v>
      </c>
      <c r="E4613" s="74">
        <v>3045383</v>
      </c>
      <c r="F4613" s="75">
        <f t="shared" si="752"/>
        <v>1</v>
      </c>
      <c r="G4613" s="75">
        <f t="shared" si="752"/>
        <v>2</v>
      </c>
      <c r="H4613" s="75">
        <f t="shared" si="752"/>
        <v>3</v>
      </c>
      <c r="I4613" s="75">
        <f t="shared" si="752"/>
        <v>4</v>
      </c>
      <c r="J4613" s="75">
        <f t="shared" si="752"/>
        <v>5</v>
      </c>
      <c r="K4613" s="75">
        <f t="shared" si="752"/>
        <v>6</v>
      </c>
      <c r="L4613" s="75">
        <f t="shared" si="752"/>
        <v>7</v>
      </c>
      <c r="M4613" s="75">
        <f t="shared" si="752"/>
        <v>8</v>
      </c>
      <c r="N4613" s="75">
        <f t="shared" si="752"/>
        <v>9</v>
      </c>
      <c r="O4613" s="75">
        <f t="shared" si="752"/>
        <v>10</v>
      </c>
      <c r="P4613">
        <f t="shared" si="743"/>
        <v>1</v>
      </c>
      <c r="Q4613" t="str">
        <f t="shared" si="744"/>
        <v>D20201231</v>
      </c>
      <c r="R4613">
        <f t="shared" si="745"/>
        <v>102535</v>
      </c>
      <c r="S4613">
        <v>1</v>
      </c>
      <c r="T4613">
        <f t="shared" si="750"/>
        <v>0</v>
      </c>
      <c r="U4613">
        <f t="shared" si="750"/>
        <v>0</v>
      </c>
      <c r="V4613">
        <f t="shared" si="750"/>
        <v>0</v>
      </c>
      <c r="W4613">
        <f t="shared" si="750"/>
        <v>1</v>
      </c>
    </row>
    <row r="4614" spans="1:23" x14ac:dyDescent="0.25">
      <c r="A4614" t="s">
        <v>9031</v>
      </c>
      <c r="B4614">
        <v>1</v>
      </c>
      <c r="C4614">
        <v>148350</v>
      </c>
      <c r="E4614" s="74">
        <v>3047659</v>
      </c>
      <c r="F4614" s="75">
        <f t="shared" si="752"/>
        <v>1</v>
      </c>
      <c r="G4614" s="75">
        <f t="shared" si="752"/>
        <v>2</v>
      </c>
      <c r="H4614" s="75">
        <f t="shared" si="752"/>
        <v>3</v>
      </c>
      <c r="I4614" s="75">
        <f t="shared" si="752"/>
        <v>4</v>
      </c>
      <c r="J4614" s="75">
        <f t="shared" si="752"/>
        <v>5</v>
      </c>
      <c r="K4614" s="75">
        <f t="shared" si="752"/>
        <v>6</v>
      </c>
      <c r="L4614" s="75">
        <f t="shared" si="752"/>
        <v>7</v>
      </c>
      <c r="M4614" s="75">
        <f t="shared" si="752"/>
        <v>8</v>
      </c>
      <c r="N4614" s="75">
        <f t="shared" si="752"/>
        <v>9</v>
      </c>
      <c r="O4614" s="75">
        <f t="shared" si="752"/>
        <v>10</v>
      </c>
      <c r="P4614">
        <f t="shared" ref="P4614:P4677" si="753">MIN(F4614:O4614)</f>
        <v>1</v>
      </c>
      <c r="Q4614" t="str">
        <f t="shared" ref="Q4614:Q4677" si="754">HLOOKUP($P4614,$F$3:$O$4,2,FALSE)</f>
        <v>D20201231</v>
      </c>
      <c r="R4614">
        <f t="shared" ref="R4614:R4677" si="755">VLOOKUP(CONCATENATE($Q4614,".",$E4614),$A$4:$C$488690,3,FALSE)</f>
        <v>611534</v>
      </c>
      <c r="S4614">
        <v>1</v>
      </c>
      <c r="T4614">
        <f t="shared" si="750"/>
        <v>0</v>
      </c>
      <c r="U4614">
        <f t="shared" si="750"/>
        <v>0</v>
      </c>
      <c r="V4614">
        <f t="shared" si="750"/>
        <v>0</v>
      </c>
      <c r="W4614">
        <f t="shared" si="750"/>
        <v>1</v>
      </c>
    </row>
    <row r="4615" spans="1:23" x14ac:dyDescent="0.25">
      <c r="A4615" t="s">
        <v>9033</v>
      </c>
      <c r="B4615">
        <v>1</v>
      </c>
      <c r="C4615">
        <v>36009</v>
      </c>
      <c r="E4615" s="74">
        <v>3048487</v>
      </c>
      <c r="F4615" s="75">
        <f t="shared" ref="F4615:O4624" si="756">IFERROR(VLOOKUP(CONCATENATE(F$4,".",$E4615),$A$4:$C$488690,2,FALSE)*F$3,100)</f>
        <v>1</v>
      </c>
      <c r="G4615" s="75">
        <f t="shared" si="756"/>
        <v>2</v>
      </c>
      <c r="H4615" s="75">
        <f t="shared" si="756"/>
        <v>3</v>
      </c>
      <c r="I4615" s="75">
        <f t="shared" si="756"/>
        <v>4</v>
      </c>
      <c r="J4615" s="75">
        <f t="shared" si="756"/>
        <v>5</v>
      </c>
      <c r="K4615" s="75">
        <f t="shared" si="756"/>
        <v>6</v>
      </c>
      <c r="L4615" s="75">
        <f t="shared" si="756"/>
        <v>7</v>
      </c>
      <c r="M4615" s="75">
        <f t="shared" si="756"/>
        <v>8</v>
      </c>
      <c r="N4615" s="75">
        <f t="shared" si="756"/>
        <v>9</v>
      </c>
      <c r="O4615" s="75">
        <f t="shared" si="756"/>
        <v>10</v>
      </c>
      <c r="P4615">
        <f t="shared" si="753"/>
        <v>1</v>
      </c>
      <c r="Q4615" t="str">
        <f t="shared" si="754"/>
        <v>D20201231</v>
      </c>
      <c r="R4615">
        <f t="shared" si="755"/>
        <v>499495</v>
      </c>
      <c r="S4615">
        <v>1</v>
      </c>
      <c r="T4615">
        <f t="shared" si="750"/>
        <v>0</v>
      </c>
      <c r="U4615">
        <f t="shared" si="750"/>
        <v>0</v>
      </c>
      <c r="V4615">
        <f t="shared" si="750"/>
        <v>0</v>
      </c>
      <c r="W4615">
        <f t="shared" si="750"/>
        <v>1</v>
      </c>
    </row>
    <row r="4616" spans="1:23" x14ac:dyDescent="0.25">
      <c r="A4616" t="s">
        <v>9035</v>
      </c>
      <c r="B4616">
        <v>1</v>
      </c>
      <c r="C4616">
        <v>430433</v>
      </c>
      <c r="E4616" s="74">
        <v>3049635</v>
      </c>
      <c r="F4616" s="75">
        <f t="shared" si="756"/>
        <v>1</v>
      </c>
      <c r="G4616" s="75">
        <f t="shared" si="756"/>
        <v>2</v>
      </c>
      <c r="H4616" s="75">
        <f t="shared" si="756"/>
        <v>3</v>
      </c>
      <c r="I4616" s="75">
        <f t="shared" si="756"/>
        <v>4</v>
      </c>
      <c r="J4616" s="75">
        <f t="shared" si="756"/>
        <v>5</v>
      </c>
      <c r="K4616" s="75">
        <f t="shared" si="756"/>
        <v>6</v>
      </c>
      <c r="L4616" s="75">
        <f t="shared" si="756"/>
        <v>7</v>
      </c>
      <c r="M4616" s="75">
        <f t="shared" si="756"/>
        <v>8</v>
      </c>
      <c r="N4616" s="75">
        <f t="shared" si="756"/>
        <v>9</v>
      </c>
      <c r="O4616" s="75">
        <f t="shared" si="756"/>
        <v>10</v>
      </c>
      <c r="P4616">
        <f t="shared" si="753"/>
        <v>1</v>
      </c>
      <c r="Q4616" t="str">
        <f t="shared" si="754"/>
        <v>D20201231</v>
      </c>
      <c r="R4616">
        <f t="shared" si="755"/>
        <v>221490</v>
      </c>
      <c r="S4616">
        <v>1</v>
      </c>
      <c r="T4616">
        <f t="shared" si="750"/>
        <v>0</v>
      </c>
      <c r="U4616">
        <f t="shared" si="750"/>
        <v>0</v>
      </c>
      <c r="V4616">
        <f t="shared" si="750"/>
        <v>0</v>
      </c>
      <c r="W4616">
        <f t="shared" si="750"/>
        <v>1</v>
      </c>
    </row>
    <row r="4617" spans="1:23" x14ac:dyDescent="0.25">
      <c r="A4617" t="s">
        <v>9037</v>
      </c>
      <c r="B4617">
        <v>1</v>
      </c>
      <c r="C4617">
        <v>236163</v>
      </c>
      <c r="E4617" s="74">
        <v>3049729</v>
      </c>
      <c r="F4617" s="75">
        <f t="shared" si="756"/>
        <v>1</v>
      </c>
      <c r="G4617" s="75">
        <f t="shared" si="756"/>
        <v>2</v>
      </c>
      <c r="H4617" s="75">
        <f t="shared" si="756"/>
        <v>3</v>
      </c>
      <c r="I4617" s="75">
        <f t="shared" si="756"/>
        <v>4</v>
      </c>
      <c r="J4617" s="75">
        <f t="shared" si="756"/>
        <v>5</v>
      </c>
      <c r="K4617" s="75">
        <f t="shared" si="756"/>
        <v>6</v>
      </c>
      <c r="L4617" s="75">
        <f t="shared" si="756"/>
        <v>7</v>
      </c>
      <c r="M4617" s="75">
        <f t="shared" si="756"/>
        <v>8</v>
      </c>
      <c r="N4617" s="75">
        <f t="shared" si="756"/>
        <v>9</v>
      </c>
      <c r="O4617" s="75">
        <f t="shared" si="756"/>
        <v>10</v>
      </c>
      <c r="P4617">
        <f t="shared" si="753"/>
        <v>1</v>
      </c>
      <c r="Q4617" t="str">
        <f t="shared" si="754"/>
        <v>D20201231</v>
      </c>
      <c r="R4617">
        <f t="shared" si="755"/>
        <v>91860</v>
      </c>
      <c r="S4617">
        <v>1</v>
      </c>
      <c r="T4617">
        <f t="shared" si="750"/>
        <v>0</v>
      </c>
      <c r="U4617">
        <f t="shared" si="750"/>
        <v>0</v>
      </c>
      <c r="V4617">
        <f t="shared" si="750"/>
        <v>0</v>
      </c>
      <c r="W4617">
        <f t="shared" si="750"/>
        <v>1</v>
      </c>
    </row>
    <row r="4618" spans="1:23" x14ac:dyDescent="0.25">
      <c r="A4618" t="s">
        <v>9039</v>
      </c>
      <c r="B4618">
        <v>1</v>
      </c>
      <c r="C4618">
        <v>855085</v>
      </c>
      <c r="E4618" s="74">
        <v>3052813</v>
      </c>
      <c r="F4618" s="75">
        <f t="shared" si="756"/>
        <v>1</v>
      </c>
      <c r="G4618" s="75">
        <f t="shared" si="756"/>
        <v>2</v>
      </c>
      <c r="H4618" s="75">
        <f t="shared" si="756"/>
        <v>3</v>
      </c>
      <c r="I4618" s="75">
        <f t="shared" si="756"/>
        <v>4</v>
      </c>
      <c r="J4618" s="75">
        <f t="shared" si="756"/>
        <v>5</v>
      </c>
      <c r="K4618" s="75">
        <f t="shared" si="756"/>
        <v>6</v>
      </c>
      <c r="L4618" s="75">
        <f t="shared" si="756"/>
        <v>7</v>
      </c>
      <c r="M4618" s="75">
        <f t="shared" si="756"/>
        <v>8</v>
      </c>
      <c r="N4618" s="75">
        <f t="shared" si="756"/>
        <v>9</v>
      </c>
      <c r="O4618" s="75">
        <f t="shared" si="756"/>
        <v>10</v>
      </c>
      <c r="P4618">
        <f t="shared" si="753"/>
        <v>1</v>
      </c>
      <c r="Q4618" t="str">
        <f t="shared" si="754"/>
        <v>D20201231</v>
      </c>
      <c r="R4618">
        <f t="shared" si="755"/>
        <v>1320462</v>
      </c>
      <c r="S4618">
        <v>1</v>
      </c>
      <c r="T4618">
        <f t="shared" si="750"/>
        <v>0</v>
      </c>
      <c r="U4618">
        <f t="shared" si="750"/>
        <v>0</v>
      </c>
      <c r="V4618">
        <f t="shared" si="750"/>
        <v>1</v>
      </c>
      <c r="W4618">
        <f t="shared" si="750"/>
        <v>0</v>
      </c>
    </row>
    <row r="4619" spans="1:23" x14ac:dyDescent="0.25">
      <c r="A4619" t="s">
        <v>9041</v>
      </c>
      <c r="B4619">
        <v>1</v>
      </c>
      <c r="C4619">
        <v>592807</v>
      </c>
      <c r="E4619" s="74">
        <v>3057818</v>
      </c>
      <c r="F4619" s="75">
        <f t="shared" si="756"/>
        <v>1</v>
      </c>
      <c r="G4619" s="75">
        <f t="shared" si="756"/>
        <v>2</v>
      </c>
      <c r="H4619" s="75">
        <f t="shared" si="756"/>
        <v>3</v>
      </c>
      <c r="I4619" s="75">
        <f t="shared" si="756"/>
        <v>4</v>
      </c>
      <c r="J4619" s="75">
        <f t="shared" si="756"/>
        <v>5</v>
      </c>
      <c r="K4619" s="75">
        <f t="shared" si="756"/>
        <v>6</v>
      </c>
      <c r="L4619" s="75">
        <f t="shared" si="756"/>
        <v>7</v>
      </c>
      <c r="M4619" s="75">
        <f t="shared" si="756"/>
        <v>8</v>
      </c>
      <c r="N4619" s="75">
        <f t="shared" si="756"/>
        <v>100</v>
      </c>
      <c r="O4619" s="75">
        <f t="shared" si="756"/>
        <v>100</v>
      </c>
      <c r="P4619">
        <f t="shared" si="753"/>
        <v>1</v>
      </c>
      <c r="Q4619" t="str">
        <f t="shared" si="754"/>
        <v>D20201231</v>
      </c>
      <c r="R4619">
        <f t="shared" si="755"/>
        <v>849931</v>
      </c>
      <c r="S4619">
        <v>1</v>
      </c>
      <c r="T4619">
        <f t="shared" si="750"/>
        <v>0</v>
      </c>
      <c r="U4619">
        <f t="shared" si="750"/>
        <v>0</v>
      </c>
      <c r="V4619">
        <f t="shared" si="750"/>
        <v>0</v>
      </c>
      <c r="W4619">
        <f t="shared" si="750"/>
        <v>1</v>
      </c>
    </row>
    <row r="4620" spans="1:23" x14ac:dyDescent="0.25">
      <c r="A4620" t="s">
        <v>9042</v>
      </c>
      <c r="B4620">
        <v>1</v>
      </c>
      <c r="C4620">
        <v>186507</v>
      </c>
      <c r="E4620" s="74">
        <v>3058114</v>
      </c>
      <c r="F4620" s="75">
        <f t="shared" si="756"/>
        <v>1</v>
      </c>
      <c r="G4620" s="75">
        <f t="shared" si="756"/>
        <v>2</v>
      </c>
      <c r="H4620" s="75">
        <f t="shared" si="756"/>
        <v>3</v>
      </c>
      <c r="I4620" s="75">
        <f t="shared" si="756"/>
        <v>4</v>
      </c>
      <c r="J4620" s="75">
        <f t="shared" si="756"/>
        <v>100</v>
      </c>
      <c r="K4620" s="75">
        <f t="shared" si="756"/>
        <v>100</v>
      </c>
      <c r="L4620" s="75">
        <f t="shared" si="756"/>
        <v>100</v>
      </c>
      <c r="M4620" s="75">
        <f t="shared" si="756"/>
        <v>100</v>
      </c>
      <c r="N4620" s="75">
        <f t="shared" si="756"/>
        <v>100</v>
      </c>
      <c r="O4620" s="75">
        <f t="shared" si="756"/>
        <v>100</v>
      </c>
      <c r="P4620">
        <f t="shared" si="753"/>
        <v>1</v>
      </c>
      <c r="Q4620" t="str">
        <f t="shared" si="754"/>
        <v>D20201231</v>
      </c>
      <c r="R4620">
        <f t="shared" si="755"/>
        <v>15121</v>
      </c>
      <c r="S4620">
        <v>1</v>
      </c>
      <c r="T4620">
        <f t="shared" si="750"/>
        <v>0</v>
      </c>
      <c r="U4620">
        <f t="shared" si="750"/>
        <v>0</v>
      </c>
      <c r="V4620">
        <f t="shared" si="750"/>
        <v>0</v>
      </c>
      <c r="W4620">
        <f t="shared" si="750"/>
        <v>1</v>
      </c>
    </row>
    <row r="4621" spans="1:23" x14ac:dyDescent="0.25">
      <c r="A4621" t="s">
        <v>9044</v>
      </c>
      <c r="B4621">
        <v>1</v>
      </c>
      <c r="C4621">
        <v>106460</v>
      </c>
      <c r="E4621" s="74">
        <v>3066025</v>
      </c>
      <c r="F4621" s="75">
        <f t="shared" si="756"/>
        <v>1</v>
      </c>
      <c r="G4621" s="75">
        <f t="shared" si="756"/>
        <v>2</v>
      </c>
      <c r="H4621" s="75">
        <f t="shared" si="756"/>
        <v>3</v>
      </c>
      <c r="I4621" s="75">
        <f t="shared" si="756"/>
        <v>4</v>
      </c>
      <c r="J4621" s="75">
        <f t="shared" si="756"/>
        <v>5</v>
      </c>
      <c r="K4621" s="75">
        <f t="shared" si="756"/>
        <v>6</v>
      </c>
      <c r="L4621" s="75">
        <f t="shared" si="756"/>
        <v>7</v>
      </c>
      <c r="M4621" s="75">
        <f t="shared" si="756"/>
        <v>8</v>
      </c>
      <c r="N4621" s="75">
        <f t="shared" si="756"/>
        <v>9</v>
      </c>
      <c r="O4621" s="75">
        <f t="shared" si="756"/>
        <v>10</v>
      </c>
      <c r="P4621">
        <f t="shared" si="753"/>
        <v>1</v>
      </c>
      <c r="Q4621" t="str">
        <f t="shared" si="754"/>
        <v>D20201231</v>
      </c>
      <c r="R4621">
        <f t="shared" si="755"/>
        <v>81442</v>
      </c>
      <c r="S4621">
        <v>1</v>
      </c>
      <c r="T4621">
        <f t="shared" si="750"/>
        <v>0</v>
      </c>
      <c r="U4621">
        <f t="shared" si="750"/>
        <v>0</v>
      </c>
      <c r="V4621">
        <f t="shared" si="750"/>
        <v>0</v>
      </c>
      <c r="W4621">
        <f t="shared" si="750"/>
        <v>1</v>
      </c>
    </row>
    <row r="4622" spans="1:23" x14ac:dyDescent="0.25">
      <c r="A4622" t="s">
        <v>9046</v>
      </c>
      <c r="B4622">
        <v>1</v>
      </c>
      <c r="C4622">
        <v>201196</v>
      </c>
      <c r="E4622" s="74">
        <v>3067929</v>
      </c>
      <c r="F4622" s="75">
        <f t="shared" si="756"/>
        <v>1</v>
      </c>
      <c r="G4622" s="75">
        <f t="shared" si="756"/>
        <v>2</v>
      </c>
      <c r="H4622" s="75">
        <f t="shared" si="756"/>
        <v>3</v>
      </c>
      <c r="I4622" s="75">
        <f t="shared" si="756"/>
        <v>4</v>
      </c>
      <c r="J4622" s="75">
        <f t="shared" si="756"/>
        <v>5</v>
      </c>
      <c r="K4622" s="75">
        <f t="shared" si="756"/>
        <v>6</v>
      </c>
      <c r="L4622" s="75">
        <f t="shared" si="756"/>
        <v>7</v>
      </c>
      <c r="M4622" s="75">
        <f t="shared" si="756"/>
        <v>8</v>
      </c>
      <c r="N4622" s="75">
        <f t="shared" si="756"/>
        <v>9</v>
      </c>
      <c r="O4622" s="75">
        <f t="shared" si="756"/>
        <v>10</v>
      </c>
      <c r="P4622">
        <f t="shared" si="753"/>
        <v>1</v>
      </c>
      <c r="Q4622" t="str">
        <f t="shared" si="754"/>
        <v>D20201231</v>
      </c>
      <c r="R4622">
        <f t="shared" si="755"/>
        <v>246489</v>
      </c>
      <c r="S4622">
        <v>1</v>
      </c>
      <c r="T4622">
        <f t="shared" si="750"/>
        <v>0</v>
      </c>
      <c r="U4622">
        <f t="shared" si="750"/>
        <v>0</v>
      </c>
      <c r="V4622">
        <f t="shared" si="750"/>
        <v>0</v>
      </c>
      <c r="W4622">
        <f t="shared" si="750"/>
        <v>1</v>
      </c>
    </row>
    <row r="4623" spans="1:23" x14ac:dyDescent="0.25">
      <c r="A4623" t="s">
        <v>9048</v>
      </c>
      <c r="B4623">
        <v>1</v>
      </c>
      <c r="C4623">
        <v>450656</v>
      </c>
      <c r="E4623" s="74">
        <v>3068579</v>
      </c>
      <c r="F4623" s="75">
        <f t="shared" si="756"/>
        <v>1</v>
      </c>
      <c r="G4623" s="75">
        <f t="shared" si="756"/>
        <v>2</v>
      </c>
      <c r="H4623" s="75">
        <f t="shared" si="756"/>
        <v>3</v>
      </c>
      <c r="I4623" s="75">
        <f t="shared" si="756"/>
        <v>4</v>
      </c>
      <c r="J4623" s="75">
        <f t="shared" si="756"/>
        <v>5</v>
      </c>
      <c r="K4623" s="75">
        <f t="shared" si="756"/>
        <v>6</v>
      </c>
      <c r="L4623" s="75">
        <f t="shared" si="756"/>
        <v>7</v>
      </c>
      <c r="M4623" s="75">
        <f t="shared" si="756"/>
        <v>8</v>
      </c>
      <c r="N4623" s="75">
        <f t="shared" si="756"/>
        <v>9</v>
      </c>
      <c r="O4623" s="75">
        <f t="shared" si="756"/>
        <v>10</v>
      </c>
      <c r="P4623">
        <f t="shared" si="753"/>
        <v>1</v>
      </c>
      <c r="Q4623" t="str">
        <f t="shared" si="754"/>
        <v>D20201231</v>
      </c>
      <c r="R4623">
        <f t="shared" si="755"/>
        <v>1442344</v>
      </c>
      <c r="S4623">
        <v>1</v>
      </c>
      <c r="T4623">
        <f t="shared" si="750"/>
        <v>0</v>
      </c>
      <c r="U4623">
        <f t="shared" si="750"/>
        <v>0</v>
      </c>
      <c r="V4623">
        <f t="shared" si="750"/>
        <v>1</v>
      </c>
      <c r="W4623">
        <f t="shared" si="750"/>
        <v>0</v>
      </c>
    </row>
    <row r="4624" spans="1:23" x14ac:dyDescent="0.25">
      <c r="A4624" t="s">
        <v>9050</v>
      </c>
      <c r="B4624">
        <v>1</v>
      </c>
      <c r="C4624">
        <v>207653</v>
      </c>
      <c r="E4624" s="74">
        <v>3070545</v>
      </c>
      <c r="F4624" s="75">
        <f t="shared" si="756"/>
        <v>1</v>
      </c>
      <c r="G4624" s="75">
        <f t="shared" si="756"/>
        <v>2</v>
      </c>
      <c r="H4624" s="75">
        <f t="shared" si="756"/>
        <v>3</v>
      </c>
      <c r="I4624" s="75">
        <f t="shared" si="756"/>
        <v>4</v>
      </c>
      <c r="J4624" s="75">
        <f t="shared" si="756"/>
        <v>5</v>
      </c>
      <c r="K4624" s="75">
        <f t="shared" si="756"/>
        <v>6</v>
      </c>
      <c r="L4624" s="75">
        <f t="shared" si="756"/>
        <v>7</v>
      </c>
      <c r="M4624" s="75">
        <f t="shared" si="756"/>
        <v>8</v>
      </c>
      <c r="N4624" s="75">
        <f t="shared" si="756"/>
        <v>9</v>
      </c>
      <c r="O4624" s="75">
        <f t="shared" si="756"/>
        <v>10</v>
      </c>
      <c r="P4624">
        <f t="shared" si="753"/>
        <v>1</v>
      </c>
      <c r="Q4624" t="str">
        <f t="shared" si="754"/>
        <v>D20201231</v>
      </c>
      <c r="R4624">
        <f t="shared" si="755"/>
        <v>329757</v>
      </c>
      <c r="S4624">
        <v>1</v>
      </c>
      <c r="T4624">
        <f t="shared" si="750"/>
        <v>0</v>
      </c>
      <c r="U4624">
        <f t="shared" si="750"/>
        <v>0</v>
      </c>
      <c r="V4624">
        <f t="shared" si="750"/>
        <v>0</v>
      </c>
      <c r="W4624">
        <f t="shared" si="750"/>
        <v>1</v>
      </c>
    </row>
    <row r="4625" spans="1:23" x14ac:dyDescent="0.25">
      <c r="A4625" t="s">
        <v>9052</v>
      </c>
      <c r="B4625">
        <v>1</v>
      </c>
      <c r="C4625">
        <v>127602</v>
      </c>
      <c r="E4625" s="74">
        <v>3075474</v>
      </c>
      <c r="F4625" s="75">
        <f t="shared" ref="F4625:O4634" si="757">IFERROR(VLOOKUP(CONCATENATE(F$4,".",$E4625),$A$4:$C$488690,2,FALSE)*F$3,100)</f>
        <v>1</v>
      </c>
      <c r="G4625" s="75">
        <f t="shared" si="757"/>
        <v>2</v>
      </c>
      <c r="H4625" s="75">
        <f t="shared" si="757"/>
        <v>3</v>
      </c>
      <c r="I4625" s="75">
        <f t="shared" si="757"/>
        <v>4</v>
      </c>
      <c r="J4625" s="75">
        <f t="shared" si="757"/>
        <v>5</v>
      </c>
      <c r="K4625" s="75">
        <f t="shared" si="757"/>
        <v>6</v>
      </c>
      <c r="L4625" s="75">
        <f t="shared" si="757"/>
        <v>7</v>
      </c>
      <c r="M4625" s="75">
        <f t="shared" si="757"/>
        <v>8</v>
      </c>
      <c r="N4625" s="75">
        <f t="shared" si="757"/>
        <v>9</v>
      </c>
      <c r="O4625" s="75">
        <f t="shared" si="757"/>
        <v>10</v>
      </c>
      <c r="P4625">
        <f t="shared" si="753"/>
        <v>1</v>
      </c>
      <c r="Q4625" t="str">
        <f t="shared" si="754"/>
        <v>D20201231</v>
      </c>
      <c r="R4625">
        <f t="shared" si="755"/>
        <v>462510</v>
      </c>
      <c r="S4625">
        <v>1</v>
      </c>
      <c r="T4625">
        <f t="shared" si="750"/>
        <v>0</v>
      </c>
      <c r="U4625">
        <f t="shared" si="750"/>
        <v>0</v>
      </c>
      <c r="V4625">
        <f t="shared" si="750"/>
        <v>0</v>
      </c>
      <c r="W4625">
        <f t="shared" si="750"/>
        <v>1</v>
      </c>
    </row>
    <row r="4626" spans="1:23" x14ac:dyDescent="0.25">
      <c r="A4626" t="s">
        <v>9054</v>
      </c>
      <c r="B4626">
        <v>1</v>
      </c>
      <c r="C4626">
        <v>186414</v>
      </c>
      <c r="E4626" s="74">
        <v>3076220</v>
      </c>
      <c r="F4626" s="75">
        <f t="shared" si="757"/>
        <v>1</v>
      </c>
      <c r="G4626" s="75">
        <f t="shared" si="757"/>
        <v>2</v>
      </c>
      <c r="H4626" s="75">
        <f t="shared" si="757"/>
        <v>3</v>
      </c>
      <c r="I4626" s="75">
        <f t="shared" si="757"/>
        <v>4</v>
      </c>
      <c r="J4626" s="75">
        <f t="shared" si="757"/>
        <v>5</v>
      </c>
      <c r="K4626" s="75">
        <f t="shared" si="757"/>
        <v>6</v>
      </c>
      <c r="L4626" s="75">
        <f t="shared" si="757"/>
        <v>7</v>
      </c>
      <c r="M4626" s="75">
        <f t="shared" si="757"/>
        <v>8</v>
      </c>
      <c r="N4626" s="75">
        <f t="shared" si="757"/>
        <v>9</v>
      </c>
      <c r="O4626" s="75">
        <f t="shared" si="757"/>
        <v>10</v>
      </c>
      <c r="P4626">
        <f t="shared" si="753"/>
        <v>1</v>
      </c>
      <c r="Q4626" t="str">
        <f t="shared" si="754"/>
        <v>D20201231</v>
      </c>
      <c r="R4626">
        <f t="shared" si="755"/>
        <v>3046798</v>
      </c>
      <c r="S4626">
        <v>1</v>
      </c>
      <c r="T4626">
        <f t="shared" si="750"/>
        <v>0</v>
      </c>
      <c r="U4626">
        <f t="shared" si="750"/>
        <v>0</v>
      </c>
      <c r="V4626">
        <f t="shared" si="750"/>
        <v>1</v>
      </c>
      <c r="W4626">
        <f t="shared" si="750"/>
        <v>0</v>
      </c>
    </row>
    <row r="4627" spans="1:23" x14ac:dyDescent="0.25">
      <c r="A4627" t="s">
        <v>9055</v>
      </c>
      <c r="B4627">
        <v>1</v>
      </c>
      <c r="C4627">
        <v>127275</v>
      </c>
      <c r="E4627" s="74">
        <v>3076248</v>
      </c>
      <c r="F4627" s="75">
        <f t="shared" si="757"/>
        <v>1</v>
      </c>
      <c r="G4627" s="75">
        <f t="shared" si="757"/>
        <v>2</v>
      </c>
      <c r="H4627" s="75">
        <f t="shared" si="757"/>
        <v>3</v>
      </c>
      <c r="I4627" s="75">
        <f t="shared" si="757"/>
        <v>4</v>
      </c>
      <c r="J4627" s="75">
        <f t="shared" si="757"/>
        <v>5</v>
      </c>
      <c r="K4627" s="75">
        <f t="shared" si="757"/>
        <v>6</v>
      </c>
      <c r="L4627" s="75">
        <f t="shared" si="757"/>
        <v>7</v>
      </c>
      <c r="M4627" s="75">
        <f t="shared" si="757"/>
        <v>8</v>
      </c>
      <c r="N4627" s="75">
        <f t="shared" si="757"/>
        <v>9</v>
      </c>
      <c r="O4627" s="75">
        <f t="shared" si="757"/>
        <v>10</v>
      </c>
      <c r="P4627">
        <f t="shared" si="753"/>
        <v>1</v>
      </c>
      <c r="Q4627" t="str">
        <f t="shared" si="754"/>
        <v>D20201231</v>
      </c>
      <c r="R4627">
        <f t="shared" si="755"/>
        <v>14672010</v>
      </c>
      <c r="S4627">
        <v>1</v>
      </c>
      <c r="T4627">
        <f t="shared" si="750"/>
        <v>0</v>
      </c>
      <c r="U4627">
        <f t="shared" si="750"/>
        <v>1</v>
      </c>
      <c r="V4627">
        <f t="shared" si="750"/>
        <v>0</v>
      </c>
      <c r="W4627">
        <f t="shared" si="750"/>
        <v>0</v>
      </c>
    </row>
    <row r="4628" spans="1:23" x14ac:dyDescent="0.25">
      <c r="A4628" t="s">
        <v>9057</v>
      </c>
      <c r="B4628">
        <v>1</v>
      </c>
      <c r="C4628">
        <v>548435</v>
      </c>
      <c r="E4628" s="74">
        <v>3076453</v>
      </c>
      <c r="F4628" s="75">
        <f t="shared" si="757"/>
        <v>1</v>
      </c>
      <c r="G4628" s="75">
        <f t="shared" si="757"/>
        <v>2</v>
      </c>
      <c r="H4628" s="75">
        <f t="shared" si="757"/>
        <v>3</v>
      </c>
      <c r="I4628" s="75">
        <f t="shared" si="757"/>
        <v>4</v>
      </c>
      <c r="J4628" s="75">
        <f t="shared" si="757"/>
        <v>5</v>
      </c>
      <c r="K4628" s="75">
        <f t="shared" si="757"/>
        <v>6</v>
      </c>
      <c r="L4628" s="75">
        <f t="shared" si="757"/>
        <v>7</v>
      </c>
      <c r="M4628" s="75">
        <f t="shared" si="757"/>
        <v>8</v>
      </c>
      <c r="N4628" s="75">
        <f t="shared" si="757"/>
        <v>9</v>
      </c>
      <c r="O4628" s="75">
        <f t="shared" si="757"/>
        <v>10</v>
      </c>
      <c r="P4628">
        <f t="shared" si="753"/>
        <v>1</v>
      </c>
      <c r="Q4628" t="str">
        <f t="shared" si="754"/>
        <v>D20201231</v>
      </c>
      <c r="R4628">
        <f t="shared" si="755"/>
        <v>1578574</v>
      </c>
      <c r="S4628">
        <v>1</v>
      </c>
      <c r="T4628">
        <f t="shared" si="750"/>
        <v>0</v>
      </c>
      <c r="U4628">
        <f t="shared" si="750"/>
        <v>0</v>
      </c>
      <c r="V4628">
        <f t="shared" si="750"/>
        <v>1</v>
      </c>
      <c r="W4628">
        <f t="shared" si="750"/>
        <v>0</v>
      </c>
    </row>
    <row r="4629" spans="1:23" x14ac:dyDescent="0.25">
      <c r="A4629" t="s">
        <v>9059</v>
      </c>
      <c r="B4629">
        <v>1</v>
      </c>
      <c r="C4629">
        <v>609438</v>
      </c>
      <c r="E4629" s="74">
        <v>3076604</v>
      </c>
      <c r="F4629" s="75">
        <f t="shared" si="757"/>
        <v>1</v>
      </c>
      <c r="G4629" s="75">
        <f t="shared" si="757"/>
        <v>2</v>
      </c>
      <c r="H4629" s="75">
        <f t="shared" si="757"/>
        <v>3</v>
      </c>
      <c r="I4629" s="75">
        <f t="shared" si="757"/>
        <v>4</v>
      </c>
      <c r="J4629" s="75">
        <f t="shared" si="757"/>
        <v>5</v>
      </c>
      <c r="K4629" s="75">
        <f t="shared" si="757"/>
        <v>6</v>
      </c>
      <c r="L4629" s="75">
        <f t="shared" si="757"/>
        <v>7</v>
      </c>
      <c r="M4629" s="75">
        <f t="shared" si="757"/>
        <v>8</v>
      </c>
      <c r="N4629" s="75">
        <f t="shared" si="757"/>
        <v>9</v>
      </c>
      <c r="O4629" s="75">
        <f t="shared" si="757"/>
        <v>10</v>
      </c>
      <c r="P4629">
        <f t="shared" si="753"/>
        <v>1</v>
      </c>
      <c r="Q4629" t="str">
        <f t="shared" si="754"/>
        <v>D20201231</v>
      </c>
      <c r="R4629">
        <f t="shared" si="755"/>
        <v>1229134</v>
      </c>
      <c r="S4629">
        <v>1</v>
      </c>
      <c r="T4629">
        <f t="shared" si="750"/>
        <v>0</v>
      </c>
      <c r="U4629">
        <f t="shared" si="750"/>
        <v>0</v>
      </c>
      <c r="V4629">
        <f t="shared" si="750"/>
        <v>1</v>
      </c>
      <c r="W4629">
        <f t="shared" si="750"/>
        <v>0</v>
      </c>
    </row>
    <row r="4630" spans="1:23" x14ac:dyDescent="0.25">
      <c r="A4630" t="s">
        <v>9061</v>
      </c>
      <c r="B4630">
        <v>1</v>
      </c>
      <c r="C4630">
        <v>162913</v>
      </c>
      <c r="E4630" s="74">
        <v>3089752</v>
      </c>
      <c r="F4630" s="75">
        <f t="shared" si="757"/>
        <v>1</v>
      </c>
      <c r="G4630" s="75">
        <f t="shared" si="757"/>
        <v>2</v>
      </c>
      <c r="H4630" s="75">
        <f t="shared" si="757"/>
        <v>3</v>
      </c>
      <c r="I4630" s="75">
        <f t="shared" si="757"/>
        <v>4</v>
      </c>
      <c r="J4630" s="75">
        <f t="shared" si="757"/>
        <v>5</v>
      </c>
      <c r="K4630" s="75">
        <f t="shared" si="757"/>
        <v>6</v>
      </c>
      <c r="L4630" s="75">
        <f t="shared" si="757"/>
        <v>7</v>
      </c>
      <c r="M4630" s="75">
        <f t="shared" si="757"/>
        <v>8</v>
      </c>
      <c r="N4630" s="75">
        <f t="shared" si="757"/>
        <v>9</v>
      </c>
      <c r="O4630" s="75">
        <f t="shared" si="757"/>
        <v>10</v>
      </c>
      <c r="P4630">
        <f t="shared" si="753"/>
        <v>1</v>
      </c>
      <c r="Q4630" t="str">
        <f t="shared" si="754"/>
        <v>D20201231</v>
      </c>
      <c r="R4630">
        <f t="shared" si="755"/>
        <v>15651</v>
      </c>
      <c r="S4630">
        <v>1</v>
      </c>
      <c r="T4630">
        <f t="shared" si="750"/>
        <v>0</v>
      </c>
      <c r="U4630">
        <f t="shared" si="750"/>
        <v>0</v>
      </c>
      <c r="V4630">
        <f t="shared" si="750"/>
        <v>0</v>
      </c>
      <c r="W4630">
        <f t="shared" si="750"/>
        <v>1</v>
      </c>
    </row>
    <row r="4631" spans="1:23" x14ac:dyDescent="0.25">
      <c r="A4631" t="s">
        <v>9063</v>
      </c>
      <c r="B4631">
        <v>1</v>
      </c>
      <c r="C4631">
        <v>182935</v>
      </c>
      <c r="E4631" s="74">
        <v>3090833</v>
      </c>
      <c r="F4631" s="75">
        <f t="shared" si="757"/>
        <v>1</v>
      </c>
      <c r="G4631" s="75">
        <f t="shared" si="757"/>
        <v>2</v>
      </c>
      <c r="H4631" s="75">
        <f t="shared" si="757"/>
        <v>3</v>
      </c>
      <c r="I4631" s="75">
        <f t="shared" si="757"/>
        <v>4</v>
      </c>
      <c r="J4631" s="75">
        <f t="shared" si="757"/>
        <v>5</v>
      </c>
      <c r="K4631" s="75">
        <f t="shared" si="757"/>
        <v>6</v>
      </c>
      <c r="L4631" s="75">
        <f t="shared" si="757"/>
        <v>7</v>
      </c>
      <c r="M4631" s="75">
        <f t="shared" si="757"/>
        <v>8</v>
      </c>
      <c r="N4631" s="75">
        <f t="shared" si="757"/>
        <v>9</v>
      </c>
      <c r="O4631" s="75">
        <f t="shared" si="757"/>
        <v>10</v>
      </c>
      <c r="P4631">
        <f t="shared" si="753"/>
        <v>1</v>
      </c>
      <c r="Q4631" t="str">
        <f t="shared" si="754"/>
        <v>D20201231</v>
      </c>
      <c r="R4631">
        <f t="shared" si="755"/>
        <v>161428</v>
      </c>
      <c r="S4631">
        <v>1</v>
      </c>
      <c r="T4631">
        <f t="shared" si="750"/>
        <v>0</v>
      </c>
      <c r="U4631">
        <f t="shared" si="750"/>
        <v>0</v>
      </c>
      <c r="V4631">
        <f t="shared" si="750"/>
        <v>0</v>
      </c>
      <c r="W4631">
        <f t="shared" si="750"/>
        <v>1</v>
      </c>
    </row>
    <row r="4632" spans="1:23" x14ac:dyDescent="0.25">
      <c r="A4632" t="s">
        <v>9064</v>
      </c>
      <c r="B4632">
        <v>1</v>
      </c>
      <c r="C4632">
        <v>143985</v>
      </c>
      <c r="E4632" s="74">
        <v>3102893</v>
      </c>
      <c r="F4632" s="75">
        <f t="shared" si="757"/>
        <v>1</v>
      </c>
      <c r="G4632" s="75">
        <f t="shared" si="757"/>
        <v>2</v>
      </c>
      <c r="H4632" s="75">
        <f t="shared" si="757"/>
        <v>3</v>
      </c>
      <c r="I4632" s="75">
        <f t="shared" si="757"/>
        <v>4</v>
      </c>
      <c r="J4632" s="75">
        <f t="shared" si="757"/>
        <v>5</v>
      </c>
      <c r="K4632" s="75">
        <f t="shared" si="757"/>
        <v>6</v>
      </c>
      <c r="L4632" s="75">
        <f t="shared" si="757"/>
        <v>7</v>
      </c>
      <c r="M4632" s="75">
        <f t="shared" si="757"/>
        <v>8</v>
      </c>
      <c r="N4632" s="75">
        <f t="shared" si="757"/>
        <v>9</v>
      </c>
      <c r="O4632" s="75">
        <f t="shared" si="757"/>
        <v>10</v>
      </c>
      <c r="P4632">
        <f t="shared" si="753"/>
        <v>1</v>
      </c>
      <c r="Q4632" t="str">
        <f t="shared" si="754"/>
        <v>D20201231</v>
      </c>
      <c r="R4632">
        <f t="shared" si="755"/>
        <v>108286</v>
      </c>
      <c r="S4632">
        <v>1</v>
      </c>
      <c r="T4632">
        <f t="shared" si="750"/>
        <v>0</v>
      </c>
      <c r="U4632">
        <f t="shared" si="750"/>
        <v>0</v>
      </c>
      <c r="V4632">
        <f t="shared" si="750"/>
        <v>0</v>
      </c>
      <c r="W4632">
        <f t="shared" si="750"/>
        <v>1</v>
      </c>
    </row>
    <row r="4633" spans="1:23" x14ac:dyDescent="0.25">
      <c r="A4633" t="s">
        <v>9066</v>
      </c>
      <c r="B4633">
        <v>1</v>
      </c>
      <c r="C4633">
        <v>500517</v>
      </c>
      <c r="E4633" s="74">
        <v>3103591</v>
      </c>
      <c r="F4633" s="75">
        <f t="shared" si="757"/>
        <v>1</v>
      </c>
      <c r="G4633" s="75">
        <f t="shared" si="757"/>
        <v>2</v>
      </c>
      <c r="H4633" s="75">
        <f t="shared" si="757"/>
        <v>3</v>
      </c>
      <c r="I4633" s="75">
        <f t="shared" si="757"/>
        <v>4</v>
      </c>
      <c r="J4633" s="75">
        <f t="shared" si="757"/>
        <v>5</v>
      </c>
      <c r="K4633" s="75">
        <f t="shared" si="757"/>
        <v>6</v>
      </c>
      <c r="L4633" s="75">
        <f t="shared" si="757"/>
        <v>7</v>
      </c>
      <c r="M4633" s="75">
        <f t="shared" si="757"/>
        <v>8</v>
      </c>
      <c r="N4633" s="75">
        <f t="shared" si="757"/>
        <v>9</v>
      </c>
      <c r="O4633" s="75">
        <f t="shared" si="757"/>
        <v>10</v>
      </c>
      <c r="P4633">
        <f t="shared" si="753"/>
        <v>1</v>
      </c>
      <c r="Q4633" t="str">
        <f t="shared" si="754"/>
        <v>D20201231</v>
      </c>
      <c r="R4633">
        <f t="shared" si="755"/>
        <v>117552</v>
      </c>
      <c r="S4633">
        <v>1</v>
      </c>
      <c r="T4633">
        <f t="shared" si="750"/>
        <v>0</v>
      </c>
      <c r="U4633">
        <f t="shared" si="750"/>
        <v>0</v>
      </c>
      <c r="V4633">
        <f t="shared" si="750"/>
        <v>0</v>
      </c>
      <c r="W4633">
        <f t="shared" si="750"/>
        <v>1</v>
      </c>
    </row>
    <row r="4634" spans="1:23" x14ac:dyDescent="0.25">
      <c r="A4634" t="s">
        <v>9068</v>
      </c>
      <c r="B4634">
        <v>1</v>
      </c>
      <c r="C4634">
        <v>306113</v>
      </c>
      <c r="E4634" s="74">
        <v>3109043</v>
      </c>
      <c r="F4634" s="75">
        <f t="shared" si="757"/>
        <v>1</v>
      </c>
      <c r="G4634" s="75">
        <f t="shared" si="757"/>
        <v>2</v>
      </c>
      <c r="H4634" s="75">
        <f t="shared" si="757"/>
        <v>3</v>
      </c>
      <c r="I4634" s="75">
        <f t="shared" si="757"/>
        <v>4</v>
      </c>
      <c r="J4634" s="75">
        <f t="shared" si="757"/>
        <v>5</v>
      </c>
      <c r="K4634" s="75">
        <f t="shared" si="757"/>
        <v>6</v>
      </c>
      <c r="L4634" s="75">
        <f t="shared" si="757"/>
        <v>7</v>
      </c>
      <c r="M4634" s="75">
        <f t="shared" si="757"/>
        <v>8</v>
      </c>
      <c r="N4634" s="75">
        <f t="shared" si="757"/>
        <v>9</v>
      </c>
      <c r="O4634" s="75">
        <f t="shared" si="757"/>
        <v>10</v>
      </c>
      <c r="P4634">
        <f t="shared" si="753"/>
        <v>1</v>
      </c>
      <c r="Q4634" t="str">
        <f t="shared" si="754"/>
        <v>D20201231</v>
      </c>
      <c r="R4634">
        <f t="shared" si="755"/>
        <v>2251445</v>
      </c>
      <c r="S4634">
        <v>1</v>
      </c>
      <c r="T4634">
        <f t="shared" si="750"/>
        <v>0</v>
      </c>
      <c r="U4634">
        <f t="shared" si="750"/>
        <v>0</v>
      </c>
      <c r="V4634">
        <f t="shared" si="750"/>
        <v>1</v>
      </c>
      <c r="W4634">
        <f t="shared" si="750"/>
        <v>0</v>
      </c>
    </row>
    <row r="4635" spans="1:23" x14ac:dyDescent="0.25">
      <c r="A4635" t="s">
        <v>9070</v>
      </c>
      <c r="B4635">
        <v>1</v>
      </c>
      <c r="C4635">
        <v>622678</v>
      </c>
      <c r="E4635" s="74">
        <v>3109146</v>
      </c>
      <c r="F4635" s="75">
        <f t="shared" ref="F4635:O4644" si="758">IFERROR(VLOOKUP(CONCATENATE(F$4,".",$E4635),$A$4:$C$488690,2,FALSE)*F$3,100)</f>
        <v>1</v>
      </c>
      <c r="G4635" s="75">
        <f t="shared" si="758"/>
        <v>2</v>
      </c>
      <c r="H4635" s="75">
        <f t="shared" si="758"/>
        <v>3</v>
      </c>
      <c r="I4635" s="75">
        <f t="shared" si="758"/>
        <v>4</v>
      </c>
      <c r="J4635" s="75">
        <f t="shared" si="758"/>
        <v>5</v>
      </c>
      <c r="K4635" s="75">
        <f t="shared" si="758"/>
        <v>6</v>
      </c>
      <c r="L4635" s="75">
        <f t="shared" si="758"/>
        <v>7</v>
      </c>
      <c r="M4635" s="75">
        <f t="shared" si="758"/>
        <v>8</v>
      </c>
      <c r="N4635" s="75">
        <f t="shared" si="758"/>
        <v>9</v>
      </c>
      <c r="O4635" s="75">
        <f t="shared" si="758"/>
        <v>10</v>
      </c>
      <c r="P4635">
        <f t="shared" si="753"/>
        <v>1</v>
      </c>
      <c r="Q4635" t="str">
        <f t="shared" si="754"/>
        <v>D20201231</v>
      </c>
      <c r="R4635">
        <f t="shared" si="755"/>
        <v>2177734</v>
      </c>
      <c r="S4635">
        <v>1</v>
      </c>
      <c r="T4635">
        <f t="shared" si="750"/>
        <v>0</v>
      </c>
      <c r="U4635">
        <f t="shared" si="750"/>
        <v>0</v>
      </c>
      <c r="V4635">
        <f t="shared" si="750"/>
        <v>1</v>
      </c>
      <c r="W4635">
        <f t="shared" si="750"/>
        <v>0</v>
      </c>
    </row>
    <row r="4636" spans="1:23" x14ac:dyDescent="0.25">
      <c r="A4636" t="s">
        <v>9072</v>
      </c>
      <c r="B4636">
        <v>1</v>
      </c>
      <c r="C4636">
        <v>471729</v>
      </c>
      <c r="E4636" s="74">
        <v>3110197</v>
      </c>
      <c r="F4636" s="75">
        <f t="shared" si="758"/>
        <v>1</v>
      </c>
      <c r="G4636" s="75">
        <f t="shared" si="758"/>
        <v>2</v>
      </c>
      <c r="H4636" s="75">
        <f t="shared" si="758"/>
        <v>3</v>
      </c>
      <c r="I4636" s="75">
        <f t="shared" si="758"/>
        <v>4</v>
      </c>
      <c r="J4636" s="75">
        <f t="shared" si="758"/>
        <v>5</v>
      </c>
      <c r="K4636" s="75">
        <f t="shared" si="758"/>
        <v>6</v>
      </c>
      <c r="L4636" s="75">
        <f t="shared" si="758"/>
        <v>7</v>
      </c>
      <c r="M4636" s="75">
        <f t="shared" si="758"/>
        <v>8</v>
      </c>
      <c r="N4636" s="75">
        <f t="shared" si="758"/>
        <v>9</v>
      </c>
      <c r="O4636" s="75">
        <f t="shared" si="758"/>
        <v>10</v>
      </c>
      <c r="P4636">
        <f t="shared" si="753"/>
        <v>1</v>
      </c>
      <c r="Q4636" t="str">
        <f t="shared" si="754"/>
        <v>D20201231</v>
      </c>
      <c r="R4636">
        <f t="shared" si="755"/>
        <v>2094997</v>
      </c>
      <c r="S4636">
        <v>1</v>
      </c>
      <c r="T4636">
        <f t="shared" si="750"/>
        <v>0</v>
      </c>
      <c r="U4636">
        <f t="shared" si="750"/>
        <v>0</v>
      </c>
      <c r="V4636">
        <f t="shared" si="750"/>
        <v>1</v>
      </c>
      <c r="W4636">
        <f t="shared" si="750"/>
        <v>0</v>
      </c>
    </row>
    <row r="4637" spans="1:23" x14ac:dyDescent="0.25">
      <c r="A4637" t="s">
        <v>9074</v>
      </c>
      <c r="B4637">
        <v>1</v>
      </c>
      <c r="C4637">
        <v>611051</v>
      </c>
      <c r="E4637" s="74">
        <v>3116519</v>
      </c>
      <c r="F4637" s="75">
        <f t="shared" si="758"/>
        <v>1</v>
      </c>
      <c r="G4637" s="75">
        <f t="shared" si="758"/>
        <v>2</v>
      </c>
      <c r="H4637" s="75">
        <f t="shared" si="758"/>
        <v>3</v>
      </c>
      <c r="I4637" s="75">
        <f t="shared" si="758"/>
        <v>4</v>
      </c>
      <c r="J4637" s="75">
        <f t="shared" si="758"/>
        <v>5</v>
      </c>
      <c r="K4637" s="75">
        <f t="shared" si="758"/>
        <v>6</v>
      </c>
      <c r="L4637" s="75">
        <f t="shared" si="758"/>
        <v>7</v>
      </c>
      <c r="M4637" s="75">
        <f t="shared" si="758"/>
        <v>8</v>
      </c>
      <c r="N4637" s="75">
        <f t="shared" si="758"/>
        <v>9</v>
      </c>
      <c r="O4637" s="75">
        <f t="shared" si="758"/>
        <v>10</v>
      </c>
      <c r="P4637">
        <f t="shared" si="753"/>
        <v>1</v>
      </c>
      <c r="Q4637" t="str">
        <f t="shared" si="754"/>
        <v>D20201231</v>
      </c>
      <c r="R4637">
        <f t="shared" si="755"/>
        <v>339895</v>
      </c>
      <c r="S4637">
        <v>1</v>
      </c>
      <c r="T4637">
        <f t="shared" si="750"/>
        <v>0</v>
      </c>
      <c r="U4637">
        <f t="shared" si="750"/>
        <v>0</v>
      </c>
      <c r="V4637">
        <f t="shared" si="750"/>
        <v>0</v>
      </c>
      <c r="W4637">
        <f t="shared" si="750"/>
        <v>1</v>
      </c>
    </row>
    <row r="4638" spans="1:23" x14ac:dyDescent="0.25">
      <c r="A4638" t="s">
        <v>9076</v>
      </c>
      <c r="B4638">
        <v>1</v>
      </c>
      <c r="C4638">
        <v>98255</v>
      </c>
      <c r="E4638" s="74">
        <v>3120646</v>
      </c>
      <c r="F4638" s="75">
        <f t="shared" si="758"/>
        <v>1</v>
      </c>
      <c r="G4638" s="75">
        <f t="shared" si="758"/>
        <v>2</v>
      </c>
      <c r="H4638" s="75">
        <f t="shared" si="758"/>
        <v>3</v>
      </c>
      <c r="I4638" s="75">
        <f t="shared" si="758"/>
        <v>4</v>
      </c>
      <c r="J4638" s="75">
        <f t="shared" si="758"/>
        <v>5</v>
      </c>
      <c r="K4638" s="75">
        <f t="shared" si="758"/>
        <v>6</v>
      </c>
      <c r="L4638" s="75">
        <f t="shared" si="758"/>
        <v>7</v>
      </c>
      <c r="M4638" s="75">
        <f t="shared" si="758"/>
        <v>8</v>
      </c>
      <c r="N4638" s="75">
        <f t="shared" si="758"/>
        <v>9</v>
      </c>
      <c r="O4638" s="75">
        <f t="shared" si="758"/>
        <v>10</v>
      </c>
      <c r="P4638">
        <f t="shared" si="753"/>
        <v>1</v>
      </c>
      <c r="Q4638" t="str">
        <f t="shared" si="754"/>
        <v>D20201231</v>
      </c>
      <c r="R4638">
        <f t="shared" si="755"/>
        <v>450766</v>
      </c>
      <c r="S4638">
        <v>1</v>
      </c>
      <c r="T4638">
        <f t="shared" si="750"/>
        <v>0</v>
      </c>
      <c r="U4638">
        <f t="shared" si="750"/>
        <v>0</v>
      </c>
      <c r="V4638">
        <f t="shared" si="750"/>
        <v>0</v>
      </c>
      <c r="W4638">
        <f t="shared" si="750"/>
        <v>1</v>
      </c>
    </row>
    <row r="4639" spans="1:23" x14ac:dyDescent="0.25">
      <c r="A4639" t="s">
        <v>9078</v>
      </c>
      <c r="B4639">
        <v>1</v>
      </c>
      <c r="C4639">
        <v>13358</v>
      </c>
      <c r="E4639" s="74">
        <v>3120897</v>
      </c>
      <c r="F4639" s="75">
        <f t="shared" si="758"/>
        <v>1</v>
      </c>
      <c r="G4639" s="75">
        <f t="shared" si="758"/>
        <v>2</v>
      </c>
      <c r="H4639" s="75">
        <f t="shared" si="758"/>
        <v>3</v>
      </c>
      <c r="I4639" s="75">
        <f t="shared" si="758"/>
        <v>4</v>
      </c>
      <c r="J4639" s="75">
        <f t="shared" si="758"/>
        <v>5</v>
      </c>
      <c r="K4639" s="75">
        <f t="shared" si="758"/>
        <v>6</v>
      </c>
      <c r="L4639" s="75">
        <f t="shared" si="758"/>
        <v>7</v>
      </c>
      <c r="M4639" s="75">
        <f t="shared" si="758"/>
        <v>8</v>
      </c>
      <c r="N4639" s="75">
        <f t="shared" si="758"/>
        <v>9</v>
      </c>
      <c r="O4639" s="75">
        <f t="shared" si="758"/>
        <v>10</v>
      </c>
      <c r="P4639">
        <f t="shared" si="753"/>
        <v>1</v>
      </c>
      <c r="Q4639" t="str">
        <f t="shared" si="754"/>
        <v>D20201231</v>
      </c>
      <c r="R4639">
        <f t="shared" si="755"/>
        <v>75118</v>
      </c>
      <c r="S4639">
        <v>1</v>
      </c>
      <c r="T4639">
        <f t="shared" si="750"/>
        <v>0</v>
      </c>
      <c r="U4639">
        <f t="shared" si="750"/>
        <v>0</v>
      </c>
      <c r="V4639">
        <f t="shared" si="750"/>
        <v>0</v>
      </c>
      <c r="W4639">
        <f t="shared" si="750"/>
        <v>1</v>
      </c>
    </row>
    <row r="4640" spans="1:23" x14ac:dyDescent="0.25">
      <c r="A4640" t="s">
        <v>9080</v>
      </c>
      <c r="B4640">
        <v>1</v>
      </c>
      <c r="C4640">
        <v>520268</v>
      </c>
      <c r="E4640" s="74">
        <v>3121072</v>
      </c>
      <c r="F4640" s="75">
        <f t="shared" si="758"/>
        <v>1</v>
      </c>
      <c r="G4640" s="75">
        <f t="shared" si="758"/>
        <v>2</v>
      </c>
      <c r="H4640" s="75">
        <f t="shared" si="758"/>
        <v>3</v>
      </c>
      <c r="I4640" s="75">
        <f t="shared" si="758"/>
        <v>4</v>
      </c>
      <c r="J4640" s="75">
        <f t="shared" si="758"/>
        <v>100</v>
      </c>
      <c r="K4640" s="75">
        <f t="shared" si="758"/>
        <v>100</v>
      </c>
      <c r="L4640" s="75">
        <f t="shared" si="758"/>
        <v>100</v>
      </c>
      <c r="M4640" s="75">
        <f t="shared" si="758"/>
        <v>100</v>
      </c>
      <c r="N4640" s="75">
        <f t="shared" si="758"/>
        <v>100</v>
      </c>
      <c r="O4640" s="75">
        <f t="shared" si="758"/>
        <v>100</v>
      </c>
      <c r="P4640">
        <f t="shared" si="753"/>
        <v>1</v>
      </c>
      <c r="Q4640" t="str">
        <f t="shared" si="754"/>
        <v>D20201231</v>
      </c>
      <c r="R4640">
        <f t="shared" si="755"/>
        <v>3143139</v>
      </c>
      <c r="S4640">
        <v>1</v>
      </c>
      <c r="T4640">
        <f t="shared" si="750"/>
        <v>0</v>
      </c>
      <c r="U4640">
        <f t="shared" si="750"/>
        <v>0</v>
      </c>
      <c r="V4640">
        <f t="shared" si="750"/>
        <v>1</v>
      </c>
      <c r="W4640">
        <f t="shared" si="750"/>
        <v>0</v>
      </c>
    </row>
    <row r="4641" spans="1:23" x14ac:dyDescent="0.25">
      <c r="A4641" t="s">
        <v>9082</v>
      </c>
      <c r="B4641">
        <v>1</v>
      </c>
      <c r="C4641">
        <v>167960</v>
      </c>
      <c r="E4641" s="74">
        <v>3122994</v>
      </c>
      <c r="F4641" s="75">
        <f t="shared" si="758"/>
        <v>1</v>
      </c>
      <c r="G4641" s="75">
        <f t="shared" si="758"/>
        <v>2</v>
      </c>
      <c r="H4641" s="75">
        <f t="shared" si="758"/>
        <v>3</v>
      </c>
      <c r="I4641" s="75">
        <f t="shared" si="758"/>
        <v>4</v>
      </c>
      <c r="J4641" s="75">
        <f t="shared" si="758"/>
        <v>5</v>
      </c>
      <c r="K4641" s="75">
        <f t="shared" si="758"/>
        <v>6</v>
      </c>
      <c r="L4641" s="75">
        <f t="shared" si="758"/>
        <v>7</v>
      </c>
      <c r="M4641" s="75">
        <f t="shared" si="758"/>
        <v>8</v>
      </c>
      <c r="N4641" s="75">
        <f t="shared" si="758"/>
        <v>9</v>
      </c>
      <c r="O4641" s="75">
        <f t="shared" si="758"/>
        <v>10</v>
      </c>
      <c r="P4641">
        <f t="shared" si="753"/>
        <v>1</v>
      </c>
      <c r="Q4641" t="str">
        <f t="shared" si="754"/>
        <v>D20201231</v>
      </c>
      <c r="R4641">
        <f t="shared" si="755"/>
        <v>612059</v>
      </c>
      <c r="S4641">
        <v>1</v>
      </c>
      <c r="T4641">
        <f t="shared" si="750"/>
        <v>0</v>
      </c>
      <c r="U4641">
        <f t="shared" si="750"/>
        <v>0</v>
      </c>
      <c r="V4641">
        <f t="shared" si="750"/>
        <v>0</v>
      </c>
      <c r="W4641">
        <f t="shared" si="750"/>
        <v>1</v>
      </c>
    </row>
    <row r="4642" spans="1:23" x14ac:dyDescent="0.25">
      <c r="A4642" t="s">
        <v>9084</v>
      </c>
      <c r="B4642">
        <v>1</v>
      </c>
      <c r="C4642">
        <v>605542</v>
      </c>
      <c r="E4642" s="74">
        <v>3125315</v>
      </c>
      <c r="F4642" s="75">
        <f t="shared" si="758"/>
        <v>1</v>
      </c>
      <c r="G4642" s="75">
        <f t="shared" si="758"/>
        <v>2</v>
      </c>
      <c r="H4642" s="75">
        <f t="shared" si="758"/>
        <v>3</v>
      </c>
      <c r="I4642" s="75">
        <f t="shared" si="758"/>
        <v>4</v>
      </c>
      <c r="J4642" s="75">
        <f t="shared" si="758"/>
        <v>5</v>
      </c>
      <c r="K4642" s="75">
        <f t="shared" si="758"/>
        <v>6</v>
      </c>
      <c r="L4642" s="75">
        <f t="shared" si="758"/>
        <v>7</v>
      </c>
      <c r="M4642" s="75">
        <f t="shared" si="758"/>
        <v>8</v>
      </c>
      <c r="N4642" s="75">
        <f t="shared" si="758"/>
        <v>9</v>
      </c>
      <c r="O4642" s="75">
        <f t="shared" si="758"/>
        <v>10</v>
      </c>
      <c r="P4642">
        <f t="shared" si="753"/>
        <v>1</v>
      </c>
      <c r="Q4642" t="str">
        <f t="shared" si="754"/>
        <v>D20201231</v>
      </c>
      <c r="R4642">
        <f t="shared" si="755"/>
        <v>171501</v>
      </c>
      <c r="S4642">
        <v>1</v>
      </c>
      <c r="T4642">
        <f t="shared" si="750"/>
        <v>0</v>
      </c>
      <c r="U4642">
        <f t="shared" si="750"/>
        <v>0</v>
      </c>
      <c r="V4642">
        <f t="shared" si="750"/>
        <v>0</v>
      </c>
      <c r="W4642">
        <f t="shared" si="750"/>
        <v>1</v>
      </c>
    </row>
    <row r="4643" spans="1:23" x14ac:dyDescent="0.25">
      <c r="A4643" t="s">
        <v>9086</v>
      </c>
      <c r="B4643">
        <v>1</v>
      </c>
      <c r="C4643">
        <v>158590</v>
      </c>
      <c r="E4643" s="74">
        <v>3125557</v>
      </c>
      <c r="F4643" s="75">
        <f t="shared" si="758"/>
        <v>1</v>
      </c>
      <c r="G4643" s="75">
        <f t="shared" si="758"/>
        <v>2</v>
      </c>
      <c r="H4643" s="75">
        <f t="shared" si="758"/>
        <v>3</v>
      </c>
      <c r="I4643" s="75">
        <f t="shared" si="758"/>
        <v>4</v>
      </c>
      <c r="J4643" s="75">
        <f t="shared" si="758"/>
        <v>5</v>
      </c>
      <c r="K4643" s="75">
        <f t="shared" si="758"/>
        <v>6</v>
      </c>
      <c r="L4643" s="75">
        <f t="shared" si="758"/>
        <v>7</v>
      </c>
      <c r="M4643" s="75">
        <f t="shared" si="758"/>
        <v>8</v>
      </c>
      <c r="N4643" s="75">
        <f t="shared" si="758"/>
        <v>9</v>
      </c>
      <c r="O4643" s="75">
        <f t="shared" si="758"/>
        <v>10</v>
      </c>
      <c r="P4643">
        <f t="shared" si="753"/>
        <v>1</v>
      </c>
      <c r="Q4643" t="str">
        <f t="shared" si="754"/>
        <v>D20201231</v>
      </c>
      <c r="R4643">
        <f t="shared" si="755"/>
        <v>335640</v>
      </c>
      <c r="S4643">
        <v>1</v>
      </c>
      <c r="T4643">
        <f t="shared" si="750"/>
        <v>0</v>
      </c>
      <c r="U4643">
        <f t="shared" si="750"/>
        <v>0</v>
      </c>
      <c r="V4643">
        <f t="shared" si="750"/>
        <v>0</v>
      </c>
      <c r="W4643">
        <f t="shared" si="750"/>
        <v>1</v>
      </c>
    </row>
    <row r="4644" spans="1:23" x14ac:dyDescent="0.25">
      <c r="A4644" t="s">
        <v>9088</v>
      </c>
      <c r="B4644">
        <v>1</v>
      </c>
      <c r="C4644">
        <v>61053</v>
      </c>
      <c r="E4644" s="74">
        <v>3128923</v>
      </c>
      <c r="F4644" s="75">
        <f t="shared" si="758"/>
        <v>1</v>
      </c>
      <c r="G4644" s="75">
        <f t="shared" si="758"/>
        <v>2</v>
      </c>
      <c r="H4644" s="75">
        <f t="shared" si="758"/>
        <v>3</v>
      </c>
      <c r="I4644" s="75">
        <f t="shared" si="758"/>
        <v>4</v>
      </c>
      <c r="J4644" s="75">
        <f t="shared" si="758"/>
        <v>5</v>
      </c>
      <c r="K4644" s="75">
        <f t="shared" si="758"/>
        <v>6</v>
      </c>
      <c r="L4644" s="75">
        <f t="shared" si="758"/>
        <v>7</v>
      </c>
      <c r="M4644" s="75">
        <f t="shared" si="758"/>
        <v>8</v>
      </c>
      <c r="N4644" s="75">
        <f t="shared" si="758"/>
        <v>9</v>
      </c>
      <c r="O4644" s="75">
        <f t="shared" si="758"/>
        <v>10</v>
      </c>
      <c r="P4644">
        <f t="shared" si="753"/>
        <v>1</v>
      </c>
      <c r="Q4644" t="str">
        <f t="shared" si="754"/>
        <v>D20201231</v>
      </c>
      <c r="R4644">
        <f t="shared" si="755"/>
        <v>181867</v>
      </c>
      <c r="S4644">
        <v>1</v>
      </c>
      <c r="T4644">
        <f t="shared" si="750"/>
        <v>0</v>
      </c>
      <c r="U4644">
        <f t="shared" si="750"/>
        <v>0</v>
      </c>
      <c r="V4644">
        <f t="shared" si="750"/>
        <v>0</v>
      </c>
      <c r="W4644">
        <f t="shared" si="750"/>
        <v>1</v>
      </c>
    </row>
    <row r="4645" spans="1:23" x14ac:dyDescent="0.25">
      <c r="A4645" t="s">
        <v>9089</v>
      </c>
      <c r="B4645">
        <v>1</v>
      </c>
      <c r="C4645">
        <v>3480903</v>
      </c>
      <c r="E4645" s="74">
        <v>3131400</v>
      </c>
      <c r="F4645" s="75">
        <f t="shared" ref="F4645:O4654" si="759">IFERROR(VLOOKUP(CONCATENATE(F$4,".",$E4645),$A$4:$C$488690,2,FALSE)*F$3,100)</f>
        <v>1</v>
      </c>
      <c r="G4645" s="75">
        <f t="shared" si="759"/>
        <v>2</v>
      </c>
      <c r="H4645" s="75">
        <f t="shared" si="759"/>
        <v>3</v>
      </c>
      <c r="I4645" s="75">
        <f t="shared" si="759"/>
        <v>4</v>
      </c>
      <c r="J4645" s="75">
        <f t="shared" si="759"/>
        <v>5</v>
      </c>
      <c r="K4645" s="75">
        <f t="shared" si="759"/>
        <v>6</v>
      </c>
      <c r="L4645" s="75">
        <f t="shared" si="759"/>
        <v>7</v>
      </c>
      <c r="M4645" s="75">
        <f t="shared" si="759"/>
        <v>8</v>
      </c>
      <c r="N4645" s="75">
        <f t="shared" si="759"/>
        <v>9</v>
      </c>
      <c r="O4645" s="75">
        <f t="shared" si="759"/>
        <v>10</v>
      </c>
      <c r="P4645">
        <f t="shared" si="753"/>
        <v>1</v>
      </c>
      <c r="Q4645" t="str">
        <f t="shared" si="754"/>
        <v>D20201231</v>
      </c>
      <c r="R4645">
        <f t="shared" si="755"/>
        <v>355511</v>
      </c>
      <c r="S4645">
        <v>1</v>
      </c>
      <c r="T4645">
        <f t="shared" si="750"/>
        <v>0</v>
      </c>
      <c r="U4645">
        <f t="shared" si="750"/>
        <v>0</v>
      </c>
      <c r="V4645">
        <f t="shared" si="750"/>
        <v>0</v>
      </c>
      <c r="W4645">
        <f t="shared" si="750"/>
        <v>1</v>
      </c>
    </row>
    <row r="4646" spans="1:23" x14ac:dyDescent="0.25">
      <c r="A4646" t="s">
        <v>9090</v>
      </c>
      <c r="B4646">
        <v>1</v>
      </c>
      <c r="C4646">
        <v>63837</v>
      </c>
      <c r="E4646" s="74">
        <v>3133570</v>
      </c>
      <c r="F4646" s="75">
        <f t="shared" si="759"/>
        <v>1</v>
      </c>
      <c r="G4646" s="75">
        <f t="shared" si="759"/>
        <v>2</v>
      </c>
      <c r="H4646" s="75">
        <f t="shared" si="759"/>
        <v>100</v>
      </c>
      <c r="I4646" s="75">
        <f t="shared" si="759"/>
        <v>100</v>
      </c>
      <c r="J4646" s="75">
        <f t="shared" si="759"/>
        <v>100</v>
      </c>
      <c r="K4646" s="75">
        <f t="shared" si="759"/>
        <v>100</v>
      </c>
      <c r="L4646" s="75">
        <f t="shared" si="759"/>
        <v>100</v>
      </c>
      <c r="M4646" s="75">
        <f t="shared" si="759"/>
        <v>100</v>
      </c>
      <c r="N4646" s="75">
        <f t="shared" si="759"/>
        <v>100</v>
      </c>
      <c r="O4646" s="75">
        <f t="shared" si="759"/>
        <v>100</v>
      </c>
      <c r="P4646">
        <f t="shared" si="753"/>
        <v>1</v>
      </c>
      <c r="Q4646" t="str">
        <f t="shared" si="754"/>
        <v>D20201231</v>
      </c>
      <c r="R4646">
        <f t="shared" si="755"/>
        <v>35585</v>
      </c>
      <c r="S4646">
        <v>1</v>
      </c>
      <c r="T4646">
        <f t="shared" si="750"/>
        <v>0</v>
      </c>
      <c r="U4646">
        <f t="shared" si="750"/>
        <v>0</v>
      </c>
      <c r="V4646">
        <f t="shared" si="750"/>
        <v>0</v>
      </c>
      <c r="W4646">
        <f t="shared" si="750"/>
        <v>1</v>
      </c>
    </row>
    <row r="4647" spans="1:23" x14ac:dyDescent="0.25">
      <c r="A4647" t="s">
        <v>9092</v>
      </c>
      <c r="B4647">
        <v>1</v>
      </c>
      <c r="C4647">
        <v>43669</v>
      </c>
      <c r="E4647" s="74">
        <v>3134399</v>
      </c>
      <c r="F4647" s="75">
        <f t="shared" si="759"/>
        <v>1</v>
      </c>
      <c r="G4647" s="75">
        <f t="shared" si="759"/>
        <v>2</v>
      </c>
      <c r="H4647" s="75">
        <f t="shared" si="759"/>
        <v>3</v>
      </c>
      <c r="I4647" s="75">
        <f t="shared" si="759"/>
        <v>4</v>
      </c>
      <c r="J4647" s="75">
        <f t="shared" si="759"/>
        <v>5</v>
      </c>
      <c r="K4647" s="75">
        <f t="shared" si="759"/>
        <v>6</v>
      </c>
      <c r="L4647" s="75">
        <f t="shared" si="759"/>
        <v>7</v>
      </c>
      <c r="M4647" s="75">
        <f t="shared" si="759"/>
        <v>8</v>
      </c>
      <c r="N4647" s="75">
        <f t="shared" si="759"/>
        <v>9</v>
      </c>
      <c r="O4647" s="75">
        <f t="shared" si="759"/>
        <v>10</v>
      </c>
      <c r="P4647">
        <f t="shared" si="753"/>
        <v>1</v>
      </c>
      <c r="Q4647" t="str">
        <f t="shared" si="754"/>
        <v>D20201231</v>
      </c>
      <c r="R4647">
        <f t="shared" si="755"/>
        <v>84003</v>
      </c>
      <c r="S4647">
        <v>1</v>
      </c>
      <c r="T4647">
        <f t="shared" si="750"/>
        <v>0</v>
      </c>
      <c r="U4647">
        <f t="shared" si="750"/>
        <v>0</v>
      </c>
      <c r="V4647">
        <f t="shared" si="750"/>
        <v>0</v>
      </c>
      <c r="W4647">
        <f t="shared" si="750"/>
        <v>1</v>
      </c>
    </row>
    <row r="4648" spans="1:23" x14ac:dyDescent="0.25">
      <c r="A4648" t="s">
        <v>9094</v>
      </c>
      <c r="B4648">
        <v>1</v>
      </c>
      <c r="C4648">
        <v>539776</v>
      </c>
      <c r="E4648" s="74">
        <v>3134698</v>
      </c>
      <c r="F4648" s="75">
        <f t="shared" si="759"/>
        <v>1</v>
      </c>
      <c r="G4648" s="75">
        <f t="shared" si="759"/>
        <v>2</v>
      </c>
      <c r="H4648" s="75">
        <f t="shared" si="759"/>
        <v>3</v>
      </c>
      <c r="I4648" s="75">
        <f t="shared" si="759"/>
        <v>4</v>
      </c>
      <c r="J4648" s="75">
        <f t="shared" si="759"/>
        <v>5</v>
      </c>
      <c r="K4648" s="75">
        <f t="shared" si="759"/>
        <v>6</v>
      </c>
      <c r="L4648" s="75">
        <f t="shared" si="759"/>
        <v>7</v>
      </c>
      <c r="M4648" s="75">
        <f t="shared" si="759"/>
        <v>8</v>
      </c>
      <c r="N4648" s="75">
        <f t="shared" si="759"/>
        <v>9</v>
      </c>
      <c r="O4648" s="75">
        <f t="shared" si="759"/>
        <v>10</v>
      </c>
      <c r="P4648">
        <f t="shared" si="753"/>
        <v>1</v>
      </c>
      <c r="Q4648" t="str">
        <f t="shared" si="754"/>
        <v>D20201231</v>
      </c>
      <c r="R4648">
        <f t="shared" si="755"/>
        <v>358087</v>
      </c>
      <c r="S4648">
        <v>1</v>
      </c>
      <c r="T4648">
        <f t="shared" si="750"/>
        <v>0</v>
      </c>
      <c r="U4648">
        <f t="shared" si="750"/>
        <v>0</v>
      </c>
      <c r="V4648">
        <f t="shared" si="750"/>
        <v>0</v>
      </c>
      <c r="W4648">
        <f t="shared" si="750"/>
        <v>1</v>
      </c>
    </row>
    <row r="4649" spans="1:23" x14ac:dyDescent="0.25">
      <c r="A4649" t="s">
        <v>9096</v>
      </c>
      <c r="B4649">
        <v>1</v>
      </c>
      <c r="C4649">
        <v>61841</v>
      </c>
      <c r="E4649" s="74">
        <v>3138146</v>
      </c>
      <c r="F4649" s="75">
        <f t="shared" si="759"/>
        <v>1</v>
      </c>
      <c r="G4649" s="75">
        <f t="shared" si="759"/>
        <v>2</v>
      </c>
      <c r="H4649" s="75">
        <f t="shared" si="759"/>
        <v>3</v>
      </c>
      <c r="I4649" s="75">
        <f t="shared" si="759"/>
        <v>4</v>
      </c>
      <c r="J4649" s="75">
        <f t="shared" si="759"/>
        <v>5</v>
      </c>
      <c r="K4649" s="75">
        <f t="shared" si="759"/>
        <v>6</v>
      </c>
      <c r="L4649" s="75">
        <f t="shared" si="759"/>
        <v>7</v>
      </c>
      <c r="M4649" s="75">
        <f t="shared" si="759"/>
        <v>8</v>
      </c>
      <c r="N4649" s="75">
        <f t="shared" si="759"/>
        <v>9</v>
      </c>
      <c r="O4649" s="75">
        <f t="shared" si="759"/>
        <v>10</v>
      </c>
      <c r="P4649">
        <f t="shared" si="753"/>
        <v>1</v>
      </c>
      <c r="Q4649" t="str">
        <f t="shared" si="754"/>
        <v>D20201231</v>
      </c>
      <c r="R4649">
        <f t="shared" si="755"/>
        <v>36574817</v>
      </c>
      <c r="S4649">
        <v>1</v>
      </c>
      <c r="T4649">
        <f t="shared" si="750"/>
        <v>0</v>
      </c>
      <c r="U4649">
        <f t="shared" si="750"/>
        <v>1</v>
      </c>
      <c r="V4649">
        <f t="shared" si="750"/>
        <v>0</v>
      </c>
      <c r="W4649">
        <f t="shared" si="750"/>
        <v>0</v>
      </c>
    </row>
    <row r="4650" spans="1:23" x14ac:dyDescent="0.25">
      <c r="A4650" t="s">
        <v>9098</v>
      </c>
      <c r="B4650">
        <v>1</v>
      </c>
      <c r="C4650">
        <v>3606113</v>
      </c>
      <c r="E4650" s="74">
        <v>3139321</v>
      </c>
      <c r="F4650" s="75">
        <f t="shared" si="759"/>
        <v>1</v>
      </c>
      <c r="G4650" s="75">
        <f t="shared" si="759"/>
        <v>2</v>
      </c>
      <c r="H4650" s="75">
        <f t="shared" si="759"/>
        <v>3</v>
      </c>
      <c r="I4650" s="75">
        <f t="shared" si="759"/>
        <v>4</v>
      </c>
      <c r="J4650" s="75">
        <f t="shared" si="759"/>
        <v>5</v>
      </c>
      <c r="K4650" s="75">
        <f t="shared" si="759"/>
        <v>6</v>
      </c>
      <c r="L4650" s="75">
        <f t="shared" si="759"/>
        <v>7</v>
      </c>
      <c r="M4650" s="75">
        <f t="shared" si="759"/>
        <v>8</v>
      </c>
      <c r="N4650" s="75">
        <f t="shared" si="759"/>
        <v>9</v>
      </c>
      <c r="O4650" s="75">
        <f t="shared" si="759"/>
        <v>10</v>
      </c>
      <c r="P4650">
        <f t="shared" si="753"/>
        <v>1</v>
      </c>
      <c r="Q4650" t="str">
        <f t="shared" si="754"/>
        <v>D20201231</v>
      </c>
      <c r="R4650">
        <f t="shared" si="755"/>
        <v>71068</v>
      </c>
      <c r="S4650">
        <v>1</v>
      </c>
      <c r="T4650">
        <f t="shared" si="750"/>
        <v>0</v>
      </c>
      <c r="U4650">
        <f t="shared" si="750"/>
        <v>0</v>
      </c>
      <c r="V4650">
        <f t="shared" si="750"/>
        <v>0</v>
      </c>
      <c r="W4650">
        <f t="shared" si="750"/>
        <v>1</v>
      </c>
    </row>
    <row r="4651" spans="1:23" x14ac:dyDescent="0.25">
      <c r="A4651" t="s">
        <v>9100</v>
      </c>
      <c r="B4651">
        <v>1</v>
      </c>
      <c r="C4651">
        <v>6315152</v>
      </c>
      <c r="E4651" s="74">
        <v>3140822</v>
      </c>
      <c r="F4651" s="75">
        <f t="shared" si="759"/>
        <v>1</v>
      </c>
      <c r="G4651" s="75">
        <f t="shared" si="759"/>
        <v>2</v>
      </c>
      <c r="H4651" s="75">
        <f t="shared" si="759"/>
        <v>3</v>
      </c>
      <c r="I4651" s="75">
        <f t="shared" si="759"/>
        <v>4</v>
      </c>
      <c r="J4651" s="75">
        <f t="shared" si="759"/>
        <v>5</v>
      </c>
      <c r="K4651" s="75">
        <f t="shared" si="759"/>
        <v>6</v>
      </c>
      <c r="L4651" s="75">
        <f t="shared" si="759"/>
        <v>7</v>
      </c>
      <c r="M4651" s="75">
        <f t="shared" si="759"/>
        <v>8</v>
      </c>
      <c r="N4651" s="75">
        <f t="shared" si="759"/>
        <v>9</v>
      </c>
      <c r="O4651" s="75">
        <f t="shared" si="759"/>
        <v>10</v>
      </c>
      <c r="P4651">
        <f t="shared" si="753"/>
        <v>1</v>
      </c>
      <c r="Q4651" t="str">
        <f t="shared" si="754"/>
        <v>D20201231</v>
      </c>
      <c r="R4651">
        <f t="shared" si="755"/>
        <v>494242</v>
      </c>
      <c r="S4651">
        <v>1</v>
      </c>
      <c r="T4651">
        <f t="shared" si="750"/>
        <v>0</v>
      </c>
      <c r="U4651">
        <f t="shared" si="750"/>
        <v>0</v>
      </c>
      <c r="V4651">
        <f t="shared" si="750"/>
        <v>0</v>
      </c>
      <c r="W4651">
        <f t="shared" si="750"/>
        <v>1</v>
      </c>
    </row>
    <row r="4652" spans="1:23" x14ac:dyDescent="0.25">
      <c r="A4652" t="s">
        <v>9101</v>
      </c>
      <c r="B4652">
        <v>1</v>
      </c>
      <c r="C4652">
        <v>227196</v>
      </c>
      <c r="E4652" s="74">
        <v>3141726</v>
      </c>
      <c r="F4652" s="75">
        <f t="shared" si="759"/>
        <v>1</v>
      </c>
      <c r="G4652" s="75">
        <f t="shared" si="759"/>
        <v>2</v>
      </c>
      <c r="H4652" s="75">
        <f t="shared" si="759"/>
        <v>3</v>
      </c>
      <c r="I4652" s="75">
        <f t="shared" si="759"/>
        <v>4</v>
      </c>
      <c r="J4652" s="75">
        <f t="shared" si="759"/>
        <v>5</v>
      </c>
      <c r="K4652" s="75">
        <f t="shared" si="759"/>
        <v>6</v>
      </c>
      <c r="L4652" s="75">
        <f t="shared" si="759"/>
        <v>7</v>
      </c>
      <c r="M4652" s="75">
        <f t="shared" si="759"/>
        <v>8</v>
      </c>
      <c r="N4652" s="75">
        <f t="shared" si="759"/>
        <v>9</v>
      </c>
      <c r="O4652" s="75">
        <f t="shared" si="759"/>
        <v>10</v>
      </c>
      <c r="P4652">
        <f t="shared" si="753"/>
        <v>1</v>
      </c>
      <c r="Q4652" t="str">
        <f t="shared" si="754"/>
        <v>D20201231</v>
      </c>
      <c r="R4652">
        <f t="shared" si="755"/>
        <v>1432367</v>
      </c>
      <c r="S4652">
        <v>1</v>
      </c>
      <c r="T4652">
        <f t="shared" si="750"/>
        <v>0</v>
      </c>
      <c r="U4652">
        <f t="shared" si="750"/>
        <v>0</v>
      </c>
      <c r="V4652">
        <f t="shared" si="750"/>
        <v>1</v>
      </c>
      <c r="W4652">
        <f t="shared" si="750"/>
        <v>0</v>
      </c>
    </row>
    <row r="4653" spans="1:23" x14ac:dyDescent="0.25">
      <c r="A4653" t="s">
        <v>9103</v>
      </c>
      <c r="B4653">
        <v>1</v>
      </c>
      <c r="C4653">
        <v>1730533</v>
      </c>
      <c r="E4653" s="74">
        <v>3145797</v>
      </c>
      <c r="F4653" s="75">
        <f t="shared" si="759"/>
        <v>1</v>
      </c>
      <c r="G4653" s="75">
        <f t="shared" si="759"/>
        <v>2</v>
      </c>
      <c r="H4653" s="75">
        <f t="shared" si="759"/>
        <v>3</v>
      </c>
      <c r="I4653" s="75">
        <f t="shared" si="759"/>
        <v>4</v>
      </c>
      <c r="J4653" s="75">
        <f t="shared" si="759"/>
        <v>5</v>
      </c>
      <c r="K4653" s="75">
        <f t="shared" si="759"/>
        <v>6</v>
      </c>
      <c r="L4653" s="75">
        <f t="shared" si="759"/>
        <v>7</v>
      </c>
      <c r="M4653" s="75">
        <f t="shared" si="759"/>
        <v>8</v>
      </c>
      <c r="N4653" s="75">
        <f t="shared" si="759"/>
        <v>9</v>
      </c>
      <c r="O4653" s="75">
        <f t="shared" si="759"/>
        <v>10</v>
      </c>
      <c r="P4653">
        <f t="shared" si="753"/>
        <v>1</v>
      </c>
      <c r="Q4653" t="str">
        <f t="shared" si="754"/>
        <v>D20201231</v>
      </c>
      <c r="R4653">
        <f t="shared" si="755"/>
        <v>640562</v>
      </c>
      <c r="S4653">
        <v>1</v>
      </c>
      <c r="T4653">
        <f t="shared" si="750"/>
        <v>0</v>
      </c>
      <c r="U4653">
        <f t="shared" si="750"/>
        <v>0</v>
      </c>
      <c r="V4653">
        <f t="shared" si="750"/>
        <v>0</v>
      </c>
      <c r="W4653">
        <f t="shared" si="750"/>
        <v>1</v>
      </c>
    </row>
    <row r="4654" spans="1:23" x14ac:dyDescent="0.25">
      <c r="A4654" t="s">
        <v>9105</v>
      </c>
      <c r="B4654">
        <v>1</v>
      </c>
      <c r="C4654">
        <v>213500</v>
      </c>
      <c r="E4654" s="74">
        <v>3146150</v>
      </c>
      <c r="F4654" s="75">
        <f t="shared" si="759"/>
        <v>1</v>
      </c>
      <c r="G4654" s="75">
        <f t="shared" si="759"/>
        <v>2</v>
      </c>
      <c r="H4654" s="75">
        <f t="shared" si="759"/>
        <v>3</v>
      </c>
      <c r="I4654" s="75">
        <f t="shared" si="759"/>
        <v>4</v>
      </c>
      <c r="J4654" s="75">
        <f t="shared" si="759"/>
        <v>5</v>
      </c>
      <c r="K4654" s="75">
        <f t="shared" si="759"/>
        <v>6</v>
      </c>
      <c r="L4654" s="75">
        <f t="shared" si="759"/>
        <v>7</v>
      </c>
      <c r="M4654" s="75">
        <f t="shared" si="759"/>
        <v>8</v>
      </c>
      <c r="N4654" s="75">
        <f t="shared" si="759"/>
        <v>9</v>
      </c>
      <c r="O4654" s="75">
        <f t="shared" si="759"/>
        <v>10</v>
      </c>
      <c r="P4654">
        <f t="shared" si="753"/>
        <v>1</v>
      </c>
      <c r="Q4654" t="str">
        <f t="shared" si="754"/>
        <v>D20201231</v>
      </c>
      <c r="R4654">
        <f t="shared" si="755"/>
        <v>1501742</v>
      </c>
      <c r="S4654">
        <v>1</v>
      </c>
      <c r="T4654">
        <f t="shared" si="750"/>
        <v>0</v>
      </c>
      <c r="U4654">
        <f t="shared" si="750"/>
        <v>0</v>
      </c>
      <c r="V4654">
        <f t="shared" si="750"/>
        <v>1</v>
      </c>
      <c r="W4654">
        <f t="shared" si="750"/>
        <v>0</v>
      </c>
    </row>
    <row r="4655" spans="1:23" x14ac:dyDescent="0.25">
      <c r="A4655" t="s">
        <v>9107</v>
      </c>
      <c r="B4655">
        <v>1</v>
      </c>
      <c r="C4655">
        <v>65289</v>
      </c>
      <c r="E4655" s="74">
        <v>3148613</v>
      </c>
      <c r="F4655" s="75">
        <f t="shared" ref="F4655:O4664" si="760">IFERROR(VLOOKUP(CONCATENATE(F$4,".",$E4655),$A$4:$C$488690,2,FALSE)*F$3,100)</f>
        <v>1</v>
      </c>
      <c r="G4655" s="75">
        <f t="shared" si="760"/>
        <v>2</v>
      </c>
      <c r="H4655" s="75">
        <f t="shared" si="760"/>
        <v>3</v>
      </c>
      <c r="I4655" s="75">
        <f t="shared" si="760"/>
        <v>4</v>
      </c>
      <c r="J4655" s="75">
        <f t="shared" si="760"/>
        <v>5</v>
      </c>
      <c r="K4655" s="75">
        <f t="shared" si="760"/>
        <v>6</v>
      </c>
      <c r="L4655" s="75">
        <f t="shared" si="760"/>
        <v>7</v>
      </c>
      <c r="M4655" s="75">
        <f t="shared" si="760"/>
        <v>8</v>
      </c>
      <c r="N4655" s="75">
        <f t="shared" si="760"/>
        <v>9</v>
      </c>
      <c r="O4655" s="75">
        <f t="shared" si="760"/>
        <v>10</v>
      </c>
      <c r="P4655">
        <f t="shared" si="753"/>
        <v>1</v>
      </c>
      <c r="Q4655" t="str">
        <f t="shared" si="754"/>
        <v>D20201231</v>
      </c>
      <c r="R4655">
        <f t="shared" si="755"/>
        <v>135192</v>
      </c>
      <c r="S4655">
        <v>1</v>
      </c>
      <c r="T4655">
        <f t="shared" si="750"/>
        <v>0</v>
      </c>
      <c r="U4655">
        <f t="shared" si="750"/>
        <v>0</v>
      </c>
      <c r="V4655">
        <f t="shared" si="750"/>
        <v>0</v>
      </c>
      <c r="W4655">
        <f t="shared" si="750"/>
        <v>1</v>
      </c>
    </row>
    <row r="4656" spans="1:23" x14ac:dyDescent="0.25">
      <c r="A4656" t="s">
        <v>9109</v>
      </c>
      <c r="B4656">
        <v>1</v>
      </c>
      <c r="C4656">
        <v>782075</v>
      </c>
      <c r="E4656" s="74">
        <v>3150205</v>
      </c>
      <c r="F4656" s="75">
        <f t="shared" si="760"/>
        <v>1</v>
      </c>
      <c r="G4656" s="75">
        <f t="shared" si="760"/>
        <v>2</v>
      </c>
      <c r="H4656" s="75">
        <f t="shared" si="760"/>
        <v>3</v>
      </c>
      <c r="I4656" s="75">
        <f t="shared" si="760"/>
        <v>4</v>
      </c>
      <c r="J4656" s="75">
        <f t="shared" si="760"/>
        <v>5</v>
      </c>
      <c r="K4656" s="75">
        <f t="shared" si="760"/>
        <v>6</v>
      </c>
      <c r="L4656" s="75">
        <f t="shared" si="760"/>
        <v>7</v>
      </c>
      <c r="M4656" s="75">
        <f t="shared" si="760"/>
        <v>8</v>
      </c>
      <c r="N4656" s="75">
        <f t="shared" si="760"/>
        <v>9</v>
      </c>
      <c r="O4656" s="75">
        <f t="shared" si="760"/>
        <v>10</v>
      </c>
      <c r="P4656">
        <f t="shared" si="753"/>
        <v>1</v>
      </c>
      <c r="Q4656" t="str">
        <f t="shared" si="754"/>
        <v>D20201231</v>
      </c>
      <c r="R4656">
        <f t="shared" si="755"/>
        <v>364100</v>
      </c>
      <c r="S4656">
        <v>1</v>
      </c>
      <c r="T4656">
        <f t="shared" si="750"/>
        <v>0</v>
      </c>
      <c r="U4656">
        <f t="shared" si="750"/>
        <v>0</v>
      </c>
      <c r="V4656">
        <f t="shared" si="750"/>
        <v>0</v>
      </c>
      <c r="W4656">
        <f t="shared" ref="T4656:W4719" si="761">IF(AND($R4656&gt;W$2,$R4656&lt;=W$3),1,0)</f>
        <v>1</v>
      </c>
    </row>
    <row r="4657" spans="1:23" x14ac:dyDescent="0.25">
      <c r="A4657" t="s">
        <v>9111</v>
      </c>
      <c r="B4657">
        <v>1</v>
      </c>
      <c r="C4657">
        <v>14549040</v>
      </c>
      <c r="E4657" s="74">
        <v>3150447</v>
      </c>
      <c r="F4657" s="75">
        <f t="shared" si="760"/>
        <v>1</v>
      </c>
      <c r="G4657" s="75">
        <f t="shared" si="760"/>
        <v>2</v>
      </c>
      <c r="H4657" s="75">
        <f t="shared" si="760"/>
        <v>3</v>
      </c>
      <c r="I4657" s="75">
        <f t="shared" si="760"/>
        <v>4</v>
      </c>
      <c r="J4657" s="75">
        <f t="shared" si="760"/>
        <v>5</v>
      </c>
      <c r="K4657" s="75">
        <f t="shared" si="760"/>
        <v>6</v>
      </c>
      <c r="L4657" s="75">
        <f t="shared" si="760"/>
        <v>7</v>
      </c>
      <c r="M4657" s="75">
        <f t="shared" si="760"/>
        <v>8</v>
      </c>
      <c r="N4657" s="75">
        <f t="shared" si="760"/>
        <v>9</v>
      </c>
      <c r="O4657" s="75">
        <f t="shared" si="760"/>
        <v>10</v>
      </c>
      <c r="P4657">
        <f t="shared" si="753"/>
        <v>1</v>
      </c>
      <c r="Q4657" t="str">
        <f t="shared" si="754"/>
        <v>D20201231</v>
      </c>
      <c r="R4657">
        <f t="shared" si="755"/>
        <v>342023000</v>
      </c>
      <c r="S4657">
        <v>1</v>
      </c>
      <c r="T4657">
        <f t="shared" si="761"/>
        <v>1</v>
      </c>
      <c r="U4657">
        <f t="shared" si="761"/>
        <v>0</v>
      </c>
      <c r="V4657">
        <f t="shared" si="761"/>
        <v>0</v>
      </c>
      <c r="W4657">
        <f t="shared" si="761"/>
        <v>0</v>
      </c>
    </row>
    <row r="4658" spans="1:23" x14ac:dyDescent="0.25">
      <c r="A4658" t="s">
        <v>9113</v>
      </c>
      <c r="B4658">
        <v>1</v>
      </c>
      <c r="C4658">
        <v>27846</v>
      </c>
      <c r="E4658" s="74">
        <v>3151417</v>
      </c>
      <c r="F4658" s="75">
        <f t="shared" si="760"/>
        <v>1</v>
      </c>
      <c r="G4658" s="75">
        <f t="shared" si="760"/>
        <v>2</v>
      </c>
      <c r="H4658" s="75">
        <f t="shared" si="760"/>
        <v>3</v>
      </c>
      <c r="I4658" s="75">
        <f t="shared" si="760"/>
        <v>4</v>
      </c>
      <c r="J4658" s="75">
        <f t="shared" si="760"/>
        <v>5</v>
      </c>
      <c r="K4658" s="75">
        <f t="shared" si="760"/>
        <v>6</v>
      </c>
      <c r="L4658" s="75">
        <f t="shared" si="760"/>
        <v>7</v>
      </c>
      <c r="M4658" s="75">
        <f t="shared" si="760"/>
        <v>100</v>
      </c>
      <c r="N4658" s="75">
        <f t="shared" si="760"/>
        <v>100</v>
      </c>
      <c r="O4658" s="75">
        <f t="shared" si="760"/>
        <v>100</v>
      </c>
      <c r="P4658">
        <f t="shared" si="753"/>
        <v>1</v>
      </c>
      <c r="Q4658" t="str">
        <f t="shared" si="754"/>
        <v>D20201231</v>
      </c>
      <c r="R4658">
        <f t="shared" si="755"/>
        <v>100154</v>
      </c>
      <c r="S4658">
        <v>1</v>
      </c>
      <c r="T4658">
        <f t="shared" si="761"/>
        <v>0</v>
      </c>
      <c r="U4658">
        <f t="shared" si="761"/>
        <v>0</v>
      </c>
      <c r="V4658">
        <f t="shared" si="761"/>
        <v>0</v>
      </c>
      <c r="W4658">
        <f t="shared" si="761"/>
        <v>1</v>
      </c>
    </row>
    <row r="4659" spans="1:23" x14ac:dyDescent="0.25">
      <c r="A4659" t="s">
        <v>9115</v>
      </c>
      <c r="B4659">
        <v>1</v>
      </c>
      <c r="C4659">
        <v>136426</v>
      </c>
      <c r="E4659" s="74">
        <v>3153233</v>
      </c>
      <c r="F4659" s="75">
        <f t="shared" si="760"/>
        <v>1</v>
      </c>
      <c r="G4659" s="75">
        <f t="shared" si="760"/>
        <v>2</v>
      </c>
      <c r="H4659" s="75">
        <f t="shared" si="760"/>
        <v>3</v>
      </c>
      <c r="I4659" s="75">
        <f t="shared" si="760"/>
        <v>4</v>
      </c>
      <c r="J4659" s="75">
        <f t="shared" si="760"/>
        <v>5</v>
      </c>
      <c r="K4659" s="75">
        <f t="shared" si="760"/>
        <v>6</v>
      </c>
      <c r="L4659" s="75">
        <f t="shared" si="760"/>
        <v>7</v>
      </c>
      <c r="M4659" s="75">
        <f t="shared" si="760"/>
        <v>8</v>
      </c>
      <c r="N4659" s="75">
        <f t="shared" si="760"/>
        <v>9</v>
      </c>
      <c r="O4659" s="75">
        <f t="shared" si="760"/>
        <v>10</v>
      </c>
      <c r="P4659">
        <f t="shared" si="753"/>
        <v>1</v>
      </c>
      <c r="Q4659" t="str">
        <f t="shared" si="754"/>
        <v>D20201231</v>
      </c>
      <c r="R4659">
        <f t="shared" si="755"/>
        <v>227391</v>
      </c>
      <c r="S4659">
        <v>1</v>
      </c>
      <c r="T4659">
        <f t="shared" si="761"/>
        <v>0</v>
      </c>
      <c r="U4659">
        <f t="shared" si="761"/>
        <v>0</v>
      </c>
      <c r="V4659">
        <f t="shared" si="761"/>
        <v>0</v>
      </c>
      <c r="W4659">
        <f t="shared" si="761"/>
        <v>1</v>
      </c>
    </row>
    <row r="4660" spans="1:23" x14ac:dyDescent="0.25">
      <c r="A4660" t="s">
        <v>9117</v>
      </c>
      <c r="B4660">
        <v>1</v>
      </c>
      <c r="C4660">
        <v>66407</v>
      </c>
      <c r="E4660" s="74">
        <v>3153297</v>
      </c>
      <c r="F4660" s="75">
        <f t="shared" si="760"/>
        <v>1</v>
      </c>
      <c r="G4660" s="75">
        <f t="shared" si="760"/>
        <v>2</v>
      </c>
      <c r="H4660" s="75">
        <f t="shared" si="760"/>
        <v>3</v>
      </c>
      <c r="I4660" s="75">
        <f t="shared" si="760"/>
        <v>4</v>
      </c>
      <c r="J4660" s="75">
        <f t="shared" si="760"/>
        <v>5</v>
      </c>
      <c r="K4660" s="75">
        <f t="shared" si="760"/>
        <v>6</v>
      </c>
      <c r="L4660" s="75">
        <f t="shared" si="760"/>
        <v>7</v>
      </c>
      <c r="M4660" s="75">
        <f t="shared" si="760"/>
        <v>8</v>
      </c>
      <c r="N4660" s="75">
        <f t="shared" si="760"/>
        <v>9</v>
      </c>
      <c r="O4660" s="75">
        <f t="shared" si="760"/>
        <v>10</v>
      </c>
      <c r="P4660">
        <f t="shared" si="753"/>
        <v>1</v>
      </c>
      <c r="Q4660" t="str">
        <f t="shared" si="754"/>
        <v>D20201231</v>
      </c>
      <c r="R4660">
        <f t="shared" si="755"/>
        <v>474240</v>
      </c>
      <c r="S4660">
        <v>1</v>
      </c>
      <c r="T4660">
        <f t="shared" si="761"/>
        <v>0</v>
      </c>
      <c r="U4660">
        <f t="shared" si="761"/>
        <v>0</v>
      </c>
      <c r="V4660">
        <f t="shared" si="761"/>
        <v>0</v>
      </c>
      <c r="W4660">
        <f t="shared" si="761"/>
        <v>1</v>
      </c>
    </row>
    <row r="4661" spans="1:23" x14ac:dyDescent="0.25">
      <c r="A4661" t="s">
        <v>9119</v>
      </c>
      <c r="B4661">
        <v>1</v>
      </c>
      <c r="C4661">
        <v>95742</v>
      </c>
      <c r="E4661" s="74">
        <v>3154780</v>
      </c>
      <c r="F4661" s="75">
        <f t="shared" si="760"/>
        <v>1</v>
      </c>
      <c r="G4661" s="75">
        <f t="shared" si="760"/>
        <v>2</v>
      </c>
      <c r="H4661" s="75">
        <f t="shared" si="760"/>
        <v>3</v>
      </c>
      <c r="I4661" s="75">
        <f t="shared" si="760"/>
        <v>4</v>
      </c>
      <c r="J4661" s="75">
        <f t="shared" si="760"/>
        <v>5</v>
      </c>
      <c r="K4661" s="75">
        <f t="shared" si="760"/>
        <v>6</v>
      </c>
      <c r="L4661" s="75">
        <f t="shared" si="760"/>
        <v>7</v>
      </c>
      <c r="M4661" s="75">
        <f t="shared" si="760"/>
        <v>8</v>
      </c>
      <c r="N4661" s="75">
        <f t="shared" si="760"/>
        <v>100</v>
      </c>
      <c r="O4661" s="75">
        <f t="shared" si="760"/>
        <v>100</v>
      </c>
      <c r="P4661">
        <f t="shared" si="753"/>
        <v>1</v>
      </c>
      <c r="Q4661" t="str">
        <f t="shared" si="754"/>
        <v>D20201231</v>
      </c>
      <c r="R4661">
        <f t="shared" si="755"/>
        <v>475720</v>
      </c>
      <c r="S4661">
        <v>1</v>
      </c>
      <c r="T4661">
        <f t="shared" si="761"/>
        <v>0</v>
      </c>
      <c r="U4661">
        <f t="shared" si="761"/>
        <v>0</v>
      </c>
      <c r="V4661">
        <f t="shared" si="761"/>
        <v>0</v>
      </c>
      <c r="W4661">
        <f t="shared" si="761"/>
        <v>1</v>
      </c>
    </row>
    <row r="4662" spans="1:23" x14ac:dyDescent="0.25">
      <c r="A4662" t="s">
        <v>9121</v>
      </c>
      <c r="B4662">
        <v>1</v>
      </c>
      <c r="C4662">
        <v>622421</v>
      </c>
      <c r="E4662" s="74">
        <v>3158546</v>
      </c>
      <c r="F4662" s="75">
        <f t="shared" si="760"/>
        <v>1</v>
      </c>
      <c r="G4662" s="75">
        <f t="shared" si="760"/>
        <v>2</v>
      </c>
      <c r="H4662" s="75">
        <f t="shared" si="760"/>
        <v>3</v>
      </c>
      <c r="I4662" s="75">
        <f t="shared" si="760"/>
        <v>4</v>
      </c>
      <c r="J4662" s="75">
        <f t="shared" si="760"/>
        <v>5</v>
      </c>
      <c r="K4662" s="75">
        <f t="shared" si="760"/>
        <v>6</v>
      </c>
      <c r="L4662" s="75">
        <f t="shared" si="760"/>
        <v>7</v>
      </c>
      <c r="M4662" s="75">
        <f t="shared" si="760"/>
        <v>8</v>
      </c>
      <c r="N4662" s="75">
        <f t="shared" si="760"/>
        <v>9</v>
      </c>
      <c r="O4662" s="75">
        <f t="shared" si="760"/>
        <v>10</v>
      </c>
      <c r="P4662">
        <f t="shared" si="753"/>
        <v>1</v>
      </c>
      <c r="Q4662" t="str">
        <f t="shared" si="754"/>
        <v>D20201231</v>
      </c>
      <c r="R4662">
        <f t="shared" si="755"/>
        <v>1967645</v>
      </c>
      <c r="S4662">
        <v>1</v>
      </c>
      <c r="T4662">
        <f t="shared" si="761"/>
        <v>0</v>
      </c>
      <c r="U4662">
        <f t="shared" si="761"/>
        <v>0</v>
      </c>
      <c r="V4662">
        <f t="shared" si="761"/>
        <v>1</v>
      </c>
      <c r="W4662">
        <f t="shared" si="761"/>
        <v>0</v>
      </c>
    </row>
    <row r="4663" spans="1:23" x14ac:dyDescent="0.25">
      <c r="A4663" t="s">
        <v>9123</v>
      </c>
      <c r="B4663">
        <v>1</v>
      </c>
      <c r="C4663">
        <v>209322</v>
      </c>
      <c r="E4663" s="74">
        <v>3160978</v>
      </c>
      <c r="F4663" s="75">
        <f t="shared" si="760"/>
        <v>1</v>
      </c>
      <c r="G4663" s="75">
        <f t="shared" si="760"/>
        <v>2</v>
      </c>
      <c r="H4663" s="75">
        <f t="shared" si="760"/>
        <v>3</v>
      </c>
      <c r="I4663" s="75">
        <f t="shared" si="760"/>
        <v>4</v>
      </c>
      <c r="J4663" s="75">
        <f t="shared" si="760"/>
        <v>5</v>
      </c>
      <c r="K4663" s="75">
        <f t="shared" si="760"/>
        <v>6</v>
      </c>
      <c r="L4663" s="75">
        <f t="shared" si="760"/>
        <v>7</v>
      </c>
      <c r="M4663" s="75">
        <f t="shared" si="760"/>
        <v>8</v>
      </c>
      <c r="N4663" s="75">
        <f t="shared" si="760"/>
        <v>9</v>
      </c>
      <c r="O4663" s="75">
        <f t="shared" si="760"/>
        <v>10</v>
      </c>
      <c r="P4663">
        <f t="shared" si="753"/>
        <v>1</v>
      </c>
      <c r="Q4663" t="str">
        <f t="shared" si="754"/>
        <v>D20201231</v>
      </c>
      <c r="R4663">
        <f t="shared" si="755"/>
        <v>280595</v>
      </c>
      <c r="S4663">
        <v>1</v>
      </c>
      <c r="T4663">
        <f t="shared" si="761"/>
        <v>0</v>
      </c>
      <c r="U4663">
        <f t="shared" si="761"/>
        <v>0</v>
      </c>
      <c r="V4663">
        <f t="shared" si="761"/>
        <v>0</v>
      </c>
      <c r="W4663">
        <f t="shared" si="761"/>
        <v>1</v>
      </c>
    </row>
    <row r="4664" spans="1:23" x14ac:dyDescent="0.25">
      <c r="A4664" t="s">
        <v>9125</v>
      </c>
      <c r="B4664">
        <v>1</v>
      </c>
      <c r="C4664">
        <v>280613</v>
      </c>
      <c r="E4664" s="74">
        <v>3165357</v>
      </c>
      <c r="F4664" s="75">
        <f t="shared" si="760"/>
        <v>1</v>
      </c>
      <c r="G4664" s="75">
        <f t="shared" si="760"/>
        <v>2</v>
      </c>
      <c r="H4664" s="75">
        <f t="shared" si="760"/>
        <v>3</v>
      </c>
      <c r="I4664" s="75">
        <f t="shared" si="760"/>
        <v>4</v>
      </c>
      <c r="J4664" s="75">
        <f t="shared" si="760"/>
        <v>5</v>
      </c>
      <c r="K4664" s="75">
        <f t="shared" si="760"/>
        <v>6</v>
      </c>
      <c r="L4664" s="75">
        <f t="shared" si="760"/>
        <v>7</v>
      </c>
      <c r="M4664" s="75">
        <f t="shared" si="760"/>
        <v>8</v>
      </c>
      <c r="N4664" s="75">
        <f t="shared" si="760"/>
        <v>9</v>
      </c>
      <c r="O4664" s="75">
        <f t="shared" si="760"/>
        <v>10</v>
      </c>
      <c r="P4664">
        <f t="shared" si="753"/>
        <v>1</v>
      </c>
      <c r="Q4664" t="str">
        <f t="shared" si="754"/>
        <v>D20201231</v>
      </c>
      <c r="R4664">
        <f t="shared" si="755"/>
        <v>467063</v>
      </c>
      <c r="S4664">
        <v>1</v>
      </c>
      <c r="T4664">
        <f t="shared" si="761"/>
        <v>0</v>
      </c>
      <c r="U4664">
        <f t="shared" si="761"/>
        <v>0</v>
      </c>
      <c r="V4664">
        <f t="shared" si="761"/>
        <v>0</v>
      </c>
      <c r="W4664">
        <f t="shared" si="761"/>
        <v>1</v>
      </c>
    </row>
    <row r="4665" spans="1:23" x14ac:dyDescent="0.25">
      <c r="A4665" t="s">
        <v>9126</v>
      </c>
      <c r="B4665">
        <v>1</v>
      </c>
      <c r="C4665">
        <v>201963</v>
      </c>
      <c r="E4665" s="74">
        <v>3166699</v>
      </c>
      <c r="F4665" s="75">
        <f t="shared" ref="F4665:O4674" si="762">IFERROR(VLOOKUP(CONCATENATE(F$4,".",$E4665),$A$4:$C$488690,2,FALSE)*F$3,100)</f>
        <v>1</v>
      </c>
      <c r="G4665" s="75">
        <f t="shared" si="762"/>
        <v>2</v>
      </c>
      <c r="H4665" s="75">
        <f t="shared" si="762"/>
        <v>3</v>
      </c>
      <c r="I4665" s="75">
        <f t="shared" si="762"/>
        <v>4</v>
      </c>
      <c r="J4665" s="75">
        <f t="shared" si="762"/>
        <v>5</v>
      </c>
      <c r="K4665" s="75">
        <f t="shared" si="762"/>
        <v>6</v>
      </c>
      <c r="L4665" s="75">
        <f t="shared" si="762"/>
        <v>7</v>
      </c>
      <c r="M4665" s="75">
        <f t="shared" si="762"/>
        <v>8</v>
      </c>
      <c r="N4665" s="75">
        <f t="shared" si="762"/>
        <v>9</v>
      </c>
      <c r="O4665" s="75">
        <f t="shared" si="762"/>
        <v>10</v>
      </c>
      <c r="P4665">
        <f t="shared" si="753"/>
        <v>1</v>
      </c>
      <c r="Q4665" t="str">
        <f t="shared" si="754"/>
        <v>D20201231</v>
      </c>
      <c r="R4665">
        <f t="shared" si="755"/>
        <v>704567</v>
      </c>
      <c r="S4665">
        <v>1</v>
      </c>
      <c r="T4665">
        <f t="shared" si="761"/>
        <v>0</v>
      </c>
      <c r="U4665">
        <f t="shared" si="761"/>
        <v>0</v>
      </c>
      <c r="V4665">
        <f t="shared" si="761"/>
        <v>0</v>
      </c>
      <c r="W4665">
        <f t="shared" si="761"/>
        <v>1</v>
      </c>
    </row>
    <row r="4666" spans="1:23" x14ac:dyDescent="0.25">
      <c r="A4666" t="s">
        <v>9128</v>
      </c>
      <c r="B4666">
        <v>1</v>
      </c>
      <c r="C4666">
        <v>814789</v>
      </c>
      <c r="E4666" s="74">
        <v>3174920</v>
      </c>
      <c r="F4666" s="75">
        <f t="shared" si="762"/>
        <v>1</v>
      </c>
      <c r="G4666" s="75">
        <f t="shared" si="762"/>
        <v>2</v>
      </c>
      <c r="H4666" s="75">
        <f t="shared" si="762"/>
        <v>3</v>
      </c>
      <c r="I4666" s="75">
        <f t="shared" si="762"/>
        <v>4</v>
      </c>
      <c r="J4666" s="75">
        <f t="shared" si="762"/>
        <v>5</v>
      </c>
      <c r="K4666" s="75">
        <f t="shared" si="762"/>
        <v>6</v>
      </c>
      <c r="L4666" s="75">
        <f t="shared" si="762"/>
        <v>7</v>
      </c>
      <c r="M4666" s="75">
        <f t="shared" si="762"/>
        <v>8</v>
      </c>
      <c r="N4666" s="75">
        <f t="shared" si="762"/>
        <v>9</v>
      </c>
      <c r="O4666" s="75">
        <f t="shared" si="762"/>
        <v>10</v>
      </c>
      <c r="P4666">
        <f t="shared" si="753"/>
        <v>1</v>
      </c>
      <c r="Q4666" t="str">
        <f t="shared" si="754"/>
        <v>D20201231</v>
      </c>
      <c r="R4666">
        <f t="shared" si="755"/>
        <v>719870</v>
      </c>
      <c r="S4666">
        <v>1</v>
      </c>
      <c r="T4666">
        <f t="shared" si="761"/>
        <v>0</v>
      </c>
      <c r="U4666">
        <f t="shared" si="761"/>
        <v>0</v>
      </c>
      <c r="V4666">
        <f t="shared" si="761"/>
        <v>0</v>
      </c>
      <c r="W4666">
        <f t="shared" si="761"/>
        <v>1</v>
      </c>
    </row>
    <row r="4667" spans="1:23" x14ac:dyDescent="0.25">
      <c r="A4667" t="s">
        <v>9130</v>
      </c>
      <c r="B4667">
        <v>1</v>
      </c>
      <c r="C4667">
        <v>307997</v>
      </c>
      <c r="E4667" s="74">
        <v>3177426</v>
      </c>
      <c r="F4667" s="75">
        <f t="shared" si="762"/>
        <v>1</v>
      </c>
      <c r="G4667" s="75">
        <f t="shared" si="762"/>
        <v>2</v>
      </c>
      <c r="H4667" s="75">
        <f t="shared" si="762"/>
        <v>3</v>
      </c>
      <c r="I4667" s="75">
        <f t="shared" si="762"/>
        <v>4</v>
      </c>
      <c r="J4667" s="75">
        <f t="shared" si="762"/>
        <v>100</v>
      </c>
      <c r="K4667" s="75">
        <f t="shared" si="762"/>
        <v>100</v>
      </c>
      <c r="L4667" s="75">
        <f t="shared" si="762"/>
        <v>100</v>
      </c>
      <c r="M4667" s="75">
        <f t="shared" si="762"/>
        <v>100</v>
      </c>
      <c r="N4667" s="75">
        <f t="shared" si="762"/>
        <v>100</v>
      </c>
      <c r="O4667" s="75">
        <f t="shared" si="762"/>
        <v>100</v>
      </c>
      <c r="P4667">
        <f t="shared" si="753"/>
        <v>1</v>
      </c>
      <c r="Q4667" t="str">
        <f t="shared" si="754"/>
        <v>D20201231</v>
      </c>
      <c r="R4667">
        <f t="shared" si="755"/>
        <v>363543</v>
      </c>
      <c r="S4667">
        <v>1</v>
      </c>
      <c r="T4667">
        <f t="shared" si="761"/>
        <v>0</v>
      </c>
      <c r="U4667">
        <f t="shared" si="761"/>
        <v>0</v>
      </c>
      <c r="V4667">
        <f t="shared" si="761"/>
        <v>0</v>
      </c>
      <c r="W4667">
        <f t="shared" si="761"/>
        <v>1</v>
      </c>
    </row>
    <row r="4668" spans="1:23" x14ac:dyDescent="0.25">
      <c r="A4668" t="s">
        <v>9131</v>
      </c>
      <c r="B4668">
        <v>1</v>
      </c>
      <c r="C4668">
        <v>96298</v>
      </c>
      <c r="E4668" s="74">
        <v>3180136</v>
      </c>
      <c r="F4668" s="75">
        <f t="shared" si="762"/>
        <v>1</v>
      </c>
      <c r="G4668" s="75">
        <f t="shared" si="762"/>
        <v>2</v>
      </c>
      <c r="H4668" s="75">
        <f t="shared" si="762"/>
        <v>3</v>
      </c>
      <c r="I4668" s="75">
        <f t="shared" si="762"/>
        <v>4</v>
      </c>
      <c r="J4668" s="75">
        <f t="shared" si="762"/>
        <v>5</v>
      </c>
      <c r="K4668" s="75">
        <f t="shared" si="762"/>
        <v>6</v>
      </c>
      <c r="L4668" s="75">
        <f t="shared" si="762"/>
        <v>7</v>
      </c>
      <c r="M4668" s="75">
        <f t="shared" si="762"/>
        <v>8</v>
      </c>
      <c r="N4668" s="75">
        <f t="shared" si="762"/>
        <v>9</v>
      </c>
      <c r="O4668" s="75">
        <f t="shared" si="762"/>
        <v>10</v>
      </c>
      <c r="P4668">
        <f t="shared" si="753"/>
        <v>1</v>
      </c>
      <c r="Q4668" t="str">
        <f t="shared" si="754"/>
        <v>D20201231</v>
      </c>
      <c r="R4668">
        <f t="shared" si="755"/>
        <v>67788</v>
      </c>
      <c r="S4668">
        <v>1</v>
      </c>
      <c r="T4668">
        <f t="shared" si="761"/>
        <v>0</v>
      </c>
      <c r="U4668">
        <f t="shared" si="761"/>
        <v>0</v>
      </c>
      <c r="V4668">
        <f t="shared" si="761"/>
        <v>0</v>
      </c>
      <c r="W4668">
        <f t="shared" si="761"/>
        <v>1</v>
      </c>
    </row>
    <row r="4669" spans="1:23" x14ac:dyDescent="0.25">
      <c r="A4669" t="s">
        <v>9133</v>
      </c>
      <c r="B4669">
        <v>1</v>
      </c>
      <c r="C4669">
        <v>33372697</v>
      </c>
      <c r="E4669" s="74">
        <v>3184228</v>
      </c>
      <c r="F4669" s="75">
        <f t="shared" si="762"/>
        <v>1</v>
      </c>
      <c r="G4669" s="75">
        <f t="shared" si="762"/>
        <v>2</v>
      </c>
      <c r="H4669" s="75">
        <f t="shared" si="762"/>
        <v>3</v>
      </c>
      <c r="I4669" s="75">
        <f t="shared" si="762"/>
        <v>4</v>
      </c>
      <c r="J4669" s="75">
        <f t="shared" si="762"/>
        <v>5</v>
      </c>
      <c r="K4669" s="75">
        <f t="shared" si="762"/>
        <v>6</v>
      </c>
      <c r="L4669" s="75">
        <f t="shared" si="762"/>
        <v>7</v>
      </c>
      <c r="M4669" s="75">
        <f t="shared" si="762"/>
        <v>8</v>
      </c>
      <c r="N4669" s="75">
        <f t="shared" si="762"/>
        <v>9</v>
      </c>
      <c r="O4669" s="75">
        <f t="shared" si="762"/>
        <v>10</v>
      </c>
      <c r="P4669">
        <f t="shared" si="753"/>
        <v>1</v>
      </c>
      <c r="Q4669" t="str">
        <f t="shared" si="754"/>
        <v>D20201231</v>
      </c>
      <c r="R4669">
        <f t="shared" si="755"/>
        <v>687409</v>
      </c>
      <c r="S4669">
        <v>1</v>
      </c>
      <c r="T4669">
        <f t="shared" si="761"/>
        <v>0</v>
      </c>
      <c r="U4669">
        <f t="shared" si="761"/>
        <v>0</v>
      </c>
      <c r="V4669">
        <f t="shared" si="761"/>
        <v>0</v>
      </c>
      <c r="W4669">
        <f t="shared" si="761"/>
        <v>1</v>
      </c>
    </row>
    <row r="4670" spans="1:23" x14ac:dyDescent="0.25">
      <c r="A4670" t="s">
        <v>9135</v>
      </c>
      <c r="B4670">
        <v>1</v>
      </c>
      <c r="C4670">
        <v>214041</v>
      </c>
      <c r="E4670" s="74">
        <v>3185579</v>
      </c>
      <c r="F4670" s="75">
        <f t="shared" si="762"/>
        <v>1</v>
      </c>
      <c r="G4670" s="75">
        <f t="shared" si="762"/>
        <v>2</v>
      </c>
      <c r="H4670" s="75">
        <f t="shared" si="762"/>
        <v>3</v>
      </c>
      <c r="I4670" s="75">
        <f t="shared" si="762"/>
        <v>4</v>
      </c>
      <c r="J4670" s="75">
        <f t="shared" si="762"/>
        <v>5</v>
      </c>
      <c r="K4670" s="75">
        <f t="shared" si="762"/>
        <v>6</v>
      </c>
      <c r="L4670" s="75">
        <f t="shared" si="762"/>
        <v>7</v>
      </c>
      <c r="M4670" s="75">
        <f t="shared" si="762"/>
        <v>8</v>
      </c>
      <c r="N4670" s="75">
        <f t="shared" si="762"/>
        <v>9</v>
      </c>
      <c r="O4670" s="75">
        <f t="shared" si="762"/>
        <v>10</v>
      </c>
      <c r="P4670">
        <f t="shared" si="753"/>
        <v>1</v>
      </c>
      <c r="Q4670" t="str">
        <f t="shared" si="754"/>
        <v>D20201231</v>
      </c>
      <c r="R4670">
        <f t="shared" si="755"/>
        <v>199344</v>
      </c>
      <c r="S4670">
        <v>1</v>
      </c>
      <c r="T4670">
        <f t="shared" si="761"/>
        <v>0</v>
      </c>
      <c r="U4670">
        <f t="shared" si="761"/>
        <v>0</v>
      </c>
      <c r="V4670">
        <f t="shared" si="761"/>
        <v>0</v>
      </c>
      <c r="W4670">
        <f t="shared" si="761"/>
        <v>1</v>
      </c>
    </row>
    <row r="4671" spans="1:23" x14ac:dyDescent="0.25">
      <c r="A4671" t="s">
        <v>9136</v>
      </c>
      <c r="B4671">
        <v>1</v>
      </c>
      <c r="C4671">
        <v>182018</v>
      </c>
      <c r="E4671" s="74">
        <v>3185896</v>
      </c>
      <c r="F4671" s="75">
        <f t="shared" si="762"/>
        <v>1</v>
      </c>
      <c r="G4671" s="75">
        <f t="shared" si="762"/>
        <v>2</v>
      </c>
      <c r="H4671" s="75">
        <f t="shared" si="762"/>
        <v>3</v>
      </c>
      <c r="I4671" s="75">
        <f t="shared" si="762"/>
        <v>4</v>
      </c>
      <c r="J4671" s="75">
        <f t="shared" si="762"/>
        <v>5</v>
      </c>
      <c r="K4671" s="75">
        <f t="shared" si="762"/>
        <v>6</v>
      </c>
      <c r="L4671" s="75">
        <f t="shared" si="762"/>
        <v>7</v>
      </c>
      <c r="M4671" s="75">
        <f t="shared" si="762"/>
        <v>8</v>
      </c>
      <c r="N4671" s="75">
        <f t="shared" si="762"/>
        <v>9</v>
      </c>
      <c r="O4671" s="75">
        <f t="shared" si="762"/>
        <v>10</v>
      </c>
      <c r="P4671">
        <f t="shared" si="753"/>
        <v>1</v>
      </c>
      <c r="Q4671" t="str">
        <f t="shared" si="754"/>
        <v>D20201231</v>
      </c>
      <c r="R4671">
        <f t="shared" si="755"/>
        <v>378159</v>
      </c>
      <c r="S4671">
        <v>1</v>
      </c>
      <c r="T4671">
        <f t="shared" si="761"/>
        <v>0</v>
      </c>
      <c r="U4671">
        <f t="shared" si="761"/>
        <v>0</v>
      </c>
      <c r="V4671">
        <f t="shared" si="761"/>
        <v>0</v>
      </c>
      <c r="W4671">
        <f t="shared" si="761"/>
        <v>1</v>
      </c>
    </row>
    <row r="4672" spans="1:23" x14ac:dyDescent="0.25">
      <c r="A4672" t="s">
        <v>9138</v>
      </c>
      <c r="B4672">
        <v>1</v>
      </c>
      <c r="C4672">
        <v>118718</v>
      </c>
      <c r="E4672" s="74">
        <v>3187395</v>
      </c>
      <c r="F4672" s="75">
        <f t="shared" si="762"/>
        <v>1</v>
      </c>
      <c r="G4672" s="75">
        <f t="shared" si="762"/>
        <v>100</v>
      </c>
      <c r="H4672" s="75">
        <f t="shared" si="762"/>
        <v>100</v>
      </c>
      <c r="I4672" s="75">
        <f t="shared" si="762"/>
        <v>100</v>
      </c>
      <c r="J4672" s="75">
        <f t="shared" si="762"/>
        <v>100</v>
      </c>
      <c r="K4672" s="75">
        <f t="shared" si="762"/>
        <v>100</v>
      </c>
      <c r="L4672" s="75">
        <f t="shared" si="762"/>
        <v>100</v>
      </c>
      <c r="M4672" s="75">
        <f t="shared" si="762"/>
        <v>100</v>
      </c>
      <c r="N4672" s="75">
        <f t="shared" si="762"/>
        <v>100</v>
      </c>
      <c r="O4672" s="75">
        <f t="shared" si="762"/>
        <v>100</v>
      </c>
      <c r="P4672">
        <f t="shared" si="753"/>
        <v>1</v>
      </c>
      <c r="Q4672" t="str">
        <f t="shared" si="754"/>
        <v>D20201231</v>
      </c>
      <c r="R4672">
        <f t="shared" si="755"/>
        <v>218328</v>
      </c>
      <c r="S4672">
        <v>1</v>
      </c>
      <c r="T4672">
        <f t="shared" si="761"/>
        <v>0</v>
      </c>
      <c r="U4672">
        <f t="shared" si="761"/>
        <v>0</v>
      </c>
      <c r="V4672">
        <f t="shared" si="761"/>
        <v>0</v>
      </c>
      <c r="W4672">
        <f t="shared" si="761"/>
        <v>1</v>
      </c>
    </row>
    <row r="4673" spans="1:23" x14ac:dyDescent="0.25">
      <c r="A4673" t="s">
        <v>9140</v>
      </c>
      <c r="B4673">
        <v>1</v>
      </c>
      <c r="C4673">
        <v>53151</v>
      </c>
      <c r="E4673" s="74">
        <v>3187612</v>
      </c>
      <c r="F4673" s="75">
        <f t="shared" si="762"/>
        <v>1</v>
      </c>
      <c r="G4673" s="75">
        <f t="shared" si="762"/>
        <v>2</v>
      </c>
      <c r="H4673" s="75">
        <f t="shared" si="762"/>
        <v>3</v>
      </c>
      <c r="I4673" s="75">
        <f t="shared" si="762"/>
        <v>4</v>
      </c>
      <c r="J4673" s="75">
        <f t="shared" si="762"/>
        <v>5</v>
      </c>
      <c r="K4673" s="75">
        <f t="shared" si="762"/>
        <v>6</v>
      </c>
      <c r="L4673" s="75">
        <f t="shared" si="762"/>
        <v>7</v>
      </c>
      <c r="M4673" s="75">
        <f t="shared" si="762"/>
        <v>8</v>
      </c>
      <c r="N4673" s="75">
        <f t="shared" si="762"/>
        <v>100</v>
      </c>
      <c r="O4673" s="75">
        <f t="shared" si="762"/>
        <v>100</v>
      </c>
      <c r="P4673">
        <f t="shared" si="753"/>
        <v>1</v>
      </c>
      <c r="Q4673" t="str">
        <f t="shared" si="754"/>
        <v>D20201231</v>
      </c>
      <c r="R4673">
        <f t="shared" si="755"/>
        <v>1529800</v>
      </c>
      <c r="S4673">
        <v>1</v>
      </c>
      <c r="T4673">
        <f t="shared" si="761"/>
        <v>0</v>
      </c>
      <c r="U4673">
        <f t="shared" si="761"/>
        <v>0</v>
      </c>
      <c r="V4673">
        <f t="shared" si="761"/>
        <v>1</v>
      </c>
      <c r="W4673">
        <f t="shared" si="761"/>
        <v>0</v>
      </c>
    </row>
    <row r="4674" spans="1:23" x14ac:dyDescent="0.25">
      <c r="A4674" t="s">
        <v>9142</v>
      </c>
      <c r="B4674">
        <v>1</v>
      </c>
      <c r="C4674">
        <v>981022</v>
      </c>
      <c r="E4674" s="74">
        <v>3187630</v>
      </c>
      <c r="F4674" s="75">
        <f t="shared" si="762"/>
        <v>1</v>
      </c>
      <c r="G4674" s="75">
        <f t="shared" si="762"/>
        <v>2</v>
      </c>
      <c r="H4674" s="75">
        <f t="shared" si="762"/>
        <v>3</v>
      </c>
      <c r="I4674" s="75">
        <f t="shared" si="762"/>
        <v>4</v>
      </c>
      <c r="J4674" s="75">
        <f t="shared" si="762"/>
        <v>5</v>
      </c>
      <c r="K4674" s="75">
        <f t="shared" si="762"/>
        <v>6</v>
      </c>
      <c r="L4674" s="75">
        <f t="shared" si="762"/>
        <v>7</v>
      </c>
      <c r="M4674" s="75">
        <f t="shared" si="762"/>
        <v>8</v>
      </c>
      <c r="N4674" s="75">
        <f t="shared" si="762"/>
        <v>9</v>
      </c>
      <c r="O4674" s="75">
        <f t="shared" si="762"/>
        <v>10</v>
      </c>
      <c r="P4674">
        <f t="shared" si="753"/>
        <v>1</v>
      </c>
      <c r="Q4674" t="str">
        <f t="shared" si="754"/>
        <v>D20201231</v>
      </c>
      <c r="R4674">
        <f t="shared" si="755"/>
        <v>1847692</v>
      </c>
      <c r="S4674">
        <v>1</v>
      </c>
      <c r="T4674">
        <f t="shared" si="761"/>
        <v>0</v>
      </c>
      <c r="U4674">
        <f t="shared" si="761"/>
        <v>0</v>
      </c>
      <c r="V4674">
        <f t="shared" si="761"/>
        <v>1</v>
      </c>
      <c r="W4674">
        <f t="shared" si="761"/>
        <v>0</v>
      </c>
    </row>
    <row r="4675" spans="1:23" x14ac:dyDescent="0.25">
      <c r="A4675" t="s">
        <v>9144</v>
      </c>
      <c r="B4675">
        <v>1</v>
      </c>
      <c r="C4675">
        <v>72716</v>
      </c>
      <c r="E4675" s="74">
        <v>3189063</v>
      </c>
      <c r="F4675" s="75">
        <f t="shared" ref="F4675:O4684" si="763">IFERROR(VLOOKUP(CONCATENATE(F$4,".",$E4675),$A$4:$C$488690,2,FALSE)*F$3,100)</f>
        <v>1</v>
      </c>
      <c r="G4675" s="75">
        <f t="shared" si="763"/>
        <v>2</v>
      </c>
      <c r="H4675" s="75">
        <f t="shared" si="763"/>
        <v>3</v>
      </c>
      <c r="I4675" s="75">
        <f t="shared" si="763"/>
        <v>4</v>
      </c>
      <c r="J4675" s="75">
        <f t="shared" si="763"/>
        <v>5</v>
      </c>
      <c r="K4675" s="75">
        <f t="shared" si="763"/>
        <v>6</v>
      </c>
      <c r="L4675" s="75">
        <f t="shared" si="763"/>
        <v>7</v>
      </c>
      <c r="M4675" s="75">
        <f t="shared" si="763"/>
        <v>8</v>
      </c>
      <c r="N4675" s="75">
        <f t="shared" si="763"/>
        <v>9</v>
      </c>
      <c r="O4675" s="75">
        <f t="shared" si="763"/>
        <v>10</v>
      </c>
      <c r="P4675">
        <f t="shared" si="753"/>
        <v>1</v>
      </c>
      <c r="Q4675" t="str">
        <f t="shared" si="754"/>
        <v>D20201231</v>
      </c>
      <c r="R4675">
        <f t="shared" si="755"/>
        <v>1613806</v>
      </c>
      <c r="S4675">
        <v>1</v>
      </c>
      <c r="T4675">
        <f t="shared" si="761"/>
        <v>0</v>
      </c>
      <c r="U4675">
        <f t="shared" si="761"/>
        <v>0</v>
      </c>
      <c r="V4675">
        <f t="shared" si="761"/>
        <v>1</v>
      </c>
      <c r="W4675">
        <f t="shared" si="761"/>
        <v>0</v>
      </c>
    </row>
    <row r="4676" spans="1:23" x14ac:dyDescent="0.25">
      <c r="A4676" t="s">
        <v>9146</v>
      </c>
      <c r="B4676">
        <v>1</v>
      </c>
      <c r="C4676">
        <v>26821</v>
      </c>
      <c r="E4676" s="74">
        <v>3194692</v>
      </c>
      <c r="F4676" s="75">
        <f t="shared" si="763"/>
        <v>1</v>
      </c>
      <c r="G4676" s="75">
        <f t="shared" si="763"/>
        <v>2</v>
      </c>
      <c r="H4676" s="75">
        <f t="shared" si="763"/>
        <v>3</v>
      </c>
      <c r="I4676" s="75">
        <f t="shared" si="763"/>
        <v>4</v>
      </c>
      <c r="J4676" s="75">
        <f t="shared" si="763"/>
        <v>5</v>
      </c>
      <c r="K4676" s="75">
        <f t="shared" si="763"/>
        <v>6</v>
      </c>
      <c r="L4676" s="75">
        <f t="shared" si="763"/>
        <v>7</v>
      </c>
      <c r="M4676" s="75">
        <f t="shared" si="763"/>
        <v>8</v>
      </c>
      <c r="N4676" s="75">
        <f t="shared" si="763"/>
        <v>9</v>
      </c>
      <c r="O4676" s="75">
        <f t="shared" si="763"/>
        <v>10</v>
      </c>
      <c r="P4676">
        <f t="shared" si="753"/>
        <v>1</v>
      </c>
      <c r="Q4676" t="str">
        <f t="shared" si="754"/>
        <v>D20201231</v>
      </c>
      <c r="R4676">
        <f t="shared" si="755"/>
        <v>465519</v>
      </c>
      <c r="S4676">
        <v>1</v>
      </c>
      <c r="T4676">
        <f t="shared" si="761"/>
        <v>0</v>
      </c>
      <c r="U4676">
        <f t="shared" si="761"/>
        <v>0</v>
      </c>
      <c r="V4676">
        <f t="shared" si="761"/>
        <v>0</v>
      </c>
      <c r="W4676">
        <f t="shared" si="761"/>
        <v>1</v>
      </c>
    </row>
    <row r="4677" spans="1:23" x14ac:dyDescent="0.25">
      <c r="A4677" t="s">
        <v>9148</v>
      </c>
      <c r="B4677">
        <v>1</v>
      </c>
      <c r="C4677">
        <v>220517</v>
      </c>
      <c r="E4677" s="74">
        <v>3199811</v>
      </c>
      <c r="F4677" s="75">
        <f t="shared" si="763"/>
        <v>1</v>
      </c>
      <c r="G4677" s="75">
        <f t="shared" si="763"/>
        <v>2</v>
      </c>
      <c r="H4677" s="75">
        <f t="shared" si="763"/>
        <v>3</v>
      </c>
      <c r="I4677" s="75">
        <f t="shared" si="763"/>
        <v>4</v>
      </c>
      <c r="J4677" s="75">
        <f t="shared" si="763"/>
        <v>5</v>
      </c>
      <c r="K4677" s="75">
        <f t="shared" si="763"/>
        <v>6</v>
      </c>
      <c r="L4677" s="75">
        <f t="shared" si="763"/>
        <v>7</v>
      </c>
      <c r="M4677" s="75">
        <f t="shared" si="763"/>
        <v>8</v>
      </c>
      <c r="N4677" s="75">
        <f t="shared" si="763"/>
        <v>9</v>
      </c>
      <c r="O4677" s="75">
        <f t="shared" si="763"/>
        <v>10</v>
      </c>
      <c r="P4677">
        <f t="shared" si="753"/>
        <v>1</v>
      </c>
      <c r="Q4677" t="str">
        <f t="shared" si="754"/>
        <v>D20201231</v>
      </c>
      <c r="R4677">
        <f t="shared" si="755"/>
        <v>205614</v>
      </c>
      <c r="S4677">
        <v>1</v>
      </c>
      <c r="T4677">
        <f t="shared" si="761"/>
        <v>0</v>
      </c>
      <c r="U4677">
        <f t="shared" si="761"/>
        <v>0</v>
      </c>
      <c r="V4677">
        <f t="shared" si="761"/>
        <v>0</v>
      </c>
      <c r="W4677">
        <f t="shared" si="761"/>
        <v>1</v>
      </c>
    </row>
    <row r="4678" spans="1:23" x14ac:dyDescent="0.25">
      <c r="A4678" t="s">
        <v>9150</v>
      </c>
      <c r="B4678">
        <v>1</v>
      </c>
      <c r="C4678">
        <v>9624044</v>
      </c>
      <c r="E4678" s="74">
        <v>3202702</v>
      </c>
      <c r="F4678" s="75">
        <f t="shared" si="763"/>
        <v>1</v>
      </c>
      <c r="G4678" s="75">
        <f t="shared" si="763"/>
        <v>2</v>
      </c>
      <c r="H4678" s="75">
        <f t="shared" si="763"/>
        <v>3</v>
      </c>
      <c r="I4678" s="75">
        <f t="shared" si="763"/>
        <v>4</v>
      </c>
      <c r="J4678" s="75">
        <f t="shared" si="763"/>
        <v>5</v>
      </c>
      <c r="K4678" s="75">
        <f t="shared" si="763"/>
        <v>6</v>
      </c>
      <c r="L4678" s="75">
        <f t="shared" si="763"/>
        <v>7</v>
      </c>
      <c r="M4678" s="75">
        <f t="shared" si="763"/>
        <v>8</v>
      </c>
      <c r="N4678" s="75">
        <f t="shared" si="763"/>
        <v>9</v>
      </c>
      <c r="O4678" s="75">
        <f t="shared" si="763"/>
        <v>10</v>
      </c>
      <c r="P4678">
        <f t="shared" ref="P4678:P4741" si="764">MIN(F4678:O4678)</f>
        <v>1</v>
      </c>
      <c r="Q4678" t="str">
        <f t="shared" ref="Q4678:Q4741" si="765">HLOOKUP($P4678,$F$3:$O$4,2,FALSE)</f>
        <v>D20201231</v>
      </c>
      <c r="R4678">
        <f t="shared" ref="R4678:R4741" si="766">VLOOKUP(CONCATENATE($Q4678,".",$E4678),$A$4:$C$488690,3,FALSE)</f>
        <v>13440870</v>
      </c>
      <c r="S4678">
        <v>1</v>
      </c>
      <c r="T4678">
        <f t="shared" si="761"/>
        <v>0</v>
      </c>
      <c r="U4678">
        <f t="shared" si="761"/>
        <v>1</v>
      </c>
      <c r="V4678">
        <f t="shared" si="761"/>
        <v>0</v>
      </c>
      <c r="W4678">
        <f t="shared" si="761"/>
        <v>0</v>
      </c>
    </row>
    <row r="4679" spans="1:23" x14ac:dyDescent="0.25">
      <c r="A4679" t="s">
        <v>9152</v>
      </c>
      <c r="B4679">
        <v>1</v>
      </c>
      <c r="C4679">
        <v>313320</v>
      </c>
      <c r="E4679" s="74">
        <v>3211937</v>
      </c>
      <c r="F4679" s="75">
        <f t="shared" si="763"/>
        <v>1</v>
      </c>
      <c r="G4679" s="75">
        <f t="shared" si="763"/>
        <v>2</v>
      </c>
      <c r="H4679" s="75">
        <f t="shared" si="763"/>
        <v>3</v>
      </c>
      <c r="I4679" s="75">
        <f t="shared" si="763"/>
        <v>4</v>
      </c>
      <c r="J4679" s="75">
        <f t="shared" si="763"/>
        <v>5</v>
      </c>
      <c r="K4679" s="75">
        <f t="shared" si="763"/>
        <v>6</v>
      </c>
      <c r="L4679" s="75">
        <f t="shared" si="763"/>
        <v>7</v>
      </c>
      <c r="M4679" s="75">
        <f t="shared" si="763"/>
        <v>8</v>
      </c>
      <c r="N4679" s="75">
        <f t="shared" si="763"/>
        <v>100</v>
      </c>
      <c r="O4679" s="75">
        <f t="shared" si="763"/>
        <v>100</v>
      </c>
      <c r="P4679">
        <f t="shared" si="764"/>
        <v>1</v>
      </c>
      <c r="Q4679" t="str">
        <f t="shared" si="765"/>
        <v>D20201231</v>
      </c>
      <c r="R4679">
        <f t="shared" si="766"/>
        <v>395221</v>
      </c>
      <c r="S4679">
        <v>1</v>
      </c>
      <c r="T4679">
        <f t="shared" si="761"/>
        <v>0</v>
      </c>
      <c r="U4679">
        <f t="shared" si="761"/>
        <v>0</v>
      </c>
      <c r="V4679">
        <f t="shared" si="761"/>
        <v>0</v>
      </c>
      <c r="W4679">
        <f t="shared" si="761"/>
        <v>1</v>
      </c>
    </row>
    <row r="4680" spans="1:23" x14ac:dyDescent="0.25">
      <c r="A4680" t="s">
        <v>9154</v>
      </c>
      <c r="B4680">
        <v>1</v>
      </c>
      <c r="C4680">
        <v>226719</v>
      </c>
      <c r="E4680" s="74">
        <v>3212149</v>
      </c>
      <c r="F4680" s="75">
        <f t="shared" si="763"/>
        <v>1</v>
      </c>
      <c r="G4680" s="75">
        <f t="shared" si="763"/>
        <v>2</v>
      </c>
      <c r="H4680" s="75">
        <f t="shared" si="763"/>
        <v>3</v>
      </c>
      <c r="I4680" s="75">
        <f t="shared" si="763"/>
        <v>4</v>
      </c>
      <c r="J4680" s="75">
        <f t="shared" si="763"/>
        <v>5</v>
      </c>
      <c r="K4680" s="75">
        <f t="shared" si="763"/>
        <v>6</v>
      </c>
      <c r="L4680" s="75">
        <f t="shared" si="763"/>
        <v>7</v>
      </c>
      <c r="M4680" s="75">
        <f t="shared" si="763"/>
        <v>8</v>
      </c>
      <c r="N4680" s="75">
        <f t="shared" si="763"/>
        <v>9</v>
      </c>
      <c r="O4680" s="75">
        <f t="shared" si="763"/>
        <v>10</v>
      </c>
      <c r="P4680">
        <f t="shared" si="764"/>
        <v>1</v>
      </c>
      <c r="Q4680" t="str">
        <f t="shared" si="765"/>
        <v>D20201231</v>
      </c>
      <c r="R4680">
        <f t="shared" si="766"/>
        <v>87260490</v>
      </c>
      <c r="S4680">
        <v>1</v>
      </c>
      <c r="T4680">
        <f t="shared" si="761"/>
        <v>0</v>
      </c>
      <c r="U4680">
        <f t="shared" si="761"/>
        <v>1</v>
      </c>
      <c r="V4680">
        <f t="shared" si="761"/>
        <v>0</v>
      </c>
      <c r="W4680">
        <f t="shared" si="761"/>
        <v>0</v>
      </c>
    </row>
    <row r="4681" spans="1:23" x14ac:dyDescent="0.25">
      <c r="A4681" t="s">
        <v>9156</v>
      </c>
      <c r="B4681">
        <v>1</v>
      </c>
      <c r="C4681">
        <v>280832</v>
      </c>
      <c r="E4681" s="74">
        <v>3212402</v>
      </c>
      <c r="F4681" s="75">
        <f t="shared" si="763"/>
        <v>1</v>
      </c>
      <c r="G4681" s="75">
        <f t="shared" si="763"/>
        <v>2</v>
      </c>
      <c r="H4681" s="75">
        <f t="shared" si="763"/>
        <v>3</v>
      </c>
      <c r="I4681" s="75">
        <f t="shared" si="763"/>
        <v>4</v>
      </c>
      <c r="J4681" s="75">
        <f t="shared" si="763"/>
        <v>5</v>
      </c>
      <c r="K4681" s="75">
        <f t="shared" si="763"/>
        <v>6</v>
      </c>
      <c r="L4681" s="75">
        <f t="shared" si="763"/>
        <v>7</v>
      </c>
      <c r="M4681" s="75">
        <f t="shared" si="763"/>
        <v>8</v>
      </c>
      <c r="N4681" s="75">
        <f t="shared" si="763"/>
        <v>9</v>
      </c>
      <c r="O4681" s="75">
        <f t="shared" si="763"/>
        <v>10</v>
      </c>
      <c r="P4681">
        <f t="shared" si="764"/>
        <v>1</v>
      </c>
      <c r="Q4681" t="str">
        <f t="shared" si="765"/>
        <v>D20201231</v>
      </c>
      <c r="R4681">
        <f t="shared" si="766"/>
        <v>1922819</v>
      </c>
      <c r="S4681">
        <v>1</v>
      </c>
      <c r="T4681">
        <f t="shared" si="761"/>
        <v>0</v>
      </c>
      <c r="U4681">
        <f t="shared" si="761"/>
        <v>0</v>
      </c>
      <c r="V4681">
        <f t="shared" si="761"/>
        <v>1</v>
      </c>
      <c r="W4681">
        <f t="shared" si="761"/>
        <v>0</v>
      </c>
    </row>
    <row r="4682" spans="1:23" x14ac:dyDescent="0.25">
      <c r="A4682" t="s">
        <v>9158</v>
      </c>
      <c r="B4682">
        <v>1</v>
      </c>
      <c r="C4682">
        <v>53418</v>
      </c>
      <c r="E4682" s="74">
        <v>3213333</v>
      </c>
      <c r="F4682" s="75">
        <f t="shared" si="763"/>
        <v>1</v>
      </c>
      <c r="G4682" s="75">
        <f t="shared" si="763"/>
        <v>2</v>
      </c>
      <c r="H4682" s="75">
        <f t="shared" si="763"/>
        <v>3</v>
      </c>
      <c r="I4682" s="75">
        <f t="shared" si="763"/>
        <v>4</v>
      </c>
      <c r="J4682" s="75">
        <f t="shared" si="763"/>
        <v>5</v>
      </c>
      <c r="K4682" s="75">
        <f t="shared" si="763"/>
        <v>6</v>
      </c>
      <c r="L4682" s="75">
        <f t="shared" si="763"/>
        <v>7</v>
      </c>
      <c r="M4682" s="75">
        <f t="shared" si="763"/>
        <v>8</v>
      </c>
      <c r="N4682" s="75">
        <f t="shared" si="763"/>
        <v>9</v>
      </c>
      <c r="O4682" s="75">
        <f t="shared" si="763"/>
        <v>10</v>
      </c>
      <c r="P4682">
        <f t="shared" si="764"/>
        <v>1</v>
      </c>
      <c r="Q4682" t="str">
        <f t="shared" si="765"/>
        <v>D20201231</v>
      </c>
      <c r="R4682">
        <f t="shared" si="766"/>
        <v>136412</v>
      </c>
      <c r="S4682">
        <v>1</v>
      </c>
      <c r="T4682">
        <f t="shared" si="761"/>
        <v>0</v>
      </c>
      <c r="U4682">
        <f t="shared" si="761"/>
        <v>0</v>
      </c>
      <c r="V4682">
        <f t="shared" si="761"/>
        <v>0</v>
      </c>
      <c r="W4682">
        <f t="shared" si="761"/>
        <v>1</v>
      </c>
    </row>
    <row r="4683" spans="1:23" x14ac:dyDescent="0.25">
      <c r="A4683" t="s">
        <v>9160</v>
      </c>
      <c r="B4683">
        <v>1</v>
      </c>
      <c r="C4683">
        <v>71636</v>
      </c>
      <c r="E4683" s="74">
        <v>3213735</v>
      </c>
      <c r="F4683" s="75">
        <f t="shared" si="763"/>
        <v>1</v>
      </c>
      <c r="G4683" s="75">
        <f t="shared" si="763"/>
        <v>2</v>
      </c>
      <c r="H4683" s="75">
        <f t="shared" si="763"/>
        <v>3</v>
      </c>
      <c r="I4683" s="75">
        <f t="shared" si="763"/>
        <v>4</v>
      </c>
      <c r="J4683" s="75">
        <f t="shared" si="763"/>
        <v>5</v>
      </c>
      <c r="K4683" s="75">
        <f t="shared" si="763"/>
        <v>6</v>
      </c>
      <c r="L4683" s="75">
        <f t="shared" si="763"/>
        <v>7</v>
      </c>
      <c r="M4683" s="75">
        <f t="shared" si="763"/>
        <v>8</v>
      </c>
      <c r="N4683" s="75">
        <f t="shared" si="763"/>
        <v>9</v>
      </c>
      <c r="O4683" s="75">
        <f t="shared" si="763"/>
        <v>10</v>
      </c>
      <c r="P4683">
        <f t="shared" si="764"/>
        <v>1</v>
      </c>
      <c r="Q4683" t="str">
        <f t="shared" si="765"/>
        <v>D20201231</v>
      </c>
      <c r="R4683">
        <f t="shared" si="766"/>
        <v>34745</v>
      </c>
      <c r="S4683">
        <v>1</v>
      </c>
      <c r="T4683">
        <f t="shared" si="761"/>
        <v>0</v>
      </c>
      <c r="U4683">
        <f t="shared" si="761"/>
        <v>0</v>
      </c>
      <c r="V4683">
        <f t="shared" si="761"/>
        <v>0</v>
      </c>
      <c r="W4683">
        <f t="shared" si="761"/>
        <v>1</v>
      </c>
    </row>
    <row r="4684" spans="1:23" x14ac:dyDescent="0.25">
      <c r="A4684" t="s">
        <v>9161</v>
      </c>
      <c r="B4684">
        <v>1</v>
      </c>
      <c r="C4684">
        <v>95647</v>
      </c>
      <c r="E4684" s="74">
        <v>3214059</v>
      </c>
      <c r="F4684" s="75">
        <f t="shared" si="763"/>
        <v>1</v>
      </c>
      <c r="G4684" s="75">
        <f t="shared" si="763"/>
        <v>2</v>
      </c>
      <c r="H4684" s="75">
        <f t="shared" si="763"/>
        <v>3</v>
      </c>
      <c r="I4684" s="75">
        <f t="shared" si="763"/>
        <v>4</v>
      </c>
      <c r="J4684" s="75">
        <f t="shared" si="763"/>
        <v>5</v>
      </c>
      <c r="K4684" s="75">
        <f t="shared" si="763"/>
        <v>6</v>
      </c>
      <c r="L4684" s="75">
        <f t="shared" si="763"/>
        <v>7</v>
      </c>
      <c r="M4684" s="75">
        <f t="shared" si="763"/>
        <v>8</v>
      </c>
      <c r="N4684" s="75">
        <f t="shared" si="763"/>
        <v>9</v>
      </c>
      <c r="O4684" s="75">
        <f t="shared" si="763"/>
        <v>10</v>
      </c>
      <c r="P4684">
        <f t="shared" si="764"/>
        <v>1</v>
      </c>
      <c r="Q4684" t="str">
        <f t="shared" si="765"/>
        <v>D20201231</v>
      </c>
      <c r="R4684">
        <f t="shared" si="766"/>
        <v>1427844</v>
      </c>
      <c r="S4684">
        <v>1</v>
      </c>
      <c r="T4684">
        <f t="shared" si="761"/>
        <v>0</v>
      </c>
      <c r="U4684">
        <f t="shared" si="761"/>
        <v>0</v>
      </c>
      <c r="V4684">
        <f t="shared" si="761"/>
        <v>1</v>
      </c>
      <c r="W4684">
        <f t="shared" si="761"/>
        <v>0</v>
      </c>
    </row>
    <row r="4685" spans="1:23" x14ac:dyDescent="0.25">
      <c r="A4685" t="s">
        <v>9163</v>
      </c>
      <c r="B4685">
        <v>1</v>
      </c>
      <c r="C4685">
        <v>222075</v>
      </c>
      <c r="E4685" s="74">
        <v>3216017</v>
      </c>
      <c r="F4685" s="75">
        <f t="shared" ref="F4685:O4694" si="767">IFERROR(VLOOKUP(CONCATENATE(F$4,".",$E4685),$A$4:$C$488690,2,FALSE)*F$3,100)</f>
        <v>1</v>
      </c>
      <c r="G4685" s="75">
        <f t="shared" si="767"/>
        <v>2</v>
      </c>
      <c r="H4685" s="75">
        <f t="shared" si="767"/>
        <v>3</v>
      </c>
      <c r="I4685" s="75">
        <f t="shared" si="767"/>
        <v>4</v>
      </c>
      <c r="J4685" s="75">
        <f t="shared" si="767"/>
        <v>5</v>
      </c>
      <c r="K4685" s="75">
        <f t="shared" si="767"/>
        <v>6</v>
      </c>
      <c r="L4685" s="75">
        <f t="shared" si="767"/>
        <v>7</v>
      </c>
      <c r="M4685" s="75">
        <f t="shared" si="767"/>
        <v>8</v>
      </c>
      <c r="N4685" s="75">
        <f t="shared" si="767"/>
        <v>9</v>
      </c>
      <c r="O4685" s="75">
        <f t="shared" si="767"/>
        <v>10</v>
      </c>
      <c r="P4685">
        <f t="shared" si="764"/>
        <v>1</v>
      </c>
      <c r="Q4685" t="str">
        <f t="shared" si="765"/>
        <v>D20201231</v>
      </c>
      <c r="R4685">
        <f t="shared" si="766"/>
        <v>1718636</v>
      </c>
      <c r="S4685">
        <v>1</v>
      </c>
      <c r="T4685">
        <f t="shared" si="761"/>
        <v>0</v>
      </c>
      <c r="U4685">
        <f t="shared" si="761"/>
        <v>0</v>
      </c>
      <c r="V4685">
        <f t="shared" si="761"/>
        <v>1</v>
      </c>
      <c r="W4685">
        <f t="shared" si="761"/>
        <v>0</v>
      </c>
    </row>
    <row r="4686" spans="1:23" x14ac:dyDescent="0.25">
      <c r="A4686" t="s">
        <v>9165</v>
      </c>
      <c r="B4686">
        <v>1</v>
      </c>
      <c r="C4686">
        <v>108641</v>
      </c>
      <c r="E4686" s="74">
        <v>3216316</v>
      </c>
      <c r="F4686" s="75">
        <f t="shared" si="767"/>
        <v>1</v>
      </c>
      <c r="G4686" s="75">
        <f t="shared" si="767"/>
        <v>2</v>
      </c>
      <c r="H4686" s="75">
        <f t="shared" si="767"/>
        <v>3</v>
      </c>
      <c r="I4686" s="75">
        <f t="shared" si="767"/>
        <v>4</v>
      </c>
      <c r="J4686" s="75">
        <f t="shared" si="767"/>
        <v>5</v>
      </c>
      <c r="K4686" s="75">
        <f t="shared" si="767"/>
        <v>6</v>
      </c>
      <c r="L4686" s="75">
        <f t="shared" si="767"/>
        <v>7</v>
      </c>
      <c r="M4686" s="75">
        <f t="shared" si="767"/>
        <v>8</v>
      </c>
      <c r="N4686" s="75">
        <f t="shared" si="767"/>
        <v>9</v>
      </c>
      <c r="O4686" s="75">
        <f t="shared" si="767"/>
        <v>10</v>
      </c>
      <c r="P4686">
        <f t="shared" si="764"/>
        <v>1</v>
      </c>
      <c r="Q4686" t="str">
        <f t="shared" si="765"/>
        <v>D20201231</v>
      </c>
      <c r="R4686">
        <f t="shared" si="766"/>
        <v>306107</v>
      </c>
      <c r="S4686">
        <v>1</v>
      </c>
      <c r="T4686">
        <f t="shared" si="761"/>
        <v>0</v>
      </c>
      <c r="U4686">
        <f t="shared" si="761"/>
        <v>0</v>
      </c>
      <c r="V4686">
        <f t="shared" si="761"/>
        <v>0</v>
      </c>
      <c r="W4686">
        <f t="shared" si="761"/>
        <v>1</v>
      </c>
    </row>
    <row r="4687" spans="1:23" x14ac:dyDescent="0.25">
      <c r="A4687" t="s">
        <v>9167</v>
      </c>
      <c r="B4687">
        <v>1</v>
      </c>
      <c r="C4687">
        <v>205813</v>
      </c>
      <c r="E4687" s="74">
        <v>3217331</v>
      </c>
      <c r="F4687" s="75">
        <f t="shared" si="767"/>
        <v>1</v>
      </c>
      <c r="G4687" s="75">
        <f t="shared" si="767"/>
        <v>2</v>
      </c>
      <c r="H4687" s="75">
        <f t="shared" si="767"/>
        <v>3</v>
      </c>
      <c r="I4687" s="75">
        <f t="shared" si="767"/>
        <v>4</v>
      </c>
      <c r="J4687" s="75">
        <f t="shared" si="767"/>
        <v>5</v>
      </c>
      <c r="K4687" s="75">
        <f t="shared" si="767"/>
        <v>6</v>
      </c>
      <c r="L4687" s="75">
        <f t="shared" si="767"/>
        <v>7</v>
      </c>
      <c r="M4687" s="75">
        <f t="shared" si="767"/>
        <v>8</v>
      </c>
      <c r="N4687" s="75">
        <f t="shared" si="767"/>
        <v>9</v>
      </c>
      <c r="O4687" s="75">
        <f t="shared" si="767"/>
        <v>10</v>
      </c>
      <c r="P4687">
        <f t="shared" si="764"/>
        <v>1</v>
      </c>
      <c r="Q4687" t="str">
        <f t="shared" si="765"/>
        <v>D20201231</v>
      </c>
      <c r="R4687">
        <f t="shared" si="766"/>
        <v>487412</v>
      </c>
      <c r="S4687">
        <v>1</v>
      </c>
      <c r="T4687">
        <f t="shared" si="761"/>
        <v>0</v>
      </c>
      <c r="U4687">
        <f t="shared" si="761"/>
        <v>0</v>
      </c>
      <c r="V4687">
        <f t="shared" si="761"/>
        <v>0</v>
      </c>
      <c r="W4687">
        <f t="shared" si="761"/>
        <v>1</v>
      </c>
    </row>
    <row r="4688" spans="1:23" x14ac:dyDescent="0.25">
      <c r="A4688" t="s">
        <v>9169</v>
      </c>
      <c r="B4688">
        <v>1</v>
      </c>
      <c r="C4688">
        <v>723208</v>
      </c>
      <c r="E4688" s="74">
        <v>3217957</v>
      </c>
      <c r="F4688" s="75">
        <f t="shared" si="767"/>
        <v>1</v>
      </c>
      <c r="G4688" s="75">
        <f t="shared" si="767"/>
        <v>2</v>
      </c>
      <c r="H4688" s="75">
        <f t="shared" si="767"/>
        <v>3</v>
      </c>
      <c r="I4688" s="75">
        <f t="shared" si="767"/>
        <v>4</v>
      </c>
      <c r="J4688" s="75">
        <f t="shared" si="767"/>
        <v>5</v>
      </c>
      <c r="K4688" s="75">
        <f t="shared" si="767"/>
        <v>6</v>
      </c>
      <c r="L4688" s="75">
        <f t="shared" si="767"/>
        <v>7</v>
      </c>
      <c r="M4688" s="75">
        <f t="shared" si="767"/>
        <v>8</v>
      </c>
      <c r="N4688" s="75">
        <f t="shared" si="767"/>
        <v>9</v>
      </c>
      <c r="O4688" s="75">
        <f t="shared" si="767"/>
        <v>10</v>
      </c>
      <c r="P4688">
        <f t="shared" si="764"/>
        <v>1</v>
      </c>
      <c r="Q4688" t="str">
        <f t="shared" si="765"/>
        <v>D20201231</v>
      </c>
      <c r="R4688">
        <f t="shared" si="766"/>
        <v>667954</v>
      </c>
      <c r="S4688">
        <v>1</v>
      </c>
      <c r="T4688">
        <f t="shared" si="761"/>
        <v>0</v>
      </c>
      <c r="U4688">
        <f t="shared" si="761"/>
        <v>0</v>
      </c>
      <c r="V4688">
        <f t="shared" si="761"/>
        <v>0</v>
      </c>
      <c r="W4688">
        <f t="shared" si="761"/>
        <v>1</v>
      </c>
    </row>
    <row r="4689" spans="1:23" x14ac:dyDescent="0.25">
      <c r="A4689" t="s">
        <v>9170</v>
      </c>
      <c r="B4689">
        <v>1</v>
      </c>
      <c r="C4689">
        <v>318851</v>
      </c>
      <c r="E4689" s="74">
        <v>3219269</v>
      </c>
      <c r="F4689" s="75">
        <f t="shared" si="767"/>
        <v>1</v>
      </c>
      <c r="G4689" s="75">
        <f t="shared" si="767"/>
        <v>2</v>
      </c>
      <c r="H4689" s="75">
        <f t="shared" si="767"/>
        <v>3</v>
      </c>
      <c r="I4689" s="75">
        <f t="shared" si="767"/>
        <v>4</v>
      </c>
      <c r="J4689" s="75">
        <f t="shared" si="767"/>
        <v>5</v>
      </c>
      <c r="K4689" s="75">
        <f t="shared" si="767"/>
        <v>6</v>
      </c>
      <c r="L4689" s="75">
        <f t="shared" si="767"/>
        <v>7</v>
      </c>
      <c r="M4689" s="75">
        <f t="shared" si="767"/>
        <v>8</v>
      </c>
      <c r="N4689" s="75">
        <f t="shared" si="767"/>
        <v>9</v>
      </c>
      <c r="O4689" s="75">
        <f t="shared" si="767"/>
        <v>10</v>
      </c>
      <c r="P4689">
        <f t="shared" si="764"/>
        <v>1</v>
      </c>
      <c r="Q4689" t="str">
        <f t="shared" si="765"/>
        <v>D20201231</v>
      </c>
      <c r="R4689">
        <f t="shared" si="766"/>
        <v>41549</v>
      </c>
      <c r="S4689">
        <v>1</v>
      </c>
      <c r="T4689">
        <f t="shared" si="761"/>
        <v>0</v>
      </c>
      <c r="U4689">
        <f t="shared" si="761"/>
        <v>0</v>
      </c>
      <c r="V4689">
        <f t="shared" si="761"/>
        <v>0</v>
      </c>
      <c r="W4689">
        <f t="shared" si="761"/>
        <v>1</v>
      </c>
    </row>
    <row r="4690" spans="1:23" x14ac:dyDescent="0.25">
      <c r="A4690" t="s">
        <v>9172</v>
      </c>
      <c r="B4690">
        <v>1</v>
      </c>
      <c r="C4690">
        <v>697107</v>
      </c>
      <c r="E4690" s="74">
        <v>3220863</v>
      </c>
      <c r="F4690" s="75">
        <f t="shared" si="767"/>
        <v>1</v>
      </c>
      <c r="G4690" s="75">
        <f t="shared" si="767"/>
        <v>2</v>
      </c>
      <c r="H4690" s="75">
        <f t="shared" si="767"/>
        <v>3</v>
      </c>
      <c r="I4690" s="75">
        <f t="shared" si="767"/>
        <v>4</v>
      </c>
      <c r="J4690" s="75">
        <f t="shared" si="767"/>
        <v>5</v>
      </c>
      <c r="K4690" s="75">
        <f t="shared" si="767"/>
        <v>6</v>
      </c>
      <c r="L4690" s="75">
        <f t="shared" si="767"/>
        <v>7</v>
      </c>
      <c r="M4690" s="75">
        <f t="shared" si="767"/>
        <v>8</v>
      </c>
      <c r="N4690" s="75">
        <f t="shared" si="767"/>
        <v>9</v>
      </c>
      <c r="O4690" s="75">
        <f t="shared" si="767"/>
        <v>10</v>
      </c>
      <c r="P4690">
        <f t="shared" si="764"/>
        <v>1</v>
      </c>
      <c r="Q4690" t="str">
        <f t="shared" si="765"/>
        <v>D20201231</v>
      </c>
      <c r="R4690">
        <f t="shared" si="766"/>
        <v>265444</v>
      </c>
      <c r="S4690">
        <v>1</v>
      </c>
      <c r="T4690">
        <f t="shared" si="761"/>
        <v>0</v>
      </c>
      <c r="U4690">
        <f t="shared" si="761"/>
        <v>0</v>
      </c>
      <c r="V4690">
        <f t="shared" si="761"/>
        <v>0</v>
      </c>
      <c r="W4690">
        <f t="shared" si="761"/>
        <v>1</v>
      </c>
    </row>
    <row r="4691" spans="1:23" x14ac:dyDescent="0.25">
      <c r="A4691" t="s">
        <v>9174</v>
      </c>
      <c r="B4691">
        <v>1</v>
      </c>
      <c r="C4691">
        <v>1434905</v>
      </c>
      <c r="E4691" s="74">
        <v>3221468</v>
      </c>
      <c r="F4691" s="75">
        <f t="shared" si="767"/>
        <v>1</v>
      </c>
      <c r="G4691" s="75">
        <f t="shared" si="767"/>
        <v>2</v>
      </c>
      <c r="H4691" s="75">
        <f t="shared" si="767"/>
        <v>3</v>
      </c>
      <c r="I4691" s="75">
        <f t="shared" si="767"/>
        <v>4</v>
      </c>
      <c r="J4691" s="75">
        <f t="shared" si="767"/>
        <v>5</v>
      </c>
      <c r="K4691" s="75">
        <f t="shared" si="767"/>
        <v>6</v>
      </c>
      <c r="L4691" s="75">
        <f t="shared" si="767"/>
        <v>7</v>
      </c>
      <c r="M4691" s="75">
        <f t="shared" si="767"/>
        <v>8</v>
      </c>
      <c r="N4691" s="75">
        <f t="shared" si="767"/>
        <v>9</v>
      </c>
      <c r="O4691" s="75">
        <f t="shared" si="767"/>
        <v>10</v>
      </c>
      <c r="P4691">
        <f t="shared" si="764"/>
        <v>1</v>
      </c>
      <c r="Q4691" t="str">
        <f t="shared" si="765"/>
        <v>D20201231</v>
      </c>
      <c r="R4691">
        <f t="shared" si="766"/>
        <v>8817544</v>
      </c>
      <c r="S4691">
        <v>1</v>
      </c>
      <c r="T4691">
        <f t="shared" si="761"/>
        <v>0</v>
      </c>
      <c r="U4691">
        <f t="shared" si="761"/>
        <v>0</v>
      </c>
      <c r="V4691">
        <f t="shared" si="761"/>
        <v>1</v>
      </c>
      <c r="W4691">
        <f t="shared" si="761"/>
        <v>0</v>
      </c>
    </row>
    <row r="4692" spans="1:23" x14ac:dyDescent="0.25">
      <c r="A4692" t="s">
        <v>9176</v>
      </c>
      <c r="B4692">
        <v>1</v>
      </c>
      <c r="C4692">
        <v>47556</v>
      </c>
      <c r="E4692" s="74">
        <v>3223305</v>
      </c>
      <c r="F4692" s="75">
        <f t="shared" si="767"/>
        <v>1</v>
      </c>
      <c r="G4692" s="75">
        <f t="shared" si="767"/>
        <v>2</v>
      </c>
      <c r="H4692" s="75">
        <f t="shared" si="767"/>
        <v>3</v>
      </c>
      <c r="I4692" s="75">
        <f t="shared" si="767"/>
        <v>4</v>
      </c>
      <c r="J4692" s="75">
        <f t="shared" si="767"/>
        <v>5</v>
      </c>
      <c r="K4692" s="75">
        <f t="shared" si="767"/>
        <v>6</v>
      </c>
      <c r="L4692" s="75">
        <f t="shared" si="767"/>
        <v>7</v>
      </c>
      <c r="M4692" s="75">
        <f t="shared" si="767"/>
        <v>8</v>
      </c>
      <c r="N4692" s="75">
        <f t="shared" si="767"/>
        <v>9</v>
      </c>
      <c r="O4692" s="75">
        <f t="shared" si="767"/>
        <v>10</v>
      </c>
      <c r="P4692">
        <f t="shared" si="764"/>
        <v>1</v>
      </c>
      <c r="Q4692" t="str">
        <f t="shared" si="765"/>
        <v>D20201231</v>
      </c>
      <c r="R4692">
        <f t="shared" si="766"/>
        <v>413183</v>
      </c>
      <c r="S4692">
        <v>1</v>
      </c>
      <c r="T4692">
        <f t="shared" si="761"/>
        <v>0</v>
      </c>
      <c r="U4692">
        <f t="shared" si="761"/>
        <v>0</v>
      </c>
      <c r="V4692">
        <f t="shared" si="761"/>
        <v>0</v>
      </c>
      <c r="W4692">
        <f t="shared" si="761"/>
        <v>1</v>
      </c>
    </row>
    <row r="4693" spans="1:23" x14ac:dyDescent="0.25">
      <c r="A4693" t="s">
        <v>9177</v>
      </c>
      <c r="B4693">
        <v>1</v>
      </c>
      <c r="C4693">
        <v>38362</v>
      </c>
      <c r="E4693" s="74">
        <v>3223408</v>
      </c>
      <c r="F4693" s="75">
        <f t="shared" si="767"/>
        <v>1</v>
      </c>
      <c r="G4693" s="75">
        <f t="shared" si="767"/>
        <v>2</v>
      </c>
      <c r="H4693" s="75">
        <f t="shared" si="767"/>
        <v>3</v>
      </c>
      <c r="I4693" s="75">
        <f t="shared" si="767"/>
        <v>4</v>
      </c>
      <c r="J4693" s="75">
        <f t="shared" si="767"/>
        <v>5</v>
      </c>
      <c r="K4693" s="75">
        <f t="shared" si="767"/>
        <v>6</v>
      </c>
      <c r="L4693" s="75">
        <f t="shared" si="767"/>
        <v>7</v>
      </c>
      <c r="M4693" s="75">
        <f t="shared" si="767"/>
        <v>8</v>
      </c>
      <c r="N4693" s="75">
        <f t="shared" si="767"/>
        <v>9</v>
      </c>
      <c r="O4693" s="75">
        <f t="shared" si="767"/>
        <v>10</v>
      </c>
      <c r="P4693">
        <f t="shared" si="764"/>
        <v>1</v>
      </c>
      <c r="Q4693" t="str">
        <f t="shared" si="765"/>
        <v>D20201231</v>
      </c>
      <c r="R4693">
        <f t="shared" si="766"/>
        <v>190955</v>
      </c>
      <c r="S4693">
        <v>1</v>
      </c>
      <c r="T4693">
        <f t="shared" si="761"/>
        <v>0</v>
      </c>
      <c r="U4693">
        <f t="shared" si="761"/>
        <v>0</v>
      </c>
      <c r="V4693">
        <f t="shared" si="761"/>
        <v>0</v>
      </c>
      <c r="W4693">
        <f t="shared" si="761"/>
        <v>1</v>
      </c>
    </row>
    <row r="4694" spans="1:23" x14ac:dyDescent="0.25">
      <c r="A4694" t="s">
        <v>9179</v>
      </c>
      <c r="B4694">
        <v>1</v>
      </c>
      <c r="C4694">
        <v>161140</v>
      </c>
      <c r="E4694" s="74">
        <v>3223417</v>
      </c>
      <c r="F4694" s="75">
        <f t="shared" si="767"/>
        <v>1</v>
      </c>
      <c r="G4694" s="75">
        <f t="shared" si="767"/>
        <v>2</v>
      </c>
      <c r="H4694" s="75">
        <f t="shared" si="767"/>
        <v>3</v>
      </c>
      <c r="I4694" s="75">
        <f t="shared" si="767"/>
        <v>4</v>
      </c>
      <c r="J4694" s="75">
        <f t="shared" si="767"/>
        <v>5</v>
      </c>
      <c r="K4694" s="75">
        <f t="shared" si="767"/>
        <v>6</v>
      </c>
      <c r="L4694" s="75">
        <f t="shared" si="767"/>
        <v>7</v>
      </c>
      <c r="M4694" s="75">
        <f t="shared" si="767"/>
        <v>8</v>
      </c>
      <c r="N4694" s="75">
        <f t="shared" si="767"/>
        <v>9</v>
      </c>
      <c r="O4694" s="75">
        <f t="shared" si="767"/>
        <v>10</v>
      </c>
      <c r="P4694">
        <f t="shared" si="764"/>
        <v>1</v>
      </c>
      <c r="Q4694" t="str">
        <f t="shared" si="765"/>
        <v>D20201231</v>
      </c>
      <c r="R4694">
        <f t="shared" si="766"/>
        <v>250612</v>
      </c>
      <c r="S4694">
        <v>1</v>
      </c>
      <c r="T4694">
        <f t="shared" si="761"/>
        <v>0</v>
      </c>
      <c r="U4694">
        <f t="shared" si="761"/>
        <v>0</v>
      </c>
      <c r="V4694">
        <f t="shared" si="761"/>
        <v>0</v>
      </c>
      <c r="W4694">
        <f t="shared" si="761"/>
        <v>1</v>
      </c>
    </row>
    <row r="4695" spans="1:23" x14ac:dyDescent="0.25">
      <c r="A4695" t="s">
        <v>9181</v>
      </c>
      <c r="B4695">
        <v>1</v>
      </c>
      <c r="C4695">
        <v>59984</v>
      </c>
      <c r="E4695" s="74">
        <v>3224302</v>
      </c>
      <c r="F4695" s="75">
        <f t="shared" ref="F4695:O4704" si="768">IFERROR(VLOOKUP(CONCATENATE(F$4,".",$E4695),$A$4:$C$488690,2,FALSE)*F$3,100)</f>
        <v>1</v>
      </c>
      <c r="G4695" s="75">
        <f t="shared" si="768"/>
        <v>2</v>
      </c>
      <c r="H4695" s="75">
        <f t="shared" si="768"/>
        <v>3</v>
      </c>
      <c r="I4695" s="75">
        <f t="shared" si="768"/>
        <v>4</v>
      </c>
      <c r="J4695" s="75">
        <f t="shared" si="768"/>
        <v>5</v>
      </c>
      <c r="K4695" s="75">
        <f t="shared" si="768"/>
        <v>6</v>
      </c>
      <c r="L4695" s="75">
        <f t="shared" si="768"/>
        <v>7</v>
      </c>
      <c r="M4695" s="75">
        <f t="shared" si="768"/>
        <v>8</v>
      </c>
      <c r="N4695" s="75">
        <f t="shared" si="768"/>
        <v>9</v>
      </c>
      <c r="O4695" s="75">
        <f t="shared" si="768"/>
        <v>10</v>
      </c>
      <c r="P4695">
        <f t="shared" si="764"/>
        <v>1</v>
      </c>
      <c r="Q4695" t="str">
        <f t="shared" si="765"/>
        <v>D20201231</v>
      </c>
      <c r="R4695">
        <f t="shared" si="766"/>
        <v>397530</v>
      </c>
      <c r="S4695">
        <v>1</v>
      </c>
      <c r="T4695">
        <f t="shared" si="761"/>
        <v>0</v>
      </c>
      <c r="U4695">
        <f t="shared" si="761"/>
        <v>0</v>
      </c>
      <c r="V4695">
        <f t="shared" si="761"/>
        <v>0</v>
      </c>
      <c r="W4695">
        <f t="shared" si="761"/>
        <v>1</v>
      </c>
    </row>
    <row r="4696" spans="1:23" x14ac:dyDescent="0.25">
      <c r="A4696" t="s">
        <v>9182</v>
      </c>
      <c r="B4696">
        <v>1</v>
      </c>
      <c r="C4696">
        <v>208922</v>
      </c>
      <c r="E4696" s="74">
        <v>3224375</v>
      </c>
      <c r="F4696" s="75">
        <f t="shared" si="768"/>
        <v>1</v>
      </c>
      <c r="G4696" s="75">
        <f t="shared" si="768"/>
        <v>2</v>
      </c>
      <c r="H4696" s="75">
        <f t="shared" si="768"/>
        <v>3</v>
      </c>
      <c r="I4696" s="75">
        <f t="shared" si="768"/>
        <v>4</v>
      </c>
      <c r="J4696" s="75">
        <f t="shared" si="768"/>
        <v>5</v>
      </c>
      <c r="K4696" s="75">
        <f t="shared" si="768"/>
        <v>6</v>
      </c>
      <c r="L4696" s="75">
        <f t="shared" si="768"/>
        <v>7</v>
      </c>
      <c r="M4696" s="75">
        <f t="shared" si="768"/>
        <v>8</v>
      </c>
      <c r="N4696" s="75">
        <f t="shared" si="768"/>
        <v>9</v>
      </c>
      <c r="O4696" s="75">
        <f t="shared" si="768"/>
        <v>10</v>
      </c>
      <c r="P4696">
        <f t="shared" si="764"/>
        <v>1</v>
      </c>
      <c r="Q4696" t="str">
        <f t="shared" si="765"/>
        <v>D20201231</v>
      </c>
      <c r="R4696">
        <f t="shared" si="766"/>
        <v>438801</v>
      </c>
      <c r="S4696">
        <v>1</v>
      </c>
      <c r="T4696">
        <f t="shared" si="761"/>
        <v>0</v>
      </c>
      <c r="U4696">
        <f t="shared" si="761"/>
        <v>0</v>
      </c>
      <c r="V4696">
        <f t="shared" si="761"/>
        <v>0</v>
      </c>
      <c r="W4696">
        <f t="shared" si="761"/>
        <v>1</v>
      </c>
    </row>
    <row r="4697" spans="1:23" x14ac:dyDescent="0.25">
      <c r="A4697" t="s">
        <v>9183</v>
      </c>
      <c r="B4697">
        <v>1</v>
      </c>
      <c r="C4697">
        <v>488429</v>
      </c>
      <c r="E4697" s="74">
        <v>3224478</v>
      </c>
      <c r="F4697" s="75">
        <f t="shared" si="768"/>
        <v>1</v>
      </c>
      <c r="G4697" s="75">
        <f t="shared" si="768"/>
        <v>2</v>
      </c>
      <c r="H4697" s="75">
        <f t="shared" si="768"/>
        <v>3</v>
      </c>
      <c r="I4697" s="75">
        <f t="shared" si="768"/>
        <v>4</v>
      </c>
      <c r="J4697" s="75">
        <f t="shared" si="768"/>
        <v>5</v>
      </c>
      <c r="K4697" s="75">
        <f t="shared" si="768"/>
        <v>6</v>
      </c>
      <c r="L4697" s="75">
        <f t="shared" si="768"/>
        <v>7</v>
      </c>
      <c r="M4697" s="75">
        <f t="shared" si="768"/>
        <v>8</v>
      </c>
      <c r="N4697" s="75">
        <f t="shared" si="768"/>
        <v>9</v>
      </c>
      <c r="O4697" s="75">
        <f t="shared" si="768"/>
        <v>10</v>
      </c>
      <c r="P4697">
        <f t="shared" si="764"/>
        <v>1</v>
      </c>
      <c r="Q4697" t="str">
        <f t="shared" si="765"/>
        <v>D20201231</v>
      </c>
      <c r="R4697">
        <f t="shared" si="766"/>
        <v>127267</v>
      </c>
      <c r="S4697">
        <v>1</v>
      </c>
      <c r="T4697">
        <f t="shared" si="761"/>
        <v>0</v>
      </c>
      <c r="U4697">
        <f t="shared" si="761"/>
        <v>0</v>
      </c>
      <c r="V4697">
        <f t="shared" si="761"/>
        <v>0</v>
      </c>
      <c r="W4697">
        <f t="shared" si="761"/>
        <v>1</v>
      </c>
    </row>
    <row r="4698" spans="1:23" x14ac:dyDescent="0.25">
      <c r="A4698" t="s">
        <v>9184</v>
      </c>
      <c r="B4698">
        <v>1</v>
      </c>
      <c r="C4698">
        <v>460069</v>
      </c>
      <c r="E4698" s="74">
        <v>3224580</v>
      </c>
      <c r="F4698" s="75">
        <f t="shared" si="768"/>
        <v>1</v>
      </c>
      <c r="G4698" s="75">
        <f t="shared" si="768"/>
        <v>2</v>
      </c>
      <c r="H4698" s="75">
        <f t="shared" si="768"/>
        <v>3</v>
      </c>
      <c r="I4698" s="75">
        <f t="shared" si="768"/>
        <v>4</v>
      </c>
      <c r="J4698" s="75">
        <f t="shared" si="768"/>
        <v>5</v>
      </c>
      <c r="K4698" s="75">
        <f t="shared" si="768"/>
        <v>6</v>
      </c>
      <c r="L4698" s="75">
        <f t="shared" si="768"/>
        <v>7</v>
      </c>
      <c r="M4698" s="75">
        <f t="shared" si="768"/>
        <v>8</v>
      </c>
      <c r="N4698" s="75">
        <f t="shared" si="768"/>
        <v>9</v>
      </c>
      <c r="O4698" s="75">
        <f t="shared" si="768"/>
        <v>10</v>
      </c>
      <c r="P4698">
        <f t="shared" si="764"/>
        <v>1</v>
      </c>
      <c r="Q4698" t="str">
        <f t="shared" si="765"/>
        <v>D20201231</v>
      </c>
      <c r="R4698">
        <f t="shared" si="766"/>
        <v>8575605</v>
      </c>
      <c r="S4698">
        <v>1</v>
      </c>
      <c r="T4698">
        <f t="shared" si="761"/>
        <v>0</v>
      </c>
      <c r="U4698">
        <f t="shared" si="761"/>
        <v>0</v>
      </c>
      <c r="V4698">
        <f t="shared" si="761"/>
        <v>1</v>
      </c>
      <c r="W4698">
        <f t="shared" si="761"/>
        <v>0</v>
      </c>
    </row>
    <row r="4699" spans="1:23" x14ac:dyDescent="0.25">
      <c r="A4699" t="s">
        <v>9186</v>
      </c>
      <c r="B4699">
        <v>1</v>
      </c>
      <c r="C4699">
        <v>260999</v>
      </c>
      <c r="E4699" s="74">
        <v>3228908</v>
      </c>
      <c r="F4699" s="75">
        <f t="shared" si="768"/>
        <v>1</v>
      </c>
      <c r="G4699" s="75">
        <f t="shared" si="768"/>
        <v>2</v>
      </c>
      <c r="H4699" s="75">
        <f t="shared" si="768"/>
        <v>3</v>
      </c>
      <c r="I4699" s="75">
        <f t="shared" si="768"/>
        <v>4</v>
      </c>
      <c r="J4699" s="75">
        <f t="shared" si="768"/>
        <v>5</v>
      </c>
      <c r="K4699" s="75">
        <f t="shared" si="768"/>
        <v>6</v>
      </c>
      <c r="L4699" s="75">
        <f t="shared" si="768"/>
        <v>7</v>
      </c>
      <c r="M4699" s="75">
        <f t="shared" si="768"/>
        <v>8</v>
      </c>
      <c r="N4699" s="75">
        <f t="shared" si="768"/>
        <v>9</v>
      </c>
      <c r="O4699" s="75">
        <f t="shared" si="768"/>
        <v>10</v>
      </c>
      <c r="P4699">
        <f t="shared" si="764"/>
        <v>1</v>
      </c>
      <c r="Q4699" t="str">
        <f t="shared" si="765"/>
        <v>D20201231</v>
      </c>
      <c r="R4699">
        <f t="shared" si="766"/>
        <v>1294798</v>
      </c>
      <c r="S4699">
        <v>1</v>
      </c>
      <c r="T4699">
        <f t="shared" si="761"/>
        <v>0</v>
      </c>
      <c r="U4699">
        <f t="shared" si="761"/>
        <v>0</v>
      </c>
      <c r="V4699">
        <f t="shared" si="761"/>
        <v>1</v>
      </c>
      <c r="W4699">
        <f t="shared" si="761"/>
        <v>0</v>
      </c>
    </row>
    <row r="4700" spans="1:23" x14ac:dyDescent="0.25">
      <c r="A4700" t="s">
        <v>9188</v>
      </c>
      <c r="B4700">
        <v>1</v>
      </c>
      <c r="C4700">
        <v>83343</v>
      </c>
      <c r="E4700" s="74">
        <v>3229642</v>
      </c>
      <c r="F4700" s="75">
        <f t="shared" si="768"/>
        <v>1</v>
      </c>
      <c r="G4700" s="75">
        <f t="shared" si="768"/>
        <v>2</v>
      </c>
      <c r="H4700" s="75">
        <f t="shared" si="768"/>
        <v>3</v>
      </c>
      <c r="I4700" s="75">
        <f t="shared" si="768"/>
        <v>4</v>
      </c>
      <c r="J4700" s="75">
        <f t="shared" si="768"/>
        <v>5</v>
      </c>
      <c r="K4700" s="75">
        <f t="shared" si="768"/>
        <v>6</v>
      </c>
      <c r="L4700" s="75">
        <f t="shared" si="768"/>
        <v>7</v>
      </c>
      <c r="M4700" s="75">
        <f t="shared" si="768"/>
        <v>8</v>
      </c>
      <c r="N4700" s="75">
        <f t="shared" si="768"/>
        <v>9</v>
      </c>
      <c r="O4700" s="75">
        <f t="shared" si="768"/>
        <v>10</v>
      </c>
      <c r="P4700">
        <f t="shared" si="764"/>
        <v>1</v>
      </c>
      <c r="Q4700" t="str">
        <f t="shared" si="765"/>
        <v>D20201231</v>
      </c>
      <c r="R4700">
        <f t="shared" si="766"/>
        <v>90103</v>
      </c>
      <c r="S4700">
        <v>1</v>
      </c>
      <c r="T4700">
        <f t="shared" si="761"/>
        <v>0</v>
      </c>
      <c r="U4700">
        <f t="shared" si="761"/>
        <v>0</v>
      </c>
      <c r="V4700">
        <f t="shared" si="761"/>
        <v>0</v>
      </c>
      <c r="W4700">
        <f t="shared" si="761"/>
        <v>1</v>
      </c>
    </row>
    <row r="4701" spans="1:23" x14ac:dyDescent="0.25">
      <c r="A4701" t="s">
        <v>9189</v>
      </c>
      <c r="B4701">
        <v>1</v>
      </c>
      <c r="C4701">
        <v>56502</v>
      </c>
      <c r="E4701" s="74">
        <v>3229875</v>
      </c>
      <c r="F4701" s="75">
        <f t="shared" si="768"/>
        <v>1</v>
      </c>
      <c r="G4701" s="75">
        <f t="shared" si="768"/>
        <v>2</v>
      </c>
      <c r="H4701" s="75">
        <f t="shared" si="768"/>
        <v>3</v>
      </c>
      <c r="I4701" s="75">
        <f t="shared" si="768"/>
        <v>4</v>
      </c>
      <c r="J4701" s="75">
        <f t="shared" si="768"/>
        <v>5</v>
      </c>
      <c r="K4701" s="75">
        <f t="shared" si="768"/>
        <v>6</v>
      </c>
      <c r="L4701" s="75">
        <f t="shared" si="768"/>
        <v>7</v>
      </c>
      <c r="M4701" s="75">
        <f t="shared" si="768"/>
        <v>8</v>
      </c>
      <c r="N4701" s="75">
        <f t="shared" si="768"/>
        <v>9</v>
      </c>
      <c r="O4701" s="75">
        <f t="shared" si="768"/>
        <v>10</v>
      </c>
      <c r="P4701">
        <f t="shared" si="764"/>
        <v>1</v>
      </c>
      <c r="Q4701" t="str">
        <f t="shared" si="765"/>
        <v>D20201231</v>
      </c>
      <c r="R4701">
        <f t="shared" si="766"/>
        <v>39135</v>
      </c>
      <c r="S4701">
        <v>1</v>
      </c>
      <c r="T4701">
        <f t="shared" si="761"/>
        <v>0</v>
      </c>
      <c r="U4701">
        <f t="shared" si="761"/>
        <v>0</v>
      </c>
      <c r="V4701">
        <f t="shared" si="761"/>
        <v>0</v>
      </c>
      <c r="W4701">
        <f t="shared" si="761"/>
        <v>1</v>
      </c>
    </row>
    <row r="4702" spans="1:23" x14ac:dyDescent="0.25">
      <c r="A4702" t="s">
        <v>9191</v>
      </c>
      <c r="B4702">
        <v>1</v>
      </c>
      <c r="C4702">
        <v>1426797</v>
      </c>
      <c r="E4702" s="74">
        <v>3232204</v>
      </c>
      <c r="F4702" s="75">
        <f t="shared" si="768"/>
        <v>1</v>
      </c>
      <c r="G4702" s="75">
        <f t="shared" si="768"/>
        <v>2</v>
      </c>
      <c r="H4702" s="75">
        <f t="shared" si="768"/>
        <v>3</v>
      </c>
      <c r="I4702" s="75">
        <f t="shared" si="768"/>
        <v>4</v>
      </c>
      <c r="J4702" s="75">
        <f t="shared" si="768"/>
        <v>5</v>
      </c>
      <c r="K4702" s="75">
        <f t="shared" si="768"/>
        <v>6</v>
      </c>
      <c r="L4702" s="75">
        <f t="shared" si="768"/>
        <v>7</v>
      </c>
      <c r="M4702" s="75">
        <f t="shared" si="768"/>
        <v>8</v>
      </c>
      <c r="N4702" s="75">
        <f t="shared" si="768"/>
        <v>9</v>
      </c>
      <c r="O4702" s="75">
        <f t="shared" si="768"/>
        <v>10</v>
      </c>
      <c r="P4702">
        <f t="shared" si="764"/>
        <v>1</v>
      </c>
      <c r="Q4702" t="str">
        <f t="shared" si="765"/>
        <v>D20201231</v>
      </c>
      <c r="R4702">
        <f t="shared" si="766"/>
        <v>3229365</v>
      </c>
      <c r="S4702">
        <v>1</v>
      </c>
      <c r="T4702">
        <f t="shared" si="761"/>
        <v>0</v>
      </c>
      <c r="U4702">
        <f t="shared" si="761"/>
        <v>0</v>
      </c>
      <c r="V4702">
        <f t="shared" si="761"/>
        <v>1</v>
      </c>
      <c r="W4702">
        <f t="shared" si="761"/>
        <v>0</v>
      </c>
    </row>
    <row r="4703" spans="1:23" x14ac:dyDescent="0.25">
      <c r="A4703" t="s">
        <v>9193</v>
      </c>
      <c r="B4703">
        <v>1</v>
      </c>
      <c r="C4703">
        <v>1717718</v>
      </c>
      <c r="E4703" s="74">
        <v>3232370</v>
      </c>
      <c r="F4703" s="75">
        <f t="shared" si="768"/>
        <v>1</v>
      </c>
      <c r="G4703" s="75">
        <f t="shared" si="768"/>
        <v>2</v>
      </c>
      <c r="H4703" s="75">
        <f t="shared" si="768"/>
        <v>3</v>
      </c>
      <c r="I4703" s="75">
        <f t="shared" si="768"/>
        <v>4</v>
      </c>
      <c r="J4703" s="75">
        <f t="shared" si="768"/>
        <v>5</v>
      </c>
      <c r="K4703" s="75">
        <f t="shared" si="768"/>
        <v>6</v>
      </c>
      <c r="L4703" s="75">
        <f t="shared" si="768"/>
        <v>7</v>
      </c>
      <c r="M4703" s="75">
        <f t="shared" si="768"/>
        <v>8</v>
      </c>
      <c r="N4703" s="75">
        <f t="shared" si="768"/>
        <v>9</v>
      </c>
      <c r="O4703" s="75">
        <f t="shared" si="768"/>
        <v>10</v>
      </c>
      <c r="P4703">
        <f t="shared" si="764"/>
        <v>1</v>
      </c>
      <c r="Q4703" t="str">
        <f t="shared" si="765"/>
        <v>D20201231</v>
      </c>
      <c r="R4703">
        <f t="shared" si="766"/>
        <v>209711</v>
      </c>
      <c r="S4703">
        <v>1</v>
      </c>
      <c r="T4703">
        <f t="shared" si="761"/>
        <v>0</v>
      </c>
      <c r="U4703">
        <f t="shared" si="761"/>
        <v>0</v>
      </c>
      <c r="V4703">
        <f t="shared" si="761"/>
        <v>0</v>
      </c>
      <c r="W4703">
        <f t="shared" si="761"/>
        <v>1</v>
      </c>
    </row>
    <row r="4704" spans="1:23" x14ac:dyDescent="0.25">
      <c r="A4704" t="s">
        <v>9195</v>
      </c>
      <c r="B4704">
        <v>1</v>
      </c>
      <c r="C4704">
        <v>114154</v>
      </c>
      <c r="E4704" s="74">
        <v>3235410</v>
      </c>
      <c r="F4704" s="75">
        <f t="shared" si="768"/>
        <v>1</v>
      </c>
      <c r="G4704" s="75">
        <f t="shared" si="768"/>
        <v>2</v>
      </c>
      <c r="H4704" s="75">
        <f t="shared" si="768"/>
        <v>3</v>
      </c>
      <c r="I4704" s="75">
        <f t="shared" si="768"/>
        <v>4</v>
      </c>
      <c r="J4704" s="75">
        <f t="shared" si="768"/>
        <v>5</v>
      </c>
      <c r="K4704" s="75">
        <f t="shared" si="768"/>
        <v>6</v>
      </c>
      <c r="L4704" s="75">
        <f t="shared" si="768"/>
        <v>7</v>
      </c>
      <c r="M4704" s="75">
        <f t="shared" si="768"/>
        <v>8</v>
      </c>
      <c r="N4704" s="75">
        <f t="shared" si="768"/>
        <v>9</v>
      </c>
      <c r="O4704" s="75">
        <f t="shared" si="768"/>
        <v>10</v>
      </c>
      <c r="P4704">
        <f t="shared" si="764"/>
        <v>1</v>
      </c>
      <c r="Q4704" t="str">
        <f t="shared" si="765"/>
        <v>D20201231</v>
      </c>
      <c r="R4704">
        <f t="shared" si="766"/>
        <v>1422872</v>
      </c>
      <c r="S4704">
        <v>1</v>
      </c>
      <c r="T4704">
        <f t="shared" si="761"/>
        <v>0</v>
      </c>
      <c r="U4704">
        <f t="shared" si="761"/>
        <v>0</v>
      </c>
      <c r="V4704">
        <f t="shared" si="761"/>
        <v>1</v>
      </c>
      <c r="W4704">
        <f t="shared" si="761"/>
        <v>0</v>
      </c>
    </row>
    <row r="4705" spans="1:23" x14ac:dyDescent="0.25">
      <c r="A4705" t="s">
        <v>9196</v>
      </c>
      <c r="B4705">
        <v>1</v>
      </c>
      <c r="C4705">
        <v>63873</v>
      </c>
      <c r="E4705" s="74">
        <v>3243282</v>
      </c>
      <c r="F4705" s="75">
        <f t="shared" ref="F4705:O4714" si="769">IFERROR(VLOOKUP(CONCATENATE(F$4,".",$E4705),$A$4:$C$488690,2,FALSE)*F$3,100)</f>
        <v>1</v>
      </c>
      <c r="G4705" s="75">
        <f t="shared" si="769"/>
        <v>2</v>
      </c>
      <c r="H4705" s="75">
        <f t="shared" si="769"/>
        <v>3</v>
      </c>
      <c r="I4705" s="75">
        <f t="shared" si="769"/>
        <v>4</v>
      </c>
      <c r="J4705" s="75">
        <f t="shared" si="769"/>
        <v>5</v>
      </c>
      <c r="K4705" s="75">
        <f t="shared" si="769"/>
        <v>6</v>
      </c>
      <c r="L4705" s="75">
        <f t="shared" si="769"/>
        <v>7</v>
      </c>
      <c r="M4705" s="75">
        <f t="shared" si="769"/>
        <v>8</v>
      </c>
      <c r="N4705" s="75">
        <f t="shared" si="769"/>
        <v>9</v>
      </c>
      <c r="O4705" s="75">
        <f t="shared" si="769"/>
        <v>10</v>
      </c>
      <c r="P4705">
        <f t="shared" si="764"/>
        <v>1</v>
      </c>
      <c r="Q4705" t="str">
        <f t="shared" si="765"/>
        <v>D20201231</v>
      </c>
      <c r="R4705">
        <f t="shared" si="766"/>
        <v>761286</v>
      </c>
      <c r="S4705">
        <v>1</v>
      </c>
      <c r="T4705">
        <f t="shared" si="761"/>
        <v>0</v>
      </c>
      <c r="U4705">
        <f t="shared" si="761"/>
        <v>0</v>
      </c>
      <c r="V4705">
        <f t="shared" si="761"/>
        <v>0</v>
      </c>
      <c r="W4705">
        <f t="shared" si="761"/>
        <v>1</v>
      </c>
    </row>
    <row r="4706" spans="1:23" x14ac:dyDescent="0.25">
      <c r="A4706" t="s">
        <v>9198</v>
      </c>
      <c r="B4706">
        <v>1</v>
      </c>
      <c r="C4706">
        <v>266395</v>
      </c>
      <c r="E4706" s="74">
        <v>3247589</v>
      </c>
      <c r="F4706" s="75">
        <f t="shared" si="769"/>
        <v>1</v>
      </c>
      <c r="G4706" s="75">
        <f t="shared" si="769"/>
        <v>2</v>
      </c>
      <c r="H4706" s="75">
        <f t="shared" si="769"/>
        <v>3</v>
      </c>
      <c r="I4706" s="75">
        <f t="shared" si="769"/>
        <v>4</v>
      </c>
      <c r="J4706" s="75">
        <f t="shared" si="769"/>
        <v>5</v>
      </c>
      <c r="K4706" s="75">
        <f t="shared" si="769"/>
        <v>6</v>
      </c>
      <c r="L4706" s="75">
        <f t="shared" si="769"/>
        <v>7</v>
      </c>
      <c r="M4706" s="75">
        <f t="shared" si="769"/>
        <v>8</v>
      </c>
      <c r="N4706" s="75">
        <f t="shared" si="769"/>
        <v>9</v>
      </c>
      <c r="O4706" s="75">
        <f t="shared" si="769"/>
        <v>10</v>
      </c>
      <c r="P4706">
        <f t="shared" si="764"/>
        <v>1</v>
      </c>
      <c r="Q4706" t="str">
        <f t="shared" si="765"/>
        <v>D20201231</v>
      </c>
      <c r="R4706">
        <f t="shared" si="766"/>
        <v>495879</v>
      </c>
      <c r="S4706">
        <v>1</v>
      </c>
      <c r="T4706">
        <f t="shared" si="761"/>
        <v>0</v>
      </c>
      <c r="U4706">
        <f t="shared" si="761"/>
        <v>0</v>
      </c>
      <c r="V4706">
        <f t="shared" si="761"/>
        <v>0</v>
      </c>
      <c r="W4706">
        <f t="shared" si="761"/>
        <v>1</v>
      </c>
    </row>
    <row r="4707" spans="1:23" x14ac:dyDescent="0.25">
      <c r="A4707" t="s">
        <v>9200</v>
      </c>
      <c r="B4707">
        <v>1</v>
      </c>
      <c r="C4707">
        <v>833284</v>
      </c>
      <c r="E4707" s="74">
        <v>3248849</v>
      </c>
      <c r="F4707" s="75">
        <f t="shared" si="769"/>
        <v>1</v>
      </c>
      <c r="G4707" s="75">
        <f t="shared" si="769"/>
        <v>2</v>
      </c>
      <c r="H4707" s="75">
        <f t="shared" si="769"/>
        <v>3</v>
      </c>
      <c r="I4707" s="75">
        <f t="shared" si="769"/>
        <v>4</v>
      </c>
      <c r="J4707" s="75">
        <f t="shared" si="769"/>
        <v>5</v>
      </c>
      <c r="K4707" s="75">
        <f t="shared" si="769"/>
        <v>6</v>
      </c>
      <c r="L4707" s="75">
        <f t="shared" si="769"/>
        <v>7</v>
      </c>
      <c r="M4707" s="75">
        <f t="shared" si="769"/>
        <v>8</v>
      </c>
      <c r="N4707" s="75">
        <f t="shared" si="769"/>
        <v>9</v>
      </c>
      <c r="O4707" s="75">
        <f t="shared" si="769"/>
        <v>10</v>
      </c>
      <c r="P4707">
        <f t="shared" si="764"/>
        <v>1</v>
      </c>
      <c r="Q4707" t="str">
        <f t="shared" si="765"/>
        <v>D20201231</v>
      </c>
      <c r="R4707">
        <f t="shared" si="766"/>
        <v>1643410</v>
      </c>
      <c r="S4707">
        <v>1</v>
      </c>
      <c r="T4707">
        <f t="shared" si="761"/>
        <v>0</v>
      </c>
      <c r="U4707">
        <f t="shared" si="761"/>
        <v>0</v>
      </c>
      <c r="V4707">
        <f t="shared" si="761"/>
        <v>1</v>
      </c>
      <c r="W4707">
        <f t="shared" si="761"/>
        <v>0</v>
      </c>
    </row>
    <row r="4708" spans="1:23" x14ac:dyDescent="0.25">
      <c r="A4708" t="s">
        <v>9201</v>
      </c>
      <c r="B4708">
        <v>1</v>
      </c>
      <c r="C4708">
        <v>72217</v>
      </c>
      <c r="E4708" s="74">
        <v>3253834</v>
      </c>
      <c r="F4708" s="75">
        <f t="shared" si="769"/>
        <v>1</v>
      </c>
      <c r="G4708" s="75">
        <f t="shared" si="769"/>
        <v>2</v>
      </c>
      <c r="H4708" s="75">
        <f t="shared" si="769"/>
        <v>3</v>
      </c>
      <c r="I4708" s="75">
        <f t="shared" si="769"/>
        <v>4</v>
      </c>
      <c r="J4708" s="75">
        <f t="shared" si="769"/>
        <v>5</v>
      </c>
      <c r="K4708" s="75">
        <f t="shared" si="769"/>
        <v>6</v>
      </c>
      <c r="L4708" s="75">
        <f t="shared" si="769"/>
        <v>7</v>
      </c>
      <c r="M4708" s="75">
        <f t="shared" si="769"/>
        <v>8</v>
      </c>
      <c r="N4708" s="75">
        <f t="shared" si="769"/>
        <v>9</v>
      </c>
      <c r="O4708" s="75">
        <f t="shared" si="769"/>
        <v>10</v>
      </c>
      <c r="P4708">
        <f t="shared" si="764"/>
        <v>1</v>
      </c>
      <c r="Q4708" t="str">
        <f t="shared" si="765"/>
        <v>D20201231</v>
      </c>
      <c r="R4708">
        <f t="shared" si="766"/>
        <v>133505</v>
      </c>
      <c r="S4708">
        <v>1</v>
      </c>
      <c r="T4708">
        <f t="shared" si="761"/>
        <v>0</v>
      </c>
      <c r="U4708">
        <f t="shared" si="761"/>
        <v>0</v>
      </c>
      <c r="V4708">
        <f t="shared" si="761"/>
        <v>0</v>
      </c>
      <c r="W4708">
        <f t="shared" si="761"/>
        <v>1</v>
      </c>
    </row>
    <row r="4709" spans="1:23" x14ac:dyDescent="0.25">
      <c r="A4709" t="s">
        <v>9203</v>
      </c>
      <c r="B4709">
        <v>1</v>
      </c>
      <c r="C4709">
        <v>257780</v>
      </c>
      <c r="E4709" s="74">
        <v>3254297</v>
      </c>
      <c r="F4709" s="75">
        <f t="shared" si="769"/>
        <v>1</v>
      </c>
      <c r="G4709" s="75">
        <f t="shared" si="769"/>
        <v>2</v>
      </c>
      <c r="H4709" s="75">
        <f t="shared" si="769"/>
        <v>3</v>
      </c>
      <c r="I4709" s="75">
        <f t="shared" si="769"/>
        <v>4</v>
      </c>
      <c r="J4709" s="75">
        <f t="shared" si="769"/>
        <v>5</v>
      </c>
      <c r="K4709" s="75">
        <f t="shared" si="769"/>
        <v>6</v>
      </c>
      <c r="L4709" s="75">
        <f t="shared" si="769"/>
        <v>7</v>
      </c>
      <c r="M4709" s="75">
        <f t="shared" si="769"/>
        <v>8</v>
      </c>
      <c r="N4709" s="75">
        <f t="shared" si="769"/>
        <v>9</v>
      </c>
      <c r="O4709" s="75">
        <f t="shared" si="769"/>
        <v>10</v>
      </c>
      <c r="P4709">
        <f t="shared" si="764"/>
        <v>1</v>
      </c>
      <c r="Q4709" t="str">
        <f t="shared" si="765"/>
        <v>D20201231</v>
      </c>
      <c r="R4709">
        <f t="shared" si="766"/>
        <v>79602</v>
      </c>
      <c r="S4709">
        <v>1</v>
      </c>
      <c r="T4709">
        <f t="shared" si="761"/>
        <v>0</v>
      </c>
      <c r="U4709">
        <f t="shared" si="761"/>
        <v>0</v>
      </c>
      <c r="V4709">
        <f t="shared" si="761"/>
        <v>0</v>
      </c>
      <c r="W4709">
        <f t="shared" si="761"/>
        <v>1</v>
      </c>
    </row>
    <row r="4710" spans="1:23" x14ac:dyDescent="0.25">
      <c r="A4710" t="s">
        <v>9205</v>
      </c>
      <c r="B4710">
        <v>1</v>
      </c>
      <c r="C4710">
        <v>6775780</v>
      </c>
      <c r="E4710" s="74">
        <v>3262788</v>
      </c>
      <c r="F4710" s="75">
        <f t="shared" si="769"/>
        <v>1</v>
      </c>
      <c r="G4710" s="75">
        <f t="shared" si="769"/>
        <v>2</v>
      </c>
      <c r="H4710" s="75">
        <f t="shared" si="769"/>
        <v>3</v>
      </c>
      <c r="I4710" s="75">
        <f t="shared" si="769"/>
        <v>4</v>
      </c>
      <c r="J4710" s="75">
        <f t="shared" si="769"/>
        <v>5</v>
      </c>
      <c r="K4710" s="75">
        <f t="shared" si="769"/>
        <v>6</v>
      </c>
      <c r="L4710" s="75">
        <f t="shared" si="769"/>
        <v>7</v>
      </c>
      <c r="M4710" s="75">
        <f t="shared" si="769"/>
        <v>8</v>
      </c>
      <c r="N4710" s="75">
        <f t="shared" si="769"/>
        <v>9</v>
      </c>
      <c r="O4710" s="75">
        <f t="shared" si="769"/>
        <v>10</v>
      </c>
      <c r="P4710">
        <f t="shared" si="764"/>
        <v>1</v>
      </c>
      <c r="Q4710" t="str">
        <f t="shared" si="765"/>
        <v>D20201231</v>
      </c>
      <c r="R4710">
        <f t="shared" si="766"/>
        <v>255643</v>
      </c>
      <c r="S4710">
        <v>1</v>
      </c>
      <c r="T4710">
        <f t="shared" si="761"/>
        <v>0</v>
      </c>
      <c r="U4710">
        <f t="shared" si="761"/>
        <v>0</v>
      </c>
      <c r="V4710">
        <f t="shared" si="761"/>
        <v>0</v>
      </c>
      <c r="W4710">
        <f t="shared" si="761"/>
        <v>1</v>
      </c>
    </row>
    <row r="4711" spans="1:23" x14ac:dyDescent="0.25">
      <c r="A4711" t="s">
        <v>9207</v>
      </c>
      <c r="B4711">
        <v>1</v>
      </c>
      <c r="C4711">
        <v>63920</v>
      </c>
      <c r="E4711" s="74">
        <v>3266825</v>
      </c>
      <c r="F4711" s="75">
        <f t="shared" si="769"/>
        <v>1</v>
      </c>
      <c r="G4711" s="75">
        <f t="shared" si="769"/>
        <v>2</v>
      </c>
      <c r="H4711" s="75">
        <f t="shared" si="769"/>
        <v>100</v>
      </c>
      <c r="I4711" s="75">
        <f t="shared" si="769"/>
        <v>100</v>
      </c>
      <c r="J4711" s="75">
        <f t="shared" si="769"/>
        <v>100</v>
      </c>
      <c r="K4711" s="75">
        <f t="shared" si="769"/>
        <v>100</v>
      </c>
      <c r="L4711" s="75">
        <f t="shared" si="769"/>
        <v>100</v>
      </c>
      <c r="M4711" s="75">
        <f t="shared" si="769"/>
        <v>100</v>
      </c>
      <c r="N4711" s="75">
        <f t="shared" si="769"/>
        <v>100</v>
      </c>
      <c r="O4711" s="75">
        <f t="shared" si="769"/>
        <v>100</v>
      </c>
      <c r="P4711">
        <f t="shared" si="764"/>
        <v>1</v>
      </c>
      <c r="Q4711" t="str">
        <f t="shared" si="765"/>
        <v>D20201231</v>
      </c>
      <c r="R4711">
        <f t="shared" si="766"/>
        <v>9236</v>
      </c>
      <c r="S4711">
        <v>1</v>
      </c>
      <c r="T4711">
        <f t="shared" si="761"/>
        <v>0</v>
      </c>
      <c r="U4711">
        <f t="shared" si="761"/>
        <v>0</v>
      </c>
      <c r="V4711">
        <f t="shared" si="761"/>
        <v>0</v>
      </c>
      <c r="W4711">
        <f t="shared" si="761"/>
        <v>1</v>
      </c>
    </row>
    <row r="4712" spans="1:23" x14ac:dyDescent="0.25">
      <c r="A4712" t="s">
        <v>9208</v>
      </c>
      <c r="B4712">
        <v>1</v>
      </c>
      <c r="C4712">
        <v>276105</v>
      </c>
      <c r="E4712" s="74">
        <v>3267738</v>
      </c>
      <c r="F4712" s="75">
        <f t="shared" si="769"/>
        <v>1</v>
      </c>
      <c r="G4712" s="75">
        <f t="shared" si="769"/>
        <v>2</v>
      </c>
      <c r="H4712" s="75">
        <f t="shared" si="769"/>
        <v>3</v>
      </c>
      <c r="I4712" s="75">
        <f t="shared" si="769"/>
        <v>4</v>
      </c>
      <c r="J4712" s="75">
        <f t="shared" si="769"/>
        <v>5</v>
      </c>
      <c r="K4712" s="75">
        <f t="shared" si="769"/>
        <v>6</v>
      </c>
      <c r="L4712" s="75">
        <f t="shared" si="769"/>
        <v>7</v>
      </c>
      <c r="M4712" s="75">
        <f t="shared" si="769"/>
        <v>8</v>
      </c>
      <c r="N4712" s="75">
        <f t="shared" si="769"/>
        <v>9</v>
      </c>
      <c r="O4712" s="75">
        <f t="shared" si="769"/>
        <v>10</v>
      </c>
      <c r="P4712">
        <f t="shared" si="764"/>
        <v>1</v>
      </c>
      <c r="Q4712" t="str">
        <f t="shared" si="765"/>
        <v>D20201231</v>
      </c>
      <c r="R4712">
        <f t="shared" si="766"/>
        <v>564386</v>
      </c>
      <c r="S4712">
        <v>1</v>
      </c>
      <c r="T4712">
        <f t="shared" si="761"/>
        <v>0</v>
      </c>
      <c r="U4712">
        <f t="shared" si="761"/>
        <v>0</v>
      </c>
      <c r="V4712">
        <f t="shared" si="761"/>
        <v>0</v>
      </c>
      <c r="W4712">
        <f t="shared" si="761"/>
        <v>1</v>
      </c>
    </row>
    <row r="4713" spans="1:23" x14ac:dyDescent="0.25">
      <c r="A4713" t="s">
        <v>9210</v>
      </c>
      <c r="B4713">
        <v>1</v>
      </c>
      <c r="C4713">
        <v>304319</v>
      </c>
      <c r="E4713" s="74">
        <v>3268173</v>
      </c>
      <c r="F4713" s="75">
        <f t="shared" si="769"/>
        <v>1</v>
      </c>
      <c r="G4713" s="75">
        <f t="shared" si="769"/>
        <v>2</v>
      </c>
      <c r="H4713" s="75">
        <f t="shared" si="769"/>
        <v>3</v>
      </c>
      <c r="I4713" s="75">
        <f t="shared" si="769"/>
        <v>4</v>
      </c>
      <c r="J4713" s="75">
        <f t="shared" si="769"/>
        <v>5</v>
      </c>
      <c r="K4713" s="75">
        <f t="shared" si="769"/>
        <v>6</v>
      </c>
      <c r="L4713" s="75">
        <f t="shared" si="769"/>
        <v>7</v>
      </c>
      <c r="M4713" s="75">
        <f t="shared" si="769"/>
        <v>8</v>
      </c>
      <c r="N4713" s="75">
        <f t="shared" si="769"/>
        <v>9</v>
      </c>
      <c r="O4713" s="75">
        <f t="shared" si="769"/>
        <v>10</v>
      </c>
      <c r="P4713">
        <f t="shared" si="764"/>
        <v>1</v>
      </c>
      <c r="Q4713" t="str">
        <f t="shared" si="765"/>
        <v>D20201231</v>
      </c>
      <c r="R4713">
        <f t="shared" si="766"/>
        <v>3413</v>
      </c>
      <c r="S4713">
        <v>1</v>
      </c>
      <c r="T4713">
        <f t="shared" si="761"/>
        <v>0</v>
      </c>
      <c r="U4713">
        <f t="shared" si="761"/>
        <v>0</v>
      </c>
      <c r="V4713">
        <f t="shared" si="761"/>
        <v>0</v>
      </c>
      <c r="W4713">
        <f t="shared" si="761"/>
        <v>1</v>
      </c>
    </row>
    <row r="4714" spans="1:23" x14ac:dyDescent="0.25">
      <c r="A4714" t="s">
        <v>9212</v>
      </c>
      <c r="B4714">
        <v>1</v>
      </c>
      <c r="C4714">
        <v>1481336</v>
      </c>
      <c r="E4714" s="74">
        <v>3268249</v>
      </c>
      <c r="F4714" s="75">
        <f t="shared" si="769"/>
        <v>1</v>
      </c>
      <c r="G4714" s="75">
        <f t="shared" si="769"/>
        <v>2</v>
      </c>
      <c r="H4714" s="75">
        <f t="shared" si="769"/>
        <v>3</v>
      </c>
      <c r="I4714" s="75">
        <f t="shared" si="769"/>
        <v>4</v>
      </c>
      <c r="J4714" s="75">
        <f t="shared" si="769"/>
        <v>5</v>
      </c>
      <c r="K4714" s="75">
        <f t="shared" si="769"/>
        <v>6</v>
      </c>
      <c r="L4714" s="75">
        <f t="shared" si="769"/>
        <v>7</v>
      </c>
      <c r="M4714" s="75">
        <f t="shared" si="769"/>
        <v>8</v>
      </c>
      <c r="N4714" s="75">
        <f t="shared" si="769"/>
        <v>9</v>
      </c>
      <c r="O4714" s="75">
        <f t="shared" si="769"/>
        <v>10</v>
      </c>
      <c r="P4714">
        <f t="shared" si="764"/>
        <v>1</v>
      </c>
      <c r="Q4714" t="str">
        <f t="shared" si="765"/>
        <v>D20201231</v>
      </c>
      <c r="R4714">
        <f t="shared" si="766"/>
        <v>731293</v>
      </c>
      <c r="S4714">
        <v>1</v>
      </c>
      <c r="T4714">
        <f t="shared" si="761"/>
        <v>0</v>
      </c>
      <c r="U4714">
        <f t="shared" si="761"/>
        <v>0</v>
      </c>
      <c r="V4714">
        <f t="shared" si="761"/>
        <v>0</v>
      </c>
      <c r="W4714">
        <f t="shared" si="761"/>
        <v>1</v>
      </c>
    </row>
    <row r="4715" spans="1:23" x14ac:dyDescent="0.25">
      <c r="A4715" t="s">
        <v>9214</v>
      </c>
      <c r="B4715">
        <v>1</v>
      </c>
      <c r="C4715">
        <v>218571</v>
      </c>
      <c r="E4715" s="74">
        <v>3270046</v>
      </c>
      <c r="F4715" s="75">
        <f t="shared" ref="F4715:O4724" si="770">IFERROR(VLOOKUP(CONCATENATE(F$4,".",$E4715),$A$4:$C$488690,2,FALSE)*F$3,100)</f>
        <v>1</v>
      </c>
      <c r="G4715" s="75">
        <f t="shared" si="770"/>
        <v>2</v>
      </c>
      <c r="H4715" s="75">
        <f t="shared" si="770"/>
        <v>3</v>
      </c>
      <c r="I4715" s="75">
        <f t="shared" si="770"/>
        <v>4</v>
      </c>
      <c r="J4715" s="75">
        <f t="shared" si="770"/>
        <v>5</v>
      </c>
      <c r="K4715" s="75">
        <f t="shared" si="770"/>
        <v>6</v>
      </c>
      <c r="L4715" s="75">
        <f t="shared" si="770"/>
        <v>7</v>
      </c>
      <c r="M4715" s="75">
        <f t="shared" si="770"/>
        <v>8</v>
      </c>
      <c r="N4715" s="75">
        <f t="shared" si="770"/>
        <v>9</v>
      </c>
      <c r="O4715" s="75">
        <f t="shared" si="770"/>
        <v>10</v>
      </c>
      <c r="P4715">
        <f t="shared" si="764"/>
        <v>1</v>
      </c>
      <c r="Q4715" t="str">
        <f t="shared" si="765"/>
        <v>D20201231</v>
      </c>
      <c r="R4715">
        <f t="shared" si="766"/>
        <v>240965</v>
      </c>
      <c r="S4715">
        <v>1</v>
      </c>
      <c r="T4715">
        <f t="shared" si="761"/>
        <v>0</v>
      </c>
      <c r="U4715">
        <f t="shared" si="761"/>
        <v>0</v>
      </c>
      <c r="V4715">
        <f t="shared" si="761"/>
        <v>0</v>
      </c>
      <c r="W4715">
        <f t="shared" si="761"/>
        <v>1</v>
      </c>
    </row>
    <row r="4716" spans="1:23" x14ac:dyDescent="0.25">
      <c r="A4716" t="s">
        <v>9215</v>
      </c>
      <c r="B4716">
        <v>1</v>
      </c>
      <c r="C4716">
        <v>200345</v>
      </c>
      <c r="E4716" s="74">
        <v>3271799</v>
      </c>
      <c r="F4716" s="75">
        <f t="shared" si="770"/>
        <v>1</v>
      </c>
      <c r="G4716" s="75">
        <f t="shared" si="770"/>
        <v>2</v>
      </c>
      <c r="H4716" s="75">
        <f t="shared" si="770"/>
        <v>3</v>
      </c>
      <c r="I4716" s="75">
        <f t="shared" si="770"/>
        <v>4</v>
      </c>
      <c r="J4716" s="75">
        <f t="shared" si="770"/>
        <v>5</v>
      </c>
      <c r="K4716" s="75">
        <f t="shared" si="770"/>
        <v>6</v>
      </c>
      <c r="L4716" s="75">
        <f t="shared" si="770"/>
        <v>7</v>
      </c>
      <c r="M4716" s="75">
        <f t="shared" si="770"/>
        <v>8</v>
      </c>
      <c r="N4716" s="75">
        <f t="shared" si="770"/>
        <v>9</v>
      </c>
      <c r="O4716" s="75">
        <f t="shared" si="770"/>
        <v>10</v>
      </c>
      <c r="P4716">
        <f t="shared" si="764"/>
        <v>1</v>
      </c>
      <c r="Q4716" t="str">
        <f t="shared" si="765"/>
        <v>D20201231</v>
      </c>
      <c r="R4716">
        <f t="shared" si="766"/>
        <v>1720166</v>
      </c>
      <c r="S4716">
        <v>1</v>
      </c>
      <c r="T4716">
        <f t="shared" si="761"/>
        <v>0</v>
      </c>
      <c r="U4716">
        <f t="shared" si="761"/>
        <v>0</v>
      </c>
      <c r="V4716">
        <f t="shared" si="761"/>
        <v>1</v>
      </c>
      <c r="W4716">
        <f t="shared" si="761"/>
        <v>0</v>
      </c>
    </row>
    <row r="4717" spans="1:23" x14ac:dyDescent="0.25">
      <c r="A4717" t="s">
        <v>9217</v>
      </c>
      <c r="B4717">
        <v>1</v>
      </c>
      <c r="C4717">
        <v>3551686</v>
      </c>
      <c r="E4717" s="74">
        <v>3271986</v>
      </c>
      <c r="F4717" s="75">
        <f t="shared" si="770"/>
        <v>1</v>
      </c>
      <c r="G4717" s="75">
        <f t="shared" si="770"/>
        <v>2</v>
      </c>
      <c r="H4717" s="75">
        <f t="shared" si="770"/>
        <v>3</v>
      </c>
      <c r="I4717" s="75">
        <f t="shared" si="770"/>
        <v>4</v>
      </c>
      <c r="J4717" s="75">
        <f t="shared" si="770"/>
        <v>5</v>
      </c>
      <c r="K4717" s="75">
        <f t="shared" si="770"/>
        <v>6</v>
      </c>
      <c r="L4717" s="75">
        <f t="shared" si="770"/>
        <v>7</v>
      </c>
      <c r="M4717" s="75">
        <f t="shared" si="770"/>
        <v>8</v>
      </c>
      <c r="N4717" s="75">
        <f t="shared" si="770"/>
        <v>9</v>
      </c>
      <c r="O4717" s="75">
        <f t="shared" si="770"/>
        <v>10</v>
      </c>
      <c r="P4717">
        <f t="shared" si="764"/>
        <v>1</v>
      </c>
      <c r="Q4717" t="str">
        <f t="shared" si="765"/>
        <v>D20201231</v>
      </c>
      <c r="R4717">
        <f t="shared" si="766"/>
        <v>543729</v>
      </c>
      <c r="S4717">
        <v>1</v>
      </c>
      <c r="T4717">
        <f t="shared" si="761"/>
        <v>0</v>
      </c>
      <c r="U4717">
        <f t="shared" si="761"/>
        <v>0</v>
      </c>
      <c r="V4717">
        <f t="shared" si="761"/>
        <v>0</v>
      </c>
      <c r="W4717">
        <f t="shared" si="761"/>
        <v>1</v>
      </c>
    </row>
    <row r="4718" spans="1:23" x14ac:dyDescent="0.25">
      <c r="A4718" t="s">
        <v>9219</v>
      </c>
      <c r="B4718">
        <v>1</v>
      </c>
      <c r="C4718">
        <v>431137</v>
      </c>
      <c r="E4718" s="74">
        <v>3272956</v>
      </c>
      <c r="F4718" s="75">
        <f t="shared" si="770"/>
        <v>1</v>
      </c>
      <c r="G4718" s="75">
        <f t="shared" si="770"/>
        <v>2</v>
      </c>
      <c r="H4718" s="75">
        <f t="shared" si="770"/>
        <v>3</v>
      </c>
      <c r="I4718" s="75">
        <f t="shared" si="770"/>
        <v>4</v>
      </c>
      <c r="J4718" s="75">
        <f t="shared" si="770"/>
        <v>5</v>
      </c>
      <c r="K4718" s="75">
        <f t="shared" si="770"/>
        <v>6</v>
      </c>
      <c r="L4718" s="75">
        <f t="shared" si="770"/>
        <v>7</v>
      </c>
      <c r="M4718" s="75">
        <f t="shared" si="770"/>
        <v>8</v>
      </c>
      <c r="N4718" s="75">
        <f t="shared" si="770"/>
        <v>9</v>
      </c>
      <c r="O4718" s="75">
        <f t="shared" si="770"/>
        <v>10</v>
      </c>
      <c r="P4718">
        <f t="shared" si="764"/>
        <v>1</v>
      </c>
      <c r="Q4718" t="str">
        <f t="shared" si="765"/>
        <v>D20201231</v>
      </c>
      <c r="R4718">
        <f t="shared" si="766"/>
        <v>382421</v>
      </c>
      <c r="S4718">
        <v>1</v>
      </c>
      <c r="T4718">
        <f t="shared" si="761"/>
        <v>0</v>
      </c>
      <c r="U4718">
        <f t="shared" si="761"/>
        <v>0</v>
      </c>
      <c r="V4718">
        <f t="shared" si="761"/>
        <v>0</v>
      </c>
      <c r="W4718">
        <f t="shared" si="761"/>
        <v>1</v>
      </c>
    </row>
    <row r="4719" spans="1:23" x14ac:dyDescent="0.25">
      <c r="A4719" t="s">
        <v>9221</v>
      </c>
      <c r="B4719">
        <v>1</v>
      </c>
      <c r="C4719">
        <v>280513</v>
      </c>
      <c r="E4719" s="74">
        <v>3274709</v>
      </c>
      <c r="F4719" s="75">
        <f t="shared" si="770"/>
        <v>1</v>
      </c>
      <c r="G4719" s="75">
        <f t="shared" si="770"/>
        <v>2</v>
      </c>
      <c r="H4719" s="75">
        <f t="shared" si="770"/>
        <v>3</v>
      </c>
      <c r="I4719" s="75">
        <f t="shared" si="770"/>
        <v>4</v>
      </c>
      <c r="J4719" s="75">
        <f t="shared" si="770"/>
        <v>5</v>
      </c>
      <c r="K4719" s="75">
        <f t="shared" si="770"/>
        <v>6</v>
      </c>
      <c r="L4719" s="75">
        <f t="shared" si="770"/>
        <v>7</v>
      </c>
      <c r="M4719" s="75">
        <f t="shared" si="770"/>
        <v>8</v>
      </c>
      <c r="N4719" s="75">
        <f t="shared" si="770"/>
        <v>9</v>
      </c>
      <c r="O4719" s="75">
        <f t="shared" si="770"/>
        <v>10</v>
      </c>
      <c r="P4719">
        <f t="shared" si="764"/>
        <v>1</v>
      </c>
      <c r="Q4719" t="str">
        <f t="shared" si="765"/>
        <v>D20201231</v>
      </c>
      <c r="R4719">
        <f t="shared" si="766"/>
        <v>1146492</v>
      </c>
      <c r="S4719">
        <v>1</v>
      </c>
      <c r="T4719">
        <f t="shared" si="761"/>
        <v>0</v>
      </c>
      <c r="U4719">
        <f t="shared" si="761"/>
        <v>0</v>
      </c>
      <c r="V4719">
        <f t="shared" si="761"/>
        <v>1</v>
      </c>
      <c r="W4719">
        <f t="shared" si="761"/>
        <v>0</v>
      </c>
    </row>
    <row r="4720" spans="1:23" x14ac:dyDescent="0.25">
      <c r="A4720" t="s">
        <v>9223</v>
      </c>
      <c r="B4720">
        <v>1</v>
      </c>
      <c r="C4720">
        <v>49837</v>
      </c>
      <c r="E4720" s="74">
        <v>3276543</v>
      </c>
      <c r="F4720" s="75">
        <f t="shared" si="770"/>
        <v>1</v>
      </c>
      <c r="G4720" s="75">
        <f t="shared" si="770"/>
        <v>2</v>
      </c>
      <c r="H4720" s="75">
        <f t="shared" si="770"/>
        <v>3</v>
      </c>
      <c r="I4720" s="75">
        <f t="shared" si="770"/>
        <v>4</v>
      </c>
      <c r="J4720" s="75">
        <f t="shared" si="770"/>
        <v>5</v>
      </c>
      <c r="K4720" s="75">
        <f t="shared" si="770"/>
        <v>6</v>
      </c>
      <c r="L4720" s="75">
        <f t="shared" si="770"/>
        <v>7</v>
      </c>
      <c r="M4720" s="75">
        <f t="shared" si="770"/>
        <v>8</v>
      </c>
      <c r="N4720" s="75">
        <f t="shared" si="770"/>
        <v>9</v>
      </c>
      <c r="O4720" s="75">
        <f t="shared" si="770"/>
        <v>10</v>
      </c>
      <c r="P4720">
        <f t="shared" si="764"/>
        <v>1</v>
      </c>
      <c r="Q4720" t="str">
        <f t="shared" si="765"/>
        <v>D20201231</v>
      </c>
      <c r="R4720">
        <f t="shared" si="766"/>
        <v>184655</v>
      </c>
      <c r="S4720">
        <v>1</v>
      </c>
      <c r="T4720">
        <f t="shared" ref="T4720:W4783" si="771">IF(AND($R4720&gt;T$2,$R4720&lt;=T$3),1,0)</f>
        <v>0</v>
      </c>
      <c r="U4720">
        <f t="shared" si="771"/>
        <v>0</v>
      </c>
      <c r="V4720">
        <f t="shared" si="771"/>
        <v>0</v>
      </c>
      <c r="W4720">
        <f t="shared" si="771"/>
        <v>1</v>
      </c>
    </row>
    <row r="4721" spans="1:23" x14ac:dyDescent="0.25">
      <c r="A4721" t="s">
        <v>9225</v>
      </c>
      <c r="B4721">
        <v>1</v>
      </c>
      <c r="C4721">
        <v>655774</v>
      </c>
      <c r="E4721" s="74">
        <v>3277241</v>
      </c>
      <c r="F4721" s="75">
        <f t="shared" si="770"/>
        <v>1</v>
      </c>
      <c r="G4721" s="75">
        <f t="shared" si="770"/>
        <v>2</v>
      </c>
      <c r="H4721" s="75">
        <f t="shared" si="770"/>
        <v>3</v>
      </c>
      <c r="I4721" s="75">
        <f t="shared" si="770"/>
        <v>4</v>
      </c>
      <c r="J4721" s="75">
        <f t="shared" si="770"/>
        <v>5</v>
      </c>
      <c r="K4721" s="75">
        <f t="shared" si="770"/>
        <v>6</v>
      </c>
      <c r="L4721" s="75">
        <f t="shared" si="770"/>
        <v>7</v>
      </c>
      <c r="M4721" s="75">
        <f t="shared" si="770"/>
        <v>8</v>
      </c>
      <c r="N4721" s="75">
        <f t="shared" si="770"/>
        <v>9</v>
      </c>
      <c r="O4721" s="75">
        <f t="shared" si="770"/>
        <v>10</v>
      </c>
      <c r="P4721">
        <f t="shared" si="764"/>
        <v>1</v>
      </c>
      <c r="Q4721" t="str">
        <f t="shared" si="765"/>
        <v>D20201231</v>
      </c>
      <c r="R4721">
        <f t="shared" si="766"/>
        <v>515522</v>
      </c>
      <c r="S4721">
        <v>1</v>
      </c>
      <c r="T4721">
        <f t="shared" si="771"/>
        <v>0</v>
      </c>
      <c r="U4721">
        <f t="shared" si="771"/>
        <v>0</v>
      </c>
      <c r="V4721">
        <f t="shared" si="771"/>
        <v>0</v>
      </c>
      <c r="W4721">
        <f t="shared" si="771"/>
        <v>1</v>
      </c>
    </row>
    <row r="4722" spans="1:23" x14ac:dyDescent="0.25">
      <c r="A4722" t="s">
        <v>9227</v>
      </c>
      <c r="B4722">
        <v>1</v>
      </c>
      <c r="C4722">
        <v>257110</v>
      </c>
      <c r="E4722" s="74">
        <v>3280625</v>
      </c>
      <c r="F4722" s="75">
        <f t="shared" si="770"/>
        <v>1</v>
      </c>
      <c r="G4722" s="75">
        <f t="shared" si="770"/>
        <v>2</v>
      </c>
      <c r="H4722" s="75">
        <f t="shared" si="770"/>
        <v>3</v>
      </c>
      <c r="I4722" s="75">
        <f t="shared" si="770"/>
        <v>4</v>
      </c>
      <c r="J4722" s="75">
        <f t="shared" si="770"/>
        <v>5</v>
      </c>
      <c r="K4722" s="75">
        <f t="shared" si="770"/>
        <v>6</v>
      </c>
      <c r="L4722" s="75">
        <f t="shared" si="770"/>
        <v>7</v>
      </c>
      <c r="M4722" s="75">
        <f t="shared" si="770"/>
        <v>8</v>
      </c>
      <c r="N4722" s="75">
        <f t="shared" si="770"/>
        <v>9</v>
      </c>
      <c r="O4722" s="75">
        <f t="shared" si="770"/>
        <v>10</v>
      </c>
      <c r="P4722">
        <f t="shared" si="764"/>
        <v>1</v>
      </c>
      <c r="Q4722" t="str">
        <f t="shared" si="765"/>
        <v>D20201231</v>
      </c>
      <c r="R4722">
        <f t="shared" si="766"/>
        <v>1219167</v>
      </c>
      <c r="S4722">
        <v>1</v>
      </c>
      <c r="T4722">
        <f t="shared" si="771"/>
        <v>0</v>
      </c>
      <c r="U4722">
        <f t="shared" si="771"/>
        <v>0</v>
      </c>
      <c r="V4722">
        <f t="shared" si="771"/>
        <v>1</v>
      </c>
      <c r="W4722">
        <f t="shared" si="771"/>
        <v>0</v>
      </c>
    </row>
    <row r="4723" spans="1:23" x14ac:dyDescent="0.25">
      <c r="A4723" t="s">
        <v>9229</v>
      </c>
      <c r="B4723">
        <v>1</v>
      </c>
      <c r="C4723">
        <v>330152</v>
      </c>
      <c r="E4723" s="74">
        <v>3281510</v>
      </c>
      <c r="F4723" s="75">
        <f t="shared" si="770"/>
        <v>1</v>
      </c>
      <c r="G4723" s="75">
        <f t="shared" si="770"/>
        <v>2</v>
      </c>
      <c r="H4723" s="75">
        <f t="shared" si="770"/>
        <v>3</v>
      </c>
      <c r="I4723" s="75">
        <f t="shared" si="770"/>
        <v>4</v>
      </c>
      <c r="J4723" s="75">
        <f t="shared" si="770"/>
        <v>5</v>
      </c>
      <c r="K4723" s="75">
        <f t="shared" si="770"/>
        <v>6</v>
      </c>
      <c r="L4723" s="75">
        <f t="shared" si="770"/>
        <v>7</v>
      </c>
      <c r="M4723" s="75">
        <f t="shared" si="770"/>
        <v>8</v>
      </c>
      <c r="N4723" s="75">
        <f t="shared" si="770"/>
        <v>9</v>
      </c>
      <c r="O4723" s="75">
        <f t="shared" si="770"/>
        <v>10</v>
      </c>
      <c r="P4723">
        <f t="shared" si="764"/>
        <v>1</v>
      </c>
      <c r="Q4723" t="str">
        <f t="shared" si="765"/>
        <v>D20201231</v>
      </c>
      <c r="R4723">
        <f t="shared" si="766"/>
        <v>2194957</v>
      </c>
      <c r="S4723">
        <v>1</v>
      </c>
      <c r="T4723">
        <f t="shared" si="771"/>
        <v>0</v>
      </c>
      <c r="U4723">
        <f t="shared" si="771"/>
        <v>0</v>
      </c>
      <c r="V4723">
        <f t="shared" si="771"/>
        <v>1</v>
      </c>
      <c r="W4723">
        <f t="shared" si="771"/>
        <v>0</v>
      </c>
    </row>
    <row r="4724" spans="1:23" x14ac:dyDescent="0.25">
      <c r="A4724" t="s">
        <v>9231</v>
      </c>
      <c r="B4724">
        <v>1</v>
      </c>
      <c r="C4724">
        <v>98866</v>
      </c>
      <c r="E4724" s="74">
        <v>3282012</v>
      </c>
      <c r="F4724" s="75">
        <f t="shared" si="770"/>
        <v>1</v>
      </c>
      <c r="G4724" s="75">
        <f t="shared" si="770"/>
        <v>2</v>
      </c>
      <c r="H4724" s="75">
        <f t="shared" si="770"/>
        <v>3</v>
      </c>
      <c r="I4724" s="75">
        <f t="shared" si="770"/>
        <v>4</v>
      </c>
      <c r="J4724" s="75">
        <f t="shared" si="770"/>
        <v>5</v>
      </c>
      <c r="K4724" s="75">
        <f t="shared" si="770"/>
        <v>6</v>
      </c>
      <c r="L4724" s="75">
        <f t="shared" si="770"/>
        <v>7</v>
      </c>
      <c r="M4724" s="75">
        <f t="shared" si="770"/>
        <v>8</v>
      </c>
      <c r="N4724" s="75">
        <f t="shared" si="770"/>
        <v>9</v>
      </c>
      <c r="O4724" s="75">
        <f t="shared" si="770"/>
        <v>10</v>
      </c>
      <c r="P4724">
        <f t="shared" si="764"/>
        <v>1</v>
      </c>
      <c r="Q4724" t="str">
        <f t="shared" si="765"/>
        <v>D20201231</v>
      </c>
      <c r="R4724">
        <f t="shared" si="766"/>
        <v>122114</v>
      </c>
      <c r="S4724">
        <v>1</v>
      </c>
      <c r="T4724">
        <f t="shared" si="771"/>
        <v>0</v>
      </c>
      <c r="U4724">
        <f t="shared" si="771"/>
        <v>0</v>
      </c>
      <c r="V4724">
        <f t="shared" si="771"/>
        <v>0</v>
      </c>
      <c r="W4724">
        <f t="shared" si="771"/>
        <v>1</v>
      </c>
    </row>
    <row r="4725" spans="1:23" x14ac:dyDescent="0.25">
      <c r="A4725" t="s">
        <v>9233</v>
      </c>
      <c r="B4725">
        <v>1</v>
      </c>
      <c r="C4725">
        <v>349136</v>
      </c>
      <c r="E4725" s="74">
        <v>3282692</v>
      </c>
      <c r="F4725" s="75">
        <f t="shared" ref="F4725:O4734" si="772">IFERROR(VLOOKUP(CONCATENATE(F$4,".",$E4725),$A$4:$C$488690,2,FALSE)*F$3,100)</f>
        <v>1</v>
      </c>
      <c r="G4725" s="75">
        <f t="shared" si="772"/>
        <v>2</v>
      </c>
      <c r="H4725" s="75">
        <f t="shared" si="772"/>
        <v>3</v>
      </c>
      <c r="I4725" s="75">
        <f t="shared" si="772"/>
        <v>4</v>
      </c>
      <c r="J4725" s="75">
        <f t="shared" si="772"/>
        <v>5</v>
      </c>
      <c r="K4725" s="75">
        <f t="shared" si="772"/>
        <v>6</v>
      </c>
      <c r="L4725" s="75">
        <f t="shared" si="772"/>
        <v>7</v>
      </c>
      <c r="M4725" s="75">
        <f t="shared" si="772"/>
        <v>8</v>
      </c>
      <c r="N4725" s="75">
        <f t="shared" si="772"/>
        <v>9</v>
      </c>
      <c r="O4725" s="75">
        <f t="shared" si="772"/>
        <v>10</v>
      </c>
      <c r="P4725">
        <f t="shared" si="764"/>
        <v>1</v>
      </c>
      <c r="Q4725" t="str">
        <f t="shared" si="765"/>
        <v>D20201231</v>
      </c>
      <c r="R4725">
        <f t="shared" si="766"/>
        <v>149554</v>
      </c>
      <c r="S4725">
        <v>1</v>
      </c>
      <c r="T4725">
        <f t="shared" si="771"/>
        <v>0</v>
      </c>
      <c r="U4725">
        <f t="shared" si="771"/>
        <v>0</v>
      </c>
      <c r="V4725">
        <f t="shared" si="771"/>
        <v>0</v>
      </c>
      <c r="W4725">
        <f t="shared" si="771"/>
        <v>1</v>
      </c>
    </row>
    <row r="4726" spans="1:23" x14ac:dyDescent="0.25">
      <c r="A4726" t="s">
        <v>9235</v>
      </c>
      <c r="B4726">
        <v>1</v>
      </c>
      <c r="C4726">
        <v>741169</v>
      </c>
      <c r="E4726" s="74">
        <v>3282852</v>
      </c>
      <c r="F4726" s="75">
        <f t="shared" si="772"/>
        <v>1</v>
      </c>
      <c r="G4726" s="75">
        <f t="shared" si="772"/>
        <v>2</v>
      </c>
      <c r="H4726" s="75">
        <f t="shared" si="772"/>
        <v>3</v>
      </c>
      <c r="I4726" s="75">
        <f t="shared" si="772"/>
        <v>4</v>
      </c>
      <c r="J4726" s="75">
        <f t="shared" si="772"/>
        <v>5</v>
      </c>
      <c r="K4726" s="75">
        <f t="shared" si="772"/>
        <v>100</v>
      </c>
      <c r="L4726" s="75">
        <f t="shared" si="772"/>
        <v>100</v>
      </c>
      <c r="M4726" s="75">
        <f t="shared" si="772"/>
        <v>100</v>
      </c>
      <c r="N4726" s="75">
        <f t="shared" si="772"/>
        <v>100</v>
      </c>
      <c r="O4726" s="75">
        <f t="shared" si="772"/>
        <v>100</v>
      </c>
      <c r="P4726">
        <f t="shared" si="764"/>
        <v>1</v>
      </c>
      <c r="Q4726" t="str">
        <f t="shared" si="765"/>
        <v>D20201231</v>
      </c>
      <c r="R4726">
        <f t="shared" si="766"/>
        <v>2537747</v>
      </c>
      <c r="S4726">
        <v>1</v>
      </c>
      <c r="T4726">
        <f t="shared" si="771"/>
        <v>0</v>
      </c>
      <c r="U4726">
        <f t="shared" si="771"/>
        <v>0</v>
      </c>
      <c r="V4726">
        <f t="shared" si="771"/>
        <v>1</v>
      </c>
      <c r="W4726">
        <f t="shared" si="771"/>
        <v>0</v>
      </c>
    </row>
    <row r="4727" spans="1:23" x14ac:dyDescent="0.25">
      <c r="A4727" t="s">
        <v>9237</v>
      </c>
      <c r="B4727">
        <v>1</v>
      </c>
      <c r="C4727">
        <v>850732</v>
      </c>
      <c r="E4727" s="74">
        <v>3284070</v>
      </c>
      <c r="F4727" s="75">
        <f t="shared" si="772"/>
        <v>1</v>
      </c>
      <c r="G4727" s="75">
        <f t="shared" si="772"/>
        <v>2</v>
      </c>
      <c r="H4727" s="75">
        <f t="shared" si="772"/>
        <v>3</v>
      </c>
      <c r="I4727" s="75">
        <f t="shared" si="772"/>
        <v>4</v>
      </c>
      <c r="J4727" s="75">
        <f t="shared" si="772"/>
        <v>5</v>
      </c>
      <c r="K4727" s="75">
        <f t="shared" si="772"/>
        <v>6</v>
      </c>
      <c r="L4727" s="75">
        <f t="shared" si="772"/>
        <v>7</v>
      </c>
      <c r="M4727" s="75">
        <f t="shared" si="772"/>
        <v>8</v>
      </c>
      <c r="N4727" s="75">
        <f t="shared" si="772"/>
        <v>9</v>
      </c>
      <c r="O4727" s="75">
        <f t="shared" si="772"/>
        <v>10</v>
      </c>
      <c r="P4727">
        <f t="shared" si="764"/>
        <v>1</v>
      </c>
      <c r="Q4727" t="str">
        <f t="shared" si="765"/>
        <v>D20201231</v>
      </c>
      <c r="R4727">
        <f t="shared" si="766"/>
        <v>172019000</v>
      </c>
      <c r="S4727">
        <v>1</v>
      </c>
      <c r="T4727">
        <f t="shared" si="771"/>
        <v>1</v>
      </c>
      <c r="U4727">
        <f t="shared" si="771"/>
        <v>0</v>
      </c>
      <c r="V4727">
        <f t="shared" si="771"/>
        <v>0</v>
      </c>
      <c r="W4727">
        <f t="shared" si="771"/>
        <v>0</v>
      </c>
    </row>
    <row r="4728" spans="1:23" x14ac:dyDescent="0.25">
      <c r="A4728" t="s">
        <v>9239</v>
      </c>
      <c r="B4728">
        <v>1</v>
      </c>
      <c r="C4728">
        <v>2053306</v>
      </c>
      <c r="E4728" s="74">
        <v>3284397</v>
      </c>
      <c r="F4728" s="75">
        <f t="shared" si="772"/>
        <v>1</v>
      </c>
      <c r="G4728" s="75">
        <f t="shared" si="772"/>
        <v>2</v>
      </c>
      <c r="H4728" s="75">
        <f t="shared" si="772"/>
        <v>3</v>
      </c>
      <c r="I4728" s="75">
        <f t="shared" si="772"/>
        <v>4</v>
      </c>
      <c r="J4728" s="75">
        <f t="shared" si="772"/>
        <v>5</v>
      </c>
      <c r="K4728" s="75">
        <f t="shared" si="772"/>
        <v>6</v>
      </c>
      <c r="L4728" s="75">
        <f t="shared" si="772"/>
        <v>7</v>
      </c>
      <c r="M4728" s="75">
        <f t="shared" si="772"/>
        <v>8</v>
      </c>
      <c r="N4728" s="75">
        <f t="shared" si="772"/>
        <v>9</v>
      </c>
      <c r="O4728" s="75">
        <f t="shared" si="772"/>
        <v>10</v>
      </c>
      <c r="P4728">
        <f t="shared" si="764"/>
        <v>1</v>
      </c>
      <c r="Q4728" t="str">
        <f t="shared" si="765"/>
        <v>D20201231</v>
      </c>
      <c r="R4728">
        <f t="shared" si="766"/>
        <v>7299289</v>
      </c>
      <c r="S4728">
        <v>1</v>
      </c>
      <c r="T4728">
        <f t="shared" si="771"/>
        <v>0</v>
      </c>
      <c r="U4728">
        <f t="shared" si="771"/>
        <v>0</v>
      </c>
      <c r="V4728">
        <f t="shared" si="771"/>
        <v>1</v>
      </c>
      <c r="W4728">
        <f t="shared" si="771"/>
        <v>0</v>
      </c>
    </row>
    <row r="4729" spans="1:23" x14ac:dyDescent="0.25">
      <c r="A4729" t="s">
        <v>9241</v>
      </c>
      <c r="B4729">
        <v>1</v>
      </c>
      <c r="C4729">
        <v>1268754</v>
      </c>
      <c r="E4729" s="74">
        <v>3284445</v>
      </c>
      <c r="F4729" s="75">
        <f t="shared" si="772"/>
        <v>1</v>
      </c>
      <c r="G4729" s="75">
        <f t="shared" si="772"/>
        <v>2</v>
      </c>
      <c r="H4729" s="75">
        <f t="shared" si="772"/>
        <v>3</v>
      </c>
      <c r="I4729" s="75">
        <f t="shared" si="772"/>
        <v>4</v>
      </c>
      <c r="J4729" s="75">
        <f t="shared" si="772"/>
        <v>5</v>
      </c>
      <c r="K4729" s="75">
        <f t="shared" si="772"/>
        <v>6</v>
      </c>
      <c r="L4729" s="75">
        <f t="shared" si="772"/>
        <v>7</v>
      </c>
      <c r="M4729" s="75">
        <f t="shared" si="772"/>
        <v>8</v>
      </c>
      <c r="N4729" s="75">
        <f t="shared" si="772"/>
        <v>9</v>
      </c>
      <c r="O4729" s="75">
        <f t="shared" si="772"/>
        <v>10</v>
      </c>
      <c r="P4729">
        <f t="shared" si="764"/>
        <v>1</v>
      </c>
      <c r="Q4729" t="str">
        <f t="shared" si="765"/>
        <v>D20201231</v>
      </c>
      <c r="R4729">
        <f t="shared" si="766"/>
        <v>503662</v>
      </c>
      <c r="S4729">
        <v>1</v>
      </c>
      <c r="T4729">
        <f t="shared" si="771"/>
        <v>0</v>
      </c>
      <c r="U4729">
        <f t="shared" si="771"/>
        <v>0</v>
      </c>
      <c r="V4729">
        <f t="shared" si="771"/>
        <v>0</v>
      </c>
      <c r="W4729">
        <f t="shared" si="771"/>
        <v>1</v>
      </c>
    </row>
    <row r="4730" spans="1:23" x14ac:dyDescent="0.25">
      <c r="A4730" t="s">
        <v>9243</v>
      </c>
      <c r="B4730">
        <v>1</v>
      </c>
      <c r="C4730">
        <v>23717</v>
      </c>
      <c r="E4730" s="74">
        <v>3284490</v>
      </c>
      <c r="F4730" s="75">
        <f t="shared" si="772"/>
        <v>1</v>
      </c>
      <c r="G4730" s="75">
        <f t="shared" si="772"/>
        <v>2</v>
      </c>
      <c r="H4730" s="75">
        <f t="shared" si="772"/>
        <v>3</v>
      </c>
      <c r="I4730" s="75">
        <f t="shared" si="772"/>
        <v>4</v>
      </c>
      <c r="J4730" s="75">
        <f t="shared" si="772"/>
        <v>5</v>
      </c>
      <c r="K4730" s="75">
        <f t="shared" si="772"/>
        <v>6</v>
      </c>
      <c r="L4730" s="75">
        <f t="shared" si="772"/>
        <v>7</v>
      </c>
      <c r="M4730" s="75">
        <f t="shared" si="772"/>
        <v>8</v>
      </c>
      <c r="N4730" s="75">
        <f t="shared" si="772"/>
        <v>9</v>
      </c>
      <c r="O4730" s="75">
        <f t="shared" si="772"/>
        <v>10</v>
      </c>
      <c r="P4730">
        <f t="shared" si="764"/>
        <v>1</v>
      </c>
      <c r="Q4730" t="str">
        <f t="shared" si="765"/>
        <v>D20201231</v>
      </c>
      <c r="R4730">
        <f t="shared" si="766"/>
        <v>1339412</v>
      </c>
      <c r="S4730">
        <v>1</v>
      </c>
      <c r="T4730">
        <f t="shared" si="771"/>
        <v>0</v>
      </c>
      <c r="U4730">
        <f t="shared" si="771"/>
        <v>0</v>
      </c>
      <c r="V4730">
        <f t="shared" si="771"/>
        <v>1</v>
      </c>
      <c r="W4730">
        <f t="shared" si="771"/>
        <v>0</v>
      </c>
    </row>
    <row r="4731" spans="1:23" x14ac:dyDescent="0.25">
      <c r="A4731" t="s">
        <v>9245</v>
      </c>
      <c r="B4731">
        <v>1</v>
      </c>
      <c r="C4731">
        <v>8771234</v>
      </c>
      <c r="E4731" s="74">
        <v>3285246</v>
      </c>
      <c r="F4731" s="75">
        <f t="shared" si="772"/>
        <v>1</v>
      </c>
      <c r="G4731" s="75">
        <f t="shared" si="772"/>
        <v>2</v>
      </c>
      <c r="H4731" s="75">
        <f t="shared" si="772"/>
        <v>3</v>
      </c>
      <c r="I4731" s="75">
        <f t="shared" si="772"/>
        <v>4</v>
      </c>
      <c r="J4731" s="75">
        <f t="shared" si="772"/>
        <v>5</v>
      </c>
      <c r="K4731" s="75">
        <f t="shared" si="772"/>
        <v>6</v>
      </c>
      <c r="L4731" s="75">
        <f t="shared" si="772"/>
        <v>7</v>
      </c>
      <c r="M4731" s="75">
        <f t="shared" si="772"/>
        <v>8</v>
      </c>
      <c r="N4731" s="75">
        <f t="shared" si="772"/>
        <v>9</v>
      </c>
      <c r="O4731" s="75">
        <f t="shared" si="772"/>
        <v>10</v>
      </c>
      <c r="P4731">
        <f t="shared" si="764"/>
        <v>1</v>
      </c>
      <c r="Q4731" t="str">
        <f t="shared" si="765"/>
        <v>D20201231</v>
      </c>
      <c r="R4731">
        <f t="shared" si="766"/>
        <v>54326</v>
      </c>
      <c r="S4731">
        <v>1</v>
      </c>
      <c r="T4731">
        <f t="shared" si="771"/>
        <v>0</v>
      </c>
      <c r="U4731">
        <f t="shared" si="771"/>
        <v>0</v>
      </c>
      <c r="V4731">
        <f t="shared" si="771"/>
        <v>0</v>
      </c>
      <c r="W4731">
        <f t="shared" si="771"/>
        <v>1</v>
      </c>
    </row>
    <row r="4732" spans="1:23" x14ac:dyDescent="0.25">
      <c r="A4732" t="s">
        <v>9247</v>
      </c>
      <c r="B4732">
        <v>1</v>
      </c>
      <c r="C4732">
        <v>511535</v>
      </c>
      <c r="E4732" s="74">
        <v>3285778</v>
      </c>
      <c r="F4732" s="75">
        <f t="shared" si="772"/>
        <v>1</v>
      </c>
      <c r="G4732" s="75">
        <f t="shared" si="772"/>
        <v>2</v>
      </c>
      <c r="H4732" s="75">
        <f t="shared" si="772"/>
        <v>3</v>
      </c>
      <c r="I4732" s="75">
        <f t="shared" si="772"/>
        <v>4</v>
      </c>
      <c r="J4732" s="75">
        <f t="shared" si="772"/>
        <v>5</v>
      </c>
      <c r="K4732" s="75">
        <f t="shared" si="772"/>
        <v>6</v>
      </c>
      <c r="L4732" s="75">
        <f t="shared" si="772"/>
        <v>7</v>
      </c>
      <c r="M4732" s="75">
        <f t="shared" si="772"/>
        <v>8</v>
      </c>
      <c r="N4732" s="75">
        <f t="shared" si="772"/>
        <v>9</v>
      </c>
      <c r="O4732" s="75">
        <f t="shared" si="772"/>
        <v>10</v>
      </c>
      <c r="P4732">
        <f t="shared" si="764"/>
        <v>1</v>
      </c>
      <c r="Q4732" t="str">
        <f t="shared" si="765"/>
        <v>D20201231</v>
      </c>
      <c r="R4732">
        <f t="shared" si="766"/>
        <v>198196</v>
      </c>
      <c r="S4732">
        <v>1</v>
      </c>
      <c r="T4732">
        <f t="shared" si="771"/>
        <v>0</v>
      </c>
      <c r="U4732">
        <f t="shared" si="771"/>
        <v>0</v>
      </c>
      <c r="V4732">
        <f t="shared" si="771"/>
        <v>0</v>
      </c>
      <c r="W4732">
        <f t="shared" si="771"/>
        <v>1</v>
      </c>
    </row>
    <row r="4733" spans="1:23" x14ac:dyDescent="0.25">
      <c r="A4733" t="s">
        <v>9249</v>
      </c>
      <c r="B4733">
        <v>1</v>
      </c>
      <c r="C4733">
        <v>2586485</v>
      </c>
      <c r="E4733" s="74">
        <v>3286999</v>
      </c>
      <c r="F4733" s="75">
        <f t="shared" si="772"/>
        <v>1</v>
      </c>
      <c r="G4733" s="75">
        <f t="shared" si="772"/>
        <v>2</v>
      </c>
      <c r="H4733" s="75">
        <f t="shared" si="772"/>
        <v>3</v>
      </c>
      <c r="I4733" s="75">
        <f t="shared" si="772"/>
        <v>4</v>
      </c>
      <c r="J4733" s="75">
        <f t="shared" si="772"/>
        <v>5</v>
      </c>
      <c r="K4733" s="75">
        <f t="shared" si="772"/>
        <v>6</v>
      </c>
      <c r="L4733" s="75">
        <f t="shared" si="772"/>
        <v>7</v>
      </c>
      <c r="M4733" s="75">
        <f t="shared" si="772"/>
        <v>8</v>
      </c>
      <c r="N4733" s="75">
        <f t="shared" si="772"/>
        <v>9</v>
      </c>
      <c r="O4733" s="75">
        <f t="shared" si="772"/>
        <v>10</v>
      </c>
      <c r="P4733">
        <f t="shared" si="764"/>
        <v>1</v>
      </c>
      <c r="Q4733" t="str">
        <f t="shared" si="765"/>
        <v>D20201231</v>
      </c>
      <c r="R4733">
        <f t="shared" si="766"/>
        <v>192804</v>
      </c>
      <c r="S4733">
        <v>1</v>
      </c>
      <c r="T4733">
        <f t="shared" si="771"/>
        <v>0</v>
      </c>
      <c r="U4733">
        <f t="shared" si="771"/>
        <v>0</v>
      </c>
      <c r="V4733">
        <f t="shared" si="771"/>
        <v>0</v>
      </c>
      <c r="W4733">
        <f t="shared" si="771"/>
        <v>1</v>
      </c>
    </row>
    <row r="4734" spans="1:23" x14ac:dyDescent="0.25">
      <c r="A4734" t="s">
        <v>9251</v>
      </c>
      <c r="B4734">
        <v>1</v>
      </c>
      <c r="C4734">
        <v>1344287</v>
      </c>
      <c r="E4734" s="74">
        <v>3287660</v>
      </c>
      <c r="F4734" s="75">
        <f t="shared" si="772"/>
        <v>1</v>
      </c>
      <c r="G4734" s="75">
        <f t="shared" si="772"/>
        <v>2</v>
      </c>
      <c r="H4734" s="75">
        <f t="shared" si="772"/>
        <v>3</v>
      </c>
      <c r="I4734" s="75">
        <f t="shared" si="772"/>
        <v>4</v>
      </c>
      <c r="J4734" s="75">
        <f t="shared" si="772"/>
        <v>5</v>
      </c>
      <c r="K4734" s="75">
        <f t="shared" si="772"/>
        <v>6</v>
      </c>
      <c r="L4734" s="75">
        <f t="shared" si="772"/>
        <v>7</v>
      </c>
      <c r="M4734" s="75">
        <f t="shared" si="772"/>
        <v>8</v>
      </c>
      <c r="N4734" s="75">
        <f t="shared" si="772"/>
        <v>9</v>
      </c>
      <c r="O4734" s="75">
        <f t="shared" si="772"/>
        <v>10</v>
      </c>
      <c r="P4734">
        <f t="shared" si="764"/>
        <v>1</v>
      </c>
      <c r="Q4734" t="str">
        <f t="shared" si="765"/>
        <v>D20201231</v>
      </c>
      <c r="R4734">
        <f t="shared" si="766"/>
        <v>1967445</v>
      </c>
      <c r="S4734">
        <v>1</v>
      </c>
      <c r="T4734">
        <f t="shared" si="771"/>
        <v>0</v>
      </c>
      <c r="U4734">
        <f t="shared" si="771"/>
        <v>0</v>
      </c>
      <c r="V4734">
        <f t="shared" si="771"/>
        <v>1</v>
      </c>
      <c r="W4734">
        <f t="shared" si="771"/>
        <v>0</v>
      </c>
    </row>
    <row r="4735" spans="1:23" x14ac:dyDescent="0.25">
      <c r="A4735" t="s">
        <v>9253</v>
      </c>
      <c r="B4735">
        <v>1</v>
      </c>
      <c r="C4735">
        <v>624835</v>
      </c>
      <c r="E4735" s="74">
        <v>3288452</v>
      </c>
      <c r="F4735" s="75">
        <f t="shared" ref="F4735:O4744" si="773">IFERROR(VLOOKUP(CONCATENATE(F$4,".",$E4735),$A$4:$C$488690,2,FALSE)*F$3,100)</f>
        <v>1</v>
      </c>
      <c r="G4735" s="75">
        <f t="shared" si="773"/>
        <v>2</v>
      </c>
      <c r="H4735" s="75">
        <f t="shared" si="773"/>
        <v>3</v>
      </c>
      <c r="I4735" s="75">
        <f t="shared" si="773"/>
        <v>4</v>
      </c>
      <c r="J4735" s="75">
        <f t="shared" si="773"/>
        <v>5</v>
      </c>
      <c r="K4735" s="75">
        <f t="shared" si="773"/>
        <v>6</v>
      </c>
      <c r="L4735" s="75">
        <f t="shared" si="773"/>
        <v>7</v>
      </c>
      <c r="M4735" s="75">
        <f t="shared" si="773"/>
        <v>8</v>
      </c>
      <c r="N4735" s="75">
        <f t="shared" si="773"/>
        <v>9</v>
      </c>
      <c r="O4735" s="75">
        <f t="shared" si="773"/>
        <v>10</v>
      </c>
      <c r="P4735">
        <f t="shared" si="764"/>
        <v>1</v>
      </c>
      <c r="Q4735" t="str">
        <f t="shared" si="765"/>
        <v>D20201231</v>
      </c>
      <c r="R4735">
        <f t="shared" si="766"/>
        <v>484101</v>
      </c>
      <c r="S4735">
        <v>1</v>
      </c>
      <c r="T4735">
        <f t="shared" si="771"/>
        <v>0</v>
      </c>
      <c r="U4735">
        <f t="shared" si="771"/>
        <v>0</v>
      </c>
      <c r="V4735">
        <f t="shared" si="771"/>
        <v>0</v>
      </c>
      <c r="W4735">
        <f t="shared" si="771"/>
        <v>1</v>
      </c>
    </row>
    <row r="4736" spans="1:23" x14ac:dyDescent="0.25">
      <c r="A4736" t="s">
        <v>9255</v>
      </c>
      <c r="B4736">
        <v>1</v>
      </c>
      <c r="C4736">
        <v>222049</v>
      </c>
      <c r="E4736" s="74">
        <v>3290240</v>
      </c>
      <c r="F4736" s="75">
        <f t="shared" si="773"/>
        <v>1</v>
      </c>
      <c r="G4736" s="75">
        <f t="shared" si="773"/>
        <v>2</v>
      </c>
      <c r="H4736" s="75">
        <f t="shared" si="773"/>
        <v>3</v>
      </c>
      <c r="I4736" s="75">
        <f t="shared" si="773"/>
        <v>4</v>
      </c>
      <c r="J4736" s="75">
        <f t="shared" si="773"/>
        <v>5</v>
      </c>
      <c r="K4736" s="75">
        <f t="shared" si="773"/>
        <v>6</v>
      </c>
      <c r="L4736" s="75">
        <f t="shared" si="773"/>
        <v>7</v>
      </c>
      <c r="M4736" s="75">
        <f t="shared" si="773"/>
        <v>8</v>
      </c>
      <c r="N4736" s="75">
        <f t="shared" si="773"/>
        <v>9</v>
      </c>
      <c r="O4736" s="75">
        <f t="shared" si="773"/>
        <v>10</v>
      </c>
      <c r="P4736">
        <f t="shared" si="764"/>
        <v>1</v>
      </c>
      <c r="Q4736" t="str">
        <f t="shared" si="765"/>
        <v>D20201231</v>
      </c>
      <c r="R4736">
        <f t="shared" si="766"/>
        <v>727447</v>
      </c>
      <c r="S4736">
        <v>1</v>
      </c>
      <c r="T4736">
        <f t="shared" si="771"/>
        <v>0</v>
      </c>
      <c r="U4736">
        <f t="shared" si="771"/>
        <v>0</v>
      </c>
      <c r="V4736">
        <f t="shared" si="771"/>
        <v>0</v>
      </c>
      <c r="W4736">
        <f t="shared" si="771"/>
        <v>1</v>
      </c>
    </row>
    <row r="4737" spans="1:23" x14ac:dyDescent="0.25">
      <c r="A4737" t="s">
        <v>9257</v>
      </c>
      <c r="B4737">
        <v>1</v>
      </c>
      <c r="C4737">
        <v>312997</v>
      </c>
      <c r="E4737" s="74">
        <v>3293540</v>
      </c>
      <c r="F4737" s="75">
        <f t="shared" si="773"/>
        <v>1</v>
      </c>
      <c r="G4737" s="75">
        <f t="shared" si="773"/>
        <v>2</v>
      </c>
      <c r="H4737" s="75">
        <f t="shared" si="773"/>
        <v>3</v>
      </c>
      <c r="I4737" s="75">
        <f t="shared" si="773"/>
        <v>4</v>
      </c>
      <c r="J4737" s="75">
        <f t="shared" si="773"/>
        <v>5</v>
      </c>
      <c r="K4737" s="75">
        <f t="shared" si="773"/>
        <v>6</v>
      </c>
      <c r="L4737" s="75">
        <f t="shared" si="773"/>
        <v>7</v>
      </c>
      <c r="M4737" s="75">
        <f t="shared" si="773"/>
        <v>8</v>
      </c>
      <c r="N4737" s="75">
        <f t="shared" si="773"/>
        <v>9</v>
      </c>
      <c r="O4737" s="75">
        <f t="shared" si="773"/>
        <v>10</v>
      </c>
      <c r="P4737">
        <f t="shared" si="764"/>
        <v>1</v>
      </c>
      <c r="Q4737" t="str">
        <f t="shared" si="765"/>
        <v>D20201231</v>
      </c>
      <c r="R4737">
        <f t="shared" si="766"/>
        <v>464924</v>
      </c>
      <c r="S4737">
        <v>1</v>
      </c>
      <c r="T4737">
        <f t="shared" si="771"/>
        <v>0</v>
      </c>
      <c r="U4737">
        <f t="shared" si="771"/>
        <v>0</v>
      </c>
      <c r="V4737">
        <f t="shared" si="771"/>
        <v>0</v>
      </c>
      <c r="W4737">
        <f t="shared" si="771"/>
        <v>1</v>
      </c>
    </row>
    <row r="4738" spans="1:23" x14ac:dyDescent="0.25">
      <c r="A4738" t="s">
        <v>9259</v>
      </c>
      <c r="B4738">
        <v>1</v>
      </c>
      <c r="C4738">
        <v>3932983</v>
      </c>
      <c r="E4738" s="74">
        <v>3296859</v>
      </c>
      <c r="F4738" s="75">
        <f t="shared" si="773"/>
        <v>1</v>
      </c>
      <c r="G4738" s="75">
        <f t="shared" si="773"/>
        <v>2</v>
      </c>
      <c r="H4738" s="75">
        <f t="shared" si="773"/>
        <v>3</v>
      </c>
      <c r="I4738" s="75">
        <f t="shared" si="773"/>
        <v>4</v>
      </c>
      <c r="J4738" s="75">
        <f t="shared" si="773"/>
        <v>5</v>
      </c>
      <c r="K4738" s="75">
        <f t="shared" si="773"/>
        <v>6</v>
      </c>
      <c r="L4738" s="75">
        <f t="shared" si="773"/>
        <v>7</v>
      </c>
      <c r="M4738" s="75">
        <f t="shared" si="773"/>
        <v>8</v>
      </c>
      <c r="N4738" s="75">
        <f t="shared" si="773"/>
        <v>9</v>
      </c>
      <c r="O4738" s="75">
        <f t="shared" si="773"/>
        <v>10</v>
      </c>
      <c r="P4738">
        <f t="shared" si="764"/>
        <v>1</v>
      </c>
      <c r="Q4738" t="str">
        <f t="shared" si="765"/>
        <v>D20201231</v>
      </c>
      <c r="R4738">
        <f t="shared" si="766"/>
        <v>126688</v>
      </c>
      <c r="S4738">
        <v>1</v>
      </c>
      <c r="T4738">
        <f t="shared" si="771"/>
        <v>0</v>
      </c>
      <c r="U4738">
        <f t="shared" si="771"/>
        <v>0</v>
      </c>
      <c r="V4738">
        <f t="shared" si="771"/>
        <v>0</v>
      </c>
      <c r="W4738">
        <f t="shared" si="771"/>
        <v>1</v>
      </c>
    </row>
    <row r="4739" spans="1:23" x14ac:dyDescent="0.25">
      <c r="A4739" t="s">
        <v>9261</v>
      </c>
      <c r="B4739">
        <v>1</v>
      </c>
      <c r="C4739">
        <v>1056271</v>
      </c>
      <c r="E4739" s="74">
        <v>3297490</v>
      </c>
      <c r="F4739" s="75">
        <f t="shared" si="773"/>
        <v>1</v>
      </c>
      <c r="G4739" s="75">
        <f t="shared" si="773"/>
        <v>2</v>
      </c>
      <c r="H4739" s="75">
        <f t="shared" si="773"/>
        <v>3</v>
      </c>
      <c r="I4739" s="75">
        <f t="shared" si="773"/>
        <v>4</v>
      </c>
      <c r="J4739" s="75">
        <f t="shared" si="773"/>
        <v>5</v>
      </c>
      <c r="K4739" s="75">
        <f t="shared" si="773"/>
        <v>6</v>
      </c>
      <c r="L4739" s="75">
        <f t="shared" si="773"/>
        <v>7</v>
      </c>
      <c r="M4739" s="75">
        <f t="shared" si="773"/>
        <v>8</v>
      </c>
      <c r="N4739" s="75">
        <f t="shared" si="773"/>
        <v>9</v>
      </c>
      <c r="O4739" s="75">
        <f t="shared" si="773"/>
        <v>10</v>
      </c>
      <c r="P4739">
        <f t="shared" si="764"/>
        <v>1</v>
      </c>
      <c r="Q4739" t="str">
        <f t="shared" si="765"/>
        <v>D20201231</v>
      </c>
      <c r="R4739">
        <f t="shared" si="766"/>
        <v>307327</v>
      </c>
      <c r="S4739">
        <v>1</v>
      </c>
      <c r="T4739">
        <f t="shared" si="771"/>
        <v>0</v>
      </c>
      <c r="U4739">
        <f t="shared" si="771"/>
        <v>0</v>
      </c>
      <c r="V4739">
        <f t="shared" si="771"/>
        <v>0</v>
      </c>
      <c r="W4739">
        <f t="shared" si="771"/>
        <v>1</v>
      </c>
    </row>
    <row r="4740" spans="1:23" x14ac:dyDescent="0.25">
      <c r="A4740" t="s">
        <v>9263</v>
      </c>
      <c r="B4740">
        <v>1</v>
      </c>
      <c r="C4740">
        <v>165615</v>
      </c>
      <c r="E4740" s="74">
        <v>3302312</v>
      </c>
      <c r="F4740" s="75">
        <f t="shared" si="773"/>
        <v>1</v>
      </c>
      <c r="G4740" s="75">
        <f t="shared" si="773"/>
        <v>2</v>
      </c>
      <c r="H4740" s="75">
        <f t="shared" si="773"/>
        <v>3</v>
      </c>
      <c r="I4740" s="75">
        <f t="shared" si="773"/>
        <v>4</v>
      </c>
      <c r="J4740" s="75">
        <f t="shared" si="773"/>
        <v>100</v>
      </c>
      <c r="K4740" s="75">
        <f t="shared" si="773"/>
        <v>100</v>
      </c>
      <c r="L4740" s="75">
        <f t="shared" si="773"/>
        <v>100</v>
      </c>
      <c r="M4740" s="75">
        <f t="shared" si="773"/>
        <v>100</v>
      </c>
      <c r="N4740" s="75">
        <f t="shared" si="773"/>
        <v>100</v>
      </c>
      <c r="O4740" s="75">
        <f t="shared" si="773"/>
        <v>100</v>
      </c>
      <c r="P4740">
        <f t="shared" si="764"/>
        <v>1</v>
      </c>
      <c r="Q4740" t="str">
        <f t="shared" si="765"/>
        <v>D20201231</v>
      </c>
      <c r="R4740">
        <f t="shared" si="766"/>
        <v>372980</v>
      </c>
      <c r="S4740">
        <v>1</v>
      </c>
      <c r="T4740">
        <f t="shared" si="771"/>
        <v>0</v>
      </c>
      <c r="U4740">
        <f t="shared" si="771"/>
        <v>0</v>
      </c>
      <c r="V4740">
        <f t="shared" si="771"/>
        <v>0</v>
      </c>
      <c r="W4740">
        <f t="shared" si="771"/>
        <v>1</v>
      </c>
    </row>
    <row r="4741" spans="1:23" x14ac:dyDescent="0.25">
      <c r="A4741" t="s">
        <v>9264</v>
      </c>
      <c r="B4741">
        <v>1</v>
      </c>
      <c r="C4741">
        <v>92392</v>
      </c>
      <c r="E4741" s="74">
        <v>3303298</v>
      </c>
      <c r="F4741" s="75">
        <f t="shared" si="773"/>
        <v>1</v>
      </c>
      <c r="G4741" s="75">
        <f t="shared" si="773"/>
        <v>2</v>
      </c>
      <c r="H4741" s="75">
        <f t="shared" si="773"/>
        <v>3</v>
      </c>
      <c r="I4741" s="75">
        <f t="shared" si="773"/>
        <v>4</v>
      </c>
      <c r="J4741" s="75">
        <f t="shared" si="773"/>
        <v>5</v>
      </c>
      <c r="K4741" s="75">
        <f t="shared" si="773"/>
        <v>6</v>
      </c>
      <c r="L4741" s="75">
        <f t="shared" si="773"/>
        <v>7</v>
      </c>
      <c r="M4741" s="75">
        <f t="shared" si="773"/>
        <v>8</v>
      </c>
      <c r="N4741" s="75">
        <f t="shared" si="773"/>
        <v>9</v>
      </c>
      <c r="O4741" s="75">
        <f t="shared" si="773"/>
        <v>10</v>
      </c>
      <c r="P4741">
        <f t="shared" si="764"/>
        <v>1</v>
      </c>
      <c r="Q4741" t="str">
        <f t="shared" si="765"/>
        <v>D20201231</v>
      </c>
      <c r="R4741">
        <f t="shared" si="766"/>
        <v>183365970</v>
      </c>
      <c r="S4741">
        <v>1</v>
      </c>
      <c r="T4741">
        <f t="shared" si="771"/>
        <v>1</v>
      </c>
      <c r="U4741">
        <f t="shared" si="771"/>
        <v>0</v>
      </c>
      <c r="V4741">
        <f t="shared" si="771"/>
        <v>0</v>
      </c>
      <c r="W4741">
        <f t="shared" si="771"/>
        <v>0</v>
      </c>
    </row>
    <row r="4742" spans="1:23" x14ac:dyDescent="0.25">
      <c r="A4742" t="s">
        <v>9266</v>
      </c>
      <c r="B4742">
        <v>1</v>
      </c>
      <c r="C4742">
        <v>16249</v>
      </c>
      <c r="E4742" s="74">
        <v>3303944</v>
      </c>
      <c r="F4742" s="75">
        <f t="shared" si="773"/>
        <v>1</v>
      </c>
      <c r="G4742" s="75">
        <f t="shared" si="773"/>
        <v>2</v>
      </c>
      <c r="H4742" s="75">
        <f t="shared" si="773"/>
        <v>3</v>
      </c>
      <c r="I4742" s="75">
        <f t="shared" si="773"/>
        <v>4</v>
      </c>
      <c r="J4742" s="75">
        <f t="shared" si="773"/>
        <v>5</v>
      </c>
      <c r="K4742" s="75">
        <f t="shared" si="773"/>
        <v>6</v>
      </c>
      <c r="L4742" s="75">
        <f t="shared" si="773"/>
        <v>7</v>
      </c>
      <c r="M4742" s="75">
        <f t="shared" si="773"/>
        <v>8</v>
      </c>
      <c r="N4742" s="75">
        <f t="shared" si="773"/>
        <v>9</v>
      </c>
      <c r="O4742" s="75">
        <f t="shared" si="773"/>
        <v>10</v>
      </c>
      <c r="P4742">
        <f t="shared" ref="P4742:P4805" si="774">MIN(F4742:O4742)</f>
        <v>1</v>
      </c>
      <c r="Q4742" t="str">
        <f t="shared" ref="Q4742:Q4805" si="775">HLOOKUP($P4742,$F$3:$O$4,2,FALSE)</f>
        <v>D20201231</v>
      </c>
      <c r="R4742">
        <f t="shared" ref="R4742:R4805" si="776">VLOOKUP(CONCATENATE($Q4742,".",$E4742),$A$4:$C$488690,3,FALSE)</f>
        <v>211784</v>
      </c>
      <c r="S4742">
        <v>1</v>
      </c>
      <c r="T4742">
        <f t="shared" si="771"/>
        <v>0</v>
      </c>
      <c r="U4742">
        <f t="shared" si="771"/>
        <v>0</v>
      </c>
      <c r="V4742">
        <f t="shared" si="771"/>
        <v>0</v>
      </c>
      <c r="W4742">
        <f t="shared" si="771"/>
        <v>1</v>
      </c>
    </row>
    <row r="4743" spans="1:23" x14ac:dyDescent="0.25">
      <c r="A4743" t="s">
        <v>9268</v>
      </c>
      <c r="B4743">
        <v>1</v>
      </c>
      <c r="C4743">
        <v>89168</v>
      </c>
      <c r="E4743" s="74">
        <v>3303953</v>
      </c>
      <c r="F4743" s="75">
        <f t="shared" si="773"/>
        <v>1</v>
      </c>
      <c r="G4743" s="75">
        <f t="shared" si="773"/>
        <v>2</v>
      </c>
      <c r="H4743" s="75">
        <f t="shared" si="773"/>
        <v>3</v>
      </c>
      <c r="I4743" s="75">
        <f t="shared" si="773"/>
        <v>4</v>
      </c>
      <c r="J4743" s="75">
        <f t="shared" si="773"/>
        <v>5</v>
      </c>
      <c r="K4743" s="75">
        <f t="shared" si="773"/>
        <v>6</v>
      </c>
      <c r="L4743" s="75">
        <f t="shared" si="773"/>
        <v>7</v>
      </c>
      <c r="M4743" s="75">
        <f t="shared" si="773"/>
        <v>8</v>
      </c>
      <c r="N4743" s="75">
        <f t="shared" si="773"/>
        <v>9</v>
      </c>
      <c r="O4743" s="75">
        <f t="shared" si="773"/>
        <v>10</v>
      </c>
      <c r="P4743">
        <f t="shared" si="774"/>
        <v>1</v>
      </c>
      <c r="Q4743" t="str">
        <f t="shared" si="775"/>
        <v>D20201231</v>
      </c>
      <c r="R4743">
        <f t="shared" si="776"/>
        <v>294159</v>
      </c>
      <c r="S4743">
        <v>1</v>
      </c>
      <c r="T4743">
        <f t="shared" si="771"/>
        <v>0</v>
      </c>
      <c r="U4743">
        <f t="shared" si="771"/>
        <v>0</v>
      </c>
      <c r="V4743">
        <f t="shared" si="771"/>
        <v>0</v>
      </c>
      <c r="W4743">
        <f t="shared" si="771"/>
        <v>1</v>
      </c>
    </row>
    <row r="4744" spans="1:23" x14ac:dyDescent="0.25">
      <c r="A4744" t="s">
        <v>9270</v>
      </c>
      <c r="B4744">
        <v>1</v>
      </c>
      <c r="C4744">
        <v>81184</v>
      </c>
      <c r="E4744" s="74">
        <v>3306280</v>
      </c>
      <c r="F4744" s="75">
        <f t="shared" si="773"/>
        <v>1</v>
      </c>
      <c r="G4744" s="75">
        <f t="shared" si="773"/>
        <v>2</v>
      </c>
      <c r="H4744" s="75">
        <f t="shared" si="773"/>
        <v>3</v>
      </c>
      <c r="I4744" s="75">
        <f t="shared" si="773"/>
        <v>4</v>
      </c>
      <c r="J4744" s="75">
        <f t="shared" si="773"/>
        <v>5</v>
      </c>
      <c r="K4744" s="75">
        <f t="shared" si="773"/>
        <v>6</v>
      </c>
      <c r="L4744" s="75">
        <f t="shared" si="773"/>
        <v>7</v>
      </c>
      <c r="M4744" s="75">
        <f t="shared" si="773"/>
        <v>8</v>
      </c>
      <c r="N4744" s="75">
        <f t="shared" si="773"/>
        <v>9</v>
      </c>
      <c r="O4744" s="75">
        <f t="shared" si="773"/>
        <v>10</v>
      </c>
      <c r="P4744">
        <f t="shared" si="774"/>
        <v>1</v>
      </c>
      <c r="Q4744" t="str">
        <f t="shared" si="775"/>
        <v>D20201231</v>
      </c>
      <c r="R4744">
        <f t="shared" si="776"/>
        <v>673647</v>
      </c>
      <c r="S4744">
        <v>1</v>
      </c>
      <c r="T4744">
        <f t="shared" si="771"/>
        <v>0</v>
      </c>
      <c r="U4744">
        <f t="shared" si="771"/>
        <v>0</v>
      </c>
      <c r="V4744">
        <f t="shared" si="771"/>
        <v>0</v>
      </c>
      <c r="W4744">
        <f t="shared" si="771"/>
        <v>1</v>
      </c>
    </row>
    <row r="4745" spans="1:23" x14ac:dyDescent="0.25">
      <c r="A4745" t="s">
        <v>9272</v>
      </c>
      <c r="B4745">
        <v>1</v>
      </c>
      <c r="C4745">
        <v>16045</v>
      </c>
      <c r="E4745" s="74">
        <v>3306598</v>
      </c>
      <c r="F4745" s="75">
        <f t="shared" ref="F4745:O4754" si="777">IFERROR(VLOOKUP(CONCATENATE(F$4,".",$E4745),$A$4:$C$488690,2,FALSE)*F$3,100)</f>
        <v>1</v>
      </c>
      <c r="G4745" s="75">
        <f t="shared" si="777"/>
        <v>2</v>
      </c>
      <c r="H4745" s="75">
        <f t="shared" si="777"/>
        <v>3</v>
      </c>
      <c r="I4745" s="75">
        <f t="shared" si="777"/>
        <v>4</v>
      </c>
      <c r="J4745" s="75">
        <f t="shared" si="777"/>
        <v>5</v>
      </c>
      <c r="K4745" s="75">
        <f t="shared" si="777"/>
        <v>6</v>
      </c>
      <c r="L4745" s="75">
        <f t="shared" si="777"/>
        <v>7</v>
      </c>
      <c r="M4745" s="75">
        <f t="shared" si="777"/>
        <v>8</v>
      </c>
      <c r="N4745" s="75">
        <f t="shared" si="777"/>
        <v>9</v>
      </c>
      <c r="O4745" s="75">
        <f t="shared" si="777"/>
        <v>10</v>
      </c>
      <c r="P4745">
        <f t="shared" si="774"/>
        <v>1</v>
      </c>
      <c r="Q4745" t="str">
        <f t="shared" si="775"/>
        <v>D20201231</v>
      </c>
      <c r="R4745">
        <f t="shared" si="776"/>
        <v>171854</v>
      </c>
      <c r="S4745">
        <v>1</v>
      </c>
      <c r="T4745">
        <f t="shared" si="771"/>
        <v>0</v>
      </c>
      <c r="U4745">
        <f t="shared" si="771"/>
        <v>0</v>
      </c>
      <c r="V4745">
        <f t="shared" si="771"/>
        <v>0</v>
      </c>
      <c r="W4745">
        <f t="shared" si="771"/>
        <v>1</v>
      </c>
    </row>
    <row r="4746" spans="1:23" x14ac:dyDescent="0.25">
      <c r="A4746" t="s">
        <v>9274</v>
      </c>
      <c r="B4746">
        <v>1</v>
      </c>
      <c r="C4746">
        <v>181594</v>
      </c>
      <c r="E4746" s="74">
        <v>3308529</v>
      </c>
      <c r="F4746" s="75">
        <f t="shared" si="777"/>
        <v>1</v>
      </c>
      <c r="G4746" s="75">
        <f t="shared" si="777"/>
        <v>2</v>
      </c>
      <c r="H4746" s="75">
        <f t="shared" si="777"/>
        <v>3</v>
      </c>
      <c r="I4746" s="75">
        <f t="shared" si="777"/>
        <v>4</v>
      </c>
      <c r="J4746" s="75">
        <f t="shared" si="777"/>
        <v>5</v>
      </c>
      <c r="K4746" s="75">
        <f t="shared" si="777"/>
        <v>6</v>
      </c>
      <c r="L4746" s="75">
        <f t="shared" si="777"/>
        <v>7</v>
      </c>
      <c r="M4746" s="75">
        <f t="shared" si="777"/>
        <v>8</v>
      </c>
      <c r="N4746" s="75">
        <f t="shared" si="777"/>
        <v>9</v>
      </c>
      <c r="O4746" s="75">
        <f t="shared" si="777"/>
        <v>10</v>
      </c>
      <c r="P4746">
        <f t="shared" si="774"/>
        <v>1</v>
      </c>
      <c r="Q4746" t="str">
        <f t="shared" si="775"/>
        <v>D20201231</v>
      </c>
      <c r="R4746">
        <f t="shared" si="776"/>
        <v>100955</v>
      </c>
      <c r="S4746">
        <v>1</v>
      </c>
      <c r="T4746">
        <f t="shared" si="771"/>
        <v>0</v>
      </c>
      <c r="U4746">
        <f t="shared" si="771"/>
        <v>0</v>
      </c>
      <c r="V4746">
        <f t="shared" si="771"/>
        <v>0</v>
      </c>
      <c r="W4746">
        <f t="shared" si="771"/>
        <v>1</v>
      </c>
    </row>
    <row r="4747" spans="1:23" x14ac:dyDescent="0.25">
      <c r="A4747" t="s">
        <v>9276</v>
      </c>
      <c r="B4747">
        <v>1</v>
      </c>
      <c r="C4747">
        <v>301037</v>
      </c>
      <c r="E4747" s="74">
        <v>3308574</v>
      </c>
      <c r="F4747" s="75">
        <f t="shared" si="777"/>
        <v>1</v>
      </c>
      <c r="G4747" s="75">
        <f t="shared" si="777"/>
        <v>2</v>
      </c>
      <c r="H4747" s="75">
        <f t="shared" si="777"/>
        <v>3</v>
      </c>
      <c r="I4747" s="75">
        <f t="shared" si="777"/>
        <v>4</v>
      </c>
      <c r="J4747" s="75">
        <f t="shared" si="777"/>
        <v>5</v>
      </c>
      <c r="K4747" s="75">
        <f t="shared" si="777"/>
        <v>6</v>
      </c>
      <c r="L4747" s="75">
        <f t="shared" si="777"/>
        <v>7</v>
      </c>
      <c r="M4747" s="75">
        <f t="shared" si="777"/>
        <v>8</v>
      </c>
      <c r="N4747" s="75">
        <f t="shared" si="777"/>
        <v>9</v>
      </c>
      <c r="O4747" s="75">
        <f t="shared" si="777"/>
        <v>10</v>
      </c>
      <c r="P4747">
        <f t="shared" si="774"/>
        <v>1</v>
      </c>
      <c r="Q4747" t="str">
        <f t="shared" si="775"/>
        <v>D20201231</v>
      </c>
      <c r="R4747">
        <f t="shared" si="776"/>
        <v>237872</v>
      </c>
      <c r="S4747">
        <v>1</v>
      </c>
      <c r="T4747">
        <f t="shared" si="771"/>
        <v>0</v>
      </c>
      <c r="U4747">
        <f t="shared" si="771"/>
        <v>0</v>
      </c>
      <c r="V4747">
        <f t="shared" si="771"/>
        <v>0</v>
      </c>
      <c r="W4747">
        <f t="shared" si="771"/>
        <v>1</v>
      </c>
    </row>
    <row r="4748" spans="1:23" x14ac:dyDescent="0.25">
      <c r="A4748" t="s">
        <v>9278</v>
      </c>
      <c r="B4748">
        <v>1</v>
      </c>
      <c r="C4748">
        <v>107994</v>
      </c>
      <c r="E4748" s="74">
        <v>3309393</v>
      </c>
      <c r="F4748" s="75">
        <f t="shared" si="777"/>
        <v>1</v>
      </c>
      <c r="G4748" s="75">
        <f t="shared" si="777"/>
        <v>2</v>
      </c>
      <c r="H4748" s="75">
        <f t="shared" si="777"/>
        <v>3</v>
      </c>
      <c r="I4748" s="75">
        <f t="shared" si="777"/>
        <v>4</v>
      </c>
      <c r="J4748" s="75">
        <f t="shared" si="777"/>
        <v>5</v>
      </c>
      <c r="K4748" s="75">
        <f t="shared" si="777"/>
        <v>6</v>
      </c>
      <c r="L4748" s="75">
        <f t="shared" si="777"/>
        <v>7</v>
      </c>
      <c r="M4748" s="75">
        <f t="shared" si="777"/>
        <v>8</v>
      </c>
      <c r="N4748" s="75">
        <f t="shared" si="777"/>
        <v>9</v>
      </c>
      <c r="O4748" s="75">
        <f t="shared" si="777"/>
        <v>10</v>
      </c>
      <c r="P4748">
        <f t="shared" si="774"/>
        <v>1</v>
      </c>
      <c r="Q4748" t="str">
        <f t="shared" si="775"/>
        <v>D20201231</v>
      </c>
      <c r="R4748">
        <f t="shared" si="776"/>
        <v>252041</v>
      </c>
      <c r="S4748">
        <v>1</v>
      </c>
      <c r="T4748">
        <f t="shared" si="771"/>
        <v>0</v>
      </c>
      <c r="U4748">
        <f t="shared" si="771"/>
        <v>0</v>
      </c>
      <c r="V4748">
        <f t="shared" si="771"/>
        <v>0</v>
      </c>
      <c r="W4748">
        <f t="shared" si="771"/>
        <v>1</v>
      </c>
    </row>
    <row r="4749" spans="1:23" x14ac:dyDescent="0.25">
      <c r="A4749" t="s">
        <v>9280</v>
      </c>
      <c r="B4749">
        <v>1</v>
      </c>
      <c r="C4749">
        <v>89291</v>
      </c>
      <c r="E4749" s="74">
        <v>3309571</v>
      </c>
      <c r="F4749" s="75">
        <f t="shared" si="777"/>
        <v>1</v>
      </c>
      <c r="G4749" s="75">
        <f t="shared" si="777"/>
        <v>2</v>
      </c>
      <c r="H4749" s="75">
        <f t="shared" si="777"/>
        <v>3</v>
      </c>
      <c r="I4749" s="75">
        <f t="shared" si="777"/>
        <v>4</v>
      </c>
      <c r="J4749" s="75">
        <f t="shared" si="777"/>
        <v>5</v>
      </c>
      <c r="K4749" s="75">
        <f t="shared" si="777"/>
        <v>6</v>
      </c>
      <c r="L4749" s="75">
        <f t="shared" si="777"/>
        <v>7</v>
      </c>
      <c r="M4749" s="75">
        <f t="shared" si="777"/>
        <v>8</v>
      </c>
      <c r="N4749" s="75">
        <f t="shared" si="777"/>
        <v>9</v>
      </c>
      <c r="O4749" s="75">
        <f t="shared" si="777"/>
        <v>10</v>
      </c>
      <c r="P4749">
        <f t="shared" si="774"/>
        <v>1</v>
      </c>
      <c r="Q4749" t="str">
        <f t="shared" si="775"/>
        <v>D20201231</v>
      </c>
      <c r="R4749">
        <f t="shared" si="776"/>
        <v>505560</v>
      </c>
      <c r="S4749">
        <v>1</v>
      </c>
      <c r="T4749">
        <f t="shared" si="771"/>
        <v>0</v>
      </c>
      <c r="U4749">
        <f t="shared" si="771"/>
        <v>0</v>
      </c>
      <c r="V4749">
        <f t="shared" si="771"/>
        <v>0</v>
      </c>
      <c r="W4749">
        <f t="shared" si="771"/>
        <v>1</v>
      </c>
    </row>
    <row r="4750" spans="1:23" x14ac:dyDescent="0.25">
      <c r="A4750" t="s">
        <v>9282</v>
      </c>
      <c r="B4750">
        <v>1</v>
      </c>
      <c r="C4750">
        <v>379627</v>
      </c>
      <c r="E4750" s="74">
        <v>3310287</v>
      </c>
      <c r="F4750" s="75">
        <f t="shared" si="777"/>
        <v>1</v>
      </c>
      <c r="G4750" s="75">
        <f t="shared" si="777"/>
        <v>2</v>
      </c>
      <c r="H4750" s="75">
        <f t="shared" si="777"/>
        <v>3</v>
      </c>
      <c r="I4750" s="75">
        <f t="shared" si="777"/>
        <v>4</v>
      </c>
      <c r="J4750" s="75">
        <f t="shared" si="777"/>
        <v>5</v>
      </c>
      <c r="K4750" s="75">
        <f t="shared" si="777"/>
        <v>6</v>
      </c>
      <c r="L4750" s="75">
        <f t="shared" si="777"/>
        <v>7</v>
      </c>
      <c r="M4750" s="75">
        <f t="shared" si="777"/>
        <v>8</v>
      </c>
      <c r="N4750" s="75">
        <f t="shared" si="777"/>
        <v>9</v>
      </c>
      <c r="O4750" s="75">
        <f t="shared" si="777"/>
        <v>10</v>
      </c>
      <c r="P4750">
        <f t="shared" si="774"/>
        <v>1</v>
      </c>
      <c r="Q4750" t="str">
        <f t="shared" si="775"/>
        <v>D20201231</v>
      </c>
      <c r="R4750">
        <f t="shared" si="776"/>
        <v>20083</v>
      </c>
      <c r="S4750">
        <v>1</v>
      </c>
      <c r="T4750">
        <f t="shared" si="771"/>
        <v>0</v>
      </c>
      <c r="U4750">
        <f t="shared" si="771"/>
        <v>0</v>
      </c>
      <c r="V4750">
        <f t="shared" si="771"/>
        <v>0</v>
      </c>
      <c r="W4750">
        <f t="shared" si="771"/>
        <v>1</v>
      </c>
    </row>
    <row r="4751" spans="1:23" x14ac:dyDescent="0.25">
      <c r="A4751" t="s">
        <v>9283</v>
      </c>
      <c r="B4751">
        <v>1</v>
      </c>
      <c r="C4751">
        <v>4763131</v>
      </c>
      <c r="E4751" s="74">
        <v>3312124</v>
      </c>
      <c r="F4751" s="75">
        <f t="shared" si="777"/>
        <v>1</v>
      </c>
      <c r="G4751" s="75">
        <f t="shared" si="777"/>
        <v>2</v>
      </c>
      <c r="H4751" s="75">
        <f t="shared" si="777"/>
        <v>3</v>
      </c>
      <c r="I4751" s="75">
        <f t="shared" si="777"/>
        <v>4</v>
      </c>
      <c r="J4751" s="75">
        <f t="shared" si="777"/>
        <v>5</v>
      </c>
      <c r="K4751" s="75">
        <f t="shared" si="777"/>
        <v>6</v>
      </c>
      <c r="L4751" s="75">
        <f t="shared" si="777"/>
        <v>100</v>
      </c>
      <c r="M4751" s="75">
        <f t="shared" si="777"/>
        <v>100</v>
      </c>
      <c r="N4751" s="75">
        <f t="shared" si="777"/>
        <v>100</v>
      </c>
      <c r="O4751" s="75">
        <f t="shared" si="777"/>
        <v>100</v>
      </c>
      <c r="P4751">
        <f t="shared" si="774"/>
        <v>1</v>
      </c>
      <c r="Q4751" t="str">
        <f t="shared" si="775"/>
        <v>D20201231</v>
      </c>
      <c r="R4751">
        <f t="shared" si="776"/>
        <v>220430</v>
      </c>
      <c r="S4751">
        <v>1</v>
      </c>
      <c r="T4751">
        <f t="shared" si="771"/>
        <v>0</v>
      </c>
      <c r="U4751">
        <f t="shared" si="771"/>
        <v>0</v>
      </c>
      <c r="V4751">
        <f t="shared" si="771"/>
        <v>0</v>
      </c>
      <c r="W4751">
        <f t="shared" si="771"/>
        <v>1</v>
      </c>
    </row>
    <row r="4752" spans="1:23" x14ac:dyDescent="0.25">
      <c r="A4752" t="s">
        <v>9285</v>
      </c>
      <c r="B4752">
        <v>1</v>
      </c>
      <c r="C4752">
        <v>1932470</v>
      </c>
      <c r="E4752" s="74">
        <v>3314043</v>
      </c>
      <c r="F4752" s="75">
        <f t="shared" si="777"/>
        <v>1</v>
      </c>
      <c r="G4752" s="75">
        <f t="shared" si="777"/>
        <v>2</v>
      </c>
      <c r="H4752" s="75">
        <f t="shared" si="777"/>
        <v>3</v>
      </c>
      <c r="I4752" s="75">
        <f t="shared" si="777"/>
        <v>4</v>
      </c>
      <c r="J4752" s="75">
        <f t="shared" si="777"/>
        <v>5</v>
      </c>
      <c r="K4752" s="75">
        <f t="shared" si="777"/>
        <v>6</v>
      </c>
      <c r="L4752" s="75">
        <f t="shared" si="777"/>
        <v>7</v>
      </c>
      <c r="M4752" s="75">
        <f t="shared" si="777"/>
        <v>8</v>
      </c>
      <c r="N4752" s="75">
        <f t="shared" si="777"/>
        <v>9</v>
      </c>
      <c r="O4752" s="75">
        <f t="shared" si="777"/>
        <v>10</v>
      </c>
      <c r="P4752">
        <f t="shared" si="774"/>
        <v>1</v>
      </c>
      <c r="Q4752" t="str">
        <f t="shared" si="775"/>
        <v>D20201231</v>
      </c>
      <c r="R4752">
        <f t="shared" si="776"/>
        <v>281560</v>
      </c>
      <c r="S4752">
        <v>1</v>
      </c>
      <c r="T4752">
        <f t="shared" si="771"/>
        <v>0</v>
      </c>
      <c r="U4752">
        <f t="shared" si="771"/>
        <v>0</v>
      </c>
      <c r="V4752">
        <f t="shared" si="771"/>
        <v>0</v>
      </c>
      <c r="W4752">
        <f t="shared" si="771"/>
        <v>1</v>
      </c>
    </row>
    <row r="4753" spans="1:23" x14ac:dyDescent="0.25">
      <c r="A4753" t="s">
        <v>9287</v>
      </c>
      <c r="B4753">
        <v>1</v>
      </c>
      <c r="C4753">
        <v>817958</v>
      </c>
      <c r="E4753" s="74">
        <v>3314119</v>
      </c>
      <c r="F4753" s="75">
        <f t="shared" si="777"/>
        <v>1</v>
      </c>
      <c r="G4753" s="75">
        <f t="shared" si="777"/>
        <v>2</v>
      </c>
      <c r="H4753" s="75">
        <f t="shared" si="777"/>
        <v>3</v>
      </c>
      <c r="I4753" s="75">
        <f t="shared" si="777"/>
        <v>4</v>
      </c>
      <c r="J4753" s="75">
        <f t="shared" si="777"/>
        <v>5</v>
      </c>
      <c r="K4753" s="75">
        <f t="shared" si="777"/>
        <v>6</v>
      </c>
      <c r="L4753" s="75">
        <f t="shared" si="777"/>
        <v>7</v>
      </c>
      <c r="M4753" s="75">
        <f t="shared" si="777"/>
        <v>8</v>
      </c>
      <c r="N4753" s="75">
        <f t="shared" si="777"/>
        <v>9</v>
      </c>
      <c r="O4753" s="75">
        <f t="shared" si="777"/>
        <v>10</v>
      </c>
      <c r="P4753">
        <f t="shared" si="774"/>
        <v>1</v>
      </c>
      <c r="Q4753" t="str">
        <f t="shared" si="775"/>
        <v>D20201231</v>
      </c>
      <c r="R4753">
        <f t="shared" si="776"/>
        <v>109714</v>
      </c>
      <c r="S4753">
        <v>1</v>
      </c>
      <c r="T4753">
        <f t="shared" si="771"/>
        <v>0</v>
      </c>
      <c r="U4753">
        <f t="shared" si="771"/>
        <v>0</v>
      </c>
      <c r="V4753">
        <f t="shared" si="771"/>
        <v>0</v>
      </c>
      <c r="W4753">
        <f t="shared" si="771"/>
        <v>1</v>
      </c>
    </row>
    <row r="4754" spans="1:23" x14ac:dyDescent="0.25">
      <c r="A4754" t="s">
        <v>9288</v>
      </c>
      <c r="B4754">
        <v>1</v>
      </c>
      <c r="C4754">
        <v>3011785</v>
      </c>
      <c r="E4754" s="74">
        <v>3316739</v>
      </c>
      <c r="F4754" s="75">
        <f t="shared" si="777"/>
        <v>1</v>
      </c>
      <c r="G4754" s="75">
        <f t="shared" si="777"/>
        <v>2</v>
      </c>
      <c r="H4754" s="75">
        <f t="shared" si="777"/>
        <v>3</v>
      </c>
      <c r="I4754" s="75">
        <f t="shared" si="777"/>
        <v>4</v>
      </c>
      <c r="J4754" s="75">
        <f t="shared" si="777"/>
        <v>5</v>
      </c>
      <c r="K4754" s="75">
        <f t="shared" si="777"/>
        <v>6</v>
      </c>
      <c r="L4754" s="75">
        <f t="shared" si="777"/>
        <v>7</v>
      </c>
      <c r="M4754" s="75">
        <f t="shared" si="777"/>
        <v>8</v>
      </c>
      <c r="N4754" s="75">
        <f t="shared" si="777"/>
        <v>9</v>
      </c>
      <c r="O4754" s="75">
        <f t="shared" si="777"/>
        <v>10</v>
      </c>
      <c r="P4754">
        <f t="shared" si="774"/>
        <v>1</v>
      </c>
      <c r="Q4754" t="str">
        <f t="shared" si="775"/>
        <v>D20201231</v>
      </c>
      <c r="R4754">
        <f t="shared" si="776"/>
        <v>185789</v>
      </c>
      <c r="S4754">
        <v>1</v>
      </c>
      <c r="T4754">
        <f t="shared" si="771"/>
        <v>0</v>
      </c>
      <c r="U4754">
        <f t="shared" si="771"/>
        <v>0</v>
      </c>
      <c r="V4754">
        <f t="shared" si="771"/>
        <v>0</v>
      </c>
      <c r="W4754">
        <f t="shared" si="771"/>
        <v>1</v>
      </c>
    </row>
    <row r="4755" spans="1:23" x14ac:dyDescent="0.25">
      <c r="A4755" t="s">
        <v>9290</v>
      </c>
      <c r="B4755">
        <v>1</v>
      </c>
      <c r="C4755">
        <v>224296</v>
      </c>
      <c r="E4755" s="74">
        <v>3317192</v>
      </c>
      <c r="F4755" s="75">
        <f t="shared" ref="F4755:O4764" si="778">IFERROR(VLOOKUP(CONCATENATE(F$4,".",$E4755),$A$4:$C$488690,2,FALSE)*F$3,100)</f>
        <v>1</v>
      </c>
      <c r="G4755" s="75">
        <f t="shared" si="778"/>
        <v>2</v>
      </c>
      <c r="H4755" s="75">
        <f t="shared" si="778"/>
        <v>3</v>
      </c>
      <c r="I4755" s="75">
        <f t="shared" si="778"/>
        <v>4</v>
      </c>
      <c r="J4755" s="75">
        <f t="shared" si="778"/>
        <v>5</v>
      </c>
      <c r="K4755" s="75">
        <f t="shared" si="778"/>
        <v>6</v>
      </c>
      <c r="L4755" s="75">
        <f t="shared" si="778"/>
        <v>7</v>
      </c>
      <c r="M4755" s="75">
        <f t="shared" si="778"/>
        <v>8</v>
      </c>
      <c r="N4755" s="75">
        <f t="shared" si="778"/>
        <v>9</v>
      </c>
      <c r="O4755" s="75">
        <f t="shared" si="778"/>
        <v>10</v>
      </c>
      <c r="P4755">
        <f t="shared" si="774"/>
        <v>1</v>
      </c>
      <c r="Q4755" t="str">
        <f t="shared" si="775"/>
        <v>D20201231</v>
      </c>
      <c r="R4755">
        <f t="shared" si="776"/>
        <v>140884</v>
      </c>
      <c r="S4755">
        <v>1</v>
      </c>
      <c r="T4755">
        <f t="shared" si="771"/>
        <v>0</v>
      </c>
      <c r="U4755">
        <f t="shared" si="771"/>
        <v>0</v>
      </c>
      <c r="V4755">
        <f t="shared" si="771"/>
        <v>0</v>
      </c>
      <c r="W4755">
        <f t="shared" si="771"/>
        <v>1</v>
      </c>
    </row>
    <row r="4756" spans="1:23" x14ac:dyDescent="0.25">
      <c r="A4756" t="s">
        <v>9292</v>
      </c>
      <c r="B4756">
        <v>1</v>
      </c>
      <c r="C4756">
        <v>1112730</v>
      </c>
      <c r="E4756" s="74">
        <v>3317932</v>
      </c>
      <c r="F4756" s="75">
        <f t="shared" si="778"/>
        <v>1</v>
      </c>
      <c r="G4756" s="75">
        <f t="shared" si="778"/>
        <v>2</v>
      </c>
      <c r="H4756" s="75">
        <f t="shared" si="778"/>
        <v>3</v>
      </c>
      <c r="I4756" s="75">
        <f t="shared" si="778"/>
        <v>4</v>
      </c>
      <c r="J4756" s="75">
        <f t="shared" si="778"/>
        <v>5</v>
      </c>
      <c r="K4756" s="75">
        <f t="shared" si="778"/>
        <v>6</v>
      </c>
      <c r="L4756" s="75">
        <f t="shared" si="778"/>
        <v>7</v>
      </c>
      <c r="M4756" s="75">
        <f t="shared" si="778"/>
        <v>8</v>
      </c>
      <c r="N4756" s="75">
        <f t="shared" si="778"/>
        <v>9</v>
      </c>
      <c r="O4756" s="75">
        <f t="shared" si="778"/>
        <v>10</v>
      </c>
      <c r="P4756">
        <f t="shared" si="774"/>
        <v>1</v>
      </c>
      <c r="Q4756" t="str">
        <f t="shared" si="775"/>
        <v>D20201231</v>
      </c>
      <c r="R4756">
        <f t="shared" si="776"/>
        <v>7496829</v>
      </c>
      <c r="S4756">
        <v>1</v>
      </c>
      <c r="T4756">
        <f t="shared" si="771"/>
        <v>0</v>
      </c>
      <c r="U4756">
        <f t="shared" si="771"/>
        <v>0</v>
      </c>
      <c r="V4756">
        <f t="shared" si="771"/>
        <v>1</v>
      </c>
      <c r="W4756">
        <f t="shared" si="771"/>
        <v>0</v>
      </c>
    </row>
    <row r="4757" spans="1:23" x14ac:dyDescent="0.25">
      <c r="A4757" t="s">
        <v>9294</v>
      </c>
      <c r="B4757">
        <v>1</v>
      </c>
      <c r="C4757">
        <v>3432910</v>
      </c>
      <c r="E4757" s="74">
        <v>3320576</v>
      </c>
      <c r="F4757" s="75">
        <f t="shared" si="778"/>
        <v>1</v>
      </c>
      <c r="G4757" s="75">
        <f t="shared" si="778"/>
        <v>2</v>
      </c>
      <c r="H4757" s="75">
        <f t="shared" si="778"/>
        <v>3</v>
      </c>
      <c r="I4757" s="75">
        <f t="shared" si="778"/>
        <v>4</v>
      </c>
      <c r="J4757" s="75">
        <f t="shared" si="778"/>
        <v>5</v>
      </c>
      <c r="K4757" s="75">
        <f t="shared" si="778"/>
        <v>6</v>
      </c>
      <c r="L4757" s="75">
        <f t="shared" si="778"/>
        <v>7</v>
      </c>
      <c r="M4757" s="75">
        <f t="shared" si="778"/>
        <v>8</v>
      </c>
      <c r="N4757" s="75">
        <f t="shared" si="778"/>
        <v>9</v>
      </c>
      <c r="O4757" s="75">
        <f t="shared" si="778"/>
        <v>10</v>
      </c>
      <c r="P4757">
        <f t="shared" si="774"/>
        <v>1</v>
      </c>
      <c r="Q4757" t="str">
        <f t="shared" si="775"/>
        <v>D20201231</v>
      </c>
      <c r="R4757">
        <f t="shared" si="776"/>
        <v>283657</v>
      </c>
      <c r="S4757">
        <v>1</v>
      </c>
      <c r="T4757">
        <f t="shared" si="771"/>
        <v>0</v>
      </c>
      <c r="U4757">
        <f t="shared" si="771"/>
        <v>0</v>
      </c>
      <c r="V4757">
        <f t="shared" si="771"/>
        <v>0</v>
      </c>
      <c r="W4757">
        <f t="shared" si="771"/>
        <v>1</v>
      </c>
    </row>
    <row r="4758" spans="1:23" x14ac:dyDescent="0.25">
      <c r="A4758" t="s">
        <v>9296</v>
      </c>
      <c r="B4758">
        <v>1</v>
      </c>
      <c r="C4758">
        <v>1763328</v>
      </c>
      <c r="E4758" s="74">
        <v>3320781</v>
      </c>
      <c r="F4758" s="75">
        <f t="shared" si="778"/>
        <v>1</v>
      </c>
      <c r="G4758" s="75">
        <f t="shared" si="778"/>
        <v>2</v>
      </c>
      <c r="H4758" s="75">
        <f t="shared" si="778"/>
        <v>3</v>
      </c>
      <c r="I4758" s="75">
        <f t="shared" si="778"/>
        <v>4</v>
      </c>
      <c r="J4758" s="75">
        <f t="shared" si="778"/>
        <v>5</v>
      </c>
      <c r="K4758" s="75">
        <f t="shared" si="778"/>
        <v>6</v>
      </c>
      <c r="L4758" s="75">
        <f t="shared" si="778"/>
        <v>7</v>
      </c>
      <c r="M4758" s="75">
        <f t="shared" si="778"/>
        <v>8</v>
      </c>
      <c r="N4758" s="75">
        <f t="shared" si="778"/>
        <v>9</v>
      </c>
      <c r="O4758" s="75">
        <f t="shared" si="778"/>
        <v>10</v>
      </c>
      <c r="P4758">
        <f t="shared" si="774"/>
        <v>1</v>
      </c>
      <c r="Q4758" t="str">
        <f t="shared" si="775"/>
        <v>D20201231</v>
      </c>
      <c r="R4758">
        <f t="shared" si="776"/>
        <v>1006186</v>
      </c>
      <c r="S4758">
        <v>1</v>
      </c>
      <c r="T4758">
        <f t="shared" si="771"/>
        <v>0</v>
      </c>
      <c r="U4758">
        <f t="shared" si="771"/>
        <v>0</v>
      </c>
      <c r="V4758">
        <f t="shared" si="771"/>
        <v>1</v>
      </c>
      <c r="W4758">
        <f t="shared" si="771"/>
        <v>0</v>
      </c>
    </row>
    <row r="4759" spans="1:23" x14ac:dyDescent="0.25">
      <c r="A4759" t="s">
        <v>9298</v>
      </c>
      <c r="B4759">
        <v>1</v>
      </c>
      <c r="C4759">
        <v>14413422</v>
      </c>
      <c r="E4759" s="74">
        <v>3322468</v>
      </c>
      <c r="F4759" s="75">
        <f t="shared" si="778"/>
        <v>1</v>
      </c>
      <c r="G4759" s="75">
        <f t="shared" si="778"/>
        <v>2</v>
      </c>
      <c r="H4759" s="75">
        <f t="shared" si="778"/>
        <v>3</v>
      </c>
      <c r="I4759" s="75">
        <f t="shared" si="778"/>
        <v>4</v>
      </c>
      <c r="J4759" s="75">
        <f t="shared" si="778"/>
        <v>5</v>
      </c>
      <c r="K4759" s="75">
        <f t="shared" si="778"/>
        <v>6</v>
      </c>
      <c r="L4759" s="75">
        <f t="shared" si="778"/>
        <v>7</v>
      </c>
      <c r="M4759" s="75">
        <f t="shared" si="778"/>
        <v>8</v>
      </c>
      <c r="N4759" s="75">
        <f t="shared" si="778"/>
        <v>9</v>
      </c>
      <c r="O4759" s="75">
        <f t="shared" si="778"/>
        <v>10</v>
      </c>
      <c r="P4759">
        <f t="shared" si="774"/>
        <v>1</v>
      </c>
      <c r="Q4759" t="str">
        <f t="shared" si="775"/>
        <v>D20201231</v>
      </c>
      <c r="R4759">
        <f t="shared" si="776"/>
        <v>300589</v>
      </c>
      <c r="S4759">
        <v>1</v>
      </c>
      <c r="T4759">
        <f t="shared" si="771"/>
        <v>0</v>
      </c>
      <c r="U4759">
        <f t="shared" si="771"/>
        <v>0</v>
      </c>
      <c r="V4759">
        <f t="shared" si="771"/>
        <v>0</v>
      </c>
      <c r="W4759">
        <f t="shared" si="771"/>
        <v>1</v>
      </c>
    </row>
    <row r="4760" spans="1:23" x14ac:dyDescent="0.25">
      <c r="A4760" t="s">
        <v>9300</v>
      </c>
      <c r="B4760">
        <v>1</v>
      </c>
      <c r="C4760">
        <v>1874490</v>
      </c>
      <c r="E4760" s="74">
        <v>3325759</v>
      </c>
      <c r="F4760" s="75">
        <f t="shared" si="778"/>
        <v>1</v>
      </c>
      <c r="G4760" s="75">
        <f t="shared" si="778"/>
        <v>2</v>
      </c>
      <c r="H4760" s="75">
        <f t="shared" si="778"/>
        <v>3</v>
      </c>
      <c r="I4760" s="75">
        <f t="shared" si="778"/>
        <v>4</v>
      </c>
      <c r="J4760" s="75">
        <f t="shared" si="778"/>
        <v>5</v>
      </c>
      <c r="K4760" s="75">
        <f t="shared" si="778"/>
        <v>6</v>
      </c>
      <c r="L4760" s="75">
        <f t="shared" si="778"/>
        <v>7</v>
      </c>
      <c r="M4760" s="75">
        <f t="shared" si="778"/>
        <v>8</v>
      </c>
      <c r="N4760" s="75">
        <f t="shared" si="778"/>
        <v>9</v>
      </c>
      <c r="O4760" s="75">
        <f t="shared" si="778"/>
        <v>10</v>
      </c>
      <c r="P4760">
        <f t="shared" si="774"/>
        <v>1</v>
      </c>
      <c r="Q4760" t="str">
        <f t="shared" si="775"/>
        <v>D20201231</v>
      </c>
      <c r="R4760">
        <f t="shared" si="776"/>
        <v>3090131</v>
      </c>
      <c r="S4760">
        <v>1</v>
      </c>
      <c r="T4760">
        <f t="shared" si="771"/>
        <v>0</v>
      </c>
      <c r="U4760">
        <f t="shared" si="771"/>
        <v>0</v>
      </c>
      <c r="V4760">
        <f t="shared" si="771"/>
        <v>1</v>
      </c>
      <c r="W4760">
        <f t="shared" si="771"/>
        <v>0</v>
      </c>
    </row>
    <row r="4761" spans="1:23" x14ac:dyDescent="0.25">
      <c r="A4761" t="s">
        <v>9302</v>
      </c>
      <c r="B4761">
        <v>1</v>
      </c>
      <c r="C4761">
        <v>1232519</v>
      </c>
      <c r="E4761" s="74">
        <v>3335301</v>
      </c>
      <c r="F4761" s="75">
        <f t="shared" si="778"/>
        <v>1</v>
      </c>
      <c r="G4761" s="75">
        <f t="shared" si="778"/>
        <v>2</v>
      </c>
      <c r="H4761" s="75">
        <f t="shared" si="778"/>
        <v>3</v>
      </c>
      <c r="I4761" s="75">
        <f t="shared" si="778"/>
        <v>100</v>
      </c>
      <c r="J4761" s="75">
        <f t="shared" si="778"/>
        <v>100</v>
      </c>
      <c r="K4761" s="75">
        <f t="shared" si="778"/>
        <v>100</v>
      </c>
      <c r="L4761" s="75">
        <f t="shared" si="778"/>
        <v>100</v>
      </c>
      <c r="M4761" s="75">
        <f t="shared" si="778"/>
        <v>100</v>
      </c>
      <c r="N4761" s="75">
        <f t="shared" si="778"/>
        <v>100</v>
      </c>
      <c r="O4761" s="75">
        <f t="shared" si="778"/>
        <v>100</v>
      </c>
      <c r="P4761">
        <f t="shared" si="774"/>
        <v>1</v>
      </c>
      <c r="Q4761" t="str">
        <f t="shared" si="775"/>
        <v>D20201231</v>
      </c>
      <c r="R4761">
        <f t="shared" si="776"/>
        <v>44351</v>
      </c>
      <c r="S4761">
        <v>1</v>
      </c>
      <c r="T4761">
        <f t="shared" si="771"/>
        <v>0</v>
      </c>
      <c r="U4761">
        <f t="shared" si="771"/>
        <v>0</v>
      </c>
      <c r="V4761">
        <f t="shared" si="771"/>
        <v>0</v>
      </c>
      <c r="W4761">
        <f t="shared" si="771"/>
        <v>1</v>
      </c>
    </row>
    <row r="4762" spans="1:23" x14ac:dyDescent="0.25">
      <c r="A4762" t="s">
        <v>9304</v>
      </c>
      <c r="B4762">
        <v>1</v>
      </c>
      <c r="C4762">
        <v>33413000</v>
      </c>
      <c r="E4762" s="74">
        <v>3337097</v>
      </c>
      <c r="F4762" s="75">
        <f t="shared" si="778"/>
        <v>1</v>
      </c>
      <c r="G4762" s="75">
        <f t="shared" si="778"/>
        <v>2</v>
      </c>
      <c r="H4762" s="75">
        <f t="shared" si="778"/>
        <v>3</v>
      </c>
      <c r="I4762" s="75">
        <f t="shared" si="778"/>
        <v>4</v>
      </c>
      <c r="J4762" s="75">
        <f t="shared" si="778"/>
        <v>5</v>
      </c>
      <c r="K4762" s="75">
        <f t="shared" si="778"/>
        <v>6</v>
      </c>
      <c r="L4762" s="75">
        <f t="shared" si="778"/>
        <v>7</v>
      </c>
      <c r="M4762" s="75">
        <f t="shared" si="778"/>
        <v>8</v>
      </c>
      <c r="N4762" s="75">
        <f t="shared" si="778"/>
        <v>9</v>
      </c>
      <c r="O4762" s="75">
        <f t="shared" si="778"/>
        <v>10</v>
      </c>
      <c r="P4762">
        <f t="shared" si="774"/>
        <v>1</v>
      </c>
      <c r="Q4762" t="str">
        <f t="shared" si="775"/>
        <v>D20201231</v>
      </c>
      <c r="R4762">
        <f t="shared" si="776"/>
        <v>1375194</v>
      </c>
      <c r="S4762">
        <v>1</v>
      </c>
      <c r="T4762">
        <f t="shared" si="771"/>
        <v>0</v>
      </c>
      <c r="U4762">
        <f t="shared" si="771"/>
        <v>0</v>
      </c>
      <c r="V4762">
        <f t="shared" si="771"/>
        <v>1</v>
      </c>
      <c r="W4762">
        <f t="shared" si="771"/>
        <v>0</v>
      </c>
    </row>
    <row r="4763" spans="1:23" x14ac:dyDescent="0.25">
      <c r="A4763" t="s">
        <v>9306</v>
      </c>
      <c r="B4763">
        <v>1</v>
      </c>
      <c r="C4763">
        <v>108220</v>
      </c>
      <c r="E4763" s="74">
        <v>3340725</v>
      </c>
      <c r="F4763" s="75">
        <f t="shared" si="778"/>
        <v>1</v>
      </c>
      <c r="G4763" s="75">
        <f t="shared" si="778"/>
        <v>2</v>
      </c>
      <c r="H4763" s="75">
        <f t="shared" si="778"/>
        <v>3</v>
      </c>
      <c r="I4763" s="75">
        <f t="shared" si="778"/>
        <v>4</v>
      </c>
      <c r="J4763" s="75">
        <f t="shared" si="778"/>
        <v>5</v>
      </c>
      <c r="K4763" s="75">
        <f t="shared" si="778"/>
        <v>6</v>
      </c>
      <c r="L4763" s="75">
        <f t="shared" si="778"/>
        <v>7</v>
      </c>
      <c r="M4763" s="75">
        <f t="shared" si="778"/>
        <v>8</v>
      </c>
      <c r="N4763" s="75">
        <f t="shared" si="778"/>
        <v>9</v>
      </c>
      <c r="O4763" s="75">
        <f t="shared" si="778"/>
        <v>10</v>
      </c>
      <c r="P4763">
        <f t="shared" si="774"/>
        <v>1</v>
      </c>
      <c r="Q4763" t="str">
        <f t="shared" si="775"/>
        <v>D20201231</v>
      </c>
      <c r="R4763">
        <f t="shared" si="776"/>
        <v>1377593</v>
      </c>
      <c r="S4763">
        <v>1</v>
      </c>
      <c r="T4763">
        <f t="shared" si="771"/>
        <v>0</v>
      </c>
      <c r="U4763">
        <f t="shared" si="771"/>
        <v>0</v>
      </c>
      <c r="V4763">
        <f t="shared" si="771"/>
        <v>1</v>
      </c>
      <c r="W4763">
        <f t="shared" si="771"/>
        <v>0</v>
      </c>
    </row>
    <row r="4764" spans="1:23" x14ac:dyDescent="0.25">
      <c r="A4764" t="s">
        <v>9308</v>
      </c>
      <c r="B4764">
        <v>1</v>
      </c>
      <c r="C4764">
        <v>329600</v>
      </c>
      <c r="E4764" s="74">
        <v>3340903</v>
      </c>
      <c r="F4764" s="75">
        <f t="shared" si="778"/>
        <v>1</v>
      </c>
      <c r="G4764" s="75">
        <f t="shared" si="778"/>
        <v>2</v>
      </c>
      <c r="H4764" s="75">
        <f t="shared" si="778"/>
        <v>3</v>
      </c>
      <c r="I4764" s="75">
        <f t="shared" si="778"/>
        <v>4</v>
      </c>
      <c r="J4764" s="75">
        <f t="shared" si="778"/>
        <v>5</v>
      </c>
      <c r="K4764" s="75">
        <f t="shared" si="778"/>
        <v>6</v>
      </c>
      <c r="L4764" s="75">
        <f t="shared" si="778"/>
        <v>7</v>
      </c>
      <c r="M4764" s="75">
        <f t="shared" si="778"/>
        <v>8</v>
      </c>
      <c r="N4764" s="75">
        <f t="shared" si="778"/>
        <v>9</v>
      </c>
      <c r="O4764" s="75">
        <f t="shared" si="778"/>
        <v>10</v>
      </c>
      <c r="P4764">
        <f t="shared" si="774"/>
        <v>1</v>
      </c>
      <c r="Q4764" t="str">
        <f t="shared" si="775"/>
        <v>D20201231</v>
      </c>
      <c r="R4764">
        <f t="shared" si="776"/>
        <v>134591</v>
      </c>
      <c r="S4764">
        <v>1</v>
      </c>
      <c r="T4764">
        <f t="shared" si="771"/>
        <v>0</v>
      </c>
      <c r="U4764">
        <f t="shared" si="771"/>
        <v>0</v>
      </c>
      <c r="V4764">
        <f t="shared" si="771"/>
        <v>0</v>
      </c>
      <c r="W4764">
        <f t="shared" si="771"/>
        <v>1</v>
      </c>
    </row>
    <row r="4765" spans="1:23" x14ac:dyDescent="0.25">
      <c r="A4765" t="s">
        <v>9310</v>
      </c>
      <c r="B4765">
        <v>1</v>
      </c>
      <c r="C4765">
        <v>236483</v>
      </c>
      <c r="E4765" s="74">
        <v>3341393</v>
      </c>
      <c r="F4765" s="75">
        <f t="shared" ref="F4765:O4774" si="779">IFERROR(VLOOKUP(CONCATENATE(F$4,".",$E4765),$A$4:$C$488690,2,FALSE)*F$3,100)</f>
        <v>1</v>
      </c>
      <c r="G4765" s="75">
        <f t="shared" si="779"/>
        <v>2</v>
      </c>
      <c r="H4765" s="75">
        <f t="shared" si="779"/>
        <v>3</v>
      </c>
      <c r="I4765" s="75">
        <f t="shared" si="779"/>
        <v>4</v>
      </c>
      <c r="J4765" s="75">
        <f t="shared" si="779"/>
        <v>5</v>
      </c>
      <c r="K4765" s="75">
        <f t="shared" si="779"/>
        <v>6</v>
      </c>
      <c r="L4765" s="75">
        <f t="shared" si="779"/>
        <v>7</v>
      </c>
      <c r="M4765" s="75">
        <f t="shared" si="779"/>
        <v>8</v>
      </c>
      <c r="N4765" s="75">
        <f t="shared" si="779"/>
        <v>9</v>
      </c>
      <c r="O4765" s="75">
        <f t="shared" si="779"/>
        <v>10</v>
      </c>
      <c r="P4765">
        <f t="shared" si="774"/>
        <v>1</v>
      </c>
      <c r="Q4765" t="str">
        <f t="shared" si="775"/>
        <v>D20201231</v>
      </c>
      <c r="R4765">
        <f t="shared" si="776"/>
        <v>271783</v>
      </c>
      <c r="S4765">
        <v>1</v>
      </c>
      <c r="T4765">
        <f t="shared" si="771"/>
        <v>0</v>
      </c>
      <c r="U4765">
        <f t="shared" si="771"/>
        <v>0</v>
      </c>
      <c r="V4765">
        <f t="shared" si="771"/>
        <v>0</v>
      </c>
      <c r="W4765">
        <f t="shared" si="771"/>
        <v>1</v>
      </c>
    </row>
    <row r="4766" spans="1:23" x14ac:dyDescent="0.25">
      <c r="A4766" t="s">
        <v>9312</v>
      </c>
      <c r="B4766">
        <v>1</v>
      </c>
      <c r="C4766">
        <v>674832</v>
      </c>
      <c r="E4766" s="74">
        <v>3342671</v>
      </c>
      <c r="F4766" s="75">
        <f t="shared" si="779"/>
        <v>1</v>
      </c>
      <c r="G4766" s="75">
        <f t="shared" si="779"/>
        <v>2</v>
      </c>
      <c r="H4766" s="75">
        <f t="shared" si="779"/>
        <v>3</v>
      </c>
      <c r="I4766" s="75">
        <f t="shared" si="779"/>
        <v>4</v>
      </c>
      <c r="J4766" s="75">
        <f t="shared" si="779"/>
        <v>5</v>
      </c>
      <c r="K4766" s="75">
        <f t="shared" si="779"/>
        <v>6</v>
      </c>
      <c r="L4766" s="75">
        <f t="shared" si="779"/>
        <v>7</v>
      </c>
      <c r="M4766" s="75">
        <f t="shared" si="779"/>
        <v>8</v>
      </c>
      <c r="N4766" s="75">
        <f t="shared" si="779"/>
        <v>9</v>
      </c>
      <c r="O4766" s="75">
        <f t="shared" si="779"/>
        <v>10</v>
      </c>
      <c r="P4766">
        <f t="shared" si="774"/>
        <v>1</v>
      </c>
      <c r="Q4766" t="str">
        <f t="shared" si="775"/>
        <v>D20201231</v>
      </c>
      <c r="R4766">
        <f t="shared" si="776"/>
        <v>168679</v>
      </c>
      <c r="S4766">
        <v>1</v>
      </c>
      <c r="T4766">
        <f t="shared" si="771"/>
        <v>0</v>
      </c>
      <c r="U4766">
        <f t="shared" si="771"/>
        <v>0</v>
      </c>
      <c r="V4766">
        <f t="shared" si="771"/>
        <v>0</v>
      </c>
      <c r="W4766">
        <f t="shared" si="771"/>
        <v>1</v>
      </c>
    </row>
    <row r="4767" spans="1:23" x14ac:dyDescent="0.25">
      <c r="A4767" t="s">
        <v>9314</v>
      </c>
      <c r="B4767">
        <v>1</v>
      </c>
      <c r="C4767">
        <v>666667</v>
      </c>
      <c r="E4767" s="74">
        <v>3343146</v>
      </c>
      <c r="F4767" s="75">
        <f t="shared" si="779"/>
        <v>1</v>
      </c>
      <c r="G4767" s="75">
        <f t="shared" si="779"/>
        <v>2</v>
      </c>
      <c r="H4767" s="75">
        <f t="shared" si="779"/>
        <v>3</v>
      </c>
      <c r="I4767" s="75">
        <f t="shared" si="779"/>
        <v>4</v>
      </c>
      <c r="J4767" s="75">
        <f t="shared" si="779"/>
        <v>5</v>
      </c>
      <c r="K4767" s="75">
        <f t="shared" si="779"/>
        <v>6</v>
      </c>
      <c r="L4767" s="75">
        <f t="shared" si="779"/>
        <v>7</v>
      </c>
      <c r="M4767" s="75">
        <f t="shared" si="779"/>
        <v>8</v>
      </c>
      <c r="N4767" s="75">
        <f t="shared" si="779"/>
        <v>9</v>
      </c>
      <c r="O4767" s="75">
        <f t="shared" si="779"/>
        <v>10</v>
      </c>
      <c r="P4767">
        <f t="shared" si="774"/>
        <v>1</v>
      </c>
      <c r="Q4767" t="str">
        <f t="shared" si="775"/>
        <v>D20201231</v>
      </c>
      <c r="R4767">
        <f t="shared" si="776"/>
        <v>194130</v>
      </c>
      <c r="S4767">
        <v>1</v>
      </c>
      <c r="T4767">
        <f t="shared" si="771"/>
        <v>0</v>
      </c>
      <c r="U4767">
        <f t="shared" si="771"/>
        <v>0</v>
      </c>
      <c r="V4767">
        <f t="shared" si="771"/>
        <v>0</v>
      </c>
      <c r="W4767">
        <f t="shared" si="771"/>
        <v>1</v>
      </c>
    </row>
    <row r="4768" spans="1:23" x14ac:dyDescent="0.25">
      <c r="A4768" t="s">
        <v>9316</v>
      </c>
      <c r="B4768">
        <v>1</v>
      </c>
      <c r="C4768">
        <v>495849</v>
      </c>
      <c r="E4768" s="74">
        <v>3344321</v>
      </c>
      <c r="F4768" s="75">
        <f t="shared" si="779"/>
        <v>1</v>
      </c>
      <c r="G4768" s="75">
        <f t="shared" si="779"/>
        <v>2</v>
      </c>
      <c r="H4768" s="75">
        <f t="shared" si="779"/>
        <v>3</v>
      </c>
      <c r="I4768" s="75">
        <f t="shared" si="779"/>
        <v>4</v>
      </c>
      <c r="J4768" s="75">
        <f t="shared" si="779"/>
        <v>5</v>
      </c>
      <c r="K4768" s="75">
        <f t="shared" si="779"/>
        <v>6</v>
      </c>
      <c r="L4768" s="75">
        <f t="shared" si="779"/>
        <v>7</v>
      </c>
      <c r="M4768" s="75">
        <f t="shared" si="779"/>
        <v>8</v>
      </c>
      <c r="N4768" s="75">
        <f t="shared" si="779"/>
        <v>9</v>
      </c>
      <c r="O4768" s="75">
        <f t="shared" si="779"/>
        <v>10</v>
      </c>
      <c r="P4768">
        <f t="shared" si="774"/>
        <v>1</v>
      </c>
      <c r="Q4768" t="str">
        <f t="shared" si="775"/>
        <v>D20201231</v>
      </c>
      <c r="R4768">
        <f t="shared" si="776"/>
        <v>1368496</v>
      </c>
      <c r="S4768">
        <v>1</v>
      </c>
      <c r="T4768">
        <f t="shared" si="771"/>
        <v>0</v>
      </c>
      <c r="U4768">
        <f t="shared" si="771"/>
        <v>0</v>
      </c>
      <c r="V4768">
        <f t="shared" si="771"/>
        <v>1</v>
      </c>
      <c r="W4768">
        <f t="shared" si="771"/>
        <v>0</v>
      </c>
    </row>
    <row r="4769" spans="1:23" x14ac:dyDescent="0.25">
      <c r="A4769" t="s">
        <v>9318</v>
      </c>
      <c r="B4769">
        <v>1</v>
      </c>
      <c r="C4769">
        <v>350298</v>
      </c>
      <c r="E4769" s="74">
        <v>3346268</v>
      </c>
      <c r="F4769" s="75">
        <f t="shared" si="779"/>
        <v>1</v>
      </c>
      <c r="G4769" s="75">
        <f t="shared" si="779"/>
        <v>2</v>
      </c>
      <c r="H4769" s="75">
        <f t="shared" si="779"/>
        <v>3</v>
      </c>
      <c r="I4769" s="75">
        <f t="shared" si="779"/>
        <v>4</v>
      </c>
      <c r="J4769" s="75">
        <f t="shared" si="779"/>
        <v>5</v>
      </c>
      <c r="K4769" s="75">
        <f t="shared" si="779"/>
        <v>6</v>
      </c>
      <c r="L4769" s="75">
        <f t="shared" si="779"/>
        <v>7</v>
      </c>
      <c r="M4769" s="75">
        <f t="shared" si="779"/>
        <v>8</v>
      </c>
      <c r="N4769" s="75">
        <f t="shared" si="779"/>
        <v>9</v>
      </c>
      <c r="O4769" s="75">
        <f t="shared" si="779"/>
        <v>10</v>
      </c>
      <c r="P4769">
        <f t="shared" si="774"/>
        <v>1</v>
      </c>
      <c r="Q4769" t="str">
        <f t="shared" si="775"/>
        <v>D20201231</v>
      </c>
      <c r="R4769">
        <f t="shared" si="776"/>
        <v>409236</v>
      </c>
      <c r="S4769">
        <v>1</v>
      </c>
      <c r="T4769">
        <f t="shared" si="771"/>
        <v>0</v>
      </c>
      <c r="U4769">
        <f t="shared" si="771"/>
        <v>0</v>
      </c>
      <c r="V4769">
        <f t="shared" si="771"/>
        <v>0</v>
      </c>
      <c r="W4769">
        <f t="shared" si="771"/>
        <v>1</v>
      </c>
    </row>
    <row r="4770" spans="1:23" x14ac:dyDescent="0.25">
      <c r="A4770" t="s">
        <v>9320</v>
      </c>
      <c r="B4770">
        <v>1</v>
      </c>
      <c r="C4770">
        <v>140911</v>
      </c>
      <c r="E4770" s="74">
        <v>3346633</v>
      </c>
      <c r="F4770" s="75">
        <f t="shared" si="779"/>
        <v>1</v>
      </c>
      <c r="G4770" s="75">
        <f t="shared" si="779"/>
        <v>2</v>
      </c>
      <c r="H4770" s="75">
        <f t="shared" si="779"/>
        <v>3</v>
      </c>
      <c r="I4770" s="75">
        <f t="shared" si="779"/>
        <v>4</v>
      </c>
      <c r="J4770" s="75">
        <f t="shared" si="779"/>
        <v>5</v>
      </c>
      <c r="K4770" s="75">
        <f t="shared" si="779"/>
        <v>6</v>
      </c>
      <c r="L4770" s="75">
        <f t="shared" si="779"/>
        <v>7</v>
      </c>
      <c r="M4770" s="75">
        <f t="shared" si="779"/>
        <v>8</v>
      </c>
      <c r="N4770" s="75">
        <f t="shared" si="779"/>
        <v>9</v>
      </c>
      <c r="O4770" s="75">
        <f t="shared" si="779"/>
        <v>10</v>
      </c>
      <c r="P4770">
        <f t="shared" si="774"/>
        <v>1</v>
      </c>
      <c r="Q4770" t="str">
        <f t="shared" si="775"/>
        <v>D20201231</v>
      </c>
      <c r="R4770">
        <f t="shared" si="776"/>
        <v>91704</v>
      </c>
      <c r="S4770">
        <v>1</v>
      </c>
      <c r="T4770">
        <f t="shared" si="771"/>
        <v>0</v>
      </c>
      <c r="U4770">
        <f t="shared" si="771"/>
        <v>0</v>
      </c>
      <c r="V4770">
        <f t="shared" si="771"/>
        <v>0</v>
      </c>
      <c r="W4770">
        <f t="shared" si="771"/>
        <v>1</v>
      </c>
    </row>
    <row r="4771" spans="1:23" x14ac:dyDescent="0.25">
      <c r="A4771" t="s">
        <v>9322</v>
      </c>
      <c r="B4771">
        <v>1</v>
      </c>
      <c r="C4771">
        <v>859978</v>
      </c>
      <c r="E4771" s="74">
        <v>3347603</v>
      </c>
      <c r="F4771" s="75">
        <f t="shared" si="779"/>
        <v>1</v>
      </c>
      <c r="G4771" s="75">
        <f t="shared" si="779"/>
        <v>2</v>
      </c>
      <c r="H4771" s="75">
        <f t="shared" si="779"/>
        <v>3</v>
      </c>
      <c r="I4771" s="75">
        <f t="shared" si="779"/>
        <v>4</v>
      </c>
      <c r="J4771" s="75">
        <f t="shared" si="779"/>
        <v>5</v>
      </c>
      <c r="K4771" s="75">
        <f t="shared" si="779"/>
        <v>6</v>
      </c>
      <c r="L4771" s="75">
        <f t="shared" si="779"/>
        <v>7</v>
      </c>
      <c r="M4771" s="75">
        <f t="shared" si="779"/>
        <v>8</v>
      </c>
      <c r="N4771" s="75">
        <f t="shared" si="779"/>
        <v>9</v>
      </c>
      <c r="O4771" s="75">
        <f t="shared" si="779"/>
        <v>10</v>
      </c>
      <c r="P4771">
        <f t="shared" si="774"/>
        <v>1</v>
      </c>
      <c r="Q4771" t="str">
        <f t="shared" si="775"/>
        <v>D20201231</v>
      </c>
      <c r="R4771">
        <f t="shared" si="776"/>
        <v>223070</v>
      </c>
      <c r="S4771">
        <v>1</v>
      </c>
      <c r="T4771">
        <f t="shared" si="771"/>
        <v>0</v>
      </c>
      <c r="U4771">
        <f t="shared" si="771"/>
        <v>0</v>
      </c>
      <c r="V4771">
        <f t="shared" si="771"/>
        <v>0</v>
      </c>
      <c r="W4771">
        <f t="shared" si="771"/>
        <v>1</v>
      </c>
    </row>
    <row r="4772" spans="1:23" x14ac:dyDescent="0.25">
      <c r="A4772" t="s">
        <v>9323</v>
      </c>
      <c r="B4772">
        <v>1</v>
      </c>
      <c r="C4772">
        <v>275699</v>
      </c>
      <c r="E4772" s="74">
        <v>3347911</v>
      </c>
      <c r="F4772" s="75">
        <f t="shared" si="779"/>
        <v>1</v>
      </c>
      <c r="G4772" s="75">
        <f t="shared" si="779"/>
        <v>2</v>
      </c>
      <c r="H4772" s="75">
        <f t="shared" si="779"/>
        <v>3</v>
      </c>
      <c r="I4772" s="75">
        <f t="shared" si="779"/>
        <v>4</v>
      </c>
      <c r="J4772" s="75">
        <f t="shared" si="779"/>
        <v>5</v>
      </c>
      <c r="K4772" s="75">
        <f t="shared" si="779"/>
        <v>6</v>
      </c>
      <c r="L4772" s="75">
        <f t="shared" si="779"/>
        <v>7</v>
      </c>
      <c r="M4772" s="75">
        <f t="shared" si="779"/>
        <v>8</v>
      </c>
      <c r="N4772" s="75">
        <f t="shared" si="779"/>
        <v>9</v>
      </c>
      <c r="O4772" s="75">
        <f t="shared" si="779"/>
        <v>10</v>
      </c>
      <c r="P4772">
        <f t="shared" si="774"/>
        <v>1</v>
      </c>
      <c r="Q4772" t="str">
        <f t="shared" si="775"/>
        <v>D20201231</v>
      </c>
      <c r="R4772">
        <f t="shared" si="776"/>
        <v>291816</v>
      </c>
      <c r="S4772">
        <v>1</v>
      </c>
      <c r="T4772">
        <f t="shared" si="771"/>
        <v>0</v>
      </c>
      <c r="U4772">
        <f t="shared" si="771"/>
        <v>0</v>
      </c>
      <c r="V4772">
        <f t="shared" si="771"/>
        <v>0</v>
      </c>
      <c r="W4772">
        <f t="shared" si="771"/>
        <v>1</v>
      </c>
    </row>
    <row r="4773" spans="1:23" x14ac:dyDescent="0.25">
      <c r="A4773" t="s">
        <v>9325</v>
      </c>
      <c r="B4773">
        <v>1</v>
      </c>
      <c r="C4773">
        <v>3046940</v>
      </c>
      <c r="E4773" s="74">
        <v>3348468</v>
      </c>
      <c r="F4773" s="75">
        <f t="shared" si="779"/>
        <v>1</v>
      </c>
      <c r="G4773" s="75">
        <f t="shared" si="779"/>
        <v>2</v>
      </c>
      <c r="H4773" s="75">
        <f t="shared" si="779"/>
        <v>3</v>
      </c>
      <c r="I4773" s="75">
        <f t="shared" si="779"/>
        <v>4</v>
      </c>
      <c r="J4773" s="75">
        <f t="shared" si="779"/>
        <v>5</v>
      </c>
      <c r="K4773" s="75">
        <f t="shared" si="779"/>
        <v>6</v>
      </c>
      <c r="L4773" s="75">
        <f t="shared" si="779"/>
        <v>7</v>
      </c>
      <c r="M4773" s="75">
        <f t="shared" si="779"/>
        <v>8</v>
      </c>
      <c r="N4773" s="75">
        <f t="shared" si="779"/>
        <v>9</v>
      </c>
      <c r="O4773" s="75">
        <f t="shared" si="779"/>
        <v>10</v>
      </c>
      <c r="P4773">
        <f t="shared" si="774"/>
        <v>1</v>
      </c>
      <c r="Q4773" t="str">
        <f t="shared" si="775"/>
        <v>D20201231</v>
      </c>
      <c r="R4773">
        <f t="shared" si="776"/>
        <v>397517</v>
      </c>
      <c r="S4773">
        <v>1</v>
      </c>
      <c r="T4773">
        <f t="shared" si="771"/>
        <v>0</v>
      </c>
      <c r="U4773">
        <f t="shared" si="771"/>
        <v>0</v>
      </c>
      <c r="V4773">
        <f t="shared" si="771"/>
        <v>0</v>
      </c>
      <c r="W4773">
        <f t="shared" si="771"/>
        <v>1</v>
      </c>
    </row>
    <row r="4774" spans="1:23" x14ac:dyDescent="0.25">
      <c r="A4774" t="s">
        <v>9327</v>
      </c>
      <c r="B4774">
        <v>1</v>
      </c>
      <c r="C4774">
        <v>41976</v>
      </c>
      <c r="E4774" s="74">
        <v>3348888</v>
      </c>
      <c r="F4774" s="75">
        <f t="shared" si="779"/>
        <v>1</v>
      </c>
      <c r="G4774" s="75">
        <f t="shared" si="779"/>
        <v>2</v>
      </c>
      <c r="H4774" s="75">
        <f t="shared" si="779"/>
        <v>3</v>
      </c>
      <c r="I4774" s="75">
        <f t="shared" si="779"/>
        <v>4</v>
      </c>
      <c r="J4774" s="75">
        <f t="shared" si="779"/>
        <v>5</v>
      </c>
      <c r="K4774" s="75">
        <f t="shared" si="779"/>
        <v>6</v>
      </c>
      <c r="L4774" s="75">
        <f t="shared" si="779"/>
        <v>7</v>
      </c>
      <c r="M4774" s="75">
        <f t="shared" si="779"/>
        <v>8</v>
      </c>
      <c r="N4774" s="75">
        <f t="shared" si="779"/>
        <v>9</v>
      </c>
      <c r="O4774" s="75">
        <f t="shared" si="779"/>
        <v>10</v>
      </c>
      <c r="P4774">
        <f t="shared" si="774"/>
        <v>1</v>
      </c>
      <c r="Q4774" t="str">
        <f t="shared" si="775"/>
        <v>D20201231</v>
      </c>
      <c r="R4774">
        <f t="shared" si="776"/>
        <v>11931536</v>
      </c>
      <c r="S4774">
        <v>1</v>
      </c>
      <c r="T4774">
        <f t="shared" si="771"/>
        <v>0</v>
      </c>
      <c r="U4774">
        <f t="shared" si="771"/>
        <v>1</v>
      </c>
      <c r="V4774">
        <f t="shared" si="771"/>
        <v>0</v>
      </c>
      <c r="W4774">
        <f t="shared" si="771"/>
        <v>0</v>
      </c>
    </row>
    <row r="4775" spans="1:23" x14ac:dyDescent="0.25">
      <c r="A4775" t="s">
        <v>9329</v>
      </c>
      <c r="B4775">
        <v>1</v>
      </c>
      <c r="C4775">
        <v>8954696</v>
      </c>
      <c r="E4775" s="74">
        <v>3349241</v>
      </c>
      <c r="F4775" s="75">
        <f t="shared" ref="F4775:O4784" si="780">IFERROR(VLOOKUP(CONCATENATE(F$4,".",$E4775),$A$4:$C$488690,2,FALSE)*F$3,100)</f>
        <v>1</v>
      </c>
      <c r="G4775" s="75">
        <f t="shared" si="780"/>
        <v>2</v>
      </c>
      <c r="H4775" s="75">
        <f t="shared" si="780"/>
        <v>3</v>
      </c>
      <c r="I4775" s="75">
        <f t="shared" si="780"/>
        <v>4</v>
      </c>
      <c r="J4775" s="75">
        <f t="shared" si="780"/>
        <v>5</v>
      </c>
      <c r="K4775" s="75">
        <f t="shared" si="780"/>
        <v>6</v>
      </c>
      <c r="L4775" s="75">
        <f t="shared" si="780"/>
        <v>7</v>
      </c>
      <c r="M4775" s="75">
        <f t="shared" si="780"/>
        <v>8</v>
      </c>
      <c r="N4775" s="75">
        <f t="shared" si="780"/>
        <v>9</v>
      </c>
      <c r="O4775" s="75">
        <f t="shared" si="780"/>
        <v>10</v>
      </c>
      <c r="P4775">
        <f t="shared" si="774"/>
        <v>1</v>
      </c>
      <c r="Q4775" t="str">
        <f t="shared" si="775"/>
        <v>D20201231</v>
      </c>
      <c r="R4775">
        <f t="shared" si="776"/>
        <v>424434</v>
      </c>
      <c r="S4775">
        <v>1</v>
      </c>
      <c r="T4775">
        <f t="shared" si="771"/>
        <v>0</v>
      </c>
      <c r="U4775">
        <f t="shared" si="771"/>
        <v>0</v>
      </c>
      <c r="V4775">
        <f t="shared" si="771"/>
        <v>0</v>
      </c>
      <c r="W4775">
        <f t="shared" si="771"/>
        <v>1</v>
      </c>
    </row>
    <row r="4776" spans="1:23" x14ac:dyDescent="0.25">
      <c r="A4776" t="s">
        <v>9331</v>
      </c>
      <c r="B4776">
        <v>1</v>
      </c>
      <c r="C4776">
        <v>19142908</v>
      </c>
      <c r="E4776" s="74">
        <v>3350658</v>
      </c>
      <c r="F4776" s="75">
        <f t="shared" si="780"/>
        <v>1</v>
      </c>
      <c r="G4776" s="75">
        <f t="shared" si="780"/>
        <v>2</v>
      </c>
      <c r="H4776" s="75">
        <f t="shared" si="780"/>
        <v>3</v>
      </c>
      <c r="I4776" s="75">
        <f t="shared" si="780"/>
        <v>4</v>
      </c>
      <c r="J4776" s="75">
        <f t="shared" si="780"/>
        <v>5</v>
      </c>
      <c r="K4776" s="75">
        <f t="shared" si="780"/>
        <v>6</v>
      </c>
      <c r="L4776" s="75">
        <f t="shared" si="780"/>
        <v>7</v>
      </c>
      <c r="M4776" s="75">
        <f t="shared" si="780"/>
        <v>8</v>
      </c>
      <c r="N4776" s="75">
        <f t="shared" si="780"/>
        <v>9</v>
      </c>
      <c r="O4776" s="75">
        <f t="shared" si="780"/>
        <v>10</v>
      </c>
      <c r="P4776">
        <f t="shared" si="774"/>
        <v>1</v>
      </c>
      <c r="Q4776" t="str">
        <f t="shared" si="775"/>
        <v>D20201231</v>
      </c>
      <c r="R4776">
        <f t="shared" si="776"/>
        <v>327997</v>
      </c>
      <c r="S4776">
        <v>1</v>
      </c>
      <c r="T4776">
        <f t="shared" si="771"/>
        <v>0</v>
      </c>
      <c r="U4776">
        <f t="shared" si="771"/>
        <v>0</v>
      </c>
      <c r="V4776">
        <f t="shared" si="771"/>
        <v>0</v>
      </c>
      <c r="W4776">
        <f t="shared" si="771"/>
        <v>1</v>
      </c>
    </row>
    <row r="4777" spans="1:23" x14ac:dyDescent="0.25">
      <c r="A4777" t="s">
        <v>9332</v>
      </c>
      <c r="B4777">
        <v>1</v>
      </c>
      <c r="C4777">
        <v>1972150</v>
      </c>
      <c r="E4777" s="74">
        <v>3350724</v>
      </c>
      <c r="F4777" s="75">
        <f t="shared" si="780"/>
        <v>1</v>
      </c>
      <c r="G4777" s="75">
        <f t="shared" si="780"/>
        <v>2</v>
      </c>
      <c r="H4777" s="75">
        <f t="shared" si="780"/>
        <v>3</v>
      </c>
      <c r="I4777" s="75">
        <f t="shared" si="780"/>
        <v>4</v>
      </c>
      <c r="J4777" s="75">
        <f t="shared" si="780"/>
        <v>5</v>
      </c>
      <c r="K4777" s="75">
        <f t="shared" si="780"/>
        <v>6</v>
      </c>
      <c r="L4777" s="75">
        <f t="shared" si="780"/>
        <v>7</v>
      </c>
      <c r="M4777" s="75">
        <f t="shared" si="780"/>
        <v>8</v>
      </c>
      <c r="N4777" s="75">
        <f t="shared" si="780"/>
        <v>9</v>
      </c>
      <c r="O4777" s="75">
        <f t="shared" si="780"/>
        <v>10</v>
      </c>
      <c r="P4777">
        <f t="shared" si="774"/>
        <v>1</v>
      </c>
      <c r="Q4777" t="str">
        <f t="shared" si="775"/>
        <v>D20201231</v>
      </c>
      <c r="R4777">
        <f t="shared" si="776"/>
        <v>749590</v>
      </c>
      <c r="S4777">
        <v>1</v>
      </c>
      <c r="T4777">
        <f t="shared" si="771"/>
        <v>0</v>
      </c>
      <c r="U4777">
        <f t="shared" si="771"/>
        <v>0</v>
      </c>
      <c r="V4777">
        <f t="shared" si="771"/>
        <v>0</v>
      </c>
      <c r="W4777">
        <f t="shared" si="771"/>
        <v>1</v>
      </c>
    </row>
    <row r="4778" spans="1:23" x14ac:dyDescent="0.25">
      <c r="A4778" t="s">
        <v>9334</v>
      </c>
      <c r="B4778">
        <v>1</v>
      </c>
      <c r="C4778">
        <v>224670</v>
      </c>
      <c r="E4778" s="74">
        <v>3351440</v>
      </c>
      <c r="F4778" s="75">
        <f t="shared" si="780"/>
        <v>1</v>
      </c>
      <c r="G4778" s="75">
        <f t="shared" si="780"/>
        <v>100</v>
      </c>
      <c r="H4778" s="75">
        <f t="shared" si="780"/>
        <v>100</v>
      </c>
      <c r="I4778" s="75">
        <f t="shared" si="780"/>
        <v>100</v>
      </c>
      <c r="J4778" s="75">
        <f t="shared" si="780"/>
        <v>100</v>
      </c>
      <c r="K4778" s="75">
        <f t="shared" si="780"/>
        <v>100</v>
      </c>
      <c r="L4778" s="75">
        <f t="shared" si="780"/>
        <v>100</v>
      </c>
      <c r="M4778" s="75">
        <f t="shared" si="780"/>
        <v>100</v>
      </c>
      <c r="N4778" s="75">
        <f t="shared" si="780"/>
        <v>100</v>
      </c>
      <c r="O4778" s="75">
        <f t="shared" si="780"/>
        <v>100</v>
      </c>
      <c r="P4778">
        <f t="shared" si="774"/>
        <v>1</v>
      </c>
      <c r="Q4778" t="str">
        <f t="shared" si="775"/>
        <v>D20201231</v>
      </c>
      <c r="R4778">
        <f t="shared" si="776"/>
        <v>322996</v>
      </c>
      <c r="S4778">
        <v>1</v>
      </c>
      <c r="T4778">
        <f t="shared" si="771"/>
        <v>0</v>
      </c>
      <c r="U4778">
        <f t="shared" si="771"/>
        <v>0</v>
      </c>
      <c r="V4778">
        <f t="shared" si="771"/>
        <v>0</v>
      </c>
      <c r="W4778">
        <f t="shared" si="771"/>
        <v>1</v>
      </c>
    </row>
    <row r="4779" spans="1:23" x14ac:dyDescent="0.25">
      <c r="A4779" t="s">
        <v>9336</v>
      </c>
      <c r="B4779">
        <v>1</v>
      </c>
      <c r="C4779">
        <v>158528</v>
      </c>
      <c r="E4779" s="74">
        <v>3353154</v>
      </c>
      <c r="F4779" s="75">
        <f t="shared" si="780"/>
        <v>1</v>
      </c>
      <c r="G4779" s="75">
        <f t="shared" si="780"/>
        <v>2</v>
      </c>
      <c r="H4779" s="75">
        <f t="shared" si="780"/>
        <v>3</v>
      </c>
      <c r="I4779" s="75">
        <f t="shared" si="780"/>
        <v>4</v>
      </c>
      <c r="J4779" s="75">
        <f t="shared" si="780"/>
        <v>5</v>
      </c>
      <c r="K4779" s="75">
        <f t="shared" si="780"/>
        <v>6</v>
      </c>
      <c r="L4779" s="75">
        <f t="shared" si="780"/>
        <v>7</v>
      </c>
      <c r="M4779" s="75">
        <f t="shared" si="780"/>
        <v>8</v>
      </c>
      <c r="N4779" s="75">
        <f t="shared" si="780"/>
        <v>9</v>
      </c>
      <c r="O4779" s="75">
        <f t="shared" si="780"/>
        <v>10</v>
      </c>
      <c r="P4779">
        <f t="shared" si="774"/>
        <v>1</v>
      </c>
      <c r="Q4779" t="str">
        <f t="shared" si="775"/>
        <v>D20201231</v>
      </c>
      <c r="R4779">
        <f t="shared" si="776"/>
        <v>7992</v>
      </c>
      <c r="S4779">
        <v>1</v>
      </c>
      <c r="T4779">
        <f t="shared" si="771"/>
        <v>0</v>
      </c>
      <c r="U4779">
        <f t="shared" si="771"/>
        <v>0</v>
      </c>
      <c r="V4779">
        <f t="shared" si="771"/>
        <v>0</v>
      </c>
      <c r="W4779">
        <f t="shared" si="771"/>
        <v>1</v>
      </c>
    </row>
    <row r="4780" spans="1:23" x14ac:dyDescent="0.25">
      <c r="A4780" t="s">
        <v>9338</v>
      </c>
      <c r="B4780">
        <v>1</v>
      </c>
      <c r="C4780">
        <v>32975982</v>
      </c>
      <c r="E4780" s="74">
        <v>3354599</v>
      </c>
      <c r="F4780" s="75">
        <f t="shared" si="780"/>
        <v>1</v>
      </c>
      <c r="G4780" s="75">
        <f t="shared" si="780"/>
        <v>2</v>
      </c>
      <c r="H4780" s="75">
        <f t="shared" si="780"/>
        <v>3</v>
      </c>
      <c r="I4780" s="75">
        <f t="shared" si="780"/>
        <v>4</v>
      </c>
      <c r="J4780" s="75">
        <f t="shared" si="780"/>
        <v>5</v>
      </c>
      <c r="K4780" s="75">
        <f t="shared" si="780"/>
        <v>6</v>
      </c>
      <c r="L4780" s="75">
        <f t="shared" si="780"/>
        <v>7</v>
      </c>
      <c r="M4780" s="75">
        <f t="shared" si="780"/>
        <v>8</v>
      </c>
      <c r="N4780" s="75">
        <f t="shared" si="780"/>
        <v>9</v>
      </c>
      <c r="O4780" s="75">
        <f t="shared" si="780"/>
        <v>10</v>
      </c>
      <c r="P4780">
        <f t="shared" si="774"/>
        <v>1</v>
      </c>
      <c r="Q4780" t="str">
        <f t="shared" si="775"/>
        <v>D20201231</v>
      </c>
      <c r="R4780">
        <f t="shared" si="776"/>
        <v>648947</v>
      </c>
      <c r="S4780">
        <v>1</v>
      </c>
      <c r="T4780">
        <f t="shared" si="771"/>
        <v>0</v>
      </c>
      <c r="U4780">
        <f t="shared" si="771"/>
        <v>0</v>
      </c>
      <c r="V4780">
        <f t="shared" si="771"/>
        <v>0</v>
      </c>
      <c r="W4780">
        <f t="shared" si="771"/>
        <v>1</v>
      </c>
    </row>
    <row r="4781" spans="1:23" x14ac:dyDescent="0.25">
      <c r="A4781" t="s">
        <v>9340</v>
      </c>
      <c r="B4781">
        <v>1</v>
      </c>
      <c r="C4781">
        <v>245613</v>
      </c>
      <c r="E4781" s="74">
        <v>3356191</v>
      </c>
      <c r="F4781" s="75">
        <f t="shared" si="780"/>
        <v>1</v>
      </c>
      <c r="G4781" s="75">
        <f t="shared" si="780"/>
        <v>2</v>
      </c>
      <c r="H4781" s="75">
        <f t="shared" si="780"/>
        <v>3</v>
      </c>
      <c r="I4781" s="75">
        <f t="shared" si="780"/>
        <v>4</v>
      </c>
      <c r="J4781" s="75">
        <f t="shared" si="780"/>
        <v>5</v>
      </c>
      <c r="K4781" s="75">
        <f t="shared" si="780"/>
        <v>6</v>
      </c>
      <c r="L4781" s="75">
        <f t="shared" si="780"/>
        <v>7</v>
      </c>
      <c r="M4781" s="75">
        <f t="shared" si="780"/>
        <v>8</v>
      </c>
      <c r="N4781" s="75">
        <f t="shared" si="780"/>
        <v>9</v>
      </c>
      <c r="O4781" s="75">
        <f t="shared" si="780"/>
        <v>10</v>
      </c>
      <c r="P4781">
        <f t="shared" si="774"/>
        <v>1</v>
      </c>
      <c r="Q4781" t="str">
        <f t="shared" si="775"/>
        <v>D20201231</v>
      </c>
      <c r="R4781">
        <f t="shared" si="776"/>
        <v>2505583</v>
      </c>
      <c r="S4781">
        <v>1</v>
      </c>
      <c r="T4781">
        <f t="shared" si="771"/>
        <v>0</v>
      </c>
      <c r="U4781">
        <f t="shared" si="771"/>
        <v>0</v>
      </c>
      <c r="V4781">
        <f t="shared" si="771"/>
        <v>1</v>
      </c>
      <c r="W4781">
        <f t="shared" si="771"/>
        <v>0</v>
      </c>
    </row>
    <row r="4782" spans="1:23" x14ac:dyDescent="0.25">
      <c r="A4782" t="s">
        <v>9342</v>
      </c>
      <c r="B4782">
        <v>1</v>
      </c>
      <c r="C4782">
        <v>130637</v>
      </c>
      <c r="E4782" s="74">
        <v>3357077</v>
      </c>
      <c r="F4782" s="75">
        <f t="shared" si="780"/>
        <v>1</v>
      </c>
      <c r="G4782" s="75">
        <f t="shared" si="780"/>
        <v>2</v>
      </c>
      <c r="H4782" s="75">
        <f t="shared" si="780"/>
        <v>3</v>
      </c>
      <c r="I4782" s="75">
        <f t="shared" si="780"/>
        <v>4</v>
      </c>
      <c r="J4782" s="75">
        <f t="shared" si="780"/>
        <v>5</v>
      </c>
      <c r="K4782" s="75">
        <f t="shared" si="780"/>
        <v>6</v>
      </c>
      <c r="L4782" s="75">
        <f t="shared" si="780"/>
        <v>7</v>
      </c>
      <c r="M4782" s="75">
        <f t="shared" si="780"/>
        <v>8</v>
      </c>
      <c r="N4782" s="75">
        <f t="shared" si="780"/>
        <v>9</v>
      </c>
      <c r="O4782" s="75">
        <f t="shared" si="780"/>
        <v>10</v>
      </c>
      <c r="P4782">
        <f t="shared" si="774"/>
        <v>1</v>
      </c>
      <c r="Q4782" t="str">
        <f t="shared" si="775"/>
        <v>D20201231</v>
      </c>
      <c r="R4782">
        <f t="shared" si="776"/>
        <v>169630</v>
      </c>
      <c r="S4782">
        <v>1</v>
      </c>
      <c r="T4782">
        <f t="shared" si="771"/>
        <v>0</v>
      </c>
      <c r="U4782">
        <f t="shared" si="771"/>
        <v>0</v>
      </c>
      <c r="V4782">
        <f t="shared" si="771"/>
        <v>0</v>
      </c>
      <c r="W4782">
        <f t="shared" si="771"/>
        <v>1</v>
      </c>
    </row>
    <row r="4783" spans="1:23" x14ac:dyDescent="0.25">
      <c r="A4783" t="s">
        <v>9343</v>
      </c>
      <c r="B4783">
        <v>1</v>
      </c>
      <c r="C4783">
        <v>840817</v>
      </c>
      <c r="E4783" s="74">
        <v>3357219</v>
      </c>
      <c r="F4783" s="75">
        <f t="shared" si="780"/>
        <v>1</v>
      </c>
      <c r="G4783" s="75">
        <f t="shared" si="780"/>
        <v>2</v>
      </c>
      <c r="H4783" s="75">
        <f t="shared" si="780"/>
        <v>3</v>
      </c>
      <c r="I4783" s="75">
        <f t="shared" si="780"/>
        <v>4</v>
      </c>
      <c r="J4783" s="75">
        <f t="shared" si="780"/>
        <v>5</v>
      </c>
      <c r="K4783" s="75">
        <f t="shared" si="780"/>
        <v>6</v>
      </c>
      <c r="L4783" s="75">
        <f t="shared" si="780"/>
        <v>7</v>
      </c>
      <c r="M4783" s="75">
        <f t="shared" si="780"/>
        <v>8</v>
      </c>
      <c r="N4783" s="75">
        <f t="shared" si="780"/>
        <v>9</v>
      </c>
      <c r="O4783" s="75">
        <f t="shared" si="780"/>
        <v>10</v>
      </c>
      <c r="P4783">
        <f t="shared" si="774"/>
        <v>1</v>
      </c>
      <c r="Q4783" t="str">
        <f t="shared" si="775"/>
        <v>D20201231</v>
      </c>
      <c r="R4783">
        <f t="shared" si="776"/>
        <v>1366793</v>
      </c>
      <c r="S4783">
        <v>1</v>
      </c>
      <c r="T4783">
        <f t="shared" si="771"/>
        <v>0</v>
      </c>
      <c r="U4783">
        <f t="shared" si="771"/>
        <v>0</v>
      </c>
      <c r="V4783">
        <f t="shared" si="771"/>
        <v>1</v>
      </c>
      <c r="W4783">
        <f t="shared" ref="T4783:W4846" si="781">IF(AND($R4783&gt;W$2,$R4783&lt;=W$3),1,0)</f>
        <v>0</v>
      </c>
    </row>
    <row r="4784" spans="1:23" x14ac:dyDescent="0.25">
      <c r="A4784" t="s">
        <v>9345</v>
      </c>
      <c r="B4784">
        <v>1</v>
      </c>
      <c r="C4784">
        <v>143303</v>
      </c>
      <c r="E4784" s="74">
        <v>3357385</v>
      </c>
      <c r="F4784" s="75">
        <f t="shared" si="780"/>
        <v>1</v>
      </c>
      <c r="G4784" s="75">
        <f t="shared" si="780"/>
        <v>2</v>
      </c>
      <c r="H4784" s="75">
        <f t="shared" si="780"/>
        <v>3</v>
      </c>
      <c r="I4784" s="75">
        <f t="shared" si="780"/>
        <v>4</v>
      </c>
      <c r="J4784" s="75">
        <f t="shared" si="780"/>
        <v>5</v>
      </c>
      <c r="K4784" s="75">
        <f t="shared" si="780"/>
        <v>6</v>
      </c>
      <c r="L4784" s="75">
        <f t="shared" si="780"/>
        <v>7</v>
      </c>
      <c r="M4784" s="75">
        <f t="shared" si="780"/>
        <v>8</v>
      </c>
      <c r="N4784" s="75">
        <f t="shared" si="780"/>
        <v>9</v>
      </c>
      <c r="O4784" s="75">
        <f t="shared" si="780"/>
        <v>10</v>
      </c>
      <c r="P4784">
        <f t="shared" si="774"/>
        <v>1</v>
      </c>
      <c r="Q4784" t="str">
        <f t="shared" si="775"/>
        <v>D20201231</v>
      </c>
      <c r="R4784">
        <f t="shared" si="776"/>
        <v>674407</v>
      </c>
      <c r="S4784">
        <v>1</v>
      </c>
      <c r="T4784">
        <f t="shared" si="781"/>
        <v>0</v>
      </c>
      <c r="U4784">
        <f t="shared" si="781"/>
        <v>0</v>
      </c>
      <c r="V4784">
        <f t="shared" si="781"/>
        <v>0</v>
      </c>
      <c r="W4784">
        <f t="shared" si="781"/>
        <v>1</v>
      </c>
    </row>
    <row r="4785" spans="1:23" x14ac:dyDescent="0.25">
      <c r="A4785" t="s">
        <v>9346</v>
      </c>
      <c r="B4785">
        <v>1</v>
      </c>
      <c r="C4785">
        <v>77591</v>
      </c>
      <c r="E4785" s="74">
        <v>3357620</v>
      </c>
      <c r="F4785" s="75">
        <f t="shared" ref="F4785:O4794" si="782">IFERROR(VLOOKUP(CONCATENATE(F$4,".",$E4785),$A$4:$C$488690,2,FALSE)*F$3,100)</f>
        <v>1</v>
      </c>
      <c r="G4785" s="75">
        <f t="shared" si="782"/>
        <v>2</v>
      </c>
      <c r="H4785" s="75">
        <f t="shared" si="782"/>
        <v>3</v>
      </c>
      <c r="I4785" s="75">
        <f t="shared" si="782"/>
        <v>4</v>
      </c>
      <c r="J4785" s="75">
        <f t="shared" si="782"/>
        <v>5</v>
      </c>
      <c r="K4785" s="75">
        <f t="shared" si="782"/>
        <v>6</v>
      </c>
      <c r="L4785" s="75">
        <f t="shared" si="782"/>
        <v>7</v>
      </c>
      <c r="M4785" s="75">
        <f t="shared" si="782"/>
        <v>8</v>
      </c>
      <c r="N4785" s="75">
        <f t="shared" si="782"/>
        <v>9</v>
      </c>
      <c r="O4785" s="75">
        <f t="shared" si="782"/>
        <v>10</v>
      </c>
      <c r="P4785">
        <f t="shared" si="774"/>
        <v>1</v>
      </c>
      <c r="Q4785" t="str">
        <f t="shared" si="775"/>
        <v>D20201231</v>
      </c>
      <c r="R4785">
        <f t="shared" si="776"/>
        <v>54790</v>
      </c>
      <c r="S4785">
        <v>1</v>
      </c>
      <c r="T4785">
        <f t="shared" si="781"/>
        <v>0</v>
      </c>
      <c r="U4785">
        <f t="shared" si="781"/>
        <v>0</v>
      </c>
      <c r="V4785">
        <f t="shared" si="781"/>
        <v>0</v>
      </c>
      <c r="W4785">
        <f t="shared" si="781"/>
        <v>1</v>
      </c>
    </row>
    <row r="4786" spans="1:23" x14ac:dyDescent="0.25">
      <c r="A4786" t="s">
        <v>9348</v>
      </c>
      <c r="B4786">
        <v>1</v>
      </c>
      <c r="C4786">
        <v>110658</v>
      </c>
      <c r="E4786" s="74">
        <v>3357947</v>
      </c>
      <c r="F4786" s="75">
        <f t="shared" si="782"/>
        <v>1</v>
      </c>
      <c r="G4786" s="75">
        <f t="shared" si="782"/>
        <v>2</v>
      </c>
      <c r="H4786" s="75">
        <f t="shared" si="782"/>
        <v>3</v>
      </c>
      <c r="I4786" s="75">
        <f t="shared" si="782"/>
        <v>4</v>
      </c>
      <c r="J4786" s="75">
        <f t="shared" si="782"/>
        <v>5</v>
      </c>
      <c r="K4786" s="75">
        <f t="shared" si="782"/>
        <v>6</v>
      </c>
      <c r="L4786" s="75">
        <f t="shared" si="782"/>
        <v>7</v>
      </c>
      <c r="M4786" s="75">
        <f t="shared" si="782"/>
        <v>8</v>
      </c>
      <c r="N4786" s="75">
        <f t="shared" si="782"/>
        <v>9</v>
      </c>
      <c r="O4786" s="75">
        <f t="shared" si="782"/>
        <v>10</v>
      </c>
      <c r="P4786">
        <f t="shared" si="774"/>
        <v>1</v>
      </c>
      <c r="Q4786" t="str">
        <f t="shared" si="775"/>
        <v>D20201231</v>
      </c>
      <c r="R4786">
        <f t="shared" si="776"/>
        <v>91963</v>
      </c>
      <c r="S4786">
        <v>1</v>
      </c>
      <c r="T4786">
        <f t="shared" si="781"/>
        <v>0</v>
      </c>
      <c r="U4786">
        <f t="shared" si="781"/>
        <v>0</v>
      </c>
      <c r="V4786">
        <f t="shared" si="781"/>
        <v>0</v>
      </c>
      <c r="W4786">
        <f t="shared" si="781"/>
        <v>1</v>
      </c>
    </row>
    <row r="4787" spans="1:23" x14ac:dyDescent="0.25">
      <c r="A4787" t="s">
        <v>9350</v>
      </c>
      <c r="B4787">
        <v>1</v>
      </c>
      <c r="C4787">
        <v>32564</v>
      </c>
      <c r="E4787" s="74">
        <v>3358270</v>
      </c>
      <c r="F4787" s="75">
        <f t="shared" si="782"/>
        <v>1</v>
      </c>
      <c r="G4787" s="75">
        <f t="shared" si="782"/>
        <v>2</v>
      </c>
      <c r="H4787" s="75">
        <f t="shared" si="782"/>
        <v>3</v>
      </c>
      <c r="I4787" s="75">
        <f t="shared" si="782"/>
        <v>4</v>
      </c>
      <c r="J4787" s="75">
        <f t="shared" si="782"/>
        <v>5</v>
      </c>
      <c r="K4787" s="75">
        <f t="shared" si="782"/>
        <v>6</v>
      </c>
      <c r="L4787" s="75">
        <f t="shared" si="782"/>
        <v>7</v>
      </c>
      <c r="M4787" s="75">
        <f t="shared" si="782"/>
        <v>8</v>
      </c>
      <c r="N4787" s="75">
        <f t="shared" si="782"/>
        <v>9</v>
      </c>
      <c r="O4787" s="75">
        <f t="shared" si="782"/>
        <v>10</v>
      </c>
      <c r="P4787">
        <f t="shared" si="774"/>
        <v>1</v>
      </c>
      <c r="Q4787" t="str">
        <f t="shared" si="775"/>
        <v>D20201231</v>
      </c>
      <c r="R4787">
        <f t="shared" si="776"/>
        <v>192244</v>
      </c>
      <c r="S4787">
        <v>1</v>
      </c>
      <c r="T4787">
        <f t="shared" si="781"/>
        <v>0</v>
      </c>
      <c r="U4787">
        <f t="shared" si="781"/>
        <v>0</v>
      </c>
      <c r="V4787">
        <f t="shared" si="781"/>
        <v>0</v>
      </c>
      <c r="W4787">
        <f t="shared" si="781"/>
        <v>1</v>
      </c>
    </row>
    <row r="4788" spans="1:23" x14ac:dyDescent="0.25">
      <c r="A4788" t="s">
        <v>9352</v>
      </c>
      <c r="B4788">
        <v>1</v>
      </c>
      <c r="C4788">
        <v>95878</v>
      </c>
      <c r="E4788" s="74">
        <v>3366239</v>
      </c>
      <c r="F4788" s="75">
        <f t="shared" si="782"/>
        <v>1</v>
      </c>
      <c r="G4788" s="75">
        <f t="shared" si="782"/>
        <v>2</v>
      </c>
      <c r="H4788" s="75">
        <f t="shared" si="782"/>
        <v>3</v>
      </c>
      <c r="I4788" s="75">
        <f t="shared" si="782"/>
        <v>4</v>
      </c>
      <c r="J4788" s="75">
        <f t="shared" si="782"/>
        <v>5</v>
      </c>
      <c r="K4788" s="75">
        <f t="shared" si="782"/>
        <v>6</v>
      </c>
      <c r="L4788" s="75">
        <f t="shared" si="782"/>
        <v>7</v>
      </c>
      <c r="M4788" s="75">
        <f t="shared" si="782"/>
        <v>8</v>
      </c>
      <c r="N4788" s="75">
        <f t="shared" si="782"/>
        <v>100</v>
      </c>
      <c r="O4788" s="75">
        <f t="shared" si="782"/>
        <v>100</v>
      </c>
      <c r="P4788">
        <f t="shared" si="774"/>
        <v>1</v>
      </c>
      <c r="Q4788" t="str">
        <f t="shared" si="775"/>
        <v>D20201231</v>
      </c>
      <c r="R4788">
        <f t="shared" si="776"/>
        <v>751626</v>
      </c>
      <c r="S4788">
        <v>1</v>
      </c>
      <c r="T4788">
        <f t="shared" si="781"/>
        <v>0</v>
      </c>
      <c r="U4788">
        <f t="shared" si="781"/>
        <v>0</v>
      </c>
      <c r="V4788">
        <f t="shared" si="781"/>
        <v>0</v>
      </c>
      <c r="W4788">
        <f t="shared" si="781"/>
        <v>1</v>
      </c>
    </row>
    <row r="4789" spans="1:23" x14ac:dyDescent="0.25">
      <c r="A4789" t="s">
        <v>9353</v>
      </c>
      <c r="B4789">
        <v>1</v>
      </c>
      <c r="C4789">
        <v>844639</v>
      </c>
      <c r="E4789" s="74">
        <v>3368635</v>
      </c>
      <c r="F4789" s="75">
        <f t="shared" si="782"/>
        <v>1</v>
      </c>
      <c r="G4789" s="75">
        <f t="shared" si="782"/>
        <v>2</v>
      </c>
      <c r="H4789" s="75">
        <f t="shared" si="782"/>
        <v>3</v>
      </c>
      <c r="I4789" s="75">
        <f t="shared" si="782"/>
        <v>4</v>
      </c>
      <c r="J4789" s="75">
        <f t="shared" si="782"/>
        <v>5</v>
      </c>
      <c r="K4789" s="75">
        <f t="shared" si="782"/>
        <v>6</v>
      </c>
      <c r="L4789" s="75">
        <f t="shared" si="782"/>
        <v>7</v>
      </c>
      <c r="M4789" s="75">
        <f t="shared" si="782"/>
        <v>8</v>
      </c>
      <c r="N4789" s="75">
        <f t="shared" si="782"/>
        <v>9</v>
      </c>
      <c r="O4789" s="75">
        <f t="shared" si="782"/>
        <v>10</v>
      </c>
      <c r="P4789">
        <f t="shared" si="774"/>
        <v>1</v>
      </c>
      <c r="Q4789" t="str">
        <f t="shared" si="775"/>
        <v>D20201231</v>
      </c>
      <c r="R4789">
        <f t="shared" si="776"/>
        <v>366789</v>
      </c>
      <c r="S4789">
        <v>1</v>
      </c>
      <c r="T4789">
        <f t="shared" si="781"/>
        <v>0</v>
      </c>
      <c r="U4789">
        <f t="shared" si="781"/>
        <v>0</v>
      </c>
      <c r="V4789">
        <f t="shared" si="781"/>
        <v>0</v>
      </c>
      <c r="W4789">
        <f t="shared" si="781"/>
        <v>1</v>
      </c>
    </row>
    <row r="4790" spans="1:23" x14ac:dyDescent="0.25">
      <c r="A4790" t="s">
        <v>9355</v>
      </c>
      <c r="B4790">
        <v>1</v>
      </c>
      <c r="C4790">
        <v>222178</v>
      </c>
      <c r="E4790" s="74">
        <v>3368925</v>
      </c>
      <c r="F4790" s="75">
        <f t="shared" si="782"/>
        <v>1</v>
      </c>
      <c r="G4790" s="75">
        <f t="shared" si="782"/>
        <v>2</v>
      </c>
      <c r="H4790" s="75">
        <f t="shared" si="782"/>
        <v>3</v>
      </c>
      <c r="I4790" s="75">
        <f t="shared" si="782"/>
        <v>4</v>
      </c>
      <c r="J4790" s="75">
        <f t="shared" si="782"/>
        <v>5</v>
      </c>
      <c r="K4790" s="75">
        <f t="shared" si="782"/>
        <v>6</v>
      </c>
      <c r="L4790" s="75">
        <f t="shared" si="782"/>
        <v>7</v>
      </c>
      <c r="M4790" s="75">
        <f t="shared" si="782"/>
        <v>8</v>
      </c>
      <c r="N4790" s="75">
        <f t="shared" si="782"/>
        <v>9</v>
      </c>
      <c r="O4790" s="75">
        <f t="shared" si="782"/>
        <v>10</v>
      </c>
      <c r="P4790">
        <f t="shared" si="774"/>
        <v>1</v>
      </c>
      <c r="Q4790" t="str">
        <f t="shared" si="775"/>
        <v>D20201231</v>
      </c>
      <c r="R4790">
        <f t="shared" si="776"/>
        <v>334140</v>
      </c>
      <c r="S4790">
        <v>1</v>
      </c>
      <c r="T4790">
        <f t="shared" si="781"/>
        <v>0</v>
      </c>
      <c r="U4790">
        <f t="shared" si="781"/>
        <v>0</v>
      </c>
      <c r="V4790">
        <f t="shared" si="781"/>
        <v>0</v>
      </c>
      <c r="W4790">
        <f t="shared" si="781"/>
        <v>1</v>
      </c>
    </row>
    <row r="4791" spans="1:23" x14ac:dyDescent="0.25">
      <c r="A4791" t="s">
        <v>9357</v>
      </c>
      <c r="B4791">
        <v>1</v>
      </c>
      <c r="C4791">
        <v>1519781</v>
      </c>
      <c r="E4791" s="74">
        <v>3370133</v>
      </c>
      <c r="F4791" s="75">
        <f t="shared" si="782"/>
        <v>1</v>
      </c>
      <c r="G4791" s="75">
        <f t="shared" si="782"/>
        <v>2</v>
      </c>
      <c r="H4791" s="75">
        <f t="shared" si="782"/>
        <v>3</v>
      </c>
      <c r="I4791" s="75">
        <f t="shared" si="782"/>
        <v>4</v>
      </c>
      <c r="J4791" s="75">
        <f t="shared" si="782"/>
        <v>5</v>
      </c>
      <c r="K4791" s="75">
        <f t="shared" si="782"/>
        <v>6</v>
      </c>
      <c r="L4791" s="75">
        <f t="shared" si="782"/>
        <v>7</v>
      </c>
      <c r="M4791" s="75">
        <f t="shared" si="782"/>
        <v>8</v>
      </c>
      <c r="N4791" s="75">
        <f t="shared" si="782"/>
        <v>9</v>
      </c>
      <c r="O4791" s="75">
        <f t="shared" si="782"/>
        <v>10</v>
      </c>
      <c r="P4791">
        <f t="shared" si="774"/>
        <v>1</v>
      </c>
      <c r="Q4791" t="str">
        <f t="shared" si="775"/>
        <v>D20201231</v>
      </c>
      <c r="R4791">
        <f t="shared" si="776"/>
        <v>273872</v>
      </c>
      <c r="S4791">
        <v>1</v>
      </c>
      <c r="T4791">
        <f t="shared" si="781"/>
        <v>0</v>
      </c>
      <c r="U4791">
        <f t="shared" si="781"/>
        <v>0</v>
      </c>
      <c r="V4791">
        <f t="shared" si="781"/>
        <v>0</v>
      </c>
      <c r="W4791">
        <f t="shared" si="781"/>
        <v>1</v>
      </c>
    </row>
    <row r="4792" spans="1:23" x14ac:dyDescent="0.25">
      <c r="A4792" t="s">
        <v>9359</v>
      </c>
      <c r="B4792">
        <v>1</v>
      </c>
      <c r="C4792">
        <v>89262</v>
      </c>
      <c r="E4792" s="74">
        <v>3370357</v>
      </c>
      <c r="F4792" s="75">
        <f t="shared" si="782"/>
        <v>1</v>
      </c>
      <c r="G4792" s="75">
        <f t="shared" si="782"/>
        <v>2</v>
      </c>
      <c r="H4792" s="75">
        <f t="shared" si="782"/>
        <v>3</v>
      </c>
      <c r="I4792" s="75">
        <f t="shared" si="782"/>
        <v>4</v>
      </c>
      <c r="J4792" s="75">
        <f t="shared" si="782"/>
        <v>5</v>
      </c>
      <c r="K4792" s="75">
        <f t="shared" si="782"/>
        <v>6</v>
      </c>
      <c r="L4792" s="75">
        <f t="shared" si="782"/>
        <v>7</v>
      </c>
      <c r="M4792" s="75">
        <f t="shared" si="782"/>
        <v>8</v>
      </c>
      <c r="N4792" s="75">
        <f t="shared" si="782"/>
        <v>9</v>
      </c>
      <c r="O4792" s="75">
        <f t="shared" si="782"/>
        <v>10</v>
      </c>
      <c r="P4792">
        <f t="shared" si="774"/>
        <v>1</v>
      </c>
      <c r="Q4792" t="str">
        <f t="shared" si="775"/>
        <v>D20201231</v>
      </c>
      <c r="R4792">
        <f t="shared" si="776"/>
        <v>210205</v>
      </c>
      <c r="S4792">
        <v>1</v>
      </c>
      <c r="T4792">
        <f t="shared" si="781"/>
        <v>0</v>
      </c>
      <c r="U4792">
        <f t="shared" si="781"/>
        <v>0</v>
      </c>
      <c r="V4792">
        <f t="shared" si="781"/>
        <v>0</v>
      </c>
      <c r="W4792">
        <f t="shared" si="781"/>
        <v>1</v>
      </c>
    </row>
    <row r="4793" spans="1:23" x14ac:dyDescent="0.25">
      <c r="A4793" t="s">
        <v>9361</v>
      </c>
      <c r="B4793">
        <v>1</v>
      </c>
      <c r="C4793">
        <v>55209000</v>
      </c>
      <c r="E4793" s="74">
        <v>3374234</v>
      </c>
      <c r="F4793" s="75">
        <f t="shared" si="782"/>
        <v>1</v>
      </c>
      <c r="G4793" s="75">
        <f t="shared" si="782"/>
        <v>2</v>
      </c>
      <c r="H4793" s="75">
        <f t="shared" si="782"/>
        <v>3</v>
      </c>
      <c r="I4793" s="75">
        <f t="shared" si="782"/>
        <v>4</v>
      </c>
      <c r="J4793" s="75">
        <f t="shared" si="782"/>
        <v>5</v>
      </c>
      <c r="K4793" s="75">
        <f t="shared" si="782"/>
        <v>6</v>
      </c>
      <c r="L4793" s="75">
        <f t="shared" si="782"/>
        <v>7</v>
      </c>
      <c r="M4793" s="75">
        <f t="shared" si="782"/>
        <v>8</v>
      </c>
      <c r="N4793" s="75">
        <f t="shared" si="782"/>
        <v>9</v>
      </c>
      <c r="O4793" s="75">
        <f t="shared" si="782"/>
        <v>10</v>
      </c>
      <c r="P4793">
        <f t="shared" si="774"/>
        <v>1</v>
      </c>
      <c r="Q4793" t="str">
        <f t="shared" si="775"/>
        <v>D20201231</v>
      </c>
      <c r="R4793">
        <f t="shared" si="776"/>
        <v>172947</v>
      </c>
      <c r="S4793">
        <v>1</v>
      </c>
      <c r="T4793">
        <f t="shared" si="781"/>
        <v>0</v>
      </c>
      <c r="U4793">
        <f t="shared" si="781"/>
        <v>0</v>
      </c>
      <c r="V4793">
        <f t="shared" si="781"/>
        <v>0</v>
      </c>
      <c r="W4793">
        <f t="shared" si="781"/>
        <v>1</v>
      </c>
    </row>
    <row r="4794" spans="1:23" x14ac:dyDescent="0.25">
      <c r="A4794" t="s">
        <v>9363</v>
      </c>
      <c r="B4794">
        <v>1</v>
      </c>
      <c r="C4794">
        <v>238166</v>
      </c>
      <c r="E4794" s="74">
        <v>3374382</v>
      </c>
      <c r="F4794" s="75">
        <f t="shared" si="782"/>
        <v>1</v>
      </c>
      <c r="G4794" s="75">
        <f t="shared" si="782"/>
        <v>2</v>
      </c>
      <c r="H4794" s="75">
        <f t="shared" si="782"/>
        <v>3</v>
      </c>
      <c r="I4794" s="75">
        <f t="shared" si="782"/>
        <v>4</v>
      </c>
      <c r="J4794" s="75">
        <f t="shared" si="782"/>
        <v>5</v>
      </c>
      <c r="K4794" s="75">
        <f t="shared" si="782"/>
        <v>6</v>
      </c>
      <c r="L4794" s="75">
        <f t="shared" si="782"/>
        <v>7</v>
      </c>
      <c r="M4794" s="75">
        <f t="shared" si="782"/>
        <v>8</v>
      </c>
      <c r="N4794" s="75">
        <f t="shared" si="782"/>
        <v>9</v>
      </c>
      <c r="O4794" s="75">
        <f t="shared" si="782"/>
        <v>10</v>
      </c>
      <c r="P4794">
        <f t="shared" si="774"/>
        <v>1</v>
      </c>
      <c r="Q4794" t="str">
        <f t="shared" si="775"/>
        <v>D20201231</v>
      </c>
      <c r="R4794">
        <f t="shared" si="776"/>
        <v>570447</v>
      </c>
      <c r="S4794">
        <v>1</v>
      </c>
      <c r="T4794">
        <f t="shared" si="781"/>
        <v>0</v>
      </c>
      <c r="U4794">
        <f t="shared" si="781"/>
        <v>0</v>
      </c>
      <c r="V4794">
        <f t="shared" si="781"/>
        <v>0</v>
      </c>
      <c r="W4794">
        <f t="shared" si="781"/>
        <v>1</v>
      </c>
    </row>
    <row r="4795" spans="1:23" x14ac:dyDescent="0.25">
      <c r="A4795" t="s">
        <v>9364</v>
      </c>
      <c r="B4795">
        <v>1</v>
      </c>
      <c r="C4795">
        <v>303380</v>
      </c>
      <c r="E4795" s="74">
        <v>3374403</v>
      </c>
      <c r="F4795" s="75">
        <f t="shared" ref="F4795:O4804" si="783">IFERROR(VLOOKUP(CONCATENATE(F$4,".",$E4795),$A$4:$C$488690,2,FALSE)*F$3,100)</f>
        <v>1</v>
      </c>
      <c r="G4795" s="75">
        <f t="shared" si="783"/>
        <v>2</v>
      </c>
      <c r="H4795" s="75">
        <f t="shared" si="783"/>
        <v>3</v>
      </c>
      <c r="I4795" s="75">
        <f t="shared" si="783"/>
        <v>4</v>
      </c>
      <c r="J4795" s="75">
        <f t="shared" si="783"/>
        <v>5</v>
      </c>
      <c r="K4795" s="75">
        <f t="shared" si="783"/>
        <v>6</v>
      </c>
      <c r="L4795" s="75">
        <f t="shared" si="783"/>
        <v>7</v>
      </c>
      <c r="M4795" s="75">
        <f t="shared" si="783"/>
        <v>8</v>
      </c>
      <c r="N4795" s="75">
        <f t="shared" si="783"/>
        <v>9</v>
      </c>
      <c r="O4795" s="75">
        <f t="shared" si="783"/>
        <v>10</v>
      </c>
      <c r="P4795">
        <f t="shared" si="774"/>
        <v>1</v>
      </c>
      <c r="Q4795" t="str">
        <f t="shared" si="775"/>
        <v>D20201231</v>
      </c>
      <c r="R4795">
        <f t="shared" si="776"/>
        <v>305507</v>
      </c>
      <c r="S4795">
        <v>1</v>
      </c>
      <c r="T4795">
        <f t="shared" si="781"/>
        <v>0</v>
      </c>
      <c r="U4795">
        <f t="shared" si="781"/>
        <v>0</v>
      </c>
      <c r="V4795">
        <f t="shared" si="781"/>
        <v>0</v>
      </c>
      <c r="W4795">
        <f t="shared" si="781"/>
        <v>1</v>
      </c>
    </row>
    <row r="4796" spans="1:23" x14ac:dyDescent="0.25">
      <c r="A4796" t="s">
        <v>9366</v>
      </c>
      <c r="B4796">
        <v>1</v>
      </c>
      <c r="C4796">
        <v>51706</v>
      </c>
      <c r="E4796" s="74">
        <v>3374412</v>
      </c>
      <c r="F4796" s="75">
        <f t="shared" si="783"/>
        <v>1</v>
      </c>
      <c r="G4796" s="75">
        <f t="shared" si="783"/>
        <v>2</v>
      </c>
      <c r="H4796" s="75">
        <f t="shared" si="783"/>
        <v>3</v>
      </c>
      <c r="I4796" s="75">
        <f t="shared" si="783"/>
        <v>4</v>
      </c>
      <c r="J4796" s="75">
        <f t="shared" si="783"/>
        <v>5</v>
      </c>
      <c r="K4796" s="75">
        <f t="shared" si="783"/>
        <v>6</v>
      </c>
      <c r="L4796" s="75">
        <f t="shared" si="783"/>
        <v>7</v>
      </c>
      <c r="M4796" s="75">
        <f t="shared" si="783"/>
        <v>8</v>
      </c>
      <c r="N4796" s="75">
        <f t="shared" si="783"/>
        <v>9</v>
      </c>
      <c r="O4796" s="75">
        <f t="shared" si="783"/>
        <v>10</v>
      </c>
      <c r="P4796">
        <f t="shared" si="774"/>
        <v>1</v>
      </c>
      <c r="Q4796" t="str">
        <f t="shared" si="775"/>
        <v>D20201231</v>
      </c>
      <c r="R4796">
        <f t="shared" si="776"/>
        <v>1442501</v>
      </c>
      <c r="S4796">
        <v>1</v>
      </c>
      <c r="T4796">
        <f t="shared" si="781"/>
        <v>0</v>
      </c>
      <c r="U4796">
        <f t="shared" si="781"/>
        <v>0</v>
      </c>
      <c r="V4796">
        <f t="shared" si="781"/>
        <v>1</v>
      </c>
      <c r="W4796">
        <f t="shared" si="781"/>
        <v>0</v>
      </c>
    </row>
    <row r="4797" spans="1:23" x14ac:dyDescent="0.25">
      <c r="A4797" t="s">
        <v>9368</v>
      </c>
      <c r="B4797">
        <v>1</v>
      </c>
      <c r="C4797">
        <v>646760</v>
      </c>
      <c r="E4797" s="74">
        <v>3374878</v>
      </c>
      <c r="F4797" s="75">
        <f t="shared" si="783"/>
        <v>1</v>
      </c>
      <c r="G4797" s="75">
        <f t="shared" si="783"/>
        <v>2</v>
      </c>
      <c r="H4797" s="75">
        <f t="shared" si="783"/>
        <v>3</v>
      </c>
      <c r="I4797" s="75">
        <f t="shared" si="783"/>
        <v>100</v>
      </c>
      <c r="J4797" s="75">
        <f t="shared" si="783"/>
        <v>100</v>
      </c>
      <c r="K4797" s="75">
        <f t="shared" si="783"/>
        <v>100</v>
      </c>
      <c r="L4797" s="75">
        <f t="shared" si="783"/>
        <v>100</v>
      </c>
      <c r="M4797" s="75">
        <f t="shared" si="783"/>
        <v>100</v>
      </c>
      <c r="N4797" s="75">
        <f t="shared" si="783"/>
        <v>100</v>
      </c>
      <c r="O4797" s="75">
        <f t="shared" si="783"/>
        <v>100</v>
      </c>
      <c r="P4797">
        <f t="shared" si="774"/>
        <v>1</v>
      </c>
      <c r="Q4797" t="str">
        <f t="shared" si="775"/>
        <v>D20201231</v>
      </c>
      <c r="R4797">
        <f t="shared" si="776"/>
        <v>2285852</v>
      </c>
      <c r="S4797">
        <v>1</v>
      </c>
      <c r="T4797">
        <f t="shared" si="781"/>
        <v>0</v>
      </c>
      <c r="U4797">
        <f t="shared" si="781"/>
        <v>0</v>
      </c>
      <c r="V4797">
        <f t="shared" si="781"/>
        <v>1</v>
      </c>
      <c r="W4797">
        <f t="shared" si="781"/>
        <v>0</v>
      </c>
    </row>
    <row r="4798" spans="1:23" x14ac:dyDescent="0.25">
      <c r="A4798" t="s">
        <v>9370</v>
      </c>
      <c r="B4798">
        <v>1</v>
      </c>
      <c r="C4798">
        <v>69697</v>
      </c>
      <c r="E4798" s="74">
        <v>3376733</v>
      </c>
      <c r="F4798" s="75">
        <f t="shared" si="783"/>
        <v>1</v>
      </c>
      <c r="G4798" s="75">
        <f t="shared" si="783"/>
        <v>2</v>
      </c>
      <c r="H4798" s="75">
        <f t="shared" si="783"/>
        <v>3</v>
      </c>
      <c r="I4798" s="75">
        <f t="shared" si="783"/>
        <v>4</v>
      </c>
      <c r="J4798" s="75">
        <f t="shared" si="783"/>
        <v>5</v>
      </c>
      <c r="K4798" s="75">
        <f t="shared" si="783"/>
        <v>6</v>
      </c>
      <c r="L4798" s="75">
        <f t="shared" si="783"/>
        <v>7</v>
      </c>
      <c r="M4798" s="75">
        <f t="shared" si="783"/>
        <v>8</v>
      </c>
      <c r="N4798" s="75">
        <f t="shared" si="783"/>
        <v>9</v>
      </c>
      <c r="O4798" s="75">
        <f t="shared" si="783"/>
        <v>100</v>
      </c>
      <c r="P4798">
        <f t="shared" si="774"/>
        <v>1</v>
      </c>
      <c r="Q4798" t="str">
        <f t="shared" si="775"/>
        <v>D20201231</v>
      </c>
      <c r="R4798">
        <f t="shared" si="776"/>
        <v>252346</v>
      </c>
      <c r="S4798">
        <v>1</v>
      </c>
      <c r="T4798">
        <f t="shared" si="781"/>
        <v>0</v>
      </c>
      <c r="U4798">
        <f t="shared" si="781"/>
        <v>0</v>
      </c>
      <c r="V4798">
        <f t="shared" si="781"/>
        <v>0</v>
      </c>
      <c r="W4798">
        <f t="shared" si="781"/>
        <v>1</v>
      </c>
    </row>
    <row r="4799" spans="1:23" x14ac:dyDescent="0.25">
      <c r="A4799" t="s">
        <v>9372</v>
      </c>
      <c r="B4799">
        <v>1</v>
      </c>
      <c r="C4799">
        <v>59709</v>
      </c>
      <c r="E4799" s="74">
        <v>3377235</v>
      </c>
      <c r="F4799" s="75">
        <f t="shared" si="783"/>
        <v>1</v>
      </c>
      <c r="G4799" s="75">
        <f t="shared" si="783"/>
        <v>2</v>
      </c>
      <c r="H4799" s="75">
        <f t="shared" si="783"/>
        <v>3</v>
      </c>
      <c r="I4799" s="75">
        <f t="shared" si="783"/>
        <v>4</v>
      </c>
      <c r="J4799" s="75">
        <f t="shared" si="783"/>
        <v>5</v>
      </c>
      <c r="K4799" s="75">
        <f t="shared" si="783"/>
        <v>6</v>
      </c>
      <c r="L4799" s="75">
        <f t="shared" si="783"/>
        <v>7</v>
      </c>
      <c r="M4799" s="75">
        <f t="shared" si="783"/>
        <v>8</v>
      </c>
      <c r="N4799" s="75">
        <f t="shared" si="783"/>
        <v>9</v>
      </c>
      <c r="O4799" s="75">
        <f t="shared" si="783"/>
        <v>10</v>
      </c>
      <c r="P4799">
        <f t="shared" si="774"/>
        <v>1</v>
      </c>
      <c r="Q4799" t="str">
        <f t="shared" si="775"/>
        <v>D20201231</v>
      </c>
      <c r="R4799">
        <f t="shared" si="776"/>
        <v>166745</v>
      </c>
      <c r="S4799">
        <v>1</v>
      </c>
      <c r="T4799">
        <f t="shared" si="781"/>
        <v>0</v>
      </c>
      <c r="U4799">
        <f t="shared" si="781"/>
        <v>0</v>
      </c>
      <c r="V4799">
        <f t="shared" si="781"/>
        <v>0</v>
      </c>
      <c r="W4799">
        <f t="shared" si="781"/>
        <v>1</v>
      </c>
    </row>
    <row r="4800" spans="1:23" x14ac:dyDescent="0.25">
      <c r="A4800" t="s">
        <v>9374</v>
      </c>
      <c r="B4800">
        <v>1</v>
      </c>
      <c r="C4800">
        <v>161073</v>
      </c>
      <c r="E4800" s="74">
        <v>3378773</v>
      </c>
      <c r="F4800" s="75">
        <f t="shared" si="783"/>
        <v>1</v>
      </c>
      <c r="G4800" s="75">
        <f t="shared" si="783"/>
        <v>2</v>
      </c>
      <c r="H4800" s="75">
        <f t="shared" si="783"/>
        <v>3</v>
      </c>
      <c r="I4800" s="75">
        <f t="shared" si="783"/>
        <v>4</v>
      </c>
      <c r="J4800" s="75">
        <f t="shared" si="783"/>
        <v>5</v>
      </c>
      <c r="K4800" s="75">
        <f t="shared" si="783"/>
        <v>6</v>
      </c>
      <c r="L4800" s="75">
        <f t="shared" si="783"/>
        <v>7</v>
      </c>
      <c r="M4800" s="75">
        <f t="shared" si="783"/>
        <v>8</v>
      </c>
      <c r="N4800" s="75">
        <f t="shared" si="783"/>
        <v>9</v>
      </c>
      <c r="O4800" s="75">
        <f t="shared" si="783"/>
        <v>10</v>
      </c>
      <c r="P4800">
        <f t="shared" si="774"/>
        <v>1</v>
      </c>
      <c r="Q4800" t="str">
        <f t="shared" si="775"/>
        <v>D20201231</v>
      </c>
      <c r="R4800">
        <f t="shared" si="776"/>
        <v>2921764</v>
      </c>
      <c r="S4800">
        <v>1</v>
      </c>
      <c r="T4800">
        <f t="shared" si="781"/>
        <v>0</v>
      </c>
      <c r="U4800">
        <f t="shared" si="781"/>
        <v>0</v>
      </c>
      <c r="V4800">
        <f t="shared" si="781"/>
        <v>1</v>
      </c>
      <c r="W4800">
        <f t="shared" si="781"/>
        <v>0</v>
      </c>
    </row>
    <row r="4801" spans="1:23" x14ac:dyDescent="0.25">
      <c r="A4801" t="s">
        <v>9376</v>
      </c>
      <c r="B4801">
        <v>1</v>
      </c>
      <c r="C4801">
        <v>152502</v>
      </c>
      <c r="E4801" s="74">
        <v>3382547</v>
      </c>
      <c r="F4801" s="75">
        <f t="shared" si="783"/>
        <v>1</v>
      </c>
      <c r="G4801" s="75">
        <f t="shared" si="783"/>
        <v>2</v>
      </c>
      <c r="H4801" s="75">
        <f t="shared" si="783"/>
        <v>3</v>
      </c>
      <c r="I4801" s="75">
        <f t="shared" si="783"/>
        <v>4</v>
      </c>
      <c r="J4801" s="75">
        <f t="shared" si="783"/>
        <v>5</v>
      </c>
      <c r="K4801" s="75">
        <f t="shared" si="783"/>
        <v>6</v>
      </c>
      <c r="L4801" s="75">
        <f t="shared" si="783"/>
        <v>7</v>
      </c>
      <c r="M4801" s="75">
        <f t="shared" si="783"/>
        <v>100</v>
      </c>
      <c r="N4801" s="75">
        <f t="shared" si="783"/>
        <v>100</v>
      </c>
      <c r="O4801" s="75">
        <f t="shared" si="783"/>
        <v>100</v>
      </c>
      <c r="P4801">
        <f t="shared" si="774"/>
        <v>1</v>
      </c>
      <c r="Q4801" t="str">
        <f t="shared" si="775"/>
        <v>D20201231</v>
      </c>
      <c r="R4801">
        <f t="shared" si="776"/>
        <v>707539</v>
      </c>
      <c r="S4801">
        <v>1</v>
      </c>
      <c r="T4801">
        <f t="shared" si="781"/>
        <v>0</v>
      </c>
      <c r="U4801">
        <f t="shared" si="781"/>
        <v>0</v>
      </c>
      <c r="V4801">
        <f t="shared" si="781"/>
        <v>0</v>
      </c>
      <c r="W4801">
        <f t="shared" si="781"/>
        <v>1</v>
      </c>
    </row>
    <row r="4802" spans="1:23" x14ac:dyDescent="0.25">
      <c r="A4802" t="s">
        <v>9378</v>
      </c>
      <c r="B4802">
        <v>1</v>
      </c>
      <c r="C4802">
        <v>155242</v>
      </c>
      <c r="E4802" s="74">
        <v>3383665</v>
      </c>
      <c r="F4802" s="75">
        <f t="shared" si="783"/>
        <v>1</v>
      </c>
      <c r="G4802" s="75">
        <f t="shared" si="783"/>
        <v>2</v>
      </c>
      <c r="H4802" s="75">
        <f t="shared" si="783"/>
        <v>3</v>
      </c>
      <c r="I4802" s="75">
        <f t="shared" si="783"/>
        <v>4</v>
      </c>
      <c r="J4802" s="75">
        <f t="shared" si="783"/>
        <v>5</v>
      </c>
      <c r="K4802" s="75">
        <f t="shared" si="783"/>
        <v>6</v>
      </c>
      <c r="L4802" s="75">
        <f t="shared" si="783"/>
        <v>7</v>
      </c>
      <c r="M4802" s="75">
        <f t="shared" si="783"/>
        <v>8</v>
      </c>
      <c r="N4802" s="75">
        <f t="shared" si="783"/>
        <v>9</v>
      </c>
      <c r="O4802" s="75">
        <f t="shared" si="783"/>
        <v>10</v>
      </c>
      <c r="P4802">
        <f t="shared" si="774"/>
        <v>1</v>
      </c>
      <c r="Q4802" t="str">
        <f t="shared" si="775"/>
        <v>D20201231</v>
      </c>
      <c r="R4802">
        <f t="shared" si="776"/>
        <v>170260</v>
      </c>
      <c r="S4802">
        <v>1</v>
      </c>
      <c r="T4802">
        <f t="shared" si="781"/>
        <v>0</v>
      </c>
      <c r="U4802">
        <f t="shared" si="781"/>
        <v>0</v>
      </c>
      <c r="V4802">
        <f t="shared" si="781"/>
        <v>0</v>
      </c>
      <c r="W4802">
        <f t="shared" si="781"/>
        <v>1</v>
      </c>
    </row>
    <row r="4803" spans="1:23" x14ac:dyDescent="0.25">
      <c r="A4803" t="s">
        <v>9380</v>
      </c>
      <c r="B4803">
        <v>1</v>
      </c>
      <c r="C4803">
        <v>137319</v>
      </c>
      <c r="E4803" s="74">
        <v>3384372</v>
      </c>
      <c r="F4803" s="75">
        <f t="shared" si="783"/>
        <v>1</v>
      </c>
      <c r="G4803" s="75">
        <f t="shared" si="783"/>
        <v>2</v>
      </c>
      <c r="H4803" s="75">
        <f t="shared" si="783"/>
        <v>3</v>
      </c>
      <c r="I4803" s="75">
        <f t="shared" si="783"/>
        <v>4</v>
      </c>
      <c r="J4803" s="75">
        <f t="shared" si="783"/>
        <v>5</v>
      </c>
      <c r="K4803" s="75">
        <f t="shared" si="783"/>
        <v>100</v>
      </c>
      <c r="L4803" s="75">
        <f t="shared" si="783"/>
        <v>100</v>
      </c>
      <c r="M4803" s="75">
        <f t="shared" si="783"/>
        <v>100</v>
      </c>
      <c r="N4803" s="75">
        <f t="shared" si="783"/>
        <v>100</v>
      </c>
      <c r="O4803" s="75">
        <f t="shared" si="783"/>
        <v>100</v>
      </c>
      <c r="P4803">
        <f t="shared" si="774"/>
        <v>1</v>
      </c>
      <c r="Q4803" t="str">
        <f t="shared" si="775"/>
        <v>D20201231</v>
      </c>
      <c r="R4803">
        <f t="shared" si="776"/>
        <v>257338</v>
      </c>
      <c r="S4803">
        <v>1</v>
      </c>
      <c r="T4803">
        <f t="shared" si="781"/>
        <v>0</v>
      </c>
      <c r="U4803">
        <f t="shared" si="781"/>
        <v>0</v>
      </c>
      <c r="V4803">
        <f t="shared" si="781"/>
        <v>0</v>
      </c>
      <c r="W4803">
        <f t="shared" si="781"/>
        <v>1</v>
      </c>
    </row>
    <row r="4804" spans="1:23" x14ac:dyDescent="0.25">
      <c r="A4804" t="s">
        <v>9382</v>
      </c>
      <c r="B4804">
        <v>1</v>
      </c>
      <c r="C4804">
        <v>131565</v>
      </c>
      <c r="E4804" s="74">
        <v>3384952</v>
      </c>
      <c r="F4804" s="75">
        <f t="shared" si="783"/>
        <v>1</v>
      </c>
      <c r="G4804" s="75">
        <f t="shared" si="783"/>
        <v>2</v>
      </c>
      <c r="H4804" s="75">
        <f t="shared" si="783"/>
        <v>3</v>
      </c>
      <c r="I4804" s="75">
        <f t="shared" si="783"/>
        <v>4</v>
      </c>
      <c r="J4804" s="75">
        <f t="shared" si="783"/>
        <v>5</v>
      </c>
      <c r="K4804" s="75">
        <f t="shared" si="783"/>
        <v>6</v>
      </c>
      <c r="L4804" s="75">
        <f t="shared" si="783"/>
        <v>7</v>
      </c>
      <c r="M4804" s="75">
        <f t="shared" si="783"/>
        <v>8</v>
      </c>
      <c r="N4804" s="75">
        <f t="shared" si="783"/>
        <v>9</v>
      </c>
      <c r="O4804" s="75">
        <f t="shared" si="783"/>
        <v>10</v>
      </c>
      <c r="P4804">
        <f t="shared" si="774"/>
        <v>1</v>
      </c>
      <c r="Q4804" t="str">
        <f t="shared" si="775"/>
        <v>D20201231</v>
      </c>
      <c r="R4804">
        <f t="shared" si="776"/>
        <v>884437</v>
      </c>
      <c r="S4804">
        <v>1</v>
      </c>
      <c r="T4804">
        <f t="shared" si="781"/>
        <v>0</v>
      </c>
      <c r="U4804">
        <f t="shared" si="781"/>
        <v>0</v>
      </c>
      <c r="V4804">
        <f t="shared" si="781"/>
        <v>0</v>
      </c>
      <c r="W4804">
        <f t="shared" si="781"/>
        <v>1</v>
      </c>
    </row>
    <row r="4805" spans="1:23" x14ac:dyDescent="0.25">
      <c r="A4805" t="s">
        <v>9384</v>
      </c>
      <c r="B4805">
        <v>1</v>
      </c>
      <c r="C4805">
        <v>75566</v>
      </c>
      <c r="E4805" s="74">
        <v>3385744</v>
      </c>
      <c r="F4805" s="75">
        <f t="shared" ref="F4805:O4814" si="784">IFERROR(VLOOKUP(CONCATENATE(F$4,".",$E4805),$A$4:$C$488690,2,FALSE)*F$3,100)</f>
        <v>1</v>
      </c>
      <c r="G4805" s="75">
        <f t="shared" si="784"/>
        <v>2</v>
      </c>
      <c r="H4805" s="75">
        <f t="shared" si="784"/>
        <v>3</v>
      </c>
      <c r="I4805" s="75">
        <f t="shared" si="784"/>
        <v>4</v>
      </c>
      <c r="J4805" s="75">
        <f t="shared" si="784"/>
        <v>5</v>
      </c>
      <c r="K4805" s="75">
        <f t="shared" si="784"/>
        <v>6</v>
      </c>
      <c r="L4805" s="75">
        <f t="shared" si="784"/>
        <v>7</v>
      </c>
      <c r="M4805" s="75">
        <f t="shared" si="784"/>
        <v>8</v>
      </c>
      <c r="N4805" s="75">
        <f t="shared" si="784"/>
        <v>9</v>
      </c>
      <c r="O4805" s="75">
        <f t="shared" si="784"/>
        <v>10</v>
      </c>
      <c r="P4805">
        <f t="shared" si="774"/>
        <v>1</v>
      </c>
      <c r="Q4805" t="str">
        <f t="shared" si="775"/>
        <v>D20201231</v>
      </c>
      <c r="R4805">
        <f t="shared" si="776"/>
        <v>341472</v>
      </c>
      <c r="S4805">
        <v>1</v>
      </c>
      <c r="T4805">
        <f t="shared" si="781"/>
        <v>0</v>
      </c>
      <c r="U4805">
        <f t="shared" si="781"/>
        <v>0</v>
      </c>
      <c r="V4805">
        <f t="shared" si="781"/>
        <v>0</v>
      </c>
      <c r="W4805">
        <f t="shared" si="781"/>
        <v>1</v>
      </c>
    </row>
    <row r="4806" spans="1:23" x14ac:dyDescent="0.25">
      <c r="A4806" t="s">
        <v>9385</v>
      </c>
      <c r="B4806">
        <v>1</v>
      </c>
      <c r="C4806">
        <v>37632</v>
      </c>
      <c r="E4806" s="74">
        <v>3386143</v>
      </c>
      <c r="F4806" s="75">
        <f t="shared" si="784"/>
        <v>1</v>
      </c>
      <c r="G4806" s="75">
        <f t="shared" si="784"/>
        <v>2</v>
      </c>
      <c r="H4806" s="75">
        <f t="shared" si="784"/>
        <v>3</v>
      </c>
      <c r="I4806" s="75">
        <f t="shared" si="784"/>
        <v>4</v>
      </c>
      <c r="J4806" s="75">
        <f t="shared" si="784"/>
        <v>100</v>
      </c>
      <c r="K4806" s="75">
        <f t="shared" si="784"/>
        <v>100</v>
      </c>
      <c r="L4806" s="75">
        <f t="shared" si="784"/>
        <v>100</v>
      </c>
      <c r="M4806" s="75">
        <f t="shared" si="784"/>
        <v>100</v>
      </c>
      <c r="N4806" s="75">
        <f t="shared" si="784"/>
        <v>100</v>
      </c>
      <c r="O4806" s="75">
        <f t="shared" si="784"/>
        <v>100</v>
      </c>
      <c r="P4806">
        <f t="shared" ref="P4806:P4869" si="785">MIN(F4806:O4806)</f>
        <v>1</v>
      </c>
      <c r="Q4806" t="str">
        <f t="shared" ref="Q4806:Q4869" si="786">HLOOKUP($P4806,$F$3:$O$4,2,FALSE)</f>
        <v>D20201231</v>
      </c>
      <c r="R4806">
        <f t="shared" ref="R4806:R4869" si="787">VLOOKUP(CONCATENATE($Q4806,".",$E4806),$A$4:$C$488690,3,FALSE)</f>
        <v>170785</v>
      </c>
      <c r="S4806">
        <v>1</v>
      </c>
      <c r="T4806">
        <f t="shared" si="781"/>
        <v>0</v>
      </c>
      <c r="U4806">
        <f t="shared" si="781"/>
        <v>0</v>
      </c>
      <c r="V4806">
        <f t="shared" si="781"/>
        <v>0</v>
      </c>
      <c r="W4806">
        <f t="shared" si="781"/>
        <v>1</v>
      </c>
    </row>
    <row r="4807" spans="1:23" x14ac:dyDescent="0.25">
      <c r="A4807" t="s">
        <v>9387</v>
      </c>
      <c r="B4807">
        <v>1</v>
      </c>
      <c r="C4807">
        <v>63862</v>
      </c>
      <c r="E4807" s="74">
        <v>3386264</v>
      </c>
      <c r="F4807" s="75">
        <f t="shared" si="784"/>
        <v>1</v>
      </c>
      <c r="G4807" s="75">
        <f t="shared" si="784"/>
        <v>2</v>
      </c>
      <c r="H4807" s="75">
        <f t="shared" si="784"/>
        <v>3</v>
      </c>
      <c r="I4807" s="75">
        <f t="shared" si="784"/>
        <v>4</v>
      </c>
      <c r="J4807" s="75">
        <f t="shared" si="784"/>
        <v>5</v>
      </c>
      <c r="K4807" s="75">
        <f t="shared" si="784"/>
        <v>6</v>
      </c>
      <c r="L4807" s="75">
        <f t="shared" si="784"/>
        <v>7</v>
      </c>
      <c r="M4807" s="75">
        <f t="shared" si="784"/>
        <v>8</v>
      </c>
      <c r="N4807" s="75">
        <f t="shared" si="784"/>
        <v>9</v>
      </c>
      <c r="O4807" s="75">
        <f t="shared" si="784"/>
        <v>10</v>
      </c>
      <c r="P4807">
        <f t="shared" si="785"/>
        <v>1</v>
      </c>
      <c r="Q4807" t="str">
        <f t="shared" si="786"/>
        <v>D20201231</v>
      </c>
      <c r="R4807">
        <f t="shared" si="787"/>
        <v>1098678</v>
      </c>
      <c r="S4807">
        <v>1</v>
      </c>
      <c r="T4807">
        <f t="shared" si="781"/>
        <v>0</v>
      </c>
      <c r="U4807">
        <f t="shared" si="781"/>
        <v>0</v>
      </c>
      <c r="V4807">
        <f t="shared" si="781"/>
        <v>1</v>
      </c>
      <c r="W4807">
        <f t="shared" si="781"/>
        <v>0</v>
      </c>
    </row>
    <row r="4808" spans="1:23" x14ac:dyDescent="0.25">
      <c r="A4808" t="s">
        <v>9388</v>
      </c>
      <c r="B4808">
        <v>1</v>
      </c>
      <c r="C4808">
        <v>681017</v>
      </c>
      <c r="E4808" s="74">
        <v>3386536</v>
      </c>
      <c r="F4808" s="75">
        <f t="shared" si="784"/>
        <v>1</v>
      </c>
      <c r="G4808" s="75">
        <f t="shared" si="784"/>
        <v>2</v>
      </c>
      <c r="H4808" s="75">
        <f t="shared" si="784"/>
        <v>3</v>
      </c>
      <c r="I4808" s="75">
        <f t="shared" si="784"/>
        <v>4</v>
      </c>
      <c r="J4808" s="75">
        <f t="shared" si="784"/>
        <v>5</v>
      </c>
      <c r="K4808" s="75">
        <f t="shared" si="784"/>
        <v>6</v>
      </c>
      <c r="L4808" s="75">
        <f t="shared" si="784"/>
        <v>7</v>
      </c>
      <c r="M4808" s="75">
        <f t="shared" si="784"/>
        <v>8</v>
      </c>
      <c r="N4808" s="75">
        <f t="shared" si="784"/>
        <v>9</v>
      </c>
      <c r="O4808" s="75">
        <f t="shared" si="784"/>
        <v>10</v>
      </c>
      <c r="P4808">
        <f t="shared" si="785"/>
        <v>1</v>
      </c>
      <c r="Q4808" t="str">
        <f t="shared" si="786"/>
        <v>D20201231</v>
      </c>
      <c r="R4808">
        <f t="shared" si="787"/>
        <v>576023</v>
      </c>
      <c r="S4808">
        <v>1</v>
      </c>
      <c r="T4808">
        <f t="shared" si="781"/>
        <v>0</v>
      </c>
      <c r="U4808">
        <f t="shared" si="781"/>
        <v>0</v>
      </c>
      <c r="V4808">
        <f t="shared" si="781"/>
        <v>0</v>
      </c>
      <c r="W4808">
        <f t="shared" si="781"/>
        <v>1</v>
      </c>
    </row>
    <row r="4809" spans="1:23" x14ac:dyDescent="0.25">
      <c r="A4809" t="s">
        <v>9389</v>
      </c>
      <c r="B4809">
        <v>1</v>
      </c>
      <c r="C4809">
        <v>52382</v>
      </c>
      <c r="E4809" s="74">
        <v>3387140</v>
      </c>
      <c r="F4809" s="75">
        <f t="shared" si="784"/>
        <v>1</v>
      </c>
      <c r="G4809" s="75">
        <f t="shared" si="784"/>
        <v>2</v>
      </c>
      <c r="H4809" s="75">
        <f t="shared" si="784"/>
        <v>3</v>
      </c>
      <c r="I4809" s="75">
        <f t="shared" si="784"/>
        <v>4</v>
      </c>
      <c r="J4809" s="75">
        <f t="shared" si="784"/>
        <v>5</v>
      </c>
      <c r="K4809" s="75">
        <f t="shared" si="784"/>
        <v>6</v>
      </c>
      <c r="L4809" s="75">
        <f t="shared" si="784"/>
        <v>7</v>
      </c>
      <c r="M4809" s="75">
        <f t="shared" si="784"/>
        <v>8</v>
      </c>
      <c r="N4809" s="75">
        <f t="shared" si="784"/>
        <v>9</v>
      </c>
      <c r="O4809" s="75">
        <f t="shared" si="784"/>
        <v>10</v>
      </c>
      <c r="P4809">
        <f t="shared" si="785"/>
        <v>1</v>
      </c>
      <c r="Q4809" t="str">
        <f t="shared" si="786"/>
        <v>D20201231</v>
      </c>
      <c r="R4809">
        <f t="shared" si="787"/>
        <v>148418</v>
      </c>
      <c r="S4809">
        <v>1</v>
      </c>
      <c r="T4809">
        <f t="shared" si="781"/>
        <v>0</v>
      </c>
      <c r="U4809">
        <f t="shared" si="781"/>
        <v>0</v>
      </c>
      <c r="V4809">
        <f t="shared" si="781"/>
        <v>0</v>
      </c>
      <c r="W4809">
        <f t="shared" si="781"/>
        <v>1</v>
      </c>
    </row>
    <row r="4810" spans="1:23" x14ac:dyDescent="0.25">
      <c r="A4810" t="s">
        <v>9391</v>
      </c>
      <c r="B4810">
        <v>1</v>
      </c>
      <c r="C4810">
        <v>205971</v>
      </c>
      <c r="E4810" s="74">
        <v>3388165</v>
      </c>
      <c r="F4810" s="75">
        <f t="shared" si="784"/>
        <v>1</v>
      </c>
      <c r="G4810" s="75">
        <f t="shared" si="784"/>
        <v>2</v>
      </c>
      <c r="H4810" s="75">
        <f t="shared" si="784"/>
        <v>3</v>
      </c>
      <c r="I4810" s="75">
        <f t="shared" si="784"/>
        <v>4</v>
      </c>
      <c r="J4810" s="75">
        <f t="shared" si="784"/>
        <v>5</v>
      </c>
      <c r="K4810" s="75">
        <f t="shared" si="784"/>
        <v>6</v>
      </c>
      <c r="L4810" s="75">
        <f t="shared" si="784"/>
        <v>7</v>
      </c>
      <c r="M4810" s="75">
        <f t="shared" si="784"/>
        <v>8</v>
      </c>
      <c r="N4810" s="75">
        <f t="shared" si="784"/>
        <v>9</v>
      </c>
      <c r="O4810" s="75">
        <f t="shared" si="784"/>
        <v>10</v>
      </c>
      <c r="P4810">
        <f t="shared" si="785"/>
        <v>1</v>
      </c>
      <c r="Q4810" t="str">
        <f t="shared" si="786"/>
        <v>D20201231</v>
      </c>
      <c r="R4810">
        <f t="shared" si="787"/>
        <v>331176</v>
      </c>
      <c r="S4810">
        <v>1</v>
      </c>
      <c r="T4810">
        <f t="shared" si="781"/>
        <v>0</v>
      </c>
      <c r="U4810">
        <f t="shared" si="781"/>
        <v>0</v>
      </c>
      <c r="V4810">
        <f t="shared" si="781"/>
        <v>0</v>
      </c>
      <c r="W4810">
        <f t="shared" si="781"/>
        <v>1</v>
      </c>
    </row>
    <row r="4811" spans="1:23" x14ac:dyDescent="0.25">
      <c r="A4811" t="s">
        <v>9392</v>
      </c>
      <c r="B4811">
        <v>1</v>
      </c>
      <c r="C4811">
        <v>350348</v>
      </c>
      <c r="E4811" s="74">
        <v>3388482</v>
      </c>
      <c r="F4811" s="75">
        <f t="shared" si="784"/>
        <v>1</v>
      </c>
      <c r="G4811" s="75">
        <f t="shared" si="784"/>
        <v>2</v>
      </c>
      <c r="H4811" s="75">
        <f t="shared" si="784"/>
        <v>3</v>
      </c>
      <c r="I4811" s="75">
        <f t="shared" si="784"/>
        <v>4</v>
      </c>
      <c r="J4811" s="75">
        <f t="shared" si="784"/>
        <v>5</v>
      </c>
      <c r="K4811" s="75">
        <f t="shared" si="784"/>
        <v>6</v>
      </c>
      <c r="L4811" s="75">
        <f t="shared" si="784"/>
        <v>7</v>
      </c>
      <c r="M4811" s="75">
        <f t="shared" si="784"/>
        <v>8</v>
      </c>
      <c r="N4811" s="75">
        <f t="shared" si="784"/>
        <v>9</v>
      </c>
      <c r="O4811" s="75">
        <f t="shared" si="784"/>
        <v>10</v>
      </c>
      <c r="P4811">
        <f t="shared" si="785"/>
        <v>1</v>
      </c>
      <c r="Q4811" t="str">
        <f t="shared" si="786"/>
        <v>D20201231</v>
      </c>
      <c r="R4811">
        <f t="shared" si="787"/>
        <v>971507</v>
      </c>
      <c r="S4811">
        <v>1</v>
      </c>
      <c r="T4811">
        <f t="shared" si="781"/>
        <v>0</v>
      </c>
      <c r="U4811">
        <f t="shared" si="781"/>
        <v>0</v>
      </c>
      <c r="V4811">
        <f t="shared" si="781"/>
        <v>0</v>
      </c>
      <c r="W4811">
        <f t="shared" si="781"/>
        <v>1</v>
      </c>
    </row>
    <row r="4812" spans="1:23" x14ac:dyDescent="0.25">
      <c r="A4812" t="s">
        <v>9394</v>
      </c>
      <c r="B4812">
        <v>1</v>
      </c>
      <c r="C4812">
        <v>312949</v>
      </c>
      <c r="E4812" s="74">
        <v>3390337</v>
      </c>
      <c r="F4812" s="75">
        <f t="shared" si="784"/>
        <v>1</v>
      </c>
      <c r="G4812" s="75">
        <f t="shared" si="784"/>
        <v>2</v>
      </c>
      <c r="H4812" s="75">
        <f t="shared" si="784"/>
        <v>3</v>
      </c>
      <c r="I4812" s="75">
        <f t="shared" si="784"/>
        <v>4</v>
      </c>
      <c r="J4812" s="75">
        <f t="shared" si="784"/>
        <v>5</v>
      </c>
      <c r="K4812" s="75">
        <f t="shared" si="784"/>
        <v>6</v>
      </c>
      <c r="L4812" s="75">
        <f t="shared" si="784"/>
        <v>7</v>
      </c>
      <c r="M4812" s="75">
        <f t="shared" si="784"/>
        <v>8</v>
      </c>
      <c r="N4812" s="75">
        <f t="shared" si="784"/>
        <v>9</v>
      </c>
      <c r="O4812" s="75">
        <f t="shared" si="784"/>
        <v>10</v>
      </c>
      <c r="P4812">
        <f t="shared" si="785"/>
        <v>1</v>
      </c>
      <c r="Q4812" t="str">
        <f t="shared" si="786"/>
        <v>D20201231</v>
      </c>
      <c r="R4812">
        <f t="shared" si="787"/>
        <v>92121</v>
      </c>
      <c r="S4812">
        <v>1</v>
      </c>
      <c r="T4812">
        <f t="shared" si="781"/>
        <v>0</v>
      </c>
      <c r="U4812">
        <f t="shared" si="781"/>
        <v>0</v>
      </c>
      <c r="V4812">
        <f t="shared" si="781"/>
        <v>0</v>
      </c>
      <c r="W4812">
        <f t="shared" si="781"/>
        <v>1</v>
      </c>
    </row>
    <row r="4813" spans="1:23" x14ac:dyDescent="0.25">
      <c r="A4813" t="s">
        <v>9396</v>
      </c>
      <c r="B4813">
        <v>1</v>
      </c>
      <c r="C4813">
        <v>367275</v>
      </c>
      <c r="E4813" s="74">
        <v>3390627</v>
      </c>
      <c r="F4813" s="75">
        <f t="shared" si="784"/>
        <v>1</v>
      </c>
      <c r="G4813" s="75">
        <f t="shared" si="784"/>
        <v>2</v>
      </c>
      <c r="H4813" s="75">
        <f t="shared" si="784"/>
        <v>3</v>
      </c>
      <c r="I4813" s="75">
        <f t="shared" si="784"/>
        <v>4</v>
      </c>
      <c r="J4813" s="75">
        <f t="shared" si="784"/>
        <v>5</v>
      </c>
      <c r="K4813" s="75">
        <f t="shared" si="784"/>
        <v>6</v>
      </c>
      <c r="L4813" s="75">
        <f t="shared" si="784"/>
        <v>7</v>
      </c>
      <c r="M4813" s="75">
        <f t="shared" si="784"/>
        <v>8</v>
      </c>
      <c r="N4813" s="75">
        <f t="shared" si="784"/>
        <v>9</v>
      </c>
      <c r="O4813" s="75">
        <f t="shared" si="784"/>
        <v>10</v>
      </c>
      <c r="P4813">
        <f t="shared" si="785"/>
        <v>1</v>
      </c>
      <c r="Q4813" t="str">
        <f t="shared" si="786"/>
        <v>D20201231</v>
      </c>
      <c r="R4813">
        <f t="shared" si="787"/>
        <v>193462</v>
      </c>
      <c r="S4813">
        <v>1</v>
      </c>
      <c r="T4813">
        <f t="shared" si="781"/>
        <v>0</v>
      </c>
      <c r="U4813">
        <f t="shared" si="781"/>
        <v>0</v>
      </c>
      <c r="V4813">
        <f t="shared" si="781"/>
        <v>0</v>
      </c>
      <c r="W4813">
        <f t="shared" si="781"/>
        <v>1</v>
      </c>
    </row>
    <row r="4814" spans="1:23" x14ac:dyDescent="0.25">
      <c r="A4814" t="s">
        <v>9397</v>
      </c>
      <c r="B4814">
        <v>1</v>
      </c>
      <c r="C4814">
        <v>41541</v>
      </c>
      <c r="E4814" s="74">
        <v>3391718</v>
      </c>
      <c r="F4814" s="75">
        <f t="shared" si="784"/>
        <v>1</v>
      </c>
      <c r="G4814" s="75">
        <f t="shared" si="784"/>
        <v>2</v>
      </c>
      <c r="H4814" s="75">
        <f t="shared" si="784"/>
        <v>3</v>
      </c>
      <c r="I4814" s="75">
        <f t="shared" si="784"/>
        <v>4</v>
      </c>
      <c r="J4814" s="75">
        <f t="shared" si="784"/>
        <v>5</v>
      </c>
      <c r="K4814" s="75">
        <f t="shared" si="784"/>
        <v>6</v>
      </c>
      <c r="L4814" s="75">
        <f t="shared" si="784"/>
        <v>7</v>
      </c>
      <c r="M4814" s="75">
        <f t="shared" si="784"/>
        <v>8</v>
      </c>
      <c r="N4814" s="75">
        <f t="shared" si="784"/>
        <v>9</v>
      </c>
      <c r="O4814" s="75">
        <f t="shared" si="784"/>
        <v>10</v>
      </c>
      <c r="P4814">
        <f t="shared" si="785"/>
        <v>1</v>
      </c>
      <c r="Q4814" t="str">
        <f t="shared" si="786"/>
        <v>D20201231</v>
      </c>
      <c r="R4814">
        <f t="shared" si="787"/>
        <v>752946</v>
      </c>
      <c r="S4814">
        <v>1</v>
      </c>
      <c r="T4814">
        <f t="shared" si="781"/>
        <v>0</v>
      </c>
      <c r="U4814">
        <f t="shared" si="781"/>
        <v>0</v>
      </c>
      <c r="V4814">
        <f t="shared" si="781"/>
        <v>0</v>
      </c>
      <c r="W4814">
        <f t="shared" si="781"/>
        <v>1</v>
      </c>
    </row>
    <row r="4815" spans="1:23" x14ac:dyDescent="0.25">
      <c r="A4815" t="s">
        <v>9398</v>
      </c>
      <c r="B4815">
        <v>1</v>
      </c>
      <c r="C4815">
        <v>481432</v>
      </c>
      <c r="E4815" s="74">
        <v>3392975</v>
      </c>
      <c r="F4815" s="75">
        <f t="shared" ref="F4815:O4824" si="788">IFERROR(VLOOKUP(CONCATENATE(F$4,".",$E4815),$A$4:$C$488690,2,FALSE)*F$3,100)</f>
        <v>1</v>
      </c>
      <c r="G4815" s="75">
        <f t="shared" si="788"/>
        <v>2</v>
      </c>
      <c r="H4815" s="75">
        <f t="shared" si="788"/>
        <v>3</v>
      </c>
      <c r="I4815" s="75">
        <f t="shared" si="788"/>
        <v>4</v>
      </c>
      <c r="J4815" s="75">
        <f t="shared" si="788"/>
        <v>5</v>
      </c>
      <c r="K4815" s="75">
        <f t="shared" si="788"/>
        <v>6</v>
      </c>
      <c r="L4815" s="75">
        <f t="shared" si="788"/>
        <v>7</v>
      </c>
      <c r="M4815" s="75">
        <f t="shared" si="788"/>
        <v>8</v>
      </c>
      <c r="N4815" s="75">
        <f t="shared" si="788"/>
        <v>100</v>
      </c>
      <c r="O4815" s="75">
        <f t="shared" si="788"/>
        <v>100</v>
      </c>
      <c r="P4815">
        <f t="shared" si="785"/>
        <v>1</v>
      </c>
      <c r="Q4815" t="str">
        <f t="shared" si="786"/>
        <v>D20201231</v>
      </c>
      <c r="R4815">
        <f t="shared" si="787"/>
        <v>193570</v>
      </c>
      <c r="S4815">
        <v>1</v>
      </c>
      <c r="T4815">
        <f t="shared" si="781"/>
        <v>0</v>
      </c>
      <c r="U4815">
        <f t="shared" si="781"/>
        <v>0</v>
      </c>
      <c r="V4815">
        <f t="shared" si="781"/>
        <v>0</v>
      </c>
      <c r="W4815">
        <f t="shared" si="781"/>
        <v>1</v>
      </c>
    </row>
    <row r="4816" spans="1:23" x14ac:dyDescent="0.25">
      <c r="A4816" t="s">
        <v>9400</v>
      </c>
      <c r="B4816">
        <v>1</v>
      </c>
      <c r="C4816">
        <v>328296</v>
      </c>
      <c r="E4816" s="74">
        <v>3393851</v>
      </c>
      <c r="F4816" s="75">
        <f t="shared" si="788"/>
        <v>1</v>
      </c>
      <c r="G4816" s="75">
        <f t="shared" si="788"/>
        <v>2</v>
      </c>
      <c r="H4816" s="75">
        <f t="shared" si="788"/>
        <v>3</v>
      </c>
      <c r="I4816" s="75">
        <f t="shared" si="788"/>
        <v>4</v>
      </c>
      <c r="J4816" s="75">
        <f t="shared" si="788"/>
        <v>5</v>
      </c>
      <c r="K4816" s="75">
        <f t="shared" si="788"/>
        <v>6</v>
      </c>
      <c r="L4816" s="75">
        <f t="shared" si="788"/>
        <v>7</v>
      </c>
      <c r="M4816" s="75">
        <f t="shared" si="788"/>
        <v>8</v>
      </c>
      <c r="N4816" s="75">
        <f t="shared" si="788"/>
        <v>9</v>
      </c>
      <c r="O4816" s="75">
        <f t="shared" si="788"/>
        <v>10</v>
      </c>
      <c r="P4816">
        <f t="shared" si="785"/>
        <v>1</v>
      </c>
      <c r="Q4816" t="str">
        <f t="shared" si="786"/>
        <v>D20201231</v>
      </c>
      <c r="R4816">
        <f t="shared" si="787"/>
        <v>143991</v>
      </c>
      <c r="S4816">
        <v>1</v>
      </c>
      <c r="T4816">
        <f t="shared" si="781"/>
        <v>0</v>
      </c>
      <c r="U4816">
        <f t="shared" si="781"/>
        <v>0</v>
      </c>
      <c r="V4816">
        <f t="shared" si="781"/>
        <v>0</v>
      </c>
      <c r="W4816">
        <f t="shared" si="781"/>
        <v>1</v>
      </c>
    </row>
    <row r="4817" spans="1:23" x14ac:dyDescent="0.25">
      <c r="A4817" t="s">
        <v>9402</v>
      </c>
      <c r="B4817">
        <v>1</v>
      </c>
      <c r="C4817">
        <v>69831</v>
      </c>
      <c r="E4817" s="74">
        <v>3394278</v>
      </c>
      <c r="F4817" s="75">
        <f t="shared" si="788"/>
        <v>1</v>
      </c>
      <c r="G4817" s="75">
        <f t="shared" si="788"/>
        <v>2</v>
      </c>
      <c r="H4817" s="75">
        <f t="shared" si="788"/>
        <v>3</v>
      </c>
      <c r="I4817" s="75">
        <f t="shared" si="788"/>
        <v>4</v>
      </c>
      <c r="J4817" s="75">
        <f t="shared" si="788"/>
        <v>5</v>
      </c>
      <c r="K4817" s="75">
        <f t="shared" si="788"/>
        <v>6</v>
      </c>
      <c r="L4817" s="75">
        <f t="shared" si="788"/>
        <v>7</v>
      </c>
      <c r="M4817" s="75">
        <f t="shared" si="788"/>
        <v>8</v>
      </c>
      <c r="N4817" s="75">
        <f t="shared" si="788"/>
        <v>9</v>
      </c>
      <c r="O4817" s="75">
        <f t="shared" si="788"/>
        <v>10</v>
      </c>
      <c r="P4817">
        <f t="shared" si="785"/>
        <v>1</v>
      </c>
      <c r="Q4817" t="str">
        <f t="shared" si="786"/>
        <v>D20201231</v>
      </c>
      <c r="R4817">
        <f t="shared" si="787"/>
        <v>30805521</v>
      </c>
      <c r="S4817">
        <v>1</v>
      </c>
      <c r="T4817">
        <f t="shared" si="781"/>
        <v>0</v>
      </c>
      <c r="U4817">
        <f t="shared" si="781"/>
        <v>1</v>
      </c>
      <c r="V4817">
        <f t="shared" si="781"/>
        <v>0</v>
      </c>
      <c r="W4817">
        <f t="shared" si="781"/>
        <v>0</v>
      </c>
    </row>
    <row r="4818" spans="1:23" x14ac:dyDescent="0.25">
      <c r="A4818" t="s">
        <v>9403</v>
      </c>
      <c r="B4818">
        <v>1</v>
      </c>
      <c r="C4818">
        <v>54621</v>
      </c>
      <c r="E4818" s="74">
        <v>3394380</v>
      </c>
      <c r="F4818" s="75">
        <f t="shared" si="788"/>
        <v>1</v>
      </c>
      <c r="G4818" s="75">
        <f t="shared" si="788"/>
        <v>2</v>
      </c>
      <c r="H4818" s="75">
        <f t="shared" si="788"/>
        <v>3</v>
      </c>
      <c r="I4818" s="75">
        <f t="shared" si="788"/>
        <v>4</v>
      </c>
      <c r="J4818" s="75">
        <f t="shared" si="788"/>
        <v>5</v>
      </c>
      <c r="K4818" s="75">
        <f t="shared" si="788"/>
        <v>6</v>
      </c>
      <c r="L4818" s="75">
        <f t="shared" si="788"/>
        <v>7</v>
      </c>
      <c r="M4818" s="75">
        <f t="shared" si="788"/>
        <v>8</v>
      </c>
      <c r="N4818" s="75">
        <f t="shared" si="788"/>
        <v>9</v>
      </c>
      <c r="O4818" s="75">
        <f t="shared" si="788"/>
        <v>10</v>
      </c>
      <c r="P4818">
        <f t="shared" si="785"/>
        <v>1</v>
      </c>
      <c r="Q4818" t="str">
        <f t="shared" si="786"/>
        <v>D20201231</v>
      </c>
      <c r="R4818">
        <f t="shared" si="787"/>
        <v>78702</v>
      </c>
      <c r="S4818">
        <v>1</v>
      </c>
      <c r="T4818">
        <f t="shared" si="781"/>
        <v>0</v>
      </c>
      <c r="U4818">
        <f t="shared" si="781"/>
        <v>0</v>
      </c>
      <c r="V4818">
        <f t="shared" si="781"/>
        <v>0</v>
      </c>
      <c r="W4818">
        <f t="shared" si="781"/>
        <v>1</v>
      </c>
    </row>
    <row r="4819" spans="1:23" x14ac:dyDescent="0.25">
      <c r="A4819" t="s">
        <v>9405</v>
      </c>
      <c r="B4819">
        <v>1</v>
      </c>
      <c r="C4819">
        <v>425169</v>
      </c>
      <c r="E4819" s="74">
        <v>3395293</v>
      </c>
      <c r="F4819" s="75">
        <f t="shared" si="788"/>
        <v>1</v>
      </c>
      <c r="G4819" s="75">
        <f t="shared" si="788"/>
        <v>2</v>
      </c>
      <c r="H4819" s="75">
        <f t="shared" si="788"/>
        <v>3</v>
      </c>
      <c r="I4819" s="75">
        <f t="shared" si="788"/>
        <v>4</v>
      </c>
      <c r="J4819" s="75">
        <f t="shared" si="788"/>
        <v>100</v>
      </c>
      <c r="K4819" s="75">
        <f t="shared" si="788"/>
        <v>100</v>
      </c>
      <c r="L4819" s="75">
        <f t="shared" si="788"/>
        <v>100</v>
      </c>
      <c r="M4819" s="75">
        <f t="shared" si="788"/>
        <v>100</v>
      </c>
      <c r="N4819" s="75">
        <f t="shared" si="788"/>
        <v>100</v>
      </c>
      <c r="O4819" s="75">
        <f t="shared" si="788"/>
        <v>100</v>
      </c>
      <c r="P4819">
        <f t="shared" si="785"/>
        <v>1</v>
      </c>
      <c r="Q4819" t="str">
        <f t="shared" si="786"/>
        <v>D20201231</v>
      </c>
      <c r="R4819">
        <f t="shared" si="787"/>
        <v>876540</v>
      </c>
      <c r="S4819">
        <v>1</v>
      </c>
      <c r="T4819">
        <f t="shared" si="781"/>
        <v>0</v>
      </c>
      <c r="U4819">
        <f t="shared" si="781"/>
        <v>0</v>
      </c>
      <c r="V4819">
        <f t="shared" si="781"/>
        <v>0</v>
      </c>
      <c r="W4819">
        <f t="shared" si="781"/>
        <v>1</v>
      </c>
    </row>
    <row r="4820" spans="1:23" x14ac:dyDescent="0.25">
      <c r="A4820" t="s">
        <v>9407</v>
      </c>
      <c r="B4820">
        <v>1</v>
      </c>
      <c r="C4820">
        <v>3650232</v>
      </c>
      <c r="E4820" s="74">
        <v>3397233</v>
      </c>
      <c r="F4820" s="75">
        <f t="shared" si="788"/>
        <v>1</v>
      </c>
      <c r="G4820" s="75">
        <f t="shared" si="788"/>
        <v>2</v>
      </c>
      <c r="H4820" s="75">
        <f t="shared" si="788"/>
        <v>3</v>
      </c>
      <c r="I4820" s="75">
        <f t="shared" si="788"/>
        <v>4</v>
      </c>
      <c r="J4820" s="75">
        <f t="shared" si="788"/>
        <v>5</v>
      </c>
      <c r="K4820" s="75">
        <f t="shared" si="788"/>
        <v>6</v>
      </c>
      <c r="L4820" s="75">
        <f t="shared" si="788"/>
        <v>7</v>
      </c>
      <c r="M4820" s="75">
        <f t="shared" si="788"/>
        <v>8</v>
      </c>
      <c r="N4820" s="75">
        <f t="shared" si="788"/>
        <v>9</v>
      </c>
      <c r="O4820" s="75">
        <f t="shared" si="788"/>
        <v>10</v>
      </c>
      <c r="P4820">
        <f t="shared" si="785"/>
        <v>1</v>
      </c>
      <c r="Q4820" t="str">
        <f t="shared" si="786"/>
        <v>D20201231</v>
      </c>
      <c r="R4820">
        <f t="shared" si="787"/>
        <v>436093</v>
      </c>
      <c r="S4820">
        <v>1</v>
      </c>
      <c r="T4820">
        <f t="shared" si="781"/>
        <v>0</v>
      </c>
      <c r="U4820">
        <f t="shared" si="781"/>
        <v>0</v>
      </c>
      <c r="V4820">
        <f t="shared" si="781"/>
        <v>0</v>
      </c>
      <c r="W4820">
        <f t="shared" si="781"/>
        <v>1</v>
      </c>
    </row>
    <row r="4821" spans="1:23" x14ac:dyDescent="0.25">
      <c r="A4821" t="s">
        <v>9409</v>
      </c>
      <c r="B4821">
        <v>1</v>
      </c>
      <c r="C4821">
        <v>332596</v>
      </c>
      <c r="E4821" s="74">
        <v>3398623</v>
      </c>
      <c r="F4821" s="75">
        <f t="shared" si="788"/>
        <v>1</v>
      </c>
      <c r="G4821" s="75">
        <f t="shared" si="788"/>
        <v>2</v>
      </c>
      <c r="H4821" s="75">
        <f t="shared" si="788"/>
        <v>3</v>
      </c>
      <c r="I4821" s="75">
        <f t="shared" si="788"/>
        <v>4</v>
      </c>
      <c r="J4821" s="75">
        <f t="shared" si="788"/>
        <v>5</v>
      </c>
      <c r="K4821" s="75">
        <f t="shared" si="788"/>
        <v>6</v>
      </c>
      <c r="L4821" s="75">
        <f t="shared" si="788"/>
        <v>7</v>
      </c>
      <c r="M4821" s="75">
        <f t="shared" si="788"/>
        <v>8</v>
      </c>
      <c r="N4821" s="75">
        <f t="shared" si="788"/>
        <v>9</v>
      </c>
      <c r="O4821" s="75">
        <f t="shared" si="788"/>
        <v>10</v>
      </c>
      <c r="P4821">
        <f t="shared" si="785"/>
        <v>1</v>
      </c>
      <c r="Q4821" t="str">
        <f t="shared" si="786"/>
        <v>D20201231</v>
      </c>
      <c r="R4821">
        <f t="shared" si="787"/>
        <v>871735</v>
      </c>
      <c r="S4821">
        <v>1</v>
      </c>
      <c r="T4821">
        <f t="shared" si="781"/>
        <v>0</v>
      </c>
      <c r="U4821">
        <f t="shared" si="781"/>
        <v>0</v>
      </c>
      <c r="V4821">
        <f t="shared" si="781"/>
        <v>0</v>
      </c>
      <c r="W4821">
        <f t="shared" si="781"/>
        <v>1</v>
      </c>
    </row>
    <row r="4822" spans="1:23" x14ac:dyDescent="0.25">
      <c r="A4822" t="s">
        <v>9411</v>
      </c>
      <c r="B4822">
        <v>1</v>
      </c>
      <c r="C4822">
        <v>870811</v>
      </c>
      <c r="E4822" s="74">
        <v>3401970</v>
      </c>
      <c r="F4822" s="75">
        <f t="shared" si="788"/>
        <v>1</v>
      </c>
      <c r="G4822" s="75">
        <f t="shared" si="788"/>
        <v>2</v>
      </c>
      <c r="H4822" s="75">
        <f t="shared" si="788"/>
        <v>3</v>
      </c>
      <c r="I4822" s="75">
        <f t="shared" si="788"/>
        <v>4</v>
      </c>
      <c r="J4822" s="75">
        <f t="shared" si="788"/>
        <v>5</v>
      </c>
      <c r="K4822" s="75">
        <f t="shared" si="788"/>
        <v>6</v>
      </c>
      <c r="L4822" s="75">
        <f t="shared" si="788"/>
        <v>7</v>
      </c>
      <c r="M4822" s="75">
        <f t="shared" si="788"/>
        <v>8</v>
      </c>
      <c r="N4822" s="75">
        <f t="shared" si="788"/>
        <v>9</v>
      </c>
      <c r="O4822" s="75">
        <f t="shared" si="788"/>
        <v>10</v>
      </c>
      <c r="P4822">
        <f t="shared" si="785"/>
        <v>1</v>
      </c>
      <c r="Q4822" t="str">
        <f t="shared" si="786"/>
        <v>D20201231</v>
      </c>
      <c r="R4822">
        <f t="shared" si="787"/>
        <v>2346270</v>
      </c>
      <c r="S4822">
        <v>1</v>
      </c>
      <c r="T4822">
        <f t="shared" si="781"/>
        <v>0</v>
      </c>
      <c r="U4822">
        <f t="shared" si="781"/>
        <v>0</v>
      </c>
      <c r="V4822">
        <f t="shared" si="781"/>
        <v>1</v>
      </c>
      <c r="W4822">
        <f t="shared" si="781"/>
        <v>0</v>
      </c>
    </row>
    <row r="4823" spans="1:23" x14ac:dyDescent="0.25">
      <c r="A4823" t="s">
        <v>9413</v>
      </c>
      <c r="B4823">
        <v>1</v>
      </c>
      <c r="C4823">
        <v>118047</v>
      </c>
      <c r="E4823" s="74">
        <v>3402913</v>
      </c>
      <c r="F4823" s="75">
        <f t="shared" si="788"/>
        <v>1</v>
      </c>
      <c r="G4823" s="75">
        <f t="shared" si="788"/>
        <v>2</v>
      </c>
      <c r="H4823" s="75">
        <f t="shared" si="788"/>
        <v>3</v>
      </c>
      <c r="I4823" s="75">
        <f t="shared" si="788"/>
        <v>4</v>
      </c>
      <c r="J4823" s="75">
        <f t="shared" si="788"/>
        <v>5</v>
      </c>
      <c r="K4823" s="75">
        <f t="shared" si="788"/>
        <v>6</v>
      </c>
      <c r="L4823" s="75">
        <f t="shared" si="788"/>
        <v>7</v>
      </c>
      <c r="M4823" s="75">
        <f t="shared" si="788"/>
        <v>8</v>
      </c>
      <c r="N4823" s="75">
        <f t="shared" si="788"/>
        <v>9</v>
      </c>
      <c r="O4823" s="75">
        <f t="shared" si="788"/>
        <v>10</v>
      </c>
      <c r="P4823">
        <f t="shared" si="785"/>
        <v>1</v>
      </c>
      <c r="Q4823" t="str">
        <f t="shared" si="786"/>
        <v>D20201231</v>
      </c>
      <c r="R4823">
        <f t="shared" si="787"/>
        <v>1935737</v>
      </c>
      <c r="S4823">
        <v>1</v>
      </c>
      <c r="T4823">
        <f t="shared" si="781"/>
        <v>0</v>
      </c>
      <c r="U4823">
        <f t="shared" si="781"/>
        <v>0</v>
      </c>
      <c r="V4823">
        <f t="shared" si="781"/>
        <v>1</v>
      </c>
      <c r="W4823">
        <f t="shared" si="781"/>
        <v>0</v>
      </c>
    </row>
    <row r="4824" spans="1:23" x14ac:dyDescent="0.25">
      <c r="A4824" t="s">
        <v>9415</v>
      </c>
      <c r="B4824">
        <v>1</v>
      </c>
      <c r="C4824">
        <v>157478</v>
      </c>
      <c r="E4824" s="74">
        <v>3404207</v>
      </c>
      <c r="F4824" s="75">
        <f t="shared" si="788"/>
        <v>1</v>
      </c>
      <c r="G4824" s="75">
        <f t="shared" si="788"/>
        <v>2</v>
      </c>
      <c r="H4824" s="75">
        <f t="shared" si="788"/>
        <v>3</v>
      </c>
      <c r="I4824" s="75">
        <f t="shared" si="788"/>
        <v>4</v>
      </c>
      <c r="J4824" s="75">
        <f t="shared" si="788"/>
        <v>5</v>
      </c>
      <c r="K4824" s="75">
        <f t="shared" si="788"/>
        <v>6</v>
      </c>
      <c r="L4824" s="75">
        <f t="shared" si="788"/>
        <v>7</v>
      </c>
      <c r="M4824" s="75">
        <f t="shared" si="788"/>
        <v>8</v>
      </c>
      <c r="N4824" s="75">
        <f t="shared" si="788"/>
        <v>9</v>
      </c>
      <c r="O4824" s="75">
        <f t="shared" si="788"/>
        <v>10</v>
      </c>
      <c r="P4824">
        <f t="shared" si="785"/>
        <v>1</v>
      </c>
      <c r="Q4824" t="str">
        <f t="shared" si="786"/>
        <v>D20201231</v>
      </c>
      <c r="R4824">
        <f t="shared" si="787"/>
        <v>2029251</v>
      </c>
      <c r="S4824">
        <v>1</v>
      </c>
      <c r="T4824">
        <f t="shared" si="781"/>
        <v>0</v>
      </c>
      <c r="U4824">
        <f t="shared" si="781"/>
        <v>0</v>
      </c>
      <c r="V4824">
        <f t="shared" si="781"/>
        <v>1</v>
      </c>
      <c r="W4824">
        <f t="shared" si="781"/>
        <v>0</v>
      </c>
    </row>
    <row r="4825" spans="1:23" x14ac:dyDescent="0.25">
      <c r="A4825" t="s">
        <v>9417</v>
      </c>
      <c r="B4825">
        <v>1</v>
      </c>
      <c r="C4825">
        <v>106951</v>
      </c>
      <c r="E4825" s="74">
        <v>3404373</v>
      </c>
      <c r="F4825" s="75">
        <f t="shared" ref="F4825:O4834" si="789">IFERROR(VLOOKUP(CONCATENATE(F$4,".",$E4825),$A$4:$C$488690,2,FALSE)*F$3,100)</f>
        <v>1</v>
      </c>
      <c r="G4825" s="75">
        <f t="shared" si="789"/>
        <v>2</v>
      </c>
      <c r="H4825" s="75">
        <f t="shared" si="789"/>
        <v>3</v>
      </c>
      <c r="I4825" s="75">
        <f t="shared" si="789"/>
        <v>4</v>
      </c>
      <c r="J4825" s="75">
        <f t="shared" si="789"/>
        <v>5</v>
      </c>
      <c r="K4825" s="75">
        <f t="shared" si="789"/>
        <v>6</v>
      </c>
      <c r="L4825" s="75">
        <f t="shared" si="789"/>
        <v>7</v>
      </c>
      <c r="M4825" s="75">
        <f t="shared" si="789"/>
        <v>8</v>
      </c>
      <c r="N4825" s="75">
        <f t="shared" si="789"/>
        <v>9</v>
      </c>
      <c r="O4825" s="75">
        <f t="shared" si="789"/>
        <v>10</v>
      </c>
      <c r="P4825">
        <f t="shared" si="785"/>
        <v>1</v>
      </c>
      <c r="Q4825" t="str">
        <f t="shared" si="786"/>
        <v>D20201231</v>
      </c>
      <c r="R4825">
        <f t="shared" si="787"/>
        <v>1041657</v>
      </c>
      <c r="S4825">
        <v>1</v>
      </c>
      <c r="T4825">
        <f t="shared" si="781"/>
        <v>0</v>
      </c>
      <c r="U4825">
        <f t="shared" si="781"/>
        <v>0</v>
      </c>
      <c r="V4825">
        <f t="shared" si="781"/>
        <v>1</v>
      </c>
      <c r="W4825">
        <f t="shared" si="781"/>
        <v>0</v>
      </c>
    </row>
    <row r="4826" spans="1:23" x14ac:dyDescent="0.25">
      <c r="A4826" t="s">
        <v>9419</v>
      </c>
      <c r="B4826">
        <v>1</v>
      </c>
      <c r="C4826">
        <v>229718</v>
      </c>
      <c r="E4826" s="74">
        <v>3404467</v>
      </c>
      <c r="F4826" s="75">
        <f t="shared" si="789"/>
        <v>1</v>
      </c>
      <c r="G4826" s="75">
        <f t="shared" si="789"/>
        <v>2</v>
      </c>
      <c r="H4826" s="75">
        <f t="shared" si="789"/>
        <v>3</v>
      </c>
      <c r="I4826" s="75">
        <f t="shared" si="789"/>
        <v>4</v>
      </c>
      <c r="J4826" s="75">
        <f t="shared" si="789"/>
        <v>5</v>
      </c>
      <c r="K4826" s="75">
        <f t="shared" si="789"/>
        <v>6</v>
      </c>
      <c r="L4826" s="75">
        <f t="shared" si="789"/>
        <v>7</v>
      </c>
      <c r="M4826" s="75">
        <f t="shared" si="789"/>
        <v>8</v>
      </c>
      <c r="N4826" s="75">
        <f t="shared" si="789"/>
        <v>9</v>
      </c>
      <c r="O4826" s="75">
        <f t="shared" si="789"/>
        <v>10</v>
      </c>
      <c r="P4826">
        <f t="shared" si="785"/>
        <v>1</v>
      </c>
      <c r="Q4826" t="str">
        <f t="shared" si="786"/>
        <v>D20201231</v>
      </c>
      <c r="R4826">
        <f t="shared" si="787"/>
        <v>767789</v>
      </c>
      <c r="S4826">
        <v>1</v>
      </c>
      <c r="T4826">
        <f t="shared" si="781"/>
        <v>0</v>
      </c>
      <c r="U4826">
        <f t="shared" si="781"/>
        <v>0</v>
      </c>
      <c r="V4826">
        <f t="shared" si="781"/>
        <v>0</v>
      </c>
      <c r="W4826">
        <f t="shared" si="781"/>
        <v>1</v>
      </c>
    </row>
    <row r="4827" spans="1:23" x14ac:dyDescent="0.25">
      <c r="A4827" t="s">
        <v>9421</v>
      </c>
      <c r="B4827">
        <v>1</v>
      </c>
      <c r="C4827">
        <v>355298</v>
      </c>
      <c r="E4827" s="74">
        <v>3404506</v>
      </c>
      <c r="F4827" s="75">
        <f t="shared" si="789"/>
        <v>1</v>
      </c>
      <c r="G4827" s="75">
        <f t="shared" si="789"/>
        <v>2</v>
      </c>
      <c r="H4827" s="75">
        <f t="shared" si="789"/>
        <v>3</v>
      </c>
      <c r="I4827" s="75">
        <f t="shared" si="789"/>
        <v>4</v>
      </c>
      <c r="J4827" s="75">
        <f t="shared" si="789"/>
        <v>5</v>
      </c>
      <c r="K4827" s="75">
        <f t="shared" si="789"/>
        <v>6</v>
      </c>
      <c r="L4827" s="75">
        <f t="shared" si="789"/>
        <v>7</v>
      </c>
      <c r="M4827" s="75">
        <f t="shared" si="789"/>
        <v>8</v>
      </c>
      <c r="N4827" s="75">
        <f t="shared" si="789"/>
        <v>9</v>
      </c>
      <c r="O4827" s="75">
        <f t="shared" si="789"/>
        <v>10</v>
      </c>
      <c r="P4827">
        <f t="shared" si="785"/>
        <v>1</v>
      </c>
      <c r="Q4827" t="str">
        <f t="shared" si="786"/>
        <v>D20201231</v>
      </c>
      <c r="R4827">
        <f t="shared" si="787"/>
        <v>587241</v>
      </c>
      <c r="S4827">
        <v>1</v>
      </c>
      <c r="T4827">
        <f t="shared" si="781"/>
        <v>0</v>
      </c>
      <c r="U4827">
        <f t="shared" si="781"/>
        <v>0</v>
      </c>
      <c r="V4827">
        <f t="shared" si="781"/>
        <v>0</v>
      </c>
      <c r="W4827">
        <f t="shared" si="781"/>
        <v>1</v>
      </c>
    </row>
    <row r="4828" spans="1:23" x14ac:dyDescent="0.25">
      <c r="A4828" t="s">
        <v>9423</v>
      </c>
      <c r="B4828">
        <v>1</v>
      </c>
      <c r="C4828">
        <v>227266</v>
      </c>
      <c r="E4828" s="74">
        <v>3404999</v>
      </c>
      <c r="F4828" s="75">
        <f t="shared" si="789"/>
        <v>1</v>
      </c>
      <c r="G4828" s="75">
        <f t="shared" si="789"/>
        <v>2</v>
      </c>
      <c r="H4828" s="75">
        <f t="shared" si="789"/>
        <v>3</v>
      </c>
      <c r="I4828" s="75">
        <f t="shared" si="789"/>
        <v>4</v>
      </c>
      <c r="J4828" s="75">
        <f t="shared" si="789"/>
        <v>5</v>
      </c>
      <c r="K4828" s="75">
        <f t="shared" si="789"/>
        <v>6</v>
      </c>
      <c r="L4828" s="75">
        <f t="shared" si="789"/>
        <v>7</v>
      </c>
      <c r="M4828" s="75">
        <f t="shared" si="789"/>
        <v>8</v>
      </c>
      <c r="N4828" s="75">
        <f t="shared" si="789"/>
        <v>9</v>
      </c>
      <c r="O4828" s="75">
        <f t="shared" si="789"/>
        <v>10</v>
      </c>
      <c r="P4828">
        <f t="shared" si="785"/>
        <v>1</v>
      </c>
      <c r="Q4828" t="str">
        <f t="shared" si="786"/>
        <v>D20201231</v>
      </c>
      <c r="R4828">
        <f t="shared" si="787"/>
        <v>299393</v>
      </c>
      <c r="S4828">
        <v>1</v>
      </c>
      <c r="T4828">
        <f t="shared" si="781"/>
        <v>0</v>
      </c>
      <c r="U4828">
        <f t="shared" si="781"/>
        <v>0</v>
      </c>
      <c r="V4828">
        <f t="shared" si="781"/>
        <v>0</v>
      </c>
      <c r="W4828">
        <f t="shared" si="781"/>
        <v>1</v>
      </c>
    </row>
    <row r="4829" spans="1:23" x14ac:dyDescent="0.25">
      <c r="A4829" t="s">
        <v>9425</v>
      </c>
      <c r="B4829">
        <v>1</v>
      </c>
      <c r="C4829">
        <v>483424</v>
      </c>
      <c r="E4829" s="74">
        <v>3407084</v>
      </c>
      <c r="F4829" s="75">
        <f t="shared" si="789"/>
        <v>1</v>
      </c>
      <c r="G4829" s="75">
        <f t="shared" si="789"/>
        <v>2</v>
      </c>
      <c r="H4829" s="75">
        <f t="shared" si="789"/>
        <v>3</v>
      </c>
      <c r="I4829" s="75">
        <f t="shared" si="789"/>
        <v>4</v>
      </c>
      <c r="J4829" s="75">
        <f t="shared" si="789"/>
        <v>5</v>
      </c>
      <c r="K4829" s="75">
        <f t="shared" si="789"/>
        <v>6</v>
      </c>
      <c r="L4829" s="75">
        <f t="shared" si="789"/>
        <v>7</v>
      </c>
      <c r="M4829" s="75">
        <f t="shared" si="789"/>
        <v>8</v>
      </c>
      <c r="N4829" s="75">
        <f t="shared" si="789"/>
        <v>9</v>
      </c>
      <c r="O4829" s="75">
        <f t="shared" si="789"/>
        <v>10</v>
      </c>
      <c r="P4829">
        <f t="shared" si="785"/>
        <v>1</v>
      </c>
      <c r="Q4829" t="str">
        <f t="shared" si="786"/>
        <v>D20201231</v>
      </c>
      <c r="R4829">
        <f t="shared" si="787"/>
        <v>206527</v>
      </c>
      <c r="S4829">
        <v>1</v>
      </c>
      <c r="T4829">
        <f t="shared" si="781"/>
        <v>0</v>
      </c>
      <c r="U4829">
        <f t="shared" si="781"/>
        <v>0</v>
      </c>
      <c r="V4829">
        <f t="shared" si="781"/>
        <v>0</v>
      </c>
      <c r="W4829">
        <f t="shared" si="781"/>
        <v>1</v>
      </c>
    </row>
    <row r="4830" spans="1:23" x14ac:dyDescent="0.25">
      <c r="A4830" t="s">
        <v>9427</v>
      </c>
      <c r="B4830">
        <v>1</v>
      </c>
      <c r="C4830">
        <v>289492</v>
      </c>
      <c r="E4830" s="74">
        <v>3408728</v>
      </c>
      <c r="F4830" s="75">
        <f t="shared" si="789"/>
        <v>1</v>
      </c>
      <c r="G4830" s="75">
        <f t="shared" si="789"/>
        <v>2</v>
      </c>
      <c r="H4830" s="75">
        <f t="shared" si="789"/>
        <v>3</v>
      </c>
      <c r="I4830" s="75">
        <f t="shared" si="789"/>
        <v>4</v>
      </c>
      <c r="J4830" s="75">
        <f t="shared" si="789"/>
        <v>5</v>
      </c>
      <c r="K4830" s="75">
        <f t="shared" si="789"/>
        <v>6</v>
      </c>
      <c r="L4830" s="75">
        <f t="shared" si="789"/>
        <v>7</v>
      </c>
      <c r="M4830" s="75">
        <f t="shared" si="789"/>
        <v>8</v>
      </c>
      <c r="N4830" s="75">
        <f t="shared" si="789"/>
        <v>9</v>
      </c>
      <c r="O4830" s="75">
        <f t="shared" si="789"/>
        <v>10</v>
      </c>
      <c r="P4830">
        <f t="shared" si="785"/>
        <v>1</v>
      </c>
      <c r="Q4830" t="str">
        <f t="shared" si="786"/>
        <v>D20201231</v>
      </c>
      <c r="R4830">
        <f t="shared" si="787"/>
        <v>4174066</v>
      </c>
      <c r="S4830">
        <v>1</v>
      </c>
      <c r="T4830">
        <f t="shared" si="781"/>
        <v>0</v>
      </c>
      <c r="U4830">
        <f t="shared" si="781"/>
        <v>0</v>
      </c>
      <c r="V4830">
        <f t="shared" si="781"/>
        <v>1</v>
      </c>
      <c r="W4830">
        <f t="shared" si="781"/>
        <v>0</v>
      </c>
    </row>
    <row r="4831" spans="1:23" x14ac:dyDescent="0.25">
      <c r="A4831" t="s">
        <v>9429</v>
      </c>
      <c r="B4831">
        <v>1</v>
      </c>
      <c r="C4831">
        <v>258204</v>
      </c>
      <c r="E4831" s="74">
        <v>3410141</v>
      </c>
      <c r="F4831" s="75">
        <f t="shared" si="789"/>
        <v>1</v>
      </c>
      <c r="G4831" s="75">
        <f t="shared" si="789"/>
        <v>2</v>
      </c>
      <c r="H4831" s="75">
        <f t="shared" si="789"/>
        <v>3</v>
      </c>
      <c r="I4831" s="75">
        <f t="shared" si="789"/>
        <v>4</v>
      </c>
      <c r="J4831" s="75">
        <f t="shared" si="789"/>
        <v>5</v>
      </c>
      <c r="K4831" s="75">
        <f t="shared" si="789"/>
        <v>6</v>
      </c>
      <c r="L4831" s="75">
        <f t="shared" si="789"/>
        <v>7</v>
      </c>
      <c r="M4831" s="75">
        <f t="shared" si="789"/>
        <v>8</v>
      </c>
      <c r="N4831" s="75">
        <f t="shared" si="789"/>
        <v>9</v>
      </c>
      <c r="O4831" s="75">
        <f t="shared" si="789"/>
        <v>10</v>
      </c>
      <c r="P4831">
        <f t="shared" si="785"/>
        <v>1</v>
      </c>
      <c r="Q4831" t="str">
        <f t="shared" si="786"/>
        <v>D20201231</v>
      </c>
      <c r="R4831">
        <f t="shared" si="787"/>
        <v>289148</v>
      </c>
      <c r="S4831">
        <v>1</v>
      </c>
      <c r="T4831">
        <f t="shared" si="781"/>
        <v>0</v>
      </c>
      <c r="U4831">
        <f t="shared" si="781"/>
        <v>0</v>
      </c>
      <c r="V4831">
        <f t="shared" si="781"/>
        <v>0</v>
      </c>
      <c r="W4831">
        <f t="shared" si="781"/>
        <v>1</v>
      </c>
    </row>
    <row r="4832" spans="1:23" x14ac:dyDescent="0.25">
      <c r="A4832" t="s">
        <v>9431</v>
      </c>
      <c r="B4832">
        <v>1</v>
      </c>
      <c r="C4832">
        <v>238917</v>
      </c>
      <c r="E4832" s="74">
        <v>3411773</v>
      </c>
      <c r="F4832" s="75">
        <f t="shared" si="789"/>
        <v>1</v>
      </c>
      <c r="G4832" s="75">
        <f t="shared" si="789"/>
        <v>2</v>
      </c>
      <c r="H4832" s="75">
        <f t="shared" si="789"/>
        <v>3</v>
      </c>
      <c r="I4832" s="75">
        <f t="shared" si="789"/>
        <v>4</v>
      </c>
      <c r="J4832" s="75">
        <f t="shared" si="789"/>
        <v>5</v>
      </c>
      <c r="K4832" s="75">
        <f t="shared" si="789"/>
        <v>6</v>
      </c>
      <c r="L4832" s="75">
        <f t="shared" si="789"/>
        <v>7</v>
      </c>
      <c r="M4832" s="75">
        <f t="shared" si="789"/>
        <v>8</v>
      </c>
      <c r="N4832" s="75">
        <f t="shared" si="789"/>
        <v>9</v>
      </c>
      <c r="O4832" s="75">
        <f t="shared" si="789"/>
        <v>10</v>
      </c>
      <c r="P4832">
        <f t="shared" si="785"/>
        <v>1</v>
      </c>
      <c r="Q4832" t="str">
        <f t="shared" si="786"/>
        <v>D20201231</v>
      </c>
      <c r="R4832">
        <f t="shared" si="787"/>
        <v>296455</v>
      </c>
      <c r="S4832">
        <v>1</v>
      </c>
      <c r="T4832">
        <f t="shared" si="781"/>
        <v>0</v>
      </c>
      <c r="U4832">
        <f t="shared" si="781"/>
        <v>0</v>
      </c>
      <c r="V4832">
        <f t="shared" si="781"/>
        <v>0</v>
      </c>
      <c r="W4832">
        <f t="shared" si="781"/>
        <v>1</v>
      </c>
    </row>
    <row r="4833" spans="1:23" x14ac:dyDescent="0.25">
      <c r="A4833" t="s">
        <v>9432</v>
      </c>
      <c r="B4833">
        <v>1</v>
      </c>
      <c r="C4833">
        <v>135924</v>
      </c>
      <c r="E4833" s="74">
        <v>3412417</v>
      </c>
      <c r="F4833" s="75">
        <f t="shared" si="789"/>
        <v>1</v>
      </c>
      <c r="G4833" s="75">
        <f t="shared" si="789"/>
        <v>2</v>
      </c>
      <c r="H4833" s="75">
        <f t="shared" si="789"/>
        <v>3</v>
      </c>
      <c r="I4833" s="75">
        <f t="shared" si="789"/>
        <v>4</v>
      </c>
      <c r="J4833" s="75">
        <f t="shared" si="789"/>
        <v>5</v>
      </c>
      <c r="K4833" s="75">
        <f t="shared" si="789"/>
        <v>6</v>
      </c>
      <c r="L4833" s="75">
        <f t="shared" si="789"/>
        <v>7</v>
      </c>
      <c r="M4833" s="75">
        <f t="shared" si="789"/>
        <v>8</v>
      </c>
      <c r="N4833" s="75">
        <f t="shared" si="789"/>
        <v>9</v>
      </c>
      <c r="O4833" s="75">
        <f t="shared" si="789"/>
        <v>10</v>
      </c>
      <c r="P4833">
        <f t="shared" si="785"/>
        <v>1</v>
      </c>
      <c r="Q4833" t="str">
        <f t="shared" si="786"/>
        <v>D20201231</v>
      </c>
      <c r="R4833">
        <f t="shared" si="787"/>
        <v>458035</v>
      </c>
      <c r="S4833">
        <v>1</v>
      </c>
      <c r="T4833">
        <f t="shared" si="781"/>
        <v>0</v>
      </c>
      <c r="U4833">
        <f t="shared" si="781"/>
        <v>0</v>
      </c>
      <c r="V4833">
        <f t="shared" si="781"/>
        <v>0</v>
      </c>
      <c r="W4833">
        <f t="shared" si="781"/>
        <v>1</v>
      </c>
    </row>
    <row r="4834" spans="1:23" x14ac:dyDescent="0.25">
      <c r="A4834" t="s">
        <v>9434</v>
      </c>
      <c r="B4834">
        <v>1</v>
      </c>
      <c r="C4834">
        <v>157280</v>
      </c>
      <c r="E4834" s="74">
        <v>3415463</v>
      </c>
      <c r="F4834" s="75">
        <f t="shared" si="789"/>
        <v>1</v>
      </c>
      <c r="G4834" s="75">
        <f t="shared" si="789"/>
        <v>2</v>
      </c>
      <c r="H4834" s="75">
        <f t="shared" si="789"/>
        <v>3</v>
      </c>
      <c r="I4834" s="75">
        <f t="shared" si="789"/>
        <v>4</v>
      </c>
      <c r="J4834" s="75">
        <f t="shared" si="789"/>
        <v>5</v>
      </c>
      <c r="K4834" s="75">
        <f t="shared" si="789"/>
        <v>100</v>
      </c>
      <c r="L4834" s="75">
        <f t="shared" si="789"/>
        <v>100</v>
      </c>
      <c r="M4834" s="75">
        <f t="shared" si="789"/>
        <v>100</v>
      </c>
      <c r="N4834" s="75">
        <f t="shared" si="789"/>
        <v>100</v>
      </c>
      <c r="O4834" s="75">
        <f t="shared" si="789"/>
        <v>100</v>
      </c>
      <c r="P4834">
        <f t="shared" si="785"/>
        <v>1</v>
      </c>
      <c r="Q4834" t="str">
        <f t="shared" si="786"/>
        <v>D20201231</v>
      </c>
      <c r="R4834">
        <f t="shared" si="787"/>
        <v>3018647</v>
      </c>
      <c r="S4834">
        <v>1</v>
      </c>
      <c r="T4834">
        <f t="shared" si="781"/>
        <v>0</v>
      </c>
      <c r="U4834">
        <f t="shared" si="781"/>
        <v>0</v>
      </c>
      <c r="V4834">
        <f t="shared" si="781"/>
        <v>1</v>
      </c>
      <c r="W4834">
        <f t="shared" si="781"/>
        <v>0</v>
      </c>
    </row>
    <row r="4835" spans="1:23" x14ac:dyDescent="0.25">
      <c r="A4835" t="s">
        <v>9436</v>
      </c>
      <c r="B4835">
        <v>1</v>
      </c>
      <c r="C4835">
        <v>159793</v>
      </c>
      <c r="E4835" s="74">
        <v>3419416</v>
      </c>
      <c r="F4835" s="75">
        <f t="shared" ref="F4835:O4844" si="790">IFERROR(VLOOKUP(CONCATENATE(F$4,".",$E4835),$A$4:$C$488690,2,FALSE)*F$3,100)</f>
        <v>1</v>
      </c>
      <c r="G4835" s="75">
        <f t="shared" si="790"/>
        <v>2</v>
      </c>
      <c r="H4835" s="75">
        <f t="shared" si="790"/>
        <v>3</v>
      </c>
      <c r="I4835" s="75">
        <f t="shared" si="790"/>
        <v>4</v>
      </c>
      <c r="J4835" s="75">
        <f t="shared" si="790"/>
        <v>5</v>
      </c>
      <c r="K4835" s="75">
        <f t="shared" si="790"/>
        <v>6</v>
      </c>
      <c r="L4835" s="75">
        <f t="shared" si="790"/>
        <v>7</v>
      </c>
      <c r="M4835" s="75">
        <f t="shared" si="790"/>
        <v>8</v>
      </c>
      <c r="N4835" s="75">
        <f t="shared" si="790"/>
        <v>9</v>
      </c>
      <c r="O4835" s="75">
        <f t="shared" si="790"/>
        <v>10</v>
      </c>
      <c r="P4835">
        <f t="shared" si="785"/>
        <v>1</v>
      </c>
      <c r="Q4835" t="str">
        <f t="shared" si="786"/>
        <v>D20201231</v>
      </c>
      <c r="R4835">
        <f t="shared" si="787"/>
        <v>1883780</v>
      </c>
      <c r="S4835">
        <v>1</v>
      </c>
      <c r="T4835">
        <f t="shared" si="781"/>
        <v>0</v>
      </c>
      <c r="U4835">
        <f t="shared" si="781"/>
        <v>0</v>
      </c>
      <c r="V4835">
        <f t="shared" si="781"/>
        <v>1</v>
      </c>
      <c r="W4835">
        <f t="shared" si="781"/>
        <v>0</v>
      </c>
    </row>
    <row r="4836" spans="1:23" x14ac:dyDescent="0.25">
      <c r="A4836" t="s">
        <v>9438</v>
      </c>
      <c r="B4836">
        <v>1</v>
      </c>
      <c r="C4836">
        <v>129498</v>
      </c>
      <c r="E4836" s="74">
        <v>3428258</v>
      </c>
      <c r="F4836" s="75">
        <f t="shared" si="790"/>
        <v>1</v>
      </c>
      <c r="G4836" s="75">
        <f t="shared" si="790"/>
        <v>2</v>
      </c>
      <c r="H4836" s="75">
        <f t="shared" si="790"/>
        <v>3</v>
      </c>
      <c r="I4836" s="75">
        <f t="shared" si="790"/>
        <v>4</v>
      </c>
      <c r="J4836" s="75">
        <f t="shared" si="790"/>
        <v>5</v>
      </c>
      <c r="K4836" s="75">
        <f t="shared" si="790"/>
        <v>6</v>
      </c>
      <c r="L4836" s="75">
        <f t="shared" si="790"/>
        <v>7</v>
      </c>
      <c r="M4836" s="75">
        <f t="shared" si="790"/>
        <v>8</v>
      </c>
      <c r="N4836" s="75">
        <f t="shared" si="790"/>
        <v>9</v>
      </c>
      <c r="O4836" s="75">
        <f t="shared" si="790"/>
        <v>10</v>
      </c>
      <c r="P4836">
        <f t="shared" si="785"/>
        <v>1</v>
      </c>
      <c r="Q4836" t="str">
        <f t="shared" si="786"/>
        <v>D20201231</v>
      </c>
      <c r="R4836">
        <f t="shared" si="787"/>
        <v>437577</v>
      </c>
      <c r="S4836">
        <v>1</v>
      </c>
      <c r="T4836">
        <f t="shared" si="781"/>
        <v>0</v>
      </c>
      <c r="U4836">
        <f t="shared" si="781"/>
        <v>0</v>
      </c>
      <c r="V4836">
        <f t="shared" si="781"/>
        <v>0</v>
      </c>
      <c r="W4836">
        <f t="shared" si="781"/>
        <v>1</v>
      </c>
    </row>
    <row r="4837" spans="1:23" x14ac:dyDescent="0.25">
      <c r="A4837" t="s">
        <v>9440</v>
      </c>
      <c r="B4837">
        <v>1</v>
      </c>
      <c r="C4837">
        <v>3282903</v>
      </c>
      <c r="E4837" s="74">
        <v>3429219</v>
      </c>
      <c r="F4837" s="75">
        <f t="shared" si="790"/>
        <v>1</v>
      </c>
      <c r="G4837" s="75">
        <f t="shared" si="790"/>
        <v>2</v>
      </c>
      <c r="H4837" s="75">
        <f t="shared" si="790"/>
        <v>3</v>
      </c>
      <c r="I4837" s="75">
        <f t="shared" si="790"/>
        <v>4</v>
      </c>
      <c r="J4837" s="75">
        <f t="shared" si="790"/>
        <v>5</v>
      </c>
      <c r="K4837" s="75">
        <f t="shared" si="790"/>
        <v>6</v>
      </c>
      <c r="L4837" s="75">
        <f t="shared" si="790"/>
        <v>7</v>
      </c>
      <c r="M4837" s="75">
        <f t="shared" si="790"/>
        <v>8</v>
      </c>
      <c r="N4837" s="75">
        <f t="shared" si="790"/>
        <v>9</v>
      </c>
      <c r="O4837" s="75">
        <f t="shared" si="790"/>
        <v>10</v>
      </c>
      <c r="P4837">
        <f t="shared" si="785"/>
        <v>1</v>
      </c>
      <c r="Q4837" t="str">
        <f t="shared" si="786"/>
        <v>D20201231</v>
      </c>
      <c r="R4837">
        <f t="shared" si="787"/>
        <v>203926</v>
      </c>
      <c r="S4837">
        <v>1</v>
      </c>
      <c r="T4837">
        <f t="shared" si="781"/>
        <v>0</v>
      </c>
      <c r="U4837">
        <f t="shared" si="781"/>
        <v>0</v>
      </c>
      <c r="V4837">
        <f t="shared" si="781"/>
        <v>0</v>
      </c>
      <c r="W4837">
        <f t="shared" si="781"/>
        <v>1</v>
      </c>
    </row>
    <row r="4838" spans="1:23" x14ac:dyDescent="0.25">
      <c r="A4838" t="s">
        <v>9442</v>
      </c>
      <c r="B4838">
        <v>1</v>
      </c>
      <c r="C4838">
        <v>41763</v>
      </c>
      <c r="E4838" s="74">
        <v>3435948</v>
      </c>
      <c r="F4838" s="75">
        <f t="shared" si="790"/>
        <v>1</v>
      </c>
      <c r="G4838" s="75">
        <f t="shared" si="790"/>
        <v>2</v>
      </c>
      <c r="H4838" s="75">
        <f t="shared" si="790"/>
        <v>3</v>
      </c>
      <c r="I4838" s="75">
        <f t="shared" si="790"/>
        <v>4</v>
      </c>
      <c r="J4838" s="75">
        <f t="shared" si="790"/>
        <v>5</v>
      </c>
      <c r="K4838" s="75">
        <f t="shared" si="790"/>
        <v>6</v>
      </c>
      <c r="L4838" s="75">
        <f t="shared" si="790"/>
        <v>7</v>
      </c>
      <c r="M4838" s="75">
        <f t="shared" si="790"/>
        <v>8</v>
      </c>
      <c r="N4838" s="75">
        <f t="shared" si="790"/>
        <v>9</v>
      </c>
      <c r="O4838" s="75">
        <f t="shared" si="790"/>
        <v>10</v>
      </c>
      <c r="P4838">
        <f t="shared" si="785"/>
        <v>1</v>
      </c>
      <c r="Q4838" t="str">
        <f t="shared" si="786"/>
        <v>D20201231</v>
      </c>
      <c r="R4838">
        <f t="shared" si="787"/>
        <v>309969</v>
      </c>
      <c r="S4838">
        <v>1</v>
      </c>
      <c r="T4838">
        <f t="shared" si="781"/>
        <v>0</v>
      </c>
      <c r="U4838">
        <f t="shared" si="781"/>
        <v>0</v>
      </c>
      <c r="V4838">
        <f t="shared" si="781"/>
        <v>0</v>
      </c>
      <c r="W4838">
        <f t="shared" si="781"/>
        <v>1</v>
      </c>
    </row>
    <row r="4839" spans="1:23" x14ac:dyDescent="0.25">
      <c r="A4839" t="s">
        <v>9444</v>
      </c>
      <c r="B4839">
        <v>1</v>
      </c>
      <c r="C4839">
        <v>783899</v>
      </c>
      <c r="E4839" s="74">
        <v>3437148</v>
      </c>
      <c r="F4839" s="75">
        <f t="shared" si="790"/>
        <v>1</v>
      </c>
      <c r="G4839" s="75">
        <f t="shared" si="790"/>
        <v>2</v>
      </c>
      <c r="H4839" s="75">
        <f t="shared" si="790"/>
        <v>3</v>
      </c>
      <c r="I4839" s="75">
        <f t="shared" si="790"/>
        <v>4</v>
      </c>
      <c r="J4839" s="75">
        <f t="shared" si="790"/>
        <v>5</v>
      </c>
      <c r="K4839" s="75">
        <f t="shared" si="790"/>
        <v>6</v>
      </c>
      <c r="L4839" s="75">
        <f t="shared" si="790"/>
        <v>7</v>
      </c>
      <c r="M4839" s="75">
        <f t="shared" si="790"/>
        <v>8</v>
      </c>
      <c r="N4839" s="75">
        <f t="shared" si="790"/>
        <v>9</v>
      </c>
      <c r="O4839" s="75">
        <f t="shared" si="790"/>
        <v>10</v>
      </c>
      <c r="P4839">
        <f t="shared" si="785"/>
        <v>1</v>
      </c>
      <c r="Q4839" t="str">
        <f t="shared" si="786"/>
        <v>D20201231</v>
      </c>
      <c r="R4839">
        <f t="shared" si="787"/>
        <v>613111</v>
      </c>
      <c r="S4839">
        <v>1</v>
      </c>
      <c r="T4839">
        <f t="shared" si="781"/>
        <v>0</v>
      </c>
      <c r="U4839">
        <f t="shared" si="781"/>
        <v>0</v>
      </c>
      <c r="V4839">
        <f t="shared" si="781"/>
        <v>0</v>
      </c>
      <c r="W4839">
        <f t="shared" si="781"/>
        <v>1</v>
      </c>
    </row>
    <row r="4840" spans="1:23" x14ac:dyDescent="0.25">
      <c r="A4840" t="s">
        <v>9446</v>
      </c>
      <c r="B4840">
        <v>1</v>
      </c>
      <c r="C4840">
        <v>794480</v>
      </c>
      <c r="E4840" s="74">
        <v>3437157</v>
      </c>
      <c r="F4840" s="75">
        <f t="shared" si="790"/>
        <v>1</v>
      </c>
      <c r="G4840" s="75">
        <f t="shared" si="790"/>
        <v>2</v>
      </c>
      <c r="H4840" s="75">
        <f t="shared" si="790"/>
        <v>3</v>
      </c>
      <c r="I4840" s="75">
        <f t="shared" si="790"/>
        <v>4</v>
      </c>
      <c r="J4840" s="75">
        <f t="shared" si="790"/>
        <v>5</v>
      </c>
      <c r="K4840" s="75">
        <f t="shared" si="790"/>
        <v>6</v>
      </c>
      <c r="L4840" s="75">
        <f t="shared" si="790"/>
        <v>7</v>
      </c>
      <c r="M4840" s="75">
        <f t="shared" si="790"/>
        <v>8</v>
      </c>
      <c r="N4840" s="75">
        <f t="shared" si="790"/>
        <v>9</v>
      </c>
      <c r="O4840" s="75">
        <f t="shared" si="790"/>
        <v>10</v>
      </c>
      <c r="P4840">
        <f t="shared" si="785"/>
        <v>1</v>
      </c>
      <c r="Q4840" t="str">
        <f t="shared" si="786"/>
        <v>D20201231</v>
      </c>
      <c r="R4840">
        <f t="shared" si="787"/>
        <v>1864515</v>
      </c>
      <c r="S4840">
        <v>1</v>
      </c>
      <c r="T4840">
        <f t="shared" si="781"/>
        <v>0</v>
      </c>
      <c r="U4840">
        <f t="shared" si="781"/>
        <v>0</v>
      </c>
      <c r="V4840">
        <f t="shared" si="781"/>
        <v>1</v>
      </c>
      <c r="W4840">
        <f t="shared" si="781"/>
        <v>0</v>
      </c>
    </row>
    <row r="4841" spans="1:23" x14ac:dyDescent="0.25">
      <c r="A4841" t="s">
        <v>9448</v>
      </c>
      <c r="B4841">
        <v>1</v>
      </c>
      <c r="C4841">
        <v>171537</v>
      </c>
      <c r="E4841" s="74">
        <v>3437166</v>
      </c>
      <c r="F4841" s="75">
        <f t="shared" si="790"/>
        <v>1</v>
      </c>
      <c r="G4841" s="75">
        <f t="shared" si="790"/>
        <v>2</v>
      </c>
      <c r="H4841" s="75">
        <f t="shared" si="790"/>
        <v>3</v>
      </c>
      <c r="I4841" s="75">
        <f t="shared" si="790"/>
        <v>4</v>
      </c>
      <c r="J4841" s="75">
        <f t="shared" si="790"/>
        <v>5</v>
      </c>
      <c r="K4841" s="75">
        <f t="shared" si="790"/>
        <v>6</v>
      </c>
      <c r="L4841" s="75">
        <f t="shared" si="790"/>
        <v>7</v>
      </c>
      <c r="M4841" s="75">
        <f t="shared" si="790"/>
        <v>100</v>
      </c>
      <c r="N4841" s="75">
        <f t="shared" si="790"/>
        <v>100</v>
      </c>
      <c r="O4841" s="75">
        <f t="shared" si="790"/>
        <v>100</v>
      </c>
      <c r="P4841">
        <f t="shared" si="785"/>
        <v>1</v>
      </c>
      <c r="Q4841" t="str">
        <f t="shared" si="786"/>
        <v>D20201231</v>
      </c>
      <c r="R4841">
        <f t="shared" si="787"/>
        <v>203174</v>
      </c>
      <c r="S4841">
        <v>1</v>
      </c>
      <c r="T4841">
        <f t="shared" si="781"/>
        <v>0</v>
      </c>
      <c r="U4841">
        <f t="shared" si="781"/>
        <v>0</v>
      </c>
      <c r="V4841">
        <f t="shared" si="781"/>
        <v>0</v>
      </c>
      <c r="W4841">
        <f t="shared" si="781"/>
        <v>1</v>
      </c>
    </row>
    <row r="4842" spans="1:23" x14ac:dyDescent="0.25">
      <c r="A4842" t="s">
        <v>9450</v>
      </c>
      <c r="B4842">
        <v>1</v>
      </c>
      <c r="C4842">
        <v>511180</v>
      </c>
      <c r="E4842" s="74">
        <v>3437456</v>
      </c>
      <c r="F4842" s="75">
        <f t="shared" si="790"/>
        <v>1</v>
      </c>
      <c r="G4842" s="75">
        <f t="shared" si="790"/>
        <v>2</v>
      </c>
      <c r="H4842" s="75">
        <f t="shared" si="790"/>
        <v>3</v>
      </c>
      <c r="I4842" s="75">
        <f t="shared" si="790"/>
        <v>4</v>
      </c>
      <c r="J4842" s="75">
        <f t="shared" si="790"/>
        <v>5</v>
      </c>
      <c r="K4842" s="75">
        <f t="shared" si="790"/>
        <v>6</v>
      </c>
      <c r="L4842" s="75">
        <f t="shared" si="790"/>
        <v>7</v>
      </c>
      <c r="M4842" s="75">
        <f t="shared" si="790"/>
        <v>8</v>
      </c>
      <c r="N4842" s="75">
        <f t="shared" si="790"/>
        <v>9</v>
      </c>
      <c r="O4842" s="75">
        <f t="shared" si="790"/>
        <v>10</v>
      </c>
      <c r="P4842">
        <f t="shared" si="785"/>
        <v>1</v>
      </c>
      <c r="Q4842" t="str">
        <f t="shared" si="786"/>
        <v>D20201231</v>
      </c>
      <c r="R4842">
        <f t="shared" si="787"/>
        <v>1902095</v>
      </c>
      <c r="S4842">
        <v>1</v>
      </c>
      <c r="T4842">
        <f t="shared" si="781"/>
        <v>0</v>
      </c>
      <c r="U4842">
        <f t="shared" si="781"/>
        <v>0</v>
      </c>
      <c r="V4842">
        <f t="shared" si="781"/>
        <v>1</v>
      </c>
      <c r="W4842">
        <f t="shared" si="781"/>
        <v>0</v>
      </c>
    </row>
    <row r="4843" spans="1:23" x14ac:dyDescent="0.25">
      <c r="A4843" t="s">
        <v>9452</v>
      </c>
      <c r="B4843">
        <v>1</v>
      </c>
      <c r="C4843">
        <v>189051</v>
      </c>
      <c r="E4843" s="74">
        <v>3437483</v>
      </c>
      <c r="F4843" s="75">
        <f t="shared" si="790"/>
        <v>1</v>
      </c>
      <c r="G4843" s="75">
        <f t="shared" si="790"/>
        <v>2</v>
      </c>
      <c r="H4843" s="75">
        <f t="shared" si="790"/>
        <v>3</v>
      </c>
      <c r="I4843" s="75">
        <f t="shared" si="790"/>
        <v>4</v>
      </c>
      <c r="J4843" s="75">
        <f t="shared" si="790"/>
        <v>5</v>
      </c>
      <c r="K4843" s="75">
        <f t="shared" si="790"/>
        <v>6</v>
      </c>
      <c r="L4843" s="75">
        <f t="shared" si="790"/>
        <v>7</v>
      </c>
      <c r="M4843" s="75">
        <f t="shared" si="790"/>
        <v>8</v>
      </c>
      <c r="N4843" s="75">
        <f t="shared" si="790"/>
        <v>9</v>
      </c>
      <c r="O4843" s="75">
        <f t="shared" si="790"/>
        <v>10</v>
      </c>
      <c r="P4843">
        <f t="shared" si="785"/>
        <v>1</v>
      </c>
      <c r="Q4843" t="str">
        <f t="shared" si="786"/>
        <v>D20201231</v>
      </c>
      <c r="R4843">
        <f t="shared" si="787"/>
        <v>1270497</v>
      </c>
      <c r="S4843">
        <v>1</v>
      </c>
      <c r="T4843">
        <f t="shared" si="781"/>
        <v>0</v>
      </c>
      <c r="U4843">
        <f t="shared" si="781"/>
        <v>0</v>
      </c>
      <c r="V4843">
        <f t="shared" si="781"/>
        <v>1</v>
      </c>
      <c r="W4843">
        <f t="shared" si="781"/>
        <v>0</v>
      </c>
    </row>
    <row r="4844" spans="1:23" x14ac:dyDescent="0.25">
      <c r="A4844" t="s">
        <v>9454</v>
      </c>
      <c r="B4844">
        <v>1</v>
      </c>
      <c r="C4844">
        <v>509173</v>
      </c>
      <c r="E4844" s="74">
        <v>3438958</v>
      </c>
      <c r="F4844" s="75">
        <f t="shared" si="790"/>
        <v>1</v>
      </c>
      <c r="G4844" s="75">
        <f t="shared" si="790"/>
        <v>2</v>
      </c>
      <c r="H4844" s="75">
        <f t="shared" si="790"/>
        <v>3</v>
      </c>
      <c r="I4844" s="75">
        <f t="shared" si="790"/>
        <v>4</v>
      </c>
      <c r="J4844" s="75">
        <f t="shared" si="790"/>
        <v>5</v>
      </c>
      <c r="K4844" s="75">
        <f t="shared" si="790"/>
        <v>6</v>
      </c>
      <c r="L4844" s="75">
        <f t="shared" si="790"/>
        <v>7</v>
      </c>
      <c r="M4844" s="75">
        <f t="shared" si="790"/>
        <v>8</v>
      </c>
      <c r="N4844" s="75">
        <f t="shared" si="790"/>
        <v>9</v>
      </c>
      <c r="O4844" s="75">
        <f t="shared" si="790"/>
        <v>10</v>
      </c>
      <c r="P4844">
        <f t="shared" si="785"/>
        <v>1</v>
      </c>
      <c r="Q4844" t="str">
        <f t="shared" si="786"/>
        <v>D20201231</v>
      </c>
      <c r="R4844">
        <f t="shared" si="787"/>
        <v>162964</v>
      </c>
      <c r="S4844">
        <v>1</v>
      </c>
      <c r="T4844">
        <f t="shared" si="781"/>
        <v>0</v>
      </c>
      <c r="U4844">
        <f t="shared" si="781"/>
        <v>0</v>
      </c>
      <c r="V4844">
        <f t="shared" si="781"/>
        <v>0</v>
      </c>
      <c r="W4844">
        <f t="shared" si="781"/>
        <v>1</v>
      </c>
    </row>
    <row r="4845" spans="1:23" x14ac:dyDescent="0.25">
      <c r="A4845" t="s">
        <v>9456</v>
      </c>
      <c r="B4845">
        <v>1</v>
      </c>
      <c r="C4845">
        <v>587624</v>
      </c>
      <c r="E4845" s="74">
        <v>3440803</v>
      </c>
      <c r="F4845" s="75">
        <f t="shared" ref="F4845:O4854" si="791">IFERROR(VLOOKUP(CONCATENATE(F$4,".",$E4845),$A$4:$C$488690,2,FALSE)*F$3,100)</f>
        <v>1</v>
      </c>
      <c r="G4845" s="75">
        <f t="shared" si="791"/>
        <v>2</v>
      </c>
      <c r="H4845" s="75">
        <f t="shared" si="791"/>
        <v>3</v>
      </c>
      <c r="I4845" s="75">
        <f t="shared" si="791"/>
        <v>4</v>
      </c>
      <c r="J4845" s="75">
        <f t="shared" si="791"/>
        <v>5</v>
      </c>
      <c r="K4845" s="75">
        <f t="shared" si="791"/>
        <v>6</v>
      </c>
      <c r="L4845" s="75">
        <f t="shared" si="791"/>
        <v>7</v>
      </c>
      <c r="M4845" s="75">
        <f t="shared" si="791"/>
        <v>8</v>
      </c>
      <c r="N4845" s="75">
        <f t="shared" si="791"/>
        <v>9</v>
      </c>
      <c r="O4845" s="75">
        <f t="shared" si="791"/>
        <v>10</v>
      </c>
      <c r="P4845">
        <f t="shared" si="785"/>
        <v>1</v>
      </c>
      <c r="Q4845" t="str">
        <f t="shared" si="786"/>
        <v>D20201231</v>
      </c>
      <c r="R4845">
        <f t="shared" si="787"/>
        <v>406462</v>
      </c>
      <c r="S4845">
        <v>1</v>
      </c>
      <c r="T4845">
        <f t="shared" si="781"/>
        <v>0</v>
      </c>
      <c r="U4845">
        <f t="shared" si="781"/>
        <v>0</v>
      </c>
      <c r="V4845">
        <f t="shared" si="781"/>
        <v>0</v>
      </c>
      <c r="W4845">
        <f t="shared" si="781"/>
        <v>1</v>
      </c>
    </row>
    <row r="4846" spans="1:23" x14ac:dyDescent="0.25">
      <c r="A4846" t="s">
        <v>9458</v>
      </c>
      <c r="B4846">
        <v>1</v>
      </c>
      <c r="C4846">
        <v>95665</v>
      </c>
      <c r="E4846" s="74">
        <v>3440830</v>
      </c>
      <c r="F4846" s="75">
        <f t="shared" si="791"/>
        <v>1</v>
      </c>
      <c r="G4846" s="75">
        <f t="shared" si="791"/>
        <v>2</v>
      </c>
      <c r="H4846" s="75">
        <f t="shared" si="791"/>
        <v>3</v>
      </c>
      <c r="I4846" s="75">
        <f t="shared" si="791"/>
        <v>4</v>
      </c>
      <c r="J4846" s="75">
        <f t="shared" si="791"/>
        <v>5</v>
      </c>
      <c r="K4846" s="75">
        <f t="shared" si="791"/>
        <v>100</v>
      </c>
      <c r="L4846" s="75">
        <f t="shared" si="791"/>
        <v>100</v>
      </c>
      <c r="M4846" s="75">
        <f t="shared" si="791"/>
        <v>100</v>
      </c>
      <c r="N4846" s="75">
        <f t="shared" si="791"/>
        <v>100</v>
      </c>
      <c r="O4846" s="75">
        <f t="shared" si="791"/>
        <v>100</v>
      </c>
      <c r="P4846">
        <f t="shared" si="785"/>
        <v>1</v>
      </c>
      <c r="Q4846" t="str">
        <f t="shared" si="786"/>
        <v>D20201231</v>
      </c>
      <c r="R4846">
        <f t="shared" si="787"/>
        <v>534142</v>
      </c>
      <c r="S4846">
        <v>1</v>
      </c>
      <c r="T4846">
        <f t="shared" si="781"/>
        <v>0</v>
      </c>
      <c r="U4846">
        <f t="shared" si="781"/>
        <v>0</v>
      </c>
      <c r="V4846">
        <f t="shared" si="781"/>
        <v>0</v>
      </c>
      <c r="W4846">
        <f t="shared" si="781"/>
        <v>1</v>
      </c>
    </row>
    <row r="4847" spans="1:23" x14ac:dyDescent="0.25">
      <c r="A4847" t="s">
        <v>9460</v>
      </c>
      <c r="B4847">
        <v>1</v>
      </c>
      <c r="C4847">
        <v>1862897</v>
      </c>
      <c r="E4847" s="74">
        <v>3441677</v>
      </c>
      <c r="F4847" s="75">
        <f t="shared" si="791"/>
        <v>1</v>
      </c>
      <c r="G4847" s="75">
        <f t="shared" si="791"/>
        <v>2</v>
      </c>
      <c r="H4847" s="75">
        <f t="shared" si="791"/>
        <v>3</v>
      </c>
      <c r="I4847" s="75">
        <f t="shared" si="791"/>
        <v>4</v>
      </c>
      <c r="J4847" s="75">
        <f t="shared" si="791"/>
        <v>5</v>
      </c>
      <c r="K4847" s="75">
        <f t="shared" si="791"/>
        <v>100</v>
      </c>
      <c r="L4847" s="75">
        <f t="shared" si="791"/>
        <v>100</v>
      </c>
      <c r="M4847" s="75">
        <f t="shared" si="791"/>
        <v>100</v>
      </c>
      <c r="N4847" s="75">
        <f t="shared" si="791"/>
        <v>100</v>
      </c>
      <c r="O4847" s="75">
        <f t="shared" si="791"/>
        <v>100</v>
      </c>
      <c r="P4847">
        <f t="shared" si="785"/>
        <v>1</v>
      </c>
      <c r="Q4847" t="str">
        <f t="shared" si="786"/>
        <v>D20201231</v>
      </c>
      <c r="R4847">
        <f t="shared" si="787"/>
        <v>7182089</v>
      </c>
      <c r="S4847">
        <v>1</v>
      </c>
      <c r="T4847">
        <f t="shared" ref="T4847:W4910" si="792">IF(AND($R4847&gt;T$2,$R4847&lt;=T$3),1,0)</f>
        <v>0</v>
      </c>
      <c r="U4847">
        <f t="shared" si="792"/>
        <v>0</v>
      </c>
      <c r="V4847">
        <f t="shared" si="792"/>
        <v>1</v>
      </c>
      <c r="W4847">
        <f t="shared" si="792"/>
        <v>0</v>
      </c>
    </row>
    <row r="4848" spans="1:23" x14ac:dyDescent="0.25">
      <c r="A4848" t="s">
        <v>9462</v>
      </c>
      <c r="B4848">
        <v>1</v>
      </c>
      <c r="C4848">
        <v>104366</v>
      </c>
      <c r="E4848" s="74">
        <v>3444539</v>
      </c>
      <c r="F4848" s="75">
        <f t="shared" si="791"/>
        <v>1</v>
      </c>
      <c r="G4848" s="75">
        <f t="shared" si="791"/>
        <v>2</v>
      </c>
      <c r="H4848" s="75">
        <f t="shared" si="791"/>
        <v>3</v>
      </c>
      <c r="I4848" s="75">
        <f t="shared" si="791"/>
        <v>100</v>
      </c>
      <c r="J4848" s="75">
        <f t="shared" si="791"/>
        <v>100</v>
      </c>
      <c r="K4848" s="75">
        <f t="shared" si="791"/>
        <v>100</v>
      </c>
      <c r="L4848" s="75">
        <f t="shared" si="791"/>
        <v>100</v>
      </c>
      <c r="M4848" s="75">
        <f t="shared" si="791"/>
        <v>100</v>
      </c>
      <c r="N4848" s="75">
        <f t="shared" si="791"/>
        <v>100</v>
      </c>
      <c r="O4848" s="75">
        <f t="shared" si="791"/>
        <v>100</v>
      </c>
      <c r="P4848">
        <f t="shared" si="785"/>
        <v>1</v>
      </c>
      <c r="Q4848" t="str">
        <f t="shared" si="786"/>
        <v>D20201231</v>
      </c>
      <c r="R4848">
        <f t="shared" si="787"/>
        <v>533334</v>
      </c>
      <c r="S4848">
        <v>1</v>
      </c>
      <c r="T4848">
        <f t="shared" si="792"/>
        <v>0</v>
      </c>
      <c r="U4848">
        <f t="shared" si="792"/>
        <v>0</v>
      </c>
      <c r="V4848">
        <f t="shared" si="792"/>
        <v>0</v>
      </c>
      <c r="W4848">
        <f t="shared" si="792"/>
        <v>1</v>
      </c>
    </row>
    <row r="4849" spans="1:23" x14ac:dyDescent="0.25">
      <c r="A4849" t="s">
        <v>9464</v>
      </c>
      <c r="B4849">
        <v>1</v>
      </c>
      <c r="C4849">
        <v>528214</v>
      </c>
      <c r="E4849" s="74">
        <v>3445460</v>
      </c>
      <c r="F4849" s="75">
        <f t="shared" si="791"/>
        <v>1</v>
      </c>
      <c r="G4849" s="75">
        <f t="shared" si="791"/>
        <v>2</v>
      </c>
      <c r="H4849" s="75">
        <f t="shared" si="791"/>
        <v>3</v>
      </c>
      <c r="I4849" s="75">
        <f t="shared" si="791"/>
        <v>4</v>
      </c>
      <c r="J4849" s="75">
        <f t="shared" si="791"/>
        <v>5</v>
      </c>
      <c r="K4849" s="75">
        <f t="shared" si="791"/>
        <v>100</v>
      </c>
      <c r="L4849" s="75">
        <f t="shared" si="791"/>
        <v>100</v>
      </c>
      <c r="M4849" s="75">
        <f t="shared" si="791"/>
        <v>100</v>
      </c>
      <c r="N4849" s="75">
        <f t="shared" si="791"/>
        <v>100</v>
      </c>
      <c r="O4849" s="75">
        <f t="shared" si="791"/>
        <v>100</v>
      </c>
      <c r="P4849">
        <f t="shared" si="785"/>
        <v>1</v>
      </c>
      <c r="Q4849" t="str">
        <f t="shared" si="786"/>
        <v>D20201231</v>
      </c>
      <c r="R4849">
        <f t="shared" si="787"/>
        <v>526357</v>
      </c>
      <c r="S4849">
        <v>1</v>
      </c>
      <c r="T4849">
        <f t="shared" si="792"/>
        <v>0</v>
      </c>
      <c r="U4849">
        <f t="shared" si="792"/>
        <v>0</v>
      </c>
      <c r="V4849">
        <f t="shared" si="792"/>
        <v>0</v>
      </c>
      <c r="W4849">
        <f t="shared" si="792"/>
        <v>1</v>
      </c>
    </row>
    <row r="4850" spans="1:23" x14ac:dyDescent="0.25">
      <c r="A4850" t="s">
        <v>9466</v>
      </c>
      <c r="B4850">
        <v>1</v>
      </c>
      <c r="C4850">
        <v>222351</v>
      </c>
      <c r="E4850" s="74">
        <v>3445901</v>
      </c>
      <c r="F4850" s="75">
        <f t="shared" si="791"/>
        <v>1</v>
      </c>
      <c r="G4850" s="75">
        <f t="shared" si="791"/>
        <v>2</v>
      </c>
      <c r="H4850" s="75">
        <f t="shared" si="791"/>
        <v>3</v>
      </c>
      <c r="I4850" s="75">
        <f t="shared" si="791"/>
        <v>4</v>
      </c>
      <c r="J4850" s="75">
        <f t="shared" si="791"/>
        <v>5</v>
      </c>
      <c r="K4850" s="75">
        <f t="shared" si="791"/>
        <v>6</v>
      </c>
      <c r="L4850" s="75">
        <f t="shared" si="791"/>
        <v>7</v>
      </c>
      <c r="M4850" s="75">
        <f t="shared" si="791"/>
        <v>8</v>
      </c>
      <c r="N4850" s="75">
        <f t="shared" si="791"/>
        <v>9</v>
      </c>
      <c r="O4850" s="75">
        <f t="shared" si="791"/>
        <v>10</v>
      </c>
      <c r="P4850">
        <f t="shared" si="785"/>
        <v>1</v>
      </c>
      <c r="Q4850" t="str">
        <f t="shared" si="786"/>
        <v>D20201231</v>
      </c>
      <c r="R4850">
        <f t="shared" si="787"/>
        <v>187799</v>
      </c>
      <c r="S4850">
        <v>1</v>
      </c>
      <c r="T4850">
        <f t="shared" si="792"/>
        <v>0</v>
      </c>
      <c r="U4850">
        <f t="shared" si="792"/>
        <v>0</v>
      </c>
      <c r="V4850">
        <f t="shared" si="792"/>
        <v>0</v>
      </c>
      <c r="W4850">
        <f t="shared" si="792"/>
        <v>1</v>
      </c>
    </row>
    <row r="4851" spans="1:23" x14ac:dyDescent="0.25">
      <c r="A4851" t="s">
        <v>9468</v>
      </c>
      <c r="B4851">
        <v>1</v>
      </c>
      <c r="C4851">
        <v>215526</v>
      </c>
      <c r="E4851" s="74">
        <v>3446225</v>
      </c>
      <c r="F4851" s="75">
        <f t="shared" si="791"/>
        <v>1</v>
      </c>
      <c r="G4851" s="75">
        <f t="shared" si="791"/>
        <v>2</v>
      </c>
      <c r="H4851" s="75">
        <f t="shared" si="791"/>
        <v>3</v>
      </c>
      <c r="I4851" s="75">
        <f t="shared" si="791"/>
        <v>4</v>
      </c>
      <c r="J4851" s="75">
        <f t="shared" si="791"/>
        <v>5</v>
      </c>
      <c r="K4851" s="75">
        <f t="shared" si="791"/>
        <v>6</v>
      </c>
      <c r="L4851" s="75">
        <f t="shared" si="791"/>
        <v>7</v>
      </c>
      <c r="M4851" s="75">
        <f t="shared" si="791"/>
        <v>8</v>
      </c>
      <c r="N4851" s="75">
        <f t="shared" si="791"/>
        <v>9</v>
      </c>
      <c r="O4851" s="75">
        <f t="shared" si="791"/>
        <v>10</v>
      </c>
      <c r="P4851">
        <f t="shared" si="785"/>
        <v>1</v>
      </c>
      <c r="Q4851" t="str">
        <f t="shared" si="786"/>
        <v>D20201231</v>
      </c>
      <c r="R4851">
        <f t="shared" si="787"/>
        <v>107981</v>
      </c>
      <c r="S4851">
        <v>1</v>
      </c>
      <c r="T4851">
        <f t="shared" si="792"/>
        <v>0</v>
      </c>
      <c r="U4851">
        <f t="shared" si="792"/>
        <v>0</v>
      </c>
      <c r="V4851">
        <f t="shared" si="792"/>
        <v>0</v>
      </c>
      <c r="W4851">
        <f t="shared" si="792"/>
        <v>1</v>
      </c>
    </row>
    <row r="4852" spans="1:23" x14ac:dyDescent="0.25">
      <c r="A4852" t="s">
        <v>9470</v>
      </c>
      <c r="B4852">
        <v>1</v>
      </c>
      <c r="C4852">
        <v>115426</v>
      </c>
      <c r="E4852" s="74">
        <v>3446636</v>
      </c>
      <c r="F4852" s="75">
        <f t="shared" si="791"/>
        <v>1</v>
      </c>
      <c r="G4852" s="75">
        <f t="shared" si="791"/>
        <v>2</v>
      </c>
      <c r="H4852" s="75">
        <f t="shared" si="791"/>
        <v>3</v>
      </c>
      <c r="I4852" s="75">
        <f t="shared" si="791"/>
        <v>4</v>
      </c>
      <c r="J4852" s="75">
        <f t="shared" si="791"/>
        <v>100</v>
      </c>
      <c r="K4852" s="75">
        <f t="shared" si="791"/>
        <v>100</v>
      </c>
      <c r="L4852" s="75">
        <f t="shared" si="791"/>
        <v>100</v>
      </c>
      <c r="M4852" s="75">
        <f t="shared" si="791"/>
        <v>100</v>
      </c>
      <c r="N4852" s="75">
        <f t="shared" si="791"/>
        <v>100</v>
      </c>
      <c r="O4852" s="75">
        <f t="shared" si="791"/>
        <v>100</v>
      </c>
      <c r="P4852">
        <f t="shared" si="785"/>
        <v>1</v>
      </c>
      <c r="Q4852" t="str">
        <f t="shared" si="786"/>
        <v>D20201231</v>
      </c>
      <c r="R4852">
        <f t="shared" si="787"/>
        <v>682846</v>
      </c>
      <c r="S4852">
        <v>1</v>
      </c>
      <c r="T4852">
        <f t="shared" si="792"/>
        <v>0</v>
      </c>
      <c r="U4852">
        <f t="shared" si="792"/>
        <v>0</v>
      </c>
      <c r="V4852">
        <f t="shared" si="792"/>
        <v>0</v>
      </c>
      <c r="W4852">
        <f t="shared" si="792"/>
        <v>1</v>
      </c>
    </row>
    <row r="4853" spans="1:23" x14ac:dyDescent="0.25">
      <c r="A4853" t="s">
        <v>9472</v>
      </c>
      <c r="B4853">
        <v>1</v>
      </c>
      <c r="C4853">
        <v>180769</v>
      </c>
      <c r="E4853" s="74">
        <v>3446784</v>
      </c>
      <c r="F4853" s="75">
        <f t="shared" si="791"/>
        <v>1</v>
      </c>
      <c r="G4853" s="75">
        <f t="shared" si="791"/>
        <v>2</v>
      </c>
      <c r="H4853" s="75">
        <f t="shared" si="791"/>
        <v>3</v>
      </c>
      <c r="I4853" s="75">
        <f t="shared" si="791"/>
        <v>4</v>
      </c>
      <c r="J4853" s="75">
        <f t="shared" si="791"/>
        <v>5</v>
      </c>
      <c r="K4853" s="75">
        <f t="shared" si="791"/>
        <v>6</v>
      </c>
      <c r="L4853" s="75">
        <f t="shared" si="791"/>
        <v>7</v>
      </c>
      <c r="M4853" s="75">
        <f t="shared" si="791"/>
        <v>8</v>
      </c>
      <c r="N4853" s="75">
        <f t="shared" si="791"/>
        <v>9</v>
      </c>
      <c r="O4853" s="75">
        <f t="shared" si="791"/>
        <v>10</v>
      </c>
      <c r="P4853">
        <f t="shared" si="785"/>
        <v>1</v>
      </c>
      <c r="Q4853" t="str">
        <f t="shared" si="786"/>
        <v>D20201231</v>
      </c>
      <c r="R4853">
        <f t="shared" si="787"/>
        <v>243443</v>
      </c>
      <c r="S4853">
        <v>1</v>
      </c>
      <c r="T4853">
        <f t="shared" si="792"/>
        <v>0</v>
      </c>
      <c r="U4853">
        <f t="shared" si="792"/>
        <v>0</v>
      </c>
      <c r="V4853">
        <f t="shared" si="792"/>
        <v>0</v>
      </c>
      <c r="W4853">
        <f t="shared" si="792"/>
        <v>1</v>
      </c>
    </row>
    <row r="4854" spans="1:23" x14ac:dyDescent="0.25">
      <c r="A4854" t="s">
        <v>9474</v>
      </c>
      <c r="B4854">
        <v>1</v>
      </c>
      <c r="C4854">
        <v>658393</v>
      </c>
      <c r="E4854" s="74">
        <v>3447576</v>
      </c>
      <c r="F4854" s="75">
        <f t="shared" si="791"/>
        <v>1</v>
      </c>
      <c r="G4854" s="75">
        <f t="shared" si="791"/>
        <v>2</v>
      </c>
      <c r="H4854" s="75">
        <f t="shared" si="791"/>
        <v>3</v>
      </c>
      <c r="I4854" s="75">
        <f t="shared" si="791"/>
        <v>4</v>
      </c>
      <c r="J4854" s="75">
        <f t="shared" si="791"/>
        <v>5</v>
      </c>
      <c r="K4854" s="75">
        <f t="shared" si="791"/>
        <v>6</v>
      </c>
      <c r="L4854" s="75">
        <f t="shared" si="791"/>
        <v>7</v>
      </c>
      <c r="M4854" s="75">
        <f t="shared" si="791"/>
        <v>8</v>
      </c>
      <c r="N4854" s="75">
        <f t="shared" si="791"/>
        <v>9</v>
      </c>
      <c r="O4854" s="75">
        <f t="shared" si="791"/>
        <v>10</v>
      </c>
      <c r="P4854">
        <f t="shared" si="785"/>
        <v>1</v>
      </c>
      <c r="Q4854" t="str">
        <f t="shared" si="786"/>
        <v>D20201231</v>
      </c>
      <c r="R4854">
        <f t="shared" si="787"/>
        <v>2585103</v>
      </c>
      <c r="S4854">
        <v>1</v>
      </c>
      <c r="T4854">
        <f t="shared" si="792"/>
        <v>0</v>
      </c>
      <c r="U4854">
        <f t="shared" si="792"/>
        <v>0</v>
      </c>
      <c r="V4854">
        <f t="shared" si="792"/>
        <v>1</v>
      </c>
      <c r="W4854">
        <f t="shared" si="792"/>
        <v>0</v>
      </c>
    </row>
    <row r="4855" spans="1:23" x14ac:dyDescent="0.25">
      <c r="A4855" t="s">
        <v>9476</v>
      </c>
      <c r="B4855">
        <v>1</v>
      </c>
      <c r="C4855">
        <v>71986</v>
      </c>
      <c r="E4855" s="74">
        <v>3447772</v>
      </c>
      <c r="F4855" s="75">
        <f t="shared" ref="F4855:O4864" si="793">IFERROR(VLOOKUP(CONCATENATE(F$4,".",$E4855),$A$4:$C$488690,2,FALSE)*F$3,100)</f>
        <v>1</v>
      </c>
      <c r="G4855" s="75">
        <f t="shared" si="793"/>
        <v>2</v>
      </c>
      <c r="H4855" s="75">
        <f t="shared" si="793"/>
        <v>3</v>
      </c>
      <c r="I4855" s="75">
        <f t="shared" si="793"/>
        <v>100</v>
      </c>
      <c r="J4855" s="75">
        <f t="shared" si="793"/>
        <v>100</v>
      </c>
      <c r="K4855" s="75">
        <f t="shared" si="793"/>
        <v>100</v>
      </c>
      <c r="L4855" s="75">
        <f t="shared" si="793"/>
        <v>100</v>
      </c>
      <c r="M4855" s="75">
        <f t="shared" si="793"/>
        <v>100</v>
      </c>
      <c r="N4855" s="75">
        <f t="shared" si="793"/>
        <v>100</v>
      </c>
      <c r="O4855" s="75">
        <f t="shared" si="793"/>
        <v>100</v>
      </c>
      <c r="P4855">
        <f t="shared" si="785"/>
        <v>1</v>
      </c>
      <c r="Q4855" t="str">
        <f t="shared" si="786"/>
        <v>D20201231</v>
      </c>
      <c r="R4855">
        <f t="shared" si="787"/>
        <v>197802</v>
      </c>
      <c r="S4855">
        <v>1</v>
      </c>
      <c r="T4855">
        <f t="shared" si="792"/>
        <v>0</v>
      </c>
      <c r="U4855">
        <f t="shared" si="792"/>
        <v>0</v>
      </c>
      <c r="V4855">
        <f t="shared" si="792"/>
        <v>0</v>
      </c>
      <c r="W4855">
        <f t="shared" si="792"/>
        <v>1</v>
      </c>
    </row>
    <row r="4856" spans="1:23" x14ac:dyDescent="0.25">
      <c r="A4856" t="s">
        <v>9478</v>
      </c>
      <c r="B4856">
        <v>1</v>
      </c>
      <c r="C4856">
        <v>225021</v>
      </c>
      <c r="E4856" s="74">
        <v>3447820</v>
      </c>
      <c r="F4856" s="75">
        <f t="shared" si="793"/>
        <v>1</v>
      </c>
      <c r="G4856" s="75">
        <f t="shared" si="793"/>
        <v>2</v>
      </c>
      <c r="H4856" s="75">
        <f t="shared" si="793"/>
        <v>3</v>
      </c>
      <c r="I4856" s="75">
        <f t="shared" si="793"/>
        <v>4</v>
      </c>
      <c r="J4856" s="75">
        <f t="shared" si="793"/>
        <v>5</v>
      </c>
      <c r="K4856" s="75">
        <f t="shared" si="793"/>
        <v>6</v>
      </c>
      <c r="L4856" s="75">
        <f t="shared" si="793"/>
        <v>7</v>
      </c>
      <c r="M4856" s="75">
        <f t="shared" si="793"/>
        <v>8</v>
      </c>
      <c r="N4856" s="75">
        <f t="shared" si="793"/>
        <v>9</v>
      </c>
      <c r="O4856" s="75">
        <f t="shared" si="793"/>
        <v>10</v>
      </c>
      <c r="P4856">
        <f t="shared" si="785"/>
        <v>1</v>
      </c>
      <c r="Q4856" t="str">
        <f t="shared" si="786"/>
        <v>D20201231</v>
      </c>
      <c r="R4856">
        <f t="shared" si="787"/>
        <v>930955</v>
      </c>
      <c r="S4856">
        <v>1</v>
      </c>
      <c r="T4856">
        <f t="shared" si="792"/>
        <v>0</v>
      </c>
      <c r="U4856">
        <f t="shared" si="792"/>
        <v>0</v>
      </c>
      <c r="V4856">
        <f t="shared" si="792"/>
        <v>0</v>
      </c>
      <c r="W4856">
        <f t="shared" si="792"/>
        <v>1</v>
      </c>
    </row>
    <row r="4857" spans="1:23" x14ac:dyDescent="0.25">
      <c r="A4857" t="s">
        <v>9479</v>
      </c>
      <c r="B4857">
        <v>1</v>
      </c>
      <c r="C4857">
        <v>203051</v>
      </c>
      <c r="E4857" s="74">
        <v>3448162</v>
      </c>
      <c r="F4857" s="75">
        <f t="shared" si="793"/>
        <v>1</v>
      </c>
      <c r="G4857" s="75">
        <f t="shared" si="793"/>
        <v>2</v>
      </c>
      <c r="H4857" s="75">
        <f t="shared" si="793"/>
        <v>3</v>
      </c>
      <c r="I4857" s="75">
        <f t="shared" si="793"/>
        <v>4</v>
      </c>
      <c r="J4857" s="75">
        <f t="shared" si="793"/>
        <v>5</v>
      </c>
      <c r="K4857" s="75">
        <f t="shared" si="793"/>
        <v>6</v>
      </c>
      <c r="L4857" s="75">
        <f t="shared" si="793"/>
        <v>7</v>
      </c>
      <c r="M4857" s="75">
        <f t="shared" si="793"/>
        <v>8</v>
      </c>
      <c r="N4857" s="75">
        <f t="shared" si="793"/>
        <v>9</v>
      </c>
      <c r="O4857" s="75">
        <f t="shared" si="793"/>
        <v>10</v>
      </c>
      <c r="P4857">
        <f t="shared" si="785"/>
        <v>1</v>
      </c>
      <c r="Q4857" t="str">
        <f t="shared" si="786"/>
        <v>D20201231</v>
      </c>
      <c r="R4857">
        <f t="shared" si="787"/>
        <v>142015</v>
      </c>
      <c r="S4857">
        <v>1</v>
      </c>
      <c r="T4857">
        <f t="shared" si="792"/>
        <v>0</v>
      </c>
      <c r="U4857">
        <f t="shared" si="792"/>
        <v>0</v>
      </c>
      <c r="V4857">
        <f t="shared" si="792"/>
        <v>0</v>
      </c>
      <c r="W4857">
        <f t="shared" si="792"/>
        <v>1</v>
      </c>
    </row>
    <row r="4858" spans="1:23" x14ac:dyDescent="0.25">
      <c r="A4858" t="s">
        <v>9481</v>
      </c>
      <c r="B4858">
        <v>1</v>
      </c>
      <c r="C4858">
        <v>358302</v>
      </c>
      <c r="E4858" s="74">
        <v>3448425</v>
      </c>
      <c r="F4858" s="75">
        <f t="shared" si="793"/>
        <v>1</v>
      </c>
      <c r="G4858" s="75">
        <f t="shared" si="793"/>
        <v>2</v>
      </c>
      <c r="H4858" s="75">
        <f t="shared" si="793"/>
        <v>3</v>
      </c>
      <c r="I4858" s="75">
        <f t="shared" si="793"/>
        <v>4</v>
      </c>
      <c r="J4858" s="75">
        <f t="shared" si="793"/>
        <v>5</v>
      </c>
      <c r="K4858" s="75">
        <f t="shared" si="793"/>
        <v>6</v>
      </c>
      <c r="L4858" s="75">
        <f t="shared" si="793"/>
        <v>7</v>
      </c>
      <c r="M4858" s="75">
        <f t="shared" si="793"/>
        <v>8</v>
      </c>
      <c r="N4858" s="75">
        <f t="shared" si="793"/>
        <v>9</v>
      </c>
      <c r="O4858" s="75">
        <f t="shared" si="793"/>
        <v>10</v>
      </c>
      <c r="P4858">
        <f t="shared" si="785"/>
        <v>1</v>
      </c>
      <c r="Q4858" t="str">
        <f t="shared" si="786"/>
        <v>D20201231</v>
      </c>
      <c r="R4858">
        <f t="shared" si="787"/>
        <v>111961</v>
      </c>
      <c r="S4858">
        <v>1</v>
      </c>
      <c r="T4858">
        <f t="shared" si="792"/>
        <v>0</v>
      </c>
      <c r="U4858">
        <f t="shared" si="792"/>
        <v>0</v>
      </c>
      <c r="V4858">
        <f t="shared" si="792"/>
        <v>0</v>
      </c>
      <c r="W4858">
        <f t="shared" si="792"/>
        <v>1</v>
      </c>
    </row>
    <row r="4859" spans="1:23" x14ac:dyDescent="0.25">
      <c r="A4859" t="s">
        <v>9483</v>
      </c>
      <c r="B4859">
        <v>1</v>
      </c>
      <c r="C4859">
        <v>118203</v>
      </c>
      <c r="E4859" s="74">
        <v>3449066</v>
      </c>
      <c r="F4859" s="75">
        <f t="shared" si="793"/>
        <v>1</v>
      </c>
      <c r="G4859" s="75">
        <f t="shared" si="793"/>
        <v>2</v>
      </c>
      <c r="H4859" s="75">
        <f t="shared" si="793"/>
        <v>3</v>
      </c>
      <c r="I4859" s="75">
        <f t="shared" si="793"/>
        <v>4</v>
      </c>
      <c r="J4859" s="75">
        <f t="shared" si="793"/>
        <v>5</v>
      </c>
      <c r="K4859" s="75">
        <f t="shared" si="793"/>
        <v>6</v>
      </c>
      <c r="L4859" s="75">
        <f t="shared" si="793"/>
        <v>7</v>
      </c>
      <c r="M4859" s="75">
        <f t="shared" si="793"/>
        <v>8</v>
      </c>
      <c r="N4859" s="75">
        <f t="shared" si="793"/>
        <v>9</v>
      </c>
      <c r="O4859" s="75">
        <f t="shared" si="793"/>
        <v>10</v>
      </c>
      <c r="P4859">
        <f t="shared" si="785"/>
        <v>1</v>
      </c>
      <c r="Q4859" t="str">
        <f t="shared" si="786"/>
        <v>D20201231</v>
      </c>
      <c r="R4859">
        <f t="shared" si="787"/>
        <v>2318091</v>
      </c>
      <c r="S4859">
        <v>1</v>
      </c>
      <c r="T4859">
        <f t="shared" si="792"/>
        <v>0</v>
      </c>
      <c r="U4859">
        <f t="shared" si="792"/>
        <v>0</v>
      </c>
      <c r="V4859">
        <f t="shared" si="792"/>
        <v>1</v>
      </c>
      <c r="W4859">
        <f t="shared" si="792"/>
        <v>0</v>
      </c>
    </row>
    <row r="4860" spans="1:23" x14ac:dyDescent="0.25">
      <c r="A4860" t="s">
        <v>9485</v>
      </c>
      <c r="B4860">
        <v>1</v>
      </c>
      <c r="C4860">
        <v>244173</v>
      </c>
      <c r="E4860" s="74">
        <v>3451050</v>
      </c>
      <c r="F4860" s="75">
        <f t="shared" si="793"/>
        <v>1</v>
      </c>
      <c r="G4860" s="75">
        <f t="shared" si="793"/>
        <v>2</v>
      </c>
      <c r="H4860" s="75">
        <f t="shared" si="793"/>
        <v>3</v>
      </c>
      <c r="I4860" s="75">
        <f t="shared" si="793"/>
        <v>4</v>
      </c>
      <c r="J4860" s="75">
        <f t="shared" si="793"/>
        <v>5</v>
      </c>
      <c r="K4860" s="75">
        <f t="shared" si="793"/>
        <v>6</v>
      </c>
      <c r="L4860" s="75">
        <f t="shared" si="793"/>
        <v>7</v>
      </c>
      <c r="M4860" s="75">
        <f t="shared" si="793"/>
        <v>8</v>
      </c>
      <c r="N4860" s="75">
        <f t="shared" si="793"/>
        <v>9</v>
      </c>
      <c r="O4860" s="75">
        <f t="shared" si="793"/>
        <v>10</v>
      </c>
      <c r="P4860">
        <f t="shared" si="785"/>
        <v>1</v>
      </c>
      <c r="Q4860" t="str">
        <f t="shared" si="786"/>
        <v>D20201231</v>
      </c>
      <c r="R4860">
        <f t="shared" si="787"/>
        <v>496480</v>
      </c>
      <c r="S4860">
        <v>1</v>
      </c>
      <c r="T4860">
        <f t="shared" si="792"/>
        <v>0</v>
      </c>
      <c r="U4860">
        <f t="shared" si="792"/>
        <v>0</v>
      </c>
      <c r="V4860">
        <f t="shared" si="792"/>
        <v>0</v>
      </c>
      <c r="W4860">
        <f t="shared" si="792"/>
        <v>1</v>
      </c>
    </row>
    <row r="4861" spans="1:23" x14ac:dyDescent="0.25">
      <c r="A4861" t="s">
        <v>9487</v>
      </c>
      <c r="B4861">
        <v>1</v>
      </c>
      <c r="C4861">
        <v>409174</v>
      </c>
      <c r="E4861" s="74">
        <v>3455227</v>
      </c>
      <c r="F4861" s="75">
        <f t="shared" si="793"/>
        <v>1</v>
      </c>
      <c r="G4861" s="75">
        <f t="shared" si="793"/>
        <v>2</v>
      </c>
      <c r="H4861" s="75">
        <f t="shared" si="793"/>
        <v>3</v>
      </c>
      <c r="I4861" s="75">
        <f t="shared" si="793"/>
        <v>4</v>
      </c>
      <c r="J4861" s="75">
        <f t="shared" si="793"/>
        <v>5</v>
      </c>
      <c r="K4861" s="75">
        <f t="shared" si="793"/>
        <v>6</v>
      </c>
      <c r="L4861" s="75">
        <f t="shared" si="793"/>
        <v>7</v>
      </c>
      <c r="M4861" s="75">
        <f t="shared" si="793"/>
        <v>8</v>
      </c>
      <c r="N4861" s="75">
        <f t="shared" si="793"/>
        <v>9</v>
      </c>
      <c r="O4861" s="75">
        <f t="shared" si="793"/>
        <v>10</v>
      </c>
      <c r="P4861">
        <f t="shared" si="785"/>
        <v>1</v>
      </c>
      <c r="Q4861" t="str">
        <f t="shared" si="786"/>
        <v>D20201231</v>
      </c>
      <c r="R4861">
        <f t="shared" si="787"/>
        <v>617747</v>
      </c>
      <c r="S4861">
        <v>1</v>
      </c>
      <c r="T4861">
        <f t="shared" si="792"/>
        <v>0</v>
      </c>
      <c r="U4861">
        <f t="shared" si="792"/>
        <v>0</v>
      </c>
      <c r="V4861">
        <f t="shared" si="792"/>
        <v>0</v>
      </c>
      <c r="W4861">
        <f t="shared" si="792"/>
        <v>1</v>
      </c>
    </row>
    <row r="4862" spans="1:23" x14ac:dyDescent="0.25">
      <c r="A4862" t="s">
        <v>9488</v>
      </c>
      <c r="B4862">
        <v>1</v>
      </c>
      <c r="C4862">
        <v>440969</v>
      </c>
      <c r="E4862" s="74">
        <v>3459207</v>
      </c>
      <c r="F4862" s="75">
        <f t="shared" si="793"/>
        <v>1</v>
      </c>
      <c r="G4862" s="75">
        <f t="shared" si="793"/>
        <v>2</v>
      </c>
      <c r="H4862" s="75">
        <f t="shared" si="793"/>
        <v>3</v>
      </c>
      <c r="I4862" s="75">
        <f t="shared" si="793"/>
        <v>4</v>
      </c>
      <c r="J4862" s="75">
        <f t="shared" si="793"/>
        <v>5</v>
      </c>
      <c r="K4862" s="75">
        <f t="shared" si="793"/>
        <v>6</v>
      </c>
      <c r="L4862" s="75">
        <f t="shared" si="793"/>
        <v>7</v>
      </c>
      <c r="M4862" s="75">
        <f t="shared" si="793"/>
        <v>8</v>
      </c>
      <c r="N4862" s="75">
        <f t="shared" si="793"/>
        <v>9</v>
      </c>
      <c r="O4862" s="75">
        <f t="shared" si="793"/>
        <v>10</v>
      </c>
      <c r="P4862">
        <f t="shared" si="785"/>
        <v>1</v>
      </c>
      <c r="Q4862" t="str">
        <f t="shared" si="786"/>
        <v>D20201231</v>
      </c>
      <c r="R4862">
        <f t="shared" si="787"/>
        <v>510344</v>
      </c>
      <c r="S4862">
        <v>1</v>
      </c>
      <c r="T4862">
        <f t="shared" si="792"/>
        <v>0</v>
      </c>
      <c r="U4862">
        <f t="shared" si="792"/>
        <v>0</v>
      </c>
      <c r="V4862">
        <f t="shared" si="792"/>
        <v>0</v>
      </c>
      <c r="W4862">
        <f t="shared" si="792"/>
        <v>1</v>
      </c>
    </row>
    <row r="4863" spans="1:23" x14ac:dyDescent="0.25">
      <c r="A4863" t="s">
        <v>9490</v>
      </c>
      <c r="B4863">
        <v>1</v>
      </c>
      <c r="C4863">
        <v>157318</v>
      </c>
      <c r="E4863" s="74">
        <v>3459216</v>
      </c>
      <c r="F4863" s="75">
        <f t="shared" si="793"/>
        <v>1</v>
      </c>
      <c r="G4863" s="75">
        <f t="shared" si="793"/>
        <v>2</v>
      </c>
      <c r="H4863" s="75">
        <f t="shared" si="793"/>
        <v>3</v>
      </c>
      <c r="I4863" s="75">
        <f t="shared" si="793"/>
        <v>4</v>
      </c>
      <c r="J4863" s="75">
        <f t="shared" si="793"/>
        <v>5</v>
      </c>
      <c r="K4863" s="75">
        <f t="shared" si="793"/>
        <v>6</v>
      </c>
      <c r="L4863" s="75">
        <f t="shared" si="793"/>
        <v>7</v>
      </c>
      <c r="M4863" s="75">
        <f t="shared" si="793"/>
        <v>8</v>
      </c>
      <c r="N4863" s="75">
        <f t="shared" si="793"/>
        <v>9</v>
      </c>
      <c r="O4863" s="75">
        <f t="shared" si="793"/>
        <v>10</v>
      </c>
      <c r="P4863">
        <f t="shared" si="785"/>
        <v>1</v>
      </c>
      <c r="Q4863" t="str">
        <f t="shared" si="786"/>
        <v>D20201231</v>
      </c>
      <c r="R4863">
        <f t="shared" si="787"/>
        <v>156070</v>
      </c>
      <c r="S4863">
        <v>1</v>
      </c>
      <c r="T4863">
        <f t="shared" si="792"/>
        <v>0</v>
      </c>
      <c r="U4863">
        <f t="shared" si="792"/>
        <v>0</v>
      </c>
      <c r="V4863">
        <f t="shared" si="792"/>
        <v>0</v>
      </c>
      <c r="W4863">
        <f t="shared" si="792"/>
        <v>1</v>
      </c>
    </row>
    <row r="4864" spans="1:23" x14ac:dyDescent="0.25">
      <c r="A4864" t="s">
        <v>9492</v>
      </c>
      <c r="B4864">
        <v>1</v>
      </c>
      <c r="C4864">
        <v>142600</v>
      </c>
      <c r="E4864" s="74">
        <v>3462458</v>
      </c>
      <c r="F4864" s="75">
        <f t="shared" si="793"/>
        <v>1</v>
      </c>
      <c r="G4864" s="75">
        <f t="shared" si="793"/>
        <v>100</v>
      </c>
      <c r="H4864" s="75">
        <f t="shared" si="793"/>
        <v>100</v>
      </c>
      <c r="I4864" s="75">
        <f t="shared" si="793"/>
        <v>100</v>
      </c>
      <c r="J4864" s="75">
        <f t="shared" si="793"/>
        <v>100</v>
      </c>
      <c r="K4864" s="75">
        <f t="shared" si="793"/>
        <v>100</v>
      </c>
      <c r="L4864" s="75">
        <f t="shared" si="793"/>
        <v>100</v>
      </c>
      <c r="M4864" s="75">
        <f t="shared" si="793"/>
        <v>100</v>
      </c>
      <c r="N4864" s="75">
        <f t="shared" si="793"/>
        <v>100</v>
      </c>
      <c r="O4864" s="75">
        <f t="shared" si="793"/>
        <v>100</v>
      </c>
      <c r="P4864">
        <f t="shared" si="785"/>
        <v>1</v>
      </c>
      <c r="Q4864" t="str">
        <f t="shared" si="786"/>
        <v>D20201231</v>
      </c>
      <c r="R4864">
        <f t="shared" si="787"/>
        <v>191013</v>
      </c>
      <c r="S4864">
        <v>1</v>
      </c>
      <c r="T4864">
        <f t="shared" si="792"/>
        <v>0</v>
      </c>
      <c r="U4864">
        <f t="shared" si="792"/>
        <v>0</v>
      </c>
      <c r="V4864">
        <f t="shared" si="792"/>
        <v>0</v>
      </c>
      <c r="W4864">
        <f t="shared" si="792"/>
        <v>1</v>
      </c>
    </row>
    <row r="4865" spans="1:23" x14ac:dyDescent="0.25">
      <c r="A4865" t="s">
        <v>9494</v>
      </c>
      <c r="B4865">
        <v>1</v>
      </c>
      <c r="C4865">
        <v>317983</v>
      </c>
      <c r="E4865" s="74">
        <v>3463875</v>
      </c>
      <c r="F4865" s="75">
        <f t="shared" ref="F4865:O4874" si="794">IFERROR(VLOOKUP(CONCATENATE(F$4,".",$E4865),$A$4:$C$488690,2,FALSE)*F$3,100)</f>
        <v>1</v>
      </c>
      <c r="G4865" s="75">
        <f t="shared" si="794"/>
        <v>2</v>
      </c>
      <c r="H4865" s="75">
        <f t="shared" si="794"/>
        <v>3</v>
      </c>
      <c r="I4865" s="75">
        <f t="shared" si="794"/>
        <v>4</v>
      </c>
      <c r="J4865" s="75">
        <f t="shared" si="794"/>
        <v>5</v>
      </c>
      <c r="K4865" s="75">
        <f t="shared" si="794"/>
        <v>6</v>
      </c>
      <c r="L4865" s="75">
        <f t="shared" si="794"/>
        <v>7</v>
      </c>
      <c r="M4865" s="75">
        <f t="shared" si="794"/>
        <v>8</v>
      </c>
      <c r="N4865" s="75">
        <f t="shared" si="794"/>
        <v>9</v>
      </c>
      <c r="O4865" s="75">
        <f t="shared" si="794"/>
        <v>10</v>
      </c>
      <c r="P4865">
        <f t="shared" si="785"/>
        <v>1</v>
      </c>
      <c r="Q4865" t="str">
        <f t="shared" si="786"/>
        <v>D20201231</v>
      </c>
      <c r="R4865">
        <f t="shared" si="787"/>
        <v>258215</v>
      </c>
      <c r="S4865">
        <v>1</v>
      </c>
      <c r="T4865">
        <f t="shared" si="792"/>
        <v>0</v>
      </c>
      <c r="U4865">
        <f t="shared" si="792"/>
        <v>0</v>
      </c>
      <c r="V4865">
        <f t="shared" si="792"/>
        <v>0</v>
      </c>
      <c r="W4865">
        <f t="shared" si="792"/>
        <v>1</v>
      </c>
    </row>
    <row r="4866" spans="1:23" x14ac:dyDescent="0.25">
      <c r="A4866" t="s">
        <v>9496</v>
      </c>
      <c r="B4866">
        <v>1</v>
      </c>
      <c r="C4866">
        <v>118072</v>
      </c>
      <c r="E4866" s="74">
        <v>3465226</v>
      </c>
      <c r="F4866" s="75">
        <f t="shared" si="794"/>
        <v>1</v>
      </c>
      <c r="G4866" s="75">
        <f t="shared" si="794"/>
        <v>2</v>
      </c>
      <c r="H4866" s="75">
        <f t="shared" si="794"/>
        <v>3</v>
      </c>
      <c r="I4866" s="75">
        <f t="shared" si="794"/>
        <v>4</v>
      </c>
      <c r="J4866" s="75">
        <f t="shared" si="794"/>
        <v>5</v>
      </c>
      <c r="K4866" s="75">
        <f t="shared" si="794"/>
        <v>6</v>
      </c>
      <c r="L4866" s="75">
        <f t="shared" si="794"/>
        <v>7</v>
      </c>
      <c r="M4866" s="75">
        <f t="shared" si="794"/>
        <v>8</v>
      </c>
      <c r="N4866" s="75">
        <f t="shared" si="794"/>
        <v>9</v>
      </c>
      <c r="O4866" s="75">
        <f t="shared" si="794"/>
        <v>10</v>
      </c>
      <c r="P4866">
        <f t="shared" si="785"/>
        <v>1</v>
      </c>
      <c r="Q4866" t="str">
        <f t="shared" si="786"/>
        <v>D20201231</v>
      </c>
      <c r="R4866">
        <f t="shared" si="787"/>
        <v>2630370</v>
      </c>
      <c r="S4866">
        <v>1</v>
      </c>
      <c r="T4866">
        <f t="shared" si="792"/>
        <v>0</v>
      </c>
      <c r="U4866">
        <f t="shared" si="792"/>
        <v>0</v>
      </c>
      <c r="V4866">
        <f t="shared" si="792"/>
        <v>1</v>
      </c>
      <c r="W4866">
        <f t="shared" si="792"/>
        <v>0</v>
      </c>
    </row>
    <row r="4867" spans="1:23" x14ac:dyDescent="0.25">
      <c r="A4867" t="s">
        <v>9498</v>
      </c>
      <c r="B4867">
        <v>1</v>
      </c>
      <c r="C4867">
        <v>182460</v>
      </c>
      <c r="E4867" s="74">
        <v>3465392</v>
      </c>
      <c r="F4867" s="75">
        <f t="shared" si="794"/>
        <v>1</v>
      </c>
      <c r="G4867" s="75">
        <f t="shared" si="794"/>
        <v>2</v>
      </c>
      <c r="H4867" s="75">
        <f t="shared" si="794"/>
        <v>3</v>
      </c>
      <c r="I4867" s="75">
        <f t="shared" si="794"/>
        <v>4</v>
      </c>
      <c r="J4867" s="75">
        <f t="shared" si="794"/>
        <v>5</v>
      </c>
      <c r="K4867" s="75">
        <f t="shared" si="794"/>
        <v>6</v>
      </c>
      <c r="L4867" s="75">
        <f t="shared" si="794"/>
        <v>7</v>
      </c>
      <c r="M4867" s="75">
        <f t="shared" si="794"/>
        <v>8</v>
      </c>
      <c r="N4867" s="75">
        <f t="shared" si="794"/>
        <v>9</v>
      </c>
      <c r="O4867" s="75">
        <f t="shared" si="794"/>
        <v>10</v>
      </c>
      <c r="P4867">
        <f t="shared" si="785"/>
        <v>1</v>
      </c>
      <c r="Q4867" t="str">
        <f t="shared" si="786"/>
        <v>D20201231</v>
      </c>
      <c r="R4867">
        <f t="shared" si="787"/>
        <v>919571</v>
      </c>
      <c r="S4867">
        <v>1</v>
      </c>
      <c r="T4867">
        <f t="shared" si="792"/>
        <v>0</v>
      </c>
      <c r="U4867">
        <f t="shared" si="792"/>
        <v>0</v>
      </c>
      <c r="V4867">
        <f t="shared" si="792"/>
        <v>0</v>
      </c>
      <c r="W4867">
        <f t="shared" si="792"/>
        <v>1</v>
      </c>
    </row>
    <row r="4868" spans="1:23" x14ac:dyDescent="0.25">
      <c r="A4868" t="s">
        <v>9500</v>
      </c>
      <c r="B4868">
        <v>1</v>
      </c>
      <c r="C4868">
        <v>185270</v>
      </c>
      <c r="E4868" s="74">
        <v>3466988</v>
      </c>
      <c r="F4868" s="75">
        <f t="shared" si="794"/>
        <v>1</v>
      </c>
      <c r="G4868" s="75">
        <f t="shared" si="794"/>
        <v>2</v>
      </c>
      <c r="H4868" s="75">
        <f t="shared" si="794"/>
        <v>3</v>
      </c>
      <c r="I4868" s="75">
        <f t="shared" si="794"/>
        <v>4</v>
      </c>
      <c r="J4868" s="75">
        <f t="shared" si="794"/>
        <v>5</v>
      </c>
      <c r="K4868" s="75">
        <f t="shared" si="794"/>
        <v>6</v>
      </c>
      <c r="L4868" s="75">
        <f t="shared" si="794"/>
        <v>7</v>
      </c>
      <c r="M4868" s="75">
        <f t="shared" si="794"/>
        <v>8</v>
      </c>
      <c r="N4868" s="75">
        <f t="shared" si="794"/>
        <v>9</v>
      </c>
      <c r="O4868" s="75">
        <f t="shared" si="794"/>
        <v>10</v>
      </c>
      <c r="P4868">
        <f t="shared" si="785"/>
        <v>1</v>
      </c>
      <c r="Q4868" t="str">
        <f t="shared" si="786"/>
        <v>D20201231</v>
      </c>
      <c r="R4868">
        <f t="shared" si="787"/>
        <v>457535</v>
      </c>
      <c r="S4868">
        <v>1</v>
      </c>
      <c r="T4868">
        <f t="shared" si="792"/>
        <v>0</v>
      </c>
      <c r="U4868">
        <f t="shared" si="792"/>
        <v>0</v>
      </c>
      <c r="V4868">
        <f t="shared" si="792"/>
        <v>0</v>
      </c>
      <c r="W4868">
        <f t="shared" si="792"/>
        <v>1</v>
      </c>
    </row>
    <row r="4869" spans="1:23" x14ac:dyDescent="0.25">
      <c r="A4869" t="s">
        <v>9501</v>
      </c>
      <c r="B4869">
        <v>1</v>
      </c>
      <c r="C4869">
        <v>100991</v>
      </c>
      <c r="E4869" s="74">
        <v>3468450</v>
      </c>
      <c r="F4869" s="75">
        <f t="shared" si="794"/>
        <v>1</v>
      </c>
      <c r="G4869" s="75">
        <f t="shared" si="794"/>
        <v>2</v>
      </c>
      <c r="H4869" s="75">
        <f t="shared" si="794"/>
        <v>3</v>
      </c>
      <c r="I4869" s="75">
        <f t="shared" si="794"/>
        <v>4</v>
      </c>
      <c r="J4869" s="75">
        <f t="shared" si="794"/>
        <v>5</v>
      </c>
      <c r="K4869" s="75">
        <f t="shared" si="794"/>
        <v>6</v>
      </c>
      <c r="L4869" s="75">
        <f t="shared" si="794"/>
        <v>7</v>
      </c>
      <c r="M4869" s="75">
        <f t="shared" si="794"/>
        <v>8</v>
      </c>
      <c r="N4869" s="75">
        <f t="shared" si="794"/>
        <v>9</v>
      </c>
      <c r="O4869" s="75">
        <f t="shared" si="794"/>
        <v>10</v>
      </c>
      <c r="P4869">
        <f t="shared" si="785"/>
        <v>1</v>
      </c>
      <c r="Q4869" t="str">
        <f t="shared" si="786"/>
        <v>D20201231</v>
      </c>
      <c r="R4869">
        <f t="shared" si="787"/>
        <v>266811</v>
      </c>
      <c r="S4869">
        <v>1</v>
      </c>
      <c r="T4869">
        <f t="shared" si="792"/>
        <v>0</v>
      </c>
      <c r="U4869">
        <f t="shared" si="792"/>
        <v>0</v>
      </c>
      <c r="V4869">
        <f t="shared" si="792"/>
        <v>0</v>
      </c>
      <c r="W4869">
        <f t="shared" si="792"/>
        <v>1</v>
      </c>
    </row>
    <row r="4870" spans="1:23" x14ac:dyDescent="0.25">
      <c r="A4870" t="s">
        <v>9503</v>
      </c>
      <c r="B4870">
        <v>1</v>
      </c>
      <c r="C4870">
        <v>667998</v>
      </c>
      <c r="E4870" s="74">
        <v>3470097</v>
      </c>
      <c r="F4870" s="75">
        <f t="shared" si="794"/>
        <v>1</v>
      </c>
      <c r="G4870" s="75">
        <f t="shared" si="794"/>
        <v>2</v>
      </c>
      <c r="H4870" s="75">
        <f t="shared" si="794"/>
        <v>3</v>
      </c>
      <c r="I4870" s="75">
        <f t="shared" si="794"/>
        <v>4</v>
      </c>
      <c r="J4870" s="75">
        <f t="shared" si="794"/>
        <v>5</v>
      </c>
      <c r="K4870" s="75">
        <f t="shared" si="794"/>
        <v>6</v>
      </c>
      <c r="L4870" s="75">
        <f t="shared" si="794"/>
        <v>7</v>
      </c>
      <c r="M4870" s="75">
        <f t="shared" si="794"/>
        <v>8</v>
      </c>
      <c r="N4870" s="75">
        <f t="shared" si="794"/>
        <v>9</v>
      </c>
      <c r="O4870" s="75">
        <f t="shared" si="794"/>
        <v>10</v>
      </c>
      <c r="P4870">
        <f t="shared" ref="P4870:P4933" si="795">MIN(F4870:O4870)</f>
        <v>1</v>
      </c>
      <c r="Q4870" t="str">
        <f t="shared" ref="Q4870:Q4933" si="796">HLOOKUP($P4870,$F$3:$O$4,2,FALSE)</f>
        <v>D20201231</v>
      </c>
      <c r="R4870">
        <f t="shared" ref="R4870:R4933" si="797">VLOOKUP(CONCATENATE($Q4870,".",$E4870),$A$4:$C$488690,3,FALSE)</f>
        <v>165424</v>
      </c>
      <c r="S4870">
        <v>1</v>
      </c>
      <c r="T4870">
        <f t="shared" si="792"/>
        <v>0</v>
      </c>
      <c r="U4870">
        <f t="shared" si="792"/>
        <v>0</v>
      </c>
      <c r="V4870">
        <f t="shared" si="792"/>
        <v>0</v>
      </c>
      <c r="W4870">
        <f t="shared" si="792"/>
        <v>1</v>
      </c>
    </row>
    <row r="4871" spans="1:23" x14ac:dyDescent="0.25">
      <c r="A4871" t="s">
        <v>9505</v>
      </c>
      <c r="B4871">
        <v>1</v>
      </c>
      <c r="C4871">
        <v>88042</v>
      </c>
      <c r="E4871" s="74">
        <v>3470154</v>
      </c>
      <c r="F4871" s="75">
        <f t="shared" si="794"/>
        <v>1</v>
      </c>
      <c r="G4871" s="75">
        <f t="shared" si="794"/>
        <v>2</v>
      </c>
      <c r="H4871" s="75">
        <f t="shared" si="794"/>
        <v>3</v>
      </c>
      <c r="I4871" s="75">
        <f t="shared" si="794"/>
        <v>4</v>
      </c>
      <c r="J4871" s="75">
        <f t="shared" si="794"/>
        <v>5</v>
      </c>
      <c r="K4871" s="75">
        <f t="shared" si="794"/>
        <v>6</v>
      </c>
      <c r="L4871" s="75">
        <f t="shared" si="794"/>
        <v>7</v>
      </c>
      <c r="M4871" s="75">
        <f t="shared" si="794"/>
        <v>8</v>
      </c>
      <c r="N4871" s="75">
        <f t="shared" si="794"/>
        <v>9</v>
      </c>
      <c r="O4871" s="75">
        <f t="shared" si="794"/>
        <v>10</v>
      </c>
      <c r="P4871">
        <f t="shared" si="795"/>
        <v>1</v>
      </c>
      <c r="Q4871" t="str">
        <f t="shared" si="796"/>
        <v>D20201231</v>
      </c>
      <c r="R4871">
        <f t="shared" si="797"/>
        <v>766987</v>
      </c>
      <c r="S4871">
        <v>1</v>
      </c>
      <c r="T4871">
        <f t="shared" si="792"/>
        <v>0</v>
      </c>
      <c r="U4871">
        <f t="shared" si="792"/>
        <v>0</v>
      </c>
      <c r="V4871">
        <f t="shared" si="792"/>
        <v>0</v>
      </c>
      <c r="W4871">
        <f t="shared" si="792"/>
        <v>1</v>
      </c>
    </row>
    <row r="4872" spans="1:23" x14ac:dyDescent="0.25">
      <c r="A4872" t="s">
        <v>9507</v>
      </c>
      <c r="B4872">
        <v>1</v>
      </c>
      <c r="C4872">
        <v>789355</v>
      </c>
      <c r="E4872" s="74">
        <v>3470239</v>
      </c>
      <c r="F4872" s="75">
        <f t="shared" si="794"/>
        <v>1</v>
      </c>
      <c r="G4872" s="75">
        <f t="shared" si="794"/>
        <v>2</v>
      </c>
      <c r="H4872" s="75">
        <f t="shared" si="794"/>
        <v>3</v>
      </c>
      <c r="I4872" s="75">
        <f t="shared" si="794"/>
        <v>4</v>
      </c>
      <c r="J4872" s="75">
        <f t="shared" si="794"/>
        <v>5</v>
      </c>
      <c r="K4872" s="75">
        <f t="shared" si="794"/>
        <v>6</v>
      </c>
      <c r="L4872" s="75">
        <f t="shared" si="794"/>
        <v>7</v>
      </c>
      <c r="M4872" s="75">
        <f t="shared" si="794"/>
        <v>8</v>
      </c>
      <c r="N4872" s="75">
        <f t="shared" si="794"/>
        <v>9</v>
      </c>
      <c r="O4872" s="75">
        <f t="shared" si="794"/>
        <v>10</v>
      </c>
      <c r="P4872">
        <f t="shared" si="795"/>
        <v>1</v>
      </c>
      <c r="Q4872" t="str">
        <f t="shared" si="796"/>
        <v>D20201231</v>
      </c>
      <c r="R4872">
        <f t="shared" si="797"/>
        <v>8157881</v>
      </c>
      <c r="S4872">
        <v>1</v>
      </c>
      <c r="T4872">
        <f t="shared" si="792"/>
        <v>0</v>
      </c>
      <c r="U4872">
        <f t="shared" si="792"/>
        <v>0</v>
      </c>
      <c r="V4872">
        <f t="shared" si="792"/>
        <v>1</v>
      </c>
      <c r="W4872">
        <f t="shared" si="792"/>
        <v>0</v>
      </c>
    </row>
    <row r="4873" spans="1:23" x14ac:dyDescent="0.25">
      <c r="A4873" t="s">
        <v>9509</v>
      </c>
      <c r="B4873">
        <v>1</v>
      </c>
      <c r="C4873">
        <v>336634</v>
      </c>
      <c r="E4873" s="74">
        <v>3470930</v>
      </c>
      <c r="F4873" s="75">
        <f t="shared" si="794"/>
        <v>1</v>
      </c>
      <c r="G4873" s="75">
        <f t="shared" si="794"/>
        <v>2</v>
      </c>
      <c r="H4873" s="75">
        <f t="shared" si="794"/>
        <v>3</v>
      </c>
      <c r="I4873" s="75">
        <f t="shared" si="794"/>
        <v>4</v>
      </c>
      <c r="J4873" s="75">
        <f t="shared" si="794"/>
        <v>5</v>
      </c>
      <c r="K4873" s="75">
        <f t="shared" si="794"/>
        <v>6</v>
      </c>
      <c r="L4873" s="75">
        <f t="shared" si="794"/>
        <v>7</v>
      </c>
      <c r="M4873" s="75">
        <f t="shared" si="794"/>
        <v>8</v>
      </c>
      <c r="N4873" s="75">
        <f t="shared" si="794"/>
        <v>9</v>
      </c>
      <c r="O4873" s="75">
        <f t="shared" si="794"/>
        <v>10</v>
      </c>
      <c r="P4873">
        <f t="shared" si="795"/>
        <v>1</v>
      </c>
      <c r="Q4873" t="str">
        <f t="shared" si="796"/>
        <v>D20201231</v>
      </c>
      <c r="R4873">
        <f t="shared" si="797"/>
        <v>204362</v>
      </c>
      <c r="S4873">
        <v>1</v>
      </c>
      <c r="T4873">
        <f t="shared" si="792"/>
        <v>0</v>
      </c>
      <c r="U4873">
        <f t="shared" si="792"/>
        <v>0</v>
      </c>
      <c r="V4873">
        <f t="shared" si="792"/>
        <v>0</v>
      </c>
      <c r="W4873">
        <f t="shared" si="792"/>
        <v>1</v>
      </c>
    </row>
    <row r="4874" spans="1:23" x14ac:dyDescent="0.25">
      <c r="A4874" t="s">
        <v>9511</v>
      </c>
      <c r="B4874">
        <v>1</v>
      </c>
      <c r="C4874">
        <v>374782</v>
      </c>
      <c r="E4874" s="74">
        <v>3472046</v>
      </c>
      <c r="F4874" s="75">
        <f t="shared" si="794"/>
        <v>1</v>
      </c>
      <c r="G4874" s="75">
        <f t="shared" si="794"/>
        <v>2</v>
      </c>
      <c r="H4874" s="75">
        <f t="shared" si="794"/>
        <v>3</v>
      </c>
      <c r="I4874" s="75">
        <f t="shared" si="794"/>
        <v>4</v>
      </c>
      <c r="J4874" s="75">
        <f t="shared" si="794"/>
        <v>5</v>
      </c>
      <c r="K4874" s="75">
        <f t="shared" si="794"/>
        <v>6</v>
      </c>
      <c r="L4874" s="75">
        <f t="shared" si="794"/>
        <v>7</v>
      </c>
      <c r="M4874" s="75">
        <f t="shared" si="794"/>
        <v>8</v>
      </c>
      <c r="N4874" s="75">
        <f t="shared" si="794"/>
        <v>9</v>
      </c>
      <c r="O4874" s="75">
        <f t="shared" si="794"/>
        <v>10</v>
      </c>
      <c r="P4874">
        <f t="shared" si="795"/>
        <v>1</v>
      </c>
      <c r="Q4874" t="str">
        <f t="shared" si="796"/>
        <v>D20201231</v>
      </c>
      <c r="R4874">
        <f t="shared" si="797"/>
        <v>470526</v>
      </c>
      <c r="S4874">
        <v>1</v>
      </c>
      <c r="T4874">
        <f t="shared" si="792"/>
        <v>0</v>
      </c>
      <c r="U4874">
        <f t="shared" si="792"/>
        <v>0</v>
      </c>
      <c r="V4874">
        <f t="shared" si="792"/>
        <v>0</v>
      </c>
      <c r="W4874">
        <f t="shared" si="792"/>
        <v>1</v>
      </c>
    </row>
    <row r="4875" spans="1:23" x14ac:dyDescent="0.25">
      <c r="A4875" t="s">
        <v>9513</v>
      </c>
      <c r="B4875">
        <v>1</v>
      </c>
      <c r="C4875">
        <v>1967409</v>
      </c>
      <c r="E4875" s="74">
        <v>3472859</v>
      </c>
      <c r="F4875" s="75">
        <f t="shared" ref="F4875:O4884" si="798">IFERROR(VLOOKUP(CONCATENATE(F$4,".",$E4875),$A$4:$C$488690,2,FALSE)*F$3,100)</f>
        <v>1</v>
      </c>
      <c r="G4875" s="75">
        <f t="shared" si="798"/>
        <v>2</v>
      </c>
      <c r="H4875" s="75">
        <f t="shared" si="798"/>
        <v>3</v>
      </c>
      <c r="I4875" s="75">
        <f t="shared" si="798"/>
        <v>4</v>
      </c>
      <c r="J4875" s="75">
        <f t="shared" si="798"/>
        <v>5</v>
      </c>
      <c r="K4875" s="75">
        <f t="shared" si="798"/>
        <v>6</v>
      </c>
      <c r="L4875" s="75">
        <f t="shared" si="798"/>
        <v>7</v>
      </c>
      <c r="M4875" s="75">
        <f t="shared" si="798"/>
        <v>8</v>
      </c>
      <c r="N4875" s="75">
        <f t="shared" si="798"/>
        <v>9</v>
      </c>
      <c r="O4875" s="75">
        <f t="shared" si="798"/>
        <v>10</v>
      </c>
      <c r="P4875">
        <f t="shared" si="795"/>
        <v>1</v>
      </c>
      <c r="Q4875" t="str">
        <f t="shared" si="796"/>
        <v>D20201231</v>
      </c>
      <c r="R4875">
        <f t="shared" si="797"/>
        <v>481597</v>
      </c>
      <c r="S4875">
        <v>1</v>
      </c>
      <c r="T4875">
        <f t="shared" si="792"/>
        <v>0</v>
      </c>
      <c r="U4875">
        <f t="shared" si="792"/>
        <v>0</v>
      </c>
      <c r="V4875">
        <f t="shared" si="792"/>
        <v>0</v>
      </c>
      <c r="W4875">
        <f t="shared" si="792"/>
        <v>1</v>
      </c>
    </row>
    <row r="4876" spans="1:23" x14ac:dyDescent="0.25">
      <c r="A4876" t="s">
        <v>9515</v>
      </c>
      <c r="B4876">
        <v>1</v>
      </c>
      <c r="C4876">
        <v>43018</v>
      </c>
      <c r="E4876" s="74">
        <v>3475083</v>
      </c>
      <c r="F4876" s="75">
        <f t="shared" si="798"/>
        <v>1</v>
      </c>
      <c r="G4876" s="75">
        <f t="shared" si="798"/>
        <v>2</v>
      </c>
      <c r="H4876" s="75">
        <f t="shared" si="798"/>
        <v>3</v>
      </c>
      <c r="I4876" s="75">
        <f t="shared" si="798"/>
        <v>4</v>
      </c>
      <c r="J4876" s="75">
        <f t="shared" si="798"/>
        <v>5</v>
      </c>
      <c r="K4876" s="75">
        <f t="shared" si="798"/>
        <v>6</v>
      </c>
      <c r="L4876" s="75">
        <f t="shared" si="798"/>
        <v>7</v>
      </c>
      <c r="M4876" s="75">
        <f t="shared" si="798"/>
        <v>8</v>
      </c>
      <c r="N4876" s="75">
        <f t="shared" si="798"/>
        <v>9</v>
      </c>
      <c r="O4876" s="75">
        <f t="shared" si="798"/>
        <v>10</v>
      </c>
      <c r="P4876">
        <f t="shared" si="795"/>
        <v>1</v>
      </c>
      <c r="Q4876" t="str">
        <f t="shared" si="796"/>
        <v>D20201231</v>
      </c>
      <c r="R4876">
        <f t="shared" si="797"/>
        <v>9819719</v>
      </c>
      <c r="S4876">
        <v>1</v>
      </c>
      <c r="T4876">
        <f t="shared" si="792"/>
        <v>0</v>
      </c>
      <c r="U4876">
        <f t="shared" si="792"/>
        <v>0</v>
      </c>
      <c r="V4876">
        <f t="shared" si="792"/>
        <v>1</v>
      </c>
      <c r="W4876">
        <f t="shared" si="792"/>
        <v>0</v>
      </c>
    </row>
    <row r="4877" spans="1:23" x14ac:dyDescent="0.25">
      <c r="A4877" t="s">
        <v>9517</v>
      </c>
      <c r="B4877">
        <v>1</v>
      </c>
      <c r="C4877">
        <v>265902</v>
      </c>
      <c r="E4877" s="74">
        <v>3476192</v>
      </c>
      <c r="F4877" s="75">
        <f t="shared" si="798"/>
        <v>1</v>
      </c>
      <c r="G4877" s="75">
        <f t="shared" si="798"/>
        <v>2</v>
      </c>
      <c r="H4877" s="75">
        <f t="shared" si="798"/>
        <v>3</v>
      </c>
      <c r="I4877" s="75">
        <f t="shared" si="798"/>
        <v>4</v>
      </c>
      <c r="J4877" s="75">
        <f t="shared" si="798"/>
        <v>5</v>
      </c>
      <c r="K4877" s="75">
        <f t="shared" si="798"/>
        <v>6</v>
      </c>
      <c r="L4877" s="75">
        <f t="shared" si="798"/>
        <v>7</v>
      </c>
      <c r="M4877" s="75">
        <f t="shared" si="798"/>
        <v>8</v>
      </c>
      <c r="N4877" s="75">
        <f t="shared" si="798"/>
        <v>9</v>
      </c>
      <c r="O4877" s="75">
        <f t="shared" si="798"/>
        <v>10</v>
      </c>
      <c r="P4877">
        <f t="shared" si="795"/>
        <v>1</v>
      </c>
      <c r="Q4877" t="str">
        <f t="shared" si="796"/>
        <v>D20201231</v>
      </c>
      <c r="R4877">
        <f t="shared" si="797"/>
        <v>4179197</v>
      </c>
      <c r="S4877">
        <v>1</v>
      </c>
      <c r="T4877">
        <f t="shared" si="792"/>
        <v>0</v>
      </c>
      <c r="U4877">
        <f t="shared" si="792"/>
        <v>0</v>
      </c>
      <c r="V4877">
        <f t="shared" si="792"/>
        <v>1</v>
      </c>
      <c r="W4877">
        <f t="shared" si="792"/>
        <v>0</v>
      </c>
    </row>
    <row r="4878" spans="1:23" x14ac:dyDescent="0.25">
      <c r="A4878" t="s">
        <v>9519</v>
      </c>
      <c r="B4878">
        <v>1</v>
      </c>
      <c r="C4878">
        <v>3033781</v>
      </c>
      <c r="E4878" s="74">
        <v>3479018</v>
      </c>
      <c r="F4878" s="75">
        <f t="shared" si="798"/>
        <v>1</v>
      </c>
      <c r="G4878" s="75">
        <f t="shared" si="798"/>
        <v>2</v>
      </c>
      <c r="H4878" s="75">
        <f t="shared" si="798"/>
        <v>3</v>
      </c>
      <c r="I4878" s="75">
        <f t="shared" si="798"/>
        <v>4</v>
      </c>
      <c r="J4878" s="75">
        <f t="shared" si="798"/>
        <v>5</v>
      </c>
      <c r="K4878" s="75">
        <f t="shared" si="798"/>
        <v>6</v>
      </c>
      <c r="L4878" s="75">
        <f t="shared" si="798"/>
        <v>7</v>
      </c>
      <c r="M4878" s="75">
        <f t="shared" si="798"/>
        <v>8</v>
      </c>
      <c r="N4878" s="75">
        <f t="shared" si="798"/>
        <v>9</v>
      </c>
      <c r="O4878" s="75">
        <f t="shared" si="798"/>
        <v>10</v>
      </c>
      <c r="P4878">
        <f t="shared" si="795"/>
        <v>1</v>
      </c>
      <c r="Q4878" t="str">
        <f t="shared" si="796"/>
        <v>D20201231</v>
      </c>
      <c r="R4878">
        <f t="shared" si="797"/>
        <v>121533</v>
      </c>
      <c r="S4878">
        <v>1</v>
      </c>
      <c r="T4878">
        <f t="shared" si="792"/>
        <v>0</v>
      </c>
      <c r="U4878">
        <f t="shared" si="792"/>
        <v>0</v>
      </c>
      <c r="V4878">
        <f t="shared" si="792"/>
        <v>0</v>
      </c>
      <c r="W4878">
        <f t="shared" si="792"/>
        <v>1</v>
      </c>
    </row>
    <row r="4879" spans="1:23" x14ac:dyDescent="0.25">
      <c r="A4879" t="s">
        <v>9521</v>
      </c>
      <c r="B4879">
        <v>1</v>
      </c>
      <c r="C4879">
        <v>134251</v>
      </c>
      <c r="E4879" s="74">
        <v>3480069</v>
      </c>
      <c r="F4879" s="75">
        <f t="shared" si="798"/>
        <v>1</v>
      </c>
      <c r="G4879" s="75">
        <f t="shared" si="798"/>
        <v>2</v>
      </c>
      <c r="H4879" s="75">
        <f t="shared" si="798"/>
        <v>3</v>
      </c>
      <c r="I4879" s="75">
        <f t="shared" si="798"/>
        <v>4</v>
      </c>
      <c r="J4879" s="75">
        <f t="shared" si="798"/>
        <v>5</v>
      </c>
      <c r="K4879" s="75">
        <f t="shared" si="798"/>
        <v>6</v>
      </c>
      <c r="L4879" s="75">
        <f t="shared" si="798"/>
        <v>7</v>
      </c>
      <c r="M4879" s="75">
        <f t="shared" si="798"/>
        <v>8</v>
      </c>
      <c r="N4879" s="75">
        <f t="shared" si="798"/>
        <v>9</v>
      </c>
      <c r="O4879" s="75">
        <f t="shared" si="798"/>
        <v>10</v>
      </c>
      <c r="P4879">
        <f t="shared" si="795"/>
        <v>1</v>
      </c>
      <c r="Q4879" t="str">
        <f t="shared" si="796"/>
        <v>D20201231</v>
      </c>
      <c r="R4879">
        <f t="shared" si="797"/>
        <v>124557</v>
      </c>
      <c r="S4879">
        <v>1</v>
      </c>
      <c r="T4879">
        <f t="shared" si="792"/>
        <v>0</v>
      </c>
      <c r="U4879">
        <f t="shared" si="792"/>
        <v>0</v>
      </c>
      <c r="V4879">
        <f t="shared" si="792"/>
        <v>0</v>
      </c>
      <c r="W4879">
        <f t="shared" si="792"/>
        <v>1</v>
      </c>
    </row>
    <row r="4880" spans="1:23" x14ac:dyDescent="0.25">
      <c r="A4880" t="s">
        <v>9523</v>
      </c>
      <c r="B4880">
        <v>1</v>
      </c>
      <c r="C4880">
        <v>7977360</v>
      </c>
      <c r="E4880" s="74">
        <v>3481703</v>
      </c>
      <c r="F4880" s="75">
        <f t="shared" si="798"/>
        <v>1</v>
      </c>
      <c r="G4880" s="75">
        <f t="shared" si="798"/>
        <v>2</v>
      </c>
      <c r="H4880" s="75">
        <f t="shared" si="798"/>
        <v>3</v>
      </c>
      <c r="I4880" s="75">
        <f t="shared" si="798"/>
        <v>4</v>
      </c>
      <c r="J4880" s="75">
        <f t="shared" si="798"/>
        <v>5</v>
      </c>
      <c r="K4880" s="75">
        <f t="shared" si="798"/>
        <v>100</v>
      </c>
      <c r="L4880" s="75">
        <f t="shared" si="798"/>
        <v>100</v>
      </c>
      <c r="M4880" s="75">
        <f t="shared" si="798"/>
        <v>100</v>
      </c>
      <c r="N4880" s="75">
        <f t="shared" si="798"/>
        <v>100</v>
      </c>
      <c r="O4880" s="75">
        <f t="shared" si="798"/>
        <v>100</v>
      </c>
      <c r="P4880">
        <f t="shared" si="795"/>
        <v>1</v>
      </c>
      <c r="Q4880" t="str">
        <f t="shared" si="796"/>
        <v>D20201231</v>
      </c>
      <c r="R4880">
        <f t="shared" si="797"/>
        <v>354514</v>
      </c>
      <c r="S4880">
        <v>1</v>
      </c>
      <c r="T4880">
        <f t="shared" si="792"/>
        <v>0</v>
      </c>
      <c r="U4880">
        <f t="shared" si="792"/>
        <v>0</v>
      </c>
      <c r="V4880">
        <f t="shared" si="792"/>
        <v>0</v>
      </c>
      <c r="W4880">
        <f t="shared" si="792"/>
        <v>1</v>
      </c>
    </row>
    <row r="4881" spans="1:23" x14ac:dyDescent="0.25">
      <c r="A4881" t="s">
        <v>9525</v>
      </c>
      <c r="B4881">
        <v>1</v>
      </c>
      <c r="C4881">
        <v>273827</v>
      </c>
      <c r="E4881" s="74">
        <v>3482045</v>
      </c>
      <c r="F4881" s="75">
        <f t="shared" si="798"/>
        <v>1</v>
      </c>
      <c r="G4881" s="75">
        <f t="shared" si="798"/>
        <v>2</v>
      </c>
      <c r="H4881" s="75">
        <f t="shared" si="798"/>
        <v>3</v>
      </c>
      <c r="I4881" s="75">
        <f t="shared" si="798"/>
        <v>4</v>
      </c>
      <c r="J4881" s="75">
        <f t="shared" si="798"/>
        <v>5</v>
      </c>
      <c r="K4881" s="75">
        <f t="shared" si="798"/>
        <v>6</v>
      </c>
      <c r="L4881" s="75">
        <f t="shared" si="798"/>
        <v>7</v>
      </c>
      <c r="M4881" s="75">
        <f t="shared" si="798"/>
        <v>8</v>
      </c>
      <c r="N4881" s="75">
        <f t="shared" si="798"/>
        <v>9</v>
      </c>
      <c r="O4881" s="75">
        <f t="shared" si="798"/>
        <v>10</v>
      </c>
      <c r="P4881">
        <f t="shared" si="795"/>
        <v>1</v>
      </c>
      <c r="Q4881" t="str">
        <f t="shared" si="796"/>
        <v>D20201231</v>
      </c>
      <c r="R4881">
        <f t="shared" si="797"/>
        <v>113523</v>
      </c>
      <c r="S4881">
        <v>1</v>
      </c>
      <c r="T4881">
        <f t="shared" si="792"/>
        <v>0</v>
      </c>
      <c r="U4881">
        <f t="shared" si="792"/>
        <v>0</v>
      </c>
      <c r="V4881">
        <f t="shared" si="792"/>
        <v>0</v>
      </c>
      <c r="W4881">
        <f t="shared" si="792"/>
        <v>1</v>
      </c>
    </row>
    <row r="4882" spans="1:23" x14ac:dyDescent="0.25">
      <c r="A4882" t="s">
        <v>9527</v>
      </c>
      <c r="B4882">
        <v>1</v>
      </c>
      <c r="C4882">
        <v>25634</v>
      </c>
      <c r="E4882" s="74">
        <v>3482111</v>
      </c>
      <c r="F4882" s="75">
        <f t="shared" si="798"/>
        <v>1</v>
      </c>
      <c r="G4882" s="75">
        <f t="shared" si="798"/>
        <v>2</v>
      </c>
      <c r="H4882" s="75">
        <f t="shared" si="798"/>
        <v>3</v>
      </c>
      <c r="I4882" s="75">
        <f t="shared" si="798"/>
        <v>4</v>
      </c>
      <c r="J4882" s="75">
        <f t="shared" si="798"/>
        <v>5</v>
      </c>
      <c r="K4882" s="75">
        <f t="shared" si="798"/>
        <v>6</v>
      </c>
      <c r="L4882" s="75">
        <f t="shared" si="798"/>
        <v>7</v>
      </c>
      <c r="M4882" s="75">
        <f t="shared" si="798"/>
        <v>8</v>
      </c>
      <c r="N4882" s="75">
        <f t="shared" si="798"/>
        <v>9</v>
      </c>
      <c r="O4882" s="75">
        <f t="shared" si="798"/>
        <v>10</v>
      </c>
      <c r="P4882">
        <f t="shared" si="795"/>
        <v>1</v>
      </c>
      <c r="Q4882" t="str">
        <f t="shared" si="796"/>
        <v>D20201231</v>
      </c>
      <c r="R4882">
        <f t="shared" si="797"/>
        <v>530210</v>
      </c>
      <c r="S4882">
        <v>1</v>
      </c>
      <c r="T4882">
        <f t="shared" si="792"/>
        <v>0</v>
      </c>
      <c r="U4882">
        <f t="shared" si="792"/>
        <v>0</v>
      </c>
      <c r="V4882">
        <f t="shared" si="792"/>
        <v>0</v>
      </c>
      <c r="W4882">
        <f t="shared" si="792"/>
        <v>1</v>
      </c>
    </row>
    <row r="4883" spans="1:23" x14ac:dyDescent="0.25">
      <c r="A4883" t="s">
        <v>9529</v>
      </c>
      <c r="B4883">
        <v>1</v>
      </c>
      <c r="C4883">
        <v>824833</v>
      </c>
      <c r="E4883" s="74">
        <v>3485215</v>
      </c>
      <c r="F4883" s="75">
        <f t="shared" si="798"/>
        <v>1</v>
      </c>
      <c r="G4883" s="75">
        <f t="shared" si="798"/>
        <v>2</v>
      </c>
      <c r="H4883" s="75">
        <f t="shared" si="798"/>
        <v>3</v>
      </c>
      <c r="I4883" s="75">
        <f t="shared" si="798"/>
        <v>4</v>
      </c>
      <c r="J4883" s="75">
        <f t="shared" si="798"/>
        <v>5</v>
      </c>
      <c r="K4883" s="75">
        <f t="shared" si="798"/>
        <v>6</v>
      </c>
      <c r="L4883" s="75">
        <f t="shared" si="798"/>
        <v>7</v>
      </c>
      <c r="M4883" s="75">
        <f t="shared" si="798"/>
        <v>8</v>
      </c>
      <c r="N4883" s="75">
        <f t="shared" si="798"/>
        <v>9</v>
      </c>
      <c r="O4883" s="75">
        <f t="shared" si="798"/>
        <v>10</v>
      </c>
      <c r="P4883">
        <f t="shared" si="795"/>
        <v>1</v>
      </c>
      <c r="Q4883" t="str">
        <f t="shared" si="796"/>
        <v>D20201231</v>
      </c>
      <c r="R4883">
        <f t="shared" si="797"/>
        <v>166158</v>
      </c>
      <c r="S4883">
        <v>1</v>
      </c>
      <c r="T4883">
        <f t="shared" si="792"/>
        <v>0</v>
      </c>
      <c r="U4883">
        <f t="shared" si="792"/>
        <v>0</v>
      </c>
      <c r="V4883">
        <f t="shared" si="792"/>
        <v>0</v>
      </c>
      <c r="W4883">
        <f t="shared" si="792"/>
        <v>1</v>
      </c>
    </row>
    <row r="4884" spans="1:23" x14ac:dyDescent="0.25">
      <c r="A4884" t="s">
        <v>9531</v>
      </c>
      <c r="B4884">
        <v>1</v>
      </c>
      <c r="C4884">
        <v>74827</v>
      </c>
      <c r="E4884" s="74">
        <v>3485420</v>
      </c>
      <c r="F4884" s="75">
        <f t="shared" si="798"/>
        <v>1</v>
      </c>
      <c r="G4884" s="75">
        <f t="shared" si="798"/>
        <v>2</v>
      </c>
      <c r="H4884" s="75">
        <f t="shared" si="798"/>
        <v>3</v>
      </c>
      <c r="I4884" s="75">
        <f t="shared" si="798"/>
        <v>4</v>
      </c>
      <c r="J4884" s="75">
        <f t="shared" si="798"/>
        <v>5</v>
      </c>
      <c r="K4884" s="75">
        <f t="shared" si="798"/>
        <v>6</v>
      </c>
      <c r="L4884" s="75">
        <f t="shared" si="798"/>
        <v>7</v>
      </c>
      <c r="M4884" s="75">
        <f t="shared" si="798"/>
        <v>8</v>
      </c>
      <c r="N4884" s="75">
        <f t="shared" si="798"/>
        <v>9</v>
      </c>
      <c r="O4884" s="75">
        <f t="shared" si="798"/>
        <v>10</v>
      </c>
      <c r="P4884">
        <f t="shared" si="795"/>
        <v>1</v>
      </c>
      <c r="Q4884" t="str">
        <f t="shared" si="796"/>
        <v>D20201231</v>
      </c>
      <c r="R4884">
        <f t="shared" si="797"/>
        <v>497357</v>
      </c>
      <c r="S4884">
        <v>1</v>
      </c>
      <c r="T4884">
        <f t="shared" si="792"/>
        <v>0</v>
      </c>
      <c r="U4884">
        <f t="shared" si="792"/>
        <v>0</v>
      </c>
      <c r="V4884">
        <f t="shared" si="792"/>
        <v>0</v>
      </c>
      <c r="W4884">
        <f t="shared" si="792"/>
        <v>1</v>
      </c>
    </row>
    <row r="4885" spans="1:23" x14ac:dyDescent="0.25">
      <c r="A4885" t="s">
        <v>9533</v>
      </c>
      <c r="B4885">
        <v>1</v>
      </c>
      <c r="C4885">
        <v>65268</v>
      </c>
      <c r="E4885" s="74">
        <v>3487433</v>
      </c>
      <c r="F4885" s="75">
        <f t="shared" ref="F4885:O4894" si="799">IFERROR(VLOOKUP(CONCATENATE(F$4,".",$E4885),$A$4:$C$488690,2,FALSE)*F$3,100)</f>
        <v>1</v>
      </c>
      <c r="G4885" s="75">
        <f t="shared" si="799"/>
        <v>2</v>
      </c>
      <c r="H4885" s="75">
        <f t="shared" si="799"/>
        <v>3</v>
      </c>
      <c r="I4885" s="75">
        <f t="shared" si="799"/>
        <v>4</v>
      </c>
      <c r="J4885" s="75">
        <f t="shared" si="799"/>
        <v>5</v>
      </c>
      <c r="K4885" s="75">
        <f t="shared" si="799"/>
        <v>6</v>
      </c>
      <c r="L4885" s="75">
        <f t="shared" si="799"/>
        <v>7</v>
      </c>
      <c r="M4885" s="75">
        <f t="shared" si="799"/>
        <v>8</v>
      </c>
      <c r="N4885" s="75">
        <f t="shared" si="799"/>
        <v>9</v>
      </c>
      <c r="O4885" s="75">
        <f t="shared" si="799"/>
        <v>10</v>
      </c>
      <c r="P4885">
        <f t="shared" si="795"/>
        <v>1</v>
      </c>
      <c r="Q4885" t="str">
        <f t="shared" si="796"/>
        <v>D20201231</v>
      </c>
      <c r="R4885">
        <f t="shared" si="797"/>
        <v>289328</v>
      </c>
      <c r="S4885">
        <v>1</v>
      </c>
      <c r="T4885">
        <f t="shared" si="792"/>
        <v>0</v>
      </c>
      <c r="U4885">
        <f t="shared" si="792"/>
        <v>0</v>
      </c>
      <c r="V4885">
        <f t="shared" si="792"/>
        <v>0</v>
      </c>
      <c r="W4885">
        <f t="shared" si="792"/>
        <v>1</v>
      </c>
    </row>
    <row r="4886" spans="1:23" x14ac:dyDescent="0.25">
      <c r="A4886" t="s">
        <v>9535</v>
      </c>
      <c r="B4886">
        <v>1</v>
      </c>
      <c r="C4886">
        <v>638954</v>
      </c>
      <c r="E4886" s="74">
        <v>3487947</v>
      </c>
      <c r="F4886" s="75">
        <f t="shared" si="799"/>
        <v>1</v>
      </c>
      <c r="G4886" s="75">
        <f t="shared" si="799"/>
        <v>2</v>
      </c>
      <c r="H4886" s="75">
        <f t="shared" si="799"/>
        <v>3</v>
      </c>
      <c r="I4886" s="75">
        <f t="shared" si="799"/>
        <v>4</v>
      </c>
      <c r="J4886" s="75">
        <f t="shared" si="799"/>
        <v>5</v>
      </c>
      <c r="K4886" s="75">
        <f t="shared" si="799"/>
        <v>6</v>
      </c>
      <c r="L4886" s="75">
        <f t="shared" si="799"/>
        <v>7</v>
      </c>
      <c r="M4886" s="75">
        <f t="shared" si="799"/>
        <v>8</v>
      </c>
      <c r="N4886" s="75">
        <f t="shared" si="799"/>
        <v>9</v>
      </c>
      <c r="O4886" s="75">
        <f t="shared" si="799"/>
        <v>10</v>
      </c>
      <c r="P4886">
        <f t="shared" si="795"/>
        <v>1</v>
      </c>
      <c r="Q4886" t="str">
        <f t="shared" si="796"/>
        <v>D20201231</v>
      </c>
      <c r="R4886">
        <f t="shared" si="797"/>
        <v>403875</v>
      </c>
      <c r="S4886">
        <v>1</v>
      </c>
      <c r="T4886">
        <f t="shared" si="792"/>
        <v>0</v>
      </c>
      <c r="U4886">
        <f t="shared" si="792"/>
        <v>0</v>
      </c>
      <c r="V4886">
        <f t="shared" si="792"/>
        <v>0</v>
      </c>
      <c r="W4886">
        <f t="shared" si="792"/>
        <v>1</v>
      </c>
    </row>
    <row r="4887" spans="1:23" x14ac:dyDescent="0.25">
      <c r="A4887" t="s">
        <v>9536</v>
      </c>
      <c r="B4887">
        <v>1</v>
      </c>
      <c r="C4887">
        <v>1666019</v>
      </c>
      <c r="E4887" s="74">
        <v>3488579</v>
      </c>
      <c r="F4887" s="75">
        <f t="shared" si="799"/>
        <v>1</v>
      </c>
      <c r="G4887" s="75">
        <f t="shared" si="799"/>
        <v>2</v>
      </c>
      <c r="H4887" s="75">
        <f t="shared" si="799"/>
        <v>3</v>
      </c>
      <c r="I4887" s="75">
        <f t="shared" si="799"/>
        <v>4</v>
      </c>
      <c r="J4887" s="75">
        <f t="shared" si="799"/>
        <v>5</v>
      </c>
      <c r="K4887" s="75">
        <f t="shared" si="799"/>
        <v>6</v>
      </c>
      <c r="L4887" s="75">
        <f t="shared" si="799"/>
        <v>7</v>
      </c>
      <c r="M4887" s="75">
        <f t="shared" si="799"/>
        <v>8</v>
      </c>
      <c r="N4887" s="75">
        <f t="shared" si="799"/>
        <v>9</v>
      </c>
      <c r="O4887" s="75">
        <f t="shared" si="799"/>
        <v>10</v>
      </c>
      <c r="P4887">
        <f t="shared" si="795"/>
        <v>1</v>
      </c>
      <c r="Q4887" t="str">
        <f t="shared" si="796"/>
        <v>D20201231</v>
      </c>
      <c r="R4887">
        <f t="shared" si="797"/>
        <v>320575</v>
      </c>
      <c r="S4887">
        <v>1</v>
      </c>
      <c r="T4887">
        <f t="shared" si="792"/>
        <v>0</v>
      </c>
      <c r="U4887">
        <f t="shared" si="792"/>
        <v>0</v>
      </c>
      <c r="V4887">
        <f t="shared" si="792"/>
        <v>0</v>
      </c>
      <c r="W4887">
        <f t="shared" si="792"/>
        <v>1</v>
      </c>
    </row>
    <row r="4888" spans="1:23" x14ac:dyDescent="0.25">
      <c r="A4888" t="s">
        <v>9538</v>
      </c>
      <c r="B4888">
        <v>1</v>
      </c>
      <c r="C4888">
        <v>772240</v>
      </c>
      <c r="E4888" s="74">
        <v>3489035</v>
      </c>
      <c r="F4888" s="75">
        <f t="shared" si="799"/>
        <v>1</v>
      </c>
      <c r="G4888" s="75">
        <f t="shared" si="799"/>
        <v>2</v>
      </c>
      <c r="H4888" s="75">
        <f t="shared" si="799"/>
        <v>3</v>
      </c>
      <c r="I4888" s="75">
        <f t="shared" si="799"/>
        <v>4</v>
      </c>
      <c r="J4888" s="75">
        <f t="shared" si="799"/>
        <v>5</v>
      </c>
      <c r="K4888" s="75">
        <f t="shared" si="799"/>
        <v>6</v>
      </c>
      <c r="L4888" s="75">
        <f t="shared" si="799"/>
        <v>7</v>
      </c>
      <c r="M4888" s="75">
        <f t="shared" si="799"/>
        <v>8</v>
      </c>
      <c r="N4888" s="75">
        <f t="shared" si="799"/>
        <v>9</v>
      </c>
      <c r="O4888" s="75">
        <f t="shared" si="799"/>
        <v>10</v>
      </c>
      <c r="P4888">
        <f t="shared" si="795"/>
        <v>1</v>
      </c>
      <c r="Q4888" t="str">
        <f t="shared" si="796"/>
        <v>D20201231</v>
      </c>
      <c r="R4888">
        <f t="shared" si="797"/>
        <v>1369330</v>
      </c>
      <c r="S4888">
        <v>1</v>
      </c>
      <c r="T4888">
        <f t="shared" si="792"/>
        <v>0</v>
      </c>
      <c r="U4888">
        <f t="shared" si="792"/>
        <v>0</v>
      </c>
      <c r="V4888">
        <f t="shared" si="792"/>
        <v>1</v>
      </c>
      <c r="W4888">
        <f t="shared" si="792"/>
        <v>0</v>
      </c>
    </row>
    <row r="4889" spans="1:23" x14ac:dyDescent="0.25">
      <c r="A4889" t="s">
        <v>9539</v>
      </c>
      <c r="B4889">
        <v>1</v>
      </c>
      <c r="C4889">
        <v>332749</v>
      </c>
      <c r="E4889" s="74">
        <v>3489071</v>
      </c>
      <c r="F4889" s="75">
        <f t="shared" si="799"/>
        <v>1</v>
      </c>
      <c r="G4889" s="75">
        <f t="shared" si="799"/>
        <v>2</v>
      </c>
      <c r="H4889" s="75">
        <f t="shared" si="799"/>
        <v>3</v>
      </c>
      <c r="I4889" s="75">
        <f t="shared" si="799"/>
        <v>4</v>
      </c>
      <c r="J4889" s="75">
        <f t="shared" si="799"/>
        <v>5</v>
      </c>
      <c r="K4889" s="75">
        <f t="shared" si="799"/>
        <v>6</v>
      </c>
      <c r="L4889" s="75">
        <f t="shared" si="799"/>
        <v>7</v>
      </c>
      <c r="M4889" s="75">
        <f t="shared" si="799"/>
        <v>8</v>
      </c>
      <c r="N4889" s="75">
        <f t="shared" si="799"/>
        <v>9</v>
      </c>
      <c r="O4889" s="75">
        <f t="shared" si="799"/>
        <v>10</v>
      </c>
      <c r="P4889">
        <f t="shared" si="795"/>
        <v>1</v>
      </c>
      <c r="Q4889" t="str">
        <f t="shared" si="796"/>
        <v>D20201231</v>
      </c>
      <c r="R4889">
        <f t="shared" si="797"/>
        <v>346215</v>
      </c>
      <c r="S4889">
        <v>1</v>
      </c>
      <c r="T4889">
        <f t="shared" si="792"/>
        <v>0</v>
      </c>
      <c r="U4889">
        <f t="shared" si="792"/>
        <v>0</v>
      </c>
      <c r="V4889">
        <f t="shared" si="792"/>
        <v>0</v>
      </c>
      <c r="W4889">
        <f t="shared" si="792"/>
        <v>1</v>
      </c>
    </row>
    <row r="4890" spans="1:23" x14ac:dyDescent="0.25">
      <c r="A4890" t="s">
        <v>9541</v>
      </c>
      <c r="B4890">
        <v>1</v>
      </c>
      <c r="C4890">
        <v>485522</v>
      </c>
      <c r="E4890" s="74">
        <v>3490871</v>
      </c>
      <c r="F4890" s="75">
        <f t="shared" si="799"/>
        <v>1</v>
      </c>
      <c r="G4890" s="75">
        <f t="shared" si="799"/>
        <v>2</v>
      </c>
      <c r="H4890" s="75">
        <f t="shared" si="799"/>
        <v>3</v>
      </c>
      <c r="I4890" s="75">
        <f t="shared" si="799"/>
        <v>4</v>
      </c>
      <c r="J4890" s="75">
        <f t="shared" si="799"/>
        <v>5</v>
      </c>
      <c r="K4890" s="75">
        <f t="shared" si="799"/>
        <v>100</v>
      </c>
      <c r="L4890" s="75">
        <f t="shared" si="799"/>
        <v>100</v>
      </c>
      <c r="M4890" s="75">
        <f t="shared" si="799"/>
        <v>100</v>
      </c>
      <c r="N4890" s="75">
        <f t="shared" si="799"/>
        <v>100</v>
      </c>
      <c r="O4890" s="75">
        <f t="shared" si="799"/>
        <v>100</v>
      </c>
      <c r="P4890">
        <f t="shared" si="795"/>
        <v>1</v>
      </c>
      <c r="Q4890" t="str">
        <f t="shared" si="796"/>
        <v>D20201231</v>
      </c>
      <c r="R4890">
        <f t="shared" si="797"/>
        <v>603244</v>
      </c>
      <c r="S4890">
        <v>1</v>
      </c>
      <c r="T4890">
        <f t="shared" si="792"/>
        <v>0</v>
      </c>
      <c r="U4890">
        <f t="shared" si="792"/>
        <v>0</v>
      </c>
      <c r="V4890">
        <f t="shared" si="792"/>
        <v>0</v>
      </c>
      <c r="W4890">
        <f t="shared" si="792"/>
        <v>1</v>
      </c>
    </row>
    <row r="4891" spans="1:23" x14ac:dyDescent="0.25">
      <c r="A4891" t="s">
        <v>9543</v>
      </c>
      <c r="B4891">
        <v>1</v>
      </c>
      <c r="C4891">
        <v>122896</v>
      </c>
      <c r="E4891" s="74">
        <v>3517590</v>
      </c>
      <c r="F4891" s="75">
        <f t="shared" si="799"/>
        <v>1</v>
      </c>
      <c r="G4891" s="75">
        <f t="shared" si="799"/>
        <v>2</v>
      </c>
      <c r="H4891" s="75">
        <f t="shared" si="799"/>
        <v>3</v>
      </c>
      <c r="I4891" s="75">
        <f t="shared" si="799"/>
        <v>4</v>
      </c>
      <c r="J4891" s="75">
        <f t="shared" si="799"/>
        <v>5</v>
      </c>
      <c r="K4891" s="75">
        <f t="shared" si="799"/>
        <v>6</v>
      </c>
      <c r="L4891" s="75">
        <f t="shared" si="799"/>
        <v>7</v>
      </c>
      <c r="M4891" s="75">
        <f t="shared" si="799"/>
        <v>8</v>
      </c>
      <c r="N4891" s="75">
        <f t="shared" si="799"/>
        <v>9</v>
      </c>
      <c r="O4891" s="75">
        <f t="shared" si="799"/>
        <v>10</v>
      </c>
      <c r="P4891">
        <f t="shared" si="795"/>
        <v>1</v>
      </c>
      <c r="Q4891" t="str">
        <f t="shared" si="796"/>
        <v>D20201231</v>
      </c>
      <c r="R4891">
        <f t="shared" si="797"/>
        <v>250473</v>
      </c>
      <c r="S4891">
        <v>1</v>
      </c>
      <c r="T4891">
        <f t="shared" si="792"/>
        <v>0</v>
      </c>
      <c r="U4891">
        <f t="shared" si="792"/>
        <v>0</v>
      </c>
      <c r="V4891">
        <f t="shared" si="792"/>
        <v>0</v>
      </c>
      <c r="W4891">
        <f t="shared" si="792"/>
        <v>1</v>
      </c>
    </row>
    <row r="4892" spans="1:23" x14ac:dyDescent="0.25">
      <c r="A4892" t="s">
        <v>9545</v>
      </c>
      <c r="B4892">
        <v>1</v>
      </c>
      <c r="C4892">
        <v>2512874</v>
      </c>
      <c r="E4892" s="74">
        <v>3529315</v>
      </c>
      <c r="F4892" s="75">
        <f t="shared" si="799"/>
        <v>1</v>
      </c>
      <c r="G4892" s="75">
        <f t="shared" si="799"/>
        <v>2</v>
      </c>
      <c r="H4892" s="75">
        <f t="shared" si="799"/>
        <v>3</v>
      </c>
      <c r="I4892" s="75">
        <f t="shared" si="799"/>
        <v>4</v>
      </c>
      <c r="J4892" s="75">
        <f t="shared" si="799"/>
        <v>5</v>
      </c>
      <c r="K4892" s="75">
        <f t="shared" si="799"/>
        <v>6</v>
      </c>
      <c r="L4892" s="75">
        <f t="shared" si="799"/>
        <v>7</v>
      </c>
      <c r="M4892" s="75">
        <f t="shared" si="799"/>
        <v>8</v>
      </c>
      <c r="N4892" s="75">
        <f t="shared" si="799"/>
        <v>9</v>
      </c>
      <c r="O4892" s="75">
        <f t="shared" si="799"/>
        <v>10</v>
      </c>
      <c r="P4892">
        <f t="shared" si="795"/>
        <v>1</v>
      </c>
      <c r="Q4892" t="str">
        <f t="shared" si="796"/>
        <v>D20201231</v>
      </c>
      <c r="R4892">
        <f t="shared" si="797"/>
        <v>109129</v>
      </c>
      <c r="S4892">
        <v>1</v>
      </c>
      <c r="T4892">
        <f t="shared" si="792"/>
        <v>0</v>
      </c>
      <c r="U4892">
        <f t="shared" si="792"/>
        <v>0</v>
      </c>
      <c r="V4892">
        <f t="shared" si="792"/>
        <v>0</v>
      </c>
      <c r="W4892">
        <f t="shared" si="792"/>
        <v>1</v>
      </c>
    </row>
    <row r="4893" spans="1:23" x14ac:dyDescent="0.25">
      <c r="A4893" t="s">
        <v>9547</v>
      </c>
      <c r="B4893">
        <v>1</v>
      </c>
      <c r="C4893">
        <v>9926432</v>
      </c>
      <c r="E4893" s="74">
        <v>3531176</v>
      </c>
      <c r="F4893" s="75">
        <f t="shared" si="799"/>
        <v>1</v>
      </c>
      <c r="G4893" s="75">
        <f t="shared" si="799"/>
        <v>2</v>
      </c>
      <c r="H4893" s="75">
        <f t="shared" si="799"/>
        <v>3</v>
      </c>
      <c r="I4893" s="75">
        <f t="shared" si="799"/>
        <v>4</v>
      </c>
      <c r="J4893" s="75">
        <f t="shared" si="799"/>
        <v>5</v>
      </c>
      <c r="K4893" s="75">
        <f t="shared" si="799"/>
        <v>6</v>
      </c>
      <c r="L4893" s="75">
        <f t="shared" si="799"/>
        <v>7</v>
      </c>
      <c r="M4893" s="75">
        <f t="shared" si="799"/>
        <v>8</v>
      </c>
      <c r="N4893" s="75">
        <f t="shared" si="799"/>
        <v>9</v>
      </c>
      <c r="O4893" s="75">
        <f t="shared" si="799"/>
        <v>10</v>
      </c>
      <c r="P4893">
        <f t="shared" si="795"/>
        <v>1</v>
      </c>
      <c r="Q4893" t="str">
        <f t="shared" si="796"/>
        <v>D20201231</v>
      </c>
      <c r="R4893">
        <f t="shared" si="797"/>
        <v>299162</v>
      </c>
      <c r="S4893">
        <v>1</v>
      </c>
      <c r="T4893">
        <f t="shared" si="792"/>
        <v>0</v>
      </c>
      <c r="U4893">
        <f t="shared" si="792"/>
        <v>0</v>
      </c>
      <c r="V4893">
        <f t="shared" si="792"/>
        <v>0</v>
      </c>
      <c r="W4893">
        <f t="shared" si="792"/>
        <v>1</v>
      </c>
    </row>
    <row r="4894" spans="1:23" x14ac:dyDescent="0.25">
      <c r="A4894" t="s">
        <v>9549</v>
      </c>
      <c r="B4894">
        <v>1</v>
      </c>
      <c r="C4894">
        <v>360470</v>
      </c>
      <c r="E4894" s="74">
        <v>3532641</v>
      </c>
      <c r="F4894" s="75">
        <f t="shared" si="799"/>
        <v>1</v>
      </c>
      <c r="G4894" s="75">
        <f t="shared" si="799"/>
        <v>2</v>
      </c>
      <c r="H4894" s="75">
        <f t="shared" si="799"/>
        <v>3</v>
      </c>
      <c r="I4894" s="75">
        <f t="shared" si="799"/>
        <v>4</v>
      </c>
      <c r="J4894" s="75">
        <f t="shared" si="799"/>
        <v>5</v>
      </c>
      <c r="K4894" s="75">
        <f t="shared" si="799"/>
        <v>6</v>
      </c>
      <c r="L4894" s="75">
        <f t="shared" si="799"/>
        <v>7</v>
      </c>
      <c r="M4894" s="75">
        <f t="shared" si="799"/>
        <v>8</v>
      </c>
      <c r="N4894" s="75">
        <f t="shared" si="799"/>
        <v>9</v>
      </c>
      <c r="O4894" s="75">
        <f t="shared" si="799"/>
        <v>10</v>
      </c>
      <c r="P4894">
        <f t="shared" si="795"/>
        <v>1</v>
      </c>
      <c r="Q4894" t="str">
        <f t="shared" si="796"/>
        <v>D20201231</v>
      </c>
      <c r="R4894">
        <f t="shared" si="797"/>
        <v>3304121</v>
      </c>
      <c r="S4894">
        <v>1</v>
      </c>
      <c r="T4894">
        <f t="shared" si="792"/>
        <v>0</v>
      </c>
      <c r="U4894">
        <f t="shared" si="792"/>
        <v>0</v>
      </c>
      <c r="V4894">
        <f t="shared" si="792"/>
        <v>1</v>
      </c>
      <c r="W4894">
        <f t="shared" si="792"/>
        <v>0</v>
      </c>
    </row>
    <row r="4895" spans="1:23" x14ac:dyDescent="0.25">
      <c r="A4895" t="s">
        <v>9551</v>
      </c>
      <c r="B4895">
        <v>1</v>
      </c>
      <c r="C4895">
        <v>195490</v>
      </c>
      <c r="E4895" s="74">
        <v>3535848</v>
      </c>
      <c r="F4895" s="75">
        <f t="shared" ref="F4895:O4904" si="800">IFERROR(VLOOKUP(CONCATENATE(F$4,".",$E4895),$A$4:$C$488690,2,FALSE)*F$3,100)</f>
        <v>1</v>
      </c>
      <c r="G4895" s="75">
        <f t="shared" si="800"/>
        <v>2</v>
      </c>
      <c r="H4895" s="75">
        <f t="shared" si="800"/>
        <v>3</v>
      </c>
      <c r="I4895" s="75">
        <f t="shared" si="800"/>
        <v>4</v>
      </c>
      <c r="J4895" s="75">
        <f t="shared" si="800"/>
        <v>5</v>
      </c>
      <c r="K4895" s="75">
        <f t="shared" si="800"/>
        <v>6</v>
      </c>
      <c r="L4895" s="75">
        <f t="shared" si="800"/>
        <v>7</v>
      </c>
      <c r="M4895" s="75">
        <f t="shared" si="800"/>
        <v>100</v>
      </c>
      <c r="N4895" s="75">
        <f t="shared" si="800"/>
        <v>100</v>
      </c>
      <c r="O4895" s="75">
        <f t="shared" si="800"/>
        <v>100</v>
      </c>
      <c r="P4895">
        <f t="shared" si="795"/>
        <v>1</v>
      </c>
      <c r="Q4895" t="str">
        <f t="shared" si="796"/>
        <v>D20201231</v>
      </c>
      <c r="R4895">
        <f t="shared" si="797"/>
        <v>503278</v>
      </c>
      <c r="S4895">
        <v>1</v>
      </c>
      <c r="T4895">
        <f t="shared" si="792"/>
        <v>0</v>
      </c>
      <c r="U4895">
        <f t="shared" si="792"/>
        <v>0</v>
      </c>
      <c r="V4895">
        <f t="shared" si="792"/>
        <v>0</v>
      </c>
      <c r="W4895">
        <f t="shared" si="792"/>
        <v>1</v>
      </c>
    </row>
    <row r="4896" spans="1:23" x14ac:dyDescent="0.25">
      <c r="A4896" t="s">
        <v>9552</v>
      </c>
      <c r="B4896">
        <v>1</v>
      </c>
      <c r="C4896">
        <v>1648971</v>
      </c>
      <c r="E4896" s="74">
        <v>3537897</v>
      </c>
      <c r="F4896" s="75">
        <f t="shared" si="800"/>
        <v>1</v>
      </c>
      <c r="G4896" s="75">
        <f t="shared" si="800"/>
        <v>2</v>
      </c>
      <c r="H4896" s="75">
        <f t="shared" si="800"/>
        <v>3</v>
      </c>
      <c r="I4896" s="75">
        <f t="shared" si="800"/>
        <v>4</v>
      </c>
      <c r="J4896" s="75">
        <f t="shared" si="800"/>
        <v>5</v>
      </c>
      <c r="K4896" s="75">
        <f t="shared" si="800"/>
        <v>6</v>
      </c>
      <c r="L4896" s="75">
        <f t="shared" si="800"/>
        <v>7</v>
      </c>
      <c r="M4896" s="75">
        <f t="shared" si="800"/>
        <v>8</v>
      </c>
      <c r="N4896" s="75">
        <f t="shared" si="800"/>
        <v>9</v>
      </c>
      <c r="O4896" s="75">
        <f t="shared" si="800"/>
        <v>10</v>
      </c>
      <c r="P4896">
        <f t="shared" si="795"/>
        <v>1</v>
      </c>
      <c r="Q4896" t="str">
        <f t="shared" si="796"/>
        <v>D20201231</v>
      </c>
      <c r="R4896">
        <f t="shared" si="797"/>
        <v>527952</v>
      </c>
      <c r="S4896">
        <v>1</v>
      </c>
      <c r="T4896">
        <f t="shared" si="792"/>
        <v>0</v>
      </c>
      <c r="U4896">
        <f t="shared" si="792"/>
        <v>0</v>
      </c>
      <c r="V4896">
        <f t="shared" si="792"/>
        <v>0</v>
      </c>
      <c r="W4896">
        <f t="shared" si="792"/>
        <v>1</v>
      </c>
    </row>
    <row r="4897" spans="1:23" x14ac:dyDescent="0.25">
      <c r="A4897" t="s">
        <v>9554</v>
      </c>
      <c r="B4897">
        <v>1</v>
      </c>
      <c r="C4897">
        <v>149671</v>
      </c>
      <c r="E4897" s="74">
        <v>3538009</v>
      </c>
      <c r="F4897" s="75">
        <f t="shared" si="800"/>
        <v>1</v>
      </c>
      <c r="G4897" s="75">
        <f t="shared" si="800"/>
        <v>2</v>
      </c>
      <c r="H4897" s="75">
        <f t="shared" si="800"/>
        <v>3</v>
      </c>
      <c r="I4897" s="75">
        <f t="shared" si="800"/>
        <v>4</v>
      </c>
      <c r="J4897" s="75">
        <f t="shared" si="800"/>
        <v>5</v>
      </c>
      <c r="K4897" s="75">
        <f t="shared" si="800"/>
        <v>6</v>
      </c>
      <c r="L4897" s="75">
        <f t="shared" si="800"/>
        <v>7</v>
      </c>
      <c r="M4897" s="75">
        <f t="shared" si="800"/>
        <v>8</v>
      </c>
      <c r="N4897" s="75">
        <f t="shared" si="800"/>
        <v>9</v>
      </c>
      <c r="O4897" s="75">
        <f t="shared" si="800"/>
        <v>10</v>
      </c>
      <c r="P4897">
        <f t="shared" si="795"/>
        <v>1</v>
      </c>
      <c r="Q4897" t="str">
        <f t="shared" si="796"/>
        <v>D20201231</v>
      </c>
      <c r="R4897">
        <f t="shared" si="797"/>
        <v>396712</v>
      </c>
      <c r="S4897">
        <v>1</v>
      </c>
      <c r="T4897">
        <f t="shared" si="792"/>
        <v>0</v>
      </c>
      <c r="U4897">
        <f t="shared" si="792"/>
        <v>0</v>
      </c>
      <c r="V4897">
        <f t="shared" si="792"/>
        <v>0</v>
      </c>
      <c r="W4897">
        <f t="shared" si="792"/>
        <v>1</v>
      </c>
    </row>
    <row r="4898" spans="1:23" x14ac:dyDescent="0.25">
      <c r="A4898" t="s">
        <v>9556</v>
      </c>
      <c r="B4898">
        <v>1</v>
      </c>
      <c r="C4898">
        <v>469139</v>
      </c>
      <c r="E4898" s="74">
        <v>3545258</v>
      </c>
      <c r="F4898" s="75">
        <f t="shared" si="800"/>
        <v>1</v>
      </c>
      <c r="G4898" s="75">
        <f t="shared" si="800"/>
        <v>2</v>
      </c>
      <c r="H4898" s="75">
        <f t="shared" si="800"/>
        <v>3</v>
      </c>
      <c r="I4898" s="75">
        <f t="shared" si="800"/>
        <v>4</v>
      </c>
      <c r="J4898" s="75">
        <f t="shared" si="800"/>
        <v>5</v>
      </c>
      <c r="K4898" s="75">
        <f t="shared" si="800"/>
        <v>6</v>
      </c>
      <c r="L4898" s="75">
        <f t="shared" si="800"/>
        <v>7</v>
      </c>
      <c r="M4898" s="75">
        <f t="shared" si="800"/>
        <v>8</v>
      </c>
      <c r="N4898" s="75">
        <f t="shared" si="800"/>
        <v>9</v>
      </c>
      <c r="O4898" s="75">
        <f t="shared" si="800"/>
        <v>10</v>
      </c>
      <c r="P4898">
        <f t="shared" si="795"/>
        <v>1</v>
      </c>
      <c r="Q4898" t="str">
        <f t="shared" si="796"/>
        <v>D20201231</v>
      </c>
      <c r="R4898">
        <f t="shared" si="797"/>
        <v>1329235</v>
      </c>
      <c r="S4898">
        <v>1</v>
      </c>
      <c r="T4898">
        <f t="shared" si="792"/>
        <v>0</v>
      </c>
      <c r="U4898">
        <f t="shared" si="792"/>
        <v>0</v>
      </c>
      <c r="V4898">
        <f t="shared" si="792"/>
        <v>1</v>
      </c>
      <c r="W4898">
        <f t="shared" si="792"/>
        <v>0</v>
      </c>
    </row>
    <row r="4899" spans="1:23" x14ac:dyDescent="0.25">
      <c r="A4899" t="s">
        <v>9558</v>
      </c>
      <c r="B4899">
        <v>1</v>
      </c>
      <c r="C4899">
        <v>426302</v>
      </c>
      <c r="E4899" s="74">
        <v>3546862</v>
      </c>
      <c r="F4899" s="75">
        <f t="shared" si="800"/>
        <v>1</v>
      </c>
      <c r="G4899" s="75">
        <f t="shared" si="800"/>
        <v>2</v>
      </c>
      <c r="H4899" s="75">
        <f t="shared" si="800"/>
        <v>3</v>
      </c>
      <c r="I4899" s="75">
        <f t="shared" si="800"/>
        <v>4</v>
      </c>
      <c r="J4899" s="75">
        <f t="shared" si="800"/>
        <v>5</v>
      </c>
      <c r="K4899" s="75">
        <f t="shared" si="800"/>
        <v>6</v>
      </c>
      <c r="L4899" s="75">
        <f t="shared" si="800"/>
        <v>7</v>
      </c>
      <c r="M4899" s="75">
        <f t="shared" si="800"/>
        <v>8</v>
      </c>
      <c r="N4899" s="75">
        <f t="shared" si="800"/>
        <v>9</v>
      </c>
      <c r="O4899" s="75">
        <f t="shared" si="800"/>
        <v>10</v>
      </c>
      <c r="P4899">
        <f t="shared" si="795"/>
        <v>1</v>
      </c>
      <c r="Q4899" t="str">
        <f t="shared" si="796"/>
        <v>D20201231</v>
      </c>
      <c r="R4899">
        <f t="shared" si="797"/>
        <v>361591</v>
      </c>
      <c r="S4899">
        <v>1</v>
      </c>
      <c r="T4899">
        <f t="shared" si="792"/>
        <v>0</v>
      </c>
      <c r="U4899">
        <f t="shared" si="792"/>
        <v>0</v>
      </c>
      <c r="V4899">
        <f t="shared" si="792"/>
        <v>0</v>
      </c>
      <c r="W4899">
        <f t="shared" si="792"/>
        <v>1</v>
      </c>
    </row>
    <row r="4900" spans="1:23" x14ac:dyDescent="0.25">
      <c r="A4900" t="s">
        <v>9560</v>
      </c>
      <c r="B4900">
        <v>1</v>
      </c>
      <c r="C4900">
        <v>9410173</v>
      </c>
      <c r="E4900" s="74">
        <v>3547131</v>
      </c>
      <c r="F4900" s="75">
        <f t="shared" si="800"/>
        <v>1</v>
      </c>
      <c r="G4900" s="75">
        <f t="shared" si="800"/>
        <v>2</v>
      </c>
      <c r="H4900" s="75">
        <f t="shared" si="800"/>
        <v>3</v>
      </c>
      <c r="I4900" s="75">
        <f t="shared" si="800"/>
        <v>4</v>
      </c>
      <c r="J4900" s="75">
        <f t="shared" si="800"/>
        <v>5</v>
      </c>
      <c r="K4900" s="75">
        <f t="shared" si="800"/>
        <v>6</v>
      </c>
      <c r="L4900" s="75">
        <f t="shared" si="800"/>
        <v>7</v>
      </c>
      <c r="M4900" s="75">
        <f t="shared" si="800"/>
        <v>8</v>
      </c>
      <c r="N4900" s="75">
        <f t="shared" si="800"/>
        <v>9</v>
      </c>
      <c r="O4900" s="75">
        <f t="shared" si="800"/>
        <v>10</v>
      </c>
      <c r="P4900">
        <f t="shared" si="795"/>
        <v>1</v>
      </c>
      <c r="Q4900" t="str">
        <f t="shared" si="796"/>
        <v>D20201231</v>
      </c>
      <c r="R4900">
        <f t="shared" si="797"/>
        <v>2848058</v>
      </c>
      <c r="S4900">
        <v>1</v>
      </c>
      <c r="T4900">
        <f t="shared" si="792"/>
        <v>0</v>
      </c>
      <c r="U4900">
        <f t="shared" si="792"/>
        <v>0</v>
      </c>
      <c r="V4900">
        <f t="shared" si="792"/>
        <v>1</v>
      </c>
      <c r="W4900">
        <f t="shared" si="792"/>
        <v>0</v>
      </c>
    </row>
    <row r="4901" spans="1:23" x14ac:dyDescent="0.25">
      <c r="A4901" t="s">
        <v>9562</v>
      </c>
      <c r="B4901">
        <v>1</v>
      </c>
      <c r="C4901">
        <v>113606</v>
      </c>
      <c r="E4901" s="74">
        <v>3547896</v>
      </c>
      <c r="F4901" s="75">
        <f t="shared" si="800"/>
        <v>1</v>
      </c>
      <c r="G4901" s="75">
        <f t="shared" si="800"/>
        <v>2</v>
      </c>
      <c r="H4901" s="75">
        <f t="shared" si="800"/>
        <v>3</v>
      </c>
      <c r="I4901" s="75">
        <f t="shared" si="800"/>
        <v>4</v>
      </c>
      <c r="J4901" s="75">
        <f t="shared" si="800"/>
        <v>5</v>
      </c>
      <c r="K4901" s="75">
        <f t="shared" si="800"/>
        <v>6</v>
      </c>
      <c r="L4901" s="75">
        <f t="shared" si="800"/>
        <v>7</v>
      </c>
      <c r="M4901" s="75">
        <f t="shared" si="800"/>
        <v>8</v>
      </c>
      <c r="N4901" s="75">
        <f t="shared" si="800"/>
        <v>9</v>
      </c>
      <c r="O4901" s="75">
        <f t="shared" si="800"/>
        <v>10</v>
      </c>
      <c r="P4901">
        <f t="shared" si="795"/>
        <v>1</v>
      </c>
      <c r="Q4901" t="str">
        <f t="shared" si="796"/>
        <v>D20201231</v>
      </c>
      <c r="R4901">
        <f t="shared" si="797"/>
        <v>224726</v>
      </c>
      <c r="S4901">
        <v>1</v>
      </c>
      <c r="T4901">
        <f t="shared" si="792"/>
        <v>0</v>
      </c>
      <c r="U4901">
        <f t="shared" si="792"/>
        <v>0</v>
      </c>
      <c r="V4901">
        <f t="shared" si="792"/>
        <v>0</v>
      </c>
      <c r="W4901">
        <f t="shared" si="792"/>
        <v>1</v>
      </c>
    </row>
    <row r="4902" spans="1:23" x14ac:dyDescent="0.25">
      <c r="A4902" t="s">
        <v>9564</v>
      </c>
      <c r="B4902">
        <v>1</v>
      </c>
      <c r="C4902">
        <v>270121</v>
      </c>
      <c r="E4902" s="74">
        <v>3548567</v>
      </c>
      <c r="F4902" s="75">
        <f t="shared" si="800"/>
        <v>1</v>
      </c>
      <c r="G4902" s="75">
        <f t="shared" si="800"/>
        <v>2</v>
      </c>
      <c r="H4902" s="75">
        <f t="shared" si="800"/>
        <v>3</v>
      </c>
      <c r="I4902" s="75">
        <f t="shared" si="800"/>
        <v>4</v>
      </c>
      <c r="J4902" s="75">
        <f t="shared" si="800"/>
        <v>5</v>
      </c>
      <c r="K4902" s="75">
        <f t="shared" si="800"/>
        <v>6</v>
      </c>
      <c r="L4902" s="75">
        <f t="shared" si="800"/>
        <v>7</v>
      </c>
      <c r="M4902" s="75">
        <f t="shared" si="800"/>
        <v>8</v>
      </c>
      <c r="N4902" s="75">
        <f t="shared" si="800"/>
        <v>9</v>
      </c>
      <c r="O4902" s="75">
        <f t="shared" si="800"/>
        <v>10</v>
      </c>
      <c r="P4902">
        <f t="shared" si="795"/>
        <v>1</v>
      </c>
      <c r="Q4902" t="str">
        <f t="shared" si="796"/>
        <v>D20201231</v>
      </c>
      <c r="R4902">
        <f t="shared" si="797"/>
        <v>1543304</v>
      </c>
      <c r="S4902">
        <v>1</v>
      </c>
      <c r="T4902">
        <f t="shared" si="792"/>
        <v>0</v>
      </c>
      <c r="U4902">
        <f t="shared" si="792"/>
        <v>0</v>
      </c>
      <c r="V4902">
        <f t="shared" si="792"/>
        <v>1</v>
      </c>
      <c r="W4902">
        <f t="shared" si="792"/>
        <v>0</v>
      </c>
    </row>
    <row r="4903" spans="1:23" x14ac:dyDescent="0.25">
      <c r="A4903" t="s">
        <v>9566</v>
      </c>
      <c r="B4903">
        <v>1</v>
      </c>
      <c r="C4903">
        <v>107268</v>
      </c>
      <c r="E4903" s="74">
        <v>3548763</v>
      </c>
      <c r="F4903" s="75">
        <f t="shared" si="800"/>
        <v>1</v>
      </c>
      <c r="G4903" s="75">
        <f t="shared" si="800"/>
        <v>2</v>
      </c>
      <c r="H4903" s="75">
        <f t="shared" si="800"/>
        <v>3</v>
      </c>
      <c r="I4903" s="75">
        <f t="shared" si="800"/>
        <v>4</v>
      </c>
      <c r="J4903" s="75">
        <f t="shared" si="800"/>
        <v>5</v>
      </c>
      <c r="K4903" s="75">
        <f t="shared" si="800"/>
        <v>6</v>
      </c>
      <c r="L4903" s="75">
        <f t="shared" si="800"/>
        <v>7</v>
      </c>
      <c r="M4903" s="75">
        <f t="shared" si="800"/>
        <v>8</v>
      </c>
      <c r="N4903" s="75">
        <f t="shared" si="800"/>
        <v>9</v>
      </c>
      <c r="O4903" s="75">
        <f t="shared" si="800"/>
        <v>10</v>
      </c>
      <c r="P4903">
        <f t="shared" si="795"/>
        <v>1</v>
      </c>
      <c r="Q4903" t="str">
        <f t="shared" si="796"/>
        <v>D20201231</v>
      </c>
      <c r="R4903">
        <f t="shared" si="797"/>
        <v>176069</v>
      </c>
      <c r="S4903">
        <v>1</v>
      </c>
      <c r="T4903">
        <f t="shared" si="792"/>
        <v>0</v>
      </c>
      <c r="U4903">
        <f t="shared" si="792"/>
        <v>0</v>
      </c>
      <c r="V4903">
        <f t="shared" si="792"/>
        <v>0</v>
      </c>
      <c r="W4903">
        <f t="shared" si="792"/>
        <v>1</v>
      </c>
    </row>
    <row r="4904" spans="1:23" x14ac:dyDescent="0.25">
      <c r="A4904" t="s">
        <v>9567</v>
      </c>
      <c r="B4904">
        <v>1</v>
      </c>
      <c r="C4904">
        <v>10016735</v>
      </c>
      <c r="E4904" s="74">
        <v>3555248</v>
      </c>
      <c r="F4904" s="75">
        <f t="shared" si="800"/>
        <v>1</v>
      </c>
      <c r="G4904" s="75">
        <f t="shared" si="800"/>
        <v>2</v>
      </c>
      <c r="H4904" s="75">
        <f t="shared" si="800"/>
        <v>3</v>
      </c>
      <c r="I4904" s="75">
        <f t="shared" si="800"/>
        <v>4</v>
      </c>
      <c r="J4904" s="75">
        <f t="shared" si="800"/>
        <v>5</v>
      </c>
      <c r="K4904" s="75">
        <f t="shared" si="800"/>
        <v>6</v>
      </c>
      <c r="L4904" s="75">
        <f t="shared" si="800"/>
        <v>7</v>
      </c>
      <c r="M4904" s="75">
        <f t="shared" si="800"/>
        <v>8</v>
      </c>
      <c r="N4904" s="75">
        <f t="shared" si="800"/>
        <v>9</v>
      </c>
      <c r="O4904" s="75">
        <f t="shared" si="800"/>
        <v>10</v>
      </c>
      <c r="P4904">
        <f t="shared" si="795"/>
        <v>1</v>
      </c>
      <c r="Q4904" t="str">
        <f t="shared" si="796"/>
        <v>D20201231</v>
      </c>
      <c r="R4904">
        <f t="shared" si="797"/>
        <v>269501</v>
      </c>
      <c r="S4904">
        <v>1</v>
      </c>
      <c r="T4904">
        <f t="shared" si="792"/>
        <v>0</v>
      </c>
      <c r="U4904">
        <f t="shared" si="792"/>
        <v>0</v>
      </c>
      <c r="V4904">
        <f t="shared" si="792"/>
        <v>0</v>
      </c>
      <c r="W4904">
        <f t="shared" si="792"/>
        <v>1</v>
      </c>
    </row>
    <row r="4905" spans="1:23" x14ac:dyDescent="0.25">
      <c r="A4905" t="s">
        <v>9569</v>
      </c>
      <c r="B4905">
        <v>1</v>
      </c>
      <c r="C4905">
        <v>76336</v>
      </c>
      <c r="E4905" s="74">
        <v>3555695</v>
      </c>
      <c r="F4905" s="75">
        <f t="shared" ref="F4905:O4914" si="801">IFERROR(VLOOKUP(CONCATENATE(F$4,".",$E4905),$A$4:$C$488690,2,FALSE)*F$3,100)</f>
        <v>1</v>
      </c>
      <c r="G4905" s="75">
        <f t="shared" si="801"/>
        <v>2</v>
      </c>
      <c r="H4905" s="75">
        <f t="shared" si="801"/>
        <v>3</v>
      </c>
      <c r="I4905" s="75">
        <f t="shared" si="801"/>
        <v>4</v>
      </c>
      <c r="J4905" s="75">
        <f t="shared" si="801"/>
        <v>5</v>
      </c>
      <c r="K4905" s="75">
        <f t="shared" si="801"/>
        <v>100</v>
      </c>
      <c r="L4905" s="75">
        <f t="shared" si="801"/>
        <v>100</v>
      </c>
      <c r="M4905" s="75">
        <f t="shared" si="801"/>
        <v>100</v>
      </c>
      <c r="N4905" s="75">
        <f t="shared" si="801"/>
        <v>100</v>
      </c>
      <c r="O4905" s="75">
        <f t="shared" si="801"/>
        <v>100</v>
      </c>
      <c r="P4905">
        <f t="shared" si="795"/>
        <v>1</v>
      </c>
      <c r="Q4905" t="str">
        <f t="shared" si="796"/>
        <v>D20201231</v>
      </c>
      <c r="R4905">
        <f t="shared" si="797"/>
        <v>3614882</v>
      </c>
      <c r="S4905">
        <v>1</v>
      </c>
      <c r="T4905">
        <f t="shared" si="792"/>
        <v>0</v>
      </c>
      <c r="U4905">
        <f t="shared" si="792"/>
        <v>0</v>
      </c>
      <c r="V4905">
        <f t="shared" si="792"/>
        <v>1</v>
      </c>
      <c r="W4905">
        <f t="shared" si="792"/>
        <v>0</v>
      </c>
    </row>
    <row r="4906" spans="1:23" x14ac:dyDescent="0.25">
      <c r="A4906" t="s">
        <v>9570</v>
      </c>
      <c r="B4906">
        <v>1</v>
      </c>
      <c r="C4906">
        <v>82611</v>
      </c>
      <c r="E4906" s="74">
        <v>3561771</v>
      </c>
      <c r="F4906" s="75">
        <f t="shared" si="801"/>
        <v>1</v>
      </c>
      <c r="G4906" s="75">
        <f t="shared" si="801"/>
        <v>2</v>
      </c>
      <c r="H4906" s="75">
        <f t="shared" si="801"/>
        <v>3</v>
      </c>
      <c r="I4906" s="75">
        <f t="shared" si="801"/>
        <v>4</v>
      </c>
      <c r="J4906" s="75">
        <f t="shared" si="801"/>
        <v>5</v>
      </c>
      <c r="K4906" s="75">
        <f t="shared" si="801"/>
        <v>6</v>
      </c>
      <c r="L4906" s="75">
        <f t="shared" si="801"/>
        <v>7</v>
      </c>
      <c r="M4906" s="75">
        <f t="shared" si="801"/>
        <v>8</v>
      </c>
      <c r="N4906" s="75">
        <f t="shared" si="801"/>
        <v>9</v>
      </c>
      <c r="O4906" s="75">
        <f t="shared" si="801"/>
        <v>10</v>
      </c>
      <c r="P4906">
        <f t="shared" si="795"/>
        <v>1</v>
      </c>
      <c r="Q4906" t="str">
        <f t="shared" si="796"/>
        <v>D20201231</v>
      </c>
      <c r="R4906">
        <f t="shared" si="797"/>
        <v>202434</v>
      </c>
      <c r="S4906">
        <v>1</v>
      </c>
      <c r="T4906">
        <f t="shared" si="792"/>
        <v>0</v>
      </c>
      <c r="U4906">
        <f t="shared" si="792"/>
        <v>0</v>
      </c>
      <c r="V4906">
        <f t="shared" si="792"/>
        <v>0</v>
      </c>
      <c r="W4906">
        <f t="shared" si="792"/>
        <v>1</v>
      </c>
    </row>
    <row r="4907" spans="1:23" x14ac:dyDescent="0.25">
      <c r="A4907" t="s">
        <v>9572</v>
      </c>
      <c r="B4907">
        <v>1</v>
      </c>
      <c r="C4907">
        <v>1250922</v>
      </c>
      <c r="E4907" s="74">
        <v>3567269</v>
      </c>
      <c r="F4907" s="75">
        <f t="shared" si="801"/>
        <v>1</v>
      </c>
      <c r="G4907" s="75">
        <f t="shared" si="801"/>
        <v>2</v>
      </c>
      <c r="H4907" s="75">
        <f t="shared" si="801"/>
        <v>3</v>
      </c>
      <c r="I4907" s="75">
        <f t="shared" si="801"/>
        <v>4</v>
      </c>
      <c r="J4907" s="75">
        <f t="shared" si="801"/>
        <v>5</v>
      </c>
      <c r="K4907" s="75">
        <f t="shared" si="801"/>
        <v>6</v>
      </c>
      <c r="L4907" s="75">
        <f t="shared" si="801"/>
        <v>7</v>
      </c>
      <c r="M4907" s="75">
        <f t="shared" si="801"/>
        <v>8</v>
      </c>
      <c r="N4907" s="75">
        <f t="shared" si="801"/>
        <v>9</v>
      </c>
      <c r="O4907" s="75">
        <f t="shared" si="801"/>
        <v>10</v>
      </c>
      <c r="P4907">
        <f t="shared" si="795"/>
        <v>1</v>
      </c>
      <c r="Q4907" t="str">
        <f t="shared" si="796"/>
        <v>D20201231</v>
      </c>
      <c r="R4907">
        <f t="shared" si="797"/>
        <v>329537</v>
      </c>
      <c r="S4907">
        <v>1</v>
      </c>
      <c r="T4907">
        <f t="shared" si="792"/>
        <v>0</v>
      </c>
      <c r="U4907">
        <f t="shared" si="792"/>
        <v>0</v>
      </c>
      <c r="V4907">
        <f t="shared" si="792"/>
        <v>0</v>
      </c>
      <c r="W4907">
        <f t="shared" si="792"/>
        <v>1</v>
      </c>
    </row>
    <row r="4908" spans="1:23" x14ac:dyDescent="0.25">
      <c r="A4908" t="s">
        <v>9574</v>
      </c>
      <c r="B4908">
        <v>1</v>
      </c>
      <c r="C4908">
        <v>128180</v>
      </c>
      <c r="E4908" s="74">
        <v>3579589</v>
      </c>
      <c r="F4908" s="75">
        <f t="shared" si="801"/>
        <v>1</v>
      </c>
      <c r="G4908" s="75">
        <f t="shared" si="801"/>
        <v>2</v>
      </c>
      <c r="H4908" s="75">
        <f t="shared" si="801"/>
        <v>3</v>
      </c>
      <c r="I4908" s="75">
        <f t="shared" si="801"/>
        <v>4</v>
      </c>
      <c r="J4908" s="75">
        <f t="shared" si="801"/>
        <v>5</v>
      </c>
      <c r="K4908" s="75">
        <f t="shared" si="801"/>
        <v>6</v>
      </c>
      <c r="L4908" s="75">
        <f t="shared" si="801"/>
        <v>7</v>
      </c>
      <c r="M4908" s="75">
        <f t="shared" si="801"/>
        <v>8</v>
      </c>
      <c r="N4908" s="75">
        <f t="shared" si="801"/>
        <v>9</v>
      </c>
      <c r="O4908" s="75">
        <f t="shared" si="801"/>
        <v>10</v>
      </c>
      <c r="P4908">
        <f t="shared" si="795"/>
        <v>1</v>
      </c>
      <c r="Q4908" t="str">
        <f t="shared" si="796"/>
        <v>D20201231</v>
      </c>
      <c r="R4908">
        <f t="shared" si="797"/>
        <v>6046137</v>
      </c>
      <c r="S4908">
        <v>1</v>
      </c>
      <c r="T4908">
        <f t="shared" si="792"/>
        <v>0</v>
      </c>
      <c r="U4908">
        <f t="shared" si="792"/>
        <v>0</v>
      </c>
      <c r="V4908">
        <f t="shared" si="792"/>
        <v>1</v>
      </c>
      <c r="W4908">
        <f t="shared" si="792"/>
        <v>0</v>
      </c>
    </row>
    <row r="4909" spans="1:23" x14ac:dyDescent="0.25">
      <c r="A4909" t="s">
        <v>9576</v>
      </c>
      <c r="B4909">
        <v>1</v>
      </c>
      <c r="C4909">
        <v>421847</v>
      </c>
      <c r="E4909" s="74">
        <v>3588312</v>
      </c>
      <c r="F4909" s="75">
        <f t="shared" si="801"/>
        <v>1</v>
      </c>
      <c r="G4909" s="75">
        <f t="shared" si="801"/>
        <v>2</v>
      </c>
      <c r="H4909" s="75">
        <f t="shared" si="801"/>
        <v>3</v>
      </c>
      <c r="I4909" s="75">
        <f t="shared" si="801"/>
        <v>4</v>
      </c>
      <c r="J4909" s="75">
        <f t="shared" si="801"/>
        <v>5</v>
      </c>
      <c r="K4909" s="75">
        <f t="shared" si="801"/>
        <v>6</v>
      </c>
      <c r="L4909" s="75">
        <f t="shared" si="801"/>
        <v>7</v>
      </c>
      <c r="M4909" s="75">
        <f t="shared" si="801"/>
        <v>8</v>
      </c>
      <c r="N4909" s="75">
        <f t="shared" si="801"/>
        <v>9</v>
      </c>
      <c r="O4909" s="75">
        <f t="shared" si="801"/>
        <v>10</v>
      </c>
      <c r="P4909">
        <f t="shared" si="795"/>
        <v>1</v>
      </c>
      <c r="Q4909" t="str">
        <f t="shared" si="796"/>
        <v>D20201231</v>
      </c>
      <c r="R4909">
        <f t="shared" si="797"/>
        <v>766215</v>
      </c>
      <c r="S4909">
        <v>1</v>
      </c>
      <c r="T4909">
        <f t="shared" si="792"/>
        <v>0</v>
      </c>
      <c r="U4909">
        <f t="shared" si="792"/>
        <v>0</v>
      </c>
      <c r="V4909">
        <f t="shared" si="792"/>
        <v>0</v>
      </c>
      <c r="W4909">
        <f t="shared" si="792"/>
        <v>1</v>
      </c>
    </row>
    <row r="4910" spans="1:23" x14ac:dyDescent="0.25">
      <c r="A4910" t="s">
        <v>9578</v>
      </c>
      <c r="B4910">
        <v>1</v>
      </c>
      <c r="C4910">
        <v>264434</v>
      </c>
      <c r="E4910" s="74">
        <v>3588424</v>
      </c>
      <c r="F4910" s="75">
        <f t="shared" si="801"/>
        <v>1</v>
      </c>
      <c r="G4910" s="75">
        <f t="shared" si="801"/>
        <v>2</v>
      </c>
      <c r="H4910" s="75">
        <f t="shared" si="801"/>
        <v>3</v>
      </c>
      <c r="I4910" s="75">
        <f t="shared" si="801"/>
        <v>4</v>
      </c>
      <c r="J4910" s="75">
        <f t="shared" si="801"/>
        <v>5</v>
      </c>
      <c r="K4910" s="75">
        <f t="shared" si="801"/>
        <v>6</v>
      </c>
      <c r="L4910" s="75">
        <f t="shared" si="801"/>
        <v>7</v>
      </c>
      <c r="M4910" s="75">
        <f t="shared" si="801"/>
        <v>8</v>
      </c>
      <c r="N4910" s="75">
        <f t="shared" si="801"/>
        <v>9</v>
      </c>
      <c r="O4910" s="75">
        <f t="shared" si="801"/>
        <v>10</v>
      </c>
      <c r="P4910">
        <f t="shared" si="795"/>
        <v>1</v>
      </c>
      <c r="Q4910" t="str">
        <f t="shared" si="796"/>
        <v>D20201231</v>
      </c>
      <c r="R4910">
        <f t="shared" si="797"/>
        <v>1364147</v>
      </c>
      <c r="S4910">
        <v>1</v>
      </c>
      <c r="T4910">
        <f t="shared" si="792"/>
        <v>0</v>
      </c>
      <c r="U4910">
        <f t="shared" si="792"/>
        <v>0</v>
      </c>
      <c r="V4910">
        <f t="shared" si="792"/>
        <v>1</v>
      </c>
      <c r="W4910">
        <f t="shared" ref="T4910:W4973" si="802">IF(AND($R4910&gt;W$2,$R4910&lt;=W$3),1,0)</f>
        <v>0</v>
      </c>
    </row>
    <row r="4911" spans="1:23" x14ac:dyDescent="0.25">
      <c r="A4911" t="s">
        <v>9579</v>
      </c>
      <c r="B4911">
        <v>1</v>
      </c>
      <c r="C4911">
        <v>85720</v>
      </c>
      <c r="E4911" s="74">
        <v>3591004</v>
      </c>
      <c r="F4911" s="75">
        <f t="shared" si="801"/>
        <v>1</v>
      </c>
      <c r="G4911" s="75">
        <f t="shared" si="801"/>
        <v>2</v>
      </c>
      <c r="H4911" s="75">
        <f t="shared" si="801"/>
        <v>3</v>
      </c>
      <c r="I4911" s="75">
        <f t="shared" si="801"/>
        <v>4</v>
      </c>
      <c r="J4911" s="75">
        <f t="shared" si="801"/>
        <v>5</v>
      </c>
      <c r="K4911" s="75">
        <f t="shared" si="801"/>
        <v>6</v>
      </c>
      <c r="L4911" s="75">
        <f t="shared" si="801"/>
        <v>7</v>
      </c>
      <c r="M4911" s="75">
        <f t="shared" si="801"/>
        <v>8</v>
      </c>
      <c r="N4911" s="75">
        <f t="shared" si="801"/>
        <v>9</v>
      </c>
      <c r="O4911" s="75">
        <f t="shared" si="801"/>
        <v>10</v>
      </c>
      <c r="P4911">
        <f t="shared" si="795"/>
        <v>1</v>
      </c>
      <c r="Q4911" t="str">
        <f t="shared" si="796"/>
        <v>D20201231</v>
      </c>
      <c r="R4911">
        <f t="shared" si="797"/>
        <v>200363</v>
      </c>
      <c r="S4911">
        <v>1</v>
      </c>
      <c r="T4911">
        <f t="shared" si="802"/>
        <v>0</v>
      </c>
      <c r="U4911">
        <f t="shared" si="802"/>
        <v>0</v>
      </c>
      <c r="V4911">
        <f t="shared" si="802"/>
        <v>0</v>
      </c>
      <c r="W4911">
        <f t="shared" si="802"/>
        <v>1</v>
      </c>
    </row>
    <row r="4912" spans="1:23" x14ac:dyDescent="0.25">
      <c r="A4912" t="s">
        <v>9581</v>
      </c>
      <c r="B4912">
        <v>1</v>
      </c>
      <c r="C4912">
        <v>680962</v>
      </c>
      <c r="E4912" s="74">
        <v>3591282</v>
      </c>
      <c r="F4912" s="75">
        <f t="shared" si="801"/>
        <v>1</v>
      </c>
      <c r="G4912" s="75">
        <f t="shared" si="801"/>
        <v>2</v>
      </c>
      <c r="H4912" s="75">
        <f t="shared" si="801"/>
        <v>3</v>
      </c>
      <c r="I4912" s="75">
        <f t="shared" si="801"/>
        <v>4</v>
      </c>
      <c r="J4912" s="75">
        <f t="shared" si="801"/>
        <v>100</v>
      </c>
      <c r="K4912" s="75">
        <f t="shared" si="801"/>
        <v>100</v>
      </c>
      <c r="L4912" s="75">
        <f t="shared" si="801"/>
        <v>100</v>
      </c>
      <c r="M4912" s="75">
        <f t="shared" si="801"/>
        <v>100</v>
      </c>
      <c r="N4912" s="75">
        <f t="shared" si="801"/>
        <v>100</v>
      </c>
      <c r="O4912" s="75">
        <f t="shared" si="801"/>
        <v>100</v>
      </c>
      <c r="P4912">
        <f t="shared" si="795"/>
        <v>1</v>
      </c>
      <c r="Q4912" t="str">
        <f t="shared" si="796"/>
        <v>D20201231</v>
      </c>
      <c r="R4912">
        <f t="shared" si="797"/>
        <v>1997842</v>
      </c>
      <c r="S4912">
        <v>1</v>
      </c>
      <c r="T4912">
        <f t="shared" si="802"/>
        <v>0</v>
      </c>
      <c r="U4912">
        <f t="shared" si="802"/>
        <v>0</v>
      </c>
      <c r="V4912">
        <f t="shared" si="802"/>
        <v>1</v>
      </c>
      <c r="W4912">
        <f t="shared" si="802"/>
        <v>0</v>
      </c>
    </row>
    <row r="4913" spans="1:23" x14ac:dyDescent="0.25">
      <c r="A4913" t="s">
        <v>9583</v>
      </c>
      <c r="B4913">
        <v>1</v>
      </c>
      <c r="C4913">
        <v>129925</v>
      </c>
      <c r="E4913" s="74">
        <v>3592047</v>
      </c>
      <c r="F4913" s="75">
        <f t="shared" si="801"/>
        <v>1</v>
      </c>
      <c r="G4913" s="75">
        <f t="shared" si="801"/>
        <v>2</v>
      </c>
      <c r="H4913" s="75">
        <f t="shared" si="801"/>
        <v>3</v>
      </c>
      <c r="I4913" s="75">
        <f t="shared" si="801"/>
        <v>4</v>
      </c>
      <c r="J4913" s="75">
        <f t="shared" si="801"/>
        <v>5</v>
      </c>
      <c r="K4913" s="75">
        <f t="shared" si="801"/>
        <v>6</v>
      </c>
      <c r="L4913" s="75">
        <f t="shared" si="801"/>
        <v>7</v>
      </c>
      <c r="M4913" s="75">
        <f t="shared" si="801"/>
        <v>8</v>
      </c>
      <c r="N4913" s="75">
        <f t="shared" si="801"/>
        <v>9</v>
      </c>
      <c r="O4913" s="75">
        <f t="shared" si="801"/>
        <v>10</v>
      </c>
      <c r="P4913">
        <f t="shared" si="795"/>
        <v>1</v>
      </c>
      <c r="Q4913" t="str">
        <f t="shared" si="796"/>
        <v>D20201231</v>
      </c>
      <c r="R4913">
        <f t="shared" si="797"/>
        <v>325696</v>
      </c>
      <c r="S4913">
        <v>1</v>
      </c>
      <c r="T4913">
        <f t="shared" si="802"/>
        <v>0</v>
      </c>
      <c r="U4913">
        <f t="shared" si="802"/>
        <v>0</v>
      </c>
      <c r="V4913">
        <f t="shared" si="802"/>
        <v>0</v>
      </c>
      <c r="W4913">
        <f t="shared" si="802"/>
        <v>1</v>
      </c>
    </row>
    <row r="4914" spans="1:23" x14ac:dyDescent="0.25">
      <c r="A4914" t="s">
        <v>9585</v>
      </c>
      <c r="B4914">
        <v>1</v>
      </c>
      <c r="C4914">
        <v>9626153</v>
      </c>
      <c r="E4914" s="74">
        <v>3593307</v>
      </c>
      <c r="F4914" s="75">
        <f t="shared" si="801"/>
        <v>1</v>
      </c>
      <c r="G4914" s="75">
        <f t="shared" si="801"/>
        <v>2</v>
      </c>
      <c r="H4914" s="75">
        <f t="shared" si="801"/>
        <v>3</v>
      </c>
      <c r="I4914" s="75">
        <f t="shared" si="801"/>
        <v>4</v>
      </c>
      <c r="J4914" s="75">
        <f t="shared" si="801"/>
        <v>5</v>
      </c>
      <c r="K4914" s="75">
        <f t="shared" si="801"/>
        <v>6</v>
      </c>
      <c r="L4914" s="75">
        <f t="shared" si="801"/>
        <v>7</v>
      </c>
      <c r="M4914" s="75">
        <f t="shared" si="801"/>
        <v>8</v>
      </c>
      <c r="N4914" s="75">
        <f t="shared" si="801"/>
        <v>9</v>
      </c>
      <c r="O4914" s="75">
        <f t="shared" si="801"/>
        <v>10</v>
      </c>
      <c r="P4914">
        <f t="shared" si="795"/>
        <v>1</v>
      </c>
      <c r="Q4914" t="str">
        <f t="shared" si="796"/>
        <v>D20201231</v>
      </c>
      <c r="R4914">
        <f t="shared" si="797"/>
        <v>404159</v>
      </c>
      <c r="S4914">
        <v>1</v>
      </c>
      <c r="T4914">
        <f t="shared" si="802"/>
        <v>0</v>
      </c>
      <c r="U4914">
        <f t="shared" si="802"/>
        <v>0</v>
      </c>
      <c r="V4914">
        <f t="shared" si="802"/>
        <v>0</v>
      </c>
      <c r="W4914">
        <f t="shared" si="802"/>
        <v>1</v>
      </c>
    </row>
    <row r="4915" spans="1:23" x14ac:dyDescent="0.25">
      <c r="A4915" t="s">
        <v>9587</v>
      </c>
      <c r="B4915">
        <v>1</v>
      </c>
      <c r="C4915">
        <v>117223</v>
      </c>
      <c r="E4915" s="74">
        <v>3594005</v>
      </c>
      <c r="F4915" s="75">
        <f t="shared" ref="F4915:O4924" si="803">IFERROR(VLOOKUP(CONCATENATE(F$4,".",$E4915),$A$4:$C$488690,2,FALSE)*F$3,100)</f>
        <v>1</v>
      </c>
      <c r="G4915" s="75">
        <f t="shared" si="803"/>
        <v>2</v>
      </c>
      <c r="H4915" s="75">
        <f t="shared" si="803"/>
        <v>3</v>
      </c>
      <c r="I4915" s="75">
        <f t="shared" si="803"/>
        <v>4</v>
      </c>
      <c r="J4915" s="75">
        <f t="shared" si="803"/>
        <v>5</v>
      </c>
      <c r="K4915" s="75">
        <f t="shared" si="803"/>
        <v>6</v>
      </c>
      <c r="L4915" s="75">
        <f t="shared" si="803"/>
        <v>7</v>
      </c>
      <c r="M4915" s="75">
        <f t="shared" si="803"/>
        <v>8</v>
      </c>
      <c r="N4915" s="75">
        <f t="shared" si="803"/>
        <v>9</v>
      </c>
      <c r="O4915" s="75">
        <f t="shared" si="803"/>
        <v>10</v>
      </c>
      <c r="P4915">
        <f t="shared" si="795"/>
        <v>1</v>
      </c>
      <c r="Q4915" t="str">
        <f t="shared" si="796"/>
        <v>D20201231</v>
      </c>
      <c r="R4915">
        <f t="shared" si="797"/>
        <v>5653609</v>
      </c>
      <c r="S4915">
        <v>1</v>
      </c>
      <c r="T4915">
        <f t="shared" si="802"/>
        <v>0</v>
      </c>
      <c r="U4915">
        <f t="shared" si="802"/>
        <v>0</v>
      </c>
      <c r="V4915">
        <f t="shared" si="802"/>
        <v>1</v>
      </c>
      <c r="W4915">
        <f t="shared" si="802"/>
        <v>0</v>
      </c>
    </row>
    <row r="4916" spans="1:23" x14ac:dyDescent="0.25">
      <c r="A4916" t="s">
        <v>9589</v>
      </c>
      <c r="B4916">
        <v>1</v>
      </c>
      <c r="C4916">
        <v>373670</v>
      </c>
      <c r="E4916" s="74">
        <v>3594087</v>
      </c>
      <c r="F4916" s="75">
        <f t="shared" si="803"/>
        <v>1</v>
      </c>
      <c r="G4916" s="75">
        <f t="shared" si="803"/>
        <v>2</v>
      </c>
      <c r="H4916" s="75">
        <f t="shared" si="803"/>
        <v>3</v>
      </c>
      <c r="I4916" s="75">
        <f t="shared" si="803"/>
        <v>4</v>
      </c>
      <c r="J4916" s="75">
        <f t="shared" si="803"/>
        <v>5</v>
      </c>
      <c r="K4916" s="75">
        <f t="shared" si="803"/>
        <v>6</v>
      </c>
      <c r="L4916" s="75">
        <f t="shared" si="803"/>
        <v>7</v>
      </c>
      <c r="M4916" s="75">
        <f t="shared" si="803"/>
        <v>8</v>
      </c>
      <c r="N4916" s="75">
        <f t="shared" si="803"/>
        <v>9</v>
      </c>
      <c r="O4916" s="75">
        <f t="shared" si="803"/>
        <v>10</v>
      </c>
      <c r="P4916">
        <f t="shared" si="795"/>
        <v>1</v>
      </c>
      <c r="Q4916" t="str">
        <f t="shared" si="796"/>
        <v>D20201231</v>
      </c>
      <c r="R4916">
        <f t="shared" si="797"/>
        <v>260000</v>
      </c>
      <c r="S4916">
        <v>1</v>
      </c>
      <c r="T4916">
        <f t="shared" si="802"/>
        <v>0</v>
      </c>
      <c r="U4916">
        <f t="shared" si="802"/>
        <v>0</v>
      </c>
      <c r="V4916">
        <f t="shared" si="802"/>
        <v>0</v>
      </c>
      <c r="W4916">
        <f t="shared" si="802"/>
        <v>1</v>
      </c>
    </row>
    <row r="4917" spans="1:23" x14ac:dyDescent="0.25">
      <c r="A4917" t="s">
        <v>9590</v>
      </c>
      <c r="B4917">
        <v>1</v>
      </c>
      <c r="C4917">
        <v>364006</v>
      </c>
      <c r="E4917" s="74">
        <v>3594797</v>
      </c>
      <c r="F4917" s="75">
        <f t="shared" si="803"/>
        <v>1</v>
      </c>
      <c r="G4917" s="75">
        <f t="shared" si="803"/>
        <v>2</v>
      </c>
      <c r="H4917" s="75">
        <f t="shared" si="803"/>
        <v>3</v>
      </c>
      <c r="I4917" s="75">
        <f t="shared" si="803"/>
        <v>4</v>
      </c>
      <c r="J4917" s="75">
        <f t="shared" si="803"/>
        <v>5</v>
      </c>
      <c r="K4917" s="75">
        <f t="shared" si="803"/>
        <v>6</v>
      </c>
      <c r="L4917" s="75">
        <f t="shared" si="803"/>
        <v>7</v>
      </c>
      <c r="M4917" s="75">
        <f t="shared" si="803"/>
        <v>8</v>
      </c>
      <c r="N4917" s="75">
        <f t="shared" si="803"/>
        <v>9</v>
      </c>
      <c r="O4917" s="75">
        <f t="shared" si="803"/>
        <v>10</v>
      </c>
      <c r="P4917">
        <f t="shared" si="795"/>
        <v>1</v>
      </c>
      <c r="Q4917" t="str">
        <f t="shared" si="796"/>
        <v>D20201231</v>
      </c>
      <c r="R4917">
        <f t="shared" si="797"/>
        <v>832514</v>
      </c>
      <c r="S4917">
        <v>1</v>
      </c>
      <c r="T4917">
        <f t="shared" si="802"/>
        <v>0</v>
      </c>
      <c r="U4917">
        <f t="shared" si="802"/>
        <v>0</v>
      </c>
      <c r="V4917">
        <f t="shared" si="802"/>
        <v>0</v>
      </c>
      <c r="W4917">
        <f t="shared" si="802"/>
        <v>1</v>
      </c>
    </row>
    <row r="4918" spans="1:23" x14ac:dyDescent="0.25">
      <c r="A4918" t="s">
        <v>9591</v>
      </c>
      <c r="B4918">
        <v>1</v>
      </c>
      <c r="C4918">
        <v>71769</v>
      </c>
      <c r="E4918" s="74">
        <v>3595271</v>
      </c>
      <c r="F4918" s="75">
        <f t="shared" si="803"/>
        <v>1</v>
      </c>
      <c r="G4918" s="75">
        <f t="shared" si="803"/>
        <v>2</v>
      </c>
      <c r="H4918" s="75">
        <f t="shared" si="803"/>
        <v>3</v>
      </c>
      <c r="I4918" s="75">
        <f t="shared" si="803"/>
        <v>4</v>
      </c>
      <c r="J4918" s="75">
        <f t="shared" si="803"/>
        <v>5</v>
      </c>
      <c r="K4918" s="75">
        <f t="shared" si="803"/>
        <v>6</v>
      </c>
      <c r="L4918" s="75">
        <f t="shared" si="803"/>
        <v>7</v>
      </c>
      <c r="M4918" s="75">
        <f t="shared" si="803"/>
        <v>8</v>
      </c>
      <c r="N4918" s="75">
        <f t="shared" si="803"/>
        <v>9</v>
      </c>
      <c r="O4918" s="75">
        <f t="shared" si="803"/>
        <v>10</v>
      </c>
      <c r="P4918">
        <f t="shared" si="795"/>
        <v>1</v>
      </c>
      <c r="Q4918" t="str">
        <f t="shared" si="796"/>
        <v>D20201231</v>
      </c>
      <c r="R4918">
        <f t="shared" si="797"/>
        <v>1603046</v>
      </c>
      <c r="S4918">
        <v>1</v>
      </c>
      <c r="T4918">
        <f t="shared" si="802"/>
        <v>0</v>
      </c>
      <c r="U4918">
        <f t="shared" si="802"/>
        <v>0</v>
      </c>
      <c r="V4918">
        <f t="shared" si="802"/>
        <v>1</v>
      </c>
      <c r="W4918">
        <f t="shared" si="802"/>
        <v>0</v>
      </c>
    </row>
    <row r="4919" spans="1:23" x14ac:dyDescent="0.25">
      <c r="A4919" t="s">
        <v>9593</v>
      </c>
      <c r="B4919">
        <v>1</v>
      </c>
      <c r="C4919">
        <v>318116</v>
      </c>
      <c r="E4919" s="74">
        <v>3595637</v>
      </c>
      <c r="F4919" s="75">
        <f t="shared" si="803"/>
        <v>1</v>
      </c>
      <c r="G4919" s="75">
        <f t="shared" si="803"/>
        <v>2</v>
      </c>
      <c r="H4919" s="75">
        <f t="shared" si="803"/>
        <v>3</v>
      </c>
      <c r="I4919" s="75">
        <f t="shared" si="803"/>
        <v>4</v>
      </c>
      <c r="J4919" s="75">
        <f t="shared" si="803"/>
        <v>5</v>
      </c>
      <c r="K4919" s="75">
        <f t="shared" si="803"/>
        <v>6</v>
      </c>
      <c r="L4919" s="75">
        <f t="shared" si="803"/>
        <v>100</v>
      </c>
      <c r="M4919" s="75">
        <f t="shared" si="803"/>
        <v>100</v>
      </c>
      <c r="N4919" s="75">
        <f t="shared" si="803"/>
        <v>100</v>
      </c>
      <c r="O4919" s="75">
        <f t="shared" si="803"/>
        <v>100</v>
      </c>
      <c r="P4919">
        <f t="shared" si="795"/>
        <v>1</v>
      </c>
      <c r="Q4919" t="str">
        <f t="shared" si="796"/>
        <v>D20201231</v>
      </c>
      <c r="R4919">
        <f t="shared" si="797"/>
        <v>1751028</v>
      </c>
      <c r="S4919">
        <v>1</v>
      </c>
      <c r="T4919">
        <f t="shared" si="802"/>
        <v>0</v>
      </c>
      <c r="U4919">
        <f t="shared" si="802"/>
        <v>0</v>
      </c>
      <c r="V4919">
        <f t="shared" si="802"/>
        <v>1</v>
      </c>
      <c r="W4919">
        <f t="shared" si="802"/>
        <v>0</v>
      </c>
    </row>
    <row r="4920" spans="1:23" x14ac:dyDescent="0.25">
      <c r="A4920" t="s">
        <v>9595</v>
      </c>
      <c r="B4920">
        <v>1</v>
      </c>
      <c r="C4920">
        <v>238348</v>
      </c>
      <c r="E4920" s="74">
        <v>3596250</v>
      </c>
      <c r="F4920" s="75">
        <f t="shared" si="803"/>
        <v>1</v>
      </c>
      <c r="G4920" s="75">
        <f t="shared" si="803"/>
        <v>2</v>
      </c>
      <c r="H4920" s="75">
        <f t="shared" si="803"/>
        <v>3</v>
      </c>
      <c r="I4920" s="75">
        <f t="shared" si="803"/>
        <v>4</v>
      </c>
      <c r="J4920" s="75">
        <f t="shared" si="803"/>
        <v>5</v>
      </c>
      <c r="K4920" s="75">
        <f t="shared" si="803"/>
        <v>6</v>
      </c>
      <c r="L4920" s="75">
        <f t="shared" si="803"/>
        <v>7</v>
      </c>
      <c r="M4920" s="75">
        <f t="shared" si="803"/>
        <v>8</v>
      </c>
      <c r="N4920" s="75">
        <f t="shared" si="803"/>
        <v>9</v>
      </c>
      <c r="O4920" s="75">
        <f t="shared" si="803"/>
        <v>10</v>
      </c>
      <c r="P4920">
        <f t="shared" si="795"/>
        <v>1</v>
      </c>
      <c r="Q4920" t="str">
        <f t="shared" si="796"/>
        <v>D20201231</v>
      </c>
      <c r="R4920">
        <f t="shared" si="797"/>
        <v>196826</v>
      </c>
      <c r="S4920">
        <v>1</v>
      </c>
      <c r="T4920">
        <f t="shared" si="802"/>
        <v>0</v>
      </c>
      <c r="U4920">
        <f t="shared" si="802"/>
        <v>0</v>
      </c>
      <c r="V4920">
        <f t="shared" si="802"/>
        <v>0</v>
      </c>
      <c r="W4920">
        <f t="shared" si="802"/>
        <v>1</v>
      </c>
    </row>
    <row r="4921" spans="1:23" x14ac:dyDescent="0.25">
      <c r="A4921" t="s">
        <v>9596</v>
      </c>
      <c r="B4921">
        <v>1</v>
      </c>
      <c r="C4921">
        <v>162088</v>
      </c>
      <c r="E4921" s="74">
        <v>3596894</v>
      </c>
      <c r="F4921" s="75">
        <f t="shared" si="803"/>
        <v>1</v>
      </c>
      <c r="G4921" s="75">
        <f t="shared" si="803"/>
        <v>2</v>
      </c>
      <c r="H4921" s="75">
        <f t="shared" si="803"/>
        <v>3</v>
      </c>
      <c r="I4921" s="75">
        <f t="shared" si="803"/>
        <v>4</v>
      </c>
      <c r="J4921" s="75">
        <f t="shared" si="803"/>
        <v>5</v>
      </c>
      <c r="K4921" s="75">
        <f t="shared" si="803"/>
        <v>6</v>
      </c>
      <c r="L4921" s="75">
        <f t="shared" si="803"/>
        <v>7</v>
      </c>
      <c r="M4921" s="75">
        <f t="shared" si="803"/>
        <v>8</v>
      </c>
      <c r="N4921" s="75">
        <f t="shared" si="803"/>
        <v>9</v>
      </c>
      <c r="O4921" s="75">
        <f t="shared" si="803"/>
        <v>10</v>
      </c>
      <c r="P4921">
        <f t="shared" si="795"/>
        <v>1</v>
      </c>
      <c r="Q4921" t="str">
        <f t="shared" si="796"/>
        <v>D20201231</v>
      </c>
      <c r="R4921">
        <f t="shared" si="797"/>
        <v>190348</v>
      </c>
      <c r="S4921">
        <v>1</v>
      </c>
      <c r="T4921">
        <f t="shared" si="802"/>
        <v>0</v>
      </c>
      <c r="U4921">
        <f t="shared" si="802"/>
        <v>0</v>
      </c>
      <c r="V4921">
        <f t="shared" si="802"/>
        <v>0</v>
      </c>
      <c r="W4921">
        <f t="shared" si="802"/>
        <v>1</v>
      </c>
    </row>
    <row r="4922" spans="1:23" x14ac:dyDescent="0.25">
      <c r="A4922" t="s">
        <v>9598</v>
      </c>
      <c r="B4922">
        <v>1</v>
      </c>
      <c r="C4922">
        <v>80014</v>
      </c>
      <c r="E4922" s="74">
        <v>3597211</v>
      </c>
      <c r="F4922" s="75">
        <f t="shared" si="803"/>
        <v>1</v>
      </c>
      <c r="G4922" s="75">
        <f t="shared" si="803"/>
        <v>2</v>
      </c>
      <c r="H4922" s="75">
        <f t="shared" si="803"/>
        <v>3</v>
      </c>
      <c r="I4922" s="75">
        <f t="shared" si="803"/>
        <v>4</v>
      </c>
      <c r="J4922" s="75">
        <f t="shared" si="803"/>
        <v>5</v>
      </c>
      <c r="K4922" s="75">
        <f t="shared" si="803"/>
        <v>6</v>
      </c>
      <c r="L4922" s="75">
        <f t="shared" si="803"/>
        <v>7</v>
      </c>
      <c r="M4922" s="75">
        <f t="shared" si="803"/>
        <v>8</v>
      </c>
      <c r="N4922" s="75">
        <f t="shared" si="803"/>
        <v>9</v>
      </c>
      <c r="O4922" s="75">
        <f t="shared" si="803"/>
        <v>10</v>
      </c>
      <c r="P4922">
        <f t="shared" si="795"/>
        <v>1</v>
      </c>
      <c r="Q4922" t="str">
        <f t="shared" si="796"/>
        <v>D20201231</v>
      </c>
      <c r="R4922">
        <f t="shared" si="797"/>
        <v>881507</v>
      </c>
      <c r="S4922">
        <v>1</v>
      </c>
      <c r="T4922">
        <f t="shared" si="802"/>
        <v>0</v>
      </c>
      <c r="U4922">
        <f t="shared" si="802"/>
        <v>0</v>
      </c>
      <c r="V4922">
        <f t="shared" si="802"/>
        <v>0</v>
      </c>
      <c r="W4922">
        <f t="shared" si="802"/>
        <v>1</v>
      </c>
    </row>
    <row r="4923" spans="1:23" x14ac:dyDescent="0.25">
      <c r="A4923" t="s">
        <v>9600</v>
      </c>
      <c r="B4923">
        <v>1</v>
      </c>
      <c r="C4923">
        <v>361412</v>
      </c>
      <c r="E4923" s="74">
        <v>3597677</v>
      </c>
      <c r="F4923" s="75">
        <f t="shared" si="803"/>
        <v>1</v>
      </c>
      <c r="G4923" s="75">
        <f t="shared" si="803"/>
        <v>2</v>
      </c>
      <c r="H4923" s="75">
        <f t="shared" si="803"/>
        <v>3</v>
      </c>
      <c r="I4923" s="75">
        <f t="shared" si="803"/>
        <v>4</v>
      </c>
      <c r="J4923" s="75">
        <f t="shared" si="803"/>
        <v>5</v>
      </c>
      <c r="K4923" s="75">
        <f t="shared" si="803"/>
        <v>6</v>
      </c>
      <c r="L4923" s="75">
        <f t="shared" si="803"/>
        <v>7</v>
      </c>
      <c r="M4923" s="75">
        <f t="shared" si="803"/>
        <v>8</v>
      </c>
      <c r="N4923" s="75">
        <f t="shared" si="803"/>
        <v>100</v>
      </c>
      <c r="O4923" s="75">
        <f t="shared" si="803"/>
        <v>100</v>
      </c>
      <c r="P4923">
        <f t="shared" si="795"/>
        <v>1</v>
      </c>
      <c r="Q4923" t="str">
        <f t="shared" si="796"/>
        <v>D20201231</v>
      </c>
      <c r="R4923">
        <f t="shared" si="797"/>
        <v>194837</v>
      </c>
      <c r="S4923">
        <v>1</v>
      </c>
      <c r="T4923">
        <f t="shared" si="802"/>
        <v>0</v>
      </c>
      <c r="U4923">
        <f t="shared" si="802"/>
        <v>0</v>
      </c>
      <c r="V4923">
        <f t="shared" si="802"/>
        <v>0</v>
      </c>
      <c r="W4923">
        <f t="shared" si="802"/>
        <v>1</v>
      </c>
    </row>
    <row r="4924" spans="1:23" x14ac:dyDescent="0.25">
      <c r="A4924" t="s">
        <v>9602</v>
      </c>
      <c r="B4924">
        <v>1</v>
      </c>
      <c r="C4924">
        <v>273030</v>
      </c>
      <c r="E4924" s="74">
        <v>3599804</v>
      </c>
      <c r="F4924" s="75">
        <f t="shared" si="803"/>
        <v>1</v>
      </c>
      <c r="G4924" s="75">
        <f t="shared" si="803"/>
        <v>2</v>
      </c>
      <c r="H4924" s="75">
        <f t="shared" si="803"/>
        <v>3</v>
      </c>
      <c r="I4924" s="75">
        <f t="shared" si="803"/>
        <v>4</v>
      </c>
      <c r="J4924" s="75">
        <f t="shared" si="803"/>
        <v>5</v>
      </c>
      <c r="K4924" s="75">
        <f t="shared" si="803"/>
        <v>6</v>
      </c>
      <c r="L4924" s="75">
        <f t="shared" si="803"/>
        <v>7</v>
      </c>
      <c r="M4924" s="75">
        <f t="shared" si="803"/>
        <v>8</v>
      </c>
      <c r="N4924" s="75">
        <f t="shared" si="803"/>
        <v>9</v>
      </c>
      <c r="O4924" s="75">
        <f t="shared" si="803"/>
        <v>10</v>
      </c>
      <c r="P4924">
        <f t="shared" si="795"/>
        <v>1</v>
      </c>
      <c r="Q4924" t="str">
        <f t="shared" si="796"/>
        <v>D20201231</v>
      </c>
      <c r="R4924">
        <f t="shared" si="797"/>
        <v>78376</v>
      </c>
      <c r="S4924">
        <v>1</v>
      </c>
      <c r="T4924">
        <f t="shared" si="802"/>
        <v>0</v>
      </c>
      <c r="U4924">
        <f t="shared" si="802"/>
        <v>0</v>
      </c>
      <c r="V4924">
        <f t="shared" si="802"/>
        <v>0</v>
      </c>
      <c r="W4924">
        <f t="shared" si="802"/>
        <v>1</v>
      </c>
    </row>
    <row r="4925" spans="1:23" x14ac:dyDescent="0.25">
      <c r="A4925" t="s">
        <v>9604</v>
      </c>
      <c r="B4925">
        <v>1</v>
      </c>
      <c r="C4925">
        <v>117819</v>
      </c>
      <c r="E4925" s="74">
        <v>3603961</v>
      </c>
      <c r="F4925" s="75">
        <f t="shared" ref="F4925:O4934" si="804">IFERROR(VLOOKUP(CONCATENATE(F$4,".",$E4925),$A$4:$C$488690,2,FALSE)*F$3,100)</f>
        <v>1</v>
      </c>
      <c r="G4925" s="75">
        <f t="shared" si="804"/>
        <v>2</v>
      </c>
      <c r="H4925" s="75">
        <f t="shared" si="804"/>
        <v>3</v>
      </c>
      <c r="I4925" s="75">
        <f t="shared" si="804"/>
        <v>4</v>
      </c>
      <c r="J4925" s="75">
        <f t="shared" si="804"/>
        <v>5</v>
      </c>
      <c r="K4925" s="75">
        <f t="shared" si="804"/>
        <v>6</v>
      </c>
      <c r="L4925" s="75">
        <f t="shared" si="804"/>
        <v>7</v>
      </c>
      <c r="M4925" s="75">
        <f t="shared" si="804"/>
        <v>8</v>
      </c>
      <c r="N4925" s="75">
        <f t="shared" si="804"/>
        <v>9</v>
      </c>
      <c r="O4925" s="75">
        <f t="shared" si="804"/>
        <v>10</v>
      </c>
      <c r="P4925">
        <f t="shared" si="795"/>
        <v>1</v>
      </c>
      <c r="Q4925" t="str">
        <f t="shared" si="796"/>
        <v>D20201231</v>
      </c>
      <c r="R4925">
        <f t="shared" si="797"/>
        <v>428920</v>
      </c>
      <c r="S4925">
        <v>1</v>
      </c>
      <c r="T4925">
        <f t="shared" si="802"/>
        <v>0</v>
      </c>
      <c r="U4925">
        <f t="shared" si="802"/>
        <v>0</v>
      </c>
      <c r="V4925">
        <f t="shared" si="802"/>
        <v>0</v>
      </c>
      <c r="W4925">
        <f t="shared" si="802"/>
        <v>1</v>
      </c>
    </row>
    <row r="4926" spans="1:23" x14ac:dyDescent="0.25">
      <c r="A4926" t="s">
        <v>9606</v>
      </c>
      <c r="B4926">
        <v>1</v>
      </c>
      <c r="C4926">
        <v>15069</v>
      </c>
      <c r="E4926" s="74">
        <v>3606971</v>
      </c>
      <c r="F4926" s="75">
        <f t="shared" si="804"/>
        <v>1</v>
      </c>
      <c r="G4926" s="75">
        <f t="shared" si="804"/>
        <v>2</v>
      </c>
      <c r="H4926" s="75">
        <f t="shared" si="804"/>
        <v>100</v>
      </c>
      <c r="I4926" s="75">
        <f t="shared" si="804"/>
        <v>100</v>
      </c>
      <c r="J4926" s="75">
        <f t="shared" si="804"/>
        <v>100</v>
      </c>
      <c r="K4926" s="75">
        <f t="shared" si="804"/>
        <v>100</v>
      </c>
      <c r="L4926" s="75">
        <f t="shared" si="804"/>
        <v>100</v>
      </c>
      <c r="M4926" s="75">
        <f t="shared" si="804"/>
        <v>100</v>
      </c>
      <c r="N4926" s="75">
        <f t="shared" si="804"/>
        <v>100</v>
      </c>
      <c r="O4926" s="75">
        <f t="shared" si="804"/>
        <v>100</v>
      </c>
      <c r="P4926">
        <f t="shared" si="795"/>
        <v>1</v>
      </c>
      <c r="Q4926" t="str">
        <f t="shared" si="796"/>
        <v>D20201231</v>
      </c>
      <c r="R4926">
        <f t="shared" si="797"/>
        <v>99623</v>
      </c>
      <c r="S4926">
        <v>1</v>
      </c>
      <c r="T4926">
        <f t="shared" si="802"/>
        <v>0</v>
      </c>
      <c r="U4926">
        <f t="shared" si="802"/>
        <v>0</v>
      </c>
      <c r="V4926">
        <f t="shared" si="802"/>
        <v>0</v>
      </c>
      <c r="W4926">
        <f t="shared" si="802"/>
        <v>1</v>
      </c>
    </row>
    <row r="4927" spans="1:23" x14ac:dyDescent="0.25">
      <c r="A4927" t="s">
        <v>9608</v>
      </c>
      <c r="B4927">
        <v>1</v>
      </c>
      <c r="C4927">
        <v>1881577</v>
      </c>
      <c r="E4927" s="74">
        <v>3607062</v>
      </c>
      <c r="F4927" s="75">
        <f t="shared" si="804"/>
        <v>1</v>
      </c>
      <c r="G4927" s="75">
        <f t="shared" si="804"/>
        <v>2</v>
      </c>
      <c r="H4927" s="75">
        <f t="shared" si="804"/>
        <v>3</v>
      </c>
      <c r="I4927" s="75">
        <f t="shared" si="804"/>
        <v>4</v>
      </c>
      <c r="J4927" s="75">
        <f t="shared" si="804"/>
        <v>5</v>
      </c>
      <c r="K4927" s="75">
        <f t="shared" si="804"/>
        <v>6</v>
      </c>
      <c r="L4927" s="75">
        <f t="shared" si="804"/>
        <v>7</v>
      </c>
      <c r="M4927" s="75">
        <f t="shared" si="804"/>
        <v>8</v>
      </c>
      <c r="N4927" s="75">
        <f t="shared" si="804"/>
        <v>9</v>
      </c>
      <c r="O4927" s="75">
        <f t="shared" si="804"/>
        <v>10</v>
      </c>
      <c r="P4927">
        <f t="shared" si="795"/>
        <v>1</v>
      </c>
      <c r="Q4927" t="str">
        <f t="shared" si="796"/>
        <v>D20201231</v>
      </c>
      <c r="R4927">
        <f t="shared" si="797"/>
        <v>1048262</v>
      </c>
      <c r="S4927">
        <v>1</v>
      </c>
      <c r="T4927">
        <f t="shared" si="802"/>
        <v>0</v>
      </c>
      <c r="U4927">
        <f t="shared" si="802"/>
        <v>0</v>
      </c>
      <c r="V4927">
        <f t="shared" si="802"/>
        <v>1</v>
      </c>
      <c r="W4927">
        <f t="shared" si="802"/>
        <v>0</v>
      </c>
    </row>
    <row r="4928" spans="1:23" x14ac:dyDescent="0.25">
      <c r="A4928" t="s">
        <v>9610</v>
      </c>
      <c r="B4928">
        <v>1</v>
      </c>
      <c r="C4928">
        <v>133825</v>
      </c>
      <c r="E4928" s="74">
        <v>3608751</v>
      </c>
      <c r="F4928" s="75">
        <f t="shared" si="804"/>
        <v>1</v>
      </c>
      <c r="G4928" s="75">
        <f t="shared" si="804"/>
        <v>2</v>
      </c>
      <c r="H4928" s="75">
        <f t="shared" si="804"/>
        <v>3</v>
      </c>
      <c r="I4928" s="75">
        <f t="shared" si="804"/>
        <v>4</v>
      </c>
      <c r="J4928" s="75">
        <f t="shared" si="804"/>
        <v>5</v>
      </c>
      <c r="K4928" s="75">
        <f t="shared" si="804"/>
        <v>6</v>
      </c>
      <c r="L4928" s="75">
        <f t="shared" si="804"/>
        <v>7</v>
      </c>
      <c r="M4928" s="75">
        <f t="shared" si="804"/>
        <v>8</v>
      </c>
      <c r="N4928" s="75">
        <f t="shared" si="804"/>
        <v>9</v>
      </c>
      <c r="O4928" s="75">
        <f t="shared" si="804"/>
        <v>10</v>
      </c>
      <c r="P4928">
        <f t="shared" si="795"/>
        <v>1</v>
      </c>
      <c r="Q4928" t="str">
        <f t="shared" si="796"/>
        <v>D20201231</v>
      </c>
      <c r="R4928">
        <f t="shared" si="797"/>
        <v>1251761</v>
      </c>
      <c r="S4928">
        <v>1</v>
      </c>
      <c r="T4928">
        <f t="shared" si="802"/>
        <v>0</v>
      </c>
      <c r="U4928">
        <f t="shared" si="802"/>
        <v>0</v>
      </c>
      <c r="V4928">
        <f t="shared" si="802"/>
        <v>1</v>
      </c>
      <c r="W4928">
        <f t="shared" si="802"/>
        <v>0</v>
      </c>
    </row>
    <row r="4929" spans="1:23" x14ac:dyDescent="0.25">
      <c r="A4929" t="s">
        <v>9612</v>
      </c>
      <c r="B4929">
        <v>1</v>
      </c>
      <c r="C4929">
        <v>49056</v>
      </c>
      <c r="E4929" s="74">
        <v>3610718</v>
      </c>
      <c r="F4929" s="75">
        <f t="shared" si="804"/>
        <v>1</v>
      </c>
      <c r="G4929" s="75">
        <f t="shared" si="804"/>
        <v>2</v>
      </c>
      <c r="H4929" s="75">
        <f t="shared" si="804"/>
        <v>3</v>
      </c>
      <c r="I4929" s="75">
        <f t="shared" si="804"/>
        <v>4</v>
      </c>
      <c r="J4929" s="75">
        <f t="shared" si="804"/>
        <v>5</v>
      </c>
      <c r="K4929" s="75">
        <f t="shared" si="804"/>
        <v>6</v>
      </c>
      <c r="L4929" s="75">
        <f t="shared" si="804"/>
        <v>7</v>
      </c>
      <c r="M4929" s="75">
        <f t="shared" si="804"/>
        <v>8</v>
      </c>
      <c r="N4929" s="75">
        <f t="shared" si="804"/>
        <v>9</v>
      </c>
      <c r="O4929" s="75">
        <f t="shared" si="804"/>
        <v>10</v>
      </c>
      <c r="P4929">
        <f t="shared" si="795"/>
        <v>1</v>
      </c>
      <c r="Q4929" t="str">
        <f t="shared" si="796"/>
        <v>D20201231</v>
      </c>
      <c r="R4929">
        <f t="shared" si="797"/>
        <v>794532</v>
      </c>
      <c r="S4929">
        <v>1</v>
      </c>
      <c r="T4929">
        <f t="shared" si="802"/>
        <v>0</v>
      </c>
      <c r="U4929">
        <f t="shared" si="802"/>
        <v>0</v>
      </c>
      <c r="V4929">
        <f t="shared" si="802"/>
        <v>0</v>
      </c>
      <c r="W4929">
        <f t="shared" si="802"/>
        <v>1</v>
      </c>
    </row>
    <row r="4930" spans="1:23" x14ac:dyDescent="0.25">
      <c r="A4930" t="s">
        <v>9614</v>
      </c>
      <c r="B4930">
        <v>1</v>
      </c>
      <c r="C4930">
        <v>1240380</v>
      </c>
      <c r="E4930" s="74">
        <v>3612525</v>
      </c>
      <c r="F4930" s="75">
        <f t="shared" si="804"/>
        <v>1</v>
      </c>
      <c r="G4930" s="75">
        <f t="shared" si="804"/>
        <v>2</v>
      </c>
      <c r="H4930" s="75">
        <f t="shared" si="804"/>
        <v>3</v>
      </c>
      <c r="I4930" s="75">
        <f t="shared" si="804"/>
        <v>4</v>
      </c>
      <c r="J4930" s="75">
        <f t="shared" si="804"/>
        <v>5</v>
      </c>
      <c r="K4930" s="75">
        <f t="shared" si="804"/>
        <v>6</v>
      </c>
      <c r="L4930" s="75">
        <f t="shared" si="804"/>
        <v>100</v>
      </c>
      <c r="M4930" s="75">
        <f t="shared" si="804"/>
        <v>100</v>
      </c>
      <c r="N4930" s="75">
        <f t="shared" si="804"/>
        <v>100</v>
      </c>
      <c r="O4930" s="75">
        <f t="shared" si="804"/>
        <v>100</v>
      </c>
      <c r="P4930">
        <f t="shared" si="795"/>
        <v>1</v>
      </c>
      <c r="Q4930" t="str">
        <f t="shared" si="796"/>
        <v>D20201231</v>
      </c>
      <c r="R4930">
        <f t="shared" si="797"/>
        <v>2440929</v>
      </c>
      <c r="S4930">
        <v>1</v>
      </c>
      <c r="T4930">
        <f t="shared" si="802"/>
        <v>0</v>
      </c>
      <c r="U4930">
        <f t="shared" si="802"/>
        <v>0</v>
      </c>
      <c r="V4930">
        <f t="shared" si="802"/>
        <v>1</v>
      </c>
      <c r="W4930">
        <f t="shared" si="802"/>
        <v>0</v>
      </c>
    </row>
    <row r="4931" spans="1:23" x14ac:dyDescent="0.25">
      <c r="A4931" t="s">
        <v>9616</v>
      </c>
      <c r="B4931">
        <v>1</v>
      </c>
      <c r="C4931">
        <v>1036575</v>
      </c>
      <c r="E4931" s="74">
        <v>3613559</v>
      </c>
      <c r="F4931" s="75">
        <f t="shared" si="804"/>
        <v>1</v>
      </c>
      <c r="G4931" s="75">
        <f t="shared" si="804"/>
        <v>2</v>
      </c>
      <c r="H4931" s="75">
        <f t="shared" si="804"/>
        <v>3</v>
      </c>
      <c r="I4931" s="75">
        <f t="shared" si="804"/>
        <v>4</v>
      </c>
      <c r="J4931" s="75">
        <f t="shared" si="804"/>
        <v>5</v>
      </c>
      <c r="K4931" s="75">
        <f t="shared" si="804"/>
        <v>6</v>
      </c>
      <c r="L4931" s="75">
        <f t="shared" si="804"/>
        <v>7</v>
      </c>
      <c r="M4931" s="75">
        <f t="shared" si="804"/>
        <v>8</v>
      </c>
      <c r="N4931" s="75">
        <f t="shared" si="804"/>
        <v>100</v>
      </c>
      <c r="O4931" s="75">
        <f t="shared" si="804"/>
        <v>100</v>
      </c>
      <c r="P4931">
        <f t="shared" si="795"/>
        <v>1</v>
      </c>
      <c r="Q4931" t="str">
        <f t="shared" si="796"/>
        <v>D20201231</v>
      </c>
      <c r="R4931">
        <f t="shared" si="797"/>
        <v>690908</v>
      </c>
      <c r="S4931">
        <v>1</v>
      </c>
      <c r="T4931">
        <f t="shared" si="802"/>
        <v>0</v>
      </c>
      <c r="U4931">
        <f t="shared" si="802"/>
        <v>0</v>
      </c>
      <c r="V4931">
        <f t="shared" si="802"/>
        <v>0</v>
      </c>
      <c r="W4931">
        <f t="shared" si="802"/>
        <v>1</v>
      </c>
    </row>
    <row r="4932" spans="1:23" x14ac:dyDescent="0.25">
      <c r="A4932" t="s">
        <v>9618</v>
      </c>
      <c r="B4932">
        <v>1</v>
      </c>
      <c r="C4932">
        <v>103345</v>
      </c>
      <c r="E4932" s="74">
        <v>3614837</v>
      </c>
      <c r="F4932" s="75">
        <f t="shared" si="804"/>
        <v>1</v>
      </c>
      <c r="G4932" s="75">
        <f t="shared" si="804"/>
        <v>2</v>
      </c>
      <c r="H4932" s="75">
        <f t="shared" si="804"/>
        <v>3</v>
      </c>
      <c r="I4932" s="75">
        <f t="shared" si="804"/>
        <v>4</v>
      </c>
      <c r="J4932" s="75">
        <f t="shared" si="804"/>
        <v>5</v>
      </c>
      <c r="K4932" s="75">
        <f t="shared" si="804"/>
        <v>6</v>
      </c>
      <c r="L4932" s="75">
        <f t="shared" si="804"/>
        <v>7</v>
      </c>
      <c r="M4932" s="75">
        <f t="shared" si="804"/>
        <v>8</v>
      </c>
      <c r="N4932" s="75">
        <f t="shared" si="804"/>
        <v>9</v>
      </c>
      <c r="O4932" s="75">
        <f t="shared" si="804"/>
        <v>10</v>
      </c>
      <c r="P4932">
        <f t="shared" si="795"/>
        <v>1</v>
      </c>
      <c r="Q4932" t="str">
        <f t="shared" si="796"/>
        <v>D20201231</v>
      </c>
      <c r="R4932">
        <f t="shared" si="797"/>
        <v>788502</v>
      </c>
      <c r="S4932">
        <v>1</v>
      </c>
      <c r="T4932">
        <f t="shared" si="802"/>
        <v>0</v>
      </c>
      <c r="U4932">
        <f t="shared" si="802"/>
        <v>0</v>
      </c>
      <c r="V4932">
        <f t="shared" si="802"/>
        <v>0</v>
      </c>
      <c r="W4932">
        <f t="shared" si="802"/>
        <v>1</v>
      </c>
    </row>
    <row r="4933" spans="1:23" x14ac:dyDescent="0.25">
      <c r="A4933" t="s">
        <v>9620</v>
      </c>
      <c r="B4933">
        <v>1</v>
      </c>
      <c r="C4933">
        <v>706055</v>
      </c>
      <c r="E4933" s="74">
        <v>3614846</v>
      </c>
      <c r="F4933" s="75">
        <f t="shared" si="804"/>
        <v>1</v>
      </c>
      <c r="G4933" s="75">
        <f t="shared" si="804"/>
        <v>2</v>
      </c>
      <c r="H4933" s="75">
        <f t="shared" si="804"/>
        <v>3</v>
      </c>
      <c r="I4933" s="75">
        <f t="shared" si="804"/>
        <v>4</v>
      </c>
      <c r="J4933" s="75">
        <f t="shared" si="804"/>
        <v>5</v>
      </c>
      <c r="K4933" s="75">
        <f t="shared" si="804"/>
        <v>6</v>
      </c>
      <c r="L4933" s="75">
        <f t="shared" si="804"/>
        <v>7</v>
      </c>
      <c r="M4933" s="75">
        <f t="shared" si="804"/>
        <v>8</v>
      </c>
      <c r="N4933" s="75">
        <f t="shared" si="804"/>
        <v>9</v>
      </c>
      <c r="O4933" s="75">
        <f t="shared" si="804"/>
        <v>10</v>
      </c>
      <c r="P4933">
        <f t="shared" si="795"/>
        <v>1</v>
      </c>
      <c r="Q4933" t="str">
        <f t="shared" si="796"/>
        <v>D20201231</v>
      </c>
      <c r="R4933">
        <f t="shared" si="797"/>
        <v>153845</v>
      </c>
      <c r="S4933">
        <v>1</v>
      </c>
      <c r="T4933">
        <f t="shared" si="802"/>
        <v>0</v>
      </c>
      <c r="U4933">
        <f t="shared" si="802"/>
        <v>0</v>
      </c>
      <c r="V4933">
        <f t="shared" si="802"/>
        <v>0</v>
      </c>
      <c r="W4933">
        <f t="shared" si="802"/>
        <v>1</v>
      </c>
    </row>
    <row r="4934" spans="1:23" x14ac:dyDescent="0.25">
      <c r="A4934" t="s">
        <v>9622</v>
      </c>
      <c r="B4934">
        <v>1</v>
      </c>
      <c r="C4934">
        <v>76066</v>
      </c>
      <c r="E4934" s="74">
        <v>3614958</v>
      </c>
      <c r="F4934" s="75">
        <f t="shared" si="804"/>
        <v>1</v>
      </c>
      <c r="G4934" s="75">
        <f t="shared" si="804"/>
        <v>2</v>
      </c>
      <c r="H4934" s="75">
        <f t="shared" si="804"/>
        <v>3</v>
      </c>
      <c r="I4934" s="75">
        <f t="shared" si="804"/>
        <v>4</v>
      </c>
      <c r="J4934" s="75">
        <f t="shared" si="804"/>
        <v>5</v>
      </c>
      <c r="K4934" s="75">
        <f t="shared" si="804"/>
        <v>6</v>
      </c>
      <c r="L4934" s="75">
        <f t="shared" si="804"/>
        <v>7</v>
      </c>
      <c r="M4934" s="75">
        <f t="shared" si="804"/>
        <v>8</v>
      </c>
      <c r="N4934" s="75">
        <f t="shared" si="804"/>
        <v>9</v>
      </c>
      <c r="O4934" s="75">
        <f t="shared" si="804"/>
        <v>10</v>
      </c>
      <c r="P4934">
        <f t="shared" ref="P4934:P4997" si="805">MIN(F4934:O4934)</f>
        <v>1</v>
      </c>
      <c r="Q4934" t="str">
        <f t="shared" ref="Q4934:Q4997" si="806">HLOOKUP($P4934,$F$3:$O$4,2,FALSE)</f>
        <v>D20201231</v>
      </c>
      <c r="R4934">
        <f t="shared" ref="R4934:R4997" si="807">VLOOKUP(CONCATENATE($Q4934,".",$E4934),$A$4:$C$488690,3,FALSE)</f>
        <v>1905535</v>
      </c>
      <c r="S4934">
        <v>1</v>
      </c>
      <c r="T4934">
        <f t="shared" si="802"/>
        <v>0</v>
      </c>
      <c r="U4934">
        <f t="shared" si="802"/>
        <v>0</v>
      </c>
      <c r="V4934">
        <f t="shared" si="802"/>
        <v>1</v>
      </c>
      <c r="W4934">
        <f t="shared" si="802"/>
        <v>0</v>
      </c>
    </row>
    <row r="4935" spans="1:23" x14ac:dyDescent="0.25">
      <c r="A4935" t="s">
        <v>9624</v>
      </c>
      <c r="B4935">
        <v>1</v>
      </c>
      <c r="C4935">
        <v>689219</v>
      </c>
      <c r="E4935" s="74">
        <v>3614976</v>
      </c>
      <c r="F4935" s="75">
        <f t="shared" ref="F4935:O4944" si="808">IFERROR(VLOOKUP(CONCATENATE(F$4,".",$E4935),$A$4:$C$488690,2,FALSE)*F$3,100)</f>
        <v>1</v>
      </c>
      <c r="G4935" s="75">
        <f t="shared" si="808"/>
        <v>2</v>
      </c>
      <c r="H4935" s="75">
        <f t="shared" si="808"/>
        <v>3</v>
      </c>
      <c r="I4935" s="75">
        <f t="shared" si="808"/>
        <v>4</v>
      </c>
      <c r="J4935" s="75">
        <f t="shared" si="808"/>
        <v>5</v>
      </c>
      <c r="K4935" s="75">
        <f t="shared" si="808"/>
        <v>6</v>
      </c>
      <c r="L4935" s="75">
        <f t="shared" si="808"/>
        <v>7</v>
      </c>
      <c r="M4935" s="75">
        <f t="shared" si="808"/>
        <v>8</v>
      </c>
      <c r="N4935" s="75">
        <f t="shared" si="808"/>
        <v>9</v>
      </c>
      <c r="O4935" s="75">
        <f t="shared" si="808"/>
        <v>10</v>
      </c>
      <c r="P4935">
        <f t="shared" si="805"/>
        <v>1</v>
      </c>
      <c r="Q4935" t="str">
        <f t="shared" si="806"/>
        <v>D20201231</v>
      </c>
      <c r="R4935">
        <f t="shared" si="807"/>
        <v>1818306</v>
      </c>
      <c r="S4935">
        <v>1</v>
      </c>
      <c r="T4935">
        <f t="shared" si="802"/>
        <v>0</v>
      </c>
      <c r="U4935">
        <f t="shared" si="802"/>
        <v>0</v>
      </c>
      <c r="V4935">
        <f t="shared" si="802"/>
        <v>1</v>
      </c>
      <c r="W4935">
        <f t="shared" si="802"/>
        <v>0</v>
      </c>
    </row>
    <row r="4936" spans="1:23" x14ac:dyDescent="0.25">
      <c r="A4936" t="s">
        <v>9625</v>
      </c>
      <c r="B4936">
        <v>1</v>
      </c>
      <c r="C4936">
        <v>44017</v>
      </c>
      <c r="E4936" s="74">
        <v>3615021</v>
      </c>
      <c r="F4936" s="75">
        <f t="shared" si="808"/>
        <v>1</v>
      </c>
      <c r="G4936" s="75">
        <f t="shared" si="808"/>
        <v>2</v>
      </c>
      <c r="H4936" s="75">
        <f t="shared" si="808"/>
        <v>3</v>
      </c>
      <c r="I4936" s="75">
        <f t="shared" si="808"/>
        <v>4</v>
      </c>
      <c r="J4936" s="75">
        <f t="shared" si="808"/>
        <v>5</v>
      </c>
      <c r="K4936" s="75">
        <f t="shared" si="808"/>
        <v>6</v>
      </c>
      <c r="L4936" s="75">
        <f t="shared" si="808"/>
        <v>7</v>
      </c>
      <c r="M4936" s="75">
        <f t="shared" si="808"/>
        <v>8</v>
      </c>
      <c r="N4936" s="75">
        <f t="shared" si="808"/>
        <v>9</v>
      </c>
      <c r="O4936" s="75">
        <f t="shared" si="808"/>
        <v>100</v>
      </c>
      <c r="P4936">
        <f t="shared" si="805"/>
        <v>1</v>
      </c>
      <c r="Q4936" t="str">
        <f t="shared" si="806"/>
        <v>D20201231</v>
      </c>
      <c r="R4936">
        <f t="shared" si="807"/>
        <v>283174</v>
      </c>
      <c r="S4936">
        <v>1</v>
      </c>
      <c r="T4936">
        <f t="shared" si="802"/>
        <v>0</v>
      </c>
      <c r="U4936">
        <f t="shared" si="802"/>
        <v>0</v>
      </c>
      <c r="V4936">
        <f t="shared" si="802"/>
        <v>0</v>
      </c>
      <c r="W4936">
        <f t="shared" si="802"/>
        <v>1</v>
      </c>
    </row>
    <row r="4937" spans="1:23" x14ac:dyDescent="0.25">
      <c r="A4937" t="s">
        <v>9627</v>
      </c>
      <c r="B4937">
        <v>1</v>
      </c>
      <c r="C4937">
        <v>151469</v>
      </c>
      <c r="E4937" s="74">
        <v>3617856</v>
      </c>
      <c r="F4937" s="75">
        <f t="shared" si="808"/>
        <v>1</v>
      </c>
      <c r="G4937" s="75">
        <f t="shared" si="808"/>
        <v>2</v>
      </c>
      <c r="H4937" s="75">
        <f t="shared" si="808"/>
        <v>3</v>
      </c>
      <c r="I4937" s="75">
        <f t="shared" si="808"/>
        <v>4</v>
      </c>
      <c r="J4937" s="75">
        <f t="shared" si="808"/>
        <v>5</v>
      </c>
      <c r="K4937" s="75">
        <f t="shared" si="808"/>
        <v>6</v>
      </c>
      <c r="L4937" s="75">
        <f t="shared" si="808"/>
        <v>7</v>
      </c>
      <c r="M4937" s="75">
        <f t="shared" si="808"/>
        <v>8</v>
      </c>
      <c r="N4937" s="75">
        <f t="shared" si="808"/>
        <v>9</v>
      </c>
      <c r="O4937" s="75">
        <f t="shared" si="808"/>
        <v>10</v>
      </c>
      <c r="P4937">
        <f t="shared" si="805"/>
        <v>1</v>
      </c>
      <c r="Q4937" t="str">
        <f t="shared" si="806"/>
        <v>D20201231</v>
      </c>
      <c r="R4937">
        <f t="shared" si="807"/>
        <v>146620</v>
      </c>
      <c r="S4937">
        <v>1</v>
      </c>
      <c r="T4937">
        <f t="shared" si="802"/>
        <v>0</v>
      </c>
      <c r="U4937">
        <f t="shared" si="802"/>
        <v>0</v>
      </c>
      <c r="V4937">
        <f t="shared" si="802"/>
        <v>0</v>
      </c>
      <c r="W4937">
        <f t="shared" si="802"/>
        <v>1</v>
      </c>
    </row>
    <row r="4938" spans="1:23" x14ac:dyDescent="0.25">
      <c r="A4938" t="s">
        <v>9629</v>
      </c>
      <c r="B4938">
        <v>1</v>
      </c>
      <c r="C4938">
        <v>178001</v>
      </c>
      <c r="E4938" s="74">
        <v>3619216</v>
      </c>
      <c r="F4938" s="75">
        <f t="shared" si="808"/>
        <v>1</v>
      </c>
      <c r="G4938" s="75">
        <f t="shared" si="808"/>
        <v>2</v>
      </c>
      <c r="H4938" s="75">
        <f t="shared" si="808"/>
        <v>3</v>
      </c>
      <c r="I4938" s="75">
        <f t="shared" si="808"/>
        <v>4</v>
      </c>
      <c r="J4938" s="75">
        <f t="shared" si="808"/>
        <v>5</v>
      </c>
      <c r="K4938" s="75">
        <f t="shared" si="808"/>
        <v>6</v>
      </c>
      <c r="L4938" s="75">
        <f t="shared" si="808"/>
        <v>7</v>
      </c>
      <c r="M4938" s="75">
        <f t="shared" si="808"/>
        <v>8</v>
      </c>
      <c r="N4938" s="75">
        <f t="shared" si="808"/>
        <v>9</v>
      </c>
      <c r="O4938" s="75">
        <f t="shared" si="808"/>
        <v>10</v>
      </c>
      <c r="P4938">
        <f t="shared" si="805"/>
        <v>1</v>
      </c>
      <c r="Q4938" t="str">
        <f t="shared" si="806"/>
        <v>D20201231</v>
      </c>
      <c r="R4938">
        <f t="shared" si="807"/>
        <v>870534</v>
      </c>
      <c r="S4938">
        <v>1</v>
      </c>
      <c r="T4938">
        <f t="shared" si="802"/>
        <v>0</v>
      </c>
      <c r="U4938">
        <f t="shared" si="802"/>
        <v>0</v>
      </c>
      <c r="V4938">
        <f t="shared" si="802"/>
        <v>0</v>
      </c>
      <c r="W4938">
        <f t="shared" si="802"/>
        <v>1</v>
      </c>
    </row>
    <row r="4939" spans="1:23" x14ac:dyDescent="0.25">
      <c r="A4939" t="s">
        <v>9630</v>
      </c>
      <c r="B4939">
        <v>1</v>
      </c>
      <c r="C4939">
        <v>644810</v>
      </c>
      <c r="E4939" s="74">
        <v>3620539</v>
      </c>
      <c r="F4939" s="75">
        <f t="shared" si="808"/>
        <v>1</v>
      </c>
      <c r="G4939" s="75">
        <f t="shared" si="808"/>
        <v>2</v>
      </c>
      <c r="H4939" s="75">
        <f t="shared" si="808"/>
        <v>3</v>
      </c>
      <c r="I4939" s="75">
        <f t="shared" si="808"/>
        <v>100</v>
      </c>
      <c r="J4939" s="75">
        <f t="shared" si="808"/>
        <v>100</v>
      </c>
      <c r="K4939" s="75">
        <f t="shared" si="808"/>
        <v>100</v>
      </c>
      <c r="L4939" s="75">
        <f t="shared" si="808"/>
        <v>100</v>
      </c>
      <c r="M4939" s="75">
        <f t="shared" si="808"/>
        <v>100</v>
      </c>
      <c r="N4939" s="75">
        <f t="shared" si="808"/>
        <v>100</v>
      </c>
      <c r="O4939" s="75">
        <f t="shared" si="808"/>
        <v>100</v>
      </c>
      <c r="P4939">
        <f t="shared" si="805"/>
        <v>1</v>
      </c>
      <c r="Q4939" t="str">
        <f t="shared" si="806"/>
        <v>D20201231</v>
      </c>
      <c r="R4939">
        <f t="shared" si="807"/>
        <v>181605</v>
      </c>
      <c r="S4939">
        <v>1</v>
      </c>
      <c r="T4939">
        <f t="shared" si="802"/>
        <v>0</v>
      </c>
      <c r="U4939">
        <f t="shared" si="802"/>
        <v>0</v>
      </c>
      <c r="V4939">
        <f t="shared" si="802"/>
        <v>0</v>
      </c>
      <c r="W4939">
        <f t="shared" si="802"/>
        <v>1</v>
      </c>
    </row>
    <row r="4940" spans="1:23" x14ac:dyDescent="0.25">
      <c r="A4940" t="s">
        <v>9632</v>
      </c>
      <c r="B4940">
        <v>1</v>
      </c>
      <c r="C4940">
        <v>377187</v>
      </c>
      <c r="E4940" s="74">
        <v>3623110</v>
      </c>
      <c r="F4940" s="75">
        <f t="shared" si="808"/>
        <v>1</v>
      </c>
      <c r="G4940" s="75">
        <f t="shared" si="808"/>
        <v>2</v>
      </c>
      <c r="H4940" s="75">
        <f t="shared" si="808"/>
        <v>3</v>
      </c>
      <c r="I4940" s="75">
        <f t="shared" si="808"/>
        <v>4</v>
      </c>
      <c r="J4940" s="75">
        <f t="shared" si="808"/>
        <v>5</v>
      </c>
      <c r="K4940" s="75">
        <f t="shared" si="808"/>
        <v>6</v>
      </c>
      <c r="L4940" s="75">
        <f t="shared" si="808"/>
        <v>7</v>
      </c>
      <c r="M4940" s="75">
        <f t="shared" si="808"/>
        <v>8</v>
      </c>
      <c r="N4940" s="75">
        <f t="shared" si="808"/>
        <v>9</v>
      </c>
      <c r="O4940" s="75">
        <f t="shared" si="808"/>
        <v>10</v>
      </c>
      <c r="P4940">
        <f t="shared" si="805"/>
        <v>1</v>
      </c>
      <c r="Q4940" t="str">
        <f t="shared" si="806"/>
        <v>D20201231</v>
      </c>
      <c r="R4940">
        <f t="shared" si="807"/>
        <v>587532</v>
      </c>
      <c r="S4940">
        <v>1</v>
      </c>
      <c r="T4940">
        <f t="shared" si="802"/>
        <v>0</v>
      </c>
      <c r="U4940">
        <f t="shared" si="802"/>
        <v>0</v>
      </c>
      <c r="V4940">
        <f t="shared" si="802"/>
        <v>0</v>
      </c>
      <c r="W4940">
        <f t="shared" si="802"/>
        <v>1</v>
      </c>
    </row>
    <row r="4941" spans="1:23" x14ac:dyDescent="0.25">
      <c r="A4941" t="s">
        <v>9634</v>
      </c>
      <c r="B4941">
        <v>1</v>
      </c>
      <c r="C4941">
        <v>386966</v>
      </c>
      <c r="E4941" s="74">
        <v>3623969</v>
      </c>
      <c r="F4941" s="75">
        <f t="shared" si="808"/>
        <v>1</v>
      </c>
      <c r="G4941" s="75">
        <f t="shared" si="808"/>
        <v>2</v>
      </c>
      <c r="H4941" s="75">
        <f t="shared" si="808"/>
        <v>3</v>
      </c>
      <c r="I4941" s="75">
        <f t="shared" si="808"/>
        <v>4</v>
      </c>
      <c r="J4941" s="75">
        <f t="shared" si="808"/>
        <v>5</v>
      </c>
      <c r="K4941" s="75">
        <f t="shared" si="808"/>
        <v>6</v>
      </c>
      <c r="L4941" s="75">
        <f t="shared" si="808"/>
        <v>7</v>
      </c>
      <c r="M4941" s="75">
        <f t="shared" si="808"/>
        <v>8</v>
      </c>
      <c r="N4941" s="75">
        <f t="shared" si="808"/>
        <v>9</v>
      </c>
      <c r="O4941" s="75">
        <f t="shared" si="808"/>
        <v>10</v>
      </c>
      <c r="P4941">
        <f t="shared" si="805"/>
        <v>1</v>
      </c>
      <c r="Q4941" t="str">
        <f t="shared" si="806"/>
        <v>D20201231</v>
      </c>
      <c r="R4941">
        <f t="shared" si="807"/>
        <v>137203</v>
      </c>
      <c r="S4941">
        <v>1</v>
      </c>
      <c r="T4941">
        <f t="shared" si="802"/>
        <v>0</v>
      </c>
      <c r="U4941">
        <f t="shared" si="802"/>
        <v>0</v>
      </c>
      <c r="V4941">
        <f t="shared" si="802"/>
        <v>0</v>
      </c>
      <c r="W4941">
        <f t="shared" si="802"/>
        <v>1</v>
      </c>
    </row>
    <row r="4942" spans="1:23" x14ac:dyDescent="0.25">
      <c r="A4942" t="s">
        <v>9636</v>
      </c>
      <c r="B4942">
        <v>1</v>
      </c>
      <c r="C4942">
        <v>66193</v>
      </c>
      <c r="E4942" s="74">
        <v>3625664</v>
      </c>
      <c r="F4942" s="75">
        <f t="shared" si="808"/>
        <v>1</v>
      </c>
      <c r="G4942" s="75">
        <f t="shared" si="808"/>
        <v>2</v>
      </c>
      <c r="H4942" s="75">
        <f t="shared" si="808"/>
        <v>3</v>
      </c>
      <c r="I4942" s="75">
        <f t="shared" si="808"/>
        <v>4</v>
      </c>
      <c r="J4942" s="75">
        <f t="shared" si="808"/>
        <v>5</v>
      </c>
      <c r="K4942" s="75">
        <f t="shared" si="808"/>
        <v>6</v>
      </c>
      <c r="L4942" s="75">
        <f t="shared" si="808"/>
        <v>7</v>
      </c>
      <c r="M4942" s="75">
        <f t="shared" si="808"/>
        <v>8</v>
      </c>
      <c r="N4942" s="75">
        <f t="shared" si="808"/>
        <v>9</v>
      </c>
      <c r="O4942" s="75">
        <f t="shared" si="808"/>
        <v>10</v>
      </c>
      <c r="P4942">
        <f t="shared" si="805"/>
        <v>1</v>
      </c>
      <c r="Q4942" t="str">
        <f t="shared" si="806"/>
        <v>D20201231</v>
      </c>
      <c r="R4942">
        <f t="shared" si="807"/>
        <v>366197</v>
      </c>
      <c r="S4942">
        <v>1</v>
      </c>
      <c r="T4942">
        <f t="shared" si="802"/>
        <v>0</v>
      </c>
      <c r="U4942">
        <f t="shared" si="802"/>
        <v>0</v>
      </c>
      <c r="V4942">
        <f t="shared" si="802"/>
        <v>0</v>
      </c>
      <c r="W4942">
        <f t="shared" si="802"/>
        <v>1</v>
      </c>
    </row>
    <row r="4943" spans="1:23" x14ac:dyDescent="0.25">
      <c r="A4943" t="s">
        <v>9638</v>
      </c>
      <c r="B4943">
        <v>1</v>
      </c>
      <c r="C4943">
        <v>270317</v>
      </c>
      <c r="E4943" s="74">
        <v>3626184</v>
      </c>
      <c r="F4943" s="75">
        <f t="shared" si="808"/>
        <v>1</v>
      </c>
      <c r="G4943" s="75">
        <f t="shared" si="808"/>
        <v>2</v>
      </c>
      <c r="H4943" s="75">
        <f t="shared" si="808"/>
        <v>3</v>
      </c>
      <c r="I4943" s="75">
        <f t="shared" si="808"/>
        <v>4</v>
      </c>
      <c r="J4943" s="75">
        <f t="shared" si="808"/>
        <v>5</v>
      </c>
      <c r="K4943" s="75">
        <f t="shared" si="808"/>
        <v>6</v>
      </c>
      <c r="L4943" s="75">
        <f t="shared" si="808"/>
        <v>7</v>
      </c>
      <c r="M4943" s="75">
        <f t="shared" si="808"/>
        <v>8</v>
      </c>
      <c r="N4943" s="75">
        <f t="shared" si="808"/>
        <v>9</v>
      </c>
      <c r="O4943" s="75">
        <f t="shared" si="808"/>
        <v>10</v>
      </c>
      <c r="P4943">
        <f t="shared" si="805"/>
        <v>1</v>
      </c>
      <c r="Q4943" t="str">
        <f t="shared" si="806"/>
        <v>D20201231</v>
      </c>
      <c r="R4943">
        <f t="shared" si="807"/>
        <v>69026</v>
      </c>
      <c r="S4943">
        <v>1</v>
      </c>
      <c r="T4943">
        <f t="shared" si="802"/>
        <v>0</v>
      </c>
      <c r="U4943">
        <f t="shared" si="802"/>
        <v>0</v>
      </c>
      <c r="V4943">
        <f t="shared" si="802"/>
        <v>0</v>
      </c>
      <c r="W4943">
        <f t="shared" si="802"/>
        <v>1</v>
      </c>
    </row>
    <row r="4944" spans="1:23" x14ac:dyDescent="0.25">
      <c r="A4944" t="s">
        <v>9640</v>
      </c>
      <c r="B4944">
        <v>1</v>
      </c>
      <c r="C4944">
        <v>305349</v>
      </c>
      <c r="E4944" s="74">
        <v>3626858</v>
      </c>
      <c r="F4944" s="75">
        <f t="shared" si="808"/>
        <v>1</v>
      </c>
      <c r="G4944" s="75">
        <f t="shared" si="808"/>
        <v>2</v>
      </c>
      <c r="H4944" s="75">
        <f t="shared" si="808"/>
        <v>3</v>
      </c>
      <c r="I4944" s="75">
        <f t="shared" si="808"/>
        <v>4</v>
      </c>
      <c r="J4944" s="75">
        <f t="shared" si="808"/>
        <v>5</v>
      </c>
      <c r="K4944" s="75">
        <f t="shared" si="808"/>
        <v>6</v>
      </c>
      <c r="L4944" s="75">
        <f t="shared" si="808"/>
        <v>7</v>
      </c>
      <c r="M4944" s="75">
        <f t="shared" si="808"/>
        <v>8</v>
      </c>
      <c r="N4944" s="75">
        <f t="shared" si="808"/>
        <v>9</v>
      </c>
      <c r="O4944" s="75">
        <f t="shared" si="808"/>
        <v>10</v>
      </c>
      <c r="P4944">
        <f t="shared" si="805"/>
        <v>1</v>
      </c>
      <c r="Q4944" t="str">
        <f t="shared" si="806"/>
        <v>D20201231</v>
      </c>
      <c r="R4944">
        <f t="shared" si="807"/>
        <v>220073</v>
      </c>
      <c r="S4944">
        <v>1</v>
      </c>
      <c r="T4944">
        <f t="shared" si="802"/>
        <v>0</v>
      </c>
      <c r="U4944">
        <f t="shared" si="802"/>
        <v>0</v>
      </c>
      <c r="V4944">
        <f t="shared" si="802"/>
        <v>0</v>
      </c>
      <c r="W4944">
        <f t="shared" si="802"/>
        <v>1</v>
      </c>
    </row>
    <row r="4945" spans="1:23" x14ac:dyDescent="0.25">
      <c r="A4945" t="s">
        <v>9642</v>
      </c>
      <c r="B4945">
        <v>1</v>
      </c>
      <c r="C4945">
        <v>395789</v>
      </c>
      <c r="E4945" s="74">
        <v>3627109</v>
      </c>
      <c r="F4945" s="75">
        <f t="shared" ref="F4945:O4954" si="809">IFERROR(VLOOKUP(CONCATENATE(F$4,".",$E4945),$A$4:$C$488690,2,FALSE)*F$3,100)</f>
        <v>1</v>
      </c>
      <c r="G4945" s="75">
        <f t="shared" si="809"/>
        <v>2</v>
      </c>
      <c r="H4945" s="75">
        <f t="shared" si="809"/>
        <v>3</v>
      </c>
      <c r="I4945" s="75">
        <f t="shared" si="809"/>
        <v>4</v>
      </c>
      <c r="J4945" s="75">
        <f t="shared" si="809"/>
        <v>5</v>
      </c>
      <c r="K4945" s="75">
        <f t="shared" si="809"/>
        <v>6</v>
      </c>
      <c r="L4945" s="75">
        <f t="shared" si="809"/>
        <v>7</v>
      </c>
      <c r="M4945" s="75">
        <f t="shared" si="809"/>
        <v>8</v>
      </c>
      <c r="N4945" s="75">
        <f t="shared" si="809"/>
        <v>9</v>
      </c>
      <c r="O4945" s="75">
        <f t="shared" si="809"/>
        <v>10</v>
      </c>
      <c r="P4945">
        <f t="shared" si="805"/>
        <v>1</v>
      </c>
      <c r="Q4945" t="str">
        <f t="shared" si="806"/>
        <v>D20201231</v>
      </c>
      <c r="R4945">
        <f t="shared" si="807"/>
        <v>143092</v>
      </c>
      <c r="S4945">
        <v>1</v>
      </c>
      <c r="T4945">
        <f t="shared" si="802"/>
        <v>0</v>
      </c>
      <c r="U4945">
        <f t="shared" si="802"/>
        <v>0</v>
      </c>
      <c r="V4945">
        <f t="shared" si="802"/>
        <v>0</v>
      </c>
      <c r="W4945">
        <f t="shared" si="802"/>
        <v>1</v>
      </c>
    </row>
    <row r="4946" spans="1:23" x14ac:dyDescent="0.25">
      <c r="A4946" t="s">
        <v>9644</v>
      </c>
      <c r="B4946">
        <v>1</v>
      </c>
      <c r="C4946">
        <v>866359</v>
      </c>
      <c r="E4946" s="74">
        <v>3629420</v>
      </c>
      <c r="F4946" s="75">
        <f t="shared" si="809"/>
        <v>1</v>
      </c>
      <c r="G4946" s="75">
        <f t="shared" si="809"/>
        <v>2</v>
      </c>
      <c r="H4946" s="75">
        <f t="shared" si="809"/>
        <v>3</v>
      </c>
      <c r="I4946" s="75">
        <f t="shared" si="809"/>
        <v>4</v>
      </c>
      <c r="J4946" s="75">
        <f t="shared" si="809"/>
        <v>5</v>
      </c>
      <c r="K4946" s="75">
        <f t="shared" si="809"/>
        <v>6</v>
      </c>
      <c r="L4946" s="75">
        <f t="shared" si="809"/>
        <v>7</v>
      </c>
      <c r="M4946" s="75">
        <f t="shared" si="809"/>
        <v>8</v>
      </c>
      <c r="N4946" s="75">
        <f t="shared" si="809"/>
        <v>9</v>
      </c>
      <c r="O4946" s="75">
        <f t="shared" si="809"/>
        <v>10</v>
      </c>
      <c r="P4946">
        <f t="shared" si="805"/>
        <v>1</v>
      </c>
      <c r="Q4946" t="str">
        <f t="shared" si="806"/>
        <v>D20201231</v>
      </c>
      <c r="R4946">
        <f t="shared" si="807"/>
        <v>1332475</v>
      </c>
      <c r="S4946">
        <v>1</v>
      </c>
      <c r="T4946">
        <f t="shared" si="802"/>
        <v>0</v>
      </c>
      <c r="U4946">
        <f t="shared" si="802"/>
        <v>0</v>
      </c>
      <c r="V4946">
        <f t="shared" si="802"/>
        <v>1</v>
      </c>
      <c r="W4946">
        <f t="shared" si="802"/>
        <v>0</v>
      </c>
    </row>
    <row r="4947" spans="1:23" x14ac:dyDescent="0.25">
      <c r="A4947" t="s">
        <v>9646</v>
      </c>
      <c r="B4947">
        <v>1</v>
      </c>
      <c r="C4947">
        <v>199377</v>
      </c>
      <c r="E4947" s="74">
        <v>3629484</v>
      </c>
      <c r="F4947" s="75">
        <f t="shared" si="809"/>
        <v>1</v>
      </c>
      <c r="G4947" s="75">
        <f t="shared" si="809"/>
        <v>2</v>
      </c>
      <c r="H4947" s="75">
        <f t="shared" si="809"/>
        <v>3</v>
      </c>
      <c r="I4947" s="75">
        <f t="shared" si="809"/>
        <v>4</v>
      </c>
      <c r="J4947" s="75">
        <f t="shared" si="809"/>
        <v>5</v>
      </c>
      <c r="K4947" s="75">
        <f t="shared" si="809"/>
        <v>6</v>
      </c>
      <c r="L4947" s="75">
        <f t="shared" si="809"/>
        <v>7</v>
      </c>
      <c r="M4947" s="75">
        <f t="shared" si="809"/>
        <v>8</v>
      </c>
      <c r="N4947" s="75">
        <f t="shared" si="809"/>
        <v>9</v>
      </c>
      <c r="O4947" s="75">
        <f t="shared" si="809"/>
        <v>10</v>
      </c>
      <c r="P4947">
        <f t="shared" si="805"/>
        <v>1</v>
      </c>
      <c r="Q4947" t="str">
        <f t="shared" si="806"/>
        <v>D20201231</v>
      </c>
      <c r="R4947">
        <f t="shared" si="807"/>
        <v>173521</v>
      </c>
      <c r="S4947">
        <v>1</v>
      </c>
      <c r="T4947">
        <f t="shared" si="802"/>
        <v>0</v>
      </c>
      <c r="U4947">
        <f t="shared" si="802"/>
        <v>0</v>
      </c>
      <c r="V4947">
        <f t="shared" si="802"/>
        <v>0</v>
      </c>
      <c r="W4947">
        <f t="shared" si="802"/>
        <v>1</v>
      </c>
    </row>
    <row r="4948" spans="1:23" x14ac:dyDescent="0.25">
      <c r="A4948" t="s">
        <v>9648</v>
      </c>
      <c r="B4948">
        <v>1</v>
      </c>
      <c r="C4948">
        <v>707161</v>
      </c>
      <c r="E4948" s="74">
        <v>3630323</v>
      </c>
      <c r="F4948" s="75">
        <f t="shared" si="809"/>
        <v>1</v>
      </c>
      <c r="G4948" s="75">
        <f t="shared" si="809"/>
        <v>2</v>
      </c>
      <c r="H4948" s="75">
        <f t="shared" si="809"/>
        <v>3</v>
      </c>
      <c r="I4948" s="75">
        <f t="shared" si="809"/>
        <v>4</v>
      </c>
      <c r="J4948" s="75">
        <f t="shared" si="809"/>
        <v>5</v>
      </c>
      <c r="K4948" s="75">
        <f t="shared" si="809"/>
        <v>6</v>
      </c>
      <c r="L4948" s="75">
        <f t="shared" si="809"/>
        <v>7</v>
      </c>
      <c r="M4948" s="75">
        <f t="shared" si="809"/>
        <v>8</v>
      </c>
      <c r="N4948" s="75">
        <f t="shared" si="809"/>
        <v>9</v>
      </c>
      <c r="O4948" s="75">
        <f t="shared" si="809"/>
        <v>10</v>
      </c>
      <c r="P4948">
        <f t="shared" si="805"/>
        <v>1</v>
      </c>
      <c r="Q4948" t="str">
        <f t="shared" si="806"/>
        <v>D20201231</v>
      </c>
      <c r="R4948">
        <f t="shared" si="807"/>
        <v>1863963</v>
      </c>
      <c r="S4948">
        <v>1</v>
      </c>
      <c r="T4948">
        <f t="shared" si="802"/>
        <v>0</v>
      </c>
      <c r="U4948">
        <f t="shared" si="802"/>
        <v>0</v>
      </c>
      <c r="V4948">
        <f t="shared" si="802"/>
        <v>1</v>
      </c>
      <c r="W4948">
        <f t="shared" si="802"/>
        <v>0</v>
      </c>
    </row>
    <row r="4949" spans="1:23" x14ac:dyDescent="0.25">
      <c r="A4949" t="s">
        <v>9650</v>
      </c>
      <c r="B4949">
        <v>1</v>
      </c>
      <c r="C4949">
        <v>2866024</v>
      </c>
      <c r="E4949" s="74">
        <v>3633016</v>
      </c>
      <c r="F4949" s="75">
        <f t="shared" si="809"/>
        <v>1</v>
      </c>
      <c r="G4949" s="75">
        <f t="shared" si="809"/>
        <v>2</v>
      </c>
      <c r="H4949" s="75">
        <f t="shared" si="809"/>
        <v>3</v>
      </c>
      <c r="I4949" s="75">
        <f t="shared" si="809"/>
        <v>4</v>
      </c>
      <c r="J4949" s="75">
        <f t="shared" si="809"/>
        <v>5</v>
      </c>
      <c r="K4949" s="75">
        <f t="shared" si="809"/>
        <v>6</v>
      </c>
      <c r="L4949" s="75">
        <f t="shared" si="809"/>
        <v>7</v>
      </c>
      <c r="M4949" s="75">
        <f t="shared" si="809"/>
        <v>8</v>
      </c>
      <c r="N4949" s="75">
        <f t="shared" si="809"/>
        <v>9</v>
      </c>
      <c r="O4949" s="75">
        <f t="shared" si="809"/>
        <v>10</v>
      </c>
      <c r="P4949">
        <f t="shared" si="805"/>
        <v>1</v>
      </c>
      <c r="Q4949" t="str">
        <f t="shared" si="806"/>
        <v>D20201231</v>
      </c>
      <c r="R4949">
        <f t="shared" si="807"/>
        <v>167619</v>
      </c>
      <c r="S4949">
        <v>1</v>
      </c>
      <c r="T4949">
        <f t="shared" si="802"/>
        <v>0</v>
      </c>
      <c r="U4949">
        <f t="shared" si="802"/>
        <v>0</v>
      </c>
      <c r="V4949">
        <f t="shared" si="802"/>
        <v>0</v>
      </c>
      <c r="W4949">
        <f t="shared" si="802"/>
        <v>1</v>
      </c>
    </row>
    <row r="4950" spans="1:23" x14ac:dyDescent="0.25">
      <c r="A4950" t="s">
        <v>9652</v>
      </c>
      <c r="B4950">
        <v>1</v>
      </c>
      <c r="C4950">
        <v>16100</v>
      </c>
      <c r="E4950" s="74">
        <v>3633173</v>
      </c>
      <c r="F4950" s="75">
        <f t="shared" si="809"/>
        <v>1</v>
      </c>
      <c r="G4950" s="75">
        <f t="shared" si="809"/>
        <v>2</v>
      </c>
      <c r="H4950" s="75">
        <f t="shared" si="809"/>
        <v>3</v>
      </c>
      <c r="I4950" s="75">
        <f t="shared" si="809"/>
        <v>4</v>
      </c>
      <c r="J4950" s="75">
        <f t="shared" si="809"/>
        <v>5</v>
      </c>
      <c r="K4950" s="75">
        <f t="shared" si="809"/>
        <v>6</v>
      </c>
      <c r="L4950" s="75">
        <f t="shared" si="809"/>
        <v>7</v>
      </c>
      <c r="M4950" s="75">
        <f t="shared" si="809"/>
        <v>8</v>
      </c>
      <c r="N4950" s="75">
        <f t="shared" si="809"/>
        <v>9</v>
      </c>
      <c r="O4950" s="75">
        <f t="shared" si="809"/>
        <v>10</v>
      </c>
      <c r="P4950">
        <f t="shared" si="805"/>
        <v>1</v>
      </c>
      <c r="Q4950" t="str">
        <f t="shared" si="806"/>
        <v>D20201231</v>
      </c>
      <c r="R4950">
        <f t="shared" si="807"/>
        <v>1242890</v>
      </c>
      <c r="S4950">
        <v>1</v>
      </c>
      <c r="T4950">
        <f t="shared" si="802"/>
        <v>0</v>
      </c>
      <c r="U4950">
        <f t="shared" si="802"/>
        <v>0</v>
      </c>
      <c r="V4950">
        <f t="shared" si="802"/>
        <v>1</v>
      </c>
      <c r="W4950">
        <f t="shared" si="802"/>
        <v>0</v>
      </c>
    </row>
    <row r="4951" spans="1:23" x14ac:dyDescent="0.25">
      <c r="A4951" t="s">
        <v>9653</v>
      </c>
      <c r="B4951">
        <v>1</v>
      </c>
      <c r="C4951">
        <v>61327</v>
      </c>
      <c r="E4951" s="74">
        <v>3634394</v>
      </c>
      <c r="F4951" s="75">
        <f t="shared" si="809"/>
        <v>1</v>
      </c>
      <c r="G4951" s="75">
        <f t="shared" si="809"/>
        <v>2</v>
      </c>
      <c r="H4951" s="75">
        <f t="shared" si="809"/>
        <v>3</v>
      </c>
      <c r="I4951" s="75">
        <f t="shared" si="809"/>
        <v>4</v>
      </c>
      <c r="J4951" s="75">
        <f t="shared" si="809"/>
        <v>5</v>
      </c>
      <c r="K4951" s="75">
        <f t="shared" si="809"/>
        <v>6</v>
      </c>
      <c r="L4951" s="75">
        <f t="shared" si="809"/>
        <v>7</v>
      </c>
      <c r="M4951" s="75">
        <f t="shared" si="809"/>
        <v>100</v>
      </c>
      <c r="N4951" s="75">
        <f t="shared" si="809"/>
        <v>100</v>
      </c>
      <c r="O4951" s="75">
        <f t="shared" si="809"/>
        <v>100</v>
      </c>
      <c r="P4951">
        <f t="shared" si="805"/>
        <v>1</v>
      </c>
      <c r="Q4951" t="str">
        <f t="shared" si="806"/>
        <v>D20201231</v>
      </c>
      <c r="R4951">
        <f t="shared" si="807"/>
        <v>326012</v>
      </c>
      <c r="S4951">
        <v>1</v>
      </c>
      <c r="T4951">
        <f t="shared" si="802"/>
        <v>0</v>
      </c>
      <c r="U4951">
        <f t="shared" si="802"/>
        <v>0</v>
      </c>
      <c r="V4951">
        <f t="shared" si="802"/>
        <v>0</v>
      </c>
      <c r="W4951">
        <f t="shared" si="802"/>
        <v>1</v>
      </c>
    </row>
    <row r="4952" spans="1:23" x14ac:dyDescent="0.25">
      <c r="A4952" t="s">
        <v>9655</v>
      </c>
      <c r="B4952">
        <v>1</v>
      </c>
      <c r="C4952">
        <v>285304</v>
      </c>
      <c r="E4952" s="74">
        <v>3635029</v>
      </c>
      <c r="F4952" s="75">
        <f t="shared" si="809"/>
        <v>1</v>
      </c>
      <c r="G4952" s="75">
        <f t="shared" si="809"/>
        <v>2</v>
      </c>
      <c r="H4952" s="75">
        <f t="shared" si="809"/>
        <v>3</v>
      </c>
      <c r="I4952" s="75">
        <f t="shared" si="809"/>
        <v>4</v>
      </c>
      <c r="J4952" s="75">
        <f t="shared" si="809"/>
        <v>5</v>
      </c>
      <c r="K4952" s="75">
        <f t="shared" si="809"/>
        <v>6</v>
      </c>
      <c r="L4952" s="75">
        <f t="shared" si="809"/>
        <v>7</v>
      </c>
      <c r="M4952" s="75">
        <f t="shared" si="809"/>
        <v>8</v>
      </c>
      <c r="N4952" s="75">
        <f t="shared" si="809"/>
        <v>9</v>
      </c>
      <c r="O4952" s="75">
        <f t="shared" si="809"/>
        <v>10</v>
      </c>
      <c r="P4952">
        <f t="shared" si="805"/>
        <v>1</v>
      </c>
      <c r="Q4952" t="str">
        <f t="shared" si="806"/>
        <v>D20201231</v>
      </c>
      <c r="R4952">
        <f t="shared" si="807"/>
        <v>1086356</v>
      </c>
      <c r="S4952">
        <v>1</v>
      </c>
      <c r="T4952">
        <f t="shared" si="802"/>
        <v>0</v>
      </c>
      <c r="U4952">
        <f t="shared" si="802"/>
        <v>0</v>
      </c>
      <c r="V4952">
        <f t="shared" si="802"/>
        <v>1</v>
      </c>
      <c r="W4952">
        <f t="shared" si="802"/>
        <v>0</v>
      </c>
    </row>
    <row r="4953" spans="1:23" x14ac:dyDescent="0.25">
      <c r="A4953" t="s">
        <v>9657</v>
      </c>
      <c r="B4953">
        <v>1</v>
      </c>
      <c r="C4953">
        <v>174003</v>
      </c>
      <c r="E4953" s="74">
        <v>3635551</v>
      </c>
      <c r="F4953" s="75">
        <f t="shared" si="809"/>
        <v>1</v>
      </c>
      <c r="G4953" s="75">
        <f t="shared" si="809"/>
        <v>2</v>
      </c>
      <c r="H4953" s="75">
        <f t="shared" si="809"/>
        <v>3</v>
      </c>
      <c r="I4953" s="75">
        <f t="shared" si="809"/>
        <v>4</v>
      </c>
      <c r="J4953" s="75">
        <f t="shared" si="809"/>
        <v>5</v>
      </c>
      <c r="K4953" s="75">
        <f t="shared" si="809"/>
        <v>6</v>
      </c>
      <c r="L4953" s="75">
        <f t="shared" si="809"/>
        <v>7</v>
      </c>
      <c r="M4953" s="75">
        <f t="shared" si="809"/>
        <v>8</v>
      </c>
      <c r="N4953" s="75">
        <f t="shared" si="809"/>
        <v>9</v>
      </c>
      <c r="O4953" s="75">
        <f t="shared" si="809"/>
        <v>10</v>
      </c>
      <c r="P4953">
        <f t="shared" si="805"/>
        <v>1</v>
      </c>
      <c r="Q4953" t="str">
        <f t="shared" si="806"/>
        <v>D20201231</v>
      </c>
      <c r="R4953">
        <f t="shared" si="807"/>
        <v>210638</v>
      </c>
      <c r="S4953">
        <v>1</v>
      </c>
      <c r="T4953">
        <f t="shared" si="802"/>
        <v>0</v>
      </c>
      <c r="U4953">
        <f t="shared" si="802"/>
        <v>0</v>
      </c>
      <c r="V4953">
        <f t="shared" si="802"/>
        <v>0</v>
      </c>
      <c r="W4953">
        <f t="shared" si="802"/>
        <v>1</v>
      </c>
    </row>
    <row r="4954" spans="1:23" x14ac:dyDescent="0.25">
      <c r="A4954" t="s">
        <v>9659</v>
      </c>
      <c r="B4954">
        <v>1</v>
      </c>
      <c r="C4954">
        <v>143663</v>
      </c>
      <c r="E4954" s="74">
        <v>3636259</v>
      </c>
      <c r="F4954" s="75">
        <f t="shared" si="809"/>
        <v>1</v>
      </c>
      <c r="G4954" s="75">
        <f t="shared" si="809"/>
        <v>2</v>
      </c>
      <c r="H4954" s="75">
        <f t="shared" si="809"/>
        <v>3</v>
      </c>
      <c r="I4954" s="75">
        <f t="shared" si="809"/>
        <v>4</v>
      </c>
      <c r="J4954" s="75">
        <f t="shared" si="809"/>
        <v>5</v>
      </c>
      <c r="K4954" s="75">
        <f t="shared" si="809"/>
        <v>6</v>
      </c>
      <c r="L4954" s="75">
        <f t="shared" si="809"/>
        <v>7</v>
      </c>
      <c r="M4954" s="75">
        <f t="shared" si="809"/>
        <v>8</v>
      </c>
      <c r="N4954" s="75">
        <f t="shared" si="809"/>
        <v>9</v>
      </c>
      <c r="O4954" s="75">
        <f t="shared" si="809"/>
        <v>10</v>
      </c>
      <c r="P4954">
        <f t="shared" si="805"/>
        <v>1</v>
      </c>
      <c r="Q4954" t="str">
        <f t="shared" si="806"/>
        <v>D20201231</v>
      </c>
      <c r="R4954">
        <f t="shared" si="807"/>
        <v>157375</v>
      </c>
      <c r="S4954">
        <v>1</v>
      </c>
      <c r="T4954">
        <f t="shared" si="802"/>
        <v>0</v>
      </c>
      <c r="U4954">
        <f t="shared" si="802"/>
        <v>0</v>
      </c>
      <c r="V4954">
        <f t="shared" si="802"/>
        <v>0</v>
      </c>
      <c r="W4954">
        <f t="shared" si="802"/>
        <v>1</v>
      </c>
    </row>
    <row r="4955" spans="1:23" x14ac:dyDescent="0.25">
      <c r="A4955" t="s">
        <v>9661</v>
      </c>
      <c r="B4955">
        <v>1</v>
      </c>
      <c r="C4955">
        <v>845556</v>
      </c>
      <c r="E4955" s="74">
        <v>3636428</v>
      </c>
      <c r="F4955" s="75">
        <f t="shared" ref="F4955:O4964" si="810">IFERROR(VLOOKUP(CONCATENATE(F$4,".",$E4955),$A$4:$C$488690,2,FALSE)*F$3,100)</f>
        <v>1</v>
      </c>
      <c r="G4955" s="75">
        <f t="shared" si="810"/>
        <v>2</v>
      </c>
      <c r="H4955" s="75">
        <f t="shared" si="810"/>
        <v>3</v>
      </c>
      <c r="I4955" s="75">
        <f t="shared" si="810"/>
        <v>4</v>
      </c>
      <c r="J4955" s="75">
        <f t="shared" si="810"/>
        <v>5</v>
      </c>
      <c r="K4955" s="75">
        <f t="shared" si="810"/>
        <v>6</v>
      </c>
      <c r="L4955" s="75">
        <f t="shared" si="810"/>
        <v>7</v>
      </c>
      <c r="M4955" s="75">
        <f t="shared" si="810"/>
        <v>8</v>
      </c>
      <c r="N4955" s="75">
        <f t="shared" si="810"/>
        <v>9</v>
      </c>
      <c r="O4955" s="75">
        <f t="shared" si="810"/>
        <v>10</v>
      </c>
      <c r="P4955">
        <f t="shared" si="805"/>
        <v>1</v>
      </c>
      <c r="Q4955" t="str">
        <f t="shared" si="806"/>
        <v>D20201231</v>
      </c>
      <c r="R4955">
        <f t="shared" si="807"/>
        <v>381359</v>
      </c>
      <c r="S4955">
        <v>1</v>
      </c>
      <c r="T4955">
        <f t="shared" si="802"/>
        <v>0</v>
      </c>
      <c r="U4955">
        <f t="shared" si="802"/>
        <v>0</v>
      </c>
      <c r="V4955">
        <f t="shared" si="802"/>
        <v>0</v>
      </c>
      <c r="W4955">
        <f t="shared" si="802"/>
        <v>1</v>
      </c>
    </row>
    <row r="4956" spans="1:23" x14ac:dyDescent="0.25">
      <c r="A4956" t="s">
        <v>9663</v>
      </c>
      <c r="B4956">
        <v>1</v>
      </c>
      <c r="C4956">
        <v>864253</v>
      </c>
      <c r="E4956" s="74">
        <v>3636446</v>
      </c>
      <c r="F4956" s="75">
        <f t="shared" si="810"/>
        <v>1</v>
      </c>
      <c r="G4956" s="75">
        <f t="shared" si="810"/>
        <v>2</v>
      </c>
      <c r="H4956" s="75">
        <f t="shared" si="810"/>
        <v>3</v>
      </c>
      <c r="I4956" s="75">
        <f t="shared" si="810"/>
        <v>4</v>
      </c>
      <c r="J4956" s="75">
        <f t="shared" si="810"/>
        <v>5</v>
      </c>
      <c r="K4956" s="75">
        <f t="shared" si="810"/>
        <v>6</v>
      </c>
      <c r="L4956" s="75">
        <f t="shared" si="810"/>
        <v>7</v>
      </c>
      <c r="M4956" s="75">
        <f t="shared" si="810"/>
        <v>8</v>
      </c>
      <c r="N4956" s="75">
        <f t="shared" si="810"/>
        <v>9</v>
      </c>
      <c r="O4956" s="75">
        <f t="shared" si="810"/>
        <v>10</v>
      </c>
      <c r="P4956">
        <f t="shared" si="805"/>
        <v>1</v>
      </c>
      <c r="Q4956" t="str">
        <f t="shared" si="806"/>
        <v>D20201231</v>
      </c>
      <c r="R4956">
        <f t="shared" si="807"/>
        <v>470732</v>
      </c>
      <c r="S4956">
        <v>1</v>
      </c>
      <c r="T4956">
        <f t="shared" si="802"/>
        <v>0</v>
      </c>
      <c r="U4956">
        <f t="shared" si="802"/>
        <v>0</v>
      </c>
      <c r="V4956">
        <f t="shared" si="802"/>
        <v>0</v>
      </c>
      <c r="W4956">
        <f t="shared" si="802"/>
        <v>1</v>
      </c>
    </row>
    <row r="4957" spans="1:23" x14ac:dyDescent="0.25">
      <c r="A4957" t="s">
        <v>9665</v>
      </c>
      <c r="B4957">
        <v>1</v>
      </c>
      <c r="C4957">
        <v>1889015</v>
      </c>
      <c r="E4957" s="74">
        <v>3636914</v>
      </c>
      <c r="F4957" s="75">
        <f t="shared" si="810"/>
        <v>1</v>
      </c>
      <c r="G4957" s="75">
        <f t="shared" si="810"/>
        <v>2</v>
      </c>
      <c r="H4957" s="75">
        <f t="shared" si="810"/>
        <v>3</v>
      </c>
      <c r="I4957" s="75">
        <f t="shared" si="810"/>
        <v>4</v>
      </c>
      <c r="J4957" s="75">
        <f t="shared" si="810"/>
        <v>5</v>
      </c>
      <c r="K4957" s="75">
        <f t="shared" si="810"/>
        <v>6</v>
      </c>
      <c r="L4957" s="75">
        <f t="shared" si="810"/>
        <v>7</v>
      </c>
      <c r="M4957" s="75">
        <f t="shared" si="810"/>
        <v>8</v>
      </c>
      <c r="N4957" s="75">
        <f t="shared" si="810"/>
        <v>9</v>
      </c>
      <c r="O4957" s="75">
        <f t="shared" si="810"/>
        <v>10</v>
      </c>
      <c r="P4957">
        <f t="shared" si="805"/>
        <v>1</v>
      </c>
      <c r="Q4957" t="str">
        <f t="shared" si="806"/>
        <v>D20201231</v>
      </c>
      <c r="R4957">
        <f t="shared" si="807"/>
        <v>324753</v>
      </c>
      <c r="S4957">
        <v>1</v>
      </c>
      <c r="T4957">
        <f t="shared" si="802"/>
        <v>0</v>
      </c>
      <c r="U4957">
        <f t="shared" si="802"/>
        <v>0</v>
      </c>
      <c r="V4957">
        <f t="shared" si="802"/>
        <v>0</v>
      </c>
      <c r="W4957">
        <f t="shared" si="802"/>
        <v>1</v>
      </c>
    </row>
    <row r="4958" spans="1:23" x14ac:dyDescent="0.25">
      <c r="A4958" t="s">
        <v>9667</v>
      </c>
      <c r="B4958">
        <v>1</v>
      </c>
      <c r="C4958">
        <v>70714</v>
      </c>
      <c r="E4958" s="74">
        <v>3637247</v>
      </c>
      <c r="F4958" s="75">
        <f t="shared" si="810"/>
        <v>1</v>
      </c>
      <c r="G4958" s="75">
        <f t="shared" si="810"/>
        <v>2</v>
      </c>
      <c r="H4958" s="75">
        <f t="shared" si="810"/>
        <v>3</v>
      </c>
      <c r="I4958" s="75">
        <f t="shared" si="810"/>
        <v>4</v>
      </c>
      <c r="J4958" s="75">
        <f t="shared" si="810"/>
        <v>5</v>
      </c>
      <c r="K4958" s="75">
        <f t="shared" si="810"/>
        <v>6</v>
      </c>
      <c r="L4958" s="75">
        <f t="shared" si="810"/>
        <v>7</v>
      </c>
      <c r="M4958" s="75">
        <f t="shared" si="810"/>
        <v>8</v>
      </c>
      <c r="N4958" s="75">
        <f t="shared" si="810"/>
        <v>9</v>
      </c>
      <c r="O4958" s="75">
        <f t="shared" si="810"/>
        <v>10</v>
      </c>
      <c r="P4958">
        <f t="shared" si="805"/>
        <v>1</v>
      </c>
      <c r="Q4958" t="str">
        <f t="shared" si="806"/>
        <v>D20201231</v>
      </c>
      <c r="R4958">
        <f t="shared" si="807"/>
        <v>943112</v>
      </c>
      <c r="S4958">
        <v>1</v>
      </c>
      <c r="T4958">
        <f t="shared" si="802"/>
        <v>0</v>
      </c>
      <c r="U4958">
        <f t="shared" si="802"/>
        <v>0</v>
      </c>
      <c r="V4958">
        <f t="shared" si="802"/>
        <v>0</v>
      </c>
      <c r="W4958">
        <f t="shared" si="802"/>
        <v>1</v>
      </c>
    </row>
    <row r="4959" spans="1:23" x14ac:dyDescent="0.25">
      <c r="A4959" t="s">
        <v>9669</v>
      </c>
      <c r="B4959">
        <v>1</v>
      </c>
      <c r="C4959">
        <v>464280</v>
      </c>
      <c r="E4959" s="74">
        <v>3637685</v>
      </c>
      <c r="F4959" s="75">
        <f t="shared" si="810"/>
        <v>1</v>
      </c>
      <c r="G4959" s="75">
        <f t="shared" si="810"/>
        <v>2</v>
      </c>
      <c r="H4959" s="75">
        <f t="shared" si="810"/>
        <v>3</v>
      </c>
      <c r="I4959" s="75">
        <f t="shared" si="810"/>
        <v>4</v>
      </c>
      <c r="J4959" s="75">
        <f t="shared" si="810"/>
        <v>5</v>
      </c>
      <c r="K4959" s="75">
        <f t="shared" si="810"/>
        <v>6</v>
      </c>
      <c r="L4959" s="75">
        <f t="shared" si="810"/>
        <v>7</v>
      </c>
      <c r="M4959" s="75">
        <f t="shared" si="810"/>
        <v>8</v>
      </c>
      <c r="N4959" s="75">
        <f t="shared" si="810"/>
        <v>9</v>
      </c>
      <c r="O4959" s="75">
        <f t="shared" si="810"/>
        <v>10</v>
      </c>
      <c r="P4959">
        <f t="shared" si="805"/>
        <v>1</v>
      </c>
      <c r="Q4959" t="str">
        <f t="shared" si="806"/>
        <v>D20201231</v>
      </c>
      <c r="R4959">
        <f t="shared" si="807"/>
        <v>6941773</v>
      </c>
      <c r="S4959">
        <v>1</v>
      </c>
      <c r="T4959">
        <f t="shared" si="802"/>
        <v>0</v>
      </c>
      <c r="U4959">
        <f t="shared" si="802"/>
        <v>0</v>
      </c>
      <c r="V4959">
        <f t="shared" si="802"/>
        <v>1</v>
      </c>
      <c r="W4959">
        <f t="shared" si="802"/>
        <v>0</v>
      </c>
    </row>
    <row r="4960" spans="1:23" x14ac:dyDescent="0.25">
      <c r="A4960" t="s">
        <v>9671</v>
      </c>
      <c r="B4960">
        <v>1</v>
      </c>
      <c r="C4960">
        <v>229320</v>
      </c>
      <c r="E4960" s="74">
        <v>3637706</v>
      </c>
      <c r="F4960" s="75">
        <f t="shared" si="810"/>
        <v>1</v>
      </c>
      <c r="G4960" s="75">
        <f t="shared" si="810"/>
        <v>2</v>
      </c>
      <c r="H4960" s="75">
        <f t="shared" si="810"/>
        <v>3</v>
      </c>
      <c r="I4960" s="75">
        <f t="shared" si="810"/>
        <v>4</v>
      </c>
      <c r="J4960" s="75">
        <f t="shared" si="810"/>
        <v>5</v>
      </c>
      <c r="K4960" s="75">
        <f t="shared" si="810"/>
        <v>6</v>
      </c>
      <c r="L4960" s="75">
        <f t="shared" si="810"/>
        <v>7</v>
      </c>
      <c r="M4960" s="75">
        <f t="shared" si="810"/>
        <v>8</v>
      </c>
      <c r="N4960" s="75">
        <f t="shared" si="810"/>
        <v>9</v>
      </c>
      <c r="O4960" s="75">
        <f t="shared" si="810"/>
        <v>10</v>
      </c>
      <c r="P4960">
        <f t="shared" si="805"/>
        <v>1</v>
      </c>
      <c r="Q4960" t="str">
        <f t="shared" si="806"/>
        <v>D20201231</v>
      </c>
      <c r="R4960">
        <f t="shared" si="807"/>
        <v>259610</v>
      </c>
      <c r="S4960">
        <v>1</v>
      </c>
      <c r="T4960">
        <f t="shared" si="802"/>
        <v>0</v>
      </c>
      <c r="U4960">
        <f t="shared" si="802"/>
        <v>0</v>
      </c>
      <c r="V4960">
        <f t="shared" si="802"/>
        <v>0</v>
      </c>
      <c r="W4960">
        <f t="shared" si="802"/>
        <v>1</v>
      </c>
    </row>
    <row r="4961" spans="1:23" x14ac:dyDescent="0.25">
      <c r="A4961" t="s">
        <v>9673</v>
      </c>
      <c r="B4961">
        <v>1</v>
      </c>
      <c r="C4961">
        <v>208914</v>
      </c>
      <c r="E4961" s="74">
        <v>3640359</v>
      </c>
      <c r="F4961" s="75">
        <f t="shared" si="810"/>
        <v>1</v>
      </c>
      <c r="G4961" s="75">
        <f t="shared" si="810"/>
        <v>2</v>
      </c>
      <c r="H4961" s="75">
        <f t="shared" si="810"/>
        <v>3</v>
      </c>
      <c r="I4961" s="75">
        <f t="shared" si="810"/>
        <v>4</v>
      </c>
      <c r="J4961" s="75">
        <f t="shared" si="810"/>
        <v>5</v>
      </c>
      <c r="K4961" s="75">
        <f t="shared" si="810"/>
        <v>100</v>
      </c>
      <c r="L4961" s="75">
        <f t="shared" si="810"/>
        <v>100</v>
      </c>
      <c r="M4961" s="75">
        <f t="shared" si="810"/>
        <v>100</v>
      </c>
      <c r="N4961" s="75">
        <f t="shared" si="810"/>
        <v>100</v>
      </c>
      <c r="O4961" s="75">
        <f t="shared" si="810"/>
        <v>100</v>
      </c>
      <c r="P4961">
        <f t="shared" si="805"/>
        <v>1</v>
      </c>
      <c r="Q4961" t="str">
        <f t="shared" si="806"/>
        <v>D20201231</v>
      </c>
      <c r="R4961">
        <f t="shared" si="807"/>
        <v>388130</v>
      </c>
      <c r="S4961">
        <v>1</v>
      </c>
      <c r="T4961">
        <f t="shared" si="802"/>
        <v>0</v>
      </c>
      <c r="U4961">
        <f t="shared" si="802"/>
        <v>0</v>
      </c>
      <c r="V4961">
        <f t="shared" si="802"/>
        <v>0</v>
      </c>
      <c r="W4961">
        <f t="shared" si="802"/>
        <v>1</v>
      </c>
    </row>
    <row r="4962" spans="1:23" x14ac:dyDescent="0.25">
      <c r="A4962" t="s">
        <v>9675</v>
      </c>
      <c r="B4962">
        <v>1</v>
      </c>
      <c r="C4962">
        <v>59823</v>
      </c>
      <c r="E4962" s="74">
        <v>3645840</v>
      </c>
      <c r="F4962" s="75">
        <f t="shared" si="810"/>
        <v>1</v>
      </c>
      <c r="G4962" s="75">
        <f t="shared" si="810"/>
        <v>2</v>
      </c>
      <c r="H4962" s="75">
        <f t="shared" si="810"/>
        <v>3</v>
      </c>
      <c r="I4962" s="75">
        <f t="shared" si="810"/>
        <v>4</v>
      </c>
      <c r="J4962" s="75">
        <f t="shared" si="810"/>
        <v>5</v>
      </c>
      <c r="K4962" s="75">
        <f t="shared" si="810"/>
        <v>6</v>
      </c>
      <c r="L4962" s="75">
        <f t="shared" si="810"/>
        <v>7</v>
      </c>
      <c r="M4962" s="75">
        <f t="shared" si="810"/>
        <v>8</v>
      </c>
      <c r="N4962" s="75">
        <f t="shared" si="810"/>
        <v>9</v>
      </c>
      <c r="O4962" s="75">
        <f t="shared" si="810"/>
        <v>10</v>
      </c>
      <c r="P4962">
        <f t="shared" si="805"/>
        <v>1</v>
      </c>
      <c r="Q4962" t="str">
        <f t="shared" si="806"/>
        <v>D20201231</v>
      </c>
      <c r="R4962">
        <f t="shared" si="807"/>
        <v>428546</v>
      </c>
      <c r="S4962">
        <v>1</v>
      </c>
      <c r="T4962">
        <f t="shared" si="802"/>
        <v>0</v>
      </c>
      <c r="U4962">
        <f t="shared" si="802"/>
        <v>0</v>
      </c>
      <c r="V4962">
        <f t="shared" si="802"/>
        <v>0</v>
      </c>
      <c r="W4962">
        <f t="shared" si="802"/>
        <v>1</v>
      </c>
    </row>
    <row r="4963" spans="1:23" x14ac:dyDescent="0.25">
      <c r="A4963" t="s">
        <v>9677</v>
      </c>
      <c r="B4963">
        <v>1</v>
      </c>
      <c r="C4963">
        <v>3903167</v>
      </c>
      <c r="E4963" s="74">
        <v>3646397</v>
      </c>
      <c r="F4963" s="75">
        <f t="shared" si="810"/>
        <v>1</v>
      </c>
      <c r="G4963" s="75">
        <f t="shared" si="810"/>
        <v>2</v>
      </c>
      <c r="H4963" s="75">
        <f t="shared" si="810"/>
        <v>3</v>
      </c>
      <c r="I4963" s="75">
        <f t="shared" si="810"/>
        <v>4</v>
      </c>
      <c r="J4963" s="75">
        <f t="shared" si="810"/>
        <v>5</v>
      </c>
      <c r="K4963" s="75">
        <f t="shared" si="810"/>
        <v>6</v>
      </c>
      <c r="L4963" s="75">
        <f t="shared" si="810"/>
        <v>7</v>
      </c>
      <c r="M4963" s="75">
        <f t="shared" si="810"/>
        <v>8</v>
      </c>
      <c r="N4963" s="75">
        <f t="shared" si="810"/>
        <v>9</v>
      </c>
      <c r="O4963" s="75">
        <f t="shared" si="810"/>
        <v>10</v>
      </c>
      <c r="P4963">
        <f t="shared" si="805"/>
        <v>1</v>
      </c>
      <c r="Q4963" t="str">
        <f t="shared" si="806"/>
        <v>D20201231</v>
      </c>
      <c r="R4963">
        <f t="shared" si="807"/>
        <v>272006</v>
      </c>
      <c r="S4963">
        <v>1</v>
      </c>
      <c r="T4963">
        <f t="shared" si="802"/>
        <v>0</v>
      </c>
      <c r="U4963">
        <f t="shared" si="802"/>
        <v>0</v>
      </c>
      <c r="V4963">
        <f t="shared" si="802"/>
        <v>0</v>
      </c>
      <c r="W4963">
        <f t="shared" si="802"/>
        <v>1</v>
      </c>
    </row>
    <row r="4964" spans="1:23" x14ac:dyDescent="0.25">
      <c r="A4964" t="s">
        <v>9679</v>
      </c>
      <c r="B4964">
        <v>1</v>
      </c>
      <c r="C4964">
        <v>587566</v>
      </c>
      <c r="E4964" s="74">
        <v>3650563</v>
      </c>
      <c r="F4964" s="75">
        <f t="shared" si="810"/>
        <v>1</v>
      </c>
      <c r="G4964" s="75">
        <f t="shared" si="810"/>
        <v>2</v>
      </c>
      <c r="H4964" s="75">
        <f t="shared" si="810"/>
        <v>3</v>
      </c>
      <c r="I4964" s="75">
        <f t="shared" si="810"/>
        <v>4</v>
      </c>
      <c r="J4964" s="75">
        <f t="shared" si="810"/>
        <v>5</v>
      </c>
      <c r="K4964" s="75">
        <f t="shared" si="810"/>
        <v>6</v>
      </c>
      <c r="L4964" s="75">
        <f t="shared" si="810"/>
        <v>7</v>
      </c>
      <c r="M4964" s="75">
        <f t="shared" si="810"/>
        <v>8</v>
      </c>
      <c r="N4964" s="75">
        <f t="shared" si="810"/>
        <v>9</v>
      </c>
      <c r="O4964" s="75">
        <f t="shared" si="810"/>
        <v>10</v>
      </c>
      <c r="P4964">
        <f t="shared" si="805"/>
        <v>1</v>
      </c>
      <c r="Q4964" t="str">
        <f t="shared" si="806"/>
        <v>D20201231</v>
      </c>
      <c r="R4964">
        <f t="shared" si="807"/>
        <v>561726</v>
      </c>
      <c r="S4964">
        <v>1</v>
      </c>
      <c r="T4964">
        <f t="shared" si="802"/>
        <v>0</v>
      </c>
      <c r="U4964">
        <f t="shared" si="802"/>
        <v>0</v>
      </c>
      <c r="V4964">
        <f t="shared" si="802"/>
        <v>0</v>
      </c>
      <c r="W4964">
        <f t="shared" si="802"/>
        <v>1</v>
      </c>
    </row>
    <row r="4965" spans="1:23" x14ac:dyDescent="0.25">
      <c r="A4965" t="s">
        <v>9681</v>
      </c>
      <c r="B4965">
        <v>1</v>
      </c>
      <c r="C4965">
        <v>859792</v>
      </c>
      <c r="E4965" s="74">
        <v>3650808</v>
      </c>
      <c r="F4965" s="75">
        <f t="shared" ref="F4965:O4974" si="811">IFERROR(VLOOKUP(CONCATENATE(F$4,".",$E4965),$A$4:$C$488690,2,FALSE)*F$3,100)</f>
        <v>1</v>
      </c>
      <c r="G4965" s="75">
        <f t="shared" si="811"/>
        <v>2</v>
      </c>
      <c r="H4965" s="75">
        <f t="shared" si="811"/>
        <v>3</v>
      </c>
      <c r="I4965" s="75">
        <f t="shared" si="811"/>
        <v>4</v>
      </c>
      <c r="J4965" s="75">
        <f t="shared" si="811"/>
        <v>5</v>
      </c>
      <c r="K4965" s="75">
        <f t="shared" si="811"/>
        <v>6</v>
      </c>
      <c r="L4965" s="75">
        <f t="shared" si="811"/>
        <v>7</v>
      </c>
      <c r="M4965" s="75">
        <f t="shared" si="811"/>
        <v>8</v>
      </c>
      <c r="N4965" s="75">
        <f t="shared" si="811"/>
        <v>9</v>
      </c>
      <c r="O4965" s="75">
        <f t="shared" si="811"/>
        <v>10</v>
      </c>
      <c r="P4965">
        <f t="shared" si="805"/>
        <v>1</v>
      </c>
      <c r="Q4965" t="str">
        <f t="shared" si="806"/>
        <v>D20201231</v>
      </c>
      <c r="R4965">
        <f t="shared" si="807"/>
        <v>7833510</v>
      </c>
      <c r="S4965">
        <v>1</v>
      </c>
      <c r="T4965">
        <f t="shared" si="802"/>
        <v>0</v>
      </c>
      <c r="U4965">
        <f t="shared" si="802"/>
        <v>0</v>
      </c>
      <c r="V4965">
        <f t="shared" si="802"/>
        <v>1</v>
      </c>
      <c r="W4965">
        <f t="shared" si="802"/>
        <v>0</v>
      </c>
    </row>
    <row r="4966" spans="1:23" x14ac:dyDescent="0.25">
      <c r="A4966" t="s">
        <v>9682</v>
      </c>
      <c r="B4966">
        <v>1</v>
      </c>
      <c r="C4966">
        <v>407867</v>
      </c>
      <c r="E4966" s="74">
        <v>3655933</v>
      </c>
      <c r="F4966" s="75">
        <f t="shared" si="811"/>
        <v>1</v>
      </c>
      <c r="G4966" s="75">
        <f t="shared" si="811"/>
        <v>2</v>
      </c>
      <c r="H4966" s="75">
        <f t="shared" si="811"/>
        <v>3</v>
      </c>
      <c r="I4966" s="75">
        <f t="shared" si="811"/>
        <v>4</v>
      </c>
      <c r="J4966" s="75">
        <f t="shared" si="811"/>
        <v>5</v>
      </c>
      <c r="K4966" s="75">
        <f t="shared" si="811"/>
        <v>6</v>
      </c>
      <c r="L4966" s="75">
        <f t="shared" si="811"/>
        <v>7</v>
      </c>
      <c r="M4966" s="75">
        <f t="shared" si="811"/>
        <v>8</v>
      </c>
      <c r="N4966" s="75">
        <f t="shared" si="811"/>
        <v>9</v>
      </c>
      <c r="O4966" s="75">
        <f t="shared" si="811"/>
        <v>10</v>
      </c>
      <c r="P4966">
        <f t="shared" si="805"/>
        <v>1</v>
      </c>
      <c r="Q4966" t="str">
        <f t="shared" si="806"/>
        <v>D20201231</v>
      </c>
      <c r="R4966">
        <f t="shared" si="807"/>
        <v>406528</v>
      </c>
      <c r="S4966">
        <v>1</v>
      </c>
      <c r="T4966">
        <f t="shared" si="802"/>
        <v>0</v>
      </c>
      <c r="U4966">
        <f t="shared" si="802"/>
        <v>0</v>
      </c>
      <c r="V4966">
        <f t="shared" si="802"/>
        <v>0</v>
      </c>
      <c r="W4966">
        <f t="shared" si="802"/>
        <v>1</v>
      </c>
    </row>
    <row r="4967" spans="1:23" x14ac:dyDescent="0.25">
      <c r="A4967" t="s">
        <v>9684</v>
      </c>
      <c r="B4967">
        <v>1</v>
      </c>
      <c r="C4967">
        <v>243220</v>
      </c>
      <c r="E4967" s="74">
        <v>3664588</v>
      </c>
      <c r="F4967" s="75">
        <f t="shared" si="811"/>
        <v>1</v>
      </c>
      <c r="G4967" s="75">
        <f t="shared" si="811"/>
        <v>2</v>
      </c>
      <c r="H4967" s="75">
        <f t="shared" si="811"/>
        <v>3</v>
      </c>
      <c r="I4967" s="75">
        <f t="shared" si="811"/>
        <v>4</v>
      </c>
      <c r="J4967" s="75">
        <f t="shared" si="811"/>
        <v>5</v>
      </c>
      <c r="K4967" s="75">
        <f t="shared" si="811"/>
        <v>6</v>
      </c>
      <c r="L4967" s="75">
        <f t="shared" si="811"/>
        <v>7</v>
      </c>
      <c r="M4967" s="75">
        <f t="shared" si="811"/>
        <v>8</v>
      </c>
      <c r="N4967" s="75">
        <f t="shared" si="811"/>
        <v>9</v>
      </c>
      <c r="O4967" s="75">
        <f t="shared" si="811"/>
        <v>10</v>
      </c>
      <c r="P4967">
        <f t="shared" si="805"/>
        <v>1</v>
      </c>
      <c r="Q4967" t="str">
        <f t="shared" si="806"/>
        <v>D20201231</v>
      </c>
      <c r="R4967">
        <f t="shared" si="807"/>
        <v>1025844</v>
      </c>
      <c r="S4967">
        <v>1</v>
      </c>
      <c r="T4967">
        <f t="shared" si="802"/>
        <v>0</v>
      </c>
      <c r="U4967">
        <f t="shared" si="802"/>
        <v>0</v>
      </c>
      <c r="V4967">
        <f t="shared" si="802"/>
        <v>1</v>
      </c>
      <c r="W4967">
        <f t="shared" si="802"/>
        <v>0</v>
      </c>
    </row>
    <row r="4968" spans="1:23" x14ac:dyDescent="0.25">
      <c r="A4968" t="s">
        <v>9686</v>
      </c>
      <c r="B4968">
        <v>1</v>
      </c>
      <c r="C4968">
        <v>1284031</v>
      </c>
      <c r="E4968" s="74">
        <v>3667132</v>
      </c>
      <c r="F4968" s="75">
        <f t="shared" si="811"/>
        <v>1</v>
      </c>
      <c r="G4968" s="75">
        <f t="shared" si="811"/>
        <v>2</v>
      </c>
      <c r="H4968" s="75">
        <f t="shared" si="811"/>
        <v>3</v>
      </c>
      <c r="I4968" s="75">
        <f t="shared" si="811"/>
        <v>4</v>
      </c>
      <c r="J4968" s="75">
        <f t="shared" si="811"/>
        <v>5</v>
      </c>
      <c r="K4968" s="75">
        <f t="shared" si="811"/>
        <v>6</v>
      </c>
      <c r="L4968" s="75">
        <f t="shared" si="811"/>
        <v>7</v>
      </c>
      <c r="M4968" s="75">
        <f t="shared" si="811"/>
        <v>8</v>
      </c>
      <c r="N4968" s="75">
        <f t="shared" si="811"/>
        <v>9</v>
      </c>
      <c r="O4968" s="75">
        <f t="shared" si="811"/>
        <v>10</v>
      </c>
      <c r="P4968">
        <f t="shared" si="805"/>
        <v>1</v>
      </c>
      <c r="Q4968" t="str">
        <f t="shared" si="806"/>
        <v>D20201231</v>
      </c>
      <c r="R4968">
        <f t="shared" si="807"/>
        <v>182236</v>
      </c>
      <c r="S4968">
        <v>1</v>
      </c>
      <c r="T4968">
        <f t="shared" si="802"/>
        <v>0</v>
      </c>
      <c r="U4968">
        <f t="shared" si="802"/>
        <v>0</v>
      </c>
      <c r="V4968">
        <f t="shared" si="802"/>
        <v>0</v>
      </c>
      <c r="W4968">
        <f t="shared" si="802"/>
        <v>1</v>
      </c>
    </row>
    <row r="4969" spans="1:23" x14ac:dyDescent="0.25">
      <c r="A4969" t="s">
        <v>9688</v>
      </c>
      <c r="B4969">
        <v>1</v>
      </c>
      <c r="C4969">
        <v>22662246</v>
      </c>
      <c r="E4969" s="74">
        <v>3671997</v>
      </c>
      <c r="F4969" s="75">
        <f t="shared" si="811"/>
        <v>1</v>
      </c>
      <c r="G4969" s="75">
        <f t="shared" si="811"/>
        <v>2</v>
      </c>
      <c r="H4969" s="75">
        <f t="shared" si="811"/>
        <v>3</v>
      </c>
      <c r="I4969" s="75">
        <f t="shared" si="811"/>
        <v>4</v>
      </c>
      <c r="J4969" s="75">
        <f t="shared" si="811"/>
        <v>5</v>
      </c>
      <c r="K4969" s="75">
        <f t="shared" si="811"/>
        <v>6</v>
      </c>
      <c r="L4969" s="75">
        <f t="shared" si="811"/>
        <v>7</v>
      </c>
      <c r="M4969" s="75">
        <f t="shared" si="811"/>
        <v>8</v>
      </c>
      <c r="N4969" s="75">
        <f t="shared" si="811"/>
        <v>9</v>
      </c>
      <c r="O4969" s="75">
        <f t="shared" si="811"/>
        <v>10</v>
      </c>
      <c r="P4969">
        <f t="shared" si="805"/>
        <v>1</v>
      </c>
      <c r="Q4969" t="str">
        <f t="shared" si="806"/>
        <v>D20201231</v>
      </c>
      <c r="R4969">
        <f t="shared" si="807"/>
        <v>210384</v>
      </c>
      <c r="S4969">
        <v>1</v>
      </c>
      <c r="T4969">
        <f t="shared" si="802"/>
        <v>0</v>
      </c>
      <c r="U4969">
        <f t="shared" si="802"/>
        <v>0</v>
      </c>
      <c r="V4969">
        <f t="shared" si="802"/>
        <v>0</v>
      </c>
      <c r="W4969">
        <f t="shared" si="802"/>
        <v>1</v>
      </c>
    </row>
    <row r="4970" spans="1:23" x14ac:dyDescent="0.25">
      <c r="A4970" t="s">
        <v>9690</v>
      </c>
      <c r="B4970">
        <v>1</v>
      </c>
      <c r="C4970">
        <v>2687604</v>
      </c>
      <c r="E4970" s="74">
        <v>3678857</v>
      </c>
      <c r="F4970" s="75">
        <f t="shared" si="811"/>
        <v>1</v>
      </c>
      <c r="G4970" s="75">
        <f t="shared" si="811"/>
        <v>2</v>
      </c>
      <c r="H4970" s="75">
        <f t="shared" si="811"/>
        <v>3</v>
      </c>
      <c r="I4970" s="75">
        <f t="shared" si="811"/>
        <v>4</v>
      </c>
      <c r="J4970" s="75">
        <f t="shared" si="811"/>
        <v>5</v>
      </c>
      <c r="K4970" s="75">
        <f t="shared" si="811"/>
        <v>6</v>
      </c>
      <c r="L4970" s="75">
        <f t="shared" si="811"/>
        <v>7</v>
      </c>
      <c r="M4970" s="75">
        <f t="shared" si="811"/>
        <v>8</v>
      </c>
      <c r="N4970" s="75">
        <f t="shared" si="811"/>
        <v>9</v>
      </c>
      <c r="O4970" s="75">
        <f t="shared" si="811"/>
        <v>10</v>
      </c>
      <c r="P4970">
        <f t="shared" si="805"/>
        <v>1</v>
      </c>
      <c r="Q4970" t="str">
        <f t="shared" si="806"/>
        <v>D20201231</v>
      </c>
      <c r="R4970">
        <f t="shared" si="807"/>
        <v>980168</v>
      </c>
      <c r="S4970">
        <v>1</v>
      </c>
      <c r="T4970">
        <f t="shared" si="802"/>
        <v>0</v>
      </c>
      <c r="U4970">
        <f t="shared" si="802"/>
        <v>0</v>
      </c>
      <c r="V4970">
        <f t="shared" si="802"/>
        <v>0</v>
      </c>
      <c r="W4970">
        <f t="shared" si="802"/>
        <v>1</v>
      </c>
    </row>
    <row r="4971" spans="1:23" x14ac:dyDescent="0.25">
      <c r="A4971" t="s">
        <v>9692</v>
      </c>
      <c r="B4971">
        <v>1</v>
      </c>
      <c r="C4971">
        <v>426307</v>
      </c>
      <c r="E4971" s="74">
        <v>3685396</v>
      </c>
      <c r="F4971" s="75">
        <f t="shared" si="811"/>
        <v>1</v>
      </c>
      <c r="G4971" s="75">
        <f t="shared" si="811"/>
        <v>2</v>
      </c>
      <c r="H4971" s="75">
        <f t="shared" si="811"/>
        <v>100</v>
      </c>
      <c r="I4971" s="75">
        <f t="shared" si="811"/>
        <v>100</v>
      </c>
      <c r="J4971" s="75">
        <f t="shared" si="811"/>
        <v>100</v>
      </c>
      <c r="K4971" s="75">
        <f t="shared" si="811"/>
        <v>100</v>
      </c>
      <c r="L4971" s="75">
        <f t="shared" si="811"/>
        <v>100</v>
      </c>
      <c r="M4971" s="75">
        <f t="shared" si="811"/>
        <v>100</v>
      </c>
      <c r="N4971" s="75">
        <f t="shared" si="811"/>
        <v>100</v>
      </c>
      <c r="O4971" s="75">
        <f t="shared" si="811"/>
        <v>100</v>
      </c>
      <c r="P4971">
        <f t="shared" si="805"/>
        <v>1</v>
      </c>
      <c r="Q4971" t="str">
        <f t="shared" si="806"/>
        <v>D20201231</v>
      </c>
      <c r="R4971">
        <f t="shared" si="807"/>
        <v>600059</v>
      </c>
      <c r="S4971">
        <v>1</v>
      </c>
      <c r="T4971">
        <f t="shared" si="802"/>
        <v>0</v>
      </c>
      <c r="U4971">
        <f t="shared" si="802"/>
        <v>0</v>
      </c>
      <c r="V4971">
        <f t="shared" si="802"/>
        <v>0</v>
      </c>
      <c r="W4971">
        <f t="shared" si="802"/>
        <v>1</v>
      </c>
    </row>
    <row r="4972" spans="1:23" x14ac:dyDescent="0.25">
      <c r="A4972" t="s">
        <v>9694</v>
      </c>
      <c r="B4972">
        <v>1</v>
      </c>
      <c r="C4972">
        <v>296132</v>
      </c>
      <c r="E4972" s="74">
        <v>3686928</v>
      </c>
      <c r="F4972" s="75">
        <f t="shared" si="811"/>
        <v>1</v>
      </c>
      <c r="G4972" s="75">
        <f t="shared" si="811"/>
        <v>2</v>
      </c>
      <c r="H4972" s="75">
        <f t="shared" si="811"/>
        <v>3</v>
      </c>
      <c r="I4972" s="75">
        <f t="shared" si="811"/>
        <v>4</v>
      </c>
      <c r="J4972" s="75">
        <f t="shared" si="811"/>
        <v>5</v>
      </c>
      <c r="K4972" s="75">
        <f t="shared" si="811"/>
        <v>6</v>
      </c>
      <c r="L4972" s="75">
        <f t="shared" si="811"/>
        <v>7</v>
      </c>
      <c r="M4972" s="75">
        <f t="shared" si="811"/>
        <v>100</v>
      </c>
      <c r="N4972" s="75">
        <f t="shared" si="811"/>
        <v>100</v>
      </c>
      <c r="O4972" s="75">
        <f t="shared" si="811"/>
        <v>100</v>
      </c>
      <c r="P4972">
        <f t="shared" si="805"/>
        <v>1</v>
      </c>
      <c r="Q4972" t="str">
        <f t="shared" si="806"/>
        <v>D20201231</v>
      </c>
      <c r="R4972">
        <f t="shared" si="807"/>
        <v>1000168</v>
      </c>
      <c r="S4972">
        <v>1</v>
      </c>
      <c r="T4972">
        <f t="shared" si="802"/>
        <v>0</v>
      </c>
      <c r="U4972">
        <f t="shared" si="802"/>
        <v>0</v>
      </c>
      <c r="V4972">
        <f t="shared" si="802"/>
        <v>1</v>
      </c>
      <c r="W4972">
        <f t="shared" si="802"/>
        <v>0</v>
      </c>
    </row>
    <row r="4973" spans="1:23" x14ac:dyDescent="0.25">
      <c r="A4973" t="s">
        <v>9696</v>
      </c>
      <c r="B4973">
        <v>1</v>
      </c>
      <c r="C4973">
        <v>940340</v>
      </c>
      <c r="E4973" s="74">
        <v>3688043</v>
      </c>
      <c r="F4973" s="75">
        <f t="shared" si="811"/>
        <v>1</v>
      </c>
      <c r="G4973" s="75">
        <f t="shared" si="811"/>
        <v>2</v>
      </c>
      <c r="H4973" s="75">
        <f t="shared" si="811"/>
        <v>3</v>
      </c>
      <c r="I4973" s="75">
        <f t="shared" si="811"/>
        <v>4</v>
      </c>
      <c r="J4973" s="75">
        <f t="shared" si="811"/>
        <v>5</v>
      </c>
      <c r="K4973" s="75">
        <f t="shared" si="811"/>
        <v>6</v>
      </c>
      <c r="L4973" s="75">
        <f t="shared" si="811"/>
        <v>7</v>
      </c>
      <c r="M4973" s="75">
        <f t="shared" si="811"/>
        <v>8</v>
      </c>
      <c r="N4973" s="75">
        <f t="shared" si="811"/>
        <v>9</v>
      </c>
      <c r="O4973" s="75">
        <f t="shared" si="811"/>
        <v>10</v>
      </c>
      <c r="P4973">
        <f t="shared" si="805"/>
        <v>1</v>
      </c>
      <c r="Q4973" t="str">
        <f t="shared" si="806"/>
        <v>D20201231</v>
      </c>
      <c r="R4973">
        <f t="shared" si="807"/>
        <v>700311</v>
      </c>
      <c r="S4973">
        <v>1</v>
      </c>
      <c r="T4973">
        <f t="shared" si="802"/>
        <v>0</v>
      </c>
      <c r="U4973">
        <f t="shared" si="802"/>
        <v>0</v>
      </c>
      <c r="V4973">
        <f t="shared" si="802"/>
        <v>0</v>
      </c>
      <c r="W4973">
        <f t="shared" si="802"/>
        <v>1</v>
      </c>
    </row>
    <row r="4974" spans="1:23" x14ac:dyDescent="0.25">
      <c r="A4974" t="s">
        <v>9698</v>
      </c>
      <c r="B4974">
        <v>1</v>
      </c>
      <c r="C4974">
        <v>7172306</v>
      </c>
      <c r="E4974" s="74">
        <v>3688548</v>
      </c>
      <c r="F4974" s="75">
        <f t="shared" si="811"/>
        <v>1</v>
      </c>
      <c r="G4974" s="75">
        <f t="shared" si="811"/>
        <v>2</v>
      </c>
      <c r="H4974" s="75">
        <f t="shared" si="811"/>
        <v>3</v>
      </c>
      <c r="I4974" s="75">
        <f t="shared" si="811"/>
        <v>4</v>
      </c>
      <c r="J4974" s="75">
        <f t="shared" si="811"/>
        <v>5</v>
      </c>
      <c r="K4974" s="75">
        <f t="shared" si="811"/>
        <v>6</v>
      </c>
      <c r="L4974" s="75">
        <f t="shared" si="811"/>
        <v>7</v>
      </c>
      <c r="M4974" s="75">
        <f t="shared" si="811"/>
        <v>8</v>
      </c>
      <c r="N4974" s="75">
        <f t="shared" si="811"/>
        <v>9</v>
      </c>
      <c r="O4974" s="75">
        <f t="shared" si="811"/>
        <v>10</v>
      </c>
      <c r="P4974">
        <f t="shared" si="805"/>
        <v>1</v>
      </c>
      <c r="Q4974" t="str">
        <f t="shared" si="806"/>
        <v>D20201231</v>
      </c>
      <c r="R4974">
        <f t="shared" si="807"/>
        <v>257003</v>
      </c>
      <c r="S4974">
        <v>1</v>
      </c>
      <c r="T4974">
        <f t="shared" ref="T4974:W5037" si="812">IF(AND($R4974&gt;T$2,$R4974&lt;=T$3),1,0)</f>
        <v>0</v>
      </c>
      <c r="U4974">
        <f t="shared" si="812"/>
        <v>0</v>
      </c>
      <c r="V4974">
        <f t="shared" si="812"/>
        <v>0</v>
      </c>
      <c r="W4974">
        <f t="shared" si="812"/>
        <v>1</v>
      </c>
    </row>
    <row r="4975" spans="1:23" x14ac:dyDescent="0.25">
      <c r="A4975" t="s">
        <v>9699</v>
      </c>
      <c r="B4975">
        <v>1</v>
      </c>
      <c r="C4975">
        <v>17213</v>
      </c>
      <c r="E4975" s="74">
        <v>3688623</v>
      </c>
      <c r="F4975" s="75">
        <f t="shared" ref="F4975:O4984" si="813">IFERROR(VLOOKUP(CONCATENATE(F$4,".",$E4975),$A$4:$C$488690,2,FALSE)*F$3,100)</f>
        <v>1</v>
      </c>
      <c r="G4975" s="75">
        <f t="shared" si="813"/>
        <v>2</v>
      </c>
      <c r="H4975" s="75">
        <f t="shared" si="813"/>
        <v>3</v>
      </c>
      <c r="I4975" s="75">
        <f t="shared" si="813"/>
        <v>4</v>
      </c>
      <c r="J4975" s="75">
        <f t="shared" si="813"/>
        <v>5</v>
      </c>
      <c r="K4975" s="75">
        <f t="shared" si="813"/>
        <v>6</v>
      </c>
      <c r="L4975" s="75">
        <f t="shared" si="813"/>
        <v>7</v>
      </c>
      <c r="M4975" s="75">
        <f t="shared" si="813"/>
        <v>8</v>
      </c>
      <c r="N4975" s="75">
        <f t="shared" si="813"/>
        <v>9</v>
      </c>
      <c r="O4975" s="75">
        <f t="shared" si="813"/>
        <v>10</v>
      </c>
      <c r="P4975">
        <f t="shared" si="805"/>
        <v>1</v>
      </c>
      <c r="Q4975" t="str">
        <f t="shared" si="806"/>
        <v>D20201231</v>
      </c>
      <c r="R4975">
        <f t="shared" si="807"/>
        <v>567392</v>
      </c>
      <c r="S4975">
        <v>1</v>
      </c>
      <c r="T4975">
        <f t="shared" si="812"/>
        <v>0</v>
      </c>
      <c r="U4975">
        <f t="shared" si="812"/>
        <v>0</v>
      </c>
      <c r="V4975">
        <f t="shared" si="812"/>
        <v>0</v>
      </c>
      <c r="W4975">
        <f t="shared" si="812"/>
        <v>1</v>
      </c>
    </row>
    <row r="4976" spans="1:23" x14ac:dyDescent="0.25">
      <c r="A4976" t="s">
        <v>9701</v>
      </c>
      <c r="B4976">
        <v>1</v>
      </c>
      <c r="C4976">
        <v>33248</v>
      </c>
      <c r="E4976" s="74">
        <v>3690121</v>
      </c>
      <c r="F4976" s="75">
        <f t="shared" si="813"/>
        <v>1</v>
      </c>
      <c r="G4976" s="75">
        <f t="shared" si="813"/>
        <v>2</v>
      </c>
      <c r="H4976" s="75">
        <f t="shared" si="813"/>
        <v>3</v>
      </c>
      <c r="I4976" s="75">
        <f t="shared" si="813"/>
        <v>4</v>
      </c>
      <c r="J4976" s="75">
        <f t="shared" si="813"/>
        <v>5</v>
      </c>
      <c r="K4976" s="75">
        <f t="shared" si="813"/>
        <v>6</v>
      </c>
      <c r="L4976" s="75">
        <f t="shared" si="813"/>
        <v>7</v>
      </c>
      <c r="M4976" s="75">
        <f t="shared" si="813"/>
        <v>8</v>
      </c>
      <c r="N4976" s="75">
        <f t="shared" si="813"/>
        <v>9</v>
      </c>
      <c r="O4976" s="75">
        <f t="shared" si="813"/>
        <v>10</v>
      </c>
      <c r="P4976">
        <f t="shared" si="805"/>
        <v>1</v>
      </c>
      <c r="Q4976" t="str">
        <f t="shared" si="806"/>
        <v>D20201231</v>
      </c>
      <c r="R4976">
        <f t="shared" si="807"/>
        <v>355820</v>
      </c>
      <c r="S4976">
        <v>1</v>
      </c>
      <c r="T4976">
        <f t="shared" si="812"/>
        <v>0</v>
      </c>
      <c r="U4976">
        <f t="shared" si="812"/>
        <v>0</v>
      </c>
      <c r="V4976">
        <f t="shared" si="812"/>
        <v>0</v>
      </c>
      <c r="W4976">
        <f t="shared" si="812"/>
        <v>1</v>
      </c>
    </row>
    <row r="4977" spans="1:23" x14ac:dyDescent="0.25">
      <c r="A4977" t="s">
        <v>9702</v>
      </c>
      <c r="B4977">
        <v>1</v>
      </c>
      <c r="C4977">
        <v>1294623</v>
      </c>
      <c r="E4977" s="74">
        <v>3690596</v>
      </c>
      <c r="F4977" s="75">
        <f t="shared" si="813"/>
        <v>1</v>
      </c>
      <c r="G4977" s="75">
        <f t="shared" si="813"/>
        <v>2</v>
      </c>
      <c r="H4977" s="75">
        <f t="shared" si="813"/>
        <v>3</v>
      </c>
      <c r="I4977" s="75">
        <f t="shared" si="813"/>
        <v>4</v>
      </c>
      <c r="J4977" s="75">
        <f t="shared" si="813"/>
        <v>5</v>
      </c>
      <c r="K4977" s="75">
        <f t="shared" si="813"/>
        <v>6</v>
      </c>
      <c r="L4977" s="75">
        <f t="shared" si="813"/>
        <v>7</v>
      </c>
      <c r="M4977" s="75">
        <f t="shared" si="813"/>
        <v>8</v>
      </c>
      <c r="N4977" s="75">
        <f t="shared" si="813"/>
        <v>9</v>
      </c>
      <c r="O4977" s="75">
        <f t="shared" si="813"/>
        <v>100</v>
      </c>
      <c r="P4977">
        <f t="shared" si="805"/>
        <v>1</v>
      </c>
      <c r="Q4977" t="str">
        <f t="shared" si="806"/>
        <v>D20201231</v>
      </c>
      <c r="R4977">
        <f t="shared" si="807"/>
        <v>1579238</v>
      </c>
      <c r="S4977">
        <v>1</v>
      </c>
      <c r="T4977">
        <f t="shared" si="812"/>
        <v>0</v>
      </c>
      <c r="U4977">
        <f t="shared" si="812"/>
        <v>0</v>
      </c>
      <c r="V4977">
        <f t="shared" si="812"/>
        <v>1</v>
      </c>
      <c r="W4977">
        <f t="shared" si="812"/>
        <v>0</v>
      </c>
    </row>
    <row r="4978" spans="1:23" x14ac:dyDescent="0.25">
      <c r="A4978" t="s">
        <v>9704</v>
      </c>
      <c r="B4978">
        <v>1</v>
      </c>
      <c r="C4978">
        <v>728627</v>
      </c>
      <c r="E4978" s="74">
        <v>3690635</v>
      </c>
      <c r="F4978" s="75">
        <f t="shared" si="813"/>
        <v>1</v>
      </c>
      <c r="G4978" s="75">
        <f t="shared" si="813"/>
        <v>2</v>
      </c>
      <c r="H4978" s="75">
        <f t="shared" si="813"/>
        <v>3</v>
      </c>
      <c r="I4978" s="75">
        <f t="shared" si="813"/>
        <v>4</v>
      </c>
      <c r="J4978" s="75">
        <f t="shared" si="813"/>
        <v>5</v>
      </c>
      <c r="K4978" s="75">
        <f t="shared" si="813"/>
        <v>6</v>
      </c>
      <c r="L4978" s="75">
        <f t="shared" si="813"/>
        <v>7</v>
      </c>
      <c r="M4978" s="75">
        <f t="shared" si="813"/>
        <v>8</v>
      </c>
      <c r="N4978" s="75">
        <f t="shared" si="813"/>
        <v>9</v>
      </c>
      <c r="O4978" s="75">
        <f t="shared" si="813"/>
        <v>10</v>
      </c>
      <c r="P4978">
        <f t="shared" si="805"/>
        <v>1</v>
      </c>
      <c r="Q4978" t="str">
        <f t="shared" si="806"/>
        <v>D20201231</v>
      </c>
      <c r="R4978">
        <f t="shared" si="807"/>
        <v>414171</v>
      </c>
      <c r="S4978">
        <v>1</v>
      </c>
      <c r="T4978">
        <f t="shared" si="812"/>
        <v>0</v>
      </c>
      <c r="U4978">
        <f t="shared" si="812"/>
        <v>0</v>
      </c>
      <c r="V4978">
        <f t="shared" si="812"/>
        <v>0</v>
      </c>
      <c r="W4978">
        <f t="shared" si="812"/>
        <v>1</v>
      </c>
    </row>
    <row r="4979" spans="1:23" x14ac:dyDescent="0.25">
      <c r="A4979" t="s">
        <v>9705</v>
      </c>
      <c r="B4979">
        <v>1</v>
      </c>
      <c r="C4979">
        <v>407475</v>
      </c>
      <c r="E4979" s="74">
        <v>3690701</v>
      </c>
      <c r="F4979" s="75">
        <f t="shared" si="813"/>
        <v>1</v>
      </c>
      <c r="G4979" s="75">
        <f t="shared" si="813"/>
        <v>2</v>
      </c>
      <c r="H4979" s="75">
        <f t="shared" si="813"/>
        <v>3</v>
      </c>
      <c r="I4979" s="75">
        <f t="shared" si="813"/>
        <v>4</v>
      </c>
      <c r="J4979" s="75">
        <f t="shared" si="813"/>
        <v>5</v>
      </c>
      <c r="K4979" s="75">
        <f t="shared" si="813"/>
        <v>6</v>
      </c>
      <c r="L4979" s="75">
        <f t="shared" si="813"/>
        <v>7</v>
      </c>
      <c r="M4979" s="75">
        <f t="shared" si="813"/>
        <v>8</v>
      </c>
      <c r="N4979" s="75">
        <f t="shared" si="813"/>
        <v>9</v>
      </c>
      <c r="O4979" s="75">
        <f t="shared" si="813"/>
        <v>10</v>
      </c>
      <c r="P4979">
        <f t="shared" si="805"/>
        <v>1</v>
      </c>
      <c r="Q4979" t="str">
        <f t="shared" si="806"/>
        <v>D20201231</v>
      </c>
      <c r="R4979">
        <f t="shared" si="807"/>
        <v>647267</v>
      </c>
      <c r="S4979">
        <v>1</v>
      </c>
      <c r="T4979">
        <f t="shared" si="812"/>
        <v>0</v>
      </c>
      <c r="U4979">
        <f t="shared" si="812"/>
        <v>0</v>
      </c>
      <c r="V4979">
        <f t="shared" si="812"/>
        <v>0</v>
      </c>
      <c r="W4979">
        <f t="shared" si="812"/>
        <v>1</v>
      </c>
    </row>
    <row r="4980" spans="1:23" x14ac:dyDescent="0.25">
      <c r="A4980" t="s">
        <v>9706</v>
      </c>
      <c r="B4980">
        <v>1</v>
      </c>
      <c r="C4980">
        <v>424031</v>
      </c>
      <c r="E4980" s="74">
        <v>3715444</v>
      </c>
      <c r="F4980" s="75">
        <f t="shared" si="813"/>
        <v>1</v>
      </c>
      <c r="G4980" s="75">
        <f t="shared" si="813"/>
        <v>2</v>
      </c>
      <c r="H4980" s="75">
        <f t="shared" si="813"/>
        <v>3</v>
      </c>
      <c r="I4980" s="75">
        <f t="shared" si="813"/>
        <v>4</v>
      </c>
      <c r="J4980" s="75">
        <f t="shared" si="813"/>
        <v>5</v>
      </c>
      <c r="K4980" s="75">
        <f t="shared" si="813"/>
        <v>6</v>
      </c>
      <c r="L4980" s="75">
        <f t="shared" si="813"/>
        <v>7</v>
      </c>
      <c r="M4980" s="75">
        <f t="shared" si="813"/>
        <v>8</v>
      </c>
      <c r="N4980" s="75">
        <f t="shared" si="813"/>
        <v>9</v>
      </c>
      <c r="O4980" s="75">
        <f t="shared" si="813"/>
        <v>10</v>
      </c>
      <c r="P4980">
        <f t="shared" si="805"/>
        <v>1</v>
      </c>
      <c r="Q4980" t="str">
        <f t="shared" si="806"/>
        <v>D20201231</v>
      </c>
      <c r="R4980">
        <f t="shared" si="807"/>
        <v>2982350</v>
      </c>
      <c r="S4980">
        <v>1</v>
      </c>
      <c r="T4980">
        <f t="shared" si="812"/>
        <v>0</v>
      </c>
      <c r="U4980">
        <f t="shared" si="812"/>
        <v>0</v>
      </c>
      <c r="V4980">
        <f t="shared" si="812"/>
        <v>1</v>
      </c>
      <c r="W4980">
        <f t="shared" si="812"/>
        <v>0</v>
      </c>
    </row>
    <row r="4981" spans="1:23" x14ac:dyDescent="0.25">
      <c r="A4981" t="s">
        <v>9708</v>
      </c>
      <c r="B4981">
        <v>1</v>
      </c>
      <c r="C4981">
        <v>26014</v>
      </c>
      <c r="E4981" s="74">
        <v>3716320</v>
      </c>
      <c r="F4981" s="75">
        <f t="shared" si="813"/>
        <v>1</v>
      </c>
      <c r="G4981" s="75">
        <f t="shared" si="813"/>
        <v>2</v>
      </c>
      <c r="H4981" s="75">
        <f t="shared" si="813"/>
        <v>3</v>
      </c>
      <c r="I4981" s="75">
        <f t="shared" si="813"/>
        <v>4</v>
      </c>
      <c r="J4981" s="75">
        <f t="shared" si="813"/>
        <v>100</v>
      </c>
      <c r="K4981" s="75">
        <f t="shared" si="813"/>
        <v>100</v>
      </c>
      <c r="L4981" s="75">
        <f t="shared" si="813"/>
        <v>100</v>
      </c>
      <c r="M4981" s="75">
        <f t="shared" si="813"/>
        <v>100</v>
      </c>
      <c r="N4981" s="75">
        <f t="shared" si="813"/>
        <v>100</v>
      </c>
      <c r="O4981" s="75">
        <f t="shared" si="813"/>
        <v>100</v>
      </c>
      <c r="P4981">
        <f t="shared" si="805"/>
        <v>1</v>
      </c>
      <c r="Q4981" t="str">
        <f t="shared" si="806"/>
        <v>D20201231</v>
      </c>
      <c r="R4981">
        <f t="shared" si="807"/>
        <v>1233476</v>
      </c>
      <c r="S4981">
        <v>1</v>
      </c>
      <c r="T4981">
        <f t="shared" si="812"/>
        <v>0</v>
      </c>
      <c r="U4981">
        <f t="shared" si="812"/>
        <v>0</v>
      </c>
      <c r="V4981">
        <f t="shared" si="812"/>
        <v>1</v>
      </c>
      <c r="W4981">
        <f t="shared" si="812"/>
        <v>0</v>
      </c>
    </row>
    <row r="4982" spans="1:23" x14ac:dyDescent="0.25">
      <c r="A4982" t="s">
        <v>9710</v>
      </c>
      <c r="B4982">
        <v>1</v>
      </c>
      <c r="C4982">
        <v>39201</v>
      </c>
      <c r="E4982" s="74">
        <v>3716852</v>
      </c>
      <c r="F4982" s="75">
        <f t="shared" si="813"/>
        <v>1</v>
      </c>
      <c r="G4982" s="75">
        <f t="shared" si="813"/>
        <v>2</v>
      </c>
      <c r="H4982" s="75">
        <f t="shared" si="813"/>
        <v>3</v>
      </c>
      <c r="I4982" s="75">
        <f t="shared" si="813"/>
        <v>4</v>
      </c>
      <c r="J4982" s="75">
        <f t="shared" si="813"/>
        <v>5</v>
      </c>
      <c r="K4982" s="75">
        <f t="shared" si="813"/>
        <v>100</v>
      </c>
      <c r="L4982" s="75">
        <f t="shared" si="813"/>
        <v>100</v>
      </c>
      <c r="M4982" s="75">
        <f t="shared" si="813"/>
        <v>100</v>
      </c>
      <c r="N4982" s="75">
        <f t="shared" si="813"/>
        <v>100</v>
      </c>
      <c r="O4982" s="75">
        <f t="shared" si="813"/>
        <v>100</v>
      </c>
      <c r="P4982">
        <f t="shared" si="805"/>
        <v>1</v>
      </c>
      <c r="Q4982" t="str">
        <f t="shared" si="806"/>
        <v>D20201231</v>
      </c>
      <c r="R4982">
        <f t="shared" si="807"/>
        <v>929198</v>
      </c>
      <c r="S4982">
        <v>1</v>
      </c>
      <c r="T4982">
        <f t="shared" si="812"/>
        <v>0</v>
      </c>
      <c r="U4982">
        <f t="shared" si="812"/>
        <v>0</v>
      </c>
      <c r="V4982">
        <f t="shared" si="812"/>
        <v>0</v>
      </c>
      <c r="W4982">
        <f t="shared" si="812"/>
        <v>1</v>
      </c>
    </row>
    <row r="4983" spans="1:23" x14ac:dyDescent="0.25">
      <c r="A4983" t="s">
        <v>9711</v>
      </c>
      <c r="B4983">
        <v>1</v>
      </c>
      <c r="C4983">
        <v>1175666</v>
      </c>
      <c r="E4983" s="74">
        <v>3719648</v>
      </c>
      <c r="F4983" s="75">
        <f t="shared" si="813"/>
        <v>1</v>
      </c>
      <c r="G4983" s="75">
        <f t="shared" si="813"/>
        <v>2</v>
      </c>
      <c r="H4983" s="75">
        <f t="shared" si="813"/>
        <v>3</v>
      </c>
      <c r="I4983" s="75">
        <f t="shared" si="813"/>
        <v>4</v>
      </c>
      <c r="J4983" s="75">
        <f t="shared" si="813"/>
        <v>5</v>
      </c>
      <c r="K4983" s="75">
        <f t="shared" si="813"/>
        <v>6</v>
      </c>
      <c r="L4983" s="75">
        <f t="shared" si="813"/>
        <v>7</v>
      </c>
      <c r="M4983" s="75">
        <f t="shared" si="813"/>
        <v>8</v>
      </c>
      <c r="N4983" s="75">
        <f t="shared" si="813"/>
        <v>9</v>
      </c>
      <c r="O4983" s="75">
        <f t="shared" si="813"/>
        <v>10</v>
      </c>
      <c r="P4983">
        <f t="shared" si="805"/>
        <v>1</v>
      </c>
      <c r="Q4983" t="str">
        <f t="shared" si="806"/>
        <v>D20201231</v>
      </c>
      <c r="R4983">
        <f t="shared" si="807"/>
        <v>1158179</v>
      </c>
      <c r="S4983">
        <v>1</v>
      </c>
      <c r="T4983">
        <f t="shared" si="812"/>
        <v>0</v>
      </c>
      <c r="U4983">
        <f t="shared" si="812"/>
        <v>0</v>
      </c>
      <c r="V4983">
        <f t="shared" si="812"/>
        <v>1</v>
      </c>
      <c r="W4983">
        <f t="shared" si="812"/>
        <v>0</v>
      </c>
    </row>
    <row r="4984" spans="1:23" x14ac:dyDescent="0.25">
      <c r="A4984" t="s">
        <v>9713</v>
      </c>
      <c r="B4984">
        <v>1</v>
      </c>
      <c r="C4984">
        <v>149500</v>
      </c>
      <c r="E4984" s="74">
        <v>3720336</v>
      </c>
      <c r="F4984" s="75">
        <f t="shared" si="813"/>
        <v>1</v>
      </c>
      <c r="G4984" s="75">
        <f t="shared" si="813"/>
        <v>2</v>
      </c>
      <c r="H4984" s="75">
        <f t="shared" si="813"/>
        <v>3</v>
      </c>
      <c r="I4984" s="75">
        <f t="shared" si="813"/>
        <v>4</v>
      </c>
      <c r="J4984" s="75">
        <f t="shared" si="813"/>
        <v>5</v>
      </c>
      <c r="K4984" s="75">
        <f t="shared" si="813"/>
        <v>6</v>
      </c>
      <c r="L4984" s="75">
        <f t="shared" si="813"/>
        <v>7</v>
      </c>
      <c r="M4984" s="75">
        <f t="shared" si="813"/>
        <v>8</v>
      </c>
      <c r="N4984" s="75">
        <f t="shared" si="813"/>
        <v>9</v>
      </c>
      <c r="O4984" s="75">
        <f t="shared" si="813"/>
        <v>10</v>
      </c>
      <c r="P4984">
        <f t="shared" si="805"/>
        <v>1</v>
      </c>
      <c r="Q4984" t="str">
        <f t="shared" si="806"/>
        <v>D20201231</v>
      </c>
      <c r="R4984">
        <f t="shared" si="807"/>
        <v>132064</v>
      </c>
      <c r="S4984">
        <v>1</v>
      </c>
      <c r="T4984">
        <f t="shared" si="812"/>
        <v>0</v>
      </c>
      <c r="U4984">
        <f t="shared" si="812"/>
        <v>0</v>
      </c>
      <c r="V4984">
        <f t="shared" si="812"/>
        <v>0</v>
      </c>
      <c r="W4984">
        <f t="shared" si="812"/>
        <v>1</v>
      </c>
    </row>
    <row r="4985" spans="1:23" x14ac:dyDescent="0.25">
      <c r="A4985" t="s">
        <v>9715</v>
      </c>
      <c r="B4985">
        <v>1</v>
      </c>
      <c r="C4985">
        <v>183442</v>
      </c>
      <c r="E4985" s="74">
        <v>3720608</v>
      </c>
      <c r="F4985" s="75">
        <f t="shared" ref="F4985:O4994" si="814">IFERROR(VLOOKUP(CONCATENATE(F$4,".",$E4985),$A$4:$C$488690,2,FALSE)*F$3,100)</f>
        <v>1</v>
      </c>
      <c r="G4985" s="75">
        <f t="shared" si="814"/>
        <v>2</v>
      </c>
      <c r="H4985" s="75">
        <f t="shared" si="814"/>
        <v>3</v>
      </c>
      <c r="I4985" s="75">
        <f t="shared" si="814"/>
        <v>4</v>
      </c>
      <c r="J4985" s="75">
        <f t="shared" si="814"/>
        <v>5</v>
      </c>
      <c r="K4985" s="75">
        <f t="shared" si="814"/>
        <v>6</v>
      </c>
      <c r="L4985" s="75">
        <f t="shared" si="814"/>
        <v>7</v>
      </c>
      <c r="M4985" s="75">
        <f t="shared" si="814"/>
        <v>8</v>
      </c>
      <c r="N4985" s="75">
        <f t="shared" si="814"/>
        <v>9</v>
      </c>
      <c r="O4985" s="75">
        <f t="shared" si="814"/>
        <v>10</v>
      </c>
      <c r="P4985">
        <f t="shared" si="805"/>
        <v>1</v>
      </c>
      <c r="Q4985" t="str">
        <f t="shared" si="806"/>
        <v>D20201231</v>
      </c>
      <c r="R4985">
        <f t="shared" si="807"/>
        <v>911883</v>
      </c>
      <c r="S4985">
        <v>1</v>
      </c>
      <c r="T4985">
        <f t="shared" si="812"/>
        <v>0</v>
      </c>
      <c r="U4985">
        <f t="shared" si="812"/>
        <v>0</v>
      </c>
      <c r="V4985">
        <f t="shared" si="812"/>
        <v>0</v>
      </c>
      <c r="W4985">
        <f t="shared" si="812"/>
        <v>1</v>
      </c>
    </row>
    <row r="4986" spans="1:23" x14ac:dyDescent="0.25">
      <c r="A4986" t="s">
        <v>9716</v>
      </c>
      <c r="B4986">
        <v>1</v>
      </c>
      <c r="C4986">
        <v>577104</v>
      </c>
      <c r="E4986" s="74">
        <v>3721605</v>
      </c>
      <c r="F4986" s="75">
        <f t="shared" si="814"/>
        <v>1</v>
      </c>
      <c r="G4986" s="75">
        <f t="shared" si="814"/>
        <v>2</v>
      </c>
      <c r="H4986" s="75">
        <f t="shared" si="814"/>
        <v>3</v>
      </c>
      <c r="I4986" s="75">
        <f t="shared" si="814"/>
        <v>4</v>
      </c>
      <c r="J4986" s="75">
        <f t="shared" si="814"/>
        <v>5</v>
      </c>
      <c r="K4986" s="75">
        <f t="shared" si="814"/>
        <v>6</v>
      </c>
      <c r="L4986" s="75">
        <f t="shared" si="814"/>
        <v>7</v>
      </c>
      <c r="M4986" s="75">
        <f t="shared" si="814"/>
        <v>8</v>
      </c>
      <c r="N4986" s="75">
        <f t="shared" si="814"/>
        <v>9</v>
      </c>
      <c r="O4986" s="75">
        <f t="shared" si="814"/>
        <v>10</v>
      </c>
      <c r="P4986">
        <f t="shared" si="805"/>
        <v>1</v>
      </c>
      <c r="Q4986" t="str">
        <f t="shared" si="806"/>
        <v>D20201231</v>
      </c>
      <c r="R4986">
        <f t="shared" si="807"/>
        <v>356599</v>
      </c>
      <c r="S4986">
        <v>1</v>
      </c>
      <c r="T4986">
        <f t="shared" si="812"/>
        <v>0</v>
      </c>
      <c r="U4986">
        <f t="shared" si="812"/>
        <v>0</v>
      </c>
      <c r="V4986">
        <f t="shared" si="812"/>
        <v>0</v>
      </c>
      <c r="W4986">
        <f t="shared" si="812"/>
        <v>1</v>
      </c>
    </row>
    <row r="4987" spans="1:23" x14ac:dyDescent="0.25">
      <c r="A4987" t="s">
        <v>9718</v>
      </c>
      <c r="B4987">
        <v>1</v>
      </c>
      <c r="C4987">
        <v>122868</v>
      </c>
      <c r="E4987" s="74">
        <v>3729124</v>
      </c>
      <c r="F4987" s="75">
        <f t="shared" si="814"/>
        <v>1</v>
      </c>
      <c r="G4987" s="75">
        <f t="shared" si="814"/>
        <v>2</v>
      </c>
      <c r="H4987" s="75">
        <f t="shared" si="814"/>
        <v>3</v>
      </c>
      <c r="I4987" s="75">
        <f t="shared" si="814"/>
        <v>4</v>
      </c>
      <c r="J4987" s="75">
        <f t="shared" si="814"/>
        <v>5</v>
      </c>
      <c r="K4987" s="75">
        <f t="shared" si="814"/>
        <v>6</v>
      </c>
      <c r="L4987" s="75">
        <f t="shared" si="814"/>
        <v>7</v>
      </c>
      <c r="M4987" s="75">
        <f t="shared" si="814"/>
        <v>8</v>
      </c>
      <c r="N4987" s="75">
        <f t="shared" si="814"/>
        <v>9</v>
      </c>
      <c r="O4987" s="75">
        <f t="shared" si="814"/>
        <v>10</v>
      </c>
      <c r="P4987">
        <f t="shared" si="805"/>
        <v>1</v>
      </c>
      <c r="Q4987" t="str">
        <f t="shared" si="806"/>
        <v>D20201231</v>
      </c>
      <c r="R4987">
        <f t="shared" si="807"/>
        <v>540479</v>
      </c>
      <c r="S4987">
        <v>1</v>
      </c>
      <c r="T4987">
        <f t="shared" si="812"/>
        <v>0</v>
      </c>
      <c r="U4987">
        <f t="shared" si="812"/>
        <v>0</v>
      </c>
      <c r="V4987">
        <f t="shared" si="812"/>
        <v>0</v>
      </c>
      <c r="W4987">
        <f t="shared" si="812"/>
        <v>1</v>
      </c>
    </row>
    <row r="4988" spans="1:23" x14ac:dyDescent="0.25">
      <c r="A4988" t="s">
        <v>9719</v>
      </c>
      <c r="B4988">
        <v>1</v>
      </c>
      <c r="C4988">
        <v>3366383</v>
      </c>
      <c r="E4988" s="74">
        <v>3750650</v>
      </c>
      <c r="F4988" s="75">
        <f t="shared" si="814"/>
        <v>1</v>
      </c>
      <c r="G4988" s="75">
        <f t="shared" si="814"/>
        <v>2</v>
      </c>
      <c r="H4988" s="75">
        <f t="shared" si="814"/>
        <v>3</v>
      </c>
      <c r="I4988" s="75">
        <f t="shared" si="814"/>
        <v>4</v>
      </c>
      <c r="J4988" s="75">
        <f t="shared" si="814"/>
        <v>5</v>
      </c>
      <c r="K4988" s="75">
        <f t="shared" si="814"/>
        <v>100</v>
      </c>
      <c r="L4988" s="75">
        <f t="shared" si="814"/>
        <v>100</v>
      </c>
      <c r="M4988" s="75">
        <f t="shared" si="814"/>
        <v>100</v>
      </c>
      <c r="N4988" s="75">
        <f t="shared" si="814"/>
        <v>100</v>
      </c>
      <c r="O4988" s="75">
        <f t="shared" si="814"/>
        <v>100</v>
      </c>
      <c r="P4988">
        <f t="shared" si="805"/>
        <v>1</v>
      </c>
      <c r="Q4988" t="str">
        <f t="shared" si="806"/>
        <v>D20201231</v>
      </c>
      <c r="R4988">
        <f t="shared" si="807"/>
        <v>1246369</v>
      </c>
      <c r="S4988">
        <v>1</v>
      </c>
      <c r="T4988">
        <f t="shared" si="812"/>
        <v>0</v>
      </c>
      <c r="U4988">
        <f t="shared" si="812"/>
        <v>0</v>
      </c>
      <c r="V4988">
        <f t="shared" si="812"/>
        <v>1</v>
      </c>
      <c r="W4988">
        <f t="shared" si="812"/>
        <v>0</v>
      </c>
    </row>
    <row r="4989" spans="1:23" x14ac:dyDescent="0.25">
      <c r="A4989" t="s">
        <v>9721</v>
      </c>
      <c r="B4989">
        <v>1</v>
      </c>
      <c r="C4989">
        <v>64637</v>
      </c>
      <c r="E4989" s="74">
        <v>3783313</v>
      </c>
      <c r="F4989" s="75">
        <f t="shared" si="814"/>
        <v>1</v>
      </c>
      <c r="G4989" s="75">
        <f t="shared" si="814"/>
        <v>2</v>
      </c>
      <c r="H4989" s="75">
        <f t="shared" si="814"/>
        <v>3</v>
      </c>
      <c r="I4989" s="75">
        <f t="shared" si="814"/>
        <v>4</v>
      </c>
      <c r="J4989" s="75">
        <f t="shared" si="814"/>
        <v>5</v>
      </c>
      <c r="K4989" s="75">
        <f t="shared" si="814"/>
        <v>6</v>
      </c>
      <c r="L4989" s="75">
        <f t="shared" si="814"/>
        <v>7</v>
      </c>
      <c r="M4989" s="75">
        <f t="shared" si="814"/>
        <v>8</v>
      </c>
      <c r="N4989" s="75">
        <f t="shared" si="814"/>
        <v>9</v>
      </c>
      <c r="O4989" s="75">
        <f t="shared" si="814"/>
        <v>10</v>
      </c>
      <c r="P4989">
        <f t="shared" si="805"/>
        <v>1</v>
      </c>
      <c r="Q4989" t="str">
        <f t="shared" si="806"/>
        <v>D20201231</v>
      </c>
      <c r="R4989">
        <f t="shared" si="807"/>
        <v>9710390</v>
      </c>
      <c r="S4989">
        <v>1</v>
      </c>
      <c r="T4989">
        <f t="shared" si="812"/>
        <v>0</v>
      </c>
      <c r="U4989">
        <f t="shared" si="812"/>
        <v>0</v>
      </c>
      <c r="V4989">
        <f t="shared" si="812"/>
        <v>1</v>
      </c>
      <c r="W4989">
        <f t="shared" si="812"/>
        <v>0</v>
      </c>
    </row>
    <row r="4990" spans="1:23" x14ac:dyDescent="0.25">
      <c r="A4990" t="s">
        <v>9723</v>
      </c>
      <c r="B4990">
        <v>1</v>
      </c>
      <c r="C4990">
        <v>983607</v>
      </c>
      <c r="E4990" s="74">
        <v>3783948</v>
      </c>
      <c r="F4990" s="75">
        <f t="shared" si="814"/>
        <v>1</v>
      </c>
      <c r="G4990" s="75">
        <f t="shared" si="814"/>
        <v>2</v>
      </c>
      <c r="H4990" s="75">
        <f t="shared" si="814"/>
        <v>3</v>
      </c>
      <c r="I4990" s="75">
        <f t="shared" si="814"/>
        <v>4</v>
      </c>
      <c r="J4990" s="75">
        <f t="shared" si="814"/>
        <v>5</v>
      </c>
      <c r="K4990" s="75">
        <f t="shared" si="814"/>
        <v>6</v>
      </c>
      <c r="L4990" s="75">
        <f t="shared" si="814"/>
        <v>7</v>
      </c>
      <c r="M4990" s="75">
        <f t="shared" si="814"/>
        <v>8</v>
      </c>
      <c r="N4990" s="75">
        <f t="shared" si="814"/>
        <v>9</v>
      </c>
      <c r="O4990" s="75">
        <f t="shared" si="814"/>
        <v>10</v>
      </c>
      <c r="P4990">
        <f t="shared" si="805"/>
        <v>1</v>
      </c>
      <c r="Q4990" t="str">
        <f t="shared" si="806"/>
        <v>D20201231</v>
      </c>
      <c r="R4990">
        <f t="shared" si="807"/>
        <v>5098823</v>
      </c>
      <c r="S4990">
        <v>1</v>
      </c>
      <c r="T4990">
        <f t="shared" si="812"/>
        <v>0</v>
      </c>
      <c r="U4990">
        <f t="shared" si="812"/>
        <v>0</v>
      </c>
      <c r="V4990">
        <f t="shared" si="812"/>
        <v>1</v>
      </c>
      <c r="W4990">
        <f t="shared" si="812"/>
        <v>0</v>
      </c>
    </row>
    <row r="4991" spans="1:23" x14ac:dyDescent="0.25">
      <c r="A4991" t="s">
        <v>9724</v>
      </c>
      <c r="B4991">
        <v>1</v>
      </c>
      <c r="C4991">
        <v>7382</v>
      </c>
      <c r="E4991" s="74">
        <v>3786435</v>
      </c>
      <c r="F4991" s="75">
        <f t="shared" si="814"/>
        <v>1</v>
      </c>
      <c r="G4991" s="75">
        <f t="shared" si="814"/>
        <v>2</v>
      </c>
      <c r="H4991" s="75">
        <f t="shared" si="814"/>
        <v>3</v>
      </c>
      <c r="I4991" s="75">
        <f t="shared" si="814"/>
        <v>4</v>
      </c>
      <c r="J4991" s="75">
        <f t="shared" si="814"/>
        <v>5</v>
      </c>
      <c r="K4991" s="75">
        <f t="shared" si="814"/>
        <v>6</v>
      </c>
      <c r="L4991" s="75">
        <f t="shared" si="814"/>
        <v>7</v>
      </c>
      <c r="M4991" s="75">
        <f t="shared" si="814"/>
        <v>8</v>
      </c>
      <c r="N4991" s="75">
        <f t="shared" si="814"/>
        <v>9</v>
      </c>
      <c r="O4991" s="75">
        <f t="shared" si="814"/>
        <v>10</v>
      </c>
      <c r="P4991">
        <f t="shared" si="805"/>
        <v>1</v>
      </c>
      <c r="Q4991" t="str">
        <f t="shared" si="806"/>
        <v>D20201231</v>
      </c>
      <c r="R4991">
        <f t="shared" si="807"/>
        <v>483613</v>
      </c>
      <c r="S4991">
        <v>1</v>
      </c>
      <c r="T4991">
        <f t="shared" si="812"/>
        <v>0</v>
      </c>
      <c r="U4991">
        <f t="shared" si="812"/>
        <v>0</v>
      </c>
      <c r="V4991">
        <f t="shared" si="812"/>
        <v>0</v>
      </c>
      <c r="W4991">
        <f t="shared" si="812"/>
        <v>1</v>
      </c>
    </row>
    <row r="4992" spans="1:23" x14ac:dyDescent="0.25">
      <c r="A4992" t="s">
        <v>9725</v>
      </c>
      <c r="B4992">
        <v>1</v>
      </c>
      <c r="C4992">
        <v>157731</v>
      </c>
      <c r="E4992" s="74">
        <v>3793714</v>
      </c>
      <c r="F4992" s="75">
        <f t="shared" si="814"/>
        <v>1</v>
      </c>
      <c r="G4992" s="75">
        <f t="shared" si="814"/>
        <v>2</v>
      </c>
      <c r="H4992" s="75">
        <f t="shared" si="814"/>
        <v>3</v>
      </c>
      <c r="I4992" s="75">
        <f t="shared" si="814"/>
        <v>4</v>
      </c>
      <c r="J4992" s="75">
        <f t="shared" si="814"/>
        <v>5</v>
      </c>
      <c r="K4992" s="75">
        <f t="shared" si="814"/>
        <v>6</v>
      </c>
      <c r="L4992" s="75">
        <f t="shared" si="814"/>
        <v>7</v>
      </c>
      <c r="M4992" s="75">
        <f t="shared" si="814"/>
        <v>8</v>
      </c>
      <c r="N4992" s="75">
        <f t="shared" si="814"/>
        <v>9</v>
      </c>
      <c r="O4992" s="75">
        <f t="shared" si="814"/>
        <v>10</v>
      </c>
      <c r="P4992">
        <f t="shared" si="805"/>
        <v>1</v>
      </c>
      <c r="Q4992" t="str">
        <f t="shared" si="806"/>
        <v>D20201231</v>
      </c>
      <c r="R4992">
        <f t="shared" si="807"/>
        <v>876883</v>
      </c>
      <c r="S4992">
        <v>1</v>
      </c>
      <c r="T4992">
        <f t="shared" si="812"/>
        <v>0</v>
      </c>
      <c r="U4992">
        <f t="shared" si="812"/>
        <v>0</v>
      </c>
      <c r="V4992">
        <f t="shared" si="812"/>
        <v>0</v>
      </c>
      <c r="W4992">
        <f t="shared" si="812"/>
        <v>1</v>
      </c>
    </row>
    <row r="4993" spans="1:23" x14ac:dyDescent="0.25">
      <c r="A4993" t="s">
        <v>9727</v>
      </c>
      <c r="B4993">
        <v>1</v>
      </c>
      <c r="C4993">
        <v>157800</v>
      </c>
      <c r="E4993" s="74">
        <v>3804535</v>
      </c>
      <c r="F4993" s="75">
        <f t="shared" si="814"/>
        <v>1</v>
      </c>
      <c r="G4993" s="75">
        <f t="shared" si="814"/>
        <v>2</v>
      </c>
      <c r="H4993" s="75">
        <f t="shared" si="814"/>
        <v>3</v>
      </c>
      <c r="I4993" s="75">
        <f t="shared" si="814"/>
        <v>4</v>
      </c>
      <c r="J4993" s="75">
        <f t="shared" si="814"/>
        <v>5</v>
      </c>
      <c r="K4993" s="75">
        <f t="shared" si="814"/>
        <v>6</v>
      </c>
      <c r="L4993" s="75">
        <f t="shared" si="814"/>
        <v>7</v>
      </c>
      <c r="M4993" s="75">
        <f t="shared" si="814"/>
        <v>8</v>
      </c>
      <c r="N4993" s="75">
        <f t="shared" si="814"/>
        <v>9</v>
      </c>
      <c r="O4993" s="75">
        <f t="shared" si="814"/>
        <v>10</v>
      </c>
      <c r="P4993">
        <f t="shared" si="805"/>
        <v>1</v>
      </c>
      <c r="Q4993" t="str">
        <f t="shared" si="806"/>
        <v>D20201231</v>
      </c>
      <c r="R4993">
        <f t="shared" si="807"/>
        <v>779955</v>
      </c>
      <c r="S4993">
        <v>1</v>
      </c>
      <c r="T4993">
        <f t="shared" si="812"/>
        <v>0</v>
      </c>
      <c r="U4993">
        <f t="shared" si="812"/>
        <v>0</v>
      </c>
      <c r="V4993">
        <f t="shared" si="812"/>
        <v>0</v>
      </c>
      <c r="W4993">
        <f t="shared" si="812"/>
        <v>1</v>
      </c>
    </row>
    <row r="4994" spans="1:23" x14ac:dyDescent="0.25">
      <c r="A4994" t="s">
        <v>9728</v>
      </c>
      <c r="B4994">
        <v>1</v>
      </c>
      <c r="C4994">
        <v>592255</v>
      </c>
      <c r="E4994" s="74">
        <v>3807880</v>
      </c>
      <c r="F4994" s="75">
        <f t="shared" si="814"/>
        <v>1</v>
      </c>
      <c r="G4994" s="75">
        <f t="shared" si="814"/>
        <v>2</v>
      </c>
      <c r="H4994" s="75">
        <f t="shared" si="814"/>
        <v>3</v>
      </c>
      <c r="I4994" s="75">
        <f t="shared" si="814"/>
        <v>4</v>
      </c>
      <c r="J4994" s="75">
        <f t="shared" si="814"/>
        <v>5</v>
      </c>
      <c r="K4994" s="75">
        <f t="shared" si="814"/>
        <v>6</v>
      </c>
      <c r="L4994" s="75">
        <f t="shared" si="814"/>
        <v>7</v>
      </c>
      <c r="M4994" s="75">
        <f t="shared" si="814"/>
        <v>8</v>
      </c>
      <c r="N4994" s="75">
        <f t="shared" si="814"/>
        <v>9</v>
      </c>
      <c r="O4994" s="75">
        <f t="shared" si="814"/>
        <v>10</v>
      </c>
      <c r="P4994">
        <f t="shared" si="805"/>
        <v>1</v>
      </c>
      <c r="Q4994" t="str">
        <f t="shared" si="806"/>
        <v>D20201231</v>
      </c>
      <c r="R4994">
        <f t="shared" si="807"/>
        <v>830119</v>
      </c>
      <c r="S4994">
        <v>1</v>
      </c>
      <c r="T4994">
        <f t="shared" si="812"/>
        <v>0</v>
      </c>
      <c r="U4994">
        <f t="shared" si="812"/>
        <v>0</v>
      </c>
      <c r="V4994">
        <f t="shared" si="812"/>
        <v>0</v>
      </c>
      <c r="W4994">
        <f t="shared" si="812"/>
        <v>1</v>
      </c>
    </row>
    <row r="4995" spans="1:23" x14ac:dyDescent="0.25">
      <c r="A4995" t="s">
        <v>9730</v>
      </c>
      <c r="B4995">
        <v>1</v>
      </c>
      <c r="C4995">
        <v>97717</v>
      </c>
      <c r="E4995" s="74">
        <v>3812147</v>
      </c>
      <c r="F4995" s="75">
        <f t="shared" ref="F4995:O5004" si="815">IFERROR(VLOOKUP(CONCATENATE(F$4,".",$E4995),$A$4:$C$488690,2,FALSE)*F$3,100)</f>
        <v>1</v>
      </c>
      <c r="G4995" s="75">
        <f t="shared" si="815"/>
        <v>2</v>
      </c>
      <c r="H4995" s="75">
        <f t="shared" si="815"/>
        <v>3</v>
      </c>
      <c r="I4995" s="75">
        <f t="shared" si="815"/>
        <v>4</v>
      </c>
      <c r="J4995" s="75">
        <f t="shared" si="815"/>
        <v>5</v>
      </c>
      <c r="K4995" s="75">
        <f t="shared" si="815"/>
        <v>6</v>
      </c>
      <c r="L4995" s="75">
        <f t="shared" si="815"/>
        <v>7</v>
      </c>
      <c r="M4995" s="75">
        <f t="shared" si="815"/>
        <v>8</v>
      </c>
      <c r="N4995" s="75">
        <f t="shared" si="815"/>
        <v>9</v>
      </c>
      <c r="O4995" s="75">
        <f t="shared" si="815"/>
        <v>10</v>
      </c>
      <c r="P4995">
        <f t="shared" si="805"/>
        <v>1</v>
      </c>
      <c r="Q4995" t="str">
        <f t="shared" si="806"/>
        <v>D20201231</v>
      </c>
      <c r="R4995">
        <f t="shared" si="807"/>
        <v>451788</v>
      </c>
      <c r="S4995">
        <v>1</v>
      </c>
      <c r="T4995">
        <f t="shared" si="812"/>
        <v>0</v>
      </c>
      <c r="U4995">
        <f t="shared" si="812"/>
        <v>0</v>
      </c>
      <c r="V4995">
        <f t="shared" si="812"/>
        <v>0</v>
      </c>
      <c r="W4995">
        <f t="shared" si="812"/>
        <v>1</v>
      </c>
    </row>
    <row r="4996" spans="1:23" x14ac:dyDescent="0.25">
      <c r="A4996" t="s">
        <v>9732</v>
      </c>
      <c r="B4996">
        <v>1</v>
      </c>
      <c r="C4996">
        <v>148124</v>
      </c>
      <c r="E4996" s="74">
        <v>3816154</v>
      </c>
      <c r="F4996" s="75">
        <f t="shared" si="815"/>
        <v>1</v>
      </c>
      <c r="G4996" s="75">
        <f t="shared" si="815"/>
        <v>2</v>
      </c>
      <c r="H4996" s="75">
        <f t="shared" si="815"/>
        <v>3</v>
      </c>
      <c r="I4996" s="75">
        <f t="shared" si="815"/>
        <v>4</v>
      </c>
      <c r="J4996" s="75">
        <f t="shared" si="815"/>
        <v>5</v>
      </c>
      <c r="K4996" s="75">
        <f t="shared" si="815"/>
        <v>6</v>
      </c>
      <c r="L4996" s="75">
        <f t="shared" si="815"/>
        <v>7</v>
      </c>
      <c r="M4996" s="75">
        <f t="shared" si="815"/>
        <v>8</v>
      </c>
      <c r="N4996" s="75">
        <f t="shared" si="815"/>
        <v>9</v>
      </c>
      <c r="O4996" s="75">
        <f t="shared" si="815"/>
        <v>10</v>
      </c>
      <c r="P4996">
        <f t="shared" si="805"/>
        <v>1</v>
      </c>
      <c r="Q4996" t="str">
        <f t="shared" si="806"/>
        <v>D20201231</v>
      </c>
      <c r="R4996">
        <f t="shared" si="807"/>
        <v>103194</v>
      </c>
      <c r="S4996">
        <v>1</v>
      </c>
      <c r="T4996">
        <f t="shared" si="812"/>
        <v>0</v>
      </c>
      <c r="U4996">
        <f t="shared" si="812"/>
        <v>0</v>
      </c>
      <c r="V4996">
        <f t="shared" si="812"/>
        <v>0</v>
      </c>
      <c r="W4996">
        <f t="shared" si="812"/>
        <v>1</v>
      </c>
    </row>
    <row r="4997" spans="1:23" x14ac:dyDescent="0.25">
      <c r="A4997" t="s">
        <v>9734</v>
      </c>
      <c r="B4997">
        <v>1</v>
      </c>
      <c r="C4997">
        <v>37206</v>
      </c>
      <c r="E4997" s="74">
        <v>3816163</v>
      </c>
      <c r="F4997" s="75">
        <f t="shared" si="815"/>
        <v>1</v>
      </c>
      <c r="G4997" s="75">
        <f t="shared" si="815"/>
        <v>2</v>
      </c>
      <c r="H4997" s="75">
        <f t="shared" si="815"/>
        <v>3</v>
      </c>
      <c r="I4997" s="75">
        <f t="shared" si="815"/>
        <v>4</v>
      </c>
      <c r="J4997" s="75">
        <f t="shared" si="815"/>
        <v>5</v>
      </c>
      <c r="K4997" s="75">
        <f t="shared" si="815"/>
        <v>6</v>
      </c>
      <c r="L4997" s="75">
        <f t="shared" si="815"/>
        <v>7</v>
      </c>
      <c r="M4997" s="75">
        <f t="shared" si="815"/>
        <v>8</v>
      </c>
      <c r="N4997" s="75">
        <f t="shared" si="815"/>
        <v>9</v>
      </c>
      <c r="O4997" s="75">
        <f t="shared" si="815"/>
        <v>10</v>
      </c>
      <c r="P4997">
        <f t="shared" si="805"/>
        <v>1</v>
      </c>
      <c r="Q4997" t="str">
        <f t="shared" si="806"/>
        <v>D20201231</v>
      </c>
      <c r="R4997">
        <f t="shared" si="807"/>
        <v>181796</v>
      </c>
      <c r="S4997">
        <v>1</v>
      </c>
      <c r="T4997">
        <f t="shared" si="812"/>
        <v>0</v>
      </c>
      <c r="U4997">
        <f t="shared" si="812"/>
        <v>0</v>
      </c>
      <c r="V4997">
        <f t="shared" si="812"/>
        <v>0</v>
      </c>
      <c r="W4997">
        <f t="shared" si="812"/>
        <v>1</v>
      </c>
    </row>
    <row r="4998" spans="1:23" x14ac:dyDescent="0.25">
      <c r="A4998" t="s">
        <v>9736</v>
      </c>
      <c r="B4998">
        <v>1</v>
      </c>
      <c r="C4998">
        <v>217974</v>
      </c>
      <c r="E4998" s="74">
        <v>3816190</v>
      </c>
      <c r="F4998" s="75">
        <f t="shared" si="815"/>
        <v>1</v>
      </c>
      <c r="G4998" s="75">
        <f t="shared" si="815"/>
        <v>2</v>
      </c>
      <c r="H4998" s="75">
        <f t="shared" si="815"/>
        <v>3</v>
      </c>
      <c r="I4998" s="75">
        <f t="shared" si="815"/>
        <v>4</v>
      </c>
      <c r="J4998" s="75">
        <f t="shared" si="815"/>
        <v>5</v>
      </c>
      <c r="K4998" s="75">
        <f t="shared" si="815"/>
        <v>6</v>
      </c>
      <c r="L4998" s="75">
        <f t="shared" si="815"/>
        <v>7</v>
      </c>
      <c r="M4998" s="75">
        <f t="shared" si="815"/>
        <v>8</v>
      </c>
      <c r="N4998" s="75">
        <f t="shared" si="815"/>
        <v>9</v>
      </c>
      <c r="O4998" s="75">
        <f t="shared" si="815"/>
        <v>10</v>
      </c>
      <c r="P4998">
        <f t="shared" ref="P4998:P5061" si="816">MIN(F4998:O4998)</f>
        <v>1</v>
      </c>
      <c r="Q4998" t="str">
        <f t="shared" ref="Q4998:Q5061" si="817">HLOOKUP($P4998,$F$3:$O$4,2,FALSE)</f>
        <v>D20201231</v>
      </c>
      <c r="R4998">
        <f t="shared" ref="R4998:R5061" si="818">VLOOKUP(CONCATENATE($Q4998,".",$E4998),$A$4:$C$488690,3,FALSE)</f>
        <v>284672</v>
      </c>
      <c r="S4998">
        <v>1</v>
      </c>
      <c r="T4998">
        <f t="shared" si="812"/>
        <v>0</v>
      </c>
      <c r="U4998">
        <f t="shared" si="812"/>
        <v>0</v>
      </c>
      <c r="V4998">
        <f t="shared" si="812"/>
        <v>0</v>
      </c>
      <c r="W4998">
        <f t="shared" si="812"/>
        <v>1</v>
      </c>
    </row>
    <row r="4999" spans="1:23" x14ac:dyDescent="0.25">
      <c r="A4999" t="s">
        <v>9738</v>
      </c>
      <c r="B4999">
        <v>1</v>
      </c>
      <c r="C4999">
        <v>442475</v>
      </c>
      <c r="E4999" s="74">
        <v>3816510</v>
      </c>
      <c r="F4999" s="75">
        <f t="shared" si="815"/>
        <v>1</v>
      </c>
      <c r="G4999" s="75">
        <f t="shared" si="815"/>
        <v>2</v>
      </c>
      <c r="H4999" s="75">
        <f t="shared" si="815"/>
        <v>3</v>
      </c>
      <c r="I4999" s="75">
        <f t="shared" si="815"/>
        <v>4</v>
      </c>
      <c r="J4999" s="75">
        <f t="shared" si="815"/>
        <v>5</v>
      </c>
      <c r="K4999" s="75">
        <f t="shared" si="815"/>
        <v>6</v>
      </c>
      <c r="L4999" s="75">
        <f t="shared" si="815"/>
        <v>7</v>
      </c>
      <c r="M4999" s="75">
        <f t="shared" si="815"/>
        <v>8</v>
      </c>
      <c r="N4999" s="75">
        <f t="shared" si="815"/>
        <v>9</v>
      </c>
      <c r="O4999" s="75">
        <f t="shared" si="815"/>
        <v>100</v>
      </c>
      <c r="P4999">
        <f t="shared" si="816"/>
        <v>1</v>
      </c>
      <c r="Q4999" t="str">
        <f t="shared" si="817"/>
        <v>D20201231</v>
      </c>
      <c r="R4999">
        <f t="shared" si="818"/>
        <v>2056933</v>
      </c>
      <c r="S4999">
        <v>1</v>
      </c>
      <c r="T4999">
        <f t="shared" si="812"/>
        <v>0</v>
      </c>
      <c r="U4999">
        <f t="shared" si="812"/>
        <v>0</v>
      </c>
      <c r="V4999">
        <f t="shared" si="812"/>
        <v>1</v>
      </c>
      <c r="W4999">
        <f t="shared" si="812"/>
        <v>0</v>
      </c>
    </row>
    <row r="5000" spans="1:23" x14ac:dyDescent="0.25">
      <c r="A5000" t="s">
        <v>9740</v>
      </c>
      <c r="B5000">
        <v>1</v>
      </c>
      <c r="C5000">
        <v>162349</v>
      </c>
      <c r="E5000" s="74">
        <v>3821037</v>
      </c>
      <c r="F5000" s="75">
        <f t="shared" si="815"/>
        <v>1</v>
      </c>
      <c r="G5000" s="75">
        <f t="shared" si="815"/>
        <v>2</v>
      </c>
      <c r="H5000" s="75">
        <f t="shared" si="815"/>
        <v>3</v>
      </c>
      <c r="I5000" s="75">
        <f t="shared" si="815"/>
        <v>4</v>
      </c>
      <c r="J5000" s="75">
        <f t="shared" si="815"/>
        <v>5</v>
      </c>
      <c r="K5000" s="75">
        <f t="shared" si="815"/>
        <v>6</v>
      </c>
      <c r="L5000" s="75">
        <f t="shared" si="815"/>
        <v>7</v>
      </c>
      <c r="M5000" s="75">
        <f t="shared" si="815"/>
        <v>8</v>
      </c>
      <c r="N5000" s="75">
        <f t="shared" si="815"/>
        <v>9</v>
      </c>
      <c r="O5000" s="75">
        <f t="shared" si="815"/>
        <v>10</v>
      </c>
      <c r="P5000">
        <f t="shared" si="816"/>
        <v>1</v>
      </c>
      <c r="Q5000" t="str">
        <f t="shared" si="817"/>
        <v>D20201231</v>
      </c>
      <c r="R5000">
        <f t="shared" si="818"/>
        <v>740541</v>
      </c>
      <c r="S5000">
        <v>1</v>
      </c>
      <c r="T5000">
        <f t="shared" si="812"/>
        <v>0</v>
      </c>
      <c r="U5000">
        <f t="shared" si="812"/>
        <v>0</v>
      </c>
      <c r="V5000">
        <f t="shared" si="812"/>
        <v>0</v>
      </c>
      <c r="W5000">
        <f t="shared" si="812"/>
        <v>1</v>
      </c>
    </row>
    <row r="5001" spans="1:23" x14ac:dyDescent="0.25">
      <c r="A5001" t="s">
        <v>9742</v>
      </c>
      <c r="B5001">
        <v>1</v>
      </c>
      <c r="C5001">
        <v>265004</v>
      </c>
      <c r="E5001" s="74">
        <v>3821626</v>
      </c>
      <c r="F5001" s="75">
        <f t="shared" si="815"/>
        <v>1</v>
      </c>
      <c r="G5001" s="75">
        <f t="shared" si="815"/>
        <v>2</v>
      </c>
      <c r="H5001" s="75">
        <f t="shared" si="815"/>
        <v>3</v>
      </c>
      <c r="I5001" s="75">
        <f t="shared" si="815"/>
        <v>4</v>
      </c>
      <c r="J5001" s="75">
        <f t="shared" si="815"/>
        <v>5</v>
      </c>
      <c r="K5001" s="75">
        <f t="shared" si="815"/>
        <v>6</v>
      </c>
      <c r="L5001" s="75">
        <f t="shared" si="815"/>
        <v>7</v>
      </c>
      <c r="M5001" s="75">
        <f t="shared" si="815"/>
        <v>8</v>
      </c>
      <c r="N5001" s="75">
        <f t="shared" si="815"/>
        <v>9</v>
      </c>
      <c r="O5001" s="75">
        <f t="shared" si="815"/>
        <v>10</v>
      </c>
      <c r="P5001">
        <f t="shared" si="816"/>
        <v>1</v>
      </c>
      <c r="Q5001" t="str">
        <f t="shared" si="817"/>
        <v>D20201231</v>
      </c>
      <c r="R5001">
        <f t="shared" si="818"/>
        <v>371481</v>
      </c>
      <c r="S5001">
        <v>1</v>
      </c>
      <c r="T5001">
        <f t="shared" si="812"/>
        <v>0</v>
      </c>
      <c r="U5001">
        <f t="shared" si="812"/>
        <v>0</v>
      </c>
      <c r="V5001">
        <f t="shared" si="812"/>
        <v>0</v>
      </c>
      <c r="W5001">
        <f t="shared" si="812"/>
        <v>1</v>
      </c>
    </row>
    <row r="5002" spans="1:23" x14ac:dyDescent="0.25">
      <c r="A5002" t="s">
        <v>9743</v>
      </c>
      <c r="B5002">
        <v>1</v>
      </c>
      <c r="C5002">
        <v>322497</v>
      </c>
      <c r="E5002" s="74">
        <v>3821822</v>
      </c>
      <c r="F5002" s="75">
        <f t="shared" si="815"/>
        <v>1</v>
      </c>
      <c r="G5002" s="75">
        <f t="shared" si="815"/>
        <v>2</v>
      </c>
      <c r="H5002" s="75">
        <f t="shared" si="815"/>
        <v>3</v>
      </c>
      <c r="I5002" s="75">
        <f t="shared" si="815"/>
        <v>4</v>
      </c>
      <c r="J5002" s="75">
        <f t="shared" si="815"/>
        <v>5</v>
      </c>
      <c r="K5002" s="75">
        <f t="shared" si="815"/>
        <v>6</v>
      </c>
      <c r="L5002" s="75">
        <f t="shared" si="815"/>
        <v>7</v>
      </c>
      <c r="M5002" s="75">
        <f t="shared" si="815"/>
        <v>8</v>
      </c>
      <c r="N5002" s="75">
        <f t="shared" si="815"/>
        <v>9</v>
      </c>
      <c r="O5002" s="75">
        <f t="shared" si="815"/>
        <v>10</v>
      </c>
      <c r="P5002">
        <f t="shared" si="816"/>
        <v>1</v>
      </c>
      <c r="Q5002" t="str">
        <f t="shared" si="817"/>
        <v>D20201231</v>
      </c>
      <c r="R5002">
        <f t="shared" si="818"/>
        <v>601198</v>
      </c>
      <c r="S5002">
        <v>1</v>
      </c>
      <c r="T5002">
        <f t="shared" si="812"/>
        <v>0</v>
      </c>
      <c r="U5002">
        <f t="shared" si="812"/>
        <v>0</v>
      </c>
      <c r="V5002">
        <f t="shared" si="812"/>
        <v>0</v>
      </c>
      <c r="W5002">
        <f t="shared" si="812"/>
        <v>1</v>
      </c>
    </row>
    <row r="5003" spans="1:23" x14ac:dyDescent="0.25">
      <c r="A5003" t="s">
        <v>9745</v>
      </c>
      <c r="B5003">
        <v>1</v>
      </c>
      <c r="C5003">
        <v>282169</v>
      </c>
      <c r="E5003" s="74">
        <v>3832127</v>
      </c>
      <c r="F5003" s="75">
        <f t="shared" si="815"/>
        <v>1</v>
      </c>
      <c r="G5003" s="75">
        <f t="shared" si="815"/>
        <v>2</v>
      </c>
      <c r="H5003" s="75">
        <f t="shared" si="815"/>
        <v>3</v>
      </c>
      <c r="I5003" s="75">
        <f t="shared" si="815"/>
        <v>4</v>
      </c>
      <c r="J5003" s="75">
        <f t="shared" si="815"/>
        <v>5</v>
      </c>
      <c r="K5003" s="75">
        <f t="shared" si="815"/>
        <v>6</v>
      </c>
      <c r="L5003" s="75">
        <f t="shared" si="815"/>
        <v>7</v>
      </c>
      <c r="M5003" s="75">
        <f t="shared" si="815"/>
        <v>8</v>
      </c>
      <c r="N5003" s="75">
        <f t="shared" si="815"/>
        <v>9</v>
      </c>
      <c r="O5003" s="75">
        <f t="shared" si="815"/>
        <v>10</v>
      </c>
      <c r="P5003">
        <f t="shared" si="816"/>
        <v>1</v>
      </c>
      <c r="Q5003" t="str">
        <f t="shared" si="817"/>
        <v>D20201231</v>
      </c>
      <c r="R5003">
        <f t="shared" si="818"/>
        <v>522906</v>
      </c>
      <c r="S5003">
        <v>1</v>
      </c>
      <c r="T5003">
        <f t="shared" si="812"/>
        <v>0</v>
      </c>
      <c r="U5003">
        <f t="shared" si="812"/>
        <v>0</v>
      </c>
      <c r="V5003">
        <f t="shared" si="812"/>
        <v>0</v>
      </c>
      <c r="W5003">
        <f t="shared" si="812"/>
        <v>1</v>
      </c>
    </row>
    <row r="5004" spans="1:23" x14ac:dyDescent="0.25">
      <c r="A5004" t="s">
        <v>9747</v>
      </c>
      <c r="B5004">
        <v>1</v>
      </c>
      <c r="C5004">
        <v>30770</v>
      </c>
      <c r="E5004" s="74">
        <v>3835454</v>
      </c>
      <c r="F5004" s="75">
        <f t="shared" si="815"/>
        <v>1</v>
      </c>
      <c r="G5004" s="75">
        <f t="shared" si="815"/>
        <v>2</v>
      </c>
      <c r="H5004" s="75">
        <f t="shared" si="815"/>
        <v>3</v>
      </c>
      <c r="I5004" s="75">
        <f t="shared" si="815"/>
        <v>4</v>
      </c>
      <c r="J5004" s="75">
        <f t="shared" si="815"/>
        <v>5</v>
      </c>
      <c r="K5004" s="75">
        <f t="shared" si="815"/>
        <v>6</v>
      </c>
      <c r="L5004" s="75">
        <f t="shared" si="815"/>
        <v>7</v>
      </c>
      <c r="M5004" s="75">
        <f t="shared" si="815"/>
        <v>8</v>
      </c>
      <c r="N5004" s="75">
        <f t="shared" si="815"/>
        <v>9</v>
      </c>
      <c r="O5004" s="75">
        <f t="shared" si="815"/>
        <v>10</v>
      </c>
      <c r="P5004">
        <f t="shared" si="816"/>
        <v>1</v>
      </c>
      <c r="Q5004" t="str">
        <f t="shared" si="817"/>
        <v>D20201231</v>
      </c>
      <c r="R5004">
        <f t="shared" si="818"/>
        <v>3349367</v>
      </c>
      <c r="S5004">
        <v>1</v>
      </c>
      <c r="T5004">
        <f t="shared" si="812"/>
        <v>0</v>
      </c>
      <c r="U5004">
        <f t="shared" si="812"/>
        <v>0</v>
      </c>
      <c r="V5004">
        <f t="shared" si="812"/>
        <v>1</v>
      </c>
      <c r="W5004">
        <f t="shared" si="812"/>
        <v>0</v>
      </c>
    </row>
    <row r="5005" spans="1:23" x14ac:dyDescent="0.25">
      <c r="A5005" t="s">
        <v>9749</v>
      </c>
      <c r="B5005">
        <v>1</v>
      </c>
      <c r="C5005">
        <v>129080</v>
      </c>
      <c r="E5005" s="74">
        <v>3843392</v>
      </c>
      <c r="F5005" s="75">
        <f t="shared" ref="F5005:O5014" si="819">IFERROR(VLOOKUP(CONCATENATE(F$4,".",$E5005),$A$4:$C$488690,2,FALSE)*F$3,100)</f>
        <v>1</v>
      </c>
      <c r="G5005" s="75">
        <f t="shared" si="819"/>
        <v>2</v>
      </c>
      <c r="H5005" s="75">
        <f t="shared" si="819"/>
        <v>3</v>
      </c>
      <c r="I5005" s="75">
        <f t="shared" si="819"/>
        <v>4</v>
      </c>
      <c r="J5005" s="75">
        <f t="shared" si="819"/>
        <v>5</v>
      </c>
      <c r="K5005" s="75">
        <f t="shared" si="819"/>
        <v>6</v>
      </c>
      <c r="L5005" s="75">
        <f t="shared" si="819"/>
        <v>7</v>
      </c>
      <c r="M5005" s="75">
        <f t="shared" si="819"/>
        <v>8</v>
      </c>
      <c r="N5005" s="75">
        <f t="shared" si="819"/>
        <v>9</v>
      </c>
      <c r="O5005" s="75">
        <f t="shared" si="819"/>
        <v>10</v>
      </c>
      <c r="P5005">
        <f t="shared" si="816"/>
        <v>1</v>
      </c>
      <c r="Q5005" t="str">
        <f t="shared" si="817"/>
        <v>D20201231</v>
      </c>
      <c r="R5005">
        <f t="shared" si="818"/>
        <v>156437</v>
      </c>
      <c r="S5005">
        <v>1</v>
      </c>
      <c r="T5005">
        <f t="shared" si="812"/>
        <v>0</v>
      </c>
      <c r="U5005">
        <f t="shared" si="812"/>
        <v>0</v>
      </c>
      <c r="V5005">
        <f t="shared" si="812"/>
        <v>0</v>
      </c>
      <c r="W5005">
        <f t="shared" si="812"/>
        <v>1</v>
      </c>
    </row>
    <row r="5006" spans="1:23" x14ac:dyDescent="0.25">
      <c r="A5006" t="s">
        <v>9751</v>
      </c>
      <c r="B5006">
        <v>1</v>
      </c>
      <c r="C5006">
        <v>151161</v>
      </c>
      <c r="E5006" s="74">
        <v>3851427</v>
      </c>
      <c r="F5006" s="75">
        <f t="shared" si="819"/>
        <v>1</v>
      </c>
      <c r="G5006" s="75">
        <f t="shared" si="819"/>
        <v>2</v>
      </c>
      <c r="H5006" s="75">
        <f t="shared" si="819"/>
        <v>3</v>
      </c>
      <c r="I5006" s="75">
        <f t="shared" si="819"/>
        <v>4</v>
      </c>
      <c r="J5006" s="75">
        <f t="shared" si="819"/>
        <v>5</v>
      </c>
      <c r="K5006" s="75">
        <f t="shared" si="819"/>
        <v>6</v>
      </c>
      <c r="L5006" s="75">
        <f t="shared" si="819"/>
        <v>7</v>
      </c>
      <c r="M5006" s="75">
        <f t="shared" si="819"/>
        <v>8</v>
      </c>
      <c r="N5006" s="75">
        <f t="shared" si="819"/>
        <v>9</v>
      </c>
      <c r="O5006" s="75">
        <f t="shared" si="819"/>
        <v>10</v>
      </c>
      <c r="P5006">
        <f t="shared" si="816"/>
        <v>1</v>
      </c>
      <c r="Q5006" t="str">
        <f t="shared" si="817"/>
        <v>D20201231</v>
      </c>
      <c r="R5006">
        <f t="shared" si="818"/>
        <v>2197983</v>
      </c>
      <c r="S5006">
        <v>1</v>
      </c>
      <c r="T5006">
        <f t="shared" si="812"/>
        <v>0</v>
      </c>
      <c r="U5006">
        <f t="shared" si="812"/>
        <v>0</v>
      </c>
      <c r="V5006">
        <f t="shared" si="812"/>
        <v>1</v>
      </c>
      <c r="W5006">
        <f t="shared" si="812"/>
        <v>0</v>
      </c>
    </row>
    <row r="5007" spans="1:23" x14ac:dyDescent="0.25">
      <c r="A5007" t="s">
        <v>9752</v>
      </c>
      <c r="B5007">
        <v>1</v>
      </c>
      <c r="C5007">
        <v>319658</v>
      </c>
      <c r="E5007" s="74">
        <v>3869123</v>
      </c>
      <c r="F5007" s="75">
        <f t="shared" si="819"/>
        <v>1</v>
      </c>
      <c r="G5007" s="75">
        <f t="shared" si="819"/>
        <v>2</v>
      </c>
      <c r="H5007" s="75">
        <f t="shared" si="819"/>
        <v>3</v>
      </c>
      <c r="I5007" s="75">
        <f t="shared" si="819"/>
        <v>4</v>
      </c>
      <c r="J5007" s="75">
        <f t="shared" si="819"/>
        <v>5</v>
      </c>
      <c r="K5007" s="75">
        <f t="shared" si="819"/>
        <v>6</v>
      </c>
      <c r="L5007" s="75">
        <f t="shared" si="819"/>
        <v>7</v>
      </c>
      <c r="M5007" s="75">
        <f t="shared" si="819"/>
        <v>8</v>
      </c>
      <c r="N5007" s="75">
        <f t="shared" si="819"/>
        <v>9</v>
      </c>
      <c r="O5007" s="75">
        <f t="shared" si="819"/>
        <v>10</v>
      </c>
      <c r="P5007">
        <f t="shared" si="816"/>
        <v>1</v>
      </c>
      <c r="Q5007" t="str">
        <f t="shared" si="817"/>
        <v>D20201231</v>
      </c>
      <c r="R5007">
        <f t="shared" si="818"/>
        <v>142355</v>
      </c>
      <c r="S5007">
        <v>1</v>
      </c>
      <c r="T5007">
        <f t="shared" si="812"/>
        <v>0</v>
      </c>
      <c r="U5007">
        <f t="shared" si="812"/>
        <v>0</v>
      </c>
      <c r="V5007">
        <f t="shared" si="812"/>
        <v>0</v>
      </c>
      <c r="W5007">
        <f t="shared" si="812"/>
        <v>1</v>
      </c>
    </row>
    <row r="5008" spans="1:23" x14ac:dyDescent="0.25">
      <c r="A5008" t="s">
        <v>9754</v>
      </c>
      <c r="B5008">
        <v>1</v>
      </c>
      <c r="C5008">
        <v>566889</v>
      </c>
      <c r="E5008" s="74">
        <v>3885123</v>
      </c>
      <c r="F5008" s="75">
        <f t="shared" si="819"/>
        <v>1</v>
      </c>
      <c r="G5008" s="75">
        <f t="shared" si="819"/>
        <v>2</v>
      </c>
      <c r="H5008" s="75">
        <f t="shared" si="819"/>
        <v>3</v>
      </c>
      <c r="I5008" s="75">
        <f t="shared" si="819"/>
        <v>4</v>
      </c>
      <c r="J5008" s="75">
        <f t="shared" si="819"/>
        <v>5</v>
      </c>
      <c r="K5008" s="75">
        <f t="shared" si="819"/>
        <v>100</v>
      </c>
      <c r="L5008" s="75">
        <f t="shared" si="819"/>
        <v>100</v>
      </c>
      <c r="M5008" s="75">
        <f t="shared" si="819"/>
        <v>100</v>
      </c>
      <c r="N5008" s="75">
        <f t="shared" si="819"/>
        <v>100</v>
      </c>
      <c r="O5008" s="75">
        <f t="shared" si="819"/>
        <v>100</v>
      </c>
      <c r="P5008">
        <f t="shared" si="816"/>
        <v>1</v>
      </c>
      <c r="Q5008" t="str">
        <f t="shared" si="817"/>
        <v>D20201231</v>
      </c>
      <c r="R5008">
        <f t="shared" si="818"/>
        <v>1235066</v>
      </c>
      <c r="S5008">
        <v>1</v>
      </c>
      <c r="T5008">
        <f t="shared" si="812"/>
        <v>0</v>
      </c>
      <c r="U5008">
        <f t="shared" si="812"/>
        <v>0</v>
      </c>
      <c r="V5008">
        <f t="shared" si="812"/>
        <v>1</v>
      </c>
      <c r="W5008">
        <f t="shared" si="812"/>
        <v>0</v>
      </c>
    </row>
    <row r="5009" spans="1:23" x14ac:dyDescent="0.25">
      <c r="A5009" t="s">
        <v>9755</v>
      </c>
      <c r="B5009">
        <v>1</v>
      </c>
      <c r="C5009">
        <v>29827</v>
      </c>
      <c r="E5009" s="74">
        <v>3918898</v>
      </c>
      <c r="F5009" s="75">
        <f t="shared" si="819"/>
        <v>1</v>
      </c>
      <c r="G5009" s="75">
        <f t="shared" si="819"/>
        <v>2</v>
      </c>
      <c r="H5009" s="75">
        <f t="shared" si="819"/>
        <v>3</v>
      </c>
      <c r="I5009" s="75">
        <f t="shared" si="819"/>
        <v>4</v>
      </c>
      <c r="J5009" s="75">
        <f t="shared" si="819"/>
        <v>5</v>
      </c>
      <c r="K5009" s="75">
        <f t="shared" si="819"/>
        <v>100</v>
      </c>
      <c r="L5009" s="75">
        <f t="shared" si="819"/>
        <v>100</v>
      </c>
      <c r="M5009" s="75">
        <f t="shared" si="819"/>
        <v>100</v>
      </c>
      <c r="N5009" s="75">
        <f t="shared" si="819"/>
        <v>100</v>
      </c>
      <c r="O5009" s="75">
        <f t="shared" si="819"/>
        <v>100</v>
      </c>
      <c r="P5009">
        <f t="shared" si="816"/>
        <v>1</v>
      </c>
      <c r="Q5009" t="str">
        <f t="shared" si="817"/>
        <v>D20201231</v>
      </c>
      <c r="R5009">
        <f t="shared" si="818"/>
        <v>52384680</v>
      </c>
      <c r="S5009">
        <v>1</v>
      </c>
      <c r="T5009">
        <f t="shared" si="812"/>
        <v>0</v>
      </c>
      <c r="U5009">
        <f t="shared" si="812"/>
        <v>1</v>
      </c>
      <c r="V5009">
        <f t="shared" si="812"/>
        <v>0</v>
      </c>
      <c r="W5009">
        <f t="shared" si="812"/>
        <v>0</v>
      </c>
    </row>
    <row r="5010" spans="1:23" x14ac:dyDescent="0.25">
      <c r="A5010" t="s">
        <v>9757</v>
      </c>
      <c r="B5010">
        <v>1</v>
      </c>
      <c r="C5010">
        <v>252739</v>
      </c>
      <c r="E5010" s="74">
        <v>3938186</v>
      </c>
      <c r="F5010" s="75">
        <f t="shared" si="819"/>
        <v>1</v>
      </c>
      <c r="G5010" s="75">
        <f t="shared" si="819"/>
        <v>2</v>
      </c>
      <c r="H5010" s="75">
        <f t="shared" si="819"/>
        <v>3</v>
      </c>
      <c r="I5010" s="75">
        <f t="shared" si="819"/>
        <v>4</v>
      </c>
      <c r="J5010" s="75">
        <f t="shared" si="819"/>
        <v>5</v>
      </c>
      <c r="K5010" s="75">
        <f t="shared" si="819"/>
        <v>6</v>
      </c>
      <c r="L5010" s="75">
        <f t="shared" si="819"/>
        <v>7</v>
      </c>
      <c r="M5010" s="75">
        <f t="shared" si="819"/>
        <v>8</v>
      </c>
      <c r="N5010" s="75">
        <f t="shared" si="819"/>
        <v>9</v>
      </c>
      <c r="O5010" s="75">
        <f t="shared" si="819"/>
        <v>10</v>
      </c>
      <c r="P5010">
        <f t="shared" si="816"/>
        <v>1</v>
      </c>
      <c r="Q5010" t="str">
        <f t="shared" si="817"/>
        <v>D20201231</v>
      </c>
      <c r="R5010">
        <f t="shared" si="818"/>
        <v>34883487</v>
      </c>
      <c r="S5010">
        <v>1</v>
      </c>
      <c r="T5010">
        <f t="shared" si="812"/>
        <v>0</v>
      </c>
      <c r="U5010">
        <f t="shared" si="812"/>
        <v>1</v>
      </c>
      <c r="V5010">
        <f t="shared" si="812"/>
        <v>0</v>
      </c>
      <c r="W5010">
        <f t="shared" si="812"/>
        <v>0</v>
      </c>
    </row>
    <row r="5011" spans="1:23" x14ac:dyDescent="0.25">
      <c r="A5011" t="s">
        <v>9759</v>
      </c>
      <c r="B5011">
        <v>1</v>
      </c>
      <c r="C5011">
        <v>145606</v>
      </c>
      <c r="E5011" s="74">
        <v>3939240</v>
      </c>
      <c r="F5011" s="75">
        <f t="shared" si="819"/>
        <v>1</v>
      </c>
      <c r="G5011" s="75">
        <f t="shared" si="819"/>
        <v>2</v>
      </c>
      <c r="H5011" s="75">
        <f t="shared" si="819"/>
        <v>3</v>
      </c>
      <c r="I5011" s="75">
        <f t="shared" si="819"/>
        <v>4</v>
      </c>
      <c r="J5011" s="75">
        <f t="shared" si="819"/>
        <v>5</v>
      </c>
      <c r="K5011" s="75">
        <f t="shared" si="819"/>
        <v>6</v>
      </c>
      <c r="L5011" s="75">
        <f t="shared" si="819"/>
        <v>7</v>
      </c>
      <c r="M5011" s="75">
        <f t="shared" si="819"/>
        <v>8</v>
      </c>
      <c r="N5011" s="75">
        <f t="shared" si="819"/>
        <v>9</v>
      </c>
      <c r="O5011" s="75">
        <f t="shared" si="819"/>
        <v>10</v>
      </c>
      <c r="P5011">
        <f t="shared" si="816"/>
        <v>1</v>
      </c>
      <c r="Q5011" t="str">
        <f t="shared" si="817"/>
        <v>D20201231</v>
      </c>
      <c r="R5011">
        <f t="shared" si="818"/>
        <v>13161</v>
      </c>
      <c r="S5011">
        <v>1</v>
      </c>
      <c r="T5011">
        <f t="shared" si="812"/>
        <v>0</v>
      </c>
      <c r="U5011">
        <f t="shared" si="812"/>
        <v>0</v>
      </c>
      <c r="V5011">
        <f t="shared" si="812"/>
        <v>0</v>
      </c>
      <c r="W5011">
        <f t="shared" si="812"/>
        <v>1</v>
      </c>
    </row>
    <row r="5012" spans="1:23" x14ac:dyDescent="0.25">
      <c r="A5012" t="s">
        <v>9761</v>
      </c>
      <c r="B5012">
        <v>1</v>
      </c>
      <c r="C5012">
        <v>301090</v>
      </c>
      <c r="E5012" s="74">
        <v>3943210</v>
      </c>
      <c r="F5012" s="75">
        <f t="shared" si="819"/>
        <v>1</v>
      </c>
      <c r="G5012" s="75">
        <f t="shared" si="819"/>
        <v>2</v>
      </c>
      <c r="H5012" s="75">
        <f t="shared" si="819"/>
        <v>3</v>
      </c>
      <c r="I5012" s="75">
        <f t="shared" si="819"/>
        <v>4</v>
      </c>
      <c r="J5012" s="75">
        <f t="shared" si="819"/>
        <v>5</v>
      </c>
      <c r="K5012" s="75">
        <f t="shared" si="819"/>
        <v>6</v>
      </c>
      <c r="L5012" s="75">
        <f t="shared" si="819"/>
        <v>7</v>
      </c>
      <c r="M5012" s="75">
        <f t="shared" si="819"/>
        <v>8</v>
      </c>
      <c r="N5012" s="75">
        <f t="shared" si="819"/>
        <v>9</v>
      </c>
      <c r="O5012" s="75">
        <f t="shared" si="819"/>
        <v>10</v>
      </c>
      <c r="P5012">
        <f t="shared" si="816"/>
        <v>1</v>
      </c>
      <c r="Q5012" t="str">
        <f t="shared" si="817"/>
        <v>D20201231</v>
      </c>
      <c r="R5012">
        <f t="shared" si="818"/>
        <v>170189</v>
      </c>
      <c r="S5012">
        <v>1</v>
      </c>
      <c r="T5012">
        <f t="shared" si="812"/>
        <v>0</v>
      </c>
      <c r="U5012">
        <f t="shared" si="812"/>
        <v>0</v>
      </c>
      <c r="V5012">
        <f t="shared" si="812"/>
        <v>0</v>
      </c>
      <c r="W5012">
        <f t="shared" si="812"/>
        <v>1</v>
      </c>
    </row>
    <row r="5013" spans="1:23" x14ac:dyDescent="0.25">
      <c r="A5013" t="s">
        <v>9763</v>
      </c>
      <c r="B5013">
        <v>1</v>
      </c>
      <c r="C5013">
        <v>106253</v>
      </c>
      <c r="E5013" s="74">
        <v>3952904</v>
      </c>
      <c r="F5013" s="75">
        <f t="shared" si="819"/>
        <v>1</v>
      </c>
      <c r="G5013" s="75">
        <f t="shared" si="819"/>
        <v>2</v>
      </c>
      <c r="H5013" s="75">
        <f t="shared" si="819"/>
        <v>3</v>
      </c>
      <c r="I5013" s="75">
        <f t="shared" si="819"/>
        <v>4</v>
      </c>
      <c r="J5013" s="75">
        <f t="shared" si="819"/>
        <v>5</v>
      </c>
      <c r="K5013" s="75">
        <f t="shared" si="819"/>
        <v>6</v>
      </c>
      <c r="L5013" s="75">
        <f t="shared" si="819"/>
        <v>7</v>
      </c>
      <c r="M5013" s="75">
        <f t="shared" si="819"/>
        <v>8</v>
      </c>
      <c r="N5013" s="75">
        <f t="shared" si="819"/>
        <v>9</v>
      </c>
      <c r="O5013" s="75">
        <f t="shared" si="819"/>
        <v>10</v>
      </c>
      <c r="P5013">
        <f t="shared" si="816"/>
        <v>1</v>
      </c>
      <c r="Q5013" t="str">
        <f t="shared" si="817"/>
        <v>D20201231</v>
      </c>
      <c r="R5013">
        <f t="shared" si="818"/>
        <v>4052</v>
      </c>
      <c r="S5013">
        <v>1</v>
      </c>
      <c r="T5013">
        <f t="shared" si="812"/>
        <v>0</v>
      </c>
      <c r="U5013">
        <f t="shared" si="812"/>
        <v>0</v>
      </c>
      <c r="V5013">
        <f t="shared" si="812"/>
        <v>0</v>
      </c>
      <c r="W5013">
        <f t="shared" si="812"/>
        <v>1</v>
      </c>
    </row>
    <row r="5014" spans="1:23" x14ac:dyDescent="0.25">
      <c r="A5014" t="s">
        <v>9765</v>
      </c>
      <c r="B5014">
        <v>1</v>
      </c>
      <c r="C5014">
        <v>244822</v>
      </c>
      <c r="E5014" s="74">
        <v>4032791</v>
      </c>
      <c r="F5014" s="75">
        <f t="shared" si="819"/>
        <v>1</v>
      </c>
      <c r="G5014" s="75">
        <f t="shared" si="819"/>
        <v>2</v>
      </c>
      <c r="H5014" s="75">
        <f t="shared" si="819"/>
        <v>3</v>
      </c>
      <c r="I5014" s="75">
        <f t="shared" si="819"/>
        <v>4</v>
      </c>
      <c r="J5014" s="75">
        <f t="shared" si="819"/>
        <v>5</v>
      </c>
      <c r="K5014" s="75">
        <f t="shared" si="819"/>
        <v>6</v>
      </c>
      <c r="L5014" s="75">
        <f t="shared" si="819"/>
        <v>7</v>
      </c>
      <c r="M5014" s="75">
        <f t="shared" si="819"/>
        <v>8</v>
      </c>
      <c r="N5014" s="75">
        <f t="shared" si="819"/>
        <v>9</v>
      </c>
      <c r="O5014" s="75">
        <f t="shared" si="819"/>
        <v>10</v>
      </c>
      <c r="P5014">
        <f t="shared" si="816"/>
        <v>1</v>
      </c>
      <c r="Q5014" t="str">
        <f t="shared" si="817"/>
        <v>D20201231</v>
      </c>
      <c r="R5014">
        <f t="shared" si="818"/>
        <v>14368</v>
      </c>
      <c r="S5014">
        <v>1</v>
      </c>
      <c r="T5014">
        <f t="shared" si="812"/>
        <v>0</v>
      </c>
      <c r="U5014">
        <f t="shared" si="812"/>
        <v>0</v>
      </c>
      <c r="V5014">
        <f t="shared" si="812"/>
        <v>0</v>
      </c>
      <c r="W5014">
        <f t="shared" si="812"/>
        <v>1</v>
      </c>
    </row>
    <row r="5015" spans="1:23" x14ac:dyDescent="0.25">
      <c r="A5015" t="s">
        <v>9767</v>
      </c>
      <c r="B5015">
        <v>1</v>
      </c>
      <c r="C5015">
        <v>145549</v>
      </c>
      <c r="E5015" s="74">
        <v>4114567</v>
      </c>
      <c r="F5015" s="75">
        <f t="shared" ref="F5015:O5024" si="820">IFERROR(VLOOKUP(CONCATENATE(F$4,".",$E5015),$A$4:$C$488690,2,FALSE)*F$3,100)</f>
        <v>1</v>
      </c>
      <c r="G5015" s="75">
        <f t="shared" si="820"/>
        <v>2</v>
      </c>
      <c r="H5015" s="75">
        <f t="shared" si="820"/>
        <v>3</v>
      </c>
      <c r="I5015" s="75">
        <f t="shared" si="820"/>
        <v>4</v>
      </c>
      <c r="J5015" s="75">
        <f t="shared" si="820"/>
        <v>5</v>
      </c>
      <c r="K5015" s="75">
        <f t="shared" si="820"/>
        <v>6</v>
      </c>
      <c r="L5015" s="75">
        <f t="shared" si="820"/>
        <v>7</v>
      </c>
      <c r="M5015" s="75">
        <f t="shared" si="820"/>
        <v>8</v>
      </c>
      <c r="N5015" s="75">
        <f t="shared" si="820"/>
        <v>9</v>
      </c>
      <c r="O5015" s="75">
        <f t="shared" si="820"/>
        <v>10</v>
      </c>
      <c r="P5015">
        <f t="shared" si="816"/>
        <v>1</v>
      </c>
      <c r="Q5015" t="str">
        <f t="shared" si="817"/>
        <v>D20201231</v>
      </c>
      <c r="R5015">
        <f t="shared" si="818"/>
        <v>142502134</v>
      </c>
      <c r="S5015">
        <v>1</v>
      </c>
      <c r="T5015">
        <f t="shared" si="812"/>
        <v>1</v>
      </c>
      <c r="U5015">
        <f t="shared" si="812"/>
        <v>0</v>
      </c>
      <c r="V5015">
        <f t="shared" si="812"/>
        <v>0</v>
      </c>
      <c r="W5015">
        <f t="shared" si="812"/>
        <v>0</v>
      </c>
    </row>
    <row r="5016" spans="1:23" x14ac:dyDescent="0.25">
      <c r="A5016" t="s">
        <v>9769</v>
      </c>
      <c r="B5016">
        <v>1</v>
      </c>
      <c r="C5016">
        <v>102691</v>
      </c>
      <c r="E5016" s="74">
        <v>4125778</v>
      </c>
      <c r="F5016" s="75">
        <f t="shared" si="820"/>
        <v>1</v>
      </c>
      <c r="G5016" s="75">
        <f t="shared" si="820"/>
        <v>2</v>
      </c>
      <c r="H5016" s="75">
        <f t="shared" si="820"/>
        <v>3</v>
      </c>
      <c r="I5016" s="75">
        <f t="shared" si="820"/>
        <v>4</v>
      </c>
      <c r="J5016" s="75">
        <f t="shared" si="820"/>
        <v>5</v>
      </c>
      <c r="K5016" s="75">
        <f t="shared" si="820"/>
        <v>6</v>
      </c>
      <c r="L5016" s="75">
        <f t="shared" si="820"/>
        <v>7</v>
      </c>
      <c r="M5016" s="75">
        <f t="shared" si="820"/>
        <v>8</v>
      </c>
      <c r="N5016" s="75">
        <f t="shared" si="820"/>
        <v>9</v>
      </c>
      <c r="O5016" s="75">
        <f t="shared" si="820"/>
        <v>10</v>
      </c>
      <c r="P5016">
        <f t="shared" si="816"/>
        <v>1</v>
      </c>
      <c r="Q5016" t="str">
        <f t="shared" si="817"/>
        <v>D20201231</v>
      </c>
      <c r="R5016">
        <f t="shared" si="818"/>
        <v>322411</v>
      </c>
      <c r="S5016">
        <v>1</v>
      </c>
      <c r="T5016">
        <f t="shared" si="812"/>
        <v>0</v>
      </c>
      <c r="U5016">
        <f t="shared" si="812"/>
        <v>0</v>
      </c>
      <c r="V5016">
        <f t="shared" si="812"/>
        <v>0</v>
      </c>
      <c r="W5016">
        <f t="shared" si="812"/>
        <v>1</v>
      </c>
    </row>
    <row r="5017" spans="1:23" x14ac:dyDescent="0.25">
      <c r="A5017" t="s">
        <v>9771</v>
      </c>
      <c r="B5017">
        <v>1</v>
      </c>
      <c r="C5017">
        <v>173813</v>
      </c>
      <c r="E5017" s="74">
        <v>4146830</v>
      </c>
      <c r="F5017" s="75">
        <f t="shared" si="820"/>
        <v>1</v>
      </c>
      <c r="G5017" s="75">
        <f t="shared" si="820"/>
        <v>2</v>
      </c>
      <c r="H5017" s="75">
        <f t="shared" si="820"/>
        <v>3</v>
      </c>
      <c r="I5017" s="75">
        <f t="shared" si="820"/>
        <v>4</v>
      </c>
      <c r="J5017" s="75">
        <f t="shared" si="820"/>
        <v>5</v>
      </c>
      <c r="K5017" s="75">
        <f t="shared" si="820"/>
        <v>6</v>
      </c>
      <c r="L5017" s="75">
        <f t="shared" si="820"/>
        <v>7</v>
      </c>
      <c r="M5017" s="75">
        <f t="shared" si="820"/>
        <v>8</v>
      </c>
      <c r="N5017" s="75">
        <f t="shared" si="820"/>
        <v>9</v>
      </c>
      <c r="O5017" s="75">
        <f t="shared" si="820"/>
        <v>10</v>
      </c>
      <c r="P5017">
        <f t="shared" si="816"/>
        <v>1</v>
      </c>
      <c r="Q5017" t="str">
        <f t="shared" si="817"/>
        <v>D20201231</v>
      </c>
      <c r="R5017">
        <f t="shared" si="818"/>
        <v>7347</v>
      </c>
      <c r="S5017">
        <v>1</v>
      </c>
      <c r="T5017">
        <f t="shared" si="812"/>
        <v>0</v>
      </c>
      <c r="U5017">
        <f t="shared" si="812"/>
        <v>0</v>
      </c>
      <c r="V5017">
        <f t="shared" si="812"/>
        <v>0</v>
      </c>
      <c r="W5017">
        <f t="shared" si="812"/>
        <v>1</v>
      </c>
    </row>
    <row r="5018" spans="1:23" x14ac:dyDescent="0.25">
      <c r="A5018" t="s">
        <v>9773</v>
      </c>
      <c r="B5018">
        <v>1</v>
      </c>
      <c r="C5018">
        <v>740679</v>
      </c>
      <c r="E5018" s="74">
        <v>4149037</v>
      </c>
      <c r="F5018" s="75">
        <f t="shared" si="820"/>
        <v>1</v>
      </c>
      <c r="G5018" s="75">
        <f t="shared" si="820"/>
        <v>2</v>
      </c>
      <c r="H5018" s="75">
        <f t="shared" si="820"/>
        <v>3</v>
      </c>
      <c r="I5018" s="75">
        <f t="shared" si="820"/>
        <v>4</v>
      </c>
      <c r="J5018" s="75">
        <f t="shared" si="820"/>
        <v>5</v>
      </c>
      <c r="K5018" s="75">
        <f t="shared" si="820"/>
        <v>6</v>
      </c>
      <c r="L5018" s="75">
        <f t="shared" si="820"/>
        <v>7</v>
      </c>
      <c r="M5018" s="75">
        <f t="shared" si="820"/>
        <v>8</v>
      </c>
      <c r="N5018" s="75">
        <f t="shared" si="820"/>
        <v>9</v>
      </c>
      <c r="O5018" s="75">
        <f t="shared" si="820"/>
        <v>10</v>
      </c>
      <c r="P5018">
        <f t="shared" si="816"/>
        <v>1</v>
      </c>
      <c r="Q5018" t="str">
        <f t="shared" si="817"/>
        <v>D20201231</v>
      </c>
      <c r="R5018">
        <f t="shared" si="818"/>
        <v>24819</v>
      </c>
      <c r="S5018">
        <v>1</v>
      </c>
      <c r="T5018">
        <f t="shared" si="812"/>
        <v>0</v>
      </c>
      <c r="U5018">
        <f t="shared" si="812"/>
        <v>0</v>
      </c>
      <c r="V5018">
        <f t="shared" si="812"/>
        <v>0</v>
      </c>
      <c r="W5018">
        <f t="shared" si="812"/>
        <v>1</v>
      </c>
    </row>
    <row r="5019" spans="1:23" x14ac:dyDescent="0.25">
      <c r="A5019" t="s">
        <v>9775</v>
      </c>
      <c r="B5019">
        <v>1</v>
      </c>
      <c r="C5019">
        <v>287870</v>
      </c>
      <c r="E5019" s="74">
        <v>4165907</v>
      </c>
      <c r="F5019" s="75">
        <f t="shared" si="820"/>
        <v>1</v>
      </c>
      <c r="G5019" s="75">
        <f t="shared" si="820"/>
        <v>2</v>
      </c>
      <c r="H5019" s="75">
        <f t="shared" si="820"/>
        <v>3</v>
      </c>
      <c r="I5019" s="75">
        <f t="shared" si="820"/>
        <v>4</v>
      </c>
      <c r="J5019" s="75">
        <f t="shared" si="820"/>
        <v>5</v>
      </c>
      <c r="K5019" s="75">
        <f t="shared" si="820"/>
        <v>6</v>
      </c>
      <c r="L5019" s="75">
        <f t="shared" si="820"/>
        <v>7</v>
      </c>
      <c r="M5019" s="75">
        <f t="shared" si="820"/>
        <v>8</v>
      </c>
      <c r="N5019" s="75">
        <f t="shared" si="820"/>
        <v>9</v>
      </c>
      <c r="O5019" s="75">
        <f t="shared" si="820"/>
        <v>10</v>
      </c>
      <c r="P5019">
        <f t="shared" si="816"/>
        <v>1</v>
      </c>
      <c r="Q5019" t="str">
        <f t="shared" si="817"/>
        <v>D20201231</v>
      </c>
      <c r="R5019">
        <f t="shared" si="818"/>
        <v>337375</v>
      </c>
      <c r="S5019">
        <v>1</v>
      </c>
      <c r="T5019">
        <f t="shared" si="812"/>
        <v>0</v>
      </c>
      <c r="U5019">
        <f t="shared" si="812"/>
        <v>0</v>
      </c>
      <c r="V5019">
        <f t="shared" si="812"/>
        <v>0</v>
      </c>
      <c r="W5019">
        <f t="shared" si="812"/>
        <v>1</v>
      </c>
    </row>
    <row r="5020" spans="1:23" x14ac:dyDescent="0.25">
      <c r="A5020" t="s">
        <v>9777</v>
      </c>
      <c r="B5020">
        <v>1</v>
      </c>
      <c r="C5020">
        <v>59871</v>
      </c>
      <c r="E5020" s="74">
        <v>4210227</v>
      </c>
      <c r="F5020" s="75">
        <f t="shared" si="820"/>
        <v>1</v>
      </c>
      <c r="G5020" s="75">
        <f t="shared" si="820"/>
        <v>2</v>
      </c>
      <c r="H5020" s="75">
        <f t="shared" si="820"/>
        <v>3</v>
      </c>
      <c r="I5020" s="75">
        <f t="shared" si="820"/>
        <v>4</v>
      </c>
      <c r="J5020" s="75">
        <f t="shared" si="820"/>
        <v>5</v>
      </c>
      <c r="K5020" s="75">
        <f t="shared" si="820"/>
        <v>6</v>
      </c>
      <c r="L5020" s="75">
        <f t="shared" si="820"/>
        <v>7</v>
      </c>
      <c r="M5020" s="75">
        <f t="shared" si="820"/>
        <v>8</v>
      </c>
      <c r="N5020" s="75">
        <f t="shared" si="820"/>
        <v>9</v>
      </c>
      <c r="O5020" s="75">
        <f t="shared" si="820"/>
        <v>10</v>
      </c>
      <c r="P5020">
        <f t="shared" si="816"/>
        <v>1</v>
      </c>
      <c r="Q5020" t="str">
        <f t="shared" si="817"/>
        <v>D20201231</v>
      </c>
      <c r="R5020">
        <f t="shared" si="818"/>
        <v>6656382</v>
      </c>
      <c r="S5020">
        <v>1</v>
      </c>
      <c r="T5020">
        <f t="shared" si="812"/>
        <v>0</v>
      </c>
      <c r="U5020">
        <f t="shared" si="812"/>
        <v>0</v>
      </c>
      <c r="V5020">
        <f t="shared" si="812"/>
        <v>1</v>
      </c>
      <c r="W5020">
        <f t="shared" si="812"/>
        <v>0</v>
      </c>
    </row>
    <row r="5021" spans="1:23" x14ac:dyDescent="0.25">
      <c r="A5021" t="s">
        <v>9779</v>
      </c>
      <c r="B5021">
        <v>1</v>
      </c>
      <c r="C5021">
        <v>96618</v>
      </c>
      <c r="E5021" s="74">
        <v>4262534</v>
      </c>
      <c r="F5021" s="75">
        <f t="shared" si="820"/>
        <v>1</v>
      </c>
      <c r="G5021" s="75">
        <f t="shared" si="820"/>
        <v>2</v>
      </c>
      <c r="H5021" s="75">
        <f t="shared" si="820"/>
        <v>3</v>
      </c>
      <c r="I5021" s="75">
        <f t="shared" si="820"/>
        <v>4</v>
      </c>
      <c r="J5021" s="75">
        <f t="shared" si="820"/>
        <v>100</v>
      </c>
      <c r="K5021" s="75">
        <f t="shared" si="820"/>
        <v>100</v>
      </c>
      <c r="L5021" s="75">
        <f t="shared" si="820"/>
        <v>100</v>
      </c>
      <c r="M5021" s="75">
        <f t="shared" si="820"/>
        <v>100</v>
      </c>
      <c r="N5021" s="75">
        <f t="shared" si="820"/>
        <v>100</v>
      </c>
      <c r="O5021" s="75">
        <f t="shared" si="820"/>
        <v>100</v>
      </c>
      <c r="P5021">
        <f t="shared" si="816"/>
        <v>1</v>
      </c>
      <c r="Q5021" t="str">
        <f t="shared" si="817"/>
        <v>D20201231</v>
      </c>
      <c r="R5021">
        <f t="shared" si="818"/>
        <v>18701017</v>
      </c>
      <c r="S5021">
        <v>1</v>
      </c>
      <c r="T5021">
        <f t="shared" si="812"/>
        <v>0</v>
      </c>
      <c r="U5021">
        <f t="shared" si="812"/>
        <v>1</v>
      </c>
      <c r="V5021">
        <f t="shared" si="812"/>
        <v>0</v>
      </c>
      <c r="W5021">
        <f t="shared" si="812"/>
        <v>0</v>
      </c>
    </row>
    <row r="5022" spans="1:23" x14ac:dyDescent="0.25">
      <c r="A5022" t="s">
        <v>9781</v>
      </c>
      <c r="B5022">
        <v>1</v>
      </c>
      <c r="C5022">
        <v>7319441</v>
      </c>
      <c r="E5022" s="74">
        <v>4368351</v>
      </c>
      <c r="F5022" s="75">
        <f t="shared" si="820"/>
        <v>1</v>
      </c>
      <c r="G5022" s="75">
        <f t="shared" si="820"/>
        <v>2</v>
      </c>
      <c r="H5022" s="75">
        <f t="shared" si="820"/>
        <v>3</v>
      </c>
      <c r="I5022" s="75">
        <f t="shared" si="820"/>
        <v>4</v>
      </c>
      <c r="J5022" s="75">
        <f t="shared" si="820"/>
        <v>5</v>
      </c>
      <c r="K5022" s="75">
        <f t="shared" si="820"/>
        <v>6</v>
      </c>
      <c r="L5022" s="75">
        <f t="shared" si="820"/>
        <v>7</v>
      </c>
      <c r="M5022" s="75">
        <f t="shared" si="820"/>
        <v>8</v>
      </c>
      <c r="N5022" s="75">
        <f t="shared" si="820"/>
        <v>9</v>
      </c>
      <c r="O5022" s="75">
        <f t="shared" si="820"/>
        <v>10</v>
      </c>
      <c r="P5022">
        <f t="shared" si="816"/>
        <v>1</v>
      </c>
      <c r="Q5022" t="str">
        <f t="shared" si="817"/>
        <v>D20201231</v>
      </c>
      <c r="R5022">
        <f t="shared" si="818"/>
        <v>5271</v>
      </c>
      <c r="S5022">
        <v>1</v>
      </c>
      <c r="T5022">
        <f t="shared" si="812"/>
        <v>0</v>
      </c>
      <c r="U5022">
        <f t="shared" si="812"/>
        <v>0</v>
      </c>
      <c r="V5022">
        <f t="shared" si="812"/>
        <v>0</v>
      </c>
      <c r="W5022">
        <f t="shared" si="812"/>
        <v>1</v>
      </c>
    </row>
    <row r="5023" spans="1:23" x14ac:dyDescent="0.25">
      <c r="A5023" t="s">
        <v>9783</v>
      </c>
      <c r="B5023">
        <v>1</v>
      </c>
      <c r="C5023">
        <v>227762</v>
      </c>
      <c r="E5023" s="74">
        <v>4397164</v>
      </c>
      <c r="F5023" s="75">
        <f t="shared" si="820"/>
        <v>1</v>
      </c>
      <c r="G5023" s="75">
        <f t="shared" si="820"/>
        <v>2</v>
      </c>
      <c r="H5023" s="75">
        <f t="shared" si="820"/>
        <v>3</v>
      </c>
      <c r="I5023" s="75">
        <f t="shared" si="820"/>
        <v>4</v>
      </c>
      <c r="J5023" s="75">
        <f t="shared" si="820"/>
        <v>5</v>
      </c>
      <c r="K5023" s="75">
        <f t="shared" si="820"/>
        <v>6</v>
      </c>
      <c r="L5023" s="75">
        <f t="shared" si="820"/>
        <v>7</v>
      </c>
      <c r="M5023" s="75">
        <f t="shared" si="820"/>
        <v>8</v>
      </c>
      <c r="N5023" s="75">
        <f t="shared" si="820"/>
        <v>9</v>
      </c>
      <c r="O5023" s="75">
        <f t="shared" si="820"/>
        <v>10</v>
      </c>
      <c r="P5023">
        <f t="shared" si="816"/>
        <v>1</v>
      </c>
      <c r="Q5023" t="str">
        <f t="shared" si="817"/>
        <v>D20201231</v>
      </c>
      <c r="R5023">
        <f t="shared" si="818"/>
        <v>19520</v>
      </c>
      <c r="S5023">
        <v>1</v>
      </c>
      <c r="T5023">
        <f t="shared" si="812"/>
        <v>0</v>
      </c>
      <c r="U5023">
        <f t="shared" si="812"/>
        <v>0</v>
      </c>
      <c r="V5023">
        <f t="shared" si="812"/>
        <v>0</v>
      </c>
      <c r="W5023">
        <f t="shared" si="812"/>
        <v>1</v>
      </c>
    </row>
    <row r="5024" spans="1:23" x14ac:dyDescent="0.25">
      <c r="A5024" t="s">
        <v>9785</v>
      </c>
      <c r="B5024">
        <v>1</v>
      </c>
      <c r="C5024">
        <v>328707</v>
      </c>
      <c r="E5024" s="74">
        <v>4536084</v>
      </c>
      <c r="F5024" s="75">
        <f t="shared" si="820"/>
        <v>1</v>
      </c>
      <c r="G5024" s="75">
        <f t="shared" si="820"/>
        <v>2</v>
      </c>
      <c r="H5024" s="75">
        <f t="shared" si="820"/>
        <v>3</v>
      </c>
      <c r="I5024" s="75">
        <f t="shared" si="820"/>
        <v>4</v>
      </c>
      <c r="J5024" s="75">
        <f t="shared" si="820"/>
        <v>5</v>
      </c>
      <c r="K5024" s="75">
        <f t="shared" si="820"/>
        <v>6</v>
      </c>
      <c r="L5024" s="75">
        <f t="shared" si="820"/>
        <v>7</v>
      </c>
      <c r="M5024" s="75">
        <f t="shared" si="820"/>
        <v>8</v>
      </c>
      <c r="N5024" s="75">
        <f t="shared" si="820"/>
        <v>9</v>
      </c>
      <c r="O5024" s="75">
        <f t="shared" si="820"/>
        <v>10</v>
      </c>
      <c r="P5024">
        <f t="shared" si="816"/>
        <v>1</v>
      </c>
      <c r="Q5024" t="str">
        <f t="shared" si="817"/>
        <v>D20201231</v>
      </c>
      <c r="R5024">
        <f t="shared" si="818"/>
        <v>580228</v>
      </c>
      <c r="S5024">
        <v>1</v>
      </c>
      <c r="T5024">
        <f t="shared" si="812"/>
        <v>0</v>
      </c>
      <c r="U5024">
        <f t="shared" si="812"/>
        <v>0</v>
      </c>
      <c r="V5024">
        <f t="shared" si="812"/>
        <v>0</v>
      </c>
      <c r="W5024">
        <f t="shared" si="812"/>
        <v>1</v>
      </c>
    </row>
    <row r="5025" spans="1:23" x14ac:dyDescent="0.25">
      <c r="A5025" t="s">
        <v>9787</v>
      </c>
      <c r="B5025">
        <v>1</v>
      </c>
      <c r="C5025">
        <v>207688</v>
      </c>
      <c r="E5025" s="74">
        <v>4845861</v>
      </c>
      <c r="F5025" s="75">
        <f t="shared" ref="F5025:O5034" si="821">IFERROR(VLOOKUP(CONCATENATE(F$4,".",$E5025),$A$4:$C$488690,2,FALSE)*F$3,100)</f>
        <v>1</v>
      </c>
      <c r="G5025" s="75">
        <f t="shared" si="821"/>
        <v>2</v>
      </c>
      <c r="H5025" s="75">
        <f t="shared" si="821"/>
        <v>3</v>
      </c>
      <c r="I5025" s="75">
        <f t="shared" si="821"/>
        <v>4</v>
      </c>
      <c r="J5025" s="75">
        <f t="shared" si="821"/>
        <v>5</v>
      </c>
      <c r="K5025" s="75">
        <f t="shared" si="821"/>
        <v>6</v>
      </c>
      <c r="L5025" s="75">
        <f t="shared" si="821"/>
        <v>7</v>
      </c>
      <c r="M5025" s="75">
        <f t="shared" si="821"/>
        <v>8</v>
      </c>
      <c r="N5025" s="75">
        <f t="shared" si="821"/>
        <v>9</v>
      </c>
      <c r="O5025" s="75">
        <f t="shared" si="821"/>
        <v>10</v>
      </c>
      <c r="P5025">
        <f t="shared" si="816"/>
        <v>1</v>
      </c>
      <c r="Q5025" t="str">
        <f t="shared" si="817"/>
        <v>D20201231</v>
      </c>
      <c r="R5025">
        <f t="shared" si="818"/>
        <v>565492</v>
      </c>
      <c r="S5025">
        <v>1</v>
      </c>
      <c r="T5025">
        <f t="shared" si="812"/>
        <v>0</v>
      </c>
      <c r="U5025">
        <f t="shared" si="812"/>
        <v>0</v>
      </c>
      <c r="V5025">
        <f t="shared" si="812"/>
        <v>0</v>
      </c>
      <c r="W5025">
        <f t="shared" si="812"/>
        <v>1</v>
      </c>
    </row>
    <row r="5026" spans="1:23" x14ac:dyDescent="0.25">
      <c r="A5026" t="s">
        <v>9789</v>
      </c>
      <c r="B5026">
        <v>1</v>
      </c>
      <c r="C5026">
        <v>492862</v>
      </c>
      <c r="E5026" s="74">
        <v>5047505</v>
      </c>
      <c r="F5026" s="75">
        <f t="shared" si="821"/>
        <v>1</v>
      </c>
      <c r="G5026" s="75">
        <f t="shared" si="821"/>
        <v>2</v>
      </c>
      <c r="H5026" s="75">
        <f t="shared" si="821"/>
        <v>3</v>
      </c>
      <c r="I5026" s="75">
        <f t="shared" si="821"/>
        <v>4</v>
      </c>
      <c r="J5026" s="75">
        <f t="shared" si="821"/>
        <v>5</v>
      </c>
      <c r="K5026" s="75">
        <f t="shared" si="821"/>
        <v>6</v>
      </c>
      <c r="L5026" s="75">
        <f t="shared" si="821"/>
        <v>7</v>
      </c>
      <c r="M5026" s="75">
        <f t="shared" si="821"/>
        <v>8</v>
      </c>
      <c r="N5026" s="75">
        <f t="shared" si="821"/>
        <v>9</v>
      </c>
      <c r="O5026" s="75">
        <f t="shared" si="821"/>
        <v>10</v>
      </c>
      <c r="P5026">
        <f t="shared" si="816"/>
        <v>1</v>
      </c>
      <c r="Q5026" t="str">
        <f t="shared" si="817"/>
        <v>D20201231</v>
      </c>
      <c r="R5026">
        <f t="shared" si="818"/>
        <v>313700</v>
      </c>
      <c r="S5026">
        <v>1</v>
      </c>
      <c r="T5026">
        <f t="shared" si="812"/>
        <v>0</v>
      </c>
      <c r="U5026">
        <f t="shared" si="812"/>
        <v>0</v>
      </c>
      <c r="V5026">
        <f t="shared" si="812"/>
        <v>0</v>
      </c>
      <c r="W5026">
        <f t="shared" si="812"/>
        <v>1</v>
      </c>
    </row>
    <row r="5027" spans="1:23" x14ac:dyDescent="0.25">
      <c r="A5027" t="s">
        <v>9790</v>
      </c>
      <c r="B5027">
        <v>1</v>
      </c>
      <c r="C5027">
        <v>18317</v>
      </c>
      <c r="E5027" s="74">
        <v>5050028</v>
      </c>
      <c r="F5027" s="75">
        <f t="shared" si="821"/>
        <v>1</v>
      </c>
      <c r="G5027" s="75">
        <f t="shared" si="821"/>
        <v>2</v>
      </c>
      <c r="H5027" s="75">
        <f t="shared" si="821"/>
        <v>3</v>
      </c>
      <c r="I5027" s="75">
        <f t="shared" si="821"/>
        <v>4</v>
      </c>
      <c r="J5027" s="75">
        <f t="shared" si="821"/>
        <v>5</v>
      </c>
      <c r="K5027" s="75">
        <f t="shared" si="821"/>
        <v>6</v>
      </c>
      <c r="L5027" s="75">
        <f t="shared" si="821"/>
        <v>7</v>
      </c>
      <c r="M5027" s="75">
        <f t="shared" si="821"/>
        <v>8</v>
      </c>
      <c r="N5027" s="75">
        <f t="shared" si="821"/>
        <v>9</v>
      </c>
      <c r="O5027" s="75">
        <f t="shared" si="821"/>
        <v>10</v>
      </c>
      <c r="P5027">
        <f t="shared" si="816"/>
        <v>1</v>
      </c>
      <c r="Q5027" t="str">
        <f t="shared" si="817"/>
        <v>D20201231</v>
      </c>
      <c r="R5027">
        <f t="shared" si="818"/>
        <v>1659733</v>
      </c>
      <c r="S5027">
        <v>1</v>
      </c>
      <c r="T5027">
        <f t="shared" si="812"/>
        <v>0</v>
      </c>
      <c r="U5027">
        <f t="shared" si="812"/>
        <v>0</v>
      </c>
      <c r="V5027">
        <f t="shared" si="812"/>
        <v>1</v>
      </c>
      <c r="W5027">
        <f t="shared" si="812"/>
        <v>0</v>
      </c>
    </row>
    <row r="5028" spans="1:23" x14ac:dyDescent="0.25">
      <c r="A5028" t="s">
        <v>9791</v>
      </c>
      <c r="B5028">
        <v>1</v>
      </c>
      <c r="C5028">
        <v>291588</v>
      </c>
      <c r="E5028" s="74">
        <v>5136959</v>
      </c>
      <c r="F5028" s="75">
        <f t="shared" si="821"/>
        <v>1</v>
      </c>
      <c r="G5028" s="75">
        <f t="shared" si="821"/>
        <v>2</v>
      </c>
      <c r="H5028" s="75">
        <f t="shared" si="821"/>
        <v>3</v>
      </c>
      <c r="I5028" s="75">
        <f t="shared" si="821"/>
        <v>4</v>
      </c>
      <c r="J5028" s="75">
        <f t="shared" si="821"/>
        <v>5</v>
      </c>
      <c r="K5028" s="75">
        <f t="shared" si="821"/>
        <v>6</v>
      </c>
      <c r="L5028" s="75">
        <f t="shared" si="821"/>
        <v>7</v>
      </c>
      <c r="M5028" s="75">
        <f t="shared" si="821"/>
        <v>8</v>
      </c>
      <c r="N5028" s="75">
        <f t="shared" si="821"/>
        <v>9</v>
      </c>
      <c r="O5028" s="75">
        <f t="shared" si="821"/>
        <v>10</v>
      </c>
      <c r="P5028">
        <f t="shared" si="816"/>
        <v>1</v>
      </c>
      <c r="Q5028" t="str">
        <f t="shared" si="817"/>
        <v>D20201231</v>
      </c>
      <c r="R5028">
        <f t="shared" si="818"/>
        <v>283623</v>
      </c>
      <c r="S5028">
        <v>1</v>
      </c>
      <c r="T5028">
        <f t="shared" si="812"/>
        <v>0</v>
      </c>
      <c r="U5028">
        <f t="shared" si="812"/>
        <v>0</v>
      </c>
      <c r="V5028">
        <f t="shared" si="812"/>
        <v>0</v>
      </c>
      <c r="W5028">
        <f t="shared" si="812"/>
        <v>1</v>
      </c>
    </row>
    <row r="5029" spans="1:23" x14ac:dyDescent="0.25">
      <c r="A5029" t="s">
        <v>9793</v>
      </c>
      <c r="B5029">
        <v>1</v>
      </c>
      <c r="C5029">
        <v>178158</v>
      </c>
      <c r="E5029" s="74">
        <v>5143788</v>
      </c>
      <c r="F5029" s="75">
        <f t="shared" si="821"/>
        <v>1</v>
      </c>
      <c r="G5029" s="75">
        <f t="shared" si="821"/>
        <v>2</v>
      </c>
      <c r="H5029" s="75">
        <f t="shared" si="821"/>
        <v>3</v>
      </c>
      <c r="I5029" s="75">
        <f t="shared" si="821"/>
        <v>4</v>
      </c>
      <c r="J5029" s="75">
        <f t="shared" si="821"/>
        <v>5</v>
      </c>
      <c r="K5029" s="75">
        <f t="shared" si="821"/>
        <v>6</v>
      </c>
      <c r="L5029" s="75">
        <f t="shared" si="821"/>
        <v>7</v>
      </c>
      <c r="M5029" s="75">
        <f t="shared" si="821"/>
        <v>8</v>
      </c>
      <c r="N5029" s="75">
        <f t="shared" si="821"/>
        <v>9</v>
      </c>
      <c r="O5029" s="75">
        <f t="shared" si="821"/>
        <v>10</v>
      </c>
      <c r="P5029">
        <f t="shared" si="816"/>
        <v>1</v>
      </c>
      <c r="Q5029" t="str">
        <f t="shared" si="817"/>
        <v>D20201231</v>
      </c>
      <c r="R5029">
        <f t="shared" si="818"/>
        <v>516130</v>
      </c>
      <c r="S5029">
        <v>1</v>
      </c>
      <c r="T5029">
        <f t="shared" si="812"/>
        <v>0</v>
      </c>
      <c r="U5029">
        <f t="shared" si="812"/>
        <v>0</v>
      </c>
      <c r="V5029">
        <f t="shared" si="812"/>
        <v>0</v>
      </c>
      <c r="W5029">
        <f t="shared" si="812"/>
        <v>1</v>
      </c>
    </row>
    <row r="5030" spans="1:23" x14ac:dyDescent="0.25">
      <c r="A5030" t="s">
        <v>9794</v>
      </c>
      <c r="B5030">
        <v>1</v>
      </c>
      <c r="C5030">
        <v>3026132</v>
      </c>
      <c r="E5030" s="74">
        <v>5192496</v>
      </c>
      <c r="F5030" s="75">
        <f t="shared" si="821"/>
        <v>1</v>
      </c>
      <c r="G5030" s="75">
        <f t="shared" si="821"/>
        <v>2</v>
      </c>
      <c r="H5030" s="75">
        <f t="shared" si="821"/>
        <v>3</v>
      </c>
      <c r="I5030" s="75">
        <f t="shared" si="821"/>
        <v>4</v>
      </c>
      <c r="J5030" s="75">
        <f t="shared" si="821"/>
        <v>5</v>
      </c>
      <c r="K5030" s="75">
        <f t="shared" si="821"/>
        <v>6</v>
      </c>
      <c r="L5030" s="75">
        <f t="shared" si="821"/>
        <v>7</v>
      </c>
      <c r="M5030" s="75">
        <f t="shared" si="821"/>
        <v>8</v>
      </c>
      <c r="N5030" s="75">
        <f t="shared" si="821"/>
        <v>9</v>
      </c>
      <c r="O5030" s="75">
        <f t="shared" si="821"/>
        <v>10</v>
      </c>
      <c r="P5030">
        <f t="shared" si="816"/>
        <v>1</v>
      </c>
      <c r="Q5030" t="str">
        <f t="shared" si="817"/>
        <v>D20201231</v>
      </c>
      <c r="R5030">
        <f t="shared" si="818"/>
        <v>390032</v>
      </c>
      <c r="S5030">
        <v>1</v>
      </c>
      <c r="T5030">
        <f t="shared" si="812"/>
        <v>0</v>
      </c>
      <c r="U5030">
        <f t="shared" si="812"/>
        <v>0</v>
      </c>
      <c r="V5030">
        <f t="shared" si="812"/>
        <v>0</v>
      </c>
      <c r="W5030">
        <f t="shared" si="812"/>
        <v>1</v>
      </c>
    </row>
    <row r="5031" spans="1:23" x14ac:dyDescent="0.25">
      <c r="A5031" t="s">
        <v>9796</v>
      </c>
      <c r="B5031">
        <v>1</v>
      </c>
      <c r="C5031">
        <v>666904</v>
      </c>
      <c r="E5031" s="74">
        <v>5193989</v>
      </c>
      <c r="F5031" s="75">
        <f t="shared" si="821"/>
        <v>1</v>
      </c>
      <c r="G5031" s="75">
        <f t="shared" si="821"/>
        <v>2</v>
      </c>
      <c r="H5031" s="75">
        <f t="shared" si="821"/>
        <v>3</v>
      </c>
      <c r="I5031" s="75">
        <f t="shared" si="821"/>
        <v>4</v>
      </c>
      <c r="J5031" s="75">
        <f t="shared" si="821"/>
        <v>5</v>
      </c>
      <c r="K5031" s="75">
        <f t="shared" si="821"/>
        <v>6</v>
      </c>
      <c r="L5031" s="75">
        <f t="shared" si="821"/>
        <v>7</v>
      </c>
      <c r="M5031" s="75">
        <f t="shared" si="821"/>
        <v>8</v>
      </c>
      <c r="N5031" s="75">
        <f t="shared" si="821"/>
        <v>9</v>
      </c>
      <c r="O5031" s="75">
        <f t="shared" si="821"/>
        <v>10</v>
      </c>
      <c r="P5031">
        <f t="shared" si="816"/>
        <v>1</v>
      </c>
      <c r="Q5031" t="str">
        <f t="shared" si="817"/>
        <v>D20201231</v>
      </c>
      <c r="R5031">
        <f t="shared" si="818"/>
        <v>204882</v>
      </c>
      <c r="S5031">
        <v>1</v>
      </c>
      <c r="T5031">
        <f t="shared" si="812"/>
        <v>0</v>
      </c>
      <c r="U5031">
        <f t="shared" si="812"/>
        <v>0</v>
      </c>
      <c r="V5031">
        <f t="shared" si="812"/>
        <v>0</v>
      </c>
      <c r="W5031">
        <f t="shared" si="812"/>
        <v>1</v>
      </c>
    </row>
    <row r="5032" spans="1:23" x14ac:dyDescent="0.25">
      <c r="A5032" t="s">
        <v>9797</v>
      </c>
      <c r="B5032">
        <v>1</v>
      </c>
      <c r="C5032">
        <v>972073</v>
      </c>
      <c r="E5032" s="74">
        <v>5205819</v>
      </c>
      <c r="F5032" s="75">
        <f t="shared" si="821"/>
        <v>1</v>
      </c>
      <c r="G5032" s="75">
        <f t="shared" si="821"/>
        <v>2</v>
      </c>
      <c r="H5032" s="75">
        <f t="shared" si="821"/>
        <v>3</v>
      </c>
      <c r="I5032" s="75">
        <f t="shared" si="821"/>
        <v>4</v>
      </c>
      <c r="J5032" s="75">
        <f t="shared" si="821"/>
        <v>5</v>
      </c>
      <c r="K5032" s="75">
        <f t="shared" si="821"/>
        <v>6</v>
      </c>
      <c r="L5032" s="75">
        <f t="shared" si="821"/>
        <v>7</v>
      </c>
      <c r="M5032" s="75">
        <f t="shared" si="821"/>
        <v>8</v>
      </c>
      <c r="N5032" s="75">
        <f t="shared" si="821"/>
        <v>9</v>
      </c>
      <c r="O5032" s="75">
        <f t="shared" si="821"/>
        <v>10</v>
      </c>
      <c r="P5032">
        <f t="shared" si="816"/>
        <v>1</v>
      </c>
      <c r="Q5032" t="str">
        <f t="shared" si="817"/>
        <v>D20201231</v>
      </c>
      <c r="R5032">
        <f t="shared" si="818"/>
        <v>434678</v>
      </c>
      <c r="S5032">
        <v>1</v>
      </c>
      <c r="T5032">
        <f t="shared" si="812"/>
        <v>0</v>
      </c>
      <c r="U5032">
        <f t="shared" si="812"/>
        <v>0</v>
      </c>
      <c r="V5032">
        <f t="shared" si="812"/>
        <v>0</v>
      </c>
      <c r="W5032">
        <f t="shared" si="812"/>
        <v>1</v>
      </c>
    </row>
    <row r="5033" spans="1:23" x14ac:dyDescent="0.25">
      <c r="A5033" t="s">
        <v>9798</v>
      </c>
      <c r="B5033">
        <v>1</v>
      </c>
      <c r="C5033">
        <v>31029</v>
      </c>
      <c r="E5033" s="74">
        <v>5210989</v>
      </c>
      <c r="F5033" s="75">
        <f t="shared" si="821"/>
        <v>1</v>
      </c>
      <c r="G5033" s="75">
        <f t="shared" si="821"/>
        <v>2</v>
      </c>
      <c r="H5033" s="75">
        <f t="shared" si="821"/>
        <v>3</v>
      </c>
      <c r="I5033" s="75">
        <f t="shared" si="821"/>
        <v>4</v>
      </c>
      <c r="J5033" s="75">
        <f t="shared" si="821"/>
        <v>5</v>
      </c>
      <c r="K5033" s="75">
        <f t="shared" si="821"/>
        <v>6</v>
      </c>
      <c r="L5033" s="75">
        <f t="shared" si="821"/>
        <v>7</v>
      </c>
      <c r="M5033" s="75">
        <f t="shared" si="821"/>
        <v>8</v>
      </c>
      <c r="N5033" s="75">
        <f t="shared" si="821"/>
        <v>9</v>
      </c>
      <c r="O5033" s="75">
        <f t="shared" si="821"/>
        <v>10</v>
      </c>
      <c r="P5033">
        <f t="shared" si="816"/>
        <v>1</v>
      </c>
      <c r="Q5033" t="str">
        <f t="shared" si="817"/>
        <v>D20201231</v>
      </c>
      <c r="R5033">
        <f t="shared" si="818"/>
        <v>226102</v>
      </c>
      <c r="S5033">
        <v>1</v>
      </c>
      <c r="T5033">
        <f t="shared" si="812"/>
        <v>0</v>
      </c>
      <c r="U5033">
        <f t="shared" si="812"/>
        <v>0</v>
      </c>
      <c r="V5033">
        <f t="shared" si="812"/>
        <v>0</v>
      </c>
      <c r="W5033">
        <f t="shared" si="812"/>
        <v>1</v>
      </c>
    </row>
    <row r="5034" spans="1:23" x14ac:dyDescent="0.25">
      <c r="A5034" t="s">
        <v>9800</v>
      </c>
      <c r="B5034">
        <v>1</v>
      </c>
      <c r="C5034">
        <v>2618593</v>
      </c>
      <c r="E5034" s="74">
        <v>5227101</v>
      </c>
      <c r="F5034" s="75">
        <f t="shared" si="821"/>
        <v>1</v>
      </c>
      <c r="G5034" s="75">
        <f t="shared" si="821"/>
        <v>2</v>
      </c>
      <c r="H5034" s="75">
        <f t="shared" si="821"/>
        <v>3</v>
      </c>
      <c r="I5034" s="75">
        <f t="shared" si="821"/>
        <v>4</v>
      </c>
      <c r="J5034" s="75">
        <f t="shared" si="821"/>
        <v>5</v>
      </c>
      <c r="K5034" s="75">
        <f t="shared" si="821"/>
        <v>6</v>
      </c>
      <c r="L5034" s="75">
        <f t="shared" si="821"/>
        <v>7</v>
      </c>
      <c r="M5034" s="75">
        <f t="shared" si="821"/>
        <v>8</v>
      </c>
      <c r="N5034" s="75">
        <f t="shared" si="821"/>
        <v>9</v>
      </c>
      <c r="O5034" s="75">
        <f t="shared" si="821"/>
        <v>10</v>
      </c>
      <c r="P5034">
        <f t="shared" si="816"/>
        <v>1</v>
      </c>
      <c r="Q5034" t="str">
        <f t="shared" si="817"/>
        <v>D20201231</v>
      </c>
      <c r="R5034">
        <f t="shared" si="818"/>
        <v>325687</v>
      </c>
      <c r="S5034">
        <v>1</v>
      </c>
      <c r="T5034">
        <f t="shared" si="812"/>
        <v>0</v>
      </c>
      <c r="U5034">
        <f t="shared" si="812"/>
        <v>0</v>
      </c>
      <c r="V5034">
        <f t="shared" si="812"/>
        <v>0</v>
      </c>
      <c r="W5034">
        <f t="shared" si="812"/>
        <v>1</v>
      </c>
    </row>
    <row r="5035" spans="1:23" x14ac:dyDescent="0.25">
      <c r="A5035" t="s">
        <v>9802</v>
      </c>
      <c r="B5035">
        <v>1</v>
      </c>
      <c r="C5035">
        <v>562330</v>
      </c>
      <c r="E5035" s="74">
        <v>5230790</v>
      </c>
      <c r="F5035" s="75">
        <f t="shared" ref="F5035:O5044" si="822">IFERROR(VLOOKUP(CONCATENATE(F$4,".",$E5035),$A$4:$C$488690,2,FALSE)*F$3,100)</f>
        <v>1</v>
      </c>
      <c r="G5035" s="75">
        <f t="shared" si="822"/>
        <v>2</v>
      </c>
      <c r="H5035" s="75">
        <f t="shared" si="822"/>
        <v>3</v>
      </c>
      <c r="I5035" s="75">
        <f t="shared" si="822"/>
        <v>4</v>
      </c>
      <c r="J5035" s="75">
        <f t="shared" si="822"/>
        <v>5</v>
      </c>
      <c r="K5035" s="75">
        <f t="shared" si="822"/>
        <v>6</v>
      </c>
      <c r="L5035" s="75">
        <f t="shared" si="822"/>
        <v>7</v>
      </c>
      <c r="M5035" s="75">
        <f t="shared" si="822"/>
        <v>8</v>
      </c>
      <c r="N5035" s="75">
        <f t="shared" si="822"/>
        <v>9</v>
      </c>
      <c r="O5035" s="75">
        <f t="shared" si="822"/>
        <v>10</v>
      </c>
      <c r="P5035">
        <f t="shared" si="816"/>
        <v>1</v>
      </c>
      <c r="Q5035" t="str">
        <f t="shared" si="817"/>
        <v>D20201231</v>
      </c>
      <c r="R5035">
        <f t="shared" si="818"/>
        <v>75093</v>
      </c>
      <c r="S5035">
        <v>1</v>
      </c>
      <c r="T5035">
        <f t="shared" si="812"/>
        <v>0</v>
      </c>
      <c r="U5035">
        <f t="shared" si="812"/>
        <v>0</v>
      </c>
      <c r="V5035">
        <f t="shared" si="812"/>
        <v>0</v>
      </c>
      <c r="W5035">
        <f t="shared" si="812"/>
        <v>1</v>
      </c>
    </row>
    <row r="5036" spans="1:23" x14ac:dyDescent="0.25">
      <c r="A5036" t="s">
        <v>9804</v>
      </c>
      <c r="B5036">
        <v>1</v>
      </c>
      <c r="C5036">
        <v>1268649</v>
      </c>
      <c r="E5036" s="74">
        <v>5278251</v>
      </c>
      <c r="F5036" s="75">
        <f t="shared" si="822"/>
        <v>1</v>
      </c>
      <c r="G5036" s="75">
        <f t="shared" si="822"/>
        <v>2</v>
      </c>
      <c r="H5036" s="75">
        <f t="shared" si="822"/>
        <v>3</v>
      </c>
      <c r="I5036" s="75">
        <f t="shared" si="822"/>
        <v>4</v>
      </c>
      <c r="J5036" s="75">
        <f t="shared" si="822"/>
        <v>5</v>
      </c>
      <c r="K5036" s="75">
        <f t="shared" si="822"/>
        <v>6</v>
      </c>
      <c r="L5036" s="75">
        <f t="shared" si="822"/>
        <v>7</v>
      </c>
      <c r="M5036" s="75">
        <f t="shared" si="822"/>
        <v>8</v>
      </c>
      <c r="N5036" s="75">
        <f t="shared" si="822"/>
        <v>9</v>
      </c>
      <c r="O5036" s="75">
        <f t="shared" si="822"/>
        <v>10</v>
      </c>
      <c r="P5036">
        <f t="shared" si="816"/>
        <v>1</v>
      </c>
      <c r="Q5036" t="str">
        <f t="shared" si="817"/>
        <v>D20201231</v>
      </c>
      <c r="R5036">
        <f t="shared" si="818"/>
        <v>12474000</v>
      </c>
      <c r="S5036">
        <v>1</v>
      </c>
      <c r="T5036">
        <f t="shared" si="812"/>
        <v>0</v>
      </c>
      <c r="U5036">
        <f t="shared" si="812"/>
        <v>1</v>
      </c>
      <c r="V5036">
        <f t="shared" si="812"/>
        <v>0</v>
      </c>
      <c r="W5036">
        <f t="shared" si="812"/>
        <v>0</v>
      </c>
    </row>
    <row r="5037" spans="1:23" x14ac:dyDescent="0.25">
      <c r="A5037" t="s">
        <v>9806</v>
      </c>
      <c r="B5037">
        <v>1</v>
      </c>
      <c r="C5037">
        <v>185855</v>
      </c>
      <c r="E5037" s="74">
        <v>5303724</v>
      </c>
      <c r="F5037" s="75">
        <f t="shared" si="822"/>
        <v>1</v>
      </c>
      <c r="G5037" s="75">
        <f t="shared" si="822"/>
        <v>2</v>
      </c>
      <c r="H5037" s="75">
        <f t="shared" si="822"/>
        <v>3</v>
      </c>
      <c r="I5037" s="75">
        <f t="shared" si="822"/>
        <v>4</v>
      </c>
      <c r="J5037" s="75">
        <f t="shared" si="822"/>
        <v>5</v>
      </c>
      <c r="K5037" s="75">
        <f t="shared" si="822"/>
        <v>6</v>
      </c>
      <c r="L5037" s="75">
        <f t="shared" si="822"/>
        <v>7</v>
      </c>
      <c r="M5037" s="75">
        <f t="shared" si="822"/>
        <v>8</v>
      </c>
      <c r="N5037" s="75">
        <f t="shared" si="822"/>
        <v>9</v>
      </c>
      <c r="O5037" s="75">
        <f t="shared" si="822"/>
        <v>10</v>
      </c>
      <c r="P5037">
        <f t="shared" si="816"/>
        <v>1</v>
      </c>
      <c r="Q5037" t="str">
        <f t="shared" si="817"/>
        <v>D20201231</v>
      </c>
      <c r="R5037">
        <f t="shared" si="818"/>
        <v>183390</v>
      </c>
      <c r="S5037">
        <v>1</v>
      </c>
      <c r="T5037">
        <f t="shared" si="812"/>
        <v>0</v>
      </c>
      <c r="U5037">
        <f t="shared" si="812"/>
        <v>0</v>
      </c>
      <c r="V5037">
        <f t="shared" si="812"/>
        <v>0</v>
      </c>
      <c r="W5037">
        <f t="shared" ref="T5037:W5087" si="823">IF(AND($R5037&gt;W$2,$R5037&lt;=W$3),1,0)</f>
        <v>1</v>
      </c>
    </row>
    <row r="5038" spans="1:23" x14ac:dyDescent="0.25">
      <c r="A5038" t="s">
        <v>9808</v>
      </c>
      <c r="B5038">
        <v>1</v>
      </c>
      <c r="C5038">
        <v>347022</v>
      </c>
      <c r="E5038" s="74">
        <v>5312593</v>
      </c>
      <c r="F5038" s="75">
        <f t="shared" si="822"/>
        <v>1</v>
      </c>
      <c r="G5038" s="75">
        <f t="shared" si="822"/>
        <v>2</v>
      </c>
      <c r="H5038" s="75">
        <f t="shared" si="822"/>
        <v>3</v>
      </c>
      <c r="I5038" s="75">
        <f t="shared" si="822"/>
        <v>4</v>
      </c>
      <c r="J5038" s="75">
        <f t="shared" si="822"/>
        <v>5</v>
      </c>
      <c r="K5038" s="75">
        <f t="shared" si="822"/>
        <v>6</v>
      </c>
      <c r="L5038" s="75">
        <f t="shared" si="822"/>
        <v>7</v>
      </c>
      <c r="M5038" s="75">
        <f t="shared" si="822"/>
        <v>8</v>
      </c>
      <c r="N5038" s="75">
        <f t="shared" si="822"/>
        <v>9</v>
      </c>
      <c r="O5038" s="75">
        <f t="shared" si="822"/>
        <v>10</v>
      </c>
      <c r="P5038">
        <f t="shared" si="816"/>
        <v>1</v>
      </c>
      <c r="Q5038" t="str">
        <f t="shared" si="817"/>
        <v>D20201231</v>
      </c>
      <c r="R5038">
        <f t="shared" si="818"/>
        <v>347786</v>
      </c>
      <c r="S5038">
        <v>1</v>
      </c>
      <c r="T5038">
        <f t="shared" si="823"/>
        <v>0</v>
      </c>
      <c r="U5038">
        <f t="shared" si="823"/>
        <v>0</v>
      </c>
      <c r="V5038">
        <f t="shared" si="823"/>
        <v>0</v>
      </c>
      <c r="W5038">
        <f t="shared" si="823"/>
        <v>1</v>
      </c>
    </row>
    <row r="5039" spans="1:23" x14ac:dyDescent="0.25">
      <c r="A5039" t="s">
        <v>9810</v>
      </c>
      <c r="B5039">
        <v>1</v>
      </c>
      <c r="C5039">
        <v>199974</v>
      </c>
      <c r="E5039" s="74">
        <v>5313312</v>
      </c>
      <c r="F5039" s="75">
        <f t="shared" si="822"/>
        <v>1</v>
      </c>
      <c r="G5039" s="75">
        <f t="shared" si="822"/>
        <v>2</v>
      </c>
      <c r="H5039" s="75">
        <f t="shared" si="822"/>
        <v>3</v>
      </c>
      <c r="I5039" s="75">
        <f t="shared" si="822"/>
        <v>4</v>
      </c>
      <c r="J5039" s="75">
        <f t="shared" si="822"/>
        <v>5</v>
      </c>
      <c r="K5039" s="75">
        <f t="shared" si="822"/>
        <v>6</v>
      </c>
      <c r="L5039" s="75">
        <f t="shared" si="822"/>
        <v>7</v>
      </c>
      <c r="M5039" s="75">
        <f t="shared" si="822"/>
        <v>8</v>
      </c>
      <c r="N5039" s="75">
        <f t="shared" si="822"/>
        <v>9</v>
      </c>
      <c r="O5039" s="75">
        <f t="shared" si="822"/>
        <v>10</v>
      </c>
      <c r="P5039">
        <f t="shared" si="816"/>
        <v>1</v>
      </c>
      <c r="Q5039" t="str">
        <f t="shared" si="817"/>
        <v>D20201231</v>
      </c>
      <c r="R5039">
        <f t="shared" si="818"/>
        <v>165127</v>
      </c>
      <c r="S5039">
        <v>1</v>
      </c>
      <c r="T5039">
        <f t="shared" si="823"/>
        <v>0</v>
      </c>
      <c r="U5039">
        <f t="shared" si="823"/>
        <v>0</v>
      </c>
      <c r="V5039">
        <f t="shared" si="823"/>
        <v>0</v>
      </c>
      <c r="W5039">
        <f t="shared" si="823"/>
        <v>1</v>
      </c>
    </row>
    <row r="5040" spans="1:23" x14ac:dyDescent="0.25">
      <c r="A5040" t="s">
        <v>9812</v>
      </c>
      <c r="B5040">
        <v>1</v>
      </c>
      <c r="C5040">
        <v>130675</v>
      </c>
      <c r="E5040" s="74">
        <v>5316920</v>
      </c>
      <c r="F5040" s="75">
        <f t="shared" si="822"/>
        <v>1</v>
      </c>
      <c r="G5040" s="75">
        <f t="shared" si="822"/>
        <v>2</v>
      </c>
      <c r="H5040" s="75">
        <f t="shared" si="822"/>
        <v>3</v>
      </c>
      <c r="I5040" s="75">
        <f t="shared" si="822"/>
        <v>4</v>
      </c>
      <c r="J5040" s="75">
        <f t="shared" si="822"/>
        <v>5</v>
      </c>
      <c r="K5040" s="75">
        <f t="shared" si="822"/>
        <v>6</v>
      </c>
      <c r="L5040" s="75">
        <f t="shared" si="822"/>
        <v>7</v>
      </c>
      <c r="M5040" s="75">
        <f t="shared" si="822"/>
        <v>8</v>
      </c>
      <c r="N5040" s="75">
        <f t="shared" si="822"/>
        <v>9</v>
      </c>
      <c r="O5040" s="75">
        <f t="shared" si="822"/>
        <v>10</v>
      </c>
      <c r="P5040">
        <f t="shared" si="816"/>
        <v>1</v>
      </c>
      <c r="Q5040" t="str">
        <f t="shared" si="817"/>
        <v>D20201231</v>
      </c>
      <c r="R5040">
        <f t="shared" si="818"/>
        <v>208757</v>
      </c>
      <c r="S5040">
        <v>1</v>
      </c>
      <c r="T5040">
        <f t="shared" si="823"/>
        <v>0</v>
      </c>
      <c r="U5040">
        <f t="shared" si="823"/>
        <v>0</v>
      </c>
      <c r="V5040">
        <f t="shared" si="823"/>
        <v>0</v>
      </c>
      <c r="W5040">
        <f t="shared" si="823"/>
        <v>1</v>
      </c>
    </row>
    <row r="5041" spans="1:23" x14ac:dyDescent="0.25">
      <c r="A5041" t="s">
        <v>9814</v>
      </c>
      <c r="B5041">
        <v>1</v>
      </c>
      <c r="C5041">
        <v>47655</v>
      </c>
      <c r="E5041" s="74">
        <v>5332603</v>
      </c>
      <c r="F5041" s="75">
        <f t="shared" si="822"/>
        <v>1</v>
      </c>
      <c r="G5041" s="75">
        <f t="shared" si="822"/>
        <v>2</v>
      </c>
      <c r="H5041" s="75">
        <f t="shared" si="822"/>
        <v>3</v>
      </c>
      <c r="I5041" s="75">
        <f t="shared" si="822"/>
        <v>4</v>
      </c>
      <c r="J5041" s="75">
        <f t="shared" si="822"/>
        <v>5</v>
      </c>
      <c r="K5041" s="75">
        <f t="shared" si="822"/>
        <v>6</v>
      </c>
      <c r="L5041" s="75">
        <f t="shared" si="822"/>
        <v>7</v>
      </c>
      <c r="M5041" s="75">
        <f t="shared" si="822"/>
        <v>8</v>
      </c>
      <c r="N5041" s="75">
        <f t="shared" si="822"/>
        <v>9</v>
      </c>
      <c r="O5041" s="75">
        <f t="shared" si="822"/>
        <v>10</v>
      </c>
      <c r="P5041">
        <f t="shared" si="816"/>
        <v>1</v>
      </c>
      <c r="Q5041" t="str">
        <f t="shared" si="817"/>
        <v>D20201231</v>
      </c>
      <c r="R5041">
        <f t="shared" si="818"/>
        <v>119961</v>
      </c>
      <c r="S5041">
        <v>1</v>
      </c>
      <c r="T5041">
        <f t="shared" si="823"/>
        <v>0</v>
      </c>
      <c r="U5041">
        <f t="shared" si="823"/>
        <v>0</v>
      </c>
      <c r="V5041">
        <f t="shared" si="823"/>
        <v>0</v>
      </c>
      <c r="W5041">
        <f t="shared" si="823"/>
        <v>1</v>
      </c>
    </row>
    <row r="5042" spans="1:23" x14ac:dyDescent="0.25">
      <c r="A5042" t="s">
        <v>9816</v>
      </c>
      <c r="B5042">
        <v>1</v>
      </c>
      <c r="C5042">
        <v>3904185</v>
      </c>
      <c r="E5042" s="74">
        <v>5336928</v>
      </c>
      <c r="F5042" s="75">
        <f t="shared" si="822"/>
        <v>1</v>
      </c>
      <c r="G5042" s="75">
        <f t="shared" si="822"/>
        <v>2</v>
      </c>
      <c r="H5042" s="75">
        <f t="shared" si="822"/>
        <v>3</v>
      </c>
      <c r="I5042" s="75">
        <f t="shared" si="822"/>
        <v>4</v>
      </c>
      <c r="J5042" s="75">
        <f t="shared" si="822"/>
        <v>5</v>
      </c>
      <c r="K5042" s="75">
        <f t="shared" si="822"/>
        <v>6</v>
      </c>
      <c r="L5042" s="75">
        <f t="shared" si="822"/>
        <v>7</v>
      </c>
      <c r="M5042" s="75">
        <f t="shared" si="822"/>
        <v>8</v>
      </c>
      <c r="N5042" s="75">
        <f t="shared" si="822"/>
        <v>9</v>
      </c>
      <c r="O5042" s="75">
        <f t="shared" si="822"/>
        <v>10</v>
      </c>
      <c r="P5042">
        <f t="shared" si="816"/>
        <v>1</v>
      </c>
      <c r="Q5042" t="str">
        <f t="shared" si="817"/>
        <v>D20201231</v>
      </c>
      <c r="R5042">
        <f t="shared" si="818"/>
        <v>16953</v>
      </c>
      <c r="S5042">
        <v>1</v>
      </c>
      <c r="T5042">
        <f t="shared" si="823"/>
        <v>0</v>
      </c>
      <c r="U5042">
        <f t="shared" si="823"/>
        <v>0</v>
      </c>
      <c r="V5042">
        <f t="shared" si="823"/>
        <v>0</v>
      </c>
      <c r="W5042">
        <f t="shared" si="823"/>
        <v>1</v>
      </c>
    </row>
    <row r="5043" spans="1:23" x14ac:dyDescent="0.25">
      <c r="A5043" t="s">
        <v>9818</v>
      </c>
      <c r="B5043">
        <v>1</v>
      </c>
      <c r="C5043">
        <v>408969</v>
      </c>
      <c r="E5043" s="74">
        <v>5342974</v>
      </c>
      <c r="F5043" s="75">
        <f t="shared" si="822"/>
        <v>1</v>
      </c>
      <c r="G5043" s="75">
        <f t="shared" si="822"/>
        <v>2</v>
      </c>
      <c r="H5043" s="75">
        <f t="shared" si="822"/>
        <v>3</v>
      </c>
      <c r="I5043" s="75">
        <f t="shared" si="822"/>
        <v>4</v>
      </c>
      <c r="J5043" s="75">
        <f t="shared" si="822"/>
        <v>5</v>
      </c>
      <c r="K5043" s="75">
        <f t="shared" si="822"/>
        <v>6</v>
      </c>
      <c r="L5043" s="75">
        <f t="shared" si="822"/>
        <v>7</v>
      </c>
      <c r="M5043" s="75">
        <f t="shared" si="822"/>
        <v>8</v>
      </c>
      <c r="N5043" s="75">
        <f t="shared" si="822"/>
        <v>9</v>
      </c>
      <c r="O5043" s="75">
        <f t="shared" si="822"/>
        <v>10</v>
      </c>
      <c r="P5043">
        <f t="shared" si="816"/>
        <v>1</v>
      </c>
      <c r="Q5043" t="str">
        <f t="shared" si="817"/>
        <v>D20201231</v>
      </c>
      <c r="R5043">
        <f t="shared" si="818"/>
        <v>164079</v>
      </c>
      <c r="S5043">
        <v>1</v>
      </c>
      <c r="T5043">
        <f t="shared" si="823"/>
        <v>0</v>
      </c>
      <c r="U5043">
        <f t="shared" si="823"/>
        <v>0</v>
      </c>
      <c r="V5043">
        <f t="shared" si="823"/>
        <v>0</v>
      </c>
      <c r="W5043">
        <f t="shared" si="823"/>
        <v>1</v>
      </c>
    </row>
    <row r="5044" spans="1:23" x14ac:dyDescent="0.25">
      <c r="A5044" t="s">
        <v>9819</v>
      </c>
      <c r="B5044">
        <v>1</v>
      </c>
      <c r="C5044">
        <v>91360</v>
      </c>
      <c r="E5044" s="74">
        <v>5349218</v>
      </c>
      <c r="F5044" s="75">
        <f t="shared" si="822"/>
        <v>1</v>
      </c>
      <c r="G5044" s="75">
        <f t="shared" si="822"/>
        <v>2</v>
      </c>
      <c r="H5044" s="75">
        <f t="shared" si="822"/>
        <v>3</v>
      </c>
      <c r="I5044" s="75">
        <f t="shared" si="822"/>
        <v>4</v>
      </c>
      <c r="J5044" s="75">
        <f t="shared" si="822"/>
        <v>5</v>
      </c>
      <c r="K5044" s="75">
        <f t="shared" si="822"/>
        <v>6</v>
      </c>
      <c r="L5044" s="75">
        <f t="shared" si="822"/>
        <v>7</v>
      </c>
      <c r="M5044" s="75">
        <f t="shared" si="822"/>
        <v>8</v>
      </c>
      <c r="N5044" s="75">
        <f t="shared" si="822"/>
        <v>9</v>
      </c>
      <c r="O5044" s="75">
        <f t="shared" si="822"/>
        <v>10</v>
      </c>
      <c r="P5044">
        <f t="shared" si="816"/>
        <v>1</v>
      </c>
      <c r="Q5044" t="str">
        <f t="shared" si="817"/>
        <v>D20201231</v>
      </c>
      <c r="R5044">
        <f t="shared" si="818"/>
        <v>327815</v>
      </c>
      <c r="S5044">
        <v>1</v>
      </c>
      <c r="T5044">
        <f t="shared" si="823"/>
        <v>0</v>
      </c>
      <c r="U5044">
        <f t="shared" si="823"/>
        <v>0</v>
      </c>
      <c r="V5044">
        <f t="shared" si="823"/>
        <v>0</v>
      </c>
      <c r="W5044">
        <f t="shared" si="823"/>
        <v>1</v>
      </c>
    </row>
    <row r="5045" spans="1:23" x14ac:dyDescent="0.25">
      <c r="A5045" t="s">
        <v>9821</v>
      </c>
      <c r="B5045">
        <v>1</v>
      </c>
      <c r="C5045">
        <v>91660</v>
      </c>
      <c r="E5045" s="74">
        <v>5382514</v>
      </c>
      <c r="F5045" s="75">
        <f t="shared" ref="F5045:O5054" si="824">IFERROR(VLOOKUP(CONCATENATE(F$4,".",$E5045),$A$4:$C$488690,2,FALSE)*F$3,100)</f>
        <v>1</v>
      </c>
      <c r="G5045" s="75">
        <f t="shared" si="824"/>
        <v>2</v>
      </c>
      <c r="H5045" s="75">
        <f t="shared" si="824"/>
        <v>3</v>
      </c>
      <c r="I5045" s="75">
        <f t="shared" si="824"/>
        <v>4</v>
      </c>
      <c r="J5045" s="75">
        <f t="shared" si="824"/>
        <v>5</v>
      </c>
      <c r="K5045" s="75">
        <f t="shared" si="824"/>
        <v>6</v>
      </c>
      <c r="L5045" s="75">
        <f t="shared" si="824"/>
        <v>7</v>
      </c>
      <c r="M5045" s="75">
        <f t="shared" si="824"/>
        <v>8</v>
      </c>
      <c r="N5045" s="75">
        <f t="shared" si="824"/>
        <v>9</v>
      </c>
      <c r="O5045" s="75">
        <f t="shared" si="824"/>
        <v>10</v>
      </c>
      <c r="P5045">
        <f t="shared" si="816"/>
        <v>1</v>
      </c>
      <c r="Q5045" t="str">
        <f t="shared" si="817"/>
        <v>D20201231</v>
      </c>
      <c r="R5045">
        <f t="shared" si="818"/>
        <v>203684</v>
      </c>
      <c r="S5045">
        <v>1</v>
      </c>
      <c r="T5045">
        <f t="shared" si="823"/>
        <v>0</v>
      </c>
      <c r="U5045">
        <f t="shared" si="823"/>
        <v>0</v>
      </c>
      <c r="V5045">
        <f t="shared" si="823"/>
        <v>0</v>
      </c>
      <c r="W5045">
        <f t="shared" si="823"/>
        <v>1</v>
      </c>
    </row>
    <row r="5046" spans="1:23" x14ac:dyDescent="0.25">
      <c r="A5046" t="s">
        <v>9823</v>
      </c>
      <c r="B5046">
        <v>1</v>
      </c>
      <c r="C5046">
        <v>227538</v>
      </c>
      <c r="E5046" s="74">
        <v>5397639</v>
      </c>
      <c r="F5046" s="75">
        <f t="shared" si="824"/>
        <v>1</v>
      </c>
      <c r="G5046" s="75">
        <f t="shared" si="824"/>
        <v>2</v>
      </c>
      <c r="H5046" s="75">
        <f t="shared" si="824"/>
        <v>3</v>
      </c>
      <c r="I5046" s="75">
        <f t="shared" si="824"/>
        <v>4</v>
      </c>
      <c r="J5046" s="75">
        <f t="shared" si="824"/>
        <v>5</v>
      </c>
      <c r="K5046" s="75">
        <f t="shared" si="824"/>
        <v>6</v>
      </c>
      <c r="L5046" s="75">
        <f t="shared" si="824"/>
        <v>7</v>
      </c>
      <c r="M5046" s="75">
        <f t="shared" si="824"/>
        <v>8</v>
      </c>
      <c r="N5046" s="75">
        <f t="shared" si="824"/>
        <v>9</v>
      </c>
      <c r="O5046" s="75">
        <f t="shared" si="824"/>
        <v>10</v>
      </c>
      <c r="P5046">
        <f t="shared" si="816"/>
        <v>1</v>
      </c>
      <c r="Q5046" t="str">
        <f t="shared" si="817"/>
        <v>D20201231</v>
      </c>
      <c r="R5046">
        <f t="shared" si="818"/>
        <v>26249</v>
      </c>
      <c r="S5046">
        <v>1</v>
      </c>
      <c r="T5046">
        <f t="shared" si="823"/>
        <v>0</v>
      </c>
      <c r="U5046">
        <f t="shared" si="823"/>
        <v>0</v>
      </c>
      <c r="V5046">
        <f t="shared" si="823"/>
        <v>0</v>
      </c>
      <c r="W5046">
        <f t="shared" si="823"/>
        <v>1</v>
      </c>
    </row>
    <row r="5047" spans="1:23" x14ac:dyDescent="0.25">
      <c r="A5047" t="s">
        <v>9825</v>
      </c>
      <c r="B5047">
        <v>1</v>
      </c>
      <c r="C5047">
        <v>569369</v>
      </c>
      <c r="E5047" s="74">
        <v>5398355</v>
      </c>
      <c r="F5047" s="75">
        <f t="shared" si="824"/>
        <v>1</v>
      </c>
      <c r="G5047" s="75">
        <f t="shared" si="824"/>
        <v>2</v>
      </c>
      <c r="H5047" s="75">
        <f t="shared" si="824"/>
        <v>3</v>
      </c>
      <c r="I5047" s="75">
        <f t="shared" si="824"/>
        <v>4</v>
      </c>
      <c r="J5047" s="75">
        <f t="shared" si="824"/>
        <v>5</v>
      </c>
      <c r="K5047" s="75">
        <f t="shared" si="824"/>
        <v>6</v>
      </c>
      <c r="L5047" s="75">
        <f t="shared" si="824"/>
        <v>7</v>
      </c>
      <c r="M5047" s="75">
        <f t="shared" si="824"/>
        <v>8</v>
      </c>
      <c r="N5047" s="75">
        <f t="shared" si="824"/>
        <v>9</v>
      </c>
      <c r="O5047" s="75">
        <f t="shared" si="824"/>
        <v>10</v>
      </c>
      <c r="P5047">
        <f t="shared" si="816"/>
        <v>1</v>
      </c>
      <c r="Q5047" t="str">
        <f t="shared" si="817"/>
        <v>D20201231</v>
      </c>
      <c r="R5047">
        <f t="shared" si="818"/>
        <v>82369</v>
      </c>
      <c r="S5047">
        <v>1</v>
      </c>
      <c r="T5047">
        <f t="shared" si="823"/>
        <v>0</v>
      </c>
      <c r="U5047">
        <f t="shared" si="823"/>
        <v>0</v>
      </c>
      <c r="V5047">
        <f t="shared" si="823"/>
        <v>0</v>
      </c>
      <c r="W5047">
        <f t="shared" si="823"/>
        <v>1</v>
      </c>
    </row>
    <row r="5048" spans="1:23" x14ac:dyDescent="0.25">
      <c r="A5048" t="s">
        <v>9827</v>
      </c>
      <c r="B5048">
        <v>1</v>
      </c>
      <c r="C5048">
        <v>63774</v>
      </c>
      <c r="E5048" s="74">
        <v>5398627</v>
      </c>
      <c r="F5048" s="75">
        <f t="shared" si="824"/>
        <v>1</v>
      </c>
      <c r="G5048" s="75">
        <f t="shared" si="824"/>
        <v>2</v>
      </c>
      <c r="H5048" s="75">
        <f t="shared" si="824"/>
        <v>3</v>
      </c>
      <c r="I5048" s="75">
        <f t="shared" si="824"/>
        <v>4</v>
      </c>
      <c r="J5048" s="75">
        <f t="shared" si="824"/>
        <v>5</v>
      </c>
      <c r="K5048" s="75">
        <f t="shared" si="824"/>
        <v>6</v>
      </c>
      <c r="L5048" s="75">
        <f t="shared" si="824"/>
        <v>7</v>
      </c>
      <c r="M5048" s="75">
        <f t="shared" si="824"/>
        <v>8</v>
      </c>
      <c r="N5048" s="75">
        <f t="shared" si="824"/>
        <v>9</v>
      </c>
      <c r="O5048" s="75">
        <f t="shared" si="824"/>
        <v>10</v>
      </c>
      <c r="P5048">
        <f t="shared" si="816"/>
        <v>1</v>
      </c>
      <c r="Q5048" t="str">
        <f t="shared" si="817"/>
        <v>D20201231</v>
      </c>
      <c r="R5048">
        <f t="shared" si="818"/>
        <v>221103</v>
      </c>
      <c r="S5048">
        <v>1</v>
      </c>
      <c r="T5048">
        <f t="shared" si="823"/>
        <v>0</v>
      </c>
      <c r="U5048">
        <f t="shared" si="823"/>
        <v>0</v>
      </c>
      <c r="V5048">
        <f t="shared" si="823"/>
        <v>0</v>
      </c>
      <c r="W5048">
        <f t="shared" si="823"/>
        <v>1</v>
      </c>
    </row>
    <row r="5049" spans="1:23" x14ac:dyDescent="0.25">
      <c r="A5049" t="s">
        <v>9829</v>
      </c>
      <c r="B5049">
        <v>1</v>
      </c>
      <c r="C5049">
        <v>47988</v>
      </c>
      <c r="E5049" s="74">
        <v>5401273</v>
      </c>
      <c r="F5049" s="75">
        <f t="shared" si="824"/>
        <v>1</v>
      </c>
      <c r="G5049" s="75">
        <f t="shared" si="824"/>
        <v>2</v>
      </c>
      <c r="H5049" s="75">
        <f t="shared" si="824"/>
        <v>3</v>
      </c>
      <c r="I5049" s="75">
        <f t="shared" si="824"/>
        <v>4</v>
      </c>
      <c r="J5049" s="75">
        <f t="shared" si="824"/>
        <v>5</v>
      </c>
      <c r="K5049" s="75">
        <f t="shared" si="824"/>
        <v>6</v>
      </c>
      <c r="L5049" s="75">
        <f t="shared" si="824"/>
        <v>7</v>
      </c>
      <c r="M5049" s="75">
        <f t="shared" si="824"/>
        <v>8</v>
      </c>
      <c r="N5049" s="75">
        <f t="shared" si="824"/>
        <v>9</v>
      </c>
      <c r="O5049" s="75">
        <f t="shared" si="824"/>
        <v>10</v>
      </c>
      <c r="P5049">
        <f t="shared" si="816"/>
        <v>1</v>
      </c>
      <c r="Q5049" t="str">
        <f t="shared" si="817"/>
        <v>D20201231</v>
      </c>
      <c r="R5049">
        <f t="shared" si="818"/>
        <v>91159</v>
      </c>
      <c r="S5049">
        <v>1</v>
      </c>
      <c r="T5049">
        <f t="shared" si="823"/>
        <v>0</v>
      </c>
      <c r="U5049">
        <f t="shared" si="823"/>
        <v>0</v>
      </c>
      <c r="V5049">
        <f t="shared" si="823"/>
        <v>0</v>
      </c>
      <c r="W5049">
        <f t="shared" si="823"/>
        <v>1</v>
      </c>
    </row>
    <row r="5050" spans="1:23" x14ac:dyDescent="0.25">
      <c r="A5050" t="s">
        <v>9830</v>
      </c>
      <c r="B5050">
        <v>1</v>
      </c>
      <c r="C5050">
        <v>155834</v>
      </c>
      <c r="E5050" s="74">
        <v>5412457</v>
      </c>
      <c r="F5050" s="75">
        <f t="shared" si="824"/>
        <v>1</v>
      </c>
      <c r="G5050" s="75">
        <f t="shared" si="824"/>
        <v>2</v>
      </c>
      <c r="H5050" s="75">
        <f t="shared" si="824"/>
        <v>3</v>
      </c>
      <c r="I5050" s="75">
        <f t="shared" si="824"/>
        <v>4</v>
      </c>
      <c r="J5050" s="75">
        <f t="shared" si="824"/>
        <v>5</v>
      </c>
      <c r="K5050" s="75">
        <f t="shared" si="824"/>
        <v>6</v>
      </c>
      <c r="L5050" s="75">
        <f t="shared" si="824"/>
        <v>7</v>
      </c>
      <c r="M5050" s="75">
        <f t="shared" si="824"/>
        <v>8</v>
      </c>
      <c r="N5050" s="75">
        <f t="shared" si="824"/>
        <v>9</v>
      </c>
      <c r="O5050" s="75">
        <f t="shared" si="824"/>
        <v>10</v>
      </c>
      <c r="P5050">
        <f t="shared" si="816"/>
        <v>1</v>
      </c>
      <c r="Q5050" t="str">
        <f t="shared" si="817"/>
        <v>D20201231</v>
      </c>
      <c r="R5050">
        <f t="shared" si="818"/>
        <v>251757</v>
      </c>
      <c r="S5050">
        <v>1</v>
      </c>
      <c r="T5050">
        <f t="shared" si="823"/>
        <v>0</v>
      </c>
      <c r="U5050">
        <f t="shared" si="823"/>
        <v>0</v>
      </c>
      <c r="V5050">
        <f t="shared" si="823"/>
        <v>0</v>
      </c>
      <c r="W5050">
        <f t="shared" si="823"/>
        <v>1</v>
      </c>
    </row>
    <row r="5051" spans="1:23" x14ac:dyDescent="0.25">
      <c r="A5051" t="s">
        <v>9832</v>
      </c>
      <c r="B5051">
        <v>1</v>
      </c>
      <c r="C5051">
        <v>76480</v>
      </c>
      <c r="E5051" s="74">
        <v>5427684</v>
      </c>
      <c r="F5051" s="75">
        <f t="shared" si="824"/>
        <v>1</v>
      </c>
      <c r="G5051" s="75">
        <f t="shared" si="824"/>
        <v>2</v>
      </c>
      <c r="H5051" s="75">
        <f t="shared" si="824"/>
        <v>3</v>
      </c>
      <c r="I5051" s="75">
        <f t="shared" si="824"/>
        <v>4</v>
      </c>
      <c r="J5051" s="75">
        <f t="shared" si="824"/>
        <v>5</v>
      </c>
      <c r="K5051" s="75">
        <f t="shared" si="824"/>
        <v>6</v>
      </c>
      <c r="L5051" s="75">
        <f t="shared" si="824"/>
        <v>7</v>
      </c>
      <c r="M5051" s="75">
        <f t="shared" si="824"/>
        <v>8</v>
      </c>
      <c r="N5051" s="75">
        <f t="shared" si="824"/>
        <v>9</v>
      </c>
      <c r="O5051" s="75">
        <f t="shared" si="824"/>
        <v>10</v>
      </c>
      <c r="P5051">
        <f t="shared" si="816"/>
        <v>1</v>
      </c>
      <c r="Q5051" t="str">
        <f t="shared" si="817"/>
        <v>D20201231</v>
      </c>
      <c r="R5051">
        <f t="shared" si="818"/>
        <v>65660</v>
      </c>
      <c r="S5051">
        <v>1</v>
      </c>
      <c r="T5051">
        <f t="shared" si="823"/>
        <v>0</v>
      </c>
      <c r="U5051">
        <f t="shared" si="823"/>
        <v>0</v>
      </c>
      <c r="V5051">
        <f t="shared" si="823"/>
        <v>0</v>
      </c>
      <c r="W5051">
        <f t="shared" si="823"/>
        <v>1</v>
      </c>
    </row>
    <row r="5052" spans="1:23" x14ac:dyDescent="0.25">
      <c r="A5052" t="s">
        <v>9833</v>
      </c>
      <c r="B5052">
        <v>1</v>
      </c>
      <c r="C5052">
        <v>732315</v>
      </c>
      <c r="E5052" s="74">
        <v>5435988</v>
      </c>
      <c r="F5052" s="75">
        <f t="shared" si="824"/>
        <v>100</v>
      </c>
      <c r="G5052" s="75">
        <f t="shared" si="824"/>
        <v>100</v>
      </c>
      <c r="H5052" s="75">
        <f t="shared" si="824"/>
        <v>100</v>
      </c>
      <c r="I5052" s="75">
        <f t="shared" si="824"/>
        <v>4</v>
      </c>
      <c r="J5052" s="75">
        <f t="shared" si="824"/>
        <v>5</v>
      </c>
      <c r="K5052" s="75">
        <f t="shared" si="824"/>
        <v>6</v>
      </c>
      <c r="L5052" s="75">
        <f t="shared" si="824"/>
        <v>7</v>
      </c>
      <c r="M5052" s="75">
        <f t="shared" si="824"/>
        <v>8</v>
      </c>
      <c r="N5052" s="75">
        <f t="shared" si="824"/>
        <v>9</v>
      </c>
      <c r="O5052" s="75">
        <f t="shared" si="824"/>
        <v>10</v>
      </c>
      <c r="P5052">
        <f t="shared" si="816"/>
        <v>4</v>
      </c>
      <c r="Q5052" t="str">
        <f t="shared" si="817"/>
        <v>D20210930</v>
      </c>
      <c r="R5052">
        <f t="shared" si="818"/>
        <v>55199</v>
      </c>
      <c r="S5052">
        <v>1</v>
      </c>
      <c r="T5052">
        <f t="shared" si="823"/>
        <v>0</v>
      </c>
      <c r="U5052">
        <f t="shared" si="823"/>
        <v>0</v>
      </c>
      <c r="V5052">
        <f t="shared" si="823"/>
        <v>0</v>
      </c>
      <c r="W5052">
        <f t="shared" si="823"/>
        <v>1</v>
      </c>
    </row>
    <row r="5053" spans="1:23" x14ac:dyDescent="0.25">
      <c r="A5053" t="s">
        <v>9834</v>
      </c>
      <c r="B5053">
        <v>1</v>
      </c>
      <c r="C5053">
        <v>16336</v>
      </c>
      <c r="E5053" s="74">
        <v>5448915</v>
      </c>
      <c r="F5053" s="75">
        <f t="shared" si="824"/>
        <v>1</v>
      </c>
      <c r="G5053" s="75">
        <f t="shared" si="824"/>
        <v>2</v>
      </c>
      <c r="H5053" s="75">
        <f t="shared" si="824"/>
        <v>3</v>
      </c>
      <c r="I5053" s="75">
        <f t="shared" si="824"/>
        <v>4</v>
      </c>
      <c r="J5053" s="75">
        <f t="shared" si="824"/>
        <v>5</v>
      </c>
      <c r="K5053" s="75">
        <f t="shared" si="824"/>
        <v>6</v>
      </c>
      <c r="L5053" s="75">
        <f t="shared" si="824"/>
        <v>7</v>
      </c>
      <c r="M5053" s="75">
        <f t="shared" si="824"/>
        <v>8</v>
      </c>
      <c r="N5053" s="75">
        <f t="shared" si="824"/>
        <v>9</v>
      </c>
      <c r="O5053" s="75">
        <f t="shared" si="824"/>
        <v>10</v>
      </c>
      <c r="P5053">
        <f t="shared" si="816"/>
        <v>1</v>
      </c>
      <c r="Q5053" t="str">
        <f t="shared" si="817"/>
        <v>D20201231</v>
      </c>
      <c r="R5053">
        <f t="shared" si="818"/>
        <v>78545</v>
      </c>
      <c r="S5053">
        <v>1</v>
      </c>
      <c r="T5053">
        <f t="shared" si="823"/>
        <v>0</v>
      </c>
      <c r="U5053">
        <f t="shared" si="823"/>
        <v>0</v>
      </c>
      <c r="V5053">
        <f t="shared" si="823"/>
        <v>0</v>
      </c>
      <c r="W5053">
        <f t="shared" si="823"/>
        <v>1</v>
      </c>
    </row>
    <row r="5054" spans="1:23" x14ac:dyDescent="0.25">
      <c r="A5054" t="s">
        <v>9836</v>
      </c>
      <c r="B5054">
        <v>1</v>
      </c>
      <c r="C5054">
        <v>468718</v>
      </c>
      <c r="E5054" s="74">
        <v>5472880</v>
      </c>
      <c r="F5054" s="75">
        <f t="shared" si="824"/>
        <v>1</v>
      </c>
      <c r="G5054" s="75">
        <f t="shared" si="824"/>
        <v>2</v>
      </c>
      <c r="H5054" s="75">
        <f t="shared" si="824"/>
        <v>3</v>
      </c>
      <c r="I5054" s="75">
        <f t="shared" si="824"/>
        <v>4</v>
      </c>
      <c r="J5054" s="75">
        <f t="shared" si="824"/>
        <v>5</v>
      </c>
      <c r="K5054" s="75">
        <f t="shared" si="824"/>
        <v>6</v>
      </c>
      <c r="L5054" s="75">
        <f t="shared" si="824"/>
        <v>7</v>
      </c>
      <c r="M5054" s="75">
        <f t="shared" si="824"/>
        <v>8</v>
      </c>
      <c r="N5054" s="75">
        <f t="shared" si="824"/>
        <v>9</v>
      </c>
      <c r="O5054" s="75">
        <f t="shared" si="824"/>
        <v>10</v>
      </c>
      <c r="P5054">
        <f t="shared" si="816"/>
        <v>1</v>
      </c>
      <c r="Q5054" t="str">
        <f t="shared" si="817"/>
        <v>D20201231</v>
      </c>
      <c r="R5054">
        <f t="shared" si="818"/>
        <v>24204</v>
      </c>
      <c r="S5054">
        <v>1</v>
      </c>
      <c r="T5054">
        <f t="shared" si="823"/>
        <v>0</v>
      </c>
      <c r="U5054">
        <f t="shared" si="823"/>
        <v>0</v>
      </c>
      <c r="V5054">
        <f t="shared" si="823"/>
        <v>0</v>
      </c>
      <c r="W5054">
        <f t="shared" si="823"/>
        <v>1</v>
      </c>
    </row>
    <row r="5055" spans="1:23" x14ac:dyDescent="0.25">
      <c r="A5055" t="s">
        <v>53937</v>
      </c>
      <c r="B5055">
        <v>1</v>
      </c>
      <c r="C5055">
        <v>20776080665</v>
      </c>
      <c r="E5055" s="74">
        <v>5475452</v>
      </c>
      <c r="F5055" s="75">
        <f t="shared" ref="F5055:O5064" si="825">IFERROR(VLOOKUP(CONCATENATE(F$4,".",$E5055),$A$4:$C$488690,2,FALSE)*F$3,100)</f>
        <v>1</v>
      </c>
      <c r="G5055" s="75">
        <f t="shared" si="825"/>
        <v>2</v>
      </c>
      <c r="H5055" s="75">
        <f t="shared" si="825"/>
        <v>3</v>
      </c>
      <c r="I5055" s="75">
        <f t="shared" si="825"/>
        <v>4</v>
      </c>
      <c r="J5055" s="75">
        <f t="shared" si="825"/>
        <v>5</v>
      </c>
      <c r="K5055" s="75">
        <f t="shared" si="825"/>
        <v>6</v>
      </c>
      <c r="L5055" s="75">
        <f t="shared" si="825"/>
        <v>7</v>
      </c>
      <c r="M5055" s="75">
        <f t="shared" si="825"/>
        <v>8</v>
      </c>
      <c r="N5055" s="75">
        <f t="shared" si="825"/>
        <v>9</v>
      </c>
      <c r="O5055" s="75">
        <f t="shared" si="825"/>
        <v>10</v>
      </c>
      <c r="P5055">
        <f t="shared" si="816"/>
        <v>1</v>
      </c>
      <c r="Q5055" t="str">
        <f t="shared" si="817"/>
        <v>D20201231</v>
      </c>
      <c r="R5055">
        <f t="shared" si="818"/>
        <v>31303</v>
      </c>
      <c r="S5055">
        <v>1</v>
      </c>
      <c r="T5055">
        <f t="shared" si="823"/>
        <v>0</v>
      </c>
      <c r="U5055">
        <f t="shared" si="823"/>
        <v>0</v>
      </c>
      <c r="V5055">
        <f t="shared" si="823"/>
        <v>0</v>
      </c>
      <c r="W5055">
        <f t="shared" si="823"/>
        <v>1</v>
      </c>
    </row>
    <row r="5056" spans="1:23" x14ac:dyDescent="0.25">
      <c r="A5056" t="s">
        <v>53938</v>
      </c>
      <c r="B5056">
        <v>1</v>
      </c>
      <c r="C5056">
        <v>2889578229</v>
      </c>
      <c r="E5056" s="74">
        <v>5479478</v>
      </c>
      <c r="F5056" s="75">
        <f t="shared" si="825"/>
        <v>100</v>
      </c>
      <c r="G5056" s="75">
        <f t="shared" si="825"/>
        <v>2</v>
      </c>
      <c r="H5056" s="75">
        <f t="shared" si="825"/>
        <v>3</v>
      </c>
      <c r="I5056" s="75">
        <f t="shared" si="825"/>
        <v>4</v>
      </c>
      <c r="J5056" s="75">
        <f t="shared" si="825"/>
        <v>5</v>
      </c>
      <c r="K5056" s="75">
        <f t="shared" si="825"/>
        <v>6</v>
      </c>
      <c r="L5056" s="75">
        <f t="shared" si="825"/>
        <v>7</v>
      </c>
      <c r="M5056" s="75">
        <f t="shared" si="825"/>
        <v>8</v>
      </c>
      <c r="N5056" s="75">
        <f t="shared" si="825"/>
        <v>9</v>
      </c>
      <c r="O5056" s="75">
        <f t="shared" si="825"/>
        <v>10</v>
      </c>
      <c r="P5056">
        <f t="shared" si="816"/>
        <v>2</v>
      </c>
      <c r="Q5056" t="str">
        <f t="shared" si="817"/>
        <v>D20210331</v>
      </c>
      <c r="R5056">
        <f t="shared" si="818"/>
        <v>28877</v>
      </c>
      <c r="S5056">
        <v>1</v>
      </c>
      <c r="T5056">
        <f t="shared" si="823"/>
        <v>0</v>
      </c>
      <c r="U5056">
        <f t="shared" si="823"/>
        <v>0</v>
      </c>
      <c r="V5056">
        <f t="shared" si="823"/>
        <v>0</v>
      </c>
      <c r="W5056">
        <f t="shared" si="823"/>
        <v>1</v>
      </c>
    </row>
    <row r="5057" spans="1:23" x14ac:dyDescent="0.25">
      <c r="A5057" t="s">
        <v>53939</v>
      </c>
      <c r="B5057">
        <v>1</v>
      </c>
      <c r="C5057">
        <v>1934370254</v>
      </c>
      <c r="E5057" s="74">
        <v>5514409</v>
      </c>
      <c r="F5057" s="75">
        <f t="shared" si="825"/>
        <v>1</v>
      </c>
      <c r="G5057" s="75">
        <f t="shared" si="825"/>
        <v>2</v>
      </c>
      <c r="H5057" s="75">
        <f t="shared" si="825"/>
        <v>3</v>
      </c>
      <c r="I5057" s="75">
        <f t="shared" si="825"/>
        <v>4</v>
      </c>
      <c r="J5057" s="75">
        <f t="shared" si="825"/>
        <v>5</v>
      </c>
      <c r="K5057" s="75">
        <f t="shared" si="825"/>
        <v>6</v>
      </c>
      <c r="L5057" s="75">
        <f t="shared" si="825"/>
        <v>7</v>
      </c>
      <c r="M5057" s="75">
        <f t="shared" si="825"/>
        <v>8</v>
      </c>
      <c r="N5057" s="75">
        <f t="shared" si="825"/>
        <v>9</v>
      </c>
      <c r="O5057" s="75">
        <f t="shared" si="825"/>
        <v>10</v>
      </c>
      <c r="P5057">
        <f t="shared" si="816"/>
        <v>1</v>
      </c>
      <c r="Q5057" t="str">
        <f t="shared" si="817"/>
        <v>D20201231</v>
      </c>
      <c r="R5057">
        <f t="shared" si="818"/>
        <v>216939</v>
      </c>
      <c r="S5057">
        <v>1</v>
      </c>
      <c r="T5057">
        <f t="shared" si="823"/>
        <v>0</v>
      </c>
      <c r="U5057">
        <f t="shared" si="823"/>
        <v>0</v>
      </c>
      <c r="V5057">
        <f t="shared" si="823"/>
        <v>0</v>
      </c>
      <c r="W5057">
        <f t="shared" si="823"/>
        <v>1</v>
      </c>
    </row>
    <row r="5058" spans="1:23" x14ac:dyDescent="0.25">
      <c r="A5058" t="s">
        <v>53940</v>
      </c>
      <c r="B5058">
        <v>1</v>
      </c>
      <c r="C5058">
        <v>1086469730</v>
      </c>
      <c r="E5058" s="74">
        <v>5518023</v>
      </c>
      <c r="F5058" s="75">
        <f t="shared" si="825"/>
        <v>1</v>
      </c>
      <c r="G5058" s="75">
        <f t="shared" si="825"/>
        <v>2</v>
      </c>
      <c r="H5058" s="75">
        <f t="shared" si="825"/>
        <v>3</v>
      </c>
      <c r="I5058" s="75">
        <f t="shared" si="825"/>
        <v>4</v>
      </c>
      <c r="J5058" s="75">
        <f t="shared" si="825"/>
        <v>5</v>
      </c>
      <c r="K5058" s="75">
        <f t="shared" si="825"/>
        <v>6</v>
      </c>
      <c r="L5058" s="75">
        <f t="shared" si="825"/>
        <v>7</v>
      </c>
      <c r="M5058" s="75">
        <f t="shared" si="825"/>
        <v>8</v>
      </c>
      <c r="N5058" s="75">
        <f t="shared" si="825"/>
        <v>9</v>
      </c>
      <c r="O5058" s="75">
        <f t="shared" si="825"/>
        <v>10</v>
      </c>
      <c r="P5058">
        <f t="shared" si="816"/>
        <v>1</v>
      </c>
      <c r="Q5058" t="str">
        <f t="shared" si="817"/>
        <v>D20201231</v>
      </c>
      <c r="R5058">
        <f t="shared" si="818"/>
        <v>515114</v>
      </c>
      <c r="S5058">
        <v>1</v>
      </c>
      <c r="T5058">
        <f t="shared" si="823"/>
        <v>0</v>
      </c>
      <c r="U5058">
        <f t="shared" si="823"/>
        <v>0</v>
      </c>
      <c r="V5058">
        <f t="shared" si="823"/>
        <v>0</v>
      </c>
      <c r="W5058">
        <f t="shared" si="823"/>
        <v>1</v>
      </c>
    </row>
    <row r="5059" spans="1:23" x14ac:dyDescent="0.25">
      <c r="A5059" t="s">
        <v>53941</v>
      </c>
      <c r="B5059">
        <v>1</v>
      </c>
      <c r="C5059">
        <v>14865662452</v>
      </c>
      <c r="E5059" s="74">
        <v>5528880</v>
      </c>
      <c r="F5059" s="75">
        <f t="shared" si="825"/>
        <v>100</v>
      </c>
      <c r="G5059" s="75">
        <f t="shared" si="825"/>
        <v>100</v>
      </c>
      <c r="H5059" s="75">
        <f t="shared" si="825"/>
        <v>3</v>
      </c>
      <c r="I5059" s="75">
        <f t="shared" si="825"/>
        <v>4</v>
      </c>
      <c r="J5059" s="75">
        <f t="shared" si="825"/>
        <v>5</v>
      </c>
      <c r="K5059" s="75">
        <f t="shared" si="825"/>
        <v>6</v>
      </c>
      <c r="L5059" s="75">
        <f t="shared" si="825"/>
        <v>7</v>
      </c>
      <c r="M5059" s="75">
        <f t="shared" si="825"/>
        <v>8</v>
      </c>
      <c r="N5059" s="75">
        <f t="shared" si="825"/>
        <v>9</v>
      </c>
      <c r="O5059" s="75">
        <f t="shared" si="825"/>
        <v>10</v>
      </c>
      <c r="P5059">
        <f t="shared" si="816"/>
        <v>3</v>
      </c>
      <c r="Q5059" t="str">
        <f t="shared" si="817"/>
        <v>D20210630</v>
      </c>
      <c r="R5059">
        <f t="shared" si="818"/>
        <v>35826</v>
      </c>
      <c r="S5059">
        <v>1</v>
      </c>
      <c r="T5059">
        <f t="shared" si="823"/>
        <v>0</v>
      </c>
      <c r="U5059">
        <f t="shared" si="823"/>
        <v>0</v>
      </c>
      <c r="V5059">
        <f t="shared" si="823"/>
        <v>0</v>
      </c>
      <c r="W5059">
        <f t="shared" si="823"/>
        <v>1</v>
      </c>
    </row>
    <row r="5060" spans="1:23" x14ac:dyDescent="0.25">
      <c r="A5060" t="s">
        <v>9838</v>
      </c>
      <c r="B5060">
        <v>1</v>
      </c>
      <c r="C5060">
        <v>522909</v>
      </c>
      <c r="E5060" s="74">
        <v>5538937</v>
      </c>
      <c r="F5060" s="75">
        <f t="shared" si="825"/>
        <v>1</v>
      </c>
      <c r="G5060" s="75">
        <f t="shared" si="825"/>
        <v>2</v>
      </c>
      <c r="H5060" s="75">
        <f t="shared" si="825"/>
        <v>3</v>
      </c>
      <c r="I5060" s="75">
        <f t="shared" si="825"/>
        <v>4</v>
      </c>
      <c r="J5060" s="75">
        <f t="shared" si="825"/>
        <v>5</v>
      </c>
      <c r="K5060" s="75">
        <f t="shared" si="825"/>
        <v>6</v>
      </c>
      <c r="L5060" s="75">
        <f t="shared" si="825"/>
        <v>7</v>
      </c>
      <c r="M5060" s="75">
        <f t="shared" si="825"/>
        <v>8</v>
      </c>
      <c r="N5060" s="75">
        <f t="shared" si="825"/>
        <v>9</v>
      </c>
      <c r="O5060" s="75">
        <f t="shared" si="825"/>
        <v>10</v>
      </c>
      <c r="P5060">
        <f t="shared" si="816"/>
        <v>1</v>
      </c>
      <c r="Q5060" t="str">
        <f t="shared" si="817"/>
        <v>D20201231</v>
      </c>
      <c r="R5060">
        <f t="shared" si="818"/>
        <v>38288</v>
      </c>
      <c r="S5060">
        <v>1</v>
      </c>
      <c r="T5060">
        <f t="shared" si="823"/>
        <v>0</v>
      </c>
      <c r="U5060">
        <f t="shared" si="823"/>
        <v>0</v>
      </c>
      <c r="V5060">
        <f t="shared" si="823"/>
        <v>0</v>
      </c>
      <c r="W5060">
        <f t="shared" si="823"/>
        <v>1</v>
      </c>
    </row>
    <row r="5061" spans="1:23" x14ac:dyDescent="0.25">
      <c r="A5061" t="s">
        <v>9839</v>
      </c>
      <c r="B5061">
        <v>1</v>
      </c>
      <c r="C5061">
        <v>6501443</v>
      </c>
      <c r="E5061" s="74">
        <v>5543735</v>
      </c>
      <c r="F5061" s="75">
        <f t="shared" si="825"/>
        <v>100</v>
      </c>
      <c r="G5061" s="75">
        <f t="shared" si="825"/>
        <v>100</v>
      </c>
      <c r="H5061" s="75">
        <f t="shared" si="825"/>
        <v>3</v>
      </c>
      <c r="I5061" s="75">
        <f t="shared" si="825"/>
        <v>4</v>
      </c>
      <c r="J5061" s="75">
        <f t="shared" si="825"/>
        <v>5</v>
      </c>
      <c r="K5061" s="75">
        <f t="shared" si="825"/>
        <v>6</v>
      </c>
      <c r="L5061" s="75">
        <f t="shared" si="825"/>
        <v>7</v>
      </c>
      <c r="M5061" s="75">
        <f t="shared" si="825"/>
        <v>8</v>
      </c>
      <c r="N5061" s="75">
        <f t="shared" si="825"/>
        <v>9</v>
      </c>
      <c r="O5061" s="75">
        <f t="shared" si="825"/>
        <v>10</v>
      </c>
      <c r="P5061">
        <f t="shared" si="816"/>
        <v>3</v>
      </c>
      <c r="Q5061" t="str">
        <f t="shared" si="817"/>
        <v>D20210630</v>
      </c>
      <c r="R5061">
        <f t="shared" si="818"/>
        <v>25583</v>
      </c>
      <c r="S5061">
        <v>1</v>
      </c>
      <c r="T5061">
        <f t="shared" si="823"/>
        <v>0</v>
      </c>
      <c r="U5061">
        <f t="shared" si="823"/>
        <v>0</v>
      </c>
      <c r="V5061">
        <f t="shared" si="823"/>
        <v>0</v>
      </c>
      <c r="W5061">
        <f t="shared" si="823"/>
        <v>1</v>
      </c>
    </row>
    <row r="5062" spans="1:23" x14ac:dyDescent="0.25">
      <c r="A5062" t="s">
        <v>9840</v>
      </c>
      <c r="B5062">
        <v>1</v>
      </c>
      <c r="C5062">
        <v>379372</v>
      </c>
      <c r="E5062" s="74">
        <v>5561001</v>
      </c>
      <c r="F5062" s="75">
        <f t="shared" si="825"/>
        <v>100</v>
      </c>
      <c r="G5062" s="75">
        <f t="shared" si="825"/>
        <v>2</v>
      </c>
      <c r="H5062" s="75">
        <f t="shared" si="825"/>
        <v>3</v>
      </c>
      <c r="I5062" s="75">
        <f t="shared" si="825"/>
        <v>4</v>
      </c>
      <c r="J5062" s="75">
        <f t="shared" si="825"/>
        <v>5</v>
      </c>
      <c r="K5062" s="75">
        <f t="shared" si="825"/>
        <v>6</v>
      </c>
      <c r="L5062" s="75">
        <f t="shared" si="825"/>
        <v>7</v>
      </c>
      <c r="M5062" s="75">
        <f t="shared" si="825"/>
        <v>8</v>
      </c>
      <c r="N5062" s="75">
        <f t="shared" si="825"/>
        <v>9</v>
      </c>
      <c r="O5062" s="75">
        <f t="shared" si="825"/>
        <v>10</v>
      </c>
      <c r="P5062">
        <f t="shared" ref="P5062:P5087" si="826">MIN(F5062:O5062)</f>
        <v>2</v>
      </c>
      <c r="Q5062" t="str">
        <f t="shared" ref="Q5062:Q5087" si="827">HLOOKUP($P5062,$F$3:$O$4,2,FALSE)</f>
        <v>D20210331</v>
      </c>
      <c r="R5062">
        <f t="shared" ref="R5062:R5087" si="828">VLOOKUP(CONCATENATE($Q5062,".",$E5062),$A$4:$C$488690,3,FALSE)</f>
        <v>17713</v>
      </c>
      <c r="S5062">
        <v>1</v>
      </c>
      <c r="T5062">
        <f t="shared" si="823"/>
        <v>0</v>
      </c>
      <c r="U5062">
        <f t="shared" si="823"/>
        <v>0</v>
      </c>
      <c r="V5062">
        <f t="shared" si="823"/>
        <v>0</v>
      </c>
      <c r="W5062">
        <f t="shared" si="823"/>
        <v>1</v>
      </c>
    </row>
    <row r="5063" spans="1:23" x14ac:dyDescent="0.25">
      <c r="A5063" t="s">
        <v>9841</v>
      </c>
      <c r="B5063">
        <v>1</v>
      </c>
      <c r="C5063">
        <v>729573</v>
      </c>
      <c r="E5063" s="74">
        <v>5574430</v>
      </c>
      <c r="F5063" s="75">
        <f t="shared" si="825"/>
        <v>100</v>
      </c>
      <c r="G5063" s="75">
        <f t="shared" si="825"/>
        <v>2</v>
      </c>
      <c r="H5063" s="75">
        <f t="shared" si="825"/>
        <v>3</v>
      </c>
      <c r="I5063" s="75">
        <f t="shared" si="825"/>
        <v>4</v>
      </c>
      <c r="J5063" s="75">
        <f t="shared" si="825"/>
        <v>5</v>
      </c>
      <c r="K5063" s="75">
        <f t="shared" si="825"/>
        <v>6</v>
      </c>
      <c r="L5063" s="75">
        <f t="shared" si="825"/>
        <v>7</v>
      </c>
      <c r="M5063" s="75">
        <f t="shared" si="825"/>
        <v>8</v>
      </c>
      <c r="N5063" s="75">
        <f t="shared" si="825"/>
        <v>9</v>
      </c>
      <c r="O5063" s="75">
        <f t="shared" si="825"/>
        <v>10</v>
      </c>
      <c r="P5063">
        <f t="shared" si="826"/>
        <v>2</v>
      </c>
      <c r="Q5063" t="str">
        <f t="shared" si="827"/>
        <v>D20210331</v>
      </c>
      <c r="R5063">
        <f t="shared" si="828"/>
        <v>40468</v>
      </c>
      <c r="S5063">
        <v>1</v>
      </c>
      <c r="T5063">
        <f t="shared" si="823"/>
        <v>0</v>
      </c>
      <c r="U5063">
        <f t="shared" si="823"/>
        <v>0</v>
      </c>
      <c r="V5063">
        <f t="shared" si="823"/>
        <v>0</v>
      </c>
      <c r="W5063">
        <f t="shared" si="823"/>
        <v>1</v>
      </c>
    </row>
    <row r="5064" spans="1:23" x14ac:dyDescent="0.25">
      <c r="A5064" t="s">
        <v>9842</v>
      </c>
      <c r="B5064">
        <v>1</v>
      </c>
      <c r="C5064">
        <v>27306</v>
      </c>
      <c r="E5064" s="74">
        <v>5582846</v>
      </c>
      <c r="F5064" s="75">
        <f t="shared" si="825"/>
        <v>100</v>
      </c>
      <c r="G5064" s="75">
        <f t="shared" si="825"/>
        <v>2</v>
      </c>
      <c r="H5064" s="75">
        <f t="shared" si="825"/>
        <v>3</v>
      </c>
      <c r="I5064" s="75">
        <f t="shared" si="825"/>
        <v>4</v>
      </c>
      <c r="J5064" s="75">
        <f t="shared" si="825"/>
        <v>5</v>
      </c>
      <c r="K5064" s="75">
        <f t="shared" si="825"/>
        <v>6</v>
      </c>
      <c r="L5064" s="75">
        <f t="shared" si="825"/>
        <v>7</v>
      </c>
      <c r="M5064" s="75">
        <f t="shared" si="825"/>
        <v>8</v>
      </c>
      <c r="N5064" s="75">
        <f t="shared" si="825"/>
        <v>9</v>
      </c>
      <c r="O5064" s="75">
        <f t="shared" si="825"/>
        <v>10</v>
      </c>
      <c r="P5064">
        <f t="shared" si="826"/>
        <v>2</v>
      </c>
      <c r="Q5064" t="str">
        <f t="shared" si="827"/>
        <v>D20210331</v>
      </c>
      <c r="R5064">
        <f t="shared" si="828"/>
        <v>66225</v>
      </c>
      <c r="S5064">
        <v>1</v>
      </c>
      <c r="T5064">
        <f t="shared" si="823"/>
        <v>0</v>
      </c>
      <c r="U5064">
        <f t="shared" si="823"/>
        <v>0</v>
      </c>
      <c r="V5064">
        <f t="shared" si="823"/>
        <v>0</v>
      </c>
      <c r="W5064">
        <f t="shared" si="823"/>
        <v>1</v>
      </c>
    </row>
    <row r="5065" spans="1:23" x14ac:dyDescent="0.25">
      <c r="A5065" t="s">
        <v>9843</v>
      </c>
      <c r="B5065">
        <v>1</v>
      </c>
      <c r="C5065">
        <v>199725</v>
      </c>
      <c r="E5065" s="74">
        <v>5591633</v>
      </c>
      <c r="F5065" s="75">
        <f t="shared" ref="F5065:O5074" si="829">IFERROR(VLOOKUP(CONCATENATE(F$4,".",$E5065),$A$4:$C$488690,2,FALSE)*F$3,100)</f>
        <v>100</v>
      </c>
      <c r="G5065" s="75">
        <f t="shared" si="829"/>
        <v>100</v>
      </c>
      <c r="H5065" s="75">
        <f t="shared" si="829"/>
        <v>100</v>
      </c>
      <c r="I5065" s="75">
        <f t="shared" si="829"/>
        <v>100</v>
      </c>
      <c r="J5065" s="75">
        <f t="shared" si="829"/>
        <v>5</v>
      </c>
      <c r="K5065" s="75">
        <f t="shared" si="829"/>
        <v>6</v>
      </c>
      <c r="L5065" s="75">
        <f t="shared" si="829"/>
        <v>7</v>
      </c>
      <c r="M5065" s="75">
        <f t="shared" si="829"/>
        <v>8</v>
      </c>
      <c r="N5065" s="75">
        <f t="shared" si="829"/>
        <v>9</v>
      </c>
      <c r="O5065" s="75">
        <f t="shared" si="829"/>
        <v>10</v>
      </c>
      <c r="P5065">
        <f t="shared" si="826"/>
        <v>5</v>
      </c>
      <c r="Q5065" t="str">
        <f t="shared" si="827"/>
        <v>D20211231</v>
      </c>
      <c r="R5065">
        <f t="shared" si="828"/>
        <v>16843</v>
      </c>
      <c r="S5065">
        <v>1</v>
      </c>
      <c r="T5065">
        <f t="shared" si="823"/>
        <v>0</v>
      </c>
      <c r="U5065">
        <f t="shared" si="823"/>
        <v>0</v>
      </c>
      <c r="V5065">
        <f t="shared" si="823"/>
        <v>0</v>
      </c>
      <c r="W5065">
        <f t="shared" si="823"/>
        <v>1</v>
      </c>
    </row>
    <row r="5066" spans="1:23" x14ac:dyDescent="0.25">
      <c r="A5066" t="s">
        <v>9844</v>
      </c>
      <c r="B5066">
        <v>1</v>
      </c>
      <c r="C5066">
        <v>735525</v>
      </c>
      <c r="E5066" s="74">
        <v>5592340</v>
      </c>
      <c r="F5066" s="75">
        <f t="shared" si="829"/>
        <v>100</v>
      </c>
      <c r="G5066" s="75">
        <f t="shared" si="829"/>
        <v>100</v>
      </c>
      <c r="H5066" s="75">
        <f t="shared" si="829"/>
        <v>3</v>
      </c>
      <c r="I5066" s="75">
        <f t="shared" si="829"/>
        <v>4</v>
      </c>
      <c r="J5066" s="75">
        <f t="shared" si="829"/>
        <v>5</v>
      </c>
      <c r="K5066" s="75">
        <f t="shared" si="829"/>
        <v>6</v>
      </c>
      <c r="L5066" s="75">
        <f t="shared" si="829"/>
        <v>7</v>
      </c>
      <c r="M5066" s="75">
        <f t="shared" si="829"/>
        <v>8</v>
      </c>
      <c r="N5066" s="75">
        <f t="shared" si="829"/>
        <v>9</v>
      </c>
      <c r="O5066" s="75">
        <f t="shared" si="829"/>
        <v>10</v>
      </c>
      <c r="P5066">
        <f t="shared" si="826"/>
        <v>3</v>
      </c>
      <c r="Q5066" t="str">
        <f t="shared" si="827"/>
        <v>D20210630</v>
      </c>
      <c r="R5066">
        <f t="shared" si="828"/>
        <v>52716</v>
      </c>
      <c r="S5066">
        <v>1</v>
      </c>
      <c r="T5066">
        <f t="shared" si="823"/>
        <v>0</v>
      </c>
      <c r="U5066">
        <f t="shared" si="823"/>
        <v>0</v>
      </c>
      <c r="V5066">
        <f t="shared" si="823"/>
        <v>0</v>
      </c>
      <c r="W5066">
        <f t="shared" si="823"/>
        <v>1</v>
      </c>
    </row>
    <row r="5067" spans="1:23" x14ac:dyDescent="0.25">
      <c r="A5067" t="s">
        <v>9845</v>
      </c>
      <c r="B5067">
        <v>1</v>
      </c>
      <c r="C5067">
        <v>10556686</v>
      </c>
      <c r="E5067" s="74">
        <v>5620869</v>
      </c>
      <c r="F5067" s="75">
        <f t="shared" si="829"/>
        <v>100</v>
      </c>
      <c r="G5067" s="75">
        <f t="shared" si="829"/>
        <v>100</v>
      </c>
      <c r="H5067" s="75">
        <f t="shared" si="829"/>
        <v>100</v>
      </c>
      <c r="I5067" s="75">
        <f t="shared" si="829"/>
        <v>4</v>
      </c>
      <c r="J5067" s="75">
        <f t="shared" si="829"/>
        <v>5</v>
      </c>
      <c r="K5067" s="75">
        <f t="shared" si="829"/>
        <v>6</v>
      </c>
      <c r="L5067" s="75">
        <f t="shared" si="829"/>
        <v>7</v>
      </c>
      <c r="M5067" s="75">
        <f t="shared" si="829"/>
        <v>8</v>
      </c>
      <c r="N5067" s="75">
        <f t="shared" si="829"/>
        <v>9</v>
      </c>
      <c r="O5067" s="75">
        <f t="shared" si="829"/>
        <v>10</v>
      </c>
      <c r="P5067">
        <f t="shared" si="826"/>
        <v>4</v>
      </c>
      <c r="Q5067" t="str">
        <f t="shared" si="827"/>
        <v>D20210930</v>
      </c>
      <c r="R5067">
        <f t="shared" si="828"/>
        <v>57217</v>
      </c>
      <c r="S5067">
        <v>1</v>
      </c>
      <c r="T5067">
        <f t="shared" si="823"/>
        <v>0</v>
      </c>
      <c r="U5067">
        <f t="shared" si="823"/>
        <v>0</v>
      </c>
      <c r="V5067">
        <f t="shared" si="823"/>
        <v>0</v>
      </c>
      <c r="W5067">
        <f t="shared" si="823"/>
        <v>1</v>
      </c>
    </row>
    <row r="5068" spans="1:23" x14ac:dyDescent="0.25">
      <c r="A5068" t="s">
        <v>9846</v>
      </c>
      <c r="B5068">
        <v>1</v>
      </c>
      <c r="C5068">
        <v>2898032</v>
      </c>
      <c r="E5068" s="74">
        <v>5650923</v>
      </c>
      <c r="F5068" s="75">
        <f t="shared" si="829"/>
        <v>100</v>
      </c>
      <c r="G5068" s="75">
        <f t="shared" si="829"/>
        <v>100</v>
      </c>
      <c r="H5068" s="75">
        <f t="shared" si="829"/>
        <v>100</v>
      </c>
      <c r="I5068" s="75">
        <f t="shared" si="829"/>
        <v>4</v>
      </c>
      <c r="J5068" s="75">
        <f t="shared" si="829"/>
        <v>5</v>
      </c>
      <c r="K5068" s="75">
        <f t="shared" si="829"/>
        <v>6</v>
      </c>
      <c r="L5068" s="75">
        <f t="shared" si="829"/>
        <v>7</v>
      </c>
      <c r="M5068" s="75">
        <f t="shared" si="829"/>
        <v>8</v>
      </c>
      <c r="N5068" s="75">
        <f t="shared" si="829"/>
        <v>9</v>
      </c>
      <c r="O5068" s="75">
        <f t="shared" si="829"/>
        <v>10</v>
      </c>
      <c r="P5068">
        <f t="shared" si="826"/>
        <v>4</v>
      </c>
      <c r="Q5068" t="str">
        <f t="shared" si="827"/>
        <v>D20210930</v>
      </c>
      <c r="R5068">
        <f t="shared" si="828"/>
        <v>65471</v>
      </c>
      <c r="S5068">
        <v>1</v>
      </c>
      <c r="T5068">
        <f t="shared" si="823"/>
        <v>0</v>
      </c>
      <c r="U5068">
        <f t="shared" si="823"/>
        <v>0</v>
      </c>
      <c r="V5068">
        <f t="shared" si="823"/>
        <v>0</v>
      </c>
      <c r="W5068">
        <f t="shared" si="823"/>
        <v>1</v>
      </c>
    </row>
    <row r="5069" spans="1:23" x14ac:dyDescent="0.25">
      <c r="A5069" t="s">
        <v>9847</v>
      </c>
      <c r="B5069">
        <v>1</v>
      </c>
      <c r="C5069">
        <v>2849744</v>
      </c>
      <c r="E5069" s="74">
        <v>5660146</v>
      </c>
      <c r="F5069" s="75">
        <f t="shared" si="829"/>
        <v>100</v>
      </c>
      <c r="G5069" s="75">
        <f t="shared" si="829"/>
        <v>100</v>
      </c>
      <c r="H5069" s="75">
        <f t="shared" si="829"/>
        <v>100</v>
      </c>
      <c r="I5069" s="75">
        <f t="shared" si="829"/>
        <v>100</v>
      </c>
      <c r="J5069" s="75">
        <f t="shared" si="829"/>
        <v>100</v>
      </c>
      <c r="K5069" s="75">
        <f t="shared" si="829"/>
        <v>6</v>
      </c>
      <c r="L5069" s="75">
        <f t="shared" si="829"/>
        <v>7</v>
      </c>
      <c r="M5069" s="75">
        <f t="shared" si="829"/>
        <v>8</v>
      </c>
      <c r="N5069" s="75">
        <f t="shared" si="829"/>
        <v>9</v>
      </c>
      <c r="O5069" s="75">
        <f t="shared" si="829"/>
        <v>10</v>
      </c>
      <c r="P5069">
        <f t="shared" si="826"/>
        <v>6</v>
      </c>
      <c r="Q5069" t="str">
        <f t="shared" si="827"/>
        <v>D20220331</v>
      </c>
      <c r="R5069">
        <f t="shared" si="828"/>
        <v>33708</v>
      </c>
      <c r="S5069">
        <v>1</v>
      </c>
      <c r="T5069">
        <f t="shared" si="823"/>
        <v>0</v>
      </c>
      <c r="U5069">
        <f t="shared" si="823"/>
        <v>0</v>
      </c>
      <c r="V5069">
        <f t="shared" si="823"/>
        <v>0</v>
      </c>
      <c r="W5069">
        <f t="shared" si="823"/>
        <v>1</v>
      </c>
    </row>
    <row r="5070" spans="1:23" x14ac:dyDescent="0.25">
      <c r="A5070" t="s">
        <v>9848</v>
      </c>
      <c r="B5070">
        <v>1</v>
      </c>
      <c r="C5070">
        <v>270907</v>
      </c>
      <c r="E5070" s="74">
        <v>5673191</v>
      </c>
      <c r="F5070" s="75">
        <f t="shared" si="829"/>
        <v>100</v>
      </c>
      <c r="G5070" s="75">
        <f t="shared" si="829"/>
        <v>100</v>
      </c>
      <c r="H5070" s="75">
        <f t="shared" si="829"/>
        <v>100</v>
      </c>
      <c r="I5070" s="75">
        <f t="shared" si="829"/>
        <v>100</v>
      </c>
      <c r="J5070" s="75">
        <f t="shared" si="829"/>
        <v>100</v>
      </c>
      <c r="K5070" s="75">
        <f t="shared" si="829"/>
        <v>6</v>
      </c>
      <c r="L5070" s="75">
        <f t="shared" si="829"/>
        <v>7</v>
      </c>
      <c r="M5070" s="75">
        <f t="shared" si="829"/>
        <v>8</v>
      </c>
      <c r="N5070" s="75">
        <f t="shared" si="829"/>
        <v>9</v>
      </c>
      <c r="O5070" s="75">
        <f t="shared" si="829"/>
        <v>10</v>
      </c>
      <c r="P5070">
        <f t="shared" si="826"/>
        <v>6</v>
      </c>
      <c r="Q5070" t="str">
        <f t="shared" si="827"/>
        <v>D20220331</v>
      </c>
      <c r="R5070">
        <f t="shared" si="828"/>
        <v>43775</v>
      </c>
      <c r="S5070">
        <v>1</v>
      </c>
      <c r="T5070">
        <f t="shared" si="823"/>
        <v>0</v>
      </c>
      <c r="U5070">
        <f t="shared" si="823"/>
        <v>0</v>
      </c>
      <c r="V5070">
        <f t="shared" si="823"/>
        <v>0</v>
      </c>
      <c r="W5070">
        <f t="shared" si="823"/>
        <v>1</v>
      </c>
    </row>
    <row r="5071" spans="1:23" x14ac:dyDescent="0.25">
      <c r="A5071" t="s">
        <v>9849</v>
      </c>
      <c r="B5071">
        <v>1</v>
      </c>
      <c r="C5071">
        <v>124958</v>
      </c>
      <c r="E5071" s="74">
        <v>5686324</v>
      </c>
      <c r="F5071" s="75">
        <f t="shared" si="829"/>
        <v>100</v>
      </c>
      <c r="G5071" s="75">
        <f t="shared" si="829"/>
        <v>100</v>
      </c>
      <c r="H5071" s="75">
        <f t="shared" si="829"/>
        <v>100</v>
      </c>
      <c r="I5071" s="75">
        <f t="shared" si="829"/>
        <v>100</v>
      </c>
      <c r="J5071" s="75">
        <f t="shared" si="829"/>
        <v>100</v>
      </c>
      <c r="K5071" s="75">
        <f t="shared" si="829"/>
        <v>100</v>
      </c>
      <c r="L5071" s="75">
        <f t="shared" si="829"/>
        <v>7</v>
      </c>
      <c r="M5071" s="75">
        <f t="shared" si="829"/>
        <v>8</v>
      </c>
      <c r="N5071" s="75">
        <f t="shared" si="829"/>
        <v>9</v>
      </c>
      <c r="O5071" s="75">
        <f t="shared" si="829"/>
        <v>10</v>
      </c>
      <c r="P5071">
        <f t="shared" si="826"/>
        <v>7</v>
      </c>
      <c r="Q5071" t="str">
        <f t="shared" si="827"/>
        <v>D20220630</v>
      </c>
      <c r="R5071">
        <f t="shared" si="828"/>
        <v>25548</v>
      </c>
      <c r="S5071">
        <v>1</v>
      </c>
      <c r="T5071">
        <f t="shared" si="823"/>
        <v>0</v>
      </c>
      <c r="U5071">
        <f t="shared" si="823"/>
        <v>0</v>
      </c>
      <c r="V5071">
        <f t="shared" si="823"/>
        <v>0</v>
      </c>
      <c r="W5071">
        <f t="shared" si="823"/>
        <v>1</v>
      </c>
    </row>
    <row r="5072" spans="1:23" x14ac:dyDescent="0.25">
      <c r="A5072" t="s">
        <v>9850</v>
      </c>
      <c r="B5072">
        <v>1</v>
      </c>
      <c r="C5072">
        <v>377494</v>
      </c>
      <c r="E5072" s="74">
        <v>5691319</v>
      </c>
      <c r="F5072" s="75">
        <f t="shared" si="829"/>
        <v>100</v>
      </c>
      <c r="G5072" s="75">
        <f t="shared" si="829"/>
        <v>100</v>
      </c>
      <c r="H5072" s="75">
        <f t="shared" si="829"/>
        <v>100</v>
      </c>
      <c r="I5072" s="75">
        <f t="shared" si="829"/>
        <v>100</v>
      </c>
      <c r="J5072" s="75">
        <f t="shared" si="829"/>
        <v>100</v>
      </c>
      <c r="K5072" s="75">
        <f t="shared" si="829"/>
        <v>6</v>
      </c>
      <c r="L5072" s="75">
        <f t="shared" si="829"/>
        <v>7</v>
      </c>
      <c r="M5072" s="75">
        <f t="shared" si="829"/>
        <v>8</v>
      </c>
      <c r="N5072" s="75">
        <f t="shared" si="829"/>
        <v>9</v>
      </c>
      <c r="O5072" s="75">
        <f t="shared" si="829"/>
        <v>10</v>
      </c>
      <c r="P5072">
        <f t="shared" si="826"/>
        <v>6</v>
      </c>
      <c r="Q5072" t="str">
        <f t="shared" si="827"/>
        <v>D20220331</v>
      </c>
      <c r="R5072">
        <f t="shared" si="828"/>
        <v>19216</v>
      </c>
      <c r="S5072">
        <v>1</v>
      </c>
      <c r="T5072">
        <f t="shared" si="823"/>
        <v>0</v>
      </c>
      <c r="U5072">
        <f t="shared" si="823"/>
        <v>0</v>
      </c>
      <c r="V5072">
        <f t="shared" si="823"/>
        <v>0</v>
      </c>
      <c r="W5072">
        <f t="shared" si="823"/>
        <v>1</v>
      </c>
    </row>
    <row r="5073" spans="1:23" x14ac:dyDescent="0.25">
      <c r="A5073" t="s">
        <v>9851</v>
      </c>
      <c r="B5073">
        <v>1</v>
      </c>
      <c r="C5073">
        <v>663831</v>
      </c>
      <c r="E5073" s="74">
        <v>5692473</v>
      </c>
      <c r="F5073" s="75">
        <f t="shared" si="829"/>
        <v>100</v>
      </c>
      <c r="G5073" s="75">
        <f t="shared" si="829"/>
        <v>100</v>
      </c>
      <c r="H5073" s="75">
        <f t="shared" si="829"/>
        <v>100</v>
      </c>
      <c r="I5073" s="75">
        <f t="shared" si="829"/>
        <v>100</v>
      </c>
      <c r="J5073" s="75">
        <f t="shared" si="829"/>
        <v>100</v>
      </c>
      <c r="K5073" s="75">
        <f t="shared" si="829"/>
        <v>100</v>
      </c>
      <c r="L5073" s="75">
        <f t="shared" si="829"/>
        <v>100</v>
      </c>
      <c r="M5073" s="75">
        <f t="shared" si="829"/>
        <v>100</v>
      </c>
      <c r="N5073" s="75">
        <f t="shared" si="829"/>
        <v>9</v>
      </c>
      <c r="O5073" s="75">
        <f t="shared" si="829"/>
        <v>10</v>
      </c>
      <c r="P5073">
        <f t="shared" si="826"/>
        <v>9</v>
      </c>
      <c r="Q5073" t="str">
        <f t="shared" si="827"/>
        <v>D20221231</v>
      </c>
      <c r="R5073">
        <f t="shared" si="828"/>
        <v>37038</v>
      </c>
      <c r="S5073">
        <v>1</v>
      </c>
      <c r="T5073">
        <f t="shared" si="823"/>
        <v>0</v>
      </c>
      <c r="U5073">
        <f t="shared" si="823"/>
        <v>0</v>
      </c>
      <c r="V5073">
        <f t="shared" si="823"/>
        <v>0</v>
      </c>
      <c r="W5073">
        <f t="shared" si="823"/>
        <v>1</v>
      </c>
    </row>
    <row r="5074" spans="1:23" x14ac:dyDescent="0.25">
      <c r="A5074" t="s">
        <v>9852</v>
      </c>
      <c r="B5074">
        <v>1</v>
      </c>
      <c r="C5074">
        <v>68749</v>
      </c>
      <c r="E5074" s="74">
        <v>5724226</v>
      </c>
      <c r="F5074" s="75">
        <f t="shared" si="829"/>
        <v>100</v>
      </c>
      <c r="G5074" s="75">
        <f t="shared" si="829"/>
        <v>100</v>
      </c>
      <c r="H5074" s="75">
        <f t="shared" si="829"/>
        <v>100</v>
      </c>
      <c r="I5074" s="75">
        <f t="shared" si="829"/>
        <v>100</v>
      </c>
      <c r="J5074" s="75">
        <f t="shared" si="829"/>
        <v>100</v>
      </c>
      <c r="K5074" s="75">
        <f t="shared" si="829"/>
        <v>100</v>
      </c>
      <c r="L5074" s="75">
        <f t="shared" si="829"/>
        <v>7</v>
      </c>
      <c r="M5074" s="75">
        <f t="shared" si="829"/>
        <v>8</v>
      </c>
      <c r="N5074" s="75">
        <f t="shared" si="829"/>
        <v>9</v>
      </c>
      <c r="O5074" s="75">
        <f t="shared" si="829"/>
        <v>10</v>
      </c>
      <c r="P5074">
        <f t="shared" si="826"/>
        <v>7</v>
      </c>
      <c r="Q5074" t="str">
        <f t="shared" si="827"/>
        <v>D20220630</v>
      </c>
      <c r="R5074">
        <f t="shared" si="828"/>
        <v>24701</v>
      </c>
      <c r="S5074">
        <v>1</v>
      </c>
      <c r="T5074">
        <f t="shared" si="823"/>
        <v>0</v>
      </c>
      <c r="U5074">
        <f t="shared" si="823"/>
        <v>0</v>
      </c>
      <c r="V5074">
        <f t="shared" si="823"/>
        <v>0</v>
      </c>
      <c r="W5074">
        <f t="shared" si="823"/>
        <v>1</v>
      </c>
    </row>
    <row r="5075" spans="1:23" x14ac:dyDescent="0.25">
      <c r="A5075" t="s">
        <v>9853</v>
      </c>
      <c r="B5075">
        <v>1</v>
      </c>
      <c r="C5075">
        <v>14402674</v>
      </c>
      <c r="E5075" s="74">
        <v>5728916</v>
      </c>
      <c r="F5075" s="75">
        <f t="shared" ref="F5075:O5087" si="830">IFERROR(VLOOKUP(CONCATENATE(F$4,".",$E5075),$A$4:$C$488690,2,FALSE)*F$3,100)</f>
        <v>100</v>
      </c>
      <c r="G5075" s="75">
        <f t="shared" si="830"/>
        <v>100</v>
      </c>
      <c r="H5075" s="75">
        <f t="shared" si="830"/>
        <v>100</v>
      </c>
      <c r="I5075" s="75">
        <f t="shared" si="830"/>
        <v>100</v>
      </c>
      <c r="J5075" s="75">
        <f t="shared" si="830"/>
        <v>100</v>
      </c>
      <c r="K5075" s="75">
        <f t="shared" si="830"/>
        <v>100</v>
      </c>
      <c r="L5075" s="75">
        <f t="shared" si="830"/>
        <v>7</v>
      </c>
      <c r="M5075" s="75">
        <f t="shared" si="830"/>
        <v>8</v>
      </c>
      <c r="N5075" s="75">
        <f t="shared" si="830"/>
        <v>9</v>
      </c>
      <c r="O5075" s="75">
        <f t="shared" si="830"/>
        <v>10</v>
      </c>
      <c r="P5075">
        <f t="shared" si="826"/>
        <v>7</v>
      </c>
      <c r="Q5075" t="str">
        <f t="shared" si="827"/>
        <v>D20220630</v>
      </c>
      <c r="R5075">
        <f t="shared" si="828"/>
        <v>34209</v>
      </c>
      <c r="S5075">
        <v>1</v>
      </c>
      <c r="T5075">
        <f t="shared" si="823"/>
        <v>0</v>
      </c>
      <c r="U5075">
        <f t="shared" si="823"/>
        <v>0</v>
      </c>
      <c r="V5075">
        <f t="shared" si="823"/>
        <v>0</v>
      </c>
      <c r="W5075">
        <f t="shared" si="823"/>
        <v>1</v>
      </c>
    </row>
    <row r="5076" spans="1:23" x14ac:dyDescent="0.25">
      <c r="A5076" t="s">
        <v>9854</v>
      </c>
      <c r="B5076">
        <v>1</v>
      </c>
      <c r="C5076">
        <v>135118</v>
      </c>
      <c r="E5076" s="74">
        <v>5752005</v>
      </c>
      <c r="F5076" s="75">
        <f t="shared" si="830"/>
        <v>100</v>
      </c>
      <c r="G5076" s="75">
        <f t="shared" si="830"/>
        <v>100</v>
      </c>
      <c r="H5076" s="75">
        <f t="shared" si="830"/>
        <v>100</v>
      </c>
      <c r="I5076" s="75">
        <f t="shared" si="830"/>
        <v>100</v>
      </c>
      <c r="J5076" s="75">
        <f t="shared" si="830"/>
        <v>100</v>
      </c>
      <c r="K5076" s="75">
        <f t="shared" si="830"/>
        <v>100</v>
      </c>
      <c r="L5076" s="75">
        <f t="shared" si="830"/>
        <v>7</v>
      </c>
      <c r="M5076" s="75">
        <f t="shared" si="830"/>
        <v>8</v>
      </c>
      <c r="N5076" s="75">
        <f t="shared" si="830"/>
        <v>9</v>
      </c>
      <c r="O5076" s="75">
        <f t="shared" si="830"/>
        <v>10</v>
      </c>
      <c r="P5076">
        <f t="shared" si="826"/>
        <v>7</v>
      </c>
      <c r="Q5076" t="str">
        <f t="shared" si="827"/>
        <v>D20220630</v>
      </c>
      <c r="R5076">
        <f t="shared" si="828"/>
        <v>7446</v>
      </c>
      <c r="S5076">
        <v>1</v>
      </c>
      <c r="T5076">
        <f t="shared" si="823"/>
        <v>0</v>
      </c>
      <c r="U5076">
        <f t="shared" si="823"/>
        <v>0</v>
      </c>
      <c r="V5076">
        <f t="shared" si="823"/>
        <v>0</v>
      </c>
      <c r="W5076">
        <f t="shared" si="823"/>
        <v>1</v>
      </c>
    </row>
    <row r="5077" spans="1:23" x14ac:dyDescent="0.25">
      <c r="A5077" t="s">
        <v>9855</v>
      </c>
      <c r="B5077">
        <v>1</v>
      </c>
      <c r="C5077">
        <v>381221</v>
      </c>
      <c r="E5077" s="74">
        <v>5755510</v>
      </c>
      <c r="F5077" s="75">
        <f t="shared" si="830"/>
        <v>100</v>
      </c>
      <c r="G5077" s="75">
        <f t="shared" si="830"/>
        <v>100</v>
      </c>
      <c r="H5077" s="75">
        <f t="shared" si="830"/>
        <v>100</v>
      </c>
      <c r="I5077" s="75">
        <f t="shared" si="830"/>
        <v>100</v>
      </c>
      <c r="J5077" s="75">
        <f t="shared" si="830"/>
        <v>100</v>
      </c>
      <c r="K5077" s="75">
        <f t="shared" si="830"/>
        <v>100</v>
      </c>
      <c r="L5077" s="75">
        <f t="shared" si="830"/>
        <v>7</v>
      </c>
      <c r="M5077" s="75">
        <f t="shared" si="830"/>
        <v>8</v>
      </c>
      <c r="N5077" s="75">
        <f t="shared" si="830"/>
        <v>9</v>
      </c>
      <c r="O5077" s="75">
        <f t="shared" si="830"/>
        <v>10</v>
      </c>
      <c r="P5077">
        <f t="shared" si="826"/>
        <v>7</v>
      </c>
      <c r="Q5077" t="str">
        <f t="shared" si="827"/>
        <v>D20220630</v>
      </c>
      <c r="R5077">
        <f t="shared" si="828"/>
        <v>25394</v>
      </c>
      <c r="S5077">
        <v>1</v>
      </c>
      <c r="T5077">
        <f t="shared" si="823"/>
        <v>0</v>
      </c>
      <c r="U5077">
        <f t="shared" si="823"/>
        <v>0</v>
      </c>
      <c r="V5077">
        <f t="shared" si="823"/>
        <v>0</v>
      </c>
      <c r="W5077">
        <f t="shared" si="823"/>
        <v>1</v>
      </c>
    </row>
    <row r="5078" spans="1:23" x14ac:dyDescent="0.25">
      <c r="A5078" t="s">
        <v>9856</v>
      </c>
      <c r="B5078">
        <v>1</v>
      </c>
      <c r="C5078">
        <v>282496</v>
      </c>
      <c r="E5078" s="74">
        <v>5758436</v>
      </c>
      <c r="F5078" s="75">
        <f t="shared" si="830"/>
        <v>100</v>
      </c>
      <c r="G5078" s="75">
        <f t="shared" si="830"/>
        <v>100</v>
      </c>
      <c r="H5078" s="75">
        <f t="shared" si="830"/>
        <v>100</v>
      </c>
      <c r="I5078" s="75">
        <f t="shared" si="830"/>
        <v>100</v>
      </c>
      <c r="J5078" s="75">
        <f t="shared" si="830"/>
        <v>100</v>
      </c>
      <c r="K5078" s="75">
        <f t="shared" si="830"/>
        <v>100</v>
      </c>
      <c r="L5078" s="75">
        <f t="shared" si="830"/>
        <v>7</v>
      </c>
      <c r="M5078" s="75">
        <f t="shared" si="830"/>
        <v>8</v>
      </c>
      <c r="N5078" s="75">
        <f t="shared" si="830"/>
        <v>9</v>
      </c>
      <c r="O5078" s="75">
        <f t="shared" si="830"/>
        <v>10</v>
      </c>
      <c r="P5078">
        <f t="shared" si="826"/>
        <v>7</v>
      </c>
      <c r="Q5078" t="str">
        <f t="shared" si="827"/>
        <v>D20220630</v>
      </c>
      <c r="R5078">
        <f t="shared" si="828"/>
        <v>26636</v>
      </c>
      <c r="S5078">
        <v>1</v>
      </c>
      <c r="T5078">
        <f t="shared" si="823"/>
        <v>0</v>
      </c>
      <c r="U5078">
        <f t="shared" si="823"/>
        <v>0</v>
      </c>
      <c r="V5078">
        <f t="shared" si="823"/>
        <v>0</v>
      </c>
      <c r="W5078">
        <f t="shared" si="823"/>
        <v>1</v>
      </c>
    </row>
    <row r="5079" spans="1:23" x14ac:dyDescent="0.25">
      <c r="A5079" t="s">
        <v>9857</v>
      </c>
      <c r="B5079">
        <v>1</v>
      </c>
      <c r="C5079">
        <v>925581</v>
      </c>
      <c r="E5079" s="74">
        <v>5758445</v>
      </c>
      <c r="F5079" s="75">
        <f t="shared" si="830"/>
        <v>100</v>
      </c>
      <c r="G5079" s="75">
        <f t="shared" si="830"/>
        <v>100</v>
      </c>
      <c r="H5079" s="75">
        <f t="shared" si="830"/>
        <v>100</v>
      </c>
      <c r="I5079" s="75">
        <f t="shared" si="830"/>
        <v>100</v>
      </c>
      <c r="J5079" s="75">
        <f t="shared" si="830"/>
        <v>100</v>
      </c>
      <c r="K5079" s="75">
        <f t="shared" si="830"/>
        <v>100</v>
      </c>
      <c r="L5079" s="75">
        <f t="shared" si="830"/>
        <v>7</v>
      </c>
      <c r="M5079" s="75">
        <f t="shared" si="830"/>
        <v>8</v>
      </c>
      <c r="N5079" s="75">
        <f t="shared" si="830"/>
        <v>9</v>
      </c>
      <c r="O5079" s="75">
        <f t="shared" si="830"/>
        <v>10</v>
      </c>
      <c r="P5079">
        <f t="shared" si="826"/>
        <v>7</v>
      </c>
      <c r="Q5079" t="str">
        <f t="shared" si="827"/>
        <v>D20220630</v>
      </c>
      <c r="R5079">
        <f t="shared" si="828"/>
        <v>16826</v>
      </c>
      <c r="S5079">
        <v>1</v>
      </c>
      <c r="T5079">
        <f t="shared" si="823"/>
        <v>0</v>
      </c>
      <c r="U5079">
        <f t="shared" si="823"/>
        <v>0</v>
      </c>
      <c r="V5079">
        <f t="shared" si="823"/>
        <v>0</v>
      </c>
      <c r="W5079">
        <f t="shared" si="823"/>
        <v>1</v>
      </c>
    </row>
    <row r="5080" spans="1:23" x14ac:dyDescent="0.25">
      <c r="A5080" t="s">
        <v>9858</v>
      </c>
      <c r="B5080">
        <v>1</v>
      </c>
      <c r="C5080">
        <v>359799</v>
      </c>
      <c r="E5080" s="74">
        <v>5760439</v>
      </c>
      <c r="F5080" s="75">
        <f t="shared" si="830"/>
        <v>100</v>
      </c>
      <c r="G5080" s="75">
        <f t="shared" si="830"/>
        <v>100</v>
      </c>
      <c r="H5080" s="75">
        <f t="shared" si="830"/>
        <v>100</v>
      </c>
      <c r="I5080" s="75">
        <f t="shared" si="830"/>
        <v>100</v>
      </c>
      <c r="J5080" s="75">
        <f t="shared" si="830"/>
        <v>100</v>
      </c>
      <c r="K5080" s="75">
        <f t="shared" si="830"/>
        <v>100</v>
      </c>
      <c r="L5080" s="75">
        <f t="shared" si="830"/>
        <v>100</v>
      </c>
      <c r="M5080" s="75">
        <f t="shared" si="830"/>
        <v>8</v>
      </c>
      <c r="N5080" s="75">
        <f t="shared" si="830"/>
        <v>9</v>
      </c>
      <c r="O5080" s="75">
        <f t="shared" si="830"/>
        <v>10</v>
      </c>
      <c r="P5080">
        <f t="shared" si="826"/>
        <v>8</v>
      </c>
      <c r="Q5080" t="str">
        <f t="shared" si="827"/>
        <v>D20220930</v>
      </c>
      <c r="R5080">
        <f t="shared" si="828"/>
        <v>37391</v>
      </c>
      <c r="S5080">
        <v>1</v>
      </c>
      <c r="T5080">
        <f t="shared" si="823"/>
        <v>0</v>
      </c>
      <c r="U5080">
        <f t="shared" si="823"/>
        <v>0</v>
      </c>
      <c r="V5080">
        <f t="shared" si="823"/>
        <v>0</v>
      </c>
      <c r="W5080">
        <f t="shared" si="823"/>
        <v>1</v>
      </c>
    </row>
    <row r="5081" spans="1:23" x14ac:dyDescent="0.25">
      <c r="A5081" t="s">
        <v>9859</v>
      </c>
      <c r="B5081">
        <v>1</v>
      </c>
      <c r="C5081">
        <v>46503</v>
      </c>
      <c r="E5081" s="74">
        <v>5760662</v>
      </c>
      <c r="F5081" s="75">
        <f t="shared" si="830"/>
        <v>100</v>
      </c>
      <c r="G5081" s="75">
        <f t="shared" si="830"/>
        <v>100</v>
      </c>
      <c r="H5081" s="75">
        <f t="shared" si="830"/>
        <v>100</v>
      </c>
      <c r="I5081" s="75">
        <f t="shared" si="830"/>
        <v>100</v>
      </c>
      <c r="J5081" s="75">
        <f t="shared" si="830"/>
        <v>100</v>
      </c>
      <c r="K5081" s="75">
        <f t="shared" si="830"/>
        <v>100</v>
      </c>
      <c r="L5081" s="75">
        <f t="shared" si="830"/>
        <v>100</v>
      </c>
      <c r="M5081" s="75">
        <f t="shared" si="830"/>
        <v>8</v>
      </c>
      <c r="N5081" s="75">
        <f t="shared" si="830"/>
        <v>9</v>
      </c>
      <c r="O5081" s="75">
        <f t="shared" si="830"/>
        <v>10</v>
      </c>
      <c r="P5081">
        <f t="shared" si="826"/>
        <v>8</v>
      </c>
      <c r="Q5081" t="str">
        <f t="shared" si="827"/>
        <v>D20220930</v>
      </c>
      <c r="R5081">
        <f t="shared" si="828"/>
        <v>38366</v>
      </c>
      <c r="S5081">
        <v>1</v>
      </c>
      <c r="T5081">
        <f t="shared" si="823"/>
        <v>0</v>
      </c>
      <c r="U5081">
        <f t="shared" si="823"/>
        <v>0</v>
      </c>
      <c r="V5081">
        <f t="shared" si="823"/>
        <v>0</v>
      </c>
      <c r="W5081">
        <f t="shared" si="823"/>
        <v>1</v>
      </c>
    </row>
    <row r="5082" spans="1:23" x14ac:dyDescent="0.25">
      <c r="A5082" t="s">
        <v>9860</v>
      </c>
      <c r="B5082">
        <v>1</v>
      </c>
      <c r="C5082">
        <v>51568</v>
      </c>
      <c r="E5082" s="74">
        <v>5777549</v>
      </c>
      <c r="F5082" s="75">
        <f t="shared" si="830"/>
        <v>100</v>
      </c>
      <c r="G5082" s="75">
        <f t="shared" si="830"/>
        <v>100</v>
      </c>
      <c r="H5082" s="75">
        <f t="shared" si="830"/>
        <v>100</v>
      </c>
      <c r="I5082" s="75">
        <f t="shared" si="830"/>
        <v>100</v>
      </c>
      <c r="J5082" s="75">
        <f t="shared" si="830"/>
        <v>100</v>
      </c>
      <c r="K5082" s="75">
        <f t="shared" si="830"/>
        <v>100</v>
      </c>
      <c r="L5082" s="75">
        <f t="shared" si="830"/>
        <v>100</v>
      </c>
      <c r="M5082" s="75">
        <f t="shared" si="830"/>
        <v>100</v>
      </c>
      <c r="N5082" s="75">
        <f t="shared" si="830"/>
        <v>100</v>
      </c>
      <c r="O5082" s="75">
        <f t="shared" si="830"/>
        <v>10</v>
      </c>
      <c r="P5082">
        <f t="shared" si="826"/>
        <v>10</v>
      </c>
      <c r="Q5082" t="str">
        <f t="shared" si="827"/>
        <v>D20230331</v>
      </c>
      <c r="R5082">
        <f t="shared" si="828"/>
        <v>23195</v>
      </c>
      <c r="S5082">
        <v>1</v>
      </c>
      <c r="T5082">
        <f t="shared" si="823"/>
        <v>0</v>
      </c>
      <c r="U5082">
        <f t="shared" si="823"/>
        <v>0</v>
      </c>
      <c r="V5082">
        <f t="shared" si="823"/>
        <v>0</v>
      </c>
      <c r="W5082">
        <f t="shared" si="823"/>
        <v>1</v>
      </c>
    </row>
    <row r="5083" spans="1:23" x14ac:dyDescent="0.25">
      <c r="A5083" t="s">
        <v>9861</v>
      </c>
      <c r="B5083">
        <v>1</v>
      </c>
      <c r="C5083">
        <v>1285209</v>
      </c>
      <c r="E5083" s="74">
        <v>5784921</v>
      </c>
      <c r="F5083" s="75">
        <f t="shared" si="830"/>
        <v>100</v>
      </c>
      <c r="G5083" s="75">
        <f t="shared" si="830"/>
        <v>100</v>
      </c>
      <c r="H5083" s="75">
        <f t="shared" si="830"/>
        <v>100</v>
      </c>
      <c r="I5083" s="75">
        <f t="shared" si="830"/>
        <v>100</v>
      </c>
      <c r="J5083" s="75">
        <f t="shared" si="830"/>
        <v>100</v>
      </c>
      <c r="K5083" s="75">
        <f t="shared" si="830"/>
        <v>100</v>
      </c>
      <c r="L5083" s="75">
        <f t="shared" si="830"/>
        <v>100</v>
      </c>
      <c r="M5083" s="75">
        <f t="shared" si="830"/>
        <v>8</v>
      </c>
      <c r="N5083" s="75">
        <f t="shared" si="830"/>
        <v>9</v>
      </c>
      <c r="O5083" s="75">
        <f t="shared" si="830"/>
        <v>10</v>
      </c>
      <c r="P5083">
        <f t="shared" si="826"/>
        <v>8</v>
      </c>
      <c r="Q5083" t="str">
        <f t="shared" si="827"/>
        <v>D20220930</v>
      </c>
      <c r="R5083">
        <f t="shared" si="828"/>
        <v>34964</v>
      </c>
      <c r="S5083">
        <v>1</v>
      </c>
      <c r="T5083">
        <f t="shared" si="823"/>
        <v>0</v>
      </c>
      <c r="U5083">
        <f t="shared" si="823"/>
        <v>0</v>
      </c>
      <c r="V5083">
        <f t="shared" si="823"/>
        <v>0</v>
      </c>
      <c r="W5083">
        <f t="shared" si="823"/>
        <v>1</v>
      </c>
    </row>
    <row r="5084" spans="1:23" x14ac:dyDescent="0.25">
      <c r="A5084" t="s">
        <v>9862</v>
      </c>
      <c r="B5084">
        <v>1</v>
      </c>
      <c r="C5084">
        <v>279546</v>
      </c>
      <c r="E5084" s="74">
        <v>5787418</v>
      </c>
      <c r="F5084" s="75">
        <f t="shared" si="830"/>
        <v>100</v>
      </c>
      <c r="G5084" s="75">
        <f t="shared" si="830"/>
        <v>100</v>
      </c>
      <c r="H5084" s="75">
        <f t="shared" si="830"/>
        <v>100</v>
      </c>
      <c r="I5084" s="75">
        <f t="shared" si="830"/>
        <v>100</v>
      </c>
      <c r="J5084" s="75">
        <f t="shared" si="830"/>
        <v>100</v>
      </c>
      <c r="K5084" s="75">
        <f t="shared" si="830"/>
        <v>100</v>
      </c>
      <c r="L5084" s="75">
        <f t="shared" si="830"/>
        <v>100</v>
      </c>
      <c r="M5084" s="75">
        <f t="shared" si="830"/>
        <v>100</v>
      </c>
      <c r="N5084" s="75">
        <f t="shared" si="830"/>
        <v>9</v>
      </c>
      <c r="O5084" s="75">
        <f t="shared" si="830"/>
        <v>10</v>
      </c>
      <c r="P5084">
        <f t="shared" si="826"/>
        <v>9</v>
      </c>
      <c r="Q5084" t="str">
        <f t="shared" si="827"/>
        <v>D20221231</v>
      </c>
      <c r="R5084">
        <f t="shared" si="828"/>
        <v>22693</v>
      </c>
      <c r="S5084">
        <v>1</v>
      </c>
      <c r="T5084">
        <f t="shared" si="823"/>
        <v>0</v>
      </c>
      <c r="U5084">
        <f t="shared" si="823"/>
        <v>0</v>
      </c>
      <c r="V5084">
        <f t="shared" si="823"/>
        <v>0</v>
      </c>
      <c r="W5084">
        <f t="shared" si="823"/>
        <v>1</v>
      </c>
    </row>
    <row r="5085" spans="1:23" x14ac:dyDescent="0.25">
      <c r="A5085" t="s">
        <v>9863</v>
      </c>
      <c r="B5085">
        <v>1</v>
      </c>
      <c r="C5085">
        <v>177648</v>
      </c>
      <c r="E5085" s="74">
        <v>5788705</v>
      </c>
      <c r="F5085" s="75">
        <f t="shared" si="830"/>
        <v>100</v>
      </c>
      <c r="G5085" s="75">
        <f t="shared" si="830"/>
        <v>100</v>
      </c>
      <c r="H5085" s="75">
        <f t="shared" si="830"/>
        <v>100</v>
      </c>
      <c r="I5085" s="75">
        <f t="shared" si="830"/>
        <v>100</v>
      </c>
      <c r="J5085" s="75">
        <f t="shared" si="830"/>
        <v>100</v>
      </c>
      <c r="K5085" s="75">
        <f t="shared" si="830"/>
        <v>100</v>
      </c>
      <c r="L5085" s="75">
        <f t="shared" si="830"/>
        <v>100</v>
      </c>
      <c r="M5085" s="75">
        <f t="shared" si="830"/>
        <v>100</v>
      </c>
      <c r="N5085" s="75">
        <f t="shared" si="830"/>
        <v>9</v>
      </c>
      <c r="O5085" s="75">
        <f t="shared" si="830"/>
        <v>10</v>
      </c>
      <c r="P5085">
        <f t="shared" si="826"/>
        <v>9</v>
      </c>
      <c r="Q5085" t="str">
        <f t="shared" si="827"/>
        <v>D20221231</v>
      </c>
      <c r="R5085">
        <f t="shared" si="828"/>
        <v>39216</v>
      </c>
      <c r="S5085">
        <v>1</v>
      </c>
      <c r="T5085">
        <f t="shared" si="823"/>
        <v>0</v>
      </c>
      <c r="U5085">
        <f t="shared" si="823"/>
        <v>0</v>
      </c>
      <c r="V5085">
        <f t="shared" si="823"/>
        <v>0</v>
      </c>
      <c r="W5085">
        <f t="shared" si="823"/>
        <v>1</v>
      </c>
    </row>
    <row r="5086" spans="1:23" x14ac:dyDescent="0.25">
      <c r="A5086" t="s">
        <v>9864</v>
      </c>
      <c r="B5086">
        <v>1</v>
      </c>
      <c r="C5086">
        <v>8021313</v>
      </c>
      <c r="E5086" s="74">
        <v>5805451</v>
      </c>
      <c r="F5086" s="75">
        <f t="shared" si="830"/>
        <v>100</v>
      </c>
      <c r="G5086" s="75">
        <f t="shared" si="830"/>
        <v>100</v>
      </c>
      <c r="H5086" s="75">
        <f t="shared" si="830"/>
        <v>100</v>
      </c>
      <c r="I5086" s="75">
        <f t="shared" si="830"/>
        <v>100</v>
      </c>
      <c r="J5086" s="75">
        <f t="shared" si="830"/>
        <v>100</v>
      </c>
      <c r="K5086" s="75">
        <f t="shared" si="830"/>
        <v>100</v>
      </c>
      <c r="L5086" s="75">
        <f t="shared" si="830"/>
        <v>100</v>
      </c>
      <c r="M5086" s="75">
        <f t="shared" si="830"/>
        <v>100</v>
      </c>
      <c r="N5086" s="75">
        <f t="shared" si="830"/>
        <v>100</v>
      </c>
      <c r="O5086" s="75">
        <f t="shared" si="830"/>
        <v>10</v>
      </c>
      <c r="P5086">
        <f t="shared" si="826"/>
        <v>10</v>
      </c>
      <c r="Q5086" t="str">
        <f t="shared" si="827"/>
        <v>D20230331</v>
      </c>
      <c r="R5086">
        <f t="shared" si="828"/>
        <v>14592</v>
      </c>
      <c r="S5086">
        <v>1</v>
      </c>
      <c r="T5086">
        <f t="shared" si="823"/>
        <v>0</v>
      </c>
      <c r="U5086">
        <f t="shared" si="823"/>
        <v>0</v>
      </c>
      <c r="V5086">
        <f t="shared" si="823"/>
        <v>0</v>
      </c>
      <c r="W5086">
        <f t="shared" si="823"/>
        <v>1</v>
      </c>
    </row>
    <row r="5087" spans="1:23" x14ac:dyDescent="0.25">
      <c r="A5087" t="s">
        <v>9865</v>
      </c>
      <c r="B5087">
        <v>1</v>
      </c>
      <c r="C5087">
        <v>123723</v>
      </c>
      <c r="E5087" s="76">
        <v>5805817</v>
      </c>
      <c r="F5087" s="77">
        <f t="shared" si="830"/>
        <v>100</v>
      </c>
      <c r="G5087" s="77">
        <f t="shared" si="830"/>
        <v>100</v>
      </c>
      <c r="H5087" s="77">
        <f t="shared" si="830"/>
        <v>100</v>
      </c>
      <c r="I5087" s="77">
        <f t="shared" si="830"/>
        <v>100</v>
      </c>
      <c r="J5087" s="77">
        <f t="shared" si="830"/>
        <v>100</v>
      </c>
      <c r="K5087" s="77">
        <f t="shared" si="830"/>
        <v>100</v>
      </c>
      <c r="L5087" s="77">
        <f t="shared" si="830"/>
        <v>100</v>
      </c>
      <c r="M5087" s="77">
        <f t="shared" si="830"/>
        <v>100</v>
      </c>
      <c r="N5087" s="77">
        <f t="shared" si="830"/>
        <v>100</v>
      </c>
      <c r="O5087" s="77">
        <f t="shared" si="830"/>
        <v>10</v>
      </c>
      <c r="P5087">
        <f t="shared" si="826"/>
        <v>10</v>
      </c>
      <c r="Q5087" t="str">
        <f t="shared" si="827"/>
        <v>D20230331</v>
      </c>
      <c r="R5087">
        <f t="shared" si="828"/>
        <v>11912</v>
      </c>
      <c r="S5087">
        <v>1</v>
      </c>
      <c r="T5087">
        <f t="shared" si="823"/>
        <v>0</v>
      </c>
      <c r="U5087">
        <f t="shared" si="823"/>
        <v>0</v>
      </c>
      <c r="V5087">
        <f t="shared" si="823"/>
        <v>0</v>
      </c>
      <c r="W5087">
        <f t="shared" si="823"/>
        <v>1</v>
      </c>
    </row>
    <row r="5088" spans="1:23" x14ac:dyDescent="0.25">
      <c r="A5088" t="s">
        <v>9866</v>
      </c>
      <c r="B5088">
        <v>1</v>
      </c>
      <c r="C5088">
        <v>54493</v>
      </c>
    </row>
    <row r="5089" spans="1:3" x14ac:dyDescent="0.25">
      <c r="A5089" t="s">
        <v>9867</v>
      </c>
      <c r="B5089">
        <v>1</v>
      </c>
      <c r="C5089">
        <v>1053512</v>
      </c>
    </row>
    <row r="5090" spans="1:3" x14ac:dyDescent="0.25">
      <c r="A5090" t="s">
        <v>9868</v>
      </c>
      <c r="B5090">
        <v>1</v>
      </c>
      <c r="C5090">
        <v>175086</v>
      </c>
    </row>
    <row r="5091" spans="1:3" x14ac:dyDescent="0.25">
      <c r="A5091" t="s">
        <v>9869</v>
      </c>
      <c r="B5091">
        <v>1</v>
      </c>
      <c r="C5091">
        <v>302173</v>
      </c>
    </row>
    <row r="5092" spans="1:3" x14ac:dyDescent="0.25">
      <c r="A5092" t="s">
        <v>9870</v>
      </c>
      <c r="B5092">
        <v>1</v>
      </c>
      <c r="C5092">
        <v>170780</v>
      </c>
    </row>
    <row r="5093" spans="1:3" x14ac:dyDescent="0.25">
      <c r="A5093" t="s">
        <v>9871</v>
      </c>
      <c r="B5093">
        <v>1</v>
      </c>
      <c r="C5093">
        <v>203033</v>
      </c>
    </row>
    <row r="5094" spans="1:3" x14ac:dyDescent="0.25">
      <c r="A5094" t="s">
        <v>9872</v>
      </c>
      <c r="B5094">
        <v>1</v>
      </c>
      <c r="C5094">
        <v>3455295</v>
      </c>
    </row>
    <row r="5095" spans="1:3" x14ac:dyDescent="0.25">
      <c r="A5095" t="s">
        <v>9873</v>
      </c>
      <c r="B5095">
        <v>1</v>
      </c>
      <c r="C5095">
        <v>92782</v>
      </c>
    </row>
    <row r="5096" spans="1:3" x14ac:dyDescent="0.25">
      <c r="A5096" t="s">
        <v>9874</v>
      </c>
      <c r="B5096">
        <v>1</v>
      </c>
      <c r="C5096">
        <v>754577</v>
      </c>
    </row>
    <row r="5097" spans="1:3" x14ac:dyDescent="0.25">
      <c r="A5097" t="s">
        <v>9875</v>
      </c>
      <c r="B5097">
        <v>1</v>
      </c>
      <c r="C5097">
        <v>1237604</v>
      </c>
    </row>
    <row r="5098" spans="1:3" x14ac:dyDescent="0.25">
      <c r="A5098" t="s">
        <v>9876</v>
      </c>
      <c r="B5098">
        <v>1</v>
      </c>
      <c r="C5098">
        <v>60629</v>
      </c>
    </row>
    <row r="5099" spans="1:3" x14ac:dyDescent="0.25">
      <c r="A5099" t="s">
        <v>9877</v>
      </c>
      <c r="B5099">
        <v>1</v>
      </c>
      <c r="C5099">
        <v>174928</v>
      </c>
    </row>
    <row r="5100" spans="1:3" x14ac:dyDescent="0.25">
      <c r="A5100" t="s">
        <v>9878</v>
      </c>
      <c r="B5100">
        <v>1</v>
      </c>
      <c r="C5100">
        <v>542823</v>
      </c>
    </row>
    <row r="5101" spans="1:3" x14ac:dyDescent="0.25">
      <c r="A5101" t="s">
        <v>9879</v>
      </c>
      <c r="B5101">
        <v>1</v>
      </c>
      <c r="C5101">
        <v>1908125</v>
      </c>
    </row>
    <row r="5102" spans="1:3" x14ac:dyDescent="0.25">
      <c r="A5102" t="s">
        <v>9880</v>
      </c>
      <c r="B5102">
        <v>1</v>
      </c>
      <c r="C5102">
        <v>21095209</v>
      </c>
    </row>
    <row r="5103" spans="1:3" x14ac:dyDescent="0.25">
      <c r="A5103" t="s">
        <v>9881</v>
      </c>
      <c r="B5103">
        <v>1</v>
      </c>
      <c r="C5103">
        <v>546297</v>
      </c>
    </row>
    <row r="5104" spans="1:3" x14ac:dyDescent="0.25">
      <c r="A5104" t="s">
        <v>9882</v>
      </c>
      <c r="B5104">
        <v>1</v>
      </c>
      <c r="C5104">
        <v>145306</v>
      </c>
    </row>
    <row r="5105" spans="1:3" x14ac:dyDescent="0.25">
      <c r="A5105" t="s">
        <v>9883</v>
      </c>
      <c r="B5105">
        <v>1</v>
      </c>
      <c r="C5105">
        <v>68260</v>
      </c>
    </row>
    <row r="5106" spans="1:3" x14ac:dyDescent="0.25">
      <c r="A5106" t="s">
        <v>9884</v>
      </c>
      <c r="B5106">
        <v>1</v>
      </c>
      <c r="C5106">
        <v>405610</v>
      </c>
    </row>
    <row r="5107" spans="1:3" x14ac:dyDescent="0.25">
      <c r="A5107" t="s">
        <v>9885</v>
      </c>
      <c r="B5107">
        <v>1</v>
      </c>
      <c r="C5107">
        <v>86159</v>
      </c>
    </row>
    <row r="5108" spans="1:3" x14ac:dyDescent="0.25">
      <c r="A5108" t="s">
        <v>9886</v>
      </c>
      <c r="B5108">
        <v>1</v>
      </c>
      <c r="C5108">
        <v>222116</v>
      </c>
    </row>
    <row r="5109" spans="1:3" x14ac:dyDescent="0.25">
      <c r="A5109" t="s">
        <v>9887</v>
      </c>
      <c r="B5109">
        <v>1</v>
      </c>
      <c r="C5109">
        <v>601205</v>
      </c>
    </row>
    <row r="5110" spans="1:3" x14ac:dyDescent="0.25">
      <c r="A5110" t="s">
        <v>9888</v>
      </c>
      <c r="B5110">
        <v>1</v>
      </c>
      <c r="C5110">
        <v>352082</v>
      </c>
    </row>
    <row r="5111" spans="1:3" x14ac:dyDescent="0.25">
      <c r="A5111" t="s">
        <v>9889</v>
      </c>
      <c r="B5111">
        <v>1</v>
      </c>
      <c r="C5111">
        <v>39937</v>
      </c>
    </row>
    <row r="5112" spans="1:3" x14ac:dyDescent="0.25">
      <c r="A5112" t="s">
        <v>9890</v>
      </c>
      <c r="B5112">
        <v>1</v>
      </c>
      <c r="C5112">
        <v>120664</v>
      </c>
    </row>
    <row r="5113" spans="1:3" x14ac:dyDescent="0.25">
      <c r="A5113" t="s">
        <v>9891</v>
      </c>
      <c r="B5113">
        <v>1</v>
      </c>
      <c r="C5113">
        <v>659343</v>
      </c>
    </row>
    <row r="5114" spans="1:3" x14ac:dyDescent="0.25">
      <c r="A5114" t="s">
        <v>9892</v>
      </c>
      <c r="B5114">
        <v>1</v>
      </c>
      <c r="C5114">
        <v>127612</v>
      </c>
    </row>
    <row r="5115" spans="1:3" x14ac:dyDescent="0.25">
      <c r="A5115" t="s">
        <v>9893</v>
      </c>
      <c r="B5115">
        <v>1</v>
      </c>
      <c r="C5115">
        <v>703743</v>
      </c>
    </row>
    <row r="5116" spans="1:3" x14ac:dyDescent="0.25">
      <c r="A5116" t="s">
        <v>9894</v>
      </c>
      <c r="B5116">
        <v>1</v>
      </c>
      <c r="C5116">
        <v>3618132</v>
      </c>
    </row>
    <row r="5117" spans="1:3" x14ac:dyDescent="0.25">
      <c r="A5117" t="s">
        <v>9895</v>
      </c>
      <c r="B5117">
        <v>1</v>
      </c>
      <c r="C5117">
        <v>346199</v>
      </c>
    </row>
    <row r="5118" spans="1:3" x14ac:dyDescent="0.25">
      <c r="A5118" t="s">
        <v>9896</v>
      </c>
      <c r="B5118">
        <v>1</v>
      </c>
      <c r="C5118">
        <v>66529</v>
      </c>
    </row>
    <row r="5119" spans="1:3" x14ac:dyDescent="0.25">
      <c r="A5119" t="s">
        <v>9897</v>
      </c>
      <c r="B5119">
        <v>1</v>
      </c>
      <c r="C5119">
        <v>286606</v>
      </c>
    </row>
    <row r="5120" spans="1:3" x14ac:dyDescent="0.25">
      <c r="A5120" t="s">
        <v>9898</v>
      </c>
      <c r="B5120">
        <v>1</v>
      </c>
      <c r="C5120">
        <v>8235126</v>
      </c>
    </row>
    <row r="5121" spans="1:3" x14ac:dyDescent="0.25">
      <c r="A5121" t="s">
        <v>9899</v>
      </c>
      <c r="B5121">
        <v>1</v>
      </c>
      <c r="C5121">
        <v>1136168</v>
      </c>
    </row>
    <row r="5122" spans="1:3" x14ac:dyDescent="0.25">
      <c r="A5122" t="s">
        <v>9900</v>
      </c>
      <c r="B5122">
        <v>1</v>
      </c>
      <c r="C5122">
        <v>273073</v>
      </c>
    </row>
    <row r="5123" spans="1:3" x14ac:dyDescent="0.25">
      <c r="A5123" t="s">
        <v>9901</v>
      </c>
      <c r="B5123">
        <v>1</v>
      </c>
      <c r="C5123">
        <v>177590</v>
      </c>
    </row>
    <row r="5124" spans="1:3" x14ac:dyDescent="0.25">
      <c r="A5124" t="s">
        <v>9902</v>
      </c>
      <c r="B5124">
        <v>1</v>
      </c>
      <c r="C5124">
        <v>5830772</v>
      </c>
    </row>
    <row r="5125" spans="1:3" x14ac:dyDescent="0.25">
      <c r="A5125" t="s">
        <v>9903</v>
      </c>
      <c r="B5125">
        <v>1</v>
      </c>
      <c r="C5125">
        <v>96660</v>
      </c>
    </row>
    <row r="5126" spans="1:3" x14ac:dyDescent="0.25">
      <c r="A5126" t="s">
        <v>9904</v>
      </c>
      <c r="B5126">
        <v>1</v>
      </c>
      <c r="C5126">
        <v>927247</v>
      </c>
    </row>
    <row r="5127" spans="1:3" x14ac:dyDescent="0.25">
      <c r="A5127" t="s">
        <v>9905</v>
      </c>
      <c r="B5127">
        <v>1</v>
      </c>
      <c r="C5127">
        <v>106945</v>
      </c>
    </row>
    <row r="5128" spans="1:3" x14ac:dyDescent="0.25">
      <c r="A5128" t="s">
        <v>9906</v>
      </c>
      <c r="B5128">
        <v>1</v>
      </c>
      <c r="C5128">
        <v>14878</v>
      </c>
    </row>
    <row r="5129" spans="1:3" x14ac:dyDescent="0.25">
      <c r="A5129" t="s">
        <v>9907</v>
      </c>
      <c r="B5129">
        <v>1</v>
      </c>
      <c r="C5129">
        <v>307371</v>
      </c>
    </row>
    <row r="5130" spans="1:3" x14ac:dyDescent="0.25">
      <c r="A5130" t="s">
        <v>9908</v>
      </c>
      <c r="B5130">
        <v>1</v>
      </c>
      <c r="C5130">
        <v>535602</v>
      </c>
    </row>
    <row r="5131" spans="1:3" x14ac:dyDescent="0.25">
      <c r="A5131" t="s">
        <v>9909</v>
      </c>
      <c r="B5131">
        <v>1</v>
      </c>
      <c r="C5131">
        <v>46424</v>
      </c>
    </row>
    <row r="5132" spans="1:3" x14ac:dyDescent="0.25">
      <c r="A5132" t="s">
        <v>9910</v>
      </c>
      <c r="B5132">
        <v>1</v>
      </c>
      <c r="C5132">
        <v>721606</v>
      </c>
    </row>
    <row r="5133" spans="1:3" x14ac:dyDescent="0.25">
      <c r="A5133" t="s">
        <v>9911</v>
      </c>
      <c r="B5133">
        <v>1</v>
      </c>
      <c r="C5133">
        <v>677420</v>
      </c>
    </row>
    <row r="5134" spans="1:3" x14ac:dyDescent="0.25">
      <c r="A5134" t="s">
        <v>9912</v>
      </c>
      <c r="B5134">
        <v>1</v>
      </c>
      <c r="C5134">
        <v>109879</v>
      </c>
    </row>
    <row r="5135" spans="1:3" x14ac:dyDescent="0.25">
      <c r="A5135" t="s">
        <v>9913</v>
      </c>
      <c r="B5135">
        <v>1</v>
      </c>
      <c r="C5135">
        <v>47819</v>
      </c>
    </row>
    <row r="5136" spans="1:3" x14ac:dyDescent="0.25">
      <c r="A5136" t="s">
        <v>9914</v>
      </c>
      <c r="B5136">
        <v>1</v>
      </c>
      <c r="C5136">
        <v>127565</v>
      </c>
    </row>
    <row r="5137" spans="1:3" x14ac:dyDescent="0.25">
      <c r="A5137" t="s">
        <v>9915</v>
      </c>
      <c r="B5137">
        <v>1</v>
      </c>
      <c r="C5137">
        <v>79440</v>
      </c>
    </row>
    <row r="5138" spans="1:3" x14ac:dyDescent="0.25">
      <c r="A5138" t="s">
        <v>9916</v>
      </c>
      <c r="B5138">
        <v>1</v>
      </c>
      <c r="C5138">
        <v>661138</v>
      </c>
    </row>
    <row r="5139" spans="1:3" x14ac:dyDescent="0.25">
      <c r="A5139" t="s">
        <v>9917</v>
      </c>
      <c r="B5139">
        <v>1</v>
      </c>
      <c r="C5139">
        <v>94014</v>
      </c>
    </row>
    <row r="5140" spans="1:3" x14ac:dyDescent="0.25">
      <c r="A5140" t="s">
        <v>9918</v>
      </c>
      <c r="B5140">
        <v>1</v>
      </c>
      <c r="C5140">
        <v>36502</v>
      </c>
    </row>
    <row r="5141" spans="1:3" x14ac:dyDescent="0.25">
      <c r="A5141" t="s">
        <v>9919</v>
      </c>
      <c r="B5141">
        <v>1</v>
      </c>
      <c r="C5141">
        <v>262527</v>
      </c>
    </row>
    <row r="5142" spans="1:3" x14ac:dyDescent="0.25">
      <c r="A5142" t="s">
        <v>9920</v>
      </c>
      <c r="B5142">
        <v>1</v>
      </c>
      <c r="C5142">
        <v>227994</v>
      </c>
    </row>
    <row r="5143" spans="1:3" x14ac:dyDescent="0.25">
      <c r="A5143" t="s">
        <v>9921</v>
      </c>
      <c r="B5143">
        <v>1</v>
      </c>
      <c r="C5143">
        <v>59885</v>
      </c>
    </row>
    <row r="5144" spans="1:3" x14ac:dyDescent="0.25">
      <c r="A5144" t="s">
        <v>9922</v>
      </c>
      <c r="B5144">
        <v>1</v>
      </c>
      <c r="C5144">
        <v>85316</v>
      </c>
    </row>
    <row r="5145" spans="1:3" x14ac:dyDescent="0.25">
      <c r="A5145" t="s">
        <v>9923</v>
      </c>
      <c r="B5145">
        <v>1</v>
      </c>
      <c r="C5145">
        <v>417412</v>
      </c>
    </row>
    <row r="5146" spans="1:3" x14ac:dyDescent="0.25">
      <c r="A5146" t="s">
        <v>9924</v>
      </c>
      <c r="B5146">
        <v>1</v>
      </c>
      <c r="C5146">
        <v>491145</v>
      </c>
    </row>
    <row r="5147" spans="1:3" x14ac:dyDescent="0.25">
      <c r="A5147" t="s">
        <v>9925</v>
      </c>
      <c r="B5147">
        <v>1</v>
      </c>
      <c r="C5147">
        <v>1065679</v>
      </c>
    </row>
    <row r="5148" spans="1:3" x14ac:dyDescent="0.25">
      <c r="A5148" t="s">
        <v>9926</v>
      </c>
      <c r="B5148">
        <v>1</v>
      </c>
      <c r="C5148">
        <v>475157</v>
      </c>
    </row>
    <row r="5149" spans="1:3" x14ac:dyDescent="0.25">
      <c r="A5149" t="s">
        <v>9927</v>
      </c>
      <c r="B5149">
        <v>1</v>
      </c>
      <c r="C5149">
        <v>386659</v>
      </c>
    </row>
    <row r="5150" spans="1:3" x14ac:dyDescent="0.25">
      <c r="A5150" t="s">
        <v>9928</v>
      </c>
      <c r="B5150">
        <v>1</v>
      </c>
      <c r="C5150">
        <v>33612</v>
      </c>
    </row>
    <row r="5151" spans="1:3" x14ac:dyDescent="0.25">
      <c r="A5151" t="s">
        <v>9929</v>
      </c>
      <c r="B5151">
        <v>1</v>
      </c>
      <c r="C5151">
        <v>840313</v>
      </c>
    </row>
    <row r="5152" spans="1:3" x14ac:dyDescent="0.25">
      <c r="A5152" t="s">
        <v>9930</v>
      </c>
      <c r="B5152">
        <v>1</v>
      </c>
      <c r="C5152">
        <v>2913483</v>
      </c>
    </row>
    <row r="5153" spans="1:3" x14ac:dyDescent="0.25">
      <c r="A5153" t="s">
        <v>9931</v>
      </c>
      <c r="B5153">
        <v>1</v>
      </c>
      <c r="C5153">
        <v>162555</v>
      </c>
    </row>
    <row r="5154" spans="1:3" x14ac:dyDescent="0.25">
      <c r="A5154" t="s">
        <v>9932</v>
      </c>
      <c r="B5154">
        <v>1</v>
      </c>
      <c r="C5154">
        <v>267688</v>
      </c>
    </row>
    <row r="5155" spans="1:3" x14ac:dyDescent="0.25">
      <c r="A5155" t="s">
        <v>9933</v>
      </c>
      <c r="B5155">
        <v>1</v>
      </c>
      <c r="C5155">
        <v>499127</v>
      </c>
    </row>
    <row r="5156" spans="1:3" x14ac:dyDescent="0.25">
      <c r="A5156" t="s">
        <v>9934</v>
      </c>
      <c r="B5156">
        <v>1</v>
      </c>
      <c r="C5156">
        <v>257797</v>
      </c>
    </row>
    <row r="5157" spans="1:3" x14ac:dyDescent="0.25">
      <c r="A5157" t="s">
        <v>9935</v>
      </c>
      <c r="B5157">
        <v>1</v>
      </c>
      <c r="C5157">
        <v>1146183</v>
      </c>
    </row>
    <row r="5158" spans="1:3" x14ac:dyDescent="0.25">
      <c r="A5158" t="s">
        <v>9936</v>
      </c>
      <c r="B5158">
        <v>1</v>
      </c>
      <c r="C5158">
        <v>898115</v>
      </c>
    </row>
    <row r="5159" spans="1:3" x14ac:dyDescent="0.25">
      <c r="A5159" t="s">
        <v>9937</v>
      </c>
      <c r="B5159">
        <v>1</v>
      </c>
      <c r="C5159">
        <v>45839</v>
      </c>
    </row>
    <row r="5160" spans="1:3" x14ac:dyDescent="0.25">
      <c r="A5160" t="s">
        <v>9938</v>
      </c>
      <c r="B5160">
        <v>1</v>
      </c>
      <c r="C5160">
        <v>1068450</v>
      </c>
    </row>
    <row r="5161" spans="1:3" x14ac:dyDescent="0.25">
      <c r="A5161" t="s">
        <v>9939</v>
      </c>
      <c r="B5161">
        <v>1</v>
      </c>
      <c r="C5161">
        <v>166665</v>
      </c>
    </row>
    <row r="5162" spans="1:3" x14ac:dyDescent="0.25">
      <c r="A5162" t="s">
        <v>9940</v>
      </c>
      <c r="B5162">
        <v>1</v>
      </c>
      <c r="C5162">
        <v>122786</v>
      </c>
    </row>
    <row r="5163" spans="1:3" x14ac:dyDescent="0.25">
      <c r="A5163" t="s">
        <v>9941</v>
      </c>
      <c r="B5163">
        <v>1</v>
      </c>
      <c r="C5163">
        <v>815520</v>
      </c>
    </row>
    <row r="5164" spans="1:3" x14ac:dyDescent="0.25">
      <c r="A5164" t="s">
        <v>9942</v>
      </c>
      <c r="B5164">
        <v>1</v>
      </c>
      <c r="C5164">
        <v>232140</v>
      </c>
    </row>
    <row r="5165" spans="1:3" x14ac:dyDescent="0.25">
      <c r="A5165" t="s">
        <v>9943</v>
      </c>
      <c r="B5165">
        <v>1</v>
      </c>
      <c r="C5165">
        <v>347079</v>
      </c>
    </row>
    <row r="5166" spans="1:3" x14ac:dyDescent="0.25">
      <c r="A5166" t="s">
        <v>9944</v>
      </c>
      <c r="B5166">
        <v>1</v>
      </c>
      <c r="C5166">
        <v>709539</v>
      </c>
    </row>
    <row r="5167" spans="1:3" x14ac:dyDescent="0.25">
      <c r="A5167" t="s">
        <v>9945</v>
      </c>
      <c r="B5167">
        <v>1</v>
      </c>
      <c r="C5167">
        <v>74228</v>
      </c>
    </row>
    <row r="5168" spans="1:3" x14ac:dyDescent="0.25">
      <c r="A5168" t="s">
        <v>9946</v>
      </c>
      <c r="B5168">
        <v>1</v>
      </c>
      <c r="C5168">
        <v>104024</v>
      </c>
    </row>
    <row r="5169" spans="1:3" x14ac:dyDescent="0.25">
      <c r="A5169" t="s">
        <v>9947</v>
      </c>
      <c r="B5169">
        <v>1</v>
      </c>
      <c r="C5169">
        <v>52551</v>
      </c>
    </row>
    <row r="5170" spans="1:3" x14ac:dyDescent="0.25">
      <c r="A5170" t="s">
        <v>9948</v>
      </c>
      <c r="B5170">
        <v>1</v>
      </c>
      <c r="C5170">
        <v>18513139</v>
      </c>
    </row>
    <row r="5171" spans="1:3" x14ac:dyDescent="0.25">
      <c r="A5171" t="s">
        <v>9949</v>
      </c>
      <c r="B5171">
        <v>1</v>
      </c>
      <c r="C5171">
        <v>254000</v>
      </c>
    </row>
    <row r="5172" spans="1:3" x14ac:dyDescent="0.25">
      <c r="A5172" t="s">
        <v>9950</v>
      </c>
      <c r="B5172">
        <v>1</v>
      </c>
      <c r="C5172">
        <v>2175133</v>
      </c>
    </row>
    <row r="5173" spans="1:3" x14ac:dyDescent="0.25">
      <c r="A5173" t="s">
        <v>9951</v>
      </c>
      <c r="B5173">
        <v>1</v>
      </c>
      <c r="C5173">
        <v>146873</v>
      </c>
    </row>
    <row r="5174" spans="1:3" x14ac:dyDescent="0.25">
      <c r="A5174" t="s">
        <v>9952</v>
      </c>
      <c r="B5174">
        <v>1</v>
      </c>
      <c r="C5174">
        <v>58997</v>
      </c>
    </row>
    <row r="5175" spans="1:3" x14ac:dyDescent="0.25">
      <c r="A5175" t="s">
        <v>9953</v>
      </c>
      <c r="B5175">
        <v>1</v>
      </c>
      <c r="C5175">
        <v>357359</v>
      </c>
    </row>
    <row r="5176" spans="1:3" x14ac:dyDescent="0.25">
      <c r="A5176" t="s">
        <v>9954</v>
      </c>
      <c r="B5176">
        <v>1</v>
      </c>
      <c r="C5176">
        <v>619162</v>
      </c>
    </row>
    <row r="5177" spans="1:3" x14ac:dyDescent="0.25">
      <c r="A5177" t="s">
        <v>9955</v>
      </c>
      <c r="B5177">
        <v>1</v>
      </c>
      <c r="C5177">
        <v>59264</v>
      </c>
    </row>
    <row r="5178" spans="1:3" x14ac:dyDescent="0.25">
      <c r="A5178" t="s">
        <v>9956</v>
      </c>
      <c r="B5178">
        <v>1</v>
      </c>
      <c r="C5178">
        <v>159951</v>
      </c>
    </row>
    <row r="5179" spans="1:3" x14ac:dyDescent="0.25">
      <c r="A5179" t="s">
        <v>9957</v>
      </c>
      <c r="B5179">
        <v>1</v>
      </c>
      <c r="C5179">
        <v>217284</v>
      </c>
    </row>
    <row r="5180" spans="1:3" x14ac:dyDescent="0.25">
      <c r="A5180" t="s">
        <v>9958</v>
      </c>
      <c r="B5180">
        <v>1</v>
      </c>
      <c r="C5180">
        <v>66802</v>
      </c>
    </row>
    <row r="5181" spans="1:3" x14ac:dyDescent="0.25">
      <c r="A5181" t="s">
        <v>9959</v>
      </c>
      <c r="B5181">
        <v>1</v>
      </c>
      <c r="C5181">
        <v>146062</v>
      </c>
    </row>
    <row r="5182" spans="1:3" x14ac:dyDescent="0.25">
      <c r="A5182" t="s">
        <v>9960</v>
      </c>
      <c r="B5182">
        <v>1</v>
      </c>
      <c r="C5182">
        <v>70486</v>
      </c>
    </row>
    <row r="5183" spans="1:3" x14ac:dyDescent="0.25">
      <c r="A5183" t="s">
        <v>9961</v>
      </c>
      <c r="B5183">
        <v>1</v>
      </c>
      <c r="C5183">
        <v>38288</v>
      </c>
    </row>
    <row r="5184" spans="1:3" x14ac:dyDescent="0.25">
      <c r="A5184" t="s">
        <v>9962</v>
      </c>
      <c r="B5184">
        <v>1</v>
      </c>
      <c r="C5184">
        <v>462318</v>
      </c>
    </row>
    <row r="5185" spans="1:3" x14ac:dyDescent="0.25">
      <c r="A5185" t="s">
        <v>9963</v>
      </c>
      <c r="B5185">
        <v>1</v>
      </c>
      <c r="C5185">
        <v>2624004</v>
      </c>
    </row>
    <row r="5186" spans="1:3" x14ac:dyDescent="0.25">
      <c r="A5186" t="s">
        <v>9964</v>
      </c>
      <c r="B5186">
        <v>1</v>
      </c>
      <c r="C5186">
        <v>182372</v>
      </c>
    </row>
    <row r="5187" spans="1:3" x14ac:dyDescent="0.25">
      <c r="A5187" t="s">
        <v>9965</v>
      </c>
      <c r="B5187">
        <v>1</v>
      </c>
      <c r="C5187">
        <v>2406232</v>
      </c>
    </row>
    <row r="5188" spans="1:3" x14ac:dyDescent="0.25">
      <c r="A5188" t="s">
        <v>9966</v>
      </c>
      <c r="B5188">
        <v>1</v>
      </c>
      <c r="C5188">
        <v>584466</v>
      </c>
    </row>
    <row r="5189" spans="1:3" x14ac:dyDescent="0.25">
      <c r="A5189" t="s">
        <v>9967</v>
      </c>
      <c r="B5189">
        <v>1</v>
      </c>
      <c r="C5189">
        <v>101397</v>
      </c>
    </row>
    <row r="5190" spans="1:3" x14ac:dyDescent="0.25">
      <c r="A5190" t="s">
        <v>9968</v>
      </c>
      <c r="B5190">
        <v>1</v>
      </c>
      <c r="C5190">
        <v>27276892</v>
      </c>
    </row>
    <row r="5191" spans="1:3" x14ac:dyDescent="0.25">
      <c r="A5191" t="s">
        <v>9969</v>
      </c>
      <c r="B5191">
        <v>1</v>
      </c>
      <c r="C5191">
        <v>24123</v>
      </c>
    </row>
    <row r="5192" spans="1:3" x14ac:dyDescent="0.25">
      <c r="A5192" t="s">
        <v>9970</v>
      </c>
      <c r="B5192">
        <v>1</v>
      </c>
      <c r="C5192">
        <v>406194</v>
      </c>
    </row>
    <row r="5193" spans="1:3" x14ac:dyDescent="0.25">
      <c r="A5193" t="s">
        <v>9971</v>
      </c>
      <c r="B5193">
        <v>1</v>
      </c>
      <c r="C5193">
        <v>77724</v>
      </c>
    </row>
    <row r="5194" spans="1:3" x14ac:dyDescent="0.25">
      <c r="A5194" t="s">
        <v>9972</v>
      </c>
      <c r="B5194">
        <v>1</v>
      </c>
      <c r="C5194">
        <v>155463</v>
      </c>
    </row>
    <row r="5195" spans="1:3" x14ac:dyDescent="0.25">
      <c r="A5195" t="s">
        <v>9973</v>
      </c>
      <c r="B5195">
        <v>1</v>
      </c>
      <c r="C5195">
        <v>51698</v>
      </c>
    </row>
    <row r="5196" spans="1:3" x14ac:dyDescent="0.25">
      <c r="A5196" t="s">
        <v>9974</v>
      </c>
      <c r="B5196">
        <v>1</v>
      </c>
      <c r="C5196">
        <v>266749</v>
      </c>
    </row>
    <row r="5197" spans="1:3" x14ac:dyDescent="0.25">
      <c r="A5197" t="s">
        <v>9975</v>
      </c>
      <c r="B5197">
        <v>1</v>
      </c>
      <c r="C5197">
        <v>31659</v>
      </c>
    </row>
    <row r="5198" spans="1:3" x14ac:dyDescent="0.25">
      <c r="A5198" t="s">
        <v>9976</v>
      </c>
      <c r="B5198">
        <v>1</v>
      </c>
      <c r="C5198">
        <v>83987</v>
      </c>
    </row>
    <row r="5199" spans="1:3" x14ac:dyDescent="0.25">
      <c r="A5199" t="s">
        <v>9977</v>
      </c>
      <c r="B5199">
        <v>1</v>
      </c>
      <c r="C5199">
        <v>615641</v>
      </c>
    </row>
    <row r="5200" spans="1:3" x14ac:dyDescent="0.25">
      <c r="A5200" t="s">
        <v>9978</v>
      </c>
      <c r="B5200">
        <v>1</v>
      </c>
      <c r="C5200">
        <v>413679</v>
      </c>
    </row>
    <row r="5201" spans="1:3" x14ac:dyDescent="0.25">
      <c r="A5201" t="s">
        <v>9979</v>
      </c>
      <c r="B5201">
        <v>1</v>
      </c>
      <c r="C5201">
        <v>85559</v>
      </c>
    </row>
    <row r="5202" spans="1:3" x14ac:dyDescent="0.25">
      <c r="A5202" t="s">
        <v>9980</v>
      </c>
      <c r="B5202">
        <v>1</v>
      </c>
      <c r="C5202">
        <v>218338</v>
      </c>
    </row>
    <row r="5203" spans="1:3" x14ac:dyDescent="0.25">
      <c r="A5203" t="s">
        <v>9981</v>
      </c>
      <c r="B5203">
        <v>1</v>
      </c>
      <c r="C5203">
        <v>533303</v>
      </c>
    </row>
    <row r="5204" spans="1:3" x14ac:dyDescent="0.25">
      <c r="A5204" t="s">
        <v>9982</v>
      </c>
      <c r="B5204">
        <v>1</v>
      </c>
      <c r="C5204">
        <v>291592</v>
      </c>
    </row>
    <row r="5205" spans="1:3" x14ac:dyDescent="0.25">
      <c r="A5205" t="s">
        <v>9983</v>
      </c>
      <c r="B5205">
        <v>1</v>
      </c>
      <c r="C5205">
        <v>1182291</v>
      </c>
    </row>
    <row r="5206" spans="1:3" x14ac:dyDescent="0.25">
      <c r="A5206" t="s">
        <v>9984</v>
      </c>
      <c r="B5206">
        <v>1</v>
      </c>
      <c r="C5206">
        <v>740210</v>
      </c>
    </row>
    <row r="5207" spans="1:3" x14ac:dyDescent="0.25">
      <c r="A5207" t="s">
        <v>9985</v>
      </c>
      <c r="B5207">
        <v>1</v>
      </c>
      <c r="C5207">
        <v>267238</v>
      </c>
    </row>
    <row r="5208" spans="1:3" x14ac:dyDescent="0.25">
      <c r="A5208" t="s">
        <v>9986</v>
      </c>
      <c r="B5208">
        <v>1</v>
      </c>
      <c r="C5208">
        <v>79130</v>
      </c>
    </row>
    <row r="5209" spans="1:3" x14ac:dyDescent="0.25">
      <c r="A5209" t="s">
        <v>9987</v>
      </c>
      <c r="B5209">
        <v>1</v>
      </c>
      <c r="C5209">
        <v>74797</v>
      </c>
    </row>
    <row r="5210" spans="1:3" x14ac:dyDescent="0.25">
      <c r="A5210" t="s">
        <v>9988</v>
      </c>
      <c r="B5210">
        <v>1</v>
      </c>
      <c r="C5210">
        <v>741816</v>
      </c>
    </row>
    <row r="5211" spans="1:3" x14ac:dyDescent="0.25">
      <c r="A5211" t="s">
        <v>9989</v>
      </c>
      <c r="B5211">
        <v>1</v>
      </c>
      <c r="C5211">
        <v>360731</v>
      </c>
    </row>
    <row r="5212" spans="1:3" x14ac:dyDescent="0.25">
      <c r="A5212" t="s">
        <v>9990</v>
      </c>
      <c r="B5212">
        <v>1</v>
      </c>
      <c r="C5212">
        <v>512586</v>
      </c>
    </row>
    <row r="5213" spans="1:3" x14ac:dyDescent="0.25">
      <c r="A5213" t="s">
        <v>9991</v>
      </c>
      <c r="B5213">
        <v>1</v>
      </c>
      <c r="C5213">
        <v>616756</v>
      </c>
    </row>
    <row r="5214" spans="1:3" x14ac:dyDescent="0.25">
      <c r="A5214" t="s">
        <v>9992</v>
      </c>
      <c r="B5214">
        <v>1</v>
      </c>
      <c r="C5214">
        <v>2891363</v>
      </c>
    </row>
    <row r="5215" spans="1:3" x14ac:dyDescent="0.25">
      <c r="A5215" t="s">
        <v>9993</v>
      </c>
      <c r="B5215">
        <v>1</v>
      </c>
      <c r="C5215">
        <v>138054</v>
      </c>
    </row>
    <row r="5216" spans="1:3" x14ac:dyDescent="0.25">
      <c r="A5216" t="s">
        <v>9994</v>
      </c>
      <c r="B5216">
        <v>1</v>
      </c>
      <c r="C5216">
        <v>205489</v>
      </c>
    </row>
    <row r="5217" spans="1:3" x14ac:dyDescent="0.25">
      <c r="A5217" t="s">
        <v>9995</v>
      </c>
      <c r="B5217">
        <v>1</v>
      </c>
      <c r="C5217">
        <v>93539</v>
      </c>
    </row>
    <row r="5218" spans="1:3" x14ac:dyDescent="0.25">
      <c r="A5218" t="s">
        <v>9996</v>
      </c>
      <c r="B5218">
        <v>1</v>
      </c>
      <c r="C5218">
        <v>56214</v>
      </c>
    </row>
    <row r="5219" spans="1:3" x14ac:dyDescent="0.25">
      <c r="A5219" t="s">
        <v>9997</v>
      </c>
      <c r="B5219">
        <v>1</v>
      </c>
      <c r="C5219">
        <v>369908480</v>
      </c>
    </row>
    <row r="5220" spans="1:3" x14ac:dyDescent="0.25">
      <c r="A5220" t="s">
        <v>9998</v>
      </c>
      <c r="B5220">
        <v>1</v>
      </c>
      <c r="C5220">
        <v>365788</v>
      </c>
    </row>
    <row r="5221" spans="1:3" x14ac:dyDescent="0.25">
      <c r="A5221" t="s">
        <v>9999</v>
      </c>
      <c r="B5221">
        <v>1</v>
      </c>
      <c r="C5221">
        <v>146185</v>
      </c>
    </row>
    <row r="5222" spans="1:3" x14ac:dyDescent="0.25">
      <c r="A5222" t="s">
        <v>10000</v>
      </c>
      <c r="B5222">
        <v>1</v>
      </c>
      <c r="C5222">
        <v>1019454</v>
      </c>
    </row>
    <row r="5223" spans="1:3" x14ac:dyDescent="0.25">
      <c r="A5223" t="s">
        <v>10001</v>
      </c>
      <c r="B5223">
        <v>1</v>
      </c>
      <c r="C5223">
        <v>1185504</v>
      </c>
    </row>
    <row r="5224" spans="1:3" x14ac:dyDescent="0.25">
      <c r="A5224" t="s">
        <v>10002</v>
      </c>
      <c r="B5224">
        <v>1</v>
      </c>
      <c r="C5224">
        <v>1000660</v>
      </c>
    </row>
    <row r="5225" spans="1:3" x14ac:dyDescent="0.25">
      <c r="A5225" t="s">
        <v>10003</v>
      </c>
      <c r="B5225">
        <v>1</v>
      </c>
      <c r="C5225">
        <v>386288</v>
      </c>
    </row>
    <row r="5226" spans="1:3" x14ac:dyDescent="0.25">
      <c r="A5226" t="s">
        <v>10004</v>
      </c>
      <c r="B5226">
        <v>1</v>
      </c>
      <c r="C5226">
        <v>245713</v>
      </c>
    </row>
    <row r="5227" spans="1:3" x14ac:dyDescent="0.25">
      <c r="A5227" t="s">
        <v>10005</v>
      </c>
      <c r="B5227">
        <v>1</v>
      </c>
      <c r="C5227">
        <v>156998</v>
      </c>
    </row>
    <row r="5228" spans="1:3" x14ac:dyDescent="0.25">
      <c r="A5228" t="s">
        <v>10006</v>
      </c>
      <c r="B5228">
        <v>1</v>
      </c>
      <c r="C5228">
        <v>4927784</v>
      </c>
    </row>
    <row r="5229" spans="1:3" x14ac:dyDescent="0.25">
      <c r="A5229" t="s">
        <v>10007</v>
      </c>
      <c r="B5229">
        <v>1</v>
      </c>
      <c r="C5229">
        <v>308147</v>
      </c>
    </row>
    <row r="5230" spans="1:3" x14ac:dyDescent="0.25">
      <c r="A5230" t="s">
        <v>10008</v>
      </c>
      <c r="B5230">
        <v>1</v>
      </c>
      <c r="C5230">
        <v>59718</v>
      </c>
    </row>
    <row r="5231" spans="1:3" x14ac:dyDescent="0.25">
      <c r="A5231" t="s">
        <v>10009</v>
      </c>
      <c r="B5231">
        <v>1</v>
      </c>
      <c r="C5231">
        <v>412808</v>
      </c>
    </row>
    <row r="5232" spans="1:3" x14ac:dyDescent="0.25">
      <c r="A5232" t="s">
        <v>10010</v>
      </c>
      <c r="B5232">
        <v>1</v>
      </c>
      <c r="C5232">
        <v>83491</v>
      </c>
    </row>
    <row r="5233" spans="1:3" x14ac:dyDescent="0.25">
      <c r="A5233" t="s">
        <v>10011</v>
      </c>
      <c r="B5233">
        <v>1</v>
      </c>
      <c r="C5233">
        <v>145836</v>
      </c>
    </row>
    <row r="5234" spans="1:3" x14ac:dyDescent="0.25">
      <c r="A5234" t="s">
        <v>10012</v>
      </c>
      <c r="B5234">
        <v>1</v>
      </c>
      <c r="C5234">
        <v>297261</v>
      </c>
    </row>
    <row r="5235" spans="1:3" x14ac:dyDescent="0.25">
      <c r="A5235" t="s">
        <v>10013</v>
      </c>
      <c r="B5235">
        <v>1</v>
      </c>
      <c r="C5235">
        <v>957757</v>
      </c>
    </row>
    <row r="5236" spans="1:3" x14ac:dyDescent="0.25">
      <c r="A5236" t="s">
        <v>10014</v>
      </c>
      <c r="B5236">
        <v>1</v>
      </c>
      <c r="C5236">
        <v>1026480</v>
      </c>
    </row>
    <row r="5237" spans="1:3" x14ac:dyDescent="0.25">
      <c r="A5237" t="s">
        <v>10015</v>
      </c>
      <c r="B5237">
        <v>1</v>
      </c>
      <c r="C5237">
        <v>528760</v>
      </c>
    </row>
    <row r="5238" spans="1:3" x14ac:dyDescent="0.25">
      <c r="A5238" t="s">
        <v>10016</v>
      </c>
      <c r="B5238">
        <v>1</v>
      </c>
      <c r="C5238">
        <v>278750</v>
      </c>
    </row>
    <row r="5239" spans="1:3" x14ac:dyDescent="0.25">
      <c r="A5239" t="s">
        <v>10017</v>
      </c>
      <c r="B5239">
        <v>1</v>
      </c>
      <c r="C5239">
        <v>441036</v>
      </c>
    </row>
    <row r="5240" spans="1:3" x14ac:dyDescent="0.25">
      <c r="A5240" t="s">
        <v>10018</v>
      </c>
      <c r="B5240">
        <v>1</v>
      </c>
      <c r="C5240">
        <v>1186429</v>
      </c>
    </row>
    <row r="5241" spans="1:3" x14ac:dyDescent="0.25">
      <c r="A5241" t="s">
        <v>10019</v>
      </c>
      <c r="B5241">
        <v>1</v>
      </c>
      <c r="C5241">
        <v>123769</v>
      </c>
    </row>
    <row r="5242" spans="1:3" x14ac:dyDescent="0.25">
      <c r="A5242" t="s">
        <v>10020</v>
      </c>
      <c r="B5242">
        <v>1</v>
      </c>
      <c r="C5242">
        <v>79449</v>
      </c>
    </row>
    <row r="5243" spans="1:3" x14ac:dyDescent="0.25">
      <c r="A5243" t="s">
        <v>10021</v>
      </c>
      <c r="B5243">
        <v>1</v>
      </c>
      <c r="C5243">
        <v>414334</v>
      </c>
    </row>
    <row r="5244" spans="1:3" x14ac:dyDescent="0.25">
      <c r="A5244" t="s">
        <v>10022</v>
      </c>
      <c r="B5244">
        <v>1</v>
      </c>
      <c r="C5244">
        <v>15469</v>
      </c>
    </row>
    <row r="5245" spans="1:3" x14ac:dyDescent="0.25">
      <c r="A5245" t="s">
        <v>10023</v>
      </c>
      <c r="B5245">
        <v>1</v>
      </c>
      <c r="C5245">
        <v>203425</v>
      </c>
    </row>
    <row r="5246" spans="1:3" x14ac:dyDescent="0.25">
      <c r="A5246" t="s">
        <v>10024</v>
      </c>
      <c r="B5246">
        <v>1</v>
      </c>
      <c r="C5246">
        <v>789162</v>
      </c>
    </row>
    <row r="5247" spans="1:3" x14ac:dyDescent="0.25">
      <c r="A5247" t="s">
        <v>10025</v>
      </c>
      <c r="B5247">
        <v>1</v>
      </c>
      <c r="C5247">
        <v>198036</v>
      </c>
    </row>
    <row r="5248" spans="1:3" x14ac:dyDescent="0.25">
      <c r="A5248" t="s">
        <v>10026</v>
      </c>
      <c r="B5248">
        <v>1</v>
      </c>
      <c r="C5248">
        <v>340186</v>
      </c>
    </row>
    <row r="5249" spans="1:3" x14ac:dyDescent="0.25">
      <c r="A5249" t="s">
        <v>10027</v>
      </c>
      <c r="B5249">
        <v>1</v>
      </c>
      <c r="C5249">
        <v>853071</v>
      </c>
    </row>
    <row r="5250" spans="1:3" x14ac:dyDescent="0.25">
      <c r="A5250" t="s">
        <v>10028</v>
      </c>
      <c r="B5250">
        <v>1</v>
      </c>
      <c r="C5250">
        <v>1908085</v>
      </c>
    </row>
    <row r="5251" spans="1:3" x14ac:dyDescent="0.25">
      <c r="A5251" t="s">
        <v>10029</v>
      </c>
      <c r="B5251">
        <v>1</v>
      </c>
      <c r="C5251">
        <v>81463</v>
      </c>
    </row>
    <row r="5252" spans="1:3" x14ac:dyDescent="0.25">
      <c r="A5252" t="s">
        <v>10030</v>
      </c>
      <c r="B5252">
        <v>1</v>
      </c>
      <c r="C5252">
        <v>112037</v>
      </c>
    </row>
    <row r="5253" spans="1:3" x14ac:dyDescent="0.25">
      <c r="A5253" t="s">
        <v>10031</v>
      </c>
      <c r="B5253">
        <v>1</v>
      </c>
      <c r="C5253">
        <v>777096</v>
      </c>
    </row>
    <row r="5254" spans="1:3" x14ac:dyDescent="0.25">
      <c r="A5254" t="s">
        <v>10032</v>
      </c>
      <c r="B5254">
        <v>1</v>
      </c>
      <c r="C5254">
        <v>131830</v>
      </c>
    </row>
    <row r="5255" spans="1:3" x14ac:dyDescent="0.25">
      <c r="A5255" t="s">
        <v>10033</v>
      </c>
      <c r="B5255">
        <v>1</v>
      </c>
      <c r="C5255">
        <v>203180</v>
      </c>
    </row>
    <row r="5256" spans="1:3" x14ac:dyDescent="0.25">
      <c r="A5256" t="s">
        <v>10034</v>
      </c>
      <c r="B5256">
        <v>1</v>
      </c>
      <c r="C5256">
        <v>464838</v>
      </c>
    </row>
    <row r="5257" spans="1:3" x14ac:dyDescent="0.25">
      <c r="A5257" t="s">
        <v>10035</v>
      </c>
      <c r="B5257">
        <v>1</v>
      </c>
      <c r="C5257">
        <v>3661624</v>
      </c>
    </row>
    <row r="5258" spans="1:3" x14ac:dyDescent="0.25">
      <c r="A5258" t="s">
        <v>10036</v>
      </c>
      <c r="B5258">
        <v>1</v>
      </c>
      <c r="C5258">
        <v>302917</v>
      </c>
    </row>
    <row r="5259" spans="1:3" x14ac:dyDescent="0.25">
      <c r="A5259" t="s">
        <v>10037</v>
      </c>
      <c r="B5259">
        <v>1</v>
      </c>
      <c r="C5259">
        <v>92886</v>
      </c>
    </row>
    <row r="5260" spans="1:3" x14ac:dyDescent="0.25">
      <c r="A5260" t="s">
        <v>10038</v>
      </c>
      <c r="B5260">
        <v>1</v>
      </c>
      <c r="C5260">
        <v>841700</v>
      </c>
    </row>
    <row r="5261" spans="1:3" x14ac:dyDescent="0.25">
      <c r="A5261" t="s">
        <v>10039</v>
      </c>
      <c r="B5261">
        <v>1</v>
      </c>
      <c r="C5261">
        <v>391805</v>
      </c>
    </row>
    <row r="5262" spans="1:3" x14ac:dyDescent="0.25">
      <c r="A5262" t="s">
        <v>10040</v>
      </c>
      <c r="B5262">
        <v>1</v>
      </c>
      <c r="C5262">
        <v>10156245</v>
      </c>
    </row>
    <row r="5263" spans="1:3" x14ac:dyDescent="0.25">
      <c r="A5263" t="s">
        <v>10041</v>
      </c>
      <c r="B5263">
        <v>1</v>
      </c>
      <c r="C5263">
        <v>218978</v>
      </c>
    </row>
    <row r="5264" spans="1:3" x14ac:dyDescent="0.25">
      <c r="A5264" t="s">
        <v>10042</v>
      </c>
      <c r="B5264">
        <v>1</v>
      </c>
      <c r="C5264">
        <v>398810</v>
      </c>
    </row>
    <row r="5265" spans="1:3" x14ac:dyDescent="0.25">
      <c r="A5265" t="s">
        <v>10043</v>
      </c>
      <c r="B5265">
        <v>1</v>
      </c>
      <c r="C5265">
        <v>1062363</v>
      </c>
    </row>
    <row r="5266" spans="1:3" x14ac:dyDescent="0.25">
      <c r="A5266" t="s">
        <v>10044</v>
      </c>
      <c r="B5266">
        <v>1</v>
      </c>
      <c r="C5266">
        <v>1220280</v>
      </c>
    </row>
    <row r="5267" spans="1:3" x14ac:dyDescent="0.25">
      <c r="A5267" t="s">
        <v>10045</v>
      </c>
      <c r="B5267">
        <v>1</v>
      </c>
      <c r="C5267">
        <v>465049</v>
      </c>
    </row>
    <row r="5268" spans="1:3" x14ac:dyDescent="0.25">
      <c r="A5268" t="s">
        <v>10046</v>
      </c>
      <c r="B5268">
        <v>1</v>
      </c>
      <c r="C5268">
        <v>469700</v>
      </c>
    </row>
    <row r="5269" spans="1:3" x14ac:dyDescent="0.25">
      <c r="A5269" t="s">
        <v>10047</v>
      </c>
      <c r="B5269">
        <v>1</v>
      </c>
      <c r="C5269">
        <v>57606</v>
      </c>
    </row>
    <row r="5270" spans="1:3" x14ac:dyDescent="0.25">
      <c r="A5270" t="s">
        <v>10048</v>
      </c>
      <c r="B5270">
        <v>1</v>
      </c>
      <c r="C5270">
        <v>369343</v>
      </c>
    </row>
    <row r="5271" spans="1:3" x14ac:dyDescent="0.25">
      <c r="A5271" t="s">
        <v>10049</v>
      </c>
      <c r="B5271">
        <v>1</v>
      </c>
      <c r="C5271">
        <v>1476457</v>
      </c>
    </row>
    <row r="5272" spans="1:3" x14ac:dyDescent="0.25">
      <c r="A5272" t="s">
        <v>10050</v>
      </c>
      <c r="B5272">
        <v>1</v>
      </c>
      <c r="C5272">
        <v>257506</v>
      </c>
    </row>
    <row r="5273" spans="1:3" x14ac:dyDescent="0.25">
      <c r="A5273" t="s">
        <v>10051</v>
      </c>
      <c r="B5273">
        <v>1</v>
      </c>
      <c r="C5273">
        <v>838361</v>
      </c>
    </row>
    <row r="5274" spans="1:3" x14ac:dyDescent="0.25">
      <c r="A5274" t="s">
        <v>10052</v>
      </c>
      <c r="B5274">
        <v>1</v>
      </c>
      <c r="C5274">
        <v>302804</v>
      </c>
    </row>
    <row r="5275" spans="1:3" x14ac:dyDescent="0.25">
      <c r="A5275" t="s">
        <v>10053</v>
      </c>
      <c r="B5275">
        <v>1</v>
      </c>
      <c r="C5275">
        <v>85431000</v>
      </c>
    </row>
    <row r="5276" spans="1:3" x14ac:dyDescent="0.25">
      <c r="A5276" t="s">
        <v>10054</v>
      </c>
      <c r="B5276">
        <v>1</v>
      </c>
      <c r="C5276">
        <v>5386210</v>
      </c>
    </row>
    <row r="5277" spans="1:3" x14ac:dyDescent="0.25">
      <c r="A5277" t="s">
        <v>10055</v>
      </c>
      <c r="B5277">
        <v>1</v>
      </c>
      <c r="C5277">
        <v>4940100</v>
      </c>
    </row>
    <row r="5278" spans="1:3" x14ac:dyDescent="0.25">
      <c r="A5278" t="s">
        <v>10056</v>
      </c>
      <c r="B5278">
        <v>1</v>
      </c>
      <c r="C5278">
        <v>472534</v>
      </c>
    </row>
    <row r="5279" spans="1:3" x14ac:dyDescent="0.25">
      <c r="A5279" t="s">
        <v>10057</v>
      </c>
      <c r="B5279">
        <v>1</v>
      </c>
      <c r="C5279">
        <v>7756568</v>
      </c>
    </row>
    <row r="5280" spans="1:3" x14ac:dyDescent="0.25">
      <c r="A5280" t="s">
        <v>10058</v>
      </c>
      <c r="B5280">
        <v>1</v>
      </c>
      <c r="C5280">
        <v>210092</v>
      </c>
    </row>
    <row r="5281" spans="1:3" x14ac:dyDescent="0.25">
      <c r="A5281" t="s">
        <v>10059</v>
      </c>
      <c r="B5281">
        <v>1</v>
      </c>
      <c r="C5281">
        <v>412099</v>
      </c>
    </row>
    <row r="5282" spans="1:3" x14ac:dyDescent="0.25">
      <c r="A5282" t="s">
        <v>10060</v>
      </c>
      <c r="B5282">
        <v>1</v>
      </c>
      <c r="C5282">
        <v>74194</v>
      </c>
    </row>
    <row r="5283" spans="1:3" x14ac:dyDescent="0.25">
      <c r="A5283" t="s">
        <v>10061</v>
      </c>
      <c r="B5283">
        <v>1</v>
      </c>
      <c r="C5283">
        <v>865837</v>
      </c>
    </row>
    <row r="5284" spans="1:3" x14ac:dyDescent="0.25">
      <c r="A5284" t="s">
        <v>10062</v>
      </c>
      <c r="B5284">
        <v>1</v>
      </c>
      <c r="C5284">
        <v>819531</v>
      </c>
    </row>
    <row r="5285" spans="1:3" x14ac:dyDescent="0.25">
      <c r="A5285" t="s">
        <v>10063</v>
      </c>
      <c r="B5285">
        <v>1</v>
      </c>
      <c r="C5285">
        <v>72167</v>
      </c>
    </row>
    <row r="5286" spans="1:3" x14ac:dyDescent="0.25">
      <c r="A5286" t="s">
        <v>10064</v>
      </c>
      <c r="B5286">
        <v>1</v>
      </c>
      <c r="C5286">
        <v>265129</v>
      </c>
    </row>
    <row r="5287" spans="1:3" x14ac:dyDescent="0.25">
      <c r="A5287" t="s">
        <v>10065</v>
      </c>
      <c r="B5287">
        <v>1</v>
      </c>
      <c r="C5287">
        <v>19862617</v>
      </c>
    </row>
    <row r="5288" spans="1:3" x14ac:dyDescent="0.25">
      <c r="A5288" t="s">
        <v>10066</v>
      </c>
      <c r="B5288">
        <v>1</v>
      </c>
      <c r="C5288">
        <v>97724</v>
      </c>
    </row>
    <row r="5289" spans="1:3" x14ac:dyDescent="0.25">
      <c r="A5289" t="s">
        <v>10067</v>
      </c>
      <c r="B5289">
        <v>1</v>
      </c>
      <c r="C5289">
        <v>657840</v>
      </c>
    </row>
    <row r="5290" spans="1:3" x14ac:dyDescent="0.25">
      <c r="A5290" t="s">
        <v>10068</v>
      </c>
      <c r="B5290">
        <v>1</v>
      </c>
      <c r="C5290">
        <v>18110591</v>
      </c>
    </row>
    <row r="5291" spans="1:3" x14ac:dyDescent="0.25">
      <c r="A5291" t="s">
        <v>10069</v>
      </c>
      <c r="B5291">
        <v>1</v>
      </c>
      <c r="C5291">
        <v>90288</v>
      </c>
    </row>
    <row r="5292" spans="1:3" x14ac:dyDescent="0.25">
      <c r="A5292" t="s">
        <v>10070</v>
      </c>
      <c r="B5292">
        <v>1</v>
      </c>
      <c r="C5292">
        <v>73526</v>
      </c>
    </row>
    <row r="5293" spans="1:3" x14ac:dyDescent="0.25">
      <c r="A5293" t="s">
        <v>10071</v>
      </c>
      <c r="B5293">
        <v>1</v>
      </c>
      <c r="C5293">
        <v>125419222</v>
      </c>
    </row>
    <row r="5294" spans="1:3" x14ac:dyDescent="0.25">
      <c r="A5294" t="s">
        <v>10072</v>
      </c>
      <c r="B5294">
        <v>1</v>
      </c>
      <c r="C5294">
        <v>75930</v>
      </c>
    </row>
    <row r="5295" spans="1:3" x14ac:dyDescent="0.25">
      <c r="A5295" t="s">
        <v>10073</v>
      </c>
      <c r="B5295">
        <v>1</v>
      </c>
      <c r="C5295">
        <v>507601</v>
      </c>
    </row>
    <row r="5296" spans="1:3" x14ac:dyDescent="0.25">
      <c r="A5296" t="s">
        <v>10074</v>
      </c>
      <c r="B5296">
        <v>1</v>
      </c>
      <c r="C5296">
        <v>128794</v>
      </c>
    </row>
    <row r="5297" spans="1:3" x14ac:dyDescent="0.25">
      <c r="A5297" t="s">
        <v>10075</v>
      </c>
      <c r="B5297">
        <v>1</v>
      </c>
      <c r="C5297">
        <v>512664</v>
      </c>
    </row>
    <row r="5298" spans="1:3" x14ac:dyDescent="0.25">
      <c r="A5298" t="s">
        <v>10076</v>
      </c>
      <c r="B5298">
        <v>1</v>
      </c>
      <c r="C5298">
        <v>29831446</v>
      </c>
    </row>
    <row r="5299" spans="1:3" x14ac:dyDescent="0.25">
      <c r="A5299" t="s">
        <v>10077</v>
      </c>
      <c r="B5299">
        <v>1</v>
      </c>
      <c r="C5299">
        <v>1241985</v>
      </c>
    </row>
    <row r="5300" spans="1:3" x14ac:dyDescent="0.25">
      <c r="A5300" t="s">
        <v>10078</v>
      </c>
      <c r="B5300">
        <v>1</v>
      </c>
      <c r="C5300">
        <v>150749</v>
      </c>
    </row>
    <row r="5301" spans="1:3" x14ac:dyDescent="0.25">
      <c r="A5301" t="s">
        <v>10079</v>
      </c>
      <c r="B5301">
        <v>1</v>
      </c>
      <c r="C5301">
        <v>419306</v>
      </c>
    </row>
    <row r="5302" spans="1:3" x14ac:dyDescent="0.25">
      <c r="A5302" t="s">
        <v>10080</v>
      </c>
      <c r="B5302">
        <v>1</v>
      </c>
      <c r="C5302">
        <v>108688</v>
      </c>
    </row>
    <row r="5303" spans="1:3" x14ac:dyDescent="0.25">
      <c r="A5303" t="s">
        <v>10081</v>
      </c>
      <c r="B5303">
        <v>1</v>
      </c>
      <c r="C5303">
        <v>214378</v>
      </c>
    </row>
    <row r="5304" spans="1:3" x14ac:dyDescent="0.25">
      <c r="A5304" t="s">
        <v>10082</v>
      </c>
      <c r="B5304">
        <v>1</v>
      </c>
      <c r="C5304">
        <v>188335</v>
      </c>
    </row>
    <row r="5305" spans="1:3" x14ac:dyDescent="0.25">
      <c r="A5305" t="s">
        <v>10083</v>
      </c>
      <c r="B5305">
        <v>1</v>
      </c>
      <c r="C5305">
        <v>384742</v>
      </c>
    </row>
    <row r="5306" spans="1:3" x14ac:dyDescent="0.25">
      <c r="A5306" t="s">
        <v>10084</v>
      </c>
      <c r="B5306">
        <v>1</v>
      </c>
      <c r="C5306">
        <v>21753</v>
      </c>
    </row>
    <row r="5307" spans="1:3" x14ac:dyDescent="0.25">
      <c r="A5307" t="s">
        <v>10085</v>
      </c>
      <c r="B5307">
        <v>1</v>
      </c>
      <c r="C5307">
        <v>712952</v>
      </c>
    </row>
    <row r="5308" spans="1:3" x14ac:dyDescent="0.25">
      <c r="A5308" t="s">
        <v>10086</v>
      </c>
      <c r="B5308">
        <v>1</v>
      </c>
      <c r="C5308">
        <v>126192</v>
      </c>
    </row>
    <row r="5309" spans="1:3" x14ac:dyDescent="0.25">
      <c r="A5309" t="s">
        <v>10087</v>
      </c>
      <c r="B5309">
        <v>1</v>
      </c>
      <c r="C5309">
        <v>332712</v>
      </c>
    </row>
    <row r="5310" spans="1:3" x14ac:dyDescent="0.25">
      <c r="A5310" t="s">
        <v>10088</v>
      </c>
      <c r="B5310">
        <v>1</v>
      </c>
      <c r="C5310">
        <v>50535</v>
      </c>
    </row>
    <row r="5311" spans="1:3" x14ac:dyDescent="0.25">
      <c r="A5311" t="s">
        <v>10089</v>
      </c>
      <c r="B5311">
        <v>1</v>
      </c>
      <c r="C5311">
        <v>16715144</v>
      </c>
    </row>
    <row r="5312" spans="1:3" x14ac:dyDescent="0.25">
      <c r="A5312" t="s">
        <v>10090</v>
      </c>
      <c r="B5312">
        <v>1</v>
      </c>
      <c r="C5312">
        <v>162157</v>
      </c>
    </row>
    <row r="5313" spans="1:3" x14ac:dyDescent="0.25">
      <c r="A5313" t="s">
        <v>10091</v>
      </c>
      <c r="B5313">
        <v>1</v>
      </c>
      <c r="C5313">
        <v>246977</v>
      </c>
    </row>
    <row r="5314" spans="1:3" x14ac:dyDescent="0.25">
      <c r="A5314" t="s">
        <v>10092</v>
      </c>
      <c r="B5314">
        <v>1</v>
      </c>
      <c r="C5314">
        <v>151692</v>
      </c>
    </row>
    <row r="5315" spans="1:3" x14ac:dyDescent="0.25">
      <c r="A5315" t="s">
        <v>10093</v>
      </c>
      <c r="B5315">
        <v>1</v>
      </c>
      <c r="C5315">
        <v>1853102</v>
      </c>
    </row>
    <row r="5316" spans="1:3" x14ac:dyDescent="0.25">
      <c r="A5316" t="s">
        <v>10094</v>
      </c>
      <c r="B5316">
        <v>1</v>
      </c>
      <c r="C5316">
        <v>655371</v>
      </c>
    </row>
    <row r="5317" spans="1:3" x14ac:dyDescent="0.25">
      <c r="A5317" t="s">
        <v>10095</v>
      </c>
      <c r="B5317">
        <v>1</v>
      </c>
      <c r="C5317">
        <v>6742578</v>
      </c>
    </row>
    <row r="5318" spans="1:3" x14ac:dyDescent="0.25">
      <c r="A5318" t="s">
        <v>10096</v>
      </c>
      <c r="B5318">
        <v>1</v>
      </c>
      <c r="C5318">
        <v>212677</v>
      </c>
    </row>
    <row r="5319" spans="1:3" x14ac:dyDescent="0.25">
      <c r="A5319" t="s">
        <v>10097</v>
      </c>
      <c r="B5319">
        <v>1</v>
      </c>
      <c r="C5319">
        <v>481467</v>
      </c>
    </row>
    <row r="5320" spans="1:3" x14ac:dyDescent="0.25">
      <c r="A5320" t="s">
        <v>10098</v>
      </c>
      <c r="B5320">
        <v>1</v>
      </c>
      <c r="C5320">
        <v>566136</v>
      </c>
    </row>
    <row r="5321" spans="1:3" x14ac:dyDescent="0.25">
      <c r="A5321" t="s">
        <v>10099</v>
      </c>
      <c r="B5321">
        <v>1</v>
      </c>
      <c r="C5321">
        <v>6035575</v>
      </c>
    </row>
    <row r="5322" spans="1:3" x14ac:dyDescent="0.25">
      <c r="A5322" t="s">
        <v>10100</v>
      </c>
      <c r="B5322">
        <v>1</v>
      </c>
      <c r="C5322">
        <v>426604</v>
      </c>
    </row>
    <row r="5323" spans="1:3" x14ac:dyDescent="0.25">
      <c r="A5323" t="s">
        <v>10101</v>
      </c>
      <c r="B5323">
        <v>1</v>
      </c>
      <c r="C5323">
        <v>2943459</v>
      </c>
    </row>
    <row r="5324" spans="1:3" x14ac:dyDescent="0.25">
      <c r="A5324" t="s">
        <v>10102</v>
      </c>
      <c r="B5324">
        <v>1</v>
      </c>
      <c r="C5324">
        <v>480091</v>
      </c>
    </row>
    <row r="5325" spans="1:3" x14ac:dyDescent="0.25">
      <c r="A5325" t="s">
        <v>10103</v>
      </c>
      <c r="B5325">
        <v>1</v>
      </c>
      <c r="C5325">
        <v>1226429</v>
      </c>
    </row>
    <row r="5326" spans="1:3" x14ac:dyDescent="0.25">
      <c r="A5326" t="s">
        <v>10104</v>
      </c>
      <c r="B5326">
        <v>1</v>
      </c>
      <c r="C5326">
        <v>552690</v>
      </c>
    </row>
    <row r="5327" spans="1:3" x14ac:dyDescent="0.25">
      <c r="A5327" t="s">
        <v>10105</v>
      </c>
      <c r="B5327">
        <v>1</v>
      </c>
      <c r="C5327">
        <v>13006485</v>
      </c>
    </row>
    <row r="5328" spans="1:3" x14ac:dyDescent="0.25">
      <c r="A5328" t="s">
        <v>10106</v>
      </c>
      <c r="B5328">
        <v>1</v>
      </c>
      <c r="C5328">
        <v>59283</v>
      </c>
    </row>
    <row r="5329" spans="1:3" x14ac:dyDescent="0.25">
      <c r="A5329" t="s">
        <v>10107</v>
      </c>
      <c r="B5329">
        <v>1</v>
      </c>
      <c r="C5329">
        <v>103444</v>
      </c>
    </row>
    <row r="5330" spans="1:3" x14ac:dyDescent="0.25">
      <c r="A5330" t="s">
        <v>10108</v>
      </c>
      <c r="B5330">
        <v>1</v>
      </c>
      <c r="C5330">
        <v>1331681</v>
      </c>
    </row>
    <row r="5331" spans="1:3" x14ac:dyDescent="0.25">
      <c r="A5331" t="s">
        <v>10109</v>
      </c>
      <c r="B5331">
        <v>1</v>
      </c>
      <c r="C5331">
        <v>159632</v>
      </c>
    </row>
    <row r="5332" spans="1:3" x14ac:dyDescent="0.25">
      <c r="A5332" t="s">
        <v>10110</v>
      </c>
      <c r="B5332">
        <v>1</v>
      </c>
      <c r="C5332">
        <v>62091</v>
      </c>
    </row>
    <row r="5333" spans="1:3" x14ac:dyDescent="0.25">
      <c r="A5333" t="s">
        <v>10111</v>
      </c>
      <c r="B5333">
        <v>1</v>
      </c>
      <c r="C5333">
        <v>1506061</v>
      </c>
    </row>
    <row r="5334" spans="1:3" x14ac:dyDescent="0.25">
      <c r="A5334" t="s">
        <v>10112</v>
      </c>
      <c r="B5334">
        <v>1</v>
      </c>
      <c r="C5334">
        <v>80325</v>
      </c>
    </row>
    <row r="5335" spans="1:3" x14ac:dyDescent="0.25">
      <c r="A5335" t="s">
        <v>10113</v>
      </c>
      <c r="B5335">
        <v>1</v>
      </c>
      <c r="C5335">
        <v>126481</v>
      </c>
    </row>
    <row r="5336" spans="1:3" x14ac:dyDescent="0.25">
      <c r="A5336" t="s">
        <v>10114</v>
      </c>
      <c r="B5336">
        <v>1</v>
      </c>
      <c r="C5336">
        <v>523597</v>
      </c>
    </row>
    <row r="5337" spans="1:3" x14ac:dyDescent="0.25">
      <c r="A5337" t="s">
        <v>10115</v>
      </c>
      <c r="B5337">
        <v>1</v>
      </c>
      <c r="C5337">
        <v>2081391</v>
      </c>
    </row>
    <row r="5338" spans="1:3" x14ac:dyDescent="0.25">
      <c r="A5338" t="s">
        <v>10116</v>
      </c>
      <c r="B5338">
        <v>1</v>
      </c>
      <c r="C5338">
        <v>602454</v>
      </c>
    </row>
    <row r="5339" spans="1:3" x14ac:dyDescent="0.25">
      <c r="A5339" t="s">
        <v>10117</v>
      </c>
      <c r="B5339">
        <v>1</v>
      </c>
      <c r="C5339">
        <v>117102</v>
      </c>
    </row>
    <row r="5340" spans="1:3" x14ac:dyDescent="0.25">
      <c r="A5340" t="s">
        <v>10118</v>
      </c>
      <c r="B5340">
        <v>1</v>
      </c>
      <c r="C5340">
        <v>1207082</v>
      </c>
    </row>
    <row r="5341" spans="1:3" x14ac:dyDescent="0.25">
      <c r="A5341" t="s">
        <v>10119</v>
      </c>
      <c r="B5341">
        <v>1</v>
      </c>
      <c r="C5341">
        <v>164616</v>
      </c>
    </row>
    <row r="5342" spans="1:3" x14ac:dyDescent="0.25">
      <c r="A5342" t="s">
        <v>10120</v>
      </c>
      <c r="B5342">
        <v>1</v>
      </c>
      <c r="C5342">
        <v>27327</v>
      </c>
    </row>
    <row r="5343" spans="1:3" x14ac:dyDescent="0.25">
      <c r="A5343" t="s">
        <v>10121</v>
      </c>
      <c r="B5343">
        <v>1</v>
      </c>
      <c r="C5343">
        <v>311753</v>
      </c>
    </row>
    <row r="5344" spans="1:3" x14ac:dyDescent="0.25">
      <c r="A5344" t="s">
        <v>10122</v>
      </c>
      <c r="B5344">
        <v>1</v>
      </c>
      <c r="C5344">
        <v>192694</v>
      </c>
    </row>
    <row r="5345" spans="1:3" x14ac:dyDescent="0.25">
      <c r="A5345" t="s">
        <v>10123</v>
      </c>
      <c r="B5345">
        <v>1</v>
      </c>
      <c r="C5345">
        <v>4257761</v>
      </c>
    </row>
    <row r="5346" spans="1:3" x14ac:dyDescent="0.25">
      <c r="A5346" t="s">
        <v>10124</v>
      </c>
      <c r="B5346">
        <v>1</v>
      </c>
      <c r="C5346">
        <v>145346</v>
      </c>
    </row>
    <row r="5347" spans="1:3" x14ac:dyDescent="0.25">
      <c r="A5347" t="s">
        <v>10125</v>
      </c>
      <c r="B5347">
        <v>1</v>
      </c>
      <c r="C5347">
        <v>103715</v>
      </c>
    </row>
    <row r="5348" spans="1:3" x14ac:dyDescent="0.25">
      <c r="A5348" t="s">
        <v>10126</v>
      </c>
      <c r="B5348">
        <v>1</v>
      </c>
      <c r="C5348">
        <v>117153</v>
      </c>
    </row>
    <row r="5349" spans="1:3" x14ac:dyDescent="0.25">
      <c r="A5349" t="s">
        <v>10127</v>
      </c>
      <c r="B5349">
        <v>1</v>
      </c>
      <c r="C5349">
        <v>466198</v>
      </c>
    </row>
    <row r="5350" spans="1:3" x14ac:dyDescent="0.25">
      <c r="A5350" t="s">
        <v>10128</v>
      </c>
      <c r="B5350">
        <v>1</v>
      </c>
      <c r="C5350">
        <v>54384</v>
      </c>
    </row>
    <row r="5351" spans="1:3" x14ac:dyDescent="0.25">
      <c r="A5351" t="s">
        <v>10129</v>
      </c>
      <c r="B5351">
        <v>1</v>
      </c>
      <c r="C5351">
        <v>88743</v>
      </c>
    </row>
    <row r="5352" spans="1:3" x14ac:dyDescent="0.25">
      <c r="A5352" t="s">
        <v>10130</v>
      </c>
      <c r="B5352">
        <v>1</v>
      </c>
      <c r="C5352">
        <v>11431</v>
      </c>
    </row>
    <row r="5353" spans="1:3" x14ac:dyDescent="0.25">
      <c r="A5353" t="s">
        <v>10131</v>
      </c>
      <c r="B5353">
        <v>1</v>
      </c>
      <c r="C5353">
        <v>1937270</v>
      </c>
    </row>
    <row r="5354" spans="1:3" x14ac:dyDescent="0.25">
      <c r="A5354" t="s">
        <v>10132</v>
      </c>
      <c r="B5354">
        <v>1</v>
      </c>
      <c r="C5354">
        <v>446600</v>
      </c>
    </row>
    <row r="5355" spans="1:3" x14ac:dyDescent="0.25">
      <c r="A5355" t="s">
        <v>10133</v>
      </c>
      <c r="B5355">
        <v>1</v>
      </c>
      <c r="C5355">
        <v>155406</v>
      </c>
    </row>
    <row r="5356" spans="1:3" x14ac:dyDescent="0.25">
      <c r="A5356" t="s">
        <v>10134</v>
      </c>
      <c r="B5356">
        <v>1</v>
      </c>
      <c r="C5356">
        <v>163258</v>
      </c>
    </row>
    <row r="5357" spans="1:3" x14ac:dyDescent="0.25">
      <c r="A5357" t="s">
        <v>10135</v>
      </c>
      <c r="B5357">
        <v>1</v>
      </c>
      <c r="C5357">
        <v>151568</v>
      </c>
    </row>
    <row r="5358" spans="1:3" x14ac:dyDescent="0.25">
      <c r="A5358" t="s">
        <v>10136</v>
      </c>
      <c r="B5358">
        <v>1</v>
      </c>
      <c r="C5358">
        <v>658534</v>
      </c>
    </row>
    <row r="5359" spans="1:3" x14ac:dyDescent="0.25">
      <c r="A5359" t="s">
        <v>10137</v>
      </c>
      <c r="B5359">
        <v>1</v>
      </c>
      <c r="C5359">
        <v>6186573</v>
      </c>
    </row>
    <row r="5360" spans="1:3" x14ac:dyDescent="0.25">
      <c r="A5360" t="s">
        <v>10138</v>
      </c>
      <c r="B5360">
        <v>1</v>
      </c>
      <c r="C5360">
        <v>174333</v>
      </c>
    </row>
    <row r="5361" spans="1:3" x14ac:dyDescent="0.25">
      <c r="A5361" t="s">
        <v>10139</v>
      </c>
      <c r="B5361">
        <v>1</v>
      </c>
      <c r="C5361">
        <v>72174</v>
      </c>
    </row>
    <row r="5362" spans="1:3" x14ac:dyDescent="0.25">
      <c r="A5362" t="s">
        <v>10140</v>
      </c>
      <c r="B5362">
        <v>1</v>
      </c>
      <c r="C5362">
        <v>118448</v>
      </c>
    </row>
    <row r="5363" spans="1:3" x14ac:dyDescent="0.25">
      <c r="A5363" t="s">
        <v>10141</v>
      </c>
      <c r="B5363">
        <v>1</v>
      </c>
      <c r="C5363">
        <v>9485506</v>
      </c>
    </row>
    <row r="5364" spans="1:3" x14ac:dyDescent="0.25">
      <c r="A5364" t="s">
        <v>10142</v>
      </c>
      <c r="B5364">
        <v>1</v>
      </c>
      <c r="C5364">
        <v>296040</v>
      </c>
    </row>
    <row r="5365" spans="1:3" x14ac:dyDescent="0.25">
      <c r="A5365" t="s">
        <v>10143</v>
      </c>
      <c r="B5365">
        <v>1</v>
      </c>
      <c r="C5365">
        <v>2134766</v>
      </c>
    </row>
    <row r="5366" spans="1:3" x14ac:dyDescent="0.25">
      <c r="A5366" t="s">
        <v>10144</v>
      </c>
      <c r="B5366">
        <v>1</v>
      </c>
      <c r="C5366">
        <v>111346</v>
      </c>
    </row>
    <row r="5367" spans="1:3" x14ac:dyDescent="0.25">
      <c r="A5367" t="s">
        <v>10145</v>
      </c>
      <c r="B5367">
        <v>1</v>
      </c>
      <c r="C5367">
        <v>302724</v>
      </c>
    </row>
    <row r="5368" spans="1:3" x14ac:dyDescent="0.25">
      <c r="A5368" t="s">
        <v>10146</v>
      </c>
      <c r="B5368">
        <v>1</v>
      </c>
      <c r="C5368">
        <v>9129768</v>
      </c>
    </row>
    <row r="5369" spans="1:3" x14ac:dyDescent="0.25">
      <c r="A5369" t="s">
        <v>10147</v>
      </c>
      <c r="B5369">
        <v>1</v>
      </c>
      <c r="C5369">
        <v>921147</v>
      </c>
    </row>
    <row r="5370" spans="1:3" x14ac:dyDescent="0.25">
      <c r="A5370" t="s">
        <v>10148</v>
      </c>
      <c r="B5370">
        <v>1</v>
      </c>
      <c r="C5370">
        <v>137270115</v>
      </c>
    </row>
    <row r="5371" spans="1:3" x14ac:dyDescent="0.25">
      <c r="A5371" t="s">
        <v>10149</v>
      </c>
      <c r="B5371">
        <v>1</v>
      </c>
      <c r="C5371">
        <v>905685</v>
      </c>
    </row>
    <row r="5372" spans="1:3" x14ac:dyDescent="0.25">
      <c r="A5372" t="s">
        <v>10150</v>
      </c>
      <c r="B5372">
        <v>1</v>
      </c>
      <c r="C5372">
        <v>1525097</v>
      </c>
    </row>
    <row r="5373" spans="1:3" x14ac:dyDescent="0.25">
      <c r="A5373" t="s">
        <v>10151</v>
      </c>
      <c r="B5373">
        <v>1</v>
      </c>
      <c r="C5373">
        <v>4197423</v>
      </c>
    </row>
    <row r="5374" spans="1:3" x14ac:dyDescent="0.25">
      <c r="A5374" t="s">
        <v>10152</v>
      </c>
      <c r="B5374">
        <v>1</v>
      </c>
      <c r="C5374">
        <v>666532</v>
      </c>
    </row>
    <row r="5375" spans="1:3" x14ac:dyDescent="0.25">
      <c r="A5375" t="s">
        <v>10153</v>
      </c>
      <c r="B5375">
        <v>1</v>
      </c>
      <c r="C5375">
        <v>3171504</v>
      </c>
    </row>
    <row r="5376" spans="1:3" x14ac:dyDescent="0.25">
      <c r="A5376" t="s">
        <v>10154</v>
      </c>
      <c r="B5376">
        <v>1</v>
      </c>
      <c r="C5376">
        <v>266338</v>
      </c>
    </row>
    <row r="5377" spans="1:3" x14ac:dyDescent="0.25">
      <c r="A5377" t="s">
        <v>10155</v>
      </c>
      <c r="B5377">
        <v>1</v>
      </c>
      <c r="C5377">
        <v>83077</v>
      </c>
    </row>
    <row r="5378" spans="1:3" x14ac:dyDescent="0.25">
      <c r="A5378" t="s">
        <v>10156</v>
      </c>
      <c r="B5378">
        <v>1</v>
      </c>
      <c r="C5378">
        <v>2312915</v>
      </c>
    </row>
    <row r="5379" spans="1:3" x14ac:dyDescent="0.25">
      <c r="A5379" t="s">
        <v>10157</v>
      </c>
      <c r="B5379">
        <v>1</v>
      </c>
      <c r="C5379">
        <v>102693</v>
      </c>
    </row>
    <row r="5380" spans="1:3" x14ac:dyDescent="0.25">
      <c r="A5380" t="s">
        <v>10158</v>
      </c>
      <c r="B5380">
        <v>1</v>
      </c>
      <c r="C5380">
        <v>319168</v>
      </c>
    </row>
    <row r="5381" spans="1:3" x14ac:dyDescent="0.25">
      <c r="A5381" t="s">
        <v>10159</v>
      </c>
      <c r="B5381">
        <v>1</v>
      </c>
      <c r="C5381">
        <v>139267</v>
      </c>
    </row>
    <row r="5382" spans="1:3" x14ac:dyDescent="0.25">
      <c r="A5382" t="s">
        <v>10160</v>
      </c>
      <c r="B5382">
        <v>1</v>
      </c>
      <c r="C5382">
        <v>2147935</v>
      </c>
    </row>
    <row r="5383" spans="1:3" x14ac:dyDescent="0.25">
      <c r="A5383" t="s">
        <v>10161</v>
      </c>
      <c r="B5383">
        <v>1</v>
      </c>
      <c r="C5383">
        <v>269109</v>
      </c>
    </row>
    <row r="5384" spans="1:3" x14ac:dyDescent="0.25">
      <c r="A5384" t="s">
        <v>10162</v>
      </c>
      <c r="B5384">
        <v>1</v>
      </c>
      <c r="C5384">
        <v>185249</v>
      </c>
    </row>
    <row r="5385" spans="1:3" x14ac:dyDescent="0.25">
      <c r="A5385" t="s">
        <v>10163</v>
      </c>
      <c r="B5385">
        <v>1</v>
      </c>
      <c r="C5385">
        <v>94718</v>
      </c>
    </row>
    <row r="5386" spans="1:3" x14ac:dyDescent="0.25">
      <c r="A5386" t="s">
        <v>10164</v>
      </c>
      <c r="B5386">
        <v>1</v>
      </c>
      <c r="C5386">
        <v>561144</v>
      </c>
    </row>
    <row r="5387" spans="1:3" x14ac:dyDescent="0.25">
      <c r="A5387" t="s">
        <v>10165</v>
      </c>
      <c r="B5387">
        <v>1</v>
      </c>
      <c r="C5387">
        <v>1805675</v>
      </c>
    </row>
    <row r="5388" spans="1:3" x14ac:dyDescent="0.25">
      <c r="A5388" t="s">
        <v>10166</v>
      </c>
      <c r="B5388">
        <v>1</v>
      </c>
      <c r="C5388">
        <v>1017856</v>
      </c>
    </row>
    <row r="5389" spans="1:3" x14ac:dyDescent="0.25">
      <c r="A5389" t="s">
        <v>10167</v>
      </c>
      <c r="B5389">
        <v>1</v>
      </c>
      <c r="C5389">
        <v>276382</v>
      </c>
    </row>
    <row r="5390" spans="1:3" x14ac:dyDescent="0.25">
      <c r="A5390" t="s">
        <v>10168</v>
      </c>
      <c r="B5390">
        <v>1</v>
      </c>
      <c r="C5390">
        <v>98265</v>
      </c>
    </row>
    <row r="5391" spans="1:3" x14ac:dyDescent="0.25">
      <c r="A5391" t="s">
        <v>10169</v>
      </c>
      <c r="B5391">
        <v>1</v>
      </c>
      <c r="C5391">
        <v>944443</v>
      </c>
    </row>
    <row r="5392" spans="1:3" x14ac:dyDescent="0.25">
      <c r="A5392" t="s">
        <v>10170</v>
      </c>
      <c r="B5392">
        <v>1</v>
      </c>
      <c r="C5392">
        <v>283600</v>
      </c>
    </row>
    <row r="5393" spans="1:3" x14ac:dyDescent="0.25">
      <c r="A5393" t="s">
        <v>10171</v>
      </c>
      <c r="B5393">
        <v>1</v>
      </c>
      <c r="C5393">
        <v>2400789</v>
      </c>
    </row>
    <row r="5394" spans="1:3" x14ac:dyDescent="0.25">
      <c r="A5394" t="s">
        <v>10172</v>
      </c>
      <c r="B5394">
        <v>1</v>
      </c>
      <c r="C5394">
        <v>25867</v>
      </c>
    </row>
    <row r="5395" spans="1:3" x14ac:dyDescent="0.25">
      <c r="A5395" t="s">
        <v>10173</v>
      </c>
      <c r="B5395">
        <v>1</v>
      </c>
      <c r="C5395">
        <v>58028</v>
      </c>
    </row>
    <row r="5396" spans="1:3" x14ac:dyDescent="0.25">
      <c r="A5396" t="s">
        <v>10174</v>
      </c>
      <c r="B5396">
        <v>1</v>
      </c>
      <c r="C5396">
        <v>89893</v>
      </c>
    </row>
    <row r="5397" spans="1:3" x14ac:dyDescent="0.25">
      <c r="A5397" t="s">
        <v>10175</v>
      </c>
      <c r="B5397">
        <v>1</v>
      </c>
      <c r="C5397">
        <v>124990</v>
      </c>
    </row>
    <row r="5398" spans="1:3" x14ac:dyDescent="0.25">
      <c r="A5398" t="s">
        <v>10176</v>
      </c>
      <c r="B5398">
        <v>1</v>
      </c>
      <c r="C5398">
        <v>161671</v>
      </c>
    </row>
    <row r="5399" spans="1:3" x14ac:dyDescent="0.25">
      <c r="A5399" t="s">
        <v>10177</v>
      </c>
      <c r="B5399">
        <v>1</v>
      </c>
      <c r="C5399">
        <v>170327</v>
      </c>
    </row>
    <row r="5400" spans="1:3" x14ac:dyDescent="0.25">
      <c r="A5400" t="s">
        <v>10178</v>
      </c>
      <c r="B5400">
        <v>1</v>
      </c>
      <c r="C5400">
        <v>404059</v>
      </c>
    </row>
    <row r="5401" spans="1:3" x14ac:dyDescent="0.25">
      <c r="A5401" t="s">
        <v>10179</v>
      </c>
      <c r="B5401">
        <v>1</v>
      </c>
      <c r="C5401">
        <v>719930</v>
      </c>
    </row>
    <row r="5402" spans="1:3" x14ac:dyDescent="0.25">
      <c r="A5402" t="s">
        <v>10180</v>
      </c>
      <c r="B5402">
        <v>1</v>
      </c>
      <c r="C5402">
        <v>159430</v>
      </c>
    </row>
    <row r="5403" spans="1:3" x14ac:dyDescent="0.25">
      <c r="A5403" t="s">
        <v>10181</v>
      </c>
      <c r="B5403">
        <v>1</v>
      </c>
      <c r="C5403">
        <v>166895</v>
      </c>
    </row>
    <row r="5404" spans="1:3" x14ac:dyDescent="0.25">
      <c r="A5404" t="s">
        <v>10182</v>
      </c>
      <c r="B5404">
        <v>1</v>
      </c>
      <c r="C5404">
        <v>859431</v>
      </c>
    </row>
    <row r="5405" spans="1:3" x14ac:dyDescent="0.25">
      <c r="A5405" t="s">
        <v>10183</v>
      </c>
      <c r="B5405">
        <v>1</v>
      </c>
      <c r="C5405">
        <v>3057806</v>
      </c>
    </row>
    <row r="5406" spans="1:3" x14ac:dyDescent="0.25">
      <c r="A5406" t="s">
        <v>10184</v>
      </c>
      <c r="B5406">
        <v>1</v>
      </c>
      <c r="C5406">
        <v>30039015</v>
      </c>
    </row>
    <row r="5407" spans="1:3" x14ac:dyDescent="0.25">
      <c r="A5407" t="s">
        <v>10185</v>
      </c>
      <c r="B5407">
        <v>1</v>
      </c>
      <c r="C5407">
        <v>329418</v>
      </c>
    </row>
    <row r="5408" spans="1:3" x14ac:dyDescent="0.25">
      <c r="A5408" t="s">
        <v>10186</v>
      </c>
      <c r="B5408">
        <v>1</v>
      </c>
      <c r="C5408">
        <v>290219</v>
      </c>
    </row>
    <row r="5409" spans="1:3" x14ac:dyDescent="0.25">
      <c r="A5409" t="s">
        <v>10187</v>
      </c>
      <c r="B5409">
        <v>1</v>
      </c>
      <c r="C5409">
        <v>237044</v>
      </c>
    </row>
    <row r="5410" spans="1:3" x14ac:dyDescent="0.25">
      <c r="A5410" t="s">
        <v>10188</v>
      </c>
      <c r="B5410">
        <v>1</v>
      </c>
      <c r="C5410">
        <v>630683</v>
      </c>
    </row>
    <row r="5411" spans="1:3" x14ac:dyDescent="0.25">
      <c r="A5411" t="s">
        <v>10189</v>
      </c>
      <c r="B5411">
        <v>1</v>
      </c>
      <c r="C5411">
        <v>314962</v>
      </c>
    </row>
    <row r="5412" spans="1:3" x14ac:dyDescent="0.25">
      <c r="A5412" t="s">
        <v>10190</v>
      </c>
      <c r="B5412">
        <v>1</v>
      </c>
      <c r="C5412">
        <v>529282</v>
      </c>
    </row>
    <row r="5413" spans="1:3" x14ac:dyDescent="0.25">
      <c r="A5413" t="s">
        <v>10191</v>
      </c>
      <c r="B5413">
        <v>1</v>
      </c>
      <c r="C5413">
        <v>461469</v>
      </c>
    </row>
    <row r="5414" spans="1:3" x14ac:dyDescent="0.25">
      <c r="A5414" t="s">
        <v>10192</v>
      </c>
      <c r="B5414">
        <v>1</v>
      </c>
      <c r="C5414">
        <v>25860000</v>
      </c>
    </row>
    <row r="5415" spans="1:3" x14ac:dyDescent="0.25">
      <c r="A5415" t="s">
        <v>10193</v>
      </c>
      <c r="B5415">
        <v>1</v>
      </c>
      <c r="C5415">
        <v>4287614</v>
      </c>
    </row>
    <row r="5416" spans="1:3" x14ac:dyDescent="0.25">
      <c r="A5416" t="s">
        <v>10194</v>
      </c>
      <c r="B5416">
        <v>1</v>
      </c>
      <c r="C5416">
        <v>1999392</v>
      </c>
    </row>
    <row r="5417" spans="1:3" x14ac:dyDescent="0.25">
      <c r="A5417" t="s">
        <v>10195</v>
      </c>
      <c r="B5417">
        <v>1</v>
      </c>
      <c r="C5417">
        <v>475682</v>
      </c>
    </row>
    <row r="5418" spans="1:3" x14ac:dyDescent="0.25">
      <c r="A5418" t="s">
        <v>10196</v>
      </c>
      <c r="B5418">
        <v>1</v>
      </c>
      <c r="C5418">
        <v>2520224</v>
      </c>
    </row>
    <row r="5419" spans="1:3" x14ac:dyDescent="0.25">
      <c r="A5419" t="s">
        <v>10197</v>
      </c>
      <c r="B5419">
        <v>1</v>
      </c>
      <c r="C5419">
        <v>361936</v>
      </c>
    </row>
    <row r="5420" spans="1:3" x14ac:dyDescent="0.25">
      <c r="A5420" t="s">
        <v>10198</v>
      </c>
      <c r="B5420">
        <v>1</v>
      </c>
      <c r="C5420">
        <v>441289</v>
      </c>
    </row>
    <row r="5421" spans="1:3" x14ac:dyDescent="0.25">
      <c r="A5421" t="s">
        <v>10199</v>
      </c>
      <c r="B5421">
        <v>1</v>
      </c>
      <c r="C5421">
        <v>110312</v>
      </c>
    </row>
    <row r="5422" spans="1:3" x14ac:dyDescent="0.25">
      <c r="A5422" t="s">
        <v>10200</v>
      </c>
      <c r="B5422">
        <v>1</v>
      </c>
      <c r="C5422">
        <v>1030296</v>
      </c>
    </row>
    <row r="5423" spans="1:3" x14ac:dyDescent="0.25">
      <c r="A5423" t="s">
        <v>10201</v>
      </c>
      <c r="B5423">
        <v>1</v>
      </c>
      <c r="C5423">
        <v>784930</v>
      </c>
    </row>
    <row r="5424" spans="1:3" x14ac:dyDescent="0.25">
      <c r="A5424" t="s">
        <v>10202</v>
      </c>
      <c r="B5424">
        <v>1</v>
      </c>
      <c r="C5424">
        <v>246011</v>
      </c>
    </row>
    <row r="5425" spans="1:3" x14ac:dyDescent="0.25">
      <c r="A5425" t="s">
        <v>10203</v>
      </c>
      <c r="B5425">
        <v>1</v>
      </c>
      <c r="C5425">
        <v>179805000</v>
      </c>
    </row>
    <row r="5426" spans="1:3" x14ac:dyDescent="0.25">
      <c r="A5426" t="s">
        <v>10204</v>
      </c>
      <c r="B5426">
        <v>1</v>
      </c>
      <c r="C5426">
        <v>220657</v>
      </c>
    </row>
    <row r="5427" spans="1:3" x14ac:dyDescent="0.25">
      <c r="A5427" t="s">
        <v>10205</v>
      </c>
      <c r="B5427">
        <v>1</v>
      </c>
      <c r="C5427">
        <v>542304</v>
      </c>
    </row>
    <row r="5428" spans="1:3" x14ac:dyDescent="0.25">
      <c r="A5428" t="s">
        <v>10206</v>
      </c>
      <c r="B5428">
        <v>1</v>
      </c>
      <c r="C5428">
        <v>2411236</v>
      </c>
    </row>
    <row r="5429" spans="1:3" x14ac:dyDescent="0.25">
      <c r="A5429" t="s">
        <v>10207</v>
      </c>
      <c r="B5429">
        <v>1</v>
      </c>
      <c r="C5429">
        <v>1997221</v>
      </c>
    </row>
    <row r="5430" spans="1:3" x14ac:dyDescent="0.25">
      <c r="A5430" t="s">
        <v>10208</v>
      </c>
      <c r="B5430">
        <v>1</v>
      </c>
      <c r="C5430">
        <v>531658</v>
      </c>
    </row>
    <row r="5431" spans="1:3" x14ac:dyDescent="0.25">
      <c r="A5431" t="s">
        <v>10209</v>
      </c>
      <c r="B5431">
        <v>1</v>
      </c>
      <c r="C5431">
        <v>230631</v>
      </c>
    </row>
    <row r="5432" spans="1:3" x14ac:dyDescent="0.25">
      <c r="A5432" t="s">
        <v>10210</v>
      </c>
      <c r="B5432">
        <v>1</v>
      </c>
      <c r="C5432">
        <v>46727</v>
      </c>
    </row>
    <row r="5433" spans="1:3" x14ac:dyDescent="0.25">
      <c r="A5433" t="s">
        <v>10211</v>
      </c>
      <c r="B5433">
        <v>1</v>
      </c>
      <c r="C5433">
        <v>55844</v>
      </c>
    </row>
    <row r="5434" spans="1:3" x14ac:dyDescent="0.25">
      <c r="A5434" t="s">
        <v>10212</v>
      </c>
      <c r="B5434">
        <v>1</v>
      </c>
      <c r="C5434">
        <v>48397</v>
      </c>
    </row>
    <row r="5435" spans="1:3" x14ac:dyDescent="0.25">
      <c r="A5435" t="s">
        <v>10213</v>
      </c>
      <c r="B5435">
        <v>1</v>
      </c>
      <c r="C5435">
        <v>1356915</v>
      </c>
    </row>
    <row r="5436" spans="1:3" x14ac:dyDescent="0.25">
      <c r="A5436" t="s">
        <v>10214</v>
      </c>
      <c r="B5436">
        <v>1</v>
      </c>
      <c r="C5436">
        <v>29392867</v>
      </c>
    </row>
    <row r="5437" spans="1:3" x14ac:dyDescent="0.25">
      <c r="A5437" t="s">
        <v>10215</v>
      </c>
      <c r="B5437">
        <v>1</v>
      </c>
      <c r="C5437">
        <v>1303887</v>
      </c>
    </row>
    <row r="5438" spans="1:3" x14ac:dyDescent="0.25">
      <c r="A5438" t="s">
        <v>10216</v>
      </c>
      <c r="B5438">
        <v>1</v>
      </c>
      <c r="C5438">
        <v>158472</v>
      </c>
    </row>
    <row r="5439" spans="1:3" x14ac:dyDescent="0.25">
      <c r="A5439" t="s">
        <v>10217</v>
      </c>
      <c r="B5439">
        <v>1</v>
      </c>
      <c r="C5439">
        <v>49098</v>
      </c>
    </row>
    <row r="5440" spans="1:3" x14ac:dyDescent="0.25">
      <c r="A5440" t="s">
        <v>10218</v>
      </c>
      <c r="B5440">
        <v>1</v>
      </c>
      <c r="C5440">
        <v>56473</v>
      </c>
    </row>
    <row r="5441" spans="1:3" x14ac:dyDescent="0.25">
      <c r="A5441" t="s">
        <v>10219</v>
      </c>
      <c r="B5441">
        <v>1</v>
      </c>
      <c r="C5441">
        <v>55082</v>
      </c>
    </row>
    <row r="5442" spans="1:3" x14ac:dyDescent="0.25">
      <c r="A5442" t="s">
        <v>10220</v>
      </c>
      <c r="B5442">
        <v>1</v>
      </c>
      <c r="C5442">
        <v>292476</v>
      </c>
    </row>
    <row r="5443" spans="1:3" x14ac:dyDescent="0.25">
      <c r="A5443" t="s">
        <v>10221</v>
      </c>
      <c r="B5443">
        <v>1</v>
      </c>
      <c r="C5443">
        <v>240737</v>
      </c>
    </row>
    <row r="5444" spans="1:3" x14ac:dyDescent="0.25">
      <c r="A5444" t="s">
        <v>10222</v>
      </c>
      <c r="B5444">
        <v>1</v>
      </c>
      <c r="C5444">
        <v>283313</v>
      </c>
    </row>
    <row r="5445" spans="1:3" x14ac:dyDescent="0.25">
      <c r="A5445" t="s">
        <v>10223</v>
      </c>
      <c r="B5445">
        <v>1</v>
      </c>
      <c r="C5445">
        <v>520319</v>
      </c>
    </row>
    <row r="5446" spans="1:3" x14ac:dyDescent="0.25">
      <c r="A5446" t="s">
        <v>10224</v>
      </c>
      <c r="B5446">
        <v>1</v>
      </c>
      <c r="C5446">
        <v>536881</v>
      </c>
    </row>
    <row r="5447" spans="1:3" x14ac:dyDescent="0.25">
      <c r="A5447" t="s">
        <v>10225</v>
      </c>
      <c r="B5447">
        <v>1</v>
      </c>
      <c r="C5447">
        <v>282010</v>
      </c>
    </row>
    <row r="5448" spans="1:3" x14ac:dyDescent="0.25">
      <c r="A5448" t="s">
        <v>10226</v>
      </c>
      <c r="B5448">
        <v>1</v>
      </c>
      <c r="C5448">
        <v>323380</v>
      </c>
    </row>
    <row r="5449" spans="1:3" x14ac:dyDescent="0.25">
      <c r="A5449" t="s">
        <v>10227</v>
      </c>
      <c r="B5449">
        <v>1</v>
      </c>
      <c r="C5449">
        <v>266112</v>
      </c>
    </row>
    <row r="5450" spans="1:3" x14ac:dyDescent="0.25">
      <c r="A5450" t="s">
        <v>10228</v>
      </c>
      <c r="B5450">
        <v>1</v>
      </c>
      <c r="C5450">
        <v>231832</v>
      </c>
    </row>
    <row r="5451" spans="1:3" x14ac:dyDescent="0.25">
      <c r="A5451" t="s">
        <v>10229</v>
      </c>
      <c r="B5451">
        <v>1</v>
      </c>
      <c r="C5451">
        <v>123933</v>
      </c>
    </row>
    <row r="5452" spans="1:3" x14ac:dyDescent="0.25">
      <c r="A5452" t="s">
        <v>10230</v>
      </c>
      <c r="B5452">
        <v>1</v>
      </c>
      <c r="C5452">
        <v>294296</v>
      </c>
    </row>
    <row r="5453" spans="1:3" x14ac:dyDescent="0.25">
      <c r="A5453" t="s">
        <v>10231</v>
      </c>
      <c r="B5453">
        <v>1</v>
      </c>
      <c r="C5453">
        <v>710253</v>
      </c>
    </row>
    <row r="5454" spans="1:3" x14ac:dyDescent="0.25">
      <c r="A5454" t="s">
        <v>10232</v>
      </c>
      <c r="B5454">
        <v>1</v>
      </c>
      <c r="C5454">
        <v>146562</v>
      </c>
    </row>
    <row r="5455" spans="1:3" x14ac:dyDescent="0.25">
      <c r="A5455" t="s">
        <v>10233</v>
      </c>
      <c r="B5455">
        <v>1</v>
      </c>
      <c r="C5455">
        <v>622656</v>
      </c>
    </row>
    <row r="5456" spans="1:3" x14ac:dyDescent="0.25">
      <c r="A5456" t="s">
        <v>10234</v>
      </c>
      <c r="B5456">
        <v>1</v>
      </c>
      <c r="C5456">
        <v>57337</v>
      </c>
    </row>
    <row r="5457" spans="1:3" x14ac:dyDescent="0.25">
      <c r="A5457" t="s">
        <v>10235</v>
      </c>
      <c r="B5457">
        <v>1</v>
      </c>
      <c r="C5457">
        <v>141572</v>
      </c>
    </row>
    <row r="5458" spans="1:3" x14ac:dyDescent="0.25">
      <c r="A5458" t="s">
        <v>10236</v>
      </c>
      <c r="B5458">
        <v>1</v>
      </c>
      <c r="C5458">
        <v>260941</v>
      </c>
    </row>
    <row r="5459" spans="1:3" x14ac:dyDescent="0.25">
      <c r="A5459" t="s">
        <v>10237</v>
      </c>
      <c r="B5459">
        <v>1</v>
      </c>
      <c r="C5459">
        <v>184210</v>
      </c>
    </row>
    <row r="5460" spans="1:3" x14ac:dyDescent="0.25">
      <c r="A5460" t="s">
        <v>10238</v>
      </c>
      <c r="B5460">
        <v>1</v>
      </c>
      <c r="C5460">
        <v>95668</v>
      </c>
    </row>
    <row r="5461" spans="1:3" x14ac:dyDescent="0.25">
      <c r="A5461" t="s">
        <v>10239</v>
      </c>
      <c r="B5461">
        <v>1</v>
      </c>
      <c r="C5461">
        <v>1885791</v>
      </c>
    </row>
    <row r="5462" spans="1:3" x14ac:dyDescent="0.25">
      <c r="A5462" t="s">
        <v>10240</v>
      </c>
      <c r="B5462">
        <v>1</v>
      </c>
      <c r="C5462">
        <v>53518</v>
      </c>
    </row>
    <row r="5463" spans="1:3" x14ac:dyDescent="0.25">
      <c r="A5463" t="s">
        <v>10241</v>
      </c>
      <c r="B5463">
        <v>1</v>
      </c>
      <c r="C5463">
        <v>1877063</v>
      </c>
    </row>
    <row r="5464" spans="1:3" x14ac:dyDescent="0.25">
      <c r="A5464" t="s">
        <v>10242</v>
      </c>
      <c r="B5464">
        <v>1</v>
      </c>
      <c r="C5464">
        <v>803660</v>
      </c>
    </row>
    <row r="5465" spans="1:3" x14ac:dyDescent="0.25">
      <c r="A5465" t="s">
        <v>10243</v>
      </c>
      <c r="B5465">
        <v>1</v>
      </c>
      <c r="C5465">
        <v>25846</v>
      </c>
    </row>
    <row r="5466" spans="1:3" x14ac:dyDescent="0.25">
      <c r="A5466" t="s">
        <v>10244</v>
      </c>
      <c r="B5466">
        <v>1</v>
      </c>
      <c r="C5466">
        <v>1053149</v>
      </c>
    </row>
    <row r="5467" spans="1:3" x14ac:dyDescent="0.25">
      <c r="A5467" t="s">
        <v>10245</v>
      </c>
      <c r="B5467">
        <v>1</v>
      </c>
      <c r="C5467">
        <v>99031</v>
      </c>
    </row>
    <row r="5468" spans="1:3" x14ac:dyDescent="0.25">
      <c r="A5468" t="s">
        <v>10246</v>
      </c>
      <c r="B5468">
        <v>1</v>
      </c>
      <c r="C5468">
        <v>778109</v>
      </c>
    </row>
    <row r="5469" spans="1:3" x14ac:dyDescent="0.25">
      <c r="A5469" t="s">
        <v>10247</v>
      </c>
      <c r="B5469">
        <v>1</v>
      </c>
      <c r="C5469">
        <v>197673</v>
      </c>
    </row>
    <row r="5470" spans="1:3" x14ac:dyDescent="0.25">
      <c r="A5470" t="s">
        <v>10248</v>
      </c>
      <c r="B5470">
        <v>1</v>
      </c>
      <c r="C5470">
        <v>246165</v>
      </c>
    </row>
    <row r="5471" spans="1:3" x14ac:dyDescent="0.25">
      <c r="A5471" t="s">
        <v>10249</v>
      </c>
      <c r="B5471">
        <v>1</v>
      </c>
      <c r="C5471">
        <v>220261</v>
      </c>
    </row>
    <row r="5472" spans="1:3" x14ac:dyDescent="0.25">
      <c r="A5472" t="s">
        <v>10250</v>
      </c>
      <c r="B5472">
        <v>1</v>
      </c>
      <c r="C5472">
        <v>177098</v>
      </c>
    </row>
    <row r="5473" spans="1:3" x14ac:dyDescent="0.25">
      <c r="A5473" t="s">
        <v>10251</v>
      </c>
      <c r="B5473">
        <v>1</v>
      </c>
      <c r="C5473">
        <v>564677</v>
      </c>
    </row>
    <row r="5474" spans="1:3" x14ac:dyDescent="0.25">
      <c r="A5474" t="s">
        <v>10252</v>
      </c>
      <c r="B5474">
        <v>1</v>
      </c>
      <c r="C5474">
        <v>966988</v>
      </c>
    </row>
    <row r="5475" spans="1:3" x14ac:dyDescent="0.25">
      <c r="A5475" t="s">
        <v>10253</v>
      </c>
      <c r="B5475">
        <v>1</v>
      </c>
      <c r="C5475">
        <v>826732</v>
      </c>
    </row>
    <row r="5476" spans="1:3" x14ac:dyDescent="0.25">
      <c r="A5476" t="s">
        <v>10254</v>
      </c>
      <c r="B5476">
        <v>1</v>
      </c>
      <c r="C5476">
        <v>1031280</v>
      </c>
    </row>
    <row r="5477" spans="1:3" x14ac:dyDescent="0.25">
      <c r="A5477" t="s">
        <v>10255</v>
      </c>
      <c r="B5477">
        <v>1</v>
      </c>
      <c r="C5477">
        <v>92897</v>
      </c>
    </row>
    <row r="5478" spans="1:3" x14ac:dyDescent="0.25">
      <c r="A5478" t="s">
        <v>10256</v>
      </c>
      <c r="B5478">
        <v>1</v>
      </c>
      <c r="C5478">
        <v>78363</v>
      </c>
    </row>
    <row r="5479" spans="1:3" x14ac:dyDescent="0.25">
      <c r="A5479" t="s">
        <v>10257</v>
      </c>
      <c r="B5479">
        <v>1</v>
      </c>
      <c r="C5479">
        <v>80871</v>
      </c>
    </row>
    <row r="5480" spans="1:3" x14ac:dyDescent="0.25">
      <c r="A5480" t="s">
        <v>10258</v>
      </c>
      <c r="B5480">
        <v>1</v>
      </c>
      <c r="C5480">
        <v>134596</v>
      </c>
    </row>
    <row r="5481" spans="1:3" x14ac:dyDescent="0.25">
      <c r="A5481" t="s">
        <v>10259</v>
      </c>
      <c r="B5481">
        <v>1</v>
      </c>
      <c r="C5481">
        <v>80856</v>
      </c>
    </row>
    <row r="5482" spans="1:3" x14ac:dyDescent="0.25">
      <c r="A5482" t="s">
        <v>10260</v>
      </c>
      <c r="B5482">
        <v>1</v>
      </c>
      <c r="C5482">
        <v>115545</v>
      </c>
    </row>
    <row r="5483" spans="1:3" x14ac:dyDescent="0.25">
      <c r="A5483" t="s">
        <v>10261</v>
      </c>
      <c r="B5483">
        <v>1</v>
      </c>
      <c r="C5483">
        <v>143837</v>
      </c>
    </row>
    <row r="5484" spans="1:3" x14ac:dyDescent="0.25">
      <c r="A5484" t="s">
        <v>10262</v>
      </c>
      <c r="B5484">
        <v>1</v>
      </c>
      <c r="C5484">
        <v>252331</v>
      </c>
    </row>
    <row r="5485" spans="1:3" x14ac:dyDescent="0.25">
      <c r="A5485" t="s">
        <v>10263</v>
      </c>
      <c r="B5485">
        <v>1</v>
      </c>
      <c r="C5485">
        <v>65289</v>
      </c>
    </row>
    <row r="5486" spans="1:3" x14ac:dyDescent="0.25">
      <c r="A5486" t="s">
        <v>10264</v>
      </c>
      <c r="B5486">
        <v>1</v>
      </c>
      <c r="C5486">
        <v>142385</v>
      </c>
    </row>
    <row r="5487" spans="1:3" x14ac:dyDescent="0.25">
      <c r="A5487" t="s">
        <v>10265</v>
      </c>
      <c r="B5487">
        <v>1</v>
      </c>
      <c r="C5487">
        <v>208137</v>
      </c>
    </row>
    <row r="5488" spans="1:3" x14ac:dyDescent="0.25">
      <c r="A5488" t="s">
        <v>10266</v>
      </c>
      <c r="B5488">
        <v>1</v>
      </c>
      <c r="C5488">
        <v>3537072</v>
      </c>
    </row>
    <row r="5489" spans="1:3" x14ac:dyDescent="0.25">
      <c r="A5489" t="s">
        <v>10267</v>
      </c>
      <c r="B5489">
        <v>1</v>
      </c>
      <c r="C5489">
        <v>118423</v>
      </c>
    </row>
    <row r="5490" spans="1:3" x14ac:dyDescent="0.25">
      <c r="A5490" t="s">
        <v>10268</v>
      </c>
      <c r="B5490">
        <v>1</v>
      </c>
      <c r="C5490">
        <v>182644</v>
      </c>
    </row>
    <row r="5491" spans="1:3" x14ac:dyDescent="0.25">
      <c r="A5491" t="s">
        <v>10269</v>
      </c>
      <c r="B5491">
        <v>1</v>
      </c>
      <c r="C5491">
        <v>630671</v>
      </c>
    </row>
    <row r="5492" spans="1:3" x14ac:dyDescent="0.25">
      <c r="A5492" t="s">
        <v>10270</v>
      </c>
      <c r="B5492">
        <v>1</v>
      </c>
      <c r="C5492">
        <v>638634</v>
      </c>
    </row>
    <row r="5493" spans="1:3" x14ac:dyDescent="0.25">
      <c r="A5493" t="s">
        <v>10271</v>
      </c>
      <c r="B5493">
        <v>1</v>
      </c>
      <c r="C5493">
        <v>233200</v>
      </c>
    </row>
    <row r="5494" spans="1:3" x14ac:dyDescent="0.25">
      <c r="A5494" t="s">
        <v>10272</v>
      </c>
      <c r="B5494">
        <v>1</v>
      </c>
      <c r="C5494">
        <v>1141165</v>
      </c>
    </row>
    <row r="5495" spans="1:3" x14ac:dyDescent="0.25">
      <c r="A5495" t="s">
        <v>10273</v>
      </c>
      <c r="B5495">
        <v>1</v>
      </c>
      <c r="C5495">
        <v>2318150</v>
      </c>
    </row>
    <row r="5496" spans="1:3" x14ac:dyDescent="0.25">
      <c r="A5496" t="s">
        <v>10274</v>
      </c>
      <c r="B5496">
        <v>1</v>
      </c>
      <c r="C5496">
        <v>1553176</v>
      </c>
    </row>
    <row r="5497" spans="1:3" x14ac:dyDescent="0.25">
      <c r="A5497" t="s">
        <v>10275</v>
      </c>
      <c r="B5497">
        <v>1</v>
      </c>
      <c r="C5497">
        <v>3894956</v>
      </c>
    </row>
    <row r="5498" spans="1:3" x14ac:dyDescent="0.25">
      <c r="A5498" t="s">
        <v>10276</v>
      </c>
      <c r="B5498">
        <v>1</v>
      </c>
      <c r="C5498">
        <v>1129565</v>
      </c>
    </row>
    <row r="5499" spans="1:3" x14ac:dyDescent="0.25">
      <c r="A5499" t="s">
        <v>10277</v>
      </c>
      <c r="B5499">
        <v>1</v>
      </c>
      <c r="C5499">
        <v>72062</v>
      </c>
    </row>
    <row r="5500" spans="1:3" x14ac:dyDescent="0.25">
      <c r="A5500" t="s">
        <v>10278</v>
      </c>
      <c r="B5500">
        <v>1</v>
      </c>
      <c r="C5500">
        <v>105791</v>
      </c>
    </row>
    <row r="5501" spans="1:3" x14ac:dyDescent="0.25">
      <c r="A5501" t="s">
        <v>10279</v>
      </c>
      <c r="B5501">
        <v>1</v>
      </c>
      <c r="C5501">
        <v>1746253</v>
      </c>
    </row>
    <row r="5502" spans="1:3" x14ac:dyDescent="0.25">
      <c r="A5502" t="s">
        <v>10280</v>
      </c>
      <c r="B5502">
        <v>1</v>
      </c>
      <c r="C5502">
        <v>607037</v>
      </c>
    </row>
    <row r="5503" spans="1:3" x14ac:dyDescent="0.25">
      <c r="A5503" t="s">
        <v>10281</v>
      </c>
      <c r="B5503">
        <v>1</v>
      </c>
      <c r="C5503">
        <v>149735</v>
      </c>
    </row>
    <row r="5504" spans="1:3" x14ac:dyDescent="0.25">
      <c r="A5504" t="s">
        <v>10282</v>
      </c>
      <c r="B5504">
        <v>1</v>
      </c>
      <c r="C5504">
        <v>320464</v>
      </c>
    </row>
    <row r="5505" spans="1:3" x14ac:dyDescent="0.25">
      <c r="A5505" t="s">
        <v>10283</v>
      </c>
      <c r="B5505">
        <v>1</v>
      </c>
      <c r="C5505">
        <v>188753</v>
      </c>
    </row>
    <row r="5506" spans="1:3" x14ac:dyDescent="0.25">
      <c r="A5506" t="s">
        <v>10284</v>
      </c>
      <c r="B5506">
        <v>1</v>
      </c>
      <c r="C5506">
        <v>99645</v>
      </c>
    </row>
    <row r="5507" spans="1:3" x14ac:dyDescent="0.25">
      <c r="A5507" t="s">
        <v>10285</v>
      </c>
      <c r="B5507">
        <v>1</v>
      </c>
      <c r="C5507">
        <v>125436</v>
      </c>
    </row>
    <row r="5508" spans="1:3" x14ac:dyDescent="0.25">
      <c r="A5508" t="s">
        <v>10286</v>
      </c>
      <c r="B5508">
        <v>1</v>
      </c>
      <c r="C5508">
        <v>704724</v>
      </c>
    </row>
    <row r="5509" spans="1:3" x14ac:dyDescent="0.25">
      <c r="A5509" t="s">
        <v>10287</v>
      </c>
      <c r="B5509">
        <v>1</v>
      </c>
      <c r="C5509">
        <v>410072</v>
      </c>
    </row>
    <row r="5510" spans="1:3" x14ac:dyDescent="0.25">
      <c r="A5510" t="s">
        <v>10288</v>
      </c>
      <c r="B5510">
        <v>1</v>
      </c>
      <c r="C5510">
        <v>16098840</v>
      </c>
    </row>
    <row r="5511" spans="1:3" x14ac:dyDescent="0.25">
      <c r="A5511" t="s">
        <v>10289</v>
      </c>
      <c r="B5511">
        <v>1</v>
      </c>
      <c r="C5511">
        <v>178654</v>
      </c>
    </row>
    <row r="5512" spans="1:3" x14ac:dyDescent="0.25">
      <c r="A5512" t="s">
        <v>10290</v>
      </c>
      <c r="B5512">
        <v>1</v>
      </c>
      <c r="C5512">
        <v>1887314</v>
      </c>
    </row>
    <row r="5513" spans="1:3" x14ac:dyDescent="0.25">
      <c r="A5513" t="s">
        <v>10291</v>
      </c>
      <c r="B5513">
        <v>1</v>
      </c>
      <c r="C5513">
        <v>300631</v>
      </c>
    </row>
    <row r="5514" spans="1:3" x14ac:dyDescent="0.25">
      <c r="A5514" t="s">
        <v>10292</v>
      </c>
      <c r="B5514">
        <v>1</v>
      </c>
      <c r="C5514">
        <v>375858</v>
      </c>
    </row>
    <row r="5515" spans="1:3" x14ac:dyDescent="0.25">
      <c r="A5515" t="s">
        <v>10293</v>
      </c>
      <c r="B5515">
        <v>1</v>
      </c>
      <c r="C5515">
        <v>774484</v>
      </c>
    </row>
    <row r="5516" spans="1:3" x14ac:dyDescent="0.25">
      <c r="A5516" t="s">
        <v>10294</v>
      </c>
      <c r="B5516">
        <v>1</v>
      </c>
      <c r="C5516">
        <v>119022</v>
      </c>
    </row>
    <row r="5517" spans="1:3" x14ac:dyDescent="0.25">
      <c r="A5517" t="s">
        <v>10295</v>
      </c>
      <c r="B5517">
        <v>1</v>
      </c>
      <c r="C5517">
        <v>360944</v>
      </c>
    </row>
    <row r="5518" spans="1:3" x14ac:dyDescent="0.25">
      <c r="A5518" t="s">
        <v>10296</v>
      </c>
      <c r="B5518">
        <v>1</v>
      </c>
      <c r="C5518">
        <v>124391</v>
      </c>
    </row>
    <row r="5519" spans="1:3" x14ac:dyDescent="0.25">
      <c r="A5519" t="s">
        <v>10297</v>
      </c>
      <c r="B5519">
        <v>1</v>
      </c>
      <c r="C5519">
        <v>26031</v>
      </c>
    </row>
    <row r="5520" spans="1:3" x14ac:dyDescent="0.25">
      <c r="A5520" t="s">
        <v>10298</v>
      </c>
      <c r="B5520">
        <v>1</v>
      </c>
      <c r="C5520">
        <v>212144</v>
      </c>
    </row>
    <row r="5521" spans="1:3" x14ac:dyDescent="0.25">
      <c r="A5521" t="s">
        <v>10299</v>
      </c>
      <c r="B5521">
        <v>1</v>
      </c>
      <c r="C5521">
        <v>290243</v>
      </c>
    </row>
    <row r="5522" spans="1:3" x14ac:dyDescent="0.25">
      <c r="A5522" t="s">
        <v>10300</v>
      </c>
      <c r="B5522">
        <v>1</v>
      </c>
      <c r="C5522">
        <v>571673</v>
      </c>
    </row>
    <row r="5523" spans="1:3" x14ac:dyDescent="0.25">
      <c r="A5523" t="s">
        <v>10301</v>
      </c>
      <c r="B5523">
        <v>1</v>
      </c>
      <c r="C5523">
        <v>467138</v>
      </c>
    </row>
    <row r="5524" spans="1:3" x14ac:dyDescent="0.25">
      <c r="A5524" t="s">
        <v>10302</v>
      </c>
      <c r="B5524">
        <v>1</v>
      </c>
      <c r="C5524">
        <v>6732843</v>
      </c>
    </row>
    <row r="5525" spans="1:3" x14ac:dyDescent="0.25">
      <c r="A5525" t="s">
        <v>10303</v>
      </c>
      <c r="B5525">
        <v>1</v>
      </c>
      <c r="C5525">
        <v>603915</v>
      </c>
    </row>
    <row r="5526" spans="1:3" x14ac:dyDescent="0.25">
      <c r="A5526" t="s">
        <v>10304</v>
      </c>
      <c r="B5526">
        <v>1</v>
      </c>
      <c r="C5526">
        <v>124703</v>
      </c>
    </row>
    <row r="5527" spans="1:3" x14ac:dyDescent="0.25">
      <c r="A5527" t="s">
        <v>10305</v>
      </c>
      <c r="B5527">
        <v>1</v>
      </c>
      <c r="C5527">
        <v>263722</v>
      </c>
    </row>
    <row r="5528" spans="1:3" x14ac:dyDescent="0.25">
      <c r="A5528" t="s">
        <v>10306</v>
      </c>
      <c r="B5528">
        <v>1</v>
      </c>
      <c r="C5528">
        <v>328519</v>
      </c>
    </row>
    <row r="5529" spans="1:3" x14ac:dyDescent="0.25">
      <c r="A5529" t="s">
        <v>10307</v>
      </c>
      <c r="B5529">
        <v>1</v>
      </c>
      <c r="C5529">
        <v>31836</v>
      </c>
    </row>
    <row r="5530" spans="1:3" x14ac:dyDescent="0.25">
      <c r="A5530" t="s">
        <v>10308</v>
      </c>
      <c r="B5530">
        <v>1</v>
      </c>
      <c r="C5530">
        <v>180040</v>
      </c>
    </row>
    <row r="5531" spans="1:3" x14ac:dyDescent="0.25">
      <c r="A5531" t="s">
        <v>10309</v>
      </c>
      <c r="B5531">
        <v>1</v>
      </c>
      <c r="C5531">
        <v>338196</v>
      </c>
    </row>
    <row r="5532" spans="1:3" x14ac:dyDescent="0.25">
      <c r="A5532" t="s">
        <v>10310</v>
      </c>
      <c r="B5532">
        <v>1</v>
      </c>
      <c r="C5532">
        <v>14607526</v>
      </c>
    </row>
    <row r="5533" spans="1:3" x14ac:dyDescent="0.25">
      <c r="A5533" t="s">
        <v>10311</v>
      </c>
      <c r="B5533">
        <v>1</v>
      </c>
      <c r="C5533">
        <v>154913</v>
      </c>
    </row>
    <row r="5534" spans="1:3" x14ac:dyDescent="0.25">
      <c r="A5534" t="s">
        <v>10312</v>
      </c>
      <c r="B5534">
        <v>1</v>
      </c>
      <c r="C5534">
        <v>170072</v>
      </c>
    </row>
    <row r="5535" spans="1:3" x14ac:dyDescent="0.25">
      <c r="A5535" t="s">
        <v>10313</v>
      </c>
      <c r="B5535">
        <v>1</v>
      </c>
      <c r="C5535">
        <v>1049346</v>
      </c>
    </row>
    <row r="5536" spans="1:3" x14ac:dyDescent="0.25">
      <c r="A5536" t="s">
        <v>10314</v>
      </c>
      <c r="B5536">
        <v>1</v>
      </c>
      <c r="C5536">
        <v>2335350</v>
      </c>
    </row>
    <row r="5537" spans="1:3" x14ac:dyDescent="0.25">
      <c r="A5537" t="s">
        <v>10315</v>
      </c>
      <c r="B5537">
        <v>1</v>
      </c>
      <c r="C5537">
        <v>1964416</v>
      </c>
    </row>
    <row r="5538" spans="1:3" x14ac:dyDescent="0.25">
      <c r="A5538" t="s">
        <v>10316</v>
      </c>
      <c r="B5538">
        <v>1</v>
      </c>
      <c r="C5538">
        <v>55971</v>
      </c>
    </row>
    <row r="5539" spans="1:3" x14ac:dyDescent="0.25">
      <c r="A5539" t="s">
        <v>10317</v>
      </c>
      <c r="B5539">
        <v>1</v>
      </c>
      <c r="C5539">
        <v>350938</v>
      </c>
    </row>
    <row r="5540" spans="1:3" x14ac:dyDescent="0.25">
      <c r="A5540" t="s">
        <v>10318</v>
      </c>
      <c r="B5540">
        <v>1</v>
      </c>
      <c r="C5540">
        <v>574710</v>
      </c>
    </row>
    <row r="5541" spans="1:3" x14ac:dyDescent="0.25">
      <c r="A5541" t="s">
        <v>10319</v>
      </c>
      <c r="B5541">
        <v>1</v>
      </c>
      <c r="C5541">
        <v>63275</v>
      </c>
    </row>
    <row r="5542" spans="1:3" x14ac:dyDescent="0.25">
      <c r="A5542" t="s">
        <v>10320</v>
      </c>
      <c r="B5542">
        <v>1</v>
      </c>
      <c r="C5542">
        <v>167426</v>
      </c>
    </row>
    <row r="5543" spans="1:3" x14ac:dyDescent="0.25">
      <c r="A5543" t="s">
        <v>10321</v>
      </c>
      <c r="B5543">
        <v>1</v>
      </c>
      <c r="C5543">
        <v>515861</v>
      </c>
    </row>
    <row r="5544" spans="1:3" x14ac:dyDescent="0.25">
      <c r="A5544" t="s">
        <v>10322</v>
      </c>
      <c r="B5544">
        <v>1</v>
      </c>
      <c r="C5544">
        <v>115234</v>
      </c>
    </row>
    <row r="5545" spans="1:3" x14ac:dyDescent="0.25">
      <c r="A5545" t="s">
        <v>10323</v>
      </c>
      <c r="B5545">
        <v>1</v>
      </c>
      <c r="C5545">
        <v>345626</v>
      </c>
    </row>
    <row r="5546" spans="1:3" x14ac:dyDescent="0.25">
      <c r="A5546" t="s">
        <v>10324</v>
      </c>
      <c r="B5546">
        <v>1</v>
      </c>
      <c r="C5546">
        <v>1564753</v>
      </c>
    </row>
    <row r="5547" spans="1:3" x14ac:dyDescent="0.25">
      <c r="A5547" t="s">
        <v>10325</v>
      </c>
      <c r="B5547">
        <v>1</v>
      </c>
      <c r="C5547">
        <v>273258</v>
      </c>
    </row>
    <row r="5548" spans="1:3" x14ac:dyDescent="0.25">
      <c r="A5548" t="s">
        <v>10326</v>
      </c>
      <c r="B5548">
        <v>1</v>
      </c>
      <c r="C5548">
        <v>97858</v>
      </c>
    </row>
    <row r="5549" spans="1:3" x14ac:dyDescent="0.25">
      <c r="A5549" t="s">
        <v>10327</v>
      </c>
      <c r="B5549">
        <v>1</v>
      </c>
      <c r="C5549">
        <v>170364</v>
      </c>
    </row>
    <row r="5550" spans="1:3" x14ac:dyDescent="0.25">
      <c r="A5550" t="s">
        <v>10328</v>
      </c>
      <c r="B5550">
        <v>1</v>
      </c>
      <c r="C5550">
        <v>61432</v>
      </c>
    </row>
    <row r="5551" spans="1:3" x14ac:dyDescent="0.25">
      <c r="A5551" t="s">
        <v>10329</v>
      </c>
      <c r="B5551">
        <v>1</v>
      </c>
      <c r="C5551">
        <v>9029332</v>
      </c>
    </row>
    <row r="5552" spans="1:3" x14ac:dyDescent="0.25">
      <c r="A5552" t="s">
        <v>10330</v>
      </c>
      <c r="B5552">
        <v>1</v>
      </c>
      <c r="C5552">
        <v>349853</v>
      </c>
    </row>
    <row r="5553" spans="1:3" x14ac:dyDescent="0.25">
      <c r="A5553" t="s">
        <v>10331</v>
      </c>
      <c r="B5553">
        <v>1</v>
      </c>
      <c r="C5553">
        <v>517342</v>
      </c>
    </row>
    <row r="5554" spans="1:3" x14ac:dyDescent="0.25">
      <c r="A5554" t="s">
        <v>10332</v>
      </c>
      <c r="B5554">
        <v>1</v>
      </c>
      <c r="C5554">
        <v>29880</v>
      </c>
    </row>
    <row r="5555" spans="1:3" x14ac:dyDescent="0.25">
      <c r="A5555" t="s">
        <v>10333</v>
      </c>
      <c r="B5555">
        <v>1</v>
      </c>
      <c r="C5555">
        <v>297989</v>
      </c>
    </row>
    <row r="5556" spans="1:3" x14ac:dyDescent="0.25">
      <c r="A5556" t="s">
        <v>10334</v>
      </c>
      <c r="B5556">
        <v>1</v>
      </c>
      <c r="C5556">
        <v>1899868</v>
      </c>
    </row>
    <row r="5557" spans="1:3" x14ac:dyDescent="0.25">
      <c r="A5557" t="s">
        <v>10335</v>
      </c>
      <c r="B5557">
        <v>1</v>
      </c>
      <c r="C5557">
        <v>255442</v>
      </c>
    </row>
    <row r="5558" spans="1:3" x14ac:dyDescent="0.25">
      <c r="A5558" t="s">
        <v>10336</v>
      </c>
      <c r="B5558">
        <v>1</v>
      </c>
      <c r="C5558">
        <v>74542</v>
      </c>
    </row>
    <row r="5559" spans="1:3" x14ac:dyDescent="0.25">
      <c r="A5559" t="s">
        <v>10337</v>
      </c>
      <c r="B5559">
        <v>1</v>
      </c>
      <c r="C5559">
        <v>1254091</v>
      </c>
    </row>
    <row r="5560" spans="1:3" x14ac:dyDescent="0.25">
      <c r="A5560" t="s">
        <v>10338</v>
      </c>
      <c r="B5560">
        <v>1</v>
      </c>
      <c r="C5560">
        <v>140304</v>
      </c>
    </row>
    <row r="5561" spans="1:3" x14ac:dyDescent="0.25">
      <c r="A5561" t="s">
        <v>10339</v>
      </c>
      <c r="B5561">
        <v>1</v>
      </c>
      <c r="C5561">
        <v>31942</v>
      </c>
    </row>
    <row r="5562" spans="1:3" x14ac:dyDescent="0.25">
      <c r="A5562" t="s">
        <v>10340</v>
      </c>
      <c r="B5562">
        <v>1</v>
      </c>
      <c r="C5562">
        <v>231960</v>
      </c>
    </row>
    <row r="5563" spans="1:3" x14ac:dyDescent="0.25">
      <c r="A5563" t="s">
        <v>10341</v>
      </c>
      <c r="B5563">
        <v>1</v>
      </c>
      <c r="C5563">
        <v>84519</v>
      </c>
    </row>
    <row r="5564" spans="1:3" x14ac:dyDescent="0.25">
      <c r="A5564" t="s">
        <v>10342</v>
      </c>
      <c r="B5564">
        <v>1</v>
      </c>
      <c r="C5564">
        <v>29348</v>
      </c>
    </row>
    <row r="5565" spans="1:3" x14ac:dyDescent="0.25">
      <c r="A5565" t="s">
        <v>10343</v>
      </c>
      <c r="B5565">
        <v>1</v>
      </c>
      <c r="C5565">
        <v>1263669</v>
      </c>
    </row>
    <row r="5566" spans="1:3" x14ac:dyDescent="0.25">
      <c r="A5566" t="s">
        <v>10344</v>
      </c>
      <c r="B5566">
        <v>1</v>
      </c>
      <c r="C5566">
        <v>1388199</v>
      </c>
    </row>
    <row r="5567" spans="1:3" x14ac:dyDescent="0.25">
      <c r="A5567" t="s">
        <v>10345</v>
      </c>
      <c r="B5567">
        <v>1</v>
      </c>
      <c r="C5567">
        <v>248646</v>
      </c>
    </row>
    <row r="5568" spans="1:3" x14ac:dyDescent="0.25">
      <c r="A5568" t="s">
        <v>10346</v>
      </c>
      <c r="B5568">
        <v>1</v>
      </c>
      <c r="C5568">
        <v>142148</v>
      </c>
    </row>
    <row r="5569" spans="1:3" x14ac:dyDescent="0.25">
      <c r="A5569" t="s">
        <v>10347</v>
      </c>
      <c r="B5569">
        <v>1</v>
      </c>
      <c r="C5569">
        <v>145425</v>
      </c>
    </row>
    <row r="5570" spans="1:3" x14ac:dyDescent="0.25">
      <c r="A5570" t="s">
        <v>10348</v>
      </c>
      <c r="B5570">
        <v>1</v>
      </c>
      <c r="C5570">
        <v>541539</v>
      </c>
    </row>
    <row r="5571" spans="1:3" x14ac:dyDescent="0.25">
      <c r="A5571" t="s">
        <v>10349</v>
      </c>
      <c r="B5571">
        <v>1</v>
      </c>
      <c r="C5571">
        <v>224315</v>
      </c>
    </row>
    <row r="5572" spans="1:3" x14ac:dyDescent="0.25">
      <c r="A5572" t="s">
        <v>10350</v>
      </c>
      <c r="B5572">
        <v>1</v>
      </c>
      <c r="C5572">
        <v>186857</v>
      </c>
    </row>
    <row r="5573" spans="1:3" x14ac:dyDescent="0.25">
      <c r="A5573" t="s">
        <v>10351</v>
      </c>
      <c r="B5573">
        <v>1</v>
      </c>
      <c r="C5573">
        <v>736819</v>
      </c>
    </row>
    <row r="5574" spans="1:3" x14ac:dyDescent="0.25">
      <c r="A5574" t="s">
        <v>10352</v>
      </c>
      <c r="B5574">
        <v>1</v>
      </c>
      <c r="C5574">
        <v>636314</v>
      </c>
    </row>
    <row r="5575" spans="1:3" x14ac:dyDescent="0.25">
      <c r="A5575" t="s">
        <v>10353</v>
      </c>
      <c r="B5575">
        <v>1</v>
      </c>
      <c r="C5575">
        <v>315902</v>
      </c>
    </row>
    <row r="5576" spans="1:3" x14ac:dyDescent="0.25">
      <c r="A5576" t="s">
        <v>10354</v>
      </c>
      <c r="B5576">
        <v>1</v>
      </c>
      <c r="C5576">
        <v>128487</v>
      </c>
    </row>
    <row r="5577" spans="1:3" x14ac:dyDescent="0.25">
      <c r="A5577" t="s">
        <v>10355</v>
      </c>
      <c r="B5577">
        <v>1</v>
      </c>
      <c r="C5577">
        <v>72650</v>
      </c>
    </row>
    <row r="5578" spans="1:3" x14ac:dyDescent="0.25">
      <c r="A5578" t="s">
        <v>10356</v>
      </c>
      <c r="B5578">
        <v>1</v>
      </c>
      <c r="C5578">
        <v>801644</v>
      </c>
    </row>
    <row r="5579" spans="1:3" x14ac:dyDescent="0.25">
      <c r="A5579" t="s">
        <v>10357</v>
      </c>
      <c r="B5579">
        <v>1</v>
      </c>
      <c r="C5579">
        <v>127067</v>
      </c>
    </row>
    <row r="5580" spans="1:3" x14ac:dyDescent="0.25">
      <c r="A5580" t="s">
        <v>10358</v>
      </c>
      <c r="B5580">
        <v>1</v>
      </c>
      <c r="C5580">
        <v>153249</v>
      </c>
    </row>
    <row r="5581" spans="1:3" x14ac:dyDescent="0.25">
      <c r="A5581" t="s">
        <v>10359</v>
      </c>
      <c r="B5581">
        <v>1</v>
      </c>
      <c r="C5581">
        <v>238874</v>
      </c>
    </row>
    <row r="5582" spans="1:3" x14ac:dyDescent="0.25">
      <c r="A5582" t="s">
        <v>10360</v>
      </c>
      <c r="B5582">
        <v>1</v>
      </c>
      <c r="C5582">
        <v>5064</v>
      </c>
    </row>
    <row r="5583" spans="1:3" x14ac:dyDescent="0.25">
      <c r="A5583" t="s">
        <v>10361</v>
      </c>
      <c r="B5583">
        <v>1</v>
      </c>
      <c r="C5583">
        <v>53765</v>
      </c>
    </row>
    <row r="5584" spans="1:3" x14ac:dyDescent="0.25">
      <c r="A5584" t="s">
        <v>10362</v>
      </c>
      <c r="B5584">
        <v>1</v>
      </c>
      <c r="C5584">
        <v>120135</v>
      </c>
    </row>
    <row r="5585" spans="1:3" x14ac:dyDescent="0.25">
      <c r="A5585" t="s">
        <v>10363</v>
      </c>
      <c r="B5585">
        <v>1</v>
      </c>
      <c r="C5585">
        <v>499761</v>
      </c>
    </row>
    <row r="5586" spans="1:3" x14ac:dyDescent="0.25">
      <c r="A5586" t="s">
        <v>10364</v>
      </c>
      <c r="B5586">
        <v>1</v>
      </c>
      <c r="C5586">
        <v>959305</v>
      </c>
    </row>
    <row r="5587" spans="1:3" x14ac:dyDescent="0.25">
      <c r="A5587" t="s">
        <v>10365</v>
      </c>
      <c r="B5587">
        <v>1</v>
      </c>
      <c r="C5587">
        <v>434141</v>
      </c>
    </row>
    <row r="5588" spans="1:3" x14ac:dyDescent="0.25">
      <c r="A5588" t="s">
        <v>10366</v>
      </c>
      <c r="B5588">
        <v>1</v>
      </c>
      <c r="C5588">
        <v>670077</v>
      </c>
    </row>
    <row r="5589" spans="1:3" x14ac:dyDescent="0.25">
      <c r="A5589" t="s">
        <v>10367</v>
      </c>
      <c r="B5589">
        <v>1</v>
      </c>
      <c r="C5589">
        <v>263844</v>
      </c>
    </row>
    <row r="5590" spans="1:3" x14ac:dyDescent="0.25">
      <c r="A5590" t="s">
        <v>10368</v>
      </c>
      <c r="B5590">
        <v>1</v>
      </c>
      <c r="C5590">
        <v>43885222</v>
      </c>
    </row>
    <row r="5591" spans="1:3" x14ac:dyDescent="0.25">
      <c r="A5591" t="s">
        <v>10369</v>
      </c>
      <c r="B5591">
        <v>1</v>
      </c>
      <c r="C5591">
        <v>207779</v>
      </c>
    </row>
    <row r="5592" spans="1:3" x14ac:dyDescent="0.25">
      <c r="A5592" t="s">
        <v>10370</v>
      </c>
      <c r="B5592">
        <v>1</v>
      </c>
      <c r="C5592">
        <v>49883</v>
      </c>
    </row>
    <row r="5593" spans="1:3" x14ac:dyDescent="0.25">
      <c r="A5593" t="s">
        <v>10371</v>
      </c>
      <c r="B5593">
        <v>1</v>
      </c>
      <c r="C5593">
        <v>24223</v>
      </c>
    </row>
    <row r="5594" spans="1:3" x14ac:dyDescent="0.25">
      <c r="A5594" t="s">
        <v>10372</v>
      </c>
      <c r="B5594">
        <v>1</v>
      </c>
      <c r="C5594">
        <v>421080</v>
      </c>
    </row>
    <row r="5595" spans="1:3" x14ac:dyDescent="0.25">
      <c r="A5595" t="s">
        <v>10373</v>
      </c>
      <c r="B5595">
        <v>1</v>
      </c>
      <c r="C5595">
        <v>129622</v>
      </c>
    </row>
    <row r="5596" spans="1:3" x14ac:dyDescent="0.25">
      <c r="A5596" t="s">
        <v>10374</v>
      </c>
      <c r="B5596">
        <v>1</v>
      </c>
      <c r="C5596">
        <v>75787</v>
      </c>
    </row>
    <row r="5597" spans="1:3" x14ac:dyDescent="0.25">
      <c r="A5597" t="s">
        <v>10375</v>
      </c>
      <c r="B5597">
        <v>1</v>
      </c>
      <c r="C5597">
        <v>640993</v>
      </c>
    </row>
    <row r="5598" spans="1:3" x14ac:dyDescent="0.25">
      <c r="A5598" t="s">
        <v>10376</v>
      </c>
      <c r="B5598">
        <v>1</v>
      </c>
      <c r="C5598">
        <v>1250353</v>
      </c>
    </row>
    <row r="5599" spans="1:3" x14ac:dyDescent="0.25">
      <c r="A5599" t="s">
        <v>10377</v>
      </c>
      <c r="B5599">
        <v>1</v>
      </c>
      <c r="C5599">
        <v>1208523</v>
      </c>
    </row>
    <row r="5600" spans="1:3" x14ac:dyDescent="0.25">
      <c r="A5600" t="s">
        <v>10378</v>
      </c>
      <c r="B5600">
        <v>1</v>
      </c>
      <c r="C5600">
        <v>694376</v>
      </c>
    </row>
    <row r="5601" spans="1:3" x14ac:dyDescent="0.25">
      <c r="A5601" t="s">
        <v>10379</v>
      </c>
      <c r="B5601">
        <v>1</v>
      </c>
      <c r="C5601">
        <v>1665927</v>
      </c>
    </row>
    <row r="5602" spans="1:3" x14ac:dyDescent="0.25">
      <c r="A5602" t="s">
        <v>10380</v>
      </c>
      <c r="B5602">
        <v>1</v>
      </c>
      <c r="C5602">
        <v>164797</v>
      </c>
    </row>
    <row r="5603" spans="1:3" x14ac:dyDescent="0.25">
      <c r="A5603" t="s">
        <v>10381</v>
      </c>
      <c r="B5603">
        <v>1</v>
      </c>
      <c r="C5603">
        <v>878305</v>
      </c>
    </row>
    <row r="5604" spans="1:3" x14ac:dyDescent="0.25">
      <c r="A5604" t="s">
        <v>10382</v>
      </c>
      <c r="B5604">
        <v>1</v>
      </c>
      <c r="C5604">
        <v>1583950</v>
      </c>
    </row>
    <row r="5605" spans="1:3" x14ac:dyDescent="0.25">
      <c r="A5605" t="s">
        <v>10383</v>
      </c>
      <c r="B5605">
        <v>1</v>
      </c>
      <c r="C5605">
        <v>3333860</v>
      </c>
    </row>
    <row r="5606" spans="1:3" x14ac:dyDescent="0.25">
      <c r="A5606" t="s">
        <v>10384</v>
      </c>
      <c r="B5606">
        <v>1</v>
      </c>
      <c r="C5606">
        <v>516883</v>
      </c>
    </row>
    <row r="5607" spans="1:3" x14ac:dyDescent="0.25">
      <c r="A5607" t="s">
        <v>10385</v>
      </c>
      <c r="B5607">
        <v>1</v>
      </c>
      <c r="C5607">
        <v>1074763</v>
      </c>
    </row>
    <row r="5608" spans="1:3" x14ac:dyDescent="0.25">
      <c r="A5608" t="s">
        <v>10386</v>
      </c>
      <c r="B5608">
        <v>1</v>
      </c>
      <c r="C5608">
        <v>30215</v>
      </c>
    </row>
    <row r="5609" spans="1:3" x14ac:dyDescent="0.25">
      <c r="A5609" t="s">
        <v>10387</v>
      </c>
      <c r="B5609">
        <v>1</v>
      </c>
      <c r="C5609">
        <v>287193</v>
      </c>
    </row>
    <row r="5610" spans="1:3" x14ac:dyDescent="0.25">
      <c r="A5610" t="s">
        <v>10388</v>
      </c>
      <c r="B5610">
        <v>1</v>
      </c>
      <c r="C5610">
        <v>1712891</v>
      </c>
    </row>
    <row r="5611" spans="1:3" x14ac:dyDescent="0.25">
      <c r="A5611" t="s">
        <v>10389</v>
      </c>
      <c r="B5611">
        <v>1</v>
      </c>
      <c r="C5611">
        <v>408301</v>
      </c>
    </row>
    <row r="5612" spans="1:3" x14ac:dyDescent="0.25">
      <c r="A5612" t="s">
        <v>10390</v>
      </c>
      <c r="B5612">
        <v>1</v>
      </c>
      <c r="C5612">
        <v>172892</v>
      </c>
    </row>
    <row r="5613" spans="1:3" x14ac:dyDescent="0.25">
      <c r="A5613" t="s">
        <v>10391</v>
      </c>
      <c r="B5613">
        <v>1</v>
      </c>
      <c r="C5613">
        <v>1721759</v>
      </c>
    </row>
    <row r="5614" spans="1:3" x14ac:dyDescent="0.25">
      <c r="A5614" t="s">
        <v>10392</v>
      </c>
      <c r="B5614">
        <v>1</v>
      </c>
      <c r="C5614">
        <v>5870696</v>
      </c>
    </row>
    <row r="5615" spans="1:3" x14ac:dyDescent="0.25">
      <c r="A5615" t="s">
        <v>10393</v>
      </c>
      <c r="B5615">
        <v>1</v>
      </c>
      <c r="C5615">
        <v>191047</v>
      </c>
    </row>
    <row r="5616" spans="1:3" x14ac:dyDescent="0.25">
      <c r="A5616" t="s">
        <v>10394</v>
      </c>
      <c r="B5616">
        <v>1</v>
      </c>
      <c r="C5616">
        <v>529766</v>
      </c>
    </row>
    <row r="5617" spans="1:3" x14ac:dyDescent="0.25">
      <c r="A5617" t="s">
        <v>10395</v>
      </c>
      <c r="B5617">
        <v>1</v>
      </c>
      <c r="C5617">
        <v>310929</v>
      </c>
    </row>
    <row r="5618" spans="1:3" x14ac:dyDescent="0.25">
      <c r="A5618" t="s">
        <v>10396</v>
      </c>
      <c r="B5618">
        <v>1</v>
      </c>
      <c r="C5618">
        <v>1045152</v>
      </c>
    </row>
    <row r="5619" spans="1:3" x14ac:dyDescent="0.25">
      <c r="A5619" t="s">
        <v>10397</v>
      </c>
      <c r="B5619">
        <v>1</v>
      </c>
      <c r="C5619">
        <v>885724</v>
      </c>
    </row>
    <row r="5620" spans="1:3" x14ac:dyDescent="0.25">
      <c r="A5620" t="s">
        <v>10398</v>
      </c>
      <c r="B5620">
        <v>1</v>
      </c>
      <c r="C5620">
        <v>285155</v>
      </c>
    </row>
    <row r="5621" spans="1:3" x14ac:dyDescent="0.25">
      <c r="A5621" t="s">
        <v>10399</v>
      </c>
      <c r="B5621">
        <v>1</v>
      </c>
      <c r="C5621">
        <v>70526</v>
      </c>
    </row>
    <row r="5622" spans="1:3" x14ac:dyDescent="0.25">
      <c r="A5622" t="s">
        <v>10400</v>
      </c>
      <c r="B5622">
        <v>1</v>
      </c>
      <c r="C5622">
        <v>170726</v>
      </c>
    </row>
    <row r="5623" spans="1:3" x14ac:dyDescent="0.25">
      <c r="A5623" t="s">
        <v>10401</v>
      </c>
      <c r="B5623">
        <v>1</v>
      </c>
      <c r="C5623">
        <v>1213651</v>
      </c>
    </row>
    <row r="5624" spans="1:3" x14ac:dyDescent="0.25">
      <c r="A5624" t="s">
        <v>10402</v>
      </c>
      <c r="B5624">
        <v>1</v>
      </c>
      <c r="C5624">
        <v>1997704</v>
      </c>
    </row>
    <row r="5625" spans="1:3" x14ac:dyDescent="0.25">
      <c r="A5625" t="s">
        <v>10403</v>
      </c>
      <c r="B5625">
        <v>1</v>
      </c>
      <c r="C5625">
        <v>1109990</v>
      </c>
    </row>
    <row r="5626" spans="1:3" x14ac:dyDescent="0.25">
      <c r="A5626" t="s">
        <v>10404</v>
      </c>
      <c r="B5626">
        <v>1</v>
      </c>
      <c r="C5626">
        <v>337811</v>
      </c>
    </row>
    <row r="5627" spans="1:3" x14ac:dyDescent="0.25">
      <c r="A5627" t="s">
        <v>10405</v>
      </c>
      <c r="B5627">
        <v>1</v>
      </c>
      <c r="C5627">
        <v>33115000</v>
      </c>
    </row>
    <row r="5628" spans="1:3" x14ac:dyDescent="0.25">
      <c r="A5628" t="s">
        <v>10406</v>
      </c>
      <c r="B5628">
        <v>1</v>
      </c>
      <c r="C5628">
        <v>1306526</v>
      </c>
    </row>
    <row r="5629" spans="1:3" x14ac:dyDescent="0.25">
      <c r="A5629" t="s">
        <v>10407</v>
      </c>
      <c r="B5629">
        <v>1</v>
      </c>
      <c r="C5629">
        <v>133799</v>
      </c>
    </row>
    <row r="5630" spans="1:3" x14ac:dyDescent="0.25">
      <c r="A5630" t="s">
        <v>10408</v>
      </c>
      <c r="B5630">
        <v>1</v>
      </c>
      <c r="C5630">
        <v>232904</v>
      </c>
    </row>
    <row r="5631" spans="1:3" x14ac:dyDescent="0.25">
      <c r="A5631" t="s">
        <v>10409</v>
      </c>
      <c r="B5631">
        <v>1</v>
      </c>
      <c r="C5631">
        <v>250719</v>
      </c>
    </row>
    <row r="5632" spans="1:3" x14ac:dyDescent="0.25">
      <c r="A5632" t="s">
        <v>10410</v>
      </c>
      <c r="B5632">
        <v>1</v>
      </c>
      <c r="C5632">
        <v>128386</v>
      </c>
    </row>
    <row r="5633" spans="1:3" x14ac:dyDescent="0.25">
      <c r="A5633" t="s">
        <v>10411</v>
      </c>
      <c r="B5633">
        <v>1</v>
      </c>
      <c r="C5633">
        <v>173502</v>
      </c>
    </row>
    <row r="5634" spans="1:3" x14ac:dyDescent="0.25">
      <c r="A5634" t="s">
        <v>10412</v>
      </c>
      <c r="B5634">
        <v>1</v>
      </c>
      <c r="C5634">
        <v>375764</v>
      </c>
    </row>
    <row r="5635" spans="1:3" x14ac:dyDescent="0.25">
      <c r="A5635" t="s">
        <v>10413</v>
      </c>
      <c r="B5635">
        <v>1</v>
      </c>
      <c r="C5635">
        <v>712297</v>
      </c>
    </row>
    <row r="5636" spans="1:3" x14ac:dyDescent="0.25">
      <c r="A5636" t="s">
        <v>10414</v>
      </c>
      <c r="B5636">
        <v>1</v>
      </c>
      <c r="C5636">
        <v>5702415</v>
      </c>
    </row>
    <row r="5637" spans="1:3" x14ac:dyDescent="0.25">
      <c r="A5637" t="s">
        <v>10415</v>
      </c>
      <c r="B5637">
        <v>1</v>
      </c>
      <c r="C5637">
        <v>5450151</v>
      </c>
    </row>
    <row r="5638" spans="1:3" x14ac:dyDescent="0.25">
      <c r="A5638" t="s">
        <v>10416</v>
      </c>
      <c r="B5638">
        <v>1</v>
      </c>
      <c r="C5638">
        <v>1224740</v>
      </c>
    </row>
    <row r="5639" spans="1:3" x14ac:dyDescent="0.25">
      <c r="A5639" t="s">
        <v>10417</v>
      </c>
      <c r="B5639">
        <v>1</v>
      </c>
      <c r="C5639">
        <v>492103</v>
      </c>
    </row>
    <row r="5640" spans="1:3" x14ac:dyDescent="0.25">
      <c r="A5640" t="s">
        <v>10418</v>
      </c>
      <c r="B5640">
        <v>1</v>
      </c>
      <c r="C5640">
        <v>572084</v>
      </c>
    </row>
    <row r="5641" spans="1:3" x14ac:dyDescent="0.25">
      <c r="A5641" t="s">
        <v>10419</v>
      </c>
      <c r="B5641">
        <v>1</v>
      </c>
      <c r="C5641">
        <v>63080</v>
      </c>
    </row>
    <row r="5642" spans="1:3" x14ac:dyDescent="0.25">
      <c r="A5642" t="s">
        <v>10420</v>
      </c>
      <c r="B5642">
        <v>1</v>
      </c>
      <c r="C5642">
        <v>216084</v>
      </c>
    </row>
    <row r="5643" spans="1:3" x14ac:dyDescent="0.25">
      <c r="A5643" t="s">
        <v>10421</v>
      </c>
      <c r="B5643">
        <v>1</v>
      </c>
      <c r="C5643">
        <v>39608763</v>
      </c>
    </row>
    <row r="5644" spans="1:3" x14ac:dyDescent="0.25">
      <c r="A5644" t="s">
        <v>10422</v>
      </c>
      <c r="B5644">
        <v>1</v>
      </c>
      <c r="C5644">
        <v>136933</v>
      </c>
    </row>
    <row r="5645" spans="1:3" x14ac:dyDescent="0.25">
      <c r="A5645" t="s">
        <v>10423</v>
      </c>
      <c r="B5645">
        <v>1</v>
      </c>
      <c r="C5645">
        <v>107606</v>
      </c>
    </row>
    <row r="5646" spans="1:3" x14ac:dyDescent="0.25">
      <c r="A5646" t="s">
        <v>10424</v>
      </c>
      <c r="B5646">
        <v>1</v>
      </c>
      <c r="C5646">
        <v>141353</v>
      </c>
    </row>
    <row r="5647" spans="1:3" x14ac:dyDescent="0.25">
      <c r="A5647" t="s">
        <v>10425</v>
      </c>
      <c r="B5647">
        <v>1</v>
      </c>
      <c r="C5647">
        <v>95215</v>
      </c>
    </row>
    <row r="5648" spans="1:3" x14ac:dyDescent="0.25">
      <c r="A5648" t="s">
        <v>10426</v>
      </c>
      <c r="B5648">
        <v>1</v>
      </c>
      <c r="C5648">
        <v>290126</v>
      </c>
    </row>
    <row r="5649" spans="1:3" x14ac:dyDescent="0.25">
      <c r="A5649" t="s">
        <v>10427</v>
      </c>
      <c r="B5649">
        <v>1</v>
      </c>
      <c r="C5649">
        <v>1770470</v>
      </c>
    </row>
    <row r="5650" spans="1:3" x14ac:dyDescent="0.25">
      <c r="A5650" t="s">
        <v>10428</v>
      </c>
      <c r="B5650">
        <v>1</v>
      </c>
      <c r="C5650">
        <v>252882</v>
      </c>
    </row>
    <row r="5651" spans="1:3" x14ac:dyDescent="0.25">
      <c r="A5651" t="s">
        <v>10429</v>
      </c>
      <c r="B5651">
        <v>1</v>
      </c>
      <c r="C5651">
        <v>232066</v>
      </c>
    </row>
    <row r="5652" spans="1:3" x14ac:dyDescent="0.25">
      <c r="A5652" t="s">
        <v>10430</v>
      </c>
      <c r="B5652">
        <v>1</v>
      </c>
      <c r="C5652">
        <v>60861</v>
      </c>
    </row>
    <row r="5653" spans="1:3" x14ac:dyDescent="0.25">
      <c r="A5653" t="s">
        <v>10431</v>
      </c>
      <c r="B5653">
        <v>1</v>
      </c>
      <c r="C5653">
        <v>151476</v>
      </c>
    </row>
    <row r="5654" spans="1:3" x14ac:dyDescent="0.25">
      <c r="A5654" t="s">
        <v>10432</v>
      </c>
      <c r="B5654">
        <v>1</v>
      </c>
      <c r="C5654">
        <v>203072</v>
      </c>
    </row>
    <row r="5655" spans="1:3" x14ac:dyDescent="0.25">
      <c r="A5655" t="s">
        <v>10433</v>
      </c>
      <c r="B5655">
        <v>1</v>
      </c>
      <c r="C5655">
        <v>1196829</v>
      </c>
    </row>
    <row r="5656" spans="1:3" x14ac:dyDescent="0.25">
      <c r="A5656" t="s">
        <v>10434</v>
      </c>
      <c r="B5656">
        <v>1</v>
      </c>
      <c r="C5656">
        <v>62176</v>
      </c>
    </row>
    <row r="5657" spans="1:3" x14ac:dyDescent="0.25">
      <c r="A5657" t="s">
        <v>10435</v>
      </c>
      <c r="B5657">
        <v>1</v>
      </c>
      <c r="C5657">
        <v>94400</v>
      </c>
    </row>
    <row r="5658" spans="1:3" x14ac:dyDescent="0.25">
      <c r="A5658" t="s">
        <v>10436</v>
      </c>
      <c r="B5658">
        <v>1</v>
      </c>
      <c r="C5658">
        <v>116695</v>
      </c>
    </row>
    <row r="5659" spans="1:3" x14ac:dyDescent="0.25">
      <c r="A5659" t="s">
        <v>10437</v>
      </c>
      <c r="B5659">
        <v>1</v>
      </c>
      <c r="C5659">
        <v>1105454</v>
      </c>
    </row>
    <row r="5660" spans="1:3" x14ac:dyDescent="0.25">
      <c r="A5660" t="s">
        <v>10438</v>
      </c>
      <c r="B5660">
        <v>1</v>
      </c>
      <c r="C5660">
        <v>369006</v>
      </c>
    </row>
    <row r="5661" spans="1:3" x14ac:dyDescent="0.25">
      <c r="A5661" t="s">
        <v>10439</v>
      </c>
      <c r="B5661">
        <v>1</v>
      </c>
      <c r="C5661">
        <v>49941</v>
      </c>
    </row>
    <row r="5662" spans="1:3" x14ac:dyDescent="0.25">
      <c r="A5662" t="s">
        <v>10440</v>
      </c>
      <c r="B5662">
        <v>1</v>
      </c>
      <c r="C5662">
        <v>506756</v>
      </c>
    </row>
    <row r="5663" spans="1:3" x14ac:dyDescent="0.25">
      <c r="A5663" t="s">
        <v>10441</v>
      </c>
      <c r="B5663">
        <v>1</v>
      </c>
      <c r="C5663">
        <v>56858871</v>
      </c>
    </row>
    <row r="5664" spans="1:3" x14ac:dyDescent="0.25">
      <c r="A5664" t="s">
        <v>10442</v>
      </c>
      <c r="B5664">
        <v>1</v>
      </c>
      <c r="C5664">
        <v>380931</v>
      </c>
    </row>
    <row r="5665" spans="1:3" x14ac:dyDescent="0.25">
      <c r="A5665" t="s">
        <v>10443</v>
      </c>
      <c r="B5665">
        <v>1</v>
      </c>
      <c r="C5665">
        <v>95029</v>
      </c>
    </row>
    <row r="5666" spans="1:3" x14ac:dyDescent="0.25">
      <c r="A5666" t="s">
        <v>10444</v>
      </c>
      <c r="B5666">
        <v>1</v>
      </c>
      <c r="C5666">
        <v>628310</v>
      </c>
    </row>
    <row r="5667" spans="1:3" x14ac:dyDescent="0.25">
      <c r="A5667" t="s">
        <v>10445</v>
      </c>
      <c r="B5667">
        <v>1</v>
      </c>
      <c r="C5667">
        <v>202823</v>
      </c>
    </row>
    <row r="5668" spans="1:3" x14ac:dyDescent="0.25">
      <c r="A5668" t="s">
        <v>10446</v>
      </c>
      <c r="B5668">
        <v>1</v>
      </c>
      <c r="C5668">
        <v>167177</v>
      </c>
    </row>
    <row r="5669" spans="1:3" x14ac:dyDescent="0.25">
      <c r="A5669" t="s">
        <v>10447</v>
      </c>
      <c r="B5669">
        <v>1</v>
      </c>
      <c r="C5669">
        <v>107266</v>
      </c>
    </row>
    <row r="5670" spans="1:3" x14ac:dyDescent="0.25">
      <c r="A5670" t="s">
        <v>10448</v>
      </c>
      <c r="B5670">
        <v>1</v>
      </c>
      <c r="C5670">
        <v>144127</v>
      </c>
    </row>
    <row r="5671" spans="1:3" x14ac:dyDescent="0.25">
      <c r="A5671" t="s">
        <v>10449</v>
      </c>
      <c r="B5671">
        <v>1</v>
      </c>
      <c r="C5671">
        <v>405046</v>
      </c>
    </row>
    <row r="5672" spans="1:3" x14ac:dyDescent="0.25">
      <c r="A5672" t="s">
        <v>10450</v>
      </c>
      <c r="B5672">
        <v>1</v>
      </c>
      <c r="C5672">
        <v>234603</v>
      </c>
    </row>
    <row r="5673" spans="1:3" x14ac:dyDescent="0.25">
      <c r="A5673" t="s">
        <v>10451</v>
      </c>
      <c r="B5673">
        <v>1</v>
      </c>
      <c r="C5673">
        <v>387928</v>
      </c>
    </row>
    <row r="5674" spans="1:3" x14ac:dyDescent="0.25">
      <c r="A5674" t="s">
        <v>10452</v>
      </c>
      <c r="B5674">
        <v>1</v>
      </c>
      <c r="C5674">
        <v>120412</v>
      </c>
    </row>
    <row r="5675" spans="1:3" x14ac:dyDescent="0.25">
      <c r="A5675" t="s">
        <v>10453</v>
      </c>
      <c r="B5675">
        <v>1</v>
      </c>
      <c r="C5675">
        <v>41951</v>
      </c>
    </row>
    <row r="5676" spans="1:3" x14ac:dyDescent="0.25">
      <c r="A5676" t="s">
        <v>10454</v>
      </c>
      <c r="B5676">
        <v>1</v>
      </c>
      <c r="C5676">
        <v>289394</v>
      </c>
    </row>
    <row r="5677" spans="1:3" x14ac:dyDescent="0.25">
      <c r="A5677" t="s">
        <v>10455</v>
      </c>
      <c r="B5677">
        <v>1</v>
      </c>
      <c r="C5677">
        <v>7926155</v>
      </c>
    </row>
    <row r="5678" spans="1:3" x14ac:dyDescent="0.25">
      <c r="A5678" t="s">
        <v>10456</v>
      </c>
      <c r="B5678">
        <v>1</v>
      </c>
      <c r="C5678">
        <v>878538</v>
      </c>
    </row>
    <row r="5679" spans="1:3" x14ac:dyDescent="0.25">
      <c r="A5679" t="s">
        <v>10457</v>
      </c>
      <c r="B5679">
        <v>1</v>
      </c>
      <c r="C5679">
        <v>144190</v>
      </c>
    </row>
    <row r="5680" spans="1:3" x14ac:dyDescent="0.25">
      <c r="A5680" t="s">
        <v>10458</v>
      </c>
      <c r="B5680">
        <v>1</v>
      </c>
      <c r="C5680">
        <v>837618</v>
      </c>
    </row>
    <row r="5681" spans="1:3" x14ac:dyDescent="0.25">
      <c r="A5681" t="s">
        <v>10459</v>
      </c>
      <c r="B5681">
        <v>1</v>
      </c>
      <c r="C5681">
        <v>450074</v>
      </c>
    </row>
    <row r="5682" spans="1:3" x14ac:dyDescent="0.25">
      <c r="A5682" t="s">
        <v>10460</v>
      </c>
      <c r="B5682">
        <v>1</v>
      </c>
      <c r="C5682">
        <v>1644731</v>
      </c>
    </row>
    <row r="5683" spans="1:3" x14ac:dyDescent="0.25">
      <c r="A5683" t="s">
        <v>10461</v>
      </c>
      <c r="B5683">
        <v>1</v>
      </c>
      <c r="C5683">
        <v>420129</v>
      </c>
    </row>
    <row r="5684" spans="1:3" x14ac:dyDescent="0.25">
      <c r="A5684" t="s">
        <v>10462</v>
      </c>
      <c r="B5684">
        <v>1</v>
      </c>
      <c r="C5684">
        <v>148137</v>
      </c>
    </row>
    <row r="5685" spans="1:3" x14ac:dyDescent="0.25">
      <c r="A5685" t="s">
        <v>10463</v>
      </c>
      <c r="B5685">
        <v>1</v>
      </c>
      <c r="C5685">
        <v>2302039</v>
      </c>
    </row>
    <row r="5686" spans="1:3" x14ac:dyDescent="0.25">
      <c r="A5686" t="s">
        <v>10464</v>
      </c>
      <c r="B5686">
        <v>1</v>
      </c>
      <c r="C5686">
        <v>266764</v>
      </c>
    </row>
    <row r="5687" spans="1:3" x14ac:dyDescent="0.25">
      <c r="A5687" t="s">
        <v>10465</v>
      </c>
      <c r="B5687">
        <v>1</v>
      </c>
      <c r="C5687">
        <v>224524</v>
      </c>
    </row>
    <row r="5688" spans="1:3" x14ac:dyDescent="0.25">
      <c r="A5688" t="s">
        <v>10466</v>
      </c>
      <c r="B5688">
        <v>1</v>
      </c>
      <c r="C5688">
        <v>14429468</v>
      </c>
    </row>
    <row r="5689" spans="1:3" x14ac:dyDescent="0.25">
      <c r="A5689" t="s">
        <v>10467</v>
      </c>
      <c r="B5689">
        <v>1</v>
      </c>
      <c r="C5689">
        <v>399492</v>
      </c>
    </row>
    <row r="5690" spans="1:3" x14ac:dyDescent="0.25">
      <c r="A5690" t="s">
        <v>10468</v>
      </c>
      <c r="B5690">
        <v>1</v>
      </c>
      <c r="C5690">
        <v>96539</v>
      </c>
    </row>
    <row r="5691" spans="1:3" x14ac:dyDescent="0.25">
      <c r="A5691" t="s">
        <v>10469</v>
      </c>
      <c r="B5691">
        <v>1</v>
      </c>
      <c r="C5691">
        <v>85160</v>
      </c>
    </row>
    <row r="5692" spans="1:3" x14ac:dyDescent="0.25">
      <c r="A5692" t="s">
        <v>10470</v>
      </c>
      <c r="B5692">
        <v>1</v>
      </c>
      <c r="C5692">
        <v>195747</v>
      </c>
    </row>
    <row r="5693" spans="1:3" x14ac:dyDescent="0.25">
      <c r="A5693" t="s">
        <v>10471</v>
      </c>
      <c r="B5693">
        <v>1</v>
      </c>
      <c r="C5693">
        <v>13125069</v>
      </c>
    </row>
    <row r="5694" spans="1:3" x14ac:dyDescent="0.25">
      <c r="A5694" t="s">
        <v>10472</v>
      </c>
      <c r="B5694">
        <v>1</v>
      </c>
      <c r="C5694">
        <v>239625</v>
      </c>
    </row>
    <row r="5695" spans="1:3" x14ac:dyDescent="0.25">
      <c r="A5695" t="s">
        <v>10473</v>
      </c>
      <c r="B5695">
        <v>1</v>
      </c>
      <c r="C5695">
        <v>195641</v>
      </c>
    </row>
    <row r="5696" spans="1:3" x14ac:dyDescent="0.25">
      <c r="A5696" t="s">
        <v>10474</v>
      </c>
      <c r="B5696">
        <v>1</v>
      </c>
      <c r="C5696">
        <v>2705907</v>
      </c>
    </row>
    <row r="5697" spans="1:3" x14ac:dyDescent="0.25">
      <c r="A5697" t="s">
        <v>10475</v>
      </c>
      <c r="B5697">
        <v>1</v>
      </c>
      <c r="C5697">
        <v>191097</v>
      </c>
    </row>
    <row r="5698" spans="1:3" x14ac:dyDescent="0.25">
      <c r="A5698" t="s">
        <v>10476</v>
      </c>
      <c r="B5698">
        <v>1</v>
      </c>
      <c r="C5698">
        <v>393405</v>
      </c>
    </row>
    <row r="5699" spans="1:3" x14ac:dyDescent="0.25">
      <c r="A5699" t="s">
        <v>10477</v>
      </c>
      <c r="B5699">
        <v>1</v>
      </c>
      <c r="C5699">
        <v>333734</v>
      </c>
    </row>
    <row r="5700" spans="1:3" x14ac:dyDescent="0.25">
      <c r="A5700" t="s">
        <v>10478</v>
      </c>
      <c r="B5700">
        <v>1</v>
      </c>
      <c r="C5700">
        <v>436159</v>
      </c>
    </row>
    <row r="5701" spans="1:3" x14ac:dyDescent="0.25">
      <c r="A5701" t="s">
        <v>10479</v>
      </c>
      <c r="B5701">
        <v>1</v>
      </c>
      <c r="C5701">
        <v>405987</v>
      </c>
    </row>
    <row r="5702" spans="1:3" x14ac:dyDescent="0.25">
      <c r="A5702" t="s">
        <v>10480</v>
      </c>
      <c r="B5702">
        <v>1</v>
      </c>
      <c r="C5702">
        <v>54246</v>
      </c>
    </row>
    <row r="5703" spans="1:3" x14ac:dyDescent="0.25">
      <c r="A5703" t="s">
        <v>10481</v>
      </c>
      <c r="B5703">
        <v>1</v>
      </c>
      <c r="C5703">
        <v>244601</v>
      </c>
    </row>
    <row r="5704" spans="1:3" x14ac:dyDescent="0.25">
      <c r="A5704" t="s">
        <v>10482</v>
      </c>
      <c r="B5704">
        <v>1</v>
      </c>
      <c r="C5704">
        <v>97967</v>
      </c>
    </row>
    <row r="5705" spans="1:3" x14ac:dyDescent="0.25">
      <c r="A5705" t="s">
        <v>10483</v>
      </c>
      <c r="B5705">
        <v>1</v>
      </c>
      <c r="C5705">
        <v>396715</v>
      </c>
    </row>
    <row r="5706" spans="1:3" x14ac:dyDescent="0.25">
      <c r="A5706" t="s">
        <v>10484</v>
      </c>
      <c r="B5706">
        <v>1</v>
      </c>
      <c r="C5706">
        <v>452648</v>
      </c>
    </row>
    <row r="5707" spans="1:3" x14ac:dyDescent="0.25">
      <c r="A5707" t="s">
        <v>10485</v>
      </c>
      <c r="B5707">
        <v>1</v>
      </c>
      <c r="C5707">
        <v>332357</v>
      </c>
    </row>
    <row r="5708" spans="1:3" x14ac:dyDescent="0.25">
      <c r="A5708" t="s">
        <v>10486</v>
      </c>
      <c r="B5708">
        <v>1</v>
      </c>
      <c r="C5708">
        <v>173525</v>
      </c>
    </row>
    <row r="5709" spans="1:3" x14ac:dyDescent="0.25">
      <c r="A5709" t="s">
        <v>10487</v>
      </c>
      <c r="B5709">
        <v>1</v>
      </c>
      <c r="C5709">
        <v>142181</v>
      </c>
    </row>
    <row r="5710" spans="1:3" x14ac:dyDescent="0.25">
      <c r="A5710" t="s">
        <v>10488</v>
      </c>
      <c r="B5710">
        <v>1</v>
      </c>
      <c r="C5710">
        <v>488963</v>
      </c>
    </row>
    <row r="5711" spans="1:3" x14ac:dyDescent="0.25">
      <c r="A5711" t="s">
        <v>10489</v>
      </c>
      <c r="B5711">
        <v>1</v>
      </c>
      <c r="C5711">
        <v>61963</v>
      </c>
    </row>
    <row r="5712" spans="1:3" x14ac:dyDescent="0.25">
      <c r="A5712" t="s">
        <v>10490</v>
      </c>
      <c r="B5712">
        <v>1</v>
      </c>
      <c r="C5712">
        <v>47786</v>
      </c>
    </row>
    <row r="5713" spans="1:3" x14ac:dyDescent="0.25">
      <c r="A5713" t="s">
        <v>10491</v>
      </c>
      <c r="B5713">
        <v>1</v>
      </c>
      <c r="C5713">
        <v>961325</v>
      </c>
    </row>
    <row r="5714" spans="1:3" x14ac:dyDescent="0.25">
      <c r="A5714" t="s">
        <v>10492</v>
      </c>
      <c r="B5714">
        <v>1</v>
      </c>
      <c r="C5714">
        <v>270771</v>
      </c>
    </row>
    <row r="5715" spans="1:3" x14ac:dyDescent="0.25">
      <c r="A5715" t="s">
        <v>10493</v>
      </c>
      <c r="B5715">
        <v>1</v>
      </c>
      <c r="C5715">
        <v>270010</v>
      </c>
    </row>
    <row r="5716" spans="1:3" x14ac:dyDescent="0.25">
      <c r="A5716" t="s">
        <v>10494</v>
      </c>
      <c r="B5716">
        <v>1</v>
      </c>
      <c r="C5716">
        <v>164662</v>
      </c>
    </row>
    <row r="5717" spans="1:3" x14ac:dyDescent="0.25">
      <c r="A5717" t="s">
        <v>10495</v>
      </c>
      <c r="B5717">
        <v>1</v>
      </c>
      <c r="C5717">
        <v>17326322</v>
      </c>
    </row>
    <row r="5718" spans="1:3" x14ac:dyDescent="0.25">
      <c r="A5718" t="s">
        <v>10496</v>
      </c>
      <c r="B5718">
        <v>1</v>
      </c>
      <c r="C5718">
        <v>1447468</v>
      </c>
    </row>
    <row r="5719" spans="1:3" x14ac:dyDescent="0.25">
      <c r="A5719" t="s">
        <v>10497</v>
      </c>
      <c r="B5719">
        <v>1</v>
      </c>
      <c r="C5719">
        <v>622146</v>
      </c>
    </row>
    <row r="5720" spans="1:3" x14ac:dyDescent="0.25">
      <c r="A5720" t="s">
        <v>10498</v>
      </c>
      <c r="B5720">
        <v>1</v>
      </c>
      <c r="C5720">
        <v>29538</v>
      </c>
    </row>
    <row r="5721" spans="1:3" x14ac:dyDescent="0.25">
      <c r="A5721" t="s">
        <v>10499</v>
      </c>
      <c r="B5721">
        <v>1</v>
      </c>
      <c r="C5721">
        <v>751536</v>
      </c>
    </row>
    <row r="5722" spans="1:3" x14ac:dyDescent="0.25">
      <c r="A5722" t="s">
        <v>10500</v>
      </c>
      <c r="B5722">
        <v>1</v>
      </c>
      <c r="C5722">
        <v>23640492</v>
      </c>
    </row>
    <row r="5723" spans="1:3" x14ac:dyDescent="0.25">
      <c r="A5723" t="s">
        <v>10501</v>
      </c>
      <c r="B5723">
        <v>1</v>
      </c>
      <c r="C5723">
        <v>74281</v>
      </c>
    </row>
    <row r="5724" spans="1:3" x14ac:dyDescent="0.25">
      <c r="A5724" t="s">
        <v>10502</v>
      </c>
      <c r="B5724">
        <v>1</v>
      </c>
      <c r="C5724">
        <v>137987</v>
      </c>
    </row>
    <row r="5725" spans="1:3" x14ac:dyDescent="0.25">
      <c r="A5725" t="s">
        <v>10503</v>
      </c>
      <c r="B5725">
        <v>1</v>
      </c>
      <c r="C5725">
        <v>85423</v>
      </c>
    </row>
    <row r="5726" spans="1:3" x14ac:dyDescent="0.25">
      <c r="A5726" t="s">
        <v>10504</v>
      </c>
      <c r="B5726">
        <v>1</v>
      </c>
      <c r="C5726">
        <v>174262</v>
      </c>
    </row>
    <row r="5727" spans="1:3" x14ac:dyDescent="0.25">
      <c r="A5727" t="s">
        <v>10505</v>
      </c>
      <c r="B5727">
        <v>1</v>
      </c>
      <c r="C5727">
        <v>397237</v>
      </c>
    </row>
    <row r="5728" spans="1:3" x14ac:dyDescent="0.25">
      <c r="A5728" t="s">
        <v>10506</v>
      </c>
      <c r="B5728">
        <v>1</v>
      </c>
      <c r="C5728">
        <v>359442</v>
      </c>
    </row>
    <row r="5729" spans="1:3" x14ac:dyDescent="0.25">
      <c r="A5729" t="s">
        <v>10507</v>
      </c>
      <c r="B5729">
        <v>1</v>
      </c>
      <c r="C5729">
        <v>88755</v>
      </c>
    </row>
    <row r="5730" spans="1:3" x14ac:dyDescent="0.25">
      <c r="A5730" t="s">
        <v>10508</v>
      </c>
      <c r="B5730">
        <v>1</v>
      </c>
      <c r="C5730">
        <v>608770</v>
      </c>
    </row>
    <row r="5731" spans="1:3" x14ac:dyDescent="0.25">
      <c r="A5731" t="s">
        <v>10509</v>
      </c>
      <c r="B5731">
        <v>1</v>
      </c>
      <c r="C5731">
        <v>134751</v>
      </c>
    </row>
    <row r="5732" spans="1:3" x14ac:dyDescent="0.25">
      <c r="A5732" t="s">
        <v>10510</v>
      </c>
      <c r="B5732">
        <v>1</v>
      </c>
      <c r="C5732">
        <v>81274</v>
      </c>
    </row>
    <row r="5733" spans="1:3" x14ac:dyDescent="0.25">
      <c r="A5733" t="s">
        <v>10511</v>
      </c>
      <c r="B5733">
        <v>1</v>
      </c>
      <c r="C5733">
        <v>695324</v>
      </c>
    </row>
    <row r="5734" spans="1:3" x14ac:dyDescent="0.25">
      <c r="A5734" t="s">
        <v>10512</v>
      </c>
      <c r="B5734">
        <v>1</v>
      </c>
      <c r="C5734">
        <v>564932</v>
      </c>
    </row>
    <row r="5735" spans="1:3" x14ac:dyDescent="0.25">
      <c r="A5735" t="s">
        <v>10513</v>
      </c>
      <c r="B5735">
        <v>1</v>
      </c>
      <c r="C5735">
        <v>215735</v>
      </c>
    </row>
    <row r="5736" spans="1:3" x14ac:dyDescent="0.25">
      <c r="A5736" t="s">
        <v>10514</v>
      </c>
      <c r="B5736">
        <v>1</v>
      </c>
      <c r="C5736">
        <v>163541275</v>
      </c>
    </row>
    <row r="5737" spans="1:3" x14ac:dyDescent="0.25">
      <c r="A5737" t="s">
        <v>10515</v>
      </c>
      <c r="B5737">
        <v>1</v>
      </c>
      <c r="C5737">
        <v>104287</v>
      </c>
    </row>
    <row r="5738" spans="1:3" x14ac:dyDescent="0.25">
      <c r="A5738" t="s">
        <v>10516</v>
      </c>
      <c r="B5738">
        <v>1</v>
      </c>
      <c r="C5738">
        <v>135006</v>
      </c>
    </row>
    <row r="5739" spans="1:3" x14ac:dyDescent="0.25">
      <c r="A5739" t="s">
        <v>10517</v>
      </c>
      <c r="B5739">
        <v>1</v>
      </c>
      <c r="C5739">
        <v>127385</v>
      </c>
    </row>
    <row r="5740" spans="1:3" x14ac:dyDescent="0.25">
      <c r="A5740" t="s">
        <v>10518</v>
      </c>
      <c r="B5740">
        <v>1</v>
      </c>
      <c r="C5740">
        <v>144008</v>
      </c>
    </row>
    <row r="5741" spans="1:3" x14ac:dyDescent="0.25">
      <c r="A5741" t="s">
        <v>10519</v>
      </c>
      <c r="B5741">
        <v>1</v>
      </c>
      <c r="C5741">
        <v>2470938</v>
      </c>
    </row>
    <row r="5742" spans="1:3" x14ac:dyDescent="0.25">
      <c r="A5742" t="s">
        <v>10520</v>
      </c>
      <c r="B5742">
        <v>1</v>
      </c>
      <c r="C5742">
        <v>233572</v>
      </c>
    </row>
    <row r="5743" spans="1:3" x14ac:dyDescent="0.25">
      <c r="A5743" t="s">
        <v>10521</v>
      </c>
      <c r="B5743">
        <v>1</v>
      </c>
      <c r="C5743">
        <v>74631</v>
      </c>
    </row>
    <row r="5744" spans="1:3" x14ac:dyDescent="0.25">
      <c r="A5744" t="s">
        <v>10522</v>
      </c>
      <c r="B5744">
        <v>1</v>
      </c>
      <c r="C5744">
        <v>3987450</v>
      </c>
    </row>
    <row r="5745" spans="1:3" x14ac:dyDescent="0.25">
      <c r="A5745" t="s">
        <v>10523</v>
      </c>
      <c r="B5745">
        <v>1</v>
      </c>
      <c r="C5745">
        <v>633218</v>
      </c>
    </row>
    <row r="5746" spans="1:3" x14ac:dyDescent="0.25">
      <c r="A5746" t="s">
        <v>10524</v>
      </c>
      <c r="B5746">
        <v>1</v>
      </c>
      <c r="C5746">
        <v>29853040</v>
      </c>
    </row>
    <row r="5747" spans="1:3" x14ac:dyDescent="0.25">
      <c r="A5747" t="s">
        <v>10525</v>
      </c>
      <c r="B5747">
        <v>1</v>
      </c>
      <c r="C5747">
        <v>31543</v>
      </c>
    </row>
    <row r="5748" spans="1:3" x14ac:dyDescent="0.25">
      <c r="A5748" t="s">
        <v>10526</v>
      </c>
      <c r="B5748">
        <v>1</v>
      </c>
      <c r="C5748">
        <v>403362</v>
      </c>
    </row>
    <row r="5749" spans="1:3" x14ac:dyDescent="0.25">
      <c r="A5749" t="s">
        <v>10527</v>
      </c>
      <c r="B5749">
        <v>1</v>
      </c>
      <c r="C5749">
        <v>114026</v>
      </c>
    </row>
    <row r="5750" spans="1:3" x14ac:dyDescent="0.25">
      <c r="A5750" t="s">
        <v>10528</v>
      </c>
      <c r="B5750">
        <v>1</v>
      </c>
      <c r="C5750">
        <v>89352</v>
      </c>
    </row>
    <row r="5751" spans="1:3" x14ac:dyDescent="0.25">
      <c r="A5751" t="s">
        <v>10529</v>
      </c>
      <c r="B5751">
        <v>1</v>
      </c>
      <c r="C5751">
        <v>134785072</v>
      </c>
    </row>
    <row r="5752" spans="1:3" x14ac:dyDescent="0.25">
      <c r="A5752" t="s">
        <v>10530</v>
      </c>
      <c r="B5752">
        <v>1</v>
      </c>
      <c r="C5752">
        <v>1752590</v>
      </c>
    </row>
    <row r="5753" spans="1:3" x14ac:dyDescent="0.25">
      <c r="A5753" t="s">
        <v>10531</v>
      </c>
      <c r="B5753">
        <v>1</v>
      </c>
      <c r="C5753">
        <v>12470</v>
      </c>
    </row>
    <row r="5754" spans="1:3" x14ac:dyDescent="0.25">
      <c r="A5754" t="s">
        <v>10532</v>
      </c>
      <c r="B5754">
        <v>1</v>
      </c>
      <c r="C5754">
        <v>3648303</v>
      </c>
    </row>
    <row r="5755" spans="1:3" x14ac:dyDescent="0.25">
      <c r="A5755" t="s">
        <v>10533</v>
      </c>
      <c r="B5755">
        <v>1</v>
      </c>
      <c r="C5755">
        <v>571580</v>
      </c>
    </row>
    <row r="5756" spans="1:3" x14ac:dyDescent="0.25">
      <c r="A5756" t="s">
        <v>10534</v>
      </c>
      <c r="B5756">
        <v>1</v>
      </c>
      <c r="C5756">
        <v>2992675</v>
      </c>
    </row>
    <row r="5757" spans="1:3" x14ac:dyDescent="0.25">
      <c r="A5757" t="s">
        <v>10535</v>
      </c>
      <c r="B5757">
        <v>1</v>
      </c>
      <c r="C5757">
        <v>513652</v>
      </c>
    </row>
    <row r="5758" spans="1:3" x14ac:dyDescent="0.25">
      <c r="A5758" t="s">
        <v>10536</v>
      </c>
      <c r="B5758">
        <v>1</v>
      </c>
      <c r="C5758">
        <v>214749</v>
      </c>
    </row>
    <row r="5759" spans="1:3" x14ac:dyDescent="0.25">
      <c r="A5759" t="s">
        <v>10537</v>
      </c>
      <c r="B5759">
        <v>1</v>
      </c>
      <c r="C5759">
        <v>75562</v>
      </c>
    </row>
    <row r="5760" spans="1:3" x14ac:dyDescent="0.25">
      <c r="A5760" t="s">
        <v>10538</v>
      </c>
      <c r="B5760">
        <v>1</v>
      </c>
      <c r="C5760">
        <v>185452</v>
      </c>
    </row>
    <row r="5761" spans="1:3" x14ac:dyDescent="0.25">
      <c r="A5761" t="s">
        <v>10539</v>
      </c>
      <c r="B5761">
        <v>1</v>
      </c>
      <c r="C5761">
        <v>102868</v>
      </c>
    </row>
    <row r="5762" spans="1:3" x14ac:dyDescent="0.25">
      <c r="A5762" t="s">
        <v>10540</v>
      </c>
      <c r="B5762">
        <v>1</v>
      </c>
      <c r="C5762">
        <v>159161</v>
      </c>
    </row>
    <row r="5763" spans="1:3" x14ac:dyDescent="0.25">
      <c r="A5763" t="s">
        <v>10541</v>
      </c>
      <c r="B5763">
        <v>1</v>
      </c>
      <c r="C5763">
        <v>2139523</v>
      </c>
    </row>
    <row r="5764" spans="1:3" x14ac:dyDescent="0.25">
      <c r="A5764" t="s">
        <v>10542</v>
      </c>
      <c r="B5764">
        <v>1</v>
      </c>
      <c r="C5764">
        <v>2106901</v>
      </c>
    </row>
    <row r="5765" spans="1:3" x14ac:dyDescent="0.25">
      <c r="A5765" t="s">
        <v>10543</v>
      </c>
      <c r="B5765">
        <v>1</v>
      </c>
      <c r="C5765">
        <v>1969334</v>
      </c>
    </row>
    <row r="5766" spans="1:3" x14ac:dyDescent="0.25">
      <c r="A5766" t="s">
        <v>10544</v>
      </c>
      <c r="B5766">
        <v>1</v>
      </c>
      <c r="C5766">
        <v>1237551</v>
      </c>
    </row>
    <row r="5767" spans="1:3" x14ac:dyDescent="0.25">
      <c r="A5767" t="s">
        <v>10545</v>
      </c>
      <c r="B5767">
        <v>1</v>
      </c>
      <c r="C5767">
        <v>37741000</v>
      </c>
    </row>
    <row r="5768" spans="1:3" x14ac:dyDescent="0.25">
      <c r="A5768" t="s">
        <v>10546</v>
      </c>
      <c r="B5768">
        <v>1</v>
      </c>
      <c r="C5768">
        <v>410085</v>
      </c>
    </row>
    <row r="5769" spans="1:3" x14ac:dyDescent="0.25">
      <c r="A5769" t="s">
        <v>10547</v>
      </c>
      <c r="B5769">
        <v>1</v>
      </c>
      <c r="C5769">
        <v>435350</v>
      </c>
    </row>
    <row r="5770" spans="1:3" x14ac:dyDescent="0.25">
      <c r="A5770" t="s">
        <v>10548</v>
      </c>
      <c r="B5770">
        <v>1</v>
      </c>
      <c r="C5770">
        <v>145040</v>
      </c>
    </row>
    <row r="5771" spans="1:3" x14ac:dyDescent="0.25">
      <c r="A5771" t="s">
        <v>10549</v>
      </c>
      <c r="B5771">
        <v>1</v>
      </c>
      <c r="C5771">
        <v>36522</v>
      </c>
    </row>
    <row r="5772" spans="1:3" x14ac:dyDescent="0.25">
      <c r="A5772" t="s">
        <v>10550</v>
      </c>
      <c r="B5772">
        <v>1</v>
      </c>
      <c r="C5772">
        <v>1306195</v>
      </c>
    </row>
    <row r="5773" spans="1:3" x14ac:dyDescent="0.25">
      <c r="A5773" t="s">
        <v>10551</v>
      </c>
      <c r="B5773">
        <v>1</v>
      </c>
      <c r="C5773">
        <v>804473</v>
      </c>
    </row>
    <row r="5774" spans="1:3" x14ac:dyDescent="0.25">
      <c r="A5774" t="s">
        <v>10552</v>
      </c>
      <c r="B5774">
        <v>1</v>
      </c>
      <c r="C5774">
        <v>297732</v>
      </c>
    </row>
    <row r="5775" spans="1:3" x14ac:dyDescent="0.25">
      <c r="A5775" t="s">
        <v>10553</v>
      </c>
      <c r="B5775">
        <v>1</v>
      </c>
      <c r="C5775">
        <v>197963</v>
      </c>
    </row>
    <row r="5776" spans="1:3" x14ac:dyDescent="0.25">
      <c r="A5776" t="s">
        <v>10554</v>
      </c>
      <c r="B5776">
        <v>1</v>
      </c>
      <c r="C5776">
        <v>197765</v>
      </c>
    </row>
    <row r="5777" spans="1:3" x14ac:dyDescent="0.25">
      <c r="A5777" t="s">
        <v>10555</v>
      </c>
      <c r="B5777">
        <v>1</v>
      </c>
      <c r="C5777">
        <v>44046</v>
      </c>
    </row>
    <row r="5778" spans="1:3" x14ac:dyDescent="0.25">
      <c r="A5778" t="s">
        <v>10556</v>
      </c>
      <c r="B5778">
        <v>1</v>
      </c>
      <c r="C5778">
        <v>177177</v>
      </c>
    </row>
    <row r="5779" spans="1:3" x14ac:dyDescent="0.25">
      <c r="A5779" t="s">
        <v>10557</v>
      </c>
      <c r="B5779">
        <v>1</v>
      </c>
      <c r="C5779">
        <v>210414</v>
      </c>
    </row>
    <row r="5780" spans="1:3" x14ac:dyDescent="0.25">
      <c r="A5780" t="s">
        <v>10558</v>
      </c>
      <c r="B5780">
        <v>1</v>
      </c>
      <c r="C5780">
        <v>7740005</v>
      </c>
    </row>
    <row r="5781" spans="1:3" x14ac:dyDescent="0.25">
      <c r="A5781" t="s">
        <v>10559</v>
      </c>
      <c r="B5781">
        <v>1</v>
      </c>
      <c r="C5781">
        <v>436001</v>
      </c>
    </row>
    <row r="5782" spans="1:3" x14ac:dyDescent="0.25">
      <c r="A5782" t="s">
        <v>10560</v>
      </c>
      <c r="B5782">
        <v>1</v>
      </c>
      <c r="C5782">
        <v>439349</v>
      </c>
    </row>
    <row r="5783" spans="1:3" x14ac:dyDescent="0.25">
      <c r="A5783" t="s">
        <v>10561</v>
      </c>
      <c r="B5783">
        <v>1</v>
      </c>
      <c r="C5783">
        <v>92155</v>
      </c>
    </row>
    <row r="5784" spans="1:3" x14ac:dyDescent="0.25">
      <c r="A5784" t="s">
        <v>10562</v>
      </c>
      <c r="B5784">
        <v>1</v>
      </c>
      <c r="C5784">
        <v>288623000</v>
      </c>
    </row>
    <row r="5785" spans="1:3" x14ac:dyDescent="0.25">
      <c r="A5785" t="s">
        <v>10563</v>
      </c>
      <c r="B5785">
        <v>1</v>
      </c>
      <c r="C5785">
        <v>34103</v>
      </c>
    </row>
    <row r="5786" spans="1:3" x14ac:dyDescent="0.25">
      <c r="A5786" t="s">
        <v>10564</v>
      </c>
      <c r="B5786">
        <v>1</v>
      </c>
      <c r="C5786">
        <v>236105</v>
      </c>
    </row>
    <row r="5787" spans="1:3" x14ac:dyDescent="0.25">
      <c r="A5787" t="s">
        <v>10565</v>
      </c>
      <c r="B5787">
        <v>1</v>
      </c>
      <c r="C5787">
        <v>114330</v>
      </c>
    </row>
    <row r="5788" spans="1:3" x14ac:dyDescent="0.25">
      <c r="A5788" t="s">
        <v>10566</v>
      </c>
      <c r="B5788">
        <v>1</v>
      </c>
      <c r="C5788">
        <v>33220680</v>
      </c>
    </row>
    <row r="5789" spans="1:3" x14ac:dyDescent="0.25">
      <c r="A5789" t="s">
        <v>10567</v>
      </c>
      <c r="B5789">
        <v>1</v>
      </c>
      <c r="C5789">
        <v>495916</v>
      </c>
    </row>
    <row r="5790" spans="1:3" x14ac:dyDescent="0.25">
      <c r="A5790" t="s">
        <v>10568</v>
      </c>
      <c r="B5790">
        <v>1</v>
      </c>
      <c r="C5790">
        <v>37306</v>
      </c>
    </row>
    <row r="5791" spans="1:3" x14ac:dyDescent="0.25">
      <c r="A5791" t="s">
        <v>10569</v>
      </c>
      <c r="B5791">
        <v>1</v>
      </c>
      <c r="C5791">
        <v>514436</v>
      </c>
    </row>
    <row r="5792" spans="1:3" x14ac:dyDescent="0.25">
      <c r="A5792" t="s">
        <v>10570</v>
      </c>
      <c r="B5792">
        <v>1</v>
      </c>
      <c r="C5792">
        <v>260279</v>
      </c>
    </row>
    <row r="5793" spans="1:3" x14ac:dyDescent="0.25">
      <c r="A5793" t="s">
        <v>10571</v>
      </c>
      <c r="B5793">
        <v>1</v>
      </c>
      <c r="C5793">
        <v>1535266</v>
      </c>
    </row>
    <row r="5794" spans="1:3" x14ac:dyDescent="0.25">
      <c r="A5794" t="s">
        <v>10572</v>
      </c>
      <c r="B5794">
        <v>1</v>
      </c>
      <c r="C5794">
        <v>199516</v>
      </c>
    </row>
    <row r="5795" spans="1:3" x14ac:dyDescent="0.25">
      <c r="A5795" t="s">
        <v>10573</v>
      </c>
      <c r="B5795">
        <v>1</v>
      </c>
      <c r="C5795">
        <v>4999223</v>
      </c>
    </row>
    <row r="5796" spans="1:3" x14ac:dyDescent="0.25">
      <c r="A5796" t="s">
        <v>10574</v>
      </c>
      <c r="B5796">
        <v>1</v>
      </c>
      <c r="C5796">
        <v>862456</v>
      </c>
    </row>
    <row r="5797" spans="1:3" x14ac:dyDescent="0.25">
      <c r="A5797" t="s">
        <v>10575</v>
      </c>
      <c r="B5797">
        <v>1</v>
      </c>
      <c r="C5797">
        <v>251498</v>
      </c>
    </row>
    <row r="5798" spans="1:3" x14ac:dyDescent="0.25">
      <c r="A5798" t="s">
        <v>10576</v>
      </c>
      <c r="B5798">
        <v>1</v>
      </c>
      <c r="C5798">
        <v>256410</v>
      </c>
    </row>
    <row r="5799" spans="1:3" x14ac:dyDescent="0.25">
      <c r="A5799" t="s">
        <v>10577</v>
      </c>
      <c r="B5799">
        <v>1</v>
      </c>
      <c r="C5799">
        <v>220951</v>
      </c>
    </row>
    <row r="5800" spans="1:3" x14ac:dyDescent="0.25">
      <c r="A5800" t="s">
        <v>10578</v>
      </c>
      <c r="B5800">
        <v>1</v>
      </c>
      <c r="C5800">
        <v>654094</v>
      </c>
    </row>
    <row r="5801" spans="1:3" x14ac:dyDescent="0.25">
      <c r="A5801" t="s">
        <v>10579</v>
      </c>
      <c r="B5801">
        <v>1</v>
      </c>
      <c r="C5801">
        <v>176699</v>
      </c>
    </row>
    <row r="5802" spans="1:3" x14ac:dyDescent="0.25">
      <c r="A5802" t="s">
        <v>10580</v>
      </c>
      <c r="B5802">
        <v>1</v>
      </c>
      <c r="C5802">
        <v>346800</v>
      </c>
    </row>
    <row r="5803" spans="1:3" x14ac:dyDescent="0.25">
      <c r="A5803" t="s">
        <v>10581</v>
      </c>
      <c r="B5803">
        <v>1</v>
      </c>
      <c r="C5803">
        <v>275784</v>
      </c>
    </row>
    <row r="5804" spans="1:3" x14ac:dyDescent="0.25">
      <c r="A5804" t="s">
        <v>10582</v>
      </c>
      <c r="B5804">
        <v>1</v>
      </c>
      <c r="C5804">
        <v>2513917</v>
      </c>
    </row>
    <row r="5805" spans="1:3" x14ac:dyDescent="0.25">
      <c r="A5805" t="s">
        <v>10583</v>
      </c>
      <c r="B5805">
        <v>1</v>
      </c>
      <c r="C5805">
        <v>183890</v>
      </c>
    </row>
    <row r="5806" spans="1:3" x14ac:dyDescent="0.25">
      <c r="A5806" t="s">
        <v>10584</v>
      </c>
      <c r="B5806">
        <v>1</v>
      </c>
      <c r="C5806">
        <v>122569</v>
      </c>
    </row>
    <row r="5807" spans="1:3" x14ac:dyDescent="0.25">
      <c r="A5807" t="s">
        <v>10585</v>
      </c>
      <c r="B5807">
        <v>1</v>
      </c>
      <c r="C5807">
        <v>886362</v>
      </c>
    </row>
    <row r="5808" spans="1:3" x14ac:dyDescent="0.25">
      <c r="A5808" t="s">
        <v>10586</v>
      </c>
      <c r="B5808">
        <v>1</v>
      </c>
      <c r="C5808">
        <v>76725</v>
      </c>
    </row>
    <row r="5809" spans="1:3" x14ac:dyDescent="0.25">
      <c r="A5809" t="s">
        <v>10587</v>
      </c>
      <c r="B5809">
        <v>1</v>
      </c>
      <c r="C5809">
        <v>174209</v>
      </c>
    </row>
    <row r="5810" spans="1:3" x14ac:dyDescent="0.25">
      <c r="A5810" t="s">
        <v>10588</v>
      </c>
      <c r="B5810">
        <v>1</v>
      </c>
      <c r="C5810">
        <v>8321670</v>
      </c>
    </row>
    <row r="5811" spans="1:3" x14ac:dyDescent="0.25">
      <c r="A5811" t="s">
        <v>10589</v>
      </c>
      <c r="B5811">
        <v>1</v>
      </c>
      <c r="C5811">
        <v>78955</v>
      </c>
    </row>
    <row r="5812" spans="1:3" x14ac:dyDescent="0.25">
      <c r="A5812" t="s">
        <v>10590</v>
      </c>
      <c r="B5812">
        <v>1</v>
      </c>
      <c r="C5812">
        <v>147551</v>
      </c>
    </row>
    <row r="5813" spans="1:3" x14ac:dyDescent="0.25">
      <c r="A5813" t="s">
        <v>10591</v>
      </c>
      <c r="B5813">
        <v>1</v>
      </c>
      <c r="C5813">
        <v>213355</v>
      </c>
    </row>
    <row r="5814" spans="1:3" x14ac:dyDescent="0.25">
      <c r="A5814" t="s">
        <v>10592</v>
      </c>
      <c r="B5814">
        <v>1</v>
      </c>
      <c r="C5814">
        <v>105969092</v>
      </c>
    </row>
    <row r="5815" spans="1:3" x14ac:dyDescent="0.25">
      <c r="A5815" t="s">
        <v>10593</v>
      </c>
      <c r="B5815">
        <v>1</v>
      </c>
      <c r="C5815">
        <v>331304</v>
      </c>
    </row>
    <row r="5816" spans="1:3" x14ac:dyDescent="0.25">
      <c r="A5816" t="s">
        <v>10594</v>
      </c>
      <c r="B5816">
        <v>1</v>
      </c>
      <c r="C5816">
        <v>121867</v>
      </c>
    </row>
    <row r="5817" spans="1:3" x14ac:dyDescent="0.25">
      <c r="A5817" t="s">
        <v>10595</v>
      </c>
      <c r="B5817">
        <v>1</v>
      </c>
      <c r="C5817">
        <v>456446</v>
      </c>
    </row>
    <row r="5818" spans="1:3" x14ac:dyDescent="0.25">
      <c r="A5818" t="s">
        <v>10596</v>
      </c>
      <c r="B5818">
        <v>1</v>
      </c>
      <c r="C5818">
        <v>41897</v>
      </c>
    </row>
    <row r="5819" spans="1:3" x14ac:dyDescent="0.25">
      <c r="A5819" t="s">
        <v>10597</v>
      </c>
      <c r="B5819">
        <v>1</v>
      </c>
      <c r="C5819">
        <v>110648</v>
      </c>
    </row>
    <row r="5820" spans="1:3" x14ac:dyDescent="0.25">
      <c r="A5820" t="s">
        <v>10598</v>
      </c>
      <c r="B5820">
        <v>1</v>
      </c>
      <c r="C5820">
        <v>7174974</v>
      </c>
    </row>
    <row r="5821" spans="1:3" x14ac:dyDescent="0.25">
      <c r="A5821" t="s">
        <v>10599</v>
      </c>
      <c r="B5821">
        <v>1</v>
      </c>
      <c r="C5821">
        <v>21523</v>
      </c>
    </row>
    <row r="5822" spans="1:3" x14ac:dyDescent="0.25">
      <c r="A5822" t="s">
        <v>10600</v>
      </c>
      <c r="B5822">
        <v>1</v>
      </c>
      <c r="C5822">
        <v>574262</v>
      </c>
    </row>
    <row r="5823" spans="1:3" x14ac:dyDescent="0.25">
      <c r="A5823" t="s">
        <v>10601</v>
      </c>
      <c r="B5823">
        <v>1</v>
      </c>
      <c r="C5823">
        <v>228325</v>
      </c>
    </row>
    <row r="5824" spans="1:3" x14ac:dyDescent="0.25">
      <c r="A5824" t="s">
        <v>10602</v>
      </c>
      <c r="B5824">
        <v>1</v>
      </c>
      <c r="C5824">
        <v>440711</v>
      </c>
    </row>
    <row r="5825" spans="1:3" x14ac:dyDescent="0.25">
      <c r="A5825" t="s">
        <v>10603</v>
      </c>
      <c r="B5825">
        <v>1</v>
      </c>
      <c r="C5825">
        <v>57395</v>
      </c>
    </row>
    <row r="5826" spans="1:3" x14ac:dyDescent="0.25">
      <c r="A5826" t="s">
        <v>10604</v>
      </c>
      <c r="B5826">
        <v>1</v>
      </c>
      <c r="C5826">
        <v>448971</v>
      </c>
    </row>
    <row r="5827" spans="1:3" x14ac:dyDescent="0.25">
      <c r="A5827" t="s">
        <v>10605</v>
      </c>
      <c r="B5827">
        <v>1</v>
      </c>
      <c r="C5827">
        <v>510156</v>
      </c>
    </row>
    <row r="5828" spans="1:3" x14ac:dyDescent="0.25">
      <c r="A5828" t="s">
        <v>10606</v>
      </c>
      <c r="B5828">
        <v>1</v>
      </c>
      <c r="C5828">
        <v>71886</v>
      </c>
    </row>
    <row r="5829" spans="1:3" x14ac:dyDescent="0.25">
      <c r="A5829" t="s">
        <v>10607</v>
      </c>
      <c r="B5829">
        <v>1</v>
      </c>
      <c r="C5829">
        <v>491627</v>
      </c>
    </row>
    <row r="5830" spans="1:3" x14ac:dyDescent="0.25">
      <c r="A5830" t="s">
        <v>10608</v>
      </c>
      <c r="B5830">
        <v>1</v>
      </c>
      <c r="C5830">
        <v>482906</v>
      </c>
    </row>
    <row r="5831" spans="1:3" x14ac:dyDescent="0.25">
      <c r="A5831" t="s">
        <v>10609</v>
      </c>
      <c r="B5831">
        <v>1</v>
      </c>
      <c r="C5831">
        <v>214059</v>
      </c>
    </row>
    <row r="5832" spans="1:3" x14ac:dyDescent="0.25">
      <c r="A5832" t="s">
        <v>10610</v>
      </c>
      <c r="B5832">
        <v>1</v>
      </c>
      <c r="C5832">
        <v>218608</v>
      </c>
    </row>
    <row r="5833" spans="1:3" x14ac:dyDescent="0.25">
      <c r="A5833" t="s">
        <v>10611</v>
      </c>
      <c r="B5833">
        <v>1</v>
      </c>
      <c r="C5833">
        <v>99397</v>
      </c>
    </row>
    <row r="5834" spans="1:3" x14ac:dyDescent="0.25">
      <c r="A5834" t="s">
        <v>10612</v>
      </c>
      <c r="B5834">
        <v>1</v>
      </c>
      <c r="C5834">
        <v>215592</v>
      </c>
    </row>
    <row r="5835" spans="1:3" x14ac:dyDescent="0.25">
      <c r="A5835" t="s">
        <v>10613</v>
      </c>
      <c r="B5835">
        <v>1</v>
      </c>
      <c r="C5835">
        <v>124958</v>
      </c>
    </row>
    <row r="5836" spans="1:3" x14ac:dyDescent="0.25">
      <c r="A5836" t="s">
        <v>10614</v>
      </c>
      <c r="B5836">
        <v>1</v>
      </c>
      <c r="C5836">
        <v>1025466</v>
      </c>
    </row>
    <row r="5837" spans="1:3" x14ac:dyDescent="0.25">
      <c r="A5837" t="s">
        <v>10615</v>
      </c>
      <c r="B5837">
        <v>1</v>
      </c>
      <c r="C5837">
        <v>41157805</v>
      </c>
    </row>
    <row r="5838" spans="1:3" x14ac:dyDescent="0.25">
      <c r="A5838" t="s">
        <v>10616</v>
      </c>
      <c r="B5838">
        <v>1</v>
      </c>
      <c r="C5838">
        <v>2282764</v>
      </c>
    </row>
    <row r="5839" spans="1:3" x14ac:dyDescent="0.25">
      <c r="A5839" t="s">
        <v>10617</v>
      </c>
      <c r="B5839">
        <v>1</v>
      </c>
      <c r="C5839">
        <v>7652920</v>
      </c>
    </row>
    <row r="5840" spans="1:3" x14ac:dyDescent="0.25">
      <c r="A5840" t="s">
        <v>10618</v>
      </c>
      <c r="B5840">
        <v>1</v>
      </c>
      <c r="C5840">
        <v>346193</v>
      </c>
    </row>
    <row r="5841" spans="1:3" x14ac:dyDescent="0.25">
      <c r="A5841" t="s">
        <v>10619</v>
      </c>
      <c r="B5841">
        <v>1</v>
      </c>
      <c r="C5841">
        <v>150850</v>
      </c>
    </row>
    <row r="5842" spans="1:3" x14ac:dyDescent="0.25">
      <c r="A5842" t="s">
        <v>10620</v>
      </c>
      <c r="B5842">
        <v>1</v>
      </c>
      <c r="C5842">
        <v>288041</v>
      </c>
    </row>
    <row r="5843" spans="1:3" x14ac:dyDescent="0.25">
      <c r="A5843" t="s">
        <v>10621</v>
      </c>
      <c r="B5843">
        <v>1</v>
      </c>
      <c r="C5843">
        <v>336299</v>
      </c>
    </row>
    <row r="5844" spans="1:3" x14ac:dyDescent="0.25">
      <c r="A5844" t="s">
        <v>10622</v>
      </c>
      <c r="B5844">
        <v>1</v>
      </c>
      <c r="C5844">
        <v>1464839</v>
      </c>
    </row>
    <row r="5845" spans="1:3" x14ac:dyDescent="0.25">
      <c r="A5845" t="s">
        <v>10623</v>
      </c>
      <c r="B5845">
        <v>1</v>
      </c>
      <c r="C5845">
        <v>67106</v>
      </c>
    </row>
    <row r="5846" spans="1:3" x14ac:dyDescent="0.25">
      <c r="A5846" t="s">
        <v>10624</v>
      </c>
      <c r="B5846">
        <v>1</v>
      </c>
      <c r="C5846">
        <v>410110</v>
      </c>
    </row>
    <row r="5847" spans="1:3" x14ac:dyDescent="0.25">
      <c r="A5847" t="s">
        <v>10625</v>
      </c>
      <c r="B5847">
        <v>1</v>
      </c>
      <c r="C5847">
        <v>264377</v>
      </c>
    </row>
    <row r="5848" spans="1:3" x14ac:dyDescent="0.25">
      <c r="A5848" t="s">
        <v>10626</v>
      </c>
      <c r="B5848">
        <v>1</v>
      </c>
      <c r="C5848">
        <v>169275</v>
      </c>
    </row>
    <row r="5849" spans="1:3" x14ac:dyDescent="0.25">
      <c r="A5849" t="s">
        <v>10627</v>
      </c>
      <c r="B5849">
        <v>1</v>
      </c>
      <c r="C5849">
        <v>1492235</v>
      </c>
    </row>
    <row r="5850" spans="1:3" x14ac:dyDescent="0.25">
      <c r="A5850" t="s">
        <v>10628</v>
      </c>
      <c r="B5850">
        <v>1</v>
      </c>
      <c r="C5850">
        <v>21899</v>
      </c>
    </row>
    <row r="5851" spans="1:3" x14ac:dyDescent="0.25">
      <c r="A5851" t="s">
        <v>10629</v>
      </c>
      <c r="B5851">
        <v>1</v>
      </c>
      <c r="C5851">
        <v>215763</v>
      </c>
    </row>
    <row r="5852" spans="1:3" x14ac:dyDescent="0.25">
      <c r="A5852" t="s">
        <v>10630</v>
      </c>
      <c r="B5852">
        <v>1</v>
      </c>
      <c r="C5852">
        <v>653601</v>
      </c>
    </row>
    <row r="5853" spans="1:3" x14ac:dyDescent="0.25">
      <c r="A5853" t="s">
        <v>10631</v>
      </c>
      <c r="B5853">
        <v>1</v>
      </c>
      <c r="C5853">
        <v>158806</v>
      </c>
    </row>
    <row r="5854" spans="1:3" x14ac:dyDescent="0.25">
      <c r="A5854" t="s">
        <v>10632</v>
      </c>
      <c r="B5854">
        <v>1</v>
      </c>
      <c r="C5854">
        <v>152519000</v>
      </c>
    </row>
    <row r="5855" spans="1:3" x14ac:dyDescent="0.25">
      <c r="A5855" t="s">
        <v>10633</v>
      </c>
      <c r="B5855">
        <v>1</v>
      </c>
      <c r="C5855">
        <v>116718</v>
      </c>
    </row>
    <row r="5856" spans="1:3" x14ac:dyDescent="0.25">
      <c r="A5856" t="s">
        <v>10634</v>
      </c>
      <c r="B5856">
        <v>1</v>
      </c>
      <c r="C5856">
        <v>780572</v>
      </c>
    </row>
    <row r="5857" spans="1:3" x14ac:dyDescent="0.25">
      <c r="A5857" t="s">
        <v>10635</v>
      </c>
      <c r="B5857">
        <v>1</v>
      </c>
      <c r="C5857">
        <v>129348</v>
      </c>
    </row>
    <row r="5858" spans="1:3" x14ac:dyDescent="0.25">
      <c r="A5858" t="s">
        <v>10636</v>
      </c>
      <c r="B5858">
        <v>1</v>
      </c>
      <c r="C5858">
        <v>262026</v>
      </c>
    </row>
    <row r="5859" spans="1:3" x14ac:dyDescent="0.25">
      <c r="A5859" t="s">
        <v>10637</v>
      </c>
      <c r="B5859">
        <v>1</v>
      </c>
      <c r="C5859">
        <v>119050</v>
      </c>
    </row>
    <row r="5860" spans="1:3" x14ac:dyDescent="0.25">
      <c r="A5860" t="s">
        <v>10638</v>
      </c>
      <c r="B5860">
        <v>1</v>
      </c>
      <c r="C5860">
        <v>3154996</v>
      </c>
    </row>
    <row r="5861" spans="1:3" x14ac:dyDescent="0.25">
      <c r="A5861" t="s">
        <v>10639</v>
      </c>
      <c r="B5861">
        <v>1</v>
      </c>
      <c r="C5861">
        <v>1607258</v>
      </c>
    </row>
    <row r="5862" spans="1:3" x14ac:dyDescent="0.25">
      <c r="A5862" t="s">
        <v>10640</v>
      </c>
      <c r="B5862">
        <v>1</v>
      </c>
      <c r="C5862">
        <v>3041</v>
      </c>
    </row>
    <row r="5863" spans="1:3" x14ac:dyDescent="0.25">
      <c r="A5863" t="s">
        <v>10641</v>
      </c>
      <c r="B5863">
        <v>1</v>
      </c>
      <c r="C5863">
        <v>528013</v>
      </c>
    </row>
    <row r="5864" spans="1:3" x14ac:dyDescent="0.25">
      <c r="A5864" t="s">
        <v>10642</v>
      </c>
      <c r="B5864">
        <v>1</v>
      </c>
      <c r="C5864">
        <v>2033765</v>
      </c>
    </row>
    <row r="5865" spans="1:3" x14ac:dyDescent="0.25">
      <c r="A5865" t="s">
        <v>10643</v>
      </c>
      <c r="B5865">
        <v>1</v>
      </c>
      <c r="C5865">
        <v>1584561</v>
      </c>
    </row>
    <row r="5866" spans="1:3" x14ac:dyDescent="0.25">
      <c r="A5866" t="s">
        <v>10644</v>
      </c>
      <c r="B5866">
        <v>1</v>
      </c>
      <c r="C5866">
        <v>381703</v>
      </c>
    </row>
    <row r="5867" spans="1:3" x14ac:dyDescent="0.25">
      <c r="A5867" t="s">
        <v>10645</v>
      </c>
      <c r="B5867">
        <v>1</v>
      </c>
      <c r="C5867">
        <v>1207186</v>
      </c>
    </row>
    <row r="5868" spans="1:3" x14ac:dyDescent="0.25">
      <c r="A5868" t="s">
        <v>10646</v>
      </c>
      <c r="B5868">
        <v>1</v>
      </c>
      <c r="C5868">
        <v>1254987</v>
      </c>
    </row>
    <row r="5869" spans="1:3" x14ac:dyDescent="0.25">
      <c r="A5869" t="s">
        <v>10647</v>
      </c>
      <c r="B5869">
        <v>1</v>
      </c>
      <c r="C5869">
        <v>453073</v>
      </c>
    </row>
    <row r="5870" spans="1:3" x14ac:dyDescent="0.25">
      <c r="A5870" t="s">
        <v>10648</v>
      </c>
      <c r="B5870">
        <v>1</v>
      </c>
      <c r="C5870">
        <v>272715</v>
      </c>
    </row>
    <row r="5871" spans="1:3" x14ac:dyDescent="0.25">
      <c r="A5871" t="s">
        <v>10649</v>
      </c>
      <c r="B5871">
        <v>1</v>
      </c>
      <c r="C5871">
        <v>1276286</v>
      </c>
    </row>
    <row r="5872" spans="1:3" x14ac:dyDescent="0.25">
      <c r="A5872" t="s">
        <v>10650</v>
      </c>
      <c r="B5872">
        <v>1</v>
      </c>
      <c r="C5872">
        <v>283807</v>
      </c>
    </row>
    <row r="5873" spans="1:3" x14ac:dyDescent="0.25">
      <c r="A5873" t="s">
        <v>10651</v>
      </c>
      <c r="B5873">
        <v>1</v>
      </c>
      <c r="C5873">
        <v>489132</v>
      </c>
    </row>
    <row r="5874" spans="1:3" x14ac:dyDescent="0.25">
      <c r="A5874" t="s">
        <v>10652</v>
      </c>
      <c r="B5874">
        <v>1</v>
      </c>
      <c r="C5874">
        <v>13012359</v>
      </c>
    </row>
    <row r="5875" spans="1:3" x14ac:dyDescent="0.25">
      <c r="A5875" t="s">
        <v>10653</v>
      </c>
      <c r="B5875">
        <v>1</v>
      </c>
      <c r="C5875">
        <v>92106</v>
      </c>
    </row>
    <row r="5876" spans="1:3" x14ac:dyDescent="0.25">
      <c r="A5876" t="s">
        <v>10654</v>
      </c>
      <c r="B5876">
        <v>1</v>
      </c>
      <c r="C5876">
        <v>232921</v>
      </c>
    </row>
    <row r="5877" spans="1:3" x14ac:dyDescent="0.25">
      <c r="A5877" t="s">
        <v>10655</v>
      </c>
      <c r="B5877">
        <v>1</v>
      </c>
      <c r="C5877">
        <v>49326</v>
      </c>
    </row>
    <row r="5878" spans="1:3" x14ac:dyDescent="0.25">
      <c r="A5878" t="s">
        <v>10656</v>
      </c>
      <c r="B5878">
        <v>1</v>
      </c>
      <c r="C5878">
        <v>3139421</v>
      </c>
    </row>
    <row r="5879" spans="1:3" x14ac:dyDescent="0.25">
      <c r="A5879" t="s">
        <v>10657</v>
      </c>
      <c r="B5879">
        <v>1</v>
      </c>
      <c r="C5879">
        <v>288451</v>
      </c>
    </row>
    <row r="5880" spans="1:3" x14ac:dyDescent="0.25">
      <c r="A5880" t="s">
        <v>10658</v>
      </c>
      <c r="B5880">
        <v>1</v>
      </c>
      <c r="C5880">
        <v>638118</v>
      </c>
    </row>
    <row r="5881" spans="1:3" x14ac:dyDescent="0.25">
      <c r="A5881" t="s">
        <v>10659</v>
      </c>
      <c r="B5881">
        <v>1</v>
      </c>
      <c r="C5881">
        <v>288507</v>
      </c>
    </row>
    <row r="5882" spans="1:3" x14ac:dyDescent="0.25">
      <c r="A5882" t="s">
        <v>10660</v>
      </c>
      <c r="B5882">
        <v>1</v>
      </c>
      <c r="C5882">
        <v>18982983</v>
      </c>
    </row>
    <row r="5883" spans="1:3" x14ac:dyDescent="0.25">
      <c r="A5883" t="s">
        <v>10661</v>
      </c>
      <c r="B5883">
        <v>1</v>
      </c>
      <c r="C5883">
        <v>695399</v>
      </c>
    </row>
    <row r="5884" spans="1:3" x14ac:dyDescent="0.25">
      <c r="A5884" t="s">
        <v>10662</v>
      </c>
      <c r="B5884">
        <v>1</v>
      </c>
      <c r="C5884">
        <v>26272</v>
      </c>
    </row>
    <row r="5885" spans="1:3" x14ac:dyDescent="0.25">
      <c r="A5885" t="s">
        <v>10663</v>
      </c>
      <c r="B5885">
        <v>1</v>
      </c>
      <c r="C5885">
        <v>437389</v>
      </c>
    </row>
    <row r="5886" spans="1:3" x14ac:dyDescent="0.25">
      <c r="A5886" t="s">
        <v>10664</v>
      </c>
      <c r="B5886">
        <v>1</v>
      </c>
      <c r="C5886">
        <v>1225739</v>
      </c>
    </row>
    <row r="5887" spans="1:3" x14ac:dyDescent="0.25">
      <c r="A5887" t="s">
        <v>10665</v>
      </c>
      <c r="B5887">
        <v>1</v>
      </c>
      <c r="C5887">
        <v>93828</v>
      </c>
    </row>
    <row r="5888" spans="1:3" x14ac:dyDescent="0.25">
      <c r="A5888" t="s">
        <v>10666</v>
      </c>
      <c r="B5888">
        <v>1</v>
      </c>
      <c r="C5888">
        <v>4321295</v>
      </c>
    </row>
    <row r="5889" spans="1:3" x14ac:dyDescent="0.25">
      <c r="A5889" t="s">
        <v>10667</v>
      </c>
      <c r="B5889">
        <v>1</v>
      </c>
      <c r="C5889">
        <v>5262057</v>
      </c>
    </row>
    <row r="5890" spans="1:3" x14ac:dyDescent="0.25">
      <c r="A5890" t="s">
        <v>10668</v>
      </c>
      <c r="B5890">
        <v>1</v>
      </c>
      <c r="C5890">
        <v>106542</v>
      </c>
    </row>
    <row r="5891" spans="1:3" x14ac:dyDescent="0.25">
      <c r="A5891" t="s">
        <v>10669</v>
      </c>
      <c r="B5891">
        <v>1</v>
      </c>
      <c r="C5891">
        <v>247993</v>
      </c>
    </row>
    <row r="5892" spans="1:3" x14ac:dyDescent="0.25">
      <c r="A5892" t="s">
        <v>10670</v>
      </c>
      <c r="B5892">
        <v>1</v>
      </c>
      <c r="C5892">
        <v>372547</v>
      </c>
    </row>
    <row r="5893" spans="1:3" x14ac:dyDescent="0.25">
      <c r="A5893" t="s">
        <v>10671</v>
      </c>
      <c r="B5893">
        <v>1</v>
      </c>
      <c r="C5893">
        <v>5970690</v>
      </c>
    </row>
    <row r="5894" spans="1:3" x14ac:dyDescent="0.25">
      <c r="A5894" t="s">
        <v>10672</v>
      </c>
      <c r="B5894">
        <v>1</v>
      </c>
      <c r="C5894">
        <v>274709</v>
      </c>
    </row>
    <row r="5895" spans="1:3" x14ac:dyDescent="0.25">
      <c r="A5895" t="s">
        <v>10673</v>
      </c>
      <c r="B5895">
        <v>1</v>
      </c>
      <c r="C5895">
        <v>1417742</v>
      </c>
    </row>
    <row r="5896" spans="1:3" x14ac:dyDescent="0.25">
      <c r="A5896" t="s">
        <v>10674</v>
      </c>
      <c r="B5896">
        <v>1</v>
      </c>
      <c r="C5896">
        <v>294481</v>
      </c>
    </row>
    <row r="5897" spans="1:3" x14ac:dyDescent="0.25">
      <c r="A5897" t="s">
        <v>10675</v>
      </c>
      <c r="B5897">
        <v>1</v>
      </c>
      <c r="C5897">
        <v>3245975</v>
      </c>
    </row>
    <row r="5898" spans="1:3" x14ac:dyDescent="0.25">
      <c r="A5898" t="s">
        <v>10676</v>
      </c>
      <c r="B5898">
        <v>1</v>
      </c>
      <c r="C5898">
        <v>283364</v>
      </c>
    </row>
    <row r="5899" spans="1:3" x14ac:dyDescent="0.25">
      <c r="A5899" t="s">
        <v>10677</v>
      </c>
      <c r="B5899">
        <v>1</v>
      </c>
      <c r="C5899">
        <v>1787323</v>
      </c>
    </row>
    <row r="5900" spans="1:3" x14ac:dyDescent="0.25">
      <c r="A5900" t="s">
        <v>10678</v>
      </c>
      <c r="B5900">
        <v>1</v>
      </c>
      <c r="C5900">
        <v>163668</v>
      </c>
    </row>
    <row r="5901" spans="1:3" x14ac:dyDescent="0.25">
      <c r="A5901" t="s">
        <v>10679</v>
      </c>
      <c r="B5901">
        <v>1</v>
      </c>
      <c r="C5901">
        <v>223941</v>
      </c>
    </row>
    <row r="5902" spans="1:3" x14ac:dyDescent="0.25">
      <c r="A5902" t="s">
        <v>10680</v>
      </c>
      <c r="B5902">
        <v>1</v>
      </c>
      <c r="C5902">
        <v>74834</v>
      </c>
    </row>
    <row r="5903" spans="1:3" x14ac:dyDescent="0.25">
      <c r="A5903" t="s">
        <v>10681</v>
      </c>
      <c r="B5903">
        <v>1</v>
      </c>
      <c r="C5903">
        <v>5436548</v>
      </c>
    </row>
    <row r="5904" spans="1:3" x14ac:dyDescent="0.25">
      <c r="A5904" t="s">
        <v>10682</v>
      </c>
      <c r="B5904">
        <v>1</v>
      </c>
      <c r="C5904">
        <v>594239</v>
      </c>
    </row>
    <row r="5905" spans="1:3" x14ac:dyDescent="0.25">
      <c r="A5905" t="s">
        <v>10683</v>
      </c>
      <c r="B5905">
        <v>1</v>
      </c>
      <c r="C5905">
        <v>2389262</v>
      </c>
    </row>
    <row r="5906" spans="1:3" x14ac:dyDescent="0.25">
      <c r="A5906" t="s">
        <v>10684</v>
      </c>
      <c r="B5906">
        <v>1</v>
      </c>
      <c r="C5906">
        <v>136980</v>
      </c>
    </row>
    <row r="5907" spans="1:3" x14ac:dyDescent="0.25">
      <c r="A5907" t="s">
        <v>10685</v>
      </c>
      <c r="B5907">
        <v>1</v>
      </c>
      <c r="C5907">
        <v>559803</v>
      </c>
    </row>
    <row r="5908" spans="1:3" x14ac:dyDescent="0.25">
      <c r="A5908" t="s">
        <v>10686</v>
      </c>
      <c r="B5908">
        <v>1</v>
      </c>
      <c r="C5908">
        <v>1494720</v>
      </c>
    </row>
    <row r="5909" spans="1:3" x14ac:dyDescent="0.25">
      <c r="A5909" t="s">
        <v>10687</v>
      </c>
      <c r="B5909">
        <v>1</v>
      </c>
      <c r="C5909">
        <v>568443</v>
      </c>
    </row>
    <row r="5910" spans="1:3" x14ac:dyDescent="0.25">
      <c r="A5910" t="s">
        <v>10688</v>
      </c>
      <c r="B5910">
        <v>1</v>
      </c>
      <c r="C5910">
        <v>304037</v>
      </c>
    </row>
    <row r="5911" spans="1:3" x14ac:dyDescent="0.25">
      <c r="A5911" t="s">
        <v>10689</v>
      </c>
      <c r="B5911">
        <v>1</v>
      </c>
      <c r="C5911">
        <v>319170</v>
      </c>
    </row>
    <row r="5912" spans="1:3" x14ac:dyDescent="0.25">
      <c r="A5912" t="s">
        <v>10690</v>
      </c>
      <c r="B5912">
        <v>1</v>
      </c>
      <c r="C5912">
        <v>146357</v>
      </c>
    </row>
    <row r="5913" spans="1:3" x14ac:dyDescent="0.25">
      <c r="A5913" t="s">
        <v>10691</v>
      </c>
      <c r="B5913">
        <v>1</v>
      </c>
      <c r="C5913">
        <v>874505</v>
      </c>
    </row>
    <row r="5914" spans="1:3" x14ac:dyDescent="0.25">
      <c r="A5914" t="s">
        <v>10692</v>
      </c>
      <c r="B5914">
        <v>1</v>
      </c>
      <c r="C5914">
        <v>1852585</v>
      </c>
    </row>
    <row r="5915" spans="1:3" x14ac:dyDescent="0.25">
      <c r="A5915" t="s">
        <v>10693</v>
      </c>
      <c r="B5915">
        <v>1</v>
      </c>
      <c r="C5915">
        <v>237270</v>
      </c>
    </row>
    <row r="5916" spans="1:3" x14ac:dyDescent="0.25">
      <c r="A5916" t="s">
        <v>10694</v>
      </c>
      <c r="B5916">
        <v>1</v>
      </c>
      <c r="C5916">
        <v>219919</v>
      </c>
    </row>
    <row r="5917" spans="1:3" x14ac:dyDescent="0.25">
      <c r="A5917" t="s">
        <v>10695</v>
      </c>
      <c r="B5917">
        <v>1</v>
      </c>
      <c r="C5917">
        <v>913132</v>
      </c>
    </row>
    <row r="5918" spans="1:3" x14ac:dyDescent="0.25">
      <c r="A5918" t="s">
        <v>10696</v>
      </c>
      <c r="B5918">
        <v>1</v>
      </c>
      <c r="C5918">
        <v>177762</v>
      </c>
    </row>
    <row r="5919" spans="1:3" x14ac:dyDescent="0.25">
      <c r="A5919" t="s">
        <v>10697</v>
      </c>
      <c r="B5919">
        <v>1</v>
      </c>
      <c r="C5919">
        <v>1426362</v>
      </c>
    </row>
    <row r="5920" spans="1:3" x14ac:dyDescent="0.25">
      <c r="A5920" t="s">
        <v>10698</v>
      </c>
      <c r="B5920">
        <v>1</v>
      </c>
      <c r="C5920">
        <v>54143</v>
      </c>
    </row>
    <row r="5921" spans="1:3" x14ac:dyDescent="0.25">
      <c r="A5921" t="s">
        <v>10699</v>
      </c>
      <c r="B5921">
        <v>1</v>
      </c>
      <c r="C5921">
        <v>426247</v>
      </c>
    </row>
    <row r="5922" spans="1:3" x14ac:dyDescent="0.25">
      <c r="A5922" t="s">
        <v>10700</v>
      </c>
      <c r="B5922">
        <v>1</v>
      </c>
      <c r="C5922">
        <v>1913995</v>
      </c>
    </row>
    <row r="5923" spans="1:3" x14ac:dyDescent="0.25">
      <c r="A5923" t="s">
        <v>10701</v>
      </c>
      <c r="B5923">
        <v>1</v>
      </c>
      <c r="C5923">
        <v>106991</v>
      </c>
    </row>
    <row r="5924" spans="1:3" x14ac:dyDescent="0.25">
      <c r="A5924" t="s">
        <v>10702</v>
      </c>
      <c r="B5924">
        <v>1</v>
      </c>
      <c r="C5924">
        <v>129301</v>
      </c>
    </row>
    <row r="5925" spans="1:3" x14ac:dyDescent="0.25">
      <c r="A5925" t="s">
        <v>10703</v>
      </c>
      <c r="B5925">
        <v>1</v>
      </c>
      <c r="C5925">
        <v>808015</v>
      </c>
    </row>
    <row r="5926" spans="1:3" x14ac:dyDescent="0.25">
      <c r="A5926" t="s">
        <v>10704</v>
      </c>
      <c r="B5926">
        <v>1</v>
      </c>
      <c r="C5926">
        <v>4162576</v>
      </c>
    </row>
    <row r="5927" spans="1:3" x14ac:dyDescent="0.25">
      <c r="A5927" t="s">
        <v>10705</v>
      </c>
      <c r="B5927">
        <v>1</v>
      </c>
      <c r="C5927">
        <v>3171394</v>
      </c>
    </row>
    <row r="5928" spans="1:3" x14ac:dyDescent="0.25">
      <c r="A5928" t="s">
        <v>10706</v>
      </c>
      <c r="B5928">
        <v>1</v>
      </c>
      <c r="C5928">
        <v>308601</v>
      </c>
    </row>
    <row r="5929" spans="1:3" x14ac:dyDescent="0.25">
      <c r="A5929" t="s">
        <v>10707</v>
      </c>
      <c r="B5929">
        <v>1</v>
      </c>
      <c r="C5929">
        <v>71802</v>
      </c>
    </row>
    <row r="5930" spans="1:3" x14ac:dyDescent="0.25">
      <c r="A5930" t="s">
        <v>10708</v>
      </c>
      <c r="B5930">
        <v>1</v>
      </c>
      <c r="C5930">
        <v>97778</v>
      </c>
    </row>
    <row r="5931" spans="1:3" x14ac:dyDescent="0.25">
      <c r="A5931" t="s">
        <v>10709</v>
      </c>
      <c r="B5931">
        <v>1</v>
      </c>
      <c r="C5931">
        <v>173495</v>
      </c>
    </row>
    <row r="5932" spans="1:3" x14ac:dyDescent="0.25">
      <c r="A5932" t="s">
        <v>10710</v>
      </c>
      <c r="B5932">
        <v>1</v>
      </c>
      <c r="C5932">
        <v>616109</v>
      </c>
    </row>
    <row r="5933" spans="1:3" x14ac:dyDescent="0.25">
      <c r="A5933" t="s">
        <v>10711</v>
      </c>
      <c r="B5933">
        <v>1</v>
      </c>
      <c r="C5933">
        <v>337741</v>
      </c>
    </row>
    <row r="5934" spans="1:3" x14ac:dyDescent="0.25">
      <c r="A5934" t="s">
        <v>10712</v>
      </c>
      <c r="B5934">
        <v>1</v>
      </c>
      <c r="C5934">
        <v>652734</v>
      </c>
    </row>
    <row r="5935" spans="1:3" x14ac:dyDescent="0.25">
      <c r="A5935" t="s">
        <v>10713</v>
      </c>
      <c r="B5935">
        <v>1</v>
      </c>
      <c r="C5935">
        <v>429158</v>
      </c>
    </row>
    <row r="5936" spans="1:3" x14ac:dyDescent="0.25">
      <c r="A5936" t="s">
        <v>10714</v>
      </c>
      <c r="B5936">
        <v>1</v>
      </c>
      <c r="C5936">
        <v>1901315</v>
      </c>
    </row>
    <row r="5937" spans="1:3" x14ac:dyDescent="0.25">
      <c r="A5937" t="s">
        <v>10715</v>
      </c>
      <c r="B5937">
        <v>1</v>
      </c>
      <c r="C5937">
        <v>1526890</v>
      </c>
    </row>
    <row r="5938" spans="1:3" x14ac:dyDescent="0.25">
      <c r="A5938" t="s">
        <v>10716</v>
      </c>
      <c r="B5938">
        <v>1</v>
      </c>
      <c r="C5938">
        <v>10000022</v>
      </c>
    </row>
    <row r="5939" spans="1:3" x14ac:dyDescent="0.25">
      <c r="A5939" t="s">
        <v>10717</v>
      </c>
      <c r="B5939">
        <v>1</v>
      </c>
      <c r="C5939">
        <v>321365</v>
      </c>
    </row>
    <row r="5940" spans="1:3" x14ac:dyDescent="0.25">
      <c r="A5940" t="s">
        <v>10718</v>
      </c>
      <c r="B5940">
        <v>1</v>
      </c>
      <c r="C5940">
        <v>994368</v>
      </c>
    </row>
    <row r="5941" spans="1:3" x14ac:dyDescent="0.25">
      <c r="A5941" t="s">
        <v>10719</v>
      </c>
      <c r="B5941">
        <v>1</v>
      </c>
      <c r="C5941">
        <v>553816</v>
      </c>
    </row>
    <row r="5942" spans="1:3" x14ac:dyDescent="0.25">
      <c r="A5942" t="s">
        <v>10720</v>
      </c>
      <c r="B5942">
        <v>1</v>
      </c>
      <c r="C5942">
        <v>698490</v>
      </c>
    </row>
    <row r="5943" spans="1:3" x14ac:dyDescent="0.25">
      <c r="A5943" t="s">
        <v>10721</v>
      </c>
      <c r="B5943">
        <v>1</v>
      </c>
      <c r="C5943">
        <v>40906</v>
      </c>
    </row>
    <row r="5944" spans="1:3" x14ac:dyDescent="0.25">
      <c r="A5944" t="s">
        <v>10722</v>
      </c>
      <c r="B5944">
        <v>1</v>
      </c>
      <c r="C5944">
        <v>108157</v>
      </c>
    </row>
    <row r="5945" spans="1:3" x14ac:dyDescent="0.25">
      <c r="A5945" t="s">
        <v>10723</v>
      </c>
      <c r="B5945">
        <v>1</v>
      </c>
      <c r="C5945">
        <v>898400</v>
      </c>
    </row>
    <row r="5946" spans="1:3" x14ac:dyDescent="0.25">
      <c r="A5946" t="s">
        <v>10724</v>
      </c>
      <c r="B5946">
        <v>1</v>
      </c>
      <c r="C5946">
        <v>119369</v>
      </c>
    </row>
    <row r="5947" spans="1:3" x14ac:dyDescent="0.25">
      <c r="A5947" t="s">
        <v>10725</v>
      </c>
      <c r="B5947">
        <v>1</v>
      </c>
      <c r="C5947">
        <v>802465</v>
      </c>
    </row>
    <row r="5948" spans="1:3" x14ac:dyDescent="0.25">
      <c r="A5948" t="s">
        <v>10726</v>
      </c>
      <c r="B5948">
        <v>1</v>
      </c>
      <c r="C5948">
        <v>2060071</v>
      </c>
    </row>
    <row r="5949" spans="1:3" x14ac:dyDescent="0.25">
      <c r="A5949" t="s">
        <v>10727</v>
      </c>
      <c r="B5949">
        <v>1</v>
      </c>
      <c r="C5949">
        <v>199058</v>
      </c>
    </row>
    <row r="5950" spans="1:3" x14ac:dyDescent="0.25">
      <c r="A5950" t="s">
        <v>10728</v>
      </c>
      <c r="B5950">
        <v>1</v>
      </c>
      <c r="C5950">
        <v>101276</v>
      </c>
    </row>
    <row r="5951" spans="1:3" x14ac:dyDescent="0.25">
      <c r="A5951" t="s">
        <v>10729</v>
      </c>
      <c r="B5951">
        <v>1</v>
      </c>
      <c r="C5951">
        <v>425396</v>
      </c>
    </row>
    <row r="5952" spans="1:3" x14ac:dyDescent="0.25">
      <c r="A5952" t="s">
        <v>10730</v>
      </c>
      <c r="B5952">
        <v>1</v>
      </c>
      <c r="C5952">
        <v>1856255</v>
      </c>
    </row>
    <row r="5953" spans="1:3" x14ac:dyDescent="0.25">
      <c r="A5953" t="s">
        <v>10731</v>
      </c>
      <c r="B5953">
        <v>1</v>
      </c>
      <c r="C5953">
        <v>1420533</v>
      </c>
    </row>
    <row r="5954" spans="1:3" x14ac:dyDescent="0.25">
      <c r="A5954" t="s">
        <v>10732</v>
      </c>
      <c r="B5954">
        <v>1</v>
      </c>
      <c r="C5954">
        <v>1475200</v>
      </c>
    </row>
    <row r="5955" spans="1:3" x14ac:dyDescent="0.25">
      <c r="A5955" t="s">
        <v>10733</v>
      </c>
      <c r="B5955">
        <v>1</v>
      </c>
      <c r="C5955">
        <v>84630</v>
      </c>
    </row>
    <row r="5956" spans="1:3" x14ac:dyDescent="0.25">
      <c r="A5956" t="s">
        <v>10734</v>
      </c>
      <c r="B5956">
        <v>1</v>
      </c>
      <c r="C5956">
        <v>277519</v>
      </c>
    </row>
    <row r="5957" spans="1:3" x14ac:dyDescent="0.25">
      <c r="A5957" t="s">
        <v>10735</v>
      </c>
      <c r="B5957">
        <v>1</v>
      </c>
      <c r="C5957">
        <v>1642297</v>
      </c>
    </row>
    <row r="5958" spans="1:3" x14ac:dyDescent="0.25">
      <c r="A5958" t="s">
        <v>10736</v>
      </c>
      <c r="B5958">
        <v>1</v>
      </c>
      <c r="C5958">
        <v>1296657</v>
      </c>
    </row>
    <row r="5959" spans="1:3" x14ac:dyDescent="0.25">
      <c r="A5959" t="s">
        <v>10737</v>
      </c>
      <c r="B5959">
        <v>1</v>
      </c>
      <c r="C5959">
        <v>1006771</v>
      </c>
    </row>
    <row r="5960" spans="1:3" x14ac:dyDescent="0.25">
      <c r="A5960" t="s">
        <v>10738</v>
      </c>
      <c r="B5960">
        <v>1</v>
      </c>
      <c r="C5960">
        <v>469698</v>
      </c>
    </row>
    <row r="5961" spans="1:3" x14ac:dyDescent="0.25">
      <c r="A5961" t="s">
        <v>10739</v>
      </c>
      <c r="B5961">
        <v>1</v>
      </c>
      <c r="C5961">
        <v>762107</v>
      </c>
    </row>
    <row r="5962" spans="1:3" x14ac:dyDescent="0.25">
      <c r="A5962" t="s">
        <v>10740</v>
      </c>
      <c r="B5962">
        <v>1</v>
      </c>
      <c r="C5962">
        <v>151427</v>
      </c>
    </row>
    <row r="5963" spans="1:3" x14ac:dyDescent="0.25">
      <c r="A5963" t="s">
        <v>10741</v>
      </c>
      <c r="B5963">
        <v>1</v>
      </c>
      <c r="C5963">
        <v>486286</v>
      </c>
    </row>
    <row r="5964" spans="1:3" x14ac:dyDescent="0.25">
      <c r="A5964" t="s">
        <v>10742</v>
      </c>
      <c r="B5964">
        <v>1</v>
      </c>
      <c r="C5964">
        <v>359922</v>
      </c>
    </row>
    <row r="5965" spans="1:3" x14ac:dyDescent="0.25">
      <c r="A5965" t="s">
        <v>10743</v>
      </c>
      <c r="B5965">
        <v>1</v>
      </c>
      <c r="C5965">
        <v>309888</v>
      </c>
    </row>
    <row r="5966" spans="1:3" x14ac:dyDescent="0.25">
      <c r="A5966" t="s">
        <v>10744</v>
      </c>
      <c r="B5966">
        <v>1</v>
      </c>
      <c r="C5966">
        <v>126864000</v>
      </c>
    </row>
    <row r="5967" spans="1:3" x14ac:dyDescent="0.25">
      <c r="A5967" t="s">
        <v>10745</v>
      </c>
      <c r="B5967">
        <v>1</v>
      </c>
      <c r="C5967">
        <v>88629</v>
      </c>
    </row>
    <row r="5968" spans="1:3" x14ac:dyDescent="0.25">
      <c r="A5968" t="s">
        <v>10746</v>
      </c>
      <c r="B5968">
        <v>1</v>
      </c>
      <c r="C5968">
        <v>162516</v>
      </c>
    </row>
    <row r="5969" spans="1:3" x14ac:dyDescent="0.25">
      <c r="A5969" t="s">
        <v>10747</v>
      </c>
      <c r="B5969">
        <v>1</v>
      </c>
      <c r="C5969">
        <v>498405</v>
      </c>
    </row>
    <row r="5970" spans="1:3" x14ac:dyDescent="0.25">
      <c r="A5970" t="s">
        <v>10748</v>
      </c>
      <c r="B5970">
        <v>1</v>
      </c>
      <c r="C5970">
        <v>16213356</v>
      </c>
    </row>
    <row r="5971" spans="1:3" x14ac:dyDescent="0.25">
      <c r="A5971" t="s">
        <v>10749</v>
      </c>
      <c r="B5971">
        <v>1</v>
      </c>
      <c r="C5971">
        <v>93602</v>
      </c>
    </row>
    <row r="5972" spans="1:3" x14ac:dyDescent="0.25">
      <c r="A5972" t="s">
        <v>10750</v>
      </c>
      <c r="B5972">
        <v>1</v>
      </c>
      <c r="C5972">
        <v>1313609</v>
      </c>
    </row>
    <row r="5973" spans="1:3" x14ac:dyDescent="0.25">
      <c r="A5973" t="s">
        <v>10751</v>
      </c>
      <c r="B5973">
        <v>1</v>
      </c>
      <c r="C5973">
        <v>1856317</v>
      </c>
    </row>
    <row r="5974" spans="1:3" x14ac:dyDescent="0.25">
      <c r="A5974" t="s">
        <v>10752</v>
      </c>
      <c r="B5974">
        <v>1</v>
      </c>
      <c r="C5974">
        <v>4095</v>
      </c>
    </row>
    <row r="5975" spans="1:3" x14ac:dyDescent="0.25">
      <c r="A5975" t="s">
        <v>10753</v>
      </c>
      <c r="B5975">
        <v>1</v>
      </c>
      <c r="C5975">
        <v>117435</v>
      </c>
    </row>
    <row r="5976" spans="1:3" x14ac:dyDescent="0.25">
      <c r="A5976" t="s">
        <v>10754</v>
      </c>
      <c r="B5976">
        <v>1</v>
      </c>
      <c r="C5976">
        <v>100686</v>
      </c>
    </row>
    <row r="5977" spans="1:3" x14ac:dyDescent="0.25">
      <c r="A5977" t="s">
        <v>10755</v>
      </c>
      <c r="B5977">
        <v>1</v>
      </c>
      <c r="C5977">
        <v>241282</v>
      </c>
    </row>
    <row r="5978" spans="1:3" x14ac:dyDescent="0.25">
      <c r="A5978" t="s">
        <v>10756</v>
      </c>
      <c r="B5978">
        <v>1</v>
      </c>
      <c r="C5978">
        <v>441688</v>
      </c>
    </row>
    <row r="5979" spans="1:3" x14ac:dyDescent="0.25">
      <c r="A5979" t="s">
        <v>10757</v>
      </c>
      <c r="B5979">
        <v>1</v>
      </c>
      <c r="C5979">
        <v>353050</v>
      </c>
    </row>
    <row r="5980" spans="1:3" x14ac:dyDescent="0.25">
      <c r="A5980" t="s">
        <v>10758</v>
      </c>
      <c r="B5980">
        <v>1</v>
      </c>
      <c r="C5980">
        <v>111253</v>
      </c>
    </row>
    <row r="5981" spans="1:3" x14ac:dyDescent="0.25">
      <c r="A5981" t="s">
        <v>10759</v>
      </c>
      <c r="B5981">
        <v>1</v>
      </c>
      <c r="C5981">
        <v>116781</v>
      </c>
    </row>
    <row r="5982" spans="1:3" x14ac:dyDescent="0.25">
      <c r="A5982" t="s">
        <v>10760</v>
      </c>
      <c r="B5982">
        <v>1</v>
      </c>
      <c r="C5982">
        <v>3552342</v>
      </c>
    </row>
    <row r="5983" spans="1:3" x14ac:dyDescent="0.25">
      <c r="A5983" t="s">
        <v>10761</v>
      </c>
      <c r="B5983">
        <v>1</v>
      </c>
      <c r="C5983">
        <v>310570</v>
      </c>
    </row>
    <row r="5984" spans="1:3" x14ac:dyDescent="0.25">
      <c r="A5984" t="s">
        <v>10762</v>
      </c>
      <c r="B5984">
        <v>1</v>
      </c>
      <c r="C5984">
        <v>569124</v>
      </c>
    </row>
    <row r="5985" spans="1:3" x14ac:dyDescent="0.25">
      <c r="A5985" t="s">
        <v>10763</v>
      </c>
      <c r="B5985">
        <v>1</v>
      </c>
      <c r="C5985">
        <v>1046666</v>
      </c>
    </row>
    <row r="5986" spans="1:3" x14ac:dyDescent="0.25">
      <c r="A5986" t="s">
        <v>10764</v>
      </c>
      <c r="B5986">
        <v>1</v>
      </c>
      <c r="C5986">
        <v>398431</v>
      </c>
    </row>
    <row r="5987" spans="1:3" x14ac:dyDescent="0.25">
      <c r="A5987" t="s">
        <v>10765</v>
      </c>
      <c r="B5987">
        <v>1</v>
      </c>
      <c r="C5987">
        <v>528047</v>
      </c>
    </row>
    <row r="5988" spans="1:3" x14ac:dyDescent="0.25">
      <c r="A5988" t="s">
        <v>10766</v>
      </c>
      <c r="B5988">
        <v>1</v>
      </c>
      <c r="C5988">
        <v>101616</v>
      </c>
    </row>
    <row r="5989" spans="1:3" x14ac:dyDescent="0.25">
      <c r="A5989" t="s">
        <v>10767</v>
      </c>
      <c r="B5989">
        <v>1</v>
      </c>
      <c r="C5989">
        <v>406485</v>
      </c>
    </row>
    <row r="5990" spans="1:3" x14ac:dyDescent="0.25">
      <c r="A5990" t="s">
        <v>10768</v>
      </c>
      <c r="B5990">
        <v>1</v>
      </c>
      <c r="C5990">
        <v>572136</v>
      </c>
    </row>
    <row r="5991" spans="1:3" x14ac:dyDescent="0.25">
      <c r="A5991" t="s">
        <v>10769</v>
      </c>
      <c r="B5991">
        <v>1</v>
      </c>
      <c r="C5991">
        <v>142892</v>
      </c>
    </row>
    <row r="5992" spans="1:3" x14ac:dyDescent="0.25">
      <c r="A5992" t="s">
        <v>10770</v>
      </c>
      <c r="B5992">
        <v>1</v>
      </c>
      <c r="C5992">
        <v>1487908</v>
      </c>
    </row>
    <row r="5993" spans="1:3" x14ac:dyDescent="0.25">
      <c r="A5993" t="s">
        <v>10771</v>
      </c>
      <c r="B5993">
        <v>1</v>
      </c>
      <c r="C5993">
        <v>243546</v>
      </c>
    </row>
    <row r="5994" spans="1:3" x14ac:dyDescent="0.25">
      <c r="A5994" t="s">
        <v>10772</v>
      </c>
      <c r="B5994">
        <v>1</v>
      </c>
      <c r="C5994">
        <v>247533</v>
      </c>
    </row>
    <row r="5995" spans="1:3" x14ac:dyDescent="0.25">
      <c r="A5995" t="s">
        <v>10773</v>
      </c>
      <c r="B5995">
        <v>1</v>
      </c>
      <c r="C5995">
        <v>144228</v>
      </c>
    </row>
    <row r="5996" spans="1:3" x14ac:dyDescent="0.25">
      <c r="A5996" t="s">
        <v>10774</v>
      </c>
      <c r="B5996">
        <v>1</v>
      </c>
      <c r="C5996">
        <v>233428</v>
      </c>
    </row>
    <row r="5997" spans="1:3" x14ac:dyDescent="0.25">
      <c r="A5997" t="s">
        <v>10775</v>
      </c>
      <c r="B5997">
        <v>1</v>
      </c>
      <c r="C5997">
        <v>85722</v>
      </c>
    </row>
    <row r="5998" spans="1:3" x14ac:dyDescent="0.25">
      <c r="A5998" t="s">
        <v>10776</v>
      </c>
      <c r="B5998">
        <v>1</v>
      </c>
      <c r="C5998">
        <v>289380</v>
      </c>
    </row>
    <row r="5999" spans="1:3" x14ac:dyDescent="0.25">
      <c r="A5999" t="s">
        <v>10777</v>
      </c>
      <c r="B5999">
        <v>1</v>
      </c>
      <c r="C5999">
        <v>1452869</v>
      </c>
    </row>
    <row r="6000" spans="1:3" x14ac:dyDescent="0.25">
      <c r="A6000" t="s">
        <v>10778</v>
      </c>
      <c r="B6000">
        <v>1</v>
      </c>
      <c r="C6000">
        <v>3408128</v>
      </c>
    </row>
    <row r="6001" spans="1:3" x14ac:dyDescent="0.25">
      <c r="A6001" t="s">
        <v>10779</v>
      </c>
      <c r="B6001">
        <v>1</v>
      </c>
      <c r="C6001">
        <v>462030</v>
      </c>
    </row>
    <row r="6002" spans="1:3" x14ac:dyDescent="0.25">
      <c r="A6002" t="s">
        <v>10780</v>
      </c>
      <c r="B6002">
        <v>1</v>
      </c>
      <c r="C6002">
        <v>241062</v>
      </c>
    </row>
    <row r="6003" spans="1:3" x14ac:dyDescent="0.25">
      <c r="A6003" t="s">
        <v>10781</v>
      </c>
      <c r="B6003">
        <v>1</v>
      </c>
      <c r="C6003">
        <v>98710</v>
      </c>
    </row>
    <row r="6004" spans="1:3" x14ac:dyDescent="0.25">
      <c r="A6004" t="s">
        <v>10782</v>
      </c>
      <c r="B6004">
        <v>1</v>
      </c>
      <c r="C6004">
        <v>114191</v>
      </c>
    </row>
    <row r="6005" spans="1:3" x14ac:dyDescent="0.25">
      <c r="A6005" t="s">
        <v>10783</v>
      </c>
      <c r="B6005">
        <v>1</v>
      </c>
      <c r="C6005">
        <v>11137</v>
      </c>
    </row>
    <row r="6006" spans="1:3" x14ac:dyDescent="0.25">
      <c r="A6006" t="s">
        <v>10784</v>
      </c>
      <c r="B6006">
        <v>1</v>
      </c>
      <c r="C6006">
        <v>569702</v>
      </c>
    </row>
    <row r="6007" spans="1:3" x14ac:dyDescent="0.25">
      <c r="A6007" t="s">
        <v>10785</v>
      </c>
      <c r="B6007">
        <v>1</v>
      </c>
      <c r="C6007">
        <v>1441486</v>
      </c>
    </row>
    <row r="6008" spans="1:3" x14ac:dyDescent="0.25">
      <c r="A6008" t="s">
        <v>10786</v>
      </c>
      <c r="B6008">
        <v>1</v>
      </c>
      <c r="C6008">
        <v>315922</v>
      </c>
    </row>
    <row r="6009" spans="1:3" x14ac:dyDescent="0.25">
      <c r="A6009" t="s">
        <v>10787</v>
      </c>
      <c r="B6009">
        <v>1</v>
      </c>
      <c r="C6009">
        <v>323762</v>
      </c>
    </row>
    <row r="6010" spans="1:3" x14ac:dyDescent="0.25">
      <c r="A6010" t="s">
        <v>10788</v>
      </c>
      <c r="B6010">
        <v>1</v>
      </c>
      <c r="C6010">
        <v>164767</v>
      </c>
    </row>
    <row r="6011" spans="1:3" x14ac:dyDescent="0.25">
      <c r="A6011" t="s">
        <v>10789</v>
      </c>
      <c r="B6011">
        <v>1</v>
      </c>
      <c r="C6011">
        <v>102564</v>
      </c>
    </row>
    <row r="6012" spans="1:3" x14ac:dyDescent="0.25">
      <c r="A6012" t="s">
        <v>10790</v>
      </c>
      <c r="B6012">
        <v>1</v>
      </c>
      <c r="C6012">
        <v>275927</v>
      </c>
    </row>
    <row r="6013" spans="1:3" x14ac:dyDescent="0.25">
      <c r="A6013" t="s">
        <v>10791</v>
      </c>
      <c r="B6013">
        <v>1</v>
      </c>
      <c r="C6013">
        <v>992255</v>
      </c>
    </row>
    <row r="6014" spans="1:3" x14ac:dyDescent="0.25">
      <c r="A6014" t="s">
        <v>10792</v>
      </c>
      <c r="B6014">
        <v>1</v>
      </c>
      <c r="C6014">
        <v>5935065</v>
      </c>
    </row>
    <row r="6015" spans="1:3" x14ac:dyDescent="0.25">
      <c r="A6015" t="s">
        <v>10793</v>
      </c>
      <c r="B6015">
        <v>1</v>
      </c>
      <c r="C6015">
        <v>186655</v>
      </c>
    </row>
    <row r="6016" spans="1:3" x14ac:dyDescent="0.25">
      <c r="A6016" t="s">
        <v>10794</v>
      </c>
      <c r="B6016">
        <v>1</v>
      </c>
      <c r="C6016">
        <v>10525</v>
      </c>
    </row>
    <row r="6017" spans="1:3" x14ac:dyDescent="0.25">
      <c r="A6017" t="s">
        <v>10795</v>
      </c>
      <c r="B6017">
        <v>1</v>
      </c>
      <c r="C6017">
        <v>566443</v>
      </c>
    </row>
    <row r="6018" spans="1:3" x14ac:dyDescent="0.25">
      <c r="A6018" t="s">
        <v>10796</v>
      </c>
      <c r="B6018">
        <v>1</v>
      </c>
      <c r="C6018">
        <v>133990</v>
      </c>
    </row>
    <row r="6019" spans="1:3" x14ac:dyDescent="0.25">
      <c r="A6019" t="s">
        <v>10797</v>
      </c>
      <c r="B6019">
        <v>1</v>
      </c>
      <c r="C6019">
        <v>120395</v>
      </c>
    </row>
    <row r="6020" spans="1:3" x14ac:dyDescent="0.25">
      <c r="A6020" t="s">
        <v>10798</v>
      </c>
      <c r="B6020">
        <v>1</v>
      </c>
      <c r="C6020">
        <v>218285</v>
      </c>
    </row>
    <row r="6021" spans="1:3" x14ac:dyDescent="0.25">
      <c r="A6021" t="s">
        <v>10799</v>
      </c>
      <c r="B6021">
        <v>1</v>
      </c>
      <c r="C6021">
        <v>2028211</v>
      </c>
    </row>
    <row r="6022" spans="1:3" x14ac:dyDescent="0.25">
      <c r="A6022" t="s">
        <v>10800</v>
      </c>
      <c r="B6022">
        <v>1</v>
      </c>
      <c r="C6022">
        <v>418367</v>
      </c>
    </row>
    <row r="6023" spans="1:3" x14ac:dyDescent="0.25">
      <c r="A6023" t="s">
        <v>10801</v>
      </c>
      <c r="B6023">
        <v>1</v>
      </c>
      <c r="C6023">
        <v>3248951</v>
      </c>
    </row>
    <row r="6024" spans="1:3" x14ac:dyDescent="0.25">
      <c r="A6024" t="s">
        <v>10802</v>
      </c>
      <c r="B6024">
        <v>1</v>
      </c>
      <c r="C6024">
        <v>20638</v>
      </c>
    </row>
    <row r="6025" spans="1:3" x14ac:dyDescent="0.25">
      <c r="A6025" t="s">
        <v>10803</v>
      </c>
      <c r="B6025">
        <v>1</v>
      </c>
      <c r="C6025">
        <v>1012472</v>
      </c>
    </row>
    <row r="6026" spans="1:3" x14ac:dyDescent="0.25">
      <c r="A6026" t="s">
        <v>10804</v>
      </c>
      <c r="B6026">
        <v>1</v>
      </c>
      <c r="C6026">
        <v>728718</v>
      </c>
    </row>
    <row r="6027" spans="1:3" x14ac:dyDescent="0.25">
      <c r="A6027" t="s">
        <v>10805</v>
      </c>
      <c r="B6027">
        <v>1</v>
      </c>
      <c r="C6027">
        <v>263500</v>
      </c>
    </row>
    <row r="6028" spans="1:3" x14ac:dyDescent="0.25">
      <c r="A6028" t="s">
        <v>10806</v>
      </c>
      <c r="B6028">
        <v>1</v>
      </c>
      <c r="C6028">
        <v>520941</v>
      </c>
    </row>
    <row r="6029" spans="1:3" x14ac:dyDescent="0.25">
      <c r="A6029" t="s">
        <v>10807</v>
      </c>
      <c r="B6029">
        <v>1</v>
      </c>
      <c r="C6029">
        <v>3157124</v>
      </c>
    </row>
    <row r="6030" spans="1:3" x14ac:dyDescent="0.25">
      <c r="A6030" t="s">
        <v>10808</v>
      </c>
      <c r="B6030">
        <v>1</v>
      </c>
      <c r="C6030">
        <v>58864</v>
      </c>
    </row>
    <row r="6031" spans="1:3" x14ac:dyDescent="0.25">
      <c r="A6031" t="s">
        <v>10809</v>
      </c>
      <c r="B6031">
        <v>1</v>
      </c>
      <c r="C6031">
        <v>243546</v>
      </c>
    </row>
    <row r="6032" spans="1:3" x14ac:dyDescent="0.25">
      <c r="A6032" t="s">
        <v>10810</v>
      </c>
      <c r="B6032">
        <v>1</v>
      </c>
      <c r="C6032">
        <v>223770</v>
      </c>
    </row>
    <row r="6033" spans="1:3" x14ac:dyDescent="0.25">
      <c r="A6033" t="s">
        <v>10811</v>
      </c>
      <c r="B6033">
        <v>1</v>
      </c>
      <c r="C6033">
        <v>774880</v>
      </c>
    </row>
    <row r="6034" spans="1:3" x14ac:dyDescent="0.25">
      <c r="A6034" t="s">
        <v>10812</v>
      </c>
      <c r="B6034">
        <v>1</v>
      </c>
      <c r="C6034">
        <v>46595</v>
      </c>
    </row>
    <row r="6035" spans="1:3" x14ac:dyDescent="0.25">
      <c r="A6035" t="s">
        <v>10813</v>
      </c>
      <c r="B6035">
        <v>1</v>
      </c>
      <c r="C6035">
        <v>510253</v>
      </c>
    </row>
    <row r="6036" spans="1:3" x14ac:dyDescent="0.25">
      <c r="A6036" t="s">
        <v>10814</v>
      </c>
      <c r="B6036">
        <v>1</v>
      </c>
      <c r="C6036">
        <v>125876</v>
      </c>
    </row>
    <row r="6037" spans="1:3" x14ac:dyDescent="0.25">
      <c r="A6037" t="s">
        <v>10815</v>
      </c>
      <c r="B6037">
        <v>1</v>
      </c>
      <c r="C6037">
        <v>740281</v>
      </c>
    </row>
    <row r="6038" spans="1:3" x14ac:dyDescent="0.25">
      <c r="A6038" t="s">
        <v>10816</v>
      </c>
      <c r="B6038">
        <v>1</v>
      </c>
      <c r="C6038">
        <v>111082</v>
      </c>
    </row>
    <row r="6039" spans="1:3" x14ac:dyDescent="0.25">
      <c r="A6039" t="s">
        <v>10817</v>
      </c>
      <c r="B6039">
        <v>1</v>
      </c>
      <c r="C6039">
        <v>7219337</v>
      </c>
    </row>
    <row r="6040" spans="1:3" x14ac:dyDescent="0.25">
      <c r="A6040" t="s">
        <v>10818</v>
      </c>
      <c r="B6040">
        <v>1</v>
      </c>
      <c r="C6040">
        <v>471702</v>
      </c>
    </row>
    <row r="6041" spans="1:3" x14ac:dyDescent="0.25">
      <c r="A6041" t="s">
        <v>10819</v>
      </c>
      <c r="B6041">
        <v>1</v>
      </c>
      <c r="C6041">
        <v>95117</v>
      </c>
    </row>
    <row r="6042" spans="1:3" x14ac:dyDescent="0.25">
      <c r="A6042" t="s">
        <v>10820</v>
      </c>
      <c r="B6042">
        <v>1</v>
      </c>
      <c r="C6042">
        <v>122774</v>
      </c>
    </row>
    <row r="6043" spans="1:3" x14ac:dyDescent="0.25">
      <c r="A6043" t="s">
        <v>10821</v>
      </c>
      <c r="B6043">
        <v>1</v>
      </c>
      <c r="C6043">
        <v>926380</v>
      </c>
    </row>
    <row r="6044" spans="1:3" x14ac:dyDescent="0.25">
      <c r="A6044" t="s">
        <v>10822</v>
      </c>
      <c r="B6044">
        <v>1</v>
      </c>
      <c r="C6044">
        <v>908083</v>
      </c>
    </row>
    <row r="6045" spans="1:3" x14ac:dyDescent="0.25">
      <c r="A6045" t="s">
        <v>10823</v>
      </c>
      <c r="B6045">
        <v>1</v>
      </c>
      <c r="C6045">
        <v>483771</v>
      </c>
    </row>
    <row r="6046" spans="1:3" x14ac:dyDescent="0.25">
      <c r="A6046" t="s">
        <v>10824</v>
      </c>
      <c r="B6046">
        <v>1</v>
      </c>
      <c r="C6046">
        <v>428762</v>
      </c>
    </row>
    <row r="6047" spans="1:3" x14ac:dyDescent="0.25">
      <c r="A6047" t="s">
        <v>10825</v>
      </c>
      <c r="B6047">
        <v>1</v>
      </c>
      <c r="C6047">
        <v>1851655</v>
      </c>
    </row>
    <row r="6048" spans="1:3" x14ac:dyDescent="0.25">
      <c r="A6048" t="s">
        <v>10826</v>
      </c>
      <c r="B6048">
        <v>1</v>
      </c>
      <c r="C6048">
        <v>31281</v>
      </c>
    </row>
    <row r="6049" spans="1:3" x14ac:dyDescent="0.25">
      <c r="A6049" t="s">
        <v>10827</v>
      </c>
      <c r="B6049">
        <v>1</v>
      </c>
      <c r="C6049">
        <v>163519</v>
      </c>
    </row>
    <row r="6050" spans="1:3" x14ac:dyDescent="0.25">
      <c r="A6050" t="s">
        <v>10828</v>
      </c>
      <c r="B6050">
        <v>1</v>
      </c>
      <c r="C6050">
        <v>148761</v>
      </c>
    </row>
    <row r="6051" spans="1:3" x14ac:dyDescent="0.25">
      <c r="A6051" t="s">
        <v>10829</v>
      </c>
      <c r="B6051">
        <v>1</v>
      </c>
      <c r="C6051">
        <v>41007</v>
      </c>
    </row>
    <row r="6052" spans="1:3" x14ac:dyDescent="0.25">
      <c r="A6052" t="s">
        <v>10830</v>
      </c>
      <c r="B6052">
        <v>1</v>
      </c>
      <c r="C6052">
        <v>5639032</v>
      </c>
    </row>
    <row r="6053" spans="1:3" x14ac:dyDescent="0.25">
      <c r="A6053" t="s">
        <v>10831</v>
      </c>
      <c r="B6053">
        <v>1</v>
      </c>
      <c r="C6053">
        <v>31105</v>
      </c>
    </row>
    <row r="6054" spans="1:3" x14ac:dyDescent="0.25">
      <c r="A6054" t="s">
        <v>10832</v>
      </c>
      <c r="B6054">
        <v>1</v>
      </c>
      <c r="C6054">
        <v>273260</v>
      </c>
    </row>
    <row r="6055" spans="1:3" x14ac:dyDescent="0.25">
      <c r="A6055" t="s">
        <v>10833</v>
      </c>
      <c r="B6055">
        <v>1</v>
      </c>
      <c r="C6055">
        <v>93795</v>
      </c>
    </row>
    <row r="6056" spans="1:3" x14ac:dyDescent="0.25">
      <c r="A6056" t="s">
        <v>10834</v>
      </c>
      <c r="B6056">
        <v>1</v>
      </c>
      <c r="C6056">
        <v>114913</v>
      </c>
    </row>
    <row r="6057" spans="1:3" x14ac:dyDescent="0.25">
      <c r="A6057" t="s">
        <v>10835</v>
      </c>
      <c r="B6057">
        <v>1</v>
      </c>
      <c r="C6057">
        <v>3166882</v>
      </c>
    </row>
    <row r="6058" spans="1:3" x14ac:dyDescent="0.25">
      <c r="A6058" t="s">
        <v>10836</v>
      </c>
      <c r="B6058">
        <v>1</v>
      </c>
      <c r="C6058">
        <v>4691487</v>
      </c>
    </row>
    <row r="6059" spans="1:3" x14ac:dyDescent="0.25">
      <c r="A6059" t="s">
        <v>10837</v>
      </c>
      <c r="B6059">
        <v>1</v>
      </c>
      <c r="C6059">
        <v>68081</v>
      </c>
    </row>
    <row r="6060" spans="1:3" x14ac:dyDescent="0.25">
      <c r="A6060" t="s">
        <v>10838</v>
      </c>
      <c r="B6060">
        <v>1</v>
      </c>
      <c r="C6060">
        <v>522511</v>
      </c>
    </row>
    <row r="6061" spans="1:3" x14ac:dyDescent="0.25">
      <c r="A6061" t="s">
        <v>10839</v>
      </c>
      <c r="B6061">
        <v>1</v>
      </c>
      <c r="C6061">
        <v>813188</v>
      </c>
    </row>
    <row r="6062" spans="1:3" x14ac:dyDescent="0.25">
      <c r="A6062" t="s">
        <v>10840</v>
      </c>
      <c r="B6062">
        <v>1</v>
      </c>
      <c r="C6062">
        <v>305724</v>
      </c>
    </row>
    <row r="6063" spans="1:3" x14ac:dyDescent="0.25">
      <c r="A6063" t="s">
        <v>10841</v>
      </c>
      <c r="B6063">
        <v>1</v>
      </c>
      <c r="C6063">
        <v>4508638</v>
      </c>
    </row>
    <row r="6064" spans="1:3" x14ac:dyDescent="0.25">
      <c r="A6064" t="s">
        <v>10842</v>
      </c>
      <c r="B6064">
        <v>1</v>
      </c>
      <c r="C6064">
        <v>255025</v>
      </c>
    </row>
    <row r="6065" spans="1:3" x14ac:dyDescent="0.25">
      <c r="A6065" t="s">
        <v>10843</v>
      </c>
      <c r="B6065">
        <v>1</v>
      </c>
      <c r="C6065">
        <v>476391</v>
      </c>
    </row>
    <row r="6066" spans="1:3" x14ac:dyDescent="0.25">
      <c r="A6066" t="s">
        <v>10844</v>
      </c>
      <c r="B6066">
        <v>1</v>
      </c>
      <c r="C6066">
        <v>40035375</v>
      </c>
    </row>
    <row r="6067" spans="1:3" x14ac:dyDescent="0.25">
      <c r="A6067" t="s">
        <v>10845</v>
      </c>
      <c r="B6067">
        <v>1</v>
      </c>
      <c r="C6067">
        <v>907307</v>
      </c>
    </row>
    <row r="6068" spans="1:3" x14ac:dyDescent="0.25">
      <c r="A6068" t="s">
        <v>10846</v>
      </c>
      <c r="B6068">
        <v>1</v>
      </c>
      <c r="C6068">
        <v>310736</v>
      </c>
    </row>
    <row r="6069" spans="1:3" x14ac:dyDescent="0.25">
      <c r="A6069" t="s">
        <v>10847</v>
      </c>
      <c r="B6069">
        <v>1</v>
      </c>
      <c r="C6069">
        <v>453489</v>
      </c>
    </row>
    <row r="6070" spans="1:3" x14ac:dyDescent="0.25">
      <c r="A6070" t="s">
        <v>10848</v>
      </c>
      <c r="B6070">
        <v>1</v>
      </c>
      <c r="C6070">
        <v>111865</v>
      </c>
    </row>
    <row r="6071" spans="1:3" x14ac:dyDescent="0.25">
      <c r="A6071" t="s">
        <v>10849</v>
      </c>
      <c r="B6071">
        <v>1</v>
      </c>
      <c r="C6071">
        <v>157392</v>
      </c>
    </row>
    <row r="6072" spans="1:3" x14ac:dyDescent="0.25">
      <c r="A6072" t="s">
        <v>10850</v>
      </c>
      <c r="B6072">
        <v>1</v>
      </c>
      <c r="C6072">
        <v>328116</v>
      </c>
    </row>
    <row r="6073" spans="1:3" x14ac:dyDescent="0.25">
      <c r="A6073" t="s">
        <v>10851</v>
      </c>
      <c r="B6073">
        <v>1</v>
      </c>
      <c r="C6073">
        <v>539879</v>
      </c>
    </row>
    <row r="6074" spans="1:3" x14ac:dyDescent="0.25">
      <c r="A6074" t="s">
        <v>10852</v>
      </c>
      <c r="B6074">
        <v>1</v>
      </c>
      <c r="C6074">
        <v>1335939</v>
      </c>
    </row>
    <row r="6075" spans="1:3" x14ac:dyDescent="0.25">
      <c r="A6075" t="s">
        <v>10853</v>
      </c>
      <c r="B6075">
        <v>1</v>
      </c>
      <c r="C6075">
        <v>775423</v>
      </c>
    </row>
    <row r="6076" spans="1:3" x14ac:dyDescent="0.25">
      <c r="A6076" t="s">
        <v>10854</v>
      </c>
      <c r="B6076">
        <v>1</v>
      </c>
      <c r="C6076">
        <v>468834</v>
      </c>
    </row>
    <row r="6077" spans="1:3" x14ac:dyDescent="0.25">
      <c r="A6077" t="s">
        <v>10855</v>
      </c>
      <c r="B6077">
        <v>1</v>
      </c>
      <c r="C6077">
        <v>903946</v>
      </c>
    </row>
    <row r="6078" spans="1:3" x14ac:dyDescent="0.25">
      <c r="A6078" t="s">
        <v>10856</v>
      </c>
      <c r="B6078">
        <v>1</v>
      </c>
      <c r="C6078">
        <v>173301</v>
      </c>
    </row>
    <row r="6079" spans="1:3" x14ac:dyDescent="0.25">
      <c r="A6079" t="s">
        <v>10857</v>
      </c>
      <c r="B6079">
        <v>1</v>
      </c>
      <c r="C6079">
        <v>470024</v>
      </c>
    </row>
    <row r="6080" spans="1:3" x14ac:dyDescent="0.25">
      <c r="A6080" t="s">
        <v>10858</v>
      </c>
      <c r="B6080">
        <v>1</v>
      </c>
      <c r="C6080">
        <v>902797</v>
      </c>
    </row>
    <row r="6081" spans="1:3" x14ac:dyDescent="0.25">
      <c r="A6081" t="s">
        <v>10859</v>
      </c>
      <c r="B6081">
        <v>1</v>
      </c>
      <c r="C6081">
        <v>528375</v>
      </c>
    </row>
    <row r="6082" spans="1:3" x14ac:dyDescent="0.25">
      <c r="A6082" t="s">
        <v>10860</v>
      </c>
      <c r="B6082">
        <v>1</v>
      </c>
      <c r="C6082">
        <v>19759090</v>
      </c>
    </row>
    <row r="6083" spans="1:3" x14ac:dyDescent="0.25">
      <c r="A6083" t="s">
        <v>10861</v>
      </c>
      <c r="B6083">
        <v>1</v>
      </c>
      <c r="C6083">
        <v>2733572</v>
      </c>
    </row>
    <row r="6084" spans="1:3" x14ac:dyDescent="0.25">
      <c r="A6084" t="s">
        <v>10862</v>
      </c>
      <c r="B6084">
        <v>1</v>
      </c>
      <c r="C6084">
        <v>190423</v>
      </c>
    </row>
    <row r="6085" spans="1:3" x14ac:dyDescent="0.25">
      <c r="A6085" t="s">
        <v>10863</v>
      </c>
      <c r="B6085">
        <v>1</v>
      </c>
      <c r="C6085">
        <v>6467</v>
      </c>
    </row>
    <row r="6086" spans="1:3" x14ac:dyDescent="0.25">
      <c r="A6086" t="s">
        <v>10864</v>
      </c>
      <c r="B6086">
        <v>1</v>
      </c>
      <c r="C6086">
        <v>582520</v>
      </c>
    </row>
    <row r="6087" spans="1:3" x14ac:dyDescent="0.25">
      <c r="A6087" t="s">
        <v>10865</v>
      </c>
      <c r="B6087">
        <v>1</v>
      </c>
      <c r="C6087">
        <v>255160</v>
      </c>
    </row>
    <row r="6088" spans="1:3" x14ac:dyDescent="0.25">
      <c r="A6088" t="s">
        <v>10866</v>
      </c>
      <c r="B6088">
        <v>1</v>
      </c>
      <c r="C6088">
        <v>605844</v>
      </c>
    </row>
    <row r="6089" spans="1:3" x14ac:dyDescent="0.25">
      <c r="A6089" t="s">
        <v>10867</v>
      </c>
      <c r="B6089">
        <v>1</v>
      </c>
      <c r="C6089">
        <v>45322</v>
      </c>
    </row>
    <row r="6090" spans="1:3" x14ac:dyDescent="0.25">
      <c r="A6090" t="s">
        <v>10868</v>
      </c>
      <c r="B6090">
        <v>1</v>
      </c>
      <c r="C6090">
        <v>3290896</v>
      </c>
    </row>
    <row r="6091" spans="1:3" x14ac:dyDescent="0.25">
      <c r="A6091" t="s">
        <v>10869</v>
      </c>
      <c r="B6091">
        <v>1</v>
      </c>
      <c r="C6091">
        <v>2358090</v>
      </c>
    </row>
    <row r="6092" spans="1:3" x14ac:dyDescent="0.25">
      <c r="A6092" t="s">
        <v>10870</v>
      </c>
      <c r="B6092">
        <v>1</v>
      </c>
      <c r="C6092">
        <v>742649</v>
      </c>
    </row>
    <row r="6093" spans="1:3" x14ac:dyDescent="0.25">
      <c r="A6093" t="s">
        <v>10871</v>
      </c>
      <c r="B6093">
        <v>1</v>
      </c>
      <c r="C6093">
        <v>13880</v>
      </c>
    </row>
    <row r="6094" spans="1:3" x14ac:dyDescent="0.25">
      <c r="A6094" t="s">
        <v>10872</v>
      </c>
      <c r="B6094">
        <v>1</v>
      </c>
      <c r="C6094">
        <v>11102077</v>
      </c>
    </row>
    <row r="6095" spans="1:3" x14ac:dyDescent="0.25">
      <c r="A6095" t="s">
        <v>10873</v>
      </c>
      <c r="B6095">
        <v>1</v>
      </c>
      <c r="C6095">
        <v>307860</v>
      </c>
    </row>
    <row r="6096" spans="1:3" x14ac:dyDescent="0.25">
      <c r="A6096" t="s">
        <v>10874</v>
      </c>
      <c r="B6096">
        <v>1</v>
      </c>
      <c r="C6096">
        <v>2071324</v>
      </c>
    </row>
    <row r="6097" spans="1:3" x14ac:dyDescent="0.25">
      <c r="A6097" t="s">
        <v>10875</v>
      </c>
      <c r="B6097">
        <v>1</v>
      </c>
      <c r="C6097">
        <v>95029</v>
      </c>
    </row>
    <row r="6098" spans="1:3" x14ac:dyDescent="0.25">
      <c r="A6098" t="s">
        <v>10876</v>
      </c>
      <c r="B6098">
        <v>1</v>
      </c>
      <c r="C6098">
        <v>4667777</v>
      </c>
    </row>
    <row r="6099" spans="1:3" x14ac:dyDescent="0.25">
      <c r="A6099" t="s">
        <v>10877</v>
      </c>
      <c r="B6099">
        <v>1</v>
      </c>
      <c r="C6099">
        <v>124597</v>
      </c>
    </row>
    <row r="6100" spans="1:3" x14ac:dyDescent="0.25">
      <c r="A6100" t="s">
        <v>10878</v>
      </c>
      <c r="B6100">
        <v>1</v>
      </c>
      <c r="C6100">
        <v>238563</v>
      </c>
    </row>
    <row r="6101" spans="1:3" x14ac:dyDescent="0.25">
      <c r="A6101" t="s">
        <v>10879</v>
      </c>
      <c r="B6101">
        <v>1</v>
      </c>
      <c r="C6101">
        <v>808720</v>
      </c>
    </row>
    <row r="6102" spans="1:3" x14ac:dyDescent="0.25">
      <c r="A6102" t="s">
        <v>10880</v>
      </c>
      <c r="B6102">
        <v>1</v>
      </c>
      <c r="C6102">
        <v>290700</v>
      </c>
    </row>
    <row r="6103" spans="1:3" x14ac:dyDescent="0.25">
      <c r="A6103" t="s">
        <v>10881</v>
      </c>
      <c r="B6103">
        <v>1</v>
      </c>
      <c r="C6103">
        <v>125169</v>
      </c>
    </row>
    <row r="6104" spans="1:3" x14ac:dyDescent="0.25">
      <c r="A6104" t="s">
        <v>10882</v>
      </c>
      <c r="B6104">
        <v>1</v>
      </c>
      <c r="C6104">
        <v>49421342</v>
      </c>
    </row>
    <row r="6105" spans="1:3" x14ac:dyDescent="0.25">
      <c r="A6105" t="s">
        <v>10883</v>
      </c>
      <c r="B6105">
        <v>1</v>
      </c>
      <c r="C6105">
        <v>1195051</v>
      </c>
    </row>
    <row r="6106" spans="1:3" x14ac:dyDescent="0.25">
      <c r="A6106" t="s">
        <v>10884</v>
      </c>
      <c r="B6106">
        <v>1</v>
      </c>
      <c r="C6106">
        <v>98477</v>
      </c>
    </row>
    <row r="6107" spans="1:3" x14ac:dyDescent="0.25">
      <c r="A6107" t="s">
        <v>10885</v>
      </c>
      <c r="B6107">
        <v>1</v>
      </c>
      <c r="C6107">
        <v>115694</v>
      </c>
    </row>
    <row r="6108" spans="1:3" x14ac:dyDescent="0.25">
      <c r="A6108" t="s">
        <v>10886</v>
      </c>
      <c r="B6108">
        <v>1</v>
      </c>
      <c r="C6108">
        <v>290790</v>
      </c>
    </row>
    <row r="6109" spans="1:3" x14ac:dyDescent="0.25">
      <c r="A6109" t="s">
        <v>10887</v>
      </c>
      <c r="B6109">
        <v>1</v>
      </c>
      <c r="C6109">
        <v>822422</v>
      </c>
    </row>
    <row r="6110" spans="1:3" x14ac:dyDescent="0.25">
      <c r="A6110" t="s">
        <v>10888</v>
      </c>
      <c r="B6110">
        <v>1</v>
      </c>
      <c r="C6110">
        <v>280384</v>
      </c>
    </row>
    <row r="6111" spans="1:3" x14ac:dyDescent="0.25">
      <c r="A6111" t="s">
        <v>10889</v>
      </c>
      <c r="B6111">
        <v>1</v>
      </c>
      <c r="C6111">
        <v>468471</v>
      </c>
    </row>
    <row r="6112" spans="1:3" x14ac:dyDescent="0.25">
      <c r="A6112" t="s">
        <v>10890</v>
      </c>
      <c r="B6112">
        <v>1</v>
      </c>
      <c r="C6112">
        <v>977624</v>
      </c>
    </row>
    <row r="6113" spans="1:3" x14ac:dyDescent="0.25">
      <c r="A6113" t="s">
        <v>10891</v>
      </c>
      <c r="B6113">
        <v>1</v>
      </c>
      <c r="C6113">
        <v>2653253</v>
      </c>
    </row>
    <row r="6114" spans="1:3" x14ac:dyDescent="0.25">
      <c r="A6114" t="s">
        <v>10892</v>
      </c>
      <c r="B6114">
        <v>1</v>
      </c>
      <c r="C6114">
        <v>116588</v>
      </c>
    </row>
    <row r="6115" spans="1:3" x14ac:dyDescent="0.25">
      <c r="A6115" t="s">
        <v>10893</v>
      </c>
      <c r="B6115">
        <v>1</v>
      </c>
      <c r="C6115">
        <v>2436430</v>
      </c>
    </row>
    <row r="6116" spans="1:3" x14ac:dyDescent="0.25">
      <c r="A6116" t="s">
        <v>10894</v>
      </c>
      <c r="B6116">
        <v>1</v>
      </c>
      <c r="C6116">
        <v>277377</v>
      </c>
    </row>
    <row r="6117" spans="1:3" x14ac:dyDescent="0.25">
      <c r="A6117" t="s">
        <v>10895</v>
      </c>
      <c r="B6117">
        <v>1</v>
      </c>
      <c r="C6117">
        <v>364975</v>
      </c>
    </row>
    <row r="6118" spans="1:3" x14ac:dyDescent="0.25">
      <c r="A6118" t="s">
        <v>10896</v>
      </c>
      <c r="B6118">
        <v>1</v>
      </c>
      <c r="C6118">
        <v>562035</v>
      </c>
    </row>
    <row r="6119" spans="1:3" x14ac:dyDescent="0.25">
      <c r="A6119" t="s">
        <v>10897</v>
      </c>
      <c r="B6119">
        <v>1</v>
      </c>
      <c r="C6119">
        <v>683627</v>
      </c>
    </row>
    <row r="6120" spans="1:3" x14ac:dyDescent="0.25">
      <c r="A6120" t="s">
        <v>10898</v>
      </c>
      <c r="B6120">
        <v>1</v>
      </c>
      <c r="C6120">
        <v>409256</v>
      </c>
    </row>
    <row r="6121" spans="1:3" x14ac:dyDescent="0.25">
      <c r="A6121" t="s">
        <v>10899</v>
      </c>
      <c r="B6121">
        <v>1</v>
      </c>
      <c r="C6121">
        <v>252416</v>
      </c>
    </row>
    <row r="6122" spans="1:3" x14ac:dyDescent="0.25">
      <c r="A6122" t="s">
        <v>10900</v>
      </c>
      <c r="B6122">
        <v>1</v>
      </c>
      <c r="C6122">
        <v>328187</v>
      </c>
    </row>
    <row r="6123" spans="1:3" x14ac:dyDescent="0.25">
      <c r="A6123" t="s">
        <v>10901</v>
      </c>
      <c r="B6123">
        <v>1</v>
      </c>
      <c r="C6123">
        <v>767880</v>
      </c>
    </row>
    <row r="6124" spans="1:3" x14ac:dyDescent="0.25">
      <c r="A6124" t="s">
        <v>10902</v>
      </c>
      <c r="B6124">
        <v>1</v>
      </c>
      <c r="C6124">
        <v>586379</v>
      </c>
    </row>
    <row r="6125" spans="1:3" x14ac:dyDescent="0.25">
      <c r="A6125" t="s">
        <v>10903</v>
      </c>
      <c r="B6125">
        <v>1</v>
      </c>
      <c r="C6125">
        <v>199899</v>
      </c>
    </row>
    <row r="6126" spans="1:3" x14ac:dyDescent="0.25">
      <c r="A6126" t="s">
        <v>10904</v>
      </c>
      <c r="B6126">
        <v>1</v>
      </c>
      <c r="C6126">
        <v>1394858</v>
      </c>
    </row>
    <row r="6127" spans="1:3" x14ac:dyDescent="0.25">
      <c r="A6127" t="s">
        <v>10905</v>
      </c>
      <c r="B6127">
        <v>1</v>
      </c>
      <c r="C6127">
        <v>3145537</v>
      </c>
    </row>
    <row r="6128" spans="1:3" x14ac:dyDescent="0.25">
      <c r="A6128" t="s">
        <v>10906</v>
      </c>
      <c r="B6128">
        <v>1</v>
      </c>
      <c r="C6128">
        <v>2101037</v>
      </c>
    </row>
    <row r="6129" spans="1:3" x14ac:dyDescent="0.25">
      <c r="A6129" t="s">
        <v>10907</v>
      </c>
      <c r="B6129">
        <v>1</v>
      </c>
      <c r="C6129">
        <v>136437</v>
      </c>
    </row>
    <row r="6130" spans="1:3" x14ac:dyDescent="0.25">
      <c r="A6130" t="s">
        <v>10908</v>
      </c>
      <c r="B6130">
        <v>1</v>
      </c>
      <c r="C6130">
        <v>92833</v>
      </c>
    </row>
    <row r="6131" spans="1:3" x14ac:dyDescent="0.25">
      <c r="A6131" t="s">
        <v>10909</v>
      </c>
      <c r="B6131">
        <v>1</v>
      </c>
      <c r="C6131">
        <v>133216</v>
      </c>
    </row>
    <row r="6132" spans="1:3" x14ac:dyDescent="0.25">
      <c r="A6132" t="s">
        <v>10910</v>
      </c>
      <c r="B6132">
        <v>1</v>
      </c>
      <c r="C6132">
        <v>57756</v>
      </c>
    </row>
    <row r="6133" spans="1:3" x14ac:dyDescent="0.25">
      <c r="A6133" t="s">
        <v>10911</v>
      </c>
      <c r="B6133">
        <v>1</v>
      </c>
      <c r="C6133">
        <v>470754</v>
      </c>
    </row>
    <row r="6134" spans="1:3" x14ac:dyDescent="0.25">
      <c r="A6134" t="s">
        <v>10912</v>
      </c>
      <c r="B6134">
        <v>1</v>
      </c>
      <c r="C6134">
        <v>2673190</v>
      </c>
    </row>
    <row r="6135" spans="1:3" x14ac:dyDescent="0.25">
      <c r="A6135" t="s">
        <v>10913</v>
      </c>
      <c r="B6135">
        <v>1</v>
      </c>
      <c r="C6135">
        <v>162119</v>
      </c>
    </row>
    <row r="6136" spans="1:3" x14ac:dyDescent="0.25">
      <c r="A6136" t="s">
        <v>10914</v>
      </c>
      <c r="B6136">
        <v>1</v>
      </c>
      <c r="C6136">
        <v>114870</v>
      </c>
    </row>
    <row r="6137" spans="1:3" x14ac:dyDescent="0.25">
      <c r="A6137" t="s">
        <v>10915</v>
      </c>
      <c r="B6137">
        <v>1</v>
      </c>
      <c r="C6137">
        <v>64543</v>
      </c>
    </row>
    <row r="6138" spans="1:3" x14ac:dyDescent="0.25">
      <c r="A6138" t="s">
        <v>10916</v>
      </c>
      <c r="B6138">
        <v>1</v>
      </c>
      <c r="C6138">
        <v>937096</v>
      </c>
    </row>
    <row r="6139" spans="1:3" x14ac:dyDescent="0.25">
      <c r="A6139" t="s">
        <v>10917</v>
      </c>
      <c r="B6139">
        <v>1</v>
      </c>
      <c r="C6139">
        <v>205207</v>
      </c>
    </row>
    <row r="6140" spans="1:3" x14ac:dyDescent="0.25">
      <c r="A6140" t="s">
        <v>10918</v>
      </c>
      <c r="B6140">
        <v>1</v>
      </c>
      <c r="C6140">
        <v>178623</v>
      </c>
    </row>
    <row r="6141" spans="1:3" x14ac:dyDescent="0.25">
      <c r="A6141" t="s">
        <v>10919</v>
      </c>
      <c r="B6141">
        <v>1</v>
      </c>
      <c r="C6141">
        <v>4921336</v>
      </c>
    </row>
    <row r="6142" spans="1:3" x14ac:dyDescent="0.25">
      <c r="A6142" t="s">
        <v>10920</v>
      </c>
      <c r="B6142">
        <v>1</v>
      </c>
      <c r="C6142">
        <v>90131</v>
      </c>
    </row>
    <row r="6143" spans="1:3" x14ac:dyDescent="0.25">
      <c r="A6143" t="s">
        <v>10921</v>
      </c>
      <c r="B6143">
        <v>1</v>
      </c>
      <c r="C6143">
        <v>881055</v>
      </c>
    </row>
    <row r="6144" spans="1:3" x14ac:dyDescent="0.25">
      <c r="A6144" t="s">
        <v>10922</v>
      </c>
      <c r="B6144">
        <v>1</v>
      </c>
      <c r="C6144">
        <v>918612</v>
      </c>
    </row>
    <row r="6145" spans="1:3" x14ac:dyDescent="0.25">
      <c r="A6145" t="s">
        <v>10923</v>
      </c>
      <c r="B6145">
        <v>1</v>
      </c>
      <c r="C6145">
        <v>201554</v>
      </c>
    </row>
    <row r="6146" spans="1:3" x14ac:dyDescent="0.25">
      <c r="A6146" t="s">
        <v>10924</v>
      </c>
      <c r="B6146">
        <v>1</v>
      </c>
      <c r="C6146">
        <v>88572</v>
      </c>
    </row>
    <row r="6147" spans="1:3" x14ac:dyDescent="0.25">
      <c r="A6147" t="s">
        <v>10925</v>
      </c>
      <c r="B6147">
        <v>1</v>
      </c>
      <c r="C6147">
        <v>410782</v>
      </c>
    </row>
    <row r="6148" spans="1:3" x14ac:dyDescent="0.25">
      <c r="A6148" t="s">
        <v>10926</v>
      </c>
      <c r="B6148">
        <v>1</v>
      </c>
      <c r="C6148">
        <v>109272</v>
      </c>
    </row>
    <row r="6149" spans="1:3" x14ac:dyDescent="0.25">
      <c r="A6149" t="s">
        <v>10927</v>
      </c>
      <c r="B6149">
        <v>1</v>
      </c>
      <c r="C6149">
        <v>867207</v>
      </c>
    </row>
    <row r="6150" spans="1:3" x14ac:dyDescent="0.25">
      <c r="A6150" t="s">
        <v>10928</v>
      </c>
      <c r="B6150">
        <v>1</v>
      </c>
      <c r="C6150">
        <v>645352</v>
      </c>
    </row>
    <row r="6151" spans="1:3" x14ac:dyDescent="0.25">
      <c r="A6151" t="s">
        <v>10929</v>
      </c>
      <c r="B6151">
        <v>1</v>
      </c>
      <c r="C6151">
        <v>933368</v>
      </c>
    </row>
    <row r="6152" spans="1:3" x14ac:dyDescent="0.25">
      <c r="A6152" t="s">
        <v>10930</v>
      </c>
      <c r="B6152">
        <v>1</v>
      </c>
      <c r="C6152">
        <v>189692</v>
      </c>
    </row>
    <row r="6153" spans="1:3" x14ac:dyDescent="0.25">
      <c r="A6153" t="s">
        <v>10931</v>
      </c>
      <c r="B6153">
        <v>1</v>
      </c>
      <c r="C6153">
        <v>1579123</v>
      </c>
    </row>
    <row r="6154" spans="1:3" x14ac:dyDescent="0.25">
      <c r="A6154" t="s">
        <v>10932</v>
      </c>
      <c r="B6154">
        <v>1</v>
      </c>
      <c r="C6154">
        <v>376017</v>
      </c>
    </row>
    <row r="6155" spans="1:3" x14ac:dyDescent="0.25">
      <c r="A6155" t="s">
        <v>10933</v>
      </c>
      <c r="B6155">
        <v>1</v>
      </c>
      <c r="C6155">
        <v>116385</v>
      </c>
    </row>
    <row r="6156" spans="1:3" x14ac:dyDescent="0.25">
      <c r="A6156" t="s">
        <v>10934</v>
      </c>
      <c r="B6156">
        <v>1</v>
      </c>
      <c r="C6156">
        <v>118351</v>
      </c>
    </row>
    <row r="6157" spans="1:3" x14ac:dyDescent="0.25">
      <c r="A6157" t="s">
        <v>10935</v>
      </c>
      <c r="B6157">
        <v>1</v>
      </c>
      <c r="C6157">
        <v>53136</v>
      </c>
    </row>
    <row r="6158" spans="1:3" x14ac:dyDescent="0.25">
      <c r="A6158" t="s">
        <v>10936</v>
      </c>
      <c r="B6158">
        <v>1</v>
      </c>
      <c r="C6158">
        <v>40048</v>
      </c>
    </row>
    <row r="6159" spans="1:3" x14ac:dyDescent="0.25">
      <c r="A6159" t="s">
        <v>10937</v>
      </c>
      <c r="B6159">
        <v>1</v>
      </c>
      <c r="C6159">
        <v>2718680</v>
      </c>
    </row>
    <row r="6160" spans="1:3" x14ac:dyDescent="0.25">
      <c r="A6160" t="s">
        <v>10938</v>
      </c>
      <c r="B6160">
        <v>1</v>
      </c>
      <c r="C6160">
        <v>4044476</v>
      </c>
    </row>
    <row r="6161" spans="1:3" x14ac:dyDescent="0.25">
      <c r="A6161" t="s">
        <v>10939</v>
      </c>
      <c r="B6161">
        <v>1</v>
      </c>
      <c r="C6161">
        <v>113768</v>
      </c>
    </row>
    <row r="6162" spans="1:3" x14ac:dyDescent="0.25">
      <c r="A6162" t="s">
        <v>10940</v>
      </c>
      <c r="B6162">
        <v>1</v>
      </c>
      <c r="C6162">
        <v>58592</v>
      </c>
    </row>
    <row r="6163" spans="1:3" x14ac:dyDescent="0.25">
      <c r="A6163" t="s">
        <v>10941</v>
      </c>
      <c r="B6163">
        <v>1</v>
      </c>
      <c r="C6163">
        <v>121417</v>
      </c>
    </row>
    <row r="6164" spans="1:3" x14ac:dyDescent="0.25">
      <c r="A6164" t="s">
        <v>10942</v>
      </c>
      <c r="B6164">
        <v>1</v>
      </c>
      <c r="C6164">
        <v>1136089</v>
      </c>
    </row>
    <row r="6165" spans="1:3" x14ac:dyDescent="0.25">
      <c r="A6165" t="s">
        <v>10943</v>
      </c>
      <c r="B6165">
        <v>1</v>
      </c>
      <c r="C6165">
        <v>48119</v>
      </c>
    </row>
    <row r="6166" spans="1:3" x14ac:dyDescent="0.25">
      <c r="A6166" t="s">
        <v>10944</v>
      </c>
      <c r="B6166">
        <v>1</v>
      </c>
      <c r="C6166">
        <v>203935</v>
      </c>
    </row>
    <row r="6167" spans="1:3" x14ac:dyDescent="0.25">
      <c r="A6167" t="s">
        <v>10945</v>
      </c>
      <c r="B6167">
        <v>1</v>
      </c>
      <c r="C6167">
        <v>386653</v>
      </c>
    </row>
    <row r="6168" spans="1:3" x14ac:dyDescent="0.25">
      <c r="A6168" t="s">
        <v>10946</v>
      </c>
      <c r="B6168">
        <v>1</v>
      </c>
      <c r="C6168">
        <v>688247</v>
      </c>
    </row>
    <row r="6169" spans="1:3" x14ac:dyDescent="0.25">
      <c r="A6169" t="s">
        <v>10947</v>
      </c>
      <c r="B6169">
        <v>1</v>
      </c>
      <c r="C6169">
        <v>447108</v>
      </c>
    </row>
    <row r="6170" spans="1:3" x14ac:dyDescent="0.25">
      <c r="A6170" t="s">
        <v>10948</v>
      </c>
      <c r="B6170">
        <v>1</v>
      </c>
      <c r="C6170">
        <v>453694</v>
      </c>
    </row>
    <row r="6171" spans="1:3" x14ac:dyDescent="0.25">
      <c r="A6171" t="s">
        <v>10949</v>
      </c>
      <c r="B6171">
        <v>1</v>
      </c>
      <c r="C6171">
        <v>2736003</v>
      </c>
    </row>
    <row r="6172" spans="1:3" x14ac:dyDescent="0.25">
      <c r="A6172" t="s">
        <v>10950</v>
      </c>
      <c r="B6172">
        <v>1</v>
      </c>
      <c r="C6172">
        <v>3705210</v>
      </c>
    </row>
    <row r="6173" spans="1:3" x14ac:dyDescent="0.25">
      <c r="A6173" t="s">
        <v>10951</v>
      </c>
      <c r="B6173">
        <v>1</v>
      </c>
      <c r="C6173">
        <v>226255</v>
      </c>
    </row>
    <row r="6174" spans="1:3" x14ac:dyDescent="0.25">
      <c r="A6174" t="s">
        <v>10952</v>
      </c>
      <c r="B6174">
        <v>1</v>
      </c>
      <c r="C6174">
        <v>39164920</v>
      </c>
    </row>
    <row r="6175" spans="1:3" x14ac:dyDescent="0.25">
      <c r="A6175" t="s">
        <v>10953</v>
      </c>
      <c r="B6175">
        <v>1</v>
      </c>
      <c r="C6175">
        <v>500875</v>
      </c>
    </row>
    <row r="6176" spans="1:3" x14ac:dyDescent="0.25">
      <c r="A6176" t="s">
        <v>10954</v>
      </c>
      <c r="B6176">
        <v>1</v>
      </c>
      <c r="C6176">
        <v>1234027</v>
      </c>
    </row>
    <row r="6177" spans="1:3" x14ac:dyDescent="0.25">
      <c r="A6177" t="s">
        <v>10955</v>
      </c>
      <c r="B6177">
        <v>1</v>
      </c>
      <c r="C6177">
        <v>10557535</v>
      </c>
    </row>
    <row r="6178" spans="1:3" x14ac:dyDescent="0.25">
      <c r="A6178" t="s">
        <v>10956</v>
      </c>
      <c r="B6178">
        <v>1</v>
      </c>
      <c r="C6178">
        <v>809234</v>
      </c>
    </row>
    <row r="6179" spans="1:3" x14ac:dyDescent="0.25">
      <c r="A6179" t="s">
        <v>10957</v>
      </c>
      <c r="B6179">
        <v>1</v>
      </c>
      <c r="C6179">
        <v>73695</v>
      </c>
    </row>
    <row r="6180" spans="1:3" x14ac:dyDescent="0.25">
      <c r="A6180" t="s">
        <v>10958</v>
      </c>
      <c r="B6180">
        <v>1</v>
      </c>
      <c r="C6180">
        <v>1961908</v>
      </c>
    </row>
    <row r="6181" spans="1:3" x14ac:dyDescent="0.25">
      <c r="A6181" t="s">
        <v>10959</v>
      </c>
      <c r="B6181">
        <v>1</v>
      </c>
      <c r="C6181">
        <v>1362246</v>
      </c>
    </row>
    <row r="6182" spans="1:3" x14ac:dyDescent="0.25">
      <c r="A6182" t="s">
        <v>10960</v>
      </c>
      <c r="B6182">
        <v>1</v>
      </c>
      <c r="C6182">
        <v>3685489</v>
      </c>
    </row>
    <row r="6183" spans="1:3" x14ac:dyDescent="0.25">
      <c r="A6183" t="s">
        <v>10961</v>
      </c>
      <c r="B6183">
        <v>1</v>
      </c>
      <c r="C6183">
        <v>261995</v>
      </c>
    </row>
    <row r="6184" spans="1:3" x14ac:dyDescent="0.25">
      <c r="A6184" t="s">
        <v>10962</v>
      </c>
      <c r="B6184">
        <v>1</v>
      </c>
      <c r="C6184">
        <v>21659</v>
      </c>
    </row>
    <row r="6185" spans="1:3" x14ac:dyDescent="0.25">
      <c r="A6185" t="s">
        <v>10963</v>
      </c>
      <c r="B6185">
        <v>1</v>
      </c>
      <c r="C6185">
        <v>23748</v>
      </c>
    </row>
    <row r="6186" spans="1:3" x14ac:dyDescent="0.25">
      <c r="A6186" t="s">
        <v>10964</v>
      </c>
      <c r="B6186">
        <v>1</v>
      </c>
      <c r="C6186">
        <v>46762</v>
      </c>
    </row>
    <row r="6187" spans="1:3" x14ac:dyDescent="0.25">
      <c r="A6187" t="s">
        <v>10965</v>
      </c>
      <c r="B6187">
        <v>1</v>
      </c>
      <c r="C6187">
        <v>2819619</v>
      </c>
    </row>
    <row r="6188" spans="1:3" x14ac:dyDescent="0.25">
      <c r="A6188" t="s">
        <v>10966</v>
      </c>
      <c r="B6188">
        <v>1</v>
      </c>
      <c r="C6188">
        <v>1056346</v>
      </c>
    </row>
    <row r="6189" spans="1:3" x14ac:dyDescent="0.25">
      <c r="A6189" t="s">
        <v>10967</v>
      </c>
      <c r="B6189">
        <v>1</v>
      </c>
      <c r="C6189">
        <v>628287</v>
      </c>
    </row>
    <row r="6190" spans="1:3" x14ac:dyDescent="0.25">
      <c r="A6190" t="s">
        <v>10968</v>
      </c>
      <c r="B6190">
        <v>1</v>
      </c>
      <c r="C6190">
        <v>258355</v>
      </c>
    </row>
    <row r="6191" spans="1:3" x14ac:dyDescent="0.25">
      <c r="A6191" t="s">
        <v>10969</v>
      </c>
      <c r="B6191">
        <v>1</v>
      </c>
      <c r="C6191">
        <v>26952</v>
      </c>
    </row>
    <row r="6192" spans="1:3" x14ac:dyDescent="0.25">
      <c r="A6192" t="s">
        <v>10970</v>
      </c>
      <c r="B6192">
        <v>1</v>
      </c>
      <c r="C6192">
        <v>151315</v>
      </c>
    </row>
    <row r="6193" spans="1:3" x14ac:dyDescent="0.25">
      <c r="A6193" t="s">
        <v>10971</v>
      </c>
      <c r="B6193">
        <v>1</v>
      </c>
      <c r="C6193">
        <v>1949473</v>
      </c>
    </row>
    <row r="6194" spans="1:3" x14ac:dyDescent="0.25">
      <c r="A6194" t="s">
        <v>10972</v>
      </c>
      <c r="B6194">
        <v>1</v>
      </c>
      <c r="C6194">
        <v>143076</v>
      </c>
    </row>
    <row r="6195" spans="1:3" x14ac:dyDescent="0.25">
      <c r="A6195" t="s">
        <v>10973</v>
      </c>
      <c r="B6195">
        <v>1</v>
      </c>
      <c r="C6195">
        <v>210952</v>
      </c>
    </row>
    <row r="6196" spans="1:3" x14ac:dyDescent="0.25">
      <c r="A6196" t="s">
        <v>10974</v>
      </c>
      <c r="B6196">
        <v>1</v>
      </c>
      <c r="C6196">
        <v>1207484</v>
      </c>
    </row>
    <row r="6197" spans="1:3" x14ac:dyDescent="0.25">
      <c r="A6197" t="s">
        <v>10975</v>
      </c>
      <c r="B6197">
        <v>1</v>
      </c>
      <c r="C6197">
        <v>527204</v>
      </c>
    </row>
    <row r="6198" spans="1:3" x14ac:dyDescent="0.25">
      <c r="A6198" t="s">
        <v>10976</v>
      </c>
      <c r="B6198">
        <v>1</v>
      </c>
      <c r="C6198">
        <v>732624</v>
      </c>
    </row>
    <row r="6199" spans="1:3" x14ac:dyDescent="0.25">
      <c r="A6199" t="s">
        <v>10977</v>
      </c>
      <c r="B6199">
        <v>1</v>
      </c>
      <c r="C6199">
        <v>129984</v>
      </c>
    </row>
    <row r="6200" spans="1:3" x14ac:dyDescent="0.25">
      <c r="A6200" t="s">
        <v>10978</v>
      </c>
      <c r="B6200">
        <v>1</v>
      </c>
      <c r="C6200">
        <v>131287</v>
      </c>
    </row>
    <row r="6201" spans="1:3" x14ac:dyDescent="0.25">
      <c r="A6201" t="s">
        <v>10979</v>
      </c>
      <c r="B6201">
        <v>1</v>
      </c>
      <c r="C6201">
        <v>68989</v>
      </c>
    </row>
    <row r="6202" spans="1:3" x14ac:dyDescent="0.25">
      <c r="A6202" t="s">
        <v>10980</v>
      </c>
      <c r="B6202">
        <v>1</v>
      </c>
      <c r="C6202">
        <v>231841</v>
      </c>
    </row>
    <row r="6203" spans="1:3" x14ac:dyDescent="0.25">
      <c r="A6203" t="s">
        <v>10981</v>
      </c>
      <c r="B6203">
        <v>1</v>
      </c>
      <c r="C6203">
        <v>1210001</v>
      </c>
    </row>
    <row r="6204" spans="1:3" x14ac:dyDescent="0.25">
      <c r="A6204" t="s">
        <v>10982</v>
      </c>
      <c r="B6204">
        <v>1</v>
      </c>
      <c r="C6204">
        <v>188875</v>
      </c>
    </row>
    <row r="6205" spans="1:3" x14ac:dyDescent="0.25">
      <c r="A6205" t="s">
        <v>10983</v>
      </c>
      <c r="B6205">
        <v>1</v>
      </c>
      <c r="C6205">
        <v>91543</v>
      </c>
    </row>
    <row r="6206" spans="1:3" x14ac:dyDescent="0.25">
      <c r="A6206" t="s">
        <v>10984</v>
      </c>
      <c r="B6206">
        <v>1</v>
      </c>
      <c r="C6206">
        <v>421062</v>
      </c>
    </row>
    <row r="6207" spans="1:3" x14ac:dyDescent="0.25">
      <c r="A6207" t="s">
        <v>10985</v>
      </c>
      <c r="B6207">
        <v>1</v>
      </c>
      <c r="C6207">
        <v>195753</v>
      </c>
    </row>
    <row r="6208" spans="1:3" x14ac:dyDescent="0.25">
      <c r="A6208" t="s">
        <v>10986</v>
      </c>
      <c r="B6208">
        <v>1</v>
      </c>
      <c r="C6208">
        <v>1197296</v>
      </c>
    </row>
    <row r="6209" spans="1:3" x14ac:dyDescent="0.25">
      <c r="A6209" t="s">
        <v>10987</v>
      </c>
      <c r="B6209">
        <v>1</v>
      </c>
      <c r="C6209">
        <v>75665</v>
      </c>
    </row>
    <row r="6210" spans="1:3" x14ac:dyDescent="0.25">
      <c r="A6210" t="s">
        <v>10988</v>
      </c>
      <c r="B6210">
        <v>1</v>
      </c>
      <c r="C6210">
        <v>234599</v>
      </c>
    </row>
    <row r="6211" spans="1:3" x14ac:dyDescent="0.25">
      <c r="A6211" t="s">
        <v>10989</v>
      </c>
      <c r="B6211">
        <v>1</v>
      </c>
      <c r="C6211">
        <v>140461</v>
      </c>
    </row>
    <row r="6212" spans="1:3" x14ac:dyDescent="0.25">
      <c r="A6212" t="s">
        <v>10990</v>
      </c>
      <c r="B6212">
        <v>1</v>
      </c>
      <c r="C6212">
        <v>632006</v>
      </c>
    </row>
    <row r="6213" spans="1:3" x14ac:dyDescent="0.25">
      <c r="A6213" t="s">
        <v>10991</v>
      </c>
      <c r="B6213">
        <v>1</v>
      </c>
      <c r="C6213">
        <v>2642285</v>
      </c>
    </row>
    <row r="6214" spans="1:3" x14ac:dyDescent="0.25">
      <c r="A6214" t="s">
        <v>10992</v>
      </c>
      <c r="B6214">
        <v>1</v>
      </c>
      <c r="C6214">
        <v>1006708</v>
      </c>
    </row>
    <row r="6215" spans="1:3" x14ac:dyDescent="0.25">
      <c r="A6215" t="s">
        <v>10993</v>
      </c>
      <c r="B6215">
        <v>1</v>
      </c>
      <c r="C6215">
        <v>4186434</v>
      </c>
    </row>
    <row r="6216" spans="1:3" x14ac:dyDescent="0.25">
      <c r="A6216" t="s">
        <v>10994</v>
      </c>
      <c r="B6216">
        <v>1</v>
      </c>
      <c r="C6216">
        <v>211484</v>
      </c>
    </row>
    <row r="6217" spans="1:3" x14ac:dyDescent="0.25">
      <c r="A6217" t="s">
        <v>10995</v>
      </c>
      <c r="B6217">
        <v>1</v>
      </c>
      <c r="C6217">
        <v>716154</v>
      </c>
    </row>
    <row r="6218" spans="1:3" x14ac:dyDescent="0.25">
      <c r="A6218" t="s">
        <v>10996</v>
      </c>
      <c r="B6218">
        <v>1</v>
      </c>
      <c r="C6218">
        <v>226685</v>
      </c>
    </row>
    <row r="6219" spans="1:3" x14ac:dyDescent="0.25">
      <c r="A6219" t="s">
        <v>10997</v>
      </c>
      <c r="B6219">
        <v>1</v>
      </c>
      <c r="C6219">
        <v>560786</v>
      </c>
    </row>
    <row r="6220" spans="1:3" x14ac:dyDescent="0.25">
      <c r="A6220" t="s">
        <v>10998</v>
      </c>
      <c r="B6220">
        <v>1</v>
      </c>
      <c r="C6220">
        <v>153649</v>
      </c>
    </row>
    <row r="6221" spans="1:3" x14ac:dyDescent="0.25">
      <c r="A6221" t="s">
        <v>10999</v>
      </c>
      <c r="B6221">
        <v>1</v>
      </c>
      <c r="C6221">
        <v>2102736</v>
      </c>
    </row>
    <row r="6222" spans="1:3" x14ac:dyDescent="0.25">
      <c r="A6222" t="s">
        <v>11000</v>
      </c>
      <c r="B6222">
        <v>1</v>
      </c>
      <c r="C6222">
        <v>139343</v>
      </c>
    </row>
    <row r="6223" spans="1:3" x14ac:dyDescent="0.25">
      <c r="A6223" t="s">
        <v>11001</v>
      </c>
      <c r="B6223">
        <v>1</v>
      </c>
      <c r="C6223">
        <v>613162</v>
      </c>
    </row>
    <row r="6224" spans="1:3" x14ac:dyDescent="0.25">
      <c r="A6224" t="s">
        <v>11002</v>
      </c>
      <c r="B6224">
        <v>1</v>
      </c>
      <c r="C6224">
        <v>85120866</v>
      </c>
    </row>
    <row r="6225" spans="1:3" x14ac:dyDescent="0.25">
      <c r="A6225" t="s">
        <v>11003</v>
      </c>
      <c r="B6225">
        <v>1</v>
      </c>
      <c r="C6225">
        <v>261956</v>
      </c>
    </row>
    <row r="6226" spans="1:3" x14ac:dyDescent="0.25">
      <c r="A6226" t="s">
        <v>11004</v>
      </c>
      <c r="B6226">
        <v>1</v>
      </c>
      <c r="C6226">
        <v>95601</v>
      </c>
    </row>
    <row r="6227" spans="1:3" x14ac:dyDescent="0.25">
      <c r="A6227" t="s">
        <v>11005</v>
      </c>
      <c r="B6227">
        <v>1</v>
      </c>
      <c r="C6227">
        <v>1344483</v>
      </c>
    </row>
    <row r="6228" spans="1:3" x14ac:dyDescent="0.25">
      <c r="A6228" t="s">
        <v>11006</v>
      </c>
      <c r="B6228">
        <v>1</v>
      </c>
      <c r="C6228">
        <v>62779</v>
      </c>
    </row>
    <row r="6229" spans="1:3" x14ac:dyDescent="0.25">
      <c r="A6229" t="s">
        <v>11007</v>
      </c>
      <c r="B6229">
        <v>1</v>
      </c>
      <c r="C6229">
        <v>214227</v>
      </c>
    </row>
    <row r="6230" spans="1:3" x14ac:dyDescent="0.25">
      <c r="A6230" t="s">
        <v>11008</v>
      </c>
      <c r="B6230">
        <v>1</v>
      </c>
      <c r="C6230">
        <v>173348</v>
      </c>
    </row>
    <row r="6231" spans="1:3" x14ac:dyDescent="0.25">
      <c r="A6231" t="s">
        <v>11009</v>
      </c>
      <c r="B6231">
        <v>1</v>
      </c>
      <c r="C6231">
        <v>1716745</v>
      </c>
    </row>
    <row r="6232" spans="1:3" x14ac:dyDescent="0.25">
      <c r="A6232" t="s">
        <v>11010</v>
      </c>
      <c r="B6232">
        <v>1</v>
      </c>
      <c r="C6232">
        <v>438932</v>
      </c>
    </row>
    <row r="6233" spans="1:3" x14ac:dyDescent="0.25">
      <c r="A6233" t="s">
        <v>11011</v>
      </c>
      <c r="B6233">
        <v>1</v>
      </c>
      <c r="C6233">
        <v>241619</v>
      </c>
    </row>
    <row r="6234" spans="1:3" x14ac:dyDescent="0.25">
      <c r="A6234" t="s">
        <v>11012</v>
      </c>
      <c r="B6234">
        <v>1</v>
      </c>
      <c r="C6234">
        <v>8852</v>
      </c>
    </row>
    <row r="6235" spans="1:3" x14ac:dyDescent="0.25">
      <c r="A6235" t="s">
        <v>11013</v>
      </c>
      <c r="B6235">
        <v>1</v>
      </c>
      <c r="C6235">
        <v>261725</v>
      </c>
    </row>
    <row r="6236" spans="1:3" x14ac:dyDescent="0.25">
      <c r="A6236" t="s">
        <v>11014</v>
      </c>
      <c r="B6236">
        <v>1</v>
      </c>
      <c r="C6236">
        <v>524808</v>
      </c>
    </row>
    <row r="6237" spans="1:3" x14ac:dyDescent="0.25">
      <c r="A6237" t="s">
        <v>11015</v>
      </c>
      <c r="B6237">
        <v>1</v>
      </c>
      <c r="C6237">
        <v>104846</v>
      </c>
    </row>
    <row r="6238" spans="1:3" x14ac:dyDescent="0.25">
      <c r="A6238" t="s">
        <v>11016</v>
      </c>
      <c r="B6238">
        <v>1</v>
      </c>
      <c r="C6238">
        <v>7990</v>
      </c>
    </row>
    <row r="6239" spans="1:3" x14ac:dyDescent="0.25">
      <c r="A6239" t="s">
        <v>11017</v>
      </c>
      <c r="B6239">
        <v>1</v>
      </c>
      <c r="C6239">
        <v>188574</v>
      </c>
    </row>
    <row r="6240" spans="1:3" x14ac:dyDescent="0.25">
      <c r="A6240" t="s">
        <v>11018</v>
      </c>
      <c r="B6240">
        <v>1</v>
      </c>
      <c r="C6240">
        <v>651913</v>
      </c>
    </row>
    <row r="6241" spans="1:3" x14ac:dyDescent="0.25">
      <c r="A6241" t="s">
        <v>11019</v>
      </c>
      <c r="B6241">
        <v>1</v>
      </c>
      <c r="C6241">
        <v>182672</v>
      </c>
    </row>
    <row r="6242" spans="1:3" x14ac:dyDescent="0.25">
      <c r="A6242" t="s">
        <v>11020</v>
      </c>
      <c r="B6242">
        <v>1</v>
      </c>
      <c r="C6242">
        <v>733758</v>
      </c>
    </row>
    <row r="6243" spans="1:3" x14ac:dyDescent="0.25">
      <c r="A6243" t="s">
        <v>11021</v>
      </c>
      <c r="B6243">
        <v>1</v>
      </c>
      <c r="C6243">
        <v>279693</v>
      </c>
    </row>
    <row r="6244" spans="1:3" x14ac:dyDescent="0.25">
      <c r="A6244" t="s">
        <v>11022</v>
      </c>
      <c r="B6244">
        <v>1</v>
      </c>
      <c r="C6244">
        <v>1841694</v>
      </c>
    </row>
    <row r="6245" spans="1:3" x14ac:dyDescent="0.25">
      <c r="A6245" t="s">
        <v>11023</v>
      </c>
      <c r="B6245">
        <v>1</v>
      </c>
      <c r="C6245">
        <v>676396</v>
      </c>
    </row>
    <row r="6246" spans="1:3" x14ac:dyDescent="0.25">
      <c r="A6246" t="s">
        <v>11024</v>
      </c>
      <c r="B6246">
        <v>1</v>
      </c>
      <c r="C6246">
        <v>121093</v>
      </c>
    </row>
    <row r="6247" spans="1:3" x14ac:dyDescent="0.25">
      <c r="A6247" t="s">
        <v>11025</v>
      </c>
      <c r="B6247">
        <v>1</v>
      </c>
      <c r="C6247">
        <v>34285</v>
      </c>
    </row>
    <row r="6248" spans="1:3" x14ac:dyDescent="0.25">
      <c r="A6248" t="s">
        <v>11026</v>
      </c>
      <c r="B6248">
        <v>1</v>
      </c>
      <c r="C6248">
        <v>886683</v>
      </c>
    </row>
    <row r="6249" spans="1:3" x14ac:dyDescent="0.25">
      <c r="A6249" t="s">
        <v>11027</v>
      </c>
      <c r="B6249">
        <v>1</v>
      </c>
      <c r="C6249">
        <v>2993089</v>
      </c>
    </row>
    <row r="6250" spans="1:3" x14ac:dyDescent="0.25">
      <c r="A6250" t="s">
        <v>11028</v>
      </c>
      <c r="B6250">
        <v>1</v>
      </c>
      <c r="C6250">
        <v>335003</v>
      </c>
    </row>
    <row r="6251" spans="1:3" x14ac:dyDescent="0.25">
      <c r="A6251" t="s">
        <v>11029</v>
      </c>
      <c r="B6251">
        <v>1</v>
      </c>
      <c r="C6251">
        <v>164855</v>
      </c>
    </row>
    <row r="6252" spans="1:3" x14ac:dyDescent="0.25">
      <c r="A6252" t="s">
        <v>11030</v>
      </c>
      <c r="B6252">
        <v>1</v>
      </c>
      <c r="C6252">
        <v>316508</v>
      </c>
    </row>
    <row r="6253" spans="1:3" x14ac:dyDescent="0.25">
      <c r="A6253" t="s">
        <v>11031</v>
      </c>
      <c r="B6253">
        <v>1</v>
      </c>
      <c r="C6253">
        <v>1795045</v>
      </c>
    </row>
    <row r="6254" spans="1:3" x14ac:dyDescent="0.25">
      <c r="A6254" t="s">
        <v>11032</v>
      </c>
      <c r="B6254">
        <v>1</v>
      </c>
      <c r="C6254">
        <v>521811</v>
      </c>
    </row>
    <row r="6255" spans="1:3" x14ac:dyDescent="0.25">
      <c r="A6255" t="s">
        <v>11033</v>
      </c>
      <c r="B6255">
        <v>1</v>
      </c>
      <c r="C6255">
        <v>324403</v>
      </c>
    </row>
    <row r="6256" spans="1:3" x14ac:dyDescent="0.25">
      <c r="A6256" t="s">
        <v>11034</v>
      </c>
      <c r="B6256">
        <v>1</v>
      </c>
      <c r="C6256">
        <v>358587</v>
      </c>
    </row>
    <row r="6257" spans="1:3" x14ac:dyDescent="0.25">
      <c r="A6257" t="s">
        <v>11035</v>
      </c>
      <c r="B6257">
        <v>1</v>
      </c>
      <c r="C6257">
        <v>196323</v>
      </c>
    </row>
    <row r="6258" spans="1:3" x14ac:dyDescent="0.25">
      <c r="A6258" t="s">
        <v>11036</v>
      </c>
      <c r="B6258">
        <v>1</v>
      </c>
      <c r="C6258">
        <v>21563</v>
      </c>
    </row>
    <row r="6259" spans="1:3" x14ac:dyDescent="0.25">
      <c r="A6259" t="s">
        <v>11037</v>
      </c>
      <c r="B6259">
        <v>1</v>
      </c>
      <c r="C6259">
        <v>579182</v>
      </c>
    </row>
    <row r="6260" spans="1:3" x14ac:dyDescent="0.25">
      <c r="A6260" t="s">
        <v>11038</v>
      </c>
      <c r="B6260">
        <v>1</v>
      </c>
      <c r="C6260">
        <v>7003</v>
      </c>
    </row>
    <row r="6261" spans="1:3" x14ac:dyDescent="0.25">
      <c r="A6261" t="s">
        <v>11039</v>
      </c>
      <c r="B6261">
        <v>1</v>
      </c>
      <c r="C6261">
        <v>679362</v>
      </c>
    </row>
    <row r="6262" spans="1:3" x14ac:dyDescent="0.25">
      <c r="A6262" t="s">
        <v>11040</v>
      </c>
      <c r="B6262">
        <v>1</v>
      </c>
      <c r="C6262">
        <v>15079397</v>
      </c>
    </row>
    <row r="6263" spans="1:3" x14ac:dyDescent="0.25">
      <c r="A6263" t="s">
        <v>11041</v>
      </c>
      <c r="B6263">
        <v>1</v>
      </c>
      <c r="C6263">
        <v>833305</v>
      </c>
    </row>
    <row r="6264" spans="1:3" x14ac:dyDescent="0.25">
      <c r="A6264" t="s">
        <v>11042</v>
      </c>
      <c r="B6264">
        <v>1</v>
      </c>
      <c r="C6264">
        <v>953099</v>
      </c>
    </row>
    <row r="6265" spans="1:3" x14ac:dyDescent="0.25">
      <c r="A6265" t="s">
        <v>11043</v>
      </c>
      <c r="B6265">
        <v>1</v>
      </c>
      <c r="C6265">
        <v>633876</v>
      </c>
    </row>
    <row r="6266" spans="1:3" x14ac:dyDescent="0.25">
      <c r="A6266" t="s">
        <v>11044</v>
      </c>
      <c r="B6266">
        <v>1</v>
      </c>
      <c r="C6266">
        <v>174008043</v>
      </c>
    </row>
    <row r="6267" spans="1:3" x14ac:dyDescent="0.25">
      <c r="A6267" t="s">
        <v>11045</v>
      </c>
      <c r="B6267">
        <v>1</v>
      </c>
      <c r="C6267">
        <v>5581088</v>
      </c>
    </row>
    <row r="6268" spans="1:3" x14ac:dyDescent="0.25">
      <c r="A6268" t="s">
        <v>11046</v>
      </c>
      <c r="B6268">
        <v>1</v>
      </c>
      <c r="C6268">
        <v>145756</v>
      </c>
    </row>
    <row r="6269" spans="1:3" x14ac:dyDescent="0.25">
      <c r="A6269" t="s">
        <v>11047</v>
      </c>
      <c r="B6269">
        <v>1</v>
      </c>
      <c r="C6269">
        <v>92589</v>
      </c>
    </row>
    <row r="6270" spans="1:3" x14ac:dyDescent="0.25">
      <c r="A6270" t="s">
        <v>11048</v>
      </c>
      <c r="B6270">
        <v>1</v>
      </c>
      <c r="C6270">
        <v>478466</v>
      </c>
    </row>
    <row r="6271" spans="1:3" x14ac:dyDescent="0.25">
      <c r="A6271" t="s">
        <v>11049</v>
      </c>
      <c r="B6271">
        <v>1</v>
      </c>
      <c r="C6271">
        <v>92359</v>
      </c>
    </row>
    <row r="6272" spans="1:3" x14ac:dyDescent="0.25">
      <c r="A6272" t="s">
        <v>11050</v>
      </c>
      <c r="B6272">
        <v>1</v>
      </c>
      <c r="C6272">
        <v>156797</v>
      </c>
    </row>
    <row r="6273" spans="1:3" x14ac:dyDescent="0.25">
      <c r="A6273" t="s">
        <v>11051</v>
      </c>
      <c r="B6273">
        <v>1</v>
      </c>
      <c r="C6273">
        <v>457468</v>
      </c>
    </row>
    <row r="6274" spans="1:3" x14ac:dyDescent="0.25">
      <c r="A6274" t="s">
        <v>11052</v>
      </c>
      <c r="B6274">
        <v>1</v>
      </c>
      <c r="C6274">
        <v>195760</v>
      </c>
    </row>
    <row r="6275" spans="1:3" x14ac:dyDescent="0.25">
      <c r="A6275" t="s">
        <v>11053</v>
      </c>
      <c r="B6275">
        <v>1</v>
      </c>
      <c r="C6275">
        <v>1076200</v>
      </c>
    </row>
    <row r="6276" spans="1:3" x14ac:dyDescent="0.25">
      <c r="A6276" t="s">
        <v>11054</v>
      </c>
      <c r="B6276">
        <v>1</v>
      </c>
      <c r="C6276">
        <v>62999</v>
      </c>
    </row>
    <row r="6277" spans="1:3" x14ac:dyDescent="0.25">
      <c r="A6277" t="s">
        <v>11055</v>
      </c>
      <c r="B6277">
        <v>1</v>
      </c>
      <c r="C6277">
        <v>2057424</v>
      </c>
    </row>
    <row r="6278" spans="1:3" x14ac:dyDescent="0.25">
      <c r="A6278" t="s">
        <v>11056</v>
      </c>
      <c r="B6278">
        <v>1</v>
      </c>
      <c r="C6278">
        <v>13090</v>
      </c>
    </row>
    <row r="6279" spans="1:3" x14ac:dyDescent="0.25">
      <c r="A6279" t="s">
        <v>11057</v>
      </c>
      <c r="B6279">
        <v>1</v>
      </c>
      <c r="C6279">
        <v>70446</v>
      </c>
    </row>
    <row r="6280" spans="1:3" x14ac:dyDescent="0.25">
      <c r="A6280" t="s">
        <v>11058</v>
      </c>
      <c r="B6280">
        <v>1</v>
      </c>
      <c r="C6280">
        <v>195090</v>
      </c>
    </row>
    <row r="6281" spans="1:3" x14ac:dyDescent="0.25">
      <c r="A6281" t="s">
        <v>11059</v>
      </c>
      <c r="B6281">
        <v>1</v>
      </c>
      <c r="C6281">
        <v>247068</v>
      </c>
    </row>
    <row r="6282" spans="1:3" x14ac:dyDescent="0.25">
      <c r="A6282" t="s">
        <v>11060</v>
      </c>
      <c r="B6282">
        <v>1</v>
      </c>
      <c r="C6282">
        <v>770199</v>
      </c>
    </row>
    <row r="6283" spans="1:3" x14ac:dyDescent="0.25">
      <c r="A6283" t="s">
        <v>11061</v>
      </c>
      <c r="B6283">
        <v>1</v>
      </c>
      <c r="C6283">
        <v>388439</v>
      </c>
    </row>
    <row r="6284" spans="1:3" x14ac:dyDescent="0.25">
      <c r="A6284" t="s">
        <v>11062</v>
      </c>
      <c r="B6284">
        <v>1</v>
      </c>
      <c r="C6284">
        <v>495024</v>
      </c>
    </row>
    <row r="6285" spans="1:3" x14ac:dyDescent="0.25">
      <c r="A6285" t="s">
        <v>11063</v>
      </c>
      <c r="B6285">
        <v>1</v>
      </c>
      <c r="C6285">
        <v>1380952</v>
      </c>
    </row>
    <row r="6286" spans="1:3" x14ac:dyDescent="0.25">
      <c r="A6286" t="s">
        <v>11064</v>
      </c>
      <c r="B6286">
        <v>1</v>
      </c>
      <c r="C6286">
        <v>413277</v>
      </c>
    </row>
    <row r="6287" spans="1:3" x14ac:dyDescent="0.25">
      <c r="A6287" t="s">
        <v>11065</v>
      </c>
      <c r="B6287">
        <v>1</v>
      </c>
      <c r="C6287">
        <v>398895</v>
      </c>
    </row>
    <row r="6288" spans="1:3" x14ac:dyDescent="0.25">
      <c r="A6288" t="s">
        <v>11066</v>
      </c>
      <c r="B6288">
        <v>1</v>
      </c>
      <c r="C6288">
        <v>138149</v>
      </c>
    </row>
    <row r="6289" spans="1:3" x14ac:dyDescent="0.25">
      <c r="A6289" t="s">
        <v>11067</v>
      </c>
      <c r="B6289">
        <v>1</v>
      </c>
      <c r="C6289">
        <v>765937</v>
      </c>
    </row>
    <row r="6290" spans="1:3" x14ac:dyDescent="0.25">
      <c r="A6290" t="s">
        <v>11068</v>
      </c>
      <c r="B6290">
        <v>1</v>
      </c>
      <c r="C6290">
        <v>332616</v>
      </c>
    </row>
    <row r="6291" spans="1:3" x14ac:dyDescent="0.25">
      <c r="A6291" t="s">
        <v>11069</v>
      </c>
      <c r="B6291">
        <v>1</v>
      </c>
      <c r="C6291">
        <v>62746</v>
      </c>
    </row>
    <row r="6292" spans="1:3" x14ac:dyDescent="0.25">
      <c r="A6292" t="s">
        <v>11070</v>
      </c>
      <c r="B6292">
        <v>1</v>
      </c>
      <c r="C6292">
        <v>462359</v>
      </c>
    </row>
    <row r="6293" spans="1:3" x14ac:dyDescent="0.25">
      <c r="A6293" t="s">
        <v>11071</v>
      </c>
      <c r="B6293">
        <v>1</v>
      </c>
      <c r="C6293">
        <v>865742</v>
      </c>
    </row>
    <row r="6294" spans="1:3" x14ac:dyDescent="0.25">
      <c r="A6294" t="s">
        <v>11072</v>
      </c>
      <c r="B6294">
        <v>1</v>
      </c>
      <c r="C6294">
        <v>1210954</v>
      </c>
    </row>
    <row r="6295" spans="1:3" x14ac:dyDescent="0.25">
      <c r="A6295" t="s">
        <v>11073</v>
      </c>
      <c r="B6295">
        <v>1</v>
      </c>
      <c r="C6295">
        <v>539225</v>
      </c>
    </row>
    <row r="6296" spans="1:3" x14ac:dyDescent="0.25">
      <c r="A6296" t="s">
        <v>11074</v>
      </c>
      <c r="B6296">
        <v>1</v>
      </c>
      <c r="C6296">
        <v>224665</v>
      </c>
    </row>
    <row r="6297" spans="1:3" x14ac:dyDescent="0.25">
      <c r="A6297" t="s">
        <v>11075</v>
      </c>
      <c r="B6297">
        <v>1</v>
      </c>
      <c r="C6297">
        <v>206992</v>
      </c>
    </row>
    <row r="6298" spans="1:3" x14ac:dyDescent="0.25">
      <c r="A6298" t="s">
        <v>11076</v>
      </c>
      <c r="B6298">
        <v>1</v>
      </c>
      <c r="C6298">
        <v>1106284</v>
      </c>
    </row>
    <row r="6299" spans="1:3" x14ac:dyDescent="0.25">
      <c r="A6299" t="s">
        <v>11077</v>
      </c>
      <c r="B6299">
        <v>1</v>
      </c>
      <c r="C6299">
        <v>708263</v>
      </c>
    </row>
    <row r="6300" spans="1:3" x14ac:dyDescent="0.25">
      <c r="A6300" t="s">
        <v>11078</v>
      </c>
      <c r="B6300">
        <v>1</v>
      </c>
      <c r="C6300">
        <v>1311830</v>
      </c>
    </row>
    <row r="6301" spans="1:3" x14ac:dyDescent="0.25">
      <c r="A6301" t="s">
        <v>11079</v>
      </c>
      <c r="B6301">
        <v>1</v>
      </c>
      <c r="C6301">
        <v>136076</v>
      </c>
    </row>
    <row r="6302" spans="1:3" x14ac:dyDescent="0.25">
      <c r="A6302" t="s">
        <v>11080</v>
      </c>
      <c r="B6302">
        <v>1</v>
      </c>
      <c r="C6302">
        <v>774956</v>
      </c>
    </row>
    <row r="6303" spans="1:3" x14ac:dyDescent="0.25">
      <c r="A6303" t="s">
        <v>11081</v>
      </c>
      <c r="B6303">
        <v>1</v>
      </c>
      <c r="C6303">
        <v>163258</v>
      </c>
    </row>
    <row r="6304" spans="1:3" x14ac:dyDescent="0.25">
      <c r="A6304" t="s">
        <v>11082</v>
      </c>
      <c r="B6304">
        <v>1</v>
      </c>
      <c r="C6304">
        <v>192818</v>
      </c>
    </row>
    <row r="6305" spans="1:3" x14ac:dyDescent="0.25">
      <c r="A6305" t="s">
        <v>11083</v>
      </c>
      <c r="B6305">
        <v>1</v>
      </c>
      <c r="C6305">
        <v>356857</v>
      </c>
    </row>
    <row r="6306" spans="1:3" x14ac:dyDescent="0.25">
      <c r="A6306" t="s">
        <v>11084</v>
      </c>
      <c r="B6306">
        <v>1</v>
      </c>
      <c r="C6306">
        <v>458967</v>
      </c>
    </row>
    <row r="6307" spans="1:3" x14ac:dyDescent="0.25">
      <c r="A6307" t="s">
        <v>11085</v>
      </c>
      <c r="B6307">
        <v>1</v>
      </c>
      <c r="C6307">
        <v>12933</v>
      </c>
    </row>
    <row r="6308" spans="1:3" x14ac:dyDescent="0.25">
      <c r="A6308" t="s">
        <v>11086</v>
      </c>
      <c r="B6308">
        <v>1</v>
      </c>
      <c r="C6308">
        <v>152782</v>
      </c>
    </row>
    <row r="6309" spans="1:3" x14ac:dyDescent="0.25">
      <c r="A6309" t="s">
        <v>11087</v>
      </c>
      <c r="B6309">
        <v>1</v>
      </c>
      <c r="C6309">
        <v>877902</v>
      </c>
    </row>
    <row r="6310" spans="1:3" x14ac:dyDescent="0.25">
      <c r="A6310" t="s">
        <v>11088</v>
      </c>
      <c r="B6310">
        <v>1</v>
      </c>
      <c r="C6310">
        <v>137555</v>
      </c>
    </row>
    <row r="6311" spans="1:3" x14ac:dyDescent="0.25">
      <c r="A6311" t="s">
        <v>11089</v>
      </c>
      <c r="B6311">
        <v>1</v>
      </c>
      <c r="C6311">
        <v>469849</v>
      </c>
    </row>
    <row r="6312" spans="1:3" x14ac:dyDescent="0.25">
      <c r="A6312" t="s">
        <v>11090</v>
      </c>
      <c r="B6312">
        <v>1</v>
      </c>
      <c r="C6312">
        <v>292389</v>
      </c>
    </row>
    <row r="6313" spans="1:3" x14ac:dyDescent="0.25">
      <c r="A6313" t="s">
        <v>11091</v>
      </c>
      <c r="B6313">
        <v>1</v>
      </c>
      <c r="C6313">
        <v>44313</v>
      </c>
    </row>
    <row r="6314" spans="1:3" x14ac:dyDescent="0.25">
      <c r="A6314" t="s">
        <v>11092</v>
      </c>
      <c r="B6314">
        <v>1</v>
      </c>
      <c r="C6314">
        <v>2579479</v>
      </c>
    </row>
    <row r="6315" spans="1:3" x14ac:dyDescent="0.25">
      <c r="A6315" t="s">
        <v>11093</v>
      </c>
      <c r="B6315">
        <v>1</v>
      </c>
      <c r="C6315">
        <v>11492851</v>
      </c>
    </row>
    <row r="6316" spans="1:3" x14ac:dyDescent="0.25">
      <c r="A6316" t="s">
        <v>11094</v>
      </c>
      <c r="B6316">
        <v>1</v>
      </c>
      <c r="C6316">
        <v>278119</v>
      </c>
    </row>
    <row r="6317" spans="1:3" x14ac:dyDescent="0.25">
      <c r="A6317" t="s">
        <v>11095</v>
      </c>
      <c r="B6317">
        <v>1</v>
      </c>
      <c r="C6317">
        <v>184248</v>
      </c>
    </row>
    <row r="6318" spans="1:3" x14ac:dyDescent="0.25">
      <c r="A6318" t="s">
        <v>11096</v>
      </c>
      <c r="B6318">
        <v>1</v>
      </c>
      <c r="C6318">
        <v>277692</v>
      </c>
    </row>
    <row r="6319" spans="1:3" x14ac:dyDescent="0.25">
      <c r="A6319" t="s">
        <v>11097</v>
      </c>
      <c r="B6319">
        <v>1</v>
      </c>
      <c r="C6319">
        <v>212781</v>
      </c>
    </row>
    <row r="6320" spans="1:3" x14ac:dyDescent="0.25">
      <c r="A6320" t="s">
        <v>11098</v>
      </c>
      <c r="B6320">
        <v>1</v>
      </c>
      <c r="C6320">
        <v>60739</v>
      </c>
    </row>
    <row r="6321" spans="1:3" x14ac:dyDescent="0.25">
      <c r="A6321" t="s">
        <v>11099</v>
      </c>
      <c r="B6321">
        <v>1</v>
      </c>
      <c r="C6321">
        <v>455706</v>
      </c>
    </row>
    <row r="6322" spans="1:3" x14ac:dyDescent="0.25">
      <c r="A6322" t="s">
        <v>11100</v>
      </c>
      <c r="B6322">
        <v>1</v>
      </c>
      <c r="C6322">
        <v>365250</v>
      </c>
    </row>
    <row r="6323" spans="1:3" x14ac:dyDescent="0.25">
      <c r="A6323" t="s">
        <v>11101</v>
      </c>
      <c r="B6323">
        <v>1</v>
      </c>
      <c r="C6323">
        <v>819550</v>
      </c>
    </row>
    <row r="6324" spans="1:3" x14ac:dyDescent="0.25">
      <c r="A6324" t="s">
        <v>11102</v>
      </c>
      <c r="B6324">
        <v>1</v>
      </c>
      <c r="C6324">
        <v>219005</v>
      </c>
    </row>
    <row r="6325" spans="1:3" x14ac:dyDescent="0.25">
      <c r="A6325" t="s">
        <v>11103</v>
      </c>
      <c r="B6325">
        <v>1</v>
      </c>
      <c r="C6325">
        <v>426866</v>
      </c>
    </row>
    <row r="6326" spans="1:3" x14ac:dyDescent="0.25">
      <c r="A6326" t="s">
        <v>11104</v>
      </c>
      <c r="B6326">
        <v>1</v>
      </c>
      <c r="C6326">
        <v>35755</v>
      </c>
    </row>
    <row r="6327" spans="1:3" x14ac:dyDescent="0.25">
      <c r="A6327" t="s">
        <v>11105</v>
      </c>
      <c r="B6327">
        <v>1</v>
      </c>
      <c r="C6327">
        <v>538514</v>
      </c>
    </row>
    <row r="6328" spans="1:3" x14ac:dyDescent="0.25">
      <c r="A6328" t="s">
        <v>11106</v>
      </c>
      <c r="B6328">
        <v>1</v>
      </c>
      <c r="C6328">
        <v>536175</v>
      </c>
    </row>
    <row r="6329" spans="1:3" x14ac:dyDescent="0.25">
      <c r="A6329" t="s">
        <v>11107</v>
      </c>
      <c r="B6329">
        <v>1</v>
      </c>
      <c r="C6329">
        <v>7753277</v>
      </c>
    </row>
    <row r="6330" spans="1:3" x14ac:dyDescent="0.25">
      <c r="A6330" t="s">
        <v>11108</v>
      </c>
      <c r="B6330">
        <v>1</v>
      </c>
      <c r="C6330">
        <v>395415</v>
      </c>
    </row>
    <row r="6331" spans="1:3" x14ac:dyDescent="0.25">
      <c r="A6331" t="s">
        <v>11109</v>
      </c>
      <c r="B6331">
        <v>1</v>
      </c>
      <c r="C6331">
        <v>231443</v>
      </c>
    </row>
    <row r="6332" spans="1:3" x14ac:dyDescent="0.25">
      <c r="A6332" t="s">
        <v>11110</v>
      </c>
      <c r="B6332">
        <v>1</v>
      </c>
      <c r="C6332">
        <v>273877</v>
      </c>
    </row>
    <row r="6333" spans="1:3" x14ac:dyDescent="0.25">
      <c r="A6333" t="s">
        <v>11111</v>
      </c>
      <c r="B6333">
        <v>1</v>
      </c>
      <c r="C6333">
        <v>592397</v>
      </c>
    </row>
    <row r="6334" spans="1:3" x14ac:dyDescent="0.25">
      <c r="A6334" t="s">
        <v>11112</v>
      </c>
      <c r="B6334">
        <v>1</v>
      </c>
      <c r="C6334">
        <v>286089</v>
      </c>
    </row>
    <row r="6335" spans="1:3" x14ac:dyDescent="0.25">
      <c r="A6335" t="s">
        <v>11113</v>
      </c>
      <c r="B6335">
        <v>1</v>
      </c>
      <c r="C6335">
        <v>39029</v>
      </c>
    </row>
    <row r="6336" spans="1:3" x14ac:dyDescent="0.25">
      <c r="A6336" t="s">
        <v>11114</v>
      </c>
      <c r="B6336">
        <v>1</v>
      </c>
      <c r="C6336">
        <v>267349</v>
      </c>
    </row>
    <row r="6337" spans="1:3" x14ac:dyDescent="0.25">
      <c r="A6337" t="s">
        <v>11115</v>
      </c>
      <c r="B6337">
        <v>1</v>
      </c>
      <c r="C6337">
        <v>2149847</v>
      </c>
    </row>
    <row r="6338" spans="1:3" x14ac:dyDescent="0.25">
      <c r="A6338" t="s">
        <v>11116</v>
      </c>
      <c r="B6338">
        <v>1</v>
      </c>
      <c r="C6338">
        <v>194901</v>
      </c>
    </row>
    <row r="6339" spans="1:3" x14ac:dyDescent="0.25">
      <c r="A6339" t="s">
        <v>11117</v>
      </c>
      <c r="B6339">
        <v>1</v>
      </c>
      <c r="C6339">
        <v>80081</v>
      </c>
    </row>
    <row r="6340" spans="1:3" x14ac:dyDescent="0.25">
      <c r="A6340" t="s">
        <v>11118</v>
      </c>
      <c r="B6340">
        <v>1</v>
      </c>
      <c r="C6340">
        <v>859916</v>
      </c>
    </row>
    <row r="6341" spans="1:3" x14ac:dyDescent="0.25">
      <c r="A6341" t="s">
        <v>11119</v>
      </c>
      <c r="B6341">
        <v>1</v>
      </c>
      <c r="C6341">
        <v>186527</v>
      </c>
    </row>
    <row r="6342" spans="1:3" x14ac:dyDescent="0.25">
      <c r="A6342" t="s">
        <v>11120</v>
      </c>
      <c r="B6342">
        <v>1</v>
      </c>
      <c r="C6342">
        <v>390298</v>
      </c>
    </row>
    <row r="6343" spans="1:3" x14ac:dyDescent="0.25">
      <c r="A6343" t="s">
        <v>11121</v>
      </c>
      <c r="B6343">
        <v>1</v>
      </c>
      <c r="C6343">
        <v>246428</v>
      </c>
    </row>
    <row r="6344" spans="1:3" x14ac:dyDescent="0.25">
      <c r="A6344" t="s">
        <v>11122</v>
      </c>
      <c r="B6344">
        <v>1</v>
      </c>
      <c r="C6344">
        <v>131775</v>
      </c>
    </row>
    <row r="6345" spans="1:3" x14ac:dyDescent="0.25">
      <c r="A6345" t="s">
        <v>11123</v>
      </c>
      <c r="B6345">
        <v>1</v>
      </c>
      <c r="C6345">
        <v>83842</v>
      </c>
    </row>
    <row r="6346" spans="1:3" x14ac:dyDescent="0.25">
      <c r="A6346" t="s">
        <v>11124</v>
      </c>
      <c r="B6346">
        <v>1</v>
      </c>
      <c r="C6346">
        <v>634653</v>
      </c>
    </row>
    <row r="6347" spans="1:3" x14ac:dyDescent="0.25">
      <c r="A6347" t="s">
        <v>11125</v>
      </c>
      <c r="B6347">
        <v>1</v>
      </c>
      <c r="C6347">
        <v>16153</v>
      </c>
    </row>
    <row r="6348" spans="1:3" x14ac:dyDescent="0.25">
      <c r="A6348" t="s">
        <v>11126</v>
      </c>
      <c r="B6348">
        <v>1</v>
      </c>
      <c r="C6348">
        <v>220297</v>
      </c>
    </row>
    <row r="6349" spans="1:3" x14ac:dyDescent="0.25">
      <c r="A6349" t="s">
        <v>11127</v>
      </c>
      <c r="B6349">
        <v>1</v>
      </c>
      <c r="C6349">
        <v>812031</v>
      </c>
    </row>
    <row r="6350" spans="1:3" x14ac:dyDescent="0.25">
      <c r="A6350" t="s">
        <v>11128</v>
      </c>
      <c r="B6350">
        <v>1</v>
      </c>
      <c r="C6350">
        <v>36549</v>
      </c>
    </row>
    <row r="6351" spans="1:3" x14ac:dyDescent="0.25">
      <c r="A6351" t="s">
        <v>11129</v>
      </c>
      <c r="B6351">
        <v>1</v>
      </c>
      <c r="C6351">
        <v>64629</v>
      </c>
    </row>
    <row r="6352" spans="1:3" x14ac:dyDescent="0.25">
      <c r="A6352" t="s">
        <v>11130</v>
      </c>
      <c r="B6352">
        <v>1</v>
      </c>
      <c r="C6352">
        <v>172072</v>
      </c>
    </row>
    <row r="6353" spans="1:3" x14ac:dyDescent="0.25">
      <c r="A6353" t="s">
        <v>11131</v>
      </c>
      <c r="B6353">
        <v>1</v>
      </c>
      <c r="C6353">
        <v>325576</v>
      </c>
    </row>
    <row r="6354" spans="1:3" x14ac:dyDescent="0.25">
      <c r="A6354" t="s">
        <v>11132</v>
      </c>
      <c r="B6354">
        <v>1</v>
      </c>
      <c r="C6354">
        <v>87311</v>
      </c>
    </row>
    <row r="6355" spans="1:3" x14ac:dyDescent="0.25">
      <c r="A6355" t="s">
        <v>11133</v>
      </c>
      <c r="B6355">
        <v>1</v>
      </c>
      <c r="C6355">
        <v>25373</v>
      </c>
    </row>
    <row r="6356" spans="1:3" x14ac:dyDescent="0.25">
      <c r="A6356" t="s">
        <v>11134</v>
      </c>
      <c r="B6356">
        <v>1</v>
      </c>
      <c r="C6356">
        <v>273270</v>
      </c>
    </row>
    <row r="6357" spans="1:3" x14ac:dyDescent="0.25">
      <c r="A6357" t="s">
        <v>11135</v>
      </c>
      <c r="B6357">
        <v>1</v>
      </c>
      <c r="C6357">
        <v>298207</v>
      </c>
    </row>
    <row r="6358" spans="1:3" x14ac:dyDescent="0.25">
      <c r="A6358" t="s">
        <v>11136</v>
      </c>
      <c r="B6358">
        <v>1</v>
      </c>
      <c r="C6358">
        <v>306300</v>
      </c>
    </row>
    <row r="6359" spans="1:3" x14ac:dyDescent="0.25">
      <c r="A6359" t="s">
        <v>11137</v>
      </c>
      <c r="B6359">
        <v>1</v>
      </c>
      <c r="C6359">
        <v>296083</v>
      </c>
    </row>
    <row r="6360" spans="1:3" x14ac:dyDescent="0.25">
      <c r="A6360" t="s">
        <v>11138</v>
      </c>
      <c r="B6360">
        <v>1</v>
      </c>
      <c r="C6360">
        <v>278367</v>
      </c>
    </row>
    <row r="6361" spans="1:3" x14ac:dyDescent="0.25">
      <c r="A6361" t="s">
        <v>11139</v>
      </c>
      <c r="B6361">
        <v>1</v>
      </c>
      <c r="C6361">
        <v>25882061</v>
      </c>
    </row>
    <row r="6362" spans="1:3" x14ac:dyDescent="0.25">
      <c r="A6362" t="s">
        <v>11140</v>
      </c>
      <c r="B6362">
        <v>1</v>
      </c>
      <c r="C6362">
        <v>251367</v>
      </c>
    </row>
    <row r="6363" spans="1:3" x14ac:dyDescent="0.25">
      <c r="A6363" t="s">
        <v>11141</v>
      </c>
      <c r="B6363">
        <v>1</v>
      </c>
      <c r="C6363">
        <v>189910</v>
      </c>
    </row>
    <row r="6364" spans="1:3" x14ac:dyDescent="0.25">
      <c r="A6364" t="s">
        <v>11142</v>
      </c>
      <c r="B6364">
        <v>1</v>
      </c>
      <c r="C6364">
        <v>62525</v>
      </c>
    </row>
    <row r="6365" spans="1:3" x14ac:dyDescent="0.25">
      <c r="A6365" t="s">
        <v>11143</v>
      </c>
      <c r="B6365">
        <v>1</v>
      </c>
      <c r="C6365">
        <v>1597394</v>
      </c>
    </row>
    <row r="6366" spans="1:3" x14ac:dyDescent="0.25">
      <c r="A6366" t="s">
        <v>11144</v>
      </c>
      <c r="B6366">
        <v>1</v>
      </c>
      <c r="C6366">
        <v>190166</v>
      </c>
    </row>
    <row r="6367" spans="1:3" x14ac:dyDescent="0.25">
      <c r="A6367" t="s">
        <v>11145</v>
      </c>
      <c r="B6367">
        <v>1</v>
      </c>
      <c r="C6367">
        <v>1596569</v>
      </c>
    </row>
    <row r="6368" spans="1:3" x14ac:dyDescent="0.25">
      <c r="A6368" t="s">
        <v>11146</v>
      </c>
      <c r="B6368">
        <v>1</v>
      </c>
      <c r="C6368">
        <v>274463</v>
      </c>
    </row>
    <row r="6369" spans="1:3" x14ac:dyDescent="0.25">
      <c r="A6369" t="s">
        <v>11147</v>
      </c>
      <c r="B6369">
        <v>1</v>
      </c>
      <c r="C6369">
        <v>213606</v>
      </c>
    </row>
    <row r="6370" spans="1:3" x14ac:dyDescent="0.25">
      <c r="A6370" t="s">
        <v>11148</v>
      </c>
      <c r="B6370">
        <v>1</v>
      </c>
      <c r="C6370">
        <v>234467</v>
      </c>
    </row>
    <row r="6371" spans="1:3" x14ac:dyDescent="0.25">
      <c r="A6371" t="s">
        <v>11149</v>
      </c>
      <c r="B6371">
        <v>1</v>
      </c>
      <c r="C6371">
        <v>1801663</v>
      </c>
    </row>
    <row r="6372" spans="1:3" x14ac:dyDescent="0.25">
      <c r="A6372" t="s">
        <v>11150</v>
      </c>
      <c r="B6372">
        <v>1</v>
      </c>
      <c r="C6372">
        <v>86901</v>
      </c>
    </row>
    <row r="6373" spans="1:3" x14ac:dyDescent="0.25">
      <c r="A6373" t="s">
        <v>11151</v>
      </c>
      <c r="B6373">
        <v>1</v>
      </c>
      <c r="C6373">
        <v>1324339</v>
      </c>
    </row>
    <row r="6374" spans="1:3" x14ac:dyDescent="0.25">
      <c r="A6374" t="s">
        <v>11152</v>
      </c>
      <c r="B6374">
        <v>1</v>
      </c>
      <c r="C6374">
        <v>572704</v>
      </c>
    </row>
    <row r="6375" spans="1:3" x14ac:dyDescent="0.25">
      <c r="A6375" t="s">
        <v>11153</v>
      </c>
      <c r="B6375">
        <v>1</v>
      </c>
      <c r="C6375">
        <v>81175</v>
      </c>
    </row>
    <row r="6376" spans="1:3" x14ac:dyDescent="0.25">
      <c r="A6376" t="s">
        <v>11154</v>
      </c>
      <c r="B6376">
        <v>1</v>
      </c>
      <c r="C6376">
        <v>339120</v>
      </c>
    </row>
    <row r="6377" spans="1:3" x14ac:dyDescent="0.25">
      <c r="A6377" t="s">
        <v>11155</v>
      </c>
      <c r="B6377">
        <v>1</v>
      </c>
      <c r="C6377">
        <v>89967</v>
      </c>
    </row>
    <row r="6378" spans="1:3" x14ac:dyDescent="0.25">
      <c r="A6378" t="s">
        <v>11156</v>
      </c>
      <c r="B6378">
        <v>1</v>
      </c>
      <c r="C6378">
        <v>179103</v>
      </c>
    </row>
    <row r="6379" spans="1:3" x14ac:dyDescent="0.25">
      <c r="A6379" t="s">
        <v>11157</v>
      </c>
      <c r="B6379">
        <v>1</v>
      </c>
      <c r="C6379">
        <v>103932</v>
      </c>
    </row>
    <row r="6380" spans="1:3" x14ac:dyDescent="0.25">
      <c r="A6380" t="s">
        <v>11158</v>
      </c>
      <c r="B6380">
        <v>1</v>
      </c>
      <c r="C6380">
        <v>37742</v>
      </c>
    </row>
    <row r="6381" spans="1:3" x14ac:dyDescent="0.25">
      <c r="A6381" t="s">
        <v>11159</v>
      </c>
      <c r="B6381">
        <v>1</v>
      </c>
      <c r="C6381">
        <v>138002</v>
      </c>
    </row>
    <row r="6382" spans="1:3" x14ac:dyDescent="0.25">
      <c r="A6382" t="s">
        <v>11160</v>
      </c>
      <c r="B6382">
        <v>1</v>
      </c>
      <c r="C6382">
        <v>6518</v>
      </c>
    </row>
    <row r="6383" spans="1:3" x14ac:dyDescent="0.25">
      <c r="A6383" t="s">
        <v>11161</v>
      </c>
      <c r="B6383">
        <v>1</v>
      </c>
      <c r="C6383">
        <v>111143</v>
      </c>
    </row>
    <row r="6384" spans="1:3" x14ac:dyDescent="0.25">
      <c r="A6384" t="s">
        <v>11162</v>
      </c>
      <c r="B6384">
        <v>1</v>
      </c>
      <c r="C6384">
        <v>313835</v>
      </c>
    </row>
    <row r="6385" spans="1:3" x14ac:dyDescent="0.25">
      <c r="A6385" t="s">
        <v>11163</v>
      </c>
      <c r="B6385">
        <v>1</v>
      </c>
      <c r="C6385">
        <v>40743</v>
      </c>
    </row>
    <row r="6386" spans="1:3" x14ac:dyDescent="0.25">
      <c r="A6386" t="s">
        <v>11164</v>
      </c>
      <c r="B6386">
        <v>1</v>
      </c>
      <c r="C6386">
        <v>1825574</v>
      </c>
    </row>
    <row r="6387" spans="1:3" x14ac:dyDescent="0.25">
      <c r="A6387" t="s">
        <v>11165</v>
      </c>
      <c r="B6387">
        <v>1</v>
      </c>
      <c r="C6387">
        <v>111738</v>
      </c>
    </row>
    <row r="6388" spans="1:3" x14ac:dyDescent="0.25">
      <c r="A6388" t="s">
        <v>11166</v>
      </c>
      <c r="B6388">
        <v>1</v>
      </c>
      <c r="C6388">
        <v>267046</v>
      </c>
    </row>
    <row r="6389" spans="1:3" x14ac:dyDescent="0.25">
      <c r="A6389" t="s">
        <v>11167</v>
      </c>
      <c r="B6389">
        <v>1</v>
      </c>
      <c r="C6389">
        <v>238056</v>
      </c>
    </row>
    <row r="6390" spans="1:3" x14ac:dyDescent="0.25">
      <c r="A6390" t="s">
        <v>11168</v>
      </c>
      <c r="B6390">
        <v>1</v>
      </c>
      <c r="C6390">
        <v>1266053</v>
      </c>
    </row>
    <row r="6391" spans="1:3" x14ac:dyDescent="0.25">
      <c r="A6391" t="s">
        <v>11169</v>
      </c>
      <c r="B6391">
        <v>1</v>
      </c>
      <c r="C6391">
        <v>452736</v>
      </c>
    </row>
    <row r="6392" spans="1:3" x14ac:dyDescent="0.25">
      <c r="A6392" t="s">
        <v>11170</v>
      </c>
      <c r="B6392">
        <v>1</v>
      </c>
      <c r="C6392">
        <v>328301</v>
      </c>
    </row>
    <row r="6393" spans="1:3" x14ac:dyDescent="0.25">
      <c r="A6393" t="s">
        <v>11171</v>
      </c>
      <c r="B6393">
        <v>1</v>
      </c>
      <c r="C6393">
        <v>677463</v>
      </c>
    </row>
    <row r="6394" spans="1:3" x14ac:dyDescent="0.25">
      <c r="A6394" t="s">
        <v>11172</v>
      </c>
      <c r="B6394">
        <v>1</v>
      </c>
      <c r="C6394">
        <v>124250</v>
      </c>
    </row>
    <row r="6395" spans="1:3" x14ac:dyDescent="0.25">
      <c r="A6395" t="s">
        <v>11173</v>
      </c>
      <c r="B6395">
        <v>1</v>
      </c>
      <c r="C6395">
        <v>13423454</v>
      </c>
    </row>
    <row r="6396" spans="1:3" x14ac:dyDescent="0.25">
      <c r="A6396" t="s">
        <v>11174</v>
      </c>
      <c r="B6396">
        <v>1</v>
      </c>
      <c r="C6396">
        <v>97388</v>
      </c>
    </row>
    <row r="6397" spans="1:3" x14ac:dyDescent="0.25">
      <c r="A6397" t="s">
        <v>11175</v>
      </c>
      <c r="B6397">
        <v>1</v>
      </c>
      <c r="C6397">
        <v>152198</v>
      </c>
    </row>
    <row r="6398" spans="1:3" x14ac:dyDescent="0.25">
      <c r="A6398" t="s">
        <v>11176</v>
      </c>
      <c r="B6398">
        <v>1</v>
      </c>
      <c r="C6398">
        <v>563997</v>
      </c>
    </row>
    <row r="6399" spans="1:3" x14ac:dyDescent="0.25">
      <c r="A6399" t="s">
        <v>11177</v>
      </c>
      <c r="B6399">
        <v>1</v>
      </c>
      <c r="C6399">
        <v>158456</v>
      </c>
    </row>
    <row r="6400" spans="1:3" x14ac:dyDescent="0.25">
      <c r="A6400" t="s">
        <v>11178</v>
      </c>
      <c r="B6400">
        <v>1</v>
      </c>
      <c r="C6400">
        <v>659128</v>
      </c>
    </row>
    <row r="6401" spans="1:3" x14ac:dyDescent="0.25">
      <c r="A6401" t="s">
        <v>11179</v>
      </c>
      <c r="B6401">
        <v>1</v>
      </c>
      <c r="C6401">
        <v>296200</v>
      </c>
    </row>
    <row r="6402" spans="1:3" x14ac:dyDescent="0.25">
      <c r="A6402" t="s">
        <v>11180</v>
      </c>
      <c r="B6402">
        <v>1</v>
      </c>
      <c r="C6402">
        <v>79869</v>
      </c>
    </row>
    <row r="6403" spans="1:3" x14ac:dyDescent="0.25">
      <c r="A6403" t="s">
        <v>11181</v>
      </c>
      <c r="B6403">
        <v>1</v>
      </c>
      <c r="C6403">
        <v>227274</v>
      </c>
    </row>
    <row r="6404" spans="1:3" x14ac:dyDescent="0.25">
      <c r="A6404" t="s">
        <v>11182</v>
      </c>
      <c r="B6404">
        <v>1</v>
      </c>
      <c r="C6404">
        <v>223605</v>
      </c>
    </row>
    <row r="6405" spans="1:3" x14ac:dyDescent="0.25">
      <c r="A6405" t="s">
        <v>11183</v>
      </c>
      <c r="B6405">
        <v>1</v>
      </c>
      <c r="C6405">
        <v>124083</v>
      </c>
    </row>
    <row r="6406" spans="1:3" x14ac:dyDescent="0.25">
      <c r="A6406" t="s">
        <v>11184</v>
      </c>
      <c r="B6406">
        <v>1</v>
      </c>
      <c r="C6406">
        <v>338586</v>
      </c>
    </row>
    <row r="6407" spans="1:3" x14ac:dyDescent="0.25">
      <c r="A6407" t="s">
        <v>11185</v>
      </c>
      <c r="B6407">
        <v>1</v>
      </c>
      <c r="C6407">
        <v>35145561</v>
      </c>
    </row>
    <row r="6408" spans="1:3" x14ac:dyDescent="0.25">
      <c r="A6408" t="s">
        <v>11186</v>
      </c>
      <c r="B6408">
        <v>1</v>
      </c>
      <c r="C6408">
        <v>57098</v>
      </c>
    </row>
    <row r="6409" spans="1:3" x14ac:dyDescent="0.25">
      <c r="A6409" t="s">
        <v>11187</v>
      </c>
      <c r="B6409">
        <v>1</v>
      </c>
      <c r="C6409">
        <v>2129129</v>
      </c>
    </row>
    <row r="6410" spans="1:3" x14ac:dyDescent="0.25">
      <c r="A6410" t="s">
        <v>11188</v>
      </c>
      <c r="B6410">
        <v>1</v>
      </c>
      <c r="C6410">
        <v>971809</v>
      </c>
    </row>
    <row r="6411" spans="1:3" x14ac:dyDescent="0.25">
      <c r="A6411" t="s">
        <v>11189</v>
      </c>
      <c r="B6411">
        <v>1</v>
      </c>
      <c r="C6411">
        <v>1493084</v>
      </c>
    </row>
    <row r="6412" spans="1:3" x14ac:dyDescent="0.25">
      <c r="A6412" t="s">
        <v>11190</v>
      </c>
      <c r="B6412">
        <v>1</v>
      </c>
      <c r="C6412">
        <v>63301</v>
      </c>
    </row>
    <row r="6413" spans="1:3" x14ac:dyDescent="0.25">
      <c r="A6413" t="s">
        <v>11191</v>
      </c>
      <c r="B6413">
        <v>1</v>
      </c>
      <c r="C6413">
        <v>282519</v>
      </c>
    </row>
    <row r="6414" spans="1:3" x14ac:dyDescent="0.25">
      <c r="A6414" t="s">
        <v>11192</v>
      </c>
      <c r="B6414">
        <v>1</v>
      </c>
      <c r="C6414">
        <v>134530</v>
      </c>
    </row>
    <row r="6415" spans="1:3" x14ac:dyDescent="0.25">
      <c r="A6415" t="s">
        <v>11193</v>
      </c>
      <c r="B6415">
        <v>1</v>
      </c>
      <c r="C6415">
        <v>173964</v>
      </c>
    </row>
    <row r="6416" spans="1:3" x14ac:dyDescent="0.25">
      <c r="A6416" t="s">
        <v>11194</v>
      </c>
      <c r="B6416">
        <v>1</v>
      </c>
      <c r="C6416">
        <v>3818882</v>
      </c>
    </row>
    <row r="6417" spans="1:3" x14ac:dyDescent="0.25">
      <c r="A6417" t="s">
        <v>11195</v>
      </c>
      <c r="B6417">
        <v>1</v>
      </c>
      <c r="C6417">
        <v>197645</v>
      </c>
    </row>
    <row r="6418" spans="1:3" x14ac:dyDescent="0.25">
      <c r="A6418" t="s">
        <v>11196</v>
      </c>
      <c r="B6418">
        <v>1</v>
      </c>
      <c r="C6418">
        <v>105879</v>
      </c>
    </row>
    <row r="6419" spans="1:3" x14ac:dyDescent="0.25">
      <c r="A6419" t="s">
        <v>11197</v>
      </c>
      <c r="B6419">
        <v>1</v>
      </c>
      <c r="C6419">
        <v>184107</v>
      </c>
    </row>
    <row r="6420" spans="1:3" x14ac:dyDescent="0.25">
      <c r="A6420" t="s">
        <v>11198</v>
      </c>
      <c r="B6420">
        <v>1</v>
      </c>
      <c r="C6420">
        <v>786780</v>
      </c>
    </row>
    <row r="6421" spans="1:3" x14ac:dyDescent="0.25">
      <c r="A6421" t="s">
        <v>11199</v>
      </c>
      <c r="B6421">
        <v>1</v>
      </c>
      <c r="C6421">
        <v>4536597</v>
      </c>
    </row>
    <row r="6422" spans="1:3" x14ac:dyDescent="0.25">
      <c r="A6422" t="s">
        <v>11200</v>
      </c>
      <c r="B6422">
        <v>1</v>
      </c>
      <c r="C6422">
        <v>85382194</v>
      </c>
    </row>
    <row r="6423" spans="1:3" x14ac:dyDescent="0.25">
      <c r="A6423" t="s">
        <v>11201</v>
      </c>
      <c r="B6423">
        <v>1</v>
      </c>
      <c r="C6423">
        <v>296817</v>
      </c>
    </row>
    <row r="6424" spans="1:3" x14ac:dyDescent="0.25">
      <c r="A6424" t="s">
        <v>11202</v>
      </c>
      <c r="B6424">
        <v>1</v>
      </c>
      <c r="C6424">
        <v>475685</v>
      </c>
    </row>
    <row r="6425" spans="1:3" x14ac:dyDescent="0.25">
      <c r="A6425" t="s">
        <v>11203</v>
      </c>
      <c r="B6425">
        <v>1</v>
      </c>
      <c r="C6425">
        <v>2991053</v>
      </c>
    </row>
    <row r="6426" spans="1:3" x14ac:dyDescent="0.25">
      <c r="A6426" t="s">
        <v>11204</v>
      </c>
      <c r="B6426">
        <v>1</v>
      </c>
      <c r="C6426">
        <v>456069</v>
      </c>
    </row>
    <row r="6427" spans="1:3" x14ac:dyDescent="0.25">
      <c r="A6427" t="s">
        <v>11205</v>
      </c>
      <c r="B6427">
        <v>1</v>
      </c>
      <c r="C6427">
        <v>47298</v>
      </c>
    </row>
    <row r="6428" spans="1:3" x14ac:dyDescent="0.25">
      <c r="A6428" t="s">
        <v>11206</v>
      </c>
      <c r="B6428">
        <v>1</v>
      </c>
      <c r="C6428">
        <v>99640</v>
      </c>
    </row>
    <row r="6429" spans="1:3" x14ac:dyDescent="0.25">
      <c r="A6429" t="s">
        <v>11207</v>
      </c>
      <c r="B6429">
        <v>1</v>
      </c>
      <c r="C6429">
        <v>1697184</v>
      </c>
    </row>
    <row r="6430" spans="1:3" x14ac:dyDescent="0.25">
      <c r="A6430" t="s">
        <v>11208</v>
      </c>
      <c r="B6430">
        <v>1</v>
      </c>
      <c r="C6430">
        <v>620459</v>
      </c>
    </row>
    <row r="6431" spans="1:3" x14ac:dyDescent="0.25">
      <c r="A6431" t="s">
        <v>11209</v>
      </c>
      <c r="B6431">
        <v>1</v>
      </c>
      <c r="C6431">
        <v>142376</v>
      </c>
    </row>
    <row r="6432" spans="1:3" x14ac:dyDescent="0.25">
      <c r="A6432" t="s">
        <v>11210</v>
      </c>
      <c r="B6432">
        <v>1</v>
      </c>
      <c r="C6432">
        <v>269060</v>
      </c>
    </row>
    <row r="6433" spans="1:3" x14ac:dyDescent="0.25">
      <c r="A6433" t="s">
        <v>11211</v>
      </c>
      <c r="B6433">
        <v>1</v>
      </c>
      <c r="C6433">
        <v>46143</v>
      </c>
    </row>
    <row r="6434" spans="1:3" x14ac:dyDescent="0.25">
      <c r="A6434" t="s">
        <v>11212</v>
      </c>
      <c r="B6434">
        <v>1</v>
      </c>
      <c r="C6434">
        <v>568820</v>
      </c>
    </row>
    <row r="6435" spans="1:3" x14ac:dyDescent="0.25">
      <c r="A6435" t="s">
        <v>11213</v>
      </c>
      <c r="B6435">
        <v>1</v>
      </c>
      <c r="C6435">
        <v>157188</v>
      </c>
    </row>
    <row r="6436" spans="1:3" x14ac:dyDescent="0.25">
      <c r="A6436" t="s">
        <v>11214</v>
      </c>
      <c r="B6436">
        <v>1</v>
      </c>
      <c r="C6436">
        <v>252376</v>
      </c>
    </row>
    <row r="6437" spans="1:3" x14ac:dyDescent="0.25">
      <c r="A6437" t="s">
        <v>11215</v>
      </c>
      <c r="B6437">
        <v>1</v>
      </c>
      <c r="C6437">
        <v>2851573</v>
      </c>
    </row>
    <row r="6438" spans="1:3" x14ac:dyDescent="0.25">
      <c r="A6438" t="s">
        <v>11216</v>
      </c>
      <c r="B6438">
        <v>1</v>
      </c>
      <c r="C6438">
        <v>371908</v>
      </c>
    </row>
    <row r="6439" spans="1:3" x14ac:dyDescent="0.25">
      <c r="A6439" t="s">
        <v>11217</v>
      </c>
      <c r="B6439">
        <v>1</v>
      </c>
      <c r="C6439">
        <v>25729</v>
      </c>
    </row>
    <row r="6440" spans="1:3" x14ac:dyDescent="0.25">
      <c r="A6440" t="s">
        <v>11218</v>
      </c>
      <c r="B6440">
        <v>1</v>
      </c>
      <c r="C6440">
        <v>777142</v>
      </c>
    </row>
    <row r="6441" spans="1:3" x14ac:dyDescent="0.25">
      <c r="A6441" t="s">
        <v>11219</v>
      </c>
      <c r="B6441">
        <v>1</v>
      </c>
      <c r="C6441">
        <v>851849</v>
      </c>
    </row>
    <row r="6442" spans="1:3" x14ac:dyDescent="0.25">
      <c r="A6442" t="s">
        <v>11220</v>
      </c>
      <c r="B6442">
        <v>1</v>
      </c>
      <c r="C6442">
        <v>113327</v>
      </c>
    </row>
    <row r="6443" spans="1:3" x14ac:dyDescent="0.25">
      <c r="A6443" t="s">
        <v>11221</v>
      </c>
      <c r="B6443">
        <v>1</v>
      </c>
      <c r="C6443">
        <v>3644</v>
      </c>
    </row>
    <row r="6444" spans="1:3" x14ac:dyDescent="0.25">
      <c r="A6444" t="s">
        <v>11222</v>
      </c>
      <c r="B6444">
        <v>1</v>
      </c>
      <c r="C6444">
        <v>1140365</v>
      </c>
    </row>
    <row r="6445" spans="1:3" x14ac:dyDescent="0.25">
      <c r="A6445" t="s">
        <v>11223</v>
      </c>
      <c r="B6445">
        <v>1</v>
      </c>
      <c r="C6445">
        <v>166217</v>
      </c>
    </row>
    <row r="6446" spans="1:3" x14ac:dyDescent="0.25">
      <c r="A6446" t="s">
        <v>11224</v>
      </c>
      <c r="B6446">
        <v>1</v>
      </c>
      <c r="C6446">
        <v>377851</v>
      </c>
    </row>
    <row r="6447" spans="1:3" x14ac:dyDescent="0.25">
      <c r="A6447" t="s">
        <v>11225</v>
      </c>
      <c r="B6447">
        <v>1</v>
      </c>
      <c r="C6447">
        <v>1548056</v>
      </c>
    </row>
    <row r="6448" spans="1:3" x14ac:dyDescent="0.25">
      <c r="A6448" t="s">
        <v>11226</v>
      </c>
      <c r="B6448">
        <v>1</v>
      </c>
      <c r="C6448">
        <v>195744</v>
      </c>
    </row>
    <row r="6449" spans="1:3" x14ac:dyDescent="0.25">
      <c r="A6449" t="s">
        <v>11227</v>
      </c>
      <c r="B6449">
        <v>1</v>
      </c>
      <c r="C6449">
        <v>568991</v>
      </c>
    </row>
    <row r="6450" spans="1:3" x14ac:dyDescent="0.25">
      <c r="A6450" t="s">
        <v>11228</v>
      </c>
      <c r="B6450">
        <v>1</v>
      </c>
      <c r="C6450">
        <v>148433</v>
      </c>
    </row>
    <row r="6451" spans="1:3" x14ac:dyDescent="0.25">
      <c r="A6451" t="s">
        <v>11229</v>
      </c>
      <c r="B6451">
        <v>1</v>
      </c>
      <c r="C6451">
        <v>411899</v>
      </c>
    </row>
    <row r="6452" spans="1:3" x14ac:dyDescent="0.25">
      <c r="A6452" t="s">
        <v>11230</v>
      </c>
      <c r="B6452">
        <v>1</v>
      </c>
      <c r="C6452">
        <v>186184</v>
      </c>
    </row>
    <row r="6453" spans="1:3" x14ac:dyDescent="0.25">
      <c r="A6453" t="s">
        <v>11231</v>
      </c>
      <c r="B6453">
        <v>1</v>
      </c>
      <c r="C6453">
        <v>163065</v>
      </c>
    </row>
    <row r="6454" spans="1:3" x14ac:dyDescent="0.25">
      <c r="A6454" t="s">
        <v>11232</v>
      </c>
      <c r="B6454">
        <v>1</v>
      </c>
      <c r="C6454">
        <v>85704</v>
      </c>
    </row>
    <row r="6455" spans="1:3" x14ac:dyDescent="0.25">
      <c r="A6455" t="s">
        <v>11233</v>
      </c>
      <c r="B6455">
        <v>1</v>
      </c>
      <c r="C6455">
        <v>162307</v>
      </c>
    </row>
    <row r="6456" spans="1:3" x14ac:dyDescent="0.25">
      <c r="A6456" t="s">
        <v>11234</v>
      </c>
      <c r="B6456">
        <v>1</v>
      </c>
      <c r="C6456">
        <v>1514908</v>
      </c>
    </row>
    <row r="6457" spans="1:3" x14ac:dyDescent="0.25">
      <c r="A6457" t="s">
        <v>11235</v>
      </c>
      <c r="B6457">
        <v>1</v>
      </c>
      <c r="C6457">
        <v>590109</v>
      </c>
    </row>
    <row r="6458" spans="1:3" x14ac:dyDescent="0.25">
      <c r="A6458" t="s">
        <v>11236</v>
      </c>
      <c r="B6458">
        <v>1</v>
      </c>
      <c r="C6458">
        <v>13008</v>
      </c>
    </row>
    <row r="6459" spans="1:3" x14ac:dyDescent="0.25">
      <c r="A6459" t="s">
        <v>11237</v>
      </c>
      <c r="B6459">
        <v>1</v>
      </c>
      <c r="C6459">
        <v>207009</v>
      </c>
    </row>
    <row r="6460" spans="1:3" x14ac:dyDescent="0.25">
      <c r="A6460" t="s">
        <v>11238</v>
      </c>
      <c r="B6460">
        <v>1</v>
      </c>
      <c r="C6460">
        <v>18780</v>
      </c>
    </row>
    <row r="6461" spans="1:3" x14ac:dyDescent="0.25">
      <c r="A6461" t="s">
        <v>11239</v>
      </c>
      <c r="B6461">
        <v>1</v>
      </c>
      <c r="C6461">
        <v>214470</v>
      </c>
    </row>
    <row r="6462" spans="1:3" x14ac:dyDescent="0.25">
      <c r="A6462" t="s">
        <v>11240</v>
      </c>
      <c r="B6462">
        <v>1</v>
      </c>
      <c r="C6462">
        <v>247729</v>
      </c>
    </row>
    <row r="6463" spans="1:3" x14ac:dyDescent="0.25">
      <c r="A6463" t="s">
        <v>11241</v>
      </c>
      <c r="B6463">
        <v>1</v>
      </c>
      <c r="C6463">
        <v>29380000</v>
      </c>
    </row>
    <row r="6464" spans="1:3" x14ac:dyDescent="0.25">
      <c r="A6464" t="s">
        <v>11242</v>
      </c>
      <c r="B6464">
        <v>1</v>
      </c>
      <c r="C6464">
        <v>167548</v>
      </c>
    </row>
    <row r="6465" spans="1:3" x14ac:dyDescent="0.25">
      <c r="A6465" t="s">
        <v>11243</v>
      </c>
      <c r="B6465">
        <v>1</v>
      </c>
      <c r="C6465">
        <v>934808</v>
      </c>
    </row>
    <row r="6466" spans="1:3" x14ac:dyDescent="0.25">
      <c r="A6466" t="s">
        <v>11244</v>
      </c>
      <c r="B6466">
        <v>1</v>
      </c>
      <c r="C6466">
        <v>471859</v>
      </c>
    </row>
    <row r="6467" spans="1:3" x14ac:dyDescent="0.25">
      <c r="A6467" t="s">
        <v>11245</v>
      </c>
      <c r="B6467">
        <v>1</v>
      </c>
      <c r="C6467">
        <v>2027769</v>
      </c>
    </row>
    <row r="6468" spans="1:3" x14ac:dyDescent="0.25">
      <c r="A6468" t="s">
        <v>11246</v>
      </c>
      <c r="B6468">
        <v>1</v>
      </c>
      <c r="C6468">
        <v>2095174</v>
      </c>
    </row>
    <row r="6469" spans="1:3" x14ac:dyDescent="0.25">
      <c r="A6469" t="s">
        <v>11247</v>
      </c>
      <c r="B6469">
        <v>1</v>
      </c>
      <c r="C6469">
        <v>485299</v>
      </c>
    </row>
    <row r="6470" spans="1:3" x14ac:dyDescent="0.25">
      <c r="A6470" t="s">
        <v>11248</v>
      </c>
      <c r="B6470">
        <v>1</v>
      </c>
      <c r="C6470">
        <v>2683707</v>
      </c>
    </row>
    <row r="6471" spans="1:3" x14ac:dyDescent="0.25">
      <c r="A6471" t="s">
        <v>11249</v>
      </c>
      <c r="B6471">
        <v>1</v>
      </c>
      <c r="C6471">
        <v>213736</v>
      </c>
    </row>
    <row r="6472" spans="1:3" x14ac:dyDescent="0.25">
      <c r="A6472" t="s">
        <v>11250</v>
      </c>
      <c r="B6472">
        <v>1</v>
      </c>
      <c r="C6472">
        <v>2938144</v>
      </c>
    </row>
    <row r="6473" spans="1:3" x14ac:dyDescent="0.25">
      <c r="A6473" t="s">
        <v>11251</v>
      </c>
      <c r="B6473">
        <v>1</v>
      </c>
      <c r="C6473">
        <v>357759</v>
      </c>
    </row>
    <row r="6474" spans="1:3" x14ac:dyDescent="0.25">
      <c r="A6474" t="s">
        <v>11252</v>
      </c>
      <c r="B6474">
        <v>1</v>
      </c>
      <c r="C6474">
        <v>409815</v>
      </c>
    </row>
    <row r="6475" spans="1:3" x14ac:dyDescent="0.25">
      <c r="A6475" t="s">
        <v>11253</v>
      </c>
      <c r="B6475">
        <v>1</v>
      </c>
      <c r="C6475">
        <v>4704832</v>
      </c>
    </row>
    <row r="6476" spans="1:3" x14ac:dyDescent="0.25">
      <c r="A6476" t="s">
        <v>11254</v>
      </c>
      <c r="B6476">
        <v>1</v>
      </c>
      <c r="C6476">
        <v>325294</v>
      </c>
    </row>
    <row r="6477" spans="1:3" x14ac:dyDescent="0.25">
      <c r="A6477" t="s">
        <v>11255</v>
      </c>
      <c r="B6477">
        <v>1</v>
      </c>
      <c r="C6477">
        <v>843738</v>
      </c>
    </row>
    <row r="6478" spans="1:3" x14ac:dyDescent="0.25">
      <c r="A6478" t="s">
        <v>11256</v>
      </c>
      <c r="B6478">
        <v>1</v>
      </c>
      <c r="C6478">
        <v>568322</v>
      </c>
    </row>
    <row r="6479" spans="1:3" x14ac:dyDescent="0.25">
      <c r="A6479" t="s">
        <v>11257</v>
      </c>
      <c r="B6479">
        <v>1</v>
      </c>
      <c r="C6479">
        <v>70855</v>
      </c>
    </row>
    <row r="6480" spans="1:3" x14ac:dyDescent="0.25">
      <c r="A6480" t="s">
        <v>11258</v>
      </c>
      <c r="B6480">
        <v>1</v>
      </c>
      <c r="C6480">
        <v>397367</v>
      </c>
    </row>
    <row r="6481" spans="1:3" x14ac:dyDescent="0.25">
      <c r="A6481" t="s">
        <v>11259</v>
      </c>
      <c r="B6481">
        <v>1</v>
      </c>
      <c r="C6481">
        <v>34670</v>
      </c>
    </row>
    <row r="6482" spans="1:3" x14ac:dyDescent="0.25">
      <c r="A6482" t="s">
        <v>11260</v>
      </c>
      <c r="B6482">
        <v>1</v>
      </c>
      <c r="C6482">
        <v>73448</v>
      </c>
    </row>
    <row r="6483" spans="1:3" x14ac:dyDescent="0.25">
      <c r="A6483" t="s">
        <v>11261</v>
      </c>
      <c r="B6483">
        <v>1</v>
      </c>
      <c r="C6483">
        <v>42123</v>
      </c>
    </row>
    <row r="6484" spans="1:3" x14ac:dyDescent="0.25">
      <c r="A6484" t="s">
        <v>11262</v>
      </c>
      <c r="B6484">
        <v>1</v>
      </c>
      <c r="C6484">
        <v>379914</v>
      </c>
    </row>
    <row r="6485" spans="1:3" x14ac:dyDescent="0.25">
      <c r="A6485" t="s">
        <v>11263</v>
      </c>
      <c r="B6485">
        <v>1</v>
      </c>
      <c r="C6485">
        <v>236055</v>
      </c>
    </row>
    <row r="6486" spans="1:3" x14ac:dyDescent="0.25">
      <c r="A6486" t="s">
        <v>11264</v>
      </c>
      <c r="B6486">
        <v>1</v>
      </c>
      <c r="C6486">
        <v>625193</v>
      </c>
    </row>
    <row r="6487" spans="1:3" x14ac:dyDescent="0.25">
      <c r="A6487" t="s">
        <v>11265</v>
      </c>
      <c r="B6487">
        <v>1</v>
      </c>
      <c r="C6487">
        <v>413699</v>
      </c>
    </row>
    <row r="6488" spans="1:3" x14ac:dyDescent="0.25">
      <c r="A6488" t="s">
        <v>11266</v>
      </c>
      <c r="B6488">
        <v>1</v>
      </c>
      <c r="C6488">
        <v>212944</v>
      </c>
    </row>
    <row r="6489" spans="1:3" x14ac:dyDescent="0.25">
      <c r="A6489" t="s">
        <v>11267</v>
      </c>
      <c r="B6489">
        <v>1</v>
      </c>
      <c r="C6489">
        <v>706038</v>
      </c>
    </row>
    <row r="6490" spans="1:3" x14ac:dyDescent="0.25">
      <c r="A6490" t="s">
        <v>11268</v>
      </c>
      <c r="B6490">
        <v>1</v>
      </c>
      <c r="C6490">
        <v>576228</v>
      </c>
    </row>
    <row r="6491" spans="1:3" x14ac:dyDescent="0.25">
      <c r="A6491" t="s">
        <v>11269</v>
      </c>
      <c r="B6491">
        <v>1</v>
      </c>
      <c r="C6491">
        <v>640937</v>
      </c>
    </row>
    <row r="6492" spans="1:3" x14ac:dyDescent="0.25">
      <c r="A6492" t="s">
        <v>11270</v>
      </c>
      <c r="B6492">
        <v>1</v>
      </c>
      <c r="C6492">
        <v>298354</v>
      </c>
    </row>
    <row r="6493" spans="1:3" x14ac:dyDescent="0.25">
      <c r="A6493" t="s">
        <v>11271</v>
      </c>
      <c r="B6493">
        <v>1</v>
      </c>
      <c r="C6493">
        <v>1213695</v>
      </c>
    </row>
    <row r="6494" spans="1:3" x14ac:dyDescent="0.25">
      <c r="A6494" t="s">
        <v>11272</v>
      </c>
      <c r="B6494">
        <v>1</v>
      </c>
      <c r="C6494">
        <v>871045</v>
      </c>
    </row>
    <row r="6495" spans="1:3" x14ac:dyDescent="0.25">
      <c r="A6495" t="s">
        <v>11273</v>
      </c>
      <c r="B6495">
        <v>1</v>
      </c>
      <c r="C6495">
        <v>134107</v>
      </c>
    </row>
    <row r="6496" spans="1:3" x14ac:dyDescent="0.25">
      <c r="A6496" t="s">
        <v>11274</v>
      </c>
      <c r="B6496">
        <v>1</v>
      </c>
      <c r="C6496">
        <v>279640</v>
      </c>
    </row>
    <row r="6497" spans="1:3" x14ac:dyDescent="0.25">
      <c r="A6497" t="s">
        <v>11275</v>
      </c>
      <c r="B6497">
        <v>1</v>
      </c>
      <c r="C6497">
        <v>17221</v>
      </c>
    </row>
    <row r="6498" spans="1:3" x14ac:dyDescent="0.25">
      <c r="A6498" t="s">
        <v>11276</v>
      </c>
      <c r="B6498">
        <v>1</v>
      </c>
      <c r="C6498">
        <v>612804</v>
      </c>
    </row>
    <row r="6499" spans="1:3" x14ac:dyDescent="0.25">
      <c r="A6499" t="s">
        <v>11277</v>
      </c>
      <c r="B6499">
        <v>1</v>
      </c>
      <c r="C6499">
        <v>296589</v>
      </c>
    </row>
    <row r="6500" spans="1:3" x14ac:dyDescent="0.25">
      <c r="A6500" t="s">
        <v>11278</v>
      </c>
      <c r="B6500">
        <v>1</v>
      </c>
      <c r="C6500">
        <v>264647</v>
      </c>
    </row>
    <row r="6501" spans="1:3" x14ac:dyDescent="0.25">
      <c r="A6501" t="s">
        <v>11279</v>
      </c>
      <c r="B6501">
        <v>1</v>
      </c>
      <c r="C6501">
        <v>155842</v>
      </c>
    </row>
    <row r="6502" spans="1:3" x14ac:dyDescent="0.25">
      <c r="A6502" t="s">
        <v>11280</v>
      </c>
      <c r="B6502">
        <v>1</v>
      </c>
      <c r="C6502">
        <v>2364186</v>
      </c>
    </row>
    <row r="6503" spans="1:3" x14ac:dyDescent="0.25">
      <c r="A6503" t="s">
        <v>11281</v>
      </c>
      <c r="B6503">
        <v>1</v>
      </c>
      <c r="C6503">
        <v>282841</v>
      </c>
    </row>
    <row r="6504" spans="1:3" x14ac:dyDescent="0.25">
      <c r="A6504" t="s">
        <v>11282</v>
      </c>
      <c r="B6504">
        <v>1</v>
      </c>
      <c r="C6504">
        <v>1062607</v>
      </c>
    </row>
    <row r="6505" spans="1:3" x14ac:dyDescent="0.25">
      <c r="A6505" t="s">
        <v>11283</v>
      </c>
      <c r="B6505">
        <v>1</v>
      </c>
      <c r="C6505">
        <v>12126</v>
      </c>
    </row>
    <row r="6506" spans="1:3" x14ac:dyDescent="0.25">
      <c r="A6506" t="s">
        <v>11284</v>
      </c>
      <c r="B6506">
        <v>1</v>
      </c>
      <c r="C6506">
        <v>1845769</v>
      </c>
    </row>
    <row r="6507" spans="1:3" x14ac:dyDescent="0.25">
      <c r="A6507" t="s">
        <v>11285</v>
      </c>
      <c r="B6507">
        <v>1</v>
      </c>
      <c r="C6507">
        <v>48213</v>
      </c>
    </row>
    <row r="6508" spans="1:3" x14ac:dyDescent="0.25">
      <c r="A6508" t="s">
        <v>11286</v>
      </c>
      <c r="B6508">
        <v>1</v>
      </c>
      <c r="C6508">
        <v>506354</v>
      </c>
    </row>
    <row r="6509" spans="1:3" x14ac:dyDescent="0.25">
      <c r="A6509" t="s">
        <v>11287</v>
      </c>
      <c r="B6509">
        <v>1</v>
      </c>
      <c r="C6509">
        <v>533326</v>
      </c>
    </row>
    <row r="6510" spans="1:3" x14ac:dyDescent="0.25">
      <c r="A6510" t="s">
        <v>11288</v>
      </c>
      <c r="B6510">
        <v>1</v>
      </c>
      <c r="C6510">
        <v>305768</v>
      </c>
    </row>
    <row r="6511" spans="1:3" x14ac:dyDescent="0.25">
      <c r="A6511" t="s">
        <v>11289</v>
      </c>
      <c r="B6511">
        <v>1</v>
      </c>
      <c r="C6511">
        <v>211398</v>
      </c>
    </row>
    <row r="6512" spans="1:3" x14ac:dyDescent="0.25">
      <c r="A6512" t="s">
        <v>11290</v>
      </c>
      <c r="B6512">
        <v>1</v>
      </c>
      <c r="C6512">
        <v>88696</v>
      </c>
    </row>
    <row r="6513" spans="1:3" x14ac:dyDescent="0.25">
      <c r="A6513" t="s">
        <v>11291</v>
      </c>
      <c r="B6513">
        <v>1</v>
      </c>
      <c r="C6513">
        <v>476819</v>
      </c>
    </row>
    <row r="6514" spans="1:3" x14ac:dyDescent="0.25">
      <c r="A6514" t="s">
        <v>11292</v>
      </c>
      <c r="B6514">
        <v>1</v>
      </c>
      <c r="C6514">
        <v>440910</v>
      </c>
    </row>
    <row r="6515" spans="1:3" x14ac:dyDescent="0.25">
      <c r="A6515" t="s">
        <v>11293</v>
      </c>
      <c r="B6515">
        <v>1</v>
      </c>
      <c r="C6515">
        <v>563332</v>
      </c>
    </row>
    <row r="6516" spans="1:3" x14ac:dyDescent="0.25">
      <c r="A6516" t="s">
        <v>11294</v>
      </c>
      <c r="B6516">
        <v>1</v>
      </c>
      <c r="C6516">
        <v>136592</v>
      </c>
    </row>
    <row r="6517" spans="1:3" x14ac:dyDescent="0.25">
      <c r="A6517" t="s">
        <v>11295</v>
      </c>
      <c r="B6517">
        <v>1</v>
      </c>
      <c r="C6517">
        <v>83668</v>
      </c>
    </row>
    <row r="6518" spans="1:3" x14ac:dyDescent="0.25">
      <c r="A6518" t="s">
        <v>11296</v>
      </c>
      <c r="B6518">
        <v>1</v>
      </c>
      <c r="C6518">
        <v>1089836</v>
      </c>
    </row>
    <row r="6519" spans="1:3" x14ac:dyDescent="0.25">
      <c r="A6519" t="s">
        <v>11297</v>
      </c>
      <c r="B6519">
        <v>1</v>
      </c>
      <c r="C6519">
        <v>573019</v>
      </c>
    </row>
    <row r="6520" spans="1:3" x14ac:dyDescent="0.25">
      <c r="A6520" t="s">
        <v>11298</v>
      </c>
      <c r="B6520">
        <v>1</v>
      </c>
      <c r="C6520">
        <v>131493</v>
      </c>
    </row>
    <row r="6521" spans="1:3" x14ac:dyDescent="0.25">
      <c r="A6521" t="s">
        <v>11299</v>
      </c>
      <c r="B6521">
        <v>1</v>
      </c>
      <c r="C6521">
        <v>131364</v>
      </c>
    </row>
    <row r="6522" spans="1:3" x14ac:dyDescent="0.25">
      <c r="A6522" t="s">
        <v>11300</v>
      </c>
      <c r="B6522">
        <v>1</v>
      </c>
      <c r="C6522">
        <v>19636</v>
      </c>
    </row>
    <row r="6523" spans="1:3" x14ac:dyDescent="0.25">
      <c r="A6523" t="s">
        <v>11301</v>
      </c>
      <c r="B6523">
        <v>1</v>
      </c>
      <c r="C6523">
        <v>66349</v>
      </c>
    </row>
    <row r="6524" spans="1:3" x14ac:dyDescent="0.25">
      <c r="A6524" t="s">
        <v>11302</v>
      </c>
      <c r="B6524">
        <v>1</v>
      </c>
      <c r="C6524">
        <v>745894</v>
      </c>
    </row>
    <row r="6525" spans="1:3" x14ac:dyDescent="0.25">
      <c r="A6525" t="s">
        <v>11303</v>
      </c>
      <c r="B6525">
        <v>1</v>
      </c>
      <c r="C6525">
        <v>561550</v>
      </c>
    </row>
    <row r="6526" spans="1:3" x14ac:dyDescent="0.25">
      <c r="A6526" t="s">
        <v>11304</v>
      </c>
      <c r="B6526">
        <v>1</v>
      </c>
      <c r="C6526">
        <v>125430</v>
      </c>
    </row>
    <row r="6527" spans="1:3" x14ac:dyDescent="0.25">
      <c r="A6527" t="s">
        <v>11305</v>
      </c>
      <c r="B6527">
        <v>1</v>
      </c>
      <c r="C6527">
        <v>236604</v>
      </c>
    </row>
    <row r="6528" spans="1:3" x14ac:dyDescent="0.25">
      <c r="A6528" t="s">
        <v>11306</v>
      </c>
      <c r="B6528">
        <v>1</v>
      </c>
      <c r="C6528">
        <v>94036</v>
      </c>
    </row>
    <row r="6529" spans="1:3" x14ac:dyDescent="0.25">
      <c r="A6529" t="s">
        <v>11307</v>
      </c>
      <c r="B6529">
        <v>1</v>
      </c>
      <c r="C6529">
        <v>1177334</v>
      </c>
    </row>
    <row r="6530" spans="1:3" x14ac:dyDescent="0.25">
      <c r="A6530" t="s">
        <v>11308</v>
      </c>
      <c r="B6530">
        <v>1</v>
      </c>
      <c r="C6530">
        <v>41301</v>
      </c>
    </row>
    <row r="6531" spans="1:3" x14ac:dyDescent="0.25">
      <c r="A6531" t="s">
        <v>11309</v>
      </c>
      <c r="B6531">
        <v>1</v>
      </c>
      <c r="C6531">
        <v>181741</v>
      </c>
    </row>
    <row r="6532" spans="1:3" x14ac:dyDescent="0.25">
      <c r="A6532" t="s">
        <v>11310</v>
      </c>
      <c r="B6532">
        <v>1</v>
      </c>
      <c r="C6532">
        <v>219685</v>
      </c>
    </row>
    <row r="6533" spans="1:3" x14ac:dyDescent="0.25">
      <c r="A6533" t="s">
        <v>11311</v>
      </c>
      <c r="B6533">
        <v>1</v>
      </c>
      <c r="C6533">
        <v>1184312</v>
      </c>
    </row>
    <row r="6534" spans="1:3" x14ac:dyDescent="0.25">
      <c r="A6534" t="s">
        <v>11312</v>
      </c>
      <c r="B6534">
        <v>1</v>
      </c>
      <c r="C6534">
        <v>419411</v>
      </c>
    </row>
    <row r="6535" spans="1:3" x14ac:dyDescent="0.25">
      <c r="A6535" t="s">
        <v>11313</v>
      </c>
      <c r="B6535">
        <v>1</v>
      </c>
      <c r="C6535">
        <v>903981</v>
      </c>
    </row>
    <row r="6536" spans="1:3" x14ac:dyDescent="0.25">
      <c r="A6536" t="s">
        <v>11314</v>
      </c>
      <c r="B6536">
        <v>1</v>
      </c>
      <c r="C6536">
        <v>14602</v>
      </c>
    </row>
    <row r="6537" spans="1:3" x14ac:dyDescent="0.25">
      <c r="A6537" t="s">
        <v>11315</v>
      </c>
      <c r="B6537">
        <v>1</v>
      </c>
      <c r="C6537">
        <v>26076</v>
      </c>
    </row>
    <row r="6538" spans="1:3" x14ac:dyDescent="0.25">
      <c r="A6538" t="s">
        <v>11316</v>
      </c>
      <c r="B6538">
        <v>1</v>
      </c>
      <c r="C6538">
        <v>97462</v>
      </c>
    </row>
    <row r="6539" spans="1:3" x14ac:dyDescent="0.25">
      <c r="A6539" t="s">
        <v>11317</v>
      </c>
      <c r="B6539">
        <v>1</v>
      </c>
      <c r="C6539">
        <v>353182</v>
      </c>
    </row>
    <row r="6540" spans="1:3" x14ac:dyDescent="0.25">
      <c r="A6540" t="s">
        <v>11318</v>
      </c>
      <c r="B6540">
        <v>1</v>
      </c>
      <c r="C6540">
        <v>395580</v>
      </c>
    </row>
    <row r="6541" spans="1:3" x14ac:dyDescent="0.25">
      <c r="A6541" t="s">
        <v>11319</v>
      </c>
      <c r="B6541">
        <v>1</v>
      </c>
      <c r="C6541">
        <v>146130</v>
      </c>
    </row>
    <row r="6542" spans="1:3" x14ac:dyDescent="0.25">
      <c r="A6542" t="s">
        <v>11320</v>
      </c>
      <c r="B6542">
        <v>1</v>
      </c>
      <c r="C6542">
        <v>97378</v>
      </c>
    </row>
    <row r="6543" spans="1:3" x14ac:dyDescent="0.25">
      <c r="A6543" t="s">
        <v>11321</v>
      </c>
      <c r="B6543">
        <v>1</v>
      </c>
      <c r="C6543">
        <v>251229</v>
      </c>
    </row>
    <row r="6544" spans="1:3" x14ac:dyDescent="0.25">
      <c r="A6544" t="s">
        <v>11322</v>
      </c>
      <c r="B6544">
        <v>1</v>
      </c>
      <c r="C6544">
        <v>1466935</v>
      </c>
    </row>
    <row r="6545" spans="1:3" x14ac:dyDescent="0.25">
      <c r="A6545" t="s">
        <v>11323</v>
      </c>
      <c r="B6545">
        <v>1</v>
      </c>
      <c r="C6545">
        <v>661988</v>
      </c>
    </row>
    <row r="6546" spans="1:3" x14ac:dyDescent="0.25">
      <c r="A6546" t="s">
        <v>11324</v>
      </c>
      <c r="B6546">
        <v>1</v>
      </c>
      <c r="C6546">
        <v>353661</v>
      </c>
    </row>
    <row r="6547" spans="1:3" x14ac:dyDescent="0.25">
      <c r="A6547" t="s">
        <v>11325</v>
      </c>
      <c r="B6547">
        <v>1</v>
      </c>
      <c r="C6547">
        <v>597589</v>
      </c>
    </row>
    <row r="6548" spans="1:3" x14ac:dyDescent="0.25">
      <c r="A6548" t="s">
        <v>11326</v>
      </c>
      <c r="B6548">
        <v>1</v>
      </c>
      <c r="C6548">
        <v>103403</v>
      </c>
    </row>
    <row r="6549" spans="1:3" x14ac:dyDescent="0.25">
      <c r="A6549" t="s">
        <v>11327</v>
      </c>
      <c r="B6549">
        <v>1</v>
      </c>
      <c r="C6549">
        <v>543989</v>
      </c>
    </row>
    <row r="6550" spans="1:3" x14ac:dyDescent="0.25">
      <c r="A6550" t="s">
        <v>11328</v>
      </c>
      <c r="B6550">
        <v>1</v>
      </c>
      <c r="C6550">
        <v>496584</v>
      </c>
    </row>
    <row r="6551" spans="1:3" x14ac:dyDescent="0.25">
      <c r="A6551" t="s">
        <v>11329</v>
      </c>
      <c r="B6551">
        <v>1</v>
      </c>
      <c r="C6551">
        <v>4565539</v>
      </c>
    </row>
    <row r="6552" spans="1:3" x14ac:dyDescent="0.25">
      <c r="A6552" t="s">
        <v>11330</v>
      </c>
      <c r="B6552">
        <v>1</v>
      </c>
      <c r="C6552">
        <v>14793125</v>
      </c>
    </row>
    <row r="6553" spans="1:3" x14ac:dyDescent="0.25">
      <c r="A6553" t="s">
        <v>11331</v>
      </c>
      <c r="B6553">
        <v>1</v>
      </c>
      <c r="C6553">
        <v>1672580</v>
      </c>
    </row>
    <row r="6554" spans="1:3" x14ac:dyDescent="0.25">
      <c r="A6554" t="s">
        <v>11332</v>
      </c>
      <c r="B6554">
        <v>1</v>
      </c>
      <c r="C6554">
        <v>1317753</v>
      </c>
    </row>
    <row r="6555" spans="1:3" x14ac:dyDescent="0.25">
      <c r="A6555" t="s">
        <v>11333</v>
      </c>
      <c r="B6555">
        <v>1</v>
      </c>
      <c r="C6555">
        <v>1244404</v>
      </c>
    </row>
    <row r="6556" spans="1:3" x14ac:dyDescent="0.25">
      <c r="A6556" t="s">
        <v>11334</v>
      </c>
      <c r="B6556">
        <v>1</v>
      </c>
      <c r="C6556">
        <v>73477</v>
      </c>
    </row>
    <row r="6557" spans="1:3" x14ac:dyDescent="0.25">
      <c r="A6557" t="s">
        <v>11335</v>
      </c>
      <c r="B6557">
        <v>1</v>
      </c>
      <c r="C6557">
        <v>112295827</v>
      </c>
    </row>
    <row r="6558" spans="1:3" x14ac:dyDescent="0.25">
      <c r="A6558" t="s">
        <v>11336</v>
      </c>
      <c r="B6558">
        <v>1</v>
      </c>
      <c r="C6558">
        <v>78476</v>
      </c>
    </row>
    <row r="6559" spans="1:3" x14ac:dyDescent="0.25">
      <c r="A6559" t="s">
        <v>11337</v>
      </c>
      <c r="B6559">
        <v>1</v>
      </c>
      <c r="C6559">
        <v>225109</v>
      </c>
    </row>
    <row r="6560" spans="1:3" x14ac:dyDescent="0.25">
      <c r="A6560" t="s">
        <v>11338</v>
      </c>
      <c r="B6560">
        <v>1</v>
      </c>
      <c r="C6560">
        <v>82049</v>
      </c>
    </row>
    <row r="6561" spans="1:3" x14ac:dyDescent="0.25">
      <c r="A6561" t="s">
        <v>11339</v>
      </c>
      <c r="B6561">
        <v>1</v>
      </c>
      <c r="C6561">
        <v>15823</v>
      </c>
    </row>
    <row r="6562" spans="1:3" x14ac:dyDescent="0.25">
      <c r="A6562" t="s">
        <v>11340</v>
      </c>
      <c r="B6562">
        <v>1</v>
      </c>
      <c r="C6562">
        <v>165167</v>
      </c>
    </row>
    <row r="6563" spans="1:3" x14ac:dyDescent="0.25">
      <c r="A6563" t="s">
        <v>11341</v>
      </c>
      <c r="B6563">
        <v>1</v>
      </c>
      <c r="C6563">
        <v>391977</v>
      </c>
    </row>
    <row r="6564" spans="1:3" x14ac:dyDescent="0.25">
      <c r="A6564" t="s">
        <v>11342</v>
      </c>
      <c r="B6564">
        <v>1</v>
      </c>
      <c r="C6564">
        <v>873572</v>
      </c>
    </row>
    <row r="6565" spans="1:3" x14ac:dyDescent="0.25">
      <c r="A6565" t="s">
        <v>11343</v>
      </c>
      <c r="B6565">
        <v>1</v>
      </c>
      <c r="C6565">
        <v>80771</v>
      </c>
    </row>
    <row r="6566" spans="1:3" x14ac:dyDescent="0.25">
      <c r="A6566" t="s">
        <v>11344</v>
      </c>
      <c r="B6566">
        <v>1</v>
      </c>
      <c r="C6566">
        <v>105398</v>
      </c>
    </row>
    <row r="6567" spans="1:3" x14ac:dyDescent="0.25">
      <c r="A6567" t="s">
        <v>11345</v>
      </c>
      <c r="B6567">
        <v>1</v>
      </c>
      <c r="C6567">
        <v>122706</v>
      </c>
    </row>
    <row r="6568" spans="1:3" x14ac:dyDescent="0.25">
      <c r="A6568" t="s">
        <v>11346</v>
      </c>
      <c r="B6568">
        <v>1</v>
      </c>
      <c r="C6568">
        <v>92153</v>
      </c>
    </row>
    <row r="6569" spans="1:3" x14ac:dyDescent="0.25">
      <c r="A6569" t="s">
        <v>11347</v>
      </c>
      <c r="B6569">
        <v>1</v>
      </c>
      <c r="C6569">
        <v>2241424</v>
      </c>
    </row>
    <row r="6570" spans="1:3" x14ac:dyDescent="0.25">
      <c r="A6570" t="s">
        <v>11348</v>
      </c>
      <c r="B6570">
        <v>1</v>
      </c>
      <c r="C6570">
        <v>2419615</v>
      </c>
    </row>
    <row r="6571" spans="1:3" x14ac:dyDescent="0.25">
      <c r="A6571" t="s">
        <v>11349</v>
      </c>
      <c r="B6571">
        <v>1</v>
      </c>
      <c r="C6571">
        <v>83792</v>
      </c>
    </row>
    <row r="6572" spans="1:3" x14ac:dyDescent="0.25">
      <c r="A6572" t="s">
        <v>11350</v>
      </c>
      <c r="B6572">
        <v>1</v>
      </c>
      <c r="C6572">
        <v>2194070</v>
      </c>
    </row>
    <row r="6573" spans="1:3" x14ac:dyDescent="0.25">
      <c r="A6573" t="s">
        <v>11351</v>
      </c>
      <c r="B6573">
        <v>1</v>
      </c>
      <c r="C6573">
        <v>2150543</v>
      </c>
    </row>
    <row r="6574" spans="1:3" x14ac:dyDescent="0.25">
      <c r="A6574" t="s">
        <v>11352</v>
      </c>
      <c r="B6574">
        <v>1</v>
      </c>
      <c r="C6574">
        <v>1506503</v>
      </c>
    </row>
    <row r="6575" spans="1:3" x14ac:dyDescent="0.25">
      <c r="A6575" t="s">
        <v>11353</v>
      </c>
      <c r="B6575">
        <v>1</v>
      </c>
      <c r="C6575">
        <v>88844</v>
      </c>
    </row>
    <row r="6576" spans="1:3" x14ac:dyDescent="0.25">
      <c r="A6576" t="s">
        <v>11354</v>
      </c>
      <c r="B6576">
        <v>1</v>
      </c>
      <c r="C6576">
        <v>145528</v>
      </c>
    </row>
    <row r="6577" spans="1:3" x14ac:dyDescent="0.25">
      <c r="A6577" t="s">
        <v>11355</v>
      </c>
      <c r="B6577">
        <v>1</v>
      </c>
      <c r="C6577">
        <v>219035</v>
      </c>
    </row>
    <row r="6578" spans="1:3" x14ac:dyDescent="0.25">
      <c r="A6578" t="s">
        <v>11356</v>
      </c>
      <c r="B6578">
        <v>1</v>
      </c>
      <c r="C6578">
        <v>186221</v>
      </c>
    </row>
    <row r="6579" spans="1:3" x14ac:dyDescent="0.25">
      <c r="A6579" t="s">
        <v>11357</v>
      </c>
      <c r="B6579">
        <v>1</v>
      </c>
      <c r="C6579">
        <v>1046211</v>
      </c>
    </row>
    <row r="6580" spans="1:3" x14ac:dyDescent="0.25">
      <c r="A6580" t="s">
        <v>11358</v>
      </c>
      <c r="B6580">
        <v>1</v>
      </c>
      <c r="C6580">
        <v>358570</v>
      </c>
    </row>
    <row r="6581" spans="1:3" x14ac:dyDescent="0.25">
      <c r="A6581" t="s">
        <v>11359</v>
      </c>
      <c r="B6581">
        <v>1</v>
      </c>
      <c r="C6581">
        <v>101314</v>
      </c>
    </row>
    <row r="6582" spans="1:3" x14ac:dyDescent="0.25">
      <c r="A6582" t="s">
        <v>11360</v>
      </c>
      <c r="B6582">
        <v>1</v>
      </c>
      <c r="C6582">
        <v>26259747</v>
      </c>
    </row>
    <row r="6583" spans="1:3" x14ac:dyDescent="0.25">
      <c r="A6583" t="s">
        <v>11361</v>
      </c>
      <c r="B6583">
        <v>1</v>
      </c>
      <c r="C6583">
        <v>281453</v>
      </c>
    </row>
    <row r="6584" spans="1:3" x14ac:dyDescent="0.25">
      <c r="A6584" t="s">
        <v>11362</v>
      </c>
      <c r="B6584">
        <v>1</v>
      </c>
      <c r="C6584">
        <v>458913</v>
      </c>
    </row>
    <row r="6585" spans="1:3" x14ac:dyDescent="0.25">
      <c r="A6585" t="s">
        <v>11363</v>
      </c>
      <c r="B6585">
        <v>1</v>
      </c>
      <c r="C6585">
        <v>83112</v>
      </c>
    </row>
    <row r="6586" spans="1:3" x14ac:dyDescent="0.25">
      <c r="A6586" t="s">
        <v>11364</v>
      </c>
      <c r="B6586">
        <v>1</v>
      </c>
      <c r="C6586">
        <v>3108747</v>
      </c>
    </row>
    <row r="6587" spans="1:3" x14ac:dyDescent="0.25">
      <c r="A6587" t="s">
        <v>11365</v>
      </c>
      <c r="B6587">
        <v>1</v>
      </c>
      <c r="C6587">
        <v>948518</v>
      </c>
    </row>
    <row r="6588" spans="1:3" x14ac:dyDescent="0.25">
      <c r="A6588" t="s">
        <v>11366</v>
      </c>
      <c r="B6588">
        <v>1</v>
      </c>
      <c r="C6588">
        <v>745001</v>
      </c>
    </row>
    <row r="6589" spans="1:3" x14ac:dyDescent="0.25">
      <c r="A6589" t="s">
        <v>11367</v>
      </c>
      <c r="B6589">
        <v>1</v>
      </c>
      <c r="C6589">
        <v>167394</v>
      </c>
    </row>
    <row r="6590" spans="1:3" x14ac:dyDescent="0.25">
      <c r="A6590" t="s">
        <v>11368</v>
      </c>
      <c r="B6590">
        <v>1</v>
      </c>
      <c r="C6590">
        <v>178126</v>
      </c>
    </row>
    <row r="6591" spans="1:3" x14ac:dyDescent="0.25">
      <c r="A6591" t="s">
        <v>11369</v>
      </c>
      <c r="B6591">
        <v>1</v>
      </c>
      <c r="C6591">
        <v>830192</v>
      </c>
    </row>
    <row r="6592" spans="1:3" x14ac:dyDescent="0.25">
      <c r="A6592" t="s">
        <v>11370</v>
      </c>
      <c r="B6592">
        <v>1</v>
      </c>
      <c r="C6592">
        <v>377386</v>
      </c>
    </row>
    <row r="6593" spans="1:3" x14ac:dyDescent="0.25">
      <c r="A6593" t="s">
        <v>11371</v>
      </c>
      <c r="B6593">
        <v>1</v>
      </c>
      <c r="C6593">
        <v>188509</v>
      </c>
    </row>
    <row r="6594" spans="1:3" x14ac:dyDescent="0.25">
      <c r="A6594" t="s">
        <v>11372</v>
      </c>
      <c r="B6594">
        <v>1</v>
      </c>
      <c r="C6594">
        <v>221737</v>
      </c>
    </row>
    <row r="6595" spans="1:3" x14ac:dyDescent="0.25">
      <c r="A6595" t="s">
        <v>11373</v>
      </c>
      <c r="B6595">
        <v>1</v>
      </c>
      <c r="C6595">
        <v>365166</v>
      </c>
    </row>
    <row r="6596" spans="1:3" x14ac:dyDescent="0.25">
      <c r="A6596" t="s">
        <v>11374</v>
      </c>
      <c r="B6596">
        <v>1</v>
      </c>
      <c r="C6596">
        <v>132616</v>
      </c>
    </row>
    <row r="6597" spans="1:3" x14ac:dyDescent="0.25">
      <c r="A6597" t="s">
        <v>11375</v>
      </c>
      <c r="B6597">
        <v>1</v>
      </c>
      <c r="C6597">
        <v>344338</v>
      </c>
    </row>
    <row r="6598" spans="1:3" x14ac:dyDescent="0.25">
      <c r="A6598" t="s">
        <v>11376</v>
      </c>
      <c r="B6598">
        <v>1</v>
      </c>
      <c r="C6598">
        <v>35306</v>
      </c>
    </row>
    <row r="6599" spans="1:3" x14ac:dyDescent="0.25">
      <c r="A6599" t="s">
        <v>11377</v>
      </c>
      <c r="B6599">
        <v>1</v>
      </c>
      <c r="C6599">
        <v>86404</v>
      </c>
    </row>
    <row r="6600" spans="1:3" x14ac:dyDescent="0.25">
      <c r="A6600" t="s">
        <v>11378</v>
      </c>
      <c r="B6600">
        <v>1</v>
      </c>
      <c r="C6600">
        <v>372863</v>
      </c>
    </row>
    <row r="6601" spans="1:3" x14ac:dyDescent="0.25">
      <c r="A6601" t="s">
        <v>11379</v>
      </c>
      <c r="B6601">
        <v>1</v>
      </c>
      <c r="C6601">
        <v>774353</v>
      </c>
    </row>
    <row r="6602" spans="1:3" x14ac:dyDescent="0.25">
      <c r="A6602" t="s">
        <v>11380</v>
      </c>
      <c r="B6602">
        <v>1</v>
      </c>
      <c r="C6602">
        <v>43451450</v>
      </c>
    </row>
    <row r="6603" spans="1:3" x14ac:dyDescent="0.25">
      <c r="A6603" t="s">
        <v>11381</v>
      </c>
      <c r="B6603">
        <v>1</v>
      </c>
      <c r="C6603">
        <v>74756</v>
      </c>
    </row>
    <row r="6604" spans="1:3" x14ac:dyDescent="0.25">
      <c r="A6604" t="s">
        <v>11382</v>
      </c>
      <c r="B6604">
        <v>1</v>
      </c>
      <c r="C6604">
        <v>516586</v>
      </c>
    </row>
    <row r="6605" spans="1:3" x14ac:dyDescent="0.25">
      <c r="A6605" t="s">
        <v>11383</v>
      </c>
      <c r="B6605">
        <v>1</v>
      </c>
      <c r="C6605">
        <v>1499362</v>
      </c>
    </row>
    <row r="6606" spans="1:3" x14ac:dyDescent="0.25">
      <c r="A6606" t="s">
        <v>11384</v>
      </c>
      <c r="B6606">
        <v>1</v>
      </c>
      <c r="C6606">
        <v>1007238</v>
      </c>
    </row>
    <row r="6607" spans="1:3" x14ac:dyDescent="0.25">
      <c r="A6607" t="s">
        <v>11385</v>
      </c>
      <c r="B6607">
        <v>1</v>
      </c>
      <c r="C6607">
        <v>204340</v>
      </c>
    </row>
    <row r="6608" spans="1:3" x14ac:dyDescent="0.25">
      <c r="A6608" t="s">
        <v>11386</v>
      </c>
      <c r="B6608">
        <v>1</v>
      </c>
      <c r="C6608">
        <v>676116</v>
      </c>
    </row>
    <row r="6609" spans="1:3" x14ac:dyDescent="0.25">
      <c r="A6609" t="s">
        <v>11387</v>
      </c>
      <c r="B6609">
        <v>1</v>
      </c>
      <c r="C6609">
        <v>1633359</v>
      </c>
    </row>
    <row r="6610" spans="1:3" x14ac:dyDescent="0.25">
      <c r="A6610" t="s">
        <v>11388</v>
      </c>
      <c r="B6610">
        <v>1</v>
      </c>
      <c r="C6610">
        <v>147538</v>
      </c>
    </row>
    <row r="6611" spans="1:3" x14ac:dyDescent="0.25">
      <c r="A6611" t="s">
        <v>11389</v>
      </c>
      <c r="B6611">
        <v>1</v>
      </c>
      <c r="C6611">
        <v>381673</v>
      </c>
    </row>
    <row r="6612" spans="1:3" x14ac:dyDescent="0.25">
      <c r="A6612" t="s">
        <v>11390</v>
      </c>
      <c r="B6612">
        <v>1</v>
      </c>
      <c r="C6612">
        <v>351075000</v>
      </c>
    </row>
    <row r="6613" spans="1:3" x14ac:dyDescent="0.25">
      <c r="A6613" t="s">
        <v>11391</v>
      </c>
      <c r="B6613">
        <v>1</v>
      </c>
      <c r="C6613">
        <v>113602</v>
      </c>
    </row>
    <row r="6614" spans="1:3" x14ac:dyDescent="0.25">
      <c r="A6614" t="s">
        <v>11392</v>
      </c>
      <c r="B6614">
        <v>1</v>
      </c>
      <c r="C6614">
        <v>229418</v>
      </c>
    </row>
    <row r="6615" spans="1:3" x14ac:dyDescent="0.25">
      <c r="A6615" t="s">
        <v>11393</v>
      </c>
      <c r="B6615">
        <v>1</v>
      </c>
      <c r="C6615">
        <v>501638</v>
      </c>
    </row>
    <row r="6616" spans="1:3" x14ac:dyDescent="0.25">
      <c r="A6616" t="s">
        <v>11394</v>
      </c>
      <c r="B6616">
        <v>1</v>
      </c>
      <c r="C6616">
        <v>538148</v>
      </c>
    </row>
    <row r="6617" spans="1:3" x14ac:dyDescent="0.25">
      <c r="A6617" t="s">
        <v>11395</v>
      </c>
      <c r="B6617">
        <v>1</v>
      </c>
      <c r="C6617">
        <v>203869</v>
      </c>
    </row>
    <row r="6618" spans="1:3" x14ac:dyDescent="0.25">
      <c r="A6618" t="s">
        <v>11396</v>
      </c>
      <c r="B6618">
        <v>1</v>
      </c>
      <c r="C6618">
        <v>2205225</v>
      </c>
    </row>
    <row r="6619" spans="1:3" x14ac:dyDescent="0.25">
      <c r="A6619" t="s">
        <v>11397</v>
      </c>
      <c r="B6619">
        <v>1</v>
      </c>
      <c r="C6619">
        <v>295414</v>
      </c>
    </row>
    <row r="6620" spans="1:3" x14ac:dyDescent="0.25">
      <c r="A6620" t="s">
        <v>11398</v>
      </c>
      <c r="B6620">
        <v>1</v>
      </c>
      <c r="C6620">
        <v>481137</v>
      </c>
    </row>
    <row r="6621" spans="1:3" x14ac:dyDescent="0.25">
      <c r="A6621" t="s">
        <v>11399</v>
      </c>
      <c r="B6621">
        <v>1</v>
      </c>
      <c r="C6621">
        <v>179378</v>
      </c>
    </row>
    <row r="6622" spans="1:3" x14ac:dyDescent="0.25">
      <c r="A6622" t="s">
        <v>11400</v>
      </c>
      <c r="B6622">
        <v>1</v>
      </c>
      <c r="C6622">
        <v>776580</v>
      </c>
    </row>
    <row r="6623" spans="1:3" x14ac:dyDescent="0.25">
      <c r="A6623" t="s">
        <v>11401</v>
      </c>
      <c r="B6623">
        <v>1</v>
      </c>
      <c r="C6623">
        <v>6467909</v>
      </c>
    </row>
    <row r="6624" spans="1:3" x14ac:dyDescent="0.25">
      <c r="A6624" t="s">
        <v>11402</v>
      </c>
      <c r="B6624">
        <v>1</v>
      </c>
      <c r="C6624">
        <v>150659</v>
      </c>
    </row>
    <row r="6625" spans="1:3" x14ac:dyDescent="0.25">
      <c r="A6625" t="s">
        <v>11403</v>
      </c>
      <c r="B6625">
        <v>1</v>
      </c>
      <c r="C6625">
        <v>50807</v>
      </c>
    </row>
    <row r="6626" spans="1:3" x14ac:dyDescent="0.25">
      <c r="A6626" t="s">
        <v>11404</v>
      </c>
      <c r="B6626">
        <v>1</v>
      </c>
      <c r="C6626">
        <v>528419</v>
      </c>
    </row>
    <row r="6627" spans="1:3" x14ac:dyDescent="0.25">
      <c r="A6627" t="s">
        <v>11405</v>
      </c>
      <c r="B6627">
        <v>1</v>
      </c>
      <c r="C6627">
        <v>4790397</v>
      </c>
    </row>
    <row r="6628" spans="1:3" x14ac:dyDescent="0.25">
      <c r="A6628" t="s">
        <v>11406</v>
      </c>
      <c r="B6628">
        <v>1</v>
      </c>
      <c r="C6628">
        <v>376782</v>
      </c>
    </row>
    <row r="6629" spans="1:3" x14ac:dyDescent="0.25">
      <c r="A6629" t="s">
        <v>11407</v>
      </c>
      <c r="B6629">
        <v>1</v>
      </c>
      <c r="C6629">
        <v>790373</v>
      </c>
    </row>
    <row r="6630" spans="1:3" x14ac:dyDescent="0.25">
      <c r="A6630" t="s">
        <v>11408</v>
      </c>
      <c r="B6630">
        <v>1</v>
      </c>
      <c r="C6630">
        <v>60912</v>
      </c>
    </row>
    <row r="6631" spans="1:3" x14ac:dyDescent="0.25">
      <c r="A6631" t="s">
        <v>11409</v>
      </c>
      <c r="B6631">
        <v>1</v>
      </c>
      <c r="C6631">
        <v>365119</v>
      </c>
    </row>
    <row r="6632" spans="1:3" x14ac:dyDescent="0.25">
      <c r="A6632" t="s">
        <v>11410</v>
      </c>
      <c r="B6632">
        <v>1</v>
      </c>
      <c r="C6632">
        <v>67504</v>
      </c>
    </row>
    <row r="6633" spans="1:3" x14ac:dyDescent="0.25">
      <c r="A6633" t="s">
        <v>11411</v>
      </c>
      <c r="B6633">
        <v>1</v>
      </c>
      <c r="C6633">
        <v>395391</v>
      </c>
    </row>
    <row r="6634" spans="1:3" x14ac:dyDescent="0.25">
      <c r="A6634" t="s">
        <v>11412</v>
      </c>
      <c r="B6634">
        <v>1</v>
      </c>
      <c r="C6634">
        <v>170858</v>
      </c>
    </row>
    <row r="6635" spans="1:3" x14ac:dyDescent="0.25">
      <c r="A6635" t="s">
        <v>11413</v>
      </c>
      <c r="B6635">
        <v>1</v>
      </c>
      <c r="C6635">
        <v>721105</v>
      </c>
    </row>
    <row r="6636" spans="1:3" x14ac:dyDescent="0.25">
      <c r="A6636" t="s">
        <v>11414</v>
      </c>
      <c r="B6636">
        <v>1</v>
      </c>
      <c r="C6636">
        <v>201898</v>
      </c>
    </row>
    <row r="6637" spans="1:3" x14ac:dyDescent="0.25">
      <c r="A6637" t="s">
        <v>11415</v>
      </c>
      <c r="B6637">
        <v>1</v>
      </c>
      <c r="C6637">
        <v>381575</v>
      </c>
    </row>
    <row r="6638" spans="1:3" x14ac:dyDescent="0.25">
      <c r="A6638" t="s">
        <v>11416</v>
      </c>
      <c r="B6638">
        <v>1</v>
      </c>
      <c r="C6638">
        <v>21827</v>
      </c>
    </row>
    <row r="6639" spans="1:3" x14ac:dyDescent="0.25">
      <c r="A6639" t="s">
        <v>11417</v>
      </c>
      <c r="B6639">
        <v>1</v>
      </c>
      <c r="C6639">
        <v>1614740</v>
      </c>
    </row>
    <row r="6640" spans="1:3" x14ac:dyDescent="0.25">
      <c r="A6640" t="s">
        <v>11418</v>
      </c>
      <c r="B6640">
        <v>1</v>
      </c>
      <c r="C6640">
        <v>1968212</v>
      </c>
    </row>
    <row r="6641" spans="1:3" x14ac:dyDescent="0.25">
      <c r="A6641" t="s">
        <v>11419</v>
      </c>
      <c r="B6641">
        <v>1</v>
      </c>
      <c r="C6641">
        <v>656023</v>
      </c>
    </row>
    <row r="6642" spans="1:3" x14ac:dyDescent="0.25">
      <c r="A6642" t="s">
        <v>11420</v>
      </c>
      <c r="B6642">
        <v>1</v>
      </c>
      <c r="C6642">
        <v>1645773</v>
      </c>
    </row>
    <row r="6643" spans="1:3" x14ac:dyDescent="0.25">
      <c r="A6643" t="s">
        <v>11421</v>
      </c>
      <c r="B6643">
        <v>1</v>
      </c>
      <c r="C6643">
        <v>191676</v>
      </c>
    </row>
    <row r="6644" spans="1:3" x14ac:dyDescent="0.25">
      <c r="A6644" t="s">
        <v>11422</v>
      </c>
      <c r="B6644">
        <v>1</v>
      </c>
      <c r="C6644">
        <v>2161788</v>
      </c>
    </row>
    <row r="6645" spans="1:3" x14ac:dyDescent="0.25">
      <c r="A6645" t="s">
        <v>11423</v>
      </c>
      <c r="B6645">
        <v>1</v>
      </c>
      <c r="C6645">
        <v>267493</v>
      </c>
    </row>
    <row r="6646" spans="1:3" x14ac:dyDescent="0.25">
      <c r="A6646" t="s">
        <v>11424</v>
      </c>
      <c r="B6646">
        <v>1</v>
      </c>
      <c r="C6646">
        <v>142672</v>
      </c>
    </row>
    <row r="6647" spans="1:3" x14ac:dyDescent="0.25">
      <c r="A6647" t="s">
        <v>11425</v>
      </c>
      <c r="B6647">
        <v>1</v>
      </c>
      <c r="C6647">
        <v>511976</v>
      </c>
    </row>
    <row r="6648" spans="1:3" x14ac:dyDescent="0.25">
      <c r="A6648" t="s">
        <v>11426</v>
      </c>
      <c r="B6648">
        <v>1</v>
      </c>
      <c r="C6648">
        <v>307517</v>
      </c>
    </row>
    <row r="6649" spans="1:3" x14ac:dyDescent="0.25">
      <c r="A6649" t="s">
        <v>11427</v>
      </c>
      <c r="B6649">
        <v>1</v>
      </c>
      <c r="C6649">
        <v>224409</v>
      </c>
    </row>
    <row r="6650" spans="1:3" x14ac:dyDescent="0.25">
      <c r="A6650" t="s">
        <v>11428</v>
      </c>
      <c r="B6650">
        <v>1</v>
      </c>
      <c r="C6650">
        <v>108332</v>
      </c>
    </row>
    <row r="6651" spans="1:3" x14ac:dyDescent="0.25">
      <c r="A6651" t="s">
        <v>11429</v>
      </c>
      <c r="B6651">
        <v>1</v>
      </c>
      <c r="C6651">
        <v>1265148</v>
      </c>
    </row>
    <row r="6652" spans="1:3" x14ac:dyDescent="0.25">
      <c r="A6652" t="s">
        <v>11430</v>
      </c>
      <c r="B6652">
        <v>1</v>
      </c>
      <c r="C6652">
        <v>154132</v>
      </c>
    </row>
    <row r="6653" spans="1:3" x14ac:dyDescent="0.25">
      <c r="A6653" t="s">
        <v>11431</v>
      </c>
      <c r="B6653">
        <v>1</v>
      </c>
      <c r="C6653">
        <v>11666778</v>
      </c>
    </row>
    <row r="6654" spans="1:3" x14ac:dyDescent="0.25">
      <c r="A6654" t="s">
        <v>11432</v>
      </c>
      <c r="B6654">
        <v>1</v>
      </c>
      <c r="C6654">
        <v>14449435</v>
      </c>
    </row>
    <row r="6655" spans="1:3" x14ac:dyDescent="0.25">
      <c r="A6655" t="s">
        <v>11433</v>
      </c>
      <c r="B6655">
        <v>1</v>
      </c>
      <c r="C6655">
        <v>42801</v>
      </c>
    </row>
    <row r="6656" spans="1:3" x14ac:dyDescent="0.25">
      <c r="A6656" t="s">
        <v>11434</v>
      </c>
      <c r="B6656">
        <v>1</v>
      </c>
      <c r="C6656">
        <v>417806</v>
      </c>
    </row>
    <row r="6657" spans="1:3" x14ac:dyDescent="0.25">
      <c r="A6657" t="s">
        <v>11435</v>
      </c>
      <c r="B6657">
        <v>1</v>
      </c>
      <c r="C6657">
        <v>91110922</v>
      </c>
    </row>
    <row r="6658" spans="1:3" x14ac:dyDescent="0.25">
      <c r="A6658" t="s">
        <v>11436</v>
      </c>
      <c r="B6658">
        <v>1</v>
      </c>
      <c r="C6658">
        <v>2050610</v>
      </c>
    </row>
    <row r="6659" spans="1:3" x14ac:dyDescent="0.25">
      <c r="A6659" t="s">
        <v>11437</v>
      </c>
      <c r="B6659">
        <v>1</v>
      </c>
      <c r="C6659">
        <v>33764</v>
      </c>
    </row>
    <row r="6660" spans="1:3" x14ac:dyDescent="0.25">
      <c r="A6660" t="s">
        <v>11438</v>
      </c>
      <c r="B6660">
        <v>1</v>
      </c>
      <c r="C6660">
        <v>798401</v>
      </c>
    </row>
    <row r="6661" spans="1:3" x14ac:dyDescent="0.25">
      <c r="A6661" t="s">
        <v>11439</v>
      </c>
      <c r="B6661">
        <v>1</v>
      </c>
      <c r="C6661">
        <v>87828</v>
      </c>
    </row>
    <row r="6662" spans="1:3" x14ac:dyDescent="0.25">
      <c r="A6662" t="s">
        <v>11440</v>
      </c>
      <c r="B6662">
        <v>1</v>
      </c>
      <c r="C6662">
        <v>163621</v>
      </c>
    </row>
    <row r="6663" spans="1:3" x14ac:dyDescent="0.25">
      <c r="A6663" t="s">
        <v>11441</v>
      </c>
      <c r="B6663">
        <v>1</v>
      </c>
      <c r="C6663">
        <v>36175</v>
      </c>
    </row>
    <row r="6664" spans="1:3" x14ac:dyDescent="0.25">
      <c r="A6664" t="s">
        <v>11442</v>
      </c>
      <c r="B6664">
        <v>1</v>
      </c>
      <c r="C6664">
        <v>1532821</v>
      </c>
    </row>
    <row r="6665" spans="1:3" x14ac:dyDescent="0.25">
      <c r="A6665" t="s">
        <v>11443</v>
      </c>
      <c r="B6665">
        <v>1</v>
      </c>
      <c r="C6665">
        <v>1745008</v>
      </c>
    </row>
    <row r="6666" spans="1:3" x14ac:dyDescent="0.25">
      <c r="A6666" t="s">
        <v>11444</v>
      </c>
      <c r="B6666">
        <v>1</v>
      </c>
      <c r="C6666">
        <v>328579</v>
      </c>
    </row>
    <row r="6667" spans="1:3" x14ac:dyDescent="0.25">
      <c r="A6667" t="s">
        <v>11445</v>
      </c>
      <c r="B6667">
        <v>1</v>
      </c>
      <c r="C6667">
        <v>509353</v>
      </c>
    </row>
    <row r="6668" spans="1:3" x14ac:dyDescent="0.25">
      <c r="A6668" t="s">
        <v>11446</v>
      </c>
      <c r="B6668">
        <v>1</v>
      </c>
      <c r="C6668">
        <v>713407</v>
      </c>
    </row>
    <row r="6669" spans="1:3" x14ac:dyDescent="0.25">
      <c r="A6669" t="s">
        <v>11447</v>
      </c>
      <c r="B6669">
        <v>1</v>
      </c>
      <c r="C6669">
        <v>39922</v>
      </c>
    </row>
    <row r="6670" spans="1:3" x14ac:dyDescent="0.25">
      <c r="A6670" t="s">
        <v>11448</v>
      </c>
      <c r="B6670">
        <v>1</v>
      </c>
      <c r="C6670">
        <v>711363</v>
      </c>
    </row>
    <row r="6671" spans="1:3" x14ac:dyDescent="0.25">
      <c r="A6671" t="s">
        <v>11449</v>
      </c>
      <c r="B6671">
        <v>1</v>
      </c>
      <c r="C6671">
        <v>788622</v>
      </c>
    </row>
    <row r="6672" spans="1:3" x14ac:dyDescent="0.25">
      <c r="A6672" t="s">
        <v>11450</v>
      </c>
      <c r="B6672">
        <v>1</v>
      </c>
      <c r="C6672">
        <v>297189</v>
      </c>
    </row>
    <row r="6673" spans="1:3" x14ac:dyDescent="0.25">
      <c r="A6673" t="s">
        <v>11451</v>
      </c>
      <c r="B6673">
        <v>1</v>
      </c>
      <c r="C6673">
        <v>9232171</v>
      </c>
    </row>
    <row r="6674" spans="1:3" x14ac:dyDescent="0.25">
      <c r="A6674" t="s">
        <v>11452</v>
      </c>
      <c r="B6674">
        <v>1</v>
      </c>
      <c r="C6674">
        <v>458234</v>
      </c>
    </row>
    <row r="6675" spans="1:3" x14ac:dyDescent="0.25">
      <c r="A6675" t="s">
        <v>11453</v>
      </c>
      <c r="B6675">
        <v>1</v>
      </c>
      <c r="C6675">
        <v>202967</v>
      </c>
    </row>
    <row r="6676" spans="1:3" x14ac:dyDescent="0.25">
      <c r="A6676" t="s">
        <v>11454</v>
      </c>
      <c r="B6676">
        <v>1</v>
      </c>
      <c r="C6676">
        <v>205280</v>
      </c>
    </row>
    <row r="6677" spans="1:3" x14ac:dyDescent="0.25">
      <c r="A6677" t="s">
        <v>11455</v>
      </c>
      <c r="B6677">
        <v>1</v>
      </c>
      <c r="C6677">
        <v>273177</v>
      </c>
    </row>
    <row r="6678" spans="1:3" x14ac:dyDescent="0.25">
      <c r="A6678" t="s">
        <v>11456</v>
      </c>
      <c r="B6678">
        <v>1</v>
      </c>
      <c r="C6678">
        <v>411524</v>
      </c>
    </row>
    <row r="6679" spans="1:3" x14ac:dyDescent="0.25">
      <c r="A6679" t="s">
        <v>11457</v>
      </c>
      <c r="B6679">
        <v>1</v>
      </c>
      <c r="C6679">
        <v>487439</v>
      </c>
    </row>
    <row r="6680" spans="1:3" x14ac:dyDescent="0.25">
      <c r="A6680" t="s">
        <v>11458</v>
      </c>
      <c r="B6680">
        <v>1</v>
      </c>
      <c r="C6680">
        <v>133229</v>
      </c>
    </row>
    <row r="6681" spans="1:3" x14ac:dyDescent="0.25">
      <c r="A6681" t="s">
        <v>11459</v>
      </c>
      <c r="B6681">
        <v>1</v>
      </c>
      <c r="C6681">
        <v>91177</v>
      </c>
    </row>
    <row r="6682" spans="1:3" x14ac:dyDescent="0.25">
      <c r="A6682" t="s">
        <v>11460</v>
      </c>
      <c r="B6682">
        <v>1</v>
      </c>
      <c r="C6682">
        <v>8297739</v>
      </c>
    </row>
    <row r="6683" spans="1:3" x14ac:dyDescent="0.25">
      <c r="A6683" t="s">
        <v>11461</v>
      </c>
      <c r="B6683">
        <v>1</v>
      </c>
      <c r="C6683">
        <v>10099</v>
      </c>
    </row>
    <row r="6684" spans="1:3" x14ac:dyDescent="0.25">
      <c r="A6684" t="s">
        <v>11462</v>
      </c>
      <c r="B6684">
        <v>1</v>
      </c>
      <c r="C6684">
        <v>42987</v>
      </c>
    </row>
    <row r="6685" spans="1:3" x14ac:dyDescent="0.25">
      <c r="A6685" t="s">
        <v>11463</v>
      </c>
      <c r="B6685">
        <v>1</v>
      </c>
      <c r="C6685">
        <v>1333317</v>
      </c>
    </row>
    <row r="6686" spans="1:3" x14ac:dyDescent="0.25">
      <c r="A6686" t="s">
        <v>11464</v>
      </c>
      <c r="B6686">
        <v>1</v>
      </c>
      <c r="C6686">
        <v>90635</v>
      </c>
    </row>
    <row r="6687" spans="1:3" x14ac:dyDescent="0.25">
      <c r="A6687" t="s">
        <v>11465</v>
      </c>
      <c r="B6687">
        <v>1</v>
      </c>
      <c r="C6687">
        <v>42779</v>
      </c>
    </row>
    <row r="6688" spans="1:3" x14ac:dyDescent="0.25">
      <c r="A6688" t="s">
        <v>11466</v>
      </c>
      <c r="B6688">
        <v>1</v>
      </c>
      <c r="C6688">
        <v>1546564</v>
      </c>
    </row>
    <row r="6689" spans="1:3" x14ac:dyDescent="0.25">
      <c r="A6689" t="s">
        <v>11467</v>
      </c>
      <c r="B6689">
        <v>1</v>
      </c>
      <c r="C6689">
        <v>3457443</v>
      </c>
    </row>
    <row r="6690" spans="1:3" x14ac:dyDescent="0.25">
      <c r="A6690" t="s">
        <v>11468</v>
      </c>
      <c r="B6690">
        <v>1</v>
      </c>
      <c r="C6690">
        <v>223672</v>
      </c>
    </row>
    <row r="6691" spans="1:3" x14ac:dyDescent="0.25">
      <c r="A6691" t="s">
        <v>11469</v>
      </c>
      <c r="B6691">
        <v>1</v>
      </c>
      <c r="C6691">
        <v>1550980</v>
      </c>
    </row>
    <row r="6692" spans="1:3" x14ac:dyDescent="0.25">
      <c r="A6692" t="s">
        <v>11470</v>
      </c>
      <c r="B6692">
        <v>1</v>
      </c>
      <c r="C6692">
        <v>246115</v>
      </c>
    </row>
    <row r="6693" spans="1:3" x14ac:dyDescent="0.25">
      <c r="A6693" t="s">
        <v>11471</v>
      </c>
      <c r="B6693">
        <v>1</v>
      </c>
      <c r="C6693">
        <v>265323</v>
      </c>
    </row>
    <row r="6694" spans="1:3" x14ac:dyDescent="0.25">
      <c r="A6694" t="s">
        <v>11472</v>
      </c>
      <c r="B6694">
        <v>1</v>
      </c>
      <c r="C6694">
        <v>57105</v>
      </c>
    </row>
    <row r="6695" spans="1:3" x14ac:dyDescent="0.25">
      <c r="A6695" t="s">
        <v>11473</v>
      </c>
      <c r="B6695">
        <v>1</v>
      </c>
      <c r="C6695">
        <v>63804</v>
      </c>
    </row>
    <row r="6696" spans="1:3" x14ac:dyDescent="0.25">
      <c r="A6696" t="s">
        <v>11474</v>
      </c>
      <c r="B6696">
        <v>1</v>
      </c>
      <c r="C6696">
        <v>775787</v>
      </c>
    </row>
    <row r="6697" spans="1:3" x14ac:dyDescent="0.25">
      <c r="A6697" t="s">
        <v>11475</v>
      </c>
      <c r="B6697">
        <v>1</v>
      </c>
      <c r="C6697">
        <v>2067213</v>
      </c>
    </row>
    <row r="6698" spans="1:3" x14ac:dyDescent="0.25">
      <c r="A6698" t="s">
        <v>11476</v>
      </c>
      <c r="B6698">
        <v>1</v>
      </c>
      <c r="C6698">
        <v>546991</v>
      </c>
    </row>
    <row r="6699" spans="1:3" x14ac:dyDescent="0.25">
      <c r="A6699" t="s">
        <v>11477</v>
      </c>
      <c r="B6699">
        <v>1</v>
      </c>
      <c r="C6699">
        <v>201052</v>
      </c>
    </row>
    <row r="6700" spans="1:3" x14ac:dyDescent="0.25">
      <c r="A6700" t="s">
        <v>11478</v>
      </c>
      <c r="B6700">
        <v>1</v>
      </c>
      <c r="C6700">
        <v>1634533</v>
      </c>
    </row>
    <row r="6701" spans="1:3" x14ac:dyDescent="0.25">
      <c r="A6701" t="s">
        <v>11479</v>
      </c>
      <c r="B6701">
        <v>1</v>
      </c>
      <c r="C6701">
        <v>1743427</v>
      </c>
    </row>
    <row r="6702" spans="1:3" x14ac:dyDescent="0.25">
      <c r="A6702" t="s">
        <v>11480</v>
      </c>
      <c r="B6702">
        <v>1</v>
      </c>
      <c r="C6702">
        <v>135864</v>
      </c>
    </row>
    <row r="6703" spans="1:3" x14ac:dyDescent="0.25">
      <c r="A6703" t="s">
        <v>11481</v>
      </c>
      <c r="B6703">
        <v>1</v>
      </c>
      <c r="C6703">
        <v>255592</v>
      </c>
    </row>
    <row r="6704" spans="1:3" x14ac:dyDescent="0.25">
      <c r="A6704" t="s">
        <v>11482</v>
      </c>
      <c r="B6704">
        <v>1</v>
      </c>
      <c r="C6704">
        <v>257564</v>
      </c>
    </row>
    <row r="6705" spans="1:3" x14ac:dyDescent="0.25">
      <c r="A6705" t="s">
        <v>11483</v>
      </c>
      <c r="B6705">
        <v>1</v>
      </c>
      <c r="C6705">
        <v>155246</v>
      </c>
    </row>
    <row r="6706" spans="1:3" x14ac:dyDescent="0.25">
      <c r="A6706" t="s">
        <v>11484</v>
      </c>
      <c r="B6706">
        <v>1</v>
      </c>
      <c r="C6706">
        <v>83582</v>
      </c>
    </row>
    <row r="6707" spans="1:3" x14ac:dyDescent="0.25">
      <c r="A6707" t="s">
        <v>11485</v>
      </c>
      <c r="B6707">
        <v>1</v>
      </c>
      <c r="C6707">
        <v>25267</v>
      </c>
    </row>
    <row r="6708" spans="1:3" x14ac:dyDescent="0.25">
      <c r="A6708" t="s">
        <v>11486</v>
      </c>
      <c r="B6708">
        <v>1</v>
      </c>
      <c r="C6708">
        <v>324102</v>
      </c>
    </row>
    <row r="6709" spans="1:3" x14ac:dyDescent="0.25">
      <c r="A6709" t="s">
        <v>11487</v>
      </c>
      <c r="B6709">
        <v>1</v>
      </c>
      <c r="C6709">
        <v>387911</v>
      </c>
    </row>
    <row r="6710" spans="1:3" x14ac:dyDescent="0.25">
      <c r="A6710" t="s">
        <v>11488</v>
      </c>
      <c r="B6710">
        <v>1</v>
      </c>
      <c r="C6710">
        <v>268335</v>
      </c>
    </row>
    <row r="6711" spans="1:3" x14ac:dyDescent="0.25">
      <c r="A6711" t="s">
        <v>11489</v>
      </c>
      <c r="B6711">
        <v>1</v>
      </c>
      <c r="C6711">
        <v>550045</v>
      </c>
    </row>
    <row r="6712" spans="1:3" x14ac:dyDescent="0.25">
      <c r="A6712" t="s">
        <v>11490</v>
      </c>
      <c r="B6712">
        <v>1</v>
      </c>
      <c r="C6712">
        <v>9227</v>
      </c>
    </row>
    <row r="6713" spans="1:3" x14ac:dyDescent="0.25">
      <c r="A6713" t="s">
        <v>11491</v>
      </c>
      <c r="B6713">
        <v>1</v>
      </c>
      <c r="C6713">
        <v>576943</v>
      </c>
    </row>
    <row r="6714" spans="1:3" x14ac:dyDescent="0.25">
      <c r="A6714" t="s">
        <v>11492</v>
      </c>
      <c r="B6714">
        <v>1</v>
      </c>
      <c r="C6714">
        <v>3408</v>
      </c>
    </row>
    <row r="6715" spans="1:3" x14ac:dyDescent="0.25">
      <c r="A6715" t="s">
        <v>11493</v>
      </c>
      <c r="B6715">
        <v>1</v>
      </c>
      <c r="C6715">
        <v>861454</v>
      </c>
    </row>
    <row r="6716" spans="1:3" x14ac:dyDescent="0.25">
      <c r="A6716" t="s">
        <v>11494</v>
      </c>
      <c r="B6716">
        <v>1</v>
      </c>
      <c r="C6716">
        <v>1481423</v>
      </c>
    </row>
    <row r="6717" spans="1:3" x14ac:dyDescent="0.25">
      <c r="A6717" t="s">
        <v>11495</v>
      </c>
      <c r="B6717">
        <v>1</v>
      </c>
      <c r="C6717">
        <v>783989</v>
      </c>
    </row>
    <row r="6718" spans="1:3" x14ac:dyDescent="0.25">
      <c r="A6718" t="s">
        <v>11496</v>
      </c>
      <c r="B6718">
        <v>1</v>
      </c>
      <c r="C6718">
        <v>251283</v>
      </c>
    </row>
    <row r="6719" spans="1:3" x14ac:dyDescent="0.25">
      <c r="A6719" t="s">
        <v>11497</v>
      </c>
      <c r="B6719">
        <v>1</v>
      </c>
      <c r="C6719">
        <v>1739777</v>
      </c>
    </row>
    <row r="6720" spans="1:3" x14ac:dyDescent="0.25">
      <c r="A6720" t="s">
        <v>11498</v>
      </c>
      <c r="B6720">
        <v>1</v>
      </c>
      <c r="C6720">
        <v>604770</v>
      </c>
    </row>
    <row r="6721" spans="1:3" x14ac:dyDescent="0.25">
      <c r="A6721" t="s">
        <v>11499</v>
      </c>
      <c r="B6721">
        <v>1</v>
      </c>
      <c r="C6721">
        <v>168996</v>
      </c>
    </row>
    <row r="6722" spans="1:3" x14ac:dyDescent="0.25">
      <c r="A6722" t="s">
        <v>11500</v>
      </c>
      <c r="B6722">
        <v>1</v>
      </c>
      <c r="C6722">
        <v>406300</v>
      </c>
    </row>
    <row r="6723" spans="1:3" x14ac:dyDescent="0.25">
      <c r="A6723" t="s">
        <v>11501</v>
      </c>
      <c r="B6723">
        <v>1</v>
      </c>
      <c r="C6723">
        <v>940555</v>
      </c>
    </row>
    <row r="6724" spans="1:3" x14ac:dyDescent="0.25">
      <c r="A6724" t="s">
        <v>11502</v>
      </c>
      <c r="B6724">
        <v>1</v>
      </c>
      <c r="C6724">
        <v>745335</v>
      </c>
    </row>
    <row r="6725" spans="1:3" x14ac:dyDescent="0.25">
      <c r="A6725" t="s">
        <v>11503</v>
      </c>
      <c r="B6725">
        <v>1</v>
      </c>
      <c r="C6725">
        <v>1179577</v>
      </c>
    </row>
    <row r="6726" spans="1:3" x14ac:dyDescent="0.25">
      <c r="A6726" t="s">
        <v>11504</v>
      </c>
      <c r="B6726">
        <v>1</v>
      </c>
      <c r="C6726">
        <v>243635</v>
      </c>
    </row>
    <row r="6727" spans="1:3" x14ac:dyDescent="0.25">
      <c r="A6727" t="s">
        <v>11505</v>
      </c>
      <c r="B6727">
        <v>1</v>
      </c>
      <c r="C6727">
        <v>203351</v>
      </c>
    </row>
    <row r="6728" spans="1:3" x14ac:dyDescent="0.25">
      <c r="A6728" t="s">
        <v>11506</v>
      </c>
      <c r="B6728">
        <v>1</v>
      </c>
      <c r="C6728">
        <v>167451</v>
      </c>
    </row>
    <row r="6729" spans="1:3" x14ac:dyDescent="0.25">
      <c r="A6729" t="s">
        <v>11507</v>
      </c>
      <c r="B6729">
        <v>1</v>
      </c>
      <c r="C6729">
        <v>527764</v>
      </c>
    </row>
    <row r="6730" spans="1:3" x14ac:dyDescent="0.25">
      <c r="A6730" t="s">
        <v>11508</v>
      </c>
      <c r="B6730">
        <v>1</v>
      </c>
      <c r="C6730">
        <v>819069</v>
      </c>
    </row>
    <row r="6731" spans="1:3" x14ac:dyDescent="0.25">
      <c r="A6731" t="s">
        <v>11509</v>
      </c>
      <c r="B6731">
        <v>1</v>
      </c>
      <c r="C6731">
        <v>48791</v>
      </c>
    </row>
    <row r="6732" spans="1:3" x14ac:dyDescent="0.25">
      <c r="A6732" t="s">
        <v>11510</v>
      </c>
      <c r="B6732">
        <v>1</v>
      </c>
      <c r="C6732">
        <v>1352691</v>
      </c>
    </row>
    <row r="6733" spans="1:3" x14ac:dyDescent="0.25">
      <c r="A6733" t="s">
        <v>11511</v>
      </c>
      <c r="B6733">
        <v>1</v>
      </c>
      <c r="C6733">
        <v>2287125</v>
      </c>
    </row>
    <row r="6734" spans="1:3" x14ac:dyDescent="0.25">
      <c r="A6734" t="s">
        <v>11512</v>
      </c>
      <c r="B6734">
        <v>1</v>
      </c>
      <c r="C6734">
        <v>128862</v>
      </c>
    </row>
    <row r="6735" spans="1:3" x14ac:dyDescent="0.25">
      <c r="A6735" t="s">
        <v>11513</v>
      </c>
      <c r="B6735">
        <v>1</v>
      </c>
      <c r="C6735">
        <v>174638</v>
      </c>
    </row>
    <row r="6736" spans="1:3" x14ac:dyDescent="0.25">
      <c r="A6736" t="s">
        <v>11514</v>
      </c>
      <c r="B6736">
        <v>1</v>
      </c>
      <c r="C6736">
        <v>2625027</v>
      </c>
    </row>
    <row r="6737" spans="1:3" x14ac:dyDescent="0.25">
      <c r="A6737" t="s">
        <v>11515</v>
      </c>
      <c r="B6737">
        <v>1</v>
      </c>
      <c r="C6737">
        <v>532367</v>
      </c>
    </row>
    <row r="6738" spans="1:3" x14ac:dyDescent="0.25">
      <c r="A6738" t="s">
        <v>11516</v>
      </c>
      <c r="B6738">
        <v>1</v>
      </c>
      <c r="C6738">
        <v>171537000</v>
      </c>
    </row>
    <row r="6739" spans="1:3" x14ac:dyDescent="0.25">
      <c r="A6739" t="s">
        <v>11517</v>
      </c>
      <c r="B6739">
        <v>1</v>
      </c>
      <c r="C6739">
        <v>6315955</v>
      </c>
    </row>
    <row r="6740" spans="1:3" x14ac:dyDescent="0.25">
      <c r="A6740" t="s">
        <v>11518</v>
      </c>
      <c r="B6740">
        <v>1</v>
      </c>
      <c r="C6740">
        <v>532130</v>
      </c>
    </row>
    <row r="6741" spans="1:3" x14ac:dyDescent="0.25">
      <c r="A6741" t="s">
        <v>11519</v>
      </c>
      <c r="B6741">
        <v>1</v>
      </c>
      <c r="C6741">
        <v>1358419</v>
      </c>
    </row>
    <row r="6742" spans="1:3" x14ac:dyDescent="0.25">
      <c r="A6742" t="s">
        <v>11520</v>
      </c>
      <c r="B6742">
        <v>1</v>
      </c>
      <c r="C6742">
        <v>57667</v>
      </c>
    </row>
    <row r="6743" spans="1:3" x14ac:dyDescent="0.25">
      <c r="A6743" t="s">
        <v>11521</v>
      </c>
      <c r="B6743">
        <v>1</v>
      </c>
      <c r="C6743">
        <v>205947</v>
      </c>
    </row>
    <row r="6744" spans="1:3" x14ac:dyDescent="0.25">
      <c r="A6744" t="s">
        <v>11522</v>
      </c>
      <c r="B6744">
        <v>1</v>
      </c>
      <c r="C6744">
        <v>179466</v>
      </c>
    </row>
    <row r="6745" spans="1:3" x14ac:dyDescent="0.25">
      <c r="A6745" t="s">
        <v>11523</v>
      </c>
      <c r="B6745">
        <v>1</v>
      </c>
      <c r="C6745">
        <v>215895</v>
      </c>
    </row>
    <row r="6746" spans="1:3" x14ac:dyDescent="0.25">
      <c r="A6746" t="s">
        <v>11524</v>
      </c>
      <c r="B6746">
        <v>1</v>
      </c>
      <c r="C6746">
        <v>2508374</v>
      </c>
    </row>
    <row r="6747" spans="1:3" x14ac:dyDescent="0.25">
      <c r="A6747" t="s">
        <v>11525</v>
      </c>
      <c r="B6747">
        <v>1</v>
      </c>
      <c r="C6747">
        <v>2630259</v>
      </c>
    </row>
    <row r="6748" spans="1:3" x14ac:dyDescent="0.25">
      <c r="A6748" t="s">
        <v>11526</v>
      </c>
      <c r="B6748">
        <v>1</v>
      </c>
      <c r="C6748">
        <v>495667</v>
      </c>
    </row>
    <row r="6749" spans="1:3" x14ac:dyDescent="0.25">
      <c r="A6749" t="s">
        <v>11527</v>
      </c>
      <c r="B6749">
        <v>1</v>
      </c>
      <c r="C6749">
        <v>758681</v>
      </c>
    </row>
    <row r="6750" spans="1:3" x14ac:dyDescent="0.25">
      <c r="A6750" t="s">
        <v>11528</v>
      </c>
      <c r="B6750">
        <v>1</v>
      </c>
      <c r="C6750">
        <v>145993</v>
      </c>
    </row>
    <row r="6751" spans="1:3" x14ac:dyDescent="0.25">
      <c r="A6751" t="s">
        <v>11529</v>
      </c>
      <c r="B6751">
        <v>1</v>
      </c>
      <c r="C6751">
        <v>659308</v>
      </c>
    </row>
    <row r="6752" spans="1:3" x14ac:dyDescent="0.25">
      <c r="A6752" t="s">
        <v>11530</v>
      </c>
      <c r="B6752">
        <v>1</v>
      </c>
      <c r="C6752">
        <v>466834</v>
      </c>
    </row>
    <row r="6753" spans="1:3" x14ac:dyDescent="0.25">
      <c r="A6753" t="s">
        <v>11531</v>
      </c>
      <c r="B6753">
        <v>1</v>
      </c>
      <c r="C6753">
        <v>403028</v>
      </c>
    </row>
    <row r="6754" spans="1:3" x14ac:dyDescent="0.25">
      <c r="A6754" t="s">
        <v>11532</v>
      </c>
      <c r="B6754">
        <v>1</v>
      </c>
      <c r="C6754">
        <v>139172</v>
      </c>
    </row>
    <row r="6755" spans="1:3" x14ac:dyDescent="0.25">
      <c r="A6755" t="s">
        <v>11533</v>
      </c>
      <c r="B6755">
        <v>1</v>
      </c>
      <c r="C6755">
        <v>340902</v>
      </c>
    </row>
    <row r="6756" spans="1:3" x14ac:dyDescent="0.25">
      <c r="A6756" t="s">
        <v>11534</v>
      </c>
      <c r="B6756">
        <v>1</v>
      </c>
      <c r="C6756">
        <v>315423</v>
      </c>
    </row>
    <row r="6757" spans="1:3" x14ac:dyDescent="0.25">
      <c r="A6757" t="s">
        <v>11535</v>
      </c>
      <c r="B6757">
        <v>1</v>
      </c>
      <c r="C6757">
        <v>805043</v>
      </c>
    </row>
    <row r="6758" spans="1:3" x14ac:dyDescent="0.25">
      <c r="A6758" t="s">
        <v>11536</v>
      </c>
      <c r="B6758">
        <v>1</v>
      </c>
      <c r="C6758">
        <v>421176</v>
      </c>
    </row>
    <row r="6759" spans="1:3" x14ac:dyDescent="0.25">
      <c r="A6759" t="s">
        <v>11537</v>
      </c>
      <c r="B6759">
        <v>1</v>
      </c>
      <c r="C6759">
        <v>357511</v>
      </c>
    </row>
    <row r="6760" spans="1:3" x14ac:dyDescent="0.25">
      <c r="A6760" t="s">
        <v>11538</v>
      </c>
      <c r="B6760">
        <v>1</v>
      </c>
      <c r="C6760">
        <v>183093</v>
      </c>
    </row>
    <row r="6761" spans="1:3" x14ac:dyDescent="0.25">
      <c r="A6761" t="s">
        <v>11539</v>
      </c>
      <c r="B6761">
        <v>1</v>
      </c>
      <c r="C6761">
        <v>187182386</v>
      </c>
    </row>
    <row r="6762" spans="1:3" x14ac:dyDescent="0.25">
      <c r="A6762" t="s">
        <v>11540</v>
      </c>
      <c r="B6762">
        <v>1</v>
      </c>
      <c r="C6762">
        <v>288196</v>
      </c>
    </row>
    <row r="6763" spans="1:3" x14ac:dyDescent="0.25">
      <c r="A6763" t="s">
        <v>11541</v>
      </c>
      <c r="B6763">
        <v>1</v>
      </c>
      <c r="C6763">
        <v>411886</v>
      </c>
    </row>
    <row r="6764" spans="1:3" x14ac:dyDescent="0.25">
      <c r="A6764" t="s">
        <v>11542</v>
      </c>
      <c r="B6764">
        <v>1</v>
      </c>
      <c r="C6764">
        <v>694752</v>
      </c>
    </row>
    <row r="6765" spans="1:3" x14ac:dyDescent="0.25">
      <c r="A6765" t="s">
        <v>11543</v>
      </c>
      <c r="B6765">
        <v>1</v>
      </c>
      <c r="C6765">
        <v>181911</v>
      </c>
    </row>
    <row r="6766" spans="1:3" x14ac:dyDescent="0.25">
      <c r="A6766" t="s">
        <v>11544</v>
      </c>
      <c r="B6766">
        <v>1</v>
      </c>
      <c r="C6766">
        <v>104988</v>
      </c>
    </row>
    <row r="6767" spans="1:3" x14ac:dyDescent="0.25">
      <c r="A6767" t="s">
        <v>11545</v>
      </c>
      <c r="B6767">
        <v>1</v>
      </c>
      <c r="C6767">
        <v>2600530</v>
      </c>
    </row>
    <row r="6768" spans="1:3" x14ac:dyDescent="0.25">
      <c r="A6768" t="s">
        <v>11546</v>
      </c>
      <c r="B6768">
        <v>1</v>
      </c>
      <c r="C6768">
        <v>243384</v>
      </c>
    </row>
    <row r="6769" spans="1:3" x14ac:dyDescent="0.25">
      <c r="A6769" t="s">
        <v>11547</v>
      </c>
      <c r="B6769">
        <v>1</v>
      </c>
      <c r="C6769">
        <v>280106</v>
      </c>
    </row>
    <row r="6770" spans="1:3" x14ac:dyDescent="0.25">
      <c r="A6770" t="s">
        <v>11548</v>
      </c>
      <c r="B6770">
        <v>1</v>
      </c>
      <c r="C6770">
        <v>257232</v>
      </c>
    </row>
    <row r="6771" spans="1:3" x14ac:dyDescent="0.25">
      <c r="A6771" t="s">
        <v>11549</v>
      </c>
      <c r="B6771">
        <v>1</v>
      </c>
      <c r="C6771">
        <v>249165</v>
      </c>
    </row>
    <row r="6772" spans="1:3" x14ac:dyDescent="0.25">
      <c r="A6772" t="s">
        <v>11550</v>
      </c>
      <c r="B6772">
        <v>1</v>
      </c>
      <c r="C6772">
        <v>509650</v>
      </c>
    </row>
    <row r="6773" spans="1:3" x14ac:dyDescent="0.25">
      <c r="A6773" t="s">
        <v>11551</v>
      </c>
      <c r="B6773">
        <v>1</v>
      </c>
      <c r="C6773">
        <v>22156</v>
      </c>
    </row>
    <row r="6774" spans="1:3" x14ac:dyDescent="0.25">
      <c r="A6774" t="s">
        <v>11552</v>
      </c>
      <c r="B6774">
        <v>1</v>
      </c>
      <c r="C6774">
        <v>337717</v>
      </c>
    </row>
    <row r="6775" spans="1:3" x14ac:dyDescent="0.25">
      <c r="A6775" t="s">
        <v>11553</v>
      </c>
      <c r="B6775">
        <v>1</v>
      </c>
      <c r="C6775">
        <v>219917</v>
      </c>
    </row>
    <row r="6776" spans="1:3" x14ac:dyDescent="0.25">
      <c r="A6776" t="s">
        <v>11554</v>
      </c>
      <c r="B6776">
        <v>1</v>
      </c>
      <c r="C6776">
        <v>329422</v>
      </c>
    </row>
    <row r="6777" spans="1:3" x14ac:dyDescent="0.25">
      <c r="A6777" t="s">
        <v>11555</v>
      </c>
      <c r="B6777">
        <v>1</v>
      </c>
      <c r="C6777">
        <v>313957</v>
      </c>
    </row>
    <row r="6778" spans="1:3" x14ac:dyDescent="0.25">
      <c r="A6778" t="s">
        <v>11556</v>
      </c>
      <c r="B6778">
        <v>1</v>
      </c>
      <c r="C6778">
        <v>118519</v>
      </c>
    </row>
    <row r="6779" spans="1:3" x14ac:dyDescent="0.25">
      <c r="A6779" t="s">
        <v>11557</v>
      </c>
      <c r="B6779">
        <v>1</v>
      </c>
      <c r="C6779">
        <v>316514</v>
      </c>
    </row>
    <row r="6780" spans="1:3" x14ac:dyDescent="0.25">
      <c r="A6780" t="s">
        <v>11558</v>
      </c>
      <c r="B6780">
        <v>1</v>
      </c>
      <c r="C6780">
        <v>113820</v>
      </c>
    </row>
    <row r="6781" spans="1:3" x14ac:dyDescent="0.25">
      <c r="A6781" t="s">
        <v>11559</v>
      </c>
      <c r="B6781">
        <v>1</v>
      </c>
      <c r="C6781">
        <v>212555</v>
      </c>
    </row>
    <row r="6782" spans="1:3" x14ac:dyDescent="0.25">
      <c r="A6782" t="s">
        <v>11560</v>
      </c>
      <c r="B6782">
        <v>1</v>
      </c>
      <c r="C6782">
        <v>546869</v>
      </c>
    </row>
    <row r="6783" spans="1:3" x14ac:dyDescent="0.25">
      <c r="A6783" t="s">
        <v>11561</v>
      </c>
      <c r="B6783">
        <v>1</v>
      </c>
      <c r="C6783">
        <v>132296</v>
      </c>
    </row>
    <row r="6784" spans="1:3" x14ac:dyDescent="0.25">
      <c r="A6784" t="s">
        <v>11562</v>
      </c>
      <c r="B6784">
        <v>1</v>
      </c>
      <c r="C6784">
        <v>7449488</v>
      </c>
    </row>
    <row r="6785" spans="1:3" x14ac:dyDescent="0.25">
      <c r="A6785" t="s">
        <v>11563</v>
      </c>
      <c r="B6785">
        <v>1</v>
      </c>
      <c r="C6785">
        <v>376685</v>
      </c>
    </row>
    <row r="6786" spans="1:3" x14ac:dyDescent="0.25">
      <c r="A6786" t="s">
        <v>11564</v>
      </c>
      <c r="B6786">
        <v>1</v>
      </c>
      <c r="C6786">
        <v>1027385</v>
      </c>
    </row>
    <row r="6787" spans="1:3" x14ac:dyDescent="0.25">
      <c r="A6787" t="s">
        <v>11565</v>
      </c>
      <c r="B6787">
        <v>1</v>
      </c>
      <c r="C6787">
        <v>343416</v>
      </c>
    </row>
    <row r="6788" spans="1:3" x14ac:dyDescent="0.25">
      <c r="A6788" t="s">
        <v>11566</v>
      </c>
      <c r="B6788">
        <v>1</v>
      </c>
      <c r="C6788">
        <v>292882</v>
      </c>
    </row>
    <row r="6789" spans="1:3" x14ac:dyDescent="0.25">
      <c r="A6789" t="s">
        <v>11567</v>
      </c>
      <c r="B6789">
        <v>1</v>
      </c>
      <c r="C6789">
        <v>28676</v>
      </c>
    </row>
    <row r="6790" spans="1:3" x14ac:dyDescent="0.25">
      <c r="A6790" t="s">
        <v>11568</v>
      </c>
      <c r="B6790">
        <v>1</v>
      </c>
      <c r="C6790">
        <v>737901</v>
      </c>
    </row>
    <row r="6791" spans="1:3" x14ac:dyDescent="0.25">
      <c r="A6791" t="s">
        <v>11569</v>
      </c>
      <c r="B6791">
        <v>1</v>
      </c>
      <c r="C6791">
        <v>3332321</v>
      </c>
    </row>
    <row r="6792" spans="1:3" x14ac:dyDescent="0.25">
      <c r="A6792" t="s">
        <v>11570</v>
      </c>
      <c r="B6792">
        <v>1</v>
      </c>
      <c r="C6792">
        <v>975945</v>
      </c>
    </row>
    <row r="6793" spans="1:3" x14ac:dyDescent="0.25">
      <c r="A6793" t="s">
        <v>11571</v>
      </c>
      <c r="B6793">
        <v>1</v>
      </c>
      <c r="C6793">
        <v>119064</v>
      </c>
    </row>
    <row r="6794" spans="1:3" x14ac:dyDescent="0.25">
      <c r="A6794" t="s">
        <v>11572</v>
      </c>
      <c r="B6794">
        <v>1</v>
      </c>
      <c r="C6794">
        <v>212594</v>
      </c>
    </row>
    <row r="6795" spans="1:3" x14ac:dyDescent="0.25">
      <c r="A6795" t="s">
        <v>11573</v>
      </c>
      <c r="B6795">
        <v>1</v>
      </c>
      <c r="C6795">
        <v>59034</v>
      </c>
    </row>
    <row r="6796" spans="1:3" x14ac:dyDescent="0.25">
      <c r="A6796" t="s">
        <v>11574</v>
      </c>
      <c r="B6796">
        <v>1</v>
      </c>
      <c r="C6796">
        <v>251492</v>
      </c>
    </row>
    <row r="6797" spans="1:3" x14ac:dyDescent="0.25">
      <c r="A6797" t="s">
        <v>11575</v>
      </c>
      <c r="B6797">
        <v>1</v>
      </c>
      <c r="C6797">
        <v>1103391</v>
      </c>
    </row>
    <row r="6798" spans="1:3" x14ac:dyDescent="0.25">
      <c r="A6798" t="s">
        <v>11576</v>
      </c>
      <c r="B6798">
        <v>1</v>
      </c>
      <c r="C6798">
        <v>45878</v>
      </c>
    </row>
    <row r="6799" spans="1:3" x14ac:dyDescent="0.25">
      <c r="A6799" t="s">
        <v>11577</v>
      </c>
      <c r="B6799">
        <v>1</v>
      </c>
      <c r="C6799">
        <v>403488</v>
      </c>
    </row>
    <row r="6800" spans="1:3" x14ac:dyDescent="0.25">
      <c r="A6800" t="s">
        <v>11578</v>
      </c>
      <c r="B6800">
        <v>1</v>
      </c>
      <c r="C6800">
        <v>26687</v>
      </c>
    </row>
    <row r="6801" spans="1:3" x14ac:dyDescent="0.25">
      <c r="A6801" t="s">
        <v>11579</v>
      </c>
      <c r="B6801">
        <v>1</v>
      </c>
      <c r="C6801">
        <v>1436721</v>
      </c>
    </row>
    <row r="6802" spans="1:3" x14ac:dyDescent="0.25">
      <c r="A6802" t="s">
        <v>11580</v>
      </c>
      <c r="B6802">
        <v>1</v>
      </c>
      <c r="C6802">
        <v>338771</v>
      </c>
    </row>
    <row r="6803" spans="1:3" x14ac:dyDescent="0.25">
      <c r="A6803" t="s">
        <v>11581</v>
      </c>
      <c r="B6803">
        <v>1</v>
      </c>
      <c r="C6803">
        <v>81674</v>
      </c>
    </row>
    <row r="6804" spans="1:3" x14ac:dyDescent="0.25">
      <c r="A6804" t="s">
        <v>11582</v>
      </c>
      <c r="B6804">
        <v>1</v>
      </c>
      <c r="C6804">
        <v>1423291</v>
      </c>
    </row>
    <row r="6805" spans="1:3" x14ac:dyDescent="0.25">
      <c r="A6805" t="s">
        <v>11583</v>
      </c>
      <c r="B6805">
        <v>1</v>
      </c>
      <c r="C6805">
        <v>139009</v>
      </c>
    </row>
    <row r="6806" spans="1:3" x14ac:dyDescent="0.25">
      <c r="A6806" t="s">
        <v>11584</v>
      </c>
      <c r="B6806">
        <v>1</v>
      </c>
      <c r="C6806">
        <v>286577</v>
      </c>
    </row>
    <row r="6807" spans="1:3" x14ac:dyDescent="0.25">
      <c r="A6807" t="s">
        <v>11585</v>
      </c>
      <c r="B6807">
        <v>1</v>
      </c>
      <c r="C6807">
        <v>626687</v>
      </c>
    </row>
    <row r="6808" spans="1:3" x14ac:dyDescent="0.25">
      <c r="A6808" t="s">
        <v>11586</v>
      </c>
      <c r="B6808">
        <v>1</v>
      </c>
      <c r="C6808">
        <v>169584</v>
      </c>
    </row>
    <row r="6809" spans="1:3" x14ac:dyDescent="0.25">
      <c r="A6809" t="s">
        <v>11587</v>
      </c>
      <c r="B6809">
        <v>1</v>
      </c>
      <c r="C6809">
        <v>201940</v>
      </c>
    </row>
    <row r="6810" spans="1:3" x14ac:dyDescent="0.25">
      <c r="A6810" t="s">
        <v>11588</v>
      </c>
      <c r="B6810">
        <v>1</v>
      </c>
      <c r="C6810">
        <v>1414203</v>
      </c>
    </row>
    <row r="6811" spans="1:3" x14ac:dyDescent="0.25">
      <c r="A6811" t="s">
        <v>11589</v>
      </c>
      <c r="B6811">
        <v>1</v>
      </c>
      <c r="C6811">
        <v>449142</v>
      </c>
    </row>
    <row r="6812" spans="1:3" x14ac:dyDescent="0.25">
      <c r="A6812" t="s">
        <v>11590</v>
      </c>
      <c r="B6812">
        <v>1</v>
      </c>
      <c r="C6812">
        <v>209842</v>
      </c>
    </row>
    <row r="6813" spans="1:3" x14ac:dyDescent="0.25">
      <c r="A6813" t="s">
        <v>11591</v>
      </c>
      <c r="B6813">
        <v>1</v>
      </c>
      <c r="C6813">
        <v>109346</v>
      </c>
    </row>
    <row r="6814" spans="1:3" x14ac:dyDescent="0.25">
      <c r="A6814" t="s">
        <v>11592</v>
      </c>
      <c r="B6814">
        <v>1</v>
      </c>
      <c r="C6814">
        <v>94579</v>
      </c>
    </row>
    <row r="6815" spans="1:3" x14ac:dyDescent="0.25">
      <c r="A6815" t="s">
        <v>11593</v>
      </c>
      <c r="B6815">
        <v>1</v>
      </c>
      <c r="C6815">
        <v>240391</v>
      </c>
    </row>
    <row r="6816" spans="1:3" x14ac:dyDescent="0.25">
      <c r="A6816" t="s">
        <v>11594</v>
      </c>
      <c r="B6816">
        <v>1</v>
      </c>
      <c r="C6816">
        <v>341214</v>
      </c>
    </row>
    <row r="6817" spans="1:3" x14ac:dyDescent="0.25">
      <c r="A6817" t="s">
        <v>11595</v>
      </c>
      <c r="B6817">
        <v>1</v>
      </c>
      <c r="C6817">
        <v>458698</v>
      </c>
    </row>
    <row r="6818" spans="1:3" x14ac:dyDescent="0.25">
      <c r="A6818" t="s">
        <v>11596</v>
      </c>
      <c r="B6818">
        <v>1</v>
      </c>
      <c r="C6818">
        <v>12645969</v>
      </c>
    </row>
    <row r="6819" spans="1:3" x14ac:dyDescent="0.25">
      <c r="A6819" t="s">
        <v>11597</v>
      </c>
      <c r="B6819">
        <v>1</v>
      </c>
      <c r="C6819">
        <v>444403</v>
      </c>
    </row>
    <row r="6820" spans="1:3" x14ac:dyDescent="0.25">
      <c r="A6820" t="s">
        <v>11598</v>
      </c>
      <c r="B6820">
        <v>1</v>
      </c>
      <c r="C6820">
        <v>341639</v>
      </c>
    </row>
    <row r="6821" spans="1:3" x14ac:dyDescent="0.25">
      <c r="A6821" t="s">
        <v>11599</v>
      </c>
      <c r="B6821">
        <v>1</v>
      </c>
      <c r="C6821">
        <v>805650</v>
      </c>
    </row>
    <row r="6822" spans="1:3" x14ac:dyDescent="0.25">
      <c r="A6822" t="s">
        <v>11600</v>
      </c>
      <c r="B6822">
        <v>1</v>
      </c>
      <c r="C6822">
        <v>7996</v>
      </c>
    </row>
    <row r="6823" spans="1:3" x14ac:dyDescent="0.25">
      <c r="A6823" t="s">
        <v>11601</v>
      </c>
      <c r="B6823">
        <v>1</v>
      </c>
      <c r="C6823">
        <v>340604</v>
      </c>
    </row>
    <row r="6824" spans="1:3" x14ac:dyDescent="0.25">
      <c r="A6824" t="s">
        <v>11602</v>
      </c>
      <c r="B6824">
        <v>1</v>
      </c>
      <c r="C6824">
        <v>146326</v>
      </c>
    </row>
    <row r="6825" spans="1:3" x14ac:dyDescent="0.25">
      <c r="A6825" t="s">
        <v>11603</v>
      </c>
      <c r="B6825">
        <v>1</v>
      </c>
      <c r="C6825">
        <v>674165</v>
      </c>
    </row>
    <row r="6826" spans="1:3" x14ac:dyDescent="0.25">
      <c r="A6826" t="s">
        <v>11604</v>
      </c>
      <c r="B6826">
        <v>1</v>
      </c>
      <c r="C6826">
        <v>2501641</v>
      </c>
    </row>
    <row r="6827" spans="1:3" x14ac:dyDescent="0.25">
      <c r="A6827" t="s">
        <v>11605</v>
      </c>
      <c r="B6827">
        <v>1</v>
      </c>
      <c r="C6827">
        <v>193321</v>
      </c>
    </row>
    <row r="6828" spans="1:3" x14ac:dyDescent="0.25">
      <c r="A6828" t="s">
        <v>11606</v>
      </c>
      <c r="B6828">
        <v>1</v>
      </c>
      <c r="C6828">
        <v>1455259</v>
      </c>
    </row>
    <row r="6829" spans="1:3" x14ac:dyDescent="0.25">
      <c r="A6829" t="s">
        <v>11607</v>
      </c>
      <c r="B6829">
        <v>1</v>
      </c>
      <c r="C6829">
        <v>725636</v>
      </c>
    </row>
    <row r="6830" spans="1:3" x14ac:dyDescent="0.25">
      <c r="A6830" t="s">
        <v>11608</v>
      </c>
      <c r="B6830">
        <v>1</v>
      </c>
      <c r="C6830">
        <v>55105</v>
      </c>
    </row>
    <row r="6831" spans="1:3" x14ac:dyDescent="0.25">
      <c r="A6831" t="s">
        <v>11609</v>
      </c>
      <c r="B6831">
        <v>1</v>
      </c>
      <c r="C6831">
        <v>93915</v>
      </c>
    </row>
    <row r="6832" spans="1:3" x14ac:dyDescent="0.25">
      <c r="A6832" t="s">
        <v>11610</v>
      </c>
      <c r="B6832">
        <v>1</v>
      </c>
      <c r="C6832">
        <v>209692</v>
      </c>
    </row>
    <row r="6833" spans="1:3" x14ac:dyDescent="0.25">
      <c r="A6833" t="s">
        <v>11611</v>
      </c>
      <c r="B6833">
        <v>1</v>
      </c>
      <c r="C6833">
        <v>143597</v>
      </c>
    </row>
    <row r="6834" spans="1:3" x14ac:dyDescent="0.25">
      <c r="A6834" t="s">
        <v>11612</v>
      </c>
      <c r="B6834">
        <v>1</v>
      </c>
      <c r="C6834">
        <v>180089</v>
      </c>
    </row>
    <row r="6835" spans="1:3" x14ac:dyDescent="0.25">
      <c r="A6835" t="s">
        <v>11613</v>
      </c>
      <c r="B6835">
        <v>1</v>
      </c>
      <c r="C6835">
        <v>302507</v>
      </c>
    </row>
    <row r="6836" spans="1:3" x14ac:dyDescent="0.25">
      <c r="A6836" t="s">
        <v>11614</v>
      </c>
      <c r="B6836">
        <v>1</v>
      </c>
      <c r="C6836">
        <v>772438</v>
      </c>
    </row>
    <row r="6837" spans="1:3" x14ac:dyDescent="0.25">
      <c r="A6837" t="s">
        <v>11615</v>
      </c>
      <c r="B6837">
        <v>1</v>
      </c>
      <c r="C6837">
        <v>375100</v>
      </c>
    </row>
    <row r="6838" spans="1:3" x14ac:dyDescent="0.25">
      <c r="A6838" t="s">
        <v>11616</v>
      </c>
      <c r="B6838">
        <v>1</v>
      </c>
      <c r="C6838">
        <v>336220</v>
      </c>
    </row>
    <row r="6839" spans="1:3" x14ac:dyDescent="0.25">
      <c r="A6839" t="s">
        <v>11617</v>
      </c>
      <c r="B6839">
        <v>1</v>
      </c>
      <c r="C6839">
        <v>20864</v>
      </c>
    </row>
    <row r="6840" spans="1:3" x14ac:dyDescent="0.25">
      <c r="A6840" t="s">
        <v>11618</v>
      </c>
      <c r="B6840">
        <v>1</v>
      </c>
      <c r="C6840">
        <v>313799</v>
      </c>
    </row>
    <row r="6841" spans="1:3" x14ac:dyDescent="0.25">
      <c r="A6841" t="s">
        <v>11619</v>
      </c>
      <c r="B6841">
        <v>1</v>
      </c>
      <c r="C6841">
        <v>227833</v>
      </c>
    </row>
    <row r="6842" spans="1:3" x14ac:dyDescent="0.25">
      <c r="A6842" t="s">
        <v>11620</v>
      </c>
      <c r="B6842">
        <v>1</v>
      </c>
      <c r="C6842">
        <v>56740</v>
      </c>
    </row>
    <row r="6843" spans="1:3" x14ac:dyDescent="0.25">
      <c r="A6843" t="s">
        <v>11621</v>
      </c>
      <c r="B6843">
        <v>1</v>
      </c>
      <c r="C6843">
        <v>153595</v>
      </c>
    </row>
    <row r="6844" spans="1:3" x14ac:dyDescent="0.25">
      <c r="A6844" t="s">
        <v>11622</v>
      </c>
      <c r="B6844">
        <v>1</v>
      </c>
      <c r="C6844">
        <v>183609</v>
      </c>
    </row>
    <row r="6845" spans="1:3" x14ac:dyDescent="0.25">
      <c r="A6845" t="s">
        <v>11623</v>
      </c>
      <c r="B6845">
        <v>1</v>
      </c>
      <c r="C6845">
        <v>596090</v>
      </c>
    </row>
    <row r="6846" spans="1:3" x14ac:dyDescent="0.25">
      <c r="A6846" t="s">
        <v>11624</v>
      </c>
      <c r="B6846">
        <v>1</v>
      </c>
      <c r="C6846">
        <v>320920</v>
      </c>
    </row>
    <row r="6847" spans="1:3" x14ac:dyDescent="0.25">
      <c r="A6847" t="s">
        <v>11625</v>
      </c>
      <c r="B6847">
        <v>1</v>
      </c>
      <c r="C6847">
        <v>1662674</v>
      </c>
    </row>
    <row r="6848" spans="1:3" x14ac:dyDescent="0.25">
      <c r="A6848" t="s">
        <v>11626</v>
      </c>
      <c r="B6848">
        <v>1</v>
      </c>
      <c r="C6848">
        <v>2505732</v>
      </c>
    </row>
    <row r="6849" spans="1:3" x14ac:dyDescent="0.25">
      <c r="A6849" t="s">
        <v>11627</v>
      </c>
      <c r="B6849">
        <v>1</v>
      </c>
      <c r="C6849">
        <v>272488</v>
      </c>
    </row>
    <row r="6850" spans="1:3" x14ac:dyDescent="0.25">
      <c r="A6850" t="s">
        <v>11628</v>
      </c>
      <c r="B6850">
        <v>1</v>
      </c>
      <c r="C6850">
        <v>169181</v>
      </c>
    </row>
    <row r="6851" spans="1:3" x14ac:dyDescent="0.25">
      <c r="A6851" t="s">
        <v>11629</v>
      </c>
      <c r="B6851">
        <v>1</v>
      </c>
      <c r="C6851">
        <v>3068885</v>
      </c>
    </row>
    <row r="6852" spans="1:3" x14ac:dyDescent="0.25">
      <c r="A6852" t="s">
        <v>11630</v>
      </c>
      <c r="B6852">
        <v>1</v>
      </c>
      <c r="C6852">
        <v>734074</v>
      </c>
    </row>
    <row r="6853" spans="1:3" x14ac:dyDescent="0.25">
      <c r="A6853" t="s">
        <v>11631</v>
      </c>
      <c r="B6853">
        <v>1</v>
      </c>
      <c r="C6853">
        <v>179434</v>
      </c>
    </row>
    <row r="6854" spans="1:3" x14ac:dyDescent="0.25">
      <c r="A6854" t="s">
        <v>11632</v>
      </c>
      <c r="B6854">
        <v>1</v>
      </c>
      <c r="C6854">
        <v>44542</v>
      </c>
    </row>
    <row r="6855" spans="1:3" x14ac:dyDescent="0.25">
      <c r="A6855" t="s">
        <v>11633</v>
      </c>
      <c r="B6855">
        <v>1</v>
      </c>
      <c r="C6855">
        <v>267336</v>
      </c>
    </row>
    <row r="6856" spans="1:3" x14ac:dyDescent="0.25">
      <c r="A6856" t="s">
        <v>11634</v>
      </c>
      <c r="B6856">
        <v>1</v>
      </c>
      <c r="C6856">
        <v>820515</v>
      </c>
    </row>
    <row r="6857" spans="1:3" x14ac:dyDescent="0.25">
      <c r="A6857" t="s">
        <v>11635</v>
      </c>
      <c r="B6857">
        <v>1</v>
      </c>
      <c r="C6857">
        <v>1066478</v>
      </c>
    </row>
    <row r="6858" spans="1:3" x14ac:dyDescent="0.25">
      <c r="A6858" t="s">
        <v>11636</v>
      </c>
      <c r="B6858">
        <v>1</v>
      </c>
      <c r="C6858">
        <v>361006</v>
      </c>
    </row>
    <row r="6859" spans="1:3" x14ac:dyDescent="0.25">
      <c r="A6859" t="s">
        <v>11637</v>
      </c>
      <c r="B6859">
        <v>1</v>
      </c>
      <c r="C6859">
        <v>182628</v>
      </c>
    </row>
    <row r="6860" spans="1:3" x14ac:dyDescent="0.25">
      <c r="A6860" t="s">
        <v>11638</v>
      </c>
      <c r="B6860">
        <v>1</v>
      </c>
      <c r="C6860">
        <v>1124350</v>
      </c>
    </row>
    <row r="6861" spans="1:3" x14ac:dyDescent="0.25">
      <c r="A6861" t="s">
        <v>11639</v>
      </c>
      <c r="B6861">
        <v>1</v>
      </c>
      <c r="C6861">
        <v>296319</v>
      </c>
    </row>
    <row r="6862" spans="1:3" x14ac:dyDescent="0.25">
      <c r="A6862" t="s">
        <v>11640</v>
      </c>
      <c r="B6862">
        <v>1</v>
      </c>
      <c r="C6862">
        <v>608971</v>
      </c>
    </row>
    <row r="6863" spans="1:3" x14ac:dyDescent="0.25">
      <c r="A6863" t="s">
        <v>11641</v>
      </c>
      <c r="B6863">
        <v>1</v>
      </c>
      <c r="C6863">
        <v>152285</v>
      </c>
    </row>
    <row r="6864" spans="1:3" x14ac:dyDescent="0.25">
      <c r="A6864" t="s">
        <v>11642</v>
      </c>
      <c r="B6864">
        <v>1</v>
      </c>
      <c r="C6864">
        <v>360379</v>
      </c>
    </row>
    <row r="6865" spans="1:3" x14ac:dyDescent="0.25">
      <c r="A6865" t="s">
        <v>11643</v>
      </c>
      <c r="B6865">
        <v>1</v>
      </c>
      <c r="C6865">
        <v>1083442</v>
      </c>
    </row>
    <row r="6866" spans="1:3" x14ac:dyDescent="0.25">
      <c r="A6866" t="s">
        <v>11644</v>
      </c>
      <c r="B6866">
        <v>1</v>
      </c>
      <c r="C6866">
        <v>88662</v>
      </c>
    </row>
    <row r="6867" spans="1:3" x14ac:dyDescent="0.25">
      <c r="A6867" t="s">
        <v>11645</v>
      </c>
      <c r="B6867">
        <v>1</v>
      </c>
      <c r="C6867">
        <v>66874</v>
      </c>
    </row>
    <row r="6868" spans="1:3" x14ac:dyDescent="0.25">
      <c r="A6868" t="s">
        <v>11646</v>
      </c>
      <c r="B6868">
        <v>1</v>
      </c>
      <c r="C6868">
        <v>99518</v>
      </c>
    </row>
    <row r="6869" spans="1:3" x14ac:dyDescent="0.25">
      <c r="A6869" t="s">
        <v>11647</v>
      </c>
      <c r="B6869">
        <v>1</v>
      </c>
      <c r="C6869">
        <v>198811</v>
      </c>
    </row>
    <row r="6870" spans="1:3" x14ac:dyDescent="0.25">
      <c r="A6870" t="s">
        <v>11648</v>
      </c>
      <c r="B6870">
        <v>1</v>
      </c>
      <c r="C6870">
        <v>1151644</v>
      </c>
    </row>
    <row r="6871" spans="1:3" x14ac:dyDescent="0.25">
      <c r="A6871" t="s">
        <v>11649</v>
      </c>
      <c r="B6871">
        <v>1</v>
      </c>
      <c r="C6871">
        <v>791689</v>
      </c>
    </row>
    <row r="6872" spans="1:3" x14ac:dyDescent="0.25">
      <c r="A6872" t="s">
        <v>11650</v>
      </c>
      <c r="B6872">
        <v>1</v>
      </c>
      <c r="C6872">
        <v>201891</v>
      </c>
    </row>
    <row r="6873" spans="1:3" x14ac:dyDescent="0.25">
      <c r="A6873" t="s">
        <v>11651</v>
      </c>
      <c r="B6873">
        <v>1</v>
      </c>
      <c r="C6873">
        <v>78927</v>
      </c>
    </row>
    <row r="6874" spans="1:3" x14ac:dyDescent="0.25">
      <c r="A6874" t="s">
        <v>11652</v>
      </c>
      <c r="B6874">
        <v>1</v>
      </c>
      <c r="C6874">
        <v>145100</v>
      </c>
    </row>
    <row r="6875" spans="1:3" x14ac:dyDescent="0.25">
      <c r="A6875" t="s">
        <v>11653</v>
      </c>
      <c r="B6875">
        <v>1</v>
      </c>
      <c r="C6875">
        <v>30753248</v>
      </c>
    </row>
    <row r="6876" spans="1:3" x14ac:dyDescent="0.25">
      <c r="A6876" t="s">
        <v>11654</v>
      </c>
      <c r="B6876">
        <v>1</v>
      </c>
      <c r="C6876">
        <v>80839</v>
      </c>
    </row>
    <row r="6877" spans="1:3" x14ac:dyDescent="0.25">
      <c r="A6877" t="s">
        <v>11655</v>
      </c>
      <c r="B6877">
        <v>1</v>
      </c>
      <c r="C6877">
        <v>557493</v>
      </c>
    </row>
    <row r="6878" spans="1:3" x14ac:dyDescent="0.25">
      <c r="A6878" t="s">
        <v>11656</v>
      </c>
      <c r="B6878">
        <v>1</v>
      </c>
      <c r="C6878">
        <v>893732</v>
      </c>
    </row>
    <row r="6879" spans="1:3" x14ac:dyDescent="0.25">
      <c r="A6879" t="s">
        <v>11657</v>
      </c>
      <c r="B6879">
        <v>1</v>
      </c>
      <c r="C6879">
        <v>1115238</v>
      </c>
    </row>
    <row r="6880" spans="1:3" x14ac:dyDescent="0.25">
      <c r="A6880" t="s">
        <v>11658</v>
      </c>
      <c r="B6880">
        <v>1</v>
      </c>
      <c r="C6880">
        <v>551103</v>
      </c>
    </row>
    <row r="6881" spans="1:3" x14ac:dyDescent="0.25">
      <c r="A6881" t="s">
        <v>11659</v>
      </c>
      <c r="B6881">
        <v>1</v>
      </c>
      <c r="C6881">
        <v>2797037</v>
      </c>
    </row>
    <row r="6882" spans="1:3" x14ac:dyDescent="0.25">
      <c r="A6882" t="s">
        <v>11660</v>
      </c>
      <c r="B6882">
        <v>1</v>
      </c>
      <c r="C6882">
        <v>47238911</v>
      </c>
    </row>
    <row r="6883" spans="1:3" x14ac:dyDescent="0.25">
      <c r="A6883" t="s">
        <v>11661</v>
      </c>
      <c r="B6883">
        <v>1</v>
      </c>
      <c r="C6883">
        <v>957156</v>
      </c>
    </row>
    <row r="6884" spans="1:3" x14ac:dyDescent="0.25">
      <c r="A6884" t="s">
        <v>11662</v>
      </c>
      <c r="B6884">
        <v>1</v>
      </c>
      <c r="C6884">
        <v>45843</v>
      </c>
    </row>
    <row r="6885" spans="1:3" x14ac:dyDescent="0.25">
      <c r="A6885" t="s">
        <v>11663</v>
      </c>
      <c r="B6885">
        <v>1</v>
      </c>
      <c r="C6885">
        <v>1741792</v>
      </c>
    </row>
    <row r="6886" spans="1:3" x14ac:dyDescent="0.25">
      <c r="A6886" t="s">
        <v>11664</v>
      </c>
      <c r="B6886">
        <v>1</v>
      </c>
      <c r="C6886">
        <v>1131130</v>
      </c>
    </row>
    <row r="6887" spans="1:3" x14ac:dyDescent="0.25">
      <c r="A6887" t="s">
        <v>11665</v>
      </c>
      <c r="B6887">
        <v>1</v>
      </c>
      <c r="C6887">
        <v>2405576</v>
      </c>
    </row>
    <row r="6888" spans="1:3" x14ac:dyDescent="0.25">
      <c r="A6888" t="s">
        <v>11666</v>
      </c>
      <c r="B6888">
        <v>1</v>
      </c>
      <c r="C6888">
        <v>628339</v>
      </c>
    </row>
    <row r="6889" spans="1:3" x14ac:dyDescent="0.25">
      <c r="A6889" t="s">
        <v>11667</v>
      </c>
      <c r="B6889">
        <v>1</v>
      </c>
      <c r="C6889">
        <v>1971103</v>
      </c>
    </row>
    <row r="6890" spans="1:3" x14ac:dyDescent="0.25">
      <c r="A6890" t="s">
        <v>11668</v>
      </c>
      <c r="B6890">
        <v>1</v>
      </c>
      <c r="C6890">
        <v>2056616</v>
      </c>
    </row>
    <row r="6891" spans="1:3" x14ac:dyDescent="0.25">
      <c r="A6891" t="s">
        <v>11669</v>
      </c>
      <c r="B6891">
        <v>1</v>
      </c>
      <c r="C6891">
        <v>1103039</v>
      </c>
    </row>
    <row r="6892" spans="1:3" x14ac:dyDescent="0.25">
      <c r="A6892" t="s">
        <v>11670</v>
      </c>
      <c r="B6892">
        <v>1</v>
      </c>
      <c r="C6892">
        <v>133938</v>
      </c>
    </row>
    <row r="6893" spans="1:3" x14ac:dyDescent="0.25">
      <c r="A6893" t="s">
        <v>11671</v>
      </c>
      <c r="B6893">
        <v>1</v>
      </c>
      <c r="C6893">
        <v>823966</v>
      </c>
    </row>
    <row r="6894" spans="1:3" x14ac:dyDescent="0.25">
      <c r="A6894" t="s">
        <v>11672</v>
      </c>
      <c r="B6894">
        <v>1</v>
      </c>
      <c r="C6894">
        <v>618259</v>
      </c>
    </row>
    <row r="6895" spans="1:3" x14ac:dyDescent="0.25">
      <c r="A6895" t="s">
        <v>11673</v>
      </c>
      <c r="B6895">
        <v>1</v>
      </c>
      <c r="C6895">
        <v>352819</v>
      </c>
    </row>
    <row r="6896" spans="1:3" x14ac:dyDescent="0.25">
      <c r="A6896" t="s">
        <v>11674</v>
      </c>
      <c r="B6896">
        <v>1</v>
      </c>
      <c r="C6896">
        <v>223673</v>
      </c>
    </row>
    <row r="6897" spans="1:3" x14ac:dyDescent="0.25">
      <c r="A6897" t="s">
        <v>11675</v>
      </c>
      <c r="B6897">
        <v>1</v>
      </c>
      <c r="C6897">
        <v>744953</v>
      </c>
    </row>
    <row r="6898" spans="1:3" x14ac:dyDescent="0.25">
      <c r="A6898" t="s">
        <v>11676</v>
      </c>
      <c r="B6898">
        <v>1</v>
      </c>
      <c r="C6898">
        <v>614037</v>
      </c>
    </row>
    <row r="6899" spans="1:3" x14ac:dyDescent="0.25">
      <c r="A6899" t="s">
        <v>11677</v>
      </c>
      <c r="B6899">
        <v>1</v>
      </c>
      <c r="C6899">
        <v>4450194</v>
      </c>
    </row>
    <row r="6900" spans="1:3" x14ac:dyDescent="0.25">
      <c r="A6900" t="s">
        <v>11678</v>
      </c>
      <c r="B6900">
        <v>1</v>
      </c>
      <c r="C6900">
        <v>281473</v>
      </c>
    </row>
    <row r="6901" spans="1:3" x14ac:dyDescent="0.25">
      <c r="A6901" t="s">
        <v>11679</v>
      </c>
      <c r="B6901">
        <v>1</v>
      </c>
      <c r="C6901">
        <v>312338</v>
      </c>
    </row>
    <row r="6902" spans="1:3" x14ac:dyDescent="0.25">
      <c r="A6902" t="s">
        <v>11680</v>
      </c>
      <c r="B6902">
        <v>1</v>
      </c>
      <c r="C6902">
        <v>498882</v>
      </c>
    </row>
    <row r="6903" spans="1:3" x14ac:dyDescent="0.25">
      <c r="A6903" t="s">
        <v>11681</v>
      </c>
      <c r="B6903">
        <v>1</v>
      </c>
      <c r="C6903">
        <v>773816</v>
      </c>
    </row>
    <row r="6904" spans="1:3" x14ac:dyDescent="0.25">
      <c r="A6904" t="s">
        <v>11682</v>
      </c>
      <c r="B6904">
        <v>1</v>
      </c>
      <c r="C6904">
        <v>3050292</v>
      </c>
    </row>
    <row r="6905" spans="1:3" x14ac:dyDescent="0.25">
      <c r="A6905" t="s">
        <v>11683</v>
      </c>
      <c r="B6905">
        <v>1</v>
      </c>
      <c r="C6905">
        <v>2008343</v>
      </c>
    </row>
    <row r="6906" spans="1:3" x14ac:dyDescent="0.25">
      <c r="A6906" t="s">
        <v>11684</v>
      </c>
      <c r="B6906">
        <v>1</v>
      </c>
      <c r="C6906">
        <v>470944</v>
      </c>
    </row>
    <row r="6907" spans="1:3" x14ac:dyDescent="0.25">
      <c r="A6907" t="s">
        <v>11685</v>
      </c>
      <c r="B6907">
        <v>1</v>
      </c>
      <c r="C6907">
        <v>935939</v>
      </c>
    </row>
    <row r="6908" spans="1:3" x14ac:dyDescent="0.25">
      <c r="A6908" t="s">
        <v>11686</v>
      </c>
      <c r="B6908">
        <v>1</v>
      </c>
      <c r="C6908">
        <v>2963056</v>
      </c>
    </row>
    <row r="6909" spans="1:3" x14ac:dyDescent="0.25">
      <c r="A6909" t="s">
        <v>11687</v>
      </c>
      <c r="B6909">
        <v>1</v>
      </c>
      <c r="C6909">
        <v>16876289</v>
      </c>
    </row>
    <row r="6910" spans="1:3" x14ac:dyDescent="0.25">
      <c r="A6910" t="s">
        <v>11688</v>
      </c>
      <c r="B6910">
        <v>1</v>
      </c>
      <c r="C6910">
        <v>445926</v>
      </c>
    </row>
    <row r="6911" spans="1:3" x14ac:dyDescent="0.25">
      <c r="A6911" t="s">
        <v>11689</v>
      </c>
      <c r="B6911">
        <v>1</v>
      </c>
      <c r="C6911">
        <v>208430</v>
      </c>
    </row>
    <row r="6912" spans="1:3" x14ac:dyDescent="0.25">
      <c r="A6912" t="s">
        <v>11690</v>
      </c>
      <c r="B6912">
        <v>1</v>
      </c>
      <c r="C6912">
        <v>109409</v>
      </c>
    </row>
    <row r="6913" spans="1:3" x14ac:dyDescent="0.25">
      <c r="A6913" t="s">
        <v>11691</v>
      </c>
      <c r="B6913">
        <v>1</v>
      </c>
      <c r="C6913">
        <v>38778</v>
      </c>
    </row>
    <row r="6914" spans="1:3" x14ac:dyDescent="0.25">
      <c r="A6914" t="s">
        <v>11692</v>
      </c>
      <c r="B6914">
        <v>1</v>
      </c>
      <c r="C6914">
        <v>60217</v>
      </c>
    </row>
    <row r="6915" spans="1:3" x14ac:dyDescent="0.25">
      <c r="A6915" t="s">
        <v>11693</v>
      </c>
      <c r="B6915">
        <v>1</v>
      </c>
      <c r="C6915">
        <v>329954</v>
      </c>
    </row>
    <row r="6916" spans="1:3" x14ac:dyDescent="0.25">
      <c r="A6916" t="s">
        <v>11694</v>
      </c>
      <c r="B6916">
        <v>1</v>
      </c>
      <c r="C6916">
        <v>595202</v>
      </c>
    </row>
    <row r="6917" spans="1:3" x14ac:dyDescent="0.25">
      <c r="A6917" t="s">
        <v>11695</v>
      </c>
      <c r="B6917">
        <v>1</v>
      </c>
      <c r="C6917">
        <v>2058693</v>
      </c>
    </row>
    <row r="6918" spans="1:3" x14ac:dyDescent="0.25">
      <c r="A6918" t="s">
        <v>11696</v>
      </c>
      <c r="B6918">
        <v>1</v>
      </c>
      <c r="C6918">
        <v>208622</v>
      </c>
    </row>
    <row r="6919" spans="1:3" x14ac:dyDescent="0.25">
      <c r="A6919" t="s">
        <v>11697</v>
      </c>
      <c r="B6919">
        <v>1</v>
      </c>
      <c r="C6919">
        <v>2158968</v>
      </c>
    </row>
    <row r="6920" spans="1:3" x14ac:dyDescent="0.25">
      <c r="A6920" t="s">
        <v>11698</v>
      </c>
      <c r="B6920">
        <v>1</v>
      </c>
      <c r="C6920">
        <v>1325517</v>
      </c>
    </row>
    <row r="6921" spans="1:3" x14ac:dyDescent="0.25">
      <c r="A6921" t="s">
        <v>11699</v>
      </c>
      <c r="B6921">
        <v>1</v>
      </c>
      <c r="C6921">
        <v>78638</v>
      </c>
    </row>
    <row r="6922" spans="1:3" x14ac:dyDescent="0.25">
      <c r="A6922" t="s">
        <v>11700</v>
      </c>
      <c r="B6922">
        <v>1</v>
      </c>
      <c r="C6922">
        <v>185679</v>
      </c>
    </row>
    <row r="6923" spans="1:3" x14ac:dyDescent="0.25">
      <c r="A6923" t="s">
        <v>11701</v>
      </c>
      <c r="B6923">
        <v>1</v>
      </c>
      <c r="C6923">
        <v>769209</v>
      </c>
    </row>
    <row r="6924" spans="1:3" x14ac:dyDescent="0.25">
      <c r="A6924" t="s">
        <v>11702</v>
      </c>
      <c r="B6924">
        <v>1</v>
      </c>
      <c r="C6924">
        <v>90392</v>
      </c>
    </row>
    <row r="6925" spans="1:3" x14ac:dyDescent="0.25">
      <c r="A6925" t="s">
        <v>11703</v>
      </c>
      <c r="B6925">
        <v>1</v>
      </c>
      <c r="C6925">
        <v>440126</v>
      </c>
    </row>
    <row r="6926" spans="1:3" x14ac:dyDescent="0.25">
      <c r="A6926" t="s">
        <v>11704</v>
      </c>
      <c r="B6926">
        <v>1</v>
      </c>
      <c r="C6926">
        <v>546785</v>
      </c>
    </row>
    <row r="6927" spans="1:3" x14ac:dyDescent="0.25">
      <c r="A6927" t="s">
        <v>11705</v>
      </c>
      <c r="B6927">
        <v>1</v>
      </c>
      <c r="C6927">
        <v>9989803</v>
      </c>
    </row>
    <row r="6928" spans="1:3" x14ac:dyDescent="0.25">
      <c r="A6928" t="s">
        <v>11706</v>
      </c>
      <c r="B6928">
        <v>1</v>
      </c>
      <c r="C6928">
        <v>416356</v>
      </c>
    </row>
    <row r="6929" spans="1:3" x14ac:dyDescent="0.25">
      <c r="A6929" t="s">
        <v>11707</v>
      </c>
      <c r="B6929">
        <v>1</v>
      </c>
      <c r="C6929">
        <v>594882</v>
      </c>
    </row>
    <row r="6930" spans="1:3" x14ac:dyDescent="0.25">
      <c r="A6930" t="s">
        <v>11708</v>
      </c>
      <c r="B6930">
        <v>1</v>
      </c>
      <c r="C6930">
        <v>532136</v>
      </c>
    </row>
    <row r="6931" spans="1:3" x14ac:dyDescent="0.25">
      <c r="A6931" t="s">
        <v>11709</v>
      </c>
      <c r="B6931">
        <v>1</v>
      </c>
      <c r="C6931">
        <v>198276</v>
      </c>
    </row>
    <row r="6932" spans="1:3" x14ac:dyDescent="0.25">
      <c r="A6932" t="s">
        <v>11710</v>
      </c>
      <c r="B6932">
        <v>1</v>
      </c>
      <c r="C6932">
        <v>121635</v>
      </c>
    </row>
    <row r="6933" spans="1:3" x14ac:dyDescent="0.25">
      <c r="A6933" t="s">
        <v>11711</v>
      </c>
      <c r="B6933">
        <v>1</v>
      </c>
      <c r="C6933">
        <v>1168543</v>
      </c>
    </row>
    <row r="6934" spans="1:3" x14ac:dyDescent="0.25">
      <c r="A6934" t="s">
        <v>11712</v>
      </c>
      <c r="B6934">
        <v>1</v>
      </c>
      <c r="C6934">
        <v>754518</v>
      </c>
    </row>
    <row r="6935" spans="1:3" x14ac:dyDescent="0.25">
      <c r="A6935" t="s">
        <v>11713</v>
      </c>
      <c r="B6935">
        <v>1</v>
      </c>
      <c r="C6935">
        <v>252109</v>
      </c>
    </row>
    <row r="6936" spans="1:3" x14ac:dyDescent="0.25">
      <c r="A6936" t="s">
        <v>11714</v>
      </c>
      <c r="B6936">
        <v>1</v>
      </c>
      <c r="C6936">
        <v>2700117</v>
      </c>
    </row>
    <row r="6937" spans="1:3" x14ac:dyDescent="0.25">
      <c r="A6937" t="s">
        <v>11715</v>
      </c>
      <c r="B6937">
        <v>1</v>
      </c>
      <c r="C6937">
        <v>206548</v>
      </c>
    </row>
    <row r="6938" spans="1:3" x14ac:dyDescent="0.25">
      <c r="A6938" t="s">
        <v>11716</v>
      </c>
      <c r="B6938">
        <v>1</v>
      </c>
      <c r="C6938">
        <v>993813</v>
      </c>
    </row>
    <row r="6939" spans="1:3" x14ac:dyDescent="0.25">
      <c r="A6939" t="s">
        <v>11717</v>
      </c>
      <c r="B6939">
        <v>1</v>
      </c>
      <c r="C6939">
        <v>635866</v>
      </c>
    </row>
    <row r="6940" spans="1:3" x14ac:dyDescent="0.25">
      <c r="A6940" t="s">
        <v>11718</v>
      </c>
      <c r="B6940">
        <v>1</v>
      </c>
      <c r="C6940">
        <v>143729</v>
      </c>
    </row>
    <row r="6941" spans="1:3" x14ac:dyDescent="0.25">
      <c r="A6941" t="s">
        <v>11719</v>
      </c>
      <c r="B6941">
        <v>1</v>
      </c>
      <c r="C6941">
        <v>117114</v>
      </c>
    </row>
    <row r="6942" spans="1:3" x14ac:dyDescent="0.25">
      <c r="A6942" t="s">
        <v>11720</v>
      </c>
      <c r="B6942">
        <v>1</v>
      </c>
      <c r="C6942">
        <v>140179</v>
      </c>
    </row>
    <row r="6943" spans="1:3" x14ac:dyDescent="0.25">
      <c r="A6943" t="s">
        <v>11721</v>
      </c>
      <c r="B6943">
        <v>1</v>
      </c>
      <c r="C6943">
        <v>2406322</v>
      </c>
    </row>
    <row r="6944" spans="1:3" x14ac:dyDescent="0.25">
      <c r="A6944" t="s">
        <v>11722</v>
      </c>
      <c r="B6944">
        <v>1</v>
      </c>
      <c r="C6944">
        <v>506697</v>
      </c>
    </row>
    <row r="6945" spans="1:3" x14ac:dyDescent="0.25">
      <c r="A6945" t="s">
        <v>11723</v>
      </c>
      <c r="B6945">
        <v>1</v>
      </c>
      <c r="C6945">
        <v>1469556</v>
      </c>
    </row>
    <row r="6946" spans="1:3" x14ac:dyDescent="0.25">
      <c r="A6946" t="s">
        <v>11724</v>
      </c>
      <c r="B6946">
        <v>1</v>
      </c>
      <c r="C6946">
        <v>374316</v>
      </c>
    </row>
    <row r="6947" spans="1:3" x14ac:dyDescent="0.25">
      <c r="A6947" t="s">
        <v>11725</v>
      </c>
      <c r="B6947">
        <v>1</v>
      </c>
      <c r="C6947">
        <v>8812580</v>
      </c>
    </row>
    <row r="6948" spans="1:3" x14ac:dyDescent="0.25">
      <c r="A6948" t="s">
        <v>11726</v>
      </c>
      <c r="B6948">
        <v>1</v>
      </c>
      <c r="C6948">
        <v>683101</v>
      </c>
    </row>
    <row r="6949" spans="1:3" x14ac:dyDescent="0.25">
      <c r="A6949" t="s">
        <v>11727</v>
      </c>
      <c r="B6949">
        <v>1</v>
      </c>
      <c r="C6949">
        <v>334656</v>
      </c>
    </row>
    <row r="6950" spans="1:3" x14ac:dyDescent="0.25">
      <c r="A6950" t="s">
        <v>11728</v>
      </c>
      <c r="B6950">
        <v>1</v>
      </c>
      <c r="C6950">
        <v>631307</v>
      </c>
    </row>
    <row r="6951" spans="1:3" x14ac:dyDescent="0.25">
      <c r="A6951" t="s">
        <v>11729</v>
      </c>
      <c r="B6951">
        <v>1</v>
      </c>
      <c r="C6951">
        <v>470574</v>
      </c>
    </row>
    <row r="6952" spans="1:3" x14ac:dyDescent="0.25">
      <c r="A6952" t="s">
        <v>11730</v>
      </c>
      <c r="B6952">
        <v>1</v>
      </c>
      <c r="C6952">
        <v>69889</v>
      </c>
    </row>
    <row r="6953" spans="1:3" x14ac:dyDescent="0.25">
      <c r="A6953" t="s">
        <v>11731</v>
      </c>
      <c r="B6953">
        <v>1</v>
      </c>
      <c r="C6953">
        <v>536756</v>
      </c>
    </row>
    <row r="6954" spans="1:3" x14ac:dyDescent="0.25">
      <c r="A6954" t="s">
        <v>11732</v>
      </c>
      <c r="B6954">
        <v>1</v>
      </c>
      <c r="C6954">
        <v>534340</v>
      </c>
    </row>
    <row r="6955" spans="1:3" x14ac:dyDescent="0.25">
      <c r="A6955" t="s">
        <v>11733</v>
      </c>
      <c r="B6955">
        <v>1</v>
      </c>
      <c r="C6955">
        <v>157420</v>
      </c>
    </row>
    <row r="6956" spans="1:3" x14ac:dyDescent="0.25">
      <c r="A6956" t="s">
        <v>11734</v>
      </c>
      <c r="B6956">
        <v>1</v>
      </c>
      <c r="C6956">
        <v>229679</v>
      </c>
    </row>
    <row r="6957" spans="1:3" x14ac:dyDescent="0.25">
      <c r="A6957" t="s">
        <v>11735</v>
      </c>
      <c r="B6957">
        <v>1</v>
      </c>
      <c r="C6957">
        <v>268637</v>
      </c>
    </row>
    <row r="6958" spans="1:3" x14ac:dyDescent="0.25">
      <c r="A6958" t="s">
        <v>11736</v>
      </c>
      <c r="B6958">
        <v>1</v>
      </c>
      <c r="C6958">
        <v>2632199</v>
      </c>
    </row>
    <row r="6959" spans="1:3" x14ac:dyDescent="0.25">
      <c r="A6959" t="s">
        <v>11737</v>
      </c>
      <c r="B6959">
        <v>1</v>
      </c>
      <c r="C6959">
        <v>971620</v>
      </c>
    </row>
    <row r="6960" spans="1:3" x14ac:dyDescent="0.25">
      <c r="A6960" t="s">
        <v>11738</v>
      </c>
      <c r="B6960">
        <v>1</v>
      </c>
      <c r="C6960">
        <v>72719</v>
      </c>
    </row>
    <row r="6961" spans="1:3" x14ac:dyDescent="0.25">
      <c r="A6961" t="s">
        <v>11739</v>
      </c>
      <c r="B6961">
        <v>1</v>
      </c>
      <c r="C6961">
        <v>525730</v>
      </c>
    </row>
    <row r="6962" spans="1:3" x14ac:dyDescent="0.25">
      <c r="A6962" t="s">
        <v>11740</v>
      </c>
      <c r="B6962">
        <v>1</v>
      </c>
      <c r="C6962">
        <v>224736</v>
      </c>
    </row>
    <row r="6963" spans="1:3" x14ac:dyDescent="0.25">
      <c r="A6963" t="s">
        <v>11741</v>
      </c>
      <c r="B6963">
        <v>1</v>
      </c>
      <c r="C6963">
        <v>308975</v>
      </c>
    </row>
    <row r="6964" spans="1:3" x14ac:dyDescent="0.25">
      <c r="A6964" t="s">
        <v>11742</v>
      </c>
      <c r="B6964">
        <v>1</v>
      </c>
      <c r="C6964">
        <v>167997</v>
      </c>
    </row>
    <row r="6965" spans="1:3" x14ac:dyDescent="0.25">
      <c r="A6965" t="s">
        <v>11743</v>
      </c>
      <c r="B6965">
        <v>1</v>
      </c>
      <c r="C6965">
        <v>859736</v>
      </c>
    </row>
    <row r="6966" spans="1:3" x14ac:dyDescent="0.25">
      <c r="A6966" t="s">
        <v>11744</v>
      </c>
      <c r="B6966">
        <v>1</v>
      </c>
      <c r="C6966">
        <v>256473</v>
      </c>
    </row>
    <row r="6967" spans="1:3" x14ac:dyDescent="0.25">
      <c r="A6967" t="s">
        <v>11745</v>
      </c>
      <c r="B6967">
        <v>1</v>
      </c>
      <c r="C6967">
        <v>8844827</v>
      </c>
    </row>
    <row r="6968" spans="1:3" x14ac:dyDescent="0.25">
      <c r="A6968" t="s">
        <v>11746</v>
      </c>
      <c r="B6968">
        <v>1</v>
      </c>
      <c r="C6968">
        <v>214121</v>
      </c>
    </row>
    <row r="6969" spans="1:3" x14ac:dyDescent="0.25">
      <c r="A6969" t="s">
        <v>11747</v>
      </c>
      <c r="B6969">
        <v>1</v>
      </c>
      <c r="C6969">
        <v>507140</v>
      </c>
    </row>
    <row r="6970" spans="1:3" x14ac:dyDescent="0.25">
      <c r="A6970" t="s">
        <v>11748</v>
      </c>
      <c r="B6970">
        <v>1</v>
      </c>
      <c r="C6970">
        <v>471722</v>
      </c>
    </row>
    <row r="6971" spans="1:3" x14ac:dyDescent="0.25">
      <c r="A6971" t="s">
        <v>11749</v>
      </c>
      <c r="B6971">
        <v>1</v>
      </c>
      <c r="C6971">
        <v>506513</v>
      </c>
    </row>
    <row r="6972" spans="1:3" x14ac:dyDescent="0.25">
      <c r="A6972" t="s">
        <v>11750</v>
      </c>
      <c r="B6972">
        <v>1</v>
      </c>
      <c r="C6972">
        <v>10488361</v>
      </c>
    </row>
    <row r="6973" spans="1:3" x14ac:dyDescent="0.25">
      <c r="A6973" t="s">
        <v>11751</v>
      </c>
      <c r="B6973">
        <v>1</v>
      </c>
      <c r="C6973">
        <v>4142130</v>
      </c>
    </row>
    <row r="6974" spans="1:3" x14ac:dyDescent="0.25">
      <c r="A6974" t="s">
        <v>11752</v>
      </c>
      <c r="B6974">
        <v>1</v>
      </c>
      <c r="C6974">
        <v>402771</v>
      </c>
    </row>
    <row r="6975" spans="1:3" x14ac:dyDescent="0.25">
      <c r="A6975" t="s">
        <v>11753</v>
      </c>
      <c r="B6975">
        <v>1</v>
      </c>
      <c r="C6975">
        <v>131408</v>
      </c>
    </row>
    <row r="6976" spans="1:3" x14ac:dyDescent="0.25">
      <c r="A6976" t="s">
        <v>11754</v>
      </c>
      <c r="B6976">
        <v>1</v>
      </c>
      <c r="C6976">
        <v>782992</v>
      </c>
    </row>
    <row r="6977" spans="1:3" x14ac:dyDescent="0.25">
      <c r="A6977" t="s">
        <v>11755</v>
      </c>
      <c r="B6977">
        <v>1</v>
      </c>
      <c r="C6977">
        <v>125377</v>
      </c>
    </row>
    <row r="6978" spans="1:3" x14ac:dyDescent="0.25">
      <c r="A6978" t="s">
        <v>11756</v>
      </c>
      <c r="B6978">
        <v>1</v>
      </c>
      <c r="C6978">
        <v>192665</v>
      </c>
    </row>
    <row r="6979" spans="1:3" x14ac:dyDescent="0.25">
      <c r="A6979" t="s">
        <v>11757</v>
      </c>
      <c r="B6979">
        <v>1</v>
      </c>
      <c r="C6979">
        <v>399762</v>
      </c>
    </row>
    <row r="6980" spans="1:3" x14ac:dyDescent="0.25">
      <c r="A6980" t="s">
        <v>11758</v>
      </c>
      <c r="B6980">
        <v>1</v>
      </c>
      <c r="C6980">
        <v>114045</v>
      </c>
    </row>
    <row r="6981" spans="1:3" x14ac:dyDescent="0.25">
      <c r="A6981" t="s">
        <v>11759</v>
      </c>
      <c r="B6981">
        <v>1</v>
      </c>
      <c r="C6981">
        <v>495985</v>
      </c>
    </row>
    <row r="6982" spans="1:3" x14ac:dyDescent="0.25">
      <c r="A6982" t="s">
        <v>11760</v>
      </c>
      <c r="B6982">
        <v>1</v>
      </c>
      <c r="C6982">
        <v>176582</v>
      </c>
    </row>
    <row r="6983" spans="1:3" x14ac:dyDescent="0.25">
      <c r="A6983" t="s">
        <v>11761</v>
      </c>
      <c r="B6983">
        <v>1</v>
      </c>
      <c r="C6983">
        <v>537228</v>
      </c>
    </row>
    <row r="6984" spans="1:3" x14ac:dyDescent="0.25">
      <c r="A6984" t="s">
        <v>11762</v>
      </c>
      <c r="B6984">
        <v>1</v>
      </c>
      <c r="C6984">
        <v>827928</v>
      </c>
    </row>
    <row r="6985" spans="1:3" x14ac:dyDescent="0.25">
      <c r="A6985" t="s">
        <v>11763</v>
      </c>
      <c r="B6985">
        <v>1</v>
      </c>
      <c r="C6985">
        <v>368393</v>
      </c>
    </row>
    <row r="6986" spans="1:3" x14ac:dyDescent="0.25">
      <c r="A6986" t="s">
        <v>11764</v>
      </c>
      <c r="B6986">
        <v>1</v>
      </c>
      <c r="C6986">
        <v>411846</v>
      </c>
    </row>
    <row r="6987" spans="1:3" x14ac:dyDescent="0.25">
      <c r="A6987" t="s">
        <v>11765</v>
      </c>
      <c r="B6987">
        <v>1</v>
      </c>
      <c r="C6987">
        <v>369323</v>
      </c>
    </row>
    <row r="6988" spans="1:3" x14ac:dyDescent="0.25">
      <c r="A6988" t="s">
        <v>11766</v>
      </c>
      <c r="B6988">
        <v>1</v>
      </c>
      <c r="C6988">
        <v>1621581</v>
      </c>
    </row>
    <row r="6989" spans="1:3" x14ac:dyDescent="0.25">
      <c r="A6989" t="s">
        <v>11767</v>
      </c>
      <c r="B6989">
        <v>1</v>
      </c>
      <c r="C6989">
        <v>424884</v>
      </c>
    </row>
    <row r="6990" spans="1:3" x14ac:dyDescent="0.25">
      <c r="A6990" t="s">
        <v>11768</v>
      </c>
      <c r="B6990">
        <v>1</v>
      </c>
      <c r="C6990">
        <v>673688</v>
      </c>
    </row>
    <row r="6991" spans="1:3" x14ac:dyDescent="0.25">
      <c r="A6991" t="s">
        <v>11769</v>
      </c>
      <c r="B6991">
        <v>1</v>
      </c>
      <c r="C6991">
        <v>236782</v>
      </c>
    </row>
    <row r="6992" spans="1:3" x14ac:dyDescent="0.25">
      <c r="A6992" t="s">
        <v>11770</v>
      </c>
      <c r="B6992">
        <v>1</v>
      </c>
      <c r="C6992">
        <v>213097</v>
      </c>
    </row>
    <row r="6993" spans="1:3" x14ac:dyDescent="0.25">
      <c r="A6993" t="s">
        <v>11771</v>
      </c>
      <c r="B6993">
        <v>1</v>
      </c>
      <c r="C6993">
        <v>196616</v>
      </c>
    </row>
    <row r="6994" spans="1:3" x14ac:dyDescent="0.25">
      <c r="A6994" t="s">
        <v>11772</v>
      </c>
      <c r="B6994">
        <v>1</v>
      </c>
      <c r="C6994">
        <v>188929</v>
      </c>
    </row>
    <row r="6995" spans="1:3" x14ac:dyDescent="0.25">
      <c r="A6995" t="s">
        <v>11773</v>
      </c>
      <c r="B6995">
        <v>1</v>
      </c>
      <c r="C6995">
        <v>45363</v>
      </c>
    </row>
    <row r="6996" spans="1:3" x14ac:dyDescent="0.25">
      <c r="A6996" t="s">
        <v>11774</v>
      </c>
      <c r="B6996">
        <v>1</v>
      </c>
      <c r="C6996">
        <v>216813</v>
      </c>
    </row>
    <row r="6997" spans="1:3" x14ac:dyDescent="0.25">
      <c r="A6997" t="s">
        <v>11775</v>
      </c>
      <c r="B6997">
        <v>1</v>
      </c>
      <c r="C6997">
        <v>55850</v>
      </c>
    </row>
    <row r="6998" spans="1:3" x14ac:dyDescent="0.25">
      <c r="A6998" t="s">
        <v>11776</v>
      </c>
      <c r="B6998">
        <v>1</v>
      </c>
      <c r="C6998">
        <v>333365</v>
      </c>
    </row>
    <row r="6999" spans="1:3" x14ac:dyDescent="0.25">
      <c r="A6999" t="s">
        <v>11777</v>
      </c>
      <c r="B6999">
        <v>1</v>
      </c>
      <c r="C6999">
        <v>255893</v>
      </c>
    </row>
    <row r="7000" spans="1:3" x14ac:dyDescent="0.25">
      <c r="A7000" t="s">
        <v>11778</v>
      </c>
      <c r="B7000">
        <v>1</v>
      </c>
      <c r="C7000">
        <v>160571</v>
      </c>
    </row>
    <row r="7001" spans="1:3" x14ac:dyDescent="0.25">
      <c r="A7001" t="s">
        <v>11779</v>
      </c>
      <c r="B7001">
        <v>1</v>
      </c>
      <c r="C7001">
        <v>181242</v>
      </c>
    </row>
    <row r="7002" spans="1:3" x14ac:dyDescent="0.25">
      <c r="A7002" t="s">
        <v>11780</v>
      </c>
      <c r="B7002">
        <v>1</v>
      </c>
      <c r="C7002">
        <v>126942</v>
      </c>
    </row>
    <row r="7003" spans="1:3" x14ac:dyDescent="0.25">
      <c r="A7003" t="s">
        <v>11781</v>
      </c>
      <c r="B7003">
        <v>1</v>
      </c>
      <c r="C7003">
        <v>290919</v>
      </c>
    </row>
    <row r="7004" spans="1:3" x14ac:dyDescent="0.25">
      <c r="A7004" t="s">
        <v>11782</v>
      </c>
      <c r="B7004">
        <v>1</v>
      </c>
      <c r="C7004">
        <v>16115802</v>
      </c>
    </row>
    <row r="7005" spans="1:3" x14ac:dyDescent="0.25">
      <c r="A7005" t="s">
        <v>11783</v>
      </c>
      <c r="B7005">
        <v>1</v>
      </c>
      <c r="C7005">
        <v>109832</v>
      </c>
    </row>
    <row r="7006" spans="1:3" x14ac:dyDescent="0.25">
      <c r="A7006" t="s">
        <v>11784</v>
      </c>
      <c r="B7006">
        <v>1</v>
      </c>
      <c r="C7006">
        <v>313281000</v>
      </c>
    </row>
    <row r="7007" spans="1:3" x14ac:dyDescent="0.25">
      <c r="A7007" t="s">
        <v>11785</v>
      </c>
      <c r="B7007">
        <v>1</v>
      </c>
      <c r="C7007">
        <v>301394</v>
      </c>
    </row>
    <row r="7008" spans="1:3" x14ac:dyDescent="0.25">
      <c r="A7008" t="s">
        <v>11786</v>
      </c>
      <c r="B7008">
        <v>1</v>
      </c>
      <c r="C7008">
        <v>434241</v>
      </c>
    </row>
    <row r="7009" spans="1:3" x14ac:dyDescent="0.25">
      <c r="A7009" t="s">
        <v>11787</v>
      </c>
      <c r="B7009">
        <v>1</v>
      </c>
      <c r="C7009">
        <v>3552564</v>
      </c>
    </row>
    <row r="7010" spans="1:3" x14ac:dyDescent="0.25">
      <c r="A7010" t="s">
        <v>11788</v>
      </c>
      <c r="B7010">
        <v>1</v>
      </c>
      <c r="C7010">
        <v>146232</v>
      </c>
    </row>
    <row r="7011" spans="1:3" x14ac:dyDescent="0.25">
      <c r="A7011" t="s">
        <v>11789</v>
      </c>
      <c r="B7011">
        <v>1</v>
      </c>
      <c r="C7011">
        <v>7400429</v>
      </c>
    </row>
    <row r="7012" spans="1:3" x14ac:dyDescent="0.25">
      <c r="A7012" t="s">
        <v>11790</v>
      </c>
      <c r="B7012">
        <v>1</v>
      </c>
      <c r="C7012">
        <v>546374</v>
      </c>
    </row>
    <row r="7013" spans="1:3" x14ac:dyDescent="0.25">
      <c r="A7013" t="s">
        <v>11791</v>
      </c>
      <c r="B7013">
        <v>1</v>
      </c>
      <c r="C7013">
        <v>272052</v>
      </c>
    </row>
    <row r="7014" spans="1:3" x14ac:dyDescent="0.25">
      <c r="A7014" t="s">
        <v>11792</v>
      </c>
      <c r="B7014">
        <v>1</v>
      </c>
      <c r="C7014">
        <v>579065</v>
      </c>
    </row>
    <row r="7015" spans="1:3" x14ac:dyDescent="0.25">
      <c r="A7015" t="s">
        <v>11793</v>
      </c>
      <c r="B7015">
        <v>1</v>
      </c>
      <c r="C7015">
        <v>466847</v>
      </c>
    </row>
    <row r="7016" spans="1:3" x14ac:dyDescent="0.25">
      <c r="A7016" t="s">
        <v>11794</v>
      </c>
      <c r="B7016">
        <v>1</v>
      </c>
      <c r="C7016">
        <v>53155</v>
      </c>
    </row>
    <row r="7017" spans="1:3" x14ac:dyDescent="0.25">
      <c r="A7017" t="s">
        <v>11795</v>
      </c>
      <c r="B7017">
        <v>1</v>
      </c>
      <c r="C7017">
        <v>17860</v>
      </c>
    </row>
    <row r="7018" spans="1:3" x14ac:dyDescent="0.25">
      <c r="A7018" t="s">
        <v>11796</v>
      </c>
      <c r="B7018">
        <v>1</v>
      </c>
      <c r="C7018">
        <v>178274</v>
      </c>
    </row>
    <row r="7019" spans="1:3" x14ac:dyDescent="0.25">
      <c r="A7019" t="s">
        <v>11797</v>
      </c>
      <c r="B7019">
        <v>1</v>
      </c>
      <c r="C7019">
        <v>67206</v>
      </c>
    </row>
    <row r="7020" spans="1:3" x14ac:dyDescent="0.25">
      <c r="A7020" t="s">
        <v>11798</v>
      </c>
      <c r="B7020">
        <v>1</v>
      </c>
      <c r="C7020">
        <v>6398199</v>
      </c>
    </row>
    <row r="7021" spans="1:3" x14ac:dyDescent="0.25">
      <c r="A7021" t="s">
        <v>11799</v>
      </c>
      <c r="B7021">
        <v>1</v>
      </c>
      <c r="C7021">
        <v>1359097</v>
      </c>
    </row>
    <row r="7022" spans="1:3" x14ac:dyDescent="0.25">
      <c r="A7022" t="s">
        <v>11800</v>
      </c>
      <c r="B7022">
        <v>1</v>
      </c>
      <c r="C7022">
        <v>554208</v>
      </c>
    </row>
    <row r="7023" spans="1:3" x14ac:dyDescent="0.25">
      <c r="A7023" t="s">
        <v>11801</v>
      </c>
      <c r="B7023">
        <v>1</v>
      </c>
      <c r="C7023">
        <v>358733</v>
      </c>
    </row>
    <row r="7024" spans="1:3" x14ac:dyDescent="0.25">
      <c r="A7024" t="s">
        <v>11802</v>
      </c>
      <c r="B7024">
        <v>1</v>
      </c>
      <c r="C7024">
        <v>2870778</v>
      </c>
    </row>
    <row r="7025" spans="1:3" x14ac:dyDescent="0.25">
      <c r="A7025" t="s">
        <v>11803</v>
      </c>
      <c r="B7025">
        <v>1</v>
      </c>
      <c r="C7025">
        <v>244454</v>
      </c>
    </row>
    <row r="7026" spans="1:3" x14ac:dyDescent="0.25">
      <c r="A7026" t="s">
        <v>11804</v>
      </c>
      <c r="B7026">
        <v>1</v>
      </c>
      <c r="C7026">
        <v>78148</v>
      </c>
    </row>
    <row r="7027" spans="1:3" x14ac:dyDescent="0.25">
      <c r="A7027" t="s">
        <v>11805</v>
      </c>
      <c r="B7027">
        <v>1</v>
      </c>
      <c r="C7027">
        <v>1650215</v>
      </c>
    </row>
    <row r="7028" spans="1:3" x14ac:dyDescent="0.25">
      <c r="A7028" t="s">
        <v>11806</v>
      </c>
      <c r="B7028">
        <v>1</v>
      </c>
      <c r="C7028">
        <v>193238</v>
      </c>
    </row>
    <row r="7029" spans="1:3" x14ac:dyDescent="0.25">
      <c r="A7029" t="s">
        <v>11807</v>
      </c>
      <c r="B7029">
        <v>1</v>
      </c>
      <c r="C7029">
        <v>633728</v>
      </c>
    </row>
    <row r="7030" spans="1:3" x14ac:dyDescent="0.25">
      <c r="A7030" t="s">
        <v>11808</v>
      </c>
      <c r="B7030">
        <v>1</v>
      </c>
      <c r="C7030">
        <v>321885</v>
      </c>
    </row>
    <row r="7031" spans="1:3" x14ac:dyDescent="0.25">
      <c r="A7031" t="s">
        <v>11809</v>
      </c>
      <c r="B7031">
        <v>1</v>
      </c>
      <c r="C7031">
        <v>495007</v>
      </c>
    </row>
    <row r="7032" spans="1:3" x14ac:dyDescent="0.25">
      <c r="A7032" t="s">
        <v>11810</v>
      </c>
      <c r="B7032">
        <v>1</v>
      </c>
      <c r="C7032">
        <v>3731675</v>
      </c>
    </row>
    <row r="7033" spans="1:3" x14ac:dyDescent="0.25">
      <c r="A7033" t="s">
        <v>11811</v>
      </c>
      <c r="B7033">
        <v>1</v>
      </c>
      <c r="C7033">
        <v>25770333</v>
      </c>
    </row>
    <row r="7034" spans="1:3" x14ac:dyDescent="0.25">
      <c r="A7034" t="s">
        <v>11812</v>
      </c>
      <c r="B7034">
        <v>1</v>
      </c>
      <c r="C7034">
        <v>1542555</v>
      </c>
    </row>
    <row r="7035" spans="1:3" x14ac:dyDescent="0.25">
      <c r="A7035" t="s">
        <v>11813</v>
      </c>
      <c r="B7035">
        <v>1</v>
      </c>
      <c r="C7035">
        <v>214496</v>
      </c>
    </row>
    <row r="7036" spans="1:3" x14ac:dyDescent="0.25">
      <c r="A7036" t="s">
        <v>11814</v>
      </c>
      <c r="B7036">
        <v>1</v>
      </c>
      <c r="C7036">
        <v>308764</v>
      </c>
    </row>
    <row r="7037" spans="1:3" x14ac:dyDescent="0.25">
      <c r="A7037" t="s">
        <v>11815</v>
      </c>
      <c r="B7037">
        <v>1</v>
      </c>
      <c r="C7037">
        <v>78379</v>
      </c>
    </row>
    <row r="7038" spans="1:3" x14ac:dyDescent="0.25">
      <c r="A7038" t="s">
        <v>11816</v>
      </c>
      <c r="B7038">
        <v>1</v>
      </c>
      <c r="C7038">
        <v>205879</v>
      </c>
    </row>
    <row r="7039" spans="1:3" x14ac:dyDescent="0.25">
      <c r="A7039" t="s">
        <v>11817</v>
      </c>
      <c r="B7039">
        <v>1</v>
      </c>
      <c r="C7039">
        <v>379787</v>
      </c>
    </row>
    <row r="7040" spans="1:3" x14ac:dyDescent="0.25">
      <c r="A7040" t="s">
        <v>11818</v>
      </c>
      <c r="B7040">
        <v>1</v>
      </c>
      <c r="C7040">
        <v>68360</v>
      </c>
    </row>
    <row r="7041" spans="1:3" x14ac:dyDescent="0.25">
      <c r="A7041" t="s">
        <v>11819</v>
      </c>
      <c r="B7041">
        <v>1</v>
      </c>
      <c r="C7041">
        <v>154277</v>
      </c>
    </row>
    <row r="7042" spans="1:3" x14ac:dyDescent="0.25">
      <c r="A7042" t="s">
        <v>11820</v>
      </c>
      <c r="B7042">
        <v>1</v>
      </c>
      <c r="C7042">
        <v>181171</v>
      </c>
    </row>
    <row r="7043" spans="1:3" x14ac:dyDescent="0.25">
      <c r="A7043" t="s">
        <v>11821</v>
      </c>
      <c r="B7043">
        <v>1</v>
      </c>
      <c r="C7043">
        <v>239713</v>
      </c>
    </row>
    <row r="7044" spans="1:3" x14ac:dyDescent="0.25">
      <c r="A7044" t="s">
        <v>11822</v>
      </c>
      <c r="B7044">
        <v>1</v>
      </c>
      <c r="C7044">
        <v>284046</v>
      </c>
    </row>
    <row r="7045" spans="1:3" x14ac:dyDescent="0.25">
      <c r="A7045" t="s">
        <v>11823</v>
      </c>
      <c r="B7045">
        <v>1</v>
      </c>
      <c r="C7045">
        <v>397617</v>
      </c>
    </row>
    <row r="7046" spans="1:3" x14ac:dyDescent="0.25">
      <c r="A7046" t="s">
        <v>11824</v>
      </c>
      <c r="B7046">
        <v>1</v>
      </c>
      <c r="C7046">
        <v>6423375</v>
      </c>
    </row>
    <row r="7047" spans="1:3" x14ac:dyDescent="0.25">
      <c r="A7047" t="s">
        <v>11825</v>
      </c>
      <c r="B7047">
        <v>1</v>
      </c>
      <c r="C7047">
        <v>182359</v>
      </c>
    </row>
    <row r="7048" spans="1:3" x14ac:dyDescent="0.25">
      <c r="A7048" t="s">
        <v>11826</v>
      </c>
      <c r="B7048">
        <v>1</v>
      </c>
      <c r="C7048">
        <v>104414</v>
      </c>
    </row>
    <row r="7049" spans="1:3" x14ac:dyDescent="0.25">
      <c r="A7049" t="s">
        <v>11827</v>
      </c>
      <c r="B7049">
        <v>1</v>
      </c>
      <c r="C7049">
        <v>67977</v>
      </c>
    </row>
    <row r="7050" spans="1:3" x14ac:dyDescent="0.25">
      <c r="A7050" t="s">
        <v>11828</v>
      </c>
      <c r="B7050">
        <v>1</v>
      </c>
      <c r="C7050">
        <v>285434</v>
      </c>
    </row>
    <row r="7051" spans="1:3" x14ac:dyDescent="0.25">
      <c r="A7051" t="s">
        <v>11829</v>
      </c>
      <c r="B7051">
        <v>1</v>
      </c>
      <c r="C7051">
        <v>833129</v>
      </c>
    </row>
    <row r="7052" spans="1:3" x14ac:dyDescent="0.25">
      <c r="A7052" t="s">
        <v>11830</v>
      </c>
      <c r="B7052">
        <v>1</v>
      </c>
      <c r="C7052">
        <v>1497703</v>
      </c>
    </row>
    <row r="7053" spans="1:3" x14ac:dyDescent="0.25">
      <c r="A7053" t="s">
        <v>11831</v>
      </c>
      <c r="B7053">
        <v>1</v>
      </c>
      <c r="C7053">
        <v>208754</v>
      </c>
    </row>
    <row r="7054" spans="1:3" x14ac:dyDescent="0.25">
      <c r="A7054" t="s">
        <v>11832</v>
      </c>
      <c r="B7054">
        <v>1</v>
      </c>
      <c r="C7054">
        <v>2272023</v>
      </c>
    </row>
    <row r="7055" spans="1:3" x14ac:dyDescent="0.25">
      <c r="A7055" t="s">
        <v>11833</v>
      </c>
      <c r="B7055">
        <v>1</v>
      </c>
      <c r="C7055">
        <v>331500</v>
      </c>
    </row>
    <row r="7056" spans="1:3" x14ac:dyDescent="0.25">
      <c r="A7056" t="s">
        <v>11834</v>
      </c>
      <c r="B7056">
        <v>1</v>
      </c>
      <c r="C7056">
        <v>415893</v>
      </c>
    </row>
    <row r="7057" spans="1:3" x14ac:dyDescent="0.25">
      <c r="A7057" t="s">
        <v>11835</v>
      </c>
      <c r="B7057">
        <v>1</v>
      </c>
      <c r="C7057">
        <v>5993495</v>
      </c>
    </row>
    <row r="7058" spans="1:3" x14ac:dyDescent="0.25">
      <c r="A7058" t="s">
        <v>11836</v>
      </c>
      <c r="B7058">
        <v>1</v>
      </c>
      <c r="C7058">
        <v>275703</v>
      </c>
    </row>
    <row r="7059" spans="1:3" x14ac:dyDescent="0.25">
      <c r="A7059" t="s">
        <v>11837</v>
      </c>
      <c r="B7059">
        <v>1</v>
      </c>
      <c r="C7059">
        <v>61871</v>
      </c>
    </row>
    <row r="7060" spans="1:3" x14ac:dyDescent="0.25">
      <c r="A7060" t="s">
        <v>11838</v>
      </c>
      <c r="B7060">
        <v>1</v>
      </c>
      <c r="C7060">
        <v>874482</v>
      </c>
    </row>
    <row r="7061" spans="1:3" x14ac:dyDescent="0.25">
      <c r="A7061" t="s">
        <v>11839</v>
      </c>
      <c r="B7061">
        <v>1</v>
      </c>
      <c r="C7061">
        <v>1684538</v>
      </c>
    </row>
    <row r="7062" spans="1:3" x14ac:dyDescent="0.25">
      <c r="A7062" t="s">
        <v>11840</v>
      </c>
      <c r="B7062">
        <v>1</v>
      </c>
      <c r="C7062">
        <v>1778003</v>
      </c>
    </row>
    <row r="7063" spans="1:3" x14ac:dyDescent="0.25">
      <c r="A7063" t="s">
        <v>11841</v>
      </c>
      <c r="B7063">
        <v>1</v>
      </c>
      <c r="C7063">
        <v>200023</v>
      </c>
    </row>
    <row r="7064" spans="1:3" x14ac:dyDescent="0.25">
      <c r="A7064" t="s">
        <v>11842</v>
      </c>
      <c r="B7064">
        <v>1</v>
      </c>
      <c r="C7064">
        <v>22092</v>
      </c>
    </row>
    <row r="7065" spans="1:3" x14ac:dyDescent="0.25">
      <c r="A7065" t="s">
        <v>11843</v>
      </c>
      <c r="B7065">
        <v>1</v>
      </c>
      <c r="C7065">
        <v>217837</v>
      </c>
    </row>
    <row r="7066" spans="1:3" x14ac:dyDescent="0.25">
      <c r="A7066" t="s">
        <v>11844</v>
      </c>
      <c r="B7066">
        <v>1</v>
      </c>
      <c r="C7066">
        <v>959041</v>
      </c>
    </row>
    <row r="7067" spans="1:3" x14ac:dyDescent="0.25">
      <c r="A7067" t="s">
        <v>11845</v>
      </c>
      <c r="B7067">
        <v>1</v>
      </c>
      <c r="C7067">
        <v>47339</v>
      </c>
    </row>
    <row r="7068" spans="1:3" x14ac:dyDescent="0.25">
      <c r="A7068" t="s">
        <v>11846</v>
      </c>
      <c r="B7068">
        <v>1</v>
      </c>
      <c r="C7068">
        <v>197883</v>
      </c>
    </row>
    <row r="7069" spans="1:3" x14ac:dyDescent="0.25">
      <c r="A7069" t="s">
        <v>11847</v>
      </c>
      <c r="B7069">
        <v>1</v>
      </c>
      <c r="C7069">
        <v>74802</v>
      </c>
    </row>
    <row r="7070" spans="1:3" x14ac:dyDescent="0.25">
      <c r="A7070" t="s">
        <v>11848</v>
      </c>
      <c r="B7070">
        <v>1</v>
      </c>
      <c r="C7070">
        <v>431791</v>
      </c>
    </row>
    <row r="7071" spans="1:3" x14ac:dyDescent="0.25">
      <c r="A7071" t="s">
        <v>11849</v>
      </c>
      <c r="B7071">
        <v>1</v>
      </c>
      <c r="C7071">
        <v>94519</v>
      </c>
    </row>
    <row r="7072" spans="1:3" x14ac:dyDescent="0.25">
      <c r="A7072" t="s">
        <v>11850</v>
      </c>
      <c r="B7072">
        <v>1</v>
      </c>
      <c r="C7072">
        <v>1051741</v>
      </c>
    </row>
    <row r="7073" spans="1:3" x14ac:dyDescent="0.25">
      <c r="A7073" t="s">
        <v>11851</v>
      </c>
      <c r="B7073">
        <v>1</v>
      </c>
      <c r="C7073">
        <v>35932</v>
      </c>
    </row>
    <row r="7074" spans="1:3" x14ac:dyDescent="0.25">
      <c r="A7074" t="s">
        <v>11852</v>
      </c>
      <c r="B7074">
        <v>1</v>
      </c>
      <c r="C7074">
        <v>1378518</v>
      </c>
    </row>
    <row r="7075" spans="1:3" x14ac:dyDescent="0.25">
      <c r="A7075" t="s">
        <v>11853</v>
      </c>
      <c r="B7075">
        <v>1</v>
      </c>
      <c r="C7075">
        <v>1120125</v>
      </c>
    </row>
    <row r="7076" spans="1:3" x14ac:dyDescent="0.25">
      <c r="A7076" t="s">
        <v>11854</v>
      </c>
      <c r="B7076">
        <v>1</v>
      </c>
      <c r="C7076">
        <v>872005</v>
      </c>
    </row>
    <row r="7077" spans="1:3" x14ac:dyDescent="0.25">
      <c r="A7077" t="s">
        <v>11855</v>
      </c>
      <c r="B7077">
        <v>1</v>
      </c>
      <c r="C7077">
        <v>6994558</v>
      </c>
    </row>
    <row r="7078" spans="1:3" x14ac:dyDescent="0.25">
      <c r="A7078" t="s">
        <v>11856</v>
      </c>
      <c r="B7078">
        <v>1</v>
      </c>
      <c r="C7078">
        <v>2572552</v>
      </c>
    </row>
    <row r="7079" spans="1:3" x14ac:dyDescent="0.25">
      <c r="A7079" t="s">
        <v>11857</v>
      </c>
      <c r="B7079">
        <v>1</v>
      </c>
      <c r="C7079">
        <v>188913</v>
      </c>
    </row>
    <row r="7080" spans="1:3" x14ac:dyDescent="0.25">
      <c r="A7080" t="s">
        <v>11858</v>
      </c>
      <c r="B7080">
        <v>1</v>
      </c>
      <c r="C7080">
        <v>62622</v>
      </c>
    </row>
    <row r="7081" spans="1:3" x14ac:dyDescent="0.25">
      <c r="A7081" t="s">
        <v>11859</v>
      </c>
      <c r="B7081">
        <v>1</v>
      </c>
      <c r="C7081">
        <v>790477</v>
      </c>
    </row>
    <row r="7082" spans="1:3" x14ac:dyDescent="0.25">
      <c r="A7082" t="s">
        <v>11860</v>
      </c>
      <c r="B7082">
        <v>1</v>
      </c>
      <c r="C7082">
        <v>479310</v>
      </c>
    </row>
    <row r="7083" spans="1:3" x14ac:dyDescent="0.25">
      <c r="A7083" t="s">
        <v>11861</v>
      </c>
      <c r="B7083">
        <v>1</v>
      </c>
      <c r="C7083">
        <v>815766</v>
      </c>
    </row>
    <row r="7084" spans="1:3" x14ac:dyDescent="0.25">
      <c r="A7084" t="s">
        <v>11862</v>
      </c>
      <c r="B7084">
        <v>1</v>
      </c>
      <c r="C7084">
        <v>158595</v>
      </c>
    </row>
    <row r="7085" spans="1:3" x14ac:dyDescent="0.25">
      <c r="A7085" t="s">
        <v>11863</v>
      </c>
      <c r="B7085">
        <v>1</v>
      </c>
      <c r="C7085">
        <v>1947544</v>
      </c>
    </row>
    <row r="7086" spans="1:3" x14ac:dyDescent="0.25">
      <c r="A7086" t="s">
        <v>11864</v>
      </c>
      <c r="B7086">
        <v>1</v>
      </c>
      <c r="C7086">
        <v>1880297</v>
      </c>
    </row>
    <row r="7087" spans="1:3" x14ac:dyDescent="0.25">
      <c r="A7087" t="s">
        <v>11865</v>
      </c>
      <c r="B7087">
        <v>1</v>
      </c>
      <c r="C7087">
        <v>284793</v>
      </c>
    </row>
    <row r="7088" spans="1:3" x14ac:dyDescent="0.25">
      <c r="A7088" t="s">
        <v>11866</v>
      </c>
      <c r="B7088">
        <v>1</v>
      </c>
      <c r="C7088">
        <v>149383</v>
      </c>
    </row>
    <row r="7089" spans="1:3" x14ac:dyDescent="0.25">
      <c r="A7089" t="s">
        <v>11867</v>
      </c>
      <c r="B7089">
        <v>1</v>
      </c>
      <c r="C7089">
        <v>905762</v>
      </c>
    </row>
    <row r="7090" spans="1:3" x14ac:dyDescent="0.25">
      <c r="A7090" t="s">
        <v>11868</v>
      </c>
      <c r="B7090">
        <v>1</v>
      </c>
      <c r="C7090">
        <v>56724</v>
      </c>
    </row>
    <row r="7091" spans="1:3" x14ac:dyDescent="0.25">
      <c r="A7091" t="s">
        <v>11869</v>
      </c>
      <c r="B7091">
        <v>1</v>
      </c>
      <c r="C7091">
        <v>196458</v>
      </c>
    </row>
    <row r="7092" spans="1:3" x14ac:dyDescent="0.25">
      <c r="A7092" t="s">
        <v>11870</v>
      </c>
      <c r="B7092">
        <v>1</v>
      </c>
      <c r="C7092">
        <v>205378</v>
      </c>
    </row>
    <row r="7093" spans="1:3" x14ac:dyDescent="0.25">
      <c r="A7093" t="s">
        <v>11871</v>
      </c>
      <c r="B7093">
        <v>1</v>
      </c>
      <c r="C7093">
        <v>586061</v>
      </c>
    </row>
    <row r="7094" spans="1:3" x14ac:dyDescent="0.25">
      <c r="A7094" t="s">
        <v>11872</v>
      </c>
      <c r="B7094">
        <v>1</v>
      </c>
      <c r="C7094">
        <v>150558</v>
      </c>
    </row>
    <row r="7095" spans="1:3" x14ac:dyDescent="0.25">
      <c r="A7095" t="s">
        <v>11873</v>
      </c>
      <c r="B7095">
        <v>1</v>
      </c>
      <c r="C7095">
        <v>346961</v>
      </c>
    </row>
    <row r="7096" spans="1:3" x14ac:dyDescent="0.25">
      <c r="A7096" t="s">
        <v>11874</v>
      </c>
      <c r="B7096">
        <v>1</v>
      </c>
      <c r="C7096">
        <v>68112</v>
      </c>
    </row>
    <row r="7097" spans="1:3" x14ac:dyDescent="0.25">
      <c r="A7097" t="s">
        <v>11875</v>
      </c>
      <c r="B7097">
        <v>1</v>
      </c>
      <c r="C7097">
        <v>221787</v>
      </c>
    </row>
    <row r="7098" spans="1:3" x14ac:dyDescent="0.25">
      <c r="A7098" t="s">
        <v>11876</v>
      </c>
      <c r="B7098">
        <v>1</v>
      </c>
      <c r="C7098">
        <v>144479</v>
      </c>
    </row>
    <row r="7099" spans="1:3" x14ac:dyDescent="0.25">
      <c r="A7099" t="s">
        <v>11877</v>
      </c>
      <c r="B7099">
        <v>1</v>
      </c>
      <c r="C7099">
        <v>1090158</v>
      </c>
    </row>
    <row r="7100" spans="1:3" x14ac:dyDescent="0.25">
      <c r="A7100" t="s">
        <v>11878</v>
      </c>
      <c r="B7100">
        <v>1</v>
      </c>
      <c r="C7100">
        <v>165548</v>
      </c>
    </row>
    <row r="7101" spans="1:3" x14ac:dyDescent="0.25">
      <c r="A7101" t="s">
        <v>11879</v>
      </c>
      <c r="B7101">
        <v>1</v>
      </c>
      <c r="C7101">
        <v>77154</v>
      </c>
    </row>
    <row r="7102" spans="1:3" x14ac:dyDescent="0.25">
      <c r="A7102" t="s">
        <v>11880</v>
      </c>
      <c r="B7102">
        <v>1</v>
      </c>
      <c r="C7102">
        <v>1458519</v>
      </c>
    </row>
    <row r="7103" spans="1:3" x14ac:dyDescent="0.25">
      <c r="A7103" t="s">
        <v>11881</v>
      </c>
      <c r="B7103">
        <v>1</v>
      </c>
      <c r="C7103">
        <v>203364</v>
      </c>
    </row>
    <row r="7104" spans="1:3" x14ac:dyDescent="0.25">
      <c r="A7104" t="s">
        <v>11882</v>
      </c>
      <c r="B7104">
        <v>1</v>
      </c>
      <c r="C7104">
        <v>2031037</v>
      </c>
    </row>
    <row r="7105" spans="1:3" x14ac:dyDescent="0.25">
      <c r="A7105" t="s">
        <v>11883</v>
      </c>
      <c r="B7105">
        <v>1</v>
      </c>
      <c r="C7105">
        <v>182147</v>
      </c>
    </row>
    <row r="7106" spans="1:3" x14ac:dyDescent="0.25">
      <c r="A7106" t="s">
        <v>11884</v>
      </c>
      <c r="B7106">
        <v>1</v>
      </c>
      <c r="C7106">
        <v>1265422</v>
      </c>
    </row>
    <row r="7107" spans="1:3" x14ac:dyDescent="0.25">
      <c r="A7107" t="s">
        <v>11885</v>
      </c>
      <c r="B7107">
        <v>1</v>
      </c>
      <c r="C7107">
        <v>376288</v>
      </c>
    </row>
    <row r="7108" spans="1:3" x14ac:dyDescent="0.25">
      <c r="A7108" t="s">
        <v>11886</v>
      </c>
      <c r="B7108">
        <v>1</v>
      </c>
      <c r="C7108">
        <v>16840</v>
      </c>
    </row>
    <row r="7109" spans="1:3" x14ac:dyDescent="0.25">
      <c r="A7109" t="s">
        <v>11887</v>
      </c>
      <c r="B7109">
        <v>1</v>
      </c>
      <c r="C7109">
        <v>1237274</v>
      </c>
    </row>
    <row r="7110" spans="1:3" x14ac:dyDescent="0.25">
      <c r="A7110" t="s">
        <v>11888</v>
      </c>
      <c r="B7110">
        <v>1</v>
      </c>
      <c r="C7110">
        <v>223172</v>
      </c>
    </row>
    <row r="7111" spans="1:3" x14ac:dyDescent="0.25">
      <c r="A7111" t="s">
        <v>11889</v>
      </c>
      <c r="B7111">
        <v>1</v>
      </c>
      <c r="C7111">
        <v>166990</v>
      </c>
    </row>
    <row r="7112" spans="1:3" x14ac:dyDescent="0.25">
      <c r="A7112" t="s">
        <v>11890</v>
      </c>
      <c r="B7112">
        <v>1</v>
      </c>
      <c r="C7112">
        <v>410669</v>
      </c>
    </row>
    <row r="7113" spans="1:3" x14ac:dyDescent="0.25">
      <c r="A7113" t="s">
        <v>11891</v>
      </c>
      <c r="B7113">
        <v>1</v>
      </c>
      <c r="C7113">
        <v>521174</v>
      </c>
    </row>
    <row r="7114" spans="1:3" x14ac:dyDescent="0.25">
      <c r="A7114" t="s">
        <v>11892</v>
      </c>
      <c r="B7114">
        <v>1</v>
      </c>
      <c r="C7114">
        <v>285834</v>
      </c>
    </row>
    <row r="7115" spans="1:3" x14ac:dyDescent="0.25">
      <c r="A7115" t="s">
        <v>11893</v>
      </c>
      <c r="B7115">
        <v>1</v>
      </c>
      <c r="C7115">
        <v>822544</v>
      </c>
    </row>
    <row r="7116" spans="1:3" x14ac:dyDescent="0.25">
      <c r="A7116" t="s">
        <v>11894</v>
      </c>
      <c r="B7116">
        <v>1</v>
      </c>
      <c r="C7116">
        <v>366991</v>
      </c>
    </row>
    <row r="7117" spans="1:3" x14ac:dyDescent="0.25">
      <c r="A7117" t="s">
        <v>11895</v>
      </c>
      <c r="B7117">
        <v>1</v>
      </c>
      <c r="C7117">
        <v>1033231</v>
      </c>
    </row>
    <row r="7118" spans="1:3" x14ac:dyDescent="0.25">
      <c r="A7118" t="s">
        <v>11896</v>
      </c>
      <c r="B7118">
        <v>1</v>
      </c>
      <c r="C7118">
        <v>7037264</v>
      </c>
    </row>
    <row r="7119" spans="1:3" x14ac:dyDescent="0.25">
      <c r="A7119" t="s">
        <v>11897</v>
      </c>
      <c r="B7119">
        <v>1</v>
      </c>
      <c r="C7119">
        <v>273282</v>
      </c>
    </row>
    <row r="7120" spans="1:3" x14ac:dyDescent="0.25">
      <c r="A7120" t="s">
        <v>11898</v>
      </c>
      <c r="B7120">
        <v>1</v>
      </c>
      <c r="C7120">
        <v>67798</v>
      </c>
    </row>
    <row r="7121" spans="1:3" x14ac:dyDescent="0.25">
      <c r="A7121" t="s">
        <v>11899</v>
      </c>
      <c r="B7121">
        <v>1</v>
      </c>
      <c r="C7121">
        <v>411374</v>
      </c>
    </row>
    <row r="7122" spans="1:3" x14ac:dyDescent="0.25">
      <c r="A7122" t="s">
        <v>11900</v>
      </c>
      <c r="B7122">
        <v>1</v>
      </c>
      <c r="C7122">
        <v>251228</v>
      </c>
    </row>
    <row r="7123" spans="1:3" x14ac:dyDescent="0.25">
      <c r="A7123" t="s">
        <v>11901</v>
      </c>
      <c r="B7123">
        <v>1</v>
      </c>
      <c r="C7123">
        <v>191346</v>
      </c>
    </row>
    <row r="7124" spans="1:3" x14ac:dyDescent="0.25">
      <c r="A7124" t="s">
        <v>11902</v>
      </c>
      <c r="B7124">
        <v>1</v>
      </c>
      <c r="C7124">
        <v>197100</v>
      </c>
    </row>
    <row r="7125" spans="1:3" x14ac:dyDescent="0.25">
      <c r="A7125" t="s">
        <v>11903</v>
      </c>
      <c r="B7125">
        <v>1</v>
      </c>
      <c r="C7125">
        <v>129120</v>
      </c>
    </row>
    <row r="7126" spans="1:3" x14ac:dyDescent="0.25">
      <c r="A7126" t="s">
        <v>11904</v>
      </c>
      <c r="B7126">
        <v>1</v>
      </c>
      <c r="C7126">
        <v>419943</v>
      </c>
    </row>
    <row r="7127" spans="1:3" x14ac:dyDescent="0.25">
      <c r="A7127" t="s">
        <v>11905</v>
      </c>
      <c r="B7127">
        <v>1</v>
      </c>
      <c r="C7127">
        <v>279918</v>
      </c>
    </row>
    <row r="7128" spans="1:3" x14ac:dyDescent="0.25">
      <c r="A7128" t="s">
        <v>11906</v>
      </c>
      <c r="B7128">
        <v>1</v>
      </c>
      <c r="C7128">
        <v>92542</v>
      </c>
    </row>
    <row r="7129" spans="1:3" x14ac:dyDescent="0.25">
      <c r="A7129" t="s">
        <v>11907</v>
      </c>
      <c r="B7129">
        <v>1</v>
      </c>
      <c r="C7129">
        <v>570538</v>
      </c>
    </row>
    <row r="7130" spans="1:3" x14ac:dyDescent="0.25">
      <c r="A7130" t="s">
        <v>11908</v>
      </c>
      <c r="B7130">
        <v>1</v>
      </c>
      <c r="C7130">
        <v>8336882</v>
      </c>
    </row>
    <row r="7131" spans="1:3" x14ac:dyDescent="0.25">
      <c r="A7131" t="s">
        <v>11909</v>
      </c>
      <c r="B7131">
        <v>1</v>
      </c>
      <c r="C7131">
        <v>26992697</v>
      </c>
    </row>
    <row r="7132" spans="1:3" x14ac:dyDescent="0.25">
      <c r="A7132" t="s">
        <v>11910</v>
      </c>
      <c r="B7132">
        <v>1</v>
      </c>
      <c r="C7132">
        <v>430895</v>
      </c>
    </row>
    <row r="7133" spans="1:3" x14ac:dyDescent="0.25">
      <c r="A7133" t="s">
        <v>11911</v>
      </c>
      <c r="B7133">
        <v>1</v>
      </c>
      <c r="C7133">
        <v>238311</v>
      </c>
    </row>
    <row r="7134" spans="1:3" x14ac:dyDescent="0.25">
      <c r="A7134" t="s">
        <v>11912</v>
      </c>
      <c r="B7134">
        <v>1</v>
      </c>
      <c r="C7134">
        <v>105053</v>
      </c>
    </row>
    <row r="7135" spans="1:3" x14ac:dyDescent="0.25">
      <c r="A7135" t="s">
        <v>11913</v>
      </c>
      <c r="B7135">
        <v>1</v>
      </c>
      <c r="C7135">
        <v>73919</v>
      </c>
    </row>
    <row r="7136" spans="1:3" x14ac:dyDescent="0.25">
      <c r="A7136" t="s">
        <v>11914</v>
      </c>
      <c r="B7136">
        <v>1</v>
      </c>
      <c r="C7136">
        <v>708803</v>
      </c>
    </row>
    <row r="7137" spans="1:3" x14ac:dyDescent="0.25">
      <c r="A7137" t="s">
        <v>11915</v>
      </c>
      <c r="B7137">
        <v>1</v>
      </c>
      <c r="C7137">
        <v>1607863</v>
      </c>
    </row>
    <row r="7138" spans="1:3" x14ac:dyDescent="0.25">
      <c r="A7138" t="s">
        <v>11916</v>
      </c>
      <c r="B7138">
        <v>1</v>
      </c>
      <c r="C7138">
        <v>154012</v>
      </c>
    </row>
    <row r="7139" spans="1:3" x14ac:dyDescent="0.25">
      <c r="A7139" t="s">
        <v>11917</v>
      </c>
      <c r="B7139">
        <v>1</v>
      </c>
      <c r="C7139">
        <v>76740</v>
      </c>
    </row>
    <row r="7140" spans="1:3" x14ac:dyDescent="0.25">
      <c r="A7140" t="s">
        <v>11918</v>
      </c>
      <c r="B7140">
        <v>1</v>
      </c>
      <c r="C7140">
        <v>1070028</v>
      </c>
    </row>
    <row r="7141" spans="1:3" x14ac:dyDescent="0.25">
      <c r="A7141" t="s">
        <v>11919</v>
      </c>
      <c r="B7141">
        <v>1</v>
      </c>
      <c r="C7141">
        <v>119541</v>
      </c>
    </row>
    <row r="7142" spans="1:3" x14ac:dyDescent="0.25">
      <c r="A7142" t="s">
        <v>11920</v>
      </c>
      <c r="B7142">
        <v>1</v>
      </c>
      <c r="C7142">
        <v>203224</v>
      </c>
    </row>
    <row r="7143" spans="1:3" x14ac:dyDescent="0.25">
      <c r="A7143" t="s">
        <v>11921</v>
      </c>
      <c r="B7143">
        <v>1</v>
      </c>
      <c r="C7143">
        <v>88823</v>
      </c>
    </row>
    <row r="7144" spans="1:3" x14ac:dyDescent="0.25">
      <c r="A7144" t="s">
        <v>11922</v>
      </c>
      <c r="B7144">
        <v>1</v>
      </c>
      <c r="C7144">
        <v>98365</v>
      </c>
    </row>
    <row r="7145" spans="1:3" x14ac:dyDescent="0.25">
      <c r="A7145" t="s">
        <v>11923</v>
      </c>
      <c r="B7145">
        <v>1</v>
      </c>
      <c r="C7145">
        <v>148351</v>
      </c>
    </row>
    <row r="7146" spans="1:3" x14ac:dyDescent="0.25">
      <c r="A7146" t="s">
        <v>11924</v>
      </c>
      <c r="B7146">
        <v>1</v>
      </c>
      <c r="C7146">
        <v>215440</v>
      </c>
    </row>
    <row r="7147" spans="1:3" x14ac:dyDescent="0.25">
      <c r="A7147" t="s">
        <v>11925</v>
      </c>
      <c r="B7147">
        <v>1</v>
      </c>
      <c r="C7147">
        <v>312463</v>
      </c>
    </row>
    <row r="7148" spans="1:3" x14ac:dyDescent="0.25">
      <c r="A7148" t="s">
        <v>11926</v>
      </c>
      <c r="B7148">
        <v>1</v>
      </c>
      <c r="C7148">
        <v>351768</v>
      </c>
    </row>
    <row r="7149" spans="1:3" x14ac:dyDescent="0.25">
      <c r="A7149" t="s">
        <v>11927</v>
      </c>
      <c r="B7149">
        <v>1</v>
      </c>
      <c r="C7149">
        <v>1032099</v>
      </c>
    </row>
    <row r="7150" spans="1:3" x14ac:dyDescent="0.25">
      <c r="A7150" t="s">
        <v>11928</v>
      </c>
      <c r="B7150">
        <v>1</v>
      </c>
      <c r="C7150">
        <v>130778</v>
      </c>
    </row>
    <row r="7151" spans="1:3" x14ac:dyDescent="0.25">
      <c r="A7151" t="s">
        <v>11929</v>
      </c>
      <c r="B7151">
        <v>1</v>
      </c>
      <c r="C7151">
        <v>218824</v>
      </c>
    </row>
    <row r="7152" spans="1:3" x14ac:dyDescent="0.25">
      <c r="A7152" t="s">
        <v>11930</v>
      </c>
      <c r="B7152">
        <v>1</v>
      </c>
      <c r="C7152">
        <v>174506</v>
      </c>
    </row>
    <row r="7153" spans="1:3" x14ac:dyDescent="0.25">
      <c r="A7153" t="s">
        <v>11931</v>
      </c>
      <c r="B7153">
        <v>1</v>
      </c>
      <c r="C7153">
        <v>691582</v>
      </c>
    </row>
    <row r="7154" spans="1:3" x14ac:dyDescent="0.25">
      <c r="A7154" t="s">
        <v>11932</v>
      </c>
      <c r="B7154">
        <v>1</v>
      </c>
      <c r="C7154">
        <v>995692</v>
      </c>
    </row>
    <row r="7155" spans="1:3" x14ac:dyDescent="0.25">
      <c r="A7155" t="s">
        <v>11933</v>
      </c>
      <c r="B7155">
        <v>1</v>
      </c>
      <c r="C7155">
        <v>732294</v>
      </c>
    </row>
    <row r="7156" spans="1:3" x14ac:dyDescent="0.25">
      <c r="A7156" t="s">
        <v>11934</v>
      </c>
      <c r="B7156">
        <v>1</v>
      </c>
      <c r="C7156">
        <v>277103</v>
      </c>
    </row>
    <row r="7157" spans="1:3" x14ac:dyDescent="0.25">
      <c r="A7157" t="s">
        <v>11935</v>
      </c>
      <c r="B7157">
        <v>1</v>
      </c>
      <c r="C7157">
        <v>582519</v>
      </c>
    </row>
    <row r="7158" spans="1:3" x14ac:dyDescent="0.25">
      <c r="A7158" t="s">
        <v>11936</v>
      </c>
      <c r="B7158">
        <v>1</v>
      </c>
      <c r="C7158">
        <v>162180</v>
      </c>
    </row>
    <row r="7159" spans="1:3" x14ac:dyDescent="0.25">
      <c r="A7159" t="s">
        <v>11937</v>
      </c>
      <c r="B7159">
        <v>1</v>
      </c>
      <c r="C7159">
        <v>215948</v>
      </c>
    </row>
    <row r="7160" spans="1:3" x14ac:dyDescent="0.25">
      <c r="A7160" t="s">
        <v>11938</v>
      </c>
      <c r="B7160">
        <v>1</v>
      </c>
      <c r="C7160">
        <v>335799</v>
      </c>
    </row>
    <row r="7161" spans="1:3" x14ac:dyDescent="0.25">
      <c r="A7161" t="s">
        <v>11939</v>
      </c>
      <c r="B7161">
        <v>1</v>
      </c>
      <c r="C7161">
        <v>1638103</v>
      </c>
    </row>
    <row r="7162" spans="1:3" x14ac:dyDescent="0.25">
      <c r="A7162" t="s">
        <v>11940</v>
      </c>
      <c r="B7162">
        <v>1</v>
      </c>
      <c r="C7162">
        <v>417164</v>
      </c>
    </row>
    <row r="7163" spans="1:3" x14ac:dyDescent="0.25">
      <c r="A7163" t="s">
        <v>11941</v>
      </c>
      <c r="B7163">
        <v>1</v>
      </c>
      <c r="C7163">
        <v>720851</v>
      </c>
    </row>
    <row r="7164" spans="1:3" x14ac:dyDescent="0.25">
      <c r="A7164" t="s">
        <v>11942</v>
      </c>
      <c r="B7164">
        <v>1</v>
      </c>
      <c r="C7164">
        <v>258921</v>
      </c>
    </row>
    <row r="7165" spans="1:3" x14ac:dyDescent="0.25">
      <c r="A7165" t="s">
        <v>11943</v>
      </c>
      <c r="B7165">
        <v>1</v>
      </c>
      <c r="C7165">
        <v>157745</v>
      </c>
    </row>
    <row r="7166" spans="1:3" x14ac:dyDescent="0.25">
      <c r="A7166" t="s">
        <v>11944</v>
      </c>
      <c r="B7166">
        <v>1</v>
      </c>
      <c r="C7166">
        <v>1160732</v>
      </c>
    </row>
    <row r="7167" spans="1:3" x14ac:dyDescent="0.25">
      <c r="A7167" t="s">
        <v>11945</v>
      </c>
      <c r="B7167">
        <v>1</v>
      </c>
      <c r="C7167">
        <v>87107</v>
      </c>
    </row>
    <row r="7168" spans="1:3" x14ac:dyDescent="0.25">
      <c r="A7168" t="s">
        <v>11946</v>
      </c>
      <c r="B7168">
        <v>1</v>
      </c>
      <c r="C7168">
        <v>540419</v>
      </c>
    </row>
    <row r="7169" spans="1:3" x14ac:dyDescent="0.25">
      <c r="A7169" t="s">
        <v>11947</v>
      </c>
      <c r="B7169">
        <v>1</v>
      </c>
      <c r="C7169">
        <v>79773649</v>
      </c>
    </row>
    <row r="7170" spans="1:3" x14ac:dyDescent="0.25">
      <c r="A7170" t="s">
        <v>11948</v>
      </c>
      <c r="B7170">
        <v>1</v>
      </c>
      <c r="C7170">
        <v>116108</v>
      </c>
    </row>
    <row r="7171" spans="1:3" x14ac:dyDescent="0.25">
      <c r="A7171" t="s">
        <v>11949</v>
      </c>
      <c r="B7171">
        <v>1</v>
      </c>
      <c r="C7171">
        <v>103971</v>
      </c>
    </row>
    <row r="7172" spans="1:3" x14ac:dyDescent="0.25">
      <c r="A7172" t="s">
        <v>11950</v>
      </c>
      <c r="B7172">
        <v>1</v>
      </c>
      <c r="C7172">
        <v>222365</v>
      </c>
    </row>
    <row r="7173" spans="1:3" x14ac:dyDescent="0.25">
      <c r="A7173" t="s">
        <v>11951</v>
      </c>
      <c r="B7173">
        <v>1</v>
      </c>
      <c r="C7173">
        <v>67252</v>
      </c>
    </row>
    <row r="7174" spans="1:3" x14ac:dyDescent="0.25">
      <c r="A7174" t="s">
        <v>11952</v>
      </c>
      <c r="B7174">
        <v>1</v>
      </c>
      <c r="C7174">
        <v>106365</v>
      </c>
    </row>
    <row r="7175" spans="1:3" x14ac:dyDescent="0.25">
      <c r="A7175" t="s">
        <v>11953</v>
      </c>
      <c r="B7175">
        <v>1</v>
      </c>
      <c r="C7175">
        <v>235197</v>
      </c>
    </row>
    <row r="7176" spans="1:3" x14ac:dyDescent="0.25">
      <c r="A7176" t="s">
        <v>11954</v>
      </c>
      <c r="B7176">
        <v>1</v>
      </c>
      <c r="C7176">
        <v>188889</v>
      </c>
    </row>
    <row r="7177" spans="1:3" x14ac:dyDescent="0.25">
      <c r="A7177" t="s">
        <v>11955</v>
      </c>
      <c r="B7177">
        <v>1</v>
      </c>
      <c r="C7177">
        <v>505693</v>
      </c>
    </row>
    <row r="7178" spans="1:3" x14ac:dyDescent="0.25">
      <c r="A7178" t="s">
        <v>11956</v>
      </c>
      <c r="B7178">
        <v>1</v>
      </c>
      <c r="C7178">
        <v>3148334</v>
      </c>
    </row>
    <row r="7179" spans="1:3" x14ac:dyDescent="0.25">
      <c r="A7179" t="s">
        <v>11957</v>
      </c>
      <c r="B7179">
        <v>1</v>
      </c>
      <c r="C7179">
        <v>128735</v>
      </c>
    </row>
    <row r="7180" spans="1:3" x14ac:dyDescent="0.25">
      <c r="A7180" t="s">
        <v>11958</v>
      </c>
      <c r="B7180">
        <v>1</v>
      </c>
      <c r="C7180">
        <v>1313073</v>
      </c>
    </row>
    <row r="7181" spans="1:3" x14ac:dyDescent="0.25">
      <c r="A7181" t="s">
        <v>11959</v>
      </c>
      <c r="B7181">
        <v>1</v>
      </c>
      <c r="C7181">
        <v>880319</v>
      </c>
    </row>
    <row r="7182" spans="1:3" x14ac:dyDescent="0.25">
      <c r="A7182" t="s">
        <v>11960</v>
      </c>
      <c r="B7182">
        <v>1</v>
      </c>
      <c r="C7182">
        <v>83303</v>
      </c>
    </row>
    <row r="7183" spans="1:3" x14ac:dyDescent="0.25">
      <c r="A7183" t="s">
        <v>11961</v>
      </c>
      <c r="B7183">
        <v>1</v>
      </c>
      <c r="C7183">
        <v>76414</v>
      </c>
    </row>
    <row r="7184" spans="1:3" x14ac:dyDescent="0.25">
      <c r="A7184" t="s">
        <v>11962</v>
      </c>
      <c r="B7184">
        <v>1</v>
      </c>
      <c r="C7184">
        <v>1475024</v>
      </c>
    </row>
    <row r="7185" spans="1:3" x14ac:dyDescent="0.25">
      <c r="A7185" t="s">
        <v>11963</v>
      </c>
      <c r="B7185">
        <v>1</v>
      </c>
      <c r="C7185">
        <v>123316</v>
      </c>
    </row>
    <row r="7186" spans="1:3" x14ac:dyDescent="0.25">
      <c r="A7186" t="s">
        <v>11964</v>
      </c>
      <c r="B7186">
        <v>1</v>
      </c>
      <c r="C7186">
        <v>1236639</v>
      </c>
    </row>
    <row r="7187" spans="1:3" x14ac:dyDescent="0.25">
      <c r="A7187" t="s">
        <v>11965</v>
      </c>
      <c r="B7187">
        <v>1</v>
      </c>
      <c r="C7187">
        <v>346451</v>
      </c>
    </row>
    <row r="7188" spans="1:3" x14ac:dyDescent="0.25">
      <c r="A7188" t="s">
        <v>11966</v>
      </c>
      <c r="B7188">
        <v>1</v>
      </c>
      <c r="C7188">
        <v>140559</v>
      </c>
    </row>
    <row r="7189" spans="1:3" x14ac:dyDescent="0.25">
      <c r="A7189" t="s">
        <v>11967</v>
      </c>
      <c r="B7189">
        <v>1</v>
      </c>
      <c r="C7189">
        <v>934320</v>
      </c>
    </row>
    <row r="7190" spans="1:3" x14ac:dyDescent="0.25">
      <c r="A7190" t="s">
        <v>11968</v>
      </c>
      <c r="B7190">
        <v>1</v>
      </c>
      <c r="C7190">
        <v>359450</v>
      </c>
    </row>
    <row r="7191" spans="1:3" x14ac:dyDescent="0.25">
      <c r="A7191" t="s">
        <v>11969</v>
      </c>
      <c r="B7191">
        <v>1</v>
      </c>
      <c r="C7191">
        <v>132311</v>
      </c>
    </row>
    <row r="7192" spans="1:3" x14ac:dyDescent="0.25">
      <c r="A7192" t="s">
        <v>11970</v>
      </c>
      <c r="B7192">
        <v>1</v>
      </c>
      <c r="C7192">
        <v>762787</v>
      </c>
    </row>
    <row r="7193" spans="1:3" x14ac:dyDescent="0.25">
      <c r="A7193" t="s">
        <v>11971</v>
      </c>
      <c r="B7193">
        <v>1</v>
      </c>
      <c r="C7193">
        <v>207653</v>
      </c>
    </row>
    <row r="7194" spans="1:3" x14ac:dyDescent="0.25">
      <c r="A7194" t="s">
        <v>11972</v>
      </c>
      <c r="B7194">
        <v>1</v>
      </c>
      <c r="C7194">
        <v>163386</v>
      </c>
    </row>
    <row r="7195" spans="1:3" x14ac:dyDescent="0.25">
      <c r="A7195" t="s">
        <v>11973</v>
      </c>
      <c r="B7195">
        <v>1</v>
      </c>
      <c r="C7195">
        <v>566942</v>
      </c>
    </row>
    <row r="7196" spans="1:3" x14ac:dyDescent="0.25">
      <c r="A7196" t="s">
        <v>11974</v>
      </c>
      <c r="B7196">
        <v>1</v>
      </c>
      <c r="C7196">
        <v>1270926</v>
      </c>
    </row>
    <row r="7197" spans="1:3" x14ac:dyDescent="0.25">
      <c r="A7197" t="s">
        <v>11975</v>
      </c>
      <c r="B7197">
        <v>1</v>
      </c>
      <c r="C7197">
        <v>53618</v>
      </c>
    </row>
    <row r="7198" spans="1:3" x14ac:dyDescent="0.25">
      <c r="A7198" t="s">
        <v>11976</v>
      </c>
      <c r="B7198">
        <v>1</v>
      </c>
      <c r="C7198">
        <v>64032</v>
      </c>
    </row>
    <row r="7199" spans="1:3" x14ac:dyDescent="0.25">
      <c r="A7199" t="s">
        <v>11977</v>
      </c>
      <c r="B7199">
        <v>1</v>
      </c>
      <c r="C7199">
        <v>66618</v>
      </c>
    </row>
    <row r="7200" spans="1:3" x14ac:dyDescent="0.25">
      <c r="A7200" t="s">
        <v>11978</v>
      </c>
      <c r="B7200">
        <v>1</v>
      </c>
      <c r="C7200">
        <v>1871110</v>
      </c>
    </row>
    <row r="7201" spans="1:3" x14ac:dyDescent="0.25">
      <c r="A7201" t="s">
        <v>11979</v>
      </c>
      <c r="B7201">
        <v>1</v>
      </c>
      <c r="C7201">
        <v>186177</v>
      </c>
    </row>
    <row r="7202" spans="1:3" x14ac:dyDescent="0.25">
      <c r="A7202" t="s">
        <v>11980</v>
      </c>
      <c r="B7202">
        <v>1</v>
      </c>
      <c r="C7202">
        <v>2048133</v>
      </c>
    </row>
    <row r="7203" spans="1:3" x14ac:dyDescent="0.25">
      <c r="A7203" t="s">
        <v>11981</v>
      </c>
      <c r="B7203">
        <v>1</v>
      </c>
      <c r="C7203">
        <v>3131234</v>
      </c>
    </row>
    <row r="7204" spans="1:3" x14ac:dyDescent="0.25">
      <c r="A7204" t="s">
        <v>11982</v>
      </c>
      <c r="B7204">
        <v>1</v>
      </c>
      <c r="C7204">
        <v>187174</v>
      </c>
    </row>
    <row r="7205" spans="1:3" x14ac:dyDescent="0.25">
      <c r="A7205" t="s">
        <v>11983</v>
      </c>
      <c r="B7205">
        <v>1</v>
      </c>
      <c r="C7205">
        <v>2943607</v>
      </c>
    </row>
    <row r="7206" spans="1:3" x14ac:dyDescent="0.25">
      <c r="A7206" t="s">
        <v>11984</v>
      </c>
      <c r="B7206">
        <v>1</v>
      </c>
      <c r="C7206">
        <v>1492066</v>
      </c>
    </row>
    <row r="7207" spans="1:3" x14ac:dyDescent="0.25">
      <c r="A7207" t="s">
        <v>11985</v>
      </c>
      <c r="B7207">
        <v>1</v>
      </c>
      <c r="C7207">
        <v>1338216</v>
      </c>
    </row>
    <row r="7208" spans="1:3" x14ac:dyDescent="0.25">
      <c r="A7208" t="s">
        <v>11986</v>
      </c>
      <c r="B7208">
        <v>1</v>
      </c>
      <c r="C7208">
        <v>51426</v>
      </c>
    </row>
    <row r="7209" spans="1:3" x14ac:dyDescent="0.25">
      <c r="A7209" t="s">
        <v>11987</v>
      </c>
      <c r="B7209">
        <v>1</v>
      </c>
      <c r="C7209">
        <v>1551593</v>
      </c>
    </row>
    <row r="7210" spans="1:3" x14ac:dyDescent="0.25">
      <c r="A7210" t="s">
        <v>11988</v>
      </c>
      <c r="B7210">
        <v>1</v>
      </c>
      <c r="C7210">
        <v>902200</v>
      </c>
    </row>
    <row r="7211" spans="1:3" x14ac:dyDescent="0.25">
      <c r="A7211" t="s">
        <v>11989</v>
      </c>
      <c r="B7211">
        <v>1</v>
      </c>
      <c r="C7211">
        <v>86914</v>
      </c>
    </row>
    <row r="7212" spans="1:3" x14ac:dyDescent="0.25">
      <c r="A7212" t="s">
        <v>11990</v>
      </c>
      <c r="B7212">
        <v>1</v>
      </c>
      <c r="C7212">
        <v>92309</v>
      </c>
    </row>
    <row r="7213" spans="1:3" x14ac:dyDescent="0.25">
      <c r="A7213" t="s">
        <v>11991</v>
      </c>
      <c r="B7213">
        <v>1</v>
      </c>
      <c r="C7213">
        <v>2510909</v>
      </c>
    </row>
    <row r="7214" spans="1:3" x14ac:dyDescent="0.25">
      <c r="A7214" t="s">
        <v>11992</v>
      </c>
      <c r="B7214">
        <v>1</v>
      </c>
      <c r="C7214">
        <v>5210314</v>
      </c>
    </row>
    <row r="7215" spans="1:3" x14ac:dyDescent="0.25">
      <c r="A7215" t="s">
        <v>11993</v>
      </c>
      <c r="B7215">
        <v>1</v>
      </c>
      <c r="C7215">
        <v>644803</v>
      </c>
    </row>
    <row r="7216" spans="1:3" x14ac:dyDescent="0.25">
      <c r="A7216" t="s">
        <v>11994</v>
      </c>
      <c r="B7216">
        <v>1</v>
      </c>
      <c r="C7216">
        <v>48462</v>
      </c>
    </row>
    <row r="7217" spans="1:3" x14ac:dyDescent="0.25">
      <c r="A7217" t="s">
        <v>11995</v>
      </c>
      <c r="B7217">
        <v>1</v>
      </c>
      <c r="C7217">
        <v>163884</v>
      </c>
    </row>
    <row r="7218" spans="1:3" x14ac:dyDescent="0.25">
      <c r="A7218" t="s">
        <v>11996</v>
      </c>
      <c r="B7218">
        <v>1</v>
      </c>
      <c r="C7218">
        <v>134510</v>
      </c>
    </row>
    <row r="7219" spans="1:3" x14ac:dyDescent="0.25">
      <c r="A7219" t="s">
        <v>11997</v>
      </c>
      <c r="B7219">
        <v>1</v>
      </c>
      <c r="C7219">
        <v>68242</v>
      </c>
    </row>
    <row r="7220" spans="1:3" x14ac:dyDescent="0.25">
      <c r="A7220" t="s">
        <v>11998</v>
      </c>
      <c r="B7220">
        <v>1</v>
      </c>
      <c r="C7220">
        <v>7271993</v>
      </c>
    </row>
    <row r="7221" spans="1:3" x14ac:dyDescent="0.25">
      <c r="A7221" t="s">
        <v>11999</v>
      </c>
      <c r="B7221">
        <v>1</v>
      </c>
      <c r="C7221">
        <v>29622</v>
      </c>
    </row>
    <row r="7222" spans="1:3" x14ac:dyDescent="0.25">
      <c r="A7222" t="s">
        <v>12000</v>
      </c>
      <c r="B7222">
        <v>1</v>
      </c>
      <c r="C7222">
        <v>63959</v>
      </c>
    </row>
    <row r="7223" spans="1:3" x14ac:dyDescent="0.25">
      <c r="A7223" t="s">
        <v>12001</v>
      </c>
      <c r="B7223">
        <v>1</v>
      </c>
      <c r="C7223">
        <v>13527764</v>
      </c>
    </row>
    <row r="7224" spans="1:3" x14ac:dyDescent="0.25">
      <c r="A7224" t="s">
        <v>12002</v>
      </c>
      <c r="B7224">
        <v>1</v>
      </c>
      <c r="C7224">
        <v>5266626</v>
      </c>
    </row>
    <row r="7225" spans="1:3" x14ac:dyDescent="0.25">
      <c r="A7225" t="s">
        <v>12003</v>
      </c>
      <c r="B7225">
        <v>1</v>
      </c>
      <c r="C7225">
        <v>520192</v>
      </c>
    </row>
    <row r="7226" spans="1:3" x14ac:dyDescent="0.25">
      <c r="A7226" t="s">
        <v>12004</v>
      </c>
      <c r="B7226">
        <v>1</v>
      </c>
      <c r="C7226">
        <v>21805</v>
      </c>
    </row>
    <row r="7227" spans="1:3" x14ac:dyDescent="0.25">
      <c r="A7227" t="s">
        <v>12005</v>
      </c>
      <c r="B7227">
        <v>1</v>
      </c>
      <c r="C7227">
        <v>127819</v>
      </c>
    </row>
    <row r="7228" spans="1:3" x14ac:dyDescent="0.25">
      <c r="A7228" t="s">
        <v>12006</v>
      </c>
      <c r="B7228">
        <v>1</v>
      </c>
      <c r="C7228">
        <v>890432</v>
      </c>
    </row>
    <row r="7229" spans="1:3" x14ac:dyDescent="0.25">
      <c r="A7229" t="s">
        <v>12007</v>
      </c>
      <c r="B7229">
        <v>1</v>
      </c>
      <c r="C7229">
        <v>142424</v>
      </c>
    </row>
    <row r="7230" spans="1:3" x14ac:dyDescent="0.25">
      <c r="A7230" t="s">
        <v>12008</v>
      </c>
      <c r="B7230">
        <v>1</v>
      </c>
      <c r="C7230">
        <v>275790</v>
      </c>
    </row>
    <row r="7231" spans="1:3" x14ac:dyDescent="0.25">
      <c r="A7231" t="s">
        <v>12009</v>
      </c>
      <c r="B7231">
        <v>1</v>
      </c>
      <c r="C7231">
        <v>192643</v>
      </c>
    </row>
    <row r="7232" spans="1:3" x14ac:dyDescent="0.25">
      <c r="A7232" t="s">
        <v>12010</v>
      </c>
      <c r="B7232">
        <v>1</v>
      </c>
      <c r="C7232">
        <v>38551787</v>
      </c>
    </row>
    <row r="7233" spans="1:3" x14ac:dyDescent="0.25">
      <c r="A7233" t="s">
        <v>12011</v>
      </c>
      <c r="B7233">
        <v>1</v>
      </c>
      <c r="C7233">
        <v>136179</v>
      </c>
    </row>
    <row r="7234" spans="1:3" x14ac:dyDescent="0.25">
      <c r="A7234" t="s">
        <v>12012</v>
      </c>
      <c r="B7234">
        <v>1</v>
      </c>
      <c r="C7234">
        <v>818605</v>
      </c>
    </row>
    <row r="7235" spans="1:3" x14ac:dyDescent="0.25">
      <c r="A7235" t="s">
        <v>12013</v>
      </c>
      <c r="B7235">
        <v>1</v>
      </c>
      <c r="C7235">
        <v>1610822</v>
      </c>
    </row>
    <row r="7236" spans="1:3" x14ac:dyDescent="0.25">
      <c r="A7236" t="s">
        <v>12014</v>
      </c>
      <c r="B7236">
        <v>1</v>
      </c>
      <c r="C7236">
        <v>235607</v>
      </c>
    </row>
    <row r="7237" spans="1:3" x14ac:dyDescent="0.25">
      <c r="A7237" t="s">
        <v>12015</v>
      </c>
      <c r="B7237">
        <v>1</v>
      </c>
      <c r="C7237">
        <v>210515</v>
      </c>
    </row>
    <row r="7238" spans="1:3" x14ac:dyDescent="0.25">
      <c r="A7238" t="s">
        <v>12016</v>
      </c>
      <c r="B7238">
        <v>1</v>
      </c>
      <c r="C7238">
        <v>973123</v>
      </c>
    </row>
    <row r="7239" spans="1:3" x14ac:dyDescent="0.25">
      <c r="A7239" t="s">
        <v>12017</v>
      </c>
      <c r="B7239">
        <v>1</v>
      </c>
      <c r="C7239">
        <v>127536</v>
      </c>
    </row>
    <row r="7240" spans="1:3" x14ac:dyDescent="0.25">
      <c r="A7240" t="s">
        <v>12018</v>
      </c>
      <c r="B7240">
        <v>1</v>
      </c>
      <c r="C7240">
        <v>126136</v>
      </c>
    </row>
    <row r="7241" spans="1:3" x14ac:dyDescent="0.25">
      <c r="A7241" t="s">
        <v>12019</v>
      </c>
      <c r="B7241">
        <v>1</v>
      </c>
      <c r="C7241">
        <v>104170</v>
      </c>
    </row>
    <row r="7242" spans="1:3" x14ac:dyDescent="0.25">
      <c r="A7242" t="s">
        <v>12020</v>
      </c>
      <c r="B7242">
        <v>1</v>
      </c>
      <c r="C7242">
        <v>459515</v>
      </c>
    </row>
    <row r="7243" spans="1:3" x14ac:dyDescent="0.25">
      <c r="A7243" t="s">
        <v>12021</v>
      </c>
      <c r="B7243">
        <v>1</v>
      </c>
      <c r="C7243">
        <v>1034606</v>
      </c>
    </row>
    <row r="7244" spans="1:3" x14ac:dyDescent="0.25">
      <c r="A7244" t="s">
        <v>12022</v>
      </c>
      <c r="B7244">
        <v>1</v>
      </c>
      <c r="C7244">
        <v>121551</v>
      </c>
    </row>
    <row r="7245" spans="1:3" x14ac:dyDescent="0.25">
      <c r="A7245" t="s">
        <v>12023</v>
      </c>
      <c r="B7245">
        <v>1</v>
      </c>
      <c r="C7245">
        <v>182513</v>
      </c>
    </row>
    <row r="7246" spans="1:3" x14ac:dyDescent="0.25">
      <c r="A7246" t="s">
        <v>12024</v>
      </c>
      <c r="B7246">
        <v>1</v>
      </c>
      <c r="C7246">
        <v>299750</v>
      </c>
    </row>
    <row r="7247" spans="1:3" x14ac:dyDescent="0.25">
      <c r="A7247" t="s">
        <v>12025</v>
      </c>
      <c r="B7247">
        <v>1</v>
      </c>
      <c r="C7247">
        <v>2233693</v>
      </c>
    </row>
    <row r="7248" spans="1:3" x14ac:dyDescent="0.25">
      <c r="A7248" t="s">
        <v>12026</v>
      </c>
      <c r="B7248">
        <v>1</v>
      </c>
      <c r="C7248">
        <v>289020</v>
      </c>
    </row>
    <row r="7249" spans="1:3" x14ac:dyDescent="0.25">
      <c r="A7249" t="s">
        <v>12027</v>
      </c>
      <c r="B7249">
        <v>1</v>
      </c>
      <c r="C7249">
        <v>320052</v>
      </c>
    </row>
    <row r="7250" spans="1:3" x14ac:dyDescent="0.25">
      <c r="A7250" t="s">
        <v>12028</v>
      </c>
      <c r="B7250">
        <v>1</v>
      </c>
      <c r="C7250">
        <v>322853</v>
      </c>
    </row>
    <row r="7251" spans="1:3" x14ac:dyDescent="0.25">
      <c r="A7251" t="s">
        <v>12029</v>
      </c>
      <c r="B7251">
        <v>1</v>
      </c>
      <c r="C7251">
        <v>355732</v>
      </c>
    </row>
    <row r="7252" spans="1:3" x14ac:dyDescent="0.25">
      <c r="A7252" t="s">
        <v>12030</v>
      </c>
      <c r="B7252">
        <v>1</v>
      </c>
      <c r="C7252">
        <v>476732</v>
      </c>
    </row>
    <row r="7253" spans="1:3" x14ac:dyDescent="0.25">
      <c r="A7253" t="s">
        <v>12031</v>
      </c>
      <c r="B7253">
        <v>1</v>
      </c>
      <c r="C7253">
        <v>756279</v>
      </c>
    </row>
    <row r="7254" spans="1:3" x14ac:dyDescent="0.25">
      <c r="A7254" t="s">
        <v>12032</v>
      </c>
      <c r="B7254">
        <v>1</v>
      </c>
      <c r="C7254">
        <v>352149</v>
      </c>
    </row>
    <row r="7255" spans="1:3" x14ac:dyDescent="0.25">
      <c r="A7255" t="s">
        <v>12033</v>
      </c>
      <c r="B7255">
        <v>1</v>
      </c>
      <c r="C7255">
        <v>652965</v>
      </c>
    </row>
    <row r="7256" spans="1:3" x14ac:dyDescent="0.25">
      <c r="A7256" t="s">
        <v>12034</v>
      </c>
      <c r="B7256">
        <v>1</v>
      </c>
      <c r="C7256">
        <v>56259</v>
      </c>
    </row>
    <row r="7257" spans="1:3" x14ac:dyDescent="0.25">
      <c r="A7257" t="s">
        <v>12035</v>
      </c>
      <c r="B7257">
        <v>1</v>
      </c>
      <c r="C7257">
        <v>3698</v>
      </c>
    </row>
    <row r="7258" spans="1:3" x14ac:dyDescent="0.25">
      <c r="A7258" t="s">
        <v>12036</v>
      </c>
      <c r="B7258">
        <v>1</v>
      </c>
      <c r="C7258">
        <v>184854</v>
      </c>
    </row>
    <row r="7259" spans="1:3" x14ac:dyDescent="0.25">
      <c r="A7259" t="s">
        <v>12037</v>
      </c>
      <c r="B7259">
        <v>1</v>
      </c>
      <c r="C7259">
        <v>216844</v>
      </c>
    </row>
    <row r="7260" spans="1:3" x14ac:dyDescent="0.25">
      <c r="A7260" t="s">
        <v>12038</v>
      </c>
      <c r="B7260">
        <v>1</v>
      </c>
      <c r="C7260">
        <v>775188</v>
      </c>
    </row>
    <row r="7261" spans="1:3" x14ac:dyDescent="0.25">
      <c r="A7261" t="s">
        <v>12039</v>
      </c>
      <c r="B7261">
        <v>1</v>
      </c>
      <c r="C7261">
        <v>256806</v>
      </c>
    </row>
    <row r="7262" spans="1:3" x14ac:dyDescent="0.25">
      <c r="A7262" t="s">
        <v>12040</v>
      </c>
      <c r="B7262">
        <v>1</v>
      </c>
      <c r="C7262">
        <v>124393</v>
      </c>
    </row>
    <row r="7263" spans="1:3" x14ac:dyDescent="0.25">
      <c r="A7263" t="s">
        <v>12041</v>
      </c>
      <c r="B7263">
        <v>1</v>
      </c>
      <c r="C7263">
        <v>130341</v>
      </c>
    </row>
    <row r="7264" spans="1:3" x14ac:dyDescent="0.25">
      <c r="A7264" t="s">
        <v>12042</v>
      </c>
      <c r="B7264">
        <v>1</v>
      </c>
      <c r="C7264">
        <v>544796</v>
      </c>
    </row>
    <row r="7265" spans="1:3" x14ac:dyDescent="0.25">
      <c r="A7265" t="s">
        <v>12043</v>
      </c>
      <c r="B7265">
        <v>1</v>
      </c>
      <c r="C7265">
        <v>3663156</v>
      </c>
    </row>
    <row r="7266" spans="1:3" x14ac:dyDescent="0.25">
      <c r="A7266" t="s">
        <v>12044</v>
      </c>
      <c r="B7266">
        <v>1</v>
      </c>
      <c r="C7266">
        <v>2474286</v>
      </c>
    </row>
    <row r="7267" spans="1:3" x14ac:dyDescent="0.25">
      <c r="A7267" t="s">
        <v>12045</v>
      </c>
      <c r="B7267">
        <v>1</v>
      </c>
      <c r="C7267">
        <v>3330348</v>
      </c>
    </row>
    <row r="7268" spans="1:3" x14ac:dyDescent="0.25">
      <c r="A7268" t="s">
        <v>12046</v>
      </c>
      <c r="B7268">
        <v>1</v>
      </c>
      <c r="C7268">
        <v>166459</v>
      </c>
    </row>
    <row r="7269" spans="1:3" x14ac:dyDescent="0.25">
      <c r="A7269" t="s">
        <v>12047</v>
      </c>
      <c r="B7269">
        <v>1</v>
      </c>
      <c r="C7269">
        <v>14738</v>
      </c>
    </row>
    <row r="7270" spans="1:3" x14ac:dyDescent="0.25">
      <c r="A7270" t="s">
        <v>12048</v>
      </c>
      <c r="B7270">
        <v>1</v>
      </c>
      <c r="C7270">
        <v>1081064</v>
      </c>
    </row>
    <row r="7271" spans="1:3" x14ac:dyDescent="0.25">
      <c r="A7271" t="s">
        <v>12049</v>
      </c>
      <c r="B7271">
        <v>1</v>
      </c>
      <c r="C7271">
        <v>160095</v>
      </c>
    </row>
    <row r="7272" spans="1:3" x14ac:dyDescent="0.25">
      <c r="A7272" t="s">
        <v>12050</v>
      </c>
      <c r="B7272">
        <v>1</v>
      </c>
      <c r="C7272">
        <v>2048941</v>
      </c>
    </row>
    <row r="7273" spans="1:3" x14ac:dyDescent="0.25">
      <c r="A7273" t="s">
        <v>12051</v>
      </c>
      <c r="B7273">
        <v>1</v>
      </c>
      <c r="C7273">
        <v>152727</v>
      </c>
    </row>
    <row r="7274" spans="1:3" x14ac:dyDescent="0.25">
      <c r="A7274" t="s">
        <v>12052</v>
      </c>
      <c r="B7274">
        <v>1</v>
      </c>
      <c r="C7274">
        <v>473307</v>
      </c>
    </row>
    <row r="7275" spans="1:3" x14ac:dyDescent="0.25">
      <c r="A7275" t="s">
        <v>12053</v>
      </c>
      <c r="B7275">
        <v>1</v>
      </c>
      <c r="C7275">
        <v>159295</v>
      </c>
    </row>
    <row r="7276" spans="1:3" x14ac:dyDescent="0.25">
      <c r="A7276" t="s">
        <v>12054</v>
      </c>
      <c r="B7276">
        <v>1</v>
      </c>
      <c r="C7276">
        <v>377613</v>
      </c>
    </row>
    <row r="7277" spans="1:3" x14ac:dyDescent="0.25">
      <c r="A7277" t="s">
        <v>12055</v>
      </c>
      <c r="B7277">
        <v>1</v>
      </c>
      <c r="C7277">
        <v>174333</v>
      </c>
    </row>
    <row r="7278" spans="1:3" x14ac:dyDescent="0.25">
      <c r="A7278" t="s">
        <v>12056</v>
      </c>
      <c r="B7278">
        <v>1</v>
      </c>
      <c r="C7278">
        <v>466272</v>
      </c>
    </row>
    <row r="7279" spans="1:3" x14ac:dyDescent="0.25">
      <c r="A7279" t="s">
        <v>12057</v>
      </c>
      <c r="B7279">
        <v>1</v>
      </c>
      <c r="C7279">
        <v>290050</v>
      </c>
    </row>
    <row r="7280" spans="1:3" x14ac:dyDescent="0.25">
      <c r="A7280" t="s">
        <v>12058</v>
      </c>
      <c r="B7280">
        <v>1</v>
      </c>
      <c r="C7280">
        <v>148315</v>
      </c>
    </row>
    <row r="7281" spans="1:3" x14ac:dyDescent="0.25">
      <c r="A7281" t="s">
        <v>12059</v>
      </c>
      <c r="B7281">
        <v>1</v>
      </c>
      <c r="C7281">
        <v>338076</v>
      </c>
    </row>
    <row r="7282" spans="1:3" x14ac:dyDescent="0.25">
      <c r="A7282" t="s">
        <v>12060</v>
      </c>
      <c r="B7282">
        <v>1</v>
      </c>
      <c r="C7282">
        <v>157517</v>
      </c>
    </row>
    <row r="7283" spans="1:3" x14ac:dyDescent="0.25">
      <c r="A7283" t="s">
        <v>12061</v>
      </c>
      <c r="B7283">
        <v>1</v>
      </c>
      <c r="C7283">
        <v>124698</v>
      </c>
    </row>
    <row r="7284" spans="1:3" x14ac:dyDescent="0.25">
      <c r="A7284" t="s">
        <v>12062</v>
      </c>
      <c r="B7284">
        <v>1</v>
      </c>
      <c r="C7284">
        <v>287233</v>
      </c>
    </row>
    <row r="7285" spans="1:3" x14ac:dyDescent="0.25">
      <c r="A7285" t="s">
        <v>12063</v>
      </c>
      <c r="B7285">
        <v>1</v>
      </c>
      <c r="C7285">
        <v>390982</v>
      </c>
    </row>
    <row r="7286" spans="1:3" x14ac:dyDescent="0.25">
      <c r="A7286" t="s">
        <v>12064</v>
      </c>
      <c r="B7286">
        <v>1</v>
      </c>
      <c r="C7286">
        <v>215334</v>
      </c>
    </row>
    <row r="7287" spans="1:3" x14ac:dyDescent="0.25">
      <c r="A7287" t="s">
        <v>12065</v>
      </c>
      <c r="B7287">
        <v>1</v>
      </c>
      <c r="C7287">
        <v>31150</v>
      </c>
    </row>
    <row r="7288" spans="1:3" x14ac:dyDescent="0.25">
      <c r="A7288" t="s">
        <v>12066</v>
      </c>
      <c r="B7288">
        <v>1</v>
      </c>
      <c r="C7288">
        <v>1349301</v>
      </c>
    </row>
    <row r="7289" spans="1:3" x14ac:dyDescent="0.25">
      <c r="A7289" t="s">
        <v>12067</v>
      </c>
      <c r="B7289">
        <v>1</v>
      </c>
      <c r="C7289">
        <v>113811</v>
      </c>
    </row>
    <row r="7290" spans="1:3" x14ac:dyDescent="0.25">
      <c r="A7290" t="s">
        <v>12068</v>
      </c>
      <c r="B7290">
        <v>1</v>
      </c>
      <c r="C7290">
        <v>261334</v>
      </c>
    </row>
    <row r="7291" spans="1:3" x14ac:dyDescent="0.25">
      <c r="A7291" t="s">
        <v>12069</v>
      </c>
      <c r="B7291">
        <v>1</v>
      </c>
      <c r="C7291">
        <v>42440</v>
      </c>
    </row>
    <row r="7292" spans="1:3" x14ac:dyDescent="0.25">
      <c r="A7292" t="s">
        <v>12070</v>
      </c>
      <c r="B7292">
        <v>1</v>
      </c>
      <c r="C7292">
        <v>105656</v>
      </c>
    </row>
    <row r="7293" spans="1:3" x14ac:dyDescent="0.25">
      <c r="A7293" t="s">
        <v>12071</v>
      </c>
      <c r="B7293">
        <v>1</v>
      </c>
      <c r="C7293">
        <v>108996</v>
      </c>
    </row>
    <row r="7294" spans="1:3" x14ac:dyDescent="0.25">
      <c r="A7294" t="s">
        <v>12072</v>
      </c>
      <c r="B7294">
        <v>1</v>
      </c>
      <c r="C7294">
        <v>183137</v>
      </c>
    </row>
    <row r="7295" spans="1:3" x14ac:dyDescent="0.25">
      <c r="A7295" t="s">
        <v>12073</v>
      </c>
      <c r="B7295">
        <v>1</v>
      </c>
      <c r="C7295">
        <v>50037</v>
      </c>
    </row>
    <row r="7296" spans="1:3" x14ac:dyDescent="0.25">
      <c r="A7296" t="s">
        <v>12074</v>
      </c>
      <c r="B7296">
        <v>1</v>
      </c>
      <c r="C7296">
        <v>40718</v>
      </c>
    </row>
    <row r="7297" spans="1:3" x14ac:dyDescent="0.25">
      <c r="A7297" t="s">
        <v>12075</v>
      </c>
      <c r="B7297">
        <v>1</v>
      </c>
      <c r="C7297">
        <v>448630</v>
      </c>
    </row>
    <row r="7298" spans="1:3" x14ac:dyDescent="0.25">
      <c r="A7298" t="s">
        <v>12076</v>
      </c>
      <c r="B7298">
        <v>1</v>
      </c>
      <c r="C7298">
        <v>312240</v>
      </c>
    </row>
    <row r="7299" spans="1:3" x14ac:dyDescent="0.25">
      <c r="A7299" t="s">
        <v>12077</v>
      </c>
      <c r="B7299">
        <v>1</v>
      </c>
      <c r="C7299">
        <v>237207</v>
      </c>
    </row>
    <row r="7300" spans="1:3" x14ac:dyDescent="0.25">
      <c r="A7300" t="s">
        <v>12078</v>
      </c>
      <c r="B7300">
        <v>1</v>
      </c>
      <c r="C7300">
        <v>50004</v>
      </c>
    </row>
    <row r="7301" spans="1:3" x14ac:dyDescent="0.25">
      <c r="A7301" t="s">
        <v>12079</v>
      </c>
      <c r="B7301">
        <v>1</v>
      </c>
      <c r="C7301">
        <v>1532888</v>
      </c>
    </row>
    <row r="7302" spans="1:3" x14ac:dyDescent="0.25">
      <c r="A7302" t="s">
        <v>12080</v>
      </c>
      <c r="B7302">
        <v>1</v>
      </c>
      <c r="C7302">
        <v>50658201</v>
      </c>
    </row>
    <row r="7303" spans="1:3" x14ac:dyDescent="0.25">
      <c r="A7303" t="s">
        <v>12081</v>
      </c>
      <c r="B7303">
        <v>1</v>
      </c>
      <c r="C7303">
        <v>77934</v>
      </c>
    </row>
    <row r="7304" spans="1:3" x14ac:dyDescent="0.25">
      <c r="A7304" t="s">
        <v>12082</v>
      </c>
      <c r="B7304">
        <v>1</v>
      </c>
      <c r="C7304">
        <v>1109677</v>
      </c>
    </row>
    <row r="7305" spans="1:3" x14ac:dyDescent="0.25">
      <c r="A7305" t="s">
        <v>12083</v>
      </c>
      <c r="B7305">
        <v>1</v>
      </c>
      <c r="C7305">
        <v>60965</v>
      </c>
    </row>
    <row r="7306" spans="1:3" x14ac:dyDescent="0.25">
      <c r="A7306" t="s">
        <v>12084</v>
      </c>
      <c r="B7306">
        <v>1</v>
      </c>
      <c r="C7306">
        <v>104739</v>
      </c>
    </row>
    <row r="7307" spans="1:3" x14ac:dyDescent="0.25">
      <c r="A7307" t="s">
        <v>12085</v>
      </c>
      <c r="B7307">
        <v>1</v>
      </c>
      <c r="C7307">
        <v>587660</v>
      </c>
    </row>
    <row r="7308" spans="1:3" x14ac:dyDescent="0.25">
      <c r="A7308" t="s">
        <v>12086</v>
      </c>
      <c r="B7308">
        <v>1</v>
      </c>
      <c r="C7308">
        <v>123001</v>
      </c>
    </row>
    <row r="7309" spans="1:3" x14ac:dyDescent="0.25">
      <c r="A7309" t="s">
        <v>12087</v>
      </c>
      <c r="B7309">
        <v>1</v>
      </c>
      <c r="C7309">
        <v>749273</v>
      </c>
    </row>
    <row r="7310" spans="1:3" x14ac:dyDescent="0.25">
      <c r="A7310" t="s">
        <v>12088</v>
      </c>
      <c r="B7310">
        <v>1</v>
      </c>
      <c r="C7310">
        <v>197498</v>
      </c>
    </row>
    <row r="7311" spans="1:3" x14ac:dyDescent="0.25">
      <c r="A7311" t="s">
        <v>12089</v>
      </c>
      <c r="B7311">
        <v>1</v>
      </c>
      <c r="C7311">
        <v>35051519</v>
      </c>
    </row>
    <row r="7312" spans="1:3" x14ac:dyDescent="0.25">
      <c r="A7312" t="s">
        <v>12090</v>
      </c>
      <c r="B7312">
        <v>1</v>
      </c>
      <c r="C7312">
        <v>13284</v>
      </c>
    </row>
    <row r="7313" spans="1:3" x14ac:dyDescent="0.25">
      <c r="A7313" t="s">
        <v>12091</v>
      </c>
      <c r="B7313">
        <v>1</v>
      </c>
      <c r="C7313">
        <v>799388</v>
      </c>
    </row>
    <row r="7314" spans="1:3" x14ac:dyDescent="0.25">
      <c r="A7314" t="s">
        <v>12092</v>
      </c>
      <c r="B7314">
        <v>1</v>
      </c>
      <c r="C7314">
        <v>140460</v>
      </c>
    </row>
    <row r="7315" spans="1:3" x14ac:dyDescent="0.25">
      <c r="A7315" t="s">
        <v>12093</v>
      </c>
      <c r="B7315">
        <v>1</v>
      </c>
      <c r="C7315">
        <v>479657</v>
      </c>
    </row>
    <row r="7316" spans="1:3" x14ac:dyDescent="0.25">
      <c r="A7316" t="s">
        <v>12094</v>
      </c>
      <c r="B7316">
        <v>1</v>
      </c>
      <c r="C7316">
        <v>182317</v>
      </c>
    </row>
    <row r="7317" spans="1:3" x14ac:dyDescent="0.25">
      <c r="A7317" t="s">
        <v>12095</v>
      </c>
      <c r="B7317">
        <v>1</v>
      </c>
      <c r="C7317">
        <v>55099459</v>
      </c>
    </row>
    <row r="7318" spans="1:3" x14ac:dyDescent="0.25">
      <c r="A7318" t="s">
        <v>12096</v>
      </c>
      <c r="B7318">
        <v>1</v>
      </c>
      <c r="C7318">
        <v>4098</v>
      </c>
    </row>
    <row r="7319" spans="1:3" x14ac:dyDescent="0.25">
      <c r="A7319" t="s">
        <v>12097</v>
      </c>
      <c r="B7319">
        <v>1</v>
      </c>
      <c r="C7319">
        <v>85821</v>
      </c>
    </row>
    <row r="7320" spans="1:3" x14ac:dyDescent="0.25">
      <c r="A7320" t="s">
        <v>12098</v>
      </c>
      <c r="B7320">
        <v>1</v>
      </c>
      <c r="C7320">
        <v>379256</v>
      </c>
    </row>
    <row r="7321" spans="1:3" x14ac:dyDescent="0.25">
      <c r="A7321" t="s">
        <v>12099</v>
      </c>
      <c r="B7321">
        <v>1</v>
      </c>
      <c r="C7321">
        <v>320428</v>
      </c>
    </row>
    <row r="7322" spans="1:3" x14ac:dyDescent="0.25">
      <c r="A7322" t="s">
        <v>12100</v>
      </c>
      <c r="B7322">
        <v>1</v>
      </c>
      <c r="C7322">
        <v>48626</v>
      </c>
    </row>
    <row r="7323" spans="1:3" x14ac:dyDescent="0.25">
      <c r="A7323" t="s">
        <v>12101</v>
      </c>
      <c r="B7323">
        <v>1</v>
      </c>
      <c r="C7323">
        <v>323432</v>
      </c>
    </row>
    <row r="7324" spans="1:3" x14ac:dyDescent="0.25">
      <c r="A7324" t="s">
        <v>12102</v>
      </c>
      <c r="B7324">
        <v>1</v>
      </c>
      <c r="C7324">
        <v>875218</v>
      </c>
    </row>
    <row r="7325" spans="1:3" x14ac:dyDescent="0.25">
      <c r="A7325" t="s">
        <v>12103</v>
      </c>
      <c r="B7325">
        <v>1</v>
      </c>
      <c r="C7325">
        <v>140396</v>
      </c>
    </row>
    <row r="7326" spans="1:3" x14ac:dyDescent="0.25">
      <c r="A7326" t="s">
        <v>12104</v>
      </c>
      <c r="B7326">
        <v>1</v>
      </c>
      <c r="C7326">
        <v>895953</v>
      </c>
    </row>
    <row r="7327" spans="1:3" x14ac:dyDescent="0.25">
      <c r="A7327" t="s">
        <v>12105</v>
      </c>
      <c r="B7327">
        <v>1</v>
      </c>
      <c r="C7327">
        <v>1800042</v>
      </c>
    </row>
    <row r="7328" spans="1:3" x14ac:dyDescent="0.25">
      <c r="A7328" t="s">
        <v>12106</v>
      </c>
      <c r="B7328">
        <v>1</v>
      </c>
      <c r="C7328">
        <v>413956</v>
      </c>
    </row>
    <row r="7329" spans="1:3" x14ac:dyDescent="0.25">
      <c r="A7329" t="s">
        <v>12107</v>
      </c>
      <c r="B7329">
        <v>1</v>
      </c>
      <c r="C7329">
        <v>804422</v>
      </c>
    </row>
    <row r="7330" spans="1:3" x14ac:dyDescent="0.25">
      <c r="A7330" t="s">
        <v>12108</v>
      </c>
      <c r="B7330">
        <v>1</v>
      </c>
      <c r="C7330">
        <v>638343</v>
      </c>
    </row>
    <row r="7331" spans="1:3" x14ac:dyDescent="0.25">
      <c r="A7331" t="s">
        <v>12109</v>
      </c>
      <c r="B7331">
        <v>1</v>
      </c>
      <c r="C7331">
        <v>60219</v>
      </c>
    </row>
    <row r="7332" spans="1:3" x14ac:dyDescent="0.25">
      <c r="A7332" t="s">
        <v>12110</v>
      </c>
      <c r="B7332">
        <v>1</v>
      </c>
      <c r="C7332">
        <v>105820</v>
      </c>
    </row>
    <row r="7333" spans="1:3" x14ac:dyDescent="0.25">
      <c r="A7333" t="s">
        <v>12111</v>
      </c>
      <c r="B7333">
        <v>1</v>
      </c>
      <c r="C7333">
        <v>355243</v>
      </c>
    </row>
    <row r="7334" spans="1:3" x14ac:dyDescent="0.25">
      <c r="A7334" t="s">
        <v>12112</v>
      </c>
      <c r="B7334">
        <v>1</v>
      </c>
      <c r="C7334">
        <v>1419901</v>
      </c>
    </row>
    <row r="7335" spans="1:3" x14ac:dyDescent="0.25">
      <c r="A7335" t="s">
        <v>12113</v>
      </c>
      <c r="B7335">
        <v>1</v>
      </c>
      <c r="C7335">
        <v>274447</v>
      </c>
    </row>
    <row r="7336" spans="1:3" x14ac:dyDescent="0.25">
      <c r="A7336" t="s">
        <v>12114</v>
      </c>
      <c r="B7336">
        <v>1</v>
      </c>
      <c r="C7336">
        <v>45433</v>
      </c>
    </row>
    <row r="7337" spans="1:3" x14ac:dyDescent="0.25">
      <c r="A7337" t="s">
        <v>12115</v>
      </c>
      <c r="B7337">
        <v>1</v>
      </c>
      <c r="C7337">
        <v>4880119</v>
      </c>
    </row>
    <row r="7338" spans="1:3" x14ac:dyDescent="0.25">
      <c r="A7338" t="s">
        <v>12116</v>
      </c>
      <c r="B7338">
        <v>1</v>
      </c>
      <c r="C7338">
        <v>114243</v>
      </c>
    </row>
    <row r="7339" spans="1:3" x14ac:dyDescent="0.25">
      <c r="A7339" t="s">
        <v>12117</v>
      </c>
      <c r="B7339">
        <v>1</v>
      </c>
      <c r="C7339">
        <v>160605</v>
      </c>
    </row>
    <row r="7340" spans="1:3" x14ac:dyDescent="0.25">
      <c r="A7340" t="s">
        <v>12118</v>
      </c>
      <c r="B7340">
        <v>1</v>
      </c>
      <c r="C7340">
        <v>197827</v>
      </c>
    </row>
    <row r="7341" spans="1:3" x14ac:dyDescent="0.25">
      <c r="A7341" t="s">
        <v>12119</v>
      </c>
      <c r="B7341">
        <v>1</v>
      </c>
      <c r="C7341">
        <v>586147</v>
      </c>
    </row>
    <row r="7342" spans="1:3" x14ac:dyDescent="0.25">
      <c r="A7342" t="s">
        <v>12120</v>
      </c>
      <c r="B7342">
        <v>1</v>
      </c>
      <c r="C7342">
        <v>58226</v>
      </c>
    </row>
    <row r="7343" spans="1:3" x14ac:dyDescent="0.25">
      <c r="A7343" t="s">
        <v>12121</v>
      </c>
      <c r="B7343">
        <v>1</v>
      </c>
      <c r="C7343">
        <v>472397</v>
      </c>
    </row>
    <row r="7344" spans="1:3" x14ac:dyDescent="0.25">
      <c r="A7344" t="s">
        <v>12122</v>
      </c>
      <c r="B7344">
        <v>1</v>
      </c>
      <c r="C7344">
        <v>205131</v>
      </c>
    </row>
    <row r="7345" spans="1:3" x14ac:dyDescent="0.25">
      <c r="A7345" t="s">
        <v>12123</v>
      </c>
      <c r="B7345">
        <v>1</v>
      </c>
      <c r="C7345">
        <v>139810</v>
      </c>
    </row>
    <row r="7346" spans="1:3" x14ac:dyDescent="0.25">
      <c r="A7346" t="s">
        <v>12124</v>
      </c>
      <c r="B7346">
        <v>1</v>
      </c>
      <c r="C7346">
        <v>99797</v>
      </c>
    </row>
    <row r="7347" spans="1:3" x14ac:dyDescent="0.25">
      <c r="A7347" t="s">
        <v>12125</v>
      </c>
      <c r="B7347">
        <v>1</v>
      </c>
      <c r="C7347">
        <v>103627</v>
      </c>
    </row>
    <row r="7348" spans="1:3" x14ac:dyDescent="0.25">
      <c r="A7348" t="s">
        <v>12126</v>
      </c>
      <c r="B7348">
        <v>1</v>
      </c>
      <c r="C7348">
        <v>160106</v>
      </c>
    </row>
    <row r="7349" spans="1:3" x14ac:dyDescent="0.25">
      <c r="A7349" t="s">
        <v>12127</v>
      </c>
      <c r="B7349">
        <v>1</v>
      </c>
      <c r="C7349">
        <v>744283</v>
      </c>
    </row>
    <row r="7350" spans="1:3" x14ac:dyDescent="0.25">
      <c r="A7350" t="s">
        <v>12128</v>
      </c>
      <c r="B7350">
        <v>1</v>
      </c>
      <c r="C7350">
        <v>25819</v>
      </c>
    </row>
    <row r="7351" spans="1:3" x14ac:dyDescent="0.25">
      <c r="A7351" t="s">
        <v>12129</v>
      </c>
      <c r="B7351">
        <v>1</v>
      </c>
      <c r="C7351">
        <v>150593</v>
      </c>
    </row>
    <row r="7352" spans="1:3" x14ac:dyDescent="0.25">
      <c r="A7352" t="s">
        <v>12130</v>
      </c>
      <c r="B7352">
        <v>1</v>
      </c>
      <c r="C7352">
        <v>111519</v>
      </c>
    </row>
    <row r="7353" spans="1:3" x14ac:dyDescent="0.25">
      <c r="A7353" t="s">
        <v>12131</v>
      </c>
      <c r="B7353">
        <v>1</v>
      </c>
      <c r="C7353">
        <v>64327</v>
      </c>
    </row>
    <row r="7354" spans="1:3" x14ac:dyDescent="0.25">
      <c r="A7354" t="s">
        <v>12132</v>
      </c>
      <c r="B7354">
        <v>1</v>
      </c>
      <c r="C7354">
        <v>163464</v>
      </c>
    </row>
    <row r="7355" spans="1:3" x14ac:dyDescent="0.25">
      <c r="A7355" t="s">
        <v>12133</v>
      </c>
      <c r="B7355">
        <v>1</v>
      </c>
      <c r="C7355">
        <v>2001464</v>
      </c>
    </row>
    <row r="7356" spans="1:3" x14ac:dyDescent="0.25">
      <c r="A7356" t="s">
        <v>12134</v>
      </c>
      <c r="B7356">
        <v>1</v>
      </c>
      <c r="C7356">
        <v>1734707</v>
      </c>
    </row>
    <row r="7357" spans="1:3" x14ac:dyDescent="0.25">
      <c r="A7357" t="s">
        <v>12135</v>
      </c>
      <c r="B7357">
        <v>1</v>
      </c>
      <c r="C7357">
        <v>21292</v>
      </c>
    </row>
    <row r="7358" spans="1:3" x14ac:dyDescent="0.25">
      <c r="A7358" t="s">
        <v>12136</v>
      </c>
      <c r="B7358">
        <v>1</v>
      </c>
      <c r="C7358">
        <v>10778</v>
      </c>
    </row>
    <row r="7359" spans="1:3" x14ac:dyDescent="0.25">
      <c r="A7359" t="s">
        <v>12137</v>
      </c>
      <c r="B7359">
        <v>1</v>
      </c>
      <c r="C7359">
        <v>85308</v>
      </c>
    </row>
    <row r="7360" spans="1:3" x14ac:dyDescent="0.25">
      <c r="A7360" t="s">
        <v>12138</v>
      </c>
      <c r="B7360">
        <v>1</v>
      </c>
      <c r="C7360">
        <v>745446</v>
      </c>
    </row>
    <row r="7361" spans="1:3" x14ac:dyDescent="0.25">
      <c r="A7361" t="s">
        <v>12139</v>
      </c>
      <c r="B7361">
        <v>1</v>
      </c>
      <c r="C7361">
        <v>1218213</v>
      </c>
    </row>
    <row r="7362" spans="1:3" x14ac:dyDescent="0.25">
      <c r="A7362" t="s">
        <v>12140</v>
      </c>
      <c r="B7362">
        <v>1</v>
      </c>
      <c r="C7362">
        <v>351317</v>
      </c>
    </row>
    <row r="7363" spans="1:3" x14ac:dyDescent="0.25">
      <c r="A7363" t="s">
        <v>12141</v>
      </c>
      <c r="B7363">
        <v>1</v>
      </c>
      <c r="C7363">
        <v>77398</v>
      </c>
    </row>
    <row r="7364" spans="1:3" x14ac:dyDescent="0.25">
      <c r="A7364" t="s">
        <v>12142</v>
      </c>
      <c r="B7364">
        <v>1</v>
      </c>
      <c r="C7364">
        <v>4611118</v>
      </c>
    </row>
    <row r="7365" spans="1:3" x14ac:dyDescent="0.25">
      <c r="A7365" t="s">
        <v>12143</v>
      </c>
      <c r="B7365">
        <v>1</v>
      </c>
      <c r="C7365">
        <v>348659</v>
      </c>
    </row>
    <row r="7366" spans="1:3" x14ac:dyDescent="0.25">
      <c r="A7366" t="s">
        <v>12144</v>
      </c>
      <c r="B7366">
        <v>1</v>
      </c>
      <c r="C7366">
        <v>353945</v>
      </c>
    </row>
    <row r="7367" spans="1:3" x14ac:dyDescent="0.25">
      <c r="A7367" t="s">
        <v>12145</v>
      </c>
      <c r="B7367">
        <v>1</v>
      </c>
      <c r="C7367">
        <v>186238</v>
      </c>
    </row>
    <row r="7368" spans="1:3" x14ac:dyDescent="0.25">
      <c r="A7368" t="s">
        <v>12146</v>
      </c>
      <c r="B7368">
        <v>1</v>
      </c>
      <c r="C7368">
        <v>282262</v>
      </c>
    </row>
    <row r="7369" spans="1:3" x14ac:dyDescent="0.25">
      <c r="A7369" t="s">
        <v>12147</v>
      </c>
      <c r="B7369">
        <v>1</v>
      </c>
      <c r="C7369">
        <v>152385</v>
      </c>
    </row>
    <row r="7370" spans="1:3" x14ac:dyDescent="0.25">
      <c r="A7370" t="s">
        <v>12148</v>
      </c>
      <c r="B7370">
        <v>1</v>
      </c>
      <c r="C7370">
        <v>1771360</v>
      </c>
    </row>
    <row r="7371" spans="1:3" x14ac:dyDescent="0.25">
      <c r="A7371" t="s">
        <v>12149</v>
      </c>
      <c r="B7371">
        <v>1</v>
      </c>
      <c r="C7371">
        <v>584263</v>
      </c>
    </row>
    <row r="7372" spans="1:3" x14ac:dyDescent="0.25">
      <c r="A7372" t="s">
        <v>12150</v>
      </c>
      <c r="B7372">
        <v>1</v>
      </c>
      <c r="C7372">
        <v>22682</v>
      </c>
    </row>
    <row r="7373" spans="1:3" x14ac:dyDescent="0.25">
      <c r="A7373" t="s">
        <v>12151</v>
      </c>
      <c r="B7373">
        <v>1</v>
      </c>
      <c r="C7373">
        <v>526758</v>
      </c>
    </row>
    <row r="7374" spans="1:3" x14ac:dyDescent="0.25">
      <c r="A7374" t="s">
        <v>12152</v>
      </c>
      <c r="B7374">
        <v>1</v>
      </c>
      <c r="C7374">
        <v>137798</v>
      </c>
    </row>
    <row r="7375" spans="1:3" x14ac:dyDescent="0.25">
      <c r="A7375" t="s">
        <v>12153</v>
      </c>
      <c r="B7375">
        <v>1</v>
      </c>
      <c r="C7375">
        <v>1248180</v>
      </c>
    </row>
    <row r="7376" spans="1:3" x14ac:dyDescent="0.25">
      <c r="A7376" t="s">
        <v>12154</v>
      </c>
      <c r="B7376">
        <v>1</v>
      </c>
      <c r="C7376">
        <v>652511</v>
      </c>
    </row>
    <row r="7377" spans="1:3" x14ac:dyDescent="0.25">
      <c r="A7377" t="s">
        <v>12155</v>
      </c>
      <c r="B7377">
        <v>1</v>
      </c>
      <c r="C7377">
        <v>55001</v>
      </c>
    </row>
    <row r="7378" spans="1:3" x14ac:dyDescent="0.25">
      <c r="A7378" t="s">
        <v>12156</v>
      </c>
      <c r="B7378">
        <v>1</v>
      </c>
      <c r="C7378">
        <v>23989</v>
      </c>
    </row>
    <row r="7379" spans="1:3" x14ac:dyDescent="0.25">
      <c r="A7379" t="s">
        <v>12157</v>
      </c>
      <c r="B7379">
        <v>1</v>
      </c>
      <c r="C7379">
        <v>296232</v>
      </c>
    </row>
    <row r="7380" spans="1:3" x14ac:dyDescent="0.25">
      <c r="A7380" t="s">
        <v>12158</v>
      </c>
      <c r="B7380">
        <v>1</v>
      </c>
      <c r="C7380">
        <v>341749</v>
      </c>
    </row>
    <row r="7381" spans="1:3" x14ac:dyDescent="0.25">
      <c r="A7381" t="s">
        <v>12159</v>
      </c>
      <c r="B7381">
        <v>1</v>
      </c>
      <c r="C7381">
        <v>589035</v>
      </c>
    </row>
    <row r="7382" spans="1:3" x14ac:dyDescent="0.25">
      <c r="A7382" t="s">
        <v>12160</v>
      </c>
      <c r="B7382">
        <v>1</v>
      </c>
      <c r="C7382">
        <v>63019</v>
      </c>
    </row>
    <row r="7383" spans="1:3" x14ac:dyDescent="0.25">
      <c r="A7383" t="s">
        <v>12161</v>
      </c>
      <c r="B7383">
        <v>1</v>
      </c>
      <c r="C7383">
        <v>217658</v>
      </c>
    </row>
    <row r="7384" spans="1:3" x14ac:dyDescent="0.25">
      <c r="A7384" t="s">
        <v>12162</v>
      </c>
      <c r="B7384">
        <v>1</v>
      </c>
      <c r="C7384">
        <v>35124</v>
      </c>
    </row>
    <row r="7385" spans="1:3" x14ac:dyDescent="0.25">
      <c r="A7385" t="s">
        <v>12163</v>
      </c>
      <c r="B7385">
        <v>1</v>
      </c>
      <c r="C7385">
        <v>103289</v>
      </c>
    </row>
    <row r="7386" spans="1:3" x14ac:dyDescent="0.25">
      <c r="A7386" t="s">
        <v>12164</v>
      </c>
      <c r="B7386">
        <v>1</v>
      </c>
      <c r="C7386">
        <v>89821</v>
      </c>
    </row>
    <row r="7387" spans="1:3" x14ac:dyDescent="0.25">
      <c r="A7387" t="s">
        <v>12165</v>
      </c>
      <c r="B7387">
        <v>1</v>
      </c>
      <c r="C7387">
        <v>155797960</v>
      </c>
    </row>
    <row r="7388" spans="1:3" x14ac:dyDescent="0.25">
      <c r="A7388" t="s">
        <v>12166</v>
      </c>
      <c r="B7388">
        <v>1</v>
      </c>
      <c r="C7388">
        <v>1110237</v>
      </c>
    </row>
    <row r="7389" spans="1:3" x14ac:dyDescent="0.25">
      <c r="A7389" t="s">
        <v>12167</v>
      </c>
      <c r="B7389">
        <v>1</v>
      </c>
      <c r="C7389">
        <v>1122476</v>
      </c>
    </row>
    <row r="7390" spans="1:3" x14ac:dyDescent="0.25">
      <c r="A7390" t="s">
        <v>12168</v>
      </c>
      <c r="B7390">
        <v>1</v>
      </c>
      <c r="C7390">
        <v>52944</v>
      </c>
    </row>
    <row r="7391" spans="1:3" x14ac:dyDescent="0.25">
      <c r="A7391" t="s">
        <v>12169</v>
      </c>
      <c r="B7391">
        <v>1</v>
      </c>
      <c r="C7391">
        <v>71757</v>
      </c>
    </row>
    <row r="7392" spans="1:3" x14ac:dyDescent="0.25">
      <c r="A7392" t="s">
        <v>12170</v>
      </c>
      <c r="B7392">
        <v>1</v>
      </c>
      <c r="C7392">
        <v>251616</v>
      </c>
    </row>
    <row r="7393" spans="1:3" x14ac:dyDescent="0.25">
      <c r="A7393" t="s">
        <v>12171</v>
      </c>
      <c r="B7393">
        <v>1</v>
      </c>
      <c r="C7393">
        <v>172305</v>
      </c>
    </row>
    <row r="7394" spans="1:3" x14ac:dyDescent="0.25">
      <c r="A7394" t="s">
        <v>12172</v>
      </c>
      <c r="B7394">
        <v>1</v>
      </c>
      <c r="C7394">
        <v>281266</v>
      </c>
    </row>
    <row r="7395" spans="1:3" x14ac:dyDescent="0.25">
      <c r="A7395" t="s">
        <v>12173</v>
      </c>
      <c r="B7395">
        <v>1</v>
      </c>
      <c r="C7395">
        <v>55159</v>
      </c>
    </row>
    <row r="7396" spans="1:3" x14ac:dyDescent="0.25">
      <c r="A7396" t="s">
        <v>12174</v>
      </c>
      <c r="B7396">
        <v>1</v>
      </c>
      <c r="C7396">
        <v>217937</v>
      </c>
    </row>
    <row r="7397" spans="1:3" x14ac:dyDescent="0.25">
      <c r="A7397" t="s">
        <v>12175</v>
      </c>
      <c r="B7397">
        <v>1</v>
      </c>
      <c r="C7397">
        <v>312745</v>
      </c>
    </row>
    <row r="7398" spans="1:3" x14ac:dyDescent="0.25">
      <c r="A7398" t="s">
        <v>12176</v>
      </c>
      <c r="B7398">
        <v>1</v>
      </c>
      <c r="C7398">
        <v>204530</v>
      </c>
    </row>
    <row r="7399" spans="1:3" x14ac:dyDescent="0.25">
      <c r="A7399" t="s">
        <v>12177</v>
      </c>
      <c r="B7399">
        <v>1</v>
      </c>
      <c r="C7399">
        <v>9792477</v>
      </c>
    </row>
    <row r="7400" spans="1:3" x14ac:dyDescent="0.25">
      <c r="A7400" t="s">
        <v>12178</v>
      </c>
      <c r="B7400">
        <v>1</v>
      </c>
      <c r="C7400">
        <v>416787</v>
      </c>
    </row>
    <row r="7401" spans="1:3" x14ac:dyDescent="0.25">
      <c r="A7401" t="s">
        <v>12179</v>
      </c>
      <c r="B7401">
        <v>1</v>
      </c>
      <c r="C7401">
        <v>93368</v>
      </c>
    </row>
    <row r="7402" spans="1:3" x14ac:dyDescent="0.25">
      <c r="A7402" t="s">
        <v>12180</v>
      </c>
      <c r="B7402">
        <v>1</v>
      </c>
      <c r="C7402">
        <v>2992509</v>
      </c>
    </row>
    <row r="7403" spans="1:3" x14ac:dyDescent="0.25">
      <c r="A7403" t="s">
        <v>12181</v>
      </c>
      <c r="B7403">
        <v>1</v>
      </c>
      <c r="C7403">
        <v>194911590</v>
      </c>
    </row>
    <row r="7404" spans="1:3" x14ac:dyDescent="0.25">
      <c r="A7404" t="s">
        <v>12182</v>
      </c>
      <c r="B7404">
        <v>1</v>
      </c>
      <c r="C7404">
        <v>62040</v>
      </c>
    </row>
    <row r="7405" spans="1:3" x14ac:dyDescent="0.25">
      <c r="A7405" t="s">
        <v>12183</v>
      </c>
      <c r="B7405">
        <v>1</v>
      </c>
      <c r="C7405">
        <v>158552</v>
      </c>
    </row>
    <row r="7406" spans="1:3" x14ac:dyDescent="0.25">
      <c r="A7406" t="s">
        <v>12184</v>
      </c>
      <c r="B7406">
        <v>1</v>
      </c>
      <c r="C7406">
        <v>541862</v>
      </c>
    </row>
    <row r="7407" spans="1:3" x14ac:dyDescent="0.25">
      <c r="A7407" t="s">
        <v>12185</v>
      </c>
      <c r="B7407">
        <v>1</v>
      </c>
      <c r="C7407">
        <v>160658</v>
      </c>
    </row>
    <row r="7408" spans="1:3" x14ac:dyDescent="0.25">
      <c r="A7408" t="s">
        <v>12186</v>
      </c>
      <c r="B7408">
        <v>1</v>
      </c>
      <c r="C7408">
        <v>151892</v>
      </c>
    </row>
    <row r="7409" spans="1:3" x14ac:dyDescent="0.25">
      <c r="A7409" t="s">
        <v>12187</v>
      </c>
      <c r="B7409">
        <v>1</v>
      </c>
      <c r="C7409">
        <v>467374</v>
      </c>
    </row>
    <row r="7410" spans="1:3" x14ac:dyDescent="0.25">
      <c r="A7410" t="s">
        <v>12188</v>
      </c>
      <c r="B7410">
        <v>1</v>
      </c>
      <c r="C7410">
        <v>151172</v>
      </c>
    </row>
    <row r="7411" spans="1:3" x14ac:dyDescent="0.25">
      <c r="A7411" t="s">
        <v>12189</v>
      </c>
      <c r="B7411">
        <v>1</v>
      </c>
      <c r="C7411">
        <v>7499</v>
      </c>
    </row>
    <row r="7412" spans="1:3" x14ac:dyDescent="0.25">
      <c r="A7412" t="s">
        <v>12190</v>
      </c>
      <c r="B7412">
        <v>1</v>
      </c>
      <c r="C7412">
        <v>645269</v>
      </c>
    </row>
    <row r="7413" spans="1:3" x14ac:dyDescent="0.25">
      <c r="A7413" t="s">
        <v>12191</v>
      </c>
      <c r="B7413">
        <v>1</v>
      </c>
      <c r="C7413">
        <v>200259</v>
      </c>
    </row>
    <row r="7414" spans="1:3" x14ac:dyDescent="0.25">
      <c r="A7414" t="s">
        <v>12192</v>
      </c>
      <c r="B7414">
        <v>1</v>
      </c>
      <c r="C7414">
        <v>25382</v>
      </c>
    </row>
    <row r="7415" spans="1:3" x14ac:dyDescent="0.25">
      <c r="A7415" t="s">
        <v>12193</v>
      </c>
      <c r="B7415">
        <v>1</v>
      </c>
      <c r="C7415">
        <v>114106</v>
      </c>
    </row>
    <row r="7416" spans="1:3" x14ac:dyDescent="0.25">
      <c r="A7416" t="s">
        <v>12194</v>
      </c>
      <c r="B7416">
        <v>1</v>
      </c>
      <c r="C7416">
        <v>286396</v>
      </c>
    </row>
    <row r="7417" spans="1:3" x14ac:dyDescent="0.25">
      <c r="A7417" t="s">
        <v>12195</v>
      </c>
      <c r="B7417">
        <v>1</v>
      </c>
      <c r="C7417">
        <v>94244</v>
      </c>
    </row>
    <row r="7418" spans="1:3" x14ac:dyDescent="0.25">
      <c r="A7418" t="s">
        <v>12196</v>
      </c>
      <c r="B7418">
        <v>1</v>
      </c>
      <c r="C7418">
        <v>10740172</v>
      </c>
    </row>
    <row r="7419" spans="1:3" x14ac:dyDescent="0.25">
      <c r="A7419" t="s">
        <v>12197</v>
      </c>
      <c r="B7419">
        <v>1</v>
      </c>
      <c r="C7419">
        <v>97384</v>
      </c>
    </row>
    <row r="7420" spans="1:3" x14ac:dyDescent="0.25">
      <c r="A7420" t="s">
        <v>12198</v>
      </c>
      <c r="B7420">
        <v>1</v>
      </c>
      <c r="C7420">
        <v>272746</v>
      </c>
    </row>
    <row r="7421" spans="1:3" x14ac:dyDescent="0.25">
      <c r="A7421" t="s">
        <v>12199</v>
      </c>
      <c r="B7421">
        <v>1</v>
      </c>
      <c r="C7421">
        <v>95436</v>
      </c>
    </row>
    <row r="7422" spans="1:3" x14ac:dyDescent="0.25">
      <c r="A7422" t="s">
        <v>12200</v>
      </c>
      <c r="B7422">
        <v>1</v>
      </c>
      <c r="C7422">
        <v>71957</v>
      </c>
    </row>
    <row r="7423" spans="1:3" x14ac:dyDescent="0.25">
      <c r="A7423" t="s">
        <v>12201</v>
      </c>
      <c r="B7423">
        <v>1</v>
      </c>
      <c r="C7423">
        <v>356273</v>
      </c>
    </row>
    <row r="7424" spans="1:3" x14ac:dyDescent="0.25">
      <c r="A7424" t="s">
        <v>12202</v>
      </c>
      <c r="B7424">
        <v>1</v>
      </c>
      <c r="C7424">
        <v>303840</v>
      </c>
    </row>
    <row r="7425" spans="1:3" x14ac:dyDescent="0.25">
      <c r="A7425" t="s">
        <v>12203</v>
      </c>
      <c r="B7425">
        <v>1</v>
      </c>
      <c r="C7425">
        <v>515355</v>
      </c>
    </row>
    <row r="7426" spans="1:3" x14ac:dyDescent="0.25">
      <c r="A7426" t="s">
        <v>12204</v>
      </c>
      <c r="B7426">
        <v>1</v>
      </c>
      <c r="C7426">
        <v>72456</v>
      </c>
    </row>
    <row r="7427" spans="1:3" x14ac:dyDescent="0.25">
      <c r="A7427" t="s">
        <v>12205</v>
      </c>
      <c r="B7427">
        <v>1</v>
      </c>
      <c r="C7427">
        <v>653536</v>
      </c>
    </row>
    <row r="7428" spans="1:3" x14ac:dyDescent="0.25">
      <c r="A7428" t="s">
        <v>12206</v>
      </c>
      <c r="B7428">
        <v>1</v>
      </c>
      <c r="C7428">
        <v>51690</v>
      </c>
    </row>
    <row r="7429" spans="1:3" x14ac:dyDescent="0.25">
      <c r="A7429" t="s">
        <v>12207</v>
      </c>
      <c r="B7429">
        <v>1</v>
      </c>
      <c r="C7429">
        <v>512286</v>
      </c>
    </row>
    <row r="7430" spans="1:3" x14ac:dyDescent="0.25">
      <c r="A7430" t="s">
        <v>12208</v>
      </c>
      <c r="B7430">
        <v>1</v>
      </c>
      <c r="C7430">
        <v>1378319</v>
      </c>
    </row>
    <row r="7431" spans="1:3" x14ac:dyDescent="0.25">
      <c r="A7431" t="s">
        <v>12209</v>
      </c>
      <c r="B7431">
        <v>1</v>
      </c>
      <c r="C7431">
        <v>709116</v>
      </c>
    </row>
    <row r="7432" spans="1:3" x14ac:dyDescent="0.25">
      <c r="A7432" t="s">
        <v>12210</v>
      </c>
      <c r="B7432">
        <v>1</v>
      </c>
      <c r="C7432">
        <v>24265</v>
      </c>
    </row>
    <row r="7433" spans="1:3" x14ac:dyDescent="0.25">
      <c r="A7433" t="s">
        <v>12211</v>
      </c>
      <c r="B7433">
        <v>1</v>
      </c>
      <c r="C7433">
        <v>54063</v>
      </c>
    </row>
    <row r="7434" spans="1:3" x14ac:dyDescent="0.25">
      <c r="A7434" t="s">
        <v>12212</v>
      </c>
      <c r="B7434">
        <v>1</v>
      </c>
      <c r="C7434">
        <v>6200615</v>
      </c>
    </row>
    <row r="7435" spans="1:3" x14ac:dyDescent="0.25">
      <c r="A7435" t="s">
        <v>12213</v>
      </c>
      <c r="B7435">
        <v>1</v>
      </c>
      <c r="C7435">
        <v>265117</v>
      </c>
    </row>
    <row r="7436" spans="1:3" x14ac:dyDescent="0.25">
      <c r="A7436" t="s">
        <v>12214</v>
      </c>
      <c r="B7436">
        <v>1</v>
      </c>
      <c r="C7436">
        <v>34674</v>
      </c>
    </row>
    <row r="7437" spans="1:3" x14ac:dyDescent="0.25">
      <c r="A7437" t="s">
        <v>12215</v>
      </c>
      <c r="B7437">
        <v>1</v>
      </c>
      <c r="C7437">
        <v>1141240</v>
      </c>
    </row>
    <row r="7438" spans="1:3" x14ac:dyDescent="0.25">
      <c r="A7438" t="s">
        <v>12216</v>
      </c>
      <c r="B7438">
        <v>1</v>
      </c>
      <c r="C7438">
        <v>47104</v>
      </c>
    </row>
    <row r="7439" spans="1:3" x14ac:dyDescent="0.25">
      <c r="A7439" t="s">
        <v>12217</v>
      </c>
      <c r="B7439">
        <v>1</v>
      </c>
      <c r="C7439">
        <v>89042</v>
      </c>
    </row>
    <row r="7440" spans="1:3" x14ac:dyDescent="0.25">
      <c r="A7440" t="s">
        <v>12218</v>
      </c>
      <c r="B7440">
        <v>1</v>
      </c>
      <c r="C7440">
        <v>236453</v>
      </c>
    </row>
    <row r="7441" spans="1:3" x14ac:dyDescent="0.25">
      <c r="A7441" t="s">
        <v>12219</v>
      </c>
      <c r="B7441">
        <v>1</v>
      </c>
      <c r="C7441">
        <v>356247</v>
      </c>
    </row>
    <row r="7442" spans="1:3" x14ac:dyDescent="0.25">
      <c r="A7442" t="s">
        <v>12220</v>
      </c>
      <c r="B7442">
        <v>1</v>
      </c>
      <c r="C7442">
        <v>190360</v>
      </c>
    </row>
    <row r="7443" spans="1:3" x14ac:dyDescent="0.25">
      <c r="A7443" t="s">
        <v>12221</v>
      </c>
      <c r="B7443">
        <v>1</v>
      </c>
      <c r="C7443">
        <v>126738</v>
      </c>
    </row>
    <row r="7444" spans="1:3" x14ac:dyDescent="0.25">
      <c r="A7444" t="s">
        <v>12222</v>
      </c>
      <c r="B7444">
        <v>1</v>
      </c>
      <c r="C7444">
        <v>6948775</v>
      </c>
    </row>
    <row r="7445" spans="1:3" x14ac:dyDescent="0.25">
      <c r="A7445" t="s">
        <v>12223</v>
      </c>
      <c r="B7445">
        <v>1</v>
      </c>
      <c r="C7445">
        <v>181043</v>
      </c>
    </row>
    <row r="7446" spans="1:3" x14ac:dyDescent="0.25">
      <c r="A7446" t="s">
        <v>12224</v>
      </c>
      <c r="B7446">
        <v>1</v>
      </c>
      <c r="C7446">
        <v>192074</v>
      </c>
    </row>
    <row r="7447" spans="1:3" x14ac:dyDescent="0.25">
      <c r="A7447" t="s">
        <v>12225</v>
      </c>
      <c r="B7447">
        <v>1</v>
      </c>
      <c r="C7447">
        <v>54907</v>
      </c>
    </row>
    <row r="7448" spans="1:3" x14ac:dyDescent="0.25">
      <c r="A7448" t="s">
        <v>12226</v>
      </c>
      <c r="B7448">
        <v>1</v>
      </c>
      <c r="C7448">
        <v>79302</v>
      </c>
    </row>
    <row r="7449" spans="1:3" x14ac:dyDescent="0.25">
      <c r="A7449" t="s">
        <v>12227</v>
      </c>
      <c r="B7449">
        <v>1</v>
      </c>
      <c r="C7449">
        <v>2565655</v>
      </c>
    </row>
    <row r="7450" spans="1:3" x14ac:dyDescent="0.25">
      <c r="A7450" t="s">
        <v>12228</v>
      </c>
      <c r="B7450">
        <v>1</v>
      </c>
      <c r="C7450">
        <v>131712</v>
      </c>
    </row>
    <row r="7451" spans="1:3" x14ac:dyDescent="0.25">
      <c r="A7451" t="s">
        <v>12229</v>
      </c>
      <c r="B7451">
        <v>1</v>
      </c>
      <c r="C7451">
        <v>138872</v>
      </c>
    </row>
    <row r="7452" spans="1:3" x14ac:dyDescent="0.25">
      <c r="A7452" t="s">
        <v>12230</v>
      </c>
      <c r="B7452">
        <v>1</v>
      </c>
      <c r="C7452">
        <v>321798</v>
      </c>
    </row>
    <row r="7453" spans="1:3" x14ac:dyDescent="0.25">
      <c r="A7453" t="s">
        <v>12231</v>
      </c>
      <c r="B7453">
        <v>1</v>
      </c>
      <c r="C7453">
        <v>752058</v>
      </c>
    </row>
    <row r="7454" spans="1:3" x14ac:dyDescent="0.25">
      <c r="A7454" t="s">
        <v>12232</v>
      </c>
      <c r="B7454">
        <v>1</v>
      </c>
      <c r="C7454">
        <v>171717</v>
      </c>
    </row>
    <row r="7455" spans="1:3" x14ac:dyDescent="0.25">
      <c r="A7455" t="s">
        <v>12233</v>
      </c>
      <c r="B7455">
        <v>1</v>
      </c>
      <c r="C7455">
        <v>78221</v>
      </c>
    </row>
    <row r="7456" spans="1:3" x14ac:dyDescent="0.25">
      <c r="A7456" t="s">
        <v>12234</v>
      </c>
      <c r="B7456">
        <v>1</v>
      </c>
      <c r="C7456">
        <v>432471</v>
      </c>
    </row>
    <row r="7457" spans="1:3" x14ac:dyDescent="0.25">
      <c r="A7457" t="s">
        <v>12235</v>
      </c>
      <c r="B7457">
        <v>1</v>
      </c>
      <c r="C7457">
        <v>1339146</v>
      </c>
    </row>
    <row r="7458" spans="1:3" x14ac:dyDescent="0.25">
      <c r="A7458" t="s">
        <v>12236</v>
      </c>
      <c r="B7458">
        <v>1</v>
      </c>
      <c r="C7458">
        <v>39586</v>
      </c>
    </row>
    <row r="7459" spans="1:3" x14ac:dyDescent="0.25">
      <c r="A7459" t="s">
        <v>12237</v>
      </c>
      <c r="B7459">
        <v>1</v>
      </c>
      <c r="C7459">
        <v>152567</v>
      </c>
    </row>
    <row r="7460" spans="1:3" x14ac:dyDescent="0.25">
      <c r="A7460" t="s">
        <v>12238</v>
      </c>
      <c r="B7460">
        <v>1</v>
      </c>
      <c r="C7460">
        <v>9393257</v>
      </c>
    </row>
    <row r="7461" spans="1:3" x14ac:dyDescent="0.25">
      <c r="A7461" t="s">
        <v>12239</v>
      </c>
      <c r="B7461">
        <v>1</v>
      </c>
      <c r="C7461">
        <v>253002</v>
      </c>
    </row>
    <row r="7462" spans="1:3" x14ac:dyDescent="0.25">
      <c r="A7462" t="s">
        <v>12240</v>
      </c>
      <c r="B7462">
        <v>1</v>
      </c>
      <c r="C7462">
        <v>284910</v>
      </c>
    </row>
    <row r="7463" spans="1:3" x14ac:dyDescent="0.25">
      <c r="A7463" t="s">
        <v>12241</v>
      </c>
      <c r="B7463">
        <v>1</v>
      </c>
      <c r="C7463">
        <v>25169</v>
      </c>
    </row>
    <row r="7464" spans="1:3" x14ac:dyDescent="0.25">
      <c r="A7464" t="s">
        <v>12242</v>
      </c>
      <c r="B7464">
        <v>1</v>
      </c>
      <c r="C7464">
        <v>1889262</v>
      </c>
    </row>
    <row r="7465" spans="1:3" x14ac:dyDescent="0.25">
      <c r="A7465" t="s">
        <v>12243</v>
      </c>
      <c r="B7465">
        <v>1</v>
      </c>
      <c r="C7465">
        <v>60317</v>
      </c>
    </row>
    <row r="7466" spans="1:3" x14ac:dyDescent="0.25">
      <c r="A7466" t="s">
        <v>12244</v>
      </c>
      <c r="B7466">
        <v>1</v>
      </c>
      <c r="C7466">
        <v>142009</v>
      </c>
    </row>
    <row r="7467" spans="1:3" x14ac:dyDescent="0.25">
      <c r="A7467" t="s">
        <v>12245</v>
      </c>
      <c r="B7467">
        <v>1</v>
      </c>
      <c r="C7467">
        <v>36062</v>
      </c>
    </row>
    <row r="7468" spans="1:3" x14ac:dyDescent="0.25">
      <c r="A7468" t="s">
        <v>12246</v>
      </c>
      <c r="B7468">
        <v>1</v>
      </c>
      <c r="C7468">
        <v>459080</v>
      </c>
    </row>
    <row r="7469" spans="1:3" x14ac:dyDescent="0.25">
      <c r="A7469" t="s">
        <v>12247</v>
      </c>
      <c r="B7469">
        <v>1</v>
      </c>
      <c r="C7469">
        <v>360770</v>
      </c>
    </row>
    <row r="7470" spans="1:3" x14ac:dyDescent="0.25">
      <c r="A7470" t="s">
        <v>12248</v>
      </c>
      <c r="B7470">
        <v>1</v>
      </c>
      <c r="C7470">
        <v>267039</v>
      </c>
    </row>
    <row r="7471" spans="1:3" x14ac:dyDescent="0.25">
      <c r="A7471" t="s">
        <v>12249</v>
      </c>
      <c r="B7471">
        <v>1</v>
      </c>
      <c r="C7471">
        <v>1530657</v>
      </c>
    </row>
    <row r="7472" spans="1:3" x14ac:dyDescent="0.25">
      <c r="A7472" t="s">
        <v>12250</v>
      </c>
      <c r="B7472">
        <v>1</v>
      </c>
      <c r="C7472">
        <v>91679</v>
      </c>
    </row>
    <row r="7473" spans="1:3" x14ac:dyDescent="0.25">
      <c r="A7473" t="s">
        <v>12251</v>
      </c>
      <c r="B7473">
        <v>1</v>
      </c>
      <c r="C7473">
        <v>34679</v>
      </c>
    </row>
    <row r="7474" spans="1:3" x14ac:dyDescent="0.25">
      <c r="A7474" t="s">
        <v>12252</v>
      </c>
      <c r="B7474">
        <v>1</v>
      </c>
      <c r="C7474">
        <v>18791544</v>
      </c>
    </row>
    <row r="7475" spans="1:3" x14ac:dyDescent="0.25">
      <c r="A7475" t="s">
        <v>12253</v>
      </c>
      <c r="B7475">
        <v>1</v>
      </c>
      <c r="C7475">
        <v>3863051</v>
      </c>
    </row>
    <row r="7476" spans="1:3" x14ac:dyDescent="0.25">
      <c r="A7476" t="s">
        <v>12254</v>
      </c>
      <c r="B7476">
        <v>1</v>
      </c>
      <c r="C7476">
        <v>124405</v>
      </c>
    </row>
    <row r="7477" spans="1:3" x14ac:dyDescent="0.25">
      <c r="A7477" t="s">
        <v>12255</v>
      </c>
      <c r="B7477">
        <v>1</v>
      </c>
      <c r="C7477">
        <v>173376</v>
      </c>
    </row>
    <row r="7478" spans="1:3" x14ac:dyDescent="0.25">
      <c r="A7478" t="s">
        <v>12256</v>
      </c>
      <c r="B7478">
        <v>1</v>
      </c>
      <c r="C7478">
        <v>492635</v>
      </c>
    </row>
    <row r="7479" spans="1:3" x14ac:dyDescent="0.25">
      <c r="A7479" t="s">
        <v>12257</v>
      </c>
      <c r="B7479">
        <v>1</v>
      </c>
      <c r="C7479">
        <v>795196</v>
      </c>
    </row>
    <row r="7480" spans="1:3" x14ac:dyDescent="0.25">
      <c r="A7480" t="s">
        <v>12258</v>
      </c>
      <c r="B7480">
        <v>1</v>
      </c>
      <c r="C7480">
        <v>143090</v>
      </c>
    </row>
    <row r="7481" spans="1:3" x14ac:dyDescent="0.25">
      <c r="A7481" t="s">
        <v>12259</v>
      </c>
      <c r="B7481">
        <v>1</v>
      </c>
      <c r="C7481">
        <v>127775</v>
      </c>
    </row>
    <row r="7482" spans="1:3" x14ac:dyDescent="0.25">
      <c r="A7482" t="s">
        <v>12260</v>
      </c>
      <c r="B7482">
        <v>1</v>
      </c>
      <c r="C7482">
        <v>1170718</v>
      </c>
    </row>
    <row r="7483" spans="1:3" x14ac:dyDescent="0.25">
      <c r="A7483" t="s">
        <v>12261</v>
      </c>
      <c r="B7483">
        <v>1</v>
      </c>
      <c r="C7483">
        <v>313876</v>
      </c>
    </row>
    <row r="7484" spans="1:3" x14ac:dyDescent="0.25">
      <c r="A7484" t="s">
        <v>12262</v>
      </c>
      <c r="B7484">
        <v>1</v>
      </c>
      <c r="C7484">
        <v>1873450</v>
      </c>
    </row>
    <row r="7485" spans="1:3" x14ac:dyDescent="0.25">
      <c r="A7485" t="s">
        <v>12263</v>
      </c>
      <c r="B7485">
        <v>1</v>
      </c>
      <c r="C7485">
        <v>178759</v>
      </c>
    </row>
    <row r="7486" spans="1:3" x14ac:dyDescent="0.25">
      <c r="A7486" t="s">
        <v>12264</v>
      </c>
      <c r="B7486">
        <v>1</v>
      </c>
      <c r="C7486">
        <v>605306</v>
      </c>
    </row>
    <row r="7487" spans="1:3" x14ac:dyDescent="0.25">
      <c r="A7487" t="s">
        <v>12265</v>
      </c>
      <c r="B7487">
        <v>1</v>
      </c>
      <c r="C7487">
        <v>936791</v>
      </c>
    </row>
    <row r="7488" spans="1:3" x14ac:dyDescent="0.25">
      <c r="A7488" t="s">
        <v>12266</v>
      </c>
      <c r="B7488">
        <v>1</v>
      </c>
      <c r="C7488">
        <v>392708</v>
      </c>
    </row>
    <row r="7489" spans="1:3" x14ac:dyDescent="0.25">
      <c r="A7489" t="s">
        <v>12267</v>
      </c>
      <c r="B7489">
        <v>1</v>
      </c>
      <c r="C7489">
        <v>236598</v>
      </c>
    </row>
    <row r="7490" spans="1:3" x14ac:dyDescent="0.25">
      <c r="A7490" t="s">
        <v>12268</v>
      </c>
      <c r="B7490">
        <v>1</v>
      </c>
      <c r="C7490">
        <v>253212</v>
      </c>
    </row>
    <row r="7491" spans="1:3" x14ac:dyDescent="0.25">
      <c r="A7491" t="s">
        <v>12269</v>
      </c>
      <c r="B7491">
        <v>1</v>
      </c>
      <c r="C7491">
        <v>130311</v>
      </c>
    </row>
    <row r="7492" spans="1:3" x14ac:dyDescent="0.25">
      <c r="A7492" t="s">
        <v>12270</v>
      </c>
      <c r="B7492">
        <v>1</v>
      </c>
      <c r="C7492">
        <v>20172309</v>
      </c>
    </row>
    <row r="7493" spans="1:3" x14ac:dyDescent="0.25">
      <c r="A7493" t="s">
        <v>12271</v>
      </c>
      <c r="B7493">
        <v>1</v>
      </c>
      <c r="C7493">
        <v>179102</v>
      </c>
    </row>
    <row r="7494" spans="1:3" x14ac:dyDescent="0.25">
      <c r="A7494" t="s">
        <v>12272</v>
      </c>
      <c r="B7494">
        <v>1</v>
      </c>
      <c r="C7494">
        <v>98730</v>
      </c>
    </row>
    <row r="7495" spans="1:3" x14ac:dyDescent="0.25">
      <c r="A7495" t="s">
        <v>12273</v>
      </c>
      <c r="B7495">
        <v>1</v>
      </c>
      <c r="C7495">
        <v>75172</v>
      </c>
    </row>
    <row r="7496" spans="1:3" x14ac:dyDescent="0.25">
      <c r="A7496" t="s">
        <v>12274</v>
      </c>
      <c r="B7496">
        <v>1</v>
      </c>
      <c r="C7496">
        <v>244981</v>
      </c>
    </row>
    <row r="7497" spans="1:3" x14ac:dyDescent="0.25">
      <c r="A7497" t="s">
        <v>12275</v>
      </c>
      <c r="B7497">
        <v>1</v>
      </c>
      <c r="C7497">
        <v>1135979</v>
      </c>
    </row>
    <row r="7498" spans="1:3" x14ac:dyDescent="0.25">
      <c r="A7498" t="s">
        <v>12276</v>
      </c>
      <c r="B7498">
        <v>1</v>
      </c>
      <c r="C7498">
        <v>259156</v>
      </c>
    </row>
    <row r="7499" spans="1:3" x14ac:dyDescent="0.25">
      <c r="A7499" t="s">
        <v>12277</v>
      </c>
      <c r="B7499">
        <v>1</v>
      </c>
      <c r="C7499">
        <v>277214</v>
      </c>
    </row>
    <row r="7500" spans="1:3" x14ac:dyDescent="0.25">
      <c r="A7500" t="s">
        <v>12278</v>
      </c>
      <c r="B7500">
        <v>1</v>
      </c>
      <c r="C7500">
        <v>2516116</v>
      </c>
    </row>
    <row r="7501" spans="1:3" x14ac:dyDescent="0.25">
      <c r="A7501" t="s">
        <v>12279</v>
      </c>
      <c r="B7501">
        <v>1</v>
      </c>
      <c r="C7501">
        <v>107357</v>
      </c>
    </row>
    <row r="7502" spans="1:3" x14ac:dyDescent="0.25">
      <c r="A7502" t="s">
        <v>12280</v>
      </c>
      <c r="B7502">
        <v>1</v>
      </c>
      <c r="C7502">
        <v>427160</v>
      </c>
    </row>
    <row r="7503" spans="1:3" x14ac:dyDescent="0.25">
      <c r="A7503" t="s">
        <v>12281</v>
      </c>
      <c r="B7503">
        <v>1</v>
      </c>
      <c r="C7503">
        <v>657543</v>
      </c>
    </row>
    <row r="7504" spans="1:3" x14ac:dyDescent="0.25">
      <c r="A7504" t="s">
        <v>12282</v>
      </c>
      <c r="B7504">
        <v>1</v>
      </c>
      <c r="C7504">
        <v>281298</v>
      </c>
    </row>
    <row r="7505" spans="1:3" x14ac:dyDescent="0.25">
      <c r="A7505" t="s">
        <v>12283</v>
      </c>
      <c r="B7505">
        <v>1</v>
      </c>
      <c r="C7505">
        <v>306936</v>
      </c>
    </row>
    <row r="7506" spans="1:3" x14ac:dyDescent="0.25">
      <c r="A7506" t="s">
        <v>12284</v>
      </c>
      <c r="B7506">
        <v>1</v>
      </c>
      <c r="C7506">
        <v>9792987</v>
      </c>
    </row>
    <row r="7507" spans="1:3" x14ac:dyDescent="0.25">
      <c r="A7507" t="s">
        <v>12285</v>
      </c>
      <c r="B7507">
        <v>1</v>
      </c>
      <c r="C7507">
        <v>254234</v>
      </c>
    </row>
    <row r="7508" spans="1:3" x14ac:dyDescent="0.25">
      <c r="A7508" t="s">
        <v>12286</v>
      </c>
      <c r="B7508">
        <v>1</v>
      </c>
      <c r="C7508">
        <v>97510</v>
      </c>
    </row>
    <row r="7509" spans="1:3" x14ac:dyDescent="0.25">
      <c r="A7509" t="s">
        <v>12287</v>
      </c>
      <c r="B7509">
        <v>1</v>
      </c>
      <c r="C7509">
        <v>1439514</v>
      </c>
    </row>
    <row r="7510" spans="1:3" x14ac:dyDescent="0.25">
      <c r="A7510" t="s">
        <v>12288</v>
      </c>
      <c r="B7510">
        <v>1</v>
      </c>
      <c r="C7510">
        <v>11920539</v>
      </c>
    </row>
    <row r="7511" spans="1:3" x14ac:dyDescent="0.25">
      <c r="A7511" t="s">
        <v>12289</v>
      </c>
      <c r="B7511">
        <v>1</v>
      </c>
      <c r="C7511">
        <v>352317</v>
      </c>
    </row>
    <row r="7512" spans="1:3" x14ac:dyDescent="0.25">
      <c r="A7512" t="s">
        <v>12290</v>
      </c>
      <c r="B7512">
        <v>1</v>
      </c>
      <c r="C7512">
        <v>266176</v>
      </c>
    </row>
    <row r="7513" spans="1:3" x14ac:dyDescent="0.25">
      <c r="A7513" t="s">
        <v>12291</v>
      </c>
      <c r="B7513">
        <v>1</v>
      </c>
      <c r="C7513">
        <v>5375</v>
      </c>
    </row>
    <row r="7514" spans="1:3" x14ac:dyDescent="0.25">
      <c r="A7514" t="s">
        <v>12292</v>
      </c>
      <c r="B7514">
        <v>1</v>
      </c>
      <c r="C7514">
        <v>651738</v>
      </c>
    </row>
    <row r="7515" spans="1:3" x14ac:dyDescent="0.25">
      <c r="A7515" t="s">
        <v>12293</v>
      </c>
      <c r="B7515">
        <v>1</v>
      </c>
      <c r="C7515">
        <v>86068</v>
      </c>
    </row>
    <row r="7516" spans="1:3" x14ac:dyDescent="0.25">
      <c r="A7516" t="s">
        <v>12294</v>
      </c>
      <c r="B7516">
        <v>1</v>
      </c>
      <c r="C7516">
        <v>14696220</v>
      </c>
    </row>
    <row r="7517" spans="1:3" x14ac:dyDescent="0.25">
      <c r="A7517" t="s">
        <v>12295</v>
      </c>
      <c r="B7517">
        <v>1</v>
      </c>
      <c r="C7517">
        <v>214784</v>
      </c>
    </row>
    <row r="7518" spans="1:3" x14ac:dyDescent="0.25">
      <c r="A7518" t="s">
        <v>12296</v>
      </c>
      <c r="B7518">
        <v>1</v>
      </c>
      <c r="C7518">
        <v>82146</v>
      </c>
    </row>
    <row r="7519" spans="1:3" x14ac:dyDescent="0.25">
      <c r="A7519" t="s">
        <v>12297</v>
      </c>
      <c r="B7519">
        <v>1</v>
      </c>
      <c r="C7519">
        <v>324449</v>
      </c>
    </row>
    <row r="7520" spans="1:3" x14ac:dyDescent="0.25">
      <c r="A7520" t="s">
        <v>12298</v>
      </c>
      <c r="B7520">
        <v>1</v>
      </c>
      <c r="C7520">
        <v>3335726</v>
      </c>
    </row>
    <row r="7521" spans="1:3" x14ac:dyDescent="0.25">
      <c r="A7521" t="s">
        <v>12299</v>
      </c>
      <c r="B7521">
        <v>1</v>
      </c>
      <c r="C7521">
        <v>981634</v>
      </c>
    </row>
    <row r="7522" spans="1:3" x14ac:dyDescent="0.25">
      <c r="A7522" t="s">
        <v>12300</v>
      </c>
      <c r="B7522">
        <v>1</v>
      </c>
      <c r="C7522">
        <v>2402922</v>
      </c>
    </row>
    <row r="7523" spans="1:3" x14ac:dyDescent="0.25">
      <c r="A7523" t="s">
        <v>12301</v>
      </c>
      <c r="B7523">
        <v>1</v>
      </c>
      <c r="C7523">
        <v>240181</v>
      </c>
    </row>
    <row r="7524" spans="1:3" x14ac:dyDescent="0.25">
      <c r="A7524" t="s">
        <v>12302</v>
      </c>
      <c r="B7524">
        <v>1</v>
      </c>
      <c r="C7524">
        <v>15418</v>
      </c>
    </row>
    <row r="7525" spans="1:3" x14ac:dyDescent="0.25">
      <c r="A7525" t="s">
        <v>12303</v>
      </c>
      <c r="B7525">
        <v>1</v>
      </c>
      <c r="C7525">
        <v>123015</v>
      </c>
    </row>
    <row r="7526" spans="1:3" x14ac:dyDescent="0.25">
      <c r="A7526" t="s">
        <v>12304</v>
      </c>
      <c r="B7526">
        <v>1</v>
      </c>
      <c r="C7526">
        <v>378807</v>
      </c>
    </row>
    <row r="7527" spans="1:3" x14ac:dyDescent="0.25">
      <c r="A7527" t="s">
        <v>12305</v>
      </c>
      <c r="B7527">
        <v>1</v>
      </c>
      <c r="C7527">
        <v>35431</v>
      </c>
    </row>
    <row r="7528" spans="1:3" x14ac:dyDescent="0.25">
      <c r="A7528" t="s">
        <v>12306</v>
      </c>
      <c r="B7528">
        <v>1</v>
      </c>
      <c r="C7528">
        <v>39625</v>
      </c>
    </row>
    <row r="7529" spans="1:3" x14ac:dyDescent="0.25">
      <c r="A7529" t="s">
        <v>12307</v>
      </c>
      <c r="B7529">
        <v>1</v>
      </c>
      <c r="C7529">
        <v>487510</v>
      </c>
    </row>
    <row r="7530" spans="1:3" x14ac:dyDescent="0.25">
      <c r="A7530" t="s">
        <v>12308</v>
      </c>
      <c r="B7530">
        <v>1</v>
      </c>
      <c r="C7530">
        <v>233862</v>
      </c>
    </row>
    <row r="7531" spans="1:3" x14ac:dyDescent="0.25">
      <c r="A7531" t="s">
        <v>12309</v>
      </c>
      <c r="B7531">
        <v>1</v>
      </c>
      <c r="C7531">
        <v>41065</v>
      </c>
    </row>
    <row r="7532" spans="1:3" x14ac:dyDescent="0.25">
      <c r="A7532" t="s">
        <v>12310</v>
      </c>
      <c r="B7532">
        <v>1</v>
      </c>
      <c r="C7532">
        <v>2353196</v>
      </c>
    </row>
    <row r="7533" spans="1:3" x14ac:dyDescent="0.25">
      <c r="A7533" t="s">
        <v>12311</v>
      </c>
      <c r="B7533">
        <v>1</v>
      </c>
      <c r="C7533">
        <v>556315</v>
      </c>
    </row>
    <row r="7534" spans="1:3" x14ac:dyDescent="0.25">
      <c r="A7534" t="s">
        <v>12312</v>
      </c>
      <c r="B7534">
        <v>1</v>
      </c>
      <c r="C7534">
        <v>825321</v>
      </c>
    </row>
    <row r="7535" spans="1:3" x14ac:dyDescent="0.25">
      <c r="A7535" t="s">
        <v>12313</v>
      </c>
      <c r="B7535">
        <v>1</v>
      </c>
      <c r="C7535">
        <v>26456</v>
      </c>
    </row>
    <row r="7536" spans="1:3" x14ac:dyDescent="0.25">
      <c r="A7536" t="s">
        <v>12314</v>
      </c>
      <c r="B7536">
        <v>1</v>
      </c>
      <c r="C7536">
        <v>132845</v>
      </c>
    </row>
    <row r="7537" spans="1:3" x14ac:dyDescent="0.25">
      <c r="A7537" t="s">
        <v>12315</v>
      </c>
      <c r="B7537">
        <v>1</v>
      </c>
      <c r="C7537">
        <v>382282</v>
      </c>
    </row>
    <row r="7538" spans="1:3" x14ac:dyDescent="0.25">
      <c r="A7538" t="s">
        <v>12316</v>
      </c>
      <c r="B7538">
        <v>1</v>
      </c>
      <c r="C7538">
        <v>65724</v>
      </c>
    </row>
    <row r="7539" spans="1:3" x14ac:dyDescent="0.25">
      <c r="A7539" t="s">
        <v>12317</v>
      </c>
      <c r="B7539">
        <v>1</v>
      </c>
      <c r="C7539">
        <v>438996</v>
      </c>
    </row>
    <row r="7540" spans="1:3" x14ac:dyDescent="0.25">
      <c r="A7540" t="s">
        <v>12318</v>
      </c>
      <c r="B7540">
        <v>1</v>
      </c>
      <c r="C7540">
        <v>93577</v>
      </c>
    </row>
    <row r="7541" spans="1:3" x14ac:dyDescent="0.25">
      <c r="A7541" t="s">
        <v>12319</v>
      </c>
      <c r="B7541">
        <v>1</v>
      </c>
      <c r="C7541">
        <v>244426</v>
      </c>
    </row>
    <row r="7542" spans="1:3" x14ac:dyDescent="0.25">
      <c r="A7542" t="s">
        <v>12320</v>
      </c>
      <c r="B7542">
        <v>1</v>
      </c>
      <c r="C7542">
        <v>2879554</v>
      </c>
    </row>
    <row r="7543" spans="1:3" x14ac:dyDescent="0.25">
      <c r="A7543" t="s">
        <v>12321</v>
      </c>
      <c r="B7543">
        <v>1</v>
      </c>
      <c r="C7543">
        <v>599665</v>
      </c>
    </row>
    <row r="7544" spans="1:3" x14ac:dyDescent="0.25">
      <c r="A7544" t="s">
        <v>12322</v>
      </c>
      <c r="B7544">
        <v>1</v>
      </c>
      <c r="C7544">
        <v>88554</v>
      </c>
    </row>
    <row r="7545" spans="1:3" x14ac:dyDescent="0.25">
      <c r="A7545" t="s">
        <v>12323</v>
      </c>
      <c r="B7545">
        <v>1</v>
      </c>
      <c r="C7545">
        <v>203135</v>
      </c>
    </row>
    <row r="7546" spans="1:3" x14ac:dyDescent="0.25">
      <c r="A7546" t="s">
        <v>12324</v>
      </c>
      <c r="B7546">
        <v>1</v>
      </c>
      <c r="C7546">
        <v>406130</v>
      </c>
    </row>
    <row r="7547" spans="1:3" x14ac:dyDescent="0.25">
      <c r="A7547" t="s">
        <v>12325</v>
      </c>
      <c r="B7547">
        <v>1</v>
      </c>
      <c r="C7547">
        <v>852616</v>
      </c>
    </row>
    <row r="7548" spans="1:3" x14ac:dyDescent="0.25">
      <c r="A7548" t="s">
        <v>12326</v>
      </c>
      <c r="B7548">
        <v>1</v>
      </c>
      <c r="C7548">
        <v>821637</v>
      </c>
    </row>
    <row r="7549" spans="1:3" x14ac:dyDescent="0.25">
      <c r="A7549" t="s">
        <v>12327</v>
      </c>
      <c r="B7549">
        <v>1</v>
      </c>
      <c r="C7549">
        <v>42031</v>
      </c>
    </row>
    <row r="7550" spans="1:3" x14ac:dyDescent="0.25">
      <c r="A7550" t="s">
        <v>12328</v>
      </c>
      <c r="B7550">
        <v>1</v>
      </c>
      <c r="C7550">
        <v>107333</v>
      </c>
    </row>
    <row r="7551" spans="1:3" x14ac:dyDescent="0.25">
      <c r="A7551" t="s">
        <v>12329</v>
      </c>
      <c r="B7551">
        <v>1</v>
      </c>
      <c r="C7551">
        <v>439358</v>
      </c>
    </row>
    <row r="7552" spans="1:3" x14ac:dyDescent="0.25">
      <c r="A7552" t="s">
        <v>12330</v>
      </c>
      <c r="B7552">
        <v>1</v>
      </c>
      <c r="C7552">
        <v>220554</v>
      </c>
    </row>
    <row r="7553" spans="1:3" x14ac:dyDescent="0.25">
      <c r="A7553" t="s">
        <v>12331</v>
      </c>
      <c r="B7553">
        <v>1</v>
      </c>
      <c r="C7553">
        <v>93026</v>
      </c>
    </row>
    <row r="7554" spans="1:3" x14ac:dyDescent="0.25">
      <c r="A7554" t="s">
        <v>12332</v>
      </c>
      <c r="B7554">
        <v>1</v>
      </c>
      <c r="C7554">
        <v>126546</v>
      </c>
    </row>
    <row r="7555" spans="1:3" x14ac:dyDescent="0.25">
      <c r="A7555" t="s">
        <v>12333</v>
      </c>
      <c r="B7555">
        <v>1</v>
      </c>
      <c r="C7555">
        <v>274736</v>
      </c>
    </row>
    <row r="7556" spans="1:3" x14ac:dyDescent="0.25">
      <c r="A7556" t="s">
        <v>12334</v>
      </c>
      <c r="B7556">
        <v>1</v>
      </c>
      <c r="C7556">
        <v>527509</v>
      </c>
    </row>
    <row r="7557" spans="1:3" x14ac:dyDescent="0.25">
      <c r="A7557" t="s">
        <v>12335</v>
      </c>
      <c r="B7557">
        <v>1</v>
      </c>
      <c r="C7557">
        <v>1387881</v>
      </c>
    </row>
    <row r="7558" spans="1:3" x14ac:dyDescent="0.25">
      <c r="A7558" t="s">
        <v>12336</v>
      </c>
      <c r="B7558">
        <v>1</v>
      </c>
      <c r="C7558">
        <v>627546</v>
      </c>
    </row>
    <row r="7559" spans="1:3" x14ac:dyDescent="0.25">
      <c r="A7559" t="s">
        <v>12337</v>
      </c>
      <c r="B7559">
        <v>1</v>
      </c>
      <c r="C7559">
        <v>171602</v>
      </c>
    </row>
    <row r="7560" spans="1:3" x14ac:dyDescent="0.25">
      <c r="A7560" t="s">
        <v>12338</v>
      </c>
      <c r="B7560">
        <v>1</v>
      </c>
      <c r="C7560">
        <v>408452</v>
      </c>
    </row>
    <row r="7561" spans="1:3" x14ac:dyDescent="0.25">
      <c r="A7561" t="s">
        <v>12339</v>
      </c>
      <c r="B7561">
        <v>1</v>
      </c>
      <c r="C7561">
        <v>756825</v>
      </c>
    </row>
    <row r="7562" spans="1:3" x14ac:dyDescent="0.25">
      <c r="A7562" t="s">
        <v>12340</v>
      </c>
      <c r="B7562">
        <v>1</v>
      </c>
      <c r="C7562">
        <v>537031</v>
      </c>
    </row>
    <row r="7563" spans="1:3" x14ac:dyDescent="0.25">
      <c r="A7563" t="s">
        <v>12341</v>
      </c>
      <c r="B7563">
        <v>1</v>
      </c>
      <c r="C7563">
        <v>24907</v>
      </c>
    </row>
    <row r="7564" spans="1:3" x14ac:dyDescent="0.25">
      <c r="A7564" t="s">
        <v>12342</v>
      </c>
      <c r="B7564">
        <v>1</v>
      </c>
      <c r="C7564">
        <v>191373</v>
      </c>
    </row>
    <row r="7565" spans="1:3" x14ac:dyDescent="0.25">
      <c r="A7565" t="s">
        <v>12343</v>
      </c>
      <c r="B7565">
        <v>1</v>
      </c>
      <c r="C7565">
        <v>211518</v>
      </c>
    </row>
    <row r="7566" spans="1:3" x14ac:dyDescent="0.25">
      <c r="A7566" t="s">
        <v>12344</v>
      </c>
      <c r="B7566">
        <v>1</v>
      </c>
      <c r="C7566">
        <v>305950</v>
      </c>
    </row>
    <row r="7567" spans="1:3" x14ac:dyDescent="0.25">
      <c r="A7567" t="s">
        <v>12345</v>
      </c>
      <c r="B7567">
        <v>1</v>
      </c>
      <c r="C7567">
        <v>31425</v>
      </c>
    </row>
    <row r="7568" spans="1:3" x14ac:dyDescent="0.25">
      <c r="A7568" t="s">
        <v>12346</v>
      </c>
      <c r="B7568">
        <v>1</v>
      </c>
      <c r="C7568">
        <v>173112</v>
      </c>
    </row>
    <row r="7569" spans="1:3" x14ac:dyDescent="0.25">
      <c r="A7569" t="s">
        <v>12347</v>
      </c>
      <c r="B7569">
        <v>1</v>
      </c>
      <c r="C7569">
        <v>237359</v>
      </c>
    </row>
    <row r="7570" spans="1:3" x14ac:dyDescent="0.25">
      <c r="A7570" t="s">
        <v>12348</v>
      </c>
      <c r="B7570">
        <v>1</v>
      </c>
      <c r="C7570">
        <v>93777</v>
      </c>
    </row>
    <row r="7571" spans="1:3" x14ac:dyDescent="0.25">
      <c r="A7571" t="s">
        <v>12349</v>
      </c>
      <c r="B7571">
        <v>1</v>
      </c>
      <c r="C7571">
        <v>350756</v>
      </c>
    </row>
    <row r="7572" spans="1:3" x14ac:dyDescent="0.25">
      <c r="A7572" t="s">
        <v>12350</v>
      </c>
      <c r="B7572">
        <v>1</v>
      </c>
      <c r="C7572">
        <v>137341</v>
      </c>
    </row>
    <row r="7573" spans="1:3" x14ac:dyDescent="0.25">
      <c r="A7573" t="s">
        <v>12351</v>
      </c>
      <c r="B7573">
        <v>1</v>
      </c>
      <c r="C7573">
        <v>647672</v>
      </c>
    </row>
    <row r="7574" spans="1:3" x14ac:dyDescent="0.25">
      <c r="A7574" t="s">
        <v>12352</v>
      </c>
      <c r="B7574">
        <v>1</v>
      </c>
      <c r="C7574">
        <v>5861068</v>
      </c>
    </row>
    <row r="7575" spans="1:3" x14ac:dyDescent="0.25">
      <c r="A7575" t="s">
        <v>12353</v>
      </c>
      <c r="B7575">
        <v>1</v>
      </c>
      <c r="C7575">
        <v>625861</v>
      </c>
    </row>
    <row r="7576" spans="1:3" x14ac:dyDescent="0.25">
      <c r="A7576" t="s">
        <v>12354</v>
      </c>
      <c r="B7576">
        <v>1</v>
      </c>
      <c r="C7576">
        <v>715538</v>
      </c>
    </row>
    <row r="7577" spans="1:3" x14ac:dyDescent="0.25">
      <c r="A7577" t="s">
        <v>12355</v>
      </c>
      <c r="B7577">
        <v>1</v>
      </c>
      <c r="C7577">
        <v>206652</v>
      </c>
    </row>
    <row r="7578" spans="1:3" x14ac:dyDescent="0.25">
      <c r="A7578" t="s">
        <v>12356</v>
      </c>
      <c r="B7578">
        <v>1</v>
      </c>
      <c r="C7578">
        <v>591255</v>
      </c>
    </row>
    <row r="7579" spans="1:3" x14ac:dyDescent="0.25">
      <c r="A7579" t="s">
        <v>12357</v>
      </c>
      <c r="B7579">
        <v>1</v>
      </c>
      <c r="C7579">
        <v>1773157000</v>
      </c>
    </row>
    <row r="7580" spans="1:3" x14ac:dyDescent="0.25">
      <c r="A7580" t="s">
        <v>12358</v>
      </c>
      <c r="B7580">
        <v>1</v>
      </c>
      <c r="C7580">
        <v>338308</v>
      </c>
    </row>
    <row r="7581" spans="1:3" x14ac:dyDescent="0.25">
      <c r="A7581" t="s">
        <v>12359</v>
      </c>
      <c r="B7581">
        <v>1</v>
      </c>
      <c r="C7581">
        <v>144235</v>
      </c>
    </row>
    <row r="7582" spans="1:3" x14ac:dyDescent="0.25">
      <c r="A7582" t="s">
        <v>12360</v>
      </c>
      <c r="B7582">
        <v>1</v>
      </c>
      <c r="C7582">
        <v>220650</v>
      </c>
    </row>
    <row r="7583" spans="1:3" x14ac:dyDescent="0.25">
      <c r="A7583" t="s">
        <v>12361</v>
      </c>
      <c r="B7583">
        <v>1</v>
      </c>
      <c r="C7583">
        <v>119010</v>
      </c>
    </row>
    <row r="7584" spans="1:3" x14ac:dyDescent="0.25">
      <c r="A7584" t="s">
        <v>12362</v>
      </c>
      <c r="B7584">
        <v>1</v>
      </c>
      <c r="C7584">
        <v>467017</v>
      </c>
    </row>
    <row r="7585" spans="1:3" x14ac:dyDescent="0.25">
      <c r="A7585" t="s">
        <v>12363</v>
      </c>
      <c r="B7585">
        <v>1</v>
      </c>
      <c r="C7585">
        <v>622933</v>
      </c>
    </row>
    <row r="7586" spans="1:3" x14ac:dyDescent="0.25">
      <c r="A7586" t="s">
        <v>12364</v>
      </c>
      <c r="B7586">
        <v>1</v>
      </c>
      <c r="C7586">
        <v>152608</v>
      </c>
    </row>
    <row r="7587" spans="1:3" x14ac:dyDescent="0.25">
      <c r="A7587" t="s">
        <v>12365</v>
      </c>
      <c r="B7587">
        <v>1</v>
      </c>
      <c r="C7587">
        <v>143976</v>
      </c>
    </row>
    <row r="7588" spans="1:3" x14ac:dyDescent="0.25">
      <c r="A7588" t="s">
        <v>12366</v>
      </c>
      <c r="B7588">
        <v>1</v>
      </c>
      <c r="C7588">
        <v>389520</v>
      </c>
    </row>
    <row r="7589" spans="1:3" x14ac:dyDescent="0.25">
      <c r="A7589" t="s">
        <v>12367</v>
      </c>
      <c r="B7589">
        <v>1</v>
      </c>
      <c r="C7589">
        <v>178916</v>
      </c>
    </row>
    <row r="7590" spans="1:3" x14ac:dyDescent="0.25">
      <c r="A7590" t="s">
        <v>12368</v>
      </c>
      <c r="B7590">
        <v>1</v>
      </c>
      <c r="C7590">
        <v>303759</v>
      </c>
    </row>
    <row r="7591" spans="1:3" x14ac:dyDescent="0.25">
      <c r="A7591" t="s">
        <v>12369</v>
      </c>
      <c r="B7591">
        <v>1</v>
      </c>
      <c r="C7591">
        <v>1619958</v>
      </c>
    </row>
    <row r="7592" spans="1:3" x14ac:dyDescent="0.25">
      <c r="A7592" t="s">
        <v>12370</v>
      </c>
      <c r="B7592">
        <v>1</v>
      </c>
      <c r="C7592">
        <v>184638</v>
      </c>
    </row>
    <row r="7593" spans="1:3" x14ac:dyDescent="0.25">
      <c r="A7593" t="s">
        <v>12371</v>
      </c>
      <c r="B7593">
        <v>1</v>
      </c>
      <c r="C7593">
        <v>205015</v>
      </c>
    </row>
    <row r="7594" spans="1:3" x14ac:dyDescent="0.25">
      <c r="A7594" t="s">
        <v>12372</v>
      </c>
      <c r="B7594">
        <v>1</v>
      </c>
      <c r="C7594">
        <v>403193</v>
      </c>
    </row>
    <row r="7595" spans="1:3" x14ac:dyDescent="0.25">
      <c r="A7595" t="s">
        <v>12373</v>
      </c>
      <c r="B7595">
        <v>1</v>
      </c>
      <c r="C7595">
        <v>107487</v>
      </c>
    </row>
    <row r="7596" spans="1:3" x14ac:dyDescent="0.25">
      <c r="A7596" t="s">
        <v>12374</v>
      </c>
      <c r="B7596">
        <v>1</v>
      </c>
      <c r="C7596">
        <v>95047</v>
      </c>
    </row>
    <row r="7597" spans="1:3" x14ac:dyDescent="0.25">
      <c r="A7597" t="s">
        <v>12375</v>
      </c>
      <c r="B7597">
        <v>1</v>
      </c>
      <c r="C7597">
        <v>1160293</v>
      </c>
    </row>
    <row r="7598" spans="1:3" x14ac:dyDescent="0.25">
      <c r="A7598" t="s">
        <v>12376</v>
      </c>
      <c r="B7598">
        <v>1</v>
      </c>
      <c r="C7598">
        <v>920645</v>
      </c>
    </row>
    <row r="7599" spans="1:3" x14ac:dyDescent="0.25">
      <c r="A7599" t="s">
        <v>12377</v>
      </c>
      <c r="B7599">
        <v>1</v>
      </c>
      <c r="C7599">
        <v>2407120</v>
      </c>
    </row>
    <row r="7600" spans="1:3" x14ac:dyDescent="0.25">
      <c r="A7600" t="s">
        <v>12378</v>
      </c>
      <c r="B7600">
        <v>1</v>
      </c>
      <c r="C7600">
        <v>160628</v>
      </c>
    </row>
    <row r="7601" spans="1:3" x14ac:dyDescent="0.25">
      <c r="A7601" t="s">
        <v>12379</v>
      </c>
      <c r="B7601">
        <v>1</v>
      </c>
      <c r="C7601">
        <v>2635772</v>
      </c>
    </row>
    <row r="7602" spans="1:3" x14ac:dyDescent="0.25">
      <c r="A7602" t="s">
        <v>12380</v>
      </c>
      <c r="B7602">
        <v>1</v>
      </c>
      <c r="C7602">
        <v>17206340</v>
      </c>
    </row>
    <row r="7603" spans="1:3" x14ac:dyDescent="0.25">
      <c r="A7603" t="s">
        <v>12381</v>
      </c>
      <c r="B7603">
        <v>1</v>
      </c>
      <c r="C7603">
        <v>177438</v>
      </c>
    </row>
    <row r="7604" spans="1:3" x14ac:dyDescent="0.25">
      <c r="A7604" t="s">
        <v>12382</v>
      </c>
      <c r="B7604">
        <v>1</v>
      </c>
      <c r="C7604">
        <v>185390</v>
      </c>
    </row>
    <row r="7605" spans="1:3" x14ac:dyDescent="0.25">
      <c r="A7605" t="s">
        <v>12383</v>
      </c>
      <c r="B7605">
        <v>1</v>
      </c>
      <c r="C7605">
        <v>31039</v>
      </c>
    </row>
    <row r="7606" spans="1:3" x14ac:dyDescent="0.25">
      <c r="A7606" t="s">
        <v>12384</v>
      </c>
      <c r="B7606">
        <v>1</v>
      </c>
      <c r="C7606">
        <v>355741</v>
      </c>
    </row>
    <row r="7607" spans="1:3" x14ac:dyDescent="0.25">
      <c r="A7607" t="s">
        <v>12385</v>
      </c>
      <c r="B7607">
        <v>1</v>
      </c>
      <c r="C7607">
        <v>64863</v>
      </c>
    </row>
    <row r="7608" spans="1:3" x14ac:dyDescent="0.25">
      <c r="A7608" t="s">
        <v>12386</v>
      </c>
      <c r="B7608">
        <v>1</v>
      </c>
      <c r="C7608">
        <v>224552</v>
      </c>
    </row>
    <row r="7609" spans="1:3" x14ac:dyDescent="0.25">
      <c r="A7609" t="s">
        <v>12387</v>
      </c>
      <c r="B7609">
        <v>1</v>
      </c>
      <c r="C7609">
        <v>314101</v>
      </c>
    </row>
    <row r="7610" spans="1:3" x14ac:dyDescent="0.25">
      <c r="A7610" t="s">
        <v>12388</v>
      </c>
      <c r="B7610">
        <v>1</v>
      </c>
      <c r="C7610">
        <v>420595</v>
      </c>
    </row>
    <row r="7611" spans="1:3" x14ac:dyDescent="0.25">
      <c r="A7611" t="s">
        <v>12389</v>
      </c>
      <c r="B7611">
        <v>1</v>
      </c>
      <c r="C7611">
        <v>197106</v>
      </c>
    </row>
    <row r="7612" spans="1:3" x14ac:dyDescent="0.25">
      <c r="A7612" t="s">
        <v>12390</v>
      </c>
      <c r="B7612">
        <v>1</v>
      </c>
      <c r="C7612">
        <v>489133</v>
      </c>
    </row>
    <row r="7613" spans="1:3" x14ac:dyDescent="0.25">
      <c r="A7613" t="s">
        <v>12391</v>
      </c>
      <c r="B7613">
        <v>1</v>
      </c>
      <c r="C7613">
        <v>241597</v>
      </c>
    </row>
    <row r="7614" spans="1:3" x14ac:dyDescent="0.25">
      <c r="A7614" t="s">
        <v>12392</v>
      </c>
      <c r="B7614">
        <v>1</v>
      </c>
      <c r="C7614">
        <v>447207</v>
      </c>
    </row>
    <row r="7615" spans="1:3" x14ac:dyDescent="0.25">
      <c r="A7615" t="s">
        <v>12393</v>
      </c>
      <c r="B7615">
        <v>1</v>
      </c>
      <c r="C7615">
        <v>267289</v>
      </c>
    </row>
    <row r="7616" spans="1:3" x14ac:dyDescent="0.25">
      <c r="A7616" t="s">
        <v>12394</v>
      </c>
      <c r="B7616">
        <v>1</v>
      </c>
      <c r="C7616">
        <v>125681</v>
      </c>
    </row>
    <row r="7617" spans="1:3" x14ac:dyDescent="0.25">
      <c r="A7617" t="s">
        <v>12395</v>
      </c>
      <c r="B7617">
        <v>1</v>
      </c>
      <c r="C7617">
        <v>520876</v>
      </c>
    </row>
    <row r="7618" spans="1:3" x14ac:dyDescent="0.25">
      <c r="A7618" t="s">
        <v>12396</v>
      </c>
      <c r="B7618">
        <v>1</v>
      </c>
      <c r="C7618">
        <v>314029</v>
      </c>
    </row>
    <row r="7619" spans="1:3" x14ac:dyDescent="0.25">
      <c r="A7619" t="s">
        <v>12397</v>
      </c>
      <c r="B7619">
        <v>1</v>
      </c>
      <c r="C7619">
        <v>417614</v>
      </c>
    </row>
    <row r="7620" spans="1:3" x14ac:dyDescent="0.25">
      <c r="A7620" t="s">
        <v>12398</v>
      </c>
      <c r="B7620">
        <v>1</v>
      </c>
      <c r="C7620">
        <v>109003</v>
      </c>
    </row>
    <row r="7621" spans="1:3" x14ac:dyDescent="0.25">
      <c r="A7621" t="s">
        <v>12399</v>
      </c>
      <c r="B7621">
        <v>1</v>
      </c>
      <c r="C7621">
        <v>2420200</v>
      </c>
    </row>
    <row r="7622" spans="1:3" x14ac:dyDescent="0.25">
      <c r="A7622" t="s">
        <v>12400</v>
      </c>
      <c r="B7622">
        <v>1</v>
      </c>
      <c r="C7622">
        <v>4244121</v>
      </c>
    </row>
    <row r="7623" spans="1:3" x14ac:dyDescent="0.25">
      <c r="A7623" t="s">
        <v>12401</v>
      </c>
      <c r="B7623">
        <v>1</v>
      </c>
      <c r="C7623">
        <v>23266</v>
      </c>
    </row>
    <row r="7624" spans="1:3" x14ac:dyDescent="0.25">
      <c r="A7624" t="s">
        <v>12402</v>
      </c>
      <c r="B7624">
        <v>1</v>
      </c>
      <c r="C7624">
        <v>343785</v>
      </c>
    </row>
    <row r="7625" spans="1:3" x14ac:dyDescent="0.25">
      <c r="A7625" t="s">
        <v>12403</v>
      </c>
      <c r="B7625">
        <v>1</v>
      </c>
      <c r="C7625">
        <v>75943</v>
      </c>
    </row>
    <row r="7626" spans="1:3" x14ac:dyDescent="0.25">
      <c r="A7626" t="s">
        <v>12404</v>
      </c>
      <c r="B7626">
        <v>1</v>
      </c>
      <c r="C7626">
        <v>287444</v>
      </c>
    </row>
    <row r="7627" spans="1:3" x14ac:dyDescent="0.25">
      <c r="A7627" t="s">
        <v>12405</v>
      </c>
      <c r="B7627">
        <v>1</v>
      </c>
      <c r="C7627">
        <v>40390</v>
      </c>
    </row>
    <row r="7628" spans="1:3" x14ac:dyDescent="0.25">
      <c r="A7628" t="s">
        <v>12406</v>
      </c>
      <c r="B7628">
        <v>1</v>
      </c>
      <c r="C7628">
        <v>128032</v>
      </c>
    </row>
    <row r="7629" spans="1:3" x14ac:dyDescent="0.25">
      <c r="A7629" t="s">
        <v>12407</v>
      </c>
      <c r="B7629">
        <v>1</v>
      </c>
      <c r="C7629">
        <v>164061</v>
      </c>
    </row>
    <row r="7630" spans="1:3" x14ac:dyDescent="0.25">
      <c r="A7630" t="s">
        <v>12408</v>
      </c>
      <c r="B7630">
        <v>1</v>
      </c>
      <c r="C7630">
        <v>343215</v>
      </c>
    </row>
    <row r="7631" spans="1:3" x14ac:dyDescent="0.25">
      <c r="A7631" t="s">
        <v>12409</v>
      </c>
      <c r="B7631">
        <v>1</v>
      </c>
      <c r="C7631">
        <v>1264009</v>
      </c>
    </row>
    <row r="7632" spans="1:3" x14ac:dyDescent="0.25">
      <c r="A7632" t="s">
        <v>12410</v>
      </c>
      <c r="B7632">
        <v>1</v>
      </c>
      <c r="C7632">
        <v>352980</v>
      </c>
    </row>
    <row r="7633" spans="1:3" x14ac:dyDescent="0.25">
      <c r="A7633" t="s">
        <v>12411</v>
      </c>
      <c r="B7633">
        <v>1</v>
      </c>
      <c r="C7633">
        <v>1097413</v>
      </c>
    </row>
    <row r="7634" spans="1:3" x14ac:dyDescent="0.25">
      <c r="A7634" t="s">
        <v>12412</v>
      </c>
      <c r="B7634">
        <v>1</v>
      </c>
      <c r="C7634">
        <v>35049974</v>
      </c>
    </row>
    <row r="7635" spans="1:3" x14ac:dyDescent="0.25">
      <c r="A7635" t="s">
        <v>12413</v>
      </c>
      <c r="B7635">
        <v>1</v>
      </c>
      <c r="C7635">
        <v>119939</v>
      </c>
    </row>
    <row r="7636" spans="1:3" x14ac:dyDescent="0.25">
      <c r="A7636" t="s">
        <v>12414</v>
      </c>
      <c r="B7636">
        <v>1</v>
      </c>
      <c r="C7636">
        <v>47360</v>
      </c>
    </row>
    <row r="7637" spans="1:3" x14ac:dyDescent="0.25">
      <c r="A7637" t="s">
        <v>12415</v>
      </c>
      <c r="B7637">
        <v>1</v>
      </c>
      <c r="C7637">
        <v>278914</v>
      </c>
    </row>
    <row r="7638" spans="1:3" x14ac:dyDescent="0.25">
      <c r="A7638" t="s">
        <v>12416</v>
      </c>
      <c r="B7638">
        <v>1</v>
      </c>
      <c r="C7638">
        <v>294438</v>
      </c>
    </row>
    <row r="7639" spans="1:3" x14ac:dyDescent="0.25">
      <c r="A7639" t="s">
        <v>12417</v>
      </c>
      <c r="B7639">
        <v>1</v>
      </c>
      <c r="C7639">
        <v>115804</v>
      </c>
    </row>
    <row r="7640" spans="1:3" x14ac:dyDescent="0.25">
      <c r="A7640" t="s">
        <v>12418</v>
      </c>
      <c r="B7640">
        <v>1</v>
      </c>
      <c r="C7640">
        <v>848237</v>
      </c>
    </row>
    <row r="7641" spans="1:3" x14ac:dyDescent="0.25">
      <c r="A7641" t="s">
        <v>12419</v>
      </c>
      <c r="B7641">
        <v>1</v>
      </c>
      <c r="C7641">
        <v>184280</v>
      </c>
    </row>
    <row r="7642" spans="1:3" x14ac:dyDescent="0.25">
      <c r="A7642" t="s">
        <v>12420</v>
      </c>
      <c r="B7642">
        <v>1</v>
      </c>
      <c r="C7642">
        <v>275623</v>
      </c>
    </row>
    <row r="7643" spans="1:3" x14ac:dyDescent="0.25">
      <c r="A7643" t="s">
        <v>12421</v>
      </c>
      <c r="B7643">
        <v>1</v>
      </c>
      <c r="C7643">
        <v>932369</v>
      </c>
    </row>
    <row r="7644" spans="1:3" x14ac:dyDescent="0.25">
      <c r="A7644" t="s">
        <v>12422</v>
      </c>
      <c r="B7644">
        <v>1</v>
      </c>
      <c r="C7644">
        <v>731624</v>
      </c>
    </row>
    <row r="7645" spans="1:3" x14ac:dyDescent="0.25">
      <c r="A7645" t="s">
        <v>12423</v>
      </c>
      <c r="B7645">
        <v>1</v>
      </c>
      <c r="C7645">
        <v>6326783</v>
      </c>
    </row>
    <row r="7646" spans="1:3" x14ac:dyDescent="0.25">
      <c r="A7646" t="s">
        <v>12424</v>
      </c>
      <c r="B7646">
        <v>1</v>
      </c>
      <c r="C7646">
        <v>129562</v>
      </c>
    </row>
    <row r="7647" spans="1:3" x14ac:dyDescent="0.25">
      <c r="A7647" t="s">
        <v>12425</v>
      </c>
      <c r="B7647">
        <v>1</v>
      </c>
      <c r="C7647">
        <v>68254</v>
      </c>
    </row>
    <row r="7648" spans="1:3" x14ac:dyDescent="0.25">
      <c r="A7648" t="s">
        <v>12426</v>
      </c>
      <c r="B7648">
        <v>1</v>
      </c>
      <c r="C7648">
        <v>58499</v>
      </c>
    </row>
    <row r="7649" spans="1:3" x14ac:dyDescent="0.25">
      <c r="A7649" t="s">
        <v>12427</v>
      </c>
      <c r="B7649">
        <v>1</v>
      </c>
      <c r="C7649">
        <v>198023</v>
      </c>
    </row>
    <row r="7650" spans="1:3" x14ac:dyDescent="0.25">
      <c r="A7650" t="s">
        <v>12428</v>
      </c>
      <c r="B7650">
        <v>1</v>
      </c>
      <c r="C7650">
        <v>1028764</v>
      </c>
    </row>
    <row r="7651" spans="1:3" x14ac:dyDescent="0.25">
      <c r="A7651" t="s">
        <v>12429</v>
      </c>
      <c r="B7651">
        <v>1</v>
      </c>
      <c r="C7651">
        <v>256115</v>
      </c>
    </row>
    <row r="7652" spans="1:3" x14ac:dyDescent="0.25">
      <c r="A7652" t="s">
        <v>12430</v>
      </c>
      <c r="B7652">
        <v>1</v>
      </c>
      <c r="C7652">
        <v>251219</v>
      </c>
    </row>
    <row r="7653" spans="1:3" x14ac:dyDescent="0.25">
      <c r="A7653" t="s">
        <v>12431</v>
      </c>
      <c r="B7653">
        <v>1</v>
      </c>
      <c r="C7653">
        <v>1714719</v>
      </c>
    </row>
    <row r="7654" spans="1:3" x14ac:dyDescent="0.25">
      <c r="A7654" t="s">
        <v>12432</v>
      </c>
      <c r="B7654">
        <v>1</v>
      </c>
      <c r="C7654">
        <v>14639</v>
      </c>
    </row>
    <row r="7655" spans="1:3" x14ac:dyDescent="0.25">
      <c r="A7655" t="s">
        <v>12433</v>
      </c>
      <c r="B7655">
        <v>1</v>
      </c>
      <c r="C7655">
        <v>182391</v>
      </c>
    </row>
    <row r="7656" spans="1:3" x14ac:dyDescent="0.25">
      <c r="A7656" t="s">
        <v>12434</v>
      </c>
      <c r="B7656">
        <v>1</v>
      </c>
      <c r="C7656">
        <v>383406</v>
      </c>
    </row>
    <row r="7657" spans="1:3" x14ac:dyDescent="0.25">
      <c r="A7657" t="s">
        <v>12435</v>
      </c>
      <c r="B7657">
        <v>1</v>
      </c>
      <c r="C7657">
        <v>344106</v>
      </c>
    </row>
    <row r="7658" spans="1:3" x14ac:dyDescent="0.25">
      <c r="A7658" t="s">
        <v>12436</v>
      </c>
      <c r="B7658">
        <v>1</v>
      </c>
      <c r="C7658">
        <v>173753</v>
      </c>
    </row>
    <row r="7659" spans="1:3" x14ac:dyDescent="0.25">
      <c r="A7659" t="s">
        <v>12437</v>
      </c>
      <c r="B7659">
        <v>1</v>
      </c>
      <c r="C7659">
        <v>12065711</v>
      </c>
    </row>
    <row r="7660" spans="1:3" x14ac:dyDescent="0.25">
      <c r="A7660" t="s">
        <v>12438</v>
      </c>
      <c r="B7660">
        <v>1</v>
      </c>
      <c r="C7660">
        <v>17153</v>
      </c>
    </row>
    <row r="7661" spans="1:3" x14ac:dyDescent="0.25">
      <c r="A7661" t="s">
        <v>12439</v>
      </c>
      <c r="B7661">
        <v>1</v>
      </c>
      <c r="C7661">
        <v>2339834</v>
      </c>
    </row>
    <row r="7662" spans="1:3" x14ac:dyDescent="0.25">
      <c r="A7662" t="s">
        <v>12440</v>
      </c>
      <c r="B7662">
        <v>1</v>
      </c>
      <c r="C7662">
        <v>51537</v>
      </c>
    </row>
    <row r="7663" spans="1:3" x14ac:dyDescent="0.25">
      <c r="A7663" t="s">
        <v>12441</v>
      </c>
      <c r="B7663">
        <v>1</v>
      </c>
      <c r="C7663">
        <v>129281</v>
      </c>
    </row>
    <row r="7664" spans="1:3" x14ac:dyDescent="0.25">
      <c r="A7664" t="s">
        <v>12442</v>
      </c>
      <c r="B7664">
        <v>1</v>
      </c>
      <c r="C7664">
        <v>47392</v>
      </c>
    </row>
    <row r="7665" spans="1:3" x14ac:dyDescent="0.25">
      <c r="A7665" t="s">
        <v>12443</v>
      </c>
      <c r="B7665">
        <v>1</v>
      </c>
      <c r="C7665">
        <v>45191</v>
      </c>
    </row>
    <row r="7666" spans="1:3" x14ac:dyDescent="0.25">
      <c r="A7666" t="s">
        <v>12444</v>
      </c>
      <c r="B7666">
        <v>1</v>
      </c>
      <c r="C7666">
        <v>19532</v>
      </c>
    </row>
    <row r="7667" spans="1:3" x14ac:dyDescent="0.25">
      <c r="A7667" t="s">
        <v>12445</v>
      </c>
      <c r="B7667">
        <v>1</v>
      </c>
      <c r="C7667">
        <v>683412</v>
      </c>
    </row>
    <row r="7668" spans="1:3" x14ac:dyDescent="0.25">
      <c r="A7668" t="s">
        <v>12446</v>
      </c>
      <c r="B7668">
        <v>1</v>
      </c>
      <c r="C7668">
        <v>104822</v>
      </c>
    </row>
    <row r="7669" spans="1:3" x14ac:dyDescent="0.25">
      <c r="A7669" t="s">
        <v>12447</v>
      </c>
      <c r="B7669">
        <v>1</v>
      </c>
      <c r="C7669">
        <v>51818</v>
      </c>
    </row>
    <row r="7670" spans="1:3" x14ac:dyDescent="0.25">
      <c r="A7670" t="s">
        <v>12448</v>
      </c>
      <c r="B7670">
        <v>1</v>
      </c>
      <c r="C7670">
        <v>649542</v>
      </c>
    </row>
    <row r="7671" spans="1:3" x14ac:dyDescent="0.25">
      <c r="A7671" t="s">
        <v>12449</v>
      </c>
      <c r="B7671">
        <v>1</v>
      </c>
      <c r="C7671">
        <v>81595</v>
      </c>
    </row>
    <row r="7672" spans="1:3" x14ac:dyDescent="0.25">
      <c r="A7672" t="s">
        <v>12450</v>
      </c>
      <c r="B7672">
        <v>1</v>
      </c>
      <c r="C7672">
        <v>84766</v>
      </c>
    </row>
    <row r="7673" spans="1:3" x14ac:dyDescent="0.25">
      <c r="A7673" t="s">
        <v>12451</v>
      </c>
      <c r="B7673">
        <v>1</v>
      </c>
      <c r="C7673">
        <v>276179</v>
      </c>
    </row>
    <row r="7674" spans="1:3" x14ac:dyDescent="0.25">
      <c r="A7674" t="s">
        <v>12452</v>
      </c>
      <c r="B7674">
        <v>1</v>
      </c>
      <c r="C7674">
        <v>1612098</v>
      </c>
    </row>
    <row r="7675" spans="1:3" x14ac:dyDescent="0.25">
      <c r="A7675" t="s">
        <v>12453</v>
      </c>
      <c r="B7675">
        <v>1</v>
      </c>
      <c r="C7675">
        <v>164820</v>
      </c>
    </row>
    <row r="7676" spans="1:3" x14ac:dyDescent="0.25">
      <c r="A7676" t="s">
        <v>12454</v>
      </c>
      <c r="B7676">
        <v>1</v>
      </c>
      <c r="C7676">
        <v>1873183</v>
      </c>
    </row>
    <row r="7677" spans="1:3" x14ac:dyDescent="0.25">
      <c r="A7677" t="s">
        <v>12455</v>
      </c>
      <c r="B7677">
        <v>1</v>
      </c>
      <c r="C7677">
        <v>12754388</v>
      </c>
    </row>
    <row r="7678" spans="1:3" x14ac:dyDescent="0.25">
      <c r="A7678" t="s">
        <v>12456</v>
      </c>
      <c r="B7678">
        <v>1</v>
      </c>
      <c r="C7678">
        <v>458355</v>
      </c>
    </row>
    <row r="7679" spans="1:3" x14ac:dyDescent="0.25">
      <c r="A7679" t="s">
        <v>12457</v>
      </c>
      <c r="B7679">
        <v>1</v>
      </c>
      <c r="C7679">
        <v>256137</v>
      </c>
    </row>
    <row r="7680" spans="1:3" x14ac:dyDescent="0.25">
      <c r="A7680" t="s">
        <v>12458</v>
      </c>
      <c r="B7680">
        <v>1</v>
      </c>
      <c r="C7680">
        <v>81742</v>
      </c>
    </row>
    <row r="7681" spans="1:3" x14ac:dyDescent="0.25">
      <c r="A7681" t="s">
        <v>12459</v>
      </c>
      <c r="B7681">
        <v>1</v>
      </c>
      <c r="C7681">
        <v>4874723</v>
      </c>
    </row>
    <row r="7682" spans="1:3" x14ac:dyDescent="0.25">
      <c r="A7682" t="s">
        <v>12460</v>
      </c>
      <c r="B7682">
        <v>1</v>
      </c>
      <c r="C7682">
        <v>104808</v>
      </c>
    </row>
    <row r="7683" spans="1:3" x14ac:dyDescent="0.25">
      <c r="A7683" t="s">
        <v>12461</v>
      </c>
      <c r="B7683">
        <v>1</v>
      </c>
      <c r="C7683">
        <v>260812</v>
      </c>
    </row>
    <row r="7684" spans="1:3" x14ac:dyDescent="0.25">
      <c r="A7684" t="s">
        <v>12462</v>
      </c>
      <c r="B7684">
        <v>1</v>
      </c>
      <c r="C7684">
        <v>70235</v>
      </c>
    </row>
    <row r="7685" spans="1:3" x14ac:dyDescent="0.25">
      <c r="A7685" t="s">
        <v>12463</v>
      </c>
      <c r="B7685">
        <v>1</v>
      </c>
      <c r="C7685">
        <v>74735</v>
      </c>
    </row>
    <row r="7686" spans="1:3" x14ac:dyDescent="0.25">
      <c r="A7686" t="s">
        <v>12464</v>
      </c>
      <c r="B7686">
        <v>1</v>
      </c>
      <c r="C7686">
        <v>78841</v>
      </c>
    </row>
    <row r="7687" spans="1:3" x14ac:dyDescent="0.25">
      <c r="A7687" t="s">
        <v>12465</v>
      </c>
      <c r="B7687">
        <v>1</v>
      </c>
      <c r="C7687">
        <v>5308211</v>
      </c>
    </row>
    <row r="7688" spans="1:3" x14ac:dyDescent="0.25">
      <c r="A7688" t="s">
        <v>12466</v>
      </c>
      <c r="B7688">
        <v>1</v>
      </c>
      <c r="C7688">
        <v>74939</v>
      </c>
    </row>
    <row r="7689" spans="1:3" x14ac:dyDescent="0.25">
      <c r="A7689" t="s">
        <v>12467</v>
      </c>
      <c r="B7689">
        <v>1</v>
      </c>
      <c r="C7689">
        <v>25742281</v>
      </c>
    </row>
    <row r="7690" spans="1:3" x14ac:dyDescent="0.25">
      <c r="A7690" t="s">
        <v>12468</v>
      </c>
      <c r="B7690">
        <v>1</v>
      </c>
      <c r="C7690">
        <v>494003</v>
      </c>
    </row>
    <row r="7691" spans="1:3" x14ac:dyDescent="0.25">
      <c r="A7691" t="s">
        <v>12469</v>
      </c>
      <c r="B7691">
        <v>1</v>
      </c>
      <c r="C7691">
        <v>271269</v>
      </c>
    </row>
    <row r="7692" spans="1:3" x14ac:dyDescent="0.25">
      <c r="A7692" t="s">
        <v>12470</v>
      </c>
      <c r="B7692">
        <v>1</v>
      </c>
      <c r="C7692">
        <v>577693</v>
      </c>
    </row>
    <row r="7693" spans="1:3" x14ac:dyDescent="0.25">
      <c r="A7693" t="s">
        <v>12471</v>
      </c>
      <c r="B7693">
        <v>1</v>
      </c>
      <c r="C7693">
        <v>317873</v>
      </c>
    </row>
    <row r="7694" spans="1:3" x14ac:dyDescent="0.25">
      <c r="A7694" t="s">
        <v>12472</v>
      </c>
      <c r="B7694">
        <v>1</v>
      </c>
      <c r="C7694">
        <v>198336</v>
      </c>
    </row>
    <row r="7695" spans="1:3" x14ac:dyDescent="0.25">
      <c r="A7695" t="s">
        <v>12473</v>
      </c>
      <c r="B7695">
        <v>1</v>
      </c>
      <c r="C7695">
        <v>55840</v>
      </c>
    </row>
    <row r="7696" spans="1:3" x14ac:dyDescent="0.25">
      <c r="A7696" t="s">
        <v>12474</v>
      </c>
      <c r="B7696">
        <v>1</v>
      </c>
      <c r="C7696">
        <v>71899</v>
      </c>
    </row>
    <row r="7697" spans="1:3" x14ac:dyDescent="0.25">
      <c r="A7697" t="s">
        <v>12475</v>
      </c>
      <c r="B7697">
        <v>1</v>
      </c>
      <c r="C7697">
        <v>59687</v>
      </c>
    </row>
    <row r="7698" spans="1:3" x14ac:dyDescent="0.25">
      <c r="A7698" t="s">
        <v>12476</v>
      </c>
      <c r="B7698">
        <v>1</v>
      </c>
      <c r="C7698">
        <v>384404</v>
      </c>
    </row>
    <row r="7699" spans="1:3" x14ac:dyDescent="0.25">
      <c r="A7699" t="s">
        <v>12477</v>
      </c>
      <c r="B7699">
        <v>1</v>
      </c>
      <c r="C7699">
        <v>1667037000</v>
      </c>
    </row>
    <row r="7700" spans="1:3" x14ac:dyDescent="0.25">
      <c r="A7700" t="s">
        <v>12478</v>
      </c>
      <c r="B7700">
        <v>1</v>
      </c>
      <c r="C7700">
        <v>614110</v>
      </c>
    </row>
    <row r="7701" spans="1:3" x14ac:dyDescent="0.25">
      <c r="A7701" t="s">
        <v>12479</v>
      </c>
      <c r="B7701">
        <v>1</v>
      </c>
      <c r="C7701">
        <v>805359</v>
      </c>
    </row>
    <row r="7702" spans="1:3" x14ac:dyDescent="0.25">
      <c r="A7702" t="s">
        <v>12480</v>
      </c>
      <c r="B7702">
        <v>1</v>
      </c>
      <c r="C7702">
        <v>263899</v>
      </c>
    </row>
    <row r="7703" spans="1:3" x14ac:dyDescent="0.25">
      <c r="A7703" t="s">
        <v>12481</v>
      </c>
      <c r="B7703">
        <v>1</v>
      </c>
      <c r="C7703">
        <v>14653</v>
      </c>
    </row>
    <row r="7704" spans="1:3" x14ac:dyDescent="0.25">
      <c r="A7704" t="s">
        <v>12482</v>
      </c>
      <c r="B7704">
        <v>1</v>
      </c>
      <c r="C7704">
        <v>139453</v>
      </c>
    </row>
    <row r="7705" spans="1:3" x14ac:dyDescent="0.25">
      <c r="A7705" t="s">
        <v>12483</v>
      </c>
      <c r="B7705">
        <v>1</v>
      </c>
      <c r="C7705">
        <v>307629</v>
      </c>
    </row>
    <row r="7706" spans="1:3" x14ac:dyDescent="0.25">
      <c r="A7706" t="s">
        <v>12484</v>
      </c>
      <c r="B7706">
        <v>1</v>
      </c>
      <c r="C7706">
        <v>210964</v>
      </c>
    </row>
    <row r="7707" spans="1:3" x14ac:dyDescent="0.25">
      <c r="A7707" t="s">
        <v>12485</v>
      </c>
      <c r="B7707">
        <v>1</v>
      </c>
      <c r="C7707">
        <v>157439</v>
      </c>
    </row>
    <row r="7708" spans="1:3" x14ac:dyDescent="0.25">
      <c r="A7708" t="s">
        <v>12486</v>
      </c>
      <c r="B7708">
        <v>1</v>
      </c>
      <c r="C7708">
        <v>377577</v>
      </c>
    </row>
    <row r="7709" spans="1:3" x14ac:dyDescent="0.25">
      <c r="A7709" t="s">
        <v>12487</v>
      </c>
      <c r="B7709">
        <v>1</v>
      </c>
      <c r="C7709">
        <v>456830</v>
      </c>
    </row>
    <row r="7710" spans="1:3" x14ac:dyDescent="0.25">
      <c r="A7710" t="s">
        <v>12488</v>
      </c>
      <c r="B7710">
        <v>1</v>
      </c>
      <c r="C7710">
        <v>86866</v>
      </c>
    </row>
    <row r="7711" spans="1:3" x14ac:dyDescent="0.25">
      <c r="A7711" t="s">
        <v>12489</v>
      </c>
      <c r="B7711">
        <v>1</v>
      </c>
      <c r="C7711">
        <v>97620</v>
      </c>
    </row>
    <row r="7712" spans="1:3" x14ac:dyDescent="0.25">
      <c r="A7712" t="s">
        <v>12490</v>
      </c>
      <c r="B7712">
        <v>1</v>
      </c>
      <c r="C7712">
        <v>292476</v>
      </c>
    </row>
    <row r="7713" spans="1:3" x14ac:dyDescent="0.25">
      <c r="A7713" t="s">
        <v>12491</v>
      </c>
      <c r="B7713">
        <v>1</v>
      </c>
      <c r="C7713">
        <v>210720</v>
      </c>
    </row>
    <row r="7714" spans="1:3" x14ac:dyDescent="0.25">
      <c r="A7714" t="s">
        <v>12492</v>
      </c>
      <c r="B7714">
        <v>1</v>
      </c>
      <c r="C7714">
        <v>4193829</v>
      </c>
    </row>
    <row r="7715" spans="1:3" x14ac:dyDescent="0.25">
      <c r="A7715" t="s">
        <v>12493</v>
      </c>
      <c r="B7715">
        <v>1</v>
      </c>
      <c r="C7715">
        <v>378663</v>
      </c>
    </row>
    <row r="7716" spans="1:3" x14ac:dyDescent="0.25">
      <c r="A7716" t="s">
        <v>12494</v>
      </c>
      <c r="B7716">
        <v>1</v>
      </c>
      <c r="C7716">
        <v>268620</v>
      </c>
    </row>
    <row r="7717" spans="1:3" x14ac:dyDescent="0.25">
      <c r="A7717" t="s">
        <v>12495</v>
      </c>
      <c r="B7717">
        <v>1</v>
      </c>
      <c r="C7717">
        <v>75559</v>
      </c>
    </row>
    <row r="7718" spans="1:3" x14ac:dyDescent="0.25">
      <c r="A7718" t="s">
        <v>12496</v>
      </c>
      <c r="B7718">
        <v>1</v>
      </c>
      <c r="C7718">
        <v>167001</v>
      </c>
    </row>
    <row r="7719" spans="1:3" x14ac:dyDescent="0.25">
      <c r="A7719" t="s">
        <v>12497</v>
      </c>
      <c r="B7719">
        <v>1</v>
      </c>
      <c r="C7719">
        <v>893799</v>
      </c>
    </row>
    <row r="7720" spans="1:3" x14ac:dyDescent="0.25">
      <c r="A7720" t="s">
        <v>12498</v>
      </c>
      <c r="B7720">
        <v>1</v>
      </c>
      <c r="C7720">
        <v>129377</v>
      </c>
    </row>
    <row r="7721" spans="1:3" x14ac:dyDescent="0.25">
      <c r="A7721" t="s">
        <v>12499</v>
      </c>
      <c r="B7721">
        <v>1</v>
      </c>
      <c r="C7721">
        <v>2316773000</v>
      </c>
    </row>
    <row r="7722" spans="1:3" x14ac:dyDescent="0.25">
      <c r="A7722" t="s">
        <v>12500</v>
      </c>
      <c r="B7722">
        <v>1</v>
      </c>
      <c r="C7722">
        <v>68714</v>
      </c>
    </row>
    <row r="7723" spans="1:3" x14ac:dyDescent="0.25">
      <c r="A7723" t="s">
        <v>12501</v>
      </c>
      <c r="B7723">
        <v>1</v>
      </c>
      <c r="C7723">
        <v>58879</v>
      </c>
    </row>
    <row r="7724" spans="1:3" x14ac:dyDescent="0.25">
      <c r="A7724" t="s">
        <v>12502</v>
      </c>
      <c r="B7724">
        <v>1</v>
      </c>
      <c r="C7724">
        <v>412889</v>
      </c>
    </row>
    <row r="7725" spans="1:3" x14ac:dyDescent="0.25">
      <c r="A7725" t="s">
        <v>12503</v>
      </c>
      <c r="B7725">
        <v>1</v>
      </c>
      <c r="C7725">
        <v>132795</v>
      </c>
    </row>
    <row r="7726" spans="1:3" x14ac:dyDescent="0.25">
      <c r="A7726" t="s">
        <v>12504</v>
      </c>
      <c r="B7726">
        <v>1</v>
      </c>
      <c r="C7726">
        <v>259650</v>
      </c>
    </row>
    <row r="7727" spans="1:3" x14ac:dyDescent="0.25">
      <c r="A7727" t="s">
        <v>12505</v>
      </c>
      <c r="B7727">
        <v>1</v>
      </c>
      <c r="C7727">
        <v>176393</v>
      </c>
    </row>
    <row r="7728" spans="1:3" x14ac:dyDescent="0.25">
      <c r="A7728" t="s">
        <v>12506</v>
      </c>
      <c r="B7728">
        <v>1</v>
      </c>
      <c r="C7728">
        <v>204447</v>
      </c>
    </row>
    <row r="7729" spans="1:3" x14ac:dyDescent="0.25">
      <c r="A7729" t="s">
        <v>12507</v>
      </c>
      <c r="B7729">
        <v>1</v>
      </c>
      <c r="C7729">
        <v>1245567</v>
      </c>
    </row>
    <row r="7730" spans="1:3" x14ac:dyDescent="0.25">
      <c r="A7730" t="s">
        <v>12508</v>
      </c>
      <c r="B7730">
        <v>1</v>
      </c>
      <c r="C7730">
        <v>474542</v>
      </c>
    </row>
    <row r="7731" spans="1:3" x14ac:dyDescent="0.25">
      <c r="A7731" t="s">
        <v>12509</v>
      </c>
      <c r="B7731">
        <v>1</v>
      </c>
      <c r="C7731">
        <v>36003</v>
      </c>
    </row>
    <row r="7732" spans="1:3" x14ac:dyDescent="0.25">
      <c r="A7732" t="s">
        <v>12510</v>
      </c>
      <c r="B7732">
        <v>1</v>
      </c>
      <c r="C7732">
        <v>125282</v>
      </c>
    </row>
    <row r="7733" spans="1:3" x14ac:dyDescent="0.25">
      <c r="A7733" t="s">
        <v>12511</v>
      </c>
      <c r="B7733">
        <v>1</v>
      </c>
      <c r="C7733">
        <v>344240</v>
      </c>
    </row>
    <row r="7734" spans="1:3" x14ac:dyDescent="0.25">
      <c r="A7734" t="s">
        <v>12512</v>
      </c>
      <c r="B7734">
        <v>1</v>
      </c>
      <c r="C7734">
        <v>65964</v>
      </c>
    </row>
    <row r="7735" spans="1:3" x14ac:dyDescent="0.25">
      <c r="A7735" t="s">
        <v>12513</v>
      </c>
      <c r="B7735">
        <v>1</v>
      </c>
      <c r="C7735">
        <v>249885</v>
      </c>
    </row>
    <row r="7736" spans="1:3" x14ac:dyDescent="0.25">
      <c r="A7736" t="s">
        <v>12514</v>
      </c>
      <c r="B7736">
        <v>1</v>
      </c>
      <c r="C7736">
        <v>442433</v>
      </c>
    </row>
    <row r="7737" spans="1:3" x14ac:dyDescent="0.25">
      <c r="A7737" t="s">
        <v>12515</v>
      </c>
      <c r="B7737">
        <v>1</v>
      </c>
      <c r="C7737">
        <v>1093447</v>
      </c>
    </row>
    <row r="7738" spans="1:3" x14ac:dyDescent="0.25">
      <c r="A7738" t="s">
        <v>12516</v>
      </c>
      <c r="B7738">
        <v>1</v>
      </c>
      <c r="C7738">
        <v>64102</v>
      </c>
    </row>
    <row r="7739" spans="1:3" x14ac:dyDescent="0.25">
      <c r="A7739" t="s">
        <v>12517</v>
      </c>
      <c r="B7739">
        <v>1</v>
      </c>
      <c r="C7739">
        <v>187629</v>
      </c>
    </row>
    <row r="7740" spans="1:3" x14ac:dyDescent="0.25">
      <c r="A7740" t="s">
        <v>12518</v>
      </c>
      <c r="B7740">
        <v>1</v>
      </c>
      <c r="C7740">
        <v>765459</v>
      </c>
    </row>
    <row r="7741" spans="1:3" x14ac:dyDescent="0.25">
      <c r="A7741" t="s">
        <v>12519</v>
      </c>
      <c r="B7741">
        <v>1</v>
      </c>
      <c r="C7741">
        <v>126517</v>
      </c>
    </row>
    <row r="7742" spans="1:3" x14ac:dyDescent="0.25">
      <c r="A7742" t="s">
        <v>12520</v>
      </c>
      <c r="B7742">
        <v>1</v>
      </c>
      <c r="C7742">
        <v>1557182</v>
      </c>
    </row>
    <row r="7743" spans="1:3" x14ac:dyDescent="0.25">
      <c r="A7743" t="s">
        <v>12521</v>
      </c>
      <c r="B7743">
        <v>1</v>
      </c>
      <c r="C7743">
        <v>491771</v>
      </c>
    </row>
    <row r="7744" spans="1:3" x14ac:dyDescent="0.25">
      <c r="A7744" t="s">
        <v>12522</v>
      </c>
      <c r="B7744">
        <v>1</v>
      </c>
      <c r="C7744">
        <v>129207</v>
      </c>
    </row>
    <row r="7745" spans="1:3" x14ac:dyDescent="0.25">
      <c r="A7745" t="s">
        <v>12523</v>
      </c>
      <c r="B7745">
        <v>1</v>
      </c>
      <c r="C7745">
        <v>95547</v>
      </c>
    </row>
    <row r="7746" spans="1:3" x14ac:dyDescent="0.25">
      <c r="A7746" t="s">
        <v>12524</v>
      </c>
      <c r="B7746">
        <v>1</v>
      </c>
      <c r="C7746">
        <v>172241</v>
      </c>
    </row>
    <row r="7747" spans="1:3" x14ac:dyDescent="0.25">
      <c r="A7747" t="s">
        <v>12525</v>
      </c>
      <c r="B7747">
        <v>1</v>
      </c>
      <c r="C7747">
        <v>619926</v>
      </c>
    </row>
    <row r="7748" spans="1:3" x14ac:dyDescent="0.25">
      <c r="A7748" t="s">
        <v>12526</v>
      </c>
      <c r="B7748">
        <v>1</v>
      </c>
      <c r="C7748">
        <v>245506</v>
      </c>
    </row>
    <row r="7749" spans="1:3" x14ac:dyDescent="0.25">
      <c r="A7749" t="s">
        <v>12527</v>
      </c>
      <c r="B7749">
        <v>1</v>
      </c>
      <c r="C7749">
        <v>67965</v>
      </c>
    </row>
    <row r="7750" spans="1:3" x14ac:dyDescent="0.25">
      <c r="A7750" t="s">
        <v>12528</v>
      </c>
      <c r="B7750">
        <v>1</v>
      </c>
      <c r="C7750">
        <v>129850</v>
      </c>
    </row>
    <row r="7751" spans="1:3" x14ac:dyDescent="0.25">
      <c r="A7751" t="s">
        <v>12529</v>
      </c>
      <c r="B7751">
        <v>1</v>
      </c>
      <c r="C7751">
        <v>206218</v>
      </c>
    </row>
    <row r="7752" spans="1:3" x14ac:dyDescent="0.25">
      <c r="A7752" t="s">
        <v>12530</v>
      </c>
      <c r="B7752">
        <v>1</v>
      </c>
      <c r="C7752">
        <v>340624</v>
      </c>
    </row>
    <row r="7753" spans="1:3" x14ac:dyDescent="0.25">
      <c r="A7753" t="s">
        <v>12531</v>
      </c>
      <c r="B7753">
        <v>1</v>
      </c>
      <c r="C7753">
        <v>87114450</v>
      </c>
    </row>
    <row r="7754" spans="1:3" x14ac:dyDescent="0.25">
      <c r="A7754" t="s">
        <v>12532</v>
      </c>
      <c r="B7754">
        <v>1</v>
      </c>
      <c r="C7754">
        <v>128236</v>
      </c>
    </row>
    <row r="7755" spans="1:3" x14ac:dyDescent="0.25">
      <c r="A7755" t="s">
        <v>12533</v>
      </c>
      <c r="B7755">
        <v>1</v>
      </c>
      <c r="C7755">
        <v>681604</v>
      </c>
    </row>
    <row r="7756" spans="1:3" x14ac:dyDescent="0.25">
      <c r="A7756" t="s">
        <v>12534</v>
      </c>
      <c r="B7756">
        <v>1</v>
      </c>
      <c r="C7756">
        <v>114722</v>
      </c>
    </row>
    <row r="7757" spans="1:3" x14ac:dyDescent="0.25">
      <c r="A7757" t="s">
        <v>12535</v>
      </c>
      <c r="B7757">
        <v>1</v>
      </c>
      <c r="C7757">
        <v>149989</v>
      </c>
    </row>
    <row r="7758" spans="1:3" x14ac:dyDescent="0.25">
      <c r="A7758" t="s">
        <v>12536</v>
      </c>
      <c r="B7758">
        <v>1</v>
      </c>
      <c r="C7758">
        <v>118455</v>
      </c>
    </row>
    <row r="7759" spans="1:3" x14ac:dyDescent="0.25">
      <c r="A7759" t="s">
        <v>12537</v>
      </c>
      <c r="B7759">
        <v>1</v>
      </c>
      <c r="C7759">
        <v>250371</v>
      </c>
    </row>
    <row r="7760" spans="1:3" x14ac:dyDescent="0.25">
      <c r="A7760" t="s">
        <v>12538</v>
      </c>
      <c r="B7760">
        <v>1</v>
      </c>
      <c r="C7760">
        <v>149359</v>
      </c>
    </row>
    <row r="7761" spans="1:3" x14ac:dyDescent="0.25">
      <c r="A7761" t="s">
        <v>12539</v>
      </c>
      <c r="B7761">
        <v>1</v>
      </c>
      <c r="C7761">
        <v>36049</v>
      </c>
    </row>
    <row r="7762" spans="1:3" x14ac:dyDescent="0.25">
      <c r="A7762" t="s">
        <v>12540</v>
      </c>
      <c r="B7762">
        <v>1</v>
      </c>
      <c r="C7762">
        <v>60860</v>
      </c>
    </row>
    <row r="7763" spans="1:3" x14ac:dyDescent="0.25">
      <c r="A7763" t="s">
        <v>12541</v>
      </c>
      <c r="B7763">
        <v>1</v>
      </c>
      <c r="C7763">
        <v>459860</v>
      </c>
    </row>
    <row r="7764" spans="1:3" x14ac:dyDescent="0.25">
      <c r="A7764" t="s">
        <v>12542</v>
      </c>
      <c r="B7764">
        <v>1</v>
      </c>
      <c r="C7764">
        <v>9877504</v>
      </c>
    </row>
    <row r="7765" spans="1:3" x14ac:dyDescent="0.25">
      <c r="A7765" t="s">
        <v>12543</v>
      </c>
      <c r="B7765">
        <v>1</v>
      </c>
      <c r="C7765">
        <v>51344</v>
      </c>
    </row>
    <row r="7766" spans="1:3" x14ac:dyDescent="0.25">
      <c r="A7766" t="s">
        <v>12544</v>
      </c>
      <c r="B7766">
        <v>1</v>
      </c>
      <c r="C7766">
        <v>146831</v>
      </c>
    </row>
    <row r="7767" spans="1:3" x14ac:dyDescent="0.25">
      <c r="A7767" t="s">
        <v>12545</v>
      </c>
      <c r="B7767">
        <v>1</v>
      </c>
      <c r="C7767">
        <v>1534392</v>
      </c>
    </row>
    <row r="7768" spans="1:3" x14ac:dyDescent="0.25">
      <c r="A7768" t="s">
        <v>12546</v>
      </c>
      <c r="B7768">
        <v>1</v>
      </c>
      <c r="C7768">
        <v>253452</v>
      </c>
    </row>
    <row r="7769" spans="1:3" x14ac:dyDescent="0.25">
      <c r="A7769" t="s">
        <v>12547</v>
      </c>
      <c r="B7769">
        <v>1</v>
      </c>
      <c r="C7769">
        <v>173547</v>
      </c>
    </row>
    <row r="7770" spans="1:3" x14ac:dyDescent="0.25">
      <c r="A7770" t="s">
        <v>12548</v>
      </c>
      <c r="B7770">
        <v>1</v>
      </c>
      <c r="C7770">
        <v>12012</v>
      </c>
    </row>
    <row r="7771" spans="1:3" x14ac:dyDescent="0.25">
      <c r="A7771" t="s">
        <v>12549</v>
      </c>
      <c r="B7771">
        <v>1</v>
      </c>
      <c r="C7771">
        <v>53820458</v>
      </c>
    </row>
    <row r="7772" spans="1:3" x14ac:dyDescent="0.25">
      <c r="A7772" t="s">
        <v>12550</v>
      </c>
      <c r="B7772">
        <v>1</v>
      </c>
      <c r="C7772">
        <v>642744</v>
      </c>
    </row>
    <row r="7773" spans="1:3" x14ac:dyDescent="0.25">
      <c r="A7773" t="s">
        <v>12551</v>
      </c>
      <c r="B7773">
        <v>1</v>
      </c>
      <c r="C7773">
        <v>125515</v>
      </c>
    </row>
    <row r="7774" spans="1:3" x14ac:dyDescent="0.25">
      <c r="A7774" t="s">
        <v>12552</v>
      </c>
      <c r="B7774">
        <v>1</v>
      </c>
      <c r="C7774">
        <v>73090</v>
      </c>
    </row>
    <row r="7775" spans="1:3" x14ac:dyDescent="0.25">
      <c r="A7775" t="s">
        <v>12553</v>
      </c>
      <c r="B7775">
        <v>1</v>
      </c>
      <c r="C7775">
        <v>1795938</v>
      </c>
    </row>
    <row r="7776" spans="1:3" x14ac:dyDescent="0.25">
      <c r="A7776" t="s">
        <v>12554</v>
      </c>
      <c r="B7776">
        <v>1</v>
      </c>
      <c r="C7776">
        <v>1022372</v>
      </c>
    </row>
    <row r="7777" spans="1:3" x14ac:dyDescent="0.25">
      <c r="A7777" t="s">
        <v>12555</v>
      </c>
      <c r="B7777">
        <v>1</v>
      </c>
      <c r="C7777">
        <v>1168759</v>
      </c>
    </row>
    <row r="7778" spans="1:3" x14ac:dyDescent="0.25">
      <c r="A7778" t="s">
        <v>12556</v>
      </c>
      <c r="B7778">
        <v>1</v>
      </c>
      <c r="C7778">
        <v>80024</v>
      </c>
    </row>
    <row r="7779" spans="1:3" x14ac:dyDescent="0.25">
      <c r="A7779" t="s">
        <v>12557</v>
      </c>
      <c r="B7779">
        <v>1</v>
      </c>
      <c r="C7779">
        <v>103269</v>
      </c>
    </row>
    <row r="7780" spans="1:3" x14ac:dyDescent="0.25">
      <c r="A7780" t="s">
        <v>12558</v>
      </c>
      <c r="B7780">
        <v>1</v>
      </c>
      <c r="C7780">
        <v>224155</v>
      </c>
    </row>
    <row r="7781" spans="1:3" x14ac:dyDescent="0.25">
      <c r="A7781" t="s">
        <v>12559</v>
      </c>
      <c r="B7781">
        <v>1</v>
      </c>
      <c r="C7781">
        <v>376017</v>
      </c>
    </row>
    <row r="7782" spans="1:3" x14ac:dyDescent="0.25">
      <c r="A7782" t="s">
        <v>12560</v>
      </c>
      <c r="B7782">
        <v>1</v>
      </c>
      <c r="C7782">
        <v>663395</v>
      </c>
    </row>
    <row r="7783" spans="1:3" x14ac:dyDescent="0.25">
      <c r="A7783" t="s">
        <v>12561</v>
      </c>
      <c r="B7783">
        <v>1</v>
      </c>
      <c r="C7783">
        <v>32808206</v>
      </c>
    </row>
    <row r="7784" spans="1:3" x14ac:dyDescent="0.25">
      <c r="A7784" t="s">
        <v>12562</v>
      </c>
      <c r="B7784">
        <v>1</v>
      </c>
      <c r="C7784">
        <v>187022</v>
      </c>
    </row>
    <row r="7785" spans="1:3" x14ac:dyDescent="0.25">
      <c r="A7785" t="s">
        <v>12563</v>
      </c>
      <c r="B7785">
        <v>1</v>
      </c>
      <c r="C7785">
        <v>765225</v>
      </c>
    </row>
    <row r="7786" spans="1:3" x14ac:dyDescent="0.25">
      <c r="A7786" t="s">
        <v>12564</v>
      </c>
      <c r="B7786">
        <v>1</v>
      </c>
      <c r="C7786">
        <v>140901</v>
      </c>
    </row>
    <row r="7787" spans="1:3" x14ac:dyDescent="0.25">
      <c r="A7787" t="s">
        <v>12565</v>
      </c>
      <c r="B7787">
        <v>1</v>
      </c>
      <c r="C7787">
        <v>38478</v>
      </c>
    </row>
    <row r="7788" spans="1:3" x14ac:dyDescent="0.25">
      <c r="A7788" t="s">
        <v>12566</v>
      </c>
      <c r="B7788">
        <v>1</v>
      </c>
      <c r="C7788">
        <v>160991</v>
      </c>
    </row>
    <row r="7789" spans="1:3" x14ac:dyDescent="0.25">
      <c r="A7789" t="s">
        <v>12567</v>
      </c>
      <c r="B7789">
        <v>1</v>
      </c>
      <c r="C7789">
        <v>442060</v>
      </c>
    </row>
    <row r="7790" spans="1:3" x14ac:dyDescent="0.25">
      <c r="A7790" t="s">
        <v>12568</v>
      </c>
      <c r="B7790">
        <v>1</v>
      </c>
      <c r="C7790">
        <v>39547</v>
      </c>
    </row>
    <row r="7791" spans="1:3" x14ac:dyDescent="0.25">
      <c r="A7791" t="s">
        <v>12569</v>
      </c>
      <c r="B7791">
        <v>1</v>
      </c>
      <c r="C7791">
        <v>1672751</v>
      </c>
    </row>
    <row r="7792" spans="1:3" x14ac:dyDescent="0.25">
      <c r="A7792" t="s">
        <v>12570</v>
      </c>
      <c r="B7792">
        <v>1</v>
      </c>
      <c r="C7792">
        <v>411713660</v>
      </c>
    </row>
    <row r="7793" spans="1:3" x14ac:dyDescent="0.25">
      <c r="A7793" t="s">
        <v>12571</v>
      </c>
      <c r="B7793">
        <v>1</v>
      </c>
      <c r="C7793">
        <v>7074983</v>
      </c>
    </row>
    <row r="7794" spans="1:3" x14ac:dyDescent="0.25">
      <c r="A7794" t="s">
        <v>12572</v>
      </c>
      <c r="B7794">
        <v>1</v>
      </c>
      <c r="C7794">
        <v>171433</v>
      </c>
    </row>
    <row r="7795" spans="1:3" x14ac:dyDescent="0.25">
      <c r="A7795" t="s">
        <v>12573</v>
      </c>
      <c r="B7795">
        <v>1</v>
      </c>
      <c r="C7795">
        <v>241763</v>
      </c>
    </row>
    <row r="7796" spans="1:3" x14ac:dyDescent="0.25">
      <c r="A7796" t="s">
        <v>12574</v>
      </c>
      <c r="B7796">
        <v>1</v>
      </c>
      <c r="C7796">
        <v>469318</v>
      </c>
    </row>
    <row r="7797" spans="1:3" x14ac:dyDescent="0.25">
      <c r="A7797" t="s">
        <v>12575</v>
      </c>
      <c r="B7797">
        <v>1</v>
      </c>
      <c r="C7797">
        <v>808572</v>
      </c>
    </row>
    <row r="7798" spans="1:3" x14ac:dyDescent="0.25">
      <c r="A7798" t="s">
        <v>12576</v>
      </c>
      <c r="B7798">
        <v>1</v>
      </c>
      <c r="C7798">
        <v>1209887</v>
      </c>
    </row>
    <row r="7799" spans="1:3" x14ac:dyDescent="0.25">
      <c r="A7799" t="s">
        <v>12577</v>
      </c>
      <c r="B7799">
        <v>1</v>
      </c>
      <c r="C7799">
        <v>1174438</v>
      </c>
    </row>
    <row r="7800" spans="1:3" x14ac:dyDescent="0.25">
      <c r="A7800" t="s">
        <v>12578</v>
      </c>
      <c r="B7800">
        <v>1</v>
      </c>
      <c r="C7800">
        <v>46077</v>
      </c>
    </row>
    <row r="7801" spans="1:3" x14ac:dyDescent="0.25">
      <c r="A7801" t="s">
        <v>12579</v>
      </c>
      <c r="B7801">
        <v>1</v>
      </c>
      <c r="C7801">
        <v>423649</v>
      </c>
    </row>
    <row r="7802" spans="1:3" x14ac:dyDescent="0.25">
      <c r="A7802" t="s">
        <v>12580</v>
      </c>
      <c r="B7802">
        <v>1</v>
      </c>
      <c r="C7802">
        <v>136305</v>
      </c>
    </row>
    <row r="7803" spans="1:3" x14ac:dyDescent="0.25">
      <c r="A7803" t="s">
        <v>12581</v>
      </c>
      <c r="B7803">
        <v>1</v>
      </c>
      <c r="C7803">
        <v>172858</v>
      </c>
    </row>
    <row r="7804" spans="1:3" x14ac:dyDescent="0.25">
      <c r="A7804" t="s">
        <v>12582</v>
      </c>
      <c r="B7804">
        <v>1</v>
      </c>
      <c r="C7804">
        <v>96112</v>
      </c>
    </row>
    <row r="7805" spans="1:3" x14ac:dyDescent="0.25">
      <c r="A7805" t="s">
        <v>12583</v>
      </c>
      <c r="B7805">
        <v>1</v>
      </c>
      <c r="C7805">
        <v>194879</v>
      </c>
    </row>
    <row r="7806" spans="1:3" x14ac:dyDescent="0.25">
      <c r="A7806" t="s">
        <v>12584</v>
      </c>
      <c r="B7806">
        <v>1</v>
      </c>
      <c r="C7806">
        <v>780227</v>
      </c>
    </row>
    <row r="7807" spans="1:3" x14ac:dyDescent="0.25">
      <c r="A7807" t="s">
        <v>12585</v>
      </c>
      <c r="B7807">
        <v>1</v>
      </c>
      <c r="C7807">
        <v>1001391</v>
      </c>
    </row>
    <row r="7808" spans="1:3" x14ac:dyDescent="0.25">
      <c r="A7808" t="s">
        <v>12586</v>
      </c>
      <c r="B7808">
        <v>1</v>
      </c>
      <c r="C7808">
        <v>117075</v>
      </c>
    </row>
    <row r="7809" spans="1:3" x14ac:dyDescent="0.25">
      <c r="A7809" t="s">
        <v>12587</v>
      </c>
      <c r="B7809">
        <v>1</v>
      </c>
      <c r="C7809">
        <v>180170</v>
      </c>
    </row>
    <row r="7810" spans="1:3" x14ac:dyDescent="0.25">
      <c r="A7810" t="s">
        <v>12588</v>
      </c>
      <c r="B7810">
        <v>1</v>
      </c>
      <c r="C7810">
        <v>204803</v>
      </c>
    </row>
    <row r="7811" spans="1:3" x14ac:dyDescent="0.25">
      <c r="A7811" t="s">
        <v>12589</v>
      </c>
      <c r="B7811">
        <v>1</v>
      </c>
      <c r="C7811">
        <v>542391</v>
      </c>
    </row>
    <row r="7812" spans="1:3" x14ac:dyDescent="0.25">
      <c r="A7812" t="s">
        <v>12590</v>
      </c>
      <c r="B7812">
        <v>1</v>
      </c>
      <c r="C7812">
        <v>475233</v>
      </c>
    </row>
    <row r="7813" spans="1:3" x14ac:dyDescent="0.25">
      <c r="A7813" t="s">
        <v>12591</v>
      </c>
      <c r="B7813">
        <v>1</v>
      </c>
      <c r="C7813">
        <v>83829</v>
      </c>
    </row>
    <row r="7814" spans="1:3" x14ac:dyDescent="0.25">
      <c r="A7814" t="s">
        <v>12592</v>
      </c>
      <c r="B7814">
        <v>1</v>
      </c>
      <c r="C7814">
        <v>150095653</v>
      </c>
    </row>
    <row r="7815" spans="1:3" x14ac:dyDescent="0.25">
      <c r="A7815" t="s">
        <v>12593</v>
      </c>
      <c r="B7815">
        <v>1</v>
      </c>
      <c r="C7815">
        <v>758038</v>
      </c>
    </row>
    <row r="7816" spans="1:3" x14ac:dyDescent="0.25">
      <c r="A7816" t="s">
        <v>12594</v>
      </c>
      <c r="B7816">
        <v>1</v>
      </c>
      <c r="C7816">
        <v>100362</v>
      </c>
    </row>
    <row r="7817" spans="1:3" x14ac:dyDescent="0.25">
      <c r="A7817" t="s">
        <v>12595</v>
      </c>
      <c r="B7817">
        <v>1</v>
      </c>
      <c r="C7817">
        <v>885054</v>
      </c>
    </row>
    <row r="7818" spans="1:3" x14ac:dyDescent="0.25">
      <c r="A7818" t="s">
        <v>12596</v>
      </c>
      <c r="B7818">
        <v>1</v>
      </c>
      <c r="C7818">
        <v>109505</v>
      </c>
    </row>
    <row r="7819" spans="1:3" x14ac:dyDescent="0.25">
      <c r="A7819" t="s">
        <v>12597</v>
      </c>
      <c r="B7819">
        <v>1</v>
      </c>
      <c r="C7819">
        <v>146571</v>
      </c>
    </row>
    <row r="7820" spans="1:3" x14ac:dyDescent="0.25">
      <c r="A7820" t="s">
        <v>12598</v>
      </c>
      <c r="B7820">
        <v>1</v>
      </c>
      <c r="C7820">
        <v>569574</v>
      </c>
    </row>
    <row r="7821" spans="1:3" x14ac:dyDescent="0.25">
      <c r="A7821" t="s">
        <v>12599</v>
      </c>
      <c r="B7821">
        <v>1</v>
      </c>
      <c r="C7821">
        <v>199787</v>
      </c>
    </row>
    <row r="7822" spans="1:3" x14ac:dyDescent="0.25">
      <c r="A7822" t="s">
        <v>12600</v>
      </c>
      <c r="B7822">
        <v>1</v>
      </c>
      <c r="C7822">
        <v>97493</v>
      </c>
    </row>
    <row r="7823" spans="1:3" x14ac:dyDescent="0.25">
      <c r="A7823" t="s">
        <v>12601</v>
      </c>
      <c r="B7823">
        <v>1</v>
      </c>
      <c r="C7823">
        <v>171670</v>
      </c>
    </row>
    <row r="7824" spans="1:3" x14ac:dyDescent="0.25">
      <c r="A7824" t="s">
        <v>12602</v>
      </c>
      <c r="B7824">
        <v>1</v>
      </c>
      <c r="C7824">
        <v>348213</v>
      </c>
    </row>
    <row r="7825" spans="1:3" x14ac:dyDescent="0.25">
      <c r="A7825" t="s">
        <v>12603</v>
      </c>
      <c r="B7825">
        <v>1</v>
      </c>
      <c r="C7825">
        <v>347274</v>
      </c>
    </row>
    <row r="7826" spans="1:3" x14ac:dyDescent="0.25">
      <c r="A7826" t="s">
        <v>12604</v>
      </c>
      <c r="B7826">
        <v>1</v>
      </c>
      <c r="C7826">
        <v>2342753</v>
      </c>
    </row>
    <row r="7827" spans="1:3" x14ac:dyDescent="0.25">
      <c r="A7827" t="s">
        <v>12605</v>
      </c>
      <c r="B7827">
        <v>1</v>
      </c>
      <c r="C7827">
        <v>54902</v>
      </c>
    </row>
    <row r="7828" spans="1:3" x14ac:dyDescent="0.25">
      <c r="A7828" t="s">
        <v>12606</v>
      </c>
      <c r="B7828">
        <v>1</v>
      </c>
      <c r="C7828">
        <v>79566</v>
      </c>
    </row>
    <row r="7829" spans="1:3" x14ac:dyDescent="0.25">
      <c r="A7829" t="s">
        <v>12607</v>
      </c>
      <c r="B7829">
        <v>1</v>
      </c>
      <c r="C7829">
        <v>143749</v>
      </c>
    </row>
    <row r="7830" spans="1:3" x14ac:dyDescent="0.25">
      <c r="A7830" t="s">
        <v>12608</v>
      </c>
      <c r="B7830">
        <v>1</v>
      </c>
      <c r="C7830">
        <v>503985</v>
      </c>
    </row>
    <row r="7831" spans="1:3" x14ac:dyDescent="0.25">
      <c r="A7831" t="s">
        <v>12609</v>
      </c>
      <c r="B7831">
        <v>1</v>
      </c>
      <c r="C7831">
        <v>266278</v>
      </c>
    </row>
    <row r="7832" spans="1:3" x14ac:dyDescent="0.25">
      <c r="A7832" t="s">
        <v>12610</v>
      </c>
      <c r="B7832">
        <v>1</v>
      </c>
      <c r="C7832">
        <v>81889</v>
      </c>
    </row>
    <row r="7833" spans="1:3" x14ac:dyDescent="0.25">
      <c r="A7833" t="s">
        <v>12611</v>
      </c>
      <c r="B7833">
        <v>1</v>
      </c>
      <c r="C7833">
        <v>88826</v>
      </c>
    </row>
    <row r="7834" spans="1:3" x14ac:dyDescent="0.25">
      <c r="A7834" t="s">
        <v>12612</v>
      </c>
      <c r="B7834">
        <v>1</v>
      </c>
      <c r="C7834">
        <v>542566283</v>
      </c>
    </row>
    <row r="7835" spans="1:3" x14ac:dyDescent="0.25">
      <c r="A7835" t="s">
        <v>12613</v>
      </c>
      <c r="B7835">
        <v>1</v>
      </c>
      <c r="C7835">
        <v>338069</v>
      </c>
    </row>
    <row r="7836" spans="1:3" x14ac:dyDescent="0.25">
      <c r="A7836" t="s">
        <v>12614</v>
      </c>
      <c r="B7836">
        <v>1</v>
      </c>
      <c r="C7836">
        <v>725224</v>
      </c>
    </row>
    <row r="7837" spans="1:3" x14ac:dyDescent="0.25">
      <c r="A7837" t="s">
        <v>12615</v>
      </c>
      <c r="B7837">
        <v>1</v>
      </c>
      <c r="C7837">
        <v>1836846</v>
      </c>
    </row>
    <row r="7838" spans="1:3" x14ac:dyDescent="0.25">
      <c r="A7838" t="s">
        <v>12616</v>
      </c>
      <c r="B7838">
        <v>1</v>
      </c>
      <c r="C7838">
        <v>530897</v>
      </c>
    </row>
    <row r="7839" spans="1:3" x14ac:dyDescent="0.25">
      <c r="A7839" t="s">
        <v>12617</v>
      </c>
      <c r="B7839">
        <v>1</v>
      </c>
      <c r="C7839">
        <v>76041</v>
      </c>
    </row>
    <row r="7840" spans="1:3" x14ac:dyDescent="0.25">
      <c r="A7840" t="s">
        <v>12618</v>
      </c>
      <c r="B7840">
        <v>1</v>
      </c>
      <c r="C7840">
        <v>2464657</v>
      </c>
    </row>
    <row r="7841" spans="1:3" x14ac:dyDescent="0.25">
      <c r="A7841" t="s">
        <v>12619</v>
      </c>
      <c r="B7841">
        <v>1</v>
      </c>
      <c r="C7841">
        <v>438345</v>
      </c>
    </row>
    <row r="7842" spans="1:3" x14ac:dyDescent="0.25">
      <c r="A7842" t="s">
        <v>12620</v>
      </c>
      <c r="B7842">
        <v>1</v>
      </c>
      <c r="C7842">
        <v>12860946</v>
      </c>
    </row>
    <row r="7843" spans="1:3" x14ac:dyDescent="0.25">
      <c r="A7843" t="s">
        <v>12621</v>
      </c>
      <c r="B7843">
        <v>1</v>
      </c>
      <c r="C7843">
        <v>3294171</v>
      </c>
    </row>
    <row r="7844" spans="1:3" x14ac:dyDescent="0.25">
      <c r="A7844" t="s">
        <v>12622</v>
      </c>
      <c r="B7844">
        <v>1</v>
      </c>
      <c r="C7844">
        <v>835303</v>
      </c>
    </row>
    <row r="7845" spans="1:3" x14ac:dyDescent="0.25">
      <c r="A7845" t="s">
        <v>12623</v>
      </c>
      <c r="B7845">
        <v>1</v>
      </c>
      <c r="C7845">
        <v>60117</v>
      </c>
    </row>
    <row r="7846" spans="1:3" x14ac:dyDescent="0.25">
      <c r="A7846" t="s">
        <v>12624</v>
      </c>
      <c r="B7846">
        <v>1</v>
      </c>
      <c r="C7846">
        <v>1667240</v>
      </c>
    </row>
    <row r="7847" spans="1:3" x14ac:dyDescent="0.25">
      <c r="A7847" t="s">
        <v>12625</v>
      </c>
      <c r="B7847">
        <v>1</v>
      </c>
      <c r="C7847">
        <v>105604</v>
      </c>
    </row>
    <row r="7848" spans="1:3" x14ac:dyDescent="0.25">
      <c r="A7848" t="s">
        <v>12626</v>
      </c>
      <c r="B7848">
        <v>1</v>
      </c>
      <c r="C7848">
        <v>1724003</v>
      </c>
    </row>
    <row r="7849" spans="1:3" x14ac:dyDescent="0.25">
      <c r="A7849" t="s">
        <v>12627</v>
      </c>
      <c r="B7849">
        <v>1</v>
      </c>
      <c r="C7849">
        <v>372732</v>
      </c>
    </row>
    <row r="7850" spans="1:3" x14ac:dyDescent="0.25">
      <c r="A7850" t="s">
        <v>12628</v>
      </c>
      <c r="B7850">
        <v>1</v>
      </c>
      <c r="C7850">
        <v>5326223</v>
      </c>
    </row>
    <row r="7851" spans="1:3" x14ac:dyDescent="0.25">
      <c r="A7851" t="s">
        <v>12629</v>
      </c>
      <c r="B7851">
        <v>1</v>
      </c>
      <c r="C7851">
        <v>48513</v>
      </c>
    </row>
    <row r="7852" spans="1:3" x14ac:dyDescent="0.25">
      <c r="A7852" t="s">
        <v>12630</v>
      </c>
      <c r="B7852">
        <v>1</v>
      </c>
      <c r="C7852">
        <v>11146587</v>
      </c>
    </row>
    <row r="7853" spans="1:3" x14ac:dyDescent="0.25">
      <c r="A7853" t="s">
        <v>12631</v>
      </c>
      <c r="B7853">
        <v>1</v>
      </c>
      <c r="C7853">
        <v>332058</v>
      </c>
    </row>
    <row r="7854" spans="1:3" x14ac:dyDescent="0.25">
      <c r="A7854" t="s">
        <v>12632</v>
      </c>
      <c r="B7854">
        <v>1</v>
      </c>
      <c r="C7854">
        <v>184334</v>
      </c>
    </row>
    <row r="7855" spans="1:3" x14ac:dyDescent="0.25">
      <c r="A7855" t="s">
        <v>12633</v>
      </c>
      <c r="B7855">
        <v>1</v>
      </c>
      <c r="C7855">
        <v>19408437</v>
      </c>
    </row>
    <row r="7856" spans="1:3" x14ac:dyDescent="0.25">
      <c r="A7856" t="s">
        <v>12634</v>
      </c>
      <c r="B7856">
        <v>1</v>
      </c>
      <c r="C7856">
        <v>499545</v>
      </c>
    </row>
    <row r="7857" spans="1:3" x14ac:dyDescent="0.25">
      <c r="A7857" t="s">
        <v>12635</v>
      </c>
      <c r="B7857">
        <v>1</v>
      </c>
      <c r="C7857">
        <v>111490</v>
      </c>
    </row>
    <row r="7858" spans="1:3" x14ac:dyDescent="0.25">
      <c r="A7858" t="s">
        <v>12636</v>
      </c>
      <c r="B7858">
        <v>1</v>
      </c>
      <c r="C7858">
        <v>363950</v>
      </c>
    </row>
    <row r="7859" spans="1:3" x14ac:dyDescent="0.25">
      <c r="A7859" t="s">
        <v>12637</v>
      </c>
      <c r="B7859">
        <v>1</v>
      </c>
      <c r="C7859">
        <v>945983</v>
      </c>
    </row>
    <row r="7860" spans="1:3" x14ac:dyDescent="0.25">
      <c r="A7860" t="s">
        <v>12638</v>
      </c>
      <c r="B7860">
        <v>1</v>
      </c>
      <c r="C7860">
        <v>501975</v>
      </c>
    </row>
    <row r="7861" spans="1:3" x14ac:dyDescent="0.25">
      <c r="A7861" t="s">
        <v>12639</v>
      </c>
      <c r="B7861">
        <v>1</v>
      </c>
      <c r="C7861">
        <v>93986</v>
      </c>
    </row>
    <row r="7862" spans="1:3" x14ac:dyDescent="0.25">
      <c r="A7862" t="s">
        <v>12640</v>
      </c>
      <c r="B7862">
        <v>1</v>
      </c>
      <c r="C7862">
        <v>569253</v>
      </c>
    </row>
    <row r="7863" spans="1:3" x14ac:dyDescent="0.25">
      <c r="A7863" t="s">
        <v>12641</v>
      </c>
      <c r="B7863">
        <v>1</v>
      </c>
      <c r="C7863">
        <v>546732</v>
      </c>
    </row>
    <row r="7864" spans="1:3" x14ac:dyDescent="0.25">
      <c r="A7864" t="s">
        <v>12642</v>
      </c>
      <c r="B7864">
        <v>1</v>
      </c>
      <c r="C7864">
        <v>238484</v>
      </c>
    </row>
    <row r="7865" spans="1:3" x14ac:dyDescent="0.25">
      <c r="A7865" t="s">
        <v>12643</v>
      </c>
      <c r="B7865">
        <v>1</v>
      </c>
      <c r="C7865">
        <v>72609</v>
      </c>
    </row>
    <row r="7866" spans="1:3" x14ac:dyDescent="0.25">
      <c r="A7866" t="s">
        <v>12644</v>
      </c>
      <c r="B7866">
        <v>1</v>
      </c>
      <c r="C7866">
        <v>300736</v>
      </c>
    </row>
    <row r="7867" spans="1:3" x14ac:dyDescent="0.25">
      <c r="A7867" t="s">
        <v>12645</v>
      </c>
      <c r="B7867">
        <v>1</v>
      </c>
      <c r="C7867">
        <v>85719</v>
      </c>
    </row>
    <row r="7868" spans="1:3" x14ac:dyDescent="0.25">
      <c r="A7868" t="s">
        <v>12646</v>
      </c>
      <c r="B7868">
        <v>1</v>
      </c>
      <c r="C7868">
        <v>55414</v>
      </c>
    </row>
    <row r="7869" spans="1:3" x14ac:dyDescent="0.25">
      <c r="A7869" t="s">
        <v>12647</v>
      </c>
      <c r="B7869">
        <v>1</v>
      </c>
      <c r="C7869">
        <v>453647</v>
      </c>
    </row>
    <row r="7870" spans="1:3" x14ac:dyDescent="0.25">
      <c r="A7870" t="s">
        <v>12648</v>
      </c>
      <c r="B7870">
        <v>1</v>
      </c>
      <c r="C7870">
        <v>20532</v>
      </c>
    </row>
    <row r="7871" spans="1:3" x14ac:dyDescent="0.25">
      <c r="A7871" t="s">
        <v>12649</v>
      </c>
      <c r="B7871">
        <v>1</v>
      </c>
      <c r="C7871">
        <v>2096304</v>
      </c>
    </row>
    <row r="7872" spans="1:3" x14ac:dyDescent="0.25">
      <c r="A7872" t="s">
        <v>12650</v>
      </c>
      <c r="B7872">
        <v>1</v>
      </c>
      <c r="C7872">
        <v>483472</v>
      </c>
    </row>
    <row r="7873" spans="1:3" x14ac:dyDescent="0.25">
      <c r="A7873" t="s">
        <v>12651</v>
      </c>
      <c r="B7873">
        <v>1</v>
      </c>
      <c r="C7873">
        <v>28418</v>
      </c>
    </row>
    <row r="7874" spans="1:3" x14ac:dyDescent="0.25">
      <c r="A7874" t="s">
        <v>12652</v>
      </c>
      <c r="B7874">
        <v>1</v>
      </c>
      <c r="C7874">
        <v>578104</v>
      </c>
    </row>
    <row r="7875" spans="1:3" x14ac:dyDescent="0.25">
      <c r="A7875" t="s">
        <v>12653</v>
      </c>
      <c r="B7875">
        <v>1</v>
      </c>
      <c r="C7875">
        <v>337619</v>
      </c>
    </row>
    <row r="7876" spans="1:3" x14ac:dyDescent="0.25">
      <c r="A7876" t="s">
        <v>12654</v>
      </c>
      <c r="B7876">
        <v>1</v>
      </c>
      <c r="C7876">
        <v>682712</v>
      </c>
    </row>
    <row r="7877" spans="1:3" x14ac:dyDescent="0.25">
      <c r="A7877" t="s">
        <v>12655</v>
      </c>
      <c r="B7877">
        <v>1</v>
      </c>
      <c r="C7877">
        <v>236319</v>
      </c>
    </row>
    <row r="7878" spans="1:3" x14ac:dyDescent="0.25">
      <c r="A7878" t="s">
        <v>12656</v>
      </c>
      <c r="B7878">
        <v>1</v>
      </c>
      <c r="C7878">
        <v>105271</v>
      </c>
    </row>
    <row r="7879" spans="1:3" x14ac:dyDescent="0.25">
      <c r="A7879" t="s">
        <v>12657</v>
      </c>
      <c r="B7879">
        <v>1</v>
      </c>
      <c r="C7879">
        <v>36491</v>
      </c>
    </row>
    <row r="7880" spans="1:3" x14ac:dyDescent="0.25">
      <c r="A7880" t="s">
        <v>12658</v>
      </c>
      <c r="B7880">
        <v>1</v>
      </c>
      <c r="C7880">
        <v>136772</v>
      </c>
    </row>
    <row r="7881" spans="1:3" x14ac:dyDescent="0.25">
      <c r="A7881" t="s">
        <v>12659</v>
      </c>
      <c r="B7881">
        <v>1</v>
      </c>
      <c r="C7881">
        <v>770167</v>
      </c>
    </row>
    <row r="7882" spans="1:3" x14ac:dyDescent="0.25">
      <c r="A7882" t="s">
        <v>12660</v>
      </c>
      <c r="B7882">
        <v>1</v>
      </c>
      <c r="C7882">
        <v>99290</v>
      </c>
    </row>
    <row r="7883" spans="1:3" x14ac:dyDescent="0.25">
      <c r="A7883" t="s">
        <v>12661</v>
      </c>
      <c r="B7883">
        <v>1</v>
      </c>
      <c r="C7883">
        <v>1116311</v>
      </c>
    </row>
    <row r="7884" spans="1:3" x14ac:dyDescent="0.25">
      <c r="A7884" t="s">
        <v>12662</v>
      </c>
      <c r="B7884">
        <v>1</v>
      </c>
      <c r="C7884">
        <v>469471</v>
      </c>
    </row>
    <row r="7885" spans="1:3" x14ac:dyDescent="0.25">
      <c r="A7885" t="s">
        <v>12663</v>
      </c>
      <c r="B7885">
        <v>1</v>
      </c>
      <c r="C7885">
        <v>244551</v>
      </c>
    </row>
    <row r="7886" spans="1:3" x14ac:dyDescent="0.25">
      <c r="A7886" t="s">
        <v>12664</v>
      </c>
      <c r="B7886">
        <v>1</v>
      </c>
      <c r="C7886">
        <v>1240003</v>
      </c>
    </row>
    <row r="7887" spans="1:3" x14ac:dyDescent="0.25">
      <c r="A7887" t="s">
        <v>12665</v>
      </c>
      <c r="B7887">
        <v>1</v>
      </c>
      <c r="C7887">
        <v>964746</v>
      </c>
    </row>
    <row r="7888" spans="1:3" x14ac:dyDescent="0.25">
      <c r="A7888" t="s">
        <v>12666</v>
      </c>
      <c r="B7888">
        <v>1</v>
      </c>
      <c r="C7888">
        <v>60272</v>
      </c>
    </row>
    <row r="7889" spans="1:3" x14ac:dyDescent="0.25">
      <c r="A7889" t="s">
        <v>12667</v>
      </c>
      <c r="B7889">
        <v>1</v>
      </c>
      <c r="C7889">
        <v>66614</v>
      </c>
    </row>
    <row r="7890" spans="1:3" x14ac:dyDescent="0.25">
      <c r="A7890" t="s">
        <v>12668</v>
      </c>
      <c r="B7890">
        <v>1</v>
      </c>
      <c r="C7890">
        <v>429296</v>
      </c>
    </row>
    <row r="7891" spans="1:3" x14ac:dyDescent="0.25">
      <c r="A7891" t="s">
        <v>12669</v>
      </c>
      <c r="B7891">
        <v>1</v>
      </c>
      <c r="C7891">
        <v>107659</v>
      </c>
    </row>
    <row r="7892" spans="1:3" x14ac:dyDescent="0.25">
      <c r="A7892" t="s">
        <v>12670</v>
      </c>
      <c r="B7892">
        <v>1</v>
      </c>
      <c r="C7892">
        <v>314044</v>
      </c>
    </row>
    <row r="7893" spans="1:3" x14ac:dyDescent="0.25">
      <c r="A7893" t="s">
        <v>12671</v>
      </c>
      <c r="B7893">
        <v>1</v>
      </c>
      <c r="C7893">
        <v>511651</v>
      </c>
    </row>
    <row r="7894" spans="1:3" x14ac:dyDescent="0.25">
      <c r="A7894" t="s">
        <v>12672</v>
      </c>
      <c r="B7894">
        <v>1</v>
      </c>
      <c r="C7894">
        <v>220457</v>
      </c>
    </row>
    <row r="7895" spans="1:3" x14ac:dyDescent="0.25">
      <c r="A7895" t="s">
        <v>12673</v>
      </c>
      <c r="B7895">
        <v>1</v>
      </c>
      <c r="C7895">
        <v>192428</v>
      </c>
    </row>
    <row r="7896" spans="1:3" x14ac:dyDescent="0.25">
      <c r="A7896" t="s">
        <v>12674</v>
      </c>
      <c r="B7896">
        <v>1</v>
      </c>
      <c r="C7896">
        <v>107030</v>
      </c>
    </row>
    <row r="7897" spans="1:3" x14ac:dyDescent="0.25">
      <c r="A7897" t="s">
        <v>12675</v>
      </c>
      <c r="B7897">
        <v>1</v>
      </c>
      <c r="C7897">
        <v>64335</v>
      </c>
    </row>
    <row r="7898" spans="1:3" x14ac:dyDescent="0.25">
      <c r="A7898" t="s">
        <v>12676</v>
      </c>
      <c r="B7898">
        <v>1</v>
      </c>
      <c r="C7898">
        <v>1303483</v>
      </c>
    </row>
    <row r="7899" spans="1:3" x14ac:dyDescent="0.25">
      <c r="A7899" t="s">
        <v>12677</v>
      </c>
      <c r="B7899">
        <v>1</v>
      </c>
      <c r="C7899">
        <v>290390</v>
      </c>
    </row>
    <row r="7900" spans="1:3" x14ac:dyDescent="0.25">
      <c r="A7900" t="s">
        <v>12678</v>
      </c>
      <c r="B7900">
        <v>1</v>
      </c>
      <c r="C7900">
        <v>419548</v>
      </c>
    </row>
    <row r="7901" spans="1:3" x14ac:dyDescent="0.25">
      <c r="A7901" t="s">
        <v>12679</v>
      </c>
      <c r="B7901">
        <v>1</v>
      </c>
      <c r="C7901">
        <v>437392</v>
      </c>
    </row>
    <row r="7902" spans="1:3" x14ac:dyDescent="0.25">
      <c r="A7902" t="s">
        <v>12680</v>
      </c>
      <c r="B7902">
        <v>1</v>
      </c>
      <c r="C7902">
        <v>2640070</v>
      </c>
    </row>
    <row r="7903" spans="1:3" x14ac:dyDescent="0.25">
      <c r="A7903" t="s">
        <v>12681</v>
      </c>
      <c r="B7903">
        <v>1</v>
      </c>
      <c r="C7903">
        <v>53242</v>
      </c>
    </row>
    <row r="7904" spans="1:3" x14ac:dyDescent="0.25">
      <c r="A7904" t="s">
        <v>12682</v>
      </c>
      <c r="B7904">
        <v>1</v>
      </c>
      <c r="C7904">
        <v>227981</v>
      </c>
    </row>
    <row r="7905" spans="1:3" x14ac:dyDescent="0.25">
      <c r="A7905" t="s">
        <v>12683</v>
      </c>
      <c r="B7905">
        <v>1</v>
      </c>
      <c r="C7905">
        <v>515417</v>
      </c>
    </row>
    <row r="7906" spans="1:3" x14ac:dyDescent="0.25">
      <c r="A7906" t="s">
        <v>12684</v>
      </c>
      <c r="B7906">
        <v>1</v>
      </c>
      <c r="C7906">
        <v>1621928</v>
      </c>
    </row>
    <row r="7907" spans="1:3" x14ac:dyDescent="0.25">
      <c r="A7907" t="s">
        <v>12685</v>
      </c>
      <c r="B7907">
        <v>1</v>
      </c>
      <c r="C7907">
        <v>92958</v>
      </c>
    </row>
    <row r="7908" spans="1:3" x14ac:dyDescent="0.25">
      <c r="A7908" t="s">
        <v>12686</v>
      </c>
      <c r="B7908">
        <v>1</v>
      </c>
      <c r="C7908">
        <v>328666</v>
      </c>
    </row>
    <row r="7909" spans="1:3" x14ac:dyDescent="0.25">
      <c r="A7909" t="s">
        <v>12687</v>
      </c>
      <c r="B7909">
        <v>1</v>
      </c>
      <c r="C7909">
        <v>118932</v>
      </c>
    </row>
    <row r="7910" spans="1:3" x14ac:dyDescent="0.25">
      <c r="A7910" t="s">
        <v>12688</v>
      </c>
      <c r="B7910">
        <v>1</v>
      </c>
      <c r="C7910">
        <v>69622</v>
      </c>
    </row>
    <row r="7911" spans="1:3" x14ac:dyDescent="0.25">
      <c r="A7911" t="s">
        <v>12689</v>
      </c>
      <c r="B7911">
        <v>1</v>
      </c>
      <c r="C7911">
        <v>3728614</v>
      </c>
    </row>
    <row r="7912" spans="1:3" x14ac:dyDescent="0.25">
      <c r="A7912" t="s">
        <v>12690</v>
      </c>
      <c r="B7912">
        <v>1</v>
      </c>
      <c r="C7912">
        <v>258844</v>
      </c>
    </row>
    <row r="7913" spans="1:3" x14ac:dyDescent="0.25">
      <c r="A7913" t="s">
        <v>12691</v>
      </c>
      <c r="B7913">
        <v>1</v>
      </c>
      <c r="C7913">
        <v>371623</v>
      </c>
    </row>
    <row r="7914" spans="1:3" x14ac:dyDescent="0.25">
      <c r="A7914" t="s">
        <v>12692</v>
      </c>
      <c r="B7914">
        <v>1</v>
      </c>
      <c r="C7914">
        <v>398273</v>
      </c>
    </row>
    <row r="7915" spans="1:3" x14ac:dyDescent="0.25">
      <c r="A7915" t="s">
        <v>12693</v>
      </c>
      <c r="B7915">
        <v>1</v>
      </c>
      <c r="C7915">
        <v>1354362</v>
      </c>
    </row>
    <row r="7916" spans="1:3" x14ac:dyDescent="0.25">
      <c r="A7916" t="s">
        <v>12694</v>
      </c>
      <c r="B7916">
        <v>1</v>
      </c>
      <c r="C7916">
        <v>116759</v>
      </c>
    </row>
    <row r="7917" spans="1:3" x14ac:dyDescent="0.25">
      <c r="A7917" t="s">
        <v>12695</v>
      </c>
      <c r="B7917">
        <v>1</v>
      </c>
      <c r="C7917">
        <v>85602</v>
      </c>
    </row>
    <row r="7918" spans="1:3" x14ac:dyDescent="0.25">
      <c r="A7918" t="s">
        <v>12696</v>
      </c>
      <c r="B7918">
        <v>1</v>
      </c>
      <c r="C7918">
        <v>351644</v>
      </c>
    </row>
    <row r="7919" spans="1:3" x14ac:dyDescent="0.25">
      <c r="A7919" t="s">
        <v>12697</v>
      </c>
      <c r="B7919">
        <v>1</v>
      </c>
      <c r="C7919">
        <v>861686</v>
      </c>
    </row>
    <row r="7920" spans="1:3" x14ac:dyDescent="0.25">
      <c r="A7920" t="s">
        <v>12698</v>
      </c>
      <c r="B7920">
        <v>1</v>
      </c>
      <c r="C7920">
        <v>45458</v>
      </c>
    </row>
    <row r="7921" spans="1:3" x14ac:dyDescent="0.25">
      <c r="A7921" t="s">
        <v>12699</v>
      </c>
      <c r="B7921">
        <v>1</v>
      </c>
      <c r="C7921">
        <v>113228</v>
      </c>
    </row>
    <row r="7922" spans="1:3" x14ac:dyDescent="0.25">
      <c r="A7922" t="s">
        <v>12700</v>
      </c>
      <c r="B7922">
        <v>1</v>
      </c>
      <c r="C7922">
        <v>272577</v>
      </c>
    </row>
    <row r="7923" spans="1:3" x14ac:dyDescent="0.25">
      <c r="A7923" t="s">
        <v>12701</v>
      </c>
      <c r="B7923">
        <v>1</v>
      </c>
      <c r="C7923">
        <v>893833</v>
      </c>
    </row>
    <row r="7924" spans="1:3" x14ac:dyDescent="0.25">
      <c r="A7924" t="s">
        <v>12702</v>
      </c>
      <c r="B7924">
        <v>1</v>
      </c>
      <c r="C7924">
        <v>651519</v>
      </c>
    </row>
    <row r="7925" spans="1:3" x14ac:dyDescent="0.25">
      <c r="A7925" t="s">
        <v>12703</v>
      </c>
      <c r="B7925">
        <v>1</v>
      </c>
      <c r="C7925">
        <v>1653699</v>
      </c>
    </row>
    <row r="7926" spans="1:3" x14ac:dyDescent="0.25">
      <c r="A7926" t="s">
        <v>12704</v>
      </c>
      <c r="B7926">
        <v>1</v>
      </c>
      <c r="C7926">
        <v>600487</v>
      </c>
    </row>
    <row r="7927" spans="1:3" x14ac:dyDescent="0.25">
      <c r="A7927" t="s">
        <v>12705</v>
      </c>
      <c r="B7927">
        <v>1</v>
      </c>
      <c r="C7927">
        <v>1280658</v>
      </c>
    </row>
    <row r="7928" spans="1:3" x14ac:dyDescent="0.25">
      <c r="A7928" t="s">
        <v>12706</v>
      </c>
      <c r="B7928">
        <v>1</v>
      </c>
      <c r="C7928">
        <v>579080</v>
      </c>
    </row>
    <row r="7929" spans="1:3" x14ac:dyDescent="0.25">
      <c r="A7929" t="s">
        <v>12707</v>
      </c>
      <c r="B7929">
        <v>1</v>
      </c>
      <c r="C7929">
        <v>154523</v>
      </c>
    </row>
    <row r="7930" spans="1:3" x14ac:dyDescent="0.25">
      <c r="A7930" t="s">
        <v>12708</v>
      </c>
      <c r="B7930">
        <v>1</v>
      </c>
      <c r="C7930">
        <v>161375</v>
      </c>
    </row>
    <row r="7931" spans="1:3" x14ac:dyDescent="0.25">
      <c r="A7931" t="s">
        <v>12709</v>
      </c>
      <c r="B7931">
        <v>1</v>
      </c>
      <c r="C7931">
        <v>3934639</v>
      </c>
    </row>
    <row r="7932" spans="1:3" x14ac:dyDescent="0.25">
      <c r="A7932" t="s">
        <v>12710</v>
      </c>
      <c r="B7932">
        <v>1</v>
      </c>
      <c r="C7932">
        <v>1331098</v>
      </c>
    </row>
    <row r="7933" spans="1:3" x14ac:dyDescent="0.25">
      <c r="A7933" t="s">
        <v>12711</v>
      </c>
      <c r="B7933">
        <v>1</v>
      </c>
      <c r="C7933">
        <v>119818</v>
      </c>
    </row>
    <row r="7934" spans="1:3" x14ac:dyDescent="0.25">
      <c r="A7934" t="s">
        <v>12712</v>
      </c>
      <c r="B7934">
        <v>1</v>
      </c>
      <c r="C7934">
        <v>12283000</v>
      </c>
    </row>
    <row r="7935" spans="1:3" x14ac:dyDescent="0.25">
      <c r="A7935" t="s">
        <v>12713</v>
      </c>
      <c r="B7935">
        <v>1</v>
      </c>
      <c r="C7935">
        <v>25477938</v>
      </c>
    </row>
    <row r="7936" spans="1:3" x14ac:dyDescent="0.25">
      <c r="A7936" t="s">
        <v>12714</v>
      </c>
      <c r="B7936">
        <v>1</v>
      </c>
      <c r="C7936">
        <v>346013</v>
      </c>
    </row>
    <row r="7937" spans="1:3" x14ac:dyDescent="0.25">
      <c r="A7937" t="s">
        <v>12715</v>
      </c>
      <c r="B7937">
        <v>1</v>
      </c>
      <c r="C7937">
        <v>216166</v>
      </c>
    </row>
    <row r="7938" spans="1:3" x14ac:dyDescent="0.25">
      <c r="A7938" t="s">
        <v>12716</v>
      </c>
      <c r="B7938">
        <v>1</v>
      </c>
      <c r="C7938">
        <v>1152758</v>
      </c>
    </row>
    <row r="7939" spans="1:3" x14ac:dyDescent="0.25">
      <c r="A7939" t="s">
        <v>12717</v>
      </c>
      <c r="B7939">
        <v>1</v>
      </c>
      <c r="C7939">
        <v>1691366</v>
      </c>
    </row>
    <row r="7940" spans="1:3" x14ac:dyDescent="0.25">
      <c r="A7940" t="s">
        <v>12718</v>
      </c>
      <c r="B7940">
        <v>1</v>
      </c>
      <c r="C7940">
        <v>312529</v>
      </c>
    </row>
    <row r="7941" spans="1:3" x14ac:dyDescent="0.25">
      <c r="A7941" t="s">
        <v>12719</v>
      </c>
      <c r="B7941">
        <v>1</v>
      </c>
      <c r="C7941">
        <v>536008</v>
      </c>
    </row>
    <row r="7942" spans="1:3" x14ac:dyDescent="0.25">
      <c r="A7942" t="s">
        <v>12720</v>
      </c>
      <c r="B7942">
        <v>1</v>
      </c>
      <c r="C7942">
        <v>290322</v>
      </c>
    </row>
    <row r="7943" spans="1:3" x14ac:dyDescent="0.25">
      <c r="A7943" t="s">
        <v>12721</v>
      </c>
      <c r="B7943">
        <v>1</v>
      </c>
      <c r="C7943">
        <v>335302</v>
      </c>
    </row>
    <row r="7944" spans="1:3" x14ac:dyDescent="0.25">
      <c r="A7944" t="s">
        <v>12722</v>
      </c>
      <c r="B7944">
        <v>1</v>
      </c>
      <c r="C7944">
        <v>3585613</v>
      </c>
    </row>
    <row r="7945" spans="1:3" x14ac:dyDescent="0.25">
      <c r="A7945" t="s">
        <v>12723</v>
      </c>
      <c r="B7945">
        <v>1</v>
      </c>
      <c r="C7945">
        <v>205402</v>
      </c>
    </row>
    <row r="7946" spans="1:3" x14ac:dyDescent="0.25">
      <c r="A7946" t="s">
        <v>12724</v>
      </c>
      <c r="B7946">
        <v>1</v>
      </c>
      <c r="C7946">
        <v>100324</v>
      </c>
    </row>
    <row r="7947" spans="1:3" x14ac:dyDescent="0.25">
      <c r="A7947" t="s">
        <v>12725</v>
      </c>
      <c r="B7947">
        <v>1</v>
      </c>
      <c r="C7947">
        <v>505362</v>
      </c>
    </row>
    <row r="7948" spans="1:3" x14ac:dyDescent="0.25">
      <c r="A7948" t="s">
        <v>12726</v>
      </c>
      <c r="B7948">
        <v>1</v>
      </c>
      <c r="C7948">
        <v>314325</v>
      </c>
    </row>
    <row r="7949" spans="1:3" x14ac:dyDescent="0.25">
      <c r="A7949" t="s">
        <v>12727</v>
      </c>
      <c r="B7949">
        <v>1</v>
      </c>
      <c r="C7949">
        <v>77280</v>
      </c>
    </row>
    <row r="7950" spans="1:3" x14ac:dyDescent="0.25">
      <c r="A7950" t="s">
        <v>12728</v>
      </c>
      <c r="B7950">
        <v>1</v>
      </c>
      <c r="C7950">
        <v>656796</v>
      </c>
    </row>
    <row r="7951" spans="1:3" x14ac:dyDescent="0.25">
      <c r="A7951" t="s">
        <v>12729</v>
      </c>
      <c r="B7951">
        <v>1</v>
      </c>
      <c r="C7951">
        <v>253336</v>
      </c>
    </row>
    <row r="7952" spans="1:3" x14ac:dyDescent="0.25">
      <c r="A7952" t="s">
        <v>12730</v>
      </c>
      <c r="B7952">
        <v>1</v>
      </c>
      <c r="C7952">
        <v>206091</v>
      </c>
    </row>
    <row r="7953" spans="1:3" x14ac:dyDescent="0.25">
      <c r="A7953" t="s">
        <v>12731</v>
      </c>
      <c r="B7953">
        <v>1</v>
      </c>
      <c r="C7953">
        <v>252421</v>
      </c>
    </row>
    <row r="7954" spans="1:3" x14ac:dyDescent="0.25">
      <c r="A7954" t="s">
        <v>12732</v>
      </c>
      <c r="B7954">
        <v>1</v>
      </c>
      <c r="C7954">
        <v>659634</v>
      </c>
    </row>
    <row r="7955" spans="1:3" x14ac:dyDescent="0.25">
      <c r="A7955" t="s">
        <v>12733</v>
      </c>
      <c r="B7955">
        <v>1</v>
      </c>
      <c r="C7955">
        <v>63973</v>
      </c>
    </row>
    <row r="7956" spans="1:3" x14ac:dyDescent="0.25">
      <c r="A7956" t="s">
        <v>12734</v>
      </c>
      <c r="B7956">
        <v>1</v>
      </c>
      <c r="C7956">
        <v>115514</v>
      </c>
    </row>
    <row r="7957" spans="1:3" x14ac:dyDescent="0.25">
      <c r="A7957" t="s">
        <v>12735</v>
      </c>
      <c r="B7957">
        <v>1</v>
      </c>
      <c r="C7957">
        <v>337907</v>
      </c>
    </row>
    <row r="7958" spans="1:3" x14ac:dyDescent="0.25">
      <c r="A7958" t="s">
        <v>12736</v>
      </c>
      <c r="B7958">
        <v>1</v>
      </c>
      <c r="C7958">
        <v>97323</v>
      </c>
    </row>
    <row r="7959" spans="1:3" x14ac:dyDescent="0.25">
      <c r="A7959" t="s">
        <v>12737</v>
      </c>
      <c r="B7959">
        <v>1</v>
      </c>
      <c r="C7959">
        <v>141010</v>
      </c>
    </row>
    <row r="7960" spans="1:3" x14ac:dyDescent="0.25">
      <c r="A7960" t="s">
        <v>12738</v>
      </c>
      <c r="B7960">
        <v>1</v>
      </c>
      <c r="C7960">
        <v>279117</v>
      </c>
    </row>
    <row r="7961" spans="1:3" x14ac:dyDescent="0.25">
      <c r="A7961" t="s">
        <v>12739</v>
      </c>
      <c r="B7961">
        <v>1</v>
      </c>
      <c r="C7961">
        <v>16726</v>
      </c>
    </row>
    <row r="7962" spans="1:3" x14ac:dyDescent="0.25">
      <c r="A7962" t="s">
        <v>12740</v>
      </c>
      <c r="B7962">
        <v>1</v>
      </c>
      <c r="C7962">
        <v>58495</v>
      </c>
    </row>
    <row r="7963" spans="1:3" x14ac:dyDescent="0.25">
      <c r="A7963" t="s">
        <v>12741</v>
      </c>
      <c r="B7963">
        <v>1</v>
      </c>
      <c r="C7963">
        <v>41193</v>
      </c>
    </row>
    <row r="7964" spans="1:3" x14ac:dyDescent="0.25">
      <c r="A7964" t="s">
        <v>12742</v>
      </c>
      <c r="B7964">
        <v>1</v>
      </c>
      <c r="C7964">
        <v>253855</v>
      </c>
    </row>
    <row r="7965" spans="1:3" x14ac:dyDescent="0.25">
      <c r="A7965" t="s">
        <v>12743</v>
      </c>
      <c r="B7965">
        <v>1</v>
      </c>
      <c r="C7965">
        <v>198635</v>
      </c>
    </row>
    <row r="7966" spans="1:3" x14ac:dyDescent="0.25">
      <c r="A7966" t="s">
        <v>12744</v>
      </c>
      <c r="B7966">
        <v>1</v>
      </c>
      <c r="C7966">
        <v>323919</v>
      </c>
    </row>
    <row r="7967" spans="1:3" x14ac:dyDescent="0.25">
      <c r="A7967" t="s">
        <v>12745</v>
      </c>
      <c r="B7967">
        <v>1</v>
      </c>
      <c r="C7967">
        <v>85738</v>
      </c>
    </row>
    <row r="7968" spans="1:3" x14ac:dyDescent="0.25">
      <c r="A7968" t="s">
        <v>12746</v>
      </c>
      <c r="B7968">
        <v>1</v>
      </c>
      <c r="C7968">
        <v>787591</v>
      </c>
    </row>
    <row r="7969" spans="1:3" x14ac:dyDescent="0.25">
      <c r="A7969" t="s">
        <v>12747</v>
      </c>
      <c r="B7969">
        <v>1</v>
      </c>
      <c r="C7969">
        <v>375854</v>
      </c>
    </row>
    <row r="7970" spans="1:3" x14ac:dyDescent="0.25">
      <c r="A7970" t="s">
        <v>12748</v>
      </c>
      <c r="B7970">
        <v>1</v>
      </c>
      <c r="C7970">
        <v>161189</v>
      </c>
    </row>
    <row r="7971" spans="1:3" x14ac:dyDescent="0.25">
      <c r="A7971" t="s">
        <v>12749</v>
      </c>
      <c r="B7971">
        <v>1</v>
      </c>
      <c r="C7971">
        <v>123870</v>
      </c>
    </row>
    <row r="7972" spans="1:3" x14ac:dyDescent="0.25">
      <c r="A7972" t="s">
        <v>12750</v>
      </c>
      <c r="B7972">
        <v>1</v>
      </c>
      <c r="C7972">
        <v>2327496</v>
      </c>
    </row>
    <row r="7973" spans="1:3" x14ac:dyDescent="0.25">
      <c r="A7973" t="s">
        <v>12751</v>
      </c>
      <c r="B7973">
        <v>1</v>
      </c>
      <c r="C7973">
        <v>184218</v>
      </c>
    </row>
    <row r="7974" spans="1:3" x14ac:dyDescent="0.25">
      <c r="A7974" t="s">
        <v>12752</v>
      </c>
      <c r="B7974">
        <v>1</v>
      </c>
      <c r="C7974">
        <v>275499</v>
      </c>
    </row>
    <row r="7975" spans="1:3" x14ac:dyDescent="0.25">
      <c r="A7975" t="s">
        <v>12753</v>
      </c>
      <c r="B7975">
        <v>1</v>
      </c>
      <c r="C7975">
        <v>1263692</v>
      </c>
    </row>
    <row r="7976" spans="1:3" x14ac:dyDescent="0.25">
      <c r="A7976" t="s">
        <v>12754</v>
      </c>
      <c r="B7976">
        <v>1</v>
      </c>
      <c r="C7976">
        <v>336353</v>
      </c>
    </row>
    <row r="7977" spans="1:3" x14ac:dyDescent="0.25">
      <c r="A7977" t="s">
        <v>12755</v>
      </c>
      <c r="B7977">
        <v>1</v>
      </c>
      <c r="C7977">
        <v>575939</v>
      </c>
    </row>
    <row r="7978" spans="1:3" x14ac:dyDescent="0.25">
      <c r="A7978" t="s">
        <v>12756</v>
      </c>
      <c r="B7978">
        <v>1</v>
      </c>
      <c r="C7978">
        <v>587835</v>
      </c>
    </row>
    <row r="7979" spans="1:3" x14ac:dyDescent="0.25">
      <c r="A7979" t="s">
        <v>12757</v>
      </c>
      <c r="B7979">
        <v>1</v>
      </c>
      <c r="C7979">
        <v>61331</v>
      </c>
    </row>
    <row r="7980" spans="1:3" x14ac:dyDescent="0.25">
      <c r="A7980" t="s">
        <v>12758</v>
      </c>
      <c r="B7980">
        <v>1</v>
      </c>
      <c r="C7980">
        <v>130754</v>
      </c>
    </row>
    <row r="7981" spans="1:3" x14ac:dyDescent="0.25">
      <c r="A7981" t="s">
        <v>12759</v>
      </c>
      <c r="B7981">
        <v>1</v>
      </c>
      <c r="C7981">
        <v>215365</v>
      </c>
    </row>
    <row r="7982" spans="1:3" x14ac:dyDescent="0.25">
      <c r="A7982" t="s">
        <v>12760</v>
      </c>
      <c r="B7982">
        <v>1</v>
      </c>
      <c r="C7982">
        <v>228718</v>
      </c>
    </row>
    <row r="7983" spans="1:3" x14ac:dyDescent="0.25">
      <c r="A7983" t="s">
        <v>12761</v>
      </c>
      <c r="B7983">
        <v>1</v>
      </c>
      <c r="C7983">
        <v>2617071</v>
      </c>
    </row>
    <row r="7984" spans="1:3" x14ac:dyDescent="0.25">
      <c r="A7984" t="s">
        <v>12762</v>
      </c>
      <c r="B7984">
        <v>1</v>
      </c>
      <c r="C7984">
        <v>132391</v>
      </c>
    </row>
    <row r="7985" spans="1:3" x14ac:dyDescent="0.25">
      <c r="A7985" t="s">
        <v>12763</v>
      </c>
      <c r="B7985">
        <v>1</v>
      </c>
      <c r="C7985">
        <v>1900395</v>
      </c>
    </row>
    <row r="7986" spans="1:3" x14ac:dyDescent="0.25">
      <c r="A7986" t="s">
        <v>12764</v>
      </c>
      <c r="B7986">
        <v>1</v>
      </c>
      <c r="C7986">
        <v>106195</v>
      </c>
    </row>
    <row r="7987" spans="1:3" x14ac:dyDescent="0.25">
      <c r="A7987" t="s">
        <v>12765</v>
      </c>
      <c r="B7987">
        <v>1</v>
      </c>
      <c r="C7987">
        <v>262347</v>
      </c>
    </row>
    <row r="7988" spans="1:3" x14ac:dyDescent="0.25">
      <c r="A7988" t="s">
        <v>12766</v>
      </c>
      <c r="B7988">
        <v>1</v>
      </c>
      <c r="C7988">
        <v>856465</v>
      </c>
    </row>
    <row r="7989" spans="1:3" x14ac:dyDescent="0.25">
      <c r="A7989" t="s">
        <v>12767</v>
      </c>
      <c r="B7989">
        <v>1</v>
      </c>
      <c r="C7989">
        <v>322613</v>
      </c>
    </row>
    <row r="7990" spans="1:3" x14ac:dyDescent="0.25">
      <c r="A7990" t="s">
        <v>12768</v>
      </c>
      <c r="B7990">
        <v>1</v>
      </c>
      <c r="C7990">
        <v>2241753</v>
      </c>
    </row>
    <row r="7991" spans="1:3" x14ac:dyDescent="0.25">
      <c r="A7991" t="s">
        <v>12769</v>
      </c>
      <c r="B7991">
        <v>1</v>
      </c>
      <c r="C7991">
        <v>310459</v>
      </c>
    </row>
    <row r="7992" spans="1:3" x14ac:dyDescent="0.25">
      <c r="A7992" t="s">
        <v>12770</v>
      </c>
      <c r="B7992">
        <v>1</v>
      </c>
      <c r="C7992">
        <v>2099807</v>
      </c>
    </row>
    <row r="7993" spans="1:3" x14ac:dyDescent="0.25">
      <c r="A7993" t="s">
        <v>12771</v>
      </c>
      <c r="B7993">
        <v>1</v>
      </c>
      <c r="C7993">
        <v>513498</v>
      </c>
    </row>
    <row r="7994" spans="1:3" x14ac:dyDescent="0.25">
      <c r="A7994" t="s">
        <v>12772</v>
      </c>
      <c r="B7994">
        <v>1</v>
      </c>
      <c r="C7994">
        <v>232868</v>
      </c>
    </row>
    <row r="7995" spans="1:3" x14ac:dyDescent="0.25">
      <c r="A7995" t="s">
        <v>12773</v>
      </c>
      <c r="B7995">
        <v>1</v>
      </c>
      <c r="C7995">
        <v>172395</v>
      </c>
    </row>
    <row r="7996" spans="1:3" x14ac:dyDescent="0.25">
      <c r="A7996" t="s">
        <v>12774</v>
      </c>
      <c r="B7996">
        <v>1</v>
      </c>
      <c r="C7996">
        <v>33301</v>
      </c>
    </row>
    <row r="7997" spans="1:3" x14ac:dyDescent="0.25">
      <c r="A7997" t="s">
        <v>12775</v>
      </c>
      <c r="B7997">
        <v>1</v>
      </c>
      <c r="C7997">
        <v>94885</v>
      </c>
    </row>
    <row r="7998" spans="1:3" x14ac:dyDescent="0.25">
      <c r="A7998" t="s">
        <v>12776</v>
      </c>
      <c r="B7998">
        <v>1</v>
      </c>
      <c r="C7998">
        <v>264581</v>
      </c>
    </row>
    <row r="7999" spans="1:3" x14ac:dyDescent="0.25">
      <c r="A7999" t="s">
        <v>12777</v>
      </c>
      <c r="B7999">
        <v>1</v>
      </c>
      <c r="C7999">
        <v>362776</v>
      </c>
    </row>
    <row r="8000" spans="1:3" x14ac:dyDescent="0.25">
      <c r="A8000" t="s">
        <v>12778</v>
      </c>
      <c r="B8000">
        <v>1</v>
      </c>
      <c r="C8000">
        <v>343725</v>
      </c>
    </row>
    <row r="8001" spans="1:3" x14ac:dyDescent="0.25">
      <c r="A8001" t="s">
        <v>12779</v>
      </c>
      <c r="B8001">
        <v>1</v>
      </c>
      <c r="C8001">
        <v>108770</v>
      </c>
    </row>
    <row r="8002" spans="1:3" x14ac:dyDescent="0.25">
      <c r="A8002" t="s">
        <v>12780</v>
      </c>
      <c r="B8002">
        <v>1</v>
      </c>
      <c r="C8002">
        <v>105953</v>
      </c>
    </row>
    <row r="8003" spans="1:3" x14ac:dyDescent="0.25">
      <c r="A8003" t="s">
        <v>12781</v>
      </c>
      <c r="B8003">
        <v>1</v>
      </c>
      <c r="C8003">
        <v>1440780</v>
      </c>
    </row>
    <row r="8004" spans="1:3" x14ac:dyDescent="0.25">
      <c r="A8004" t="s">
        <v>12782</v>
      </c>
      <c r="B8004">
        <v>1</v>
      </c>
      <c r="C8004">
        <v>435345</v>
      </c>
    </row>
    <row r="8005" spans="1:3" x14ac:dyDescent="0.25">
      <c r="A8005" t="s">
        <v>12783</v>
      </c>
      <c r="B8005">
        <v>1</v>
      </c>
      <c r="C8005">
        <v>311147</v>
      </c>
    </row>
    <row r="8006" spans="1:3" x14ac:dyDescent="0.25">
      <c r="A8006" t="s">
        <v>12784</v>
      </c>
      <c r="B8006">
        <v>1</v>
      </c>
      <c r="C8006">
        <v>579445</v>
      </c>
    </row>
    <row r="8007" spans="1:3" x14ac:dyDescent="0.25">
      <c r="A8007" t="s">
        <v>12785</v>
      </c>
      <c r="B8007">
        <v>1</v>
      </c>
      <c r="C8007">
        <v>50209</v>
      </c>
    </row>
    <row r="8008" spans="1:3" x14ac:dyDescent="0.25">
      <c r="A8008" t="s">
        <v>12786</v>
      </c>
      <c r="B8008">
        <v>1</v>
      </c>
      <c r="C8008">
        <v>383939000</v>
      </c>
    </row>
    <row r="8009" spans="1:3" x14ac:dyDescent="0.25">
      <c r="A8009" t="s">
        <v>12787</v>
      </c>
      <c r="B8009">
        <v>1</v>
      </c>
      <c r="C8009">
        <v>317034</v>
      </c>
    </row>
    <row r="8010" spans="1:3" x14ac:dyDescent="0.25">
      <c r="A8010" t="s">
        <v>12788</v>
      </c>
      <c r="B8010">
        <v>1</v>
      </c>
      <c r="C8010">
        <v>304568</v>
      </c>
    </row>
    <row r="8011" spans="1:3" x14ac:dyDescent="0.25">
      <c r="A8011" t="s">
        <v>12789</v>
      </c>
      <c r="B8011">
        <v>1</v>
      </c>
      <c r="C8011">
        <v>241012</v>
      </c>
    </row>
    <row r="8012" spans="1:3" x14ac:dyDescent="0.25">
      <c r="A8012" t="s">
        <v>12790</v>
      </c>
      <c r="B8012">
        <v>1</v>
      </c>
      <c r="C8012">
        <v>156727</v>
      </c>
    </row>
    <row r="8013" spans="1:3" x14ac:dyDescent="0.25">
      <c r="A8013" t="s">
        <v>12791</v>
      </c>
      <c r="B8013">
        <v>1</v>
      </c>
      <c r="C8013">
        <v>181924</v>
      </c>
    </row>
    <row r="8014" spans="1:3" x14ac:dyDescent="0.25">
      <c r="A8014" t="s">
        <v>12792</v>
      </c>
      <c r="B8014">
        <v>1</v>
      </c>
      <c r="C8014">
        <v>367868</v>
      </c>
    </row>
    <row r="8015" spans="1:3" x14ac:dyDescent="0.25">
      <c r="A8015" t="s">
        <v>12793</v>
      </c>
      <c r="B8015">
        <v>1</v>
      </c>
      <c r="C8015">
        <v>330847</v>
      </c>
    </row>
    <row r="8016" spans="1:3" x14ac:dyDescent="0.25">
      <c r="A8016" t="s">
        <v>12794</v>
      </c>
      <c r="B8016">
        <v>1</v>
      </c>
      <c r="C8016">
        <v>315410</v>
      </c>
    </row>
    <row r="8017" spans="1:3" x14ac:dyDescent="0.25">
      <c r="A8017" t="s">
        <v>12795</v>
      </c>
      <c r="B8017">
        <v>1</v>
      </c>
      <c r="C8017">
        <v>3053655</v>
      </c>
    </row>
    <row r="8018" spans="1:3" x14ac:dyDescent="0.25">
      <c r="A8018" t="s">
        <v>12796</v>
      </c>
      <c r="B8018">
        <v>1</v>
      </c>
      <c r="C8018">
        <v>578412</v>
      </c>
    </row>
    <row r="8019" spans="1:3" x14ac:dyDescent="0.25">
      <c r="A8019" t="s">
        <v>12797</v>
      </c>
      <c r="B8019">
        <v>1</v>
      </c>
      <c r="C8019">
        <v>105068</v>
      </c>
    </row>
    <row r="8020" spans="1:3" x14ac:dyDescent="0.25">
      <c r="A8020" t="s">
        <v>12798</v>
      </c>
      <c r="B8020">
        <v>1</v>
      </c>
      <c r="C8020">
        <v>29062</v>
      </c>
    </row>
    <row r="8021" spans="1:3" x14ac:dyDescent="0.25">
      <c r="A8021" t="s">
        <v>12799</v>
      </c>
      <c r="B8021">
        <v>1</v>
      </c>
      <c r="C8021">
        <v>2554353</v>
      </c>
    </row>
    <row r="8022" spans="1:3" x14ac:dyDescent="0.25">
      <c r="A8022" t="s">
        <v>12800</v>
      </c>
      <c r="B8022">
        <v>1</v>
      </c>
      <c r="C8022">
        <v>441304</v>
      </c>
    </row>
    <row r="8023" spans="1:3" x14ac:dyDescent="0.25">
      <c r="A8023" t="s">
        <v>12801</v>
      </c>
      <c r="B8023">
        <v>1</v>
      </c>
      <c r="C8023">
        <v>493735</v>
      </c>
    </row>
    <row r="8024" spans="1:3" x14ac:dyDescent="0.25">
      <c r="A8024" t="s">
        <v>12802</v>
      </c>
      <c r="B8024">
        <v>1</v>
      </c>
      <c r="C8024">
        <v>410350</v>
      </c>
    </row>
    <row r="8025" spans="1:3" x14ac:dyDescent="0.25">
      <c r="A8025" t="s">
        <v>12803</v>
      </c>
      <c r="B8025">
        <v>1</v>
      </c>
      <c r="C8025">
        <v>121614</v>
      </c>
    </row>
    <row r="8026" spans="1:3" x14ac:dyDescent="0.25">
      <c r="A8026" t="s">
        <v>12804</v>
      </c>
      <c r="B8026">
        <v>1</v>
      </c>
      <c r="C8026">
        <v>788579</v>
      </c>
    </row>
    <row r="8027" spans="1:3" x14ac:dyDescent="0.25">
      <c r="A8027" t="s">
        <v>12805</v>
      </c>
      <c r="B8027">
        <v>1</v>
      </c>
      <c r="C8027">
        <v>89229</v>
      </c>
    </row>
    <row r="8028" spans="1:3" x14ac:dyDescent="0.25">
      <c r="A8028" t="s">
        <v>12806</v>
      </c>
      <c r="B8028">
        <v>1</v>
      </c>
      <c r="C8028">
        <v>55819</v>
      </c>
    </row>
    <row r="8029" spans="1:3" x14ac:dyDescent="0.25">
      <c r="A8029" t="s">
        <v>12807</v>
      </c>
      <c r="B8029">
        <v>1</v>
      </c>
      <c r="C8029">
        <v>140502</v>
      </c>
    </row>
    <row r="8030" spans="1:3" x14ac:dyDescent="0.25">
      <c r="A8030" t="s">
        <v>12808</v>
      </c>
      <c r="B8030">
        <v>1</v>
      </c>
      <c r="C8030">
        <v>949359</v>
      </c>
    </row>
    <row r="8031" spans="1:3" x14ac:dyDescent="0.25">
      <c r="A8031" t="s">
        <v>12809</v>
      </c>
      <c r="B8031">
        <v>1</v>
      </c>
      <c r="C8031">
        <v>336686</v>
      </c>
    </row>
    <row r="8032" spans="1:3" x14ac:dyDescent="0.25">
      <c r="A8032" t="s">
        <v>12810</v>
      </c>
      <c r="B8032">
        <v>1</v>
      </c>
      <c r="C8032">
        <v>2166563</v>
      </c>
    </row>
    <row r="8033" spans="1:3" x14ac:dyDescent="0.25">
      <c r="A8033" t="s">
        <v>12811</v>
      </c>
      <c r="B8033">
        <v>1</v>
      </c>
      <c r="C8033">
        <v>803456</v>
      </c>
    </row>
    <row r="8034" spans="1:3" x14ac:dyDescent="0.25">
      <c r="A8034" t="s">
        <v>12812</v>
      </c>
      <c r="B8034">
        <v>1</v>
      </c>
      <c r="C8034">
        <v>83329</v>
      </c>
    </row>
    <row r="8035" spans="1:3" x14ac:dyDescent="0.25">
      <c r="A8035" t="s">
        <v>12813</v>
      </c>
      <c r="B8035">
        <v>1</v>
      </c>
      <c r="C8035">
        <v>285746</v>
      </c>
    </row>
    <row r="8036" spans="1:3" x14ac:dyDescent="0.25">
      <c r="A8036" t="s">
        <v>12814</v>
      </c>
      <c r="B8036">
        <v>1</v>
      </c>
      <c r="C8036">
        <v>1590534</v>
      </c>
    </row>
    <row r="8037" spans="1:3" x14ac:dyDescent="0.25">
      <c r="A8037" t="s">
        <v>12815</v>
      </c>
      <c r="B8037">
        <v>1</v>
      </c>
      <c r="C8037">
        <v>1267561</v>
      </c>
    </row>
    <row r="8038" spans="1:3" x14ac:dyDescent="0.25">
      <c r="A8038" t="s">
        <v>12816</v>
      </c>
      <c r="B8038">
        <v>1</v>
      </c>
      <c r="C8038">
        <v>124869</v>
      </c>
    </row>
    <row r="8039" spans="1:3" x14ac:dyDescent="0.25">
      <c r="A8039" t="s">
        <v>12817</v>
      </c>
      <c r="B8039">
        <v>1</v>
      </c>
      <c r="C8039">
        <v>40394</v>
      </c>
    </row>
    <row r="8040" spans="1:3" x14ac:dyDescent="0.25">
      <c r="A8040" t="s">
        <v>12818</v>
      </c>
      <c r="B8040">
        <v>1</v>
      </c>
      <c r="C8040">
        <v>44865</v>
      </c>
    </row>
    <row r="8041" spans="1:3" x14ac:dyDescent="0.25">
      <c r="A8041" t="s">
        <v>12819</v>
      </c>
      <c r="B8041">
        <v>1</v>
      </c>
      <c r="C8041">
        <v>167765</v>
      </c>
    </row>
    <row r="8042" spans="1:3" x14ac:dyDescent="0.25">
      <c r="A8042" t="s">
        <v>12820</v>
      </c>
      <c r="B8042">
        <v>1</v>
      </c>
      <c r="C8042">
        <v>2767458</v>
      </c>
    </row>
    <row r="8043" spans="1:3" x14ac:dyDescent="0.25">
      <c r="A8043" t="s">
        <v>12821</v>
      </c>
      <c r="B8043">
        <v>1</v>
      </c>
      <c r="C8043">
        <v>28877</v>
      </c>
    </row>
    <row r="8044" spans="1:3" x14ac:dyDescent="0.25">
      <c r="A8044" t="s">
        <v>12823</v>
      </c>
      <c r="B8044">
        <v>1</v>
      </c>
      <c r="C8044">
        <v>225800</v>
      </c>
    </row>
    <row r="8045" spans="1:3" x14ac:dyDescent="0.25">
      <c r="A8045" t="s">
        <v>12824</v>
      </c>
      <c r="B8045">
        <v>1</v>
      </c>
      <c r="C8045">
        <v>352591</v>
      </c>
    </row>
    <row r="8046" spans="1:3" x14ac:dyDescent="0.25">
      <c r="A8046" t="s">
        <v>12825</v>
      </c>
      <c r="B8046">
        <v>1</v>
      </c>
      <c r="C8046">
        <v>2409957</v>
      </c>
    </row>
    <row r="8047" spans="1:3" x14ac:dyDescent="0.25">
      <c r="A8047" t="s">
        <v>12826</v>
      </c>
      <c r="B8047">
        <v>1</v>
      </c>
      <c r="C8047">
        <v>99544</v>
      </c>
    </row>
    <row r="8048" spans="1:3" x14ac:dyDescent="0.25">
      <c r="A8048" t="s">
        <v>12827</v>
      </c>
      <c r="B8048">
        <v>1</v>
      </c>
      <c r="C8048">
        <v>758734</v>
      </c>
    </row>
    <row r="8049" spans="1:3" x14ac:dyDescent="0.25">
      <c r="A8049" t="s">
        <v>12828</v>
      </c>
      <c r="B8049">
        <v>1</v>
      </c>
      <c r="C8049">
        <v>90835</v>
      </c>
    </row>
    <row r="8050" spans="1:3" x14ac:dyDescent="0.25">
      <c r="A8050" t="s">
        <v>12829</v>
      </c>
      <c r="B8050">
        <v>1</v>
      </c>
      <c r="C8050">
        <v>8718024</v>
      </c>
    </row>
    <row r="8051" spans="1:3" x14ac:dyDescent="0.25">
      <c r="A8051" t="s">
        <v>12830</v>
      </c>
      <c r="B8051">
        <v>1</v>
      </c>
      <c r="C8051">
        <v>547088</v>
      </c>
    </row>
    <row r="8052" spans="1:3" x14ac:dyDescent="0.25">
      <c r="A8052" t="s">
        <v>12831</v>
      </c>
      <c r="B8052">
        <v>1</v>
      </c>
      <c r="C8052">
        <v>800779</v>
      </c>
    </row>
    <row r="8053" spans="1:3" x14ac:dyDescent="0.25">
      <c r="A8053" t="s">
        <v>12832</v>
      </c>
      <c r="B8053">
        <v>1</v>
      </c>
      <c r="C8053">
        <v>151599</v>
      </c>
    </row>
    <row r="8054" spans="1:3" x14ac:dyDescent="0.25">
      <c r="A8054" t="s">
        <v>12833</v>
      </c>
      <c r="B8054">
        <v>1</v>
      </c>
      <c r="C8054">
        <v>79396</v>
      </c>
    </row>
    <row r="8055" spans="1:3" x14ac:dyDescent="0.25">
      <c r="A8055" t="s">
        <v>12834</v>
      </c>
      <c r="B8055">
        <v>1</v>
      </c>
      <c r="C8055">
        <v>775522</v>
      </c>
    </row>
    <row r="8056" spans="1:3" x14ac:dyDescent="0.25">
      <c r="A8056" t="s">
        <v>12835</v>
      </c>
      <c r="B8056">
        <v>1</v>
      </c>
      <c r="C8056">
        <v>53846</v>
      </c>
    </row>
    <row r="8057" spans="1:3" x14ac:dyDescent="0.25">
      <c r="A8057" t="s">
        <v>12836</v>
      </c>
      <c r="B8057">
        <v>1</v>
      </c>
      <c r="C8057">
        <v>422961</v>
      </c>
    </row>
    <row r="8058" spans="1:3" x14ac:dyDescent="0.25">
      <c r="A8058" t="s">
        <v>12837</v>
      </c>
      <c r="B8058">
        <v>1</v>
      </c>
      <c r="C8058">
        <v>326369</v>
      </c>
    </row>
    <row r="8059" spans="1:3" x14ac:dyDescent="0.25">
      <c r="A8059" t="s">
        <v>12838</v>
      </c>
      <c r="B8059">
        <v>1</v>
      </c>
      <c r="C8059">
        <v>296908</v>
      </c>
    </row>
    <row r="8060" spans="1:3" x14ac:dyDescent="0.25">
      <c r="A8060" t="s">
        <v>12839</v>
      </c>
      <c r="B8060">
        <v>1</v>
      </c>
      <c r="C8060">
        <v>403496</v>
      </c>
    </row>
    <row r="8061" spans="1:3" x14ac:dyDescent="0.25">
      <c r="A8061" t="s">
        <v>12840</v>
      </c>
      <c r="B8061">
        <v>1</v>
      </c>
      <c r="C8061">
        <v>376183</v>
      </c>
    </row>
    <row r="8062" spans="1:3" x14ac:dyDescent="0.25">
      <c r="A8062" t="s">
        <v>12841</v>
      </c>
      <c r="B8062">
        <v>1</v>
      </c>
      <c r="C8062">
        <v>1700953</v>
      </c>
    </row>
    <row r="8063" spans="1:3" x14ac:dyDescent="0.25">
      <c r="A8063" t="s">
        <v>12842</v>
      </c>
      <c r="B8063">
        <v>1</v>
      </c>
      <c r="C8063">
        <v>394440</v>
      </c>
    </row>
    <row r="8064" spans="1:3" x14ac:dyDescent="0.25">
      <c r="A8064" t="s">
        <v>12843</v>
      </c>
      <c r="B8064">
        <v>1</v>
      </c>
      <c r="C8064">
        <v>82980</v>
      </c>
    </row>
    <row r="8065" spans="1:3" x14ac:dyDescent="0.25">
      <c r="A8065" t="s">
        <v>12844</v>
      </c>
      <c r="B8065">
        <v>1</v>
      </c>
      <c r="C8065">
        <v>345430</v>
      </c>
    </row>
    <row r="8066" spans="1:3" x14ac:dyDescent="0.25">
      <c r="A8066" t="s">
        <v>12845</v>
      </c>
      <c r="B8066">
        <v>1</v>
      </c>
      <c r="C8066">
        <v>222953</v>
      </c>
    </row>
    <row r="8067" spans="1:3" x14ac:dyDescent="0.25">
      <c r="A8067" t="s">
        <v>12846</v>
      </c>
      <c r="B8067">
        <v>1</v>
      </c>
      <c r="C8067">
        <v>528421</v>
      </c>
    </row>
    <row r="8068" spans="1:3" x14ac:dyDescent="0.25">
      <c r="A8068" t="s">
        <v>12847</v>
      </c>
      <c r="B8068">
        <v>1</v>
      </c>
      <c r="C8068">
        <v>73716</v>
      </c>
    </row>
    <row r="8069" spans="1:3" x14ac:dyDescent="0.25">
      <c r="A8069" t="s">
        <v>12848</v>
      </c>
      <c r="B8069">
        <v>1</v>
      </c>
      <c r="C8069">
        <v>184778</v>
      </c>
    </row>
    <row r="8070" spans="1:3" x14ac:dyDescent="0.25">
      <c r="A8070" t="s">
        <v>12849</v>
      </c>
      <c r="B8070">
        <v>1</v>
      </c>
      <c r="C8070">
        <v>374280</v>
      </c>
    </row>
    <row r="8071" spans="1:3" x14ac:dyDescent="0.25">
      <c r="A8071" t="s">
        <v>12850</v>
      </c>
      <c r="B8071">
        <v>1</v>
      </c>
      <c r="C8071">
        <v>161523</v>
      </c>
    </row>
    <row r="8072" spans="1:3" x14ac:dyDescent="0.25">
      <c r="A8072" t="s">
        <v>12851</v>
      </c>
      <c r="B8072">
        <v>1</v>
      </c>
      <c r="C8072">
        <v>208664</v>
      </c>
    </row>
    <row r="8073" spans="1:3" x14ac:dyDescent="0.25">
      <c r="A8073" t="s">
        <v>12852</v>
      </c>
      <c r="B8073">
        <v>1</v>
      </c>
      <c r="C8073">
        <v>1793725</v>
      </c>
    </row>
    <row r="8074" spans="1:3" x14ac:dyDescent="0.25">
      <c r="A8074" t="s">
        <v>12853</v>
      </c>
      <c r="B8074">
        <v>1</v>
      </c>
      <c r="C8074">
        <v>104303</v>
      </c>
    </row>
    <row r="8075" spans="1:3" x14ac:dyDescent="0.25">
      <c r="A8075" t="s">
        <v>12854</v>
      </c>
      <c r="B8075">
        <v>1</v>
      </c>
      <c r="C8075">
        <v>125097</v>
      </c>
    </row>
    <row r="8076" spans="1:3" x14ac:dyDescent="0.25">
      <c r="A8076" t="s">
        <v>12855</v>
      </c>
      <c r="B8076">
        <v>1</v>
      </c>
      <c r="C8076">
        <v>513227</v>
      </c>
    </row>
    <row r="8077" spans="1:3" x14ac:dyDescent="0.25">
      <c r="A8077" t="s">
        <v>12856</v>
      </c>
      <c r="B8077">
        <v>1</v>
      </c>
      <c r="C8077">
        <v>17713</v>
      </c>
    </row>
    <row r="8078" spans="1:3" x14ac:dyDescent="0.25">
      <c r="A8078" t="s">
        <v>12858</v>
      </c>
      <c r="B8078">
        <v>1</v>
      </c>
      <c r="C8078">
        <v>122180</v>
      </c>
    </row>
    <row r="8079" spans="1:3" x14ac:dyDescent="0.25">
      <c r="A8079" t="s">
        <v>12859</v>
      </c>
      <c r="B8079">
        <v>1</v>
      </c>
      <c r="C8079">
        <v>697447</v>
      </c>
    </row>
    <row r="8080" spans="1:3" x14ac:dyDescent="0.25">
      <c r="A8080" t="s">
        <v>12860</v>
      </c>
      <c r="B8080">
        <v>1</v>
      </c>
      <c r="C8080">
        <v>155854</v>
      </c>
    </row>
    <row r="8081" spans="1:3" x14ac:dyDescent="0.25">
      <c r="A8081" t="s">
        <v>12861</v>
      </c>
      <c r="B8081">
        <v>1</v>
      </c>
      <c r="C8081">
        <v>2275263</v>
      </c>
    </row>
    <row r="8082" spans="1:3" x14ac:dyDescent="0.25">
      <c r="A8082" t="s">
        <v>12862</v>
      </c>
      <c r="B8082">
        <v>1</v>
      </c>
      <c r="C8082">
        <v>293197</v>
      </c>
    </row>
    <row r="8083" spans="1:3" x14ac:dyDescent="0.25">
      <c r="A8083" t="s">
        <v>12863</v>
      </c>
      <c r="B8083">
        <v>1</v>
      </c>
      <c r="C8083">
        <v>432343</v>
      </c>
    </row>
    <row r="8084" spans="1:3" x14ac:dyDescent="0.25">
      <c r="A8084" t="s">
        <v>12864</v>
      </c>
      <c r="B8084">
        <v>1</v>
      </c>
      <c r="C8084">
        <v>188470</v>
      </c>
    </row>
    <row r="8085" spans="1:3" x14ac:dyDescent="0.25">
      <c r="A8085" t="s">
        <v>12865</v>
      </c>
      <c r="B8085">
        <v>1</v>
      </c>
      <c r="C8085">
        <v>40468</v>
      </c>
    </row>
    <row r="8086" spans="1:3" x14ac:dyDescent="0.25">
      <c r="A8086" t="s">
        <v>12867</v>
      </c>
      <c r="B8086">
        <v>1</v>
      </c>
      <c r="C8086">
        <v>6949916</v>
      </c>
    </row>
    <row r="8087" spans="1:3" x14ac:dyDescent="0.25">
      <c r="A8087" t="s">
        <v>12868</v>
      </c>
      <c r="B8087">
        <v>1</v>
      </c>
      <c r="C8087">
        <v>66225</v>
      </c>
    </row>
    <row r="8088" spans="1:3" x14ac:dyDescent="0.25">
      <c r="A8088" t="s">
        <v>12870</v>
      </c>
      <c r="B8088">
        <v>1</v>
      </c>
      <c r="C8088">
        <v>39415</v>
      </c>
    </row>
    <row r="8089" spans="1:3" x14ac:dyDescent="0.25">
      <c r="A8089" t="s">
        <v>12871</v>
      </c>
      <c r="B8089">
        <v>1</v>
      </c>
      <c r="C8089">
        <v>47326</v>
      </c>
    </row>
    <row r="8090" spans="1:3" x14ac:dyDescent="0.25">
      <c r="A8090" t="s">
        <v>12872</v>
      </c>
      <c r="B8090">
        <v>1</v>
      </c>
      <c r="C8090">
        <v>592338</v>
      </c>
    </row>
    <row r="8091" spans="1:3" x14ac:dyDescent="0.25">
      <c r="A8091" t="s">
        <v>12873</v>
      </c>
      <c r="B8091">
        <v>1</v>
      </c>
      <c r="C8091">
        <v>79687</v>
      </c>
    </row>
    <row r="8092" spans="1:3" x14ac:dyDescent="0.25">
      <c r="A8092" t="s">
        <v>12874</v>
      </c>
      <c r="B8092">
        <v>1</v>
      </c>
      <c r="C8092">
        <v>273518</v>
      </c>
    </row>
    <row r="8093" spans="1:3" x14ac:dyDescent="0.25">
      <c r="A8093" t="s">
        <v>12875</v>
      </c>
      <c r="B8093">
        <v>1</v>
      </c>
      <c r="C8093">
        <v>68807</v>
      </c>
    </row>
    <row r="8094" spans="1:3" x14ac:dyDescent="0.25">
      <c r="A8094" t="s">
        <v>12876</v>
      </c>
      <c r="B8094">
        <v>1</v>
      </c>
      <c r="C8094">
        <v>109841</v>
      </c>
    </row>
    <row r="8095" spans="1:3" x14ac:dyDescent="0.25">
      <c r="A8095" t="s">
        <v>12877</v>
      </c>
      <c r="B8095">
        <v>1</v>
      </c>
      <c r="C8095">
        <v>566791</v>
      </c>
    </row>
    <row r="8096" spans="1:3" x14ac:dyDescent="0.25">
      <c r="A8096" t="s">
        <v>12878</v>
      </c>
      <c r="B8096">
        <v>1</v>
      </c>
      <c r="C8096">
        <v>888255</v>
      </c>
    </row>
    <row r="8097" spans="1:3" x14ac:dyDescent="0.25">
      <c r="A8097" t="s">
        <v>12879</v>
      </c>
      <c r="B8097">
        <v>1</v>
      </c>
      <c r="C8097">
        <v>1237274</v>
      </c>
    </row>
    <row r="8098" spans="1:3" x14ac:dyDescent="0.25">
      <c r="A8098" t="s">
        <v>12880</v>
      </c>
      <c r="B8098">
        <v>1</v>
      </c>
      <c r="C8098">
        <v>575044</v>
      </c>
    </row>
    <row r="8099" spans="1:3" x14ac:dyDescent="0.25">
      <c r="A8099" t="s">
        <v>12881</v>
      </c>
      <c r="B8099">
        <v>1</v>
      </c>
      <c r="C8099">
        <v>463470</v>
      </c>
    </row>
    <row r="8100" spans="1:3" x14ac:dyDescent="0.25">
      <c r="A8100" t="s">
        <v>12882</v>
      </c>
      <c r="B8100">
        <v>1</v>
      </c>
      <c r="C8100">
        <v>314071</v>
      </c>
    </row>
    <row r="8101" spans="1:3" x14ac:dyDescent="0.25">
      <c r="A8101" t="s">
        <v>12883</v>
      </c>
      <c r="B8101">
        <v>1</v>
      </c>
      <c r="C8101">
        <v>353181</v>
      </c>
    </row>
    <row r="8102" spans="1:3" x14ac:dyDescent="0.25">
      <c r="A8102" t="s">
        <v>12884</v>
      </c>
      <c r="B8102">
        <v>1</v>
      </c>
      <c r="C8102">
        <v>132282</v>
      </c>
    </row>
    <row r="8103" spans="1:3" x14ac:dyDescent="0.25">
      <c r="A8103" t="s">
        <v>12885</v>
      </c>
      <c r="B8103">
        <v>1</v>
      </c>
      <c r="C8103">
        <v>85432</v>
      </c>
    </row>
    <row r="8104" spans="1:3" x14ac:dyDescent="0.25">
      <c r="A8104" t="s">
        <v>12886</v>
      </c>
      <c r="B8104">
        <v>1</v>
      </c>
      <c r="C8104">
        <v>3193383</v>
      </c>
    </row>
    <row r="8105" spans="1:3" x14ac:dyDescent="0.25">
      <c r="A8105" t="s">
        <v>12887</v>
      </c>
      <c r="B8105">
        <v>1</v>
      </c>
      <c r="C8105">
        <v>73913</v>
      </c>
    </row>
    <row r="8106" spans="1:3" x14ac:dyDescent="0.25">
      <c r="A8106" t="s">
        <v>12888</v>
      </c>
      <c r="B8106">
        <v>1</v>
      </c>
      <c r="C8106">
        <v>291937</v>
      </c>
    </row>
    <row r="8107" spans="1:3" x14ac:dyDescent="0.25">
      <c r="A8107" t="s">
        <v>12889</v>
      </c>
      <c r="B8107">
        <v>1</v>
      </c>
      <c r="C8107">
        <v>761283</v>
      </c>
    </row>
    <row r="8108" spans="1:3" x14ac:dyDescent="0.25">
      <c r="A8108" t="s">
        <v>12890</v>
      </c>
      <c r="B8108">
        <v>1</v>
      </c>
      <c r="C8108">
        <v>296598</v>
      </c>
    </row>
    <row r="8109" spans="1:3" x14ac:dyDescent="0.25">
      <c r="A8109" t="s">
        <v>12891</v>
      </c>
      <c r="B8109">
        <v>1</v>
      </c>
      <c r="C8109">
        <v>1650813</v>
      </c>
    </row>
    <row r="8110" spans="1:3" x14ac:dyDescent="0.25">
      <c r="A8110" t="s">
        <v>12892</v>
      </c>
      <c r="B8110">
        <v>1</v>
      </c>
      <c r="C8110">
        <v>121058</v>
      </c>
    </row>
    <row r="8111" spans="1:3" x14ac:dyDescent="0.25">
      <c r="A8111" t="s">
        <v>12893</v>
      </c>
      <c r="B8111">
        <v>1</v>
      </c>
      <c r="C8111">
        <v>177054</v>
      </c>
    </row>
    <row r="8112" spans="1:3" x14ac:dyDescent="0.25">
      <c r="A8112" t="s">
        <v>12894</v>
      </c>
      <c r="B8112">
        <v>1</v>
      </c>
      <c r="C8112">
        <v>58766</v>
      </c>
    </row>
    <row r="8113" spans="1:3" x14ac:dyDescent="0.25">
      <c r="A8113" t="s">
        <v>12895</v>
      </c>
      <c r="B8113">
        <v>1</v>
      </c>
      <c r="C8113">
        <v>2139484</v>
      </c>
    </row>
    <row r="8114" spans="1:3" x14ac:dyDescent="0.25">
      <c r="A8114" t="s">
        <v>12896</v>
      </c>
      <c r="B8114">
        <v>1</v>
      </c>
      <c r="C8114">
        <v>246054</v>
      </c>
    </row>
    <row r="8115" spans="1:3" x14ac:dyDescent="0.25">
      <c r="A8115" t="s">
        <v>12897</v>
      </c>
      <c r="B8115">
        <v>1</v>
      </c>
      <c r="C8115">
        <v>67228</v>
      </c>
    </row>
    <row r="8116" spans="1:3" x14ac:dyDescent="0.25">
      <c r="A8116" t="s">
        <v>12898</v>
      </c>
      <c r="B8116">
        <v>1</v>
      </c>
      <c r="C8116">
        <v>178044</v>
      </c>
    </row>
    <row r="8117" spans="1:3" x14ac:dyDescent="0.25">
      <c r="A8117" t="s">
        <v>12899</v>
      </c>
      <c r="B8117">
        <v>1</v>
      </c>
      <c r="C8117">
        <v>568948</v>
      </c>
    </row>
    <row r="8118" spans="1:3" x14ac:dyDescent="0.25">
      <c r="A8118" t="s">
        <v>12900</v>
      </c>
      <c r="B8118">
        <v>1</v>
      </c>
      <c r="C8118">
        <v>138806</v>
      </c>
    </row>
    <row r="8119" spans="1:3" x14ac:dyDescent="0.25">
      <c r="A8119" t="s">
        <v>12901</v>
      </c>
      <c r="B8119">
        <v>1</v>
      </c>
      <c r="C8119">
        <v>884359</v>
      </c>
    </row>
    <row r="8120" spans="1:3" x14ac:dyDescent="0.25">
      <c r="A8120" t="s">
        <v>12902</v>
      </c>
      <c r="B8120">
        <v>1</v>
      </c>
      <c r="C8120">
        <v>133889</v>
      </c>
    </row>
    <row r="8121" spans="1:3" x14ac:dyDescent="0.25">
      <c r="A8121" t="s">
        <v>12903</v>
      </c>
      <c r="B8121">
        <v>1</v>
      </c>
      <c r="C8121">
        <v>281685</v>
      </c>
    </row>
    <row r="8122" spans="1:3" x14ac:dyDescent="0.25">
      <c r="A8122" t="s">
        <v>12904</v>
      </c>
      <c r="B8122">
        <v>1</v>
      </c>
      <c r="C8122">
        <v>287448</v>
      </c>
    </row>
    <row r="8123" spans="1:3" x14ac:dyDescent="0.25">
      <c r="A8123" t="s">
        <v>12905</v>
      </c>
      <c r="B8123">
        <v>1</v>
      </c>
      <c r="C8123">
        <v>933999</v>
      </c>
    </row>
    <row r="8124" spans="1:3" x14ac:dyDescent="0.25">
      <c r="A8124" t="s">
        <v>12906</v>
      </c>
      <c r="B8124">
        <v>1</v>
      </c>
      <c r="C8124">
        <v>233412</v>
      </c>
    </row>
    <row r="8125" spans="1:3" x14ac:dyDescent="0.25">
      <c r="A8125" t="s">
        <v>12907</v>
      </c>
      <c r="B8125">
        <v>1</v>
      </c>
      <c r="C8125">
        <v>224218</v>
      </c>
    </row>
    <row r="8126" spans="1:3" x14ac:dyDescent="0.25">
      <c r="A8126" t="s">
        <v>12908</v>
      </c>
      <c r="B8126">
        <v>1</v>
      </c>
      <c r="C8126">
        <v>148234</v>
      </c>
    </row>
    <row r="8127" spans="1:3" x14ac:dyDescent="0.25">
      <c r="A8127" t="s">
        <v>12909</v>
      </c>
      <c r="B8127">
        <v>1</v>
      </c>
      <c r="C8127">
        <v>368129</v>
      </c>
    </row>
    <row r="8128" spans="1:3" x14ac:dyDescent="0.25">
      <c r="A8128" t="s">
        <v>12910</v>
      </c>
      <c r="B8128">
        <v>1</v>
      </c>
      <c r="C8128">
        <v>253879</v>
      </c>
    </row>
    <row r="8129" spans="1:3" x14ac:dyDescent="0.25">
      <c r="A8129" t="s">
        <v>12911</v>
      </c>
      <c r="B8129">
        <v>1</v>
      </c>
      <c r="C8129">
        <v>509776</v>
      </c>
    </row>
    <row r="8130" spans="1:3" x14ac:dyDescent="0.25">
      <c r="A8130" t="s">
        <v>12912</v>
      </c>
      <c r="B8130">
        <v>1</v>
      </c>
      <c r="C8130">
        <v>164413</v>
      </c>
    </row>
    <row r="8131" spans="1:3" x14ac:dyDescent="0.25">
      <c r="A8131" t="s">
        <v>12913</v>
      </c>
      <c r="B8131">
        <v>1</v>
      </c>
      <c r="C8131">
        <v>1554221</v>
      </c>
    </row>
    <row r="8132" spans="1:3" x14ac:dyDescent="0.25">
      <c r="A8132" t="s">
        <v>12914</v>
      </c>
      <c r="B8132">
        <v>1</v>
      </c>
      <c r="C8132">
        <v>252642</v>
      </c>
    </row>
    <row r="8133" spans="1:3" x14ac:dyDescent="0.25">
      <c r="A8133" t="s">
        <v>12915</v>
      </c>
      <c r="B8133">
        <v>1</v>
      </c>
      <c r="C8133">
        <v>178972</v>
      </c>
    </row>
    <row r="8134" spans="1:3" x14ac:dyDescent="0.25">
      <c r="A8134" t="s">
        <v>12916</v>
      </c>
      <c r="B8134">
        <v>1</v>
      </c>
      <c r="C8134">
        <v>242413</v>
      </c>
    </row>
    <row r="8135" spans="1:3" x14ac:dyDescent="0.25">
      <c r="A8135" t="s">
        <v>12917</v>
      </c>
      <c r="B8135">
        <v>1</v>
      </c>
      <c r="C8135">
        <v>70062</v>
      </c>
    </row>
    <row r="8136" spans="1:3" x14ac:dyDescent="0.25">
      <c r="A8136" t="s">
        <v>12918</v>
      </c>
      <c r="B8136">
        <v>1</v>
      </c>
      <c r="C8136">
        <v>115473</v>
      </c>
    </row>
    <row r="8137" spans="1:3" x14ac:dyDescent="0.25">
      <c r="A8137" t="s">
        <v>12919</v>
      </c>
      <c r="B8137">
        <v>1</v>
      </c>
      <c r="C8137">
        <v>397669</v>
      </c>
    </row>
    <row r="8138" spans="1:3" x14ac:dyDescent="0.25">
      <c r="A8138" t="s">
        <v>12920</v>
      </c>
      <c r="B8138">
        <v>1</v>
      </c>
      <c r="C8138">
        <v>228223</v>
      </c>
    </row>
    <row r="8139" spans="1:3" x14ac:dyDescent="0.25">
      <c r="A8139" t="s">
        <v>12921</v>
      </c>
      <c r="B8139">
        <v>1</v>
      </c>
      <c r="C8139">
        <v>44153</v>
      </c>
    </row>
    <row r="8140" spans="1:3" x14ac:dyDescent="0.25">
      <c r="A8140" t="s">
        <v>12922</v>
      </c>
      <c r="B8140">
        <v>1</v>
      </c>
      <c r="C8140">
        <v>76919</v>
      </c>
    </row>
    <row r="8141" spans="1:3" x14ac:dyDescent="0.25">
      <c r="A8141" t="s">
        <v>12923</v>
      </c>
      <c r="B8141">
        <v>1</v>
      </c>
      <c r="C8141">
        <v>5606941</v>
      </c>
    </row>
    <row r="8142" spans="1:3" x14ac:dyDescent="0.25">
      <c r="A8142" t="s">
        <v>12924</v>
      </c>
      <c r="B8142">
        <v>1</v>
      </c>
      <c r="C8142">
        <v>398161</v>
      </c>
    </row>
    <row r="8143" spans="1:3" x14ac:dyDescent="0.25">
      <c r="A8143" t="s">
        <v>12925</v>
      </c>
      <c r="B8143">
        <v>1</v>
      </c>
      <c r="C8143">
        <v>241178</v>
      </c>
    </row>
    <row r="8144" spans="1:3" x14ac:dyDescent="0.25">
      <c r="A8144" t="s">
        <v>12926</v>
      </c>
      <c r="B8144">
        <v>1</v>
      </c>
      <c r="C8144">
        <v>515938</v>
      </c>
    </row>
    <row r="8145" spans="1:3" x14ac:dyDescent="0.25">
      <c r="A8145" t="s">
        <v>12927</v>
      </c>
      <c r="B8145">
        <v>1</v>
      </c>
      <c r="C8145">
        <v>395537</v>
      </c>
    </row>
    <row r="8146" spans="1:3" x14ac:dyDescent="0.25">
      <c r="A8146" t="s">
        <v>12928</v>
      </c>
      <c r="B8146">
        <v>1</v>
      </c>
      <c r="C8146">
        <v>309698</v>
      </c>
    </row>
    <row r="8147" spans="1:3" x14ac:dyDescent="0.25">
      <c r="A8147" t="s">
        <v>12929</v>
      </c>
      <c r="B8147">
        <v>1</v>
      </c>
      <c r="C8147">
        <v>657202</v>
      </c>
    </row>
    <row r="8148" spans="1:3" x14ac:dyDescent="0.25">
      <c r="A8148" t="s">
        <v>12930</v>
      </c>
      <c r="B8148">
        <v>1</v>
      </c>
      <c r="C8148">
        <v>436075</v>
      </c>
    </row>
    <row r="8149" spans="1:3" x14ac:dyDescent="0.25">
      <c r="A8149" t="s">
        <v>12931</v>
      </c>
      <c r="B8149">
        <v>1</v>
      </c>
      <c r="C8149">
        <v>2119509</v>
      </c>
    </row>
    <row r="8150" spans="1:3" x14ac:dyDescent="0.25">
      <c r="A8150" t="s">
        <v>12932</v>
      </c>
      <c r="B8150">
        <v>1</v>
      </c>
      <c r="C8150">
        <v>247012</v>
      </c>
    </row>
    <row r="8151" spans="1:3" x14ac:dyDescent="0.25">
      <c r="A8151" t="s">
        <v>12933</v>
      </c>
      <c r="B8151">
        <v>1</v>
      </c>
      <c r="C8151">
        <v>98595</v>
      </c>
    </row>
    <row r="8152" spans="1:3" x14ac:dyDescent="0.25">
      <c r="A8152" t="s">
        <v>12934</v>
      </c>
      <c r="B8152">
        <v>1</v>
      </c>
      <c r="C8152">
        <v>3730641</v>
      </c>
    </row>
    <row r="8153" spans="1:3" x14ac:dyDescent="0.25">
      <c r="A8153" t="s">
        <v>12935</v>
      </c>
      <c r="B8153">
        <v>1</v>
      </c>
      <c r="C8153">
        <v>118636</v>
      </c>
    </row>
    <row r="8154" spans="1:3" x14ac:dyDescent="0.25">
      <c r="A8154" t="s">
        <v>12936</v>
      </c>
      <c r="B8154">
        <v>1</v>
      </c>
      <c r="C8154">
        <v>77653</v>
      </c>
    </row>
    <row r="8155" spans="1:3" x14ac:dyDescent="0.25">
      <c r="A8155" t="s">
        <v>12937</v>
      </c>
      <c r="B8155">
        <v>1</v>
      </c>
      <c r="C8155">
        <v>41250</v>
      </c>
    </row>
    <row r="8156" spans="1:3" x14ac:dyDescent="0.25">
      <c r="A8156" t="s">
        <v>12938</v>
      </c>
      <c r="B8156">
        <v>1</v>
      </c>
      <c r="C8156">
        <v>134049</v>
      </c>
    </row>
    <row r="8157" spans="1:3" x14ac:dyDescent="0.25">
      <c r="A8157" t="s">
        <v>12939</v>
      </c>
      <c r="B8157">
        <v>1</v>
      </c>
      <c r="C8157">
        <v>411675</v>
      </c>
    </row>
    <row r="8158" spans="1:3" x14ac:dyDescent="0.25">
      <c r="A8158" t="s">
        <v>12940</v>
      </c>
      <c r="B8158">
        <v>1</v>
      </c>
      <c r="C8158">
        <v>579437</v>
      </c>
    </row>
    <row r="8159" spans="1:3" x14ac:dyDescent="0.25">
      <c r="A8159" t="s">
        <v>12941</v>
      </c>
      <c r="B8159">
        <v>1</v>
      </c>
      <c r="C8159">
        <v>141331</v>
      </c>
    </row>
    <row r="8160" spans="1:3" x14ac:dyDescent="0.25">
      <c r="A8160" t="s">
        <v>12942</v>
      </c>
      <c r="B8160">
        <v>1</v>
      </c>
      <c r="C8160">
        <v>146593</v>
      </c>
    </row>
    <row r="8161" spans="1:3" x14ac:dyDescent="0.25">
      <c r="A8161" t="s">
        <v>12943</v>
      </c>
      <c r="B8161">
        <v>1</v>
      </c>
      <c r="C8161">
        <v>483017</v>
      </c>
    </row>
    <row r="8162" spans="1:3" x14ac:dyDescent="0.25">
      <c r="A8162" t="s">
        <v>12944</v>
      </c>
      <c r="B8162">
        <v>1</v>
      </c>
      <c r="C8162">
        <v>136276</v>
      </c>
    </row>
    <row r="8163" spans="1:3" x14ac:dyDescent="0.25">
      <c r="A8163" t="s">
        <v>12945</v>
      </c>
      <c r="B8163">
        <v>1</v>
      </c>
      <c r="C8163">
        <v>1180997</v>
      </c>
    </row>
    <row r="8164" spans="1:3" x14ac:dyDescent="0.25">
      <c r="A8164" t="s">
        <v>12946</v>
      </c>
      <c r="B8164">
        <v>1</v>
      </c>
      <c r="C8164">
        <v>407599</v>
      </c>
    </row>
    <row r="8165" spans="1:3" x14ac:dyDescent="0.25">
      <c r="A8165" t="s">
        <v>12947</v>
      </c>
      <c r="B8165">
        <v>1</v>
      </c>
      <c r="C8165">
        <v>356014</v>
      </c>
    </row>
    <row r="8166" spans="1:3" x14ac:dyDescent="0.25">
      <c r="A8166" t="s">
        <v>12948</v>
      </c>
      <c r="B8166">
        <v>1</v>
      </c>
      <c r="C8166">
        <v>5133529</v>
      </c>
    </row>
    <row r="8167" spans="1:3" x14ac:dyDescent="0.25">
      <c r="A8167" t="s">
        <v>12949</v>
      </c>
      <c r="B8167">
        <v>1</v>
      </c>
      <c r="C8167">
        <v>783826</v>
      </c>
    </row>
    <row r="8168" spans="1:3" x14ac:dyDescent="0.25">
      <c r="A8168" t="s">
        <v>12950</v>
      </c>
      <c r="B8168">
        <v>1</v>
      </c>
      <c r="C8168">
        <v>61007</v>
      </c>
    </row>
    <row r="8169" spans="1:3" x14ac:dyDescent="0.25">
      <c r="A8169" t="s">
        <v>12951</v>
      </c>
      <c r="B8169">
        <v>1</v>
      </c>
      <c r="C8169">
        <v>411724</v>
      </c>
    </row>
    <row r="8170" spans="1:3" x14ac:dyDescent="0.25">
      <c r="A8170" t="s">
        <v>12952</v>
      </c>
      <c r="B8170">
        <v>1</v>
      </c>
      <c r="C8170">
        <v>57759</v>
      </c>
    </row>
    <row r="8171" spans="1:3" x14ac:dyDescent="0.25">
      <c r="A8171" t="s">
        <v>12953</v>
      </c>
      <c r="B8171">
        <v>1</v>
      </c>
      <c r="C8171">
        <v>1624667</v>
      </c>
    </row>
    <row r="8172" spans="1:3" x14ac:dyDescent="0.25">
      <c r="A8172" t="s">
        <v>12954</v>
      </c>
      <c r="B8172">
        <v>1</v>
      </c>
      <c r="C8172">
        <v>124789</v>
      </c>
    </row>
    <row r="8173" spans="1:3" x14ac:dyDescent="0.25">
      <c r="A8173" t="s">
        <v>12955</v>
      </c>
      <c r="B8173">
        <v>1</v>
      </c>
      <c r="C8173">
        <v>327631</v>
      </c>
    </row>
    <row r="8174" spans="1:3" x14ac:dyDescent="0.25">
      <c r="A8174" t="s">
        <v>12956</v>
      </c>
      <c r="B8174">
        <v>1</v>
      </c>
      <c r="C8174">
        <v>74945</v>
      </c>
    </row>
    <row r="8175" spans="1:3" x14ac:dyDescent="0.25">
      <c r="A8175" t="s">
        <v>12957</v>
      </c>
      <c r="B8175">
        <v>1</v>
      </c>
      <c r="C8175">
        <v>478688</v>
      </c>
    </row>
    <row r="8176" spans="1:3" x14ac:dyDescent="0.25">
      <c r="A8176" t="s">
        <v>12958</v>
      </c>
      <c r="B8176">
        <v>1</v>
      </c>
      <c r="C8176">
        <v>60342</v>
      </c>
    </row>
    <row r="8177" spans="1:3" x14ac:dyDescent="0.25">
      <c r="A8177" t="s">
        <v>12959</v>
      </c>
      <c r="B8177">
        <v>1</v>
      </c>
      <c r="C8177">
        <v>392772</v>
      </c>
    </row>
    <row r="8178" spans="1:3" x14ac:dyDescent="0.25">
      <c r="A8178" t="s">
        <v>12960</v>
      </c>
      <c r="B8178">
        <v>1</v>
      </c>
      <c r="C8178">
        <v>117268</v>
      </c>
    </row>
    <row r="8179" spans="1:3" x14ac:dyDescent="0.25">
      <c r="A8179" t="s">
        <v>12961</v>
      </c>
      <c r="B8179">
        <v>1</v>
      </c>
      <c r="C8179">
        <v>548268</v>
      </c>
    </row>
    <row r="8180" spans="1:3" x14ac:dyDescent="0.25">
      <c r="A8180" t="s">
        <v>12962</v>
      </c>
      <c r="B8180">
        <v>1</v>
      </c>
      <c r="C8180">
        <v>493237</v>
      </c>
    </row>
    <row r="8181" spans="1:3" x14ac:dyDescent="0.25">
      <c r="A8181" t="s">
        <v>12963</v>
      </c>
      <c r="B8181">
        <v>1</v>
      </c>
      <c r="C8181">
        <v>163552</v>
      </c>
    </row>
    <row r="8182" spans="1:3" x14ac:dyDescent="0.25">
      <c r="A8182" t="s">
        <v>12964</v>
      </c>
      <c r="B8182">
        <v>1</v>
      </c>
      <c r="C8182">
        <v>291169</v>
      </c>
    </row>
    <row r="8183" spans="1:3" x14ac:dyDescent="0.25">
      <c r="A8183" t="s">
        <v>12965</v>
      </c>
      <c r="B8183">
        <v>1</v>
      </c>
      <c r="C8183">
        <v>125509</v>
      </c>
    </row>
    <row r="8184" spans="1:3" x14ac:dyDescent="0.25">
      <c r="A8184" t="s">
        <v>12966</v>
      </c>
      <c r="B8184">
        <v>1</v>
      </c>
      <c r="C8184">
        <v>192228</v>
      </c>
    </row>
    <row r="8185" spans="1:3" x14ac:dyDescent="0.25">
      <c r="A8185" t="s">
        <v>12967</v>
      </c>
      <c r="B8185">
        <v>1</v>
      </c>
      <c r="C8185">
        <v>595673</v>
      </c>
    </row>
    <row r="8186" spans="1:3" x14ac:dyDescent="0.25">
      <c r="A8186" t="s">
        <v>12968</v>
      </c>
      <c r="B8186">
        <v>1</v>
      </c>
      <c r="C8186">
        <v>389065</v>
      </c>
    </row>
    <row r="8187" spans="1:3" x14ac:dyDescent="0.25">
      <c r="A8187" t="s">
        <v>12969</v>
      </c>
      <c r="B8187">
        <v>1</v>
      </c>
      <c r="C8187">
        <v>6035720</v>
      </c>
    </row>
    <row r="8188" spans="1:3" x14ac:dyDescent="0.25">
      <c r="A8188" t="s">
        <v>12970</v>
      </c>
      <c r="B8188">
        <v>1</v>
      </c>
      <c r="C8188">
        <v>80606</v>
      </c>
    </row>
    <row r="8189" spans="1:3" x14ac:dyDescent="0.25">
      <c r="A8189" t="s">
        <v>12971</v>
      </c>
      <c r="B8189">
        <v>1</v>
      </c>
      <c r="C8189">
        <v>41414</v>
      </c>
    </row>
    <row r="8190" spans="1:3" x14ac:dyDescent="0.25">
      <c r="A8190" t="s">
        <v>12972</v>
      </c>
      <c r="B8190">
        <v>1</v>
      </c>
      <c r="C8190">
        <v>348245</v>
      </c>
    </row>
    <row r="8191" spans="1:3" x14ac:dyDescent="0.25">
      <c r="A8191" t="s">
        <v>12973</v>
      </c>
      <c r="B8191">
        <v>1</v>
      </c>
      <c r="C8191">
        <v>1083002</v>
      </c>
    </row>
    <row r="8192" spans="1:3" x14ac:dyDescent="0.25">
      <c r="A8192" t="s">
        <v>12974</v>
      </c>
      <c r="B8192">
        <v>1</v>
      </c>
      <c r="C8192">
        <v>169576</v>
      </c>
    </row>
    <row r="8193" spans="1:3" x14ac:dyDescent="0.25">
      <c r="A8193" t="s">
        <v>12975</v>
      </c>
      <c r="B8193">
        <v>1</v>
      </c>
      <c r="C8193">
        <v>568294</v>
      </c>
    </row>
    <row r="8194" spans="1:3" x14ac:dyDescent="0.25">
      <c r="A8194" t="s">
        <v>12976</v>
      </c>
      <c r="B8194">
        <v>1</v>
      </c>
      <c r="C8194">
        <v>553220</v>
      </c>
    </row>
    <row r="8195" spans="1:3" x14ac:dyDescent="0.25">
      <c r="A8195" t="s">
        <v>12977</v>
      </c>
      <c r="B8195">
        <v>1</v>
      </c>
      <c r="C8195">
        <v>49431</v>
      </c>
    </row>
    <row r="8196" spans="1:3" x14ac:dyDescent="0.25">
      <c r="A8196" t="s">
        <v>12978</v>
      </c>
      <c r="B8196">
        <v>1</v>
      </c>
      <c r="C8196">
        <v>359175</v>
      </c>
    </row>
    <row r="8197" spans="1:3" x14ac:dyDescent="0.25">
      <c r="A8197" t="s">
        <v>12979</v>
      </c>
      <c r="B8197">
        <v>1</v>
      </c>
      <c r="C8197">
        <v>1325034</v>
      </c>
    </row>
    <row r="8198" spans="1:3" x14ac:dyDescent="0.25">
      <c r="A8198" t="s">
        <v>12980</v>
      </c>
      <c r="B8198">
        <v>1</v>
      </c>
      <c r="C8198">
        <v>1588417</v>
      </c>
    </row>
    <row r="8199" spans="1:3" x14ac:dyDescent="0.25">
      <c r="A8199" t="s">
        <v>12981</v>
      </c>
      <c r="B8199">
        <v>1</v>
      </c>
      <c r="C8199">
        <v>735911</v>
      </c>
    </row>
    <row r="8200" spans="1:3" x14ac:dyDescent="0.25">
      <c r="A8200" t="s">
        <v>12982</v>
      </c>
      <c r="B8200">
        <v>1</v>
      </c>
      <c r="C8200">
        <v>3125641</v>
      </c>
    </row>
    <row r="8201" spans="1:3" x14ac:dyDescent="0.25">
      <c r="A8201" t="s">
        <v>12983</v>
      </c>
      <c r="B8201">
        <v>1</v>
      </c>
      <c r="C8201">
        <v>156844</v>
      </c>
    </row>
    <row r="8202" spans="1:3" x14ac:dyDescent="0.25">
      <c r="A8202" t="s">
        <v>12984</v>
      </c>
      <c r="B8202">
        <v>1</v>
      </c>
      <c r="C8202">
        <v>245342</v>
      </c>
    </row>
    <row r="8203" spans="1:3" x14ac:dyDescent="0.25">
      <c r="A8203" t="s">
        <v>12985</v>
      </c>
      <c r="B8203">
        <v>1</v>
      </c>
      <c r="C8203">
        <v>767581</v>
      </c>
    </row>
    <row r="8204" spans="1:3" x14ac:dyDescent="0.25">
      <c r="A8204" t="s">
        <v>12986</v>
      </c>
      <c r="B8204">
        <v>1</v>
      </c>
      <c r="C8204">
        <v>237578</v>
      </c>
    </row>
    <row r="8205" spans="1:3" x14ac:dyDescent="0.25">
      <c r="A8205" t="s">
        <v>12987</v>
      </c>
      <c r="B8205">
        <v>1</v>
      </c>
      <c r="C8205">
        <v>837770</v>
      </c>
    </row>
    <row r="8206" spans="1:3" x14ac:dyDescent="0.25">
      <c r="A8206" t="s">
        <v>12988</v>
      </c>
      <c r="B8206">
        <v>1</v>
      </c>
      <c r="C8206">
        <v>104817</v>
      </c>
    </row>
    <row r="8207" spans="1:3" x14ac:dyDescent="0.25">
      <c r="A8207" t="s">
        <v>12989</v>
      </c>
      <c r="B8207">
        <v>1</v>
      </c>
      <c r="C8207">
        <v>446894</v>
      </c>
    </row>
    <row r="8208" spans="1:3" x14ac:dyDescent="0.25">
      <c r="A8208" t="s">
        <v>12990</v>
      </c>
      <c r="B8208">
        <v>1</v>
      </c>
      <c r="C8208">
        <v>157753</v>
      </c>
    </row>
    <row r="8209" spans="1:3" x14ac:dyDescent="0.25">
      <c r="A8209" t="s">
        <v>12991</v>
      </c>
      <c r="B8209">
        <v>1</v>
      </c>
      <c r="C8209">
        <v>329501</v>
      </c>
    </row>
    <row r="8210" spans="1:3" x14ac:dyDescent="0.25">
      <c r="A8210" t="s">
        <v>12992</v>
      </c>
      <c r="B8210">
        <v>1</v>
      </c>
      <c r="C8210">
        <v>384942</v>
      </c>
    </row>
    <row r="8211" spans="1:3" x14ac:dyDescent="0.25">
      <c r="A8211" t="s">
        <v>12993</v>
      </c>
      <c r="B8211">
        <v>1</v>
      </c>
      <c r="C8211">
        <v>89383</v>
      </c>
    </row>
    <row r="8212" spans="1:3" x14ac:dyDescent="0.25">
      <c r="A8212" t="s">
        <v>12994</v>
      </c>
      <c r="B8212">
        <v>1</v>
      </c>
      <c r="C8212">
        <v>7221480</v>
      </c>
    </row>
    <row r="8213" spans="1:3" x14ac:dyDescent="0.25">
      <c r="A8213" t="s">
        <v>12995</v>
      </c>
      <c r="B8213">
        <v>1</v>
      </c>
      <c r="C8213">
        <v>177004</v>
      </c>
    </row>
    <row r="8214" spans="1:3" x14ac:dyDescent="0.25">
      <c r="A8214" t="s">
        <v>12996</v>
      </c>
      <c r="B8214">
        <v>1</v>
      </c>
      <c r="C8214">
        <v>237906</v>
      </c>
    </row>
    <row r="8215" spans="1:3" x14ac:dyDescent="0.25">
      <c r="A8215" t="s">
        <v>12997</v>
      </c>
      <c r="B8215">
        <v>1</v>
      </c>
      <c r="C8215">
        <v>299835</v>
      </c>
    </row>
    <row r="8216" spans="1:3" x14ac:dyDescent="0.25">
      <c r="A8216" t="s">
        <v>12998</v>
      </c>
      <c r="B8216">
        <v>1</v>
      </c>
      <c r="C8216">
        <v>140978</v>
      </c>
    </row>
    <row r="8217" spans="1:3" x14ac:dyDescent="0.25">
      <c r="A8217" t="s">
        <v>12999</v>
      </c>
      <c r="B8217">
        <v>1</v>
      </c>
      <c r="C8217">
        <v>1140948</v>
      </c>
    </row>
    <row r="8218" spans="1:3" x14ac:dyDescent="0.25">
      <c r="A8218" t="s">
        <v>13000</v>
      </c>
      <c r="B8218">
        <v>1</v>
      </c>
      <c r="C8218">
        <v>10097356</v>
      </c>
    </row>
    <row r="8219" spans="1:3" x14ac:dyDescent="0.25">
      <c r="A8219" t="s">
        <v>13001</v>
      </c>
      <c r="B8219">
        <v>1</v>
      </c>
      <c r="C8219">
        <v>1511648</v>
      </c>
    </row>
    <row r="8220" spans="1:3" x14ac:dyDescent="0.25">
      <c r="A8220" t="s">
        <v>13002</v>
      </c>
      <c r="B8220">
        <v>1</v>
      </c>
      <c r="C8220">
        <v>829268</v>
      </c>
    </row>
    <row r="8221" spans="1:3" x14ac:dyDescent="0.25">
      <c r="A8221" t="s">
        <v>13003</v>
      </c>
      <c r="B8221">
        <v>1</v>
      </c>
      <c r="C8221">
        <v>878316</v>
      </c>
    </row>
    <row r="8222" spans="1:3" x14ac:dyDescent="0.25">
      <c r="A8222" t="s">
        <v>13004</v>
      </c>
      <c r="B8222">
        <v>1</v>
      </c>
      <c r="C8222">
        <v>456602</v>
      </c>
    </row>
    <row r="8223" spans="1:3" x14ac:dyDescent="0.25">
      <c r="A8223" t="s">
        <v>13005</v>
      </c>
      <c r="B8223">
        <v>1</v>
      </c>
      <c r="C8223">
        <v>774326</v>
      </c>
    </row>
    <row r="8224" spans="1:3" x14ac:dyDescent="0.25">
      <c r="A8224" t="s">
        <v>13006</v>
      </c>
      <c r="B8224">
        <v>1</v>
      </c>
      <c r="C8224">
        <v>339239</v>
      </c>
    </row>
    <row r="8225" spans="1:3" x14ac:dyDescent="0.25">
      <c r="A8225" t="s">
        <v>13007</v>
      </c>
      <c r="B8225">
        <v>1</v>
      </c>
      <c r="C8225">
        <v>669712</v>
      </c>
    </row>
    <row r="8226" spans="1:3" x14ac:dyDescent="0.25">
      <c r="A8226" t="s">
        <v>13008</v>
      </c>
      <c r="B8226">
        <v>1</v>
      </c>
      <c r="C8226">
        <v>112565</v>
      </c>
    </row>
    <row r="8227" spans="1:3" x14ac:dyDescent="0.25">
      <c r="A8227" t="s">
        <v>13009</v>
      </c>
      <c r="B8227">
        <v>1</v>
      </c>
      <c r="C8227">
        <v>530003</v>
      </c>
    </row>
    <row r="8228" spans="1:3" x14ac:dyDescent="0.25">
      <c r="A8228" t="s">
        <v>13010</v>
      </c>
      <c r="B8228">
        <v>1</v>
      </c>
      <c r="C8228">
        <v>35393</v>
      </c>
    </row>
    <row r="8229" spans="1:3" x14ac:dyDescent="0.25">
      <c r="A8229" t="s">
        <v>13011</v>
      </c>
      <c r="B8229">
        <v>1</v>
      </c>
      <c r="C8229">
        <v>361587</v>
      </c>
    </row>
    <row r="8230" spans="1:3" x14ac:dyDescent="0.25">
      <c r="A8230" t="s">
        <v>13012</v>
      </c>
      <c r="B8230">
        <v>1</v>
      </c>
      <c r="C8230">
        <v>670844</v>
      </c>
    </row>
    <row r="8231" spans="1:3" x14ac:dyDescent="0.25">
      <c r="A8231" t="s">
        <v>13013</v>
      </c>
      <c r="B8231">
        <v>1</v>
      </c>
      <c r="C8231">
        <v>205787</v>
      </c>
    </row>
    <row r="8232" spans="1:3" x14ac:dyDescent="0.25">
      <c r="A8232" t="s">
        <v>13014</v>
      </c>
      <c r="B8232">
        <v>1</v>
      </c>
      <c r="C8232">
        <v>758708</v>
      </c>
    </row>
    <row r="8233" spans="1:3" x14ac:dyDescent="0.25">
      <c r="A8233" t="s">
        <v>13015</v>
      </c>
      <c r="B8233">
        <v>1</v>
      </c>
      <c r="C8233">
        <v>23576</v>
      </c>
    </row>
    <row r="8234" spans="1:3" x14ac:dyDescent="0.25">
      <c r="A8234" t="s">
        <v>13016</v>
      </c>
      <c r="B8234">
        <v>1</v>
      </c>
      <c r="C8234">
        <v>5068267</v>
      </c>
    </row>
    <row r="8235" spans="1:3" x14ac:dyDescent="0.25">
      <c r="A8235" t="s">
        <v>13017</v>
      </c>
      <c r="B8235">
        <v>1</v>
      </c>
      <c r="C8235">
        <v>1129895</v>
      </c>
    </row>
    <row r="8236" spans="1:3" x14ac:dyDescent="0.25">
      <c r="A8236" t="s">
        <v>13018</v>
      </c>
      <c r="B8236">
        <v>1</v>
      </c>
      <c r="C8236">
        <v>2010795</v>
      </c>
    </row>
    <row r="8237" spans="1:3" x14ac:dyDescent="0.25">
      <c r="A8237" t="s">
        <v>13019</v>
      </c>
      <c r="B8237">
        <v>1</v>
      </c>
      <c r="C8237">
        <v>515100</v>
      </c>
    </row>
    <row r="8238" spans="1:3" x14ac:dyDescent="0.25">
      <c r="A8238" t="s">
        <v>13020</v>
      </c>
      <c r="B8238">
        <v>1</v>
      </c>
      <c r="C8238">
        <v>112502</v>
      </c>
    </row>
    <row r="8239" spans="1:3" x14ac:dyDescent="0.25">
      <c r="A8239" t="s">
        <v>13021</v>
      </c>
      <c r="B8239">
        <v>1</v>
      </c>
      <c r="C8239">
        <v>528394</v>
      </c>
    </row>
    <row r="8240" spans="1:3" x14ac:dyDescent="0.25">
      <c r="A8240" t="s">
        <v>13022</v>
      </c>
      <c r="B8240">
        <v>1</v>
      </c>
      <c r="C8240">
        <v>334016</v>
      </c>
    </row>
    <row r="8241" spans="1:3" x14ac:dyDescent="0.25">
      <c r="A8241" t="s">
        <v>13023</v>
      </c>
      <c r="B8241">
        <v>1</v>
      </c>
      <c r="C8241">
        <v>11697</v>
      </c>
    </row>
    <row r="8242" spans="1:3" x14ac:dyDescent="0.25">
      <c r="A8242" t="s">
        <v>13024</v>
      </c>
      <c r="B8242">
        <v>1</v>
      </c>
      <c r="C8242">
        <v>86430</v>
      </c>
    </row>
    <row r="8243" spans="1:3" x14ac:dyDescent="0.25">
      <c r="A8243" t="s">
        <v>13025</v>
      </c>
      <c r="B8243">
        <v>1</v>
      </c>
      <c r="C8243">
        <v>2247264</v>
      </c>
    </row>
    <row r="8244" spans="1:3" x14ac:dyDescent="0.25">
      <c r="A8244" t="s">
        <v>13026</v>
      </c>
      <c r="B8244">
        <v>1</v>
      </c>
      <c r="C8244">
        <v>836422</v>
      </c>
    </row>
    <row r="8245" spans="1:3" x14ac:dyDescent="0.25">
      <c r="A8245" t="s">
        <v>13027</v>
      </c>
      <c r="B8245">
        <v>1</v>
      </c>
      <c r="C8245">
        <v>1294026</v>
      </c>
    </row>
    <row r="8246" spans="1:3" x14ac:dyDescent="0.25">
      <c r="A8246" t="s">
        <v>13028</v>
      </c>
      <c r="B8246">
        <v>1</v>
      </c>
      <c r="C8246">
        <v>484904</v>
      </c>
    </row>
    <row r="8247" spans="1:3" x14ac:dyDescent="0.25">
      <c r="A8247" t="s">
        <v>13029</v>
      </c>
      <c r="B8247">
        <v>1</v>
      </c>
      <c r="C8247">
        <v>2846195</v>
      </c>
    </row>
    <row r="8248" spans="1:3" x14ac:dyDescent="0.25">
      <c r="A8248" t="s">
        <v>13030</v>
      </c>
      <c r="B8248">
        <v>1</v>
      </c>
      <c r="C8248">
        <v>31476798</v>
      </c>
    </row>
    <row r="8249" spans="1:3" x14ac:dyDescent="0.25">
      <c r="A8249" t="s">
        <v>13031</v>
      </c>
      <c r="B8249">
        <v>1</v>
      </c>
      <c r="C8249">
        <v>136572</v>
      </c>
    </row>
    <row r="8250" spans="1:3" x14ac:dyDescent="0.25">
      <c r="A8250" t="s">
        <v>13032</v>
      </c>
      <c r="B8250">
        <v>1</v>
      </c>
      <c r="C8250">
        <v>1590916</v>
      </c>
    </row>
    <row r="8251" spans="1:3" x14ac:dyDescent="0.25">
      <c r="A8251" t="s">
        <v>13033</v>
      </c>
      <c r="B8251">
        <v>1</v>
      </c>
      <c r="C8251">
        <v>19214862</v>
      </c>
    </row>
    <row r="8252" spans="1:3" x14ac:dyDescent="0.25">
      <c r="A8252" t="s">
        <v>13034</v>
      </c>
      <c r="B8252">
        <v>1</v>
      </c>
      <c r="C8252">
        <v>70519</v>
      </c>
    </row>
    <row r="8253" spans="1:3" x14ac:dyDescent="0.25">
      <c r="A8253" t="s">
        <v>13035</v>
      </c>
      <c r="B8253">
        <v>1</v>
      </c>
      <c r="C8253">
        <v>1059433</v>
      </c>
    </row>
    <row r="8254" spans="1:3" x14ac:dyDescent="0.25">
      <c r="A8254" t="s">
        <v>13036</v>
      </c>
      <c r="B8254">
        <v>1</v>
      </c>
      <c r="C8254">
        <v>546042</v>
      </c>
    </row>
    <row r="8255" spans="1:3" x14ac:dyDescent="0.25">
      <c r="A8255" t="s">
        <v>13037</v>
      </c>
      <c r="B8255">
        <v>1</v>
      </c>
      <c r="C8255">
        <v>25141</v>
      </c>
    </row>
    <row r="8256" spans="1:3" x14ac:dyDescent="0.25">
      <c r="A8256" t="s">
        <v>13038</v>
      </c>
      <c r="B8256">
        <v>1</v>
      </c>
      <c r="C8256">
        <v>240654</v>
      </c>
    </row>
    <row r="8257" spans="1:3" x14ac:dyDescent="0.25">
      <c r="A8257" t="s">
        <v>13039</v>
      </c>
      <c r="B8257">
        <v>1</v>
      </c>
      <c r="C8257">
        <v>74189</v>
      </c>
    </row>
    <row r="8258" spans="1:3" x14ac:dyDescent="0.25">
      <c r="A8258" t="s">
        <v>13040</v>
      </c>
      <c r="B8258">
        <v>1</v>
      </c>
      <c r="C8258">
        <v>215852</v>
      </c>
    </row>
    <row r="8259" spans="1:3" x14ac:dyDescent="0.25">
      <c r="A8259" t="s">
        <v>13041</v>
      </c>
      <c r="B8259">
        <v>1</v>
      </c>
      <c r="C8259">
        <v>112580</v>
      </c>
    </row>
    <row r="8260" spans="1:3" x14ac:dyDescent="0.25">
      <c r="A8260" t="s">
        <v>13042</v>
      </c>
      <c r="B8260">
        <v>1</v>
      </c>
      <c r="C8260">
        <v>454448</v>
      </c>
    </row>
    <row r="8261" spans="1:3" x14ac:dyDescent="0.25">
      <c r="A8261" t="s">
        <v>13043</v>
      </c>
      <c r="B8261">
        <v>1</v>
      </c>
      <c r="C8261">
        <v>213771</v>
      </c>
    </row>
    <row r="8262" spans="1:3" x14ac:dyDescent="0.25">
      <c r="A8262" t="s">
        <v>13044</v>
      </c>
      <c r="B8262">
        <v>1</v>
      </c>
      <c r="C8262">
        <v>20908</v>
      </c>
    </row>
    <row r="8263" spans="1:3" x14ac:dyDescent="0.25">
      <c r="A8263" t="s">
        <v>13045</v>
      </c>
      <c r="B8263">
        <v>1</v>
      </c>
      <c r="C8263">
        <v>429847</v>
      </c>
    </row>
    <row r="8264" spans="1:3" x14ac:dyDescent="0.25">
      <c r="A8264" t="s">
        <v>13046</v>
      </c>
      <c r="B8264">
        <v>1</v>
      </c>
      <c r="C8264">
        <v>153566</v>
      </c>
    </row>
    <row r="8265" spans="1:3" x14ac:dyDescent="0.25">
      <c r="A8265" t="s">
        <v>13047</v>
      </c>
      <c r="B8265">
        <v>1</v>
      </c>
      <c r="C8265">
        <v>597131</v>
      </c>
    </row>
    <row r="8266" spans="1:3" x14ac:dyDescent="0.25">
      <c r="A8266" t="s">
        <v>13048</v>
      </c>
      <c r="B8266">
        <v>1</v>
      </c>
      <c r="C8266">
        <v>651852</v>
      </c>
    </row>
    <row r="8267" spans="1:3" x14ac:dyDescent="0.25">
      <c r="A8267" t="s">
        <v>13049</v>
      </c>
      <c r="B8267">
        <v>1</v>
      </c>
      <c r="C8267">
        <v>57585</v>
      </c>
    </row>
    <row r="8268" spans="1:3" x14ac:dyDescent="0.25">
      <c r="A8268" t="s">
        <v>13050</v>
      </c>
      <c r="B8268">
        <v>1</v>
      </c>
      <c r="C8268">
        <v>98348</v>
      </c>
    </row>
    <row r="8269" spans="1:3" x14ac:dyDescent="0.25">
      <c r="A8269" t="s">
        <v>13051</v>
      </c>
      <c r="B8269">
        <v>1</v>
      </c>
      <c r="C8269">
        <v>103001</v>
      </c>
    </row>
    <row r="8270" spans="1:3" x14ac:dyDescent="0.25">
      <c r="A8270" t="s">
        <v>13052</v>
      </c>
      <c r="B8270">
        <v>1</v>
      </c>
      <c r="C8270">
        <v>701534</v>
      </c>
    </row>
    <row r="8271" spans="1:3" x14ac:dyDescent="0.25">
      <c r="A8271" t="s">
        <v>13053</v>
      </c>
      <c r="B8271">
        <v>1</v>
      </c>
      <c r="C8271">
        <v>119369</v>
      </c>
    </row>
    <row r="8272" spans="1:3" x14ac:dyDescent="0.25">
      <c r="A8272" t="s">
        <v>13054</v>
      </c>
      <c r="B8272">
        <v>1</v>
      </c>
      <c r="C8272">
        <v>4448694</v>
      </c>
    </row>
    <row r="8273" spans="1:3" x14ac:dyDescent="0.25">
      <c r="A8273" t="s">
        <v>13055</v>
      </c>
      <c r="B8273">
        <v>1</v>
      </c>
      <c r="C8273">
        <v>1139158</v>
      </c>
    </row>
    <row r="8274" spans="1:3" x14ac:dyDescent="0.25">
      <c r="A8274" t="s">
        <v>13056</v>
      </c>
      <c r="B8274">
        <v>1</v>
      </c>
      <c r="C8274">
        <v>34185</v>
      </c>
    </row>
    <row r="8275" spans="1:3" x14ac:dyDescent="0.25">
      <c r="A8275" t="s">
        <v>13057</v>
      </c>
      <c r="B8275">
        <v>1</v>
      </c>
      <c r="C8275">
        <v>92222</v>
      </c>
    </row>
    <row r="8276" spans="1:3" x14ac:dyDescent="0.25">
      <c r="A8276" t="s">
        <v>13058</v>
      </c>
      <c r="B8276">
        <v>1</v>
      </c>
      <c r="C8276">
        <v>33154929</v>
      </c>
    </row>
    <row r="8277" spans="1:3" x14ac:dyDescent="0.25">
      <c r="A8277" t="s">
        <v>13059</v>
      </c>
      <c r="B8277">
        <v>1</v>
      </c>
      <c r="C8277">
        <v>130924</v>
      </c>
    </row>
    <row r="8278" spans="1:3" x14ac:dyDescent="0.25">
      <c r="A8278" t="s">
        <v>13060</v>
      </c>
      <c r="B8278">
        <v>1</v>
      </c>
      <c r="C8278">
        <v>5291625</v>
      </c>
    </row>
    <row r="8279" spans="1:3" x14ac:dyDescent="0.25">
      <c r="A8279" t="s">
        <v>13061</v>
      </c>
      <c r="B8279">
        <v>1</v>
      </c>
      <c r="C8279">
        <v>86257000</v>
      </c>
    </row>
    <row r="8280" spans="1:3" x14ac:dyDescent="0.25">
      <c r="A8280" t="s">
        <v>13062</v>
      </c>
      <c r="B8280">
        <v>1</v>
      </c>
      <c r="C8280">
        <v>364382</v>
      </c>
    </row>
    <row r="8281" spans="1:3" x14ac:dyDescent="0.25">
      <c r="A8281" t="s">
        <v>13063</v>
      </c>
      <c r="B8281">
        <v>1</v>
      </c>
      <c r="C8281">
        <v>416929</v>
      </c>
    </row>
    <row r="8282" spans="1:3" x14ac:dyDescent="0.25">
      <c r="A8282" t="s">
        <v>13064</v>
      </c>
      <c r="B8282">
        <v>1</v>
      </c>
      <c r="C8282">
        <v>1302293</v>
      </c>
    </row>
    <row r="8283" spans="1:3" x14ac:dyDescent="0.25">
      <c r="A8283" t="s">
        <v>13065</v>
      </c>
      <c r="B8283">
        <v>1</v>
      </c>
      <c r="C8283">
        <v>245980</v>
      </c>
    </row>
    <row r="8284" spans="1:3" x14ac:dyDescent="0.25">
      <c r="A8284" t="s">
        <v>13066</v>
      </c>
      <c r="B8284">
        <v>1</v>
      </c>
      <c r="C8284">
        <v>15881</v>
      </c>
    </row>
    <row r="8285" spans="1:3" x14ac:dyDescent="0.25">
      <c r="A8285" t="s">
        <v>13067</v>
      </c>
      <c r="B8285">
        <v>1</v>
      </c>
      <c r="C8285">
        <v>82633</v>
      </c>
    </row>
    <row r="8286" spans="1:3" x14ac:dyDescent="0.25">
      <c r="A8286" t="s">
        <v>13068</v>
      </c>
      <c r="B8286">
        <v>1</v>
      </c>
      <c r="C8286">
        <v>1129697</v>
      </c>
    </row>
    <row r="8287" spans="1:3" x14ac:dyDescent="0.25">
      <c r="A8287" t="s">
        <v>13069</v>
      </c>
      <c r="B8287">
        <v>1</v>
      </c>
      <c r="C8287">
        <v>93641</v>
      </c>
    </row>
    <row r="8288" spans="1:3" x14ac:dyDescent="0.25">
      <c r="A8288" t="s">
        <v>13070</v>
      </c>
      <c r="B8288">
        <v>1</v>
      </c>
      <c r="C8288">
        <v>36530</v>
      </c>
    </row>
    <row r="8289" spans="1:3" x14ac:dyDescent="0.25">
      <c r="A8289" t="s">
        <v>13071</v>
      </c>
      <c r="B8289">
        <v>1</v>
      </c>
      <c r="C8289">
        <v>63182</v>
      </c>
    </row>
    <row r="8290" spans="1:3" x14ac:dyDescent="0.25">
      <c r="A8290" t="s">
        <v>13072</v>
      </c>
      <c r="B8290">
        <v>1</v>
      </c>
      <c r="C8290">
        <v>363743</v>
      </c>
    </row>
    <row r="8291" spans="1:3" x14ac:dyDescent="0.25">
      <c r="A8291" t="s">
        <v>13073</v>
      </c>
      <c r="B8291">
        <v>1</v>
      </c>
      <c r="C8291">
        <v>680317</v>
      </c>
    </row>
    <row r="8292" spans="1:3" x14ac:dyDescent="0.25">
      <c r="A8292" t="s">
        <v>13074</v>
      </c>
      <c r="B8292">
        <v>1</v>
      </c>
      <c r="C8292">
        <v>23887</v>
      </c>
    </row>
    <row r="8293" spans="1:3" x14ac:dyDescent="0.25">
      <c r="A8293" t="s">
        <v>13075</v>
      </c>
      <c r="B8293">
        <v>1</v>
      </c>
      <c r="C8293">
        <v>192541</v>
      </c>
    </row>
    <row r="8294" spans="1:3" x14ac:dyDescent="0.25">
      <c r="A8294" t="s">
        <v>13076</v>
      </c>
      <c r="B8294">
        <v>1</v>
      </c>
      <c r="C8294">
        <v>69672</v>
      </c>
    </row>
    <row r="8295" spans="1:3" x14ac:dyDescent="0.25">
      <c r="A8295" t="s">
        <v>13077</v>
      </c>
      <c r="B8295">
        <v>1</v>
      </c>
      <c r="C8295">
        <v>263127</v>
      </c>
    </row>
    <row r="8296" spans="1:3" x14ac:dyDescent="0.25">
      <c r="A8296" t="s">
        <v>13078</v>
      </c>
      <c r="B8296">
        <v>1</v>
      </c>
      <c r="C8296">
        <v>86379</v>
      </c>
    </row>
    <row r="8297" spans="1:3" x14ac:dyDescent="0.25">
      <c r="A8297" t="s">
        <v>13079</v>
      </c>
      <c r="B8297">
        <v>1</v>
      </c>
      <c r="C8297">
        <v>155676</v>
      </c>
    </row>
    <row r="8298" spans="1:3" x14ac:dyDescent="0.25">
      <c r="A8298" t="s">
        <v>13080</v>
      </c>
      <c r="B8298">
        <v>1</v>
      </c>
      <c r="C8298">
        <v>265496</v>
      </c>
    </row>
    <row r="8299" spans="1:3" x14ac:dyDescent="0.25">
      <c r="A8299" t="s">
        <v>13081</v>
      </c>
      <c r="B8299">
        <v>1</v>
      </c>
      <c r="C8299">
        <v>400786</v>
      </c>
    </row>
    <row r="8300" spans="1:3" x14ac:dyDescent="0.25">
      <c r="A8300" t="s">
        <v>13082</v>
      </c>
      <c r="B8300">
        <v>1</v>
      </c>
      <c r="C8300">
        <v>25802759</v>
      </c>
    </row>
    <row r="8301" spans="1:3" x14ac:dyDescent="0.25">
      <c r="A8301" t="s">
        <v>13083</v>
      </c>
      <c r="B8301">
        <v>1</v>
      </c>
      <c r="C8301">
        <v>930727</v>
      </c>
    </row>
    <row r="8302" spans="1:3" x14ac:dyDescent="0.25">
      <c r="A8302" t="s">
        <v>13084</v>
      </c>
      <c r="B8302">
        <v>1</v>
      </c>
      <c r="C8302">
        <v>393233</v>
      </c>
    </row>
    <row r="8303" spans="1:3" x14ac:dyDescent="0.25">
      <c r="A8303" t="s">
        <v>13085</v>
      </c>
      <c r="B8303">
        <v>1</v>
      </c>
      <c r="C8303">
        <v>988158</v>
      </c>
    </row>
    <row r="8304" spans="1:3" x14ac:dyDescent="0.25">
      <c r="A8304" t="s">
        <v>13086</v>
      </c>
      <c r="B8304">
        <v>1</v>
      </c>
      <c r="C8304">
        <v>357527</v>
      </c>
    </row>
    <row r="8305" spans="1:3" x14ac:dyDescent="0.25">
      <c r="A8305" t="s">
        <v>13087</v>
      </c>
      <c r="B8305">
        <v>1</v>
      </c>
      <c r="C8305">
        <v>411632</v>
      </c>
    </row>
    <row r="8306" spans="1:3" x14ac:dyDescent="0.25">
      <c r="A8306" t="s">
        <v>13088</v>
      </c>
      <c r="B8306">
        <v>1</v>
      </c>
      <c r="C8306">
        <v>100114</v>
      </c>
    </row>
    <row r="8307" spans="1:3" x14ac:dyDescent="0.25">
      <c r="A8307" t="s">
        <v>13089</v>
      </c>
      <c r="B8307">
        <v>1</v>
      </c>
      <c r="C8307">
        <v>117811</v>
      </c>
    </row>
    <row r="8308" spans="1:3" x14ac:dyDescent="0.25">
      <c r="A8308" t="s">
        <v>13090</v>
      </c>
      <c r="B8308">
        <v>1</v>
      </c>
      <c r="C8308">
        <v>637414</v>
      </c>
    </row>
    <row r="8309" spans="1:3" x14ac:dyDescent="0.25">
      <c r="A8309" t="s">
        <v>13091</v>
      </c>
      <c r="B8309">
        <v>1</v>
      </c>
      <c r="C8309">
        <v>353154</v>
      </c>
    </row>
    <row r="8310" spans="1:3" x14ac:dyDescent="0.25">
      <c r="A8310" t="s">
        <v>13092</v>
      </c>
      <c r="B8310">
        <v>1</v>
      </c>
      <c r="C8310">
        <v>183287</v>
      </c>
    </row>
    <row r="8311" spans="1:3" x14ac:dyDescent="0.25">
      <c r="A8311" t="s">
        <v>13093</v>
      </c>
      <c r="B8311">
        <v>1</v>
      </c>
      <c r="C8311">
        <v>551526</v>
      </c>
    </row>
    <row r="8312" spans="1:3" x14ac:dyDescent="0.25">
      <c r="A8312" t="s">
        <v>13094</v>
      </c>
      <c r="B8312">
        <v>1</v>
      </c>
      <c r="C8312">
        <v>260817</v>
      </c>
    </row>
    <row r="8313" spans="1:3" x14ac:dyDescent="0.25">
      <c r="A8313" t="s">
        <v>13095</v>
      </c>
      <c r="B8313">
        <v>1</v>
      </c>
      <c r="C8313">
        <v>28002</v>
      </c>
    </row>
    <row r="8314" spans="1:3" x14ac:dyDescent="0.25">
      <c r="A8314" t="s">
        <v>13096</v>
      </c>
      <c r="B8314">
        <v>1</v>
      </c>
      <c r="C8314">
        <v>265109</v>
      </c>
    </row>
    <row r="8315" spans="1:3" x14ac:dyDescent="0.25">
      <c r="A8315" t="s">
        <v>13097</v>
      </c>
      <c r="B8315">
        <v>1</v>
      </c>
      <c r="C8315">
        <v>640424</v>
      </c>
    </row>
    <row r="8316" spans="1:3" x14ac:dyDescent="0.25">
      <c r="A8316" t="s">
        <v>13098</v>
      </c>
      <c r="B8316">
        <v>1</v>
      </c>
      <c r="C8316">
        <v>539078</v>
      </c>
    </row>
    <row r="8317" spans="1:3" x14ac:dyDescent="0.25">
      <c r="A8317" t="s">
        <v>13099</v>
      </c>
      <c r="B8317">
        <v>1</v>
      </c>
      <c r="C8317">
        <v>64223</v>
      </c>
    </row>
    <row r="8318" spans="1:3" x14ac:dyDescent="0.25">
      <c r="A8318" t="s">
        <v>13100</v>
      </c>
      <c r="B8318">
        <v>1</v>
      </c>
      <c r="C8318">
        <v>247833</v>
      </c>
    </row>
    <row r="8319" spans="1:3" x14ac:dyDescent="0.25">
      <c r="A8319" t="s">
        <v>13101</v>
      </c>
      <c r="B8319">
        <v>1</v>
      </c>
      <c r="C8319">
        <v>323486</v>
      </c>
    </row>
    <row r="8320" spans="1:3" x14ac:dyDescent="0.25">
      <c r="A8320" t="s">
        <v>13102</v>
      </c>
      <c r="B8320">
        <v>1</v>
      </c>
      <c r="C8320">
        <v>182949</v>
      </c>
    </row>
    <row r="8321" spans="1:3" x14ac:dyDescent="0.25">
      <c r="A8321" t="s">
        <v>13103</v>
      </c>
      <c r="B8321">
        <v>1</v>
      </c>
      <c r="C8321">
        <v>1764347</v>
      </c>
    </row>
    <row r="8322" spans="1:3" x14ac:dyDescent="0.25">
      <c r="A8322" t="s">
        <v>13104</v>
      </c>
      <c r="B8322">
        <v>1</v>
      </c>
      <c r="C8322">
        <v>572841</v>
      </c>
    </row>
    <row r="8323" spans="1:3" x14ac:dyDescent="0.25">
      <c r="A8323" t="s">
        <v>13105</v>
      </c>
      <c r="B8323">
        <v>1</v>
      </c>
      <c r="C8323">
        <v>299655</v>
      </c>
    </row>
    <row r="8324" spans="1:3" x14ac:dyDescent="0.25">
      <c r="A8324" t="s">
        <v>13106</v>
      </c>
      <c r="B8324">
        <v>1</v>
      </c>
      <c r="C8324">
        <v>90410</v>
      </c>
    </row>
    <row r="8325" spans="1:3" x14ac:dyDescent="0.25">
      <c r="A8325" t="s">
        <v>13107</v>
      </c>
      <c r="B8325">
        <v>1</v>
      </c>
      <c r="C8325">
        <v>13776487</v>
      </c>
    </row>
    <row r="8326" spans="1:3" x14ac:dyDescent="0.25">
      <c r="A8326" t="s">
        <v>13108</v>
      </c>
      <c r="B8326">
        <v>1</v>
      </c>
      <c r="C8326">
        <v>435499</v>
      </c>
    </row>
    <row r="8327" spans="1:3" x14ac:dyDescent="0.25">
      <c r="A8327" t="s">
        <v>13109</v>
      </c>
      <c r="B8327">
        <v>1</v>
      </c>
      <c r="C8327">
        <v>63941933</v>
      </c>
    </row>
    <row r="8328" spans="1:3" x14ac:dyDescent="0.25">
      <c r="A8328" t="s">
        <v>13110</v>
      </c>
      <c r="B8328">
        <v>1</v>
      </c>
      <c r="C8328">
        <v>1584701</v>
      </c>
    </row>
    <row r="8329" spans="1:3" x14ac:dyDescent="0.25">
      <c r="A8329" t="s">
        <v>13111</v>
      </c>
      <c r="B8329">
        <v>1</v>
      </c>
      <c r="C8329">
        <v>3472044</v>
      </c>
    </row>
    <row r="8330" spans="1:3" x14ac:dyDescent="0.25">
      <c r="A8330" t="s">
        <v>13112</v>
      </c>
      <c r="B8330">
        <v>1</v>
      </c>
      <c r="C8330">
        <v>1501737</v>
      </c>
    </row>
    <row r="8331" spans="1:3" x14ac:dyDescent="0.25">
      <c r="A8331" t="s">
        <v>13113</v>
      </c>
      <c r="B8331">
        <v>1</v>
      </c>
      <c r="C8331">
        <v>1175846</v>
      </c>
    </row>
    <row r="8332" spans="1:3" x14ac:dyDescent="0.25">
      <c r="A8332" t="s">
        <v>13114</v>
      </c>
      <c r="B8332">
        <v>1</v>
      </c>
      <c r="C8332">
        <v>480629</v>
      </c>
    </row>
    <row r="8333" spans="1:3" x14ac:dyDescent="0.25">
      <c r="A8333" t="s">
        <v>13115</v>
      </c>
      <c r="B8333">
        <v>1</v>
      </c>
      <c r="C8333">
        <v>322185</v>
      </c>
    </row>
    <row r="8334" spans="1:3" x14ac:dyDescent="0.25">
      <c r="A8334" t="s">
        <v>13116</v>
      </c>
      <c r="B8334">
        <v>1</v>
      </c>
      <c r="C8334">
        <v>3889580</v>
      </c>
    </row>
    <row r="8335" spans="1:3" x14ac:dyDescent="0.25">
      <c r="A8335" t="s">
        <v>13117</v>
      </c>
      <c r="B8335">
        <v>1</v>
      </c>
      <c r="C8335">
        <v>126718</v>
      </c>
    </row>
    <row r="8336" spans="1:3" x14ac:dyDescent="0.25">
      <c r="A8336" t="s">
        <v>13118</v>
      </c>
      <c r="B8336">
        <v>1</v>
      </c>
      <c r="C8336">
        <v>96238</v>
      </c>
    </row>
    <row r="8337" spans="1:3" x14ac:dyDescent="0.25">
      <c r="A8337" t="s">
        <v>13119</v>
      </c>
      <c r="B8337">
        <v>1</v>
      </c>
      <c r="C8337">
        <v>1319178</v>
      </c>
    </row>
    <row r="8338" spans="1:3" x14ac:dyDescent="0.25">
      <c r="A8338" t="s">
        <v>13120</v>
      </c>
      <c r="B8338">
        <v>1</v>
      </c>
      <c r="C8338">
        <v>888973</v>
      </c>
    </row>
    <row r="8339" spans="1:3" x14ac:dyDescent="0.25">
      <c r="A8339" t="s">
        <v>13121</v>
      </c>
      <c r="B8339">
        <v>1</v>
      </c>
      <c r="C8339">
        <v>234618</v>
      </c>
    </row>
    <row r="8340" spans="1:3" x14ac:dyDescent="0.25">
      <c r="A8340" t="s">
        <v>13122</v>
      </c>
      <c r="B8340">
        <v>1</v>
      </c>
      <c r="C8340">
        <v>589934</v>
      </c>
    </row>
    <row r="8341" spans="1:3" x14ac:dyDescent="0.25">
      <c r="A8341" t="s">
        <v>13123</v>
      </c>
      <c r="B8341">
        <v>1</v>
      </c>
      <c r="C8341">
        <v>247199</v>
      </c>
    </row>
    <row r="8342" spans="1:3" x14ac:dyDescent="0.25">
      <c r="A8342" t="s">
        <v>13124</v>
      </c>
      <c r="B8342">
        <v>1</v>
      </c>
      <c r="C8342">
        <v>985349</v>
      </c>
    </row>
    <row r="8343" spans="1:3" x14ac:dyDescent="0.25">
      <c r="A8343" t="s">
        <v>13125</v>
      </c>
      <c r="B8343">
        <v>1</v>
      </c>
      <c r="C8343">
        <v>162303</v>
      </c>
    </row>
    <row r="8344" spans="1:3" x14ac:dyDescent="0.25">
      <c r="A8344" t="s">
        <v>13126</v>
      </c>
      <c r="B8344">
        <v>1</v>
      </c>
      <c r="C8344">
        <v>28386</v>
      </c>
    </row>
    <row r="8345" spans="1:3" x14ac:dyDescent="0.25">
      <c r="A8345" t="s">
        <v>13127</v>
      </c>
      <c r="B8345">
        <v>1</v>
      </c>
      <c r="C8345">
        <v>224261</v>
      </c>
    </row>
    <row r="8346" spans="1:3" x14ac:dyDescent="0.25">
      <c r="A8346" t="s">
        <v>13128</v>
      </c>
      <c r="B8346">
        <v>1</v>
      </c>
      <c r="C8346">
        <v>115292</v>
      </c>
    </row>
    <row r="8347" spans="1:3" x14ac:dyDescent="0.25">
      <c r="A8347" t="s">
        <v>13129</v>
      </c>
      <c r="B8347">
        <v>1</v>
      </c>
      <c r="C8347">
        <v>850844</v>
      </c>
    </row>
    <row r="8348" spans="1:3" x14ac:dyDescent="0.25">
      <c r="A8348" t="s">
        <v>13130</v>
      </c>
      <c r="B8348">
        <v>1</v>
      </c>
      <c r="C8348">
        <v>643685</v>
      </c>
    </row>
    <row r="8349" spans="1:3" x14ac:dyDescent="0.25">
      <c r="A8349" t="s">
        <v>13131</v>
      </c>
      <c r="B8349">
        <v>1</v>
      </c>
      <c r="C8349">
        <v>171751</v>
      </c>
    </row>
    <row r="8350" spans="1:3" x14ac:dyDescent="0.25">
      <c r="A8350" t="s">
        <v>13132</v>
      </c>
      <c r="B8350">
        <v>1</v>
      </c>
      <c r="C8350">
        <v>149693</v>
      </c>
    </row>
    <row r="8351" spans="1:3" x14ac:dyDescent="0.25">
      <c r="A8351" t="s">
        <v>13133</v>
      </c>
      <c r="B8351">
        <v>1</v>
      </c>
      <c r="C8351">
        <v>120762</v>
      </c>
    </row>
    <row r="8352" spans="1:3" x14ac:dyDescent="0.25">
      <c r="A8352" t="s">
        <v>13134</v>
      </c>
      <c r="B8352">
        <v>1</v>
      </c>
      <c r="C8352">
        <v>37884</v>
      </c>
    </row>
    <row r="8353" spans="1:3" x14ac:dyDescent="0.25">
      <c r="A8353" t="s">
        <v>13135</v>
      </c>
      <c r="B8353">
        <v>1</v>
      </c>
      <c r="C8353">
        <v>171883</v>
      </c>
    </row>
    <row r="8354" spans="1:3" x14ac:dyDescent="0.25">
      <c r="A8354" t="s">
        <v>13136</v>
      </c>
      <c r="B8354">
        <v>1</v>
      </c>
      <c r="C8354">
        <v>69142</v>
      </c>
    </row>
    <row r="8355" spans="1:3" x14ac:dyDescent="0.25">
      <c r="A8355" t="s">
        <v>13137</v>
      </c>
      <c r="B8355">
        <v>1</v>
      </c>
      <c r="C8355">
        <v>46847</v>
      </c>
    </row>
    <row r="8356" spans="1:3" x14ac:dyDescent="0.25">
      <c r="A8356" t="s">
        <v>13138</v>
      </c>
      <c r="B8356">
        <v>1</v>
      </c>
      <c r="C8356">
        <v>55077</v>
      </c>
    </row>
    <row r="8357" spans="1:3" x14ac:dyDescent="0.25">
      <c r="A8357" t="s">
        <v>13139</v>
      </c>
      <c r="B8357">
        <v>1</v>
      </c>
      <c r="C8357">
        <v>498299</v>
      </c>
    </row>
    <row r="8358" spans="1:3" x14ac:dyDescent="0.25">
      <c r="A8358" t="s">
        <v>13140</v>
      </c>
      <c r="B8358">
        <v>1</v>
      </c>
      <c r="C8358">
        <v>231706</v>
      </c>
    </row>
    <row r="8359" spans="1:3" x14ac:dyDescent="0.25">
      <c r="A8359" t="s">
        <v>13141</v>
      </c>
      <c r="B8359">
        <v>1</v>
      </c>
      <c r="C8359">
        <v>345351</v>
      </c>
    </row>
    <row r="8360" spans="1:3" x14ac:dyDescent="0.25">
      <c r="A8360" t="s">
        <v>13142</v>
      </c>
      <c r="B8360">
        <v>1</v>
      </c>
      <c r="C8360">
        <v>209448</v>
      </c>
    </row>
    <row r="8361" spans="1:3" x14ac:dyDescent="0.25">
      <c r="A8361" t="s">
        <v>13143</v>
      </c>
      <c r="B8361">
        <v>1</v>
      </c>
      <c r="C8361">
        <v>55345</v>
      </c>
    </row>
    <row r="8362" spans="1:3" x14ac:dyDescent="0.25">
      <c r="A8362" t="s">
        <v>13144</v>
      </c>
      <c r="B8362">
        <v>1</v>
      </c>
      <c r="C8362">
        <v>593593</v>
      </c>
    </row>
    <row r="8363" spans="1:3" x14ac:dyDescent="0.25">
      <c r="A8363" t="s">
        <v>13145</v>
      </c>
      <c r="B8363">
        <v>1</v>
      </c>
      <c r="C8363">
        <v>50163</v>
      </c>
    </row>
    <row r="8364" spans="1:3" x14ac:dyDescent="0.25">
      <c r="A8364" t="s">
        <v>13146</v>
      </c>
      <c r="B8364">
        <v>1</v>
      </c>
      <c r="C8364">
        <v>5778668</v>
      </c>
    </row>
    <row r="8365" spans="1:3" x14ac:dyDescent="0.25">
      <c r="A8365" t="s">
        <v>13147</v>
      </c>
      <c r="B8365">
        <v>1</v>
      </c>
      <c r="C8365">
        <v>575156</v>
      </c>
    </row>
    <row r="8366" spans="1:3" x14ac:dyDescent="0.25">
      <c r="A8366" t="s">
        <v>13148</v>
      </c>
      <c r="B8366">
        <v>1</v>
      </c>
      <c r="C8366">
        <v>118881</v>
      </c>
    </row>
    <row r="8367" spans="1:3" x14ac:dyDescent="0.25">
      <c r="A8367" t="s">
        <v>13149</v>
      </c>
      <c r="B8367">
        <v>1</v>
      </c>
      <c r="C8367">
        <v>96762</v>
      </c>
    </row>
    <row r="8368" spans="1:3" x14ac:dyDescent="0.25">
      <c r="A8368" t="s">
        <v>13150</v>
      </c>
      <c r="B8368">
        <v>1</v>
      </c>
      <c r="C8368">
        <v>2222423</v>
      </c>
    </row>
    <row r="8369" spans="1:3" x14ac:dyDescent="0.25">
      <c r="A8369" t="s">
        <v>13151</v>
      </c>
      <c r="B8369">
        <v>1</v>
      </c>
      <c r="C8369">
        <v>158392</v>
      </c>
    </row>
    <row r="8370" spans="1:3" x14ac:dyDescent="0.25">
      <c r="A8370" t="s">
        <v>13152</v>
      </c>
      <c r="B8370">
        <v>1</v>
      </c>
      <c r="C8370">
        <v>121715724</v>
      </c>
    </row>
    <row r="8371" spans="1:3" x14ac:dyDescent="0.25">
      <c r="A8371" t="s">
        <v>13153</v>
      </c>
      <c r="B8371">
        <v>1</v>
      </c>
      <c r="C8371">
        <v>22148</v>
      </c>
    </row>
    <row r="8372" spans="1:3" x14ac:dyDescent="0.25">
      <c r="A8372" t="s">
        <v>13154</v>
      </c>
      <c r="B8372">
        <v>1</v>
      </c>
      <c r="C8372">
        <v>17014</v>
      </c>
    </row>
    <row r="8373" spans="1:3" x14ac:dyDescent="0.25">
      <c r="A8373" t="s">
        <v>13155</v>
      </c>
      <c r="B8373">
        <v>1</v>
      </c>
      <c r="C8373">
        <v>112260</v>
      </c>
    </row>
    <row r="8374" spans="1:3" x14ac:dyDescent="0.25">
      <c r="A8374" t="s">
        <v>13156</v>
      </c>
      <c r="B8374">
        <v>1</v>
      </c>
      <c r="C8374">
        <v>134736</v>
      </c>
    </row>
    <row r="8375" spans="1:3" x14ac:dyDescent="0.25">
      <c r="A8375" t="s">
        <v>13157</v>
      </c>
      <c r="B8375">
        <v>1</v>
      </c>
      <c r="C8375">
        <v>375449</v>
      </c>
    </row>
    <row r="8376" spans="1:3" x14ac:dyDescent="0.25">
      <c r="A8376" t="s">
        <v>13158</v>
      </c>
      <c r="B8376">
        <v>1</v>
      </c>
      <c r="C8376">
        <v>258552</v>
      </c>
    </row>
    <row r="8377" spans="1:3" x14ac:dyDescent="0.25">
      <c r="A8377" t="s">
        <v>13159</v>
      </c>
      <c r="B8377">
        <v>1</v>
      </c>
      <c r="C8377">
        <v>110096</v>
      </c>
    </row>
    <row r="8378" spans="1:3" x14ac:dyDescent="0.25">
      <c r="A8378" t="s">
        <v>13160</v>
      </c>
      <c r="B8378">
        <v>1</v>
      </c>
      <c r="C8378">
        <v>363878</v>
      </c>
    </row>
    <row r="8379" spans="1:3" x14ac:dyDescent="0.25">
      <c r="A8379" t="s">
        <v>13161</v>
      </c>
      <c r="B8379">
        <v>1</v>
      </c>
      <c r="C8379">
        <v>456893</v>
      </c>
    </row>
    <row r="8380" spans="1:3" x14ac:dyDescent="0.25">
      <c r="A8380" t="s">
        <v>13162</v>
      </c>
      <c r="B8380">
        <v>1</v>
      </c>
      <c r="C8380">
        <v>1677134</v>
      </c>
    </row>
    <row r="8381" spans="1:3" x14ac:dyDescent="0.25">
      <c r="A8381" t="s">
        <v>13163</v>
      </c>
      <c r="B8381">
        <v>1</v>
      </c>
      <c r="C8381">
        <v>409660</v>
      </c>
    </row>
    <row r="8382" spans="1:3" x14ac:dyDescent="0.25">
      <c r="A8382" t="s">
        <v>13164</v>
      </c>
      <c r="B8382">
        <v>1</v>
      </c>
      <c r="C8382">
        <v>517082</v>
      </c>
    </row>
    <row r="8383" spans="1:3" x14ac:dyDescent="0.25">
      <c r="A8383" t="s">
        <v>13165</v>
      </c>
      <c r="B8383">
        <v>1</v>
      </c>
      <c r="C8383">
        <v>187485</v>
      </c>
    </row>
    <row r="8384" spans="1:3" x14ac:dyDescent="0.25">
      <c r="A8384" t="s">
        <v>13166</v>
      </c>
      <c r="B8384">
        <v>1</v>
      </c>
      <c r="C8384">
        <v>241181</v>
      </c>
    </row>
    <row r="8385" spans="1:3" x14ac:dyDescent="0.25">
      <c r="A8385" t="s">
        <v>13167</v>
      </c>
      <c r="B8385">
        <v>1</v>
      </c>
      <c r="C8385">
        <v>370781</v>
      </c>
    </row>
    <row r="8386" spans="1:3" x14ac:dyDescent="0.25">
      <c r="A8386" t="s">
        <v>13168</v>
      </c>
      <c r="B8386">
        <v>1</v>
      </c>
      <c r="C8386">
        <v>153198</v>
      </c>
    </row>
    <row r="8387" spans="1:3" x14ac:dyDescent="0.25">
      <c r="A8387" t="s">
        <v>13169</v>
      </c>
      <c r="B8387">
        <v>1</v>
      </c>
      <c r="C8387">
        <v>1025453</v>
      </c>
    </row>
    <row r="8388" spans="1:3" x14ac:dyDescent="0.25">
      <c r="A8388" t="s">
        <v>13170</v>
      </c>
      <c r="B8388">
        <v>1</v>
      </c>
      <c r="C8388">
        <v>146268</v>
      </c>
    </row>
    <row r="8389" spans="1:3" x14ac:dyDescent="0.25">
      <c r="A8389" t="s">
        <v>13171</v>
      </c>
      <c r="B8389">
        <v>1</v>
      </c>
      <c r="C8389">
        <v>80567</v>
      </c>
    </row>
    <row r="8390" spans="1:3" x14ac:dyDescent="0.25">
      <c r="A8390" t="s">
        <v>13172</v>
      </c>
      <c r="B8390">
        <v>1</v>
      </c>
      <c r="C8390">
        <v>190147</v>
      </c>
    </row>
    <row r="8391" spans="1:3" x14ac:dyDescent="0.25">
      <c r="A8391" t="s">
        <v>13173</v>
      </c>
      <c r="B8391">
        <v>1</v>
      </c>
      <c r="C8391">
        <v>229381</v>
      </c>
    </row>
    <row r="8392" spans="1:3" x14ac:dyDescent="0.25">
      <c r="A8392" t="s">
        <v>13174</v>
      </c>
      <c r="B8392">
        <v>1</v>
      </c>
      <c r="C8392">
        <v>601905</v>
      </c>
    </row>
    <row r="8393" spans="1:3" x14ac:dyDescent="0.25">
      <c r="A8393" t="s">
        <v>13175</v>
      </c>
      <c r="B8393">
        <v>1</v>
      </c>
      <c r="C8393">
        <v>2276848</v>
      </c>
    </row>
    <row r="8394" spans="1:3" x14ac:dyDescent="0.25">
      <c r="A8394" t="s">
        <v>13176</v>
      </c>
      <c r="B8394">
        <v>1</v>
      </c>
      <c r="C8394">
        <v>310401</v>
      </c>
    </row>
    <row r="8395" spans="1:3" x14ac:dyDescent="0.25">
      <c r="A8395" t="s">
        <v>13177</v>
      </c>
      <c r="B8395">
        <v>1</v>
      </c>
      <c r="C8395">
        <v>288427</v>
      </c>
    </row>
    <row r="8396" spans="1:3" x14ac:dyDescent="0.25">
      <c r="A8396" t="s">
        <v>13178</v>
      </c>
      <c r="B8396">
        <v>1</v>
      </c>
      <c r="C8396">
        <v>156744</v>
      </c>
    </row>
    <row r="8397" spans="1:3" x14ac:dyDescent="0.25">
      <c r="A8397" t="s">
        <v>13179</v>
      </c>
      <c r="B8397">
        <v>1</v>
      </c>
      <c r="C8397">
        <v>1329844</v>
      </c>
    </row>
    <row r="8398" spans="1:3" x14ac:dyDescent="0.25">
      <c r="A8398" t="s">
        <v>13180</v>
      </c>
      <c r="B8398">
        <v>1</v>
      </c>
      <c r="C8398">
        <v>805680</v>
      </c>
    </row>
    <row r="8399" spans="1:3" x14ac:dyDescent="0.25">
      <c r="A8399" t="s">
        <v>13181</v>
      </c>
      <c r="B8399">
        <v>1</v>
      </c>
      <c r="C8399">
        <v>42870</v>
      </c>
    </row>
    <row r="8400" spans="1:3" x14ac:dyDescent="0.25">
      <c r="A8400" t="s">
        <v>13182</v>
      </c>
      <c r="B8400">
        <v>1</v>
      </c>
      <c r="C8400">
        <v>265571</v>
      </c>
    </row>
    <row r="8401" spans="1:3" x14ac:dyDescent="0.25">
      <c r="A8401" t="s">
        <v>13183</v>
      </c>
      <c r="B8401">
        <v>1</v>
      </c>
      <c r="C8401">
        <v>130349</v>
      </c>
    </row>
    <row r="8402" spans="1:3" x14ac:dyDescent="0.25">
      <c r="A8402" t="s">
        <v>13184</v>
      </c>
      <c r="B8402">
        <v>1</v>
      </c>
      <c r="C8402">
        <v>436678</v>
      </c>
    </row>
    <row r="8403" spans="1:3" x14ac:dyDescent="0.25">
      <c r="A8403" t="s">
        <v>13185</v>
      </c>
      <c r="B8403">
        <v>1</v>
      </c>
      <c r="C8403">
        <v>1645325</v>
      </c>
    </row>
    <row r="8404" spans="1:3" x14ac:dyDescent="0.25">
      <c r="A8404" t="s">
        <v>13186</v>
      </c>
      <c r="B8404">
        <v>1</v>
      </c>
      <c r="C8404">
        <v>299568</v>
      </c>
    </row>
    <row r="8405" spans="1:3" x14ac:dyDescent="0.25">
      <c r="A8405" t="s">
        <v>13187</v>
      </c>
      <c r="B8405">
        <v>1</v>
      </c>
      <c r="C8405">
        <v>266181</v>
      </c>
    </row>
    <row r="8406" spans="1:3" x14ac:dyDescent="0.25">
      <c r="A8406" t="s">
        <v>13188</v>
      </c>
      <c r="B8406">
        <v>1</v>
      </c>
      <c r="C8406">
        <v>153842</v>
      </c>
    </row>
    <row r="8407" spans="1:3" x14ac:dyDescent="0.25">
      <c r="A8407" t="s">
        <v>13189</v>
      </c>
      <c r="B8407">
        <v>1</v>
      </c>
      <c r="C8407">
        <v>401294</v>
      </c>
    </row>
    <row r="8408" spans="1:3" x14ac:dyDescent="0.25">
      <c r="A8408" t="s">
        <v>13190</v>
      </c>
      <c r="B8408">
        <v>1</v>
      </c>
      <c r="C8408">
        <v>200451</v>
      </c>
    </row>
    <row r="8409" spans="1:3" x14ac:dyDescent="0.25">
      <c r="A8409" t="s">
        <v>13191</v>
      </c>
      <c r="B8409">
        <v>1</v>
      </c>
      <c r="C8409">
        <v>165382</v>
      </c>
    </row>
    <row r="8410" spans="1:3" x14ac:dyDescent="0.25">
      <c r="A8410" t="s">
        <v>13192</v>
      </c>
      <c r="B8410">
        <v>1</v>
      </c>
      <c r="C8410">
        <v>31741</v>
      </c>
    </row>
    <row r="8411" spans="1:3" x14ac:dyDescent="0.25">
      <c r="A8411" t="s">
        <v>13193</v>
      </c>
      <c r="B8411">
        <v>1</v>
      </c>
      <c r="C8411">
        <v>83886</v>
      </c>
    </row>
    <row r="8412" spans="1:3" x14ac:dyDescent="0.25">
      <c r="A8412" t="s">
        <v>13194</v>
      </c>
      <c r="B8412">
        <v>1</v>
      </c>
      <c r="C8412">
        <v>328620</v>
      </c>
    </row>
    <row r="8413" spans="1:3" x14ac:dyDescent="0.25">
      <c r="A8413" t="s">
        <v>13195</v>
      </c>
      <c r="B8413">
        <v>1</v>
      </c>
      <c r="C8413">
        <v>588133</v>
      </c>
    </row>
    <row r="8414" spans="1:3" x14ac:dyDescent="0.25">
      <c r="A8414" t="s">
        <v>13196</v>
      </c>
      <c r="B8414">
        <v>1</v>
      </c>
      <c r="C8414">
        <v>473003</v>
      </c>
    </row>
    <row r="8415" spans="1:3" x14ac:dyDescent="0.25">
      <c r="A8415" t="s">
        <v>13197</v>
      </c>
      <c r="B8415">
        <v>1</v>
      </c>
      <c r="C8415">
        <v>81469654</v>
      </c>
    </row>
    <row r="8416" spans="1:3" x14ac:dyDescent="0.25">
      <c r="A8416" t="s">
        <v>13198</v>
      </c>
      <c r="B8416">
        <v>1</v>
      </c>
      <c r="C8416">
        <v>241956</v>
      </c>
    </row>
    <row r="8417" spans="1:3" x14ac:dyDescent="0.25">
      <c r="A8417" t="s">
        <v>13199</v>
      </c>
      <c r="B8417">
        <v>1</v>
      </c>
      <c r="C8417">
        <v>329618</v>
      </c>
    </row>
    <row r="8418" spans="1:3" x14ac:dyDescent="0.25">
      <c r="A8418" t="s">
        <v>13200</v>
      </c>
      <c r="B8418">
        <v>1</v>
      </c>
      <c r="C8418">
        <v>272921</v>
      </c>
    </row>
    <row r="8419" spans="1:3" x14ac:dyDescent="0.25">
      <c r="A8419" t="s">
        <v>13201</v>
      </c>
      <c r="B8419">
        <v>1</v>
      </c>
      <c r="C8419">
        <v>1626073</v>
      </c>
    </row>
    <row r="8420" spans="1:3" x14ac:dyDescent="0.25">
      <c r="A8420" t="s">
        <v>13202</v>
      </c>
      <c r="B8420">
        <v>1</v>
      </c>
      <c r="C8420">
        <v>1189259</v>
      </c>
    </row>
    <row r="8421" spans="1:3" x14ac:dyDescent="0.25">
      <c r="A8421" t="s">
        <v>13203</v>
      </c>
      <c r="B8421">
        <v>1</v>
      </c>
      <c r="C8421">
        <v>205306</v>
      </c>
    </row>
    <row r="8422" spans="1:3" x14ac:dyDescent="0.25">
      <c r="A8422" t="s">
        <v>13204</v>
      </c>
      <c r="B8422">
        <v>1</v>
      </c>
      <c r="C8422">
        <v>851746</v>
      </c>
    </row>
    <row r="8423" spans="1:3" x14ac:dyDescent="0.25">
      <c r="A8423" t="s">
        <v>13205</v>
      </c>
      <c r="B8423">
        <v>1</v>
      </c>
      <c r="C8423">
        <v>1049795</v>
      </c>
    </row>
    <row r="8424" spans="1:3" x14ac:dyDescent="0.25">
      <c r="A8424" t="s">
        <v>13206</v>
      </c>
      <c r="B8424">
        <v>1</v>
      </c>
      <c r="C8424">
        <v>547633</v>
      </c>
    </row>
    <row r="8425" spans="1:3" x14ac:dyDescent="0.25">
      <c r="A8425" t="s">
        <v>13207</v>
      </c>
      <c r="B8425">
        <v>1</v>
      </c>
      <c r="C8425">
        <v>1208093</v>
      </c>
    </row>
    <row r="8426" spans="1:3" x14ac:dyDescent="0.25">
      <c r="A8426" t="s">
        <v>13208</v>
      </c>
      <c r="B8426">
        <v>1</v>
      </c>
      <c r="C8426">
        <v>7339060</v>
      </c>
    </row>
    <row r="8427" spans="1:3" x14ac:dyDescent="0.25">
      <c r="A8427" t="s">
        <v>13209</v>
      </c>
      <c r="B8427">
        <v>1</v>
      </c>
      <c r="C8427">
        <v>206211</v>
      </c>
    </row>
    <row r="8428" spans="1:3" x14ac:dyDescent="0.25">
      <c r="A8428" t="s">
        <v>13210</v>
      </c>
      <c r="B8428">
        <v>1</v>
      </c>
      <c r="C8428">
        <v>233597</v>
      </c>
    </row>
    <row r="8429" spans="1:3" x14ac:dyDescent="0.25">
      <c r="A8429" t="s">
        <v>13211</v>
      </c>
      <c r="B8429">
        <v>1</v>
      </c>
      <c r="C8429">
        <v>156503</v>
      </c>
    </row>
    <row r="8430" spans="1:3" x14ac:dyDescent="0.25">
      <c r="A8430" t="s">
        <v>13212</v>
      </c>
      <c r="B8430">
        <v>1</v>
      </c>
      <c r="C8430">
        <v>280943</v>
      </c>
    </row>
    <row r="8431" spans="1:3" x14ac:dyDescent="0.25">
      <c r="A8431" t="s">
        <v>13213</v>
      </c>
      <c r="B8431">
        <v>1</v>
      </c>
      <c r="C8431">
        <v>69649</v>
      </c>
    </row>
    <row r="8432" spans="1:3" x14ac:dyDescent="0.25">
      <c r="A8432" t="s">
        <v>13214</v>
      </c>
      <c r="B8432">
        <v>1</v>
      </c>
      <c r="C8432">
        <v>86790</v>
      </c>
    </row>
    <row r="8433" spans="1:3" x14ac:dyDescent="0.25">
      <c r="A8433" t="s">
        <v>13215</v>
      </c>
      <c r="B8433">
        <v>1</v>
      </c>
      <c r="C8433">
        <v>574718</v>
      </c>
    </row>
    <row r="8434" spans="1:3" x14ac:dyDescent="0.25">
      <c r="A8434" t="s">
        <v>13216</v>
      </c>
      <c r="B8434">
        <v>1</v>
      </c>
      <c r="C8434">
        <v>626847</v>
      </c>
    </row>
    <row r="8435" spans="1:3" x14ac:dyDescent="0.25">
      <c r="A8435" t="s">
        <v>13217</v>
      </c>
      <c r="B8435">
        <v>1</v>
      </c>
      <c r="C8435">
        <v>947635</v>
      </c>
    </row>
    <row r="8436" spans="1:3" x14ac:dyDescent="0.25">
      <c r="A8436" t="s">
        <v>13218</v>
      </c>
      <c r="B8436">
        <v>1</v>
      </c>
      <c r="C8436">
        <v>267990</v>
      </c>
    </row>
    <row r="8437" spans="1:3" x14ac:dyDescent="0.25">
      <c r="A8437" t="s">
        <v>13219</v>
      </c>
      <c r="B8437">
        <v>1</v>
      </c>
      <c r="C8437">
        <v>69872</v>
      </c>
    </row>
    <row r="8438" spans="1:3" x14ac:dyDescent="0.25">
      <c r="A8438" t="s">
        <v>13220</v>
      </c>
      <c r="B8438">
        <v>1</v>
      </c>
      <c r="C8438">
        <v>4425525</v>
      </c>
    </row>
    <row r="8439" spans="1:3" x14ac:dyDescent="0.25">
      <c r="A8439" t="s">
        <v>13221</v>
      </c>
      <c r="B8439">
        <v>1</v>
      </c>
      <c r="C8439">
        <v>668376</v>
      </c>
    </row>
    <row r="8440" spans="1:3" x14ac:dyDescent="0.25">
      <c r="A8440" t="s">
        <v>13222</v>
      </c>
      <c r="B8440">
        <v>1</v>
      </c>
      <c r="C8440">
        <v>1058829</v>
      </c>
    </row>
    <row r="8441" spans="1:3" x14ac:dyDescent="0.25">
      <c r="A8441" t="s">
        <v>13223</v>
      </c>
      <c r="B8441">
        <v>1</v>
      </c>
      <c r="C8441">
        <v>615039</v>
      </c>
    </row>
    <row r="8442" spans="1:3" x14ac:dyDescent="0.25">
      <c r="A8442" t="s">
        <v>13224</v>
      </c>
      <c r="B8442">
        <v>1</v>
      </c>
      <c r="C8442">
        <v>14229718</v>
      </c>
    </row>
    <row r="8443" spans="1:3" x14ac:dyDescent="0.25">
      <c r="A8443" t="s">
        <v>13225</v>
      </c>
      <c r="B8443">
        <v>1</v>
      </c>
      <c r="C8443">
        <v>10588</v>
      </c>
    </row>
    <row r="8444" spans="1:3" x14ac:dyDescent="0.25">
      <c r="A8444" t="s">
        <v>13226</v>
      </c>
      <c r="B8444">
        <v>1</v>
      </c>
      <c r="C8444">
        <v>575145</v>
      </c>
    </row>
    <row r="8445" spans="1:3" x14ac:dyDescent="0.25">
      <c r="A8445" t="s">
        <v>13227</v>
      </c>
      <c r="B8445">
        <v>1</v>
      </c>
      <c r="C8445">
        <v>279308</v>
      </c>
    </row>
    <row r="8446" spans="1:3" x14ac:dyDescent="0.25">
      <c r="A8446" t="s">
        <v>13228</v>
      </c>
      <c r="B8446">
        <v>1</v>
      </c>
      <c r="C8446">
        <v>241143</v>
      </c>
    </row>
    <row r="8447" spans="1:3" x14ac:dyDescent="0.25">
      <c r="A8447" t="s">
        <v>13229</v>
      </c>
      <c r="B8447">
        <v>1</v>
      </c>
      <c r="C8447">
        <v>217057</v>
      </c>
    </row>
    <row r="8448" spans="1:3" x14ac:dyDescent="0.25">
      <c r="A8448" t="s">
        <v>13230</v>
      </c>
      <c r="B8448">
        <v>1</v>
      </c>
      <c r="C8448">
        <v>676136</v>
      </c>
    </row>
    <row r="8449" spans="1:3" x14ac:dyDescent="0.25">
      <c r="A8449" t="s">
        <v>13231</v>
      </c>
      <c r="B8449">
        <v>1</v>
      </c>
      <c r="C8449">
        <v>805836</v>
      </c>
    </row>
    <row r="8450" spans="1:3" x14ac:dyDescent="0.25">
      <c r="A8450" t="s">
        <v>13232</v>
      </c>
      <c r="B8450">
        <v>1</v>
      </c>
      <c r="C8450">
        <v>221578</v>
      </c>
    </row>
    <row r="8451" spans="1:3" x14ac:dyDescent="0.25">
      <c r="A8451" t="s">
        <v>13233</v>
      </c>
      <c r="B8451">
        <v>1</v>
      </c>
      <c r="C8451">
        <v>41966</v>
      </c>
    </row>
    <row r="8452" spans="1:3" x14ac:dyDescent="0.25">
      <c r="A8452" t="s">
        <v>13234</v>
      </c>
      <c r="B8452">
        <v>1</v>
      </c>
      <c r="C8452">
        <v>115820</v>
      </c>
    </row>
    <row r="8453" spans="1:3" x14ac:dyDescent="0.25">
      <c r="A8453" t="s">
        <v>13235</v>
      </c>
      <c r="B8453">
        <v>1</v>
      </c>
      <c r="C8453">
        <v>640228</v>
      </c>
    </row>
    <row r="8454" spans="1:3" x14ac:dyDescent="0.25">
      <c r="A8454" t="s">
        <v>13236</v>
      </c>
      <c r="B8454">
        <v>1</v>
      </c>
      <c r="C8454">
        <v>226865</v>
      </c>
    </row>
    <row r="8455" spans="1:3" x14ac:dyDescent="0.25">
      <c r="A8455" t="s">
        <v>13237</v>
      </c>
      <c r="B8455">
        <v>1</v>
      </c>
      <c r="C8455">
        <v>74052</v>
      </c>
    </row>
    <row r="8456" spans="1:3" x14ac:dyDescent="0.25">
      <c r="A8456" t="s">
        <v>13238</v>
      </c>
      <c r="B8456">
        <v>1</v>
      </c>
      <c r="C8456">
        <v>228138</v>
      </c>
    </row>
    <row r="8457" spans="1:3" x14ac:dyDescent="0.25">
      <c r="A8457" t="s">
        <v>13239</v>
      </c>
      <c r="B8457">
        <v>1</v>
      </c>
      <c r="C8457">
        <v>150722</v>
      </c>
    </row>
    <row r="8458" spans="1:3" x14ac:dyDescent="0.25">
      <c r="A8458" t="s">
        <v>13240</v>
      </c>
      <c r="B8458">
        <v>1</v>
      </c>
      <c r="C8458">
        <v>260718</v>
      </c>
    </row>
    <row r="8459" spans="1:3" x14ac:dyDescent="0.25">
      <c r="A8459" t="s">
        <v>13241</v>
      </c>
      <c r="B8459">
        <v>1</v>
      </c>
      <c r="C8459">
        <v>296026</v>
      </c>
    </row>
    <row r="8460" spans="1:3" x14ac:dyDescent="0.25">
      <c r="A8460" t="s">
        <v>13242</v>
      </c>
      <c r="B8460">
        <v>1</v>
      </c>
      <c r="C8460">
        <v>1203999</v>
      </c>
    </row>
    <row r="8461" spans="1:3" x14ac:dyDescent="0.25">
      <c r="A8461" t="s">
        <v>13243</v>
      </c>
      <c r="B8461">
        <v>1</v>
      </c>
      <c r="C8461">
        <v>235207</v>
      </c>
    </row>
    <row r="8462" spans="1:3" x14ac:dyDescent="0.25">
      <c r="A8462" t="s">
        <v>13244</v>
      </c>
      <c r="B8462">
        <v>1</v>
      </c>
      <c r="C8462">
        <v>1932234</v>
      </c>
    </row>
    <row r="8463" spans="1:3" x14ac:dyDescent="0.25">
      <c r="A8463" t="s">
        <v>13245</v>
      </c>
      <c r="B8463">
        <v>1</v>
      </c>
      <c r="C8463">
        <v>370707</v>
      </c>
    </row>
    <row r="8464" spans="1:3" x14ac:dyDescent="0.25">
      <c r="A8464" t="s">
        <v>13246</v>
      </c>
      <c r="B8464">
        <v>1</v>
      </c>
      <c r="C8464">
        <v>340259</v>
      </c>
    </row>
    <row r="8465" spans="1:3" x14ac:dyDescent="0.25">
      <c r="A8465" t="s">
        <v>13247</v>
      </c>
      <c r="B8465">
        <v>1</v>
      </c>
      <c r="C8465">
        <v>41260</v>
      </c>
    </row>
    <row r="8466" spans="1:3" x14ac:dyDescent="0.25">
      <c r="A8466" t="s">
        <v>13248</v>
      </c>
      <c r="B8466">
        <v>1</v>
      </c>
      <c r="C8466">
        <v>494177</v>
      </c>
    </row>
    <row r="8467" spans="1:3" x14ac:dyDescent="0.25">
      <c r="A8467" t="s">
        <v>13249</v>
      </c>
      <c r="B8467">
        <v>1</v>
      </c>
      <c r="C8467">
        <v>254517</v>
      </c>
    </row>
    <row r="8468" spans="1:3" x14ac:dyDescent="0.25">
      <c r="A8468" t="s">
        <v>13250</v>
      </c>
      <c r="B8468">
        <v>1</v>
      </c>
      <c r="C8468">
        <v>118929</v>
      </c>
    </row>
    <row r="8469" spans="1:3" x14ac:dyDescent="0.25">
      <c r="A8469" t="s">
        <v>13251</v>
      </c>
      <c r="B8469">
        <v>1</v>
      </c>
      <c r="C8469">
        <v>54305</v>
      </c>
    </row>
    <row r="8470" spans="1:3" x14ac:dyDescent="0.25">
      <c r="A8470" t="s">
        <v>13252</v>
      </c>
      <c r="B8470">
        <v>1</v>
      </c>
      <c r="C8470">
        <v>121351</v>
      </c>
    </row>
    <row r="8471" spans="1:3" x14ac:dyDescent="0.25">
      <c r="A8471" t="s">
        <v>13253</v>
      </c>
      <c r="B8471">
        <v>1</v>
      </c>
      <c r="C8471">
        <v>173159</v>
      </c>
    </row>
    <row r="8472" spans="1:3" x14ac:dyDescent="0.25">
      <c r="A8472" t="s">
        <v>13254</v>
      </c>
      <c r="B8472">
        <v>1</v>
      </c>
      <c r="C8472">
        <v>187040</v>
      </c>
    </row>
    <row r="8473" spans="1:3" x14ac:dyDescent="0.25">
      <c r="A8473" t="s">
        <v>13255</v>
      </c>
      <c r="B8473">
        <v>1</v>
      </c>
      <c r="C8473">
        <v>177917</v>
      </c>
    </row>
    <row r="8474" spans="1:3" x14ac:dyDescent="0.25">
      <c r="A8474" t="s">
        <v>13256</v>
      </c>
      <c r="B8474">
        <v>1</v>
      </c>
      <c r="C8474">
        <v>9181</v>
      </c>
    </row>
    <row r="8475" spans="1:3" x14ac:dyDescent="0.25">
      <c r="A8475" t="s">
        <v>13257</v>
      </c>
      <c r="B8475">
        <v>1</v>
      </c>
      <c r="C8475">
        <v>92636</v>
      </c>
    </row>
    <row r="8476" spans="1:3" x14ac:dyDescent="0.25">
      <c r="A8476" t="s">
        <v>13258</v>
      </c>
      <c r="B8476">
        <v>1</v>
      </c>
      <c r="C8476">
        <v>202013</v>
      </c>
    </row>
    <row r="8477" spans="1:3" x14ac:dyDescent="0.25">
      <c r="A8477" t="s">
        <v>13259</v>
      </c>
      <c r="B8477">
        <v>1</v>
      </c>
      <c r="C8477">
        <v>1543359</v>
      </c>
    </row>
    <row r="8478" spans="1:3" x14ac:dyDescent="0.25">
      <c r="A8478" t="s">
        <v>13260</v>
      </c>
      <c r="B8478">
        <v>1</v>
      </c>
      <c r="C8478">
        <v>1370962</v>
      </c>
    </row>
    <row r="8479" spans="1:3" x14ac:dyDescent="0.25">
      <c r="A8479" t="s">
        <v>13261</v>
      </c>
      <c r="B8479">
        <v>1</v>
      </c>
      <c r="C8479">
        <v>287748</v>
      </c>
    </row>
    <row r="8480" spans="1:3" x14ac:dyDescent="0.25">
      <c r="A8480" t="s">
        <v>13262</v>
      </c>
      <c r="B8480">
        <v>1</v>
      </c>
      <c r="C8480">
        <v>370452</v>
      </c>
    </row>
    <row r="8481" spans="1:3" x14ac:dyDescent="0.25">
      <c r="A8481" t="s">
        <v>13263</v>
      </c>
      <c r="B8481">
        <v>1</v>
      </c>
      <c r="C8481">
        <v>158134</v>
      </c>
    </row>
    <row r="8482" spans="1:3" x14ac:dyDescent="0.25">
      <c r="A8482" t="s">
        <v>13264</v>
      </c>
      <c r="B8482">
        <v>1</v>
      </c>
      <c r="C8482">
        <v>17016581</v>
      </c>
    </row>
    <row r="8483" spans="1:3" x14ac:dyDescent="0.25">
      <c r="A8483" t="s">
        <v>13265</v>
      </c>
      <c r="B8483">
        <v>1</v>
      </c>
      <c r="C8483">
        <v>121106</v>
      </c>
    </row>
    <row r="8484" spans="1:3" x14ac:dyDescent="0.25">
      <c r="A8484" t="s">
        <v>13266</v>
      </c>
      <c r="B8484">
        <v>1</v>
      </c>
      <c r="C8484">
        <v>304966</v>
      </c>
    </row>
    <row r="8485" spans="1:3" x14ac:dyDescent="0.25">
      <c r="A8485" t="s">
        <v>13267</v>
      </c>
      <c r="B8485">
        <v>1</v>
      </c>
      <c r="C8485">
        <v>515533</v>
      </c>
    </row>
    <row r="8486" spans="1:3" x14ac:dyDescent="0.25">
      <c r="A8486" t="s">
        <v>13268</v>
      </c>
      <c r="B8486">
        <v>1</v>
      </c>
      <c r="C8486">
        <v>200807</v>
      </c>
    </row>
    <row r="8487" spans="1:3" x14ac:dyDescent="0.25">
      <c r="A8487" t="s">
        <v>13269</v>
      </c>
      <c r="B8487">
        <v>1</v>
      </c>
      <c r="C8487">
        <v>15950</v>
      </c>
    </row>
    <row r="8488" spans="1:3" x14ac:dyDescent="0.25">
      <c r="A8488" t="s">
        <v>13270</v>
      </c>
      <c r="B8488">
        <v>1</v>
      </c>
      <c r="C8488">
        <v>322676</v>
      </c>
    </row>
    <row r="8489" spans="1:3" x14ac:dyDescent="0.25">
      <c r="A8489" t="s">
        <v>13271</v>
      </c>
      <c r="B8489">
        <v>1</v>
      </c>
      <c r="C8489">
        <v>500980</v>
      </c>
    </row>
    <row r="8490" spans="1:3" x14ac:dyDescent="0.25">
      <c r="A8490" t="s">
        <v>13272</v>
      </c>
      <c r="B8490">
        <v>1</v>
      </c>
      <c r="C8490">
        <v>180729</v>
      </c>
    </row>
    <row r="8491" spans="1:3" x14ac:dyDescent="0.25">
      <c r="A8491" t="s">
        <v>13273</v>
      </c>
      <c r="B8491">
        <v>1</v>
      </c>
      <c r="C8491">
        <v>678389</v>
      </c>
    </row>
    <row r="8492" spans="1:3" x14ac:dyDescent="0.25">
      <c r="A8492" t="s">
        <v>13274</v>
      </c>
      <c r="B8492">
        <v>1</v>
      </c>
      <c r="C8492">
        <v>277434</v>
      </c>
    </row>
    <row r="8493" spans="1:3" x14ac:dyDescent="0.25">
      <c r="A8493" t="s">
        <v>13275</v>
      </c>
      <c r="B8493">
        <v>1</v>
      </c>
      <c r="C8493">
        <v>222253</v>
      </c>
    </row>
    <row r="8494" spans="1:3" x14ac:dyDescent="0.25">
      <c r="A8494" t="s">
        <v>13276</v>
      </c>
      <c r="B8494">
        <v>1</v>
      </c>
      <c r="C8494">
        <v>165587</v>
      </c>
    </row>
    <row r="8495" spans="1:3" x14ac:dyDescent="0.25">
      <c r="A8495" t="s">
        <v>13277</v>
      </c>
      <c r="B8495">
        <v>1</v>
      </c>
      <c r="C8495">
        <v>759350</v>
      </c>
    </row>
    <row r="8496" spans="1:3" x14ac:dyDescent="0.25">
      <c r="A8496" t="s">
        <v>13278</v>
      </c>
      <c r="B8496">
        <v>1</v>
      </c>
      <c r="C8496">
        <v>141342</v>
      </c>
    </row>
    <row r="8497" spans="1:3" x14ac:dyDescent="0.25">
      <c r="A8497" t="s">
        <v>13279</v>
      </c>
      <c r="B8497">
        <v>1</v>
      </c>
      <c r="C8497">
        <v>166036</v>
      </c>
    </row>
    <row r="8498" spans="1:3" x14ac:dyDescent="0.25">
      <c r="A8498" t="s">
        <v>13280</v>
      </c>
      <c r="B8498">
        <v>1</v>
      </c>
      <c r="C8498">
        <v>82182</v>
      </c>
    </row>
    <row r="8499" spans="1:3" x14ac:dyDescent="0.25">
      <c r="A8499" t="s">
        <v>13281</v>
      </c>
      <c r="B8499">
        <v>1</v>
      </c>
      <c r="C8499">
        <v>932692</v>
      </c>
    </row>
    <row r="8500" spans="1:3" x14ac:dyDescent="0.25">
      <c r="A8500" t="s">
        <v>13282</v>
      </c>
      <c r="B8500">
        <v>1</v>
      </c>
      <c r="C8500">
        <v>3076172</v>
      </c>
    </row>
    <row r="8501" spans="1:3" x14ac:dyDescent="0.25">
      <c r="A8501" t="s">
        <v>13283</v>
      </c>
      <c r="B8501">
        <v>1</v>
      </c>
      <c r="C8501">
        <v>282248</v>
      </c>
    </row>
    <row r="8502" spans="1:3" x14ac:dyDescent="0.25">
      <c r="A8502" t="s">
        <v>13284</v>
      </c>
      <c r="B8502">
        <v>1</v>
      </c>
      <c r="C8502">
        <v>106091</v>
      </c>
    </row>
    <row r="8503" spans="1:3" x14ac:dyDescent="0.25">
      <c r="A8503" t="s">
        <v>13285</v>
      </c>
      <c r="B8503">
        <v>1</v>
      </c>
      <c r="C8503">
        <v>118996</v>
      </c>
    </row>
    <row r="8504" spans="1:3" x14ac:dyDescent="0.25">
      <c r="A8504" t="s">
        <v>13286</v>
      </c>
      <c r="B8504">
        <v>1</v>
      </c>
      <c r="C8504">
        <v>380911</v>
      </c>
    </row>
    <row r="8505" spans="1:3" x14ac:dyDescent="0.25">
      <c r="A8505" t="s">
        <v>13287</v>
      </c>
      <c r="B8505">
        <v>1</v>
      </c>
      <c r="C8505">
        <v>34334</v>
      </c>
    </row>
    <row r="8506" spans="1:3" x14ac:dyDescent="0.25">
      <c r="A8506" t="s">
        <v>13288</v>
      </c>
      <c r="B8506">
        <v>1</v>
      </c>
      <c r="C8506">
        <v>522842</v>
      </c>
    </row>
    <row r="8507" spans="1:3" x14ac:dyDescent="0.25">
      <c r="A8507" t="s">
        <v>13289</v>
      </c>
      <c r="B8507">
        <v>1</v>
      </c>
      <c r="C8507">
        <v>436434</v>
      </c>
    </row>
    <row r="8508" spans="1:3" x14ac:dyDescent="0.25">
      <c r="A8508" t="s">
        <v>13290</v>
      </c>
      <c r="B8508">
        <v>1</v>
      </c>
      <c r="C8508">
        <v>81044</v>
      </c>
    </row>
    <row r="8509" spans="1:3" x14ac:dyDescent="0.25">
      <c r="A8509" t="s">
        <v>13291</v>
      </c>
      <c r="B8509">
        <v>1</v>
      </c>
      <c r="C8509">
        <v>130572</v>
      </c>
    </row>
    <row r="8510" spans="1:3" x14ac:dyDescent="0.25">
      <c r="A8510" t="s">
        <v>13292</v>
      </c>
      <c r="B8510">
        <v>1</v>
      </c>
      <c r="C8510">
        <v>71243</v>
      </c>
    </row>
    <row r="8511" spans="1:3" x14ac:dyDescent="0.25">
      <c r="A8511" t="s">
        <v>13293</v>
      </c>
      <c r="B8511">
        <v>1</v>
      </c>
      <c r="C8511">
        <v>61620</v>
      </c>
    </row>
    <row r="8512" spans="1:3" x14ac:dyDescent="0.25">
      <c r="A8512" t="s">
        <v>13294</v>
      </c>
      <c r="B8512">
        <v>1</v>
      </c>
      <c r="C8512">
        <v>166893</v>
      </c>
    </row>
    <row r="8513" spans="1:3" x14ac:dyDescent="0.25">
      <c r="A8513" t="s">
        <v>13295</v>
      </c>
      <c r="B8513">
        <v>1</v>
      </c>
      <c r="C8513">
        <v>273101</v>
      </c>
    </row>
    <row r="8514" spans="1:3" x14ac:dyDescent="0.25">
      <c r="A8514" t="s">
        <v>13296</v>
      </c>
      <c r="B8514">
        <v>1</v>
      </c>
      <c r="C8514">
        <v>5018947</v>
      </c>
    </row>
    <row r="8515" spans="1:3" x14ac:dyDescent="0.25">
      <c r="A8515" t="s">
        <v>13297</v>
      </c>
      <c r="B8515">
        <v>1</v>
      </c>
      <c r="C8515">
        <v>127917</v>
      </c>
    </row>
    <row r="8516" spans="1:3" x14ac:dyDescent="0.25">
      <c r="A8516" t="s">
        <v>13298</v>
      </c>
      <c r="B8516">
        <v>1</v>
      </c>
      <c r="C8516">
        <v>477448</v>
      </c>
    </row>
    <row r="8517" spans="1:3" x14ac:dyDescent="0.25">
      <c r="A8517" t="s">
        <v>13299</v>
      </c>
      <c r="B8517">
        <v>1</v>
      </c>
      <c r="C8517">
        <v>914145</v>
      </c>
    </row>
    <row r="8518" spans="1:3" x14ac:dyDescent="0.25">
      <c r="A8518" t="s">
        <v>13300</v>
      </c>
      <c r="B8518">
        <v>1</v>
      </c>
      <c r="C8518">
        <v>70369</v>
      </c>
    </row>
    <row r="8519" spans="1:3" x14ac:dyDescent="0.25">
      <c r="A8519" t="s">
        <v>13301</v>
      </c>
      <c r="B8519">
        <v>1</v>
      </c>
      <c r="C8519">
        <v>9082950</v>
      </c>
    </row>
    <row r="8520" spans="1:3" x14ac:dyDescent="0.25">
      <c r="A8520" t="s">
        <v>13302</v>
      </c>
      <c r="B8520">
        <v>1</v>
      </c>
      <c r="C8520">
        <v>23865</v>
      </c>
    </row>
    <row r="8521" spans="1:3" x14ac:dyDescent="0.25">
      <c r="A8521" t="s">
        <v>13303</v>
      </c>
      <c r="B8521">
        <v>1</v>
      </c>
      <c r="C8521">
        <v>197123</v>
      </c>
    </row>
    <row r="8522" spans="1:3" x14ac:dyDescent="0.25">
      <c r="A8522" t="s">
        <v>13304</v>
      </c>
      <c r="B8522">
        <v>1</v>
      </c>
      <c r="C8522">
        <v>387526</v>
      </c>
    </row>
    <row r="8523" spans="1:3" x14ac:dyDescent="0.25">
      <c r="A8523" t="s">
        <v>13305</v>
      </c>
      <c r="B8523">
        <v>1</v>
      </c>
      <c r="C8523">
        <v>160330</v>
      </c>
    </row>
    <row r="8524" spans="1:3" x14ac:dyDescent="0.25">
      <c r="A8524" t="s">
        <v>13306</v>
      </c>
      <c r="B8524">
        <v>1</v>
      </c>
      <c r="C8524">
        <v>774131</v>
      </c>
    </row>
    <row r="8525" spans="1:3" x14ac:dyDescent="0.25">
      <c r="A8525" t="s">
        <v>13307</v>
      </c>
      <c r="B8525">
        <v>1</v>
      </c>
      <c r="C8525">
        <v>266375</v>
      </c>
    </row>
    <row r="8526" spans="1:3" x14ac:dyDescent="0.25">
      <c r="A8526" t="s">
        <v>13308</v>
      </c>
      <c r="B8526">
        <v>1</v>
      </c>
      <c r="C8526">
        <v>299111</v>
      </c>
    </row>
    <row r="8527" spans="1:3" x14ac:dyDescent="0.25">
      <c r="A8527" t="s">
        <v>13309</v>
      </c>
      <c r="B8527">
        <v>1</v>
      </c>
      <c r="C8527">
        <v>59490</v>
      </c>
    </row>
    <row r="8528" spans="1:3" x14ac:dyDescent="0.25">
      <c r="A8528" t="s">
        <v>13310</v>
      </c>
      <c r="B8528">
        <v>1</v>
      </c>
      <c r="C8528">
        <v>265249</v>
      </c>
    </row>
    <row r="8529" spans="1:3" x14ac:dyDescent="0.25">
      <c r="A8529" t="s">
        <v>13311</v>
      </c>
      <c r="B8529">
        <v>1</v>
      </c>
      <c r="C8529">
        <v>32553</v>
      </c>
    </row>
    <row r="8530" spans="1:3" x14ac:dyDescent="0.25">
      <c r="A8530" t="s">
        <v>13312</v>
      </c>
      <c r="B8530">
        <v>1</v>
      </c>
      <c r="C8530">
        <v>324952</v>
      </c>
    </row>
    <row r="8531" spans="1:3" x14ac:dyDescent="0.25">
      <c r="A8531" t="s">
        <v>13313</v>
      </c>
      <c r="B8531">
        <v>1</v>
      </c>
      <c r="C8531">
        <v>35740</v>
      </c>
    </row>
    <row r="8532" spans="1:3" x14ac:dyDescent="0.25">
      <c r="A8532" t="s">
        <v>13314</v>
      </c>
      <c r="B8532">
        <v>1</v>
      </c>
      <c r="C8532">
        <v>894049</v>
      </c>
    </row>
    <row r="8533" spans="1:3" x14ac:dyDescent="0.25">
      <c r="A8533" t="s">
        <v>13315</v>
      </c>
      <c r="B8533">
        <v>1</v>
      </c>
      <c r="C8533">
        <v>577874</v>
      </c>
    </row>
    <row r="8534" spans="1:3" x14ac:dyDescent="0.25">
      <c r="A8534" t="s">
        <v>13316</v>
      </c>
      <c r="B8534">
        <v>1</v>
      </c>
      <c r="C8534">
        <v>268027</v>
      </c>
    </row>
    <row r="8535" spans="1:3" x14ac:dyDescent="0.25">
      <c r="A8535" t="s">
        <v>13317</v>
      </c>
      <c r="B8535">
        <v>1</v>
      </c>
      <c r="C8535">
        <v>54849</v>
      </c>
    </row>
    <row r="8536" spans="1:3" x14ac:dyDescent="0.25">
      <c r="A8536" t="s">
        <v>13318</v>
      </c>
      <c r="B8536">
        <v>1</v>
      </c>
      <c r="C8536">
        <v>19535454</v>
      </c>
    </row>
    <row r="8537" spans="1:3" x14ac:dyDescent="0.25">
      <c r="A8537" t="s">
        <v>13319</v>
      </c>
      <c r="B8537">
        <v>1</v>
      </c>
      <c r="C8537">
        <v>1882485</v>
      </c>
    </row>
    <row r="8538" spans="1:3" x14ac:dyDescent="0.25">
      <c r="A8538" t="s">
        <v>13320</v>
      </c>
      <c r="B8538">
        <v>1</v>
      </c>
      <c r="C8538">
        <v>118970</v>
      </c>
    </row>
    <row r="8539" spans="1:3" x14ac:dyDescent="0.25">
      <c r="A8539" t="s">
        <v>13321</v>
      </c>
      <c r="B8539">
        <v>1</v>
      </c>
      <c r="C8539">
        <v>162264</v>
      </c>
    </row>
    <row r="8540" spans="1:3" x14ac:dyDescent="0.25">
      <c r="A8540" t="s">
        <v>13322</v>
      </c>
      <c r="B8540">
        <v>1</v>
      </c>
      <c r="C8540">
        <v>125154</v>
      </c>
    </row>
    <row r="8541" spans="1:3" x14ac:dyDescent="0.25">
      <c r="A8541" t="s">
        <v>13323</v>
      </c>
      <c r="B8541">
        <v>1</v>
      </c>
      <c r="C8541">
        <v>2963809</v>
      </c>
    </row>
    <row r="8542" spans="1:3" x14ac:dyDescent="0.25">
      <c r="A8542" t="s">
        <v>13324</v>
      </c>
      <c r="B8542">
        <v>1</v>
      </c>
      <c r="C8542">
        <v>6437470</v>
      </c>
    </row>
    <row r="8543" spans="1:3" x14ac:dyDescent="0.25">
      <c r="A8543" t="s">
        <v>13325</v>
      </c>
      <c r="B8543">
        <v>1</v>
      </c>
      <c r="C8543">
        <v>2336080</v>
      </c>
    </row>
    <row r="8544" spans="1:3" x14ac:dyDescent="0.25">
      <c r="A8544" t="s">
        <v>13326</v>
      </c>
      <c r="B8544">
        <v>1</v>
      </c>
      <c r="C8544">
        <v>1069069</v>
      </c>
    </row>
    <row r="8545" spans="1:3" x14ac:dyDescent="0.25">
      <c r="A8545" t="s">
        <v>13327</v>
      </c>
      <c r="B8545">
        <v>1</v>
      </c>
      <c r="C8545">
        <v>128427</v>
      </c>
    </row>
    <row r="8546" spans="1:3" x14ac:dyDescent="0.25">
      <c r="A8546" t="s">
        <v>13328</v>
      </c>
      <c r="B8546">
        <v>1</v>
      </c>
      <c r="C8546">
        <v>185901</v>
      </c>
    </row>
    <row r="8547" spans="1:3" x14ac:dyDescent="0.25">
      <c r="A8547" t="s">
        <v>13329</v>
      </c>
      <c r="B8547">
        <v>1</v>
      </c>
      <c r="C8547">
        <v>93651</v>
      </c>
    </row>
    <row r="8548" spans="1:3" x14ac:dyDescent="0.25">
      <c r="A8548" t="s">
        <v>13330</v>
      </c>
      <c r="B8548">
        <v>1</v>
      </c>
      <c r="C8548">
        <v>134735</v>
      </c>
    </row>
    <row r="8549" spans="1:3" x14ac:dyDescent="0.25">
      <c r="A8549" t="s">
        <v>13331</v>
      </c>
      <c r="B8549">
        <v>1</v>
      </c>
      <c r="C8549">
        <v>2336670</v>
      </c>
    </row>
    <row r="8550" spans="1:3" x14ac:dyDescent="0.25">
      <c r="A8550" t="s">
        <v>13332</v>
      </c>
      <c r="B8550">
        <v>1</v>
      </c>
      <c r="C8550">
        <v>158201</v>
      </c>
    </row>
    <row r="8551" spans="1:3" x14ac:dyDescent="0.25">
      <c r="A8551" t="s">
        <v>13333</v>
      </c>
      <c r="B8551">
        <v>1</v>
      </c>
      <c r="C8551">
        <v>497697</v>
      </c>
    </row>
    <row r="8552" spans="1:3" x14ac:dyDescent="0.25">
      <c r="A8552" t="s">
        <v>13334</v>
      </c>
      <c r="B8552">
        <v>1</v>
      </c>
      <c r="C8552">
        <v>139457</v>
      </c>
    </row>
    <row r="8553" spans="1:3" x14ac:dyDescent="0.25">
      <c r="A8553" t="s">
        <v>13335</v>
      </c>
      <c r="B8553">
        <v>1</v>
      </c>
      <c r="C8553">
        <v>240739</v>
      </c>
    </row>
    <row r="8554" spans="1:3" x14ac:dyDescent="0.25">
      <c r="A8554" t="s">
        <v>13336</v>
      </c>
      <c r="B8554">
        <v>1</v>
      </c>
      <c r="C8554">
        <v>22081</v>
      </c>
    </row>
    <row r="8555" spans="1:3" x14ac:dyDescent="0.25">
      <c r="A8555" t="s">
        <v>13337</v>
      </c>
      <c r="B8555">
        <v>1</v>
      </c>
      <c r="C8555">
        <v>129911</v>
      </c>
    </row>
    <row r="8556" spans="1:3" x14ac:dyDescent="0.25">
      <c r="A8556" t="s">
        <v>13338</v>
      </c>
      <c r="B8556">
        <v>1</v>
      </c>
      <c r="C8556">
        <v>18391753</v>
      </c>
    </row>
    <row r="8557" spans="1:3" x14ac:dyDescent="0.25">
      <c r="A8557" t="s">
        <v>13339</v>
      </c>
      <c r="B8557">
        <v>1</v>
      </c>
      <c r="C8557">
        <v>90086</v>
      </c>
    </row>
    <row r="8558" spans="1:3" x14ac:dyDescent="0.25">
      <c r="A8558" t="s">
        <v>13340</v>
      </c>
      <c r="B8558">
        <v>1</v>
      </c>
      <c r="C8558">
        <v>119564</v>
      </c>
    </row>
    <row r="8559" spans="1:3" x14ac:dyDescent="0.25">
      <c r="A8559" t="s">
        <v>13341</v>
      </c>
      <c r="B8559">
        <v>1</v>
      </c>
      <c r="C8559">
        <v>424644</v>
      </c>
    </row>
    <row r="8560" spans="1:3" x14ac:dyDescent="0.25">
      <c r="A8560" t="s">
        <v>13342</v>
      </c>
      <c r="B8560">
        <v>1</v>
      </c>
      <c r="C8560">
        <v>281066</v>
      </c>
    </row>
    <row r="8561" spans="1:3" x14ac:dyDescent="0.25">
      <c r="A8561" t="s">
        <v>13343</v>
      </c>
      <c r="B8561">
        <v>1</v>
      </c>
      <c r="C8561">
        <v>4607880</v>
      </c>
    </row>
    <row r="8562" spans="1:3" x14ac:dyDescent="0.25">
      <c r="A8562" t="s">
        <v>13344</v>
      </c>
      <c r="B8562">
        <v>1</v>
      </c>
      <c r="C8562">
        <v>76962</v>
      </c>
    </row>
    <row r="8563" spans="1:3" x14ac:dyDescent="0.25">
      <c r="A8563" t="s">
        <v>13345</v>
      </c>
      <c r="B8563">
        <v>1</v>
      </c>
      <c r="C8563">
        <v>508478</v>
      </c>
    </row>
    <row r="8564" spans="1:3" x14ac:dyDescent="0.25">
      <c r="A8564" t="s">
        <v>13346</v>
      </c>
      <c r="B8564">
        <v>1</v>
      </c>
      <c r="C8564">
        <v>149416</v>
      </c>
    </row>
    <row r="8565" spans="1:3" x14ac:dyDescent="0.25">
      <c r="A8565" t="s">
        <v>13347</v>
      </c>
      <c r="B8565">
        <v>1</v>
      </c>
      <c r="C8565">
        <v>30113</v>
      </c>
    </row>
    <row r="8566" spans="1:3" x14ac:dyDescent="0.25">
      <c r="A8566" t="s">
        <v>13348</v>
      </c>
      <c r="B8566">
        <v>1</v>
      </c>
      <c r="C8566">
        <v>169081</v>
      </c>
    </row>
    <row r="8567" spans="1:3" x14ac:dyDescent="0.25">
      <c r="A8567" t="s">
        <v>13349</v>
      </c>
      <c r="B8567">
        <v>1</v>
      </c>
      <c r="C8567">
        <v>6390966</v>
      </c>
    </row>
    <row r="8568" spans="1:3" x14ac:dyDescent="0.25">
      <c r="A8568" t="s">
        <v>13350</v>
      </c>
      <c r="B8568">
        <v>1</v>
      </c>
      <c r="C8568">
        <v>104474</v>
      </c>
    </row>
    <row r="8569" spans="1:3" x14ac:dyDescent="0.25">
      <c r="A8569" t="s">
        <v>13351</v>
      </c>
      <c r="B8569">
        <v>1</v>
      </c>
      <c r="C8569">
        <v>188124</v>
      </c>
    </row>
    <row r="8570" spans="1:3" x14ac:dyDescent="0.25">
      <c r="A8570" t="s">
        <v>13352</v>
      </c>
      <c r="B8570">
        <v>1</v>
      </c>
      <c r="C8570">
        <v>112800</v>
      </c>
    </row>
    <row r="8571" spans="1:3" x14ac:dyDescent="0.25">
      <c r="A8571" t="s">
        <v>13353</v>
      </c>
      <c r="B8571">
        <v>1</v>
      </c>
      <c r="C8571">
        <v>3326563</v>
      </c>
    </row>
    <row r="8572" spans="1:3" x14ac:dyDescent="0.25">
      <c r="A8572" t="s">
        <v>13354</v>
      </c>
      <c r="B8572">
        <v>1</v>
      </c>
      <c r="C8572">
        <v>367846</v>
      </c>
    </row>
    <row r="8573" spans="1:3" x14ac:dyDescent="0.25">
      <c r="A8573" t="s">
        <v>13355</v>
      </c>
      <c r="B8573">
        <v>1</v>
      </c>
      <c r="C8573">
        <v>460753</v>
      </c>
    </row>
    <row r="8574" spans="1:3" x14ac:dyDescent="0.25">
      <c r="A8574" t="s">
        <v>13356</v>
      </c>
      <c r="B8574">
        <v>1</v>
      </c>
      <c r="C8574">
        <v>620800</v>
      </c>
    </row>
    <row r="8575" spans="1:3" x14ac:dyDescent="0.25">
      <c r="A8575" t="s">
        <v>13357</v>
      </c>
      <c r="B8575">
        <v>1</v>
      </c>
      <c r="C8575">
        <v>23287971</v>
      </c>
    </row>
    <row r="8576" spans="1:3" x14ac:dyDescent="0.25">
      <c r="A8576" t="s">
        <v>13358</v>
      </c>
      <c r="B8576">
        <v>1</v>
      </c>
      <c r="C8576">
        <v>61502</v>
      </c>
    </row>
    <row r="8577" spans="1:3" x14ac:dyDescent="0.25">
      <c r="A8577" t="s">
        <v>13359</v>
      </c>
      <c r="B8577">
        <v>1</v>
      </c>
      <c r="C8577">
        <v>96489</v>
      </c>
    </row>
    <row r="8578" spans="1:3" x14ac:dyDescent="0.25">
      <c r="A8578" t="s">
        <v>13360</v>
      </c>
      <c r="B8578">
        <v>1</v>
      </c>
      <c r="C8578">
        <v>79480</v>
      </c>
    </row>
    <row r="8579" spans="1:3" x14ac:dyDescent="0.25">
      <c r="A8579" t="s">
        <v>13361</v>
      </c>
      <c r="B8579">
        <v>1</v>
      </c>
      <c r="C8579">
        <v>4704177</v>
      </c>
    </row>
    <row r="8580" spans="1:3" x14ac:dyDescent="0.25">
      <c r="A8580" t="s">
        <v>13362</v>
      </c>
      <c r="B8580">
        <v>1</v>
      </c>
      <c r="C8580">
        <v>363286</v>
      </c>
    </row>
    <row r="8581" spans="1:3" x14ac:dyDescent="0.25">
      <c r="A8581" t="s">
        <v>13363</v>
      </c>
      <c r="B8581">
        <v>1</v>
      </c>
      <c r="C8581">
        <v>817424</v>
      </c>
    </row>
    <row r="8582" spans="1:3" x14ac:dyDescent="0.25">
      <c r="A8582" t="s">
        <v>13364</v>
      </c>
      <c r="B8582">
        <v>1</v>
      </c>
      <c r="C8582">
        <v>4464646</v>
      </c>
    </row>
    <row r="8583" spans="1:3" x14ac:dyDescent="0.25">
      <c r="A8583" t="s">
        <v>13365</v>
      </c>
      <c r="B8583">
        <v>1</v>
      </c>
      <c r="C8583">
        <v>200755</v>
      </c>
    </row>
    <row r="8584" spans="1:3" x14ac:dyDescent="0.25">
      <c r="A8584" t="s">
        <v>13366</v>
      </c>
      <c r="B8584">
        <v>1</v>
      </c>
      <c r="C8584">
        <v>35563929</v>
      </c>
    </row>
    <row r="8585" spans="1:3" x14ac:dyDescent="0.25">
      <c r="A8585" t="s">
        <v>13367</v>
      </c>
      <c r="B8585">
        <v>1</v>
      </c>
      <c r="C8585">
        <v>334815</v>
      </c>
    </row>
    <row r="8586" spans="1:3" x14ac:dyDescent="0.25">
      <c r="A8586" t="s">
        <v>13368</v>
      </c>
      <c r="B8586">
        <v>1</v>
      </c>
      <c r="C8586">
        <v>73191</v>
      </c>
    </row>
    <row r="8587" spans="1:3" x14ac:dyDescent="0.25">
      <c r="A8587" t="s">
        <v>13369</v>
      </c>
      <c r="B8587">
        <v>1</v>
      </c>
      <c r="C8587">
        <v>741510</v>
      </c>
    </row>
    <row r="8588" spans="1:3" x14ac:dyDescent="0.25">
      <c r="A8588" t="s">
        <v>13370</v>
      </c>
      <c r="B8588">
        <v>1</v>
      </c>
      <c r="C8588">
        <v>506092</v>
      </c>
    </row>
    <row r="8589" spans="1:3" x14ac:dyDescent="0.25">
      <c r="A8589" t="s">
        <v>13371</v>
      </c>
      <c r="B8589">
        <v>1</v>
      </c>
      <c r="C8589">
        <v>84327</v>
      </c>
    </row>
    <row r="8590" spans="1:3" x14ac:dyDescent="0.25">
      <c r="A8590" t="s">
        <v>13372</v>
      </c>
      <c r="B8590">
        <v>1</v>
      </c>
      <c r="C8590">
        <v>587146</v>
      </c>
    </row>
    <row r="8591" spans="1:3" x14ac:dyDescent="0.25">
      <c r="A8591" t="s">
        <v>13373</v>
      </c>
      <c r="B8591">
        <v>1</v>
      </c>
      <c r="C8591">
        <v>240747</v>
      </c>
    </row>
    <row r="8592" spans="1:3" x14ac:dyDescent="0.25">
      <c r="A8592" t="s">
        <v>13374</v>
      </c>
      <c r="B8592">
        <v>1</v>
      </c>
      <c r="C8592">
        <v>160491</v>
      </c>
    </row>
    <row r="8593" spans="1:3" x14ac:dyDescent="0.25">
      <c r="A8593" t="s">
        <v>13375</v>
      </c>
      <c r="B8593">
        <v>1</v>
      </c>
      <c r="C8593">
        <v>282507</v>
      </c>
    </row>
    <row r="8594" spans="1:3" x14ac:dyDescent="0.25">
      <c r="A8594" t="s">
        <v>13376</v>
      </c>
      <c r="B8594">
        <v>1</v>
      </c>
      <c r="C8594">
        <v>331985</v>
      </c>
    </row>
    <row r="8595" spans="1:3" x14ac:dyDescent="0.25">
      <c r="A8595" t="s">
        <v>13377</v>
      </c>
      <c r="B8595">
        <v>1</v>
      </c>
      <c r="C8595">
        <v>41431</v>
      </c>
    </row>
    <row r="8596" spans="1:3" x14ac:dyDescent="0.25">
      <c r="A8596" t="s">
        <v>13378</v>
      </c>
      <c r="B8596">
        <v>1</v>
      </c>
      <c r="C8596">
        <v>132637</v>
      </c>
    </row>
    <row r="8597" spans="1:3" x14ac:dyDescent="0.25">
      <c r="A8597" t="s">
        <v>13379</v>
      </c>
      <c r="B8597">
        <v>1</v>
      </c>
      <c r="C8597">
        <v>163036</v>
      </c>
    </row>
    <row r="8598" spans="1:3" x14ac:dyDescent="0.25">
      <c r="A8598" t="s">
        <v>13380</v>
      </c>
      <c r="B8598">
        <v>1</v>
      </c>
      <c r="C8598">
        <v>101945</v>
      </c>
    </row>
    <row r="8599" spans="1:3" x14ac:dyDescent="0.25">
      <c r="A8599" t="s">
        <v>13381</v>
      </c>
      <c r="B8599">
        <v>1</v>
      </c>
      <c r="C8599">
        <v>7532216</v>
      </c>
    </row>
    <row r="8600" spans="1:3" x14ac:dyDescent="0.25">
      <c r="A8600" t="s">
        <v>13382</v>
      </c>
      <c r="B8600">
        <v>1</v>
      </c>
      <c r="C8600">
        <v>50235</v>
      </c>
    </row>
    <row r="8601" spans="1:3" x14ac:dyDescent="0.25">
      <c r="A8601" t="s">
        <v>13383</v>
      </c>
      <c r="B8601">
        <v>1</v>
      </c>
      <c r="C8601">
        <v>225395</v>
      </c>
    </row>
    <row r="8602" spans="1:3" x14ac:dyDescent="0.25">
      <c r="A8602" t="s">
        <v>13384</v>
      </c>
      <c r="B8602">
        <v>1</v>
      </c>
      <c r="C8602">
        <v>913559</v>
      </c>
    </row>
    <row r="8603" spans="1:3" x14ac:dyDescent="0.25">
      <c r="A8603" t="s">
        <v>13385</v>
      </c>
      <c r="B8603">
        <v>1</v>
      </c>
      <c r="C8603">
        <v>194527</v>
      </c>
    </row>
    <row r="8604" spans="1:3" x14ac:dyDescent="0.25">
      <c r="A8604" t="s">
        <v>13386</v>
      </c>
      <c r="B8604">
        <v>1</v>
      </c>
      <c r="C8604">
        <v>1205927</v>
      </c>
    </row>
    <row r="8605" spans="1:3" x14ac:dyDescent="0.25">
      <c r="A8605" t="s">
        <v>13387</v>
      </c>
      <c r="B8605">
        <v>1</v>
      </c>
      <c r="C8605">
        <v>365926</v>
      </c>
    </row>
    <row r="8606" spans="1:3" x14ac:dyDescent="0.25">
      <c r="A8606" t="s">
        <v>13388</v>
      </c>
      <c r="B8606">
        <v>1</v>
      </c>
      <c r="C8606">
        <v>61108</v>
      </c>
    </row>
    <row r="8607" spans="1:3" x14ac:dyDescent="0.25">
      <c r="A8607" t="s">
        <v>13389</v>
      </c>
      <c r="B8607">
        <v>1</v>
      </c>
      <c r="C8607">
        <v>119990</v>
      </c>
    </row>
    <row r="8608" spans="1:3" x14ac:dyDescent="0.25">
      <c r="A8608" t="s">
        <v>13390</v>
      </c>
      <c r="B8608">
        <v>1</v>
      </c>
      <c r="C8608">
        <v>484678</v>
      </c>
    </row>
    <row r="8609" spans="1:3" x14ac:dyDescent="0.25">
      <c r="A8609" t="s">
        <v>13391</v>
      </c>
      <c r="B8609">
        <v>1</v>
      </c>
      <c r="C8609">
        <v>66126</v>
      </c>
    </row>
    <row r="8610" spans="1:3" x14ac:dyDescent="0.25">
      <c r="A8610" t="s">
        <v>13392</v>
      </c>
      <c r="B8610">
        <v>1</v>
      </c>
      <c r="C8610">
        <v>544159</v>
      </c>
    </row>
    <row r="8611" spans="1:3" x14ac:dyDescent="0.25">
      <c r="A8611" t="s">
        <v>13393</v>
      </c>
      <c r="B8611">
        <v>1</v>
      </c>
      <c r="C8611">
        <v>2415451</v>
      </c>
    </row>
    <row r="8612" spans="1:3" x14ac:dyDescent="0.25">
      <c r="A8612" t="s">
        <v>13394</v>
      </c>
      <c r="B8612">
        <v>1</v>
      </c>
      <c r="C8612">
        <v>223965</v>
      </c>
    </row>
    <row r="8613" spans="1:3" x14ac:dyDescent="0.25">
      <c r="A8613" t="s">
        <v>13395</v>
      </c>
      <c r="B8613">
        <v>1</v>
      </c>
      <c r="C8613">
        <v>17193404</v>
      </c>
    </row>
    <row r="8614" spans="1:3" x14ac:dyDescent="0.25">
      <c r="A8614" t="s">
        <v>13396</v>
      </c>
      <c r="B8614">
        <v>1</v>
      </c>
      <c r="C8614">
        <v>1004069</v>
      </c>
    </row>
    <row r="8615" spans="1:3" x14ac:dyDescent="0.25">
      <c r="A8615" t="s">
        <v>13397</v>
      </c>
      <c r="B8615">
        <v>1</v>
      </c>
      <c r="C8615">
        <v>965864</v>
      </c>
    </row>
    <row r="8616" spans="1:3" x14ac:dyDescent="0.25">
      <c r="A8616" t="s">
        <v>13398</v>
      </c>
      <c r="B8616">
        <v>1</v>
      </c>
      <c r="C8616">
        <v>1221409</v>
      </c>
    </row>
    <row r="8617" spans="1:3" x14ac:dyDescent="0.25">
      <c r="A8617" t="s">
        <v>13399</v>
      </c>
      <c r="B8617">
        <v>1</v>
      </c>
      <c r="C8617">
        <v>73989</v>
      </c>
    </row>
    <row r="8618" spans="1:3" x14ac:dyDescent="0.25">
      <c r="A8618" t="s">
        <v>13400</v>
      </c>
      <c r="B8618">
        <v>1</v>
      </c>
      <c r="C8618">
        <v>173957</v>
      </c>
    </row>
    <row r="8619" spans="1:3" x14ac:dyDescent="0.25">
      <c r="A8619" t="s">
        <v>13401</v>
      </c>
      <c r="B8619">
        <v>1</v>
      </c>
      <c r="C8619">
        <v>348298</v>
      </c>
    </row>
    <row r="8620" spans="1:3" x14ac:dyDescent="0.25">
      <c r="A8620" t="s">
        <v>13402</v>
      </c>
      <c r="B8620">
        <v>1</v>
      </c>
      <c r="C8620">
        <v>21861</v>
      </c>
    </row>
    <row r="8621" spans="1:3" x14ac:dyDescent="0.25">
      <c r="A8621" t="s">
        <v>13403</v>
      </c>
      <c r="B8621">
        <v>1</v>
      </c>
      <c r="C8621">
        <v>260518</v>
      </c>
    </row>
    <row r="8622" spans="1:3" x14ac:dyDescent="0.25">
      <c r="A8622" t="s">
        <v>13404</v>
      </c>
      <c r="B8622">
        <v>1</v>
      </c>
      <c r="C8622">
        <v>92133</v>
      </c>
    </row>
    <row r="8623" spans="1:3" x14ac:dyDescent="0.25">
      <c r="A8623" t="s">
        <v>13405</v>
      </c>
      <c r="B8623">
        <v>1</v>
      </c>
      <c r="C8623">
        <v>7548380</v>
      </c>
    </row>
    <row r="8624" spans="1:3" x14ac:dyDescent="0.25">
      <c r="A8624" t="s">
        <v>13406</v>
      </c>
      <c r="B8624">
        <v>1</v>
      </c>
      <c r="C8624">
        <v>42395</v>
      </c>
    </row>
    <row r="8625" spans="1:3" x14ac:dyDescent="0.25">
      <c r="A8625" t="s">
        <v>13407</v>
      </c>
      <c r="B8625">
        <v>1</v>
      </c>
      <c r="C8625">
        <v>129973</v>
      </c>
    </row>
    <row r="8626" spans="1:3" x14ac:dyDescent="0.25">
      <c r="A8626" t="s">
        <v>13408</v>
      </c>
      <c r="B8626">
        <v>1</v>
      </c>
      <c r="C8626">
        <v>2844182</v>
      </c>
    </row>
    <row r="8627" spans="1:3" x14ac:dyDescent="0.25">
      <c r="A8627" t="s">
        <v>13409</v>
      </c>
      <c r="B8627">
        <v>1</v>
      </c>
      <c r="C8627">
        <v>126384</v>
      </c>
    </row>
    <row r="8628" spans="1:3" x14ac:dyDescent="0.25">
      <c r="A8628" t="s">
        <v>13410</v>
      </c>
      <c r="B8628">
        <v>1</v>
      </c>
      <c r="C8628">
        <v>1932397</v>
      </c>
    </row>
    <row r="8629" spans="1:3" x14ac:dyDescent="0.25">
      <c r="A8629" t="s">
        <v>13411</v>
      </c>
      <c r="B8629">
        <v>1</v>
      </c>
      <c r="C8629">
        <v>110724</v>
      </c>
    </row>
    <row r="8630" spans="1:3" x14ac:dyDescent="0.25">
      <c r="A8630" t="s">
        <v>13412</v>
      </c>
      <c r="B8630">
        <v>1</v>
      </c>
      <c r="C8630">
        <v>114344</v>
      </c>
    </row>
    <row r="8631" spans="1:3" x14ac:dyDescent="0.25">
      <c r="A8631" t="s">
        <v>13413</v>
      </c>
      <c r="B8631">
        <v>1</v>
      </c>
      <c r="C8631">
        <v>286143</v>
      </c>
    </row>
    <row r="8632" spans="1:3" x14ac:dyDescent="0.25">
      <c r="A8632" t="s">
        <v>13414</v>
      </c>
      <c r="B8632">
        <v>1</v>
      </c>
      <c r="C8632">
        <v>117056</v>
      </c>
    </row>
    <row r="8633" spans="1:3" x14ac:dyDescent="0.25">
      <c r="A8633" t="s">
        <v>13415</v>
      </c>
      <c r="B8633">
        <v>1</v>
      </c>
      <c r="C8633">
        <v>38038</v>
      </c>
    </row>
    <row r="8634" spans="1:3" x14ac:dyDescent="0.25">
      <c r="A8634" t="s">
        <v>13416</v>
      </c>
      <c r="B8634">
        <v>1</v>
      </c>
      <c r="C8634">
        <v>146648</v>
      </c>
    </row>
    <row r="8635" spans="1:3" x14ac:dyDescent="0.25">
      <c r="A8635" t="s">
        <v>13417</v>
      </c>
      <c r="B8635">
        <v>1</v>
      </c>
      <c r="C8635">
        <v>98787</v>
      </c>
    </row>
    <row r="8636" spans="1:3" x14ac:dyDescent="0.25">
      <c r="A8636" t="s">
        <v>13418</v>
      </c>
      <c r="B8636">
        <v>1</v>
      </c>
      <c r="C8636">
        <v>194015</v>
      </c>
    </row>
    <row r="8637" spans="1:3" x14ac:dyDescent="0.25">
      <c r="A8637" t="s">
        <v>13419</v>
      </c>
      <c r="B8637">
        <v>1</v>
      </c>
      <c r="C8637">
        <v>415225</v>
      </c>
    </row>
    <row r="8638" spans="1:3" x14ac:dyDescent="0.25">
      <c r="A8638" t="s">
        <v>13420</v>
      </c>
      <c r="B8638">
        <v>1</v>
      </c>
      <c r="C8638">
        <v>1204705</v>
      </c>
    </row>
    <row r="8639" spans="1:3" x14ac:dyDescent="0.25">
      <c r="A8639" t="s">
        <v>13421</v>
      </c>
      <c r="B8639">
        <v>1</v>
      </c>
      <c r="C8639">
        <v>1148643</v>
      </c>
    </row>
    <row r="8640" spans="1:3" x14ac:dyDescent="0.25">
      <c r="A8640" t="s">
        <v>13422</v>
      </c>
      <c r="B8640">
        <v>1</v>
      </c>
      <c r="C8640">
        <v>6047014</v>
      </c>
    </row>
    <row r="8641" spans="1:3" x14ac:dyDescent="0.25">
      <c r="A8641" t="s">
        <v>13423</v>
      </c>
      <c r="B8641">
        <v>1</v>
      </c>
      <c r="C8641">
        <v>129712</v>
      </c>
    </row>
    <row r="8642" spans="1:3" x14ac:dyDescent="0.25">
      <c r="A8642" t="s">
        <v>13424</v>
      </c>
      <c r="B8642">
        <v>1</v>
      </c>
      <c r="C8642">
        <v>256057</v>
      </c>
    </row>
    <row r="8643" spans="1:3" x14ac:dyDescent="0.25">
      <c r="A8643" t="s">
        <v>13425</v>
      </c>
      <c r="B8643">
        <v>1</v>
      </c>
      <c r="C8643">
        <v>1657417</v>
      </c>
    </row>
    <row r="8644" spans="1:3" x14ac:dyDescent="0.25">
      <c r="A8644" t="s">
        <v>13426</v>
      </c>
      <c r="B8644">
        <v>1</v>
      </c>
      <c r="C8644">
        <v>124265</v>
      </c>
    </row>
    <row r="8645" spans="1:3" x14ac:dyDescent="0.25">
      <c r="A8645" t="s">
        <v>13427</v>
      </c>
      <c r="B8645">
        <v>1</v>
      </c>
      <c r="C8645">
        <v>196566</v>
      </c>
    </row>
    <row r="8646" spans="1:3" x14ac:dyDescent="0.25">
      <c r="A8646" t="s">
        <v>13428</v>
      </c>
      <c r="B8646">
        <v>1</v>
      </c>
      <c r="C8646">
        <v>49057</v>
      </c>
    </row>
    <row r="8647" spans="1:3" x14ac:dyDescent="0.25">
      <c r="A8647" t="s">
        <v>13429</v>
      </c>
      <c r="B8647">
        <v>1</v>
      </c>
      <c r="C8647">
        <v>314422</v>
      </c>
    </row>
    <row r="8648" spans="1:3" x14ac:dyDescent="0.25">
      <c r="A8648" t="s">
        <v>13430</v>
      </c>
      <c r="B8648">
        <v>1</v>
      </c>
      <c r="C8648">
        <v>63636</v>
      </c>
    </row>
    <row r="8649" spans="1:3" x14ac:dyDescent="0.25">
      <c r="A8649" t="s">
        <v>13431</v>
      </c>
      <c r="B8649">
        <v>1</v>
      </c>
      <c r="C8649">
        <v>211841</v>
      </c>
    </row>
    <row r="8650" spans="1:3" x14ac:dyDescent="0.25">
      <c r="A8650" t="s">
        <v>13432</v>
      </c>
      <c r="B8650">
        <v>1</v>
      </c>
      <c r="C8650">
        <v>113805</v>
      </c>
    </row>
    <row r="8651" spans="1:3" x14ac:dyDescent="0.25">
      <c r="A8651" t="s">
        <v>13433</v>
      </c>
      <c r="B8651">
        <v>1</v>
      </c>
      <c r="C8651">
        <v>363623</v>
      </c>
    </row>
    <row r="8652" spans="1:3" x14ac:dyDescent="0.25">
      <c r="A8652" t="s">
        <v>13434</v>
      </c>
      <c r="B8652">
        <v>1</v>
      </c>
      <c r="C8652">
        <v>2024869</v>
      </c>
    </row>
    <row r="8653" spans="1:3" x14ac:dyDescent="0.25">
      <c r="A8653" t="s">
        <v>13435</v>
      </c>
      <c r="B8653">
        <v>1</v>
      </c>
      <c r="C8653">
        <v>387164</v>
      </c>
    </row>
    <row r="8654" spans="1:3" x14ac:dyDescent="0.25">
      <c r="A8654" t="s">
        <v>13436</v>
      </c>
      <c r="B8654">
        <v>1</v>
      </c>
      <c r="C8654">
        <v>110855</v>
      </c>
    </row>
    <row r="8655" spans="1:3" x14ac:dyDescent="0.25">
      <c r="A8655" t="s">
        <v>13437</v>
      </c>
      <c r="B8655">
        <v>1</v>
      </c>
      <c r="C8655">
        <v>116926</v>
      </c>
    </row>
    <row r="8656" spans="1:3" x14ac:dyDescent="0.25">
      <c r="A8656" t="s">
        <v>13438</v>
      </c>
      <c r="B8656">
        <v>1</v>
      </c>
      <c r="C8656">
        <v>374219</v>
      </c>
    </row>
    <row r="8657" spans="1:3" x14ac:dyDescent="0.25">
      <c r="A8657" t="s">
        <v>13439</v>
      </c>
      <c r="B8657">
        <v>1</v>
      </c>
      <c r="C8657">
        <v>601255</v>
      </c>
    </row>
    <row r="8658" spans="1:3" x14ac:dyDescent="0.25">
      <c r="A8658" t="s">
        <v>13440</v>
      </c>
      <c r="B8658">
        <v>1</v>
      </c>
      <c r="C8658">
        <v>1425434</v>
      </c>
    </row>
    <row r="8659" spans="1:3" x14ac:dyDescent="0.25">
      <c r="A8659" t="s">
        <v>13441</v>
      </c>
      <c r="B8659">
        <v>1</v>
      </c>
      <c r="C8659">
        <v>1018375</v>
      </c>
    </row>
    <row r="8660" spans="1:3" x14ac:dyDescent="0.25">
      <c r="A8660" t="s">
        <v>13442</v>
      </c>
      <c r="B8660">
        <v>1</v>
      </c>
      <c r="C8660">
        <v>204871</v>
      </c>
    </row>
    <row r="8661" spans="1:3" x14ac:dyDescent="0.25">
      <c r="A8661" t="s">
        <v>13443</v>
      </c>
      <c r="B8661">
        <v>1</v>
      </c>
      <c r="C8661">
        <v>3311568</v>
      </c>
    </row>
    <row r="8662" spans="1:3" x14ac:dyDescent="0.25">
      <c r="A8662" t="s">
        <v>13444</v>
      </c>
      <c r="B8662">
        <v>1</v>
      </c>
      <c r="C8662">
        <v>100648</v>
      </c>
    </row>
    <row r="8663" spans="1:3" x14ac:dyDescent="0.25">
      <c r="A8663" t="s">
        <v>13445</v>
      </c>
      <c r="B8663">
        <v>1</v>
      </c>
      <c r="C8663">
        <v>39933</v>
      </c>
    </row>
    <row r="8664" spans="1:3" x14ac:dyDescent="0.25">
      <c r="A8664" t="s">
        <v>13446</v>
      </c>
      <c r="B8664">
        <v>1</v>
      </c>
      <c r="C8664">
        <v>1040956</v>
      </c>
    </row>
    <row r="8665" spans="1:3" x14ac:dyDescent="0.25">
      <c r="A8665" t="s">
        <v>13447</v>
      </c>
      <c r="B8665">
        <v>1</v>
      </c>
      <c r="C8665">
        <v>44092014</v>
      </c>
    </row>
    <row r="8666" spans="1:3" x14ac:dyDescent="0.25">
      <c r="A8666" t="s">
        <v>13448</v>
      </c>
      <c r="B8666">
        <v>1</v>
      </c>
      <c r="C8666">
        <v>211847</v>
      </c>
    </row>
    <row r="8667" spans="1:3" x14ac:dyDescent="0.25">
      <c r="A8667" t="s">
        <v>13449</v>
      </c>
      <c r="B8667">
        <v>1</v>
      </c>
      <c r="C8667">
        <v>401971</v>
      </c>
    </row>
    <row r="8668" spans="1:3" x14ac:dyDescent="0.25">
      <c r="A8668" t="s">
        <v>13450</v>
      </c>
      <c r="B8668">
        <v>1</v>
      </c>
      <c r="C8668">
        <v>253304</v>
      </c>
    </row>
    <row r="8669" spans="1:3" x14ac:dyDescent="0.25">
      <c r="A8669" t="s">
        <v>13451</v>
      </c>
      <c r="B8669">
        <v>1</v>
      </c>
      <c r="C8669">
        <v>624645</v>
      </c>
    </row>
    <row r="8670" spans="1:3" x14ac:dyDescent="0.25">
      <c r="A8670" t="s">
        <v>13452</v>
      </c>
      <c r="B8670">
        <v>1</v>
      </c>
      <c r="C8670">
        <v>110574</v>
      </c>
    </row>
    <row r="8671" spans="1:3" x14ac:dyDescent="0.25">
      <c r="A8671" t="s">
        <v>13453</v>
      </c>
      <c r="B8671">
        <v>1</v>
      </c>
      <c r="C8671">
        <v>389368</v>
      </c>
    </row>
    <row r="8672" spans="1:3" x14ac:dyDescent="0.25">
      <c r="A8672" t="s">
        <v>13454</v>
      </c>
      <c r="B8672">
        <v>1</v>
      </c>
      <c r="C8672">
        <v>1301623</v>
      </c>
    </row>
    <row r="8673" spans="1:3" x14ac:dyDescent="0.25">
      <c r="A8673" t="s">
        <v>13455</v>
      </c>
      <c r="B8673">
        <v>1</v>
      </c>
      <c r="C8673">
        <v>534506</v>
      </c>
    </row>
    <row r="8674" spans="1:3" x14ac:dyDescent="0.25">
      <c r="A8674" t="s">
        <v>13456</v>
      </c>
      <c r="B8674">
        <v>1</v>
      </c>
      <c r="C8674">
        <v>284733</v>
      </c>
    </row>
    <row r="8675" spans="1:3" x14ac:dyDescent="0.25">
      <c r="A8675" t="s">
        <v>13457</v>
      </c>
      <c r="B8675">
        <v>1</v>
      </c>
      <c r="C8675">
        <v>76973</v>
      </c>
    </row>
    <row r="8676" spans="1:3" x14ac:dyDescent="0.25">
      <c r="A8676" t="s">
        <v>13458</v>
      </c>
      <c r="B8676">
        <v>1</v>
      </c>
      <c r="C8676">
        <v>98779</v>
      </c>
    </row>
    <row r="8677" spans="1:3" x14ac:dyDescent="0.25">
      <c r="A8677" t="s">
        <v>13459</v>
      </c>
      <c r="B8677">
        <v>1</v>
      </c>
      <c r="C8677">
        <v>149335</v>
      </c>
    </row>
    <row r="8678" spans="1:3" x14ac:dyDescent="0.25">
      <c r="A8678" t="s">
        <v>13460</v>
      </c>
      <c r="B8678">
        <v>1</v>
      </c>
      <c r="C8678">
        <v>7770967</v>
      </c>
    </row>
    <row r="8679" spans="1:3" x14ac:dyDescent="0.25">
      <c r="A8679" t="s">
        <v>13461</v>
      </c>
      <c r="B8679">
        <v>1</v>
      </c>
      <c r="C8679">
        <v>66393</v>
      </c>
    </row>
    <row r="8680" spans="1:3" x14ac:dyDescent="0.25">
      <c r="A8680" t="s">
        <v>13462</v>
      </c>
      <c r="B8680">
        <v>1</v>
      </c>
      <c r="C8680">
        <v>757740</v>
      </c>
    </row>
    <row r="8681" spans="1:3" x14ac:dyDescent="0.25">
      <c r="A8681" t="s">
        <v>13463</v>
      </c>
      <c r="B8681">
        <v>1</v>
      </c>
      <c r="C8681">
        <v>166435</v>
      </c>
    </row>
    <row r="8682" spans="1:3" x14ac:dyDescent="0.25">
      <c r="A8682" t="s">
        <v>13464</v>
      </c>
      <c r="B8682">
        <v>1</v>
      </c>
      <c r="C8682">
        <v>1923766</v>
      </c>
    </row>
    <row r="8683" spans="1:3" x14ac:dyDescent="0.25">
      <c r="A8683" t="s">
        <v>13465</v>
      </c>
      <c r="B8683">
        <v>1</v>
      </c>
      <c r="C8683">
        <v>1286440</v>
      </c>
    </row>
    <row r="8684" spans="1:3" x14ac:dyDescent="0.25">
      <c r="A8684" t="s">
        <v>13466</v>
      </c>
      <c r="B8684">
        <v>1</v>
      </c>
      <c r="C8684">
        <v>404552</v>
      </c>
    </row>
    <row r="8685" spans="1:3" x14ac:dyDescent="0.25">
      <c r="A8685" t="s">
        <v>13467</v>
      </c>
      <c r="B8685">
        <v>1</v>
      </c>
      <c r="C8685">
        <v>188460</v>
      </c>
    </row>
    <row r="8686" spans="1:3" x14ac:dyDescent="0.25">
      <c r="A8686" t="s">
        <v>13468</v>
      </c>
      <c r="B8686">
        <v>1</v>
      </c>
      <c r="C8686">
        <v>66702</v>
      </c>
    </row>
    <row r="8687" spans="1:3" x14ac:dyDescent="0.25">
      <c r="A8687" t="s">
        <v>13469</v>
      </c>
      <c r="B8687">
        <v>1</v>
      </c>
      <c r="C8687">
        <v>121810</v>
      </c>
    </row>
    <row r="8688" spans="1:3" x14ac:dyDescent="0.25">
      <c r="A8688" t="s">
        <v>13470</v>
      </c>
      <c r="B8688">
        <v>1</v>
      </c>
      <c r="C8688">
        <v>1751837</v>
      </c>
    </row>
    <row r="8689" spans="1:3" x14ac:dyDescent="0.25">
      <c r="A8689" t="s">
        <v>13471</v>
      </c>
      <c r="B8689">
        <v>1</v>
      </c>
      <c r="C8689">
        <v>711777</v>
      </c>
    </row>
    <row r="8690" spans="1:3" x14ac:dyDescent="0.25">
      <c r="A8690" t="s">
        <v>13472</v>
      </c>
      <c r="B8690">
        <v>1</v>
      </c>
      <c r="C8690">
        <v>202270</v>
      </c>
    </row>
    <row r="8691" spans="1:3" x14ac:dyDescent="0.25">
      <c r="A8691" t="s">
        <v>13473</v>
      </c>
      <c r="B8691">
        <v>1</v>
      </c>
      <c r="C8691">
        <v>43197</v>
      </c>
    </row>
    <row r="8692" spans="1:3" x14ac:dyDescent="0.25">
      <c r="A8692" t="s">
        <v>13474</v>
      </c>
      <c r="B8692">
        <v>1</v>
      </c>
      <c r="C8692">
        <v>275456</v>
      </c>
    </row>
    <row r="8693" spans="1:3" x14ac:dyDescent="0.25">
      <c r="A8693" t="s">
        <v>13475</v>
      </c>
      <c r="B8693">
        <v>1</v>
      </c>
      <c r="C8693">
        <v>106081</v>
      </c>
    </row>
    <row r="8694" spans="1:3" x14ac:dyDescent="0.25">
      <c r="A8694" t="s">
        <v>13476</v>
      </c>
      <c r="B8694">
        <v>1</v>
      </c>
      <c r="C8694">
        <v>881091</v>
      </c>
    </row>
    <row r="8695" spans="1:3" x14ac:dyDescent="0.25">
      <c r="A8695" t="s">
        <v>13477</v>
      </c>
      <c r="B8695">
        <v>1</v>
      </c>
      <c r="C8695">
        <v>169412</v>
      </c>
    </row>
    <row r="8696" spans="1:3" x14ac:dyDescent="0.25">
      <c r="A8696" t="s">
        <v>13478</v>
      </c>
      <c r="B8696">
        <v>1</v>
      </c>
      <c r="C8696">
        <v>102691</v>
      </c>
    </row>
    <row r="8697" spans="1:3" x14ac:dyDescent="0.25">
      <c r="A8697" t="s">
        <v>13479</v>
      </c>
      <c r="B8697">
        <v>1</v>
      </c>
      <c r="C8697">
        <v>396780</v>
      </c>
    </row>
    <row r="8698" spans="1:3" x14ac:dyDescent="0.25">
      <c r="A8698" t="s">
        <v>13480</v>
      </c>
      <c r="B8698">
        <v>1</v>
      </c>
      <c r="C8698">
        <v>25670</v>
      </c>
    </row>
    <row r="8699" spans="1:3" x14ac:dyDescent="0.25">
      <c r="A8699" t="s">
        <v>13481</v>
      </c>
      <c r="B8699">
        <v>1</v>
      </c>
      <c r="C8699">
        <v>19800793</v>
      </c>
    </row>
    <row r="8700" spans="1:3" x14ac:dyDescent="0.25">
      <c r="A8700" t="s">
        <v>13482</v>
      </c>
      <c r="B8700">
        <v>1</v>
      </c>
      <c r="C8700">
        <v>1679675</v>
      </c>
    </row>
    <row r="8701" spans="1:3" x14ac:dyDescent="0.25">
      <c r="A8701" t="s">
        <v>13483</v>
      </c>
      <c r="B8701">
        <v>1</v>
      </c>
      <c r="C8701">
        <v>4553939</v>
      </c>
    </row>
    <row r="8702" spans="1:3" x14ac:dyDescent="0.25">
      <c r="A8702" t="s">
        <v>13484</v>
      </c>
      <c r="B8702">
        <v>1</v>
      </c>
      <c r="C8702">
        <v>220319</v>
      </c>
    </row>
    <row r="8703" spans="1:3" x14ac:dyDescent="0.25">
      <c r="A8703" t="s">
        <v>13485</v>
      </c>
      <c r="B8703">
        <v>1</v>
      </c>
      <c r="C8703">
        <v>29655</v>
      </c>
    </row>
    <row r="8704" spans="1:3" x14ac:dyDescent="0.25">
      <c r="A8704" t="s">
        <v>13486</v>
      </c>
      <c r="B8704">
        <v>1</v>
      </c>
      <c r="C8704">
        <v>57017</v>
      </c>
    </row>
    <row r="8705" spans="1:3" x14ac:dyDescent="0.25">
      <c r="A8705" t="s">
        <v>13487</v>
      </c>
      <c r="B8705">
        <v>1</v>
      </c>
      <c r="C8705">
        <v>435666</v>
      </c>
    </row>
    <row r="8706" spans="1:3" x14ac:dyDescent="0.25">
      <c r="A8706" t="s">
        <v>13488</v>
      </c>
      <c r="B8706">
        <v>1</v>
      </c>
      <c r="C8706">
        <v>57633106</v>
      </c>
    </row>
    <row r="8707" spans="1:3" x14ac:dyDescent="0.25">
      <c r="A8707" t="s">
        <v>13489</v>
      </c>
      <c r="B8707">
        <v>1</v>
      </c>
      <c r="C8707">
        <v>457404</v>
      </c>
    </row>
    <row r="8708" spans="1:3" x14ac:dyDescent="0.25">
      <c r="A8708" t="s">
        <v>13490</v>
      </c>
      <c r="B8708">
        <v>1</v>
      </c>
      <c r="C8708">
        <v>67651</v>
      </c>
    </row>
    <row r="8709" spans="1:3" x14ac:dyDescent="0.25">
      <c r="A8709" t="s">
        <v>13491</v>
      </c>
      <c r="B8709">
        <v>1</v>
      </c>
      <c r="C8709">
        <v>111881</v>
      </c>
    </row>
    <row r="8710" spans="1:3" x14ac:dyDescent="0.25">
      <c r="A8710" t="s">
        <v>13492</v>
      </c>
      <c r="B8710">
        <v>1</v>
      </c>
      <c r="C8710">
        <v>339805</v>
      </c>
    </row>
    <row r="8711" spans="1:3" x14ac:dyDescent="0.25">
      <c r="A8711" t="s">
        <v>13493</v>
      </c>
      <c r="B8711">
        <v>1</v>
      </c>
      <c r="C8711">
        <v>736779</v>
      </c>
    </row>
    <row r="8712" spans="1:3" x14ac:dyDescent="0.25">
      <c r="A8712" t="s">
        <v>13494</v>
      </c>
      <c r="B8712">
        <v>1</v>
      </c>
      <c r="C8712">
        <v>139661</v>
      </c>
    </row>
    <row r="8713" spans="1:3" x14ac:dyDescent="0.25">
      <c r="A8713" t="s">
        <v>13495</v>
      </c>
      <c r="B8713">
        <v>1</v>
      </c>
      <c r="C8713">
        <v>780341</v>
      </c>
    </row>
    <row r="8714" spans="1:3" x14ac:dyDescent="0.25">
      <c r="A8714" t="s">
        <v>13496</v>
      </c>
      <c r="B8714">
        <v>1</v>
      </c>
      <c r="C8714">
        <v>85179</v>
      </c>
    </row>
    <row r="8715" spans="1:3" x14ac:dyDescent="0.25">
      <c r="A8715" t="s">
        <v>13497</v>
      </c>
      <c r="B8715">
        <v>1</v>
      </c>
      <c r="C8715">
        <v>461915</v>
      </c>
    </row>
    <row r="8716" spans="1:3" x14ac:dyDescent="0.25">
      <c r="A8716" t="s">
        <v>13498</v>
      </c>
      <c r="B8716">
        <v>1</v>
      </c>
      <c r="C8716">
        <v>455061</v>
      </c>
    </row>
    <row r="8717" spans="1:3" x14ac:dyDescent="0.25">
      <c r="A8717" t="s">
        <v>13499</v>
      </c>
      <c r="B8717">
        <v>1</v>
      </c>
      <c r="C8717">
        <v>586065</v>
      </c>
    </row>
    <row r="8718" spans="1:3" x14ac:dyDescent="0.25">
      <c r="A8718" t="s">
        <v>13500</v>
      </c>
      <c r="B8718">
        <v>1</v>
      </c>
      <c r="C8718">
        <v>101925551</v>
      </c>
    </row>
    <row r="8719" spans="1:3" x14ac:dyDescent="0.25">
      <c r="A8719" t="s">
        <v>13501</v>
      </c>
      <c r="B8719">
        <v>1</v>
      </c>
      <c r="C8719">
        <v>6867229</v>
      </c>
    </row>
    <row r="8720" spans="1:3" x14ac:dyDescent="0.25">
      <c r="A8720" t="s">
        <v>13502</v>
      </c>
      <c r="B8720">
        <v>1</v>
      </c>
      <c r="C8720">
        <v>60056</v>
      </c>
    </row>
    <row r="8721" spans="1:3" x14ac:dyDescent="0.25">
      <c r="A8721" t="s">
        <v>13503</v>
      </c>
      <c r="B8721">
        <v>1</v>
      </c>
      <c r="C8721">
        <v>2148062</v>
      </c>
    </row>
    <row r="8722" spans="1:3" x14ac:dyDescent="0.25">
      <c r="A8722" t="s">
        <v>13504</v>
      </c>
      <c r="B8722">
        <v>1</v>
      </c>
      <c r="C8722">
        <v>1444939</v>
      </c>
    </row>
    <row r="8723" spans="1:3" x14ac:dyDescent="0.25">
      <c r="A8723" t="s">
        <v>13505</v>
      </c>
      <c r="B8723">
        <v>1</v>
      </c>
      <c r="C8723">
        <v>142520</v>
      </c>
    </row>
    <row r="8724" spans="1:3" x14ac:dyDescent="0.25">
      <c r="A8724" t="s">
        <v>13506</v>
      </c>
      <c r="B8724">
        <v>1</v>
      </c>
      <c r="C8724">
        <v>370888</v>
      </c>
    </row>
    <row r="8725" spans="1:3" x14ac:dyDescent="0.25">
      <c r="A8725" t="s">
        <v>13507</v>
      </c>
      <c r="B8725">
        <v>1</v>
      </c>
      <c r="C8725">
        <v>1294556</v>
      </c>
    </row>
    <row r="8726" spans="1:3" x14ac:dyDescent="0.25">
      <c r="A8726" t="s">
        <v>13508</v>
      </c>
      <c r="B8726">
        <v>1</v>
      </c>
      <c r="C8726">
        <v>84116</v>
      </c>
    </row>
    <row r="8727" spans="1:3" x14ac:dyDescent="0.25">
      <c r="A8727" t="s">
        <v>13509</v>
      </c>
      <c r="B8727">
        <v>1</v>
      </c>
      <c r="C8727">
        <v>48856</v>
      </c>
    </row>
    <row r="8728" spans="1:3" x14ac:dyDescent="0.25">
      <c r="A8728" t="s">
        <v>13510</v>
      </c>
      <c r="B8728">
        <v>1</v>
      </c>
      <c r="C8728">
        <v>97126</v>
      </c>
    </row>
    <row r="8729" spans="1:3" x14ac:dyDescent="0.25">
      <c r="A8729" t="s">
        <v>13511</v>
      </c>
      <c r="B8729">
        <v>1</v>
      </c>
      <c r="C8729">
        <v>203117</v>
      </c>
    </row>
    <row r="8730" spans="1:3" x14ac:dyDescent="0.25">
      <c r="A8730" t="s">
        <v>13512</v>
      </c>
      <c r="B8730">
        <v>1</v>
      </c>
      <c r="C8730">
        <v>211354</v>
      </c>
    </row>
    <row r="8731" spans="1:3" x14ac:dyDescent="0.25">
      <c r="A8731" t="s">
        <v>13513</v>
      </c>
      <c r="B8731">
        <v>1</v>
      </c>
      <c r="C8731">
        <v>843618</v>
      </c>
    </row>
    <row r="8732" spans="1:3" x14ac:dyDescent="0.25">
      <c r="A8732" t="s">
        <v>13514</v>
      </c>
      <c r="B8732">
        <v>1</v>
      </c>
      <c r="C8732">
        <v>6972139</v>
      </c>
    </row>
    <row r="8733" spans="1:3" x14ac:dyDescent="0.25">
      <c r="A8733" t="s">
        <v>13515</v>
      </c>
      <c r="B8733">
        <v>1</v>
      </c>
      <c r="C8733">
        <v>1162324</v>
      </c>
    </row>
    <row r="8734" spans="1:3" x14ac:dyDescent="0.25">
      <c r="A8734" t="s">
        <v>13516</v>
      </c>
      <c r="B8734">
        <v>1</v>
      </c>
      <c r="C8734">
        <v>986700</v>
      </c>
    </row>
    <row r="8735" spans="1:3" x14ac:dyDescent="0.25">
      <c r="A8735" t="s">
        <v>13517</v>
      </c>
      <c r="B8735">
        <v>1</v>
      </c>
      <c r="C8735">
        <v>45201</v>
      </c>
    </row>
    <row r="8736" spans="1:3" x14ac:dyDescent="0.25">
      <c r="A8736" t="s">
        <v>13518</v>
      </c>
      <c r="B8736">
        <v>1</v>
      </c>
      <c r="C8736">
        <v>11442656</v>
      </c>
    </row>
    <row r="8737" spans="1:3" x14ac:dyDescent="0.25">
      <c r="A8737" t="s">
        <v>13519</v>
      </c>
      <c r="B8737">
        <v>1</v>
      </c>
      <c r="C8737">
        <v>88967</v>
      </c>
    </row>
    <row r="8738" spans="1:3" x14ac:dyDescent="0.25">
      <c r="A8738" t="s">
        <v>13520</v>
      </c>
      <c r="B8738">
        <v>1</v>
      </c>
      <c r="C8738">
        <v>198941</v>
      </c>
    </row>
    <row r="8739" spans="1:3" x14ac:dyDescent="0.25">
      <c r="A8739" t="s">
        <v>13521</v>
      </c>
      <c r="B8739">
        <v>1</v>
      </c>
      <c r="C8739">
        <v>1102436</v>
      </c>
    </row>
    <row r="8740" spans="1:3" x14ac:dyDescent="0.25">
      <c r="A8740" t="s">
        <v>13522</v>
      </c>
      <c r="B8740">
        <v>1</v>
      </c>
      <c r="C8740">
        <v>182744</v>
      </c>
    </row>
    <row r="8741" spans="1:3" x14ac:dyDescent="0.25">
      <c r="A8741" t="s">
        <v>13523</v>
      </c>
      <c r="B8741">
        <v>1</v>
      </c>
      <c r="C8741">
        <v>652781</v>
      </c>
    </row>
    <row r="8742" spans="1:3" x14ac:dyDescent="0.25">
      <c r="A8742" t="s">
        <v>13524</v>
      </c>
      <c r="B8742">
        <v>1</v>
      </c>
      <c r="C8742">
        <v>56907</v>
      </c>
    </row>
    <row r="8743" spans="1:3" x14ac:dyDescent="0.25">
      <c r="A8743" t="s">
        <v>13525</v>
      </c>
      <c r="B8743">
        <v>1</v>
      </c>
      <c r="C8743">
        <v>142439</v>
      </c>
    </row>
    <row r="8744" spans="1:3" x14ac:dyDescent="0.25">
      <c r="A8744" t="s">
        <v>13526</v>
      </c>
      <c r="B8744">
        <v>1</v>
      </c>
      <c r="C8744">
        <v>1771644</v>
      </c>
    </row>
    <row r="8745" spans="1:3" x14ac:dyDescent="0.25">
      <c r="A8745" t="s">
        <v>13527</v>
      </c>
      <c r="B8745">
        <v>1</v>
      </c>
      <c r="C8745">
        <v>2200406</v>
      </c>
    </row>
    <row r="8746" spans="1:3" x14ac:dyDescent="0.25">
      <c r="A8746" t="s">
        <v>13528</v>
      </c>
      <c r="B8746">
        <v>1</v>
      </c>
      <c r="C8746">
        <v>630763</v>
      </c>
    </row>
    <row r="8747" spans="1:3" x14ac:dyDescent="0.25">
      <c r="A8747" t="s">
        <v>13529</v>
      </c>
      <c r="B8747">
        <v>1</v>
      </c>
      <c r="C8747">
        <v>256516</v>
      </c>
    </row>
    <row r="8748" spans="1:3" x14ac:dyDescent="0.25">
      <c r="A8748" t="s">
        <v>13530</v>
      </c>
      <c r="B8748">
        <v>1</v>
      </c>
      <c r="C8748">
        <v>3955494</v>
      </c>
    </row>
    <row r="8749" spans="1:3" x14ac:dyDescent="0.25">
      <c r="A8749" t="s">
        <v>13531</v>
      </c>
      <c r="B8749">
        <v>1</v>
      </c>
      <c r="C8749">
        <v>1043348</v>
      </c>
    </row>
    <row r="8750" spans="1:3" x14ac:dyDescent="0.25">
      <c r="A8750" t="s">
        <v>13532</v>
      </c>
      <c r="B8750">
        <v>1</v>
      </c>
      <c r="C8750">
        <v>112169</v>
      </c>
    </row>
    <row r="8751" spans="1:3" x14ac:dyDescent="0.25">
      <c r="A8751" t="s">
        <v>13533</v>
      </c>
      <c r="B8751">
        <v>1</v>
      </c>
      <c r="C8751">
        <v>189463</v>
      </c>
    </row>
    <row r="8752" spans="1:3" x14ac:dyDescent="0.25">
      <c r="A8752" t="s">
        <v>13534</v>
      </c>
      <c r="B8752">
        <v>1</v>
      </c>
      <c r="C8752">
        <v>284200</v>
      </c>
    </row>
    <row r="8753" spans="1:3" x14ac:dyDescent="0.25">
      <c r="A8753" t="s">
        <v>13535</v>
      </c>
      <c r="B8753">
        <v>1</v>
      </c>
      <c r="C8753">
        <v>186912</v>
      </c>
    </row>
    <row r="8754" spans="1:3" x14ac:dyDescent="0.25">
      <c r="A8754" t="s">
        <v>13536</v>
      </c>
      <c r="B8754">
        <v>1</v>
      </c>
      <c r="C8754">
        <v>126163</v>
      </c>
    </row>
    <row r="8755" spans="1:3" x14ac:dyDescent="0.25">
      <c r="A8755" t="s">
        <v>13537</v>
      </c>
      <c r="B8755">
        <v>1</v>
      </c>
      <c r="C8755">
        <v>123945</v>
      </c>
    </row>
    <row r="8756" spans="1:3" x14ac:dyDescent="0.25">
      <c r="A8756" t="s">
        <v>13538</v>
      </c>
      <c r="B8756">
        <v>1</v>
      </c>
      <c r="C8756">
        <v>340687</v>
      </c>
    </row>
    <row r="8757" spans="1:3" x14ac:dyDescent="0.25">
      <c r="A8757" t="s">
        <v>13539</v>
      </c>
      <c r="B8757">
        <v>1</v>
      </c>
      <c r="C8757">
        <v>417454</v>
      </c>
    </row>
    <row r="8758" spans="1:3" x14ac:dyDescent="0.25">
      <c r="A8758" t="s">
        <v>13540</v>
      </c>
      <c r="B8758">
        <v>1</v>
      </c>
      <c r="C8758">
        <v>32592</v>
      </c>
    </row>
    <row r="8759" spans="1:3" x14ac:dyDescent="0.25">
      <c r="A8759" t="s">
        <v>13541</v>
      </c>
      <c r="B8759">
        <v>1</v>
      </c>
      <c r="C8759">
        <v>203231</v>
      </c>
    </row>
    <row r="8760" spans="1:3" x14ac:dyDescent="0.25">
      <c r="A8760" t="s">
        <v>13542</v>
      </c>
      <c r="B8760">
        <v>1</v>
      </c>
      <c r="C8760">
        <v>373525</v>
      </c>
    </row>
    <row r="8761" spans="1:3" x14ac:dyDescent="0.25">
      <c r="A8761" t="s">
        <v>13543</v>
      </c>
      <c r="B8761">
        <v>1</v>
      </c>
      <c r="C8761">
        <v>3556127</v>
      </c>
    </row>
    <row r="8762" spans="1:3" x14ac:dyDescent="0.25">
      <c r="A8762" t="s">
        <v>13544</v>
      </c>
      <c r="B8762">
        <v>1</v>
      </c>
      <c r="C8762">
        <v>239758</v>
      </c>
    </row>
    <row r="8763" spans="1:3" x14ac:dyDescent="0.25">
      <c r="A8763" t="s">
        <v>13545</v>
      </c>
      <c r="B8763">
        <v>1</v>
      </c>
      <c r="C8763">
        <v>617597</v>
      </c>
    </row>
    <row r="8764" spans="1:3" x14ac:dyDescent="0.25">
      <c r="A8764" t="s">
        <v>13546</v>
      </c>
      <c r="B8764">
        <v>1</v>
      </c>
      <c r="C8764">
        <v>166984</v>
      </c>
    </row>
    <row r="8765" spans="1:3" x14ac:dyDescent="0.25">
      <c r="A8765" t="s">
        <v>13547</v>
      </c>
      <c r="B8765">
        <v>1</v>
      </c>
      <c r="C8765">
        <v>20977</v>
      </c>
    </row>
    <row r="8766" spans="1:3" x14ac:dyDescent="0.25">
      <c r="A8766" t="s">
        <v>13548</v>
      </c>
      <c r="B8766">
        <v>1</v>
      </c>
      <c r="C8766">
        <v>234707</v>
      </c>
    </row>
    <row r="8767" spans="1:3" x14ac:dyDescent="0.25">
      <c r="A8767" t="s">
        <v>13549</v>
      </c>
      <c r="B8767">
        <v>1</v>
      </c>
      <c r="C8767">
        <v>2335208</v>
      </c>
    </row>
    <row r="8768" spans="1:3" x14ac:dyDescent="0.25">
      <c r="A8768" t="s">
        <v>13550</v>
      </c>
      <c r="B8768">
        <v>1</v>
      </c>
      <c r="C8768">
        <v>554631</v>
      </c>
    </row>
    <row r="8769" spans="1:3" x14ac:dyDescent="0.25">
      <c r="A8769" t="s">
        <v>13551</v>
      </c>
      <c r="B8769">
        <v>1</v>
      </c>
      <c r="C8769">
        <v>96907</v>
      </c>
    </row>
    <row r="8770" spans="1:3" x14ac:dyDescent="0.25">
      <c r="A8770" t="s">
        <v>13552</v>
      </c>
      <c r="B8770">
        <v>1</v>
      </c>
      <c r="C8770">
        <v>355646</v>
      </c>
    </row>
    <row r="8771" spans="1:3" x14ac:dyDescent="0.25">
      <c r="A8771" t="s">
        <v>13553</v>
      </c>
      <c r="B8771">
        <v>1</v>
      </c>
      <c r="C8771">
        <v>109673</v>
      </c>
    </row>
    <row r="8772" spans="1:3" x14ac:dyDescent="0.25">
      <c r="A8772" t="s">
        <v>13554</v>
      </c>
      <c r="B8772">
        <v>1</v>
      </c>
      <c r="C8772">
        <v>414865</v>
      </c>
    </row>
    <row r="8773" spans="1:3" x14ac:dyDescent="0.25">
      <c r="A8773" t="s">
        <v>13555</v>
      </c>
      <c r="B8773">
        <v>1</v>
      </c>
      <c r="C8773">
        <v>2400620</v>
      </c>
    </row>
    <row r="8774" spans="1:3" x14ac:dyDescent="0.25">
      <c r="A8774" t="s">
        <v>13556</v>
      </c>
      <c r="B8774">
        <v>1</v>
      </c>
      <c r="C8774">
        <v>91373</v>
      </c>
    </row>
    <row r="8775" spans="1:3" x14ac:dyDescent="0.25">
      <c r="A8775" t="s">
        <v>13557</v>
      </c>
      <c r="B8775">
        <v>1</v>
      </c>
      <c r="C8775">
        <v>429223</v>
      </c>
    </row>
    <row r="8776" spans="1:3" x14ac:dyDescent="0.25">
      <c r="A8776" t="s">
        <v>13558</v>
      </c>
      <c r="B8776">
        <v>1</v>
      </c>
      <c r="C8776">
        <v>85027</v>
      </c>
    </row>
    <row r="8777" spans="1:3" x14ac:dyDescent="0.25">
      <c r="A8777" t="s">
        <v>13559</v>
      </c>
      <c r="B8777">
        <v>1</v>
      </c>
      <c r="C8777">
        <v>682508</v>
      </c>
    </row>
    <row r="8778" spans="1:3" x14ac:dyDescent="0.25">
      <c r="A8778" t="s">
        <v>13560</v>
      </c>
      <c r="B8778">
        <v>1</v>
      </c>
      <c r="C8778">
        <v>786966</v>
      </c>
    </row>
    <row r="8779" spans="1:3" x14ac:dyDescent="0.25">
      <c r="A8779" t="s">
        <v>13561</v>
      </c>
      <c r="B8779">
        <v>1</v>
      </c>
      <c r="C8779">
        <v>390599</v>
      </c>
    </row>
    <row r="8780" spans="1:3" x14ac:dyDescent="0.25">
      <c r="A8780" t="s">
        <v>13562</v>
      </c>
      <c r="B8780">
        <v>1</v>
      </c>
      <c r="C8780">
        <v>221001</v>
      </c>
    </row>
    <row r="8781" spans="1:3" x14ac:dyDescent="0.25">
      <c r="A8781" t="s">
        <v>13563</v>
      </c>
      <c r="B8781">
        <v>1</v>
      </c>
      <c r="C8781">
        <v>247359</v>
      </c>
    </row>
    <row r="8782" spans="1:3" x14ac:dyDescent="0.25">
      <c r="A8782" t="s">
        <v>13564</v>
      </c>
      <c r="B8782">
        <v>1</v>
      </c>
      <c r="C8782">
        <v>46841</v>
      </c>
    </row>
    <row r="8783" spans="1:3" x14ac:dyDescent="0.25">
      <c r="A8783" t="s">
        <v>13565</v>
      </c>
      <c r="B8783">
        <v>1</v>
      </c>
      <c r="C8783">
        <v>132931</v>
      </c>
    </row>
    <row r="8784" spans="1:3" x14ac:dyDescent="0.25">
      <c r="A8784" t="s">
        <v>13566</v>
      </c>
      <c r="B8784">
        <v>1</v>
      </c>
      <c r="C8784">
        <v>515201</v>
      </c>
    </row>
    <row r="8785" spans="1:3" x14ac:dyDescent="0.25">
      <c r="A8785" t="s">
        <v>13567</v>
      </c>
      <c r="B8785">
        <v>1</v>
      </c>
      <c r="C8785">
        <v>1009942</v>
      </c>
    </row>
    <row r="8786" spans="1:3" x14ac:dyDescent="0.25">
      <c r="A8786" t="s">
        <v>13568</v>
      </c>
      <c r="B8786">
        <v>1</v>
      </c>
      <c r="C8786">
        <v>81283</v>
      </c>
    </row>
    <row r="8787" spans="1:3" x14ac:dyDescent="0.25">
      <c r="A8787" t="s">
        <v>13569</v>
      </c>
      <c r="B8787">
        <v>1</v>
      </c>
      <c r="C8787">
        <v>128932</v>
      </c>
    </row>
    <row r="8788" spans="1:3" x14ac:dyDescent="0.25">
      <c r="A8788" t="s">
        <v>13570</v>
      </c>
      <c r="B8788">
        <v>1</v>
      </c>
      <c r="C8788">
        <v>458575</v>
      </c>
    </row>
    <row r="8789" spans="1:3" x14ac:dyDescent="0.25">
      <c r="A8789" t="s">
        <v>13571</v>
      </c>
      <c r="B8789">
        <v>1</v>
      </c>
      <c r="C8789">
        <v>178825</v>
      </c>
    </row>
    <row r="8790" spans="1:3" x14ac:dyDescent="0.25">
      <c r="A8790" t="s">
        <v>13572</v>
      </c>
      <c r="B8790">
        <v>1</v>
      </c>
      <c r="C8790">
        <v>482741</v>
      </c>
    </row>
    <row r="8791" spans="1:3" x14ac:dyDescent="0.25">
      <c r="A8791" t="s">
        <v>13573</v>
      </c>
      <c r="B8791">
        <v>1</v>
      </c>
      <c r="C8791">
        <v>144050</v>
      </c>
    </row>
    <row r="8792" spans="1:3" x14ac:dyDescent="0.25">
      <c r="A8792" t="s">
        <v>13574</v>
      </c>
      <c r="B8792">
        <v>1</v>
      </c>
      <c r="C8792">
        <v>356459</v>
      </c>
    </row>
    <row r="8793" spans="1:3" x14ac:dyDescent="0.25">
      <c r="A8793" t="s">
        <v>13575</v>
      </c>
      <c r="B8793">
        <v>1</v>
      </c>
      <c r="C8793">
        <v>334826</v>
      </c>
    </row>
    <row r="8794" spans="1:3" x14ac:dyDescent="0.25">
      <c r="A8794" t="s">
        <v>13576</v>
      </c>
      <c r="B8794">
        <v>1</v>
      </c>
      <c r="C8794">
        <v>771479</v>
      </c>
    </row>
    <row r="8795" spans="1:3" x14ac:dyDescent="0.25">
      <c r="A8795" t="s">
        <v>13577</v>
      </c>
      <c r="B8795">
        <v>1</v>
      </c>
      <c r="C8795">
        <v>61002</v>
      </c>
    </row>
    <row r="8796" spans="1:3" x14ac:dyDescent="0.25">
      <c r="A8796" t="s">
        <v>13578</v>
      </c>
      <c r="B8796">
        <v>1</v>
      </c>
      <c r="C8796">
        <v>260384</v>
      </c>
    </row>
    <row r="8797" spans="1:3" x14ac:dyDescent="0.25">
      <c r="A8797" t="s">
        <v>13579</v>
      </c>
      <c r="B8797">
        <v>1</v>
      </c>
      <c r="C8797">
        <v>390904</v>
      </c>
    </row>
    <row r="8798" spans="1:3" x14ac:dyDescent="0.25">
      <c r="A8798" t="s">
        <v>13580</v>
      </c>
      <c r="B8798">
        <v>1</v>
      </c>
      <c r="C8798">
        <v>78807</v>
      </c>
    </row>
    <row r="8799" spans="1:3" x14ac:dyDescent="0.25">
      <c r="A8799" t="s">
        <v>13581</v>
      </c>
      <c r="B8799">
        <v>1</v>
      </c>
      <c r="C8799">
        <v>1051277</v>
      </c>
    </row>
    <row r="8800" spans="1:3" x14ac:dyDescent="0.25">
      <c r="A8800" t="s">
        <v>13582</v>
      </c>
      <c r="B8800">
        <v>1</v>
      </c>
      <c r="C8800">
        <v>671717</v>
      </c>
    </row>
    <row r="8801" spans="1:3" x14ac:dyDescent="0.25">
      <c r="A8801" t="s">
        <v>13583</v>
      </c>
      <c r="B8801">
        <v>1</v>
      </c>
      <c r="C8801">
        <v>1915315</v>
      </c>
    </row>
    <row r="8802" spans="1:3" x14ac:dyDescent="0.25">
      <c r="A8802" t="s">
        <v>13584</v>
      </c>
      <c r="B8802">
        <v>1</v>
      </c>
      <c r="C8802">
        <v>387008</v>
      </c>
    </row>
    <row r="8803" spans="1:3" x14ac:dyDescent="0.25">
      <c r="A8803" t="s">
        <v>13585</v>
      </c>
      <c r="B8803">
        <v>1</v>
      </c>
      <c r="C8803">
        <v>263789</v>
      </c>
    </row>
    <row r="8804" spans="1:3" x14ac:dyDescent="0.25">
      <c r="A8804" t="s">
        <v>13586</v>
      </c>
      <c r="B8804">
        <v>1</v>
      </c>
      <c r="C8804">
        <v>119014</v>
      </c>
    </row>
    <row r="8805" spans="1:3" x14ac:dyDescent="0.25">
      <c r="A8805" t="s">
        <v>13587</v>
      </c>
      <c r="B8805">
        <v>1</v>
      </c>
      <c r="C8805">
        <v>52501</v>
      </c>
    </row>
    <row r="8806" spans="1:3" x14ac:dyDescent="0.25">
      <c r="A8806" t="s">
        <v>13588</v>
      </c>
      <c r="B8806">
        <v>1</v>
      </c>
      <c r="C8806">
        <v>1367010</v>
      </c>
    </row>
    <row r="8807" spans="1:3" x14ac:dyDescent="0.25">
      <c r="A8807" t="s">
        <v>13589</v>
      </c>
      <c r="B8807">
        <v>1</v>
      </c>
      <c r="C8807">
        <v>3924092</v>
      </c>
    </row>
    <row r="8808" spans="1:3" x14ac:dyDescent="0.25">
      <c r="A8808" t="s">
        <v>13590</v>
      </c>
      <c r="B8808">
        <v>1</v>
      </c>
      <c r="C8808">
        <v>335765</v>
      </c>
    </row>
    <row r="8809" spans="1:3" x14ac:dyDescent="0.25">
      <c r="A8809" t="s">
        <v>13591</v>
      </c>
      <c r="B8809">
        <v>1</v>
      </c>
      <c r="C8809">
        <v>758278</v>
      </c>
    </row>
    <row r="8810" spans="1:3" x14ac:dyDescent="0.25">
      <c r="A8810" t="s">
        <v>13592</v>
      </c>
      <c r="B8810">
        <v>1</v>
      </c>
      <c r="C8810">
        <v>200385</v>
      </c>
    </row>
    <row r="8811" spans="1:3" x14ac:dyDescent="0.25">
      <c r="A8811" t="s">
        <v>13593</v>
      </c>
      <c r="B8811">
        <v>1</v>
      </c>
      <c r="C8811">
        <v>309686</v>
      </c>
    </row>
    <row r="8812" spans="1:3" x14ac:dyDescent="0.25">
      <c r="A8812" t="s">
        <v>13594</v>
      </c>
      <c r="B8812">
        <v>1</v>
      </c>
      <c r="C8812">
        <v>92161</v>
      </c>
    </row>
    <row r="8813" spans="1:3" x14ac:dyDescent="0.25">
      <c r="A8813" t="s">
        <v>13595</v>
      </c>
      <c r="B8813">
        <v>1</v>
      </c>
      <c r="C8813">
        <v>82258</v>
      </c>
    </row>
    <row r="8814" spans="1:3" x14ac:dyDescent="0.25">
      <c r="A8814" t="s">
        <v>13596</v>
      </c>
      <c r="B8814">
        <v>1</v>
      </c>
      <c r="C8814">
        <v>178699</v>
      </c>
    </row>
    <row r="8815" spans="1:3" x14ac:dyDescent="0.25">
      <c r="A8815" t="s">
        <v>13597</v>
      </c>
      <c r="B8815">
        <v>1</v>
      </c>
      <c r="C8815">
        <v>480912</v>
      </c>
    </row>
    <row r="8816" spans="1:3" x14ac:dyDescent="0.25">
      <c r="A8816" t="s">
        <v>13598</v>
      </c>
      <c r="B8816">
        <v>1</v>
      </c>
      <c r="C8816">
        <v>136797</v>
      </c>
    </row>
    <row r="8817" spans="1:3" x14ac:dyDescent="0.25">
      <c r="A8817" t="s">
        <v>13599</v>
      </c>
      <c r="B8817">
        <v>1</v>
      </c>
      <c r="C8817">
        <v>35359</v>
      </c>
    </row>
    <row r="8818" spans="1:3" x14ac:dyDescent="0.25">
      <c r="A8818" t="s">
        <v>13600</v>
      </c>
      <c r="B8818">
        <v>1</v>
      </c>
      <c r="C8818">
        <v>146369</v>
      </c>
    </row>
    <row r="8819" spans="1:3" x14ac:dyDescent="0.25">
      <c r="A8819" t="s">
        <v>13601</v>
      </c>
      <c r="B8819">
        <v>1</v>
      </c>
      <c r="C8819">
        <v>451645</v>
      </c>
    </row>
    <row r="8820" spans="1:3" x14ac:dyDescent="0.25">
      <c r="A8820" t="s">
        <v>13602</v>
      </c>
      <c r="B8820">
        <v>1</v>
      </c>
      <c r="C8820">
        <v>107075</v>
      </c>
    </row>
    <row r="8821" spans="1:3" x14ac:dyDescent="0.25">
      <c r="A8821" t="s">
        <v>13603</v>
      </c>
      <c r="B8821">
        <v>1</v>
      </c>
      <c r="C8821">
        <v>473090</v>
      </c>
    </row>
    <row r="8822" spans="1:3" x14ac:dyDescent="0.25">
      <c r="A8822" t="s">
        <v>13604</v>
      </c>
      <c r="B8822">
        <v>1</v>
      </c>
      <c r="C8822">
        <v>80374</v>
      </c>
    </row>
    <row r="8823" spans="1:3" x14ac:dyDescent="0.25">
      <c r="A8823" t="s">
        <v>13605</v>
      </c>
      <c r="B8823">
        <v>1</v>
      </c>
      <c r="C8823">
        <v>610154</v>
      </c>
    </row>
    <row r="8824" spans="1:3" x14ac:dyDescent="0.25">
      <c r="A8824" t="s">
        <v>13606</v>
      </c>
      <c r="B8824">
        <v>1</v>
      </c>
      <c r="C8824">
        <v>82711</v>
      </c>
    </row>
    <row r="8825" spans="1:3" x14ac:dyDescent="0.25">
      <c r="A8825" t="s">
        <v>13607</v>
      </c>
      <c r="B8825">
        <v>1</v>
      </c>
      <c r="C8825">
        <v>347193</v>
      </c>
    </row>
    <row r="8826" spans="1:3" x14ac:dyDescent="0.25">
      <c r="A8826" t="s">
        <v>13608</v>
      </c>
      <c r="B8826">
        <v>1</v>
      </c>
      <c r="C8826">
        <v>2580942</v>
      </c>
    </row>
    <row r="8827" spans="1:3" x14ac:dyDescent="0.25">
      <c r="A8827" t="s">
        <v>13609</v>
      </c>
      <c r="B8827">
        <v>1</v>
      </c>
      <c r="C8827">
        <v>801330</v>
      </c>
    </row>
    <row r="8828" spans="1:3" x14ac:dyDescent="0.25">
      <c r="A8828" t="s">
        <v>13610</v>
      </c>
      <c r="B8828">
        <v>1</v>
      </c>
      <c r="C8828">
        <v>88908770</v>
      </c>
    </row>
    <row r="8829" spans="1:3" x14ac:dyDescent="0.25">
      <c r="A8829" t="s">
        <v>13611</v>
      </c>
      <c r="B8829">
        <v>1</v>
      </c>
      <c r="C8829">
        <v>1105471</v>
      </c>
    </row>
    <row r="8830" spans="1:3" x14ac:dyDescent="0.25">
      <c r="A8830" t="s">
        <v>13612</v>
      </c>
      <c r="B8830">
        <v>1</v>
      </c>
      <c r="C8830">
        <v>205489635</v>
      </c>
    </row>
    <row r="8831" spans="1:3" x14ac:dyDescent="0.25">
      <c r="A8831" t="s">
        <v>13613</v>
      </c>
      <c r="B8831">
        <v>1</v>
      </c>
      <c r="C8831">
        <v>127382</v>
      </c>
    </row>
    <row r="8832" spans="1:3" x14ac:dyDescent="0.25">
      <c r="A8832" t="s">
        <v>13614</v>
      </c>
      <c r="B8832">
        <v>1</v>
      </c>
      <c r="C8832">
        <v>73041</v>
      </c>
    </row>
    <row r="8833" spans="1:3" x14ac:dyDescent="0.25">
      <c r="A8833" t="s">
        <v>13615</v>
      </c>
      <c r="B8833">
        <v>1</v>
      </c>
      <c r="C8833">
        <v>103234</v>
      </c>
    </row>
    <row r="8834" spans="1:3" x14ac:dyDescent="0.25">
      <c r="A8834" t="s">
        <v>13616</v>
      </c>
      <c r="B8834">
        <v>1</v>
      </c>
      <c r="C8834">
        <v>260235</v>
      </c>
    </row>
    <row r="8835" spans="1:3" x14ac:dyDescent="0.25">
      <c r="A8835" t="s">
        <v>13617</v>
      </c>
      <c r="B8835">
        <v>1</v>
      </c>
      <c r="C8835">
        <v>55314</v>
      </c>
    </row>
    <row r="8836" spans="1:3" x14ac:dyDescent="0.25">
      <c r="A8836" t="s">
        <v>13618</v>
      </c>
      <c r="B8836">
        <v>1</v>
      </c>
      <c r="C8836">
        <v>218587</v>
      </c>
    </row>
    <row r="8837" spans="1:3" x14ac:dyDescent="0.25">
      <c r="A8837" t="s">
        <v>13619</v>
      </c>
      <c r="B8837">
        <v>1</v>
      </c>
      <c r="C8837">
        <v>693092</v>
      </c>
    </row>
    <row r="8838" spans="1:3" x14ac:dyDescent="0.25">
      <c r="A8838" t="s">
        <v>13620</v>
      </c>
      <c r="B8838">
        <v>1</v>
      </c>
      <c r="C8838">
        <v>136225</v>
      </c>
    </row>
    <row r="8839" spans="1:3" x14ac:dyDescent="0.25">
      <c r="A8839" t="s">
        <v>13621</v>
      </c>
      <c r="B8839">
        <v>1</v>
      </c>
      <c r="C8839">
        <v>82567</v>
      </c>
    </row>
    <row r="8840" spans="1:3" x14ac:dyDescent="0.25">
      <c r="A8840" t="s">
        <v>13622</v>
      </c>
      <c r="B8840">
        <v>1</v>
      </c>
      <c r="C8840">
        <v>615589</v>
      </c>
    </row>
    <row r="8841" spans="1:3" x14ac:dyDescent="0.25">
      <c r="A8841" t="s">
        <v>13623</v>
      </c>
      <c r="B8841">
        <v>1</v>
      </c>
      <c r="C8841">
        <v>373296</v>
      </c>
    </row>
    <row r="8842" spans="1:3" x14ac:dyDescent="0.25">
      <c r="A8842" t="s">
        <v>13624</v>
      </c>
      <c r="B8842">
        <v>1</v>
      </c>
      <c r="C8842">
        <v>49261</v>
      </c>
    </row>
    <row r="8843" spans="1:3" x14ac:dyDescent="0.25">
      <c r="A8843" t="s">
        <v>13625</v>
      </c>
      <c r="B8843">
        <v>1</v>
      </c>
      <c r="C8843">
        <v>323547</v>
      </c>
    </row>
    <row r="8844" spans="1:3" x14ac:dyDescent="0.25">
      <c r="A8844" t="s">
        <v>13626</v>
      </c>
      <c r="B8844">
        <v>1</v>
      </c>
      <c r="C8844">
        <v>2160008</v>
      </c>
    </row>
    <row r="8845" spans="1:3" x14ac:dyDescent="0.25">
      <c r="A8845" t="s">
        <v>13627</v>
      </c>
      <c r="B8845">
        <v>1</v>
      </c>
      <c r="C8845">
        <v>139978</v>
      </c>
    </row>
    <row r="8846" spans="1:3" x14ac:dyDescent="0.25">
      <c r="A8846" t="s">
        <v>13628</v>
      </c>
      <c r="B8846">
        <v>1</v>
      </c>
      <c r="C8846">
        <v>85787</v>
      </c>
    </row>
    <row r="8847" spans="1:3" x14ac:dyDescent="0.25">
      <c r="A8847" t="s">
        <v>13629</v>
      </c>
      <c r="B8847">
        <v>1</v>
      </c>
      <c r="C8847">
        <v>408704</v>
      </c>
    </row>
    <row r="8848" spans="1:3" x14ac:dyDescent="0.25">
      <c r="A8848" t="s">
        <v>13630</v>
      </c>
      <c r="B8848">
        <v>1</v>
      </c>
      <c r="C8848">
        <v>1119429</v>
      </c>
    </row>
    <row r="8849" spans="1:3" x14ac:dyDescent="0.25">
      <c r="A8849" t="s">
        <v>13631</v>
      </c>
      <c r="B8849">
        <v>1</v>
      </c>
      <c r="C8849">
        <v>1148053</v>
      </c>
    </row>
    <row r="8850" spans="1:3" x14ac:dyDescent="0.25">
      <c r="A8850" t="s">
        <v>13632</v>
      </c>
      <c r="B8850">
        <v>1</v>
      </c>
      <c r="C8850">
        <v>621184</v>
      </c>
    </row>
    <row r="8851" spans="1:3" x14ac:dyDescent="0.25">
      <c r="A8851" t="s">
        <v>13633</v>
      </c>
      <c r="B8851">
        <v>1</v>
      </c>
      <c r="C8851">
        <v>286705</v>
      </c>
    </row>
    <row r="8852" spans="1:3" x14ac:dyDescent="0.25">
      <c r="A8852" t="s">
        <v>13634</v>
      </c>
      <c r="B8852">
        <v>1</v>
      </c>
      <c r="C8852">
        <v>562875</v>
      </c>
    </row>
    <row r="8853" spans="1:3" x14ac:dyDescent="0.25">
      <c r="A8853" t="s">
        <v>13635</v>
      </c>
      <c r="B8853">
        <v>1</v>
      </c>
      <c r="C8853">
        <v>156151</v>
      </c>
    </row>
    <row r="8854" spans="1:3" x14ac:dyDescent="0.25">
      <c r="A8854" t="s">
        <v>13636</v>
      </c>
      <c r="B8854">
        <v>1</v>
      </c>
      <c r="C8854">
        <v>218365</v>
      </c>
    </row>
    <row r="8855" spans="1:3" x14ac:dyDescent="0.25">
      <c r="A8855" t="s">
        <v>13637</v>
      </c>
      <c r="B8855">
        <v>1</v>
      </c>
      <c r="C8855">
        <v>1301101</v>
      </c>
    </row>
    <row r="8856" spans="1:3" x14ac:dyDescent="0.25">
      <c r="A8856" t="s">
        <v>13638</v>
      </c>
      <c r="B8856">
        <v>1</v>
      </c>
      <c r="C8856">
        <v>116632</v>
      </c>
    </row>
    <row r="8857" spans="1:3" x14ac:dyDescent="0.25">
      <c r="A8857" t="s">
        <v>13639</v>
      </c>
      <c r="B8857">
        <v>1</v>
      </c>
      <c r="C8857">
        <v>56541</v>
      </c>
    </row>
    <row r="8858" spans="1:3" x14ac:dyDescent="0.25">
      <c r="A8858" t="s">
        <v>13640</v>
      </c>
      <c r="B8858">
        <v>1</v>
      </c>
      <c r="C8858">
        <v>201375</v>
      </c>
    </row>
    <row r="8859" spans="1:3" x14ac:dyDescent="0.25">
      <c r="A8859" t="s">
        <v>13641</v>
      </c>
      <c r="B8859">
        <v>1</v>
      </c>
      <c r="C8859">
        <v>141591</v>
      </c>
    </row>
    <row r="8860" spans="1:3" x14ac:dyDescent="0.25">
      <c r="A8860" t="s">
        <v>13642</v>
      </c>
      <c r="B8860">
        <v>1</v>
      </c>
      <c r="C8860">
        <v>30311</v>
      </c>
    </row>
    <row r="8861" spans="1:3" x14ac:dyDescent="0.25">
      <c r="A8861" t="s">
        <v>13643</v>
      </c>
      <c r="B8861">
        <v>1</v>
      </c>
      <c r="C8861">
        <v>179477</v>
      </c>
    </row>
    <row r="8862" spans="1:3" x14ac:dyDescent="0.25">
      <c r="A8862" t="s">
        <v>13644</v>
      </c>
      <c r="B8862">
        <v>1</v>
      </c>
      <c r="C8862">
        <v>632140</v>
      </c>
    </row>
    <row r="8863" spans="1:3" x14ac:dyDescent="0.25">
      <c r="A8863" t="s">
        <v>13645</v>
      </c>
      <c r="B8863">
        <v>1</v>
      </c>
      <c r="C8863">
        <v>4001243</v>
      </c>
    </row>
    <row r="8864" spans="1:3" x14ac:dyDescent="0.25">
      <c r="A8864" t="s">
        <v>13646</v>
      </c>
      <c r="B8864">
        <v>1</v>
      </c>
      <c r="C8864">
        <v>126555</v>
      </c>
    </row>
    <row r="8865" spans="1:3" x14ac:dyDescent="0.25">
      <c r="A8865" t="s">
        <v>13647</v>
      </c>
      <c r="B8865">
        <v>1</v>
      </c>
      <c r="C8865">
        <v>27885</v>
      </c>
    </row>
    <row r="8866" spans="1:3" x14ac:dyDescent="0.25">
      <c r="A8866" t="s">
        <v>13648</v>
      </c>
      <c r="B8866">
        <v>1</v>
      </c>
      <c r="C8866">
        <v>692728</v>
      </c>
    </row>
    <row r="8867" spans="1:3" x14ac:dyDescent="0.25">
      <c r="A8867" t="s">
        <v>13649</v>
      </c>
      <c r="B8867">
        <v>1</v>
      </c>
      <c r="C8867">
        <v>201135</v>
      </c>
    </row>
    <row r="8868" spans="1:3" x14ac:dyDescent="0.25">
      <c r="A8868" t="s">
        <v>13650</v>
      </c>
      <c r="B8868">
        <v>1</v>
      </c>
      <c r="C8868">
        <v>121718</v>
      </c>
    </row>
    <row r="8869" spans="1:3" x14ac:dyDescent="0.25">
      <c r="A8869" t="s">
        <v>13651</v>
      </c>
      <c r="B8869">
        <v>1</v>
      </c>
      <c r="C8869">
        <v>546869</v>
      </c>
    </row>
    <row r="8870" spans="1:3" x14ac:dyDescent="0.25">
      <c r="A8870" t="s">
        <v>13652</v>
      </c>
      <c r="B8870">
        <v>1</v>
      </c>
      <c r="C8870">
        <v>1324986</v>
      </c>
    </row>
    <row r="8871" spans="1:3" x14ac:dyDescent="0.25">
      <c r="A8871" t="s">
        <v>13653</v>
      </c>
      <c r="B8871">
        <v>1</v>
      </c>
      <c r="C8871">
        <v>94694</v>
      </c>
    </row>
    <row r="8872" spans="1:3" x14ac:dyDescent="0.25">
      <c r="A8872" t="s">
        <v>13654</v>
      </c>
      <c r="B8872">
        <v>1</v>
      </c>
      <c r="C8872">
        <v>952067</v>
      </c>
    </row>
    <row r="8873" spans="1:3" x14ac:dyDescent="0.25">
      <c r="A8873" t="s">
        <v>13655</v>
      </c>
      <c r="B8873">
        <v>1</v>
      </c>
      <c r="C8873">
        <v>88262</v>
      </c>
    </row>
    <row r="8874" spans="1:3" x14ac:dyDescent="0.25">
      <c r="A8874" t="s">
        <v>13656</v>
      </c>
      <c r="B8874">
        <v>1</v>
      </c>
      <c r="C8874">
        <v>349653</v>
      </c>
    </row>
    <row r="8875" spans="1:3" x14ac:dyDescent="0.25">
      <c r="A8875" t="s">
        <v>13657</v>
      </c>
      <c r="B8875">
        <v>1</v>
      </c>
      <c r="C8875">
        <v>267942</v>
      </c>
    </row>
    <row r="8876" spans="1:3" x14ac:dyDescent="0.25">
      <c r="A8876" t="s">
        <v>13658</v>
      </c>
      <c r="B8876">
        <v>1</v>
      </c>
      <c r="C8876">
        <v>130737</v>
      </c>
    </row>
    <row r="8877" spans="1:3" x14ac:dyDescent="0.25">
      <c r="A8877" t="s">
        <v>13659</v>
      </c>
      <c r="B8877">
        <v>1</v>
      </c>
      <c r="C8877">
        <v>238754</v>
      </c>
    </row>
    <row r="8878" spans="1:3" x14ac:dyDescent="0.25">
      <c r="A8878" t="s">
        <v>13660</v>
      </c>
      <c r="B8878">
        <v>1</v>
      </c>
      <c r="C8878">
        <v>389303</v>
      </c>
    </row>
    <row r="8879" spans="1:3" x14ac:dyDescent="0.25">
      <c r="A8879" t="s">
        <v>13661</v>
      </c>
      <c r="B8879">
        <v>1</v>
      </c>
      <c r="C8879">
        <v>469384</v>
      </c>
    </row>
    <row r="8880" spans="1:3" x14ac:dyDescent="0.25">
      <c r="A8880" t="s">
        <v>13662</v>
      </c>
      <c r="B8880">
        <v>1</v>
      </c>
      <c r="C8880">
        <v>1023389</v>
      </c>
    </row>
    <row r="8881" spans="1:3" x14ac:dyDescent="0.25">
      <c r="A8881" t="s">
        <v>13663</v>
      </c>
      <c r="B8881">
        <v>1</v>
      </c>
      <c r="C8881">
        <v>348610</v>
      </c>
    </row>
    <row r="8882" spans="1:3" x14ac:dyDescent="0.25">
      <c r="A8882" t="s">
        <v>13664</v>
      </c>
      <c r="B8882">
        <v>1</v>
      </c>
      <c r="C8882">
        <v>58107</v>
      </c>
    </row>
    <row r="8883" spans="1:3" x14ac:dyDescent="0.25">
      <c r="A8883" t="s">
        <v>13665</v>
      </c>
      <c r="B8883">
        <v>1</v>
      </c>
      <c r="C8883">
        <v>368799</v>
      </c>
    </row>
    <row r="8884" spans="1:3" x14ac:dyDescent="0.25">
      <c r="A8884" t="s">
        <v>13666</v>
      </c>
      <c r="B8884">
        <v>1</v>
      </c>
      <c r="C8884">
        <v>74745</v>
      </c>
    </row>
    <row r="8885" spans="1:3" x14ac:dyDescent="0.25">
      <c r="A8885" t="s">
        <v>13667</v>
      </c>
      <c r="B8885">
        <v>1</v>
      </c>
      <c r="C8885">
        <v>1115946</v>
      </c>
    </row>
    <row r="8886" spans="1:3" x14ac:dyDescent="0.25">
      <c r="A8886" t="s">
        <v>13668</v>
      </c>
      <c r="B8886">
        <v>1</v>
      </c>
      <c r="C8886">
        <v>204977</v>
      </c>
    </row>
    <row r="8887" spans="1:3" x14ac:dyDescent="0.25">
      <c r="A8887" t="s">
        <v>13669</v>
      </c>
      <c r="B8887">
        <v>1</v>
      </c>
      <c r="C8887">
        <v>915414</v>
      </c>
    </row>
    <row r="8888" spans="1:3" x14ac:dyDescent="0.25">
      <c r="A8888" t="s">
        <v>13670</v>
      </c>
      <c r="B8888">
        <v>1</v>
      </c>
      <c r="C8888">
        <v>86077</v>
      </c>
    </row>
    <row r="8889" spans="1:3" x14ac:dyDescent="0.25">
      <c r="A8889" t="s">
        <v>13671</v>
      </c>
      <c r="B8889">
        <v>1</v>
      </c>
      <c r="C8889">
        <v>44726</v>
      </c>
    </row>
    <row r="8890" spans="1:3" x14ac:dyDescent="0.25">
      <c r="A8890" t="s">
        <v>13672</v>
      </c>
      <c r="B8890">
        <v>1</v>
      </c>
      <c r="C8890">
        <v>4252874</v>
      </c>
    </row>
    <row r="8891" spans="1:3" x14ac:dyDescent="0.25">
      <c r="A8891" t="s">
        <v>13673</v>
      </c>
      <c r="B8891">
        <v>1</v>
      </c>
      <c r="C8891">
        <v>381659</v>
      </c>
    </row>
    <row r="8892" spans="1:3" x14ac:dyDescent="0.25">
      <c r="A8892" t="s">
        <v>13674</v>
      </c>
      <c r="B8892">
        <v>1</v>
      </c>
      <c r="C8892">
        <v>230677</v>
      </c>
    </row>
    <row r="8893" spans="1:3" x14ac:dyDescent="0.25">
      <c r="A8893" t="s">
        <v>13675</v>
      </c>
      <c r="B8893">
        <v>1</v>
      </c>
      <c r="C8893">
        <v>779435</v>
      </c>
    </row>
    <row r="8894" spans="1:3" x14ac:dyDescent="0.25">
      <c r="A8894" t="s">
        <v>13676</v>
      </c>
      <c r="B8894">
        <v>1</v>
      </c>
      <c r="C8894">
        <v>959751</v>
      </c>
    </row>
    <row r="8895" spans="1:3" x14ac:dyDescent="0.25">
      <c r="A8895" t="s">
        <v>13677</v>
      </c>
      <c r="B8895">
        <v>1</v>
      </c>
      <c r="C8895">
        <v>1956944</v>
      </c>
    </row>
    <row r="8896" spans="1:3" x14ac:dyDescent="0.25">
      <c r="A8896" t="s">
        <v>13678</v>
      </c>
      <c r="B8896">
        <v>1</v>
      </c>
      <c r="C8896">
        <v>685502</v>
      </c>
    </row>
    <row r="8897" spans="1:3" x14ac:dyDescent="0.25">
      <c r="A8897" t="s">
        <v>13679</v>
      </c>
      <c r="B8897">
        <v>1</v>
      </c>
      <c r="C8897">
        <v>183408</v>
      </c>
    </row>
    <row r="8898" spans="1:3" x14ac:dyDescent="0.25">
      <c r="A8898" t="s">
        <v>13680</v>
      </c>
      <c r="B8898">
        <v>1</v>
      </c>
      <c r="C8898">
        <v>1228490</v>
      </c>
    </row>
    <row r="8899" spans="1:3" x14ac:dyDescent="0.25">
      <c r="A8899" t="s">
        <v>13681</v>
      </c>
      <c r="B8899">
        <v>1</v>
      </c>
      <c r="C8899">
        <v>50487</v>
      </c>
    </row>
    <row r="8900" spans="1:3" x14ac:dyDescent="0.25">
      <c r="A8900" t="s">
        <v>13682</v>
      </c>
      <c r="B8900">
        <v>1</v>
      </c>
      <c r="C8900">
        <v>943807</v>
      </c>
    </row>
    <row r="8901" spans="1:3" x14ac:dyDescent="0.25">
      <c r="A8901" t="s">
        <v>13683</v>
      </c>
      <c r="B8901">
        <v>1</v>
      </c>
      <c r="C8901">
        <v>122941</v>
      </c>
    </row>
    <row r="8902" spans="1:3" x14ac:dyDescent="0.25">
      <c r="A8902" t="s">
        <v>13684</v>
      </c>
      <c r="B8902">
        <v>1</v>
      </c>
      <c r="C8902">
        <v>668960</v>
      </c>
    </row>
    <row r="8903" spans="1:3" x14ac:dyDescent="0.25">
      <c r="A8903" t="s">
        <v>13685</v>
      </c>
      <c r="B8903">
        <v>1</v>
      </c>
      <c r="C8903">
        <v>54917</v>
      </c>
    </row>
    <row r="8904" spans="1:3" x14ac:dyDescent="0.25">
      <c r="A8904" t="s">
        <v>13686</v>
      </c>
      <c r="B8904">
        <v>1</v>
      </c>
      <c r="C8904">
        <v>5402236</v>
      </c>
    </row>
    <row r="8905" spans="1:3" x14ac:dyDescent="0.25">
      <c r="A8905" t="s">
        <v>13687</v>
      </c>
      <c r="B8905">
        <v>1</v>
      </c>
      <c r="C8905">
        <v>167211</v>
      </c>
    </row>
    <row r="8906" spans="1:3" x14ac:dyDescent="0.25">
      <c r="A8906" t="s">
        <v>13688</v>
      </c>
      <c r="B8906">
        <v>1</v>
      </c>
      <c r="C8906">
        <v>267255</v>
      </c>
    </row>
    <row r="8907" spans="1:3" x14ac:dyDescent="0.25">
      <c r="A8907" t="s">
        <v>13689</v>
      </c>
      <c r="B8907">
        <v>1</v>
      </c>
      <c r="C8907">
        <v>153793</v>
      </c>
    </row>
    <row r="8908" spans="1:3" x14ac:dyDescent="0.25">
      <c r="A8908" t="s">
        <v>13690</v>
      </c>
      <c r="B8908">
        <v>1</v>
      </c>
      <c r="C8908">
        <v>111118</v>
      </c>
    </row>
    <row r="8909" spans="1:3" x14ac:dyDescent="0.25">
      <c r="A8909" t="s">
        <v>13691</v>
      </c>
      <c r="B8909">
        <v>1</v>
      </c>
      <c r="C8909">
        <v>90543</v>
      </c>
    </row>
    <row r="8910" spans="1:3" x14ac:dyDescent="0.25">
      <c r="A8910" t="s">
        <v>13692</v>
      </c>
      <c r="B8910">
        <v>1</v>
      </c>
      <c r="C8910">
        <v>1319519</v>
      </c>
    </row>
    <row r="8911" spans="1:3" x14ac:dyDescent="0.25">
      <c r="A8911" t="s">
        <v>13693</v>
      </c>
      <c r="B8911">
        <v>1</v>
      </c>
      <c r="C8911">
        <v>18051</v>
      </c>
    </row>
    <row r="8912" spans="1:3" x14ac:dyDescent="0.25">
      <c r="A8912" t="s">
        <v>13694</v>
      </c>
      <c r="B8912">
        <v>1</v>
      </c>
      <c r="C8912">
        <v>1967889</v>
      </c>
    </row>
    <row r="8913" spans="1:3" x14ac:dyDescent="0.25">
      <c r="A8913" t="s">
        <v>13695</v>
      </c>
      <c r="B8913">
        <v>1</v>
      </c>
      <c r="C8913">
        <v>67401</v>
      </c>
    </row>
    <row r="8914" spans="1:3" x14ac:dyDescent="0.25">
      <c r="A8914" t="s">
        <v>13696</v>
      </c>
      <c r="B8914">
        <v>1</v>
      </c>
      <c r="C8914">
        <v>142449</v>
      </c>
    </row>
    <row r="8915" spans="1:3" x14ac:dyDescent="0.25">
      <c r="A8915" t="s">
        <v>13697</v>
      </c>
      <c r="B8915">
        <v>1</v>
      </c>
      <c r="C8915">
        <v>49016</v>
      </c>
    </row>
    <row r="8916" spans="1:3" x14ac:dyDescent="0.25">
      <c r="A8916" t="s">
        <v>13698</v>
      </c>
      <c r="B8916">
        <v>1</v>
      </c>
      <c r="C8916">
        <v>245844</v>
      </c>
    </row>
    <row r="8917" spans="1:3" x14ac:dyDescent="0.25">
      <c r="A8917" t="s">
        <v>13699</v>
      </c>
      <c r="B8917">
        <v>1</v>
      </c>
      <c r="C8917">
        <v>234436</v>
      </c>
    </row>
    <row r="8918" spans="1:3" x14ac:dyDescent="0.25">
      <c r="A8918" t="s">
        <v>13700</v>
      </c>
      <c r="B8918">
        <v>1</v>
      </c>
      <c r="C8918">
        <v>131645</v>
      </c>
    </row>
    <row r="8919" spans="1:3" x14ac:dyDescent="0.25">
      <c r="A8919" t="s">
        <v>13701</v>
      </c>
      <c r="B8919">
        <v>1</v>
      </c>
      <c r="C8919">
        <v>127756</v>
      </c>
    </row>
    <row r="8920" spans="1:3" x14ac:dyDescent="0.25">
      <c r="A8920" t="s">
        <v>13702</v>
      </c>
      <c r="B8920">
        <v>1</v>
      </c>
      <c r="C8920">
        <v>292058</v>
      </c>
    </row>
    <row r="8921" spans="1:3" x14ac:dyDescent="0.25">
      <c r="A8921" t="s">
        <v>13703</v>
      </c>
      <c r="B8921">
        <v>1</v>
      </c>
      <c r="C8921">
        <v>653145</v>
      </c>
    </row>
    <row r="8922" spans="1:3" x14ac:dyDescent="0.25">
      <c r="A8922" t="s">
        <v>13704</v>
      </c>
      <c r="B8922">
        <v>1</v>
      </c>
      <c r="C8922">
        <v>77181</v>
      </c>
    </row>
    <row r="8923" spans="1:3" x14ac:dyDescent="0.25">
      <c r="A8923" t="s">
        <v>13705</v>
      </c>
      <c r="B8923">
        <v>1</v>
      </c>
      <c r="C8923">
        <v>1081613</v>
      </c>
    </row>
    <row r="8924" spans="1:3" x14ac:dyDescent="0.25">
      <c r="A8924" t="s">
        <v>13706</v>
      </c>
      <c r="B8924">
        <v>1</v>
      </c>
      <c r="C8924">
        <v>344954</v>
      </c>
    </row>
    <row r="8925" spans="1:3" x14ac:dyDescent="0.25">
      <c r="A8925" t="s">
        <v>13707</v>
      </c>
      <c r="B8925">
        <v>1</v>
      </c>
      <c r="C8925">
        <v>27890</v>
      </c>
    </row>
    <row r="8926" spans="1:3" x14ac:dyDescent="0.25">
      <c r="A8926" t="s">
        <v>13708</v>
      </c>
      <c r="B8926">
        <v>1</v>
      </c>
      <c r="C8926">
        <v>449246</v>
      </c>
    </row>
    <row r="8927" spans="1:3" x14ac:dyDescent="0.25">
      <c r="A8927" t="s">
        <v>13709</v>
      </c>
      <c r="B8927">
        <v>1</v>
      </c>
      <c r="C8927">
        <v>36775</v>
      </c>
    </row>
    <row r="8928" spans="1:3" x14ac:dyDescent="0.25">
      <c r="A8928" t="s">
        <v>13710</v>
      </c>
      <c r="B8928">
        <v>1</v>
      </c>
      <c r="C8928">
        <v>171144</v>
      </c>
    </row>
    <row r="8929" spans="1:3" x14ac:dyDescent="0.25">
      <c r="A8929" t="s">
        <v>13711</v>
      </c>
      <c r="B8929">
        <v>1</v>
      </c>
      <c r="C8929">
        <v>118240</v>
      </c>
    </row>
    <row r="8930" spans="1:3" x14ac:dyDescent="0.25">
      <c r="A8930" t="s">
        <v>13712</v>
      </c>
      <c r="B8930">
        <v>1</v>
      </c>
      <c r="C8930">
        <v>296599</v>
      </c>
    </row>
    <row r="8931" spans="1:3" x14ac:dyDescent="0.25">
      <c r="A8931" t="s">
        <v>13713</v>
      </c>
      <c r="B8931">
        <v>1</v>
      </c>
      <c r="C8931">
        <v>568760</v>
      </c>
    </row>
    <row r="8932" spans="1:3" x14ac:dyDescent="0.25">
      <c r="A8932" t="s">
        <v>13714</v>
      </c>
      <c r="B8932">
        <v>1</v>
      </c>
      <c r="C8932">
        <v>318200</v>
      </c>
    </row>
    <row r="8933" spans="1:3" x14ac:dyDescent="0.25">
      <c r="A8933" t="s">
        <v>13715</v>
      </c>
      <c r="B8933">
        <v>1</v>
      </c>
      <c r="C8933">
        <v>92636</v>
      </c>
    </row>
    <row r="8934" spans="1:3" x14ac:dyDescent="0.25">
      <c r="A8934" t="s">
        <v>13716</v>
      </c>
      <c r="B8934">
        <v>1</v>
      </c>
      <c r="C8934">
        <v>146997</v>
      </c>
    </row>
    <row r="8935" spans="1:3" x14ac:dyDescent="0.25">
      <c r="A8935" t="s">
        <v>13717</v>
      </c>
      <c r="B8935">
        <v>1</v>
      </c>
      <c r="C8935">
        <v>111083</v>
      </c>
    </row>
    <row r="8936" spans="1:3" x14ac:dyDescent="0.25">
      <c r="A8936" t="s">
        <v>13718</v>
      </c>
      <c r="B8936">
        <v>1</v>
      </c>
      <c r="C8936">
        <v>155463</v>
      </c>
    </row>
    <row r="8937" spans="1:3" x14ac:dyDescent="0.25">
      <c r="A8937" t="s">
        <v>13719</v>
      </c>
      <c r="B8937">
        <v>1</v>
      </c>
      <c r="C8937">
        <v>373564</v>
      </c>
    </row>
    <row r="8938" spans="1:3" x14ac:dyDescent="0.25">
      <c r="A8938" t="s">
        <v>13720</v>
      </c>
      <c r="B8938">
        <v>1</v>
      </c>
      <c r="C8938">
        <v>44882</v>
      </c>
    </row>
    <row r="8939" spans="1:3" x14ac:dyDescent="0.25">
      <c r="A8939" t="s">
        <v>13721</v>
      </c>
      <c r="B8939">
        <v>1</v>
      </c>
      <c r="C8939">
        <v>138624</v>
      </c>
    </row>
    <row r="8940" spans="1:3" x14ac:dyDescent="0.25">
      <c r="A8940" t="s">
        <v>13722</v>
      </c>
      <c r="B8940">
        <v>1</v>
      </c>
      <c r="C8940">
        <v>367959</v>
      </c>
    </row>
    <row r="8941" spans="1:3" x14ac:dyDescent="0.25">
      <c r="A8941" t="s">
        <v>13723</v>
      </c>
      <c r="B8941">
        <v>1</v>
      </c>
      <c r="C8941">
        <v>15620824</v>
      </c>
    </row>
    <row r="8942" spans="1:3" x14ac:dyDescent="0.25">
      <c r="A8942" t="s">
        <v>13724</v>
      </c>
      <c r="B8942">
        <v>1</v>
      </c>
      <c r="C8942">
        <v>992951</v>
      </c>
    </row>
    <row r="8943" spans="1:3" x14ac:dyDescent="0.25">
      <c r="A8943" t="s">
        <v>13725</v>
      </c>
      <c r="B8943">
        <v>1</v>
      </c>
      <c r="C8943">
        <v>40764</v>
      </c>
    </row>
    <row r="8944" spans="1:3" x14ac:dyDescent="0.25">
      <c r="A8944" t="s">
        <v>13726</v>
      </c>
      <c r="B8944">
        <v>1</v>
      </c>
      <c r="C8944">
        <v>226338</v>
      </c>
    </row>
    <row r="8945" spans="1:3" x14ac:dyDescent="0.25">
      <c r="A8945" t="s">
        <v>13727</v>
      </c>
      <c r="B8945">
        <v>1</v>
      </c>
      <c r="C8945">
        <v>148982</v>
      </c>
    </row>
    <row r="8946" spans="1:3" x14ac:dyDescent="0.25">
      <c r="A8946" t="s">
        <v>13728</v>
      </c>
      <c r="B8946">
        <v>1</v>
      </c>
      <c r="C8946">
        <v>349366</v>
      </c>
    </row>
    <row r="8947" spans="1:3" x14ac:dyDescent="0.25">
      <c r="A8947" t="s">
        <v>13729</v>
      </c>
      <c r="B8947">
        <v>1</v>
      </c>
      <c r="C8947">
        <v>310744</v>
      </c>
    </row>
    <row r="8948" spans="1:3" x14ac:dyDescent="0.25">
      <c r="A8948" t="s">
        <v>13730</v>
      </c>
      <c r="B8948">
        <v>1</v>
      </c>
      <c r="C8948">
        <v>1490708</v>
      </c>
    </row>
    <row r="8949" spans="1:3" x14ac:dyDescent="0.25">
      <c r="A8949" t="s">
        <v>13731</v>
      </c>
      <c r="B8949">
        <v>1</v>
      </c>
      <c r="C8949">
        <v>436055</v>
      </c>
    </row>
    <row r="8950" spans="1:3" x14ac:dyDescent="0.25">
      <c r="A8950" t="s">
        <v>13732</v>
      </c>
      <c r="B8950">
        <v>1</v>
      </c>
      <c r="C8950">
        <v>49528</v>
      </c>
    </row>
    <row r="8951" spans="1:3" x14ac:dyDescent="0.25">
      <c r="A8951" t="s">
        <v>13733</v>
      </c>
      <c r="B8951">
        <v>1</v>
      </c>
      <c r="C8951">
        <v>135753</v>
      </c>
    </row>
    <row r="8952" spans="1:3" x14ac:dyDescent="0.25">
      <c r="A8952" t="s">
        <v>13734</v>
      </c>
      <c r="B8952">
        <v>1</v>
      </c>
      <c r="C8952">
        <v>200695</v>
      </c>
    </row>
    <row r="8953" spans="1:3" x14ac:dyDescent="0.25">
      <c r="A8953" t="s">
        <v>13735</v>
      </c>
      <c r="B8953">
        <v>1</v>
      </c>
      <c r="C8953">
        <v>2541051</v>
      </c>
    </row>
    <row r="8954" spans="1:3" x14ac:dyDescent="0.25">
      <c r="A8954" t="s">
        <v>13736</v>
      </c>
      <c r="B8954">
        <v>1</v>
      </c>
      <c r="C8954">
        <v>325569</v>
      </c>
    </row>
    <row r="8955" spans="1:3" x14ac:dyDescent="0.25">
      <c r="A8955" t="s">
        <v>13737</v>
      </c>
      <c r="B8955">
        <v>1</v>
      </c>
      <c r="C8955">
        <v>924079</v>
      </c>
    </row>
    <row r="8956" spans="1:3" x14ac:dyDescent="0.25">
      <c r="A8956" t="s">
        <v>13738</v>
      </c>
      <c r="B8956">
        <v>1</v>
      </c>
      <c r="C8956">
        <v>273866</v>
      </c>
    </row>
    <row r="8957" spans="1:3" x14ac:dyDescent="0.25">
      <c r="A8957" t="s">
        <v>13739</v>
      </c>
      <c r="B8957">
        <v>1</v>
      </c>
      <c r="C8957">
        <v>346824</v>
      </c>
    </row>
    <row r="8958" spans="1:3" x14ac:dyDescent="0.25">
      <c r="A8958" t="s">
        <v>13740</v>
      </c>
      <c r="B8958">
        <v>1</v>
      </c>
      <c r="C8958">
        <v>53147</v>
      </c>
    </row>
    <row r="8959" spans="1:3" x14ac:dyDescent="0.25">
      <c r="A8959" t="s">
        <v>13741</v>
      </c>
      <c r="B8959">
        <v>1</v>
      </c>
      <c r="C8959">
        <v>1177866</v>
      </c>
    </row>
    <row r="8960" spans="1:3" x14ac:dyDescent="0.25">
      <c r="A8960" t="s">
        <v>13742</v>
      </c>
      <c r="B8960">
        <v>1</v>
      </c>
      <c r="C8960">
        <v>70891</v>
      </c>
    </row>
    <row r="8961" spans="1:3" x14ac:dyDescent="0.25">
      <c r="A8961" t="s">
        <v>13743</v>
      </c>
      <c r="B8961">
        <v>1</v>
      </c>
      <c r="C8961">
        <v>49322</v>
      </c>
    </row>
    <row r="8962" spans="1:3" x14ac:dyDescent="0.25">
      <c r="A8962" t="s">
        <v>13744</v>
      </c>
      <c r="B8962">
        <v>1</v>
      </c>
      <c r="C8962">
        <v>601994</v>
      </c>
    </row>
    <row r="8963" spans="1:3" x14ac:dyDescent="0.25">
      <c r="A8963" t="s">
        <v>13745</v>
      </c>
      <c r="B8963">
        <v>1</v>
      </c>
      <c r="C8963">
        <v>74852</v>
      </c>
    </row>
    <row r="8964" spans="1:3" x14ac:dyDescent="0.25">
      <c r="A8964" t="s">
        <v>13746</v>
      </c>
      <c r="B8964">
        <v>1</v>
      </c>
      <c r="C8964">
        <v>566742</v>
      </c>
    </row>
    <row r="8965" spans="1:3" x14ac:dyDescent="0.25">
      <c r="A8965" t="s">
        <v>13747</v>
      </c>
      <c r="B8965">
        <v>1</v>
      </c>
      <c r="C8965">
        <v>148272</v>
      </c>
    </row>
    <row r="8966" spans="1:3" x14ac:dyDescent="0.25">
      <c r="A8966" t="s">
        <v>13748</v>
      </c>
      <c r="B8966">
        <v>1</v>
      </c>
      <c r="C8966">
        <v>41837</v>
      </c>
    </row>
    <row r="8967" spans="1:3" x14ac:dyDescent="0.25">
      <c r="A8967" t="s">
        <v>13749</v>
      </c>
      <c r="B8967">
        <v>1</v>
      </c>
      <c r="C8967">
        <v>1276876</v>
      </c>
    </row>
    <row r="8968" spans="1:3" x14ac:dyDescent="0.25">
      <c r="A8968" t="s">
        <v>13750</v>
      </c>
      <c r="B8968">
        <v>1</v>
      </c>
      <c r="C8968">
        <v>918010</v>
      </c>
    </row>
    <row r="8969" spans="1:3" x14ac:dyDescent="0.25">
      <c r="A8969" t="s">
        <v>13751</v>
      </c>
      <c r="B8969">
        <v>1</v>
      </c>
      <c r="C8969">
        <v>1551992</v>
      </c>
    </row>
    <row r="8970" spans="1:3" x14ac:dyDescent="0.25">
      <c r="A8970" t="s">
        <v>13752</v>
      </c>
      <c r="B8970">
        <v>1</v>
      </c>
      <c r="C8970">
        <v>633121</v>
      </c>
    </row>
    <row r="8971" spans="1:3" x14ac:dyDescent="0.25">
      <c r="A8971" t="s">
        <v>13753</v>
      </c>
      <c r="B8971">
        <v>1</v>
      </c>
      <c r="C8971">
        <v>455625</v>
      </c>
    </row>
    <row r="8972" spans="1:3" x14ac:dyDescent="0.25">
      <c r="A8972" t="s">
        <v>13754</v>
      </c>
      <c r="B8972">
        <v>1</v>
      </c>
      <c r="C8972">
        <v>52340</v>
      </c>
    </row>
    <row r="8973" spans="1:3" x14ac:dyDescent="0.25">
      <c r="A8973" t="s">
        <v>13755</v>
      </c>
      <c r="B8973">
        <v>1</v>
      </c>
      <c r="C8973">
        <v>296019</v>
      </c>
    </row>
    <row r="8974" spans="1:3" x14ac:dyDescent="0.25">
      <c r="A8974" t="s">
        <v>13756</v>
      </c>
      <c r="B8974">
        <v>1</v>
      </c>
      <c r="C8974">
        <v>159208335</v>
      </c>
    </row>
    <row r="8975" spans="1:3" x14ac:dyDescent="0.25">
      <c r="A8975" t="s">
        <v>13757</v>
      </c>
      <c r="B8975">
        <v>1</v>
      </c>
      <c r="C8975">
        <v>167690</v>
      </c>
    </row>
    <row r="8976" spans="1:3" x14ac:dyDescent="0.25">
      <c r="A8976" t="s">
        <v>13758</v>
      </c>
      <c r="B8976">
        <v>1</v>
      </c>
      <c r="C8976">
        <v>64327</v>
      </c>
    </row>
    <row r="8977" spans="1:3" x14ac:dyDescent="0.25">
      <c r="A8977" t="s">
        <v>13759</v>
      </c>
      <c r="B8977">
        <v>1</v>
      </c>
      <c r="C8977">
        <v>217234</v>
      </c>
    </row>
    <row r="8978" spans="1:3" x14ac:dyDescent="0.25">
      <c r="A8978" t="s">
        <v>13760</v>
      </c>
      <c r="B8978">
        <v>1</v>
      </c>
      <c r="C8978">
        <v>888741</v>
      </c>
    </row>
    <row r="8979" spans="1:3" x14ac:dyDescent="0.25">
      <c r="A8979" t="s">
        <v>13761</v>
      </c>
      <c r="B8979">
        <v>1</v>
      </c>
      <c r="C8979">
        <v>300991</v>
      </c>
    </row>
    <row r="8980" spans="1:3" x14ac:dyDescent="0.25">
      <c r="A8980" t="s">
        <v>13762</v>
      </c>
      <c r="B8980">
        <v>1</v>
      </c>
      <c r="C8980">
        <v>1373945</v>
      </c>
    </row>
    <row r="8981" spans="1:3" x14ac:dyDescent="0.25">
      <c r="A8981" t="s">
        <v>13763</v>
      </c>
      <c r="B8981">
        <v>1</v>
      </c>
      <c r="C8981">
        <v>174360</v>
      </c>
    </row>
    <row r="8982" spans="1:3" x14ac:dyDescent="0.25">
      <c r="A8982" t="s">
        <v>13764</v>
      </c>
      <c r="B8982">
        <v>1</v>
      </c>
      <c r="C8982">
        <v>5196447</v>
      </c>
    </row>
    <row r="8983" spans="1:3" x14ac:dyDescent="0.25">
      <c r="A8983" t="s">
        <v>13765</v>
      </c>
      <c r="B8983">
        <v>1</v>
      </c>
      <c r="C8983">
        <v>167266</v>
      </c>
    </row>
    <row r="8984" spans="1:3" x14ac:dyDescent="0.25">
      <c r="A8984" t="s">
        <v>13766</v>
      </c>
      <c r="B8984">
        <v>1</v>
      </c>
      <c r="C8984">
        <v>1096867</v>
      </c>
    </row>
    <row r="8985" spans="1:3" x14ac:dyDescent="0.25">
      <c r="A8985" t="s">
        <v>13767</v>
      </c>
      <c r="B8985">
        <v>1</v>
      </c>
      <c r="C8985">
        <v>596906</v>
      </c>
    </row>
    <row r="8986" spans="1:3" x14ac:dyDescent="0.25">
      <c r="A8986" t="s">
        <v>13768</v>
      </c>
      <c r="B8986">
        <v>1</v>
      </c>
      <c r="C8986">
        <v>641084</v>
      </c>
    </row>
    <row r="8987" spans="1:3" x14ac:dyDescent="0.25">
      <c r="A8987" t="s">
        <v>13769</v>
      </c>
      <c r="B8987">
        <v>1</v>
      </c>
      <c r="C8987">
        <v>118471</v>
      </c>
    </row>
    <row r="8988" spans="1:3" x14ac:dyDescent="0.25">
      <c r="A8988" t="s">
        <v>13770</v>
      </c>
      <c r="B8988">
        <v>1</v>
      </c>
      <c r="C8988">
        <v>720238</v>
      </c>
    </row>
    <row r="8989" spans="1:3" x14ac:dyDescent="0.25">
      <c r="A8989" t="s">
        <v>13771</v>
      </c>
      <c r="B8989">
        <v>1</v>
      </c>
      <c r="C8989">
        <v>111867</v>
      </c>
    </row>
    <row r="8990" spans="1:3" x14ac:dyDescent="0.25">
      <c r="A8990" t="s">
        <v>13772</v>
      </c>
      <c r="B8990">
        <v>1</v>
      </c>
      <c r="C8990">
        <v>216570</v>
      </c>
    </row>
    <row r="8991" spans="1:3" x14ac:dyDescent="0.25">
      <c r="A8991" t="s">
        <v>13773</v>
      </c>
      <c r="B8991">
        <v>1</v>
      </c>
      <c r="C8991">
        <v>143419</v>
      </c>
    </row>
    <row r="8992" spans="1:3" x14ac:dyDescent="0.25">
      <c r="A8992" t="s">
        <v>13774</v>
      </c>
      <c r="B8992">
        <v>1</v>
      </c>
      <c r="C8992">
        <v>1023996</v>
      </c>
    </row>
    <row r="8993" spans="1:3" x14ac:dyDescent="0.25">
      <c r="A8993" t="s">
        <v>13775</v>
      </c>
      <c r="B8993">
        <v>1</v>
      </c>
      <c r="C8993">
        <v>66096</v>
      </c>
    </row>
    <row r="8994" spans="1:3" x14ac:dyDescent="0.25">
      <c r="A8994" t="s">
        <v>13776</v>
      </c>
      <c r="B8994">
        <v>1</v>
      </c>
      <c r="C8994">
        <v>88223</v>
      </c>
    </row>
    <row r="8995" spans="1:3" x14ac:dyDescent="0.25">
      <c r="A8995" t="s">
        <v>13777</v>
      </c>
      <c r="B8995">
        <v>1</v>
      </c>
      <c r="C8995">
        <v>348722</v>
      </c>
    </row>
    <row r="8996" spans="1:3" x14ac:dyDescent="0.25">
      <c r="A8996" t="s">
        <v>13778</v>
      </c>
      <c r="B8996">
        <v>1</v>
      </c>
      <c r="C8996">
        <v>225132</v>
      </c>
    </row>
    <row r="8997" spans="1:3" x14ac:dyDescent="0.25">
      <c r="A8997" t="s">
        <v>13779</v>
      </c>
      <c r="B8997">
        <v>1</v>
      </c>
      <c r="C8997">
        <v>45611</v>
      </c>
    </row>
    <row r="8998" spans="1:3" x14ac:dyDescent="0.25">
      <c r="A8998" t="s">
        <v>13780</v>
      </c>
      <c r="B8998">
        <v>1</v>
      </c>
      <c r="C8998">
        <v>367342</v>
      </c>
    </row>
    <row r="8999" spans="1:3" x14ac:dyDescent="0.25">
      <c r="A8999" t="s">
        <v>13781</v>
      </c>
      <c r="B8999">
        <v>1</v>
      </c>
      <c r="C8999">
        <v>33299565</v>
      </c>
    </row>
    <row r="9000" spans="1:3" x14ac:dyDescent="0.25">
      <c r="A9000" t="s">
        <v>13782</v>
      </c>
      <c r="B9000">
        <v>1</v>
      </c>
      <c r="C9000">
        <v>92759</v>
      </c>
    </row>
    <row r="9001" spans="1:3" x14ac:dyDescent="0.25">
      <c r="A9001" t="s">
        <v>13783</v>
      </c>
      <c r="B9001">
        <v>1</v>
      </c>
      <c r="C9001">
        <v>364268</v>
      </c>
    </row>
    <row r="9002" spans="1:3" x14ac:dyDescent="0.25">
      <c r="A9002" t="s">
        <v>13784</v>
      </c>
      <c r="B9002">
        <v>1</v>
      </c>
      <c r="C9002">
        <v>159067</v>
      </c>
    </row>
    <row r="9003" spans="1:3" x14ac:dyDescent="0.25">
      <c r="A9003" t="s">
        <v>13785</v>
      </c>
      <c r="B9003">
        <v>1</v>
      </c>
      <c r="C9003">
        <v>191347</v>
      </c>
    </row>
    <row r="9004" spans="1:3" x14ac:dyDescent="0.25">
      <c r="A9004" t="s">
        <v>13786</v>
      </c>
      <c r="B9004">
        <v>1</v>
      </c>
      <c r="C9004">
        <v>4778415</v>
      </c>
    </row>
    <row r="9005" spans="1:3" x14ac:dyDescent="0.25">
      <c r="A9005" t="s">
        <v>13787</v>
      </c>
      <c r="B9005">
        <v>1</v>
      </c>
      <c r="C9005">
        <v>2741559</v>
      </c>
    </row>
    <row r="9006" spans="1:3" x14ac:dyDescent="0.25">
      <c r="A9006" t="s">
        <v>13788</v>
      </c>
      <c r="B9006">
        <v>1</v>
      </c>
      <c r="C9006">
        <v>358779</v>
      </c>
    </row>
    <row r="9007" spans="1:3" x14ac:dyDescent="0.25">
      <c r="A9007" t="s">
        <v>13789</v>
      </c>
      <c r="B9007">
        <v>1</v>
      </c>
      <c r="C9007">
        <v>287676</v>
      </c>
    </row>
    <row r="9008" spans="1:3" x14ac:dyDescent="0.25">
      <c r="A9008" t="s">
        <v>13790</v>
      </c>
      <c r="B9008">
        <v>1</v>
      </c>
      <c r="C9008">
        <v>80458</v>
      </c>
    </row>
    <row r="9009" spans="1:3" x14ac:dyDescent="0.25">
      <c r="A9009" t="s">
        <v>13791</v>
      </c>
      <c r="B9009">
        <v>1</v>
      </c>
      <c r="C9009">
        <v>1178801</v>
      </c>
    </row>
    <row r="9010" spans="1:3" x14ac:dyDescent="0.25">
      <c r="A9010" t="s">
        <v>13792</v>
      </c>
      <c r="B9010">
        <v>1</v>
      </c>
      <c r="C9010">
        <v>609228</v>
      </c>
    </row>
    <row r="9011" spans="1:3" x14ac:dyDescent="0.25">
      <c r="A9011" t="s">
        <v>13793</v>
      </c>
      <c r="B9011">
        <v>1</v>
      </c>
      <c r="C9011">
        <v>21337979</v>
      </c>
    </row>
    <row r="9012" spans="1:3" x14ac:dyDescent="0.25">
      <c r="A9012" t="s">
        <v>13794</v>
      </c>
      <c r="B9012">
        <v>1</v>
      </c>
      <c r="C9012">
        <v>647629</v>
      </c>
    </row>
    <row r="9013" spans="1:3" x14ac:dyDescent="0.25">
      <c r="A9013" t="s">
        <v>13795</v>
      </c>
      <c r="B9013">
        <v>1</v>
      </c>
      <c r="C9013">
        <v>134641</v>
      </c>
    </row>
    <row r="9014" spans="1:3" x14ac:dyDescent="0.25">
      <c r="A9014" t="s">
        <v>13796</v>
      </c>
      <c r="B9014">
        <v>1</v>
      </c>
      <c r="C9014">
        <v>158534</v>
      </c>
    </row>
    <row r="9015" spans="1:3" x14ac:dyDescent="0.25">
      <c r="A9015" t="s">
        <v>13797</v>
      </c>
      <c r="B9015">
        <v>1</v>
      </c>
      <c r="C9015">
        <v>52895</v>
      </c>
    </row>
    <row r="9016" spans="1:3" x14ac:dyDescent="0.25">
      <c r="A9016" t="s">
        <v>13798</v>
      </c>
      <c r="B9016">
        <v>1</v>
      </c>
      <c r="C9016">
        <v>131078</v>
      </c>
    </row>
    <row r="9017" spans="1:3" x14ac:dyDescent="0.25">
      <c r="A9017" t="s">
        <v>13799</v>
      </c>
      <c r="B9017">
        <v>1</v>
      </c>
      <c r="C9017">
        <v>91005</v>
      </c>
    </row>
    <row r="9018" spans="1:3" x14ac:dyDescent="0.25">
      <c r="A9018" t="s">
        <v>13800</v>
      </c>
      <c r="B9018">
        <v>1</v>
      </c>
      <c r="C9018">
        <v>235038</v>
      </c>
    </row>
    <row r="9019" spans="1:3" x14ac:dyDescent="0.25">
      <c r="A9019" t="s">
        <v>13801</v>
      </c>
      <c r="B9019">
        <v>1</v>
      </c>
      <c r="C9019">
        <v>4911259</v>
      </c>
    </row>
    <row r="9020" spans="1:3" x14ac:dyDescent="0.25">
      <c r="A9020" t="s">
        <v>13802</v>
      </c>
      <c r="B9020">
        <v>1</v>
      </c>
      <c r="C9020">
        <v>172504</v>
      </c>
    </row>
    <row r="9021" spans="1:3" x14ac:dyDescent="0.25">
      <c r="A9021" t="s">
        <v>13803</v>
      </c>
      <c r="B9021">
        <v>1</v>
      </c>
      <c r="C9021">
        <v>147691</v>
      </c>
    </row>
    <row r="9022" spans="1:3" x14ac:dyDescent="0.25">
      <c r="A9022" t="s">
        <v>13804</v>
      </c>
      <c r="B9022">
        <v>1</v>
      </c>
      <c r="C9022">
        <v>998300</v>
      </c>
    </row>
    <row r="9023" spans="1:3" x14ac:dyDescent="0.25">
      <c r="A9023" t="s">
        <v>13805</v>
      </c>
      <c r="B9023">
        <v>1</v>
      </c>
      <c r="C9023">
        <v>194298</v>
      </c>
    </row>
    <row r="9024" spans="1:3" x14ac:dyDescent="0.25">
      <c r="A9024" t="s">
        <v>13806</v>
      </c>
      <c r="B9024">
        <v>1</v>
      </c>
      <c r="C9024">
        <v>81220</v>
      </c>
    </row>
    <row r="9025" spans="1:3" x14ac:dyDescent="0.25">
      <c r="A9025" t="s">
        <v>13807</v>
      </c>
      <c r="B9025">
        <v>1</v>
      </c>
      <c r="C9025">
        <v>124789</v>
      </c>
    </row>
    <row r="9026" spans="1:3" x14ac:dyDescent="0.25">
      <c r="A9026" t="s">
        <v>13808</v>
      </c>
      <c r="B9026">
        <v>1</v>
      </c>
      <c r="C9026">
        <v>6082072</v>
      </c>
    </row>
    <row r="9027" spans="1:3" x14ac:dyDescent="0.25">
      <c r="A9027" t="s">
        <v>13809</v>
      </c>
      <c r="B9027">
        <v>1</v>
      </c>
      <c r="C9027">
        <v>154004</v>
      </c>
    </row>
    <row r="9028" spans="1:3" x14ac:dyDescent="0.25">
      <c r="A9028" t="s">
        <v>13810</v>
      </c>
      <c r="B9028">
        <v>1</v>
      </c>
      <c r="C9028">
        <v>52558</v>
      </c>
    </row>
    <row r="9029" spans="1:3" x14ac:dyDescent="0.25">
      <c r="A9029" t="s">
        <v>13811</v>
      </c>
      <c r="B9029">
        <v>1</v>
      </c>
      <c r="C9029">
        <v>21205</v>
      </c>
    </row>
    <row r="9030" spans="1:3" x14ac:dyDescent="0.25">
      <c r="A9030" t="s">
        <v>13812</v>
      </c>
      <c r="B9030">
        <v>1</v>
      </c>
      <c r="C9030">
        <v>223317</v>
      </c>
    </row>
    <row r="9031" spans="1:3" x14ac:dyDescent="0.25">
      <c r="A9031" t="s">
        <v>13813</v>
      </c>
      <c r="B9031">
        <v>1</v>
      </c>
      <c r="C9031">
        <v>170027</v>
      </c>
    </row>
    <row r="9032" spans="1:3" x14ac:dyDescent="0.25">
      <c r="A9032" t="s">
        <v>13814</v>
      </c>
      <c r="B9032">
        <v>1</v>
      </c>
      <c r="C9032">
        <v>36097</v>
      </c>
    </row>
    <row r="9033" spans="1:3" x14ac:dyDescent="0.25">
      <c r="A9033" t="s">
        <v>13815</v>
      </c>
      <c r="B9033">
        <v>1</v>
      </c>
      <c r="C9033">
        <v>176468</v>
      </c>
    </row>
    <row r="9034" spans="1:3" x14ac:dyDescent="0.25">
      <c r="A9034" t="s">
        <v>13816</v>
      </c>
      <c r="B9034">
        <v>1</v>
      </c>
      <c r="C9034">
        <v>557316</v>
      </c>
    </row>
    <row r="9035" spans="1:3" x14ac:dyDescent="0.25">
      <c r="A9035" t="s">
        <v>13817</v>
      </c>
      <c r="B9035">
        <v>1</v>
      </c>
      <c r="C9035">
        <v>1597894</v>
      </c>
    </row>
    <row r="9036" spans="1:3" x14ac:dyDescent="0.25">
      <c r="A9036" t="s">
        <v>13818</v>
      </c>
      <c r="B9036">
        <v>1</v>
      </c>
      <c r="C9036">
        <v>1430051</v>
      </c>
    </row>
    <row r="9037" spans="1:3" x14ac:dyDescent="0.25">
      <c r="A9037" t="s">
        <v>13819</v>
      </c>
      <c r="B9037">
        <v>1</v>
      </c>
      <c r="C9037">
        <v>172784</v>
      </c>
    </row>
    <row r="9038" spans="1:3" x14ac:dyDescent="0.25">
      <c r="A9038" t="s">
        <v>13820</v>
      </c>
      <c r="B9038">
        <v>1</v>
      </c>
      <c r="C9038">
        <v>66654</v>
      </c>
    </row>
    <row r="9039" spans="1:3" x14ac:dyDescent="0.25">
      <c r="A9039" t="s">
        <v>13821</v>
      </c>
      <c r="B9039">
        <v>1</v>
      </c>
      <c r="C9039">
        <v>467118</v>
      </c>
    </row>
    <row r="9040" spans="1:3" x14ac:dyDescent="0.25">
      <c r="A9040" t="s">
        <v>13822</v>
      </c>
      <c r="B9040">
        <v>1</v>
      </c>
      <c r="C9040">
        <v>341937</v>
      </c>
    </row>
    <row r="9041" spans="1:3" x14ac:dyDescent="0.25">
      <c r="A9041" t="s">
        <v>13823</v>
      </c>
      <c r="B9041">
        <v>1</v>
      </c>
      <c r="C9041">
        <v>138681</v>
      </c>
    </row>
    <row r="9042" spans="1:3" x14ac:dyDescent="0.25">
      <c r="A9042" t="s">
        <v>13824</v>
      </c>
      <c r="B9042">
        <v>1</v>
      </c>
      <c r="C9042">
        <v>103539</v>
      </c>
    </row>
    <row r="9043" spans="1:3" x14ac:dyDescent="0.25">
      <c r="A9043" t="s">
        <v>13825</v>
      </c>
      <c r="B9043">
        <v>1</v>
      </c>
      <c r="C9043">
        <v>140386</v>
      </c>
    </row>
    <row r="9044" spans="1:3" x14ac:dyDescent="0.25">
      <c r="A9044" t="s">
        <v>13826</v>
      </c>
      <c r="B9044">
        <v>1</v>
      </c>
      <c r="C9044">
        <v>40653</v>
      </c>
    </row>
    <row r="9045" spans="1:3" x14ac:dyDescent="0.25">
      <c r="A9045" t="s">
        <v>13827</v>
      </c>
      <c r="B9045">
        <v>1</v>
      </c>
      <c r="C9045">
        <v>329526</v>
      </c>
    </row>
    <row r="9046" spans="1:3" x14ac:dyDescent="0.25">
      <c r="A9046" t="s">
        <v>13828</v>
      </c>
      <c r="B9046">
        <v>1</v>
      </c>
      <c r="C9046">
        <v>1257179</v>
      </c>
    </row>
    <row r="9047" spans="1:3" x14ac:dyDescent="0.25">
      <c r="A9047" t="s">
        <v>13829</v>
      </c>
      <c r="B9047">
        <v>1</v>
      </c>
      <c r="C9047">
        <v>449202</v>
      </c>
    </row>
    <row r="9048" spans="1:3" x14ac:dyDescent="0.25">
      <c r="A9048" t="s">
        <v>13830</v>
      </c>
      <c r="B9048">
        <v>1</v>
      </c>
      <c r="C9048">
        <v>55406</v>
      </c>
    </row>
    <row r="9049" spans="1:3" x14ac:dyDescent="0.25">
      <c r="A9049" t="s">
        <v>13831</v>
      </c>
      <c r="B9049">
        <v>1</v>
      </c>
      <c r="C9049">
        <v>1234606</v>
      </c>
    </row>
    <row r="9050" spans="1:3" x14ac:dyDescent="0.25">
      <c r="A9050" t="s">
        <v>13832</v>
      </c>
      <c r="B9050">
        <v>1</v>
      </c>
      <c r="C9050">
        <v>1494661</v>
      </c>
    </row>
    <row r="9051" spans="1:3" x14ac:dyDescent="0.25">
      <c r="A9051" t="s">
        <v>13833</v>
      </c>
      <c r="B9051">
        <v>1</v>
      </c>
      <c r="C9051">
        <v>77903</v>
      </c>
    </row>
    <row r="9052" spans="1:3" x14ac:dyDescent="0.25">
      <c r="A9052" t="s">
        <v>13834</v>
      </c>
      <c r="B9052">
        <v>1</v>
      </c>
      <c r="C9052">
        <v>2173183</v>
      </c>
    </row>
    <row r="9053" spans="1:3" x14ac:dyDescent="0.25">
      <c r="A9053" t="s">
        <v>13835</v>
      </c>
      <c r="B9053">
        <v>1</v>
      </c>
      <c r="C9053">
        <v>197239</v>
      </c>
    </row>
    <row r="9054" spans="1:3" x14ac:dyDescent="0.25">
      <c r="A9054" t="s">
        <v>13836</v>
      </c>
      <c r="B9054">
        <v>1</v>
      </c>
      <c r="C9054">
        <v>384588</v>
      </c>
    </row>
    <row r="9055" spans="1:3" x14ac:dyDescent="0.25">
      <c r="A9055" t="s">
        <v>13837</v>
      </c>
      <c r="B9055">
        <v>1</v>
      </c>
      <c r="C9055">
        <v>1983808</v>
      </c>
    </row>
    <row r="9056" spans="1:3" x14ac:dyDescent="0.25">
      <c r="A9056" t="s">
        <v>13838</v>
      </c>
      <c r="B9056">
        <v>1</v>
      </c>
      <c r="C9056">
        <v>76051</v>
      </c>
    </row>
    <row r="9057" spans="1:3" x14ac:dyDescent="0.25">
      <c r="A9057" t="s">
        <v>13839</v>
      </c>
      <c r="B9057">
        <v>1</v>
      </c>
      <c r="C9057">
        <v>324958</v>
      </c>
    </row>
    <row r="9058" spans="1:3" x14ac:dyDescent="0.25">
      <c r="A9058" t="s">
        <v>13840</v>
      </c>
      <c r="B9058">
        <v>1</v>
      </c>
      <c r="C9058">
        <v>92680</v>
      </c>
    </row>
    <row r="9059" spans="1:3" x14ac:dyDescent="0.25">
      <c r="A9059" t="s">
        <v>13841</v>
      </c>
      <c r="B9059">
        <v>1</v>
      </c>
      <c r="C9059">
        <v>161292</v>
      </c>
    </row>
    <row r="9060" spans="1:3" x14ac:dyDescent="0.25">
      <c r="A9060" t="s">
        <v>13842</v>
      </c>
      <c r="B9060">
        <v>1</v>
      </c>
      <c r="C9060">
        <v>145517</v>
      </c>
    </row>
    <row r="9061" spans="1:3" x14ac:dyDescent="0.25">
      <c r="A9061" t="s">
        <v>13843</v>
      </c>
      <c r="B9061">
        <v>1</v>
      </c>
      <c r="C9061">
        <v>6872557</v>
      </c>
    </row>
    <row r="9062" spans="1:3" x14ac:dyDescent="0.25">
      <c r="A9062" t="s">
        <v>13844</v>
      </c>
      <c r="B9062">
        <v>1</v>
      </c>
      <c r="C9062">
        <v>450639</v>
      </c>
    </row>
    <row r="9063" spans="1:3" x14ac:dyDescent="0.25">
      <c r="A9063" t="s">
        <v>13845</v>
      </c>
      <c r="B9063">
        <v>1</v>
      </c>
      <c r="C9063">
        <v>1331208</v>
      </c>
    </row>
    <row r="9064" spans="1:3" x14ac:dyDescent="0.25">
      <c r="A9064" t="s">
        <v>13846</v>
      </c>
      <c r="B9064">
        <v>1</v>
      </c>
      <c r="C9064">
        <v>142537</v>
      </c>
    </row>
    <row r="9065" spans="1:3" x14ac:dyDescent="0.25">
      <c r="A9065" t="s">
        <v>13847</v>
      </c>
      <c r="B9065">
        <v>1</v>
      </c>
      <c r="C9065">
        <v>441555</v>
      </c>
    </row>
    <row r="9066" spans="1:3" x14ac:dyDescent="0.25">
      <c r="A9066" t="s">
        <v>13848</v>
      </c>
      <c r="B9066">
        <v>1</v>
      </c>
      <c r="C9066">
        <v>916168</v>
      </c>
    </row>
    <row r="9067" spans="1:3" x14ac:dyDescent="0.25">
      <c r="A9067" t="s">
        <v>13849</v>
      </c>
      <c r="B9067">
        <v>1</v>
      </c>
      <c r="C9067">
        <v>176540</v>
      </c>
    </row>
    <row r="9068" spans="1:3" x14ac:dyDescent="0.25">
      <c r="A9068" t="s">
        <v>13850</v>
      </c>
      <c r="B9068">
        <v>1</v>
      </c>
      <c r="C9068">
        <v>120134</v>
      </c>
    </row>
    <row r="9069" spans="1:3" x14ac:dyDescent="0.25">
      <c r="A9069" t="s">
        <v>13851</v>
      </c>
      <c r="B9069">
        <v>1</v>
      </c>
      <c r="C9069">
        <v>88365</v>
      </c>
    </row>
    <row r="9070" spans="1:3" x14ac:dyDescent="0.25">
      <c r="A9070" t="s">
        <v>13852</v>
      </c>
      <c r="B9070">
        <v>1</v>
      </c>
      <c r="C9070">
        <v>4029141</v>
      </c>
    </row>
    <row r="9071" spans="1:3" x14ac:dyDescent="0.25">
      <c r="A9071" t="s">
        <v>13853</v>
      </c>
      <c r="B9071">
        <v>1</v>
      </c>
      <c r="C9071">
        <v>226509</v>
      </c>
    </row>
    <row r="9072" spans="1:3" x14ac:dyDescent="0.25">
      <c r="A9072" t="s">
        <v>13854</v>
      </c>
      <c r="B9072">
        <v>1</v>
      </c>
      <c r="C9072">
        <v>535907</v>
      </c>
    </row>
    <row r="9073" spans="1:3" x14ac:dyDescent="0.25">
      <c r="A9073" t="s">
        <v>13855</v>
      </c>
      <c r="B9073">
        <v>1</v>
      </c>
      <c r="C9073">
        <v>49473</v>
      </c>
    </row>
    <row r="9074" spans="1:3" x14ac:dyDescent="0.25">
      <c r="A9074" t="s">
        <v>13856</v>
      </c>
      <c r="B9074">
        <v>1</v>
      </c>
      <c r="C9074">
        <v>1080778</v>
      </c>
    </row>
    <row r="9075" spans="1:3" x14ac:dyDescent="0.25">
      <c r="A9075" t="s">
        <v>13857</v>
      </c>
      <c r="B9075">
        <v>1</v>
      </c>
      <c r="C9075">
        <v>239977</v>
      </c>
    </row>
    <row r="9076" spans="1:3" x14ac:dyDescent="0.25">
      <c r="A9076" t="s">
        <v>13858</v>
      </c>
      <c r="B9076">
        <v>1</v>
      </c>
      <c r="C9076">
        <v>171704</v>
      </c>
    </row>
    <row r="9077" spans="1:3" x14ac:dyDescent="0.25">
      <c r="A9077" t="s">
        <v>13859</v>
      </c>
      <c r="B9077">
        <v>1</v>
      </c>
      <c r="C9077">
        <v>268974</v>
      </c>
    </row>
    <row r="9078" spans="1:3" x14ac:dyDescent="0.25">
      <c r="A9078" t="s">
        <v>13860</v>
      </c>
      <c r="B9078">
        <v>1</v>
      </c>
      <c r="C9078">
        <v>74616</v>
      </c>
    </row>
    <row r="9079" spans="1:3" x14ac:dyDescent="0.25">
      <c r="A9079" t="s">
        <v>13861</v>
      </c>
      <c r="B9079">
        <v>1</v>
      </c>
      <c r="C9079">
        <v>933293</v>
      </c>
    </row>
    <row r="9080" spans="1:3" x14ac:dyDescent="0.25">
      <c r="A9080" t="s">
        <v>13862</v>
      </c>
      <c r="B9080">
        <v>1</v>
      </c>
      <c r="C9080">
        <v>107059</v>
      </c>
    </row>
    <row r="9081" spans="1:3" x14ac:dyDescent="0.25">
      <c r="A9081" t="s">
        <v>13863</v>
      </c>
      <c r="B9081">
        <v>1</v>
      </c>
      <c r="C9081">
        <v>306995</v>
      </c>
    </row>
    <row r="9082" spans="1:3" x14ac:dyDescent="0.25">
      <c r="A9082" t="s">
        <v>13864</v>
      </c>
      <c r="B9082">
        <v>1</v>
      </c>
      <c r="C9082">
        <v>3751579</v>
      </c>
    </row>
    <row r="9083" spans="1:3" x14ac:dyDescent="0.25">
      <c r="A9083" t="s">
        <v>13865</v>
      </c>
      <c r="B9083">
        <v>1</v>
      </c>
      <c r="C9083">
        <v>1060510</v>
      </c>
    </row>
    <row r="9084" spans="1:3" x14ac:dyDescent="0.25">
      <c r="A9084" t="s">
        <v>13866</v>
      </c>
      <c r="B9084">
        <v>1</v>
      </c>
      <c r="C9084">
        <v>522809</v>
      </c>
    </row>
    <row r="9085" spans="1:3" x14ac:dyDescent="0.25">
      <c r="A9085" t="s">
        <v>13867</v>
      </c>
      <c r="B9085">
        <v>1</v>
      </c>
      <c r="C9085">
        <v>2745837</v>
      </c>
    </row>
    <row r="9086" spans="1:3" x14ac:dyDescent="0.25">
      <c r="A9086" t="s">
        <v>13868</v>
      </c>
      <c r="B9086">
        <v>1</v>
      </c>
      <c r="C9086">
        <v>526447</v>
      </c>
    </row>
    <row r="9087" spans="1:3" x14ac:dyDescent="0.25">
      <c r="A9087" t="s">
        <v>13869</v>
      </c>
      <c r="B9087">
        <v>1</v>
      </c>
      <c r="C9087">
        <v>65652</v>
      </c>
    </row>
    <row r="9088" spans="1:3" x14ac:dyDescent="0.25">
      <c r="A9088" t="s">
        <v>13870</v>
      </c>
      <c r="B9088">
        <v>1</v>
      </c>
      <c r="C9088">
        <v>633922</v>
      </c>
    </row>
    <row r="9089" spans="1:3" x14ac:dyDescent="0.25">
      <c r="A9089" t="s">
        <v>13871</v>
      </c>
      <c r="B9089">
        <v>1</v>
      </c>
      <c r="C9089">
        <v>875298</v>
      </c>
    </row>
    <row r="9090" spans="1:3" x14ac:dyDescent="0.25">
      <c r="A9090" t="s">
        <v>13872</v>
      </c>
      <c r="B9090">
        <v>1</v>
      </c>
      <c r="C9090">
        <v>221601</v>
      </c>
    </row>
    <row r="9091" spans="1:3" x14ac:dyDescent="0.25">
      <c r="A9091" t="s">
        <v>13873</v>
      </c>
      <c r="B9091">
        <v>1</v>
      </c>
      <c r="C9091">
        <v>1026980</v>
      </c>
    </row>
    <row r="9092" spans="1:3" x14ac:dyDescent="0.25">
      <c r="A9092" t="s">
        <v>13874</v>
      </c>
      <c r="B9092">
        <v>1</v>
      </c>
      <c r="C9092">
        <v>324296</v>
      </c>
    </row>
    <row r="9093" spans="1:3" x14ac:dyDescent="0.25">
      <c r="A9093" t="s">
        <v>13875</v>
      </c>
      <c r="B9093">
        <v>1</v>
      </c>
      <c r="C9093">
        <v>493789</v>
      </c>
    </row>
    <row r="9094" spans="1:3" x14ac:dyDescent="0.25">
      <c r="A9094" t="s">
        <v>13876</v>
      </c>
      <c r="B9094">
        <v>1</v>
      </c>
      <c r="C9094">
        <v>768514</v>
      </c>
    </row>
    <row r="9095" spans="1:3" x14ac:dyDescent="0.25">
      <c r="A9095" t="s">
        <v>13877</v>
      </c>
      <c r="B9095">
        <v>1</v>
      </c>
      <c r="C9095">
        <v>321686</v>
      </c>
    </row>
    <row r="9096" spans="1:3" x14ac:dyDescent="0.25">
      <c r="A9096" t="s">
        <v>13878</v>
      </c>
      <c r="B9096">
        <v>1</v>
      </c>
      <c r="C9096">
        <v>1698657</v>
      </c>
    </row>
    <row r="9097" spans="1:3" x14ac:dyDescent="0.25">
      <c r="A9097" t="s">
        <v>13879</v>
      </c>
      <c r="B9097">
        <v>1</v>
      </c>
      <c r="C9097">
        <v>83419</v>
      </c>
    </row>
    <row r="9098" spans="1:3" x14ac:dyDescent="0.25">
      <c r="A9098" t="s">
        <v>13880</v>
      </c>
      <c r="B9098">
        <v>1</v>
      </c>
      <c r="C9098">
        <v>152259</v>
      </c>
    </row>
    <row r="9099" spans="1:3" x14ac:dyDescent="0.25">
      <c r="A9099" t="s">
        <v>13881</v>
      </c>
      <c r="B9099">
        <v>1</v>
      </c>
      <c r="C9099">
        <v>5474570</v>
      </c>
    </row>
    <row r="9100" spans="1:3" x14ac:dyDescent="0.25">
      <c r="A9100" t="s">
        <v>13882</v>
      </c>
      <c r="B9100">
        <v>1</v>
      </c>
      <c r="C9100">
        <v>81129</v>
      </c>
    </row>
    <row r="9101" spans="1:3" x14ac:dyDescent="0.25">
      <c r="A9101" t="s">
        <v>13883</v>
      </c>
      <c r="B9101">
        <v>1</v>
      </c>
      <c r="C9101">
        <v>65473</v>
      </c>
    </row>
    <row r="9102" spans="1:3" x14ac:dyDescent="0.25">
      <c r="A9102" t="s">
        <v>13884</v>
      </c>
      <c r="B9102">
        <v>1</v>
      </c>
      <c r="C9102">
        <v>1779964</v>
      </c>
    </row>
    <row r="9103" spans="1:3" x14ac:dyDescent="0.25">
      <c r="A9103" t="s">
        <v>13885</v>
      </c>
      <c r="B9103">
        <v>1</v>
      </c>
      <c r="C9103">
        <v>420133</v>
      </c>
    </row>
    <row r="9104" spans="1:3" x14ac:dyDescent="0.25">
      <c r="A9104" t="s">
        <v>13886</v>
      </c>
      <c r="B9104">
        <v>1</v>
      </c>
      <c r="C9104">
        <v>33822</v>
      </c>
    </row>
    <row r="9105" spans="1:3" x14ac:dyDescent="0.25">
      <c r="A9105" t="s">
        <v>13887</v>
      </c>
      <c r="B9105">
        <v>1</v>
      </c>
      <c r="C9105">
        <v>5760534</v>
      </c>
    </row>
    <row r="9106" spans="1:3" x14ac:dyDescent="0.25">
      <c r="A9106" t="s">
        <v>13888</v>
      </c>
      <c r="B9106">
        <v>1</v>
      </c>
      <c r="C9106">
        <v>983872</v>
      </c>
    </row>
    <row r="9107" spans="1:3" x14ac:dyDescent="0.25">
      <c r="A9107" t="s">
        <v>13889</v>
      </c>
      <c r="B9107">
        <v>1</v>
      </c>
      <c r="C9107">
        <v>313308</v>
      </c>
    </row>
    <row r="9108" spans="1:3" x14ac:dyDescent="0.25">
      <c r="A9108" t="s">
        <v>13890</v>
      </c>
      <c r="B9108">
        <v>1</v>
      </c>
      <c r="C9108">
        <v>593569</v>
      </c>
    </row>
    <row r="9109" spans="1:3" x14ac:dyDescent="0.25">
      <c r="A9109" t="s">
        <v>13891</v>
      </c>
      <c r="B9109">
        <v>1</v>
      </c>
      <c r="C9109">
        <v>123437</v>
      </c>
    </row>
    <row r="9110" spans="1:3" x14ac:dyDescent="0.25">
      <c r="A9110" t="s">
        <v>13892</v>
      </c>
      <c r="B9110">
        <v>1</v>
      </c>
      <c r="C9110">
        <v>813373</v>
      </c>
    </row>
    <row r="9111" spans="1:3" x14ac:dyDescent="0.25">
      <c r="A9111" t="s">
        <v>13893</v>
      </c>
      <c r="B9111">
        <v>1</v>
      </c>
      <c r="C9111">
        <v>1745740</v>
      </c>
    </row>
    <row r="9112" spans="1:3" x14ac:dyDescent="0.25">
      <c r="A9112" t="s">
        <v>13894</v>
      </c>
      <c r="B9112">
        <v>1</v>
      </c>
      <c r="C9112">
        <v>88442</v>
      </c>
    </row>
    <row r="9113" spans="1:3" x14ac:dyDescent="0.25">
      <c r="A9113" t="s">
        <v>13895</v>
      </c>
      <c r="B9113">
        <v>1</v>
      </c>
      <c r="C9113">
        <v>293581</v>
      </c>
    </row>
    <row r="9114" spans="1:3" x14ac:dyDescent="0.25">
      <c r="A9114" t="s">
        <v>13896</v>
      </c>
      <c r="B9114">
        <v>1</v>
      </c>
      <c r="C9114">
        <v>1814975</v>
      </c>
    </row>
    <row r="9115" spans="1:3" x14ac:dyDescent="0.25">
      <c r="A9115" t="s">
        <v>13897</v>
      </c>
      <c r="B9115">
        <v>1</v>
      </c>
      <c r="C9115">
        <v>584242</v>
      </c>
    </row>
    <row r="9116" spans="1:3" x14ac:dyDescent="0.25">
      <c r="A9116" t="s">
        <v>13898</v>
      </c>
      <c r="B9116">
        <v>1</v>
      </c>
      <c r="C9116">
        <v>2140380</v>
      </c>
    </row>
    <row r="9117" spans="1:3" x14ac:dyDescent="0.25">
      <c r="A9117" t="s">
        <v>13899</v>
      </c>
      <c r="B9117">
        <v>1</v>
      </c>
      <c r="C9117">
        <v>41984</v>
      </c>
    </row>
    <row r="9118" spans="1:3" x14ac:dyDescent="0.25">
      <c r="A9118" t="s">
        <v>13900</v>
      </c>
      <c r="B9118">
        <v>1</v>
      </c>
      <c r="C9118">
        <v>361532</v>
      </c>
    </row>
    <row r="9119" spans="1:3" x14ac:dyDescent="0.25">
      <c r="A9119" t="s">
        <v>13901</v>
      </c>
      <c r="B9119">
        <v>1</v>
      </c>
      <c r="C9119">
        <v>340398</v>
      </c>
    </row>
    <row r="9120" spans="1:3" x14ac:dyDescent="0.25">
      <c r="A9120" t="s">
        <v>13902</v>
      </c>
      <c r="B9120">
        <v>1</v>
      </c>
      <c r="C9120">
        <v>3381371</v>
      </c>
    </row>
    <row r="9121" spans="1:3" x14ac:dyDescent="0.25">
      <c r="A9121" t="s">
        <v>13903</v>
      </c>
      <c r="B9121">
        <v>1</v>
      </c>
      <c r="C9121">
        <v>398482</v>
      </c>
    </row>
    <row r="9122" spans="1:3" x14ac:dyDescent="0.25">
      <c r="A9122" t="s">
        <v>13904</v>
      </c>
      <c r="B9122">
        <v>1</v>
      </c>
      <c r="C9122">
        <v>205364</v>
      </c>
    </row>
    <row r="9123" spans="1:3" x14ac:dyDescent="0.25">
      <c r="A9123" t="s">
        <v>13905</v>
      </c>
      <c r="B9123">
        <v>1</v>
      </c>
      <c r="C9123">
        <v>42930</v>
      </c>
    </row>
    <row r="9124" spans="1:3" x14ac:dyDescent="0.25">
      <c r="A9124" t="s">
        <v>13906</v>
      </c>
      <c r="B9124">
        <v>1</v>
      </c>
      <c r="C9124">
        <v>173641</v>
      </c>
    </row>
    <row r="9125" spans="1:3" x14ac:dyDescent="0.25">
      <c r="A9125" t="s">
        <v>13907</v>
      </c>
      <c r="B9125">
        <v>1</v>
      </c>
      <c r="C9125">
        <v>183570</v>
      </c>
    </row>
    <row r="9126" spans="1:3" x14ac:dyDescent="0.25">
      <c r="A9126" t="s">
        <v>13908</v>
      </c>
      <c r="B9126">
        <v>1</v>
      </c>
      <c r="C9126">
        <v>204119</v>
      </c>
    </row>
    <row r="9127" spans="1:3" x14ac:dyDescent="0.25">
      <c r="A9127" t="s">
        <v>13909</v>
      </c>
      <c r="B9127">
        <v>1</v>
      </c>
      <c r="C9127">
        <v>131987</v>
      </c>
    </row>
    <row r="9128" spans="1:3" x14ac:dyDescent="0.25">
      <c r="A9128" t="s">
        <v>13910</v>
      </c>
      <c r="B9128">
        <v>1</v>
      </c>
      <c r="C9128">
        <v>489881</v>
      </c>
    </row>
    <row r="9129" spans="1:3" x14ac:dyDescent="0.25">
      <c r="A9129" t="s">
        <v>13911</v>
      </c>
      <c r="B9129">
        <v>1</v>
      </c>
      <c r="C9129">
        <v>39314</v>
      </c>
    </row>
    <row r="9130" spans="1:3" x14ac:dyDescent="0.25">
      <c r="A9130" t="s">
        <v>13912</v>
      </c>
      <c r="B9130">
        <v>1</v>
      </c>
      <c r="C9130">
        <v>65211</v>
      </c>
    </row>
    <row r="9131" spans="1:3" x14ac:dyDescent="0.25">
      <c r="A9131" t="s">
        <v>13913</v>
      </c>
      <c r="B9131">
        <v>1</v>
      </c>
      <c r="C9131">
        <v>468735</v>
      </c>
    </row>
    <row r="9132" spans="1:3" x14ac:dyDescent="0.25">
      <c r="A9132" t="s">
        <v>13914</v>
      </c>
      <c r="B9132">
        <v>1</v>
      </c>
      <c r="C9132">
        <v>372857</v>
      </c>
    </row>
    <row r="9133" spans="1:3" x14ac:dyDescent="0.25">
      <c r="A9133" t="s">
        <v>13915</v>
      </c>
      <c r="B9133">
        <v>1</v>
      </c>
      <c r="C9133">
        <v>1041151</v>
      </c>
    </row>
    <row r="9134" spans="1:3" x14ac:dyDescent="0.25">
      <c r="A9134" t="s">
        <v>13916</v>
      </c>
      <c r="B9134">
        <v>1</v>
      </c>
      <c r="C9134">
        <v>477452</v>
      </c>
    </row>
    <row r="9135" spans="1:3" x14ac:dyDescent="0.25">
      <c r="A9135" t="s">
        <v>13917</v>
      </c>
      <c r="B9135">
        <v>1</v>
      </c>
      <c r="C9135">
        <v>1213217</v>
      </c>
    </row>
    <row r="9136" spans="1:3" x14ac:dyDescent="0.25">
      <c r="A9136" t="s">
        <v>13918</v>
      </c>
      <c r="B9136">
        <v>1</v>
      </c>
      <c r="C9136">
        <v>209103</v>
      </c>
    </row>
    <row r="9137" spans="1:3" x14ac:dyDescent="0.25">
      <c r="A9137" t="s">
        <v>13919</v>
      </c>
      <c r="B9137">
        <v>1</v>
      </c>
      <c r="C9137">
        <v>76263</v>
      </c>
    </row>
    <row r="9138" spans="1:3" x14ac:dyDescent="0.25">
      <c r="A9138" t="s">
        <v>13920</v>
      </c>
      <c r="B9138">
        <v>1</v>
      </c>
      <c r="C9138">
        <v>219702</v>
      </c>
    </row>
    <row r="9139" spans="1:3" x14ac:dyDescent="0.25">
      <c r="A9139" t="s">
        <v>13921</v>
      </c>
      <c r="B9139">
        <v>1</v>
      </c>
      <c r="C9139">
        <v>207543</v>
      </c>
    </row>
    <row r="9140" spans="1:3" x14ac:dyDescent="0.25">
      <c r="A9140" t="s">
        <v>13922</v>
      </c>
      <c r="B9140">
        <v>1</v>
      </c>
      <c r="C9140">
        <v>630187</v>
      </c>
    </row>
    <row r="9141" spans="1:3" x14ac:dyDescent="0.25">
      <c r="A9141" t="s">
        <v>13923</v>
      </c>
      <c r="B9141">
        <v>1</v>
      </c>
      <c r="C9141">
        <v>243133</v>
      </c>
    </row>
    <row r="9142" spans="1:3" x14ac:dyDescent="0.25">
      <c r="A9142" t="s">
        <v>13924</v>
      </c>
      <c r="B9142">
        <v>1</v>
      </c>
      <c r="C9142">
        <v>65420</v>
      </c>
    </row>
    <row r="9143" spans="1:3" x14ac:dyDescent="0.25">
      <c r="A9143" t="s">
        <v>13925</v>
      </c>
      <c r="B9143">
        <v>1</v>
      </c>
      <c r="C9143">
        <v>120394</v>
      </c>
    </row>
    <row r="9144" spans="1:3" x14ac:dyDescent="0.25">
      <c r="A9144" t="s">
        <v>13926</v>
      </c>
      <c r="B9144">
        <v>1</v>
      </c>
      <c r="C9144">
        <v>38726</v>
      </c>
    </row>
    <row r="9145" spans="1:3" x14ac:dyDescent="0.25">
      <c r="A9145" t="s">
        <v>13927</v>
      </c>
      <c r="B9145">
        <v>1</v>
      </c>
      <c r="C9145">
        <v>152730</v>
      </c>
    </row>
    <row r="9146" spans="1:3" x14ac:dyDescent="0.25">
      <c r="A9146" t="s">
        <v>13928</v>
      </c>
      <c r="B9146">
        <v>1</v>
      </c>
      <c r="C9146">
        <v>234142</v>
      </c>
    </row>
    <row r="9147" spans="1:3" x14ac:dyDescent="0.25">
      <c r="A9147" t="s">
        <v>13929</v>
      </c>
      <c r="B9147">
        <v>1</v>
      </c>
      <c r="C9147">
        <v>273285</v>
      </c>
    </row>
    <row r="9148" spans="1:3" x14ac:dyDescent="0.25">
      <c r="A9148" t="s">
        <v>13930</v>
      </c>
      <c r="B9148">
        <v>1</v>
      </c>
      <c r="C9148">
        <v>916424</v>
      </c>
    </row>
    <row r="9149" spans="1:3" x14ac:dyDescent="0.25">
      <c r="A9149" t="s">
        <v>13931</v>
      </c>
      <c r="B9149">
        <v>1</v>
      </c>
      <c r="C9149">
        <v>222669</v>
      </c>
    </row>
    <row r="9150" spans="1:3" x14ac:dyDescent="0.25">
      <c r="A9150" t="s">
        <v>13932</v>
      </c>
      <c r="B9150">
        <v>1</v>
      </c>
      <c r="C9150">
        <v>101999</v>
      </c>
    </row>
    <row r="9151" spans="1:3" x14ac:dyDescent="0.25">
      <c r="A9151" t="s">
        <v>13933</v>
      </c>
      <c r="B9151">
        <v>1</v>
      </c>
      <c r="C9151">
        <v>33414</v>
      </c>
    </row>
    <row r="9152" spans="1:3" x14ac:dyDescent="0.25">
      <c r="A9152" t="s">
        <v>13934</v>
      </c>
      <c r="B9152">
        <v>1</v>
      </c>
      <c r="C9152">
        <v>133676</v>
      </c>
    </row>
    <row r="9153" spans="1:3" x14ac:dyDescent="0.25">
      <c r="A9153" t="s">
        <v>13935</v>
      </c>
      <c r="B9153">
        <v>1</v>
      </c>
      <c r="C9153">
        <v>461116</v>
      </c>
    </row>
    <row r="9154" spans="1:3" x14ac:dyDescent="0.25">
      <c r="A9154" t="s">
        <v>13936</v>
      </c>
      <c r="B9154">
        <v>1</v>
      </c>
      <c r="C9154">
        <v>118930</v>
      </c>
    </row>
    <row r="9155" spans="1:3" x14ac:dyDescent="0.25">
      <c r="A9155" t="s">
        <v>13937</v>
      </c>
      <c r="B9155">
        <v>1</v>
      </c>
      <c r="C9155">
        <v>21917620</v>
      </c>
    </row>
    <row r="9156" spans="1:3" x14ac:dyDescent="0.25">
      <c r="A9156" t="s">
        <v>13938</v>
      </c>
      <c r="B9156">
        <v>1</v>
      </c>
      <c r="C9156">
        <v>268734</v>
      </c>
    </row>
    <row r="9157" spans="1:3" x14ac:dyDescent="0.25">
      <c r="A9157" t="s">
        <v>13939</v>
      </c>
      <c r="B9157">
        <v>1</v>
      </c>
      <c r="C9157">
        <v>463355</v>
      </c>
    </row>
    <row r="9158" spans="1:3" x14ac:dyDescent="0.25">
      <c r="A9158" t="s">
        <v>13940</v>
      </c>
      <c r="B9158">
        <v>1</v>
      </c>
      <c r="C9158">
        <v>970616</v>
      </c>
    </row>
    <row r="9159" spans="1:3" x14ac:dyDescent="0.25">
      <c r="A9159" t="s">
        <v>13941</v>
      </c>
      <c r="B9159">
        <v>1</v>
      </c>
      <c r="C9159">
        <v>184582</v>
      </c>
    </row>
    <row r="9160" spans="1:3" x14ac:dyDescent="0.25">
      <c r="A9160" t="s">
        <v>13942</v>
      </c>
      <c r="B9160">
        <v>1</v>
      </c>
      <c r="C9160">
        <v>377728</v>
      </c>
    </row>
    <row r="9161" spans="1:3" x14ac:dyDescent="0.25">
      <c r="A9161" t="s">
        <v>13943</v>
      </c>
      <c r="B9161">
        <v>1</v>
      </c>
      <c r="C9161">
        <v>1968212</v>
      </c>
    </row>
    <row r="9162" spans="1:3" x14ac:dyDescent="0.25">
      <c r="A9162" t="s">
        <v>13944</v>
      </c>
      <c r="B9162">
        <v>1</v>
      </c>
      <c r="C9162">
        <v>71743</v>
      </c>
    </row>
    <row r="9163" spans="1:3" x14ac:dyDescent="0.25">
      <c r="A9163" t="s">
        <v>13945</v>
      </c>
      <c r="B9163">
        <v>1</v>
      </c>
      <c r="C9163">
        <v>227268</v>
      </c>
    </row>
    <row r="9164" spans="1:3" x14ac:dyDescent="0.25">
      <c r="A9164" t="s">
        <v>13946</v>
      </c>
      <c r="B9164">
        <v>1</v>
      </c>
      <c r="C9164">
        <v>45683</v>
      </c>
    </row>
    <row r="9165" spans="1:3" x14ac:dyDescent="0.25">
      <c r="A9165" t="s">
        <v>13947</v>
      </c>
      <c r="B9165">
        <v>1</v>
      </c>
      <c r="C9165">
        <v>241895</v>
      </c>
    </row>
    <row r="9166" spans="1:3" x14ac:dyDescent="0.25">
      <c r="A9166" t="s">
        <v>13948</v>
      </c>
      <c r="B9166">
        <v>1</v>
      </c>
      <c r="C9166">
        <v>180200</v>
      </c>
    </row>
    <row r="9167" spans="1:3" x14ac:dyDescent="0.25">
      <c r="A9167" t="s">
        <v>13949</v>
      </c>
      <c r="B9167">
        <v>1</v>
      </c>
      <c r="C9167">
        <v>18585</v>
      </c>
    </row>
    <row r="9168" spans="1:3" x14ac:dyDescent="0.25">
      <c r="A9168" t="s">
        <v>13950</v>
      </c>
      <c r="B9168">
        <v>1</v>
      </c>
      <c r="C9168">
        <v>277348</v>
      </c>
    </row>
    <row r="9169" spans="1:3" x14ac:dyDescent="0.25">
      <c r="A9169" t="s">
        <v>13951</v>
      </c>
      <c r="B9169">
        <v>1</v>
      </c>
      <c r="C9169">
        <v>302878</v>
      </c>
    </row>
    <row r="9170" spans="1:3" x14ac:dyDescent="0.25">
      <c r="A9170" t="s">
        <v>13952</v>
      </c>
      <c r="B9170">
        <v>1</v>
      </c>
      <c r="C9170">
        <v>139447</v>
      </c>
    </row>
    <row r="9171" spans="1:3" x14ac:dyDescent="0.25">
      <c r="A9171" t="s">
        <v>13953</v>
      </c>
      <c r="B9171">
        <v>1</v>
      </c>
      <c r="C9171">
        <v>57558</v>
      </c>
    </row>
    <row r="9172" spans="1:3" x14ac:dyDescent="0.25">
      <c r="A9172" t="s">
        <v>13954</v>
      </c>
      <c r="B9172">
        <v>1</v>
      </c>
      <c r="C9172">
        <v>15533834</v>
      </c>
    </row>
    <row r="9173" spans="1:3" x14ac:dyDescent="0.25">
      <c r="A9173" t="s">
        <v>13955</v>
      </c>
      <c r="B9173">
        <v>1</v>
      </c>
      <c r="C9173">
        <v>354741</v>
      </c>
    </row>
    <row r="9174" spans="1:3" x14ac:dyDescent="0.25">
      <c r="A9174" t="s">
        <v>13956</v>
      </c>
      <c r="B9174">
        <v>1</v>
      </c>
      <c r="C9174">
        <v>509599</v>
      </c>
    </row>
    <row r="9175" spans="1:3" x14ac:dyDescent="0.25">
      <c r="A9175" t="s">
        <v>13957</v>
      </c>
      <c r="B9175">
        <v>1</v>
      </c>
      <c r="C9175">
        <v>143846</v>
      </c>
    </row>
    <row r="9176" spans="1:3" x14ac:dyDescent="0.25">
      <c r="A9176" t="s">
        <v>13958</v>
      </c>
      <c r="B9176">
        <v>1</v>
      </c>
      <c r="C9176">
        <v>465831</v>
      </c>
    </row>
    <row r="9177" spans="1:3" x14ac:dyDescent="0.25">
      <c r="A9177" t="s">
        <v>13959</v>
      </c>
      <c r="B9177">
        <v>1</v>
      </c>
      <c r="C9177">
        <v>178875</v>
      </c>
    </row>
    <row r="9178" spans="1:3" x14ac:dyDescent="0.25">
      <c r="A9178" t="s">
        <v>13960</v>
      </c>
      <c r="B9178">
        <v>1</v>
      </c>
      <c r="C9178">
        <v>140260913</v>
      </c>
    </row>
    <row r="9179" spans="1:3" x14ac:dyDescent="0.25">
      <c r="A9179" t="s">
        <v>13961</v>
      </c>
      <c r="B9179">
        <v>1</v>
      </c>
      <c r="C9179">
        <v>89192</v>
      </c>
    </row>
    <row r="9180" spans="1:3" x14ac:dyDescent="0.25">
      <c r="A9180" t="s">
        <v>13962</v>
      </c>
      <c r="B9180">
        <v>1</v>
      </c>
      <c r="C9180">
        <v>46067</v>
      </c>
    </row>
    <row r="9181" spans="1:3" x14ac:dyDescent="0.25">
      <c r="A9181" t="s">
        <v>13963</v>
      </c>
      <c r="B9181">
        <v>1</v>
      </c>
      <c r="C9181">
        <v>363703</v>
      </c>
    </row>
    <row r="9182" spans="1:3" x14ac:dyDescent="0.25">
      <c r="A9182" t="s">
        <v>13964</v>
      </c>
      <c r="B9182">
        <v>1</v>
      </c>
      <c r="C9182">
        <v>603450</v>
      </c>
    </row>
    <row r="9183" spans="1:3" x14ac:dyDescent="0.25">
      <c r="A9183" t="s">
        <v>13965</v>
      </c>
      <c r="B9183">
        <v>1</v>
      </c>
      <c r="C9183">
        <v>73368</v>
      </c>
    </row>
    <row r="9184" spans="1:3" x14ac:dyDescent="0.25">
      <c r="A9184" t="s">
        <v>13966</v>
      </c>
      <c r="B9184">
        <v>1</v>
      </c>
      <c r="C9184">
        <v>205879</v>
      </c>
    </row>
    <row r="9185" spans="1:3" x14ac:dyDescent="0.25">
      <c r="A9185" t="s">
        <v>13967</v>
      </c>
      <c r="B9185">
        <v>1</v>
      </c>
      <c r="C9185">
        <v>360000</v>
      </c>
    </row>
    <row r="9186" spans="1:3" x14ac:dyDescent="0.25">
      <c r="A9186" t="s">
        <v>13968</v>
      </c>
      <c r="B9186">
        <v>1</v>
      </c>
      <c r="C9186">
        <v>53397</v>
      </c>
    </row>
    <row r="9187" spans="1:3" x14ac:dyDescent="0.25">
      <c r="A9187" t="s">
        <v>13969</v>
      </c>
      <c r="B9187">
        <v>1</v>
      </c>
      <c r="C9187">
        <v>98433</v>
      </c>
    </row>
    <row r="9188" spans="1:3" x14ac:dyDescent="0.25">
      <c r="A9188" t="s">
        <v>13970</v>
      </c>
      <c r="B9188">
        <v>1</v>
      </c>
      <c r="C9188">
        <v>1930028</v>
      </c>
    </row>
    <row r="9189" spans="1:3" x14ac:dyDescent="0.25">
      <c r="A9189" t="s">
        <v>13971</v>
      </c>
      <c r="B9189">
        <v>1</v>
      </c>
      <c r="C9189">
        <v>565066</v>
      </c>
    </row>
    <row r="9190" spans="1:3" x14ac:dyDescent="0.25">
      <c r="A9190" t="s">
        <v>13972</v>
      </c>
      <c r="B9190">
        <v>1</v>
      </c>
      <c r="C9190">
        <v>72538</v>
      </c>
    </row>
    <row r="9191" spans="1:3" x14ac:dyDescent="0.25">
      <c r="A9191" t="s">
        <v>13973</v>
      </c>
      <c r="B9191">
        <v>1</v>
      </c>
      <c r="C9191">
        <v>90464</v>
      </c>
    </row>
    <row r="9192" spans="1:3" x14ac:dyDescent="0.25">
      <c r="A9192" t="s">
        <v>13974</v>
      </c>
      <c r="B9192">
        <v>1</v>
      </c>
      <c r="C9192">
        <v>98394237</v>
      </c>
    </row>
    <row r="9193" spans="1:3" x14ac:dyDescent="0.25">
      <c r="A9193" t="s">
        <v>13975</v>
      </c>
      <c r="B9193">
        <v>1</v>
      </c>
      <c r="C9193">
        <v>131978</v>
      </c>
    </row>
    <row r="9194" spans="1:3" x14ac:dyDescent="0.25">
      <c r="A9194" t="s">
        <v>13976</v>
      </c>
      <c r="B9194">
        <v>1</v>
      </c>
      <c r="C9194">
        <v>231076</v>
      </c>
    </row>
    <row r="9195" spans="1:3" x14ac:dyDescent="0.25">
      <c r="A9195" t="s">
        <v>13977</v>
      </c>
      <c r="B9195">
        <v>1</v>
      </c>
      <c r="C9195">
        <v>150230</v>
      </c>
    </row>
    <row r="9196" spans="1:3" x14ac:dyDescent="0.25">
      <c r="A9196" t="s">
        <v>13978</v>
      </c>
      <c r="B9196">
        <v>1</v>
      </c>
      <c r="C9196">
        <v>705711</v>
      </c>
    </row>
    <row r="9197" spans="1:3" x14ac:dyDescent="0.25">
      <c r="A9197" t="s">
        <v>13979</v>
      </c>
      <c r="B9197">
        <v>1</v>
      </c>
      <c r="C9197">
        <v>209465</v>
      </c>
    </row>
    <row r="9198" spans="1:3" x14ac:dyDescent="0.25">
      <c r="A9198" t="s">
        <v>13980</v>
      </c>
      <c r="B9198">
        <v>1</v>
      </c>
      <c r="C9198">
        <v>218108</v>
      </c>
    </row>
    <row r="9199" spans="1:3" x14ac:dyDescent="0.25">
      <c r="A9199" t="s">
        <v>13981</v>
      </c>
      <c r="B9199">
        <v>1</v>
      </c>
      <c r="C9199">
        <v>1490322</v>
      </c>
    </row>
    <row r="9200" spans="1:3" x14ac:dyDescent="0.25">
      <c r="A9200" t="s">
        <v>13982</v>
      </c>
      <c r="B9200">
        <v>1</v>
      </c>
      <c r="C9200">
        <v>635832</v>
      </c>
    </row>
    <row r="9201" spans="1:3" x14ac:dyDescent="0.25">
      <c r="A9201" t="s">
        <v>13983</v>
      </c>
      <c r="B9201">
        <v>1</v>
      </c>
      <c r="C9201">
        <v>154122</v>
      </c>
    </row>
    <row r="9202" spans="1:3" x14ac:dyDescent="0.25">
      <c r="A9202" t="s">
        <v>13984</v>
      </c>
      <c r="B9202">
        <v>1</v>
      </c>
      <c r="C9202">
        <v>158944</v>
      </c>
    </row>
    <row r="9203" spans="1:3" x14ac:dyDescent="0.25">
      <c r="A9203" t="s">
        <v>13985</v>
      </c>
      <c r="B9203">
        <v>1</v>
      </c>
      <c r="C9203">
        <v>271987</v>
      </c>
    </row>
    <row r="9204" spans="1:3" x14ac:dyDescent="0.25">
      <c r="A9204" t="s">
        <v>13986</v>
      </c>
      <c r="B9204">
        <v>1</v>
      </c>
      <c r="C9204">
        <v>1934157</v>
      </c>
    </row>
    <row r="9205" spans="1:3" x14ac:dyDescent="0.25">
      <c r="A9205" t="s">
        <v>13987</v>
      </c>
      <c r="B9205">
        <v>1</v>
      </c>
      <c r="C9205">
        <v>4733703</v>
      </c>
    </row>
    <row r="9206" spans="1:3" x14ac:dyDescent="0.25">
      <c r="A9206" t="s">
        <v>13988</v>
      </c>
      <c r="B9206">
        <v>1</v>
      </c>
      <c r="C9206">
        <v>46965</v>
      </c>
    </row>
    <row r="9207" spans="1:3" x14ac:dyDescent="0.25">
      <c r="A9207" t="s">
        <v>13989</v>
      </c>
      <c r="B9207">
        <v>1</v>
      </c>
      <c r="C9207">
        <v>95587</v>
      </c>
    </row>
    <row r="9208" spans="1:3" x14ac:dyDescent="0.25">
      <c r="A9208" t="s">
        <v>13990</v>
      </c>
      <c r="B9208">
        <v>1</v>
      </c>
      <c r="C9208">
        <v>169187</v>
      </c>
    </row>
    <row r="9209" spans="1:3" x14ac:dyDescent="0.25">
      <c r="A9209" t="s">
        <v>13991</v>
      </c>
      <c r="B9209">
        <v>1</v>
      </c>
      <c r="C9209">
        <v>45879</v>
      </c>
    </row>
    <row r="9210" spans="1:3" x14ac:dyDescent="0.25">
      <c r="A9210" t="s">
        <v>13992</v>
      </c>
      <c r="B9210">
        <v>1</v>
      </c>
      <c r="C9210">
        <v>425509</v>
      </c>
    </row>
    <row r="9211" spans="1:3" x14ac:dyDescent="0.25">
      <c r="A9211" t="s">
        <v>13993</v>
      </c>
      <c r="B9211">
        <v>1</v>
      </c>
      <c r="C9211">
        <v>81402</v>
      </c>
    </row>
    <row r="9212" spans="1:3" x14ac:dyDescent="0.25">
      <c r="A9212" t="s">
        <v>13994</v>
      </c>
      <c r="B9212">
        <v>1</v>
      </c>
      <c r="C9212">
        <v>231832</v>
      </c>
    </row>
    <row r="9213" spans="1:3" x14ac:dyDescent="0.25">
      <c r="A9213" t="s">
        <v>13995</v>
      </c>
      <c r="B9213">
        <v>1</v>
      </c>
      <c r="C9213">
        <v>46128</v>
      </c>
    </row>
    <row r="9214" spans="1:3" x14ac:dyDescent="0.25">
      <c r="A9214" t="s">
        <v>13996</v>
      </c>
      <c r="B9214">
        <v>1</v>
      </c>
      <c r="C9214">
        <v>1995725</v>
      </c>
    </row>
    <row r="9215" spans="1:3" x14ac:dyDescent="0.25">
      <c r="A9215" t="s">
        <v>13997</v>
      </c>
      <c r="B9215">
        <v>1</v>
      </c>
      <c r="C9215">
        <v>86428</v>
      </c>
    </row>
    <row r="9216" spans="1:3" x14ac:dyDescent="0.25">
      <c r="A9216" t="s">
        <v>13998</v>
      </c>
      <c r="B9216">
        <v>1</v>
      </c>
      <c r="C9216">
        <v>246450</v>
      </c>
    </row>
    <row r="9217" spans="1:3" x14ac:dyDescent="0.25">
      <c r="A9217" t="s">
        <v>13999</v>
      </c>
      <c r="B9217">
        <v>1</v>
      </c>
      <c r="C9217">
        <v>5828860</v>
      </c>
    </row>
    <row r="9218" spans="1:3" x14ac:dyDescent="0.25">
      <c r="A9218" t="s">
        <v>14000</v>
      </c>
      <c r="B9218">
        <v>1</v>
      </c>
      <c r="C9218">
        <v>1063679</v>
      </c>
    </row>
    <row r="9219" spans="1:3" x14ac:dyDescent="0.25">
      <c r="A9219" t="s">
        <v>14001</v>
      </c>
      <c r="B9219">
        <v>1</v>
      </c>
      <c r="C9219">
        <v>26628</v>
      </c>
    </row>
    <row r="9220" spans="1:3" x14ac:dyDescent="0.25">
      <c r="A9220" t="s">
        <v>14002</v>
      </c>
      <c r="B9220">
        <v>1</v>
      </c>
      <c r="C9220">
        <v>105440</v>
      </c>
    </row>
    <row r="9221" spans="1:3" x14ac:dyDescent="0.25">
      <c r="A9221" t="s">
        <v>14003</v>
      </c>
      <c r="B9221">
        <v>1</v>
      </c>
      <c r="C9221">
        <v>78926</v>
      </c>
    </row>
    <row r="9222" spans="1:3" x14ac:dyDescent="0.25">
      <c r="A9222" t="s">
        <v>14004</v>
      </c>
      <c r="B9222">
        <v>1</v>
      </c>
      <c r="C9222">
        <v>487316</v>
      </c>
    </row>
    <row r="9223" spans="1:3" x14ac:dyDescent="0.25">
      <c r="A9223" t="s">
        <v>14005</v>
      </c>
      <c r="B9223">
        <v>1</v>
      </c>
      <c r="C9223">
        <v>427948</v>
      </c>
    </row>
    <row r="9224" spans="1:3" x14ac:dyDescent="0.25">
      <c r="A9224" t="s">
        <v>14006</v>
      </c>
      <c r="B9224">
        <v>1</v>
      </c>
      <c r="C9224">
        <v>7643</v>
      </c>
    </row>
    <row r="9225" spans="1:3" x14ac:dyDescent="0.25">
      <c r="A9225" t="s">
        <v>14007</v>
      </c>
      <c r="B9225">
        <v>1</v>
      </c>
      <c r="C9225">
        <v>125309</v>
      </c>
    </row>
    <row r="9226" spans="1:3" x14ac:dyDescent="0.25">
      <c r="A9226" t="s">
        <v>14008</v>
      </c>
      <c r="B9226">
        <v>1</v>
      </c>
      <c r="C9226">
        <v>742704</v>
      </c>
    </row>
    <row r="9227" spans="1:3" x14ac:dyDescent="0.25">
      <c r="A9227" t="s">
        <v>14009</v>
      </c>
      <c r="B9227">
        <v>1</v>
      </c>
      <c r="C9227">
        <v>862662</v>
      </c>
    </row>
    <row r="9228" spans="1:3" x14ac:dyDescent="0.25">
      <c r="A9228" t="s">
        <v>14010</v>
      </c>
      <c r="B9228">
        <v>1</v>
      </c>
      <c r="C9228">
        <v>213591</v>
      </c>
    </row>
    <row r="9229" spans="1:3" x14ac:dyDescent="0.25">
      <c r="A9229" t="s">
        <v>14011</v>
      </c>
      <c r="B9229">
        <v>1</v>
      </c>
      <c r="C9229">
        <v>45439</v>
      </c>
    </row>
    <row r="9230" spans="1:3" x14ac:dyDescent="0.25">
      <c r="A9230" t="s">
        <v>14012</v>
      </c>
      <c r="B9230">
        <v>1</v>
      </c>
      <c r="C9230">
        <v>193641</v>
      </c>
    </row>
    <row r="9231" spans="1:3" x14ac:dyDescent="0.25">
      <c r="A9231" t="s">
        <v>14013</v>
      </c>
      <c r="B9231">
        <v>1</v>
      </c>
      <c r="C9231">
        <v>358890</v>
      </c>
    </row>
    <row r="9232" spans="1:3" x14ac:dyDescent="0.25">
      <c r="A9232" t="s">
        <v>14014</v>
      </c>
      <c r="B9232">
        <v>1</v>
      </c>
      <c r="C9232">
        <v>178310</v>
      </c>
    </row>
    <row r="9233" spans="1:3" x14ac:dyDescent="0.25">
      <c r="A9233" t="s">
        <v>14015</v>
      </c>
      <c r="B9233">
        <v>1</v>
      </c>
      <c r="C9233">
        <v>38565</v>
      </c>
    </row>
    <row r="9234" spans="1:3" x14ac:dyDescent="0.25">
      <c r="A9234" t="s">
        <v>14016</v>
      </c>
      <c r="B9234">
        <v>1</v>
      </c>
      <c r="C9234">
        <v>19742021</v>
      </c>
    </row>
    <row r="9235" spans="1:3" x14ac:dyDescent="0.25">
      <c r="A9235" t="s">
        <v>14017</v>
      </c>
      <c r="B9235">
        <v>1</v>
      </c>
      <c r="C9235">
        <v>351768</v>
      </c>
    </row>
    <row r="9236" spans="1:3" x14ac:dyDescent="0.25">
      <c r="A9236" t="s">
        <v>14018</v>
      </c>
      <c r="B9236">
        <v>1</v>
      </c>
      <c r="C9236">
        <v>149435</v>
      </c>
    </row>
    <row r="9237" spans="1:3" x14ac:dyDescent="0.25">
      <c r="A9237" t="s">
        <v>14019</v>
      </c>
      <c r="B9237">
        <v>1</v>
      </c>
      <c r="C9237">
        <v>269315</v>
      </c>
    </row>
    <row r="9238" spans="1:3" x14ac:dyDescent="0.25">
      <c r="A9238" t="s">
        <v>14020</v>
      </c>
      <c r="B9238">
        <v>1</v>
      </c>
      <c r="C9238">
        <v>256637</v>
      </c>
    </row>
    <row r="9239" spans="1:3" x14ac:dyDescent="0.25">
      <c r="A9239" t="s">
        <v>14021</v>
      </c>
      <c r="B9239">
        <v>1</v>
      </c>
      <c r="C9239">
        <v>220666</v>
      </c>
    </row>
    <row r="9240" spans="1:3" x14ac:dyDescent="0.25">
      <c r="A9240" t="s">
        <v>14022</v>
      </c>
      <c r="B9240">
        <v>1</v>
      </c>
      <c r="C9240">
        <v>324219</v>
      </c>
    </row>
    <row r="9241" spans="1:3" x14ac:dyDescent="0.25">
      <c r="A9241" t="s">
        <v>14023</v>
      </c>
      <c r="B9241">
        <v>1</v>
      </c>
      <c r="C9241">
        <v>988958</v>
      </c>
    </row>
    <row r="9242" spans="1:3" x14ac:dyDescent="0.25">
      <c r="A9242" t="s">
        <v>14024</v>
      </c>
      <c r="B9242">
        <v>1</v>
      </c>
      <c r="C9242">
        <v>561947</v>
      </c>
    </row>
    <row r="9243" spans="1:3" x14ac:dyDescent="0.25">
      <c r="A9243" t="s">
        <v>14025</v>
      </c>
      <c r="B9243">
        <v>1</v>
      </c>
      <c r="C9243">
        <v>148347</v>
      </c>
    </row>
    <row r="9244" spans="1:3" x14ac:dyDescent="0.25">
      <c r="A9244" t="s">
        <v>14026</v>
      </c>
      <c r="B9244">
        <v>1</v>
      </c>
      <c r="C9244">
        <v>110385</v>
      </c>
    </row>
    <row r="9245" spans="1:3" x14ac:dyDescent="0.25">
      <c r="A9245" t="s">
        <v>14027</v>
      </c>
      <c r="B9245">
        <v>1</v>
      </c>
      <c r="C9245">
        <v>89259</v>
      </c>
    </row>
    <row r="9246" spans="1:3" x14ac:dyDescent="0.25">
      <c r="A9246" t="s">
        <v>14028</v>
      </c>
      <c r="B9246">
        <v>1</v>
      </c>
      <c r="C9246">
        <v>276765</v>
      </c>
    </row>
    <row r="9247" spans="1:3" x14ac:dyDescent="0.25">
      <c r="A9247" t="s">
        <v>14029</v>
      </c>
      <c r="B9247">
        <v>1</v>
      </c>
      <c r="C9247">
        <v>5718880</v>
      </c>
    </row>
    <row r="9248" spans="1:3" x14ac:dyDescent="0.25">
      <c r="A9248" t="s">
        <v>14030</v>
      </c>
      <c r="B9248">
        <v>1</v>
      </c>
      <c r="C9248">
        <v>44570</v>
      </c>
    </row>
    <row r="9249" spans="1:3" x14ac:dyDescent="0.25">
      <c r="A9249" t="s">
        <v>14031</v>
      </c>
      <c r="B9249">
        <v>1</v>
      </c>
      <c r="C9249">
        <v>190561</v>
      </c>
    </row>
    <row r="9250" spans="1:3" x14ac:dyDescent="0.25">
      <c r="A9250" t="s">
        <v>14032</v>
      </c>
      <c r="B9250">
        <v>1</v>
      </c>
      <c r="C9250">
        <v>469299477</v>
      </c>
    </row>
    <row r="9251" spans="1:3" x14ac:dyDescent="0.25">
      <c r="A9251" t="s">
        <v>14033</v>
      </c>
      <c r="B9251">
        <v>1</v>
      </c>
      <c r="C9251">
        <v>1231672</v>
      </c>
    </row>
    <row r="9252" spans="1:3" x14ac:dyDescent="0.25">
      <c r="A9252" t="s">
        <v>14034</v>
      </c>
      <c r="B9252">
        <v>1</v>
      </c>
      <c r="C9252">
        <v>76176</v>
      </c>
    </row>
    <row r="9253" spans="1:3" x14ac:dyDescent="0.25">
      <c r="A9253" t="s">
        <v>14035</v>
      </c>
      <c r="B9253">
        <v>1</v>
      </c>
      <c r="C9253">
        <v>92770</v>
      </c>
    </row>
    <row r="9254" spans="1:3" x14ac:dyDescent="0.25">
      <c r="A9254" t="s">
        <v>14036</v>
      </c>
      <c r="B9254">
        <v>1</v>
      </c>
      <c r="C9254">
        <v>105634</v>
      </c>
    </row>
    <row r="9255" spans="1:3" x14ac:dyDescent="0.25">
      <c r="A9255" t="s">
        <v>14037</v>
      </c>
      <c r="B9255">
        <v>1</v>
      </c>
      <c r="C9255">
        <v>148498</v>
      </c>
    </row>
    <row r="9256" spans="1:3" x14ac:dyDescent="0.25">
      <c r="A9256" t="s">
        <v>14038</v>
      </c>
      <c r="B9256">
        <v>1</v>
      </c>
      <c r="C9256">
        <v>137910</v>
      </c>
    </row>
    <row r="9257" spans="1:3" x14ac:dyDescent="0.25">
      <c r="A9257" t="s">
        <v>14039</v>
      </c>
      <c r="B9257">
        <v>1</v>
      </c>
      <c r="C9257">
        <v>339078</v>
      </c>
    </row>
    <row r="9258" spans="1:3" x14ac:dyDescent="0.25">
      <c r="A9258" t="s">
        <v>14040</v>
      </c>
      <c r="B9258">
        <v>1</v>
      </c>
      <c r="C9258">
        <v>616789</v>
      </c>
    </row>
    <row r="9259" spans="1:3" x14ac:dyDescent="0.25">
      <c r="A9259" t="s">
        <v>14041</v>
      </c>
      <c r="B9259">
        <v>1</v>
      </c>
      <c r="C9259">
        <v>708398</v>
      </c>
    </row>
    <row r="9260" spans="1:3" x14ac:dyDescent="0.25">
      <c r="A9260" t="s">
        <v>14042</v>
      </c>
      <c r="B9260">
        <v>1</v>
      </c>
      <c r="C9260">
        <v>1079809</v>
      </c>
    </row>
    <row r="9261" spans="1:3" x14ac:dyDescent="0.25">
      <c r="A9261" t="s">
        <v>14043</v>
      </c>
      <c r="B9261">
        <v>1</v>
      </c>
      <c r="C9261">
        <v>369148</v>
      </c>
    </row>
    <row r="9262" spans="1:3" x14ac:dyDescent="0.25">
      <c r="A9262" t="s">
        <v>14044</v>
      </c>
      <c r="B9262">
        <v>1</v>
      </c>
      <c r="C9262">
        <v>244582</v>
      </c>
    </row>
    <row r="9263" spans="1:3" x14ac:dyDescent="0.25">
      <c r="A9263" t="s">
        <v>14045</v>
      </c>
      <c r="B9263">
        <v>1</v>
      </c>
      <c r="C9263">
        <v>127324</v>
      </c>
    </row>
    <row r="9264" spans="1:3" x14ac:dyDescent="0.25">
      <c r="A9264" t="s">
        <v>14046</v>
      </c>
      <c r="B9264">
        <v>1</v>
      </c>
      <c r="C9264">
        <v>304815</v>
      </c>
    </row>
    <row r="9265" spans="1:3" x14ac:dyDescent="0.25">
      <c r="A9265" t="s">
        <v>14047</v>
      </c>
      <c r="B9265">
        <v>1</v>
      </c>
      <c r="C9265">
        <v>132314</v>
      </c>
    </row>
    <row r="9266" spans="1:3" x14ac:dyDescent="0.25">
      <c r="A9266" t="s">
        <v>14048</v>
      </c>
      <c r="B9266">
        <v>1</v>
      </c>
      <c r="C9266">
        <v>308854</v>
      </c>
    </row>
    <row r="9267" spans="1:3" x14ac:dyDescent="0.25">
      <c r="A9267" t="s">
        <v>14049</v>
      </c>
      <c r="B9267">
        <v>1</v>
      </c>
      <c r="C9267">
        <v>146576</v>
      </c>
    </row>
    <row r="9268" spans="1:3" x14ac:dyDescent="0.25">
      <c r="A9268" t="s">
        <v>14050</v>
      </c>
      <c r="B9268">
        <v>1</v>
      </c>
      <c r="C9268">
        <v>25397</v>
      </c>
    </row>
    <row r="9269" spans="1:3" x14ac:dyDescent="0.25">
      <c r="A9269" t="s">
        <v>14051</v>
      </c>
      <c r="B9269">
        <v>1</v>
      </c>
      <c r="C9269">
        <v>54189</v>
      </c>
    </row>
    <row r="9270" spans="1:3" x14ac:dyDescent="0.25">
      <c r="A9270" t="s">
        <v>14052</v>
      </c>
      <c r="B9270">
        <v>1</v>
      </c>
      <c r="C9270">
        <v>1403129</v>
      </c>
    </row>
    <row r="9271" spans="1:3" x14ac:dyDescent="0.25">
      <c r="A9271" t="s">
        <v>14053</v>
      </c>
      <c r="B9271">
        <v>1</v>
      </c>
      <c r="C9271">
        <v>1075224</v>
      </c>
    </row>
    <row r="9272" spans="1:3" x14ac:dyDescent="0.25">
      <c r="A9272" t="s">
        <v>14054</v>
      </c>
      <c r="B9272">
        <v>1</v>
      </c>
      <c r="C9272">
        <v>274465</v>
      </c>
    </row>
    <row r="9273" spans="1:3" x14ac:dyDescent="0.25">
      <c r="A9273" t="s">
        <v>14055</v>
      </c>
      <c r="B9273">
        <v>1</v>
      </c>
      <c r="C9273">
        <v>350037</v>
      </c>
    </row>
    <row r="9274" spans="1:3" x14ac:dyDescent="0.25">
      <c r="A9274" t="s">
        <v>14056</v>
      </c>
      <c r="B9274">
        <v>1</v>
      </c>
      <c r="C9274">
        <v>2712587</v>
      </c>
    </row>
    <row r="9275" spans="1:3" x14ac:dyDescent="0.25">
      <c r="A9275" t="s">
        <v>14057</v>
      </c>
      <c r="B9275">
        <v>1</v>
      </c>
      <c r="C9275">
        <v>44670</v>
      </c>
    </row>
    <row r="9276" spans="1:3" x14ac:dyDescent="0.25">
      <c r="A9276" t="s">
        <v>14058</v>
      </c>
      <c r="B9276">
        <v>1</v>
      </c>
      <c r="C9276">
        <v>80734</v>
      </c>
    </row>
    <row r="9277" spans="1:3" x14ac:dyDescent="0.25">
      <c r="A9277" t="s">
        <v>14059</v>
      </c>
      <c r="B9277">
        <v>1</v>
      </c>
      <c r="C9277">
        <v>187097</v>
      </c>
    </row>
    <row r="9278" spans="1:3" x14ac:dyDescent="0.25">
      <c r="A9278" t="s">
        <v>14060</v>
      </c>
      <c r="B9278">
        <v>1</v>
      </c>
      <c r="C9278">
        <v>36440</v>
      </c>
    </row>
    <row r="9279" spans="1:3" x14ac:dyDescent="0.25">
      <c r="A9279" t="s">
        <v>14061</v>
      </c>
      <c r="B9279">
        <v>1</v>
      </c>
      <c r="C9279">
        <v>538187</v>
      </c>
    </row>
    <row r="9280" spans="1:3" x14ac:dyDescent="0.25">
      <c r="A9280" t="s">
        <v>14062</v>
      </c>
      <c r="B9280">
        <v>1</v>
      </c>
      <c r="C9280">
        <v>130529</v>
      </c>
    </row>
    <row r="9281" spans="1:3" x14ac:dyDescent="0.25">
      <c r="A9281" t="s">
        <v>14063</v>
      </c>
      <c r="B9281">
        <v>1</v>
      </c>
      <c r="C9281">
        <v>435329</v>
      </c>
    </row>
    <row r="9282" spans="1:3" x14ac:dyDescent="0.25">
      <c r="A9282" t="s">
        <v>14064</v>
      </c>
      <c r="B9282">
        <v>1</v>
      </c>
      <c r="C9282">
        <v>958619</v>
      </c>
    </row>
    <row r="9283" spans="1:3" x14ac:dyDescent="0.25">
      <c r="A9283" t="s">
        <v>14065</v>
      </c>
      <c r="B9283">
        <v>1</v>
      </c>
      <c r="C9283">
        <v>61869</v>
      </c>
    </row>
    <row r="9284" spans="1:3" x14ac:dyDescent="0.25">
      <c r="A9284" t="s">
        <v>14066</v>
      </c>
      <c r="B9284">
        <v>1</v>
      </c>
      <c r="C9284">
        <v>22541</v>
      </c>
    </row>
    <row r="9285" spans="1:3" x14ac:dyDescent="0.25">
      <c r="A9285" t="s">
        <v>14067</v>
      </c>
      <c r="B9285">
        <v>1</v>
      </c>
      <c r="C9285">
        <v>145973</v>
      </c>
    </row>
    <row r="9286" spans="1:3" x14ac:dyDescent="0.25">
      <c r="A9286" t="s">
        <v>14068</v>
      </c>
      <c r="B9286">
        <v>1</v>
      </c>
      <c r="C9286">
        <v>339568</v>
      </c>
    </row>
    <row r="9287" spans="1:3" x14ac:dyDescent="0.25">
      <c r="A9287" t="s">
        <v>14069</v>
      </c>
      <c r="B9287">
        <v>1</v>
      </c>
      <c r="C9287">
        <v>49239</v>
      </c>
    </row>
    <row r="9288" spans="1:3" x14ac:dyDescent="0.25">
      <c r="A9288" t="s">
        <v>14070</v>
      </c>
      <c r="B9288">
        <v>1</v>
      </c>
      <c r="C9288">
        <v>291629</v>
      </c>
    </row>
    <row r="9289" spans="1:3" x14ac:dyDescent="0.25">
      <c r="A9289" t="s">
        <v>14071</v>
      </c>
      <c r="B9289">
        <v>1</v>
      </c>
      <c r="C9289">
        <v>563145</v>
      </c>
    </row>
    <row r="9290" spans="1:3" x14ac:dyDescent="0.25">
      <c r="A9290" t="s">
        <v>14072</v>
      </c>
      <c r="B9290">
        <v>1</v>
      </c>
      <c r="C9290">
        <v>69068</v>
      </c>
    </row>
    <row r="9291" spans="1:3" x14ac:dyDescent="0.25">
      <c r="A9291" t="s">
        <v>14073</v>
      </c>
      <c r="B9291">
        <v>1</v>
      </c>
      <c r="C9291">
        <v>4767153</v>
      </c>
    </row>
    <row r="9292" spans="1:3" x14ac:dyDescent="0.25">
      <c r="A9292" t="s">
        <v>14074</v>
      </c>
      <c r="B9292">
        <v>1</v>
      </c>
      <c r="C9292">
        <v>207762</v>
      </c>
    </row>
    <row r="9293" spans="1:3" x14ac:dyDescent="0.25">
      <c r="A9293" t="s">
        <v>14075</v>
      </c>
      <c r="B9293">
        <v>1</v>
      </c>
      <c r="C9293">
        <v>285648</v>
      </c>
    </row>
    <row r="9294" spans="1:3" x14ac:dyDescent="0.25">
      <c r="A9294" t="s">
        <v>14076</v>
      </c>
      <c r="B9294">
        <v>1</v>
      </c>
      <c r="C9294">
        <v>357962</v>
      </c>
    </row>
    <row r="9295" spans="1:3" x14ac:dyDescent="0.25">
      <c r="A9295" t="s">
        <v>14077</v>
      </c>
      <c r="B9295">
        <v>1</v>
      </c>
      <c r="C9295">
        <v>290955</v>
      </c>
    </row>
    <row r="9296" spans="1:3" x14ac:dyDescent="0.25">
      <c r="A9296" t="s">
        <v>14078</v>
      </c>
      <c r="B9296">
        <v>1</v>
      </c>
      <c r="C9296">
        <v>73486</v>
      </c>
    </row>
    <row r="9297" spans="1:3" x14ac:dyDescent="0.25">
      <c r="A9297" t="s">
        <v>14079</v>
      </c>
      <c r="B9297">
        <v>1</v>
      </c>
      <c r="C9297">
        <v>80479</v>
      </c>
    </row>
    <row r="9298" spans="1:3" x14ac:dyDescent="0.25">
      <c r="A9298" t="s">
        <v>14080</v>
      </c>
      <c r="B9298">
        <v>1</v>
      </c>
      <c r="C9298">
        <v>126410</v>
      </c>
    </row>
    <row r="9299" spans="1:3" x14ac:dyDescent="0.25">
      <c r="A9299" t="s">
        <v>14081</v>
      </c>
      <c r="B9299">
        <v>1</v>
      </c>
      <c r="C9299">
        <v>179737</v>
      </c>
    </row>
    <row r="9300" spans="1:3" x14ac:dyDescent="0.25">
      <c r="A9300" t="s">
        <v>14082</v>
      </c>
      <c r="B9300">
        <v>1</v>
      </c>
      <c r="C9300">
        <v>3030306</v>
      </c>
    </row>
    <row r="9301" spans="1:3" x14ac:dyDescent="0.25">
      <c r="A9301" t="s">
        <v>14083</v>
      </c>
      <c r="B9301">
        <v>1</v>
      </c>
      <c r="C9301">
        <v>117360</v>
      </c>
    </row>
    <row r="9302" spans="1:3" x14ac:dyDescent="0.25">
      <c r="A9302" t="s">
        <v>14084</v>
      </c>
      <c r="B9302">
        <v>1</v>
      </c>
      <c r="C9302">
        <v>308443</v>
      </c>
    </row>
    <row r="9303" spans="1:3" x14ac:dyDescent="0.25">
      <c r="A9303" t="s">
        <v>14085</v>
      </c>
      <c r="B9303">
        <v>1</v>
      </c>
      <c r="C9303">
        <v>580625</v>
      </c>
    </row>
    <row r="9304" spans="1:3" x14ac:dyDescent="0.25">
      <c r="A9304" t="s">
        <v>14086</v>
      </c>
      <c r="B9304">
        <v>1</v>
      </c>
      <c r="C9304">
        <v>249999</v>
      </c>
    </row>
    <row r="9305" spans="1:3" x14ac:dyDescent="0.25">
      <c r="A9305" t="s">
        <v>14087</v>
      </c>
      <c r="B9305">
        <v>1</v>
      </c>
      <c r="C9305">
        <v>220048</v>
      </c>
    </row>
    <row r="9306" spans="1:3" x14ac:dyDescent="0.25">
      <c r="A9306" t="s">
        <v>14088</v>
      </c>
      <c r="B9306">
        <v>1</v>
      </c>
      <c r="C9306">
        <v>377359</v>
      </c>
    </row>
    <row r="9307" spans="1:3" x14ac:dyDescent="0.25">
      <c r="A9307" t="s">
        <v>14089</v>
      </c>
      <c r="B9307">
        <v>1</v>
      </c>
      <c r="C9307">
        <v>3393933</v>
      </c>
    </row>
    <row r="9308" spans="1:3" x14ac:dyDescent="0.25">
      <c r="A9308" t="s">
        <v>14090</v>
      </c>
      <c r="B9308">
        <v>1</v>
      </c>
      <c r="C9308">
        <v>158183</v>
      </c>
    </row>
    <row r="9309" spans="1:3" x14ac:dyDescent="0.25">
      <c r="A9309" t="s">
        <v>14091</v>
      </c>
      <c r="B9309">
        <v>1</v>
      </c>
      <c r="C9309">
        <v>289675</v>
      </c>
    </row>
    <row r="9310" spans="1:3" x14ac:dyDescent="0.25">
      <c r="A9310" t="s">
        <v>14092</v>
      </c>
      <c r="B9310">
        <v>1</v>
      </c>
      <c r="C9310">
        <v>481061</v>
      </c>
    </row>
    <row r="9311" spans="1:3" x14ac:dyDescent="0.25">
      <c r="A9311" t="s">
        <v>14093</v>
      </c>
      <c r="B9311">
        <v>1</v>
      </c>
      <c r="C9311">
        <v>105069</v>
      </c>
    </row>
    <row r="9312" spans="1:3" x14ac:dyDescent="0.25">
      <c r="A9312" t="s">
        <v>14094</v>
      </c>
      <c r="B9312">
        <v>1</v>
      </c>
      <c r="C9312">
        <v>219586</v>
      </c>
    </row>
    <row r="9313" spans="1:3" x14ac:dyDescent="0.25">
      <c r="A9313" t="s">
        <v>14095</v>
      </c>
      <c r="B9313">
        <v>1</v>
      </c>
      <c r="C9313">
        <v>104169</v>
      </c>
    </row>
    <row r="9314" spans="1:3" x14ac:dyDescent="0.25">
      <c r="A9314" t="s">
        <v>14096</v>
      </c>
      <c r="B9314">
        <v>1</v>
      </c>
      <c r="C9314">
        <v>546650</v>
      </c>
    </row>
    <row r="9315" spans="1:3" x14ac:dyDescent="0.25">
      <c r="A9315" t="s">
        <v>14097</v>
      </c>
      <c r="B9315">
        <v>1</v>
      </c>
      <c r="C9315">
        <v>1150922</v>
      </c>
    </row>
    <row r="9316" spans="1:3" x14ac:dyDescent="0.25">
      <c r="A9316" t="s">
        <v>14098</v>
      </c>
      <c r="B9316">
        <v>1</v>
      </c>
      <c r="C9316">
        <v>54877</v>
      </c>
    </row>
    <row r="9317" spans="1:3" x14ac:dyDescent="0.25">
      <c r="A9317" t="s">
        <v>14099</v>
      </c>
      <c r="B9317">
        <v>1</v>
      </c>
      <c r="C9317">
        <v>452103</v>
      </c>
    </row>
    <row r="9318" spans="1:3" x14ac:dyDescent="0.25">
      <c r="A9318" t="s">
        <v>14100</v>
      </c>
      <c r="B9318">
        <v>1</v>
      </c>
      <c r="C9318">
        <v>983449</v>
      </c>
    </row>
    <row r="9319" spans="1:3" x14ac:dyDescent="0.25">
      <c r="A9319" t="s">
        <v>14101</v>
      </c>
      <c r="B9319">
        <v>1</v>
      </c>
      <c r="C9319">
        <v>64054</v>
      </c>
    </row>
    <row r="9320" spans="1:3" x14ac:dyDescent="0.25">
      <c r="A9320" t="s">
        <v>14102</v>
      </c>
      <c r="B9320">
        <v>1</v>
      </c>
      <c r="C9320">
        <v>331926</v>
      </c>
    </row>
    <row r="9321" spans="1:3" x14ac:dyDescent="0.25">
      <c r="A9321" t="s">
        <v>14103</v>
      </c>
      <c r="B9321">
        <v>1</v>
      </c>
      <c r="C9321">
        <v>405618</v>
      </c>
    </row>
    <row r="9322" spans="1:3" x14ac:dyDescent="0.25">
      <c r="A9322" t="s">
        <v>14104</v>
      </c>
      <c r="B9322">
        <v>1</v>
      </c>
      <c r="C9322">
        <v>389525</v>
      </c>
    </row>
    <row r="9323" spans="1:3" x14ac:dyDescent="0.25">
      <c r="A9323" t="s">
        <v>14105</v>
      </c>
      <c r="B9323">
        <v>1</v>
      </c>
      <c r="C9323">
        <v>89264</v>
      </c>
    </row>
    <row r="9324" spans="1:3" x14ac:dyDescent="0.25">
      <c r="A9324" t="s">
        <v>14106</v>
      </c>
      <c r="B9324">
        <v>1</v>
      </c>
      <c r="C9324">
        <v>218634</v>
      </c>
    </row>
    <row r="9325" spans="1:3" x14ac:dyDescent="0.25">
      <c r="A9325" t="s">
        <v>14107</v>
      </c>
      <c r="B9325">
        <v>1</v>
      </c>
      <c r="C9325">
        <v>82705</v>
      </c>
    </row>
    <row r="9326" spans="1:3" x14ac:dyDescent="0.25">
      <c r="A9326" t="s">
        <v>14108</v>
      </c>
      <c r="B9326">
        <v>1</v>
      </c>
      <c r="C9326">
        <v>108576</v>
      </c>
    </row>
    <row r="9327" spans="1:3" x14ac:dyDescent="0.25">
      <c r="A9327" t="s">
        <v>14109</v>
      </c>
      <c r="B9327">
        <v>1</v>
      </c>
      <c r="C9327">
        <v>591660</v>
      </c>
    </row>
    <row r="9328" spans="1:3" x14ac:dyDescent="0.25">
      <c r="A9328" t="s">
        <v>14110</v>
      </c>
      <c r="B9328">
        <v>1</v>
      </c>
      <c r="C9328">
        <v>1320164</v>
      </c>
    </row>
    <row r="9329" spans="1:3" x14ac:dyDescent="0.25">
      <c r="A9329" t="s">
        <v>14111</v>
      </c>
      <c r="B9329">
        <v>1</v>
      </c>
      <c r="C9329">
        <v>569485</v>
      </c>
    </row>
    <row r="9330" spans="1:3" x14ac:dyDescent="0.25">
      <c r="A9330" t="s">
        <v>14112</v>
      </c>
      <c r="B9330">
        <v>1</v>
      </c>
      <c r="C9330">
        <v>1153748</v>
      </c>
    </row>
    <row r="9331" spans="1:3" x14ac:dyDescent="0.25">
      <c r="A9331" t="s">
        <v>14113</v>
      </c>
      <c r="B9331">
        <v>1</v>
      </c>
      <c r="C9331">
        <v>134981</v>
      </c>
    </row>
    <row r="9332" spans="1:3" x14ac:dyDescent="0.25">
      <c r="A9332" t="s">
        <v>14114</v>
      </c>
      <c r="B9332">
        <v>1</v>
      </c>
      <c r="C9332">
        <v>25239</v>
      </c>
    </row>
    <row r="9333" spans="1:3" x14ac:dyDescent="0.25">
      <c r="A9333" t="s">
        <v>14115</v>
      </c>
      <c r="B9333">
        <v>1</v>
      </c>
      <c r="C9333">
        <v>73335</v>
      </c>
    </row>
    <row r="9334" spans="1:3" x14ac:dyDescent="0.25">
      <c r="A9334" t="s">
        <v>14116</v>
      </c>
      <c r="B9334">
        <v>1</v>
      </c>
      <c r="C9334">
        <v>162207</v>
      </c>
    </row>
    <row r="9335" spans="1:3" x14ac:dyDescent="0.25">
      <c r="A9335" t="s">
        <v>14117</v>
      </c>
      <c r="B9335">
        <v>1</v>
      </c>
      <c r="C9335">
        <v>82864</v>
      </c>
    </row>
    <row r="9336" spans="1:3" x14ac:dyDescent="0.25">
      <c r="A9336" t="s">
        <v>14118</v>
      </c>
      <c r="B9336">
        <v>1</v>
      </c>
      <c r="C9336">
        <v>386226</v>
      </c>
    </row>
    <row r="9337" spans="1:3" x14ac:dyDescent="0.25">
      <c r="A9337" t="s">
        <v>14119</v>
      </c>
      <c r="B9337">
        <v>1</v>
      </c>
      <c r="C9337">
        <v>67684</v>
      </c>
    </row>
    <row r="9338" spans="1:3" x14ac:dyDescent="0.25">
      <c r="A9338" t="s">
        <v>14120</v>
      </c>
      <c r="B9338">
        <v>1</v>
      </c>
      <c r="C9338">
        <v>300524</v>
      </c>
    </row>
    <row r="9339" spans="1:3" x14ac:dyDescent="0.25">
      <c r="A9339" t="s">
        <v>14121</v>
      </c>
      <c r="B9339">
        <v>1</v>
      </c>
      <c r="C9339">
        <v>62530</v>
      </c>
    </row>
    <row r="9340" spans="1:3" x14ac:dyDescent="0.25">
      <c r="A9340" t="s">
        <v>14122</v>
      </c>
      <c r="B9340">
        <v>1</v>
      </c>
      <c r="C9340">
        <v>65634</v>
      </c>
    </row>
    <row r="9341" spans="1:3" x14ac:dyDescent="0.25">
      <c r="A9341" t="s">
        <v>14123</v>
      </c>
      <c r="B9341">
        <v>1</v>
      </c>
      <c r="C9341">
        <v>369881</v>
      </c>
    </row>
    <row r="9342" spans="1:3" x14ac:dyDescent="0.25">
      <c r="A9342" t="s">
        <v>14124</v>
      </c>
      <c r="B9342">
        <v>1</v>
      </c>
      <c r="C9342">
        <v>389171</v>
      </c>
    </row>
    <row r="9343" spans="1:3" x14ac:dyDescent="0.25">
      <c r="A9343" t="s">
        <v>14125</v>
      </c>
      <c r="B9343">
        <v>1</v>
      </c>
      <c r="C9343">
        <v>7741545</v>
      </c>
    </row>
    <row r="9344" spans="1:3" x14ac:dyDescent="0.25">
      <c r="A9344" t="s">
        <v>14126</v>
      </c>
      <c r="B9344">
        <v>1</v>
      </c>
      <c r="C9344">
        <v>20822</v>
      </c>
    </row>
    <row r="9345" spans="1:3" x14ac:dyDescent="0.25">
      <c r="A9345" t="s">
        <v>14127</v>
      </c>
      <c r="B9345">
        <v>1</v>
      </c>
      <c r="C9345">
        <v>5730672</v>
      </c>
    </row>
    <row r="9346" spans="1:3" x14ac:dyDescent="0.25">
      <c r="A9346" t="s">
        <v>14128</v>
      </c>
      <c r="B9346">
        <v>1</v>
      </c>
      <c r="C9346">
        <v>402712</v>
      </c>
    </row>
    <row r="9347" spans="1:3" x14ac:dyDescent="0.25">
      <c r="A9347" t="s">
        <v>14129</v>
      </c>
      <c r="B9347">
        <v>1</v>
      </c>
      <c r="C9347">
        <v>4253701</v>
      </c>
    </row>
    <row r="9348" spans="1:3" x14ac:dyDescent="0.25">
      <c r="A9348" t="s">
        <v>14130</v>
      </c>
      <c r="B9348">
        <v>1</v>
      </c>
      <c r="C9348">
        <v>117126</v>
      </c>
    </row>
    <row r="9349" spans="1:3" x14ac:dyDescent="0.25">
      <c r="A9349" t="s">
        <v>14131</v>
      </c>
      <c r="B9349">
        <v>1</v>
      </c>
      <c r="C9349">
        <v>316242</v>
      </c>
    </row>
    <row r="9350" spans="1:3" x14ac:dyDescent="0.25">
      <c r="A9350" t="s">
        <v>14132</v>
      </c>
      <c r="B9350">
        <v>1</v>
      </c>
      <c r="C9350">
        <v>198984</v>
      </c>
    </row>
    <row r="9351" spans="1:3" x14ac:dyDescent="0.25">
      <c r="A9351" t="s">
        <v>14133</v>
      </c>
      <c r="B9351">
        <v>1</v>
      </c>
      <c r="C9351">
        <v>164986</v>
      </c>
    </row>
    <row r="9352" spans="1:3" x14ac:dyDescent="0.25">
      <c r="A9352" t="s">
        <v>14134</v>
      </c>
      <c r="B9352">
        <v>1</v>
      </c>
      <c r="C9352">
        <v>203820</v>
      </c>
    </row>
    <row r="9353" spans="1:3" x14ac:dyDescent="0.25">
      <c r="A9353" t="s">
        <v>14135</v>
      </c>
      <c r="B9353">
        <v>1</v>
      </c>
      <c r="C9353">
        <v>185405</v>
      </c>
    </row>
    <row r="9354" spans="1:3" x14ac:dyDescent="0.25">
      <c r="A9354" t="s">
        <v>14136</v>
      </c>
      <c r="B9354">
        <v>1</v>
      </c>
      <c r="C9354">
        <v>806619</v>
      </c>
    </row>
    <row r="9355" spans="1:3" x14ac:dyDescent="0.25">
      <c r="A9355" t="s">
        <v>14137</v>
      </c>
      <c r="B9355">
        <v>1</v>
      </c>
      <c r="C9355">
        <v>72682</v>
      </c>
    </row>
    <row r="9356" spans="1:3" x14ac:dyDescent="0.25">
      <c r="A9356" t="s">
        <v>14138</v>
      </c>
      <c r="B9356">
        <v>1</v>
      </c>
      <c r="C9356">
        <v>124547</v>
      </c>
    </row>
    <row r="9357" spans="1:3" x14ac:dyDescent="0.25">
      <c r="A9357" t="s">
        <v>14139</v>
      </c>
      <c r="B9357">
        <v>1</v>
      </c>
      <c r="C9357">
        <v>158064</v>
      </c>
    </row>
    <row r="9358" spans="1:3" x14ac:dyDescent="0.25">
      <c r="A9358" t="s">
        <v>14140</v>
      </c>
      <c r="B9358">
        <v>1</v>
      </c>
      <c r="C9358">
        <v>456735</v>
      </c>
    </row>
    <row r="9359" spans="1:3" x14ac:dyDescent="0.25">
      <c r="A9359" t="s">
        <v>14141</v>
      </c>
      <c r="B9359">
        <v>1</v>
      </c>
      <c r="C9359">
        <v>38390</v>
      </c>
    </row>
    <row r="9360" spans="1:3" x14ac:dyDescent="0.25">
      <c r="A9360" t="s">
        <v>14142</v>
      </c>
      <c r="B9360">
        <v>1</v>
      </c>
      <c r="C9360">
        <v>230616</v>
      </c>
    </row>
    <row r="9361" spans="1:3" x14ac:dyDescent="0.25">
      <c r="A9361" t="s">
        <v>14143</v>
      </c>
      <c r="B9361">
        <v>1</v>
      </c>
      <c r="C9361">
        <v>48416</v>
      </c>
    </row>
    <row r="9362" spans="1:3" x14ac:dyDescent="0.25">
      <c r="A9362" t="s">
        <v>14144</v>
      </c>
      <c r="B9362">
        <v>1</v>
      </c>
      <c r="C9362">
        <v>736288</v>
      </c>
    </row>
    <row r="9363" spans="1:3" x14ac:dyDescent="0.25">
      <c r="A9363" t="s">
        <v>14145</v>
      </c>
      <c r="B9363">
        <v>1</v>
      </c>
      <c r="C9363">
        <v>174269</v>
      </c>
    </row>
    <row r="9364" spans="1:3" x14ac:dyDescent="0.25">
      <c r="A9364" t="s">
        <v>14146</v>
      </c>
      <c r="B9364">
        <v>1</v>
      </c>
      <c r="C9364">
        <v>570332</v>
      </c>
    </row>
    <row r="9365" spans="1:3" x14ac:dyDescent="0.25">
      <c r="A9365" t="s">
        <v>14147</v>
      </c>
      <c r="B9365">
        <v>1</v>
      </c>
      <c r="C9365">
        <v>79042</v>
      </c>
    </row>
    <row r="9366" spans="1:3" x14ac:dyDescent="0.25">
      <c r="A9366" t="s">
        <v>14148</v>
      </c>
      <c r="B9366">
        <v>1</v>
      </c>
      <c r="C9366">
        <v>970826</v>
      </c>
    </row>
    <row r="9367" spans="1:3" x14ac:dyDescent="0.25">
      <c r="A9367" t="s">
        <v>14149</v>
      </c>
      <c r="B9367">
        <v>1</v>
      </c>
      <c r="C9367">
        <v>58785</v>
      </c>
    </row>
    <row r="9368" spans="1:3" x14ac:dyDescent="0.25">
      <c r="A9368" t="s">
        <v>14150</v>
      </c>
      <c r="B9368">
        <v>1</v>
      </c>
      <c r="C9368">
        <v>148866</v>
      </c>
    </row>
    <row r="9369" spans="1:3" x14ac:dyDescent="0.25">
      <c r="A9369" t="s">
        <v>14151</v>
      </c>
      <c r="B9369">
        <v>1</v>
      </c>
      <c r="C9369">
        <v>161747</v>
      </c>
    </row>
    <row r="9370" spans="1:3" x14ac:dyDescent="0.25">
      <c r="A9370" t="s">
        <v>14152</v>
      </c>
      <c r="B9370">
        <v>1</v>
      </c>
      <c r="C9370">
        <v>146130</v>
      </c>
    </row>
    <row r="9371" spans="1:3" x14ac:dyDescent="0.25">
      <c r="A9371" t="s">
        <v>14153</v>
      </c>
      <c r="B9371">
        <v>1</v>
      </c>
      <c r="C9371">
        <v>50596</v>
      </c>
    </row>
    <row r="9372" spans="1:3" x14ac:dyDescent="0.25">
      <c r="A9372" t="s">
        <v>14154</v>
      </c>
      <c r="B9372">
        <v>1</v>
      </c>
      <c r="C9372">
        <v>1256235</v>
      </c>
    </row>
    <row r="9373" spans="1:3" x14ac:dyDescent="0.25">
      <c r="A9373" t="s">
        <v>14155</v>
      </c>
      <c r="B9373">
        <v>1</v>
      </c>
      <c r="C9373">
        <v>62543</v>
      </c>
    </row>
    <row r="9374" spans="1:3" x14ac:dyDescent="0.25">
      <c r="A9374" t="s">
        <v>14156</v>
      </c>
      <c r="B9374">
        <v>1</v>
      </c>
      <c r="C9374">
        <v>34852</v>
      </c>
    </row>
    <row r="9375" spans="1:3" x14ac:dyDescent="0.25">
      <c r="A9375" t="s">
        <v>14157</v>
      </c>
      <c r="B9375">
        <v>1</v>
      </c>
      <c r="C9375">
        <v>1379658</v>
      </c>
    </row>
    <row r="9376" spans="1:3" x14ac:dyDescent="0.25">
      <c r="A9376" t="s">
        <v>14158</v>
      </c>
      <c r="B9376">
        <v>1</v>
      </c>
      <c r="C9376">
        <v>223896</v>
      </c>
    </row>
    <row r="9377" spans="1:3" x14ac:dyDescent="0.25">
      <c r="A9377" t="s">
        <v>14159</v>
      </c>
      <c r="B9377">
        <v>1</v>
      </c>
      <c r="C9377">
        <v>300703</v>
      </c>
    </row>
    <row r="9378" spans="1:3" x14ac:dyDescent="0.25">
      <c r="A9378" t="s">
        <v>14160</v>
      </c>
      <c r="B9378">
        <v>1</v>
      </c>
      <c r="C9378">
        <v>96178</v>
      </c>
    </row>
    <row r="9379" spans="1:3" x14ac:dyDescent="0.25">
      <c r="A9379" t="s">
        <v>14161</v>
      </c>
      <c r="B9379">
        <v>1</v>
      </c>
      <c r="C9379">
        <v>309894</v>
      </c>
    </row>
    <row r="9380" spans="1:3" x14ac:dyDescent="0.25">
      <c r="A9380" t="s">
        <v>14162</v>
      </c>
      <c r="B9380">
        <v>1</v>
      </c>
      <c r="C9380">
        <v>2737786</v>
      </c>
    </row>
    <row r="9381" spans="1:3" x14ac:dyDescent="0.25">
      <c r="A9381" t="s">
        <v>14163</v>
      </c>
      <c r="B9381">
        <v>1</v>
      </c>
      <c r="C9381">
        <v>43375</v>
      </c>
    </row>
    <row r="9382" spans="1:3" x14ac:dyDescent="0.25">
      <c r="A9382" t="s">
        <v>14164</v>
      </c>
      <c r="B9382">
        <v>1</v>
      </c>
      <c r="C9382">
        <v>43673</v>
      </c>
    </row>
    <row r="9383" spans="1:3" x14ac:dyDescent="0.25">
      <c r="A9383" t="s">
        <v>14165</v>
      </c>
      <c r="B9383">
        <v>1</v>
      </c>
      <c r="C9383">
        <v>119983</v>
      </c>
    </row>
    <row r="9384" spans="1:3" x14ac:dyDescent="0.25">
      <c r="A9384" t="s">
        <v>14166</v>
      </c>
      <c r="B9384">
        <v>1</v>
      </c>
      <c r="C9384">
        <v>75435</v>
      </c>
    </row>
    <row r="9385" spans="1:3" x14ac:dyDescent="0.25">
      <c r="A9385" t="s">
        <v>14167</v>
      </c>
      <c r="B9385">
        <v>1</v>
      </c>
      <c r="C9385">
        <v>1138911</v>
      </c>
    </row>
    <row r="9386" spans="1:3" x14ac:dyDescent="0.25">
      <c r="A9386" t="s">
        <v>14168</v>
      </c>
      <c r="B9386">
        <v>1</v>
      </c>
      <c r="C9386">
        <v>144292</v>
      </c>
    </row>
    <row r="9387" spans="1:3" x14ac:dyDescent="0.25">
      <c r="A9387" t="s">
        <v>14169</v>
      </c>
      <c r="B9387">
        <v>1</v>
      </c>
      <c r="C9387">
        <v>104852</v>
      </c>
    </row>
    <row r="9388" spans="1:3" x14ac:dyDescent="0.25">
      <c r="A9388" t="s">
        <v>14170</v>
      </c>
      <c r="B9388">
        <v>1</v>
      </c>
      <c r="C9388">
        <v>715760</v>
      </c>
    </row>
    <row r="9389" spans="1:3" x14ac:dyDescent="0.25">
      <c r="A9389" t="s">
        <v>14171</v>
      </c>
      <c r="B9389">
        <v>1</v>
      </c>
      <c r="C9389">
        <v>689559</v>
      </c>
    </row>
    <row r="9390" spans="1:3" x14ac:dyDescent="0.25">
      <c r="A9390" t="s">
        <v>14172</v>
      </c>
      <c r="B9390">
        <v>1</v>
      </c>
      <c r="C9390">
        <v>1351710</v>
      </c>
    </row>
    <row r="9391" spans="1:3" x14ac:dyDescent="0.25">
      <c r="A9391" t="s">
        <v>14173</v>
      </c>
      <c r="B9391">
        <v>1</v>
      </c>
      <c r="C9391">
        <v>151484</v>
      </c>
    </row>
    <row r="9392" spans="1:3" x14ac:dyDescent="0.25">
      <c r="A9392" t="s">
        <v>14174</v>
      </c>
      <c r="B9392">
        <v>1</v>
      </c>
      <c r="C9392">
        <v>3371304</v>
      </c>
    </row>
    <row r="9393" spans="1:3" x14ac:dyDescent="0.25">
      <c r="A9393" t="s">
        <v>14175</v>
      </c>
      <c r="B9393">
        <v>1</v>
      </c>
      <c r="C9393">
        <v>29738</v>
      </c>
    </row>
    <row r="9394" spans="1:3" x14ac:dyDescent="0.25">
      <c r="A9394" t="s">
        <v>14176</v>
      </c>
      <c r="B9394">
        <v>1</v>
      </c>
      <c r="C9394">
        <v>170774</v>
      </c>
    </row>
    <row r="9395" spans="1:3" x14ac:dyDescent="0.25">
      <c r="A9395" t="s">
        <v>14177</v>
      </c>
      <c r="B9395">
        <v>1</v>
      </c>
      <c r="C9395">
        <v>788399</v>
      </c>
    </row>
    <row r="9396" spans="1:3" x14ac:dyDescent="0.25">
      <c r="A9396" t="s">
        <v>14178</v>
      </c>
      <c r="B9396">
        <v>1</v>
      </c>
      <c r="C9396">
        <v>173174</v>
      </c>
    </row>
    <row r="9397" spans="1:3" x14ac:dyDescent="0.25">
      <c r="A9397" t="s">
        <v>14179</v>
      </c>
      <c r="B9397">
        <v>1</v>
      </c>
      <c r="C9397">
        <v>317499</v>
      </c>
    </row>
    <row r="9398" spans="1:3" x14ac:dyDescent="0.25">
      <c r="A9398" t="s">
        <v>14180</v>
      </c>
      <c r="B9398">
        <v>1</v>
      </c>
      <c r="C9398">
        <v>85859</v>
      </c>
    </row>
    <row r="9399" spans="1:3" x14ac:dyDescent="0.25">
      <c r="A9399" t="s">
        <v>14181</v>
      </c>
      <c r="B9399">
        <v>1</v>
      </c>
      <c r="C9399">
        <v>81262</v>
      </c>
    </row>
    <row r="9400" spans="1:3" x14ac:dyDescent="0.25">
      <c r="A9400" t="s">
        <v>14182</v>
      </c>
      <c r="B9400">
        <v>1</v>
      </c>
      <c r="C9400">
        <v>500264</v>
      </c>
    </row>
    <row r="9401" spans="1:3" x14ac:dyDescent="0.25">
      <c r="A9401" t="s">
        <v>14183</v>
      </c>
      <c r="B9401">
        <v>1</v>
      </c>
      <c r="C9401">
        <v>56238</v>
      </c>
    </row>
    <row r="9402" spans="1:3" x14ac:dyDescent="0.25">
      <c r="A9402" t="s">
        <v>14184</v>
      </c>
      <c r="B9402">
        <v>1</v>
      </c>
      <c r="C9402">
        <v>114963</v>
      </c>
    </row>
    <row r="9403" spans="1:3" x14ac:dyDescent="0.25">
      <c r="A9403" t="s">
        <v>14185</v>
      </c>
      <c r="B9403">
        <v>1</v>
      </c>
      <c r="C9403">
        <v>244028</v>
      </c>
    </row>
    <row r="9404" spans="1:3" x14ac:dyDescent="0.25">
      <c r="A9404" t="s">
        <v>14186</v>
      </c>
      <c r="B9404">
        <v>1</v>
      </c>
      <c r="C9404">
        <v>331034</v>
      </c>
    </row>
    <row r="9405" spans="1:3" x14ac:dyDescent="0.25">
      <c r="A9405" t="s">
        <v>14187</v>
      </c>
      <c r="B9405">
        <v>1</v>
      </c>
      <c r="C9405">
        <v>183059</v>
      </c>
    </row>
    <row r="9406" spans="1:3" x14ac:dyDescent="0.25">
      <c r="A9406" t="s">
        <v>14188</v>
      </c>
      <c r="B9406">
        <v>1</v>
      </c>
      <c r="C9406">
        <v>5704087</v>
      </c>
    </row>
    <row r="9407" spans="1:3" x14ac:dyDescent="0.25">
      <c r="A9407" t="s">
        <v>14189</v>
      </c>
      <c r="B9407">
        <v>1</v>
      </c>
      <c r="C9407">
        <v>155161</v>
      </c>
    </row>
    <row r="9408" spans="1:3" x14ac:dyDescent="0.25">
      <c r="A9408" t="s">
        <v>14190</v>
      </c>
      <c r="B9408">
        <v>1</v>
      </c>
      <c r="C9408">
        <v>235546</v>
      </c>
    </row>
    <row r="9409" spans="1:3" x14ac:dyDescent="0.25">
      <c r="A9409" t="s">
        <v>14191</v>
      </c>
      <c r="B9409">
        <v>1</v>
      </c>
      <c r="C9409">
        <v>267198</v>
      </c>
    </row>
    <row r="9410" spans="1:3" x14ac:dyDescent="0.25">
      <c r="A9410" t="s">
        <v>14192</v>
      </c>
      <c r="B9410">
        <v>1</v>
      </c>
      <c r="C9410">
        <v>96297</v>
      </c>
    </row>
    <row r="9411" spans="1:3" x14ac:dyDescent="0.25">
      <c r="A9411" t="s">
        <v>14193</v>
      </c>
      <c r="B9411">
        <v>1</v>
      </c>
      <c r="C9411">
        <v>150462</v>
      </c>
    </row>
    <row r="9412" spans="1:3" x14ac:dyDescent="0.25">
      <c r="A9412" t="s">
        <v>14194</v>
      </c>
      <c r="B9412">
        <v>1</v>
      </c>
      <c r="C9412">
        <v>459510</v>
      </c>
    </row>
    <row r="9413" spans="1:3" x14ac:dyDescent="0.25">
      <c r="A9413" t="s">
        <v>14195</v>
      </c>
      <c r="B9413">
        <v>1</v>
      </c>
      <c r="C9413">
        <v>378111</v>
      </c>
    </row>
    <row r="9414" spans="1:3" x14ac:dyDescent="0.25">
      <c r="A9414" t="s">
        <v>14196</v>
      </c>
      <c r="B9414">
        <v>1</v>
      </c>
      <c r="C9414">
        <v>3207521000</v>
      </c>
    </row>
    <row r="9415" spans="1:3" x14ac:dyDescent="0.25">
      <c r="A9415" t="s">
        <v>14197</v>
      </c>
      <c r="B9415">
        <v>1</v>
      </c>
      <c r="C9415">
        <v>248001</v>
      </c>
    </row>
    <row r="9416" spans="1:3" x14ac:dyDescent="0.25">
      <c r="A9416" t="s">
        <v>14198</v>
      </c>
      <c r="B9416">
        <v>1</v>
      </c>
      <c r="C9416">
        <v>506471000</v>
      </c>
    </row>
    <row r="9417" spans="1:3" x14ac:dyDescent="0.25">
      <c r="A9417" t="s">
        <v>14199</v>
      </c>
      <c r="B9417">
        <v>1</v>
      </c>
      <c r="C9417">
        <v>148145</v>
      </c>
    </row>
    <row r="9418" spans="1:3" x14ac:dyDescent="0.25">
      <c r="A9418" t="s">
        <v>14200</v>
      </c>
      <c r="B9418">
        <v>1</v>
      </c>
      <c r="C9418">
        <v>1760967</v>
      </c>
    </row>
    <row r="9419" spans="1:3" x14ac:dyDescent="0.25">
      <c r="A9419" t="s">
        <v>14201</v>
      </c>
      <c r="B9419">
        <v>1</v>
      </c>
      <c r="C9419">
        <v>805335</v>
      </c>
    </row>
    <row r="9420" spans="1:3" x14ac:dyDescent="0.25">
      <c r="A9420" t="s">
        <v>14202</v>
      </c>
      <c r="B9420">
        <v>1</v>
      </c>
      <c r="C9420">
        <v>1555555</v>
      </c>
    </row>
    <row r="9421" spans="1:3" x14ac:dyDescent="0.25">
      <c r="A9421" t="s">
        <v>14203</v>
      </c>
      <c r="B9421">
        <v>1</v>
      </c>
      <c r="C9421">
        <v>703215</v>
      </c>
    </row>
    <row r="9422" spans="1:3" x14ac:dyDescent="0.25">
      <c r="A9422" t="s">
        <v>14204</v>
      </c>
      <c r="B9422">
        <v>1</v>
      </c>
      <c r="C9422">
        <v>1568347</v>
      </c>
    </row>
    <row r="9423" spans="1:3" x14ac:dyDescent="0.25">
      <c r="A9423" t="s">
        <v>14205</v>
      </c>
      <c r="B9423">
        <v>1</v>
      </c>
      <c r="C9423">
        <v>187172</v>
      </c>
    </row>
    <row r="9424" spans="1:3" x14ac:dyDescent="0.25">
      <c r="A9424" t="s">
        <v>14206</v>
      </c>
      <c r="B9424">
        <v>1</v>
      </c>
      <c r="C9424">
        <v>536015</v>
      </c>
    </row>
    <row r="9425" spans="1:3" x14ac:dyDescent="0.25">
      <c r="A9425" t="s">
        <v>14207</v>
      </c>
      <c r="B9425">
        <v>1</v>
      </c>
      <c r="C9425">
        <v>350188</v>
      </c>
    </row>
    <row r="9426" spans="1:3" x14ac:dyDescent="0.25">
      <c r="A9426" t="s">
        <v>14208</v>
      </c>
      <c r="B9426">
        <v>1</v>
      </c>
      <c r="C9426">
        <v>778727</v>
      </c>
    </row>
    <row r="9427" spans="1:3" x14ac:dyDescent="0.25">
      <c r="A9427" t="s">
        <v>14209</v>
      </c>
      <c r="B9427">
        <v>1</v>
      </c>
      <c r="C9427">
        <v>192817</v>
      </c>
    </row>
    <row r="9428" spans="1:3" x14ac:dyDescent="0.25">
      <c r="A9428" t="s">
        <v>14210</v>
      </c>
      <c r="B9428">
        <v>1</v>
      </c>
      <c r="C9428">
        <v>3537067</v>
      </c>
    </row>
    <row r="9429" spans="1:3" x14ac:dyDescent="0.25">
      <c r="A9429" t="s">
        <v>14211</v>
      </c>
      <c r="B9429">
        <v>1</v>
      </c>
      <c r="C9429">
        <v>109805</v>
      </c>
    </row>
    <row r="9430" spans="1:3" x14ac:dyDescent="0.25">
      <c r="A9430" t="s">
        <v>14212</v>
      </c>
      <c r="B9430">
        <v>1</v>
      </c>
      <c r="C9430">
        <v>813174</v>
      </c>
    </row>
    <row r="9431" spans="1:3" x14ac:dyDescent="0.25">
      <c r="A9431" t="s">
        <v>14213</v>
      </c>
      <c r="B9431">
        <v>1</v>
      </c>
      <c r="C9431">
        <v>55013</v>
      </c>
    </row>
    <row r="9432" spans="1:3" x14ac:dyDescent="0.25">
      <c r="A9432" t="s">
        <v>14214</v>
      </c>
      <c r="B9432">
        <v>1</v>
      </c>
      <c r="C9432">
        <v>11544995</v>
      </c>
    </row>
    <row r="9433" spans="1:3" x14ac:dyDescent="0.25">
      <c r="A9433" t="s">
        <v>14215</v>
      </c>
      <c r="B9433">
        <v>1</v>
      </c>
      <c r="C9433">
        <v>106696</v>
      </c>
    </row>
    <row r="9434" spans="1:3" x14ac:dyDescent="0.25">
      <c r="A9434" t="s">
        <v>14216</v>
      </c>
      <c r="B9434">
        <v>1</v>
      </c>
      <c r="C9434">
        <v>131390</v>
      </c>
    </row>
    <row r="9435" spans="1:3" x14ac:dyDescent="0.25">
      <c r="A9435" t="s">
        <v>14217</v>
      </c>
      <c r="B9435">
        <v>1</v>
      </c>
      <c r="C9435">
        <v>130632</v>
      </c>
    </row>
    <row r="9436" spans="1:3" x14ac:dyDescent="0.25">
      <c r="A9436" t="s">
        <v>14218</v>
      </c>
      <c r="B9436">
        <v>1</v>
      </c>
      <c r="C9436">
        <v>367226</v>
      </c>
    </row>
    <row r="9437" spans="1:3" x14ac:dyDescent="0.25">
      <c r="A9437" t="s">
        <v>14219</v>
      </c>
      <c r="B9437">
        <v>1</v>
      </c>
      <c r="C9437">
        <v>27499</v>
      </c>
    </row>
    <row r="9438" spans="1:3" x14ac:dyDescent="0.25">
      <c r="A9438" t="s">
        <v>14220</v>
      </c>
      <c r="B9438">
        <v>1</v>
      </c>
      <c r="C9438">
        <v>328425</v>
      </c>
    </row>
    <row r="9439" spans="1:3" x14ac:dyDescent="0.25">
      <c r="A9439" t="s">
        <v>14221</v>
      </c>
      <c r="B9439">
        <v>1</v>
      </c>
      <c r="C9439">
        <v>86297</v>
      </c>
    </row>
    <row r="9440" spans="1:3" x14ac:dyDescent="0.25">
      <c r="A9440" t="s">
        <v>14222</v>
      </c>
      <c r="B9440">
        <v>1</v>
      </c>
      <c r="C9440">
        <v>570483</v>
      </c>
    </row>
    <row r="9441" spans="1:3" x14ac:dyDescent="0.25">
      <c r="A9441" t="s">
        <v>14223</v>
      </c>
      <c r="B9441">
        <v>1</v>
      </c>
      <c r="C9441">
        <v>257960</v>
      </c>
    </row>
    <row r="9442" spans="1:3" x14ac:dyDescent="0.25">
      <c r="A9442" t="s">
        <v>14224</v>
      </c>
      <c r="B9442">
        <v>1</v>
      </c>
      <c r="C9442">
        <v>219989</v>
      </c>
    </row>
    <row r="9443" spans="1:3" x14ac:dyDescent="0.25">
      <c r="A9443" t="s">
        <v>14225</v>
      </c>
      <c r="B9443">
        <v>1</v>
      </c>
      <c r="C9443">
        <v>31063</v>
      </c>
    </row>
    <row r="9444" spans="1:3" x14ac:dyDescent="0.25">
      <c r="A9444" t="s">
        <v>14226</v>
      </c>
      <c r="B9444">
        <v>1</v>
      </c>
      <c r="C9444">
        <v>974757</v>
      </c>
    </row>
    <row r="9445" spans="1:3" x14ac:dyDescent="0.25">
      <c r="A9445" t="s">
        <v>14227</v>
      </c>
      <c r="B9445">
        <v>1</v>
      </c>
      <c r="C9445">
        <v>347295</v>
      </c>
    </row>
    <row r="9446" spans="1:3" x14ac:dyDescent="0.25">
      <c r="A9446" t="s">
        <v>14228</v>
      </c>
      <c r="B9446">
        <v>1</v>
      </c>
      <c r="C9446">
        <v>59775</v>
      </c>
    </row>
    <row r="9447" spans="1:3" x14ac:dyDescent="0.25">
      <c r="A9447" t="s">
        <v>14229</v>
      </c>
      <c r="B9447">
        <v>1</v>
      </c>
      <c r="C9447">
        <v>75247</v>
      </c>
    </row>
    <row r="9448" spans="1:3" x14ac:dyDescent="0.25">
      <c r="A9448" t="s">
        <v>14230</v>
      </c>
      <c r="B9448">
        <v>1</v>
      </c>
      <c r="C9448">
        <v>1112002</v>
      </c>
    </row>
    <row r="9449" spans="1:3" x14ac:dyDescent="0.25">
      <c r="A9449" t="s">
        <v>14231</v>
      </c>
      <c r="B9449">
        <v>1</v>
      </c>
      <c r="C9449">
        <v>36964</v>
      </c>
    </row>
    <row r="9450" spans="1:3" x14ac:dyDescent="0.25">
      <c r="A9450" t="s">
        <v>14232</v>
      </c>
      <c r="B9450">
        <v>1</v>
      </c>
      <c r="C9450">
        <v>22218</v>
      </c>
    </row>
    <row r="9451" spans="1:3" x14ac:dyDescent="0.25">
      <c r="A9451" t="s">
        <v>14233</v>
      </c>
      <c r="B9451">
        <v>1</v>
      </c>
      <c r="C9451">
        <v>42983</v>
      </c>
    </row>
    <row r="9452" spans="1:3" x14ac:dyDescent="0.25">
      <c r="A9452" t="s">
        <v>14234</v>
      </c>
      <c r="B9452">
        <v>1</v>
      </c>
      <c r="C9452">
        <v>178432</v>
      </c>
    </row>
    <row r="9453" spans="1:3" x14ac:dyDescent="0.25">
      <c r="A9453" t="s">
        <v>14235</v>
      </c>
      <c r="B9453">
        <v>1</v>
      </c>
      <c r="C9453">
        <v>362486</v>
      </c>
    </row>
    <row r="9454" spans="1:3" x14ac:dyDescent="0.25">
      <c r="A9454" t="s">
        <v>14236</v>
      </c>
      <c r="B9454">
        <v>1</v>
      </c>
      <c r="C9454">
        <v>416314</v>
      </c>
    </row>
    <row r="9455" spans="1:3" x14ac:dyDescent="0.25">
      <c r="A9455" t="s">
        <v>14237</v>
      </c>
      <c r="B9455">
        <v>1</v>
      </c>
      <c r="C9455">
        <v>538266</v>
      </c>
    </row>
    <row r="9456" spans="1:3" x14ac:dyDescent="0.25">
      <c r="A9456" t="s">
        <v>14238</v>
      </c>
      <c r="B9456">
        <v>1</v>
      </c>
      <c r="C9456">
        <v>244760</v>
      </c>
    </row>
    <row r="9457" spans="1:3" x14ac:dyDescent="0.25">
      <c r="A9457" t="s">
        <v>14239</v>
      </c>
      <c r="B9457">
        <v>1</v>
      </c>
      <c r="C9457">
        <v>177871</v>
      </c>
    </row>
    <row r="9458" spans="1:3" x14ac:dyDescent="0.25">
      <c r="A9458" t="s">
        <v>14240</v>
      </c>
      <c r="B9458">
        <v>1</v>
      </c>
      <c r="C9458">
        <v>32566</v>
      </c>
    </row>
    <row r="9459" spans="1:3" x14ac:dyDescent="0.25">
      <c r="A9459" t="s">
        <v>14241</v>
      </c>
      <c r="B9459">
        <v>1</v>
      </c>
      <c r="C9459">
        <v>79423</v>
      </c>
    </row>
    <row r="9460" spans="1:3" x14ac:dyDescent="0.25">
      <c r="A9460" t="s">
        <v>14242</v>
      </c>
      <c r="B9460">
        <v>1</v>
      </c>
      <c r="C9460">
        <v>34149</v>
      </c>
    </row>
    <row r="9461" spans="1:3" x14ac:dyDescent="0.25">
      <c r="A9461" t="s">
        <v>14243</v>
      </c>
      <c r="B9461">
        <v>1</v>
      </c>
      <c r="C9461">
        <v>506304</v>
      </c>
    </row>
    <row r="9462" spans="1:3" x14ac:dyDescent="0.25">
      <c r="A9462" t="s">
        <v>14244</v>
      </c>
      <c r="B9462">
        <v>1</v>
      </c>
      <c r="C9462">
        <v>169786</v>
      </c>
    </row>
    <row r="9463" spans="1:3" x14ac:dyDescent="0.25">
      <c r="A9463" t="s">
        <v>14245</v>
      </c>
      <c r="B9463">
        <v>1</v>
      </c>
      <c r="C9463">
        <v>249094</v>
      </c>
    </row>
    <row r="9464" spans="1:3" x14ac:dyDescent="0.25">
      <c r="A9464" t="s">
        <v>14246</v>
      </c>
      <c r="B9464">
        <v>1</v>
      </c>
      <c r="C9464">
        <v>1609467</v>
      </c>
    </row>
    <row r="9465" spans="1:3" x14ac:dyDescent="0.25">
      <c r="A9465" t="s">
        <v>14247</v>
      </c>
      <c r="B9465">
        <v>1</v>
      </c>
      <c r="C9465">
        <v>1387224</v>
      </c>
    </row>
    <row r="9466" spans="1:3" x14ac:dyDescent="0.25">
      <c r="A9466" t="s">
        <v>14248</v>
      </c>
      <c r="B9466">
        <v>1</v>
      </c>
      <c r="C9466">
        <v>283404</v>
      </c>
    </row>
    <row r="9467" spans="1:3" x14ac:dyDescent="0.25">
      <c r="A9467" t="s">
        <v>14249</v>
      </c>
      <c r="B9467">
        <v>1</v>
      </c>
      <c r="C9467">
        <v>689209</v>
      </c>
    </row>
    <row r="9468" spans="1:3" x14ac:dyDescent="0.25">
      <c r="A9468" t="s">
        <v>14250</v>
      </c>
      <c r="B9468">
        <v>1</v>
      </c>
      <c r="C9468">
        <v>203982</v>
      </c>
    </row>
    <row r="9469" spans="1:3" x14ac:dyDescent="0.25">
      <c r="A9469" t="s">
        <v>14251</v>
      </c>
      <c r="B9469">
        <v>1</v>
      </c>
      <c r="C9469">
        <v>6522810</v>
      </c>
    </row>
    <row r="9470" spans="1:3" x14ac:dyDescent="0.25">
      <c r="A9470" t="s">
        <v>14252</v>
      </c>
      <c r="B9470">
        <v>1</v>
      </c>
      <c r="C9470">
        <v>1630566</v>
      </c>
    </row>
    <row r="9471" spans="1:3" x14ac:dyDescent="0.25">
      <c r="A9471" t="s">
        <v>14253</v>
      </c>
      <c r="B9471">
        <v>1</v>
      </c>
      <c r="C9471">
        <v>243965</v>
      </c>
    </row>
    <row r="9472" spans="1:3" x14ac:dyDescent="0.25">
      <c r="A9472" t="s">
        <v>14254</v>
      </c>
      <c r="B9472">
        <v>1</v>
      </c>
      <c r="C9472">
        <v>39692</v>
      </c>
    </row>
    <row r="9473" spans="1:3" x14ac:dyDescent="0.25">
      <c r="A9473" t="s">
        <v>14255</v>
      </c>
      <c r="B9473">
        <v>1</v>
      </c>
      <c r="C9473">
        <v>383298</v>
      </c>
    </row>
    <row r="9474" spans="1:3" x14ac:dyDescent="0.25">
      <c r="A9474" t="s">
        <v>14256</v>
      </c>
      <c r="B9474">
        <v>1</v>
      </c>
      <c r="C9474">
        <v>325267</v>
      </c>
    </row>
    <row r="9475" spans="1:3" x14ac:dyDescent="0.25">
      <c r="A9475" t="s">
        <v>14257</v>
      </c>
      <c r="B9475">
        <v>1</v>
      </c>
      <c r="C9475">
        <v>280728</v>
      </c>
    </row>
    <row r="9476" spans="1:3" x14ac:dyDescent="0.25">
      <c r="A9476" t="s">
        <v>14258</v>
      </c>
      <c r="B9476">
        <v>1</v>
      </c>
      <c r="C9476">
        <v>44675</v>
      </c>
    </row>
    <row r="9477" spans="1:3" x14ac:dyDescent="0.25">
      <c r="A9477" t="s">
        <v>14259</v>
      </c>
      <c r="B9477">
        <v>1</v>
      </c>
      <c r="C9477">
        <v>659570</v>
      </c>
    </row>
    <row r="9478" spans="1:3" x14ac:dyDescent="0.25">
      <c r="A9478" t="s">
        <v>14260</v>
      </c>
      <c r="B9478">
        <v>1</v>
      </c>
      <c r="C9478">
        <v>246530</v>
      </c>
    </row>
    <row r="9479" spans="1:3" x14ac:dyDescent="0.25">
      <c r="A9479" t="s">
        <v>14261</v>
      </c>
      <c r="B9479">
        <v>1</v>
      </c>
      <c r="C9479">
        <v>130558</v>
      </c>
    </row>
    <row r="9480" spans="1:3" x14ac:dyDescent="0.25">
      <c r="A9480" t="s">
        <v>14262</v>
      </c>
      <c r="B9480">
        <v>1</v>
      </c>
      <c r="C9480">
        <v>71674</v>
      </c>
    </row>
    <row r="9481" spans="1:3" x14ac:dyDescent="0.25">
      <c r="A9481" t="s">
        <v>14263</v>
      </c>
      <c r="B9481">
        <v>1</v>
      </c>
      <c r="C9481">
        <v>388679</v>
      </c>
    </row>
    <row r="9482" spans="1:3" x14ac:dyDescent="0.25">
      <c r="A9482" t="s">
        <v>14264</v>
      </c>
      <c r="B9482">
        <v>1</v>
      </c>
      <c r="C9482">
        <v>382774</v>
      </c>
    </row>
    <row r="9483" spans="1:3" x14ac:dyDescent="0.25">
      <c r="A9483" t="s">
        <v>14265</v>
      </c>
      <c r="B9483">
        <v>1</v>
      </c>
      <c r="C9483">
        <v>71254</v>
      </c>
    </row>
    <row r="9484" spans="1:3" x14ac:dyDescent="0.25">
      <c r="A9484" t="s">
        <v>14266</v>
      </c>
      <c r="B9484">
        <v>1</v>
      </c>
      <c r="C9484">
        <v>42307</v>
      </c>
    </row>
    <row r="9485" spans="1:3" x14ac:dyDescent="0.25">
      <c r="A9485" t="s">
        <v>14267</v>
      </c>
      <c r="B9485">
        <v>1</v>
      </c>
      <c r="C9485">
        <v>331586</v>
      </c>
    </row>
    <row r="9486" spans="1:3" x14ac:dyDescent="0.25">
      <c r="A9486" t="s">
        <v>14268</v>
      </c>
      <c r="B9486">
        <v>1</v>
      </c>
      <c r="C9486">
        <v>421229</v>
      </c>
    </row>
    <row r="9487" spans="1:3" x14ac:dyDescent="0.25">
      <c r="A9487" t="s">
        <v>14269</v>
      </c>
      <c r="B9487">
        <v>1</v>
      </c>
      <c r="C9487">
        <v>69972</v>
      </c>
    </row>
    <row r="9488" spans="1:3" x14ac:dyDescent="0.25">
      <c r="A9488" t="s">
        <v>14270</v>
      </c>
      <c r="B9488">
        <v>1</v>
      </c>
      <c r="C9488">
        <v>702990</v>
      </c>
    </row>
    <row r="9489" spans="1:3" x14ac:dyDescent="0.25">
      <c r="A9489" t="s">
        <v>14271</v>
      </c>
      <c r="B9489">
        <v>1</v>
      </c>
      <c r="C9489">
        <v>192009</v>
      </c>
    </row>
    <row r="9490" spans="1:3" x14ac:dyDescent="0.25">
      <c r="A9490" t="s">
        <v>14272</v>
      </c>
      <c r="B9490">
        <v>1</v>
      </c>
      <c r="C9490">
        <v>930939</v>
      </c>
    </row>
    <row r="9491" spans="1:3" x14ac:dyDescent="0.25">
      <c r="A9491" t="s">
        <v>14273</v>
      </c>
      <c r="B9491">
        <v>1</v>
      </c>
      <c r="C9491">
        <v>250914</v>
      </c>
    </row>
    <row r="9492" spans="1:3" x14ac:dyDescent="0.25">
      <c r="A9492" t="s">
        <v>14274</v>
      </c>
      <c r="B9492">
        <v>1</v>
      </c>
      <c r="C9492">
        <v>82207</v>
      </c>
    </row>
    <row r="9493" spans="1:3" x14ac:dyDescent="0.25">
      <c r="A9493" t="s">
        <v>14275</v>
      </c>
      <c r="B9493">
        <v>1</v>
      </c>
      <c r="C9493">
        <v>416826</v>
      </c>
    </row>
    <row r="9494" spans="1:3" x14ac:dyDescent="0.25">
      <c r="A9494" t="s">
        <v>14276</v>
      </c>
      <c r="B9494">
        <v>1</v>
      </c>
      <c r="C9494">
        <v>472610</v>
      </c>
    </row>
    <row r="9495" spans="1:3" x14ac:dyDescent="0.25">
      <c r="A9495" t="s">
        <v>14277</v>
      </c>
      <c r="B9495">
        <v>1</v>
      </c>
      <c r="C9495">
        <v>526438</v>
      </c>
    </row>
    <row r="9496" spans="1:3" x14ac:dyDescent="0.25">
      <c r="A9496" t="s">
        <v>14278</v>
      </c>
      <c r="B9496">
        <v>1</v>
      </c>
      <c r="C9496">
        <v>548091</v>
      </c>
    </row>
    <row r="9497" spans="1:3" x14ac:dyDescent="0.25">
      <c r="A9497" t="s">
        <v>14279</v>
      </c>
      <c r="B9497">
        <v>1</v>
      </c>
      <c r="C9497">
        <v>160457</v>
      </c>
    </row>
    <row r="9498" spans="1:3" x14ac:dyDescent="0.25">
      <c r="A9498" t="s">
        <v>14280</v>
      </c>
      <c r="B9498">
        <v>1</v>
      </c>
      <c r="C9498">
        <v>91788</v>
      </c>
    </row>
    <row r="9499" spans="1:3" x14ac:dyDescent="0.25">
      <c r="A9499" t="s">
        <v>14281</v>
      </c>
      <c r="B9499">
        <v>1</v>
      </c>
      <c r="C9499">
        <v>3063191</v>
      </c>
    </row>
    <row r="9500" spans="1:3" x14ac:dyDescent="0.25">
      <c r="A9500" t="s">
        <v>14282</v>
      </c>
      <c r="B9500">
        <v>1</v>
      </c>
      <c r="C9500">
        <v>201985</v>
      </c>
    </row>
    <row r="9501" spans="1:3" x14ac:dyDescent="0.25">
      <c r="A9501" t="s">
        <v>14283</v>
      </c>
      <c r="B9501">
        <v>1</v>
      </c>
      <c r="C9501">
        <v>511770</v>
      </c>
    </row>
    <row r="9502" spans="1:3" x14ac:dyDescent="0.25">
      <c r="A9502" t="s">
        <v>14284</v>
      </c>
      <c r="B9502">
        <v>1</v>
      </c>
      <c r="C9502">
        <v>37402</v>
      </c>
    </row>
    <row r="9503" spans="1:3" x14ac:dyDescent="0.25">
      <c r="A9503" t="s">
        <v>14285</v>
      </c>
      <c r="B9503">
        <v>1</v>
      </c>
      <c r="C9503">
        <v>1042416</v>
      </c>
    </row>
    <row r="9504" spans="1:3" x14ac:dyDescent="0.25">
      <c r="A9504" t="s">
        <v>14286</v>
      </c>
      <c r="B9504">
        <v>1</v>
      </c>
      <c r="C9504">
        <v>502943</v>
      </c>
    </row>
    <row r="9505" spans="1:3" x14ac:dyDescent="0.25">
      <c r="A9505" t="s">
        <v>14287</v>
      </c>
      <c r="B9505">
        <v>1</v>
      </c>
      <c r="C9505">
        <v>123444</v>
      </c>
    </row>
    <row r="9506" spans="1:3" x14ac:dyDescent="0.25">
      <c r="A9506" t="s">
        <v>14288</v>
      </c>
      <c r="B9506">
        <v>1</v>
      </c>
      <c r="C9506">
        <v>876246</v>
      </c>
    </row>
    <row r="9507" spans="1:3" x14ac:dyDescent="0.25">
      <c r="A9507" t="s">
        <v>14289</v>
      </c>
      <c r="B9507">
        <v>1</v>
      </c>
      <c r="C9507">
        <v>1860441</v>
      </c>
    </row>
    <row r="9508" spans="1:3" x14ac:dyDescent="0.25">
      <c r="A9508" t="s">
        <v>14290</v>
      </c>
      <c r="B9508">
        <v>1</v>
      </c>
      <c r="C9508">
        <v>282585</v>
      </c>
    </row>
    <row r="9509" spans="1:3" x14ac:dyDescent="0.25">
      <c r="A9509" t="s">
        <v>14291</v>
      </c>
      <c r="B9509">
        <v>1</v>
      </c>
      <c r="C9509">
        <v>125360</v>
      </c>
    </row>
    <row r="9510" spans="1:3" x14ac:dyDescent="0.25">
      <c r="A9510" t="s">
        <v>14292</v>
      </c>
      <c r="B9510">
        <v>1</v>
      </c>
      <c r="C9510">
        <v>39689</v>
      </c>
    </row>
    <row r="9511" spans="1:3" x14ac:dyDescent="0.25">
      <c r="A9511" t="s">
        <v>14293</v>
      </c>
      <c r="B9511">
        <v>1</v>
      </c>
      <c r="C9511">
        <v>38381</v>
      </c>
    </row>
    <row r="9512" spans="1:3" x14ac:dyDescent="0.25">
      <c r="A9512" t="s">
        <v>14294</v>
      </c>
      <c r="B9512">
        <v>1</v>
      </c>
      <c r="C9512">
        <v>40030</v>
      </c>
    </row>
    <row r="9513" spans="1:3" x14ac:dyDescent="0.25">
      <c r="A9513" t="s">
        <v>14295</v>
      </c>
      <c r="B9513">
        <v>1</v>
      </c>
      <c r="C9513">
        <v>515995</v>
      </c>
    </row>
    <row r="9514" spans="1:3" x14ac:dyDescent="0.25">
      <c r="A9514" t="s">
        <v>14296</v>
      </c>
      <c r="B9514">
        <v>1</v>
      </c>
      <c r="C9514">
        <v>251877</v>
      </c>
    </row>
    <row r="9515" spans="1:3" x14ac:dyDescent="0.25">
      <c r="A9515" t="s">
        <v>14297</v>
      </c>
      <c r="B9515">
        <v>1</v>
      </c>
      <c r="C9515">
        <v>439399</v>
      </c>
    </row>
    <row r="9516" spans="1:3" x14ac:dyDescent="0.25">
      <c r="A9516" t="s">
        <v>14298</v>
      </c>
      <c r="B9516">
        <v>1</v>
      </c>
      <c r="C9516">
        <v>751879</v>
      </c>
    </row>
    <row r="9517" spans="1:3" x14ac:dyDescent="0.25">
      <c r="A9517" t="s">
        <v>14299</v>
      </c>
      <c r="B9517">
        <v>1</v>
      </c>
      <c r="C9517">
        <v>328422</v>
      </c>
    </row>
    <row r="9518" spans="1:3" x14ac:dyDescent="0.25">
      <c r="A9518" t="s">
        <v>14300</v>
      </c>
      <c r="B9518">
        <v>1</v>
      </c>
      <c r="C9518">
        <v>162197</v>
      </c>
    </row>
    <row r="9519" spans="1:3" x14ac:dyDescent="0.25">
      <c r="A9519" t="s">
        <v>14301</v>
      </c>
      <c r="B9519">
        <v>1</v>
      </c>
      <c r="C9519">
        <v>749697</v>
      </c>
    </row>
    <row r="9520" spans="1:3" x14ac:dyDescent="0.25">
      <c r="A9520" t="s">
        <v>14302</v>
      </c>
      <c r="B9520">
        <v>1</v>
      </c>
      <c r="C9520">
        <v>626693</v>
      </c>
    </row>
    <row r="9521" spans="1:3" x14ac:dyDescent="0.25">
      <c r="A9521" t="s">
        <v>14303</v>
      </c>
      <c r="B9521">
        <v>1</v>
      </c>
      <c r="C9521">
        <v>91940</v>
      </c>
    </row>
    <row r="9522" spans="1:3" x14ac:dyDescent="0.25">
      <c r="A9522" t="s">
        <v>14304</v>
      </c>
      <c r="B9522">
        <v>1</v>
      </c>
      <c r="C9522">
        <v>254127</v>
      </c>
    </row>
    <row r="9523" spans="1:3" x14ac:dyDescent="0.25">
      <c r="A9523" t="s">
        <v>14305</v>
      </c>
      <c r="B9523">
        <v>1</v>
      </c>
      <c r="C9523">
        <v>70458</v>
      </c>
    </row>
    <row r="9524" spans="1:3" x14ac:dyDescent="0.25">
      <c r="A9524" t="s">
        <v>14306</v>
      </c>
      <c r="B9524">
        <v>1</v>
      </c>
      <c r="C9524">
        <v>177488</v>
      </c>
    </row>
    <row r="9525" spans="1:3" x14ac:dyDescent="0.25">
      <c r="A9525" t="s">
        <v>14307</v>
      </c>
      <c r="B9525">
        <v>1</v>
      </c>
      <c r="C9525">
        <v>127981</v>
      </c>
    </row>
    <row r="9526" spans="1:3" x14ac:dyDescent="0.25">
      <c r="A9526" t="s">
        <v>14308</v>
      </c>
      <c r="B9526">
        <v>1</v>
      </c>
      <c r="C9526">
        <v>10453776</v>
      </c>
    </row>
    <row r="9527" spans="1:3" x14ac:dyDescent="0.25">
      <c r="A9527" t="s">
        <v>14309</v>
      </c>
      <c r="B9527">
        <v>1</v>
      </c>
      <c r="C9527">
        <v>65351</v>
      </c>
    </row>
    <row r="9528" spans="1:3" x14ac:dyDescent="0.25">
      <c r="A9528" t="s">
        <v>14310</v>
      </c>
      <c r="B9528">
        <v>1</v>
      </c>
      <c r="C9528">
        <v>582806</v>
      </c>
    </row>
    <row r="9529" spans="1:3" x14ac:dyDescent="0.25">
      <c r="A9529" t="s">
        <v>14311</v>
      </c>
      <c r="B9529">
        <v>1</v>
      </c>
      <c r="C9529">
        <v>610521</v>
      </c>
    </row>
    <row r="9530" spans="1:3" x14ac:dyDescent="0.25">
      <c r="A9530" t="s">
        <v>14312</v>
      </c>
      <c r="B9530">
        <v>1</v>
      </c>
      <c r="C9530">
        <v>210889</v>
      </c>
    </row>
    <row r="9531" spans="1:3" x14ac:dyDescent="0.25">
      <c r="A9531" t="s">
        <v>14313</v>
      </c>
      <c r="B9531">
        <v>1</v>
      </c>
      <c r="C9531">
        <v>643084</v>
      </c>
    </row>
    <row r="9532" spans="1:3" x14ac:dyDescent="0.25">
      <c r="A9532" t="s">
        <v>14314</v>
      </c>
      <c r="B9532">
        <v>1</v>
      </c>
      <c r="C9532">
        <v>580265</v>
      </c>
    </row>
    <row r="9533" spans="1:3" x14ac:dyDescent="0.25">
      <c r="A9533" t="s">
        <v>14315</v>
      </c>
      <c r="B9533">
        <v>1</v>
      </c>
      <c r="C9533">
        <v>111984</v>
      </c>
    </row>
    <row r="9534" spans="1:3" x14ac:dyDescent="0.25">
      <c r="A9534" t="s">
        <v>14316</v>
      </c>
      <c r="B9534">
        <v>1</v>
      </c>
      <c r="C9534">
        <v>171293</v>
      </c>
    </row>
    <row r="9535" spans="1:3" x14ac:dyDescent="0.25">
      <c r="A9535" t="s">
        <v>14317</v>
      </c>
      <c r="B9535">
        <v>1</v>
      </c>
      <c r="C9535">
        <v>6003430</v>
      </c>
    </row>
    <row r="9536" spans="1:3" x14ac:dyDescent="0.25">
      <c r="A9536" t="s">
        <v>14318</v>
      </c>
      <c r="B9536">
        <v>1</v>
      </c>
      <c r="C9536">
        <v>324927</v>
      </c>
    </row>
    <row r="9537" spans="1:3" x14ac:dyDescent="0.25">
      <c r="A9537" t="s">
        <v>14319</v>
      </c>
      <c r="B9537">
        <v>1</v>
      </c>
      <c r="C9537">
        <v>377214</v>
      </c>
    </row>
    <row r="9538" spans="1:3" x14ac:dyDescent="0.25">
      <c r="A9538" t="s">
        <v>14320</v>
      </c>
      <c r="B9538">
        <v>1</v>
      </c>
      <c r="C9538">
        <v>288869</v>
      </c>
    </row>
    <row r="9539" spans="1:3" x14ac:dyDescent="0.25">
      <c r="A9539" t="s">
        <v>14321</v>
      </c>
      <c r="B9539">
        <v>1</v>
      </c>
      <c r="C9539">
        <v>108853</v>
      </c>
    </row>
    <row r="9540" spans="1:3" x14ac:dyDescent="0.25">
      <c r="A9540" t="s">
        <v>14322</v>
      </c>
      <c r="B9540">
        <v>1</v>
      </c>
      <c r="C9540">
        <v>177300</v>
      </c>
    </row>
    <row r="9541" spans="1:3" x14ac:dyDescent="0.25">
      <c r="A9541" t="s">
        <v>14323</v>
      </c>
      <c r="B9541">
        <v>1</v>
      </c>
      <c r="C9541">
        <v>599880</v>
      </c>
    </row>
    <row r="9542" spans="1:3" x14ac:dyDescent="0.25">
      <c r="A9542" t="s">
        <v>14324</v>
      </c>
      <c r="B9542">
        <v>1</v>
      </c>
      <c r="C9542">
        <v>58382</v>
      </c>
    </row>
    <row r="9543" spans="1:3" x14ac:dyDescent="0.25">
      <c r="A9543" t="s">
        <v>14325</v>
      </c>
      <c r="B9543">
        <v>1</v>
      </c>
      <c r="C9543">
        <v>637450</v>
      </c>
    </row>
    <row r="9544" spans="1:3" x14ac:dyDescent="0.25">
      <c r="A9544" t="s">
        <v>14326</v>
      </c>
      <c r="B9544">
        <v>1</v>
      </c>
      <c r="C9544">
        <v>52021</v>
      </c>
    </row>
    <row r="9545" spans="1:3" x14ac:dyDescent="0.25">
      <c r="A9545" t="s">
        <v>14327</v>
      </c>
      <c r="B9545">
        <v>1</v>
      </c>
      <c r="C9545">
        <v>3924301</v>
      </c>
    </row>
    <row r="9546" spans="1:3" x14ac:dyDescent="0.25">
      <c r="A9546" t="s">
        <v>14328</v>
      </c>
      <c r="B9546">
        <v>1</v>
      </c>
      <c r="C9546">
        <v>1909175</v>
      </c>
    </row>
    <row r="9547" spans="1:3" x14ac:dyDescent="0.25">
      <c r="A9547" t="s">
        <v>14329</v>
      </c>
      <c r="B9547">
        <v>1</v>
      </c>
      <c r="C9547">
        <v>168170</v>
      </c>
    </row>
    <row r="9548" spans="1:3" x14ac:dyDescent="0.25">
      <c r="A9548" t="s">
        <v>14330</v>
      </c>
      <c r="B9548">
        <v>1</v>
      </c>
      <c r="C9548">
        <v>318625</v>
      </c>
    </row>
    <row r="9549" spans="1:3" x14ac:dyDescent="0.25">
      <c r="A9549" t="s">
        <v>14331</v>
      </c>
      <c r="B9549">
        <v>1</v>
      </c>
      <c r="C9549">
        <v>27591</v>
      </c>
    </row>
    <row r="9550" spans="1:3" x14ac:dyDescent="0.25">
      <c r="A9550" t="s">
        <v>14332</v>
      </c>
      <c r="B9550">
        <v>1</v>
      </c>
      <c r="C9550">
        <v>167229</v>
      </c>
    </row>
    <row r="9551" spans="1:3" x14ac:dyDescent="0.25">
      <c r="A9551" t="s">
        <v>14333</v>
      </c>
      <c r="B9551">
        <v>1</v>
      </c>
      <c r="C9551">
        <v>144654</v>
      </c>
    </row>
    <row r="9552" spans="1:3" x14ac:dyDescent="0.25">
      <c r="A9552" t="s">
        <v>14334</v>
      </c>
      <c r="B9552">
        <v>1</v>
      </c>
      <c r="C9552">
        <v>1113792</v>
      </c>
    </row>
    <row r="9553" spans="1:3" x14ac:dyDescent="0.25">
      <c r="A9553" t="s">
        <v>14335</v>
      </c>
      <c r="B9553">
        <v>1</v>
      </c>
      <c r="C9553">
        <v>35842</v>
      </c>
    </row>
    <row r="9554" spans="1:3" x14ac:dyDescent="0.25">
      <c r="A9554" t="s">
        <v>14336</v>
      </c>
      <c r="B9554">
        <v>1</v>
      </c>
      <c r="C9554">
        <v>418339</v>
      </c>
    </row>
    <row r="9555" spans="1:3" x14ac:dyDescent="0.25">
      <c r="A9555" t="s">
        <v>14337</v>
      </c>
      <c r="B9555">
        <v>1</v>
      </c>
      <c r="C9555">
        <v>245772</v>
      </c>
    </row>
    <row r="9556" spans="1:3" x14ac:dyDescent="0.25">
      <c r="A9556" t="s">
        <v>14338</v>
      </c>
      <c r="B9556">
        <v>1</v>
      </c>
      <c r="C9556">
        <v>307788</v>
      </c>
    </row>
    <row r="9557" spans="1:3" x14ac:dyDescent="0.25">
      <c r="A9557" t="s">
        <v>14339</v>
      </c>
      <c r="B9557">
        <v>1</v>
      </c>
      <c r="C9557">
        <v>538205</v>
      </c>
    </row>
    <row r="9558" spans="1:3" x14ac:dyDescent="0.25">
      <c r="A9558" t="s">
        <v>14340</v>
      </c>
      <c r="B9558">
        <v>1</v>
      </c>
      <c r="C9558">
        <v>892809</v>
      </c>
    </row>
    <row r="9559" spans="1:3" x14ac:dyDescent="0.25">
      <c r="A9559" t="s">
        <v>14341</v>
      </c>
      <c r="B9559">
        <v>1</v>
      </c>
      <c r="C9559">
        <v>95892</v>
      </c>
    </row>
    <row r="9560" spans="1:3" x14ac:dyDescent="0.25">
      <c r="A9560" t="s">
        <v>14342</v>
      </c>
      <c r="B9560">
        <v>1</v>
      </c>
      <c r="C9560">
        <v>7022912</v>
      </c>
    </row>
    <row r="9561" spans="1:3" x14ac:dyDescent="0.25">
      <c r="A9561" t="s">
        <v>14343</v>
      </c>
      <c r="B9561">
        <v>1</v>
      </c>
      <c r="C9561">
        <v>145731</v>
      </c>
    </row>
    <row r="9562" spans="1:3" x14ac:dyDescent="0.25">
      <c r="A9562" t="s">
        <v>14344</v>
      </c>
      <c r="B9562">
        <v>1</v>
      </c>
      <c r="C9562">
        <v>101832</v>
      </c>
    </row>
    <row r="9563" spans="1:3" x14ac:dyDescent="0.25">
      <c r="A9563" t="s">
        <v>14345</v>
      </c>
      <c r="B9563">
        <v>1</v>
      </c>
      <c r="C9563">
        <v>388152</v>
      </c>
    </row>
    <row r="9564" spans="1:3" x14ac:dyDescent="0.25">
      <c r="A9564" t="s">
        <v>14346</v>
      </c>
      <c r="B9564">
        <v>1</v>
      </c>
      <c r="C9564">
        <v>1087459</v>
      </c>
    </row>
    <row r="9565" spans="1:3" x14ac:dyDescent="0.25">
      <c r="A9565" t="s">
        <v>14347</v>
      </c>
      <c r="B9565">
        <v>1</v>
      </c>
      <c r="C9565">
        <v>131937</v>
      </c>
    </row>
    <row r="9566" spans="1:3" x14ac:dyDescent="0.25">
      <c r="A9566" t="s">
        <v>14348</v>
      </c>
      <c r="B9566">
        <v>1</v>
      </c>
      <c r="C9566">
        <v>85594</v>
      </c>
    </row>
    <row r="9567" spans="1:3" x14ac:dyDescent="0.25">
      <c r="A9567" t="s">
        <v>14349</v>
      </c>
      <c r="B9567">
        <v>1</v>
      </c>
      <c r="C9567">
        <v>1852526</v>
      </c>
    </row>
    <row r="9568" spans="1:3" x14ac:dyDescent="0.25">
      <c r="A9568" t="s">
        <v>14350</v>
      </c>
      <c r="B9568">
        <v>1</v>
      </c>
      <c r="C9568">
        <v>296228</v>
      </c>
    </row>
    <row r="9569" spans="1:3" x14ac:dyDescent="0.25">
      <c r="A9569" t="s">
        <v>14351</v>
      </c>
      <c r="B9569">
        <v>1</v>
      </c>
      <c r="C9569">
        <v>107605</v>
      </c>
    </row>
    <row r="9570" spans="1:3" x14ac:dyDescent="0.25">
      <c r="A9570" t="s">
        <v>14352</v>
      </c>
      <c r="B9570">
        <v>1</v>
      </c>
      <c r="C9570">
        <v>186928</v>
      </c>
    </row>
    <row r="9571" spans="1:3" x14ac:dyDescent="0.25">
      <c r="A9571" t="s">
        <v>14353</v>
      </c>
      <c r="B9571">
        <v>1</v>
      </c>
      <c r="C9571">
        <v>342892</v>
      </c>
    </row>
    <row r="9572" spans="1:3" x14ac:dyDescent="0.25">
      <c r="A9572" t="s">
        <v>14354</v>
      </c>
      <c r="B9572">
        <v>1</v>
      </c>
      <c r="C9572">
        <v>2437330</v>
      </c>
    </row>
    <row r="9573" spans="1:3" x14ac:dyDescent="0.25">
      <c r="A9573" t="s">
        <v>14355</v>
      </c>
      <c r="B9573">
        <v>1</v>
      </c>
      <c r="C9573">
        <v>414693</v>
      </c>
    </row>
    <row r="9574" spans="1:3" x14ac:dyDescent="0.25">
      <c r="A9574" t="s">
        <v>14356</v>
      </c>
      <c r="B9574">
        <v>1</v>
      </c>
      <c r="C9574">
        <v>115613</v>
      </c>
    </row>
    <row r="9575" spans="1:3" x14ac:dyDescent="0.25">
      <c r="A9575" t="s">
        <v>14357</v>
      </c>
      <c r="B9575">
        <v>1</v>
      </c>
      <c r="C9575">
        <v>729564</v>
      </c>
    </row>
    <row r="9576" spans="1:3" x14ac:dyDescent="0.25">
      <c r="A9576" t="s">
        <v>14358</v>
      </c>
      <c r="B9576">
        <v>1</v>
      </c>
      <c r="C9576">
        <v>733362</v>
      </c>
    </row>
    <row r="9577" spans="1:3" x14ac:dyDescent="0.25">
      <c r="A9577" t="s">
        <v>14359</v>
      </c>
      <c r="B9577">
        <v>1</v>
      </c>
      <c r="C9577">
        <v>253222</v>
      </c>
    </row>
    <row r="9578" spans="1:3" x14ac:dyDescent="0.25">
      <c r="A9578" t="s">
        <v>14360</v>
      </c>
      <c r="B9578">
        <v>1</v>
      </c>
      <c r="C9578">
        <v>70447</v>
      </c>
    </row>
    <row r="9579" spans="1:3" x14ac:dyDescent="0.25">
      <c r="A9579" t="s">
        <v>14361</v>
      </c>
      <c r="B9579">
        <v>1</v>
      </c>
      <c r="C9579">
        <v>991476</v>
      </c>
    </row>
    <row r="9580" spans="1:3" x14ac:dyDescent="0.25">
      <c r="A9580" t="s">
        <v>14362</v>
      </c>
      <c r="B9580">
        <v>1</v>
      </c>
      <c r="C9580">
        <v>218492</v>
      </c>
    </row>
    <row r="9581" spans="1:3" x14ac:dyDescent="0.25">
      <c r="A9581" t="s">
        <v>14363</v>
      </c>
      <c r="B9581">
        <v>1</v>
      </c>
      <c r="C9581">
        <v>370373</v>
      </c>
    </row>
    <row r="9582" spans="1:3" x14ac:dyDescent="0.25">
      <c r="A9582" t="s">
        <v>14364</v>
      </c>
      <c r="B9582">
        <v>1</v>
      </c>
      <c r="C9582">
        <v>89419</v>
      </c>
    </row>
    <row r="9583" spans="1:3" x14ac:dyDescent="0.25">
      <c r="A9583" t="s">
        <v>14365</v>
      </c>
      <c r="B9583">
        <v>1</v>
      </c>
      <c r="C9583">
        <v>1132957</v>
      </c>
    </row>
    <row r="9584" spans="1:3" x14ac:dyDescent="0.25">
      <c r="A9584" t="s">
        <v>14366</v>
      </c>
      <c r="B9584">
        <v>1</v>
      </c>
      <c r="C9584">
        <v>1433858</v>
      </c>
    </row>
    <row r="9585" spans="1:3" x14ac:dyDescent="0.25">
      <c r="A9585" t="s">
        <v>14367</v>
      </c>
      <c r="B9585">
        <v>1</v>
      </c>
      <c r="C9585">
        <v>833587</v>
      </c>
    </row>
    <row r="9586" spans="1:3" x14ac:dyDescent="0.25">
      <c r="A9586" t="s">
        <v>14368</v>
      </c>
      <c r="B9586">
        <v>1</v>
      </c>
      <c r="C9586">
        <v>1385218</v>
      </c>
    </row>
    <row r="9587" spans="1:3" x14ac:dyDescent="0.25">
      <c r="A9587" t="s">
        <v>14369</v>
      </c>
      <c r="B9587">
        <v>1</v>
      </c>
      <c r="C9587">
        <v>98239</v>
      </c>
    </row>
    <row r="9588" spans="1:3" x14ac:dyDescent="0.25">
      <c r="A9588" t="s">
        <v>14370</v>
      </c>
      <c r="B9588">
        <v>1</v>
      </c>
      <c r="C9588">
        <v>65181</v>
      </c>
    </row>
    <row r="9589" spans="1:3" x14ac:dyDescent="0.25">
      <c r="A9589" t="s">
        <v>14371</v>
      </c>
      <c r="B9589">
        <v>1</v>
      </c>
      <c r="C9589">
        <v>5880936</v>
      </c>
    </row>
    <row r="9590" spans="1:3" x14ac:dyDescent="0.25">
      <c r="A9590" t="s">
        <v>14372</v>
      </c>
      <c r="B9590">
        <v>1</v>
      </c>
      <c r="C9590">
        <v>254237</v>
      </c>
    </row>
    <row r="9591" spans="1:3" x14ac:dyDescent="0.25">
      <c r="A9591" t="s">
        <v>14373</v>
      </c>
      <c r="B9591">
        <v>1</v>
      </c>
      <c r="C9591">
        <v>431504</v>
      </c>
    </row>
    <row r="9592" spans="1:3" x14ac:dyDescent="0.25">
      <c r="A9592" t="s">
        <v>14374</v>
      </c>
      <c r="B9592">
        <v>1</v>
      </c>
      <c r="C9592">
        <v>650473</v>
      </c>
    </row>
    <row r="9593" spans="1:3" x14ac:dyDescent="0.25">
      <c r="A9593" t="s">
        <v>14375</v>
      </c>
      <c r="B9593">
        <v>1</v>
      </c>
      <c r="C9593">
        <v>576538</v>
      </c>
    </row>
    <row r="9594" spans="1:3" x14ac:dyDescent="0.25">
      <c r="A9594" t="s">
        <v>14376</v>
      </c>
      <c r="B9594">
        <v>1</v>
      </c>
      <c r="C9594">
        <v>125122</v>
      </c>
    </row>
    <row r="9595" spans="1:3" x14ac:dyDescent="0.25">
      <c r="A9595" t="s">
        <v>14377</v>
      </c>
      <c r="B9595">
        <v>1</v>
      </c>
      <c r="C9595">
        <v>631142</v>
      </c>
    </row>
    <row r="9596" spans="1:3" x14ac:dyDescent="0.25">
      <c r="A9596" t="s">
        <v>14378</v>
      </c>
      <c r="B9596">
        <v>1</v>
      </c>
      <c r="C9596">
        <v>81836</v>
      </c>
    </row>
    <row r="9597" spans="1:3" x14ac:dyDescent="0.25">
      <c r="A9597" t="s">
        <v>14379</v>
      </c>
      <c r="B9597">
        <v>1</v>
      </c>
      <c r="C9597">
        <v>186290</v>
      </c>
    </row>
    <row r="9598" spans="1:3" x14ac:dyDescent="0.25">
      <c r="A9598" t="s">
        <v>14380</v>
      </c>
      <c r="B9598">
        <v>1</v>
      </c>
      <c r="C9598">
        <v>160554</v>
      </c>
    </row>
    <row r="9599" spans="1:3" x14ac:dyDescent="0.25">
      <c r="A9599" t="s">
        <v>14381</v>
      </c>
      <c r="B9599">
        <v>1</v>
      </c>
      <c r="C9599">
        <v>1641501</v>
      </c>
    </row>
    <row r="9600" spans="1:3" x14ac:dyDescent="0.25">
      <c r="A9600" t="s">
        <v>14382</v>
      </c>
      <c r="B9600">
        <v>1</v>
      </c>
      <c r="C9600">
        <v>86183</v>
      </c>
    </row>
    <row r="9601" spans="1:3" x14ac:dyDescent="0.25">
      <c r="A9601" t="s">
        <v>14383</v>
      </c>
      <c r="B9601">
        <v>1</v>
      </c>
      <c r="C9601">
        <v>697147</v>
      </c>
    </row>
    <row r="9602" spans="1:3" x14ac:dyDescent="0.25">
      <c r="A9602" t="s">
        <v>14384</v>
      </c>
      <c r="B9602">
        <v>1</v>
      </c>
      <c r="C9602">
        <v>126527</v>
      </c>
    </row>
    <row r="9603" spans="1:3" x14ac:dyDescent="0.25">
      <c r="A9603" t="s">
        <v>14385</v>
      </c>
      <c r="B9603">
        <v>1</v>
      </c>
      <c r="C9603">
        <v>85711</v>
      </c>
    </row>
    <row r="9604" spans="1:3" x14ac:dyDescent="0.25">
      <c r="A9604" t="s">
        <v>14386</v>
      </c>
      <c r="B9604">
        <v>1</v>
      </c>
      <c r="C9604">
        <v>2466023</v>
      </c>
    </row>
    <row r="9605" spans="1:3" x14ac:dyDescent="0.25">
      <c r="A9605" t="s">
        <v>14387</v>
      </c>
      <c r="B9605">
        <v>1</v>
      </c>
      <c r="C9605">
        <v>149443</v>
      </c>
    </row>
    <row r="9606" spans="1:3" x14ac:dyDescent="0.25">
      <c r="A9606" t="s">
        <v>14388</v>
      </c>
      <c r="B9606">
        <v>1</v>
      </c>
      <c r="C9606">
        <v>375562</v>
      </c>
    </row>
    <row r="9607" spans="1:3" x14ac:dyDescent="0.25">
      <c r="A9607" t="s">
        <v>14389</v>
      </c>
      <c r="B9607">
        <v>1</v>
      </c>
      <c r="C9607">
        <v>241160</v>
      </c>
    </row>
    <row r="9608" spans="1:3" x14ac:dyDescent="0.25">
      <c r="A9608" t="s">
        <v>14390</v>
      </c>
      <c r="B9608">
        <v>1</v>
      </c>
      <c r="C9608">
        <v>663088</v>
      </c>
    </row>
    <row r="9609" spans="1:3" x14ac:dyDescent="0.25">
      <c r="A9609" t="s">
        <v>14391</v>
      </c>
      <c r="B9609">
        <v>1</v>
      </c>
      <c r="C9609">
        <v>250570</v>
      </c>
    </row>
    <row r="9610" spans="1:3" x14ac:dyDescent="0.25">
      <c r="A9610" t="s">
        <v>14392</v>
      </c>
      <c r="B9610">
        <v>1</v>
      </c>
      <c r="C9610">
        <v>790476</v>
      </c>
    </row>
    <row r="9611" spans="1:3" x14ac:dyDescent="0.25">
      <c r="A9611" t="s">
        <v>14393</v>
      </c>
      <c r="B9611">
        <v>1</v>
      </c>
      <c r="C9611">
        <v>599773</v>
      </c>
    </row>
    <row r="9612" spans="1:3" x14ac:dyDescent="0.25">
      <c r="A9612" t="s">
        <v>14394</v>
      </c>
      <c r="B9612">
        <v>1</v>
      </c>
      <c r="C9612">
        <v>45107</v>
      </c>
    </row>
    <row r="9613" spans="1:3" x14ac:dyDescent="0.25">
      <c r="A9613" t="s">
        <v>14395</v>
      </c>
      <c r="B9613">
        <v>1</v>
      </c>
      <c r="C9613">
        <v>228288</v>
      </c>
    </row>
    <row r="9614" spans="1:3" x14ac:dyDescent="0.25">
      <c r="A9614" t="s">
        <v>14396</v>
      </c>
      <c r="B9614">
        <v>1</v>
      </c>
      <c r="C9614">
        <v>752412</v>
      </c>
    </row>
    <row r="9615" spans="1:3" x14ac:dyDescent="0.25">
      <c r="A9615" t="s">
        <v>14397</v>
      </c>
      <c r="B9615">
        <v>1</v>
      </c>
      <c r="C9615">
        <v>162618</v>
      </c>
    </row>
    <row r="9616" spans="1:3" x14ac:dyDescent="0.25">
      <c r="A9616" t="s">
        <v>14398</v>
      </c>
      <c r="B9616">
        <v>1</v>
      </c>
      <c r="C9616">
        <v>2317053</v>
      </c>
    </row>
    <row r="9617" spans="1:3" x14ac:dyDescent="0.25">
      <c r="A9617" t="s">
        <v>14399</v>
      </c>
      <c r="B9617">
        <v>1</v>
      </c>
      <c r="C9617">
        <v>263549</v>
      </c>
    </row>
    <row r="9618" spans="1:3" x14ac:dyDescent="0.25">
      <c r="A9618" t="s">
        <v>14400</v>
      </c>
      <c r="B9618">
        <v>1</v>
      </c>
      <c r="C9618">
        <v>333031</v>
      </c>
    </row>
    <row r="9619" spans="1:3" x14ac:dyDescent="0.25">
      <c r="A9619" t="s">
        <v>14401</v>
      </c>
      <c r="B9619">
        <v>1</v>
      </c>
      <c r="C9619">
        <v>1420297</v>
      </c>
    </row>
    <row r="9620" spans="1:3" x14ac:dyDescent="0.25">
      <c r="A9620" t="s">
        <v>14402</v>
      </c>
      <c r="B9620">
        <v>1</v>
      </c>
      <c r="C9620">
        <v>46684</v>
      </c>
    </row>
    <row r="9621" spans="1:3" x14ac:dyDescent="0.25">
      <c r="A9621" t="s">
        <v>14403</v>
      </c>
      <c r="B9621">
        <v>1</v>
      </c>
      <c r="C9621">
        <v>81170</v>
      </c>
    </row>
    <row r="9622" spans="1:3" x14ac:dyDescent="0.25">
      <c r="A9622" t="s">
        <v>14404</v>
      </c>
      <c r="B9622">
        <v>1</v>
      </c>
      <c r="C9622">
        <v>84445</v>
      </c>
    </row>
    <row r="9623" spans="1:3" x14ac:dyDescent="0.25">
      <c r="A9623" t="s">
        <v>14405</v>
      </c>
      <c r="B9623">
        <v>1</v>
      </c>
      <c r="C9623">
        <v>144947</v>
      </c>
    </row>
    <row r="9624" spans="1:3" x14ac:dyDescent="0.25">
      <c r="A9624" t="s">
        <v>14406</v>
      </c>
      <c r="B9624">
        <v>1</v>
      </c>
      <c r="C9624">
        <v>105894</v>
      </c>
    </row>
    <row r="9625" spans="1:3" x14ac:dyDescent="0.25">
      <c r="A9625" t="s">
        <v>14407</v>
      </c>
      <c r="B9625">
        <v>1</v>
      </c>
      <c r="C9625">
        <v>1365544</v>
      </c>
    </row>
    <row r="9626" spans="1:3" x14ac:dyDescent="0.25">
      <c r="A9626" t="s">
        <v>14408</v>
      </c>
      <c r="B9626">
        <v>1</v>
      </c>
      <c r="C9626">
        <v>165676</v>
      </c>
    </row>
    <row r="9627" spans="1:3" x14ac:dyDescent="0.25">
      <c r="A9627" t="s">
        <v>14409</v>
      </c>
      <c r="B9627">
        <v>1</v>
      </c>
      <c r="C9627">
        <v>522415</v>
      </c>
    </row>
    <row r="9628" spans="1:3" x14ac:dyDescent="0.25">
      <c r="A9628" t="s">
        <v>14410</v>
      </c>
      <c r="B9628">
        <v>1</v>
      </c>
      <c r="C9628">
        <v>734789</v>
      </c>
    </row>
    <row r="9629" spans="1:3" x14ac:dyDescent="0.25">
      <c r="A9629" t="s">
        <v>14411</v>
      </c>
      <c r="B9629">
        <v>1</v>
      </c>
      <c r="C9629">
        <v>534716</v>
      </c>
    </row>
    <row r="9630" spans="1:3" x14ac:dyDescent="0.25">
      <c r="A9630" t="s">
        <v>14412</v>
      </c>
      <c r="B9630">
        <v>1</v>
      </c>
      <c r="C9630">
        <v>611097</v>
      </c>
    </row>
    <row r="9631" spans="1:3" x14ac:dyDescent="0.25">
      <c r="A9631" t="s">
        <v>14413</v>
      </c>
      <c r="B9631">
        <v>1</v>
      </c>
      <c r="C9631">
        <v>651679</v>
      </c>
    </row>
    <row r="9632" spans="1:3" x14ac:dyDescent="0.25">
      <c r="A9632" t="s">
        <v>14414</v>
      </c>
      <c r="B9632">
        <v>1</v>
      </c>
      <c r="C9632">
        <v>1026605</v>
      </c>
    </row>
    <row r="9633" spans="1:3" x14ac:dyDescent="0.25">
      <c r="A9633" t="s">
        <v>14415</v>
      </c>
      <c r="B9633">
        <v>1</v>
      </c>
      <c r="C9633">
        <v>127606</v>
      </c>
    </row>
    <row r="9634" spans="1:3" x14ac:dyDescent="0.25">
      <c r="A9634" t="s">
        <v>14416</v>
      </c>
      <c r="B9634">
        <v>1</v>
      </c>
      <c r="C9634">
        <v>313638</v>
      </c>
    </row>
    <row r="9635" spans="1:3" x14ac:dyDescent="0.25">
      <c r="A9635" t="s">
        <v>14417</v>
      </c>
      <c r="B9635">
        <v>1</v>
      </c>
      <c r="C9635">
        <v>151784</v>
      </c>
    </row>
    <row r="9636" spans="1:3" x14ac:dyDescent="0.25">
      <c r="A9636" t="s">
        <v>14418</v>
      </c>
      <c r="B9636">
        <v>1</v>
      </c>
      <c r="C9636">
        <v>482019</v>
      </c>
    </row>
    <row r="9637" spans="1:3" x14ac:dyDescent="0.25">
      <c r="A9637" t="s">
        <v>14419</v>
      </c>
      <c r="B9637">
        <v>1</v>
      </c>
      <c r="C9637">
        <v>543311</v>
      </c>
    </row>
    <row r="9638" spans="1:3" x14ac:dyDescent="0.25">
      <c r="A9638" t="s">
        <v>14420</v>
      </c>
      <c r="B9638">
        <v>1</v>
      </c>
      <c r="C9638">
        <v>2585417</v>
      </c>
    </row>
    <row r="9639" spans="1:3" x14ac:dyDescent="0.25">
      <c r="A9639" t="s">
        <v>14421</v>
      </c>
      <c r="B9639">
        <v>1</v>
      </c>
      <c r="C9639">
        <v>110555</v>
      </c>
    </row>
    <row r="9640" spans="1:3" x14ac:dyDescent="0.25">
      <c r="A9640" t="s">
        <v>14422</v>
      </c>
      <c r="B9640">
        <v>1</v>
      </c>
      <c r="C9640">
        <v>50489</v>
      </c>
    </row>
    <row r="9641" spans="1:3" x14ac:dyDescent="0.25">
      <c r="A9641" t="s">
        <v>14423</v>
      </c>
      <c r="B9641">
        <v>1</v>
      </c>
      <c r="C9641">
        <v>439540</v>
      </c>
    </row>
    <row r="9642" spans="1:3" x14ac:dyDescent="0.25">
      <c r="A9642" t="s">
        <v>14424</v>
      </c>
      <c r="B9642">
        <v>1</v>
      </c>
      <c r="C9642">
        <v>278227</v>
      </c>
    </row>
    <row r="9643" spans="1:3" x14ac:dyDescent="0.25">
      <c r="A9643" t="s">
        <v>14425</v>
      </c>
      <c r="B9643">
        <v>1</v>
      </c>
      <c r="C9643">
        <v>275880</v>
      </c>
    </row>
    <row r="9644" spans="1:3" x14ac:dyDescent="0.25">
      <c r="A9644" t="s">
        <v>14426</v>
      </c>
      <c r="B9644">
        <v>1</v>
      </c>
      <c r="C9644">
        <v>479787</v>
      </c>
    </row>
    <row r="9645" spans="1:3" x14ac:dyDescent="0.25">
      <c r="A9645" t="s">
        <v>14427</v>
      </c>
      <c r="B9645">
        <v>1</v>
      </c>
      <c r="C9645">
        <v>59735</v>
      </c>
    </row>
    <row r="9646" spans="1:3" x14ac:dyDescent="0.25">
      <c r="A9646" t="s">
        <v>14428</v>
      </c>
      <c r="B9646">
        <v>1</v>
      </c>
      <c r="C9646">
        <v>246485</v>
      </c>
    </row>
    <row r="9647" spans="1:3" x14ac:dyDescent="0.25">
      <c r="A9647" t="s">
        <v>14429</v>
      </c>
      <c r="B9647">
        <v>1</v>
      </c>
      <c r="C9647">
        <v>323287</v>
      </c>
    </row>
    <row r="9648" spans="1:3" x14ac:dyDescent="0.25">
      <c r="A9648" t="s">
        <v>14430</v>
      </c>
      <c r="B9648">
        <v>1</v>
      </c>
      <c r="C9648">
        <v>778699</v>
      </c>
    </row>
    <row r="9649" spans="1:3" x14ac:dyDescent="0.25">
      <c r="A9649" t="s">
        <v>14431</v>
      </c>
      <c r="B9649">
        <v>1</v>
      </c>
      <c r="C9649">
        <v>139525</v>
      </c>
    </row>
    <row r="9650" spans="1:3" x14ac:dyDescent="0.25">
      <c r="A9650" t="s">
        <v>14432</v>
      </c>
      <c r="B9650">
        <v>1</v>
      </c>
      <c r="C9650">
        <v>38660</v>
      </c>
    </row>
    <row r="9651" spans="1:3" x14ac:dyDescent="0.25">
      <c r="A9651" t="s">
        <v>14433</v>
      </c>
      <c r="B9651">
        <v>1</v>
      </c>
      <c r="C9651">
        <v>446548</v>
      </c>
    </row>
    <row r="9652" spans="1:3" x14ac:dyDescent="0.25">
      <c r="A9652" t="s">
        <v>14434</v>
      </c>
      <c r="B9652">
        <v>1</v>
      </c>
      <c r="C9652">
        <v>244893</v>
      </c>
    </row>
    <row r="9653" spans="1:3" x14ac:dyDescent="0.25">
      <c r="A9653" t="s">
        <v>14435</v>
      </c>
      <c r="B9653">
        <v>1</v>
      </c>
      <c r="C9653">
        <v>906507</v>
      </c>
    </row>
    <row r="9654" spans="1:3" x14ac:dyDescent="0.25">
      <c r="A9654" t="s">
        <v>14436</v>
      </c>
      <c r="B9654">
        <v>1</v>
      </c>
      <c r="C9654">
        <v>623941</v>
      </c>
    </row>
    <row r="9655" spans="1:3" x14ac:dyDescent="0.25">
      <c r="A9655" t="s">
        <v>14437</v>
      </c>
      <c r="B9655">
        <v>1</v>
      </c>
      <c r="C9655">
        <v>193433</v>
      </c>
    </row>
    <row r="9656" spans="1:3" x14ac:dyDescent="0.25">
      <c r="A9656" t="s">
        <v>14438</v>
      </c>
      <c r="B9656">
        <v>1</v>
      </c>
      <c r="C9656">
        <v>134650</v>
      </c>
    </row>
    <row r="9657" spans="1:3" x14ac:dyDescent="0.25">
      <c r="A9657" t="s">
        <v>14439</v>
      </c>
      <c r="B9657">
        <v>1</v>
      </c>
      <c r="C9657">
        <v>204756</v>
      </c>
    </row>
    <row r="9658" spans="1:3" x14ac:dyDescent="0.25">
      <c r="A9658" t="s">
        <v>14440</v>
      </c>
      <c r="B9658">
        <v>1</v>
      </c>
      <c r="C9658">
        <v>465506</v>
      </c>
    </row>
    <row r="9659" spans="1:3" x14ac:dyDescent="0.25">
      <c r="A9659" t="s">
        <v>14441</v>
      </c>
      <c r="B9659">
        <v>1</v>
      </c>
      <c r="C9659">
        <v>222441</v>
      </c>
    </row>
    <row r="9660" spans="1:3" x14ac:dyDescent="0.25">
      <c r="A9660" t="s">
        <v>14442</v>
      </c>
      <c r="B9660">
        <v>1</v>
      </c>
      <c r="C9660">
        <v>141738</v>
      </c>
    </row>
    <row r="9661" spans="1:3" x14ac:dyDescent="0.25">
      <c r="A9661" t="s">
        <v>14443</v>
      </c>
      <c r="B9661">
        <v>1</v>
      </c>
      <c r="C9661">
        <v>195062</v>
      </c>
    </row>
    <row r="9662" spans="1:3" x14ac:dyDescent="0.25">
      <c r="A9662" t="s">
        <v>14444</v>
      </c>
      <c r="B9662">
        <v>1</v>
      </c>
      <c r="C9662">
        <v>128831</v>
      </c>
    </row>
    <row r="9663" spans="1:3" x14ac:dyDescent="0.25">
      <c r="A9663" t="s">
        <v>14445</v>
      </c>
      <c r="B9663">
        <v>1</v>
      </c>
      <c r="C9663">
        <v>572734</v>
      </c>
    </row>
    <row r="9664" spans="1:3" x14ac:dyDescent="0.25">
      <c r="A9664" t="s">
        <v>14446</v>
      </c>
      <c r="B9664">
        <v>1</v>
      </c>
      <c r="C9664">
        <v>627296</v>
      </c>
    </row>
    <row r="9665" spans="1:3" x14ac:dyDescent="0.25">
      <c r="A9665" t="s">
        <v>14447</v>
      </c>
      <c r="B9665">
        <v>1</v>
      </c>
      <c r="C9665">
        <v>172553</v>
      </c>
    </row>
    <row r="9666" spans="1:3" x14ac:dyDescent="0.25">
      <c r="A9666" t="s">
        <v>14448</v>
      </c>
      <c r="B9666">
        <v>1</v>
      </c>
      <c r="C9666">
        <v>194554</v>
      </c>
    </row>
    <row r="9667" spans="1:3" x14ac:dyDescent="0.25">
      <c r="A9667" t="s">
        <v>14449</v>
      </c>
      <c r="B9667">
        <v>1</v>
      </c>
      <c r="C9667">
        <v>154873</v>
      </c>
    </row>
    <row r="9668" spans="1:3" x14ac:dyDescent="0.25">
      <c r="A9668" t="s">
        <v>14450</v>
      </c>
      <c r="B9668">
        <v>1</v>
      </c>
      <c r="C9668">
        <v>517866</v>
      </c>
    </row>
    <row r="9669" spans="1:3" x14ac:dyDescent="0.25">
      <c r="A9669" t="s">
        <v>14451</v>
      </c>
      <c r="B9669">
        <v>1</v>
      </c>
      <c r="C9669">
        <v>321578</v>
      </c>
    </row>
    <row r="9670" spans="1:3" x14ac:dyDescent="0.25">
      <c r="A9670" t="s">
        <v>14452</v>
      </c>
      <c r="B9670">
        <v>1</v>
      </c>
      <c r="C9670">
        <v>671724</v>
      </c>
    </row>
    <row r="9671" spans="1:3" x14ac:dyDescent="0.25">
      <c r="A9671" t="s">
        <v>14453</v>
      </c>
      <c r="B9671">
        <v>1</v>
      </c>
      <c r="C9671">
        <v>479422</v>
      </c>
    </row>
    <row r="9672" spans="1:3" x14ac:dyDescent="0.25">
      <c r="A9672" t="s">
        <v>14454</v>
      </c>
      <c r="B9672">
        <v>1</v>
      </c>
      <c r="C9672">
        <v>657656</v>
      </c>
    </row>
    <row r="9673" spans="1:3" x14ac:dyDescent="0.25">
      <c r="A9673" t="s">
        <v>14455</v>
      </c>
      <c r="B9673">
        <v>1</v>
      </c>
      <c r="C9673">
        <v>100807</v>
      </c>
    </row>
    <row r="9674" spans="1:3" x14ac:dyDescent="0.25">
      <c r="A9674" t="s">
        <v>14456</v>
      </c>
      <c r="B9674">
        <v>1</v>
      </c>
      <c r="C9674">
        <v>12139</v>
      </c>
    </row>
    <row r="9675" spans="1:3" x14ac:dyDescent="0.25">
      <c r="A9675" t="s">
        <v>14457</v>
      </c>
      <c r="B9675">
        <v>1</v>
      </c>
      <c r="C9675">
        <v>569891</v>
      </c>
    </row>
    <row r="9676" spans="1:3" x14ac:dyDescent="0.25">
      <c r="A9676" t="s">
        <v>14458</v>
      </c>
      <c r="B9676">
        <v>1</v>
      </c>
      <c r="C9676">
        <v>176348</v>
      </c>
    </row>
    <row r="9677" spans="1:3" x14ac:dyDescent="0.25">
      <c r="A9677" t="s">
        <v>14459</v>
      </c>
      <c r="B9677">
        <v>1</v>
      </c>
      <c r="C9677">
        <v>603205</v>
      </c>
    </row>
    <row r="9678" spans="1:3" x14ac:dyDescent="0.25">
      <c r="A9678" t="s">
        <v>14460</v>
      </c>
      <c r="B9678">
        <v>1</v>
      </c>
      <c r="C9678">
        <v>153803</v>
      </c>
    </row>
    <row r="9679" spans="1:3" x14ac:dyDescent="0.25">
      <c r="A9679" t="s">
        <v>14461</v>
      </c>
      <c r="B9679">
        <v>1</v>
      </c>
      <c r="C9679">
        <v>64018</v>
      </c>
    </row>
    <row r="9680" spans="1:3" x14ac:dyDescent="0.25">
      <c r="A9680" t="s">
        <v>14462</v>
      </c>
      <c r="B9680">
        <v>1</v>
      </c>
      <c r="C9680">
        <v>3586294</v>
      </c>
    </row>
    <row r="9681" spans="1:3" x14ac:dyDescent="0.25">
      <c r="A9681" t="s">
        <v>14463</v>
      </c>
      <c r="B9681">
        <v>1</v>
      </c>
      <c r="C9681">
        <v>63885</v>
      </c>
    </row>
    <row r="9682" spans="1:3" x14ac:dyDescent="0.25">
      <c r="A9682" t="s">
        <v>14464</v>
      </c>
      <c r="B9682">
        <v>1</v>
      </c>
      <c r="C9682">
        <v>45283</v>
      </c>
    </row>
    <row r="9683" spans="1:3" x14ac:dyDescent="0.25">
      <c r="A9683" t="s">
        <v>14465</v>
      </c>
      <c r="B9683">
        <v>1</v>
      </c>
      <c r="C9683">
        <v>536261</v>
      </c>
    </row>
    <row r="9684" spans="1:3" x14ac:dyDescent="0.25">
      <c r="A9684" t="s">
        <v>14466</v>
      </c>
      <c r="B9684">
        <v>1</v>
      </c>
      <c r="C9684">
        <v>64524</v>
      </c>
    </row>
    <row r="9685" spans="1:3" x14ac:dyDescent="0.25">
      <c r="A9685" t="s">
        <v>14467</v>
      </c>
      <c r="B9685">
        <v>1</v>
      </c>
      <c r="C9685">
        <v>3667073</v>
      </c>
    </row>
    <row r="9686" spans="1:3" x14ac:dyDescent="0.25">
      <c r="A9686" t="s">
        <v>14468</v>
      </c>
      <c r="B9686">
        <v>1</v>
      </c>
      <c r="C9686">
        <v>6798756</v>
      </c>
    </row>
    <row r="9687" spans="1:3" x14ac:dyDescent="0.25">
      <c r="A9687" t="s">
        <v>14469</v>
      </c>
      <c r="B9687">
        <v>1</v>
      </c>
      <c r="C9687">
        <v>227780</v>
      </c>
    </row>
    <row r="9688" spans="1:3" x14ac:dyDescent="0.25">
      <c r="A9688" t="s">
        <v>14470</v>
      </c>
      <c r="B9688">
        <v>1</v>
      </c>
      <c r="C9688">
        <v>1780098</v>
      </c>
    </row>
    <row r="9689" spans="1:3" x14ac:dyDescent="0.25">
      <c r="A9689" t="s">
        <v>14471</v>
      </c>
      <c r="B9689">
        <v>1</v>
      </c>
      <c r="C9689">
        <v>224349</v>
      </c>
    </row>
    <row r="9690" spans="1:3" x14ac:dyDescent="0.25">
      <c r="A9690" t="s">
        <v>14472</v>
      </c>
      <c r="B9690">
        <v>1</v>
      </c>
      <c r="C9690">
        <v>69859</v>
      </c>
    </row>
    <row r="9691" spans="1:3" x14ac:dyDescent="0.25">
      <c r="A9691" t="s">
        <v>14473</v>
      </c>
      <c r="B9691">
        <v>1</v>
      </c>
      <c r="C9691">
        <v>835713</v>
      </c>
    </row>
    <row r="9692" spans="1:3" x14ac:dyDescent="0.25">
      <c r="A9692" t="s">
        <v>14474</v>
      </c>
      <c r="B9692">
        <v>1</v>
      </c>
      <c r="C9692">
        <v>14446863</v>
      </c>
    </row>
    <row r="9693" spans="1:3" x14ac:dyDescent="0.25">
      <c r="A9693" t="s">
        <v>14475</v>
      </c>
      <c r="B9693">
        <v>1</v>
      </c>
      <c r="C9693">
        <v>29151</v>
      </c>
    </row>
    <row r="9694" spans="1:3" x14ac:dyDescent="0.25">
      <c r="A9694" t="s">
        <v>14476</v>
      </c>
      <c r="B9694">
        <v>1</v>
      </c>
      <c r="C9694">
        <v>142191</v>
      </c>
    </row>
    <row r="9695" spans="1:3" x14ac:dyDescent="0.25">
      <c r="A9695" t="s">
        <v>14477</v>
      </c>
      <c r="B9695">
        <v>1</v>
      </c>
      <c r="C9695">
        <v>66049</v>
      </c>
    </row>
    <row r="9696" spans="1:3" x14ac:dyDescent="0.25">
      <c r="A9696" t="s">
        <v>14478</v>
      </c>
      <c r="B9696">
        <v>1</v>
      </c>
      <c r="C9696">
        <v>107769</v>
      </c>
    </row>
    <row r="9697" spans="1:3" x14ac:dyDescent="0.25">
      <c r="A9697" t="s">
        <v>14479</v>
      </c>
      <c r="B9697">
        <v>1</v>
      </c>
      <c r="C9697">
        <v>650121</v>
      </c>
    </row>
    <row r="9698" spans="1:3" x14ac:dyDescent="0.25">
      <c r="A9698" t="s">
        <v>14480</v>
      </c>
      <c r="B9698">
        <v>1</v>
      </c>
      <c r="C9698">
        <v>220600</v>
      </c>
    </row>
    <row r="9699" spans="1:3" x14ac:dyDescent="0.25">
      <c r="A9699" t="s">
        <v>14481</v>
      </c>
      <c r="B9699">
        <v>1</v>
      </c>
      <c r="C9699">
        <v>294143</v>
      </c>
    </row>
    <row r="9700" spans="1:3" x14ac:dyDescent="0.25">
      <c r="A9700" t="s">
        <v>14482</v>
      </c>
      <c r="B9700">
        <v>1</v>
      </c>
      <c r="C9700">
        <v>214376</v>
      </c>
    </row>
    <row r="9701" spans="1:3" x14ac:dyDescent="0.25">
      <c r="A9701" t="s">
        <v>14483</v>
      </c>
      <c r="B9701">
        <v>1</v>
      </c>
      <c r="C9701">
        <v>827156</v>
      </c>
    </row>
    <row r="9702" spans="1:3" x14ac:dyDescent="0.25">
      <c r="A9702" t="s">
        <v>14484</v>
      </c>
      <c r="B9702">
        <v>1</v>
      </c>
      <c r="C9702">
        <v>337571</v>
      </c>
    </row>
    <row r="9703" spans="1:3" x14ac:dyDescent="0.25">
      <c r="A9703" t="s">
        <v>14485</v>
      </c>
      <c r="B9703">
        <v>1</v>
      </c>
      <c r="C9703">
        <v>106362</v>
      </c>
    </row>
    <row r="9704" spans="1:3" x14ac:dyDescent="0.25">
      <c r="A9704" t="s">
        <v>14486</v>
      </c>
      <c r="B9704">
        <v>1</v>
      </c>
      <c r="C9704">
        <v>34526520</v>
      </c>
    </row>
    <row r="9705" spans="1:3" x14ac:dyDescent="0.25">
      <c r="A9705" t="s">
        <v>14487</v>
      </c>
      <c r="B9705">
        <v>1</v>
      </c>
      <c r="C9705">
        <v>217737</v>
      </c>
    </row>
    <row r="9706" spans="1:3" x14ac:dyDescent="0.25">
      <c r="A9706" t="s">
        <v>14488</v>
      </c>
      <c r="B9706">
        <v>1</v>
      </c>
      <c r="C9706">
        <v>190566</v>
      </c>
    </row>
    <row r="9707" spans="1:3" x14ac:dyDescent="0.25">
      <c r="A9707" t="s">
        <v>14489</v>
      </c>
      <c r="B9707">
        <v>1</v>
      </c>
      <c r="C9707">
        <v>124657</v>
      </c>
    </row>
    <row r="9708" spans="1:3" x14ac:dyDescent="0.25">
      <c r="A9708" t="s">
        <v>14490</v>
      </c>
      <c r="B9708">
        <v>1</v>
      </c>
      <c r="C9708">
        <v>52127</v>
      </c>
    </row>
    <row r="9709" spans="1:3" x14ac:dyDescent="0.25">
      <c r="A9709" t="s">
        <v>14491</v>
      </c>
      <c r="B9709">
        <v>1</v>
      </c>
      <c r="C9709">
        <v>987747</v>
      </c>
    </row>
    <row r="9710" spans="1:3" x14ac:dyDescent="0.25">
      <c r="A9710" t="s">
        <v>14492</v>
      </c>
      <c r="B9710">
        <v>1</v>
      </c>
      <c r="C9710">
        <v>79709</v>
      </c>
    </row>
    <row r="9711" spans="1:3" x14ac:dyDescent="0.25">
      <c r="A9711" t="s">
        <v>14493</v>
      </c>
      <c r="B9711">
        <v>1</v>
      </c>
      <c r="C9711">
        <v>28477</v>
      </c>
    </row>
    <row r="9712" spans="1:3" x14ac:dyDescent="0.25">
      <c r="A9712" t="s">
        <v>14494</v>
      </c>
      <c r="B9712">
        <v>1</v>
      </c>
      <c r="C9712">
        <v>242912</v>
      </c>
    </row>
    <row r="9713" spans="1:3" x14ac:dyDescent="0.25">
      <c r="A9713" t="s">
        <v>14495</v>
      </c>
      <c r="B9713">
        <v>1</v>
      </c>
      <c r="C9713">
        <v>9421168</v>
      </c>
    </row>
    <row r="9714" spans="1:3" x14ac:dyDescent="0.25">
      <c r="A9714" t="s">
        <v>14496</v>
      </c>
      <c r="B9714">
        <v>1</v>
      </c>
      <c r="C9714">
        <v>336839</v>
      </c>
    </row>
    <row r="9715" spans="1:3" x14ac:dyDescent="0.25">
      <c r="A9715" t="s">
        <v>14497</v>
      </c>
      <c r="B9715">
        <v>1</v>
      </c>
      <c r="C9715">
        <v>236386</v>
      </c>
    </row>
    <row r="9716" spans="1:3" x14ac:dyDescent="0.25">
      <c r="A9716" t="s">
        <v>14498</v>
      </c>
      <c r="B9716">
        <v>1</v>
      </c>
      <c r="C9716">
        <v>300656</v>
      </c>
    </row>
    <row r="9717" spans="1:3" x14ac:dyDescent="0.25">
      <c r="A9717" t="s">
        <v>14499</v>
      </c>
      <c r="B9717">
        <v>1</v>
      </c>
      <c r="C9717">
        <v>60829</v>
      </c>
    </row>
    <row r="9718" spans="1:3" x14ac:dyDescent="0.25">
      <c r="A9718" t="s">
        <v>14500</v>
      </c>
      <c r="B9718">
        <v>1</v>
      </c>
      <c r="C9718">
        <v>72452</v>
      </c>
    </row>
    <row r="9719" spans="1:3" x14ac:dyDescent="0.25">
      <c r="A9719" t="s">
        <v>14501</v>
      </c>
      <c r="B9719">
        <v>1</v>
      </c>
      <c r="C9719">
        <v>99157</v>
      </c>
    </row>
    <row r="9720" spans="1:3" x14ac:dyDescent="0.25">
      <c r="A9720" t="s">
        <v>14502</v>
      </c>
      <c r="B9720">
        <v>1</v>
      </c>
      <c r="C9720">
        <v>225088</v>
      </c>
    </row>
    <row r="9721" spans="1:3" x14ac:dyDescent="0.25">
      <c r="A9721" t="s">
        <v>14503</v>
      </c>
      <c r="B9721">
        <v>1</v>
      </c>
      <c r="C9721">
        <v>113340</v>
      </c>
    </row>
    <row r="9722" spans="1:3" x14ac:dyDescent="0.25">
      <c r="A9722" t="s">
        <v>14504</v>
      </c>
      <c r="B9722">
        <v>1</v>
      </c>
      <c r="C9722">
        <v>223521</v>
      </c>
    </row>
    <row r="9723" spans="1:3" x14ac:dyDescent="0.25">
      <c r="A9723" t="s">
        <v>14505</v>
      </c>
      <c r="B9723">
        <v>1</v>
      </c>
      <c r="C9723">
        <v>728317</v>
      </c>
    </row>
    <row r="9724" spans="1:3" x14ac:dyDescent="0.25">
      <c r="A9724" t="s">
        <v>14506</v>
      </c>
      <c r="B9724">
        <v>1</v>
      </c>
      <c r="C9724">
        <v>315322</v>
      </c>
    </row>
    <row r="9725" spans="1:3" x14ac:dyDescent="0.25">
      <c r="A9725" t="s">
        <v>14507</v>
      </c>
      <c r="B9725">
        <v>1</v>
      </c>
      <c r="C9725">
        <v>799997</v>
      </c>
    </row>
    <row r="9726" spans="1:3" x14ac:dyDescent="0.25">
      <c r="A9726" t="s">
        <v>14508</v>
      </c>
      <c r="B9726">
        <v>1</v>
      </c>
      <c r="C9726">
        <v>1548103</v>
      </c>
    </row>
    <row r="9727" spans="1:3" x14ac:dyDescent="0.25">
      <c r="A9727" t="s">
        <v>14509</v>
      </c>
      <c r="B9727">
        <v>1</v>
      </c>
      <c r="C9727">
        <v>50714</v>
      </c>
    </row>
    <row r="9728" spans="1:3" x14ac:dyDescent="0.25">
      <c r="A9728" t="s">
        <v>14510</v>
      </c>
      <c r="B9728">
        <v>1</v>
      </c>
      <c r="C9728">
        <v>40561</v>
      </c>
    </row>
    <row r="9729" spans="1:3" x14ac:dyDescent="0.25">
      <c r="A9729" t="s">
        <v>14511</v>
      </c>
      <c r="B9729">
        <v>1</v>
      </c>
      <c r="C9729">
        <v>167909</v>
      </c>
    </row>
    <row r="9730" spans="1:3" x14ac:dyDescent="0.25">
      <c r="A9730" t="s">
        <v>14512</v>
      </c>
      <c r="B9730">
        <v>1</v>
      </c>
      <c r="C9730">
        <v>63882</v>
      </c>
    </row>
    <row r="9731" spans="1:3" x14ac:dyDescent="0.25">
      <c r="A9731" t="s">
        <v>14513</v>
      </c>
      <c r="B9731">
        <v>1</v>
      </c>
      <c r="C9731">
        <v>217707</v>
      </c>
    </row>
    <row r="9732" spans="1:3" x14ac:dyDescent="0.25">
      <c r="A9732" t="s">
        <v>14514</v>
      </c>
      <c r="B9732">
        <v>1</v>
      </c>
      <c r="C9732">
        <v>533244</v>
      </c>
    </row>
    <row r="9733" spans="1:3" x14ac:dyDescent="0.25">
      <c r="A9733" t="s">
        <v>14515</v>
      </c>
      <c r="B9733">
        <v>1</v>
      </c>
      <c r="C9733">
        <v>550231</v>
      </c>
    </row>
    <row r="9734" spans="1:3" x14ac:dyDescent="0.25">
      <c r="A9734" t="s">
        <v>14516</v>
      </c>
      <c r="B9734">
        <v>1</v>
      </c>
      <c r="C9734">
        <v>270688</v>
      </c>
    </row>
    <row r="9735" spans="1:3" x14ac:dyDescent="0.25">
      <c r="A9735" t="s">
        <v>14517</v>
      </c>
      <c r="B9735">
        <v>1</v>
      </c>
      <c r="C9735">
        <v>86142</v>
      </c>
    </row>
    <row r="9736" spans="1:3" x14ac:dyDescent="0.25">
      <c r="A9736" t="s">
        <v>14518</v>
      </c>
      <c r="B9736">
        <v>1</v>
      </c>
      <c r="C9736">
        <v>58268</v>
      </c>
    </row>
    <row r="9737" spans="1:3" x14ac:dyDescent="0.25">
      <c r="A9737" t="s">
        <v>14519</v>
      </c>
      <c r="B9737">
        <v>1</v>
      </c>
      <c r="C9737">
        <v>1498363</v>
      </c>
    </row>
    <row r="9738" spans="1:3" x14ac:dyDescent="0.25">
      <c r="A9738" t="s">
        <v>14520</v>
      </c>
      <c r="B9738">
        <v>1</v>
      </c>
      <c r="C9738">
        <v>1831346</v>
      </c>
    </row>
    <row r="9739" spans="1:3" x14ac:dyDescent="0.25">
      <c r="A9739" t="s">
        <v>14521</v>
      </c>
      <c r="B9739">
        <v>1</v>
      </c>
      <c r="C9739">
        <v>110011</v>
      </c>
    </row>
    <row r="9740" spans="1:3" x14ac:dyDescent="0.25">
      <c r="A9740" t="s">
        <v>14522</v>
      </c>
      <c r="B9740">
        <v>1</v>
      </c>
      <c r="C9740">
        <v>64247</v>
      </c>
    </row>
    <row r="9741" spans="1:3" x14ac:dyDescent="0.25">
      <c r="A9741" t="s">
        <v>14523</v>
      </c>
      <c r="B9741">
        <v>1</v>
      </c>
      <c r="C9741">
        <v>280692</v>
      </c>
    </row>
    <row r="9742" spans="1:3" x14ac:dyDescent="0.25">
      <c r="A9742" t="s">
        <v>14524</v>
      </c>
      <c r="B9742">
        <v>1</v>
      </c>
      <c r="C9742">
        <v>894209</v>
      </c>
    </row>
    <row r="9743" spans="1:3" x14ac:dyDescent="0.25">
      <c r="A9743" t="s">
        <v>14525</v>
      </c>
      <c r="B9743">
        <v>1</v>
      </c>
      <c r="C9743">
        <v>77770</v>
      </c>
    </row>
    <row r="9744" spans="1:3" x14ac:dyDescent="0.25">
      <c r="A9744" t="s">
        <v>14526</v>
      </c>
      <c r="B9744">
        <v>1</v>
      </c>
      <c r="C9744">
        <v>266977</v>
      </c>
    </row>
    <row r="9745" spans="1:3" x14ac:dyDescent="0.25">
      <c r="A9745" t="s">
        <v>14527</v>
      </c>
      <c r="B9745">
        <v>1</v>
      </c>
      <c r="C9745">
        <v>64159</v>
      </c>
    </row>
    <row r="9746" spans="1:3" x14ac:dyDescent="0.25">
      <c r="A9746" t="s">
        <v>14528</v>
      </c>
      <c r="B9746">
        <v>1</v>
      </c>
      <c r="C9746">
        <v>300995</v>
      </c>
    </row>
    <row r="9747" spans="1:3" x14ac:dyDescent="0.25">
      <c r="A9747" t="s">
        <v>14529</v>
      </c>
      <c r="B9747">
        <v>1</v>
      </c>
      <c r="C9747">
        <v>327375</v>
      </c>
    </row>
    <row r="9748" spans="1:3" x14ac:dyDescent="0.25">
      <c r="A9748" t="s">
        <v>14530</v>
      </c>
      <c r="B9748">
        <v>1</v>
      </c>
      <c r="C9748">
        <v>1529733</v>
      </c>
    </row>
    <row r="9749" spans="1:3" x14ac:dyDescent="0.25">
      <c r="A9749" t="s">
        <v>14531</v>
      </c>
      <c r="B9749">
        <v>1</v>
      </c>
      <c r="C9749">
        <v>228305</v>
      </c>
    </row>
    <row r="9750" spans="1:3" x14ac:dyDescent="0.25">
      <c r="A9750" t="s">
        <v>14532</v>
      </c>
      <c r="B9750">
        <v>1</v>
      </c>
      <c r="C9750">
        <v>202855</v>
      </c>
    </row>
    <row r="9751" spans="1:3" x14ac:dyDescent="0.25">
      <c r="A9751" t="s">
        <v>14533</v>
      </c>
      <c r="B9751">
        <v>1</v>
      </c>
      <c r="C9751">
        <v>3803788</v>
      </c>
    </row>
    <row r="9752" spans="1:3" x14ac:dyDescent="0.25">
      <c r="A9752" t="s">
        <v>14534</v>
      </c>
      <c r="B9752">
        <v>1</v>
      </c>
      <c r="C9752">
        <v>436656</v>
      </c>
    </row>
    <row r="9753" spans="1:3" x14ac:dyDescent="0.25">
      <c r="A9753" t="s">
        <v>14535</v>
      </c>
      <c r="B9753">
        <v>1</v>
      </c>
      <c r="C9753">
        <v>303058</v>
      </c>
    </row>
    <row r="9754" spans="1:3" x14ac:dyDescent="0.25">
      <c r="A9754" t="s">
        <v>14536</v>
      </c>
      <c r="B9754">
        <v>1</v>
      </c>
      <c r="C9754">
        <v>53945</v>
      </c>
    </row>
    <row r="9755" spans="1:3" x14ac:dyDescent="0.25">
      <c r="A9755" t="s">
        <v>14537</v>
      </c>
      <c r="B9755">
        <v>1</v>
      </c>
      <c r="C9755">
        <v>698205</v>
      </c>
    </row>
    <row r="9756" spans="1:3" x14ac:dyDescent="0.25">
      <c r="A9756" t="s">
        <v>14538</v>
      </c>
      <c r="B9756">
        <v>1</v>
      </c>
      <c r="C9756">
        <v>267177</v>
      </c>
    </row>
    <row r="9757" spans="1:3" x14ac:dyDescent="0.25">
      <c r="A9757" t="s">
        <v>14539</v>
      </c>
      <c r="B9757">
        <v>1</v>
      </c>
      <c r="C9757">
        <v>344450</v>
      </c>
    </row>
    <row r="9758" spans="1:3" x14ac:dyDescent="0.25">
      <c r="A9758" t="s">
        <v>14540</v>
      </c>
      <c r="B9758">
        <v>1</v>
      </c>
      <c r="C9758">
        <v>99825</v>
      </c>
    </row>
    <row r="9759" spans="1:3" x14ac:dyDescent="0.25">
      <c r="A9759" t="s">
        <v>14541</v>
      </c>
      <c r="B9759">
        <v>1</v>
      </c>
      <c r="C9759">
        <v>325236</v>
      </c>
    </row>
    <row r="9760" spans="1:3" x14ac:dyDescent="0.25">
      <c r="A9760" t="s">
        <v>14542</v>
      </c>
      <c r="B9760">
        <v>1</v>
      </c>
      <c r="C9760">
        <v>843984</v>
      </c>
    </row>
    <row r="9761" spans="1:3" x14ac:dyDescent="0.25">
      <c r="A9761" t="s">
        <v>14543</v>
      </c>
      <c r="B9761">
        <v>1</v>
      </c>
      <c r="C9761">
        <v>909114</v>
      </c>
    </row>
    <row r="9762" spans="1:3" x14ac:dyDescent="0.25">
      <c r="A9762" t="s">
        <v>14544</v>
      </c>
      <c r="B9762">
        <v>1</v>
      </c>
      <c r="C9762">
        <v>2137078</v>
      </c>
    </row>
    <row r="9763" spans="1:3" x14ac:dyDescent="0.25">
      <c r="A9763" t="s">
        <v>14545</v>
      </c>
      <c r="B9763">
        <v>1</v>
      </c>
      <c r="C9763">
        <v>1297119</v>
      </c>
    </row>
    <row r="9764" spans="1:3" x14ac:dyDescent="0.25">
      <c r="A9764" t="s">
        <v>14546</v>
      </c>
      <c r="B9764">
        <v>1</v>
      </c>
      <c r="C9764">
        <v>30772</v>
      </c>
    </row>
    <row r="9765" spans="1:3" x14ac:dyDescent="0.25">
      <c r="A9765" t="s">
        <v>14547</v>
      </c>
      <c r="B9765">
        <v>1</v>
      </c>
      <c r="C9765">
        <v>9833622</v>
      </c>
    </row>
    <row r="9766" spans="1:3" x14ac:dyDescent="0.25">
      <c r="A9766" t="s">
        <v>14548</v>
      </c>
      <c r="B9766">
        <v>1</v>
      </c>
      <c r="C9766">
        <v>536468</v>
      </c>
    </row>
    <row r="9767" spans="1:3" x14ac:dyDescent="0.25">
      <c r="A9767" t="s">
        <v>14549</v>
      </c>
      <c r="B9767">
        <v>1</v>
      </c>
      <c r="C9767">
        <v>2702140</v>
      </c>
    </row>
    <row r="9768" spans="1:3" x14ac:dyDescent="0.25">
      <c r="A9768" t="s">
        <v>14550</v>
      </c>
      <c r="B9768">
        <v>1</v>
      </c>
      <c r="C9768">
        <v>1540288</v>
      </c>
    </row>
    <row r="9769" spans="1:3" x14ac:dyDescent="0.25">
      <c r="A9769" t="s">
        <v>14551</v>
      </c>
      <c r="B9769">
        <v>1</v>
      </c>
      <c r="C9769">
        <v>673841</v>
      </c>
    </row>
    <row r="9770" spans="1:3" x14ac:dyDescent="0.25">
      <c r="A9770" t="s">
        <v>14552</v>
      </c>
      <c r="B9770">
        <v>1</v>
      </c>
      <c r="C9770">
        <v>240752</v>
      </c>
    </row>
    <row r="9771" spans="1:3" x14ac:dyDescent="0.25">
      <c r="A9771" t="s">
        <v>14553</v>
      </c>
      <c r="B9771">
        <v>1</v>
      </c>
      <c r="C9771">
        <v>301053</v>
      </c>
    </row>
    <row r="9772" spans="1:3" x14ac:dyDescent="0.25">
      <c r="A9772" t="s">
        <v>14554</v>
      </c>
      <c r="B9772">
        <v>1</v>
      </c>
      <c r="C9772">
        <v>3721804</v>
      </c>
    </row>
    <row r="9773" spans="1:3" x14ac:dyDescent="0.25">
      <c r="A9773" t="s">
        <v>14555</v>
      </c>
      <c r="B9773">
        <v>1</v>
      </c>
      <c r="C9773">
        <v>1090379</v>
      </c>
    </row>
    <row r="9774" spans="1:3" x14ac:dyDescent="0.25">
      <c r="A9774" t="s">
        <v>14556</v>
      </c>
      <c r="B9774">
        <v>1</v>
      </c>
      <c r="C9774">
        <v>172746</v>
      </c>
    </row>
    <row r="9775" spans="1:3" x14ac:dyDescent="0.25">
      <c r="A9775" t="s">
        <v>14557</v>
      </c>
      <c r="B9775">
        <v>1</v>
      </c>
      <c r="C9775">
        <v>94946</v>
      </c>
    </row>
    <row r="9776" spans="1:3" x14ac:dyDescent="0.25">
      <c r="A9776" t="s">
        <v>14558</v>
      </c>
      <c r="B9776">
        <v>1</v>
      </c>
      <c r="C9776">
        <v>13017</v>
      </c>
    </row>
    <row r="9777" spans="1:3" x14ac:dyDescent="0.25">
      <c r="A9777" t="s">
        <v>14559</v>
      </c>
      <c r="B9777">
        <v>1</v>
      </c>
      <c r="C9777">
        <v>88750</v>
      </c>
    </row>
    <row r="9778" spans="1:3" x14ac:dyDescent="0.25">
      <c r="A9778" t="s">
        <v>14560</v>
      </c>
      <c r="B9778">
        <v>1</v>
      </c>
      <c r="C9778">
        <v>84472</v>
      </c>
    </row>
    <row r="9779" spans="1:3" x14ac:dyDescent="0.25">
      <c r="A9779" t="s">
        <v>14561</v>
      </c>
      <c r="B9779">
        <v>1</v>
      </c>
      <c r="C9779">
        <v>16940</v>
      </c>
    </row>
    <row r="9780" spans="1:3" x14ac:dyDescent="0.25">
      <c r="A9780" t="s">
        <v>14562</v>
      </c>
      <c r="B9780">
        <v>1</v>
      </c>
      <c r="C9780">
        <v>188132</v>
      </c>
    </row>
    <row r="9781" spans="1:3" x14ac:dyDescent="0.25">
      <c r="A9781" t="s">
        <v>14563</v>
      </c>
      <c r="B9781">
        <v>1</v>
      </c>
      <c r="C9781">
        <v>314568</v>
      </c>
    </row>
    <row r="9782" spans="1:3" x14ac:dyDescent="0.25">
      <c r="A9782" t="s">
        <v>14564</v>
      </c>
      <c r="B9782">
        <v>1</v>
      </c>
      <c r="C9782">
        <v>112923</v>
      </c>
    </row>
    <row r="9783" spans="1:3" x14ac:dyDescent="0.25">
      <c r="A9783" t="s">
        <v>14565</v>
      </c>
      <c r="B9783">
        <v>1</v>
      </c>
      <c r="C9783">
        <v>91064</v>
      </c>
    </row>
    <row r="9784" spans="1:3" x14ac:dyDescent="0.25">
      <c r="A9784" t="s">
        <v>14566</v>
      </c>
      <c r="B9784">
        <v>1</v>
      </c>
      <c r="C9784">
        <v>421630</v>
      </c>
    </row>
    <row r="9785" spans="1:3" x14ac:dyDescent="0.25">
      <c r="A9785" t="s">
        <v>14567</v>
      </c>
      <c r="B9785">
        <v>1</v>
      </c>
      <c r="C9785">
        <v>4788377</v>
      </c>
    </row>
    <row r="9786" spans="1:3" x14ac:dyDescent="0.25">
      <c r="A9786" t="s">
        <v>14568</v>
      </c>
      <c r="B9786">
        <v>1</v>
      </c>
      <c r="C9786">
        <v>2038544</v>
      </c>
    </row>
    <row r="9787" spans="1:3" x14ac:dyDescent="0.25">
      <c r="A9787" t="s">
        <v>14569</v>
      </c>
      <c r="B9787">
        <v>1</v>
      </c>
      <c r="C9787">
        <v>842288</v>
      </c>
    </row>
    <row r="9788" spans="1:3" x14ac:dyDescent="0.25">
      <c r="A9788" t="s">
        <v>14570</v>
      </c>
      <c r="B9788">
        <v>1</v>
      </c>
      <c r="C9788">
        <v>3150221</v>
      </c>
    </row>
    <row r="9789" spans="1:3" x14ac:dyDescent="0.25">
      <c r="A9789" t="s">
        <v>14571</v>
      </c>
      <c r="B9789">
        <v>1</v>
      </c>
      <c r="C9789">
        <v>226618</v>
      </c>
    </row>
    <row r="9790" spans="1:3" x14ac:dyDescent="0.25">
      <c r="A9790" t="s">
        <v>14572</v>
      </c>
      <c r="B9790">
        <v>1</v>
      </c>
      <c r="C9790">
        <v>1136758</v>
      </c>
    </row>
    <row r="9791" spans="1:3" x14ac:dyDescent="0.25">
      <c r="A9791" t="s">
        <v>14573</v>
      </c>
      <c r="B9791">
        <v>1</v>
      </c>
      <c r="C9791">
        <v>3505346</v>
      </c>
    </row>
    <row r="9792" spans="1:3" x14ac:dyDescent="0.25">
      <c r="A9792" t="s">
        <v>14574</v>
      </c>
      <c r="B9792">
        <v>1</v>
      </c>
      <c r="C9792">
        <v>1828476</v>
      </c>
    </row>
    <row r="9793" spans="1:3" x14ac:dyDescent="0.25">
      <c r="A9793" t="s">
        <v>14575</v>
      </c>
      <c r="B9793">
        <v>1</v>
      </c>
      <c r="C9793">
        <v>14835682</v>
      </c>
    </row>
    <row r="9794" spans="1:3" x14ac:dyDescent="0.25">
      <c r="A9794" t="s">
        <v>14576</v>
      </c>
      <c r="B9794">
        <v>1</v>
      </c>
      <c r="C9794">
        <v>2045399</v>
      </c>
    </row>
    <row r="9795" spans="1:3" x14ac:dyDescent="0.25">
      <c r="A9795" t="s">
        <v>14577</v>
      </c>
      <c r="B9795">
        <v>1</v>
      </c>
      <c r="C9795">
        <v>1060950</v>
      </c>
    </row>
    <row r="9796" spans="1:3" x14ac:dyDescent="0.25">
      <c r="A9796" t="s">
        <v>14578</v>
      </c>
      <c r="B9796">
        <v>1</v>
      </c>
      <c r="C9796">
        <v>31661000</v>
      </c>
    </row>
    <row r="9797" spans="1:3" x14ac:dyDescent="0.25">
      <c r="A9797" t="s">
        <v>14579</v>
      </c>
      <c r="B9797">
        <v>1</v>
      </c>
      <c r="C9797">
        <v>332340</v>
      </c>
    </row>
    <row r="9798" spans="1:3" x14ac:dyDescent="0.25">
      <c r="A9798" t="s">
        <v>14580</v>
      </c>
      <c r="B9798">
        <v>1</v>
      </c>
      <c r="C9798">
        <v>246977</v>
      </c>
    </row>
    <row r="9799" spans="1:3" x14ac:dyDescent="0.25">
      <c r="A9799" t="s">
        <v>14581</v>
      </c>
      <c r="B9799">
        <v>1</v>
      </c>
      <c r="C9799">
        <v>707374</v>
      </c>
    </row>
    <row r="9800" spans="1:3" x14ac:dyDescent="0.25">
      <c r="A9800" t="s">
        <v>14582</v>
      </c>
      <c r="B9800">
        <v>1</v>
      </c>
      <c r="C9800">
        <v>652946</v>
      </c>
    </row>
    <row r="9801" spans="1:3" x14ac:dyDescent="0.25">
      <c r="A9801" t="s">
        <v>14583</v>
      </c>
      <c r="B9801">
        <v>1</v>
      </c>
      <c r="C9801">
        <v>498724</v>
      </c>
    </row>
    <row r="9802" spans="1:3" x14ac:dyDescent="0.25">
      <c r="A9802" t="s">
        <v>14584</v>
      </c>
      <c r="B9802">
        <v>1</v>
      </c>
      <c r="C9802">
        <v>363575</v>
      </c>
    </row>
    <row r="9803" spans="1:3" x14ac:dyDescent="0.25">
      <c r="A9803" t="s">
        <v>14585</v>
      </c>
      <c r="B9803">
        <v>1</v>
      </c>
      <c r="C9803">
        <v>137708</v>
      </c>
    </row>
    <row r="9804" spans="1:3" x14ac:dyDescent="0.25">
      <c r="A9804" t="s">
        <v>14586</v>
      </c>
      <c r="B9804">
        <v>1</v>
      </c>
      <c r="C9804">
        <v>792913</v>
      </c>
    </row>
    <row r="9805" spans="1:3" x14ac:dyDescent="0.25">
      <c r="A9805" t="s">
        <v>14587</v>
      </c>
      <c r="B9805">
        <v>1</v>
      </c>
      <c r="C9805">
        <v>285568</v>
      </c>
    </row>
    <row r="9806" spans="1:3" x14ac:dyDescent="0.25">
      <c r="A9806" t="s">
        <v>14588</v>
      </c>
      <c r="B9806">
        <v>1</v>
      </c>
      <c r="C9806">
        <v>3169776</v>
      </c>
    </row>
    <row r="9807" spans="1:3" x14ac:dyDescent="0.25">
      <c r="A9807" t="s">
        <v>14589</v>
      </c>
      <c r="B9807">
        <v>1</v>
      </c>
      <c r="C9807">
        <v>31414</v>
      </c>
    </row>
    <row r="9808" spans="1:3" x14ac:dyDescent="0.25">
      <c r="A9808" t="s">
        <v>14590</v>
      </c>
      <c r="B9808">
        <v>1</v>
      </c>
      <c r="C9808">
        <v>9319989</v>
      </c>
    </row>
    <row r="9809" spans="1:3" x14ac:dyDescent="0.25">
      <c r="A9809" t="s">
        <v>14591</v>
      </c>
      <c r="B9809">
        <v>1</v>
      </c>
      <c r="C9809">
        <v>18944668</v>
      </c>
    </row>
    <row r="9810" spans="1:3" x14ac:dyDescent="0.25">
      <c r="A9810" t="s">
        <v>14592</v>
      </c>
      <c r="B9810">
        <v>1</v>
      </c>
      <c r="C9810">
        <v>2135692</v>
      </c>
    </row>
    <row r="9811" spans="1:3" x14ac:dyDescent="0.25">
      <c r="A9811" t="s">
        <v>14593</v>
      </c>
      <c r="B9811">
        <v>1</v>
      </c>
      <c r="C9811">
        <v>228697</v>
      </c>
    </row>
    <row r="9812" spans="1:3" x14ac:dyDescent="0.25">
      <c r="A9812" t="s">
        <v>14594</v>
      </c>
      <c r="B9812">
        <v>1</v>
      </c>
      <c r="C9812">
        <v>169733</v>
      </c>
    </row>
    <row r="9813" spans="1:3" x14ac:dyDescent="0.25">
      <c r="A9813" t="s">
        <v>14595</v>
      </c>
      <c r="B9813">
        <v>1</v>
      </c>
      <c r="C9813">
        <v>34409284</v>
      </c>
    </row>
    <row r="9814" spans="1:3" x14ac:dyDescent="0.25">
      <c r="A9814" t="s">
        <v>14596</v>
      </c>
      <c r="B9814">
        <v>1</v>
      </c>
      <c r="C9814">
        <v>267887</v>
      </c>
    </row>
    <row r="9815" spans="1:3" x14ac:dyDescent="0.25">
      <c r="A9815" t="s">
        <v>14597</v>
      </c>
      <c r="B9815">
        <v>1</v>
      </c>
      <c r="C9815">
        <v>133147</v>
      </c>
    </row>
    <row r="9816" spans="1:3" x14ac:dyDescent="0.25">
      <c r="A9816" t="s">
        <v>14598</v>
      </c>
      <c r="B9816">
        <v>1</v>
      </c>
      <c r="C9816">
        <v>843206</v>
      </c>
    </row>
    <row r="9817" spans="1:3" x14ac:dyDescent="0.25">
      <c r="A9817" t="s">
        <v>14599</v>
      </c>
      <c r="B9817">
        <v>1</v>
      </c>
      <c r="C9817">
        <v>144107</v>
      </c>
    </row>
    <row r="9818" spans="1:3" x14ac:dyDescent="0.25">
      <c r="A9818" t="s">
        <v>14600</v>
      </c>
      <c r="B9818">
        <v>1</v>
      </c>
      <c r="C9818">
        <v>80438</v>
      </c>
    </row>
    <row r="9819" spans="1:3" x14ac:dyDescent="0.25">
      <c r="A9819" t="s">
        <v>14601</v>
      </c>
      <c r="B9819">
        <v>1</v>
      </c>
      <c r="C9819">
        <v>115692</v>
      </c>
    </row>
    <row r="9820" spans="1:3" x14ac:dyDescent="0.25">
      <c r="A9820" t="s">
        <v>14602</v>
      </c>
      <c r="B9820">
        <v>1</v>
      </c>
      <c r="C9820">
        <v>35526</v>
      </c>
    </row>
    <row r="9821" spans="1:3" x14ac:dyDescent="0.25">
      <c r="A9821" t="s">
        <v>14603</v>
      </c>
      <c r="B9821">
        <v>1</v>
      </c>
      <c r="C9821">
        <v>103542</v>
      </c>
    </row>
    <row r="9822" spans="1:3" x14ac:dyDescent="0.25">
      <c r="A9822" t="s">
        <v>14604</v>
      </c>
      <c r="B9822">
        <v>1</v>
      </c>
      <c r="C9822">
        <v>885445</v>
      </c>
    </row>
    <row r="9823" spans="1:3" x14ac:dyDescent="0.25">
      <c r="A9823" t="s">
        <v>14605</v>
      </c>
      <c r="B9823">
        <v>1</v>
      </c>
      <c r="C9823">
        <v>238196</v>
      </c>
    </row>
    <row r="9824" spans="1:3" x14ac:dyDescent="0.25">
      <c r="A9824" t="s">
        <v>14606</v>
      </c>
      <c r="B9824">
        <v>1</v>
      </c>
      <c r="C9824">
        <v>1598716</v>
      </c>
    </row>
    <row r="9825" spans="1:3" x14ac:dyDescent="0.25">
      <c r="A9825" t="s">
        <v>14607</v>
      </c>
      <c r="B9825">
        <v>1</v>
      </c>
      <c r="C9825">
        <v>99415</v>
      </c>
    </row>
    <row r="9826" spans="1:3" x14ac:dyDescent="0.25">
      <c r="A9826" t="s">
        <v>14608</v>
      </c>
      <c r="B9826">
        <v>1</v>
      </c>
      <c r="C9826">
        <v>55853000</v>
      </c>
    </row>
    <row r="9827" spans="1:3" x14ac:dyDescent="0.25">
      <c r="A9827" t="s">
        <v>14609</v>
      </c>
      <c r="B9827">
        <v>1</v>
      </c>
      <c r="C9827">
        <v>246614</v>
      </c>
    </row>
    <row r="9828" spans="1:3" x14ac:dyDescent="0.25">
      <c r="A9828" t="s">
        <v>14610</v>
      </c>
      <c r="B9828">
        <v>1</v>
      </c>
      <c r="C9828">
        <v>322031</v>
      </c>
    </row>
    <row r="9829" spans="1:3" x14ac:dyDescent="0.25">
      <c r="A9829" t="s">
        <v>14611</v>
      </c>
      <c r="B9829">
        <v>1</v>
      </c>
      <c r="C9829">
        <v>55584</v>
      </c>
    </row>
    <row r="9830" spans="1:3" x14ac:dyDescent="0.25">
      <c r="A9830" t="s">
        <v>14612</v>
      </c>
      <c r="B9830">
        <v>1</v>
      </c>
      <c r="C9830">
        <v>742758</v>
      </c>
    </row>
    <row r="9831" spans="1:3" x14ac:dyDescent="0.25">
      <c r="A9831" t="s">
        <v>14613</v>
      </c>
      <c r="B9831">
        <v>1</v>
      </c>
      <c r="C9831">
        <v>74854</v>
      </c>
    </row>
    <row r="9832" spans="1:3" x14ac:dyDescent="0.25">
      <c r="A9832" t="s">
        <v>14614</v>
      </c>
      <c r="B9832">
        <v>1</v>
      </c>
      <c r="C9832">
        <v>67637</v>
      </c>
    </row>
    <row r="9833" spans="1:3" x14ac:dyDescent="0.25">
      <c r="A9833" t="s">
        <v>14615</v>
      </c>
      <c r="B9833">
        <v>1</v>
      </c>
      <c r="C9833">
        <v>179738</v>
      </c>
    </row>
    <row r="9834" spans="1:3" x14ac:dyDescent="0.25">
      <c r="A9834" t="s">
        <v>14616</v>
      </c>
      <c r="B9834">
        <v>1</v>
      </c>
      <c r="C9834">
        <v>156630</v>
      </c>
    </row>
    <row r="9835" spans="1:3" x14ac:dyDescent="0.25">
      <c r="A9835" t="s">
        <v>14617</v>
      </c>
      <c r="B9835">
        <v>1</v>
      </c>
      <c r="C9835">
        <v>164451</v>
      </c>
    </row>
    <row r="9836" spans="1:3" x14ac:dyDescent="0.25">
      <c r="A9836" t="s">
        <v>14618</v>
      </c>
      <c r="B9836">
        <v>1</v>
      </c>
      <c r="C9836">
        <v>145355</v>
      </c>
    </row>
    <row r="9837" spans="1:3" x14ac:dyDescent="0.25">
      <c r="A9837" t="s">
        <v>14619</v>
      </c>
      <c r="B9837">
        <v>1</v>
      </c>
      <c r="C9837">
        <v>143858</v>
      </c>
    </row>
    <row r="9838" spans="1:3" x14ac:dyDescent="0.25">
      <c r="A9838" t="s">
        <v>14620</v>
      </c>
      <c r="B9838">
        <v>1</v>
      </c>
      <c r="C9838">
        <v>79434</v>
      </c>
    </row>
    <row r="9839" spans="1:3" x14ac:dyDescent="0.25">
      <c r="A9839" t="s">
        <v>14621</v>
      </c>
      <c r="B9839">
        <v>1</v>
      </c>
      <c r="C9839">
        <v>40669</v>
      </c>
    </row>
    <row r="9840" spans="1:3" x14ac:dyDescent="0.25">
      <c r="A9840" t="s">
        <v>14622</v>
      </c>
      <c r="B9840">
        <v>1</v>
      </c>
      <c r="C9840">
        <v>67717</v>
      </c>
    </row>
    <row r="9841" spans="1:3" x14ac:dyDescent="0.25">
      <c r="A9841" t="s">
        <v>14623</v>
      </c>
      <c r="B9841">
        <v>1</v>
      </c>
      <c r="C9841">
        <v>726236</v>
      </c>
    </row>
    <row r="9842" spans="1:3" x14ac:dyDescent="0.25">
      <c r="A9842" t="s">
        <v>14624</v>
      </c>
      <c r="B9842">
        <v>1</v>
      </c>
      <c r="C9842">
        <v>52633</v>
      </c>
    </row>
    <row r="9843" spans="1:3" x14ac:dyDescent="0.25">
      <c r="A9843" t="s">
        <v>14625</v>
      </c>
      <c r="B9843">
        <v>1</v>
      </c>
      <c r="C9843">
        <v>209445</v>
      </c>
    </row>
    <row r="9844" spans="1:3" x14ac:dyDescent="0.25">
      <c r="A9844" t="s">
        <v>14626</v>
      </c>
      <c r="B9844">
        <v>1</v>
      </c>
      <c r="C9844">
        <v>383433</v>
      </c>
    </row>
    <row r="9845" spans="1:3" x14ac:dyDescent="0.25">
      <c r="A9845" t="s">
        <v>14627</v>
      </c>
      <c r="B9845">
        <v>1</v>
      </c>
      <c r="C9845">
        <v>339990</v>
      </c>
    </row>
    <row r="9846" spans="1:3" x14ac:dyDescent="0.25">
      <c r="A9846" t="s">
        <v>14628</v>
      </c>
      <c r="B9846">
        <v>1</v>
      </c>
      <c r="C9846">
        <v>403726</v>
      </c>
    </row>
    <row r="9847" spans="1:3" x14ac:dyDescent="0.25">
      <c r="A9847" t="s">
        <v>14629</v>
      </c>
      <c r="B9847">
        <v>1</v>
      </c>
      <c r="C9847">
        <v>45844</v>
      </c>
    </row>
    <row r="9848" spans="1:3" x14ac:dyDescent="0.25">
      <c r="A9848" t="s">
        <v>14630</v>
      </c>
      <c r="B9848">
        <v>1</v>
      </c>
      <c r="C9848">
        <v>505410</v>
      </c>
    </row>
    <row r="9849" spans="1:3" x14ac:dyDescent="0.25">
      <c r="A9849" t="s">
        <v>14631</v>
      </c>
      <c r="B9849">
        <v>1</v>
      </c>
      <c r="C9849">
        <v>332273</v>
      </c>
    </row>
    <row r="9850" spans="1:3" x14ac:dyDescent="0.25">
      <c r="A9850" t="s">
        <v>14632</v>
      </c>
      <c r="B9850">
        <v>1</v>
      </c>
      <c r="C9850">
        <v>74728</v>
      </c>
    </row>
    <row r="9851" spans="1:3" x14ac:dyDescent="0.25">
      <c r="A9851" t="s">
        <v>14633</v>
      </c>
      <c r="B9851">
        <v>1</v>
      </c>
      <c r="C9851">
        <v>59657</v>
      </c>
    </row>
    <row r="9852" spans="1:3" x14ac:dyDescent="0.25">
      <c r="A9852" t="s">
        <v>14634</v>
      </c>
      <c r="B9852">
        <v>1</v>
      </c>
      <c r="C9852">
        <v>433681</v>
      </c>
    </row>
    <row r="9853" spans="1:3" x14ac:dyDescent="0.25">
      <c r="A9853" t="s">
        <v>14635</v>
      </c>
      <c r="B9853">
        <v>1</v>
      </c>
      <c r="C9853">
        <v>3793602</v>
      </c>
    </row>
    <row r="9854" spans="1:3" x14ac:dyDescent="0.25">
      <c r="A9854" t="s">
        <v>14636</v>
      </c>
      <c r="B9854">
        <v>1</v>
      </c>
      <c r="C9854">
        <v>346615</v>
      </c>
    </row>
    <row r="9855" spans="1:3" x14ac:dyDescent="0.25">
      <c r="A9855" t="s">
        <v>14637</v>
      </c>
      <c r="B9855">
        <v>1</v>
      </c>
      <c r="C9855">
        <v>952290</v>
      </c>
    </row>
    <row r="9856" spans="1:3" x14ac:dyDescent="0.25">
      <c r="A9856" t="s">
        <v>14638</v>
      </c>
      <c r="B9856">
        <v>1</v>
      </c>
      <c r="C9856">
        <v>120994</v>
      </c>
    </row>
    <row r="9857" spans="1:3" x14ac:dyDescent="0.25">
      <c r="A9857" t="s">
        <v>14639</v>
      </c>
      <c r="B9857">
        <v>1</v>
      </c>
      <c r="C9857">
        <v>170470</v>
      </c>
    </row>
    <row r="9858" spans="1:3" x14ac:dyDescent="0.25">
      <c r="A9858" t="s">
        <v>14640</v>
      </c>
      <c r="B9858">
        <v>1</v>
      </c>
      <c r="C9858">
        <v>239071</v>
      </c>
    </row>
    <row r="9859" spans="1:3" x14ac:dyDescent="0.25">
      <c r="A9859" t="s">
        <v>14641</v>
      </c>
      <c r="B9859">
        <v>1</v>
      </c>
      <c r="C9859">
        <v>376261</v>
      </c>
    </row>
    <row r="9860" spans="1:3" x14ac:dyDescent="0.25">
      <c r="A9860" t="s">
        <v>14642</v>
      </c>
      <c r="B9860">
        <v>1</v>
      </c>
      <c r="C9860">
        <v>224470</v>
      </c>
    </row>
    <row r="9861" spans="1:3" x14ac:dyDescent="0.25">
      <c r="A9861" t="s">
        <v>14643</v>
      </c>
      <c r="B9861">
        <v>1</v>
      </c>
      <c r="C9861">
        <v>522417</v>
      </c>
    </row>
    <row r="9862" spans="1:3" x14ac:dyDescent="0.25">
      <c r="A9862" t="s">
        <v>14644</v>
      </c>
      <c r="B9862">
        <v>1</v>
      </c>
      <c r="C9862">
        <v>305244</v>
      </c>
    </row>
    <row r="9863" spans="1:3" x14ac:dyDescent="0.25">
      <c r="A9863" t="s">
        <v>14645</v>
      </c>
      <c r="B9863">
        <v>1</v>
      </c>
      <c r="C9863">
        <v>285913</v>
      </c>
    </row>
    <row r="9864" spans="1:3" x14ac:dyDescent="0.25">
      <c r="A9864" t="s">
        <v>14646</v>
      </c>
      <c r="B9864">
        <v>1</v>
      </c>
      <c r="C9864">
        <v>249478</v>
      </c>
    </row>
    <row r="9865" spans="1:3" x14ac:dyDescent="0.25">
      <c r="A9865" t="s">
        <v>14647</v>
      </c>
      <c r="B9865">
        <v>1</v>
      </c>
      <c r="C9865">
        <v>144022</v>
      </c>
    </row>
    <row r="9866" spans="1:3" x14ac:dyDescent="0.25">
      <c r="A9866" t="s">
        <v>14648</v>
      </c>
      <c r="B9866">
        <v>1</v>
      </c>
      <c r="C9866">
        <v>164779</v>
      </c>
    </row>
    <row r="9867" spans="1:3" x14ac:dyDescent="0.25">
      <c r="A9867" t="s">
        <v>14649</v>
      </c>
      <c r="B9867">
        <v>1</v>
      </c>
      <c r="C9867">
        <v>173619</v>
      </c>
    </row>
    <row r="9868" spans="1:3" x14ac:dyDescent="0.25">
      <c r="A9868" t="s">
        <v>14650</v>
      </c>
      <c r="B9868">
        <v>1</v>
      </c>
      <c r="C9868">
        <v>130304</v>
      </c>
    </row>
    <row r="9869" spans="1:3" x14ac:dyDescent="0.25">
      <c r="A9869" t="s">
        <v>14651</v>
      </c>
      <c r="B9869">
        <v>1</v>
      </c>
      <c r="C9869">
        <v>3580389</v>
      </c>
    </row>
    <row r="9870" spans="1:3" x14ac:dyDescent="0.25">
      <c r="A9870" t="s">
        <v>14652</v>
      </c>
      <c r="B9870">
        <v>1</v>
      </c>
      <c r="C9870">
        <v>44007</v>
      </c>
    </row>
    <row r="9871" spans="1:3" x14ac:dyDescent="0.25">
      <c r="A9871" t="s">
        <v>14653</v>
      </c>
      <c r="B9871">
        <v>1</v>
      </c>
      <c r="C9871">
        <v>838350</v>
      </c>
    </row>
    <row r="9872" spans="1:3" x14ac:dyDescent="0.25">
      <c r="A9872" t="s">
        <v>14654</v>
      </c>
      <c r="B9872">
        <v>1</v>
      </c>
      <c r="C9872">
        <v>829181</v>
      </c>
    </row>
    <row r="9873" spans="1:3" x14ac:dyDescent="0.25">
      <c r="A9873" t="s">
        <v>14655</v>
      </c>
      <c r="B9873">
        <v>1</v>
      </c>
      <c r="C9873">
        <v>177289</v>
      </c>
    </row>
    <row r="9874" spans="1:3" x14ac:dyDescent="0.25">
      <c r="A9874" t="s">
        <v>14656</v>
      </c>
      <c r="B9874">
        <v>1</v>
      </c>
      <c r="C9874">
        <v>461733</v>
      </c>
    </row>
    <row r="9875" spans="1:3" x14ac:dyDescent="0.25">
      <c r="A9875" t="s">
        <v>14657</v>
      </c>
      <c r="B9875">
        <v>1</v>
      </c>
      <c r="C9875">
        <v>195472</v>
      </c>
    </row>
    <row r="9876" spans="1:3" x14ac:dyDescent="0.25">
      <c r="A9876" t="s">
        <v>14658</v>
      </c>
      <c r="B9876">
        <v>1</v>
      </c>
      <c r="C9876">
        <v>541812</v>
      </c>
    </row>
    <row r="9877" spans="1:3" x14ac:dyDescent="0.25">
      <c r="A9877" t="s">
        <v>14659</v>
      </c>
      <c r="B9877">
        <v>1</v>
      </c>
      <c r="C9877">
        <v>630467</v>
      </c>
    </row>
    <row r="9878" spans="1:3" x14ac:dyDescent="0.25">
      <c r="A9878" t="s">
        <v>14660</v>
      </c>
      <c r="B9878">
        <v>1</v>
      </c>
      <c r="C9878">
        <v>100251</v>
      </c>
    </row>
    <row r="9879" spans="1:3" x14ac:dyDescent="0.25">
      <c r="A9879" t="s">
        <v>14661</v>
      </c>
      <c r="B9879">
        <v>1</v>
      </c>
      <c r="C9879">
        <v>1967150</v>
      </c>
    </row>
    <row r="9880" spans="1:3" x14ac:dyDescent="0.25">
      <c r="A9880" t="s">
        <v>14662</v>
      </c>
      <c r="B9880">
        <v>1</v>
      </c>
      <c r="C9880">
        <v>110444</v>
      </c>
    </row>
    <row r="9881" spans="1:3" x14ac:dyDescent="0.25">
      <c r="A9881" t="s">
        <v>14663</v>
      </c>
      <c r="B9881">
        <v>1</v>
      </c>
      <c r="C9881">
        <v>567882</v>
      </c>
    </row>
    <row r="9882" spans="1:3" x14ac:dyDescent="0.25">
      <c r="A9882" t="s">
        <v>14664</v>
      </c>
      <c r="B9882">
        <v>1</v>
      </c>
      <c r="C9882">
        <v>272134</v>
      </c>
    </row>
    <row r="9883" spans="1:3" x14ac:dyDescent="0.25">
      <c r="A9883" t="s">
        <v>14665</v>
      </c>
      <c r="B9883">
        <v>1</v>
      </c>
      <c r="C9883">
        <v>224531</v>
      </c>
    </row>
    <row r="9884" spans="1:3" x14ac:dyDescent="0.25">
      <c r="A9884" t="s">
        <v>14666</v>
      </c>
      <c r="B9884">
        <v>1</v>
      </c>
      <c r="C9884">
        <v>122905</v>
      </c>
    </row>
    <row r="9885" spans="1:3" x14ac:dyDescent="0.25">
      <c r="A9885" t="s">
        <v>14667</v>
      </c>
      <c r="B9885">
        <v>1</v>
      </c>
      <c r="C9885">
        <v>191242</v>
      </c>
    </row>
    <row r="9886" spans="1:3" x14ac:dyDescent="0.25">
      <c r="A9886" t="s">
        <v>14668</v>
      </c>
      <c r="B9886">
        <v>1</v>
      </c>
      <c r="C9886">
        <v>685443</v>
      </c>
    </row>
    <row r="9887" spans="1:3" x14ac:dyDescent="0.25">
      <c r="A9887" t="s">
        <v>14669</v>
      </c>
      <c r="B9887">
        <v>1</v>
      </c>
      <c r="C9887">
        <v>74630</v>
      </c>
    </row>
    <row r="9888" spans="1:3" x14ac:dyDescent="0.25">
      <c r="A9888" t="s">
        <v>14670</v>
      </c>
      <c r="B9888">
        <v>1</v>
      </c>
      <c r="C9888">
        <v>240720</v>
      </c>
    </row>
    <row r="9889" spans="1:3" x14ac:dyDescent="0.25">
      <c r="A9889" t="s">
        <v>14671</v>
      </c>
      <c r="B9889">
        <v>1</v>
      </c>
      <c r="C9889">
        <v>211589</v>
      </c>
    </row>
    <row r="9890" spans="1:3" x14ac:dyDescent="0.25">
      <c r="A9890" t="s">
        <v>14672</v>
      </c>
      <c r="B9890">
        <v>1</v>
      </c>
      <c r="C9890">
        <v>368797</v>
      </c>
    </row>
    <row r="9891" spans="1:3" x14ac:dyDescent="0.25">
      <c r="A9891" t="s">
        <v>14673</v>
      </c>
      <c r="B9891">
        <v>1</v>
      </c>
      <c r="C9891">
        <v>122704</v>
      </c>
    </row>
    <row r="9892" spans="1:3" x14ac:dyDescent="0.25">
      <c r="A9892" t="s">
        <v>14674</v>
      </c>
      <c r="B9892">
        <v>1</v>
      </c>
      <c r="C9892">
        <v>252281</v>
      </c>
    </row>
    <row r="9893" spans="1:3" x14ac:dyDescent="0.25">
      <c r="A9893" t="s">
        <v>14675</v>
      </c>
      <c r="B9893">
        <v>1</v>
      </c>
      <c r="C9893">
        <v>426393</v>
      </c>
    </row>
    <row r="9894" spans="1:3" x14ac:dyDescent="0.25">
      <c r="A9894" t="s">
        <v>14676</v>
      </c>
      <c r="B9894">
        <v>1</v>
      </c>
      <c r="C9894">
        <v>462232</v>
      </c>
    </row>
    <row r="9895" spans="1:3" x14ac:dyDescent="0.25">
      <c r="A9895" t="s">
        <v>14677</v>
      </c>
      <c r="B9895">
        <v>1</v>
      </c>
      <c r="C9895">
        <v>174874</v>
      </c>
    </row>
    <row r="9896" spans="1:3" x14ac:dyDescent="0.25">
      <c r="A9896" t="s">
        <v>14678</v>
      </c>
      <c r="B9896">
        <v>1</v>
      </c>
      <c r="C9896">
        <v>146232</v>
      </c>
    </row>
    <row r="9897" spans="1:3" x14ac:dyDescent="0.25">
      <c r="A9897" t="s">
        <v>14679</v>
      </c>
      <c r="B9897">
        <v>1</v>
      </c>
      <c r="C9897">
        <v>349243</v>
      </c>
    </row>
    <row r="9898" spans="1:3" x14ac:dyDescent="0.25">
      <c r="A9898" t="s">
        <v>14680</v>
      </c>
      <c r="B9898">
        <v>1</v>
      </c>
      <c r="C9898">
        <v>124394</v>
      </c>
    </row>
    <row r="9899" spans="1:3" x14ac:dyDescent="0.25">
      <c r="A9899" t="s">
        <v>14681</v>
      </c>
      <c r="B9899">
        <v>1</v>
      </c>
      <c r="C9899">
        <v>184180</v>
      </c>
    </row>
    <row r="9900" spans="1:3" x14ac:dyDescent="0.25">
      <c r="A9900" t="s">
        <v>14682</v>
      </c>
      <c r="B9900">
        <v>1</v>
      </c>
      <c r="C9900">
        <v>192564</v>
      </c>
    </row>
    <row r="9901" spans="1:3" x14ac:dyDescent="0.25">
      <c r="A9901" t="s">
        <v>14683</v>
      </c>
      <c r="B9901">
        <v>1</v>
      </c>
      <c r="C9901">
        <v>105863</v>
      </c>
    </row>
    <row r="9902" spans="1:3" x14ac:dyDescent="0.25">
      <c r="A9902" t="s">
        <v>14684</v>
      </c>
      <c r="B9902">
        <v>1</v>
      </c>
      <c r="C9902">
        <v>703630</v>
      </c>
    </row>
    <row r="9903" spans="1:3" x14ac:dyDescent="0.25">
      <c r="A9903" t="s">
        <v>14685</v>
      </c>
      <c r="B9903">
        <v>1</v>
      </c>
      <c r="C9903">
        <v>90152</v>
      </c>
    </row>
    <row r="9904" spans="1:3" x14ac:dyDescent="0.25">
      <c r="A9904" t="s">
        <v>14686</v>
      </c>
      <c r="B9904">
        <v>1</v>
      </c>
      <c r="C9904">
        <v>841006</v>
      </c>
    </row>
    <row r="9905" spans="1:3" x14ac:dyDescent="0.25">
      <c r="A9905" t="s">
        <v>14687</v>
      </c>
      <c r="B9905">
        <v>1</v>
      </c>
      <c r="C9905">
        <v>350076</v>
      </c>
    </row>
    <row r="9906" spans="1:3" x14ac:dyDescent="0.25">
      <c r="A9906" t="s">
        <v>14688</v>
      </c>
      <c r="B9906">
        <v>1</v>
      </c>
      <c r="C9906">
        <v>405983</v>
      </c>
    </row>
    <row r="9907" spans="1:3" x14ac:dyDescent="0.25">
      <c r="A9907" t="s">
        <v>14689</v>
      </c>
      <c r="B9907">
        <v>1</v>
      </c>
      <c r="C9907">
        <v>1980269</v>
      </c>
    </row>
    <row r="9908" spans="1:3" x14ac:dyDescent="0.25">
      <c r="A9908" t="s">
        <v>14690</v>
      </c>
      <c r="B9908">
        <v>1</v>
      </c>
      <c r="C9908">
        <v>41041</v>
      </c>
    </row>
    <row r="9909" spans="1:3" x14ac:dyDescent="0.25">
      <c r="A9909" t="s">
        <v>14691</v>
      </c>
      <c r="B9909">
        <v>1</v>
      </c>
      <c r="C9909">
        <v>291181</v>
      </c>
    </row>
    <row r="9910" spans="1:3" x14ac:dyDescent="0.25">
      <c r="A9910" t="s">
        <v>14692</v>
      </c>
      <c r="B9910">
        <v>1</v>
      </c>
      <c r="C9910">
        <v>3057370</v>
      </c>
    </row>
    <row r="9911" spans="1:3" x14ac:dyDescent="0.25">
      <c r="A9911" t="s">
        <v>14693</v>
      </c>
      <c r="B9911">
        <v>1</v>
      </c>
      <c r="C9911">
        <v>139015</v>
      </c>
    </row>
    <row r="9912" spans="1:3" x14ac:dyDescent="0.25">
      <c r="A9912" t="s">
        <v>14694</v>
      </c>
      <c r="B9912">
        <v>1</v>
      </c>
      <c r="C9912">
        <v>8160103</v>
      </c>
    </row>
    <row r="9913" spans="1:3" x14ac:dyDescent="0.25">
      <c r="A9913" t="s">
        <v>14695</v>
      </c>
      <c r="B9913">
        <v>1</v>
      </c>
      <c r="C9913">
        <v>267871</v>
      </c>
    </row>
    <row r="9914" spans="1:3" x14ac:dyDescent="0.25">
      <c r="A9914" t="s">
        <v>14696</v>
      </c>
      <c r="B9914">
        <v>1</v>
      </c>
      <c r="C9914">
        <v>26354</v>
      </c>
    </row>
    <row r="9915" spans="1:3" x14ac:dyDescent="0.25">
      <c r="A9915" t="s">
        <v>14697</v>
      </c>
      <c r="B9915">
        <v>1</v>
      </c>
      <c r="C9915">
        <v>727243</v>
      </c>
    </row>
    <row r="9916" spans="1:3" x14ac:dyDescent="0.25">
      <c r="A9916" t="s">
        <v>14698</v>
      </c>
      <c r="B9916">
        <v>1</v>
      </c>
      <c r="C9916">
        <v>78608</v>
      </c>
    </row>
    <row r="9917" spans="1:3" x14ac:dyDescent="0.25">
      <c r="A9917" t="s">
        <v>14699</v>
      </c>
      <c r="B9917">
        <v>1</v>
      </c>
      <c r="C9917">
        <v>74657</v>
      </c>
    </row>
    <row r="9918" spans="1:3" x14ac:dyDescent="0.25">
      <c r="A9918" t="s">
        <v>14700</v>
      </c>
      <c r="B9918">
        <v>1</v>
      </c>
      <c r="C9918">
        <v>656506</v>
      </c>
    </row>
    <row r="9919" spans="1:3" x14ac:dyDescent="0.25">
      <c r="A9919" t="s">
        <v>14701</v>
      </c>
      <c r="B9919">
        <v>1</v>
      </c>
      <c r="C9919">
        <v>1716321</v>
      </c>
    </row>
    <row r="9920" spans="1:3" x14ac:dyDescent="0.25">
      <c r="A9920" t="s">
        <v>14702</v>
      </c>
      <c r="B9920">
        <v>1</v>
      </c>
      <c r="C9920">
        <v>818758</v>
      </c>
    </row>
    <row r="9921" spans="1:3" x14ac:dyDescent="0.25">
      <c r="A9921" t="s">
        <v>14703</v>
      </c>
      <c r="B9921">
        <v>1</v>
      </c>
      <c r="C9921">
        <v>341412</v>
      </c>
    </row>
    <row r="9922" spans="1:3" x14ac:dyDescent="0.25">
      <c r="A9922" t="s">
        <v>14704</v>
      </c>
      <c r="B9922">
        <v>1</v>
      </c>
      <c r="C9922">
        <v>505353</v>
      </c>
    </row>
    <row r="9923" spans="1:3" x14ac:dyDescent="0.25">
      <c r="A9923" t="s">
        <v>14705</v>
      </c>
      <c r="B9923">
        <v>1</v>
      </c>
      <c r="C9923">
        <v>128453</v>
      </c>
    </row>
    <row r="9924" spans="1:3" x14ac:dyDescent="0.25">
      <c r="A9924" t="s">
        <v>14706</v>
      </c>
      <c r="B9924">
        <v>1</v>
      </c>
      <c r="C9924">
        <v>2642835</v>
      </c>
    </row>
    <row r="9925" spans="1:3" x14ac:dyDescent="0.25">
      <c r="A9925" t="s">
        <v>14707</v>
      </c>
      <c r="B9925">
        <v>1</v>
      </c>
      <c r="C9925">
        <v>10337268</v>
      </c>
    </row>
    <row r="9926" spans="1:3" x14ac:dyDescent="0.25">
      <c r="A9926" t="s">
        <v>14708</v>
      </c>
      <c r="B9926">
        <v>1</v>
      </c>
      <c r="C9926">
        <v>358329</v>
      </c>
    </row>
    <row r="9927" spans="1:3" x14ac:dyDescent="0.25">
      <c r="A9927" t="s">
        <v>14709</v>
      </c>
      <c r="B9927">
        <v>1</v>
      </c>
      <c r="C9927">
        <v>200756</v>
      </c>
    </row>
    <row r="9928" spans="1:3" x14ac:dyDescent="0.25">
      <c r="A9928" t="s">
        <v>14710</v>
      </c>
      <c r="B9928">
        <v>1</v>
      </c>
      <c r="C9928">
        <v>1732133</v>
      </c>
    </row>
    <row r="9929" spans="1:3" x14ac:dyDescent="0.25">
      <c r="A9929" t="s">
        <v>14711</v>
      </c>
      <c r="B9929">
        <v>1</v>
      </c>
      <c r="C9929">
        <v>161826</v>
      </c>
    </row>
    <row r="9930" spans="1:3" x14ac:dyDescent="0.25">
      <c r="A9930" t="s">
        <v>14712</v>
      </c>
      <c r="B9930">
        <v>1</v>
      </c>
      <c r="C9930">
        <v>482263</v>
      </c>
    </row>
    <row r="9931" spans="1:3" x14ac:dyDescent="0.25">
      <c r="A9931" t="s">
        <v>14713</v>
      </c>
      <c r="B9931">
        <v>1</v>
      </c>
      <c r="C9931">
        <v>467940</v>
      </c>
    </row>
    <row r="9932" spans="1:3" x14ac:dyDescent="0.25">
      <c r="A9932" t="s">
        <v>14714</v>
      </c>
      <c r="B9932">
        <v>1</v>
      </c>
      <c r="C9932">
        <v>9450338</v>
      </c>
    </row>
    <row r="9933" spans="1:3" x14ac:dyDescent="0.25">
      <c r="A9933" t="s">
        <v>14715</v>
      </c>
      <c r="B9933">
        <v>1</v>
      </c>
      <c r="C9933">
        <v>112552</v>
      </c>
    </row>
    <row r="9934" spans="1:3" x14ac:dyDescent="0.25">
      <c r="A9934" t="s">
        <v>14716</v>
      </c>
      <c r="B9934">
        <v>1</v>
      </c>
      <c r="C9934">
        <v>291816</v>
      </c>
    </row>
    <row r="9935" spans="1:3" x14ac:dyDescent="0.25">
      <c r="A9935" t="s">
        <v>14717</v>
      </c>
      <c r="B9935">
        <v>1</v>
      </c>
      <c r="C9935">
        <v>114127</v>
      </c>
    </row>
    <row r="9936" spans="1:3" x14ac:dyDescent="0.25">
      <c r="A9936" t="s">
        <v>14718</v>
      </c>
      <c r="B9936">
        <v>1</v>
      </c>
      <c r="C9936">
        <v>10510356</v>
      </c>
    </row>
    <row r="9937" spans="1:3" x14ac:dyDescent="0.25">
      <c r="A9937" t="s">
        <v>14719</v>
      </c>
      <c r="B9937">
        <v>1</v>
      </c>
      <c r="C9937">
        <v>79732</v>
      </c>
    </row>
    <row r="9938" spans="1:3" x14ac:dyDescent="0.25">
      <c r="A9938" t="s">
        <v>14720</v>
      </c>
      <c r="B9938">
        <v>1</v>
      </c>
      <c r="C9938">
        <v>86392</v>
      </c>
    </row>
    <row r="9939" spans="1:3" x14ac:dyDescent="0.25">
      <c r="A9939" t="s">
        <v>14721</v>
      </c>
      <c r="B9939">
        <v>1</v>
      </c>
      <c r="C9939">
        <v>1365727</v>
      </c>
    </row>
    <row r="9940" spans="1:3" x14ac:dyDescent="0.25">
      <c r="A9940" t="s">
        <v>14722</v>
      </c>
      <c r="B9940">
        <v>1</v>
      </c>
      <c r="C9940">
        <v>136458</v>
      </c>
    </row>
    <row r="9941" spans="1:3" x14ac:dyDescent="0.25">
      <c r="A9941" t="s">
        <v>14723</v>
      </c>
      <c r="B9941">
        <v>1</v>
      </c>
      <c r="C9941">
        <v>446669</v>
      </c>
    </row>
    <row r="9942" spans="1:3" x14ac:dyDescent="0.25">
      <c r="A9942" t="s">
        <v>14724</v>
      </c>
      <c r="B9942">
        <v>1</v>
      </c>
      <c r="C9942">
        <v>288930</v>
      </c>
    </row>
    <row r="9943" spans="1:3" x14ac:dyDescent="0.25">
      <c r="A9943" t="s">
        <v>14725</v>
      </c>
      <c r="B9943">
        <v>1</v>
      </c>
      <c r="C9943">
        <v>87964</v>
      </c>
    </row>
    <row r="9944" spans="1:3" x14ac:dyDescent="0.25">
      <c r="A9944" t="s">
        <v>14726</v>
      </c>
      <c r="B9944">
        <v>1</v>
      </c>
      <c r="C9944">
        <v>713692</v>
      </c>
    </row>
    <row r="9945" spans="1:3" x14ac:dyDescent="0.25">
      <c r="A9945" t="s">
        <v>14727</v>
      </c>
      <c r="B9945">
        <v>1</v>
      </c>
      <c r="C9945">
        <v>130892</v>
      </c>
    </row>
    <row r="9946" spans="1:3" x14ac:dyDescent="0.25">
      <c r="A9946" t="s">
        <v>14728</v>
      </c>
      <c r="B9946">
        <v>1</v>
      </c>
      <c r="C9946">
        <v>9718109</v>
      </c>
    </row>
    <row r="9947" spans="1:3" x14ac:dyDescent="0.25">
      <c r="A9947" t="s">
        <v>14729</v>
      </c>
      <c r="B9947">
        <v>1</v>
      </c>
      <c r="C9947">
        <v>122365</v>
      </c>
    </row>
    <row r="9948" spans="1:3" x14ac:dyDescent="0.25">
      <c r="A9948" t="s">
        <v>14730</v>
      </c>
      <c r="B9948">
        <v>1</v>
      </c>
      <c r="C9948">
        <v>390273</v>
      </c>
    </row>
    <row r="9949" spans="1:3" x14ac:dyDescent="0.25">
      <c r="A9949" t="s">
        <v>14731</v>
      </c>
      <c r="B9949">
        <v>1</v>
      </c>
      <c r="C9949">
        <v>389047</v>
      </c>
    </row>
    <row r="9950" spans="1:3" x14ac:dyDescent="0.25">
      <c r="A9950" t="s">
        <v>14732</v>
      </c>
      <c r="B9950">
        <v>1</v>
      </c>
      <c r="C9950">
        <v>78144</v>
      </c>
    </row>
    <row r="9951" spans="1:3" x14ac:dyDescent="0.25">
      <c r="A9951" t="s">
        <v>14733</v>
      </c>
      <c r="B9951">
        <v>1</v>
      </c>
      <c r="C9951">
        <v>330912</v>
      </c>
    </row>
    <row r="9952" spans="1:3" x14ac:dyDescent="0.25">
      <c r="A9952" t="s">
        <v>14734</v>
      </c>
      <c r="B9952">
        <v>1</v>
      </c>
      <c r="C9952">
        <v>244894</v>
      </c>
    </row>
    <row r="9953" spans="1:3" x14ac:dyDescent="0.25">
      <c r="A9953" t="s">
        <v>14735</v>
      </c>
      <c r="B9953">
        <v>1</v>
      </c>
      <c r="C9953">
        <v>169430</v>
      </c>
    </row>
    <row r="9954" spans="1:3" x14ac:dyDescent="0.25">
      <c r="A9954" t="s">
        <v>14736</v>
      </c>
      <c r="B9954">
        <v>1</v>
      </c>
      <c r="C9954">
        <v>81297</v>
      </c>
    </row>
    <row r="9955" spans="1:3" x14ac:dyDescent="0.25">
      <c r="A9955" t="s">
        <v>14737</v>
      </c>
      <c r="B9955">
        <v>1</v>
      </c>
      <c r="C9955">
        <v>388794</v>
      </c>
    </row>
    <row r="9956" spans="1:3" x14ac:dyDescent="0.25">
      <c r="A9956" t="s">
        <v>14738</v>
      </c>
      <c r="B9956">
        <v>1</v>
      </c>
      <c r="C9956">
        <v>266570</v>
      </c>
    </row>
    <row r="9957" spans="1:3" x14ac:dyDescent="0.25">
      <c r="A9957" t="s">
        <v>14739</v>
      </c>
      <c r="B9957">
        <v>1</v>
      </c>
      <c r="C9957">
        <v>119154</v>
      </c>
    </row>
    <row r="9958" spans="1:3" x14ac:dyDescent="0.25">
      <c r="A9958" t="s">
        <v>14740</v>
      </c>
      <c r="B9958">
        <v>1</v>
      </c>
      <c r="C9958">
        <v>15175</v>
      </c>
    </row>
    <row r="9959" spans="1:3" x14ac:dyDescent="0.25">
      <c r="A9959" t="s">
        <v>14741</v>
      </c>
      <c r="B9959">
        <v>1</v>
      </c>
      <c r="C9959">
        <v>1981677</v>
      </c>
    </row>
    <row r="9960" spans="1:3" x14ac:dyDescent="0.25">
      <c r="A9960" t="s">
        <v>14742</v>
      </c>
      <c r="B9960">
        <v>1</v>
      </c>
      <c r="C9960">
        <v>143273</v>
      </c>
    </row>
    <row r="9961" spans="1:3" x14ac:dyDescent="0.25">
      <c r="A9961" t="s">
        <v>14743</v>
      </c>
      <c r="B9961">
        <v>1</v>
      </c>
      <c r="C9961">
        <v>46685</v>
      </c>
    </row>
    <row r="9962" spans="1:3" x14ac:dyDescent="0.25">
      <c r="A9962" t="s">
        <v>14744</v>
      </c>
      <c r="B9962">
        <v>1</v>
      </c>
      <c r="C9962">
        <v>1348414</v>
      </c>
    </row>
    <row r="9963" spans="1:3" x14ac:dyDescent="0.25">
      <c r="A9963" t="s">
        <v>14745</v>
      </c>
      <c r="B9963">
        <v>1</v>
      </c>
      <c r="C9963">
        <v>1081744</v>
      </c>
    </row>
    <row r="9964" spans="1:3" x14ac:dyDescent="0.25">
      <c r="A9964" t="s">
        <v>14746</v>
      </c>
      <c r="B9964">
        <v>1</v>
      </c>
      <c r="C9964">
        <v>107481</v>
      </c>
    </row>
    <row r="9965" spans="1:3" x14ac:dyDescent="0.25">
      <c r="A9965" t="s">
        <v>14747</v>
      </c>
      <c r="B9965">
        <v>1</v>
      </c>
      <c r="C9965">
        <v>743934</v>
      </c>
    </row>
    <row r="9966" spans="1:3" x14ac:dyDescent="0.25">
      <c r="A9966" t="s">
        <v>14748</v>
      </c>
      <c r="B9966">
        <v>1</v>
      </c>
      <c r="C9966">
        <v>76168</v>
      </c>
    </row>
    <row r="9967" spans="1:3" x14ac:dyDescent="0.25">
      <c r="A9967" t="s">
        <v>14749</v>
      </c>
      <c r="B9967">
        <v>1</v>
      </c>
      <c r="C9967">
        <v>733704</v>
      </c>
    </row>
    <row r="9968" spans="1:3" x14ac:dyDescent="0.25">
      <c r="A9968" t="s">
        <v>14750</v>
      </c>
      <c r="B9968">
        <v>1</v>
      </c>
      <c r="C9968">
        <v>51558</v>
      </c>
    </row>
    <row r="9969" spans="1:3" x14ac:dyDescent="0.25">
      <c r="A9969" t="s">
        <v>14751</v>
      </c>
      <c r="B9969">
        <v>1</v>
      </c>
      <c r="C9969">
        <v>163340</v>
      </c>
    </row>
    <row r="9970" spans="1:3" x14ac:dyDescent="0.25">
      <c r="A9970" t="s">
        <v>14752</v>
      </c>
      <c r="B9970">
        <v>1</v>
      </c>
      <c r="C9970">
        <v>192506</v>
      </c>
    </row>
    <row r="9971" spans="1:3" x14ac:dyDescent="0.25">
      <c r="A9971" t="s">
        <v>14753</v>
      </c>
      <c r="B9971">
        <v>1</v>
      </c>
      <c r="C9971">
        <v>634325</v>
      </c>
    </row>
    <row r="9972" spans="1:3" x14ac:dyDescent="0.25">
      <c r="A9972" t="s">
        <v>14754</v>
      </c>
      <c r="B9972">
        <v>1</v>
      </c>
      <c r="C9972">
        <v>397932</v>
      </c>
    </row>
    <row r="9973" spans="1:3" x14ac:dyDescent="0.25">
      <c r="A9973" t="s">
        <v>14755</v>
      </c>
      <c r="B9973">
        <v>1</v>
      </c>
      <c r="C9973">
        <v>427965</v>
      </c>
    </row>
    <row r="9974" spans="1:3" x14ac:dyDescent="0.25">
      <c r="A9974" t="s">
        <v>14756</v>
      </c>
      <c r="B9974">
        <v>1</v>
      </c>
      <c r="C9974">
        <v>65220</v>
      </c>
    </row>
    <row r="9975" spans="1:3" x14ac:dyDescent="0.25">
      <c r="A9975" t="s">
        <v>14757</v>
      </c>
      <c r="B9975">
        <v>1</v>
      </c>
      <c r="C9975">
        <v>314423</v>
      </c>
    </row>
    <row r="9976" spans="1:3" x14ac:dyDescent="0.25">
      <c r="A9976" t="s">
        <v>14758</v>
      </c>
      <c r="B9976">
        <v>1</v>
      </c>
      <c r="C9976">
        <v>323741</v>
      </c>
    </row>
    <row r="9977" spans="1:3" x14ac:dyDescent="0.25">
      <c r="A9977" t="s">
        <v>14759</v>
      </c>
      <c r="B9977">
        <v>1</v>
      </c>
      <c r="C9977">
        <v>413381</v>
      </c>
    </row>
    <row r="9978" spans="1:3" x14ac:dyDescent="0.25">
      <c r="A9978" t="s">
        <v>14760</v>
      </c>
      <c r="B9978">
        <v>1</v>
      </c>
      <c r="C9978">
        <v>910583</v>
      </c>
    </row>
    <row r="9979" spans="1:3" x14ac:dyDescent="0.25">
      <c r="A9979" t="s">
        <v>14761</v>
      </c>
      <c r="B9979">
        <v>1</v>
      </c>
      <c r="C9979">
        <v>207293</v>
      </c>
    </row>
    <row r="9980" spans="1:3" x14ac:dyDescent="0.25">
      <c r="A9980" t="s">
        <v>14762</v>
      </c>
      <c r="B9980">
        <v>1</v>
      </c>
      <c r="C9980">
        <v>719440</v>
      </c>
    </row>
    <row r="9981" spans="1:3" x14ac:dyDescent="0.25">
      <c r="A9981" t="s">
        <v>14763</v>
      </c>
      <c r="B9981">
        <v>1</v>
      </c>
      <c r="C9981">
        <v>2930954</v>
      </c>
    </row>
    <row r="9982" spans="1:3" x14ac:dyDescent="0.25">
      <c r="A9982" t="s">
        <v>14764</v>
      </c>
      <c r="B9982">
        <v>1</v>
      </c>
      <c r="C9982">
        <v>17068</v>
      </c>
    </row>
    <row r="9983" spans="1:3" x14ac:dyDescent="0.25">
      <c r="A9983" t="s">
        <v>14765</v>
      </c>
      <c r="B9983">
        <v>1</v>
      </c>
      <c r="C9983">
        <v>62210</v>
      </c>
    </row>
    <row r="9984" spans="1:3" x14ac:dyDescent="0.25">
      <c r="A9984" t="s">
        <v>14766</v>
      </c>
      <c r="B9984">
        <v>1</v>
      </c>
      <c r="C9984">
        <v>853844</v>
      </c>
    </row>
    <row r="9985" spans="1:3" x14ac:dyDescent="0.25">
      <c r="A9985" t="s">
        <v>14767</v>
      </c>
      <c r="B9985">
        <v>1</v>
      </c>
      <c r="C9985">
        <v>187146</v>
      </c>
    </row>
    <row r="9986" spans="1:3" x14ac:dyDescent="0.25">
      <c r="A9986" t="s">
        <v>14768</v>
      </c>
      <c r="B9986">
        <v>1</v>
      </c>
      <c r="C9986">
        <v>152158</v>
      </c>
    </row>
    <row r="9987" spans="1:3" x14ac:dyDescent="0.25">
      <c r="A9987" t="s">
        <v>14769</v>
      </c>
      <c r="B9987">
        <v>1</v>
      </c>
      <c r="C9987">
        <v>868515</v>
      </c>
    </row>
    <row r="9988" spans="1:3" x14ac:dyDescent="0.25">
      <c r="A9988" t="s">
        <v>14770</v>
      </c>
      <c r="B9988">
        <v>1</v>
      </c>
      <c r="C9988">
        <v>883737</v>
      </c>
    </row>
    <row r="9989" spans="1:3" x14ac:dyDescent="0.25">
      <c r="A9989" t="s">
        <v>14771</v>
      </c>
      <c r="B9989">
        <v>1</v>
      </c>
      <c r="C9989">
        <v>1992791</v>
      </c>
    </row>
    <row r="9990" spans="1:3" x14ac:dyDescent="0.25">
      <c r="A9990" t="s">
        <v>14772</v>
      </c>
      <c r="B9990">
        <v>1</v>
      </c>
      <c r="C9990">
        <v>74582</v>
      </c>
    </row>
    <row r="9991" spans="1:3" x14ac:dyDescent="0.25">
      <c r="A9991" t="s">
        <v>14773</v>
      </c>
      <c r="B9991">
        <v>1</v>
      </c>
      <c r="C9991">
        <v>471346</v>
      </c>
    </row>
    <row r="9992" spans="1:3" x14ac:dyDescent="0.25">
      <c r="A9992" t="s">
        <v>14774</v>
      </c>
      <c r="B9992">
        <v>1</v>
      </c>
      <c r="C9992">
        <v>248248</v>
      </c>
    </row>
    <row r="9993" spans="1:3" x14ac:dyDescent="0.25">
      <c r="A9993" t="s">
        <v>14775</v>
      </c>
      <c r="B9993">
        <v>1</v>
      </c>
      <c r="C9993">
        <v>217867</v>
      </c>
    </row>
    <row r="9994" spans="1:3" x14ac:dyDescent="0.25">
      <c r="A9994" t="s">
        <v>14776</v>
      </c>
      <c r="B9994">
        <v>1</v>
      </c>
      <c r="C9994">
        <v>63909</v>
      </c>
    </row>
    <row r="9995" spans="1:3" x14ac:dyDescent="0.25">
      <c r="A9995" t="s">
        <v>14777</v>
      </c>
      <c r="B9995">
        <v>1</v>
      </c>
      <c r="C9995">
        <v>3684400</v>
      </c>
    </row>
    <row r="9996" spans="1:3" x14ac:dyDescent="0.25">
      <c r="A9996" t="s">
        <v>14778</v>
      </c>
      <c r="B9996">
        <v>1</v>
      </c>
      <c r="C9996">
        <v>605175</v>
      </c>
    </row>
    <row r="9997" spans="1:3" x14ac:dyDescent="0.25">
      <c r="A9997" t="s">
        <v>14779</v>
      </c>
      <c r="B9997">
        <v>1</v>
      </c>
      <c r="C9997">
        <v>909102</v>
      </c>
    </row>
    <row r="9998" spans="1:3" x14ac:dyDescent="0.25">
      <c r="A9998" t="s">
        <v>14780</v>
      </c>
      <c r="B9998">
        <v>1</v>
      </c>
      <c r="C9998">
        <v>445193</v>
      </c>
    </row>
    <row r="9999" spans="1:3" x14ac:dyDescent="0.25">
      <c r="A9999" t="s">
        <v>14781</v>
      </c>
      <c r="B9999">
        <v>1</v>
      </c>
      <c r="C9999">
        <v>252873</v>
      </c>
    </row>
    <row r="10000" spans="1:3" x14ac:dyDescent="0.25">
      <c r="A10000" t="s">
        <v>14782</v>
      </c>
      <c r="B10000">
        <v>1</v>
      </c>
      <c r="C10000">
        <v>1351093</v>
      </c>
    </row>
    <row r="10001" spans="1:3" x14ac:dyDescent="0.25">
      <c r="A10001" t="s">
        <v>14783</v>
      </c>
      <c r="B10001">
        <v>1</v>
      </c>
      <c r="C10001">
        <v>23496497</v>
      </c>
    </row>
    <row r="10002" spans="1:3" x14ac:dyDescent="0.25">
      <c r="A10002" t="s">
        <v>14784</v>
      </c>
      <c r="B10002">
        <v>1</v>
      </c>
      <c r="C10002">
        <v>2656388</v>
      </c>
    </row>
    <row r="10003" spans="1:3" x14ac:dyDescent="0.25">
      <c r="A10003" t="s">
        <v>14785</v>
      </c>
      <c r="B10003">
        <v>1</v>
      </c>
      <c r="C10003">
        <v>449348</v>
      </c>
    </row>
    <row r="10004" spans="1:3" x14ac:dyDescent="0.25">
      <c r="A10004" t="s">
        <v>14786</v>
      </c>
      <c r="B10004">
        <v>1</v>
      </c>
      <c r="C10004">
        <v>320779</v>
      </c>
    </row>
    <row r="10005" spans="1:3" x14ac:dyDescent="0.25">
      <c r="A10005" t="s">
        <v>14787</v>
      </c>
      <c r="B10005">
        <v>1</v>
      </c>
      <c r="C10005">
        <v>993018</v>
      </c>
    </row>
    <row r="10006" spans="1:3" x14ac:dyDescent="0.25">
      <c r="A10006" t="s">
        <v>14788</v>
      </c>
      <c r="B10006">
        <v>1</v>
      </c>
      <c r="C10006">
        <v>7473758</v>
      </c>
    </row>
    <row r="10007" spans="1:3" x14ac:dyDescent="0.25">
      <c r="A10007" t="s">
        <v>14789</v>
      </c>
      <c r="B10007">
        <v>1</v>
      </c>
      <c r="C10007">
        <v>17752</v>
      </c>
    </row>
    <row r="10008" spans="1:3" x14ac:dyDescent="0.25">
      <c r="A10008" t="s">
        <v>14790</v>
      </c>
      <c r="B10008">
        <v>1</v>
      </c>
      <c r="C10008">
        <v>33934</v>
      </c>
    </row>
    <row r="10009" spans="1:3" x14ac:dyDescent="0.25">
      <c r="A10009" t="s">
        <v>14791</v>
      </c>
      <c r="B10009">
        <v>1</v>
      </c>
      <c r="C10009">
        <v>1388005</v>
      </c>
    </row>
    <row r="10010" spans="1:3" x14ac:dyDescent="0.25">
      <c r="A10010" t="s">
        <v>14792</v>
      </c>
      <c r="B10010">
        <v>1</v>
      </c>
      <c r="C10010">
        <v>739042</v>
      </c>
    </row>
    <row r="10011" spans="1:3" x14ac:dyDescent="0.25">
      <c r="A10011" t="s">
        <v>14793</v>
      </c>
      <c r="B10011">
        <v>1</v>
      </c>
      <c r="C10011">
        <v>418163</v>
      </c>
    </row>
    <row r="10012" spans="1:3" x14ac:dyDescent="0.25">
      <c r="A10012" t="s">
        <v>14794</v>
      </c>
      <c r="B10012">
        <v>1</v>
      </c>
      <c r="C10012">
        <v>452406</v>
      </c>
    </row>
    <row r="10013" spans="1:3" x14ac:dyDescent="0.25">
      <c r="A10013" t="s">
        <v>14795</v>
      </c>
      <c r="B10013">
        <v>1</v>
      </c>
      <c r="C10013">
        <v>27045</v>
      </c>
    </row>
    <row r="10014" spans="1:3" x14ac:dyDescent="0.25">
      <c r="A10014" t="s">
        <v>14796</v>
      </c>
      <c r="B10014">
        <v>1</v>
      </c>
      <c r="C10014">
        <v>43508</v>
      </c>
    </row>
    <row r="10015" spans="1:3" x14ac:dyDescent="0.25">
      <c r="A10015" t="s">
        <v>14797</v>
      </c>
      <c r="B10015">
        <v>1</v>
      </c>
      <c r="C10015">
        <v>1249498</v>
      </c>
    </row>
    <row r="10016" spans="1:3" x14ac:dyDescent="0.25">
      <c r="A10016" t="s">
        <v>14798</v>
      </c>
      <c r="B10016">
        <v>1</v>
      </c>
      <c r="C10016">
        <v>167092</v>
      </c>
    </row>
    <row r="10017" spans="1:3" x14ac:dyDescent="0.25">
      <c r="A10017" t="s">
        <v>14799</v>
      </c>
      <c r="B10017">
        <v>1</v>
      </c>
      <c r="C10017">
        <v>200185</v>
      </c>
    </row>
    <row r="10018" spans="1:3" x14ac:dyDescent="0.25">
      <c r="A10018" t="s">
        <v>14800</v>
      </c>
      <c r="B10018">
        <v>1</v>
      </c>
      <c r="C10018">
        <v>606052</v>
      </c>
    </row>
    <row r="10019" spans="1:3" x14ac:dyDescent="0.25">
      <c r="A10019" t="s">
        <v>14801</v>
      </c>
      <c r="B10019">
        <v>1</v>
      </c>
      <c r="C10019">
        <v>121660</v>
      </c>
    </row>
    <row r="10020" spans="1:3" x14ac:dyDescent="0.25">
      <c r="A10020" t="s">
        <v>14802</v>
      </c>
      <c r="B10020">
        <v>1</v>
      </c>
      <c r="C10020">
        <v>3521485</v>
      </c>
    </row>
    <row r="10021" spans="1:3" x14ac:dyDescent="0.25">
      <c r="A10021" t="s">
        <v>14803</v>
      </c>
      <c r="B10021">
        <v>1</v>
      </c>
      <c r="C10021">
        <v>66786</v>
      </c>
    </row>
    <row r="10022" spans="1:3" x14ac:dyDescent="0.25">
      <c r="A10022" t="s">
        <v>14804</v>
      </c>
      <c r="B10022">
        <v>1</v>
      </c>
      <c r="C10022">
        <v>1025729</v>
      </c>
    </row>
    <row r="10023" spans="1:3" x14ac:dyDescent="0.25">
      <c r="A10023" t="s">
        <v>14805</v>
      </c>
      <c r="B10023">
        <v>1</v>
      </c>
      <c r="C10023">
        <v>9218</v>
      </c>
    </row>
    <row r="10024" spans="1:3" x14ac:dyDescent="0.25">
      <c r="A10024" t="s">
        <v>14806</v>
      </c>
      <c r="B10024">
        <v>1</v>
      </c>
      <c r="C10024">
        <v>163636</v>
      </c>
    </row>
    <row r="10025" spans="1:3" x14ac:dyDescent="0.25">
      <c r="A10025" t="s">
        <v>14807</v>
      </c>
      <c r="B10025">
        <v>1</v>
      </c>
      <c r="C10025">
        <v>184191</v>
      </c>
    </row>
    <row r="10026" spans="1:3" x14ac:dyDescent="0.25">
      <c r="A10026" t="s">
        <v>14808</v>
      </c>
      <c r="B10026">
        <v>1</v>
      </c>
      <c r="C10026">
        <v>614250</v>
      </c>
    </row>
    <row r="10027" spans="1:3" x14ac:dyDescent="0.25">
      <c r="A10027" t="s">
        <v>14809</v>
      </c>
      <c r="B10027">
        <v>1</v>
      </c>
      <c r="C10027">
        <v>99609</v>
      </c>
    </row>
    <row r="10028" spans="1:3" x14ac:dyDescent="0.25">
      <c r="A10028" t="s">
        <v>14810</v>
      </c>
      <c r="B10028">
        <v>1</v>
      </c>
      <c r="C10028">
        <v>143002</v>
      </c>
    </row>
    <row r="10029" spans="1:3" x14ac:dyDescent="0.25">
      <c r="A10029" t="s">
        <v>14811</v>
      </c>
      <c r="B10029">
        <v>1</v>
      </c>
      <c r="C10029">
        <v>38126</v>
      </c>
    </row>
    <row r="10030" spans="1:3" x14ac:dyDescent="0.25">
      <c r="A10030" t="s">
        <v>14812</v>
      </c>
      <c r="B10030">
        <v>1</v>
      </c>
      <c r="C10030">
        <v>222810</v>
      </c>
    </row>
    <row r="10031" spans="1:3" x14ac:dyDescent="0.25">
      <c r="A10031" t="s">
        <v>14813</v>
      </c>
      <c r="B10031">
        <v>1</v>
      </c>
      <c r="C10031">
        <v>441020</v>
      </c>
    </row>
    <row r="10032" spans="1:3" x14ac:dyDescent="0.25">
      <c r="A10032" t="s">
        <v>14814</v>
      </c>
      <c r="B10032">
        <v>1</v>
      </c>
      <c r="C10032">
        <v>163838</v>
      </c>
    </row>
    <row r="10033" spans="1:3" x14ac:dyDescent="0.25">
      <c r="A10033" t="s">
        <v>14815</v>
      </c>
      <c r="B10033">
        <v>1</v>
      </c>
      <c r="C10033">
        <v>271680</v>
      </c>
    </row>
    <row r="10034" spans="1:3" x14ac:dyDescent="0.25">
      <c r="A10034" t="s">
        <v>14816</v>
      </c>
      <c r="B10034">
        <v>1</v>
      </c>
      <c r="C10034">
        <v>333507</v>
      </c>
    </row>
    <row r="10035" spans="1:3" x14ac:dyDescent="0.25">
      <c r="A10035" t="s">
        <v>14817</v>
      </c>
      <c r="B10035">
        <v>1</v>
      </c>
      <c r="C10035">
        <v>317152</v>
      </c>
    </row>
    <row r="10036" spans="1:3" x14ac:dyDescent="0.25">
      <c r="A10036" t="s">
        <v>14818</v>
      </c>
      <c r="B10036">
        <v>1</v>
      </c>
      <c r="C10036">
        <v>31756</v>
      </c>
    </row>
    <row r="10037" spans="1:3" x14ac:dyDescent="0.25">
      <c r="A10037" t="s">
        <v>14819</v>
      </c>
      <c r="B10037">
        <v>1</v>
      </c>
      <c r="C10037">
        <v>138501</v>
      </c>
    </row>
    <row r="10038" spans="1:3" x14ac:dyDescent="0.25">
      <c r="A10038" t="s">
        <v>14820</v>
      </c>
      <c r="B10038">
        <v>1</v>
      </c>
      <c r="C10038">
        <v>158194</v>
      </c>
    </row>
    <row r="10039" spans="1:3" x14ac:dyDescent="0.25">
      <c r="A10039" t="s">
        <v>14821</v>
      </c>
      <c r="B10039">
        <v>1</v>
      </c>
      <c r="C10039">
        <v>330501</v>
      </c>
    </row>
    <row r="10040" spans="1:3" x14ac:dyDescent="0.25">
      <c r="A10040" t="s">
        <v>14822</v>
      </c>
      <c r="B10040">
        <v>1</v>
      </c>
      <c r="C10040">
        <v>568612</v>
      </c>
    </row>
    <row r="10041" spans="1:3" x14ac:dyDescent="0.25">
      <c r="A10041" t="s">
        <v>14823</v>
      </c>
      <c r="B10041">
        <v>1</v>
      </c>
      <c r="C10041">
        <v>32026</v>
      </c>
    </row>
    <row r="10042" spans="1:3" x14ac:dyDescent="0.25">
      <c r="A10042" t="s">
        <v>14824</v>
      </c>
      <c r="B10042">
        <v>1</v>
      </c>
      <c r="C10042">
        <v>262373</v>
      </c>
    </row>
    <row r="10043" spans="1:3" x14ac:dyDescent="0.25">
      <c r="A10043" t="s">
        <v>14825</v>
      </c>
      <c r="B10043">
        <v>1</v>
      </c>
      <c r="C10043">
        <v>156561</v>
      </c>
    </row>
    <row r="10044" spans="1:3" x14ac:dyDescent="0.25">
      <c r="A10044" t="s">
        <v>14826</v>
      </c>
      <c r="B10044">
        <v>1</v>
      </c>
      <c r="C10044">
        <v>305985</v>
      </c>
    </row>
    <row r="10045" spans="1:3" x14ac:dyDescent="0.25">
      <c r="A10045" t="s">
        <v>14827</v>
      </c>
      <c r="B10045">
        <v>1</v>
      </c>
      <c r="C10045">
        <v>117887</v>
      </c>
    </row>
    <row r="10046" spans="1:3" x14ac:dyDescent="0.25">
      <c r="A10046" t="s">
        <v>14828</v>
      </c>
      <c r="B10046">
        <v>1</v>
      </c>
      <c r="C10046">
        <v>260775</v>
      </c>
    </row>
    <row r="10047" spans="1:3" x14ac:dyDescent="0.25">
      <c r="A10047" t="s">
        <v>14829</v>
      </c>
      <c r="B10047">
        <v>1</v>
      </c>
      <c r="C10047">
        <v>147913</v>
      </c>
    </row>
    <row r="10048" spans="1:3" x14ac:dyDescent="0.25">
      <c r="A10048" t="s">
        <v>14830</v>
      </c>
      <c r="B10048">
        <v>1</v>
      </c>
      <c r="C10048">
        <v>102411</v>
      </c>
    </row>
    <row r="10049" spans="1:3" x14ac:dyDescent="0.25">
      <c r="A10049" t="s">
        <v>14831</v>
      </c>
      <c r="B10049">
        <v>1</v>
      </c>
      <c r="C10049">
        <v>181698</v>
      </c>
    </row>
    <row r="10050" spans="1:3" x14ac:dyDescent="0.25">
      <c r="A10050" t="s">
        <v>14832</v>
      </c>
      <c r="B10050">
        <v>1</v>
      </c>
      <c r="C10050">
        <v>748941</v>
      </c>
    </row>
    <row r="10051" spans="1:3" x14ac:dyDescent="0.25">
      <c r="A10051" t="s">
        <v>14833</v>
      </c>
      <c r="B10051">
        <v>1</v>
      </c>
      <c r="C10051">
        <v>315651</v>
      </c>
    </row>
    <row r="10052" spans="1:3" x14ac:dyDescent="0.25">
      <c r="A10052" t="s">
        <v>14834</v>
      </c>
      <c r="B10052">
        <v>1</v>
      </c>
      <c r="C10052">
        <v>60691</v>
      </c>
    </row>
    <row r="10053" spans="1:3" x14ac:dyDescent="0.25">
      <c r="A10053" t="s">
        <v>14835</v>
      </c>
      <c r="B10053">
        <v>1</v>
      </c>
      <c r="C10053">
        <v>106077</v>
      </c>
    </row>
    <row r="10054" spans="1:3" x14ac:dyDescent="0.25">
      <c r="A10054" t="s">
        <v>14836</v>
      </c>
      <c r="B10054">
        <v>1</v>
      </c>
      <c r="C10054">
        <v>7512362</v>
      </c>
    </row>
    <row r="10055" spans="1:3" x14ac:dyDescent="0.25">
      <c r="A10055" t="s">
        <v>14837</v>
      </c>
      <c r="B10055">
        <v>1</v>
      </c>
      <c r="C10055">
        <v>208515</v>
      </c>
    </row>
    <row r="10056" spans="1:3" x14ac:dyDescent="0.25">
      <c r="A10056" t="s">
        <v>14838</v>
      </c>
      <c r="B10056">
        <v>1</v>
      </c>
      <c r="C10056">
        <v>350247</v>
      </c>
    </row>
    <row r="10057" spans="1:3" x14ac:dyDescent="0.25">
      <c r="A10057" t="s">
        <v>14839</v>
      </c>
      <c r="B10057">
        <v>1</v>
      </c>
      <c r="C10057">
        <v>215711</v>
      </c>
    </row>
    <row r="10058" spans="1:3" x14ac:dyDescent="0.25">
      <c r="A10058" t="s">
        <v>14840</v>
      </c>
      <c r="B10058">
        <v>1</v>
      </c>
      <c r="C10058">
        <v>526342</v>
      </c>
    </row>
    <row r="10059" spans="1:3" x14ac:dyDescent="0.25">
      <c r="A10059" t="s">
        <v>14841</v>
      </c>
      <c r="B10059">
        <v>1</v>
      </c>
      <c r="C10059">
        <v>19490</v>
      </c>
    </row>
    <row r="10060" spans="1:3" x14ac:dyDescent="0.25">
      <c r="A10060" t="s">
        <v>14842</v>
      </c>
      <c r="B10060">
        <v>1</v>
      </c>
      <c r="C10060">
        <v>301838</v>
      </c>
    </row>
    <row r="10061" spans="1:3" x14ac:dyDescent="0.25">
      <c r="A10061" t="s">
        <v>14843</v>
      </c>
      <c r="B10061">
        <v>1</v>
      </c>
      <c r="C10061">
        <v>172770</v>
      </c>
    </row>
    <row r="10062" spans="1:3" x14ac:dyDescent="0.25">
      <c r="A10062" t="s">
        <v>14844</v>
      </c>
      <c r="B10062">
        <v>1</v>
      </c>
      <c r="C10062">
        <v>3079911</v>
      </c>
    </row>
    <row r="10063" spans="1:3" x14ac:dyDescent="0.25">
      <c r="A10063" t="s">
        <v>14845</v>
      </c>
      <c r="B10063">
        <v>1</v>
      </c>
      <c r="C10063">
        <v>725207</v>
      </c>
    </row>
    <row r="10064" spans="1:3" x14ac:dyDescent="0.25">
      <c r="A10064" t="s">
        <v>14846</v>
      </c>
      <c r="B10064">
        <v>1</v>
      </c>
      <c r="C10064">
        <v>929024</v>
      </c>
    </row>
    <row r="10065" spans="1:3" x14ac:dyDescent="0.25">
      <c r="A10065" t="s">
        <v>14847</v>
      </c>
      <c r="B10065">
        <v>1</v>
      </c>
      <c r="C10065">
        <v>32033</v>
      </c>
    </row>
    <row r="10066" spans="1:3" x14ac:dyDescent="0.25">
      <c r="A10066" t="s">
        <v>14848</v>
      </c>
      <c r="B10066">
        <v>1</v>
      </c>
      <c r="C10066">
        <v>2641620</v>
      </c>
    </row>
    <row r="10067" spans="1:3" x14ac:dyDescent="0.25">
      <c r="A10067" t="s">
        <v>14849</v>
      </c>
      <c r="B10067">
        <v>1</v>
      </c>
      <c r="C10067">
        <v>572756</v>
      </c>
    </row>
    <row r="10068" spans="1:3" x14ac:dyDescent="0.25">
      <c r="A10068" t="s">
        <v>14850</v>
      </c>
      <c r="B10068">
        <v>1</v>
      </c>
      <c r="C10068">
        <v>1356653</v>
      </c>
    </row>
    <row r="10069" spans="1:3" x14ac:dyDescent="0.25">
      <c r="A10069" t="s">
        <v>14851</v>
      </c>
      <c r="B10069">
        <v>1</v>
      </c>
      <c r="C10069">
        <v>195301</v>
      </c>
    </row>
    <row r="10070" spans="1:3" x14ac:dyDescent="0.25">
      <c r="A10070" t="s">
        <v>14852</v>
      </c>
      <c r="B10070">
        <v>1</v>
      </c>
      <c r="C10070">
        <v>363199</v>
      </c>
    </row>
    <row r="10071" spans="1:3" x14ac:dyDescent="0.25">
      <c r="A10071" t="s">
        <v>14853</v>
      </c>
      <c r="B10071">
        <v>1</v>
      </c>
      <c r="C10071">
        <v>197922</v>
      </c>
    </row>
    <row r="10072" spans="1:3" x14ac:dyDescent="0.25">
      <c r="A10072" t="s">
        <v>14854</v>
      </c>
      <c r="B10072">
        <v>1</v>
      </c>
      <c r="C10072">
        <v>144726</v>
      </c>
    </row>
    <row r="10073" spans="1:3" x14ac:dyDescent="0.25">
      <c r="A10073" t="s">
        <v>14855</v>
      </c>
      <c r="B10073">
        <v>1</v>
      </c>
      <c r="C10073">
        <v>48940</v>
      </c>
    </row>
    <row r="10074" spans="1:3" x14ac:dyDescent="0.25">
      <c r="A10074" t="s">
        <v>14856</v>
      </c>
      <c r="B10074">
        <v>1</v>
      </c>
      <c r="C10074">
        <v>3969104</v>
      </c>
    </row>
    <row r="10075" spans="1:3" x14ac:dyDescent="0.25">
      <c r="A10075" t="s">
        <v>14857</v>
      </c>
      <c r="B10075">
        <v>1</v>
      </c>
      <c r="C10075">
        <v>412857</v>
      </c>
    </row>
    <row r="10076" spans="1:3" x14ac:dyDescent="0.25">
      <c r="A10076" t="s">
        <v>14858</v>
      </c>
      <c r="B10076">
        <v>1</v>
      </c>
      <c r="C10076">
        <v>97356</v>
      </c>
    </row>
    <row r="10077" spans="1:3" x14ac:dyDescent="0.25">
      <c r="A10077" t="s">
        <v>14859</v>
      </c>
      <c r="B10077">
        <v>1</v>
      </c>
      <c r="C10077">
        <v>92229</v>
      </c>
    </row>
    <row r="10078" spans="1:3" x14ac:dyDescent="0.25">
      <c r="A10078" t="s">
        <v>14860</v>
      </c>
      <c r="B10078">
        <v>1</v>
      </c>
      <c r="C10078">
        <v>234137</v>
      </c>
    </row>
    <row r="10079" spans="1:3" x14ac:dyDescent="0.25">
      <c r="A10079" t="s">
        <v>14861</v>
      </c>
      <c r="B10079">
        <v>1</v>
      </c>
      <c r="C10079">
        <v>603977</v>
      </c>
    </row>
    <row r="10080" spans="1:3" x14ac:dyDescent="0.25">
      <c r="A10080" t="s">
        <v>14862</v>
      </c>
      <c r="B10080">
        <v>1</v>
      </c>
      <c r="C10080">
        <v>66439</v>
      </c>
    </row>
    <row r="10081" spans="1:3" x14ac:dyDescent="0.25">
      <c r="A10081" t="s">
        <v>14863</v>
      </c>
      <c r="B10081">
        <v>1</v>
      </c>
      <c r="C10081">
        <v>50816</v>
      </c>
    </row>
    <row r="10082" spans="1:3" x14ac:dyDescent="0.25">
      <c r="A10082" t="s">
        <v>14864</v>
      </c>
      <c r="B10082">
        <v>1</v>
      </c>
      <c r="C10082">
        <v>164176</v>
      </c>
    </row>
    <row r="10083" spans="1:3" x14ac:dyDescent="0.25">
      <c r="A10083" t="s">
        <v>14865</v>
      </c>
      <c r="B10083">
        <v>1</v>
      </c>
      <c r="C10083">
        <v>76268</v>
      </c>
    </row>
    <row r="10084" spans="1:3" x14ac:dyDescent="0.25">
      <c r="A10084" t="s">
        <v>14866</v>
      </c>
      <c r="B10084">
        <v>1</v>
      </c>
      <c r="C10084">
        <v>764141</v>
      </c>
    </row>
    <row r="10085" spans="1:3" x14ac:dyDescent="0.25">
      <c r="A10085" t="s">
        <v>14867</v>
      </c>
      <c r="B10085">
        <v>1</v>
      </c>
      <c r="C10085">
        <v>17193</v>
      </c>
    </row>
    <row r="10086" spans="1:3" x14ac:dyDescent="0.25">
      <c r="A10086" t="s">
        <v>14868</v>
      </c>
      <c r="B10086">
        <v>1</v>
      </c>
      <c r="C10086">
        <v>497436</v>
      </c>
    </row>
    <row r="10087" spans="1:3" x14ac:dyDescent="0.25">
      <c r="A10087" t="s">
        <v>53943</v>
      </c>
      <c r="B10087">
        <v>1</v>
      </c>
      <c r="C10087">
        <v>21399430116</v>
      </c>
    </row>
    <row r="10088" spans="1:3" x14ac:dyDescent="0.25">
      <c r="A10088" t="s">
        <v>53944</v>
      </c>
      <c r="B10088">
        <v>1</v>
      </c>
      <c r="C10088">
        <v>2966322912</v>
      </c>
    </row>
    <row r="10089" spans="1:3" x14ac:dyDescent="0.25">
      <c r="A10089" t="s">
        <v>53945</v>
      </c>
      <c r="B10089">
        <v>1</v>
      </c>
      <c r="C10089">
        <v>2035777435</v>
      </c>
    </row>
    <row r="10090" spans="1:3" x14ac:dyDescent="0.25">
      <c r="A10090" t="s">
        <v>53946</v>
      </c>
      <c r="B10090">
        <v>1</v>
      </c>
      <c r="C10090">
        <v>1143519032</v>
      </c>
    </row>
    <row r="10091" spans="1:3" x14ac:dyDescent="0.25">
      <c r="A10091" t="s">
        <v>53947</v>
      </c>
      <c r="B10091">
        <v>1</v>
      </c>
      <c r="C10091">
        <v>15253810737</v>
      </c>
    </row>
    <row r="10092" spans="1:3" x14ac:dyDescent="0.25">
      <c r="A10092" t="s">
        <v>14869</v>
      </c>
      <c r="B10092">
        <v>1</v>
      </c>
      <c r="C10092">
        <v>521869</v>
      </c>
    </row>
    <row r="10093" spans="1:3" x14ac:dyDescent="0.25">
      <c r="A10093" t="s">
        <v>14870</v>
      </c>
      <c r="B10093">
        <v>1</v>
      </c>
      <c r="C10093">
        <v>6286419</v>
      </c>
    </row>
    <row r="10094" spans="1:3" x14ac:dyDescent="0.25">
      <c r="A10094" t="s">
        <v>14871</v>
      </c>
      <c r="B10094">
        <v>1</v>
      </c>
      <c r="C10094">
        <v>380151</v>
      </c>
    </row>
    <row r="10095" spans="1:3" x14ac:dyDescent="0.25">
      <c r="A10095" t="s">
        <v>14872</v>
      </c>
      <c r="B10095">
        <v>1</v>
      </c>
      <c r="C10095">
        <v>748370</v>
      </c>
    </row>
    <row r="10096" spans="1:3" x14ac:dyDescent="0.25">
      <c r="A10096" t="s">
        <v>14873</v>
      </c>
      <c r="B10096">
        <v>1</v>
      </c>
      <c r="C10096">
        <v>27109</v>
      </c>
    </row>
    <row r="10097" spans="1:3" x14ac:dyDescent="0.25">
      <c r="A10097" t="s">
        <v>14874</v>
      </c>
      <c r="B10097">
        <v>1</v>
      </c>
      <c r="C10097">
        <v>204304</v>
      </c>
    </row>
    <row r="10098" spans="1:3" x14ac:dyDescent="0.25">
      <c r="A10098" t="s">
        <v>14875</v>
      </c>
      <c r="B10098">
        <v>1</v>
      </c>
      <c r="C10098">
        <v>729342</v>
      </c>
    </row>
    <row r="10099" spans="1:3" x14ac:dyDescent="0.25">
      <c r="A10099" t="s">
        <v>14876</v>
      </c>
      <c r="B10099">
        <v>1</v>
      </c>
      <c r="C10099">
        <v>10810384</v>
      </c>
    </row>
    <row r="10100" spans="1:3" x14ac:dyDescent="0.25">
      <c r="A10100" t="s">
        <v>14877</v>
      </c>
      <c r="B10100">
        <v>1</v>
      </c>
      <c r="C10100">
        <v>2874835</v>
      </c>
    </row>
    <row r="10101" spans="1:3" x14ac:dyDescent="0.25">
      <c r="A10101" t="s">
        <v>14878</v>
      </c>
      <c r="B10101">
        <v>1</v>
      </c>
      <c r="C10101">
        <v>2913807</v>
      </c>
    </row>
    <row r="10102" spans="1:3" x14ac:dyDescent="0.25">
      <c r="A10102" t="s">
        <v>14879</v>
      </c>
      <c r="B10102">
        <v>1</v>
      </c>
      <c r="C10102">
        <v>273927</v>
      </c>
    </row>
    <row r="10103" spans="1:3" x14ac:dyDescent="0.25">
      <c r="A10103" t="s">
        <v>14880</v>
      </c>
      <c r="B10103">
        <v>1</v>
      </c>
      <c r="C10103">
        <v>127211</v>
      </c>
    </row>
    <row r="10104" spans="1:3" x14ac:dyDescent="0.25">
      <c r="A10104" t="s">
        <v>14881</v>
      </c>
      <c r="B10104">
        <v>1</v>
      </c>
      <c r="C10104">
        <v>379006</v>
      </c>
    </row>
    <row r="10105" spans="1:3" x14ac:dyDescent="0.25">
      <c r="A10105" t="s">
        <v>14882</v>
      </c>
      <c r="B10105">
        <v>1</v>
      </c>
      <c r="C10105">
        <v>663871</v>
      </c>
    </row>
    <row r="10106" spans="1:3" x14ac:dyDescent="0.25">
      <c r="A10106" t="s">
        <v>14883</v>
      </c>
      <c r="B10106">
        <v>1</v>
      </c>
      <c r="C10106">
        <v>70613</v>
      </c>
    </row>
    <row r="10107" spans="1:3" x14ac:dyDescent="0.25">
      <c r="A10107" t="s">
        <v>14884</v>
      </c>
      <c r="B10107">
        <v>1</v>
      </c>
      <c r="C10107">
        <v>14401174</v>
      </c>
    </row>
    <row r="10108" spans="1:3" x14ac:dyDescent="0.25">
      <c r="A10108" t="s">
        <v>14885</v>
      </c>
      <c r="B10108">
        <v>1</v>
      </c>
      <c r="C10108">
        <v>137844</v>
      </c>
    </row>
    <row r="10109" spans="1:3" x14ac:dyDescent="0.25">
      <c r="A10109" t="s">
        <v>14886</v>
      </c>
      <c r="B10109">
        <v>1</v>
      </c>
      <c r="C10109">
        <v>382499</v>
      </c>
    </row>
    <row r="10110" spans="1:3" x14ac:dyDescent="0.25">
      <c r="A10110" t="s">
        <v>14887</v>
      </c>
      <c r="B10110">
        <v>1</v>
      </c>
      <c r="C10110">
        <v>274016</v>
      </c>
    </row>
    <row r="10111" spans="1:3" x14ac:dyDescent="0.25">
      <c r="A10111" t="s">
        <v>14888</v>
      </c>
      <c r="B10111">
        <v>1</v>
      </c>
      <c r="C10111">
        <v>942300</v>
      </c>
    </row>
    <row r="10112" spans="1:3" x14ac:dyDescent="0.25">
      <c r="A10112" t="s">
        <v>14889</v>
      </c>
      <c r="B10112">
        <v>1</v>
      </c>
      <c r="C10112">
        <v>367426</v>
      </c>
    </row>
    <row r="10113" spans="1:3" x14ac:dyDescent="0.25">
      <c r="A10113" t="s">
        <v>14890</v>
      </c>
      <c r="B10113">
        <v>1</v>
      </c>
      <c r="C10113">
        <v>45291</v>
      </c>
    </row>
    <row r="10114" spans="1:3" x14ac:dyDescent="0.25">
      <c r="A10114" t="s">
        <v>14891</v>
      </c>
      <c r="B10114">
        <v>1</v>
      </c>
      <c r="C10114">
        <v>50942</v>
      </c>
    </row>
    <row r="10115" spans="1:3" x14ac:dyDescent="0.25">
      <c r="A10115" t="s">
        <v>14892</v>
      </c>
      <c r="B10115">
        <v>1</v>
      </c>
      <c r="C10115">
        <v>1288052</v>
      </c>
    </row>
    <row r="10116" spans="1:3" x14ac:dyDescent="0.25">
      <c r="A10116" t="s">
        <v>14893</v>
      </c>
      <c r="B10116">
        <v>1</v>
      </c>
      <c r="C10116">
        <v>283674</v>
      </c>
    </row>
    <row r="10117" spans="1:3" x14ac:dyDescent="0.25">
      <c r="A10117" t="s">
        <v>14894</v>
      </c>
      <c r="B10117">
        <v>1</v>
      </c>
      <c r="C10117">
        <v>179687</v>
      </c>
    </row>
    <row r="10118" spans="1:3" x14ac:dyDescent="0.25">
      <c r="A10118" t="s">
        <v>14895</v>
      </c>
      <c r="B10118">
        <v>1</v>
      </c>
      <c r="C10118">
        <v>8162204</v>
      </c>
    </row>
    <row r="10119" spans="1:3" x14ac:dyDescent="0.25">
      <c r="A10119" t="s">
        <v>14896</v>
      </c>
      <c r="B10119">
        <v>1</v>
      </c>
      <c r="C10119">
        <v>142785</v>
      </c>
    </row>
    <row r="10120" spans="1:3" x14ac:dyDescent="0.25">
      <c r="A10120" t="s">
        <v>14897</v>
      </c>
      <c r="B10120">
        <v>1</v>
      </c>
      <c r="C10120">
        <v>54999</v>
      </c>
    </row>
    <row r="10121" spans="1:3" x14ac:dyDescent="0.25">
      <c r="A10121" t="s">
        <v>14898</v>
      </c>
      <c r="B10121">
        <v>1</v>
      </c>
      <c r="C10121">
        <v>1084590</v>
      </c>
    </row>
    <row r="10122" spans="1:3" x14ac:dyDescent="0.25">
      <c r="A10122" t="s">
        <v>14899</v>
      </c>
      <c r="B10122">
        <v>1</v>
      </c>
      <c r="C10122">
        <v>183489</v>
      </c>
    </row>
    <row r="10123" spans="1:3" x14ac:dyDescent="0.25">
      <c r="A10123" t="s">
        <v>14900</v>
      </c>
      <c r="B10123">
        <v>1</v>
      </c>
      <c r="C10123">
        <v>311288</v>
      </c>
    </row>
    <row r="10124" spans="1:3" x14ac:dyDescent="0.25">
      <c r="A10124" t="s">
        <v>14901</v>
      </c>
      <c r="B10124">
        <v>1</v>
      </c>
      <c r="C10124">
        <v>170905</v>
      </c>
    </row>
    <row r="10125" spans="1:3" x14ac:dyDescent="0.25">
      <c r="A10125" t="s">
        <v>14902</v>
      </c>
      <c r="B10125">
        <v>1</v>
      </c>
      <c r="C10125">
        <v>201887</v>
      </c>
    </row>
    <row r="10126" spans="1:3" x14ac:dyDescent="0.25">
      <c r="A10126" t="s">
        <v>14903</v>
      </c>
      <c r="B10126">
        <v>1</v>
      </c>
      <c r="C10126">
        <v>3474642</v>
      </c>
    </row>
    <row r="10127" spans="1:3" x14ac:dyDescent="0.25">
      <c r="A10127" t="s">
        <v>14904</v>
      </c>
      <c r="B10127">
        <v>1</v>
      </c>
      <c r="C10127">
        <v>93972</v>
      </c>
    </row>
    <row r="10128" spans="1:3" x14ac:dyDescent="0.25">
      <c r="A10128" t="s">
        <v>14905</v>
      </c>
      <c r="B10128">
        <v>1</v>
      </c>
      <c r="C10128">
        <v>739103</v>
      </c>
    </row>
    <row r="10129" spans="1:3" x14ac:dyDescent="0.25">
      <c r="A10129" t="s">
        <v>14906</v>
      </c>
      <c r="B10129">
        <v>1</v>
      </c>
      <c r="C10129">
        <v>1270622</v>
      </c>
    </row>
    <row r="10130" spans="1:3" x14ac:dyDescent="0.25">
      <c r="A10130" t="s">
        <v>14907</v>
      </c>
      <c r="B10130">
        <v>1</v>
      </c>
      <c r="C10130">
        <v>91505</v>
      </c>
    </row>
    <row r="10131" spans="1:3" x14ac:dyDescent="0.25">
      <c r="A10131" t="s">
        <v>14908</v>
      </c>
      <c r="B10131">
        <v>1</v>
      </c>
      <c r="C10131">
        <v>177023</v>
      </c>
    </row>
    <row r="10132" spans="1:3" x14ac:dyDescent="0.25">
      <c r="A10132" t="s">
        <v>14909</v>
      </c>
      <c r="B10132">
        <v>1</v>
      </c>
      <c r="C10132">
        <v>545232</v>
      </c>
    </row>
    <row r="10133" spans="1:3" x14ac:dyDescent="0.25">
      <c r="A10133" t="s">
        <v>14910</v>
      </c>
      <c r="B10133">
        <v>1</v>
      </c>
      <c r="C10133">
        <v>1944048</v>
      </c>
    </row>
    <row r="10134" spans="1:3" x14ac:dyDescent="0.25">
      <c r="A10134" t="s">
        <v>14911</v>
      </c>
      <c r="B10134">
        <v>1</v>
      </c>
      <c r="C10134">
        <v>21484735</v>
      </c>
    </row>
    <row r="10135" spans="1:3" x14ac:dyDescent="0.25">
      <c r="A10135" t="s">
        <v>14912</v>
      </c>
      <c r="B10135">
        <v>1</v>
      </c>
      <c r="C10135">
        <v>559003</v>
      </c>
    </row>
    <row r="10136" spans="1:3" x14ac:dyDescent="0.25">
      <c r="A10136" t="s">
        <v>14913</v>
      </c>
      <c r="B10136">
        <v>1</v>
      </c>
      <c r="C10136">
        <v>147722</v>
      </c>
    </row>
    <row r="10137" spans="1:3" x14ac:dyDescent="0.25">
      <c r="A10137" t="s">
        <v>14914</v>
      </c>
      <c r="B10137">
        <v>1</v>
      </c>
      <c r="C10137">
        <v>69482</v>
      </c>
    </row>
    <row r="10138" spans="1:3" x14ac:dyDescent="0.25">
      <c r="A10138" t="s">
        <v>14915</v>
      </c>
      <c r="B10138">
        <v>1</v>
      </c>
      <c r="C10138">
        <v>412135</v>
      </c>
    </row>
    <row r="10139" spans="1:3" x14ac:dyDescent="0.25">
      <c r="A10139" t="s">
        <v>14916</v>
      </c>
      <c r="B10139">
        <v>1</v>
      </c>
      <c r="C10139">
        <v>88032</v>
      </c>
    </row>
    <row r="10140" spans="1:3" x14ac:dyDescent="0.25">
      <c r="A10140" t="s">
        <v>14917</v>
      </c>
      <c r="B10140">
        <v>1</v>
      </c>
      <c r="C10140">
        <v>225988</v>
      </c>
    </row>
    <row r="10141" spans="1:3" x14ac:dyDescent="0.25">
      <c r="A10141" t="s">
        <v>14918</v>
      </c>
      <c r="B10141">
        <v>1</v>
      </c>
      <c r="C10141">
        <v>610381</v>
      </c>
    </row>
    <row r="10142" spans="1:3" x14ac:dyDescent="0.25">
      <c r="A10142" t="s">
        <v>14919</v>
      </c>
      <c r="B10142">
        <v>1</v>
      </c>
      <c r="C10142">
        <v>361228</v>
      </c>
    </row>
    <row r="10143" spans="1:3" x14ac:dyDescent="0.25">
      <c r="A10143" t="s">
        <v>14920</v>
      </c>
      <c r="B10143">
        <v>1</v>
      </c>
      <c r="C10143">
        <v>41011</v>
      </c>
    </row>
    <row r="10144" spans="1:3" x14ac:dyDescent="0.25">
      <c r="A10144" t="s">
        <v>14921</v>
      </c>
      <c r="B10144">
        <v>1</v>
      </c>
      <c r="C10144">
        <v>119428</v>
      </c>
    </row>
    <row r="10145" spans="1:3" x14ac:dyDescent="0.25">
      <c r="A10145" t="s">
        <v>14922</v>
      </c>
      <c r="B10145">
        <v>1</v>
      </c>
      <c r="C10145">
        <v>656551</v>
      </c>
    </row>
    <row r="10146" spans="1:3" x14ac:dyDescent="0.25">
      <c r="A10146" t="s">
        <v>14923</v>
      </c>
      <c r="B10146">
        <v>1</v>
      </c>
      <c r="C10146">
        <v>130342</v>
      </c>
    </row>
    <row r="10147" spans="1:3" x14ac:dyDescent="0.25">
      <c r="A10147" t="s">
        <v>14924</v>
      </c>
      <c r="B10147">
        <v>1</v>
      </c>
      <c r="C10147">
        <v>708310</v>
      </c>
    </row>
    <row r="10148" spans="1:3" x14ac:dyDescent="0.25">
      <c r="A10148" t="s">
        <v>14925</v>
      </c>
      <c r="B10148">
        <v>1</v>
      </c>
      <c r="C10148">
        <v>3632384</v>
      </c>
    </row>
    <row r="10149" spans="1:3" x14ac:dyDescent="0.25">
      <c r="A10149" t="s">
        <v>14926</v>
      </c>
      <c r="B10149">
        <v>1</v>
      </c>
      <c r="C10149">
        <v>340847</v>
      </c>
    </row>
    <row r="10150" spans="1:3" x14ac:dyDescent="0.25">
      <c r="A10150" t="s">
        <v>14927</v>
      </c>
      <c r="B10150">
        <v>1</v>
      </c>
      <c r="C10150">
        <v>67414</v>
      </c>
    </row>
    <row r="10151" spans="1:3" x14ac:dyDescent="0.25">
      <c r="A10151" t="s">
        <v>14928</v>
      </c>
      <c r="B10151">
        <v>1</v>
      </c>
      <c r="C10151">
        <v>297363</v>
      </c>
    </row>
    <row r="10152" spans="1:3" x14ac:dyDescent="0.25">
      <c r="A10152" t="s">
        <v>14929</v>
      </c>
      <c r="B10152">
        <v>1</v>
      </c>
      <c r="C10152">
        <v>8350802</v>
      </c>
    </row>
    <row r="10153" spans="1:3" x14ac:dyDescent="0.25">
      <c r="A10153" t="s">
        <v>14930</v>
      </c>
      <c r="B10153">
        <v>1</v>
      </c>
      <c r="C10153">
        <v>1149378</v>
      </c>
    </row>
    <row r="10154" spans="1:3" x14ac:dyDescent="0.25">
      <c r="A10154" t="s">
        <v>14931</v>
      </c>
      <c r="B10154">
        <v>1</v>
      </c>
      <c r="C10154">
        <v>271643</v>
      </c>
    </row>
    <row r="10155" spans="1:3" x14ac:dyDescent="0.25">
      <c r="A10155" t="s">
        <v>14932</v>
      </c>
      <c r="B10155">
        <v>1</v>
      </c>
      <c r="C10155">
        <v>177245</v>
      </c>
    </row>
    <row r="10156" spans="1:3" x14ac:dyDescent="0.25">
      <c r="A10156" t="s">
        <v>14933</v>
      </c>
      <c r="B10156">
        <v>1</v>
      </c>
      <c r="C10156">
        <v>5840704</v>
      </c>
    </row>
    <row r="10157" spans="1:3" x14ac:dyDescent="0.25">
      <c r="A10157" t="s">
        <v>14934</v>
      </c>
      <c r="B10157">
        <v>1</v>
      </c>
      <c r="C10157">
        <v>96459</v>
      </c>
    </row>
    <row r="10158" spans="1:3" x14ac:dyDescent="0.25">
      <c r="A10158" t="s">
        <v>14935</v>
      </c>
      <c r="B10158">
        <v>1</v>
      </c>
      <c r="C10158">
        <v>953059</v>
      </c>
    </row>
    <row r="10159" spans="1:3" x14ac:dyDescent="0.25">
      <c r="A10159" t="s">
        <v>14936</v>
      </c>
      <c r="B10159">
        <v>1</v>
      </c>
      <c r="C10159">
        <v>102333</v>
      </c>
    </row>
    <row r="10160" spans="1:3" x14ac:dyDescent="0.25">
      <c r="A10160" t="s">
        <v>14937</v>
      </c>
      <c r="B10160">
        <v>1</v>
      </c>
      <c r="C10160">
        <v>14453</v>
      </c>
    </row>
    <row r="10161" spans="1:3" x14ac:dyDescent="0.25">
      <c r="A10161" t="s">
        <v>14938</v>
      </c>
      <c r="B10161">
        <v>1</v>
      </c>
      <c r="C10161">
        <v>299695</v>
      </c>
    </row>
    <row r="10162" spans="1:3" x14ac:dyDescent="0.25">
      <c r="A10162" t="s">
        <v>14939</v>
      </c>
      <c r="B10162">
        <v>1</v>
      </c>
      <c r="C10162">
        <v>572904</v>
      </c>
    </row>
    <row r="10163" spans="1:3" x14ac:dyDescent="0.25">
      <c r="A10163" t="s">
        <v>14940</v>
      </c>
      <c r="B10163">
        <v>1</v>
      </c>
      <c r="C10163">
        <v>44786</v>
      </c>
    </row>
    <row r="10164" spans="1:3" x14ac:dyDescent="0.25">
      <c r="A10164" t="s">
        <v>14941</v>
      </c>
      <c r="B10164">
        <v>1</v>
      </c>
      <c r="C10164">
        <v>724712</v>
      </c>
    </row>
    <row r="10165" spans="1:3" x14ac:dyDescent="0.25">
      <c r="A10165" t="s">
        <v>14942</v>
      </c>
      <c r="B10165">
        <v>1</v>
      </c>
      <c r="C10165">
        <v>683714</v>
      </c>
    </row>
    <row r="10166" spans="1:3" x14ac:dyDescent="0.25">
      <c r="A10166" t="s">
        <v>14943</v>
      </c>
      <c r="B10166">
        <v>1</v>
      </c>
      <c r="C10166">
        <v>110710</v>
      </c>
    </row>
    <row r="10167" spans="1:3" x14ac:dyDescent="0.25">
      <c r="A10167" t="s">
        <v>14944</v>
      </c>
      <c r="B10167">
        <v>1</v>
      </c>
      <c r="C10167">
        <v>48945</v>
      </c>
    </row>
    <row r="10168" spans="1:3" x14ac:dyDescent="0.25">
      <c r="A10168" t="s">
        <v>14945</v>
      </c>
      <c r="B10168">
        <v>1</v>
      </c>
      <c r="C10168">
        <v>133502</v>
      </c>
    </row>
    <row r="10169" spans="1:3" x14ac:dyDescent="0.25">
      <c r="A10169" t="s">
        <v>14946</v>
      </c>
      <c r="B10169">
        <v>1</v>
      </c>
      <c r="C10169">
        <v>81304</v>
      </c>
    </row>
    <row r="10170" spans="1:3" x14ac:dyDescent="0.25">
      <c r="A10170" t="s">
        <v>14947</v>
      </c>
      <c r="B10170">
        <v>1</v>
      </c>
      <c r="C10170">
        <v>671728</v>
      </c>
    </row>
    <row r="10171" spans="1:3" x14ac:dyDescent="0.25">
      <c r="A10171" t="s">
        <v>14948</v>
      </c>
      <c r="B10171">
        <v>1</v>
      </c>
      <c r="C10171">
        <v>89535</v>
      </c>
    </row>
    <row r="10172" spans="1:3" x14ac:dyDescent="0.25">
      <c r="A10172" t="s">
        <v>14949</v>
      </c>
      <c r="B10172">
        <v>1</v>
      </c>
      <c r="C10172">
        <v>37880</v>
      </c>
    </row>
    <row r="10173" spans="1:3" x14ac:dyDescent="0.25">
      <c r="A10173" t="s">
        <v>14950</v>
      </c>
      <c r="B10173">
        <v>1</v>
      </c>
      <c r="C10173">
        <v>266695</v>
      </c>
    </row>
    <row r="10174" spans="1:3" x14ac:dyDescent="0.25">
      <c r="A10174" t="s">
        <v>14951</v>
      </c>
      <c r="B10174">
        <v>1</v>
      </c>
      <c r="C10174">
        <v>231013</v>
      </c>
    </row>
    <row r="10175" spans="1:3" x14ac:dyDescent="0.25">
      <c r="A10175" t="s">
        <v>14952</v>
      </c>
      <c r="B10175">
        <v>1</v>
      </c>
      <c r="C10175">
        <v>57741</v>
      </c>
    </row>
    <row r="10176" spans="1:3" x14ac:dyDescent="0.25">
      <c r="A10176" t="s">
        <v>14953</v>
      </c>
      <c r="B10176">
        <v>1</v>
      </c>
      <c r="C10176">
        <v>85357</v>
      </c>
    </row>
    <row r="10177" spans="1:3" x14ac:dyDescent="0.25">
      <c r="A10177" t="s">
        <v>14954</v>
      </c>
      <c r="B10177">
        <v>1</v>
      </c>
      <c r="C10177">
        <v>428210</v>
      </c>
    </row>
    <row r="10178" spans="1:3" x14ac:dyDescent="0.25">
      <c r="A10178" t="s">
        <v>14955</v>
      </c>
      <c r="B10178">
        <v>1</v>
      </c>
      <c r="C10178">
        <v>502840</v>
      </c>
    </row>
    <row r="10179" spans="1:3" x14ac:dyDescent="0.25">
      <c r="A10179" t="s">
        <v>14956</v>
      </c>
      <c r="B10179">
        <v>1</v>
      </c>
      <c r="C10179">
        <v>1117663</v>
      </c>
    </row>
    <row r="10180" spans="1:3" x14ac:dyDescent="0.25">
      <c r="A10180" t="s">
        <v>14957</v>
      </c>
      <c r="B10180">
        <v>1</v>
      </c>
      <c r="C10180">
        <v>479040</v>
      </c>
    </row>
    <row r="10181" spans="1:3" x14ac:dyDescent="0.25">
      <c r="A10181" t="s">
        <v>14958</v>
      </c>
      <c r="B10181">
        <v>1</v>
      </c>
      <c r="C10181">
        <v>399267</v>
      </c>
    </row>
    <row r="10182" spans="1:3" x14ac:dyDescent="0.25">
      <c r="A10182" t="s">
        <v>14959</v>
      </c>
      <c r="B10182">
        <v>1</v>
      </c>
      <c r="C10182">
        <v>32673</v>
      </c>
    </row>
    <row r="10183" spans="1:3" x14ac:dyDescent="0.25">
      <c r="A10183" t="s">
        <v>14960</v>
      </c>
      <c r="B10183">
        <v>1</v>
      </c>
      <c r="C10183">
        <v>802246</v>
      </c>
    </row>
    <row r="10184" spans="1:3" x14ac:dyDescent="0.25">
      <c r="A10184" t="s">
        <v>14961</v>
      </c>
      <c r="B10184">
        <v>1</v>
      </c>
      <c r="C10184">
        <v>2999719</v>
      </c>
    </row>
    <row r="10185" spans="1:3" x14ac:dyDescent="0.25">
      <c r="A10185" t="s">
        <v>14962</v>
      </c>
      <c r="B10185">
        <v>1</v>
      </c>
      <c r="C10185">
        <v>165478</v>
      </c>
    </row>
    <row r="10186" spans="1:3" x14ac:dyDescent="0.25">
      <c r="A10186" t="s">
        <v>14963</v>
      </c>
      <c r="B10186">
        <v>1</v>
      </c>
      <c r="C10186">
        <v>276561</v>
      </c>
    </row>
    <row r="10187" spans="1:3" x14ac:dyDescent="0.25">
      <c r="A10187" t="s">
        <v>14964</v>
      </c>
      <c r="B10187">
        <v>1</v>
      </c>
      <c r="C10187">
        <v>511313</v>
      </c>
    </row>
    <row r="10188" spans="1:3" x14ac:dyDescent="0.25">
      <c r="A10188" t="s">
        <v>14965</v>
      </c>
      <c r="B10188">
        <v>1</v>
      </c>
      <c r="C10188">
        <v>251931</v>
      </c>
    </row>
    <row r="10189" spans="1:3" x14ac:dyDescent="0.25">
      <c r="A10189" t="s">
        <v>14966</v>
      </c>
      <c r="B10189">
        <v>1</v>
      </c>
      <c r="C10189">
        <v>1238098</v>
      </c>
    </row>
    <row r="10190" spans="1:3" x14ac:dyDescent="0.25">
      <c r="A10190" t="s">
        <v>14967</v>
      </c>
      <c r="B10190">
        <v>1</v>
      </c>
      <c r="C10190">
        <v>931319</v>
      </c>
    </row>
    <row r="10191" spans="1:3" x14ac:dyDescent="0.25">
      <c r="A10191" t="s">
        <v>14968</v>
      </c>
      <c r="B10191">
        <v>1</v>
      </c>
      <c r="C10191">
        <v>44714</v>
      </c>
    </row>
    <row r="10192" spans="1:3" x14ac:dyDescent="0.25">
      <c r="A10192" t="s">
        <v>14969</v>
      </c>
      <c r="B10192">
        <v>1</v>
      </c>
      <c r="C10192">
        <v>1053655</v>
      </c>
    </row>
    <row r="10193" spans="1:3" x14ac:dyDescent="0.25">
      <c r="A10193" t="s">
        <v>14970</v>
      </c>
      <c r="B10193">
        <v>1</v>
      </c>
      <c r="C10193">
        <v>166017</v>
      </c>
    </row>
    <row r="10194" spans="1:3" x14ac:dyDescent="0.25">
      <c r="A10194" t="s">
        <v>14971</v>
      </c>
      <c r="B10194">
        <v>1</v>
      </c>
      <c r="C10194">
        <v>125202</v>
      </c>
    </row>
    <row r="10195" spans="1:3" x14ac:dyDescent="0.25">
      <c r="A10195" t="s">
        <v>14972</v>
      </c>
      <c r="B10195">
        <v>1</v>
      </c>
      <c r="C10195">
        <v>872379</v>
      </c>
    </row>
    <row r="10196" spans="1:3" x14ac:dyDescent="0.25">
      <c r="A10196" t="s">
        <v>14973</v>
      </c>
      <c r="B10196">
        <v>1</v>
      </c>
      <c r="C10196">
        <v>242114</v>
      </c>
    </row>
    <row r="10197" spans="1:3" x14ac:dyDescent="0.25">
      <c r="A10197" t="s">
        <v>14974</v>
      </c>
      <c r="B10197">
        <v>1</v>
      </c>
      <c r="C10197">
        <v>351674</v>
      </c>
    </row>
    <row r="10198" spans="1:3" x14ac:dyDescent="0.25">
      <c r="A10198" t="s">
        <v>14975</v>
      </c>
      <c r="B10198">
        <v>1</v>
      </c>
      <c r="C10198">
        <v>720858</v>
      </c>
    </row>
    <row r="10199" spans="1:3" x14ac:dyDescent="0.25">
      <c r="A10199" t="s">
        <v>14976</v>
      </c>
      <c r="B10199">
        <v>1</v>
      </c>
      <c r="C10199">
        <v>78669</v>
      </c>
    </row>
    <row r="10200" spans="1:3" x14ac:dyDescent="0.25">
      <c r="A10200" t="s">
        <v>14977</v>
      </c>
      <c r="B10200">
        <v>1</v>
      </c>
      <c r="C10200">
        <v>106137</v>
      </c>
    </row>
    <row r="10201" spans="1:3" x14ac:dyDescent="0.25">
      <c r="A10201" t="s">
        <v>14978</v>
      </c>
      <c r="B10201">
        <v>1</v>
      </c>
      <c r="C10201">
        <v>54982</v>
      </c>
    </row>
    <row r="10202" spans="1:3" x14ac:dyDescent="0.25">
      <c r="A10202" t="s">
        <v>14979</v>
      </c>
      <c r="B10202">
        <v>1</v>
      </c>
      <c r="C10202">
        <v>18867020</v>
      </c>
    </row>
    <row r="10203" spans="1:3" x14ac:dyDescent="0.25">
      <c r="A10203" t="s">
        <v>14980</v>
      </c>
      <c r="B10203">
        <v>1</v>
      </c>
      <c r="C10203">
        <v>240454</v>
      </c>
    </row>
    <row r="10204" spans="1:3" x14ac:dyDescent="0.25">
      <c r="A10204" t="s">
        <v>14981</v>
      </c>
      <c r="B10204">
        <v>1</v>
      </c>
      <c r="C10204">
        <v>2221539</v>
      </c>
    </row>
    <row r="10205" spans="1:3" x14ac:dyDescent="0.25">
      <c r="A10205" t="s">
        <v>14982</v>
      </c>
      <c r="B10205">
        <v>1</v>
      </c>
      <c r="C10205">
        <v>151235</v>
      </c>
    </row>
    <row r="10206" spans="1:3" x14ac:dyDescent="0.25">
      <c r="A10206" t="s">
        <v>14983</v>
      </c>
      <c r="B10206">
        <v>1</v>
      </c>
      <c r="C10206">
        <v>56519</v>
      </c>
    </row>
    <row r="10207" spans="1:3" x14ac:dyDescent="0.25">
      <c r="A10207" t="s">
        <v>14984</v>
      </c>
      <c r="B10207">
        <v>1</v>
      </c>
      <c r="C10207">
        <v>355486</v>
      </c>
    </row>
    <row r="10208" spans="1:3" x14ac:dyDescent="0.25">
      <c r="A10208" t="s">
        <v>14985</v>
      </c>
      <c r="B10208">
        <v>1</v>
      </c>
      <c r="C10208">
        <v>609803</v>
      </c>
    </row>
    <row r="10209" spans="1:3" x14ac:dyDescent="0.25">
      <c r="A10209" t="s">
        <v>14986</v>
      </c>
      <c r="B10209">
        <v>1</v>
      </c>
      <c r="C10209">
        <v>59170</v>
      </c>
    </row>
    <row r="10210" spans="1:3" x14ac:dyDescent="0.25">
      <c r="A10210" t="s">
        <v>14987</v>
      </c>
      <c r="B10210">
        <v>1</v>
      </c>
      <c r="C10210">
        <v>162968</v>
      </c>
    </row>
    <row r="10211" spans="1:3" x14ac:dyDescent="0.25">
      <c r="A10211" t="s">
        <v>14988</v>
      </c>
      <c r="B10211">
        <v>1</v>
      </c>
      <c r="C10211">
        <v>216639</v>
      </c>
    </row>
    <row r="10212" spans="1:3" x14ac:dyDescent="0.25">
      <c r="A10212" t="s">
        <v>14989</v>
      </c>
      <c r="B10212">
        <v>1</v>
      </c>
      <c r="C10212">
        <v>67033</v>
      </c>
    </row>
    <row r="10213" spans="1:3" x14ac:dyDescent="0.25">
      <c r="A10213" t="s">
        <v>14990</v>
      </c>
      <c r="B10213">
        <v>1</v>
      </c>
      <c r="C10213">
        <v>151941</v>
      </c>
    </row>
    <row r="10214" spans="1:3" x14ac:dyDescent="0.25">
      <c r="A10214" t="s">
        <v>14991</v>
      </c>
      <c r="B10214">
        <v>1</v>
      </c>
      <c r="C10214">
        <v>74007</v>
      </c>
    </row>
    <row r="10215" spans="1:3" x14ac:dyDescent="0.25">
      <c r="A10215" t="s">
        <v>14992</v>
      </c>
      <c r="B10215">
        <v>1</v>
      </c>
      <c r="C10215">
        <v>38089</v>
      </c>
    </row>
    <row r="10216" spans="1:3" x14ac:dyDescent="0.25">
      <c r="A10216" t="s">
        <v>14993</v>
      </c>
      <c r="B10216">
        <v>1</v>
      </c>
      <c r="C10216">
        <v>489234</v>
      </c>
    </row>
    <row r="10217" spans="1:3" x14ac:dyDescent="0.25">
      <c r="A10217" t="s">
        <v>14994</v>
      </c>
      <c r="B10217">
        <v>1</v>
      </c>
      <c r="C10217">
        <v>2660675</v>
      </c>
    </row>
    <row r="10218" spans="1:3" x14ac:dyDescent="0.25">
      <c r="A10218" t="s">
        <v>14995</v>
      </c>
      <c r="B10218">
        <v>1</v>
      </c>
      <c r="C10218">
        <v>183832</v>
      </c>
    </row>
    <row r="10219" spans="1:3" x14ac:dyDescent="0.25">
      <c r="A10219" t="s">
        <v>14996</v>
      </c>
      <c r="B10219">
        <v>1</v>
      </c>
      <c r="C10219">
        <v>2510904</v>
      </c>
    </row>
    <row r="10220" spans="1:3" x14ac:dyDescent="0.25">
      <c r="A10220" t="s">
        <v>14997</v>
      </c>
      <c r="B10220">
        <v>1</v>
      </c>
      <c r="C10220">
        <v>614176</v>
      </c>
    </row>
    <row r="10221" spans="1:3" x14ac:dyDescent="0.25">
      <c r="A10221" t="s">
        <v>14998</v>
      </c>
      <c r="B10221">
        <v>1</v>
      </c>
      <c r="C10221">
        <v>100709</v>
      </c>
    </row>
    <row r="10222" spans="1:3" x14ac:dyDescent="0.25">
      <c r="A10222" t="s">
        <v>14999</v>
      </c>
      <c r="B10222">
        <v>1</v>
      </c>
      <c r="C10222">
        <v>26605938</v>
      </c>
    </row>
    <row r="10223" spans="1:3" x14ac:dyDescent="0.25">
      <c r="A10223" t="s">
        <v>15000</v>
      </c>
      <c r="B10223">
        <v>1</v>
      </c>
      <c r="C10223">
        <v>23826</v>
      </c>
    </row>
    <row r="10224" spans="1:3" x14ac:dyDescent="0.25">
      <c r="A10224" t="s">
        <v>15001</v>
      </c>
      <c r="B10224">
        <v>1</v>
      </c>
      <c r="C10224">
        <v>409853</v>
      </c>
    </row>
    <row r="10225" spans="1:3" x14ac:dyDescent="0.25">
      <c r="A10225" t="s">
        <v>15002</v>
      </c>
      <c r="B10225">
        <v>1</v>
      </c>
      <c r="C10225">
        <v>75390</v>
      </c>
    </row>
    <row r="10226" spans="1:3" x14ac:dyDescent="0.25">
      <c r="A10226" t="s">
        <v>15003</v>
      </c>
      <c r="B10226">
        <v>1</v>
      </c>
      <c r="C10226">
        <v>156852</v>
      </c>
    </row>
    <row r="10227" spans="1:3" x14ac:dyDescent="0.25">
      <c r="A10227" t="s">
        <v>15004</v>
      </c>
      <c r="B10227">
        <v>1</v>
      </c>
      <c r="C10227">
        <v>52687</v>
      </c>
    </row>
    <row r="10228" spans="1:3" x14ac:dyDescent="0.25">
      <c r="A10228" t="s">
        <v>15005</v>
      </c>
      <c r="B10228">
        <v>1</v>
      </c>
      <c r="C10228">
        <v>283764</v>
      </c>
    </row>
    <row r="10229" spans="1:3" x14ac:dyDescent="0.25">
      <c r="A10229" t="s">
        <v>15006</v>
      </c>
      <c r="B10229">
        <v>1</v>
      </c>
      <c r="C10229">
        <v>30295</v>
      </c>
    </row>
    <row r="10230" spans="1:3" x14ac:dyDescent="0.25">
      <c r="A10230" t="s">
        <v>15007</v>
      </c>
      <c r="B10230">
        <v>1</v>
      </c>
      <c r="C10230">
        <v>82114</v>
      </c>
    </row>
    <row r="10231" spans="1:3" x14ac:dyDescent="0.25">
      <c r="A10231" t="s">
        <v>15008</v>
      </c>
      <c r="B10231">
        <v>1</v>
      </c>
      <c r="C10231">
        <v>667740</v>
      </c>
    </row>
    <row r="10232" spans="1:3" x14ac:dyDescent="0.25">
      <c r="A10232" t="s">
        <v>15009</v>
      </c>
      <c r="B10232">
        <v>1</v>
      </c>
      <c r="C10232">
        <v>438360</v>
      </c>
    </row>
    <row r="10233" spans="1:3" x14ac:dyDescent="0.25">
      <c r="A10233" t="s">
        <v>15010</v>
      </c>
      <c r="B10233">
        <v>1</v>
      </c>
      <c r="C10233">
        <v>87482</v>
      </c>
    </row>
    <row r="10234" spans="1:3" x14ac:dyDescent="0.25">
      <c r="A10234" t="s">
        <v>15011</v>
      </c>
      <c r="B10234">
        <v>1</v>
      </c>
      <c r="C10234">
        <v>222888</v>
      </c>
    </row>
    <row r="10235" spans="1:3" x14ac:dyDescent="0.25">
      <c r="A10235" t="s">
        <v>15012</v>
      </c>
      <c r="B10235">
        <v>1</v>
      </c>
      <c r="C10235">
        <v>526992</v>
      </c>
    </row>
    <row r="10236" spans="1:3" x14ac:dyDescent="0.25">
      <c r="A10236" t="s">
        <v>15013</v>
      </c>
      <c r="B10236">
        <v>1</v>
      </c>
      <c r="C10236">
        <v>294832</v>
      </c>
    </row>
    <row r="10237" spans="1:3" x14ac:dyDescent="0.25">
      <c r="A10237" t="s">
        <v>15014</v>
      </c>
      <c r="B10237">
        <v>1</v>
      </c>
      <c r="C10237">
        <v>1193655</v>
      </c>
    </row>
    <row r="10238" spans="1:3" x14ac:dyDescent="0.25">
      <c r="A10238" t="s">
        <v>15015</v>
      </c>
      <c r="B10238">
        <v>1</v>
      </c>
      <c r="C10238">
        <v>812282</v>
      </c>
    </row>
    <row r="10239" spans="1:3" x14ac:dyDescent="0.25">
      <c r="A10239" t="s">
        <v>15016</v>
      </c>
      <c r="B10239">
        <v>1</v>
      </c>
      <c r="C10239">
        <v>274352</v>
      </c>
    </row>
    <row r="10240" spans="1:3" x14ac:dyDescent="0.25">
      <c r="A10240" t="s">
        <v>15017</v>
      </c>
      <c r="B10240">
        <v>1</v>
      </c>
      <c r="C10240">
        <v>78504</v>
      </c>
    </row>
    <row r="10241" spans="1:3" x14ac:dyDescent="0.25">
      <c r="A10241" t="s">
        <v>15018</v>
      </c>
      <c r="B10241">
        <v>1</v>
      </c>
      <c r="C10241">
        <v>71660</v>
      </c>
    </row>
    <row r="10242" spans="1:3" x14ac:dyDescent="0.25">
      <c r="A10242" t="s">
        <v>15019</v>
      </c>
      <c r="B10242">
        <v>1</v>
      </c>
      <c r="C10242">
        <v>767061</v>
      </c>
    </row>
    <row r="10243" spans="1:3" x14ac:dyDescent="0.25">
      <c r="A10243" t="s">
        <v>15020</v>
      </c>
      <c r="B10243">
        <v>1</v>
      </c>
      <c r="C10243">
        <v>396717</v>
      </c>
    </row>
    <row r="10244" spans="1:3" x14ac:dyDescent="0.25">
      <c r="A10244" t="s">
        <v>15021</v>
      </c>
      <c r="B10244">
        <v>1</v>
      </c>
      <c r="C10244">
        <v>559188</v>
      </c>
    </row>
    <row r="10245" spans="1:3" x14ac:dyDescent="0.25">
      <c r="A10245" t="s">
        <v>15022</v>
      </c>
      <c r="B10245">
        <v>1</v>
      </c>
      <c r="C10245">
        <v>648008</v>
      </c>
    </row>
    <row r="10246" spans="1:3" x14ac:dyDescent="0.25">
      <c r="A10246" t="s">
        <v>15023</v>
      </c>
      <c r="B10246">
        <v>1</v>
      </c>
      <c r="C10246">
        <v>2932919</v>
      </c>
    </row>
    <row r="10247" spans="1:3" x14ac:dyDescent="0.25">
      <c r="A10247" t="s">
        <v>15024</v>
      </c>
      <c r="B10247">
        <v>1</v>
      </c>
      <c r="C10247">
        <v>140799</v>
      </c>
    </row>
    <row r="10248" spans="1:3" x14ac:dyDescent="0.25">
      <c r="A10248" t="s">
        <v>15025</v>
      </c>
      <c r="B10248">
        <v>1</v>
      </c>
      <c r="C10248">
        <v>200085</v>
      </c>
    </row>
    <row r="10249" spans="1:3" x14ac:dyDescent="0.25">
      <c r="A10249" t="s">
        <v>15026</v>
      </c>
      <c r="B10249">
        <v>1</v>
      </c>
      <c r="C10249">
        <v>90277</v>
      </c>
    </row>
    <row r="10250" spans="1:3" x14ac:dyDescent="0.25">
      <c r="A10250" t="s">
        <v>15027</v>
      </c>
      <c r="B10250">
        <v>1</v>
      </c>
      <c r="C10250">
        <v>56838</v>
      </c>
    </row>
    <row r="10251" spans="1:3" x14ac:dyDescent="0.25">
      <c r="A10251" t="s">
        <v>15028</v>
      </c>
      <c r="B10251">
        <v>1</v>
      </c>
      <c r="C10251">
        <v>369046976</v>
      </c>
    </row>
    <row r="10252" spans="1:3" x14ac:dyDescent="0.25">
      <c r="A10252" t="s">
        <v>15029</v>
      </c>
      <c r="B10252">
        <v>1</v>
      </c>
      <c r="C10252">
        <v>375754</v>
      </c>
    </row>
    <row r="10253" spans="1:3" x14ac:dyDescent="0.25">
      <c r="A10253" t="s">
        <v>15030</v>
      </c>
      <c r="B10253">
        <v>1</v>
      </c>
      <c r="C10253">
        <v>149980</v>
      </c>
    </row>
    <row r="10254" spans="1:3" x14ac:dyDescent="0.25">
      <c r="A10254" t="s">
        <v>15031</v>
      </c>
      <c r="B10254">
        <v>1</v>
      </c>
      <c r="C10254">
        <v>1067127</v>
      </c>
    </row>
    <row r="10255" spans="1:3" x14ac:dyDescent="0.25">
      <c r="A10255" t="s">
        <v>15032</v>
      </c>
      <c r="B10255">
        <v>1</v>
      </c>
      <c r="C10255">
        <v>1177143</v>
      </c>
    </row>
    <row r="10256" spans="1:3" x14ac:dyDescent="0.25">
      <c r="A10256" t="s">
        <v>15033</v>
      </c>
      <c r="B10256">
        <v>1</v>
      </c>
      <c r="C10256">
        <v>986958</v>
      </c>
    </row>
    <row r="10257" spans="1:3" x14ac:dyDescent="0.25">
      <c r="A10257" t="s">
        <v>15034</v>
      </c>
      <c r="B10257">
        <v>1</v>
      </c>
      <c r="C10257">
        <v>388790</v>
      </c>
    </row>
    <row r="10258" spans="1:3" x14ac:dyDescent="0.25">
      <c r="A10258" t="s">
        <v>15035</v>
      </c>
      <c r="B10258">
        <v>1</v>
      </c>
      <c r="C10258">
        <v>247651</v>
      </c>
    </row>
    <row r="10259" spans="1:3" x14ac:dyDescent="0.25">
      <c r="A10259" t="s">
        <v>15036</v>
      </c>
      <c r="B10259">
        <v>1</v>
      </c>
      <c r="C10259">
        <v>5338052</v>
      </c>
    </row>
    <row r="10260" spans="1:3" x14ac:dyDescent="0.25">
      <c r="A10260" t="s">
        <v>15037</v>
      </c>
      <c r="B10260">
        <v>1</v>
      </c>
      <c r="C10260">
        <v>313805</v>
      </c>
    </row>
    <row r="10261" spans="1:3" x14ac:dyDescent="0.25">
      <c r="A10261" t="s">
        <v>15038</v>
      </c>
      <c r="B10261">
        <v>1</v>
      </c>
      <c r="C10261">
        <v>61930</v>
      </c>
    </row>
    <row r="10262" spans="1:3" x14ac:dyDescent="0.25">
      <c r="A10262" t="s">
        <v>15039</v>
      </c>
      <c r="B10262">
        <v>1</v>
      </c>
      <c r="C10262">
        <v>450131</v>
      </c>
    </row>
    <row r="10263" spans="1:3" x14ac:dyDescent="0.25">
      <c r="A10263" t="s">
        <v>15040</v>
      </c>
      <c r="B10263">
        <v>1</v>
      </c>
      <c r="C10263">
        <v>84259</v>
      </c>
    </row>
    <row r="10264" spans="1:3" x14ac:dyDescent="0.25">
      <c r="A10264" t="s">
        <v>15041</v>
      </c>
      <c r="B10264">
        <v>1</v>
      </c>
      <c r="C10264">
        <v>145016</v>
      </c>
    </row>
    <row r="10265" spans="1:3" x14ac:dyDescent="0.25">
      <c r="A10265" t="s">
        <v>15042</v>
      </c>
      <c r="B10265">
        <v>1</v>
      </c>
      <c r="C10265">
        <v>288086</v>
      </c>
    </row>
    <row r="10266" spans="1:3" x14ac:dyDescent="0.25">
      <c r="A10266" t="s">
        <v>15043</v>
      </c>
      <c r="B10266">
        <v>1</v>
      </c>
      <c r="C10266">
        <v>963601</v>
      </c>
    </row>
    <row r="10267" spans="1:3" x14ac:dyDescent="0.25">
      <c r="A10267" t="s">
        <v>15044</v>
      </c>
      <c r="B10267">
        <v>1</v>
      </c>
      <c r="C10267">
        <v>1118469</v>
      </c>
    </row>
    <row r="10268" spans="1:3" x14ac:dyDescent="0.25">
      <c r="A10268" t="s">
        <v>15045</v>
      </c>
      <c r="B10268">
        <v>1</v>
      </c>
      <c r="C10268">
        <v>580438</v>
      </c>
    </row>
    <row r="10269" spans="1:3" x14ac:dyDescent="0.25">
      <c r="A10269" t="s">
        <v>15046</v>
      </c>
      <c r="B10269">
        <v>1</v>
      </c>
      <c r="C10269">
        <v>290456</v>
      </c>
    </row>
    <row r="10270" spans="1:3" x14ac:dyDescent="0.25">
      <c r="A10270" t="s">
        <v>15047</v>
      </c>
      <c r="B10270">
        <v>1</v>
      </c>
      <c r="C10270">
        <v>457844</v>
      </c>
    </row>
    <row r="10271" spans="1:3" x14ac:dyDescent="0.25">
      <c r="A10271" t="s">
        <v>15048</v>
      </c>
      <c r="B10271">
        <v>1</v>
      </c>
      <c r="C10271">
        <v>1229760</v>
      </c>
    </row>
    <row r="10272" spans="1:3" x14ac:dyDescent="0.25">
      <c r="A10272" t="s">
        <v>15049</v>
      </c>
      <c r="B10272">
        <v>1</v>
      </c>
      <c r="C10272">
        <v>125831</v>
      </c>
    </row>
    <row r="10273" spans="1:3" x14ac:dyDescent="0.25">
      <c r="A10273" t="s">
        <v>15050</v>
      </c>
      <c r="B10273">
        <v>1</v>
      </c>
      <c r="C10273">
        <v>79659</v>
      </c>
    </row>
    <row r="10274" spans="1:3" x14ac:dyDescent="0.25">
      <c r="A10274" t="s">
        <v>15051</v>
      </c>
      <c r="B10274">
        <v>1</v>
      </c>
      <c r="C10274">
        <v>385989</v>
      </c>
    </row>
    <row r="10275" spans="1:3" x14ac:dyDescent="0.25">
      <c r="A10275" t="s">
        <v>15052</v>
      </c>
      <c r="B10275">
        <v>1</v>
      </c>
      <c r="C10275">
        <v>17398</v>
      </c>
    </row>
    <row r="10276" spans="1:3" x14ac:dyDescent="0.25">
      <c r="A10276" t="s">
        <v>15053</v>
      </c>
      <c r="B10276">
        <v>1</v>
      </c>
      <c r="C10276">
        <v>211108</v>
      </c>
    </row>
    <row r="10277" spans="1:3" x14ac:dyDescent="0.25">
      <c r="A10277" t="s">
        <v>15054</v>
      </c>
      <c r="B10277">
        <v>1</v>
      </c>
      <c r="C10277">
        <v>824807</v>
      </c>
    </row>
    <row r="10278" spans="1:3" x14ac:dyDescent="0.25">
      <c r="A10278" t="s">
        <v>15055</v>
      </c>
      <c r="B10278">
        <v>1</v>
      </c>
      <c r="C10278">
        <v>209470</v>
      </c>
    </row>
    <row r="10279" spans="1:3" x14ac:dyDescent="0.25">
      <c r="A10279" t="s">
        <v>15056</v>
      </c>
      <c r="B10279">
        <v>1</v>
      </c>
      <c r="C10279">
        <v>338770</v>
      </c>
    </row>
    <row r="10280" spans="1:3" x14ac:dyDescent="0.25">
      <c r="A10280" t="s">
        <v>15057</v>
      </c>
      <c r="B10280">
        <v>1</v>
      </c>
      <c r="C10280">
        <v>863948</v>
      </c>
    </row>
    <row r="10281" spans="1:3" x14ac:dyDescent="0.25">
      <c r="A10281" t="s">
        <v>15058</v>
      </c>
      <c r="B10281">
        <v>1</v>
      </c>
      <c r="C10281">
        <v>1742887</v>
      </c>
    </row>
    <row r="10282" spans="1:3" x14ac:dyDescent="0.25">
      <c r="A10282" t="s">
        <v>15059</v>
      </c>
      <c r="B10282">
        <v>1</v>
      </c>
      <c r="C10282">
        <v>84614</v>
      </c>
    </row>
    <row r="10283" spans="1:3" x14ac:dyDescent="0.25">
      <c r="A10283" t="s">
        <v>15060</v>
      </c>
      <c r="B10283">
        <v>1</v>
      </c>
      <c r="C10283">
        <v>112866</v>
      </c>
    </row>
    <row r="10284" spans="1:3" x14ac:dyDescent="0.25">
      <c r="A10284" t="s">
        <v>15061</v>
      </c>
      <c r="B10284">
        <v>1</v>
      </c>
      <c r="C10284">
        <v>793065</v>
      </c>
    </row>
    <row r="10285" spans="1:3" x14ac:dyDescent="0.25">
      <c r="A10285" t="s">
        <v>15062</v>
      </c>
      <c r="B10285">
        <v>1</v>
      </c>
      <c r="C10285">
        <v>126462</v>
      </c>
    </row>
    <row r="10286" spans="1:3" x14ac:dyDescent="0.25">
      <c r="A10286" t="s">
        <v>15063</v>
      </c>
      <c r="B10286">
        <v>1</v>
      </c>
      <c r="C10286">
        <v>205588</v>
      </c>
    </row>
    <row r="10287" spans="1:3" x14ac:dyDescent="0.25">
      <c r="A10287" t="s">
        <v>15064</v>
      </c>
      <c r="B10287">
        <v>1</v>
      </c>
      <c r="C10287">
        <v>505662</v>
      </c>
    </row>
    <row r="10288" spans="1:3" x14ac:dyDescent="0.25">
      <c r="A10288" t="s">
        <v>15065</v>
      </c>
      <c r="B10288">
        <v>1</v>
      </c>
      <c r="C10288">
        <v>3656443</v>
      </c>
    </row>
    <row r="10289" spans="1:3" x14ac:dyDescent="0.25">
      <c r="A10289" t="s">
        <v>15066</v>
      </c>
      <c r="B10289">
        <v>1</v>
      </c>
      <c r="C10289">
        <v>299277</v>
      </c>
    </row>
    <row r="10290" spans="1:3" x14ac:dyDescent="0.25">
      <c r="A10290" t="s">
        <v>15067</v>
      </c>
      <c r="B10290">
        <v>1</v>
      </c>
      <c r="C10290">
        <v>110626</v>
      </c>
    </row>
    <row r="10291" spans="1:3" x14ac:dyDescent="0.25">
      <c r="A10291" t="s">
        <v>15068</v>
      </c>
      <c r="B10291">
        <v>1</v>
      </c>
      <c r="C10291">
        <v>793312</v>
      </c>
    </row>
    <row r="10292" spans="1:3" x14ac:dyDescent="0.25">
      <c r="A10292" t="s">
        <v>15069</v>
      </c>
      <c r="B10292">
        <v>1</v>
      </c>
      <c r="C10292">
        <v>403164</v>
      </c>
    </row>
    <row r="10293" spans="1:3" x14ac:dyDescent="0.25">
      <c r="A10293" t="s">
        <v>15070</v>
      </c>
      <c r="B10293">
        <v>1</v>
      </c>
      <c r="C10293">
        <v>10311563</v>
      </c>
    </row>
    <row r="10294" spans="1:3" x14ac:dyDescent="0.25">
      <c r="A10294" t="s">
        <v>15071</v>
      </c>
      <c r="B10294">
        <v>1</v>
      </c>
      <c r="C10294">
        <v>223711</v>
      </c>
    </row>
    <row r="10295" spans="1:3" x14ac:dyDescent="0.25">
      <c r="A10295" t="s">
        <v>15072</v>
      </c>
      <c r="B10295">
        <v>1</v>
      </c>
      <c r="C10295">
        <v>409919</v>
      </c>
    </row>
    <row r="10296" spans="1:3" x14ac:dyDescent="0.25">
      <c r="A10296" t="s">
        <v>15073</v>
      </c>
      <c r="B10296">
        <v>1</v>
      </c>
      <c r="C10296">
        <v>1101632</v>
      </c>
    </row>
    <row r="10297" spans="1:3" x14ac:dyDescent="0.25">
      <c r="A10297" t="s">
        <v>15074</v>
      </c>
      <c r="B10297">
        <v>1</v>
      </c>
      <c r="C10297">
        <v>1306020</v>
      </c>
    </row>
    <row r="10298" spans="1:3" x14ac:dyDescent="0.25">
      <c r="A10298" t="s">
        <v>15075</v>
      </c>
      <c r="B10298">
        <v>1</v>
      </c>
      <c r="C10298">
        <v>478399</v>
      </c>
    </row>
    <row r="10299" spans="1:3" x14ac:dyDescent="0.25">
      <c r="A10299" t="s">
        <v>15076</v>
      </c>
      <c r="B10299">
        <v>1</v>
      </c>
      <c r="C10299">
        <v>485849</v>
      </c>
    </row>
    <row r="10300" spans="1:3" x14ac:dyDescent="0.25">
      <c r="A10300" t="s">
        <v>15077</v>
      </c>
      <c r="B10300">
        <v>1</v>
      </c>
      <c r="C10300">
        <v>60243</v>
      </c>
    </row>
    <row r="10301" spans="1:3" x14ac:dyDescent="0.25">
      <c r="A10301" t="s">
        <v>15078</v>
      </c>
      <c r="B10301">
        <v>1</v>
      </c>
      <c r="C10301">
        <v>377156</v>
      </c>
    </row>
    <row r="10302" spans="1:3" x14ac:dyDescent="0.25">
      <c r="A10302" t="s">
        <v>15079</v>
      </c>
      <c r="B10302">
        <v>1</v>
      </c>
      <c r="C10302">
        <v>1512362</v>
      </c>
    </row>
    <row r="10303" spans="1:3" x14ac:dyDescent="0.25">
      <c r="A10303" t="s">
        <v>15080</v>
      </c>
      <c r="B10303">
        <v>1</v>
      </c>
      <c r="C10303">
        <v>257931</v>
      </c>
    </row>
    <row r="10304" spans="1:3" x14ac:dyDescent="0.25">
      <c r="A10304" t="s">
        <v>15081</v>
      </c>
      <c r="B10304">
        <v>1</v>
      </c>
      <c r="C10304">
        <v>845192</v>
      </c>
    </row>
    <row r="10305" spans="1:3" x14ac:dyDescent="0.25">
      <c r="A10305" t="s">
        <v>15082</v>
      </c>
      <c r="B10305">
        <v>1</v>
      </c>
      <c r="C10305">
        <v>300892</v>
      </c>
    </row>
    <row r="10306" spans="1:3" x14ac:dyDescent="0.25">
      <c r="A10306" t="s">
        <v>15083</v>
      </c>
      <c r="B10306">
        <v>1</v>
      </c>
      <c r="C10306">
        <v>81927000</v>
      </c>
    </row>
    <row r="10307" spans="1:3" x14ac:dyDescent="0.25">
      <c r="A10307" t="s">
        <v>15084</v>
      </c>
      <c r="B10307">
        <v>1</v>
      </c>
      <c r="C10307">
        <v>5367436</v>
      </c>
    </row>
    <row r="10308" spans="1:3" x14ac:dyDescent="0.25">
      <c r="A10308" t="s">
        <v>15085</v>
      </c>
      <c r="B10308">
        <v>1</v>
      </c>
      <c r="C10308">
        <v>5056112</v>
      </c>
    </row>
    <row r="10309" spans="1:3" x14ac:dyDescent="0.25">
      <c r="A10309" t="s">
        <v>15086</v>
      </c>
      <c r="B10309">
        <v>1</v>
      </c>
      <c r="C10309">
        <v>495187</v>
      </c>
    </row>
    <row r="10310" spans="1:3" x14ac:dyDescent="0.25">
      <c r="A10310" t="s">
        <v>15087</v>
      </c>
      <c r="B10310">
        <v>1</v>
      </c>
      <c r="C10310">
        <v>12297193</v>
      </c>
    </row>
    <row r="10311" spans="1:3" x14ac:dyDescent="0.25">
      <c r="A10311" t="s">
        <v>15088</v>
      </c>
      <c r="B10311">
        <v>1</v>
      </c>
      <c r="C10311">
        <v>183316</v>
      </c>
    </row>
    <row r="10312" spans="1:3" x14ac:dyDescent="0.25">
      <c r="A10312" t="s">
        <v>15089</v>
      </c>
      <c r="B10312">
        <v>1</v>
      </c>
      <c r="C10312">
        <v>413607</v>
      </c>
    </row>
    <row r="10313" spans="1:3" x14ac:dyDescent="0.25">
      <c r="A10313" t="s">
        <v>15090</v>
      </c>
      <c r="B10313">
        <v>1</v>
      </c>
      <c r="C10313">
        <v>72811</v>
      </c>
    </row>
    <row r="10314" spans="1:3" x14ac:dyDescent="0.25">
      <c r="A10314" t="s">
        <v>15091</v>
      </c>
      <c r="B10314">
        <v>1</v>
      </c>
      <c r="C10314">
        <v>873179</v>
      </c>
    </row>
    <row r="10315" spans="1:3" x14ac:dyDescent="0.25">
      <c r="A10315" t="s">
        <v>15092</v>
      </c>
      <c r="B10315">
        <v>1</v>
      </c>
      <c r="C10315">
        <v>826749</v>
      </c>
    </row>
    <row r="10316" spans="1:3" x14ac:dyDescent="0.25">
      <c r="A10316" t="s">
        <v>15093</v>
      </c>
      <c r="B10316">
        <v>1</v>
      </c>
      <c r="C10316">
        <v>73364</v>
      </c>
    </row>
    <row r="10317" spans="1:3" x14ac:dyDescent="0.25">
      <c r="A10317" t="s">
        <v>15094</v>
      </c>
      <c r="B10317">
        <v>1</v>
      </c>
      <c r="C10317">
        <v>273766</v>
      </c>
    </row>
    <row r="10318" spans="1:3" x14ac:dyDescent="0.25">
      <c r="A10318" t="s">
        <v>15095</v>
      </c>
      <c r="B10318">
        <v>1</v>
      </c>
      <c r="C10318">
        <v>19275160</v>
      </c>
    </row>
    <row r="10319" spans="1:3" x14ac:dyDescent="0.25">
      <c r="A10319" t="s">
        <v>15096</v>
      </c>
      <c r="B10319">
        <v>1</v>
      </c>
      <c r="C10319">
        <v>97105</v>
      </c>
    </row>
    <row r="10320" spans="1:3" x14ac:dyDescent="0.25">
      <c r="A10320" t="s">
        <v>15097</v>
      </c>
      <c r="B10320">
        <v>1</v>
      </c>
      <c r="C10320">
        <v>766957</v>
      </c>
    </row>
    <row r="10321" spans="1:3" x14ac:dyDescent="0.25">
      <c r="A10321" t="s">
        <v>15098</v>
      </c>
      <c r="B10321">
        <v>1</v>
      </c>
      <c r="C10321">
        <v>18442206</v>
      </c>
    </row>
    <row r="10322" spans="1:3" x14ac:dyDescent="0.25">
      <c r="A10322" t="s">
        <v>15099</v>
      </c>
      <c r="B10322">
        <v>1</v>
      </c>
      <c r="C10322">
        <v>91897</v>
      </c>
    </row>
    <row r="10323" spans="1:3" x14ac:dyDescent="0.25">
      <c r="A10323" t="s">
        <v>15100</v>
      </c>
      <c r="B10323">
        <v>1</v>
      </c>
      <c r="C10323">
        <v>72210</v>
      </c>
    </row>
    <row r="10324" spans="1:3" x14ac:dyDescent="0.25">
      <c r="A10324" t="s">
        <v>15101</v>
      </c>
      <c r="B10324">
        <v>1</v>
      </c>
      <c r="C10324">
        <v>174866037</v>
      </c>
    </row>
    <row r="10325" spans="1:3" x14ac:dyDescent="0.25">
      <c r="A10325" t="s">
        <v>15102</v>
      </c>
      <c r="B10325">
        <v>1</v>
      </c>
      <c r="C10325">
        <v>75486</v>
      </c>
    </row>
    <row r="10326" spans="1:3" x14ac:dyDescent="0.25">
      <c r="A10326" t="s">
        <v>15103</v>
      </c>
      <c r="B10326">
        <v>1</v>
      </c>
      <c r="C10326">
        <v>539862</v>
      </c>
    </row>
    <row r="10327" spans="1:3" x14ac:dyDescent="0.25">
      <c r="A10327" t="s">
        <v>15104</v>
      </c>
      <c r="B10327">
        <v>1</v>
      </c>
      <c r="C10327">
        <v>132173</v>
      </c>
    </row>
    <row r="10328" spans="1:3" x14ac:dyDescent="0.25">
      <c r="A10328" t="s">
        <v>15105</v>
      </c>
      <c r="B10328">
        <v>1</v>
      </c>
      <c r="C10328">
        <v>503665</v>
      </c>
    </row>
    <row r="10329" spans="1:3" x14ac:dyDescent="0.25">
      <c r="A10329" t="s">
        <v>15106</v>
      </c>
      <c r="B10329">
        <v>1</v>
      </c>
      <c r="C10329">
        <v>29057043</v>
      </c>
    </row>
    <row r="10330" spans="1:3" x14ac:dyDescent="0.25">
      <c r="A10330" t="s">
        <v>15107</v>
      </c>
      <c r="B10330">
        <v>1</v>
      </c>
      <c r="C10330">
        <v>1245331</v>
      </c>
    </row>
    <row r="10331" spans="1:3" x14ac:dyDescent="0.25">
      <c r="A10331" t="s">
        <v>15108</v>
      </c>
      <c r="B10331">
        <v>1</v>
      </c>
      <c r="C10331">
        <v>149347</v>
      </c>
    </row>
    <row r="10332" spans="1:3" x14ac:dyDescent="0.25">
      <c r="A10332" t="s">
        <v>15109</v>
      </c>
      <c r="B10332">
        <v>1</v>
      </c>
      <c r="C10332">
        <v>417964</v>
      </c>
    </row>
    <row r="10333" spans="1:3" x14ac:dyDescent="0.25">
      <c r="A10333" t="s">
        <v>15110</v>
      </c>
      <c r="B10333">
        <v>1</v>
      </c>
      <c r="C10333">
        <v>111222</v>
      </c>
    </row>
    <row r="10334" spans="1:3" x14ac:dyDescent="0.25">
      <c r="A10334" t="s">
        <v>15111</v>
      </c>
      <c r="B10334">
        <v>1</v>
      </c>
      <c r="C10334">
        <v>214611</v>
      </c>
    </row>
    <row r="10335" spans="1:3" x14ac:dyDescent="0.25">
      <c r="A10335" t="s">
        <v>15112</v>
      </c>
      <c r="B10335">
        <v>1</v>
      </c>
      <c r="C10335">
        <v>182693</v>
      </c>
    </row>
    <row r="10336" spans="1:3" x14ac:dyDescent="0.25">
      <c r="A10336" t="s">
        <v>15113</v>
      </c>
      <c r="B10336">
        <v>1</v>
      </c>
      <c r="C10336">
        <v>403966</v>
      </c>
    </row>
    <row r="10337" spans="1:3" x14ac:dyDescent="0.25">
      <c r="A10337" t="s">
        <v>15114</v>
      </c>
      <c r="B10337">
        <v>1</v>
      </c>
      <c r="C10337">
        <v>21616</v>
      </c>
    </row>
    <row r="10338" spans="1:3" x14ac:dyDescent="0.25">
      <c r="A10338" t="s">
        <v>15115</v>
      </c>
      <c r="B10338">
        <v>1</v>
      </c>
      <c r="C10338">
        <v>733675</v>
      </c>
    </row>
    <row r="10339" spans="1:3" x14ac:dyDescent="0.25">
      <c r="A10339" t="s">
        <v>15116</v>
      </c>
      <c r="B10339">
        <v>1</v>
      </c>
      <c r="C10339">
        <v>138978</v>
      </c>
    </row>
    <row r="10340" spans="1:3" x14ac:dyDescent="0.25">
      <c r="A10340" t="s">
        <v>15117</v>
      </c>
      <c r="B10340">
        <v>1</v>
      </c>
      <c r="C10340">
        <v>345773</v>
      </c>
    </row>
    <row r="10341" spans="1:3" x14ac:dyDescent="0.25">
      <c r="A10341" t="s">
        <v>15118</v>
      </c>
      <c r="B10341">
        <v>1</v>
      </c>
      <c r="C10341">
        <v>50851</v>
      </c>
    </row>
    <row r="10342" spans="1:3" x14ac:dyDescent="0.25">
      <c r="A10342" t="s">
        <v>15119</v>
      </c>
      <c r="B10342">
        <v>1</v>
      </c>
      <c r="C10342">
        <v>17035420</v>
      </c>
    </row>
    <row r="10343" spans="1:3" x14ac:dyDescent="0.25">
      <c r="A10343" t="s">
        <v>15120</v>
      </c>
      <c r="B10343">
        <v>1</v>
      </c>
      <c r="C10343">
        <v>172897</v>
      </c>
    </row>
    <row r="10344" spans="1:3" x14ac:dyDescent="0.25">
      <c r="A10344" t="s">
        <v>15121</v>
      </c>
      <c r="B10344">
        <v>1</v>
      </c>
      <c r="C10344">
        <v>244175</v>
      </c>
    </row>
    <row r="10345" spans="1:3" x14ac:dyDescent="0.25">
      <c r="A10345" t="s">
        <v>15122</v>
      </c>
      <c r="B10345">
        <v>1</v>
      </c>
      <c r="C10345">
        <v>165588</v>
      </c>
    </row>
    <row r="10346" spans="1:3" x14ac:dyDescent="0.25">
      <c r="A10346" t="s">
        <v>15123</v>
      </c>
      <c r="B10346">
        <v>1</v>
      </c>
      <c r="C10346">
        <v>1934594</v>
      </c>
    </row>
    <row r="10347" spans="1:3" x14ac:dyDescent="0.25">
      <c r="A10347" t="s">
        <v>15124</v>
      </c>
      <c r="B10347">
        <v>1</v>
      </c>
      <c r="C10347">
        <v>654067</v>
      </c>
    </row>
    <row r="10348" spans="1:3" x14ac:dyDescent="0.25">
      <c r="A10348" t="s">
        <v>15125</v>
      </c>
      <c r="B10348">
        <v>1</v>
      </c>
      <c r="C10348">
        <v>6531038</v>
      </c>
    </row>
    <row r="10349" spans="1:3" x14ac:dyDescent="0.25">
      <c r="A10349" t="s">
        <v>15126</v>
      </c>
      <c r="B10349">
        <v>1</v>
      </c>
      <c r="C10349">
        <v>259983</v>
      </c>
    </row>
    <row r="10350" spans="1:3" x14ac:dyDescent="0.25">
      <c r="A10350" t="s">
        <v>15127</v>
      </c>
      <c r="B10350">
        <v>1</v>
      </c>
      <c r="C10350">
        <v>488420</v>
      </c>
    </row>
    <row r="10351" spans="1:3" x14ac:dyDescent="0.25">
      <c r="A10351" t="s">
        <v>15128</v>
      </c>
      <c r="B10351">
        <v>1</v>
      </c>
      <c r="C10351">
        <v>566475</v>
      </c>
    </row>
    <row r="10352" spans="1:3" x14ac:dyDescent="0.25">
      <c r="A10352" t="s">
        <v>15129</v>
      </c>
      <c r="B10352">
        <v>1</v>
      </c>
      <c r="C10352">
        <v>6090335</v>
      </c>
    </row>
    <row r="10353" spans="1:3" x14ac:dyDescent="0.25">
      <c r="A10353" t="s">
        <v>15130</v>
      </c>
      <c r="B10353">
        <v>1</v>
      </c>
      <c r="C10353">
        <v>441010</v>
      </c>
    </row>
    <row r="10354" spans="1:3" x14ac:dyDescent="0.25">
      <c r="A10354" t="s">
        <v>15131</v>
      </c>
      <c r="B10354">
        <v>1</v>
      </c>
      <c r="C10354">
        <v>2905449</v>
      </c>
    </row>
    <row r="10355" spans="1:3" x14ac:dyDescent="0.25">
      <c r="A10355" t="s">
        <v>15132</v>
      </c>
      <c r="B10355">
        <v>1</v>
      </c>
      <c r="C10355">
        <v>491657</v>
      </c>
    </row>
    <row r="10356" spans="1:3" x14ac:dyDescent="0.25">
      <c r="A10356" t="s">
        <v>15133</v>
      </c>
      <c r="B10356">
        <v>1</v>
      </c>
      <c r="C10356">
        <v>1195864</v>
      </c>
    </row>
    <row r="10357" spans="1:3" x14ac:dyDescent="0.25">
      <c r="A10357" t="s">
        <v>15134</v>
      </c>
      <c r="B10357">
        <v>1</v>
      </c>
      <c r="C10357">
        <v>573286</v>
      </c>
    </row>
    <row r="10358" spans="1:3" x14ac:dyDescent="0.25">
      <c r="A10358" t="s">
        <v>15135</v>
      </c>
      <c r="B10358">
        <v>1</v>
      </c>
      <c r="C10358">
        <v>13056151</v>
      </c>
    </row>
    <row r="10359" spans="1:3" x14ac:dyDescent="0.25">
      <c r="A10359" t="s">
        <v>15136</v>
      </c>
      <c r="B10359">
        <v>1</v>
      </c>
      <c r="C10359">
        <v>63302</v>
      </c>
    </row>
    <row r="10360" spans="1:3" x14ac:dyDescent="0.25">
      <c r="A10360" t="s">
        <v>15137</v>
      </c>
      <c r="B10360">
        <v>1</v>
      </c>
      <c r="C10360">
        <v>108705</v>
      </c>
    </row>
    <row r="10361" spans="1:3" x14ac:dyDescent="0.25">
      <c r="A10361" t="s">
        <v>15138</v>
      </c>
      <c r="B10361">
        <v>1</v>
      </c>
      <c r="C10361">
        <v>1320310</v>
      </c>
    </row>
    <row r="10362" spans="1:3" x14ac:dyDescent="0.25">
      <c r="A10362" t="s">
        <v>15139</v>
      </c>
      <c r="B10362">
        <v>1</v>
      </c>
      <c r="C10362">
        <v>166390</v>
      </c>
    </row>
    <row r="10363" spans="1:3" x14ac:dyDescent="0.25">
      <c r="A10363" t="s">
        <v>15140</v>
      </c>
      <c r="B10363">
        <v>1</v>
      </c>
      <c r="C10363">
        <v>62203</v>
      </c>
    </row>
    <row r="10364" spans="1:3" x14ac:dyDescent="0.25">
      <c r="A10364" t="s">
        <v>15141</v>
      </c>
      <c r="B10364">
        <v>1</v>
      </c>
      <c r="C10364">
        <v>1516625</v>
      </c>
    </row>
    <row r="10365" spans="1:3" x14ac:dyDescent="0.25">
      <c r="A10365" t="s">
        <v>15142</v>
      </c>
      <c r="B10365">
        <v>1</v>
      </c>
      <c r="C10365">
        <v>79026</v>
      </c>
    </row>
    <row r="10366" spans="1:3" x14ac:dyDescent="0.25">
      <c r="A10366" t="s">
        <v>15143</v>
      </c>
      <c r="B10366">
        <v>1</v>
      </c>
      <c r="C10366">
        <v>125487</v>
      </c>
    </row>
    <row r="10367" spans="1:3" x14ac:dyDescent="0.25">
      <c r="A10367" t="s">
        <v>15144</v>
      </c>
      <c r="B10367">
        <v>1</v>
      </c>
      <c r="C10367">
        <v>529647</v>
      </c>
    </row>
    <row r="10368" spans="1:3" x14ac:dyDescent="0.25">
      <c r="A10368" t="s">
        <v>15145</v>
      </c>
      <c r="B10368">
        <v>1</v>
      </c>
      <c r="C10368">
        <v>2117647</v>
      </c>
    </row>
    <row r="10369" spans="1:3" x14ac:dyDescent="0.25">
      <c r="A10369" t="s">
        <v>15146</v>
      </c>
      <c r="B10369">
        <v>1</v>
      </c>
      <c r="C10369">
        <v>610457</v>
      </c>
    </row>
    <row r="10370" spans="1:3" x14ac:dyDescent="0.25">
      <c r="A10370" t="s">
        <v>15147</v>
      </c>
      <c r="B10370">
        <v>1</v>
      </c>
      <c r="C10370">
        <v>118952</v>
      </c>
    </row>
    <row r="10371" spans="1:3" x14ac:dyDescent="0.25">
      <c r="A10371" t="s">
        <v>15148</v>
      </c>
      <c r="B10371">
        <v>1</v>
      </c>
      <c r="C10371">
        <v>1262700</v>
      </c>
    </row>
    <row r="10372" spans="1:3" x14ac:dyDescent="0.25">
      <c r="A10372" t="s">
        <v>15149</v>
      </c>
      <c r="B10372">
        <v>1</v>
      </c>
      <c r="C10372">
        <v>166978</v>
      </c>
    </row>
    <row r="10373" spans="1:3" x14ac:dyDescent="0.25">
      <c r="A10373" t="s">
        <v>15150</v>
      </c>
      <c r="B10373">
        <v>1</v>
      </c>
      <c r="C10373">
        <v>22648</v>
      </c>
    </row>
    <row r="10374" spans="1:3" x14ac:dyDescent="0.25">
      <c r="A10374" t="s">
        <v>15151</v>
      </c>
      <c r="B10374">
        <v>1</v>
      </c>
      <c r="C10374">
        <v>319311</v>
      </c>
    </row>
    <row r="10375" spans="1:3" x14ac:dyDescent="0.25">
      <c r="A10375" t="s">
        <v>15152</v>
      </c>
      <c r="B10375">
        <v>1</v>
      </c>
      <c r="C10375">
        <v>194721</v>
      </c>
    </row>
    <row r="10376" spans="1:3" x14ac:dyDescent="0.25">
      <c r="A10376" t="s">
        <v>15153</v>
      </c>
      <c r="B10376">
        <v>1</v>
      </c>
      <c r="C10376">
        <v>4428001</v>
      </c>
    </row>
    <row r="10377" spans="1:3" x14ac:dyDescent="0.25">
      <c r="A10377" t="s">
        <v>15154</v>
      </c>
      <c r="B10377">
        <v>1</v>
      </c>
      <c r="C10377">
        <v>145724</v>
      </c>
    </row>
    <row r="10378" spans="1:3" x14ac:dyDescent="0.25">
      <c r="A10378" t="s">
        <v>15155</v>
      </c>
      <c r="B10378">
        <v>1</v>
      </c>
      <c r="C10378">
        <v>114035</v>
      </c>
    </row>
    <row r="10379" spans="1:3" x14ac:dyDescent="0.25">
      <c r="A10379" t="s">
        <v>15156</v>
      </c>
      <c r="B10379">
        <v>1</v>
      </c>
      <c r="C10379">
        <v>126056</v>
      </c>
    </row>
    <row r="10380" spans="1:3" x14ac:dyDescent="0.25">
      <c r="A10380" t="s">
        <v>15157</v>
      </c>
      <c r="B10380">
        <v>1</v>
      </c>
      <c r="C10380">
        <v>485894</v>
      </c>
    </row>
    <row r="10381" spans="1:3" x14ac:dyDescent="0.25">
      <c r="A10381" t="s">
        <v>15158</v>
      </c>
      <c r="B10381">
        <v>1</v>
      </c>
      <c r="C10381">
        <v>54354</v>
      </c>
    </row>
    <row r="10382" spans="1:3" x14ac:dyDescent="0.25">
      <c r="A10382" t="s">
        <v>15159</v>
      </c>
      <c r="B10382">
        <v>1</v>
      </c>
      <c r="C10382">
        <v>88615</v>
      </c>
    </row>
    <row r="10383" spans="1:3" x14ac:dyDescent="0.25">
      <c r="A10383" t="s">
        <v>15160</v>
      </c>
      <c r="B10383">
        <v>1</v>
      </c>
      <c r="C10383">
        <v>11783</v>
      </c>
    </row>
    <row r="10384" spans="1:3" x14ac:dyDescent="0.25">
      <c r="A10384" t="s">
        <v>15161</v>
      </c>
      <c r="B10384">
        <v>1</v>
      </c>
      <c r="C10384">
        <v>1982457</v>
      </c>
    </row>
    <row r="10385" spans="1:3" x14ac:dyDescent="0.25">
      <c r="A10385" t="s">
        <v>15162</v>
      </c>
      <c r="B10385">
        <v>1</v>
      </c>
      <c r="C10385">
        <v>447371</v>
      </c>
    </row>
    <row r="10386" spans="1:3" x14ac:dyDescent="0.25">
      <c r="A10386" t="s">
        <v>15163</v>
      </c>
      <c r="B10386">
        <v>1</v>
      </c>
      <c r="C10386">
        <v>147909</v>
      </c>
    </row>
    <row r="10387" spans="1:3" x14ac:dyDescent="0.25">
      <c r="A10387" t="s">
        <v>15164</v>
      </c>
      <c r="B10387">
        <v>1</v>
      </c>
      <c r="C10387">
        <v>164933</v>
      </c>
    </row>
    <row r="10388" spans="1:3" x14ac:dyDescent="0.25">
      <c r="A10388" t="s">
        <v>15165</v>
      </c>
      <c r="B10388">
        <v>1</v>
      </c>
      <c r="C10388">
        <v>157119</v>
      </c>
    </row>
    <row r="10389" spans="1:3" x14ac:dyDescent="0.25">
      <c r="A10389" t="s">
        <v>15166</v>
      </c>
      <c r="B10389">
        <v>1</v>
      </c>
      <c r="C10389">
        <v>700843</v>
      </c>
    </row>
    <row r="10390" spans="1:3" x14ac:dyDescent="0.25">
      <c r="A10390" t="s">
        <v>15167</v>
      </c>
      <c r="B10390">
        <v>1</v>
      </c>
      <c r="C10390">
        <v>5747984</v>
      </c>
    </row>
    <row r="10391" spans="1:3" x14ac:dyDescent="0.25">
      <c r="A10391" t="s">
        <v>15168</v>
      </c>
      <c r="B10391">
        <v>1</v>
      </c>
      <c r="C10391">
        <v>171675</v>
      </c>
    </row>
    <row r="10392" spans="1:3" x14ac:dyDescent="0.25">
      <c r="A10392" t="s">
        <v>15169</v>
      </c>
      <c r="B10392">
        <v>1</v>
      </c>
      <c r="C10392">
        <v>69973</v>
      </c>
    </row>
    <row r="10393" spans="1:3" x14ac:dyDescent="0.25">
      <c r="A10393" t="s">
        <v>15170</v>
      </c>
      <c r="B10393">
        <v>1</v>
      </c>
      <c r="C10393">
        <v>126930</v>
      </c>
    </row>
    <row r="10394" spans="1:3" x14ac:dyDescent="0.25">
      <c r="A10394" t="s">
        <v>15171</v>
      </c>
      <c r="B10394">
        <v>1</v>
      </c>
      <c r="C10394">
        <v>9958580</v>
      </c>
    </row>
    <row r="10395" spans="1:3" x14ac:dyDescent="0.25">
      <c r="A10395" t="s">
        <v>15172</v>
      </c>
      <c r="B10395">
        <v>1</v>
      </c>
      <c r="C10395">
        <v>295371</v>
      </c>
    </row>
    <row r="10396" spans="1:3" x14ac:dyDescent="0.25">
      <c r="A10396" t="s">
        <v>15173</v>
      </c>
      <c r="B10396">
        <v>1</v>
      </c>
      <c r="C10396">
        <v>2131300</v>
      </c>
    </row>
    <row r="10397" spans="1:3" x14ac:dyDescent="0.25">
      <c r="A10397" t="s">
        <v>15174</v>
      </c>
      <c r="B10397">
        <v>1</v>
      </c>
      <c r="C10397">
        <v>111380</v>
      </c>
    </row>
    <row r="10398" spans="1:3" x14ac:dyDescent="0.25">
      <c r="A10398" t="s">
        <v>15175</v>
      </c>
      <c r="B10398">
        <v>1</v>
      </c>
      <c r="C10398">
        <v>301097</v>
      </c>
    </row>
    <row r="10399" spans="1:3" x14ac:dyDescent="0.25">
      <c r="A10399" t="s">
        <v>15176</v>
      </c>
      <c r="B10399">
        <v>1</v>
      </c>
      <c r="C10399">
        <v>9126969</v>
      </c>
    </row>
    <row r="10400" spans="1:3" x14ac:dyDescent="0.25">
      <c r="A10400" t="s">
        <v>15177</v>
      </c>
      <c r="B10400">
        <v>1</v>
      </c>
      <c r="C10400">
        <v>952986</v>
      </c>
    </row>
    <row r="10401" spans="1:3" x14ac:dyDescent="0.25">
      <c r="A10401" t="s">
        <v>15178</v>
      </c>
      <c r="B10401">
        <v>1</v>
      </c>
      <c r="C10401">
        <v>126565746</v>
      </c>
    </row>
    <row r="10402" spans="1:3" x14ac:dyDescent="0.25">
      <c r="A10402" t="s">
        <v>15179</v>
      </c>
      <c r="B10402">
        <v>1</v>
      </c>
      <c r="C10402">
        <v>905906</v>
      </c>
    </row>
    <row r="10403" spans="1:3" x14ac:dyDescent="0.25">
      <c r="A10403" t="s">
        <v>15180</v>
      </c>
      <c r="B10403">
        <v>1</v>
      </c>
      <c r="C10403">
        <v>1524254</v>
      </c>
    </row>
    <row r="10404" spans="1:3" x14ac:dyDescent="0.25">
      <c r="A10404" t="s">
        <v>15181</v>
      </c>
      <c r="B10404">
        <v>1</v>
      </c>
      <c r="C10404">
        <v>4267417</v>
      </c>
    </row>
    <row r="10405" spans="1:3" x14ac:dyDescent="0.25">
      <c r="A10405" t="s">
        <v>15182</v>
      </c>
      <c r="B10405">
        <v>1</v>
      </c>
      <c r="C10405">
        <v>665836</v>
      </c>
    </row>
    <row r="10406" spans="1:3" x14ac:dyDescent="0.25">
      <c r="A10406" t="s">
        <v>15183</v>
      </c>
      <c r="B10406">
        <v>1</v>
      </c>
      <c r="C10406">
        <v>3267167</v>
      </c>
    </row>
    <row r="10407" spans="1:3" x14ac:dyDescent="0.25">
      <c r="A10407" t="s">
        <v>15184</v>
      </c>
      <c r="B10407">
        <v>1</v>
      </c>
      <c r="C10407">
        <v>265743</v>
      </c>
    </row>
    <row r="10408" spans="1:3" x14ac:dyDescent="0.25">
      <c r="A10408" t="s">
        <v>15185</v>
      </c>
      <c r="B10408">
        <v>1</v>
      </c>
      <c r="C10408">
        <v>85366</v>
      </c>
    </row>
    <row r="10409" spans="1:3" x14ac:dyDescent="0.25">
      <c r="A10409" t="s">
        <v>15186</v>
      </c>
      <c r="B10409">
        <v>1</v>
      </c>
      <c r="C10409">
        <v>2298100</v>
      </c>
    </row>
    <row r="10410" spans="1:3" x14ac:dyDescent="0.25">
      <c r="A10410" t="s">
        <v>15187</v>
      </c>
      <c r="B10410">
        <v>1</v>
      </c>
      <c r="C10410">
        <v>105460</v>
      </c>
    </row>
    <row r="10411" spans="1:3" x14ac:dyDescent="0.25">
      <c r="A10411" t="s">
        <v>15188</v>
      </c>
      <c r="B10411">
        <v>1</v>
      </c>
      <c r="C10411">
        <v>329808</v>
      </c>
    </row>
    <row r="10412" spans="1:3" x14ac:dyDescent="0.25">
      <c r="A10412" t="s">
        <v>15189</v>
      </c>
      <c r="B10412">
        <v>1</v>
      </c>
      <c r="C10412">
        <v>142356</v>
      </c>
    </row>
    <row r="10413" spans="1:3" x14ac:dyDescent="0.25">
      <c r="A10413" t="s">
        <v>15190</v>
      </c>
      <c r="B10413">
        <v>1</v>
      </c>
      <c r="C10413">
        <v>2051356</v>
      </c>
    </row>
    <row r="10414" spans="1:3" x14ac:dyDescent="0.25">
      <c r="A10414" t="s">
        <v>15191</v>
      </c>
      <c r="B10414">
        <v>1</v>
      </c>
      <c r="C10414">
        <v>291172</v>
      </c>
    </row>
    <row r="10415" spans="1:3" x14ac:dyDescent="0.25">
      <c r="A10415" t="s">
        <v>15192</v>
      </c>
      <c r="B10415">
        <v>1</v>
      </c>
      <c r="C10415">
        <v>207700</v>
      </c>
    </row>
    <row r="10416" spans="1:3" x14ac:dyDescent="0.25">
      <c r="A10416" t="s">
        <v>15193</v>
      </c>
      <c r="B10416">
        <v>1</v>
      </c>
      <c r="C10416">
        <v>95149</v>
      </c>
    </row>
    <row r="10417" spans="1:3" x14ac:dyDescent="0.25">
      <c r="A10417" t="s">
        <v>15194</v>
      </c>
      <c r="B10417">
        <v>1</v>
      </c>
      <c r="C10417">
        <v>562241</v>
      </c>
    </row>
    <row r="10418" spans="1:3" x14ac:dyDescent="0.25">
      <c r="A10418" t="s">
        <v>15195</v>
      </c>
      <c r="B10418">
        <v>1</v>
      </c>
      <c r="C10418">
        <v>1788688</v>
      </c>
    </row>
    <row r="10419" spans="1:3" x14ac:dyDescent="0.25">
      <c r="A10419" t="s">
        <v>15196</v>
      </c>
      <c r="B10419">
        <v>1</v>
      </c>
      <c r="C10419">
        <v>1062892</v>
      </c>
    </row>
    <row r="10420" spans="1:3" x14ac:dyDescent="0.25">
      <c r="A10420" t="s">
        <v>15197</v>
      </c>
      <c r="B10420">
        <v>1</v>
      </c>
      <c r="C10420">
        <v>272184</v>
      </c>
    </row>
    <row r="10421" spans="1:3" x14ac:dyDescent="0.25">
      <c r="A10421" t="s">
        <v>15198</v>
      </c>
      <c r="B10421">
        <v>1</v>
      </c>
      <c r="C10421">
        <v>102531</v>
      </c>
    </row>
    <row r="10422" spans="1:3" x14ac:dyDescent="0.25">
      <c r="A10422" t="s">
        <v>15199</v>
      </c>
      <c r="B10422">
        <v>1</v>
      </c>
      <c r="C10422">
        <v>1023040</v>
      </c>
    </row>
    <row r="10423" spans="1:3" x14ac:dyDescent="0.25">
      <c r="A10423" t="s">
        <v>15200</v>
      </c>
      <c r="B10423">
        <v>1</v>
      </c>
      <c r="C10423">
        <v>283274</v>
      </c>
    </row>
    <row r="10424" spans="1:3" x14ac:dyDescent="0.25">
      <c r="A10424" t="s">
        <v>15201</v>
      </c>
      <c r="B10424">
        <v>1</v>
      </c>
      <c r="C10424">
        <v>2165992</v>
      </c>
    </row>
    <row r="10425" spans="1:3" x14ac:dyDescent="0.25">
      <c r="A10425" t="s">
        <v>15202</v>
      </c>
      <c r="B10425">
        <v>1</v>
      </c>
      <c r="C10425">
        <v>28372</v>
      </c>
    </row>
    <row r="10426" spans="1:3" x14ac:dyDescent="0.25">
      <c r="A10426" t="s">
        <v>15203</v>
      </c>
      <c r="B10426">
        <v>1</v>
      </c>
      <c r="C10426">
        <v>59853</v>
      </c>
    </row>
    <row r="10427" spans="1:3" x14ac:dyDescent="0.25">
      <c r="A10427" t="s">
        <v>15204</v>
      </c>
      <c r="B10427">
        <v>1</v>
      </c>
      <c r="C10427">
        <v>85705</v>
      </c>
    </row>
    <row r="10428" spans="1:3" x14ac:dyDescent="0.25">
      <c r="A10428" t="s">
        <v>15205</v>
      </c>
      <c r="B10428">
        <v>1</v>
      </c>
      <c r="C10428">
        <v>126893</v>
      </c>
    </row>
    <row r="10429" spans="1:3" x14ac:dyDescent="0.25">
      <c r="A10429" t="s">
        <v>15206</v>
      </c>
      <c r="B10429">
        <v>1</v>
      </c>
      <c r="C10429">
        <v>160210</v>
      </c>
    </row>
    <row r="10430" spans="1:3" x14ac:dyDescent="0.25">
      <c r="A10430" t="s">
        <v>15207</v>
      </c>
      <c r="B10430">
        <v>1</v>
      </c>
      <c r="C10430">
        <v>172386</v>
      </c>
    </row>
    <row r="10431" spans="1:3" x14ac:dyDescent="0.25">
      <c r="A10431" t="s">
        <v>15208</v>
      </c>
      <c r="B10431">
        <v>1</v>
      </c>
      <c r="C10431">
        <v>432792</v>
      </c>
    </row>
    <row r="10432" spans="1:3" x14ac:dyDescent="0.25">
      <c r="A10432" t="s">
        <v>15209</v>
      </c>
      <c r="B10432">
        <v>1</v>
      </c>
      <c r="C10432">
        <v>712571</v>
      </c>
    </row>
    <row r="10433" spans="1:3" x14ac:dyDescent="0.25">
      <c r="A10433" t="s">
        <v>15210</v>
      </c>
      <c r="B10433">
        <v>1</v>
      </c>
      <c r="C10433">
        <v>163359</v>
      </c>
    </row>
    <row r="10434" spans="1:3" x14ac:dyDescent="0.25">
      <c r="A10434" t="s">
        <v>15211</v>
      </c>
      <c r="B10434">
        <v>1</v>
      </c>
      <c r="C10434">
        <v>175731</v>
      </c>
    </row>
    <row r="10435" spans="1:3" x14ac:dyDescent="0.25">
      <c r="A10435" t="s">
        <v>15212</v>
      </c>
      <c r="B10435">
        <v>1</v>
      </c>
      <c r="C10435">
        <v>917699</v>
      </c>
    </row>
    <row r="10436" spans="1:3" x14ac:dyDescent="0.25">
      <c r="A10436" t="s">
        <v>15213</v>
      </c>
      <c r="B10436">
        <v>1</v>
      </c>
      <c r="C10436">
        <v>3073346</v>
      </c>
    </row>
    <row r="10437" spans="1:3" x14ac:dyDescent="0.25">
      <c r="A10437" t="s">
        <v>15214</v>
      </c>
      <c r="B10437">
        <v>1</v>
      </c>
      <c r="C10437">
        <v>30290285</v>
      </c>
    </row>
    <row r="10438" spans="1:3" x14ac:dyDescent="0.25">
      <c r="A10438" t="s">
        <v>15215</v>
      </c>
      <c r="B10438">
        <v>1</v>
      </c>
      <c r="C10438">
        <v>342912</v>
      </c>
    </row>
    <row r="10439" spans="1:3" x14ac:dyDescent="0.25">
      <c r="A10439" t="s">
        <v>15216</v>
      </c>
      <c r="B10439">
        <v>1</v>
      </c>
      <c r="C10439">
        <v>244820</v>
      </c>
    </row>
    <row r="10440" spans="1:3" x14ac:dyDescent="0.25">
      <c r="A10440" t="s">
        <v>15217</v>
      </c>
      <c r="B10440">
        <v>1</v>
      </c>
      <c r="C10440">
        <v>638217</v>
      </c>
    </row>
    <row r="10441" spans="1:3" x14ac:dyDescent="0.25">
      <c r="A10441" t="s">
        <v>15218</v>
      </c>
      <c r="B10441">
        <v>1</v>
      </c>
      <c r="C10441">
        <v>321444</v>
      </c>
    </row>
    <row r="10442" spans="1:3" x14ac:dyDescent="0.25">
      <c r="A10442" t="s">
        <v>15219</v>
      </c>
      <c r="B10442">
        <v>1</v>
      </c>
      <c r="C10442">
        <v>537858</v>
      </c>
    </row>
    <row r="10443" spans="1:3" x14ac:dyDescent="0.25">
      <c r="A10443" t="s">
        <v>15220</v>
      </c>
      <c r="B10443">
        <v>1</v>
      </c>
      <c r="C10443">
        <v>463585</v>
      </c>
    </row>
    <row r="10444" spans="1:3" x14ac:dyDescent="0.25">
      <c r="A10444" t="s">
        <v>15221</v>
      </c>
      <c r="B10444">
        <v>1</v>
      </c>
      <c r="C10444">
        <v>25697000</v>
      </c>
    </row>
    <row r="10445" spans="1:3" x14ac:dyDescent="0.25">
      <c r="A10445" t="s">
        <v>15222</v>
      </c>
      <c r="B10445">
        <v>1</v>
      </c>
      <c r="C10445">
        <v>4356485</v>
      </c>
    </row>
    <row r="10446" spans="1:3" x14ac:dyDescent="0.25">
      <c r="A10446" t="s">
        <v>15223</v>
      </c>
      <c r="B10446">
        <v>1</v>
      </c>
      <c r="C10446">
        <v>2050181</v>
      </c>
    </row>
    <row r="10447" spans="1:3" x14ac:dyDescent="0.25">
      <c r="A10447" t="s">
        <v>15224</v>
      </c>
      <c r="B10447">
        <v>1</v>
      </c>
      <c r="C10447">
        <v>484348</v>
      </c>
    </row>
    <row r="10448" spans="1:3" x14ac:dyDescent="0.25">
      <c r="A10448" t="s">
        <v>15225</v>
      </c>
      <c r="B10448">
        <v>1</v>
      </c>
      <c r="C10448">
        <v>2542364</v>
      </c>
    </row>
    <row r="10449" spans="1:3" x14ac:dyDescent="0.25">
      <c r="A10449" t="s">
        <v>15226</v>
      </c>
      <c r="B10449">
        <v>1</v>
      </c>
      <c r="C10449">
        <v>353060</v>
      </c>
    </row>
    <row r="10450" spans="1:3" x14ac:dyDescent="0.25">
      <c r="A10450" t="s">
        <v>15227</v>
      </c>
      <c r="B10450">
        <v>1</v>
      </c>
      <c r="C10450">
        <v>448571</v>
      </c>
    </row>
    <row r="10451" spans="1:3" x14ac:dyDescent="0.25">
      <c r="A10451" t="s">
        <v>15228</v>
      </c>
      <c r="B10451">
        <v>1</v>
      </c>
      <c r="C10451">
        <v>109523</v>
      </c>
    </row>
    <row r="10452" spans="1:3" x14ac:dyDescent="0.25">
      <c r="A10452" t="s">
        <v>15229</v>
      </c>
      <c r="B10452">
        <v>1</v>
      </c>
      <c r="C10452">
        <v>976962</v>
      </c>
    </row>
    <row r="10453" spans="1:3" x14ac:dyDescent="0.25">
      <c r="A10453" t="s">
        <v>15230</v>
      </c>
      <c r="B10453">
        <v>1</v>
      </c>
      <c r="C10453">
        <v>801265</v>
      </c>
    </row>
    <row r="10454" spans="1:3" x14ac:dyDescent="0.25">
      <c r="A10454" t="s">
        <v>15231</v>
      </c>
      <c r="B10454">
        <v>1</v>
      </c>
      <c r="C10454">
        <v>243862</v>
      </c>
    </row>
    <row r="10455" spans="1:3" x14ac:dyDescent="0.25">
      <c r="A10455" t="s">
        <v>15232</v>
      </c>
      <c r="B10455">
        <v>1</v>
      </c>
      <c r="C10455">
        <v>173043000</v>
      </c>
    </row>
    <row r="10456" spans="1:3" x14ac:dyDescent="0.25">
      <c r="A10456" t="s">
        <v>15233</v>
      </c>
      <c r="B10456">
        <v>1</v>
      </c>
      <c r="C10456">
        <v>222034</v>
      </c>
    </row>
    <row r="10457" spans="1:3" x14ac:dyDescent="0.25">
      <c r="A10457" t="s">
        <v>15234</v>
      </c>
      <c r="B10457">
        <v>1</v>
      </c>
      <c r="C10457">
        <v>578326</v>
      </c>
    </row>
    <row r="10458" spans="1:3" x14ac:dyDescent="0.25">
      <c r="A10458" t="s">
        <v>15235</v>
      </c>
      <c r="B10458">
        <v>1</v>
      </c>
      <c r="C10458">
        <v>2575092</v>
      </c>
    </row>
    <row r="10459" spans="1:3" x14ac:dyDescent="0.25">
      <c r="A10459" t="s">
        <v>15236</v>
      </c>
      <c r="B10459">
        <v>1</v>
      </c>
      <c r="C10459">
        <v>2073759</v>
      </c>
    </row>
    <row r="10460" spans="1:3" x14ac:dyDescent="0.25">
      <c r="A10460" t="s">
        <v>15237</v>
      </c>
      <c r="B10460">
        <v>1</v>
      </c>
      <c r="C10460">
        <v>562340</v>
      </c>
    </row>
    <row r="10461" spans="1:3" x14ac:dyDescent="0.25">
      <c r="A10461" t="s">
        <v>15238</v>
      </c>
      <c r="B10461">
        <v>1</v>
      </c>
      <c r="C10461">
        <v>221072</v>
      </c>
    </row>
    <row r="10462" spans="1:3" x14ac:dyDescent="0.25">
      <c r="A10462" t="s">
        <v>15239</v>
      </c>
      <c r="B10462">
        <v>1</v>
      </c>
      <c r="C10462">
        <v>48246</v>
      </c>
    </row>
    <row r="10463" spans="1:3" x14ac:dyDescent="0.25">
      <c r="A10463" t="s">
        <v>15240</v>
      </c>
      <c r="B10463">
        <v>1</v>
      </c>
      <c r="C10463">
        <v>56256</v>
      </c>
    </row>
    <row r="10464" spans="1:3" x14ac:dyDescent="0.25">
      <c r="A10464" t="s">
        <v>15241</v>
      </c>
      <c r="B10464">
        <v>1</v>
      </c>
      <c r="C10464">
        <v>50040</v>
      </c>
    </row>
    <row r="10465" spans="1:3" x14ac:dyDescent="0.25">
      <c r="A10465" t="s">
        <v>15242</v>
      </c>
      <c r="B10465">
        <v>1</v>
      </c>
      <c r="C10465">
        <v>1386029</v>
      </c>
    </row>
    <row r="10466" spans="1:3" x14ac:dyDescent="0.25">
      <c r="A10466" t="s">
        <v>15243</v>
      </c>
      <c r="B10466">
        <v>1</v>
      </c>
      <c r="C10466">
        <v>27043034</v>
      </c>
    </row>
    <row r="10467" spans="1:3" x14ac:dyDescent="0.25">
      <c r="A10467" t="s">
        <v>15244</v>
      </c>
      <c r="B10467">
        <v>1</v>
      </c>
      <c r="C10467">
        <v>1390756</v>
      </c>
    </row>
    <row r="10468" spans="1:3" x14ac:dyDescent="0.25">
      <c r="A10468" t="s">
        <v>15245</v>
      </c>
      <c r="B10468">
        <v>1</v>
      </c>
      <c r="C10468">
        <v>135705</v>
      </c>
    </row>
    <row r="10469" spans="1:3" x14ac:dyDescent="0.25">
      <c r="A10469" t="s">
        <v>15246</v>
      </c>
      <c r="B10469">
        <v>1</v>
      </c>
      <c r="C10469">
        <v>51756</v>
      </c>
    </row>
    <row r="10470" spans="1:3" x14ac:dyDescent="0.25">
      <c r="A10470" t="s">
        <v>15247</v>
      </c>
      <c r="B10470">
        <v>1</v>
      </c>
      <c r="C10470">
        <v>56276</v>
      </c>
    </row>
    <row r="10471" spans="1:3" x14ac:dyDescent="0.25">
      <c r="A10471" t="s">
        <v>15248</v>
      </c>
      <c r="B10471">
        <v>1</v>
      </c>
      <c r="C10471">
        <v>54917</v>
      </c>
    </row>
    <row r="10472" spans="1:3" x14ac:dyDescent="0.25">
      <c r="A10472" t="s">
        <v>15249</v>
      </c>
      <c r="B10472">
        <v>1</v>
      </c>
      <c r="C10472">
        <v>294377</v>
      </c>
    </row>
    <row r="10473" spans="1:3" x14ac:dyDescent="0.25">
      <c r="A10473" t="s">
        <v>15250</v>
      </c>
      <c r="B10473">
        <v>1</v>
      </c>
      <c r="C10473">
        <v>228722</v>
      </c>
    </row>
    <row r="10474" spans="1:3" x14ac:dyDescent="0.25">
      <c r="A10474" t="s">
        <v>15251</v>
      </c>
      <c r="B10474">
        <v>1</v>
      </c>
      <c r="C10474">
        <v>297471</v>
      </c>
    </row>
    <row r="10475" spans="1:3" x14ac:dyDescent="0.25">
      <c r="A10475" t="s">
        <v>15252</v>
      </c>
      <c r="B10475">
        <v>1</v>
      </c>
      <c r="C10475">
        <v>582276</v>
      </c>
    </row>
    <row r="10476" spans="1:3" x14ac:dyDescent="0.25">
      <c r="A10476" t="s">
        <v>15253</v>
      </c>
      <c r="B10476">
        <v>1</v>
      </c>
      <c r="C10476">
        <v>539401</v>
      </c>
    </row>
    <row r="10477" spans="1:3" x14ac:dyDescent="0.25">
      <c r="A10477" t="s">
        <v>15254</v>
      </c>
      <c r="B10477">
        <v>1</v>
      </c>
      <c r="C10477">
        <v>276374</v>
      </c>
    </row>
    <row r="10478" spans="1:3" x14ac:dyDescent="0.25">
      <c r="A10478" t="s">
        <v>15255</v>
      </c>
      <c r="B10478">
        <v>1</v>
      </c>
      <c r="C10478">
        <v>344721</v>
      </c>
    </row>
    <row r="10479" spans="1:3" x14ac:dyDescent="0.25">
      <c r="A10479" t="s">
        <v>15256</v>
      </c>
      <c r="B10479">
        <v>1</v>
      </c>
      <c r="C10479">
        <v>269679</v>
      </c>
    </row>
    <row r="10480" spans="1:3" x14ac:dyDescent="0.25">
      <c r="A10480" t="s">
        <v>15257</v>
      </c>
      <c r="B10480">
        <v>1</v>
      </c>
      <c r="C10480">
        <v>246679</v>
      </c>
    </row>
    <row r="10481" spans="1:3" x14ac:dyDescent="0.25">
      <c r="A10481" t="s">
        <v>15258</v>
      </c>
      <c r="B10481">
        <v>1</v>
      </c>
      <c r="C10481">
        <v>118546</v>
      </c>
    </row>
    <row r="10482" spans="1:3" x14ac:dyDescent="0.25">
      <c r="A10482" t="s">
        <v>15259</v>
      </c>
      <c r="B10482">
        <v>1</v>
      </c>
      <c r="C10482">
        <v>308413</v>
      </c>
    </row>
    <row r="10483" spans="1:3" x14ac:dyDescent="0.25">
      <c r="A10483" t="s">
        <v>15260</v>
      </c>
      <c r="B10483">
        <v>1</v>
      </c>
      <c r="C10483">
        <v>722445</v>
      </c>
    </row>
    <row r="10484" spans="1:3" x14ac:dyDescent="0.25">
      <c r="A10484" t="s">
        <v>15261</v>
      </c>
      <c r="B10484">
        <v>1</v>
      </c>
      <c r="C10484">
        <v>151300</v>
      </c>
    </row>
    <row r="10485" spans="1:3" x14ac:dyDescent="0.25">
      <c r="A10485" t="s">
        <v>15262</v>
      </c>
      <c r="B10485">
        <v>1</v>
      </c>
      <c r="C10485">
        <v>608809</v>
      </c>
    </row>
    <row r="10486" spans="1:3" x14ac:dyDescent="0.25">
      <c r="A10486" t="s">
        <v>15263</v>
      </c>
      <c r="B10486">
        <v>1</v>
      </c>
      <c r="C10486">
        <v>56760</v>
      </c>
    </row>
    <row r="10487" spans="1:3" x14ac:dyDescent="0.25">
      <c r="A10487" t="s">
        <v>15264</v>
      </c>
      <c r="B10487">
        <v>1</v>
      </c>
      <c r="C10487">
        <v>151628</v>
      </c>
    </row>
    <row r="10488" spans="1:3" x14ac:dyDescent="0.25">
      <c r="A10488" t="s">
        <v>15265</v>
      </c>
      <c r="B10488">
        <v>1</v>
      </c>
      <c r="C10488">
        <v>267000</v>
      </c>
    </row>
    <row r="10489" spans="1:3" x14ac:dyDescent="0.25">
      <c r="A10489" t="s">
        <v>15266</v>
      </c>
      <c r="B10489">
        <v>1</v>
      </c>
      <c r="C10489">
        <v>201752</v>
      </c>
    </row>
    <row r="10490" spans="1:3" x14ac:dyDescent="0.25">
      <c r="A10490" t="s">
        <v>15267</v>
      </c>
      <c r="B10490">
        <v>1</v>
      </c>
      <c r="C10490">
        <v>77866</v>
      </c>
    </row>
    <row r="10491" spans="1:3" x14ac:dyDescent="0.25">
      <c r="A10491" t="s">
        <v>15268</v>
      </c>
      <c r="B10491">
        <v>1</v>
      </c>
      <c r="C10491">
        <v>1863825</v>
      </c>
    </row>
    <row r="10492" spans="1:3" x14ac:dyDescent="0.25">
      <c r="A10492" t="s">
        <v>15269</v>
      </c>
      <c r="B10492">
        <v>1</v>
      </c>
      <c r="C10492">
        <v>53115</v>
      </c>
    </row>
    <row r="10493" spans="1:3" x14ac:dyDescent="0.25">
      <c r="A10493" t="s">
        <v>15270</v>
      </c>
      <c r="B10493">
        <v>1</v>
      </c>
      <c r="C10493">
        <v>1876828</v>
      </c>
    </row>
    <row r="10494" spans="1:3" x14ac:dyDescent="0.25">
      <c r="A10494" t="s">
        <v>15271</v>
      </c>
      <c r="B10494">
        <v>1</v>
      </c>
      <c r="C10494">
        <v>826421</v>
      </c>
    </row>
    <row r="10495" spans="1:3" x14ac:dyDescent="0.25">
      <c r="A10495" t="s">
        <v>15272</v>
      </c>
      <c r="B10495">
        <v>1</v>
      </c>
      <c r="C10495">
        <v>25685</v>
      </c>
    </row>
    <row r="10496" spans="1:3" x14ac:dyDescent="0.25">
      <c r="A10496" t="s">
        <v>15273</v>
      </c>
      <c r="B10496">
        <v>1</v>
      </c>
      <c r="C10496">
        <v>1049433</v>
      </c>
    </row>
    <row r="10497" spans="1:3" x14ac:dyDescent="0.25">
      <c r="A10497" t="s">
        <v>15274</v>
      </c>
      <c r="B10497">
        <v>1</v>
      </c>
      <c r="C10497">
        <v>99469</v>
      </c>
    </row>
    <row r="10498" spans="1:3" x14ac:dyDescent="0.25">
      <c r="A10498" t="s">
        <v>15275</v>
      </c>
      <c r="B10498">
        <v>1</v>
      </c>
      <c r="C10498">
        <v>807497</v>
      </c>
    </row>
    <row r="10499" spans="1:3" x14ac:dyDescent="0.25">
      <c r="A10499" t="s">
        <v>15276</v>
      </c>
      <c r="B10499">
        <v>1</v>
      </c>
      <c r="C10499">
        <v>195737</v>
      </c>
    </row>
    <row r="10500" spans="1:3" x14ac:dyDescent="0.25">
      <c r="A10500" t="s">
        <v>15277</v>
      </c>
      <c r="B10500">
        <v>1</v>
      </c>
      <c r="C10500">
        <v>245472</v>
      </c>
    </row>
    <row r="10501" spans="1:3" x14ac:dyDescent="0.25">
      <c r="A10501" t="s">
        <v>15278</v>
      </c>
      <c r="B10501">
        <v>1</v>
      </c>
      <c r="C10501">
        <v>217766</v>
      </c>
    </row>
    <row r="10502" spans="1:3" x14ac:dyDescent="0.25">
      <c r="A10502" t="s">
        <v>15279</v>
      </c>
      <c r="B10502">
        <v>1</v>
      </c>
      <c r="C10502">
        <v>180019</v>
      </c>
    </row>
    <row r="10503" spans="1:3" x14ac:dyDescent="0.25">
      <c r="A10503" t="s">
        <v>15280</v>
      </c>
      <c r="B10503">
        <v>1</v>
      </c>
      <c r="C10503">
        <v>577000</v>
      </c>
    </row>
    <row r="10504" spans="1:3" x14ac:dyDescent="0.25">
      <c r="A10504" t="s">
        <v>15281</v>
      </c>
      <c r="B10504">
        <v>1</v>
      </c>
      <c r="C10504">
        <v>980079</v>
      </c>
    </row>
    <row r="10505" spans="1:3" x14ac:dyDescent="0.25">
      <c r="A10505" t="s">
        <v>15282</v>
      </c>
      <c r="B10505">
        <v>1</v>
      </c>
      <c r="C10505">
        <v>852504</v>
      </c>
    </row>
    <row r="10506" spans="1:3" x14ac:dyDescent="0.25">
      <c r="A10506" t="s">
        <v>15283</v>
      </c>
      <c r="B10506">
        <v>1</v>
      </c>
      <c r="C10506">
        <v>1040259</v>
      </c>
    </row>
    <row r="10507" spans="1:3" x14ac:dyDescent="0.25">
      <c r="A10507" t="s">
        <v>15284</v>
      </c>
      <c r="B10507">
        <v>1</v>
      </c>
      <c r="C10507">
        <v>95145</v>
      </c>
    </row>
    <row r="10508" spans="1:3" x14ac:dyDescent="0.25">
      <c r="A10508" t="s">
        <v>15285</v>
      </c>
      <c r="B10508">
        <v>1</v>
      </c>
      <c r="C10508">
        <v>75761</v>
      </c>
    </row>
    <row r="10509" spans="1:3" x14ac:dyDescent="0.25">
      <c r="A10509" t="s">
        <v>15286</v>
      </c>
      <c r="B10509">
        <v>1</v>
      </c>
      <c r="C10509">
        <v>79853</v>
      </c>
    </row>
    <row r="10510" spans="1:3" x14ac:dyDescent="0.25">
      <c r="A10510" t="s">
        <v>15287</v>
      </c>
      <c r="B10510">
        <v>1</v>
      </c>
      <c r="C10510">
        <v>135942</v>
      </c>
    </row>
    <row r="10511" spans="1:3" x14ac:dyDescent="0.25">
      <c r="A10511" t="s">
        <v>15288</v>
      </c>
      <c r="B10511">
        <v>1</v>
      </c>
      <c r="C10511">
        <v>81439</v>
      </c>
    </row>
    <row r="10512" spans="1:3" x14ac:dyDescent="0.25">
      <c r="A10512" t="s">
        <v>15289</v>
      </c>
      <c r="B10512">
        <v>1</v>
      </c>
      <c r="C10512">
        <v>116231</v>
      </c>
    </row>
    <row r="10513" spans="1:3" x14ac:dyDescent="0.25">
      <c r="A10513" t="s">
        <v>15290</v>
      </c>
      <c r="B10513">
        <v>1</v>
      </c>
      <c r="C10513">
        <v>144629</v>
      </c>
    </row>
    <row r="10514" spans="1:3" x14ac:dyDescent="0.25">
      <c r="A10514" t="s">
        <v>15291</v>
      </c>
      <c r="B10514">
        <v>1</v>
      </c>
      <c r="C10514">
        <v>270955</v>
      </c>
    </row>
    <row r="10515" spans="1:3" x14ac:dyDescent="0.25">
      <c r="A10515" t="s">
        <v>15292</v>
      </c>
      <c r="B10515">
        <v>1</v>
      </c>
      <c r="C10515">
        <v>69268</v>
      </c>
    </row>
    <row r="10516" spans="1:3" x14ac:dyDescent="0.25">
      <c r="A10516" t="s">
        <v>15293</v>
      </c>
      <c r="B10516">
        <v>1</v>
      </c>
      <c r="C10516">
        <v>141716</v>
      </c>
    </row>
    <row r="10517" spans="1:3" x14ac:dyDescent="0.25">
      <c r="A10517" t="s">
        <v>15294</v>
      </c>
      <c r="B10517">
        <v>1</v>
      </c>
      <c r="C10517">
        <v>212748</v>
      </c>
    </row>
    <row r="10518" spans="1:3" x14ac:dyDescent="0.25">
      <c r="A10518" t="s">
        <v>15295</v>
      </c>
      <c r="B10518">
        <v>1</v>
      </c>
      <c r="C10518">
        <v>3642458</v>
      </c>
    </row>
    <row r="10519" spans="1:3" x14ac:dyDescent="0.25">
      <c r="A10519" t="s">
        <v>15296</v>
      </c>
      <c r="B10519">
        <v>1</v>
      </c>
      <c r="C10519">
        <v>119434</v>
      </c>
    </row>
    <row r="10520" spans="1:3" x14ac:dyDescent="0.25">
      <c r="A10520" t="s">
        <v>15297</v>
      </c>
      <c r="B10520">
        <v>1</v>
      </c>
      <c r="C10520">
        <v>181275</v>
      </c>
    </row>
    <row r="10521" spans="1:3" x14ac:dyDescent="0.25">
      <c r="A10521" t="s">
        <v>15298</v>
      </c>
      <c r="B10521">
        <v>1</v>
      </c>
      <c r="C10521">
        <v>639375</v>
      </c>
    </row>
    <row r="10522" spans="1:3" x14ac:dyDescent="0.25">
      <c r="A10522" t="s">
        <v>15299</v>
      </c>
      <c r="B10522">
        <v>1</v>
      </c>
      <c r="C10522">
        <v>665755</v>
      </c>
    </row>
    <row r="10523" spans="1:3" x14ac:dyDescent="0.25">
      <c r="A10523" t="s">
        <v>15300</v>
      </c>
      <c r="B10523">
        <v>1</v>
      </c>
      <c r="C10523">
        <v>243250</v>
      </c>
    </row>
    <row r="10524" spans="1:3" x14ac:dyDescent="0.25">
      <c r="A10524" t="s">
        <v>15301</v>
      </c>
      <c r="B10524">
        <v>1</v>
      </c>
      <c r="C10524">
        <v>1128494</v>
      </c>
    </row>
    <row r="10525" spans="1:3" x14ac:dyDescent="0.25">
      <c r="A10525" t="s">
        <v>15302</v>
      </c>
      <c r="B10525">
        <v>1</v>
      </c>
      <c r="C10525">
        <v>2389806</v>
      </c>
    </row>
    <row r="10526" spans="1:3" x14ac:dyDescent="0.25">
      <c r="A10526" t="s">
        <v>15303</v>
      </c>
      <c r="B10526">
        <v>1</v>
      </c>
      <c r="C10526">
        <v>1587382</v>
      </c>
    </row>
    <row r="10527" spans="1:3" x14ac:dyDescent="0.25">
      <c r="A10527" t="s">
        <v>15304</v>
      </c>
      <c r="B10527">
        <v>1</v>
      </c>
      <c r="C10527">
        <v>3955072</v>
      </c>
    </row>
    <row r="10528" spans="1:3" x14ac:dyDescent="0.25">
      <c r="A10528" t="s">
        <v>15305</v>
      </c>
      <c r="B10528">
        <v>1</v>
      </c>
      <c r="C10528">
        <v>1146418</v>
      </c>
    </row>
    <row r="10529" spans="1:3" x14ac:dyDescent="0.25">
      <c r="A10529" t="s">
        <v>15306</v>
      </c>
      <c r="B10529">
        <v>1</v>
      </c>
      <c r="C10529">
        <v>73947</v>
      </c>
    </row>
    <row r="10530" spans="1:3" x14ac:dyDescent="0.25">
      <c r="A10530" t="s">
        <v>15307</v>
      </c>
      <c r="B10530">
        <v>1</v>
      </c>
      <c r="C10530">
        <v>104246</v>
      </c>
    </row>
    <row r="10531" spans="1:3" x14ac:dyDescent="0.25">
      <c r="A10531" t="s">
        <v>15308</v>
      </c>
      <c r="B10531">
        <v>1</v>
      </c>
      <c r="C10531">
        <v>1734508</v>
      </c>
    </row>
    <row r="10532" spans="1:3" x14ac:dyDescent="0.25">
      <c r="A10532" t="s">
        <v>15309</v>
      </c>
      <c r="B10532">
        <v>1</v>
      </c>
      <c r="C10532">
        <v>608533</v>
      </c>
    </row>
    <row r="10533" spans="1:3" x14ac:dyDescent="0.25">
      <c r="A10533" t="s">
        <v>15310</v>
      </c>
      <c r="B10533">
        <v>1</v>
      </c>
      <c r="C10533">
        <v>151460</v>
      </c>
    </row>
    <row r="10534" spans="1:3" x14ac:dyDescent="0.25">
      <c r="A10534" t="s">
        <v>15311</v>
      </c>
      <c r="B10534">
        <v>1</v>
      </c>
      <c r="C10534">
        <v>319628</v>
      </c>
    </row>
    <row r="10535" spans="1:3" x14ac:dyDescent="0.25">
      <c r="A10535" t="s">
        <v>15312</v>
      </c>
      <c r="B10535">
        <v>1</v>
      </c>
      <c r="C10535">
        <v>193609</v>
      </c>
    </row>
    <row r="10536" spans="1:3" x14ac:dyDescent="0.25">
      <c r="A10536" t="s">
        <v>15313</v>
      </c>
      <c r="B10536">
        <v>1</v>
      </c>
      <c r="C10536">
        <v>98359</v>
      </c>
    </row>
    <row r="10537" spans="1:3" x14ac:dyDescent="0.25">
      <c r="A10537" t="s">
        <v>15314</v>
      </c>
      <c r="B10537">
        <v>1</v>
      </c>
      <c r="C10537">
        <v>126294</v>
      </c>
    </row>
    <row r="10538" spans="1:3" x14ac:dyDescent="0.25">
      <c r="A10538" t="s">
        <v>15315</v>
      </c>
      <c r="B10538">
        <v>1</v>
      </c>
      <c r="C10538">
        <v>715960</v>
      </c>
    </row>
    <row r="10539" spans="1:3" x14ac:dyDescent="0.25">
      <c r="A10539" t="s">
        <v>15316</v>
      </c>
      <c r="B10539">
        <v>1</v>
      </c>
      <c r="C10539">
        <v>410702</v>
      </c>
    </row>
    <row r="10540" spans="1:3" x14ac:dyDescent="0.25">
      <c r="A10540" t="s">
        <v>15317</v>
      </c>
      <c r="B10540">
        <v>1</v>
      </c>
      <c r="C10540">
        <v>15955912</v>
      </c>
    </row>
    <row r="10541" spans="1:3" x14ac:dyDescent="0.25">
      <c r="A10541" t="s">
        <v>15318</v>
      </c>
      <c r="B10541">
        <v>1</v>
      </c>
      <c r="C10541">
        <v>189740</v>
      </c>
    </row>
    <row r="10542" spans="1:3" x14ac:dyDescent="0.25">
      <c r="A10542" t="s">
        <v>15319</v>
      </c>
      <c r="B10542">
        <v>1</v>
      </c>
      <c r="C10542">
        <v>1903072</v>
      </c>
    </row>
    <row r="10543" spans="1:3" x14ac:dyDescent="0.25">
      <c r="A10543" t="s">
        <v>15320</v>
      </c>
      <c r="B10543">
        <v>1</v>
      </c>
      <c r="C10543">
        <v>320203</v>
      </c>
    </row>
    <row r="10544" spans="1:3" x14ac:dyDescent="0.25">
      <c r="A10544" t="s">
        <v>15321</v>
      </c>
      <c r="B10544">
        <v>1</v>
      </c>
      <c r="C10544">
        <v>390846</v>
      </c>
    </row>
    <row r="10545" spans="1:3" x14ac:dyDescent="0.25">
      <c r="A10545" t="s">
        <v>15322</v>
      </c>
      <c r="B10545">
        <v>1</v>
      </c>
      <c r="C10545">
        <v>763728</v>
      </c>
    </row>
    <row r="10546" spans="1:3" x14ac:dyDescent="0.25">
      <c r="A10546" t="s">
        <v>15323</v>
      </c>
      <c r="B10546">
        <v>1</v>
      </c>
      <c r="C10546">
        <v>119449</v>
      </c>
    </row>
    <row r="10547" spans="1:3" x14ac:dyDescent="0.25">
      <c r="A10547" t="s">
        <v>15324</v>
      </c>
      <c r="B10547">
        <v>1</v>
      </c>
      <c r="C10547">
        <v>384625</v>
      </c>
    </row>
    <row r="10548" spans="1:3" x14ac:dyDescent="0.25">
      <c r="A10548" t="s">
        <v>15325</v>
      </c>
      <c r="B10548">
        <v>1</v>
      </c>
      <c r="C10548">
        <v>127491</v>
      </c>
    </row>
    <row r="10549" spans="1:3" x14ac:dyDescent="0.25">
      <c r="A10549" t="s">
        <v>15326</v>
      </c>
      <c r="B10549">
        <v>1</v>
      </c>
      <c r="C10549">
        <v>25986</v>
      </c>
    </row>
    <row r="10550" spans="1:3" x14ac:dyDescent="0.25">
      <c r="A10550" t="s">
        <v>15327</v>
      </c>
      <c r="B10550">
        <v>1</v>
      </c>
      <c r="C10550">
        <v>208719</v>
      </c>
    </row>
    <row r="10551" spans="1:3" x14ac:dyDescent="0.25">
      <c r="A10551" t="s">
        <v>15328</v>
      </c>
      <c r="B10551">
        <v>1</v>
      </c>
      <c r="C10551">
        <v>310707</v>
      </c>
    </row>
    <row r="10552" spans="1:3" x14ac:dyDescent="0.25">
      <c r="A10552" t="s">
        <v>15329</v>
      </c>
      <c r="B10552">
        <v>1</v>
      </c>
      <c r="C10552">
        <v>570407</v>
      </c>
    </row>
    <row r="10553" spans="1:3" x14ac:dyDescent="0.25">
      <c r="A10553" t="s">
        <v>15330</v>
      </c>
      <c r="B10553">
        <v>1</v>
      </c>
      <c r="C10553">
        <v>463576</v>
      </c>
    </row>
    <row r="10554" spans="1:3" x14ac:dyDescent="0.25">
      <c r="A10554" t="s">
        <v>15331</v>
      </c>
      <c r="B10554">
        <v>1</v>
      </c>
      <c r="C10554">
        <v>6728147</v>
      </c>
    </row>
    <row r="10555" spans="1:3" x14ac:dyDescent="0.25">
      <c r="A10555" t="s">
        <v>15332</v>
      </c>
      <c r="B10555">
        <v>1</v>
      </c>
      <c r="C10555">
        <v>595449</v>
      </c>
    </row>
    <row r="10556" spans="1:3" x14ac:dyDescent="0.25">
      <c r="A10556" t="s">
        <v>15333</v>
      </c>
      <c r="B10556">
        <v>1</v>
      </c>
      <c r="C10556">
        <v>85105</v>
      </c>
    </row>
    <row r="10557" spans="1:3" x14ac:dyDescent="0.25">
      <c r="A10557" t="s">
        <v>15334</v>
      </c>
      <c r="B10557">
        <v>1</v>
      </c>
      <c r="C10557">
        <v>271925</v>
      </c>
    </row>
    <row r="10558" spans="1:3" x14ac:dyDescent="0.25">
      <c r="A10558" t="s">
        <v>15335</v>
      </c>
      <c r="B10558">
        <v>1</v>
      </c>
      <c r="C10558">
        <v>330331</v>
      </c>
    </row>
    <row r="10559" spans="1:3" x14ac:dyDescent="0.25">
      <c r="A10559" t="s">
        <v>15336</v>
      </c>
      <c r="B10559">
        <v>1</v>
      </c>
      <c r="C10559">
        <v>29695</v>
      </c>
    </row>
    <row r="10560" spans="1:3" x14ac:dyDescent="0.25">
      <c r="A10560" t="s">
        <v>15337</v>
      </c>
      <c r="B10560">
        <v>1</v>
      </c>
      <c r="C10560">
        <v>186671</v>
      </c>
    </row>
    <row r="10561" spans="1:3" x14ac:dyDescent="0.25">
      <c r="A10561" t="s">
        <v>15338</v>
      </c>
      <c r="B10561">
        <v>1</v>
      </c>
      <c r="C10561">
        <v>320079</v>
      </c>
    </row>
    <row r="10562" spans="1:3" x14ac:dyDescent="0.25">
      <c r="A10562" t="s">
        <v>15339</v>
      </c>
      <c r="B10562">
        <v>1</v>
      </c>
      <c r="C10562">
        <v>14904055</v>
      </c>
    </row>
    <row r="10563" spans="1:3" x14ac:dyDescent="0.25">
      <c r="A10563" t="s">
        <v>15340</v>
      </c>
      <c r="B10563">
        <v>1</v>
      </c>
      <c r="C10563">
        <v>165199</v>
      </c>
    </row>
    <row r="10564" spans="1:3" x14ac:dyDescent="0.25">
      <c r="A10564" t="s">
        <v>15341</v>
      </c>
      <c r="B10564">
        <v>1</v>
      </c>
      <c r="C10564">
        <v>177527</v>
      </c>
    </row>
    <row r="10565" spans="1:3" x14ac:dyDescent="0.25">
      <c r="A10565" t="s">
        <v>15342</v>
      </c>
      <c r="B10565">
        <v>1</v>
      </c>
      <c r="C10565">
        <v>1062677</v>
      </c>
    </row>
    <row r="10566" spans="1:3" x14ac:dyDescent="0.25">
      <c r="A10566" t="s">
        <v>15343</v>
      </c>
      <c r="B10566">
        <v>1</v>
      </c>
      <c r="C10566">
        <v>2438065</v>
      </c>
    </row>
    <row r="10567" spans="1:3" x14ac:dyDescent="0.25">
      <c r="A10567" t="s">
        <v>15344</v>
      </c>
      <c r="B10567">
        <v>1</v>
      </c>
      <c r="C10567">
        <v>1825002</v>
      </c>
    </row>
    <row r="10568" spans="1:3" x14ac:dyDescent="0.25">
      <c r="A10568" t="s">
        <v>15345</v>
      </c>
      <c r="B10568">
        <v>1</v>
      </c>
      <c r="C10568">
        <v>56522</v>
      </c>
    </row>
    <row r="10569" spans="1:3" x14ac:dyDescent="0.25">
      <c r="A10569" t="s">
        <v>15346</v>
      </c>
      <c r="B10569">
        <v>1</v>
      </c>
      <c r="C10569">
        <v>352111</v>
      </c>
    </row>
    <row r="10570" spans="1:3" x14ac:dyDescent="0.25">
      <c r="A10570" t="s">
        <v>15347</v>
      </c>
      <c r="B10570">
        <v>1</v>
      </c>
      <c r="C10570">
        <v>594278</v>
      </c>
    </row>
    <row r="10571" spans="1:3" x14ac:dyDescent="0.25">
      <c r="A10571" t="s">
        <v>15348</v>
      </c>
      <c r="B10571">
        <v>1</v>
      </c>
      <c r="C10571">
        <v>63536</v>
      </c>
    </row>
    <row r="10572" spans="1:3" x14ac:dyDescent="0.25">
      <c r="A10572" t="s">
        <v>15349</v>
      </c>
      <c r="B10572">
        <v>1</v>
      </c>
      <c r="C10572">
        <v>166654</v>
      </c>
    </row>
    <row r="10573" spans="1:3" x14ac:dyDescent="0.25">
      <c r="A10573" t="s">
        <v>15350</v>
      </c>
      <c r="B10573">
        <v>1</v>
      </c>
      <c r="C10573">
        <v>520880</v>
      </c>
    </row>
    <row r="10574" spans="1:3" x14ac:dyDescent="0.25">
      <c r="A10574" t="s">
        <v>15351</v>
      </c>
      <c r="B10574">
        <v>1</v>
      </c>
      <c r="C10574">
        <v>114237</v>
      </c>
    </row>
    <row r="10575" spans="1:3" x14ac:dyDescent="0.25">
      <c r="A10575" t="s">
        <v>15352</v>
      </c>
      <c r="B10575">
        <v>1</v>
      </c>
      <c r="C10575">
        <v>344650</v>
      </c>
    </row>
    <row r="10576" spans="1:3" x14ac:dyDescent="0.25">
      <c r="A10576" t="s">
        <v>15353</v>
      </c>
      <c r="B10576">
        <v>1</v>
      </c>
      <c r="C10576">
        <v>1624221</v>
      </c>
    </row>
    <row r="10577" spans="1:3" x14ac:dyDescent="0.25">
      <c r="A10577" t="s">
        <v>15354</v>
      </c>
      <c r="B10577">
        <v>1</v>
      </c>
      <c r="C10577">
        <v>279375</v>
      </c>
    </row>
    <row r="10578" spans="1:3" x14ac:dyDescent="0.25">
      <c r="A10578" t="s">
        <v>15355</v>
      </c>
      <c r="B10578">
        <v>1</v>
      </c>
      <c r="C10578">
        <v>97768</v>
      </c>
    </row>
    <row r="10579" spans="1:3" x14ac:dyDescent="0.25">
      <c r="A10579" t="s">
        <v>15356</v>
      </c>
      <c r="B10579">
        <v>1</v>
      </c>
      <c r="C10579">
        <v>168846</v>
      </c>
    </row>
    <row r="10580" spans="1:3" x14ac:dyDescent="0.25">
      <c r="A10580" t="s">
        <v>15357</v>
      </c>
      <c r="B10580">
        <v>1</v>
      </c>
      <c r="C10580">
        <v>63828</v>
      </c>
    </row>
    <row r="10581" spans="1:3" x14ac:dyDescent="0.25">
      <c r="A10581" t="s">
        <v>15358</v>
      </c>
      <c r="B10581">
        <v>1</v>
      </c>
      <c r="C10581">
        <v>9055530</v>
      </c>
    </row>
    <row r="10582" spans="1:3" x14ac:dyDescent="0.25">
      <c r="A10582" t="s">
        <v>15359</v>
      </c>
      <c r="B10582">
        <v>1</v>
      </c>
      <c r="C10582">
        <v>350382</v>
      </c>
    </row>
    <row r="10583" spans="1:3" x14ac:dyDescent="0.25">
      <c r="A10583" t="s">
        <v>15360</v>
      </c>
      <c r="B10583">
        <v>1</v>
      </c>
      <c r="C10583">
        <v>518136</v>
      </c>
    </row>
    <row r="10584" spans="1:3" x14ac:dyDescent="0.25">
      <c r="A10584" t="s">
        <v>15361</v>
      </c>
      <c r="B10584">
        <v>1</v>
      </c>
      <c r="C10584">
        <v>29945</v>
      </c>
    </row>
    <row r="10585" spans="1:3" x14ac:dyDescent="0.25">
      <c r="A10585" t="s">
        <v>15362</v>
      </c>
      <c r="B10585">
        <v>1</v>
      </c>
      <c r="C10585">
        <v>287587</v>
      </c>
    </row>
    <row r="10586" spans="1:3" x14ac:dyDescent="0.25">
      <c r="A10586" t="s">
        <v>15363</v>
      </c>
      <c r="B10586">
        <v>1</v>
      </c>
      <c r="C10586">
        <v>2043507</v>
      </c>
    </row>
    <row r="10587" spans="1:3" x14ac:dyDescent="0.25">
      <c r="A10587" t="s">
        <v>15364</v>
      </c>
      <c r="B10587">
        <v>1</v>
      </c>
      <c r="C10587">
        <v>255597</v>
      </c>
    </row>
    <row r="10588" spans="1:3" x14ac:dyDescent="0.25">
      <c r="A10588" t="s">
        <v>15365</v>
      </c>
      <c r="B10588">
        <v>1</v>
      </c>
      <c r="C10588">
        <v>76290</v>
      </c>
    </row>
    <row r="10589" spans="1:3" x14ac:dyDescent="0.25">
      <c r="A10589" t="s">
        <v>15366</v>
      </c>
      <c r="B10589">
        <v>1</v>
      </c>
      <c r="C10589">
        <v>1293897</v>
      </c>
    </row>
    <row r="10590" spans="1:3" x14ac:dyDescent="0.25">
      <c r="A10590" t="s">
        <v>15367</v>
      </c>
      <c r="B10590">
        <v>1</v>
      </c>
      <c r="C10590">
        <v>150746</v>
      </c>
    </row>
    <row r="10591" spans="1:3" x14ac:dyDescent="0.25">
      <c r="A10591" t="s">
        <v>15368</v>
      </c>
      <c r="B10591">
        <v>1</v>
      </c>
      <c r="C10591">
        <v>32193</v>
      </c>
    </row>
    <row r="10592" spans="1:3" x14ac:dyDescent="0.25">
      <c r="A10592" t="s">
        <v>15369</v>
      </c>
      <c r="B10592">
        <v>1</v>
      </c>
      <c r="C10592">
        <v>237657</v>
      </c>
    </row>
    <row r="10593" spans="1:3" x14ac:dyDescent="0.25">
      <c r="A10593" t="s">
        <v>15370</v>
      </c>
      <c r="B10593">
        <v>1</v>
      </c>
      <c r="C10593">
        <v>86486</v>
      </c>
    </row>
    <row r="10594" spans="1:3" x14ac:dyDescent="0.25">
      <c r="A10594" t="s">
        <v>15371</v>
      </c>
      <c r="B10594">
        <v>1</v>
      </c>
      <c r="C10594">
        <v>32339</v>
      </c>
    </row>
    <row r="10595" spans="1:3" x14ac:dyDescent="0.25">
      <c r="A10595" t="s">
        <v>15372</v>
      </c>
      <c r="B10595">
        <v>1</v>
      </c>
      <c r="C10595">
        <v>1215799</v>
      </c>
    </row>
    <row r="10596" spans="1:3" x14ac:dyDescent="0.25">
      <c r="A10596" t="s">
        <v>15373</v>
      </c>
      <c r="B10596">
        <v>1</v>
      </c>
      <c r="C10596">
        <v>1358410</v>
      </c>
    </row>
    <row r="10597" spans="1:3" x14ac:dyDescent="0.25">
      <c r="A10597" t="s">
        <v>15374</v>
      </c>
      <c r="B10597">
        <v>1</v>
      </c>
      <c r="C10597">
        <v>260115</v>
      </c>
    </row>
    <row r="10598" spans="1:3" x14ac:dyDescent="0.25">
      <c r="A10598" t="s">
        <v>15375</v>
      </c>
      <c r="B10598">
        <v>1</v>
      </c>
      <c r="C10598">
        <v>148955</v>
      </c>
    </row>
    <row r="10599" spans="1:3" x14ac:dyDescent="0.25">
      <c r="A10599" t="s">
        <v>15376</v>
      </c>
      <c r="B10599">
        <v>1</v>
      </c>
      <c r="C10599">
        <v>157923</v>
      </c>
    </row>
    <row r="10600" spans="1:3" x14ac:dyDescent="0.25">
      <c r="A10600" t="s">
        <v>15377</v>
      </c>
      <c r="B10600">
        <v>1</v>
      </c>
      <c r="C10600">
        <v>549645</v>
      </c>
    </row>
    <row r="10601" spans="1:3" x14ac:dyDescent="0.25">
      <c r="A10601" t="s">
        <v>15378</v>
      </c>
      <c r="B10601">
        <v>1</v>
      </c>
      <c r="C10601">
        <v>231396</v>
      </c>
    </row>
    <row r="10602" spans="1:3" x14ac:dyDescent="0.25">
      <c r="A10602" t="s">
        <v>15379</v>
      </c>
      <c r="B10602">
        <v>1</v>
      </c>
      <c r="C10602">
        <v>190716</v>
      </c>
    </row>
    <row r="10603" spans="1:3" x14ac:dyDescent="0.25">
      <c r="A10603" t="s">
        <v>15380</v>
      </c>
      <c r="B10603">
        <v>1</v>
      </c>
      <c r="C10603">
        <v>719836</v>
      </c>
    </row>
    <row r="10604" spans="1:3" x14ac:dyDescent="0.25">
      <c r="A10604" t="s">
        <v>15381</v>
      </c>
      <c r="B10604">
        <v>1</v>
      </c>
      <c r="C10604">
        <v>647388</v>
      </c>
    </row>
    <row r="10605" spans="1:3" x14ac:dyDescent="0.25">
      <c r="A10605" t="s">
        <v>15382</v>
      </c>
      <c r="B10605">
        <v>1</v>
      </c>
      <c r="C10605">
        <v>318452</v>
      </c>
    </row>
    <row r="10606" spans="1:3" x14ac:dyDescent="0.25">
      <c r="A10606" t="s">
        <v>15383</v>
      </c>
      <c r="B10606">
        <v>1</v>
      </c>
      <c r="C10606">
        <v>131065</v>
      </c>
    </row>
    <row r="10607" spans="1:3" x14ac:dyDescent="0.25">
      <c r="A10607" t="s">
        <v>15384</v>
      </c>
      <c r="B10607">
        <v>1</v>
      </c>
      <c r="C10607">
        <v>69220</v>
      </c>
    </row>
    <row r="10608" spans="1:3" x14ac:dyDescent="0.25">
      <c r="A10608" t="s">
        <v>15385</v>
      </c>
      <c r="B10608">
        <v>1</v>
      </c>
      <c r="C10608">
        <v>844040</v>
      </c>
    </row>
    <row r="10609" spans="1:3" x14ac:dyDescent="0.25">
      <c r="A10609" t="s">
        <v>15386</v>
      </c>
      <c r="B10609">
        <v>1</v>
      </c>
      <c r="C10609">
        <v>129994</v>
      </c>
    </row>
    <row r="10610" spans="1:3" x14ac:dyDescent="0.25">
      <c r="A10610" t="s">
        <v>15387</v>
      </c>
      <c r="B10610">
        <v>1</v>
      </c>
      <c r="C10610">
        <v>154952</v>
      </c>
    </row>
    <row r="10611" spans="1:3" x14ac:dyDescent="0.25">
      <c r="A10611" t="s">
        <v>15388</v>
      </c>
      <c r="B10611">
        <v>1</v>
      </c>
      <c r="C10611">
        <v>253475</v>
      </c>
    </row>
    <row r="10612" spans="1:3" x14ac:dyDescent="0.25">
      <c r="A10612" t="s">
        <v>15389</v>
      </c>
      <c r="B10612">
        <v>1</v>
      </c>
      <c r="C10612">
        <v>6124</v>
      </c>
    </row>
    <row r="10613" spans="1:3" x14ac:dyDescent="0.25">
      <c r="A10613" t="s">
        <v>15390</v>
      </c>
      <c r="B10613">
        <v>1</v>
      </c>
      <c r="C10613">
        <v>51875</v>
      </c>
    </row>
    <row r="10614" spans="1:3" x14ac:dyDescent="0.25">
      <c r="A10614" t="s">
        <v>15391</v>
      </c>
      <c r="B10614">
        <v>1</v>
      </c>
      <c r="C10614">
        <v>121276</v>
      </c>
    </row>
    <row r="10615" spans="1:3" x14ac:dyDescent="0.25">
      <c r="A10615" t="s">
        <v>15392</v>
      </c>
      <c r="B10615">
        <v>1</v>
      </c>
      <c r="C10615">
        <v>527652</v>
      </c>
    </row>
    <row r="10616" spans="1:3" x14ac:dyDescent="0.25">
      <c r="A10616" t="s">
        <v>15393</v>
      </c>
      <c r="B10616">
        <v>1</v>
      </c>
      <c r="C10616">
        <v>991862</v>
      </c>
    </row>
    <row r="10617" spans="1:3" x14ac:dyDescent="0.25">
      <c r="A10617" t="s">
        <v>15394</v>
      </c>
      <c r="B10617">
        <v>1</v>
      </c>
      <c r="C10617">
        <v>428967</v>
      </c>
    </row>
    <row r="10618" spans="1:3" x14ac:dyDescent="0.25">
      <c r="A10618" t="s">
        <v>15395</v>
      </c>
      <c r="B10618">
        <v>1</v>
      </c>
      <c r="C10618">
        <v>675581</v>
      </c>
    </row>
    <row r="10619" spans="1:3" x14ac:dyDescent="0.25">
      <c r="A10619" t="s">
        <v>15396</v>
      </c>
      <c r="B10619">
        <v>1</v>
      </c>
      <c r="C10619">
        <v>258589</v>
      </c>
    </row>
    <row r="10620" spans="1:3" x14ac:dyDescent="0.25">
      <c r="A10620" t="s">
        <v>15397</v>
      </c>
      <c r="B10620">
        <v>1</v>
      </c>
      <c r="C10620">
        <v>45147152</v>
      </c>
    </row>
    <row r="10621" spans="1:3" x14ac:dyDescent="0.25">
      <c r="A10621" t="s">
        <v>15398</v>
      </c>
      <c r="B10621">
        <v>1</v>
      </c>
      <c r="C10621">
        <v>224509</v>
      </c>
    </row>
    <row r="10622" spans="1:3" x14ac:dyDescent="0.25">
      <c r="A10622" t="s">
        <v>15399</v>
      </c>
      <c r="B10622">
        <v>1</v>
      </c>
      <c r="C10622">
        <v>49898</v>
      </c>
    </row>
    <row r="10623" spans="1:3" x14ac:dyDescent="0.25">
      <c r="A10623" t="s">
        <v>15400</v>
      </c>
      <c r="B10623">
        <v>1</v>
      </c>
      <c r="C10623">
        <v>23986</v>
      </c>
    </row>
    <row r="10624" spans="1:3" x14ac:dyDescent="0.25">
      <c r="A10624" t="s">
        <v>15401</v>
      </c>
      <c r="B10624">
        <v>1</v>
      </c>
      <c r="C10624">
        <v>421314</v>
      </c>
    </row>
    <row r="10625" spans="1:3" x14ac:dyDescent="0.25">
      <c r="A10625" t="s">
        <v>15402</v>
      </c>
      <c r="B10625">
        <v>1</v>
      </c>
      <c r="C10625">
        <v>126704</v>
      </c>
    </row>
    <row r="10626" spans="1:3" x14ac:dyDescent="0.25">
      <c r="A10626" t="s">
        <v>15403</v>
      </c>
      <c r="B10626">
        <v>1</v>
      </c>
      <c r="C10626">
        <v>59571</v>
      </c>
    </row>
    <row r="10627" spans="1:3" x14ac:dyDescent="0.25">
      <c r="A10627" t="s">
        <v>15404</v>
      </c>
      <c r="B10627">
        <v>1</v>
      </c>
      <c r="C10627">
        <v>880631</v>
      </c>
    </row>
    <row r="10628" spans="1:3" x14ac:dyDescent="0.25">
      <c r="A10628" t="s">
        <v>15405</v>
      </c>
      <c r="B10628">
        <v>1</v>
      </c>
      <c r="C10628">
        <v>1267532</v>
      </c>
    </row>
    <row r="10629" spans="1:3" x14ac:dyDescent="0.25">
      <c r="A10629" t="s">
        <v>15406</v>
      </c>
      <c r="B10629">
        <v>1</v>
      </c>
      <c r="C10629">
        <v>1277395</v>
      </c>
    </row>
    <row r="10630" spans="1:3" x14ac:dyDescent="0.25">
      <c r="A10630" t="s">
        <v>15407</v>
      </c>
      <c r="B10630">
        <v>1</v>
      </c>
      <c r="C10630">
        <v>715010</v>
      </c>
    </row>
    <row r="10631" spans="1:3" x14ac:dyDescent="0.25">
      <c r="A10631" t="s">
        <v>15408</v>
      </c>
      <c r="B10631">
        <v>1</v>
      </c>
      <c r="C10631">
        <v>1764403</v>
      </c>
    </row>
    <row r="10632" spans="1:3" x14ac:dyDescent="0.25">
      <c r="A10632" t="s">
        <v>15409</v>
      </c>
      <c r="B10632">
        <v>1</v>
      </c>
      <c r="C10632">
        <v>163813</v>
      </c>
    </row>
    <row r="10633" spans="1:3" x14ac:dyDescent="0.25">
      <c r="A10633" t="s">
        <v>15410</v>
      </c>
      <c r="B10633">
        <v>1</v>
      </c>
      <c r="C10633">
        <v>894560</v>
      </c>
    </row>
    <row r="10634" spans="1:3" x14ac:dyDescent="0.25">
      <c r="A10634" t="s">
        <v>15411</v>
      </c>
      <c r="B10634">
        <v>1</v>
      </c>
      <c r="C10634">
        <v>1559776</v>
      </c>
    </row>
    <row r="10635" spans="1:3" x14ac:dyDescent="0.25">
      <c r="A10635" t="s">
        <v>15412</v>
      </c>
      <c r="B10635">
        <v>1</v>
      </c>
      <c r="C10635">
        <v>3612714</v>
      </c>
    </row>
    <row r="10636" spans="1:3" x14ac:dyDescent="0.25">
      <c r="A10636" t="s">
        <v>15413</v>
      </c>
      <c r="B10636">
        <v>1</v>
      </c>
      <c r="C10636">
        <v>519290</v>
      </c>
    </row>
    <row r="10637" spans="1:3" x14ac:dyDescent="0.25">
      <c r="A10637" t="s">
        <v>15414</v>
      </c>
      <c r="B10637">
        <v>1</v>
      </c>
      <c r="C10637">
        <v>1128631</v>
      </c>
    </row>
    <row r="10638" spans="1:3" x14ac:dyDescent="0.25">
      <c r="A10638" t="s">
        <v>15415</v>
      </c>
      <c r="B10638">
        <v>1</v>
      </c>
      <c r="C10638">
        <v>29687</v>
      </c>
    </row>
    <row r="10639" spans="1:3" x14ac:dyDescent="0.25">
      <c r="A10639" t="s">
        <v>15416</v>
      </c>
      <c r="B10639">
        <v>1</v>
      </c>
      <c r="C10639">
        <v>285336</v>
      </c>
    </row>
    <row r="10640" spans="1:3" x14ac:dyDescent="0.25">
      <c r="A10640" t="s">
        <v>15417</v>
      </c>
      <c r="B10640">
        <v>1</v>
      </c>
      <c r="C10640">
        <v>1709193</v>
      </c>
    </row>
    <row r="10641" spans="1:3" x14ac:dyDescent="0.25">
      <c r="A10641" t="s">
        <v>15418</v>
      </c>
      <c r="B10641">
        <v>1</v>
      </c>
      <c r="C10641">
        <v>451697</v>
      </c>
    </row>
    <row r="10642" spans="1:3" x14ac:dyDescent="0.25">
      <c r="A10642" t="s">
        <v>15419</v>
      </c>
      <c r="B10642">
        <v>1</v>
      </c>
      <c r="C10642">
        <v>171745</v>
      </c>
    </row>
    <row r="10643" spans="1:3" x14ac:dyDescent="0.25">
      <c r="A10643" t="s">
        <v>15420</v>
      </c>
      <c r="B10643">
        <v>1</v>
      </c>
      <c r="C10643">
        <v>1781977</v>
      </c>
    </row>
    <row r="10644" spans="1:3" x14ac:dyDescent="0.25">
      <c r="A10644" t="s">
        <v>15421</v>
      </c>
      <c r="B10644">
        <v>1</v>
      </c>
      <c r="C10644">
        <v>6792879</v>
      </c>
    </row>
    <row r="10645" spans="1:3" x14ac:dyDescent="0.25">
      <c r="A10645" t="s">
        <v>15422</v>
      </c>
      <c r="B10645">
        <v>1</v>
      </c>
      <c r="C10645">
        <v>195720</v>
      </c>
    </row>
    <row r="10646" spans="1:3" x14ac:dyDescent="0.25">
      <c r="A10646" t="s">
        <v>15423</v>
      </c>
      <c r="B10646">
        <v>1</v>
      </c>
      <c r="C10646">
        <v>491536</v>
      </c>
    </row>
    <row r="10647" spans="1:3" x14ac:dyDescent="0.25">
      <c r="A10647" t="s">
        <v>15424</v>
      </c>
      <c r="B10647">
        <v>1</v>
      </c>
      <c r="C10647">
        <v>317327</v>
      </c>
    </row>
    <row r="10648" spans="1:3" x14ac:dyDescent="0.25">
      <c r="A10648" t="s">
        <v>15425</v>
      </c>
      <c r="B10648">
        <v>1</v>
      </c>
      <c r="C10648">
        <v>1132070</v>
      </c>
    </row>
    <row r="10649" spans="1:3" x14ac:dyDescent="0.25">
      <c r="A10649" t="s">
        <v>15426</v>
      </c>
      <c r="B10649">
        <v>1</v>
      </c>
      <c r="C10649">
        <v>931742</v>
      </c>
    </row>
    <row r="10650" spans="1:3" x14ac:dyDescent="0.25">
      <c r="A10650" t="s">
        <v>15427</v>
      </c>
      <c r="B10650">
        <v>1</v>
      </c>
      <c r="C10650">
        <v>296515</v>
      </c>
    </row>
    <row r="10651" spans="1:3" x14ac:dyDescent="0.25">
      <c r="A10651" t="s">
        <v>15428</v>
      </c>
      <c r="B10651">
        <v>1</v>
      </c>
      <c r="C10651">
        <v>71429</v>
      </c>
    </row>
    <row r="10652" spans="1:3" x14ac:dyDescent="0.25">
      <c r="A10652" t="s">
        <v>15429</v>
      </c>
      <c r="B10652">
        <v>1</v>
      </c>
      <c r="C10652">
        <v>173704</v>
      </c>
    </row>
    <row r="10653" spans="1:3" x14ac:dyDescent="0.25">
      <c r="A10653" t="s">
        <v>15430</v>
      </c>
      <c r="B10653">
        <v>1</v>
      </c>
      <c r="C10653">
        <v>1254879</v>
      </c>
    </row>
    <row r="10654" spans="1:3" x14ac:dyDescent="0.25">
      <c r="A10654" t="s">
        <v>15431</v>
      </c>
      <c r="B10654">
        <v>1</v>
      </c>
      <c r="C10654">
        <v>1966037</v>
      </c>
    </row>
    <row r="10655" spans="1:3" x14ac:dyDescent="0.25">
      <c r="A10655" t="s">
        <v>15432</v>
      </c>
      <c r="B10655">
        <v>1</v>
      </c>
      <c r="C10655">
        <v>1128730</v>
      </c>
    </row>
    <row r="10656" spans="1:3" x14ac:dyDescent="0.25">
      <c r="A10656" t="s">
        <v>15433</v>
      </c>
      <c r="B10656">
        <v>1</v>
      </c>
      <c r="C10656">
        <v>370384</v>
      </c>
    </row>
    <row r="10657" spans="1:3" x14ac:dyDescent="0.25">
      <c r="A10657" t="s">
        <v>15434</v>
      </c>
      <c r="B10657">
        <v>1</v>
      </c>
      <c r="C10657">
        <v>33582000</v>
      </c>
    </row>
    <row r="10658" spans="1:3" x14ac:dyDescent="0.25">
      <c r="A10658" t="s">
        <v>15435</v>
      </c>
      <c r="B10658">
        <v>1</v>
      </c>
      <c r="C10658">
        <v>1287367</v>
      </c>
    </row>
    <row r="10659" spans="1:3" x14ac:dyDescent="0.25">
      <c r="A10659" t="s">
        <v>15436</v>
      </c>
      <c r="B10659">
        <v>1</v>
      </c>
      <c r="C10659">
        <v>131793</v>
      </c>
    </row>
    <row r="10660" spans="1:3" x14ac:dyDescent="0.25">
      <c r="A10660" t="s">
        <v>15437</v>
      </c>
      <c r="B10660">
        <v>1</v>
      </c>
      <c r="C10660">
        <v>239923</v>
      </c>
    </row>
    <row r="10661" spans="1:3" x14ac:dyDescent="0.25">
      <c r="A10661" t="s">
        <v>15438</v>
      </c>
      <c r="B10661">
        <v>1</v>
      </c>
      <c r="C10661">
        <v>251380</v>
      </c>
    </row>
    <row r="10662" spans="1:3" x14ac:dyDescent="0.25">
      <c r="A10662" t="s">
        <v>15439</v>
      </c>
      <c r="B10662">
        <v>1</v>
      </c>
      <c r="C10662">
        <v>129950</v>
      </c>
    </row>
    <row r="10663" spans="1:3" x14ac:dyDescent="0.25">
      <c r="A10663" t="s">
        <v>15440</v>
      </c>
      <c r="B10663">
        <v>1</v>
      </c>
      <c r="C10663">
        <v>177651</v>
      </c>
    </row>
    <row r="10664" spans="1:3" x14ac:dyDescent="0.25">
      <c r="A10664" t="s">
        <v>15441</v>
      </c>
      <c r="B10664">
        <v>1</v>
      </c>
      <c r="C10664">
        <v>370691</v>
      </c>
    </row>
    <row r="10665" spans="1:3" x14ac:dyDescent="0.25">
      <c r="A10665" t="s">
        <v>15442</v>
      </c>
      <c r="B10665">
        <v>1</v>
      </c>
      <c r="C10665">
        <v>752337</v>
      </c>
    </row>
    <row r="10666" spans="1:3" x14ac:dyDescent="0.25">
      <c r="A10666" t="s">
        <v>15443</v>
      </c>
      <c r="B10666">
        <v>1</v>
      </c>
      <c r="C10666">
        <v>6044067</v>
      </c>
    </row>
    <row r="10667" spans="1:3" x14ac:dyDescent="0.25">
      <c r="A10667" t="s">
        <v>15444</v>
      </c>
      <c r="B10667">
        <v>1</v>
      </c>
      <c r="C10667">
        <v>5577136</v>
      </c>
    </row>
    <row r="10668" spans="1:3" x14ac:dyDescent="0.25">
      <c r="A10668" t="s">
        <v>15445</v>
      </c>
      <c r="B10668">
        <v>1</v>
      </c>
      <c r="C10668">
        <v>1268315</v>
      </c>
    </row>
    <row r="10669" spans="1:3" x14ac:dyDescent="0.25">
      <c r="A10669" t="s">
        <v>15446</v>
      </c>
      <c r="B10669">
        <v>1</v>
      </c>
      <c r="C10669">
        <v>509996</v>
      </c>
    </row>
    <row r="10670" spans="1:3" x14ac:dyDescent="0.25">
      <c r="A10670" t="s">
        <v>15447</v>
      </c>
      <c r="B10670">
        <v>1</v>
      </c>
      <c r="C10670">
        <v>574156</v>
      </c>
    </row>
    <row r="10671" spans="1:3" x14ac:dyDescent="0.25">
      <c r="A10671" t="s">
        <v>15448</v>
      </c>
      <c r="B10671">
        <v>1</v>
      </c>
      <c r="C10671">
        <v>61715</v>
      </c>
    </row>
    <row r="10672" spans="1:3" x14ac:dyDescent="0.25">
      <c r="A10672" t="s">
        <v>15449</v>
      </c>
      <c r="B10672">
        <v>1</v>
      </c>
      <c r="C10672">
        <v>226102</v>
      </c>
    </row>
    <row r="10673" spans="1:3" x14ac:dyDescent="0.25">
      <c r="A10673" t="s">
        <v>15450</v>
      </c>
      <c r="B10673">
        <v>1</v>
      </c>
      <c r="C10673">
        <v>40262683</v>
      </c>
    </row>
    <row r="10674" spans="1:3" x14ac:dyDescent="0.25">
      <c r="A10674" t="s">
        <v>15451</v>
      </c>
      <c r="B10674">
        <v>1</v>
      </c>
      <c r="C10674">
        <v>130494</v>
      </c>
    </row>
    <row r="10675" spans="1:3" x14ac:dyDescent="0.25">
      <c r="A10675" t="s">
        <v>15452</v>
      </c>
      <c r="B10675">
        <v>1</v>
      </c>
      <c r="C10675">
        <v>108573</v>
      </c>
    </row>
    <row r="10676" spans="1:3" x14ac:dyDescent="0.25">
      <c r="A10676" t="s">
        <v>15453</v>
      </c>
      <c r="B10676">
        <v>1</v>
      </c>
      <c r="C10676">
        <v>147276</v>
      </c>
    </row>
    <row r="10677" spans="1:3" x14ac:dyDescent="0.25">
      <c r="A10677" t="s">
        <v>15454</v>
      </c>
      <c r="B10677">
        <v>1</v>
      </c>
      <c r="C10677">
        <v>93048</v>
      </c>
    </row>
    <row r="10678" spans="1:3" x14ac:dyDescent="0.25">
      <c r="A10678" t="s">
        <v>15455</v>
      </c>
      <c r="B10678">
        <v>1</v>
      </c>
      <c r="C10678">
        <v>295971</v>
      </c>
    </row>
    <row r="10679" spans="1:3" x14ac:dyDescent="0.25">
      <c r="A10679" t="s">
        <v>15456</v>
      </c>
      <c r="B10679">
        <v>1</v>
      </c>
      <c r="C10679">
        <v>1825541</v>
      </c>
    </row>
    <row r="10680" spans="1:3" x14ac:dyDescent="0.25">
      <c r="A10680" t="s">
        <v>15457</v>
      </c>
      <c r="B10680">
        <v>1</v>
      </c>
      <c r="C10680">
        <v>269203</v>
      </c>
    </row>
    <row r="10681" spans="1:3" x14ac:dyDescent="0.25">
      <c r="A10681" t="s">
        <v>15458</v>
      </c>
      <c r="B10681">
        <v>1</v>
      </c>
      <c r="C10681">
        <v>238030</v>
      </c>
    </row>
    <row r="10682" spans="1:3" x14ac:dyDescent="0.25">
      <c r="A10682" t="s">
        <v>15459</v>
      </c>
      <c r="B10682">
        <v>1</v>
      </c>
      <c r="C10682">
        <v>64162</v>
      </c>
    </row>
    <row r="10683" spans="1:3" x14ac:dyDescent="0.25">
      <c r="A10683" t="s">
        <v>15460</v>
      </c>
      <c r="B10683">
        <v>1</v>
      </c>
      <c r="C10683">
        <v>152511</v>
      </c>
    </row>
    <row r="10684" spans="1:3" x14ac:dyDescent="0.25">
      <c r="A10684" t="s">
        <v>15461</v>
      </c>
      <c r="B10684">
        <v>1</v>
      </c>
      <c r="C10684">
        <v>206221</v>
      </c>
    </row>
    <row r="10685" spans="1:3" x14ac:dyDescent="0.25">
      <c r="A10685" t="s">
        <v>15462</v>
      </c>
      <c r="B10685">
        <v>1</v>
      </c>
      <c r="C10685">
        <v>1209986</v>
      </c>
    </row>
    <row r="10686" spans="1:3" x14ac:dyDescent="0.25">
      <c r="A10686" t="s">
        <v>15463</v>
      </c>
      <c r="B10686">
        <v>1</v>
      </c>
      <c r="C10686">
        <v>60173</v>
      </c>
    </row>
    <row r="10687" spans="1:3" x14ac:dyDescent="0.25">
      <c r="A10687" t="s">
        <v>15464</v>
      </c>
      <c r="B10687">
        <v>1</v>
      </c>
      <c r="C10687">
        <v>95172</v>
      </c>
    </row>
    <row r="10688" spans="1:3" x14ac:dyDescent="0.25">
      <c r="A10688" t="s">
        <v>15465</v>
      </c>
      <c r="B10688">
        <v>1</v>
      </c>
      <c r="C10688">
        <v>120423</v>
      </c>
    </row>
    <row r="10689" spans="1:3" x14ac:dyDescent="0.25">
      <c r="A10689" t="s">
        <v>15466</v>
      </c>
      <c r="B10689">
        <v>1</v>
      </c>
      <c r="C10689">
        <v>1142788</v>
      </c>
    </row>
    <row r="10690" spans="1:3" x14ac:dyDescent="0.25">
      <c r="A10690" t="s">
        <v>15467</v>
      </c>
      <c r="B10690">
        <v>1</v>
      </c>
      <c r="C10690">
        <v>378525</v>
      </c>
    </row>
    <row r="10691" spans="1:3" x14ac:dyDescent="0.25">
      <c r="A10691" t="s">
        <v>15468</v>
      </c>
      <c r="B10691">
        <v>1</v>
      </c>
      <c r="C10691">
        <v>48415</v>
      </c>
    </row>
    <row r="10692" spans="1:3" x14ac:dyDescent="0.25">
      <c r="A10692" t="s">
        <v>15469</v>
      </c>
      <c r="B10692">
        <v>1</v>
      </c>
      <c r="C10692">
        <v>523957</v>
      </c>
    </row>
    <row r="10693" spans="1:3" x14ac:dyDescent="0.25">
      <c r="A10693" t="s">
        <v>15470</v>
      </c>
      <c r="B10693">
        <v>1</v>
      </c>
      <c r="C10693">
        <v>59838864</v>
      </c>
    </row>
    <row r="10694" spans="1:3" x14ac:dyDescent="0.25">
      <c r="A10694" t="s">
        <v>15471</v>
      </c>
      <c r="B10694">
        <v>1</v>
      </c>
      <c r="C10694">
        <v>388720</v>
      </c>
    </row>
    <row r="10695" spans="1:3" x14ac:dyDescent="0.25">
      <c r="A10695" t="s">
        <v>15472</v>
      </c>
      <c r="B10695">
        <v>1</v>
      </c>
      <c r="C10695">
        <v>94996</v>
      </c>
    </row>
    <row r="10696" spans="1:3" x14ac:dyDescent="0.25">
      <c r="A10696" t="s">
        <v>15473</v>
      </c>
      <c r="B10696">
        <v>1</v>
      </c>
      <c r="C10696">
        <v>640561</v>
      </c>
    </row>
    <row r="10697" spans="1:3" x14ac:dyDescent="0.25">
      <c r="A10697" t="s">
        <v>15474</v>
      </c>
      <c r="B10697">
        <v>1</v>
      </c>
      <c r="C10697">
        <v>208352</v>
      </c>
    </row>
    <row r="10698" spans="1:3" x14ac:dyDescent="0.25">
      <c r="A10698" t="s">
        <v>15475</v>
      </c>
      <c r="B10698">
        <v>1</v>
      </c>
      <c r="C10698">
        <v>162208</v>
      </c>
    </row>
    <row r="10699" spans="1:3" x14ac:dyDescent="0.25">
      <c r="A10699" t="s">
        <v>15476</v>
      </c>
      <c r="B10699">
        <v>1</v>
      </c>
      <c r="C10699">
        <v>116409</v>
      </c>
    </row>
    <row r="10700" spans="1:3" x14ac:dyDescent="0.25">
      <c r="A10700" t="s">
        <v>15477</v>
      </c>
      <c r="B10700">
        <v>1</v>
      </c>
      <c r="C10700">
        <v>144581</v>
      </c>
    </row>
    <row r="10701" spans="1:3" x14ac:dyDescent="0.25">
      <c r="A10701" t="s">
        <v>15478</v>
      </c>
      <c r="B10701">
        <v>1</v>
      </c>
      <c r="C10701">
        <v>427339</v>
      </c>
    </row>
    <row r="10702" spans="1:3" x14ac:dyDescent="0.25">
      <c r="A10702" t="s">
        <v>15479</v>
      </c>
      <c r="B10702">
        <v>1</v>
      </c>
      <c r="C10702">
        <v>250618</v>
      </c>
    </row>
    <row r="10703" spans="1:3" x14ac:dyDescent="0.25">
      <c r="A10703" t="s">
        <v>15480</v>
      </c>
      <c r="B10703">
        <v>1</v>
      </c>
      <c r="C10703">
        <v>394469</v>
      </c>
    </row>
    <row r="10704" spans="1:3" x14ac:dyDescent="0.25">
      <c r="A10704" t="s">
        <v>15481</v>
      </c>
      <c r="B10704">
        <v>1</v>
      </c>
      <c r="C10704">
        <v>123780</v>
      </c>
    </row>
    <row r="10705" spans="1:3" x14ac:dyDescent="0.25">
      <c r="A10705" t="s">
        <v>15482</v>
      </c>
      <c r="B10705">
        <v>1</v>
      </c>
      <c r="C10705">
        <v>42880</v>
      </c>
    </row>
    <row r="10706" spans="1:3" x14ac:dyDescent="0.25">
      <c r="A10706" t="s">
        <v>15483</v>
      </c>
      <c r="B10706">
        <v>1</v>
      </c>
      <c r="C10706">
        <v>288286</v>
      </c>
    </row>
    <row r="10707" spans="1:3" x14ac:dyDescent="0.25">
      <c r="A10707" t="s">
        <v>15484</v>
      </c>
      <c r="B10707">
        <v>1</v>
      </c>
      <c r="C10707">
        <v>8023448</v>
      </c>
    </row>
    <row r="10708" spans="1:3" x14ac:dyDescent="0.25">
      <c r="A10708" t="s">
        <v>15485</v>
      </c>
      <c r="B10708">
        <v>1</v>
      </c>
      <c r="C10708">
        <v>920407</v>
      </c>
    </row>
    <row r="10709" spans="1:3" x14ac:dyDescent="0.25">
      <c r="A10709" t="s">
        <v>15486</v>
      </c>
      <c r="B10709">
        <v>1</v>
      </c>
      <c r="C10709">
        <v>146849</v>
      </c>
    </row>
    <row r="10710" spans="1:3" x14ac:dyDescent="0.25">
      <c r="A10710" t="s">
        <v>15487</v>
      </c>
      <c r="B10710">
        <v>1</v>
      </c>
      <c r="C10710">
        <v>866851</v>
      </c>
    </row>
    <row r="10711" spans="1:3" x14ac:dyDescent="0.25">
      <c r="A10711" t="s">
        <v>15488</v>
      </c>
      <c r="B10711">
        <v>1</v>
      </c>
      <c r="C10711">
        <v>444976</v>
      </c>
    </row>
    <row r="10712" spans="1:3" x14ac:dyDescent="0.25">
      <c r="A10712" t="s">
        <v>15489</v>
      </c>
      <c r="B10712">
        <v>1</v>
      </c>
      <c r="C10712">
        <v>1599752</v>
      </c>
    </row>
    <row r="10713" spans="1:3" x14ac:dyDescent="0.25">
      <c r="A10713" t="s">
        <v>15490</v>
      </c>
      <c r="B10713">
        <v>1</v>
      </c>
      <c r="C10713">
        <v>428810</v>
      </c>
    </row>
    <row r="10714" spans="1:3" x14ac:dyDescent="0.25">
      <c r="A10714" t="s">
        <v>15491</v>
      </c>
      <c r="B10714">
        <v>1</v>
      </c>
      <c r="C10714">
        <v>153095</v>
      </c>
    </row>
    <row r="10715" spans="1:3" x14ac:dyDescent="0.25">
      <c r="A10715" t="s">
        <v>15492</v>
      </c>
      <c r="B10715">
        <v>1</v>
      </c>
      <c r="C10715">
        <v>2177523</v>
      </c>
    </row>
    <row r="10716" spans="1:3" x14ac:dyDescent="0.25">
      <c r="A10716" t="s">
        <v>15493</v>
      </c>
      <c r="B10716">
        <v>1</v>
      </c>
      <c r="C10716">
        <v>268228</v>
      </c>
    </row>
    <row r="10717" spans="1:3" x14ac:dyDescent="0.25">
      <c r="A10717" t="s">
        <v>15494</v>
      </c>
      <c r="B10717">
        <v>1</v>
      </c>
      <c r="C10717">
        <v>232096</v>
      </c>
    </row>
    <row r="10718" spans="1:3" x14ac:dyDescent="0.25">
      <c r="A10718" t="s">
        <v>15495</v>
      </c>
      <c r="B10718">
        <v>1</v>
      </c>
      <c r="C10718">
        <v>14587674</v>
      </c>
    </row>
    <row r="10719" spans="1:3" x14ac:dyDescent="0.25">
      <c r="A10719" t="s">
        <v>15496</v>
      </c>
      <c r="B10719">
        <v>1</v>
      </c>
      <c r="C10719">
        <v>368151</v>
      </c>
    </row>
    <row r="10720" spans="1:3" x14ac:dyDescent="0.25">
      <c r="A10720" t="s">
        <v>15497</v>
      </c>
      <c r="B10720">
        <v>1</v>
      </c>
      <c r="C10720">
        <v>93382</v>
      </c>
    </row>
    <row r="10721" spans="1:3" x14ac:dyDescent="0.25">
      <c r="A10721" t="s">
        <v>15498</v>
      </c>
      <c r="B10721">
        <v>1</v>
      </c>
      <c r="C10721">
        <v>85171</v>
      </c>
    </row>
    <row r="10722" spans="1:3" x14ac:dyDescent="0.25">
      <c r="A10722" t="s">
        <v>15499</v>
      </c>
      <c r="B10722">
        <v>1</v>
      </c>
      <c r="C10722">
        <v>197964</v>
      </c>
    </row>
    <row r="10723" spans="1:3" x14ac:dyDescent="0.25">
      <c r="A10723" t="s">
        <v>15500</v>
      </c>
      <c r="B10723">
        <v>1</v>
      </c>
      <c r="C10723">
        <v>13211325</v>
      </c>
    </row>
    <row r="10724" spans="1:3" x14ac:dyDescent="0.25">
      <c r="A10724" t="s">
        <v>15501</v>
      </c>
      <c r="B10724">
        <v>1</v>
      </c>
      <c r="C10724">
        <v>249785</v>
      </c>
    </row>
    <row r="10725" spans="1:3" x14ac:dyDescent="0.25">
      <c r="A10725" t="s">
        <v>15502</v>
      </c>
      <c r="B10725">
        <v>1</v>
      </c>
      <c r="C10725">
        <v>198084</v>
      </c>
    </row>
    <row r="10726" spans="1:3" x14ac:dyDescent="0.25">
      <c r="A10726" t="s">
        <v>15503</v>
      </c>
      <c r="B10726">
        <v>1</v>
      </c>
      <c r="C10726">
        <v>2843611</v>
      </c>
    </row>
    <row r="10727" spans="1:3" x14ac:dyDescent="0.25">
      <c r="A10727" t="s">
        <v>15504</v>
      </c>
      <c r="B10727">
        <v>1</v>
      </c>
      <c r="C10727">
        <v>196667</v>
      </c>
    </row>
    <row r="10728" spans="1:3" x14ac:dyDescent="0.25">
      <c r="A10728" t="s">
        <v>15505</v>
      </c>
      <c r="B10728">
        <v>1</v>
      </c>
      <c r="C10728">
        <v>401618</v>
      </c>
    </row>
    <row r="10729" spans="1:3" x14ac:dyDescent="0.25">
      <c r="A10729" t="s">
        <v>15506</v>
      </c>
      <c r="B10729">
        <v>1</v>
      </c>
      <c r="C10729">
        <v>360618</v>
      </c>
    </row>
    <row r="10730" spans="1:3" x14ac:dyDescent="0.25">
      <c r="A10730" t="s">
        <v>15507</v>
      </c>
      <c r="B10730">
        <v>1</v>
      </c>
      <c r="C10730">
        <v>446725</v>
      </c>
    </row>
    <row r="10731" spans="1:3" x14ac:dyDescent="0.25">
      <c r="A10731" t="s">
        <v>15508</v>
      </c>
      <c r="B10731">
        <v>1</v>
      </c>
      <c r="C10731">
        <v>412335</v>
      </c>
    </row>
    <row r="10732" spans="1:3" x14ac:dyDescent="0.25">
      <c r="A10732" t="s">
        <v>15509</v>
      </c>
      <c r="B10732">
        <v>1</v>
      </c>
      <c r="C10732">
        <v>55353</v>
      </c>
    </row>
    <row r="10733" spans="1:3" x14ac:dyDescent="0.25">
      <c r="A10733" t="s">
        <v>15510</v>
      </c>
      <c r="B10733">
        <v>1</v>
      </c>
      <c r="C10733">
        <v>237020</v>
      </c>
    </row>
    <row r="10734" spans="1:3" x14ac:dyDescent="0.25">
      <c r="A10734" t="s">
        <v>15511</v>
      </c>
      <c r="B10734">
        <v>1</v>
      </c>
      <c r="C10734">
        <v>95118</v>
      </c>
    </row>
    <row r="10735" spans="1:3" x14ac:dyDescent="0.25">
      <c r="A10735" t="s">
        <v>15512</v>
      </c>
      <c r="B10735">
        <v>1</v>
      </c>
      <c r="C10735">
        <v>414882</v>
      </c>
    </row>
    <row r="10736" spans="1:3" x14ac:dyDescent="0.25">
      <c r="A10736" t="s">
        <v>15513</v>
      </c>
      <c r="B10736">
        <v>1</v>
      </c>
      <c r="C10736">
        <v>475789</v>
      </c>
    </row>
    <row r="10737" spans="1:3" x14ac:dyDescent="0.25">
      <c r="A10737" t="s">
        <v>15514</v>
      </c>
      <c r="B10737">
        <v>1</v>
      </c>
      <c r="C10737">
        <v>339057</v>
      </c>
    </row>
    <row r="10738" spans="1:3" x14ac:dyDescent="0.25">
      <c r="A10738" t="s">
        <v>15515</v>
      </c>
      <c r="B10738">
        <v>1</v>
      </c>
      <c r="C10738">
        <v>169516</v>
      </c>
    </row>
    <row r="10739" spans="1:3" x14ac:dyDescent="0.25">
      <c r="A10739" t="s">
        <v>15516</v>
      </c>
      <c r="B10739">
        <v>1</v>
      </c>
      <c r="C10739">
        <v>137250</v>
      </c>
    </row>
    <row r="10740" spans="1:3" x14ac:dyDescent="0.25">
      <c r="A10740" t="s">
        <v>15517</v>
      </c>
      <c r="B10740">
        <v>1</v>
      </c>
      <c r="C10740">
        <v>491868</v>
      </c>
    </row>
    <row r="10741" spans="1:3" x14ac:dyDescent="0.25">
      <c r="A10741" t="s">
        <v>15518</v>
      </c>
      <c r="B10741">
        <v>1</v>
      </c>
      <c r="C10741">
        <v>62382</v>
      </c>
    </row>
    <row r="10742" spans="1:3" x14ac:dyDescent="0.25">
      <c r="A10742" t="s">
        <v>15519</v>
      </c>
      <c r="B10742">
        <v>1</v>
      </c>
      <c r="C10742">
        <v>47080</v>
      </c>
    </row>
    <row r="10743" spans="1:3" x14ac:dyDescent="0.25">
      <c r="A10743" t="s">
        <v>15520</v>
      </c>
      <c r="B10743">
        <v>1</v>
      </c>
      <c r="C10743">
        <v>946127</v>
      </c>
    </row>
    <row r="10744" spans="1:3" x14ac:dyDescent="0.25">
      <c r="A10744" t="s">
        <v>15521</v>
      </c>
      <c r="B10744">
        <v>1</v>
      </c>
      <c r="C10744">
        <v>269536</v>
      </c>
    </row>
    <row r="10745" spans="1:3" x14ac:dyDescent="0.25">
      <c r="A10745" t="s">
        <v>15522</v>
      </c>
      <c r="B10745">
        <v>1</v>
      </c>
      <c r="C10745">
        <v>268445</v>
      </c>
    </row>
    <row r="10746" spans="1:3" x14ac:dyDescent="0.25">
      <c r="A10746" t="s">
        <v>15523</v>
      </c>
      <c r="B10746">
        <v>1</v>
      </c>
      <c r="C10746">
        <v>162390</v>
      </c>
    </row>
    <row r="10747" spans="1:3" x14ac:dyDescent="0.25">
      <c r="A10747" t="s">
        <v>15524</v>
      </c>
      <c r="B10747">
        <v>1</v>
      </c>
      <c r="C10747">
        <v>18005165</v>
      </c>
    </row>
    <row r="10748" spans="1:3" x14ac:dyDescent="0.25">
      <c r="A10748" t="s">
        <v>15525</v>
      </c>
      <c r="B10748">
        <v>1</v>
      </c>
      <c r="C10748">
        <v>1443906</v>
      </c>
    </row>
    <row r="10749" spans="1:3" x14ac:dyDescent="0.25">
      <c r="A10749" t="s">
        <v>15526</v>
      </c>
      <c r="B10749">
        <v>1</v>
      </c>
      <c r="C10749">
        <v>630988</v>
      </c>
    </row>
    <row r="10750" spans="1:3" x14ac:dyDescent="0.25">
      <c r="A10750" t="s">
        <v>15527</v>
      </c>
      <c r="B10750">
        <v>1</v>
      </c>
      <c r="C10750">
        <v>29442</v>
      </c>
    </row>
    <row r="10751" spans="1:3" x14ac:dyDescent="0.25">
      <c r="A10751" t="s">
        <v>15528</v>
      </c>
      <c r="B10751">
        <v>1</v>
      </c>
      <c r="C10751">
        <v>764478</v>
      </c>
    </row>
    <row r="10752" spans="1:3" x14ac:dyDescent="0.25">
      <c r="A10752" t="s">
        <v>15529</v>
      </c>
      <c r="B10752">
        <v>1</v>
      </c>
      <c r="C10752">
        <v>23577324</v>
      </c>
    </row>
    <row r="10753" spans="1:3" x14ac:dyDescent="0.25">
      <c r="A10753" t="s">
        <v>15530</v>
      </c>
      <c r="B10753">
        <v>1</v>
      </c>
      <c r="C10753">
        <v>72258</v>
      </c>
    </row>
    <row r="10754" spans="1:3" x14ac:dyDescent="0.25">
      <c r="A10754" t="s">
        <v>15531</v>
      </c>
      <c r="B10754">
        <v>1</v>
      </c>
      <c r="C10754">
        <v>131889</v>
      </c>
    </row>
    <row r="10755" spans="1:3" x14ac:dyDescent="0.25">
      <c r="A10755" t="s">
        <v>15532</v>
      </c>
      <c r="B10755">
        <v>1</v>
      </c>
      <c r="C10755">
        <v>82850</v>
      </c>
    </row>
    <row r="10756" spans="1:3" x14ac:dyDescent="0.25">
      <c r="A10756" t="s">
        <v>15533</v>
      </c>
      <c r="B10756">
        <v>1</v>
      </c>
      <c r="C10756">
        <v>487195</v>
      </c>
    </row>
    <row r="10757" spans="1:3" x14ac:dyDescent="0.25">
      <c r="A10757" t="s">
        <v>15534</v>
      </c>
      <c r="B10757">
        <v>1</v>
      </c>
      <c r="C10757">
        <v>392293</v>
      </c>
    </row>
    <row r="10758" spans="1:3" x14ac:dyDescent="0.25">
      <c r="A10758" t="s">
        <v>15535</v>
      </c>
      <c r="B10758">
        <v>1</v>
      </c>
      <c r="C10758">
        <v>357470</v>
      </c>
    </row>
    <row r="10759" spans="1:3" x14ac:dyDescent="0.25">
      <c r="A10759" t="s">
        <v>15536</v>
      </c>
      <c r="B10759">
        <v>1</v>
      </c>
      <c r="C10759">
        <v>91424</v>
      </c>
    </row>
    <row r="10760" spans="1:3" x14ac:dyDescent="0.25">
      <c r="A10760" t="s">
        <v>15537</v>
      </c>
      <c r="B10760">
        <v>1</v>
      </c>
      <c r="C10760">
        <v>614835</v>
      </c>
    </row>
    <row r="10761" spans="1:3" x14ac:dyDescent="0.25">
      <c r="A10761" t="s">
        <v>15538</v>
      </c>
      <c r="B10761">
        <v>1</v>
      </c>
      <c r="C10761">
        <v>166012</v>
      </c>
    </row>
    <row r="10762" spans="1:3" x14ac:dyDescent="0.25">
      <c r="A10762" t="s">
        <v>15539</v>
      </c>
      <c r="B10762">
        <v>1</v>
      </c>
      <c r="C10762">
        <v>80536</v>
      </c>
    </row>
    <row r="10763" spans="1:3" x14ac:dyDescent="0.25">
      <c r="A10763" t="s">
        <v>15540</v>
      </c>
      <c r="B10763">
        <v>1</v>
      </c>
      <c r="C10763">
        <v>705701</v>
      </c>
    </row>
    <row r="10764" spans="1:3" x14ac:dyDescent="0.25">
      <c r="A10764" t="s">
        <v>15541</v>
      </c>
      <c r="B10764">
        <v>1</v>
      </c>
      <c r="C10764">
        <v>586942</v>
      </c>
    </row>
    <row r="10765" spans="1:3" x14ac:dyDescent="0.25">
      <c r="A10765" t="s">
        <v>15542</v>
      </c>
      <c r="B10765">
        <v>1</v>
      </c>
      <c r="C10765">
        <v>211854</v>
      </c>
    </row>
    <row r="10766" spans="1:3" x14ac:dyDescent="0.25">
      <c r="A10766" t="s">
        <v>15543</v>
      </c>
      <c r="B10766">
        <v>1</v>
      </c>
      <c r="C10766">
        <v>171869980</v>
      </c>
    </row>
    <row r="10767" spans="1:3" x14ac:dyDescent="0.25">
      <c r="A10767" t="s">
        <v>15544</v>
      </c>
      <c r="B10767">
        <v>1</v>
      </c>
      <c r="C10767">
        <v>111782</v>
      </c>
    </row>
    <row r="10768" spans="1:3" x14ac:dyDescent="0.25">
      <c r="A10768" t="s">
        <v>15545</v>
      </c>
      <c r="B10768">
        <v>1</v>
      </c>
      <c r="C10768">
        <v>136044</v>
      </c>
    </row>
    <row r="10769" spans="1:3" x14ac:dyDescent="0.25">
      <c r="A10769" t="s">
        <v>15546</v>
      </c>
      <c r="B10769">
        <v>1</v>
      </c>
      <c r="C10769">
        <v>127134</v>
      </c>
    </row>
    <row r="10770" spans="1:3" x14ac:dyDescent="0.25">
      <c r="A10770" t="s">
        <v>15547</v>
      </c>
      <c r="B10770">
        <v>1</v>
      </c>
      <c r="C10770">
        <v>146695</v>
      </c>
    </row>
    <row r="10771" spans="1:3" x14ac:dyDescent="0.25">
      <c r="A10771" t="s">
        <v>15548</v>
      </c>
      <c r="B10771">
        <v>1</v>
      </c>
      <c r="C10771">
        <v>2297102</v>
      </c>
    </row>
    <row r="10772" spans="1:3" x14ac:dyDescent="0.25">
      <c r="A10772" t="s">
        <v>15549</v>
      </c>
      <c r="B10772">
        <v>1</v>
      </c>
      <c r="C10772">
        <v>233585</v>
      </c>
    </row>
    <row r="10773" spans="1:3" x14ac:dyDescent="0.25">
      <c r="A10773" t="s">
        <v>15550</v>
      </c>
      <c r="B10773">
        <v>1</v>
      </c>
      <c r="C10773">
        <v>75349</v>
      </c>
    </row>
    <row r="10774" spans="1:3" x14ac:dyDescent="0.25">
      <c r="A10774" t="s">
        <v>15551</v>
      </c>
      <c r="B10774">
        <v>1</v>
      </c>
      <c r="C10774">
        <v>3959798</v>
      </c>
    </row>
    <row r="10775" spans="1:3" x14ac:dyDescent="0.25">
      <c r="A10775" t="s">
        <v>15552</v>
      </c>
      <c r="B10775">
        <v>1</v>
      </c>
      <c r="C10775">
        <v>664207</v>
      </c>
    </row>
    <row r="10776" spans="1:3" x14ac:dyDescent="0.25">
      <c r="A10776" t="s">
        <v>15553</v>
      </c>
      <c r="B10776">
        <v>1</v>
      </c>
      <c r="C10776">
        <v>28622088</v>
      </c>
    </row>
    <row r="10777" spans="1:3" x14ac:dyDescent="0.25">
      <c r="A10777" t="s">
        <v>15554</v>
      </c>
      <c r="B10777">
        <v>1</v>
      </c>
      <c r="C10777">
        <v>34889</v>
      </c>
    </row>
    <row r="10778" spans="1:3" x14ac:dyDescent="0.25">
      <c r="A10778" t="s">
        <v>15555</v>
      </c>
      <c r="B10778">
        <v>1</v>
      </c>
      <c r="C10778">
        <v>405376</v>
      </c>
    </row>
    <row r="10779" spans="1:3" x14ac:dyDescent="0.25">
      <c r="A10779" t="s">
        <v>15556</v>
      </c>
      <c r="B10779">
        <v>1</v>
      </c>
      <c r="C10779">
        <v>112498</v>
      </c>
    </row>
    <row r="10780" spans="1:3" x14ac:dyDescent="0.25">
      <c r="A10780" t="s">
        <v>15557</v>
      </c>
      <c r="B10780">
        <v>1</v>
      </c>
      <c r="C10780">
        <v>90430</v>
      </c>
    </row>
    <row r="10781" spans="1:3" x14ac:dyDescent="0.25">
      <c r="A10781" t="s">
        <v>15558</v>
      </c>
      <c r="B10781">
        <v>1</v>
      </c>
      <c r="C10781">
        <v>133207181</v>
      </c>
    </row>
    <row r="10782" spans="1:3" x14ac:dyDescent="0.25">
      <c r="A10782" t="s">
        <v>15559</v>
      </c>
      <c r="B10782">
        <v>1</v>
      </c>
      <c r="C10782">
        <v>1778390</v>
      </c>
    </row>
    <row r="10783" spans="1:3" x14ac:dyDescent="0.25">
      <c r="A10783" t="s">
        <v>15560</v>
      </c>
      <c r="B10783">
        <v>1</v>
      </c>
      <c r="C10783">
        <v>12541</v>
      </c>
    </row>
    <row r="10784" spans="1:3" x14ac:dyDescent="0.25">
      <c r="A10784" t="s">
        <v>15561</v>
      </c>
      <c r="B10784">
        <v>1</v>
      </c>
      <c r="C10784">
        <v>3524452</v>
      </c>
    </row>
    <row r="10785" spans="1:3" x14ac:dyDescent="0.25">
      <c r="A10785" t="s">
        <v>15562</v>
      </c>
      <c r="B10785">
        <v>1</v>
      </c>
      <c r="C10785">
        <v>555109</v>
      </c>
    </row>
    <row r="10786" spans="1:3" x14ac:dyDescent="0.25">
      <c r="A10786" t="s">
        <v>15563</v>
      </c>
      <c r="B10786">
        <v>1</v>
      </c>
      <c r="C10786">
        <v>3009908</v>
      </c>
    </row>
    <row r="10787" spans="1:3" x14ac:dyDescent="0.25">
      <c r="A10787" t="s">
        <v>15564</v>
      </c>
      <c r="B10787">
        <v>1</v>
      </c>
      <c r="C10787">
        <v>523411</v>
      </c>
    </row>
    <row r="10788" spans="1:3" x14ac:dyDescent="0.25">
      <c r="A10788" t="s">
        <v>15565</v>
      </c>
      <c r="B10788">
        <v>1</v>
      </c>
      <c r="C10788">
        <v>209069</v>
      </c>
    </row>
    <row r="10789" spans="1:3" x14ac:dyDescent="0.25">
      <c r="A10789" t="s">
        <v>15566</v>
      </c>
      <c r="B10789">
        <v>1</v>
      </c>
      <c r="C10789">
        <v>73881</v>
      </c>
    </row>
    <row r="10790" spans="1:3" x14ac:dyDescent="0.25">
      <c r="A10790" t="s">
        <v>15567</v>
      </c>
      <c r="B10790">
        <v>1</v>
      </c>
      <c r="C10790">
        <v>187987</v>
      </c>
    </row>
    <row r="10791" spans="1:3" x14ac:dyDescent="0.25">
      <c r="A10791" t="s">
        <v>15568</v>
      </c>
      <c r="B10791">
        <v>1</v>
      </c>
      <c r="C10791">
        <v>110786</v>
      </c>
    </row>
    <row r="10792" spans="1:3" x14ac:dyDescent="0.25">
      <c r="A10792" t="s">
        <v>15569</v>
      </c>
      <c r="B10792">
        <v>1</v>
      </c>
      <c r="C10792">
        <v>161870</v>
      </c>
    </row>
    <row r="10793" spans="1:3" x14ac:dyDescent="0.25">
      <c r="A10793" t="s">
        <v>15570</v>
      </c>
      <c r="B10793">
        <v>1</v>
      </c>
      <c r="C10793">
        <v>2196671</v>
      </c>
    </row>
    <row r="10794" spans="1:3" x14ac:dyDescent="0.25">
      <c r="A10794" t="s">
        <v>15571</v>
      </c>
      <c r="B10794">
        <v>1</v>
      </c>
      <c r="C10794">
        <v>2065858</v>
      </c>
    </row>
    <row r="10795" spans="1:3" x14ac:dyDescent="0.25">
      <c r="A10795" t="s">
        <v>15572</v>
      </c>
      <c r="B10795">
        <v>1</v>
      </c>
      <c r="C10795">
        <v>2142721</v>
      </c>
    </row>
    <row r="10796" spans="1:3" x14ac:dyDescent="0.25">
      <c r="A10796" t="s">
        <v>15573</v>
      </c>
      <c r="B10796">
        <v>1</v>
      </c>
      <c r="C10796">
        <v>1291855</v>
      </c>
    </row>
    <row r="10797" spans="1:3" x14ac:dyDescent="0.25">
      <c r="A10797" t="s">
        <v>15574</v>
      </c>
      <c r="B10797">
        <v>1</v>
      </c>
      <c r="C10797">
        <v>42726000</v>
      </c>
    </row>
    <row r="10798" spans="1:3" x14ac:dyDescent="0.25">
      <c r="A10798" t="s">
        <v>15575</v>
      </c>
      <c r="B10798">
        <v>1</v>
      </c>
      <c r="C10798">
        <v>407039</v>
      </c>
    </row>
    <row r="10799" spans="1:3" x14ac:dyDescent="0.25">
      <c r="A10799" t="s">
        <v>15576</v>
      </c>
      <c r="B10799">
        <v>1</v>
      </c>
      <c r="C10799">
        <v>442719</v>
      </c>
    </row>
    <row r="10800" spans="1:3" x14ac:dyDescent="0.25">
      <c r="A10800" t="s">
        <v>15577</v>
      </c>
      <c r="B10800">
        <v>1</v>
      </c>
      <c r="C10800">
        <v>148032</v>
      </c>
    </row>
    <row r="10801" spans="1:3" x14ac:dyDescent="0.25">
      <c r="A10801" t="s">
        <v>15578</v>
      </c>
      <c r="B10801">
        <v>1</v>
      </c>
      <c r="C10801">
        <v>37601</v>
      </c>
    </row>
    <row r="10802" spans="1:3" x14ac:dyDescent="0.25">
      <c r="A10802" t="s">
        <v>15579</v>
      </c>
      <c r="B10802">
        <v>1</v>
      </c>
      <c r="C10802">
        <v>1398700</v>
      </c>
    </row>
    <row r="10803" spans="1:3" x14ac:dyDescent="0.25">
      <c r="A10803" t="s">
        <v>15580</v>
      </c>
      <c r="B10803">
        <v>1</v>
      </c>
      <c r="C10803">
        <v>834765</v>
      </c>
    </row>
    <row r="10804" spans="1:3" x14ac:dyDescent="0.25">
      <c r="A10804" t="s">
        <v>15581</v>
      </c>
      <c r="B10804">
        <v>1</v>
      </c>
      <c r="C10804">
        <v>279908</v>
      </c>
    </row>
    <row r="10805" spans="1:3" x14ac:dyDescent="0.25">
      <c r="A10805" t="s">
        <v>15582</v>
      </c>
      <c r="B10805">
        <v>1</v>
      </c>
      <c r="C10805">
        <v>215287</v>
      </c>
    </row>
    <row r="10806" spans="1:3" x14ac:dyDescent="0.25">
      <c r="A10806" t="s">
        <v>15583</v>
      </c>
      <c r="B10806">
        <v>1</v>
      </c>
      <c r="C10806">
        <v>217274</v>
      </c>
    </row>
    <row r="10807" spans="1:3" x14ac:dyDescent="0.25">
      <c r="A10807" t="s">
        <v>15584</v>
      </c>
      <c r="B10807">
        <v>1</v>
      </c>
      <c r="C10807">
        <v>46571</v>
      </c>
    </row>
    <row r="10808" spans="1:3" x14ac:dyDescent="0.25">
      <c r="A10808" t="s">
        <v>15585</v>
      </c>
      <c r="B10808">
        <v>1</v>
      </c>
      <c r="C10808">
        <v>167712</v>
      </c>
    </row>
    <row r="10809" spans="1:3" x14ac:dyDescent="0.25">
      <c r="A10809" t="s">
        <v>15586</v>
      </c>
      <c r="B10809">
        <v>1</v>
      </c>
      <c r="C10809">
        <v>220399</v>
      </c>
    </row>
    <row r="10810" spans="1:3" x14ac:dyDescent="0.25">
      <c r="A10810" t="s">
        <v>15587</v>
      </c>
      <c r="B10810">
        <v>1</v>
      </c>
      <c r="C10810">
        <v>8201615</v>
      </c>
    </row>
    <row r="10811" spans="1:3" x14ac:dyDescent="0.25">
      <c r="A10811" t="s">
        <v>15588</v>
      </c>
      <c r="B10811">
        <v>1</v>
      </c>
      <c r="C10811">
        <v>440998</v>
      </c>
    </row>
    <row r="10812" spans="1:3" x14ac:dyDescent="0.25">
      <c r="A10812" t="s">
        <v>15589</v>
      </c>
      <c r="B10812">
        <v>1</v>
      </c>
      <c r="C10812">
        <v>459168</v>
      </c>
    </row>
    <row r="10813" spans="1:3" x14ac:dyDescent="0.25">
      <c r="A10813" t="s">
        <v>15590</v>
      </c>
      <c r="B10813">
        <v>1</v>
      </c>
      <c r="C10813">
        <v>91924</v>
      </c>
    </row>
    <row r="10814" spans="1:3" x14ac:dyDescent="0.25">
      <c r="A10814" t="s">
        <v>15591</v>
      </c>
      <c r="B10814">
        <v>1</v>
      </c>
      <c r="C10814">
        <v>351163000</v>
      </c>
    </row>
    <row r="10815" spans="1:3" x14ac:dyDescent="0.25">
      <c r="A10815" t="s">
        <v>15592</v>
      </c>
      <c r="B10815">
        <v>1</v>
      </c>
      <c r="C10815">
        <v>33927</v>
      </c>
    </row>
    <row r="10816" spans="1:3" x14ac:dyDescent="0.25">
      <c r="A10816" t="s">
        <v>15593</v>
      </c>
      <c r="B10816">
        <v>1</v>
      </c>
      <c r="C10816">
        <v>241574</v>
      </c>
    </row>
    <row r="10817" spans="1:3" x14ac:dyDescent="0.25">
      <c r="A10817" t="s">
        <v>15594</v>
      </c>
      <c r="B10817">
        <v>1</v>
      </c>
      <c r="C10817">
        <v>126593</v>
      </c>
    </row>
    <row r="10818" spans="1:3" x14ac:dyDescent="0.25">
      <c r="A10818" t="s">
        <v>15595</v>
      </c>
      <c r="B10818">
        <v>1</v>
      </c>
      <c r="C10818">
        <v>34576165</v>
      </c>
    </row>
    <row r="10819" spans="1:3" x14ac:dyDescent="0.25">
      <c r="A10819" t="s">
        <v>15596</v>
      </c>
      <c r="B10819">
        <v>1</v>
      </c>
      <c r="C10819">
        <v>488634</v>
      </c>
    </row>
    <row r="10820" spans="1:3" x14ac:dyDescent="0.25">
      <c r="A10820" t="s">
        <v>15597</v>
      </c>
      <c r="B10820">
        <v>1</v>
      </c>
      <c r="C10820">
        <v>37449</v>
      </c>
    </row>
    <row r="10821" spans="1:3" x14ac:dyDescent="0.25">
      <c r="A10821" t="s">
        <v>15598</v>
      </c>
      <c r="B10821">
        <v>1</v>
      </c>
      <c r="C10821">
        <v>547706</v>
      </c>
    </row>
    <row r="10822" spans="1:3" x14ac:dyDescent="0.25">
      <c r="A10822" t="s">
        <v>15599</v>
      </c>
      <c r="B10822">
        <v>1</v>
      </c>
      <c r="C10822">
        <v>273412</v>
      </c>
    </row>
    <row r="10823" spans="1:3" x14ac:dyDescent="0.25">
      <c r="A10823" t="s">
        <v>15600</v>
      </c>
      <c r="B10823">
        <v>1</v>
      </c>
      <c r="C10823">
        <v>1598668</v>
      </c>
    </row>
    <row r="10824" spans="1:3" x14ac:dyDescent="0.25">
      <c r="A10824" t="s">
        <v>15601</v>
      </c>
      <c r="B10824">
        <v>1</v>
      </c>
      <c r="C10824">
        <v>214612</v>
      </c>
    </row>
    <row r="10825" spans="1:3" x14ac:dyDescent="0.25">
      <c r="A10825" t="s">
        <v>15602</v>
      </c>
      <c r="B10825">
        <v>1</v>
      </c>
      <c r="C10825">
        <v>5071027</v>
      </c>
    </row>
    <row r="10826" spans="1:3" x14ac:dyDescent="0.25">
      <c r="A10826" t="s">
        <v>15603</v>
      </c>
      <c r="B10826">
        <v>1</v>
      </c>
      <c r="C10826">
        <v>867513</v>
      </c>
    </row>
    <row r="10827" spans="1:3" x14ac:dyDescent="0.25">
      <c r="A10827" t="s">
        <v>15604</v>
      </c>
      <c r="B10827">
        <v>1</v>
      </c>
      <c r="C10827">
        <v>259805</v>
      </c>
    </row>
    <row r="10828" spans="1:3" x14ac:dyDescent="0.25">
      <c r="A10828" t="s">
        <v>15605</v>
      </c>
      <c r="B10828">
        <v>1</v>
      </c>
      <c r="C10828">
        <v>261526</v>
      </c>
    </row>
    <row r="10829" spans="1:3" x14ac:dyDescent="0.25">
      <c r="A10829" t="s">
        <v>15606</v>
      </c>
      <c r="B10829">
        <v>1</v>
      </c>
      <c r="C10829">
        <v>227451</v>
      </c>
    </row>
    <row r="10830" spans="1:3" x14ac:dyDescent="0.25">
      <c r="A10830" t="s">
        <v>15607</v>
      </c>
      <c r="B10830">
        <v>1</v>
      </c>
      <c r="C10830">
        <v>654956</v>
      </c>
    </row>
    <row r="10831" spans="1:3" x14ac:dyDescent="0.25">
      <c r="A10831" t="s">
        <v>15608</v>
      </c>
      <c r="B10831">
        <v>1</v>
      </c>
      <c r="C10831">
        <v>178052</v>
      </c>
    </row>
    <row r="10832" spans="1:3" x14ac:dyDescent="0.25">
      <c r="A10832" t="s">
        <v>15609</v>
      </c>
      <c r="B10832">
        <v>1</v>
      </c>
      <c r="C10832">
        <v>355836</v>
      </c>
    </row>
    <row r="10833" spans="1:3" x14ac:dyDescent="0.25">
      <c r="A10833" t="s">
        <v>15610</v>
      </c>
      <c r="B10833">
        <v>1</v>
      </c>
      <c r="C10833">
        <v>287119</v>
      </c>
    </row>
    <row r="10834" spans="1:3" x14ac:dyDescent="0.25">
      <c r="A10834" t="s">
        <v>15611</v>
      </c>
      <c r="B10834">
        <v>1</v>
      </c>
      <c r="C10834">
        <v>2616812</v>
      </c>
    </row>
    <row r="10835" spans="1:3" x14ac:dyDescent="0.25">
      <c r="A10835" t="s">
        <v>15612</v>
      </c>
      <c r="B10835">
        <v>1</v>
      </c>
      <c r="C10835">
        <v>210670</v>
      </c>
    </row>
    <row r="10836" spans="1:3" x14ac:dyDescent="0.25">
      <c r="A10836" t="s">
        <v>15613</v>
      </c>
      <c r="B10836">
        <v>1</v>
      </c>
      <c r="C10836">
        <v>119620</v>
      </c>
    </row>
    <row r="10837" spans="1:3" x14ac:dyDescent="0.25">
      <c r="A10837" t="s">
        <v>15614</v>
      </c>
      <c r="B10837">
        <v>1</v>
      </c>
      <c r="C10837">
        <v>962807</v>
      </c>
    </row>
    <row r="10838" spans="1:3" x14ac:dyDescent="0.25">
      <c r="A10838" t="s">
        <v>15615</v>
      </c>
      <c r="B10838">
        <v>1</v>
      </c>
      <c r="C10838">
        <v>75814</v>
      </c>
    </row>
    <row r="10839" spans="1:3" x14ac:dyDescent="0.25">
      <c r="A10839" t="s">
        <v>15616</v>
      </c>
      <c r="B10839">
        <v>1</v>
      </c>
      <c r="C10839">
        <v>178577</v>
      </c>
    </row>
    <row r="10840" spans="1:3" x14ac:dyDescent="0.25">
      <c r="A10840" t="s">
        <v>15617</v>
      </c>
      <c r="B10840">
        <v>1</v>
      </c>
      <c r="C10840">
        <v>8646791</v>
      </c>
    </row>
    <row r="10841" spans="1:3" x14ac:dyDescent="0.25">
      <c r="A10841" t="s">
        <v>15618</v>
      </c>
      <c r="B10841">
        <v>1</v>
      </c>
      <c r="C10841">
        <v>80350</v>
      </c>
    </row>
    <row r="10842" spans="1:3" x14ac:dyDescent="0.25">
      <c r="A10842" t="s">
        <v>15619</v>
      </c>
      <c r="B10842">
        <v>1</v>
      </c>
      <c r="C10842">
        <v>147896</v>
      </c>
    </row>
    <row r="10843" spans="1:3" x14ac:dyDescent="0.25">
      <c r="A10843" t="s">
        <v>15620</v>
      </c>
      <c r="B10843">
        <v>1</v>
      </c>
      <c r="C10843">
        <v>211473</v>
      </c>
    </row>
    <row r="10844" spans="1:3" x14ac:dyDescent="0.25">
      <c r="A10844" t="s">
        <v>15621</v>
      </c>
      <c r="B10844">
        <v>1</v>
      </c>
      <c r="C10844">
        <v>107235113</v>
      </c>
    </row>
    <row r="10845" spans="1:3" x14ac:dyDescent="0.25">
      <c r="A10845" t="s">
        <v>15622</v>
      </c>
      <c r="B10845">
        <v>1</v>
      </c>
      <c r="C10845">
        <v>334550</v>
      </c>
    </row>
    <row r="10846" spans="1:3" x14ac:dyDescent="0.25">
      <c r="A10846" t="s">
        <v>15623</v>
      </c>
      <c r="B10846">
        <v>1</v>
      </c>
      <c r="C10846">
        <v>118847</v>
      </c>
    </row>
    <row r="10847" spans="1:3" x14ac:dyDescent="0.25">
      <c r="A10847" t="s">
        <v>15624</v>
      </c>
      <c r="B10847">
        <v>1</v>
      </c>
      <c r="C10847">
        <v>471967</v>
      </c>
    </row>
    <row r="10848" spans="1:3" x14ac:dyDescent="0.25">
      <c r="A10848" t="s">
        <v>15625</v>
      </c>
      <c r="B10848">
        <v>1</v>
      </c>
      <c r="C10848">
        <v>42578</v>
      </c>
    </row>
    <row r="10849" spans="1:3" x14ac:dyDescent="0.25">
      <c r="A10849" t="s">
        <v>15626</v>
      </c>
      <c r="B10849">
        <v>1</v>
      </c>
      <c r="C10849">
        <v>115468</v>
      </c>
    </row>
    <row r="10850" spans="1:3" x14ac:dyDescent="0.25">
      <c r="A10850" t="s">
        <v>15627</v>
      </c>
      <c r="B10850">
        <v>1</v>
      </c>
      <c r="C10850">
        <v>10319665</v>
      </c>
    </row>
    <row r="10851" spans="1:3" x14ac:dyDescent="0.25">
      <c r="A10851" t="s">
        <v>15628</v>
      </c>
      <c r="B10851">
        <v>1</v>
      </c>
      <c r="C10851">
        <v>19853</v>
      </c>
    </row>
    <row r="10852" spans="1:3" x14ac:dyDescent="0.25">
      <c r="A10852" t="s">
        <v>15629</v>
      </c>
      <c r="B10852">
        <v>1</v>
      </c>
      <c r="C10852">
        <v>567510</v>
      </c>
    </row>
    <row r="10853" spans="1:3" x14ac:dyDescent="0.25">
      <c r="A10853" t="s">
        <v>15630</v>
      </c>
      <c r="B10853">
        <v>1</v>
      </c>
      <c r="C10853">
        <v>227159</v>
      </c>
    </row>
    <row r="10854" spans="1:3" x14ac:dyDescent="0.25">
      <c r="A10854" t="s">
        <v>15631</v>
      </c>
      <c r="B10854">
        <v>1</v>
      </c>
      <c r="C10854">
        <v>440161</v>
      </c>
    </row>
    <row r="10855" spans="1:3" x14ac:dyDescent="0.25">
      <c r="A10855" t="s">
        <v>15632</v>
      </c>
      <c r="B10855">
        <v>1</v>
      </c>
      <c r="C10855">
        <v>60059</v>
      </c>
    </row>
    <row r="10856" spans="1:3" x14ac:dyDescent="0.25">
      <c r="A10856" t="s">
        <v>15633</v>
      </c>
      <c r="B10856">
        <v>1</v>
      </c>
      <c r="C10856">
        <v>453115</v>
      </c>
    </row>
    <row r="10857" spans="1:3" x14ac:dyDescent="0.25">
      <c r="A10857" t="s">
        <v>15634</v>
      </c>
      <c r="B10857">
        <v>1</v>
      </c>
      <c r="C10857">
        <v>527824</v>
      </c>
    </row>
    <row r="10858" spans="1:3" x14ac:dyDescent="0.25">
      <c r="A10858" t="s">
        <v>15635</v>
      </c>
      <c r="B10858">
        <v>1</v>
      </c>
      <c r="C10858">
        <v>70609</v>
      </c>
    </row>
    <row r="10859" spans="1:3" x14ac:dyDescent="0.25">
      <c r="A10859" t="s">
        <v>15636</v>
      </c>
      <c r="B10859">
        <v>1</v>
      </c>
      <c r="C10859">
        <v>491395</v>
      </c>
    </row>
    <row r="10860" spans="1:3" x14ac:dyDescent="0.25">
      <c r="A10860" t="s">
        <v>15637</v>
      </c>
      <c r="B10860">
        <v>1</v>
      </c>
      <c r="C10860">
        <v>488695</v>
      </c>
    </row>
    <row r="10861" spans="1:3" x14ac:dyDescent="0.25">
      <c r="A10861" t="s">
        <v>15638</v>
      </c>
      <c r="B10861">
        <v>1</v>
      </c>
      <c r="C10861">
        <v>218672</v>
      </c>
    </row>
    <row r="10862" spans="1:3" x14ac:dyDescent="0.25">
      <c r="A10862" t="s">
        <v>15639</v>
      </c>
      <c r="B10862">
        <v>1</v>
      </c>
      <c r="C10862">
        <v>225858</v>
      </c>
    </row>
    <row r="10863" spans="1:3" x14ac:dyDescent="0.25">
      <c r="A10863" t="s">
        <v>15640</v>
      </c>
      <c r="B10863">
        <v>1</v>
      </c>
      <c r="C10863">
        <v>100433</v>
      </c>
    </row>
    <row r="10864" spans="1:3" x14ac:dyDescent="0.25">
      <c r="A10864" t="s">
        <v>15641</v>
      </c>
      <c r="B10864">
        <v>1</v>
      </c>
      <c r="C10864">
        <v>216269</v>
      </c>
    </row>
    <row r="10865" spans="1:3" x14ac:dyDescent="0.25">
      <c r="A10865" t="s">
        <v>15642</v>
      </c>
      <c r="B10865">
        <v>1</v>
      </c>
      <c r="C10865">
        <v>127659</v>
      </c>
    </row>
    <row r="10866" spans="1:3" x14ac:dyDescent="0.25">
      <c r="A10866" t="s">
        <v>15643</v>
      </c>
      <c r="B10866">
        <v>1</v>
      </c>
      <c r="C10866">
        <v>1029659</v>
      </c>
    </row>
    <row r="10867" spans="1:3" x14ac:dyDescent="0.25">
      <c r="A10867" t="s">
        <v>15644</v>
      </c>
      <c r="B10867">
        <v>1</v>
      </c>
      <c r="C10867">
        <v>41294181</v>
      </c>
    </row>
    <row r="10868" spans="1:3" x14ac:dyDescent="0.25">
      <c r="A10868" t="s">
        <v>15645</v>
      </c>
      <c r="B10868">
        <v>1</v>
      </c>
      <c r="C10868">
        <v>2238494</v>
      </c>
    </row>
    <row r="10869" spans="1:3" x14ac:dyDescent="0.25">
      <c r="A10869" t="s">
        <v>15646</v>
      </c>
      <c r="B10869">
        <v>1</v>
      </c>
      <c r="C10869">
        <v>7855150</v>
      </c>
    </row>
    <row r="10870" spans="1:3" x14ac:dyDescent="0.25">
      <c r="A10870" t="s">
        <v>15647</v>
      </c>
      <c r="B10870">
        <v>1</v>
      </c>
      <c r="C10870">
        <v>355707</v>
      </c>
    </row>
    <row r="10871" spans="1:3" x14ac:dyDescent="0.25">
      <c r="A10871" t="s">
        <v>15648</v>
      </c>
      <c r="B10871">
        <v>1</v>
      </c>
      <c r="C10871">
        <v>138328</v>
      </c>
    </row>
    <row r="10872" spans="1:3" x14ac:dyDescent="0.25">
      <c r="A10872" t="s">
        <v>15649</v>
      </c>
      <c r="B10872">
        <v>1</v>
      </c>
      <c r="C10872">
        <v>287771</v>
      </c>
    </row>
    <row r="10873" spans="1:3" x14ac:dyDescent="0.25">
      <c r="A10873" t="s">
        <v>15650</v>
      </c>
      <c r="B10873">
        <v>1</v>
      </c>
      <c r="C10873">
        <v>335693</v>
      </c>
    </row>
    <row r="10874" spans="1:3" x14ac:dyDescent="0.25">
      <c r="A10874" t="s">
        <v>15651</v>
      </c>
      <c r="B10874">
        <v>1</v>
      </c>
      <c r="C10874">
        <v>1497587</v>
      </c>
    </row>
    <row r="10875" spans="1:3" x14ac:dyDescent="0.25">
      <c r="A10875" t="s">
        <v>15652</v>
      </c>
      <c r="B10875">
        <v>1</v>
      </c>
      <c r="C10875">
        <v>65982</v>
      </c>
    </row>
    <row r="10876" spans="1:3" x14ac:dyDescent="0.25">
      <c r="A10876" t="s">
        <v>15653</v>
      </c>
      <c r="B10876">
        <v>1</v>
      </c>
      <c r="C10876">
        <v>451329</v>
      </c>
    </row>
    <row r="10877" spans="1:3" x14ac:dyDescent="0.25">
      <c r="A10877" t="s">
        <v>15654</v>
      </c>
      <c r="B10877">
        <v>1</v>
      </c>
      <c r="C10877">
        <v>263443</v>
      </c>
    </row>
    <row r="10878" spans="1:3" x14ac:dyDescent="0.25">
      <c r="A10878" t="s">
        <v>15655</v>
      </c>
      <c r="B10878">
        <v>1</v>
      </c>
      <c r="C10878">
        <v>169347</v>
      </c>
    </row>
    <row r="10879" spans="1:3" x14ac:dyDescent="0.25">
      <c r="A10879" t="s">
        <v>15656</v>
      </c>
      <c r="B10879">
        <v>1</v>
      </c>
      <c r="C10879">
        <v>1515044</v>
      </c>
    </row>
    <row r="10880" spans="1:3" x14ac:dyDescent="0.25">
      <c r="A10880" t="s">
        <v>15657</v>
      </c>
      <c r="B10880">
        <v>1</v>
      </c>
      <c r="C10880">
        <v>23619</v>
      </c>
    </row>
    <row r="10881" spans="1:3" x14ac:dyDescent="0.25">
      <c r="A10881" t="s">
        <v>15658</v>
      </c>
      <c r="B10881">
        <v>1</v>
      </c>
      <c r="C10881">
        <v>219239</v>
      </c>
    </row>
    <row r="10882" spans="1:3" x14ac:dyDescent="0.25">
      <c r="A10882" t="s">
        <v>15659</v>
      </c>
      <c r="B10882">
        <v>1</v>
      </c>
      <c r="C10882">
        <v>688842</v>
      </c>
    </row>
    <row r="10883" spans="1:3" x14ac:dyDescent="0.25">
      <c r="A10883" t="s">
        <v>15660</v>
      </c>
      <c r="B10883">
        <v>1</v>
      </c>
      <c r="C10883">
        <v>204055</v>
      </c>
    </row>
    <row r="10884" spans="1:3" x14ac:dyDescent="0.25">
      <c r="A10884" t="s">
        <v>15661</v>
      </c>
      <c r="B10884">
        <v>1</v>
      </c>
      <c r="C10884">
        <v>154735000</v>
      </c>
    </row>
    <row r="10885" spans="1:3" x14ac:dyDescent="0.25">
      <c r="A10885" t="s">
        <v>15662</v>
      </c>
      <c r="B10885">
        <v>1</v>
      </c>
      <c r="C10885">
        <v>112532</v>
      </c>
    </row>
    <row r="10886" spans="1:3" x14ac:dyDescent="0.25">
      <c r="A10886" t="s">
        <v>15663</v>
      </c>
      <c r="B10886">
        <v>1</v>
      </c>
      <c r="C10886">
        <v>792467</v>
      </c>
    </row>
    <row r="10887" spans="1:3" x14ac:dyDescent="0.25">
      <c r="A10887" t="s">
        <v>15664</v>
      </c>
      <c r="B10887">
        <v>1</v>
      </c>
      <c r="C10887">
        <v>133219</v>
      </c>
    </row>
    <row r="10888" spans="1:3" x14ac:dyDescent="0.25">
      <c r="A10888" t="s">
        <v>15665</v>
      </c>
      <c r="B10888">
        <v>1</v>
      </c>
      <c r="C10888">
        <v>270733</v>
      </c>
    </row>
    <row r="10889" spans="1:3" x14ac:dyDescent="0.25">
      <c r="A10889" t="s">
        <v>15666</v>
      </c>
      <c r="B10889">
        <v>1</v>
      </c>
      <c r="C10889">
        <v>113056</v>
      </c>
    </row>
    <row r="10890" spans="1:3" x14ac:dyDescent="0.25">
      <c r="A10890" t="s">
        <v>15667</v>
      </c>
      <c r="B10890">
        <v>1</v>
      </c>
      <c r="C10890">
        <v>2747488</v>
      </c>
    </row>
    <row r="10891" spans="1:3" x14ac:dyDescent="0.25">
      <c r="A10891" t="s">
        <v>15668</v>
      </c>
      <c r="B10891">
        <v>1</v>
      </c>
      <c r="C10891">
        <v>1591238</v>
      </c>
    </row>
    <row r="10892" spans="1:3" x14ac:dyDescent="0.25">
      <c r="A10892" t="s">
        <v>15669</v>
      </c>
      <c r="B10892">
        <v>1</v>
      </c>
      <c r="C10892">
        <v>3041</v>
      </c>
    </row>
    <row r="10893" spans="1:3" x14ac:dyDescent="0.25">
      <c r="A10893" t="s">
        <v>15670</v>
      </c>
      <c r="B10893">
        <v>1</v>
      </c>
      <c r="C10893">
        <v>455379</v>
      </c>
    </row>
    <row r="10894" spans="1:3" x14ac:dyDescent="0.25">
      <c r="A10894" t="s">
        <v>15671</v>
      </c>
      <c r="B10894">
        <v>1</v>
      </c>
      <c r="C10894">
        <v>2160105</v>
      </c>
    </row>
    <row r="10895" spans="1:3" x14ac:dyDescent="0.25">
      <c r="A10895" t="s">
        <v>15672</v>
      </c>
      <c r="B10895">
        <v>1</v>
      </c>
      <c r="C10895">
        <v>1671579</v>
      </c>
    </row>
    <row r="10896" spans="1:3" x14ac:dyDescent="0.25">
      <c r="A10896" t="s">
        <v>15673</v>
      </c>
      <c r="B10896">
        <v>1</v>
      </c>
      <c r="C10896">
        <v>404787</v>
      </c>
    </row>
    <row r="10897" spans="1:3" x14ac:dyDescent="0.25">
      <c r="A10897" t="s">
        <v>15674</v>
      </c>
      <c r="B10897">
        <v>1</v>
      </c>
      <c r="C10897">
        <v>1215308</v>
      </c>
    </row>
    <row r="10898" spans="1:3" x14ac:dyDescent="0.25">
      <c r="A10898" t="s">
        <v>15675</v>
      </c>
      <c r="B10898">
        <v>1</v>
      </c>
      <c r="C10898">
        <v>1396950</v>
      </c>
    </row>
    <row r="10899" spans="1:3" x14ac:dyDescent="0.25">
      <c r="A10899" t="s">
        <v>15676</v>
      </c>
      <c r="B10899">
        <v>1</v>
      </c>
      <c r="C10899">
        <v>463967</v>
      </c>
    </row>
    <row r="10900" spans="1:3" x14ac:dyDescent="0.25">
      <c r="A10900" t="s">
        <v>15677</v>
      </c>
      <c r="B10900">
        <v>1</v>
      </c>
      <c r="C10900">
        <v>279773</v>
      </c>
    </row>
    <row r="10901" spans="1:3" x14ac:dyDescent="0.25">
      <c r="A10901" t="s">
        <v>15678</v>
      </c>
      <c r="B10901">
        <v>1</v>
      </c>
      <c r="C10901">
        <v>1307306</v>
      </c>
    </row>
    <row r="10902" spans="1:3" x14ac:dyDescent="0.25">
      <c r="A10902" t="s">
        <v>15679</v>
      </c>
      <c r="B10902">
        <v>1</v>
      </c>
      <c r="C10902">
        <v>292034</v>
      </c>
    </row>
    <row r="10903" spans="1:3" x14ac:dyDescent="0.25">
      <c r="A10903" t="s">
        <v>15680</v>
      </c>
      <c r="B10903">
        <v>1</v>
      </c>
      <c r="C10903">
        <v>506872</v>
      </c>
    </row>
    <row r="10904" spans="1:3" x14ac:dyDescent="0.25">
      <c r="A10904" t="s">
        <v>15681</v>
      </c>
      <c r="B10904">
        <v>1</v>
      </c>
      <c r="C10904">
        <v>12688444</v>
      </c>
    </row>
    <row r="10905" spans="1:3" x14ac:dyDescent="0.25">
      <c r="A10905" t="s">
        <v>15682</v>
      </c>
      <c r="B10905">
        <v>1</v>
      </c>
      <c r="C10905">
        <v>99881</v>
      </c>
    </row>
    <row r="10906" spans="1:3" x14ac:dyDescent="0.25">
      <c r="A10906" t="s">
        <v>15683</v>
      </c>
      <c r="B10906">
        <v>1</v>
      </c>
      <c r="C10906">
        <v>230360</v>
      </c>
    </row>
    <row r="10907" spans="1:3" x14ac:dyDescent="0.25">
      <c r="A10907" t="s">
        <v>15684</v>
      </c>
      <c r="B10907">
        <v>1</v>
      </c>
      <c r="C10907">
        <v>47257</v>
      </c>
    </row>
    <row r="10908" spans="1:3" x14ac:dyDescent="0.25">
      <c r="A10908" t="s">
        <v>15685</v>
      </c>
      <c r="B10908">
        <v>1</v>
      </c>
      <c r="C10908">
        <v>3124291</v>
      </c>
    </row>
    <row r="10909" spans="1:3" x14ac:dyDescent="0.25">
      <c r="A10909" t="s">
        <v>15686</v>
      </c>
      <c r="B10909">
        <v>1</v>
      </c>
      <c r="C10909">
        <v>305170</v>
      </c>
    </row>
    <row r="10910" spans="1:3" x14ac:dyDescent="0.25">
      <c r="A10910" t="s">
        <v>15687</v>
      </c>
      <c r="B10910">
        <v>1</v>
      </c>
      <c r="C10910">
        <v>614918</v>
      </c>
    </row>
    <row r="10911" spans="1:3" x14ac:dyDescent="0.25">
      <c r="A10911" t="s">
        <v>15688</v>
      </c>
      <c r="B10911">
        <v>1</v>
      </c>
      <c r="C10911">
        <v>282759</v>
      </c>
    </row>
    <row r="10912" spans="1:3" x14ac:dyDescent="0.25">
      <c r="A10912" t="s">
        <v>15689</v>
      </c>
      <c r="B10912">
        <v>1</v>
      </c>
      <c r="C10912">
        <v>19660633</v>
      </c>
    </row>
    <row r="10913" spans="1:3" x14ac:dyDescent="0.25">
      <c r="A10913" t="s">
        <v>15690</v>
      </c>
      <c r="B10913">
        <v>1</v>
      </c>
      <c r="C10913">
        <v>695391</v>
      </c>
    </row>
    <row r="10914" spans="1:3" x14ac:dyDescent="0.25">
      <c r="A10914" t="s">
        <v>15691</v>
      </c>
      <c r="B10914">
        <v>1</v>
      </c>
      <c r="C10914">
        <v>25877</v>
      </c>
    </row>
    <row r="10915" spans="1:3" x14ac:dyDescent="0.25">
      <c r="A10915" t="s">
        <v>15692</v>
      </c>
      <c r="B10915">
        <v>1</v>
      </c>
      <c r="C10915">
        <v>448220</v>
      </c>
    </row>
    <row r="10916" spans="1:3" x14ac:dyDescent="0.25">
      <c r="A10916" t="s">
        <v>15693</v>
      </c>
      <c r="B10916">
        <v>1</v>
      </c>
      <c r="C10916">
        <v>1027910</v>
      </c>
    </row>
    <row r="10917" spans="1:3" x14ac:dyDescent="0.25">
      <c r="A10917" t="s">
        <v>15694</v>
      </c>
      <c r="B10917">
        <v>1</v>
      </c>
      <c r="C10917">
        <v>92420</v>
      </c>
    </row>
    <row r="10918" spans="1:3" x14ac:dyDescent="0.25">
      <c r="A10918" t="s">
        <v>15695</v>
      </c>
      <c r="B10918">
        <v>1</v>
      </c>
      <c r="C10918">
        <v>4361947</v>
      </c>
    </row>
    <row r="10919" spans="1:3" x14ac:dyDescent="0.25">
      <c r="A10919" t="s">
        <v>15696</v>
      </c>
      <c r="B10919">
        <v>1</v>
      </c>
      <c r="C10919">
        <v>5184149</v>
      </c>
    </row>
    <row r="10920" spans="1:3" x14ac:dyDescent="0.25">
      <c r="A10920" t="s">
        <v>15697</v>
      </c>
      <c r="B10920">
        <v>1</v>
      </c>
      <c r="C10920">
        <v>105260</v>
      </c>
    </row>
    <row r="10921" spans="1:3" x14ac:dyDescent="0.25">
      <c r="A10921" t="s">
        <v>15698</v>
      </c>
      <c r="B10921">
        <v>1</v>
      </c>
      <c r="C10921">
        <v>247258</v>
      </c>
    </row>
    <row r="10922" spans="1:3" x14ac:dyDescent="0.25">
      <c r="A10922" t="s">
        <v>15699</v>
      </c>
      <c r="B10922">
        <v>1</v>
      </c>
      <c r="C10922">
        <v>369275</v>
      </c>
    </row>
    <row r="10923" spans="1:3" x14ac:dyDescent="0.25">
      <c r="A10923" t="s">
        <v>15700</v>
      </c>
      <c r="B10923">
        <v>1</v>
      </c>
      <c r="C10923">
        <v>5792315</v>
      </c>
    </row>
    <row r="10924" spans="1:3" x14ac:dyDescent="0.25">
      <c r="A10924" t="s">
        <v>15701</v>
      </c>
      <c r="B10924">
        <v>1</v>
      </c>
      <c r="C10924">
        <v>279924</v>
      </c>
    </row>
    <row r="10925" spans="1:3" x14ac:dyDescent="0.25">
      <c r="A10925" t="s">
        <v>15702</v>
      </c>
      <c r="B10925">
        <v>1</v>
      </c>
      <c r="C10925">
        <v>1436556</v>
      </c>
    </row>
    <row r="10926" spans="1:3" x14ac:dyDescent="0.25">
      <c r="A10926" t="s">
        <v>15703</v>
      </c>
      <c r="B10926">
        <v>1</v>
      </c>
      <c r="C10926">
        <v>307252</v>
      </c>
    </row>
    <row r="10927" spans="1:3" x14ac:dyDescent="0.25">
      <c r="A10927" t="s">
        <v>15704</v>
      </c>
      <c r="B10927">
        <v>1</v>
      </c>
      <c r="C10927">
        <v>3271279</v>
      </c>
    </row>
    <row r="10928" spans="1:3" x14ac:dyDescent="0.25">
      <c r="A10928" t="s">
        <v>15705</v>
      </c>
      <c r="B10928">
        <v>1</v>
      </c>
      <c r="C10928">
        <v>299540</v>
      </c>
    </row>
    <row r="10929" spans="1:3" x14ac:dyDescent="0.25">
      <c r="A10929" t="s">
        <v>15706</v>
      </c>
      <c r="B10929">
        <v>1</v>
      </c>
      <c r="C10929">
        <v>1795143</v>
      </c>
    </row>
    <row r="10930" spans="1:3" x14ac:dyDescent="0.25">
      <c r="A10930" t="s">
        <v>15707</v>
      </c>
      <c r="B10930">
        <v>1</v>
      </c>
      <c r="C10930">
        <v>171689</v>
      </c>
    </row>
    <row r="10931" spans="1:3" x14ac:dyDescent="0.25">
      <c r="A10931" t="s">
        <v>15708</v>
      </c>
      <c r="B10931">
        <v>1</v>
      </c>
      <c r="C10931">
        <v>233408</v>
      </c>
    </row>
    <row r="10932" spans="1:3" x14ac:dyDescent="0.25">
      <c r="A10932" t="s">
        <v>15709</v>
      </c>
      <c r="B10932">
        <v>1</v>
      </c>
      <c r="C10932">
        <v>72248</v>
      </c>
    </row>
    <row r="10933" spans="1:3" x14ac:dyDescent="0.25">
      <c r="A10933" t="s">
        <v>15710</v>
      </c>
      <c r="B10933">
        <v>1</v>
      </c>
      <c r="C10933">
        <v>5500831</v>
      </c>
    </row>
    <row r="10934" spans="1:3" x14ac:dyDescent="0.25">
      <c r="A10934" t="s">
        <v>15711</v>
      </c>
      <c r="B10934">
        <v>1</v>
      </c>
      <c r="C10934">
        <v>602329</v>
      </c>
    </row>
    <row r="10935" spans="1:3" x14ac:dyDescent="0.25">
      <c r="A10935" t="s">
        <v>15712</v>
      </c>
      <c r="B10935">
        <v>1</v>
      </c>
      <c r="C10935">
        <v>2561328</v>
      </c>
    </row>
    <row r="10936" spans="1:3" x14ac:dyDescent="0.25">
      <c r="A10936" t="s">
        <v>15713</v>
      </c>
      <c r="B10936">
        <v>1</v>
      </c>
      <c r="C10936">
        <v>141127</v>
      </c>
    </row>
    <row r="10937" spans="1:3" x14ac:dyDescent="0.25">
      <c r="A10937" t="s">
        <v>15714</v>
      </c>
      <c r="B10937">
        <v>1</v>
      </c>
      <c r="C10937">
        <v>575000</v>
      </c>
    </row>
    <row r="10938" spans="1:3" x14ac:dyDescent="0.25">
      <c r="A10938" t="s">
        <v>15715</v>
      </c>
      <c r="B10938">
        <v>1</v>
      </c>
      <c r="C10938">
        <v>1520124</v>
      </c>
    </row>
    <row r="10939" spans="1:3" x14ac:dyDescent="0.25">
      <c r="A10939" t="s">
        <v>15716</v>
      </c>
      <c r="B10939">
        <v>1</v>
      </c>
      <c r="C10939">
        <v>576080</v>
      </c>
    </row>
    <row r="10940" spans="1:3" x14ac:dyDescent="0.25">
      <c r="A10940" t="s">
        <v>15717</v>
      </c>
      <c r="B10940">
        <v>1</v>
      </c>
      <c r="C10940">
        <v>338379</v>
      </c>
    </row>
    <row r="10941" spans="1:3" x14ac:dyDescent="0.25">
      <c r="A10941" t="s">
        <v>15718</v>
      </c>
      <c r="B10941">
        <v>1</v>
      </c>
      <c r="C10941">
        <v>332608</v>
      </c>
    </row>
    <row r="10942" spans="1:3" x14ac:dyDescent="0.25">
      <c r="A10942" t="s">
        <v>15719</v>
      </c>
      <c r="B10942">
        <v>1</v>
      </c>
      <c r="C10942">
        <v>150179</v>
      </c>
    </row>
    <row r="10943" spans="1:3" x14ac:dyDescent="0.25">
      <c r="A10943" t="s">
        <v>15720</v>
      </c>
      <c r="B10943">
        <v>1</v>
      </c>
      <c r="C10943">
        <v>806964</v>
      </c>
    </row>
    <row r="10944" spans="1:3" x14ac:dyDescent="0.25">
      <c r="A10944" t="s">
        <v>15721</v>
      </c>
      <c r="B10944">
        <v>1</v>
      </c>
      <c r="C10944">
        <v>1874243</v>
      </c>
    </row>
    <row r="10945" spans="1:3" x14ac:dyDescent="0.25">
      <c r="A10945" t="s">
        <v>15722</v>
      </c>
      <c r="B10945">
        <v>1</v>
      </c>
      <c r="C10945">
        <v>242309</v>
      </c>
    </row>
    <row r="10946" spans="1:3" x14ac:dyDescent="0.25">
      <c r="A10946" t="s">
        <v>15723</v>
      </c>
      <c r="B10946">
        <v>1</v>
      </c>
      <c r="C10946">
        <v>220636</v>
      </c>
    </row>
    <row r="10947" spans="1:3" x14ac:dyDescent="0.25">
      <c r="A10947" t="s">
        <v>15724</v>
      </c>
      <c r="B10947">
        <v>1</v>
      </c>
      <c r="C10947">
        <v>873229</v>
      </c>
    </row>
    <row r="10948" spans="1:3" x14ac:dyDescent="0.25">
      <c r="A10948" t="s">
        <v>15725</v>
      </c>
      <c r="B10948">
        <v>1</v>
      </c>
      <c r="C10948">
        <v>177985</v>
      </c>
    </row>
    <row r="10949" spans="1:3" x14ac:dyDescent="0.25">
      <c r="A10949" t="s">
        <v>15726</v>
      </c>
      <c r="B10949">
        <v>1</v>
      </c>
      <c r="C10949">
        <v>1469044</v>
      </c>
    </row>
    <row r="10950" spans="1:3" x14ac:dyDescent="0.25">
      <c r="A10950" t="s">
        <v>15727</v>
      </c>
      <c r="B10950">
        <v>1</v>
      </c>
      <c r="C10950">
        <v>53102</v>
      </c>
    </row>
    <row r="10951" spans="1:3" x14ac:dyDescent="0.25">
      <c r="A10951" t="s">
        <v>15728</v>
      </c>
      <c r="B10951">
        <v>1</v>
      </c>
      <c r="C10951">
        <v>432478</v>
      </c>
    </row>
    <row r="10952" spans="1:3" x14ac:dyDescent="0.25">
      <c r="A10952" t="s">
        <v>15729</v>
      </c>
      <c r="B10952">
        <v>1</v>
      </c>
      <c r="C10952">
        <v>1950569</v>
      </c>
    </row>
    <row r="10953" spans="1:3" x14ac:dyDescent="0.25">
      <c r="A10953" t="s">
        <v>15730</v>
      </c>
      <c r="B10953">
        <v>1</v>
      </c>
      <c r="C10953">
        <v>104089</v>
      </c>
    </row>
    <row r="10954" spans="1:3" x14ac:dyDescent="0.25">
      <c r="A10954" t="s">
        <v>15731</v>
      </c>
      <c r="B10954">
        <v>1</v>
      </c>
      <c r="C10954">
        <v>131571</v>
      </c>
    </row>
    <row r="10955" spans="1:3" x14ac:dyDescent="0.25">
      <c r="A10955" t="s">
        <v>15732</v>
      </c>
      <c r="B10955">
        <v>1</v>
      </c>
      <c r="C10955">
        <v>800771</v>
      </c>
    </row>
    <row r="10956" spans="1:3" x14ac:dyDescent="0.25">
      <c r="A10956" t="s">
        <v>15733</v>
      </c>
      <c r="B10956">
        <v>1</v>
      </c>
      <c r="C10956">
        <v>3480960</v>
      </c>
    </row>
    <row r="10957" spans="1:3" x14ac:dyDescent="0.25">
      <c r="A10957" t="s">
        <v>15734</v>
      </c>
      <c r="B10957">
        <v>1</v>
      </c>
      <c r="C10957">
        <v>3202100</v>
      </c>
    </row>
    <row r="10958" spans="1:3" x14ac:dyDescent="0.25">
      <c r="A10958" t="s">
        <v>15735</v>
      </c>
      <c r="B10958">
        <v>1</v>
      </c>
      <c r="C10958">
        <v>304055</v>
      </c>
    </row>
    <row r="10959" spans="1:3" x14ac:dyDescent="0.25">
      <c r="A10959" t="s">
        <v>15736</v>
      </c>
      <c r="B10959">
        <v>1</v>
      </c>
      <c r="C10959">
        <v>72789</v>
      </c>
    </row>
    <row r="10960" spans="1:3" x14ac:dyDescent="0.25">
      <c r="A10960" t="s">
        <v>15737</v>
      </c>
      <c r="B10960">
        <v>1</v>
      </c>
      <c r="C10960">
        <v>79706</v>
      </c>
    </row>
    <row r="10961" spans="1:3" x14ac:dyDescent="0.25">
      <c r="A10961" t="s">
        <v>15738</v>
      </c>
      <c r="B10961">
        <v>1</v>
      </c>
      <c r="C10961">
        <v>173669</v>
      </c>
    </row>
    <row r="10962" spans="1:3" x14ac:dyDescent="0.25">
      <c r="A10962" t="s">
        <v>15739</v>
      </c>
      <c r="B10962">
        <v>1</v>
      </c>
      <c r="C10962">
        <v>576161</v>
      </c>
    </row>
    <row r="10963" spans="1:3" x14ac:dyDescent="0.25">
      <c r="A10963" t="s">
        <v>15740</v>
      </c>
      <c r="B10963">
        <v>1</v>
      </c>
      <c r="C10963">
        <v>352919</v>
      </c>
    </row>
    <row r="10964" spans="1:3" x14ac:dyDescent="0.25">
      <c r="A10964" t="s">
        <v>15741</v>
      </c>
      <c r="B10964">
        <v>1</v>
      </c>
      <c r="C10964">
        <v>649859</v>
      </c>
    </row>
    <row r="10965" spans="1:3" x14ac:dyDescent="0.25">
      <c r="A10965" t="s">
        <v>15742</v>
      </c>
      <c r="B10965">
        <v>1</v>
      </c>
      <c r="C10965">
        <v>420534</v>
      </c>
    </row>
    <row r="10966" spans="1:3" x14ac:dyDescent="0.25">
      <c r="A10966" t="s">
        <v>15743</v>
      </c>
      <c r="B10966">
        <v>1</v>
      </c>
      <c r="C10966">
        <v>1886593</v>
      </c>
    </row>
    <row r="10967" spans="1:3" x14ac:dyDescent="0.25">
      <c r="A10967" t="s">
        <v>15744</v>
      </c>
      <c r="B10967">
        <v>1</v>
      </c>
      <c r="C10967">
        <v>1309667</v>
      </c>
    </row>
    <row r="10968" spans="1:3" x14ac:dyDescent="0.25">
      <c r="A10968" t="s">
        <v>15745</v>
      </c>
      <c r="B10968">
        <v>1</v>
      </c>
      <c r="C10968">
        <v>10367009</v>
      </c>
    </row>
    <row r="10969" spans="1:3" x14ac:dyDescent="0.25">
      <c r="A10969" t="s">
        <v>15746</v>
      </c>
      <c r="B10969">
        <v>1</v>
      </c>
      <c r="C10969">
        <v>333919</v>
      </c>
    </row>
    <row r="10970" spans="1:3" x14ac:dyDescent="0.25">
      <c r="A10970" t="s">
        <v>15747</v>
      </c>
      <c r="B10970">
        <v>1</v>
      </c>
      <c r="C10970">
        <v>1021843</v>
      </c>
    </row>
    <row r="10971" spans="1:3" x14ac:dyDescent="0.25">
      <c r="A10971" t="s">
        <v>15748</v>
      </c>
      <c r="B10971">
        <v>1</v>
      </c>
      <c r="C10971">
        <v>581591</v>
      </c>
    </row>
    <row r="10972" spans="1:3" x14ac:dyDescent="0.25">
      <c r="A10972" t="s">
        <v>15749</v>
      </c>
      <c r="B10972">
        <v>1</v>
      </c>
      <c r="C10972">
        <v>713011</v>
      </c>
    </row>
    <row r="10973" spans="1:3" x14ac:dyDescent="0.25">
      <c r="A10973" t="s">
        <v>15750</v>
      </c>
      <c r="B10973">
        <v>1</v>
      </c>
      <c r="C10973">
        <v>36142</v>
      </c>
    </row>
    <row r="10974" spans="1:3" x14ac:dyDescent="0.25">
      <c r="A10974" t="s">
        <v>15751</v>
      </c>
      <c r="B10974">
        <v>1</v>
      </c>
      <c r="C10974">
        <v>108808</v>
      </c>
    </row>
    <row r="10975" spans="1:3" x14ac:dyDescent="0.25">
      <c r="A10975" t="s">
        <v>15752</v>
      </c>
      <c r="B10975">
        <v>1</v>
      </c>
      <c r="C10975">
        <v>913129</v>
      </c>
    </row>
    <row r="10976" spans="1:3" x14ac:dyDescent="0.25">
      <c r="A10976" t="s">
        <v>15753</v>
      </c>
      <c r="B10976">
        <v>1</v>
      </c>
      <c r="C10976">
        <v>120706</v>
      </c>
    </row>
    <row r="10977" spans="1:3" x14ac:dyDescent="0.25">
      <c r="A10977" t="s">
        <v>15754</v>
      </c>
      <c r="B10977">
        <v>1</v>
      </c>
      <c r="C10977">
        <v>866436</v>
      </c>
    </row>
    <row r="10978" spans="1:3" x14ac:dyDescent="0.25">
      <c r="A10978" t="s">
        <v>15755</v>
      </c>
      <c r="B10978">
        <v>1</v>
      </c>
      <c r="C10978">
        <v>1955165</v>
      </c>
    </row>
    <row r="10979" spans="1:3" x14ac:dyDescent="0.25">
      <c r="A10979" t="s">
        <v>15756</v>
      </c>
      <c r="B10979">
        <v>1</v>
      </c>
      <c r="C10979">
        <v>210812</v>
      </c>
    </row>
    <row r="10980" spans="1:3" x14ac:dyDescent="0.25">
      <c r="A10980" t="s">
        <v>15757</v>
      </c>
      <c r="B10980">
        <v>1</v>
      </c>
      <c r="C10980">
        <v>109477</v>
      </c>
    </row>
    <row r="10981" spans="1:3" x14ac:dyDescent="0.25">
      <c r="A10981" t="s">
        <v>15758</v>
      </c>
      <c r="B10981">
        <v>1</v>
      </c>
      <c r="C10981">
        <v>431181</v>
      </c>
    </row>
    <row r="10982" spans="1:3" x14ac:dyDescent="0.25">
      <c r="A10982" t="s">
        <v>15759</v>
      </c>
      <c r="B10982">
        <v>1</v>
      </c>
      <c r="C10982">
        <v>2045459</v>
      </c>
    </row>
    <row r="10983" spans="1:3" x14ac:dyDescent="0.25">
      <c r="A10983" t="s">
        <v>15760</v>
      </c>
      <c r="B10983">
        <v>1</v>
      </c>
      <c r="C10983">
        <v>1530829</v>
      </c>
    </row>
    <row r="10984" spans="1:3" x14ac:dyDescent="0.25">
      <c r="A10984" t="s">
        <v>15761</v>
      </c>
      <c r="B10984">
        <v>1</v>
      </c>
      <c r="C10984">
        <v>1549332</v>
      </c>
    </row>
    <row r="10985" spans="1:3" x14ac:dyDescent="0.25">
      <c r="A10985" t="s">
        <v>15762</v>
      </c>
      <c r="B10985">
        <v>1</v>
      </c>
      <c r="C10985">
        <v>88017</v>
      </c>
    </row>
    <row r="10986" spans="1:3" x14ac:dyDescent="0.25">
      <c r="A10986" t="s">
        <v>15763</v>
      </c>
      <c r="B10986">
        <v>1</v>
      </c>
      <c r="C10986">
        <v>280320</v>
      </c>
    </row>
    <row r="10987" spans="1:3" x14ac:dyDescent="0.25">
      <c r="A10987" t="s">
        <v>15764</v>
      </c>
      <c r="B10987">
        <v>1</v>
      </c>
      <c r="C10987">
        <v>1722968</v>
      </c>
    </row>
    <row r="10988" spans="1:3" x14ac:dyDescent="0.25">
      <c r="A10988" t="s">
        <v>15765</v>
      </c>
      <c r="B10988">
        <v>1</v>
      </c>
      <c r="C10988">
        <v>1377010</v>
      </c>
    </row>
    <row r="10989" spans="1:3" x14ac:dyDescent="0.25">
      <c r="A10989" t="s">
        <v>15766</v>
      </c>
      <c r="B10989">
        <v>1</v>
      </c>
      <c r="C10989">
        <v>1016194</v>
      </c>
    </row>
    <row r="10990" spans="1:3" x14ac:dyDescent="0.25">
      <c r="A10990" t="s">
        <v>15767</v>
      </c>
      <c r="B10990">
        <v>1</v>
      </c>
      <c r="C10990">
        <v>461822</v>
      </c>
    </row>
    <row r="10991" spans="1:3" x14ac:dyDescent="0.25">
      <c r="A10991" t="s">
        <v>15768</v>
      </c>
      <c r="B10991">
        <v>1</v>
      </c>
      <c r="C10991">
        <v>796092</v>
      </c>
    </row>
    <row r="10992" spans="1:3" x14ac:dyDescent="0.25">
      <c r="A10992" t="s">
        <v>15769</v>
      </c>
      <c r="B10992">
        <v>1</v>
      </c>
      <c r="C10992">
        <v>149378</v>
      </c>
    </row>
    <row r="10993" spans="1:3" x14ac:dyDescent="0.25">
      <c r="A10993" t="s">
        <v>15770</v>
      </c>
      <c r="B10993">
        <v>1</v>
      </c>
      <c r="C10993">
        <v>484491</v>
      </c>
    </row>
    <row r="10994" spans="1:3" x14ac:dyDescent="0.25">
      <c r="A10994" t="s">
        <v>15771</v>
      </c>
      <c r="B10994">
        <v>1</v>
      </c>
      <c r="C10994">
        <v>364459</v>
      </c>
    </row>
    <row r="10995" spans="1:3" x14ac:dyDescent="0.25">
      <c r="A10995" t="s">
        <v>15772</v>
      </c>
      <c r="B10995">
        <v>1</v>
      </c>
      <c r="C10995">
        <v>326011</v>
      </c>
    </row>
    <row r="10996" spans="1:3" x14ac:dyDescent="0.25">
      <c r="A10996" t="s">
        <v>15773</v>
      </c>
      <c r="B10996">
        <v>1</v>
      </c>
      <c r="C10996">
        <v>135856000</v>
      </c>
    </row>
    <row r="10997" spans="1:3" x14ac:dyDescent="0.25">
      <c r="A10997" t="s">
        <v>15774</v>
      </c>
      <c r="B10997">
        <v>1</v>
      </c>
      <c r="C10997">
        <v>87667</v>
      </c>
    </row>
    <row r="10998" spans="1:3" x14ac:dyDescent="0.25">
      <c r="A10998" t="s">
        <v>15775</v>
      </c>
      <c r="B10998">
        <v>1</v>
      </c>
      <c r="C10998">
        <v>168745</v>
      </c>
    </row>
    <row r="10999" spans="1:3" x14ac:dyDescent="0.25">
      <c r="A10999" t="s">
        <v>15776</v>
      </c>
      <c r="B10999">
        <v>1</v>
      </c>
      <c r="C10999">
        <v>504787</v>
      </c>
    </row>
    <row r="11000" spans="1:3" x14ac:dyDescent="0.25">
      <c r="A11000" t="s">
        <v>15777</v>
      </c>
      <c r="B11000">
        <v>1</v>
      </c>
      <c r="C11000">
        <v>16037840</v>
      </c>
    </row>
    <row r="11001" spans="1:3" x14ac:dyDescent="0.25">
      <c r="A11001" t="s">
        <v>15778</v>
      </c>
      <c r="B11001">
        <v>1</v>
      </c>
      <c r="C11001">
        <v>95212</v>
      </c>
    </row>
    <row r="11002" spans="1:3" x14ac:dyDescent="0.25">
      <c r="A11002" t="s">
        <v>15779</v>
      </c>
      <c r="B11002">
        <v>1</v>
      </c>
      <c r="C11002">
        <v>1288271</v>
      </c>
    </row>
    <row r="11003" spans="1:3" x14ac:dyDescent="0.25">
      <c r="A11003" t="s">
        <v>15780</v>
      </c>
      <c r="B11003">
        <v>1</v>
      </c>
      <c r="C11003">
        <v>1862111</v>
      </c>
    </row>
    <row r="11004" spans="1:3" x14ac:dyDescent="0.25">
      <c r="A11004" t="s">
        <v>15781</v>
      </c>
      <c r="B11004">
        <v>1</v>
      </c>
      <c r="C11004">
        <v>4068</v>
      </c>
    </row>
    <row r="11005" spans="1:3" x14ac:dyDescent="0.25">
      <c r="A11005" t="s">
        <v>15782</v>
      </c>
      <c r="B11005">
        <v>1</v>
      </c>
      <c r="C11005">
        <v>121012</v>
      </c>
    </row>
    <row r="11006" spans="1:3" x14ac:dyDescent="0.25">
      <c r="A11006" t="s">
        <v>15783</v>
      </c>
      <c r="B11006">
        <v>1</v>
      </c>
      <c r="C11006">
        <v>91062</v>
      </c>
    </row>
    <row r="11007" spans="1:3" x14ac:dyDescent="0.25">
      <c r="A11007" t="s">
        <v>15784</v>
      </c>
      <c r="B11007">
        <v>1</v>
      </c>
      <c r="C11007">
        <v>241985</v>
      </c>
    </row>
    <row r="11008" spans="1:3" x14ac:dyDescent="0.25">
      <c r="A11008" t="s">
        <v>15785</v>
      </c>
      <c r="B11008">
        <v>1</v>
      </c>
      <c r="C11008">
        <v>459465</v>
      </c>
    </row>
    <row r="11009" spans="1:3" x14ac:dyDescent="0.25">
      <c r="A11009" t="s">
        <v>15786</v>
      </c>
      <c r="B11009">
        <v>1</v>
      </c>
      <c r="C11009">
        <v>359675</v>
      </c>
    </row>
    <row r="11010" spans="1:3" x14ac:dyDescent="0.25">
      <c r="A11010" t="s">
        <v>15787</v>
      </c>
      <c r="B11010">
        <v>1</v>
      </c>
      <c r="C11010">
        <v>115440</v>
      </c>
    </row>
    <row r="11011" spans="1:3" x14ac:dyDescent="0.25">
      <c r="A11011" t="s">
        <v>15788</v>
      </c>
      <c r="B11011">
        <v>1</v>
      </c>
      <c r="C11011">
        <v>119860</v>
      </c>
    </row>
    <row r="11012" spans="1:3" x14ac:dyDescent="0.25">
      <c r="A11012" t="s">
        <v>15789</v>
      </c>
      <c r="B11012">
        <v>1</v>
      </c>
      <c r="C11012">
        <v>3317390</v>
      </c>
    </row>
    <row r="11013" spans="1:3" x14ac:dyDescent="0.25">
      <c r="A11013" t="s">
        <v>15790</v>
      </c>
      <c r="B11013">
        <v>1</v>
      </c>
      <c r="C11013">
        <v>307706</v>
      </c>
    </row>
    <row r="11014" spans="1:3" x14ac:dyDescent="0.25">
      <c r="A11014" t="s">
        <v>15791</v>
      </c>
      <c r="B11014">
        <v>1</v>
      </c>
      <c r="C11014">
        <v>556315</v>
      </c>
    </row>
    <row r="11015" spans="1:3" x14ac:dyDescent="0.25">
      <c r="A11015" t="s">
        <v>15792</v>
      </c>
      <c r="B11015">
        <v>1</v>
      </c>
      <c r="C11015">
        <v>1144655</v>
      </c>
    </row>
    <row r="11016" spans="1:3" x14ac:dyDescent="0.25">
      <c r="A11016" t="s">
        <v>15793</v>
      </c>
      <c r="B11016">
        <v>1</v>
      </c>
      <c r="C11016">
        <v>403437</v>
      </c>
    </row>
    <row r="11017" spans="1:3" x14ac:dyDescent="0.25">
      <c r="A11017" t="s">
        <v>15794</v>
      </c>
      <c r="B11017">
        <v>1</v>
      </c>
      <c r="C11017">
        <v>541690</v>
      </c>
    </row>
    <row r="11018" spans="1:3" x14ac:dyDescent="0.25">
      <c r="A11018" t="s">
        <v>15795</v>
      </c>
      <c r="B11018">
        <v>1</v>
      </c>
      <c r="C11018">
        <v>391734</v>
      </c>
    </row>
    <row r="11019" spans="1:3" x14ac:dyDescent="0.25">
      <c r="A11019" t="s">
        <v>15796</v>
      </c>
      <c r="B11019">
        <v>1</v>
      </c>
      <c r="C11019">
        <v>611332</v>
      </c>
    </row>
    <row r="11020" spans="1:3" x14ac:dyDescent="0.25">
      <c r="A11020" t="s">
        <v>15797</v>
      </c>
      <c r="B11020">
        <v>1</v>
      </c>
      <c r="C11020">
        <v>140500</v>
      </c>
    </row>
    <row r="11021" spans="1:3" x14ac:dyDescent="0.25">
      <c r="A11021" t="s">
        <v>15798</v>
      </c>
      <c r="B11021">
        <v>1</v>
      </c>
      <c r="C11021">
        <v>1513682</v>
      </c>
    </row>
    <row r="11022" spans="1:3" x14ac:dyDescent="0.25">
      <c r="A11022" t="s">
        <v>15799</v>
      </c>
      <c r="B11022">
        <v>1</v>
      </c>
      <c r="C11022">
        <v>261779</v>
      </c>
    </row>
    <row r="11023" spans="1:3" x14ac:dyDescent="0.25">
      <c r="A11023" t="s">
        <v>15800</v>
      </c>
      <c r="B11023">
        <v>1</v>
      </c>
      <c r="C11023">
        <v>247441</v>
      </c>
    </row>
    <row r="11024" spans="1:3" x14ac:dyDescent="0.25">
      <c r="A11024" t="s">
        <v>15801</v>
      </c>
      <c r="B11024">
        <v>1</v>
      </c>
      <c r="C11024">
        <v>138339</v>
      </c>
    </row>
    <row r="11025" spans="1:3" x14ac:dyDescent="0.25">
      <c r="A11025" t="s">
        <v>15802</v>
      </c>
      <c r="B11025">
        <v>1</v>
      </c>
      <c r="C11025">
        <v>234112</v>
      </c>
    </row>
    <row r="11026" spans="1:3" x14ac:dyDescent="0.25">
      <c r="A11026" t="s">
        <v>15803</v>
      </c>
      <c r="B11026">
        <v>1</v>
      </c>
      <c r="C11026">
        <v>89709</v>
      </c>
    </row>
    <row r="11027" spans="1:3" x14ac:dyDescent="0.25">
      <c r="A11027" t="s">
        <v>15804</v>
      </c>
      <c r="B11027">
        <v>1</v>
      </c>
      <c r="C11027">
        <v>292790</v>
      </c>
    </row>
    <row r="11028" spans="1:3" x14ac:dyDescent="0.25">
      <c r="A11028" t="s">
        <v>15805</v>
      </c>
      <c r="B11028">
        <v>1</v>
      </c>
      <c r="C11028">
        <v>1545495</v>
      </c>
    </row>
    <row r="11029" spans="1:3" x14ac:dyDescent="0.25">
      <c r="A11029" t="s">
        <v>15806</v>
      </c>
      <c r="B11029">
        <v>1</v>
      </c>
      <c r="C11029">
        <v>3359517</v>
      </c>
    </row>
    <row r="11030" spans="1:3" x14ac:dyDescent="0.25">
      <c r="A11030" t="s">
        <v>15807</v>
      </c>
      <c r="B11030">
        <v>1</v>
      </c>
      <c r="C11030">
        <v>476439</v>
      </c>
    </row>
    <row r="11031" spans="1:3" x14ac:dyDescent="0.25">
      <c r="A11031" t="s">
        <v>15808</v>
      </c>
      <c r="B11031">
        <v>1</v>
      </c>
      <c r="C11031">
        <v>242838</v>
      </c>
    </row>
    <row r="11032" spans="1:3" x14ac:dyDescent="0.25">
      <c r="A11032" t="s">
        <v>15809</v>
      </c>
      <c r="B11032">
        <v>1</v>
      </c>
      <c r="C11032">
        <v>102555</v>
      </c>
    </row>
    <row r="11033" spans="1:3" x14ac:dyDescent="0.25">
      <c r="A11033" t="s">
        <v>15810</v>
      </c>
      <c r="B11033">
        <v>1</v>
      </c>
      <c r="C11033">
        <v>113918</v>
      </c>
    </row>
    <row r="11034" spans="1:3" x14ac:dyDescent="0.25">
      <c r="A11034" t="s">
        <v>15811</v>
      </c>
      <c r="B11034">
        <v>1</v>
      </c>
      <c r="C11034">
        <v>10759</v>
      </c>
    </row>
    <row r="11035" spans="1:3" x14ac:dyDescent="0.25">
      <c r="A11035" t="s">
        <v>15812</v>
      </c>
      <c r="B11035">
        <v>1</v>
      </c>
      <c r="C11035">
        <v>553851</v>
      </c>
    </row>
    <row r="11036" spans="1:3" x14ac:dyDescent="0.25">
      <c r="A11036" t="s">
        <v>15813</v>
      </c>
      <c r="B11036">
        <v>1</v>
      </c>
      <c r="C11036">
        <v>1475569</v>
      </c>
    </row>
    <row r="11037" spans="1:3" x14ac:dyDescent="0.25">
      <c r="A11037" t="s">
        <v>15814</v>
      </c>
      <c r="B11037">
        <v>1</v>
      </c>
      <c r="C11037">
        <v>323002</v>
      </c>
    </row>
    <row r="11038" spans="1:3" x14ac:dyDescent="0.25">
      <c r="A11038" t="s">
        <v>15815</v>
      </c>
      <c r="B11038">
        <v>1</v>
      </c>
      <c r="C11038">
        <v>348879</v>
      </c>
    </row>
    <row r="11039" spans="1:3" x14ac:dyDescent="0.25">
      <c r="A11039" t="s">
        <v>15816</v>
      </c>
      <c r="B11039">
        <v>1</v>
      </c>
      <c r="C11039">
        <v>161514</v>
      </c>
    </row>
    <row r="11040" spans="1:3" x14ac:dyDescent="0.25">
      <c r="A11040" t="s">
        <v>15817</v>
      </c>
      <c r="B11040">
        <v>1</v>
      </c>
      <c r="C11040">
        <v>100229</v>
      </c>
    </row>
    <row r="11041" spans="1:3" x14ac:dyDescent="0.25">
      <c r="A11041" t="s">
        <v>15818</v>
      </c>
      <c r="B11041">
        <v>1</v>
      </c>
      <c r="C11041">
        <v>280088</v>
      </c>
    </row>
    <row r="11042" spans="1:3" x14ac:dyDescent="0.25">
      <c r="A11042" t="s">
        <v>15819</v>
      </c>
      <c r="B11042">
        <v>1</v>
      </c>
      <c r="C11042">
        <v>1045788</v>
      </c>
    </row>
    <row r="11043" spans="1:3" x14ac:dyDescent="0.25">
      <c r="A11043" t="s">
        <v>15820</v>
      </c>
      <c r="B11043">
        <v>1</v>
      </c>
      <c r="C11043">
        <v>6245775</v>
      </c>
    </row>
    <row r="11044" spans="1:3" x14ac:dyDescent="0.25">
      <c r="A11044" t="s">
        <v>15821</v>
      </c>
      <c r="B11044">
        <v>1</v>
      </c>
      <c r="C11044">
        <v>182870</v>
      </c>
    </row>
    <row r="11045" spans="1:3" x14ac:dyDescent="0.25">
      <c r="A11045" t="s">
        <v>15822</v>
      </c>
      <c r="B11045">
        <v>1</v>
      </c>
      <c r="C11045">
        <v>10106</v>
      </c>
    </row>
    <row r="11046" spans="1:3" x14ac:dyDescent="0.25">
      <c r="A11046" t="s">
        <v>15823</v>
      </c>
      <c r="B11046">
        <v>1</v>
      </c>
      <c r="C11046">
        <v>561365</v>
      </c>
    </row>
    <row r="11047" spans="1:3" x14ac:dyDescent="0.25">
      <c r="A11047" t="s">
        <v>15824</v>
      </c>
      <c r="B11047">
        <v>1</v>
      </c>
      <c r="C11047">
        <v>136076</v>
      </c>
    </row>
    <row r="11048" spans="1:3" x14ac:dyDescent="0.25">
      <c r="A11048" t="s">
        <v>15825</v>
      </c>
      <c r="B11048">
        <v>1</v>
      </c>
      <c r="C11048">
        <v>127124</v>
      </c>
    </row>
    <row r="11049" spans="1:3" x14ac:dyDescent="0.25">
      <c r="A11049" t="s">
        <v>15826</v>
      </c>
      <c r="B11049">
        <v>1</v>
      </c>
      <c r="C11049">
        <v>218209</v>
      </c>
    </row>
    <row r="11050" spans="1:3" x14ac:dyDescent="0.25">
      <c r="A11050" t="s">
        <v>15827</v>
      </c>
      <c r="B11050">
        <v>1</v>
      </c>
      <c r="C11050">
        <v>2006059</v>
      </c>
    </row>
    <row r="11051" spans="1:3" x14ac:dyDescent="0.25">
      <c r="A11051" t="s">
        <v>15828</v>
      </c>
      <c r="B11051">
        <v>1</v>
      </c>
      <c r="C11051">
        <v>393953</v>
      </c>
    </row>
    <row r="11052" spans="1:3" x14ac:dyDescent="0.25">
      <c r="A11052" t="s">
        <v>15829</v>
      </c>
      <c r="B11052">
        <v>1</v>
      </c>
      <c r="C11052">
        <v>3282031</v>
      </c>
    </row>
    <row r="11053" spans="1:3" x14ac:dyDescent="0.25">
      <c r="A11053" t="s">
        <v>15830</v>
      </c>
      <c r="B11053">
        <v>1</v>
      </c>
      <c r="C11053">
        <v>21043</v>
      </c>
    </row>
    <row r="11054" spans="1:3" x14ac:dyDescent="0.25">
      <c r="A11054" t="s">
        <v>15831</v>
      </c>
      <c r="B11054">
        <v>1</v>
      </c>
      <c r="C11054">
        <v>1008825</v>
      </c>
    </row>
    <row r="11055" spans="1:3" x14ac:dyDescent="0.25">
      <c r="A11055" t="s">
        <v>15832</v>
      </c>
      <c r="B11055">
        <v>1</v>
      </c>
      <c r="C11055">
        <v>832347</v>
      </c>
    </row>
    <row r="11056" spans="1:3" x14ac:dyDescent="0.25">
      <c r="A11056" t="s">
        <v>15833</v>
      </c>
      <c r="B11056">
        <v>1</v>
      </c>
      <c r="C11056">
        <v>261580</v>
      </c>
    </row>
    <row r="11057" spans="1:3" x14ac:dyDescent="0.25">
      <c r="A11057" t="s">
        <v>15834</v>
      </c>
      <c r="B11057">
        <v>1</v>
      </c>
      <c r="C11057">
        <v>513616</v>
      </c>
    </row>
    <row r="11058" spans="1:3" x14ac:dyDescent="0.25">
      <c r="A11058" t="s">
        <v>15835</v>
      </c>
      <c r="B11058">
        <v>1</v>
      </c>
      <c r="C11058">
        <v>2650606</v>
      </c>
    </row>
    <row r="11059" spans="1:3" x14ac:dyDescent="0.25">
      <c r="A11059" t="s">
        <v>15836</v>
      </c>
      <c r="B11059">
        <v>1</v>
      </c>
      <c r="C11059">
        <v>60514</v>
      </c>
    </row>
    <row r="11060" spans="1:3" x14ac:dyDescent="0.25">
      <c r="A11060" t="s">
        <v>15837</v>
      </c>
      <c r="B11060">
        <v>1</v>
      </c>
      <c r="C11060">
        <v>243574</v>
      </c>
    </row>
    <row r="11061" spans="1:3" x14ac:dyDescent="0.25">
      <c r="A11061" t="s">
        <v>15838</v>
      </c>
      <c r="B11061">
        <v>1</v>
      </c>
      <c r="C11061">
        <v>226427</v>
      </c>
    </row>
    <row r="11062" spans="1:3" x14ac:dyDescent="0.25">
      <c r="A11062" t="s">
        <v>15839</v>
      </c>
      <c r="B11062">
        <v>1</v>
      </c>
      <c r="C11062">
        <v>796238</v>
      </c>
    </row>
    <row r="11063" spans="1:3" x14ac:dyDescent="0.25">
      <c r="A11063" t="s">
        <v>15840</v>
      </c>
      <c r="B11063">
        <v>1</v>
      </c>
      <c r="C11063">
        <v>47310</v>
      </c>
    </row>
    <row r="11064" spans="1:3" x14ac:dyDescent="0.25">
      <c r="A11064" t="s">
        <v>15841</v>
      </c>
      <c r="B11064">
        <v>1</v>
      </c>
      <c r="C11064">
        <v>528414</v>
      </c>
    </row>
    <row r="11065" spans="1:3" x14ac:dyDescent="0.25">
      <c r="A11065" t="s">
        <v>15842</v>
      </c>
      <c r="B11065">
        <v>1</v>
      </c>
      <c r="C11065">
        <v>128642</v>
      </c>
    </row>
    <row r="11066" spans="1:3" x14ac:dyDescent="0.25">
      <c r="A11066" t="s">
        <v>15843</v>
      </c>
      <c r="B11066">
        <v>1</v>
      </c>
      <c r="C11066">
        <v>722005</v>
      </c>
    </row>
    <row r="11067" spans="1:3" x14ac:dyDescent="0.25">
      <c r="A11067" t="s">
        <v>15844</v>
      </c>
      <c r="B11067">
        <v>1</v>
      </c>
      <c r="C11067">
        <v>114360</v>
      </c>
    </row>
    <row r="11068" spans="1:3" x14ac:dyDescent="0.25">
      <c r="A11068" t="s">
        <v>15845</v>
      </c>
      <c r="B11068">
        <v>1</v>
      </c>
      <c r="C11068">
        <v>7122720</v>
      </c>
    </row>
    <row r="11069" spans="1:3" x14ac:dyDescent="0.25">
      <c r="A11069" t="s">
        <v>15846</v>
      </c>
      <c r="B11069">
        <v>1</v>
      </c>
      <c r="C11069">
        <v>488249</v>
      </c>
    </row>
    <row r="11070" spans="1:3" x14ac:dyDescent="0.25">
      <c r="A11070" t="s">
        <v>15847</v>
      </c>
      <c r="B11070">
        <v>1</v>
      </c>
      <c r="C11070">
        <v>97004</v>
      </c>
    </row>
    <row r="11071" spans="1:3" x14ac:dyDescent="0.25">
      <c r="A11071" t="s">
        <v>15848</v>
      </c>
      <c r="B11071">
        <v>1</v>
      </c>
      <c r="C11071">
        <v>123338</v>
      </c>
    </row>
    <row r="11072" spans="1:3" x14ac:dyDescent="0.25">
      <c r="A11072" t="s">
        <v>15849</v>
      </c>
      <c r="B11072">
        <v>1</v>
      </c>
      <c r="C11072">
        <v>946806</v>
      </c>
    </row>
    <row r="11073" spans="1:3" x14ac:dyDescent="0.25">
      <c r="A11073" t="s">
        <v>15850</v>
      </c>
      <c r="B11073">
        <v>1</v>
      </c>
      <c r="C11073">
        <v>1129791</v>
      </c>
    </row>
    <row r="11074" spans="1:3" x14ac:dyDescent="0.25">
      <c r="A11074" t="s">
        <v>15851</v>
      </c>
      <c r="B11074">
        <v>1</v>
      </c>
      <c r="C11074">
        <v>528396</v>
      </c>
    </row>
    <row r="11075" spans="1:3" x14ac:dyDescent="0.25">
      <c r="A11075" t="s">
        <v>15852</v>
      </c>
      <c r="B11075">
        <v>1</v>
      </c>
      <c r="C11075">
        <v>435529</v>
      </c>
    </row>
    <row r="11076" spans="1:3" x14ac:dyDescent="0.25">
      <c r="A11076" t="s">
        <v>15853</v>
      </c>
      <c r="B11076">
        <v>1</v>
      </c>
      <c r="C11076">
        <v>1894971</v>
      </c>
    </row>
    <row r="11077" spans="1:3" x14ac:dyDescent="0.25">
      <c r="A11077" t="s">
        <v>15854</v>
      </c>
      <c r="B11077">
        <v>1</v>
      </c>
      <c r="C11077">
        <v>30443</v>
      </c>
    </row>
    <row r="11078" spans="1:3" x14ac:dyDescent="0.25">
      <c r="A11078" t="s">
        <v>15855</v>
      </c>
      <c r="B11078">
        <v>1</v>
      </c>
      <c r="C11078">
        <v>165821</v>
      </c>
    </row>
    <row r="11079" spans="1:3" x14ac:dyDescent="0.25">
      <c r="A11079" t="s">
        <v>15856</v>
      </c>
      <c r="B11079">
        <v>1</v>
      </c>
      <c r="C11079">
        <v>156080</v>
      </c>
    </row>
    <row r="11080" spans="1:3" x14ac:dyDescent="0.25">
      <c r="A11080" t="s">
        <v>15857</v>
      </c>
      <c r="B11080">
        <v>1</v>
      </c>
      <c r="C11080">
        <v>47599</v>
      </c>
    </row>
    <row r="11081" spans="1:3" x14ac:dyDescent="0.25">
      <c r="A11081" t="s">
        <v>15858</v>
      </c>
      <c r="B11081">
        <v>1</v>
      </c>
      <c r="C11081">
        <v>5787692</v>
      </c>
    </row>
    <row r="11082" spans="1:3" x14ac:dyDescent="0.25">
      <c r="A11082" t="s">
        <v>15859</v>
      </c>
      <c r="B11082">
        <v>1</v>
      </c>
      <c r="C11082">
        <v>35928</v>
      </c>
    </row>
    <row r="11083" spans="1:3" x14ac:dyDescent="0.25">
      <c r="A11083" t="s">
        <v>15860</v>
      </c>
      <c r="B11083">
        <v>1</v>
      </c>
      <c r="C11083">
        <v>362181</v>
      </c>
    </row>
    <row r="11084" spans="1:3" x14ac:dyDescent="0.25">
      <c r="A11084" t="s">
        <v>15861</v>
      </c>
      <c r="B11084">
        <v>1</v>
      </c>
      <c r="C11084">
        <v>92752</v>
      </c>
    </row>
    <row r="11085" spans="1:3" x14ac:dyDescent="0.25">
      <c r="A11085" t="s">
        <v>15862</v>
      </c>
      <c r="B11085">
        <v>1</v>
      </c>
      <c r="C11085">
        <v>119855</v>
      </c>
    </row>
    <row r="11086" spans="1:3" x14ac:dyDescent="0.25">
      <c r="A11086" t="s">
        <v>15863</v>
      </c>
      <c r="B11086">
        <v>1</v>
      </c>
      <c r="C11086">
        <v>3082397</v>
      </c>
    </row>
    <row r="11087" spans="1:3" x14ac:dyDescent="0.25">
      <c r="A11087" t="s">
        <v>15864</v>
      </c>
      <c r="B11087">
        <v>1</v>
      </c>
      <c r="C11087">
        <v>4737391</v>
      </c>
    </row>
    <row r="11088" spans="1:3" x14ac:dyDescent="0.25">
      <c r="A11088" t="s">
        <v>15865</v>
      </c>
      <c r="B11088">
        <v>1</v>
      </c>
      <c r="C11088">
        <v>70032</v>
      </c>
    </row>
    <row r="11089" spans="1:3" x14ac:dyDescent="0.25">
      <c r="A11089" t="s">
        <v>15866</v>
      </c>
      <c r="B11089">
        <v>1</v>
      </c>
      <c r="C11089">
        <v>474135</v>
      </c>
    </row>
    <row r="11090" spans="1:3" x14ac:dyDescent="0.25">
      <c r="A11090" t="s">
        <v>15867</v>
      </c>
      <c r="B11090">
        <v>1</v>
      </c>
      <c r="C11090">
        <v>828708</v>
      </c>
    </row>
    <row r="11091" spans="1:3" x14ac:dyDescent="0.25">
      <c r="A11091" t="s">
        <v>15868</v>
      </c>
      <c r="B11091">
        <v>1</v>
      </c>
      <c r="C11091">
        <v>325725</v>
      </c>
    </row>
    <row r="11092" spans="1:3" x14ac:dyDescent="0.25">
      <c r="A11092" t="s">
        <v>15869</v>
      </c>
      <c r="B11092">
        <v>1</v>
      </c>
      <c r="C11092">
        <v>4349513</v>
      </c>
    </row>
    <row r="11093" spans="1:3" x14ac:dyDescent="0.25">
      <c r="A11093" t="s">
        <v>15870</v>
      </c>
      <c r="B11093">
        <v>1</v>
      </c>
      <c r="C11093">
        <v>248964</v>
      </c>
    </row>
    <row r="11094" spans="1:3" x14ac:dyDescent="0.25">
      <c r="A11094" t="s">
        <v>15871</v>
      </c>
      <c r="B11094">
        <v>1</v>
      </c>
      <c r="C11094">
        <v>35217132</v>
      </c>
    </row>
    <row r="11095" spans="1:3" x14ac:dyDescent="0.25">
      <c r="A11095" t="s">
        <v>15872</v>
      </c>
      <c r="B11095">
        <v>1</v>
      </c>
      <c r="C11095">
        <v>933312</v>
      </c>
    </row>
    <row r="11096" spans="1:3" x14ac:dyDescent="0.25">
      <c r="A11096" t="s">
        <v>15873</v>
      </c>
      <c r="B11096">
        <v>1</v>
      </c>
      <c r="C11096">
        <v>314735</v>
      </c>
    </row>
    <row r="11097" spans="1:3" x14ac:dyDescent="0.25">
      <c r="A11097" t="s">
        <v>15874</v>
      </c>
      <c r="B11097">
        <v>1</v>
      </c>
      <c r="C11097">
        <v>454918</v>
      </c>
    </row>
    <row r="11098" spans="1:3" x14ac:dyDescent="0.25">
      <c r="A11098" t="s">
        <v>15875</v>
      </c>
      <c r="B11098">
        <v>1</v>
      </c>
      <c r="C11098">
        <v>112865</v>
      </c>
    </row>
    <row r="11099" spans="1:3" x14ac:dyDescent="0.25">
      <c r="A11099" t="s">
        <v>15876</v>
      </c>
      <c r="B11099">
        <v>1</v>
      </c>
      <c r="C11099">
        <v>154944</v>
      </c>
    </row>
    <row r="11100" spans="1:3" x14ac:dyDescent="0.25">
      <c r="A11100" t="s">
        <v>15877</v>
      </c>
      <c r="B11100">
        <v>1</v>
      </c>
      <c r="C11100">
        <v>325220</v>
      </c>
    </row>
    <row r="11101" spans="1:3" x14ac:dyDescent="0.25">
      <c r="A11101" t="s">
        <v>15878</v>
      </c>
      <c r="B11101">
        <v>1</v>
      </c>
      <c r="C11101">
        <v>542205</v>
      </c>
    </row>
    <row r="11102" spans="1:3" x14ac:dyDescent="0.25">
      <c r="A11102" t="s">
        <v>15879</v>
      </c>
      <c r="B11102">
        <v>1</v>
      </c>
      <c r="C11102">
        <v>1318787</v>
      </c>
    </row>
    <row r="11103" spans="1:3" x14ac:dyDescent="0.25">
      <c r="A11103" t="s">
        <v>15880</v>
      </c>
      <c r="B11103">
        <v>1</v>
      </c>
      <c r="C11103">
        <v>799202</v>
      </c>
    </row>
    <row r="11104" spans="1:3" x14ac:dyDescent="0.25">
      <c r="A11104" t="s">
        <v>15881</v>
      </c>
      <c r="B11104">
        <v>1</v>
      </c>
      <c r="C11104">
        <v>470750</v>
      </c>
    </row>
    <row r="11105" spans="1:3" x14ac:dyDescent="0.25">
      <c r="A11105" t="s">
        <v>15882</v>
      </c>
      <c r="B11105">
        <v>1</v>
      </c>
      <c r="C11105">
        <v>911633</v>
      </c>
    </row>
    <row r="11106" spans="1:3" x14ac:dyDescent="0.25">
      <c r="A11106" t="s">
        <v>15883</v>
      </c>
      <c r="B11106">
        <v>1</v>
      </c>
      <c r="C11106">
        <v>185422</v>
      </c>
    </row>
    <row r="11107" spans="1:3" x14ac:dyDescent="0.25">
      <c r="A11107" t="s">
        <v>15884</v>
      </c>
      <c r="B11107">
        <v>1</v>
      </c>
      <c r="C11107">
        <v>440158</v>
      </c>
    </row>
    <row r="11108" spans="1:3" x14ac:dyDescent="0.25">
      <c r="A11108" t="s">
        <v>15885</v>
      </c>
      <c r="B11108">
        <v>1</v>
      </c>
      <c r="C11108">
        <v>871591</v>
      </c>
    </row>
    <row r="11109" spans="1:3" x14ac:dyDescent="0.25">
      <c r="A11109" t="s">
        <v>15886</v>
      </c>
      <c r="B11109">
        <v>1</v>
      </c>
      <c r="C11109">
        <v>524841</v>
      </c>
    </row>
    <row r="11110" spans="1:3" x14ac:dyDescent="0.25">
      <c r="A11110" t="s">
        <v>15887</v>
      </c>
      <c r="B11110">
        <v>1</v>
      </c>
      <c r="C11110">
        <v>20475522</v>
      </c>
    </row>
    <row r="11111" spans="1:3" x14ac:dyDescent="0.25">
      <c r="A11111" t="s">
        <v>15888</v>
      </c>
      <c r="B11111">
        <v>1</v>
      </c>
      <c r="C11111">
        <v>2940189</v>
      </c>
    </row>
    <row r="11112" spans="1:3" x14ac:dyDescent="0.25">
      <c r="A11112" t="s">
        <v>15889</v>
      </c>
      <c r="B11112">
        <v>1</v>
      </c>
      <c r="C11112">
        <v>196062</v>
      </c>
    </row>
    <row r="11113" spans="1:3" x14ac:dyDescent="0.25">
      <c r="A11113" t="s">
        <v>15890</v>
      </c>
      <c r="B11113">
        <v>1</v>
      </c>
      <c r="C11113">
        <v>7155</v>
      </c>
    </row>
    <row r="11114" spans="1:3" x14ac:dyDescent="0.25">
      <c r="A11114" t="s">
        <v>15891</v>
      </c>
      <c r="B11114">
        <v>1</v>
      </c>
      <c r="C11114">
        <v>583272</v>
      </c>
    </row>
    <row r="11115" spans="1:3" x14ac:dyDescent="0.25">
      <c r="A11115" t="s">
        <v>15892</v>
      </c>
      <c r="B11115">
        <v>1</v>
      </c>
      <c r="C11115">
        <v>252577</v>
      </c>
    </row>
    <row r="11116" spans="1:3" x14ac:dyDescent="0.25">
      <c r="A11116" t="s">
        <v>15893</v>
      </c>
      <c r="B11116">
        <v>1</v>
      </c>
      <c r="C11116">
        <v>620943</v>
      </c>
    </row>
    <row r="11117" spans="1:3" x14ac:dyDescent="0.25">
      <c r="A11117" t="s">
        <v>15894</v>
      </c>
      <c r="B11117">
        <v>1</v>
      </c>
      <c r="C11117">
        <v>44560</v>
      </c>
    </row>
    <row r="11118" spans="1:3" x14ac:dyDescent="0.25">
      <c r="A11118" t="s">
        <v>15895</v>
      </c>
      <c r="B11118">
        <v>1</v>
      </c>
      <c r="C11118">
        <v>3357898</v>
      </c>
    </row>
    <row r="11119" spans="1:3" x14ac:dyDescent="0.25">
      <c r="A11119" t="s">
        <v>15896</v>
      </c>
      <c r="B11119">
        <v>1</v>
      </c>
      <c r="C11119">
        <v>2497214</v>
      </c>
    </row>
    <row r="11120" spans="1:3" x14ac:dyDescent="0.25">
      <c r="A11120" t="s">
        <v>15897</v>
      </c>
      <c r="B11120">
        <v>1</v>
      </c>
      <c r="C11120">
        <v>779163</v>
      </c>
    </row>
    <row r="11121" spans="1:3" x14ac:dyDescent="0.25">
      <c r="A11121" t="s">
        <v>15898</v>
      </c>
      <c r="B11121">
        <v>1</v>
      </c>
      <c r="C11121">
        <v>13955</v>
      </c>
    </row>
    <row r="11122" spans="1:3" x14ac:dyDescent="0.25">
      <c r="A11122" t="s">
        <v>15899</v>
      </c>
      <c r="B11122">
        <v>1</v>
      </c>
      <c r="C11122">
        <v>10934369</v>
      </c>
    </row>
    <row r="11123" spans="1:3" x14ac:dyDescent="0.25">
      <c r="A11123" t="s">
        <v>15900</v>
      </c>
      <c r="B11123">
        <v>1</v>
      </c>
      <c r="C11123">
        <v>307665</v>
      </c>
    </row>
    <row r="11124" spans="1:3" x14ac:dyDescent="0.25">
      <c r="A11124" t="s">
        <v>15901</v>
      </c>
      <c r="B11124">
        <v>1</v>
      </c>
      <c r="C11124">
        <v>2175187</v>
      </c>
    </row>
    <row r="11125" spans="1:3" x14ac:dyDescent="0.25">
      <c r="A11125" t="s">
        <v>15902</v>
      </c>
      <c r="B11125">
        <v>1</v>
      </c>
      <c r="C11125">
        <v>98097</v>
      </c>
    </row>
    <row r="11126" spans="1:3" x14ac:dyDescent="0.25">
      <c r="A11126" t="s">
        <v>15903</v>
      </c>
      <c r="B11126">
        <v>1</v>
      </c>
      <c r="C11126">
        <v>4780293</v>
      </c>
    </row>
    <row r="11127" spans="1:3" x14ac:dyDescent="0.25">
      <c r="A11127" t="s">
        <v>15904</v>
      </c>
      <c r="B11127">
        <v>1</v>
      </c>
      <c r="C11127">
        <v>123101</v>
      </c>
    </row>
    <row r="11128" spans="1:3" x14ac:dyDescent="0.25">
      <c r="A11128" t="s">
        <v>15905</v>
      </c>
      <c r="B11128">
        <v>1</v>
      </c>
      <c r="C11128">
        <v>244044</v>
      </c>
    </row>
    <row r="11129" spans="1:3" x14ac:dyDescent="0.25">
      <c r="A11129" t="s">
        <v>15906</v>
      </c>
      <c r="B11129">
        <v>1</v>
      </c>
      <c r="C11129">
        <v>806048</v>
      </c>
    </row>
    <row r="11130" spans="1:3" x14ac:dyDescent="0.25">
      <c r="A11130" t="s">
        <v>15907</v>
      </c>
      <c r="B11130">
        <v>1</v>
      </c>
      <c r="C11130">
        <v>296129</v>
      </c>
    </row>
    <row r="11131" spans="1:3" x14ac:dyDescent="0.25">
      <c r="A11131" t="s">
        <v>15908</v>
      </c>
      <c r="B11131">
        <v>1</v>
      </c>
      <c r="C11131">
        <v>122316</v>
      </c>
    </row>
    <row r="11132" spans="1:3" x14ac:dyDescent="0.25">
      <c r="A11132" t="s">
        <v>15909</v>
      </c>
      <c r="B11132">
        <v>1</v>
      </c>
      <c r="C11132">
        <v>1203190</v>
      </c>
    </row>
    <row r="11133" spans="1:3" x14ac:dyDescent="0.25">
      <c r="A11133" t="s">
        <v>15910</v>
      </c>
      <c r="B11133">
        <v>1</v>
      </c>
      <c r="C11133">
        <v>98264</v>
      </c>
    </row>
    <row r="11134" spans="1:3" x14ac:dyDescent="0.25">
      <c r="A11134" t="s">
        <v>15911</v>
      </c>
      <c r="B11134">
        <v>1</v>
      </c>
      <c r="C11134">
        <v>118201</v>
      </c>
    </row>
    <row r="11135" spans="1:3" x14ac:dyDescent="0.25">
      <c r="A11135" t="s">
        <v>15912</v>
      </c>
      <c r="B11135">
        <v>1</v>
      </c>
      <c r="C11135">
        <v>296821</v>
      </c>
    </row>
    <row r="11136" spans="1:3" x14ac:dyDescent="0.25">
      <c r="A11136" t="s">
        <v>15913</v>
      </c>
      <c r="B11136">
        <v>1</v>
      </c>
      <c r="C11136">
        <v>827610</v>
      </c>
    </row>
    <row r="11137" spans="1:3" x14ac:dyDescent="0.25">
      <c r="A11137" t="s">
        <v>15914</v>
      </c>
      <c r="B11137">
        <v>1</v>
      </c>
      <c r="C11137">
        <v>282102</v>
      </c>
    </row>
    <row r="11138" spans="1:3" x14ac:dyDescent="0.25">
      <c r="A11138" t="s">
        <v>15915</v>
      </c>
      <c r="B11138">
        <v>1</v>
      </c>
      <c r="C11138">
        <v>475450</v>
      </c>
    </row>
    <row r="11139" spans="1:3" x14ac:dyDescent="0.25">
      <c r="A11139" t="s">
        <v>15916</v>
      </c>
      <c r="B11139">
        <v>1</v>
      </c>
      <c r="C11139">
        <v>989849</v>
      </c>
    </row>
    <row r="11140" spans="1:3" x14ac:dyDescent="0.25">
      <c r="A11140" t="s">
        <v>15917</v>
      </c>
      <c r="B11140">
        <v>1</v>
      </c>
      <c r="C11140">
        <v>2789265</v>
      </c>
    </row>
    <row r="11141" spans="1:3" x14ac:dyDescent="0.25">
      <c r="A11141" t="s">
        <v>15918</v>
      </c>
      <c r="B11141">
        <v>1</v>
      </c>
      <c r="C11141">
        <v>122486</v>
      </c>
    </row>
    <row r="11142" spans="1:3" x14ac:dyDescent="0.25">
      <c r="A11142" t="s">
        <v>15919</v>
      </c>
      <c r="B11142">
        <v>1</v>
      </c>
      <c r="C11142">
        <v>2521682</v>
      </c>
    </row>
    <row r="11143" spans="1:3" x14ac:dyDescent="0.25">
      <c r="A11143" t="s">
        <v>15920</v>
      </c>
      <c r="B11143">
        <v>1</v>
      </c>
      <c r="C11143">
        <v>279100</v>
      </c>
    </row>
    <row r="11144" spans="1:3" x14ac:dyDescent="0.25">
      <c r="A11144" t="s">
        <v>15921</v>
      </c>
      <c r="B11144">
        <v>1</v>
      </c>
      <c r="C11144">
        <v>377518</v>
      </c>
    </row>
    <row r="11145" spans="1:3" x14ac:dyDescent="0.25">
      <c r="A11145" t="s">
        <v>15922</v>
      </c>
      <c r="B11145">
        <v>1</v>
      </c>
      <c r="C11145">
        <v>563361</v>
      </c>
    </row>
    <row r="11146" spans="1:3" x14ac:dyDescent="0.25">
      <c r="A11146" t="s">
        <v>15923</v>
      </c>
      <c r="B11146">
        <v>1</v>
      </c>
      <c r="C11146">
        <v>683518</v>
      </c>
    </row>
    <row r="11147" spans="1:3" x14ac:dyDescent="0.25">
      <c r="A11147" t="s">
        <v>15924</v>
      </c>
      <c r="B11147">
        <v>1</v>
      </c>
      <c r="C11147">
        <v>385031</v>
      </c>
    </row>
    <row r="11148" spans="1:3" x14ac:dyDescent="0.25">
      <c r="A11148" t="s">
        <v>15925</v>
      </c>
      <c r="B11148">
        <v>1</v>
      </c>
      <c r="C11148">
        <v>258160</v>
      </c>
    </row>
    <row r="11149" spans="1:3" x14ac:dyDescent="0.25">
      <c r="A11149" t="s">
        <v>15926</v>
      </c>
      <c r="B11149">
        <v>1</v>
      </c>
      <c r="C11149">
        <v>339729</v>
      </c>
    </row>
    <row r="11150" spans="1:3" x14ac:dyDescent="0.25">
      <c r="A11150" t="s">
        <v>15927</v>
      </c>
      <c r="B11150">
        <v>1</v>
      </c>
      <c r="C11150">
        <v>768745</v>
      </c>
    </row>
    <row r="11151" spans="1:3" x14ac:dyDescent="0.25">
      <c r="A11151" t="s">
        <v>15928</v>
      </c>
      <c r="B11151">
        <v>1</v>
      </c>
      <c r="C11151">
        <v>604329</v>
      </c>
    </row>
    <row r="11152" spans="1:3" x14ac:dyDescent="0.25">
      <c r="A11152" t="s">
        <v>15929</v>
      </c>
      <c r="B11152">
        <v>1</v>
      </c>
      <c r="C11152">
        <v>203463</v>
      </c>
    </row>
    <row r="11153" spans="1:3" x14ac:dyDescent="0.25">
      <c r="A11153" t="s">
        <v>15930</v>
      </c>
      <c r="B11153">
        <v>1</v>
      </c>
      <c r="C11153">
        <v>1418684</v>
      </c>
    </row>
    <row r="11154" spans="1:3" x14ac:dyDescent="0.25">
      <c r="A11154" t="s">
        <v>15931</v>
      </c>
      <c r="B11154">
        <v>1</v>
      </c>
      <c r="C11154">
        <v>3096935</v>
      </c>
    </row>
    <row r="11155" spans="1:3" x14ac:dyDescent="0.25">
      <c r="A11155" t="s">
        <v>15932</v>
      </c>
      <c r="B11155">
        <v>1</v>
      </c>
      <c r="C11155">
        <v>2140085</v>
      </c>
    </row>
    <row r="11156" spans="1:3" x14ac:dyDescent="0.25">
      <c r="A11156" t="s">
        <v>15933</v>
      </c>
      <c r="B11156">
        <v>1</v>
      </c>
      <c r="C11156">
        <v>142621</v>
      </c>
    </row>
    <row r="11157" spans="1:3" x14ac:dyDescent="0.25">
      <c r="A11157" t="s">
        <v>15934</v>
      </c>
      <c r="B11157">
        <v>1</v>
      </c>
      <c r="C11157">
        <v>94631</v>
      </c>
    </row>
    <row r="11158" spans="1:3" x14ac:dyDescent="0.25">
      <c r="A11158" t="s">
        <v>15935</v>
      </c>
      <c r="B11158">
        <v>1</v>
      </c>
      <c r="C11158">
        <v>144450</v>
      </c>
    </row>
    <row r="11159" spans="1:3" x14ac:dyDescent="0.25">
      <c r="A11159" t="s">
        <v>15936</v>
      </c>
      <c r="B11159">
        <v>1</v>
      </c>
      <c r="C11159">
        <v>55841</v>
      </c>
    </row>
    <row r="11160" spans="1:3" x14ac:dyDescent="0.25">
      <c r="A11160" t="s">
        <v>15937</v>
      </c>
      <c r="B11160">
        <v>1</v>
      </c>
      <c r="C11160">
        <v>1040745</v>
      </c>
    </row>
    <row r="11161" spans="1:3" x14ac:dyDescent="0.25">
      <c r="A11161" t="s">
        <v>15938</v>
      </c>
      <c r="B11161">
        <v>1</v>
      </c>
      <c r="C11161">
        <v>2982035</v>
      </c>
    </row>
    <row r="11162" spans="1:3" x14ac:dyDescent="0.25">
      <c r="A11162" t="s">
        <v>15939</v>
      </c>
      <c r="B11162">
        <v>1</v>
      </c>
      <c r="C11162">
        <v>163169</v>
      </c>
    </row>
    <row r="11163" spans="1:3" x14ac:dyDescent="0.25">
      <c r="A11163" t="s">
        <v>15940</v>
      </c>
      <c r="B11163">
        <v>1</v>
      </c>
      <c r="C11163">
        <v>115490</v>
      </c>
    </row>
    <row r="11164" spans="1:3" x14ac:dyDescent="0.25">
      <c r="A11164" t="s">
        <v>15941</v>
      </c>
      <c r="B11164">
        <v>1</v>
      </c>
      <c r="C11164">
        <v>68706</v>
      </c>
    </row>
    <row r="11165" spans="1:3" x14ac:dyDescent="0.25">
      <c r="A11165" t="s">
        <v>15942</v>
      </c>
      <c r="B11165">
        <v>1</v>
      </c>
      <c r="C11165">
        <v>925023</v>
      </c>
    </row>
    <row r="11166" spans="1:3" x14ac:dyDescent="0.25">
      <c r="A11166" t="s">
        <v>15943</v>
      </c>
      <c r="B11166">
        <v>1</v>
      </c>
      <c r="C11166">
        <v>208199</v>
      </c>
    </row>
    <row r="11167" spans="1:3" x14ac:dyDescent="0.25">
      <c r="A11167" t="s">
        <v>15944</v>
      </c>
      <c r="B11167">
        <v>1</v>
      </c>
      <c r="C11167">
        <v>167280</v>
      </c>
    </row>
    <row r="11168" spans="1:3" x14ac:dyDescent="0.25">
      <c r="A11168" t="s">
        <v>15945</v>
      </c>
      <c r="B11168">
        <v>1</v>
      </c>
      <c r="C11168">
        <v>5785488</v>
      </c>
    </row>
    <row r="11169" spans="1:3" x14ac:dyDescent="0.25">
      <c r="A11169" t="s">
        <v>15946</v>
      </c>
      <c r="B11169">
        <v>1</v>
      </c>
      <c r="C11169">
        <v>94023</v>
      </c>
    </row>
    <row r="11170" spans="1:3" x14ac:dyDescent="0.25">
      <c r="A11170" t="s">
        <v>15947</v>
      </c>
      <c r="B11170">
        <v>1</v>
      </c>
      <c r="C11170">
        <v>895871</v>
      </c>
    </row>
    <row r="11171" spans="1:3" x14ac:dyDescent="0.25">
      <c r="A11171" t="s">
        <v>15948</v>
      </c>
      <c r="B11171">
        <v>1</v>
      </c>
      <c r="C11171">
        <v>1847448</v>
      </c>
    </row>
    <row r="11172" spans="1:3" x14ac:dyDescent="0.25">
      <c r="A11172" t="s">
        <v>15949</v>
      </c>
      <c r="B11172">
        <v>1</v>
      </c>
      <c r="C11172">
        <v>237575</v>
      </c>
    </row>
    <row r="11173" spans="1:3" x14ac:dyDescent="0.25">
      <c r="A11173" t="s">
        <v>15950</v>
      </c>
      <c r="B11173">
        <v>1</v>
      </c>
      <c r="C11173">
        <v>92188</v>
      </c>
    </row>
    <row r="11174" spans="1:3" x14ac:dyDescent="0.25">
      <c r="A11174" t="s">
        <v>15951</v>
      </c>
      <c r="B11174">
        <v>1</v>
      </c>
      <c r="C11174">
        <v>426100</v>
      </c>
    </row>
    <row r="11175" spans="1:3" x14ac:dyDescent="0.25">
      <c r="A11175" t="s">
        <v>15952</v>
      </c>
      <c r="B11175">
        <v>1</v>
      </c>
      <c r="C11175">
        <v>109738</v>
      </c>
    </row>
    <row r="11176" spans="1:3" x14ac:dyDescent="0.25">
      <c r="A11176" t="s">
        <v>15953</v>
      </c>
      <c r="B11176">
        <v>1</v>
      </c>
      <c r="C11176">
        <v>869958</v>
      </c>
    </row>
    <row r="11177" spans="1:3" x14ac:dyDescent="0.25">
      <c r="A11177" t="s">
        <v>15954</v>
      </c>
      <c r="B11177">
        <v>1</v>
      </c>
      <c r="C11177">
        <v>675628</v>
      </c>
    </row>
    <row r="11178" spans="1:3" x14ac:dyDescent="0.25">
      <c r="A11178" t="s">
        <v>15955</v>
      </c>
      <c r="B11178">
        <v>1</v>
      </c>
      <c r="C11178">
        <v>968642</v>
      </c>
    </row>
    <row r="11179" spans="1:3" x14ac:dyDescent="0.25">
      <c r="A11179" t="s">
        <v>15956</v>
      </c>
      <c r="B11179">
        <v>1</v>
      </c>
      <c r="C11179">
        <v>196484</v>
      </c>
    </row>
    <row r="11180" spans="1:3" x14ac:dyDescent="0.25">
      <c r="A11180" t="s">
        <v>15957</v>
      </c>
      <c r="B11180">
        <v>1</v>
      </c>
      <c r="C11180">
        <v>1534234</v>
      </c>
    </row>
    <row r="11181" spans="1:3" x14ac:dyDescent="0.25">
      <c r="A11181" t="s">
        <v>15958</v>
      </c>
      <c r="B11181">
        <v>1</v>
      </c>
      <c r="C11181">
        <v>385805</v>
      </c>
    </row>
    <row r="11182" spans="1:3" x14ac:dyDescent="0.25">
      <c r="A11182" t="s">
        <v>15959</v>
      </c>
      <c r="B11182">
        <v>1</v>
      </c>
      <c r="C11182">
        <v>116194</v>
      </c>
    </row>
    <row r="11183" spans="1:3" x14ac:dyDescent="0.25">
      <c r="A11183" t="s">
        <v>15960</v>
      </c>
      <c r="B11183">
        <v>1</v>
      </c>
      <c r="C11183">
        <v>124418</v>
      </c>
    </row>
    <row r="11184" spans="1:3" x14ac:dyDescent="0.25">
      <c r="A11184" t="s">
        <v>15961</v>
      </c>
      <c r="B11184">
        <v>1</v>
      </c>
      <c r="C11184">
        <v>54597</v>
      </c>
    </row>
    <row r="11185" spans="1:3" x14ac:dyDescent="0.25">
      <c r="A11185" t="s">
        <v>15962</v>
      </c>
      <c r="B11185">
        <v>1</v>
      </c>
      <c r="C11185">
        <v>40767</v>
      </c>
    </row>
    <row r="11186" spans="1:3" x14ac:dyDescent="0.25">
      <c r="A11186" t="s">
        <v>15963</v>
      </c>
      <c r="B11186">
        <v>1</v>
      </c>
      <c r="C11186">
        <v>2687535</v>
      </c>
    </row>
    <row r="11187" spans="1:3" x14ac:dyDescent="0.25">
      <c r="A11187" t="s">
        <v>15964</v>
      </c>
      <c r="B11187">
        <v>1</v>
      </c>
      <c r="C11187">
        <v>4230183</v>
      </c>
    </row>
    <row r="11188" spans="1:3" x14ac:dyDescent="0.25">
      <c r="A11188" t="s">
        <v>15965</v>
      </c>
      <c r="B11188">
        <v>1</v>
      </c>
      <c r="C11188">
        <v>115682</v>
      </c>
    </row>
    <row r="11189" spans="1:3" x14ac:dyDescent="0.25">
      <c r="A11189" t="s">
        <v>15966</v>
      </c>
      <c r="B11189">
        <v>1</v>
      </c>
      <c r="C11189">
        <v>57260</v>
      </c>
    </row>
    <row r="11190" spans="1:3" x14ac:dyDescent="0.25">
      <c r="A11190" t="s">
        <v>15967</v>
      </c>
      <c r="B11190">
        <v>1</v>
      </c>
      <c r="C11190">
        <v>121904</v>
      </c>
    </row>
    <row r="11191" spans="1:3" x14ac:dyDescent="0.25">
      <c r="A11191" t="s">
        <v>15968</v>
      </c>
      <c r="B11191">
        <v>1</v>
      </c>
      <c r="C11191">
        <v>1163219</v>
      </c>
    </row>
    <row r="11192" spans="1:3" x14ac:dyDescent="0.25">
      <c r="A11192" t="s">
        <v>15969</v>
      </c>
      <c r="B11192">
        <v>1</v>
      </c>
      <c r="C11192">
        <v>46792</v>
      </c>
    </row>
    <row r="11193" spans="1:3" x14ac:dyDescent="0.25">
      <c r="A11193" t="s">
        <v>15970</v>
      </c>
      <c r="B11193">
        <v>1</v>
      </c>
      <c r="C11193">
        <v>195723</v>
      </c>
    </row>
    <row r="11194" spans="1:3" x14ac:dyDescent="0.25">
      <c r="A11194" t="s">
        <v>15971</v>
      </c>
      <c r="B11194">
        <v>1</v>
      </c>
      <c r="C11194">
        <v>383683</v>
      </c>
    </row>
    <row r="11195" spans="1:3" x14ac:dyDescent="0.25">
      <c r="A11195" t="s">
        <v>15972</v>
      </c>
      <c r="B11195">
        <v>1</v>
      </c>
      <c r="C11195">
        <v>686240</v>
      </c>
    </row>
    <row r="11196" spans="1:3" x14ac:dyDescent="0.25">
      <c r="A11196" t="s">
        <v>15973</v>
      </c>
      <c r="B11196">
        <v>1</v>
      </c>
      <c r="C11196">
        <v>439461</v>
      </c>
    </row>
    <row r="11197" spans="1:3" x14ac:dyDescent="0.25">
      <c r="A11197" t="s">
        <v>15974</v>
      </c>
      <c r="B11197">
        <v>1</v>
      </c>
      <c r="C11197">
        <v>485455</v>
      </c>
    </row>
    <row r="11198" spans="1:3" x14ac:dyDescent="0.25">
      <c r="A11198" t="s">
        <v>15975</v>
      </c>
      <c r="B11198">
        <v>1</v>
      </c>
      <c r="C11198">
        <v>2768226</v>
      </c>
    </row>
    <row r="11199" spans="1:3" x14ac:dyDescent="0.25">
      <c r="A11199" t="s">
        <v>15976</v>
      </c>
      <c r="B11199">
        <v>1</v>
      </c>
      <c r="C11199">
        <v>3732329</v>
      </c>
    </row>
    <row r="11200" spans="1:3" x14ac:dyDescent="0.25">
      <c r="A11200" t="s">
        <v>15977</v>
      </c>
      <c r="B11200">
        <v>1</v>
      </c>
      <c r="C11200">
        <v>226688</v>
      </c>
    </row>
    <row r="11201" spans="1:3" x14ac:dyDescent="0.25">
      <c r="A11201" t="s">
        <v>15978</v>
      </c>
      <c r="B11201">
        <v>1</v>
      </c>
      <c r="C11201">
        <v>38435437</v>
      </c>
    </row>
    <row r="11202" spans="1:3" x14ac:dyDescent="0.25">
      <c r="A11202" t="s">
        <v>15979</v>
      </c>
      <c r="B11202">
        <v>1</v>
      </c>
      <c r="C11202">
        <v>494730</v>
      </c>
    </row>
    <row r="11203" spans="1:3" x14ac:dyDescent="0.25">
      <c r="A11203" t="s">
        <v>15980</v>
      </c>
      <c r="B11203">
        <v>1</v>
      </c>
      <c r="C11203">
        <v>1330884</v>
      </c>
    </row>
    <row r="11204" spans="1:3" x14ac:dyDescent="0.25">
      <c r="A11204" t="s">
        <v>15981</v>
      </c>
      <c r="B11204">
        <v>1</v>
      </c>
      <c r="C11204">
        <v>10197171</v>
      </c>
    </row>
    <row r="11205" spans="1:3" x14ac:dyDescent="0.25">
      <c r="A11205" t="s">
        <v>15982</v>
      </c>
      <c r="B11205">
        <v>1</v>
      </c>
      <c r="C11205">
        <v>796525</v>
      </c>
    </row>
    <row r="11206" spans="1:3" x14ac:dyDescent="0.25">
      <c r="A11206" t="s">
        <v>15983</v>
      </c>
      <c r="B11206">
        <v>1</v>
      </c>
      <c r="C11206">
        <v>72736</v>
      </c>
    </row>
    <row r="11207" spans="1:3" x14ac:dyDescent="0.25">
      <c r="A11207" t="s">
        <v>15984</v>
      </c>
      <c r="B11207">
        <v>1</v>
      </c>
      <c r="C11207">
        <v>1971552</v>
      </c>
    </row>
    <row r="11208" spans="1:3" x14ac:dyDescent="0.25">
      <c r="A11208" t="s">
        <v>15985</v>
      </c>
      <c r="B11208">
        <v>1</v>
      </c>
      <c r="C11208">
        <v>1421016</v>
      </c>
    </row>
    <row r="11209" spans="1:3" x14ac:dyDescent="0.25">
      <c r="A11209" t="s">
        <v>15986</v>
      </c>
      <c r="B11209">
        <v>1</v>
      </c>
      <c r="C11209">
        <v>3666828</v>
      </c>
    </row>
    <row r="11210" spans="1:3" x14ac:dyDescent="0.25">
      <c r="A11210" t="s">
        <v>15987</v>
      </c>
      <c r="B11210">
        <v>1</v>
      </c>
      <c r="C11210">
        <v>241830</v>
      </c>
    </row>
    <row r="11211" spans="1:3" x14ac:dyDescent="0.25">
      <c r="A11211" t="s">
        <v>15988</v>
      </c>
      <c r="B11211">
        <v>1</v>
      </c>
      <c r="C11211">
        <v>21301</v>
      </c>
    </row>
    <row r="11212" spans="1:3" x14ac:dyDescent="0.25">
      <c r="A11212" t="s">
        <v>15989</v>
      </c>
      <c r="B11212">
        <v>1</v>
      </c>
      <c r="C11212">
        <v>23748</v>
      </c>
    </row>
    <row r="11213" spans="1:3" x14ac:dyDescent="0.25">
      <c r="A11213" t="s">
        <v>15990</v>
      </c>
      <c r="B11213">
        <v>1</v>
      </c>
      <c r="C11213">
        <v>46647</v>
      </c>
    </row>
    <row r="11214" spans="1:3" x14ac:dyDescent="0.25">
      <c r="A11214" t="s">
        <v>15991</v>
      </c>
      <c r="B11214">
        <v>1</v>
      </c>
      <c r="C11214">
        <v>2877704</v>
      </c>
    </row>
    <row r="11215" spans="1:3" x14ac:dyDescent="0.25">
      <c r="A11215" t="s">
        <v>15992</v>
      </c>
      <c r="B11215">
        <v>1</v>
      </c>
      <c r="C11215">
        <v>1079594</v>
      </c>
    </row>
    <row r="11216" spans="1:3" x14ac:dyDescent="0.25">
      <c r="A11216" t="s">
        <v>15993</v>
      </c>
      <c r="B11216">
        <v>1</v>
      </c>
      <c r="C11216">
        <v>660584</v>
      </c>
    </row>
    <row r="11217" spans="1:3" x14ac:dyDescent="0.25">
      <c r="A11217" t="s">
        <v>15994</v>
      </c>
      <c r="B11217">
        <v>1</v>
      </c>
      <c r="C11217">
        <v>249761</v>
      </c>
    </row>
    <row r="11218" spans="1:3" x14ac:dyDescent="0.25">
      <c r="A11218" t="s">
        <v>15995</v>
      </c>
      <c r="B11218">
        <v>1</v>
      </c>
      <c r="C11218">
        <v>20903</v>
      </c>
    </row>
    <row r="11219" spans="1:3" x14ac:dyDescent="0.25">
      <c r="A11219" t="s">
        <v>15996</v>
      </c>
      <c r="B11219">
        <v>1</v>
      </c>
      <c r="C11219">
        <v>158877</v>
      </c>
    </row>
    <row r="11220" spans="1:3" x14ac:dyDescent="0.25">
      <c r="A11220" t="s">
        <v>15997</v>
      </c>
      <c r="B11220">
        <v>1</v>
      </c>
      <c r="C11220">
        <v>1963447</v>
      </c>
    </row>
    <row r="11221" spans="1:3" x14ac:dyDescent="0.25">
      <c r="A11221" t="s">
        <v>15998</v>
      </c>
      <c r="B11221">
        <v>1</v>
      </c>
      <c r="C11221">
        <v>142174</v>
      </c>
    </row>
    <row r="11222" spans="1:3" x14ac:dyDescent="0.25">
      <c r="A11222" t="s">
        <v>15999</v>
      </c>
      <c r="B11222">
        <v>1</v>
      </c>
      <c r="C11222">
        <v>209982</v>
      </c>
    </row>
    <row r="11223" spans="1:3" x14ac:dyDescent="0.25">
      <c r="A11223" t="s">
        <v>16000</v>
      </c>
      <c r="B11223">
        <v>1</v>
      </c>
      <c r="C11223">
        <v>1110604</v>
      </c>
    </row>
    <row r="11224" spans="1:3" x14ac:dyDescent="0.25">
      <c r="A11224" t="s">
        <v>16001</v>
      </c>
      <c r="B11224">
        <v>1</v>
      </c>
      <c r="C11224">
        <v>531217</v>
      </c>
    </row>
    <row r="11225" spans="1:3" x14ac:dyDescent="0.25">
      <c r="A11225" t="s">
        <v>16002</v>
      </c>
      <c r="B11225">
        <v>1</v>
      </c>
      <c r="C11225">
        <v>744606</v>
      </c>
    </row>
    <row r="11226" spans="1:3" x14ac:dyDescent="0.25">
      <c r="A11226" t="s">
        <v>16003</v>
      </c>
      <c r="B11226">
        <v>1</v>
      </c>
      <c r="C11226">
        <v>128679</v>
      </c>
    </row>
    <row r="11227" spans="1:3" x14ac:dyDescent="0.25">
      <c r="A11227" t="s">
        <v>16004</v>
      </c>
      <c r="B11227">
        <v>1</v>
      </c>
      <c r="C11227">
        <v>128491</v>
      </c>
    </row>
    <row r="11228" spans="1:3" x14ac:dyDescent="0.25">
      <c r="A11228" t="s">
        <v>16005</v>
      </c>
      <c r="B11228">
        <v>1</v>
      </c>
      <c r="C11228">
        <v>67127</v>
      </c>
    </row>
    <row r="11229" spans="1:3" x14ac:dyDescent="0.25">
      <c r="A11229" t="s">
        <v>16006</v>
      </c>
      <c r="B11229">
        <v>1</v>
      </c>
      <c r="C11229">
        <v>228180</v>
      </c>
    </row>
    <row r="11230" spans="1:3" x14ac:dyDescent="0.25">
      <c r="A11230" t="s">
        <v>16007</v>
      </c>
      <c r="B11230">
        <v>1</v>
      </c>
      <c r="C11230">
        <v>1225587</v>
      </c>
    </row>
    <row r="11231" spans="1:3" x14ac:dyDescent="0.25">
      <c r="A11231" t="s">
        <v>16008</v>
      </c>
      <c r="B11231">
        <v>1</v>
      </c>
      <c r="C11231">
        <v>207358</v>
      </c>
    </row>
    <row r="11232" spans="1:3" x14ac:dyDescent="0.25">
      <c r="A11232" t="s">
        <v>16009</v>
      </c>
      <c r="B11232">
        <v>1</v>
      </c>
      <c r="C11232">
        <v>71040</v>
      </c>
    </row>
    <row r="11233" spans="1:3" x14ac:dyDescent="0.25">
      <c r="A11233" t="s">
        <v>16010</v>
      </c>
      <c r="B11233">
        <v>1</v>
      </c>
      <c r="C11233">
        <v>463802</v>
      </c>
    </row>
    <row r="11234" spans="1:3" x14ac:dyDescent="0.25">
      <c r="A11234" t="s">
        <v>16011</v>
      </c>
      <c r="B11234">
        <v>1</v>
      </c>
      <c r="C11234">
        <v>199914</v>
      </c>
    </row>
    <row r="11235" spans="1:3" x14ac:dyDescent="0.25">
      <c r="A11235" t="s">
        <v>16012</v>
      </c>
      <c r="B11235">
        <v>1</v>
      </c>
      <c r="C11235">
        <v>1327415</v>
      </c>
    </row>
    <row r="11236" spans="1:3" x14ac:dyDescent="0.25">
      <c r="A11236" t="s">
        <v>16013</v>
      </c>
      <c r="B11236">
        <v>1</v>
      </c>
      <c r="C11236">
        <v>75126</v>
      </c>
    </row>
    <row r="11237" spans="1:3" x14ac:dyDescent="0.25">
      <c r="A11237" t="s">
        <v>16014</v>
      </c>
      <c r="B11237">
        <v>1</v>
      </c>
      <c r="C11237">
        <v>238580</v>
      </c>
    </row>
    <row r="11238" spans="1:3" x14ac:dyDescent="0.25">
      <c r="A11238" t="s">
        <v>16015</v>
      </c>
      <c r="B11238">
        <v>1</v>
      </c>
      <c r="C11238">
        <v>641905</v>
      </c>
    </row>
    <row r="11239" spans="1:3" x14ac:dyDescent="0.25">
      <c r="A11239" t="s">
        <v>16016</v>
      </c>
      <c r="B11239">
        <v>1</v>
      </c>
      <c r="C11239">
        <v>2741773</v>
      </c>
    </row>
    <row r="11240" spans="1:3" x14ac:dyDescent="0.25">
      <c r="A11240" t="s">
        <v>16017</v>
      </c>
      <c r="B11240">
        <v>1</v>
      </c>
      <c r="C11240">
        <v>986653</v>
      </c>
    </row>
    <row r="11241" spans="1:3" x14ac:dyDescent="0.25">
      <c r="A11241" t="s">
        <v>16018</v>
      </c>
      <c r="B11241">
        <v>1</v>
      </c>
      <c r="C11241">
        <v>4196957</v>
      </c>
    </row>
    <row r="11242" spans="1:3" x14ac:dyDescent="0.25">
      <c r="A11242" t="s">
        <v>16019</v>
      </c>
      <c r="B11242">
        <v>1</v>
      </c>
      <c r="C11242">
        <v>201899</v>
      </c>
    </row>
    <row r="11243" spans="1:3" x14ac:dyDescent="0.25">
      <c r="A11243" t="s">
        <v>16020</v>
      </c>
      <c r="B11243">
        <v>1</v>
      </c>
      <c r="C11243">
        <v>717692</v>
      </c>
    </row>
    <row r="11244" spans="1:3" x14ac:dyDescent="0.25">
      <c r="A11244" t="s">
        <v>16021</v>
      </c>
      <c r="B11244">
        <v>1</v>
      </c>
      <c r="C11244">
        <v>222517</v>
      </c>
    </row>
    <row r="11245" spans="1:3" x14ac:dyDescent="0.25">
      <c r="A11245" t="s">
        <v>16022</v>
      </c>
      <c r="B11245">
        <v>1</v>
      </c>
      <c r="C11245">
        <v>566468</v>
      </c>
    </row>
    <row r="11246" spans="1:3" x14ac:dyDescent="0.25">
      <c r="A11246" t="s">
        <v>16023</v>
      </c>
      <c r="B11246">
        <v>1</v>
      </c>
      <c r="C11246">
        <v>155199</v>
      </c>
    </row>
    <row r="11247" spans="1:3" x14ac:dyDescent="0.25">
      <c r="A11247" t="s">
        <v>16024</v>
      </c>
      <c r="B11247">
        <v>1</v>
      </c>
      <c r="C11247">
        <v>2101066</v>
      </c>
    </row>
    <row r="11248" spans="1:3" x14ac:dyDescent="0.25">
      <c r="A11248" t="s">
        <v>16025</v>
      </c>
      <c r="B11248">
        <v>1</v>
      </c>
      <c r="C11248">
        <v>148323</v>
      </c>
    </row>
    <row r="11249" spans="1:3" x14ac:dyDescent="0.25">
      <c r="A11249" t="s">
        <v>16026</v>
      </c>
      <c r="B11249">
        <v>1</v>
      </c>
      <c r="C11249">
        <v>631297</v>
      </c>
    </row>
    <row r="11250" spans="1:3" x14ac:dyDescent="0.25">
      <c r="A11250" t="s">
        <v>16027</v>
      </c>
      <c r="B11250">
        <v>1</v>
      </c>
      <c r="C11250">
        <v>87208406</v>
      </c>
    </row>
    <row r="11251" spans="1:3" x14ac:dyDescent="0.25">
      <c r="A11251" t="s">
        <v>16028</v>
      </c>
      <c r="B11251">
        <v>1</v>
      </c>
      <c r="C11251">
        <v>268905</v>
      </c>
    </row>
    <row r="11252" spans="1:3" x14ac:dyDescent="0.25">
      <c r="A11252" t="s">
        <v>16029</v>
      </c>
      <c r="B11252">
        <v>1</v>
      </c>
      <c r="C11252">
        <v>91916</v>
      </c>
    </row>
    <row r="11253" spans="1:3" x14ac:dyDescent="0.25">
      <c r="A11253" t="s">
        <v>16030</v>
      </c>
      <c r="B11253">
        <v>1</v>
      </c>
      <c r="C11253">
        <v>1383517</v>
      </c>
    </row>
    <row r="11254" spans="1:3" x14ac:dyDescent="0.25">
      <c r="A11254" t="s">
        <v>16031</v>
      </c>
      <c r="B11254">
        <v>1</v>
      </c>
      <c r="C11254">
        <v>65444</v>
      </c>
    </row>
    <row r="11255" spans="1:3" x14ac:dyDescent="0.25">
      <c r="A11255" t="s">
        <v>16032</v>
      </c>
      <c r="B11255">
        <v>1</v>
      </c>
      <c r="C11255">
        <v>217359</v>
      </c>
    </row>
    <row r="11256" spans="1:3" x14ac:dyDescent="0.25">
      <c r="A11256" t="s">
        <v>16033</v>
      </c>
      <c r="B11256">
        <v>1</v>
      </c>
      <c r="C11256">
        <v>184690</v>
      </c>
    </row>
    <row r="11257" spans="1:3" x14ac:dyDescent="0.25">
      <c r="A11257" t="s">
        <v>16034</v>
      </c>
      <c r="B11257">
        <v>1</v>
      </c>
      <c r="C11257">
        <v>1196668</v>
      </c>
    </row>
    <row r="11258" spans="1:3" x14ac:dyDescent="0.25">
      <c r="A11258" t="s">
        <v>16035</v>
      </c>
      <c r="B11258">
        <v>1</v>
      </c>
      <c r="C11258">
        <v>482932</v>
      </c>
    </row>
    <row r="11259" spans="1:3" x14ac:dyDescent="0.25">
      <c r="A11259" t="s">
        <v>16036</v>
      </c>
      <c r="B11259">
        <v>1</v>
      </c>
      <c r="C11259">
        <v>245152</v>
      </c>
    </row>
    <row r="11260" spans="1:3" x14ac:dyDescent="0.25">
      <c r="A11260" t="s">
        <v>16037</v>
      </c>
      <c r="B11260">
        <v>1</v>
      </c>
      <c r="C11260">
        <v>8982</v>
      </c>
    </row>
    <row r="11261" spans="1:3" x14ac:dyDescent="0.25">
      <c r="A11261" t="s">
        <v>16038</v>
      </c>
      <c r="B11261">
        <v>1</v>
      </c>
      <c r="C11261">
        <v>256132</v>
      </c>
    </row>
    <row r="11262" spans="1:3" x14ac:dyDescent="0.25">
      <c r="A11262" t="s">
        <v>16039</v>
      </c>
      <c r="B11262">
        <v>1</v>
      </c>
      <c r="C11262">
        <v>528256</v>
      </c>
    </row>
    <row r="11263" spans="1:3" x14ac:dyDescent="0.25">
      <c r="A11263" t="s">
        <v>16040</v>
      </c>
      <c r="B11263">
        <v>1</v>
      </c>
      <c r="C11263">
        <v>102352</v>
      </c>
    </row>
    <row r="11264" spans="1:3" x14ac:dyDescent="0.25">
      <c r="A11264" t="s">
        <v>16041</v>
      </c>
      <c r="B11264">
        <v>1</v>
      </c>
      <c r="C11264">
        <v>8195</v>
      </c>
    </row>
    <row r="11265" spans="1:3" x14ac:dyDescent="0.25">
      <c r="A11265" t="s">
        <v>16042</v>
      </c>
      <c r="B11265">
        <v>1</v>
      </c>
      <c r="C11265">
        <v>187026</v>
      </c>
    </row>
    <row r="11266" spans="1:3" x14ac:dyDescent="0.25">
      <c r="A11266" t="s">
        <v>16043</v>
      </c>
      <c r="B11266">
        <v>1</v>
      </c>
      <c r="C11266">
        <v>676075</v>
      </c>
    </row>
    <row r="11267" spans="1:3" x14ac:dyDescent="0.25">
      <c r="A11267" t="s">
        <v>16044</v>
      </c>
      <c r="B11267">
        <v>1</v>
      </c>
      <c r="C11267">
        <v>177881</v>
      </c>
    </row>
    <row r="11268" spans="1:3" x14ac:dyDescent="0.25">
      <c r="A11268" t="s">
        <v>16045</v>
      </c>
      <c r="B11268">
        <v>1</v>
      </c>
      <c r="C11268">
        <v>731173</v>
      </c>
    </row>
    <row r="11269" spans="1:3" x14ac:dyDescent="0.25">
      <c r="A11269" t="s">
        <v>16046</v>
      </c>
      <c r="B11269">
        <v>1</v>
      </c>
      <c r="C11269">
        <v>293642</v>
      </c>
    </row>
    <row r="11270" spans="1:3" x14ac:dyDescent="0.25">
      <c r="A11270" t="s">
        <v>16047</v>
      </c>
      <c r="B11270">
        <v>1</v>
      </c>
      <c r="C11270">
        <v>1893278</v>
      </c>
    </row>
    <row r="11271" spans="1:3" x14ac:dyDescent="0.25">
      <c r="A11271" t="s">
        <v>16048</v>
      </c>
      <c r="B11271">
        <v>1</v>
      </c>
      <c r="C11271">
        <v>686315</v>
      </c>
    </row>
    <row r="11272" spans="1:3" x14ac:dyDescent="0.25">
      <c r="A11272" t="s">
        <v>16049</v>
      </c>
      <c r="B11272">
        <v>1</v>
      </c>
      <c r="C11272">
        <v>120889</v>
      </c>
    </row>
    <row r="11273" spans="1:3" x14ac:dyDescent="0.25">
      <c r="A11273" t="s">
        <v>16050</v>
      </c>
      <c r="B11273">
        <v>1</v>
      </c>
      <c r="C11273">
        <v>40166</v>
      </c>
    </row>
    <row r="11274" spans="1:3" x14ac:dyDescent="0.25">
      <c r="A11274" t="s">
        <v>16051</v>
      </c>
      <c r="B11274">
        <v>1</v>
      </c>
      <c r="C11274">
        <v>908765</v>
      </c>
    </row>
    <row r="11275" spans="1:3" x14ac:dyDescent="0.25">
      <c r="A11275" t="s">
        <v>16052</v>
      </c>
      <c r="B11275">
        <v>1</v>
      </c>
      <c r="C11275">
        <v>2999545</v>
      </c>
    </row>
    <row r="11276" spans="1:3" x14ac:dyDescent="0.25">
      <c r="A11276" t="s">
        <v>16053</v>
      </c>
      <c r="B11276">
        <v>1</v>
      </c>
      <c r="C11276">
        <v>443775</v>
      </c>
    </row>
    <row r="11277" spans="1:3" x14ac:dyDescent="0.25">
      <c r="A11277" t="s">
        <v>16054</v>
      </c>
      <c r="B11277">
        <v>1</v>
      </c>
      <c r="C11277">
        <v>167191</v>
      </c>
    </row>
    <row r="11278" spans="1:3" x14ac:dyDescent="0.25">
      <c r="A11278" t="s">
        <v>16055</v>
      </c>
      <c r="B11278">
        <v>1</v>
      </c>
      <c r="C11278">
        <v>349989</v>
      </c>
    </row>
    <row r="11279" spans="1:3" x14ac:dyDescent="0.25">
      <c r="A11279" t="s">
        <v>16056</v>
      </c>
      <c r="B11279">
        <v>1</v>
      </c>
      <c r="C11279">
        <v>1835864</v>
      </c>
    </row>
    <row r="11280" spans="1:3" x14ac:dyDescent="0.25">
      <c r="A11280" t="s">
        <v>16057</v>
      </c>
      <c r="B11280">
        <v>1</v>
      </c>
      <c r="C11280">
        <v>524440</v>
      </c>
    </row>
    <row r="11281" spans="1:3" x14ac:dyDescent="0.25">
      <c r="A11281" t="s">
        <v>16058</v>
      </c>
      <c r="B11281">
        <v>1</v>
      </c>
      <c r="C11281">
        <v>319470</v>
      </c>
    </row>
    <row r="11282" spans="1:3" x14ac:dyDescent="0.25">
      <c r="A11282" t="s">
        <v>16059</v>
      </c>
      <c r="B11282">
        <v>1</v>
      </c>
      <c r="C11282">
        <v>363124</v>
      </c>
    </row>
    <row r="11283" spans="1:3" x14ac:dyDescent="0.25">
      <c r="A11283" t="s">
        <v>16060</v>
      </c>
      <c r="B11283">
        <v>1</v>
      </c>
      <c r="C11283">
        <v>315217</v>
      </c>
    </row>
    <row r="11284" spans="1:3" x14ac:dyDescent="0.25">
      <c r="A11284" t="s">
        <v>16061</v>
      </c>
      <c r="B11284">
        <v>1</v>
      </c>
      <c r="C11284">
        <v>22731</v>
      </c>
    </row>
    <row r="11285" spans="1:3" x14ac:dyDescent="0.25">
      <c r="A11285" t="s">
        <v>16062</v>
      </c>
      <c r="B11285">
        <v>1</v>
      </c>
      <c r="C11285">
        <v>581414</v>
      </c>
    </row>
    <row r="11286" spans="1:3" x14ac:dyDescent="0.25">
      <c r="A11286" t="s">
        <v>16063</v>
      </c>
      <c r="B11286">
        <v>1</v>
      </c>
      <c r="C11286">
        <v>7213</v>
      </c>
    </row>
    <row r="11287" spans="1:3" x14ac:dyDescent="0.25">
      <c r="A11287" t="s">
        <v>16064</v>
      </c>
      <c r="B11287">
        <v>1</v>
      </c>
      <c r="C11287">
        <v>678055</v>
      </c>
    </row>
    <row r="11288" spans="1:3" x14ac:dyDescent="0.25">
      <c r="A11288" t="s">
        <v>16065</v>
      </c>
      <c r="B11288">
        <v>1</v>
      </c>
      <c r="C11288">
        <v>15803835</v>
      </c>
    </row>
    <row r="11289" spans="1:3" x14ac:dyDescent="0.25">
      <c r="A11289" t="s">
        <v>16066</v>
      </c>
      <c r="B11289">
        <v>1</v>
      </c>
      <c r="C11289">
        <v>912612</v>
      </c>
    </row>
    <row r="11290" spans="1:3" x14ac:dyDescent="0.25">
      <c r="A11290" t="s">
        <v>16067</v>
      </c>
      <c r="B11290">
        <v>1</v>
      </c>
      <c r="C11290">
        <v>968424</v>
      </c>
    </row>
    <row r="11291" spans="1:3" x14ac:dyDescent="0.25">
      <c r="A11291" t="s">
        <v>16068</v>
      </c>
      <c r="B11291">
        <v>1</v>
      </c>
      <c r="C11291">
        <v>640127</v>
      </c>
    </row>
    <row r="11292" spans="1:3" x14ac:dyDescent="0.25">
      <c r="A11292" t="s">
        <v>16069</v>
      </c>
      <c r="B11292">
        <v>1</v>
      </c>
      <c r="C11292">
        <v>178935686</v>
      </c>
    </row>
    <row r="11293" spans="1:3" x14ac:dyDescent="0.25">
      <c r="A11293" t="s">
        <v>16070</v>
      </c>
      <c r="B11293">
        <v>1</v>
      </c>
      <c r="C11293">
        <v>5426055</v>
      </c>
    </row>
    <row r="11294" spans="1:3" x14ac:dyDescent="0.25">
      <c r="A11294" t="s">
        <v>16071</v>
      </c>
      <c r="B11294">
        <v>1</v>
      </c>
      <c r="C11294">
        <v>149652</v>
      </c>
    </row>
    <row r="11295" spans="1:3" x14ac:dyDescent="0.25">
      <c r="A11295" t="s">
        <v>16072</v>
      </c>
      <c r="B11295">
        <v>1</v>
      </c>
      <c r="C11295">
        <v>94899</v>
      </c>
    </row>
    <row r="11296" spans="1:3" x14ac:dyDescent="0.25">
      <c r="A11296" t="s">
        <v>16073</v>
      </c>
      <c r="B11296">
        <v>1</v>
      </c>
      <c r="C11296">
        <v>495373</v>
      </c>
    </row>
    <row r="11297" spans="1:3" x14ac:dyDescent="0.25">
      <c r="A11297" t="s">
        <v>16074</v>
      </c>
      <c r="B11297">
        <v>1</v>
      </c>
      <c r="C11297">
        <v>95790</v>
      </c>
    </row>
    <row r="11298" spans="1:3" x14ac:dyDescent="0.25">
      <c r="A11298" t="s">
        <v>16075</v>
      </c>
      <c r="B11298">
        <v>1</v>
      </c>
      <c r="C11298">
        <v>163779</v>
      </c>
    </row>
    <row r="11299" spans="1:3" x14ac:dyDescent="0.25">
      <c r="A11299" t="s">
        <v>16076</v>
      </c>
      <c r="B11299">
        <v>1</v>
      </c>
      <c r="C11299">
        <v>483206</v>
      </c>
    </row>
    <row r="11300" spans="1:3" x14ac:dyDescent="0.25">
      <c r="A11300" t="s">
        <v>16077</v>
      </c>
      <c r="B11300">
        <v>1</v>
      </c>
      <c r="C11300">
        <v>205580</v>
      </c>
    </row>
    <row r="11301" spans="1:3" x14ac:dyDescent="0.25">
      <c r="A11301" t="s">
        <v>16078</v>
      </c>
      <c r="B11301">
        <v>1</v>
      </c>
      <c r="C11301">
        <v>814811</v>
      </c>
    </row>
    <row r="11302" spans="1:3" x14ac:dyDescent="0.25">
      <c r="A11302" t="s">
        <v>16079</v>
      </c>
      <c r="B11302">
        <v>1</v>
      </c>
      <c r="C11302">
        <v>78030</v>
      </c>
    </row>
    <row r="11303" spans="1:3" x14ac:dyDescent="0.25">
      <c r="A11303" t="s">
        <v>16080</v>
      </c>
      <c r="B11303">
        <v>1</v>
      </c>
      <c r="C11303">
        <v>2120225</v>
      </c>
    </row>
    <row r="11304" spans="1:3" x14ac:dyDescent="0.25">
      <c r="A11304" t="s">
        <v>16081</v>
      </c>
      <c r="B11304">
        <v>1</v>
      </c>
      <c r="C11304">
        <v>14957</v>
      </c>
    </row>
    <row r="11305" spans="1:3" x14ac:dyDescent="0.25">
      <c r="A11305" t="s">
        <v>16082</v>
      </c>
      <c r="B11305">
        <v>1</v>
      </c>
      <c r="C11305">
        <v>69404</v>
      </c>
    </row>
    <row r="11306" spans="1:3" x14ac:dyDescent="0.25">
      <c r="A11306" t="s">
        <v>16083</v>
      </c>
      <c r="B11306">
        <v>1</v>
      </c>
      <c r="C11306">
        <v>193517</v>
      </c>
    </row>
    <row r="11307" spans="1:3" x14ac:dyDescent="0.25">
      <c r="A11307" t="s">
        <v>16084</v>
      </c>
      <c r="B11307">
        <v>1</v>
      </c>
      <c r="C11307">
        <v>256095</v>
      </c>
    </row>
    <row r="11308" spans="1:3" x14ac:dyDescent="0.25">
      <c r="A11308" t="s">
        <v>16085</v>
      </c>
      <c r="B11308">
        <v>1</v>
      </c>
      <c r="C11308">
        <v>768804</v>
      </c>
    </row>
    <row r="11309" spans="1:3" x14ac:dyDescent="0.25">
      <c r="A11309" t="s">
        <v>16086</v>
      </c>
      <c r="B11309">
        <v>1</v>
      </c>
      <c r="C11309">
        <v>397699</v>
      </c>
    </row>
    <row r="11310" spans="1:3" x14ac:dyDescent="0.25">
      <c r="A11310" t="s">
        <v>16087</v>
      </c>
      <c r="B11310">
        <v>1</v>
      </c>
      <c r="C11310">
        <v>509780</v>
      </c>
    </row>
    <row r="11311" spans="1:3" x14ac:dyDescent="0.25">
      <c r="A11311" t="s">
        <v>16088</v>
      </c>
      <c r="B11311">
        <v>1</v>
      </c>
      <c r="C11311">
        <v>1450615</v>
      </c>
    </row>
    <row r="11312" spans="1:3" x14ac:dyDescent="0.25">
      <c r="A11312" t="s">
        <v>16089</v>
      </c>
      <c r="B11312">
        <v>1</v>
      </c>
      <c r="C11312">
        <v>371840</v>
      </c>
    </row>
    <row r="11313" spans="1:3" x14ac:dyDescent="0.25">
      <c r="A11313" t="s">
        <v>16090</v>
      </c>
      <c r="B11313">
        <v>1</v>
      </c>
      <c r="C11313">
        <v>391327</v>
      </c>
    </row>
    <row r="11314" spans="1:3" x14ac:dyDescent="0.25">
      <c r="A11314" t="s">
        <v>16091</v>
      </c>
      <c r="B11314">
        <v>1</v>
      </c>
      <c r="C11314">
        <v>144497</v>
      </c>
    </row>
    <row r="11315" spans="1:3" x14ac:dyDescent="0.25">
      <c r="A11315" t="s">
        <v>16092</v>
      </c>
      <c r="B11315">
        <v>1</v>
      </c>
      <c r="C11315">
        <v>764831</v>
      </c>
    </row>
    <row r="11316" spans="1:3" x14ac:dyDescent="0.25">
      <c r="A11316" t="s">
        <v>16093</v>
      </c>
      <c r="B11316">
        <v>1</v>
      </c>
      <c r="C11316">
        <v>333801</v>
      </c>
    </row>
    <row r="11317" spans="1:3" x14ac:dyDescent="0.25">
      <c r="A11317" t="s">
        <v>16094</v>
      </c>
      <c r="B11317">
        <v>1</v>
      </c>
      <c r="C11317">
        <v>62550</v>
      </c>
    </row>
    <row r="11318" spans="1:3" x14ac:dyDescent="0.25">
      <c r="A11318" t="s">
        <v>16095</v>
      </c>
      <c r="B11318">
        <v>1</v>
      </c>
      <c r="C11318">
        <v>527082</v>
      </c>
    </row>
    <row r="11319" spans="1:3" x14ac:dyDescent="0.25">
      <c r="A11319" t="s">
        <v>16096</v>
      </c>
      <c r="B11319">
        <v>1</v>
      </c>
      <c r="C11319">
        <v>889262</v>
      </c>
    </row>
    <row r="11320" spans="1:3" x14ac:dyDescent="0.25">
      <c r="A11320" t="s">
        <v>16097</v>
      </c>
      <c r="B11320">
        <v>1</v>
      </c>
      <c r="C11320">
        <v>1215189</v>
      </c>
    </row>
    <row r="11321" spans="1:3" x14ac:dyDescent="0.25">
      <c r="A11321" t="s">
        <v>16098</v>
      </c>
      <c r="B11321">
        <v>1</v>
      </c>
      <c r="C11321">
        <v>551445</v>
      </c>
    </row>
    <row r="11322" spans="1:3" x14ac:dyDescent="0.25">
      <c r="A11322" t="s">
        <v>16099</v>
      </c>
      <c r="B11322">
        <v>1</v>
      </c>
      <c r="C11322">
        <v>217182</v>
      </c>
    </row>
    <row r="11323" spans="1:3" x14ac:dyDescent="0.25">
      <c r="A11323" t="s">
        <v>16100</v>
      </c>
      <c r="B11323">
        <v>1</v>
      </c>
      <c r="C11323">
        <v>221119</v>
      </c>
    </row>
    <row r="11324" spans="1:3" x14ac:dyDescent="0.25">
      <c r="A11324" t="s">
        <v>16101</v>
      </c>
      <c r="B11324">
        <v>1</v>
      </c>
      <c r="C11324">
        <v>1136261</v>
      </c>
    </row>
    <row r="11325" spans="1:3" x14ac:dyDescent="0.25">
      <c r="A11325" t="s">
        <v>16102</v>
      </c>
      <c r="B11325">
        <v>1</v>
      </c>
      <c r="C11325">
        <v>691774</v>
      </c>
    </row>
    <row r="11326" spans="1:3" x14ac:dyDescent="0.25">
      <c r="A11326" t="s">
        <v>16103</v>
      </c>
      <c r="B11326">
        <v>1</v>
      </c>
      <c r="C11326">
        <v>1226743</v>
      </c>
    </row>
    <row r="11327" spans="1:3" x14ac:dyDescent="0.25">
      <c r="A11327" t="s">
        <v>16104</v>
      </c>
      <c r="B11327">
        <v>1</v>
      </c>
      <c r="C11327">
        <v>142409</v>
      </c>
    </row>
    <row r="11328" spans="1:3" x14ac:dyDescent="0.25">
      <c r="A11328" t="s">
        <v>16105</v>
      </c>
      <c r="B11328">
        <v>1</v>
      </c>
      <c r="C11328">
        <v>829859</v>
      </c>
    </row>
    <row r="11329" spans="1:3" x14ac:dyDescent="0.25">
      <c r="A11329" t="s">
        <v>16106</v>
      </c>
      <c r="B11329">
        <v>1</v>
      </c>
      <c r="C11329">
        <v>157989</v>
      </c>
    </row>
    <row r="11330" spans="1:3" x14ac:dyDescent="0.25">
      <c r="A11330" t="s">
        <v>16107</v>
      </c>
      <c r="B11330">
        <v>1</v>
      </c>
      <c r="C11330">
        <v>200601</v>
      </c>
    </row>
    <row r="11331" spans="1:3" x14ac:dyDescent="0.25">
      <c r="A11331" t="s">
        <v>16108</v>
      </c>
      <c r="B11331">
        <v>1</v>
      </c>
      <c r="C11331">
        <v>389911</v>
      </c>
    </row>
    <row r="11332" spans="1:3" x14ac:dyDescent="0.25">
      <c r="A11332" t="s">
        <v>16109</v>
      </c>
      <c r="B11332">
        <v>1</v>
      </c>
      <c r="C11332">
        <v>477463</v>
      </c>
    </row>
    <row r="11333" spans="1:3" x14ac:dyDescent="0.25">
      <c r="A11333" t="s">
        <v>16110</v>
      </c>
      <c r="B11333">
        <v>1</v>
      </c>
      <c r="C11333">
        <v>13187</v>
      </c>
    </row>
    <row r="11334" spans="1:3" x14ac:dyDescent="0.25">
      <c r="A11334" t="s">
        <v>16111</v>
      </c>
      <c r="B11334">
        <v>1</v>
      </c>
      <c r="C11334">
        <v>157605</v>
      </c>
    </row>
    <row r="11335" spans="1:3" x14ac:dyDescent="0.25">
      <c r="A11335" t="s">
        <v>16112</v>
      </c>
      <c r="B11335">
        <v>1</v>
      </c>
      <c r="C11335">
        <v>940251</v>
      </c>
    </row>
    <row r="11336" spans="1:3" x14ac:dyDescent="0.25">
      <c r="A11336" t="s">
        <v>16113</v>
      </c>
      <c r="B11336">
        <v>1</v>
      </c>
      <c r="C11336">
        <v>144642</v>
      </c>
    </row>
    <row r="11337" spans="1:3" x14ac:dyDescent="0.25">
      <c r="A11337" t="s">
        <v>16114</v>
      </c>
      <c r="B11337">
        <v>1</v>
      </c>
      <c r="C11337">
        <v>445965</v>
      </c>
    </row>
    <row r="11338" spans="1:3" x14ac:dyDescent="0.25">
      <c r="A11338" t="s">
        <v>16115</v>
      </c>
      <c r="B11338">
        <v>1</v>
      </c>
      <c r="C11338">
        <v>331573</v>
      </c>
    </row>
    <row r="11339" spans="1:3" x14ac:dyDescent="0.25">
      <c r="A11339" t="s">
        <v>16116</v>
      </c>
      <c r="B11339">
        <v>1</v>
      </c>
      <c r="C11339">
        <v>45189</v>
      </c>
    </row>
    <row r="11340" spans="1:3" x14ac:dyDescent="0.25">
      <c r="A11340" t="s">
        <v>16117</v>
      </c>
      <c r="B11340">
        <v>1</v>
      </c>
      <c r="C11340">
        <v>2650606</v>
      </c>
    </row>
    <row r="11341" spans="1:3" x14ac:dyDescent="0.25">
      <c r="A11341" t="s">
        <v>16118</v>
      </c>
      <c r="B11341">
        <v>1</v>
      </c>
      <c r="C11341">
        <v>11509256</v>
      </c>
    </row>
    <row r="11342" spans="1:3" x14ac:dyDescent="0.25">
      <c r="A11342" t="s">
        <v>16119</v>
      </c>
      <c r="B11342">
        <v>1</v>
      </c>
      <c r="C11342">
        <v>287351</v>
      </c>
    </row>
    <row r="11343" spans="1:3" x14ac:dyDescent="0.25">
      <c r="A11343" t="s">
        <v>16120</v>
      </c>
      <c r="B11343">
        <v>1</v>
      </c>
      <c r="C11343">
        <v>183006</v>
      </c>
    </row>
    <row r="11344" spans="1:3" x14ac:dyDescent="0.25">
      <c r="A11344" t="s">
        <v>16121</v>
      </c>
      <c r="B11344">
        <v>1</v>
      </c>
      <c r="C11344">
        <v>291672</v>
      </c>
    </row>
    <row r="11345" spans="1:3" x14ac:dyDescent="0.25">
      <c r="A11345" t="s">
        <v>16122</v>
      </c>
      <c r="B11345">
        <v>1</v>
      </c>
      <c r="C11345">
        <v>236967</v>
      </c>
    </row>
    <row r="11346" spans="1:3" x14ac:dyDescent="0.25">
      <c r="A11346" t="s">
        <v>16123</v>
      </c>
      <c r="B11346">
        <v>1</v>
      </c>
      <c r="C11346">
        <v>61958</v>
      </c>
    </row>
    <row r="11347" spans="1:3" x14ac:dyDescent="0.25">
      <c r="A11347" t="s">
        <v>16124</v>
      </c>
      <c r="B11347">
        <v>1</v>
      </c>
      <c r="C11347">
        <v>473557</v>
      </c>
    </row>
    <row r="11348" spans="1:3" x14ac:dyDescent="0.25">
      <c r="A11348" t="s">
        <v>16125</v>
      </c>
      <c r="B11348">
        <v>1</v>
      </c>
      <c r="C11348">
        <v>359925</v>
      </c>
    </row>
    <row r="11349" spans="1:3" x14ac:dyDescent="0.25">
      <c r="A11349" t="s">
        <v>16126</v>
      </c>
      <c r="B11349">
        <v>1</v>
      </c>
      <c r="C11349">
        <v>811568</v>
      </c>
    </row>
    <row r="11350" spans="1:3" x14ac:dyDescent="0.25">
      <c r="A11350" t="s">
        <v>16127</v>
      </c>
      <c r="B11350">
        <v>1</v>
      </c>
      <c r="C11350">
        <v>216583</v>
      </c>
    </row>
    <row r="11351" spans="1:3" x14ac:dyDescent="0.25">
      <c r="A11351" t="s">
        <v>16128</v>
      </c>
      <c r="B11351">
        <v>1</v>
      </c>
      <c r="C11351">
        <v>423895</v>
      </c>
    </row>
    <row r="11352" spans="1:3" x14ac:dyDescent="0.25">
      <c r="A11352" t="s">
        <v>16129</v>
      </c>
      <c r="B11352">
        <v>1</v>
      </c>
      <c r="C11352">
        <v>33199</v>
      </c>
    </row>
    <row r="11353" spans="1:3" x14ac:dyDescent="0.25">
      <c r="A11353" t="s">
        <v>16130</v>
      </c>
      <c r="B11353">
        <v>1</v>
      </c>
      <c r="C11353">
        <v>537622</v>
      </c>
    </row>
    <row r="11354" spans="1:3" x14ac:dyDescent="0.25">
      <c r="A11354" t="s">
        <v>16131</v>
      </c>
      <c r="B11354">
        <v>1</v>
      </c>
      <c r="C11354">
        <v>554544</v>
      </c>
    </row>
    <row r="11355" spans="1:3" x14ac:dyDescent="0.25">
      <c r="A11355" t="s">
        <v>16132</v>
      </c>
      <c r="B11355">
        <v>1</v>
      </c>
      <c r="C11355">
        <v>6562652</v>
      </c>
    </row>
    <row r="11356" spans="1:3" x14ac:dyDescent="0.25">
      <c r="A11356" t="s">
        <v>16133</v>
      </c>
      <c r="B11356">
        <v>1</v>
      </c>
      <c r="C11356">
        <v>408571</v>
      </c>
    </row>
    <row r="11357" spans="1:3" x14ac:dyDescent="0.25">
      <c r="A11357" t="s">
        <v>16134</v>
      </c>
      <c r="B11357">
        <v>1</v>
      </c>
      <c r="C11357">
        <v>241240</v>
      </c>
    </row>
    <row r="11358" spans="1:3" x14ac:dyDescent="0.25">
      <c r="A11358" t="s">
        <v>16135</v>
      </c>
      <c r="B11358">
        <v>1</v>
      </c>
      <c r="C11358">
        <v>301056</v>
      </c>
    </row>
    <row r="11359" spans="1:3" x14ac:dyDescent="0.25">
      <c r="A11359" t="s">
        <v>16136</v>
      </c>
      <c r="B11359">
        <v>1</v>
      </c>
      <c r="C11359">
        <v>588157</v>
      </c>
    </row>
    <row r="11360" spans="1:3" x14ac:dyDescent="0.25">
      <c r="A11360" t="s">
        <v>16137</v>
      </c>
      <c r="B11360">
        <v>1</v>
      </c>
      <c r="C11360">
        <v>304707</v>
      </c>
    </row>
    <row r="11361" spans="1:3" x14ac:dyDescent="0.25">
      <c r="A11361" t="s">
        <v>16138</v>
      </c>
      <c r="B11361">
        <v>1</v>
      </c>
      <c r="C11361">
        <v>38498</v>
      </c>
    </row>
    <row r="11362" spans="1:3" x14ac:dyDescent="0.25">
      <c r="A11362" t="s">
        <v>16139</v>
      </c>
      <c r="B11362">
        <v>1</v>
      </c>
      <c r="C11362">
        <v>1073830</v>
      </c>
    </row>
    <row r="11363" spans="1:3" x14ac:dyDescent="0.25">
      <c r="A11363" t="s">
        <v>16140</v>
      </c>
      <c r="B11363">
        <v>1</v>
      </c>
      <c r="C11363">
        <v>2327369</v>
      </c>
    </row>
    <row r="11364" spans="1:3" x14ac:dyDescent="0.25">
      <c r="A11364" t="s">
        <v>16141</v>
      </c>
      <c r="B11364">
        <v>1</v>
      </c>
      <c r="C11364">
        <v>198532</v>
      </c>
    </row>
    <row r="11365" spans="1:3" x14ac:dyDescent="0.25">
      <c r="A11365" t="s">
        <v>16142</v>
      </c>
      <c r="B11365">
        <v>1</v>
      </c>
      <c r="C11365">
        <v>76564</v>
      </c>
    </row>
    <row r="11366" spans="1:3" x14ac:dyDescent="0.25">
      <c r="A11366" t="s">
        <v>16143</v>
      </c>
      <c r="B11366">
        <v>1</v>
      </c>
      <c r="C11366">
        <v>854302</v>
      </c>
    </row>
    <row r="11367" spans="1:3" x14ac:dyDescent="0.25">
      <c r="A11367" t="s">
        <v>16144</v>
      </c>
      <c r="B11367">
        <v>1</v>
      </c>
      <c r="C11367">
        <v>195622</v>
      </c>
    </row>
    <row r="11368" spans="1:3" x14ac:dyDescent="0.25">
      <c r="A11368" t="s">
        <v>16145</v>
      </c>
      <c r="B11368">
        <v>1</v>
      </c>
      <c r="C11368">
        <v>396755</v>
      </c>
    </row>
    <row r="11369" spans="1:3" x14ac:dyDescent="0.25">
      <c r="A11369" t="s">
        <v>16146</v>
      </c>
      <c r="B11369">
        <v>1</v>
      </c>
      <c r="C11369">
        <v>243484</v>
      </c>
    </row>
    <row r="11370" spans="1:3" x14ac:dyDescent="0.25">
      <c r="A11370" t="s">
        <v>16147</v>
      </c>
      <c r="B11370">
        <v>1</v>
      </c>
      <c r="C11370">
        <v>141501</v>
      </c>
    </row>
    <row r="11371" spans="1:3" x14ac:dyDescent="0.25">
      <c r="A11371" t="s">
        <v>16148</v>
      </c>
      <c r="B11371">
        <v>1</v>
      </c>
      <c r="C11371">
        <v>82497</v>
      </c>
    </row>
    <row r="11372" spans="1:3" x14ac:dyDescent="0.25">
      <c r="A11372" t="s">
        <v>16149</v>
      </c>
      <c r="B11372">
        <v>1</v>
      </c>
      <c r="C11372">
        <v>658017</v>
      </c>
    </row>
    <row r="11373" spans="1:3" x14ac:dyDescent="0.25">
      <c r="A11373" t="s">
        <v>16150</v>
      </c>
      <c r="B11373">
        <v>1</v>
      </c>
      <c r="C11373">
        <v>15110</v>
      </c>
    </row>
    <row r="11374" spans="1:3" x14ac:dyDescent="0.25">
      <c r="A11374" t="s">
        <v>16151</v>
      </c>
      <c r="B11374">
        <v>1</v>
      </c>
      <c r="C11374">
        <v>210674</v>
      </c>
    </row>
    <row r="11375" spans="1:3" x14ac:dyDescent="0.25">
      <c r="A11375" t="s">
        <v>16152</v>
      </c>
      <c r="B11375">
        <v>1</v>
      </c>
      <c r="C11375">
        <v>881506</v>
      </c>
    </row>
    <row r="11376" spans="1:3" x14ac:dyDescent="0.25">
      <c r="A11376" t="s">
        <v>16153</v>
      </c>
      <c r="B11376">
        <v>1</v>
      </c>
      <c r="C11376">
        <v>36999</v>
      </c>
    </row>
    <row r="11377" spans="1:3" x14ac:dyDescent="0.25">
      <c r="A11377" t="s">
        <v>16154</v>
      </c>
      <c r="B11377">
        <v>1</v>
      </c>
      <c r="C11377">
        <v>66580</v>
      </c>
    </row>
    <row r="11378" spans="1:3" x14ac:dyDescent="0.25">
      <c r="A11378" t="s">
        <v>16155</v>
      </c>
      <c r="B11378">
        <v>1</v>
      </c>
      <c r="C11378">
        <v>180966</v>
      </c>
    </row>
    <row r="11379" spans="1:3" x14ac:dyDescent="0.25">
      <c r="A11379" t="s">
        <v>16156</v>
      </c>
      <c r="B11379">
        <v>1</v>
      </c>
      <c r="C11379">
        <v>281800</v>
      </c>
    </row>
    <row r="11380" spans="1:3" x14ac:dyDescent="0.25">
      <c r="A11380" t="s">
        <v>16157</v>
      </c>
      <c r="B11380">
        <v>1</v>
      </c>
      <c r="C11380">
        <v>90584</v>
      </c>
    </row>
    <row r="11381" spans="1:3" x14ac:dyDescent="0.25">
      <c r="A11381" t="s">
        <v>16158</v>
      </c>
      <c r="B11381">
        <v>1</v>
      </c>
      <c r="C11381">
        <v>28256</v>
      </c>
    </row>
    <row r="11382" spans="1:3" x14ac:dyDescent="0.25">
      <c r="A11382" t="s">
        <v>16159</v>
      </c>
      <c r="B11382">
        <v>1</v>
      </c>
      <c r="C11382">
        <v>264230</v>
      </c>
    </row>
    <row r="11383" spans="1:3" x14ac:dyDescent="0.25">
      <c r="A11383" t="s">
        <v>16160</v>
      </c>
      <c r="B11383">
        <v>1</v>
      </c>
      <c r="C11383">
        <v>321339</v>
      </c>
    </row>
    <row r="11384" spans="1:3" x14ac:dyDescent="0.25">
      <c r="A11384" t="s">
        <v>16161</v>
      </c>
      <c r="B11384">
        <v>1</v>
      </c>
      <c r="C11384">
        <v>280135</v>
      </c>
    </row>
    <row r="11385" spans="1:3" x14ac:dyDescent="0.25">
      <c r="A11385" t="s">
        <v>16162</v>
      </c>
      <c r="B11385">
        <v>1</v>
      </c>
      <c r="C11385">
        <v>274715</v>
      </c>
    </row>
    <row r="11386" spans="1:3" x14ac:dyDescent="0.25">
      <c r="A11386" t="s">
        <v>16163</v>
      </c>
      <c r="B11386">
        <v>1</v>
      </c>
      <c r="C11386">
        <v>26751618</v>
      </c>
    </row>
    <row r="11387" spans="1:3" x14ac:dyDescent="0.25">
      <c r="A11387" t="s">
        <v>16164</v>
      </c>
      <c r="B11387">
        <v>1</v>
      </c>
      <c r="C11387">
        <v>267575</v>
      </c>
    </row>
    <row r="11388" spans="1:3" x14ac:dyDescent="0.25">
      <c r="A11388" t="s">
        <v>16165</v>
      </c>
      <c r="B11388">
        <v>1</v>
      </c>
      <c r="C11388">
        <v>192208</v>
      </c>
    </row>
    <row r="11389" spans="1:3" x14ac:dyDescent="0.25">
      <c r="A11389" t="s">
        <v>16166</v>
      </c>
      <c r="B11389">
        <v>1</v>
      </c>
      <c r="C11389">
        <v>63152</v>
      </c>
    </row>
    <row r="11390" spans="1:3" x14ac:dyDescent="0.25">
      <c r="A11390" t="s">
        <v>16167</v>
      </c>
      <c r="B11390">
        <v>1</v>
      </c>
      <c r="C11390">
        <v>1676551</v>
      </c>
    </row>
    <row r="11391" spans="1:3" x14ac:dyDescent="0.25">
      <c r="A11391" t="s">
        <v>16168</v>
      </c>
      <c r="B11391">
        <v>1</v>
      </c>
      <c r="C11391">
        <v>188433</v>
      </c>
    </row>
    <row r="11392" spans="1:3" x14ac:dyDescent="0.25">
      <c r="A11392" t="s">
        <v>16169</v>
      </c>
      <c r="B11392">
        <v>1</v>
      </c>
      <c r="C11392">
        <v>1654388</v>
      </c>
    </row>
    <row r="11393" spans="1:3" x14ac:dyDescent="0.25">
      <c r="A11393" t="s">
        <v>16170</v>
      </c>
      <c r="B11393">
        <v>1</v>
      </c>
      <c r="C11393">
        <v>269328</v>
      </c>
    </row>
    <row r="11394" spans="1:3" x14ac:dyDescent="0.25">
      <c r="A11394" t="s">
        <v>16171</v>
      </c>
      <c r="B11394">
        <v>1</v>
      </c>
      <c r="C11394">
        <v>215097</v>
      </c>
    </row>
    <row r="11395" spans="1:3" x14ac:dyDescent="0.25">
      <c r="A11395" t="s">
        <v>16172</v>
      </c>
      <c r="B11395">
        <v>1</v>
      </c>
      <c r="C11395">
        <v>247306</v>
      </c>
    </row>
    <row r="11396" spans="1:3" x14ac:dyDescent="0.25">
      <c r="A11396" t="s">
        <v>16173</v>
      </c>
      <c r="B11396">
        <v>1</v>
      </c>
      <c r="C11396">
        <v>1845866</v>
      </c>
    </row>
    <row r="11397" spans="1:3" x14ac:dyDescent="0.25">
      <c r="A11397" t="s">
        <v>16174</v>
      </c>
      <c r="B11397">
        <v>1</v>
      </c>
      <c r="C11397">
        <v>86164</v>
      </c>
    </row>
    <row r="11398" spans="1:3" x14ac:dyDescent="0.25">
      <c r="A11398" t="s">
        <v>16175</v>
      </c>
      <c r="B11398">
        <v>1</v>
      </c>
      <c r="C11398">
        <v>1337773</v>
      </c>
    </row>
    <row r="11399" spans="1:3" x14ac:dyDescent="0.25">
      <c r="A11399" t="s">
        <v>16176</v>
      </c>
      <c r="B11399">
        <v>1</v>
      </c>
      <c r="C11399">
        <v>565225</v>
      </c>
    </row>
    <row r="11400" spans="1:3" x14ac:dyDescent="0.25">
      <c r="A11400" t="s">
        <v>16177</v>
      </c>
      <c r="B11400">
        <v>1</v>
      </c>
      <c r="C11400">
        <v>80815</v>
      </c>
    </row>
    <row r="11401" spans="1:3" x14ac:dyDescent="0.25">
      <c r="A11401" t="s">
        <v>16178</v>
      </c>
      <c r="B11401">
        <v>1</v>
      </c>
      <c r="C11401">
        <v>336607</v>
      </c>
    </row>
    <row r="11402" spans="1:3" x14ac:dyDescent="0.25">
      <c r="A11402" t="s">
        <v>16179</v>
      </c>
      <c r="B11402">
        <v>1</v>
      </c>
      <c r="C11402">
        <v>144119</v>
      </c>
    </row>
    <row r="11403" spans="1:3" x14ac:dyDescent="0.25">
      <c r="A11403" t="s">
        <v>16180</v>
      </c>
      <c r="B11403">
        <v>1</v>
      </c>
      <c r="C11403">
        <v>180791</v>
      </c>
    </row>
    <row r="11404" spans="1:3" x14ac:dyDescent="0.25">
      <c r="A11404" t="s">
        <v>16181</v>
      </c>
      <c r="B11404">
        <v>1</v>
      </c>
      <c r="C11404">
        <v>101468</v>
      </c>
    </row>
    <row r="11405" spans="1:3" x14ac:dyDescent="0.25">
      <c r="A11405" t="s">
        <v>16182</v>
      </c>
      <c r="B11405">
        <v>1</v>
      </c>
      <c r="C11405">
        <v>38241</v>
      </c>
    </row>
    <row r="11406" spans="1:3" x14ac:dyDescent="0.25">
      <c r="A11406" t="s">
        <v>16183</v>
      </c>
      <c r="B11406">
        <v>1</v>
      </c>
      <c r="C11406">
        <v>141400</v>
      </c>
    </row>
    <row r="11407" spans="1:3" x14ac:dyDescent="0.25">
      <c r="A11407" t="s">
        <v>16184</v>
      </c>
      <c r="B11407">
        <v>1</v>
      </c>
      <c r="C11407">
        <v>7117</v>
      </c>
    </row>
    <row r="11408" spans="1:3" x14ac:dyDescent="0.25">
      <c r="A11408" t="s">
        <v>16185</v>
      </c>
      <c r="B11408">
        <v>1</v>
      </c>
      <c r="C11408">
        <v>116874</v>
      </c>
    </row>
    <row r="11409" spans="1:3" x14ac:dyDescent="0.25">
      <c r="A11409" t="s">
        <v>16186</v>
      </c>
      <c r="B11409">
        <v>1</v>
      </c>
      <c r="C11409">
        <v>322254</v>
      </c>
    </row>
    <row r="11410" spans="1:3" x14ac:dyDescent="0.25">
      <c r="A11410" t="s">
        <v>16187</v>
      </c>
      <c r="B11410">
        <v>1</v>
      </c>
      <c r="C11410">
        <v>41082</v>
      </c>
    </row>
    <row r="11411" spans="1:3" x14ac:dyDescent="0.25">
      <c r="A11411" t="s">
        <v>16188</v>
      </c>
      <c r="B11411">
        <v>1</v>
      </c>
      <c r="C11411">
        <v>1867934</v>
      </c>
    </row>
    <row r="11412" spans="1:3" x14ac:dyDescent="0.25">
      <c r="A11412" t="s">
        <v>16189</v>
      </c>
      <c r="B11412">
        <v>1</v>
      </c>
      <c r="C11412">
        <v>124394</v>
      </c>
    </row>
    <row r="11413" spans="1:3" x14ac:dyDescent="0.25">
      <c r="A11413" t="s">
        <v>16190</v>
      </c>
      <c r="B11413">
        <v>1</v>
      </c>
      <c r="C11413">
        <v>271708</v>
      </c>
    </row>
    <row r="11414" spans="1:3" x14ac:dyDescent="0.25">
      <c r="A11414" t="s">
        <v>16191</v>
      </c>
      <c r="B11414">
        <v>1</v>
      </c>
      <c r="C11414">
        <v>1284018</v>
      </c>
    </row>
    <row r="11415" spans="1:3" x14ac:dyDescent="0.25">
      <c r="A11415" t="s">
        <v>16192</v>
      </c>
      <c r="B11415">
        <v>1</v>
      </c>
      <c r="C11415">
        <v>457308</v>
      </c>
    </row>
    <row r="11416" spans="1:3" x14ac:dyDescent="0.25">
      <c r="A11416" t="s">
        <v>16193</v>
      </c>
      <c r="B11416">
        <v>1</v>
      </c>
      <c r="C11416">
        <v>349543</v>
      </c>
    </row>
    <row r="11417" spans="1:3" x14ac:dyDescent="0.25">
      <c r="A11417" t="s">
        <v>16194</v>
      </c>
      <c r="B11417">
        <v>1</v>
      </c>
      <c r="C11417">
        <v>680481</v>
      </c>
    </row>
    <row r="11418" spans="1:3" x14ac:dyDescent="0.25">
      <c r="A11418" t="s">
        <v>16195</v>
      </c>
      <c r="B11418">
        <v>1</v>
      </c>
      <c r="C11418">
        <v>125603</v>
      </c>
    </row>
    <row r="11419" spans="1:3" x14ac:dyDescent="0.25">
      <c r="A11419" t="s">
        <v>16196</v>
      </c>
      <c r="B11419">
        <v>1</v>
      </c>
      <c r="C11419">
        <v>12745029</v>
      </c>
    </row>
    <row r="11420" spans="1:3" x14ac:dyDescent="0.25">
      <c r="A11420" t="s">
        <v>16197</v>
      </c>
      <c r="B11420">
        <v>1</v>
      </c>
      <c r="C11420">
        <v>107293</v>
      </c>
    </row>
    <row r="11421" spans="1:3" x14ac:dyDescent="0.25">
      <c r="A11421" t="s">
        <v>16198</v>
      </c>
      <c r="B11421">
        <v>1</v>
      </c>
      <c r="C11421">
        <v>142129</v>
      </c>
    </row>
    <row r="11422" spans="1:3" x14ac:dyDescent="0.25">
      <c r="A11422" t="s">
        <v>16199</v>
      </c>
      <c r="B11422">
        <v>1</v>
      </c>
      <c r="C11422">
        <v>585159</v>
      </c>
    </row>
    <row r="11423" spans="1:3" x14ac:dyDescent="0.25">
      <c r="A11423" t="s">
        <v>16200</v>
      </c>
      <c r="B11423">
        <v>1</v>
      </c>
      <c r="C11423">
        <v>155482</v>
      </c>
    </row>
    <row r="11424" spans="1:3" x14ac:dyDescent="0.25">
      <c r="A11424" t="s">
        <v>16201</v>
      </c>
      <c r="B11424">
        <v>1</v>
      </c>
      <c r="C11424">
        <v>684859</v>
      </c>
    </row>
    <row r="11425" spans="1:3" x14ac:dyDescent="0.25">
      <c r="A11425" t="s">
        <v>16202</v>
      </c>
      <c r="B11425">
        <v>1</v>
      </c>
      <c r="C11425">
        <v>308255</v>
      </c>
    </row>
    <row r="11426" spans="1:3" x14ac:dyDescent="0.25">
      <c r="A11426" t="s">
        <v>16203</v>
      </c>
      <c r="B11426">
        <v>1</v>
      </c>
      <c r="C11426">
        <v>80284</v>
      </c>
    </row>
    <row r="11427" spans="1:3" x14ac:dyDescent="0.25">
      <c r="A11427" t="s">
        <v>16204</v>
      </c>
      <c r="B11427">
        <v>1</v>
      </c>
      <c r="C11427">
        <v>233758</v>
      </c>
    </row>
    <row r="11428" spans="1:3" x14ac:dyDescent="0.25">
      <c r="A11428" t="s">
        <v>16205</v>
      </c>
      <c r="B11428">
        <v>1</v>
      </c>
      <c r="C11428">
        <v>228895</v>
      </c>
    </row>
    <row r="11429" spans="1:3" x14ac:dyDescent="0.25">
      <c r="A11429" t="s">
        <v>16206</v>
      </c>
      <c r="B11429">
        <v>1</v>
      </c>
      <c r="C11429">
        <v>127678</v>
      </c>
    </row>
    <row r="11430" spans="1:3" x14ac:dyDescent="0.25">
      <c r="A11430" t="s">
        <v>16207</v>
      </c>
      <c r="B11430">
        <v>1</v>
      </c>
      <c r="C11430">
        <v>352951</v>
      </c>
    </row>
    <row r="11431" spans="1:3" x14ac:dyDescent="0.25">
      <c r="A11431" t="s">
        <v>16208</v>
      </c>
      <c r="B11431">
        <v>1</v>
      </c>
      <c r="C11431">
        <v>35216904</v>
      </c>
    </row>
    <row r="11432" spans="1:3" x14ac:dyDescent="0.25">
      <c r="A11432" t="s">
        <v>16209</v>
      </c>
      <c r="B11432">
        <v>1</v>
      </c>
      <c r="C11432">
        <v>59488</v>
      </c>
    </row>
    <row r="11433" spans="1:3" x14ac:dyDescent="0.25">
      <c r="A11433" t="s">
        <v>16210</v>
      </c>
      <c r="B11433">
        <v>1</v>
      </c>
      <c r="C11433">
        <v>2144568</v>
      </c>
    </row>
    <row r="11434" spans="1:3" x14ac:dyDescent="0.25">
      <c r="A11434" t="s">
        <v>16211</v>
      </c>
      <c r="B11434">
        <v>1</v>
      </c>
      <c r="C11434">
        <v>959891</v>
      </c>
    </row>
    <row r="11435" spans="1:3" x14ac:dyDescent="0.25">
      <c r="A11435" t="s">
        <v>16212</v>
      </c>
      <c r="B11435">
        <v>1</v>
      </c>
      <c r="C11435">
        <v>1476752</v>
      </c>
    </row>
    <row r="11436" spans="1:3" x14ac:dyDescent="0.25">
      <c r="A11436" t="s">
        <v>16213</v>
      </c>
      <c r="B11436">
        <v>1</v>
      </c>
      <c r="C11436">
        <v>59991</v>
      </c>
    </row>
    <row r="11437" spans="1:3" x14ac:dyDescent="0.25">
      <c r="A11437" t="s">
        <v>16214</v>
      </c>
      <c r="B11437">
        <v>1</v>
      </c>
      <c r="C11437">
        <v>299315</v>
      </c>
    </row>
    <row r="11438" spans="1:3" x14ac:dyDescent="0.25">
      <c r="A11438" t="s">
        <v>16215</v>
      </c>
      <c r="B11438">
        <v>1</v>
      </c>
      <c r="C11438">
        <v>146307</v>
      </c>
    </row>
    <row r="11439" spans="1:3" x14ac:dyDescent="0.25">
      <c r="A11439" t="s">
        <v>16216</v>
      </c>
      <c r="B11439">
        <v>1</v>
      </c>
      <c r="C11439">
        <v>184971</v>
      </c>
    </row>
    <row r="11440" spans="1:3" x14ac:dyDescent="0.25">
      <c r="A11440" t="s">
        <v>16217</v>
      </c>
      <c r="B11440">
        <v>1</v>
      </c>
      <c r="C11440">
        <v>4035876</v>
      </c>
    </row>
    <row r="11441" spans="1:3" x14ac:dyDescent="0.25">
      <c r="A11441" t="s">
        <v>16218</v>
      </c>
      <c r="B11441">
        <v>1</v>
      </c>
      <c r="C11441">
        <v>197949</v>
      </c>
    </row>
    <row r="11442" spans="1:3" x14ac:dyDescent="0.25">
      <c r="A11442" t="s">
        <v>16219</v>
      </c>
      <c r="B11442">
        <v>1</v>
      </c>
      <c r="C11442">
        <v>110081</v>
      </c>
    </row>
    <row r="11443" spans="1:3" x14ac:dyDescent="0.25">
      <c r="A11443" t="s">
        <v>16220</v>
      </c>
      <c r="B11443">
        <v>1</v>
      </c>
      <c r="C11443">
        <v>191675</v>
      </c>
    </row>
    <row r="11444" spans="1:3" x14ac:dyDescent="0.25">
      <c r="A11444" t="s">
        <v>16221</v>
      </c>
      <c r="B11444">
        <v>1</v>
      </c>
      <c r="C11444">
        <v>802006</v>
      </c>
    </row>
    <row r="11445" spans="1:3" x14ac:dyDescent="0.25">
      <c r="A11445" t="s">
        <v>16222</v>
      </c>
      <c r="B11445">
        <v>1</v>
      </c>
      <c r="C11445">
        <v>4573616</v>
      </c>
    </row>
    <row r="11446" spans="1:3" x14ac:dyDescent="0.25">
      <c r="A11446" t="s">
        <v>16223</v>
      </c>
      <c r="B11446">
        <v>1</v>
      </c>
      <c r="C11446">
        <v>97209737</v>
      </c>
    </row>
    <row r="11447" spans="1:3" x14ac:dyDescent="0.25">
      <c r="A11447" t="s">
        <v>16224</v>
      </c>
      <c r="B11447">
        <v>1</v>
      </c>
      <c r="C11447">
        <v>319606</v>
      </c>
    </row>
    <row r="11448" spans="1:3" x14ac:dyDescent="0.25">
      <c r="A11448" t="s">
        <v>16225</v>
      </c>
      <c r="B11448">
        <v>1</v>
      </c>
      <c r="C11448">
        <v>486453</v>
      </c>
    </row>
    <row r="11449" spans="1:3" x14ac:dyDescent="0.25">
      <c r="A11449" t="s">
        <v>16226</v>
      </c>
      <c r="B11449">
        <v>1</v>
      </c>
      <c r="C11449">
        <v>2882969</v>
      </c>
    </row>
    <row r="11450" spans="1:3" x14ac:dyDescent="0.25">
      <c r="A11450" t="s">
        <v>16227</v>
      </c>
      <c r="B11450">
        <v>1</v>
      </c>
      <c r="C11450">
        <v>448942</v>
      </c>
    </row>
    <row r="11451" spans="1:3" x14ac:dyDescent="0.25">
      <c r="A11451" t="s">
        <v>16228</v>
      </c>
      <c r="B11451">
        <v>1</v>
      </c>
      <c r="C11451">
        <v>74233</v>
      </c>
    </row>
    <row r="11452" spans="1:3" x14ac:dyDescent="0.25">
      <c r="A11452" t="s">
        <v>16229</v>
      </c>
      <c r="B11452">
        <v>1</v>
      </c>
      <c r="C11452">
        <v>93043</v>
      </c>
    </row>
    <row r="11453" spans="1:3" x14ac:dyDescent="0.25">
      <c r="A11453" t="s">
        <v>16230</v>
      </c>
      <c r="B11453">
        <v>1</v>
      </c>
      <c r="C11453">
        <v>1737600</v>
      </c>
    </row>
    <row r="11454" spans="1:3" x14ac:dyDescent="0.25">
      <c r="A11454" t="s">
        <v>16231</v>
      </c>
      <c r="B11454">
        <v>1</v>
      </c>
      <c r="C11454">
        <v>634419</v>
      </c>
    </row>
    <row r="11455" spans="1:3" x14ac:dyDescent="0.25">
      <c r="A11455" t="s">
        <v>16232</v>
      </c>
      <c r="B11455">
        <v>1</v>
      </c>
      <c r="C11455">
        <v>144873</v>
      </c>
    </row>
    <row r="11456" spans="1:3" x14ac:dyDescent="0.25">
      <c r="A11456" t="s">
        <v>16233</v>
      </c>
      <c r="B11456">
        <v>1</v>
      </c>
      <c r="C11456">
        <v>275114</v>
      </c>
    </row>
    <row r="11457" spans="1:3" x14ac:dyDescent="0.25">
      <c r="A11457" t="s">
        <v>16234</v>
      </c>
      <c r="B11457">
        <v>1</v>
      </c>
      <c r="C11457">
        <v>77895</v>
      </c>
    </row>
    <row r="11458" spans="1:3" x14ac:dyDescent="0.25">
      <c r="A11458" t="s">
        <v>16235</v>
      </c>
      <c r="B11458">
        <v>1</v>
      </c>
      <c r="C11458">
        <v>569500</v>
      </c>
    </row>
    <row r="11459" spans="1:3" x14ac:dyDescent="0.25">
      <c r="A11459" t="s">
        <v>16236</v>
      </c>
      <c r="B11459">
        <v>1</v>
      </c>
      <c r="C11459">
        <v>152316</v>
      </c>
    </row>
    <row r="11460" spans="1:3" x14ac:dyDescent="0.25">
      <c r="A11460" t="s">
        <v>16237</v>
      </c>
      <c r="B11460">
        <v>1</v>
      </c>
      <c r="C11460">
        <v>293954</v>
      </c>
    </row>
    <row r="11461" spans="1:3" x14ac:dyDescent="0.25">
      <c r="A11461" t="s">
        <v>16238</v>
      </c>
      <c r="B11461">
        <v>1</v>
      </c>
      <c r="C11461">
        <v>2893901</v>
      </c>
    </row>
    <row r="11462" spans="1:3" x14ac:dyDescent="0.25">
      <c r="A11462" t="s">
        <v>16239</v>
      </c>
      <c r="B11462">
        <v>1</v>
      </c>
      <c r="C11462">
        <v>376530</v>
      </c>
    </row>
    <row r="11463" spans="1:3" x14ac:dyDescent="0.25">
      <c r="A11463" t="s">
        <v>16240</v>
      </c>
      <c r="B11463">
        <v>1</v>
      </c>
      <c r="C11463">
        <v>23901</v>
      </c>
    </row>
    <row r="11464" spans="1:3" x14ac:dyDescent="0.25">
      <c r="A11464" t="s">
        <v>16241</v>
      </c>
      <c r="B11464">
        <v>1</v>
      </c>
      <c r="C11464">
        <v>786135</v>
      </c>
    </row>
    <row r="11465" spans="1:3" x14ac:dyDescent="0.25">
      <c r="A11465" t="s">
        <v>16242</v>
      </c>
      <c r="B11465">
        <v>1</v>
      </c>
      <c r="C11465">
        <v>859371</v>
      </c>
    </row>
    <row r="11466" spans="1:3" x14ac:dyDescent="0.25">
      <c r="A11466" t="s">
        <v>16243</v>
      </c>
      <c r="B11466">
        <v>1</v>
      </c>
      <c r="C11466">
        <v>118892</v>
      </c>
    </row>
    <row r="11467" spans="1:3" x14ac:dyDescent="0.25">
      <c r="A11467" t="s">
        <v>16244</v>
      </c>
      <c r="B11467">
        <v>1</v>
      </c>
      <c r="C11467">
        <v>3708</v>
      </c>
    </row>
    <row r="11468" spans="1:3" x14ac:dyDescent="0.25">
      <c r="A11468" t="s">
        <v>16245</v>
      </c>
      <c r="B11468">
        <v>1</v>
      </c>
      <c r="C11468">
        <v>1249928</v>
      </c>
    </row>
    <row r="11469" spans="1:3" x14ac:dyDescent="0.25">
      <c r="A11469" t="s">
        <v>16246</v>
      </c>
      <c r="B11469">
        <v>1</v>
      </c>
      <c r="C11469">
        <v>178743</v>
      </c>
    </row>
    <row r="11470" spans="1:3" x14ac:dyDescent="0.25">
      <c r="A11470" t="s">
        <v>16247</v>
      </c>
      <c r="B11470">
        <v>1</v>
      </c>
      <c r="C11470">
        <v>354614</v>
      </c>
    </row>
    <row r="11471" spans="1:3" x14ac:dyDescent="0.25">
      <c r="A11471" t="s">
        <v>16248</v>
      </c>
      <c r="B11471">
        <v>1</v>
      </c>
      <c r="C11471">
        <v>1337945</v>
      </c>
    </row>
    <row r="11472" spans="1:3" x14ac:dyDescent="0.25">
      <c r="A11472" t="s">
        <v>16249</v>
      </c>
      <c r="B11472">
        <v>1</v>
      </c>
      <c r="C11472">
        <v>200835</v>
      </c>
    </row>
    <row r="11473" spans="1:3" x14ac:dyDescent="0.25">
      <c r="A11473" t="s">
        <v>16250</v>
      </c>
      <c r="B11473">
        <v>1</v>
      </c>
      <c r="C11473">
        <v>565876</v>
      </c>
    </row>
    <row r="11474" spans="1:3" x14ac:dyDescent="0.25">
      <c r="A11474" t="s">
        <v>16251</v>
      </c>
      <c r="B11474">
        <v>1</v>
      </c>
      <c r="C11474">
        <v>147941</v>
      </c>
    </row>
    <row r="11475" spans="1:3" x14ac:dyDescent="0.25">
      <c r="A11475" t="s">
        <v>16252</v>
      </c>
      <c r="B11475">
        <v>1</v>
      </c>
      <c r="C11475">
        <v>417097</v>
      </c>
    </row>
    <row r="11476" spans="1:3" x14ac:dyDescent="0.25">
      <c r="A11476" t="s">
        <v>16253</v>
      </c>
      <c r="B11476">
        <v>1</v>
      </c>
      <c r="C11476">
        <v>192881</v>
      </c>
    </row>
    <row r="11477" spans="1:3" x14ac:dyDescent="0.25">
      <c r="A11477" t="s">
        <v>16254</v>
      </c>
      <c r="B11477">
        <v>1</v>
      </c>
      <c r="C11477">
        <v>162982</v>
      </c>
    </row>
    <row r="11478" spans="1:3" x14ac:dyDescent="0.25">
      <c r="A11478" t="s">
        <v>16255</v>
      </c>
      <c r="B11478">
        <v>1</v>
      </c>
      <c r="C11478">
        <v>84332</v>
      </c>
    </row>
    <row r="11479" spans="1:3" x14ac:dyDescent="0.25">
      <c r="A11479" t="s">
        <v>16256</v>
      </c>
      <c r="B11479">
        <v>1</v>
      </c>
      <c r="C11479">
        <v>164101</v>
      </c>
    </row>
    <row r="11480" spans="1:3" x14ac:dyDescent="0.25">
      <c r="A11480" t="s">
        <v>16257</v>
      </c>
      <c r="B11480">
        <v>1</v>
      </c>
      <c r="C11480">
        <v>1567081</v>
      </c>
    </row>
    <row r="11481" spans="1:3" x14ac:dyDescent="0.25">
      <c r="A11481" t="s">
        <v>16258</v>
      </c>
      <c r="B11481">
        <v>1</v>
      </c>
      <c r="C11481">
        <v>620486</v>
      </c>
    </row>
    <row r="11482" spans="1:3" x14ac:dyDescent="0.25">
      <c r="A11482" t="s">
        <v>16259</v>
      </c>
      <c r="B11482">
        <v>1</v>
      </c>
      <c r="C11482">
        <v>13586</v>
      </c>
    </row>
    <row r="11483" spans="1:3" x14ac:dyDescent="0.25">
      <c r="A11483" t="s">
        <v>16260</v>
      </c>
      <c r="B11483">
        <v>1</v>
      </c>
      <c r="C11483">
        <v>219222</v>
      </c>
    </row>
    <row r="11484" spans="1:3" x14ac:dyDescent="0.25">
      <c r="A11484" t="s">
        <v>16261</v>
      </c>
      <c r="B11484">
        <v>1</v>
      </c>
      <c r="C11484">
        <v>18083</v>
      </c>
    </row>
    <row r="11485" spans="1:3" x14ac:dyDescent="0.25">
      <c r="A11485" t="s">
        <v>16262</v>
      </c>
      <c r="B11485">
        <v>1</v>
      </c>
      <c r="C11485">
        <v>209930</v>
      </c>
    </row>
    <row r="11486" spans="1:3" x14ac:dyDescent="0.25">
      <c r="A11486" t="s">
        <v>16263</v>
      </c>
      <c r="B11486">
        <v>1</v>
      </c>
      <c r="C11486">
        <v>239938</v>
      </c>
    </row>
    <row r="11487" spans="1:3" x14ac:dyDescent="0.25">
      <c r="A11487" t="s">
        <v>16264</v>
      </c>
      <c r="B11487">
        <v>1</v>
      </c>
      <c r="C11487">
        <v>28773000</v>
      </c>
    </row>
    <row r="11488" spans="1:3" x14ac:dyDescent="0.25">
      <c r="A11488" t="s">
        <v>16265</v>
      </c>
      <c r="B11488">
        <v>1</v>
      </c>
      <c r="C11488">
        <v>172403</v>
      </c>
    </row>
    <row r="11489" spans="1:3" x14ac:dyDescent="0.25">
      <c r="A11489" t="s">
        <v>16266</v>
      </c>
      <c r="B11489">
        <v>1</v>
      </c>
      <c r="C11489">
        <v>949991</v>
      </c>
    </row>
    <row r="11490" spans="1:3" x14ac:dyDescent="0.25">
      <c r="A11490" t="s">
        <v>16267</v>
      </c>
      <c r="B11490">
        <v>1</v>
      </c>
      <c r="C11490">
        <v>475970</v>
      </c>
    </row>
    <row r="11491" spans="1:3" x14ac:dyDescent="0.25">
      <c r="A11491" t="s">
        <v>16268</v>
      </c>
      <c r="B11491">
        <v>1</v>
      </c>
      <c r="C11491">
        <v>1956051</v>
      </c>
    </row>
    <row r="11492" spans="1:3" x14ac:dyDescent="0.25">
      <c r="A11492" t="s">
        <v>16269</v>
      </c>
      <c r="B11492">
        <v>1</v>
      </c>
      <c r="C11492">
        <v>2129532</v>
      </c>
    </row>
    <row r="11493" spans="1:3" x14ac:dyDescent="0.25">
      <c r="A11493" t="s">
        <v>16270</v>
      </c>
      <c r="B11493">
        <v>1</v>
      </c>
      <c r="C11493">
        <v>499410</v>
      </c>
    </row>
    <row r="11494" spans="1:3" x14ac:dyDescent="0.25">
      <c r="A11494" t="s">
        <v>16271</v>
      </c>
      <c r="B11494">
        <v>1</v>
      </c>
      <c r="C11494">
        <v>2680712</v>
      </c>
    </row>
    <row r="11495" spans="1:3" x14ac:dyDescent="0.25">
      <c r="A11495" t="s">
        <v>16272</v>
      </c>
      <c r="B11495">
        <v>1</v>
      </c>
      <c r="C11495">
        <v>223748</v>
      </c>
    </row>
    <row r="11496" spans="1:3" x14ac:dyDescent="0.25">
      <c r="A11496" t="s">
        <v>16273</v>
      </c>
      <c r="B11496">
        <v>1</v>
      </c>
      <c r="C11496">
        <v>3621156</v>
      </c>
    </row>
    <row r="11497" spans="1:3" x14ac:dyDescent="0.25">
      <c r="A11497" t="s">
        <v>16274</v>
      </c>
      <c r="B11497">
        <v>1</v>
      </c>
      <c r="C11497">
        <v>371110</v>
      </c>
    </row>
    <row r="11498" spans="1:3" x14ac:dyDescent="0.25">
      <c r="A11498" t="s">
        <v>16275</v>
      </c>
      <c r="B11498">
        <v>1</v>
      </c>
      <c r="C11498">
        <v>324160</v>
      </c>
    </row>
    <row r="11499" spans="1:3" x14ac:dyDescent="0.25">
      <c r="A11499" t="s">
        <v>16276</v>
      </c>
      <c r="B11499">
        <v>1</v>
      </c>
      <c r="C11499">
        <v>3905054</v>
      </c>
    </row>
    <row r="11500" spans="1:3" x14ac:dyDescent="0.25">
      <c r="A11500" t="s">
        <v>16277</v>
      </c>
      <c r="B11500">
        <v>1</v>
      </c>
      <c r="C11500">
        <v>334088</v>
      </c>
    </row>
    <row r="11501" spans="1:3" x14ac:dyDescent="0.25">
      <c r="A11501" t="s">
        <v>16278</v>
      </c>
      <c r="B11501">
        <v>1</v>
      </c>
      <c r="C11501">
        <v>854152</v>
      </c>
    </row>
    <row r="11502" spans="1:3" x14ac:dyDescent="0.25">
      <c r="A11502" t="s">
        <v>16279</v>
      </c>
      <c r="B11502">
        <v>1</v>
      </c>
      <c r="C11502">
        <v>577291</v>
      </c>
    </row>
    <row r="11503" spans="1:3" x14ac:dyDescent="0.25">
      <c r="A11503" t="s">
        <v>16280</v>
      </c>
      <c r="B11503">
        <v>1</v>
      </c>
      <c r="C11503">
        <v>72338</v>
      </c>
    </row>
    <row r="11504" spans="1:3" x14ac:dyDescent="0.25">
      <c r="A11504" t="s">
        <v>16281</v>
      </c>
      <c r="B11504">
        <v>1</v>
      </c>
      <c r="C11504">
        <v>416653</v>
      </c>
    </row>
    <row r="11505" spans="1:3" x14ac:dyDescent="0.25">
      <c r="A11505" t="s">
        <v>16282</v>
      </c>
      <c r="B11505">
        <v>1</v>
      </c>
      <c r="C11505">
        <v>38664</v>
      </c>
    </row>
    <row r="11506" spans="1:3" x14ac:dyDescent="0.25">
      <c r="A11506" t="s">
        <v>16283</v>
      </c>
      <c r="B11506">
        <v>1</v>
      </c>
      <c r="C11506">
        <v>76860</v>
      </c>
    </row>
    <row r="11507" spans="1:3" x14ac:dyDescent="0.25">
      <c r="A11507" t="s">
        <v>16284</v>
      </c>
      <c r="B11507">
        <v>1</v>
      </c>
      <c r="C11507">
        <v>44941</v>
      </c>
    </row>
    <row r="11508" spans="1:3" x14ac:dyDescent="0.25">
      <c r="A11508" t="s">
        <v>16285</v>
      </c>
      <c r="B11508">
        <v>1</v>
      </c>
      <c r="C11508">
        <v>368833</v>
      </c>
    </row>
    <row r="11509" spans="1:3" x14ac:dyDescent="0.25">
      <c r="A11509" t="s">
        <v>16286</v>
      </c>
      <c r="B11509">
        <v>1</v>
      </c>
      <c r="C11509">
        <v>241484</v>
      </c>
    </row>
    <row r="11510" spans="1:3" x14ac:dyDescent="0.25">
      <c r="A11510" t="s">
        <v>16287</v>
      </c>
      <c r="B11510">
        <v>1</v>
      </c>
      <c r="C11510">
        <v>661095</v>
      </c>
    </row>
    <row r="11511" spans="1:3" x14ac:dyDescent="0.25">
      <c r="A11511" t="s">
        <v>16288</v>
      </c>
      <c r="B11511">
        <v>1</v>
      </c>
      <c r="C11511">
        <v>422048</v>
      </c>
    </row>
    <row r="11512" spans="1:3" x14ac:dyDescent="0.25">
      <c r="A11512" t="s">
        <v>16289</v>
      </c>
      <c r="B11512">
        <v>1</v>
      </c>
      <c r="C11512">
        <v>234909</v>
      </c>
    </row>
    <row r="11513" spans="1:3" x14ac:dyDescent="0.25">
      <c r="A11513" t="s">
        <v>16290</v>
      </c>
      <c r="B11513">
        <v>1</v>
      </c>
      <c r="C11513">
        <v>710657</v>
      </c>
    </row>
    <row r="11514" spans="1:3" x14ac:dyDescent="0.25">
      <c r="A11514" t="s">
        <v>16291</v>
      </c>
      <c r="B11514">
        <v>1</v>
      </c>
      <c r="C11514">
        <v>533028</v>
      </c>
    </row>
    <row r="11515" spans="1:3" x14ac:dyDescent="0.25">
      <c r="A11515" t="s">
        <v>16292</v>
      </c>
      <c r="B11515">
        <v>1</v>
      </c>
      <c r="C11515">
        <v>738514</v>
      </c>
    </row>
    <row r="11516" spans="1:3" x14ac:dyDescent="0.25">
      <c r="A11516" t="s">
        <v>16293</v>
      </c>
      <c r="B11516">
        <v>1</v>
      </c>
      <c r="C11516">
        <v>327150</v>
      </c>
    </row>
    <row r="11517" spans="1:3" x14ac:dyDescent="0.25">
      <c r="A11517" t="s">
        <v>16294</v>
      </c>
      <c r="B11517">
        <v>1</v>
      </c>
      <c r="C11517">
        <v>1289398</v>
      </c>
    </row>
    <row r="11518" spans="1:3" x14ac:dyDescent="0.25">
      <c r="A11518" t="s">
        <v>16295</v>
      </c>
      <c r="B11518">
        <v>1</v>
      </c>
      <c r="C11518">
        <v>837070</v>
      </c>
    </row>
    <row r="11519" spans="1:3" x14ac:dyDescent="0.25">
      <c r="A11519" t="s">
        <v>16296</v>
      </c>
      <c r="B11519">
        <v>1</v>
      </c>
      <c r="C11519">
        <v>138978</v>
      </c>
    </row>
    <row r="11520" spans="1:3" x14ac:dyDescent="0.25">
      <c r="A11520" t="s">
        <v>16297</v>
      </c>
      <c r="B11520">
        <v>1</v>
      </c>
      <c r="C11520">
        <v>283708</v>
      </c>
    </row>
    <row r="11521" spans="1:3" x14ac:dyDescent="0.25">
      <c r="A11521" t="s">
        <v>16298</v>
      </c>
      <c r="B11521">
        <v>1</v>
      </c>
      <c r="C11521">
        <v>19747</v>
      </c>
    </row>
    <row r="11522" spans="1:3" x14ac:dyDescent="0.25">
      <c r="A11522" t="s">
        <v>16299</v>
      </c>
      <c r="B11522">
        <v>1</v>
      </c>
      <c r="C11522">
        <v>602207</v>
      </c>
    </row>
    <row r="11523" spans="1:3" x14ac:dyDescent="0.25">
      <c r="A11523" t="s">
        <v>16300</v>
      </c>
      <c r="B11523">
        <v>1</v>
      </c>
      <c r="C11523">
        <v>286633</v>
      </c>
    </row>
    <row r="11524" spans="1:3" x14ac:dyDescent="0.25">
      <c r="A11524" t="s">
        <v>16301</v>
      </c>
      <c r="B11524">
        <v>1</v>
      </c>
      <c r="C11524">
        <v>246226</v>
      </c>
    </row>
    <row r="11525" spans="1:3" x14ac:dyDescent="0.25">
      <c r="A11525" t="s">
        <v>16302</v>
      </c>
      <c r="B11525">
        <v>1</v>
      </c>
      <c r="C11525">
        <v>154183</v>
      </c>
    </row>
    <row r="11526" spans="1:3" x14ac:dyDescent="0.25">
      <c r="A11526" t="s">
        <v>16303</v>
      </c>
      <c r="B11526">
        <v>1</v>
      </c>
      <c r="C11526">
        <v>2323049</v>
      </c>
    </row>
    <row r="11527" spans="1:3" x14ac:dyDescent="0.25">
      <c r="A11527" t="s">
        <v>16304</v>
      </c>
      <c r="B11527">
        <v>1</v>
      </c>
      <c r="C11527">
        <v>315274</v>
      </c>
    </row>
    <row r="11528" spans="1:3" x14ac:dyDescent="0.25">
      <c r="A11528" t="s">
        <v>16305</v>
      </c>
      <c r="B11528">
        <v>1</v>
      </c>
      <c r="C11528">
        <v>1126807</v>
      </c>
    </row>
    <row r="11529" spans="1:3" x14ac:dyDescent="0.25">
      <c r="A11529" t="s">
        <v>16306</v>
      </c>
      <c r="B11529">
        <v>1</v>
      </c>
      <c r="C11529">
        <v>11364</v>
      </c>
    </row>
    <row r="11530" spans="1:3" x14ac:dyDescent="0.25">
      <c r="A11530" t="s">
        <v>16307</v>
      </c>
      <c r="B11530">
        <v>1</v>
      </c>
      <c r="C11530">
        <v>1898841</v>
      </c>
    </row>
    <row r="11531" spans="1:3" x14ac:dyDescent="0.25">
      <c r="A11531" t="s">
        <v>16308</v>
      </c>
      <c r="B11531">
        <v>1</v>
      </c>
      <c r="C11531">
        <v>47292</v>
      </c>
    </row>
    <row r="11532" spans="1:3" x14ac:dyDescent="0.25">
      <c r="A11532" t="s">
        <v>16309</v>
      </c>
      <c r="B11532">
        <v>1</v>
      </c>
      <c r="C11532">
        <v>513841</v>
      </c>
    </row>
    <row r="11533" spans="1:3" x14ac:dyDescent="0.25">
      <c r="A11533" t="s">
        <v>16310</v>
      </c>
      <c r="B11533">
        <v>1</v>
      </c>
      <c r="C11533">
        <v>554350</v>
      </c>
    </row>
    <row r="11534" spans="1:3" x14ac:dyDescent="0.25">
      <c r="A11534" t="s">
        <v>16311</v>
      </c>
      <c r="B11534">
        <v>1</v>
      </c>
      <c r="C11534">
        <v>316036</v>
      </c>
    </row>
    <row r="11535" spans="1:3" x14ac:dyDescent="0.25">
      <c r="A11535" t="s">
        <v>16312</v>
      </c>
      <c r="B11535">
        <v>1</v>
      </c>
      <c r="C11535">
        <v>213679</v>
      </c>
    </row>
    <row r="11536" spans="1:3" x14ac:dyDescent="0.25">
      <c r="A11536" t="s">
        <v>16313</v>
      </c>
      <c r="B11536">
        <v>1</v>
      </c>
      <c r="C11536">
        <v>92032</v>
      </c>
    </row>
    <row r="11537" spans="1:3" x14ac:dyDescent="0.25">
      <c r="A11537" t="s">
        <v>16314</v>
      </c>
      <c r="B11537">
        <v>1</v>
      </c>
      <c r="C11537">
        <v>473784</v>
      </c>
    </row>
    <row r="11538" spans="1:3" x14ac:dyDescent="0.25">
      <c r="A11538" t="s">
        <v>16315</v>
      </c>
      <c r="B11538">
        <v>1</v>
      </c>
      <c r="C11538">
        <v>423005</v>
      </c>
    </row>
    <row r="11539" spans="1:3" x14ac:dyDescent="0.25">
      <c r="A11539" t="s">
        <v>16316</v>
      </c>
      <c r="B11539">
        <v>1</v>
      </c>
      <c r="C11539">
        <v>730443</v>
      </c>
    </row>
    <row r="11540" spans="1:3" x14ac:dyDescent="0.25">
      <c r="A11540" t="s">
        <v>16317</v>
      </c>
      <c r="B11540">
        <v>1</v>
      </c>
      <c r="C11540">
        <v>130244</v>
      </c>
    </row>
    <row r="11541" spans="1:3" x14ac:dyDescent="0.25">
      <c r="A11541" t="s">
        <v>16318</v>
      </c>
      <c r="B11541">
        <v>1</v>
      </c>
      <c r="C11541">
        <v>84972</v>
      </c>
    </row>
    <row r="11542" spans="1:3" x14ac:dyDescent="0.25">
      <c r="A11542" t="s">
        <v>16319</v>
      </c>
      <c r="B11542">
        <v>1</v>
      </c>
      <c r="C11542">
        <v>1086664</v>
      </c>
    </row>
    <row r="11543" spans="1:3" x14ac:dyDescent="0.25">
      <c r="A11543" t="s">
        <v>16320</v>
      </c>
      <c r="B11543">
        <v>1</v>
      </c>
      <c r="C11543">
        <v>602954</v>
      </c>
    </row>
    <row r="11544" spans="1:3" x14ac:dyDescent="0.25">
      <c r="A11544" t="s">
        <v>16321</v>
      </c>
      <c r="B11544">
        <v>1</v>
      </c>
      <c r="C11544">
        <v>126719</v>
      </c>
    </row>
    <row r="11545" spans="1:3" x14ac:dyDescent="0.25">
      <c r="A11545" t="s">
        <v>16322</v>
      </c>
      <c r="B11545">
        <v>1</v>
      </c>
      <c r="C11545">
        <v>108628</v>
      </c>
    </row>
    <row r="11546" spans="1:3" x14ac:dyDescent="0.25">
      <c r="A11546" t="s">
        <v>16323</v>
      </c>
      <c r="B11546">
        <v>1</v>
      </c>
      <c r="C11546">
        <v>19224</v>
      </c>
    </row>
    <row r="11547" spans="1:3" x14ac:dyDescent="0.25">
      <c r="A11547" t="s">
        <v>16324</v>
      </c>
      <c r="B11547">
        <v>1</v>
      </c>
      <c r="C11547">
        <v>71240</v>
      </c>
    </row>
    <row r="11548" spans="1:3" x14ac:dyDescent="0.25">
      <c r="A11548" t="s">
        <v>16325</v>
      </c>
      <c r="B11548">
        <v>1</v>
      </c>
      <c r="C11548">
        <v>807934</v>
      </c>
    </row>
    <row r="11549" spans="1:3" x14ac:dyDescent="0.25">
      <c r="A11549" t="s">
        <v>16326</v>
      </c>
      <c r="B11549">
        <v>1</v>
      </c>
      <c r="C11549">
        <v>562815</v>
      </c>
    </row>
    <row r="11550" spans="1:3" x14ac:dyDescent="0.25">
      <c r="A11550" t="s">
        <v>16327</v>
      </c>
      <c r="B11550">
        <v>1</v>
      </c>
      <c r="C11550">
        <v>118108</v>
      </c>
    </row>
    <row r="11551" spans="1:3" x14ac:dyDescent="0.25">
      <c r="A11551" t="s">
        <v>16328</v>
      </c>
      <c r="B11551">
        <v>1</v>
      </c>
      <c r="C11551">
        <v>242319</v>
      </c>
    </row>
    <row r="11552" spans="1:3" x14ac:dyDescent="0.25">
      <c r="A11552" t="s">
        <v>16329</v>
      </c>
      <c r="B11552">
        <v>1</v>
      </c>
      <c r="C11552">
        <v>80184</v>
      </c>
    </row>
    <row r="11553" spans="1:3" x14ac:dyDescent="0.25">
      <c r="A11553" t="s">
        <v>16330</v>
      </c>
      <c r="B11553">
        <v>1</v>
      </c>
      <c r="C11553">
        <v>1204604</v>
      </c>
    </row>
    <row r="11554" spans="1:3" x14ac:dyDescent="0.25">
      <c r="A11554" t="s">
        <v>16331</v>
      </c>
      <c r="B11554">
        <v>1</v>
      </c>
      <c r="C11554">
        <v>49712</v>
      </c>
    </row>
    <row r="11555" spans="1:3" x14ac:dyDescent="0.25">
      <c r="A11555" t="s">
        <v>16332</v>
      </c>
      <c r="B11555">
        <v>1</v>
      </c>
      <c r="C11555">
        <v>181647</v>
      </c>
    </row>
    <row r="11556" spans="1:3" x14ac:dyDescent="0.25">
      <c r="A11556" t="s">
        <v>16333</v>
      </c>
      <c r="B11556">
        <v>1</v>
      </c>
      <c r="C11556">
        <v>222051</v>
      </c>
    </row>
    <row r="11557" spans="1:3" x14ac:dyDescent="0.25">
      <c r="A11557" t="s">
        <v>16334</v>
      </c>
      <c r="B11557">
        <v>1</v>
      </c>
      <c r="C11557">
        <v>1162348</v>
      </c>
    </row>
    <row r="11558" spans="1:3" x14ac:dyDescent="0.25">
      <c r="A11558" t="s">
        <v>16335</v>
      </c>
      <c r="B11558">
        <v>1</v>
      </c>
      <c r="C11558">
        <v>439293</v>
      </c>
    </row>
    <row r="11559" spans="1:3" x14ac:dyDescent="0.25">
      <c r="A11559" t="s">
        <v>16336</v>
      </c>
      <c r="B11559">
        <v>1</v>
      </c>
      <c r="C11559">
        <v>946194</v>
      </c>
    </row>
    <row r="11560" spans="1:3" x14ac:dyDescent="0.25">
      <c r="A11560" t="s">
        <v>16337</v>
      </c>
      <c r="B11560">
        <v>1</v>
      </c>
      <c r="C11560">
        <v>15398</v>
      </c>
    </row>
    <row r="11561" spans="1:3" x14ac:dyDescent="0.25">
      <c r="A11561" t="s">
        <v>16338</v>
      </c>
      <c r="B11561">
        <v>1</v>
      </c>
      <c r="C11561">
        <v>26788</v>
      </c>
    </row>
    <row r="11562" spans="1:3" x14ac:dyDescent="0.25">
      <c r="A11562" t="s">
        <v>16339</v>
      </c>
      <c r="B11562">
        <v>1</v>
      </c>
      <c r="C11562">
        <v>91153</v>
      </c>
    </row>
    <row r="11563" spans="1:3" x14ac:dyDescent="0.25">
      <c r="A11563" t="s">
        <v>16340</v>
      </c>
      <c r="B11563">
        <v>1</v>
      </c>
      <c r="C11563">
        <v>361960</v>
      </c>
    </row>
    <row r="11564" spans="1:3" x14ac:dyDescent="0.25">
      <c r="A11564" t="s">
        <v>16341</v>
      </c>
      <c r="B11564">
        <v>1</v>
      </c>
      <c r="C11564">
        <v>393395</v>
      </c>
    </row>
    <row r="11565" spans="1:3" x14ac:dyDescent="0.25">
      <c r="A11565" t="s">
        <v>16342</v>
      </c>
      <c r="B11565">
        <v>1</v>
      </c>
      <c r="C11565">
        <v>146762</v>
      </c>
    </row>
    <row r="11566" spans="1:3" x14ac:dyDescent="0.25">
      <c r="A11566" t="s">
        <v>16343</v>
      </c>
      <c r="B11566">
        <v>1</v>
      </c>
      <c r="C11566">
        <v>115283</v>
      </c>
    </row>
    <row r="11567" spans="1:3" x14ac:dyDescent="0.25">
      <c r="A11567" t="s">
        <v>16344</v>
      </c>
      <c r="B11567">
        <v>1</v>
      </c>
      <c r="C11567">
        <v>262177</v>
      </c>
    </row>
    <row r="11568" spans="1:3" x14ac:dyDescent="0.25">
      <c r="A11568" t="s">
        <v>16345</v>
      </c>
      <c r="B11568">
        <v>1</v>
      </c>
      <c r="C11568">
        <v>1515738</v>
      </c>
    </row>
    <row r="11569" spans="1:3" x14ac:dyDescent="0.25">
      <c r="A11569" t="s">
        <v>16346</v>
      </c>
      <c r="B11569">
        <v>1</v>
      </c>
      <c r="C11569">
        <v>668458</v>
      </c>
    </row>
    <row r="11570" spans="1:3" x14ac:dyDescent="0.25">
      <c r="A11570" t="s">
        <v>16347</v>
      </c>
      <c r="B11570">
        <v>1</v>
      </c>
      <c r="C11570">
        <v>361142</v>
      </c>
    </row>
    <row r="11571" spans="1:3" x14ac:dyDescent="0.25">
      <c r="A11571" t="s">
        <v>16348</v>
      </c>
      <c r="B11571">
        <v>1</v>
      </c>
      <c r="C11571">
        <v>622197</v>
      </c>
    </row>
    <row r="11572" spans="1:3" x14ac:dyDescent="0.25">
      <c r="A11572" t="s">
        <v>16349</v>
      </c>
      <c r="B11572">
        <v>1</v>
      </c>
      <c r="C11572">
        <v>123930</v>
      </c>
    </row>
    <row r="11573" spans="1:3" x14ac:dyDescent="0.25">
      <c r="A11573" t="s">
        <v>16350</v>
      </c>
      <c r="B11573">
        <v>1</v>
      </c>
      <c r="C11573">
        <v>570927</v>
      </c>
    </row>
    <row r="11574" spans="1:3" x14ac:dyDescent="0.25">
      <c r="A11574" t="s">
        <v>16351</v>
      </c>
      <c r="B11574">
        <v>1</v>
      </c>
      <c r="C11574">
        <v>528645</v>
      </c>
    </row>
    <row r="11575" spans="1:3" x14ac:dyDescent="0.25">
      <c r="A11575" t="s">
        <v>16352</v>
      </c>
      <c r="B11575">
        <v>1</v>
      </c>
      <c r="C11575">
        <v>4584644</v>
      </c>
    </row>
    <row r="11576" spans="1:3" x14ac:dyDescent="0.25">
      <c r="A11576" t="s">
        <v>16353</v>
      </c>
      <c r="B11576">
        <v>1</v>
      </c>
      <c r="C11576">
        <v>15497996</v>
      </c>
    </row>
    <row r="11577" spans="1:3" x14ac:dyDescent="0.25">
      <c r="A11577" t="s">
        <v>16354</v>
      </c>
      <c r="B11577">
        <v>1</v>
      </c>
      <c r="C11577">
        <v>1777204</v>
      </c>
    </row>
    <row r="11578" spans="1:3" x14ac:dyDescent="0.25">
      <c r="A11578" t="s">
        <v>16355</v>
      </c>
      <c r="B11578">
        <v>1</v>
      </c>
      <c r="C11578">
        <v>1272867</v>
      </c>
    </row>
    <row r="11579" spans="1:3" x14ac:dyDescent="0.25">
      <c r="A11579" t="s">
        <v>16356</v>
      </c>
      <c r="B11579">
        <v>1</v>
      </c>
      <c r="C11579">
        <v>1290111</v>
      </c>
    </row>
    <row r="11580" spans="1:3" x14ac:dyDescent="0.25">
      <c r="A11580" t="s">
        <v>16357</v>
      </c>
      <c r="B11580">
        <v>1</v>
      </c>
      <c r="C11580">
        <v>69793</v>
      </c>
    </row>
    <row r="11581" spans="1:3" x14ac:dyDescent="0.25">
      <c r="A11581" t="s">
        <v>16358</v>
      </c>
      <c r="B11581">
        <v>1</v>
      </c>
      <c r="C11581">
        <v>108936256</v>
      </c>
    </row>
    <row r="11582" spans="1:3" x14ac:dyDescent="0.25">
      <c r="A11582" t="s">
        <v>16359</v>
      </c>
      <c r="B11582">
        <v>1</v>
      </c>
      <c r="C11582">
        <v>79894</v>
      </c>
    </row>
    <row r="11583" spans="1:3" x14ac:dyDescent="0.25">
      <c r="A11583" t="s">
        <v>16360</v>
      </c>
      <c r="B11583">
        <v>1</v>
      </c>
      <c r="C11583">
        <v>234498</v>
      </c>
    </row>
    <row r="11584" spans="1:3" x14ac:dyDescent="0.25">
      <c r="A11584" t="s">
        <v>16361</v>
      </c>
      <c r="B11584">
        <v>1</v>
      </c>
      <c r="C11584">
        <v>87092</v>
      </c>
    </row>
    <row r="11585" spans="1:3" x14ac:dyDescent="0.25">
      <c r="A11585" t="s">
        <v>16362</v>
      </c>
      <c r="B11585">
        <v>1</v>
      </c>
      <c r="C11585">
        <v>15722</v>
      </c>
    </row>
    <row r="11586" spans="1:3" x14ac:dyDescent="0.25">
      <c r="A11586" t="s">
        <v>16363</v>
      </c>
      <c r="B11586">
        <v>1</v>
      </c>
      <c r="C11586">
        <v>182403</v>
      </c>
    </row>
    <row r="11587" spans="1:3" x14ac:dyDescent="0.25">
      <c r="A11587" t="s">
        <v>16364</v>
      </c>
      <c r="B11587">
        <v>1</v>
      </c>
      <c r="C11587">
        <v>396372</v>
      </c>
    </row>
    <row r="11588" spans="1:3" x14ac:dyDescent="0.25">
      <c r="A11588" t="s">
        <v>16365</v>
      </c>
      <c r="B11588">
        <v>1</v>
      </c>
      <c r="C11588">
        <v>902959</v>
      </c>
    </row>
    <row r="11589" spans="1:3" x14ac:dyDescent="0.25">
      <c r="A11589" t="s">
        <v>16366</v>
      </c>
      <c r="B11589">
        <v>1</v>
      </c>
      <c r="C11589">
        <v>81421</v>
      </c>
    </row>
    <row r="11590" spans="1:3" x14ac:dyDescent="0.25">
      <c r="A11590" t="s">
        <v>16367</v>
      </c>
      <c r="B11590">
        <v>1</v>
      </c>
      <c r="C11590">
        <v>103310</v>
      </c>
    </row>
    <row r="11591" spans="1:3" x14ac:dyDescent="0.25">
      <c r="A11591" t="s">
        <v>16368</v>
      </c>
      <c r="B11591">
        <v>1</v>
      </c>
      <c r="C11591">
        <v>120305</v>
      </c>
    </row>
    <row r="11592" spans="1:3" x14ac:dyDescent="0.25">
      <c r="A11592" t="s">
        <v>16369</v>
      </c>
      <c r="B11592">
        <v>1</v>
      </c>
      <c r="C11592">
        <v>94727</v>
      </c>
    </row>
    <row r="11593" spans="1:3" x14ac:dyDescent="0.25">
      <c r="A11593" t="s">
        <v>16370</v>
      </c>
      <c r="B11593">
        <v>1</v>
      </c>
      <c r="C11593">
        <v>2266902</v>
      </c>
    </row>
    <row r="11594" spans="1:3" x14ac:dyDescent="0.25">
      <c r="A11594" t="s">
        <v>16371</v>
      </c>
      <c r="B11594">
        <v>1</v>
      </c>
      <c r="C11594">
        <v>2651530</v>
      </c>
    </row>
    <row r="11595" spans="1:3" x14ac:dyDescent="0.25">
      <c r="A11595" t="s">
        <v>16372</v>
      </c>
      <c r="B11595">
        <v>1</v>
      </c>
      <c r="C11595">
        <v>82492</v>
      </c>
    </row>
    <row r="11596" spans="1:3" x14ac:dyDescent="0.25">
      <c r="A11596" t="s">
        <v>16373</v>
      </c>
      <c r="B11596">
        <v>1</v>
      </c>
      <c r="C11596">
        <v>2196956</v>
      </c>
    </row>
    <row r="11597" spans="1:3" x14ac:dyDescent="0.25">
      <c r="A11597" t="s">
        <v>16374</v>
      </c>
      <c r="B11597">
        <v>1</v>
      </c>
      <c r="C11597">
        <v>2197282</v>
      </c>
    </row>
    <row r="11598" spans="1:3" x14ac:dyDescent="0.25">
      <c r="A11598" t="s">
        <v>16375</v>
      </c>
      <c r="B11598">
        <v>1</v>
      </c>
      <c r="C11598">
        <v>1524029</v>
      </c>
    </row>
    <row r="11599" spans="1:3" x14ac:dyDescent="0.25">
      <c r="A11599" t="s">
        <v>16376</v>
      </c>
      <c r="B11599">
        <v>1</v>
      </c>
      <c r="C11599">
        <v>91735</v>
      </c>
    </row>
    <row r="11600" spans="1:3" x14ac:dyDescent="0.25">
      <c r="A11600" t="s">
        <v>16377</v>
      </c>
      <c r="B11600">
        <v>1</v>
      </c>
      <c r="C11600">
        <v>141979</v>
      </c>
    </row>
    <row r="11601" spans="1:3" x14ac:dyDescent="0.25">
      <c r="A11601" t="s">
        <v>16378</v>
      </c>
      <c r="B11601">
        <v>1</v>
      </c>
      <c r="C11601">
        <v>225936</v>
      </c>
    </row>
    <row r="11602" spans="1:3" x14ac:dyDescent="0.25">
      <c r="A11602" t="s">
        <v>16379</v>
      </c>
      <c r="B11602">
        <v>1</v>
      </c>
      <c r="C11602">
        <v>183164</v>
      </c>
    </row>
    <row r="11603" spans="1:3" x14ac:dyDescent="0.25">
      <c r="A11603" t="s">
        <v>16380</v>
      </c>
      <c r="B11603">
        <v>1</v>
      </c>
      <c r="C11603">
        <v>1069362</v>
      </c>
    </row>
    <row r="11604" spans="1:3" x14ac:dyDescent="0.25">
      <c r="A11604" t="s">
        <v>16381</v>
      </c>
      <c r="B11604">
        <v>1</v>
      </c>
      <c r="C11604">
        <v>356942</v>
      </c>
    </row>
    <row r="11605" spans="1:3" x14ac:dyDescent="0.25">
      <c r="A11605" t="s">
        <v>16382</v>
      </c>
      <c r="B11605">
        <v>1</v>
      </c>
      <c r="C11605">
        <v>106993</v>
      </c>
    </row>
    <row r="11606" spans="1:3" x14ac:dyDescent="0.25">
      <c r="A11606" t="s">
        <v>16383</v>
      </c>
      <c r="B11606">
        <v>1</v>
      </c>
      <c r="C11606">
        <v>26237693</v>
      </c>
    </row>
    <row r="11607" spans="1:3" x14ac:dyDescent="0.25">
      <c r="A11607" t="s">
        <v>16384</v>
      </c>
      <c r="B11607">
        <v>1</v>
      </c>
      <c r="C11607">
        <v>283148</v>
      </c>
    </row>
    <row r="11608" spans="1:3" x14ac:dyDescent="0.25">
      <c r="A11608" t="s">
        <v>16385</v>
      </c>
      <c r="B11608">
        <v>1</v>
      </c>
      <c r="C11608">
        <v>456700</v>
      </c>
    </row>
    <row r="11609" spans="1:3" x14ac:dyDescent="0.25">
      <c r="A11609" t="s">
        <v>16386</v>
      </c>
      <c r="B11609">
        <v>1</v>
      </c>
      <c r="C11609">
        <v>83962</v>
      </c>
    </row>
    <row r="11610" spans="1:3" x14ac:dyDescent="0.25">
      <c r="A11610" t="s">
        <v>16387</v>
      </c>
      <c r="B11610">
        <v>1</v>
      </c>
      <c r="C11610">
        <v>3074824</v>
      </c>
    </row>
    <row r="11611" spans="1:3" x14ac:dyDescent="0.25">
      <c r="A11611" t="s">
        <v>16388</v>
      </c>
      <c r="B11611">
        <v>1</v>
      </c>
      <c r="C11611">
        <v>975535</v>
      </c>
    </row>
    <row r="11612" spans="1:3" x14ac:dyDescent="0.25">
      <c r="A11612" t="s">
        <v>16389</v>
      </c>
      <c r="B11612">
        <v>1</v>
      </c>
      <c r="C11612">
        <v>778275</v>
      </c>
    </row>
    <row r="11613" spans="1:3" x14ac:dyDescent="0.25">
      <c r="A11613" t="s">
        <v>16390</v>
      </c>
      <c r="B11613">
        <v>1</v>
      </c>
      <c r="C11613">
        <v>178074</v>
      </c>
    </row>
    <row r="11614" spans="1:3" x14ac:dyDescent="0.25">
      <c r="A11614" t="s">
        <v>16391</v>
      </c>
      <c r="B11614">
        <v>1</v>
      </c>
      <c r="C11614">
        <v>181686</v>
      </c>
    </row>
    <row r="11615" spans="1:3" x14ac:dyDescent="0.25">
      <c r="A11615" t="s">
        <v>16392</v>
      </c>
      <c r="B11615">
        <v>1</v>
      </c>
      <c r="C11615">
        <v>883665</v>
      </c>
    </row>
    <row r="11616" spans="1:3" x14ac:dyDescent="0.25">
      <c r="A11616" t="s">
        <v>16393</v>
      </c>
      <c r="B11616">
        <v>1</v>
      </c>
      <c r="C11616">
        <v>387879</v>
      </c>
    </row>
    <row r="11617" spans="1:3" x14ac:dyDescent="0.25">
      <c r="A11617" t="s">
        <v>16394</v>
      </c>
      <c r="B11617">
        <v>1</v>
      </c>
      <c r="C11617">
        <v>187951</v>
      </c>
    </row>
    <row r="11618" spans="1:3" x14ac:dyDescent="0.25">
      <c r="A11618" t="s">
        <v>16395</v>
      </c>
      <c r="B11618">
        <v>1</v>
      </c>
      <c r="C11618">
        <v>231640</v>
      </c>
    </row>
    <row r="11619" spans="1:3" x14ac:dyDescent="0.25">
      <c r="A11619" t="s">
        <v>16396</v>
      </c>
      <c r="B11619">
        <v>1</v>
      </c>
      <c r="C11619">
        <v>335877</v>
      </c>
    </row>
    <row r="11620" spans="1:3" x14ac:dyDescent="0.25">
      <c r="A11620" t="s">
        <v>16397</v>
      </c>
      <c r="B11620">
        <v>1</v>
      </c>
      <c r="C11620">
        <v>141146</v>
      </c>
    </row>
    <row r="11621" spans="1:3" x14ac:dyDescent="0.25">
      <c r="A11621" t="s">
        <v>16398</v>
      </c>
      <c r="B11621">
        <v>1</v>
      </c>
      <c r="C11621">
        <v>358670</v>
      </c>
    </row>
    <row r="11622" spans="1:3" x14ac:dyDescent="0.25">
      <c r="A11622" t="s">
        <v>16399</v>
      </c>
      <c r="B11622">
        <v>1</v>
      </c>
      <c r="C11622">
        <v>88389</v>
      </c>
    </row>
    <row r="11623" spans="1:3" x14ac:dyDescent="0.25">
      <c r="A11623" t="s">
        <v>16400</v>
      </c>
      <c r="B11623">
        <v>1</v>
      </c>
      <c r="C11623">
        <v>377255</v>
      </c>
    </row>
    <row r="11624" spans="1:3" x14ac:dyDescent="0.25">
      <c r="A11624" t="s">
        <v>16401</v>
      </c>
      <c r="B11624">
        <v>1</v>
      </c>
      <c r="C11624">
        <v>806705</v>
      </c>
    </row>
    <row r="11625" spans="1:3" x14ac:dyDescent="0.25">
      <c r="A11625" t="s">
        <v>16402</v>
      </c>
      <c r="B11625">
        <v>1</v>
      </c>
      <c r="C11625">
        <v>49068916</v>
      </c>
    </row>
    <row r="11626" spans="1:3" x14ac:dyDescent="0.25">
      <c r="A11626" t="s">
        <v>16403</v>
      </c>
      <c r="B11626">
        <v>1</v>
      </c>
      <c r="C11626">
        <v>76387</v>
      </c>
    </row>
    <row r="11627" spans="1:3" x14ac:dyDescent="0.25">
      <c r="A11627" t="s">
        <v>16404</v>
      </c>
      <c r="B11627">
        <v>1</v>
      </c>
      <c r="C11627">
        <v>492335</v>
      </c>
    </row>
    <row r="11628" spans="1:3" x14ac:dyDescent="0.25">
      <c r="A11628" t="s">
        <v>16405</v>
      </c>
      <c r="B11628">
        <v>1</v>
      </c>
      <c r="C11628">
        <v>1501917</v>
      </c>
    </row>
    <row r="11629" spans="1:3" x14ac:dyDescent="0.25">
      <c r="A11629" t="s">
        <v>16406</v>
      </c>
      <c r="B11629">
        <v>1</v>
      </c>
      <c r="C11629">
        <v>1000575</v>
      </c>
    </row>
    <row r="11630" spans="1:3" x14ac:dyDescent="0.25">
      <c r="A11630" t="s">
        <v>16407</v>
      </c>
      <c r="B11630">
        <v>1</v>
      </c>
      <c r="C11630">
        <v>206646</v>
      </c>
    </row>
    <row r="11631" spans="1:3" x14ac:dyDescent="0.25">
      <c r="A11631" t="s">
        <v>16408</v>
      </c>
      <c r="B11631">
        <v>1</v>
      </c>
      <c r="C11631">
        <v>705719</v>
      </c>
    </row>
    <row r="11632" spans="1:3" x14ac:dyDescent="0.25">
      <c r="A11632" t="s">
        <v>16409</v>
      </c>
      <c r="B11632">
        <v>1</v>
      </c>
      <c r="C11632">
        <v>1667005</v>
      </c>
    </row>
    <row r="11633" spans="1:3" x14ac:dyDescent="0.25">
      <c r="A11633" t="s">
        <v>16410</v>
      </c>
      <c r="B11633">
        <v>1</v>
      </c>
      <c r="C11633">
        <v>148835</v>
      </c>
    </row>
    <row r="11634" spans="1:3" x14ac:dyDescent="0.25">
      <c r="A11634" t="s">
        <v>16411</v>
      </c>
      <c r="B11634">
        <v>1</v>
      </c>
      <c r="C11634">
        <v>418874</v>
      </c>
    </row>
    <row r="11635" spans="1:3" x14ac:dyDescent="0.25">
      <c r="A11635" t="s">
        <v>16412</v>
      </c>
      <c r="B11635">
        <v>1</v>
      </c>
      <c r="C11635">
        <v>358095000</v>
      </c>
    </row>
    <row r="11636" spans="1:3" x14ac:dyDescent="0.25">
      <c r="A11636" t="s">
        <v>16413</v>
      </c>
      <c r="B11636">
        <v>1</v>
      </c>
      <c r="C11636">
        <v>106940</v>
      </c>
    </row>
    <row r="11637" spans="1:3" x14ac:dyDescent="0.25">
      <c r="A11637" t="s">
        <v>16414</v>
      </c>
      <c r="B11637">
        <v>1</v>
      </c>
      <c r="C11637">
        <v>244504</v>
      </c>
    </row>
    <row r="11638" spans="1:3" x14ac:dyDescent="0.25">
      <c r="A11638" t="s">
        <v>16415</v>
      </c>
      <c r="B11638">
        <v>1</v>
      </c>
      <c r="C11638">
        <v>507040</v>
      </c>
    </row>
    <row r="11639" spans="1:3" x14ac:dyDescent="0.25">
      <c r="A11639" t="s">
        <v>16416</v>
      </c>
      <c r="B11639">
        <v>1</v>
      </c>
      <c r="C11639">
        <v>532518</v>
      </c>
    </row>
    <row r="11640" spans="1:3" x14ac:dyDescent="0.25">
      <c r="A11640" t="s">
        <v>16417</v>
      </c>
      <c r="B11640">
        <v>1</v>
      </c>
      <c r="C11640">
        <v>199517</v>
      </c>
    </row>
    <row r="11641" spans="1:3" x14ac:dyDescent="0.25">
      <c r="A11641" t="s">
        <v>16418</v>
      </c>
      <c r="B11641">
        <v>1</v>
      </c>
      <c r="C11641">
        <v>2002986</v>
      </c>
    </row>
    <row r="11642" spans="1:3" x14ac:dyDescent="0.25">
      <c r="A11642" t="s">
        <v>16419</v>
      </c>
      <c r="B11642">
        <v>1</v>
      </c>
      <c r="C11642">
        <v>304124</v>
      </c>
    </row>
    <row r="11643" spans="1:3" x14ac:dyDescent="0.25">
      <c r="A11643" t="s">
        <v>16420</v>
      </c>
      <c r="B11643">
        <v>1</v>
      </c>
      <c r="C11643">
        <v>513029</v>
      </c>
    </row>
    <row r="11644" spans="1:3" x14ac:dyDescent="0.25">
      <c r="A11644" t="s">
        <v>16421</v>
      </c>
      <c r="B11644">
        <v>1</v>
      </c>
      <c r="C11644">
        <v>184551</v>
      </c>
    </row>
    <row r="11645" spans="1:3" x14ac:dyDescent="0.25">
      <c r="A11645" t="s">
        <v>16422</v>
      </c>
      <c r="B11645">
        <v>1</v>
      </c>
      <c r="C11645">
        <v>870695</v>
      </c>
    </row>
    <row r="11646" spans="1:3" x14ac:dyDescent="0.25">
      <c r="A11646" t="s">
        <v>16423</v>
      </c>
      <c r="B11646">
        <v>1</v>
      </c>
      <c r="C11646">
        <v>6175641</v>
      </c>
    </row>
    <row r="11647" spans="1:3" x14ac:dyDescent="0.25">
      <c r="A11647" t="s">
        <v>16424</v>
      </c>
      <c r="B11647">
        <v>1</v>
      </c>
      <c r="C11647">
        <v>146636</v>
      </c>
    </row>
    <row r="11648" spans="1:3" x14ac:dyDescent="0.25">
      <c r="A11648" t="s">
        <v>16425</v>
      </c>
      <c r="B11648">
        <v>1</v>
      </c>
      <c r="C11648">
        <v>51153</v>
      </c>
    </row>
    <row r="11649" spans="1:3" x14ac:dyDescent="0.25">
      <c r="A11649" t="s">
        <v>16426</v>
      </c>
      <c r="B11649">
        <v>1</v>
      </c>
      <c r="C11649">
        <v>573800</v>
      </c>
    </row>
    <row r="11650" spans="1:3" x14ac:dyDescent="0.25">
      <c r="A11650" t="s">
        <v>16427</v>
      </c>
      <c r="B11650">
        <v>1</v>
      </c>
      <c r="C11650">
        <v>6074391</v>
      </c>
    </row>
    <row r="11651" spans="1:3" x14ac:dyDescent="0.25">
      <c r="A11651" t="s">
        <v>16428</v>
      </c>
      <c r="B11651">
        <v>1</v>
      </c>
      <c r="C11651">
        <v>373419</v>
      </c>
    </row>
    <row r="11652" spans="1:3" x14ac:dyDescent="0.25">
      <c r="A11652" t="s">
        <v>16429</v>
      </c>
      <c r="B11652">
        <v>1</v>
      </c>
      <c r="C11652">
        <v>830401</v>
      </c>
    </row>
    <row r="11653" spans="1:3" x14ac:dyDescent="0.25">
      <c r="A11653" t="s">
        <v>16430</v>
      </c>
      <c r="B11653">
        <v>1</v>
      </c>
      <c r="C11653">
        <v>61467</v>
      </c>
    </row>
    <row r="11654" spans="1:3" x14ac:dyDescent="0.25">
      <c r="A11654" t="s">
        <v>16431</v>
      </c>
      <c r="B11654">
        <v>1</v>
      </c>
      <c r="C11654">
        <v>377714</v>
      </c>
    </row>
    <row r="11655" spans="1:3" x14ac:dyDescent="0.25">
      <c r="A11655" t="s">
        <v>16432</v>
      </c>
      <c r="B11655">
        <v>1</v>
      </c>
      <c r="C11655">
        <v>64092</v>
      </c>
    </row>
    <row r="11656" spans="1:3" x14ac:dyDescent="0.25">
      <c r="A11656" t="s">
        <v>16433</v>
      </c>
      <c r="B11656">
        <v>1</v>
      </c>
      <c r="C11656">
        <v>412975</v>
      </c>
    </row>
    <row r="11657" spans="1:3" x14ac:dyDescent="0.25">
      <c r="A11657" t="s">
        <v>16434</v>
      </c>
      <c r="B11657">
        <v>1</v>
      </c>
      <c r="C11657">
        <v>165020</v>
      </c>
    </row>
    <row r="11658" spans="1:3" x14ac:dyDescent="0.25">
      <c r="A11658" t="s">
        <v>16435</v>
      </c>
      <c r="B11658">
        <v>1</v>
      </c>
      <c r="C11658">
        <v>746335</v>
      </c>
    </row>
    <row r="11659" spans="1:3" x14ac:dyDescent="0.25">
      <c r="A11659" t="s">
        <v>16436</v>
      </c>
      <c r="B11659">
        <v>1</v>
      </c>
      <c r="C11659">
        <v>199907</v>
      </c>
    </row>
    <row r="11660" spans="1:3" x14ac:dyDescent="0.25">
      <c r="A11660" t="s">
        <v>16437</v>
      </c>
      <c r="B11660">
        <v>1</v>
      </c>
      <c r="C11660">
        <v>389845</v>
      </c>
    </row>
    <row r="11661" spans="1:3" x14ac:dyDescent="0.25">
      <c r="A11661" t="s">
        <v>16438</v>
      </c>
      <c r="B11661">
        <v>1</v>
      </c>
      <c r="C11661">
        <v>20664</v>
      </c>
    </row>
    <row r="11662" spans="1:3" x14ac:dyDescent="0.25">
      <c r="A11662" t="s">
        <v>16439</v>
      </c>
      <c r="B11662">
        <v>1</v>
      </c>
      <c r="C11662">
        <v>1645816</v>
      </c>
    </row>
    <row r="11663" spans="1:3" x14ac:dyDescent="0.25">
      <c r="A11663" t="s">
        <v>16440</v>
      </c>
      <c r="B11663">
        <v>1</v>
      </c>
      <c r="C11663">
        <v>2464967</v>
      </c>
    </row>
    <row r="11664" spans="1:3" x14ac:dyDescent="0.25">
      <c r="A11664" t="s">
        <v>16441</v>
      </c>
      <c r="B11664">
        <v>1</v>
      </c>
      <c r="C11664">
        <v>646358</v>
      </c>
    </row>
    <row r="11665" spans="1:3" x14ac:dyDescent="0.25">
      <c r="A11665" t="s">
        <v>16442</v>
      </c>
      <c r="B11665">
        <v>1</v>
      </c>
      <c r="C11665">
        <v>1691768</v>
      </c>
    </row>
    <row r="11666" spans="1:3" x14ac:dyDescent="0.25">
      <c r="A11666" t="s">
        <v>16443</v>
      </c>
      <c r="B11666">
        <v>1</v>
      </c>
      <c r="C11666">
        <v>201404</v>
      </c>
    </row>
    <row r="11667" spans="1:3" x14ac:dyDescent="0.25">
      <c r="A11667" t="s">
        <v>16444</v>
      </c>
      <c r="B11667">
        <v>1</v>
      </c>
      <c r="C11667">
        <v>2175231</v>
      </c>
    </row>
    <row r="11668" spans="1:3" x14ac:dyDescent="0.25">
      <c r="A11668" t="s">
        <v>16445</v>
      </c>
      <c r="B11668">
        <v>1</v>
      </c>
      <c r="C11668">
        <v>267577</v>
      </c>
    </row>
    <row r="11669" spans="1:3" x14ac:dyDescent="0.25">
      <c r="A11669" t="s">
        <v>16446</v>
      </c>
      <c r="B11669">
        <v>1</v>
      </c>
      <c r="C11669">
        <v>146707</v>
      </c>
    </row>
    <row r="11670" spans="1:3" x14ac:dyDescent="0.25">
      <c r="A11670" t="s">
        <v>16447</v>
      </c>
      <c r="B11670">
        <v>1</v>
      </c>
      <c r="C11670">
        <v>513049</v>
      </c>
    </row>
    <row r="11671" spans="1:3" x14ac:dyDescent="0.25">
      <c r="A11671" t="s">
        <v>16448</v>
      </c>
      <c r="B11671">
        <v>1</v>
      </c>
      <c r="C11671">
        <v>343372</v>
      </c>
    </row>
    <row r="11672" spans="1:3" x14ac:dyDescent="0.25">
      <c r="A11672" t="s">
        <v>16449</v>
      </c>
      <c r="B11672">
        <v>1</v>
      </c>
      <c r="C11672">
        <v>233017</v>
      </c>
    </row>
    <row r="11673" spans="1:3" x14ac:dyDescent="0.25">
      <c r="A11673" t="s">
        <v>16450</v>
      </c>
      <c r="B11673">
        <v>1</v>
      </c>
      <c r="C11673">
        <v>114526</v>
      </c>
    </row>
    <row r="11674" spans="1:3" x14ac:dyDescent="0.25">
      <c r="A11674" t="s">
        <v>16451</v>
      </c>
      <c r="B11674">
        <v>1</v>
      </c>
      <c r="C11674">
        <v>1134055</v>
      </c>
    </row>
    <row r="11675" spans="1:3" x14ac:dyDescent="0.25">
      <c r="A11675" t="s">
        <v>16452</v>
      </c>
      <c r="B11675">
        <v>1</v>
      </c>
      <c r="C11675">
        <v>157456</v>
      </c>
    </row>
    <row r="11676" spans="1:3" x14ac:dyDescent="0.25">
      <c r="A11676" t="s">
        <v>16453</v>
      </c>
      <c r="B11676">
        <v>1</v>
      </c>
      <c r="C11676">
        <v>11431016</v>
      </c>
    </row>
    <row r="11677" spans="1:3" x14ac:dyDescent="0.25">
      <c r="A11677" t="s">
        <v>16454</v>
      </c>
      <c r="B11677">
        <v>1</v>
      </c>
      <c r="C11677">
        <v>14445969</v>
      </c>
    </row>
    <row r="11678" spans="1:3" x14ac:dyDescent="0.25">
      <c r="A11678" t="s">
        <v>16455</v>
      </c>
      <c r="B11678">
        <v>1</v>
      </c>
      <c r="C11678">
        <v>55839</v>
      </c>
    </row>
    <row r="11679" spans="1:3" x14ac:dyDescent="0.25">
      <c r="A11679" t="s">
        <v>16456</v>
      </c>
      <c r="B11679">
        <v>1</v>
      </c>
      <c r="C11679">
        <v>433900</v>
      </c>
    </row>
    <row r="11680" spans="1:3" x14ac:dyDescent="0.25">
      <c r="A11680" t="s">
        <v>16457</v>
      </c>
      <c r="B11680">
        <v>1</v>
      </c>
      <c r="C11680">
        <v>94957060</v>
      </c>
    </row>
    <row r="11681" spans="1:3" x14ac:dyDescent="0.25">
      <c r="A11681" t="s">
        <v>16458</v>
      </c>
      <c r="B11681">
        <v>1</v>
      </c>
      <c r="C11681">
        <v>2059944</v>
      </c>
    </row>
    <row r="11682" spans="1:3" x14ac:dyDescent="0.25">
      <c r="A11682" t="s">
        <v>16459</v>
      </c>
      <c r="B11682">
        <v>1</v>
      </c>
      <c r="C11682">
        <v>32123</v>
      </c>
    </row>
    <row r="11683" spans="1:3" x14ac:dyDescent="0.25">
      <c r="A11683" t="s">
        <v>16460</v>
      </c>
      <c r="B11683">
        <v>1</v>
      </c>
      <c r="C11683">
        <v>786703</v>
      </c>
    </row>
    <row r="11684" spans="1:3" x14ac:dyDescent="0.25">
      <c r="A11684" t="s">
        <v>16461</v>
      </c>
      <c r="B11684">
        <v>1</v>
      </c>
      <c r="C11684">
        <v>87002</v>
      </c>
    </row>
    <row r="11685" spans="1:3" x14ac:dyDescent="0.25">
      <c r="A11685" t="s">
        <v>16462</v>
      </c>
      <c r="B11685">
        <v>1</v>
      </c>
      <c r="C11685">
        <v>165992</v>
      </c>
    </row>
    <row r="11686" spans="1:3" x14ac:dyDescent="0.25">
      <c r="A11686" t="s">
        <v>16463</v>
      </c>
      <c r="B11686">
        <v>1</v>
      </c>
      <c r="C11686">
        <v>37718</v>
      </c>
    </row>
    <row r="11687" spans="1:3" x14ac:dyDescent="0.25">
      <c r="A11687" t="s">
        <v>16464</v>
      </c>
      <c r="B11687">
        <v>1</v>
      </c>
      <c r="C11687">
        <v>1601234</v>
      </c>
    </row>
    <row r="11688" spans="1:3" x14ac:dyDescent="0.25">
      <c r="A11688" t="s">
        <v>16465</v>
      </c>
      <c r="B11688">
        <v>1</v>
      </c>
      <c r="C11688">
        <v>1759394</v>
      </c>
    </row>
    <row r="11689" spans="1:3" x14ac:dyDescent="0.25">
      <c r="A11689" t="s">
        <v>16466</v>
      </c>
      <c r="B11689">
        <v>1</v>
      </c>
      <c r="C11689">
        <v>331329</v>
      </c>
    </row>
    <row r="11690" spans="1:3" x14ac:dyDescent="0.25">
      <c r="A11690" t="s">
        <v>16467</v>
      </c>
      <c r="B11690">
        <v>1</v>
      </c>
      <c r="C11690">
        <v>510218</v>
      </c>
    </row>
    <row r="11691" spans="1:3" x14ac:dyDescent="0.25">
      <c r="A11691" t="s">
        <v>16468</v>
      </c>
      <c r="B11691">
        <v>1</v>
      </c>
      <c r="C11691">
        <v>740152</v>
      </c>
    </row>
    <row r="11692" spans="1:3" x14ac:dyDescent="0.25">
      <c r="A11692" t="s">
        <v>16469</v>
      </c>
      <c r="B11692">
        <v>1</v>
      </c>
      <c r="C11692">
        <v>41079</v>
      </c>
    </row>
    <row r="11693" spans="1:3" x14ac:dyDescent="0.25">
      <c r="A11693" t="s">
        <v>16470</v>
      </c>
      <c r="B11693">
        <v>1</v>
      </c>
      <c r="C11693">
        <v>721099</v>
      </c>
    </row>
    <row r="11694" spans="1:3" x14ac:dyDescent="0.25">
      <c r="A11694" t="s">
        <v>16471</v>
      </c>
      <c r="B11694">
        <v>1</v>
      </c>
      <c r="C11694">
        <v>290053</v>
      </c>
    </row>
    <row r="11695" spans="1:3" x14ac:dyDescent="0.25">
      <c r="A11695" t="s">
        <v>16472</v>
      </c>
      <c r="B11695">
        <v>1</v>
      </c>
      <c r="C11695">
        <v>9343395</v>
      </c>
    </row>
    <row r="11696" spans="1:3" x14ac:dyDescent="0.25">
      <c r="A11696" t="s">
        <v>16473</v>
      </c>
      <c r="B11696">
        <v>1</v>
      </c>
      <c r="C11696">
        <v>450412</v>
      </c>
    </row>
    <row r="11697" spans="1:3" x14ac:dyDescent="0.25">
      <c r="A11697" t="s">
        <v>16474</v>
      </c>
      <c r="B11697">
        <v>1</v>
      </c>
      <c r="C11697">
        <v>218015</v>
      </c>
    </row>
    <row r="11698" spans="1:3" x14ac:dyDescent="0.25">
      <c r="A11698" t="s">
        <v>16475</v>
      </c>
      <c r="B11698">
        <v>1</v>
      </c>
      <c r="C11698">
        <v>220709</v>
      </c>
    </row>
    <row r="11699" spans="1:3" x14ac:dyDescent="0.25">
      <c r="A11699" t="s">
        <v>16476</v>
      </c>
      <c r="B11699">
        <v>1</v>
      </c>
      <c r="C11699">
        <v>268247</v>
      </c>
    </row>
    <row r="11700" spans="1:3" x14ac:dyDescent="0.25">
      <c r="A11700" t="s">
        <v>16477</v>
      </c>
      <c r="B11700">
        <v>1</v>
      </c>
      <c r="C11700">
        <v>427388</v>
      </c>
    </row>
    <row r="11701" spans="1:3" x14ac:dyDescent="0.25">
      <c r="A11701" t="s">
        <v>16478</v>
      </c>
      <c r="B11701">
        <v>1</v>
      </c>
      <c r="C11701">
        <v>494719</v>
      </c>
    </row>
    <row r="11702" spans="1:3" x14ac:dyDescent="0.25">
      <c r="A11702" t="s">
        <v>16479</v>
      </c>
      <c r="B11702">
        <v>1</v>
      </c>
      <c r="C11702">
        <v>131360</v>
      </c>
    </row>
    <row r="11703" spans="1:3" x14ac:dyDescent="0.25">
      <c r="A11703" t="s">
        <v>16480</v>
      </c>
      <c r="B11703">
        <v>1</v>
      </c>
      <c r="C11703">
        <v>96669</v>
      </c>
    </row>
    <row r="11704" spans="1:3" x14ac:dyDescent="0.25">
      <c r="A11704" t="s">
        <v>16481</v>
      </c>
      <c r="B11704">
        <v>1</v>
      </c>
      <c r="C11704">
        <v>8919858</v>
      </c>
    </row>
    <row r="11705" spans="1:3" x14ac:dyDescent="0.25">
      <c r="A11705" t="s">
        <v>16482</v>
      </c>
      <c r="B11705">
        <v>1</v>
      </c>
      <c r="C11705">
        <v>10127</v>
      </c>
    </row>
    <row r="11706" spans="1:3" x14ac:dyDescent="0.25">
      <c r="A11706" t="s">
        <v>16483</v>
      </c>
      <c r="B11706">
        <v>1</v>
      </c>
      <c r="C11706">
        <v>44321</v>
      </c>
    </row>
    <row r="11707" spans="1:3" x14ac:dyDescent="0.25">
      <c r="A11707" t="s">
        <v>16484</v>
      </c>
      <c r="B11707">
        <v>1</v>
      </c>
      <c r="C11707">
        <v>1413904</v>
      </c>
    </row>
    <row r="11708" spans="1:3" x14ac:dyDescent="0.25">
      <c r="A11708" t="s">
        <v>16485</v>
      </c>
      <c r="B11708">
        <v>1</v>
      </c>
      <c r="C11708">
        <v>91155</v>
      </c>
    </row>
    <row r="11709" spans="1:3" x14ac:dyDescent="0.25">
      <c r="A11709" t="s">
        <v>16486</v>
      </c>
      <c r="B11709">
        <v>1</v>
      </c>
      <c r="C11709">
        <v>43533</v>
      </c>
    </row>
    <row r="11710" spans="1:3" x14ac:dyDescent="0.25">
      <c r="A11710" t="s">
        <v>16487</v>
      </c>
      <c r="B11710">
        <v>1</v>
      </c>
      <c r="C11710">
        <v>1579881</v>
      </c>
    </row>
    <row r="11711" spans="1:3" x14ac:dyDescent="0.25">
      <c r="A11711" t="s">
        <v>16488</v>
      </c>
      <c r="B11711">
        <v>1</v>
      </c>
      <c r="C11711">
        <v>3734815</v>
      </c>
    </row>
    <row r="11712" spans="1:3" x14ac:dyDescent="0.25">
      <c r="A11712" t="s">
        <v>16489</v>
      </c>
      <c r="B11712">
        <v>1</v>
      </c>
      <c r="C11712">
        <v>224565</v>
      </c>
    </row>
    <row r="11713" spans="1:3" x14ac:dyDescent="0.25">
      <c r="A11713" t="s">
        <v>16490</v>
      </c>
      <c r="B11713">
        <v>1</v>
      </c>
      <c r="C11713">
        <v>1631136</v>
      </c>
    </row>
    <row r="11714" spans="1:3" x14ac:dyDescent="0.25">
      <c r="A11714" t="s">
        <v>16491</v>
      </c>
      <c r="B11714">
        <v>1</v>
      </c>
      <c r="C11714">
        <v>247629</v>
      </c>
    </row>
    <row r="11715" spans="1:3" x14ac:dyDescent="0.25">
      <c r="A11715" t="s">
        <v>16492</v>
      </c>
      <c r="B11715">
        <v>1</v>
      </c>
      <c r="C11715">
        <v>273321</v>
      </c>
    </row>
    <row r="11716" spans="1:3" x14ac:dyDescent="0.25">
      <c r="A11716" t="s">
        <v>16493</v>
      </c>
      <c r="B11716">
        <v>1</v>
      </c>
      <c r="C11716">
        <v>58786</v>
      </c>
    </row>
    <row r="11717" spans="1:3" x14ac:dyDescent="0.25">
      <c r="A11717" t="s">
        <v>16494</v>
      </c>
      <c r="B11717">
        <v>1</v>
      </c>
      <c r="C11717">
        <v>60941</v>
      </c>
    </row>
    <row r="11718" spans="1:3" x14ac:dyDescent="0.25">
      <c r="A11718" t="s">
        <v>16495</v>
      </c>
      <c r="B11718">
        <v>1</v>
      </c>
      <c r="C11718">
        <v>811291</v>
      </c>
    </row>
    <row r="11719" spans="1:3" x14ac:dyDescent="0.25">
      <c r="A11719" t="s">
        <v>16496</v>
      </c>
      <c r="B11719">
        <v>1</v>
      </c>
      <c r="C11719">
        <v>2118394</v>
      </c>
    </row>
    <row r="11720" spans="1:3" x14ac:dyDescent="0.25">
      <c r="A11720" t="s">
        <v>16497</v>
      </c>
      <c r="B11720">
        <v>1</v>
      </c>
      <c r="C11720">
        <v>578586</v>
      </c>
    </row>
    <row r="11721" spans="1:3" x14ac:dyDescent="0.25">
      <c r="A11721" t="s">
        <v>16498</v>
      </c>
      <c r="B11721">
        <v>1</v>
      </c>
      <c r="C11721">
        <v>213505</v>
      </c>
    </row>
    <row r="11722" spans="1:3" x14ac:dyDescent="0.25">
      <c r="A11722" t="s">
        <v>16499</v>
      </c>
      <c r="B11722">
        <v>1</v>
      </c>
      <c r="C11722">
        <v>1696191</v>
      </c>
    </row>
    <row r="11723" spans="1:3" x14ac:dyDescent="0.25">
      <c r="A11723" t="s">
        <v>16500</v>
      </c>
      <c r="B11723">
        <v>1</v>
      </c>
      <c r="C11723">
        <v>1707975</v>
      </c>
    </row>
    <row r="11724" spans="1:3" x14ac:dyDescent="0.25">
      <c r="A11724" t="s">
        <v>16501</v>
      </c>
      <c r="B11724">
        <v>1</v>
      </c>
      <c r="C11724">
        <v>139794</v>
      </c>
    </row>
    <row r="11725" spans="1:3" x14ac:dyDescent="0.25">
      <c r="A11725" t="s">
        <v>16502</v>
      </c>
      <c r="B11725">
        <v>1</v>
      </c>
      <c r="C11725">
        <v>260886</v>
      </c>
    </row>
    <row r="11726" spans="1:3" x14ac:dyDescent="0.25">
      <c r="A11726" t="s">
        <v>16503</v>
      </c>
      <c r="B11726">
        <v>1</v>
      </c>
      <c r="C11726">
        <v>299539</v>
      </c>
    </row>
    <row r="11727" spans="1:3" x14ac:dyDescent="0.25">
      <c r="A11727" t="s">
        <v>16504</v>
      </c>
      <c r="B11727">
        <v>1</v>
      </c>
      <c r="C11727">
        <v>146692</v>
      </c>
    </row>
    <row r="11728" spans="1:3" x14ac:dyDescent="0.25">
      <c r="A11728" t="s">
        <v>16505</v>
      </c>
      <c r="B11728">
        <v>1</v>
      </c>
      <c r="C11728">
        <v>85255</v>
      </c>
    </row>
    <row r="11729" spans="1:3" x14ac:dyDescent="0.25">
      <c r="A11729" t="s">
        <v>16506</v>
      </c>
      <c r="B11729">
        <v>1</v>
      </c>
      <c r="C11729">
        <v>26599</v>
      </c>
    </row>
    <row r="11730" spans="1:3" x14ac:dyDescent="0.25">
      <c r="A11730" t="s">
        <v>16507</v>
      </c>
      <c r="B11730">
        <v>1</v>
      </c>
      <c r="C11730">
        <v>330416</v>
      </c>
    </row>
    <row r="11731" spans="1:3" x14ac:dyDescent="0.25">
      <c r="A11731" t="s">
        <v>16508</v>
      </c>
      <c r="B11731">
        <v>1</v>
      </c>
      <c r="C11731">
        <v>393294</v>
      </c>
    </row>
    <row r="11732" spans="1:3" x14ac:dyDescent="0.25">
      <c r="A11732" t="s">
        <v>16509</v>
      </c>
      <c r="B11732">
        <v>1</v>
      </c>
      <c r="C11732">
        <v>250511</v>
      </c>
    </row>
    <row r="11733" spans="1:3" x14ac:dyDescent="0.25">
      <c r="A11733" t="s">
        <v>16510</v>
      </c>
      <c r="B11733">
        <v>1</v>
      </c>
      <c r="C11733">
        <v>561365</v>
      </c>
    </row>
    <row r="11734" spans="1:3" x14ac:dyDescent="0.25">
      <c r="A11734" t="s">
        <v>16511</v>
      </c>
      <c r="B11734">
        <v>1</v>
      </c>
      <c r="C11734">
        <v>555749</v>
      </c>
    </row>
    <row r="11735" spans="1:3" x14ac:dyDescent="0.25">
      <c r="A11735" t="s">
        <v>16512</v>
      </c>
      <c r="B11735">
        <v>1</v>
      </c>
      <c r="C11735">
        <v>3403</v>
      </c>
    </row>
    <row r="11736" spans="1:3" x14ac:dyDescent="0.25">
      <c r="A11736" t="s">
        <v>16513</v>
      </c>
      <c r="B11736">
        <v>1</v>
      </c>
      <c r="C11736">
        <v>875429</v>
      </c>
    </row>
    <row r="11737" spans="1:3" x14ac:dyDescent="0.25">
      <c r="A11737" t="s">
        <v>16514</v>
      </c>
      <c r="B11737">
        <v>1</v>
      </c>
      <c r="C11737">
        <v>1573034</v>
      </c>
    </row>
    <row r="11738" spans="1:3" x14ac:dyDescent="0.25">
      <c r="A11738" t="s">
        <v>16515</v>
      </c>
      <c r="B11738">
        <v>1</v>
      </c>
      <c r="C11738">
        <v>799206</v>
      </c>
    </row>
    <row r="11739" spans="1:3" x14ac:dyDescent="0.25">
      <c r="A11739" t="s">
        <v>16516</v>
      </c>
      <c r="B11739">
        <v>1</v>
      </c>
      <c r="C11739">
        <v>263666</v>
      </c>
    </row>
    <row r="11740" spans="1:3" x14ac:dyDescent="0.25">
      <c r="A11740" t="s">
        <v>16517</v>
      </c>
      <c r="B11740">
        <v>1</v>
      </c>
      <c r="C11740">
        <v>1708979</v>
      </c>
    </row>
    <row r="11741" spans="1:3" x14ac:dyDescent="0.25">
      <c r="A11741" t="s">
        <v>16518</v>
      </c>
      <c r="B11741">
        <v>1</v>
      </c>
      <c r="C11741">
        <v>599532</v>
      </c>
    </row>
    <row r="11742" spans="1:3" x14ac:dyDescent="0.25">
      <c r="A11742" t="s">
        <v>16519</v>
      </c>
      <c r="B11742">
        <v>1</v>
      </c>
      <c r="C11742">
        <v>173333</v>
      </c>
    </row>
    <row r="11743" spans="1:3" x14ac:dyDescent="0.25">
      <c r="A11743" t="s">
        <v>16520</v>
      </c>
      <c r="B11743">
        <v>1</v>
      </c>
      <c r="C11743">
        <v>422024</v>
      </c>
    </row>
    <row r="11744" spans="1:3" x14ac:dyDescent="0.25">
      <c r="A11744" t="s">
        <v>16521</v>
      </c>
      <c r="B11744">
        <v>1</v>
      </c>
      <c r="C11744">
        <v>947401</v>
      </c>
    </row>
    <row r="11745" spans="1:3" x14ac:dyDescent="0.25">
      <c r="A11745" t="s">
        <v>16522</v>
      </c>
      <c r="B11745">
        <v>1</v>
      </c>
      <c r="C11745">
        <v>775046</v>
      </c>
    </row>
    <row r="11746" spans="1:3" x14ac:dyDescent="0.25">
      <c r="A11746" t="s">
        <v>16523</v>
      </c>
      <c r="B11746">
        <v>1</v>
      </c>
      <c r="C11746">
        <v>1259476</v>
      </c>
    </row>
    <row r="11747" spans="1:3" x14ac:dyDescent="0.25">
      <c r="A11747" t="s">
        <v>16524</v>
      </c>
      <c r="B11747">
        <v>1</v>
      </c>
      <c r="C11747">
        <v>246787</v>
      </c>
    </row>
    <row r="11748" spans="1:3" x14ac:dyDescent="0.25">
      <c r="A11748" t="s">
        <v>16525</v>
      </c>
      <c r="B11748">
        <v>1</v>
      </c>
      <c r="C11748">
        <v>215544</v>
      </c>
    </row>
    <row r="11749" spans="1:3" x14ac:dyDescent="0.25">
      <c r="A11749" t="s">
        <v>16526</v>
      </c>
      <c r="B11749">
        <v>1</v>
      </c>
      <c r="C11749">
        <v>201204</v>
      </c>
    </row>
    <row r="11750" spans="1:3" x14ac:dyDescent="0.25">
      <c r="A11750" t="s">
        <v>16527</v>
      </c>
      <c r="B11750">
        <v>1</v>
      </c>
      <c r="C11750">
        <v>516490</v>
      </c>
    </row>
    <row r="11751" spans="1:3" x14ac:dyDescent="0.25">
      <c r="A11751" t="s">
        <v>16528</v>
      </c>
      <c r="B11751">
        <v>1</v>
      </c>
      <c r="C11751">
        <v>832241</v>
      </c>
    </row>
    <row r="11752" spans="1:3" x14ac:dyDescent="0.25">
      <c r="A11752" t="s">
        <v>16529</v>
      </c>
      <c r="B11752">
        <v>1</v>
      </c>
      <c r="C11752">
        <v>50320</v>
      </c>
    </row>
    <row r="11753" spans="1:3" x14ac:dyDescent="0.25">
      <c r="A11753" t="s">
        <v>16530</v>
      </c>
      <c r="B11753">
        <v>1</v>
      </c>
      <c r="C11753">
        <v>1323779</v>
      </c>
    </row>
    <row r="11754" spans="1:3" x14ac:dyDescent="0.25">
      <c r="A11754" t="s">
        <v>16531</v>
      </c>
      <c r="B11754">
        <v>1</v>
      </c>
      <c r="C11754">
        <v>2315433</v>
      </c>
    </row>
    <row r="11755" spans="1:3" x14ac:dyDescent="0.25">
      <c r="A11755" t="s">
        <v>16532</v>
      </c>
      <c r="B11755">
        <v>1</v>
      </c>
      <c r="C11755">
        <v>131190</v>
      </c>
    </row>
    <row r="11756" spans="1:3" x14ac:dyDescent="0.25">
      <c r="A11756" t="s">
        <v>16533</v>
      </c>
      <c r="B11756">
        <v>1</v>
      </c>
      <c r="C11756">
        <v>165243</v>
      </c>
    </row>
    <row r="11757" spans="1:3" x14ac:dyDescent="0.25">
      <c r="A11757" t="s">
        <v>16534</v>
      </c>
      <c r="B11757">
        <v>1</v>
      </c>
      <c r="C11757">
        <v>2598877</v>
      </c>
    </row>
    <row r="11758" spans="1:3" x14ac:dyDescent="0.25">
      <c r="A11758" t="s">
        <v>16535</v>
      </c>
      <c r="B11758">
        <v>1</v>
      </c>
      <c r="C11758">
        <v>512810</v>
      </c>
    </row>
    <row r="11759" spans="1:3" x14ac:dyDescent="0.25">
      <c r="A11759" t="s">
        <v>16536</v>
      </c>
      <c r="B11759">
        <v>1</v>
      </c>
      <c r="C11759">
        <v>170075000</v>
      </c>
    </row>
    <row r="11760" spans="1:3" x14ac:dyDescent="0.25">
      <c r="A11760" t="s">
        <v>16537</v>
      </c>
      <c r="B11760">
        <v>1</v>
      </c>
      <c r="C11760">
        <v>5709661</v>
      </c>
    </row>
    <row r="11761" spans="1:3" x14ac:dyDescent="0.25">
      <c r="A11761" t="s">
        <v>16538</v>
      </c>
      <c r="B11761">
        <v>1</v>
      </c>
      <c r="C11761">
        <v>551981</v>
      </c>
    </row>
    <row r="11762" spans="1:3" x14ac:dyDescent="0.25">
      <c r="A11762" t="s">
        <v>16539</v>
      </c>
      <c r="B11762">
        <v>1</v>
      </c>
      <c r="C11762">
        <v>1391638</v>
      </c>
    </row>
    <row r="11763" spans="1:3" x14ac:dyDescent="0.25">
      <c r="A11763" t="s">
        <v>16540</v>
      </c>
      <c r="B11763">
        <v>1</v>
      </c>
      <c r="C11763">
        <v>56651</v>
      </c>
    </row>
    <row r="11764" spans="1:3" x14ac:dyDescent="0.25">
      <c r="A11764" t="s">
        <v>16541</v>
      </c>
      <c r="B11764">
        <v>1</v>
      </c>
      <c r="C11764">
        <v>214659</v>
      </c>
    </row>
    <row r="11765" spans="1:3" x14ac:dyDescent="0.25">
      <c r="A11765" t="s">
        <v>16542</v>
      </c>
      <c r="B11765">
        <v>1</v>
      </c>
      <c r="C11765">
        <v>180370</v>
      </c>
    </row>
    <row r="11766" spans="1:3" x14ac:dyDescent="0.25">
      <c r="A11766" t="s">
        <v>16543</v>
      </c>
      <c r="B11766">
        <v>1</v>
      </c>
      <c r="C11766">
        <v>211645</v>
      </c>
    </row>
    <row r="11767" spans="1:3" x14ac:dyDescent="0.25">
      <c r="A11767" t="s">
        <v>16544</v>
      </c>
      <c r="B11767">
        <v>1</v>
      </c>
      <c r="C11767">
        <v>2682602</v>
      </c>
    </row>
    <row r="11768" spans="1:3" x14ac:dyDescent="0.25">
      <c r="A11768" t="s">
        <v>16545</v>
      </c>
      <c r="B11768">
        <v>1</v>
      </c>
      <c r="C11768">
        <v>2693996</v>
      </c>
    </row>
    <row r="11769" spans="1:3" x14ac:dyDescent="0.25">
      <c r="A11769" t="s">
        <v>16546</v>
      </c>
      <c r="B11769">
        <v>1</v>
      </c>
      <c r="C11769">
        <v>479142</v>
      </c>
    </row>
    <row r="11770" spans="1:3" x14ac:dyDescent="0.25">
      <c r="A11770" t="s">
        <v>16547</v>
      </c>
      <c r="B11770">
        <v>1</v>
      </c>
      <c r="C11770">
        <v>805248</v>
      </c>
    </row>
    <row r="11771" spans="1:3" x14ac:dyDescent="0.25">
      <c r="A11771" t="s">
        <v>16548</v>
      </c>
      <c r="B11771">
        <v>1</v>
      </c>
      <c r="C11771">
        <v>146862</v>
      </c>
    </row>
    <row r="11772" spans="1:3" x14ac:dyDescent="0.25">
      <c r="A11772" t="s">
        <v>16549</v>
      </c>
      <c r="B11772">
        <v>1</v>
      </c>
      <c r="C11772">
        <v>663024</v>
      </c>
    </row>
    <row r="11773" spans="1:3" x14ac:dyDescent="0.25">
      <c r="A11773" t="s">
        <v>16550</v>
      </c>
      <c r="B11773">
        <v>1</v>
      </c>
      <c r="C11773">
        <v>477232</v>
      </c>
    </row>
    <row r="11774" spans="1:3" x14ac:dyDescent="0.25">
      <c r="A11774" t="s">
        <v>16551</v>
      </c>
      <c r="B11774">
        <v>1</v>
      </c>
      <c r="C11774">
        <v>418940</v>
      </c>
    </row>
    <row r="11775" spans="1:3" x14ac:dyDescent="0.25">
      <c r="A11775" t="s">
        <v>16552</v>
      </c>
      <c r="B11775">
        <v>1</v>
      </c>
      <c r="C11775">
        <v>142616</v>
      </c>
    </row>
    <row r="11776" spans="1:3" x14ac:dyDescent="0.25">
      <c r="A11776" t="s">
        <v>16553</v>
      </c>
      <c r="B11776">
        <v>1</v>
      </c>
      <c r="C11776">
        <v>340808</v>
      </c>
    </row>
    <row r="11777" spans="1:3" x14ac:dyDescent="0.25">
      <c r="A11777" t="s">
        <v>16554</v>
      </c>
      <c r="B11777">
        <v>1</v>
      </c>
      <c r="C11777">
        <v>327879</v>
      </c>
    </row>
    <row r="11778" spans="1:3" x14ac:dyDescent="0.25">
      <c r="A11778" t="s">
        <v>16555</v>
      </c>
      <c r="B11778">
        <v>1</v>
      </c>
      <c r="C11778">
        <v>833834</v>
      </c>
    </row>
    <row r="11779" spans="1:3" x14ac:dyDescent="0.25">
      <c r="A11779" t="s">
        <v>16556</v>
      </c>
      <c r="B11779">
        <v>1</v>
      </c>
      <c r="C11779">
        <v>416089</v>
      </c>
    </row>
    <row r="11780" spans="1:3" x14ac:dyDescent="0.25">
      <c r="A11780" t="s">
        <v>16557</v>
      </c>
      <c r="B11780">
        <v>1</v>
      </c>
      <c r="C11780">
        <v>364186</v>
      </c>
    </row>
    <row r="11781" spans="1:3" x14ac:dyDescent="0.25">
      <c r="A11781" t="s">
        <v>16558</v>
      </c>
      <c r="B11781">
        <v>1</v>
      </c>
      <c r="C11781">
        <v>182324</v>
      </c>
    </row>
    <row r="11782" spans="1:3" x14ac:dyDescent="0.25">
      <c r="A11782" t="s">
        <v>16559</v>
      </c>
      <c r="B11782">
        <v>1</v>
      </c>
      <c r="C11782">
        <v>185036173</v>
      </c>
    </row>
    <row r="11783" spans="1:3" x14ac:dyDescent="0.25">
      <c r="A11783" t="s">
        <v>16560</v>
      </c>
      <c r="B11783">
        <v>1</v>
      </c>
      <c r="C11783">
        <v>283991</v>
      </c>
    </row>
    <row r="11784" spans="1:3" x14ac:dyDescent="0.25">
      <c r="A11784" t="s">
        <v>16561</v>
      </c>
      <c r="B11784">
        <v>1</v>
      </c>
      <c r="C11784">
        <v>420595</v>
      </c>
    </row>
    <row r="11785" spans="1:3" x14ac:dyDescent="0.25">
      <c r="A11785" t="s">
        <v>16562</v>
      </c>
      <c r="B11785">
        <v>1</v>
      </c>
      <c r="C11785">
        <v>875945</v>
      </c>
    </row>
    <row r="11786" spans="1:3" x14ac:dyDescent="0.25">
      <c r="A11786" t="s">
        <v>16563</v>
      </c>
      <c r="B11786">
        <v>1</v>
      </c>
      <c r="C11786">
        <v>190654</v>
      </c>
    </row>
    <row r="11787" spans="1:3" x14ac:dyDescent="0.25">
      <c r="A11787" t="s">
        <v>16564</v>
      </c>
      <c r="B11787">
        <v>1</v>
      </c>
      <c r="C11787">
        <v>108389</v>
      </c>
    </row>
    <row r="11788" spans="1:3" x14ac:dyDescent="0.25">
      <c r="A11788" t="s">
        <v>16565</v>
      </c>
      <c r="B11788">
        <v>1</v>
      </c>
      <c r="C11788">
        <v>2648288</v>
      </c>
    </row>
    <row r="11789" spans="1:3" x14ac:dyDescent="0.25">
      <c r="A11789" t="s">
        <v>16566</v>
      </c>
      <c r="B11789">
        <v>1</v>
      </c>
      <c r="C11789">
        <v>225237</v>
      </c>
    </row>
    <row r="11790" spans="1:3" x14ac:dyDescent="0.25">
      <c r="A11790" t="s">
        <v>16567</v>
      </c>
      <c r="B11790">
        <v>1</v>
      </c>
      <c r="C11790">
        <v>272140</v>
      </c>
    </row>
    <row r="11791" spans="1:3" x14ac:dyDescent="0.25">
      <c r="A11791" t="s">
        <v>16568</v>
      </c>
      <c r="B11791">
        <v>1</v>
      </c>
      <c r="C11791">
        <v>262409</v>
      </c>
    </row>
    <row r="11792" spans="1:3" x14ac:dyDescent="0.25">
      <c r="A11792" t="s">
        <v>16569</v>
      </c>
      <c r="B11792">
        <v>1</v>
      </c>
      <c r="C11792">
        <v>254627</v>
      </c>
    </row>
    <row r="11793" spans="1:3" x14ac:dyDescent="0.25">
      <c r="A11793" t="s">
        <v>16570</v>
      </c>
      <c r="B11793">
        <v>1</v>
      </c>
      <c r="C11793">
        <v>499980</v>
      </c>
    </row>
    <row r="11794" spans="1:3" x14ac:dyDescent="0.25">
      <c r="A11794" t="s">
        <v>16571</v>
      </c>
      <c r="B11794">
        <v>1</v>
      </c>
      <c r="C11794">
        <v>23067</v>
      </c>
    </row>
    <row r="11795" spans="1:3" x14ac:dyDescent="0.25">
      <c r="A11795" t="s">
        <v>16572</v>
      </c>
      <c r="B11795">
        <v>1</v>
      </c>
      <c r="C11795">
        <v>352485</v>
      </c>
    </row>
    <row r="11796" spans="1:3" x14ac:dyDescent="0.25">
      <c r="A11796" t="s">
        <v>16573</v>
      </c>
      <c r="B11796">
        <v>1</v>
      </c>
      <c r="C11796">
        <v>213455</v>
      </c>
    </row>
    <row r="11797" spans="1:3" x14ac:dyDescent="0.25">
      <c r="A11797" t="s">
        <v>16574</v>
      </c>
      <c r="B11797">
        <v>1</v>
      </c>
      <c r="C11797">
        <v>336947</v>
      </c>
    </row>
    <row r="11798" spans="1:3" x14ac:dyDescent="0.25">
      <c r="A11798" t="s">
        <v>16575</v>
      </c>
      <c r="B11798">
        <v>1</v>
      </c>
      <c r="C11798">
        <v>307798</v>
      </c>
    </row>
    <row r="11799" spans="1:3" x14ac:dyDescent="0.25">
      <c r="A11799" t="s">
        <v>16576</v>
      </c>
      <c r="B11799">
        <v>1</v>
      </c>
      <c r="C11799">
        <v>125538</v>
      </c>
    </row>
    <row r="11800" spans="1:3" x14ac:dyDescent="0.25">
      <c r="A11800" t="s">
        <v>16577</v>
      </c>
      <c r="B11800">
        <v>1</v>
      </c>
      <c r="C11800">
        <v>306590</v>
      </c>
    </row>
    <row r="11801" spans="1:3" x14ac:dyDescent="0.25">
      <c r="A11801" t="s">
        <v>16578</v>
      </c>
      <c r="B11801">
        <v>1</v>
      </c>
      <c r="C11801">
        <v>117687</v>
      </c>
    </row>
    <row r="11802" spans="1:3" x14ac:dyDescent="0.25">
      <c r="A11802" t="s">
        <v>16579</v>
      </c>
      <c r="B11802">
        <v>1</v>
      </c>
      <c r="C11802">
        <v>235874</v>
      </c>
    </row>
    <row r="11803" spans="1:3" x14ac:dyDescent="0.25">
      <c r="A11803" t="s">
        <v>16580</v>
      </c>
      <c r="B11803">
        <v>1</v>
      </c>
      <c r="C11803">
        <v>545034</v>
      </c>
    </row>
    <row r="11804" spans="1:3" x14ac:dyDescent="0.25">
      <c r="A11804" t="s">
        <v>16581</v>
      </c>
      <c r="B11804">
        <v>1</v>
      </c>
      <c r="C11804">
        <v>133041</v>
      </c>
    </row>
    <row r="11805" spans="1:3" x14ac:dyDescent="0.25">
      <c r="A11805" t="s">
        <v>16582</v>
      </c>
      <c r="B11805">
        <v>1</v>
      </c>
      <c r="C11805">
        <v>7709752</v>
      </c>
    </row>
    <row r="11806" spans="1:3" x14ac:dyDescent="0.25">
      <c r="A11806" t="s">
        <v>16583</v>
      </c>
      <c r="B11806">
        <v>1</v>
      </c>
      <c r="C11806">
        <v>332499</v>
      </c>
    </row>
    <row r="11807" spans="1:3" x14ac:dyDescent="0.25">
      <c r="A11807" t="s">
        <v>16584</v>
      </c>
      <c r="B11807">
        <v>1</v>
      </c>
      <c r="C11807">
        <v>1005325</v>
      </c>
    </row>
    <row r="11808" spans="1:3" x14ac:dyDescent="0.25">
      <c r="A11808" t="s">
        <v>16585</v>
      </c>
      <c r="B11808">
        <v>1</v>
      </c>
      <c r="C11808">
        <v>358383</v>
      </c>
    </row>
    <row r="11809" spans="1:3" x14ac:dyDescent="0.25">
      <c r="A11809" t="s">
        <v>16586</v>
      </c>
      <c r="B11809">
        <v>1</v>
      </c>
      <c r="C11809">
        <v>264222</v>
      </c>
    </row>
    <row r="11810" spans="1:3" x14ac:dyDescent="0.25">
      <c r="A11810" t="s">
        <v>16587</v>
      </c>
      <c r="B11810">
        <v>1</v>
      </c>
      <c r="C11810">
        <v>28382</v>
      </c>
    </row>
    <row r="11811" spans="1:3" x14ac:dyDescent="0.25">
      <c r="A11811" t="s">
        <v>16588</v>
      </c>
      <c r="B11811">
        <v>1</v>
      </c>
      <c r="C11811">
        <v>744121</v>
      </c>
    </row>
    <row r="11812" spans="1:3" x14ac:dyDescent="0.25">
      <c r="A11812" t="s">
        <v>16589</v>
      </c>
      <c r="B11812">
        <v>1</v>
      </c>
      <c r="C11812">
        <v>3396749</v>
      </c>
    </row>
    <row r="11813" spans="1:3" x14ac:dyDescent="0.25">
      <c r="A11813" t="s">
        <v>16590</v>
      </c>
      <c r="B11813">
        <v>1</v>
      </c>
      <c r="C11813">
        <v>995576</v>
      </c>
    </row>
    <row r="11814" spans="1:3" x14ac:dyDescent="0.25">
      <c r="A11814" t="s">
        <v>16591</v>
      </c>
      <c r="B11814">
        <v>1</v>
      </c>
      <c r="C11814">
        <v>123129</v>
      </c>
    </row>
    <row r="11815" spans="1:3" x14ac:dyDescent="0.25">
      <c r="A11815" t="s">
        <v>16592</v>
      </c>
      <c r="B11815">
        <v>1</v>
      </c>
      <c r="C11815">
        <v>210637</v>
      </c>
    </row>
    <row r="11816" spans="1:3" x14ac:dyDescent="0.25">
      <c r="A11816" t="s">
        <v>16593</v>
      </c>
      <c r="B11816">
        <v>1</v>
      </c>
      <c r="C11816">
        <v>60751</v>
      </c>
    </row>
    <row r="11817" spans="1:3" x14ac:dyDescent="0.25">
      <c r="A11817" t="s">
        <v>16594</v>
      </c>
      <c r="B11817">
        <v>1</v>
      </c>
      <c r="C11817">
        <v>252071</v>
      </c>
    </row>
    <row r="11818" spans="1:3" x14ac:dyDescent="0.25">
      <c r="A11818" t="s">
        <v>16595</v>
      </c>
      <c r="B11818">
        <v>1</v>
      </c>
      <c r="C11818">
        <v>1065262</v>
      </c>
    </row>
    <row r="11819" spans="1:3" x14ac:dyDescent="0.25">
      <c r="A11819" t="s">
        <v>16596</v>
      </c>
      <c r="B11819">
        <v>1</v>
      </c>
      <c r="C11819">
        <v>48531</v>
      </c>
    </row>
    <row r="11820" spans="1:3" x14ac:dyDescent="0.25">
      <c r="A11820" t="s">
        <v>16597</v>
      </c>
      <c r="B11820">
        <v>1</v>
      </c>
      <c r="C11820">
        <v>397722</v>
      </c>
    </row>
    <row r="11821" spans="1:3" x14ac:dyDescent="0.25">
      <c r="A11821" t="s">
        <v>16598</v>
      </c>
      <c r="B11821">
        <v>1</v>
      </c>
      <c r="C11821">
        <v>27270</v>
      </c>
    </row>
    <row r="11822" spans="1:3" x14ac:dyDescent="0.25">
      <c r="A11822" t="s">
        <v>16599</v>
      </c>
      <c r="B11822">
        <v>1</v>
      </c>
      <c r="C11822">
        <v>1612861</v>
      </c>
    </row>
    <row r="11823" spans="1:3" x14ac:dyDescent="0.25">
      <c r="A11823" t="s">
        <v>16600</v>
      </c>
      <c r="B11823">
        <v>1</v>
      </c>
      <c r="C11823">
        <v>383278</v>
      </c>
    </row>
    <row r="11824" spans="1:3" x14ac:dyDescent="0.25">
      <c r="A11824" t="s">
        <v>16601</v>
      </c>
      <c r="B11824">
        <v>1</v>
      </c>
      <c r="C11824">
        <v>76001</v>
      </c>
    </row>
    <row r="11825" spans="1:3" x14ac:dyDescent="0.25">
      <c r="A11825" t="s">
        <v>16602</v>
      </c>
      <c r="B11825">
        <v>1</v>
      </c>
      <c r="C11825">
        <v>1280201</v>
      </c>
    </row>
    <row r="11826" spans="1:3" x14ac:dyDescent="0.25">
      <c r="A11826" t="s">
        <v>16603</v>
      </c>
      <c r="B11826">
        <v>1</v>
      </c>
      <c r="C11826">
        <v>140609</v>
      </c>
    </row>
    <row r="11827" spans="1:3" x14ac:dyDescent="0.25">
      <c r="A11827" t="s">
        <v>16604</v>
      </c>
      <c r="B11827">
        <v>1</v>
      </c>
      <c r="C11827">
        <v>290726</v>
      </c>
    </row>
    <row r="11828" spans="1:3" x14ac:dyDescent="0.25">
      <c r="A11828" t="s">
        <v>16605</v>
      </c>
      <c r="B11828">
        <v>1</v>
      </c>
      <c r="C11828">
        <v>667685</v>
      </c>
    </row>
    <row r="11829" spans="1:3" x14ac:dyDescent="0.25">
      <c r="A11829" t="s">
        <v>16606</v>
      </c>
      <c r="B11829">
        <v>1</v>
      </c>
      <c r="C11829">
        <v>169818</v>
      </c>
    </row>
    <row r="11830" spans="1:3" x14ac:dyDescent="0.25">
      <c r="A11830" t="s">
        <v>16607</v>
      </c>
      <c r="B11830">
        <v>1</v>
      </c>
      <c r="C11830">
        <v>202666</v>
      </c>
    </row>
    <row r="11831" spans="1:3" x14ac:dyDescent="0.25">
      <c r="A11831" t="s">
        <v>16608</v>
      </c>
      <c r="B11831">
        <v>1</v>
      </c>
      <c r="C11831">
        <v>1429739</v>
      </c>
    </row>
    <row r="11832" spans="1:3" x14ac:dyDescent="0.25">
      <c r="A11832" t="s">
        <v>16609</v>
      </c>
      <c r="B11832">
        <v>1</v>
      </c>
      <c r="C11832">
        <v>468485</v>
      </c>
    </row>
    <row r="11833" spans="1:3" x14ac:dyDescent="0.25">
      <c r="A11833" t="s">
        <v>16610</v>
      </c>
      <c r="B11833">
        <v>1</v>
      </c>
      <c r="C11833">
        <v>196848</v>
      </c>
    </row>
    <row r="11834" spans="1:3" x14ac:dyDescent="0.25">
      <c r="A11834" t="s">
        <v>16611</v>
      </c>
      <c r="B11834">
        <v>1</v>
      </c>
      <c r="C11834">
        <v>111774</v>
      </c>
    </row>
    <row r="11835" spans="1:3" x14ac:dyDescent="0.25">
      <c r="A11835" t="s">
        <v>16612</v>
      </c>
      <c r="B11835">
        <v>1</v>
      </c>
      <c r="C11835">
        <v>94649</v>
      </c>
    </row>
    <row r="11836" spans="1:3" x14ac:dyDescent="0.25">
      <c r="A11836" t="s">
        <v>16613</v>
      </c>
      <c r="B11836">
        <v>1</v>
      </c>
      <c r="C11836">
        <v>258847</v>
      </c>
    </row>
    <row r="11837" spans="1:3" x14ac:dyDescent="0.25">
      <c r="A11837" t="s">
        <v>16614</v>
      </c>
      <c r="B11837">
        <v>1</v>
      </c>
      <c r="C11837">
        <v>383436</v>
      </c>
    </row>
    <row r="11838" spans="1:3" x14ac:dyDescent="0.25">
      <c r="A11838" t="s">
        <v>16615</v>
      </c>
      <c r="B11838">
        <v>1</v>
      </c>
      <c r="C11838">
        <v>491073</v>
      </c>
    </row>
    <row r="11839" spans="1:3" x14ac:dyDescent="0.25">
      <c r="A11839" t="s">
        <v>16616</v>
      </c>
      <c r="B11839">
        <v>1</v>
      </c>
      <c r="C11839">
        <v>13206053</v>
      </c>
    </row>
    <row r="11840" spans="1:3" x14ac:dyDescent="0.25">
      <c r="A11840" t="s">
        <v>16617</v>
      </c>
      <c r="B11840">
        <v>1</v>
      </c>
      <c r="C11840">
        <v>457572</v>
      </c>
    </row>
    <row r="11841" spans="1:3" x14ac:dyDescent="0.25">
      <c r="A11841" t="s">
        <v>16618</v>
      </c>
      <c r="B11841">
        <v>1</v>
      </c>
      <c r="C11841">
        <v>357936</v>
      </c>
    </row>
    <row r="11842" spans="1:3" x14ac:dyDescent="0.25">
      <c r="A11842" t="s">
        <v>16619</v>
      </c>
      <c r="B11842">
        <v>1</v>
      </c>
      <c r="C11842">
        <v>810370</v>
      </c>
    </row>
    <row r="11843" spans="1:3" x14ac:dyDescent="0.25">
      <c r="A11843" t="s">
        <v>16620</v>
      </c>
      <c r="B11843">
        <v>1</v>
      </c>
      <c r="C11843">
        <v>7999</v>
      </c>
    </row>
    <row r="11844" spans="1:3" x14ac:dyDescent="0.25">
      <c r="A11844" t="s">
        <v>16621</v>
      </c>
      <c r="B11844">
        <v>1</v>
      </c>
      <c r="C11844">
        <v>345006</v>
      </c>
    </row>
    <row r="11845" spans="1:3" x14ac:dyDescent="0.25">
      <c r="A11845" t="s">
        <v>16622</v>
      </c>
      <c r="B11845">
        <v>1</v>
      </c>
      <c r="C11845">
        <v>148630</v>
      </c>
    </row>
    <row r="11846" spans="1:3" x14ac:dyDescent="0.25">
      <c r="A11846" t="s">
        <v>16623</v>
      </c>
      <c r="B11846">
        <v>1</v>
      </c>
      <c r="C11846">
        <v>673199</v>
      </c>
    </row>
    <row r="11847" spans="1:3" x14ac:dyDescent="0.25">
      <c r="A11847" t="s">
        <v>16624</v>
      </c>
      <c r="B11847">
        <v>1</v>
      </c>
      <c r="C11847">
        <v>2496461</v>
      </c>
    </row>
    <row r="11848" spans="1:3" x14ac:dyDescent="0.25">
      <c r="A11848" t="s">
        <v>16625</v>
      </c>
      <c r="B11848">
        <v>1</v>
      </c>
      <c r="C11848">
        <v>203150</v>
      </c>
    </row>
    <row r="11849" spans="1:3" x14ac:dyDescent="0.25">
      <c r="A11849" t="s">
        <v>16626</v>
      </c>
      <c r="B11849">
        <v>1</v>
      </c>
      <c r="C11849">
        <v>1601405</v>
      </c>
    </row>
    <row r="11850" spans="1:3" x14ac:dyDescent="0.25">
      <c r="A11850" t="s">
        <v>16627</v>
      </c>
      <c r="B11850">
        <v>1</v>
      </c>
      <c r="C11850">
        <v>656174</v>
      </c>
    </row>
    <row r="11851" spans="1:3" x14ac:dyDescent="0.25">
      <c r="A11851" t="s">
        <v>16628</v>
      </c>
      <c r="B11851">
        <v>1</v>
      </c>
      <c r="C11851">
        <v>55335</v>
      </c>
    </row>
    <row r="11852" spans="1:3" x14ac:dyDescent="0.25">
      <c r="A11852" t="s">
        <v>16629</v>
      </c>
      <c r="B11852">
        <v>1</v>
      </c>
      <c r="C11852">
        <v>94622</v>
      </c>
    </row>
    <row r="11853" spans="1:3" x14ac:dyDescent="0.25">
      <c r="A11853" t="s">
        <v>16630</v>
      </c>
      <c r="B11853">
        <v>1</v>
      </c>
      <c r="C11853">
        <v>223229</v>
      </c>
    </row>
    <row r="11854" spans="1:3" x14ac:dyDescent="0.25">
      <c r="A11854" t="s">
        <v>16631</v>
      </c>
      <c r="B11854">
        <v>1</v>
      </c>
      <c r="C11854">
        <v>145134</v>
      </c>
    </row>
    <row r="11855" spans="1:3" x14ac:dyDescent="0.25">
      <c r="A11855" t="s">
        <v>16632</v>
      </c>
      <c r="B11855">
        <v>1</v>
      </c>
      <c r="C11855">
        <v>179121</v>
      </c>
    </row>
    <row r="11856" spans="1:3" x14ac:dyDescent="0.25">
      <c r="A11856" t="s">
        <v>16633</v>
      </c>
      <c r="B11856">
        <v>1</v>
      </c>
      <c r="C11856">
        <v>315856</v>
      </c>
    </row>
    <row r="11857" spans="1:3" x14ac:dyDescent="0.25">
      <c r="A11857" t="s">
        <v>16634</v>
      </c>
      <c r="B11857">
        <v>1</v>
      </c>
      <c r="C11857">
        <v>829816</v>
      </c>
    </row>
    <row r="11858" spans="1:3" x14ac:dyDescent="0.25">
      <c r="A11858" t="s">
        <v>16635</v>
      </c>
      <c r="B11858">
        <v>1</v>
      </c>
      <c r="C11858">
        <v>393050</v>
      </c>
    </row>
    <row r="11859" spans="1:3" x14ac:dyDescent="0.25">
      <c r="A11859" t="s">
        <v>16636</v>
      </c>
      <c r="B11859">
        <v>1</v>
      </c>
      <c r="C11859">
        <v>354692</v>
      </c>
    </row>
    <row r="11860" spans="1:3" x14ac:dyDescent="0.25">
      <c r="A11860" t="s">
        <v>16637</v>
      </c>
      <c r="B11860">
        <v>1</v>
      </c>
      <c r="C11860">
        <v>20121</v>
      </c>
    </row>
    <row r="11861" spans="1:3" x14ac:dyDescent="0.25">
      <c r="A11861" t="s">
        <v>16638</v>
      </c>
      <c r="B11861">
        <v>1</v>
      </c>
      <c r="C11861">
        <v>360957</v>
      </c>
    </row>
    <row r="11862" spans="1:3" x14ac:dyDescent="0.25">
      <c r="A11862" t="s">
        <v>16639</v>
      </c>
      <c r="B11862">
        <v>1</v>
      </c>
      <c r="C11862">
        <v>235515</v>
      </c>
    </row>
    <row r="11863" spans="1:3" x14ac:dyDescent="0.25">
      <c r="A11863" t="s">
        <v>16640</v>
      </c>
      <c r="B11863">
        <v>1</v>
      </c>
      <c r="C11863">
        <v>56796</v>
      </c>
    </row>
    <row r="11864" spans="1:3" x14ac:dyDescent="0.25">
      <c r="A11864" t="s">
        <v>16641</v>
      </c>
      <c r="B11864">
        <v>1</v>
      </c>
      <c r="C11864">
        <v>162077</v>
      </c>
    </row>
    <row r="11865" spans="1:3" x14ac:dyDescent="0.25">
      <c r="A11865" t="s">
        <v>16642</v>
      </c>
      <c r="B11865">
        <v>1</v>
      </c>
      <c r="C11865">
        <v>190314</v>
      </c>
    </row>
    <row r="11866" spans="1:3" x14ac:dyDescent="0.25">
      <c r="A11866" t="s">
        <v>16643</v>
      </c>
      <c r="B11866">
        <v>1</v>
      </c>
      <c r="C11866">
        <v>610004</v>
      </c>
    </row>
    <row r="11867" spans="1:3" x14ac:dyDescent="0.25">
      <c r="A11867" t="s">
        <v>16644</v>
      </c>
      <c r="B11867">
        <v>1</v>
      </c>
      <c r="C11867">
        <v>335519</v>
      </c>
    </row>
    <row r="11868" spans="1:3" x14ac:dyDescent="0.25">
      <c r="A11868" t="s">
        <v>16645</v>
      </c>
      <c r="B11868">
        <v>1</v>
      </c>
      <c r="C11868">
        <v>1686947</v>
      </c>
    </row>
    <row r="11869" spans="1:3" x14ac:dyDescent="0.25">
      <c r="A11869" t="s">
        <v>16646</v>
      </c>
      <c r="B11869">
        <v>1</v>
      </c>
      <c r="C11869">
        <v>2445028</v>
      </c>
    </row>
    <row r="11870" spans="1:3" x14ac:dyDescent="0.25">
      <c r="A11870" t="s">
        <v>16647</v>
      </c>
      <c r="B11870">
        <v>1</v>
      </c>
      <c r="C11870">
        <v>274465</v>
      </c>
    </row>
    <row r="11871" spans="1:3" x14ac:dyDescent="0.25">
      <c r="A11871" t="s">
        <v>16648</v>
      </c>
      <c r="B11871">
        <v>1</v>
      </c>
      <c r="C11871">
        <v>161256</v>
      </c>
    </row>
    <row r="11872" spans="1:3" x14ac:dyDescent="0.25">
      <c r="A11872" t="s">
        <v>16649</v>
      </c>
      <c r="B11872">
        <v>1</v>
      </c>
      <c r="C11872">
        <v>3158933</v>
      </c>
    </row>
    <row r="11873" spans="1:3" x14ac:dyDescent="0.25">
      <c r="A11873" t="s">
        <v>16650</v>
      </c>
      <c r="B11873">
        <v>1</v>
      </c>
      <c r="C11873">
        <v>709657</v>
      </c>
    </row>
    <row r="11874" spans="1:3" x14ac:dyDescent="0.25">
      <c r="A11874" t="s">
        <v>16651</v>
      </c>
      <c r="B11874">
        <v>1</v>
      </c>
      <c r="C11874">
        <v>186861</v>
      </c>
    </row>
    <row r="11875" spans="1:3" x14ac:dyDescent="0.25">
      <c r="A11875" t="s">
        <v>16652</v>
      </c>
      <c r="B11875">
        <v>1</v>
      </c>
      <c r="C11875">
        <v>43606</v>
      </c>
    </row>
    <row r="11876" spans="1:3" x14ac:dyDescent="0.25">
      <c r="A11876" t="s">
        <v>16653</v>
      </c>
      <c r="B11876">
        <v>1</v>
      </c>
      <c r="C11876">
        <v>253099</v>
      </c>
    </row>
    <row r="11877" spans="1:3" x14ac:dyDescent="0.25">
      <c r="A11877" t="s">
        <v>16654</v>
      </c>
      <c r="B11877">
        <v>1</v>
      </c>
      <c r="C11877">
        <v>683693</v>
      </c>
    </row>
    <row r="11878" spans="1:3" x14ac:dyDescent="0.25">
      <c r="A11878" t="s">
        <v>16655</v>
      </c>
      <c r="B11878">
        <v>1</v>
      </c>
      <c r="C11878">
        <v>1094082</v>
      </c>
    </row>
    <row r="11879" spans="1:3" x14ac:dyDescent="0.25">
      <c r="A11879" t="s">
        <v>16656</v>
      </c>
      <c r="B11879">
        <v>1</v>
      </c>
      <c r="C11879">
        <v>371030</v>
      </c>
    </row>
    <row r="11880" spans="1:3" x14ac:dyDescent="0.25">
      <c r="A11880" t="s">
        <v>16657</v>
      </c>
      <c r="B11880">
        <v>1</v>
      </c>
      <c r="C11880">
        <v>191905</v>
      </c>
    </row>
    <row r="11881" spans="1:3" x14ac:dyDescent="0.25">
      <c r="A11881" t="s">
        <v>16658</v>
      </c>
      <c r="B11881">
        <v>1</v>
      </c>
      <c r="C11881">
        <v>1178290</v>
      </c>
    </row>
    <row r="11882" spans="1:3" x14ac:dyDescent="0.25">
      <c r="A11882" t="s">
        <v>16659</v>
      </c>
      <c r="B11882">
        <v>1</v>
      </c>
      <c r="C11882">
        <v>326271</v>
      </c>
    </row>
    <row r="11883" spans="1:3" x14ac:dyDescent="0.25">
      <c r="A11883" t="s">
        <v>16660</v>
      </c>
      <c r="B11883">
        <v>1</v>
      </c>
      <c r="C11883">
        <v>633670</v>
      </c>
    </row>
    <row r="11884" spans="1:3" x14ac:dyDescent="0.25">
      <c r="A11884" t="s">
        <v>16661</v>
      </c>
      <c r="B11884">
        <v>1</v>
      </c>
      <c r="C11884">
        <v>150857</v>
      </c>
    </row>
    <row r="11885" spans="1:3" x14ac:dyDescent="0.25">
      <c r="A11885" t="s">
        <v>16662</v>
      </c>
      <c r="B11885">
        <v>1</v>
      </c>
      <c r="C11885">
        <v>362480</v>
      </c>
    </row>
    <row r="11886" spans="1:3" x14ac:dyDescent="0.25">
      <c r="A11886" t="s">
        <v>16663</v>
      </c>
      <c r="B11886">
        <v>1</v>
      </c>
      <c r="C11886">
        <v>1150346</v>
      </c>
    </row>
    <row r="11887" spans="1:3" x14ac:dyDescent="0.25">
      <c r="A11887" t="s">
        <v>16664</v>
      </c>
      <c r="B11887">
        <v>1</v>
      </c>
      <c r="C11887">
        <v>89201</v>
      </c>
    </row>
    <row r="11888" spans="1:3" x14ac:dyDescent="0.25">
      <c r="A11888" t="s">
        <v>16665</v>
      </c>
      <c r="B11888">
        <v>1</v>
      </c>
      <c r="C11888">
        <v>67881</v>
      </c>
    </row>
    <row r="11889" spans="1:3" x14ac:dyDescent="0.25">
      <c r="A11889" t="s">
        <v>16666</v>
      </c>
      <c r="B11889">
        <v>1</v>
      </c>
      <c r="C11889">
        <v>97148</v>
      </c>
    </row>
    <row r="11890" spans="1:3" x14ac:dyDescent="0.25">
      <c r="A11890" t="s">
        <v>16667</v>
      </c>
      <c r="B11890">
        <v>1</v>
      </c>
      <c r="C11890">
        <v>194245</v>
      </c>
    </row>
    <row r="11891" spans="1:3" x14ac:dyDescent="0.25">
      <c r="A11891" t="s">
        <v>16668</v>
      </c>
      <c r="B11891">
        <v>1</v>
      </c>
      <c r="C11891">
        <v>1111680</v>
      </c>
    </row>
    <row r="11892" spans="1:3" x14ac:dyDescent="0.25">
      <c r="A11892" t="s">
        <v>16669</v>
      </c>
      <c r="B11892">
        <v>1</v>
      </c>
      <c r="C11892">
        <v>846719</v>
      </c>
    </row>
    <row r="11893" spans="1:3" x14ac:dyDescent="0.25">
      <c r="A11893" t="s">
        <v>16670</v>
      </c>
      <c r="B11893">
        <v>1</v>
      </c>
      <c r="C11893">
        <v>218765</v>
      </c>
    </row>
    <row r="11894" spans="1:3" x14ac:dyDescent="0.25">
      <c r="A11894" t="s">
        <v>16671</v>
      </c>
      <c r="B11894">
        <v>1</v>
      </c>
      <c r="C11894">
        <v>79556</v>
      </c>
    </row>
    <row r="11895" spans="1:3" x14ac:dyDescent="0.25">
      <c r="A11895" t="s">
        <v>16672</v>
      </c>
      <c r="B11895">
        <v>1</v>
      </c>
      <c r="C11895">
        <v>148274</v>
      </c>
    </row>
    <row r="11896" spans="1:3" x14ac:dyDescent="0.25">
      <c r="A11896" t="s">
        <v>16673</v>
      </c>
      <c r="B11896">
        <v>1</v>
      </c>
      <c r="C11896">
        <v>28835767</v>
      </c>
    </row>
    <row r="11897" spans="1:3" x14ac:dyDescent="0.25">
      <c r="A11897" t="s">
        <v>16674</v>
      </c>
      <c r="B11897">
        <v>1</v>
      </c>
      <c r="C11897">
        <v>82802</v>
      </c>
    </row>
    <row r="11898" spans="1:3" x14ac:dyDescent="0.25">
      <c r="A11898" t="s">
        <v>16675</v>
      </c>
      <c r="B11898">
        <v>1</v>
      </c>
      <c r="C11898">
        <v>576481</v>
      </c>
    </row>
    <row r="11899" spans="1:3" x14ac:dyDescent="0.25">
      <c r="A11899" t="s">
        <v>16676</v>
      </c>
      <c r="B11899">
        <v>1</v>
      </c>
      <c r="C11899">
        <v>886604</v>
      </c>
    </row>
    <row r="11900" spans="1:3" x14ac:dyDescent="0.25">
      <c r="A11900" t="s">
        <v>16677</v>
      </c>
      <c r="B11900">
        <v>1</v>
      </c>
      <c r="C11900">
        <v>1149618</v>
      </c>
    </row>
    <row r="11901" spans="1:3" x14ac:dyDescent="0.25">
      <c r="A11901" t="s">
        <v>16678</v>
      </c>
      <c r="B11901">
        <v>1</v>
      </c>
      <c r="C11901">
        <v>531969</v>
      </c>
    </row>
    <row r="11902" spans="1:3" x14ac:dyDescent="0.25">
      <c r="A11902" t="s">
        <v>16679</v>
      </c>
      <c r="B11902">
        <v>1</v>
      </c>
      <c r="C11902">
        <v>2842972</v>
      </c>
    </row>
    <row r="11903" spans="1:3" x14ac:dyDescent="0.25">
      <c r="A11903" t="s">
        <v>16680</v>
      </c>
      <c r="B11903">
        <v>1</v>
      </c>
      <c r="C11903">
        <v>46909545</v>
      </c>
    </row>
    <row r="11904" spans="1:3" x14ac:dyDescent="0.25">
      <c r="A11904" t="s">
        <v>16681</v>
      </c>
      <c r="B11904">
        <v>1</v>
      </c>
      <c r="C11904">
        <v>988014</v>
      </c>
    </row>
    <row r="11905" spans="1:3" x14ac:dyDescent="0.25">
      <c r="A11905" t="s">
        <v>16682</v>
      </c>
      <c r="B11905">
        <v>1</v>
      </c>
      <c r="C11905">
        <v>46715</v>
      </c>
    </row>
    <row r="11906" spans="1:3" x14ac:dyDescent="0.25">
      <c r="A11906" t="s">
        <v>16683</v>
      </c>
      <c r="B11906">
        <v>1</v>
      </c>
      <c r="C11906">
        <v>1753085</v>
      </c>
    </row>
    <row r="11907" spans="1:3" x14ac:dyDescent="0.25">
      <c r="A11907" t="s">
        <v>16684</v>
      </c>
      <c r="B11907">
        <v>1</v>
      </c>
      <c r="C11907">
        <v>1253710</v>
      </c>
    </row>
    <row r="11908" spans="1:3" x14ac:dyDescent="0.25">
      <c r="A11908" t="s">
        <v>16685</v>
      </c>
      <c r="B11908">
        <v>1</v>
      </c>
      <c r="C11908">
        <v>2443047</v>
      </c>
    </row>
    <row r="11909" spans="1:3" x14ac:dyDescent="0.25">
      <c r="A11909" t="s">
        <v>16686</v>
      </c>
      <c r="B11909">
        <v>1</v>
      </c>
      <c r="C11909">
        <v>607133</v>
      </c>
    </row>
    <row r="11910" spans="1:3" x14ac:dyDescent="0.25">
      <c r="A11910" t="s">
        <v>16687</v>
      </c>
      <c r="B11910">
        <v>1</v>
      </c>
      <c r="C11910">
        <v>2054892</v>
      </c>
    </row>
    <row r="11911" spans="1:3" x14ac:dyDescent="0.25">
      <c r="A11911" t="s">
        <v>16688</v>
      </c>
      <c r="B11911">
        <v>1</v>
      </c>
      <c r="C11911">
        <v>2151369</v>
      </c>
    </row>
    <row r="11912" spans="1:3" x14ac:dyDescent="0.25">
      <c r="A11912" t="s">
        <v>16689</v>
      </c>
      <c r="B11912">
        <v>1</v>
      </c>
      <c r="C11912">
        <v>1095095</v>
      </c>
    </row>
    <row r="11913" spans="1:3" x14ac:dyDescent="0.25">
      <c r="A11913" t="s">
        <v>16690</v>
      </c>
      <c r="B11913">
        <v>1</v>
      </c>
      <c r="C11913">
        <v>144106</v>
      </c>
    </row>
    <row r="11914" spans="1:3" x14ac:dyDescent="0.25">
      <c r="A11914" t="s">
        <v>16691</v>
      </c>
      <c r="B11914">
        <v>1</v>
      </c>
      <c r="C11914">
        <v>803716</v>
      </c>
    </row>
    <row r="11915" spans="1:3" x14ac:dyDescent="0.25">
      <c r="A11915" t="s">
        <v>16692</v>
      </c>
      <c r="B11915">
        <v>1</v>
      </c>
      <c r="C11915">
        <v>626729</v>
      </c>
    </row>
    <row r="11916" spans="1:3" x14ac:dyDescent="0.25">
      <c r="A11916" t="s">
        <v>16693</v>
      </c>
      <c r="B11916">
        <v>1</v>
      </c>
      <c r="C11916">
        <v>394734</v>
      </c>
    </row>
    <row r="11917" spans="1:3" x14ac:dyDescent="0.25">
      <c r="A11917" t="s">
        <v>16694</v>
      </c>
      <c r="B11917">
        <v>1</v>
      </c>
      <c r="C11917">
        <v>211298</v>
      </c>
    </row>
    <row r="11918" spans="1:3" x14ac:dyDescent="0.25">
      <c r="A11918" t="s">
        <v>16695</v>
      </c>
      <c r="B11918">
        <v>1</v>
      </c>
      <c r="C11918">
        <v>745869</v>
      </c>
    </row>
    <row r="11919" spans="1:3" x14ac:dyDescent="0.25">
      <c r="A11919" t="s">
        <v>16696</v>
      </c>
      <c r="B11919">
        <v>1</v>
      </c>
      <c r="C11919">
        <v>617239</v>
      </c>
    </row>
    <row r="11920" spans="1:3" x14ac:dyDescent="0.25">
      <c r="A11920" t="s">
        <v>16697</v>
      </c>
      <c r="B11920">
        <v>1</v>
      </c>
      <c r="C11920">
        <v>4328458</v>
      </c>
    </row>
    <row r="11921" spans="1:3" x14ac:dyDescent="0.25">
      <c r="A11921" t="s">
        <v>16698</v>
      </c>
      <c r="B11921">
        <v>1</v>
      </c>
      <c r="C11921">
        <v>310108</v>
      </c>
    </row>
    <row r="11922" spans="1:3" x14ac:dyDescent="0.25">
      <c r="A11922" t="s">
        <v>16699</v>
      </c>
      <c r="B11922">
        <v>1</v>
      </c>
      <c r="C11922">
        <v>312961</v>
      </c>
    </row>
    <row r="11923" spans="1:3" x14ac:dyDescent="0.25">
      <c r="A11923" t="s">
        <v>16700</v>
      </c>
      <c r="B11923">
        <v>1</v>
      </c>
      <c r="C11923">
        <v>479689</v>
      </c>
    </row>
    <row r="11924" spans="1:3" x14ac:dyDescent="0.25">
      <c r="A11924" t="s">
        <v>16701</v>
      </c>
      <c r="B11924">
        <v>1</v>
      </c>
      <c r="C11924">
        <v>801369</v>
      </c>
    </row>
    <row r="11925" spans="1:3" x14ac:dyDescent="0.25">
      <c r="A11925" t="s">
        <v>16702</v>
      </c>
      <c r="B11925">
        <v>1</v>
      </c>
      <c r="C11925">
        <v>3090069</v>
      </c>
    </row>
    <row r="11926" spans="1:3" x14ac:dyDescent="0.25">
      <c r="A11926" t="s">
        <v>16703</v>
      </c>
      <c r="B11926">
        <v>1</v>
      </c>
      <c r="C11926">
        <v>2063981</v>
      </c>
    </row>
    <row r="11927" spans="1:3" x14ac:dyDescent="0.25">
      <c r="A11927" t="s">
        <v>16704</v>
      </c>
      <c r="B11927">
        <v>1</v>
      </c>
      <c r="C11927">
        <v>484043</v>
      </c>
    </row>
    <row r="11928" spans="1:3" x14ac:dyDescent="0.25">
      <c r="A11928" t="s">
        <v>16705</v>
      </c>
      <c r="B11928">
        <v>1</v>
      </c>
      <c r="C11928">
        <v>1002033</v>
      </c>
    </row>
    <row r="11929" spans="1:3" x14ac:dyDescent="0.25">
      <c r="A11929" t="s">
        <v>16706</v>
      </c>
      <c r="B11929">
        <v>1</v>
      </c>
      <c r="C11929">
        <v>2912285</v>
      </c>
    </row>
    <row r="11930" spans="1:3" x14ac:dyDescent="0.25">
      <c r="A11930" t="s">
        <v>16707</v>
      </c>
      <c r="B11930">
        <v>1</v>
      </c>
      <c r="C11930">
        <v>17096019</v>
      </c>
    </row>
    <row r="11931" spans="1:3" x14ac:dyDescent="0.25">
      <c r="A11931" t="s">
        <v>16708</v>
      </c>
      <c r="B11931">
        <v>1</v>
      </c>
      <c r="C11931">
        <v>431278</v>
      </c>
    </row>
    <row r="11932" spans="1:3" x14ac:dyDescent="0.25">
      <c r="A11932" t="s">
        <v>16709</v>
      </c>
      <c r="B11932">
        <v>1</v>
      </c>
      <c r="C11932">
        <v>210003</v>
      </c>
    </row>
    <row r="11933" spans="1:3" x14ac:dyDescent="0.25">
      <c r="A11933" t="s">
        <v>16710</v>
      </c>
      <c r="B11933">
        <v>1</v>
      </c>
      <c r="C11933">
        <v>111582</v>
      </c>
    </row>
    <row r="11934" spans="1:3" x14ac:dyDescent="0.25">
      <c r="A11934" t="s">
        <v>16711</v>
      </c>
      <c r="B11934">
        <v>1</v>
      </c>
      <c r="C11934">
        <v>39767</v>
      </c>
    </row>
    <row r="11935" spans="1:3" x14ac:dyDescent="0.25">
      <c r="A11935" t="s">
        <v>16712</v>
      </c>
      <c r="B11935">
        <v>1</v>
      </c>
      <c r="C11935">
        <v>58765</v>
      </c>
    </row>
    <row r="11936" spans="1:3" x14ac:dyDescent="0.25">
      <c r="A11936" t="s">
        <v>16713</v>
      </c>
      <c r="B11936">
        <v>1</v>
      </c>
      <c r="C11936">
        <v>310731</v>
      </c>
    </row>
    <row r="11937" spans="1:3" x14ac:dyDescent="0.25">
      <c r="A11937" t="s">
        <v>16714</v>
      </c>
      <c r="B11937">
        <v>1</v>
      </c>
      <c r="C11937">
        <v>596629</v>
      </c>
    </row>
    <row r="11938" spans="1:3" x14ac:dyDescent="0.25">
      <c r="A11938" t="s">
        <v>16715</v>
      </c>
      <c r="B11938">
        <v>1</v>
      </c>
      <c r="C11938">
        <v>2225982</v>
      </c>
    </row>
    <row r="11939" spans="1:3" x14ac:dyDescent="0.25">
      <c r="A11939" t="s">
        <v>16716</v>
      </c>
      <c r="B11939">
        <v>1</v>
      </c>
      <c r="C11939">
        <v>211784</v>
      </c>
    </row>
    <row r="11940" spans="1:3" x14ac:dyDescent="0.25">
      <c r="A11940" t="s">
        <v>16717</v>
      </c>
      <c r="B11940">
        <v>1</v>
      </c>
      <c r="C11940">
        <v>2520354</v>
      </c>
    </row>
    <row r="11941" spans="1:3" x14ac:dyDescent="0.25">
      <c r="A11941" t="s">
        <v>16718</v>
      </c>
      <c r="B11941">
        <v>1</v>
      </c>
      <c r="C11941">
        <v>1353459</v>
      </c>
    </row>
    <row r="11942" spans="1:3" x14ac:dyDescent="0.25">
      <c r="A11942" t="s">
        <v>16719</v>
      </c>
      <c r="B11942">
        <v>1</v>
      </c>
      <c r="C11942">
        <v>79336</v>
      </c>
    </row>
    <row r="11943" spans="1:3" x14ac:dyDescent="0.25">
      <c r="A11943" t="s">
        <v>16720</v>
      </c>
      <c r="B11943">
        <v>1</v>
      </c>
      <c r="C11943">
        <v>192744</v>
      </c>
    </row>
    <row r="11944" spans="1:3" x14ac:dyDescent="0.25">
      <c r="A11944" t="s">
        <v>16721</v>
      </c>
      <c r="B11944">
        <v>1</v>
      </c>
      <c r="C11944">
        <v>839024</v>
      </c>
    </row>
    <row r="11945" spans="1:3" x14ac:dyDescent="0.25">
      <c r="A11945" t="s">
        <v>16722</v>
      </c>
      <c r="B11945">
        <v>1</v>
      </c>
      <c r="C11945">
        <v>89799</v>
      </c>
    </row>
    <row r="11946" spans="1:3" x14ac:dyDescent="0.25">
      <c r="A11946" t="s">
        <v>16723</v>
      </c>
      <c r="B11946">
        <v>1</v>
      </c>
      <c r="C11946">
        <v>442837</v>
      </c>
    </row>
    <row r="11947" spans="1:3" x14ac:dyDescent="0.25">
      <c r="A11947" t="s">
        <v>16724</v>
      </c>
      <c r="B11947">
        <v>1</v>
      </c>
      <c r="C11947">
        <v>537565</v>
      </c>
    </row>
    <row r="11948" spans="1:3" x14ac:dyDescent="0.25">
      <c r="A11948" t="s">
        <v>16725</v>
      </c>
      <c r="B11948">
        <v>1</v>
      </c>
      <c r="C11948">
        <v>9832947</v>
      </c>
    </row>
    <row r="11949" spans="1:3" x14ac:dyDescent="0.25">
      <c r="A11949" t="s">
        <v>16726</v>
      </c>
      <c r="B11949">
        <v>1</v>
      </c>
      <c r="C11949">
        <v>413165</v>
      </c>
    </row>
    <row r="11950" spans="1:3" x14ac:dyDescent="0.25">
      <c r="A11950" t="s">
        <v>16727</v>
      </c>
      <c r="B11950">
        <v>1</v>
      </c>
      <c r="C11950">
        <v>581982</v>
      </c>
    </row>
    <row r="11951" spans="1:3" x14ac:dyDescent="0.25">
      <c r="A11951" t="s">
        <v>16728</v>
      </c>
      <c r="B11951">
        <v>1</v>
      </c>
      <c r="C11951">
        <v>532263</v>
      </c>
    </row>
    <row r="11952" spans="1:3" x14ac:dyDescent="0.25">
      <c r="A11952" t="s">
        <v>16729</v>
      </c>
      <c r="B11952">
        <v>1</v>
      </c>
      <c r="C11952">
        <v>208093</v>
      </c>
    </row>
    <row r="11953" spans="1:3" x14ac:dyDescent="0.25">
      <c r="A11953" t="s">
        <v>16730</v>
      </c>
      <c r="B11953">
        <v>1</v>
      </c>
      <c r="C11953">
        <v>128639</v>
      </c>
    </row>
    <row r="11954" spans="1:3" x14ac:dyDescent="0.25">
      <c r="A11954" t="s">
        <v>16731</v>
      </c>
      <c r="B11954">
        <v>1</v>
      </c>
      <c r="C11954">
        <v>1181902</v>
      </c>
    </row>
    <row r="11955" spans="1:3" x14ac:dyDescent="0.25">
      <c r="A11955" t="s">
        <v>16732</v>
      </c>
      <c r="B11955">
        <v>1</v>
      </c>
      <c r="C11955">
        <v>739023</v>
      </c>
    </row>
    <row r="11956" spans="1:3" x14ac:dyDescent="0.25">
      <c r="A11956" t="s">
        <v>16733</v>
      </c>
      <c r="B11956">
        <v>1</v>
      </c>
      <c r="C11956">
        <v>278966</v>
      </c>
    </row>
    <row r="11957" spans="1:3" x14ac:dyDescent="0.25">
      <c r="A11957" t="s">
        <v>16734</v>
      </c>
      <c r="B11957">
        <v>1</v>
      </c>
      <c r="C11957">
        <v>2660350</v>
      </c>
    </row>
    <row r="11958" spans="1:3" x14ac:dyDescent="0.25">
      <c r="A11958" t="s">
        <v>16735</v>
      </c>
      <c r="B11958">
        <v>1</v>
      </c>
      <c r="C11958">
        <v>226186</v>
      </c>
    </row>
    <row r="11959" spans="1:3" x14ac:dyDescent="0.25">
      <c r="A11959" t="s">
        <v>16736</v>
      </c>
      <c r="B11959">
        <v>1</v>
      </c>
      <c r="C11959">
        <v>1051825</v>
      </c>
    </row>
    <row r="11960" spans="1:3" x14ac:dyDescent="0.25">
      <c r="A11960" t="s">
        <v>16737</v>
      </c>
      <c r="B11960">
        <v>1</v>
      </c>
      <c r="C11960">
        <v>654258</v>
      </c>
    </row>
    <row r="11961" spans="1:3" x14ac:dyDescent="0.25">
      <c r="A11961" t="s">
        <v>16738</v>
      </c>
      <c r="B11961">
        <v>1</v>
      </c>
      <c r="C11961">
        <v>140997</v>
      </c>
    </row>
    <row r="11962" spans="1:3" x14ac:dyDescent="0.25">
      <c r="A11962" t="s">
        <v>16739</v>
      </c>
      <c r="B11962">
        <v>1</v>
      </c>
      <c r="C11962">
        <v>118148</v>
      </c>
    </row>
    <row r="11963" spans="1:3" x14ac:dyDescent="0.25">
      <c r="A11963" t="s">
        <v>16740</v>
      </c>
      <c r="B11963">
        <v>1</v>
      </c>
      <c r="C11963">
        <v>144667</v>
      </c>
    </row>
    <row r="11964" spans="1:3" x14ac:dyDescent="0.25">
      <c r="A11964" t="s">
        <v>16741</v>
      </c>
      <c r="B11964">
        <v>1</v>
      </c>
      <c r="C11964">
        <v>2671087</v>
      </c>
    </row>
    <row r="11965" spans="1:3" x14ac:dyDescent="0.25">
      <c r="A11965" t="s">
        <v>16742</v>
      </c>
      <c r="B11965">
        <v>1</v>
      </c>
      <c r="C11965">
        <v>503126</v>
      </c>
    </row>
    <row r="11966" spans="1:3" x14ac:dyDescent="0.25">
      <c r="A11966" t="s">
        <v>16743</v>
      </c>
      <c r="B11966">
        <v>1</v>
      </c>
      <c r="C11966">
        <v>1532364</v>
      </c>
    </row>
    <row r="11967" spans="1:3" x14ac:dyDescent="0.25">
      <c r="A11967" t="s">
        <v>16744</v>
      </c>
      <c r="B11967">
        <v>1</v>
      </c>
      <c r="C11967">
        <v>372884</v>
      </c>
    </row>
    <row r="11968" spans="1:3" x14ac:dyDescent="0.25">
      <c r="A11968" t="s">
        <v>16745</v>
      </c>
      <c r="B11968">
        <v>1</v>
      </c>
      <c r="C11968">
        <v>9317509</v>
      </c>
    </row>
    <row r="11969" spans="1:3" x14ac:dyDescent="0.25">
      <c r="A11969" t="s">
        <v>16746</v>
      </c>
      <c r="B11969">
        <v>1</v>
      </c>
      <c r="C11969">
        <v>695845</v>
      </c>
    </row>
    <row r="11970" spans="1:3" x14ac:dyDescent="0.25">
      <c r="A11970" t="s">
        <v>16747</v>
      </c>
      <c r="B11970">
        <v>1</v>
      </c>
      <c r="C11970">
        <v>335885</v>
      </c>
    </row>
    <row r="11971" spans="1:3" x14ac:dyDescent="0.25">
      <c r="A11971" t="s">
        <v>16748</v>
      </c>
      <c r="B11971">
        <v>1</v>
      </c>
      <c r="C11971">
        <v>623264</v>
      </c>
    </row>
    <row r="11972" spans="1:3" x14ac:dyDescent="0.25">
      <c r="A11972" t="s">
        <v>16749</v>
      </c>
      <c r="B11972">
        <v>1</v>
      </c>
      <c r="C11972">
        <v>462945</v>
      </c>
    </row>
    <row r="11973" spans="1:3" x14ac:dyDescent="0.25">
      <c r="A11973" t="s">
        <v>16750</v>
      </c>
      <c r="B11973">
        <v>1</v>
      </c>
      <c r="C11973">
        <v>70868</v>
      </c>
    </row>
    <row r="11974" spans="1:3" x14ac:dyDescent="0.25">
      <c r="A11974" t="s">
        <v>16751</v>
      </c>
      <c r="B11974">
        <v>1</v>
      </c>
      <c r="C11974">
        <v>540145</v>
      </c>
    </row>
    <row r="11975" spans="1:3" x14ac:dyDescent="0.25">
      <c r="A11975" t="s">
        <v>16752</v>
      </c>
      <c r="B11975">
        <v>1</v>
      </c>
      <c r="C11975">
        <v>579924</v>
      </c>
    </row>
    <row r="11976" spans="1:3" x14ac:dyDescent="0.25">
      <c r="A11976" t="s">
        <v>16753</v>
      </c>
      <c r="B11976">
        <v>1</v>
      </c>
      <c r="C11976">
        <v>152122</v>
      </c>
    </row>
    <row r="11977" spans="1:3" x14ac:dyDescent="0.25">
      <c r="A11977" t="s">
        <v>16754</v>
      </c>
      <c r="B11977">
        <v>1</v>
      </c>
      <c r="C11977">
        <v>222030</v>
      </c>
    </row>
    <row r="11978" spans="1:3" x14ac:dyDescent="0.25">
      <c r="A11978" t="s">
        <v>16755</v>
      </c>
      <c r="B11978">
        <v>1</v>
      </c>
      <c r="C11978">
        <v>277539</v>
      </c>
    </row>
    <row r="11979" spans="1:3" x14ac:dyDescent="0.25">
      <c r="A11979" t="s">
        <v>16756</v>
      </c>
      <c r="B11979">
        <v>1</v>
      </c>
      <c r="C11979">
        <v>2611842</v>
      </c>
    </row>
    <row r="11980" spans="1:3" x14ac:dyDescent="0.25">
      <c r="A11980" t="s">
        <v>16757</v>
      </c>
      <c r="B11980">
        <v>1</v>
      </c>
      <c r="C11980">
        <v>966809</v>
      </c>
    </row>
    <row r="11981" spans="1:3" x14ac:dyDescent="0.25">
      <c r="A11981" t="s">
        <v>16758</v>
      </c>
      <c r="B11981">
        <v>1</v>
      </c>
      <c r="C11981">
        <v>83799</v>
      </c>
    </row>
    <row r="11982" spans="1:3" x14ac:dyDescent="0.25">
      <c r="A11982" t="s">
        <v>16759</v>
      </c>
      <c r="B11982">
        <v>1</v>
      </c>
      <c r="C11982">
        <v>540027</v>
      </c>
    </row>
    <row r="11983" spans="1:3" x14ac:dyDescent="0.25">
      <c r="A11983" t="s">
        <v>16760</v>
      </c>
      <c r="B11983">
        <v>1</v>
      </c>
      <c r="C11983">
        <v>211523</v>
      </c>
    </row>
    <row r="11984" spans="1:3" x14ac:dyDescent="0.25">
      <c r="A11984" t="s">
        <v>16761</v>
      </c>
      <c r="B11984">
        <v>1</v>
      </c>
      <c r="C11984">
        <v>282883</v>
      </c>
    </row>
    <row r="11985" spans="1:3" x14ac:dyDescent="0.25">
      <c r="A11985" t="s">
        <v>16762</v>
      </c>
      <c r="B11985">
        <v>1</v>
      </c>
      <c r="C11985">
        <v>161928</v>
      </c>
    </row>
    <row r="11986" spans="1:3" x14ac:dyDescent="0.25">
      <c r="A11986" t="s">
        <v>16763</v>
      </c>
      <c r="B11986">
        <v>1</v>
      </c>
      <c r="C11986">
        <v>872016</v>
      </c>
    </row>
    <row r="11987" spans="1:3" x14ac:dyDescent="0.25">
      <c r="A11987" t="s">
        <v>16764</v>
      </c>
      <c r="B11987">
        <v>1</v>
      </c>
      <c r="C11987">
        <v>258958</v>
      </c>
    </row>
    <row r="11988" spans="1:3" x14ac:dyDescent="0.25">
      <c r="A11988" t="s">
        <v>16765</v>
      </c>
      <c r="B11988">
        <v>1</v>
      </c>
      <c r="C11988">
        <v>9652482</v>
      </c>
    </row>
    <row r="11989" spans="1:3" x14ac:dyDescent="0.25">
      <c r="A11989" t="s">
        <v>16766</v>
      </c>
      <c r="B11989">
        <v>1</v>
      </c>
      <c r="C11989">
        <v>223328</v>
      </c>
    </row>
    <row r="11990" spans="1:3" x14ac:dyDescent="0.25">
      <c r="A11990" t="s">
        <v>16767</v>
      </c>
      <c r="B11990">
        <v>1</v>
      </c>
      <c r="C11990">
        <v>545191</v>
      </c>
    </row>
    <row r="11991" spans="1:3" x14ac:dyDescent="0.25">
      <c r="A11991" t="s">
        <v>16768</v>
      </c>
      <c r="B11991">
        <v>1</v>
      </c>
      <c r="C11991">
        <v>553278</v>
      </c>
    </row>
    <row r="11992" spans="1:3" x14ac:dyDescent="0.25">
      <c r="A11992" t="s">
        <v>16769</v>
      </c>
      <c r="B11992">
        <v>1</v>
      </c>
      <c r="C11992">
        <v>511717</v>
      </c>
    </row>
    <row r="11993" spans="1:3" x14ac:dyDescent="0.25">
      <c r="A11993" t="s">
        <v>16770</v>
      </c>
      <c r="B11993">
        <v>1</v>
      </c>
      <c r="C11993">
        <v>11461329</v>
      </c>
    </row>
    <row r="11994" spans="1:3" x14ac:dyDescent="0.25">
      <c r="A11994" t="s">
        <v>16771</v>
      </c>
      <c r="B11994">
        <v>1</v>
      </c>
      <c r="C11994">
        <v>4120513</v>
      </c>
    </row>
    <row r="11995" spans="1:3" x14ac:dyDescent="0.25">
      <c r="A11995" t="s">
        <v>16772</v>
      </c>
      <c r="B11995">
        <v>1</v>
      </c>
      <c r="C11995">
        <v>434618</v>
      </c>
    </row>
    <row r="11996" spans="1:3" x14ac:dyDescent="0.25">
      <c r="A11996" t="s">
        <v>16773</v>
      </c>
      <c r="B11996">
        <v>1</v>
      </c>
      <c r="C11996">
        <v>141376</v>
      </c>
    </row>
    <row r="11997" spans="1:3" x14ac:dyDescent="0.25">
      <c r="A11997" t="s">
        <v>16774</v>
      </c>
      <c r="B11997">
        <v>1</v>
      </c>
      <c r="C11997">
        <v>784596</v>
      </c>
    </row>
    <row r="11998" spans="1:3" x14ac:dyDescent="0.25">
      <c r="A11998" t="s">
        <v>16775</v>
      </c>
      <c r="B11998">
        <v>1</v>
      </c>
      <c r="C11998">
        <v>116161</v>
      </c>
    </row>
    <row r="11999" spans="1:3" x14ac:dyDescent="0.25">
      <c r="A11999" t="s">
        <v>16776</v>
      </c>
      <c r="B11999">
        <v>1</v>
      </c>
      <c r="C11999">
        <v>188044</v>
      </c>
    </row>
    <row r="12000" spans="1:3" x14ac:dyDescent="0.25">
      <c r="A12000" t="s">
        <v>16777</v>
      </c>
      <c r="B12000">
        <v>1</v>
      </c>
      <c r="C12000">
        <v>412177</v>
      </c>
    </row>
    <row r="12001" spans="1:3" x14ac:dyDescent="0.25">
      <c r="A12001" t="s">
        <v>16778</v>
      </c>
      <c r="B12001">
        <v>1</v>
      </c>
      <c r="C12001">
        <v>119488</v>
      </c>
    </row>
    <row r="12002" spans="1:3" x14ac:dyDescent="0.25">
      <c r="A12002" t="s">
        <v>16779</v>
      </c>
      <c r="B12002">
        <v>1</v>
      </c>
      <c r="C12002">
        <v>540612</v>
      </c>
    </row>
    <row r="12003" spans="1:3" x14ac:dyDescent="0.25">
      <c r="A12003" t="s">
        <v>16780</v>
      </c>
      <c r="B12003">
        <v>1</v>
      </c>
      <c r="C12003">
        <v>170436</v>
      </c>
    </row>
    <row r="12004" spans="1:3" x14ac:dyDescent="0.25">
      <c r="A12004" t="s">
        <v>16781</v>
      </c>
      <c r="B12004">
        <v>1</v>
      </c>
      <c r="C12004">
        <v>525734</v>
      </c>
    </row>
    <row r="12005" spans="1:3" x14ac:dyDescent="0.25">
      <c r="A12005" t="s">
        <v>16782</v>
      </c>
      <c r="B12005">
        <v>1</v>
      </c>
      <c r="C12005">
        <v>848173</v>
      </c>
    </row>
    <row r="12006" spans="1:3" x14ac:dyDescent="0.25">
      <c r="A12006" t="s">
        <v>16783</v>
      </c>
      <c r="B12006">
        <v>1</v>
      </c>
      <c r="C12006">
        <v>358686</v>
      </c>
    </row>
    <row r="12007" spans="1:3" x14ac:dyDescent="0.25">
      <c r="A12007" t="s">
        <v>16784</v>
      </c>
      <c r="B12007">
        <v>1</v>
      </c>
      <c r="C12007">
        <v>417079</v>
      </c>
    </row>
    <row r="12008" spans="1:3" x14ac:dyDescent="0.25">
      <c r="A12008" t="s">
        <v>16785</v>
      </c>
      <c r="B12008">
        <v>1</v>
      </c>
      <c r="C12008">
        <v>366098</v>
      </c>
    </row>
    <row r="12009" spans="1:3" x14ac:dyDescent="0.25">
      <c r="A12009" t="s">
        <v>16786</v>
      </c>
      <c r="B12009">
        <v>1</v>
      </c>
      <c r="C12009">
        <v>1654256</v>
      </c>
    </row>
    <row r="12010" spans="1:3" x14ac:dyDescent="0.25">
      <c r="A12010" t="s">
        <v>16787</v>
      </c>
      <c r="B12010">
        <v>1</v>
      </c>
      <c r="C12010">
        <v>437854</v>
      </c>
    </row>
    <row r="12011" spans="1:3" x14ac:dyDescent="0.25">
      <c r="A12011" t="s">
        <v>16788</v>
      </c>
      <c r="B12011">
        <v>1</v>
      </c>
      <c r="C12011">
        <v>646550</v>
      </c>
    </row>
    <row r="12012" spans="1:3" x14ac:dyDescent="0.25">
      <c r="A12012" t="s">
        <v>16789</v>
      </c>
      <c r="B12012">
        <v>1</v>
      </c>
      <c r="C12012">
        <v>246653</v>
      </c>
    </row>
    <row r="12013" spans="1:3" x14ac:dyDescent="0.25">
      <c r="A12013" t="s">
        <v>16790</v>
      </c>
      <c r="B12013">
        <v>1</v>
      </c>
      <c r="C12013">
        <v>222770</v>
      </c>
    </row>
    <row r="12014" spans="1:3" x14ac:dyDescent="0.25">
      <c r="A12014" t="s">
        <v>16791</v>
      </c>
      <c r="B12014">
        <v>1</v>
      </c>
      <c r="C12014">
        <v>202124</v>
      </c>
    </row>
    <row r="12015" spans="1:3" x14ac:dyDescent="0.25">
      <c r="A12015" t="s">
        <v>16792</v>
      </c>
      <c r="B12015">
        <v>1</v>
      </c>
      <c r="C12015">
        <v>191286</v>
      </c>
    </row>
    <row r="12016" spans="1:3" x14ac:dyDescent="0.25">
      <c r="A12016" t="s">
        <v>16793</v>
      </c>
      <c r="B12016">
        <v>1</v>
      </c>
      <c r="C12016">
        <v>45887</v>
      </c>
    </row>
    <row r="12017" spans="1:3" x14ac:dyDescent="0.25">
      <c r="A12017" t="s">
        <v>16794</v>
      </c>
      <c r="B12017">
        <v>1</v>
      </c>
      <c r="C12017">
        <v>218732</v>
      </c>
    </row>
    <row r="12018" spans="1:3" x14ac:dyDescent="0.25">
      <c r="A12018" t="s">
        <v>16795</v>
      </c>
      <c r="B12018">
        <v>1</v>
      </c>
      <c r="C12018">
        <v>56154</v>
      </c>
    </row>
    <row r="12019" spans="1:3" x14ac:dyDescent="0.25">
      <c r="A12019" t="s">
        <v>16796</v>
      </c>
      <c r="B12019">
        <v>1</v>
      </c>
      <c r="C12019">
        <v>338511</v>
      </c>
    </row>
    <row r="12020" spans="1:3" x14ac:dyDescent="0.25">
      <c r="A12020" t="s">
        <v>16797</v>
      </c>
      <c r="B12020">
        <v>1</v>
      </c>
      <c r="C12020">
        <v>279501</v>
      </c>
    </row>
    <row r="12021" spans="1:3" x14ac:dyDescent="0.25">
      <c r="A12021" t="s">
        <v>16798</v>
      </c>
      <c r="B12021">
        <v>1</v>
      </c>
      <c r="C12021">
        <v>165106</v>
      </c>
    </row>
    <row r="12022" spans="1:3" x14ac:dyDescent="0.25">
      <c r="A12022" t="s">
        <v>16799</v>
      </c>
      <c r="B12022">
        <v>1</v>
      </c>
      <c r="C12022">
        <v>177727</v>
      </c>
    </row>
    <row r="12023" spans="1:3" x14ac:dyDescent="0.25">
      <c r="A12023" t="s">
        <v>16800</v>
      </c>
      <c r="B12023">
        <v>1</v>
      </c>
      <c r="C12023">
        <v>111211</v>
      </c>
    </row>
    <row r="12024" spans="1:3" x14ac:dyDescent="0.25">
      <c r="A12024" t="s">
        <v>16801</v>
      </c>
      <c r="B12024">
        <v>1</v>
      </c>
      <c r="C12024">
        <v>283219</v>
      </c>
    </row>
    <row r="12025" spans="1:3" x14ac:dyDescent="0.25">
      <c r="A12025" t="s">
        <v>16802</v>
      </c>
      <c r="B12025">
        <v>1</v>
      </c>
      <c r="C12025">
        <v>16177194</v>
      </c>
    </row>
    <row r="12026" spans="1:3" x14ac:dyDescent="0.25">
      <c r="A12026" t="s">
        <v>16803</v>
      </c>
      <c r="B12026">
        <v>1</v>
      </c>
      <c r="C12026">
        <v>112124</v>
      </c>
    </row>
    <row r="12027" spans="1:3" x14ac:dyDescent="0.25">
      <c r="A12027" t="s">
        <v>16804</v>
      </c>
      <c r="B12027">
        <v>1</v>
      </c>
      <c r="C12027">
        <v>322958000</v>
      </c>
    </row>
    <row r="12028" spans="1:3" x14ac:dyDescent="0.25">
      <c r="A12028" t="s">
        <v>16805</v>
      </c>
      <c r="B12028">
        <v>1</v>
      </c>
      <c r="C12028">
        <v>303748</v>
      </c>
    </row>
    <row r="12029" spans="1:3" x14ac:dyDescent="0.25">
      <c r="A12029" t="s">
        <v>16806</v>
      </c>
      <c r="B12029">
        <v>1</v>
      </c>
      <c r="C12029">
        <v>458663</v>
      </c>
    </row>
    <row r="12030" spans="1:3" x14ac:dyDescent="0.25">
      <c r="A12030" t="s">
        <v>16807</v>
      </c>
      <c r="B12030">
        <v>1</v>
      </c>
      <c r="C12030">
        <v>3645830</v>
      </c>
    </row>
    <row r="12031" spans="1:3" x14ac:dyDescent="0.25">
      <c r="A12031" t="s">
        <v>16808</v>
      </c>
      <c r="B12031">
        <v>1</v>
      </c>
      <c r="C12031">
        <v>142448</v>
      </c>
    </row>
    <row r="12032" spans="1:3" x14ac:dyDescent="0.25">
      <c r="A12032" t="s">
        <v>16809</v>
      </c>
      <c r="B12032">
        <v>1</v>
      </c>
      <c r="C12032">
        <v>7506085</v>
      </c>
    </row>
    <row r="12033" spans="1:3" x14ac:dyDescent="0.25">
      <c r="A12033" t="s">
        <v>16810</v>
      </c>
      <c r="B12033">
        <v>1</v>
      </c>
      <c r="C12033">
        <v>561288</v>
      </c>
    </row>
    <row r="12034" spans="1:3" x14ac:dyDescent="0.25">
      <c r="A12034" t="s">
        <v>16811</v>
      </c>
      <c r="B12034">
        <v>1</v>
      </c>
      <c r="C12034">
        <v>267189</v>
      </c>
    </row>
    <row r="12035" spans="1:3" x14ac:dyDescent="0.25">
      <c r="A12035" t="s">
        <v>16812</v>
      </c>
      <c r="B12035">
        <v>1</v>
      </c>
      <c r="C12035">
        <v>561811</v>
      </c>
    </row>
    <row r="12036" spans="1:3" x14ac:dyDescent="0.25">
      <c r="A12036" t="s">
        <v>16813</v>
      </c>
      <c r="B12036">
        <v>1</v>
      </c>
      <c r="C12036">
        <v>425554</v>
      </c>
    </row>
    <row r="12037" spans="1:3" x14ac:dyDescent="0.25">
      <c r="A12037" t="s">
        <v>16814</v>
      </c>
      <c r="B12037">
        <v>1</v>
      </c>
      <c r="C12037">
        <v>52974</v>
      </c>
    </row>
    <row r="12038" spans="1:3" x14ac:dyDescent="0.25">
      <c r="A12038" t="s">
        <v>16815</v>
      </c>
      <c r="B12038">
        <v>1</v>
      </c>
      <c r="C12038">
        <v>18200</v>
      </c>
    </row>
    <row r="12039" spans="1:3" x14ac:dyDescent="0.25">
      <c r="A12039" t="s">
        <v>16816</v>
      </c>
      <c r="B12039">
        <v>1</v>
      </c>
      <c r="C12039">
        <v>177340</v>
      </c>
    </row>
    <row r="12040" spans="1:3" x14ac:dyDescent="0.25">
      <c r="A12040" t="s">
        <v>16817</v>
      </c>
      <c r="B12040">
        <v>1</v>
      </c>
      <c r="C12040">
        <v>65036</v>
      </c>
    </row>
    <row r="12041" spans="1:3" x14ac:dyDescent="0.25">
      <c r="A12041" t="s">
        <v>16818</v>
      </c>
      <c r="B12041">
        <v>1</v>
      </c>
      <c r="C12041">
        <v>6336946</v>
      </c>
    </row>
    <row r="12042" spans="1:3" x14ac:dyDescent="0.25">
      <c r="A12042" t="s">
        <v>16819</v>
      </c>
      <c r="B12042">
        <v>1</v>
      </c>
      <c r="C12042">
        <v>1382326</v>
      </c>
    </row>
    <row r="12043" spans="1:3" x14ac:dyDescent="0.25">
      <c r="A12043" t="s">
        <v>16820</v>
      </c>
      <c r="B12043">
        <v>1</v>
      </c>
      <c r="C12043">
        <v>570284</v>
      </c>
    </row>
    <row r="12044" spans="1:3" x14ac:dyDescent="0.25">
      <c r="A12044" t="s">
        <v>16821</v>
      </c>
      <c r="B12044">
        <v>1</v>
      </c>
      <c r="C12044">
        <v>348359</v>
      </c>
    </row>
    <row r="12045" spans="1:3" x14ac:dyDescent="0.25">
      <c r="A12045" t="s">
        <v>16822</v>
      </c>
      <c r="B12045">
        <v>1</v>
      </c>
      <c r="C12045">
        <v>2979596</v>
      </c>
    </row>
    <row r="12046" spans="1:3" x14ac:dyDescent="0.25">
      <c r="A12046" t="s">
        <v>16823</v>
      </c>
      <c r="B12046">
        <v>1</v>
      </c>
      <c r="C12046">
        <v>259786</v>
      </c>
    </row>
    <row r="12047" spans="1:3" x14ac:dyDescent="0.25">
      <c r="A12047" t="s">
        <v>16824</v>
      </c>
      <c r="B12047">
        <v>1</v>
      </c>
      <c r="C12047">
        <v>79996</v>
      </c>
    </row>
    <row r="12048" spans="1:3" x14ac:dyDescent="0.25">
      <c r="A12048" t="s">
        <v>16825</v>
      </c>
      <c r="B12048">
        <v>1</v>
      </c>
      <c r="C12048">
        <v>1744630</v>
      </c>
    </row>
    <row r="12049" spans="1:3" x14ac:dyDescent="0.25">
      <c r="A12049" t="s">
        <v>16826</v>
      </c>
      <c r="B12049">
        <v>1</v>
      </c>
      <c r="C12049">
        <v>206149</v>
      </c>
    </row>
    <row r="12050" spans="1:3" x14ac:dyDescent="0.25">
      <c r="A12050" t="s">
        <v>16827</v>
      </c>
      <c r="B12050">
        <v>1</v>
      </c>
      <c r="C12050">
        <v>677677</v>
      </c>
    </row>
    <row r="12051" spans="1:3" x14ac:dyDescent="0.25">
      <c r="A12051" t="s">
        <v>16828</v>
      </c>
      <c r="B12051">
        <v>1</v>
      </c>
      <c r="C12051">
        <v>323141</v>
      </c>
    </row>
    <row r="12052" spans="1:3" x14ac:dyDescent="0.25">
      <c r="A12052" t="s">
        <v>16829</v>
      </c>
      <c r="B12052">
        <v>1</v>
      </c>
      <c r="C12052">
        <v>489284</v>
      </c>
    </row>
    <row r="12053" spans="1:3" x14ac:dyDescent="0.25">
      <c r="A12053" t="s">
        <v>16830</v>
      </c>
      <c r="B12053">
        <v>1</v>
      </c>
      <c r="C12053">
        <v>3779141</v>
      </c>
    </row>
    <row r="12054" spans="1:3" x14ac:dyDescent="0.25">
      <c r="A12054" t="s">
        <v>16831</v>
      </c>
      <c r="B12054">
        <v>1</v>
      </c>
      <c r="C12054">
        <v>26765369</v>
      </c>
    </row>
    <row r="12055" spans="1:3" x14ac:dyDescent="0.25">
      <c r="A12055" t="s">
        <v>16832</v>
      </c>
      <c r="B12055">
        <v>1</v>
      </c>
      <c r="C12055">
        <v>1593821</v>
      </c>
    </row>
    <row r="12056" spans="1:3" x14ac:dyDescent="0.25">
      <c r="A12056" t="s">
        <v>16833</v>
      </c>
      <c r="B12056">
        <v>1</v>
      </c>
      <c r="C12056">
        <v>215498</v>
      </c>
    </row>
    <row r="12057" spans="1:3" x14ac:dyDescent="0.25">
      <c r="A12057" t="s">
        <v>16834</v>
      </c>
      <c r="B12057">
        <v>1</v>
      </c>
      <c r="C12057">
        <v>304947</v>
      </c>
    </row>
    <row r="12058" spans="1:3" x14ac:dyDescent="0.25">
      <c r="A12058" t="s">
        <v>16835</v>
      </c>
      <c r="B12058">
        <v>1</v>
      </c>
      <c r="C12058">
        <v>80580</v>
      </c>
    </row>
    <row r="12059" spans="1:3" x14ac:dyDescent="0.25">
      <c r="A12059" t="s">
        <v>16836</v>
      </c>
      <c r="B12059">
        <v>1</v>
      </c>
      <c r="C12059">
        <v>197906</v>
      </c>
    </row>
    <row r="12060" spans="1:3" x14ac:dyDescent="0.25">
      <c r="A12060" t="s">
        <v>16837</v>
      </c>
      <c r="B12060">
        <v>1</v>
      </c>
      <c r="C12060">
        <v>368879</v>
      </c>
    </row>
    <row r="12061" spans="1:3" x14ac:dyDescent="0.25">
      <c r="A12061" t="s">
        <v>16838</v>
      </c>
      <c r="B12061">
        <v>1</v>
      </c>
      <c r="C12061">
        <v>67816</v>
      </c>
    </row>
    <row r="12062" spans="1:3" x14ac:dyDescent="0.25">
      <c r="A12062" t="s">
        <v>16839</v>
      </c>
      <c r="B12062">
        <v>1</v>
      </c>
      <c r="C12062">
        <v>150161</v>
      </c>
    </row>
    <row r="12063" spans="1:3" x14ac:dyDescent="0.25">
      <c r="A12063" t="s">
        <v>16840</v>
      </c>
      <c r="B12063">
        <v>1</v>
      </c>
      <c r="C12063">
        <v>175930</v>
      </c>
    </row>
    <row r="12064" spans="1:3" x14ac:dyDescent="0.25">
      <c r="A12064" t="s">
        <v>16841</v>
      </c>
      <c r="B12064">
        <v>1</v>
      </c>
      <c r="C12064">
        <v>237603</v>
      </c>
    </row>
    <row r="12065" spans="1:3" x14ac:dyDescent="0.25">
      <c r="A12065" t="s">
        <v>16842</v>
      </c>
      <c r="B12065">
        <v>1</v>
      </c>
      <c r="C12065">
        <v>282642</v>
      </c>
    </row>
    <row r="12066" spans="1:3" x14ac:dyDescent="0.25">
      <c r="A12066" t="s">
        <v>16843</v>
      </c>
      <c r="B12066">
        <v>1</v>
      </c>
      <c r="C12066">
        <v>403576</v>
      </c>
    </row>
    <row r="12067" spans="1:3" x14ac:dyDescent="0.25">
      <c r="A12067" t="s">
        <v>16844</v>
      </c>
      <c r="B12067">
        <v>1</v>
      </c>
      <c r="C12067">
        <v>6500819</v>
      </c>
    </row>
    <row r="12068" spans="1:3" x14ac:dyDescent="0.25">
      <c r="A12068" t="s">
        <v>16845</v>
      </c>
      <c r="B12068">
        <v>1</v>
      </c>
      <c r="C12068">
        <v>181470</v>
      </c>
    </row>
    <row r="12069" spans="1:3" x14ac:dyDescent="0.25">
      <c r="A12069" t="s">
        <v>16846</v>
      </c>
      <c r="B12069">
        <v>1</v>
      </c>
      <c r="C12069">
        <v>107451</v>
      </c>
    </row>
    <row r="12070" spans="1:3" x14ac:dyDescent="0.25">
      <c r="A12070" t="s">
        <v>16847</v>
      </c>
      <c r="B12070">
        <v>1</v>
      </c>
      <c r="C12070">
        <v>69204</v>
      </c>
    </row>
    <row r="12071" spans="1:3" x14ac:dyDescent="0.25">
      <c r="A12071" t="s">
        <v>16848</v>
      </c>
      <c r="B12071">
        <v>1</v>
      </c>
      <c r="C12071">
        <v>293603</v>
      </c>
    </row>
    <row r="12072" spans="1:3" x14ac:dyDescent="0.25">
      <c r="A12072" t="s">
        <v>16849</v>
      </c>
      <c r="B12072">
        <v>1</v>
      </c>
      <c r="C12072">
        <v>882073</v>
      </c>
    </row>
    <row r="12073" spans="1:3" x14ac:dyDescent="0.25">
      <c r="A12073" t="s">
        <v>16850</v>
      </c>
      <c r="B12073">
        <v>1</v>
      </c>
      <c r="C12073">
        <v>1514370</v>
      </c>
    </row>
    <row r="12074" spans="1:3" x14ac:dyDescent="0.25">
      <c r="A12074" t="s">
        <v>16851</v>
      </c>
      <c r="B12074">
        <v>1</v>
      </c>
      <c r="C12074">
        <v>219504</v>
      </c>
    </row>
    <row r="12075" spans="1:3" x14ac:dyDescent="0.25">
      <c r="A12075" t="s">
        <v>16852</v>
      </c>
      <c r="B12075">
        <v>1</v>
      </c>
      <c r="C12075">
        <v>2323194</v>
      </c>
    </row>
    <row r="12076" spans="1:3" x14ac:dyDescent="0.25">
      <c r="A12076" t="s">
        <v>16853</v>
      </c>
      <c r="B12076">
        <v>1</v>
      </c>
      <c r="C12076">
        <v>345098</v>
      </c>
    </row>
    <row r="12077" spans="1:3" x14ac:dyDescent="0.25">
      <c r="A12077" t="s">
        <v>16854</v>
      </c>
      <c r="B12077">
        <v>1</v>
      </c>
      <c r="C12077">
        <v>446999</v>
      </c>
    </row>
    <row r="12078" spans="1:3" x14ac:dyDescent="0.25">
      <c r="A12078" t="s">
        <v>16855</v>
      </c>
      <c r="B12078">
        <v>1</v>
      </c>
      <c r="C12078">
        <v>5309379</v>
      </c>
    </row>
    <row r="12079" spans="1:3" x14ac:dyDescent="0.25">
      <c r="A12079" t="s">
        <v>16856</v>
      </c>
      <c r="B12079">
        <v>1</v>
      </c>
      <c r="C12079">
        <v>279413</v>
      </c>
    </row>
    <row r="12080" spans="1:3" x14ac:dyDescent="0.25">
      <c r="A12080" t="s">
        <v>16857</v>
      </c>
      <c r="B12080">
        <v>1</v>
      </c>
      <c r="C12080">
        <v>61255</v>
      </c>
    </row>
    <row r="12081" spans="1:3" x14ac:dyDescent="0.25">
      <c r="A12081" t="s">
        <v>16858</v>
      </c>
      <c r="B12081">
        <v>1</v>
      </c>
      <c r="C12081">
        <v>950650</v>
      </c>
    </row>
    <row r="12082" spans="1:3" x14ac:dyDescent="0.25">
      <c r="A12082" t="s">
        <v>16859</v>
      </c>
      <c r="B12082">
        <v>1</v>
      </c>
      <c r="C12082">
        <v>1636176</v>
      </c>
    </row>
    <row r="12083" spans="1:3" x14ac:dyDescent="0.25">
      <c r="A12083" t="s">
        <v>16860</v>
      </c>
      <c r="B12083">
        <v>1</v>
      </c>
      <c r="C12083">
        <v>1631256</v>
      </c>
    </row>
    <row r="12084" spans="1:3" x14ac:dyDescent="0.25">
      <c r="A12084" t="s">
        <v>16861</v>
      </c>
      <c r="B12084">
        <v>1</v>
      </c>
      <c r="C12084">
        <v>198402</v>
      </c>
    </row>
    <row r="12085" spans="1:3" x14ac:dyDescent="0.25">
      <c r="A12085" t="s">
        <v>16862</v>
      </c>
      <c r="B12085">
        <v>1</v>
      </c>
      <c r="C12085">
        <v>21334</v>
      </c>
    </row>
    <row r="12086" spans="1:3" x14ac:dyDescent="0.25">
      <c r="A12086" t="s">
        <v>16863</v>
      </c>
      <c r="B12086">
        <v>1</v>
      </c>
      <c r="C12086">
        <v>231015</v>
      </c>
    </row>
    <row r="12087" spans="1:3" x14ac:dyDescent="0.25">
      <c r="A12087" t="s">
        <v>16864</v>
      </c>
      <c r="B12087">
        <v>1</v>
      </c>
      <c r="C12087">
        <v>990829</v>
      </c>
    </row>
    <row r="12088" spans="1:3" x14ac:dyDescent="0.25">
      <c r="A12088" t="s">
        <v>16865</v>
      </c>
      <c r="B12088">
        <v>1</v>
      </c>
      <c r="C12088">
        <v>48450</v>
      </c>
    </row>
    <row r="12089" spans="1:3" x14ac:dyDescent="0.25">
      <c r="A12089" t="s">
        <v>16866</v>
      </c>
      <c r="B12089">
        <v>1</v>
      </c>
      <c r="C12089">
        <v>199079</v>
      </c>
    </row>
    <row r="12090" spans="1:3" x14ac:dyDescent="0.25">
      <c r="A12090" t="s">
        <v>16867</v>
      </c>
      <c r="B12090">
        <v>1</v>
      </c>
      <c r="C12090">
        <v>77923</v>
      </c>
    </row>
    <row r="12091" spans="1:3" x14ac:dyDescent="0.25">
      <c r="A12091" t="s">
        <v>16868</v>
      </c>
      <c r="B12091">
        <v>1</v>
      </c>
      <c r="C12091">
        <v>452063</v>
      </c>
    </row>
    <row r="12092" spans="1:3" x14ac:dyDescent="0.25">
      <c r="A12092" t="s">
        <v>16869</v>
      </c>
      <c r="B12092">
        <v>1</v>
      </c>
      <c r="C12092">
        <v>1063423</v>
      </c>
    </row>
    <row r="12093" spans="1:3" x14ac:dyDescent="0.25">
      <c r="A12093" t="s">
        <v>16870</v>
      </c>
      <c r="B12093">
        <v>1</v>
      </c>
      <c r="C12093">
        <v>35351</v>
      </c>
    </row>
    <row r="12094" spans="1:3" x14ac:dyDescent="0.25">
      <c r="A12094" t="s">
        <v>16871</v>
      </c>
      <c r="B12094">
        <v>1</v>
      </c>
      <c r="C12094">
        <v>1456464</v>
      </c>
    </row>
    <row r="12095" spans="1:3" x14ac:dyDescent="0.25">
      <c r="A12095" t="s">
        <v>16872</v>
      </c>
      <c r="B12095">
        <v>1</v>
      </c>
      <c r="C12095">
        <v>1179081</v>
      </c>
    </row>
    <row r="12096" spans="1:3" x14ac:dyDescent="0.25">
      <c r="A12096" t="s">
        <v>16873</v>
      </c>
      <c r="B12096">
        <v>1</v>
      </c>
      <c r="C12096">
        <v>827524</v>
      </c>
    </row>
    <row r="12097" spans="1:3" x14ac:dyDescent="0.25">
      <c r="A12097" t="s">
        <v>16874</v>
      </c>
      <c r="B12097">
        <v>1</v>
      </c>
      <c r="C12097">
        <v>7176465</v>
      </c>
    </row>
    <row r="12098" spans="1:3" x14ac:dyDescent="0.25">
      <c r="A12098" t="s">
        <v>16875</v>
      </c>
      <c r="B12098">
        <v>1</v>
      </c>
      <c r="C12098">
        <v>2507040</v>
      </c>
    </row>
    <row r="12099" spans="1:3" x14ac:dyDescent="0.25">
      <c r="A12099" t="s">
        <v>16876</v>
      </c>
      <c r="B12099">
        <v>1</v>
      </c>
      <c r="C12099">
        <v>192502</v>
      </c>
    </row>
    <row r="12100" spans="1:3" x14ac:dyDescent="0.25">
      <c r="A12100" t="s">
        <v>16877</v>
      </c>
      <c r="B12100">
        <v>1</v>
      </c>
      <c r="C12100">
        <v>63164</v>
      </c>
    </row>
    <row r="12101" spans="1:3" x14ac:dyDescent="0.25">
      <c r="A12101" t="s">
        <v>16878</v>
      </c>
      <c r="B12101">
        <v>1</v>
      </c>
      <c r="C12101">
        <v>677522</v>
      </c>
    </row>
    <row r="12102" spans="1:3" x14ac:dyDescent="0.25">
      <c r="A12102" t="s">
        <v>16879</v>
      </c>
      <c r="B12102">
        <v>1</v>
      </c>
      <c r="C12102">
        <v>482895</v>
      </c>
    </row>
    <row r="12103" spans="1:3" x14ac:dyDescent="0.25">
      <c r="A12103" t="s">
        <v>16880</v>
      </c>
      <c r="B12103">
        <v>1</v>
      </c>
      <c r="C12103">
        <v>857278</v>
      </c>
    </row>
    <row r="12104" spans="1:3" x14ac:dyDescent="0.25">
      <c r="A12104" t="s">
        <v>16881</v>
      </c>
      <c r="B12104">
        <v>1</v>
      </c>
      <c r="C12104">
        <v>157142</v>
      </c>
    </row>
    <row r="12105" spans="1:3" x14ac:dyDescent="0.25">
      <c r="A12105" t="s">
        <v>16882</v>
      </c>
      <c r="B12105">
        <v>1</v>
      </c>
      <c r="C12105">
        <v>1873734</v>
      </c>
    </row>
    <row r="12106" spans="1:3" x14ac:dyDescent="0.25">
      <c r="A12106" t="s">
        <v>16883</v>
      </c>
      <c r="B12106">
        <v>1</v>
      </c>
      <c r="C12106">
        <v>1971048</v>
      </c>
    </row>
    <row r="12107" spans="1:3" x14ac:dyDescent="0.25">
      <c r="A12107" t="s">
        <v>16884</v>
      </c>
      <c r="B12107">
        <v>1</v>
      </c>
      <c r="C12107">
        <v>250078</v>
      </c>
    </row>
    <row r="12108" spans="1:3" x14ac:dyDescent="0.25">
      <c r="A12108" t="s">
        <v>16885</v>
      </c>
      <c r="B12108">
        <v>1</v>
      </c>
      <c r="C12108">
        <v>151172</v>
      </c>
    </row>
    <row r="12109" spans="1:3" x14ac:dyDescent="0.25">
      <c r="A12109" t="s">
        <v>16886</v>
      </c>
      <c r="B12109">
        <v>1</v>
      </c>
      <c r="C12109">
        <v>1014899</v>
      </c>
    </row>
    <row r="12110" spans="1:3" x14ac:dyDescent="0.25">
      <c r="A12110" t="s">
        <v>16887</v>
      </c>
      <c r="B12110">
        <v>1</v>
      </c>
      <c r="C12110">
        <v>55767</v>
      </c>
    </row>
    <row r="12111" spans="1:3" x14ac:dyDescent="0.25">
      <c r="A12111" t="s">
        <v>16888</v>
      </c>
      <c r="B12111">
        <v>1</v>
      </c>
      <c r="C12111">
        <v>195159</v>
      </c>
    </row>
    <row r="12112" spans="1:3" x14ac:dyDescent="0.25">
      <c r="A12112" t="s">
        <v>16889</v>
      </c>
      <c r="B12112">
        <v>1</v>
      </c>
      <c r="C12112">
        <v>205944</v>
      </c>
    </row>
    <row r="12113" spans="1:3" x14ac:dyDescent="0.25">
      <c r="A12113" t="s">
        <v>16890</v>
      </c>
      <c r="B12113">
        <v>1</v>
      </c>
      <c r="C12113">
        <v>582797</v>
      </c>
    </row>
    <row r="12114" spans="1:3" x14ac:dyDescent="0.25">
      <c r="A12114" t="s">
        <v>16891</v>
      </c>
      <c r="B12114">
        <v>1</v>
      </c>
      <c r="C12114">
        <v>158584</v>
      </c>
    </row>
    <row r="12115" spans="1:3" x14ac:dyDescent="0.25">
      <c r="A12115" t="s">
        <v>16892</v>
      </c>
      <c r="B12115">
        <v>1</v>
      </c>
      <c r="C12115">
        <v>339320</v>
      </c>
    </row>
    <row r="12116" spans="1:3" x14ac:dyDescent="0.25">
      <c r="A12116" t="s">
        <v>16893</v>
      </c>
      <c r="B12116">
        <v>1</v>
      </c>
      <c r="C12116">
        <v>217994</v>
      </c>
    </row>
    <row r="12117" spans="1:3" x14ac:dyDescent="0.25">
      <c r="A12117" t="s">
        <v>16894</v>
      </c>
      <c r="B12117">
        <v>1</v>
      </c>
      <c r="C12117">
        <v>233397</v>
      </c>
    </row>
    <row r="12118" spans="1:3" x14ac:dyDescent="0.25">
      <c r="A12118" t="s">
        <v>16895</v>
      </c>
      <c r="B12118">
        <v>1</v>
      </c>
      <c r="C12118">
        <v>142523</v>
      </c>
    </row>
    <row r="12119" spans="1:3" x14ac:dyDescent="0.25">
      <c r="A12119" t="s">
        <v>16896</v>
      </c>
      <c r="B12119">
        <v>1</v>
      </c>
      <c r="C12119">
        <v>1090008</v>
      </c>
    </row>
    <row r="12120" spans="1:3" x14ac:dyDescent="0.25">
      <c r="A12120" t="s">
        <v>16897</v>
      </c>
      <c r="B12120">
        <v>1</v>
      </c>
      <c r="C12120">
        <v>171529</v>
      </c>
    </row>
    <row r="12121" spans="1:3" x14ac:dyDescent="0.25">
      <c r="A12121" t="s">
        <v>16898</v>
      </c>
      <c r="B12121">
        <v>1</v>
      </c>
      <c r="C12121">
        <v>78207</v>
      </c>
    </row>
    <row r="12122" spans="1:3" x14ac:dyDescent="0.25">
      <c r="A12122" t="s">
        <v>16899</v>
      </c>
      <c r="B12122">
        <v>1</v>
      </c>
      <c r="C12122">
        <v>1513421</v>
      </c>
    </row>
    <row r="12123" spans="1:3" x14ac:dyDescent="0.25">
      <c r="A12123" t="s">
        <v>16900</v>
      </c>
      <c r="B12123">
        <v>1</v>
      </c>
      <c r="C12123">
        <v>217249</v>
      </c>
    </row>
    <row r="12124" spans="1:3" x14ac:dyDescent="0.25">
      <c r="A12124" t="s">
        <v>16901</v>
      </c>
      <c r="B12124">
        <v>1</v>
      </c>
      <c r="C12124">
        <v>2011001</v>
      </c>
    </row>
    <row r="12125" spans="1:3" x14ac:dyDescent="0.25">
      <c r="A12125" t="s">
        <v>16902</v>
      </c>
      <c r="B12125">
        <v>1</v>
      </c>
      <c r="C12125">
        <v>181812</v>
      </c>
    </row>
    <row r="12126" spans="1:3" x14ac:dyDescent="0.25">
      <c r="A12126" t="s">
        <v>16903</v>
      </c>
      <c r="B12126">
        <v>1</v>
      </c>
      <c r="C12126">
        <v>1308216</v>
      </c>
    </row>
    <row r="12127" spans="1:3" x14ac:dyDescent="0.25">
      <c r="A12127" t="s">
        <v>16904</v>
      </c>
      <c r="B12127">
        <v>1</v>
      </c>
      <c r="C12127">
        <v>395430</v>
      </c>
    </row>
    <row r="12128" spans="1:3" x14ac:dyDescent="0.25">
      <c r="A12128" t="s">
        <v>16905</v>
      </c>
      <c r="B12128">
        <v>1</v>
      </c>
      <c r="C12128">
        <v>16086</v>
      </c>
    </row>
    <row r="12129" spans="1:3" x14ac:dyDescent="0.25">
      <c r="A12129" t="s">
        <v>16906</v>
      </c>
      <c r="B12129">
        <v>1</v>
      </c>
      <c r="C12129">
        <v>1295051</v>
      </c>
    </row>
    <row r="12130" spans="1:3" x14ac:dyDescent="0.25">
      <c r="A12130" t="s">
        <v>16907</v>
      </c>
      <c r="B12130">
        <v>1</v>
      </c>
      <c r="C12130">
        <v>235154</v>
      </c>
    </row>
    <row r="12131" spans="1:3" x14ac:dyDescent="0.25">
      <c r="A12131" t="s">
        <v>16908</v>
      </c>
      <c r="B12131">
        <v>1</v>
      </c>
      <c r="C12131">
        <v>157406</v>
      </c>
    </row>
    <row r="12132" spans="1:3" x14ac:dyDescent="0.25">
      <c r="A12132" t="s">
        <v>16909</v>
      </c>
      <c r="B12132">
        <v>1</v>
      </c>
      <c r="C12132">
        <v>414910</v>
      </c>
    </row>
    <row r="12133" spans="1:3" x14ac:dyDescent="0.25">
      <c r="A12133" t="s">
        <v>16910</v>
      </c>
      <c r="B12133">
        <v>1</v>
      </c>
      <c r="C12133">
        <v>543692</v>
      </c>
    </row>
    <row r="12134" spans="1:3" x14ac:dyDescent="0.25">
      <c r="A12134" t="s">
        <v>16911</v>
      </c>
      <c r="B12134">
        <v>1</v>
      </c>
      <c r="C12134">
        <v>278250</v>
      </c>
    </row>
    <row r="12135" spans="1:3" x14ac:dyDescent="0.25">
      <c r="A12135" t="s">
        <v>16912</v>
      </c>
      <c r="B12135">
        <v>1</v>
      </c>
      <c r="C12135">
        <v>963377</v>
      </c>
    </row>
    <row r="12136" spans="1:3" x14ac:dyDescent="0.25">
      <c r="A12136" t="s">
        <v>16913</v>
      </c>
      <c r="B12136">
        <v>1</v>
      </c>
      <c r="C12136">
        <v>389899</v>
      </c>
    </row>
    <row r="12137" spans="1:3" x14ac:dyDescent="0.25">
      <c r="A12137" t="s">
        <v>16914</v>
      </c>
      <c r="B12137">
        <v>1</v>
      </c>
      <c r="C12137">
        <v>1142408</v>
      </c>
    </row>
    <row r="12138" spans="1:3" x14ac:dyDescent="0.25">
      <c r="A12138" t="s">
        <v>16915</v>
      </c>
      <c r="B12138">
        <v>1</v>
      </c>
      <c r="C12138">
        <v>7917163</v>
      </c>
    </row>
    <row r="12139" spans="1:3" x14ac:dyDescent="0.25">
      <c r="A12139" t="s">
        <v>16916</v>
      </c>
      <c r="B12139">
        <v>1</v>
      </c>
      <c r="C12139">
        <v>276052</v>
      </c>
    </row>
    <row r="12140" spans="1:3" x14ac:dyDescent="0.25">
      <c r="A12140" t="s">
        <v>16917</v>
      </c>
      <c r="B12140">
        <v>1</v>
      </c>
      <c r="C12140">
        <v>69478</v>
      </c>
    </row>
    <row r="12141" spans="1:3" x14ac:dyDescent="0.25">
      <c r="A12141" t="s">
        <v>16918</v>
      </c>
      <c r="B12141">
        <v>1</v>
      </c>
      <c r="C12141">
        <v>434238</v>
      </c>
    </row>
    <row r="12142" spans="1:3" x14ac:dyDescent="0.25">
      <c r="A12142" t="s">
        <v>16919</v>
      </c>
      <c r="B12142">
        <v>1</v>
      </c>
      <c r="C12142">
        <v>263876</v>
      </c>
    </row>
    <row r="12143" spans="1:3" x14ac:dyDescent="0.25">
      <c r="A12143" t="s">
        <v>16920</v>
      </c>
      <c r="B12143">
        <v>1</v>
      </c>
      <c r="C12143">
        <v>188066</v>
      </c>
    </row>
    <row r="12144" spans="1:3" x14ac:dyDescent="0.25">
      <c r="A12144" t="s">
        <v>16921</v>
      </c>
      <c r="B12144">
        <v>1</v>
      </c>
      <c r="C12144">
        <v>203866</v>
      </c>
    </row>
    <row r="12145" spans="1:3" x14ac:dyDescent="0.25">
      <c r="A12145" t="s">
        <v>16922</v>
      </c>
      <c r="B12145">
        <v>1</v>
      </c>
      <c r="C12145">
        <v>128584</v>
      </c>
    </row>
    <row r="12146" spans="1:3" x14ac:dyDescent="0.25">
      <c r="A12146" t="s">
        <v>16923</v>
      </c>
      <c r="B12146">
        <v>1</v>
      </c>
      <c r="C12146">
        <v>414095</v>
      </c>
    </row>
    <row r="12147" spans="1:3" x14ac:dyDescent="0.25">
      <c r="A12147" t="s">
        <v>16924</v>
      </c>
      <c r="B12147">
        <v>1</v>
      </c>
      <c r="C12147">
        <v>273435</v>
      </c>
    </row>
    <row r="12148" spans="1:3" x14ac:dyDescent="0.25">
      <c r="A12148" t="s">
        <v>16925</v>
      </c>
      <c r="B12148">
        <v>1</v>
      </c>
      <c r="C12148">
        <v>94211</v>
      </c>
    </row>
    <row r="12149" spans="1:3" x14ac:dyDescent="0.25">
      <c r="A12149" t="s">
        <v>16926</v>
      </c>
      <c r="B12149">
        <v>1</v>
      </c>
      <c r="C12149">
        <v>574782</v>
      </c>
    </row>
    <row r="12150" spans="1:3" x14ac:dyDescent="0.25">
      <c r="A12150" t="s">
        <v>16927</v>
      </c>
      <c r="B12150">
        <v>1</v>
      </c>
      <c r="C12150">
        <v>8145681</v>
      </c>
    </row>
    <row r="12151" spans="1:3" x14ac:dyDescent="0.25">
      <c r="A12151" t="s">
        <v>16928</v>
      </c>
      <c r="B12151">
        <v>1</v>
      </c>
      <c r="C12151">
        <v>27158306</v>
      </c>
    </row>
    <row r="12152" spans="1:3" x14ac:dyDescent="0.25">
      <c r="A12152" t="s">
        <v>16929</v>
      </c>
      <c r="B12152">
        <v>1</v>
      </c>
      <c r="C12152">
        <v>405991</v>
      </c>
    </row>
    <row r="12153" spans="1:3" x14ac:dyDescent="0.25">
      <c r="A12153" t="s">
        <v>16930</v>
      </c>
      <c r="B12153">
        <v>1</v>
      </c>
      <c r="C12153">
        <v>261098</v>
      </c>
    </row>
    <row r="12154" spans="1:3" x14ac:dyDescent="0.25">
      <c r="A12154" t="s">
        <v>16931</v>
      </c>
      <c r="B12154">
        <v>1</v>
      </c>
      <c r="C12154">
        <v>104818</v>
      </c>
    </row>
    <row r="12155" spans="1:3" x14ac:dyDescent="0.25">
      <c r="A12155" t="s">
        <v>16932</v>
      </c>
      <c r="B12155">
        <v>1</v>
      </c>
      <c r="C12155">
        <v>76449</v>
      </c>
    </row>
    <row r="12156" spans="1:3" x14ac:dyDescent="0.25">
      <c r="A12156" t="s">
        <v>16933</v>
      </c>
      <c r="B12156">
        <v>1</v>
      </c>
      <c r="C12156">
        <v>706587</v>
      </c>
    </row>
    <row r="12157" spans="1:3" x14ac:dyDescent="0.25">
      <c r="A12157" t="s">
        <v>16934</v>
      </c>
      <c r="B12157">
        <v>1</v>
      </c>
      <c r="C12157">
        <v>1658645</v>
      </c>
    </row>
    <row r="12158" spans="1:3" x14ac:dyDescent="0.25">
      <c r="A12158" t="s">
        <v>16935</v>
      </c>
      <c r="B12158">
        <v>1</v>
      </c>
      <c r="C12158">
        <v>157663</v>
      </c>
    </row>
    <row r="12159" spans="1:3" x14ac:dyDescent="0.25">
      <c r="A12159" t="s">
        <v>16936</v>
      </c>
      <c r="B12159">
        <v>1</v>
      </c>
      <c r="C12159">
        <v>69528</v>
      </c>
    </row>
    <row r="12160" spans="1:3" x14ac:dyDescent="0.25">
      <c r="A12160" t="s">
        <v>16937</v>
      </c>
      <c r="B12160">
        <v>1</v>
      </c>
      <c r="C12160">
        <v>1150725</v>
      </c>
    </row>
    <row r="12161" spans="1:3" x14ac:dyDescent="0.25">
      <c r="A12161" t="s">
        <v>16938</v>
      </c>
      <c r="B12161">
        <v>1</v>
      </c>
      <c r="C12161">
        <v>120417</v>
      </c>
    </row>
    <row r="12162" spans="1:3" x14ac:dyDescent="0.25">
      <c r="A12162" t="s">
        <v>16939</v>
      </c>
      <c r="B12162">
        <v>1</v>
      </c>
      <c r="C12162">
        <v>202009</v>
      </c>
    </row>
    <row r="12163" spans="1:3" x14ac:dyDescent="0.25">
      <c r="A12163" t="s">
        <v>16940</v>
      </c>
      <c r="B12163">
        <v>1</v>
      </c>
      <c r="C12163">
        <v>92777</v>
      </c>
    </row>
    <row r="12164" spans="1:3" x14ac:dyDescent="0.25">
      <c r="A12164" t="s">
        <v>16941</v>
      </c>
      <c r="B12164">
        <v>1</v>
      </c>
      <c r="C12164">
        <v>98706</v>
      </c>
    </row>
    <row r="12165" spans="1:3" x14ac:dyDescent="0.25">
      <c r="A12165" t="s">
        <v>16942</v>
      </c>
      <c r="B12165">
        <v>1</v>
      </c>
      <c r="C12165">
        <v>144305</v>
      </c>
    </row>
    <row r="12166" spans="1:3" x14ac:dyDescent="0.25">
      <c r="A12166" t="s">
        <v>16943</v>
      </c>
      <c r="B12166">
        <v>1</v>
      </c>
      <c r="C12166">
        <v>212924</v>
      </c>
    </row>
    <row r="12167" spans="1:3" x14ac:dyDescent="0.25">
      <c r="A12167" t="s">
        <v>16944</v>
      </c>
      <c r="B12167">
        <v>1</v>
      </c>
      <c r="C12167">
        <v>319247</v>
      </c>
    </row>
    <row r="12168" spans="1:3" x14ac:dyDescent="0.25">
      <c r="A12168" t="s">
        <v>16945</v>
      </c>
      <c r="B12168">
        <v>1</v>
      </c>
      <c r="C12168">
        <v>346095</v>
      </c>
    </row>
    <row r="12169" spans="1:3" x14ac:dyDescent="0.25">
      <c r="A12169" t="s">
        <v>16946</v>
      </c>
      <c r="B12169">
        <v>1</v>
      </c>
      <c r="C12169">
        <v>993511</v>
      </c>
    </row>
    <row r="12170" spans="1:3" x14ac:dyDescent="0.25">
      <c r="A12170" t="s">
        <v>16947</v>
      </c>
      <c r="B12170">
        <v>1</v>
      </c>
      <c r="C12170">
        <v>141311</v>
      </c>
    </row>
    <row r="12171" spans="1:3" x14ac:dyDescent="0.25">
      <c r="A12171" t="s">
        <v>16948</v>
      </c>
      <c r="B12171">
        <v>1</v>
      </c>
      <c r="C12171">
        <v>206184</v>
      </c>
    </row>
    <row r="12172" spans="1:3" x14ac:dyDescent="0.25">
      <c r="A12172" t="s">
        <v>16949</v>
      </c>
      <c r="B12172">
        <v>1</v>
      </c>
      <c r="C12172">
        <v>178584</v>
      </c>
    </row>
    <row r="12173" spans="1:3" x14ac:dyDescent="0.25">
      <c r="A12173" t="s">
        <v>16950</v>
      </c>
      <c r="B12173">
        <v>1</v>
      </c>
      <c r="C12173">
        <v>961094</v>
      </c>
    </row>
    <row r="12174" spans="1:3" x14ac:dyDescent="0.25">
      <c r="A12174" t="s">
        <v>16951</v>
      </c>
      <c r="B12174">
        <v>1</v>
      </c>
      <c r="C12174">
        <v>742854</v>
      </c>
    </row>
    <row r="12175" spans="1:3" x14ac:dyDescent="0.25">
      <c r="A12175" t="s">
        <v>16952</v>
      </c>
      <c r="B12175">
        <v>1</v>
      </c>
      <c r="C12175">
        <v>263253</v>
      </c>
    </row>
    <row r="12176" spans="1:3" x14ac:dyDescent="0.25">
      <c r="A12176" t="s">
        <v>16953</v>
      </c>
      <c r="B12176">
        <v>1</v>
      </c>
      <c r="C12176">
        <v>593402</v>
      </c>
    </row>
    <row r="12177" spans="1:3" x14ac:dyDescent="0.25">
      <c r="A12177" t="s">
        <v>16954</v>
      </c>
      <c r="B12177">
        <v>1</v>
      </c>
      <c r="C12177">
        <v>158188</v>
      </c>
    </row>
    <row r="12178" spans="1:3" x14ac:dyDescent="0.25">
      <c r="A12178" t="s">
        <v>16955</v>
      </c>
      <c r="B12178">
        <v>1</v>
      </c>
      <c r="C12178">
        <v>227174</v>
      </c>
    </row>
    <row r="12179" spans="1:3" x14ac:dyDescent="0.25">
      <c r="A12179" t="s">
        <v>16956</v>
      </c>
      <c r="B12179">
        <v>1</v>
      </c>
      <c r="C12179">
        <v>330286</v>
      </c>
    </row>
    <row r="12180" spans="1:3" x14ac:dyDescent="0.25">
      <c r="A12180" t="s">
        <v>16957</v>
      </c>
      <c r="B12180">
        <v>1</v>
      </c>
      <c r="C12180">
        <v>1632550</v>
      </c>
    </row>
    <row r="12181" spans="1:3" x14ac:dyDescent="0.25">
      <c r="A12181" t="s">
        <v>16958</v>
      </c>
      <c r="B12181">
        <v>1</v>
      </c>
      <c r="C12181">
        <v>436549</v>
      </c>
    </row>
    <row r="12182" spans="1:3" x14ac:dyDescent="0.25">
      <c r="A12182" t="s">
        <v>16959</v>
      </c>
      <c r="B12182">
        <v>1</v>
      </c>
      <c r="C12182">
        <v>756537</v>
      </c>
    </row>
    <row r="12183" spans="1:3" x14ac:dyDescent="0.25">
      <c r="A12183" t="s">
        <v>16960</v>
      </c>
      <c r="B12183">
        <v>1</v>
      </c>
      <c r="C12183">
        <v>274439</v>
      </c>
    </row>
    <row r="12184" spans="1:3" x14ac:dyDescent="0.25">
      <c r="A12184" t="s">
        <v>16961</v>
      </c>
      <c r="B12184">
        <v>1</v>
      </c>
      <c r="C12184">
        <v>159156</v>
      </c>
    </row>
    <row r="12185" spans="1:3" x14ac:dyDescent="0.25">
      <c r="A12185" t="s">
        <v>16962</v>
      </c>
      <c r="B12185">
        <v>1</v>
      </c>
      <c r="C12185">
        <v>1162468</v>
      </c>
    </row>
    <row r="12186" spans="1:3" x14ac:dyDescent="0.25">
      <c r="A12186" t="s">
        <v>16963</v>
      </c>
      <c r="B12186">
        <v>1</v>
      </c>
      <c r="C12186">
        <v>88671</v>
      </c>
    </row>
    <row r="12187" spans="1:3" x14ac:dyDescent="0.25">
      <c r="A12187" t="s">
        <v>16964</v>
      </c>
      <c r="B12187">
        <v>1</v>
      </c>
      <c r="C12187">
        <v>619914</v>
      </c>
    </row>
    <row r="12188" spans="1:3" x14ac:dyDescent="0.25">
      <c r="A12188" t="s">
        <v>16965</v>
      </c>
      <c r="B12188">
        <v>1</v>
      </c>
      <c r="C12188">
        <v>77868202</v>
      </c>
    </row>
    <row r="12189" spans="1:3" x14ac:dyDescent="0.25">
      <c r="A12189" t="s">
        <v>16966</v>
      </c>
      <c r="B12189">
        <v>1</v>
      </c>
      <c r="C12189">
        <v>123884</v>
      </c>
    </row>
    <row r="12190" spans="1:3" x14ac:dyDescent="0.25">
      <c r="A12190" t="s">
        <v>16967</v>
      </c>
      <c r="B12190">
        <v>1</v>
      </c>
      <c r="C12190">
        <v>108881</v>
      </c>
    </row>
    <row r="12191" spans="1:3" x14ac:dyDescent="0.25">
      <c r="A12191" t="s">
        <v>16968</v>
      </c>
      <c r="B12191">
        <v>1</v>
      </c>
      <c r="C12191">
        <v>218367</v>
      </c>
    </row>
    <row r="12192" spans="1:3" x14ac:dyDescent="0.25">
      <c r="A12192" t="s">
        <v>16969</v>
      </c>
      <c r="B12192">
        <v>1</v>
      </c>
      <c r="C12192">
        <v>70455</v>
      </c>
    </row>
    <row r="12193" spans="1:3" x14ac:dyDescent="0.25">
      <c r="A12193" t="s">
        <v>16970</v>
      </c>
      <c r="B12193">
        <v>1</v>
      </c>
      <c r="C12193">
        <v>107049</v>
      </c>
    </row>
    <row r="12194" spans="1:3" x14ac:dyDescent="0.25">
      <c r="A12194" t="s">
        <v>16971</v>
      </c>
      <c r="B12194">
        <v>1</v>
      </c>
      <c r="C12194">
        <v>238849</v>
      </c>
    </row>
    <row r="12195" spans="1:3" x14ac:dyDescent="0.25">
      <c r="A12195" t="s">
        <v>16972</v>
      </c>
      <c r="B12195">
        <v>1</v>
      </c>
      <c r="C12195">
        <v>195018</v>
      </c>
    </row>
    <row r="12196" spans="1:3" x14ac:dyDescent="0.25">
      <c r="A12196" t="s">
        <v>16973</v>
      </c>
      <c r="B12196">
        <v>1</v>
      </c>
      <c r="C12196">
        <v>501453</v>
      </c>
    </row>
    <row r="12197" spans="1:3" x14ac:dyDescent="0.25">
      <c r="A12197" t="s">
        <v>16974</v>
      </c>
      <c r="B12197">
        <v>1</v>
      </c>
      <c r="C12197">
        <v>3198504</v>
      </c>
    </row>
    <row r="12198" spans="1:3" x14ac:dyDescent="0.25">
      <c r="A12198" t="s">
        <v>16975</v>
      </c>
      <c r="B12198">
        <v>1</v>
      </c>
      <c r="C12198">
        <v>131170</v>
      </c>
    </row>
    <row r="12199" spans="1:3" x14ac:dyDescent="0.25">
      <c r="A12199" t="s">
        <v>16976</v>
      </c>
      <c r="B12199">
        <v>1</v>
      </c>
      <c r="C12199">
        <v>1328055</v>
      </c>
    </row>
    <row r="12200" spans="1:3" x14ac:dyDescent="0.25">
      <c r="A12200" t="s">
        <v>16977</v>
      </c>
      <c r="B12200">
        <v>1</v>
      </c>
      <c r="C12200">
        <v>918130</v>
      </c>
    </row>
    <row r="12201" spans="1:3" x14ac:dyDescent="0.25">
      <c r="A12201" t="s">
        <v>16978</v>
      </c>
      <c r="B12201">
        <v>1</v>
      </c>
      <c r="C12201">
        <v>84071</v>
      </c>
    </row>
    <row r="12202" spans="1:3" x14ac:dyDescent="0.25">
      <c r="A12202" t="s">
        <v>16979</v>
      </c>
      <c r="B12202">
        <v>1</v>
      </c>
      <c r="C12202">
        <v>75010</v>
      </c>
    </row>
    <row r="12203" spans="1:3" x14ac:dyDescent="0.25">
      <c r="A12203" t="s">
        <v>16980</v>
      </c>
      <c r="B12203">
        <v>1</v>
      </c>
      <c r="C12203">
        <v>1459731</v>
      </c>
    </row>
    <row r="12204" spans="1:3" x14ac:dyDescent="0.25">
      <c r="A12204" t="s">
        <v>16981</v>
      </c>
      <c r="B12204">
        <v>1</v>
      </c>
      <c r="C12204">
        <v>121721</v>
      </c>
    </row>
    <row r="12205" spans="1:3" x14ac:dyDescent="0.25">
      <c r="A12205" t="s">
        <v>16982</v>
      </c>
      <c r="B12205">
        <v>1</v>
      </c>
      <c r="C12205">
        <v>1305008</v>
      </c>
    </row>
    <row r="12206" spans="1:3" x14ac:dyDescent="0.25">
      <c r="A12206" t="s">
        <v>16983</v>
      </c>
      <c r="B12206">
        <v>1</v>
      </c>
      <c r="C12206">
        <v>357414</v>
      </c>
    </row>
    <row r="12207" spans="1:3" x14ac:dyDescent="0.25">
      <c r="A12207" t="s">
        <v>16984</v>
      </c>
      <c r="B12207">
        <v>1</v>
      </c>
      <c r="C12207">
        <v>152569</v>
      </c>
    </row>
    <row r="12208" spans="1:3" x14ac:dyDescent="0.25">
      <c r="A12208" t="s">
        <v>16985</v>
      </c>
      <c r="B12208">
        <v>1</v>
      </c>
      <c r="C12208">
        <v>925021</v>
      </c>
    </row>
    <row r="12209" spans="1:3" x14ac:dyDescent="0.25">
      <c r="A12209" t="s">
        <v>16986</v>
      </c>
      <c r="B12209">
        <v>1</v>
      </c>
      <c r="C12209">
        <v>370618</v>
      </c>
    </row>
    <row r="12210" spans="1:3" x14ac:dyDescent="0.25">
      <c r="A12210" t="s">
        <v>16987</v>
      </c>
      <c r="B12210">
        <v>1</v>
      </c>
      <c r="C12210">
        <v>123253</v>
      </c>
    </row>
    <row r="12211" spans="1:3" x14ac:dyDescent="0.25">
      <c r="A12211" t="s">
        <v>16988</v>
      </c>
      <c r="B12211">
        <v>1</v>
      </c>
      <c r="C12211">
        <v>795038</v>
      </c>
    </row>
    <row r="12212" spans="1:3" x14ac:dyDescent="0.25">
      <c r="A12212" t="s">
        <v>16989</v>
      </c>
      <c r="B12212">
        <v>1</v>
      </c>
      <c r="C12212">
        <v>209092</v>
      </c>
    </row>
    <row r="12213" spans="1:3" x14ac:dyDescent="0.25">
      <c r="A12213" t="s">
        <v>16990</v>
      </c>
      <c r="B12213">
        <v>1</v>
      </c>
      <c r="C12213">
        <v>157382</v>
      </c>
    </row>
    <row r="12214" spans="1:3" x14ac:dyDescent="0.25">
      <c r="A12214" t="s">
        <v>16991</v>
      </c>
      <c r="B12214">
        <v>1</v>
      </c>
      <c r="C12214">
        <v>611111</v>
      </c>
    </row>
    <row r="12215" spans="1:3" x14ac:dyDescent="0.25">
      <c r="A12215" t="s">
        <v>16992</v>
      </c>
      <c r="B12215">
        <v>1</v>
      </c>
      <c r="C12215">
        <v>53532</v>
      </c>
    </row>
    <row r="12216" spans="1:3" x14ac:dyDescent="0.25">
      <c r="A12216" t="s">
        <v>16993</v>
      </c>
      <c r="B12216">
        <v>1</v>
      </c>
      <c r="C12216">
        <v>66112</v>
      </c>
    </row>
    <row r="12217" spans="1:3" x14ac:dyDescent="0.25">
      <c r="A12217" t="s">
        <v>16994</v>
      </c>
      <c r="B12217">
        <v>1</v>
      </c>
      <c r="C12217">
        <v>63381</v>
      </c>
    </row>
    <row r="12218" spans="1:3" x14ac:dyDescent="0.25">
      <c r="A12218" t="s">
        <v>16995</v>
      </c>
      <c r="B12218">
        <v>1</v>
      </c>
      <c r="C12218">
        <v>1898658</v>
      </c>
    </row>
    <row r="12219" spans="1:3" x14ac:dyDescent="0.25">
      <c r="A12219" t="s">
        <v>16996</v>
      </c>
      <c r="B12219">
        <v>1</v>
      </c>
      <c r="C12219">
        <v>193208</v>
      </c>
    </row>
    <row r="12220" spans="1:3" x14ac:dyDescent="0.25">
      <c r="A12220" t="s">
        <v>16997</v>
      </c>
      <c r="B12220">
        <v>1</v>
      </c>
      <c r="C12220">
        <v>2086448</v>
      </c>
    </row>
    <row r="12221" spans="1:3" x14ac:dyDescent="0.25">
      <c r="A12221" t="s">
        <v>16998</v>
      </c>
      <c r="B12221">
        <v>1</v>
      </c>
      <c r="C12221">
        <v>3014112</v>
      </c>
    </row>
    <row r="12222" spans="1:3" x14ac:dyDescent="0.25">
      <c r="A12222" t="s">
        <v>16999</v>
      </c>
      <c r="B12222">
        <v>1</v>
      </c>
      <c r="C12222">
        <v>182555</v>
      </c>
    </row>
    <row r="12223" spans="1:3" x14ac:dyDescent="0.25">
      <c r="A12223" t="s">
        <v>17000</v>
      </c>
      <c r="B12223">
        <v>1</v>
      </c>
      <c r="C12223">
        <v>2971626</v>
      </c>
    </row>
    <row r="12224" spans="1:3" x14ac:dyDescent="0.25">
      <c r="A12224" t="s">
        <v>17001</v>
      </c>
      <c r="B12224">
        <v>1</v>
      </c>
      <c r="C12224">
        <v>1469486</v>
      </c>
    </row>
    <row r="12225" spans="1:3" x14ac:dyDescent="0.25">
      <c r="A12225" t="s">
        <v>17002</v>
      </c>
      <c r="B12225">
        <v>1</v>
      </c>
      <c r="C12225">
        <v>1371984</v>
      </c>
    </row>
    <row r="12226" spans="1:3" x14ac:dyDescent="0.25">
      <c r="A12226" t="s">
        <v>17003</v>
      </c>
      <c r="B12226">
        <v>1</v>
      </c>
      <c r="C12226">
        <v>49741</v>
      </c>
    </row>
    <row r="12227" spans="1:3" x14ac:dyDescent="0.25">
      <c r="A12227" t="s">
        <v>17004</v>
      </c>
      <c r="B12227">
        <v>1</v>
      </c>
      <c r="C12227">
        <v>1582950</v>
      </c>
    </row>
    <row r="12228" spans="1:3" x14ac:dyDescent="0.25">
      <c r="A12228" t="s">
        <v>17005</v>
      </c>
      <c r="B12228">
        <v>1</v>
      </c>
      <c r="C12228">
        <v>939662</v>
      </c>
    </row>
    <row r="12229" spans="1:3" x14ac:dyDescent="0.25">
      <c r="A12229" t="s">
        <v>17006</v>
      </c>
      <c r="B12229">
        <v>1</v>
      </c>
      <c r="C12229">
        <v>66013</v>
      </c>
    </row>
    <row r="12230" spans="1:3" x14ac:dyDescent="0.25">
      <c r="A12230" t="s">
        <v>17007</v>
      </c>
      <c r="B12230">
        <v>1</v>
      </c>
      <c r="C12230">
        <v>90777</v>
      </c>
    </row>
    <row r="12231" spans="1:3" x14ac:dyDescent="0.25">
      <c r="A12231" t="s">
        <v>17008</v>
      </c>
      <c r="B12231">
        <v>1</v>
      </c>
      <c r="C12231">
        <v>2539456</v>
      </c>
    </row>
    <row r="12232" spans="1:3" x14ac:dyDescent="0.25">
      <c r="A12232" t="s">
        <v>17009</v>
      </c>
      <c r="B12232">
        <v>1</v>
      </c>
      <c r="C12232">
        <v>5339058</v>
      </c>
    </row>
    <row r="12233" spans="1:3" x14ac:dyDescent="0.25">
      <c r="A12233" t="s">
        <v>17010</v>
      </c>
      <c r="B12233">
        <v>1</v>
      </c>
      <c r="C12233">
        <v>628584</v>
      </c>
    </row>
    <row r="12234" spans="1:3" x14ac:dyDescent="0.25">
      <c r="A12234" t="s">
        <v>17011</v>
      </c>
      <c r="B12234">
        <v>1</v>
      </c>
      <c r="C12234">
        <v>50219</v>
      </c>
    </row>
    <row r="12235" spans="1:3" x14ac:dyDescent="0.25">
      <c r="A12235" t="s">
        <v>17012</v>
      </c>
      <c r="B12235">
        <v>1</v>
      </c>
      <c r="C12235">
        <v>164181</v>
      </c>
    </row>
    <row r="12236" spans="1:3" x14ac:dyDescent="0.25">
      <c r="A12236" t="s">
        <v>17013</v>
      </c>
      <c r="B12236">
        <v>1</v>
      </c>
      <c r="C12236">
        <v>136656</v>
      </c>
    </row>
    <row r="12237" spans="1:3" x14ac:dyDescent="0.25">
      <c r="A12237" t="s">
        <v>17014</v>
      </c>
      <c r="B12237">
        <v>1</v>
      </c>
      <c r="C12237">
        <v>63352</v>
      </c>
    </row>
    <row r="12238" spans="1:3" x14ac:dyDescent="0.25">
      <c r="A12238" t="s">
        <v>17015</v>
      </c>
      <c r="B12238">
        <v>1</v>
      </c>
      <c r="C12238">
        <v>7246727</v>
      </c>
    </row>
    <row r="12239" spans="1:3" x14ac:dyDescent="0.25">
      <c r="A12239" t="s">
        <v>17016</v>
      </c>
      <c r="B12239">
        <v>1</v>
      </c>
      <c r="C12239">
        <v>30071</v>
      </c>
    </row>
    <row r="12240" spans="1:3" x14ac:dyDescent="0.25">
      <c r="A12240" t="s">
        <v>17017</v>
      </c>
      <c r="B12240">
        <v>1</v>
      </c>
      <c r="C12240">
        <v>64654</v>
      </c>
    </row>
    <row r="12241" spans="1:3" x14ac:dyDescent="0.25">
      <c r="A12241" t="s">
        <v>17018</v>
      </c>
      <c r="B12241">
        <v>1</v>
      </c>
      <c r="C12241">
        <v>14323105</v>
      </c>
    </row>
    <row r="12242" spans="1:3" x14ac:dyDescent="0.25">
      <c r="A12242" t="s">
        <v>17019</v>
      </c>
      <c r="B12242">
        <v>1</v>
      </c>
      <c r="C12242">
        <v>5706724</v>
      </c>
    </row>
    <row r="12243" spans="1:3" x14ac:dyDescent="0.25">
      <c r="A12243" t="s">
        <v>17020</v>
      </c>
      <c r="B12243">
        <v>1</v>
      </c>
      <c r="C12243">
        <v>527264</v>
      </c>
    </row>
    <row r="12244" spans="1:3" x14ac:dyDescent="0.25">
      <c r="A12244" t="s">
        <v>17021</v>
      </c>
      <c r="B12244">
        <v>1</v>
      </c>
      <c r="C12244">
        <v>21391</v>
      </c>
    </row>
    <row r="12245" spans="1:3" x14ac:dyDescent="0.25">
      <c r="A12245" t="s">
        <v>17022</v>
      </c>
      <c r="B12245">
        <v>1</v>
      </c>
      <c r="C12245">
        <v>137040</v>
      </c>
    </row>
    <row r="12246" spans="1:3" x14ac:dyDescent="0.25">
      <c r="A12246" t="s">
        <v>17023</v>
      </c>
      <c r="B12246">
        <v>1</v>
      </c>
      <c r="C12246">
        <v>1541443</v>
      </c>
    </row>
    <row r="12247" spans="1:3" x14ac:dyDescent="0.25">
      <c r="A12247" t="s">
        <v>17024</v>
      </c>
      <c r="B12247">
        <v>1</v>
      </c>
      <c r="C12247">
        <v>145537</v>
      </c>
    </row>
    <row r="12248" spans="1:3" x14ac:dyDescent="0.25">
      <c r="A12248" t="s">
        <v>17025</v>
      </c>
      <c r="B12248">
        <v>1</v>
      </c>
      <c r="C12248">
        <v>265545</v>
      </c>
    </row>
    <row r="12249" spans="1:3" x14ac:dyDescent="0.25">
      <c r="A12249" t="s">
        <v>17026</v>
      </c>
      <c r="B12249">
        <v>1</v>
      </c>
      <c r="C12249">
        <v>198984</v>
      </c>
    </row>
    <row r="12250" spans="1:3" x14ac:dyDescent="0.25">
      <c r="A12250" t="s">
        <v>17027</v>
      </c>
      <c r="B12250">
        <v>1</v>
      </c>
      <c r="C12250">
        <v>38437671</v>
      </c>
    </row>
    <row r="12251" spans="1:3" x14ac:dyDescent="0.25">
      <c r="A12251" t="s">
        <v>17028</v>
      </c>
      <c r="B12251">
        <v>1</v>
      </c>
      <c r="C12251">
        <v>142063</v>
      </c>
    </row>
    <row r="12252" spans="1:3" x14ac:dyDescent="0.25">
      <c r="A12252" t="s">
        <v>17029</v>
      </c>
      <c r="B12252">
        <v>1</v>
      </c>
      <c r="C12252">
        <v>850067</v>
      </c>
    </row>
    <row r="12253" spans="1:3" x14ac:dyDescent="0.25">
      <c r="A12253" t="s">
        <v>17030</v>
      </c>
      <c r="B12253">
        <v>1</v>
      </c>
      <c r="C12253">
        <v>1707958</v>
      </c>
    </row>
    <row r="12254" spans="1:3" x14ac:dyDescent="0.25">
      <c r="A12254" t="s">
        <v>17031</v>
      </c>
      <c r="B12254">
        <v>1</v>
      </c>
      <c r="C12254">
        <v>247556</v>
      </c>
    </row>
    <row r="12255" spans="1:3" x14ac:dyDescent="0.25">
      <c r="A12255" t="s">
        <v>17032</v>
      </c>
      <c r="B12255">
        <v>1</v>
      </c>
      <c r="C12255">
        <v>212471</v>
      </c>
    </row>
    <row r="12256" spans="1:3" x14ac:dyDescent="0.25">
      <c r="A12256" t="s">
        <v>17033</v>
      </c>
      <c r="B12256">
        <v>1</v>
      </c>
      <c r="C12256">
        <v>1090805</v>
      </c>
    </row>
    <row r="12257" spans="1:3" x14ac:dyDescent="0.25">
      <c r="A12257" t="s">
        <v>17034</v>
      </c>
      <c r="B12257">
        <v>1</v>
      </c>
      <c r="C12257">
        <v>127607</v>
      </c>
    </row>
    <row r="12258" spans="1:3" x14ac:dyDescent="0.25">
      <c r="A12258" t="s">
        <v>17035</v>
      </c>
      <c r="B12258">
        <v>1</v>
      </c>
      <c r="C12258">
        <v>121183</v>
      </c>
    </row>
    <row r="12259" spans="1:3" x14ac:dyDescent="0.25">
      <c r="A12259" t="s">
        <v>17036</v>
      </c>
      <c r="B12259">
        <v>1</v>
      </c>
      <c r="C12259">
        <v>112447</v>
      </c>
    </row>
    <row r="12260" spans="1:3" x14ac:dyDescent="0.25">
      <c r="A12260" t="s">
        <v>17037</v>
      </c>
      <c r="B12260">
        <v>1</v>
      </c>
      <c r="C12260">
        <v>464868</v>
      </c>
    </row>
    <row r="12261" spans="1:3" x14ac:dyDescent="0.25">
      <c r="A12261" t="s">
        <v>17038</v>
      </c>
      <c r="B12261">
        <v>1</v>
      </c>
      <c r="C12261">
        <v>999616</v>
      </c>
    </row>
    <row r="12262" spans="1:3" x14ac:dyDescent="0.25">
      <c r="A12262" t="s">
        <v>17039</v>
      </c>
      <c r="B12262">
        <v>1</v>
      </c>
      <c r="C12262">
        <v>126056</v>
      </c>
    </row>
    <row r="12263" spans="1:3" x14ac:dyDescent="0.25">
      <c r="A12263" t="s">
        <v>17040</v>
      </c>
      <c r="B12263">
        <v>1</v>
      </c>
      <c r="C12263">
        <v>183379</v>
      </c>
    </row>
    <row r="12264" spans="1:3" x14ac:dyDescent="0.25">
      <c r="A12264" t="s">
        <v>17041</v>
      </c>
      <c r="B12264">
        <v>1</v>
      </c>
      <c r="C12264">
        <v>313736</v>
      </c>
    </row>
    <row r="12265" spans="1:3" x14ac:dyDescent="0.25">
      <c r="A12265" t="s">
        <v>17042</v>
      </c>
      <c r="B12265">
        <v>1</v>
      </c>
      <c r="C12265">
        <v>2560509</v>
      </c>
    </row>
    <row r="12266" spans="1:3" x14ac:dyDescent="0.25">
      <c r="A12266" t="s">
        <v>17043</v>
      </c>
      <c r="B12266">
        <v>1</v>
      </c>
      <c r="C12266">
        <v>290691</v>
      </c>
    </row>
    <row r="12267" spans="1:3" x14ac:dyDescent="0.25">
      <c r="A12267" t="s">
        <v>17044</v>
      </c>
      <c r="B12267">
        <v>1</v>
      </c>
      <c r="C12267">
        <v>298228</v>
      </c>
    </row>
    <row r="12268" spans="1:3" x14ac:dyDescent="0.25">
      <c r="A12268" t="s">
        <v>17045</v>
      </c>
      <c r="B12268">
        <v>1</v>
      </c>
      <c r="C12268">
        <v>333250</v>
      </c>
    </row>
    <row r="12269" spans="1:3" x14ac:dyDescent="0.25">
      <c r="A12269" t="s">
        <v>17046</v>
      </c>
      <c r="B12269">
        <v>1</v>
      </c>
      <c r="C12269">
        <v>374098</v>
      </c>
    </row>
    <row r="12270" spans="1:3" x14ac:dyDescent="0.25">
      <c r="A12270" t="s">
        <v>17047</v>
      </c>
      <c r="B12270">
        <v>1</v>
      </c>
      <c r="C12270">
        <v>468747</v>
      </c>
    </row>
    <row r="12271" spans="1:3" x14ac:dyDescent="0.25">
      <c r="A12271" t="s">
        <v>17048</v>
      </c>
      <c r="B12271">
        <v>1</v>
      </c>
      <c r="C12271">
        <v>792807</v>
      </c>
    </row>
    <row r="12272" spans="1:3" x14ac:dyDescent="0.25">
      <c r="A12272" t="s">
        <v>17049</v>
      </c>
      <c r="B12272">
        <v>1</v>
      </c>
      <c r="C12272">
        <v>339203</v>
      </c>
    </row>
    <row r="12273" spans="1:3" x14ac:dyDescent="0.25">
      <c r="A12273" t="s">
        <v>17050</v>
      </c>
      <c r="B12273">
        <v>1</v>
      </c>
      <c r="C12273">
        <v>706425</v>
      </c>
    </row>
    <row r="12274" spans="1:3" x14ac:dyDescent="0.25">
      <c r="A12274" t="s">
        <v>17051</v>
      </c>
      <c r="B12274">
        <v>1</v>
      </c>
      <c r="C12274">
        <v>56846</v>
      </c>
    </row>
    <row r="12275" spans="1:3" x14ac:dyDescent="0.25">
      <c r="A12275" t="s">
        <v>17052</v>
      </c>
      <c r="B12275">
        <v>1</v>
      </c>
      <c r="C12275">
        <v>3424</v>
      </c>
    </row>
    <row r="12276" spans="1:3" x14ac:dyDescent="0.25">
      <c r="A12276" t="s">
        <v>17053</v>
      </c>
      <c r="B12276">
        <v>1</v>
      </c>
      <c r="C12276">
        <v>183651</v>
      </c>
    </row>
    <row r="12277" spans="1:3" x14ac:dyDescent="0.25">
      <c r="A12277" t="s">
        <v>17054</v>
      </c>
      <c r="B12277">
        <v>1</v>
      </c>
      <c r="C12277">
        <v>220510</v>
      </c>
    </row>
    <row r="12278" spans="1:3" x14ac:dyDescent="0.25">
      <c r="A12278" t="s">
        <v>17055</v>
      </c>
      <c r="B12278">
        <v>1</v>
      </c>
      <c r="C12278">
        <v>764979</v>
      </c>
    </row>
    <row r="12279" spans="1:3" x14ac:dyDescent="0.25">
      <c r="A12279" t="s">
        <v>17056</v>
      </c>
      <c r="B12279">
        <v>1</v>
      </c>
      <c r="C12279">
        <v>262536</v>
      </c>
    </row>
    <row r="12280" spans="1:3" x14ac:dyDescent="0.25">
      <c r="A12280" t="s">
        <v>17057</v>
      </c>
      <c r="B12280">
        <v>1</v>
      </c>
      <c r="C12280">
        <v>119055</v>
      </c>
    </row>
    <row r="12281" spans="1:3" x14ac:dyDescent="0.25">
      <c r="A12281" t="s">
        <v>17058</v>
      </c>
      <c r="B12281">
        <v>1</v>
      </c>
      <c r="C12281">
        <v>128421</v>
      </c>
    </row>
    <row r="12282" spans="1:3" x14ac:dyDescent="0.25">
      <c r="A12282" t="s">
        <v>17059</v>
      </c>
      <c r="B12282">
        <v>1</v>
      </c>
      <c r="C12282">
        <v>561556</v>
      </c>
    </row>
    <row r="12283" spans="1:3" x14ac:dyDescent="0.25">
      <c r="A12283" t="s">
        <v>17060</v>
      </c>
      <c r="B12283">
        <v>1</v>
      </c>
      <c r="C12283">
        <v>3885317</v>
      </c>
    </row>
    <row r="12284" spans="1:3" x14ac:dyDescent="0.25">
      <c r="A12284" t="s">
        <v>17061</v>
      </c>
      <c r="B12284">
        <v>1</v>
      </c>
      <c r="C12284">
        <v>2515864</v>
      </c>
    </row>
    <row r="12285" spans="1:3" x14ac:dyDescent="0.25">
      <c r="A12285" t="s">
        <v>17062</v>
      </c>
      <c r="B12285">
        <v>1</v>
      </c>
      <c r="C12285">
        <v>3175330</v>
      </c>
    </row>
    <row r="12286" spans="1:3" x14ac:dyDescent="0.25">
      <c r="A12286" t="s">
        <v>17063</v>
      </c>
      <c r="B12286">
        <v>1</v>
      </c>
      <c r="C12286">
        <v>166313</v>
      </c>
    </row>
    <row r="12287" spans="1:3" x14ac:dyDescent="0.25">
      <c r="A12287" t="s">
        <v>17064</v>
      </c>
      <c r="B12287">
        <v>1</v>
      </c>
      <c r="C12287">
        <v>14397</v>
      </c>
    </row>
    <row r="12288" spans="1:3" x14ac:dyDescent="0.25">
      <c r="A12288" t="s">
        <v>17065</v>
      </c>
      <c r="B12288">
        <v>1</v>
      </c>
      <c r="C12288">
        <v>953352</v>
      </c>
    </row>
    <row r="12289" spans="1:3" x14ac:dyDescent="0.25">
      <c r="A12289" t="s">
        <v>17066</v>
      </c>
      <c r="B12289">
        <v>1</v>
      </c>
      <c r="C12289">
        <v>166502</v>
      </c>
    </row>
    <row r="12290" spans="1:3" x14ac:dyDescent="0.25">
      <c r="A12290" t="s">
        <v>17067</v>
      </c>
      <c r="B12290">
        <v>1</v>
      </c>
      <c r="C12290">
        <v>1990624</v>
      </c>
    </row>
    <row r="12291" spans="1:3" x14ac:dyDescent="0.25">
      <c r="A12291" t="s">
        <v>17068</v>
      </c>
      <c r="B12291">
        <v>1</v>
      </c>
      <c r="C12291">
        <v>158834</v>
      </c>
    </row>
    <row r="12292" spans="1:3" x14ac:dyDescent="0.25">
      <c r="A12292" t="s">
        <v>17069</v>
      </c>
      <c r="B12292">
        <v>1</v>
      </c>
      <c r="C12292">
        <v>491139</v>
      </c>
    </row>
    <row r="12293" spans="1:3" x14ac:dyDescent="0.25">
      <c r="A12293" t="s">
        <v>17070</v>
      </c>
      <c r="B12293">
        <v>1</v>
      </c>
      <c r="C12293">
        <v>161244</v>
      </c>
    </row>
    <row r="12294" spans="1:3" x14ac:dyDescent="0.25">
      <c r="A12294" t="s">
        <v>17071</v>
      </c>
      <c r="B12294">
        <v>1</v>
      </c>
      <c r="C12294">
        <v>382893</v>
      </c>
    </row>
    <row r="12295" spans="1:3" x14ac:dyDescent="0.25">
      <c r="A12295" t="s">
        <v>17072</v>
      </c>
      <c r="B12295">
        <v>1</v>
      </c>
      <c r="C12295">
        <v>180217</v>
      </c>
    </row>
    <row r="12296" spans="1:3" x14ac:dyDescent="0.25">
      <c r="A12296" t="s">
        <v>17073</v>
      </c>
      <c r="B12296">
        <v>1</v>
      </c>
      <c r="C12296">
        <v>464175</v>
      </c>
    </row>
    <row r="12297" spans="1:3" x14ac:dyDescent="0.25">
      <c r="A12297" t="s">
        <v>17074</v>
      </c>
      <c r="B12297">
        <v>1</v>
      </c>
      <c r="C12297">
        <v>296085</v>
      </c>
    </row>
    <row r="12298" spans="1:3" x14ac:dyDescent="0.25">
      <c r="A12298" t="s">
        <v>17075</v>
      </c>
      <c r="B12298">
        <v>1</v>
      </c>
      <c r="C12298">
        <v>152303</v>
      </c>
    </row>
    <row r="12299" spans="1:3" x14ac:dyDescent="0.25">
      <c r="A12299" t="s">
        <v>17076</v>
      </c>
      <c r="B12299">
        <v>1</v>
      </c>
      <c r="C12299">
        <v>343420</v>
      </c>
    </row>
    <row r="12300" spans="1:3" x14ac:dyDescent="0.25">
      <c r="A12300" t="s">
        <v>17077</v>
      </c>
      <c r="B12300">
        <v>1</v>
      </c>
      <c r="C12300">
        <v>174489</v>
      </c>
    </row>
    <row r="12301" spans="1:3" x14ac:dyDescent="0.25">
      <c r="A12301" t="s">
        <v>17078</v>
      </c>
      <c r="B12301">
        <v>1</v>
      </c>
      <c r="C12301">
        <v>127462</v>
      </c>
    </row>
    <row r="12302" spans="1:3" x14ac:dyDescent="0.25">
      <c r="A12302" t="s">
        <v>17079</v>
      </c>
      <c r="B12302">
        <v>1</v>
      </c>
      <c r="C12302">
        <v>300235</v>
      </c>
    </row>
    <row r="12303" spans="1:3" x14ac:dyDescent="0.25">
      <c r="A12303" t="s">
        <v>17080</v>
      </c>
      <c r="B12303">
        <v>1</v>
      </c>
      <c r="C12303">
        <v>406252</v>
      </c>
    </row>
    <row r="12304" spans="1:3" x14ac:dyDescent="0.25">
      <c r="A12304" t="s">
        <v>17081</v>
      </c>
      <c r="B12304">
        <v>1</v>
      </c>
      <c r="C12304">
        <v>220067</v>
      </c>
    </row>
    <row r="12305" spans="1:3" x14ac:dyDescent="0.25">
      <c r="A12305" t="s">
        <v>17082</v>
      </c>
      <c r="B12305">
        <v>1</v>
      </c>
      <c r="C12305">
        <v>31581</v>
      </c>
    </row>
    <row r="12306" spans="1:3" x14ac:dyDescent="0.25">
      <c r="A12306" t="s">
        <v>17083</v>
      </c>
      <c r="B12306">
        <v>1</v>
      </c>
      <c r="C12306">
        <v>1364944</v>
      </c>
    </row>
    <row r="12307" spans="1:3" x14ac:dyDescent="0.25">
      <c r="A12307" t="s">
        <v>17084</v>
      </c>
      <c r="B12307">
        <v>1</v>
      </c>
      <c r="C12307">
        <v>113461</v>
      </c>
    </row>
    <row r="12308" spans="1:3" x14ac:dyDescent="0.25">
      <c r="A12308" t="s">
        <v>17085</v>
      </c>
      <c r="B12308">
        <v>1</v>
      </c>
      <c r="C12308">
        <v>272829</v>
      </c>
    </row>
    <row r="12309" spans="1:3" x14ac:dyDescent="0.25">
      <c r="A12309" t="s">
        <v>17086</v>
      </c>
      <c r="B12309">
        <v>1</v>
      </c>
      <c r="C12309">
        <v>42483</v>
      </c>
    </row>
    <row r="12310" spans="1:3" x14ac:dyDescent="0.25">
      <c r="A12310" t="s">
        <v>17087</v>
      </c>
      <c r="B12310">
        <v>1</v>
      </c>
      <c r="C12310">
        <v>107361</v>
      </c>
    </row>
    <row r="12311" spans="1:3" x14ac:dyDescent="0.25">
      <c r="A12311" t="s">
        <v>17088</v>
      </c>
      <c r="B12311">
        <v>1</v>
      </c>
      <c r="C12311">
        <v>101491</v>
      </c>
    </row>
    <row r="12312" spans="1:3" x14ac:dyDescent="0.25">
      <c r="A12312" t="s">
        <v>17089</v>
      </c>
      <c r="B12312">
        <v>1</v>
      </c>
      <c r="C12312">
        <v>189488</v>
      </c>
    </row>
    <row r="12313" spans="1:3" x14ac:dyDescent="0.25">
      <c r="A12313" t="s">
        <v>17090</v>
      </c>
      <c r="B12313">
        <v>1</v>
      </c>
      <c r="C12313">
        <v>50975</v>
      </c>
    </row>
    <row r="12314" spans="1:3" x14ac:dyDescent="0.25">
      <c r="A12314" t="s">
        <v>17091</v>
      </c>
      <c r="B12314">
        <v>1</v>
      </c>
      <c r="C12314">
        <v>39723</v>
      </c>
    </row>
    <row r="12315" spans="1:3" x14ac:dyDescent="0.25">
      <c r="A12315" t="s">
        <v>17092</v>
      </c>
      <c r="B12315">
        <v>1</v>
      </c>
      <c r="C12315">
        <v>451344</v>
      </c>
    </row>
    <row r="12316" spans="1:3" x14ac:dyDescent="0.25">
      <c r="A12316" t="s">
        <v>17093</v>
      </c>
      <c r="B12316">
        <v>1</v>
      </c>
      <c r="C12316">
        <v>308939</v>
      </c>
    </row>
    <row r="12317" spans="1:3" x14ac:dyDescent="0.25">
      <c r="A12317" t="s">
        <v>17094</v>
      </c>
      <c r="B12317">
        <v>1</v>
      </c>
      <c r="C12317">
        <v>237504</v>
      </c>
    </row>
    <row r="12318" spans="1:3" x14ac:dyDescent="0.25">
      <c r="A12318" t="s">
        <v>17095</v>
      </c>
      <c r="B12318">
        <v>1</v>
      </c>
      <c r="C12318">
        <v>50231</v>
      </c>
    </row>
    <row r="12319" spans="1:3" x14ac:dyDescent="0.25">
      <c r="A12319" t="s">
        <v>17096</v>
      </c>
      <c r="B12319">
        <v>1</v>
      </c>
      <c r="C12319">
        <v>1780310</v>
      </c>
    </row>
    <row r="12320" spans="1:3" x14ac:dyDescent="0.25">
      <c r="A12320" t="s">
        <v>17097</v>
      </c>
      <c r="B12320">
        <v>1</v>
      </c>
      <c r="C12320">
        <v>49309230</v>
      </c>
    </row>
    <row r="12321" spans="1:3" x14ac:dyDescent="0.25">
      <c r="A12321" t="s">
        <v>17098</v>
      </c>
      <c r="B12321">
        <v>1</v>
      </c>
      <c r="C12321">
        <v>78574</v>
      </c>
    </row>
    <row r="12322" spans="1:3" x14ac:dyDescent="0.25">
      <c r="A12322" t="s">
        <v>17099</v>
      </c>
      <c r="B12322">
        <v>1</v>
      </c>
      <c r="C12322">
        <v>1135678</v>
      </c>
    </row>
    <row r="12323" spans="1:3" x14ac:dyDescent="0.25">
      <c r="A12323" t="s">
        <v>17100</v>
      </c>
      <c r="B12323">
        <v>1</v>
      </c>
      <c r="C12323">
        <v>59849</v>
      </c>
    </row>
    <row r="12324" spans="1:3" x14ac:dyDescent="0.25">
      <c r="A12324" t="s">
        <v>17101</v>
      </c>
      <c r="B12324">
        <v>1</v>
      </c>
      <c r="C12324">
        <v>107999</v>
      </c>
    </row>
    <row r="12325" spans="1:3" x14ac:dyDescent="0.25">
      <c r="A12325" t="s">
        <v>17102</v>
      </c>
      <c r="B12325">
        <v>1</v>
      </c>
      <c r="C12325">
        <v>588368</v>
      </c>
    </row>
    <row r="12326" spans="1:3" x14ac:dyDescent="0.25">
      <c r="A12326" t="s">
        <v>17103</v>
      </c>
      <c r="B12326">
        <v>1</v>
      </c>
      <c r="C12326">
        <v>117216</v>
      </c>
    </row>
    <row r="12327" spans="1:3" x14ac:dyDescent="0.25">
      <c r="A12327" t="s">
        <v>17104</v>
      </c>
      <c r="B12327">
        <v>1</v>
      </c>
      <c r="C12327">
        <v>836871</v>
      </c>
    </row>
    <row r="12328" spans="1:3" x14ac:dyDescent="0.25">
      <c r="A12328" t="s">
        <v>17105</v>
      </c>
      <c r="B12328">
        <v>1</v>
      </c>
      <c r="C12328">
        <v>193862</v>
      </c>
    </row>
    <row r="12329" spans="1:3" x14ac:dyDescent="0.25">
      <c r="A12329" t="s">
        <v>17106</v>
      </c>
      <c r="B12329">
        <v>1</v>
      </c>
      <c r="C12329">
        <v>35583698</v>
      </c>
    </row>
    <row r="12330" spans="1:3" x14ac:dyDescent="0.25">
      <c r="A12330" t="s">
        <v>17107</v>
      </c>
      <c r="B12330">
        <v>1</v>
      </c>
      <c r="C12330">
        <v>13090</v>
      </c>
    </row>
    <row r="12331" spans="1:3" x14ac:dyDescent="0.25">
      <c r="A12331" t="s">
        <v>17108</v>
      </c>
      <c r="B12331">
        <v>1</v>
      </c>
      <c r="C12331">
        <v>845553</v>
      </c>
    </row>
    <row r="12332" spans="1:3" x14ac:dyDescent="0.25">
      <c r="A12332" t="s">
        <v>17109</v>
      </c>
      <c r="B12332">
        <v>1</v>
      </c>
      <c r="C12332">
        <v>136113</v>
      </c>
    </row>
    <row r="12333" spans="1:3" x14ac:dyDescent="0.25">
      <c r="A12333" t="s">
        <v>17110</v>
      </c>
      <c r="B12333">
        <v>1</v>
      </c>
      <c r="C12333">
        <v>482090</v>
      </c>
    </row>
    <row r="12334" spans="1:3" x14ac:dyDescent="0.25">
      <c r="A12334" t="s">
        <v>17111</v>
      </c>
      <c r="B12334">
        <v>1</v>
      </c>
      <c r="C12334">
        <v>168464</v>
      </c>
    </row>
    <row r="12335" spans="1:3" x14ac:dyDescent="0.25">
      <c r="A12335" t="s">
        <v>17112</v>
      </c>
      <c r="B12335">
        <v>1</v>
      </c>
      <c r="C12335">
        <v>54872532</v>
      </c>
    </row>
    <row r="12336" spans="1:3" x14ac:dyDescent="0.25">
      <c r="A12336" t="s">
        <v>17113</v>
      </c>
      <c r="B12336">
        <v>1</v>
      </c>
      <c r="C12336">
        <v>4171</v>
      </c>
    </row>
    <row r="12337" spans="1:3" x14ac:dyDescent="0.25">
      <c r="A12337" t="s">
        <v>17114</v>
      </c>
      <c r="B12337">
        <v>1</v>
      </c>
      <c r="C12337">
        <v>89098</v>
      </c>
    </row>
    <row r="12338" spans="1:3" x14ac:dyDescent="0.25">
      <c r="A12338" t="s">
        <v>17115</v>
      </c>
      <c r="B12338">
        <v>1</v>
      </c>
      <c r="C12338">
        <v>384868</v>
      </c>
    </row>
    <row r="12339" spans="1:3" x14ac:dyDescent="0.25">
      <c r="A12339" t="s">
        <v>17116</v>
      </c>
      <c r="B12339">
        <v>1</v>
      </c>
      <c r="C12339">
        <v>241811</v>
      </c>
    </row>
    <row r="12340" spans="1:3" x14ac:dyDescent="0.25">
      <c r="A12340" t="s">
        <v>17117</v>
      </c>
      <c r="B12340">
        <v>1</v>
      </c>
      <c r="C12340">
        <v>48021</v>
      </c>
    </row>
    <row r="12341" spans="1:3" x14ac:dyDescent="0.25">
      <c r="A12341" t="s">
        <v>17118</v>
      </c>
      <c r="B12341">
        <v>1</v>
      </c>
      <c r="C12341">
        <v>318378</v>
      </c>
    </row>
    <row r="12342" spans="1:3" x14ac:dyDescent="0.25">
      <c r="A12342" t="s">
        <v>17119</v>
      </c>
      <c r="B12342">
        <v>1</v>
      </c>
      <c r="C12342">
        <v>880584</v>
      </c>
    </row>
    <row r="12343" spans="1:3" x14ac:dyDescent="0.25">
      <c r="A12343" t="s">
        <v>17120</v>
      </c>
      <c r="B12343">
        <v>1</v>
      </c>
      <c r="C12343">
        <v>142868</v>
      </c>
    </row>
    <row r="12344" spans="1:3" x14ac:dyDescent="0.25">
      <c r="A12344" t="s">
        <v>17121</v>
      </c>
      <c r="B12344">
        <v>1</v>
      </c>
      <c r="C12344">
        <v>950140</v>
      </c>
    </row>
    <row r="12345" spans="1:3" x14ac:dyDescent="0.25">
      <c r="A12345" t="s">
        <v>17122</v>
      </c>
      <c r="B12345">
        <v>1</v>
      </c>
      <c r="C12345">
        <v>1792485</v>
      </c>
    </row>
    <row r="12346" spans="1:3" x14ac:dyDescent="0.25">
      <c r="A12346" t="s">
        <v>17123</v>
      </c>
      <c r="B12346">
        <v>1</v>
      </c>
      <c r="C12346">
        <v>436501</v>
      </c>
    </row>
    <row r="12347" spans="1:3" x14ac:dyDescent="0.25">
      <c r="A12347" t="s">
        <v>17124</v>
      </c>
      <c r="B12347">
        <v>1</v>
      </c>
      <c r="C12347">
        <v>792189</v>
      </c>
    </row>
    <row r="12348" spans="1:3" x14ac:dyDescent="0.25">
      <c r="A12348" t="s">
        <v>17125</v>
      </c>
      <c r="B12348">
        <v>1</v>
      </c>
      <c r="C12348">
        <v>666398</v>
      </c>
    </row>
    <row r="12349" spans="1:3" x14ac:dyDescent="0.25">
      <c r="A12349" t="s">
        <v>17126</v>
      </c>
      <c r="B12349">
        <v>1</v>
      </c>
      <c r="C12349">
        <v>61342</v>
      </c>
    </row>
    <row r="12350" spans="1:3" x14ac:dyDescent="0.25">
      <c r="A12350" t="s">
        <v>17127</v>
      </c>
      <c r="B12350">
        <v>1</v>
      </c>
      <c r="C12350">
        <v>110170</v>
      </c>
    </row>
    <row r="12351" spans="1:3" x14ac:dyDescent="0.25">
      <c r="A12351" t="s">
        <v>17128</v>
      </c>
      <c r="B12351">
        <v>1</v>
      </c>
      <c r="C12351">
        <v>368338</v>
      </c>
    </row>
    <row r="12352" spans="1:3" x14ac:dyDescent="0.25">
      <c r="A12352" t="s">
        <v>17129</v>
      </c>
      <c r="B12352">
        <v>1</v>
      </c>
      <c r="C12352">
        <v>1419144</v>
      </c>
    </row>
    <row r="12353" spans="1:3" x14ac:dyDescent="0.25">
      <c r="A12353" t="s">
        <v>17130</v>
      </c>
      <c r="B12353">
        <v>1</v>
      </c>
      <c r="C12353">
        <v>273880</v>
      </c>
    </row>
    <row r="12354" spans="1:3" x14ac:dyDescent="0.25">
      <c r="A12354" t="s">
        <v>17131</v>
      </c>
      <c r="B12354">
        <v>1</v>
      </c>
      <c r="C12354">
        <v>46309</v>
      </c>
    </row>
    <row r="12355" spans="1:3" x14ac:dyDescent="0.25">
      <c r="A12355" t="s">
        <v>17132</v>
      </c>
      <c r="B12355">
        <v>1</v>
      </c>
      <c r="C12355">
        <v>5127920</v>
      </c>
    </row>
    <row r="12356" spans="1:3" x14ac:dyDescent="0.25">
      <c r="A12356" t="s">
        <v>17133</v>
      </c>
      <c r="B12356">
        <v>1</v>
      </c>
      <c r="C12356">
        <v>114977</v>
      </c>
    </row>
    <row r="12357" spans="1:3" x14ac:dyDescent="0.25">
      <c r="A12357" t="s">
        <v>17134</v>
      </c>
      <c r="B12357">
        <v>1</v>
      </c>
      <c r="C12357">
        <v>162862</v>
      </c>
    </row>
    <row r="12358" spans="1:3" x14ac:dyDescent="0.25">
      <c r="A12358" t="s">
        <v>17135</v>
      </c>
      <c r="B12358">
        <v>1</v>
      </c>
      <c r="C12358">
        <v>192461</v>
      </c>
    </row>
    <row r="12359" spans="1:3" x14ac:dyDescent="0.25">
      <c r="A12359" t="s">
        <v>17136</v>
      </c>
      <c r="B12359">
        <v>1</v>
      </c>
      <c r="C12359">
        <v>585842</v>
      </c>
    </row>
    <row r="12360" spans="1:3" x14ac:dyDescent="0.25">
      <c r="A12360" t="s">
        <v>17137</v>
      </c>
      <c r="B12360">
        <v>1</v>
      </c>
      <c r="C12360">
        <v>57733</v>
      </c>
    </row>
    <row r="12361" spans="1:3" x14ac:dyDescent="0.25">
      <c r="A12361" t="s">
        <v>17138</v>
      </c>
      <c r="B12361">
        <v>1</v>
      </c>
      <c r="C12361">
        <v>483955</v>
      </c>
    </row>
    <row r="12362" spans="1:3" x14ac:dyDescent="0.25">
      <c r="A12362" t="s">
        <v>17139</v>
      </c>
      <c r="B12362">
        <v>1</v>
      </c>
      <c r="C12362">
        <v>212056</v>
      </c>
    </row>
    <row r="12363" spans="1:3" x14ac:dyDescent="0.25">
      <c r="A12363" t="s">
        <v>17140</v>
      </c>
      <c r="B12363">
        <v>1</v>
      </c>
      <c r="C12363">
        <v>101196</v>
      </c>
    </row>
    <row r="12364" spans="1:3" x14ac:dyDescent="0.25">
      <c r="A12364" t="s">
        <v>17141</v>
      </c>
      <c r="B12364">
        <v>1</v>
      </c>
      <c r="C12364">
        <v>105820</v>
      </c>
    </row>
    <row r="12365" spans="1:3" x14ac:dyDescent="0.25">
      <c r="A12365" t="s">
        <v>17142</v>
      </c>
      <c r="B12365">
        <v>1</v>
      </c>
      <c r="C12365">
        <v>157961</v>
      </c>
    </row>
    <row r="12366" spans="1:3" x14ac:dyDescent="0.25">
      <c r="A12366" t="s">
        <v>17143</v>
      </c>
      <c r="B12366">
        <v>1</v>
      </c>
      <c r="C12366">
        <v>754167</v>
      </c>
    </row>
    <row r="12367" spans="1:3" x14ac:dyDescent="0.25">
      <c r="A12367" t="s">
        <v>17144</v>
      </c>
      <c r="B12367">
        <v>1</v>
      </c>
      <c r="C12367">
        <v>30558</v>
      </c>
    </row>
    <row r="12368" spans="1:3" x14ac:dyDescent="0.25">
      <c r="A12368" t="s">
        <v>17145</v>
      </c>
      <c r="B12368">
        <v>1</v>
      </c>
      <c r="C12368">
        <v>104860</v>
      </c>
    </row>
    <row r="12369" spans="1:3" x14ac:dyDescent="0.25">
      <c r="A12369" t="s">
        <v>17146</v>
      </c>
      <c r="B12369">
        <v>1</v>
      </c>
      <c r="C12369">
        <v>62207</v>
      </c>
    </row>
    <row r="12370" spans="1:3" x14ac:dyDescent="0.25">
      <c r="A12370" t="s">
        <v>17147</v>
      </c>
      <c r="B12370">
        <v>1</v>
      </c>
      <c r="C12370">
        <v>156157</v>
      </c>
    </row>
    <row r="12371" spans="1:3" x14ac:dyDescent="0.25">
      <c r="A12371" t="s">
        <v>17148</v>
      </c>
      <c r="B12371">
        <v>1</v>
      </c>
      <c r="C12371">
        <v>1972037</v>
      </c>
    </row>
    <row r="12372" spans="1:3" x14ac:dyDescent="0.25">
      <c r="A12372" t="s">
        <v>17149</v>
      </c>
      <c r="B12372">
        <v>1</v>
      </c>
      <c r="C12372">
        <v>1784324</v>
      </c>
    </row>
    <row r="12373" spans="1:3" x14ac:dyDescent="0.25">
      <c r="A12373" t="s">
        <v>17150</v>
      </c>
      <c r="B12373">
        <v>1</v>
      </c>
      <c r="C12373">
        <v>21826</v>
      </c>
    </row>
    <row r="12374" spans="1:3" x14ac:dyDescent="0.25">
      <c r="A12374" t="s">
        <v>17151</v>
      </c>
      <c r="B12374">
        <v>1</v>
      </c>
      <c r="C12374">
        <v>11881</v>
      </c>
    </row>
    <row r="12375" spans="1:3" x14ac:dyDescent="0.25">
      <c r="A12375" t="s">
        <v>17152</v>
      </c>
      <c r="B12375">
        <v>1</v>
      </c>
      <c r="C12375">
        <v>91811</v>
      </c>
    </row>
    <row r="12376" spans="1:3" x14ac:dyDescent="0.25">
      <c r="A12376" t="s">
        <v>17153</v>
      </c>
      <c r="B12376">
        <v>1</v>
      </c>
      <c r="C12376">
        <v>797341</v>
      </c>
    </row>
    <row r="12377" spans="1:3" x14ac:dyDescent="0.25">
      <c r="A12377" t="s">
        <v>17154</v>
      </c>
      <c r="B12377">
        <v>1</v>
      </c>
      <c r="C12377">
        <v>1257361</v>
      </c>
    </row>
    <row r="12378" spans="1:3" x14ac:dyDescent="0.25">
      <c r="A12378" t="s">
        <v>17155</v>
      </c>
      <c r="B12378">
        <v>1</v>
      </c>
      <c r="C12378">
        <v>384073</v>
      </c>
    </row>
    <row r="12379" spans="1:3" x14ac:dyDescent="0.25">
      <c r="A12379" t="s">
        <v>17156</v>
      </c>
      <c r="B12379">
        <v>1</v>
      </c>
      <c r="C12379">
        <v>79577</v>
      </c>
    </row>
    <row r="12380" spans="1:3" x14ac:dyDescent="0.25">
      <c r="A12380" t="s">
        <v>17157</v>
      </c>
      <c r="B12380">
        <v>1</v>
      </c>
      <c r="C12380">
        <v>4620692</v>
      </c>
    </row>
    <row r="12381" spans="1:3" x14ac:dyDescent="0.25">
      <c r="A12381" t="s">
        <v>17158</v>
      </c>
      <c r="B12381">
        <v>1</v>
      </c>
      <c r="C12381">
        <v>367028</v>
      </c>
    </row>
    <row r="12382" spans="1:3" x14ac:dyDescent="0.25">
      <c r="A12382" t="s">
        <v>17159</v>
      </c>
      <c r="B12382">
        <v>1</v>
      </c>
      <c r="C12382">
        <v>381501</v>
      </c>
    </row>
    <row r="12383" spans="1:3" x14ac:dyDescent="0.25">
      <c r="A12383" t="s">
        <v>17160</v>
      </c>
      <c r="B12383">
        <v>1</v>
      </c>
      <c r="C12383">
        <v>182082</v>
      </c>
    </row>
    <row r="12384" spans="1:3" x14ac:dyDescent="0.25">
      <c r="A12384" t="s">
        <v>17161</v>
      </c>
      <c r="B12384">
        <v>1</v>
      </c>
      <c r="C12384">
        <v>283125</v>
      </c>
    </row>
    <row r="12385" spans="1:3" x14ac:dyDescent="0.25">
      <c r="A12385" t="s">
        <v>17162</v>
      </c>
      <c r="B12385">
        <v>1</v>
      </c>
      <c r="C12385">
        <v>135627</v>
      </c>
    </row>
    <row r="12386" spans="1:3" x14ac:dyDescent="0.25">
      <c r="A12386" t="s">
        <v>17163</v>
      </c>
      <c r="B12386">
        <v>1</v>
      </c>
      <c r="C12386">
        <v>1772063</v>
      </c>
    </row>
    <row r="12387" spans="1:3" x14ac:dyDescent="0.25">
      <c r="A12387" t="s">
        <v>17164</v>
      </c>
      <c r="B12387">
        <v>1</v>
      </c>
      <c r="C12387">
        <v>593212</v>
      </c>
    </row>
    <row r="12388" spans="1:3" x14ac:dyDescent="0.25">
      <c r="A12388" t="s">
        <v>17165</v>
      </c>
      <c r="B12388">
        <v>1</v>
      </c>
      <c r="C12388">
        <v>22132</v>
      </c>
    </row>
    <row r="12389" spans="1:3" x14ac:dyDescent="0.25">
      <c r="A12389" t="s">
        <v>17166</v>
      </c>
      <c r="B12389">
        <v>1</v>
      </c>
      <c r="C12389">
        <v>534528</v>
      </c>
    </row>
    <row r="12390" spans="1:3" x14ac:dyDescent="0.25">
      <c r="A12390" t="s">
        <v>17167</v>
      </c>
      <c r="B12390">
        <v>1</v>
      </c>
      <c r="C12390">
        <v>144626</v>
      </c>
    </row>
    <row r="12391" spans="1:3" x14ac:dyDescent="0.25">
      <c r="A12391" t="s">
        <v>17168</v>
      </c>
      <c r="B12391">
        <v>1</v>
      </c>
      <c r="C12391">
        <v>1328035</v>
      </c>
    </row>
    <row r="12392" spans="1:3" x14ac:dyDescent="0.25">
      <c r="A12392" t="s">
        <v>17169</v>
      </c>
      <c r="B12392">
        <v>1</v>
      </c>
      <c r="C12392">
        <v>635364</v>
      </c>
    </row>
    <row r="12393" spans="1:3" x14ac:dyDescent="0.25">
      <c r="A12393" t="s">
        <v>17170</v>
      </c>
      <c r="B12393">
        <v>1</v>
      </c>
      <c r="C12393">
        <v>55076</v>
      </c>
    </row>
    <row r="12394" spans="1:3" x14ac:dyDescent="0.25">
      <c r="A12394" t="s">
        <v>17171</v>
      </c>
      <c r="B12394">
        <v>1</v>
      </c>
      <c r="C12394">
        <v>24986</v>
      </c>
    </row>
    <row r="12395" spans="1:3" x14ac:dyDescent="0.25">
      <c r="A12395" t="s">
        <v>17172</v>
      </c>
      <c r="B12395">
        <v>1</v>
      </c>
      <c r="C12395">
        <v>293429</v>
      </c>
    </row>
    <row r="12396" spans="1:3" x14ac:dyDescent="0.25">
      <c r="A12396" t="s">
        <v>17173</v>
      </c>
      <c r="B12396">
        <v>1</v>
      </c>
      <c r="C12396">
        <v>369965</v>
      </c>
    </row>
    <row r="12397" spans="1:3" x14ac:dyDescent="0.25">
      <c r="A12397" t="s">
        <v>17174</v>
      </c>
      <c r="B12397">
        <v>1</v>
      </c>
      <c r="C12397">
        <v>606262</v>
      </c>
    </row>
    <row r="12398" spans="1:3" x14ac:dyDescent="0.25">
      <c r="A12398" t="s">
        <v>17175</v>
      </c>
      <c r="B12398">
        <v>1</v>
      </c>
      <c r="C12398">
        <v>58505</v>
      </c>
    </row>
    <row r="12399" spans="1:3" x14ac:dyDescent="0.25">
      <c r="A12399" t="s">
        <v>17176</v>
      </c>
      <c r="B12399">
        <v>1</v>
      </c>
      <c r="C12399">
        <v>213321</v>
      </c>
    </row>
    <row r="12400" spans="1:3" x14ac:dyDescent="0.25">
      <c r="A12400" t="s">
        <v>17177</v>
      </c>
      <c r="B12400">
        <v>1</v>
      </c>
      <c r="C12400">
        <v>35216</v>
      </c>
    </row>
    <row r="12401" spans="1:3" x14ac:dyDescent="0.25">
      <c r="A12401" t="s">
        <v>17178</v>
      </c>
      <c r="B12401">
        <v>1</v>
      </c>
      <c r="C12401">
        <v>104833</v>
      </c>
    </row>
    <row r="12402" spans="1:3" x14ac:dyDescent="0.25">
      <c r="A12402" t="s">
        <v>17179</v>
      </c>
      <c r="B12402">
        <v>1</v>
      </c>
      <c r="C12402">
        <v>87160</v>
      </c>
    </row>
    <row r="12403" spans="1:3" x14ac:dyDescent="0.25">
      <c r="A12403" t="s">
        <v>17180</v>
      </c>
      <c r="B12403">
        <v>1</v>
      </c>
      <c r="C12403">
        <v>161646734</v>
      </c>
    </row>
    <row r="12404" spans="1:3" x14ac:dyDescent="0.25">
      <c r="A12404" t="s">
        <v>17181</v>
      </c>
      <c r="B12404">
        <v>1</v>
      </c>
      <c r="C12404">
        <v>1140988</v>
      </c>
    </row>
    <row r="12405" spans="1:3" x14ac:dyDescent="0.25">
      <c r="A12405" t="s">
        <v>17182</v>
      </c>
      <c r="B12405">
        <v>1</v>
      </c>
      <c r="C12405">
        <v>1110359</v>
      </c>
    </row>
    <row r="12406" spans="1:3" x14ac:dyDescent="0.25">
      <c r="A12406" t="s">
        <v>17183</v>
      </c>
      <c r="B12406">
        <v>1</v>
      </c>
      <c r="C12406">
        <v>52413</v>
      </c>
    </row>
    <row r="12407" spans="1:3" x14ac:dyDescent="0.25">
      <c r="A12407" t="s">
        <v>17184</v>
      </c>
      <c r="B12407">
        <v>1</v>
      </c>
      <c r="C12407">
        <v>74002</v>
      </c>
    </row>
    <row r="12408" spans="1:3" x14ac:dyDescent="0.25">
      <c r="A12408" t="s">
        <v>17185</v>
      </c>
      <c r="B12408">
        <v>1</v>
      </c>
      <c r="C12408">
        <v>255316</v>
      </c>
    </row>
    <row r="12409" spans="1:3" x14ac:dyDescent="0.25">
      <c r="A12409" t="s">
        <v>17186</v>
      </c>
      <c r="B12409">
        <v>1</v>
      </c>
      <c r="C12409">
        <v>174204</v>
      </c>
    </row>
    <row r="12410" spans="1:3" x14ac:dyDescent="0.25">
      <c r="A12410" t="s">
        <v>17187</v>
      </c>
      <c r="B12410">
        <v>1</v>
      </c>
      <c r="C12410">
        <v>297334</v>
      </c>
    </row>
    <row r="12411" spans="1:3" x14ac:dyDescent="0.25">
      <c r="A12411" t="s">
        <v>17188</v>
      </c>
      <c r="B12411">
        <v>1</v>
      </c>
      <c r="C12411">
        <v>116521</v>
      </c>
    </row>
    <row r="12412" spans="1:3" x14ac:dyDescent="0.25">
      <c r="A12412" t="s">
        <v>17189</v>
      </c>
      <c r="B12412">
        <v>1</v>
      </c>
      <c r="C12412">
        <v>223295</v>
      </c>
    </row>
    <row r="12413" spans="1:3" x14ac:dyDescent="0.25">
      <c r="A12413" t="s">
        <v>17190</v>
      </c>
      <c r="B12413">
        <v>1</v>
      </c>
      <c r="C12413">
        <v>334884</v>
      </c>
    </row>
    <row r="12414" spans="1:3" x14ac:dyDescent="0.25">
      <c r="A12414" t="s">
        <v>17191</v>
      </c>
      <c r="B12414">
        <v>1</v>
      </c>
      <c r="C12414">
        <v>202710</v>
      </c>
    </row>
    <row r="12415" spans="1:3" x14ac:dyDescent="0.25">
      <c r="A12415" t="s">
        <v>17192</v>
      </c>
      <c r="B12415">
        <v>1</v>
      </c>
      <c r="C12415">
        <v>9459933</v>
      </c>
    </row>
    <row r="12416" spans="1:3" x14ac:dyDescent="0.25">
      <c r="A12416" t="s">
        <v>17193</v>
      </c>
      <c r="B12416">
        <v>1</v>
      </c>
      <c r="C12416">
        <v>418656</v>
      </c>
    </row>
    <row r="12417" spans="1:3" x14ac:dyDescent="0.25">
      <c r="A12417" t="s">
        <v>17194</v>
      </c>
      <c r="B12417">
        <v>1</v>
      </c>
      <c r="C12417">
        <v>95254</v>
      </c>
    </row>
    <row r="12418" spans="1:3" x14ac:dyDescent="0.25">
      <c r="A12418" t="s">
        <v>17195</v>
      </c>
      <c r="B12418">
        <v>1</v>
      </c>
      <c r="C12418">
        <v>3061654</v>
      </c>
    </row>
    <row r="12419" spans="1:3" x14ac:dyDescent="0.25">
      <c r="A12419" t="s">
        <v>17196</v>
      </c>
      <c r="B12419">
        <v>1</v>
      </c>
      <c r="C12419">
        <v>194764172</v>
      </c>
    </row>
    <row r="12420" spans="1:3" x14ac:dyDescent="0.25">
      <c r="A12420" t="s">
        <v>17197</v>
      </c>
      <c r="B12420">
        <v>1</v>
      </c>
      <c r="C12420">
        <v>65432</v>
      </c>
    </row>
    <row r="12421" spans="1:3" x14ac:dyDescent="0.25">
      <c r="A12421" t="s">
        <v>17198</v>
      </c>
      <c r="B12421">
        <v>1</v>
      </c>
      <c r="C12421">
        <v>161838</v>
      </c>
    </row>
    <row r="12422" spans="1:3" x14ac:dyDescent="0.25">
      <c r="A12422" t="s">
        <v>17199</v>
      </c>
      <c r="B12422">
        <v>1</v>
      </c>
      <c r="C12422">
        <v>544951</v>
      </c>
    </row>
    <row r="12423" spans="1:3" x14ac:dyDescent="0.25">
      <c r="A12423" t="s">
        <v>17200</v>
      </c>
      <c r="B12423">
        <v>1</v>
      </c>
      <c r="C12423">
        <v>162280</v>
      </c>
    </row>
    <row r="12424" spans="1:3" x14ac:dyDescent="0.25">
      <c r="A12424" t="s">
        <v>17201</v>
      </c>
      <c r="B12424">
        <v>1</v>
      </c>
      <c r="C12424">
        <v>169030</v>
      </c>
    </row>
    <row r="12425" spans="1:3" x14ac:dyDescent="0.25">
      <c r="A12425" t="s">
        <v>17202</v>
      </c>
      <c r="B12425">
        <v>1</v>
      </c>
      <c r="C12425">
        <v>499873</v>
      </c>
    </row>
    <row r="12426" spans="1:3" x14ac:dyDescent="0.25">
      <c r="A12426" t="s">
        <v>17203</v>
      </c>
      <c r="B12426">
        <v>1</v>
      </c>
      <c r="C12426">
        <v>148990</v>
      </c>
    </row>
    <row r="12427" spans="1:3" x14ac:dyDescent="0.25">
      <c r="A12427" t="s">
        <v>17204</v>
      </c>
      <c r="B12427">
        <v>1</v>
      </c>
      <c r="C12427">
        <v>8048</v>
      </c>
    </row>
    <row r="12428" spans="1:3" x14ac:dyDescent="0.25">
      <c r="A12428" t="s">
        <v>17205</v>
      </c>
      <c r="B12428">
        <v>1</v>
      </c>
      <c r="C12428">
        <v>654460</v>
      </c>
    </row>
    <row r="12429" spans="1:3" x14ac:dyDescent="0.25">
      <c r="A12429" t="s">
        <v>17206</v>
      </c>
      <c r="B12429">
        <v>1</v>
      </c>
      <c r="C12429">
        <v>205512</v>
      </c>
    </row>
    <row r="12430" spans="1:3" x14ac:dyDescent="0.25">
      <c r="A12430" t="s">
        <v>17207</v>
      </c>
      <c r="B12430">
        <v>1</v>
      </c>
      <c r="C12430">
        <v>26621</v>
      </c>
    </row>
    <row r="12431" spans="1:3" x14ac:dyDescent="0.25">
      <c r="A12431" t="s">
        <v>17208</v>
      </c>
      <c r="B12431">
        <v>1</v>
      </c>
      <c r="C12431">
        <v>116601</v>
      </c>
    </row>
    <row r="12432" spans="1:3" x14ac:dyDescent="0.25">
      <c r="A12432" t="s">
        <v>17209</v>
      </c>
      <c r="B12432">
        <v>1</v>
      </c>
      <c r="C12432">
        <v>280718</v>
      </c>
    </row>
    <row r="12433" spans="1:3" x14ac:dyDescent="0.25">
      <c r="A12433" t="s">
        <v>17210</v>
      </c>
      <c r="B12433">
        <v>1</v>
      </c>
      <c r="C12433">
        <v>92895</v>
      </c>
    </row>
    <row r="12434" spans="1:3" x14ac:dyDescent="0.25">
      <c r="A12434" t="s">
        <v>17211</v>
      </c>
      <c r="B12434">
        <v>1</v>
      </c>
      <c r="C12434">
        <v>10945635</v>
      </c>
    </row>
    <row r="12435" spans="1:3" x14ac:dyDescent="0.25">
      <c r="A12435" t="s">
        <v>17212</v>
      </c>
      <c r="B12435">
        <v>1</v>
      </c>
      <c r="C12435">
        <v>99166</v>
      </c>
    </row>
    <row r="12436" spans="1:3" x14ac:dyDescent="0.25">
      <c r="A12436" t="s">
        <v>17213</v>
      </c>
      <c r="B12436">
        <v>1</v>
      </c>
      <c r="C12436">
        <v>281852</v>
      </c>
    </row>
    <row r="12437" spans="1:3" x14ac:dyDescent="0.25">
      <c r="A12437" t="s">
        <v>17214</v>
      </c>
      <c r="B12437">
        <v>1</v>
      </c>
      <c r="C12437">
        <v>95053</v>
      </c>
    </row>
    <row r="12438" spans="1:3" x14ac:dyDescent="0.25">
      <c r="A12438" t="s">
        <v>17215</v>
      </c>
      <c r="B12438">
        <v>1</v>
      </c>
      <c r="C12438">
        <v>69992</v>
      </c>
    </row>
    <row r="12439" spans="1:3" x14ac:dyDescent="0.25">
      <c r="A12439" t="s">
        <v>17216</v>
      </c>
      <c r="B12439">
        <v>1</v>
      </c>
      <c r="C12439">
        <v>360919</v>
      </c>
    </row>
    <row r="12440" spans="1:3" x14ac:dyDescent="0.25">
      <c r="A12440" t="s">
        <v>17217</v>
      </c>
      <c r="B12440">
        <v>1</v>
      </c>
      <c r="C12440">
        <v>312294</v>
      </c>
    </row>
    <row r="12441" spans="1:3" x14ac:dyDescent="0.25">
      <c r="A12441" t="s">
        <v>17218</v>
      </c>
      <c r="B12441">
        <v>1</v>
      </c>
      <c r="C12441">
        <v>533406</v>
      </c>
    </row>
    <row r="12442" spans="1:3" x14ac:dyDescent="0.25">
      <c r="A12442" t="s">
        <v>17219</v>
      </c>
      <c r="B12442">
        <v>1</v>
      </c>
      <c r="C12442">
        <v>666782</v>
      </c>
    </row>
    <row r="12443" spans="1:3" x14ac:dyDescent="0.25">
      <c r="A12443" t="s">
        <v>17220</v>
      </c>
      <c r="B12443">
        <v>1</v>
      </c>
      <c r="C12443">
        <v>51510</v>
      </c>
    </row>
    <row r="12444" spans="1:3" x14ac:dyDescent="0.25">
      <c r="A12444" t="s">
        <v>17221</v>
      </c>
      <c r="B12444">
        <v>1</v>
      </c>
      <c r="C12444">
        <v>535202</v>
      </c>
    </row>
    <row r="12445" spans="1:3" x14ac:dyDescent="0.25">
      <c r="A12445" t="s">
        <v>17222</v>
      </c>
      <c r="B12445">
        <v>1</v>
      </c>
      <c r="C12445">
        <v>1420527</v>
      </c>
    </row>
    <row r="12446" spans="1:3" x14ac:dyDescent="0.25">
      <c r="A12446" t="s">
        <v>17223</v>
      </c>
      <c r="B12446">
        <v>1</v>
      </c>
      <c r="C12446">
        <v>722485</v>
      </c>
    </row>
    <row r="12447" spans="1:3" x14ac:dyDescent="0.25">
      <c r="A12447" t="s">
        <v>17224</v>
      </c>
      <c r="B12447">
        <v>1</v>
      </c>
      <c r="C12447">
        <v>24174</v>
      </c>
    </row>
    <row r="12448" spans="1:3" x14ac:dyDescent="0.25">
      <c r="A12448" t="s">
        <v>17225</v>
      </c>
      <c r="B12448">
        <v>1</v>
      </c>
      <c r="C12448">
        <v>60972</v>
      </c>
    </row>
    <row r="12449" spans="1:3" x14ac:dyDescent="0.25">
      <c r="A12449" t="s">
        <v>17226</v>
      </c>
      <c r="B12449">
        <v>1</v>
      </c>
      <c r="C12449">
        <v>6415547</v>
      </c>
    </row>
    <row r="12450" spans="1:3" x14ac:dyDescent="0.25">
      <c r="A12450" t="s">
        <v>17227</v>
      </c>
      <c r="B12450">
        <v>1</v>
      </c>
      <c r="C12450">
        <v>263125</v>
      </c>
    </row>
    <row r="12451" spans="1:3" x14ac:dyDescent="0.25">
      <c r="A12451" t="s">
        <v>17228</v>
      </c>
      <c r="B12451">
        <v>1</v>
      </c>
      <c r="C12451">
        <v>35214</v>
      </c>
    </row>
    <row r="12452" spans="1:3" x14ac:dyDescent="0.25">
      <c r="A12452" t="s">
        <v>17229</v>
      </c>
      <c r="B12452">
        <v>1</v>
      </c>
      <c r="C12452">
        <v>1185951</v>
      </c>
    </row>
    <row r="12453" spans="1:3" x14ac:dyDescent="0.25">
      <c r="A12453" t="s">
        <v>17230</v>
      </c>
      <c r="B12453">
        <v>1</v>
      </c>
      <c r="C12453">
        <v>50212</v>
      </c>
    </row>
    <row r="12454" spans="1:3" x14ac:dyDescent="0.25">
      <c r="A12454" t="s">
        <v>17231</v>
      </c>
      <c r="B12454">
        <v>1</v>
      </c>
      <c r="C12454">
        <v>92272</v>
      </c>
    </row>
    <row r="12455" spans="1:3" x14ac:dyDescent="0.25">
      <c r="A12455" t="s">
        <v>17232</v>
      </c>
      <c r="B12455">
        <v>1</v>
      </c>
      <c r="C12455">
        <v>238329</v>
      </c>
    </row>
    <row r="12456" spans="1:3" x14ac:dyDescent="0.25">
      <c r="A12456" t="s">
        <v>17233</v>
      </c>
      <c r="B12456">
        <v>1</v>
      </c>
      <c r="C12456">
        <v>345924</v>
      </c>
    </row>
    <row r="12457" spans="1:3" x14ac:dyDescent="0.25">
      <c r="A12457" t="s">
        <v>17234</v>
      </c>
      <c r="B12457">
        <v>1</v>
      </c>
      <c r="C12457">
        <v>184339</v>
      </c>
    </row>
    <row r="12458" spans="1:3" x14ac:dyDescent="0.25">
      <c r="A12458" t="s">
        <v>17235</v>
      </c>
      <c r="B12458">
        <v>1</v>
      </c>
      <c r="C12458">
        <v>131767</v>
      </c>
    </row>
    <row r="12459" spans="1:3" x14ac:dyDescent="0.25">
      <c r="A12459" t="s">
        <v>17236</v>
      </c>
      <c r="B12459">
        <v>1</v>
      </c>
      <c r="C12459">
        <v>7129184</v>
      </c>
    </row>
    <row r="12460" spans="1:3" x14ac:dyDescent="0.25">
      <c r="A12460" t="s">
        <v>17237</v>
      </c>
      <c r="B12460">
        <v>1</v>
      </c>
      <c r="C12460">
        <v>181425</v>
      </c>
    </row>
    <row r="12461" spans="1:3" x14ac:dyDescent="0.25">
      <c r="A12461" t="s">
        <v>17238</v>
      </c>
      <c r="B12461">
        <v>1</v>
      </c>
      <c r="C12461">
        <v>195949</v>
      </c>
    </row>
    <row r="12462" spans="1:3" x14ac:dyDescent="0.25">
      <c r="A12462" t="s">
        <v>17239</v>
      </c>
      <c r="B12462">
        <v>1</v>
      </c>
      <c r="C12462">
        <v>54239</v>
      </c>
    </row>
    <row r="12463" spans="1:3" x14ac:dyDescent="0.25">
      <c r="A12463" t="s">
        <v>17240</v>
      </c>
      <c r="B12463">
        <v>1</v>
      </c>
      <c r="C12463">
        <v>81484</v>
      </c>
    </row>
    <row r="12464" spans="1:3" x14ac:dyDescent="0.25">
      <c r="A12464" t="s">
        <v>17241</v>
      </c>
      <c r="B12464">
        <v>1</v>
      </c>
      <c r="C12464">
        <v>2746611</v>
      </c>
    </row>
    <row r="12465" spans="1:3" x14ac:dyDescent="0.25">
      <c r="A12465" t="s">
        <v>17242</v>
      </c>
      <c r="B12465">
        <v>1</v>
      </c>
      <c r="C12465">
        <v>137805</v>
      </c>
    </row>
    <row r="12466" spans="1:3" x14ac:dyDescent="0.25">
      <c r="A12466" t="s">
        <v>17243</v>
      </c>
      <c r="B12466">
        <v>1</v>
      </c>
      <c r="C12466">
        <v>142417</v>
      </c>
    </row>
    <row r="12467" spans="1:3" x14ac:dyDescent="0.25">
      <c r="A12467" t="s">
        <v>17244</v>
      </c>
      <c r="B12467">
        <v>1</v>
      </c>
      <c r="C12467">
        <v>337742</v>
      </c>
    </row>
    <row r="12468" spans="1:3" x14ac:dyDescent="0.25">
      <c r="A12468" t="s">
        <v>17245</v>
      </c>
      <c r="B12468">
        <v>1</v>
      </c>
      <c r="C12468">
        <v>755454</v>
      </c>
    </row>
    <row r="12469" spans="1:3" x14ac:dyDescent="0.25">
      <c r="A12469" t="s">
        <v>17246</v>
      </c>
      <c r="B12469">
        <v>1</v>
      </c>
      <c r="C12469">
        <v>179206</v>
      </c>
    </row>
    <row r="12470" spans="1:3" x14ac:dyDescent="0.25">
      <c r="A12470" t="s">
        <v>17247</v>
      </c>
      <c r="B12470">
        <v>1</v>
      </c>
      <c r="C12470">
        <v>80403</v>
      </c>
    </row>
    <row r="12471" spans="1:3" x14ac:dyDescent="0.25">
      <c r="A12471" t="s">
        <v>17248</v>
      </c>
      <c r="B12471">
        <v>1</v>
      </c>
      <c r="C12471">
        <v>441741</v>
      </c>
    </row>
    <row r="12472" spans="1:3" x14ac:dyDescent="0.25">
      <c r="A12472" t="s">
        <v>17249</v>
      </c>
      <c r="B12472">
        <v>1</v>
      </c>
      <c r="C12472">
        <v>1329319</v>
      </c>
    </row>
    <row r="12473" spans="1:3" x14ac:dyDescent="0.25">
      <c r="A12473" t="s">
        <v>17250</v>
      </c>
      <c r="B12473">
        <v>1</v>
      </c>
      <c r="C12473">
        <v>152294</v>
      </c>
    </row>
    <row r="12474" spans="1:3" x14ac:dyDescent="0.25">
      <c r="A12474" t="s">
        <v>17251</v>
      </c>
      <c r="B12474">
        <v>1</v>
      </c>
      <c r="C12474">
        <v>9377326</v>
      </c>
    </row>
    <row r="12475" spans="1:3" x14ac:dyDescent="0.25">
      <c r="A12475" t="s">
        <v>17252</v>
      </c>
      <c r="B12475">
        <v>1</v>
      </c>
      <c r="C12475">
        <v>251015</v>
      </c>
    </row>
    <row r="12476" spans="1:3" x14ac:dyDescent="0.25">
      <c r="A12476" t="s">
        <v>17253</v>
      </c>
      <c r="B12476">
        <v>1</v>
      </c>
      <c r="C12476">
        <v>289159</v>
      </c>
    </row>
    <row r="12477" spans="1:3" x14ac:dyDescent="0.25">
      <c r="A12477" t="s">
        <v>17254</v>
      </c>
      <c r="B12477">
        <v>1</v>
      </c>
      <c r="C12477">
        <v>25457</v>
      </c>
    </row>
    <row r="12478" spans="1:3" x14ac:dyDescent="0.25">
      <c r="A12478" t="s">
        <v>17255</v>
      </c>
      <c r="B12478">
        <v>1</v>
      </c>
      <c r="C12478">
        <v>1860089</v>
      </c>
    </row>
    <row r="12479" spans="1:3" x14ac:dyDescent="0.25">
      <c r="A12479" t="s">
        <v>17256</v>
      </c>
      <c r="B12479">
        <v>1</v>
      </c>
      <c r="C12479">
        <v>58223</v>
      </c>
    </row>
    <row r="12480" spans="1:3" x14ac:dyDescent="0.25">
      <c r="A12480" t="s">
        <v>17257</v>
      </c>
      <c r="B12480">
        <v>1</v>
      </c>
      <c r="C12480">
        <v>141337</v>
      </c>
    </row>
    <row r="12481" spans="1:3" x14ac:dyDescent="0.25">
      <c r="A12481" t="s">
        <v>17258</v>
      </c>
      <c r="B12481">
        <v>1</v>
      </c>
      <c r="C12481">
        <v>35947</v>
      </c>
    </row>
    <row r="12482" spans="1:3" x14ac:dyDescent="0.25">
      <c r="A12482" t="s">
        <v>17259</v>
      </c>
      <c r="B12482">
        <v>1</v>
      </c>
      <c r="C12482">
        <v>465973</v>
      </c>
    </row>
    <row r="12483" spans="1:3" x14ac:dyDescent="0.25">
      <c r="A12483" t="s">
        <v>17260</v>
      </c>
      <c r="B12483">
        <v>1</v>
      </c>
      <c r="C12483">
        <v>366806</v>
      </c>
    </row>
    <row r="12484" spans="1:3" x14ac:dyDescent="0.25">
      <c r="A12484" t="s">
        <v>17261</v>
      </c>
      <c r="B12484">
        <v>1</v>
      </c>
      <c r="C12484">
        <v>275242</v>
      </c>
    </row>
    <row r="12485" spans="1:3" x14ac:dyDescent="0.25">
      <c r="A12485" t="s">
        <v>17262</v>
      </c>
      <c r="B12485">
        <v>1</v>
      </c>
      <c r="C12485">
        <v>1577408</v>
      </c>
    </row>
    <row r="12486" spans="1:3" x14ac:dyDescent="0.25">
      <c r="A12486" t="s">
        <v>17263</v>
      </c>
      <c r="B12486">
        <v>1</v>
      </c>
      <c r="C12486">
        <v>100040</v>
      </c>
    </row>
    <row r="12487" spans="1:3" x14ac:dyDescent="0.25">
      <c r="A12487" t="s">
        <v>17264</v>
      </c>
      <c r="B12487">
        <v>1</v>
      </c>
      <c r="C12487">
        <v>34677</v>
      </c>
    </row>
    <row r="12488" spans="1:3" x14ac:dyDescent="0.25">
      <c r="A12488" t="s">
        <v>17265</v>
      </c>
      <c r="B12488">
        <v>1</v>
      </c>
      <c r="C12488">
        <v>18674970</v>
      </c>
    </row>
    <row r="12489" spans="1:3" x14ac:dyDescent="0.25">
      <c r="A12489" t="s">
        <v>17266</v>
      </c>
      <c r="B12489">
        <v>1</v>
      </c>
      <c r="C12489">
        <v>3951238</v>
      </c>
    </row>
    <row r="12490" spans="1:3" x14ac:dyDescent="0.25">
      <c r="A12490" t="s">
        <v>17267</v>
      </c>
      <c r="B12490">
        <v>1</v>
      </c>
      <c r="C12490">
        <v>125138</v>
      </c>
    </row>
    <row r="12491" spans="1:3" x14ac:dyDescent="0.25">
      <c r="A12491" t="s">
        <v>17268</v>
      </c>
      <c r="B12491">
        <v>1</v>
      </c>
      <c r="C12491">
        <v>185745</v>
      </c>
    </row>
    <row r="12492" spans="1:3" x14ac:dyDescent="0.25">
      <c r="A12492" t="s">
        <v>17269</v>
      </c>
      <c r="B12492">
        <v>1</v>
      </c>
      <c r="C12492">
        <v>516525</v>
      </c>
    </row>
    <row r="12493" spans="1:3" x14ac:dyDescent="0.25">
      <c r="A12493" t="s">
        <v>17270</v>
      </c>
      <c r="B12493">
        <v>1</v>
      </c>
      <c r="C12493">
        <v>784000</v>
      </c>
    </row>
    <row r="12494" spans="1:3" x14ac:dyDescent="0.25">
      <c r="A12494" t="s">
        <v>17271</v>
      </c>
      <c r="B12494">
        <v>1</v>
      </c>
      <c r="C12494">
        <v>142723</v>
      </c>
    </row>
    <row r="12495" spans="1:3" x14ac:dyDescent="0.25">
      <c r="A12495" t="s">
        <v>17272</v>
      </c>
      <c r="B12495">
        <v>1</v>
      </c>
      <c r="C12495">
        <v>134491</v>
      </c>
    </row>
    <row r="12496" spans="1:3" x14ac:dyDescent="0.25">
      <c r="A12496" t="s">
        <v>17273</v>
      </c>
      <c r="B12496">
        <v>1</v>
      </c>
      <c r="C12496">
        <v>1164872</v>
      </c>
    </row>
    <row r="12497" spans="1:3" x14ac:dyDescent="0.25">
      <c r="A12497" t="s">
        <v>17274</v>
      </c>
      <c r="B12497">
        <v>1</v>
      </c>
      <c r="C12497">
        <v>336029</v>
      </c>
    </row>
    <row r="12498" spans="1:3" x14ac:dyDescent="0.25">
      <c r="A12498" t="s">
        <v>17275</v>
      </c>
      <c r="B12498">
        <v>1</v>
      </c>
      <c r="C12498">
        <v>1855598</v>
      </c>
    </row>
    <row r="12499" spans="1:3" x14ac:dyDescent="0.25">
      <c r="A12499" t="s">
        <v>17276</v>
      </c>
      <c r="B12499">
        <v>1</v>
      </c>
      <c r="C12499">
        <v>197928</v>
      </c>
    </row>
    <row r="12500" spans="1:3" x14ac:dyDescent="0.25">
      <c r="A12500" t="s">
        <v>17277</v>
      </c>
      <c r="B12500">
        <v>1</v>
      </c>
      <c r="C12500">
        <v>621924</v>
      </c>
    </row>
    <row r="12501" spans="1:3" x14ac:dyDescent="0.25">
      <c r="A12501" t="s">
        <v>17278</v>
      </c>
      <c r="B12501">
        <v>1</v>
      </c>
      <c r="C12501">
        <v>923347</v>
      </c>
    </row>
    <row r="12502" spans="1:3" x14ac:dyDescent="0.25">
      <c r="A12502" t="s">
        <v>17279</v>
      </c>
      <c r="B12502">
        <v>1</v>
      </c>
      <c r="C12502">
        <v>387941</v>
      </c>
    </row>
    <row r="12503" spans="1:3" x14ac:dyDescent="0.25">
      <c r="A12503" t="s">
        <v>17280</v>
      </c>
      <c r="B12503">
        <v>1</v>
      </c>
      <c r="C12503">
        <v>236098</v>
      </c>
    </row>
    <row r="12504" spans="1:3" x14ac:dyDescent="0.25">
      <c r="A12504" t="s">
        <v>17281</v>
      </c>
      <c r="B12504">
        <v>1</v>
      </c>
      <c r="C12504">
        <v>250996</v>
      </c>
    </row>
    <row r="12505" spans="1:3" x14ac:dyDescent="0.25">
      <c r="A12505" t="s">
        <v>17282</v>
      </c>
      <c r="B12505">
        <v>1</v>
      </c>
      <c r="C12505">
        <v>130486</v>
      </c>
    </row>
    <row r="12506" spans="1:3" x14ac:dyDescent="0.25">
      <c r="A12506" t="s">
        <v>17283</v>
      </c>
      <c r="B12506">
        <v>1</v>
      </c>
      <c r="C12506">
        <v>20533652</v>
      </c>
    </row>
    <row r="12507" spans="1:3" x14ac:dyDescent="0.25">
      <c r="A12507" t="s">
        <v>17284</v>
      </c>
      <c r="B12507">
        <v>1</v>
      </c>
      <c r="C12507">
        <v>183081</v>
      </c>
    </row>
    <row r="12508" spans="1:3" x14ac:dyDescent="0.25">
      <c r="A12508" t="s">
        <v>17285</v>
      </c>
      <c r="B12508">
        <v>1</v>
      </c>
      <c r="C12508">
        <v>98107</v>
      </c>
    </row>
    <row r="12509" spans="1:3" x14ac:dyDescent="0.25">
      <c r="A12509" t="s">
        <v>17286</v>
      </c>
      <c r="B12509">
        <v>1</v>
      </c>
      <c r="C12509">
        <v>81607</v>
      </c>
    </row>
    <row r="12510" spans="1:3" x14ac:dyDescent="0.25">
      <c r="A12510" t="s">
        <v>17287</v>
      </c>
      <c r="B12510">
        <v>1</v>
      </c>
      <c r="C12510">
        <v>268250</v>
      </c>
    </row>
    <row r="12511" spans="1:3" x14ac:dyDescent="0.25">
      <c r="A12511" t="s">
        <v>17288</v>
      </c>
      <c r="B12511">
        <v>1</v>
      </c>
      <c r="C12511">
        <v>1181342</v>
      </c>
    </row>
    <row r="12512" spans="1:3" x14ac:dyDescent="0.25">
      <c r="A12512" t="s">
        <v>17289</v>
      </c>
      <c r="B12512">
        <v>1</v>
      </c>
      <c r="C12512">
        <v>251208</v>
      </c>
    </row>
    <row r="12513" spans="1:3" x14ac:dyDescent="0.25">
      <c r="A12513" t="s">
        <v>17290</v>
      </c>
      <c r="B12513">
        <v>1</v>
      </c>
      <c r="C12513">
        <v>279313</v>
      </c>
    </row>
    <row r="12514" spans="1:3" x14ac:dyDescent="0.25">
      <c r="A12514" t="s">
        <v>17291</v>
      </c>
      <c r="B12514">
        <v>1</v>
      </c>
      <c r="C12514">
        <v>2490747</v>
      </c>
    </row>
    <row r="12515" spans="1:3" x14ac:dyDescent="0.25">
      <c r="A12515" t="s">
        <v>17292</v>
      </c>
      <c r="B12515">
        <v>1</v>
      </c>
      <c r="C12515">
        <v>110003</v>
      </c>
    </row>
    <row r="12516" spans="1:3" x14ac:dyDescent="0.25">
      <c r="A12516" t="s">
        <v>17293</v>
      </c>
      <c r="B12516">
        <v>1</v>
      </c>
      <c r="C12516">
        <v>444514</v>
      </c>
    </row>
    <row r="12517" spans="1:3" x14ac:dyDescent="0.25">
      <c r="A12517" t="s">
        <v>17294</v>
      </c>
      <c r="B12517">
        <v>1</v>
      </c>
      <c r="C12517">
        <v>670853</v>
      </c>
    </row>
    <row r="12518" spans="1:3" x14ac:dyDescent="0.25">
      <c r="A12518" t="s">
        <v>17295</v>
      </c>
      <c r="B12518">
        <v>1</v>
      </c>
      <c r="C12518">
        <v>291450</v>
      </c>
    </row>
    <row r="12519" spans="1:3" x14ac:dyDescent="0.25">
      <c r="A12519" t="s">
        <v>17296</v>
      </c>
      <c r="B12519">
        <v>1</v>
      </c>
      <c r="C12519">
        <v>316076</v>
      </c>
    </row>
    <row r="12520" spans="1:3" x14ac:dyDescent="0.25">
      <c r="A12520" t="s">
        <v>17297</v>
      </c>
      <c r="B12520">
        <v>1</v>
      </c>
      <c r="C12520">
        <v>7054979</v>
      </c>
    </row>
    <row r="12521" spans="1:3" x14ac:dyDescent="0.25">
      <c r="A12521" t="s">
        <v>17298</v>
      </c>
      <c r="B12521">
        <v>1</v>
      </c>
      <c r="C12521">
        <v>253055</v>
      </c>
    </row>
    <row r="12522" spans="1:3" x14ac:dyDescent="0.25">
      <c r="A12522" t="s">
        <v>17299</v>
      </c>
      <c r="B12522">
        <v>1</v>
      </c>
      <c r="C12522">
        <v>101310</v>
      </c>
    </row>
    <row r="12523" spans="1:3" x14ac:dyDescent="0.25">
      <c r="A12523" t="s">
        <v>17300</v>
      </c>
      <c r="B12523">
        <v>1</v>
      </c>
      <c r="C12523">
        <v>1466124</v>
      </c>
    </row>
    <row r="12524" spans="1:3" x14ac:dyDescent="0.25">
      <c r="A12524" t="s">
        <v>17301</v>
      </c>
      <c r="B12524">
        <v>1</v>
      </c>
      <c r="C12524">
        <v>11880737</v>
      </c>
    </row>
    <row r="12525" spans="1:3" x14ac:dyDescent="0.25">
      <c r="A12525" t="s">
        <v>17302</v>
      </c>
      <c r="B12525">
        <v>1</v>
      </c>
      <c r="C12525">
        <v>351621</v>
      </c>
    </row>
    <row r="12526" spans="1:3" x14ac:dyDescent="0.25">
      <c r="A12526" t="s">
        <v>17303</v>
      </c>
      <c r="B12526">
        <v>1</v>
      </c>
      <c r="C12526">
        <v>246215</v>
      </c>
    </row>
    <row r="12527" spans="1:3" x14ac:dyDescent="0.25">
      <c r="A12527" t="s">
        <v>17304</v>
      </c>
      <c r="B12527">
        <v>1</v>
      </c>
      <c r="C12527">
        <v>5543</v>
      </c>
    </row>
    <row r="12528" spans="1:3" x14ac:dyDescent="0.25">
      <c r="A12528" t="s">
        <v>17305</v>
      </c>
      <c r="B12528">
        <v>1</v>
      </c>
      <c r="C12528">
        <v>664174</v>
      </c>
    </row>
    <row r="12529" spans="1:3" x14ac:dyDescent="0.25">
      <c r="A12529" t="s">
        <v>17306</v>
      </c>
      <c r="B12529">
        <v>1</v>
      </c>
      <c r="C12529">
        <v>84620</v>
      </c>
    </row>
    <row r="12530" spans="1:3" x14ac:dyDescent="0.25">
      <c r="A12530" t="s">
        <v>17307</v>
      </c>
      <c r="B12530">
        <v>1</v>
      </c>
      <c r="C12530">
        <v>15109649</v>
      </c>
    </row>
    <row r="12531" spans="1:3" x14ac:dyDescent="0.25">
      <c r="A12531" t="s">
        <v>17308</v>
      </c>
      <c r="B12531">
        <v>1</v>
      </c>
      <c r="C12531">
        <v>221160</v>
      </c>
    </row>
    <row r="12532" spans="1:3" x14ac:dyDescent="0.25">
      <c r="A12532" t="s">
        <v>17309</v>
      </c>
      <c r="B12532">
        <v>1</v>
      </c>
      <c r="C12532">
        <v>83031</v>
      </c>
    </row>
    <row r="12533" spans="1:3" x14ac:dyDescent="0.25">
      <c r="A12533" t="s">
        <v>17310</v>
      </c>
      <c r="B12533">
        <v>1</v>
      </c>
      <c r="C12533">
        <v>337416</v>
      </c>
    </row>
    <row r="12534" spans="1:3" x14ac:dyDescent="0.25">
      <c r="A12534" t="s">
        <v>17311</v>
      </c>
      <c r="B12534">
        <v>1</v>
      </c>
      <c r="C12534">
        <v>3385772</v>
      </c>
    </row>
    <row r="12535" spans="1:3" x14ac:dyDescent="0.25">
      <c r="A12535" t="s">
        <v>17312</v>
      </c>
      <c r="B12535">
        <v>1</v>
      </c>
      <c r="C12535">
        <v>1005026</v>
      </c>
    </row>
    <row r="12536" spans="1:3" x14ac:dyDescent="0.25">
      <c r="A12536" t="s">
        <v>17313</v>
      </c>
      <c r="B12536">
        <v>1</v>
      </c>
      <c r="C12536">
        <v>2416342</v>
      </c>
    </row>
    <row r="12537" spans="1:3" x14ac:dyDescent="0.25">
      <c r="A12537" t="s">
        <v>17314</v>
      </c>
      <c r="B12537">
        <v>1</v>
      </c>
      <c r="C12537">
        <v>221364</v>
      </c>
    </row>
    <row r="12538" spans="1:3" x14ac:dyDescent="0.25">
      <c r="A12538" t="s">
        <v>17315</v>
      </c>
      <c r="B12538">
        <v>1</v>
      </c>
      <c r="C12538">
        <v>18684</v>
      </c>
    </row>
    <row r="12539" spans="1:3" x14ac:dyDescent="0.25">
      <c r="A12539" t="s">
        <v>17316</v>
      </c>
      <c r="B12539">
        <v>1</v>
      </c>
      <c r="C12539">
        <v>140131</v>
      </c>
    </row>
    <row r="12540" spans="1:3" x14ac:dyDescent="0.25">
      <c r="A12540" t="s">
        <v>17317</v>
      </c>
      <c r="B12540">
        <v>1</v>
      </c>
      <c r="C12540">
        <v>386684</v>
      </c>
    </row>
    <row r="12541" spans="1:3" x14ac:dyDescent="0.25">
      <c r="A12541" t="s">
        <v>17318</v>
      </c>
      <c r="B12541">
        <v>1</v>
      </c>
      <c r="C12541">
        <v>37204</v>
      </c>
    </row>
    <row r="12542" spans="1:3" x14ac:dyDescent="0.25">
      <c r="A12542" t="s">
        <v>17319</v>
      </c>
      <c r="B12542">
        <v>1</v>
      </c>
      <c r="C12542">
        <v>39752</v>
      </c>
    </row>
    <row r="12543" spans="1:3" x14ac:dyDescent="0.25">
      <c r="A12543" t="s">
        <v>17320</v>
      </c>
      <c r="B12543">
        <v>1</v>
      </c>
      <c r="C12543">
        <v>488176</v>
      </c>
    </row>
    <row r="12544" spans="1:3" x14ac:dyDescent="0.25">
      <c r="A12544" t="s">
        <v>17321</v>
      </c>
      <c r="B12544">
        <v>1</v>
      </c>
      <c r="C12544">
        <v>234627</v>
      </c>
    </row>
    <row r="12545" spans="1:3" x14ac:dyDescent="0.25">
      <c r="A12545" t="s">
        <v>17322</v>
      </c>
      <c r="B12545">
        <v>1</v>
      </c>
      <c r="C12545">
        <v>39841</v>
      </c>
    </row>
    <row r="12546" spans="1:3" x14ac:dyDescent="0.25">
      <c r="A12546" t="s">
        <v>17323</v>
      </c>
      <c r="B12546">
        <v>1</v>
      </c>
      <c r="C12546">
        <v>2427683</v>
      </c>
    </row>
    <row r="12547" spans="1:3" x14ac:dyDescent="0.25">
      <c r="A12547" t="s">
        <v>17324</v>
      </c>
      <c r="B12547">
        <v>1</v>
      </c>
      <c r="C12547">
        <v>564591</v>
      </c>
    </row>
    <row r="12548" spans="1:3" x14ac:dyDescent="0.25">
      <c r="A12548" t="s">
        <v>17325</v>
      </c>
      <c r="B12548">
        <v>1</v>
      </c>
      <c r="C12548">
        <v>26052</v>
      </c>
    </row>
    <row r="12549" spans="1:3" x14ac:dyDescent="0.25">
      <c r="A12549" t="s">
        <v>17326</v>
      </c>
      <c r="B12549">
        <v>1</v>
      </c>
      <c r="C12549">
        <v>136631</v>
      </c>
    </row>
    <row r="12550" spans="1:3" x14ac:dyDescent="0.25">
      <c r="A12550" t="s">
        <v>17327</v>
      </c>
      <c r="B12550">
        <v>1</v>
      </c>
      <c r="C12550">
        <v>380514</v>
      </c>
    </row>
    <row r="12551" spans="1:3" x14ac:dyDescent="0.25">
      <c r="A12551" t="s">
        <v>17328</v>
      </c>
      <c r="B12551">
        <v>1</v>
      </c>
      <c r="C12551">
        <v>71488</v>
      </c>
    </row>
    <row r="12552" spans="1:3" x14ac:dyDescent="0.25">
      <c r="A12552" t="s">
        <v>17329</v>
      </c>
      <c r="B12552">
        <v>1</v>
      </c>
      <c r="C12552">
        <v>441369</v>
      </c>
    </row>
    <row r="12553" spans="1:3" x14ac:dyDescent="0.25">
      <c r="A12553" t="s">
        <v>17330</v>
      </c>
      <c r="B12553">
        <v>1</v>
      </c>
      <c r="C12553">
        <v>91765</v>
      </c>
    </row>
    <row r="12554" spans="1:3" x14ac:dyDescent="0.25">
      <c r="A12554" t="s">
        <v>17331</v>
      </c>
      <c r="B12554">
        <v>1</v>
      </c>
      <c r="C12554">
        <v>245774</v>
      </c>
    </row>
    <row r="12555" spans="1:3" x14ac:dyDescent="0.25">
      <c r="A12555" t="s">
        <v>17332</v>
      </c>
      <c r="B12555">
        <v>1</v>
      </c>
      <c r="C12555">
        <v>2962906</v>
      </c>
    </row>
    <row r="12556" spans="1:3" x14ac:dyDescent="0.25">
      <c r="A12556" t="s">
        <v>17333</v>
      </c>
      <c r="B12556">
        <v>1</v>
      </c>
      <c r="C12556">
        <v>604483</v>
      </c>
    </row>
    <row r="12557" spans="1:3" x14ac:dyDescent="0.25">
      <c r="A12557" t="s">
        <v>17334</v>
      </c>
      <c r="B12557">
        <v>1</v>
      </c>
      <c r="C12557">
        <v>89653</v>
      </c>
    </row>
    <row r="12558" spans="1:3" x14ac:dyDescent="0.25">
      <c r="A12558" t="s">
        <v>17335</v>
      </c>
      <c r="B12558">
        <v>1</v>
      </c>
      <c r="C12558">
        <v>197254</v>
      </c>
    </row>
    <row r="12559" spans="1:3" x14ac:dyDescent="0.25">
      <c r="A12559" t="s">
        <v>17336</v>
      </c>
      <c r="B12559">
        <v>1</v>
      </c>
      <c r="C12559">
        <v>421377</v>
      </c>
    </row>
    <row r="12560" spans="1:3" x14ac:dyDescent="0.25">
      <c r="A12560" t="s">
        <v>17337</v>
      </c>
      <c r="B12560">
        <v>1</v>
      </c>
      <c r="C12560">
        <v>896124</v>
      </c>
    </row>
    <row r="12561" spans="1:3" x14ac:dyDescent="0.25">
      <c r="A12561" t="s">
        <v>17338</v>
      </c>
      <c r="B12561">
        <v>1</v>
      </c>
      <c r="C12561">
        <v>826435</v>
      </c>
    </row>
    <row r="12562" spans="1:3" x14ac:dyDescent="0.25">
      <c r="A12562" t="s">
        <v>17339</v>
      </c>
      <c r="B12562">
        <v>1</v>
      </c>
      <c r="C12562">
        <v>41987</v>
      </c>
    </row>
    <row r="12563" spans="1:3" x14ac:dyDescent="0.25">
      <c r="A12563" t="s">
        <v>17340</v>
      </c>
      <c r="B12563">
        <v>1</v>
      </c>
      <c r="C12563">
        <v>107231</v>
      </c>
    </row>
    <row r="12564" spans="1:3" x14ac:dyDescent="0.25">
      <c r="A12564" t="s">
        <v>17341</v>
      </c>
      <c r="B12564">
        <v>1</v>
      </c>
      <c r="C12564">
        <v>461742</v>
      </c>
    </row>
    <row r="12565" spans="1:3" x14ac:dyDescent="0.25">
      <c r="A12565" t="s">
        <v>17342</v>
      </c>
      <c r="B12565">
        <v>1</v>
      </c>
      <c r="C12565">
        <v>235642</v>
      </c>
    </row>
    <row r="12566" spans="1:3" x14ac:dyDescent="0.25">
      <c r="A12566" t="s">
        <v>17343</v>
      </c>
      <c r="B12566">
        <v>1</v>
      </c>
      <c r="C12566">
        <v>96348</v>
      </c>
    </row>
    <row r="12567" spans="1:3" x14ac:dyDescent="0.25">
      <c r="A12567" t="s">
        <v>17344</v>
      </c>
      <c r="B12567">
        <v>1</v>
      </c>
      <c r="C12567">
        <v>130601</v>
      </c>
    </row>
    <row r="12568" spans="1:3" x14ac:dyDescent="0.25">
      <c r="A12568" t="s">
        <v>17345</v>
      </c>
      <c r="B12568">
        <v>1</v>
      </c>
      <c r="C12568">
        <v>267872</v>
      </c>
    </row>
    <row r="12569" spans="1:3" x14ac:dyDescent="0.25">
      <c r="A12569" t="s">
        <v>17346</v>
      </c>
      <c r="B12569">
        <v>1</v>
      </c>
      <c r="C12569">
        <v>533333</v>
      </c>
    </row>
    <row r="12570" spans="1:3" x14ac:dyDescent="0.25">
      <c r="A12570" t="s">
        <v>17347</v>
      </c>
      <c r="B12570">
        <v>1</v>
      </c>
      <c r="C12570">
        <v>1394204</v>
      </c>
    </row>
    <row r="12571" spans="1:3" x14ac:dyDescent="0.25">
      <c r="A12571" t="s">
        <v>17348</v>
      </c>
      <c r="B12571">
        <v>1</v>
      </c>
      <c r="C12571">
        <v>633993</v>
      </c>
    </row>
    <row r="12572" spans="1:3" x14ac:dyDescent="0.25">
      <c r="A12572" t="s">
        <v>17349</v>
      </c>
      <c r="B12572">
        <v>1</v>
      </c>
      <c r="C12572">
        <v>175189</v>
      </c>
    </row>
    <row r="12573" spans="1:3" x14ac:dyDescent="0.25">
      <c r="A12573" t="s">
        <v>17350</v>
      </c>
      <c r="B12573">
        <v>1</v>
      </c>
      <c r="C12573">
        <v>407603</v>
      </c>
    </row>
    <row r="12574" spans="1:3" x14ac:dyDescent="0.25">
      <c r="A12574" t="s">
        <v>17351</v>
      </c>
      <c r="B12574">
        <v>1</v>
      </c>
      <c r="C12574">
        <v>723698</v>
      </c>
    </row>
    <row r="12575" spans="1:3" x14ac:dyDescent="0.25">
      <c r="A12575" t="s">
        <v>17352</v>
      </c>
      <c r="B12575">
        <v>1</v>
      </c>
      <c r="C12575">
        <v>555926</v>
      </c>
    </row>
    <row r="12576" spans="1:3" x14ac:dyDescent="0.25">
      <c r="A12576" t="s">
        <v>17353</v>
      </c>
      <c r="B12576">
        <v>1</v>
      </c>
      <c r="C12576">
        <v>26001</v>
      </c>
    </row>
    <row r="12577" spans="1:3" x14ac:dyDescent="0.25">
      <c r="A12577" t="s">
        <v>17354</v>
      </c>
      <c r="B12577">
        <v>1</v>
      </c>
      <c r="C12577">
        <v>193208</v>
      </c>
    </row>
    <row r="12578" spans="1:3" x14ac:dyDescent="0.25">
      <c r="A12578" t="s">
        <v>17355</v>
      </c>
      <c r="B12578">
        <v>1</v>
      </c>
      <c r="C12578">
        <v>200284</v>
      </c>
    </row>
    <row r="12579" spans="1:3" x14ac:dyDescent="0.25">
      <c r="A12579" t="s">
        <v>17356</v>
      </c>
      <c r="B12579">
        <v>1</v>
      </c>
      <c r="C12579">
        <v>312563</v>
      </c>
    </row>
    <row r="12580" spans="1:3" x14ac:dyDescent="0.25">
      <c r="A12580" t="s">
        <v>17357</v>
      </c>
      <c r="B12580">
        <v>1</v>
      </c>
      <c r="C12580">
        <v>31894</v>
      </c>
    </row>
    <row r="12581" spans="1:3" x14ac:dyDescent="0.25">
      <c r="A12581" t="s">
        <v>17358</v>
      </c>
      <c r="B12581">
        <v>1</v>
      </c>
      <c r="C12581">
        <v>169598</v>
      </c>
    </row>
    <row r="12582" spans="1:3" x14ac:dyDescent="0.25">
      <c r="A12582" t="s">
        <v>17359</v>
      </c>
      <c r="B12582">
        <v>1</v>
      </c>
      <c r="C12582">
        <v>230741</v>
      </c>
    </row>
    <row r="12583" spans="1:3" x14ac:dyDescent="0.25">
      <c r="A12583" t="s">
        <v>17360</v>
      </c>
      <c r="B12583">
        <v>1</v>
      </c>
      <c r="C12583">
        <v>100503</v>
      </c>
    </row>
    <row r="12584" spans="1:3" x14ac:dyDescent="0.25">
      <c r="A12584" t="s">
        <v>17361</v>
      </c>
      <c r="B12584">
        <v>1</v>
      </c>
      <c r="C12584">
        <v>353932</v>
      </c>
    </row>
    <row r="12585" spans="1:3" x14ac:dyDescent="0.25">
      <c r="A12585" t="s">
        <v>17362</v>
      </c>
      <c r="B12585">
        <v>1</v>
      </c>
      <c r="C12585">
        <v>139869</v>
      </c>
    </row>
    <row r="12586" spans="1:3" x14ac:dyDescent="0.25">
      <c r="A12586" t="s">
        <v>17363</v>
      </c>
      <c r="B12586">
        <v>1</v>
      </c>
      <c r="C12586">
        <v>674096</v>
      </c>
    </row>
    <row r="12587" spans="1:3" x14ac:dyDescent="0.25">
      <c r="A12587" t="s">
        <v>17364</v>
      </c>
      <c r="B12587">
        <v>1</v>
      </c>
      <c r="C12587">
        <v>5969888</v>
      </c>
    </row>
    <row r="12588" spans="1:3" x14ac:dyDescent="0.25">
      <c r="A12588" t="s">
        <v>17365</v>
      </c>
      <c r="B12588">
        <v>1</v>
      </c>
      <c r="C12588">
        <v>636421</v>
      </c>
    </row>
    <row r="12589" spans="1:3" x14ac:dyDescent="0.25">
      <c r="A12589" t="s">
        <v>17366</v>
      </c>
      <c r="B12589">
        <v>1</v>
      </c>
      <c r="C12589">
        <v>758963</v>
      </c>
    </row>
    <row r="12590" spans="1:3" x14ac:dyDescent="0.25">
      <c r="A12590" t="s">
        <v>17367</v>
      </c>
      <c r="B12590">
        <v>1</v>
      </c>
      <c r="C12590">
        <v>210211</v>
      </c>
    </row>
    <row r="12591" spans="1:3" x14ac:dyDescent="0.25">
      <c r="A12591" t="s">
        <v>17368</v>
      </c>
      <c r="B12591">
        <v>1</v>
      </c>
      <c r="C12591">
        <v>595776</v>
      </c>
    </row>
    <row r="12592" spans="1:3" x14ac:dyDescent="0.25">
      <c r="A12592" t="s">
        <v>17369</v>
      </c>
      <c r="B12592">
        <v>1</v>
      </c>
      <c r="C12592">
        <v>1776718000</v>
      </c>
    </row>
    <row r="12593" spans="1:3" x14ac:dyDescent="0.25">
      <c r="A12593" t="s">
        <v>17370</v>
      </c>
      <c r="B12593">
        <v>1</v>
      </c>
      <c r="C12593">
        <v>294015</v>
      </c>
    </row>
    <row r="12594" spans="1:3" x14ac:dyDescent="0.25">
      <c r="A12594" t="s">
        <v>17371</v>
      </c>
      <c r="B12594">
        <v>1</v>
      </c>
      <c r="C12594">
        <v>146794</v>
      </c>
    </row>
    <row r="12595" spans="1:3" x14ac:dyDescent="0.25">
      <c r="A12595" t="s">
        <v>17372</v>
      </c>
      <c r="B12595">
        <v>1</v>
      </c>
      <c r="C12595">
        <v>230000</v>
      </c>
    </row>
    <row r="12596" spans="1:3" x14ac:dyDescent="0.25">
      <c r="A12596" t="s">
        <v>17373</v>
      </c>
      <c r="B12596">
        <v>1</v>
      </c>
      <c r="C12596">
        <v>120918</v>
      </c>
    </row>
    <row r="12597" spans="1:3" x14ac:dyDescent="0.25">
      <c r="A12597" t="s">
        <v>17374</v>
      </c>
      <c r="B12597">
        <v>1</v>
      </c>
      <c r="C12597">
        <v>476367</v>
      </c>
    </row>
    <row r="12598" spans="1:3" x14ac:dyDescent="0.25">
      <c r="A12598" t="s">
        <v>17375</v>
      </c>
      <c r="B12598">
        <v>1</v>
      </c>
      <c r="C12598">
        <v>665220</v>
      </c>
    </row>
    <row r="12599" spans="1:3" x14ac:dyDescent="0.25">
      <c r="A12599" t="s">
        <v>17376</v>
      </c>
      <c r="B12599">
        <v>1</v>
      </c>
      <c r="C12599">
        <v>157714</v>
      </c>
    </row>
    <row r="12600" spans="1:3" x14ac:dyDescent="0.25">
      <c r="A12600" t="s">
        <v>17377</v>
      </c>
      <c r="B12600">
        <v>1</v>
      </c>
      <c r="C12600">
        <v>146776</v>
      </c>
    </row>
    <row r="12601" spans="1:3" x14ac:dyDescent="0.25">
      <c r="A12601" t="s">
        <v>17378</v>
      </c>
      <c r="B12601">
        <v>1</v>
      </c>
      <c r="C12601">
        <v>404980</v>
      </c>
    </row>
    <row r="12602" spans="1:3" x14ac:dyDescent="0.25">
      <c r="A12602" t="s">
        <v>17379</v>
      </c>
      <c r="B12602">
        <v>1</v>
      </c>
      <c r="C12602">
        <v>181790</v>
      </c>
    </row>
    <row r="12603" spans="1:3" x14ac:dyDescent="0.25">
      <c r="A12603" t="s">
        <v>17380</v>
      </c>
      <c r="B12603">
        <v>1</v>
      </c>
      <c r="C12603">
        <v>308083</v>
      </c>
    </row>
    <row r="12604" spans="1:3" x14ac:dyDescent="0.25">
      <c r="A12604" t="s">
        <v>17381</v>
      </c>
      <c r="B12604">
        <v>1</v>
      </c>
      <c r="C12604">
        <v>1655890</v>
      </c>
    </row>
    <row r="12605" spans="1:3" x14ac:dyDescent="0.25">
      <c r="A12605" t="s">
        <v>17382</v>
      </c>
      <c r="B12605">
        <v>1</v>
      </c>
      <c r="C12605">
        <v>186095</v>
      </c>
    </row>
    <row r="12606" spans="1:3" x14ac:dyDescent="0.25">
      <c r="A12606" t="s">
        <v>17383</v>
      </c>
      <c r="B12606">
        <v>1</v>
      </c>
      <c r="C12606">
        <v>210613</v>
      </c>
    </row>
    <row r="12607" spans="1:3" x14ac:dyDescent="0.25">
      <c r="A12607" t="s">
        <v>17384</v>
      </c>
      <c r="B12607">
        <v>1</v>
      </c>
      <c r="C12607">
        <v>381805</v>
      </c>
    </row>
    <row r="12608" spans="1:3" x14ac:dyDescent="0.25">
      <c r="A12608" t="s">
        <v>17385</v>
      </c>
      <c r="B12608">
        <v>1</v>
      </c>
      <c r="C12608">
        <v>110996</v>
      </c>
    </row>
    <row r="12609" spans="1:3" x14ac:dyDescent="0.25">
      <c r="A12609" t="s">
        <v>17386</v>
      </c>
      <c r="B12609">
        <v>1</v>
      </c>
      <c r="C12609">
        <v>1162150</v>
      </c>
    </row>
    <row r="12610" spans="1:3" x14ac:dyDescent="0.25">
      <c r="A12610" t="s">
        <v>17387</v>
      </c>
      <c r="B12610">
        <v>1</v>
      </c>
      <c r="C12610">
        <v>905303</v>
      </c>
    </row>
    <row r="12611" spans="1:3" x14ac:dyDescent="0.25">
      <c r="A12611" t="s">
        <v>17388</v>
      </c>
      <c r="B12611">
        <v>1</v>
      </c>
      <c r="C12611">
        <v>2535269</v>
      </c>
    </row>
    <row r="12612" spans="1:3" x14ac:dyDescent="0.25">
      <c r="A12612" t="s">
        <v>17389</v>
      </c>
      <c r="B12612">
        <v>1</v>
      </c>
      <c r="C12612">
        <v>160434</v>
      </c>
    </row>
    <row r="12613" spans="1:3" x14ac:dyDescent="0.25">
      <c r="A12613" t="s">
        <v>17390</v>
      </c>
      <c r="B12613">
        <v>1</v>
      </c>
      <c r="C12613">
        <v>2634957</v>
      </c>
    </row>
    <row r="12614" spans="1:3" x14ac:dyDescent="0.25">
      <c r="A12614" t="s">
        <v>17391</v>
      </c>
      <c r="B12614">
        <v>1</v>
      </c>
      <c r="C12614">
        <v>17591932</v>
      </c>
    </row>
    <row r="12615" spans="1:3" x14ac:dyDescent="0.25">
      <c r="A12615" t="s">
        <v>17392</v>
      </c>
      <c r="B12615">
        <v>1</v>
      </c>
      <c r="C12615">
        <v>174876</v>
      </c>
    </row>
    <row r="12616" spans="1:3" x14ac:dyDescent="0.25">
      <c r="A12616" t="s">
        <v>17393</v>
      </c>
      <c r="B12616">
        <v>1</v>
      </c>
      <c r="C12616">
        <v>188320</v>
      </c>
    </row>
    <row r="12617" spans="1:3" x14ac:dyDescent="0.25">
      <c r="A12617" t="s">
        <v>17394</v>
      </c>
      <c r="B12617">
        <v>1</v>
      </c>
      <c r="C12617">
        <v>30883</v>
      </c>
    </row>
    <row r="12618" spans="1:3" x14ac:dyDescent="0.25">
      <c r="A12618" t="s">
        <v>17395</v>
      </c>
      <c r="B12618">
        <v>1</v>
      </c>
      <c r="C12618">
        <v>359090</v>
      </c>
    </row>
    <row r="12619" spans="1:3" x14ac:dyDescent="0.25">
      <c r="A12619" t="s">
        <v>17396</v>
      </c>
      <c r="B12619">
        <v>1</v>
      </c>
      <c r="C12619">
        <v>62963</v>
      </c>
    </row>
    <row r="12620" spans="1:3" x14ac:dyDescent="0.25">
      <c r="A12620" t="s">
        <v>17397</v>
      </c>
      <c r="B12620">
        <v>1</v>
      </c>
      <c r="C12620">
        <v>223828</v>
      </c>
    </row>
    <row r="12621" spans="1:3" x14ac:dyDescent="0.25">
      <c r="A12621" t="s">
        <v>17398</v>
      </c>
      <c r="B12621">
        <v>1</v>
      </c>
      <c r="C12621">
        <v>319265</v>
      </c>
    </row>
    <row r="12622" spans="1:3" x14ac:dyDescent="0.25">
      <c r="A12622" t="s">
        <v>17399</v>
      </c>
      <c r="B12622">
        <v>1</v>
      </c>
      <c r="C12622">
        <v>439885</v>
      </c>
    </row>
    <row r="12623" spans="1:3" x14ac:dyDescent="0.25">
      <c r="A12623" t="s">
        <v>17400</v>
      </c>
      <c r="B12623">
        <v>1</v>
      </c>
      <c r="C12623">
        <v>203804</v>
      </c>
    </row>
    <row r="12624" spans="1:3" x14ac:dyDescent="0.25">
      <c r="A12624" t="s">
        <v>17401</v>
      </c>
      <c r="B12624">
        <v>1</v>
      </c>
      <c r="C12624">
        <v>494094</v>
      </c>
    </row>
    <row r="12625" spans="1:3" x14ac:dyDescent="0.25">
      <c r="A12625" t="s">
        <v>17402</v>
      </c>
      <c r="B12625">
        <v>1</v>
      </c>
      <c r="C12625">
        <v>240098</v>
      </c>
    </row>
    <row r="12626" spans="1:3" x14ac:dyDescent="0.25">
      <c r="A12626" t="s">
        <v>17403</v>
      </c>
      <c r="B12626">
        <v>1</v>
      </c>
      <c r="C12626">
        <v>449651</v>
      </c>
    </row>
    <row r="12627" spans="1:3" x14ac:dyDescent="0.25">
      <c r="A12627" t="s">
        <v>17404</v>
      </c>
      <c r="B12627">
        <v>1</v>
      </c>
      <c r="C12627">
        <v>270678</v>
      </c>
    </row>
    <row r="12628" spans="1:3" x14ac:dyDescent="0.25">
      <c r="A12628" t="s">
        <v>17405</v>
      </c>
      <c r="B12628">
        <v>1</v>
      </c>
      <c r="C12628">
        <v>121375</v>
      </c>
    </row>
    <row r="12629" spans="1:3" x14ac:dyDescent="0.25">
      <c r="A12629" t="s">
        <v>17406</v>
      </c>
      <c r="B12629">
        <v>1</v>
      </c>
      <c r="C12629">
        <v>519120</v>
      </c>
    </row>
    <row r="12630" spans="1:3" x14ac:dyDescent="0.25">
      <c r="A12630" t="s">
        <v>17407</v>
      </c>
      <c r="B12630">
        <v>1</v>
      </c>
      <c r="C12630">
        <v>317355</v>
      </c>
    </row>
    <row r="12631" spans="1:3" x14ac:dyDescent="0.25">
      <c r="A12631" t="s">
        <v>17408</v>
      </c>
      <c r="B12631">
        <v>1</v>
      </c>
      <c r="C12631">
        <v>432727</v>
      </c>
    </row>
    <row r="12632" spans="1:3" x14ac:dyDescent="0.25">
      <c r="A12632" t="s">
        <v>17409</v>
      </c>
      <c r="B12632">
        <v>1</v>
      </c>
      <c r="C12632">
        <v>104879</v>
      </c>
    </row>
    <row r="12633" spans="1:3" x14ac:dyDescent="0.25">
      <c r="A12633" t="s">
        <v>17410</v>
      </c>
      <c r="B12633">
        <v>1</v>
      </c>
      <c r="C12633">
        <v>2524486</v>
      </c>
    </row>
    <row r="12634" spans="1:3" x14ac:dyDescent="0.25">
      <c r="A12634" t="s">
        <v>17411</v>
      </c>
      <c r="B12634">
        <v>1</v>
      </c>
      <c r="C12634">
        <v>4301854</v>
      </c>
    </row>
    <row r="12635" spans="1:3" x14ac:dyDescent="0.25">
      <c r="A12635" t="s">
        <v>17412</v>
      </c>
      <c r="B12635">
        <v>1</v>
      </c>
      <c r="C12635">
        <v>27207</v>
      </c>
    </row>
    <row r="12636" spans="1:3" x14ac:dyDescent="0.25">
      <c r="A12636" t="s">
        <v>17413</v>
      </c>
      <c r="B12636">
        <v>1</v>
      </c>
      <c r="C12636">
        <v>347854</v>
      </c>
    </row>
    <row r="12637" spans="1:3" x14ac:dyDescent="0.25">
      <c r="A12637" t="s">
        <v>17414</v>
      </c>
      <c r="B12637">
        <v>1</v>
      </c>
      <c r="C12637">
        <v>75307</v>
      </c>
    </row>
    <row r="12638" spans="1:3" x14ac:dyDescent="0.25">
      <c r="A12638" t="s">
        <v>17415</v>
      </c>
      <c r="B12638">
        <v>1</v>
      </c>
      <c r="C12638">
        <v>292510</v>
      </c>
    </row>
    <row r="12639" spans="1:3" x14ac:dyDescent="0.25">
      <c r="A12639" t="s">
        <v>17416</v>
      </c>
      <c r="B12639">
        <v>1</v>
      </c>
      <c r="C12639">
        <v>40800</v>
      </c>
    </row>
    <row r="12640" spans="1:3" x14ac:dyDescent="0.25">
      <c r="A12640" t="s">
        <v>17417</v>
      </c>
      <c r="B12640">
        <v>1</v>
      </c>
      <c r="C12640">
        <v>119404</v>
      </c>
    </row>
    <row r="12641" spans="1:3" x14ac:dyDescent="0.25">
      <c r="A12641" t="s">
        <v>17418</v>
      </c>
      <c r="B12641">
        <v>1</v>
      </c>
      <c r="C12641">
        <v>165783</v>
      </c>
    </row>
    <row r="12642" spans="1:3" x14ac:dyDescent="0.25">
      <c r="A12642" t="s">
        <v>17419</v>
      </c>
      <c r="B12642">
        <v>1</v>
      </c>
      <c r="C12642">
        <v>362306</v>
      </c>
    </row>
    <row r="12643" spans="1:3" x14ac:dyDescent="0.25">
      <c r="A12643" t="s">
        <v>17420</v>
      </c>
      <c r="B12643">
        <v>1</v>
      </c>
      <c r="C12643">
        <v>1252951</v>
      </c>
    </row>
    <row r="12644" spans="1:3" x14ac:dyDescent="0.25">
      <c r="A12644" t="s">
        <v>17421</v>
      </c>
      <c r="B12644">
        <v>1</v>
      </c>
      <c r="C12644">
        <v>369472</v>
      </c>
    </row>
    <row r="12645" spans="1:3" x14ac:dyDescent="0.25">
      <c r="A12645" t="s">
        <v>17422</v>
      </c>
      <c r="B12645">
        <v>1</v>
      </c>
      <c r="C12645">
        <v>1104657</v>
      </c>
    </row>
    <row r="12646" spans="1:3" x14ac:dyDescent="0.25">
      <c r="A12646" t="s">
        <v>17423</v>
      </c>
      <c r="B12646">
        <v>1</v>
      </c>
      <c r="C12646">
        <v>35074799</v>
      </c>
    </row>
    <row r="12647" spans="1:3" x14ac:dyDescent="0.25">
      <c r="A12647" t="s">
        <v>17424</v>
      </c>
      <c r="B12647">
        <v>1</v>
      </c>
      <c r="C12647">
        <v>120980</v>
      </c>
    </row>
    <row r="12648" spans="1:3" x14ac:dyDescent="0.25">
      <c r="A12648" t="s">
        <v>17425</v>
      </c>
      <c r="B12648">
        <v>1</v>
      </c>
      <c r="C12648">
        <v>43892</v>
      </c>
    </row>
    <row r="12649" spans="1:3" x14ac:dyDescent="0.25">
      <c r="A12649" t="s">
        <v>17426</v>
      </c>
      <c r="B12649">
        <v>1</v>
      </c>
      <c r="C12649">
        <v>295594</v>
      </c>
    </row>
    <row r="12650" spans="1:3" x14ac:dyDescent="0.25">
      <c r="A12650" t="s">
        <v>17427</v>
      </c>
      <c r="B12650">
        <v>1</v>
      </c>
      <c r="C12650">
        <v>304865</v>
      </c>
    </row>
    <row r="12651" spans="1:3" x14ac:dyDescent="0.25">
      <c r="A12651" t="s">
        <v>17428</v>
      </c>
      <c r="B12651">
        <v>1</v>
      </c>
      <c r="C12651">
        <v>118070</v>
      </c>
    </row>
    <row r="12652" spans="1:3" x14ac:dyDescent="0.25">
      <c r="A12652" t="s">
        <v>17429</v>
      </c>
      <c r="B12652">
        <v>1</v>
      </c>
      <c r="C12652">
        <v>877392</v>
      </c>
    </row>
    <row r="12653" spans="1:3" x14ac:dyDescent="0.25">
      <c r="A12653" t="s">
        <v>17430</v>
      </c>
      <c r="B12653">
        <v>1</v>
      </c>
      <c r="C12653">
        <v>183964</v>
      </c>
    </row>
    <row r="12654" spans="1:3" x14ac:dyDescent="0.25">
      <c r="A12654" t="s">
        <v>17431</v>
      </c>
      <c r="B12654">
        <v>1</v>
      </c>
      <c r="C12654">
        <v>275213</v>
      </c>
    </row>
    <row r="12655" spans="1:3" x14ac:dyDescent="0.25">
      <c r="A12655" t="s">
        <v>17432</v>
      </c>
      <c r="B12655">
        <v>1</v>
      </c>
      <c r="C12655">
        <v>946302</v>
      </c>
    </row>
    <row r="12656" spans="1:3" x14ac:dyDescent="0.25">
      <c r="A12656" t="s">
        <v>17433</v>
      </c>
      <c r="B12656">
        <v>1</v>
      </c>
      <c r="C12656">
        <v>720516</v>
      </c>
    </row>
    <row r="12657" spans="1:3" x14ac:dyDescent="0.25">
      <c r="A12657" t="s">
        <v>17434</v>
      </c>
      <c r="B12657">
        <v>1</v>
      </c>
      <c r="C12657">
        <v>6257903</v>
      </c>
    </row>
    <row r="12658" spans="1:3" x14ac:dyDescent="0.25">
      <c r="A12658" t="s">
        <v>17435</v>
      </c>
      <c r="B12658">
        <v>1</v>
      </c>
      <c r="C12658">
        <v>132546</v>
      </c>
    </row>
    <row r="12659" spans="1:3" x14ac:dyDescent="0.25">
      <c r="A12659" t="s">
        <v>17436</v>
      </c>
      <c r="B12659">
        <v>1</v>
      </c>
      <c r="C12659">
        <v>73413</v>
      </c>
    </row>
    <row r="12660" spans="1:3" x14ac:dyDescent="0.25">
      <c r="A12660" t="s">
        <v>17437</v>
      </c>
      <c r="B12660">
        <v>1</v>
      </c>
      <c r="C12660">
        <v>201376</v>
      </c>
    </row>
    <row r="12661" spans="1:3" x14ac:dyDescent="0.25">
      <c r="A12661" t="s">
        <v>17438</v>
      </c>
      <c r="B12661">
        <v>1</v>
      </c>
      <c r="C12661">
        <v>1075541</v>
      </c>
    </row>
    <row r="12662" spans="1:3" x14ac:dyDescent="0.25">
      <c r="A12662" t="s">
        <v>17439</v>
      </c>
      <c r="B12662">
        <v>1</v>
      </c>
      <c r="C12662">
        <v>266527</v>
      </c>
    </row>
    <row r="12663" spans="1:3" x14ac:dyDescent="0.25">
      <c r="A12663" t="s">
        <v>17440</v>
      </c>
      <c r="B12663">
        <v>1</v>
      </c>
      <c r="C12663">
        <v>253408</v>
      </c>
    </row>
    <row r="12664" spans="1:3" x14ac:dyDescent="0.25">
      <c r="A12664" t="s">
        <v>17441</v>
      </c>
      <c r="B12664">
        <v>1</v>
      </c>
      <c r="C12664">
        <v>2174402</v>
      </c>
    </row>
    <row r="12665" spans="1:3" x14ac:dyDescent="0.25">
      <c r="A12665" t="s">
        <v>17442</v>
      </c>
      <c r="B12665">
        <v>1</v>
      </c>
      <c r="C12665">
        <v>15058</v>
      </c>
    </row>
    <row r="12666" spans="1:3" x14ac:dyDescent="0.25">
      <c r="A12666" t="s">
        <v>17443</v>
      </c>
      <c r="B12666">
        <v>1</v>
      </c>
      <c r="C12666">
        <v>183888</v>
      </c>
    </row>
    <row r="12667" spans="1:3" x14ac:dyDescent="0.25">
      <c r="A12667" t="s">
        <v>17444</v>
      </c>
      <c r="B12667">
        <v>1</v>
      </c>
      <c r="C12667">
        <v>380351</v>
      </c>
    </row>
    <row r="12668" spans="1:3" x14ac:dyDescent="0.25">
      <c r="A12668" t="s">
        <v>17445</v>
      </c>
      <c r="B12668">
        <v>1</v>
      </c>
      <c r="C12668">
        <v>359263</v>
      </c>
    </row>
    <row r="12669" spans="1:3" x14ac:dyDescent="0.25">
      <c r="A12669" t="s">
        <v>17446</v>
      </c>
      <c r="B12669">
        <v>1</v>
      </c>
      <c r="C12669">
        <v>174460</v>
      </c>
    </row>
    <row r="12670" spans="1:3" x14ac:dyDescent="0.25">
      <c r="A12670" t="s">
        <v>17447</v>
      </c>
      <c r="B12670">
        <v>1</v>
      </c>
      <c r="C12670">
        <v>12291969</v>
      </c>
    </row>
    <row r="12671" spans="1:3" x14ac:dyDescent="0.25">
      <c r="A12671" t="s">
        <v>17448</v>
      </c>
      <c r="B12671">
        <v>1</v>
      </c>
      <c r="C12671">
        <v>17310</v>
      </c>
    </row>
    <row r="12672" spans="1:3" x14ac:dyDescent="0.25">
      <c r="A12672" t="s">
        <v>17449</v>
      </c>
      <c r="B12672">
        <v>1</v>
      </c>
      <c r="C12672">
        <v>2394764</v>
      </c>
    </row>
    <row r="12673" spans="1:3" x14ac:dyDescent="0.25">
      <c r="A12673" t="s">
        <v>17450</v>
      </c>
      <c r="B12673">
        <v>1</v>
      </c>
      <c r="C12673">
        <v>49269</v>
      </c>
    </row>
    <row r="12674" spans="1:3" x14ac:dyDescent="0.25">
      <c r="A12674" t="s">
        <v>17451</v>
      </c>
      <c r="B12674">
        <v>1</v>
      </c>
      <c r="C12674">
        <v>127861</v>
      </c>
    </row>
    <row r="12675" spans="1:3" x14ac:dyDescent="0.25">
      <c r="A12675" t="s">
        <v>17452</v>
      </c>
      <c r="B12675">
        <v>1</v>
      </c>
      <c r="C12675">
        <v>49258</v>
      </c>
    </row>
    <row r="12676" spans="1:3" x14ac:dyDescent="0.25">
      <c r="A12676" t="s">
        <v>17453</v>
      </c>
      <c r="B12676">
        <v>1</v>
      </c>
      <c r="C12676">
        <v>44632</v>
      </c>
    </row>
    <row r="12677" spans="1:3" x14ac:dyDescent="0.25">
      <c r="A12677" t="s">
        <v>17454</v>
      </c>
      <c r="B12677">
        <v>1</v>
      </c>
      <c r="C12677">
        <v>19325</v>
      </c>
    </row>
    <row r="12678" spans="1:3" x14ac:dyDescent="0.25">
      <c r="A12678" t="s">
        <v>17455</v>
      </c>
      <c r="B12678">
        <v>1</v>
      </c>
      <c r="C12678">
        <v>676672</v>
      </c>
    </row>
    <row r="12679" spans="1:3" x14ac:dyDescent="0.25">
      <c r="A12679" t="s">
        <v>17456</v>
      </c>
      <c r="B12679">
        <v>1</v>
      </c>
      <c r="C12679">
        <v>109270</v>
      </c>
    </row>
    <row r="12680" spans="1:3" x14ac:dyDescent="0.25">
      <c r="A12680" t="s">
        <v>17457</v>
      </c>
      <c r="B12680">
        <v>1</v>
      </c>
      <c r="C12680">
        <v>52056</v>
      </c>
    </row>
    <row r="12681" spans="1:3" x14ac:dyDescent="0.25">
      <c r="A12681" t="s">
        <v>17458</v>
      </c>
      <c r="B12681">
        <v>1</v>
      </c>
      <c r="C12681">
        <v>649692</v>
      </c>
    </row>
    <row r="12682" spans="1:3" x14ac:dyDescent="0.25">
      <c r="A12682" t="s">
        <v>17459</v>
      </c>
      <c r="B12682">
        <v>1</v>
      </c>
      <c r="C12682">
        <v>80993</v>
      </c>
    </row>
    <row r="12683" spans="1:3" x14ac:dyDescent="0.25">
      <c r="A12683" t="s">
        <v>17460</v>
      </c>
      <c r="B12683">
        <v>1</v>
      </c>
      <c r="C12683">
        <v>82438</v>
      </c>
    </row>
    <row r="12684" spans="1:3" x14ac:dyDescent="0.25">
      <c r="A12684" t="s">
        <v>17461</v>
      </c>
      <c r="B12684">
        <v>1</v>
      </c>
      <c r="C12684">
        <v>285483</v>
      </c>
    </row>
    <row r="12685" spans="1:3" x14ac:dyDescent="0.25">
      <c r="A12685" t="s">
        <v>17462</v>
      </c>
      <c r="B12685">
        <v>1</v>
      </c>
      <c r="C12685">
        <v>1569334</v>
      </c>
    </row>
    <row r="12686" spans="1:3" x14ac:dyDescent="0.25">
      <c r="A12686" t="s">
        <v>17463</v>
      </c>
      <c r="B12686">
        <v>1</v>
      </c>
      <c r="C12686">
        <v>167890</v>
      </c>
    </row>
    <row r="12687" spans="1:3" x14ac:dyDescent="0.25">
      <c r="A12687" t="s">
        <v>17464</v>
      </c>
      <c r="B12687">
        <v>1</v>
      </c>
      <c r="C12687">
        <v>1924040</v>
      </c>
    </row>
    <row r="12688" spans="1:3" x14ac:dyDescent="0.25">
      <c r="A12688" t="s">
        <v>17465</v>
      </c>
      <c r="B12688">
        <v>1</v>
      </c>
      <c r="C12688">
        <v>12266677</v>
      </c>
    </row>
    <row r="12689" spans="1:3" x14ac:dyDescent="0.25">
      <c r="A12689" t="s">
        <v>17466</v>
      </c>
      <c r="B12689">
        <v>1</v>
      </c>
      <c r="C12689">
        <v>478999</v>
      </c>
    </row>
    <row r="12690" spans="1:3" x14ac:dyDescent="0.25">
      <c r="A12690" t="s">
        <v>17467</v>
      </c>
      <c r="B12690">
        <v>1</v>
      </c>
      <c r="C12690">
        <v>270543</v>
      </c>
    </row>
    <row r="12691" spans="1:3" x14ac:dyDescent="0.25">
      <c r="A12691" t="s">
        <v>17468</v>
      </c>
      <c r="B12691">
        <v>1</v>
      </c>
      <c r="C12691">
        <v>80843</v>
      </c>
    </row>
    <row r="12692" spans="1:3" x14ac:dyDescent="0.25">
      <c r="A12692" t="s">
        <v>17469</v>
      </c>
      <c r="B12692">
        <v>1</v>
      </c>
      <c r="C12692">
        <v>5076756</v>
      </c>
    </row>
    <row r="12693" spans="1:3" x14ac:dyDescent="0.25">
      <c r="A12693" t="s">
        <v>17470</v>
      </c>
      <c r="B12693">
        <v>1</v>
      </c>
      <c r="C12693">
        <v>99533</v>
      </c>
    </row>
    <row r="12694" spans="1:3" x14ac:dyDescent="0.25">
      <c r="A12694" t="s">
        <v>17471</v>
      </c>
      <c r="B12694">
        <v>1</v>
      </c>
      <c r="C12694">
        <v>260501</v>
      </c>
    </row>
    <row r="12695" spans="1:3" x14ac:dyDescent="0.25">
      <c r="A12695" t="s">
        <v>17472</v>
      </c>
      <c r="B12695">
        <v>1</v>
      </c>
      <c r="C12695">
        <v>72049</v>
      </c>
    </row>
    <row r="12696" spans="1:3" x14ac:dyDescent="0.25">
      <c r="A12696" t="s">
        <v>17473</v>
      </c>
      <c r="B12696">
        <v>1</v>
      </c>
      <c r="C12696">
        <v>76745</v>
      </c>
    </row>
    <row r="12697" spans="1:3" x14ac:dyDescent="0.25">
      <c r="A12697" t="s">
        <v>17474</v>
      </c>
      <c r="B12697">
        <v>1</v>
      </c>
      <c r="C12697">
        <v>78071</v>
      </c>
    </row>
    <row r="12698" spans="1:3" x14ac:dyDescent="0.25">
      <c r="A12698" t="s">
        <v>17475</v>
      </c>
      <c r="B12698">
        <v>1</v>
      </c>
      <c r="C12698">
        <v>5549475</v>
      </c>
    </row>
    <row r="12699" spans="1:3" x14ac:dyDescent="0.25">
      <c r="A12699" t="s">
        <v>17476</v>
      </c>
      <c r="B12699">
        <v>1</v>
      </c>
      <c r="C12699">
        <v>74163</v>
      </c>
    </row>
    <row r="12700" spans="1:3" x14ac:dyDescent="0.25">
      <c r="A12700" t="s">
        <v>17477</v>
      </c>
      <c r="B12700">
        <v>1</v>
      </c>
      <c r="C12700">
        <v>25922789</v>
      </c>
    </row>
    <row r="12701" spans="1:3" x14ac:dyDescent="0.25">
      <c r="A12701" t="s">
        <v>17478</v>
      </c>
      <c r="B12701">
        <v>1</v>
      </c>
      <c r="C12701">
        <v>490297</v>
      </c>
    </row>
    <row r="12702" spans="1:3" x14ac:dyDescent="0.25">
      <c r="A12702" t="s">
        <v>17479</v>
      </c>
      <c r="B12702">
        <v>1</v>
      </c>
      <c r="C12702">
        <v>287194</v>
      </c>
    </row>
    <row r="12703" spans="1:3" x14ac:dyDescent="0.25">
      <c r="A12703" t="s">
        <v>17480</v>
      </c>
      <c r="B12703">
        <v>1</v>
      </c>
      <c r="C12703">
        <v>614642</v>
      </c>
    </row>
    <row r="12704" spans="1:3" x14ac:dyDescent="0.25">
      <c r="A12704" t="s">
        <v>17481</v>
      </c>
      <c r="B12704">
        <v>1</v>
      </c>
      <c r="C12704">
        <v>328416</v>
      </c>
    </row>
    <row r="12705" spans="1:3" x14ac:dyDescent="0.25">
      <c r="A12705" t="s">
        <v>17482</v>
      </c>
      <c r="B12705">
        <v>1</v>
      </c>
      <c r="C12705">
        <v>201483</v>
      </c>
    </row>
    <row r="12706" spans="1:3" x14ac:dyDescent="0.25">
      <c r="A12706" t="s">
        <v>17483</v>
      </c>
      <c r="B12706">
        <v>1</v>
      </c>
      <c r="C12706">
        <v>56623</v>
      </c>
    </row>
    <row r="12707" spans="1:3" x14ac:dyDescent="0.25">
      <c r="A12707" t="s">
        <v>17484</v>
      </c>
      <c r="B12707">
        <v>1</v>
      </c>
      <c r="C12707">
        <v>76091</v>
      </c>
    </row>
    <row r="12708" spans="1:3" x14ac:dyDescent="0.25">
      <c r="A12708" t="s">
        <v>17485</v>
      </c>
      <c r="B12708">
        <v>1</v>
      </c>
      <c r="C12708">
        <v>60608</v>
      </c>
    </row>
    <row r="12709" spans="1:3" x14ac:dyDescent="0.25">
      <c r="A12709" t="s">
        <v>17486</v>
      </c>
      <c r="B12709">
        <v>1</v>
      </c>
      <c r="C12709">
        <v>387223</v>
      </c>
    </row>
    <row r="12710" spans="1:3" x14ac:dyDescent="0.25">
      <c r="A12710" t="s">
        <v>17487</v>
      </c>
      <c r="B12710">
        <v>1</v>
      </c>
      <c r="C12710">
        <v>1678473000</v>
      </c>
    </row>
    <row r="12711" spans="1:3" x14ac:dyDescent="0.25">
      <c r="A12711" t="s">
        <v>17488</v>
      </c>
      <c r="B12711">
        <v>1</v>
      </c>
      <c r="C12711">
        <v>603890</v>
      </c>
    </row>
    <row r="12712" spans="1:3" x14ac:dyDescent="0.25">
      <c r="A12712" t="s">
        <v>17489</v>
      </c>
      <c r="B12712">
        <v>1</v>
      </c>
      <c r="C12712">
        <v>833348</v>
      </c>
    </row>
    <row r="12713" spans="1:3" x14ac:dyDescent="0.25">
      <c r="A12713" t="s">
        <v>17490</v>
      </c>
      <c r="B12713">
        <v>1</v>
      </c>
      <c r="C12713">
        <v>259255</v>
      </c>
    </row>
    <row r="12714" spans="1:3" x14ac:dyDescent="0.25">
      <c r="A12714" t="s">
        <v>17491</v>
      </c>
      <c r="B12714">
        <v>1</v>
      </c>
      <c r="C12714">
        <v>16472</v>
      </c>
    </row>
    <row r="12715" spans="1:3" x14ac:dyDescent="0.25">
      <c r="A12715" t="s">
        <v>17492</v>
      </c>
      <c r="B12715">
        <v>1</v>
      </c>
      <c r="C12715">
        <v>124075</v>
      </c>
    </row>
    <row r="12716" spans="1:3" x14ac:dyDescent="0.25">
      <c r="A12716" t="s">
        <v>17493</v>
      </c>
      <c r="B12716">
        <v>1</v>
      </c>
      <c r="C12716">
        <v>309960</v>
      </c>
    </row>
    <row r="12717" spans="1:3" x14ac:dyDescent="0.25">
      <c r="A12717" t="s">
        <v>17494</v>
      </c>
      <c r="B12717">
        <v>1</v>
      </c>
      <c r="C12717">
        <v>208450</v>
      </c>
    </row>
    <row r="12718" spans="1:3" x14ac:dyDescent="0.25">
      <c r="A12718" t="s">
        <v>17495</v>
      </c>
      <c r="B12718">
        <v>1</v>
      </c>
      <c r="C12718">
        <v>158607</v>
      </c>
    </row>
    <row r="12719" spans="1:3" x14ac:dyDescent="0.25">
      <c r="A12719" t="s">
        <v>17496</v>
      </c>
      <c r="B12719">
        <v>1</v>
      </c>
      <c r="C12719">
        <v>408270</v>
      </c>
    </row>
    <row r="12720" spans="1:3" x14ac:dyDescent="0.25">
      <c r="A12720" t="s">
        <v>17497</v>
      </c>
      <c r="B12720">
        <v>1</v>
      </c>
      <c r="C12720">
        <v>471262</v>
      </c>
    </row>
    <row r="12721" spans="1:3" x14ac:dyDescent="0.25">
      <c r="A12721" t="s">
        <v>17498</v>
      </c>
      <c r="B12721">
        <v>1</v>
      </c>
      <c r="C12721">
        <v>94279</v>
      </c>
    </row>
    <row r="12722" spans="1:3" x14ac:dyDescent="0.25">
      <c r="A12722" t="s">
        <v>17499</v>
      </c>
      <c r="B12722">
        <v>1</v>
      </c>
      <c r="C12722">
        <v>293065</v>
      </c>
    </row>
    <row r="12723" spans="1:3" x14ac:dyDescent="0.25">
      <c r="A12723" t="s">
        <v>17500</v>
      </c>
      <c r="B12723">
        <v>1</v>
      </c>
      <c r="C12723">
        <v>216146</v>
      </c>
    </row>
    <row r="12724" spans="1:3" x14ac:dyDescent="0.25">
      <c r="A12724" t="s">
        <v>17501</v>
      </c>
      <c r="B12724">
        <v>1</v>
      </c>
      <c r="C12724">
        <v>4334942</v>
      </c>
    </row>
    <row r="12725" spans="1:3" x14ac:dyDescent="0.25">
      <c r="A12725" t="s">
        <v>17502</v>
      </c>
      <c r="B12725">
        <v>1</v>
      </c>
      <c r="C12725">
        <v>404597</v>
      </c>
    </row>
    <row r="12726" spans="1:3" x14ac:dyDescent="0.25">
      <c r="A12726" t="s">
        <v>17503</v>
      </c>
      <c r="B12726">
        <v>1</v>
      </c>
      <c r="C12726">
        <v>277020</v>
      </c>
    </row>
    <row r="12727" spans="1:3" x14ac:dyDescent="0.25">
      <c r="A12727" t="s">
        <v>17504</v>
      </c>
      <c r="B12727">
        <v>1</v>
      </c>
      <c r="C12727">
        <v>77761</v>
      </c>
    </row>
    <row r="12728" spans="1:3" x14ac:dyDescent="0.25">
      <c r="A12728" t="s">
        <v>17505</v>
      </c>
      <c r="B12728">
        <v>1</v>
      </c>
      <c r="C12728">
        <v>168357</v>
      </c>
    </row>
    <row r="12729" spans="1:3" x14ac:dyDescent="0.25">
      <c r="A12729" t="s">
        <v>17506</v>
      </c>
      <c r="B12729">
        <v>1</v>
      </c>
      <c r="C12729">
        <v>945402</v>
      </c>
    </row>
    <row r="12730" spans="1:3" x14ac:dyDescent="0.25">
      <c r="A12730" t="s">
        <v>17507</v>
      </c>
      <c r="B12730">
        <v>1</v>
      </c>
      <c r="C12730">
        <v>133763</v>
      </c>
    </row>
    <row r="12731" spans="1:3" x14ac:dyDescent="0.25">
      <c r="A12731" t="s">
        <v>17508</v>
      </c>
      <c r="B12731">
        <v>1</v>
      </c>
      <c r="C12731">
        <v>2350294000</v>
      </c>
    </row>
    <row r="12732" spans="1:3" x14ac:dyDescent="0.25">
      <c r="A12732" t="s">
        <v>17509</v>
      </c>
      <c r="B12732">
        <v>1</v>
      </c>
      <c r="C12732">
        <v>67485</v>
      </c>
    </row>
    <row r="12733" spans="1:3" x14ac:dyDescent="0.25">
      <c r="A12733" t="s">
        <v>17510</v>
      </c>
      <c r="B12733">
        <v>1</v>
      </c>
      <c r="C12733">
        <v>58988</v>
      </c>
    </row>
    <row r="12734" spans="1:3" x14ac:dyDescent="0.25">
      <c r="A12734" t="s">
        <v>17511</v>
      </c>
      <c r="B12734">
        <v>1</v>
      </c>
      <c r="C12734">
        <v>412380</v>
      </c>
    </row>
    <row r="12735" spans="1:3" x14ac:dyDescent="0.25">
      <c r="A12735" t="s">
        <v>17512</v>
      </c>
      <c r="B12735">
        <v>1</v>
      </c>
      <c r="C12735">
        <v>133779</v>
      </c>
    </row>
    <row r="12736" spans="1:3" x14ac:dyDescent="0.25">
      <c r="A12736" t="s">
        <v>17513</v>
      </c>
      <c r="B12736">
        <v>1</v>
      </c>
      <c r="C12736">
        <v>244400</v>
      </c>
    </row>
    <row r="12737" spans="1:3" x14ac:dyDescent="0.25">
      <c r="A12737" t="s">
        <v>17514</v>
      </c>
      <c r="B12737">
        <v>1</v>
      </c>
      <c r="C12737">
        <v>179081</v>
      </c>
    </row>
    <row r="12738" spans="1:3" x14ac:dyDescent="0.25">
      <c r="A12738" t="s">
        <v>17515</v>
      </c>
      <c r="B12738">
        <v>1</v>
      </c>
      <c r="C12738">
        <v>203513</v>
      </c>
    </row>
    <row r="12739" spans="1:3" x14ac:dyDescent="0.25">
      <c r="A12739" t="s">
        <v>17516</v>
      </c>
      <c r="B12739">
        <v>1</v>
      </c>
      <c r="C12739">
        <v>1246764</v>
      </c>
    </row>
    <row r="12740" spans="1:3" x14ac:dyDescent="0.25">
      <c r="A12740" t="s">
        <v>17517</v>
      </c>
      <c r="B12740">
        <v>1</v>
      </c>
      <c r="C12740">
        <v>479146</v>
      </c>
    </row>
    <row r="12741" spans="1:3" x14ac:dyDescent="0.25">
      <c r="A12741" t="s">
        <v>17518</v>
      </c>
      <c r="B12741">
        <v>1</v>
      </c>
      <c r="C12741">
        <v>36402</v>
      </c>
    </row>
    <row r="12742" spans="1:3" x14ac:dyDescent="0.25">
      <c r="A12742" t="s">
        <v>17519</v>
      </c>
      <c r="B12742">
        <v>1</v>
      </c>
      <c r="C12742">
        <v>126454</v>
      </c>
    </row>
    <row r="12743" spans="1:3" x14ac:dyDescent="0.25">
      <c r="A12743" t="s">
        <v>17520</v>
      </c>
      <c r="B12743">
        <v>1</v>
      </c>
      <c r="C12743">
        <v>343433</v>
      </c>
    </row>
    <row r="12744" spans="1:3" x14ac:dyDescent="0.25">
      <c r="A12744" t="s">
        <v>17521</v>
      </c>
      <c r="B12744">
        <v>1</v>
      </c>
      <c r="C12744">
        <v>68081</v>
      </c>
    </row>
    <row r="12745" spans="1:3" x14ac:dyDescent="0.25">
      <c r="A12745" t="s">
        <v>17522</v>
      </c>
      <c r="B12745">
        <v>1</v>
      </c>
      <c r="C12745">
        <v>239427</v>
      </c>
    </row>
    <row r="12746" spans="1:3" x14ac:dyDescent="0.25">
      <c r="A12746" t="s">
        <v>17523</v>
      </c>
      <c r="B12746">
        <v>1</v>
      </c>
      <c r="C12746">
        <v>444074</v>
      </c>
    </row>
    <row r="12747" spans="1:3" x14ac:dyDescent="0.25">
      <c r="A12747" t="s">
        <v>17524</v>
      </c>
      <c r="B12747">
        <v>1</v>
      </c>
      <c r="C12747">
        <v>1064559</v>
      </c>
    </row>
    <row r="12748" spans="1:3" x14ac:dyDescent="0.25">
      <c r="A12748" t="s">
        <v>17525</v>
      </c>
      <c r="B12748">
        <v>1</v>
      </c>
      <c r="C12748">
        <v>66076</v>
      </c>
    </row>
    <row r="12749" spans="1:3" x14ac:dyDescent="0.25">
      <c r="A12749" t="s">
        <v>17526</v>
      </c>
      <c r="B12749">
        <v>1</v>
      </c>
      <c r="C12749">
        <v>183784</v>
      </c>
    </row>
    <row r="12750" spans="1:3" x14ac:dyDescent="0.25">
      <c r="A12750" t="s">
        <v>17527</v>
      </c>
      <c r="B12750">
        <v>1</v>
      </c>
      <c r="C12750">
        <v>774491</v>
      </c>
    </row>
    <row r="12751" spans="1:3" x14ac:dyDescent="0.25">
      <c r="A12751" t="s">
        <v>17528</v>
      </c>
      <c r="B12751">
        <v>1</v>
      </c>
      <c r="C12751">
        <v>133018</v>
      </c>
    </row>
    <row r="12752" spans="1:3" x14ac:dyDescent="0.25">
      <c r="A12752" t="s">
        <v>17529</v>
      </c>
      <c r="B12752">
        <v>1</v>
      </c>
      <c r="C12752">
        <v>1551521</v>
      </c>
    </row>
    <row r="12753" spans="1:3" x14ac:dyDescent="0.25">
      <c r="A12753" t="s">
        <v>17530</v>
      </c>
      <c r="B12753">
        <v>1</v>
      </c>
      <c r="C12753">
        <v>498453</v>
      </c>
    </row>
    <row r="12754" spans="1:3" x14ac:dyDescent="0.25">
      <c r="A12754" t="s">
        <v>17531</v>
      </c>
      <c r="B12754">
        <v>1</v>
      </c>
      <c r="C12754">
        <v>128859</v>
      </c>
    </row>
    <row r="12755" spans="1:3" x14ac:dyDescent="0.25">
      <c r="A12755" t="s">
        <v>17532</v>
      </c>
      <c r="B12755">
        <v>1</v>
      </c>
      <c r="C12755">
        <v>99849</v>
      </c>
    </row>
    <row r="12756" spans="1:3" x14ac:dyDescent="0.25">
      <c r="A12756" t="s">
        <v>17533</v>
      </c>
      <c r="B12756">
        <v>1</v>
      </c>
      <c r="C12756">
        <v>172799</v>
      </c>
    </row>
    <row r="12757" spans="1:3" x14ac:dyDescent="0.25">
      <c r="A12757" t="s">
        <v>17534</v>
      </c>
      <c r="B12757">
        <v>1</v>
      </c>
      <c r="C12757">
        <v>635172</v>
      </c>
    </row>
    <row r="12758" spans="1:3" x14ac:dyDescent="0.25">
      <c r="A12758" t="s">
        <v>17535</v>
      </c>
      <c r="B12758">
        <v>1</v>
      </c>
      <c r="C12758">
        <v>236635</v>
      </c>
    </row>
    <row r="12759" spans="1:3" x14ac:dyDescent="0.25">
      <c r="A12759" t="s">
        <v>17536</v>
      </c>
      <c r="B12759">
        <v>1</v>
      </c>
      <c r="C12759">
        <v>66166</v>
      </c>
    </row>
    <row r="12760" spans="1:3" x14ac:dyDescent="0.25">
      <c r="A12760" t="s">
        <v>17537</v>
      </c>
      <c r="B12760">
        <v>1</v>
      </c>
      <c r="C12760">
        <v>129523</v>
      </c>
    </row>
    <row r="12761" spans="1:3" x14ac:dyDescent="0.25">
      <c r="A12761" t="s">
        <v>17538</v>
      </c>
      <c r="B12761">
        <v>1</v>
      </c>
      <c r="C12761">
        <v>206420</v>
      </c>
    </row>
    <row r="12762" spans="1:3" x14ac:dyDescent="0.25">
      <c r="A12762" t="s">
        <v>17539</v>
      </c>
      <c r="B12762">
        <v>1</v>
      </c>
      <c r="C12762">
        <v>329644</v>
      </c>
    </row>
    <row r="12763" spans="1:3" x14ac:dyDescent="0.25">
      <c r="A12763" t="s">
        <v>17540</v>
      </c>
      <c r="B12763">
        <v>1</v>
      </c>
      <c r="C12763">
        <v>87574096</v>
      </c>
    </row>
    <row r="12764" spans="1:3" x14ac:dyDescent="0.25">
      <c r="A12764" t="s">
        <v>17541</v>
      </c>
      <c r="B12764">
        <v>1</v>
      </c>
      <c r="C12764">
        <v>127721</v>
      </c>
    </row>
    <row r="12765" spans="1:3" x14ac:dyDescent="0.25">
      <c r="A12765" t="s">
        <v>17542</v>
      </c>
      <c r="B12765">
        <v>1</v>
      </c>
      <c r="C12765">
        <v>693264</v>
      </c>
    </row>
    <row r="12766" spans="1:3" x14ac:dyDescent="0.25">
      <c r="A12766" t="s">
        <v>17543</v>
      </c>
      <c r="B12766">
        <v>1</v>
      </c>
      <c r="C12766">
        <v>113780</v>
      </c>
    </row>
    <row r="12767" spans="1:3" x14ac:dyDescent="0.25">
      <c r="A12767" t="s">
        <v>17544</v>
      </c>
      <c r="B12767">
        <v>1</v>
      </c>
      <c r="C12767">
        <v>143104</v>
      </c>
    </row>
    <row r="12768" spans="1:3" x14ac:dyDescent="0.25">
      <c r="A12768" t="s">
        <v>17545</v>
      </c>
      <c r="B12768">
        <v>1</v>
      </c>
      <c r="C12768">
        <v>128675</v>
      </c>
    </row>
    <row r="12769" spans="1:3" x14ac:dyDescent="0.25">
      <c r="A12769" t="s">
        <v>17546</v>
      </c>
      <c r="B12769">
        <v>1</v>
      </c>
      <c r="C12769">
        <v>250941</v>
      </c>
    </row>
    <row r="12770" spans="1:3" x14ac:dyDescent="0.25">
      <c r="A12770" t="s">
        <v>17547</v>
      </c>
      <c r="B12770">
        <v>1</v>
      </c>
      <c r="C12770">
        <v>152653</v>
      </c>
    </row>
    <row r="12771" spans="1:3" x14ac:dyDescent="0.25">
      <c r="A12771" t="s">
        <v>17548</v>
      </c>
      <c r="B12771">
        <v>1</v>
      </c>
      <c r="C12771">
        <v>34201</v>
      </c>
    </row>
    <row r="12772" spans="1:3" x14ac:dyDescent="0.25">
      <c r="A12772" t="s">
        <v>17549</v>
      </c>
      <c r="B12772">
        <v>1</v>
      </c>
      <c r="C12772">
        <v>60238</v>
      </c>
    </row>
    <row r="12773" spans="1:3" x14ac:dyDescent="0.25">
      <c r="A12773" t="s">
        <v>17550</v>
      </c>
      <c r="B12773">
        <v>1</v>
      </c>
      <c r="C12773">
        <v>449285</v>
      </c>
    </row>
    <row r="12774" spans="1:3" x14ac:dyDescent="0.25">
      <c r="A12774" t="s">
        <v>17551</v>
      </c>
      <c r="B12774">
        <v>1</v>
      </c>
      <c r="C12774">
        <v>9914485</v>
      </c>
    </row>
    <row r="12775" spans="1:3" x14ac:dyDescent="0.25">
      <c r="A12775" t="s">
        <v>17552</v>
      </c>
      <c r="B12775">
        <v>1</v>
      </c>
      <c r="C12775">
        <v>47802</v>
      </c>
    </row>
    <row r="12776" spans="1:3" x14ac:dyDescent="0.25">
      <c r="A12776" t="s">
        <v>17553</v>
      </c>
      <c r="B12776">
        <v>1</v>
      </c>
      <c r="C12776">
        <v>134540</v>
      </c>
    </row>
    <row r="12777" spans="1:3" x14ac:dyDescent="0.25">
      <c r="A12777" t="s">
        <v>17554</v>
      </c>
      <c r="B12777">
        <v>1</v>
      </c>
      <c r="C12777">
        <v>1591942</v>
      </c>
    </row>
    <row r="12778" spans="1:3" x14ac:dyDescent="0.25">
      <c r="A12778" t="s">
        <v>17555</v>
      </c>
      <c r="B12778">
        <v>1</v>
      </c>
      <c r="C12778">
        <v>273873</v>
      </c>
    </row>
    <row r="12779" spans="1:3" x14ac:dyDescent="0.25">
      <c r="A12779" t="s">
        <v>17556</v>
      </c>
      <c r="B12779">
        <v>1</v>
      </c>
      <c r="C12779">
        <v>174919</v>
      </c>
    </row>
    <row r="12780" spans="1:3" x14ac:dyDescent="0.25">
      <c r="A12780" t="s">
        <v>17557</v>
      </c>
      <c r="B12780">
        <v>1</v>
      </c>
      <c r="C12780">
        <v>11668</v>
      </c>
    </row>
    <row r="12781" spans="1:3" x14ac:dyDescent="0.25">
      <c r="A12781" t="s">
        <v>17558</v>
      </c>
      <c r="B12781">
        <v>1</v>
      </c>
      <c r="C12781">
        <v>55098938</v>
      </c>
    </row>
    <row r="12782" spans="1:3" x14ac:dyDescent="0.25">
      <c r="A12782" t="s">
        <v>17559</v>
      </c>
      <c r="B12782">
        <v>1</v>
      </c>
      <c r="C12782">
        <v>665916</v>
      </c>
    </row>
    <row r="12783" spans="1:3" x14ac:dyDescent="0.25">
      <c r="A12783" t="s">
        <v>17560</v>
      </c>
      <c r="B12783">
        <v>1</v>
      </c>
      <c r="C12783">
        <v>119863</v>
      </c>
    </row>
    <row r="12784" spans="1:3" x14ac:dyDescent="0.25">
      <c r="A12784" t="s">
        <v>17561</v>
      </c>
      <c r="B12784">
        <v>1</v>
      </c>
      <c r="C12784">
        <v>78487</v>
      </c>
    </row>
    <row r="12785" spans="1:3" x14ac:dyDescent="0.25">
      <c r="A12785" t="s">
        <v>17562</v>
      </c>
      <c r="B12785">
        <v>1</v>
      </c>
      <c r="C12785">
        <v>1751548</v>
      </c>
    </row>
    <row r="12786" spans="1:3" x14ac:dyDescent="0.25">
      <c r="A12786" t="s">
        <v>17563</v>
      </c>
      <c r="B12786">
        <v>1</v>
      </c>
      <c r="C12786">
        <v>1102169</v>
      </c>
    </row>
    <row r="12787" spans="1:3" x14ac:dyDescent="0.25">
      <c r="A12787" t="s">
        <v>17564</v>
      </c>
      <c r="B12787">
        <v>1</v>
      </c>
      <c r="C12787">
        <v>1183148</v>
      </c>
    </row>
    <row r="12788" spans="1:3" x14ac:dyDescent="0.25">
      <c r="A12788" t="s">
        <v>17565</v>
      </c>
      <c r="B12788">
        <v>1</v>
      </c>
      <c r="C12788">
        <v>80093</v>
      </c>
    </row>
    <row r="12789" spans="1:3" x14ac:dyDescent="0.25">
      <c r="A12789" t="s">
        <v>17566</v>
      </c>
      <c r="B12789">
        <v>1</v>
      </c>
      <c r="C12789">
        <v>102228</v>
      </c>
    </row>
    <row r="12790" spans="1:3" x14ac:dyDescent="0.25">
      <c r="A12790" t="s">
        <v>17567</v>
      </c>
      <c r="B12790">
        <v>1</v>
      </c>
      <c r="C12790">
        <v>220607</v>
      </c>
    </row>
    <row r="12791" spans="1:3" x14ac:dyDescent="0.25">
      <c r="A12791" t="s">
        <v>17568</v>
      </c>
      <c r="B12791">
        <v>1</v>
      </c>
      <c r="C12791">
        <v>386675</v>
      </c>
    </row>
    <row r="12792" spans="1:3" x14ac:dyDescent="0.25">
      <c r="A12792" t="s">
        <v>17569</v>
      </c>
      <c r="B12792">
        <v>1</v>
      </c>
      <c r="C12792">
        <v>687525</v>
      </c>
    </row>
    <row r="12793" spans="1:3" x14ac:dyDescent="0.25">
      <c r="A12793" t="s">
        <v>17570</v>
      </c>
      <c r="B12793">
        <v>1</v>
      </c>
      <c r="C12793">
        <v>34820512</v>
      </c>
    </row>
    <row r="12794" spans="1:3" x14ac:dyDescent="0.25">
      <c r="A12794" t="s">
        <v>17571</v>
      </c>
      <c r="B12794">
        <v>1</v>
      </c>
      <c r="C12794">
        <v>206135</v>
      </c>
    </row>
    <row r="12795" spans="1:3" x14ac:dyDescent="0.25">
      <c r="A12795" t="s">
        <v>17572</v>
      </c>
      <c r="B12795">
        <v>1</v>
      </c>
      <c r="C12795">
        <v>778098</v>
      </c>
    </row>
    <row r="12796" spans="1:3" x14ac:dyDescent="0.25">
      <c r="A12796" t="s">
        <v>17573</v>
      </c>
      <c r="B12796">
        <v>1</v>
      </c>
      <c r="C12796">
        <v>136741</v>
      </c>
    </row>
    <row r="12797" spans="1:3" x14ac:dyDescent="0.25">
      <c r="A12797" t="s">
        <v>17574</v>
      </c>
      <c r="B12797">
        <v>1</v>
      </c>
      <c r="C12797">
        <v>40509</v>
      </c>
    </row>
    <row r="12798" spans="1:3" x14ac:dyDescent="0.25">
      <c r="A12798" t="s">
        <v>17575</v>
      </c>
      <c r="B12798">
        <v>1</v>
      </c>
      <c r="C12798">
        <v>146263</v>
      </c>
    </row>
    <row r="12799" spans="1:3" x14ac:dyDescent="0.25">
      <c r="A12799" t="s">
        <v>17576</v>
      </c>
      <c r="B12799">
        <v>1</v>
      </c>
      <c r="C12799">
        <v>419204</v>
      </c>
    </row>
    <row r="12800" spans="1:3" x14ac:dyDescent="0.25">
      <c r="A12800" t="s">
        <v>17577</v>
      </c>
      <c r="B12800">
        <v>1</v>
      </c>
      <c r="C12800">
        <v>41751</v>
      </c>
    </row>
    <row r="12801" spans="1:3" x14ac:dyDescent="0.25">
      <c r="A12801" t="s">
        <v>17578</v>
      </c>
      <c r="B12801">
        <v>1</v>
      </c>
      <c r="C12801">
        <v>1652999</v>
      </c>
    </row>
    <row r="12802" spans="1:3" x14ac:dyDescent="0.25">
      <c r="A12802" t="s">
        <v>17579</v>
      </c>
      <c r="B12802">
        <v>1</v>
      </c>
      <c r="C12802">
        <v>415705214</v>
      </c>
    </row>
    <row r="12803" spans="1:3" x14ac:dyDescent="0.25">
      <c r="A12803" t="s">
        <v>17580</v>
      </c>
      <c r="B12803">
        <v>1</v>
      </c>
      <c r="C12803">
        <v>7254999</v>
      </c>
    </row>
    <row r="12804" spans="1:3" x14ac:dyDescent="0.25">
      <c r="A12804" t="s">
        <v>17581</v>
      </c>
      <c r="B12804">
        <v>1</v>
      </c>
      <c r="C12804">
        <v>171333</v>
      </c>
    </row>
    <row r="12805" spans="1:3" x14ac:dyDescent="0.25">
      <c r="A12805" t="s">
        <v>17582</v>
      </c>
      <c r="B12805">
        <v>1</v>
      </c>
      <c r="C12805">
        <v>231658</v>
      </c>
    </row>
    <row r="12806" spans="1:3" x14ac:dyDescent="0.25">
      <c r="A12806" t="s">
        <v>17583</v>
      </c>
      <c r="B12806">
        <v>1</v>
      </c>
      <c r="C12806">
        <v>725369</v>
      </c>
    </row>
    <row r="12807" spans="1:3" x14ac:dyDescent="0.25">
      <c r="A12807" t="s">
        <v>17584</v>
      </c>
      <c r="B12807">
        <v>1</v>
      </c>
      <c r="C12807">
        <v>804329</v>
      </c>
    </row>
    <row r="12808" spans="1:3" x14ac:dyDescent="0.25">
      <c r="A12808" t="s">
        <v>17585</v>
      </c>
      <c r="B12808">
        <v>1</v>
      </c>
      <c r="C12808">
        <v>1220271</v>
      </c>
    </row>
    <row r="12809" spans="1:3" x14ac:dyDescent="0.25">
      <c r="A12809" t="s">
        <v>17586</v>
      </c>
      <c r="B12809">
        <v>1</v>
      </c>
      <c r="C12809">
        <v>1241467</v>
      </c>
    </row>
    <row r="12810" spans="1:3" x14ac:dyDescent="0.25">
      <c r="A12810" t="s">
        <v>17587</v>
      </c>
      <c r="B12810">
        <v>1</v>
      </c>
      <c r="C12810">
        <v>45950</v>
      </c>
    </row>
    <row r="12811" spans="1:3" x14ac:dyDescent="0.25">
      <c r="A12811" t="s">
        <v>17588</v>
      </c>
      <c r="B12811">
        <v>1</v>
      </c>
      <c r="C12811">
        <v>423894</v>
      </c>
    </row>
    <row r="12812" spans="1:3" x14ac:dyDescent="0.25">
      <c r="A12812" t="s">
        <v>17589</v>
      </c>
      <c r="B12812">
        <v>1</v>
      </c>
      <c r="C12812">
        <v>136531</v>
      </c>
    </row>
    <row r="12813" spans="1:3" x14ac:dyDescent="0.25">
      <c r="A12813" t="s">
        <v>17590</v>
      </c>
      <c r="B12813">
        <v>1</v>
      </c>
      <c r="C12813">
        <v>175690</v>
      </c>
    </row>
    <row r="12814" spans="1:3" x14ac:dyDescent="0.25">
      <c r="A12814" t="s">
        <v>17591</v>
      </c>
      <c r="B12814">
        <v>1</v>
      </c>
      <c r="C12814">
        <v>96193</v>
      </c>
    </row>
    <row r="12815" spans="1:3" x14ac:dyDescent="0.25">
      <c r="A12815" t="s">
        <v>17592</v>
      </c>
      <c r="B12815">
        <v>1</v>
      </c>
      <c r="C12815">
        <v>193345</v>
      </c>
    </row>
    <row r="12816" spans="1:3" x14ac:dyDescent="0.25">
      <c r="A12816" t="s">
        <v>17593</v>
      </c>
      <c r="B12816">
        <v>1</v>
      </c>
      <c r="C12816">
        <v>827914</v>
      </c>
    </row>
    <row r="12817" spans="1:3" x14ac:dyDescent="0.25">
      <c r="A12817" t="s">
        <v>17594</v>
      </c>
      <c r="B12817">
        <v>1</v>
      </c>
      <c r="C12817">
        <v>1004782</v>
      </c>
    </row>
    <row r="12818" spans="1:3" x14ac:dyDescent="0.25">
      <c r="A12818" t="s">
        <v>17595</v>
      </c>
      <c r="B12818">
        <v>1</v>
      </c>
      <c r="C12818">
        <v>119845</v>
      </c>
    </row>
    <row r="12819" spans="1:3" x14ac:dyDescent="0.25">
      <c r="A12819" t="s">
        <v>17596</v>
      </c>
      <c r="B12819">
        <v>1</v>
      </c>
      <c r="C12819">
        <v>179674</v>
      </c>
    </row>
    <row r="12820" spans="1:3" x14ac:dyDescent="0.25">
      <c r="A12820" t="s">
        <v>17597</v>
      </c>
      <c r="B12820">
        <v>1</v>
      </c>
      <c r="C12820">
        <v>202002</v>
      </c>
    </row>
    <row r="12821" spans="1:3" x14ac:dyDescent="0.25">
      <c r="A12821" t="s">
        <v>17598</v>
      </c>
      <c r="B12821">
        <v>1</v>
      </c>
      <c r="C12821">
        <v>526675</v>
      </c>
    </row>
    <row r="12822" spans="1:3" x14ac:dyDescent="0.25">
      <c r="A12822" t="s">
        <v>17599</v>
      </c>
      <c r="B12822">
        <v>1</v>
      </c>
      <c r="C12822">
        <v>486243</v>
      </c>
    </row>
    <row r="12823" spans="1:3" x14ac:dyDescent="0.25">
      <c r="A12823" t="s">
        <v>17600</v>
      </c>
      <c r="B12823">
        <v>1</v>
      </c>
      <c r="C12823">
        <v>80323</v>
      </c>
    </row>
    <row r="12824" spans="1:3" x14ac:dyDescent="0.25">
      <c r="A12824" t="s">
        <v>17601</v>
      </c>
      <c r="B12824">
        <v>1</v>
      </c>
      <c r="C12824">
        <v>150194813</v>
      </c>
    </row>
    <row r="12825" spans="1:3" x14ac:dyDescent="0.25">
      <c r="A12825" t="s">
        <v>17602</v>
      </c>
      <c r="B12825">
        <v>1</v>
      </c>
      <c r="C12825">
        <v>782908</v>
      </c>
    </row>
    <row r="12826" spans="1:3" x14ac:dyDescent="0.25">
      <c r="A12826" t="s">
        <v>17603</v>
      </c>
      <c r="B12826">
        <v>1</v>
      </c>
      <c r="C12826">
        <v>101191</v>
      </c>
    </row>
    <row r="12827" spans="1:3" x14ac:dyDescent="0.25">
      <c r="A12827" t="s">
        <v>17604</v>
      </c>
      <c r="B12827">
        <v>1</v>
      </c>
      <c r="C12827">
        <v>906236</v>
      </c>
    </row>
    <row r="12828" spans="1:3" x14ac:dyDescent="0.25">
      <c r="A12828" t="s">
        <v>17605</v>
      </c>
      <c r="B12828">
        <v>1</v>
      </c>
      <c r="C12828">
        <v>113887</v>
      </c>
    </row>
    <row r="12829" spans="1:3" x14ac:dyDescent="0.25">
      <c r="A12829" t="s">
        <v>17606</v>
      </c>
      <c r="B12829">
        <v>1</v>
      </c>
      <c r="C12829">
        <v>150511</v>
      </c>
    </row>
    <row r="12830" spans="1:3" x14ac:dyDescent="0.25">
      <c r="A12830" t="s">
        <v>17607</v>
      </c>
      <c r="B12830">
        <v>1</v>
      </c>
      <c r="C12830">
        <v>586937</v>
      </c>
    </row>
    <row r="12831" spans="1:3" x14ac:dyDescent="0.25">
      <c r="A12831" t="s">
        <v>17608</v>
      </c>
      <c r="B12831">
        <v>1</v>
      </c>
      <c r="C12831">
        <v>203570</v>
      </c>
    </row>
    <row r="12832" spans="1:3" x14ac:dyDescent="0.25">
      <c r="A12832" t="s">
        <v>17609</v>
      </c>
      <c r="B12832">
        <v>1</v>
      </c>
      <c r="C12832">
        <v>94727</v>
      </c>
    </row>
    <row r="12833" spans="1:3" x14ac:dyDescent="0.25">
      <c r="A12833" t="s">
        <v>17610</v>
      </c>
      <c r="B12833">
        <v>1</v>
      </c>
      <c r="C12833">
        <v>177372</v>
      </c>
    </row>
    <row r="12834" spans="1:3" x14ac:dyDescent="0.25">
      <c r="A12834" t="s">
        <v>17611</v>
      </c>
      <c r="B12834">
        <v>1</v>
      </c>
      <c r="C12834">
        <v>362069</v>
      </c>
    </row>
    <row r="12835" spans="1:3" x14ac:dyDescent="0.25">
      <c r="A12835" t="s">
        <v>17612</v>
      </c>
      <c r="B12835">
        <v>1</v>
      </c>
      <c r="C12835">
        <v>364581</v>
      </c>
    </row>
    <row r="12836" spans="1:3" x14ac:dyDescent="0.25">
      <c r="A12836" t="s">
        <v>17613</v>
      </c>
      <c r="B12836">
        <v>1</v>
      </c>
      <c r="C12836">
        <v>2391845</v>
      </c>
    </row>
    <row r="12837" spans="1:3" x14ac:dyDescent="0.25">
      <c r="A12837" t="s">
        <v>17614</v>
      </c>
      <c r="B12837">
        <v>1</v>
      </c>
      <c r="C12837">
        <v>54372</v>
      </c>
    </row>
    <row r="12838" spans="1:3" x14ac:dyDescent="0.25">
      <c r="A12838" t="s">
        <v>17615</v>
      </c>
      <c r="B12838">
        <v>1</v>
      </c>
      <c r="C12838">
        <v>77436</v>
      </c>
    </row>
    <row r="12839" spans="1:3" x14ac:dyDescent="0.25">
      <c r="A12839" t="s">
        <v>17616</v>
      </c>
      <c r="B12839">
        <v>1</v>
      </c>
      <c r="C12839">
        <v>145103</v>
      </c>
    </row>
    <row r="12840" spans="1:3" x14ac:dyDescent="0.25">
      <c r="A12840" t="s">
        <v>17617</v>
      </c>
      <c r="B12840">
        <v>1</v>
      </c>
      <c r="C12840">
        <v>501522</v>
      </c>
    </row>
    <row r="12841" spans="1:3" x14ac:dyDescent="0.25">
      <c r="A12841" t="s">
        <v>17618</v>
      </c>
      <c r="B12841">
        <v>1</v>
      </c>
      <c r="C12841">
        <v>291544</v>
      </c>
    </row>
    <row r="12842" spans="1:3" x14ac:dyDescent="0.25">
      <c r="A12842" t="s">
        <v>17619</v>
      </c>
      <c r="B12842">
        <v>1</v>
      </c>
      <c r="C12842">
        <v>79804</v>
      </c>
    </row>
    <row r="12843" spans="1:3" x14ac:dyDescent="0.25">
      <c r="A12843" t="s">
        <v>17620</v>
      </c>
      <c r="B12843">
        <v>1</v>
      </c>
      <c r="C12843">
        <v>90942</v>
      </c>
    </row>
    <row r="12844" spans="1:3" x14ac:dyDescent="0.25">
      <c r="A12844" t="s">
        <v>17621</v>
      </c>
      <c r="B12844">
        <v>1</v>
      </c>
      <c r="C12844">
        <v>547852681</v>
      </c>
    </row>
    <row r="12845" spans="1:3" x14ac:dyDescent="0.25">
      <c r="A12845" t="s">
        <v>17622</v>
      </c>
      <c r="B12845">
        <v>1</v>
      </c>
      <c r="C12845">
        <v>367457</v>
      </c>
    </row>
    <row r="12846" spans="1:3" x14ac:dyDescent="0.25">
      <c r="A12846" t="s">
        <v>17623</v>
      </c>
      <c r="B12846">
        <v>1</v>
      </c>
      <c r="C12846">
        <v>696781</v>
      </c>
    </row>
    <row r="12847" spans="1:3" x14ac:dyDescent="0.25">
      <c r="A12847" t="s">
        <v>17624</v>
      </c>
      <c r="B12847">
        <v>1</v>
      </c>
      <c r="C12847">
        <v>1903697</v>
      </c>
    </row>
    <row r="12848" spans="1:3" x14ac:dyDescent="0.25">
      <c r="A12848" t="s">
        <v>17625</v>
      </c>
      <c r="B12848">
        <v>1</v>
      </c>
      <c r="C12848">
        <v>533271</v>
      </c>
    </row>
    <row r="12849" spans="1:3" x14ac:dyDescent="0.25">
      <c r="A12849" t="s">
        <v>17626</v>
      </c>
      <c r="B12849">
        <v>1</v>
      </c>
      <c r="C12849">
        <v>76315</v>
      </c>
    </row>
    <row r="12850" spans="1:3" x14ac:dyDescent="0.25">
      <c r="A12850" t="s">
        <v>17627</v>
      </c>
      <c r="B12850">
        <v>1</v>
      </c>
      <c r="C12850">
        <v>2492701</v>
      </c>
    </row>
    <row r="12851" spans="1:3" x14ac:dyDescent="0.25">
      <c r="A12851" t="s">
        <v>17628</v>
      </c>
      <c r="B12851">
        <v>1</v>
      </c>
      <c r="C12851">
        <v>441344</v>
      </c>
    </row>
    <row r="12852" spans="1:3" x14ac:dyDescent="0.25">
      <c r="A12852" t="s">
        <v>17629</v>
      </c>
      <c r="B12852">
        <v>1</v>
      </c>
      <c r="C12852">
        <v>12912358</v>
      </c>
    </row>
    <row r="12853" spans="1:3" x14ac:dyDescent="0.25">
      <c r="A12853" t="s">
        <v>17630</v>
      </c>
      <c r="B12853">
        <v>1</v>
      </c>
      <c r="C12853">
        <v>3433965</v>
      </c>
    </row>
    <row r="12854" spans="1:3" x14ac:dyDescent="0.25">
      <c r="A12854" t="s">
        <v>17631</v>
      </c>
      <c r="B12854">
        <v>1</v>
      </c>
      <c r="C12854">
        <v>833973</v>
      </c>
    </row>
    <row r="12855" spans="1:3" x14ac:dyDescent="0.25">
      <c r="A12855" t="s">
        <v>17632</v>
      </c>
      <c r="B12855">
        <v>1</v>
      </c>
      <c r="C12855">
        <v>58794</v>
      </c>
    </row>
    <row r="12856" spans="1:3" x14ac:dyDescent="0.25">
      <c r="A12856" t="s">
        <v>17633</v>
      </c>
      <c r="B12856">
        <v>1</v>
      </c>
      <c r="C12856">
        <v>1616385</v>
      </c>
    </row>
    <row r="12857" spans="1:3" x14ac:dyDescent="0.25">
      <c r="A12857" t="s">
        <v>17634</v>
      </c>
      <c r="B12857">
        <v>1</v>
      </c>
      <c r="C12857">
        <v>106677</v>
      </c>
    </row>
    <row r="12858" spans="1:3" x14ac:dyDescent="0.25">
      <c r="A12858" t="s">
        <v>17635</v>
      </c>
      <c r="B12858">
        <v>1</v>
      </c>
      <c r="C12858">
        <v>1700837</v>
      </c>
    </row>
    <row r="12859" spans="1:3" x14ac:dyDescent="0.25">
      <c r="A12859" t="s">
        <v>17636</v>
      </c>
      <c r="B12859">
        <v>1</v>
      </c>
      <c r="C12859">
        <v>384636</v>
      </c>
    </row>
    <row r="12860" spans="1:3" x14ac:dyDescent="0.25">
      <c r="A12860" t="s">
        <v>17637</v>
      </c>
      <c r="B12860">
        <v>1</v>
      </c>
      <c r="C12860">
        <v>5460139</v>
      </c>
    </row>
    <row r="12861" spans="1:3" x14ac:dyDescent="0.25">
      <c r="A12861" t="s">
        <v>17638</v>
      </c>
      <c r="B12861">
        <v>1</v>
      </c>
      <c r="C12861">
        <v>46460</v>
      </c>
    </row>
    <row r="12862" spans="1:3" x14ac:dyDescent="0.25">
      <c r="A12862" t="s">
        <v>17639</v>
      </c>
      <c r="B12862">
        <v>1</v>
      </c>
      <c r="C12862">
        <v>11646328</v>
      </c>
    </row>
    <row r="12863" spans="1:3" x14ac:dyDescent="0.25">
      <c r="A12863" t="s">
        <v>17640</v>
      </c>
      <c r="B12863">
        <v>1</v>
      </c>
      <c r="C12863">
        <v>346006</v>
      </c>
    </row>
    <row r="12864" spans="1:3" x14ac:dyDescent="0.25">
      <c r="A12864" t="s">
        <v>17641</v>
      </c>
      <c r="B12864">
        <v>1</v>
      </c>
      <c r="C12864">
        <v>184644</v>
      </c>
    </row>
    <row r="12865" spans="1:3" x14ac:dyDescent="0.25">
      <c r="A12865" t="s">
        <v>17642</v>
      </c>
      <c r="B12865">
        <v>1</v>
      </c>
      <c r="C12865">
        <v>21361138</v>
      </c>
    </row>
    <row r="12866" spans="1:3" x14ac:dyDescent="0.25">
      <c r="A12866" t="s">
        <v>17643</v>
      </c>
      <c r="B12866">
        <v>1</v>
      </c>
      <c r="C12866">
        <v>529026</v>
      </c>
    </row>
    <row r="12867" spans="1:3" x14ac:dyDescent="0.25">
      <c r="A12867" t="s">
        <v>17644</v>
      </c>
      <c r="B12867">
        <v>1</v>
      </c>
      <c r="C12867">
        <v>112667</v>
      </c>
    </row>
    <row r="12868" spans="1:3" x14ac:dyDescent="0.25">
      <c r="A12868" t="s">
        <v>17645</v>
      </c>
      <c r="B12868">
        <v>1</v>
      </c>
      <c r="C12868">
        <v>371346</v>
      </c>
    </row>
    <row r="12869" spans="1:3" x14ac:dyDescent="0.25">
      <c r="A12869" t="s">
        <v>17646</v>
      </c>
      <c r="B12869">
        <v>1</v>
      </c>
      <c r="C12869">
        <v>934556</v>
      </c>
    </row>
    <row r="12870" spans="1:3" x14ac:dyDescent="0.25">
      <c r="A12870" t="s">
        <v>17647</v>
      </c>
      <c r="B12870">
        <v>1</v>
      </c>
      <c r="C12870">
        <v>517751</v>
      </c>
    </row>
    <row r="12871" spans="1:3" x14ac:dyDescent="0.25">
      <c r="A12871" t="s">
        <v>17648</v>
      </c>
      <c r="B12871">
        <v>1</v>
      </c>
      <c r="C12871">
        <v>80599</v>
      </c>
    </row>
    <row r="12872" spans="1:3" x14ac:dyDescent="0.25">
      <c r="A12872" t="s">
        <v>17649</v>
      </c>
      <c r="B12872">
        <v>1</v>
      </c>
      <c r="C12872">
        <v>587107</v>
      </c>
    </row>
    <row r="12873" spans="1:3" x14ac:dyDescent="0.25">
      <c r="A12873" t="s">
        <v>17650</v>
      </c>
      <c r="B12873">
        <v>1</v>
      </c>
      <c r="C12873">
        <v>541573</v>
      </c>
    </row>
    <row r="12874" spans="1:3" x14ac:dyDescent="0.25">
      <c r="A12874" t="s">
        <v>17651</v>
      </c>
      <c r="B12874">
        <v>1</v>
      </c>
      <c r="C12874">
        <v>242454</v>
      </c>
    </row>
    <row r="12875" spans="1:3" x14ac:dyDescent="0.25">
      <c r="A12875" t="s">
        <v>17652</v>
      </c>
      <c r="B12875">
        <v>1</v>
      </c>
      <c r="C12875">
        <v>72100</v>
      </c>
    </row>
    <row r="12876" spans="1:3" x14ac:dyDescent="0.25">
      <c r="A12876" t="s">
        <v>17653</v>
      </c>
      <c r="B12876">
        <v>1</v>
      </c>
      <c r="C12876">
        <v>337139</v>
      </c>
    </row>
    <row r="12877" spans="1:3" x14ac:dyDescent="0.25">
      <c r="A12877" t="s">
        <v>17654</v>
      </c>
      <c r="B12877">
        <v>1</v>
      </c>
      <c r="C12877">
        <v>89686</v>
      </c>
    </row>
    <row r="12878" spans="1:3" x14ac:dyDescent="0.25">
      <c r="A12878" t="s">
        <v>17655</v>
      </c>
      <c r="B12878">
        <v>1</v>
      </c>
      <c r="C12878">
        <v>62460</v>
      </c>
    </row>
    <row r="12879" spans="1:3" x14ac:dyDescent="0.25">
      <c r="A12879" t="s">
        <v>17656</v>
      </c>
      <c r="B12879">
        <v>1</v>
      </c>
      <c r="C12879">
        <v>444977</v>
      </c>
    </row>
    <row r="12880" spans="1:3" x14ac:dyDescent="0.25">
      <c r="A12880" t="s">
        <v>17657</v>
      </c>
      <c r="B12880">
        <v>1</v>
      </c>
      <c r="C12880">
        <v>20307</v>
      </c>
    </row>
    <row r="12881" spans="1:3" x14ac:dyDescent="0.25">
      <c r="A12881" t="s">
        <v>17658</v>
      </c>
      <c r="B12881">
        <v>1</v>
      </c>
      <c r="C12881">
        <v>2185565</v>
      </c>
    </row>
    <row r="12882" spans="1:3" x14ac:dyDescent="0.25">
      <c r="A12882" t="s">
        <v>17659</v>
      </c>
      <c r="B12882">
        <v>1</v>
      </c>
      <c r="C12882">
        <v>486567</v>
      </c>
    </row>
    <row r="12883" spans="1:3" x14ac:dyDescent="0.25">
      <c r="A12883" t="s">
        <v>17660</v>
      </c>
      <c r="B12883">
        <v>1</v>
      </c>
      <c r="C12883">
        <v>28867</v>
      </c>
    </row>
    <row r="12884" spans="1:3" x14ac:dyDescent="0.25">
      <c r="A12884" t="s">
        <v>17661</v>
      </c>
      <c r="B12884">
        <v>1</v>
      </c>
      <c r="C12884">
        <v>596645</v>
      </c>
    </row>
    <row r="12885" spans="1:3" x14ac:dyDescent="0.25">
      <c r="A12885" t="s">
        <v>17662</v>
      </c>
      <c r="B12885">
        <v>1</v>
      </c>
      <c r="C12885">
        <v>323874</v>
      </c>
    </row>
    <row r="12886" spans="1:3" x14ac:dyDescent="0.25">
      <c r="A12886" t="s">
        <v>17663</v>
      </c>
      <c r="B12886">
        <v>1</v>
      </c>
      <c r="C12886">
        <v>666484</v>
      </c>
    </row>
    <row r="12887" spans="1:3" x14ac:dyDescent="0.25">
      <c r="A12887" t="s">
        <v>17664</v>
      </c>
      <c r="B12887">
        <v>1</v>
      </c>
      <c r="C12887">
        <v>244891</v>
      </c>
    </row>
    <row r="12888" spans="1:3" x14ac:dyDescent="0.25">
      <c r="A12888" t="s">
        <v>17665</v>
      </c>
      <c r="B12888">
        <v>1</v>
      </c>
      <c r="C12888">
        <v>113190</v>
      </c>
    </row>
    <row r="12889" spans="1:3" x14ac:dyDescent="0.25">
      <c r="A12889" t="s">
        <v>17666</v>
      </c>
      <c r="B12889">
        <v>1</v>
      </c>
      <c r="C12889">
        <v>36385</v>
      </c>
    </row>
    <row r="12890" spans="1:3" x14ac:dyDescent="0.25">
      <c r="A12890" t="s">
        <v>17667</v>
      </c>
      <c r="B12890">
        <v>1</v>
      </c>
      <c r="C12890">
        <v>134104</v>
      </c>
    </row>
    <row r="12891" spans="1:3" x14ac:dyDescent="0.25">
      <c r="A12891" t="s">
        <v>17668</v>
      </c>
      <c r="B12891">
        <v>1</v>
      </c>
      <c r="C12891">
        <v>782762</v>
      </c>
    </row>
    <row r="12892" spans="1:3" x14ac:dyDescent="0.25">
      <c r="A12892" t="s">
        <v>17669</v>
      </c>
      <c r="B12892">
        <v>1</v>
      </c>
      <c r="C12892">
        <v>95471</v>
      </c>
    </row>
    <row r="12893" spans="1:3" x14ac:dyDescent="0.25">
      <c r="A12893" t="s">
        <v>17670</v>
      </c>
      <c r="B12893">
        <v>1</v>
      </c>
      <c r="C12893">
        <v>1121508</v>
      </c>
    </row>
    <row r="12894" spans="1:3" x14ac:dyDescent="0.25">
      <c r="A12894" t="s">
        <v>17671</v>
      </c>
      <c r="B12894">
        <v>1</v>
      </c>
      <c r="C12894">
        <v>466355</v>
      </c>
    </row>
    <row r="12895" spans="1:3" x14ac:dyDescent="0.25">
      <c r="A12895" t="s">
        <v>17672</v>
      </c>
      <c r="B12895">
        <v>1</v>
      </c>
      <c r="C12895">
        <v>243491</v>
      </c>
    </row>
    <row r="12896" spans="1:3" x14ac:dyDescent="0.25">
      <c r="A12896" t="s">
        <v>17673</v>
      </c>
      <c r="B12896">
        <v>1</v>
      </c>
      <c r="C12896">
        <v>1277099</v>
      </c>
    </row>
    <row r="12897" spans="1:3" x14ac:dyDescent="0.25">
      <c r="A12897" t="s">
        <v>17674</v>
      </c>
      <c r="B12897">
        <v>1</v>
      </c>
      <c r="C12897">
        <v>991088</v>
      </c>
    </row>
    <row r="12898" spans="1:3" x14ac:dyDescent="0.25">
      <c r="A12898" t="s">
        <v>17675</v>
      </c>
      <c r="B12898">
        <v>1</v>
      </c>
      <c r="C12898">
        <v>61102</v>
      </c>
    </row>
    <row r="12899" spans="1:3" x14ac:dyDescent="0.25">
      <c r="A12899" t="s">
        <v>17676</v>
      </c>
      <c r="B12899">
        <v>1</v>
      </c>
      <c r="C12899">
        <v>68761</v>
      </c>
    </row>
    <row r="12900" spans="1:3" x14ac:dyDescent="0.25">
      <c r="A12900" t="s">
        <v>17677</v>
      </c>
      <c r="B12900">
        <v>1</v>
      </c>
      <c r="C12900">
        <v>430567</v>
      </c>
    </row>
    <row r="12901" spans="1:3" x14ac:dyDescent="0.25">
      <c r="A12901" t="s">
        <v>17678</v>
      </c>
      <c r="B12901">
        <v>1</v>
      </c>
      <c r="C12901">
        <v>115036</v>
      </c>
    </row>
    <row r="12902" spans="1:3" x14ac:dyDescent="0.25">
      <c r="A12902" t="s">
        <v>17679</v>
      </c>
      <c r="B12902">
        <v>1</v>
      </c>
      <c r="C12902">
        <v>318703</v>
      </c>
    </row>
    <row r="12903" spans="1:3" x14ac:dyDescent="0.25">
      <c r="A12903" t="s">
        <v>17680</v>
      </c>
      <c r="B12903">
        <v>1</v>
      </c>
      <c r="C12903">
        <v>463855</v>
      </c>
    </row>
    <row r="12904" spans="1:3" x14ac:dyDescent="0.25">
      <c r="A12904" t="s">
        <v>17681</v>
      </c>
      <c r="B12904">
        <v>1</v>
      </c>
      <c r="C12904">
        <v>221220</v>
      </c>
    </row>
    <row r="12905" spans="1:3" x14ac:dyDescent="0.25">
      <c r="A12905" t="s">
        <v>17682</v>
      </c>
      <c r="B12905">
        <v>1</v>
      </c>
      <c r="C12905">
        <v>204293</v>
      </c>
    </row>
    <row r="12906" spans="1:3" x14ac:dyDescent="0.25">
      <c r="A12906" t="s">
        <v>17683</v>
      </c>
      <c r="B12906">
        <v>1</v>
      </c>
      <c r="C12906">
        <v>113980</v>
      </c>
    </row>
    <row r="12907" spans="1:3" x14ac:dyDescent="0.25">
      <c r="A12907" t="s">
        <v>17684</v>
      </c>
      <c r="B12907">
        <v>1</v>
      </c>
      <c r="C12907">
        <v>62342</v>
      </c>
    </row>
    <row r="12908" spans="1:3" x14ac:dyDescent="0.25">
      <c r="A12908" t="s">
        <v>17685</v>
      </c>
      <c r="B12908">
        <v>1</v>
      </c>
      <c r="C12908">
        <v>1330710</v>
      </c>
    </row>
    <row r="12909" spans="1:3" x14ac:dyDescent="0.25">
      <c r="A12909" t="s">
        <v>17686</v>
      </c>
      <c r="B12909">
        <v>1</v>
      </c>
      <c r="C12909">
        <v>292308</v>
      </c>
    </row>
    <row r="12910" spans="1:3" x14ac:dyDescent="0.25">
      <c r="A12910" t="s">
        <v>17687</v>
      </c>
      <c r="B12910">
        <v>1</v>
      </c>
      <c r="C12910">
        <v>470209</v>
      </c>
    </row>
    <row r="12911" spans="1:3" x14ac:dyDescent="0.25">
      <c r="A12911" t="s">
        <v>17688</v>
      </c>
      <c r="B12911">
        <v>1</v>
      </c>
      <c r="C12911">
        <v>447396</v>
      </c>
    </row>
    <row r="12912" spans="1:3" x14ac:dyDescent="0.25">
      <c r="A12912" t="s">
        <v>17689</v>
      </c>
      <c r="B12912">
        <v>1</v>
      </c>
      <c r="C12912">
        <v>2694267</v>
      </c>
    </row>
    <row r="12913" spans="1:3" x14ac:dyDescent="0.25">
      <c r="A12913" t="s">
        <v>17690</v>
      </c>
      <c r="B12913">
        <v>1</v>
      </c>
      <c r="C12913">
        <v>56204</v>
      </c>
    </row>
    <row r="12914" spans="1:3" x14ac:dyDescent="0.25">
      <c r="A12914" t="s">
        <v>17691</v>
      </c>
      <c r="B12914">
        <v>1</v>
      </c>
      <c r="C12914">
        <v>257146</v>
      </c>
    </row>
    <row r="12915" spans="1:3" x14ac:dyDescent="0.25">
      <c r="A12915" t="s">
        <v>17692</v>
      </c>
      <c r="B12915">
        <v>1</v>
      </c>
      <c r="C12915">
        <v>512123</v>
      </c>
    </row>
    <row r="12916" spans="1:3" x14ac:dyDescent="0.25">
      <c r="A12916" t="s">
        <v>17693</v>
      </c>
      <c r="B12916">
        <v>1</v>
      </c>
      <c r="C12916">
        <v>1583209</v>
      </c>
    </row>
    <row r="12917" spans="1:3" x14ac:dyDescent="0.25">
      <c r="A12917" t="s">
        <v>17694</v>
      </c>
      <c r="B12917">
        <v>1</v>
      </c>
      <c r="C12917">
        <v>330149</v>
      </c>
    </row>
    <row r="12918" spans="1:3" x14ac:dyDescent="0.25">
      <c r="A12918" t="s">
        <v>17695</v>
      </c>
      <c r="B12918">
        <v>1</v>
      </c>
      <c r="C12918">
        <v>122129</v>
      </c>
    </row>
    <row r="12919" spans="1:3" x14ac:dyDescent="0.25">
      <c r="A12919" t="s">
        <v>17696</v>
      </c>
      <c r="B12919">
        <v>1</v>
      </c>
      <c r="C12919">
        <v>70191</v>
      </c>
    </row>
    <row r="12920" spans="1:3" x14ac:dyDescent="0.25">
      <c r="A12920" t="s">
        <v>17697</v>
      </c>
      <c r="B12920">
        <v>1</v>
      </c>
      <c r="C12920">
        <v>3637210</v>
      </c>
    </row>
    <row r="12921" spans="1:3" x14ac:dyDescent="0.25">
      <c r="A12921" t="s">
        <v>17698</v>
      </c>
      <c r="B12921">
        <v>1</v>
      </c>
      <c r="C12921">
        <v>270981</v>
      </c>
    </row>
    <row r="12922" spans="1:3" x14ac:dyDescent="0.25">
      <c r="A12922" t="s">
        <v>17699</v>
      </c>
      <c r="B12922">
        <v>1</v>
      </c>
      <c r="C12922">
        <v>399672</v>
      </c>
    </row>
    <row r="12923" spans="1:3" x14ac:dyDescent="0.25">
      <c r="A12923" t="s">
        <v>17700</v>
      </c>
      <c r="B12923">
        <v>1</v>
      </c>
      <c r="C12923">
        <v>403643</v>
      </c>
    </row>
    <row r="12924" spans="1:3" x14ac:dyDescent="0.25">
      <c r="A12924" t="s">
        <v>17701</v>
      </c>
      <c r="B12924">
        <v>1</v>
      </c>
      <c r="C12924">
        <v>1331489</v>
      </c>
    </row>
    <row r="12925" spans="1:3" x14ac:dyDescent="0.25">
      <c r="A12925" t="s">
        <v>17702</v>
      </c>
      <c r="B12925">
        <v>1</v>
      </c>
      <c r="C12925">
        <v>107106</v>
      </c>
    </row>
    <row r="12926" spans="1:3" x14ac:dyDescent="0.25">
      <c r="A12926" t="s">
        <v>17703</v>
      </c>
      <c r="B12926">
        <v>1</v>
      </c>
      <c r="C12926">
        <v>85745</v>
      </c>
    </row>
    <row r="12927" spans="1:3" x14ac:dyDescent="0.25">
      <c r="A12927" t="s">
        <v>17704</v>
      </c>
      <c r="B12927">
        <v>1</v>
      </c>
      <c r="C12927">
        <v>354036</v>
      </c>
    </row>
    <row r="12928" spans="1:3" x14ac:dyDescent="0.25">
      <c r="A12928" t="s">
        <v>17705</v>
      </c>
      <c r="B12928">
        <v>1</v>
      </c>
      <c r="C12928">
        <v>845852</v>
      </c>
    </row>
    <row r="12929" spans="1:3" x14ac:dyDescent="0.25">
      <c r="A12929" t="s">
        <v>17706</v>
      </c>
      <c r="B12929">
        <v>1</v>
      </c>
      <c r="C12929">
        <v>44785</v>
      </c>
    </row>
    <row r="12930" spans="1:3" x14ac:dyDescent="0.25">
      <c r="A12930" t="s">
        <v>17707</v>
      </c>
      <c r="B12930">
        <v>1</v>
      </c>
      <c r="C12930">
        <v>115328</v>
      </c>
    </row>
    <row r="12931" spans="1:3" x14ac:dyDescent="0.25">
      <c r="A12931" t="s">
        <v>17708</v>
      </c>
      <c r="B12931">
        <v>1</v>
      </c>
      <c r="C12931">
        <v>287197</v>
      </c>
    </row>
    <row r="12932" spans="1:3" x14ac:dyDescent="0.25">
      <c r="A12932" t="s">
        <v>17709</v>
      </c>
      <c r="B12932">
        <v>1</v>
      </c>
      <c r="C12932">
        <v>905596</v>
      </c>
    </row>
    <row r="12933" spans="1:3" x14ac:dyDescent="0.25">
      <c r="A12933" t="s">
        <v>17710</v>
      </c>
      <c r="B12933">
        <v>1</v>
      </c>
      <c r="C12933">
        <v>674525</v>
      </c>
    </row>
    <row r="12934" spans="1:3" x14ac:dyDescent="0.25">
      <c r="A12934" t="s">
        <v>17711</v>
      </c>
      <c r="B12934">
        <v>1</v>
      </c>
      <c r="C12934">
        <v>1611618</v>
      </c>
    </row>
    <row r="12935" spans="1:3" x14ac:dyDescent="0.25">
      <c r="A12935" t="s">
        <v>17712</v>
      </c>
      <c r="B12935">
        <v>1</v>
      </c>
      <c r="C12935">
        <v>886295</v>
      </c>
    </row>
    <row r="12936" spans="1:3" x14ac:dyDescent="0.25">
      <c r="A12936" t="s">
        <v>17713</v>
      </c>
      <c r="B12936">
        <v>1</v>
      </c>
      <c r="C12936">
        <v>1306885</v>
      </c>
    </row>
    <row r="12937" spans="1:3" x14ac:dyDescent="0.25">
      <c r="A12937" t="s">
        <v>17714</v>
      </c>
      <c r="B12937">
        <v>1</v>
      </c>
      <c r="C12937">
        <v>570003</v>
      </c>
    </row>
    <row r="12938" spans="1:3" x14ac:dyDescent="0.25">
      <c r="A12938" t="s">
        <v>17715</v>
      </c>
      <c r="B12938">
        <v>1</v>
      </c>
      <c r="C12938">
        <v>155097</v>
      </c>
    </row>
    <row r="12939" spans="1:3" x14ac:dyDescent="0.25">
      <c r="A12939" t="s">
        <v>17716</v>
      </c>
      <c r="B12939">
        <v>1</v>
      </c>
      <c r="C12939">
        <v>167265</v>
      </c>
    </row>
    <row r="12940" spans="1:3" x14ac:dyDescent="0.25">
      <c r="A12940" t="s">
        <v>17717</v>
      </c>
      <c r="B12940">
        <v>1</v>
      </c>
      <c r="C12940">
        <v>7369230</v>
      </c>
    </row>
    <row r="12941" spans="1:3" x14ac:dyDescent="0.25">
      <c r="A12941" t="s">
        <v>17718</v>
      </c>
      <c r="B12941">
        <v>1</v>
      </c>
      <c r="C12941">
        <v>1323657</v>
      </c>
    </row>
    <row r="12942" spans="1:3" x14ac:dyDescent="0.25">
      <c r="A12942" t="s">
        <v>17719</v>
      </c>
      <c r="B12942">
        <v>1</v>
      </c>
      <c r="C12942">
        <v>120616</v>
      </c>
    </row>
    <row r="12943" spans="1:3" x14ac:dyDescent="0.25">
      <c r="A12943" t="s">
        <v>17720</v>
      </c>
      <c r="B12943">
        <v>1</v>
      </c>
      <c r="C12943">
        <v>11939000</v>
      </c>
    </row>
    <row r="12944" spans="1:3" x14ac:dyDescent="0.25">
      <c r="A12944" t="s">
        <v>17721</v>
      </c>
      <c r="B12944">
        <v>1</v>
      </c>
      <c r="C12944">
        <v>25479621</v>
      </c>
    </row>
    <row r="12945" spans="1:3" x14ac:dyDescent="0.25">
      <c r="A12945" t="s">
        <v>17722</v>
      </c>
      <c r="B12945">
        <v>1</v>
      </c>
      <c r="C12945">
        <v>354405</v>
      </c>
    </row>
    <row r="12946" spans="1:3" x14ac:dyDescent="0.25">
      <c r="A12946" t="s">
        <v>17723</v>
      </c>
      <c r="B12946">
        <v>1</v>
      </c>
      <c r="C12946">
        <v>209167</v>
      </c>
    </row>
    <row r="12947" spans="1:3" x14ac:dyDescent="0.25">
      <c r="A12947" t="s">
        <v>17724</v>
      </c>
      <c r="B12947">
        <v>1</v>
      </c>
      <c r="C12947">
        <v>1168179</v>
      </c>
    </row>
    <row r="12948" spans="1:3" x14ac:dyDescent="0.25">
      <c r="A12948" t="s">
        <v>17725</v>
      </c>
      <c r="B12948">
        <v>1</v>
      </c>
      <c r="C12948">
        <v>1783752</v>
      </c>
    </row>
    <row r="12949" spans="1:3" x14ac:dyDescent="0.25">
      <c r="A12949" t="s">
        <v>17726</v>
      </c>
      <c r="B12949">
        <v>1</v>
      </c>
      <c r="C12949">
        <v>321624</v>
      </c>
    </row>
    <row r="12950" spans="1:3" x14ac:dyDescent="0.25">
      <c r="A12950" t="s">
        <v>17727</v>
      </c>
      <c r="B12950">
        <v>1</v>
      </c>
      <c r="C12950">
        <v>546659</v>
      </c>
    </row>
    <row r="12951" spans="1:3" x14ac:dyDescent="0.25">
      <c r="A12951" t="s">
        <v>17728</v>
      </c>
      <c r="B12951">
        <v>1</v>
      </c>
      <c r="C12951">
        <v>381064</v>
      </c>
    </row>
    <row r="12952" spans="1:3" x14ac:dyDescent="0.25">
      <c r="A12952" t="s">
        <v>17729</v>
      </c>
      <c r="B12952">
        <v>1</v>
      </c>
      <c r="C12952">
        <v>342893</v>
      </c>
    </row>
    <row r="12953" spans="1:3" x14ac:dyDescent="0.25">
      <c r="A12953" t="s">
        <v>17730</v>
      </c>
      <c r="B12953">
        <v>1</v>
      </c>
      <c r="C12953">
        <v>3794150</v>
      </c>
    </row>
    <row r="12954" spans="1:3" x14ac:dyDescent="0.25">
      <c r="A12954" t="s">
        <v>17731</v>
      </c>
      <c r="B12954">
        <v>1</v>
      </c>
      <c r="C12954">
        <v>216254</v>
      </c>
    </row>
    <row r="12955" spans="1:3" x14ac:dyDescent="0.25">
      <c r="A12955" t="s">
        <v>17732</v>
      </c>
      <c r="B12955">
        <v>1</v>
      </c>
      <c r="C12955">
        <v>95578</v>
      </c>
    </row>
    <row r="12956" spans="1:3" x14ac:dyDescent="0.25">
      <c r="A12956" t="s">
        <v>17733</v>
      </c>
      <c r="B12956">
        <v>1</v>
      </c>
      <c r="C12956">
        <v>512474</v>
      </c>
    </row>
    <row r="12957" spans="1:3" x14ac:dyDescent="0.25">
      <c r="A12957" t="s">
        <v>17734</v>
      </c>
      <c r="B12957">
        <v>1</v>
      </c>
      <c r="C12957">
        <v>332492</v>
      </c>
    </row>
    <row r="12958" spans="1:3" x14ac:dyDescent="0.25">
      <c r="A12958" t="s">
        <v>17735</v>
      </c>
      <c r="B12958">
        <v>1</v>
      </c>
      <c r="C12958">
        <v>79207</v>
      </c>
    </row>
    <row r="12959" spans="1:3" x14ac:dyDescent="0.25">
      <c r="A12959" t="s">
        <v>17736</v>
      </c>
      <c r="B12959">
        <v>1</v>
      </c>
      <c r="C12959">
        <v>666283</v>
      </c>
    </row>
    <row r="12960" spans="1:3" x14ac:dyDescent="0.25">
      <c r="A12960" t="s">
        <v>17737</v>
      </c>
      <c r="B12960">
        <v>1</v>
      </c>
      <c r="C12960">
        <v>240954</v>
      </c>
    </row>
    <row r="12961" spans="1:3" x14ac:dyDescent="0.25">
      <c r="A12961" t="s">
        <v>17738</v>
      </c>
      <c r="B12961">
        <v>1</v>
      </c>
      <c r="C12961">
        <v>211764</v>
      </c>
    </row>
    <row r="12962" spans="1:3" x14ac:dyDescent="0.25">
      <c r="A12962" t="s">
        <v>17739</v>
      </c>
      <c r="B12962">
        <v>1</v>
      </c>
      <c r="C12962">
        <v>264347</v>
      </c>
    </row>
    <row r="12963" spans="1:3" x14ac:dyDescent="0.25">
      <c r="A12963" t="s">
        <v>17740</v>
      </c>
      <c r="B12963">
        <v>1</v>
      </c>
      <c r="C12963">
        <v>665033</v>
      </c>
    </row>
    <row r="12964" spans="1:3" x14ac:dyDescent="0.25">
      <c r="A12964" t="s">
        <v>17741</v>
      </c>
      <c r="B12964">
        <v>1</v>
      </c>
      <c r="C12964">
        <v>66653</v>
      </c>
    </row>
    <row r="12965" spans="1:3" x14ac:dyDescent="0.25">
      <c r="A12965" t="s">
        <v>17742</v>
      </c>
      <c r="B12965">
        <v>1</v>
      </c>
      <c r="C12965">
        <v>116328</v>
      </c>
    </row>
    <row r="12966" spans="1:3" x14ac:dyDescent="0.25">
      <c r="A12966" t="s">
        <v>17743</v>
      </c>
      <c r="B12966">
        <v>1</v>
      </c>
      <c r="C12966">
        <v>333503</v>
      </c>
    </row>
    <row r="12967" spans="1:3" x14ac:dyDescent="0.25">
      <c r="A12967" t="s">
        <v>17744</v>
      </c>
      <c r="B12967">
        <v>1</v>
      </c>
      <c r="C12967">
        <v>96646</v>
      </c>
    </row>
    <row r="12968" spans="1:3" x14ac:dyDescent="0.25">
      <c r="A12968" t="s">
        <v>17745</v>
      </c>
      <c r="B12968">
        <v>1</v>
      </c>
      <c r="C12968">
        <v>147006</v>
      </c>
    </row>
    <row r="12969" spans="1:3" x14ac:dyDescent="0.25">
      <c r="A12969" t="s">
        <v>17746</v>
      </c>
      <c r="B12969">
        <v>1</v>
      </c>
      <c r="C12969">
        <v>274164</v>
      </c>
    </row>
    <row r="12970" spans="1:3" x14ac:dyDescent="0.25">
      <c r="A12970" t="s">
        <v>17747</v>
      </c>
      <c r="B12970">
        <v>1</v>
      </c>
      <c r="C12970">
        <v>15445</v>
      </c>
    </row>
    <row r="12971" spans="1:3" x14ac:dyDescent="0.25">
      <c r="A12971" t="s">
        <v>17748</v>
      </c>
      <c r="B12971">
        <v>1</v>
      </c>
      <c r="C12971">
        <v>60490</v>
      </c>
    </row>
    <row r="12972" spans="1:3" x14ac:dyDescent="0.25">
      <c r="A12972" t="s">
        <v>17749</v>
      </c>
      <c r="B12972">
        <v>1</v>
      </c>
      <c r="C12972">
        <v>40273</v>
      </c>
    </row>
    <row r="12973" spans="1:3" x14ac:dyDescent="0.25">
      <c r="A12973" t="s">
        <v>17750</v>
      </c>
      <c r="B12973">
        <v>1</v>
      </c>
      <c r="C12973">
        <v>287303</v>
      </c>
    </row>
    <row r="12974" spans="1:3" x14ac:dyDescent="0.25">
      <c r="A12974" t="s">
        <v>17751</v>
      </c>
      <c r="B12974">
        <v>1</v>
      </c>
      <c r="C12974">
        <v>209986</v>
      </c>
    </row>
    <row r="12975" spans="1:3" x14ac:dyDescent="0.25">
      <c r="A12975" t="s">
        <v>17752</v>
      </c>
      <c r="B12975">
        <v>1</v>
      </c>
      <c r="C12975">
        <v>328928</v>
      </c>
    </row>
    <row r="12976" spans="1:3" x14ac:dyDescent="0.25">
      <c r="A12976" t="s">
        <v>17753</v>
      </c>
      <c r="B12976">
        <v>1</v>
      </c>
      <c r="C12976">
        <v>84326</v>
      </c>
    </row>
    <row r="12977" spans="1:3" x14ac:dyDescent="0.25">
      <c r="A12977" t="s">
        <v>17754</v>
      </c>
      <c r="B12977">
        <v>1</v>
      </c>
      <c r="C12977">
        <v>803206</v>
      </c>
    </row>
    <row r="12978" spans="1:3" x14ac:dyDescent="0.25">
      <c r="A12978" t="s">
        <v>17755</v>
      </c>
      <c r="B12978">
        <v>1</v>
      </c>
      <c r="C12978">
        <v>416000</v>
      </c>
    </row>
    <row r="12979" spans="1:3" x14ac:dyDescent="0.25">
      <c r="A12979" t="s">
        <v>17756</v>
      </c>
      <c r="B12979">
        <v>1</v>
      </c>
      <c r="C12979">
        <v>158375</v>
      </c>
    </row>
    <row r="12980" spans="1:3" x14ac:dyDescent="0.25">
      <c r="A12980" t="s">
        <v>17757</v>
      </c>
      <c r="B12980">
        <v>1</v>
      </c>
      <c r="C12980">
        <v>130905</v>
      </c>
    </row>
    <row r="12981" spans="1:3" x14ac:dyDescent="0.25">
      <c r="A12981" t="s">
        <v>17758</v>
      </c>
      <c r="B12981">
        <v>1</v>
      </c>
      <c r="C12981">
        <v>2232696</v>
      </c>
    </row>
    <row r="12982" spans="1:3" x14ac:dyDescent="0.25">
      <c r="A12982" t="s">
        <v>17759</v>
      </c>
      <c r="B12982">
        <v>1</v>
      </c>
      <c r="C12982">
        <v>174322</v>
      </c>
    </row>
    <row r="12983" spans="1:3" x14ac:dyDescent="0.25">
      <c r="A12983" t="s">
        <v>17760</v>
      </c>
      <c r="B12983">
        <v>1</v>
      </c>
      <c r="C12983">
        <v>293614</v>
      </c>
    </row>
    <row r="12984" spans="1:3" x14ac:dyDescent="0.25">
      <c r="A12984" t="s">
        <v>17761</v>
      </c>
      <c r="B12984">
        <v>1</v>
      </c>
      <c r="C12984">
        <v>1294427</v>
      </c>
    </row>
    <row r="12985" spans="1:3" x14ac:dyDescent="0.25">
      <c r="A12985" t="s">
        <v>17762</v>
      </c>
      <c r="B12985">
        <v>1</v>
      </c>
      <c r="C12985">
        <v>331723</v>
      </c>
    </row>
    <row r="12986" spans="1:3" x14ac:dyDescent="0.25">
      <c r="A12986" t="s">
        <v>17763</v>
      </c>
      <c r="B12986">
        <v>1</v>
      </c>
      <c r="C12986">
        <v>592228</v>
      </c>
    </row>
    <row r="12987" spans="1:3" x14ac:dyDescent="0.25">
      <c r="A12987" t="s">
        <v>17764</v>
      </c>
      <c r="B12987">
        <v>1</v>
      </c>
      <c r="C12987">
        <v>601311</v>
      </c>
    </row>
    <row r="12988" spans="1:3" x14ac:dyDescent="0.25">
      <c r="A12988" t="s">
        <v>17765</v>
      </c>
      <c r="B12988">
        <v>1</v>
      </c>
      <c r="C12988">
        <v>63622</v>
      </c>
    </row>
    <row r="12989" spans="1:3" x14ac:dyDescent="0.25">
      <c r="A12989" t="s">
        <v>17766</v>
      </c>
      <c r="B12989">
        <v>1</v>
      </c>
      <c r="C12989">
        <v>128571</v>
      </c>
    </row>
    <row r="12990" spans="1:3" x14ac:dyDescent="0.25">
      <c r="A12990" t="s">
        <v>17767</v>
      </c>
      <c r="B12990">
        <v>1</v>
      </c>
      <c r="C12990">
        <v>221344</v>
      </c>
    </row>
    <row r="12991" spans="1:3" x14ac:dyDescent="0.25">
      <c r="A12991" t="s">
        <v>17768</v>
      </c>
      <c r="B12991">
        <v>1</v>
      </c>
      <c r="C12991">
        <v>240878</v>
      </c>
    </row>
    <row r="12992" spans="1:3" x14ac:dyDescent="0.25">
      <c r="A12992" t="s">
        <v>17769</v>
      </c>
      <c r="B12992">
        <v>1</v>
      </c>
      <c r="C12992">
        <v>2860825</v>
      </c>
    </row>
    <row r="12993" spans="1:3" x14ac:dyDescent="0.25">
      <c r="A12993" t="s">
        <v>17770</v>
      </c>
      <c r="B12993">
        <v>1</v>
      </c>
      <c r="C12993">
        <v>137675</v>
      </c>
    </row>
    <row r="12994" spans="1:3" x14ac:dyDescent="0.25">
      <c r="A12994" t="s">
        <v>17771</v>
      </c>
      <c r="B12994">
        <v>1</v>
      </c>
      <c r="C12994">
        <v>1966602</v>
      </c>
    </row>
    <row r="12995" spans="1:3" x14ac:dyDescent="0.25">
      <c r="A12995" t="s">
        <v>17772</v>
      </c>
      <c r="B12995">
        <v>1</v>
      </c>
      <c r="C12995">
        <v>108402</v>
      </c>
    </row>
    <row r="12996" spans="1:3" x14ac:dyDescent="0.25">
      <c r="A12996" t="s">
        <v>17773</v>
      </c>
      <c r="B12996">
        <v>1</v>
      </c>
      <c r="C12996">
        <v>318842</v>
      </c>
    </row>
    <row r="12997" spans="1:3" x14ac:dyDescent="0.25">
      <c r="A12997" t="s">
        <v>17774</v>
      </c>
      <c r="B12997">
        <v>1</v>
      </c>
      <c r="C12997">
        <v>884999</v>
      </c>
    </row>
    <row r="12998" spans="1:3" x14ac:dyDescent="0.25">
      <c r="A12998" t="s">
        <v>17775</v>
      </c>
      <c r="B12998">
        <v>1</v>
      </c>
      <c r="C12998">
        <v>333562</v>
      </c>
    </row>
    <row r="12999" spans="1:3" x14ac:dyDescent="0.25">
      <c r="A12999" t="s">
        <v>17776</v>
      </c>
      <c r="B12999">
        <v>1</v>
      </c>
      <c r="C12999">
        <v>2294912</v>
      </c>
    </row>
    <row r="13000" spans="1:3" x14ac:dyDescent="0.25">
      <c r="A13000" t="s">
        <v>17777</v>
      </c>
      <c r="B13000">
        <v>1</v>
      </c>
      <c r="C13000">
        <v>308927</v>
      </c>
    </row>
    <row r="13001" spans="1:3" x14ac:dyDescent="0.25">
      <c r="A13001" t="s">
        <v>17778</v>
      </c>
      <c r="B13001">
        <v>1</v>
      </c>
      <c r="C13001">
        <v>2114596</v>
      </c>
    </row>
    <row r="13002" spans="1:3" x14ac:dyDescent="0.25">
      <c r="A13002" t="s">
        <v>17779</v>
      </c>
      <c r="B13002">
        <v>1</v>
      </c>
      <c r="C13002">
        <v>530703</v>
      </c>
    </row>
    <row r="13003" spans="1:3" x14ac:dyDescent="0.25">
      <c r="A13003" t="s">
        <v>17780</v>
      </c>
      <c r="B13003">
        <v>1</v>
      </c>
      <c r="C13003">
        <v>239678</v>
      </c>
    </row>
    <row r="13004" spans="1:3" x14ac:dyDescent="0.25">
      <c r="A13004" t="s">
        <v>17781</v>
      </c>
      <c r="B13004">
        <v>1</v>
      </c>
      <c r="C13004">
        <v>176584</v>
      </c>
    </row>
    <row r="13005" spans="1:3" x14ac:dyDescent="0.25">
      <c r="A13005" t="s">
        <v>17782</v>
      </c>
      <c r="B13005">
        <v>1</v>
      </c>
      <c r="C13005">
        <v>37635</v>
      </c>
    </row>
    <row r="13006" spans="1:3" x14ac:dyDescent="0.25">
      <c r="A13006" t="s">
        <v>17783</v>
      </c>
      <c r="B13006">
        <v>1</v>
      </c>
      <c r="C13006">
        <v>120660</v>
      </c>
    </row>
    <row r="13007" spans="1:3" x14ac:dyDescent="0.25">
      <c r="A13007" t="s">
        <v>17784</v>
      </c>
      <c r="B13007">
        <v>1</v>
      </c>
      <c r="C13007">
        <v>266477</v>
      </c>
    </row>
    <row r="13008" spans="1:3" x14ac:dyDescent="0.25">
      <c r="A13008" t="s">
        <v>17785</v>
      </c>
      <c r="B13008">
        <v>1</v>
      </c>
      <c r="C13008">
        <v>371054</v>
      </c>
    </row>
    <row r="13009" spans="1:3" x14ac:dyDescent="0.25">
      <c r="A13009" t="s">
        <v>17786</v>
      </c>
      <c r="B13009">
        <v>1</v>
      </c>
      <c r="C13009">
        <v>345589</v>
      </c>
    </row>
    <row r="13010" spans="1:3" x14ac:dyDescent="0.25">
      <c r="A13010" t="s">
        <v>17787</v>
      </c>
      <c r="B13010">
        <v>1</v>
      </c>
      <c r="C13010">
        <v>113631</v>
      </c>
    </row>
    <row r="13011" spans="1:3" x14ac:dyDescent="0.25">
      <c r="A13011" t="s">
        <v>17788</v>
      </c>
      <c r="B13011">
        <v>1</v>
      </c>
      <c r="C13011">
        <v>104534</v>
      </c>
    </row>
    <row r="13012" spans="1:3" x14ac:dyDescent="0.25">
      <c r="A13012" t="s">
        <v>17789</v>
      </c>
      <c r="B13012">
        <v>1</v>
      </c>
      <c r="C13012">
        <v>1461179</v>
      </c>
    </row>
    <row r="13013" spans="1:3" x14ac:dyDescent="0.25">
      <c r="A13013" t="s">
        <v>17790</v>
      </c>
      <c r="B13013">
        <v>1</v>
      </c>
      <c r="C13013">
        <v>433822</v>
      </c>
    </row>
    <row r="13014" spans="1:3" x14ac:dyDescent="0.25">
      <c r="A13014" t="s">
        <v>17791</v>
      </c>
      <c r="B13014">
        <v>1</v>
      </c>
      <c r="C13014">
        <v>316331</v>
      </c>
    </row>
    <row r="13015" spans="1:3" x14ac:dyDescent="0.25">
      <c r="A13015" t="s">
        <v>17792</v>
      </c>
      <c r="B13015">
        <v>1</v>
      </c>
      <c r="C13015">
        <v>589412</v>
      </c>
    </row>
    <row r="13016" spans="1:3" x14ac:dyDescent="0.25">
      <c r="A13016" t="s">
        <v>17793</v>
      </c>
      <c r="B13016">
        <v>1</v>
      </c>
      <c r="C13016">
        <v>49744</v>
      </c>
    </row>
    <row r="13017" spans="1:3" x14ac:dyDescent="0.25">
      <c r="A13017" t="s">
        <v>17794</v>
      </c>
      <c r="B13017">
        <v>1</v>
      </c>
      <c r="C13017">
        <v>384538000</v>
      </c>
    </row>
    <row r="13018" spans="1:3" x14ac:dyDescent="0.25">
      <c r="A13018" t="s">
        <v>17795</v>
      </c>
      <c r="B13018">
        <v>1</v>
      </c>
      <c r="C13018">
        <v>323653</v>
      </c>
    </row>
    <row r="13019" spans="1:3" x14ac:dyDescent="0.25">
      <c r="A13019" t="s">
        <v>17796</v>
      </c>
      <c r="B13019">
        <v>1</v>
      </c>
      <c r="C13019">
        <v>290335</v>
      </c>
    </row>
    <row r="13020" spans="1:3" x14ac:dyDescent="0.25">
      <c r="A13020" t="s">
        <v>17797</v>
      </c>
      <c r="B13020">
        <v>1</v>
      </c>
      <c r="C13020">
        <v>248214</v>
      </c>
    </row>
    <row r="13021" spans="1:3" x14ac:dyDescent="0.25">
      <c r="A13021" t="s">
        <v>17798</v>
      </c>
      <c r="B13021">
        <v>1</v>
      </c>
      <c r="C13021">
        <v>157604</v>
      </c>
    </row>
    <row r="13022" spans="1:3" x14ac:dyDescent="0.25">
      <c r="A13022" t="s">
        <v>17799</v>
      </c>
      <c r="B13022">
        <v>1</v>
      </c>
      <c r="C13022">
        <v>184636</v>
      </c>
    </row>
    <row r="13023" spans="1:3" x14ac:dyDescent="0.25">
      <c r="A13023" t="s">
        <v>17800</v>
      </c>
      <c r="B13023">
        <v>1</v>
      </c>
      <c r="C13023">
        <v>372516</v>
      </c>
    </row>
    <row r="13024" spans="1:3" x14ac:dyDescent="0.25">
      <c r="A13024" t="s">
        <v>17801</v>
      </c>
      <c r="B13024">
        <v>1</v>
      </c>
      <c r="C13024">
        <v>332957</v>
      </c>
    </row>
    <row r="13025" spans="1:3" x14ac:dyDescent="0.25">
      <c r="A13025" t="s">
        <v>17802</v>
      </c>
      <c r="B13025">
        <v>1</v>
      </c>
      <c r="C13025">
        <v>318582</v>
      </c>
    </row>
    <row r="13026" spans="1:3" x14ac:dyDescent="0.25">
      <c r="A13026" t="s">
        <v>17803</v>
      </c>
      <c r="B13026">
        <v>1</v>
      </c>
      <c r="C13026">
        <v>2920369</v>
      </c>
    </row>
    <row r="13027" spans="1:3" x14ac:dyDescent="0.25">
      <c r="A13027" t="s">
        <v>17804</v>
      </c>
      <c r="B13027">
        <v>1</v>
      </c>
      <c r="C13027">
        <v>609467</v>
      </c>
    </row>
    <row r="13028" spans="1:3" x14ac:dyDescent="0.25">
      <c r="A13028" t="s">
        <v>17805</v>
      </c>
      <c r="B13028">
        <v>1</v>
      </c>
      <c r="C13028">
        <v>108673</v>
      </c>
    </row>
    <row r="13029" spans="1:3" x14ac:dyDescent="0.25">
      <c r="A13029" t="s">
        <v>17806</v>
      </c>
      <c r="B13029">
        <v>1</v>
      </c>
      <c r="C13029">
        <v>29834</v>
      </c>
    </row>
    <row r="13030" spans="1:3" x14ac:dyDescent="0.25">
      <c r="A13030" t="s">
        <v>17807</v>
      </c>
      <c r="B13030">
        <v>1</v>
      </c>
      <c r="C13030">
        <v>2695720</v>
      </c>
    </row>
    <row r="13031" spans="1:3" x14ac:dyDescent="0.25">
      <c r="A13031" t="s">
        <v>17808</v>
      </c>
      <c r="B13031">
        <v>1</v>
      </c>
      <c r="C13031">
        <v>429547</v>
      </c>
    </row>
    <row r="13032" spans="1:3" x14ac:dyDescent="0.25">
      <c r="A13032" t="s">
        <v>17809</v>
      </c>
      <c r="B13032">
        <v>1</v>
      </c>
      <c r="C13032">
        <v>475776</v>
      </c>
    </row>
    <row r="13033" spans="1:3" x14ac:dyDescent="0.25">
      <c r="A13033" t="s">
        <v>17810</v>
      </c>
      <c r="B13033">
        <v>1</v>
      </c>
      <c r="C13033">
        <v>419021</v>
      </c>
    </row>
    <row r="13034" spans="1:3" x14ac:dyDescent="0.25">
      <c r="A13034" t="s">
        <v>17811</v>
      </c>
      <c r="B13034">
        <v>1</v>
      </c>
      <c r="C13034">
        <v>127026</v>
      </c>
    </row>
    <row r="13035" spans="1:3" x14ac:dyDescent="0.25">
      <c r="A13035" t="s">
        <v>17812</v>
      </c>
      <c r="B13035">
        <v>1</v>
      </c>
      <c r="C13035">
        <v>827511</v>
      </c>
    </row>
    <row r="13036" spans="1:3" x14ac:dyDescent="0.25">
      <c r="A13036" t="s">
        <v>17813</v>
      </c>
      <c r="B13036">
        <v>1</v>
      </c>
      <c r="C13036">
        <v>100463</v>
      </c>
    </row>
    <row r="13037" spans="1:3" x14ac:dyDescent="0.25">
      <c r="A13037" t="s">
        <v>17814</v>
      </c>
      <c r="B13037">
        <v>1</v>
      </c>
      <c r="C13037">
        <v>55270</v>
      </c>
    </row>
    <row r="13038" spans="1:3" x14ac:dyDescent="0.25">
      <c r="A13038" t="s">
        <v>17815</v>
      </c>
      <c r="B13038">
        <v>1</v>
      </c>
      <c r="C13038">
        <v>138450</v>
      </c>
    </row>
    <row r="13039" spans="1:3" x14ac:dyDescent="0.25">
      <c r="A13039" t="s">
        <v>17816</v>
      </c>
      <c r="B13039">
        <v>1</v>
      </c>
      <c r="C13039">
        <v>984555</v>
      </c>
    </row>
    <row r="13040" spans="1:3" x14ac:dyDescent="0.25">
      <c r="A13040" t="s">
        <v>17817</v>
      </c>
      <c r="B13040">
        <v>1</v>
      </c>
      <c r="C13040">
        <v>333779</v>
      </c>
    </row>
    <row r="13041" spans="1:3" x14ac:dyDescent="0.25">
      <c r="A13041" t="s">
        <v>17818</v>
      </c>
      <c r="B13041">
        <v>1</v>
      </c>
      <c r="C13041">
        <v>2213584</v>
      </c>
    </row>
    <row r="13042" spans="1:3" x14ac:dyDescent="0.25">
      <c r="A13042" t="s">
        <v>17819</v>
      </c>
      <c r="B13042">
        <v>1</v>
      </c>
      <c r="C13042">
        <v>801127</v>
      </c>
    </row>
    <row r="13043" spans="1:3" x14ac:dyDescent="0.25">
      <c r="A13043" t="s">
        <v>17820</v>
      </c>
      <c r="B13043">
        <v>1</v>
      </c>
      <c r="C13043">
        <v>85156</v>
      </c>
    </row>
    <row r="13044" spans="1:3" x14ac:dyDescent="0.25">
      <c r="A13044" t="s">
        <v>17821</v>
      </c>
      <c r="B13044">
        <v>1</v>
      </c>
      <c r="C13044">
        <v>301745</v>
      </c>
    </row>
    <row r="13045" spans="1:3" x14ac:dyDescent="0.25">
      <c r="A13045" t="s">
        <v>17822</v>
      </c>
      <c r="B13045">
        <v>1</v>
      </c>
      <c r="C13045">
        <v>1623629</v>
      </c>
    </row>
    <row r="13046" spans="1:3" x14ac:dyDescent="0.25">
      <c r="A13046" t="s">
        <v>17823</v>
      </c>
      <c r="B13046">
        <v>1</v>
      </c>
      <c r="C13046">
        <v>1330530</v>
      </c>
    </row>
    <row r="13047" spans="1:3" x14ac:dyDescent="0.25">
      <c r="A13047" t="s">
        <v>17824</v>
      </c>
      <c r="B13047">
        <v>1</v>
      </c>
      <c r="C13047">
        <v>128750</v>
      </c>
    </row>
    <row r="13048" spans="1:3" x14ac:dyDescent="0.25">
      <c r="A13048" t="s">
        <v>17825</v>
      </c>
      <c r="B13048">
        <v>1</v>
      </c>
      <c r="C13048">
        <v>69059</v>
      </c>
    </row>
    <row r="13049" spans="1:3" x14ac:dyDescent="0.25">
      <c r="A13049" t="s">
        <v>17826</v>
      </c>
      <c r="B13049">
        <v>1</v>
      </c>
      <c r="C13049">
        <v>56977</v>
      </c>
    </row>
    <row r="13050" spans="1:3" x14ac:dyDescent="0.25">
      <c r="A13050" t="s">
        <v>17827</v>
      </c>
      <c r="B13050">
        <v>1</v>
      </c>
      <c r="C13050">
        <v>167345</v>
      </c>
    </row>
    <row r="13051" spans="1:3" x14ac:dyDescent="0.25">
      <c r="A13051" t="s">
        <v>17828</v>
      </c>
      <c r="B13051">
        <v>1</v>
      </c>
      <c r="C13051">
        <v>2854235</v>
      </c>
    </row>
    <row r="13052" spans="1:3" x14ac:dyDescent="0.25">
      <c r="A13052" t="s">
        <v>17829</v>
      </c>
      <c r="B13052">
        <v>1</v>
      </c>
      <c r="C13052">
        <v>41206</v>
      </c>
    </row>
    <row r="13053" spans="1:3" x14ac:dyDescent="0.25">
      <c r="A13053" t="s">
        <v>17830</v>
      </c>
      <c r="B13053">
        <v>1</v>
      </c>
      <c r="C13053">
        <v>243162</v>
      </c>
    </row>
    <row r="13054" spans="1:3" x14ac:dyDescent="0.25">
      <c r="A13054" t="s">
        <v>17831</v>
      </c>
      <c r="B13054">
        <v>1</v>
      </c>
      <c r="C13054">
        <v>350227</v>
      </c>
    </row>
    <row r="13055" spans="1:3" x14ac:dyDescent="0.25">
      <c r="A13055" t="s">
        <v>17832</v>
      </c>
      <c r="B13055">
        <v>1</v>
      </c>
      <c r="C13055">
        <v>2479207</v>
      </c>
    </row>
    <row r="13056" spans="1:3" x14ac:dyDescent="0.25">
      <c r="A13056" t="s">
        <v>17833</v>
      </c>
      <c r="B13056">
        <v>1</v>
      </c>
      <c r="C13056">
        <v>99406</v>
      </c>
    </row>
    <row r="13057" spans="1:3" x14ac:dyDescent="0.25">
      <c r="A13057" t="s">
        <v>17834</v>
      </c>
      <c r="B13057">
        <v>1</v>
      </c>
      <c r="C13057">
        <v>842300</v>
      </c>
    </row>
    <row r="13058" spans="1:3" x14ac:dyDescent="0.25">
      <c r="A13058" t="s">
        <v>17835</v>
      </c>
      <c r="B13058">
        <v>1</v>
      </c>
      <c r="C13058">
        <v>90016</v>
      </c>
    </row>
    <row r="13059" spans="1:3" x14ac:dyDescent="0.25">
      <c r="A13059" t="s">
        <v>17836</v>
      </c>
      <c r="B13059">
        <v>1</v>
      </c>
      <c r="C13059">
        <v>8909904</v>
      </c>
    </row>
    <row r="13060" spans="1:3" x14ac:dyDescent="0.25">
      <c r="A13060" t="s">
        <v>17837</v>
      </c>
      <c r="B13060">
        <v>1</v>
      </c>
      <c r="C13060">
        <v>536836</v>
      </c>
    </row>
    <row r="13061" spans="1:3" x14ac:dyDescent="0.25">
      <c r="A13061" t="s">
        <v>17838</v>
      </c>
      <c r="B13061">
        <v>1</v>
      </c>
      <c r="C13061">
        <v>813067</v>
      </c>
    </row>
    <row r="13062" spans="1:3" x14ac:dyDescent="0.25">
      <c r="A13062" t="s">
        <v>17839</v>
      </c>
      <c r="B13062">
        <v>1</v>
      </c>
      <c r="C13062">
        <v>160561</v>
      </c>
    </row>
    <row r="13063" spans="1:3" x14ac:dyDescent="0.25">
      <c r="A13063" t="s">
        <v>17840</v>
      </c>
      <c r="B13063">
        <v>1</v>
      </c>
      <c r="C13063">
        <v>79471</v>
      </c>
    </row>
    <row r="13064" spans="1:3" x14ac:dyDescent="0.25">
      <c r="A13064" t="s">
        <v>17841</v>
      </c>
      <c r="B13064">
        <v>1</v>
      </c>
      <c r="C13064">
        <v>757729</v>
      </c>
    </row>
    <row r="13065" spans="1:3" x14ac:dyDescent="0.25">
      <c r="A13065" t="s">
        <v>17842</v>
      </c>
      <c r="B13065">
        <v>1</v>
      </c>
      <c r="C13065">
        <v>56827</v>
      </c>
    </row>
    <row r="13066" spans="1:3" x14ac:dyDescent="0.25">
      <c r="A13066" t="s">
        <v>17843</v>
      </c>
      <c r="B13066">
        <v>1</v>
      </c>
      <c r="C13066">
        <v>419394</v>
      </c>
    </row>
    <row r="13067" spans="1:3" x14ac:dyDescent="0.25">
      <c r="A13067" t="s">
        <v>17844</v>
      </c>
      <c r="B13067">
        <v>1</v>
      </c>
      <c r="C13067">
        <v>339145</v>
      </c>
    </row>
    <row r="13068" spans="1:3" x14ac:dyDescent="0.25">
      <c r="A13068" t="s">
        <v>17845</v>
      </c>
      <c r="B13068">
        <v>1</v>
      </c>
      <c r="C13068">
        <v>407611</v>
      </c>
    </row>
    <row r="13069" spans="1:3" x14ac:dyDescent="0.25">
      <c r="A13069" t="s">
        <v>17846</v>
      </c>
      <c r="B13069">
        <v>1</v>
      </c>
      <c r="C13069">
        <v>247876</v>
      </c>
    </row>
    <row r="13070" spans="1:3" x14ac:dyDescent="0.25">
      <c r="A13070" t="s">
        <v>17847</v>
      </c>
      <c r="B13070">
        <v>1</v>
      </c>
      <c r="C13070">
        <v>382178</v>
      </c>
    </row>
    <row r="13071" spans="1:3" x14ac:dyDescent="0.25">
      <c r="A13071" t="s">
        <v>17848</v>
      </c>
      <c r="B13071">
        <v>1</v>
      </c>
      <c r="C13071">
        <v>1776284</v>
      </c>
    </row>
    <row r="13072" spans="1:3" x14ac:dyDescent="0.25">
      <c r="A13072" t="s">
        <v>17849</v>
      </c>
      <c r="B13072">
        <v>1</v>
      </c>
      <c r="C13072">
        <v>423954</v>
      </c>
    </row>
    <row r="13073" spans="1:3" x14ac:dyDescent="0.25">
      <c r="A13073" t="s">
        <v>17850</v>
      </c>
      <c r="B13073">
        <v>1</v>
      </c>
      <c r="C13073">
        <v>35826</v>
      </c>
    </row>
    <row r="13074" spans="1:3" x14ac:dyDescent="0.25">
      <c r="A13074" t="s">
        <v>17852</v>
      </c>
      <c r="B13074">
        <v>1</v>
      </c>
      <c r="C13074">
        <v>91431</v>
      </c>
    </row>
    <row r="13075" spans="1:3" x14ac:dyDescent="0.25">
      <c r="A13075" t="s">
        <v>17853</v>
      </c>
      <c r="B13075">
        <v>1</v>
      </c>
      <c r="C13075">
        <v>349801</v>
      </c>
    </row>
    <row r="13076" spans="1:3" x14ac:dyDescent="0.25">
      <c r="A13076" t="s">
        <v>17854</v>
      </c>
      <c r="B13076">
        <v>1</v>
      </c>
      <c r="C13076">
        <v>220440</v>
      </c>
    </row>
    <row r="13077" spans="1:3" x14ac:dyDescent="0.25">
      <c r="A13077" t="s">
        <v>17855</v>
      </c>
      <c r="B13077">
        <v>1</v>
      </c>
      <c r="C13077">
        <v>543494</v>
      </c>
    </row>
    <row r="13078" spans="1:3" x14ac:dyDescent="0.25">
      <c r="A13078" t="s">
        <v>17856</v>
      </c>
      <c r="B13078">
        <v>1</v>
      </c>
      <c r="C13078">
        <v>109024</v>
      </c>
    </row>
    <row r="13079" spans="1:3" x14ac:dyDescent="0.25">
      <c r="A13079" t="s">
        <v>17857</v>
      </c>
      <c r="B13079">
        <v>1</v>
      </c>
      <c r="C13079">
        <v>190103</v>
      </c>
    </row>
    <row r="13080" spans="1:3" x14ac:dyDescent="0.25">
      <c r="A13080" t="s">
        <v>17858</v>
      </c>
      <c r="B13080">
        <v>1</v>
      </c>
      <c r="C13080">
        <v>378322</v>
      </c>
    </row>
    <row r="13081" spans="1:3" x14ac:dyDescent="0.25">
      <c r="A13081" t="s">
        <v>17859</v>
      </c>
      <c r="B13081">
        <v>1</v>
      </c>
      <c r="C13081">
        <v>159972</v>
      </c>
    </row>
    <row r="13082" spans="1:3" x14ac:dyDescent="0.25">
      <c r="A13082" t="s">
        <v>17860</v>
      </c>
      <c r="B13082">
        <v>1</v>
      </c>
      <c r="C13082">
        <v>207822</v>
      </c>
    </row>
    <row r="13083" spans="1:3" x14ac:dyDescent="0.25">
      <c r="A13083" t="s">
        <v>17861</v>
      </c>
      <c r="B13083">
        <v>1</v>
      </c>
      <c r="C13083">
        <v>25583</v>
      </c>
    </row>
    <row r="13084" spans="1:3" x14ac:dyDescent="0.25">
      <c r="A13084" t="s">
        <v>17863</v>
      </c>
      <c r="B13084">
        <v>1</v>
      </c>
      <c r="C13084">
        <v>1818692</v>
      </c>
    </row>
    <row r="13085" spans="1:3" x14ac:dyDescent="0.25">
      <c r="A13085" t="s">
        <v>17864</v>
      </c>
      <c r="B13085">
        <v>1</v>
      </c>
      <c r="C13085">
        <v>104895</v>
      </c>
    </row>
    <row r="13086" spans="1:3" x14ac:dyDescent="0.25">
      <c r="A13086" t="s">
        <v>17865</v>
      </c>
      <c r="B13086">
        <v>1</v>
      </c>
      <c r="C13086">
        <v>128154</v>
      </c>
    </row>
    <row r="13087" spans="1:3" x14ac:dyDescent="0.25">
      <c r="A13087" t="s">
        <v>17866</v>
      </c>
      <c r="B13087">
        <v>1</v>
      </c>
      <c r="C13087">
        <v>513910</v>
      </c>
    </row>
    <row r="13088" spans="1:3" x14ac:dyDescent="0.25">
      <c r="A13088" t="s">
        <v>17867</v>
      </c>
      <c r="B13088">
        <v>1</v>
      </c>
      <c r="C13088">
        <v>17429</v>
      </c>
    </row>
    <row r="13089" spans="1:3" x14ac:dyDescent="0.25">
      <c r="A13089" t="s">
        <v>17868</v>
      </c>
      <c r="B13089">
        <v>1</v>
      </c>
      <c r="C13089">
        <v>127644</v>
      </c>
    </row>
    <row r="13090" spans="1:3" x14ac:dyDescent="0.25">
      <c r="A13090" t="s">
        <v>17869</v>
      </c>
      <c r="B13090">
        <v>1</v>
      </c>
      <c r="C13090">
        <v>678767</v>
      </c>
    </row>
    <row r="13091" spans="1:3" x14ac:dyDescent="0.25">
      <c r="A13091" t="s">
        <v>17870</v>
      </c>
      <c r="B13091">
        <v>1</v>
      </c>
      <c r="C13091">
        <v>157696</v>
      </c>
    </row>
    <row r="13092" spans="1:3" x14ac:dyDescent="0.25">
      <c r="A13092" t="s">
        <v>17871</v>
      </c>
      <c r="B13092">
        <v>1</v>
      </c>
      <c r="C13092">
        <v>2232767</v>
      </c>
    </row>
    <row r="13093" spans="1:3" x14ac:dyDescent="0.25">
      <c r="A13093" t="s">
        <v>17872</v>
      </c>
      <c r="B13093">
        <v>1</v>
      </c>
      <c r="C13093">
        <v>301161</v>
      </c>
    </row>
    <row r="13094" spans="1:3" x14ac:dyDescent="0.25">
      <c r="A13094" t="s">
        <v>17873</v>
      </c>
      <c r="B13094">
        <v>1</v>
      </c>
      <c r="C13094">
        <v>420822</v>
      </c>
    </row>
    <row r="13095" spans="1:3" x14ac:dyDescent="0.25">
      <c r="A13095" t="s">
        <v>17874</v>
      </c>
      <c r="B13095">
        <v>1</v>
      </c>
      <c r="C13095">
        <v>182694</v>
      </c>
    </row>
    <row r="13096" spans="1:3" x14ac:dyDescent="0.25">
      <c r="A13096" t="s">
        <v>17875</v>
      </c>
      <c r="B13096">
        <v>1</v>
      </c>
      <c r="C13096">
        <v>71955</v>
      </c>
    </row>
    <row r="13097" spans="1:3" x14ac:dyDescent="0.25">
      <c r="A13097" t="s">
        <v>17876</v>
      </c>
      <c r="B13097">
        <v>1</v>
      </c>
      <c r="C13097">
        <v>7272682</v>
      </c>
    </row>
    <row r="13098" spans="1:3" x14ac:dyDescent="0.25">
      <c r="A13098" t="s">
        <v>17877</v>
      </c>
      <c r="B13098">
        <v>1</v>
      </c>
      <c r="C13098">
        <v>125430</v>
      </c>
    </row>
    <row r="13099" spans="1:3" x14ac:dyDescent="0.25">
      <c r="A13099" t="s">
        <v>17878</v>
      </c>
      <c r="B13099">
        <v>1</v>
      </c>
      <c r="C13099">
        <v>38989</v>
      </c>
    </row>
    <row r="13100" spans="1:3" x14ac:dyDescent="0.25">
      <c r="A13100" t="s">
        <v>17879</v>
      </c>
      <c r="B13100">
        <v>1</v>
      </c>
      <c r="C13100">
        <v>46878</v>
      </c>
    </row>
    <row r="13101" spans="1:3" x14ac:dyDescent="0.25">
      <c r="A13101" t="s">
        <v>17880</v>
      </c>
      <c r="B13101">
        <v>1</v>
      </c>
      <c r="C13101">
        <v>52716</v>
      </c>
    </row>
    <row r="13102" spans="1:3" x14ac:dyDescent="0.25">
      <c r="A13102" t="s">
        <v>17882</v>
      </c>
      <c r="B13102">
        <v>1</v>
      </c>
      <c r="C13102">
        <v>610857</v>
      </c>
    </row>
    <row r="13103" spans="1:3" x14ac:dyDescent="0.25">
      <c r="A13103" t="s">
        <v>17883</v>
      </c>
      <c r="B13103">
        <v>1</v>
      </c>
      <c r="C13103">
        <v>81964</v>
      </c>
    </row>
    <row r="13104" spans="1:3" x14ac:dyDescent="0.25">
      <c r="A13104" t="s">
        <v>17884</v>
      </c>
      <c r="B13104">
        <v>1</v>
      </c>
      <c r="C13104">
        <v>280909</v>
      </c>
    </row>
    <row r="13105" spans="1:3" x14ac:dyDescent="0.25">
      <c r="A13105" t="s">
        <v>17885</v>
      </c>
      <c r="B13105">
        <v>1</v>
      </c>
      <c r="C13105">
        <v>71956</v>
      </c>
    </row>
    <row r="13106" spans="1:3" x14ac:dyDescent="0.25">
      <c r="A13106" t="s">
        <v>17886</v>
      </c>
      <c r="B13106">
        <v>1</v>
      </c>
      <c r="C13106">
        <v>110825</v>
      </c>
    </row>
    <row r="13107" spans="1:3" x14ac:dyDescent="0.25">
      <c r="A13107" t="s">
        <v>17887</v>
      </c>
      <c r="B13107">
        <v>1</v>
      </c>
      <c r="C13107">
        <v>536653</v>
      </c>
    </row>
    <row r="13108" spans="1:3" x14ac:dyDescent="0.25">
      <c r="A13108" t="s">
        <v>17888</v>
      </c>
      <c r="B13108">
        <v>1</v>
      </c>
      <c r="C13108">
        <v>901643</v>
      </c>
    </row>
    <row r="13109" spans="1:3" x14ac:dyDescent="0.25">
      <c r="A13109" t="s">
        <v>17889</v>
      </c>
      <c r="B13109">
        <v>1</v>
      </c>
      <c r="C13109">
        <v>1260356</v>
      </c>
    </row>
    <row r="13110" spans="1:3" x14ac:dyDescent="0.25">
      <c r="A13110" t="s">
        <v>17890</v>
      </c>
      <c r="B13110">
        <v>1</v>
      </c>
      <c r="C13110">
        <v>580035</v>
      </c>
    </row>
    <row r="13111" spans="1:3" x14ac:dyDescent="0.25">
      <c r="A13111" t="s">
        <v>17891</v>
      </c>
      <c r="B13111">
        <v>1</v>
      </c>
      <c r="C13111">
        <v>448844</v>
      </c>
    </row>
    <row r="13112" spans="1:3" x14ac:dyDescent="0.25">
      <c r="A13112" t="s">
        <v>17892</v>
      </c>
      <c r="B13112">
        <v>1</v>
      </c>
      <c r="C13112">
        <v>335803</v>
      </c>
    </row>
    <row r="13113" spans="1:3" x14ac:dyDescent="0.25">
      <c r="A13113" t="s">
        <v>17893</v>
      </c>
      <c r="B13113">
        <v>1</v>
      </c>
      <c r="C13113">
        <v>366250</v>
      </c>
    </row>
    <row r="13114" spans="1:3" x14ac:dyDescent="0.25">
      <c r="A13114" t="s">
        <v>17894</v>
      </c>
      <c r="B13114">
        <v>1</v>
      </c>
      <c r="C13114">
        <v>132005</v>
      </c>
    </row>
    <row r="13115" spans="1:3" x14ac:dyDescent="0.25">
      <c r="A13115" t="s">
        <v>17895</v>
      </c>
      <c r="B13115">
        <v>1</v>
      </c>
      <c r="C13115">
        <v>88618</v>
      </c>
    </row>
    <row r="13116" spans="1:3" x14ac:dyDescent="0.25">
      <c r="A13116" t="s">
        <v>17896</v>
      </c>
      <c r="B13116">
        <v>1</v>
      </c>
      <c r="C13116">
        <v>3286617</v>
      </c>
    </row>
    <row r="13117" spans="1:3" x14ac:dyDescent="0.25">
      <c r="A13117" t="s">
        <v>17897</v>
      </c>
      <c r="B13117">
        <v>1</v>
      </c>
      <c r="C13117">
        <v>75763</v>
      </c>
    </row>
    <row r="13118" spans="1:3" x14ac:dyDescent="0.25">
      <c r="A13118" t="s">
        <v>17898</v>
      </c>
      <c r="B13118">
        <v>1</v>
      </c>
      <c r="C13118">
        <v>277317</v>
      </c>
    </row>
    <row r="13119" spans="1:3" x14ac:dyDescent="0.25">
      <c r="A13119" t="s">
        <v>17899</v>
      </c>
      <c r="B13119">
        <v>1</v>
      </c>
      <c r="C13119">
        <v>762537</v>
      </c>
    </row>
    <row r="13120" spans="1:3" x14ac:dyDescent="0.25">
      <c r="A13120" t="s">
        <v>17900</v>
      </c>
      <c r="B13120">
        <v>1</v>
      </c>
      <c r="C13120">
        <v>294127</v>
      </c>
    </row>
    <row r="13121" spans="1:3" x14ac:dyDescent="0.25">
      <c r="A13121" t="s">
        <v>17901</v>
      </c>
      <c r="B13121">
        <v>1</v>
      </c>
      <c r="C13121">
        <v>1670512</v>
      </c>
    </row>
    <row r="13122" spans="1:3" x14ac:dyDescent="0.25">
      <c r="A13122" t="s">
        <v>17902</v>
      </c>
      <c r="B13122">
        <v>1</v>
      </c>
      <c r="C13122">
        <v>118390</v>
      </c>
    </row>
    <row r="13123" spans="1:3" x14ac:dyDescent="0.25">
      <c r="A13123" t="s">
        <v>17903</v>
      </c>
      <c r="B13123">
        <v>1</v>
      </c>
      <c r="C13123">
        <v>184027</v>
      </c>
    </row>
    <row r="13124" spans="1:3" x14ac:dyDescent="0.25">
      <c r="A13124" t="s">
        <v>17904</v>
      </c>
      <c r="B13124">
        <v>1</v>
      </c>
      <c r="C13124">
        <v>59668</v>
      </c>
    </row>
    <row r="13125" spans="1:3" x14ac:dyDescent="0.25">
      <c r="A13125" t="s">
        <v>17905</v>
      </c>
      <c r="B13125">
        <v>1</v>
      </c>
      <c r="C13125">
        <v>2131835</v>
      </c>
    </row>
    <row r="13126" spans="1:3" x14ac:dyDescent="0.25">
      <c r="A13126" t="s">
        <v>17906</v>
      </c>
      <c r="B13126">
        <v>1</v>
      </c>
      <c r="C13126">
        <v>244139</v>
      </c>
    </row>
    <row r="13127" spans="1:3" x14ac:dyDescent="0.25">
      <c r="A13127" t="s">
        <v>17907</v>
      </c>
      <c r="B13127">
        <v>1</v>
      </c>
      <c r="C13127">
        <v>76132</v>
      </c>
    </row>
    <row r="13128" spans="1:3" x14ac:dyDescent="0.25">
      <c r="A13128" t="s">
        <v>17908</v>
      </c>
      <c r="B13128">
        <v>1</v>
      </c>
      <c r="C13128">
        <v>168906</v>
      </c>
    </row>
    <row r="13129" spans="1:3" x14ac:dyDescent="0.25">
      <c r="A13129" t="s">
        <v>17909</v>
      </c>
      <c r="B13129">
        <v>1</v>
      </c>
      <c r="C13129">
        <v>606656</v>
      </c>
    </row>
    <row r="13130" spans="1:3" x14ac:dyDescent="0.25">
      <c r="A13130" t="s">
        <v>17910</v>
      </c>
      <c r="B13130">
        <v>1</v>
      </c>
      <c r="C13130">
        <v>149561</v>
      </c>
    </row>
    <row r="13131" spans="1:3" x14ac:dyDescent="0.25">
      <c r="A13131" t="s">
        <v>17911</v>
      </c>
      <c r="B13131">
        <v>1</v>
      </c>
      <c r="C13131">
        <v>846536</v>
      </c>
    </row>
    <row r="13132" spans="1:3" x14ac:dyDescent="0.25">
      <c r="A13132" t="s">
        <v>17912</v>
      </c>
      <c r="B13132">
        <v>1</v>
      </c>
      <c r="C13132">
        <v>128606</v>
      </c>
    </row>
    <row r="13133" spans="1:3" x14ac:dyDescent="0.25">
      <c r="A13133" t="s">
        <v>17913</v>
      </c>
      <c r="B13133">
        <v>1</v>
      </c>
      <c r="C13133">
        <v>281072</v>
      </c>
    </row>
    <row r="13134" spans="1:3" x14ac:dyDescent="0.25">
      <c r="A13134" t="s">
        <v>17914</v>
      </c>
      <c r="B13134">
        <v>1</v>
      </c>
      <c r="C13134">
        <v>280980</v>
      </c>
    </row>
    <row r="13135" spans="1:3" x14ac:dyDescent="0.25">
      <c r="A13135" t="s">
        <v>17915</v>
      </c>
      <c r="B13135">
        <v>1</v>
      </c>
      <c r="C13135">
        <v>985659</v>
      </c>
    </row>
    <row r="13136" spans="1:3" x14ac:dyDescent="0.25">
      <c r="A13136" t="s">
        <v>17916</v>
      </c>
      <c r="B13136">
        <v>1</v>
      </c>
      <c r="C13136">
        <v>237477</v>
      </c>
    </row>
    <row r="13137" spans="1:3" x14ac:dyDescent="0.25">
      <c r="A13137" t="s">
        <v>17917</v>
      </c>
      <c r="B13137">
        <v>1</v>
      </c>
      <c r="C13137">
        <v>221919</v>
      </c>
    </row>
    <row r="13138" spans="1:3" x14ac:dyDescent="0.25">
      <c r="A13138" t="s">
        <v>17918</v>
      </c>
      <c r="B13138">
        <v>1</v>
      </c>
      <c r="C13138">
        <v>146327</v>
      </c>
    </row>
    <row r="13139" spans="1:3" x14ac:dyDescent="0.25">
      <c r="A13139" t="s">
        <v>17919</v>
      </c>
      <c r="B13139">
        <v>1</v>
      </c>
      <c r="C13139">
        <v>364082</v>
      </c>
    </row>
    <row r="13140" spans="1:3" x14ac:dyDescent="0.25">
      <c r="A13140" t="s">
        <v>17920</v>
      </c>
      <c r="B13140">
        <v>1</v>
      </c>
      <c r="C13140">
        <v>251227</v>
      </c>
    </row>
    <row r="13141" spans="1:3" x14ac:dyDescent="0.25">
      <c r="A13141" t="s">
        <v>17921</v>
      </c>
      <c r="B13141">
        <v>1</v>
      </c>
      <c r="C13141">
        <v>526388</v>
      </c>
    </row>
    <row r="13142" spans="1:3" x14ac:dyDescent="0.25">
      <c r="A13142" t="s">
        <v>17922</v>
      </c>
      <c r="B13142">
        <v>1</v>
      </c>
      <c r="C13142">
        <v>168162</v>
      </c>
    </row>
    <row r="13143" spans="1:3" x14ac:dyDescent="0.25">
      <c r="A13143" t="s">
        <v>17923</v>
      </c>
      <c r="B13143">
        <v>1</v>
      </c>
      <c r="C13143">
        <v>1601520</v>
      </c>
    </row>
    <row r="13144" spans="1:3" x14ac:dyDescent="0.25">
      <c r="A13144" t="s">
        <v>17924</v>
      </c>
      <c r="B13144">
        <v>1</v>
      </c>
      <c r="C13144">
        <v>256736</v>
      </c>
    </row>
    <row r="13145" spans="1:3" x14ac:dyDescent="0.25">
      <c r="A13145" t="s">
        <v>17925</v>
      </c>
      <c r="B13145">
        <v>1</v>
      </c>
      <c r="C13145">
        <v>177384</v>
      </c>
    </row>
    <row r="13146" spans="1:3" x14ac:dyDescent="0.25">
      <c r="A13146" t="s">
        <v>17926</v>
      </c>
      <c r="B13146">
        <v>1</v>
      </c>
      <c r="C13146">
        <v>257044</v>
      </c>
    </row>
    <row r="13147" spans="1:3" x14ac:dyDescent="0.25">
      <c r="A13147" t="s">
        <v>17927</v>
      </c>
      <c r="B13147">
        <v>1</v>
      </c>
      <c r="C13147">
        <v>70788</v>
      </c>
    </row>
    <row r="13148" spans="1:3" x14ac:dyDescent="0.25">
      <c r="A13148" t="s">
        <v>17928</v>
      </c>
      <c r="B13148">
        <v>1</v>
      </c>
      <c r="C13148">
        <v>117418</v>
      </c>
    </row>
    <row r="13149" spans="1:3" x14ac:dyDescent="0.25">
      <c r="A13149" t="s">
        <v>17929</v>
      </c>
      <c r="B13149">
        <v>1</v>
      </c>
      <c r="C13149">
        <v>454201</v>
      </c>
    </row>
    <row r="13150" spans="1:3" x14ac:dyDescent="0.25">
      <c r="A13150" t="s">
        <v>17930</v>
      </c>
      <c r="B13150">
        <v>1</v>
      </c>
      <c r="C13150">
        <v>229861</v>
      </c>
    </row>
    <row r="13151" spans="1:3" x14ac:dyDescent="0.25">
      <c r="A13151" t="s">
        <v>17931</v>
      </c>
      <c r="B13151">
        <v>1</v>
      </c>
      <c r="C13151">
        <v>42297</v>
      </c>
    </row>
    <row r="13152" spans="1:3" x14ac:dyDescent="0.25">
      <c r="A13152" t="s">
        <v>17932</v>
      </c>
      <c r="B13152">
        <v>1</v>
      </c>
      <c r="C13152">
        <v>74590</v>
      </c>
    </row>
    <row r="13153" spans="1:3" x14ac:dyDescent="0.25">
      <c r="A13153" t="s">
        <v>17933</v>
      </c>
      <c r="B13153">
        <v>1</v>
      </c>
      <c r="C13153">
        <v>5580774</v>
      </c>
    </row>
    <row r="13154" spans="1:3" x14ac:dyDescent="0.25">
      <c r="A13154" t="s">
        <v>17934</v>
      </c>
      <c r="B13154">
        <v>1</v>
      </c>
      <c r="C13154">
        <v>382717</v>
      </c>
    </row>
    <row r="13155" spans="1:3" x14ac:dyDescent="0.25">
      <c r="A13155" t="s">
        <v>17935</v>
      </c>
      <c r="B13155">
        <v>1</v>
      </c>
      <c r="C13155">
        <v>257034</v>
      </c>
    </row>
    <row r="13156" spans="1:3" x14ac:dyDescent="0.25">
      <c r="A13156" t="s">
        <v>17936</v>
      </c>
      <c r="B13156">
        <v>1</v>
      </c>
      <c r="C13156">
        <v>529133</v>
      </c>
    </row>
    <row r="13157" spans="1:3" x14ac:dyDescent="0.25">
      <c r="A13157" t="s">
        <v>17937</v>
      </c>
      <c r="B13157">
        <v>1</v>
      </c>
      <c r="C13157">
        <v>388092</v>
      </c>
    </row>
    <row r="13158" spans="1:3" x14ac:dyDescent="0.25">
      <c r="A13158" t="s">
        <v>17938</v>
      </c>
      <c r="B13158">
        <v>1</v>
      </c>
      <c r="C13158">
        <v>311243</v>
      </c>
    </row>
    <row r="13159" spans="1:3" x14ac:dyDescent="0.25">
      <c r="A13159" t="s">
        <v>17939</v>
      </c>
      <c r="B13159">
        <v>1</v>
      </c>
      <c r="C13159">
        <v>693797</v>
      </c>
    </row>
    <row r="13160" spans="1:3" x14ac:dyDescent="0.25">
      <c r="A13160" t="s">
        <v>17940</v>
      </c>
      <c r="B13160">
        <v>1</v>
      </c>
      <c r="C13160">
        <v>438670</v>
      </c>
    </row>
    <row r="13161" spans="1:3" x14ac:dyDescent="0.25">
      <c r="A13161" t="s">
        <v>17941</v>
      </c>
      <c r="B13161">
        <v>1</v>
      </c>
      <c r="C13161">
        <v>2147494</v>
      </c>
    </row>
    <row r="13162" spans="1:3" x14ac:dyDescent="0.25">
      <c r="A13162" t="s">
        <v>17942</v>
      </c>
      <c r="B13162">
        <v>1</v>
      </c>
      <c r="C13162">
        <v>253199</v>
      </c>
    </row>
    <row r="13163" spans="1:3" x14ac:dyDescent="0.25">
      <c r="A13163" t="s">
        <v>17943</v>
      </c>
      <c r="B13163">
        <v>1</v>
      </c>
      <c r="C13163">
        <v>98383</v>
      </c>
    </row>
    <row r="13164" spans="1:3" x14ac:dyDescent="0.25">
      <c r="A13164" t="s">
        <v>17944</v>
      </c>
      <c r="B13164">
        <v>1</v>
      </c>
      <c r="C13164">
        <v>3712352</v>
      </c>
    </row>
    <row r="13165" spans="1:3" x14ac:dyDescent="0.25">
      <c r="A13165" t="s">
        <v>17945</v>
      </c>
      <c r="B13165">
        <v>1</v>
      </c>
      <c r="C13165">
        <v>119103</v>
      </c>
    </row>
    <row r="13166" spans="1:3" x14ac:dyDescent="0.25">
      <c r="A13166" t="s">
        <v>17946</v>
      </c>
      <c r="B13166">
        <v>1</v>
      </c>
      <c r="C13166">
        <v>77535</v>
      </c>
    </row>
    <row r="13167" spans="1:3" x14ac:dyDescent="0.25">
      <c r="A13167" t="s">
        <v>17947</v>
      </c>
      <c r="B13167">
        <v>1</v>
      </c>
      <c r="C13167">
        <v>40596</v>
      </c>
    </row>
    <row r="13168" spans="1:3" x14ac:dyDescent="0.25">
      <c r="A13168" t="s">
        <v>17948</v>
      </c>
      <c r="B13168">
        <v>1</v>
      </c>
      <c r="C13168">
        <v>128069</v>
      </c>
    </row>
    <row r="13169" spans="1:3" x14ac:dyDescent="0.25">
      <c r="A13169" t="s">
        <v>17949</v>
      </c>
      <c r="B13169">
        <v>1</v>
      </c>
      <c r="C13169">
        <v>408310</v>
      </c>
    </row>
    <row r="13170" spans="1:3" x14ac:dyDescent="0.25">
      <c r="A13170" t="s">
        <v>17950</v>
      </c>
      <c r="B13170">
        <v>1</v>
      </c>
      <c r="C13170">
        <v>582759</v>
      </c>
    </row>
    <row r="13171" spans="1:3" x14ac:dyDescent="0.25">
      <c r="A13171" t="s">
        <v>17951</v>
      </c>
      <c r="B13171">
        <v>1</v>
      </c>
      <c r="C13171">
        <v>143060</v>
      </c>
    </row>
    <row r="13172" spans="1:3" x14ac:dyDescent="0.25">
      <c r="A13172" t="s">
        <v>17952</v>
      </c>
      <c r="B13172">
        <v>1</v>
      </c>
      <c r="C13172">
        <v>143117</v>
      </c>
    </row>
    <row r="13173" spans="1:3" x14ac:dyDescent="0.25">
      <c r="A13173" t="s">
        <v>17953</v>
      </c>
      <c r="B13173">
        <v>1</v>
      </c>
      <c r="C13173">
        <v>560023</v>
      </c>
    </row>
    <row r="13174" spans="1:3" x14ac:dyDescent="0.25">
      <c r="A13174" t="s">
        <v>17954</v>
      </c>
      <c r="B13174">
        <v>1</v>
      </c>
      <c r="C13174">
        <v>137662</v>
      </c>
    </row>
    <row r="13175" spans="1:3" x14ac:dyDescent="0.25">
      <c r="A13175" t="s">
        <v>17955</v>
      </c>
      <c r="B13175">
        <v>1</v>
      </c>
      <c r="C13175">
        <v>1220581</v>
      </c>
    </row>
    <row r="13176" spans="1:3" x14ac:dyDescent="0.25">
      <c r="A13176" t="s">
        <v>17956</v>
      </c>
      <c r="B13176">
        <v>1</v>
      </c>
      <c r="C13176">
        <v>509805</v>
      </c>
    </row>
    <row r="13177" spans="1:3" x14ac:dyDescent="0.25">
      <c r="A13177" t="s">
        <v>17957</v>
      </c>
      <c r="B13177">
        <v>1</v>
      </c>
      <c r="C13177">
        <v>364631</v>
      </c>
    </row>
    <row r="13178" spans="1:3" x14ac:dyDescent="0.25">
      <c r="A13178" t="s">
        <v>17958</v>
      </c>
      <c r="B13178">
        <v>1</v>
      </c>
      <c r="C13178">
        <v>5060426</v>
      </c>
    </row>
    <row r="13179" spans="1:3" x14ac:dyDescent="0.25">
      <c r="A13179" t="s">
        <v>17959</v>
      </c>
      <c r="B13179">
        <v>1</v>
      </c>
      <c r="C13179">
        <v>844558</v>
      </c>
    </row>
    <row r="13180" spans="1:3" x14ac:dyDescent="0.25">
      <c r="A13180" t="s">
        <v>17960</v>
      </c>
      <c r="B13180">
        <v>1</v>
      </c>
      <c r="C13180">
        <v>62659</v>
      </c>
    </row>
    <row r="13181" spans="1:3" x14ac:dyDescent="0.25">
      <c r="A13181" t="s">
        <v>17961</v>
      </c>
      <c r="B13181">
        <v>1</v>
      </c>
      <c r="C13181">
        <v>415234</v>
      </c>
    </row>
    <row r="13182" spans="1:3" x14ac:dyDescent="0.25">
      <c r="A13182" t="s">
        <v>17962</v>
      </c>
      <c r="B13182">
        <v>1</v>
      </c>
      <c r="C13182">
        <v>59745</v>
      </c>
    </row>
    <row r="13183" spans="1:3" x14ac:dyDescent="0.25">
      <c r="A13183" t="s">
        <v>17963</v>
      </c>
      <c r="B13183">
        <v>1</v>
      </c>
      <c r="C13183">
        <v>1637912</v>
      </c>
    </row>
    <row r="13184" spans="1:3" x14ac:dyDescent="0.25">
      <c r="A13184" t="s">
        <v>17964</v>
      </c>
      <c r="B13184">
        <v>1</v>
      </c>
      <c r="C13184">
        <v>123915</v>
      </c>
    </row>
    <row r="13185" spans="1:3" x14ac:dyDescent="0.25">
      <c r="A13185" t="s">
        <v>17965</v>
      </c>
      <c r="B13185">
        <v>1</v>
      </c>
      <c r="C13185">
        <v>327032</v>
      </c>
    </row>
    <row r="13186" spans="1:3" x14ac:dyDescent="0.25">
      <c r="A13186" t="s">
        <v>17966</v>
      </c>
      <c r="B13186">
        <v>1</v>
      </c>
      <c r="C13186">
        <v>74741</v>
      </c>
    </row>
    <row r="13187" spans="1:3" x14ac:dyDescent="0.25">
      <c r="A13187" t="s">
        <v>17967</v>
      </c>
      <c r="B13187">
        <v>1</v>
      </c>
      <c r="C13187">
        <v>497880</v>
      </c>
    </row>
    <row r="13188" spans="1:3" x14ac:dyDescent="0.25">
      <c r="A13188" t="s">
        <v>17968</v>
      </c>
      <c r="B13188">
        <v>1</v>
      </c>
      <c r="C13188">
        <v>58868</v>
      </c>
    </row>
    <row r="13189" spans="1:3" x14ac:dyDescent="0.25">
      <c r="A13189" t="s">
        <v>17969</v>
      </c>
      <c r="B13189">
        <v>1</v>
      </c>
      <c r="C13189">
        <v>370481</v>
      </c>
    </row>
    <row r="13190" spans="1:3" x14ac:dyDescent="0.25">
      <c r="A13190" t="s">
        <v>17970</v>
      </c>
      <c r="B13190">
        <v>1</v>
      </c>
      <c r="C13190">
        <v>113795</v>
      </c>
    </row>
    <row r="13191" spans="1:3" x14ac:dyDescent="0.25">
      <c r="A13191" t="s">
        <v>17971</v>
      </c>
      <c r="B13191">
        <v>1</v>
      </c>
      <c r="C13191">
        <v>536117</v>
      </c>
    </row>
    <row r="13192" spans="1:3" x14ac:dyDescent="0.25">
      <c r="A13192" t="s">
        <v>17972</v>
      </c>
      <c r="B13192">
        <v>1</v>
      </c>
      <c r="C13192">
        <v>508664</v>
      </c>
    </row>
    <row r="13193" spans="1:3" x14ac:dyDescent="0.25">
      <c r="A13193" t="s">
        <v>17973</v>
      </c>
      <c r="B13193">
        <v>1</v>
      </c>
      <c r="C13193">
        <v>164507</v>
      </c>
    </row>
    <row r="13194" spans="1:3" x14ac:dyDescent="0.25">
      <c r="A13194" t="s">
        <v>17974</v>
      </c>
      <c r="B13194">
        <v>1</v>
      </c>
      <c r="C13194">
        <v>290560</v>
      </c>
    </row>
    <row r="13195" spans="1:3" x14ac:dyDescent="0.25">
      <c r="A13195" t="s">
        <v>17975</v>
      </c>
      <c r="B13195">
        <v>1</v>
      </c>
      <c r="C13195">
        <v>132628</v>
      </c>
    </row>
    <row r="13196" spans="1:3" x14ac:dyDescent="0.25">
      <c r="A13196" t="s">
        <v>17976</v>
      </c>
      <c r="B13196">
        <v>1</v>
      </c>
      <c r="C13196">
        <v>196438</v>
      </c>
    </row>
    <row r="13197" spans="1:3" x14ac:dyDescent="0.25">
      <c r="A13197" t="s">
        <v>17977</v>
      </c>
      <c r="B13197">
        <v>1</v>
      </c>
      <c r="C13197">
        <v>546531</v>
      </c>
    </row>
    <row r="13198" spans="1:3" x14ac:dyDescent="0.25">
      <c r="A13198" t="s">
        <v>17978</v>
      </c>
      <c r="B13198">
        <v>1</v>
      </c>
      <c r="C13198">
        <v>390259</v>
      </c>
    </row>
    <row r="13199" spans="1:3" x14ac:dyDescent="0.25">
      <c r="A13199" t="s">
        <v>17979</v>
      </c>
      <c r="B13199">
        <v>1</v>
      </c>
      <c r="C13199">
        <v>5734698</v>
      </c>
    </row>
    <row r="13200" spans="1:3" x14ac:dyDescent="0.25">
      <c r="A13200" t="s">
        <v>17980</v>
      </c>
      <c r="B13200">
        <v>1</v>
      </c>
      <c r="C13200">
        <v>83426</v>
      </c>
    </row>
    <row r="13201" spans="1:3" x14ac:dyDescent="0.25">
      <c r="A13201" t="s">
        <v>17981</v>
      </c>
      <c r="B13201">
        <v>1</v>
      </c>
      <c r="C13201">
        <v>41607</v>
      </c>
    </row>
    <row r="13202" spans="1:3" x14ac:dyDescent="0.25">
      <c r="A13202" t="s">
        <v>17982</v>
      </c>
      <c r="B13202">
        <v>1</v>
      </c>
      <c r="C13202">
        <v>399055</v>
      </c>
    </row>
    <row r="13203" spans="1:3" x14ac:dyDescent="0.25">
      <c r="A13203" t="s">
        <v>17983</v>
      </c>
      <c r="B13203">
        <v>1</v>
      </c>
      <c r="C13203">
        <v>1102949</v>
      </c>
    </row>
    <row r="13204" spans="1:3" x14ac:dyDescent="0.25">
      <c r="A13204" t="s">
        <v>17984</v>
      </c>
      <c r="B13204">
        <v>1</v>
      </c>
      <c r="C13204">
        <v>174376</v>
      </c>
    </row>
    <row r="13205" spans="1:3" x14ac:dyDescent="0.25">
      <c r="A13205" t="s">
        <v>17985</v>
      </c>
      <c r="B13205">
        <v>1</v>
      </c>
      <c r="C13205">
        <v>595681</v>
      </c>
    </row>
    <row r="13206" spans="1:3" x14ac:dyDescent="0.25">
      <c r="A13206" t="s">
        <v>17986</v>
      </c>
      <c r="B13206">
        <v>1</v>
      </c>
      <c r="C13206">
        <v>556745</v>
      </c>
    </row>
    <row r="13207" spans="1:3" x14ac:dyDescent="0.25">
      <c r="A13207" t="s">
        <v>17987</v>
      </c>
      <c r="B13207">
        <v>1</v>
      </c>
      <c r="C13207">
        <v>48365</v>
      </c>
    </row>
    <row r="13208" spans="1:3" x14ac:dyDescent="0.25">
      <c r="A13208" t="s">
        <v>17988</v>
      </c>
      <c r="B13208">
        <v>1</v>
      </c>
      <c r="C13208">
        <v>370403</v>
      </c>
    </row>
    <row r="13209" spans="1:3" x14ac:dyDescent="0.25">
      <c r="A13209" t="s">
        <v>17989</v>
      </c>
      <c r="B13209">
        <v>1</v>
      </c>
      <c r="C13209">
        <v>1363756</v>
      </c>
    </row>
    <row r="13210" spans="1:3" x14ac:dyDescent="0.25">
      <c r="A13210" t="s">
        <v>17990</v>
      </c>
      <c r="B13210">
        <v>1</v>
      </c>
      <c r="C13210">
        <v>1638097</v>
      </c>
    </row>
    <row r="13211" spans="1:3" x14ac:dyDescent="0.25">
      <c r="A13211" t="s">
        <v>17991</v>
      </c>
      <c r="B13211">
        <v>1</v>
      </c>
      <c r="C13211">
        <v>733168</v>
      </c>
    </row>
    <row r="13212" spans="1:3" x14ac:dyDescent="0.25">
      <c r="A13212" t="s">
        <v>17992</v>
      </c>
      <c r="B13212">
        <v>1</v>
      </c>
      <c r="C13212">
        <v>3243537</v>
      </c>
    </row>
    <row r="13213" spans="1:3" x14ac:dyDescent="0.25">
      <c r="A13213" t="s">
        <v>17993</v>
      </c>
      <c r="B13213">
        <v>1</v>
      </c>
      <c r="C13213">
        <v>156227</v>
      </c>
    </row>
    <row r="13214" spans="1:3" x14ac:dyDescent="0.25">
      <c r="A13214" t="s">
        <v>17994</v>
      </c>
      <c r="B13214">
        <v>1</v>
      </c>
      <c r="C13214">
        <v>247592</v>
      </c>
    </row>
    <row r="13215" spans="1:3" x14ac:dyDescent="0.25">
      <c r="A13215" t="s">
        <v>17995</v>
      </c>
      <c r="B13215">
        <v>1</v>
      </c>
      <c r="C13215">
        <v>761822</v>
      </c>
    </row>
    <row r="13216" spans="1:3" x14ac:dyDescent="0.25">
      <c r="A13216" t="s">
        <v>17996</v>
      </c>
      <c r="B13216">
        <v>1</v>
      </c>
      <c r="C13216">
        <v>248965</v>
      </c>
    </row>
    <row r="13217" spans="1:3" x14ac:dyDescent="0.25">
      <c r="A13217" t="s">
        <v>17997</v>
      </c>
      <c r="B13217">
        <v>1</v>
      </c>
      <c r="C13217">
        <v>861699</v>
      </c>
    </row>
    <row r="13218" spans="1:3" x14ac:dyDescent="0.25">
      <c r="A13218" t="s">
        <v>17998</v>
      </c>
      <c r="B13218">
        <v>1</v>
      </c>
      <c r="C13218">
        <v>105792</v>
      </c>
    </row>
    <row r="13219" spans="1:3" x14ac:dyDescent="0.25">
      <c r="A13219" t="s">
        <v>17999</v>
      </c>
      <c r="B13219">
        <v>1</v>
      </c>
      <c r="C13219">
        <v>439430</v>
      </c>
    </row>
    <row r="13220" spans="1:3" x14ac:dyDescent="0.25">
      <c r="A13220" t="s">
        <v>18000</v>
      </c>
      <c r="B13220">
        <v>1</v>
      </c>
      <c r="C13220">
        <v>154228</v>
      </c>
    </row>
    <row r="13221" spans="1:3" x14ac:dyDescent="0.25">
      <c r="A13221" t="s">
        <v>18001</v>
      </c>
      <c r="B13221">
        <v>1</v>
      </c>
      <c r="C13221">
        <v>335820</v>
      </c>
    </row>
    <row r="13222" spans="1:3" x14ac:dyDescent="0.25">
      <c r="A13222" t="s">
        <v>18002</v>
      </c>
      <c r="B13222">
        <v>1</v>
      </c>
      <c r="C13222">
        <v>417210</v>
      </c>
    </row>
    <row r="13223" spans="1:3" x14ac:dyDescent="0.25">
      <c r="A13223" t="s">
        <v>18003</v>
      </c>
      <c r="B13223">
        <v>1</v>
      </c>
      <c r="C13223">
        <v>90018</v>
      </c>
    </row>
    <row r="13224" spans="1:3" x14ac:dyDescent="0.25">
      <c r="A13224" t="s">
        <v>18004</v>
      </c>
      <c r="B13224">
        <v>1</v>
      </c>
      <c r="C13224">
        <v>7285967</v>
      </c>
    </row>
    <row r="13225" spans="1:3" x14ac:dyDescent="0.25">
      <c r="A13225" t="s">
        <v>18005</v>
      </c>
      <c r="B13225">
        <v>1</v>
      </c>
      <c r="C13225">
        <v>174649</v>
      </c>
    </row>
    <row r="13226" spans="1:3" x14ac:dyDescent="0.25">
      <c r="A13226" t="s">
        <v>18006</v>
      </c>
      <c r="B13226">
        <v>1</v>
      </c>
      <c r="C13226">
        <v>237670</v>
      </c>
    </row>
    <row r="13227" spans="1:3" x14ac:dyDescent="0.25">
      <c r="A13227" t="s">
        <v>18007</v>
      </c>
      <c r="B13227">
        <v>1</v>
      </c>
      <c r="C13227">
        <v>305549</v>
      </c>
    </row>
    <row r="13228" spans="1:3" x14ac:dyDescent="0.25">
      <c r="A13228" t="s">
        <v>18008</v>
      </c>
      <c r="B13228">
        <v>1</v>
      </c>
      <c r="C13228">
        <v>143557</v>
      </c>
    </row>
    <row r="13229" spans="1:3" x14ac:dyDescent="0.25">
      <c r="A13229" t="s">
        <v>18009</v>
      </c>
      <c r="B13229">
        <v>1</v>
      </c>
      <c r="C13229">
        <v>1181514</v>
      </c>
    </row>
    <row r="13230" spans="1:3" x14ac:dyDescent="0.25">
      <c r="A13230" t="s">
        <v>18010</v>
      </c>
      <c r="B13230">
        <v>1</v>
      </c>
      <c r="C13230">
        <v>10270190</v>
      </c>
    </row>
    <row r="13231" spans="1:3" x14ac:dyDescent="0.25">
      <c r="A13231" t="s">
        <v>18011</v>
      </c>
      <c r="B13231">
        <v>1</v>
      </c>
      <c r="C13231">
        <v>1430476</v>
      </c>
    </row>
    <row r="13232" spans="1:3" x14ac:dyDescent="0.25">
      <c r="A13232" t="s">
        <v>18012</v>
      </c>
      <c r="B13232">
        <v>1</v>
      </c>
      <c r="C13232">
        <v>842326</v>
      </c>
    </row>
    <row r="13233" spans="1:3" x14ac:dyDescent="0.25">
      <c r="A13233" t="s">
        <v>18013</v>
      </c>
      <c r="B13233">
        <v>1</v>
      </c>
      <c r="C13233">
        <v>878304</v>
      </c>
    </row>
    <row r="13234" spans="1:3" x14ac:dyDescent="0.25">
      <c r="A13234" t="s">
        <v>18014</v>
      </c>
      <c r="B13234">
        <v>1</v>
      </c>
      <c r="C13234">
        <v>466649</v>
      </c>
    </row>
    <row r="13235" spans="1:3" x14ac:dyDescent="0.25">
      <c r="A13235" t="s">
        <v>18015</v>
      </c>
      <c r="B13235">
        <v>1</v>
      </c>
      <c r="C13235">
        <v>751177</v>
      </c>
    </row>
    <row r="13236" spans="1:3" x14ac:dyDescent="0.25">
      <c r="A13236" t="s">
        <v>18016</v>
      </c>
      <c r="B13236">
        <v>1</v>
      </c>
      <c r="C13236">
        <v>335060</v>
      </c>
    </row>
    <row r="13237" spans="1:3" x14ac:dyDescent="0.25">
      <c r="A13237" t="s">
        <v>18017</v>
      </c>
      <c r="B13237">
        <v>1</v>
      </c>
      <c r="C13237">
        <v>680431</v>
      </c>
    </row>
    <row r="13238" spans="1:3" x14ac:dyDescent="0.25">
      <c r="A13238" t="s">
        <v>18018</v>
      </c>
      <c r="B13238">
        <v>1</v>
      </c>
      <c r="C13238">
        <v>113750</v>
      </c>
    </row>
    <row r="13239" spans="1:3" x14ac:dyDescent="0.25">
      <c r="A13239" t="s">
        <v>18019</v>
      </c>
      <c r="B13239">
        <v>1</v>
      </c>
      <c r="C13239">
        <v>548823</v>
      </c>
    </row>
    <row r="13240" spans="1:3" x14ac:dyDescent="0.25">
      <c r="A13240" t="s">
        <v>18020</v>
      </c>
      <c r="B13240">
        <v>1</v>
      </c>
      <c r="C13240">
        <v>34944</v>
      </c>
    </row>
    <row r="13241" spans="1:3" x14ac:dyDescent="0.25">
      <c r="A13241" t="s">
        <v>18021</v>
      </c>
      <c r="B13241">
        <v>1</v>
      </c>
      <c r="C13241">
        <v>341404</v>
      </c>
    </row>
    <row r="13242" spans="1:3" x14ac:dyDescent="0.25">
      <c r="A13242" t="s">
        <v>18022</v>
      </c>
      <c r="B13242">
        <v>1</v>
      </c>
      <c r="C13242">
        <v>711664</v>
      </c>
    </row>
    <row r="13243" spans="1:3" x14ac:dyDescent="0.25">
      <c r="A13243" t="s">
        <v>18023</v>
      </c>
      <c r="B13243">
        <v>1</v>
      </c>
      <c r="C13243">
        <v>205303</v>
      </c>
    </row>
    <row r="13244" spans="1:3" x14ac:dyDescent="0.25">
      <c r="A13244" t="s">
        <v>18024</v>
      </c>
      <c r="B13244">
        <v>1</v>
      </c>
      <c r="C13244">
        <v>797398</v>
      </c>
    </row>
    <row r="13245" spans="1:3" x14ac:dyDescent="0.25">
      <c r="A13245" t="s">
        <v>18025</v>
      </c>
      <c r="B13245">
        <v>1</v>
      </c>
      <c r="C13245">
        <v>22986</v>
      </c>
    </row>
    <row r="13246" spans="1:3" x14ac:dyDescent="0.25">
      <c r="A13246" t="s">
        <v>18026</v>
      </c>
      <c r="B13246">
        <v>1</v>
      </c>
      <c r="C13246">
        <v>5131245</v>
      </c>
    </row>
    <row r="13247" spans="1:3" x14ac:dyDescent="0.25">
      <c r="A13247" t="s">
        <v>18027</v>
      </c>
      <c r="B13247">
        <v>1</v>
      </c>
      <c r="C13247">
        <v>1063673</v>
      </c>
    </row>
    <row r="13248" spans="1:3" x14ac:dyDescent="0.25">
      <c r="A13248" t="s">
        <v>18028</v>
      </c>
      <c r="B13248">
        <v>1</v>
      </c>
      <c r="C13248">
        <v>2026452</v>
      </c>
    </row>
    <row r="13249" spans="1:3" x14ac:dyDescent="0.25">
      <c r="A13249" t="s">
        <v>18029</v>
      </c>
      <c r="B13249">
        <v>1</v>
      </c>
      <c r="C13249">
        <v>529379</v>
      </c>
    </row>
    <row r="13250" spans="1:3" x14ac:dyDescent="0.25">
      <c r="A13250" t="s">
        <v>18030</v>
      </c>
      <c r="B13250">
        <v>1</v>
      </c>
      <c r="C13250">
        <v>113414</v>
      </c>
    </row>
    <row r="13251" spans="1:3" x14ac:dyDescent="0.25">
      <c r="A13251" t="s">
        <v>18031</v>
      </c>
      <c r="B13251">
        <v>1</v>
      </c>
      <c r="C13251">
        <v>550375</v>
      </c>
    </row>
    <row r="13252" spans="1:3" x14ac:dyDescent="0.25">
      <c r="A13252" t="s">
        <v>18032</v>
      </c>
      <c r="B13252">
        <v>1</v>
      </c>
      <c r="C13252">
        <v>341456</v>
      </c>
    </row>
    <row r="13253" spans="1:3" x14ac:dyDescent="0.25">
      <c r="A13253" t="s">
        <v>18033</v>
      </c>
      <c r="B13253">
        <v>1</v>
      </c>
      <c r="C13253">
        <v>12513</v>
      </c>
    </row>
    <row r="13254" spans="1:3" x14ac:dyDescent="0.25">
      <c r="A13254" t="s">
        <v>18034</v>
      </c>
      <c r="B13254">
        <v>1</v>
      </c>
      <c r="C13254">
        <v>89928</v>
      </c>
    </row>
    <row r="13255" spans="1:3" x14ac:dyDescent="0.25">
      <c r="A13255" t="s">
        <v>18035</v>
      </c>
      <c r="B13255">
        <v>1</v>
      </c>
      <c r="C13255">
        <v>2252440</v>
      </c>
    </row>
    <row r="13256" spans="1:3" x14ac:dyDescent="0.25">
      <c r="A13256" t="s">
        <v>18036</v>
      </c>
      <c r="B13256">
        <v>1</v>
      </c>
      <c r="C13256">
        <v>945398</v>
      </c>
    </row>
    <row r="13257" spans="1:3" x14ac:dyDescent="0.25">
      <c r="A13257" t="s">
        <v>18037</v>
      </c>
      <c r="B13257">
        <v>1</v>
      </c>
      <c r="C13257">
        <v>1343623</v>
      </c>
    </row>
    <row r="13258" spans="1:3" x14ac:dyDescent="0.25">
      <c r="A13258" t="s">
        <v>18038</v>
      </c>
      <c r="B13258">
        <v>1</v>
      </c>
      <c r="C13258">
        <v>503088</v>
      </c>
    </row>
    <row r="13259" spans="1:3" x14ac:dyDescent="0.25">
      <c r="A13259" t="s">
        <v>18039</v>
      </c>
      <c r="B13259">
        <v>1</v>
      </c>
      <c r="C13259">
        <v>2818947</v>
      </c>
    </row>
    <row r="13260" spans="1:3" x14ac:dyDescent="0.25">
      <c r="A13260" t="s">
        <v>18040</v>
      </c>
      <c r="B13260">
        <v>1</v>
      </c>
      <c r="C13260">
        <v>31048180</v>
      </c>
    </row>
    <row r="13261" spans="1:3" x14ac:dyDescent="0.25">
      <c r="A13261" t="s">
        <v>18041</v>
      </c>
      <c r="B13261">
        <v>1</v>
      </c>
      <c r="C13261">
        <v>143956</v>
      </c>
    </row>
    <row r="13262" spans="1:3" x14ac:dyDescent="0.25">
      <c r="A13262" t="s">
        <v>18042</v>
      </c>
      <c r="B13262">
        <v>1</v>
      </c>
      <c r="C13262">
        <v>1627810</v>
      </c>
    </row>
    <row r="13263" spans="1:3" x14ac:dyDescent="0.25">
      <c r="A13263" t="s">
        <v>18043</v>
      </c>
      <c r="B13263">
        <v>1</v>
      </c>
      <c r="C13263">
        <v>19330759</v>
      </c>
    </row>
    <row r="13264" spans="1:3" x14ac:dyDescent="0.25">
      <c r="A13264" t="s">
        <v>18044</v>
      </c>
      <c r="B13264">
        <v>1</v>
      </c>
      <c r="C13264">
        <v>70607</v>
      </c>
    </row>
    <row r="13265" spans="1:3" x14ac:dyDescent="0.25">
      <c r="A13265" t="s">
        <v>18045</v>
      </c>
      <c r="B13265">
        <v>1</v>
      </c>
      <c r="C13265">
        <v>1080082</v>
      </c>
    </row>
    <row r="13266" spans="1:3" x14ac:dyDescent="0.25">
      <c r="A13266" t="s">
        <v>18046</v>
      </c>
      <c r="B13266">
        <v>1</v>
      </c>
      <c r="C13266">
        <v>553847</v>
      </c>
    </row>
    <row r="13267" spans="1:3" x14ac:dyDescent="0.25">
      <c r="A13267" t="s">
        <v>18047</v>
      </c>
      <c r="B13267">
        <v>1</v>
      </c>
      <c r="C13267">
        <v>25541</v>
      </c>
    </row>
    <row r="13268" spans="1:3" x14ac:dyDescent="0.25">
      <c r="A13268" t="s">
        <v>18048</v>
      </c>
      <c r="B13268">
        <v>1</v>
      </c>
      <c r="C13268">
        <v>253236</v>
      </c>
    </row>
    <row r="13269" spans="1:3" x14ac:dyDescent="0.25">
      <c r="A13269" t="s">
        <v>18049</v>
      </c>
      <c r="B13269">
        <v>1</v>
      </c>
      <c r="C13269">
        <v>75184</v>
      </c>
    </row>
    <row r="13270" spans="1:3" x14ac:dyDescent="0.25">
      <c r="A13270" t="s">
        <v>18050</v>
      </c>
      <c r="B13270">
        <v>1</v>
      </c>
      <c r="C13270">
        <v>213858</v>
      </c>
    </row>
    <row r="13271" spans="1:3" x14ac:dyDescent="0.25">
      <c r="A13271" t="s">
        <v>18051</v>
      </c>
      <c r="B13271">
        <v>1</v>
      </c>
      <c r="C13271">
        <v>119842</v>
      </c>
    </row>
    <row r="13272" spans="1:3" x14ac:dyDescent="0.25">
      <c r="A13272" t="s">
        <v>18052</v>
      </c>
      <c r="B13272">
        <v>1</v>
      </c>
      <c r="C13272">
        <v>462356</v>
      </c>
    </row>
    <row r="13273" spans="1:3" x14ac:dyDescent="0.25">
      <c r="A13273" t="s">
        <v>18053</v>
      </c>
      <c r="B13273">
        <v>1</v>
      </c>
      <c r="C13273">
        <v>211130</v>
      </c>
    </row>
    <row r="13274" spans="1:3" x14ac:dyDescent="0.25">
      <c r="A13274" t="s">
        <v>18054</v>
      </c>
      <c r="B13274">
        <v>1</v>
      </c>
      <c r="C13274">
        <v>21324</v>
      </c>
    </row>
    <row r="13275" spans="1:3" x14ac:dyDescent="0.25">
      <c r="A13275" t="s">
        <v>18055</v>
      </c>
      <c r="B13275">
        <v>1</v>
      </c>
      <c r="C13275">
        <v>419425</v>
      </c>
    </row>
    <row r="13276" spans="1:3" x14ac:dyDescent="0.25">
      <c r="A13276" t="s">
        <v>18056</v>
      </c>
      <c r="B13276">
        <v>1</v>
      </c>
      <c r="C13276">
        <v>147232</v>
      </c>
    </row>
    <row r="13277" spans="1:3" x14ac:dyDescent="0.25">
      <c r="A13277" t="s">
        <v>18057</v>
      </c>
      <c r="B13277">
        <v>1</v>
      </c>
      <c r="C13277">
        <v>606363</v>
      </c>
    </row>
    <row r="13278" spans="1:3" x14ac:dyDescent="0.25">
      <c r="A13278" t="s">
        <v>18058</v>
      </c>
      <c r="B13278">
        <v>1</v>
      </c>
      <c r="C13278">
        <v>661872</v>
      </c>
    </row>
    <row r="13279" spans="1:3" x14ac:dyDescent="0.25">
      <c r="A13279" t="s">
        <v>18059</v>
      </c>
      <c r="B13279">
        <v>1</v>
      </c>
      <c r="C13279">
        <v>54886</v>
      </c>
    </row>
    <row r="13280" spans="1:3" x14ac:dyDescent="0.25">
      <c r="A13280" t="s">
        <v>18060</v>
      </c>
      <c r="B13280">
        <v>1</v>
      </c>
      <c r="C13280">
        <v>99702</v>
      </c>
    </row>
    <row r="13281" spans="1:3" x14ac:dyDescent="0.25">
      <c r="A13281" t="s">
        <v>18061</v>
      </c>
      <c r="B13281">
        <v>1</v>
      </c>
      <c r="C13281">
        <v>99521</v>
      </c>
    </row>
    <row r="13282" spans="1:3" x14ac:dyDescent="0.25">
      <c r="A13282" t="s">
        <v>18062</v>
      </c>
      <c r="B13282">
        <v>1</v>
      </c>
      <c r="C13282">
        <v>697147</v>
      </c>
    </row>
    <row r="13283" spans="1:3" x14ac:dyDescent="0.25">
      <c r="A13283" t="s">
        <v>18063</v>
      </c>
      <c r="B13283">
        <v>1</v>
      </c>
      <c r="C13283">
        <v>128445</v>
      </c>
    </row>
    <row r="13284" spans="1:3" x14ac:dyDescent="0.25">
      <c r="A13284" t="s">
        <v>18064</v>
      </c>
      <c r="B13284">
        <v>1</v>
      </c>
      <c r="C13284">
        <v>4929626</v>
      </c>
    </row>
    <row r="13285" spans="1:3" x14ac:dyDescent="0.25">
      <c r="A13285" t="s">
        <v>18065</v>
      </c>
      <c r="B13285">
        <v>1</v>
      </c>
      <c r="C13285">
        <v>1150915</v>
      </c>
    </row>
    <row r="13286" spans="1:3" x14ac:dyDescent="0.25">
      <c r="A13286" t="s">
        <v>18066</v>
      </c>
      <c r="B13286">
        <v>1</v>
      </c>
      <c r="C13286">
        <v>34221</v>
      </c>
    </row>
    <row r="13287" spans="1:3" x14ac:dyDescent="0.25">
      <c r="A13287" t="s">
        <v>18067</v>
      </c>
      <c r="B13287">
        <v>1</v>
      </c>
      <c r="C13287">
        <v>91124</v>
      </c>
    </row>
    <row r="13288" spans="1:3" x14ac:dyDescent="0.25">
      <c r="A13288" t="s">
        <v>18068</v>
      </c>
      <c r="B13288">
        <v>1</v>
      </c>
      <c r="C13288">
        <v>33712939</v>
      </c>
    </row>
    <row r="13289" spans="1:3" x14ac:dyDescent="0.25">
      <c r="A13289" t="s">
        <v>18069</v>
      </c>
      <c r="B13289">
        <v>1</v>
      </c>
      <c r="C13289">
        <v>135189</v>
      </c>
    </row>
    <row r="13290" spans="1:3" x14ac:dyDescent="0.25">
      <c r="A13290" t="s">
        <v>18070</v>
      </c>
      <c r="B13290">
        <v>1</v>
      </c>
      <c r="C13290">
        <v>5257795</v>
      </c>
    </row>
    <row r="13291" spans="1:3" x14ac:dyDescent="0.25">
      <c r="A13291" t="s">
        <v>18071</v>
      </c>
      <c r="B13291">
        <v>1</v>
      </c>
      <c r="C13291">
        <v>88331000</v>
      </c>
    </row>
    <row r="13292" spans="1:3" x14ac:dyDescent="0.25">
      <c r="A13292" t="s">
        <v>18072</v>
      </c>
      <c r="B13292">
        <v>1</v>
      </c>
      <c r="C13292">
        <v>396841</v>
      </c>
    </row>
    <row r="13293" spans="1:3" x14ac:dyDescent="0.25">
      <c r="A13293" t="s">
        <v>18073</v>
      </c>
      <c r="B13293">
        <v>1</v>
      </c>
      <c r="C13293">
        <v>432799</v>
      </c>
    </row>
    <row r="13294" spans="1:3" x14ac:dyDescent="0.25">
      <c r="A13294" t="s">
        <v>18074</v>
      </c>
      <c r="B13294">
        <v>1</v>
      </c>
      <c r="C13294">
        <v>1309210</v>
      </c>
    </row>
    <row r="13295" spans="1:3" x14ac:dyDescent="0.25">
      <c r="A13295" t="s">
        <v>18075</v>
      </c>
      <c r="B13295">
        <v>1</v>
      </c>
      <c r="C13295">
        <v>255620</v>
      </c>
    </row>
    <row r="13296" spans="1:3" x14ac:dyDescent="0.25">
      <c r="A13296" t="s">
        <v>18076</v>
      </c>
      <c r="B13296">
        <v>1</v>
      </c>
      <c r="C13296">
        <v>17645</v>
      </c>
    </row>
    <row r="13297" spans="1:3" x14ac:dyDescent="0.25">
      <c r="A13297" t="s">
        <v>18077</v>
      </c>
      <c r="B13297">
        <v>1</v>
      </c>
      <c r="C13297">
        <v>81286</v>
      </c>
    </row>
    <row r="13298" spans="1:3" x14ac:dyDescent="0.25">
      <c r="A13298" t="s">
        <v>18078</v>
      </c>
      <c r="B13298">
        <v>1</v>
      </c>
      <c r="C13298">
        <v>1136014</v>
      </c>
    </row>
    <row r="13299" spans="1:3" x14ac:dyDescent="0.25">
      <c r="A13299" t="s">
        <v>18079</v>
      </c>
      <c r="B13299">
        <v>1</v>
      </c>
      <c r="C13299">
        <v>94555</v>
      </c>
    </row>
    <row r="13300" spans="1:3" x14ac:dyDescent="0.25">
      <c r="A13300" t="s">
        <v>18080</v>
      </c>
      <c r="B13300">
        <v>1</v>
      </c>
      <c r="C13300">
        <v>39283</v>
      </c>
    </row>
    <row r="13301" spans="1:3" x14ac:dyDescent="0.25">
      <c r="A13301" t="s">
        <v>18081</v>
      </c>
      <c r="B13301">
        <v>1</v>
      </c>
      <c r="C13301">
        <v>65112</v>
      </c>
    </row>
    <row r="13302" spans="1:3" x14ac:dyDescent="0.25">
      <c r="A13302" t="s">
        <v>18082</v>
      </c>
      <c r="B13302">
        <v>1</v>
      </c>
      <c r="C13302">
        <v>380175</v>
      </c>
    </row>
    <row r="13303" spans="1:3" x14ac:dyDescent="0.25">
      <c r="A13303" t="s">
        <v>18083</v>
      </c>
      <c r="B13303">
        <v>1</v>
      </c>
      <c r="C13303">
        <v>674006</v>
      </c>
    </row>
    <row r="13304" spans="1:3" x14ac:dyDescent="0.25">
      <c r="A13304" t="s">
        <v>18084</v>
      </c>
      <c r="B13304">
        <v>1</v>
      </c>
      <c r="C13304">
        <v>24516</v>
      </c>
    </row>
    <row r="13305" spans="1:3" x14ac:dyDescent="0.25">
      <c r="A13305" t="s">
        <v>18085</v>
      </c>
      <c r="B13305">
        <v>1</v>
      </c>
      <c r="C13305">
        <v>192044</v>
      </c>
    </row>
    <row r="13306" spans="1:3" x14ac:dyDescent="0.25">
      <c r="A13306" t="s">
        <v>18086</v>
      </c>
      <c r="B13306">
        <v>1</v>
      </c>
      <c r="C13306">
        <v>77680</v>
      </c>
    </row>
    <row r="13307" spans="1:3" x14ac:dyDescent="0.25">
      <c r="A13307" t="s">
        <v>18087</v>
      </c>
      <c r="B13307">
        <v>1</v>
      </c>
      <c r="C13307">
        <v>260151</v>
      </c>
    </row>
    <row r="13308" spans="1:3" x14ac:dyDescent="0.25">
      <c r="A13308" t="s">
        <v>18088</v>
      </c>
      <c r="B13308">
        <v>1</v>
      </c>
      <c r="C13308">
        <v>89046</v>
      </c>
    </row>
    <row r="13309" spans="1:3" x14ac:dyDescent="0.25">
      <c r="A13309" t="s">
        <v>18089</v>
      </c>
      <c r="B13309">
        <v>1</v>
      </c>
      <c r="C13309">
        <v>156057</v>
      </c>
    </row>
    <row r="13310" spans="1:3" x14ac:dyDescent="0.25">
      <c r="A13310" t="s">
        <v>18090</v>
      </c>
      <c r="B13310">
        <v>1</v>
      </c>
      <c r="C13310">
        <v>268320</v>
      </c>
    </row>
    <row r="13311" spans="1:3" x14ac:dyDescent="0.25">
      <c r="A13311" t="s">
        <v>18091</v>
      </c>
      <c r="B13311">
        <v>1</v>
      </c>
      <c r="C13311">
        <v>406657</v>
      </c>
    </row>
    <row r="13312" spans="1:3" x14ac:dyDescent="0.25">
      <c r="A13312" t="s">
        <v>18092</v>
      </c>
      <c r="B13312">
        <v>1</v>
      </c>
      <c r="C13312">
        <v>27616695</v>
      </c>
    </row>
    <row r="13313" spans="1:3" x14ac:dyDescent="0.25">
      <c r="A13313" t="s">
        <v>18093</v>
      </c>
      <c r="B13313">
        <v>1</v>
      </c>
      <c r="C13313">
        <v>954082</v>
      </c>
    </row>
    <row r="13314" spans="1:3" x14ac:dyDescent="0.25">
      <c r="A13314" t="s">
        <v>18094</v>
      </c>
      <c r="B13314">
        <v>1</v>
      </c>
      <c r="C13314">
        <v>425774</v>
      </c>
    </row>
    <row r="13315" spans="1:3" x14ac:dyDescent="0.25">
      <c r="A13315" t="s">
        <v>18095</v>
      </c>
      <c r="B13315">
        <v>1</v>
      </c>
      <c r="C13315">
        <v>1137315</v>
      </c>
    </row>
    <row r="13316" spans="1:3" x14ac:dyDescent="0.25">
      <c r="A13316" t="s">
        <v>18096</v>
      </c>
      <c r="B13316">
        <v>1</v>
      </c>
      <c r="C13316">
        <v>368539</v>
      </c>
    </row>
    <row r="13317" spans="1:3" x14ac:dyDescent="0.25">
      <c r="A13317" t="s">
        <v>18097</v>
      </c>
      <c r="B13317">
        <v>1</v>
      </c>
      <c r="C13317">
        <v>367092</v>
      </c>
    </row>
    <row r="13318" spans="1:3" x14ac:dyDescent="0.25">
      <c r="A13318" t="s">
        <v>18098</v>
      </c>
      <c r="B13318">
        <v>1</v>
      </c>
      <c r="C13318">
        <v>100850</v>
      </c>
    </row>
    <row r="13319" spans="1:3" x14ac:dyDescent="0.25">
      <c r="A13319" t="s">
        <v>18099</v>
      </c>
      <c r="B13319">
        <v>1</v>
      </c>
      <c r="C13319">
        <v>122841</v>
      </c>
    </row>
    <row r="13320" spans="1:3" x14ac:dyDescent="0.25">
      <c r="A13320" t="s">
        <v>18100</v>
      </c>
      <c r="B13320">
        <v>1</v>
      </c>
      <c r="C13320">
        <v>644693</v>
      </c>
    </row>
    <row r="13321" spans="1:3" x14ac:dyDescent="0.25">
      <c r="A13321" t="s">
        <v>18101</v>
      </c>
      <c r="B13321">
        <v>1</v>
      </c>
      <c r="C13321">
        <v>371412</v>
      </c>
    </row>
    <row r="13322" spans="1:3" x14ac:dyDescent="0.25">
      <c r="A13322" t="s">
        <v>18102</v>
      </c>
      <c r="B13322">
        <v>1</v>
      </c>
      <c r="C13322">
        <v>177071</v>
      </c>
    </row>
    <row r="13323" spans="1:3" x14ac:dyDescent="0.25">
      <c r="A13323" t="s">
        <v>18103</v>
      </c>
      <c r="B13323">
        <v>1</v>
      </c>
      <c r="C13323">
        <v>560596</v>
      </c>
    </row>
    <row r="13324" spans="1:3" x14ac:dyDescent="0.25">
      <c r="A13324" t="s">
        <v>18104</v>
      </c>
      <c r="B13324">
        <v>1</v>
      </c>
      <c r="C13324">
        <v>284342</v>
      </c>
    </row>
    <row r="13325" spans="1:3" x14ac:dyDescent="0.25">
      <c r="A13325" t="s">
        <v>18105</v>
      </c>
      <c r="B13325">
        <v>1</v>
      </c>
      <c r="C13325">
        <v>32175</v>
      </c>
    </row>
    <row r="13326" spans="1:3" x14ac:dyDescent="0.25">
      <c r="A13326" t="s">
        <v>18106</v>
      </c>
      <c r="B13326">
        <v>1</v>
      </c>
      <c r="C13326">
        <v>259138</v>
      </c>
    </row>
    <row r="13327" spans="1:3" x14ac:dyDescent="0.25">
      <c r="A13327" t="s">
        <v>18107</v>
      </c>
      <c r="B13327">
        <v>1</v>
      </c>
      <c r="C13327">
        <v>658953</v>
      </c>
    </row>
    <row r="13328" spans="1:3" x14ac:dyDescent="0.25">
      <c r="A13328" t="s">
        <v>18108</v>
      </c>
      <c r="B13328">
        <v>1</v>
      </c>
      <c r="C13328">
        <v>524061</v>
      </c>
    </row>
    <row r="13329" spans="1:3" x14ac:dyDescent="0.25">
      <c r="A13329" t="s">
        <v>18109</v>
      </c>
      <c r="B13329">
        <v>1</v>
      </c>
      <c r="C13329">
        <v>65722</v>
      </c>
    </row>
    <row r="13330" spans="1:3" x14ac:dyDescent="0.25">
      <c r="A13330" t="s">
        <v>18110</v>
      </c>
      <c r="B13330">
        <v>1</v>
      </c>
      <c r="C13330">
        <v>240738</v>
      </c>
    </row>
    <row r="13331" spans="1:3" x14ac:dyDescent="0.25">
      <c r="A13331" t="s">
        <v>18111</v>
      </c>
      <c r="B13331">
        <v>1</v>
      </c>
      <c r="C13331">
        <v>320203</v>
      </c>
    </row>
    <row r="13332" spans="1:3" x14ac:dyDescent="0.25">
      <c r="A13332" t="s">
        <v>18112</v>
      </c>
      <c r="B13332">
        <v>1</v>
      </c>
      <c r="C13332">
        <v>191265</v>
      </c>
    </row>
    <row r="13333" spans="1:3" x14ac:dyDescent="0.25">
      <c r="A13333" t="s">
        <v>18113</v>
      </c>
      <c r="B13333">
        <v>1</v>
      </c>
      <c r="C13333">
        <v>1743498</v>
      </c>
    </row>
    <row r="13334" spans="1:3" x14ac:dyDescent="0.25">
      <c r="A13334" t="s">
        <v>18114</v>
      </c>
      <c r="B13334">
        <v>1</v>
      </c>
      <c r="C13334">
        <v>566035</v>
      </c>
    </row>
    <row r="13335" spans="1:3" x14ac:dyDescent="0.25">
      <c r="A13335" t="s">
        <v>18115</v>
      </c>
      <c r="B13335">
        <v>1</v>
      </c>
      <c r="C13335">
        <v>304345</v>
      </c>
    </row>
    <row r="13336" spans="1:3" x14ac:dyDescent="0.25">
      <c r="A13336" t="s">
        <v>18116</v>
      </c>
      <c r="B13336">
        <v>1</v>
      </c>
      <c r="C13336">
        <v>91238</v>
      </c>
    </row>
    <row r="13337" spans="1:3" x14ac:dyDescent="0.25">
      <c r="A13337" t="s">
        <v>18117</v>
      </c>
      <c r="B13337">
        <v>1</v>
      </c>
      <c r="C13337">
        <v>14194376</v>
      </c>
    </row>
    <row r="13338" spans="1:3" x14ac:dyDescent="0.25">
      <c r="A13338" t="s">
        <v>18118</v>
      </c>
      <c r="B13338">
        <v>1</v>
      </c>
      <c r="C13338">
        <v>456453</v>
      </c>
    </row>
    <row r="13339" spans="1:3" x14ac:dyDescent="0.25">
      <c r="A13339" t="s">
        <v>18119</v>
      </c>
      <c r="B13339">
        <v>1</v>
      </c>
      <c r="C13339">
        <v>63075224</v>
      </c>
    </row>
    <row r="13340" spans="1:3" x14ac:dyDescent="0.25">
      <c r="A13340" t="s">
        <v>18120</v>
      </c>
      <c r="B13340">
        <v>1</v>
      </c>
      <c r="C13340">
        <v>1581708</v>
      </c>
    </row>
    <row r="13341" spans="1:3" x14ac:dyDescent="0.25">
      <c r="A13341" t="s">
        <v>18121</v>
      </c>
      <c r="B13341">
        <v>1</v>
      </c>
      <c r="C13341">
        <v>3576258</v>
      </c>
    </row>
    <row r="13342" spans="1:3" x14ac:dyDescent="0.25">
      <c r="A13342" t="s">
        <v>18122</v>
      </c>
      <c r="B13342">
        <v>1</v>
      </c>
      <c r="C13342">
        <v>1524543</v>
      </c>
    </row>
    <row r="13343" spans="1:3" x14ac:dyDescent="0.25">
      <c r="A13343" t="s">
        <v>18123</v>
      </c>
      <c r="B13343">
        <v>1</v>
      </c>
      <c r="C13343">
        <v>1156626</v>
      </c>
    </row>
    <row r="13344" spans="1:3" x14ac:dyDescent="0.25">
      <c r="A13344" t="s">
        <v>18124</v>
      </c>
      <c r="B13344">
        <v>1</v>
      </c>
      <c r="C13344">
        <v>480698</v>
      </c>
    </row>
    <row r="13345" spans="1:3" x14ac:dyDescent="0.25">
      <c r="A13345" t="s">
        <v>18125</v>
      </c>
      <c r="B13345">
        <v>1</v>
      </c>
      <c r="C13345">
        <v>332648</v>
      </c>
    </row>
    <row r="13346" spans="1:3" x14ac:dyDescent="0.25">
      <c r="A13346" t="s">
        <v>18126</v>
      </c>
      <c r="B13346">
        <v>1</v>
      </c>
      <c r="C13346">
        <v>3737692</v>
      </c>
    </row>
    <row r="13347" spans="1:3" x14ac:dyDescent="0.25">
      <c r="A13347" t="s">
        <v>18127</v>
      </c>
      <c r="B13347">
        <v>1</v>
      </c>
      <c r="C13347">
        <v>133231</v>
      </c>
    </row>
    <row r="13348" spans="1:3" x14ac:dyDescent="0.25">
      <c r="A13348" t="s">
        <v>18128</v>
      </c>
      <c r="B13348">
        <v>1</v>
      </c>
      <c r="C13348">
        <v>99319</v>
      </c>
    </row>
    <row r="13349" spans="1:3" x14ac:dyDescent="0.25">
      <c r="A13349" t="s">
        <v>18129</v>
      </c>
      <c r="B13349">
        <v>1</v>
      </c>
      <c r="C13349">
        <v>1306524</v>
      </c>
    </row>
    <row r="13350" spans="1:3" x14ac:dyDescent="0.25">
      <c r="A13350" t="s">
        <v>18130</v>
      </c>
      <c r="B13350">
        <v>1</v>
      </c>
      <c r="C13350">
        <v>875195</v>
      </c>
    </row>
    <row r="13351" spans="1:3" x14ac:dyDescent="0.25">
      <c r="A13351" t="s">
        <v>18131</v>
      </c>
      <c r="B13351">
        <v>1</v>
      </c>
      <c r="C13351">
        <v>248446</v>
      </c>
    </row>
    <row r="13352" spans="1:3" x14ac:dyDescent="0.25">
      <c r="A13352" t="s">
        <v>18132</v>
      </c>
      <c r="B13352">
        <v>1</v>
      </c>
      <c r="C13352">
        <v>592952</v>
      </c>
    </row>
    <row r="13353" spans="1:3" x14ac:dyDescent="0.25">
      <c r="A13353" t="s">
        <v>18133</v>
      </c>
      <c r="B13353">
        <v>1</v>
      </c>
      <c r="C13353">
        <v>250209</v>
      </c>
    </row>
    <row r="13354" spans="1:3" x14ac:dyDescent="0.25">
      <c r="A13354" t="s">
        <v>18134</v>
      </c>
      <c r="B13354">
        <v>1</v>
      </c>
      <c r="C13354">
        <v>992913</v>
      </c>
    </row>
    <row r="13355" spans="1:3" x14ac:dyDescent="0.25">
      <c r="A13355" t="s">
        <v>18135</v>
      </c>
      <c r="B13355">
        <v>1</v>
      </c>
      <c r="C13355">
        <v>163751</v>
      </c>
    </row>
    <row r="13356" spans="1:3" x14ac:dyDescent="0.25">
      <c r="A13356" t="s">
        <v>18136</v>
      </c>
      <c r="B13356">
        <v>1</v>
      </c>
      <c r="C13356">
        <v>29336</v>
      </c>
    </row>
    <row r="13357" spans="1:3" x14ac:dyDescent="0.25">
      <c r="A13357" t="s">
        <v>18137</v>
      </c>
      <c r="B13357">
        <v>1</v>
      </c>
      <c r="C13357">
        <v>225907</v>
      </c>
    </row>
    <row r="13358" spans="1:3" x14ac:dyDescent="0.25">
      <c r="A13358" t="s">
        <v>18138</v>
      </c>
      <c r="B13358">
        <v>1</v>
      </c>
      <c r="C13358">
        <v>113960</v>
      </c>
    </row>
    <row r="13359" spans="1:3" x14ac:dyDescent="0.25">
      <c r="A13359" t="s">
        <v>18139</v>
      </c>
      <c r="B13359">
        <v>1</v>
      </c>
      <c r="C13359">
        <v>880271</v>
      </c>
    </row>
    <row r="13360" spans="1:3" x14ac:dyDescent="0.25">
      <c r="A13360" t="s">
        <v>18140</v>
      </c>
      <c r="B13360">
        <v>1</v>
      </c>
      <c r="C13360">
        <v>629235</v>
      </c>
    </row>
    <row r="13361" spans="1:3" x14ac:dyDescent="0.25">
      <c r="A13361" t="s">
        <v>18141</v>
      </c>
      <c r="B13361">
        <v>1</v>
      </c>
      <c r="C13361">
        <v>155014</v>
      </c>
    </row>
    <row r="13362" spans="1:3" x14ac:dyDescent="0.25">
      <c r="A13362" t="s">
        <v>18142</v>
      </c>
      <c r="B13362">
        <v>1</v>
      </c>
      <c r="C13362">
        <v>152520</v>
      </c>
    </row>
    <row r="13363" spans="1:3" x14ac:dyDescent="0.25">
      <c r="A13363" t="s">
        <v>18143</v>
      </c>
      <c r="B13363">
        <v>1</v>
      </c>
      <c r="C13363">
        <v>124228</v>
      </c>
    </row>
    <row r="13364" spans="1:3" x14ac:dyDescent="0.25">
      <c r="A13364" t="s">
        <v>18144</v>
      </c>
      <c r="B13364">
        <v>1</v>
      </c>
      <c r="C13364">
        <v>38509</v>
      </c>
    </row>
    <row r="13365" spans="1:3" x14ac:dyDescent="0.25">
      <c r="A13365" t="s">
        <v>18145</v>
      </c>
      <c r="B13365">
        <v>1</v>
      </c>
      <c r="C13365">
        <v>168131</v>
      </c>
    </row>
    <row r="13366" spans="1:3" x14ac:dyDescent="0.25">
      <c r="A13366" t="s">
        <v>18146</v>
      </c>
      <c r="B13366">
        <v>1</v>
      </c>
      <c r="C13366">
        <v>70109</v>
      </c>
    </row>
    <row r="13367" spans="1:3" x14ac:dyDescent="0.25">
      <c r="A13367" t="s">
        <v>18147</v>
      </c>
      <c r="B13367">
        <v>1</v>
      </c>
      <c r="C13367">
        <v>47123</v>
      </c>
    </row>
    <row r="13368" spans="1:3" x14ac:dyDescent="0.25">
      <c r="A13368" t="s">
        <v>18148</v>
      </c>
      <c r="B13368">
        <v>1</v>
      </c>
      <c r="C13368">
        <v>53961</v>
      </c>
    </row>
    <row r="13369" spans="1:3" x14ac:dyDescent="0.25">
      <c r="A13369" t="s">
        <v>18149</v>
      </c>
      <c r="B13369">
        <v>1</v>
      </c>
      <c r="C13369">
        <v>493064</v>
      </c>
    </row>
    <row r="13370" spans="1:3" x14ac:dyDescent="0.25">
      <c r="A13370" t="s">
        <v>18150</v>
      </c>
      <c r="B13370">
        <v>1</v>
      </c>
      <c r="C13370">
        <v>222676</v>
      </c>
    </row>
    <row r="13371" spans="1:3" x14ac:dyDescent="0.25">
      <c r="A13371" t="s">
        <v>18151</v>
      </c>
      <c r="B13371">
        <v>1</v>
      </c>
      <c r="C13371">
        <v>370252</v>
      </c>
    </row>
    <row r="13372" spans="1:3" x14ac:dyDescent="0.25">
      <c r="A13372" t="s">
        <v>18152</v>
      </c>
      <c r="B13372">
        <v>1</v>
      </c>
      <c r="C13372">
        <v>207857</v>
      </c>
    </row>
    <row r="13373" spans="1:3" x14ac:dyDescent="0.25">
      <c r="A13373" t="s">
        <v>18153</v>
      </c>
      <c r="B13373">
        <v>1</v>
      </c>
      <c r="C13373">
        <v>54861</v>
      </c>
    </row>
    <row r="13374" spans="1:3" x14ac:dyDescent="0.25">
      <c r="A13374" t="s">
        <v>18154</v>
      </c>
      <c r="B13374">
        <v>1</v>
      </c>
      <c r="C13374">
        <v>605961</v>
      </c>
    </row>
    <row r="13375" spans="1:3" x14ac:dyDescent="0.25">
      <c r="A13375" t="s">
        <v>18155</v>
      </c>
      <c r="B13375">
        <v>1</v>
      </c>
      <c r="C13375">
        <v>50513</v>
      </c>
    </row>
    <row r="13376" spans="1:3" x14ac:dyDescent="0.25">
      <c r="A13376" t="s">
        <v>18156</v>
      </c>
      <c r="B13376">
        <v>1</v>
      </c>
      <c r="C13376">
        <v>5785287</v>
      </c>
    </row>
    <row r="13377" spans="1:3" x14ac:dyDescent="0.25">
      <c r="A13377" t="s">
        <v>18157</v>
      </c>
      <c r="B13377">
        <v>1</v>
      </c>
      <c r="C13377">
        <v>589445</v>
      </c>
    </row>
    <row r="13378" spans="1:3" x14ac:dyDescent="0.25">
      <c r="A13378" t="s">
        <v>18158</v>
      </c>
      <c r="B13378">
        <v>1</v>
      </c>
      <c r="C13378">
        <v>133444</v>
      </c>
    </row>
    <row r="13379" spans="1:3" x14ac:dyDescent="0.25">
      <c r="A13379" t="s">
        <v>18159</v>
      </c>
      <c r="B13379">
        <v>1</v>
      </c>
      <c r="C13379">
        <v>100342</v>
      </c>
    </row>
    <row r="13380" spans="1:3" x14ac:dyDescent="0.25">
      <c r="A13380" t="s">
        <v>18160</v>
      </c>
      <c r="B13380">
        <v>1</v>
      </c>
      <c r="C13380">
        <v>2238361</v>
      </c>
    </row>
    <row r="13381" spans="1:3" x14ac:dyDescent="0.25">
      <c r="A13381" t="s">
        <v>18161</v>
      </c>
      <c r="B13381">
        <v>1</v>
      </c>
      <c r="C13381">
        <v>157327</v>
      </c>
    </row>
    <row r="13382" spans="1:3" x14ac:dyDescent="0.25">
      <c r="A13382" t="s">
        <v>18162</v>
      </c>
      <c r="B13382">
        <v>1</v>
      </c>
      <c r="C13382">
        <v>115631179</v>
      </c>
    </row>
    <row r="13383" spans="1:3" x14ac:dyDescent="0.25">
      <c r="A13383" t="s">
        <v>18163</v>
      </c>
      <c r="B13383">
        <v>1</v>
      </c>
      <c r="C13383">
        <v>22275</v>
      </c>
    </row>
    <row r="13384" spans="1:3" x14ac:dyDescent="0.25">
      <c r="A13384" t="s">
        <v>18164</v>
      </c>
      <c r="B13384">
        <v>1</v>
      </c>
      <c r="C13384">
        <v>17733</v>
      </c>
    </row>
    <row r="13385" spans="1:3" x14ac:dyDescent="0.25">
      <c r="A13385" t="s">
        <v>18165</v>
      </c>
      <c r="B13385">
        <v>1</v>
      </c>
      <c r="C13385">
        <v>118718</v>
      </c>
    </row>
    <row r="13386" spans="1:3" x14ac:dyDescent="0.25">
      <c r="A13386" t="s">
        <v>18166</v>
      </c>
      <c r="B13386">
        <v>1</v>
      </c>
      <c r="C13386">
        <v>133531</v>
      </c>
    </row>
    <row r="13387" spans="1:3" x14ac:dyDescent="0.25">
      <c r="A13387" t="s">
        <v>18167</v>
      </c>
      <c r="B13387">
        <v>1</v>
      </c>
      <c r="C13387">
        <v>397640</v>
      </c>
    </row>
    <row r="13388" spans="1:3" x14ac:dyDescent="0.25">
      <c r="A13388" t="s">
        <v>18168</v>
      </c>
      <c r="B13388">
        <v>1</v>
      </c>
      <c r="C13388">
        <v>252493</v>
      </c>
    </row>
    <row r="13389" spans="1:3" x14ac:dyDescent="0.25">
      <c r="A13389" t="s">
        <v>18169</v>
      </c>
      <c r="B13389">
        <v>1</v>
      </c>
      <c r="C13389">
        <v>111131</v>
      </c>
    </row>
    <row r="13390" spans="1:3" x14ac:dyDescent="0.25">
      <c r="A13390" t="s">
        <v>18170</v>
      </c>
      <c r="B13390">
        <v>1</v>
      </c>
      <c r="C13390">
        <v>377738</v>
      </c>
    </row>
    <row r="13391" spans="1:3" x14ac:dyDescent="0.25">
      <c r="A13391" t="s">
        <v>18171</v>
      </c>
      <c r="B13391">
        <v>1</v>
      </c>
      <c r="C13391">
        <v>397793</v>
      </c>
    </row>
    <row r="13392" spans="1:3" x14ac:dyDescent="0.25">
      <c r="A13392" t="s">
        <v>18172</v>
      </c>
      <c r="B13392">
        <v>1</v>
      </c>
      <c r="C13392">
        <v>1702058</v>
      </c>
    </row>
    <row r="13393" spans="1:3" x14ac:dyDescent="0.25">
      <c r="A13393" t="s">
        <v>18173</v>
      </c>
      <c r="B13393">
        <v>1</v>
      </c>
      <c r="C13393">
        <v>399374</v>
      </c>
    </row>
    <row r="13394" spans="1:3" x14ac:dyDescent="0.25">
      <c r="A13394" t="s">
        <v>18174</v>
      </c>
      <c r="B13394">
        <v>1</v>
      </c>
      <c r="C13394">
        <v>546252</v>
      </c>
    </row>
    <row r="13395" spans="1:3" x14ac:dyDescent="0.25">
      <c r="A13395" t="s">
        <v>18175</v>
      </c>
      <c r="B13395">
        <v>1</v>
      </c>
      <c r="C13395">
        <v>190553</v>
      </c>
    </row>
    <row r="13396" spans="1:3" x14ac:dyDescent="0.25">
      <c r="A13396" t="s">
        <v>18176</v>
      </c>
      <c r="B13396">
        <v>1</v>
      </c>
      <c r="C13396">
        <v>242207</v>
      </c>
    </row>
    <row r="13397" spans="1:3" x14ac:dyDescent="0.25">
      <c r="A13397" t="s">
        <v>18177</v>
      </c>
      <c r="B13397">
        <v>1</v>
      </c>
      <c r="C13397">
        <v>373096</v>
      </c>
    </row>
    <row r="13398" spans="1:3" x14ac:dyDescent="0.25">
      <c r="A13398" t="s">
        <v>18178</v>
      </c>
      <c r="B13398">
        <v>1</v>
      </c>
      <c r="C13398">
        <v>165351</v>
      </c>
    </row>
    <row r="13399" spans="1:3" x14ac:dyDescent="0.25">
      <c r="A13399" t="s">
        <v>18179</v>
      </c>
      <c r="B13399">
        <v>1</v>
      </c>
      <c r="C13399">
        <v>1017882</v>
      </c>
    </row>
    <row r="13400" spans="1:3" x14ac:dyDescent="0.25">
      <c r="A13400" t="s">
        <v>18180</v>
      </c>
      <c r="B13400">
        <v>1</v>
      </c>
      <c r="C13400">
        <v>155609</v>
      </c>
    </row>
    <row r="13401" spans="1:3" x14ac:dyDescent="0.25">
      <c r="A13401" t="s">
        <v>18181</v>
      </c>
      <c r="B13401">
        <v>1</v>
      </c>
      <c r="C13401">
        <v>83187</v>
      </c>
    </row>
    <row r="13402" spans="1:3" x14ac:dyDescent="0.25">
      <c r="A13402" t="s">
        <v>18182</v>
      </c>
      <c r="B13402">
        <v>1</v>
      </c>
      <c r="C13402">
        <v>192009</v>
      </c>
    </row>
    <row r="13403" spans="1:3" x14ac:dyDescent="0.25">
      <c r="A13403" t="s">
        <v>18183</v>
      </c>
      <c r="B13403">
        <v>1</v>
      </c>
      <c r="C13403">
        <v>228704</v>
      </c>
    </row>
    <row r="13404" spans="1:3" x14ac:dyDescent="0.25">
      <c r="A13404" t="s">
        <v>18184</v>
      </c>
      <c r="B13404">
        <v>1</v>
      </c>
      <c r="C13404">
        <v>613503</v>
      </c>
    </row>
    <row r="13405" spans="1:3" x14ac:dyDescent="0.25">
      <c r="A13405" t="s">
        <v>18185</v>
      </c>
      <c r="B13405">
        <v>1</v>
      </c>
      <c r="C13405">
        <v>2283313</v>
      </c>
    </row>
    <row r="13406" spans="1:3" x14ac:dyDescent="0.25">
      <c r="A13406" t="s">
        <v>18186</v>
      </c>
      <c r="B13406">
        <v>1</v>
      </c>
      <c r="C13406">
        <v>322269</v>
      </c>
    </row>
    <row r="13407" spans="1:3" x14ac:dyDescent="0.25">
      <c r="A13407" t="s">
        <v>18187</v>
      </c>
      <c r="B13407">
        <v>1</v>
      </c>
      <c r="C13407">
        <v>306544</v>
      </c>
    </row>
    <row r="13408" spans="1:3" x14ac:dyDescent="0.25">
      <c r="A13408" t="s">
        <v>18188</v>
      </c>
      <c r="B13408">
        <v>1</v>
      </c>
      <c r="C13408">
        <v>162034</v>
      </c>
    </row>
    <row r="13409" spans="1:3" x14ac:dyDescent="0.25">
      <c r="A13409" t="s">
        <v>18189</v>
      </c>
      <c r="B13409">
        <v>1</v>
      </c>
      <c r="C13409">
        <v>1356053</v>
      </c>
    </row>
    <row r="13410" spans="1:3" x14ac:dyDescent="0.25">
      <c r="A13410" t="s">
        <v>18190</v>
      </c>
      <c r="B13410">
        <v>1</v>
      </c>
      <c r="C13410">
        <v>818600</v>
      </c>
    </row>
    <row r="13411" spans="1:3" x14ac:dyDescent="0.25">
      <c r="A13411" t="s">
        <v>18191</v>
      </c>
      <c r="B13411">
        <v>1</v>
      </c>
      <c r="C13411">
        <v>40714</v>
      </c>
    </row>
    <row r="13412" spans="1:3" x14ac:dyDescent="0.25">
      <c r="A13412" t="s">
        <v>18192</v>
      </c>
      <c r="B13412">
        <v>1</v>
      </c>
      <c r="C13412">
        <v>263659</v>
      </c>
    </row>
    <row r="13413" spans="1:3" x14ac:dyDescent="0.25">
      <c r="A13413" t="s">
        <v>18193</v>
      </c>
      <c r="B13413">
        <v>1</v>
      </c>
      <c r="C13413">
        <v>133925</v>
      </c>
    </row>
    <row r="13414" spans="1:3" x14ac:dyDescent="0.25">
      <c r="A13414" t="s">
        <v>18194</v>
      </c>
      <c r="B13414">
        <v>1</v>
      </c>
      <c r="C13414">
        <v>432742</v>
      </c>
    </row>
    <row r="13415" spans="1:3" x14ac:dyDescent="0.25">
      <c r="A13415" t="s">
        <v>18195</v>
      </c>
      <c r="B13415">
        <v>1</v>
      </c>
      <c r="C13415">
        <v>1652041</v>
      </c>
    </row>
    <row r="13416" spans="1:3" x14ac:dyDescent="0.25">
      <c r="A13416" t="s">
        <v>18196</v>
      </c>
      <c r="B13416">
        <v>1</v>
      </c>
      <c r="C13416">
        <v>308013</v>
      </c>
    </row>
    <row r="13417" spans="1:3" x14ac:dyDescent="0.25">
      <c r="A13417" t="s">
        <v>18197</v>
      </c>
      <c r="B13417">
        <v>1</v>
      </c>
      <c r="C13417">
        <v>256701</v>
      </c>
    </row>
    <row r="13418" spans="1:3" x14ac:dyDescent="0.25">
      <c r="A13418" t="s">
        <v>18198</v>
      </c>
      <c r="B13418">
        <v>1</v>
      </c>
      <c r="C13418">
        <v>156971</v>
      </c>
    </row>
    <row r="13419" spans="1:3" x14ac:dyDescent="0.25">
      <c r="A13419" t="s">
        <v>18199</v>
      </c>
      <c r="B13419">
        <v>1</v>
      </c>
      <c r="C13419">
        <v>406213</v>
      </c>
    </row>
    <row r="13420" spans="1:3" x14ac:dyDescent="0.25">
      <c r="A13420" t="s">
        <v>18200</v>
      </c>
      <c r="B13420">
        <v>1</v>
      </c>
      <c r="C13420">
        <v>200490</v>
      </c>
    </row>
    <row r="13421" spans="1:3" x14ac:dyDescent="0.25">
      <c r="A13421" t="s">
        <v>18201</v>
      </c>
      <c r="B13421">
        <v>1</v>
      </c>
      <c r="C13421">
        <v>173860</v>
      </c>
    </row>
    <row r="13422" spans="1:3" x14ac:dyDescent="0.25">
      <c r="A13422" t="s">
        <v>18202</v>
      </c>
      <c r="B13422">
        <v>1</v>
      </c>
      <c r="C13422">
        <v>30963</v>
      </c>
    </row>
    <row r="13423" spans="1:3" x14ac:dyDescent="0.25">
      <c r="A13423" t="s">
        <v>18203</v>
      </c>
      <c r="B13423">
        <v>1</v>
      </c>
      <c r="C13423">
        <v>84427</v>
      </c>
    </row>
    <row r="13424" spans="1:3" x14ac:dyDescent="0.25">
      <c r="A13424" t="s">
        <v>18204</v>
      </c>
      <c r="B13424">
        <v>1</v>
      </c>
      <c r="C13424">
        <v>347570</v>
      </c>
    </row>
    <row r="13425" spans="1:3" x14ac:dyDescent="0.25">
      <c r="A13425" t="s">
        <v>18205</v>
      </c>
      <c r="B13425">
        <v>1</v>
      </c>
      <c r="C13425">
        <v>608595</v>
      </c>
    </row>
    <row r="13426" spans="1:3" x14ac:dyDescent="0.25">
      <c r="A13426" t="s">
        <v>18206</v>
      </c>
      <c r="B13426">
        <v>1</v>
      </c>
      <c r="C13426">
        <v>495467</v>
      </c>
    </row>
    <row r="13427" spans="1:3" x14ac:dyDescent="0.25">
      <c r="A13427" t="s">
        <v>18207</v>
      </c>
      <c r="B13427">
        <v>1</v>
      </c>
      <c r="C13427">
        <v>84955426</v>
      </c>
    </row>
    <row r="13428" spans="1:3" x14ac:dyDescent="0.25">
      <c r="A13428" t="s">
        <v>18208</v>
      </c>
      <c r="B13428">
        <v>1</v>
      </c>
      <c r="C13428">
        <v>256713</v>
      </c>
    </row>
    <row r="13429" spans="1:3" x14ac:dyDescent="0.25">
      <c r="A13429" t="s">
        <v>18209</v>
      </c>
      <c r="B13429">
        <v>1</v>
      </c>
      <c r="C13429">
        <v>346104</v>
      </c>
    </row>
    <row r="13430" spans="1:3" x14ac:dyDescent="0.25">
      <c r="A13430" t="s">
        <v>18210</v>
      </c>
      <c r="B13430">
        <v>1</v>
      </c>
      <c r="C13430">
        <v>284211</v>
      </c>
    </row>
    <row r="13431" spans="1:3" x14ac:dyDescent="0.25">
      <c r="A13431" t="s">
        <v>18211</v>
      </c>
      <c r="B13431">
        <v>1</v>
      </c>
      <c r="C13431">
        <v>1694038</v>
      </c>
    </row>
    <row r="13432" spans="1:3" x14ac:dyDescent="0.25">
      <c r="A13432" t="s">
        <v>18212</v>
      </c>
      <c r="B13432">
        <v>1</v>
      </c>
      <c r="C13432">
        <v>1183560</v>
      </c>
    </row>
    <row r="13433" spans="1:3" x14ac:dyDescent="0.25">
      <c r="A13433" t="s">
        <v>18213</v>
      </c>
      <c r="B13433">
        <v>1</v>
      </c>
      <c r="C13433">
        <v>212077</v>
      </c>
    </row>
    <row r="13434" spans="1:3" x14ac:dyDescent="0.25">
      <c r="A13434" t="s">
        <v>18214</v>
      </c>
      <c r="B13434">
        <v>1</v>
      </c>
      <c r="C13434">
        <v>877832</v>
      </c>
    </row>
    <row r="13435" spans="1:3" x14ac:dyDescent="0.25">
      <c r="A13435" t="s">
        <v>18215</v>
      </c>
      <c r="B13435">
        <v>1</v>
      </c>
      <c r="C13435">
        <v>1081718</v>
      </c>
    </row>
    <row r="13436" spans="1:3" x14ac:dyDescent="0.25">
      <c r="A13436" t="s">
        <v>18216</v>
      </c>
      <c r="B13436">
        <v>1</v>
      </c>
      <c r="C13436">
        <v>510720</v>
      </c>
    </row>
    <row r="13437" spans="1:3" x14ac:dyDescent="0.25">
      <c r="A13437" t="s">
        <v>18217</v>
      </c>
      <c r="B13437">
        <v>1</v>
      </c>
      <c r="C13437">
        <v>1275472</v>
      </c>
    </row>
    <row r="13438" spans="1:3" x14ac:dyDescent="0.25">
      <c r="A13438" t="s">
        <v>18218</v>
      </c>
      <c r="B13438">
        <v>1</v>
      </c>
      <c r="C13438">
        <v>7264701</v>
      </c>
    </row>
    <row r="13439" spans="1:3" x14ac:dyDescent="0.25">
      <c r="A13439" t="s">
        <v>18219</v>
      </c>
      <c r="B13439">
        <v>1</v>
      </c>
      <c r="C13439">
        <v>212747</v>
      </c>
    </row>
    <row r="13440" spans="1:3" x14ac:dyDescent="0.25">
      <c r="A13440" t="s">
        <v>18220</v>
      </c>
      <c r="B13440">
        <v>1</v>
      </c>
      <c r="C13440">
        <v>159164</v>
      </c>
    </row>
    <row r="13441" spans="1:3" x14ac:dyDescent="0.25">
      <c r="A13441" t="s">
        <v>18221</v>
      </c>
      <c r="B13441">
        <v>1</v>
      </c>
      <c r="C13441">
        <v>287264</v>
      </c>
    </row>
    <row r="13442" spans="1:3" x14ac:dyDescent="0.25">
      <c r="A13442" t="s">
        <v>18222</v>
      </c>
      <c r="B13442">
        <v>1</v>
      </c>
      <c r="C13442">
        <v>72422</v>
      </c>
    </row>
    <row r="13443" spans="1:3" x14ac:dyDescent="0.25">
      <c r="A13443" t="s">
        <v>18223</v>
      </c>
      <c r="B13443">
        <v>1</v>
      </c>
      <c r="C13443">
        <v>83480</v>
      </c>
    </row>
    <row r="13444" spans="1:3" x14ac:dyDescent="0.25">
      <c r="A13444" t="s">
        <v>18224</v>
      </c>
      <c r="B13444">
        <v>1</v>
      </c>
      <c r="C13444">
        <v>574407</v>
      </c>
    </row>
    <row r="13445" spans="1:3" x14ac:dyDescent="0.25">
      <c r="A13445" t="s">
        <v>18225</v>
      </c>
      <c r="B13445">
        <v>1</v>
      </c>
      <c r="C13445">
        <v>617981</v>
      </c>
    </row>
    <row r="13446" spans="1:3" x14ac:dyDescent="0.25">
      <c r="A13446" t="s">
        <v>18226</v>
      </c>
      <c r="B13446">
        <v>1</v>
      </c>
      <c r="C13446">
        <v>929171</v>
      </c>
    </row>
    <row r="13447" spans="1:3" x14ac:dyDescent="0.25">
      <c r="A13447" t="s">
        <v>18227</v>
      </c>
      <c r="B13447">
        <v>1</v>
      </c>
      <c r="C13447">
        <v>275241</v>
      </c>
    </row>
    <row r="13448" spans="1:3" x14ac:dyDescent="0.25">
      <c r="A13448" t="s">
        <v>18228</v>
      </c>
      <c r="B13448">
        <v>1</v>
      </c>
      <c r="C13448">
        <v>68151</v>
      </c>
    </row>
    <row r="13449" spans="1:3" x14ac:dyDescent="0.25">
      <c r="A13449" t="s">
        <v>18229</v>
      </c>
      <c r="B13449">
        <v>1</v>
      </c>
      <c r="C13449">
        <v>4459515</v>
      </c>
    </row>
    <row r="13450" spans="1:3" x14ac:dyDescent="0.25">
      <c r="A13450" t="s">
        <v>18230</v>
      </c>
      <c r="B13450">
        <v>1</v>
      </c>
      <c r="C13450">
        <v>669298</v>
      </c>
    </row>
    <row r="13451" spans="1:3" x14ac:dyDescent="0.25">
      <c r="A13451" t="s">
        <v>18231</v>
      </c>
      <c r="B13451">
        <v>1</v>
      </c>
      <c r="C13451">
        <v>1069720</v>
      </c>
    </row>
    <row r="13452" spans="1:3" x14ac:dyDescent="0.25">
      <c r="A13452" t="s">
        <v>18232</v>
      </c>
      <c r="B13452">
        <v>1</v>
      </c>
      <c r="C13452">
        <v>630035</v>
      </c>
    </row>
    <row r="13453" spans="1:3" x14ac:dyDescent="0.25">
      <c r="A13453" t="s">
        <v>18233</v>
      </c>
      <c r="B13453">
        <v>1</v>
      </c>
      <c r="C13453">
        <v>14199643</v>
      </c>
    </row>
    <row r="13454" spans="1:3" x14ac:dyDescent="0.25">
      <c r="A13454" t="s">
        <v>18234</v>
      </c>
      <c r="B13454">
        <v>1</v>
      </c>
      <c r="C13454">
        <v>10759</v>
      </c>
    </row>
    <row r="13455" spans="1:3" x14ac:dyDescent="0.25">
      <c r="A13455" t="s">
        <v>18235</v>
      </c>
      <c r="B13455">
        <v>1</v>
      </c>
      <c r="C13455">
        <v>578474</v>
      </c>
    </row>
    <row r="13456" spans="1:3" x14ac:dyDescent="0.25">
      <c r="A13456" t="s">
        <v>18236</v>
      </c>
      <c r="B13456">
        <v>1</v>
      </c>
      <c r="C13456">
        <v>287708</v>
      </c>
    </row>
    <row r="13457" spans="1:3" x14ac:dyDescent="0.25">
      <c r="A13457" t="s">
        <v>18237</v>
      </c>
      <c r="B13457">
        <v>1</v>
      </c>
      <c r="C13457">
        <v>244983</v>
      </c>
    </row>
    <row r="13458" spans="1:3" x14ac:dyDescent="0.25">
      <c r="A13458" t="s">
        <v>18238</v>
      </c>
      <c r="B13458">
        <v>1</v>
      </c>
      <c r="C13458">
        <v>213745</v>
      </c>
    </row>
    <row r="13459" spans="1:3" x14ac:dyDescent="0.25">
      <c r="A13459" t="s">
        <v>18239</v>
      </c>
      <c r="B13459">
        <v>1</v>
      </c>
      <c r="C13459">
        <v>706990</v>
      </c>
    </row>
    <row r="13460" spans="1:3" x14ac:dyDescent="0.25">
      <c r="A13460" t="s">
        <v>18240</v>
      </c>
      <c r="B13460">
        <v>1</v>
      </c>
      <c r="C13460">
        <v>803859</v>
      </c>
    </row>
    <row r="13461" spans="1:3" x14ac:dyDescent="0.25">
      <c r="A13461" t="s">
        <v>18241</v>
      </c>
      <c r="B13461">
        <v>1</v>
      </c>
      <c r="C13461">
        <v>222956</v>
      </c>
    </row>
    <row r="13462" spans="1:3" x14ac:dyDescent="0.25">
      <c r="A13462" t="s">
        <v>18242</v>
      </c>
      <c r="B13462">
        <v>1</v>
      </c>
      <c r="C13462">
        <v>45684</v>
      </c>
    </row>
    <row r="13463" spans="1:3" x14ac:dyDescent="0.25">
      <c r="A13463" t="s">
        <v>18243</v>
      </c>
      <c r="B13463">
        <v>1</v>
      </c>
      <c r="C13463">
        <v>113841</v>
      </c>
    </row>
    <row r="13464" spans="1:3" x14ac:dyDescent="0.25">
      <c r="A13464" t="s">
        <v>18244</v>
      </c>
      <c r="B13464">
        <v>1</v>
      </c>
      <c r="C13464">
        <v>652363</v>
      </c>
    </row>
    <row r="13465" spans="1:3" x14ac:dyDescent="0.25">
      <c r="A13465" t="s">
        <v>18245</v>
      </c>
      <c r="B13465">
        <v>1</v>
      </c>
      <c r="C13465">
        <v>236780</v>
      </c>
    </row>
    <row r="13466" spans="1:3" x14ac:dyDescent="0.25">
      <c r="A13466" t="s">
        <v>18246</v>
      </c>
      <c r="B13466">
        <v>1</v>
      </c>
      <c r="C13466">
        <v>67346</v>
      </c>
    </row>
    <row r="13467" spans="1:3" x14ac:dyDescent="0.25">
      <c r="A13467" t="s">
        <v>18247</v>
      </c>
      <c r="B13467">
        <v>1</v>
      </c>
      <c r="C13467">
        <v>228858</v>
      </c>
    </row>
    <row r="13468" spans="1:3" x14ac:dyDescent="0.25">
      <c r="A13468" t="s">
        <v>18248</v>
      </c>
      <c r="B13468">
        <v>1</v>
      </c>
      <c r="C13468">
        <v>156852</v>
      </c>
    </row>
    <row r="13469" spans="1:3" x14ac:dyDescent="0.25">
      <c r="A13469" t="s">
        <v>18249</v>
      </c>
      <c r="B13469">
        <v>1</v>
      </c>
      <c r="C13469">
        <v>256970</v>
      </c>
    </row>
    <row r="13470" spans="1:3" x14ac:dyDescent="0.25">
      <c r="A13470" t="s">
        <v>18250</v>
      </c>
      <c r="B13470">
        <v>1</v>
      </c>
      <c r="C13470">
        <v>291854</v>
      </c>
    </row>
    <row r="13471" spans="1:3" x14ac:dyDescent="0.25">
      <c r="A13471" t="s">
        <v>18251</v>
      </c>
      <c r="B13471">
        <v>1</v>
      </c>
      <c r="C13471">
        <v>1124403</v>
      </c>
    </row>
    <row r="13472" spans="1:3" x14ac:dyDescent="0.25">
      <c r="A13472" t="s">
        <v>18252</v>
      </c>
      <c r="B13472">
        <v>1</v>
      </c>
      <c r="C13472">
        <v>236198</v>
      </c>
    </row>
    <row r="13473" spans="1:3" x14ac:dyDescent="0.25">
      <c r="A13473" t="s">
        <v>18253</v>
      </c>
      <c r="B13473">
        <v>1</v>
      </c>
      <c r="C13473">
        <v>1990040</v>
      </c>
    </row>
    <row r="13474" spans="1:3" x14ac:dyDescent="0.25">
      <c r="A13474" t="s">
        <v>18254</v>
      </c>
      <c r="B13474">
        <v>1</v>
      </c>
      <c r="C13474">
        <v>373592</v>
      </c>
    </row>
    <row r="13475" spans="1:3" x14ac:dyDescent="0.25">
      <c r="A13475" t="s">
        <v>18255</v>
      </c>
      <c r="B13475">
        <v>1</v>
      </c>
      <c r="C13475">
        <v>340015</v>
      </c>
    </row>
    <row r="13476" spans="1:3" x14ac:dyDescent="0.25">
      <c r="A13476" t="s">
        <v>18256</v>
      </c>
      <c r="B13476">
        <v>1</v>
      </c>
      <c r="C13476">
        <v>42738</v>
      </c>
    </row>
    <row r="13477" spans="1:3" x14ac:dyDescent="0.25">
      <c r="A13477" t="s">
        <v>18257</v>
      </c>
      <c r="B13477">
        <v>1</v>
      </c>
      <c r="C13477">
        <v>502206</v>
      </c>
    </row>
    <row r="13478" spans="1:3" x14ac:dyDescent="0.25">
      <c r="A13478" t="s">
        <v>18258</v>
      </c>
      <c r="B13478">
        <v>1</v>
      </c>
      <c r="C13478">
        <v>261772</v>
      </c>
    </row>
    <row r="13479" spans="1:3" x14ac:dyDescent="0.25">
      <c r="A13479" t="s">
        <v>18259</v>
      </c>
      <c r="B13479">
        <v>1</v>
      </c>
      <c r="C13479">
        <v>117603</v>
      </c>
    </row>
    <row r="13480" spans="1:3" x14ac:dyDescent="0.25">
      <c r="A13480" t="s">
        <v>18260</v>
      </c>
      <c r="B13480">
        <v>1</v>
      </c>
      <c r="C13480">
        <v>53277</v>
      </c>
    </row>
    <row r="13481" spans="1:3" x14ac:dyDescent="0.25">
      <c r="A13481" t="s">
        <v>18261</v>
      </c>
      <c r="B13481">
        <v>1</v>
      </c>
      <c r="C13481">
        <v>122506</v>
      </c>
    </row>
    <row r="13482" spans="1:3" x14ac:dyDescent="0.25">
      <c r="A13482" t="s">
        <v>18262</v>
      </c>
      <c r="B13482">
        <v>1</v>
      </c>
      <c r="C13482">
        <v>174337</v>
      </c>
    </row>
    <row r="13483" spans="1:3" x14ac:dyDescent="0.25">
      <c r="A13483" t="s">
        <v>18263</v>
      </c>
      <c r="B13483">
        <v>1</v>
      </c>
      <c r="C13483">
        <v>211685</v>
      </c>
    </row>
    <row r="13484" spans="1:3" x14ac:dyDescent="0.25">
      <c r="A13484" t="s">
        <v>18264</v>
      </c>
      <c r="B13484">
        <v>1</v>
      </c>
      <c r="C13484">
        <v>181761</v>
      </c>
    </row>
    <row r="13485" spans="1:3" x14ac:dyDescent="0.25">
      <c r="A13485" t="s">
        <v>18265</v>
      </c>
      <c r="B13485">
        <v>1</v>
      </c>
      <c r="C13485">
        <v>9704</v>
      </c>
    </row>
    <row r="13486" spans="1:3" x14ac:dyDescent="0.25">
      <c r="A13486" t="s">
        <v>18266</v>
      </c>
      <c r="B13486">
        <v>1</v>
      </c>
      <c r="C13486">
        <v>89908</v>
      </c>
    </row>
    <row r="13487" spans="1:3" x14ac:dyDescent="0.25">
      <c r="A13487" t="s">
        <v>18267</v>
      </c>
      <c r="B13487">
        <v>1</v>
      </c>
      <c r="C13487">
        <v>195983</v>
      </c>
    </row>
    <row r="13488" spans="1:3" x14ac:dyDescent="0.25">
      <c r="A13488" t="s">
        <v>18268</v>
      </c>
      <c r="B13488">
        <v>1</v>
      </c>
      <c r="C13488">
        <v>1623553</v>
      </c>
    </row>
    <row r="13489" spans="1:3" x14ac:dyDescent="0.25">
      <c r="A13489" t="s">
        <v>18269</v>
      </c>
      <c r="B13489">
        <v>1</v>
      </c>
      <c r="C13489">
        <v>1320733</v>
      </c>
    </row>
    <row r="13490" spans="1:3" x14ac:dyDescent="0.25">
      <c r="A13490" t="s">
        <v>18270</v>
      </c>
      <c r="B13490">
        <v>1</v>
      </c>
      <c r="C13490">
        <v>334360</v>
      </c>
    </row>
    <row r="13491" spans="1:3" x14ac:dyDescent="0.25">
      <c r="A13491" t="s">
        <v>18271</v>
      </c>
      <c r="B13491">
        <v>1</v>
      </c>
      <c r="C13491">
        <v>373747</v>
      </c>
    </row>
    <row r="13492" spans="1:3" x14ac:dyDescent="0.25">
      <c r="A13492" t="s">
        <v>18272</v>
      </c>
      <c r="B13492">
        <v>1</v>
      </c>
      <c r="C13492">
        <v>159179</v>
      </c>
    </row>
    <row r="13493" spans="1:3" x14ac:dyDescent="0.25">
      <c r="A13493" t="s">
        <v>18273</v>
      </c>
      <c r="B13493">
        <v>1</v>
      </c>
      <c r="C13493">
        <v>16918386</v>
      </c>
    </row>
    <row r="13494" spans="1:3" x14ac:dyDescent="0.25">
      <c r="A13494" t="s">
        <v>18274</v>
      </c>
      <c r="B13494">
        <v>1</v>
      </c>
      <c r="C13494">
        <v>124953</v>
      </c>
    </row>
    <row r="13495" spans="1:3" x14ac:dyDescent="0.25">
      <c r="A13495" t="s">
        <v>18275</v>
      </c>
      <c r="B13495">
        <v>1</v>
      </c>
      <c r="C13495">
        <v>295603</v>
      </c>
    </row>
    <row r="13496" spans="1:3" x14ac:dyDescent="0.25">
      <c r="A13496" t="s">
        <v>18276</v>
      </c>
      <c r="B13496">
        <v>1</v>
      </c>
      <c r="C13496">
        <v>524501</v>
      </c>
    </row>
    <row r="13497" spans="1:3" x14ac:dyDescent="0.25">
      <c r="A13497" t="s">
        <v>18277</v>
      </c>
      <c r="B13497">
        <v>1</v>
      </c>
      <c r="C13497">
        <v>217703</v>
      </c>
    </row>
    <row r="13498" spans="1:3" x14ac:dyDescent="0.25">
      <c r="A13498" t="s">
        <v>18278</v>
      </c>
      <c r="B13498">
        <v>1</v>
      </c>
      <c r="C13498">
        <v>16080</v>
      </c>
    </row>
    <row r="13499" spans="1:3" x14ac:dyDescent="0.25">
      <c r="A13499" t="s">
        <v>18279</v>
      </c>
      <c r="B13499">
        <v>1</v>
      </c>
      <c r="C13499">
        <v>326954</v>
      </c>
    </row>
    <row r="13500" spans="1:3" x14ac:dyDescent="0.25">
      <c r="A13500" t="s">
        <v>18280</v>
      </c>
      <c r="B13500">
        <v>1</v>
      </c>
      <c r="C13500">
        <v>508535</v>
      </c>
    </row>
    <row r="13501" spans="1:3" x14ac:dyDescent="0.25">
      <c r="A13501" t="s">
        <v>18281</v>
      </c>
      <c r="B13501">
        <v>1</v>
      </c>
      <c r="C13501">
        <v>179668</v>
      </c>
    </row>
    <row r="13502" spans="1:3" x14ac:dyDescent="0.25">
      <c r="A13502" t="s">
        <v>18282</v>
      </c>
      <c r="B13502">
        <v>1</v>
      </c>
      <c r="C13502">
        <v>683485</v>
      </c>
    </row>
    <row r="13503" spans="1:3" x14ac:dyDescent="0.25">
      <c r="A13503" t="s">
        <v>18283</v>
      </c>
      <c r="B13503">
        <v>1</v>
      </c>
      <c r="C13503">
        <v>268973</v>
      </c>
    </row>
    <row r="13504" spans="1:3" x14ac:dyDescent="0.25">
      <c r="A13504" t="s">
        <v>18284</v>
      </c>
      <c r="B13504">
        <v>1</v>
      </c>
      <c r="C13504">
        <v>228056</v>
      </c>
    </row>
    <row r="13505" spans="1:3" x14ac:dyDescent="0.25">
      <c r="A13505" t="s">
        <v>18285</v>
      </c>
      <c r="B13505">
        <v>1</v>
      </c>
      <c r="C13505">
        <v>164201</v>
      </c>
    </row>
    <row r="13506" spans="1:3" x14ac:dyDescent="0.25">
      <c r="A13506" t="s">
        <v>18286</v>
      </c>
      <c r="B13506">
        <v>1</v>
      </c>
      <c r="C13506">
        <v>753142</v>
      </c>
    </row>
    <row r="13507" spans="1:3" x14ac:dyDescent="0.25">
      <c r="A13507" t="s">
        <v>18287</v>
      </c>
      <c r="B13507">
        <v>1</v>
      </c>
      <c r="C13507">
        <v>146524</v>
      </c>
    </row>
    <row r="13508" spans="1:3" x14ac:dyDescent="0.25">
      <c r="A13508" t="s">
        <v>18288</v>
      </c>
      <c r="B13508">
        <v>1</v>
      </c>
      <c r="C13508">
        <v>168065</v>
      </c>
    </row>
    <row r="13509" spans="1:3" x14ac:dyDescent="0.25">
      <c r="A13509" t="s">
        <v>18289</v>
      </c>
      <c r="B13509">
        <v>1</v>
      </c>
      <c r="C13509">
        <v>82981</v>
      </c>
    </row>
    <row r="13510" spans="1:3" x14ac:dyDescent="0.25">
      <c r="A13510" t="s">
        <v>18290</v>
      </c>
      <c r="B13510">
        <v>1</v>
      </c>
      <c r="C13510">
        <v>1002753</v>
      </c>
    </row>
    <row r="13511" spans="1:3" x14ac:dyDescent="0.25">
      <c r="A13511" t="s">
        <v>18291</v>
      </c>
      <c r="B13511">
        <v>1</v>
      </c>
      <c r="C13511">
        <v>3044655</v>
      </c>
    </row>
    <row r="13512" spans="1:3" x14ac:dyDescent="0.25">
      <c r="A13512" t="s">
        <v>18292</v>
      </c>
      <c r="B13512">
        <v>1</v>
      </c>
      <c r="C13512">
        <v>260245</v>
      </c>
    </row>
    <row r="13513" spans="1:3" x14ac:dyDescent="0.25">
      <c r="A13513" t="s">
        <v>18293</v>
      </c>
      <c r="B13513">
        <v>1</v>
      </c>
      <c r="C13513">
        <v>105720</v>
      </c>
    </row>
    <row r="13514" spans="1:3" x14ac:dyDescent="0.25">
      <c r="A13514" t="s">
        <v>18294</v>
      </c>
      <c r="B13514">
        <v>1</v>
      </c>
      <c r="C13514">
        <v>119909</v>
      </c>
    </row>
    <row r="13515" spans="1:3" x14ac:dyDescent="0.25">
      <c r="A13515" t="s">
        <v>18295</v>
      </c>
      <c r="B13515">
        <v>1</v>
      </c>
      <c r="C13515">
        <v>371924</v>
      </c>
    </row>
    <row r="13516" spans="1:3" x14ac:dyDescent="0.25">
      <c r="A13516" t="s">
        <v>18296</v>
      </c>
      <c r="B13516">
        <v>1</v>
      </c>
      <c r="C13516">
        <v>46463</v>
      </c>
    </row>
    <row r="13517" spans="1:3" x14ac:dyDescent="0.25">
      <c r="A13517" t="s">
        <v>18297</v>
      </c>
      <c r="B13517">
        <v>1</v>
      </c>
      <c r="C13517">
        <v>532566</v>
      </c>
    </row>
    <row r="13518" spans="1:3" x14ac:dyDescent="0.25">
      <c r="A13518" t="s">
        <v>18298</v>
      </c>
      <c r="B13518">
        <v>1</v>
      </c>
      <c r="C13518">
        <v>454601</v>
      </c>
    </row>
    <row r="13519" spans="1:3" x14ac:dyDescent="0.25">
      <c r="A13519" t="s">
        <v>18299</v>
      </c>
      <c r="B13519">
        <v>1</v>
      </c>
      <c r="C13519">
        <v>84507</v>
      </c>
    </row>
    <row r="13520" spans="1:3" x14ac:dyDescent="0.25">
      <c r="A13520" t="s">
        <v>18300</v>
      </c>
      <c r="B13520">
        <v>1</v>
      </c>
      <c r="C13520">
        <v>135452</v>
      </c>
    </row>
    <row r="13521" spans="1:3" x14ac:dyDescent="0.25">
      <c r="A13521" t="s">
        <v>18301</v>
      </c>
      <c r="B13521">
        <v>1</v>
      </c>
      <c r="C13521">
        <v>72922</v>
      </c>
    </row>
    <row r="13522" spans="1:3" x14ac:dyDescent="0.25">
      <c r="A13522" t="s">
        <v>18302</v>
      </c>
      <c r="B13522">
        <v>1</v>
      </c>
      <c r="C13522">
        <v>61737</v>
      </c>
    </row>
    <row r="13523" spans="1:3" x14ac:dyDescent="0.25">
      <c r="A13523" t="s">
        <v>18303</v>
      </c>
      <c r="B13523">
        <v>1</v>
      </c>
      <c r="C13523">
        <v>173833</v>
      </c>
    </row>
    <row r="13524" spans="1:3" x14ac:dyDescent="0.25">
      <c r="A13524" t="s">
        <v>18304</v>
      </c>
      <c r="B13524">
        <v>1</v>
      </c>
      <c r="C13524">
        <v>276160</v>
      </c>
    </row>
    <row r="13525" spans="1:3" x14ac:dyDescent="0.25">
      <c r="A13525" t="s">
        <v>18305</v>
      </c>
      <c r="B13525">
        <v>1</v>
      </c>
      <c r="C13525">
        <v>5178444</v>
      </c>
    </row>
    <row r="13526" spans="1:3" x14ac:dyDescent="0.25">
      <c r="A13526" t="s">
        <v>18306</v>
      </c>
      <c r="B13526">
        <v>1</v>
      </c>
      <c r="C13526">
        <v>122855</v>
      </c>
    </row>
    <row r="13527" spans="1:3" x14ac:dyDescent="0.25">
      <c r="A13527" t="s">
        <v>18307</v>
      </c>
      <c r="B13527">
        <v>1</v>
      </c>
      <c r="C13527">
        <v>471787</v>
      </c>
    </row>
    <row r="13528" spans="1:3" x14ac:dyDescent="0.25">
      <c r="A13528" t="s">
        <v>18308</v>
      </c>
      <c r="B13528">
        <v>1</v>
      </c>
      <c r="C13528">
        <v>946892</v>
      </c>
    </row>
    <row r="13529" spans="1:3" x14ac:dyDescent="0.25">
      <c r="A13529" t="s">
        <v>18309</v>
      </c>
      <c r="B13529">
        <v>1</v>
      </c>
      <c r="C13529">
        <v>73455</v>
      </c>
    </row>
    <row r="13530" spans="1:3" x14ac:dyDescent="0.25">
      <c r="A13530" t="s">
        <v>18310</v>
      </c>
      <c r="B13530">
        <v>1</v>
      </c>
      <c r="C13530">
        <v>9274795</v>
      </c>
    </row>
    <row r="13531" spans="1:3" x14ac:dyDescent="0.25">
      <c r="A13531" t="s">
        <v>18311</v>
      </c>
      <c r="B13531">
        <v>1</v>
      </c>
      <c r="C13531">
        <v>24127</v>
      </c>
    </row>
    <row r="13532" spans="1:3" x14ac:dyDescent="0.25">
      <c r="A13532" t="s">
        <v>18312</v>
      </c>
      <c r="B13532">
        <v>1</v>
      </c>
      <c r="C13532">
        <v>200186</v>
      </c>
    </row>
    <row r="13533" spans="1:3" x14ac:dyDescent="0.25">
      <c r="A13533" t="s">
        <v>18313</v>
      </c>
      <c r="B13533">
        <v>1</v>
      </c>
      <c r="C13533">
        <v>406458</v>
      </c>
    </row>
    <row r="13534" spans="1:3" x14ac:dyDescent="0.25">
      <c r="A13534" t="s">
        <v>18314</v>
      </c>
      <c r="B13534">
        <v>1</v>
      </c>
      <c r="C13534">
        <v>163352</v>
      </c>
    </row>
    <row r="13535" spans="1:3" x14ac:dyDescent="0.25">
      <c r="A13535" t="s">
        <v>18315</v>
      </c>
      <c r="B13535">
        <v>1</v>
      </c>
      <c r="C13535">
        <v>800007</v>
      </c>
    </row>
    <row r="13536" spans="1:3" x14ac:dyDescent="0.25">
      <c r="A13536" t="s">
        <v>18316</v>
      </c>
      <c r="B13536">
        <v>1</v>
      </c>
      <c r="C13536">
        <v>270338</v>
      </c>
    </row>
    <row r="13537" spans="1:3" x14ac:dyDescent="0.25">
      <c r="A13537" t="s">
        <v>18317</v>
      </c>
      <c r="B13537">
        <v>1</v>
      </c>
      <c r="C13537">
        <v>293420</v>
      </c>
    </row>
    <row r="13538" spans="1:3" x14ac:dyDescent="0.25">
      <c r="A13538" t="s">
        <v>18318</v>
      </c>
      <c r="B13538">
        <v>1</v>
      </c>
      <c r="C13538">
        <v>60613</v>
      </c>
    </row>
    <row r="13539" spans="1:3" x14ac:dyDescent="0.25">
      <c r="A13539" t="s">
        <v>18319</v>
      </c>
      <c r="B13539">
        <v>1</v>
      </c>
      <c r="C13539">
        <v>268533</v>
      </c>
    </row>
    <row r="13540" spans="1:3" x14ac:dyDescent="0.25">
      <c r="A13540" t="s">
        <v>18320</v>
      </c>
      <c r="B13540">
        <v>1</v>
      </c>
      <c r="C13540">
        <v>33164</v>
      </c>
    </row>
    <row r="13541" spans="1:3" x14ac:dyDescent="0.25">
      <c r="A13541" t="s">
        <v>18321</v>
      </c>
      <c r="B13541">
        <v>1</v>
      </c>
      <c r="C13541">
        <v>305125</v>
      </c>
    </row>
    <row r="13542" spans="1:3" x14ac:dyDescent="0.25">
      <c r="A13542" t="s">
        <v>18322</v>
      </c>
      <c r="B13542">
        <v>1</v>
      </c>
      <c r="C13542">
        <v>35400</v>
      </c>
    </row>
    <row r="13543" spans="1:3" x14ac:dyDescent="0.25">
      <c r="A13543" t="s">
        <v>18323</v>
      </c>
      <c r="B13543">
        <v>1</v>
      </c>
      <c r="C13543">
        <v>928880</v>
      </c>
    </row>
    <row r="13544" spans="1:3" x14ac:dyDescent="0.25">
      <c r="A13544" t="s">
        <v>18324</v>
      </c>
      <c r="B13544">
        <v>1</v>
      </c>
      <c r="C13544">
        <v>576175</v>
      </c>
    </row>
    <row r="13545" spans="1:3" x14ac:dyDescent="0.25">
      <c r="A13545" t="s">
        <v>18325</v>
      </c>
      <c r="B13545">
        <v>1</v>
      </c>
      <c r="C13545">
        <v>264556</v>
      </c>
    </row>
    <row r="13546" spans="1:3" x14ac:dyDescent="0.25">
      <c r="A13546" t="s">
        <v>18326</v>
      </c>
      <c r="B13546">
        <v>1</v>
      </c>
      <c r="C13546">
        <v>54787</v>
      </c>
    </row>
    <row r="13547" spans="1:3" x14ac:dyDescent="0.25">
      <c r="A13547" t="s">
        <v>18327</v>
      </c>
      <c r="B13547">
        <v>1</v>
      </c>
      <c r="C13547">
        <v>19651718</v>
      </c>
    </row>
    <row r="13548" spans="1:3" x14ac:dyDescent="0.25">
      <c r="A13548" t="s">
        <v>18328</v>
      </c>
      <c r="B13548">
        <v>1</v>
      </c>
      <c r="C13548">
        <v>1953962</v>
      </c>
    </row>
    <row r="13549" spans="1:3" x14ac:dyDescent="0.25">
      <c r="A13549" t="s">
        <v>18329</v>
      </c>
      <c r="B13549">
        <v>1</v>
      </c>
      <c r="C13549">
        <v>118322</v>
      </c>
    </row>
    <row r="13550" spans="1:3" x14ac:dyDescent="0.25">
      <c r="A13550" t="s">
        <v>18330</v>
      </c>
      <c r="B13550">
        <v>1</v>
      </c>
      <c r="C13550">
        <v>163497</v>
      </c>
    </row>
    <row r="13551" spans="1:3" x14ac:dyDescent="0.25">
      <c r="A13551" t="s">
        <v>18331</v>
      </c>
      <c r="B13551">
        <v>1</v>
      </c>
      <c r="C13551">
        <v>124511</v>
      </c>
    </row>
    <row r="13552" spans="1:3" x14ac:dyDescent="0.25">
      <c r="A13552" t="s">
        <v>18332</v>
      </c>
      <c r="B13552">
        <v>1</v>
      </c>
      <c r="C13552">
        <v>2985122</v>
      </c>
    </row>
    <row r="13553" spans="1:3" x14ac:dyDescent="0.25">
      <c r="A13553" t="s">
        <v>18333</v>
      </c>
      <c r="B13553">
        <v>1</v>
      </c>
      <c r="C13553">
        <v>6577108</v>
      </c>
    </row>
    <row r="13554" spans="1:3" x14ac:dyDescent="0.25">
      <c r="A13554" t="s">
        <v>18334</v>
      </c>
      <c r="B13554">
        <v>1</v>
      </c>
      <c r="C13554">
        <v>2325016</v>
      </c>
    </row>
    <row r="13555" spans="1:3" x14ac:dyDescent="0.25">
      <c r="A13555" t="s">
        <v>18335</v>
      </c>
      <c r="B13555">
        <v>1</v>
      </c>
      <c r="C13555">
        <v>1071081</v>
      </c>
    </row>
    <row r="13556" spans="1:3" x14ac:dyDescent="0.25">
      <c r="A13556" t="s">
        <v>18336</v>
      </c>
      <c r="B13556">
        <v>1</v>
      </c>
      <c r="C13556">
        <v>128842</v>
      </c>
    </row>
    <row r="13557" spans="1:3" x14ac:dyDescent="0.25">
      <c r="A13557" t="s">
        <v>18337</v>
      </c>
      <c r="B13557">
        <v>1</v>
      </c>
      <c r="C13557">
        <v>193603</v>
      </c>
    </row>
    <row r="13558" spans="1:3" x14ac:dyDescent="0.25">
      <c r="A13558" t="s">
        <v>18338</v>
      </c>
      <c r="B13558">
        <v>1</v>
      </c>
      <c r="C13558">
        <v>96598</v>
      </c>
    </row>
    <row r="13559" spans="1:3" x14ac:dyDescent="0.25">
      <c r="A13559" t="s">
        <v>18339</v>
      </c>
      <c r="B13559">
        <v>1</v>
      </c>
      <c r="C13559">
        <v>136551</v>
      </c>
    </row>
    <row r="13560" spans="1:3" x14ac:dyDescent="0.25">
      <c r="A13560" t="s">
        <v>18340</v>
      </c>
      <c r="B13560">
        <v>1</v>
      </c>
      <c r="C13560">
        <v>2345821</v>
      </c>
    </row>
    <row r="13561" spans="1:3" x14ac:dyDescent="0.25">
      <c r="A13561" t="s">
        <v>18341</v>
      </c>
      <c r="B13561">
        <v>1</v>
      </c>
      <c r="C13561">
        <v>161893</v>
      </c>
    </row>
    <row r="13562" spans="1:3" x14ac:dyDescent="0.25">
      <c r="A13562" t="s">
        <v>18342</v>
      </c>
      <c r="B13562">
        <v>1</v>
      </c>
      <c r="C13562">
        <v>505930</v>
      </c>
    </row>
    <row r="13563" spans="1:3" x14ac:dyDescent="0.25">
      <c r="A13563" t="s">
        <v>18343</v>
      </c>
      <c r="B13563">
        <v>1</v>
      </c>
      <c r="C13563">
        <v>141358</v>
      </c>
    </row>
    <row r="13564" spans="1:3" x14ac:dyDescent="0.25">
      <c r="A13564" t="s">
        <v>18344</v>
      </c>
      <c r="B13564">
        <v>1</v>
      </c>
      <c r="C13564">
        <v>245888</v>
      </c>
    </row>
    <row r="13565" spans="1:3" x14ac:dyDescent="0.25">
      <c r="A13565" t="s">
        <v>18345</v>
      </c>
      <c r="B13565">
        <v>1</v>
      </c>
      <c r="C13565">
        <v>23057</v>
      </c>
    </row>
    <row r="13566" spans="1:3" x14ac:dyDescent="0.25">
      <c r="A13566" t="s">
        <v>18346</v>
      </c>
      <c r="B13566">
        <v>1</v>
      </c>
      <c r="C13566">
        <v>136069</v>
      </c>
    </row>
    <row r="13567" spans="1:3" x14ac:dyDescent="0.25">
      <c r="A13567" t="s">
        <v>18347</v>
      </c>
      <c r="B13567">
        <v>1</v>
      </c>
      <c r="C13567">
        <v>18879309</v>
      </c>
    </row>
    <row r="13568" spans="1:3" x14ac:dyDescent="0.25">
      <c r="A13568" t="s">
        <v>18348</v>
      </c>
      <c r="B13568">
        <v>1</v>
      </c>
      <c r="C13568">
        <v>100765</v>
      </c>
    </row>
    <row r="13569" spans="1:3" x14ac:dyDescent="0.25">
      <c r="A13569" t="s">
        <v>18349</v>
      </c>
      <c r="B13569">
        <v>1</v>
      </c>
      <c r="C13569">
        <v>121417</v>
      </c>
    </row>
    <row r="13570" spans="1:3" x14ac:dyDescent="0.25">
      <c r="A13570" t="s">
        <v>18350</v>
      </c>
      <c r="B13570">
        <v>1</v>
      </c>
      <c r="C13570">
        <v>420207</v>
      </c>
    </row>
    <row r="13571" spans="1:3" x14ac:dyDescent="0.25">
      <c r="A13571" t="s">
        <v>18351</v>
      </c>
      <c r="B13571">
        <v>1</v>
      </c>
      <c r="C13571">
        <v>348624</v>
      </c>
    </row>
    <row r="13572" spans="1:3" x14ac:dyDescent="0.25">
      <c r="A13572" t="s">
        <v>18352</v>
      </c>
      <c r="B13572">
        <v>1</v>
      </c>
      <c r="C13572">
        <v>4473059</v>
      </c>
    </row>
    <row r="13573" spans="1:3" x14ac:dyDescent="0.25">
      <c r="A13573" t="s">
        <v>18353</v>
      </c>
      <c r="B13573">
        <v>1</v>
      </c>
      <c r="C13573">
        <v>76046</v>
      </c>
    </row>
    <row r="13574" spans="1:3" x14ac:dyDescent="0.25">
      <c r="A13574" t="s">
        <v>18354</v>
      </c>
      <c r="B13574">
        <v>1</v>
      </c>
      <c r="C13574">
        <v>519364</v>
      </c>
    </row>
    <row r="13575" spans="1:3" x14ac:dyDescent="0.25">
      <c r="A13575" t="s">
        <v>18355</v>
      </c>
      <c r="B13575">
        <v>1</v>
      </c>
      <c r="C13575">
        <v>152611</v>
      </c>
    </row>
    <row r="13576" spans="1:3" x14ac:dyDescent="0.25">
      <c r="A13576" t="s">
        <v>18356</v>
      </c>
      <c r="B13576">
        <v>1</v>
      </c>
      <c r="C13576">
        <v>31845</v>
      </c>
    </row>
    <row r="13577" spans="1:3" x14ac:dyDescent="0.25">
      <c r="A13577" t="s">
        <v>18357</v>
      </c>
      <c r="B13577">
        <v>1</v>
      </c>
      <c r="C13577">
        <v>170744</v>
      </c>
    </row>
    <row r="13578" spans="1:3" x14ac:dyDescent="0.25">
      <c r="A13578" t="s">
        <v>18358</v>
      </c>
      <c r="B13578">
        <v>1</v>
      </c>
      <c r="C13578">
        <v>6561863</v>
      </c>
    </row>
    <row r="13579" spans="1:3" x14ac:dyDescent="0.25">
      <c r="A13579" t="s">
        <v>18359</v>
      </c>
      <c r="B13579">
        <v>1</v>
      </c>
      <c r="C13579">
        <v>104574</v>
      </c>
    </row>
    <row r="13580" spans="1:3" x14ac:dyDescent="0.25">
      <c r="A13580" t="s">
        <v>18360</v>
      </c>
      <c r="B13580">
        <v>1</v>
      </c>
      <c r="C13580">
        <v>195588</v>
      </c>
    </row>
    <row r="13581" spans="1:3" x14ac:dyDescent="0.25">
      <c r="A13581" t="s">
        <v>18361</v>
      </c>
      <c r="B13581">
        <v>1</v>
      </c>
      <c r="C13581">
        <v>116033</v>
      </c>
    </row>
    <row r="13582" spans="1:3" x14ac:dyDescent="0.25">
      <c r="A13582" t="s">
        <v>18362</v>
      </c>
      <c r="B13582">
        <v>1</v>
      </c>
      <c r="C13582">
        <v>3272598</v>
      </c>
    </row>
    <row r="13583" spans="1:3" x14ac:dyDescent="0.25">
      <c r="A13583" t="s">
        <v>18363</v>
      </c>
      <c r="B13583">
        <v>1</v>
      </c>
      <c r="C13583">
        <v>371279</v>
      </c>
    </row>
    <row r="13584" spans="1:3" x14ac:dyDescent="0.25">
      <c r="A13584" t="s">
        <v>18364</v>
      </c>
      <c r="B13584">
        <v>1</v>
      </c>
      <c r="C13584">
        <v>464610</v>
      </c>
    </row>
    <row r="13585" spans="1:3" x14ac:dyDescent="0.25">
      <c r="A13585" t="s">
        <v>18365</v>
      </c>
      <c r="B13585">
        <v>1</v>
      </c>
      <c r="C13585">
        <v>646821</v>
      </c>
    </row>
    <row r="13586" spans="1:3" x14ac:dyDescent="0.25">
      <c r="A13586" t="s">
        <v>18366</v>
      </c>
      <c r="B13586">
        <v>1</v>
      </c>
      <c r="C13586">
        <v>23379838</v>
      </c>
    </row>
    <row r="13587" spans="1:3" x14ac:dyDescent="0.25">
      <c r="A13587" t="s">
        <v>18367</v>
      </c>
      <c r="B13587">
        <v>1</v>
      </c>
      <c r="C13587">
        <v>58111</v>
      </c>
    </row>
    <row r="13588" spans="1:3" x14ac:dyDescent="0.25">
      <c r="A13588" t="s">
        <v>18368</v>
      </c>
      <c r="B13588">
        <v>1</v>
      </c>
      <c r="C13588">
        <v>91603</v>
      </c>
    </row>
    <row r="13589" spans="1:3" x14ac:dyDescent="0.25">
      <c r="A13589" t="s">
        <v>18369</v>
      </c>
      <c r="B13589">
        <v>1</v>
      </c>
      <c r="C13589">
        <v>77271</v>
      </c>
    </row>
    <row r="13590" spans="1:3" x14ac:dyDescent="0.25">
      <c r="A13590" t="s">
        <v>18370</v>
      </c>
      <c r="B13590">
        <v>1</v>
      </c>
      <c r="C13590">
        <v>4806671</v>
      </c>
    </row>
    <row r="13591" spans="1:3" x14ac:dyDescent="0.25">
      <c r="A13591" t="s">
        <v>18371</v>
      </c>
      <c r="B13591">
        <v>1</v>
      </c>
      <c r="C13591">
        <v>352363</v>
      </c>
    </row>
    <row r="13592" spans="1:3" x14ac:dyDescent="0.25">
      <c r="A13592" t="s">
        <v>18372</v>
      </c>
      <c r="B13592">
        <v>1</v>
      </c>
      <c r="C13592">
        <v>822382</v>
      </c>
    </row>
    <row r="13593" spans="1:3" x14ac:dyDescent="0.25">
      <c r="A13593" t="s">
        <v>18373</v>
      </c>
      <c r="B13593">
        <v>1</v>
      </c>
      <c r="C13593">
        <v>4625603</v>
      </c>
    </row>
    <row r="13594" spans="1:3" x14ac:dyDescent="0.25">
      <c r="A13594" t="s">
        <v>18374</v>
      </c>
      <c r="B13594">
        <v>1</v>
      </c>
      <c r="C13594">
        <v>166287</v>
      </c>
    </row>
    <row r="13595" spans="1:3" x14ac:dyDescent="0.25">
      <c r="A13595" t="s">
        <v>18375</v>
      </c>
      <c r="B13595">
        <v>1</v>
      </c>
      <c r="C13595">
        <v>36098031</v>
      </c>
    </row>
    <row r="13596" spans="1:3" x14ac:dyDescent="0.25">
      <c r="A13596" t="s">
        <v>18376</v>
      </c>
      <c r="B13596">
        <v>1</v>
      </c>
      <c r="C13596">
        <v>332522</v>
      </c>
    </row>
    <row r="13597" spans="1:3" x14ac:dyDescent="0.25">
      <c r="A13597" t="s">
        <v>18377</v>
      </c>
      <c r="B13597">
        <v>1</v>
      </c>
      <c r="C13597">
        <v>72473</v>
      </c>
    </row>
    <row r="13598" spans="1:3" x14ac:dyDescent="0.25">
      <c r="A13598" t="s">
        <v>18378</v>
      </c>
      <c r="B13598">
        <v>1</v>
      </c>
      <c r="C13598">
        <v>777280</v>
      </c>
    </row>
    <row r="13599" spans="1:3" x14ac:dyDescent="0.25">
      <c r="A13599" t="s">
        <v>18379</v>
      </c>
      <c r="B13599">
        <v>1</v>
      </c>
      <c r="C13599">
        <v>577632</v>
      </c>
    </row>
    <row r="13600" spans="1:3" x14ac:dyDescent="0.25">
      <c r="A13600" t="s">
        <v>18380</v>
      </c>
      <c r="B13600">
        <v>1</v>
      </c>
      <c r="C13600">
        <v>88599</v>
      </c>
    </row>
    <row r="13601" spans="1:3" x14ac:dyDescent="0.25">
      <c r="A13601" t="s">
        <v>18381</v>
      </c>
      <c r="B13601">
        <v>1</v>
      </c>
      <c r="C13601">
        <v>582893</v>
      </c>
    </row>
    <row r="13602" spans="1:3" x14ac:dyDescent="0.25">
      <c r="A13602" t="s">
        <v>18382</v>
      </c>
      <c r="B13602">
        <v>1</v>
      </c>
      <c r="C13602">
        <v>249843</v>
      </c>
    </row>
    <row r="13603" spans="1:3" x14ac:dyDescent="0.25">
      <c r="A13603" t="s">
        <v>18383</v>
      </c>
      <c r="B13603">
        <v>1</v>
      </c>
      <c r="C13603">
        <v>159940</v>
      </c>
    </row>
    <row r="13604" spans="1:3" x14ac:dyDescent="0.25">
      <c r="A13604" t="s">
        <v>18384</v>
      </c>
      <c r="B13604">
        <v>1</v>
      </c>
      <c r="C13604">
        <v>281487</v>
      </c>
    </row>
    <row r="13605" spans="1:3" x14ac:dyDescent="0.25">
      <c r="A13605" t="s">
        <v>18385</v>
      </c>
      <c r="B13605">
        <v>1</v>
      </c>
      <c r="C13605">
        <v>331224</v>
      </c>
    </row>
    <row r="13606" spans="1:3" x14ac:dyDescent="0.25">
      <c r="A13606" t="s">
        <v>18386</v>
      </c>
      <c r="B13606">
        <v>1</v>
      </c>
      <c r="C13606">
        <v>42313</v>
      </c>
    </row>
    <row r="13607" spans="1:3" x14ac:dyDescent="0.25">
      <c r="A13607" t="s">
        <v>18387</v>
      </c>
      <c r="B13607">
        <v>1</v>
      </c>
      <c r="C13607">
        <v>132127</v>
      </c>
    </row>
    <row r="13608" spans="1:3" x14ac:dyDescent="0.25">
      <c r="A13608" t="s">
        <v>18388</v>
      </c>
      <c r="B13608">
        <v>1</v>
      </c>
      <c r="C13608">
        <v>172480</v>
      </c>
    </row>
    <row r="13609" spans="1:3" x14ac:dyDescent="0.25">
      <c r="A13609" t="s">
        <v>18389</v>
      </c>
      <c r="B13609">
        <v>1</v>
      </c>
      <c r="C13609">
        <v>102609</v>
      </c>
    </row>
    <row r="13610" spans="1:3" x14ac:dyDescent="0.25">
      <c r="A13610" t="s">
        <v>18390</v>
      </c>
      <c r="B13610">
        <v>1</v>
      </c>
      <c r="C13610">
        <v>7232995</v>
      </c>
    </row>
    <row r="13611" spans="1:3" x14ac:dyDescent="0.25">
      <c r="A13611" t="s">
        <v>18391</v>
      </c>
      <c r="B13611">
        <v>1</v>
      </c>
      <c r="C13611">
        <v>55029</v>
      </c>
    </row>
    <row r="13612" spans="1:3" x14ac:dyDescent="0.25">
      <c r="A13612" t="s">
        <v>18392</v>
      </c>
      <c r="B13612">
        <v>1</v>
      </c>
      <c r="C13612">
        <v>221929</v>
      </c>
    </row>
    <row r="13613" spans="1:3" x14ac:dyDescent="0.25">
      <c r="A13613" t="s">
        <v>18393</v>
      </c>
      <c r="B13613">
        <v>1</v>
      </c>
      <c r="C13613">
        <v>915398</v>
      </c>
    </row>
    <row r="13614" spans="1:3" x14ac:dyDescent="0.25">
      <c r="A13614" t="s">
        <v>18394</v>
      </c>
      <c r="B13614">
        <v>1</v>
      </c>
      <c r="C13614">
        <v>205141</v>
      </c>
    </row>
    <row r="13615" spans="1:3" x14ac:dyDescent="0.25">
      <c r="A13615" t="s">
        <v>18395</v>
      </c>
      <c r="B13615">
        <v>1</v>
      </c>
      <c r="C13615">
        <v>1266672</v>
      </c>
    </row>
    <row r="13616" spans="1:3" x14ac:dyDescent="0.25">
      <c r="A13616" t="s">
        <v>18396</v>
      </c>
      <c r="B13616">
        <v>1</v>
      </c>
      <c r="C13616">
        <v>366483</v>
      </c>
    </row>
    <row r="13617" spans="1:3" x14ac:dyDescent="0.25">
      <c r="A13617" t="s">
        <v>18397</v>
      </c>
      <c r="B13617">
        <v>1</v>
      </c>
      <c r="C13617">
        <v>66705</v>
      </c>
    </row>
    <row r="13618" spans="1:3" x14ac:dyDescent="0.25">
      <c r="A13618" t="s">
        <v>18398</v>
      </c>
      <c r="B13618">
        <v>1</v>
      </c>
      <c r="C13618">
        <v>114588</v>
      </c>
    </row>
    <row r="13619" spans="1:3" x14ac:dyDescent="0.25">
      <c r="A13619" t="s">
        <v>18399</v>
      </c>
      <c r="B13619">
        <v>1</v>
      </c>
      <c r="C13619">
        <v>478004</v>
      </c>
    </row>
    <row r="13620" spans="1:3" x14ac:dyDescent="0.25">
      <c r="A13620" t="s">
        <v>18400</v>
      </c>
      <c r="B13620">
        <v>1</v>
      </c>
      <c r="C13620">
        <v>67853</v>
      </c>
    </row>
    <row r="13621" spans="1:3" x14ac:dyDescent="0.25">
      <c r="A13621" t="s">
        <v>18401</v>
      </c>
      <c r="B13621">
        <v>1</v>
      </c>
      <c r="C13621">
        <v>553964</v>
      </c>
    </row>
    <row r="13622" spans="1:3" x14ac:dyDescent="0.25">
      <c r="A13622" t="s">
        <v>18402</v>
      </c>
      <c r="B13622">
        <v>1</v>
      </c>
      <c r="C13622">
        <v>2598886</v>
      </c>
    </row>
    <row r="13623" spans="1:3" x14ac:dyDescent="0.25">
      <c r="A13623" t="s">
        <v>18403</v>
      </c>
      <c r="B13623">
        <v>1</v>
      </c>
      <c r="C13623">
        <v>233079</v>
      </c>
    </row>
    <row r="13624" spans="1:3" x14ac:dyDescent="0.25">
      <c r="A13624" t="s">
        <v>18404</v>
      </c>
      <c r="B13624">
        <v>1</v>
      </c>
      <c r="C13624">
        <v>17464009</v>
      </c>
    </row>
    <row r="13625" spans="1:3" x14ac:dyDescent="0.25">
      <c r="A13625" t="s">
        <v>18405</v>
      </c>
      <c r="B13625">
        <v>1</v>
      </c>
      <c r="C13625">
        <v>1055968</v>
      </c>
    </row>
    <row r="13626" spans="1:3" x14ac:dyDescent="0.25">
      <c r="A13626" t="s">
        <v>18406</v>
      </c>
      <c r="B13626">
        <v>1</v>
      </c>
      <c r="C13626">
        <v>984328</v>
      </c>
    </row>
    <row r="13627" spans="1:3" x14ac:dyDescent="0.25">
      <c r="A13627" t="s">
        <v>18407</v>
      </c>
      <c r="B13627">
        <v>1</v>
      </c>
      <c r="C13627">
        <v>1244830</v>
      </c>
    </row>
    <row r="13628" spans="1:3" x14ac:dyDescent="0.25">
      <c r="A13628" t="s">
        <v>18408</v>
      </c>
      <c r="B13628">
        <v>1</v>
      </c>
      <c r="C13628">
        <v>69714</v>
      </c>
    </row>
    <row r="13629" spans="1:3" x14ac:dyDescent="0.25">
      <c r="A13629" t="s">
        <v>18409</v>
      </c>
      <c r="B13629">
        <v>1</v>
      </c>
      <c r="C13629">
        <v>175737</v>
      </c>
    </row>
    <row r="13630" spans="1:3" x14ac:dyDescent="0.25">
      <c r="A13630" t="s">
        <v>18410</v>
      </c>
      <c r="B13630">
        <v>1</v>
      </c>
      <c r="C13630">
        <v>361944</v>
      </c>
    </row>
    <row r="13631" spans="1:3" x14ac:dyDescent="0.25">
      <c r="A13631" t="s">
        <v>18411</v>
      </c>
      <c r="B13631">
        <v>1</v>
      </c>
      <c r="C13631">
        <v>22523</v>
      </c>
    </row>
    <row r="13632" spans="1:3" x14ac:dyDescent="0.25">
      <c r="A13632" t="s">
        <v>18412</v>
      </c>
      <c r="B13632">
        <v>1</v>
      </c>
      <c r="C13632">
        <v>284863</v>
      </c>
    </row>
    <row r="13633" spans="1:3" x14ac:dyDescent="0.25">
      <c r="A13633" t="s">
        <v>18413</v>
      </c>
      <c r="B13633">
        <v>1</v>
      </c>
      <c r="C13633">
        <v>93341</v>
      </c>
    </row>
    <row r="13634" spans="1:3" x14ac:dyDescent="0.25">
      <c r="A13634" t="s">
        <v>18414</v>
      </c>
      <c r="B13634">
        <v>1</v>
      </c>
      <c r="C13634">
        <v>7894983</v>
      </c>
    </row>
    <row r="13635" spans="1:3" x14ac:dyDescent="0.25">
      <c r="A13635" t="s">
        <v>18415</v>
      </c>
      <c r="B13635">
        <v>1</v>
      </c>
      <c r="C13635">
        <v>43128</v>
      </c>
    </row>
    <row r="13636" spans="1:3" x14ac:dyDescent="0.25">
      <c r="A13636" t="s">
        <v>18416</v>
      </c>
      <c r="B13636">
        <v>1</v>
      </c>
      <c r="C13636">
        <v>129039</v>
      </c>
    </row>
    <row r="13637" spans="1:3" x14ac:dyDescent="0.25">
      <c r="A13637" t="s">
        <v>18417</v>
      </c>
      <c r="B13637">
        <v>1</v>
      </c>
      <c r="C13637">
        <v>2973838</v>
      </c>
    </row>
    <row r="13638" spans="1:3" x14ac:dyDescent="0.25">
      <c r="A13638" t="s">
        <v>18418</v>
      </c>
      <c r="B13638">
        <v>1</v>
      </c>
      <c r="C13638">
        <v>129748</v>
      </c>
    </row>
    <row r="13639" spans="1:3" x14ac:dyDescent="0.25">
      <c r="A13639" t="s">
        <v>18419</v>
      </c>
      <c r="B13639">
        <v>1</v>
      </c>
      <c r="C13639">
        <v>1903075</v>
      </c>
    </row>
    <row r="13640" spans="1:3" x14ac:dyDescent="0.25">
      <c r="A13640" t="s">
        <v>18420</v>
      </c>
      <c r="B13640">
        <v>1</v>
      </c>
      <c r="C13640">
        <v>110483</v>
      </c>
    </row>
    <row r="13641" spans="1:3" x14ac:dyDescent="0.25">
      <c r="A13641" t="s">
        <v>18421</v>
      </c>
      <c r="B13641">
        <v>1</v>
      </c>
      <c r="C13641">
        <v>111171</v>
      </c>
    </row>
    <row r="13642" spans="1:3" x14ac:dyDescent="0.25">
      <c r="A13642" t="s">
        <v>18422</v>
      </c>
      <c r="B13642">
        <v>1</v>
      </c>
      <c r="C13642">
        <v>295196</v>
      </c>
    </row>
    <row r="13643" spans="1:3" x14ac:dyDescent="0.25">
      <c r="A13643" t="s">
        <v>18423</v>
      </c>
      <c r="B13643">
        <v>1</v>
      </c>
      <c r="C13643">
        <v>125651</v>
      </c>
    </row>
    <row r="13644" spans="1:3" x14ac:dyDescent="0.25">
      <c r="A13644" t="s">
        <v>18424</v>
      </c>
      <c r="B13644">
        <v>1</v>
      </c>
      <c r="C13644">
        <v>37863</v>
      </c>
    </row>
    <row r="13645" spans="1:3" x14ac:dyDescent="0.25">
      <c r="A13645" t="s">
        <v>18425</v>
      </c>
      <c r="B13645">
        <v>1</v>
      </c>
      <c r="C13645">
        <v>148374</v>
      </c>
    </row>
    <row r="13646" spans="1:3" x14ac:dyDescent="0.25">
      <c r="A13646" t="s">
        <v>18426</v>
      </c>
      <c r="B13646">
        <v>1</v>
      </c>
      <c r="C13646">
        <v>102761</v>
      </c>
    </row>
    <row r="13647" spans="1:3" x14ac:dyDescent="0.25">
      <c r="A13647" t="s">
        <v>18427</v>
      </c>
      <c r="B13647">
        <v>1</v>
      </c>
      <c r="C13647">
        <v>197018</v>
      </c>
    </row>
    <row r="13648" spans="1:3" x14ac:dyDescent="0.25">
      <c r="A13648" t="s">
        <v>18428</v>
      </c>
      <c r="B13648">
        <v>1</v>
      </c>
      <c r="C13648">
        <v>505542</v>
      </c>
    </row>
    <row r="13649" spans="1:3" x14ac:dyDescent="0.25">
      <c r="A13649" t="s">
        <v>18429</v>
      </c>
      <c r="B13649">
        <v>1</v>
      </c>
      <c r="C13649">
        <v>1183931</v>
      </c>
    </row>
    <row r="13650" spans="1:3" x14ac:dyDescent="0.25">
      <c r="A13650" t="s">
        <v>18430</v>
      </c>
      <c r="B13650">
        <v>1</v>
      </c>
      <c r="C13650">
        <v>1177343</v>
      </c>
    </row>
    <row r="13651" spans="1:3" x14ac:dyDescent="0.25">
      <c r="A13651" t="s">
        <v>18431</v>
      </c>
      <c r="B13651">
        <v>1</v>
      </c>
      <c r="C13651">
        <v>6121829</v>
      </c>
    </row>
    <row r="13652" spans="1:3" x14ac:dyDescent="0.25">
      <c r="A13652" t="s">
        <v>18432</v>
      </c>
      <c r="B13652">
        <v>1</v>
      </c>
      <c r="C13652">
        <v>127574</v>
      </c>
    </row>
    <row r="13653" spans="1:3" x14ac:dyDescent="0.25">
      <c r="A13653" t="s">
        <v>18433</v>
      </c>
      <c r="B13653">
        <v>1</v>
      </c>
      <c r="C13653">
        <v>273468</v>
      </c>
    </row>
    <row r="13654" spans="1:3" x14ac:dyDescent="0.25">
      <c r="A13654" t="s">
        <v>18434</v>
      </c>
      <c r="B13654">
        <v>1</v>
      </c>
      <c r="C13654">
        <v>1652187</v>
      </c>
    </row>
    <row r="13655" spans="1:3" x14ac:dyDescent="0.25">
      <c r="A13655" t="s">
        <v>18435</v>
      </c>
      <c r="B13655">
        <v>1</v>
      </c>
      <c r="C13655">
        <v>122140</v>
      </c>
    </row>
    <row r="13656" spans="1:3" x14ac:dyDescent="0.25">
      <c r="A13656" t="s">
        <v>18436</v>
      </c>
      <c r="B13656">
        <v>1</v>
      </c>
      <c r="C13656">
        <v>198692</v>
      </c>
    </row>
    <row r="13657" spans="1:3" x14ac:dyDescent="0.25">
      <c r="A13657" t="s">
        <v>18437</v>
      </c>
      <c r="B13657">
        <v>1</v>
      </c>
      <c r="C13657">
        <v>48575</v>
      </c>
    </row>
    <row r="13658" spans="1:3" x14ac:dyDescent="0.25">
      <c r="A13658" t="s">
        <v>18438</v>
      </c>
      <c r="B13658">
        <v>1</v>
      </c>
      <c r="C13658">
        <v>318675</v>
      </c>
    </row>
    <row r="13659" spans="1:3" x14ac:dyDescent="0.25">
      <c r="A13659" t="s">
        <v>18439</v>
      </c>
      <c r="B13659">
        <v>1</v>
      </c>
      <c r="C13659">
        <v>69074</v>
      </c>
    </row>
    <row r="13660" spans="1:3" x14ac:dyDescent="0.25">
      <c r="A13660" t="s">
        <v>18440</v>
      </c>
      <c r="B13660">
        <v>1</v>
      </c>
      <c r="C13660">
        <v>210380</v>
      </c>
    </row>
    <row r="13661" spans="1:3" x14ac:dyDescent="0.25">
      <c r="A13661" t="s">
        <v>18441</v>
      </c>
      <c r="B13661">
        <v>1</v>
      </c>
      <c r="C13661">
        <v>112702</v>
      </c>
    </row>
    <row r="13662" spans="1:3" x14ac:dyDescent="0.25">
      <c r="A13662" t="s">
        <v>18442</v>
      </c>
      <c r="B13662">
        <v>1</v>
      </c>
      <c r="C13662">
        <v>406212</v>
      </c>
    </row>
    <row r="13663" spans="1:3" x14ac:dyDescent="0.25">
      <c r="A13663" t="s">
        <v>18443</v>
      </c>
      <c r="B13663">
        <v>1</v>
      </c>
      <c r="C13663">
        <v>2038488</v>
      </c>
    </row>
    <row r="13664" spans="1:3" x14ac:dyDescent="0.25">
      <c r="A13664" t="s">
        <v>18444</v>
      </c>
      <c r="B13664">
        <v>1</v>
      </c>
      <c r="C13664">
        <v>391186</v>
      </c>
    </row>
    <row r="13665" spans="1:3" x14ac:dyDescent="0.25">
      <c r="A13665" t="s">
        <v>18445</v>
      </c>
      <c r="B13665">
        <v>1</v>
      </c>
      <c r="C13665">
        <v>109220</v>
      </c>
    </row>
    <row r="13666" spans="1:3" x14ac:dyDescent="0.25">
      <c r="A13666" t="s">
        <v>18446</v>
      </c>
      <c r="B13666">
        <v>1</v>
      </c>
      <c r="C13666">
        <v>114787</v>
      </c>
    </row>
    <row r="13667" spans="1:3" x14ac:dyDescent="0.25">
      <c r="A13667" t="s">
        <v>18447</v>
      </c>
      <c r="B13667">
        <v>1</v>
      </c>
      <c r="C13667">
        <v>358772</v>
      </c>
    </row>
    <row r="13668" spans="1:3" x14ac:dyDescent="0.25">
      <c r="A13668" t="s">
        <v>18448</v>
      </c>
      <c r="B13668">
        <v>1</v>
      </c>
      <c r="C13668">
        <v>637852</v>
      </c>
    </row>
    <row r="13669" spans="1:3" x14ac:dyDescent="0.25">
      <c r="A13669" t="s">
        <v>18449</v>
      </c>
      <c r="B13669">
        <v>1</v>
      </c>
      <c r="C13669">
        <v>1419346</v>
      </c>
    </row>
    <row r="13670" spans="1:3" x14ac:dyDescent="0.25">
      <c r="A13670" t="s">
        <v>18450</v>
      </c>
      <c r="B13670">
        <v>1</v>
      </c>
      <c r="C13670">
        <v>1021956</v>
      </c>
    </row>
    <row r="13671" spans="1:3" x14ac:dyDescent="0.25">
      <c r="A13671" t="s">
        <v>18451</v>
      </c>
      <c r="B13671">
        <v>1</v>
      </c>
      <c r="C13671">
        <v>206695</v>
      </c>
    </row>
    <row r="13672" spans="1:3" x14ac:dyDescent="0.25">
      <c r="A13672" t="s">
        <v>18452</v>
      </c>
      <c r="B13672">
        <v>1</v>
      </c>
      <c r="C13672">
        <v>3243596</v>
      </c>
    </row>
    <row r="13673" spans="1:3" x14ac:dyDescent="0.25">
      <c r="A13673" t="s">
        <v>18453</v>
      </c>
      <c r="B13673">
        <v>1</v>
      </c>
      <c r="C13673">
        <v>100043</v>
      </c>
    </row>
    <row r="13674" spans="1:3" x14ac:dyDescent="0.25">
      <c r="A13674" t="s">
        <v>18454</v>
      </c>
      <c r="B13674">
        <v>1</v>
      </c>
      <c r="C13674">
        <v>37469</v>
      </c>
    </row>
    <row r="13675" spans="1:3" x14ac:dyDescent="0.25">
      <c r="A13675" t="s">
        <v>18455</v>
      </c>
      <c r="B13675">
        <v>1</v>
      </c>
      <c r="C13675">
        <v>1046902</v>
      </c>
    </row>
    <row r="13676" spans="1:3" x14ac:dyDescent="0.25">
      <c r="A13676" t="s">
        <v>18456</v>
      </c>
      <c r="B13676">
        <v>1</v>
      </c>
      <c r="C13676">
        <v>46734243</v>
      </c>
    </row>
    <row r="13677" spans="1:3" x14ac:dyDescent="0.25">
      <c r="A13677" t="s">
        <v>18457</v>
      </c>
      <c r="B13677">
        <v>1</v>
      </c>
      <c r="C13677">
        <v>224780</v>
      </c>
    </row>
    <row r="13678" spans="1:3" x14ac:dyDescent="0.25">
      <c r="A13678" t="s">
        <v>18458</v>
      </c>
      <c r="B13678">
        <v>1</v>
      </c>
      <c r="C13678">
        <v>403025</v>
      </c>
    </row>
    <row r="13679" spans="1:3" x14ac:dyDescent="0.25">
      <c r="A13679" t="s">
        <v>18459</v>
      </c>
      <c r="B13679">
        <v>1</v>
      </c>
      <c r="C13679">
        <v>263732</v>
      </c>
    </row>
    <row r="13680" spans="1:3" x14ac:dyDescent="0.25">
      <c r="A13680" t="s">
        <v>18460</v>
      </c>
      <c r="B13680">
        <v>1</v>
      </c>
      <c r="C13680">
        <v>655404</v>
      </c>
    </row>
    <row r="13681" spans="1:3" x14ac:dyDescent="0.25">
      <c r="A13681" t="s">
        <v>18461</v>
      </c>
      <c r="B13681">
        <v>1</v>
      </c>
      <c r="C13681">
        <v>110244</v>
      </c>
    </row>
    <row r="13682" spans="1:3" x14ac:dyDescent="0.25">
      <c r="A13682" t="s">
        <v>18462</v>
      </c>
      <c r="B13682">
        <v>1</v>
      </c>
      <c r="C13682">
        <v>367957</v>
      </c>
    </row>
    <row r="13683" spans="1:3" x14ac:dyDescent="0.25">
      <c r="A13683" t="s">
        <v>18463</v>
      </c>
      <c r="B13683">
        <v>1</v>
      </c>
      <c r="C13683">
        <v>1353067</v>
      </c>
    </row>
    <row r="13684" spans="1:3" x14ac:dyDescent="0.25">
      <c r="A13684" t="s">
        <v>18464</v>
      </c>
      <c r="B13684">
        <v>1</v>
      </c>
      <c r="C13684">
        <v>524491</v>
      </c>
    </row>
    <row r="13685" spans="1:3" x14ac:dyDescent="0.25">
      <c r="A13685" t="s">
        <v>18465</v>
      </c>
      <c r="B13685">
        <v>1</v>
      </c>
      <c r="C13685">
        <v>285360</v>
      </c>
    </row>
    <row r="13686" spans="1:3" x14ac:dyDescent="0.25">
      <c r="A13686" t="s">
        <v>18466</v>
      </c>
      <c r="B13686">
        <v>1</v>
      </c>
      <c r="C13686">
        <v>79220</v>
      </c>
    </row>
    <row r="13687" spans="1:3" x14ac:dyDescent="0.25">
      <c r="A13687" t="s">
        <v>18467</v>
      </c>
      <c r="B13687">
        <v>1</v>
      </c>
      <c r="C13687">
        <v>109036</v>
      </c>
    </row>
    <row r="13688" spans="1:3" x14ac:dyDescent="0.25">
      <c r="A13688" t="s">
        <v>18468</v>
      </c>
      <c r="B13688">
        <v>1</v>
      </c>
      <c r="C13688">
        <v>152355</v>
      </c>
    </row>
    <row r="13689" spans="1:3" x14ac:dyDescent="0.25">
      <c r="A13689" t="s">
        <v>18469</v>
      </c>
      <c r="B13689">
        <v>1</v>
      </c>
      <c r="C13689">
        <v>7851885</v>
      </c>
    </row>
    <row r="13690" spans="1:3" x14ac:dyDescent="0.25">
      <c r="A13690" t="s">
        <v>18470</v>
      </c>
      <c r="B13690">
        <v>1</v>
      </c>
      <c r="C13690">
        <v>65322</v>
      </c>
    </row>
    <row r="13691" spans="1:3" x14ac:dyDescent="0.25">
      <c r="A13691" t="s">
        <v>18471</v>
      </c>
      <c r="B13691">
        <v>1</v>
      </c>
      <c r="C13691">
        <v>865250</v>
      </c>
    </row>
    <row r="13692" spans="1:3" x14ac:dyDescent="0.25">
      <c r="A13692" t="s">
        <v>18472</v>
      </c>
      <c r="B13692">
        <v>1</v>
      </c>
      <c r="C13692">
        <v>163580</v>
      </c>
    </row>
    <row r="13693" spans="1:3" x14ac:dyDescent="0.25">
      <c r="A13693" t="s">
        <v>18473</v>
      </c>
      <c r="B13693">
        <v>1</v>
      </c>
      <c r="C13693">
        <v>1892487</v>
      </c>
    </row>
    <row r="13694" spans="1:3" x14ac:dyDescent="0.25">
      <c r="A13694" t="s">
        <v>18474</v>
      </c>
      <c r="B13694">
        <v>1</v>
      </c>
      <c r="C13694">
        <v>1287399</v>
      </c>
    </row>
    <row r="13695" spans="1:3" x14ac:dyDescent="0.25">
      <c r="A13695" t="s">
        <v>18475</v>
      </c>
      <c r="B13695">
        <v>1</v>
      </c>
      <c r="C13695">
        <v>407956</v>
      </c>
    </row>
    <row r="13696" spans="1:3" x14ac:dyDescent="0.25">
      <c r="A13696" t="s">
        <v>18476</v>
      </c>
      <c r="B13696">
        <v>1</v>
      </c>
      <c r="C13696">
        <v>189675</v>
      </c>
    </row>
    <row r="13697" spans="1:3" x14ac:dyDescent="0.25">
      <c r="A13697" t="s">
        <v>18477</v>
      </c>
      <c r="B13697">
        <v>1</v>
      </c>
      <c r="C13697">
        <v>63892</v>
      </c>
    </row>
    <row r="13698" spans="1:3" x14ac:dyDescent="0.25">
      <c r="A13698" t="s">
        <v>18478</v>
      </c>
      <c r="B13698">
        <v>1</v>
      </c>
      <c r="C13698">
        <v>123665</v>
      </c>
    </row>
    <row r="13699" spans="1:3" x14ac:dyDescent="0.25">
      <c r="A13699" t="s">
        <v>18479</v>
      </c>
      <c r="B13699">
        <v>1</v>
      </c>
      <c r="C13699">
        <v>1758247</v>
      </c>
    </row>
    <row r="13700" spans="1:3" x14ac:dyDescent="0.25">
      <c r="A13700" t="s">
        <v>18480</v>
      </c>
      <c r="B13700">
        <v>1</v>
      </c>
      <c r="C13700">
        <v>760775</v>
      </c>
    </row>
    <row r="13701" spans="1:3" x14ac:dyDescent="0.25">
      <c r="A13701" t="s">
        <v>18481</v>
      </c>
      <c r="B13701">
        <v>1</v>
      </c>
      <c r="C13701">
        <v>201061</v>
      </c>
    </row>
    <row r="13702" spans="1:3" x14ac:dyDescent="0.25">
      <c r="A13702" t="s">
        <v>18482</v>
      </c>
      <c r="B13702">
        <v>1</v>
      </c>
      <c r="C13702">
        <v>43131</v>
      </c>
    </row>
    <row r="13703" spans="1:3" x14ac:dyDescent="0.25">
      <c r="A13703" t="s">
        <v>18483</v>
      </c>
      <c r="B13703">
        <v>1</v>
      </c>
      <c r="C13703">
        <v>271593</v>
      </c>
    </row>
    <row r="13704" spans="1:3" x14ac:dyDescent="0.25">
      <c r="A13704" t="s">
        <v>18484</v>
      </c>
      <c r="B13704">
        <v>1</v>
      </c>
      <c r="C13704">
        <v>107636</v>
      </c>
    </row>
    <row r="13705" spans="1:3" x14ac:dyDescent="0.25">
      <c r="A13705" t="s">
        <v>18485</v>
      </c>
      <c r="B13705">
        <v>1</v>
      </c>
      <c r="C13705">
        <v>898895</v>
      </c>
    </row>
    <row r="13706" spans="1:3" x14ac:dyDescent="0.25">
      <c r="A13706" t="s">
        <v>18486</v>
      </c>
      <c r="B13706">
        <v>1</v>
      </c>
      <c r="C13706">
        <v>173521</v>
      </c>
    </row>
    <row r="13707" spans="1:3" x14ac:dyDescent="0.25">
      <c r="A13707" t="s">
        <v>18487</v>
      </c>
      <c r="B13707">
        <v>1</v>
      </c>
      <c r="C13707">
        <v>113146</v>
      </c>
    </row>
    <row r="13708" spans="1:3" x14ac:dyDescent="0.25">
      <c r="A13708" t="s">
        <v>18488</v>
      </c>
      <c r="B13708">
        <v>1</v>
      </c>
      <c r="C13708">
        <v>402095</v>
      </c>
    </row>
    <row r="13709" spans="1:3" x14ac:dyDescent="0.25">
      <c r="A13709" t="s">
        <v>18489</v>
      </c>
      <c r="B13709">
        <v>1</v>
      </c>
      <c r="C13709">
        <v>25462</v>
      </c>
    </row>
    <row r="13710" spans="1:3" x14ac:dyDescent="0.25">
      <c r="A13710" t="s">
        <v>18490</v>
      </c>
      <c r="B13710">
        <v>1</v>
      </c>
      <c r="C13710">
        <v>19953865</v>
      </c>
    </row>
    <row r="13711" spans="1:3" x14ac:dyDescent="0.25">
      <c r="A13711" t="s">
        <v>18491</v>
      </c>
      <c r="B13711">
        <v>1</v>
      </c>
      <c r="C13711">
        <v>1717965</v>
      </c>
    </row>
    <row r="13712" spans="1:3" x14ac:dyDescent="0.25">
      <c r="A13712" t="s">
        <v>18492</v>
      </c>
      <c r="B13712">
        <v>1</v>
      </c>
      <c r="C13712">
        <v>4621167</v>
      </c>
    </row>
    <row r="13713" spans="1:3" x14ac:dyDescent="0.25">
      <c r="A13713" t="s">
        <v>18493</v>
      </c>
      <c r="B13713">
        <v>1</v>
      </c>
      <c r="C13713">
        <v>221681</v>
      </c>
    </row>
    <row r="13714" spans="1:3" x14ac:dyDescent="0.25">
      <c r="A13714" t="s">
        <v>18494</v>
      </c>
      <c r="B13714">
        <v>1</v>
      </c>
      <c r="C13714">
        <v>30845</v>
      </c>
    </row>
    <row r="13715" spans="1:3" x14ac:dyDescent="0.25">
      <c r="A13715" t="s">
        <v>18495</v>
      </c>
      <c r="B13715">
        <v>1</v>
      </c>
      <c r="C13715">
        <v>57381</v>
      </c>
    </row>
    <row r="13716" spans="1:3" x14ac:dyDescent="0.25">
      <c r="A13716" t="s">
        <v>18496</v>
      </c>
      <c r="B13716">
        <v>1</v>
      </c>
      <c r="C13716">
        <v>440876</v>
      </c>
    </row>
    <row r="13717" spans="1:3" x14ac:dyDescent="0.25">
      <c r="A13717" t="s">
        <v>18497</v>
      </c>
      <c r="B13717">
        <v>1</v>
      </c>
      <c r="C13717">
        <v>57444945</v>
      </c>
    </row>
    <row r="13718" spans="1:3" x14ac:dyDescent="0.25">
      <c r="A13718" t="s">
        <v>18498</v>
      </c>
      <c r="B13718">
        <v>1</v>
      </c>
      <c r="C13718">
        <v>459934</v>
      </c>
    </row>
    <row r="13719" spans="1:3" x14ac:dyDescent="0.25">
      <c r="A13719" t="s">
        <v>18499</v>
      </c>
      <c r="B13719">
        <v>1</v>
      </c>
      <c r="C13719">
        <v>61762</v>
      </c>
    </row>
    <row r="13720" spans="1:3" x14ac:dyDescent="0.25">
      <c r="A13720" t="s">
        <v>18500</v>
      </c>
      <c r="B13720">
        <v>1</v>
      </c>
      <c r="C13720">
        <v>114566</v>
      </c>
    </row>
    <row r="13721" spans="1:3" x14ac:dyDescent="0.25">
      <c r="A13721" t="s">
        <v>18501</v>
      </c>
      <c r="B13721">
        <v>1</v>
      </c>
      <c r="C13721">
        <v>323661</v>
      </c>
    </row>
    <row r="13722" spans="1:3" x14ac:dyDescent="0.25">
      <c r="A13722" t="s">
        <v>18502</v>
      </c>
      <c r="B13722">
        <v>1</v>
      </c>
      <c r="C13722">
        <v>755273</v>
      </c>
    </row>
    <row r="13723" spans="1:3" x14ac:dyDescent="0.25">
      <c r="A13723" t="s">
        <v>18503</v>
      </c>
      <c r="B13723">
        <v>1</v>
      </c>
      <c r="C13723">
        <v>146041</v>
      </c>
    </row>
    <row r="13724" spans="1:3" x14ac:dyDescent="0.25">
      <c r="A13724" t="s">
        <v>18504</v>
      </c>
      <c r="B13724">
        <v>1</v>
      </c>
      <c r="C13724">
        <v>774818</v>
      </c>
    </row>
    <row r="13725" spans="1:3" x14ac:dyDescent="0.25">
      <c r="A13725" t="s">
        <v>18505</v>
      </c>
      <c r="B13725">
        <v>1</v>
      </c>
      <c r="C13725">
        <v>82295</v>
      </c>
    </row>
    <row r="13726" spans="1:3" x14ac:dyDescent="0.25">
      <c r="A13726" t="s">
        <v>18506</v>
      </c>
      <c r="B13726">
        <v>1</v>
      </c>
      <c r="C13726">
        <v>466805</v>
      </c>
    </row>
    <row r="13727" spans="1:3" x14ac:dyDescent="0.25">
      <c r="A13727" t="s">
        <v>18507</v>
      </c>
      <c r="B13727">
        <v>1</v>
      </c>
      <c r="C13727">
        <v>456083</v>
      </c>
    </row>
    <row r="13728" spans="1:3" x14ac:dyDescent="0.25">
      <c r="A13728" t="s">
        <v>18508</v>
      </c>
      <c r="B13728">
        <v>1</v>
      </c>
      <c r="C13728">
        <v>619219</v>
      </c>
    </row>
    <row r="13729" spans="1:3" x14ac:dyDescent="0.25">
      <c r="A13729" t="s">
        <v>18509</v>
      </c>
      <c r="B13729">
        <v>1</v>
      </c>
      <c r="C13729">
        <v>95848996</v>
      </c>
    </row>
    <row r="13730" spans="1:3" x14ac:dyDescent="0.25">
      <c r="A13730" t="s">
        <v>18510</v>
      </c>
      <c r="B13730">
        <v>1</v>
      </c>
      <c r="C13730">
        <v>7105298</v>
      </c>
    </row>
    <row r="13731" spans="1:3" x14ac:dyDescent="0.25">
      <c r="A13731" t="s">
        <v>18511</v>
      </c>
      <c r="B13731">
        <v>1</v>
      </c>
      <c r="C13731">
        <v>62597</v>
      </c>
    </row>
    <row r="13732" spans="1:3" x14ac:dyDescent="0.25">
      <c r="A13732" t="s">
        <v>18512</v>
      </c>
      <c r="B13732">
        <v>1</v>
      </c>
      <c r="C13732">
        <v>2192933</v>
      </c>
    </row>
    <row r="13733" spans="1:3" x14ac:dyDescent="0.25">
      <c r="A13733" t="s">
        <v>18513</v>
      </c>
      <c r="B13733">
        <v>1</v>
      </c>
      <c r="C13733">
        <v>1450132</v>
      </c>
    </row>
    <row r="13734" spans="1:3" x14ac:dyDescent="0.25">
      <c r="A13734" t="s">
        <v>18514</v>
      </c>
      <c r="B13734">
        <v>1</v>
      </c>
      <c r="C13734">
        <v>139113</v>
      </c>
    </row>
    <row r="13735" spans="1:3" x14ac:dyDescent="0.25">
      <c r="A13735" t="s">
        <v>18515</v>
      </c>
      <c r="B13735">
        <v>1</v>
      </c>
      <c r="C13735">
        <v>369138</v>
      </c>
    </row>
    <row r="13736" spans="1:3" x14ac:dyDescent="0.25">
      <c r="A13736" t="s">
        <v>18516</v>
      </c>
      <c r="B13736">
        <v>1</v>
      </c>
      <c r="C13736">
        <v>1298698</v>
      </c>
    </row>
    <row r="13737" spans="1:3" x14ac:dyDescent="0.25">
      <c r="A13737" t="s">
        <v>18517</v>
      </c>
      <c r="B13737">
        <v>1</v>
      </c>
      <c r="C13737">
        <v>83774</v>
      </c>
    </row>
    <row r="13738" spans="1:3" x14ac:dyDescent="0.25">
      <c r="A13738" t="s">
        <v>18518</v>
      </c>
      <c r="B13738">
        <v>1</v>
      </c>
      <c r="C13738">
        <v>50066</v>
      </c>
    </row>
    <row r="13739" spans="1:3" x14ac:dyDescent="0.25">
      <c r="A13739" t="s">
        <v>18519</v>
      </c>
      <c r="B13739">
        <v>1</v>
      </c>
      <c r="C13739">
        <v>102182</v>
      </c>
    </row>
    <row r="13740" spans="1:3" x14ac:dyDescent="0.25">
      <c r="A13740" t="s">
        <v>18520</v>
      </c>
      <c r="B13740">
        <v>1</v>
      </c>
      <c r="C13740">
        <v>215208</v>
      </c>
    </row>
    <row r="13741" spans="1:3" x14ac:dyDescent="0.25">
      <c r="A13741" t="s">
        <v>18521</v>
      </c>
      <c r="B13741">
        <v>1</v>
      </c>
      <c r="C13741">
        <v>209237</v>
      </c>
    </row>
    <row r="13742" spans="1:3" x14ac:dyDescent="0.25">
      <c r="A13742" t="s">
        <v>18522</v>
      </c>
      <c r="B13742">
        <v>1</v>
      </c>
      <c r="C13742">
        <v>877589</v>
      </c>
    </row>
    <row r="13743" spans="1:3" x14ac:dyDescent="0.25">
      <c r="A13743" t="s">
        <v>18523</v>
      </c>
      <c r="B13743">
        <v>1</v>
      </c>
      <c r="C13743">
        <v>7171762</v>
      </c>
    </row>
    <row r="13744" spans="1:3" x14ac:dyDescent="0.25">
      <c r="A13744" t="s">
        <v>18524</v>
      </c>
      <c r="B13744">
        <v>1</v>
      </c>
      <c r="C13744">
        <v>1175507</v>
      </c>
    </row>
    <row r="13745" spans="1:3" x14ac:dyDescent="0.25">
      <c r="A13745" t="s">
        <v>18525</v>
      </c>
      <c r="B13745">
        <v>1</v>
      </c>
      <c r="C13745">
        <v>1044722</v>
      </c>
    </row>
    <row r="13746" spans="1:3" x14ac:dyDescent="0.25">
      <c r="A13746" t="s">
        <v>18526</v>
      </c>
      <c r="B13746">
        <v>1</v>
      </c>
      <c r="C13746">
        <v>47920</v>
      </c>
    </row>
    <row r="13747" spans="1:3" x14ac:dyDescent="0.25">
      <c r="A13747" t="s">
        <v>18527</v>
      </c>
      <c r="B13747">
        <v>1</v>
      </c>
      <c r="C13747">
        <v>11477554</v>
      </c>
    </row>
    <row r="13748" spans="1:3" x14ac:dyDescent="0.25">
      <c r="A13748" t="s">
        <v>18528</v>
      </c>
      <c r="B13748">
        <v>1</v>
      </c>
      <c r="C13748">
        <v>91486</v>
      </c>
    </row>
    <row r="13749" spans="1:3" x14ac:dyDescent="0.25">
      <c r="A13749" t="s">
        <v>18529</v>
      </c>
      <c r="B13749">
        <v>1</v>
      </c>
      <c r="C13749">
        <v>198962</v>
      </c>
    </row>
    <row r="13750" spans="1:3" x14ac:dyDescent="0.25">
      <c r="A13750" t="s">
        <v>18530</v>
      </c>
      <c r="B13750">
        <v>1</v>
      </c>
      <c r="C13750">
        <v>1119704</v>
      </c>
    </row>
    <row r="13751" spans="1:3" x14ac:dyDescent="0.25">
      <c r="A13751" t="s">
        <v>18531</v>
      </c>
      <c r="B13751">
        <v>1</v>
      </c>
      <c r="C13751">
        <v>189693</v>
      </c>
    </row>
    <row r="13752" spans="1:3" x14ac:dyDescent="0.25">
      <c r="A13752" t="s">
        <v>18532</v>
      </c>
      <c r="B13752">
        <v>1</v>
      </c>
      <c r="C13752">
        <v>656729</v>
      </c>
    </row>
    <row r="13753" spans="1:3" x14ac:dyDescent="0.25">
      <c r="A13753" t="s">
        <v>18533</v>
      </c>
      <c r="B13753">
        <v>1</v>
      </c>
      <c r="C13753">
        <v>62239</v>
      </c>
    </row>
    <row r="13754" spans="1:3" x14ac:dyDescent="0.25">
      <c r="A13754" t="s">
        <v>18534</v>
      </c>
      <c r="B13754">
        <v>1</v>
      </c>
      <c r="C13754">
        <v>144887</v>
      </c>
    </row>
    <row r="13755" spans="1:3" x14ac:dyDescent="0.25">
      <c r="A13755" t="s">
        <v>18535</v>
      </c>
      <c r="B13755">
        <v>1</v>
      </c>
      <c r="C13755">
        <v>1970765</v>
      </c>
    </row>
    <row r="13756" spans="1:3" x14ac:dyDescent="0.25">
      <c r="A13756" t="s">
        <v>18536</v>
      </c>
      <c r="B13756">
        <v>1</v>
      </c>
      <c r="C13756">
        <v>2279718</v>
      </c>
    </row>
    <row r="13757" spans="1:3" x14ac:dyDescent="0.25">
      <c r="A13757" t="s">
        <v>18537</v>
      </c>
      <c r="B13757">
        <v>1</v>
      </c>
      <c r="C13757">
        <v>653249</v>
      </c>
    </row>
    <row r="13758" spans="1:3" x14ac:dyDescent="0.25">
      <c r="A13758" t="s">
        <v>18538</v>
      </c>
      <c r="B13758">
        <v>1</v>
      </c>
      <c r="C13758">
        <v>262828</v>
      </c>
    </row>
    <row r="13759" spans="1:3" x14ac:dyDescent="0.25">
      <c r="A13759" t="s">
        <v>18539</v>
      </c>
      <c r="B13759">
        <v>1</v>
      </c>
      <c r="C13759">
        <v>4017904</v>
      </c>
    </row>
    <row r="13760" spans="1:3" x14ac:dyDescent="0.25">
      <c r="A13760" t="s">
        <v>18540</v>
      </c>
      <c r="B13760">
        <v>1</v>
      </c>
      <c r="C13760">
        <v>114473</v>
      </c>
    </row>
    <row r="13761" spans="1:3" x14ac:dyDescent="0.25">
      <c r="A13761" t="s">
        <v>18541</v>
      </c>
      <c r="B13761">
        <v>1</v>
      </c>
      <c r="C13761">
        <v>287389</v>
      </c>
    </row>
    <row r="13762" spans="1:3" x14ac:dyDescent="0.25">
      <c r="A13762" t="s">
        <v>18542</v>
      </c>
      <c r="B13762">
        <v>1</v>
      </c>
      <c r="C13762">
        <v>183013</v>
      </c>
    </row>
    <row r="13763" spans="1:3" x14ac:dyDescent="0.25">
      <c r="A13763" t="s">
        <v>18543</v>
      </c>
      <c r="B13763">
        <v>1</v>
      </c>
      <c r="C13763">
        <v>124362</v>
      </c>
    </row>
    <row r="13764" spans="1:3" x14ac:dyDescent="0.25">
      <c r="A13764" t="s">
        <v>18544</v>
      </c>
      <c r="B13764">
        <v>1</v>
      </c>
      <c r="C13764">
        <v>124026</v>
      </c>
    </row>
    <row r="13765" spans="1:3" x14ac:dyDescent="0.25">
      <c r="A13765" t="s">
        <v>18545</v>
      </c>
      <c r="B13765">
        <v>1</v>
      </c>
      <c r="C13765">
        <v>338569</v>
      </c>
    </row>
    <row r="13766" spans="1:3" x14ac:dyDescent="0.25">
      <c r="A13766" t="s">
        <v>18546</v>
      </c>
      <c r="B13766">
        <v>1</v>
      </c>
      <c r="C13766">
        <v>422771</v>
      </c>
    </row>
    <row r="13767" spans="1:3" x14ac:dyDescent="0.25">
      <c r="A13767" t="s">
        <v>18547</v>
      </c>
      <c r="B13767">
        <v>1</v>
      </c>
      <c r="C13767">
        <v>32912</v>
      </c>
    </row>
    <row r="13768" spans="1:3" x14ac:dyDescent="0.25">
      <c r="A13768" t="s">
        <v>18548</v>
      </c>
      <c r="B13768">
        <v>1</v>
      </c>
      <c r="C13768">
        <v>204044</v>
      </c>
    </row>
    <row r="13769" spans="1:3" x14ac:dyDescent="0.25">
      <c r="A13769" t="s">
        <v>18549</v>
      </c>
      <c r="B13769">
        <v>1</v>
      </c>
      <c r="C13769">
        <v>391510</v>
      </c>
    </row>
    <row r="13770" spans="1:3" x14ac:dyDescent="0.25">
      <c r="A13770" t="s">
        <v>18550</v>
      </c>
      <c r="B13770">
        <v>1</v>
      </c>
      <c r="C13770">
        <v>3576966</v>
      </c>
    </row>
    <row r="13771" spans="1:3" x14ac:dyDescent="0.25">
      <c r="A13771" t="s">
        <v>18551</v>
      </c>
      <c r="B13771">
        <v>1</v>
      </c>
      <c r="C13771">
        <v>244787</v>
      </c>
    </row>
    <row r="13772" spans="1:3" x14ac:dyDescent="0.25">
      <c r="A13772" t="s">
        <v>18552</v>
      </c>
      <c r="B13772">
        <v>1</v>
      </c>
      <c r="C13772">
        <v>634293</v>
      </c>
    </row>
    <row r="13773" spans="1:3" x14ac:dyDescent="0.25">
      <c r="A13773" t="s">
        <v>18553</v>
      </c>
      <c r="B13773">
        <v>1</v>
      </c>
      <c r="C13773">
        <v>169520</v>
      </c>
    </row>
    <row r="13774" spans="1:3" x14ac:dyDescent="0.25">
      <c r="A13774" t="s">
        <v>18554</v>
      </c>
      <c r="B13774">
        <v>1</v>
      </c>
      <c r="C13774">
        <v>21223</v>
      </c>
    </row>
    <row r="13775" spans="1:3" x14ac:dyDescent="0.25">
      <c r="A13775" t="s">
        <v>18555</v>
      </c>
      <c r="B13775">
        <v>1</v>
      </c>
      <c r="C13775">
        <v>233168</v>
      </c>
    </row>
    <row r="13776" spans="1:3" x14ac:dyDescent="0.25">
      <c r="A13776" t="s">
        <v>18556</v>
      </c>
      <c r="B13776">
        <v>1</v>
      </c>
      <c r="C13776">
        <v>2577497</v>
      </c>
    </row>
    <row r="13777" spans="1:3" x14ac:dyDescent="0.25">
      <c r="A13777" t="s">
        <v>18557</v>
      </c>
      <c r="B13777">
        <v>1</v>
      </c>
      <c r="C13777">
        <v>569471</v>
      </c>
    </row>
    <row r="13778" spans="1:3" x14ac:dyDescent="0.25">
      <c r="A13778" t="s">
        <v>18558</v>
      </c>
      <c r="B13778">
        <v>1</v>
      </c>
      <c r="C13778">
        <v>94026</v>
      </c>
    </row>
    <row r="13779" spans="1:3" x14ac:dyDescent="0.25">
      <c r="A13779" t="s">
        <v>18559</v>
      </c>
      <c r="B13779">
        <v>1</v>
      </c>
      <c r="C13779">
        <v>365256</v>
      </c>
    </row>
    <row r="13780" spans="1:3" x14ac:dyDescent="0.25">
      <c r="A13780" t="s">
        <v>18560</v>
      </c>
      <c r="B13780">
        <v>1</v>
      </c>
      <c r="C13780">
        <v>112764</v>
      </c>
    </row>
    <row r="13781" spans="1:3" x14ac:dyDescent="0.25">
      <c r="A13781" t="s">
        <v>18561</v>
      </c>
      <c r="B13781">
        <v>1</v>
      </c>
      <c r="C13781">
        <v>425801</v>
      </c>
    </row>
    <row r="13782" spans="1:3" x14ac:dyDescent="0.25">
      <c r="A13782" t="s">
        <v>18562</v>
      </c>
      <c r="B13782">
        <v>1</v>
      </c>
      <c r="C13782">
        <v>2921544</v>
      </c>
    </row>
    <row r="13783" spans="1:3" x14ac:dyDescent="0.25">
      <c r="A13783" t="s">
        <v>18563</v>
      </c>
      <c r="B13783">
        <v>1</v>
      </c>
      <c r="C13783">
        <v>92862</v>
      </c>
    </row>
    <row r="13784" spans="1:3" x14ac:dyDescent="0.25">
      <c r="A13784" t="s">
        <v>18564</v>
      </c>
      <c r="B13784">
        <v>1</v>
      </c>
      <c r="C13784">
        <v>410844</v>
      </c>
    </row>
    <row r="13785" spans="1:3" x14ac:dyDescent="0.25">
      <c r="A13785" t="s">
        <v>18565</v>
      </c>
      <c r="B13785">
        <v>1</v>
      </c>
      <c r="C13785">
        <v>87053</v>
      </c>
    </row>
    <row r="13786" spans="1:3" x14ac:dyDescent="0.25">
      <c r="A13786" t="s">
        <v>18566</v>
      </c>
      <c r="B13786">
        <v>1</v>
      </c>
      <c r="C13786">
        <v>691566</v>
      </c>
    </row>
    <row r="13787" spans="1:3" x14ac:dyDescent="0.25">
      <c r="A13787" t="s">
        <v>18567</v>
      </c>
      <c r="B13787">
        <v>1</v>
      </c>
      <c r="C13787">
        <v>754625</v>
      </c>
    </row>
    <row r="13788" spans="1:3" x14ac:dyDescent="0.25">
      <c r="A13788" t="s">
        <v>18568</v>
      </c>
      <c r="B13788">
        <v>1</v>
      </c>
      <c r="C13788">
        <v>394832</v>
      </c>
    </row>
    <row r="13789" spans="1:3" x14ac:dyDescent="0.25">
      <c r="A13789" t="s">
        <v>18569</v>
      </c>
      <c r="B13789">
        <v>1</v>
      </c>
      <c r="C13789">
        <v>219170</v>
      </c>
    </row>
    <row r="13790" spans="1:3" x14ac:dyDescent="0.25">
      <c r="A13790" t="s">
        <v>18570</v>
      </c>
      <c r="B13790">
        <v>1</v>
      </c>
      <c r="C13790">
        <v>246456</v>
      </c>
    </row>
    <row r="13791" spans="1:3" x14ac:dyDescent="0.25">
      <c r="A13791" t="s">
        <v>18571</v>
      </c>
      <c r="B13791">
        <v>1</v>
      </c>
      <c r="C13791">
        <v>47390</v>
      </c>
    </row>
    <row r="13792" spans="1:3" x14ac:dyDescent="0.25">
      <c r="A13792" t="s">
        <v>18572</v>
      </c>
      <c r="B13792">
        <v>1</v>
      </c>
      <c r="C13792">
        <v>135753</v>
      </c>
    </row>
    <row r="13793" spans="1:3" x14ac:dyDescent="0.25">
      <c r="A13793" t="s">
        <v>18573</v>
      </c>
      <c r="B13793">
        <v>1</v>
      </c>
      <c r="C13793">
        <v>602913</v>
      </c>
    </row>
    <row r="13794" spans="1:3" x14ac:dyDescent="0.25">
      <c r="A13794" t="s">
        <v>18574</v>
      </c>
      <c r="B13794">
        <v>1</v>
      </c>
      <c r="C13794">
        <v>1104652</v>
      </c>
    </row>
    <row r="13795" spans="1:3" x14ac:dyDescent="0.25">
      <c r="A13795" t="s">
        <v>18575</v>
      </c>
      <c r="B13795">
        <v>1</v>
      </c>
      <c r="C13795">
        <v>83771</v>
      </c>
    </row>
    <row r="13796" spans="1:3" x14ac:dyDescent="0.25">
      <c r="A13796" t="s">
        <v>18576</v>
      </c>
      <c r="B13796">
        <v>1</v>
      </c>
      <c r="C13796">
        <v>130684</v>
      </c>
    </row>
    <row r="13797" spans="1:3" x14ac:dyDescent="0.25">
      <c r="A13797" t="s">
        <v>18577</v>
      </c>
      <c r="B13797">
        <v>1</v>
      </c>
      <c r="C13797">
        <v>462372</v>
      </c>
    </row>
    <row r="13798" spans="1:3" x14ac:dyDescent="0.25">
      <c r="A13798" t="s">
        <v>18578</v>
      </c>
      <c r="B13798">
        <v>1</v>
      </c>
      <c r="C13798">
        <v>155719</v>
      </c>
    </row>
    <row r="13799" spans="1:3" x14ac:dyDescent="0.25">
      <c r="A13799" t="s">
        <v>18579</v>
      </c>
      <c r="B13799">
        <v>1</v>
      </c>
      <c r="C13799">
        <v>482557</v>
      </c>
    </row>
    <row r="13800" spans="1:3" x14ac:dyDescent="0.25">
      <c r="A13800" t="s">
        <v>18580</v>
      </c>
      <c r="B13800">
        <v>1</v>
      </c>
      <c r="C13800">
        <v>144643</v>
      </c>
    </row>
    <row r="13801" spans="1:3" x14ac:dyDescent="0.25">
      <c r="A13801" t="s">
        <v>18581</v>
      </c>
      <c r="B13801">
        <v>1</v>
      </c>
      <c r="C13801">
        <v>357010</v>
      </c>
    </row>
    <row r="13802" spans="1:3" x14ac:dyDescent="0.25">
      <c r="A13802" t="s">
        <v>18582</v>
      </c>
      <c r="B13802">
        <v>1</v>
      </c>
      <c r="C13802">
        <v>345500</v>
      </c>
    </row>
    <row r="13803" spans="1:3" x14ac:dyDescent="0.25">
      <c r="A13803" t="s">
        <v>18583</v>
      </c>
      <c r="B13803">
        <v>1</v>
      </c>
      <c r="C13803">
        <v>781233</v>
      </c>
    </row>
    <row r="13804" spans="1:3" x14ac:dyDescent="0.25">
      <c r="A13804" t="s">
        <v>18584</v>
      </c>
      <c r="B13804">
        <v>1</v>
      </c>
      <c r="C13804">
        <v>61680</v>
      </c>
    </row>
    <row r="13805" spans="1:3" x14ac:dyDescent="0.25">
      <c r="A13805" t="s">
        <v>18585</v>
      </c>
      <c r="B13805">
        <v>1</v>
      </c>
      <c r="C13805">
        <v>267524</v>
      </c>
    </row>
    <row r="13806" spans="1:3" x14ac:dyDescent="0.25">
      <c r="A13806" t="s">
        <v>18586</v>
      </c>
      <c r="B13806">
        <v>1</v>
      </c>
      <c r="C13806">
        <v>385184</v>
      </c>
    </row>
    <row r="13807" spans="1:3" x14ac:dyDescent="0.25">
      <c r="A13807" t="s">
        <v>18587</v>
      </c>
      <c r="B13807">
        <v>1</v>
      </c>
      <c r="C13807">
        <v>78902</v>
      </c>
    </row>
    <row r="13808" spans="1:3" x14ac:dyDescent="0.25">
      <c r="A13808" t="s">
        <v>18588</v>
      </c>
      <c r="B13808">
        <v>1</v>
      </c>
      <c r="C13808">
        <v>1074009</v>
      </c>
    </row>
    <row r="13809" spans="1:3" x14ac:dyDescent="0.25">
      <c r="A13809" t="s">
        <v>18589</v>
      </c>
      <c r="B13809">
        <v>1</v>
      </c>
      <c r="C13809">
        <v>1948107</v>
      </c>
    </row>
    <row r="13810" spans="1:3" x14ac:dyDescent="0.25">
      <c r="A13810" t="s">
        <v>18590</v>
      </c>
      <c r="B13810">
        <v>1</v>
      </c>
      <c r="C13810">
        <v>383939</v>
      </c>
    </row>
    <row r="13811" spans="1:3" x14ac:dyDescent="0.25">
      <c r="A13811" t="s">
        <v>18591</v>
      </c>
      <c r="B13811">
        <v>1</v>
      </c>
      <c r="C13811">
        <v>268604</v>
      </c>
    </row>
    <row r="13812" spans="1:3" x14ac:dyDescent="0.25">
      <c r="A13812" t="s">
        <v>18592</v>
      </c>
      <c r="B13812">
        <v>1</v>
      </c>
      <c r="C13812">
        <v>125466</v>
      </c>
    </row>
    <row r="13813" spans="1:3" x14ac:dyDescent="0.25">
      <c r="A13813" t="s">
        <v>18593</v>
      </c>
      <c r="B13813">
        <v>1</v>
      </c>
      <c r="C13813">
        <v>53006</v>
      </c>
    </row>
    <row r="13814" spans="1:3" x14ac:dyDescent="0.25">
      <c r="A13814" t="s">
        <v>18594</v>
      </c>
      <c r="B13814">
        <v>1</v>
      </c>
      <c r="C13814">
        <v>1442453</v>
      </c>
    </row>
    <row r="13815" spans="1:3" x14ac:dyDescent="0.25">
      <c r="A13815" t="s">
        <v>18595</v>
      </c>
      <c r="B13815">
        <v>1</v>
      </c>
      <c r="C13815">
        <v>4139586</v>
      </c>
    </row>
    <row r="13816" spans="1:3" x14ac:dyDescent="0.25">
      <c r="A13816" t="s">
        <v>18596</v>
      </c>
      <c r="B13816">
        <v>1</v>
      </c>
      <c r="C13816">
        <v>335619</v>
      </c>
    </row>
    <row r="13817" spans="1:3" x14ac:dyDescent="0.25">
      <c r="A13817" t="s">
        <v>18597</v>
      </c>
      <c r="B13817">
        <v>1</v>
      </c>
      <c r="C13817">
        <v>760696</v>
      </c>
    </row>
    <row r="13818" spans="1:3" x14ac:dyDescent="0.25">
      <c r="A13818" t="s">
        <v>18598</v>
      </c>
      <c r="B13818">
        <v>1</v>
      </c>
      <c r="C13818">
        <v>213351</v>
      </c>
    </row>
    <row r="13819" spans="1:3" x14ac:dyDescent="0.25">
      <c r="A13819" t="s">
        <v>18599</v>
      </c>
      <c r="B13819">
        <v>1</v>
      </c>
      <c r="C13819">
        <v>318016</v>
      </c>
    </row>
    <row r="13820" spans="1:3" x14ac:dyDescent="0.25">
      <c r="A13820" t="s">
        <v>18600</v>
      </c>
      <c r="B13820">
        <v>1</v>
      </c>
      <c r="C13820">
        <v>100639</v>
      </c>
    </row>
    <row r="13821" spans="1:3" x14ac:dyDescent="0.25">
      <c r="A13821" t="s">
        <v>18601</v>
      </c>
      <c r="B13821">
        <v>1</v>
      </c>
      <c r="C13821">
        <v>83956</v>
      </c>
    </row>
    <row r="13822" spans="1:3" x14ac:dyDescent="0.25">
      <c r="A13822" t="s">
        <v>18602</v>
      </c>
      <c r="B13822">
        <v>1</v>
      </c>
      <c r="C13822">
        <v>173268</v>
      </c>
    </row>
    <row r="13823" spans="1:3" x14ac:dyDescent="0.25">
      <c r="A13823" t="s">
        <v>18603</v>
      </c>
      <c r="B13823">
        <v>1</v>
      </c>
      <c r="C13823">
        <v>467242</v>
      </c>
    </row>
    <row r="13824" spans="1:3" x14ac:dyDescent="0.25">
      <c r="A13824" t="s">
        <v>18604</v>
      </c>
      <c r="B13824">
        <v>1</v>
      </c>
      <c r="C13824">
        <v>136582</v>
      </c>
    </row>
    <row r="13825" spans="1:3" x14ac:dyDescent="0.25">
      <c r="A13825" t="s">
        <v>18605</v>
      </c>
      <c r="B13825">
        <v>1</v>
      </c>
      <c r="C13825">
        <v>35681</v>
      </c>
    </row>
    <row r="13826" spans="1:3" x14ac:dyDescent="0.25">
      <c r="A13826" t="s">
        <v>18606</v>
      </c>
      <c r="B13826">
        <v>1</v>
      </c>
      <c r="C13826">
        <v>148313</v>
      </c>
    </row>
    <row r="13827" spans="1:3" x14ac:dyDescent="0.25">
      <c r="A13827" t="s">
        <v>18607</v>
      </c>
      <c r="B13827">
        <v>1</v>
      </c>
      <c r="C13827">
        <v>463358</v>
      </c>
    </row>
    <row r="13828" spans="1:3" x14ac:dyDescent="0.25">
      <c r="A13828" t="s">
        <v>18608</v>
      </c>
      <c r="B13828">
        <v>1</v>
      </c>
      <c r="C13828">
        <v>110120</v>
      </c>
    </row>
    <row r="13829" spans="1:3" x14ac:dyDescent="0.25">
      <c r="A13829" t="s">
        <v>18609</v>
      </c>
      <c r="B13829">
        <v>1</v>
      </c>
      <c r="C13829">
        <v>445961</v>
      </c>
    </row>
    <row r="13830" spans="1:3" x14ac:dyDescent="0.25">
      <c r="A13830" t="s">
        <v>18610</v>
      </c>
      <c r="B13830">
        <v>1</v>
      </c>
      <c r="C13830">
        <v>82000</v>
      </c>
    </row>
    <row r="13831" spans="1:3" x14ac:dyDescent="0.25">
      <c r="A13831" t="s">
        <v>18611</v>
      </c>
      <c r="B13831">
        <v>1</v>
      </c>
      <c r="C13831">
        <v>617507</v>
      </c>
    </row>
    <row r="13832" spans="1:3" x14ac:dyDescent="0.25">
      <c r="A13832" t="s">
        <v>18612</v>
      </c>
      <c r="B13832">
        <v>1</v>
      </c>
      <c r="C13832">
        <v>86884</v>
      </c>
    </row>
    <row r="13833" spans="1:3" x14ac:dyDescent="0.25">
      <c r="A13833" t="s">
        <v>18613</v>
      </c>
      <c r="B13833">
        <v>1</v>
      </c>
      <c r="C13833">
        <v>353762</v>
      </c>
    </row>
    <row r="13834" spans="1:3" x14ac:dyDescent="0.25">
      <c r="A13834" t="s">
        <v>18614</v>
      </c>
      <c r="B13834">
        <v>1</v>
      </c>
      <c r="C13834">
        <v>2552361</v>
      </c>
    </row>
    <row r="13835" spans="1:3" x14ac:dyDescent="0.25">
      <c r="A13835" t="s">
        <v>18615</v>
      </c>
      <c r="B13835">
        <v>1</v>
      </c>
      <c r="C13835">
        <v>802365</v>
      </c>
    </row>
    <row r="13836" spans="1:3" x14ac:dyDescent="0.25">
      <c r="A13836" t="s">
        <v>18616</v>
      </c>
      <c r="B13836">
        <v>1</v>
      </c>
      <c r="C13836">
        <v>95192570</v>
      </c>
    </row>
    <row r="13837" spans="1:3" x14ac:dyDescent="0.25">
      <c r="A13837" t="s">
        <v>18617</v>
      </c>
      <c r="B13837">
        <v>1</v>
      </c>
      <c r="C13837">
        <v>1126228</v>
      </c>
    </row>
    <row r="13838" spans="1:3" x14ac:dyDescent="0.25">
      <c r="A13838" t="s">
        <v>18618</v>
      </c>
      <c r="B13838">
        <v>1</v>
      </c>
      <c r="C13838">
        <v>203979275</v>
      </c>
    </row>
    <row r="13839" spans="1:3" x14ac:dyDescent="0.25">
      <c r="A13839" t="s">
        <v>18619</v>
      </c>
      <c r="B13839">
        <v>1</v>
      </c>
      <c r="C13839">
        <v>127209</v>
      </c>
    </row>
    <row r="13840" spans="1:3" x14ac:dyDescent="0.25">
      <c r="A13840" t="s">
        <v>18620</v>
      </c>
      <c r="B13840">
        <v>1</v>
      </c>
      <c r="C13840">
        <v>71881</v>
      </c>
    </row>
    <row r="13841" spans="1:3" x14ac:dyDescent="0.25">
      <c r="A13841" t="s">
        <v>18621</v>
      </c>
      <c r="B13841">
        <v>1</v>
      </c>
      <c r="C13841">
        <v>101510</v>
      </c>
    </row>
    <row r="13842" spans="1:3" x14ac:dyDescent="0.25">
      <c r="A13842" t="s">
        <v>18622</v>
      </c>
      <c r="B13842">
        <v>1</v>
      </c>
      <c r="C13842">
        <v>266346</v>
      </c>
    </row>
    <row r="13843" spans="1:3" x14ac:dyDescent="0.25">
      <c r="A13843" t="s">
        <v>18623</v>
      </c>
      <c r="B13843">
        <v>1</v>
      </c>
      <c r="C13843">
        <v>54536</v>
      </c>
    </row>
    <row r="13844" spans="1:3" x14ac:dyDescent="0.25">
      <c r="A13844" t="s">
        <v>18624</v>
      </c>
      <c r="B13844">
        <v>1</v>
      </c>
      <c r="C13844">
        <v>208988</v>
      </c>
    </row>
    <row r="13845" spans="1:3" x14ac:dyDescent="0.25">
      <c r="A13845" t="s">
        <v>18625</v>
      </c>
      <c r="B13845">
        <v>1</v>
      </c>
      <c r="C13845">
        <v>688837</v>
      </c>
    </row>
    <row r="13846" spans="1:3" x14ac:dyDescent="0.25">
      <c r="A13846" t="s">
        <v>18626</v>
      </c>
      <c r="B13846">
        <v>1</v>
      </c>
      <c r="C13846">
        <v>137420</v>
      </c>
    </row>
    <row r="13847" spans="1:3" x14ac:dyDescent="0.25">
      <c r="A13847" t="s">
        <v>18627</v>
      </c>
      <c r="B13847">
        <v>1</v>
      </c>
      <c r="C13847">
        <v>83631</v>
      </c>
    </row>
    <row r="13848" spans="1:3" x14ac:dyDescent="0.25">
      <c r="A13848" t="s">
        <v>18628</v>
      </c>
      <c r="B13848">
        <v>1</v>
      </c>
      <c r="C13848">
        <v>593943</v>
      </c>
    </row>
    <row r="13849" spans="1:3" x14ac:dyDescent="0.25">
      <c r="A13849" t="s">
        <v>18629</v>
      </c>
      <c r="B13849">
        <v>1</v>
      </c>
      <c r="C13849">
        <v>362291</v>
      </c>
    </row>
    <row r="13850" spans="1:3" x14ac:dyDescent="0.25">
      <c r="A13850" t="s">
        <v>18630</v>
      </c>
      <c r="B13850">
        <v>1</v>
      </c>
      <c r="C13850">
        <v>49304</v>
      </c>
    </row>
    <row r="13851" spans="1:3" x14ac:dyDescent="0.25">
      <c r="A13851" t="s">
        <v>18631</v>
      </c>
      <c r="B13851">
        <v>1</v>
      </c>
      <c r="C13851">
        <v>330207</v>
      </c>
    </row>
    <row r="13852" spans="1:3" x14ac:dyDescent="0.25">
      <c r="A13852" t="s">
        <v>18632</v>
      </c>
      <c r="B13852">
        <v>1</v>
      </c>
      <c r="C13852">
        <v>2212185</v>
      </c>
    </row>
    <row r="13853" spans="1:3" x14ac:dyDescent="0.25">
      <c r="A13853" t="s">
        <v>18633</v>
      </c>
      <c r="B13853">
        <v>1</v>
      </c>
      <c r="C13853">
        <v>138472</v>
      </c>
    </row>
    <row r="13854" spans="1:3" x14ac:dyDescent="0.25">
      <c r="A13854" t="s">
        <v>18634</v>
      </c>
      <c r="B13854">
        <v>1</v>
      </c>
      <c r="C13854">
        <v>87362</v>
      </c>
    </row>
    <row r="13855" spans="1:3" x14ac:dyDescent="0.25">
      <c r="A13855" t="s">
        <v>18635</v>
      </c>
      <c r="B13855">
        <v>1</v>
      </c>
      <c r="C13855">
        <v>418680</v>
      </c>
    </row>
    <row r="13856" spans="1:3" x14ac:dyDescent="0.25">
      <c r="A13856" t="s">
        <v>18636</v>
      </c>
      <c r="B13856">
        <v>1</v>
      </c>
      <c r="C13856">
        <v>1109562</v>
      </c>
    </row>
    <row r="13857" spans="1:3" x14ac:dyDescent="0.25">
      <c r="A13857" t="s">
        <v>18637</v>
      </c>
      <c r="B13857">
        <v>1</v>
      </c>
      <c r="C13857">
        <v>1109340</v>
      </c>
    </row>
    <row r="13858" spans="1:3" x14ac:dyDescent="0.25">
      <c r="A13858" t="s">
        <v>18638</v>
      </c>
      <c r="B13858">
        <v>1</v>
      </c>
      <c r="C13858">
        <v>632716</v>
      </c>
    </row>
    <row r="13859" spans="1:3" x14ac:dyDescent="0.25">
      <c r="A13859" t="s">
        <v>18639</v>
      </c>
      <c r="B13859">
        <v>1</v>
      </c>
      <c r="C13859">
        <v>287988</v>
      </c>
    </row>
    <row r="13860" spans="1:3" x14ac:dyDescent="0.25">
      <c r="A13860" t="s">
        <v>18640</v>
      </c>
      <c r="B13860">
        <v>1</v>
      </c>
      <c r="C13860">
        <v>565311</v>
      </c>
    </row>
    <row r="13861" spans="1:3" x14ac:dyDescent="0.25">
      <c r="A13861" t="s">
        <v>18641</v>
      </c>
      <c r="B13861">
        <v>1</v>
      </c>
      <c r="C13861">
        <v>163093</v>
      </c>
    </row>
    <row r="13862" spans="1:3" x14ac:dyDescent="0.25">
      <c r="A13862" t="s">
        <v>18642</v>
      </c>
      <c r="B13862">
        <v>1</v>
      </c>
      <c r="C13862">
        <v>217129</v>
      </c>
    </row>
    <row r="13863" spans="1:3" x14ac:dyDescent="0.25">
      <c r="A13863" t="s">
        <v>18643</v>
      </c>
      <c r="B13863">
        <v>1</v>
      </c>
      <c r="C13863">
        <v>1253938</v>
      </c>
    </row>
    <row r="13864" spans="1:3" x14ac:dyDescent="0.25">
      <c r="A13864" t="s">
        <v>18644</v>
      </c>
      <c r="B13864">
        <v>1</v>
      </c>
      <c r="C13864">
        <v>114869</v>
      </c>
    </row>
    <row r="13865" spans="1:3" x14ac:dyDescent="0.25">
      <c r="A13865" t="s">
        <v>18645</v>
      </c>
      <c r="B13865">
        <v>1</v>
      </c>
      <c r="C13865">
        <v>57391</v>
      </c>
    </row>
    <row r="13866" spans="1:3" x14ac:dyDescent="0.25">
      <c r="A13866" t="s">
        <v>18646</v>
      </c>
      <c r="B13866">
        <v>1</v>
      </c>
      <c r="C13866">
        <v>204140</v>
      </c>
    </row>
    <row r="13867" spans="1:3" x14ac:dyDescent="0.25">
      <c r="A13867" t="s">
        <v>18647</v>
      </c>
      <c r="B13867">
        <v>1</v>
      </c>
      <c r="C13867">
        <v>124673</v>
      </c>
    </row>
    <row r="13868" spans="1:3" x14ac:dyDescent="0.25">
      <c r="A13868" t="s">
        <v>18648</v>
      </c>
      <c r="B13868">
        <v>1</v>
      </c>
      <c r="C13868">
        <v>30543</v>
      </c>
    </row>
    <row r="13869" spans="1:3" x14ac:dyDescent="0.25">
      <c r="A13869" t="s">
        <v>18649</v>
      </c>
      <c r="B13869">
        <v>1</v>
      </c>
      <c r="C13869">
        <v>181591</v>
      </c>
    </row>
    <row r="13870" spans="1:3" x14ac:dyDescent="0.25">
      <c r="A13870" t="s">
        <v>18650</v>
      </c>
      <c r="B13870">
        <v>1</v>
      </c>
      <c r="C13870">
        <v>641010</v>
      </c>
    </row>
    <row r="13871" spans="1:3" x14ac:dyDescent="0.25">
      <c r="A13871" t="s">
        <v>18651</v>
      </c>
      <c r="B13871">
        <v>1</v>
      </c>
      <c r="C13871">
        <v>3924367</v>
      </c>
    </row>
    <row r="13872" spans="1:3" x14ac:dyDescent="0.25">
      <c r="A13872" t="s">
        <v>18652</v>
      </c>
      <c r="B13872">
        <v>1</v>
      </c>
      <c r="C13872">
        <v>128235</v>
      </c>
    </row>
    <row r="13873" spans="1:3" x14ac:dyDescent="0.25">
      <c r="A13873" t="s">
        <v>18653</v>
      </c>
      <c r="B13873">
        <v>1</v>
      </c>
      <c r="C13873">
        <v>30970</v>
      </c>
    </row>
    <row r="13874" spans="1:3" x14ac:dyDescent="0.25">
      <c r="A13874" t="s">
        <v>18654</v>
      </c>
      <c r="B13874">
        <v>1</v>
      </c>
      <c r="C13874">
        <v>723758</v>
      </c>
    </row>
    <row r="13875" spans="1:3" x14ac:dyDescent="0.25">
      <c r="A13875" t="s">
        <v>18655</v>
      </c>
      <c r="B13875">
        <v>1</v>
      </c>
      <c r="C13875">
        <v>209449</v>
      </c>
    </row>
    <row r="13876" spans="1:3" x14ac:dyDescent="0.25">
      <c r="A13876" t="s">
        <v>18656</v>
      </c>
      <c r="B13876">
        <v>1</v>
      </c>
      <c r="C13876">
        <v>124019</v>
      </c>
    </row>
    <row r="13877" spans="1:3" x14ac:dyDescent="0.25">
      <c r="A13877" t="s">
        <v>18657</v>
      </c>
      <c r="B13877">
        <v>1</v>
      </c>
      <c r="C13877">
        <v>453493</v>
      </c>
    </row>
    <row r="13878" spans="1:3" x14ac:dyDescent="0.25">
      <c r="A13878" t="s">
        <v>18658</v>
      </c>
      <c r="B13878">
        <v>1</v>
      </c>
      <c r="C13878">
        <v>1307412</v>
      </c>
    </row>
    <row r="13879" spans="1:3" x14ac:dyDescent="0.25">
      <c r="A13879" t="s">
        <v>18659</v>
      </c>
      <c r="B13879">
        <v>1</v>
      </c>
      <c r="C13879">
        <v>98847</v>
      </c>
    </row>
    <row r="13880" spans="1:3" x14ac:dyDescent="0.25">
      <c r="A13880" t="s">
        <v>18660</v>
      </c>
      <c r="B13880">
        <v>1</v>
      </c>
      <c r="C13880">
        <v>965928</v>
      </c>
    </row>
    <row r="13881" spans="1:3" x14ac:dyDescent="0.25">
      <c r="A13881" t="s">
        <v>18661</v>
      </c>
      <c r="B13881">
        <v>1</v>
      </c>
      <c r="C13881">
        <v>91652</v>
      </c>
    </row>
    <row r="13882" spans="1:3" x14ac:dyDescent="0.25">
      <c r="A13882" t="s">
        <v>18662</v>
      </c>
      <c r="B13882">
        <v>1</v>
      </c>
      <c r="C13882">
        <v>349151</v>
      </c>
    </row>
    <row r="13883" spans="1:3" x14ac:dyDescent="0.25">
      <c r="A13883" t="s">
        <v>18663</v>
      </c>
      <c r="B13883">
        <v>1</v>
      </c>
      <c r="C13883">
        <v>386826</v>
      </c>
    </row>
    <row r="13884" spans="1:3" x14ac:dyDescent="0.25">
      <c r="A13884" t="s">
        <v>18664</v>
      </c>
      <c r="B13884">
        <v>1</v>
      </c>
      <c r="C13884">
        <v>127671</v>
      </c>
    </row>
    <row r="13885" spans="1:3" x14ac:dyDescent="0.25">
      <c r="A13885" t="s">
        <v>18665</v>
      </c>
      <c r="B13885">
        <v>1</v>
      </c>
      <c r="C13885">
        <v>234224</v>
      </c>
    </row>
    <row r="13886" spans="1:3" x14ac:dyDescent="0.25">
      <c r="A13886" t="s">
        <v>18666</v>
      </c>
      <c r="B13886">
        <v>1</v>
      </c>
      <c r="C13886">
        <v>400989</v>
      </c>
    </row>
    <row r="13887" spans="1:3" x14ac:dyDescent="0.25">
      <c r="A13887" t="s">
        <v>18667</v>
      </c>
      <c r="B13887">
        <v>1</v>
      </c>
      <c r="C13887">
        <v>462744</v>
      </c>
    </row>
    <row r="13888" spans="1:3" x14ac:dyDescent="0.25">
      <c r="A13888" t="s">
        <v>18668</v>
      </c>
      <c r="B13888">
        <v>1</v>
      </c>
      <c r="C13888">
        <v>1029432</v>
      </c>
    </row>
    <row r="13889" spans="1:3" x14ac:dyDescent="0.25">
      <c r="A13889" t="s">
        <v>18669</v>
      </c>
      <c r="B13889">
        <v>1</v>
      </c>
      <c r="C13889">
        <v>349430</v>
      </c>
    </row>
    <row r="13890" spans="1:3" x14ac:dyDescent="0.25">
      <c r="A13890" t="s">
        <v>18670</v>
      </c>
      <c r="B13890">
        <v>1</v>
      </c>
      <c r="C13890">
        <v>57517</v>
      </c>
    </row>
    <row r="13891" spans="1:3" x14ac:dyDescent="0.25">
      <c r="A13891" t="s">
        <v>18671</v>
      </c>
      <c r="B13891">
        <v>1</v>
      </c>
      <c r="C13891">
        <v>399688</v>
      </c>
    </row>
    <row r="13892" spans="1:3" x14ac:dyDescent="0.25">
      <c r="A13892" t="s">
        <v>18672</v>
      </c>
      <c r="B13892">
        <v>1</v>
      </c>
      <c r="C13892">
        <v>75803</v>
      </c>
    </row>
    <row r="13893" spans="1:3" x14ac:dyDescent="0.25">
      <c r="A13893" t="s">
        <v>18673</v>
      </c>
      <c r="B13893">
        <v>1</v>
      </c>
      <c r="C13893">
        <v>1099935</v>
      </c>
    </row>
    <row r="13894" spans="1:3" x14ac:dyDescent="0.25">
      <c r="A13894" t="s">
        <v>18674</v>
      </c>
      <c r="B13894">
        <v>1</v>
      </c>
      <c r="C13894">
        <v>207650</v>
      </c>
    </row>
    <row r="13895" spans="1:3" x14ac:dyDescent="0.25">
      <c r="A13895" t="s">
        <v>18675</v>
      </c>
      <c r="B13895">
        <v>1</v>
      </c>
      <c r="C13895">
        <v>906779</v>
      </c>
    </row>
    <row r="13896" spans="1:3" x14ac:dyDescent="0.25">
      <c r="A13896" t="s">
        <v>18676</v>
      </c>
      <c r="B13896">
        <v>1</v>
      </c>
      <c r="C13896">
        <v>85794</v>
      </c>
    </row>
    <row r="13897" spans="1:3" x14ac:dyDescent="0.25">
      <c r="A13897" t="s">
        <v>18677</v>
      </c>
      <c r="B13897">
        <v>1</v>
      </c>
      <c r="C13897">
        <v>44063</v>
      </c>
    </row>
    <row r="13898" spans="1:3" x14ac:dyDescent="0.25">
      <c r="A13898" t="s">
        <v>18678</v>
      </c>
      <c r="B13898">
        <v>1</v>
      </c>
      <c r="C13898">
        <v>4302984</v>
      </c>
    </row>
    <row r="13899" spans="1:3" x14ac:dyDescent="0.25">
      <c r="A13899" t="s">
        <v>18679</v>
      </c>
      <c r="B13899">
        <v>1</v>
      </c>
      <c r="C13899">
        <v>374212</v>
      </c>
    </row>
    <row r="13900" spans="1:3" x14ac:dyDescent="0.25">
      <c r="A13900" t="s">
        <v>18680</v>
      </c>
      <c r="B13900">
        <v>1</v>
      </c>
      <c r="C13900">
        <v>190526</v>
      </c>
    </row>
    <row r="13901" spans="1:3" x14ac:dyDescent="0.25">
      <c r="A13901" t="s">
        <v>18681</v>
      </c>
      <c r="B13901">
        <v>1</v>
      </c>
      <c r="C13901">
        <v>775851</v>
      </c>
    </row>
    <row r="13902" spans="1:3" x14ac:dyDescent="0.25">
      <c r="A13902" t="s">
        <v>18682</v>
      </c>
      <c r="B13902">
        <v>1</v>
      </c>
      <c r="C13902">
        <v>947302</v>
      </c>
    </row>
    <row r="13903" spans="1:3" x14ac:dyDescent="0.25">
      <c r="A13903" t="s">
        <v>18683</v>
      </c>
      <c r="B13903">
        <v>1</v>
      </c>
      <c r="C13903">
        <v>1938777</v>
      </c>
    </row>
    <row r="13904" spans="1:3" x14ac:dyDescent="0.25">
      <c r="A13904" t="s">
        <v>18684</v>
      </c>
      <c r="B13904">
        <v>1</v>
      </c>
      <c r="C13904">
        <v>689093</v>
      </c>
    </row>
    <row r="13905" spans="1:3" x14ac:dyDescent="0.25">
      <c r="A13905" t="s">
        <v>18685</v>
      </c>
      <c r="B13905">
        <v>1</v>
      </c>
      <c r="C13905">
        <v>188113</v>
      </c>
    </row>
    <row r="13906" spans="1:3" x14ac:dyDescent="0.25">
      <c r="A13906" t="s">
        <v>18686</v>
      </c>
      <c r="B13906">
        <v>1</v>
      </c>
      <c r="C13906">
        <v>1248157</v>
      </c>
    </row>
    <row r="13907" spans="1:3" x14ac:dyDescent="0.25">
      <c r="A13907" t="s">
        <v>18687</v>
      </c>
      <c r="B13907">
        <v>1</v>
      </c>
      <c r="C13907">
        <v>53102</v>
      </c>
    </row>
    <row r="13908" spans="1:3" x14ac:dyDescent="0.25">
      <c r="A13908" t="s">
        <v>18688</v>
      </c>
      <c r="B13908">
        <v>1</v>
      </c>
      <c r="C13908">
        <v>967881</v>
      </c>
    </row>
    <row r="13909" spans="1:3" x14ac:dyDescent="0.25">
      <c r="A13909" t="s">
        <v>18689</v>
      </c>
      <c r="B13909">
        <v>1</v>
      </c>
      <c r="C13909">
        <v>122548</v>
      </c>
    </row>
    <row r="13910" spans="1:3" x14ac:dyDescent="0.25">
      <c r="A13910" t="s">
        <v>18690</v>
      </c>
      <c r="B13910">
        <v>1</v>
      </c>
      <c r="C13910">
        <v>684489</v>
      </c>
    </row>
    <row r="13911" spans="1:3" x14ac:dyDescent="0.25">
      <c r="A13911" t="s">
        <v>18691</v>
      </c>
      <c r="B13911">
        <v>1</v>
      </c>
      <c r="C13911">
        <v>55518</v>
      </c>
    </row>
    <row r="13912" spans="1:3" x14ac:dyDescent="0.25">
      <c r="A13912" t="s">
        <v>18692</v>
      </c>
      <c r="B13912">
        <v>1</v>
      </c>
      <c r="C13912">
        <v>5462126</v>
      </c>
    </row>
    <row r="13913" spans="1:3" x14ac:dyDescent="0.25">
      <c r="A13913" t="s">
        <v>18693</v>
      </c>
      <c r="B13913">
        <v>1</v>
      </c>
      <c r="C13913">
        <v>174209</v>
      </c>
    </row>
    <row r="13914" spans="1:3" x14ac:dyDescent="0.25">
      <c r="A13914" t="s">
        <v>18694</v>
      </c>
      <c r="B13914">
        <v>1</v>
      </c>
      <c r="C13914">
        <v>262459</v>
      </c>
    </row>
    <row r="13915" spans="1:3" x14ac:dyDescent="0.25">
      <c r="A13915" t="s">
        <v>18695</v>
      </c>
      <c r="B13915">
        <v>1</v>
      </c>
      <c r="C13915">
        <v>156525</v>
      </c>
    </row>
    <row r="13916" spans="1:3" x14ac:dyDescent="0.25">
      <c r="A13916" t="s">
        <v>18696</v>
      </c>
      <c r="B13916">
        <v>1</v>
      </c>
      <c r="C13916">
        <v>105580</v>
      </c>
    </row>
    <row r="13917" spans="1:3" x14ac:dyDescent="0.25">
      <c r="A13917" t="s">
        <v>18697</v>
      </c>
      <c r="B13917">
        <v>1</v>
      </c>
      <c r="C13917">
        <v>87468</v>
      </c>
    </row>
    <row r="13918" spans="1:3" x14ac:dyDescent="0.25">
      <c r="A13918" t="s">
        <v>18698</v>
      </c>
      <c r="B13918">
        <v>1</v>
      </c>
      <c r="C13918">
        <v>1311318</v>
      </c>
    </row>
    <row r="13919" spans="1:3" x14ac:dyDescent="0.25">
      <c r="A13919" t="s">
        <v>18699</v>
      </c>
      <c r="B13919">
        <v>1</v>
      </c>
      <c r="C13919">
        <v>17211</v>
      </c>
    </row>
    <row r="13920" spans="1:3" x14ac:dyDescent="0.25">
      <c r="A13920" t="s">
        <v>18700</v>
      </c>
      <c r="B13920">
        <v>1</v>
      </c>
      <c r="C13920">
        <v>1982660</v>
      </c>
    </row>
    <row r="13921" spans="1:3" x14ac:dyDescent="0.25">
      <c r="A13921" t="s">
        <v>18701</v>
      </c>
      <c r="B13921">
        <v>1</v>
      </c>
      <c r="C13921">
        <v>64061</v>
      </c>
    </row>
    <row r="13922" spans="1:3" x14ac:dyDescent="0.25">
      <c r="A13922" t="s">
        <v>18702</v>
      </c>
      <c r="B13922">
        <v>1</v>
      </c>
      <c r="C13922">
        <v>139103</v>
      </c>
    </row>
    <row r="13923" spans="1:3" x14ac:dyDescent="0.25">
      <c r="A13923" t="s">
        <v>18703</v>
      </c>
      <c r="B13923">
        <v>1</v>
      </c>
      <c r="C13923">
        <v>52235</v>
      </c>
    </row>
    <row r="13924" spans="1:3" x14ac:dyDescent="0.25">
      <c r="A13924" t="s">
        <v>18704</v>
      </c>
      <c r="B13924">
        <v>1</v>
      </c>
      <c r="C13924">
        <v>249760</v>
      </c>
    </row>
    <row r="13925" spans="1:3" x14ac:dyDescent="0.25">
      <c r="A13925" t="s">
        <v>18705</v>
      </c>
      <c r="B13925">
        <v>1</v>
      </c>
      <c r="C13925">
        <v>234972</v>
      </c>
    </row>
    <row r="13926" spans="1:3" x14ac:dyDescent="0.25">
      <c r="A13926" t="s">
        <v>18706</v>
      </c>
      <c r="B13926">
        <v>1</v>
      </c>
      <c r="C13926">
        <v>130694</v>
      </c>
    </row>
    <row r="13927" spans="1:3" x14ac:dyDescent="0.25">
      <c r="A13927" t="s">
        <v>18707</v>
      </c>
      <c r="B13927">
        <v>1</v>
      </c>
      <c r="C13927">
        <v>125493</v>
      </c>
    </row>
    <row r="13928" spans="1:3" x14ac:dyDescent="0.25">
      <c r="A13928" t="s">
        <v>18708</v>
      </c>
      <c r="B13928">
        <v>1</v>
      </c>
      <c r="C13928">
        <v>305807</v>
      </c>
    </row>
    <row r="13929" spans="1:3" x14ac:dyDescent="0.25">
      <c r="A13929" t="s">
        <v>18709</v>
      </c>
      <c r="B13929">
        <v>1</v>
      </c>
      <c r="C13929">
        <v>664032</v>
      </c>
    </row>
    <row r="13930" spans="1:3" x14ac:dyDescent="0.25">
      <c r="A13930" t="s">
        <v>18710</v>
      </c>
      <c r="B13930">
        <v>1</v>
      </c>
      <c r="C13930">
        <v>79293</v>
      </c>
    </row>
    <row r="13931" spans="1:3" x14ac:dyDescent="0.25">
      <c r="A13931" t="s">
        <v>18711</v>
      </c>
      <c r="B13931">
        <v>1</v>
      </c>
      <c r="C13931">
        <v>1120417</v>
      </c>
    </row>
    <row r="13932" spans="1:3" x14ac:dyDescent="0.25">
      <c r="A13932" t="s">
        <v>18712</v>
      </c>
      <c r="B13932">
        <v>1</v>
      </c>
      <c r="C13932">
        <v>361138</v>
      </c>
    </row>
    <row r="13933" spans="1:3" x14ac:dyDescent="0.25">
      <c r="A13933" t="s">
        <v>18713</v>
      </c>
      <c r="B13933">
        <v>1</v>
      </c>
      <c r="C13933">
        <v>27947</v>
      </c>
    </row>
    <row r="13934" spans="1:3" x14ac:dyDescent="0.25">
      <c r="A13934" t="s">
        <v>18714</v>
      </c>
      <c r="B13934">
        <v>1</v>
      </c>
      <c r="C13934">
        <v>450548</v>
      </c>
    </row>
    <row r="13935" spans="1:3" x14ac:dyDescent="0.25">
      <c r="A13935" t="s">
        <v>18715</v>
      </c>
      <c r="B13935">
        <v>1</v>
      </c>
      <c r="C13935">
        <v>36317</v>
      </c>
    </row>
    <row r="13936" spans="1:3" x14ac:dyDescent="0.25">
      <c r="A13936" t="s">
        <v>18716</v>
      </c>
      <c r="B13936">
        <v>1</v>
      </c>
      <c r="C13936">
        <v>157331</v>
      </c>
    </row>
    <row r="13937" spans="1:3" x14ac:dyDescent="0.25">
      <c r="A13937" t="s">
        <v>18717</v>
      </c>
      <c r="B13937">
        <v>1</v>
      </c>
      <c r="C13937">
        <v>119998</v>
      </c>
    </row>
    <row r="13938" spans="1:3" x14ac:dyDescent="0.25">
      <c r="A13938" t="s">
        <v>18718</v>
      </c>
      <c r="B13938">
        <v>1</v>
      </c>
      <c r="C13938">
        <v>274211</v>
      </c>
    </row>
    <row r="13939" spans="1:3" x14ac:dyDescent="0.25">
      <c r="A13939" t="s">
        <v>18719</v>
      </c>
      <c r="B13939">
        <v>1</v>
      </c>
      <c r="C13939">
        <v>563675</v>
      </c>
    </row>
    <row r="13940" spans="1:3" x14ac:dyDescent="0.25">
      <c r="A13940" t="s">
        <v>18720</v>
      </c>
      <c r="B13940">
        <v>1</v>
      </c>
      <c r="C13940">
        <v>326995</v>
      </c>
    </row>
    <row r="13941" spans="1:3" x14ac:dyDescent="0.25">
      <c r="A13941" t="s">
        <v>18721</v>
      </c>
      <c r="B13941">
        <v>1</v>
      </c>
      <c r="C13941">
        <v>91825</v>
      </c>
    </row>
    <row r="13942" spans="1:3" x14ac:dyDescent="0.25">
      <c r="A13942" t="s">
        <v>18722</v>
      </c>
      <c r="B13942">
        <v>1</v>
      </c>
      <c r="C13942">
        <v>147160</v>
      </c>
    </row>
    <row r="13943" spans="1:3" x14ac:dyDescent="0.25">
      <c r="A13943" t="s">
        <v>18723</v>
      </c>
      <c r="B13943">
        <v>1</v>
      </c>
      <c r="C13943">
        <v>105065</v>
      </c>
    </row>
    <row r="13944" spans="1:3" x14ac:dyDescent="0.25">
      <c r="A13944" t="s">
        <v>18724</v>
      </c>
      <c r="B13944">
        <v>1</v>
      </c>
      <c r="C13944">
        <v>154219</v>
      </c>
    </row>
    <row r="13945" spans="1:3" x14ac:dyDescent="0.25">
      <c r="A13945" t="s">
        <v>18725</v>
      </c>
      <c r="B13945">
        <v>1</v>
      </c>
      <c r="C13945">
        <v>371391</v>
      </c>
    </row>
    <row r="13946" spans="1:3" x14ac:dyDescent="0.25">
      <c r="A13946" t="s">
        <v>18726</v>
      </c>
      <c r="B13946">
        <v>1</v>
      </c>
      <c r="C13946">
        <v>50438</v>
      </c>
    </row>
    <row r="13947" spans="1:3" x14ac:dyDescent="0.25">
      <c r="A13947" t="s">
        <v>18727</v>
      </c>
      <c r="B13947">
        <v>1</v>
      </c>
      <c r="C13947">
        <v>140687</v>
      </c>
    </row>
    <row r="13948" spans="1:3" x14ac:dyDescent="0.25">
      <c r="A13948" t="s">
        <v>18728</v>
      </c>
      <c r="B13948">
        <v>1</v>
      </c>
      <c r="C13948">
        <v>371535</v>
      </c>
    </row>
    <row r="13949" spans="1:3" x14ac:dyDescent="0.25">
      <c r="A13949" t="s">
        <v>18729</v>
      </c>
      <c r="B13949">
        <v>1</v>
      </c>
      <c r="C13949">
        <v>16005662</v>
      </c>
    </row>
    <row r="13950" spans="1:3" x14ac:dyDescent="0.25">
      <c r="A13950" t="s">
        <v>18730</v>
      </c>
      <c r="B13950">
        <v>1</v>
      </c>
      <c r="C13950">
        <v>1035744</v>
      </c>
    </row>
    <row r="13951" spans="1:3" x14ac:dyDescent="0.25">
      <c r="A13951" t="s">
        <v>18731</v>
      </c>
      <c r="B13951">
        <v>1</v>
      </c>
      <c r="C13951">
        <v>39809</v>
      </c>
    </row>
    <row r="13952" spans="1:3" x14ac:dyDescent="0.25">
      <c r="A13952" t="s">
        <v>18732</v>
      </c>
      <c r="B13952">
        <v>1</v>
      </c>
      <c r="C13952">
        <v>231023</v>
      </c>
    </row>
    <row r="13953" spans="1:3" x14ac:dyDescent="0.25">
      <c r="A13953" t="s">
        <v>18733</v>
      </c>
      <c r="B13953">
        <v>1</v>
      </c>
      <c r="C13953">
        <v>154380</v>
      </c>
    </row>
    <row r="13954" spans="1:3" x14ac:dyDescent="0.25">
      <c r="A13954" t="s">
        <v>18734</v>
      </c>
      <c r="B13954">
        <v>1</v>
      </c>
      <c r="C13954">
        <v>347801</v>
      </c>
    </row>
    <row r="13955" spans="1:3" x14ac:dyDescent="0.25">
      <c r="A13955" t="s">
        <v>18735</v>
      </c>
      <c r="B13955">
        <v>1</v>
      </c>
      <c r="C13955">
        <v>317585</v>
      </c>
    </row>
    <row r="13956" spans="1:3" x14ac:dyDescent="0.25">
      <c r="A13956" t="s">
        <v>18736</v>
      </c>
      <c r="B13956">
        <v>1</v>
      </c>
      <c r="C13956">
        <v>1435473</v>
      </c>
    </row>
    <row r="13957" spans="1:3" x14ac:dyDescent="0.25">
      <c r="A13957" t="s">
        <v>18737</v>
      </c>
      <c r="B13957">
        <v>1</v>
      </c>
      <c r="C13957">
        <v>432125</v>
      </c>
    </row>
    <row r="13958" spans="1:3" x14ac:dyDescent="0.25">
      <c r="A13958" t="s">
        <v>18738</v>
      </c>
      <c r="B13958">
        <v>1</v>
      </c>
      <c r="C13958">
        <v>49789</v>
      </c>
    </row>
    <row r="13959" spans="1:3" x14ac:dyDescent="0.25">
      <c r="A13959" t="s">
        <v>18739</v>
      </c>
      <c r="B13959">
        <v>1</v>
      </c>
      <c r="C13959">
        <v>124837</v>
      </c>
    </row>
    <row r="13960" spans="1:3" x14ac:dyDescent="0.25">
      <c r="A13960" t="s">
        <v>18740</v>
      </c>
      <c r="B13960">
        <v>1</v>
      </c>
      <c r="C13960">
        <v>231595</v>
      </c>
    </row>
    <row r="13961" spans="1:3" x14ac:dyDescent="0.25">
      <c r="A13961" t="s">
        <v>18741</v>
      </c>
      <c r="B13961">
        <v>1</v>
      </c>
      <c r="C13961">
        <v>2614753</v>
      </c>
    </row>
    <row r="13962" spans="1:3" x14ac:dyDescent="0.25">
      <c r="A13962" t="s">
        <v>18742</v>
      </c>
      <c r="B13962">
        <v>1</v>
      </c>
      <c r="C13962">
        <v>335534</v>
      </c>
    </row>
    <row r="13963" spans="1:3" x14ac:dyDescent="0.25">
      <c r="A13963" t="s">
        <v>18743</v>
      </c>
      <c r="B13963">
        <v>1</v>
      </c>
      <c r="C13963">
        <v>933152</v>
      </c>
    </row>
    <row r="13964" spans="1:3" x14ac:dyDescent="0.25">
      <c r="A13964" t="s">
        <v>18744</v>
      </c>
      <c r="B13964">
        <v>1</v>
      </c>
      <c r="C13964">
        <v>276732</v>
      </c>
    </row>
    <row r="13965" spans="1:3" x14ac:dyDescent="0.25">
      <c r="A13965" t="s">
        <v>18745</v>
      </c>
      <c r="B13965">
        <v>1</v>
      </c>
      <c r="C13965">
        <v>361041</v>
      </c>
    </row>
    <row r="13966" spans="1:3" x14ac:dyDescent="0.25">
      <c r="A13966" t="s">
        <v>18746</v>
      </c>
      <c r="B13966">
        <v>1</v>
      </c>
      <c r="C13966">
        <v>53062</v>
      </c>
    </row>
    <row r="13967" spans="1:3" x14ac:dyDescent="0.25">
      <c r="A13967" t="s">
        <v>18747</v>
      </c>
      <c r="B13967">
        <v>1</v>
      </c>
      <c r="C13967">
        <v>1216368</v>
      </c>
    </row>
    <row r="13968" spans="1:3" x14ac:dyDescent="0.25">
      <c r="A13968" t="s">
        <v>18748</v>
      </c>
      <c r="B13968">
        <v>1</v>
      </c>
      <c r="C13968">
        <v>72622</v>
      </c>
    </row>
    <row r="13969" spans="1:3" x14ac:dyDescent="0.25">
      <c r="A13969" t="s">
        <v>18749</v>
      </c>
      <c r="B13969">
        <v>1</v>
      </c>
      <c r="C13969">
        <v>46978</v>
      </c>
    </row>
    <row r="13970" spans="1:3" x14ac:dyDescent="0.25">
      <c r="A13970" t="s">
        <v>18750</v>
      </c>
      <c r="B13970">
        <v>1</v>
      </c>
      <c r="C13970">
        <v>673075</v>
      </c>
    </row>
    <row r="13971" spans="1:3" x14ac:dyDescent="0.25">
      <c r="A13971" t="s">
        <v>18751</v>
      </c>
      <c r="B13971">
        <v>1</v>
      </c>
      <c r="C13971">
        <v>78026</v>
      </c>
    </row>
    <row r="13972" spans="1:3" x14ac:dyDescent="0.25">
      <c r="A13972" t="s">
        <v>18752</v>
      </c>
      <c r="B13972">
        <v>1</v>
      </c>
      <c r="C13972">
        <v>570993</v>
      </c>
    </row>
    <row r="13973" spans="1:3" x14ac:dyDescent="0.25">
      <c r="A13973" t="s">
        <v>18753</v>
      </c>
      <c r="B13973">
        <v>1</v>
      </c>
      <c r="C13973">
        <v>153318</v>
      </c>
    </row>
    <row r="13974" spans="1:3" x14ac:dyDescent="0.25">
      <c r="A13974" t="s">
        <v>18754</v>
      </c>
      <c r="B13974">
        <v>1</v>
      </c>
      <c r="C13974">
        <v>40818</v>
      </c>
    </row>
    <row r="13975" spans="1:3" x14ac:dyDescent="0.25">
      <c r="A13975" t="s">
        <v>18755</v>
      </c>
      <c r="B13975">
        <v>1</v>
      </c>
      <c r="C13975">
        <v>1253399</v>
      </c>
    </row>
    <row r="13976" spans="1:3" x14ac:dyDescent="0.25">
      <c r="A13976" t="s">
        <v>18756</v>
      </c>
      <c r="B13976">
        <v>1</v>
      </c>
      <c r="C13976">
        <v>885019</v>
      </c>
    </row>
    <row r="13977" spans="1:3" x14ac:dyDescent="0.25">
      <c r="A13977" t="s">
        <v>18757</v>
      </c>
      <c r="B13977">
        <v>1</v>
      </c>
      <c r="C13977">
        <v>1658323</v>
      </c>
    </row>
    <row r="13978" spans="1:3" x14ac:dyDescent="0.25">
      <c r="A13978" t="s">
        <v>18758</v>
      </c>
      <c r="B13978">
        <v>1</v>
      </c>
      <c r="C13978">
        <v>643206</v>
      </c>
    </row>
    <row r="13979" spans="1:3" x14ac:dyDescent="0.25">
      <c r="A13979" t="s">
        <v>18759</v>
      </c>
      <c r="B13979">
        <v>1</v>
      </c>
      <c r="C13979">
        <v>460334</v>
      </c>
    </row>
    <row r="13980" spans="1:3" x14ac:dyDescent="0.25">
      <c r="A13980" t="s">
        <v>18760</v>
      </c>
      <c r="B13980">
        <v>1</v>
      </c>
      <c r="C13980">
        <v>54594</v>
      </c>
    </row>
    <row r="13981" spans="1:3" x14ac:dyDescent="0.25">
      <c r="A13981" t="s">
        <v>18761</v>
      </c>
      <c r="B13981">
        <v>1</v>
      </c>
      <c r="C13981">
        <v>301924</v>
      </c>
    </row>
    <row r="13982" spans="1:3" x14ac:dyDescent="0.25">
      <c r="A13982" t="s">
        <v>18762</v>
      </c>
      <c r="B13982">
        <v>1</v>
      </c>
      <c r="C13982">
        <v>159838645</v>
      </c>
    </row>
    <row r="13983" spans="1:3" x14ac:dyDescent="0.25">
      <c r="A13983" t="s">
        <v>18763</v>
      </c>
      <c r="B13983">
        <v>1</v>
      </c>
      <c r="C13983">
        <v>170717</v>
      </c>
    </row>
    <row r="13984" spans="1:3" x14ac:dyDescent="0.25">
      <c r="A13984" t="s">
        <v>18764</v>
      </c>
      <c r="B13984">
        <v>1</v>
      </c>
      <c r="C13984">
        <v>65732</v>
      </c>
    </row>
    <row r="13985" spans="1:3" x14ac:dyDescent="0.25">
      <c r="A13985" t="s">
        <v>18765</v>
      </c>
      <c r="B13985">
        <v>1</v>
      </c>
      <c r="C13985">
        <v>258655</v>
      </c>
    </row>
    <row r="13986" spans="1:3" x14ac:dyDescent="0.25">
      <c r="A13986" t="s">
        <v>18766</v>
      </c>
      <c r="B13986">
        <v>1</v>
      </c>
      <c r="C13986">
        <v>904473</v>
      </c>
    </row>
    <row r="13987" spans="1:3" x14ac:dyDescent="0.25">
      <c r="A13987" t="s">
        <v>18767</v>
      </c>
      <c r="B13987">
        <v>1</v>
      </c>
      <c r="C13987">
        <v>307429</v>
      </c>
    </row>
    <row r="13988" spans="1:3" x14ac:dyDescent="0.25">
      <c r="A13988" t="s">
        <v>18768</v>
      </c>
      <c r="B13988">
        <v>1</v>
      </c>
      <c r="C13988">
        <v>1214064</v>
      </c>
    </row>
    <row r="13989" spans="1:3" x14ac:dyDescent="0.25">
      <c r="A13989" t="s">
        <v>18769</v>
      </c>
      <c r="B13989">
        <v>1</v>
      </c>
      <c r="C13989">
        <v>175202</v>
      </c>
    </row>
    <row r="13990" spans="1:3" x14ac:dyDescent="0.25">
      <c r="A13990" t="s">
        <v>18770</v>
      </c>
      <c r="B13990">
        <v>1</v>
      </c>
      <c r="C13990">
        <v>5244140</v>
      </c>
    </row>
    <row r="13991" spans="1:3" x14ac:dyDescent="0.25">
      <c r="A13991" t="s">
        <v>18771</v>
      </c>
      <c r="B13991">
        <v>1</v>
      </c>
      <c r="C13991">
        <v>162712</v>
      </c>
    </row>
    <row r="13992" spans="1:3" x14ac:dyDescent="0.25">
      <c r="A13992" t="s">
        <v>18772</v>
      </c>
      <c r="B13992">
        <v>1</v>
      </c>
      <c r="C13992">
        <v>964751</v>
      </c>
    </row>
    <row r="13993" spans="1:3" x14ac:dyDescent="0.25">
      <c r="A13993" t="s">
        <v>18773</v>
      </c>
      <c r="B13993">
        <v>1</v>
      </c>
      <c r="C13993">
        <v>618956</v>
      </c>
    </row>
    <row r="13994" spans="1:3" x14ac:dyDescent="0.25">
      <c r="A13994" t="s">
        <v>18774</v>
      </c>
      <c r="B13994">
        <v>1</v>
      </c>
      <c r="C13994">
        <v>645341</v>
      </c>
    </row>
    <row r="13995" spans="1:3" x14ac:dyDescent="0.25">
      <c r="A13995" t="s">
        <v>18775</v>
      </c>
      <c r="B13995">
        <v>1</v>
      </c>
      <c r="C13995">
        <v>120072</v>
      </c>
    </row>
    <row r="13996" spans="1:3" x14ac:dyDescent="0.25">
      <c r="A13996" t="s">
        <v>18776</v>
      </c>
      <c r="B13996">
        <v>1</v>
      </c>
      <c r="C13996">
        <v>754685</v>
      </c>
    </row>
    <row r="13997" spans="1:3" x14ac:dyDescent="0.25">
      <c r="A13997" t="s">
        <v>18777</v>
      </c>
      <c r="B13997">
        <v>1</v>
      </c>
      <c r="C13997">
        <v>107804</v>
      </c>
    </row>
    <row r="13998" spans="1:3" x14ac:dyDescent="0.25">
      <c r="A13998" t="s">
        <v>18778</v>
      </c>
      <c r="B13998">
        <v>1</v>
      </c>
      <c r="C13998">
        <v>205037</v>
      </c>
    </row>
    <row r="13999" spans="1:3" x14ac:dyDescent="0.25">
      <c r="A13999" t="s">
        <v>18779</v>
      </c>
      <c r="B13999">
        <v>1</v>
      </c>
      <c r="C13999">
        <v>135440</v>
      </c>
    </row>
    <row r="14000" spans="1:3" x14ac:dyDescent="0.25">
      <c r="A14000" t="s">
        <v>18780</v>
      </c>
      <c r="B14000">
        <v>1</v>
      </c>
      <c r="C14000">
        <v>1024182</v>
      </c>
    </row>
    <row r="14001" spans="1:3" x14ac:dyDescent="0.25">
      <c r="A14001" t="s">
        <v>18781</v>
      </c>
      <c r="B14001">
        <v>1</v>
      </c>
      <c r="C14001">
        <v>69495</v>
      </c>
    </row>
    <row r="14002" spans="1:3" x14ac:dyDescent="0.25">
      <c r="A14002" t="s">
        <v>18782</v>
      </c>
      <c r="B14002">
        <v>1</v>
      </c>
      <c r="C14002">
        <v>92926</v>
      </c>
    </row>
    <row r="14003" spans="1:3" x14ac:dyDescent="0.25">
      <c r="A14003" t="s">
        <v>18783</v>
      </c>
      <c r="B14003">
        <v>1</v>
      </c>
      <c r="C14003">
        <v>341181</v>
      </c>
    </row>
    <row r="14004" spans="1:3" x14ac:dyDescent="0.25">
      <c r="A14004" t="s">
        <v>18784</v>
      </c>
      <c r="B14004">
        <v>1</v>
      </c>
      <c r="C14004">
        <v>244629</v>
      </c>
    </row>
    <row r="14005" spans="1:3" x14ac:dyDescent="0.25">
      <c r="A14005" t="s">
        <v>18785</v>
      </c>
      <c r="B14005">
        <v>1</v>
      </c>
      <c r="C14005">
        <v>45352</v>
      </c>
    </row>
    <row r="14006" spans="1:3" x14ac:dyDescent="0.25">
      <c r="A14006" t="s">
        <v>18786</v>
      </c>
      <c r="B14006">
        <v>1</v>
      </c>
      <c r="C14006">
        <v>374367</v>
      </c>
    </row>
    <row r="14007" spans="1:3" x14ac:dyDescent="0.25">
      <c r="A14007" t="s">
        <v>18787</v>
      </c>
      <c r="B14007">
        <v>1</v>
      </c>
      <c r="C14007">
        <v>33737378</v>
      </c>
    </row>
    <row r="14008" spans="1:3" x14ac:dyDescent="0.25">
      <c r="A14008" t="s">
        <v>18788</v>
      </c>
      <c r="B14008">
        <v>1</v>
      </c>
      <c r="C14008">
        <v>96091</v>
      </c>
    </row>
    <row r="14009" spans="1:3" x14ac:dyDescent="0.25">
      <c r="A14009" t="s">
        <v>18789</v>
      </c>
      <c r="B14009">
        <v>1</v>
      </c>
      <c r="C14009">
        <v>376574</v>
      </c>
    </row>
    <row r="14010" spans="1:3" x14ac:dyDescent="0.25">
      <c r="A14010" t="s">
        <v>18790</v>
      </c>
      <c r="B14010">
        <v>1</v>
      </c>
      <c r="C14010">
        <v>163443</v>
      </c>
    </row>
    <row r="14011" spans="1:3" x14ac:dyDescent="0.25">
      <c r="A14011" t="s">
        <v>18791</v>
      </c>
      <c r="B14011">
        <v>1</v>
      </c>
      <c r="C14011">
        <v>197594</v>
      </c>
    </row>
    <row r="14012" spans="1:3" x14ac:dyDescent="0.25">
      <c r="A14012" t="s">
        <v>18792</v>
      </c>
      <c r="B14012">
        <v>1</v>
      </c>
      <c r="C14012">
        <v>5753783</v>
      </c>
    </row>
    <row r="14013" spans="1:3" x14ac:dyDescent="0.25">
      <c r="A14013" t="s">
        <v>18793</v>
      </c>
      <c r="B14013">
        <v>1</v>
      </c>
      <c r="C14013">
        <v>2734148</v>
      </c>
    </row>
    <row r="14014" spans="1:3" x14ac:dyDescent="0.25">
      <c r="A14014" t="s">
        <v>18794</v>
      </c>
      <c r="B14014">
        <v>1</v>
      </c>
      <c r="C14014">
        <v>354139</v>
      </c>
    </row>
    <row r="14015" spans="1:3" x14ac:dyDescent="0.25">
      <c r="A14015" t="s">
        <v>18795</v>
      </c>
      <c r="B14015">
        <v>1</v>
      </c>
      <c r="C14015">
        <v>280662</v>
      </c>
    </row>
    <row r="14016" spans="1:3" x14ac:dyDescent="0.25">
      <c r="A14016" t="s">
        <v>18796</v>
      </c>
      <c r="B14016">
        <v>1</v>
      </c>
      <c r="C14016">
        <v>82848</v>
      </c>
    </row>
    <row r="14017" spans="1:3" x14ac:dyDescent="0.25">
      <c r="A14017" t="s">
        <v>18797</v>
      </c>
      <c r="B14017">
        <v>1</v>
      </c>
      <c r="C14017">
        <v>1199701</v>
      </c>
    </row>
    <row r="14018" spans="1:3" x14ac:dyDescent="0.25">
      <c r="A14018" t="s">
        <v>18798</v>
      </c>
      <c r="B14018">
        <v>1</v>
      </c>
      <c r="C14018">
        <v>624063</v>
      </c>
    </row>
    <row r="14019" spans="1:3" x14ac:dyDescent="0.25">
      <c r="A14019" t="s">
        <v>18799</v>
      </c>
      <c r="B14019">
        <v>1</v>
      </c>
      <c r="C14019">
        <v>21791489</v>
      </c>
    </row>
    <row r="14020" spans="1:3" x14ac:dyDescent="0.25">
      <c r="A14020" t="s">
        <v>18800</v>
      </c>
      <c r="B14020">
        <v>1</v>
      </c>
      <c r="C14020">
        <v>667032</v>
      </c>
    </row>
    <row r="14021" spans="1:3" x14ac:dyDescent="0.25">
      <c r="A14021" t="s">
        <v>18801</v>
      </c>
      <c r="B14021">
        <v>1</v>
      </c>
      <c r="C14021">
        <v>137776</v>
      </c>
    </row>
    <row r="14022" spans="1:3" x14ac:dyDescent="0.25">
      <c r="A14022" t="s">
        <v>18802</v>
      </c>
      <c r="B14022">
        <v>1</v>
      </c>
      <c r="C14022">
        <v>158278</v>
      </c>
    </row>
    <row r="14023" spans="1:3" x14ac:dyDescent="0.25">
      <c r="A14023" t="s">
        <v>18803</v>
      </c>
      <c r="B14023">
        <v>1</v>
      </c>
      <c r="C14023">
        <v>53462</v>
      </c>
    </row>
    <row r="14024" spans="1:3" x14ac:dyDescent="0.25">
      <c r="A14024" t="s">
        <v>18804</v>
      </c>
      <c r="B14024">
        <v>1</v>
      </c>
      <c r="C14024">
        <v>132994</v>
      </c>
    </row>
    <row r="14025" spans="1:3" x14ac:dyDescent="0.25">
      <c r="A14025" t="s">
        <v>18805</v>
      </c>
      <c r="B14025">
        <v>1</v>
      </c>
      <c r="C14025">
        <v>93662</v>
      </c>
    </row>
    <row r="14026" spans="1:3" x14ac:dyDescent="0.25">
      <c r="A14026" t="s">
        <v>18806</v>
      </c>
      <c r="B14026">
        <v>1</v>
      </c>
      <c r="C14026">
        <v>242123</v>
      </c>
    </row>
    <row r="14027" spans="1:3" x14ac:dyDescent="0.25">
      <c r="A14027" t="s">
        <v>18807</v>
      </c>
      <c r="B14027">
        <v>1</v>
      </c>
      <c r="C14027">
        <v>4954877</v>
      </c>
    </row>
    <row r="14028" spans="1:3" x14ac:dyDescent="0.25">
      <c r="A14028" t="s">
        <v>18808</v>
      </c>
      <c r="B14028">
        <v>1</v>
      </c>
      <c r="C14028">
        <v>170832</v>
      </c>
    </row>
    <row r="14029" spans="1:3" x14ac:dyDescent="0.25">
      <c r="A14029" t="s">
        <v>18809</v>
      </c>
      <c r="B14029">
        <v>1</v>
      </c>
      <c r="C14029">
        <v>146388</v>
      </c>
    </row>
    <row r="14030" spans="1:3" x14ac:dyDescent="0.25">
      <c r="A14030" t="s">
        <v>18810</v>
      </c>
      <c r="B14030">
        <v>1</v>
      </c>
      <c r="C14030">
        <v>1009916</v>
      </c>
    </row>
    <row r="14031" spans="1:3" x14ac:dyDescent="0.25">
      <c r="A14031" t="s">
        <v>18811</v>
      </c>
      <c r="B14031">
        <v>1</v>
      </c>
      <c r="C14031">
        <v>195462</v>
      </c>
    </row>
    <row r="14032" spans="1:3" x14ac:dyDescent="0.25">
      <c r="A14032" t="s">
        <v>18812</v>
      </c>
      <c r="B14032">
        <v>1</v>
      </c>
      <c r="C14032">
        <v>79757</v>
      </c>
    </row>
    <row r="14033" spans="1:3" x14ac:dyDescent="0.25">
      <c r="A14033" t="s">
        <v>18813</v>
      </c>
      <c r="B14033">
        <v>1</v>
      </c>
      <c r="C14033">
        <v>127804</v>
      </c>
    </row>
    <row r="14034" spans="1:3" x14ac:dyDescent="0.25">
      <c r="A14034" t="s">
        <v>18814</v>
      </c>
      <c r="B14034">
        <v>1</v>
      </c>
      <c r="C14034">
        <v>5997426</v>
      </c>
    </row>
    <row r="14035" spans="1:3" x14ac:dyDescent="0.25">
      <c r="A14035" t="s">
        <v>18815</v>
      </c>
      <c r="B14035">
        <v>1</v>
      </c>
      <c r="C14035">
        <v>161256</v>
      </c>
    </row>
    <row r="14036" spans="1:3" x14ac:dyDescent="0.25">
      <c r="A14036" t="s">
        <v>18816</v>
      </c>
      <c r="B14036">
        <v>1</v>
      </c>
      <c r="C14036">
        <v>52930</v>
      </c>
    </row>
    <row r="14037" spans="1:3" x14ac:dyDescent="0.25">
      <c r="A14037" t="s">
        <v>18817</v>
      </c>
      <c r="B14037">
        <v>1</v>
      </c>
      <c r="C14037">
        <v>21253</v>
      </c>
    </row>
    <row r="14038" spans="1:3" x14ac:dyDescent="0.25">
      <c r="A14038" t="s">
        <v>18818</v>
      </c>
      <c r="B14038">
        <v>1</v>
      </c>
      <c r="C14038">
        <v>218695</v>
      </c>
    </row>
    <row r="14039" spans="1:3" x14ac:dyDescent="0.25">
      <c r="A14039" t="s">
        <v>18819</v>
      </c>
      <c r="B14039">
        <v>1</v>
      </c>
      <c r="C14039">
        <v>173047</v>
      </c>
    </row>
    <row r="14040" spans="1:3" x14ac:dyDescent="0.25">
      <c r="A14040" t="s">
        <v>18820</v>
      </c>
      <c r="B14040">
        <v>1</v>
      </c>
      <c r="C14040">
        <v>38910</v>
      </c>
    </row>
    <row r="14041" spans="1:3" x14ac:dyDescent="0.25">
      <c r="A14041" t="s">
        <v>18821</v>
      </c>
      <c r="B14041">
        <v>1</v>
      </c>
      <c r="C14041">
        <v>176183</v>
      </c>
    </row>
    <row r="14042" spans="1:3" x14ac:dyDescent="0.25">
      <c r="A14042" t="s">
        <v>18822</v>
      </c>
      <c r="B14042">
        <v>1</v>
      </c>
      <c r="C14042">
        <v>563445</v>
      </c>
    </row>
    <row r="14043" spans="1:3" x14ac:dyDescent="0.25">
      <c r="A14043" t="s">
        <v>18823</v>
      </c>
      <c r="B14043">
        <v>1</v>
      </c>
      <c r="C14043">
        <v>1501134</v>
      </c>
    </row>
    <row r="14044" spans="1:3" x14ac:dyDescent="0.25">
      <c r="A14044" t="s">
        <v>18824</v>
      </c>
      <c r="B14044">
        <v>1</v>
      </c>
      <c r="C14044">
        <v>1430753</v>
      </c>
    </row>
    <row r="14045" spans="1:3" x14ac:dyDescent="0.25">
      <c r="A14045" t="s">
        <v>18825</v>
      </c>
      <c r="B14045">
        <v>1</v>
      </c>
      <c r="C14045">
        <v>168871</v>
      </c>
    </row>
    <row r="14046" spans="1:3" x14ac:dyDescent="0.25">
      <c r="A14046" t="s">
        <v>18826</v>
      </c>
      <c r="B14046">
        <v>1</v>
      </c>
      <c r="C14046">
        <v>65744</v>
      </c>
    </row>
    <row r="14047" spans="1:3" x14ac:dyDescent="0.25">
      <c r="A14047" t="s">
        <v>18827</v>
      </c>
      <c r="B14047">
        <v>1</v>
      </c>
      <c r="C14047">
        <v>470973</v>
      </c>
    </row>
    <row r="14048" spans="1:3" x14ac:dyDescent="0.25">
      <c r="A14048" t="s">
        <v>18828</v>
      </c>
      <c r="B14048">
        <v>1</v>
      </c>
      <c r="C14048">
        <v>344680</v>
      </c>
    </row>
    <row r="14049" spans="1:3" x14ac:dyDescent="0.25">
      <c r="A14049" t="s">
        <v>18829</v>
      </c>
      <c r="B14049">
        <v>1</v>
      </c>
      <c r="C14049">
        <v>138053</v>
      </c>
    </row>
    <row r="14050" spans="1:3" x14ac:dyDescent="0.25">
      <c r="A14050" t="s">
        <v>18830</v>
      </c>
      <c r="B14050">
        <v>1</v>
      </c>
      <c r="C14050">
        <v>107180</v>
      </c>
    </row>
    <row r="14051" spans="1:3" x14ac:dyDescent="0.25">
      <c r="A14051" t="s">
        <v>18831</v>
      </c>
      <c r="B14051">
        <v>1</v>
      </c>
      <c r="C14051">
        <v>141969</v>
      </c>
    </row>
    <row r="14052" spans="1:3" x14ac:dyDescent="0.25">
      <c r="A14052" t="s">
        <v>18832</v>
      </c>
      <c r="B14052">
        <v>1</v>
      </c>
      <c r="C14052">
        <v>39740</v>
      </c>
    </row>
    <row r="14053" spans="1:3" x14ac:dyDescent="0.25">
      <c r="A14053" t="s">
        <v>18833</v>
      </c>
      <c r="B14053">
        <v>1</v>
      </c>
      <c r="C14053">
        <v>318608</v>
      </c>
    </row>
    <row r="14054" spans="1:3" x14ac:dyDescent="0.25">
      <c r="A14054" t="s">
        <v>18834</v>
      </c>
      <c r="B14054">
        <v>1</v>
      </c>
      <c r="C14054">
        <v>1275753</v>
      </c>
    </row>
    <row r="14055" spans="1:3" x14ac:dyDescent="0.25">
      <c r="A14055" t="s">
        <v>18835</v>
      </c>
      <c r="B14055">
        <v>1</v>
      </c>
      <c r="C14055">
        <v>428258</v>
      </c>
    </row>
    <row r="14056" spans="1:3" x14ac:dyDescent="0.25">
      <c r="A14056" t="s">
        <v>18836</v>
      </c>
      <c r="B14056">
        <v>1</v>
      </c>
      <c r="C14056">
        <v>52171</v>
      </c>
    </row>
    <row r="14057" spans="1:3" x14ac:dyDescent="0.25">
      <c r="A14057" t="s">
        <v>18837</v>
      </c>
      <c r="B14057">
        <v>1</v>
      </c>
      <c r="C14057">
        <v>1266456</v>
      </c>
    </row>
    <row r="14058" spans="1:3" x14ac:dyDescent="0.25">
      <c r="A14058" t="s">
        <v>18838</v>
      </c>
      <c r="B14058">
        <v>1</v>
      </c>
      <c r="C14058">
        <v>1518992</v>
      </c>
    </row>
    <row r="14059" spans="1:3" x14ac:dyDescent="0.25">
      <c r="A14059" t="s">
        <v>18839</v>
      </c>
      <c r="B14059">
        <v>1</v>
      </c>
      <c r="C14059">
        <v>78083</v>
      </c>
    </row>
    <row r="14060" spans="1:3" x14ac:dyDescent="0.25">
      <c r="A14060" t="s">
        <v>18840</v>
      </c>
      <c r="B14060">
        <v>1</v>
      </c>
      <c r="C14060">
        <v>2244726</v>
      </c>
    </row>
    <row r="14061" spans="1:3" x14ac:dyDescent="0.25">
      <c r="A14061" t="s">
        <v>18841</v>
      </c>
      <c r="B14061">
        <v>1</v>
      </c>
      <c r="C14061">
        <v>198833</v>
      </c>
    </row>
    <row r="14062" spans="1:3" x14ac:dyDescent="0.25">
      <c r="A14062" t="s">
        <v>18842</v>
      </c>
      <c r="B14062">
        <v>1</v>
      </c>
      <c r="C14062">
        <v>378043</v>
      </c>
    </row>
    <row r="14063" spans="1:3" x14ac:dyDescent="0.25">
      <c r="A14063" t="s">
        <v>18843</v>
      </c>
      <c r="B14063">
        <v>1</v>
      </c>
      <c r="C14063">
        <v>1995578</v>
      </c>
    </row>
    <row r="14064" spans="1:3" x14ac:dyDescent="0.25">
      <c r="A14064" t="s">
        <v>18844</v>
      </c>
      <c r="B14064">
        <v>1</v>
      </c>
      <c r="C14064">
        <v>84294</v>
      </c>
    </row>
    <row r="14065" spans="1:3" x14ac:dyDescent="0.25">
      <c r="A14065" t="s">
        <v>18845</v>
      </c>
      <c r="B14065">
        <v>1</v>
      </c>
      <c r="C14065">
        <v>348931</v>
      </c>
    </row>
    <row r="14066" spans="1:3" x14ac:dyDescent="0.25">
      <c r="A14066" t="s">
        <v>18846</v>
      </c>
      <c r="B14066">
        <v>1</v>
      </c>
      <c r="C14066">
        <v>96457</v>
      </c>
    </row>
    <row r="14067" spans="1:3" x14ac:dyDescent="0.25">
      <c r="A14067" t="s">
        <v>18847</v>
      </c>
      <c r="B14067">
        <v>1</v>
      </c>
      <c r="C14067">
        <v>167683</v>
      </c>
    </row>
    <row r="14068" spans="1:3" x14ac:dyDescent="0.25">
      <c r="A14068" t="s">
        <v>18848</v>
      </c>
      <c r="B14068">
        <v>1</v>
      </c>
      <c r="C14068">
        <v>140899</v>
      </c>
    </row>
    <row r="14069" spans="1:3" x14ac:dyDescent="0.25">
      <c r="A14069" t="s">
        <v>18849</v>
      </c>
      <c r="B14069">
        <v>1</v>
      </c>
      <c r="C14069">
        <v>6616623</v>
      </c>
    </row>
    <row r="14070" spans="1:3" x14ac:dyDescent="0.25">
      <c r="A14070" t="s">
        <v>18850</v>
      </c>
      <c r="B14070">
        <v>1</v>
      </c>
      <c r="C14070">
        <v>445366</v>
      </c>
    </row>
    <row r="14071" spans="1:3" x14ac:dyDescent="0.25">
      <c r="A14071" t="s">
        <v>18851</v>
      </c>
      <c r="B14071">
        <v>1</v>
      </c>
      <c r="C14071">
        <v>1392547</v>
      </c>
    </row>
    <row r="14072" spans="1:3" x14ac:dyDescent="0.25">
      <c r="A14072" t="s">
        <v>18852</v>
      </c>
      <c r="B14072">
        <v>1</v>
      </c>
      <c r="C14072">
        <v>136988</v>
      </c>
    </row>
    <row r="14073" spans="1:3" x14ac:dyDescent="0.25">
      <c r="A14073" t="s">
        <v>18853</v>
      </c>
      <c r="B14073">
        <v>1</v>
      </c>
      <c r="C14073">
        <v>448795</v>
      </c>
    </row>
    <row r="14074" spans="1:3" x14ac:dyDescent="0.25">
      <c r="A14074" t="s">
        <v>18854</v>
      </c>
      <c r="B14074">
        <v>1</v>
      </c>
      <c r="C14074">
        <v>935684</v>
      </c>
    </row>
    <row r="14075" spans="1:3" x14ac:dyDescent="0.25">
      <c r="A14075" t="s">
        <v>18855</v>
      </c>
      <c r="B14075">
        <v>1</v>
      </c>
      <c r="C14075">
        <v>154243</v>
      </c>
    </row>
    <row r="14076" spans="1:3" x14ac:dyDescent="0.25">
      <c r="A14076" t="s">
        <v>18856</v>
      </c>
      <c r="B14076">
        <v>1</v>
      </c>
      <c r="C14076">
        <v>123198</v>
      </c>
    </row>
    <row r="14077" spans="1:3" x14ac:dyDescent="0.25">
      <c r="A14077" t="s">
        <v>18857</v>
      </c>
      <c r="B14077">
        <v>1</v>
      </c>
      <c r="C14077">
        <v>87380</v>
      </c>
    </row>
    <row r="14078" spans="1:3" x14ac:dyDescent="0.25">
      <c r="A14078" t="s">
        <v>18858</v>
      </c>
      <c r="B14078">
        <v>1</v>
      </c>
      <c r="C14078">
        <v>4067363</v>
      </c>
    </row>
    <row r="14079" spans="1:3" x14ac:dyDescent="0.25">
      <c r="A14079" t="s">
        <v>18859</v>
      </c>
      <c r="B14079">
        <v>1</v>
      </c>
      <c r="C14079">
        <v>233167</v>
      </c>
    </row>
    <row r="14080" spans="1:3" x14ac:dyDescent="0.25">
      <c r="A14080" t="s">
        <v>18860</v>
      </c>
      <c r="B14080">
        <v>1</v>
      </c>
      <c r="C14080">
        <v>541207</v>
      </c>
    </row>
    <row r="14081" spans="1:3" x14ac:dyDescent="0.25">
      <c r="A14081" t="s">
        <v>18861</v>
      </c>
      <c r="B14081">
        <v>1</v>
      </c>
      <c r="C14081">
        <v>50934</v>
      </c>
    </row>
    <row r="14082" spans="1:3" x14ac:dyDescent="0.25">
      <c r="A14082" t="s">
        <v>18862</v>
      </c>
      <c r="B14082">
        <v>1</v>
      </c>
      <c r="C14082">
        <v>1174960</v>
      </c>
    </row>
    <row r="14083" spans="1:3" x14ac:dyDescent="0.25">
      <c r="A14083" t="s">
        <v>18863</v>
      </c>
      <c r="B14083">
        <v>1</v>
      </c>
      <c r="C14083">
        <v>239396</v>
      </c>
    </row>
    <row r="14084" spans="1:3" x14ac:dyDescent="0.25">
      <c r="A14084" t="s">
        <v>18864</v>
      </c>
      <c r="B14084">
        <v>1</v>
      </c>
      <c r="C14084">
        <v>167855</v>
      </c>
    </row>
    <row r="14085" spans="1:3" x14ac:dyDescent="0.25">
      <c r="A14085" t="s">
        <v>18865</v>
      </c>
      <c r="B14085">
        <v>1</v>
      </c>
      <c r="C14085">
        <v>269881</v>
      </c>
    </row>
    <row r="14086" spans="1:3" x14ac:dyDescent="0.25">
      <c r="A14086" t="s">
        <v>18866</v>
      </c>
      <c r="B14086">
        <v>1</v>
      </c>
      <c r="C14086">
        <v>74030</v>
      </c>
    </row>
    <row r="14087" spans="1:3" x14ac:dyDescent="0.25">
      <c r="A14087" t="s">
        <v>18867</v>
      </c>
      <c r="B14087">
        <v>1</v>
      </c>
      <c r="C14087">
        <v>917207</v>
      </c>
    </row>
    <row r="14088" spans="1:3" x14ac:dyDescent="0.25">
      <c r="A14088" t="s">
        <v>18868</v>
      </c>
      <c r="B14088">
        <v>1</v>
      </c>
      <c r="C14088">
        <v>101873</v>
      </c>
    </row>
    <row r="14089" spans="1:3" x14ac:dyDescent="0.25">
      <c r="A14089" t="s">
        <v>18869</v>
      </c>
      <c r="B14089">
        <v>1</v>
      </c>
      <c r="C14089">
        <v>313404</v>
      </c>
    </row>
    <row r="14090" spans="1:3" x14ac:dyDescent="0.25">
      <c r="A14090" t="s">
        <v>18870</v>
      </c>
      <c r="B14090">
        <v>1</v>
      </c>
      <c r="C14090">
        <v>3833678</v>
      </c>
    </row>
    <row r="14091" spans="1:3" x14ac:dyDescent="0.25">
      <c r="A14091" t="s">
        <v>18871</v>
      </c>
      <c r="B14091">
        <v>1</v>
      </c>
      <c r="C14091">
        <v>1066648</v>
      </c>
    </row>
    <row r="14092" spans="1:3" x14ac:dyDescent="0.25">
      <c r="A14092" t="s">
        <v>18872</v>
      </c>
      <c r="B14092">
        <v>1</v>
      </c>
      <c r="C14092">
        <v>538194</v>
      </c>
    </row>
    <row r="14093" spans="1:3" x14ac:dyDescent="0.25">
      <c r="A14093" t="s">
        <v>18873</v>
      </c>
      <c r="B14093">
        <v>1</v>
      </c>
      <c r="C14093">
        <v>2707280</v>
      </c>
    </row>
    <row r="14094" spans="1:3" x14ac:dyDescent="0.25">
      <c r="A14094" t="s">
        <v>18874</v>
      </c>
      <c r="B14094">
        <v>1</v>
      </c>
      <c r="C14094">
        <v>542866</v>
      </c>
    </row>
    <row r="14095" spans="1:3" x14ac:dyDescent="0.25">
      <c r="A14095" t="s">
        <v>18875</v>
      </c>
      <c r="B14095">
        <v>1</v>
      </c>
      <c r="C14095">
        <v>67510</v>
      </c>
    </row>
    <row r="14096" spans="1:3" x14ac:dyDescent="0.25">
      <c r="A14096" t="s">
        <v>18876</v>
      </c>
      <c r="B14096">
        <v>1</v>
      </c>
      <c r="C14096">
        <v>706489</v>
      </c>
    </row>
    <row r="14097" spans="1:3" x14ac:dyDescent="0.25">
      <c r="A14097" t="s">
        <v>18877</v>
      </c>
      <c r="B14097">
        <v>1</v>
      </c>
      <c r="C14097">
        <v>883884</v>
      </c>
    </row>
    <row r="14098" spans="1:3" x14ac:dyDescent="0.25">
      <c r="A14098" t="s">
        <v>18878</v>
      </c>
      <c r="B14098">
        <v>1</v>
      </c>
      <c r="C14098">
        <v>228908</v>
      </c>
    </row>
    <row r="14099" spans="1:3" x14ac:dyDescent="0.25">
      <c r="A14099" t="s">
        <v>18879</v>
      </c>
      <c r="B14099">
        <v>1</v>
      </c>
      <c r="C14099">
        <v>1049432</v>
      </c>
    </row>
    <row r="14100" spans="1:3" x14ac:dyDescent="0.25">
      <c r="A14100" t="s">
        <v>18880</v>
      </c>
      <c r="B14100">
        <v>1</v>
      </c>
      <c r="C14100">
        <v>330855</v>
      </c>
    </row>
    <row r="14101" spans="1:3" x14ac:dyDescent="0.25">
      <c r="A14101" t="s">
        <v>18881</v>
      </c>
      <c r="B14101">
        <v>1</v>
      </c>
      <c r="C14101">
        <v>504506</v>
      </c>
    </row>
    <row r="14102" spans="1:3" x14ac:dyDescent="0.25">
      <c r="A14102" t="s">
        <v>18882</v>
      </c>
      <c r="B14102">
        <v>1</v>
      </c>
      <c r="C14102">
        <v>778798</v>
      </c>
    </row>
    <row r="14103" spans="1:3" x14ac:dyDescent="0.25">
      <c r="A14103" t="s">
        <v>18883</v>
      </c>
      <c r="B14103">
        <v>1</v>
      </c>
      <c r="C14103">
        <v>322446</v>
      </c>
    </row>
    <row r="14104" spans="1:3" x14ac:dyDescent="0.25">
      <c r="A14104" t="s">
        <v>18884</v>
      </c>
      <c r="B14104">
        <v>1</v>
      </c>
      <c r="C14104">
        <v>1754081</v>
      </c>
    </row>
    <row r="14105" spans="1:3" x14ac:dyDescent="0.25">
      <c r="A14105" t="s">
        <v>18885</v>
      </c>
      <c r="B14105">
        <v>1</v>
      </c>
      <c r="C14105">
        <v>84742</v>
      </c>
    </row>
    <row r="14106" spans="1:3" x14ac:dyDescent="0.25">
      <c r="A14106" t="s">
        <v>18886</v>
      </c>
      <c r="B14106">
        <v>1</v>
      </c>
      <c r="C14106">
        <v>155186</v>
      </c>
    </row>
    <row r="14107" spans="1:3" x14ac:dyDescent="0.25">
      <c r="A14107" t="s">
        <v>18887</v>
      </c>
      <c r="B14107">
        <v>1</v>
      </c>
      <c r="C14107">
        <v>5386051</v>
      </c>
    </row>
    <row r="14108" spans="1:3" x14ac:dyDescent="0.25">
      <c r="A14108" t="s">
        <v>18888</v>
      </c>
      <c r="B14108">
        <v>1</v>
      </c>
      <c r="C14108">
        <v>79805</v>
      </c>
    </row>
    <row r="14109" spans="1:3" x14ac:dyDescent="0.25">
      <c r="A14109" t="s">
        <v>18889</v>
      </c>
      <c r="B14109">
        <v>1</v>
      </c>
      <c r="C14109">
        <v>66620</v>
      </c>
    </row>
    <row r="14110" spans="1:3" x14ac:dyDescent="0.25">
      <c r="A14110" t="s">
        <v>18890</v>
      </c>
      <c r="B14110">
        <v>1</v>
      </c>
      <c r="C14110">
        <v>1834576</v>
      </c>
    </row>
    <row r="14111" spans="1:3" x14ac:dyDescent="0.25">
      <c r="A14111" t="s">
        <v>18891</v>
      </c>
      <c r="B14111">
        <v>1</v>
      </c>
      <c r="C14111">
        <v>425359</v>
      </c>
    </row>
    <row r="14112" spans="1:3" x14ac:dyDescent="0.25">
      <c r="A14112" t="s">
        <v>18892</v>
      </c>
      <c r="B14112">
        <v>1</v>
      </c>
      <c r="C14112">
        <v>34542</v>
      </c>
    </row>
    <row r="14113" spans="1:3" x14ac:dyDescent="0.25">
      <c r="A14113" t="s">
        <v>18893</v>
      </c>
      <c r="B14113">
        <v>1</v>
      </c>
      <c r="C14113">
        <v>5885967</v>
      </c>
    </row>
    <row r="14114" spans="1:3" x14ac:dyDescent="0.25">
      <c r="A14114" t="s">
        <v>18894</v>
      </c>
      <c r="B14114">
        <v>1</v>
      </c>
      <c r="C14114">
        <v>995284</v>
      </c>
    </row>
    <row r="14115" spans="1:3" x14ac:dyDescent="0.25">
      <c r="A14115" t="s">
        <v>18895</v>
      </c>
      <c r="B14115">
        <v>1</v>
      </c>
      <c r="C14115">
        <v>313207</v>
      </c>
    </row>
    <row r="14116" spans="1:3" x14ac:dyDescent="0.25">
      <c r="A14116" t="s">
        <v>18896</v>
      </c>
      <c r="B14116">
        <v>1</v>
      </c>
      <c r="C14116">
        <v>607278</v>
      </c>
    </row>
    <row r="14117" spans="1:3" x14ac:dyDescent="0.25">
      <c r="A14117" t="s">
        <v>18897</v>
      </c>
      <c r="B14117">
        <v>1</v>
      </c>
      <c r="C14117">
        <v>125230</v>
      </c>
    </row>
    <row r="14118" spans="1:3" x14ac:dyDescent="0.25">
      <c r="A14118" t="s">
        <v>18898</v>
      </c>
      <c r="B14118">
        <v>1</v>
      </c>
      <c r="C14118">
        <v>805035</v>
      </c>
    </row>
    <row r="14119" spans="1:3" x14ac:dyDescent="0.25">
      <c r="A14119" t="s">
        <v>18899</v>
      </c>
      <c r="B14119">
        <v>1</v>
      </c>
      <c r="C14119">
        <v>1753770</v>
      </c>
    </row>
    <row r="14120" spans="1:3" x14ac:dyDescent="0.25">
      <c r="A14120" t="s">
        <v>18900</v>
      </c>
      <c r="B14120">
        <v>1</v>
      </c>
      <c r="C14120">
        <v>88264</v>
      </c>
    </row>
    <row r="14121" spans="1:3" x14ac:dyDescent="0.25">
      <c r="A14121" t="s">
        <v>18901</v>
      </c>
      <c r="B14121">
        <v>1</v>
      </c>
      <c r="C14121">
        <v>301744</v>
      </c>
    </row>
    <row r="14122" spans="1:3" x14ac:dyDescent="0.25">
      <c r="A14122" t="s">
        <v>18902</v>
      </c>
      <c r="B14122">
        <v>1</v>
      </c>
      <c r="C14122">
        <v>1852659</v>
      </c>
    </row>
    <row r="14123" spans="1:3" x14ac:dyDescent="0.25">
      <c r="A14123" t="s">
        <v>18903</v>
      </c>
      <c r="B14123">
        <v>1</v>
      </c>
      <c r="C14123">
        <v>588628</v>
      </c>
    </row>
    <row r="14124" spans="1:3" x14ac:dyDescent="0.25">
      <c r="A14124" t="s">
        <v>18904</v>
      </c>
      <c r="B14124">
        <v>1</v>
      </c>
      <c r="C14124">
        <v>2150316</v>
      </c>
    </row>
    <row r="14125" spans="1:3" x14ac:dyDescent="0.25">
      <c r="A14125" t="s">
        <v>18905</v>
      </c>
      <c r="B14125">
        <v>1</v>
      </c>
      <c r="C14125">
        <v>42127</v>
      </c>
    </row>
    <row r="14126" spans="1:3" x14ac:dyDescent="0.25">
      <c r="A14126" t="s">
        <v>18906</v>
      </c>
      <c r="B14126">
        <v>1</v>
      </c>
      <c r="C14126">
        <v>365114</v>
      </c>
    </row>
    <row r="14127" spans="1:3" x14ac:dyDescent="0.25">
      <c r="A14127" t="s">
        <v>18907</v>
      </c>
      <c r="B14127">
        <v>1</v>
      </c>
      <c r="C14127">
        <v>347195</v>
      </c>
    </row>
    <row r="14128" spans="1:3" x14ac:dyDescent="0.25">
      <c r="A14128" t="s">
        <v>18908</v>
      </c>
      <c r="B14128">
        <v>1</v>
      </c>
      <c r="C14128">
        <v>3461033</v>
      </c>
    </row>
    <row r="14129" spans="1:3" x14ac:dyDescent="0.25">
      <c r="A14129" t="s">
        <v>18909</v>
      </c>
      <c r="B14129">
        <v>1</v>
      </c>
      <c r="C14129">
        <v>414263</v>
      </c>
    </row>
    <row r="14130" spans="1:3" x14ac:dyDescent="0.25">
      <c r="A14130" t="s">
        <v>18910</v>
      </c>
      <c r="B14130">
        <v>1</v>
      </c>
      <c r="C14130">
        <v>206773</v>
      </c>
    </row>
    <row r="14131" spans="1:3" x14ac:dyDescent="0.25">
      <c r="A14131" t="s">
        <v>18911</v>
      </c>
      <c r="B14131">
        <v>1</v>
      </c>
      <c r="C14131">
        <v>43028</v>
      </c>
    </row>
    <row r="14132" spans="1:3" x14ac:dyDescent="0.25">
      <c r="A14132" t="s">
        <v>18912</v>
      </c>
      <c r="B14132">
        <v>1</v>
      </c>
      <c r="C14132">
        <v>166107</v>
      </c>
    </row>
    <row r="14133" spans="1:3" x14ac:dyDescent="0.25">
      <c r="A14133" t="s">
        <v>18913</v>
      </c>
      <c r="B14133">
        <v>1</v>
      </c>
      <c r="C14133">
        <v>184579</v>
      </c>
    </row>
    <row r="14134" spans="1:3" x14ac:dyDescent="0.25">
      <c r="A14134" t="s">
        <v>18914</v>
      </c>
      <c r="B14134">
        <v>1</v>
      </c>
      <c r="C14134">
        <v>210128</v>
      </c>
    </row>
    <row r="14135" spans="1:3" x14ac:dyDescent="0.25">
      <c r="A14135" t="s">
        <v>18915</v>
      </c>
      <c r="B14135">
        <v>1</v>
      </c>
      <c r="C14135">
        <v>133428</v>
      </c>
    </row>
    <row r="14136" spans="1:3" x14ac:dyDescent="0.25">
      <c r="A14136" t="s">
        <v>18916</v>
      </c>
      <c r="B14136">
        <v>1</v>
      </c>
      <c r="C14136">
        <v>512989</v>
      </c>
    </row>
    <row r="14137" spans="1:3" x14ac:dyDescent="0.25">
      <c r="A14137" t="s">
        <v>18917</v>
      </c>
      <c r="B14137">
        <v>1</v>
      </c>
      <c r="C14137">
        <v>40951</v>
      </c>
    </row>
    <row r="14138" spans="1:3" x14ac:dyDescent="0.25">
      <c r="A14138" t="s">
        <v>18918</v>
      </c>
      <c r="B14138">
        <v>1</v>
      </c>
      <c r="C14138">
        <v>65026</v>
      </c>
    </row>
    <row r="14139" spans="1:3" x14ac:dyDescent="0.25">
      <c r="A14139" t="s">
        <v>18919</v>
      </c>
      <c r="B14139">
        <v>1</v>
      </c>
      <c r="C14139">
        <v>478964</v>
      </c>
    </row>
    <row r="14140" spans="1:3" x14ac:dyDescent="0.25">
      <c r="A14140" t="s">
        <v>18920</v>
      </c>
      <c r="B14140">
        <v>1</v>
      </c>
      <c r="C14140">
        <v>375551</v>
      </c>
    </row>
    <row r="14141" spans="1:3" x14ac:dyDescent="0.25">
      <c r="A14141" t="s">
        <v>18921</v>
      </c>
      <c r="B14141">
        <v>1</v>
      </c>
      <c r="C14141">
        <v>1070490</v>
      </c>
    </row>
    <row r="14142" spans="1:3" x14ac:dyDescent="0.25">
      <c r="A14142" t="s">
        <v>18922</v>
      </c>
      <c r="B14142">
        <v>1</v>
      </c>
      <c r="C14142">
        <v>502426</v>
      </c>
    </row>
    <row r="14143" spans="1:3" x14ac:dyDescent="0.25">
      <c r="A14143" t="s">
        <v>18923</v>
      </c>
      <c r="B14143">
        <v>1</v>
      </c>
      <c r="C14143">
        <v>1307698</v>
      </c>
    </row>
    <row r="14144" spans="1:3" x14ac:dyDescent="0.25">
      <c r="A14144" t="s">
        <v>18924</v>
      </c>
      <c r="B14144">
        <v>1</v>
      </c>
      <c r="C14144">
        <v>210815</v>
      </c>
    </row>
    <row r="14145" spans="1:3" x14ac:dyDescent="0.25">
      <c r="A14145" t="s">
        <v>18925</v>
      </c>
      <c r="B14145">
        <v>1</v>
      </c>
      <c r="C14145">
        <v>78262</v>
      </c>
    </row>
    <row r="14146" spans="1:3" x14ac:dyDescent="0.25">
      <c r="A14146" t="s">
        <v>18926</v>
      </c>
      <c r="B14146">
        <v>1</v>
      </c>
      <c r="C14146">
        <v>227530</v>
      </c>
    </row>
    <row r="14147" spans="1:3" x14ac:dyDescent="0.25">
      <c r="A14147" t="s">
        <v>18927</v>
      </c>
      <c r="B14147">
        <v>1</v>
      </c>
      <c r="C14147">
        <v>203218</v>
      </c>
    </row>
    <row r="14148" spans="1:3" x14ac:dyDescent="0.25">
      <c r="A14148" t="s">
        <v>18928</v>
      </c>
      <c r="B14148">
        <v>1</v>
      </c>
      <c r="C14148">
        <v>653304</v>
      </c>
    </row>
    <row r="14149" spans="1:3" x14ac:dyDescent="0.25">
      <c r="A14149" t="s">
        <v>18929</v>
      </c>
      <c r="B14149">
        <v>1</v>
      </c>
      <c r="C14149">
        <v>247479</v>
      </c>
    </row>
    <row r="14150" spans="1:3" x14ac:dyDescent="0.25">
      <c r="A14150" t="s">
        <v>18930</v>
      </c>
      <c r="B14150">
        <v>1</v>
      </c>
      <c r="C14150">
        <v>65211</v>
      </c>
    </row>
    <row r="14151" spans="1:3" x14ac:dyDescent="0.25">
      <c r="A14151" t="s">
        <v>18931</v>
      </c>
      <c r="B14151">
        <v>1</v>
      </c>
      <c r="C14151">
        <v>120715</v>
      </c>
    </row>
    <row r="14152" spans="1:3" x14ac:dyDescent="0.25">
      <c r="A14152" t="s">
        <v>18932</v>
      </c>
      <c r="B14152">
        <v>1</v>
      </c>
      <c r="C14152">
        <v>40531</v>
      </c>
    </row>
    <row r="14153" spans="1:3" x14ac:dyDescent="0.25">
      <c r="A14153" t="s">
        <v>18933</v>
      </c>
      <c r="B14153">
        <v>1</v>
      </c>
      <c r="C14153">
        <v>148339</v>
      </c>
    </row>
    <row r="14154" spans="1:3" x14ac:dyDescent="0.25">
      <c r="A14154" t="s">
        <v>18934</v>
      </c>
      <c r="B14154">
        <v>1</v>
      </c>
      <c r="C14154">
        <v>230771</v>
      </c>
    </row>
    <row r="14155" spans="1:3" x14ac:dyDescent="0.25">
      <c r="A14155" t="s">
        <v>18935</v>
      </c>
      <c r="B14155">
        <v>1</v>
      </c>
      <c r="C14155">
        <v>281390</v>
      </c>
    </row>
    <row r="14156" spans="1:3" x14ac:dyDescent="0.25">
      <c r="A14156" t="s">
        <v>18936</v>
      </c>
      <c r="B14156">
        <v>1</v>
      </c>
      <c r="C14156">
        <v>958402</v>
      </c>
    </row>
    <row r="14157" spans="1:3" x14ac:dyDescent="0.25">
      <c r="A14157" t="s">
        <v>18937</v>
      </c>
      <c r="B14157">
        <v>1</v>
      </c>
      <c r="C14157">
        <v>225652</v>
      </c>
    </row>
    <row r="14158" spans="1:3" x14ac:dyDescent="0.25">
      <c r="A14158" t="s">
        <v>18938</v>
      </c>
      <c r="B14158">
        <v>1</v>
      </c>
      <c r="C14158">
        <v>106960</v>
      </c>
    </row>
    <row r="14159" spans="1:3" x14ac:dyDescent="0.25">
      <c r="A14159" t="s">
        <v>18939</v>
      </c>
      <c r="B14159">
        <v>1</v>
      </c>
      <c r="C14159">
        <v>33505</v>
      </c>
    </row>
    <row r="14160" spans="1:3" x14ac:dyDescent="0.25">
      <c r="A14160" t="s">
        <v>18940</v>
      </c>
      <c r="B14160">
        <v>1</v>
      </c>
      <c r="C14160">
        <v>128203</v>
      </c>
    </row>
    <row r="14161" spans="1:3" x14ac:dyDescent="0.25">
      <c r="A14161" t="s">
        <v>18941</v>
      </c>
      <c r="B14161">
        <v>1</v>
      </c>
      <c r="C14161">
        <v>481371</v>
      </c>
    </row>
    <row r="14162" spans="1:3" x14ac:dyDescent="0.25">
      <c r="A14162" t="s">
        <v>18942</v>
      </c>
      <c r="B14162">
        <v>1</v>
      </c>
      <c r="C14162">
        <v>119560</v>
      </c>
    </row>
    <row r="14163" spans="1:3" x14ac:dyDescent="0.25">
      <c r="A14163" t="s">
        <v>18943</v>
      </c>
      <c r="B14163">
        <v>1</v>
      </c>
      <c r="C14163">
        <v>22642103</v>
      </c>
    </row>
    <row r="14164" spans="1:3" x14ac:dyDescent="0.25">
      <c r="A14164" t="s">
        <v>18944</v>
      </c>
      <c r="B14164">
        <v>1</v>
      </c>
      <c r="C14164">
        <v>270633</v>
      </c>
    </row>
    <row r="14165" spans="1:3" x14ac:dyDescent="0.25">
      <c r="A14165" t="s">
        <v>18945</v>
      </c>
      <c r="B14165">
        <v>1</v>
      </c>
      <c r="C14165">
        <v>463979</v>
      </c>
    </row>
    <row r="14166" spans="1:3" x14ac:dyDescent="0.25">
      <c r="A14166" t="s">
        <v>18946</v>
      </c>
      <c r="B14166">
        <v>1</v>
      </c>
      <c r="C14166">
        <v>980957</v>
      </c>
    </row>
    <row r="14167" spans="1:3" x14ac:dyDescent="0.25">
      <c r="A14167" t="s">
        <v>18947</v>
      </c>
      <c r="B14167">
        <v>1</v>
      </c>
      <c r="C14167">
        <v>176247</v>
      </c>
    </row>
    <row r="14168" spans="1:3" x14ac:dyDescent="0.25">
      <c r="A14168" t="s">
        <v>18948</v>
      </c>
      <c r="B14168">
        <v>1</v>
      </c>
      <c r="C14168">
        <v>411152</v>
      </c>
    </row>
    <row r="14169" spans="1:3" x14ac:dyDescent="0.25">
      <c r="A14169" t="s">
        <v>18949</v>
      </c>
      <c r="B14169">
        <v>1</v>
      </c>
      <c r="C14169">
        <v>2579962</v>
      </c>
    </row>
    <row r="14170" spans="1:3" x14ac:dyDescent="0.25">
      <c r="A14170" t="s">
        <v>18950</v>
      </c>
      <c r="B14170">
        <v>1</v>
      </c>
      <c r="C14170">
        <v>73048</v>
      </c>
    </row>
    <row r="14171" spans="1:3" x14ac:dyDescent="0.25">
      <c r="A14171" t="s">
        <v>18951</v>
      </c>
      <c r="B14171">
        <v>1</v>
      </c>
      <c r="C14171">
        <v>265039</v>
      </c>
    </row>
    <row r="14172" spans="1:3" x14ac:dyDescent="0.25">
      <c r="A14172" t="s">
        <v>18952</v>
      </c>
      <c r="B14172">
        <v>1</v>
      </c>
      <c r="C14172">
        <v>46692</v>
      </c>
    </row>
    <row r="14173" spans="1:3" x14ac:dyDescent="0.25">
      <c r="A14173" t="s">
        <v>18953</v>
      </c>
      <c r="B14173">
        <v>1</v>
      </c>
      <c r="C14173">
        <v>254246</v>
      </c>
    </row>
    <row r="14174" spans="1:3" x14ac:dyDescent="0.25">
      <c r="A14174" t="s">
        <v>18954</v>
      </c>
      <c r="B14174">
        <v>1</v>
      </c>
      <c r="C14174">
        <v>189739</v>
      </c>
    </row>
    <row r="14175" spans="1:3" x14ac:dyDescent="0.25">
      <c r="A14175" t="s">
        <v>18955</v>
      </c>
      <c r="B14175">
        <v>1</v>
      </c>
      <c r="C14175">
        <v>19243</v>
      </c>
    </row>
    <row r="14176" spans="1:3" x14ac:dyDescent="0.25">
      <c r="A14176" t="s">
        <v>18956</v>
      </c>
      <c r="B14176">
        <v>1</v>
      </c>
      <c r="C14176">
        <v>272660</v>
      </c>
    </row>
    <row r="14177" spans="1:3" x14ac:dyDescent="0.25">
      <c r="A14177" t="s">
        <v>18957</v>
      </c>
      <c r="B14177">
        <v>1</v>
      </c>
      <c r="C14177">
        <v>317095</v>
      </c>
    </row>
    <row r="14178" spans="1:3" x14ac:dyDescent="0.25">
      <c r="A14178" t="s">
        <v>18958</v>
      </c>
      <c r="B14178">
        <v>1</v>
      </c>
      <c r="C14178">
        <v>139470</v>
      </c>
    </row>
    <row r="14179" spans="1:3" x14ac:dyDescent="0.25">
      <c r="A14179" t="s">
        <v>18959</v>
      </c>
      <c r="B14179">
        <v>1</v>
      </c>
      <c r="C14179">
        <v>58704</v>
      </c>
    </row>
    <row r="14180" spans="1:3" x14ac:dyDescent="0.25">
      <c r="A14180" t="s">
        <v>18960</v>
      </c>
      <c r="B14180">
        <v>1</v>
      </c>
      <c r="C14180">
        <v>15775432</v>
      </c>
    </row>
    <row r="14181" spans="1:3" x14ac:dyDescent="0.25">
      <c r="A14181" t="s">
        <v>18961</v>
      </c>
      <c r="B14181">
        <v>1</v>
      </c>
      <c r="C14181">
        <v>379161</v>
      </c>
    </row>
    <row r="14182" spans="1:3" x14ac:dyDescent="0.25">
      <c r="A14182" t="s">
        <v>18962</v>
      </c>
      <c r="B14182">
        <v>1</v>
      </c>
      <c r="C14182">
        <v>515808</v>
      </c>
    </row>
    <row r="14183" spans="1:3" x14ac:dyDescent="0.25">
      <c r="A14183" t="s">
        <v>18963</v>
      </c>
      <c r="B14183">
        <v>1</v>
      </c>
      <c r="C14183">
        <v>146509</v>
      </c>
    </row>
    <row r="14184" spans="1:3" x14ac:dyDescent="0.25">
      <c r="A14184" t="s">
        <v>18964</v>
      </c>
      <c r="B14184">
        <v>1</v>
      </c>
      <c r="C14184">
        <v>476398</v>
      </c>
    </row>
    <row r="14185" spans="1:3" x14ac:dyDescent="0.25">
      <c r="A14185" t="s">
        <v>18965</v>
      </c>
      <c r="B14185">
        <v>1</v>
      </c>
      <c r="C14185">
        <v>171570</v>
      </c>
    </row>
    <row r="14186" spans="1:3" x14ac:dyDescent="0.25">
      <c r="A14186" t="s">
        <v>18966</v>
      </c>
      <c r="B14186">
        <v>1</v>
      </c>
      <c r="C14186">
        <v>161200274</v>
      </c>
    </row>
    <row r="14187" spans="1:3" x14ac:dyDescent="0.25">
      <c r="A14187" t="s">
        <v>18967</v>
      </c>
      <c r="B14187">
        <v>1</v>
      </c>
      <c r="C14187">
        <v>89256</v>
      </c>
    </row>
    <row r="14188" spans="1:3" x14ac:dyDescent="0.25">
      <c r="A14188" t="s">
        <v>18968</v>
      </c>
      <c r="B14188">
        <v>1</v>
      </c>
      <c r="C14188">
        <v>45618</v>
      </c>
    </row>
    <row r="14189" spans="1:3" x14ac:dyDescent="0.25">
      <c r="A14189" t="s">
        <v>18969</v>
      </c>
      <c r="B14189">
        <v>1</v>
      </c>
      <c r="C14189">
        <v>371578</v>
      </c>
    </row>
    <row r="14190" spans="1:3" x14ac:dyDescent="0.25">
      <c r="A14190" t="s">
        <v>18970</v>
      </c>
      <c r="B14190">
        <v>1</v>
      </c>
      <c r="C14190">
        <v>613949</v>
      </c>
    </row>
    <row r="14191" spans="1:3" x14ac:dyDescent="0.25">
      <c r="A14191" t="s">
        <v>18971</v>
      </c>
      <c r="B14191">
        <v>1</v>
      </c>
      <c r="C14191">
        <v>70195</v>
      </c>
    </row>
    <row r="14192" spans="1:3" x14ac:dyDescent="0.25">
      <c r="A14192" t="s">
        <v>18972</v>
      </c>
      <c r="B14192">
        <v>1</v>
      </c>
      <c r="C14192">
        <v>212638</v>
      </c>
    </row>
    <row r="14193" spans="1:3" x14ac:dyDescent="0.25">
      <c r="A14193" t="s">
        <v>18973</v>
      </c>
      <c r="B14193">
        <v>1</v>
      </c>
      <c r="C14193">
        <v>373192</v>
      </c>
    </row>
    <row r="14194" spans="1:3" x14ac:dyDescent="0.25">
      <c r="A14194" t="s">
        <v>18974</v>
      </c>
      <c r="B14194">
        <v>1</v>
      </c>
      <c r="C14194">
        <v>54323</v>
      </c>
    </row>
    <row r="14195" spans="1:3" x14ac:dyDescent="0.25">
      <c r="A14195" t="s">
        <v>18975</v>
      </c>
      <c r="B14195">
        <v>1</v>
      </c>
      <c r="C14195">
        <v>101951</v>
      </c>
    </row>
    <row r="14196" spans="1:3" x14ac:dyDescent="0.25">
      <c r="A14196" t="s">
        <v>18976</v>
      </c>
      <c r="B14196">
        <v>1</v>
      </c>
      <c r="C14196">
        <v>1959246</v>
      </c>
    </row>
    <row r="14197" spans="1:3" x14ac:dyDescent="0.25">
      <c r="A14197" t="s">
        <v>18977</v>
      </c>
      <c r="B14197">
        <v>1</v>
      </c>
      <c r="C14197">
        <v>565921</v>
      </c>
    </row>
    <row r="14198" spans="1:3" x14ac:dyDescent="0.25">
      <c r="A14198" t="s">
        <v>18978</v>
      </c>
      <c r="B14198">
        <v>1</v>
      </c>
      <c r="C14198">
        <v>76646</v>
      </c>
    </row>
    <row r="14199" spans="1:3" x14ac:dyDescent="0.25">
      <c r="A14199" t="s">
        <v>18979</v>
      </c>
      <c r="B14199">
        <v>1</v>
      </c>
      <c r="C14199">
        <v>90941</v>
      </c>
    </row>
    <row r="14200" spans="1:3" x14ac:dyDescent="0.25">
      <c r="A14200" t="s">
        <v>18980</v>
      </c>
      <c r="B14200">
        <v>1</v>
      </c>
      <c r="C14200">
        <v>99178981</v>
      </c>
    </row>
    <row r="14201" spans="1:3" x14ac:dyDescent="0.25">
      <c r="A14201" t="s">
        <v>18981</v>
      </c>
      <c r="B14201">
        <v>1</v>
      </c>
      <c r="C14201">
        <v>136112</v>
      </c>
    </row>
    <row r="14202" spans="1:3" x14ac:dyDescent="0.25">
      <c r="A14202" t="s">
        <v>18982</v>
      </c>
      <c r="B14202">
        <v>1</v>
      </c>
      <c r="C14202">
        <v>233025</v>
      </c>
    </row>
    <row r="14203" spans="1:3" x14ac:dyDescent="0.25">
      <c r="A14203" t="s">
        <v>18983</v>
      </c>
      <c r="B14203">
        <v>1</v>
      </c>
      <c r="C14203">
        <v>150355</v>
      </c>
    </row>
    <row r="14204" spans="1:3" x14ac:dyDescent="0.25">
      <c r="A14204" t="s">
        <v>18984</v>
      </c>
      <c r="B14204">
        <v>1</v>
      </c>
      <c r="C14204">
        <v>730669</v>
      </c>
    </row>
    <row r="14205" spans="1:3" x14ac:dyDescent="0.25">
      <c r="A14205" t="s">
        <v>18985</v>
      </c>
      <c r="B14205">
        <v>1</v>
      </c>
      <c r="C14205">
        <v>211539</v>
      </c>
    </row>
    <row r="14206" spans="1:3" x14ac:dyDescent="0.25">
      <c r="A14206" t="s">
        <v>18986</v>
      </c>
      <c r="B14206">
        <v>1</v>
      </c>
      <c r="C14206">
        <v>230641</v>
      </c>
    </row>
    <row r="14207" spans="1:3" x14ac:dyDescent="0.25">
      <c r="A14207" t="s">
        <v>18987</v>
      </c>
      <c r="B14207">
        <v>1</v>
      </c>
      <c r="C14207">
        <v>1537014</v>
      </c>
    </row>
    <row r="14208" spans="1:3" x14ac:dyDescent="0.25">
      <c r="A14208" t="s">
        <v>18988</v>
      </c>
      <c r="B14208">
        <v>1</v>
      </c>
      <c r="C14208">
        <v>645129</v>
      </c>
    </row>
    <row r="14209" spans="1:3" x14ac:dyDescent="0.25">
      <c r="A14209" t="s">
        <v>18989</v>
      </c>
      <c r="B14209">
        <v>1</v>
      </c>
      <c r="C14209">
        <v>159445</v>
      </c>
    </row>
    <row r="14210" spans="1:3" x14ac:dyDescent="0.25">
      <c r="A14210" t="s">
        <v>18990</v>
      </c>
      <c r="B14210">
        <v>1</v>
      </c>
      <c r="C14210">
        <v>163635</v>
      </c>
    </row>
    <row r="14211" spans="1:3" x14ac:dyDescent="0.25">
      <c r="A14211" t="s">
        <v>18991</v>
      </c>
      <c r="B14211">
        <v>1</v>
      </c>
      <c r="C14211">
        <v>268374</v>
      </c>
    </row>
    <row r="14212" spans="1:3" x14ac:dyDescent="0.25">
      <c r="A14212" t="s">
        <v>18992</v>
      </c>
      <c r="B14212">
        <v>1</v>
      </c>
      <c r="C14212">
        <v>1982547</v>
      </c>
    </row>
    <row r="14213" spans="1:3" x14ac:dyDescent="0.25">
      <c r="A14213" t="s">
        <v>18993</v>
      </c>
      <c r="B14213">
        <v>1</v>
      </c>
      <c r="C14213">
        <v>4924873</v>
      </c>
    </row>
    <row r="14214" spans="1:3" x14ac:dyDescent="0.25">
      <c r="A14214" t="s">
        <v>18994</v>
      </c>
      <c r="B14214">
        <v>1</v>
      </c>
      <c r="C14214">
        <v>48920</v>
      </c>
    </row>
    <row r="14215" spans="1:3" x14ac:dyDescent="0.25">
      <c r="A14215" t="s">
        <v>18995</v>
      </c>
      <c r="B14215">
        <v>1</v>
      </c>
      <c r="C14215">
        <v>96316</v>
      </c>
    </row>
    <row r="14216" spans="1:3" x14ac:dyDescent="0.25">
      <c r="A14216" t="s">
        <v>18996</v>
      </c>
      <c r="B14216">
        <v>1</v>
      </c>
      <c r="C14216">
        <v>172026</v>
      </c>
    </row>
    <row r="14217" spans="1:3" x14ac:dyDescent="0.25">
      <c r="A14217" t="s">
        <v>18997</v>
      </c>
      <c r="B14217">
        <v>1</v>
      </c>
      <c r="C14217">
        <v>45332</v>
      </c>
    </row>
    <row r="14218" spans="1:3" x14ac:dyDescent="0.25">
      <c r="A14218" t="s">
        <v>18998</v>
      </c>
      <c r="B14218">
        <v>1</v>
      </c>
      <c r="C14218">
        <v>467482</v>
      </c>
    </row>
    <row r="14219" spans="1:3" x14ac:dyDescent="0.25">
      <c r="A14219" t="s">
        <v>18999</v>
      </c>
      <c r="B14219">
        <v>1</v>
      </c>
      <c r="C14219">
        <v>82963</v>
      </c>
    </row>
    <row r="14220" spans="1:3" x14ac:dyDescent="0.25">
      <c r="A14220" t="s">
        <v>19000</v>
      </c>
      <c r="B14220">
        <v>1</v>
      </c>
      <c r="C14220">
        <v>235604</v>
      </c>
    </row>
    <row r="14221" spans="1:3" x14ac:dyDescent="0.25">
      <c r="A14221" t="s">
        <v>19001</v>
      </c>
      <c r="B14221">
        <v>1</v>
      </c>
      <c r="C14221">
        <v>47471</v>
      </c>
    </row>
    <row r="14222" spans="1:3" x14ac:dyDescent="0.25">
      <c r="A14222" t="s">
        <v>19002</v>
      </c>
      <c r="B14222">
        <v>1</v>
      </c>
      <c r="C14222">
        <v>2000910</v>
      </c>
    </row>
    <row r="14223" spans="1:3" x14ac:dyDescent="0.25">
      <c r="A14223" t="s">
        <v>19003</v>
      </c>
      <c r="B14223">
        <v>1</v>
      </c>
      <c r="C14223">
        <v>80801</v>
      </c>
    </row>
    <row r="14224" spans="1:3" x14ac:dyDescent="0.25">
      <c r="A14224" t="s">
        <v>19004</v>
      </c>
      <c r="B14224">
        <v>1</v>
      </c>
      <c r="C14224">
        <v>247372</v>
      </c>
    </row>
    <row r="14225" spans="1:3" x14ac:dyDescent="0.25">
      <c r="A14225" t="s">
        <v>19005</v>
      </c>
      <c r="B14225">
        <v>1</v>
      </c>
      <c r="C14225">
        <v>5770338</v>
      </c>
    </row>
    <row r="14226" spans="1:3" x14ac:dyDescent="0.25">
      <c r="A14226" t="s">
        <v>19006</v>
      </c>
      <c r="B14226">
        <v>1</v>
      </c>
      <c r="C14226">
        <v>1084292</v>
      </c>
    </row>
    <row r="14227" spans="1:3" x14ac:dyDescent="0.25">
      <c r="A14227" t="s">
        <v>19007</v>
      </c>
      <c r="B14227">
        <v>1</v>
      </c>
      <c r="C14227">
        <v>27969</v>
      </c>
    </row>
    <row r="14228" spans="1:3" x14ac:dyDescent="0.25">
      <c r="A14228" t="s">
        <v>19008</v>
      </c>
      <c r="B14228">
        <v>1</v>
      </c>
      <c r="C14228">
        <v>107796</v>
      </c>
    </row>
    <row r="14229" spans="1:3" x14ac:dyDescent="0.25">
      <c r="A14229" t="s">
        <v>19009</v>
      </c>
      <c r="B14229">
        <v>1</v>
      </c>
      <c r="C14229">
        <v>79441</v>
      </c>
    </row>
    <row r="14230" spans="1:3" x14ac:dyDescent="0.25">
      <c r="A14230" t="s">
        <v>19010</v>
      </c>
      <c r="B14230">
        <v>1</v>
      </c>
      <c r="C14230">
        <v>506584</v>
      </c>
    </row>
    <row r="14231" spans="1:3" x14ac:dyDescent="0.25">
      <c r="A14231" t="s">
        <v>19011</v>
      </c>
      <c r="B14231">
        <v>1</v>
      </c>
      <c r="C14231">
        <v>422526</v>
      </c>
    </row>
    <row r="14232" spans="1:3" x14ac:dyDescent="0.25">
      <c r="A14232" t="s">
        <v>19012</v>
      </c>
      <c r="B14232">
        <v>1</v>
      </c>
      <c r="C14232">
        <v>7381</v>
      </c>
    </row>
    <row r="14233" spans="1:3" x14ac:dyDescent="0.25">
      <c r="A14233" t="s">
        <v>19013</v>
      </c>
      <c r="B14233">
        <v>1</v>
      </c>
      <c r="C14233">
        <v>124769</v>
      </c>
    </row>
    <row r="14234" spans="1:3" x14ac:dyDescent="0.25">
      <c r="A14234" t="s">
        <v>19014</v>
      </c>
      <c r="B14234">
        <v>1</v>
      </c>
      <c r="C14234">
        <v>732292</v>
      </c>
    </row>
    <row r="14235" spans="1:3" x14ac:dyDescent="0.25">
      <c r="A14235" t="s">
        <v>19015</v>
      </c>
      <c r="B14235">
        <v>1</v>
      </c>
      <c r="C14235">
        <v>847585</v>
      </c>
    </row>
    <row r="14236" spans="1:3" x14ac:dyDescent="0.25">
      <c r="A14236" t="s">
        <v>19016</v>
      </c>
      <c r="B14236">
        <v>1</v>
      </c>
      <c r="C14236">
        <v>221207</v>
      </c>
    </row>
    <row r="14237" spans="1:3" x14ac:dyDescent="0.25">
      <c r="A14237" t="s">
        <v>19017</v>
      </c>
      <c r="B14237">
        <v>1</v>
      </c>
      <c r="C14237">
        <v>45987</v>
      </c>
    </row>
    <row r="14238" spans="1:3" x14ac:dyDescent="0.25">
      <c r="A14238" t="s">
        <v>19018</v>
      </c>
      <c r="B14238">
        <v>1</v>
      </c>
      <c r="C14238">
        <v>194502</v>
      </c>
    </row>
    <row r="14239" spans="1:3" x14ac:dyDescent="0.25">
      <c r="A14239" t="s">
        <v>19019</v>
      </c>
      <c r="B14239">
        <v>1</v>
      </c>
      <c r="C14239">
        <v>370631</v>
      </c>
    </row>
    <row r="14240" spans="1:3" x14ac:dyDescent="0.25">
      <c r="A14240" t="s">
        <v>19020</v>
      </c>
      <c r="B14240">
        <v>1</v>
      </c>
      <c r="C14240">
        <v>161055</v>
      </c>
    </row>
    <row r="14241" spans="1:3" x14ac:dyDescent="0.25">
      <c r="A14241" t="s">
        <v>19021</v>
      </c>
      <c r="B14241">
        <v>1</v>
      </c>
      <c r="C14241">
        <v>38812</v>
      </c>
    </row>
    <row r="14242" spans="1:3" x14ac:dyDescent="0.25">
      <c r="A14242" t="s">
        <v>19022</v>
      </c>
      <c r="B14242">
        <v>1</v>
      </c>
      <c r="C14242">
        <v>20235407</v>
      </c>
    </row>
    <row r="14243" spans="1:3" x14ac:dyDescent="0.25">
      <c r="A14243" t="s">
        <v>19023</v>
      </c>
      <c r="B14243">
        <v>1</v>
      </c>
      <c r="C14243">
        <v>342504</v>
      </c>
    </row>
    <row r="14244" spans="1:3" x14ac:dyDescent="0.25">
      <c r="A14244" t="s">
        <v>19024</v>
      </c>
      <c r="B14244">
        <v>1</v>
      </c>
      <c r="C14244">
        <v>151349</v>
      </c>
    </row>
    <row r="14245" spans="1:3" x14ac:dyDescent="0.25">
      <c r="A14245" t="s">
        <v>19025</v>
      </c>
      <c r="B14245">
        <v>1</v>
      </c>
      <c r="C14245">
        <v>268639</v>
      </c>
    </row>
    <row r="14246" spans="1:3" x14ac:dyDescent="0.25">
      <c r="A14246" t="s">
        <v>19026</v>
      </c>
      <c r="B14246">
        <v>1</v>
      </c>
      <c r="C14246">
        <v>251431</v>
      </c>
    </row>
    <row r="14247" spans="1:3" x14ac:dyDescent="0.25">
      <c r="A14247" t="s">
        <v>19027</v>
      </c>
      <c r="B14247">
        <v>1</v>
      </c>
      <c r="C14247">
        <v>220156</v>
      </c>
    </row>
    <row r="14248" spans="1:3" x14ac:dyDescent="0.25">
      <c r="A14248" t="s">
        <v>19028</v>
      </c>
      <c r="B14248">
        <v>1</v>
      </c>
      <c r="C14248">
        <v>340106</v>
      </c>
    </row>
    <row r="14249" spans="1:3" x14ac:dyDescent="0.25">
      <c r="A14249" t="s">
        <v>19029</v>
      </c>
      <c r="B14249">
        <v>1</v>
      </c>
      <c r="C14249">
        <v>1015033</v>
      </c>
    </row>
    <row r="14250" spans="1:3" x14ac:dyDescent="0.25">
      <c r="A14250" t="s">
        <v>19030</v>
      </c>
      <c r="B14250">
        <v>1</v>
      </c>
      <c r="C14250">
        <v>526450</v>
      </c>
    </row>
    <row r="14251" spans="1:3" x14ac:dyDescent="0.25">
      <c r="A14251" t="s">
        <v>19031</v>
      </c>
      <c r="B14251">
        <v>1</v>
      </c>
      <c r="C14251">
        <v>162574</v>
      </c>
    </row>
    <row r="14252" spans="1:3" x14ac:dyDescent="0.25">
      <c r="A14252" t="s">
        <v>19032</v>
      </c>
      <c r="B14252">
        <v>1</v>
      </c>
      <c r="C14252">
        <v>113416</v>
      </c>
    </row>
    <row r="14253" spans="1:3" x14ac:dyDescent="0.25">
      <c r="A14253" t="s">
        <v>19033</v>
      </c>
      <c r="B14253">
        <v>1</v>
      </c>
      <c r="C14253">
        <v>88841</v>
      </c>
    </row>
    <row r="14254" spans="1:3" x14ac:dyDescent="0.25">
      <c r="A14254" t="s">
        <v>19034</v>
      </c>
      <c r="B14254">
        <v>1</v>
      </c>
      <c r="C14254">
        <v>288148</v>
      </c>
    </row>
    <row r="14255" spans="1:3" x14ac:dyDescent="0.25">
      <c r="A14255" t="s">
        <v>19035</v>
      </c>
      <c r="B14255">
        <v>1</v>
      </c>
      <c r="C14255">
        <v>5851495</v>
      </c>
    </row>
    <row r="14256" spans="1:3" x14ac:dyDescent="0.25">
      <c r="A14256" t="s">
        <v>19036</v>
      </c>
      <c r="B14256">
        <v>1</v>
      </c>
      <c r="C14256">
        <v>42054</v>
      </c>
    </row>
    <row r="14257" spans="1:3" x14ac:dyDescent="0.25">
      <c r="A14257" t="s">
        <v>19037</v>
      </c>
      <c r="B14257">
        <v>1</v>
      </c>
      <c r="C14257">
        <v>188413</v>
      </c>
    </row>
    <row r="14258" spans="1:3" x14ac:dyDescent="0.25">
      <c r="A14258" t="s">
        <v>19038</v>
      </c>
      <c r="B14258">
        <v>1</v>
      </c>
      <c r="C14258">
        <v>453973605</v>
      </c>
    </row>
    <row r="14259" spans="1:3" x14ac:dyDescent="0.25">
      <c r="A14259" t="s">
        <v>19039</v>
      </c>
      <c r="B14259">
        <v>1</v>
      </c>
      <c r="C14259">
        <v>1296559</v>
      </c>
    </row>
    <row r="14260" spans="1:3" x14ac:dyDescent="0.25">
      <c r="A14260" t="s">
        <v>19040</v>
      </c>
      <c r="B14260">
        <v>1</v>
      </c>
      <c r="C14260">
        <v>76866</v>
      </c>
    </row>
    <row r="14261" spans="1:3" x14ac:dyDescent="0.25">
      <c r="A14261" t="s">
        <v>19041</v>
      </c>
      <c r="B14261">
        <v>1</v>
      </c>
      <c r="C14261">
        <v>94394</v>
      </c>
    </row>
    <row r="14262" spans="1:3" x14ac:dyDescent="0.25">
      <c r="A14262" t="s">
        <v>19042</v>
      </c>
      <c r="B14262">
        <v>1</v>
      </c>
      <c r="C14262">
        <v>98472</v>
      </c>
    </row>
    <row r="14263" spans="1:3" x14ac:dyDescent="0.25">
      <c r="A14263" t="s">
        <v>19043</v>
      </c>
      <c r="B14263">
        <v>1</v>
      </c>
      <c r="C14263">
        <v>154184</v>
      </c>
    </row>
    <row r="14264" spans="1:3" x14ac:dyDescent="0.25">
      <c r="A14264" t="s">
        <v>19044</v>
      </c>
      <c r="B14264">
        <v>1</v>
      </c>
      <c r="C14264">
        <v>140707</v>
      </c>
    </row>
    <row r="14265" spans="1:3" x14ac:dyDescent="0.25">
      <c r="A14265" t="s">
        <v>19045</v>
      </c>
      <c r="B14265">
        <v>1</v>
      </c>
      <c r="C14265">
        <v>329750</v>
      </c>
    </row>
    <row r="14266" spans="1:3" x14ac:dyDescent="0.25">
      <c r="A14266" t="s">
        <v>19046</v>
      </c>
      <c r="B14266">
        <v>1</v>
      </c>
      <c r="C14266">
        <v>613993</v>
      </c>
    </row>
    <row r="14267" spans="1:3" x14ac:dyDescent="0.25">
      <c r="A14267" t="s">
        <v>19047</v>
      </c>
      <c r="B14267">
        <v>1</v>
      </c>
      <c r="C14267">
        <v>889851</v>
      </c>
    </row>
    <row r="14268" spans="1:3" x14ac:dyDescent="0.25">
      <c r="A14268" t="s">
        <v>19048</v>
      </c>
      <c r="B14268">
        <v>1</v>
      </c>
      <c r="C14268">
        <v>1075306</v>
      </c>
    </row>
    <row r="14269" spans="1:3" x14ac:dyDescent="0.25">
      <c r="A14269" t="s">
        <v>19049</v>
      </c>
      <c r="B14269">
        <v>1</v>
      </c>
      <c r="C14269">
        <v>387570</v>
      </c>
    </row>
    <row r="14270" spans="1:3" x14ac:dyDescent="0.25">
      <c r="A14270" t="s">
        <v>19050</v>
      </c>
      <c r="B14270">
        <v>1</v>
      </c>
      <c r="C14270">
        <v>272365</v>
      </c>
    </row>
    <row r="14271" spans="1:3" x14ac:dyDescent="0.25">
      <c r="A14271" t="s">
        <v>19051</v>
      </c>
      <c r="B14271">
        <v>1</v>
      </c>
      <c r="C14271">
        <v>127783</v>
      </c>
    </row>
    <row r="14272" spans="1:3" x14ac:dyDescent="0.25">
      <c r="A14272" t="s">
        <v>19052</v>
      </c>
      <c r="B14272">
        <v>1</v>
      </c>
      <c r="C14272">
        <v>308047</v>
      </c>
    </row>
    <row r="14273" spans="1:3" x14ac:dyDescent="0.25">
      <c r="A14273" t="s">
        <v>19053</v>
      </c>
      <c r="B14273">
        <v>1</v>
      </c>
      <c r="C14273">
        <v>133232</v>
      </c>
    </row>
    <row r="14274" spans="1:3" x14ac:dyDescent="0.25">
      <c r="A14274" t="s">
        <v>19054</v>
      </c>
      <c r="B14274">
        <v>1</v>
      </c>
      <c r="C14274">
        <v>311781</v>
      </c>
    </row>
    <row r="14275" spans="1:3" x14ac:dyDescent="0.25">
      <c r="A14275" t="s">
        <v>19055</v>
      </c>
      <c r="B14275">
        <v>1</v>
      </c>
      <c r="C14275">
        <v>137910</v>
      </c>
    </row>
    <row r="14276" spans="1:3" x14ac:dyDescent="0.25">
      <c r="A14276" t="s">
        <v>19056</v>
      </c>
      <c r="B14276">
        <v>1</v>
      </c>
      <c r="C14276">
        <v>25332</v>
      </c>
    </row>
    <row r="14277" spans="1:3" x14ac:dyDescent="0.25">
      <c r="A14277" t="s">
        <v>19057</v>
      </c>
      <c r="B14277">
        <v>1</v>
      </c>
      <c r="C14277">
        <v>55539</v>
      </c>
    </row>
    <row r="14278" spans="1:3" x14ac:dyDescent="0.25">
      <c r="A14278" t="s">
        <v>19058</v>
      </c>
      <c r="B14278">
        <v>1</v>
      </c>
      <c r="C14278">
        <v>1436666</v>
      </c>
    </row>
    <row r="14279" spans="1:3" x14ac:dyDescent="0.25">
      <c r="A14279" t="s">
        <v>19059</v>
      </c>
      <c r="B14279">
        <v>1</v>
      </c>
      <c r="C14279">
        <v>1118231</v>
      </c>
    </row>
    <row r="14280" spans="1:3" x14ac:dyDescent="0.25">
      <c r="A14280" t="s">
        <v>19060</v>
      </c>
      <c r="B14280">
        <v>1</v>
      </c>
      <c r="C14280">
        <v>280808</v>
      </c>
    </row>
    <row r="14281" spans="1:3" x14ac:dyDescent="0.25">
      <c r="A14281" t="s">
        <v>19061</v>
      </c>
      <c r="B14281">
        <v>1</v>
      </c>
      <c r="C14281">
        <v>346216</v>
      </c>
    </row>
    <row r="14282" spans="1:3" x14ac:dyDescent="0.25">
      <c r="A14282" t="s">
        <v>19062</v>
      </c>
      <c r="B14282">
        <v>1</v>
      </c>
      <c r="C14282">
        <v>2636726</v>
      </c>
    </row>
    <row r="14283" spans="1:3" x14ac:dyDescent="0.25">
      <c r="A14283" t="s">
        <v>19063</v>
      </c>
      <c r="B14283">
        <v>1</v>
      </c>
      <c r="C14283">
        <v>43880</v>
      </c>
    </row>
    <row r="14284" spans="1:3" x14ac:dyDescent="0.25">
      <c r="A14284" t="s">
        <v>19064</v>
      </c>
      <c r="B14284">
        <v>1</v>
      </c>
      <c r="C14284">
        <v>76765</v>
      </c>
    </row>
    <row r="14285" spans="1:3" x14ac:dyDescent="0.25">
      <c r="A14285" t="s">
        <v>19065</v>
      </c>
      <c r="B14285">
        <v>1</v>
      </c>
      <c r="C14285">
        <v>182562</v>
      </c>
    </row>
    <row r="14286" spans="1:3" x14ac:dyDescent="0.25">
      <c r="A14286" t="s">
        <v>19066</v>
      </c>
      <c r="B14286">
        <v>1</v>
      </c>
      <c r="C14286">
        <v>36583</v>
      </c>
    </row>
    <row r="14287" spans="1:3" x14ac:dyDescent="0.25">
      <c r="A14287" t="s">
        <v>19067</v>
      </c>
      <c r="B14287">
        <v>1</v>
      </c>
      <c r="C14287">
        <v>547629</v>
      </c>
    </row>
    <row r="14288" spans="1:3" x14ac:dyDescent="0.25">
      <c r="A14288" t="s">
        <v>19068</v>
      </c>
      <c r="B14288">
        <v>1</v>
      </c>
      <c r="C14288">
        <v>130901</v>
      </c>
    </row>
    <row r="14289" spans="1:3" x14ac:dyDescent="0.25">
      <c r="A14289" t="s">
        <v>19069</v>
      </c>
      <c r="B14289">
        <v>1</v>
      </c>
      <c r="C14289">
        <v>465181</v>
      </c>
    </row>
    <row r="14290" spans="1:3" x14ac:dyDescent="0.25">
      <c r="A14290" t="s">
        <v>19070</v>
      </c>
      <c r="B14290">
        <v>1</v>
      </c>
      <c r="C14290">
        <v>1070283</v>
      </c>
    </row>
    <row r="14291" spans="1:3" x14ac:dyDescent="0.25">
      <c r="A14291" t="s">
        <v>19071</v>
      </c>
      <c r="B14291">
        <v>1</v>
      </c>
      <c r="C14291">
        <v>61648</v>
      </c>
    </row>
    <row r="14292" spans="1:3" x14ac:dyDescent="0.25">
      <c r="A14292" t="s">
        <v>19072</v>
      </c>
      <c r="B14292">
        <v>1</v>
      </c>
      <c r="C14292">
        <v>22473</v>
      </c>
    </row>
    <row r="14293" spans="1:3" x14ac:dyDescent="0.25">
      <c r="A14293" t="s">
        <v>19073</v>
      </c>
      <c r="B14293">
        <v>1</v>
      </c>
      <c r="C14293">
        <v>150544</v>
      </c>
    </row>
    <row r="14294" spans="1:3" x14ac:dyDescent="0.25">
      <c r="A14294" t="s">
        <v>19074</v>
      </c>
      <c r="B14294">
        <v>1</v>
      </c>
      <c r="C14294">
        <v>357875</v>
      </c>
    </row>
    <row r="14295" spans="1:3" x14ac:dyDescent="0.25">
      <c r="A14295" t="s">
        <v>19075</v>
      </c>
      <c r="B14295">
        <v>1</v>
      </c>
      <c r="C14295">
        <v>49908</v>
      </c>
    </row>
    <row r="14296" spans="1:3" x14ac:dyDescent="0.25">
      <c r="A14296" t="s">
        <v>19076</v>
      </c>
      <c r="B14296">
        <v>1</v>
      </c>
      <c r="C14296">
        <v>287558</v>
      </c>
    </row>
    <row r="14297" spans="1:3" x14ac:dyDescent="0.25">
      <c r="A14297" t="s">
        <v>19077</v>
      </c>
      <c r="B14297">
        <v>1</v>
      </c>
      <c r="C14297">
        <v>571177</v>
      </c>
    </row>
    <row r="14298" spans="1:3" x14ac:dyDescent="0.25">
      <c r="A14298" t="s">
        <v>19078</v>
      </c>
      <c r="B14298">
        <v>1</v>
      </c>
      <c r="C14298">
        <v>81808</v>
      </c>
    </row>
    <row r="14299" spans="1:3" x14ac:dyDescent="0.25">
      <c r="A14299" t="s">
        <v>19079</v>
      </c>
      <c r="B14299">
        <v>1</v>
      </c>
      <c r="C14299">
        <v>4948920</v>
      </c>
    </row>
    <row r="14300" spans="1:3" x14ac:dyDescent="0.25">
      <c r="A14300" t="s">
        <v>19080</v>
      </c>
      <c r="B14300">
        <v>1</v>
      </c>
      <c r="C14300">
        <v>212263</v>
      </c>
    </row>
    <row r="14301" spans="1:3" x14ac:dyDescent="0.25">
      <c r="A14301" t="s">
        <v>19081</v>
      </c>
      <c r="B14301">
        <v>1</v>
      </c>
      <c r="C14301">
        <v>285063</v>
      </c>
    </row>
    <row r="14302" spans="1:3" x14ac:dyDescent="0.25">
      <c r="A14302" t="s">
        <v>19082</v>
      </c>
      <c r="B14302">
        <v>1</v>
      </c>
      <c r="C14302">
        <v>357206</v>
      </c>
    </row>
    <row r="14303" spans="1:3" x14ac:dyDescent="0.25">
      <c r="A14303" t="s">
        <v>19083</v>
      </c>
      <c r="B14303">
        <v>1</v>
      </c>
      <c r="C14303">
        <v>290435</v>
      </c>
    </row>
    <row r="14304" spans="1:3" x14ac:dyDescent="0.25">
      <c r="A14304" t="s">
        <v>19084</v>
      </c>
      <c r="B14304">
        <v>1</v>
      </c>
      <c r="C14304">
        <v>74411</v>
      </c>
    </row>
    <row r="14305" spans="1:3" x14ac:dyDescent="0.25">
      <c r="A14305" t="s">
        <v>19085</v>
      </c>
      <c r="B14305">
        <v>1</v>
      </c>
      <c r="C14305">
        <v>81888</v>
      </c>
    </row>
    <row r="14306" spans="1:3" x14ac:dyDescent="0.25">
      <c r="A14306" t="s">
        <v>19086</v>
      </c>
      <c r="B14306">
        <v>1</v>
      </c>
      <c r="C14306">
        <v>137758</v>
      </c>
    </row>
    <row r="14307" spans="1:3" x14ac:dyDescent="0.25">
      <c r="A14307" t="s">
        <v>19087</v>
      </c>
      <c r="B14307">
        <v>1</v>
      </c>
      <c r="C14307">
        <v>191377</v>
      </c>
    </row>
    <row r="14308" spans="1:3" x14ac:dyDescent="0.25">
      <c r="A14308" t="s">
        <v>19088</v>
      </c>
      <c r="B14308">
        <v>1</v>
      </c>
      <c r="C14308">
        <v>3196969</v>
      </c>
    </row>
    <row r="14309" spans="1:3" x14ac:dyDescent="0.25">
      <c r="A14309" t="s">
        <v>19089</v>
      </c>
      <c r="B14309">
        <v>1</v>
      </c>
      <c r="C14309">
        <v>114749</v>
      </c>
    </row>
    <row r="14310" spans="1:3" x14ac:dyDescent="0.25">
      <c r="A14310" t="s">
        <v>19090</v>
      </c>
      <c r="B14310">
        <v>1</v>
      </c>
      <c r="C14310">
        <v>309197</v>
      </c>
    </row>
    <row r="14311" spans="1:3" x14ac:dyDescent="0.25">
      <c r="A14311" t="s">
        <v>19091</v>
      </c>
      <c r="B14311">
        <v>1</v>
      </c>
      <c r="C14311">
        <v>559223</v>
      </c>
    </row>
    <row r="14312" spans="1:3" x14ac:dyDescent="0.25">
      <c r="A14312" t="s">
        <v>19092</v>
      </c>
      <c r="B14312">
        <v>1</v>
      </c>
      <c r="C14312">
        <v>247355</v>
      </c>
    </row>
    <row r="14313" spans="1:3" x14ac:dyDescent="0.25">
      <c r="A14313" t="s">
        <v>19093</v>
      </c>
      <c r="B14313">
        <v>1</v>
      </c>
      <c r="C14313">
        <v>221241</v>
      </c>
    </row>
    <row r="14314" spans="1:3" x14ac:dyDescent="0.25">
      <c r="A14314" t="s">
        <v>19094</v>
      </c>
      <c r="B14314">
        <v>1</v>
      </c>
      <c r="C14314">
        <v>383352</v>
      </c>
    </row>
    <row r="14315" spans="1:3" x14ac:dyDescent="0.25">
      <c r="A14315" t="s">
        <v>19095</v>
      </c>
      <c r="B14315">
        <v>1</v>
      </c>
      <c r="C14315">
        <v>3414788</v>
      </c>
    </row>
    <row r="14316" spans="1:3" x14ac:dyDescent="0.25">
      <c r="A14316" t="s">
        <v>19096</v>
      </c>
      <c r="B14316">
        <v>1</v>
      </c>
      <c r="C14316">
        <v>160244</v>
      </c>
    </row>
    <row r="14317" spans="1:3" x14ac:dyDescent="0.25">
      <c r="A14317" t="s">
        <v>19097</v>
      </c>
      <c r="B14317">
        <v>1</v>
      </c>
      <c r="C14317">
        <v>293899</v>
      </c>
    </row>
    <row r="14318" spans="1:3" x14ac:dyDescent="0.25">
      <c r="A14318" t="s">
        <v>19098</v>
      </c>
      <c r="B14318">
        <v>1</v>
      </c>
      <c r="C14318">
        <v>478336</v>
      </c>
    </row>
    <row r="14319" spans="1:3" x14ac:dyDescent="0.25">
      <c r="A14319" t="s">
        <v>19099</v>
      </c>
      <c r="B14319">
        <v>1</v>
      </c>
      <c r="C14319">
        <v>103985</v>
      </c>
    </row>
    <row r="14320" spans="1:3" x14ac:dyDescent="0.25">
      <c r="A14320" t="s">
        <v>19100</v>
      </c>
      <c r="B14320">
        <v>1</v>
      </c>
      <c r="C14320">
        <v>219958</v>
      </c>
    </row>
    <row r="14321" spans="1:3" x14ac:dyDescent="0.25">
      <c r="A14321" t="s">
        <v>19101</v>
      </c>
      <c r="B14321">
        <v>1</v>
      </c>
      <c r="C14321">
        <v>108489</v>
      </c>
    </row>
    <row r="14322" spans="1:3" x14ac:dyDescent="0.25">
      <c r="A14322" t="s">
        <v>19102</v>
      </c>
      <c r="B14322">
        <v>1</v>
      </c>
      <c r="C14322">
        <v>553590</v>
      </c>
    </row>
    <row r="14323" spans="1:3" x14ac:dyDescent="0.25">
      <c r="A14323" t="s">
        <v>19103</v>
      </c>
      <c r="B14323">
        <v>1</v>
      </c>
      <c r="C14323">
        <v>1150114</v>
      </c>
    </row>
    <row r="14324" spans="1:3" x14ac:dyDescent="0.25">
      <c r="A14324" t="s">
        <v>19104</v>
      </c>
      <c r="B14324">
        <v>1</v>
      </c>
      <c r="C14324">
        <v>57233</v>
      </c>
    </row>
    <row r="14325" spans="1:3" x14ac:dyDescent="0.25">
      <c r="A14325" t="s">
        <v>19105</v>
      </c>
      <c r="B14325">
        <v>1</v>
      </c>
      <c r="C14325">
        <v>454581</v>
      </c>
    </row>
    <row r="14326" spans="1:3" x14ac:dyDescent="0.25">
      <c r="A14326" t="s">
        <v>19106</v>
      </c>
      <c r="B14326">
        <v>1</v>
      </c>
      <c r="C14326">
        <v>1007378</v>
      </c>
    </row>
    <row r="14327" spans="1:3" x14ac:dyDescent="0.25">
      <c r="A14327" t="s">
        <v>19107</v>
      </c>
      <c r="B14327">
        <v>1</v>
      </c>
      <c r="C14327">
        <v>62930</v>
      </c>
    </row>
    <row r="14328" spans="1:3" x14ac:dyDescent="0.25">
      <c r="A14328" t="s">
        <v>19108</v>
      </c>
      <c r="B14328">
        <v>1</v>
      </c>
      <c r="C14328">
        <v>327588</v>
      </c>
    </row>
    <row r="14329" spans="1:3" x14ac:dyDescent="0.25">
      <c r="A14329" t="s">
        <v>19109</v>
      </c>
      <c r="B14329">
        <v>1</v>
      </c>
      <c r="C14329">
        <v>414855</v>
      </c>
    </row>
    <row r="14330" spans="1:3" x14ac:dyDescent="0.25">
      <c r="A14330" t="s">
        <v>19110</v>
      </c>
      <c r="B14330">
        <v>1</v>
      </c>
      <c r="C14330">
        <v>388758</v>
      </c>
    </row>
    <row r="14331" spans="1:3" x14ac:dyDescent="0.25">
      <c r="A14331" t="s">
        <v>19111</v>
      </c>
      <c r="B14331">
        <v>1</v>
      </c>
      <c r="C14331">
        <v>90787</v>
      </c>
    </row>
    <row r="14332" spans="1:3" x14ac:dyDescent="0.25">
      <c r="A14332" t="s">
        <v>19112</v>
      </c>
      <c r="B14332">
        <v>1</v>
      </c>
      <c r="C14332">
        <v>216479</v>
      </c>
    </row>
    <row r="14333" spans="1:3" x14ac:dyDescent="0.25">
      <c r="A14333" t="s">
        <v>19113</v>
      </c>
      <c r="B14333">
        <v>1</v>
      </c>
      <c r="C14333">
        <v>90981</v>
      </c>
    </row>
    <row r="14334" spans="1:3" x14ac:dyDescent="0.25">
      <c r="A14334" t="s">
        <v>19114</v>
      </c>
      <c r="B14334">
        <v>1</v>
      </c>
      <c r="C14334">
        <v>110613</v>
      </c>
    </row>
    <row r="14335" spans="1:3" x14ac:dyDescent="0.25">
      <c r="A14335" t="s">
        <v>19115</v>
      </c>
      <c r="B14335">
        <v>1</v>
      </c>
      <c r="C14335">
        <v>608235</v>
      </c>
    </row>
    <row r="14336" spans="1:3" x14ac:dyDescent="0.25">
      <c r="A14336" t="s">
        <v>19116</v>
      </c>
      <c r="B14336">
        <v>1</v>
      </c>
      <c r="C14336">
        <v>1334896</v>
      </c>
    </row>
    <row r="14337" spans="1:3" x14ac:dyDescent="0.25">
      <c r="A14337" t="s">
        <v>19117</v>
      </c>
      <c r="B14337">
        <v>1</v>
      </c>
      <c r="C14337">
        <v>576522</v>
      </c>
    </row>
    <row r="14338" spans="1:3" x14ac:dyDescent="0.25">
      <c r="A14338" t="s">
        <v>19118</v>
      </c>
      <c r="B14338">
        <v>1</v>
      </c>
      <c r="C14338">
        <v>1239613</v>
      </c>
    </row>
    <row r="14339" spans="1:3" x14ac:dyDescent="0.25">
      <c r="A14339" t="s">
        <v>19119</v>
      </c>
      <c r="B14339">
        <v>1</v>
      </c>
      <c r="C14339">
        <v>132553</v>
      </c>
    </row>
    <row r="14340" spans="1:3" x14ac:dyDescent="0.25">
      <c r="A14340" t="s">
        <v>19120</v>
      </c>
      <c r="B14340">
        <v>1</v>
      </c>
      <c r="C14340">
        <v>26439</v>
      </c>
    </row>
    <row r="14341" spans="1:3" x14ac:dyDescent="0.25">
      <c r="A14341" t="s">
        <v>19121</v>
      </c>
      <c r="B14341">
        <v>1</v>
      </c>
      <c r="C14341">
        <v>74040</v>
      </c>
    </row>
    <row r="14342" spans="1:3" x14ac:dyDescent="0.25">
      <c r="A14342" t="s">
        <v>19122</v>
      </c>
      <c r="B14342">
        <v>1</v>
      </c>
      <c r="C14342">
        <v>84488</v>
      </c>
    </row>
    <row r="14343" spans="1:3" x14ac:dyDescent="0.25">
      <c r="A14343" t="s">
        <v>19123</v>
      </c>
      <c r="B14343">
        <v>1</v>
      </c>
      <c r="C14343">
        <v>392133</v>
      </c>
    </row>
    <row r="14344" spans="1:3" x14ac:dyDescent="0.25">
      <c r="A14344" t="s">
        <v>19124</v>
      </c>
      <c r="B14344">
        <v>1</v>
      </c>
      <c r="C14344">
        <v>68764</v>
      </c>
    </row>
    <row r="14345" spans="1:3" x14ac:dyDescent="0.25">
      <c r="A14345" t="s">
        <v>19125</v>
      </c>
      <c r="B14345">
        <v>1</v>
      </c>
      <c r="C14345">
        <v>302020</v>
      </c>
    </row>
    <row r="14346" spans="1:3" x14ac:dyDescent="0.25">
      <c r="A14346" t="s">
        <v>19126</v>
      </c>
      <c r="B14346">
        <v>1</v>
      </c>
      <c r="C14346">
        <v>64310</v>
      </c>
    </row>
    <row r="14347" spans="1:3" x14ac:dyDescent="0.25">
      <c r="A14347" t="s">
        <v>19127</v>
      </c>
      <c r="B14347">
        <v>1</v>
      </c>
      <c r="C14347">
        <v>63097</v>
      </c>
    </row>
    <row r="14348" spans="1:3" x14ac:dyDescent="0.25">
      <c r="A14348" t="s">
        <v>19128</v>
      </c>
      <c r="B14348">
        <v>1</v>
      </c>
      <c r="C14348">
        <v>369504</v>
      </c>
    </row>
    <row r="14349" spans="1:3" x14ac:dyDescent="0.25">
      <c r="A14349" t="s">
        <v>19129</v>
      </c>
      <c r="B14349">
        <v>1</v>
      </c>
      <c r="C14349">
        <v>395900</v>
      </c>
    </row>
    <row r="14350" spans="1:3" x14ac:dyDescent="0.25">
      <c r="A14350" t="s">
        <v>19130</v>
      </c>
      <c r="B14350">
        <v>1</v>
      </c>
      <c r="C14350">
        <v>7521128</v>
      </c>
    </row>
    <row r="14351" spans="1:3" x14ac:dyDescent="0.25">
      <c r="A14351" t="s">
        <v>19131</v>
      </c>
      <c r="B14351">
        <v>1</v>
      </c>
      <c r="C14351">
        <v>21027</v>
      </c>
    </row>
    <row r="14352" spans="1:3" x14ac:dyDescent="0.25">
      <c r="A14352" t="s">
        <v>19132</v>
      </c>
      <c r="B14352">
        <v>1</v>
      </c>
      <c r="C14352">
        <v>5742469</v>
      </c>
    </row>
    <row r="14353" spans="1:3" x14ac:dyDescent="0.25">
      <c r="A14353" t="s">
        <v>19133</v>
      </c>
      <c r="B14353">
        <v>1</v>
      </c>
      <c r="C14353">
        <v>384214</v>
      </c>
    </row>
    <row r="14354" spans="1:3" x14ac:dyDescent="0.25">
      <c r="A14354" t="s">
        <v>19134</v>
      </c>
      <c r="B14354">
        <v>1</v>
      </c>
      <c r="C14354">
        <v>4110232</v>
      </c>
    </row>
    <row r="14355" spans="1:3" x14ac:dyDescent="0.25">
      <c r="A14355" t="s">
        <v>19135</v>
      </c>
      <c r="B14355">
        <v>1</v>
      </c>
      <c r="C14355">
        <v>113763</v>
      </c>
    </row>
    <row r="14356" spans="1:3" x14ac:dyDescent="0.25">
      <c r="A14356" t="s">
        <v>19136</v>
      </c>
      <c r="B14356">
        <v>1</v>
      </c>
      <c r="C14356">
        <v>343520</v>
      </c>
    </row>
    <row r="14357" spans="1:3" x14ac:dyDescent="0.25">
      <c r="A14357" t="s">
        <v>19137</v>
      </c>
      <c r="B14357">
        <v>1</v>
      </c>
      <c r="C14357">
        <v>242136</v>
      </c>
    </row>
    <row r="14358" spans="1:3" x14ac:dyDescent="0.25">
      <c r="A14358" t="s">
        <v>19138</v>
      </c>
      <c r="B14358">
        <v>1</v>
      </c>
      <c r="C14358">
        <v>178266</v>
      </c>
    </row>
    <row r="14359" spans="1:3" x14ac:dyDescent="0.25">
      <c r="A14359" t="s">
        <v>19139</v>
      </c>
      <c r="B14359">
        <v>1</v>
      </c>
      <c r="C14359">
        <v>203989</v>
      </c>
    </row>
    <row r="14360" spans="1:3" x14ac:dyDescent="0.25">
      <c r="A14360" t="s">
        <v>19140</v>
      </c>
      <c r="B14360">
        <v>1</v>
      </c>
      <c r="C14360">
        <v>190702</v>
      </c>
    </row>
    <row r="14361" spans="1:3" x14ac:dyDescent="0.25">
      <c r="A14361" t="s">
        <v>19141</v>
      </c>
      <c r="B14361">
        <v>1</v>
      </c>
      <c r="C14361">
        <v>845002</v>
      </c>
    </row>
    <row r="14362" spans="1:3" x14ac:dyDescent="0.25">
      <c r="A14362" t="s">
        <v>19142</v>
      </c>
      <c r="B14362">
        <v>1</v>
      </c>
      <c r="C14362">
        <v>69357</v>
      </c>
    </row>
    <row r="14363" spans="1:3" x14ac:dyDescent="0.25">
      <c r="A14363" t="s">
        <v>19143</v>
      </c>
      <c r="B14363">
        <v>1</v>
      </c>
      <c r="C14363">
        <v>128411</v>
      </c>
    </row>
    <row r="14364" spans="1:3" x14ac:dyDescent="0.25">
      <c r="A14364" t="s">
        <v>19144</v>
      </c>
      <c r="B14364">
        <v>1</v>
      </c>
      <c r="C14364">
        <v>155685</v>
      </c>
    </row>
    <row r="14365" spans="1:3" x14ac:dyDescent="0.25">
      <c r="A14365" t="s">
        <v>19145</v>
      </c>
      <c r="B14365">
        <v>1</v>
      </c>
      <c r="C14365">
        <v>452430</v>
      </c>
    </row>
    <row r="14366" spans="1:3" x14ac:dyDescent="0.25">
      <c r="A14366" t="s">
        <v>19146</v>
      </c>
      <c r="B14366">
        <v>1</v>
      </c>
      <c r="C14366">
        <v>34746</v>
      </c>
    </row>
    <row r="14367" spans="1:3" x14ac:dyDescent="0.25">
      <c r="A14367" t="s">
        <v>19147</v>
      </c>
      <c r="B14367">
        <v>1</v>
      </c>
      <c r="C14367">
        <v>231264</v>
      </c>
    </row>
    <row r="14368" spans="1:3" x14ac:dyDescent="0.25">
      <c r="A14368" t="s">
        <v>19148</v>
      </c>
      <c r="B14368">
        <v>1</v>
      </c>
      <c r="C14368">
        <v>50515</v>
      </c>
    </row>
    <row r="14369" spans="1:3" x14ac:dyDescent="0.25">
      <c r="A14369" t="s">
        <v>19149</v>
      </c>
      <c r="B14369">
        <v>1</v>
      </c>
      <c r="C14369">
        <v>766141</v>
      </c>
    </row>
    <row r="14370" spans="1:3" x14ac:dyDescent="0.25">
      <c r="A14370" t="s">
        <v>19150</v>
      </c>
      <c r="B14370">
        <v>1</v>
      </c>
      <c r="C14370">
        <v>179912</v>
      </c>
    </row>
    <row r="14371" spans="1:3" x14ac:dyDescent="0.25">
      <c r="A14371" t="s">
        <v>19151</v>
      </c>
      <c r="B14371">
        <v>1</v>
      </c>
      <c r="C14371">
        <v>570305</v>
      </c>
    </row>
    <row r="14372" spans="1:3" x14ac:dyDescent="0.25">
      <c r="A14372" t="s">
        <v>19152</v>
      </c>
      <c r="B14372">
        <v>1</v>
      </c>
      <c r="C14372">
        <v>81638</v>
      </c>
    </row>
    <row r="14373" spans="1:3" x14ac:dyDescent="0.25">
      <c r="A14373" t="s">
        <v>19153</v>
      </c>
      <c r="B14373">
        <v>1</v>
      </c>
      <c r="C14373">
        <v>923567</v>
      </c>
    </row>
    <row r="14374" spans="1:3" x14ac:dyDescent="0.25">
      <c r="A14374" t="s">
        <v>19154</v>
      </c>
      <c r="B14374">
        <v>1</v>
      </c>
      <c r="C14374">
        <v>63527</v>
      </c>
    </row>
    <row r="14375" spans="1:3" x14ac:dyDescent="0.25">
      <c r="A14375" t="s">
        <v>19155</v>
      </c>
      <c r="B14375">
        <v>1</v>
      </c>
      <c r="C14375">
        <v>153188</v>
      </c>
    </row>
    <row r="14376" spans="1:3" x14ac:dyDescent="0.25">
      <c r="A14376" t="s">
        <v>19156</v>
      </c>
      <c r="B14376">
        <v>1</v>
      </c>
      <c r="C14376">
        <v>161855</v>
      </c>
    </row>
    <row r="14377" spans="1:3" x14ac:dyDescent="0.25">
      <c r="A14377" t="s">
        <v>19157</v>
      </c>
      <c r="B14377">
        <v>1</v>
      </c>
      <c r="C14377">
        <v>150826</v>
      </c>
    </row>
    <row r="14378" spans="1:3" x14ac:dyDescent="0.25">
      <c r="A14378" t="s">
        <v>19158</v>
      </c>
      <c r="B14378">
        <v>1</v>
      </c>
      <c r="C14378">
        <v>52207</v>
      </c>
    </row>
    <row r="14379" spans="1:3" x14ac:dyDescent="0.25">
      <c r="A14379" t="s">
        <v>19159</v>
      </c>
      <c r="B14379">
        <v>1</v>
      </c>
      <c r="C14379">
        <v>1267936</v>
      </c>
    </row>
    <row r="14380" spans="1:3" x14ac:dyDescent="0.25">
      <c r="A14380" t="s">
        <v>19160</v>
      </c>
      <c r="B14380">
        <v>1</v>
      </c>
      <c r="C14380">
        <v>64434</v>
      </c>
    </row>
    <row r="14381" spans="1:3" x14ac:dyDescent="0.25">
      <c r="A14381" t="s">
        <v>19161</v>
      </c>
      <c r="B14381">
        <v>1</v>
      </c>
      <c r="C14381">
        <v>35907</v>
      </c>
    </row>
    <row r="14382" spans="1:3" x14ac:dyDescent="0.25">
      <c r="A14382" t="s">
        <v>19162</v>
      </c>
      <c r="B14382">
        <v>1</v>
      </c>
      <c r="C14382">
        <v>1334968</v>
      </c>
    </row>
    <row r="14383" spans="1:3" x14ac:dyDescent="0.25">
      <c r="A14383" t="s">
        <v>19163</v>
      </c>
      <c r="B14383">
        <v>1</v>
      </c>
      <c r="C14383">
        <v>229912</v>
      </c>
    </row>
    <row r="14384" spans="1:3" x14ac:dyDescent="0.25">
      <c r="A14384" t="s">
        <v>19164</v>
      </c>
      <c r="B14384">
        <v>1</v>
      </c>
      <c r="C14384">
        <v>318332</v>
      </c>
    </row>
    <row r="14385" spans="1:3" x14ac:dyDescent="0.25">
      <c r="A14385" t="s">
        <v>19165</v>
      </c>
      <c r="B14385">
        <v>1</v>
      </c>
      <c r="C14385">
        <v>145613</v>
      </c>
    </row>
    <row r="14386" spans="1:3" x14ac:dyDescent="0.25">
      <c r="A14386" t="s">
        <v>19166</v>
      </c>
      <c r="B14386">
        <v>1</v>
      </c>
      <c r="C14386">
        <v>342452</v>
      </c>
    </row>
    <row r="14387" spans="1:3" x14ac:dyDescent="0.25">
      <c r="A14387" t="s">
        <v>19167</v>
      </c>
      <c r="B14387">
        <v>1</v>
      </c>
      <c r="C14387">
        <v>2875725</v>
      </c>
    </row>
    <row r="14388" spans="1:3" x14ac:dyDescent="0.25">
      <c r="A14388" t="s">
        <v>19168</v>
      </c>
      <c r="B14388">
        <v>1</v>
      </c>
      <c r="C14388">
        <v>43710</v>
      </c>
    </row>
    <row r="14389" spans="1:3" x14ac:dyDescent="0.25">
      <c r="A14389" t="s">
        <v>19169</v>
      </c>
      <c r="B14389">
        <v>1</v>
      </c>
      <c r="C14389">
        <v>43715</v>
      </c>
    </row>
    <row r="14390" spans="1:3" x14ac:dyDescent="0.25">
      <c r="A14390" t="s">
        <v>19170</v>
      </c>
      <c r="B14390">
        <v>1</v>
      </c>
      <c r="C14390">
        <v>133071</v>
      </c>
    </row>
    <row r="14391" spans="1:3" x14ac:dyDescent="0.25">
      <c r="A14391" t="s">
        <v>19171</v>
      </c>
      <c r="B14391">
        <v>1</v>
      </c>
      <c r="C14391">
        <v>73535</v>
      </c>
    </row>
    <row r="14392" spans="1:3" x14ac:dyDescent="0.25">
      <c r="A14392" t="s">
        <v>19172</v>
      </c>
      <c r="B14392">
        <v>1</v>
      </c>
      <c r="C14392">
        <v>1242575</v>
      </c>
    </row>
    <row r="14393" spans="1:3" x14ac:dyDescent="0.25">
      <c r="A14393" t="s">
        <v>19173</v>
      </c>
      <c r="B14393">
        <v>1</v>
      </c>
      <c r="C14393">
        <v>146984</v>
      </c>
    </row>
    <row r="14394" spans="1:3" x14ac:dyDescent="0.25">
      <c r="A14394" t="s">
        <v>19174</v>
      </c>
      <c r="B14394">
        <v>1</v>
      </c>
      <c r="C14394">
        <v>103465</v>
      </c>
    </row>
    <row r="14395" spans="1:3" x14ac:dyDescent="0.25">
      <c r="A14395" t="s">
        <v>19175</v>
      </c>
      <c r="B14395">
        <v>1</v>
      </c>
      <c r="C14395">
        <v>753786</v>
      </c>
    </row>
    <row r="14396" spans="1:3" x14ac:dyDescent="0.25">
      <c r="A14396" t="s">
        <v>19176</v>
      </c>
      <c r="B14396">
        <v>1</v>
      </c>
      <c r="C14396">
        <v>699760</v>
      </c>
    </row>
    <row r="14397" spans="1:3" x14ac:dyDescent="0.25">
      <c r="A14397" t="s">
        <v>19177</v>
      </c>
      <c r="B14397">
        <v>1</v>
      </c>
      <c r="C14397">
        <v>1359456</v>
      </c>
    </row>
    <row r="14398" spans="1:3" x14ac:dyDescent="0.25">
      <c r="A14398" t="s">
        <v>19178</v>
      </c>
      <c r="B14398">
        <v>1</v>
      </c>
      <c r="C14398">
        <v>153887</v>
      </c>
    </row>
    <row r="14399" spans="1:3" x14ac:dyDescent="0.25">
      <c r="A14399" t="s">
        <v>19179</v>
      </c>
      <c r="B14399">
        <v>1</v>
      </c>
      <c r="C14399">
        <v>3453337</v>
      </c>
    </row>
    <row r="14400" spans="1:3" x14ac:dyDescent="0.25">
      <c r="A14400" t="s">
        <v>19180</v>
      </c>
      <c r="B14400">
        <v>1</v>
      </c>
      <c r="C14400">
        <v>28737</v>
      </c>
    </row>
    <row r="14401" spans="1:3" x14ac:dyDescent="0.25">
      <c r="A14401" t="s">
        <v>19181</v>
      </c>
      <c r="B14401">
        <v>1</v>
      </c>
      <c r="C14401">
        <v>162971</v>
      </c>
    </row>
    <row r="14402" spans="1:3" x14ac:dyDescent="0.25">
      <c r="A14402" t="s">
        <v>19182</v>
      </c>
      <c r="B14402">
        <v>1</v>
      </c>
      <c r="C14402">
        <v>789506</v>
      </c>
    </row>
    <row r="14403" spans="1:3" x14ac:dyDescent="0.25">
      <c r="A14403" t="s">
        <v>19183</v>
      </c>
      <c r="B14403">
        <v>1</v>
      </c>
      <c r="C14403">
        <v>185964</v>
      </c>
    </row>
    <row r="14404" spans="1:3" x14ac:dyDescent="0.25">
      <c r="A14404" t="s">
        <v>19184</v>
      </c>
      <c r="B14404">
        <v>1</v>
      </c>
      <c r="C14404">
        <v>326269</v>
      </c>
    </row>
    <row r="14405" spans="1:3" x14ac:dyDescent="0.25">
      <c r="A14405" t="s">
        <v>19185</v>
      </c>
      <c r="B14405">
        <v>1</v>
      </c>
      <c r="C14405">
        <v>87945</v>
      </c>
    </row>
    <row r="14406" spans="1:3" x14ac:dyDescent="0.25">
      <c r="A14406" t="s">
        <v>19186</v>
      </c>
      <c r="B14406">
        <v>1</v>
      </c>
      <c r="C14406">
        <v>82528</v>
      </c>
    </row>
    <row r="14407" spans="1:3" x14ac:dyDescent="0.25">
      <c r="A14407" t="s">
        <v>19187</v>
      </c>
      <c r="B14407">
        <v>1</v>
      </c>
      <c r="C14407">
        <v>523636</v>
      </c>
    </row>
    <row r="14408" spans="1:3" x14ac:dyDescent="0.25">
      <c r="A14408" t="s">
        <v>19188</v>
      </c>
      <c r="B14408">
        <v>1</v>
      </c>
      <c r="C14408">
        <v>55821</v>
      </c>
    </row>
    <row r="14409" spans="1:3" x14ac:dyDescent="0.25">
      <c r="A14409" t="s">
        <v>19189</v>
      </c>
      <c r="B14409">
        <v>1</v>
      </c>
      <c r="C14409">
        <v>116749</v>
      </c>
    </row>
    <row r="14410" spans="1:3" x14ac:dyDescent="0.25">
      <c r="A14410" t="s">
        <v>19190</v>
      </c>
      <c r="B14410">
        <v>1</v>
      </c>
      <c r="C14410">
        <v>248855</v>
      </c>
    </row>
    <row r="14411" spans="1:3" x14ac:dyDescent="0.25">
      <c r="A14411" t="s">
        <v>19191</v>
      </c>
      <c r="B14411">
        <v>1</v>
      </c>
      <c r="C14411">
        <v>334034</v>
      </c>
    </row>
    <row r="14412" spans="1:3" x14ac:dyDescent="0.25">
      <c r="A14412" t="s">
        <v>19192</v>
      </c>
      <c r="B14412">
        <v>1</v>
      </c>
      <c r="C14412">
        <v>184498</v>
      </c>
    </row>
    <row r="14413" spans="1:3" x14ac:dyDescent="0.25">
      <c r="A14413" t="s">
        <v>19193</v>
      </c>
      <c r="B14413">
        <v>1</v>
      </c>
      <c r="C14413">
        <v>5731694</v>
      </c>
    </row>
    <row r="14414" spans="1:3" x14ac:dyDescent="0.25">
      <c r="A14414" t="s">
        <v>19194</v>
      </c>
      <c r="B14414">
        <v>1</v>
      </c>
      <c r="C14414">
        <v>151687</v>
      </c>
    </row>
    <row r="14415" spans="1:3" x14ac:dyDescent="0.25">
      <c r="A14415" t="s">
        <v>19195</v>
      </c>
      <c r="B14415">
        <v>1</v>
      </c>
      <c r="C14415">
        <v>244143</v>
      </c>
    </row>
    <row r="14416" spans="1:3" x14ac:dyDescent="0.25">
      <c r="A14416" t="s">
        <v>19196</v>
      </c>
      <c r="B14416">
        <v>1</v>
      </c>
      <c r="C14416">
        <v>273843</v>
      </c>
    </row>
    <row r="14417" spans="1:3" x14ac:dyDescent="0.25">
      <c r="A14417" t="s">
        <v>19197</v>
      </c>
      <c r="B14417">
        <v>1</v>
      </c>
      <c r="C14417">
        <v>98025</v>
      </c>
    </row>
    <row r="14418" spans="1:3" x14ac:dyDescent="0.25">
      <c r="A14418" t="s">
        <v>19198</v>
      </c>
      <c r="B14418">
        <v>1</v>
      </c>
      <c r="C14418">
        <v>150856</v>
      </c>
    </row>
    <row r="14419" spans="1:3" x14ac:dyDescent="0.25">
      <c r="A14419" t="s">
        <v>19199</v>
      </c>
      <c r="B14419">
        <v>1</v>
      </c>
      <c r="C14419">
        <v>458920</v>
      </c>
    </row>
    <row r="14420" spans="1:3" x14ac:dyDescent="0.25">
      <c r="A14420" t="s">
        <v>19200</v>
      </c>
      <c r="B14420">
        <v>1</v>
      </c>
      <c r="C14420">
        <v>380331</v>
      </c>
    </row>
    <row r="14421" spans="1:3" x14ac:dyDescent="0.25">
      <c r="A14421" t="s">
        <v>19201</v>
      </c>
      <c r="B14421">
        <v>1</v>
      </c>
      <c r="C14421">
        <v>3190100000</v>
      </c>
    </row>
    <row r="14422" spans="1:3" x14ac:dyDescent="0.25">
      <c r="A14422" t="s">
        <v>19202</v>
      </c>
      <c r="B14422">
        <v>1</v>
      </c>
      <c r="C14422">
        <v>248574</v>
      </c>
    </row>
    <row r="14423" spans="1:3" x14ac:dyDescent="0.25">
      <c r="A14423" t="s">
        <v>19203</v>
      </c>
      <c r="B14423">
        <v>1</v>
      </c>
      <c r="C14423">
        <v>510294000</v>
      </c>
    </row>
    <row r="14424" spans="1:3" x14ac:dyDescent="0.25">
      <c r="A14424" t="s">
        <v>19204</v>
      </c>
      <c r="B14424">
        <v>1</v>
      </c>
      <c r="C14424">
        <v>148555</v>
      </c>
    </row>
    <row r="14425" spans="1:3" x14ac:dyDescent="0.25">
      <c r="A14425" t="s">
        <v>19205</v>
      </c>
      <c r="B14425">
        <v>1</v>
      </c>
      <c r="C14425">
        <v>1963572</v>
      </c>
    </row>
    <row r="14426" spans="1:3" x14ac:dyDescent="0.25">
      <c r="A14426" t="s">
        <v>19206</v>
      </c>
      <c r="B14426">
        <v>1</v>
      </c>
      <c r="C14426">
        <v>824500</v>
      </c>
    </row>
    <row r="14427" spans="1:3" x14ac:dyDescent="0.25">
      <c r="A14427" t="s">
        <v>19207</v>
      </c>
      <c r="B14427">
        <v>1</v>
      </c>
      <c r="C14427">
        <v>1560215</v>
      </c>
    </row>
    <row r="14428" spans="1:3" x14ac:dyDescent="0.25">
      <c r="A14428" t="s">
        <v>19208</v>
      </c>
      <c r="B14428">
        <v>1</v>
      </c>
      <c r="C14428">
        <v>705466</v>
      </c>
    </row>
    <row r="14429" spans="1:3" x14ac:dyDescent="0.25">
      <c r="A14429" t="s">
        <v>19209</v>
      </c>
      <c r="B14429">
        <v>1</v>
      </c>
      <c r="C14429">
        <v>1506976</v>
      </c>
    </row>
    <row r="14430" spans="1:3" x14ac:dyDescent="0.25">
      <c r="A14430" t="s">
        <v>19210</v>
      </c>
      <c r="B14430">
        <v>1</v>
      </c>
      <c r="C14430">
        <v>227583</v>
      </c>
    </row>
    <row r="14431" spans="1:3" x14ac:dyDescent="0.25">
      <c r="A14431" t="s">
        <v>19211</v>
      </c>
      <c r="B14431">
        <v>1</v>
      </c>
      <c r="C14431">
        <v>545675</v>
      </c>
    </row>
    <row r="14432" spans="1:3" x14ac:dyDescent="0.25">
      <c r="A14432" t="s">
        <v>19212</v>
      </c>
      <c r="B14432">
        <v>1</v>
      </c>
      <c r="C14432">
        <v>341025</v>
      </c>
    </row>
    <row r="14433" spans="1:3" x14ac:dyDescent="0.25">
      <c r="A14433" t="s">
        <v>19213</v>
      </c>
      <c r="B14433">
        <v>1</v>
      </c>
      <c r="C14433">
        <v>986979</v>
      </c>
    </row>
    <row r="14434" spans="1:3" x14ac:dyDescent="0.25">
      <c r="A14434" t="s">
        <v>19214</v>
      </c>
      <c r="B14434">
        <v>1</v>
      </c>
      <c r="C14434">
        <v>195089</v>
      </c>
    </row>
    <row r="14435" spans="1:3" x14ac:dyDescent="0.25">
      <c r="A14435" t="s">
        <v>19215</v>
      </c>
      <c r="B14435">
        <v>1</v>
      </c>
      <c r="C14435">
        <v>3713456</v>
      </c>
    </row>
    <row r="14436" spans="1:3" x14ac:dyDescent="0.25">
      <c r="A14436" t="s">
        <v>19216</v>
      </c>
      <c r="B14436">
        <v>1</v>
      </c>
      <c r="C14436">
        <v>109059</v>
      </c>
    </row>
    <row r="14437" spans="1:3" x14ac:dyDescent="0.25">
      <c r="A14437" t="s">
        <v>19217</v>
      </c>
      <c r="B14437">
        <v>1</v>
      </c>
      <c r="C14437">
        <v>825129</v>
      </c>
    </row>
    <row r="14438" spans="1:3" x14ac:dyDescent="0.25">
      <c r="A14438" t="s">
        <v>19218</v>
      </c>
      <c r="B14438">
        <v>1</v>
      </c>
      <c r="C14438">
        <v>54987</v>
      </c>
    </row>
    <row r="14439" spans="1:3" x14ac:dyDescent="0.25">
      <c r="A14439" t="s">
        <v>19219</v>
      </c>
      <c r="B14439">
        <v>1</v>
      </c>
      <c r="C14439">
        <v>11410496</v>
      </c>
    </row>
    <row r="14440" spans="1:3" x14ac:dyDescent="0.25">
      <c r="A14440" t="s">
        <v>19220</v>
      </c>
      <c r="B14440">
        <v>1</v>
      </c>
      <c r="C14440">
        <v>105608</v>
      </c>
    </row>
    <row r="14441" spans="1:3" x14ac:dyDescent="0.25">
      <c r="A14441" t="s">
        <v>19221</v>
      </c>
      <c r="B14441">
        <v>1</v>
      </c>
      <c r="C14441">
        <v>132606</v>
      </c>
    </row>
    <row r="14442" spans="1:3" x14ac:dyDescent="0.25">
      <c r="A14442" t="s">
        <v>19222</v>
      </c>
      <c r="B14442">
        <v>1</v>
      </c>
      <c r="C14442">
        <v>122638</v>
      </c>
    </row>
    <row r="14443" spans="1:3" x14ac:dyDescent="0.25">
      <c r="A14443" t="s">
        <v>19223</v>
      </c>
      <c r="B14443">
        <v>1</v>
      </c>
      <c r="C14443">
        <v>374308</v>
      </c>
    </row>
    <row r="14444" spans="1:3" x14ac:dyDescent="0.25">
      <c r="A14444" t="s">
        <v>19224</v>
      </c>
      <c r="B14444">
        <v>1</v>
      </c>
      <c r="C14444">
        <v>26733</v>
      </c>
    </row>
    <row r="14445" spans="1:3" x14ac:dyDescent="0.25">
      <c r="A14445" t="s">
        <v>19225</v>
      </c>
      <c r="B14445">
        <v>1</v>
      </c>
      <c r="C14445">
        <v>351734</v>
      </c>
    </row>
    <row r="14446" spans="1:3" x14ac:dyDescent="0.25">
      <c r="A14446" t="s">
        <v>19226</v>
      </c>
      <c r="B14446">
        <v>1</v>
      </c>
      <c r="C14446">
        <v>88091</v>
      </c>
    </row>
    <row r="14447" spans="1:3" x14ac:dyDescent="0.25">
      <c r="A14447" t="s">
        <v>19227</v>
      </c>
      <c r="B14447">
        <v>1</v>
      </c>
      <c r="C14447">
        <v>595813</v>
      </c>
    </row>
    <row r="14448" spans="1:3" x14ac:dyDescent="0.25">
      <c r="A14448" t="s">
        <v>19228</v>
      </c>
      <c r="B14448">
        <v>1</v>
      </c>
      <c r="C14448">
        <v>268137</v>
      </c>
    </row>
    <row r="14449" spans="1:3" x14ac:dyDescent="0.25">
      <c r="A14449" t="s">
        <v>19229</v>
      </c>
      <c r="B14449">
        <v>1</v>
      </c>
      <c r="C14449">
        <v>207321</v>
      </c>
    </row>
    <row r="14450" spans="1:3" x14ac:dyDescent="0.25">
      <c r="A14450" t="s">
        <v>19230</v>
      </c>
      <c r="B14450">
        <v>1</v>
      </c>
      <c r="C14450">
        <v>31756</v>
      </c>
    </row>
    <row r="14451" spans="1:3" x14ac:dyDescent="0.25">
      <c r="A14451" t="s">
        <v>19231</v>
      </c>
      <c r="B14451">
        <v>1</v>
      </c>
      <c r="C14451">
        <v>958480</v>
      </c>
    </row>
    <row r="14452" spans="1:3" x14ac:dyDescent="0.25">
      <c r="A14452" t="s">
        <v>19232</v>
      </c>
      <c r="B14452">
        <v>1</v>
      </c>
      <c r="C14452">
        <v>321047</v>
      </c>
    </row>
    <row r="14453" spans="1:3" x14ac:dyDescent="0.25">
      <c r="A14453" t="s">
        <v>19233</v>
      </c>
      <c r="B14453">
        <v>1</v>
      </c>
      <c r="C14453">
        <v>57189</v>
      </c>
    </row>
    <row r="14454" spans="1:3" x14ac:dyDescent="0.25">
      <c r="A14454" t="s">
        <v>19234</v>
      </c>
      <c r="B14454">
        <v>1</v>
      </c>
      <c r="C14454">
        <v>74614</v>
      </c>
    </row>
    <row r="14455" spans="1:3" x14ac:dyDescent="0.25">
      <c r="A14455" t="s">
        <v>19235</v>
      </c>
      <c r="B14455">
        <v>1</v>
      </c>
      <c r="C14455">
        <v>1193438</v>
      </c>
    </row>
    <row r="14456" spans="1:3" x14ac:dyDescent="0.25">
      <c r="A14456" t="s">
        <v>19236</v>
      </c>
      <c r="B14456">
        <v>1</v>
      </c>
      <c r="C14456">
        <v>35794</v>
      </c>
    </row>
    <row r="14457" spans="1:3" x14ac:dyDescent="0.25">
      <c r="A14457" t="s">
        <v>19237</v>
      </c>
      <c r="B14457">
        <v>1</v>
      </c>
      <c r="C14457">
        <v>22046</v>
      </c>
    </row>
    <row r="14458" spans="1:3" x14ac:dyDescent="0.25">
      <c r="A14458" t="s">
        <v>19238</v>
      </c>
      <c r="B14458">
        <v>1</v>
      </c>
      <c r="C14458">
        <v>43940</v>
      </c>
    </row>
    <row r="14459" spans="1:3" x14ac:dyDescent="0.25">
      <c r="A14459" t="s">
        <v>19239</v>
      </c>
      <c r="B14459">
        <v>1</v>
      </c>
      <c r="C14459">
        <v>184034</v>
      </c>
    </row>
    <row r="14460" spans="1:3" x14ac:dyDescent="0.25">
      <c r="A14460" t="s">
        <v>19240</v>
      </c>
      <c r="B14460">
        <v>1</v>
      </c>
      <c r="C14460">
        <v>395935</v>
      </c>
    </row>
    <row r="14461" spans="1:3" x14ac:dyDescent="0.25">
      <c r="A14461" t="s">
        <v>19241</v>
      </c>
      <c r="B14461">
        <v>1</v>
      </c>
      <c r="C14461">
        <v>418680</v>
      </c>
    </row>
    <row r="14462" spans="1:3" x14ac:dyDescent="0.25">
      <c r="A14462" t="s">
        <v>19242</v>
      </c>
      <c r="B14462">
        <v>1</v>
      </c>
      <c r="C14462">
        <v>578223</v>
      </c>
    </row>
    <row r="14463" spans="1:3" x14ac:dyDescent="0.25">
      <c r="A14463" t="s">
        <v>19243</v>
      </c>
      <c r="B14463">
        <v>1</v>
      </c>
      <c r="C14463">
        <v>249126</v>
      </c>
    </row>
    <row r="14464" spans="1:3" x14ac:dyDescent="0.25">
      <c r="A14464" t="s">
        <v>19244</v>
      </c>
      <c r="B14464">
        <v>1</v>
      </c>
      <c r="C14464">
        <v>181263</v>
      </c>
    </row>
    <row r="14465" spans="1:3" x14ac:dyDescent="0.25">
      <c r="A14465" t="s">
        <v>19245</v>
      </c>
      <c r="B14465">
        <v>1</v>
      </c>
      <c r="C14465">
        <v>34058</v>
      </c>
    </row>
    <row r="14466" spans="1:3" x14ac:dyDescent="0.25">
      <c r="A14466" t="s">
        <v>19246</v>
      </c>
      <c r="B14466">
        <v>1</v>
      </c>
      <c r="C14466">
        <v>81114</v>
      </c>
    </row>
    <row r="14467" spans="1:3" x14ac:dyDescent="0.25">
      <c r="A14467" t="s">
        <v>19247</v>
      </c>
      <c r="B14467">
        <v>1</v>
      </c>
      <c r="C14467">
        <v>34501</v>
      </c>
    </row>
    <row r="14468" spans="1:3" x14ac:dyDescent="0.25">
      <c r="A14468" t="s">
        <v>19248</v>
      </c>
      <c r="B14468">
        <v>1</v>
      </c>
      <c r="C14468">
        <v>525210</v>
      </c>
    </row>
    <row r="14469" spans="1:3" x14ac:dyDescent="0.25">
      <c r="A14469" t="s">
        <v>19249</v>
      </c>
      <c r="B14469">
        <v>1</v>
      </c>
      <c r="C14469">
        <v>164420</v>
      </c>
    </row>
    <row r="14470" spans="1:3" x14ac:dyDescent="0.25">
      <c r="A14470" t="s">
        <v>19250</v>
      </c>
      <c r="B14470">
        <v>1</v>
      </c>
      <c r="C14470">
        <v>256497</v>
      </c>
    </row>
    <row r="14471" spans="1:3" x14ac:dyDescent="0.25">
      <c r="A14471" t="s">
        <v>19251</v>
      </c>
      <c r="B14471">
        <v>1</v>
      </c>
      <c r="C14471">
        <v>1650123</v>
      </c>
    </row>
    <row r="14472" spans="1:3" x14ac:dyDescent="0.25">
      <c r="A14472" t="s">
        <v>19252</v>
      </c>
      <c r="B14472">
        <v>1</v>
      </c>
      <c r="C14472">
        <v>1383995</v>
      </c>
    </row>
    <row r="14473" spans="1:3" x14ac:dyDescent="0.25">
      <c r="A14473" t="s">
        <v>19253</v>
      </c>
      <c r="B14473">
        <v>1</v>
      </c>
      <c r="C14473">
        <v>280420</v>
      </c>
    </row>
    <row r="14474" spans="1:3" x14ac:dyDescent="0.25">
      <c r="A14474" t="s">
        <v>19254</v>
      </c>
      <c r="B14474">
        <v>1</v>
      </c>
      <c r="C14474">
        <v>726923</v>
      </c>
    </row>
    <row r="14475" spans="1:3" x14ac:dyDescent="0.25">
      <c r="A14475" t="s">
        <v>19255</v>
      </c>
      <c r="B14475">
        <v>1</v>
      </c>
      <c r="C14475">
        <v>195474</v>
      </c>
    </row>
    <row r="14476" spans="1:3" x14ac:dyDescent="0.25">
      <c r="A14476" t="s">
        <v>19256</v>
      </c>
      <c r="B14476">
        <v>1</v>
      </c>
      <c r="C14476">
        <v>6619889</v>
      </c>
    </row>
    <row r="14477" spans="1:3" x14ac:dyDescent="0.25">
      <c r="A14477" t="s">
        <v>19257</v>
      </c>
      <c r="B14477">
        <v>1</v>
      </c>
      <c r="C14477">
        <v>1669923</v>
      </c>
    </row>
    <row r="14478" spans="1:3" x14ac:dyDescent="0.25">
      <c r="A14478" t="s">
        <v>19258</v>
      </c>
      <c r="B14478">
        <v>1</v>
      </c>
      <c r="C14478">
        <v>240668</v>
      </c>
    </row>
    <row r="14479" spans="1:3" x14ac:dyDescent="0.25">
      <c r="A14479" t="s">
        <v>19259</v>
      </c>
      <c r="B14479">
        <v>1</v>
      </c>
      <c r="C14479">
        <v>38138</v>
      </c>
    </row>
    <row r="14480" spans="1:3" x14ac:dyDescent="0.25">
      <c r="A14480" t="s">
        <v>19260</v>
      </c>
      <c r="B14480">
        <v>1</v>
      </c>
      <c r="C14480">
        <v>378941</v>
      </c>
    </row>
    <row r="14481" spans="1:3" x14ac:dyDescent="0.25">
      <c r="A14481" t="s">
        <v>19261</v>
      </c>
      <c r="B14481">
        <v>1</v>
      </c>
      <c r="C14481">
        <v>323908</v>
      </c>
    </row>
    <row r="14482" spans="1:3" x14ac:dyDescent="0.25">
      <c r="A14482" t="s">
        <v>19262</v>
      </c>
      <c r="B14482">
        <v>1</v>
      </c>
      <c r="C14482">
        <v>280954</v>
      </c>
    </row>
    <row r="14483" spans="1:3" x14ac:dyDescent="0.25">
      <c r="A14483" t="s">
        <v>19263</v>
      </c>
      <c r="B14483">
        <v>1</v>
      </c>
      <c r="C14483">
        <v>43216</v>
      </c>
    </row>
    <row r="14484" spans="1:3" x14ac:dyDescent="0.25">
      <c r="A14484" t="s">
        <v>19264</v>
      </c>
      <c r="B14484">
        <v>1</v>
      </c>
      <c r="C14484">
        <v>648893</v>
      </c>
    </row>
    <row r="14485" spans="1:3" x14ac:dyDescent="0.25">
      <c r="A14485" t="s">
        <v>19265</v>
      </c>
      <c r="B14485">
        <v>1</v>
      </c>
      <c r="C14485">
        <v>250085</v>
      </c>
    </row>
    <row r="14486" spans="1:3" x14ac:dyDescent="0.25">
      <c r="A14486" t="s">
        <v>19266</v>
      </c>
      <c r="B14486">
        <v>1</v>
      </c>
      <c r="C14486">
        <v>132670</v>
      </c>
    </row>
    <row r="14487" spans="1:3" x14ac:dyDescent="0.25">
      <c r="A14487" t="s">
        <v>19267</v>
      </c>
      <c r="B14487">
        <v>1</v>
      </c>
      <c r="C14487">
        <v>71906</v>
      </c>
    </row>
    <row r="14488" spans="1:3" x14ac:dyDescent="0.25">
      <c r="A14488" t="s">
        <v>19268</v>
      </c>
      <c r="B14488">
        <v>1</v>
      </c>
      <c r="C14488">
        <v>395578</v>
      </c>
    </row>
    <row r="14489" spans="1:3" x14ac:dyDescent="0.25">
      <c r="A14489" t="s">
        <v>19269</v>
      </c>
      <c r="B14489">
        <v>1</v>
      </c>
      <c r="C14489">
        <v>394982</v>
      </c>
    </row>
    <row r="14490" spans="1:3" x14ac:dyDescent="0.25">
      <c r="A14490" t="s">
        <v>19270</v>
      </c>
      <c r="B14490">
        <v>1</v>
      </c>
      <c r="C14490">
        <v>70510</v>
      </c>
    </row>
    <row r="14491" spans="1:3" x14ac:dyDescent="0.25">
      <c r="A14491" t="s">
        <v>19271</v>
      </c>
      <c r="B14491">
        <v>1</v>
      </c>
      <c r="C14491">
        <v>32898</v>
      </c>
    </row>
    <row r="14492" spans="1:3" x14ac:dyDescent="0.25">
      <c r="A14492" t="s">
        <v>19272</v>
      </c>
      <c r="B14492">
        <v>1</v>
      </c>
      <c r="C14492">
        <v>335178</v>
      </c>
    </row>
    <row r="14493" spans="1:3" x14ac:dyDescent="0.25">
      <c r="A14493" t="s">
        <v>19273</v>
      </c>
      <c r="B14493">
        <v>1</v>
      </c>
      <c r="C14493">
        <v>427949</v>
      </c>
    </row>
    <row r="14494" spans="1:3" x14ac:dyDescent="0.25">
      <c r="A14494" t="s">
        <v>19274</v>
      </c>
      <c r="B14494">
        <v>1</v>
      </c>
      <c r="C14494">
        <v>70289</v>
      </c>
    </row>
    <row r="14495" spans="1:3" x14ac:dyDescent="0.25">
      <c r="A14495" t="s">
        <v>19275</v>
      </c>
      <c r="B14495">
        <v>1</v>
      </c>
      <c r="C14495">
        <v>664954</v>
      </c>
    </row>
    <row r="14496" spans="1:3" x14ac:dyDescent="0.25">
      <c r="A14496" t="s">
        <v>19276</v>
      </c>
      <c r="B14496">
        <v>1</v>
      </c>
      <c r="C14496">
        <v>191387</v>
      </c>
    </row>
    <row r="14497" spans="1:3" x14ac:dyDescent="0.25">
      <c r="A14497" t="s">
        <v>19277</v>
      </c>
      <c r="B14497">
        <v>1</v>
      </c>
      <c r="C14497">
        <v>949387</v>
      </c>
    </row>
    <row r="14498" spans="1:3" x14ac:dyDescent="0.25">
      <c r="A14498" t="s">
        <v>19278</v>
      </c>
      <c r="B14498">
        <v>1</v>
      </c>
      <c r="C14498">
        <v>261421</v>
      </c>
    </row>
    <row r="14499" spans="1:3" x14ac:dyDescent="0.25">
      <c r="A14499" t="s">
        <v>19279</v>
      </c>
      <c r="B14499">
        <v>1</v>
      </c>
      <c r="C14499">
        <v>84586</v>
      </c>
    </row>
    <row r="14500" spans="1:3" x14ac:dyDescent="0.25">
      <c r="A14500" t="s">
        <v>19280</v>
      </c>
      <c r="B14500">
        <v>1</v>
      </c>
      <c r="C14500">
        <v>423990</v>
      </c>
    </row>
    <row r="14501" spans="1:3" x14ac:dyDescent="0.25">
      <c r="A14501" t="s">
        <v>19281</v>
      </c>
      <c r="B14501">
        <v>1</v>
      </c>
      <c r="C14501">
        <v>471858</v>
      </c>
    </row>
    <row r="14502" spans="1:3" x14ac:dyDescent="0.25">
      <c r="A14502" t="s">
        <v>19282</v>
      </c>
      <c r="B14502">
        <v>1</v>
      </c>
      <c r="C14502">
        <v>533936</v>
      </c>
    </row>
    <row r="14503" spans="1:3" x14ac:dyDescent="0.25">
      <c r="A14503" t="s">
        <v>19283</v>
      </c>
      <c r="B14503">
        <v>1</v>
      </c>
      <c r="C14503">
        <v>543052</v>
      </c>
    </row>
    <row r="14504" spans="1:3" x14ac:dyDescent="0.25">
      <c r="A14504" t="s">
        <v>19284</v>
      </c>
      <c r="B14504">
        <v>1</v>
      </c>
      <c r="C14504">
        <v>162050</v>
      </c>
    </row>
    <row r="14505" spans="1:3" x14ac:dyDescent="0.25">
      <c r="A14505" t="s">
        <v>19285</v>
      </c>
      <c r="B14505">
        <v>1</v>
      </c>
      <c r="C14505">
        <v>93863</v>
      </c>
    </row>
    <row r="14506" spans="1:3" x14ac:dyDescent="0.25">
      <c r="A14506" t="s">
        <v>19286</v>
      </c>
      <c r="B14506">
        <v>1</v>
      </c>
      <c r="C14506">
        <v>3049853</v>
      </c>
    </row>
    <row r="14507" spans="1:3" x14ac:dyDescent="0.25">
      <c r="A14507" t="s">
        <v>19287</v>
      </c>
      <c r="B14507">
        <v>1</v>
      </c>
      <c r="C14507">
        <v>203540</v>
      </c>
    </row>
    <row r="14508" spans="1:3" x14ac:dyDescent="0.25">
      <c r="A14508" t="s">
        <v>19288</v>
      </c>
      <c r="B14508">
        <v>1</v>
      </c>
      <c r="C14508">
        <v>538948</v>
      </c>
    </row>
    <row r="14509" spans="1:3" x14ac:dyDescent="0.25">
      <c r="A14509" t="s">
        <v>19289</v>
      </c>
      <c r="B14509">
        <v>1</v>
      </c>
      <c r="C14509">
        <v>37173</v>
      </c>
    </row>
    <row r="14510" spans="1:3" x14ac:dyDescent="0.25">
      <c r="A14510" t="s">
        <v>19290</v>
      </c>
      <c r="B14510">
        <v>1</v>
      </c>
      <c r="C14510">
        <v>1053789</v>
      </c>
    </row>
    <row r="14511" spans="1:3" x14ac:dyDescent="0.25">
      <c r="A14511" t="s">
        <v>19291</v>
      </c>
      <c r="B14511">
        <v>1</v>
      </c>
      <c r="C14511">
        <v>483121</v>
      </c>
    </row>
    <row r="14512" spans="1:3" x14ac:dyDescent="0.25">
      <c r="A14512" t="s">
        <v>19292</v>
      </c>
      <c r="B14512">
        <v>1</v>
      </c>
      <c r="C14512">
        <v>123174</v>
      </c>
    </row>
    <row r="14513" spans="1:3" x14ac:dyDescent="0.25">
      <c r="A14513" t="s">
        <v>19293</v>
      </c>
      <c r="B14513">
        <v>1</v>
      </c>
      <c r="C14513">
        <v>926899</v>
      </c>
    </row>
    <row r="14514" spans="1:3" x14ac:dyDescent="0.25">
      <c r="A14514" t="s">
        <v>19294</v>
      </c>
      <c r="B14514">
        <v>1</v>
      </c>
      <c r="C14514">
        <v>1941896</v>
      </c>
    </row>
    <row r="14515" spans="1:3" x14ac:dyDescent="0.25">
      <c r="A14515" t="s">
        <v>19295</v>
      </c>
      <c r="B14515">
        <v>1</v>
      </c>
      <c r="C14515">
        <v>300900</v>
      </c>
    </row>
    <row r="14516" spans="1:3" x14ac:dyDescent="0.25">
      <c r="A14516" t="s">
        <v>19296</v>
      </c>
      <c r="B14516">
        <v>1</v>
      </c>
      <c r="C14516">
        <v>126883</v>
      </c>
    </row>
    <row r="14517" spans="1:3" x14ac:dyDescent="0.25">
      <c r="A14517" t="s">
        <v>19297</v>
      </c>
      <c r="B14517">
        <v>1</v>
      </c>
      <c r="C14517">
        <v>40525</v>
      </c>
    </row>
    <row r="14518" spans="1:3" x14ac:dyDescent="0.25">
      <c r="A14518" t="s">
        <v>19298</v>
      </c>
      <c r="B14518">
        <v>1</v>
      </c>
      <c r="C14518">
        <v>40150</v>
      </c>
    </row>
    <row r="14519" spans="1:3" x14ac:dyDescent="0.25">
      <c r="A14519" t="s">
        <v>19299</v>
      </c>
      <c r="B14519">
        <v>1</v>
      </c>
      <c r="C14519">
        <v>39269</v>
      </c>
    </row>
    <row r="14520" spans="1:3" x14ac:dyDescent="0.25">
      <c r="A14520" t="s">
        <v>19300</v>
      </c>
      <c r="B14520">
        <v>1</v>
      </c>
      <c r="C14520">
        <v>527452</v>
      </c>
    </row>
    <row r="14521" spans="1:3" x14ac:dyDescent="0.25">
      <c r="A14521" t="s">
        <v>19301</v>
      </c>
      <c r="B14521">
        <v>1</v>
      </c>
      <c r="C14521">
        <v>251511</v>
      </c>
    </row>
    <row r="14522" spans="1:3" x14ac:dyDescent="0.25">
      <c r="A14522" t="s">
        <v>19302</v>
      </c>
      <c r="B14522">
        <v>1</v>
      </c>
      <c r="C14522">
        <v>435202</v>
      </c>
    </row>
    <row r="14523" spans="1:3" x14ac:dyDescent="0.25">
      <c r="A14523" t="s">
        <v>19303</v>
      </c>
      <c r="B14523">
        <v>1</v>
      </c>
      <c r="C14523">
        <v>761628</v>
      </c>
    </row>
    <row r="14524" spans="1:3" x14ac:dyDescent="0.25">
      <c r="A14524" t="s">
        <v>19304</v>
      </c>
      <c r="B14524">
        <v>1</v>
      </c>
      <c r="C14524">
        <v>341490</v>
      </c>
    </row>
    <row r="14525" spans="1:3" x14ac:dyDescent="0.25">
      <c r="A14525" t="s">
        <v>19305</v>
      </c>
      <c r="B14525">
        <v>1</v>
      </c>
      <c r="C14525">
        <v>162736</v>
      </c>
    </row>
    <row r="14526" spans="1:3" x14ac:dyDescent="0.25">
      <c r="A14526" t="s">
        <v>19306</v>
      </c>
      <c r="B14526">
        <v>1</v>
      </c>
      <c r="C14526">
        <v>765222</v>
      </c>
    </row>
    <row r="14527" spans="1:3" x14ac:dyDescent="0.25">
      <c r="A14527" t="s">
        <v>19307</v>
      </c>
      <c r="B14527">
        <v>1</v>
      </c>
      <c r="C14527">
        <v>650843</v>
      </c>
    </row>
    <row r="14528" spans="1:3" x14ac:dyDescent="0.25">
      <c r="A14528" t="s">
        <v>19308</v>
      </c>
      <c r="B14528">
        <v>1</v>
      </c>
      <c r="C14528">
        <v>90376</v>
      </c>
    </row>
    <row r="14529" spans="1:3" x14ac:dyDescent="0.25">
      <c r="A14529" t="s">
        <v>19309</v>
      </c>
      <c r="B14529">
        <v>1</v>
      </c>
      <c r="C14529">
        <v>239879</v>
      </c>
    </row>
    <row r="14530" spans="1:3" x14ac:dyDescent="0.25">
      <c r="A14530" t="s">
        <v>19310</v>
      </c>
      <c r="B14530">
        <v>1</v>
      </c>
      <c r="C14530">
        <v>69430</v>
      </c>
    </row>
    <row r="14531" spans="1:3" x14ac:dyDescent="0.25">
      <c r="A14531" t="s">
        <v>19311</v>
      </c>
      <c r="B14531">
        <v>1</v>
      </c>
      <c r="C14531">
        <v>177823</v>
      </c>
    </row>
    <row r="14532" spans="1:3" x14ac:dyDescent="0.25">
      <c r="A14532" t="s">
        <v>19312</v>
      </c>
      <c r="B14532">
        <v>1</v>
      </c>
      <c r="C14532">
        <v>129931</v>
      </c>
    </row>
    <row r="14533" spans="1:3" x14ac:dyDescent="0.25">
      <c r="A14533" t="s">
        <v>19313</v>
      </c>
      <c r="B14533">
        <v>1</v>
      </c>
      <c r="C14533">
        <v>10684147</v>
      </c>
    </row>
    <row r="14534" spans="1:3" x14ac:dyDescent="0.25">
      <c r="A14534" t="s">
        <v>19314</v>
      </c>
      <c r="B14534">
        <v>1</v>
      </c>
      <c r="C14534">
        <v>66650</v>
      </c>
    </row>
    <row r="14535" spans="1:3" x14ac:dyDescent="0.25">
      <c r="A14535" t="s">
        <v>19315</v>
      </c>
      <c r="B14535">
        <v>1</v>
      </c>
      <c r="C14535">
        <v>588272</v>
      </c>
    </row>
    <row r="14536" spans="1:3" x14ac:dyDescent="0.25">
      <c r="A14536" t="s">
        <v>19316</v>
      </c>
      <c r="B14536">
        <v>1</v>
      </c>
      <c r="C14536">
        <v>606395</v>
      </c>
    </row>
    <row r="14537" spans="1:3" x14ac:dyDescent="0.25">
      <c r="A14537" t="s">
        <v>19317</v>
      </c>
      <c r="B14537">
        <v>1</v>
      </c>
      <c r="C14537">
        <v>214270</v>
      </c>
    </row>
    <row r="14538" spans="1:3" x14ac:dyDescent="0.25">
      <c r="A14538" t="s">
        <v>19318</v>
      </c>
      <c r="B14538">
        <v>1</v>
      </c>
      <c r="C14538">
        <v>535436</v>
      </c>
    </row>
    <row r="14539" spans="1:3" x14ac:dyDescent="0.25">
      <c r="A14539" t="s">
        <v>19319</v>
      </c>
      <c r="B14539">
        <v>1</v>
      </c>
      <c r="C14539">
        <v>571147</v>
      </c>
    </row>
    <row r="14540" spans="1:3" x14ac:dyDescent="0.25">
      <c r="A14540" t="s">
        <v>19320</v>
      </c>
      <c r="B14540">
        <v>1</v>
      </c>
      <c r="C14540">
        <v>109587</v>
      </c>
    </row>
    <row r="14541" spans="1:3" x14ac:dyDescent="0.25">
      <c r="A14541" t="s">
        <v>19321</v>
      </c>
      <c r="B14541">
        <v>1</v>
      </c>
      <c r="C14541">
        <v>182330</v>
      </c>
    </row>
    <row r="14542" spans="1:3" x14ac:dyDescent="0.25">
      <c r="A14542" t="s">
        <v>19322</v>
      </c>
      <c r="B14542">
        <v>1</v>
      </c>
      <c r="C14542">
        <v>6221558</v>
      </c>
    </row>
    <row r="14543" spans="1:3" x14ac:dyDescent="0.25">
      <c r="A14543" t="s">
        <v>19323</v>
      </c>
      <c r="B14543">
        <v>1</v>
      </c>
      <c r="C14543">
        <v>323761</v>
      </c>
    </row>
    <row r="14544" spans="1:3" x14ac:dyDescent="0.25">
      <c r="A14544" t="s">
        <v>19324</v>
      </c>
      <c r="B14544">
        <v>1</v>
      </c>
      <c r="C14544">
        <v>422322</v>
      </c>
    </row>
    <row r="14545" spans="1:3" x14ac:dyDescent="0.25">
      <c r="A14545" t="s">
        <v>19325</v>
      </c>
      <c r="B14545">
        <v>1</v>
      </c>
      <c r="C14545">
        <v>302134</v>
      </c>
    </row>
    <row r="14546" spans="1:3" x14ac:dyDescent="0.25">
      <c r="A14546" t="s">
        <v>19326</v>
      </c>
      <c r="B14546">
        <v>1</v>
      </c>
      <c r="C14546">
        <v>112228</v>
      </c>
    </row>
    <row r="14547" spans="1:3" x14ac:dyDescent="0.25">
      <c r="A14547" t="s">
        <v>19327</v>
      </c>
      <c r="B14547">
        <v>1</v>
      </c>
      <c r="C14547">
        <v>183032</v>
      </c>
    </row>
    <row r="14548" spans="1:3" x14ac:dyDescent="0.25">
      <c r="A14548" t="s">
        <v>19328</v>
      </c>
      <c r="B14548">
        <v>1</v>
      </c>
      <c r="C14548">
        <v>701066</v>
      </c>
    </row>
    <row r="14549" spans="1:3" x14ac:dyDescent="0.25">
      <c r="A14549" t="s">
        <v>19329</v>
      </c>
      <c r="B14549">
        <v>1</v>
      </c>
      <c r="C14549">
        <v>54914</v>
      </c>
    </row>
    <row r="14550" spans="1:3" x14ac:dyDescent="0.25">
      <c r="A14550" t="s">
        <v>19330</v>
      </c>
      <c r="B14550">
        <v>1</v>
      </c>
      <c r="C14550">
        <v>626384</v>
      </c>
    </row>
    <row r="14551" spans="1:3" x14ac:dyDescent="0.25">
      <c r="A14551" t="s">
        <v>19331</v>
      </c>
      <c r="B14551">
        <v>1</v>
      </c>
      <c r="C14551">
        <v>51752</v>
      </c>
    </row>
    <row r="14552" spans="1:3" x14ac:dyDescent="0.25">
      <c r="A14552" t="s">
        <v>19332</v>
      </c>
      <c r="B14552">
        <v>1</v>
      </c>
      <c r="C14552">
        <v>4000591</v>
      </c>
    </row>
    <row r="14553" spans="1:3" x14ac:dyDescent="0.25">
      <c r="A14553" t="s">
        <v>19333</v>
      </c>
      <c r="B14553">
        <v>1</v>
      </c>
      <c r="C14553">
        <v>1880173</v>
      </c>
    </row>
    <row r="14554" spans="1:3" x14ac:dyDescent="0.25">
      <c r="A14554" t="s">
        <v>19334</v>
      </c>
      <c r="B14554">
        <v>1</v>
      </c>
      <c r="C14554">
        <v>167032</v>
      </c>
    </row>
    <row r="14555" spans="1:3" x14ac:dyDescent="0.25">
      <c r="A14555" t="s">
        <v>19335</v>
      </c>
      <c r="B14555">
        <v>1</v>
      </c>
      <c r="C14555">
        <v>334330</v>
      </c>
    </row>
    <row r="14556" spans="1:3" x14ac:dyDescent="0.25">
      <c r="A14556" t="s">
        <v>19336</v>
      </c>
      <c r="B14556">
        <v>1</v>
      </c>
      <c r="C14556">
        <v>27936</v>
      </c>
    </row>
    <row r="14557" spans="1:3" x14ac:dyDescent="0.25">
      <c r="A14557" t="s">
        <v>19337</v>
      </c>
      <c r="B14557">
        <v>1</v>
      </c>
      <c r="C14557">
        <v>161720</v>
      </c>
    </row>
    <row r="14558" spans="1:3" x14ac:dyDescent="0.25">
      <c r="A14558" t="s">
        <v>19338</v>
      </c>
      <c r="B14558">
        <v>1</v>
      </c>
      <c r="C14558">
        <v>149128</v>
      </c>
    </row>
    <row r="14559" spans="1:3" x14ac:dyDescent="0.25">
      <c r="A14559" t="s">
        <v>19339</v>
      </c>
      <c r="B14559">
        <v>1</v>
      </c>
      <c r="C14559">
        <v>1146650</v>
      </c>
    </row>
    <row r="14560" spans="1:3" x14ac:dyDescent="0.25">
      <c r="A14560" t="s">
        <v>19340</v>
      </c>
      <c r="B14560">
        <v>1</v>
      </c>
      <c r="C14560">
        <v>37125</v>
      </c>
    </row>
    <row r="14561" spans="1:3" x14ac:dyDescent="0.25">
      <c r="A14561" t="s">
        <v>19341</v>
      </c>
      <c r="B14561">
        <v>1</v>
      </c>
      <c r="C14561">
        <v>410073</v>
      </c>
    </row>
    <row r="14562" spans="1:3" x14ac:dyDescent="0.25">
      <c r="A14562" t="s">
        <v>19342</v>
      </c>
      <c r="B14562">
        <v>1</v>
      </c>
      <c r="C14562">
        <v>248671</v>
      </c>
    </row>
    <row r="14563" spans="1:3" x14ac:dyDescent="0.25">
      <c r="A14563" t="s">
        <v>19343</v>
      </c>
      <c r="B14563">
        <v>1</v>
      </c>
      <c r="C14563">
        <v>314411</v>
      </c>
    </row>
    <row r="14564" spans="1:3" x14ac:dyDescent="0.25">
      <c r="A14564" t="s">
        <v>19344</v>
      </c>
      <c r="B14564">
        <v>1</v>
      </c>
      <c r="C14564">
        <v>552592</v>
      </c>
    </row>
    <row r="14565" spans="1:3" x14ac:dyDescent="0.25">
      <c r="A14565" t="s">
        <v>19345</v>
      </c>
      <c r="B14565">
        <v>1</v>
      </c>
      <c r="C14565">
        <v>913386</v>
      </c>
    </row>
    <row r="14566" spans="1:3" x14ac:dyDescent="0.25">
      <c r="A14566" t="s">
        <v>19346</v>
      </c>
      <c r="B14566">
        <v>1</v>
      </c>
      <c r="C14566">
        <v>94924</v>
      </c>
    </row>
    <row r="14567" spans="1:3" x14ac:dyDescent="0.25">
      <c r="A14567" t="s">
        <v>19347</v>
      </c>
      <c r="B14567">
        <v>1</v>
      </c>
      <c r="C14567">
        <v>7099684</v>
      </c>
    </row>
    <row r="14568" spans="1:3" x14ac:dyDescent="0.25">
      <c r="A14568" t="s">
        <v>19348</v>
      </c>
      <c r="B14568">
        <v>1</v>
      </c>
      <c r="C14568">
        <v>148797</v>
      </c>
    </row>
    <row r="14569" spans="1:3" x14ac:dyDescent="0.25">
      <c r="A14569" t="s">
        <v>19349</v>
      </c>
      <c r="B14569">
        <v>1</v>
      </c>
      <c r="C14569">
        <v>103158</v>
      </c>
    </row>
    <row r="14570" spans="1:3" x14ac:dyDescent="0.25">
      <c r="A14570" t="s">
        <v>19350</v>
      </c>
      <c r="B14570">
        <v>1</v>
      </c>
      <c r="C14570">
        <v>381665</v>
      </c>
    </row>
    <row r="14571" spans="1:3" x14ac:dyDescent="0.25">
      <c r="A14571" t="s">
        <v>19351</v>
      </c>
      <c r="B14571">
        <v>1</v>
      </c>
      <c r="C14571">
        <v>1077880</v>
      </c>
    </row>
    <row r="14572" spans="1:3" x14ac:dyDescent="0.25">
      <c r="A14572" t="s">
        <v>19352</v>
      </c>
      <c r="B14572">
        <v>1</v>
      </c>
      <c r="C14572">
        <v>135104</v>
      </c>
    </row>
    <row r="14573" spans="1:3" x14ac:dyDescent="0.25">
      <c r="A14573" t="s">
        <v>19353</v>
      </c>
      <c r="B14573">
        <v>1</v>
      </c>
      <c r="C14573">
        <v>86979</v>
      </c>
    </row>
    <row r="14574" spans="1:3" x14ac:dyDescent="0.25">
      <c r="A14574" t="s">
        <v>19354</v>
      </c>
      <c r="B14574">
        <v>1</v>
      </c>
      <c r="C14574">
        <v>1896731</v>
      </c>
    </row>
    <row r="14575" spans="1:3" x14ac:dyDescent="0.25">
      <c r="A14575" t="s">
        <v>19355</v>
      </c>
      <c r="B14575">
        <v>1</v>
      </c>
      <c r="C14575">
        <v>303975</v>
      </c>
    </row>
    <row r="14576" spans="1:3" x14ac:dyDescent="0.25">
      <c r="A14576" t="s">
        <v>19356</v>
      </c>
      <c r="B14576">
        <v>1</v>
      </c>
      <c r="C14576">
        <v>108468</v>
      </c>
    </row>
    <row r="14577" spans="1:3" x14ac:dyDescent="0.25">
      <c r="A14577" t="s">
        <v>19357</v>
      </c>
      <c r="B14577">
        <v>1</v>
      </c>
      <c r="C14577">
        <v>186950</v>
      </c>
    </row>
    <row r="14578" spans="1:3" x14ac:dyDescent="0.25">
      <c r="A14578" t="s">
        <v>19358</v>
      </c>
      <c r="B14578">
        <v>1</v>
      </c>
      <c r="C14578">
        <v>341309</v>
      </c>
    </row>
    <row r="14579" spans="1:3" x14ac:dyDescent="0.25">
      <c r="A14579" t="s">
        <v>19359</v>
      </c>
      <c r="B14579">
        <v>1</v>
      </c>
      <c r="C14579">
        <v>2374724</v>
      </c>
    </row>
    <row r="14580" spans="1:3" x14ac:dyDescent="0.25">
      <c r="A14580" t="s">
        <v>19360</v>
      </c>
      <c r="B14580">
        <v>1</v>
      </c>
      <c r="C14580">
        <v>420821</v>
      </c>
    </row>
    <row r="14581" spans="1:3" x14ac:dyDescent="0.25">
      <c r="A14581" t="s">
        <v>19361</v>
      </c>
      <c r="B14581">
        <v>1</v>
      </c>
      <c r="C14581">
        <v>117330</v>
      </c>
    </row>
    <row r="14582" spans="1:3" x14ac:dyDescent="0.25">
      <c r="A14582" t="s">
        <v>19362</v>
      </c>
      <c r="B14582">
        <v>1</v>
      </c>
      <c r="C14582">
        <v>730568</v>
      </c>
    </row>
    <row r="14583" spans="1:3" x14ac:dyDescent="0.25">
      <c r="A14583" t="s">
        <v>19363</v>
      </c>
      <c r="B14583">
        <v>1</v>
      </c>
      <c r="C14583">
        <v>744958</v>
      </c>
    </row>
    <row r="14584" spans="1:3" x14ac:dyDescent="0.25">
      <c r="A14584" t="s">
        <v>19364</v>
      </c>
      <c r="B14584">
        <v>1</v>
      </c>
      <c r="C14584">
        <v>248683</v>
      </c>
    </row>
    <row r="14585" spans="1:3" x14ac:dyDescent="0.25">
      <c r="A14585" t="s">
        <v>19365</v>
      </c>
      <c r="B14585">
        <v>1</v>
      </c>
      <c r="C14585">
        <v>72136</v>
      </c>
    </row>
    <row r="14586" spans="1:3" x14ac:dyDescent="0.25">
      <c r="A14586" t="s">
        <v>19366</v>
      </c>
      <c r="B14586">
        <v>1</v>
      </c>
      <c r="C14586">
        <v>1013846</v>
      </c>
    </row>
    <row r="14587" spans="1:3" x14ac:dyDescent="0.25">
      <c r="A14587" t="s">
        <v>19367</v>
      </c>
      <c r="B14587">
        <v>1</v>
      </c>
      <c r="C14587">
        <v>214572</v>
      </c>
    </row>
    <row r="14588" spans="1:3" x14ac:dyDescent="0.25">
      <c r="A14588" t="s">
        <v>19368</v>
      </c>
      <c r="B14588">
        <v>1</v>
      </c>
      <c r="C14588">
        <v>348870</v>
      </c>
    </row>
    <row r="14589" spans="1:3" x14ac:dyDescent="0.25">
      <c r="A14589" t="s">
        <v>19369</v>
      </c>
      <c r="B14589">
        <v>1</v>
      </c>
      <c r="C14589">
        <v>74366</v>
      </c>
    </row>
    <row r="14590" spans="1:3" x14ac:dyDescent="0.25">
      <c r="A14590" t="s">
        <v>19370</v>
      </c>
      <c r="B14590">
        <v>1</v>
      </c>
      <c r="C14590">
        <v>1211454</v>
      </c>
    </row>
    <row r="14591" spans="1:3" x14ac:dyDescent="0.25">
      <c r="A14591" t="s">
        <v>19371</v>
      </c>
      <c r="B14591">
        <v>1</v>
      </c>
      <c r="C14591">
        <v>1451233</v>
      </c>
    </row>
    <row r="14592" spans="1:3" x14ac:dyDescent="0.25">
      <c r="A14592" t="s">
        <v>19372</v>
      </c>
      <c r="B14592">
        <v>1</v>
      </c>
      <c r="C14592">
        <v>835575</v>
      </c>
    </row>
    <row r="14593" spans="1:3" x14ac:dyDescent="0.25">
      <c r="A14593" t="s">
        <v>19373</v>
      </c>
      <c r="B14593">
        <v>1</v>
      </c>
      <c r="C14593">
        <v>1368386</v>
      </c>
    </row>
    <row r="14594" spans="1:3" x14ac:dyDescent="0.25">
      <c r="A14594" t="s">
        <v>19374</v>
      </c>
      <c r="B14594">
        <v>1</v>
      </c>
      <c r="C14594">
        <v>97470</v>
      </c>
    </row>
    <row r="14595" spans="1:3" x14ac:dyDescent="0.25">
      <c r="A14595" t="s">
        <v>19375</v>
      </c>
      <c r="B14595">
        <v>1</v>
      </c>
      <c r="C14595">
        <v>63096</v>
      </c>
    </row>
    <row r="14596" spans="1:3" x14ac:dyDescent="0.25">
      <c r="A14596" t="s">
        <v>19376</v>
      </c>
      <c r="B14596">
        <v>1</v>
      </c>
      <c r="C14596">
        <v>5925576</v>
      </c>
    </row>
    <row r="14597" spans="1:3" x14ac:dyDescent="0.25">
      <c r="A14597" t="s">
        <v>19377</v>
      </c>
      <c r="B14597">
        <v>1</v>
      </c>
      <c r="C14597">
        <v>250235</v>
      </c>
    </row>
    <row r="14598" spans="1:3" x14ac:dyDescent="0.25">
      <c r="A14598" t="s">
        <v>19378</v>
      </c>
      <c r="B14598">
        <v>1</v>
      </c>
      <c r="C14598">
        <v>442917</v>
      </c>
    </row>
    <row r="14599" spans="1:3" x14ac:dyDescent="0.25">
      <c r="A14599" t="s">
        <v>19379</v>
      </c>
      <c r="B14599">
        <v>1</v>
      </c>
      <c r="C14599">
        <v>654458</v>
      </c>
    </row>
    <row r="14600" spans="1:3" x14ac:dyDescent="0.25">
      <c r="A14600" t="s">
        <v>19380</v>
      </c>
      <c r="B14600">
        <v>1</v>
      </c>
      <c r="C14600">
        <v>580039</v>
      </c>
    </row>
    <row r="14601" spans="1:3" x14ac:dyDescent="0.25">
      <c r="A14601" t="s">
        <v>19381</v>
      </c>
      <c r="B14601">
        <v>1</v>
      </c>
      <c r="C14601">
        <v>125059</v>
      </c>
    </row>
    <row r="14602" spans="1:3" x14ac:dyDescent="0.25">
      <c r="A14602" t="s">
        <v>19382</v>
      </c>
      <c r="B14602">
        <v>1</v>
      </c>
      <c r="C14602">
        <v>637351</v>
      </c>
    </row>
    <row r="14603" spans="1:3" x14ac:dyDescent="0.25">
      <c r="A14603" t="s">
        <v>19383</v>
      </c>
      <c r="B14603">
        <v>1</v>
      </c>
      <c r="C14603">
        <v>80893</v>
      </c>
    </row>
    <row r="14604" spans="1:3" x14ac:dyDescent="0.25">
      <c r="A14604" t="s">
        <v>19384</v>
      </c>
      <c r="B14604">
        <v>1</v>
      </c>
      <c r="C14604">
        <v>184581</v>
      </c>
    </row>
    <row r="14605" spans="1:3" x14ac:dyDescent="0.25">
      <c r="A14605" t="s">
        <v>19385</v>
      </c>
      <c r="B14605">
        <v>1</v>
      </c>
      <c r="C14605">
        <v>161023</v>
      </c>
    </row>
    <row r="14606" spans="1:3" x14ac:dyDescent="0.25">
      <c r="A14606" t="s">
        <v>19386</v>
      </c>
      <c r="B14606">
        <v>1</v>
      </c>
      <c r="C14606">
        <v>1736822</v>
      </c>
    </row>
    <row r="14607" spans="1:3" x14ac:dyDescent="0.25">
      <c r="A14607" t="s">
        <v>19387</v>
      </c>
      <c r="B14607">
        <v>1</v>
      </c>
      <c r="C14607">
        <v>89401</v>
      </c>
    </row>
    <row r="14608" spans="1:3" x14ac:dyDescent="0.25">
      <c r="A14608" t="s">
        <v>19388</v>
      </c>
      <c r="B14608">
        <v>1</v>
      </c>
      <c r="C14608">
        <v>707884</v>
      </c>
    </row>
    <row r="14609" spans="1:3" x14ac:dyDescent="0.25">
      <c r="A14609" t="s">
        <v>19389</v>
      </c>
      <c r="B14609">
        <v>1</v>
      </c>
      <c r="C14609">
        <v>121841</v>
      </c>
    </row>
    <row r="14610" spans="1:3" x14ac:dyDescent="0.25">
      <c r="A14610" t="s">
        <v>19390</v>
      </c>
      <c r="B14610">
        <v>1</v>
      </c>
      <c r="C14610">
        <v>83955</v>
      </c>
    </row>
    <row r="14611" spans="1:3" x14ac:dyDescent="0.25">
      <c r="A14611" t="s">
        <v>19391</v>
      </c>
      <c r="B14611">
        <v>1</v>
      </c>
      <c r="C14611">
        <v>2457594</v>
      </c>
    </row>
    <row r="14612" spans="1:3" x14ac:dyDescent="0.25">
      <c r="A14612" t="s">
        <v>19392</v>
      </c>
      <c r="B14612">
        <v>1</v>
      </c>
      <c r="C14612">
        <v>152315</v>
      </c>
    </row>
    <row r="14613" spans="1:3" x14ac:dyDescent="0.25">
      <c r="A14613" t="s">
        <v>19393</v>
      </c>
      <c r="B14613">
        <v>1</v>
      </c>
      <c r="C14613">
        <v>369643</v>
      </c>
    </row>
    <row r="14614" spans="1:3" x14ac:dyDescent="0.25">
      <c r="A14614" t="s">
        <v>19394</v>
      </c>
      <c r="B14614">
        <v>1</v>
      </c>
      <c r="C14614">
        <v>237696</v>
      </c>
    </row>
    <row r="14615" spans="1:3" x14ac:dyDescent="0.25">
      <c r="A14615" t="s">
        <v>19395</v>
      </c>
      <c r="B14615">
        <v>1</v>
      </c>
      <c r="C14615">
        <v>723630</v>
      </c>
    </row>
    <row r="14616" spans="1:3" x14ac:dyDescent="0.25">
      <c r="A14616" t="s">
        <v>19396</v>
      </c>
      <c r="B14616">
        <v>1</v>
      </c>
      <c r="C14616">
        <v>250663</v>
      </c>
    </row>
    <row r="14617" spans="1:3" x14ac:dyDescent="0.25">
      <c r="A14617" t="s">
        <v>19397</v>
      </c>
      <c r="B14617">
        <v>1</v>
      </c>
      <c r="C14617">
        <v>826096</v>
      </c>
    </row>
    <row r="14618" spans="1:3" x14ac:dyDescent="0.25">
      <c r="A14618" t="s">
        <v>19398</v>
      </c>
      <c r="B14618">
        <v>1</v>
      </c>
      <c r="C14618">
        <v>592280</v>
      </c>
    </row>
    <row r="14619" spans="1:3" x14ac:dyDescent="0.25">
      <c r="A14619" t="s">
        <v>19399</v>
      </c>
      <c r="B14619">
        <v>1</v>
      </c>
      <c r="C14619">
        <v>45263</v>
      </c>
    </row>
    <row r="14620" spans="1:3" x14ac:dyDescent="0.25">
      <c r="A14620" t="s">
        <v>19400</v>
      </c>
      <c r="B14620">
        <v>1</v>
      </c>
      <c r="C14620">
        <v>716691</v>
      </c>
    </row>
    <row r="14621" spans="1:3" x14ac:dyDescent="0.25">
      <c r="A14621" t="s">
        <v>19401</v>
      </c>
      <c r="B14621">
        <v>1</v>
      </c>
      <c r="C14621">
        <v>163944</v>
      </c>
    </row>
    <row r="14622" spans="1:3" x14ac:dyDescent="0.25">
      <c r="A14622" t="s">
        <v>19402</v>
      </c>
      <c r="B14622">
        <v>1</v>
      </c>
      <c r="C14622">
        <v>2322407</v>
      </c>
    </row>
    <row r="14623" spans="1:3" x14ac:dyDescent="0.25">
      <c r="A14623" t="s">
        <v>19403</v>
      </c>
      <c r="B14623">
        <v>1</v>
      </c>
      <c r="C14623">
        <v>274709</v>
      </c>
    </row>
    <row r="14624" spans="1:3" x14ac:dyDescent="0.25">
      <c r="A14624" t="s">
        <v>19404</v>
      </c>
      <c r="B14624">
        <v>1</v>
      </c>
      <c r="C14624">
        <v>333329</v>
      </c>
    </row>
    <row r="14625" spans="1:3" x14ac:dyDescent="0.25">
      <c r="A14625" t="s">
        <v>19405</v>
      </c>
      <c r="B14625">
        <v>1</v>
      </c>
      <c r="C14625">
        <v>1525350</v>
      </c>
    </row>
    <row r="14626" spans="1:3" x14ac:dyDescent="0.25">
      <c r="A14626" t="s">
        <v>19406</v>
      </c>
      <c r="B14626">
        <v>1</v>
      </c>
      <c r="C14626">
        <v>46255</v>
      </c>
    </row>
    <row r="14627" spans="1:3" x14ac:dyDescent="0.25">
      <c r="A14627" t="s">
        <v>19407</v>
      </c>
      <c r="B14627">
        <v>1</v>
      </c>
      <c r="C14627">
        <v>81359</v>
      </c>
    </row>
    <row r="14628" spans="1:3" x14ac:dyDescent="0.25">
      <c r="A14628" t="s">
        <v>19408</v>
      </c>
      <c r="B14628">
        <v>1</v>
      </c>
      <c r="C14628">
        <v>85731</v>
      </c>
    </row>
    <row r="14629" spans="1:3" x14ac:dyDescent="0.25">
      <c r="A14629" t="s">
        <v>19409</v>
      </c>
      <c r="B14629">
        <v>1</v>
      </c>
      <c r="C14629">
        <v>150038</v>
      </c>
    </row>
    <row r="14630" spans="1:3" x14ac:dyDescent="0.25">
      <c r="A14630" t="s">
        <v>19410</v>
      </c>
      <c r="B14630">
        <v>1</v>
      </c>
      <c r="C14630">
        <v>107897</v>
      </c>
    </row>
    <row r="14631" spans="1:3" x14ac:dyDescent="0.25">
      <c r="A14631" t="s">
        <v>19411</v>
      </c>
      <c r="B14631">
        <v>1</v>
      </c>
      <c r="C14631">
        <v>1355518</v>
      </c>
    </row>
    <row r="14632" spans="1:3" x14ac:dyDescent="0.25">
      <c r="A14632" t="s">
        <v>19412</v>
      </c>
      <c r="B14632">
        <v>1</v>
      </c>
      <c r="C14632">
        <v>164587</v>
      </c>
    </row>
    <row r="14633" spans="1:3" x14ac:dyDescent="0.25">
      <c r="A14633" t="s">
        <v>19413</v>
      </c>
      <c r="B14633">
        <v>1</v>
      </c>
      <c r="C14633">
        <v>533162</v>
      </c>
    </row>
    <row r="14634" spans="1:3" x14ac:dyDescent="0.25">
      <c r="A14634" t="s">
        <v>19414</v>
      </c>
      <c r="B14634">
        <v>1</v>
      </c>
      <c r="C14634">
        <v>757994</v>
      </c>
    </row>
    <row r="14635" spans="1:3" x14ac:dyDescent="0.25">
      <c r="A14635" t="s">
        <v>19415</v>
      </c>
      <c r="B14635">
        <v>1</v>
      </c>
      <c r="C14635">
        <v>539453</v>
      </c>
    </row>
    <row r="14636" spans="1:3" x14ac:dyDescent="0.25">
      <c r="A14636" t="s">
        <v>19416</v>
      </c>
      <c r="B14636">
        <v>1</v>
      </c>
      <c r="C14636">
        <v>605335</v>
      </c>
    </row>
    <row r="14637" spans="1:3" x14ac:dyDescent="0.25">
      <c r="A14637" t="s">
        <v>19417</v>
      </c>
      <c r="B14637">
        <v>1</v>
      </c>
      <c r="C14637">
        <v>644227</v>
      </c>
    </row>
    <row r="14638" spans="1:3" x14ac:dyDescent="0.25">
      <c r="A14638" t="s">
        <v>19418</v>
      </c>
      <c r="B14638">
        <v>1</v>
      </c>
      <c r="C14638">
        <v>1023545</v>
      </c>
    </row>
    <row r="14639" spans="1:3" x14ac:dyDescent="0.25">
      <c r="A14639" t="s">
        <v>19419</v>
      </c>
      <c r="B14639">
        <v>1</v>
      </c>
      <c r="C14639">
        <v>127138</v>
      </c>
    </row>
    <row r="14640" spans="1:3" x14ac:dyDescent="0.25">
      <c r="A14640" t="s">
        <v>19420</v>
      </c>
      <c r="B14640">
        <v>1</v>
      </c>
      <c r="C14640">
        <v>314892</v>
      </c>
    </row>
    <row r="14641" spans="1:3" x14ac:dyDescent="0.25">
      <c r="A14641" t="s">
        <v>19421</v>
      </c>
      <c r="B14641">
        <v>1</v>
      </c>
      <c r="C14641">
        <v>155496</v>
      </c>
    </row>
    <row r="14642" spans="1:3" x14ac:dyDescent="0.25">
      <c r="A14642" t="s">
        <v>19422</v>
      </c>
      <c r="B14642">
        <v>1</v>
      </c>
      <c r="C14642">
        <v>471362</v>
      </c>
    </row>
    <row r="14643" spans="1:3" x14ac:dyDescent="0.25">
      <c r="A14643" t="s">
        <v>19423</v>
      </c>
      <c r="B14643">
        <v>1</v>
      </c>
      <c r="C14643">
        <v>547456</v>
      </c>
    </row>
    <row r="14644" spans="1:3" x14ac:dyDescent="0.25">
      <c r="A14644" t="s">
        <v>19424</v>
      </c>
      <c r="B14644">
        <v>1</v>
      </c>
      <c r="C14644">
        <v>2556584</v>
      </c>
    </row>
    <row r="14645" spans="1:3" x14ac:dyDescent="0.25">
      <c r="A14645" t="s">
        <v>19425</v>
      </c>
      <c r="B14645">
        <v>1</v>
      </c>
      <c r="C14645">
        <v>111849</v>
      </c>
    </row>
    <row r="14646" spans="1:3" x14ac:dyDescent="0.25">
      <c r="A14646" t="s">
        <v>19426</v>
      </c>
      <c r="B14646">
        <v>1</v>
      </c>
      <c r="C14646">
        <v>49817</v>
      </c>
    </row>
    <row r="14647" spans="1:3" x14ac:dyDescent="0.25">
      <c r="A14647" t="s">
        <v>19427</v>
      </c>
      <c r="B14647">
        <v>1</v>
      </c>
      <c r="C14647">
        <v>453530</v>
      </c>
    </row>
    <row r="14648" spans="1:3" x14ac:dyDescent="0.25">
      <c r="A14648" t="s">
        <v>19428</v>
      </c>
      <c r="B14648">
        <v>1</v>
      </c>
      <c r="C14648">
        <v>293462</v>
      </c>
    </row>
    <row r="14649" spans="1:3" x14ac:dyDescent="0.25">
      <c r="A14649" t="s">
        <v>19429</v>
      </c>
      <c r="B14649">
        <v>1</v>
      </c>
      <c r="C14649">
        <v>274927</v>
      </c>
    </row>
    <row r="14650" spans="1:3" x14ac:dyDescent="0.25">
      <c r="A14650" t="s">
        <v>19430</v>
      </c>
      <c r="B14650">
        <v>1</v>
      </c>
      <c r="C14650">
        <v>448416</v>
      </c>
    </row>
    <row r="14651" spans="1:3" x14ac:dyDescent="0.25">
      <c r="A14651" t="s">
        <v>19431</v>
      </c>
      <c r="B14651">
        <v>1</v>
      </c>
      <c r="C14651">
        <v>57053</v>
      </c>
    </row>
    <row r="14652" spans="1:3" x14ac:dyDescent="0.25">
      <c r="A14652" t="s">
        <v>19432</v>
      </c>
      <c r="B14652">
        <v>1</v>
      </c>
      <c r="C14652">
        <v>221153</v>
      </c>
    </row>
    <row r="14653" spans="1:3" x14ac:dyDescent="0.25">
      <c r="A14653" t="s">
        <v>19433</v>
      </c>
      <c r="B14653">
        <v>1</v>
      </c>
      <c r="C14653">
        <v>325034</v>
      </c>
    </row>
    <row r="14654" spans="1:3" x14ac:dyDescent="0.25">
      <c r="A14654" t="s">
        <v>19434</v>
      </c>
      <c r="B14654">
        <v>1</v>
      </c>
      <c r="C14654">
        <v>814410</v>
      </c>
    </row>
    <row r="14655" spans="1:3" x14ac:dyDescent="0.25">
      <c r="A14655" t="s">
        <v>19435</v>
      </c>
      <c r="B14655">
        <v>1</v>
      </c>
      <c r="C14655">
        <v>145250</v>
      </c>
    </row>
    <row r="14656" spans="1:3" x14ac:dyDescent="0.25">
      <c r="A14656" t="s">
        <v>19436</v>
      </c>
      <c r="B14656">
        <v>1</v>
      </c>
      <c r="C14656">
        <v>38724</v>
      </c>
    </row>
    <row r="14657" spans="1:3" x14ac:dyDescent="0.25">
      <c r="A14657" t="s">
        <v>19437</v>
      </c>
      <c r="B14657">
        <v>1</v>
      </c>
      <c r="C14657">
        <v>450698</v>
      </c>
    </row>
    <row r="14658" spans="1:3" x14ac:dyDescent="0.25">
      <c r="A14658" t="s">
        <v>19438</v>
      </c>
      <c r="B14658">
        <v>1</v>
      </c>
      <c r="C14658">
        <v>252804</v>
      </c>
    </row>
    <row r="14659" spans="1:3" x14ac:dyDescent="0.25">
      <c r="A14659" t="s">
        <v>19439</v>
      </c>
      <c r="B14659">
        <v>1</v>
      </c>
      <c r="C14659">
        <v>946656</v>
      </c>
    </row>
    <row r="14660" spans="1:3" x14ac:dyDescent="0.25">
      <c r="A14660" t="s">
        <v>19440</v>
      </c>
      <c r="B14660">
        <v>1</v>
      </c>
      <c r="C14660">
        <v>618975</v>
      </c>
    </row>
    <row r="14661" spans="1:3" x14ac:dyDescent="0.25">
      <c r="A14661" t="s">
        <v>19441</v>
      </c>
      <c r="B14661">
        <v>1</v>
      </c>
      <c r="C14661">
        <v>200568</v>
      </c>
    </row>
    <row r="14662" spans="1:3" x14ac:dyDescent="0.25">
      <c r="A14662" t="s">
        <v>19442</v>
      </c>
      <c r="B14662">
        <v>1</v>
      </c>
      <c r="C14662">
        <v>113987</v>
      </c>
    </row>
    <row r="14663" spans="1:3" x14ac:dyDescent="0.25">
      <c r="A14663" t="s">
        <v>19443</v>
      </c>
      <c r="B14663">
        <v>1</v>
      </c>
      <c r="C14663">
        <v>203087</v>
      </c>
    </row>
    <row r="14664" spans="1:3" x14ac:dyDescent="0.25">
      <c r="A14664" t="s">
        <v>19444</v>
      </c>
      <c r="B14664">
        <v>1</v>
      </c>
      <c r="C14664">
        <v>464049</v>
      </c>
    </row>
    <row r="14665" spans="1:3" x14ac:dyDescent="0.25">
      <c r="A14665" t="s">
        <v>19445</v>
      </c>
      <c r="B14665">
        <v>1</v>
      </c>
      <c r="C14665">
        <v>239696</v>
      </c>
    </row>
    <row r="14666" spans="1:3" x14ac:dyDescent="0.25">
      <c r="A14666" t="s">
        <v>19446</v>
      </c>
      <c r="B14666">
        <v>1</v>
      </c>
      <c r="C14666">
        <v>141178</v>
      </c>
    </row>
    <row r="14667" spans="1:3" x14ac:dyDescent="0.25">
      <c r="A14667" t="s">
        <v>19447</v>
      </c>
      <c r="B14667">
        <v>1</v>
      </c>
      <c r="C14667">
        <v>201187</v>
      </c>
    </row>
    <row r="14668" spans="1:3" x14ac:dyDescent="0.25">
      <c r="A14668" t="s">
        <v>19448</v>
      </c>
      <c r="B14668">
        <v>1</v>
      </c>
      <c r="C14668">
        <v>132811</v>
      </c>
    </row>
    <row r="14669" spans="1:3" x14ac:dyDescent="0.25">
      <c r="A14669" t="s">
        <v>19449</v>
      </c>
      <c r="B14669">
        <v>1</v>
      </c>
      <c r="C14669">
        <v>597620</v>
      </c>
    </row>
    <row r="14670" spans="1:3" x14ac:dyDescent="0.25">
      <c r="A14670" t="s">
        <v>19450</v>
      </c>
      <c r="B14670">
        <v>1</v>
      </c>
      <c r="C14670">
        <v>625167</v>
      </c>
    </row>
    <row r="14671" spans="1:3" x14ac:dyDescent="0.25">
      <c r="A14671" t="s">
        <v>19451</v>
      </c>
      <c r="B14671">
        <v>1</v>
      </c>
      <c r="C14671">
        <v>174915</v>
      </c>
    </row>
    <row r="14672" spans="1:3" x14ac:dyDescent="0.25">
      <c r="A14672" t="s">
        <v>19452</v>
      </c>
      <c r="B14672">
        <v>1</v>
      </c>
      <c r="C14672">
        <v>189028</v>
      </c>
    </row>
    <row r="14673" spans="1:3" x14ac:dyDescent="0.25">
      <c r="A14673" t="s">
        <v>19453</v>
      </c>
      <c r="B14673">
        <v>1</v>
      </c>
      <c r="C14673">
        <v>155928</v>
      </c>
    </row>
    <row r="14674" spans="1:3" x14ac:dyDescent="0.25">
      <c r="A14674" t="s">
        <v>19454</v>
      </c>
      <c r="B14674">
        <v>1</v>
      </c>
      <c r="C14674">
        <v>525006</v>
      </c>
    </row>
    <row r="14675" spans="1:3" x14ac:dyDescent="0.25">
      <c r="A14675" t="s">
        <v>19455</v>
      </c>
      <c r="B14675">
        <v>1</v>
      </c>
      <c r="C14675">
        <v>320450</v>
      </c>
    </row>
    <row r="14676" spans="1:3" x14ac:dyDescent="0.25">
      <c r="A14676" t="s">
        <v>19456</v>
      </c>
      <c r="B14676">
        <v>1</v>
      </c>
      <c r="C14676">
        <v>658787</v>
      </c>
    </row>
    <row r="14677" spans="1:3" x14ac:dyDescent="0.25">
      <c r="A14677" t="s">
        <v>19457</v>
      </c>
      <c r="B14677">
        <v>1</v>
      </c>
      <c r="C14677">
        <v>501211</v>
      </c>
    </row>
    <row r="14678" spans="1:3" x14ac:dyDescent="0.25">
      <c r="A14678" t="s">
        <v>19458</v>
      </c>
      <c r="B14678">
        <v>1</v>
      </c>
      <c r="C14678">
        <v>684101</v>
      </c>
    </row>
    <row r="14679" spans="1:3" x14ac:dyDescent="0.25">
      <c r="A14679" t="s">
        <v>19459</v>
      </c>
      <c r="B14679">
        <v>1</v>
      </c>
      <c r="C14679">
        <v>98905</v>
      </c>
    </row>
    <row r="14680" spans="1:3" x14ac:dyDescent="0.25">
      <c r="A14680" t="s">
        <v>19460</v>
      </c>
      <c r="B14680">
        <v>1</v>
      </c>
      <c r="C14680">
        <v>12293</v>
      </c>
    </row>
    <row r="14681" spans="1:3" x14ac:dyDescent="0.25">
      <c r="A14681" t="s">
        <v>19461</v>
      </c>
      <c r="B14681">
        <v>1</v>
      </c>
      <c r="C14681">
        <v>547607</v>
      </c>
    </row>
    <row r="14682" spans="1:3" x14ac:dyDescent="0.25">
      <c r="A14682" t="s">
        <v>19462</v>
      </c>
      <c r="B14682">
        <v>1</v>
      </c>
      <c r="C14682">
        <v>180998</v>
      </c>
    </row>
    <row r="14683" spans="1:3" x14ac:dyDescent="0.25">
      <c r="A14683" t="s">
        <v>19463</v>
      </c>
      <c r="B14683">
        <v>1</v>
      </c>
      <c r="C14683">
        <v>599212</v>
      </c>
    </row>
    <row r="14684" spans="1:3" x14ac:dyDescent="0.25">
      <c r="A14684" t="s">
        <v>19464</v>
      </c>
      <c r="B14684">
        <v>1</v>
      </c>
      <c r="C14684">
        <v>150976</v>
      </c>
    </row>
    <row r="14685" spans="1:3" x14ac:dyDescent="0.25">
      <c r="A14685" t="s">
        <v>19465</v>
      </c>
      <c r="B14685">
        <v>1</v>
      </c>
      <c r="C14685">
        <v>65557</v>
      </c>
    </row>
    <row r="14686" spans="1:3" x14ac:dyDescent="0.25">
      <c r="A14686" t="s">
        <v>19466</v>
      </c>
      <c r="B14686">
        <v>1</v>
      </c>
      <c r="C14686">
        <v>3354391</v>
      </c>
    </row>
    <row r="14687" spans="1:3" x14ac:dyDescent="0.25">
      <c r="A14687" t="s">
        <v>19467</v>
      </c>
      <c r="B14687">
        <v>1</v>
      </c>
      <c r="C14687">
        <v>62757</v>
      </c>
    </row>
    <row r="14688" spans="1:3" x14ac:dyDescent="0.25">
      <c r="A14688" t="s">
        <v>19468</v>
      </c>
      <c r="B14688">
        <v>1</v>
      </c>
      <c r="C14688">
        <v>45136</v>
      </c>
    </row>
    <row r="14689" spans="1:3" x14ac:dyDescent="0.25">
      <c r="A14689" t="s">
        <v>19469</v>
      </c>
      <c r="B14689">
        <v>1</v>
      </c>
      <c r="C14689">
        <v>565232</v>
      </c>
    </row>
    <row r="14690" spans="1:3" x14ac:dyDescent="0.25">
      <c r="A14690" t="s">
        <v>19470</v>
      </c>
      <c r="B14690">
        <v>1</v>
      </c>
      <c r="C14690">
        <v>63195</v>
      </c>
    </row>
    <row r="14691" spans="1:3" x14ac:dyDescent="0.25">
      <c r="A14691" t="s">
        <v>19471</v>
      </c>
      <c r="B14691">
        <v>1</v>
      </c>
      <c r="C14691">
        <v>3883691</v>
      </c>
    </row>
    <row r="14692" spans="1:3" x14ac:dyDescent="0.25">
      <c r="A14692" t="s">
        <v>19472</v>
      </c>
      <c r="B14692">
        <v>1</v>
      </c>
      <c r="C14692">
        <v>6966833</v>
      </c>
    </row>
    <row r="14693" spans="1:3" x14ac:dyDescent="0.25">
      <c r="A14693" t="s">
        <v>19473</v>
      </c>
      <c r="B14693">
        <v>1</v>
      </c>
      <c r="C14693">
        <v>230065</v>
      </c>
    </row>
    <row r="14694" spans="1:3" x14ac:dyDescent="0.25">
      <c r="A14694" t="s">
        <v>19474</v>
      </c>
      <c r="B14694">
        <v>1</v>
      </c>
      <c r="C14694">
        <v>1798482</v>
      </c>
    </row>
    <row r="14695" spans="1:3" x14ac:dyDescent="0.25">
      <c r="A14695" t="s">
        <v>19475</v>
      </c>
      <c r="B14695">
        <v>1</v>
      </c>
      <c r="C14695">
        <v>222855</v>
      </c>
    </row>
    <row r="14696" spans="1:3" x14ac:dyDescent="0.25">
      <c r="A14696" t="s">
        <v>19476</v>
      </c>
      <c r="B14696">
        <v>1</v>
      </c>
      <c r="C14696">
        <v>68552</v>
      </c>
    </row>
    <row r="14697" spans="1:3" x14ac:dyDescent="0.25">
      <c r="A14697" t="s">
        <v>19477</v>
      </c>
      <c r="B14697">
        <v>1</v>
      </c>
      <c r="C14697">
        <v>883672</v>
      </c>
    </row>
    <row r="14698" spans="1:3" x14ac:dyDescent="0.25">
      <c r="A14698" t="s">
        <v>19478</v>
      </c>
      <c r="B14698">
        <v>1</v>
      </c>
      <c r="C14698">
        <v>14220278</v>
      </c>
    </row>
    <row r="14699" spans="1:3" x14ac:dyDescent="0.25">
      <c r="A14699" t="s">
        <v>19479</v>
      </c>
      <c r="B14699">
        <v>1</v>
      </c>
      <c r="C14699">
        <v>28519</v>
      </c>
    </row>
    <row r="14700" spans="1:3" x14ac:dyDescent="0.25">
      <c r="A14700" t="s">
        <v>19480</v>
      </c>
      <c r="B14700">
        <v>1</v>
      </c>
      <c r="C14700">
        <v>141482</v>
      </c>
    </row>
    <row r="14701" spans="1:3" x14ac:dyDescent="0.25">
      <c r="A14701" t="s">
        <v>19481</v>
      </c>
      <c r="B14701">
        <v>1</v>
      </c>
      <c r="C14701">
        <v>63968</v>
      </c>
    </row>
    <row r="14702" spans="1:3" x14ac:dyDescent="0.25">
      <c r="A14702" t="s">
        <v>19482</v>
      </c>
      <c r="B14702">
        <v>1</v>
      </c>
      <c r="C14702">
        <v>105236</v>
      </c>
    </row>
    <row r="14703" spans="1:3" x14ac:dyDescent="0.25">
      <c r="A14703" t="s">
        <v>19483</v>
      </c>
      <c r="B14703">
        <v>1</v>
      </c>
      <c r="C14703">
        <v>655081</v>
      </c>
    </row>
    <row r="14704" spans="1:3" x14ac:dyDescent="0.25">
      <c r="A14704" t="s">
        <v>19484</v>
      </c>
      <c r="B14704">
        <v>1</v>
      </c>
      <c r="C14704">
        <v>215877</v>
      </c>
    </row>
    <row r="14705" spans="1:3" x14ac:dyDescent="0.25">
      <c r="A14705" t="s">
        <v>19485</v>
      </c>
      <c r="B14705">
        <v>1</v>
      </c>
      <c r="C14705">
        <v>294097</v>
      </c>
    </row>
    <row r="14706" spans="1:3" x14ac:dyDescent="0.25">
      <c r="A14706" t="s">
        <v>19486</v>
      </c>
      <c r="B14706">
        <v>1</v>
      </c>
      <c r="C14706">
        <v>207604</v>
      </c>
    </row>
    <row r="14707" spans="1:3" x14ac:dyDescent="0.25">
      <c r="A14707" t="s">
        <v>19487</v>
      </c>
      <c r="B14707">
        <v>1</v>
      </c>
      <c r="C14707">
        <v>849175</v>
      </c>
    </row>
    <row r="14708" spans="1:3" x14ac:dyDescent="0.25">
      <c r="A14708" t="s">
        <v>19488</v>
      </c>
      <c r="B14708">
        <v>1</v>
      </c>
      <c r="C14708">
        <v>350721</v>
      </c>
    </row>
    <row r="14709" spans="1:3" x14ac:dyDescent="0.25">
      <c r="A14709" t="s">
        <v>19489</v>
      </c>
      <c r="B14709">
        <v>1</v>
      </c>
      <c r="C14709">
        <v>109789</v>
      </c>
    </row>
    <row r="14710" spans="1:3" x14ac:dyDescent="0.25">
      <c r="A14710" t="s">
        <v>19490</v>
      </c>
      <c r="B14710">
        <v>1</v>
      </c>
      <c r="C14710">
        <v>34102811</v>
      </c>
    </row>
    <row r="14711" spans="1:3" x14ac:dyDescent="0.25">
      <c r="A14711" t="s">
        <v>19491</v>
      </c>
      <c r="B14711">
        <v>1</v>
      </c>
      <c r="C14711">
        <v>216152</v>
      </c>
    </row>
    <row r="14712" spans="1:3" x14ac:dyDescent="0.25">
      <c r="A14712" t="s">
        <v>19492</v>
      </c>
      <c r="B14712">
        <v>1</v>
      </c>
      <c r="C14712">
        <v>189145</v>
      </c>
    </row>
    <row r="14713" spans="1:3" x14ac:dyDescent="0.25">
      <c r="A14713" t="s">
        <v>19493</v>
      </c>
      <c r="B14713">
        <v>1</v>
      </c>
      <c r="C14713">
        <v>128273</v>
      </c>
    </row>
    <row r="14714" spans="1:3" x14ac:dyDescent="0.25">
      <c r="A14714" t="s">
        <v>19494</v>
      </c>
      <c r="B14714">
        <v>1</v>
      </c>
      <c r="C14714">
        <v>54688</v>
      </c>
    </row>
    <row r="14715" spans="1:3" x14ac:dyDescent="0.25">
      <c r="A14715" t="s">
        <v>19495</v>
      </c>
      <c r="B14715">
        <v>1</v>
      </c>
      <c r="C14715">
        <v>997181</v>
      </c>
    </row>
    <row r="14716" spans="1:3" x14ac:dyDescent="0.25">
      <c r="A14716" t="s">
        <v>19496</v>
      </c>
      <c r="B14716">
        <v>1</v>
      </c>
      <c r="C14716">
        <v>75252</v>
      </c>
    </row>
    <row r="14717" spans="1:3" x14ac:dyDescent="0.25">
      <c r="A14717" t="s">
        <v>19497</v>
      </c>
      <c r="B14717">
        <v>1</v>
      </c>
      <c r="C14717">
        <v>28015</v>
      </c>
    </row>
    <row r="14718" spans="1:3" x14ac:dyDescent="0.25">
      <c r="A14718" t="s">
        <v>19498</v>
      </c>
      <c r="B14718">
        <v>1</v>
      </c>
      <c r="C14718">
        <v>243317</v>
      </c>
    </row>
    <row r="14719" spans="1:3" x14ac:dyDescent="0.25">
      <c r="A14719" t="s">
        <v>19499</v>
      </c>
      <c r="B14719">
        <v>1</v>
      </c>
      <c r="C14719">
        <v>9724635</v>
      </c>
    </row>
    <row r="14720" spans="1:3" x14ac:dyDescent="0.25">
      <c r="A14720" t="s">
        <v>19500</v>
      </c>
      <c r="B14720">
        <v>1</v>
      </c>
      <c r="C14720">
        <v>338883</v>
      </c>
    </row>
    <row r="14721" spans="1:3" x14ac:dyDescent="0.25">
      <c r="A14721" t="s">
        <v>19501</v>
      </c>
      <c r="B14721">
        <v>1</v>
      </c>
      <c r="C14721">
        <v>236047</v>
      </c>
    </row>
    <row r="14722" spans="1:3" x14ac:dyDescent="0.25">
      <c r="A14722" t="s">
        <v>19502</v>
      </c>
      <c r="B14722">
        <v>1</v>
      </c>
      <c r="C14722">
        <v>310839</v>
      </c>
    </row>
    <row r="14723" spans="1:3" x14ac:dyDescent="0.25">
      <c r="A14723" t="s">
        <v>19503</v>
      </c>
      <c r="B14723">
        <v>1</v>
      </c>
      <c r="C14723">
        <v>61180</v>
      </c>
    </row>
    <row r="14724" spans="1:3" x14ac:dyDescent="0.25">
      <c r="A14724" t="s">
        <v>19504</v>
      </c>
      <c r="B14724">
        <v>1</v>
      </c>
      <c r="C14724">
        <v>74012</v>
      </c>
    </row>
    <row r="14725" spans="1:3" x14ac:dyDescent="0.25">
      <c r="A14725" t="s">
        <v>19505</v>
      </c>
      <c r="B14725">
        <v>1</v>
      </c>
      <c r="C14725">
        <v>107642</v>
      </c>
    </row>
    <row r="14726" spans="1:3" x14ac:dyDescent="0.25">
      <c r="A14726" t="s">
        <v>19506</v>
      </c>
      <c r="B14726">
        <v>1</v>
      </c>
      <c r="C14726">
        <v>225837</v>
      </c>
    </row>
    <row r="14727" spans="1:3" x14ac:dyDescent="0.25">
      <c r="A14727" t="s">
        <v>19507</v>
      </c>
      <c r="B14727">
        <v>1</v>
      </c>
      <c r="C14727">
        <v>116845</v>
      </c>
    </row>
    <row r="14728" spans="1:3" x14ac:dyDescent="0.25">
      <c r="A14728" t="s">
        <v>19508</v>
      </c>
      <c r="B14728">
        <v>1</v>
      </c>
      <c r="C14728">
        <v>224620</v>
      </c>
    </row>
    <row r="14729" spans="1:3" x14ac:dyDescent="0.25">
      <c r="A14729" t="s">
        <v>19509</v>
      </c>
      <c r="B14729">
        <v>1</v>
      </c>
      <c r="C14729">
        <v>716494</v>
      </c>
    </row>
    <row r="14730" spans="1:3" x14ac:dyDescent="0.25">
      <c r="A14730" t="s">
        <v>19510</v>
      </c>
      <c r="B14730">
        <v>1</v>
      </c>
      <c r="C14730">
        <v>319400</v>
      </c>
    </row>
    <row r="14731" spans="1:3" x14ac:dyDescent="0.25">
      <c r="A14731" t="s">
        <v>19511</v>
      </c>
      <c r="B14731">
        <v>1</v>
      </c>
      <c r="C14731">
        <v>853430</v>
      </c>
    </row>
    <row r="14732" spans="1:3" x14ac:dyDescent="0.25">
      <c r="A14732" t="s">
        <v>19512</v>
      </c>
      <c r="B14732">
        <v>1</v>
      </c>
      <c r="C14732">
        <v>1616264</v>
      </c>
    </row>
    <row r="14733" spans="1:3" x14ac:dyDescent="0.25">
      <c r="A14733" t="s">
        <v>19513</v>
      </c>
      <c r="B14733">
        <v>1</v>
      </c>
      <c r="C14733">
        <v>52204</v>
      </c>
    </row>
    <row r="14734" spans="1:3" x14ac:dyDescent="0.25">
      <c r="A14734" t="s">
        <v>19514</v>
      </c>
      <c r="B14734">
        <v>1</v>
      </c>
      <c r="C14734">
        <v>40935</v>
      </c>
    </row>
    <row r="14735" spans="1:3" x14ac:dyDescent="0.25">
      <c r="A14735" t="s">
        <v>19515</v>
      </c>
      <c r="B14735">
        <v>1</v>
      </c>
      <c r="C14735">
        <v>175838</v>
      </c>
    </row>
    <row r="14736" spans="1:3" x14ac:dyDescent="0.25">
      <c r="A14736" t="s">
        <v>19516</v>
      </c>
      <c r="B14736">
        <v>1</v>
      </c>
      <c r="C14736">
        <v>62519</v>
      </c>
    </row>
    <row r="14737" spans="1:3" x14ac:dyDescent="0.25">
      <c r="A14737" t="s">
        <v>19517</v>
      </c>
      <c r="B14737">
        <v>1</v>
      </c>
      <c r="C14737">
        <v>225484</v>
      </c>
    </row>
    <row r="14738" spans="1:3" x14ac:dyDescent="0.25">
      <c r="A14738" t="s">
        <v>19518</v>
      </c>
      <c r="B14738">
        <v>1</v>
      </c>
      <c r="C14738">
        <v>559238</v>
      </c>
    </row>
    <row r="14739" spans="1:3" x14ac:dyDescent="0.25">
      <c r="A14739" t="s">
        <v>19519</v>
      </c>
      <c r="B14739">
        <v>1</v>
      </c>
      <c r="C14739">
        <v>547405</v>
      </c>
    </row>
    <row r="14740" spans="1:3" x14ac:dyDescent="0.25">
      <c r="A14740" t="s">
        <v>19520</v>
      </c>
      <c r="B14740">
        <v>1</v>
      </c>
      <c r="C14740">
        <v>283692</v>
      </c>
    </row>
    <row r="14741" spans="1:3" x14ac:dyDescent="0.25">
      <c r="A14741" t="s">
        <v>19521</v>
      </c>
      <c r="B14741">
        <v>1</v>
      </c>
      <c r="C14741">
        <v>83967</v>
      </c>
    </row>
    <row r="14742" spans="1:3" x14ac:dyDescent="0.25">
      <c r="A14742" t="s">
        <v>19522</v>
      </c>
      <c r="B14742">
        <v>1</v>
      </c>
      <c r="C14742">
        <v>57357</v>
      </c>
    </row>
    <row r="14743" spans="1:3" x14ac:dyDescent="0.25">
      <c r="A14743" t="s">
        <v>19523</v>
      </c>
      <c r="B14743">
        <v>1</v>
      </c>
      <c r="C14743">
        <v>1525163</v>
      </c>
    </row>
    <row r="14744" spans="1:3" x14ac:dyDescent="0.25">
      <c r="A14744" t="s">
        <v>19524</v>
      </c>
      <c r="B14744">
        <v>1</v>
      </c>
      <c r="C14744">
        <v>1806902</v>
      </c>
    </row>
    <row r="14745" spans="1:3" x14ac:dyDescent="0.25">
      <c r="A14745" t="s">
        <v>19525</v>
      </c>
      <c r="B14745">
        <v>1</v>
      </c>
      <c r="C14745">
        <v>111488</v>
      </c>
    </row>
    <row r="14746" spans="1:3" x14ac:dyDescent="0.25">
      <c r="A14746" t="s">
        <v>19526</v>
      </c>
      <c r="B14746">
        <v>1</v>
      </c>
      <c r="C14746">
        <v>70008</v>
      </c>
    </row>
    <row r="14747" spans="1:3" x14ac:dyDescent="0.25">
      <c r="A14747" t="s">
        <v>19527</v>
      </c>
      <c r="B14747">
        <v>1</v>
      </c>
      <c r="C14747">
        <v>281730</v>
      </c>
    </row>
    <row r="14748" spans="1:3" x14ac:dyDescent="0.25">
      <c r="A14748" t="s">
        <v>19528</v>
      </c>
      <c r="B14748">
        <v>1</v>
      </c>
      <c r="C14748">
        <v>894783</v>
      </c>
    </row>
    <row r="14749" spans="1:3" x14ac:dyDescent="0.25">
      <c r="A14749" t="s">
        <v>19529</v>
      </c>
      <c r="B14749">
        <v>1</v>
      </c>
      <c r="C14749">
        <v>80125</v>
      </c>
    </row>
    <row r="14750" spans="1:3" x14ac:dyDescent="0.25">
      <c r="A14750" t="s">
        <v>19530</v>
      </c>
      <c r="B14750">
        <v>1</v>
      </c>
      <c r="C14750">
        <v>269802</v>
      </c>
    </row>
    <row r="14751" spans="1:3" x14ac:dyDescent="0.25">
      <c r="A14751" t="s">
        <v>19531</v>
      </c>
      <c r="B14751">
        <v>1</v>
      </c>
      <c r="C14751">
        <v>63496</v>
      </c>
    </row>
    <row r="14752" spans="1:3" x14ac:dyDescent="0.25">
      <c r="A14752" t="s">
        <v>19532</v>
      </c>
      <c r="B14752">
        <v>1</v>
      </c>
      <c r="C14752">
        <v>309686</v>
      </c>
    </row>
    <row r="14753" spans="1:3" x14ac:dyDescent="0.25">
      <c r="A14753" t="s">
        <v>19533</v>
      </c>
      <c r="B14753">
        <v>1</v>
      </c>
      <c r="C14753">
        <v>336184</v>
      </c>
    </row>
    <row r="14754" spans="1:3" x14ac:dyDescent="0.25">
      <c r="A14754" t="s">
        <v>19534</v>
      </c>
      <c r="B14754">
        <v>1</v>
      </c>
      <c r="C14754">
        <v>1529383</v>
      </c>
    </row>
    <row r="14755" spans="1:3" x14ac:dyDescent="0.25">
      <c r="A14755" t="s">
        <v>19535</v>
      </c>
      <c r="B14755">
        <v>1</v>
      </c>
      <c r="C14755">
        <v>237282</v>
      </c>
    </row>
    <row r="14756" spans="1:3" x14ac:dyDescent="0.25">
      <c r="A14756" t="s">
        <v>19536</v>
      </c>
      <c r="B14756">
        <v>1</v>
      </c>
      <c r="C14756">
        <v>200416</v>
      </c>
    </row>
    <row r="14757" spans="1:3" x14ac:dyDescent="0.25">
      <c r="A14757" t="s">
        <v>19537</v>
      </c>
      <c r="B14757">
        <v>1</v>
      </c>
      <c r="C14757">
        <v>3735669</v>
      </c>
    </row>
    <row r="14758" spans="1:3" x14ac:dyDescent="0.25">
      <c r="A14758" t="s">
        <v>19538</v>
      </c>
      <c r="B14758">
        <v>1</v>
      </c>
      <c r="C14758">
        <v>463166</v>
      </c>
    </row>
    <row r="14759" spans="1:3" x14ac:dyDescent="0.25">
      <c r="A14759" t="s">
        <v>19539</v>
      </c>
      <c r="B14759">
        <v>1</v>
      </c>
      <c r="C14759">
        <v>317354</v>
      </c>
    </row>
    <row r="14760" spans="1:3" x14ac:dyDescent="0.25">
      <c r="A14760" t="s">
        <v>19540</v>
      </c>
      <c r="B14760">
        <v>1</v>
      </c>
      <c r="C14760">
        <v>56574</v>
      </c>
    </row>
    <row r="14761" spans="1:3" x14ac:dyDescent="0.25">
      <c r="A14761" t="s">
        <v>19541</v>
      </c>
      <c r="B14761">
        <v>1</v>
      </c>
      <c r="C14761">
        <v>707426</v>
      </c>
    </row>
    <row r="14762" spans="1:3" x14ac:dyDescent="0.25">
      <c r="A14762" t="s">
        <v>19542</v>
      </c>
      <c r="B14762">
        <v>1</v>
      </c>
      <c r="C14762">
        <v>269169</v>
      </c>
    </row>
    <row r="14763" spans="1:3" x14ac:dyDescent="0.25">
      <c r="A14763" t="s">
        <v>19543</v>
      </c>
      <c r="B14763">
        <v>1</v>
      </c>
      <c r="C14763">
        <v>362723</v>
      </c>
    </row>
    <row r="14764" spans="1:3" x14ac:dyDescent="0.25">
      <c r="A14764" t="s">
        <v>19544</v>
      </c>
      <c r="B14764">
        <v>1</v>
      </c>
      <c r="C14764">
        <v>103694</v>
      </c>
    </row>
    <row r="14765" spans="1:3" x14ac:dyDescent="0.25">
      <c r="A14765" t="s">
        <v>19545</v>
      </c>
      <c r="B14765">
        <v>1</v>
      </c>
      <c r="C14765">
        <v>315968</v>
      </c>
    </row>
    <row r="14766" spans="1:3" x14ac:dyDescent="0.25">
      <c r="A14766" t="s">
        <v>19546</v>
      </c>
      <c r="B14766">
        <v>1</v>
      </c>
      <c r="C14766">
        <v>818946</v>
      </c>
    </row>
    <row r="14767" spans="1:3" x14ac:dyDescent="0.25">
      <c r="A14767" t="s">
        <v>19547</v>
      </c>
      <c r="B14767">
        <v>1</v>
      </c>
      <c r="C14767">
        <v>928783</v>
      </c>
    </row>
    <row r="14768" spans="1:3" x14ac:dyDescent="0.25">
      <c r="A14768" t="s">
        <v>19548</v>
      </c>
      <c r="B14768">
        <v>1</v>
      </c>
      <c r="C14768">
        <v>2137147</v>
      </c>
    </row>
    <row r="14769" spans="1:3" x14ac:dyDescent="0.25">
      <c r="A14769" t="s">
        <v>19549</v>
      </c>
      <c r="B14769">
        <v>1</v>
      </c>
      <c r="C14769">
        <v>1346823</v>
      </c>
    </row>
    <row r="14770" spans="1:3" x14ac:dyDescent="0.25">
      <c r="A14770" t="s">
        <v>19550</v>
      </c>
      <c r="B14770">
        <v>1</v>
      </c>
      <c r="C14770">
        <v>28467</v>
      </c>
    </row>
    <row r="14771" spans="1:3" x14ac:dyDescent="0.25">
      <c r="A14771" t="s">
        <v>19551</v>
      </c>
      <c r="B14771">
        <v>1</v>
      </c>
      <c r="C14771">
        <v>10213692</v>
      </c>
    </row>
    <row r="14772" spans="1:3" x14ac:dyDescent="0.25">
      <c r="A14772" t="s">
        <v>19552</v>
      </c>
      <c r="B14772">
        <v>1</v>
      </c>
      <c r="C14772">
        <v>557686</v>
      </c>
    </row>
    <row r="14773" spans="1:3" x14ac:dyDescent="0.25">
      <c r="A14773" t="s">
        <v>19553</v>
      </c>
      <c r="B14773">
        <v>1</v>
      </c>
      <c r="C14773">
        <v>2759132</v>
      </c>
    </row>
    <row r="14774" spans="1:3" x14ac:dyDescent="0.25">
      <c r="A14774" t="s">
        <v>19554</v>
      </c>
      <c r="B14774">
        <v>1</v>
      </c>
      <c r="C14774">
        <v>1100310</v>
      </c>
    </row>
    <row r="14775" spans="1:3" x14ac:dyDescent="0.25">
      <c r="A14775" t="s">
        <v>19555</v>
      </c>
      <c r="B14775">
        <v>1</v>
      </c>
      <c r="C14775">
        <v>879765</v>
      </c>
    </row>
    <row r="14776" spans="1:3" x14ac:dyDescent="0.25">
      <c r="A14776" t="s">
        <v>19556</v>
      </c>
      <c r="B14776">
        <v>1</v>
      </c>
      <c r="C14776">
        <v>242164</v>
      </c>
    </row>
    <row r="14777" spans="1:3" x14ac:dyDescent="0.25">
      <c r="A14777" t="s">
        <v>19557</v>
      </c>
      <c r="B14777">
        <v>1</v>
      </c>
      <c r="C14777">
        <v>282721</v>
      </c>
    </row>
    <row r="14778" spans="1:3" x14ac:dyDescent="0.25">
      <c r="A14778" t="s">
        <v>19558</v>
      </c>
      <c r="B14778">
        <v>1</v>
      </c>
      <c r="C14778">
        <v>3776209</v>
      </c>
    </row>
    <row r="14779" spans="1:3" x14ac:dyDescent="0.25">
      <c r="A14779" t="s">
        <v>19559</v>
      </c>
      <c r="B14779">
        <v>1</v>
      </c>
      <c r="C14779">
        <v>1081965</v>
      </c>
    </row>
    <row r="14780" spans="1:3" x14ac:dyDescent="0.25">
      <c r="A14780" t="s">
        <v>19560</v>
      </c>
      <c r="B14780">
        <v>1</v>
      </c>
      <c r="C14780">
        <v>171796</v>
      </c>
    </row>
    <row r="14781" spans="1:3" x14ac:dyDescent="0.25">
      <c r="A14781" t="s">
        <v>19561</v>
      </c>
      <c r="B14781">
        <v>1</v>
      </c>
      <c r="C14781">
        <v>99123</v>
      </c>
    </row>
    <row r="14782" spans="1:3" x14ac:dyDescent="0.25">
      <c r="A14782" t="s">
        <v>19562</v>
      </c>
      <c r="B14782">
        <v>1</v>
      </c>
      <c r="C14782">
        <v>14293</v>
      </c>
    </row>
    <row r="14783" spans="1:3" x14ac:dyDescent="0.25">
      <c r="A14783" t="s">
        <v>19563</v>
      </c>
      <c r="B14783">
        <v>1</v>
      </c>
      <c r="C14783">
        <v>88659</v>
      </c>
    </row>
    <row r="14784" spans="1:3" x14ac:dyDescent="0.25">
      <c r="A14784" t="s">
        <v>19564</v>
      </c>
      <c r="B14784">
        <v>1</v>
      </c>
      <c r="C14784">
        <v>83771</v>
      </c>
    </row>
    <row r="14785" spans="1:3" x14ac:dyDescent="0.25">
      <c r="A14785" t="s">
        <v>19565</v>
      </c>
      <c r="B14785">
        <v>1</v>
      </c>
      <c r="C14785">
        <v>17009</v>
      </c>
    </row>
    <row r="14786" spans="1:3" x14ac:dyDescent="0.25">
      <c r="A14786" t="s">
        <v>19566</v>
      </c>
      <c r="B14786">
        <v>1</v>
      </c>
      <c r="C14786">
        <v>176652</v>
      </c>
    </row>
    <row r="14787" spans="1:3" x14ac:dyDescent="0.25">
      <c r="A14787" t="s">
        <v>19567</v>
      </c>
      <c r="B14787">
        <v>1</v>
      </c>
      <c r="C14787">
        <v>326545</v>
      </c>
    </row>
    <row r="14788" spans="1:3" x14ac:dyDescent="0.25">
      <c r="A14788" t="s">
        <v>19568</v>
      </c>
      <c r="B14788">
        <v>1</v>
      </c>
      <c r="C14788">
        <v>121016</v>
      </c>
    </row>
    <row r="14789" spans="1:3" x14ac:dyDescent="0.25">
      <c r="A14789" t="s">
        <v>19569</v>
      </c>
      <c r="B14789">
        <v>1</v>
      </c>
      <c r="C14789">
        <v>96154</v>
      </c>
    </row>
    <row r="14790" spans="1:3" x14ac:dyDescent="0.25">
      <c r="A14790" t="s">
        <v>19570</v>
      </c>
      <c r="B14790">
        <v>1</v>
      </c>
      <c r="C14790">
        <v>422513</v>
      </c>
    </row>
    <row r="14791" spans="1:3" x14ac:dyDescent="0.25">
      <c r="A14791" t="s">
        <v>19571</v>
      </c>
      <c r="B14791">
        <v>1</v>
      </c>
      <c r="C14791">
        <v>5129665</v>
      </c>
    </row>
    <row r="14792" spans="1:3" x14ac:dyDescent="0.25">
      <c r="A14792" t="s">
        <v>19572</v>
      </c>
      <c r="B14792">
        <v>1</v>
      </c>
      <c r="C14792">
        <v>2119309</v>
      </c>
    </row>
    <row r="14793" spans="1:3" x14ac:dyDescent="0.25">
      <c r="A14793" t="s">
        <v>19573</v>
      </c>
      <c r="B14793">
        <v>1</v>
      </c>
      <c r="C14793">
        <v>845524</v>
      </c>
    </row>
    <row r="14794" spans="1:3" x14ac:dyDescent="0.25">
      <c r="A14794" t="s">
        <v>19574</v>
      </c>
      <c r="B14794">
        <v>1</v>
      </c>
      <c r="C14794">
        <v>3155533</v>
      </c>
    </row>
    <row r="14795" spans="1:3" x14ac:dyDescent="0.25">
      <c r="A14795" t="s">
        <v>19575</v>
      </c>
      <c r="B14795">
        <v>1</v>
      </c>
      <c r="C14795">
        <v>233926</v>
      </c>
    </row>
    <row r="14796" spans="1:3" x14ac:dyDescent="0.25">
      <c r="A14796" t="s">
        <v>19576</v>
      </c>
      <c r="B14796">
        <v>1</v>
      </c>
      <c r="C14796">
        <v>1200376</v>
      </c>
    </row>
    <row r="14797" spans="1:3" x14ac:dyDescent="0.25">
      <c r="A14797" t="s">
        <v>19577</v>
      </c>
      <c r="B14797">
        <v>1</v>
      </c>
      <c r="C14797">
        <v>3554803</v>
      </c>
    </row>
    <row r="14798" spans="1:3" x14ac:dyDescent="0.25">
      <c r="A14798" t="s">
        <v>19578</v>
      </c>
      <c r="B14798">
        <v>1</v>
      </c>
      <c r="C14798">
        <v>1916500</v>
      </c>
    </row>
    <row r="14799" spans="1:3" x14ac:dyDescent="0.25">
      <c r="A14799" t="s">
        <v>19579</v>
      </c>
      <c r="B14799">
        <v>1</v>
      </c>
      <c r="C14799">
        <v>15534441</v>
      </c>
    </row>
    <row r="14800" spans="1:3" x14ac:dyDescent="0.25">
      <c r="A14800" t="s">
        <v>19580</v>
      </c>
      <c r="B14800">
        <v>1</v>
      </c>
      <c r="C14800">
        <v>1996896</v>
      </c>
    </row>
    <row r="14801" spans="1:3" x14ac:dyDescent="0.25">
      <c r="A14801" t="s">
        <v>19581</v>
      </c>
      <c r="B14801">
        <v>1</v>
      </c>
      <c r="C14801">
        <v>1142755</v>
      </c>
    </row>
    <row r="14802" spans="1:3" x14ac:dyDescent="0.25">
      <c r="A14802" t="s">
        <v>19582</v>
      </c>
      <c r="B14802">
        <v>1</v>
      </c>
      <c r="C14802">
        <v>28759000</v>
      </c>
    </row>
    <row r="14803" spans="1:3" x14ac:dyDescent="0.25">
      <c r="A14803" t="s">
        <v>19583</v>
      </c>
      <c r="B14803">
        <v>1</v>
      </c>
      <c r="C14803">
        <v>374319</v>
      </c>
    </row>
    <row r="14804" spans="1:3" x14ac:dyDescent="0.25">
      <c r="A14804" t="s">
        <v>19584</v>
      </c>
      <c r="B14804">
        <v>1</v>
      </c>
      <c r="C14804">
        <v>231116</v>
      </c>
    </row>
    <row r="14805" spans="1:3" x14ac:dyDescent="0.25">
      <c r="A14805" t="s">
        <v>19585</v>
      </c>
      <c r="B14805">
        <v>1</v>
      </c>
      <c r="C14805">
        <v>723918</v>
      </c>
    </row>
    <row r="14806" spans="1:3" x14ac:dyDescent="0.25">
      <c r="A14806" t="s">
        <v>19586</v>
      </c>
      <c r="B14806">
        <v>1</v>
      </c>
      <c r="C14806">
        <v>616418</v>
      </c>
    </row>
    <row r="14807" spans="1:3" x14ac:dyDescent="0.25">
      <c r="A14807" t="s">
        <v>19587</v>
      </c>
      <c r="B14807">
        <v>1</v>
      </c>
      <c r="C14807">
        <v>497462</v>
      </c>
    </row>
    <row r="14808" spans="1:3" x14ac:dyDescent="0.25">
      <c r="A14808" t="s">
        <v>19588</v>
      </c>
      <c r="B14808">
        <v>1</v>
      </c>
      <c r="C14808">
        <v>363202</v>
      </c>
    </row>
    <row r="14809" spans="1:3" x14ac:dyDescent="0.25">
      <c r="A14809" t="s">
        <v>19589</v>
      </c>
      <c r="B14809">
        <v>1</v>
      </c>
      <c r="C14809">
        <v>136911</v>
      </c>
    </row>
    <row r="14810" spans="1:3" x14ac:dyDescent="0.25">
      <c r="A14810" t="s">
        <v>19590</v>
      </c>
      <c r="B14810">
        <v>1</v>
      </c>
      <c r="C14810">
        <v>674585</v>
      </c>
    </row>
    <row r="14811" spans="1:3" x14ac:dyDescent="0.25">
      <c r="A14811" t="s">
        <v>19591</v>
      </c>
      <c r="B14811">
        <v>1</v>
      </c>
      <c r="C14811">
        <v>286847</v>
      </c>
    </row>
    <row r="14812" spans="1:3" x14ac:dyDescent="0.25">
      <c r="A14812" t="s">
        <v>19592</v>
      </c>
      <c r="B14812">
        <v>1</v>
      </c>
      <c r="C14812">
        <v>3256177</v>
      </c>
    </row>
    <row r="14813" spans="1:3" x14ac:dyDescent="0.25">
      <c r="A14813" t="s">
        <v>19593</v>
      </c>
      <c r="B14813">
        <v>1</v>
      </c>
      <c r="C14813">
        <v>33466</v>
      </c>
    </row>
    <row r="14814" spans="1:3" x14ac:dyDescent="0.25">
      <c r="A14814" t="s">
        <v>19594</v>
      </c>
      <c r="B14814">
        <v>1</v>
      </c>
      <c r="C14814">
        <v>9487419</v>
      </c>
    </row>
    <row r="14815" spans="1:3" x14ac:dyDescent="0.25">
      <c r="A14815" t="s">
        <v>19595</v>
      </c>
      <c r="B14815">
        <v>1</v>
      </c>
      <c r="C14815">
        <v>18797454</v>
      </c>
    </row>
    <row r="14816" spans="1:3" x14ac:dyDescent="0.25">
      <c r="A14816" t="s">
        <v>19596</v>
      </c>
      <c r="B14816">
        <v>1</v>
      </c>
      <c r="C14816">
        <v>2137691</v>
      </c>
    </row>
    <row r="14817" spans="1:3" x14ac:dyDescent="0.25">
      <c r="A14817" t="s">
        <v>19597</v>
      </c>
      <c r="B14817">
        <v>1</v>
      </c>
      <c r="C14817">
        <v>213258</v>
      </c>
    </row>
    <row r="14818" spans="1:3" x14ac:dyDescent="0.25">
      <c r="A14818" t="s">
        <v>19598</v>
      </c>
      <c r="B14818">
        <v>1</v>
      </c>
      <c r="C14818">
        <v>174029</v>
      </c>
    </row>
    <row r="14819" spans="1:3" x14ac:dyDescent="0.25">
      <c r="A14819" t="s">
        <v>19599</v>
      </c>
      <c r="B14819">
        <v>1</v>
      </c>
      <c r="C14819">
        <v>36376318</v>
      </c>
    </row>
    <row r="14820" spans="1:3" x14ac:dyDescent="0.25">
      <c r="A14820" t="s">
        <v>19600</v>
      </c>
      <c r="B14820">
        <v>1</v>
      </c>
      <c r="C14820">
        <v>264034</v>
      </c>
    </row>
    <row r="14821" spans="1:3" x14ac:dyDescent="0.25">
      <c r="A14821" t="s">
        <v>19601</v>
      </c>
      <c r="B14821">
        <v>1</v>
      </c>
      <c r="C14821">
        <v>140683</v>
      </c>
    </row>
    <row r="14822" spans="1:3" x14ac:dyDescent="0.25">
      <c r="A14822" t="s">
        <v>19602</v>
      </c>
      <c r="B14822">
        <v>1</v>
      </c>
      <c r="C14822">
        <v>857870</v>
      </c>
    </row>
    <row r="14823" spans="1:3" x14ac:dyDescent="0.25">
      <c r="A14823" t="s">
        <v>19603</v>
      </c>
      <c r="B14823">
        <v>1</v>
      </c>
      <c r="C14823">
        <v>141279</v>
      </c>
    </row>
    <row r="14824" spans="1:3" x14ac:dyDescent="0.25">
      <c r="A14824" t="s">
        <v>19604</v>
      </c>
      <c r="B14824">
        <v>1</v>
      </c>
      <c r="C14824">
        <v>82077</v>
      </c>
    </row>
    <row r="14825" spans="1:3" x14ac:dyDescent="0.25">
      <c r="A14825" t="s">
        <v>19605</v>
      </c>
      <c r="B14825">
        <v>1</v>
      </c>
      <c r="C14825">
        <v>117435</v>
      </c>
    </row>
    <row r="14826" spans="1:3" x14ac:dyDescent="0.25">
      <c r="A14826" t="s">
        <v>19606</v>
      </c>
      <c r="B14826">
        <v>1</v>
      </c>
      <c r="C14826">
        <v>36425</v>
      </c>
    </row>
    <row r="14827" spans="1:3" x14ac:dyDescent="0.25">
      <c r="A14827" t="s">
        <v>19607</v>
      </c>
      <c r="B14827">
        <v>1</v>
      </c>
      <c r="C14827">
        <v>106832</v>
      </c>
    </row>
    <row r="14828" spans="1:3" x14ac:dyDescent="0.25">
      <c r="A14828" t="s">
        <v>19608</v>
      </c>
      <c r="B14828">
        <v>1</v>
      </c>
      <c r="C14828">
        <v>876689</v>
      </c>
    </row>
    <row r="14829" spans="1:3" x14ac:dyDescent="0.25">
      <c r="A14829" t="s">
        <v>19609</v>
      </c>
      <c r="B14829">
        <v>1</v>
      </c>
      <c r="C14829">
        <v>236743</v>
      </c>
    </row>
    <row r="14830" spans="1:3" x14ac:dyDescent="0.25">
      <c r="A14830" t="s">
        <v>19610</v>
      </c>
      <c r="B14830">
        <v>1</v>
      </c>
      <c r="C14830">
        <v>1631319</v>
      </c>
    </row>
    <row r="14831" spans="1:3" x14ac:dyDescent="0.25">
      <c r="A14831" t="s">
        <v>19611</v>
      </c>
      <c r="B14831">
        <v>1</v>
      </c>
      <c r="C14831">
        <v>95858</v>
      </c>
    </row>
    <row r="14832" spans="1:3" x14ac:dyDescent="0.25">
      <c r="A14832" t="s">
        <v>19612</v>
      </c>
      <c r="B14832">
        <v>1</v>
      </c>
      <c r="C14832">
        <v>61966000</v>
      </c>
    </row>
    <row r="14833" spans="1:3" x14ac:dyDescent="0.25">
      <c r="A14833" t="s">
        <v>19613</v>
      </c>
      <c r="B14833">
        <v>1</v>
      </c>
      <c r="C14833">
        <v>253955</v>
      </c>
    </row>
    <row r="14834" spans="1:3" x14ac:dyDescent="0.25">
      <c r="A14834" t="s">
        <v>19614</v>
      </c>
      <c r="B14834">
        <v>1</v>
      </c>
      <c r="C14834">
        <v>324389</v>
      </c>
    </row>
    <row r="14835" spans="1:3" x14ac:dyDescent="0.25">
      <c r="A14835" t="s">
        <v>19615</v>
      </c>
      <c r="B14835">
        <v>1</v>
      </c>
      <c r="C14835">
        <v>54597</v>
      </c>
    </row>
    <row r="14836" spans="1:3" x14ac:dyDescent="0.25">
      <c r="A14836" t="s">
        <v>19616</v>
      </c>
      <c r="B14836">
        <v>1</v>
      </c>
      <c r="C14836">
        <v>731767</v>
      </c>
    </row>
    <row r="14837" spans="1:3" x14ac:dyDescent="0.25">
      <c r="A14837" t="s">
        <v>19617</v>
      </c>
      <c r="B14837">
        <v>1</v>
      </c>
      <c r="C14837">
        <v>74934</v>
      </c>
    </row>
    <row r="14838" spans="1:3" x14ac:dyDescent="0.25">
      <c r="A14838" t="s">
        <v>19618</v>
      </c>
      <c r="B14838">
        <v>1</v>
      </c>
      <c r="C14838">
        <v>69815</v>
      </c>
    </row>
    <row r="14839" spans="1:3" x14ac:dyDescent="0.25">
      <c r="A14839" t="s">
        <v>19619</v>
      </c>
      <c r="B14839">
        <v>1</v>
      </c>
      <c r="C14839">
        <v>190307</v>
      </c>
    </row>
    <row r="14840" spans="1:3" x14ac:dyDescent="0.25">
      <c r="A14840" t="s">
        <v>19620</v>
      </c>
      <c r="B14840">
        <v>1</v>
      </c>
      <c r="C14840">
        <v>166295</v>
      </c>
    </row>
    <row r="14841" spans="1:3" x14ac:dyDescent="0.25">
      <c r="A14841" t="s">
        <v>19621</v>
      </c>
      <c r="B14841">
        <v>1</v>
      </c>
      <c r="C14841">
        <v>148483</v>
      </c>
    </row>
    <row r="14842" spans="1:3" x14ac:dyDescent="0.25">
      <c r="A14842" t="s">
        <v>19622</v>
      </c>
      <c r="B14842">
        <v>1</v>
      </c>
      <c r="C14842">
        <v>151195</v>
      </c>
    </row>
    <row r="14843" spans="1:3" x14ac:dyDescent="0.25">
      <c r="A14843" t="s">
        <v>19623</v>
      </c>
      <c r="B14843">
        <v>1</v>
      </c>
      <c r="C14843">
        <v>82434</v>
      </c>
    </row>
    <row r="14844" spans="1:3" x14ac:dyDescent="0.25">
      <c r="A14844" t="s">
        <v>19624</v>
      </c>
      <c r="B14844">
        <v>1</v>
      </c>
      <c r="C14844">
        <v>41227</v>
      </c>
    </row>
    <row r="14845" spans="1:3" x14ac:dyDescent="0.25">
      <c r="A14845" t="s">
        <v>19625</v>
      </c>
      <c r="B14845">
        <v>1</v>
      </c>
      <c r="C14845">
        <v>67781</v>
      </c>
    </row>
    <row r="14846" spans="1:3" x14ac:dyDescent="0.25">
      <c r="A14846" t="s">
        <v>19626</v>
      </c>
      <c r="B14846">
        <v>1</v>
      </c>
      <c r="C14846">
        <v>747366</v>
      </c>
    </row>
    <row r="14847" spans="1:3" x14ac:dyDescent="0.25">
      <c r="A14847" t="s">
        <v>19627</v>
      </c>
      <c r="B14847">
        <v>1</v>
      </c>
      <c r="C14847">
        <v>49655</v>
      </c>
    </row>
    <row r="14848" spans="1:3" x14ac:dyDescent="0.25">
      <c r="A14848" t="s">
        <v>19628</v>
      </c>
      <c r="B14848">
        <v>1</v>
      </c>
      <c r="C14848">
        <v>210457</v>
      </c>
    </row>
    <row r="14849" spans="1:3" x14ac:dyDescent="0.25">
      <c r="A14849" t="s">
        <v>19629</v>
      </c>
      <c r="B14849">
        <v>1</v>
      </c>
      <c r="C14849">
        <v>390280</v>
      </c>
    </row>
    <row r="14850" spans="1:3" x14ac:dyDescent="0.25">
      <c r="A14850" t="s">
        <v>19630</v>
      </c>
      <c r="B14850">
        <v>1</v>
      </c>
      <c r="C14850">
        <v>338543</v>
      </c>
    </row>
    <row r="14851" spans="1:3" x14ac:dyDescent="0.25">
      <c r="A14851" t="s">
        <v>19631</v>
      </c>
      <c r="B14851">
        <v>1</v>
      </c>
      <c r="C14851">
        <v>412741</v>
      </c>
    </row>
    <row r="14852" spans="1:3" x14ac:dyDescent="0.25">
      <c r="A14852" t="s">
        <v>19632</v>
      </c>
      <c r="B14852">
        <v>1</v>
      </c>
      <c r="C14852">
        <v>44430</v>
      </c>
    </row>
    <row r="14853" spans="1:3" x14ac:dyDescent="0.25">
      <c r="A14853" t="s">
        <v>19633</v>
      </c>
      <c r="B14853">
        <v>1</v>
      </c>
      <c r="C14853">
        <v>514569</v>
      </c>
    </row>
    <row r="14854" spans="1:3" x14ac:dyDescent="0.25">
      <c r="A14854" t="s">
        <v>19634</v>
      </c>
      <c r="B14854">
        <v>1</v>
      </c>
      <c r="C14854">
        <v>346547</v>
      </c>
    </row>
    <row r="14855" spans="1:3" x14ac:dyDescent="0.25">
      <c r="A14855" t="s">
        <v>19635</v>
      </c>
      <c r="B14855">
        <v>1</v>
      </c>
      <c r="C14855">
        <v>72420</v>
      </c>
    </row>
    <row r="14856" spans="1:3" x14ac:dyDescent="0.25">
      <c r="A14856" t="s">
        <v>19636</v>
      </c>
      <c r="B14856">
        <v>1</v>
      </c>
      <c r="C14856">
        <v>56899</v>
      </c>
    </row>
    <row r="14857" spans="1:3" x14ac:dyDescent="0.25">
      <c r="A14857" t="s">
        <v>19637</v>
      </c>
      <c r="B14857">
        <v>1</v>
      </c>
      <c r="C14857">
        <v>449245</v>
      </c>
    </row>
    <row r="14858" spans="1:3" x14ac:dyDescent="0.25">
      <c r="A14858" t="s">
        <v>19638</v>
      </c>
      <c r="B14858">
        <v>1</v>
      </c>
      <c r="C14858">
        <v>3797503</v>
      </c>
    </row>
    <row r="14859" spans="1:3" x14ac:dyDescent="0.25">
      <c r="A14859" t="s">
        <v>19639</v>
      </c>
      <c r="B14859">
        <v>1</v>
      </c>
      <c r="C14859">
        <v>355820</v>
      </c>
    </row>
    <row r="14860" spans="1:3" x14ac:dyDescent="0.25">
      <c r="A14860" t="s">
        <v>19640</v>
      </c>
      <c r="B14860">
        <v>1</v>
      </c>
      <c r="C14860">
        <v>978410</v>
      </c>
    </row>
    <row r="14861" spans="1:3" x14ac:dyDescent="0.25">
      <c r="A14861" t="s">
        <v>19641</v>
      </c>
      <c r="B14861">
        <v>1</v>
      </c>
      <c r="C14861">
        <v>127128</v>
      </c>
    </row>
    <row r="14862" spans="1:3" x14ac:dyDescent="0.25">
      <c r="A14862" t="s">
        <v>19642</v>
      </c>
      <c r="B14862">
        <v>1</v>
      </c>
      <c r="C14862">
        <v>166249</v>
      </c>
    </row>
    <row r="14863" spans="1:3" x14ac:dyDescent="0.25">
      <c r="A14863" t="s">
        <v>19643</v>
      </c>
      <c r="B14863">
        <v>1</v>
      </c>
      <c r="C14863">
        <v>259282</v>
      </c>
    </row>
    <row r="14864" spans="1:3" x14ac:dyDescent="0.25">
      <c r="A14864" t="s">
        <v>19644</v>
      </c>
      <c r="B14864">
        <v>1</v>
      </c>
      <c r="C14864">
        <v>381867</v>
      </c>
    </row>
    <row r="14865" spans="1:3" x14ac:dyDescent="0.25">
      <c r="A14865" t="s">
        <v>19645</v>
      </c>
      <c r="B14865">
        <v>1</v>
      </c>
      <c r="C14865">
        <v>236951</v>
      </c>
    </row>
    <row r="14866" spans="1:3" x14ac:dyDescent="0.25">
      <c r="A14866" t="s">
        <v>19646</v>
      </c>
      <c r="B14866">
        <v>1</v>
      </c>
      <c r="C14866">
        <v>512002</v>
      </c>
    </row>
    <row r="14867" spans="1:3" x14ac:dyDescent="0.25">
      <c r="A14867" t="s">
        <v>19647</v>
      </c>
      <c r="B14867">
        <v>1</v>
      </c>
      <c r="C14867">
        <v>313748</v>
      </c>
    </row>
    <row r="14868" spans="1:3" x14ac:dyDescent="0.25">
      <c r="A14868" t="s">
        <v>19648</v>
      </c>
      <c r="B14868">
        <v>1</v>
      </c>
      <c r="C14868">
        <v>286345</v>
      </c>
    </row>
    <row r="14869" spans="1:3" x14ac:dyDescent="0.25">
      <c r="A14869" t="s">
        <v>19649</v>
      </c>
      <c r="B14869">
        <v>1</v>
      </c>
      <c r="C14869">
        <v>251219</v>
      </c>
    </row>
    <row r="14870" spans="1:3" x14ac:dyDescent="0.25">
      <c r="A14870" t="s">
        <v>19650</v>
      </c>
      <c r="B14870">
        <v>1</v>
      </c>
      <c r="C14870">
        <v>142740</v>
      </c>
    </row>
    <row r="14871" spans="1:3" x14ac:dyDescent="0.25">
      <c r="A14871" t="s">
        <v>19651</v>
      </c>
      <c r="B14871">
        <v>1</v>
      </c>
      <c r="C14871">
        <v>167742</v>
      </c>
    </row>
    <row r="14872" spans="1:3" x14ac:dyDescent="0.25">
      <c r="A14872" t="s">
        <v>19652</v>
      </c>
      <c r="B14872">
        <v>1</v>
      </c>
      <c r="C14872">
        <v>175221</v>
      </c>
    </row>
    <row r="14873" spans="1:3" x14ac:dyDescent="0.25">
      <c r="A14873" t="s">
        <v>19653</v>
      </c>
      <c r="B14873">
        <v>1</v>
      </c>
      <c r="C14873">
        <v>3502875</v>
      </c>
    </row>
    <row r="14874" spans="1:3" x14ac:dyDescent="0.25">
      <c r="A14874" t="s">
        <v>19654</v>
      </c>
      <c r="B14874">
        <v>1</v>
      </c>
      <c r="C14874">
        <v>45312</v>
      </c>
    </row>
    <row r="14875" spans="1:3" x14ac:dyDescent="0.25">
      <c r="A14875" t="s">
        <v>19655</v>
      </c>
      <c r="B14875">
        <v>1</v>
      </c>
      <c r="C14875">
        <v>863694</v>
      </c>
    </row>
    <row r="14876" spans="1:3" x14ac:dyDescent="0.25">
      <c r="A14876" t="s">
        <v>19656</v>
      </c>
      <c r="B14876">
        <v>1</v>
      </c>
      <c r="C14876">
        <v>786768</v>
      </c>
    </row>
    <row r="14877" spans="1:3" x14ac:dyDescent="0.25">
      <c r="A14877" t="s">
        <v>19657</v>
      </c>
      <c r="B14877">
        <v>1</v>
      </c>
      <c r="C14877">
        <v>164336</v>
      </c>
    </row>
    <row r="14878" spans="1:3" x14ac:dyDescent="0.25">
      <c r="A14878" t="s">
        <v>19658</v>
      </c>
      <c r="B14878">
        <v>1</v>
      </c>
      <c r="C14878">
        <v>365823</v>
      </c>
    </row>
    <row r="14879" spans="1:3" x14ac:dyDescent="0.25">
      <c r="A14879" t="s">
        <v>19659</v>
      </c>
      <c r="B14879">
        <v>1</v>
      </c>
      <c r="C14879">
        <v>196405</v>
      </c>
    </row>
    <row r="14880" spans="1:3" x14ac:dyDescent="0.25">
      <c r="A14880" t="s">
        <v>19660</v>
      </c>
      <c r="B14880">
        <v>1</v>
      </c>
      <c r="C14880">
        <v>554641</v>
      </c>
    </row>
    <row r="14881" spans="1:3" x14ac:dyDescent="0.25">
      <c r="A14881" t="s">
        <v>19661</v>
      </c>
      <c r="B14881">
        <v>1</v>
      </c>
      <c r="C14881">
        <v>629595</v>
      </c>
    </row>
    <row r="14882" spans="1:3" x14ac:dyDescent="0.25">
      <c r="A14882" t="s">
        <v>19662</v>
      </c>
      <c r="B14882">
        <v>1</v>
      </c>
      <c r="C14882">
        <v>103045</v>
      </c>
    </row>
    <row r="14883" spans="1:3" x14ac:dyDescent="0.25">
      <c r="A14883" t="s">
        <v>19663</v>
      </c>
      <c r="B14883">
        <v>1</v>
      </c>
      <c r="C14883">
        <v>1815497</v>
      </c>
    </row>
    <row r="14884" spans="1:3" x14ac:dyDescent="0.25">
      <c r="A14884" t="s">
        <v>19664</v>
      </c>
      <c r="B14884">
        <v>1</v>
      </c>
      <c r="C14884">
        <v>113048</v>
      </c>
    </row>
    <row r="14885" spans="1:3" x14ac:dyDescent="0.25">
      <c r="A14885" t="s">
        <v>19665</v>
      </c>
      <c r="B14885">
        <v>1</v>
      </c>
      <c r="C14885">
        <v>552452</v>
      </c>
    </row>
    <row r="14886" spans="1:3" x14ac:dyDescent="0.25">
      <c r="A14886" t="s">
        <v>19666</v>
      </c>
      <c r="B14886">
        <v>1</v>
      </c>
      <c r="C14886">
        <v>283043</v>
      </c>
    </row>
    <row r="14887" spans="1:3" x14ac:dyDescent="0.25">
      <c r="A14887" t="s">
        <v>19667</v>
      </c>
      <c r="B14887">
        <v>1</v>
      </c>
      <c r="C14887">
        <v>230888</v>
      </c>
    </row>
    <row r="14888" spans="1:3" x14ac:dyDescent="0.25">
      <c r="A14888" t="s">
        <v>19668</v>
      </c>
      <c r="B14888">
        <v>1</v>
      </c>
      <c r="C14888">
        <v>123494</v>
      </c>
    </row>
    <row r="14889" spans="1:3" x14ac:dyDescent="0.25">
      <c r="A14889" t="s">
        <v>19669</v>
      </c>
      <c r="B14889">
        <v>1</v>
      </c>
      <c r="C14889">
        <v>198192</v>
      </c>
    </row>
    <row r="14890" spans="1:3" x14ac:dyDescent="0.25">
      <c r="A14890" t="s">
        <v>19670</v>
      </c>
      <c r="B14890">
        <v>1</v>
      </c>
      <c r="C14890">
        <v>687632</v>
      </c>
    </row>
    <row r="14891" spans="1:3" x14ac:dyDescent="0.25">
      <c r="A14891" t="s">
        <v>19671</v>
      </c>
      <c r="B14891">
        <v>1</v>
      </c>
      <c r="C14891">
        <v>73399</v>
      </c>
    </row>
    <row r="14892" spans="1:3" x14ac:dyDescent="0.25">
      <c r="A14892" t="s">
        <v>19672</v>
      </c>
      <c r="B14892">
        <v>1</v>
      </c>
      <c r="C14892">
        <v>240391</v>
      </c>
    </row>
    <row r="14893" spans="1:3" x14ac:dyDescent="0.25">
      <c r="A14893" t="s">
        <v>19673</v>
      </c>
      <c r="B14893">
        <v>1</v>
      </c>
      <c r="C14893">
        <v>215979</v>
      </c>
    </row>
    <row r="14894" spans="1:3" x14ac:dyDescent="0.25">
      <c r="A14894" t="s">
        <v>19674</v>
      </c>
      <c r="B14894">
        <v>1</v>
      </c>
      <c r="C14894">
        <v>363633</v>
      </c>
    </row>
    <row r="14895" spans="1:3" x14ac:dyDescent="0.25">
      <c r="A14895" t="s">
        <v>19675</v>
      </c>
      <c r="B14895">
        <v>1</v>
      </c>
      <c r="C14895">
        <v>125640</v>
      </c>
    </row>
    <row r="14896" spans="1:3" x14ac:dyDescent="0.25">
      <c r="A14896" t="s">
        <v>19676</v>
      </c>
      <c r="B14896">
        <v>1</v>
      </c>
      <c r="C14896">
        <v>261801</v>
      </c>
    </row>
    <row r="14897" spans="1:3" x14ac:dyDescent="0.25">
      <c r="A14897" t="s">
        <v>19677</v>
      </c>
      <c r="B14897">
        <v>1</v>
      </c>
      <c r="C14897">
        <v>427467</v>
      </c>
    </row>
    <row r="14898" spans="1:3" x14ac:dyDescent="0.25">
      <c r="A14898" t="s">
        <v>19678</v>
      </c>
      <c r="B14898">
        <v>1</v>
      </c>
      <c r="C14898">
        <v>488011</v>
      </c>
    </row>
    <row r="14899" spans="1:3" x14ac:dyDescent="0.25">
      <c r="A14899" t="s">
        <v>19679</v>
      </c>
      <c r="B14899">
        <v>1</v>
      </c>
      <c r="C14899">
        <v>173934</v>
      </c>
    </row>
    <row r="14900" spans="1:3" x14ac:dyDescent="0.25">
      <c r="A14900" t="s">
        <v>19680</v>
      </c>
      <c r="B14900">
        <v>1</v>
      </c>
      <c r="C14900">
        <v>147803</v>
      </c>
    </row>
    <row r="14901" spans="1:3" x14ac:dyDescent="0.25">
      <c r="A14901" t="s">
        <v>19681</v>
      </c>
      <c r="B14901">
        <v>1</v>
      </c>
      <c r="C14901">
        <v>339296</v>
      </c>
    </row>
    <row r="14902" spans="1:3" x14ac:dyDescent="0.25">
      <c r="A14902" t="s">
        <v>19682</v>
      </c>
      <c r="B14902">
        <v>1</v>
      </c>
      <c r="C14902">
        <v>130763</v>
      </c>
    </row>
    <row r="14903" spans="1:3" x14ac:dyDescent="0.25">
      <c r="A14903" t="s">
        <v>19683</v>
      </c>
      <c r="B14903">
        <v>1</v>
      </c>
      <c r="C14903">
        <v>184054</v>
      </c>
    </row>
    <row r="14904" spans="1:3" x14ac:dyDescent="0.25">
      <c r="A14904" t="s">
        <v>19684</v>
      </c>
      <c r="B14904">
        <v>1</v>
      </c>
      <c r="C14904">
        <v>195760</v>
      </c>
    </row>
    <row r="14905" spans="1:3" x14ac:dyDescent="0.25">
      <c r="A14905" t="s">
        <v>19685</v>
      </c>
      <c r="B14905">
        <v>1</v>
      </c>
      <c r="C14905">
        <v>107987</v>
      </c>
    </row>
    <row r="14906" spans="1:3" x14ac:dyDescent="0.25">
      <c r="A14906" t="s">
        <v>19686</v>
      </c>
      <c r="B14906">
        <v>1</v>
      </c>
      <c r="C14906">
        <v>745231</v>
      </c>
    </row>
    <row r="14907" spans="1:3" x14ac:dyDescent="0.25">
      <c r="A14907" t="s">
        <v>19687</v>
      </c>
      <c r="B14907">
        <v>1</v>
      </c>
      <c r="C14907">
        <v>86805</v>
      </c>
    </row>
    <row r="14908" spans="1:3" x14ac:dyDescent="0.25">
      <c r="A14908" t="s">
        <v>19688</v>
      </c>
      <c r="B14908">
        <v>1</v>
      </c>
      <c r="C14908">
        <v>844025</v>
      </c>
    </row>
    <row r="14909" spans="1:3" x14ac:dyDescent="0.25">
      <c r="A14909" t="s">
        <v>19689</v>
      </c>
      <c r="B14909">
        <v>1</v>
      </c>
      <c r="C14909">
        <v>359829</v>
      </c>
    </row>
    <row r="14910" spans="1:3" x14ac:dyDescent="0.25">
      <c r="A14910" t="s">
        <v>19690</v>
      </c>
      <c r="B14910">
        <v>1</v>
      </c>
      <c r="C14910">
        <v>404521</v>
      </c>
    </row>
    <row r="14911" spans="1:3" x14ac:dyDescent="0.25">
      <c r="A14911" t="s">
        <v>19691</v>
      </c>
      <c r="B14911">
        <v>1</v>
      </c>
      <c r="C14911">
        <v>2013572</v>
      </c>
    </row>
    <row r="14912" spans="1:3" x14ac:dyDescent="0.25">
      <c r="A14912" t="s">
        <v>19692</v>
      </c>
      <c r="B14912">
        <v>1</v>
      </c>
      <c r="C14912">
        <v>40098</v>
      </c>
    </row>
    <row r="14913" spans="1:3" x14ac:dyDescent="0.25">
      <c r="A14913" t="s">
        <v>19693</v>
      </c>
      <c r="B14913">
        <v>1</v>
      </c>
      <c r="C14913">
        <v>297345</v>
      </c>
    </row>
    <row r="14914" spans="1:3" x14ac:dyDescent="0.25">
      <c r="A14914" t="s">
        <v>19694</v>
      </c>
      <c r="B14914">
        <v>1</v>
      </c>
      <c r="C14914">
        <v>3189098</v>
      </c>
    </row>
    <row r="14915" spans="1:3" x14ac:dyDescent="0.25">
      <c r="A14915" t="s">
        <v>19695</v>
      </c>
      <c r="B14915">
        <v>1</v>
      </c>
      <c r="C14915">
        <v>137083</v>
      </c>
    </row>
    <row r="14916" spans="1:3" x14ac:dyDescent="0.25">
      <c r="A14916" t="s">
        <v>19696</v>
      </c>
      <c r="B14916">
        <v>1</v>
      </c>
      <c r="C14916">
        <v>8160278</v>
      </c>
    </row>
    <row r="14917" spans="1:3" x14ac:dyDescent="0.25">
      <c r="A14917" t="s">
        <v>19697</v>
      </c>
      <c r="B14917">
        <v>1</v>
      </c>
      <c r="C14917">
        <v>274849</v>
      </c>
    </row>
    <row r="14918" spans="1:3" x14ac:dyDescent="0.25">
      <c r="A14918" t="s">
        <v>19698</v>
      </c>
      <c r="B14918">
        <v>1</v>
      </c>
      <c r="C14918">
        <v>25323</v>
      </c>
    </row>
    <row r="14919" spans="1:3" x14ac:dyDescent="0.25">
      <c r="A14919" t="s">
        <v>19699</v>
      </c>
      <c r="B14919">
        <v>1</v>
      </c>
      <c r="C14919">
        <v>766629</v>
      </c>
    </row>
    <row r="14920" spans="1:3" x14ac:dyDescent="0.25">
      <c r="A14920" t="s">
        <v>19700</v>
      </c>
      <c r="B14920">
        <v>1</v>
      </c>
      <c r="C14920">
        <v>78520</v>
      </c>
    </row>
    <row r="14921" spans="1:3" x14ac:dyDescent="0.25">
      <c r="A14921" t="s">
        <v>19701</v>
      </c>
      <c r="B14921">
        <v>1</v>
      </c>
      <c r="C14921">
        <v>76664</v>
      </c>
    </row>
    <row r="14922" spans="1:3" x14ac:dyDescent="0.25">
      <c r="A14922" t="s">
        <v>19702</v>
      </c>
      <c r="B14922">
        <v>1</v>
      </c>
      <c r="C14922">
        <v>667545</v>
      </c>
    </row>
    <row r="14923" spans="1:3" x14ac:dyDescent="0.25">
      <c r="A14923" t="s">
        <v>19703</v>
      </c>
      <c r="B14923">
        <v>1</v>
      </c>
      <c r="C14923">
        <v>1815276</v>
      </c>
    </row>
    <row r="14924" spans="1:3" x14ac:dyDescent="0.25">
      <c r="A14924" t="s">
        <v>19704</v>
      </c>
      <c r="B14924">
        <v>1</v>
      </c>
      <c r="C14924">
        <v>846574</v>
      </c>
    </row>
    <row r="14925" spans="1:3" x14ac:dyDescent="0.25">
      <c r="A14925" t="s">
        <v>19705</v>
      </c>
      <c r="B14925">
        <v>1</v>
      </c>
      <c r="C14925">
        <v>345459</v>
      </c>
    </row>
    <row r="14926" spans="1:3" x14ac:dyDescent="0.25">
      <c r="A14926" t="s">
        <v>19706</v>
      </c>
      <c r="B14926">
        <v>1</v>
      </c>
      <c r="C14926">
        <v>534600</v>
      </c>
    </row>
    <row r="14927" spans="1:3" x14ac:dyDescent="0.25">
      <c r="A14927" t="s">
        <v>19707</v>
      </c>
      <c r="B14927">
        <v>1</v>
      </c>
      <c r="C14927">
        <v>128920</v>
      </c>
    </row>
    <row r="14928" spans="1:3" x14ac:dyDescent="0.25">
      <c r="A14928" t="s">
        <v>19708</v>
      </c>
      <c r="B14928">
        <v>1</v>
      </c>
      <c r="C14928">
        <v>2699122</v>
      </c>
    </row>
    <row r="14929" spans="1:3" x14ac:dyDescent="0.25">
      <c r="A14929" t="s">
        <v>19709</v>
      </c>
      <c r="B14929">
        <v>1</v>
      </c>
      <c r="C14929">
        <v>10215823</v>
      </c>
    </row>
    <row r="14930" spans="1:3" x14ac:dyDescent="0.25">
      <c r="A14930" t="s">
        <v>19710</v>
      </c>
      <c r="B14930">
        <v>1</v>
      </c>
      <c r="C14930">
        <v>358226</v>
      </c>
    </row>
    <row r="14931" spans="1:3" x14ac:dyDescent="0.25">
      <c r="A14931" t="s">
        <v>19711</v>
      </c>
      <c r="B14931">
        <v>1</v>
      </c>
      <c r="C14931">
        <v>212317</v>
      </c>
    </row>
    <row r="14932" spans="1:3" x14ac:dyDescent="0.25">
      <c r="A14932" t="s">
        <v>19712</v>
      </c>
      <c r="B14932">
        <v>1</v>
      </c>
      <c r="C14932">
        <v>1714362</v>
      </c>
    </row>
    <row r="14933" spans="1:3" x14ac:dyDescent="0.25">
      <c r="A14933" t="s">
        <v>19713</v>
      </c>
      <c r="B14933">
        <v>1</v>
      </c>
      <c r="C14933">
        <v>166049</v>
      </c>
    </row>
    <row r="14934" spans="1:3" x14ac:dyDescent="0.25">
      <c r="A14934" t="s">
        <v>19714</v>
      </c>
      <c r="B14934">
        <v>1</v>
      </c>
      <c r="C14934">
        <v>486277</v>
      </c>
    </row>
    <row r="14935" spans="1:3" x14ac:dyDescent="0.25">
      <c r="A14935" t="s">
        <v>19715</v>
      </c>
      <c r="B14935">
        <v>1</v>
      </c>
      <c r="C14935">
        <v>451162</v>
      </c>
    </row>
    <row r="14936" spans="1:3" x14ac:dyDescent="0.25">
      <c r="A14936" t="s">
        <v>19716</v>
      </c>
      <c r="B14936">
        <v>1</v>
      </c>
      <c r="C14936">
        <v>9623118</v>
      </c>
    </row>
    <row r="14937" spans="1:3" x14ac:dyDescent="0.25">
      <c r="A14937" t="s">
        <v>19717</v>
      </c>
      <c r="B14937">
        <v>1</v>
      </c>
      <c r="C14937">
        <v>112934</v>
      </c>
    </row>
    <row r="14938" spans="1:3" x14ac:dyDescent="0.25">
      <c r="A14938" t="s">
        <v>19718</v>
      </c>
      <c r="B14938">
        <v>1</v>
      </c>
      <c r="C14938">
        <v>303065</v>
      </c>
    </row>
    <row r="14939" spans="1:3" x14ac:dyDescent="0.25">
      <c r="A14939" t="s">
        <v>19719</v>
      </c>
      <c r="B14939">
        <v>1</v>
      </c>
      <c r="C14939">
        <v>112278</v>
      </c>
    </row>
    <row r="14940" spans="1:3" x14ac:dyDescent="0.25">
      <c r="A14940" t="s">
        <v>19720</v>
      </c>
      <c r="B14940">
        <v>1</v>
      </c>
      <c r="C14940">
        <v>10242730</v>
      </c>
    </row>
    <row r="14941" spans="1:3" x14ac:dyDescent="0.25">
      <c r="A14941" t="s">
        <v>19721</v>
      </c>
      <c r="B14941">
        <v>1</v>
      </c>
      <c r="C14941">
        <v>82068</v>
      </c>
    </row>
    <row r="14942" spans="1:3" x14ac:dyDescent="0.25">
      <c r="A14942" t="s">
        <v>19722</v>
      </c>
      <c r="B14942">
        <v>1</v>
      </c>
      <c r="C14942">
        <v>86771</v>
      </c>
    </row>
    <row r="14943" spans="1:3" x14ac:dyDescent="0.25">
      <c r="A14943" t="s">
        <v>19723</v>
      </c>
      <c r="B14943">
        <v>1</v>
      </c>
      <c r="C14943">
        <v>1320015</v>
      </c>
    </row>
    <row r="14944" spans="1:3" x14ac:dyDescent="0.25">
      <c r="A14944" t="s">
        <v>19724</v>
      </c>
      <c r="B14944">
        <v>1</v>
      </c>
      <c r="C14944">
        <v>143514</v>
      </c>
    </row>
    <row r="14945" spans="1:3" x14ac:dyDescent="0.25">
      <c r="A14945" t="s">
        <v>19725</v>
      </c>
      <c r="B14945">
        <v>1</v>
      </c>
      <c r="C14945">
        <v>454558</v>
      </c>
    </row>
    <row r="14946" spans="1:3" x14ac:dyDescent="0.25">
      <c r="A14946" t="s">
        <v>19726</v>
      </c>
      <c r="B14946">
        <v>1</v>
      </c>
      <c r="C14946">
        <v>294146</v>
      </c>
    </row>
    <row r="14947" spans="1:3" x14ac:dyDescent="0.25">
      <c r="A14947" t="s">
        <v>19727</v>
      </c>
      <c r="B14947">
        <v>1</v>
      </c>
      <c r="C14947">
        <v>89570</v>
      </c>
    </row>
    <row r="14948" spans="1:3" x14ac:dyDescent="0.25">
      <c r="A14948" t="s">
        <v>19728</v>
      </c>
      <c r="B14948">
        <v>1</v>
      </c>
      <c r="C14948">
        <v>709063</v>
      </c>
    </row>
    <row r="14949" spans="1:3" x14ac:dyDescent="0.25">
      <c r="A14949" t="s">
        <v>19729</v>
      </c>
      <c r="B14949">
        <v>1</v>
      </c>
      <c r="C14949">
        <v>124829</v>
      </c>
    </row>
    <row r="14950" spans="1:3" x14ac:dyDescent="0.25">
      <c r="A14950" t="s">
        <v>19730</v>
      </c>
      <c r="B14950">
        <v>1</v>
      </c>
      <c r="C14950">
        <v>9671981</v>
      </c>
    </row>
    <row r="14951" spans="1:3" x14ac:dyDescent="0.25">
      <c r="A14951" t="s">
        <v>19731</v>
      </c>
      <c r="B14951">
        <v>1</v>
      </c>
      <c r="C14951">
        <v>126234</v>
      </c>
    </row>
    <row r="14952" spans="1:3" x14ac:dyDescent="0.25">
      <c r="A14952" t="s">
        <v>19732</v>
      </c>
      <c r="B14952">
        <v>1</v>
      </c>
      <c r="C14952">
        <v>401015</v>
      </c>
    </row>
    <row r="14953" spans="1:3" x14ac:dyDescent="0.25">
      <c r="A14953" t="s">
        <v>19733</v>
      </c>
      <c r="B14953">
        <v>1</v>
      </c>
      <c r="C14953">
        <v>387823</v>
      </c>
    </row>
    <row r="14954" spans="1:3" x14ac:dyDescent="0.25">
      <c r="A14954" t="s">
        <v>19734</v>
      </c>
      <c r="B14954">
        <v>1</v>
      </c>
      <c r="C14954">
        <v>73422</v>
      </c>
    </row>
    <row r="14955" spans="1:3" x14ac:dyDescent="0.25">
      <c r="A14955" t="s">
        <v>19735</v>
      </c>
      <c r="B14955">
        <v>1</v>
      </c>
      <c r="C14955">
        <v>341615</v>
      </c>
    </row>
    <row r="14956" spans="1:3" x14ac:dyDescent="0.25">
      <c r="A14956" t="s">
        <v>19736</v>
      </c>
      <c r="B14956">
        <v>1</v>
      </c>
      <c r="C14956">
        <v>247158</v>
      </c>
    </row>
    <row r="14957" spans="1:3" x14ac:dyDescent="0.25">
      <c r="A14957" t="s">
        <v>19737</v>
      </c>
      <c r="B14957">
        <v>1</v>
      </c>
      <c r="C14957">
        <v>166618</v>
      </c>
    </row>
    <row r="14958" spans="1:3" x14ac:dyDescent="0.25">
      <c r="A14958" t="s">
        <v>19738</v>
      </c>
      <c r="B14958">
        <v>1</v>
      </c>
      <c r="C14958">
        <v>80893</v>
      </c>
    </row>
    <row r="14959" spans="1:3" x14ac:dyDescent="0.25">
      <c r="A14959" t="s">
        <v>19739</v>
      </c>
      <c r="B14959">
        <v>1</v>
      </c>
      <c r="C14959">
        <v>376276</v>
      </c>
    </row>
    <row r="14960" spans="1:3" x14ac:dyDescent="0.25">
      <c r="A14960" t="s">
        <v>19740</v>
      </c>
      <c r="B14960">
        <v>1</v>
      </c>
      <c r="C14960">
        <v>266002</v>
      </c>
    </row>
    <row r="14961" spans="1:3" x14ac:dyDescent="0.25">
      <c r="A14961" t="s">
        <v>19741</v>
      </c>
      <c r="B14961">
        <v>1</v>
      </c>
      <c r="C14961">
        <v>118748</v>
      </c>
    </row>
    <row r="14962" spans="1:3" x14ac:dyDescent="0.25">
      <c r="A14962" t="s">
        <v>19742</v>
      </c>
      <c r="B14962">
        <v>1</v>
      </c>
      <c r="C14962">
        <v>15455</v>
      </c>
    </row>
    <row r="14963" spans="1:3" x14ac:dyDescent="0.25">
      <c r="A14963" t="s">
        <v>19743</v>
      </c>
      <c r="B14963">
        <v>1</v>
      </c>
      <c r="C14963">
        <v>1997383</v>
      </c>
    </row>
    <row r="14964" spans="1:3" x14ac:dyDescent="0.25">
      <c r="A14964" t="s">
        <v>19744</v>
      </c>
      <c r="B14964">
        <v>1</v>
      </c>
      <c r="C14964">
        <v>146545</v>
      </c>
    </row>
    <row r="14965" spans="1:3" x14ac:dyDescent="0.25">
      <c r="A14965" t="s">
        <v>19745</v>
      </c>
      <c r="B14965">
        <v>1</v>
      </c>
      <c r="C14965">
        <v>59581</v>
      </c>
    </row>
    <row r="14966" spans="1:3" x14ac:dyDescent="0.25">
      <c r="A14966" t="s">
        <v>19746</v>
      </c>
      <c r="B14966">
        <v>1</v>
      </c>
      <c r="C14966">
        <v>1309558</v>
      </c>
    </row>
    <row r="14967" spans="1:3" x14ac:dyDescent="0.25">
      <c r="A14967" t="s">
        <v>19747</v>
      </c>
      <c r="B14967">
        <v>1</v>
      </c>
      <c r="C14967">
        <v>1103719</v>
      </c>
    </row>
    <row r="14968" spans="1:3" x14ac:dyDescent="0.25">
      <c r="A14968" t="s">
        <v>19748</v>
      </c>
      <c r="B14968">
        <v>1</v>
      </c>
      <c r="C14968">
        <v>106002</v>
      </c>
    </row>
    <row r="14969" spans="1:3" x14ac:dyDescent="0.25">
      <c r="A14969" t="s">
        <v>19749</v>
      </c>
      <c r="B14969">
        <v>1</v>
      </c>
      <c r="C14969">
        <v>697450</v>
      </c>
    </row>
    <row r="14970" spans="1:3" x14ac:dyDescent="0.25">
      <c r="A14970" t="s">
        <v>19750</v>
      </c>
      <c r="B14970">
        <v>1</v>
      </c>
      <c r="C14970">
        <v>78109</v>
      </c>
    </row>
    <row r="14971" spans="1:3" x14ac:dyDescent="0.25">
      <c r="A14971" t="s">
        <v>19751</v>
      </c>
      <c r="B14971">
        <v>1</v>
      </c>
      <c r="C14971">
        <v>722711</v>
      </c>
    </row>
    <row r="14972" spans="1:3" x14ac:dyDescent="0.25">
      <c r="A14972" t="s">
        <v>19752</v>
      </c>
      <c r="B14972">
        <v>1</v>
      </c>
      <c r="C14972">
        <v>49208</v>
      </c>
    </row>
    <row r="14973" spans="1:3" x14ac:dyDescent="0.25">
      <c r="A14973" t="s">
        <v>19753</v>
      </c>
      <c r="B14973">
        <v>1</v>
      </c>
      <c r="C14973">
        <v>161123</v>
      </c>
    </row>
    <row r="14974" spans="1:3" x14ac:dyDescent="0.25">
      <c r="A14974" t="s">
        <v>19754</v>
      </c>
      <c r="B14974">
        <v>1</v>
      </c>
      <c r="C14974">
        <v>190065</v>
      </c>
    </row>
    <row r="14975" spans="1:3" x14ac:dyDescent="0.25">
      <c r="A14975" t="s">
        <v>19755</v>
      </c>
      <c r="B14975">
        <v>1</v>
      </c>
      <c r="C14975">
        <v>648136</v>
      </c>
    </row>
    <row r="14976" spans="1:3" x14ac:dyDescent="0.25">
      <c r="A14976" t="s">
        <v>19756</v>
      </c>
      <c r="B14976">
        <v>1</v>
      </c>
      <c r="C14976">
        <v>396025</v>
      </c>
    </row>
    <row r="14977" spans="1:3" x14ac:dyDescent="0.25">
      <c r="A14977" t="s">
        <v>19757</v>
      </c>
      <c r="B14977">
        <v>1</v>
      </c>
      <c r="C14977">
        <v>428029</v>
      </c>
    </row>
    <row r="14978" spans="1:3" x14ac:dyDescent="0.25">
      <c r="A14978" t="s">
        <v>19758</v>
      </c>
      <c r="B14978">
        <v>1</v>
      </c>
      <c r="C14978">
        <v>65583</v>
      </c>
    </row>
    <row r="14979" spans="1:3" x14ac:dyDescent="0.25">
      <c r="A14979" t="s">
        <v>19759</v>
      </c>
      <c r="B14979">
        <v>1</v>
      </c>
      <c r="C14979">
        <v>323144</v>
      </c>
    </row>
    <row r="14980" spans="1:3" x14ac:dyDescent="0.25">
      <c r="A14980" t="s">
        <v>19760</v>
      </c>
      <c r="B14980">
        <v>1</v>
      </c>
      <c r="C14980">
        <v>309464</v>
      </c>
    </row>
    <row r="14981" spans="1:3" x14ac:dyDescent="0.25">
      <c r="A14981" t="s">
        <v>19761</v>
      </c>
      <c r="B14981">
        <v>1</v>
      </c>
      <c r="C14981">
        <v>425355</v>
      </c>
    </row>
    <row r="14982" spans="1:3" x14ac:dyDescent="0.25">
      <c r="A14982" t="s">
        <v>19762</v>
      </c>
      <c r="B14982">
        <v>1</v>
      </c>
      <c r="C14982">
        <v>211846</v>
      </c>
    </row>
    <row r="14983" spans="1:3" x14ac:dyDescent="0.25">
      <c r="A14983" t="s">
        <v>19763</v>
      </c>
      <c r="B14983">
        <v>1</v>
      </c>
      <c r="C14983">
        <v>718258</v>
      </c>
    </row>
    <row r="14984" spans="1:3" x14ac:dyDescent="0.25">
      <c r="A14984" t="s">
        <v>19764</v>
      </c>
      <c r="B14984">
        <v>1</v>
      </c>
      <c r="C14984">
        <v>2632708</v>
      </c>
    </row>
    <row r="14985" spans="1:3" x14ac:dyDescent="0.25">
      <c r="A14985" t="s">
        <v>19765</v>
      </c>
      <c r="B14985">
        <v>1</v>
      </c>
      <c r="C14985">
        <v>17248</v>
      </c>
    </row>
    <row r="14986" spans="1:3" x14ac:dyDescent="0.25">
      <c r="A14986" t="s">
        <v>19766</v>
      </c>
      <c r="B14986">
        <v>1</v>
      </c>
      <c r="C14986">
        <v>61518</v>
      </c>
    </row>
    <row r="14987" spans="1:3" x14ac:dyDescent="0.25">
      <c r="A14987" t="s">
        <v>19767</v>
      </c>
      <c r="B14987">
        <v>1</v>
      </c>
      <c r="C14987">
        <v>249707</v>
      </c>
    </row>
    <row r="14988" spans="1:3" x14ac:dyDescent="0.25">
      <c r="A14988" t="s">
        <v>19768</v>
      </c>
      <c r="B14988">
        <v>1</v>
      </c>
      <c r="C14988">
        <v>191700</v>
      </c>
    </row>
    <row r="14989" spans="1:3" x14ac:dyDescent="0.25">
      <c r="A14989" t="s">
        <v>19769</v>
      </c>
      <c r="B14989">
        <v>1</v>
      </c>
      <c r="C14989">
        <v>152424</v>
      </c>
    </row>
    <row r="14990" spans="1:3" x14ac:dyDescent="0.25">
      <c r="A14990" t="s">
        <v>19770</v>
      </c>
      <c r="B14990">
        <v>1</v>
      </c>
      <c r="C14990">
        <v>858799</v>
      </c>
    </row>
    <row r="14991" spans="1:3" x14ac:dyDescent="0.25">
      <c r="A14991" t="s">
        <v>19771</v>
      </c>
      <c r="B14991">
        <v>1</v>
      </c>
      <c r="C14991">
        <v>890699</v>
      </c>
    </row>
    <row r="14992" spans="1:3" x14ac:dyDescent="0.25">
      <c r="A14992" t="s">
        <v>19772</v>
      </c>
      <c r="B14992">
        <v>1</v>
      </c>
      <c r="C14992">
        <v>1999903</v>
      </c>
    </row>
    <row r="14993" spans="1:3" x14ac:dyDescent="0.25">
      <c r="A14993" t="s">
        <v>19773</v>
      </c>
      <c r="B14993">
        <v>1</v>
      </c>
      <c r="C14993">
        <v>71854</v>
      </c>
    </row>
    <row r="14994" spans="1:3" x14ac:dyDescent="0.25">
      <c r="A14994" t="s">
        <v>19774</v>
      </c>
      <c r="B14994">
        <v>1</v>
      </c>
      <c r="C14994">
        <v>472514</v>
      </c>
    </row>
    <row r="14995" spans="1:3" x14ac:dyDescent="0.25">
      <c r="A14995" t="s">
        <v>19775</v>
      </c>
      <c r="B14995">
        <v>1</v>
      </c>
      <c r="C14995">
        <v>249419</v>
      </c>
    </row>
    <row r="14996" spans="1:3" x14ac:dyDescent="0.25">
      <c r="A14996" t="s">
        <v>19776</v>
      </c>
      <c r="B14996">
        <v>1</v>
      </c>
      <c r="C14996">
        <v>219721</v>
      </c>
    </row>
    <row r="14997" spans="1:3" x14ac:dyDescent="0.25">
      <c r="A14997" t="s">
        <v>19777</v>
      </c>
      <c r="B14997">
        <v>1</v>
      </c>
      <c r="C14997">
        <v>64118</v>
      </c>
    </row>
    <row r="14998" spans="1:3" x14ac:dyDescent="0.25">
      <c r="A14998" t="s">
        <v>19778</v>
      </c>
      <c r="B14998">
        <v>1</v>
      </c>
      <c r="C14998">
        <v>3404988</v>
      </c>
    </row>
    <row r="14999" spans="1:3" x14ac:dyDescent="0.25">
      <c r="A14999" t="s">
        <v>19779</v>
      </c>
      <c r="B14999">
        <v>1</v>
      </c>
      <c r="C14999">
        <v>611305</v>
      </c>
    </row>
    <row r="15000" spans="1:3" x14ac:dyDescent="0.25">
      <c r="A15000" t="s">
        <v>19780</v>
      </c>
      <c r="B15000">
        <v>1</v>
      </c>
      <c r="C15000">
        <v>931448</v>
      </c>
    </row>
    <row r="15001" spans="1:3" x14ac:dyDescent="0.25">
      <c r="A15001" t="s">
        <v>19781</v>
      </c>
      <c r="B15001">
        <v>1</v>
      </c>
      <c r="C15001">
        <v>426593</v>
      </c>
    </row>
    <row r="15002" spans="1:3" x14ac:dyDescent="0.25">
      <c r="A15002" t="s">
        <v>19782</v>
      </c>
      <c r="B15002">
        <v>1</v>
      </c>
      <c r="C15002">
        <v>239559</v>
      </c>
    </row>
    <row r="15003" spans="1:3" x14ac:dyDescent="0.25">
      <c r="A15003" t="s">
        <v>19783</v>
      </c>
      <c r="B15003">
        <v>1</v>
      </c>
      <c r="C15003">
        <v>1360387</v>
      </c>
    </row>
    <row r="15004" spans="1:3" x14ac:dyDescent="0.25">
      <c r="A15004" t="s">
        <v>19784</v>
      </c>
      <c r="B15004">
        <v>1</v>
      </c>
      <c r="C15004">
        <v>24246092</v>
      </c>
    </row>
    <row r="15005" spans="1:3" x14ac:dyDescent="0.25">
      <c r="A15005" t="s">
        <v>19785</v>
      </c>
      <c r="B15005">
        <v>1</v>
      </c>
      <c r="C15005">
        <v>2621174</v>
      </c>
    </row>
    <row r="15006" spans="1:3" x14ac:dyDescent="0.25">
      <c r="A15006" t="s">
        <v>19786</v>
      </c>
      <c r="B15006">
        <v>1</v>
      </c>
      <c r="C15006">
        <v>442383</v>
      </c>
    </row>
    <row r="15007" spans="1:3" x14ac:dyDescent="0.25">
      <c r="A15007" t="s">
        <v>19787</v>
      </c>
      <c r="B15007">
        <v>1</v>
      </c>
      <c r="C15007">
        <v>354982</v>
      </c>
    </row>
    <row r="15008" spans="1:3" x14ac:dyDescent="0.25">
      <c r="A15008" t="s">
        <v>19788</v>
      </c>
      <c r="B15008">
        <v>1</v>
      </c>
      <c r="C15008">
        <v>1067662</v>
      </c>
    </row>
    <row r="15009" spans="1:3" x14ac:dyDescent="0.25">
      <c r="A15009" t="s">
        <v>19789</v>
      </c>
      <c r="B15009">
        <v>1</v>
      </c>
      <c r="C15009">
        <v>7535249</v>
      </c>
    </row>
    <row r="15010" spans="1:3" x14ac:dyDescent="0.25">
      <c r="A15010" t="s">
        <v>19790</v>
      </c>
      <c r="B15010">
        <v>1</v>
      </c>
      <c r="C15010">
        <v>17271</v>
      </c>
    </row>
    <row r="15011" spans="1:3" x14ac:dyDescent="0.25">
      <c r="A15011" t="s">
        <v>19791</v>
      </c>
      <c r="B15011">
        <v>1</v>
      </c>
      <c r="C15011">
        <v>32461</v>
      </c>
    </row>
    <row r="15012" spans="1:3" x14ac:dyDescent="0.25">
      <c r="A15012" t="s">
        <v>19792</v>
      </c>
      <c r="B15012">
        <v>1</v>
      </c>
      <c r="C15012">
        <v>1385682</v>
      </c>
    </row>
    <row r="15013" spans="1:3" x14ac:dyDescent="0.25">
      <c r="A15013" t="s">
        <v>19793</v>
      </c>
      <c r="B15013">
        <v>1</v>
      </c>
      <c r="C15013">
        <v>751147</v>
      </c>
    </row>
    <row r="15014" spans="1:3" x14ac:dyDescent="0.25">
      <c r="A15014" t="s">
        <v>19794</v>
      </c>
      <c r="B15014">
        <v>1</v>
      </c>
      <c r="C15014">
        <v>423036</v>
      </c>
    </row>
    <row r="15015" spans="1:3" x14ac:dyDescent="0.25">
      <c r="A15015" t="s">
        <v>19795</v>
      </c>
      <c r="B15015">
        <v>1</v>
      </c>
      <c r="C15015">
        <v>475234</v>
      </c>
    </row>
    <row r="15016" spans="1:3" x14ac:dyDescent="0.25">
      <c r="A15016" t="s">
        <v>19796</v>
      </c>
      <c r="B15016">
        <v>1</v>
      </c>
      <c r="C15016">
        <v>28093</v>
      </c>
    </row>
    <row r="15017" spans="1:3" x14ac:dyDescent="0.25">
      <c r="A15017" t="s">
        <v>19797</v>
      </c>
      <c r="B15017">
        <v>1</v>
      </c>
      <c r="C15017">
        <v>41429</v>
      </c>
    </row>
    <row r="15018" spans="1:3" x14ac:dyDescent="0.25">
      <c r="A15018" t="s">
        <v>19798</v>
      </c>
      <c r="B15018">
        <v>1</v>
      </c>
      <c r="C15018">
        <v>1225231</v>
      </c>
    </row>
    <row r="15019" spans="1:3" x14ac:dyDescent="0.25">
      <c r="A15019" t="s">
        <v>19799</v>
      </c>
      <c r="B15019">
        <v>1</v>
      </c>
      <c r="C15019">
        <v>175527</v>
      </c>
    </row>
    <row r="15020" spans="1:3" x14ac:dyDescent="0.25">
      <c r="A15020" t="s">
        <v>19800</v>
      </c>
      <c r="B15020">
        <v>1</v>
      </c>
      <c r="C15020">
        <v>199932</v>
      </c>
    </row>
    <row r="15021" spans="1:3" x14ac:dyDescent="0.25">
      <c r="A15021" t="s">
        <v>19801</v>
      </c>
      <c r="B15021">
        <v>1</v>
      </c>
      <c r="C15021">
        <v>611551</v>
      </c>
    </row>
    <row r="15022" spans="1:3" x14ac:dyDescent="0.25">
      <c r="A15022" t="s">
        <v>19802</v>
      </c>
      <c r="B15022">
        <v>1</v>
      </c>
      <c r="C15022">
        <v>125404</v>
      </c>
    </row>
    <row r="15023" spans="1:3" x14ac:dyDescent="0.25">
      <c r="A15023" t="s">
        <v>19803</v>
      </c>
      <c r="B15023">
        <v>1</v>
      </c>
      <c r="C15023">
        <v>3541162</v>
      </c>
    </row>
    <row r="15024" spans="1:3" x14ac:dyDescent="0.25">
      <c r="A15024" t="s">
        <v>19804</v>
      </c>
      <c r="B15024">
        <v>1</v>
      </c>
      <c r="C15024">
        <v>73026</v>
      </c>
    </row>
    <row r="15025" spans="1:3" x14ac:dyDescent="0.25">
      <c r="A15025" t="s">
        <v>19805</v>
      </c>
      <c r="B15025">
        <v>1</v>
      </c>
      <c r="C15025">
        <v>1053401</v>
      </c>
    </row>
    <row r="15026" spans="1:3" x14ac:dyDescent="0.25">
      <c r="A15026" t="s">
        <v>19806</v>
      </c>
      <c r="B15026">
        <v>1</v>
      </c>
      <c r="C15026">
        <v>10452</v>
      </c>
    </row>
    <row r="15027" spans="1:3" x14ac:dyDescent="0.25">
      <c r="A15027" t="s">
        <v>19807</v>
      </c>
      <c r="B15027">
        <v>1</v>
      </c>
      <c r="C15027">
        <v>161162</v>
      </c>
    </row>
    <row r="15028" spans="1:3" x14ac:dyDescent="0.25">
      <c r="A15028" t="s">
        <v>19808</v>
      </c>
      <c r="B15028">
        <v>1</v>
      </c>
      <c r="C15028">
        <v>183905</v>
      </c>
    </row>
    <row r="15029" spans="1:3" x14ac:dyDescent="0.25">
      <c r="A15029" t="s">
        <v>19809</v>
      </c>
      <c r="B15029">
        <v>1</v>
      </c>
      <c r="C15029">
        <v>629632</v>
      </c>
    </row>
    <row r="15030" spans="1:3" x14ac:dyDescent="0.25">
      <c r="A15030" t="s">
        <v>19810</v>
      </c>
      <c r="B15030">
        <v>1</v>
      </c>
      <c r="C15030">
        <v>103886</v>
      </c>
    </row>
    <row r="15031" spans="1:3" x14ac:dyDescent="0.25">
      <c r="A15031" t="s">
        <v>19811</v>
      </c>
      <c r="B15031">
        <v>1</v>
      </c>
      <c r="C15031">
        <v>134588</v>
      </c>
    </row>
    <row r="15032" spans="1:3" x14ac:dyDescent="0.25">
      <c r="A15032" t="s">
        <v>19812</v>
      </c>
      <c r="B15032">
        <v>1</v>
      </c>
      <c r="C15032">
        <v>40218</v>
      </c>
    </row>
    <row r="15033" spans="1:3" x14ac:dyDescent="0.25">
      <c r="A15033" t="s">
        <v>19813</v>
      </c>
      <c r="B15033">
        <v>1</v>
      </c>
      <c r="C15033">
        <v>225244</v>
      </c>
    </row>
    <row r="15034" spans="1:3" x14ac:dyDescent="0.25">
      <c r="A15034" t="s">
        <v>19814</v>
      </c>
      <c r="B15034">
        <v>1</v>
      </c>
      <c r="C15034">
        <v>438392</v>
      </c>
    </row>
    <row r="15035" spans="1:3" x14ac:dyDescent="0.25">
      <c r="A15035" t="s">
        <v>19815</v>
      </c>
      <c r="B15035">
        <v>1</v>
      </c>
      <c r="C15035">
        <v>169524</v>
      </c>
    </row>
    <row r="15036" spans="1:3" x14ac:dyDescent="0.25">
      <c r="A15036" t="s">
        <v>19816</v>
      </c>
      <c r="B15036">
        <v>1</v>
      </c>
      <c r="C15036">
        <v>263680</v>
      </c>
    </row>
    <row r="15037" spans="1:3" x14ac:dyDescent="0.25">
      <c r="A15037" t="s">
        <v>19817</v>
      </c>
      <c r="B15037">
        <v>1</v>
      </c>
      <c r="C15037">
        <v>332353</v>
      </c>
    </row>
    <row r="15038" spans="1:3" x14ac:dyDescent="0.25">
      <c r="A15038" t="s">
        <v>19818</v>
      </c>
      <c r="B15038">
        <v>1</v>
      </c>
      <c r="C15038">
        <v>317883</v>
      </c>
    </row>
    <row r="15039" spans="1:3" x14ac:dyDescent="0.25">
      <c r="A15039" t="s">
        <v>19819</v>
      </c>
      <c r="B15039">
        <v>1</v>
      </c>
      <c r="C15039">
        <v>31666</v>
      </c>
    </row>
    <row r="15040" spans="1:3" x14ac:dyDescent="0.25">
      <c r="A15040" t="s">
        <v>19820</v>
      </c>
      <c r="B15040">
        <v>1</v>
      </c>
      <c r="C15040">
        <v>141097</v>
      </c>
    </row>
    <row r="15041" spans="1:3" x14ac:dyDescent="0.25">
      <c r="A15041" t="s">
        <v>19821</v>
      </c>
      <c r="B15041">
        <v>1</v>
      </c>
      <c r="C15041">
        <v>162621</v>
      </c>
    </row>
    <row r="15042" spans="1:3" x14ac:dyDescent="0.25">
      <c r="A15042" t="s">
        <v>19822</v>
      </c>
      <c r="B15042">
        <v>1</v>
      </c>
      <c r="C15042">
        <v>342629</v>
      </c>
    </row>
    <row r="15043" spans="1:3" x14ac:dyDescent="0.25">
      <c r="A15043" t="s">
        <v>19823</v>
      </c>
      <c r="B15043">
        <v>1</v>
      </c>
      <c r="C15043">
        <v>580278</v>
      </c>
    </row>
    <row r="15044" spans="1:3" x14ac:dyDescent="0.25">
      <c r="A15044" t="s">
        <v>19824</v>
      </c>
      <c r="B15044">
        <v>1</v>
      </c>
      <c r="C15044">
        <v>33035</v>
      </c>
    </row>
    <row r="15045" spans="1:3" x14ac:dyDescent="0.25">
      <c r="A15045" t="s">
        <v>19825</v>
      </c>
      <c r="B15045">
        <v>1</v>
      </c>
      <c r="C15045">
        <v>265699</v>
      </c>
    </row>
    <row r="15046" spans="1:3" x14ac:dyDescent="0.25">
      <c r="A15046" t="s">
        <v>19826</v>
      </c>
      <c r="B15046">
        <v>1</v>
      </c>
      <c r="C15046">
        <v>154189</v>
      </c>
    </row>
    <row r="15047" spans="1:3" x14ac:dyDescent="0.25">
      <c r="A15047" t="s">
        <v>19827</v>
      </c>
      <c r="B15047">
        <v>1</v>
      </c>
      <c r="C15047">
        <v>310709</v>
      </c>
    </row>
    <row r="15048" spans="1:3" x14ac:dyDescent="0.25">
      <c r="A15048" t="s">
        <v>19828</v>
      </c>
      <c r="B15048">
        <v>1</v>
      </c>
      <c r="C15048">
        <v>120696</v>
      </c>
    </row>
    <row r="15049" spans="1:3" x14ac:dyDescent="0.25">
      <c r="A15049" t="s">
        <v>19829</v>
      </c>
      <c r="B15049">
        <v>1</v>
      </c>
      <c r="C15049">
        <v>250514</v>
      </c>
    </row>
    <row r="15050" spans="1:3" x14ac:dyDescent="0.25">
      <c r="A15050" t="s">
        <v>19830</v>
      </c>
      <c r="B15050">
        <v>1</v>
      </c>
      <c r="C15050">
        <v>139853</v>
      </c>
    </row>
    <row r="15051" spans="1:3" x14ac:dyDescent="0.25">
      <c r="A15051" t="s">
        <v>19831</v>
      </c>
      <c r="B15051">
        <v>1</v>
      </c>
      <c r="C15051">
        <v>110098</v>
      </c>
    </row>
    <row r="15052" spans="1:3" x14ac:dyDescent="0.25">
      <c r="A15052" t="s">
        <v>19832</v>
      </c>
      <c r="B15052">
        <v>1</v>
      </c>
      <c r="C15052">
        <v>181017</v>
      </c>
    </row>
    <row r="15053" spans="1:3" x14ac:dyDescent="0.25">
      <c r="A15053" t="s">
        <v>19833</v>
      </c>
      <c r="B15053">
        <v>1</v>
      </c>
      <c r="C15053">
        <v>737712</v>
      </c>
    </row>
    <row r="15054" spans="1:3" x14ac:dyDescent="0.25">
      <c r="A15054" t="s">
        <v>19834</v>
      </c>
      <c r="B15054">
        <v>1</v>
      </c>
      <c r="C15054">
        <v>317838</v>
      </c>
    </row>
    <row r="15055" spans="1:3" x14ac:dyDescent="0.25">
      <c r="A15055" t="s">
        <v>19835</v>
      </c>
      <c r="B15055">
        <v>1</v>
      </c>
      <c r="C15055">
        <v>61419</v>
      </c>
    </row>
    <row r="15056" spans="1:3" x14ac:dyDescent="0.25">
      <c r="A15056" t="s">
        <v>19836</v>
      </c>
      <c r="B15056">
        <v>1</v>
      </c>
      <c r="C15056">
        <v>110750</v>
      </c>
    </row>
    <row r="15057" spans="1:3" x14ac:dyDescent="0.25">
      <c r="A15057" t="s">
        <v>19837</v>
      </c>
      <c r="B15057">
        <v>1</v>
      </c>
      <c r="C15057">
        <v>7720847</v>
      </c>
    </row>
    <row r="15058" spans="1:3" x14ac:dyDescent="0.25">
      <c r="A15058" t="s">
        <v>19838</v>
      </c>
      <c r="B15058">
        <v>1</v>
      </c>
      <c r="C15058">
        <v>205246</v>
      </c>
    </row>
    <row r="15059" spans="1:3" x14ac:dyDescent="0.25">
      <c r="A15059" t="s">
        <v>19839</v>
      </c>
      <c r="B15059">
        <v>1</v>
      </c>
      <c r="C15059">
        <v>351618</v>
      </c>
    </row>
    <row r="15060" spans="1:3" x14ac:dyDescent="0.25">
      <c r="A15060" t="s">
        <v>19840</v>
      </c>
      <c r="B15060">
        <v>1</v>
      </c>
      <c r="C15060">
        <v>217397</v>
      </c>
    </row>
    <row r="15061" spans="1:3" x14ac:dyDescent="0.25">
      <c r="A15061" t="s">
        <v>19841</v>
      </c>
      <c r="B15061">
        <v>1</v>
      </c>
      <c r="C15061">
        <v>533003</v>
      </c>
    </row>
    <row r="15062" spans="1:3" x14ac:dyDescent="0.25">
      <c r="A15062" t="s">
        <v>19842</v>
      </c>
      <c r="B15062">
        <v>1</v>
      </c>
      <c r="C15062">
        <v>19802</v>
      </c>
    </row>
    <row r="15063" spans="1:3" x14ac:dyDescent="0.25">
      <c r="A15063" t="s">
        <v>19843</v>
      </c>
      <c r="B15063">
        <v>1</v>
      </c>
      <c r="C15063">
        <v>293357</v>
      </c>
    </row>
    <row r="15064" spans="1:3" x14ac:dyDescent="0.25">
      <c r="A15064" t="s">
        <v>19844</v>
      </c>
      <c r="B15064">
        <v>1</v>
      </c>
      <c r="C15064">
        <v>174113</v>
      </c>
    </row>
    <row r="15065" spans="1:3" x14ac:dyDescent="0.25">
      <c r="A15065" t="s">
        <v>19845</v>
      </c>
      <c r="B15065">
        <v>1</v>
      </c>
      <c r="C15065">
        <v>3042909</v>
      </c>
    </row>
    <row r="15066" spans="1:3" x14ac:dyDescent="0.25">
      <c r="A15066" t="s">
        <v>19846</v>
      </c>
      <c r="B15066">
        <v>1</v>
      </c>
      <c r="C15066">
        <v>728304</v>
      </c>
    </row>
    <row r="15067" spans="1:3" x14ac:dyDescent="0.25">
      <c r="A15067" t="s">
        <v>19847</v>
      </c>
      <c r="B15067">
        <v>1</v>
      </c>
      <c r="C15067">
        <v>1013346</v>
      </c>
    </row>
    <row r="15068" spans="1:3" x14ac:dyDescent="0.25">
      <c r="A15068" t="s">
        <v>19848</v>
      </c>
      <c r="B15068">
        <v>1</v>
      </c>
      <c r="C15068">
        <v>32187</v>
      </c>
    </row>
    <row r="15069" spans="1:3" x14ac:dyDescent="0.25">
      <c r="A15069" t="s">
        <v>19849</v>
      </c>
      <c r="B15069">
        <v>1</v>
      </c>
      <c r="C15069">
        <v>2947152</v>
      </c>
    </row>
    <row r="15070" spans="1:3" x14ac:dyDescent="0.25">
      <c r="A15070" t="s">
        <v>19850</v>
      </c>
      <c r="B15070">
        <v>1</v>
      </c>
      <c r="C15070">
        <v>582805</v>
      </c>
    </row>
    <row r="15071" spans="1:3" x14ac:dyDescent="0.25">
      <c r="A15071" t="s">
        <v>19851</v>
      </c>
      <c r="B15071">
        <v>1</v>
      </c>
      <c r="C15071">
        <v>1375883</v>
      </c>
    </row>
    <row r="15072" spans="1:3" x14ac:dyDescent="0.25">
      <c r="A15072" t="s">
        <v>19852</v>
      </c>
      <c r="B15072">
        <v>1</v>
      </c>
      <c r="C15072">
        <v>194462</v>
      </c>
    </row>
    <row r="15073" spans="1:3" x14ac:dyDescent="0.25">
      <c r="A15073" t="s">
        <v>19853</v>
      </c>
      <c r="B15073">
        <v>1</v>
      </c>
      <c r="C15073">
        <v>365459</v>
      </c>
    </row>
    <row r="15074" spans="1:3" x14ac:dyDescent="0.25">
      <c r="A15074" t="s">
        <v>19854</v>
      </c>
      <c r="B15074">
        <v>1</v>
      </c>
      <c r="C15074">
        <v>201536</v>
      </c>
    </row>
    <row r="15075" spans="1:3" x14ac:dyDescent="0.25">
      <c r="A15075" t="s">
        <v>19855</v>
      </c>
      <c r="B15075">
        <v>1</v>
      </c>
      <c r="C15075">
        <v>142946</v>
      </c>
    </row>
    <row r="15076" spans="1:3" x14ac:dyDescent="0.25">
      <c r="A15076" t="s">
        <v>19856</v>
      </c>
      <c r="B15076">
        <v>1</v>
      </c>
      <c r="C15076">
        <v>44015</v>
      </c>
    </row>
    <row r="15077" spans="1:3" x14ac:dyDescent="0.25">
      <c r="A15077" t="s">
        <v>19857</v>
      </c>
      <c r="B15077">
        <v>1</v>
      </c>
      <c r="C15077">
        <v>4022260</v>
      </c>
    </row>
    <row r="15078" spans="1:3" x14ac:dyDescent="0.25">
      <c r="A15078" t="s">
        <v>19858</v>
      </c>
      <c r="B15078">
        <v>1</v>
      </c>
      <c r="C15078">
        <v>420744</v>
      </c>
    </row>
    <row r="15079" spans="1:3" x14ac:dyDescent="0.25">
      <c r="A15079" t="s">
        <v>19859</v>
      </c>
      <c r="B15079">
        <v>1</v>
      </c>
      <c r="C15079">
        <v>97507</v>
      </c>
    </row>
    <row r="15080" spans="1:3" x14ac:dyDescent="0.25">
      <c r="A15080" t="s">
        <v>19860</v>
      </c>
      <c r="B15080">
        <v>1</v>
      </c>
      <c r="C15080">
        <v>94556</v>
      </c>
    </row>
    <row r="15081" spans="1:3" x14ac:dyDescent="0.25">
      <c r="A15081" t="s">
        <v>19861</v>
      </c>
      <c r="B15081">
        <v>1</v>
      </c>
      <c r="C15081">
        <v>238261</v>
      </c>
    </row>
    <row r="15082" spans="1:3" x14ac:dyDescent="0.25">
      <c r="A15082" t="s">
        <v>19862</v>
      </c>
      <c r="B15082">
        <v>1</v>
      </c>
      <c r="C15082">
        <v>594064</v>
      </c>
    </row>
    <row r="15083" spans="1:3" x14ac:dyDescent="0.25">
      <c r="A15083" t="s">
        <v>19863</v>
      </c>
      <c r="B15083">
        <v>1</v>
      </c>
      <c r="C15083">
        <v>63927</v>
      </c>
    </row>
    <row r="15084" spans="1:3" x14ac:dyDescent="0.25">
      <c r="A15084" t="s">
        <v>19864</v>
      </c>
      <c r="B15084">
        <v>1</v>
      </c>
      <c r="C15084">
        <v>58223</v>
      </c>
    </row>
    <row r="15085" spans="1:3" x14ac:dyDescent="0.25">
      <c r="A15085" t="s">
        <v>19865</v>
      </c>
      <c r="B15085">
        <v>1</v>
      </c>
      <c r="C15085">
        <v>165577</v>
      </c>
    </row>
    <row r="15086" spans="1:3" x14ac:dyDescent="0.25">
      <c r="A15086" t="s">
        <v>19866</v>
      </c>
      <c r="B15086">
        <v>1</v>
      </c>
      <c r="C15086">
        <v>76966</v>
      </c>
    </row>
    <row r="15087" spans="1:3" x14ac:dyDescent="0.25">
      <c r="A15087" t="s">
        <v>19867</v>
      </c>
      <c r="B15087">
        <v>1</v>
      </c>
      <c r="C15087">
        <v>747404</v>
      </c>
    </row>
    <row r="15088" spans="1:3" x14ac:dyDescent="0.25">
      <c r="A15088" t="s">
        <v>19868</v>
      </c>
      <c r="B15088">
        <v>1</v>
      </c>
      <c r="C15088">
        <v>17323</v>
      </c>
    </row>
    <row r="15089" spans="1:3" x14ac:dyDescent="0.25">
      <c r="A15089" t="s">
        <v>19869</v>
      </c>
      <c r="B15089">
        <v>1</v>
      </c>
      <c r="C15089">
        <v>515433</v>
      </c>
    </row>
    <row r="15090" spans="1:3" x14ac:dyDescent="0.25">
      <c r="A15090" t="s">
        <v>53948</v>
      </c>
      <c r="B15090">
        <v>1</v>
      </c>
      <c r="C15090">
        <v>21665060833</v>
      </c>
    </row>
    <row r="15091" spans="1:3" x14ac:dyDescent="0.25">
      <c r="A15091" t="s">
        <v>53949</v>
      </c>
      <c r="B15091">
        <v>1</v>
      </c>
      <c r="C15091">
        <v>3014279243</v>
      </c>
    </row>
    <row r="15092" spans="1:3" x14ac:dyDescent="0.25">
      <c r="A15092" t="s">
        <v>53950</v>
      </c>
      <c r="B15092">
        <v>1</v>
      </c>
      <c r="C15092">
        <v>2075532134</v>
      </c>
    </row>
    <row r="15093" spans="1:3" x14ac:dyDescent="0.25">
      <c r="A15093" t="s">
        <v>53951</v>
      </c>
      <c r="B15093">
        <v>1</v>
      </c>
      <c r="C15093">
        <v>1166857103</v>
      </c>
    </row>
    <row r="15094" spans="1:3" x14ac:dyDescent="0.25">
      <c r="A15094" t="s">
        <v>53952</v>
      </c>
      <c r="B15094">
        <v>1</v>
      </c>
      <c r="C15094">
        <v>15408392353</v>
      </c>
    </row>
    <row r="15095" spans="1:3" x14ac:dyDescent="0.25">
      <c r="A15095" t="s">
        <v>19870</v>
      </c>
      <c r="B15095">
        <v>1</v>
      </c>
      <c r="C15095">
        <v>540721</v>
      </c>
    </row>
    <row r="15096" spans="1:3" x14ac:dyDescent="0.25">
      <c r="A15096" t="s">
        <v>19871</v>
      </c>
      <c r="B15096">
        <v>1</v>
      </c>
      <c r="C15096">
        <v>6127605</v>
      </c>
    </row>
    <row r="15097" spans="1:3" x14ac:dyDescent="0.25">
      <c r="A15097" t="s">
        <v>19872</v>
      </c>
      <c r="B15097">
        <v>1</v>
      </c>
      <c r="C15097">
        <v>386966</v>
      </c>
    </row>
    <row r="15098" spans="1:3" x14ac:dyDescent="0.25">
      <c r="A15098" t="s">
        <v>19873</v>
      </c>
      <c r="B15098">
        <v>1</v>
      </c>
      <c r="C15098">
        <v>758912</v>
      </c>
    </row>
    <row r="15099" spans="1:3" x14ac:dyDescent="0.25">
      <c r="A15099" t="s">
        <v>19874</v>
      </c>
      <c r="B15099">
        <v>1</v>
      </c>
      <c r="C15099">
        <v>27256</v>
      </c>
    </row>
    <row r="15100" spans="1:3" x14ac:dyDescent="0.25">
      <c r="A15100" t="s">
        <v>19875</v>
      </c>
      <c r="B15100">
        <v>1</v>
      </c>
      <c r="C15100">
        <v>204826</v>
      </c>
    </row>
    <row r="15101" spans="1:3" x14ac:dyDescent="0.25">
      <c r="A15101" t="s">
        <v>19876</v>
      </c>
      <c r="B15101">
        <v>1</v>
      </c>
      <c r="C15101">
        <v>689781</v>
      </c>
    </row>
    <row r="15102" spans="1:3" x14ac:dyDescent="0.25">
      <c r="A15102" t="s">
        <v>19877</v>
      </c>
      <c r="B15102">
        <v>1</v>
      </c>
      <c r="C15102">
        <v>11053315</v>
      </c>
    </row>
    <row r="15103" spans="1:3" x14ac:dyDescent="0.25">
      <c r="A15103" t="s">
        <v>19878</v>
      </c>
      <c r="B15103">
        <v>1</v>
      </c>
      <c r="C15103">
        <v>2892278</v>
      </c>
    </row>
    <row r="15104" spans="1:3" x14ac:dyDescent="0.25">
      <c r="A15104" t="s">
        <v>19879</v>
      </c>
      <c r="B15104">
        <v>1</v>
      </c>
      <c r="C15104">
        <v>3023404</v>
      </c>
    </row>
    <row r="15105" spans="1:3" x14ac:dyDescent="0.25">
      <c r="A15105" t="s">
        <v>19880</v>
      </c>
      <c r="B15105">
        <v>1</v>
      </c>
      <c r="C15105">
        <v>271966</v>
      </c>
    </row>
    <row r="15106" spans="1:3" x14ac:dyDescent="0.25">
      <c r="A15106" t="s">
        <v>19881</v>
      </c>
      <c r="B15106">
        <v>1</v>
      </c>
      <c r="C15106">
        <v>383611</v>
      </c>
    </row>
    <row r="15107" spans="1:3" x14ac:dyDescent="0.25">
      <c r="A15107" t="s">
        <v>19882</v>
      </c>
      <c r="B15107">
        <v>1</v>
      </c>
      <c r="C15107">
        <v>673307</v>
      </c>
    </row>
    <row r="15108" spans="1:3" x14ac:dyDescent="0.25">
      <c r="A15108" t="s">
        <v>19883</v>
      </c>
      <c r="B15108">
        <v>1</v>
      </c>
      <c r="C15108">
        <v>72084</v>
      </c>
    </row>
    <row r="15109" spans="1:3" x14ac:dyDescent="0.25">
      <c r="A15109" t="s">
        <v>19884</v>
      </c>
      <c r="B15109">
        <v>1</v>
      </c>
      <c r="C15109">
        <v>14476737</v>
      </c>
    </row>
    <row r="15110" spans="1:3" x14ac:dyDescent="0.25">
      <c r="A15110" t="s">
        <v>19885</v>
      </c>
      <c r="B15110">
        <v>1</v>
      </c>
      <c r="C15110">
        <v>135571</v>
      </c>
    </row>
    <row r="15111" spans="1:3" x14ac:dyDescent="0.25">
      <c r="A15111" t="s">
        <v>19886</v>
      </c>
      <c r="B15111">
        <v>1</v>
      </c>
      <c r="C15111">
        <v>383455</v>
      </c>
    </row>
    <row r="15112" spans="1:3" x14ac:dyDescent="0.25">
      <c r="A15112" t="s">
        <v>19887</v>
      </c>
      <c r="B15112">
        <v>1</v>
      </c>
      <c r="C15112">
        <v>281095</v>
      </c>
    </row>
    <row r="15113" spans="1:3" x14ac:dyDescent="0.25">
      <c r="A15113" t="s">
        <v>19888</v>
      </c>
      <c r="B15113">
        <v>1</v>
      </c>
      <c r="C15113">
        <v>962646</v>
      </c>
    </row>
    <row r="15114" spans="1:3" x14ac:dyDescent="0.25">
      <c r="A15114" t="s">
        <v>19889</v>
      </c>
      <c r="B15114">
        <v>1</v>
      </c>
      <c r="C15114">
        <v>368913</v>
      </c>
    </row>
    <row r="15115" spans="1:3" x14ac:dyDescent="0.25">
      <c r="A15115" t="s">
        <v>19890</v>
      </c>
      <c r="B15115">
        <v>1</v>
      </c>
      <c r="C15115">
        <v>43564</v>
      </c>
    </row>
    <row r="15116" spans="1:3" x14ac:dyDescent="0.25">
      <c r="A15116" t="s">
        <v>19891</v>
      </c>
      <c r="B15116">
        <v>1</v>
      </c>
      <c r="C15116">
        <v>50300</v>
      </c>
    </row>
    <row r="15117" spans="1:3" x14ac:dyDescent="0.25">
      <c r="A15117" t="s">
        <v>19892</v>
      </c>
      <c r="B15117">
        <v>1</v>
      </c>
      <c r="C15117">
        <v>1351976</v>
      </c>
    </row>
    <row r="15118" spans="1:3" x14ac:dyDescent="0.25">
      <c r="A15118" t="s">
        <v>19893</v>
      </c>
      <c r="B15118">
        <v>1</v>
      </c>
      <c r="C15118">
        <v>274111</v>
      </c>
    </row>
    <row r="15119" spans="1:3" x14ac:dyDescent="0.25">
      <c r="A15119" t="s">
        <v>19894</v>
      </c>
      <c r="B15119">
        <v>1</v>
      </c>
      <c r="C15119">
        <v>179874</v>
      </c>
    </row>
    <row r="15120" spans="1:3" x14ac:dyDescent="0.25">
      <c r="A15120" t="s">
        <v>19895</v>
      </c>
      <c r="B15120">
        <v>1</v>
      </c>
      <c r="C15120">
        <v>8451844</v>
      </c>
    </row>
    <row r="15121" spans="1:3" x14ac:dyDescent="0.25">
      <c r="A15121" t="s">
        <v>19896</v>
      </c>
      <c r="B15121">
        <v>1</v>
      </c>
      <c r="C15121">
        <v>138407</v>
      </c>
    </row>
    <row r="15122" spans="1:3" x14ac:dyDescent="0.25">
      <c r="A15122" t="s">
        <v>19897</v>
      </c>
      <c r="B15122">
        <v>1</v>
      </c>
      <c r="C15122">
        <v>60407</v>
      </c>
    </row>
    <row r="15123" spans="1:3" x14ac:dyDescent="0.25">
      <c r="A15123" t="s">
        <v>19898</v>
      </c>
      <c r="B15123">
        <v>1</v>
      </c>
      <c r="C15123">
        <v>1034857</v>
      </c>
    </row>
    <row r="15124" spans="1:3" x14ac:dyDescent="0.25">
      <c r="A15124" t="s">
        <v>19899</v>
      </c>
      <c r="B15124">
        <v>1</v>
      </c>
      <c r="C15124">
        <v>196941</v>
      </c>
    </row>
    <row r="15125" spans="1:3" x14ac:dyDescent="0.25">
      <c r="A15125" t="s">
        <v>19900</v>
      </c>
      <c r="B15125">
        <v>1</v>
      </c>
      <c r="C15125">
        <v>323732</v>
      </c>
    </row>
    <row r="15126" spans="1:3" x14ac:dyDescent="0.25">
      <c r="A15126" t="s">
        <v>19901</v>
      </c>
      <c r="B15126">
        <v>1</v>
      </c>
      <c r="C15126">
        <v>163692</v>
      </c>
    </row>
    <row r="15127" spans="1:3" x14ac:dyDescent="0.25">
      <c r="A15127" t="s">
        <v>19902</v>
      </c>
      <c r="B15127">
        <v>1</v>
      </c>
      <c r="C15127">
        <v>210896</v>
      </c>
    </row>
    <row r="15128" spans="1:3" x14ac:dyDescent="0.25">
      <c r="A15128" t="s">
        <v>19903</v>
      </c>
      <c r="B15128">
        <v>1</v>
      </c>
      <c r="C15128">
        <v>3669339</v>
      </c>
    </row>
    <row r="15129" spans="1:3" x14ac:dyDescent="0.25">
      <c r="A15129" t="s">
        <v>19904</v>
      </c>
      <c r="B15129">
        <v>1</v>
      </c>
      <c r="C15129">
        <v>95121</v>
      </c>
    </row>
    <row r="15130" spans="1:3" x14ac:dyDescent="0.25">
      <c r="A15130" t="s">
        <v>19905</v>
      </c>
      <c r="B15130">
        <v>1</v>
      </c>
      <c r="C15130">
        <v>761609</v>
      </c>
    </row>
    <row r="15131" spans="1:3" x14ac:dyDescent="0.25">
      <c r="A15131" t="s">
        <v>19906</v>
      </c>
      <c r="B15131">
        <v>1</v>
      </c>
      <c r="C15131">
        <v>1294736</v>
      </c>
    </row>
    <row r="15132" spans="1:3" x14ac:dyDescent="0.25">
      <c r="A15132" t="s">
        <v>19907</v>
      </c>
      <c r="B15132">
        <v>1</v>
      </c>
      <c r="C15132">
        <v>124502</v>
      </c>
    </row>
    <row r="15133" spans="1:3" x14ac:dyDescent="0.25">
      <c r="A15133" t="s">
        <v>19908</v>
      </c>
      <c r="B15133">
        <v>1</v>
      </c>
      <c r="C15133">
        <v>175776</v>
      </c>
    </row>
    <row r="15134" spans="1:3" x14ac:dyDescent="0.25">
      <c r="A15134" t="s">
        <v>19909</v>
      </c>
      <c r="B15134">
        <v>1</v>
      </c>
      <c r="C15134">
        <v>555798</v>
      </c>
    </row>
    <row r="15135" spans="1:3" x14ac:dyDescent="0.25">
      <c r="A15135" t="s">
        <v>19910</v>
      </c>
      <c r="B15135">
        <v>1</v>
      </c>
      <c r="C15135">
        <v>2410251</v>
      </c>
    </row>
    <row r="15136" spans="1:3" x14ac:dyDescent="0.25">
      <c r="A15136" t="s">
        <v>19911</v>
      </c>
      <c r="B15136">
        <v>1</v>
      </c>
      <c r="C15136">
        <v>21622180</v>
      </c>
    </row>
    <row r="15137" spans="1:3" x14ac:dyDescent="0.25">
      <c r="A15137" t="s">
        <v>19912</v>
      </c>
      <c r="B15137">
        <v>1</v>
      </c>
      <c r="C15137">
        <v>571145</v>
      </c>
    </row>
    <row r="15138" spans="1:3" x14ac:dyDescent="0.25">
      <c r="A15138" t="s">
        <v>19913</v>
      </c>
      <c r="B15138">
        <v>1</v>
      </c>
      <c r="C15138">
        <v>140337</v>
      </c>
    </row>
    <row r="15139" spans="1:3" x14ac:dyDescent="0.25">
      <c r="A15139" t="s">
        <v>19914</v>
      </c>
      <c r="B15139">
        <v>1</v>
      </c>
      <c r="C15139">
        <v>68429</v>
      </c>
    </row>
    <row r="15140" spans="1:3" x14ac:dyDescent="0.25">
      <c r="A15140" t="s">
        <v>19915</v>
      </c>
      <c r="B15140">
        <v>1</v>
      </c>
      <c r="C15140">
        <v>405249</v>
      </c>
    </row>
    <row r="15141" spans="1:3" x14ac:dyDescent="0.25">
      <c r="A15141" t="s">
        <v>19916</v>
      </c>
      <c r="B15141">
        <v>1</v>
      </c>
      <c r="C15141">
        <v>92931</v>
      </c>
    </row>
    <row r="15142" spans="1:3" x14ac:dyDescent="0.25">
      <c r="A15142" t="s">
        <v>19917</v>
      </c>
      <c r="B15142">
        <v>1</v>
      </c>
      <c r="C15142">
        <v>247820</v>
      </c>
    </row>
    <row r="15143" spans="1:3" x14ac:dyDescent="0.25">
      <c r="A15143" t="s">
        <v>19918</v>
      </c>
      <c r="B15143">
        <v>1</v>
      </c>
      <c r="C15143">
        <v>622862</v>
      </c>
    </row>
    <row r="15144" spans="1:3" x14ac:dyDescent="0.25">
      <c r="A15144" t="s">
        <v>19919</v>
      </c>
      <c r="B15144">
        <v>1</v>
      </c>
      <c r="C15144">
        <v>351676</v>
      </c>
    </row>
    <row r="15145" spans="1:3" x14ac:dyDescent="0.25">
      <c r="A15145" t="s">
        <v>19920</v>
      </c>
      <c r="B15145">
        <v>1</v>
      </c>
      <c r="C15145">
        <v>38896</v>
      </c>
    </row>
    <row r="15146" spans="1:3" x14ac:dyDescent="0.25">
      <c r="A15146" t="s">
        <v>19921</v>
      </c>
      <c r="B15146">
        <v>1</v>
      </c>
      <c r="C15146">
        <v>115430</v>
      </c>
    </row>
    <row r="15147" spans="1:3" x14ac:dyDescent="0.25">
      <c r="A15147" t="s">
        <v>19922</v>
      </c>
      <c r="B15147">
        <v>1</v>
      </c>
      <c r="C15147">
        <v>661678</v>
      </c>
    </row>
    <row r="15148" spans="1:3" x14ac:dyDescent="0.25">
      <c r="A15148" t="s">
        <v>19923</v>
      </c>
      <c r="B15148">
        <v>1</v>
      </c>
      <c r="C15148">
        <v>129048</v>
      </c>
    </row>
    <row r="15149" spans="1:3" x14ac:dyDescent="0.25">
      <c r="A15149" t="s">
        <v>19924</v>
      </c>
      <c r="B15149">
        <v>1</v>
      </c>
      <c r="C15149">
        <v>711292</v>
      </c>
    </row>
    <row r="15150" spans="1:3" x14ac:dyDescent="0.25">
      <c r="A15150" t="s">
        <v>19925</v>
      </c>
      <c r="B15150">
        <v>1</v>
      </c>
      <c r="C15150">
        <v>3714457</v>
      </c>
    </row>
    <row r="15151" spans="1:3" x14ac:dyDescent="0.25">
      <c r="A15151" t="s">
        <v>19926</v>
      </c>
      <c r="B15151">
        <v>1</v>
      </c>
      <c r="C15151">
        <v>338921</v>
      </c>
    </row>
    <row r="15152" spans="1:3" x14ac:dyDescent="0.25">
      <c r="A15152" t="s">
        <v>19927</v>
      </c>
      <c r="B15152">
        <v>1</v>
      </c>
      <c r="C15152">
        <v>69003</v>
      </c>
    </row>
    <row r="15153" spans="1:3" x14ac:dyDescent="0.25">
      <c r="A15153" t="s">
        <v>19928</v>
      </c>
      <c r="B15153">
        <v>1</v>
      </c>
      <c r="C15153">
        <v>293448</v>
      </c>
    </row>
    <row r="15154" spans="1:3" x14ac:dyDescent="0.25">
      <c r="A15154" t="s">
        <v>19929</v>
      </c>
      <c r="B15154">
        <v>1</v>
      </c>
      <c r="C15154">
        <v>7970895</v>
      </c>
    </row>
    <row r="15155" spans="1:3" x14ac:dyDescent="0.25">
      <c r="A15155" t="s">
        <v>19930</v>
      </c>
      <c r="B15155">
        <v>1</v>
      </c>
      <c r="C15155">
        <v>1186829</v>
      </c>
    </row>
    <row r="15156" spans="1:3" x14ac:dyDescent="0.25">
      <c r="A15156" t="s">
        <v>19931</v>
      </c>
      <c r="B15156">
        <v>1</v>
      </c>
      <c r="C15156">
        <v>276451</v>
      </c>
    </row>
    <row r="15157" spans="1:3" x14ac:dyDescent="0.25">
      <c r="A15157" t="s">
        <v>19932</v>
      </c>
      <c r="B15157">
        <v>1</v>
      </c>
      <c r="C15157">
        <v>186288</v>
      </c>
    </row>
    <row r="15158" spans="1:3" x14ac:dyDescent="0.25">
      <c r="A15158" t="s">
        <v>19933</v>
      </c>
      <c r="B15158">
        <v>1</v>
      </c>
      <c r="C15158">
        <v>5906324</v>
      </c>
    </row>
    <row r="15159" spans="1:3" x14ac:dyDescent="0.25">
      <c r="A15159" t="s">
        <v>19934</v>
      </c>
      <c r="B15159">
        <v>1</v>
      </c>
      <c r="C15159">
        <v>97101</v>
      </c>
    </row>
    <row r="15160" spans="1:3" x14ac:dyDescent="0.25">
      <c r="A15160" t="s">
        <v>19935</v>
      </c>
      <c r="B15160">
        <v>1</v>
      </c>
      <c r="C15160">
        <v>1054744</v>
      </c>
    </row>
    <row r="15161" spans="1:3" x14ac:dyDescent="0.25">
      <c r="A15161" t="s">
        <v>19936</v>
      </c>
      <c r="B15161">
        <v>1</v>
      </c>
      <c r="C15161">
        <v>100092</v>
      </c>
    </row>
    <row r="15162" spans="1:3" x14ac:dyDescent="0.25">
      <c r="A15162" t="s">
        <v>19937</v>
      </c>
      <c r="B15162">
        <v>1</v>
      </c>
      <c r="C15162">
        <v>14228</v>
      </c>
    </row>
    <row r="15163" spans="1:3" x14ac:dyDescent="0.25">
      <c r="A15163" t="s">
        <v>19938</v>
      </c>
      <c r="B15163">
        <v>1</v>
      </c>
      <c r="C15163">
        <v>303031</v>
      </c>
    </row>
    <row r="15164" spans="1:3" x14ac:dyDescent="0.25">
      <c r="A15164" t="s">
        <v>19939</v>
      </c>
      <c r="B15164">
        <v>1</v>
      </c>
      <c r="C15164">
        <v>572731</v>
      </c>
    </row>
    <row r="15165" spans="1:3" x14ac:dyDescent="0.25">
      <c r="A15165" t="s">
        <v>19940</v>
      </c>
      <c r="B15165">
        <v>1</v>
      </c>
      <c r="C15165">
        <v>44711</v>
      </c>
    </row>
    <row r="15166" spans="1:3" x14ac:dyDescent="0.25">
      <c r="A15166" t="s">
        <v>19941</v>
      </c>
      <c r="B15166">
        <v>1</v>
      </c>
      <c r="C15166">
        <v>716034</v>
      </c>
    </row>
    <row r="15167" spans="1:3" x14ac:dyDescent="0.25">
      <c r="A15167" t="s">
        <v>19942</v>
      </c>
      <c r="B15167">
        <v>1</v>
      </c>
      <c r="C15167">
        <v>690126</v>
      </c>
    </row>
    <row r="15168" spans="1:3" x14ac:dyDescent="0.25">
      <c r="A15168" t="s">
        <v>19943</v>
      </c>
      <c r="B15168">
        <v>1</v>
      </c>
      <c r="C15168">
        <v>108864</v>
      </c>
    </row>
    <row r="15169" spans="1:3" x14ac:dyDescent="0.25">
      <c r="A15169" t="s">
        <v>19944</v>
      </c>
      <c r="B15169">
        <v>1</v>
      </c>
      <c r="C15169">
        <v>48274</v>
      </c>
    </row>
    <row r="15170" spans="1:3" x14ac:dyDescent="0.25">
      <c r="A15170" t="s">
        <v>19945</v>
      </c>
      <c r="B15170">
        <v>1</v>
      </c>
      <c r="C15170">
        <v>82875</v>
      </c>
    </row>
    <row r="15171" spans="1:3" x14ac:dyDescent="0.25">
      <c r="A15171" t="s">
        <v>19946</v>
      </c>
      <c r="B15171">
        <v>1</v>
      </c>
      <c r="C15171">
        <v>700241</v>
      </c>
    </row>
    <row r="15172" spans="1:3" x14ac:dyDescent="0.25">
      <c r="A15172" t="s">
        <v>19947</v>
      </c>
      <c r="B15172">
        <v>1</v>
      </c>
      <c r="C15172">
        <v>96069</v>
      </c>
    </row>
    <row r="15173" spans="1:3" x14ac:dyDescent="0.25">
      <c r="A15173" t="s">
        <v>19948</v>
      </c>
      <c r="B15173">
        <v>1</v>
      </c>
      <c r="C15173">
        <v>37231</v>
      </c>
    </row>
    <row r="15174" spans="1:3" x14ac:dyDescent="0.25">
      <c r="A15174" t="s">
        <v>19949</v>
      </c>
      <c r="B15174">
        <v>1</v>
      </c>
      <c r="C15174">
        <v>267857</v>
      </c>
    </row>
    <row r="15175" spans="1:3" x14ac:dyDescent="0.25">
      <c r="A15175" t="s">
        <v>19950</v>
      </c>
      <c r="B15175">
        <v>1</v>
      </c>
      <c r="C15175">
        <v>239933</v>
      </c>
    </row>
    <row r="15176" spans="1:3" x14ac:dyDescent="0.25">
      <c r="A15176" t="s">
        <v>19951</v>
      </c>
      <c r="B15176">
        <v>1</v>
      </c>
      <c r="C15176">
        <v>55725</v>
      </c>
    </row>
    <row r="15177" spans="1:3" x14ac:dyDescent="0.25">
      <c r="A15177" t="s">
        <v>19952</v>
      </c>
      <c r="B15177">
        <v>1</v>
      </c>
      <c r="C15177">
        <v>87419</v>
      </c>
    </row>
    <row r="15178" spans="1:3" x14ac:dyDescent="0.25">
      <c r="A15178" t="s">
        <v>19953</v>
      </c>
      <c r="B15178">
        <v>1</v>
      </c>
      <c r="C15178">
        <v>429445</v>
      </c>
    </row>
    <row r="15179" spans="1:3" x14ac:dyDescent="0.25">
      <c r="A15179" t="s">
        <v>19954</v>
      </c>
      <c r="B15179">
        <v>1</v>
      </c>
      <c r="C15179">
        <v>501535</v>
      </c>
    </row>
    <row r="15180" spans="1:3" x14ac:dyDescent="0.25">
      <c r="A15180" t="s">
        <v>19955</v>
      </c>
      <c r="B15180">
        <v>1</v>
      </c>
      <c r="C15180">
        <v>1144350</v>
      </c>
    </row>
    <row r="15181" spans="1:3" x14ac:dyDescent="0.25">
      <c r="A15181" t="s">
        <v>19956</v>
      </c>
      <c r="B15181">
        <v>1</v>
      </c>
      <c r="C15181">
        <v>472919</v>
      </c>
    </row>
    <row r="15182" spans="1:3" x14ac:dyDescent="0.25">
      <c r="A15182" t="s">
        <v>19957</v>
      </c>
      <c r="B15182">
        <v>1</v>
      </c>
      <c r="C15182">
        <v>403749</v>
      </c>
    </row>
    <row r="15183" spans="1:3" x14ac:dyDescent="0.25">
      <c r="A15183" t="s">
        <v>19958</v>
      </c>
      <c r="B15183">
        <v>1</v>
      </c>
      <c r="C15183">
        <v>32893</v>
      </c>
    </row>
    <row r="15184" spans="1:3" x14ac:dyDescent="0.25">
      <c r="A15184" t="s">
        <v>19959</v>
      </c>
      <c r="B15184">
        <v>1</v>
      </c>
      <c r="C15184">
        <v>753538</v>
      </c>
    </row>
    <row r="15185" spans="1:3" x14ac:dyDescent="0.25">
      <c r="A15185" t="s">
        <v>19960</v>
      </c>
      <c r="B15185">
        <v>1</v>
      </c>
      <c r="C15185">
        <v>3053536</v>
      </c>
    </row>
    <row r="15186" spans="1:3" x14ac:dyDescent="0.25">
      <c r="A15186" t="s">
        <v>19961</v>
      </c>
      <c r="B15186">
        <v>1</v>
      </c>
      <c r="C15186">
        <v>168014</v>
      </c>
    </row>
    <row r="15187" spans="1:3" x14ac:dyDescent="0.25">
      <c r="A15187" t="s">
        <v>19962</v>
      </c>
      <c r="B15187">
        <v>1</v>
      </c>
      <c r="C15187">
        <v>284525</v>
      </c>
    </row>
    <row r="15188" spans="1:3" x14ac:dyDescent="0.25">
      <c r="A15188" t="s">
        <v>19963</v>
      </c>
      <c r="B15188">
        <v>1</v>
      </c>
      <c r="C15188">
        <v>527621</v>
      </c>
    </row>
    <row r="15189" spans="1:3" x14ac:dyDescent="0.25">
      <c r="A15189" t="s">
        <v>19964</v>
      </c>
      <c r="B15189">
        <v>1</v>
      </c>
      <c r="C15189">
        <v>249155</v>
      </c>
    </row>
    <row r="15190" spans="1:3" x14ac:dyDescent="0.25">
      <c r="A15190" t="s">
        <v>19965</v>
      </c>
      <c r="B15190">
        <v>1</v>
      </c>
      <c r="C15190">
        <v>1293849</v>
      </c>
    </row>
    <row r="15191" spans="1:3" x14ac:dyDescent="0.25">
      <c r="A15191" t="s">
        <v>19966</v>
      </c>
      <c r="B15191">
        <v>1</v>
      </c>
      <c r="C15191">
        <v>923600</v>
      </c>
    </row>
    <row r="15192" spans="1:3" x14ac:dyDescent="0.25">
      <c r="A15192" t="s">
        <v>19967</v>
      </c>
      <c r="B15192">
        <v>1</v>
      </c>
      <c r="C15192">
        <v>43127</v>
      </c>
    </row>
    <row r="15193" spans="1:3" x14ac:dyDescent="0.25">
      <c r="A15193" t="s">
        <v>19968</v>
      </c>
      <c r="B15193">
        <v>1</v>
      </c>
      <c r="C15193">
        <v>1062202</v>
      </c>
    </row>
    <row r="15194" spans="1:3" x14ac:dyDescent="0.25">
      <c r="A15194" t="s">
        <v>19969</v>
      </c>
      <c r="B15194">
        <v>1</v>
      </c>
      <c r="C15194">
        <v>165545</v>
      </c>
    </row>
    <row r="15195" spans="1:3" x14ac:dyDescent="0.25">
      <c r="A15195" t="s">
        <v>19970</v>
      </c>
      <c r="B15195">
        <v>1</v>
      </c>
      <c r="C15195">
        <v>123349</v>
      </c>
    </row>
    <row r="15196" spans="1:3" x14ac:dyDescent="0.25">
      <c r="A15196" t="s">
        <v>19971</v>
      </c>
      <c r="B15196">
        <v>1</v>
      </c>
      <c r="C15196">
        <v>887932</v>
      </c>
    </row>
    <row r="15197" spans="1:3" x14ac:dyDescent="0.25">
      <c r="A15197" t="s">
        <v>19972</v>
      </c>
      <c r="B15197">
        <v>1</v>
      </c>
      <c r="C15197">
        <v>236236</v>
      </c>
    </row>
    <row r="15198" spans="1:3" x14ac:dyDescent="0.25">
      <c r="A15198" t="s">
        <v>19973</v>
      </c>
      <c r="B15198">
        <v>1</v>
      </c>
      <c r="C15198">
        <v>363305</v>
      </c>
    </row>
    <row r="15199" spans="1:3" x14ac:dyDescent="0.25">
      <c r="A15199" t="s">
        <v>19974</v>
      </c>
      <c r="B15199">
        <v>1</v>
      </c>
      <c r="C15199">
        <v>744253</v>
      </c>
    </row>
    <row r="15200" spans="1:3" x14ac:dyDescent="0.25">
      <c r="A15200" t="s">
        <v>19975</v>
      </c>
      <c r="B15200">
        <v>1</v>
      </c>
      <c r="C15200">
        <v>79409</v>
      </c>
    </row>
    <row r="15201" spans="1:3" x14ac:dyDescent="0.25">
      <c r="A15201" t="s">
        <v>19976</v>
      </c>
      <c r="B15201">
        <v>1</v>
      </c>
      <c r="C15201">
        <v>107655</v>
      </c>
    </row>
    <row r="15202" spans="1:3" x14ac:dyDescent="0.25">
      <c r="A15202" t="s">
        <v>19977</v>
      </c>
      <c r="B15202">
        <v>1</v>
      </c>
      <c r="C15202">
        <v>54746</v>
      </c>
    </row>
    <row r="15203" spans="1:3" x14ac:dyDescent="0.25">
      <c r="A15203" t="s">
        <v>19978</v>
      </c>
      <c r="B15203">
        <v>1</v>
      </c>
      <c r="C15203">
        <v>19438500</v>
      </c>
    </row>
    <row r="15204" spans="1:3" x14ac:dyDescent="0.25">
      <c r="A15204" t="s">
        <v>19979</v>
      </c>
      <c r="B15204">
        <v>1</v>
      </c>
      <c r="C15204">
        <v>243141</v>
      </c>
    </row>
    <row r="15205" spans="1:3" x14ac:dyDescent="0.25">
      <c r="A15205" t="s">
        <v>19980</v>
      </c>
      <c r="B15205">
        <v>1</v>
      </c>
      <c r="C15205">
        <v>2227072</v>
      </c>
    </row>
    <row r="15206" spans="1:3" x14ac:dyDescent="0.25">
      <c r="A15206" t="s">
        <v>19981</v>
      </c>
      <c r="B15206">
        <v>1</v>
      </c>
      <c r="C15206">
        <v>147244</v>
      </c>
    </row>
    <row r="15207" spans="1:3" x14ac:dyDescent="0.25">
      <c r="A15207" t="s">
        <v>19982</v>
      </c>
      <c r="B15207">
        <v>1</v>
      </c>
      <c r="C15207">
        <v>54155</v>
      </c>
    </row>
    <row r="15208" spans="1:3" x14ac:dyDescent="0.25">
      <c r="A15208" t="s">
        <v>19983</v>
      </c>
      <c r="B15208">
        <v>1</v>
      </c>
      <c r="C15208">
        <v>367216</v>
      </c>
    </row>
    <row r="15209" spans="1:3" x14ac:dyDescent="0.25">
      <c r="A15209" t="s">
        <v>19984</v>
      </c>
      <c r="B15209">
        <v>1</v>
      </c>
      <c r="C15209">
        <v>629280</v>
      </c>
    </row>
    <row r="15210" spans="1:3" x14ac:dyDescent="0.25">
      <c r="A15210" t="s">
        <v>19985</v>
      </c>
      <c r="B15210">
        <v>1</v>
      </c>
      <c r="C15210">
        <v>59305</v>
      </c>
    </row>
    <row r="15211" spans="1:3" x14ac:dyDescent="0.25">
      <c r="A15211" t="s">
        <v>19986</v>
      </c>
      <c r="B15211">
        <v>1</v>
      </c>
      <c r="C15211">
        <v>157960</v>
      </c>
    </row>
    <row r="15212" spans="1:3" x14ac:dyDescent="0.25">
      <c r="A15212" t="s">
        <v>19987</v>
      </c>
      <c r="B15212">
        <v>1</v>
      </c>
      <c r="C15212">
        <v>218593</v>
      </c>
    </row>
    <row r="15213" spans="1:3" x14ac:dyDescent="0.25">
      <c r="A15213" t="s">
        <v>19988</v>
      </c>
      <c r="B15213">
        <v>1</v>
      </c>
      <c r="C15213">
        <v>65057</v>
      </c>
    </row>
    <row r="15214" spans="1:3" x14ac:dyDescent="0.25">
      <c r="A15214" t="s">
        <v>19989</v>
      </c>
      <c r="B15214">
        <v>1</v>
      </c>
      <c r="C15214">
        <v>153287</v>
      </c>
    </row>
    <row r="15215" spans="1:3" x14ac:dyDescent="0.25">
      <c r="A15215" t="s">
        <v>19990</v>
      </c>
      <c r="B15215">
        <v>1</v>
      </c>
      <c r="C15215">
        <v>72714</v>
      </c>
    </row>
    <row r="15216" spans="1:3" x14ac:dyDescent="0.25">
      <c r="A15216" t="s">
        <v>19991</v>
      </c>
      <c r="B15216">
        <v>1</v>
      </c>
      <c r="C15216">
        <v>37506</v>
      </c>
    </row>
    <row r="15217" spans="1:3" x14ac:dyDescent="0.25">
      <c r="A15217" t="s">
        <v>19992</v>
      </c>
      <c r="B15217">
        <v>1</v>
      </c>
      <c r="C15217">
        <v>493094</v>
      </c>
    </row>
    <row r="15218" spans="1:3" x14ac:dyDescent="0.25">
      <c r="A15218" t="s">
        <v>19993</v>
      </c>
      <c r="B15218">
        <v>1</v>
      </c>
      <c r="C15218">
        <v>2725734</v>
      </c>
    </row>
    <row r="15219" spans="1:3" x14ac:dyDescent="0.25">
      <c r="A15219" t="s">
        <v>19994</v>
      </c>
      <c r="B15219">
        <v>1</v>
      </c>
      <c r="C15219">
        <v>190537</v>
      </c>
    </row>
    <row r="15220" spans="1:3" x14ac:dyDescent="0.25">
      <c r="A15220" t="s">
        <v>19995</v>
      </c>
      <c r="B15220">
        <v>1</v>
      </c>
      <c r="C15220">
        <v>2581796</v>
      </c>
    </row>
    <row r="15221" spans="1:3" x14ac:dyDescent="0.25">
      <c r="A15221" t="s">
        <v>19996</v>
      </c>
      <c r="B15221">
        <v>1</v>
      </c>
      <c r="C15221">
        <v>634033</v>
      </c>
    </row>
    <row r="15222" spans="1:3" x14ac:dyDescent="0.25">
      <c r="A15222" t="s">
        <v>19997</v>
      </c>
      <c r="B15222">
        <v>1</v>
      </c>
      <c r="C15222">
        <v>100543</v>
      </c>
    </row>
    <row r="15223" spans="1:3" x14ac:dyDescent="0.25">
      <c r="A15223" t="s">
        <v>19998</v>
      </c>
      <c r="B15223">
        <v>1</v>
      </c>
      <c r="C15223">
        <v>26143367</v>
      </c>
    </row>
    <row r="15224" spans="1:3" x14ac:dyDescent="0.25">
      <c r="A15224" t="s">
        <v>19999</v>
      </c>
      <c r="B15224">
        <v>1</v>
      </c>
      <c r="C15224">
        <v>23333</v>
      </c>
    </row>
    <row r="15225" spans="1:3" x14ac:dyDescent="0.25">
      <c r="A15225" t="s">
        <v>20000</v>
      </c>
      <c r="B15225">
        <v>1</v>
      </c>
      <c r="C15225">
        <v>417338</v>
      </c>
    </row>
    <row r="15226" spans="1:3" x14ac:dyDescent="0.25">
      <c r="A15226" t="s">
        <v>20001</v>
      </c>
      <c r="B15226">
        <v>1</v>
      </c>
      <c r="C15226">
        <v>77519</v>
      </c>
    </row>
    <row r="15227" spans="1:3" x14ac:dyDescent="0.25">
      <c r="A15227" t="s">
        <v>20002</v>
      </c>
      <c r="B15227">
        <v>1</v>
      </c>
      <c r="C15227">
        <v>159905</v>
      </c>
    </row>
    <row r="15228" spans="1:3" x14ac:dyDescent="0.25">
      <c r="A15228" t="s">
        <v>20003</v>
      </c>
      <c r="B15228">
        <v>1</v>
      </c>
      <c r="C15228">
        <v>54094</v>
      </c>
    </row>
    <row r="15229" spans="1:3" x14ac:dyDescent="0.25">
      <c r="A15229" t="s">
        <v>20004</v>
      </c>
      <c r="B15229">
        <v>1</v>
      </c>
      <c r="C15229">
        <v>291695</v>
      </c>
    </row>
    <row r="15230" spans="1:3" x14ac:dyDescent="0.25">
      <c r="A15230" t="s">
        <v>20005</v>
      </c>
      <c r="B15230">
        <v>1</v>
      </c>
      <c r="C15230">
        <v>34625</v>
      </c>
    </row>
    <row r="15231" spans="1:3" x14ac:dyDescent="0.25">
      <c r="A15231" t="s">
        <v>20006</v>
      </c>
      <c r="B15231">
        <v>1</v>
      </c>
      <c r="C15231">
        <v>85964</v>
      </c>
    </row>
    <row r="15232" spans="1:3" x14ac:dyDescent="0.25">
      <c r="A15232" t="s">
        <v>20007</v>
      </c>
      <c r="B15232">
        <v>1</v>
      </c>
      <c r="C15232">
        <v>692315</v>
      </c>
    </row>
    <row r="15233" spans="1:3" x14ac:dyDescent="0.25">
      <c r="A15233" t="s">
        <v>20008</v>
      </c>
      <c r="B15233">
        <v>1</v>
      </c>
      <c r="C15233">
        <v>439058</v>
      </c>
    </row>
    <row r="15234" spans="1:3" x14ac:dyDescent="0.25">
      <c r="A15234" t="s">
        <v>20009</v>
      </c>
      <c r="B15234">
        <v>1</v>
      </c>
      <c r="C15234">
        <v>90261</v>
      </c>
    </row>
    <row r="15235" spans="1:3" x14ac:dyDescent="0.25">
      <c r="A15235" t="s">
        <v>20010</v>
      </c>
      <c r="B15235">
        <v>1</v>
      </c>
      <c r="C15235">
        <v>222845</v>
      </c>
    </row>
    <row r="15236" spans="1:3" x14ac:dyDescent="0.25">
      <c r="A15236" t="s">
        <v>20011</v>
      </c>
      <c r="B15236">
        <v>1</v>
      </c>
      <c r="C15236">
        <v>546469</v>
      </c>
    </row>
    <row r="15237" spans="1:3" x14ac:dyDescent="0.25">
      <c r="A15237" t="s">
        <v>20012</v>
      </c>
      <c r="B15237">
        <v>1</v>
      </c>
      <c r="C15237">
        <v>322087</v>
      </c>
    </row>
    <row r="15238" spans="1:3" x14ac:dyDescent="0.25">
      <c r="A15238" t="s">
        <v>20013</v>
      </c>
      <c r="B15238">
        <v>1</v>
      </c>
      <c r="C15238">
        <v>1249161</v>
      </c>
    </row>
    <row r="15239" spans="1:3" x14ac:dyDescent="0.25">
      <c r="A15239" t="s">
        <v>20014</v>
      </c>
      <c r="B15239">
        <v>1</v>
      </c>
      <c r="C15239">
        <v>840717</v>
      </c>
    </row>
    <row r="15240" spans="1:3" x14ac:dyDescent="0.25">
      <c r="A15240" t="s">
        <v>20015</v>
      </c>
      <c r="B15240">
        <v>1</v>
      </c>
      <c r="C15240">
        <v>275135</v>
      </c>
    </row>
    <row r="15241" spans="1:3" x14ac:dyDescent="0.25">
      <c r="A15241" t="s">
        <v>20016</v>
      </c>
      <c r="B15241">
        <v>1</v>
      </c>
      <c r="C15241">
        <v>75576</v>
      </c>
    </row>
    <row r="15242" spans="1:3" x14ac:dyDescent="0.25">
      <c r="A15242" t="s">
        <v>20017</v>
      </c>
      <c r="B15242">
        <v>1</v>
      </c>
      <c r="C15242">
        <v>76417</v>
      </c>
    </row>
    <row r="15243" spans="1:3" x14ac:dyDescent="0.25">
      <c r="A15243" t="s">
        <v>20018</v>
      </c>
      <c r="B15243">
        <v>1</v>
      </c>
      <c r="C15243">
        <v>809159</v>
      </c>
    </row>
    <row r="15244" spans="1:3" x14ac:dyDescent="0.25">
      <c r="A15244" t="s">
        <v>20019</v>
      </c>
      <c r="B15244">
        <v>1</v>
      </c>
      <c r="C15244">
        <v>399795</v>
      </c>
    </row>
    <row r="15245" spans="1:3" x14ac:dyDescent="0.25">
      <c r="A15245" t="s">
        <v>20020</v>
      </c>
      <c r="B15245">
        <v>1</v>
      </c>
      <c r="C15245">
        <v>583201</v>
      </c>
    </row>
    <row r="15246" spans="1:3" x14ac:dyDescent="0.25">
      <c r="A15246" t="s">
        <v>20021</v>
      </c>
      <c r="B15246">
        <v>1</v>
      </c>
      <c r="C15246">
        <v>678356</v>
      </c>
    </row>
    <row r="15247" spans="1:3" x14ac:dyDescent="0.25">
      <c r="A15247" t="s">
        <v>20022</v>
      </c>
      <c r="B15247">
        <v>1</v>
      </c>
      <c r="C15247">
        <v>2967670</v>
      </c>
    </row>
    <row r="15248" spans="1:3" x14ac:dyDescent="0.25">
      <c r="A15248" t="s">
        <v>20023</v>
      </c>
      <c r="B15248">
        <v>1</v>
      </c>
      <c r="C15248">
        <v>142103</v>
      </c>
    </row>
    <row r="15249" spans="1:3" x14ac:dyDescent="0.25">
      <c r="A15249" t="s">
        <v>20024</v>
      </c>
      <c r="B15249">
        <v>1</v>
      </c>
      <c r="C15249">
        <v>89671</v>
      </c>
    </row>
    <row r="15250" spans="1:3" x14ac:dyDescent="0.25">
      <c r="A15250" t="s">
        <v>20025</v>
      </c>
      <c r="B15250">
        <v>1</v>
      </c>
      <c r="C15250">
        <v>58708</v>
      </c>
    </row>
    <row r="15251" spans="1:3" x14ac:dyDescent="0.25">
      <c r="A15251" t="s">
        <v>20026</v>
      </c>
      <c r="B15251">
        <v>1</v>
      </c>
      <c r="C15251">
        <v>372048692</v>
      </c>
    </row>
    <row r="15252" spans="1:3" x14ac:dyDescent="0.25">
      <c r="A15252" t="s">
        <v>20027</v>
      </c>
      <c r="B15252">
        <v>1</v>
      </c>
      <c r="C15252">
        <v>376056</v>
      </c>
    </row>
    <row r="15253" spans="1:3" x14ac:dyDescent="0.25">
      <c r="A15253" t="s">
        <v>20028</v>
      </c>
      <c r="B15253">
        <v>1</v>
      </c>
      <c r="C15253">
        <v>152180</v>
      </c>
    </row>
    <row r="15254" spans="1:3" x14ac:dyDescent="0.25">
      <c r="A15254" t="s">
        <v>20029</v>
      </c>
      <c r="B15254">
        <v>1</v>
      </c>
      <c r="C15254">
        <v>1069116</v>
      </c>
    </row>
    <row r="15255" spans="1:3" x14ac:dyDescent="0.25">
      <c r="A15255" t="s">
        <v>20030</v>
      </c>
      <c r="B15255">
        <v>1</v>
      </c>
      <c r="C15255">
        <v>1220376</v>
      </c>
    </row>
    <row r="15256" spans="1:3" x14ac:dyDescent="0.25">
      <c r="A15256" t="s">
        <v>20031</v>
      </c>
      <c r="B15256">
        <v>1</v>
      </c>
      <c r="C15256">
        <v>980590</v>
      </c>
    </row>
    <row r="15257" spans="1:3" x14ac:dyDescent="0.25">
      <c r="A15257" t="s">
        <v>20032</v>
      </c>
      <c r="B15257">
        <v>1</v>
      </c>
      <c r="C15257">
        <v>394708</v>
      </c>
    </row>
    <row r="15258" spans="1:3" x14ac:dyDescent="0.25">
      <c r="A15258" t="s">
        <v>20033</v>
      </c>
      <c r="B15258">
        <v>1</v>
      </c>
      <c r="C15258">
        <v>259874</v>
      </c>
    </row>
    <row r="15259" spans="1:3" x14ac:dyDescent="0.25">
      <c r="A15259" t="s">
        <v>20034</v>
      </c>
      <c r="B15259">
        <v>1</v>
      </c>
      <c r="C15259">
        <v>5521126</v>
      </c>
    </row>
    <row r="15260" spans="1:3" x14ac:dyDescent="0.25">
      <c r="A15260" t="s">
        <v>20035</v>
      </c>
      <c r="B15260">
        <v>1</v>
      </c>
      <c r="C15260">
        <v>316437</v>
      </c>
    </row>
    <row r="15261" spans="1:3" x14ac:dyDescent="0.25">
      <c r="A15261" t="s">
        <v>20036</v>
      </c>
      <c r="B15261">
        <v>1</v>
      </c>
      <c r="C15261">
        <v>61771</v>
      </c>
    </row>
    <row r="15262" spans="1:3" x14ac:dyDescent="0.25">
      <c r="A15262" t="s">
        <v>20037</v>
      </c>
      <c r="B15262">
        <v>1</v>
      </c>
      <c r="C15262">
        <v>473248</v>
      </c>
    </row>
    <row r="15263" spans="1:3" x14ac:dyDescent="0.25">
      <c r="A15263" t="s">
        <v>20038</v>
      </c>
      <c r="B15263">
        <v>1</v>
      </c>
      <c r="C15263">
        <v>86217</v>
      </c>
    </row>
    <row r="15264" spans="1:3" x14ac:dyDescent="0.25">
      <c r="A15264" t="s">
        <v>20039</v>
      </c>
      <c r="B15264">
        <v>1</v>
      </c>
      <c r="C15264">
        <v>145487</v>
      </c>
    </row>
    <row r="15265" spans="1:3" x14ac:dyDescent="0.25">
      <c r="A15265" t="s">
        <v>20040</v>
      </c>
      <c r="B15265">
        <v>1</v>
      </c>
      <c r="C15265">
        <v>289321</v>
      </c>
    </row>
    <row r="15266" spans="1:3" x14ac:dyDescent="0.25">
      <c r="A15266" t="s">
        <v>20041</v>
      </c>
      <c r="B15266">
        <v>1</v>
      </c>
      <c r="C15266">
        <v>954958</v>
      </c>
    </row>
    <row r="15267" spans="1:3" x14ac:dyDescent="0.25">
      <c r="A15267" t="s">
        <v>20042</v>
      </c>
      <c r="B15267">
        <v>1</v>
      </c>
      <c r="C15267">
        <v>1215248</v>
      </c>
    </row>
    <row r="15268" spans="1:3" x14ac:dyDescent="0.25">
      <c r="A15268" t="s">
        <v>20043</v>
      </c>
      <c r="B15268">
        <v>1</v>
      </c>
      <c r="C15268">
        <v>585588</v>
      </c>
    </row>
    <row r="15269" spans="1:3" x14ac:dyDescent="0.25">
      <c r="A15269" t="s">
        <v>20044</v>
      </c>
      <c r="B15269">
        <v>1</v>
      </c>
      <c r="C15269">
        <v>296996</v>
      </c>
    </row>
    <row r="15270" spans="1:3" x14ac:dyDescent="0.25">
      <c r="A15270" t="s">
        <v>20045</v>
      </c>
      <c r="B15270">
        <v>1</v>
      </c>
      <c r="C15270">
        <v>458468</v>
      </c>
    </row>
    <row r="15271" spans="1:3" x14ac:dyDescent="0.25">
      <c r="A15271" t="s">
        <v>20046</v>
      </c>
      <c r="B15271">
        <v>1</v>
      </c>
      <c r="C15271">
        <v>1291469</v>
      </c>
    </row>
    <row r="15272" spans="1:3" x14ac:dyDescent="0.25">
      <c r="A15272" t="s">
        <v>20047</v>
      </c>
      <c r="B15272">
        <v>1</v>
      </c>
      <c r="C15272">
        <v>129500</v>
      </c>
    </row>
    <row r="15273" spans="1:3" x14ac:dyDescent="0.25">
      <c r="A15273" t="s">
        <v>20048</v>
      </c>
      <c r="B15273">
        <v>1</v>
      </c>
      <c r="C15273">
        <v>79933</v>
      </c>
    </row>
    <row r="15274" spans="1:3" x14ac:dyDescent="0.25">
      <c r="A15274" t="s">
        <v>20049</v>
      </c>
      <c r="B15274">
        <v>1</v>
      </c>
      <c r="C15274">
        <v>389131</v>
      </c>
    </row>
    <row r="15275" spans="1:3" x14ac:dyDescent="0.25">
      <c r="A15275" t="s">
        <v>20050</v>
      </c>
      <c r="B15275">
        <v>1</v>
      </c>
      <c r="C15275">
        <v>16591</v>
      </c>
    </row>
    <row r="15276" spans="1:3" x14ac:dyDescent="0.25">
      <c r="A15276" t="s">
        <v>20051</v>
      </c>
      <c r="B15276">
        <v>1</v>
      </c>
      <c r="C15276">
        <v>205095</v>
      </c>
    </row>
    <row r="15277" spans="1:3" x14ac:dyDescent="0.25">
      <c r="A15277" t="s">
        <v>20052</v>
      </c>
      <c r="B15277">
        <v>1</v>
      </c>
      <c r="C15277">
        <v>863915</v>
      </c>
    </row>
    <row r="15278" spans="1:3" x14ac:dyDescent="0.25">
      <c r="A15278" t="s">
        <v>20053</v>
      </c>
      <c r="B15278">
        <v>1</v>
      </c>
      <c r="C15278">
        <v>206569</v>
      </c>
    </row>
    <row r="15279" spans="1:3" x14ac:dyDescent="0.25">
      <c r="A15279" t="s">
        <v>20054</v>
      </c>
      <c r="B15279">
        <v>1</v>
      </c>
      <c r="C15279">
        <v>336678</v>
      </c>
    </row>
    <row r="15280" spans="1:3" x14ac:dyDescent="0.25">
      <c r="A15280" t="s">
        <v>20055</v>
      </c>
      <c r="B15280">
        <v>1</v>
      </c>
      <c r="C15280">
        <v>847557</v>
      </c>
    </row>
    <row r="15281" spans="1:3" x14ac:dyDescent="0.25">
      <c r="A15281" t="s">
        <v>20056</v>
      </c>
      <c r="B15281">
        <v>1</v>
      </c>
      <c r="C15281">
        <v>2064275</v>
      </c>
    </row>
    <row r="15282" spans="1:3" x14ac:dyDescent="0.25">
      <c r="A15282" t="s">
        <v>20057</v>
      </c>
      <c r="B15282">
        <v>1</v>
      </c>
      <c r="C15282">
        <v>83801</v>
      </c>
    </row>
    <row r="15283" spans="1:3" x14ac:dyDescent="0.25">
      <c r="A15283" t="s">
        <v>20058</v>
      </c>
      <c r="B15283">
        <v>1</v>
      </c>
      <c r="C15283">
        <v>111220</v>
      </c>
    </row>
    <row r="15284" spans="1:3" x14ac:dyDescent="0.25">
      <c r="A15284" t="s">
        <v>20059</v>
      </c>
      <c r="B15284">
        <v>1</v>
      </c>
      <c r="C15284">
        <v>786632</v>
      </c>
    </row>
    <row r="15285" spans="1:3" x14ac:dyDescent="0.25">
      <c r="A15285" t="s">
        <v>20060</v>
      </c>
      <c r="B15285">
        <v>1</v>
      </c>
      <c r="C15285">
        <v>117936</v>
      </c>
    </row>
    <row r="15286" spans="1:3" x14ac:dyDescent="0.25">
      <c r="A15286" t="s">
        <v>20061</v>
      </c>
      <c r="B15286">
        <v>1</v>
      </c>
      <c r="C15286">
        <v>200860</v>
      </c>
    </row>
    <row r="15287" spans="1:3" x14ac:dyDescent="0.25">
      <c r="A15287" t="s">
        <v>20062</v>
      </c>
      <c r="B15287">
        <v>1</v>
      </c>
      <c r="C15287">
        <v>504005</v>
      </c>
    </row>
    <row r="15288" spans="1:3" x14ac:dyDescent="0.25">
      <c r="A15288" t="s">
        <v>20063</v>
      </c>
      <c r="B15288">
        <v>1</v>
      </c>
      <c r="C15288">
        <v>3777297</v>
      </c>
    </row>
    <row r="15289" spans="1:3" x14ac:dyDescent="0.25">
      <c r="A15289" t="s">
        <v>20064</v>
      </c>
      <c r="B15289">
        <v>1</v>
      </c>
      <c r="C15289">
        <v>304883</v>
      </c>
    </row>
    <row r="15290" spans="1:3" x14ac:dyDescent="0.25">
      <c r="A15290" t="s">
        <v>20065</v>
      </c>
      <c r="B15290">
        <v>1</v>
      </c>
      <c r="C15290">
        <v>112982</v>
      </c>
    </row>
    <row r="15291" spans="1:3" x14ac:dyDescent="0.25">
      <c r="A15291" t="s">
        <v>20066</v>
      </c>
      <c r="B15291">
        <v>1</v>
      </c>
      <c r="C15291">
        <v>771746</v>
      </c>
    </row>
    <row r="15292" spans="1:3" x14ac:dyDescent="0.25">
      <c r="A15292" t="s">
        <v>20067</v>
      </c>
      <c r="B15292">
        <v>1</v>
      </c>
      <c r="C15292">
        <v>417862</v>
      </c>
    </row>
    <row r="15293" spans="1:3" x14ac:dyDescent="0.25">
      <c r="A15293" t="s">
        <v>20068</v>
      </c>
      <c r="B15293">
        <v>1</v>
      </c>
      <c r="C15293">
        <v>12851859</v>
      </c>
    </row>
    <row r="15294" spans="1:3" x14ac:dyDescent="0.25">
      <c r="A15294" t="s">
        <v>20069</v>
      </c>
      <c r="B15294">
        <v>1</v>
      </c>
      <c r="C15294">
        <v>228262</v>
      </c>
    </row>
    <row r="15295" spans="1:3" x14ac:dyDescent="0.25">
      <c r="A15295" t="s">
        <v>20070</v>
      </c>
      <c r="B15295">
        <v>1</v>
      </c>
      <c r="C15295">
        <v>387409</v>
      </c>
    </row>
    <row r="15296" spans="1:3" x14ac:dyDescent="0.25">
      <c r="A15296" t="s">
        <v>20071</v>
      </c>
      <c r="B15296">
        <v>1</v>
      </c>
      <c r="C15296">
        <v>1079561</v>
      </c>
    </row>
    <row r="15297" spans="1:3" x14ac:dyDescent="0.25">
      <c r="A15297" t="s">
        <v>20072</v>
      </c>
      <c r="B15297">
        <v>1</v>
      </c>
      <c r="C15297">
        <v>1331322</v>
      </c>
    </row>
    <row r="15298" spans="1:3" x14ac:dyDescent="0.25">
      <c r="A15298" t="s">
        <v>20073</v>
      </c>
      <c r="B15298">
        <v>1</v>
      </c>
      <c r="C15298">
        <v>493845</v>
      </c>
    </row>
    <row r="15299" spans="1:3" x14ac:dyDescent="0.25">
      <c r="A15299" t="s">
        <v>20074</v>
      </c>
      <c r="B15299">
        <v>1</v>
      </c>
      <c r="C15299">
        <v>494397</v>
      </c>
    </row>
    <row r="15300" spans="1:3" x14ac:dyDescent="0.25">
      <c r="A15300" t="s">
        <v>20075</v>
      </c>
      <c r="B15300">
        <v>1</v>
      </c>
      <c r="C15300">
        <v>60632</v>
      </c>
    </row>
    <row r="15301" spans="1:3" x14ac:dyDescent="0.25">
      <c r="A15301" t="s">
        <v>20076</v>
      </c>
      <c r="B15301">
        <v>1</v>
      </c>
      <c r="C15301">
        <v>389062</v>
      </c>
    </row>
    <row r="15302" spans="1:3" x14ac:dyDescent="0.25">
      <c r="A15302" t="s">
        <v>20077</v>
      </c>
      <c r="B15302">
        <v>1</v>
      </c>
      <c r="C15302">
        <v>1588440</v>
      </c>
    </row>
    <row r="15303" spans="1:3" x14ac:dyDescent="0.25">
      <c r="A15303" t="s">
        <v>20078</v>
      </c>
      <c r="B15303">
        <v>1</v>
      </c>
      <c r="C15303">
        <v>254589</v>
      </c>
    </row>
    <row r="15304" spans="1:3" x14ac:dyDescent="0.25">
      <c r="A15304" t="s">
        <v>20079</v>
      </c>
      <c r="B15304">
        <v>1</v>
      </c>
      <c r="C15304">
        <v>847957</v>
      </c>
    </row>
    <row r="15305" spans="1:3" x14ac:dyDescent="0.25">
      <c r="A15305" t="s">
        <v>20080</v>
      </c>
      <c r="B15305">
        <v>1</v>
      </c>
      <c r="C15305">
        <v>303566</v>
      </c>
    </row>
    <row r="15306" spans="1:3" x14ac:dyDescent="0.25">
      <c r="A15306" t="s">
        <v>20081</v>
      </c>
      <c r="B15306">
        <v>1</v>
      </c>
      <c r="C15306">
        <v>82323000</v>
      </c>
    </row>
    <row r="15307" spans="1:3" x14ac:dyDescent="0.25">
      <c r="A15307" t="s">
        <v>20082</v>
      </c>
      <c r="B15307">
        <v>1</v>
      </c>
      <c r="C15307">
        <v>5395409</v>
      </c>
    </row>
    <row r="15308" spans="1:3" x14ac:dyDescent="0.25">
      <c r="A15308" t="s">
        <v>20083</v>
      </c>
      <c r="B15308">
        <v>1</v>
      </c>
      <c r="C15308">
        <v>5104245</v>
      </c>
    </row>
    <row r="15309" spans="1:3" x14ac:dyDescent="0.25">
      <c r="A15309" t="s">
        <v>20084</v>
      </c>
      <c r="B15309">
        <v>1</v>
      </c>
      <c r="C15309">
        <v>498444</v>
      </c>
    </row>
    <row r="15310" spans="1:3" x14ac:dyDescent="0.25">
      <c r="A15310" t="s">
        <v>20085</v>
      </c>
      <c r="B15310">
        <v>1</v>
      </c>
      <c r="C15310">
        <v>12775983</v>
      </c>
    </row>
    <row r="15311" spans="1:3" x14ac:dyDescent="0.25">
      <c r="A15311" t="s">
        <v>20086</v>
      </c>
      <c r="B15311">
        <v>1</v>
      </c>
      <c r="C15311">
        <v>166353</v>
      </c>
    </row>
    <row r="15312" spans="1:3" x14ac:dyDescent="0.25">
      <c r="A15312" t="s">
        <v>20087</v>
      </c>
      <c r="B15312">
        <v>1</v>
      </c>
      <c r="C15312">
        <v>425670</v>
      </c>
    </row>
    <row r="15313" spans="1:3" x14ac:dyDescent="0.25">
      <c r="A15313" t="s">
        <v>20088</v>
      </c>
      <c r="B15313">
        <v>1</v>
      </c>
      <c r="C15313">
        <v>69947</v>
      </c>
    </row>
    <row r="15314" spans="1:3" x14ac:dyDescent="0.25">
      <c r="A15314" t="s">
        <v>20089</v>
      </c>
      <c r="B15314">
        <v>1</v>
      </c>
      <c r="C15314">
        <v>884914</v>
      </c>
    </row>
    <row r="15315" spans="1:3" x14ac:dyDescent="0.25">
      <c r="A15315" t="s">
        <v>20090</v>
      </c>
      <c r="B15315">
        <v>1</v>
      </c>
      <c r="C15315">
        <v>834763</v>
      </c>
    </row>
    <row r="15316" spans="1:3" x14ac:dyDescent="0.25">
      <c r="A15316" t="s">
        <v>20091</v>
      </c>
      <c r="B15316">
        <v>1</v>
      </c>
      <c r="C15316">
        <v>71265</v>
      </c>
    </row>
    <row r="15317" spans="1:3" x14ac:dyDescent="0.25">
      <c r="A15317" t="s">
        <v>20092</v>
      </c>
      <c r="B15317">
        <v>1</v>
      </c>
      <c r="C15317">
        <v>305720</v>
      </c>
    </row>
    <row r="15318" spans="1:3" x14ac:dyDescent="0.25">
      <c r="A15318" t="s">
        <v>20093</v>
      </c>
      <c r="B15318">
        <v>1</v>
      </c>
      <c r="C15318">
        <v>18759413</v>
      </c>
    </row>
    <row r="15319" spans="1:3" x14ac:dyDescent="0.25">
      <c r="A15319" t="s">
        <v>20094</v>
      </c>
      <c r="B15319">
        <v>1</v>
      </c>
      <c r="C15319">
        <v>97433</v>
      </c>
    </row>
    <row r="15320" spans="1:3" x14ac:dyDescent="0.25">
      <c r="A15320" t="s">
        <v>20095</v>
      </c>
      <c r="B15320">
        <v>1</v>
      </c>
      <c r="C15320">
        <v>772846</v>
      </c>
    </row>
    <row r="15321" spans="1:3" x14ac:dyDescent="0.25">
      <c r="A15321" t="s">
        <v>20096</v>
      </c>
      <c r="B15321">
        <v>1</v>
      </c>
      <c r="C15321">
        <v>18913063</v>
      </c>
    </row>
    <row r="15322" spans="1:3" x14ac:dyDescent="0.25">
      <c r="A15322" t="s">
        <v>20097</v>
      </c>
      <c r="B15322">
        <v>1</v>
      </c>
      <c r="C15322">
        <v>90767</v>
      </c>
    </row>
    <row r="15323" spans="1:3" x14ac:dyDescent="0.25">
      <c r="A15323" t="s">
        <v>20098</v>
      </c>
      <c r="B15323">
        <v>1</v>
      </c>
      <c r="C15323">
        <v>73106</v>
      </c>
    </row>
    <row r="15324" spans="1:3" x14ac:dyDescent="0.25">
      <c r="A15324" t="s">
        <v>20099</v>
      </c>
      <c r="B15324">
        <v>1</v>
      </c>
      <c r="C15324">
        <v>173438393</v>
      </c>
    </row>
    <row r="15325" spans="1:3" x14ac:dyDescent="0.25">
      <c r="A15325" t="s">
        <v>20100</v>
      </c>
      <c r="B15325">
        <v>1</v>
      </c>
      <c r="C15325">
        <v>75293</v>
      </c>
    </row>
    <row r="15326" spans="1:3" x14ac:dyDescent="0.25">
      <c r="A15326" t="s">
        <v>20101</v>
      </c>
      <c r="B15326">
        <v>1</v>
      </c>
      <c r="C15326">
        <v>532866</v>
      </c>
    </row>
    <row r="15327" spans="1:3" x14ac:dyDescent="0.25">
      <c r="A15327" t="s">
        <v>20102</v>
      </c>
      <c r="B15327">
        <v>1</v>
      </c>
      <c r="C15327">
        <v>135618</v>
      </c>
    </row>
    <row r="15328" spans="1:3" x14ac:dyDescent="0.25">
      <c r="A15328" t="s">
        <v>20103</v>
      </c>
      <c r="B15328">
        <v>1</v>
      </c>
      <c r="C15328">
        <v>483603</v>
      </c>
    </row>
    <row r="15329" spans="1:3" x14ac:dyDescent="0.25">
      <c r="A15329" t="s">
        <v>20104</v>
      </c>
      <c r="B15329">
        <v>1</v>
      </c>
      <c r="C15329">
        <v>29938002</v>
      </c>
    </row>
    <row r="15330" spans="1:3" x14ac:dyDescent="0.25">
      <c r="A15330" t="s">
        <v>20105</v>
      </c>
      <c r="B15330">
        <v>1</v>
      </c>
      <c r="C15330">
        <v>1253300</v>
      </c>
    </row>
    <row r="15331" spans="1:3" x14ac:dyDescent="0.25">
      <c r="A15331" t="s">
        <v>20106</v>
      </c>
      <c r="B15331">
        <v>1</v>
      </c>
      <c r="C15331">
        <v>151374</v>
      </c>
    </row>
    <row r="15332" spans="1:3" x14ac:dyDescent="0.25">
      <c r="A15332" t="s">
        <v>20107</v>
      </c>
      <c r="B15332">
        <v>1</v>
      </c>
      <c r="C15332">
        <v>469563</v>
      </c>
    </row>
    <row r="15333" spans="1:3" x14ac:dyDescent="0.25">
      <c r="A15333" t="s">
        <v>20108</v>
      </c>
      <c r="B15333">
        <v>1</v>
      </c>
      <c r="C15333">
        <v>113349</v>
      </c>
    </row>
    <row r="15334" spans="1:3" x14ac:dyDescent="0.25">
      <c r="A15334" t="s">
        <v>20109</v>
      </c>
      <c r="B15334">
        <v>1</v>
      </c>
      <c r="C15334">
        <v>212893</v>
      </c>
    </row>
    <row r="15335" spans="1:3" x14ac:dyDescent="0.25">
      <c r="A15335" t="s">
        <v>20110</v>
      </c>
      <c r="B15335">
        <v>1</v>
      </c>
      <c r="C15335">
        <v>198601</v>
      </c>
    </row>
    <row r="15336" spans="1:3" x14ac:dyDescent="0.25">
      <c r="A15336" t="s">
        <v>20111</v>
      </c>
      <c r="B15336">
        <v>1</v>
      </c>
      <c r="C15336">
        <v>398669</v>
      </c>
    </row>
    <row r="15337" spans="1:3" x14ac:dyDescent="0.25">
      <c r="A15337" t="s">
        <v>20112</v>
      </c>
      <c r="B15337">
        <v>1</v>
      </c>
      <c r="C15337">
        <v>21928</v>
      </c>
    </row>
    <row r="15338" spans="1:3" x14ac:dyDescent="0.25">
      <c r="A15338" t="s">
        <v>20113</v>
      </c>
      <c r="B15338">
        <v>1</v>
      </c>
      <c r="C15338">
        <v>743175</v>
      </c>
    </row>
    <row r="15339" spans="1:3" x14ac:dyDescent="0.25">
      <c r="A15339" t="s">
        <v>20114</v>
      </c>
      <c r="B15339">
        <v>1</v>
      </c>
      <c r="C15339">
        <v>123433</v>
      </c>
    </row>
    <row r="15340" spans="1:3" x14ac:dyDescent="0.25">
      <c r="A15340" t="s">
        <v>20115</v>
      </c>
      <c r="B15340">
        <v>1</v>
      </c>
      <c r="C15340">
        <v>353725</v>
      </c>
    </row>
    <row r="15341" spans="1:3" x14ac:dyDescent="0.25">
      <c r="A15341" t="s">
        <v>20116</v>
      </c>
      <c r="B15341">
        <v>1</v>
      </c>
      <c r="C15341">
        <v>52610</v>
      </c>
    </row>
    <row r="15342" spans="1:3" x14ac:dyDescent="0.25">
      <c r="A15342" t="s">
        <v>20117</v>
      </c>
      <c r="B15342">
        <v>1</v>
      </c>
      <c r="C15342">
        <v>17449547</v>
      </c>
    </row>
    <row r="15343" spans="1:3" x14ac:dyDescent="0.25">
      <c r="A15343" t="s">
        <v>20118</v>
      </c>
      <c r="B15343">
        <v>1</v>
      </c>
      <c r="C15343">
        <v>170357</v>
      </c>
    </row>
    <row r="15344" spans="1:3" x14ac:dyDescent="0.25">
      <c r="A15344" t="s">
        <v>20119</v>
      </c>
      <c r="B15344">
        <v>1</v>
      </c>
      <c r="C15344">
        <v>244689</v>
      </c>
    </row>
    <row r="15345" spans="1:3" x14ac:dyDescent="0.25">
      <c r="A15345" t="s">
        <v>20120</v>
      </c>
      <c r="B15345">
        <v>1</v>
      </c>
      <c r="C15345">
        <v>182802</v>
      </c>
    </row>
    <row r="15346" spans="1:3" x14ac:dyDescent="0.25">
      <c r="A15346" t="s">
        <v>20121</v>
      </c>
      <c r="B15346">
        <v>1</v>
      </c>
      <c r="C15346">
        <v>1999522</v>
      </c>
    </row>
    <row r="15347" spans="1:3" x14ac:dyDescent="0.25">
      <c r="A15347" t="s">
        <v>20122</v>
      </c>
      <c r="B15347">
        <v>1</v>
      </c>
      <c r="C15347">
        <v>682456</v>
      </c>
    </row>
    <row r="15348" spans="1:3" x14ac:dyDescent="0.25">
      <c r="A15348" t="s">
        <v>20123</v>
      </c>
      <c r="B15348">
        <v>1</v>
      </c>
      <c r="C15348">
        <v>6694301</v>
      </c>
    </row>
    <row r="15349" spans="1:3" x14ac:dyDescent="0.25">
      <c r="A15349" t="s">
        <v>20124</v>
      </c>
      <c r="B15349">
        <v>1</v>
      </c>
      <c r="C15349">
        <v>259617</v>
      </c>
    </row>
    <row r="15350" spans="1:3" x14ac:dyDescent="0.25">
      <c r="A15350" t="s">
        <v>20125</v>
      </c>
      <c r="B15350">
        <v>1</v>
      </c>
      <c r="C15350">
        <v>499063</v>
      </c>
    </row>
    <row r="15351" spans="1:3" x14ac:dyDescent="0.25">
      <c r="A15351" t="s">
        <v>20126</v>
      </c>
      <c r="B15351">
        <v>1</v>
      </c>
      <c r="C15351">
        <v>582520</v>
      </c>
    </row>
    <row r="15352" spans="1:3" x14ac:dyDescent="0.25">
      <c r="A15352" t="s">
        <v>20127</v>
      </c>
      <c r="B15352">
        <v>1</v>
      </c>
      <c r="C15352">
        <v>7518636</v>
      </c>
    </row>
    <row r="15353" spans="1:3" x14ac:dyDescent="0.25">
      <c r="A15353" t="s">
        <v>20128</v>
      </c>
      <c r="B15353">
        <v>1</v>
      </c>
      <c r="C15353">
        <v>446243</v>
      </c>
    </row>
    <row r="15354" spans="1:3" x14ac:dyDescent="0.25">
      <c r="A15354" t="s">
        <v>20129</v>
      </c>
      <c r="B15354">
        <v>1</v>
      </c>
      <c r="C15354">
        <v>2990438</v>
      </c>
    </row>
    <row r="15355" spans="1:3" x14ac:dyDescent="0.25">
      <c r="A15355" t="s">
        <v>20130</v>
      </c>
      <c r="B15355">
        <v>1</v>
      </c>
      <c r="C15355">
        <v>505445</v>
      </c>
    </row>
    <row r="15356" spans="1:3" x14ac:dyDescent="0.25">
      <c r="A15356" t="s">
        <v>20131</v>
      </c>
      <c r="B15356">
        <v>1</v>
      </c>
      <c r="C15356">
        <v>1163271</v>
      </c>
    </row>
    <row r="15357" spans="1:3" x14ac:dyDescent="0.25">
      <c r="A15357" t="s">
        <v>20132</v>
      </c>
      <c r="B15357">
        <v>1</v>
      </c>
      <c r="C15357">
        <v>573079</v>
      </c>
    </row>
    <row r="15358" spans="1:3" x14ac:dyDescent="0.25">
      <c r="A15358" t="s">
        <v>20133</v>
      </c>
      <c r="B15358">
        <v>1</v>
      </c>
      <c r="C15358">
        <v>12907173</v>
      </c>
    </row>
    <row r="15359" spans="1:3" x14ac:dyDescent="0.25">
      <c r="A15359" t="s">
        <v>20134</v>
      </c>
      <c r="B15359">
        <v>1</v>
      </c>
      <c r="C15359">
        <v>65567</v>
      </c>
    </row>
    <row r="15360" spans="1:3" x14ac:dyDescent="0.25">
      <c r="A15360" t="s">
        <v>20135</v>
      </c>
      <c r="B15360">
        <v>1</v>
      </c>
      <c r="C15360">
        <v>110248</v>
      </c>
    </row>
    <row r="15361" spans="1:3" x14ac:dyDescent="0.25">
      <c r="A15361" t="s">
        <v>20136</v>
      </c>
      <c r="B15361">
        <v>1</v>
      </c>
      <c r="C15361">
        <v>1371816</v>
      </c>
    </row>
    <row r="15362" spans="1:3" x14ac:dyDescent="0.25">
      <c r="A15362" t="s">
        <v>20137</v>
      </c>
      <c r="B15362">
        <v>1</v>
      </c>
      <c r="C15362">
        <v>169558</v>
      </c>
    </row>
    <row r="15363" spans="1:3" x14ac:dyDescent="0.25">
      <c r="A15363" t="s">
        <v>20138</v>
      </c>
      <c r="B15363">
        <v>1</v>
      </c>
      <c r="C15363">
        <v>64835</v>
      </c>
    </row>
    <row r="15364" spans="1:3" x14ac:dyDescent="0.25">
      <c r="A15364" t="s">
        <v>20139</v>
      </c>
      <c r="B15364">
        <v>1</v>
      </c>
      <c r="C15364">
        <v>79724</v>
      </c>
    </row>
    <row r="15365" spans="1:3" x14ac:dyDescent="0.25">
      <c r="A15365" t="s">
        <v>20140</v>
      </c>
      <c r="B15365">
        <v>1</v>
      </c>
      <c r="C15365">
        <v>126005</v>
      </c>
    </row>
    <row r="15366" spans="1:3" x14ac:dyDescent="0.25">
      <c r="A15366" t="s">
        <v>20141</v>
      </c>
      <c r="B15366">
        <v>1</v>
      </c>
      <c r="C15366">
        <v>548351</v>
      </c>
    </row>
    <row r="15367" spans="1:3" x14ac:dyDescent="0.25">
      <c r="A15367" t="s">
        <v>20142</v>
      </c>
      <c r="B15367">
        <v>1</v>
      </c>
      <c r="C15367">
        <v>2153118</v>
      </c>
    </row>
    <row r="15368" spans="1:3" x14ac:dyDescent="0.25">
      <c r="A15368" t="s">
        <v>20143</v>
      </c>
      <c r="B15368">
        <v>1</v>
      </c>
      <c r="C15368">
        <v>606739</v>
      </c>
    </row>
    <row r="15369" spans="1:3" x14ac:dyDescent="0.25">
      <c r="A15369" t="s">
        <v>20144</v>
      </c>
      <c r="B15369">
        <v>1</v>
      </c>
      <c r="C15369">
        <v>118994</v>
      </c>
    </row>
    <row r="15370" spans="1:3" x14ac:dyDescent="0.25">
      <c r="A15370" t="s">
        <v>20145</v>
      </c>
      <c r="B15370">
        <v>1</v>
      </c>
      <c r="C15370">
        <v>1315306</v>
      </c>
    </row>
    <row r="15371" spans="1:3" x14ac:dyDescent="0.25">
      <c r="A15371" t="s">
        <v>20146</v>
      </c>
      <c r="B15371">
        <v>1</v>
      </c>
      <c r="C15371">
        <v>176467</v>
      </c>
    </row>
    <row r="15372" spans="1:3" x14ac:dyDescent="0.25">
      <c r="A15372" t="s">
        <v>20147</v>
      </c>
      <c r="B15372">
        <v>1</v>
      </c>
      <c r="C15372">
        <v>22540</v>
      </c>
    </row>
    <row r="15373" spans="1:3" x14ac:dyDescent="0.25">
      <c r="A15373" t="s">
        <v>20148</v>
      </c>
      <c r="B15373">
        <v>1</v>
      </c>
      <c r="C15373">
        <v>311062</v>
      </c>
    </row>
    <row r="15374" spans="1:3" x14ac:dyDescent="0.25">
      <c r="A15374" t="s">
        <v>20149</v>
      </c>
      <c r="B15374">
        <v>1</v>
      </c>
      <c r="C15374">
        <v>194290</v>
      </c>
    </row>
    <row r="15375" spans="1:3" x14ac:dyDescent="0.25">
      <c r="A15375" t="s">
        <v>20150</v>
      </c>
      <c r="B15375">
        <v>1</v>
      </c>
      <c r="C15375">
        <v>4451433</v>
      </c>
    </row>
    <row r="15376" spans="1:3" x14ac:dyDescent="0.25">
      <c r="A15376" t="s">
        <v>20151</v>
      </c>
      <c r="B15376">
        <v>1</v>
      </c>
      <c r="C15376">
        <v>149256</v>
      </c>
    </row>
    <row r="15377" spans="1:3" x14ac:dyDescent="0.25">
      <c r="A15377" t="s">
        <v>20152</v>
      </c>
      <c r="B15377">
        <v>1</v>
      </c>
      <c r="C15377">
        <v>111243</v>
      </c>
    </row>
    <row r="15378" spans="1:3" x14ac:dyDescent="0.25">
      <c r="A15378" t="s">
        <v>20153</v>
      </c>
      <c r="B15378">
        <v>1</v>
      </c>
      <c r="C15378">
        <v>131848</v>
      </c>
    </row>
    <row r="15379" spans="1:3" x14ac:dyDescent="0.25">
      <c r="A15379" t="s">
        <v>20154</v>
      </c>
      <c r="B15379">
        <v>1</v>
      </c>
      <c r="C15379">
        <v>485587</v>
      </c>
    </row>
    <row r="15380" spans="1:3" x14ac:dyDescent="0.25">
      <c r="A15380" t="s">
        <v>20155</v>
      </c>
      <c r="B15380">
        <v>1</v>
      </c>
      <c r="C15380">
        <v>53059</v>
      </c>
    </row>
    <row r="15381" spans="1:3" x14ac:dyDescent="0.25">
      <c r="A15381" t="s">
        <v>20156</v>
      </c>
      <c r="B15381">
        <v>1</v>
      </c>
      <c r="C15381">
        <v>88314</v>
      </c>
    </row>
    <row r="15382" spans="1:3" x14ac:dyDescent="0.25">
      <c r="A15382" t="s">
        <v>20157</v>
      </c>
      <c r="B15382">
        <v>1</v>
      </c>
      <c r="C15382">
        <v>12174</v>
      </c>
    </row>
    <row r="15383" spans="1:3" x14ac:dyDescent="0.25">
      <c r="A15383" t="s">
        <v>20158</v>
      </c>
      <c r="B15383">
        <v>1</v>
      </c>
      <c r="C15383">
        <v>2140172</v>
      </c>
    </row>
    <row r="15384" spans="1:3" x14ac:dyDescent="0.25">
      <c r="A15384" t="s">
        <v>20159</v>
      </c>
      <c r="B15384">
        <v>1</v>
      </c>
      <c r="C15384">
        <v>438020</v>
      </c>
    </row>
    <row r="15385" spans="1:3" x14ac:dyDescent="0.25">
      <c r="A15385" t="s">
        <v>20160</v>
      </c>
      <c r="B15385">
        <v>1</v>
      </c>
      <c r="C15385">
        <v>152324</v>
      </c>
    </row>
    <row r="15386" spans="1:3" x14ac:dyDescent="0.25">
      <c r="A15386" t="s">
        <v>20161</v>
      </c>
      <c r="B15386">
        <v>1</v>
      </c>
      <c r="C15386">
        <v>174300</v>
      </c>
    </row>
    <row r="15387" spans="1:3" x14ac:dyDescent="0.25">
      <c r="A15387" t="s">
        <v>20162</v>
      </c>
      <c r="B15387">
        <v>1</v>
      </c>
      <c r="C15387">
        <v>153183</v>
      </c>
    </row>
    <row r="15388" spans="1:3" x14ac:dyDescent="0.25">
      <c r="A15388" t="s">
        <v>20163</v>
      </c>
      <c r="B15388">
        <v>1</v>
      </c>
      <c r="C15388">
        <v>690883</v>
      </c>
    </row>
    <row r="15389" spans="1:3" x14ac:dyDescent="0.25">
      <c r="A15389" t="s">
        <v>20164</v>
      </c>
      <c r="B15389">
        <v>1</v>
      </c>
      <c r="C15389">
        <v>5739920</v>
      </c>
    </row>
    <row r="15390" spans="1:3" x14ac:dyDescent="0.25">
      <c r="A15390" t="s">
        <v>20165</v>
      </c>
      <c r="B15390">
        <v>1</v>
      </c>
      <c r="C15390">
        <v>169582</v>
      </c>
    </row>
    <row r="15391" spans="1:3" x14ac:dyDescent="0.25">
      <c r="A15391" t="s">
        <v>20166</v>
      </c>
      <c r="B15391">
        <v>1</v>
      </c>
      <c r="C15391">
        <v>108864</v>
      </c>
    </row>
    <row r="15392" spans="1:3" x14ac:dyDescent="0.25">
      <c r="A15392" t="s">
        <v>20167</v>
      </c>
      <c r="B15392">
        <v>1</v>
      </c>
      <c r="C15392">
        <v>126007</v>
      </c>
    </row>
    <row r="15393" spans="1:3" x14ac:dyDescent="0.25">
      <c r="A15393" t="s">
        <v>20168</v>
      </c>
      <c r="B15393">
        <v>1</v>
      </c>
      <c r="C15393">
        <v>10106583</v>
      </c>
    </row>
    <row r="15394" spans="1:3" x14ac:dyDescent="0.25">
      <c r="A15394" t="s">
        <v>20169</v>
      </c>
      <c r="B15394">
        <v>1</v>
      </c>
      <c r="C15394">
        <v>295472</v>
      </c>
    </row>
    <row r="15395" spans="1:3" x14ac:dyDescent="0.25">
      <c r="A15395" t="s">
        <v>20170</v>
      </c>
      <c r="B15395">
        <v>1</v>
      </c>
      <c r="C15395">
        <v>2213319</v>
      </c>
    </row>
    <row r="15396" spans="1:3" x14ac:dyDescent="0.25">
      <c r="A15396" t="s">
        <v>20171</v>
      </c>
      <c r="B15396">
        <v>1</v>
      </c>
      <c r="C15396">
        <v>111254</v>
      </c>
    </row>
    <row r="15397" spans="1:3" x14ac:dyDescent="0.25">
      <c r="A15397" t="s">
        <v>20172</v>
      </c>
      <c r="B15397">
        <v>1</v>
      </c>
      <c r="C15397">
        <v>311432</v>
      </c>
    </row>
    <row r="15398" spans="1:3" x14ac:dyDescent="0.25">
      <c r="A15398" t="s">
        <v>20173</v>
      </c>
      <c r="B15398">
        <v>1</v>
      </c>
      <c r="C15398">
        <v>8962018</v>
      </c>
    </row>
    <row r="15399" spans="1:3" x14ac:dyDescent="0.25">
      <c r="A15399" t="s">
        <v>20174</v>
      </c>
      <c r="B15399">
        <v>1</v>
      </c>
      <c r="C15399">
        <v>983542</v>
      </c>
    </row>
    <row r="15400" spans="1:3" x14ac:dyDescent="0.25">
      <c r="A15400" t="s">
        <v>20175</v>
      </c>
      <c r="B15400">
        <v>1</v>
      </c>
      <c r="C15400">
        <v>122450592</v>
      </c>
    </row>
    <row r="15401" spans="1:3" x14ac:dyDescent="0.25">
      <c r="A15401" t="s">
        <v>20176</v>
      </c>
      <c r="B15401">
        <v>1</v>
      </c>
      <c r="C15401">
        <v>893893</v>
      </c>
    </row>
    <row r="15402" spans="1:3" x14ac:dyDescent="0.25">
      <c r="A15402" t="s">
        <v>20177</v>
      </c>
      <c r="B15402">
        <v>1</v>
      </c>
      <c r="C15402">
        <v>1568248</v>
      </c>
    </row>
    <row r="15403" spans="1:3" x14ac:dyDescent="0.25">
      <c r="A15403" t="s">
        <v>20178</v>
      </c>
      <c r="B15403">
        <v>1</v>
      </c>
      <c r="C15403">
        <v>4267275</v>
      </c>
    </row>
    <row r="15404" spans="1:3" x14ac:dyDescent="0.25">
      <c r="A15404" t="s">
        <v>20179</v>
      </c>
      <c r="B15404">
        <v>1</v>
      </c>
      <c r="C15404">
        <v>665807</v>
      </c>
    </row>
    <row r="15405" spans="1:3" x14ac:dyDescent="0.25">
      <c r="A15405" t="s">
        <v>20180</v>
      </c>
      <c r="B15405">
        <v>1</v>
      </c>
      <c r="C15405">
        <v>3248300</v>
      </c>
    </row>
    <row r="15406" spans="1:3" x14ac:dyDescent="0.25">
      <c r="A15406" t="s">
        <v>20181</v>
      </c>
      <c r="B15406">
        <v>1</v>
      </c>
      <c r="C15406">
        <v>268837</v>
      </c>
    </row>
    <row r="15407" spans="1:3" x14ac:dyDescent="0.25">
      <c r="A15407" t="s">
        <v>20182</v>
      </c>
      <c r="B15407">
        <v>1</v>
      </c>
      <c r="C15407">
        <v>85407</v>
      </c>
    </row>
    <row r="15408" spans="1:3" x14ac:dyDescent="0.25">
      <c r="A15408" t="s">
        <v>20183</v>
      </c>
      <c r="B15408">
        <v>1</v>
      </c>
      <c r="C15408">
        <v>2291957</v>
      </c>
    </row>
    <row r="15409" spans="1:3" x14ac:dyDescent="0.25">
      <c r="A15409" t="s">
        <v>20184</v>
      </c>
      <c r="B15409">
        <v>1</v>
      </c>
      <c r="C15409">
        <v>473825</v>
      </c>
    </row>
    <row r="15410" spans="1:3" x14ac:dyDescent="0.25">
      <c r="A15410" t="s">
        <v>20185</v>
      </c>
      <c r="B15410">
        <v>1</v>
      </c>
      <c r="C15410">
        <v>149037</v>
      </c>
    </row>
    <row r="15411" spans="1:3" x14ac:dyDescent="0.25">
      <c r="A15411" t="s">
        <v>20186</v>
      </c>
      <c r="B15411">
        <v>1</v>
      </c>
      <c r="C15411">
        <v>2153412</v>
      </c>
    </row>
    <row r="15412" spans="1:3" x14ac:dyDescent="0.25">
      <c r="A15412" t="s">
        <v>20187</v>
      </c>
      <c r="B15412">
        <v>1</v>
      </c>
      <c r="C15412">
        <v>298859</v>
      </c>
    </row>
    <row r="15413" spans="1:3" x14ac:dyDescent="0.25">
      <c r="A15413" t="s">
        <v>20188</v>
      </c>
      <c r="B15413">
        <v>1</v>
      </c>
      <c r="C15413">
        <v>218609</v>
      </c>
    </row>
    <row r="15414" spans="1:3" x14ac:dyDescent="0.25">
      <c r="A15414" t="s">
        <v>20189</v>
      </c>
      <c r="B15414">
        <v>1</v>
      </c>
      <c r="C15414">
        <v>94133</v>
      </c>
    </row>
    <row r="15415" spans="1:3" x14ac:dyDescent="0.25">
      <c r="A15415" t="s">
        <v>20190</v>
      </c>
      <c r="B15415">
        <v>1</v>
      </c>
      <c r="C15415">
        <v>604702</v>
      </c>
    </row>
    <row r="15416" spans="1:3" x14ac:dyDescent="0.25">
      <c r="A15416" t="s">
        <v>20191</v>
      </c>
      <c r="B15416">
        <v>1</v>
      </c>
      <c r="C15416">
        <v>1909983</v>
      </c>
    </row>
    <row r="15417" spans="1:3" x14ac:dyDescent="0.25">
      <c r="A15417" t="s">
        <v>20192</v>
      </c>
      <c r="B15417">
        <v>1</v>
      </c>
      <c r="C15417">
        <v>1135454</v>
      </c>
    </row>
    <row r="15418" spans="1:3" x14ac:dyDescent="0.25">
      <c r="A15418" t="s">
        <v>20193</v>
      </c>
      <c r="B15418">
        <v>1</v>
      </c>
      <c r="C15418">
        <v>282425</v>
      </c>
    </row>
    <row r="15419" spans="1:3" x14ac:dyDescent="0.25">
      <c r="A15419" t="s">
        <v>20194</v>
      </c>
      <c r="B15419">
        <v>1</v>
      </c>
      <c r="C15419">
        <v>100574</v>
      </c>
    </row>
    <row r="15420" spans="1:3" x14ac:dyDescent="0.25">
      <c r="A15420" t="s">
        <v>20195</v>
      </c>
      <c r="B15420">
        <v>1</v>
      </c>
      <c r="C15420">
        <v>983530</v>
      </c>
    </row>
    <row r="15421" spans="1:3" x14ac:dyDescent="0.25">
      <c r="A15421" t="s">
        <v>20196</v>
      </c>
      <c r="B15421">
        <v>1</v>
      </c>
      <c r="C15421">
        <v>280874</v>
      </c>
    </row>
    <row r="15422" spans="1:3" x14ac:dyDescent="0.25">
      <c r="A15422" t="s">
        <v>20197</v>
      </c>
      <c r="B15422">
        <v>1</v>
      </c>
      <c r="C15422">
        <v>2280429</v>
      </c>
    </row>
    <row r="15423" spans="1:3" x14ac:dyDescent="0.25">
      <c r="A15423" t="s">
        <v>20198</v>
      </c>
      <c r="B15423">
        <v>1</v>
      </c>
      <c r="C15423">
        <v>17414</v>
      </c>
    </row>
    <row r="15424" spans="1:3" x14ac:dyDescent="0.25">
      <c r="A15424" t="s">
        <v>20199</v>
      </c>
      <c r="B15424">
        <v>1</v>
      </c>
      <c r="C15424">
        <v>60558</v>
      </c>
    </row>
    <row r="15425" spans="1:3" x14ac:dyDescent="0.25">
      <c r="A15425" t="s">
        <v>20200</v>
      </c>
      <c r="B15425">
        <v>1</v>
      </c>
      <c r="C15425">
        <v>88127</v>
      </c>
    </row>
    <row r="15426" spans="1:3" x14ac:dyDescent="0.25">
      <c r="A15426" t="s">
        <v>20201</v>
      </c>
      <c r="B15426">
        <v>1</v>
      </c>
      <c r="C15426">
        <v>130468</v>
      </c>
    </row>
    <row r="15427" spans="1:3" x14ac:dyDescent="0.25">
      <c r="A15427" t="s">
        <v>20202</v>
      </c>
      <c r="B15427">
        <v>1</v>
      </c>
      <c r="C15427">
        <v>165528</v>
      </c>
    </row>
    <row r="15428" spans="1:3" x14ac:dyDescent="0.25">
      <c r="A15428" t="s">
        <v>20203</v>
      </c>
      <c r="B15428">
        <v>1</v>
      </c>
      <c r="C15428">
        <v>170632</v>
      </c>
    </row>
    <row r="15429" spans="1:3" x14ac:dyDescent="0.25">
      <c r="A15429" t="s">
        <v>20204</v>
      </c>
      <c r="B15429">
        <v>1</v>
      </c>
      <c r="C15429">
        <v>450666</v>
      </c>
    </row>
    <row r="15430" spans="1:3" x14ac:dyDescent="0.25">
      <c r="A15430" t="s">
        <v>20205</v>
      </c>
      <c r="B15430">
        <v>1</v>
      </c>
      <c r="C15430">
        <v>714714</v>
      </c>
    </row>
    <row r="15431" spans="1:3" x14ac:dyDescent="0.25">
      <c r="A15431" t="s">
        <v>20206</v>
      </c>
      <c r="B15431">
        <v>1</v>
      </c>
      <c r="C15431">
        <v>155770</v>
      </c>
    </row>
    <row r="15432" spans="1:3" x14ac:dyDescent="0.25">
      <c r="A15432" t="s">
        <v>20207</v>
      </c>
      <c r="B15432">
        <v>1</v>
      </c>
      <c r="C15432">
        <v>174343</v>
      </c>
    </row>
    <row r="15433" spans="1:3" x14ac:dyDescent="0.25">
      <c r="A15433" t="s">
        <v>20208</v>
      </c>
      <c r="B15433">
        <v>1</v>
      </c>
      <c r="C15433">
        <v>957700</v>
      </c>
    </row>
    <row r="15434" spans="1:3" x14ac:dyDescent="0.25">
      <c r="A15434" t="s">
        <v>20209</v>
      </c>
      <c r="B15434">
        <v>1</v>
      </c>
      <c r="C15434">
        <v>4259898</v>
      </c>
    </row>
    <row r="15435" spans="1:3" x14ac:dyDescent="0.25">
      <c r="A15435" t="s">
        <v>20210</v>
      </c>
      <c r="B15435">
        <v>1</v>
      </c>
      <c r="C15435">
        <v>30896084</v>
      </c>
    </row>
    <row r="15436" spans="1:3" x14ac:dyDescent="0.25">
      <c r="A15436" t="s">
        <v>20211</v>
      </c>
      <c r="B15436">
        <v>1</v>
      </c>
      <c r="C15436">
        <v>343381</v>
      </c>
    </row>
    <row r="15437" spans="1:3" x14ac:dyDescent="0.25">
      <c r="A15437" t="s">
        <v>20212</v>
      </c>
      <c r="B15437">
        <v>1</v>
      </c>
      <c r="C15437">
        <v>244253</v>
      </c>
    </row>
    <row r="15438" spans="1:3" x14ac:dyDescent="0.25">
      <c r="A15438" t="s">
        <v>20213</v>
      </c>
      <c r="B15438">
        <v>1</v>
      </c>
      <c r="C15438">
        <v>662997</v>
      </c>
    </row>
    <row r="15439" spans="1:3" x14ac:dyDescent="0.25">
      <c r="A15439" t="s">
        <v>20214</v>
      </c>
      <c r="B15439">
        <v>1</v>
      </c>
      <c r="C15439">
        <v>339879</v>
      </c>
    </row>
    <row r="15440" spans="1:3" x14ac:dyDescent="0.25">
      <c r="A15440" t="s">
        <v>20215</v>
      </c>
      <c r="B15440">
        <v>1</v>
      </c>
      <c r="C15440">
        <v>551440</v>
      </c>
    </row>
    <row r="15441" spans="1:3" x14ac:dyDescent="0.25">
      <c r="A15441" t="s">
        <v>20216</v>
      </c>
      <c r="B15441">
        <v>1</v>
      </c>
      <c r="C15441">
        <v>489670</v>
      </c>
    </row>
    <row r="15442" spans="1:3" x14ac:dyDescent="0.25">
      <c r="A15442" t="s">
        <v>20217</v>
      </c>
      <c r="B15442">
        <v>1</v>
      </c>
      <c r="C15442">
        <v>26632000</v>
      </c>
    </row>
    <row r="15443" spans="1:3" x14ac:dyDescent="0.25">
      <c r="A15443" t="s">
        <v>20218</v>
      </c>
      <c r="B15443">
        <v>1</v>
      </c>
      <c r="C15443">
        <v>4573204</v>
      </c>
    </row>
    <row r="15444" spans="1:3" x14ac:dyDescent="0.25">
      <c r="A15444" t="s">
        <v>20219</v>
      </c>
      <c r="B15444">
        <v>1</v>
      </c>
      <c r="C15444">
        <v>2063331</v>
      </c>
    </row>
    <row r="15445" spans="1:3" x14ac:dyDescent="0.25">
      <c r="A15445" t="s">
        <v>20220</v>
      </c>
      <c r="B15445">
        <v>1</v>
      </c>
      <c r="C15445">
        <v>485860</v>
      </c>
    </row>
    <row r="15446" spans="1:3" x14ac:dyDescent="0.25">
      <c r="A15446" t="s">
        <v>20221</v>
      </c>
      <c r="B15446">
        <v>1</v>
      </c>
      <c r="C15446">
        <v>2580767</v>
      </c>
    </row>
    <row r="15447" spans="1:3" x14ac:dyDescent="0.25">
      <c r="A15447" t="s">
        <v>20222</v>
      </c>
      <c r="B15447">
        <v>1</v>
      </c>
      <c r="C15447">
        <v>373130</v>
      </c>
    </row>
    <row r="15448" spans="1:3" x14ac:dyDescent="0.25">
      <c r="A15448" t="s">
        <v>20223</v>
      </c>
      <c r="B15448">
        <v>1</v>
      </c>
      <c r="C15448">
        <v>471319</v>
      </c>
    </row>
    <row r="15449" spans="1:3" x14ac:dyDescent="0.25">
      <c r="A15449" t="s">
        <v>20224</v>
      </c>
      <c r="B15449">
        <v>1</v>
      </c>
      <c r="C15449">
        <v>104092</v>
      </c>
    </row>
    <row r="15450" spans="1:3" x14ac:dyDescent="0.25">
      <c r="A15450" t="s">
        <v>20225</v>
      </c>
      <c r="B15450">
        <v>1</v>
      </c>
      <c r="C15450">
        <v>1119110</v>
      </c>
    </row>
    <row r="15451" spans="1:3" x14ac:dyDescent="0.25">
      <c r="A15451" t="s">
        <v>20226</v>
      </c>
      <c r="B15451">
        <v>1</v>
      </c>
      <c r="C15451">
        <v>820792</v>
      </c>
    </row>
    <row r="15452" spans="1:3" x14ac:dyDescent="0.25">
      <c r="A15452" t="s">
        <v>20227</v>
      </c>
      <c r="B15452">
        <v>1</v>
      </c>
      <c r="C15452">
        <v>242115</v>
      </c>
    </row>
    <row r="15453" spans="1:3" x14ac:dyDescent="0.25">
      <c r="A15453" t="s">
        <v>20228</v>
      </c>
      <c r="B15453">
        <v>1</v>
      </c>
      <c r="C15453">
        <v>177797000</v>
      </c>
    </row>
    <row r="15454" spans="1:3" x14ac:dyDescent="0.25">
      <c r="A15454" t="s">
        <v>20229</v>
      </c>
      <c r="B15454">
        <v>1</v>
      </c>
      <c r="C15454">
        <v>221581</v>
      </c>
    </row>
    <row r="15455" spans="1:3" x14ac:dyDescent="0.25">
      <c r="A15455" t="s">
        <v>20230</v>
      </c>
      <c r="B15455">
        <v>1</v>
      </c>
      <c r="C15455">
        <v>583466</v>
      </c>
    </row>
    <row r="15456" spans="1:3" x14ac:dyDescent="0.25">
      <c r="A15456" t="s">
        <v>20231</v>
      </c>
      <c r="B15456">
        <v>1</v>
      </c>
      <c r="C15456">
        <v>2646924</v>
      </c>
    </row>
    <row r="15457" spans="1:3" x14ac:dyDescent="0.25">
      <c r="A15457" t="s">
        <v>20232</v>
      </c>
      <c r="B15457">
        <v>1</v>
      </c>
      <c r="C15457">
        <v>2034931</v>
      </c>
    </row>
    <row r="15458" spans="1:3" x14ac:dyDescent="0.25">
      <c r="A15458" t="s">
        <v>20233</v>
      </c>
      <c r="B15458">
        <v>1</v>
      </c>
      <c r="C15458">
        <v>588958</v>
      </c>
    </row>
    <row r="15459" spans="1:3" x14ac:dyDescent="0.25">
      <c r="A15459" t="s">
        <v>20234</v>
      </c>
      <c r="B15459">
        <v>1</v>
      </c>
      <c r="C15459">
        <v>218945</v>
      </c>
    </row>
    <row r="15460" spans="1:3" x14ac:dyDescent="0.25">
      <c r="A15460" t="s">
        <v>20235</v>
      </c>
      <c r="B15460">
        <v>1</v>
      </c>
      <c r="C15460">
        <v>49235</v>
      </c>
    </row>
    <row r="15461" spans="1:3" x14ac:dyDescent="0.25">
      <c r="A15461" t="s">
        <v>20236</v>
      </c>
      <c r="B15461">
        <v>1</v>
      </c>
      <c r="C15461">
        <v>57398</v>
      </c>
    </row>
    <row r="15462" spans="1:3" x14ac:dyDescent="0.25">
      <c r="A15462" t="s">
        <v>20237</v>
      </c>
      <c r="B15462">
        <v>1</v>
      </c>
      <c r="C15462">
        <v>49982</v>
      </c>
    </row>
    <row r="15463" spans="1:3" x14ac:dyDescent="0.25">
      <c r="A15463" t="s">
        <v>20238</v>
      </c>
      <c r="B15463">
        <v>1</v>
      </c>
      <c r="C15463">
        <v>1430740</v>
      </c>
    </row>
    <row r="15464" spans="1:3" x14ac:dyDescent="0.25">
      <c r="A15464" t="s">
        <v>20239</v>
      </c>
      <c r="B15464">
        <v>1</v>
      </c>
      <c r="C15464">
        <v>26994924</v>
      </c>
    </row>
    <row r="15465" spans="1:3" x14ac:dyDescent="0.25">
      <c r="A15465" t="s">
        <v>20240</v>
      </c>
      <c r="B15465">
        <v>1</v>
      </c>
      <c r="C15465">
        <v>1376609</v>
      </c>
    </row>
    <row r="15466" spans="1:3" x14ac:dyDescent="0.25">
      <c r="A15466" t="s">
        <v>20241</v>
      </c>
      <c r="B15466">
        <v>1</v>
      </c>
      <c r="C15466">
        <v>130792</v>
      </c>
    </row>
    <row r="15467" spans="1:3" x14ac:dyDescent="0.25">
      <c r="A15467" t="s">
        <v>20242</v>
      </c>
      <c r="B15467">
        <v>1</v>
      </c>
      <c r="C15467">
        <v>50252</v>
      </c>
    </row>
    <row r="15468" spans="1:3" x14ac:dyDescent="0.25">
      <c r="A15468" t="s">
        <v>20243</v>
      </c>
      <c r="B15468">
        <v>1</v>
      </c>
      <c r="C15468">
        <v>61086</v>
      </c>
    </row>
    <row r="15469" spans="1:3" x14ac:dyDescent="0.25">
      <c r="A15469" t="s">
        <v>20244</v>
      </c>
      <c r="B15469">
        <v>1</v>
      </c>
      <c r="C15469">
        <v>56364</v>
      </c>
    </row>
    <row r="15470" spans="1:3" x14ac:dyDescent="0.25">
      <c r="A15470" t="s">
        <v>20245</v>
      </c>
      <c r="B15470">
        <v>1</v>
      </c>
      <c r="C15470">
        <v>292598</v>
      </c>
    </row>
    <row r="15471" spans="1:3" x14ac:dyDescent="0.25">
      <c r="A15471" t="s">
        <v>20246</v>
      </c>
      <c r="B15471">
        <v>1</v>
      </c>
      <c r="C15471">
        <v>235466</v>
      </c>
    </row>
    <row r="15472" spans="1:3" x14ac:dyDescent="0.25">
      <c r="A15472" t="s">
        <v>20247</v>
      </c>
      <c r="B15472">
        <v>1</v>
      </c>
      <c r="C15472">
        <v>288970</v>
      </c>
    </row>
    <row r="15473" spans="1:3" x14ac:dyDescent="0.25">
      <c r="A15473" t="s">
        <v>20248</v>
      </c>
      <c r="B15473">
        <v>1</v>
      </c>
      <c r="C15473">
        <v>651618</v>
      </c>
    </row>
    <row r="15474" spans="1:3" x14ac:dyDescent="0.25">
      <c r="A15474" t="s">
        <v>20249</v>
      </c>
      <c r="B15474">
        <v>1</v>
      </c>
      <c r="C15474">
        <v>571287</v>
      </c>
    </row>
    <row r="15475" spans="1:3" x14ac:dyDescent="0.25">
      <c r="A15475" t="s">
        <v>20250</v>
      </c>
      <c r="B15475">
        <v>1</v>
      </c>
      <c r="C15475">
        <v>284027</v>
      </c>
    </row>
    <row r="15476" spans="1:3" x14ac:dyDescent="0.25">
      <c r="A15476" t="s">
        <v>20251</v>
      </c>
      <c r="B15476">
        <v>1</v>
      </c>
      <c r="C15476">
        <v>354397</v>
      </c>
    </row>
    <row r="15477" spans="1:3" x14ac:dyDescent="0.25">
      <c r="A15477" t="s">
        <v>20252</v>
      </c>
      <c r="B15477">
        <v>1</v>
      </c>
      <c r="C15477">
        <v>288371</v>
      </c>
    </row>
    <row r="15478" spans="1:3" x14ac:dyDescent="0.25">
      <c r="A15478" t="s">
        <v>20253</v>
      </c>
      <c r="B15478">
        <v>1</v>
      </c>
      <c r="C15478">
        <v>253893</v>
      </c>
    </row>
    <row r="15479" spans="1:3" x14ac:dyDescent="0.25">
      <c r="A15479" t="s">
        <v>20254</v>
      </c>
      <c r="B15479">
        <v>1</v>
      </c>
      <c r="C15479">
        <v>132938</v>
      </c>
    </row>
    <row r="15480" spans="1:3" x14ac:dyDescent="0.25">
      <c r="A15480" t="s">
        <v>20255</v>
      </c>
      <c r="B15480">
        <v>1</v>
      </c>
      <c r="C15480">
        <v>318740</v>
      </c>
    </row>
    <row r="15481" spans="1:3" x14ac:dyDescent="0.25">
      <c r="A15481" t="s">
        <v>20256</v>
      </c>
      <c r="B15481">
        <v>1</v>
      </c>
      <c r="C15481">
        <v>770684</v>
      </c>
    </row>
    <row r="15482" spans="1:3" x14ac:dyDescent="0.25">
      <c r="A15482" t="s">
        <v>20257</v>
      </c>
      <c r="B15482">
        <v>1</v>
      </c>
      <c r="C15482">
        <v>150804</v>
      </c>
    </row>
    <row r="15483" spans="1:3" x14ac:dyDescent="0.25">
      <c r="A15483" t="s">
        <v>20258</v>
      </c>
      <c r="B15483">
        <v>1</v>
      </c>
      <c r="C15483">
        <v>619687</v>
      </c>
    </row>
    <row r="15484" spans="1:3" x14ac:dyDescent="0.25">
      <c r="A15484" t="s">
        <v>20259</v>
      </c>
      <c r="B15484">
        <v>1</v>
      </c>
      <c r="C15484">
        <v>56601</v>
      </c>
    </row>
    <row r="15485" spans="1:3" x14ac:dyDescent="0.25">
      <c r="A15485" t="s">
        <v>20260</v>
      </c>
      <c r="B15485">
        <v>1</v>
      </c>
      <c r="C15485">
        <v>153653</v>
      </c>
    </row>
    <row r="15486" spans="1:3" x14ac:dyDescent="0.25">
      <c r="A15486" t="s">
        <v>20261</v>
      </c>
      <c r="B15486">
        <v>1</v>
      </c>
      <c r="C15486">
        <v>255875</v>
      </c>
    </row>
    <row r="15487" spans="1:3" x14ac:dyDescent="0.25">
      <c r="A15487" t="s">
        <v>20262</v>
      </c>
      <c r="B15487">
        <v>1</v>
      </c>
      <c r="C15487">
        <v>172397</v>
      </c>
    </row>
    <row r="15488" spans="1:3" x14ac:dyDescent="0.25">
      <c r="A15488" t="s">
        <v>20263</v>
      </c>
      <c r="B15488">
        <v>1</v>
      </c>
      <c r="C15488">
        <v>92763</v>
      </c>
    </row>
    <row r="15489" spans="1:3" x14ac:dyDescent="0.25">
      <c r="A15489" t="s">
        <v>20264</v>
      </c>
      <c r="B15489">
        <v>1</v>
      </c>
      <c r="C15489">
        <v>1885300</v>
      </c>
    </row>
    <row r="15490" spans="1:3" x14ac:dyDescent="0.25">
      <c r="A15490" t="s">
        <v>20265</v>
      </c>
      <c r="B15490">
        <v>1</v>
      </c>
      <c r="C15490">
        <v>50588</v>
      </c>
    </row>
    <row r="15491" spans="1:3" x14ac:dyDescent="0.25">
      <c r="A15491" t="s">
        <v>20266</v>
      </c>
      <c r="B15491">
        <v>1</v>
      </c>
      <c r="C15491">
        <v>1918051</v>
      </c>
    </row>
    <row r="15492" spans="1:3" x14ac:dyDescent="0.25">
      <c r="A15492" t="s">
        <v>20267</v>
      </c>
      <c r="B15492">
        <v>1</v>
      </c>
      <c r="C15492">
        <v>853809</v>
      </c>
    </row>
    <row r="15493" spans="1:3" x14ac:dyDescent="0.25">
      <c r="A15493" t="s">
        <v>20268</v>
      </c>
      <c r="B15493">
        <v>1</v>
      </c>
      <c r="C15493">
        <v>1078690</v>
      </c>
    </row>
    <row r="15494" spans="1:3" x14ac:dyDescent="0.25">
      <c r="A15494" t="s">
        <v>20269</v>
      </c>
      <c r="B15494">
        <v>1</v>
      </c>
      <c r="C15494">
        <v>98489</v>
      </c>
    </row>
    <row r="15495" spans="1:3" x14ac:dyDescent="0.25">
      <c r="A15495" t="s">
        <v>20270</v>
      </c>
      <c r="B15495">
        <v>1</v>
      </c>
      <c r="C15495">
        <v>829468</v>
      </c>
    </row>
    <row r="15496" spans="1:3" x14ac:dyDescent="0.25">
      <c r="A15496" t="s">
        <v>20271</v>
      </c>
      <c r="B15496">
        <v>1</v>
      </c>
      <c r="C15496">
        <v>194297</v>
      </c>
    </row>
    <row r="15497" spans="1:3" x14ac:dyDescent="0.25">
      <c r="A15497" t="s">
        <v>20272</v>
      </c>
      <c r="B15497">
        <v>1</v>
      </c>
      <c r="C15497">
        <v>268196</v>
      </c>
    </row>
    <row r="15498" spans="1:3" x14ac:dyDescent="0.25">
      <c r="A15498" t="s">
        <v>20273</v>
      </c>
      <c r="B15498">
        <v>1</v>
      </c>
      <c r="C15498">
        <v>219970</v>
      </c>
    </row>
    <row r="15499" spans="1:3" x14ac:dyDescent="0.25">
      <c r="A15499" t="s">
        <v>20274</v>
      </c>
      <c r="B15499">
        <v>1</v>
      </c>
      <c r="C15499">
        <v>176739</v>
      </c>
    </row>
    <row r="15500" spans="1:3" x14ac:dyDescent="0.25">
      <c r="A15500" t="s">
        <v>20275</v>
      </c>
      <c r="B15500">
        <v>1</v>
      </c>
      <c r="C15500">
        <v>603311</v>
      </c>
    </row>
    <row r="15501" spans="1:3" x14ac:dyDescent="0.25">
      <c r="A15501" t="s">
        <v>20276</v>
      </c>
      <c r="B15501">
        <v>1</v>
      </c>
      <c r="C15501">
        <v>984535</v>
      </c>
    </row>
    <row r="15502" spans="1:3" x14ac:dyDescent="0.25">
      <c r="A15502" t="s">
        <v>20277</v>
      </c>
      <c r="B15502">
        <v>1</v>
      </c>
      <c r="C15502">
        <v>854175</v>
      </c>
    </row>
    <row r="15503" spans="1:3" x14ac:dyDescent="0.25">
      <c r="A15503" t="s">
        <v>20278</v>
      </c>
      <c r="B15503">
        <v>1</v>
      </c>
      <c r="C15503">
        <v>1009470</v>
      </c>
    </row>
    <row r="15504" spans="1:3" x14ac:dyDescent="0.25">
      <c r="A15504" t="s">
        <v>20279</v>
      </c>
      <c r="B15504">
        <v>1</v>
      </c>
      <c r="C15504">
        <v>96037</v>
      </c>
    </row>
    <row r="15505" spans="1:3" x14ac:dyDescent="0.25">
      <c r="A15505" t="s">
        <v>20280</v>
      </c>
      <c r="B15505">
        <v>1</v>
      </c>
      <c r="C15505">
        <v>75363</v>
      </c>
    </row>
    <row r="15506" spans="1:3" x14ac:dyDescent="0.25">
      <c r="A15506" t="s">
        <v>20281</v>
      </c>
      <c r="B15506">
        <v>1</v>
      </c>
      <c r="C15506">
        <v>85778</v>
      </c>
    </row>
    <row r="15507" spans="1:3" x14ac:dyDescent="0.25">
      <c r="A15507" t="s">
        <v>20282</v>
      </c>
      <c r="B15507">
        <v>1</v>
      </c>
      <c r="C15507">
        <v>139189</v>
      </c>
    </row>
    <row r="15508" spans="1:3" x14ac:dyDescent="0.25">
      <c r="A15508" t="s">
        <v>20283</v>
      </c>
      <c r="B15508">
        <v>1</v>
      </c>
      <c r="C15508">
        <v>81695</v>
      </c>
    </row>
    <row r="15509" spans="1:3" x14ac:dyDescent="0.25">
      <c r="A15509" t="s">
        <v>20284</v>
      </c>
      <c r="B15509">
        <v>1</v>
      </c>
      <c r="C15509">
        <v>119045</v>
      </c>
    </row>
    <row r="15510" spans="1:3" x14ac:dyDescent="0.25">
      <c r="A15510" t="s">
        <v>20285</v>
      </c>
      <c r="B15510">
        <v>1</v>
      </c>
      <c r="C15510">
        <v>145737</v>
      </c>
    </row>
    <row r="15511" spans="1:3" x14ac:dyDescent="0.25">
      <c r="A15511" t="s">
        <v>20286</v>
      </c>
      <c r="B15511">
        <v>1</v>
      </c>
      <c r="C15511">
        <v>268310</v>
      </c>
    </row>
    <row r="15512" spans="1:3" x14ac:dyDescent="0.25">
      <c r="A15512" t="s">
        <v>20287</v>
      </c>
      <c r="B15512">
        <v>1</v>
      </c>
      <c r="C15512">
        <v>65534</v>
      </c>
    </row>
    <row r="15513" spans="1:3" x14ac:dyDescent="0.25">
      <c r="A15513" t="s">
        <v>20288</v>
      </c>
      <c r="B15513">
        <v>1</v>
      </c>
      <c r="C15513">
        <v>145168</v>
      </c>
    </row>
    <row r="15514" spans="1:3" x14ac:dyDescent="0.25">
      <c r="A15514" t="s">
        <v>20289</v>
      </c>
      <c r="B15514">
        <v>1</v>
      </c>
      <c r="C15514">
        <v>212586</v>
      </c>
    </row>
    <row r="15515" spans="1:3" x14ac:dyDescent="0.25">
      <c r="A15515" t="s">
        <v>20290</v>
      </c>
      <c r="B15515">
        <v>1</v>
      </c>
      <c r="C15515">
        <v>3792089</v>
      </c>
    </row>
    <row r="15516" spans="1:3" x14ac:dyDescent="0.25">
      <c r="A15516" t="s">
        <v>20291</v>
      </c>
      <c r="B15516">
        <v>1</v>
      </c>
      <c r="C15516">
        <v>122344</v>
      </c>
    </row>
    <row r="15517" spans="1:3" x14ac:dyDescent="0.25">
      <c r="A15517" t="s">
        <v>20292</v>
      </c>
      <c r="B15517">
        <v>1</v>
      </c>
      <c r="C15517">
        <v>178236</v>
      </c>
    </row>
    <row r="15518" spans="1:3" x14ac:dyDescent="0.25">
      <c r="A15518" t="s">
        <v>20293</v>
      </c>
      <c r="B15518">
        <v>1</v>
      </c>
      <c r="C15518">
        <v>648014</v>
      </c>
    </row>
    <row r="15519" spans="1:3" x14ac:dyDescent="0.25">
      <c r="A15519" t="s">
        <v>20294</v>
      </c>
      <c r="B15519">
        <v>1</v>
      </c>
      <c r="C15519">
        <v>686479</v>
      </c>
    </row>
    <row r="15520" spans="1:3" x14ac:dyDescent="0.25">
      <c r="A15520" t="s">
        <v>20295</v>
      </c>
      <c r="B15520">
        <v>1</v>
      </c>
      <c r="C15520">
        <v>244650</v>
      </c>
    </row>
    <row r="15521" spans="1:3" x14ac:dyDescent="0.25">
      <c r="A15521" t="s">
        <v>20296</v>
      </c>
      <c r="B15521">
        <v>1</v>
      </c>
      <c r="C15521">
        <v>1182017</v>
      </c>
    </row>
    <row r="15522" spans="1:3" x14ac:dyDescent="0.25">
      <c r="A15522" t="s">
        <v>20297</v>
      </c>
      <c r="B15522">
        <v>1</v>
      </c>
      <c r="C15522">
        <v>2306103</v>
      </c>
    </row>
    <row r="15523" spans="1:3" x14ac:dyDescent="0.25">
      <c r="A15523" t="s">
        <v>20298</v>
      </c>
      <c r="B15523">
        <v>1</v>
      </c>
      <c r="C15523">
        <v>1593271</v>
      </c>
    </row>
    <row r="15524" spans="1:3" x14ac:dyDescent="0.25">
      <c r="A15524" t="s">
        <v>20299</v>
      </c>
      <c r="B15524">
        <v>1</v>
      </c>
      <c r="C15524">
        <v>4057834</v>
      </c>
    </row>
    <row r="15525" spans="1:3" x14ac:dyDescent="0.25">
      <c r="A15525" t="s">
        <v>20300</v>
      </c>
      <c r="B15525">
        <v>1</v>
      </c>
      <c r="C15525">
        <v>1165587</v>
      </c>
    </row>
    <row r="15526" spans="1:3" x14ac:dyDescent="0.25">
      <c r="A15526" t="s">
        <v>20301</v>
      </c>
      <c r="B15526">
        <v>1</v>
      </c>
      <c r="C15526">
        <v>78192</v>
      </c>
    </row>
    <row r="15527" spans="1:3" x14ac:dyDescent="0.25">
      <c r="A15527" t="s">
        <v>20302</v>
      </c>
      <c r="B15527">
        <v>1</v>
      </c>
      <c r="C15527">
        <v>109060</v>
      </c>
    </row>
    <row r="15528" spans="1:3" x14ac:dyDescent="0.25">
      <c r="A15528" t="s">
        <v>20303</v>
      </c>
      <c r="B15528">
        <v>1</v>
      </c>
      <c r="C15528">
        <v>1736456</v>
      </c>
    </row>
    <row r="15529" spans="1:3" x14ac:dyDescent="0.25">
      <c r="A15529" t="s">
        <v>20304</v>
      </c>
      <c r="B15529">
        <v>1</v>
      </c>
      <c r="C15529">
        <v>619976</v>
      </c>
    </row>
    <row r="15530" spans="1:3" x14ac:dyDescent="0.25">
      <c r="A15530" t="s">
        <v>20305</v>
      </c>
      <c r="B15530">
        <v>1</v>
      </c>
      <c r="C15530">
        <v>154571</v>
      </c>
    </row>
    <row r="15531" spans="1:3" x14ac:dyDescent="0.25">
      <c r="A15531" t="s">
        <v>20306</v>
      </c>
      <c r="B15531">
        <v>1</v>
      </c>
      <c r="C15531">
        <v>330805</v>
      </c>
    </row>
    <row r="15532" spans="1:3" x14ac:dyDescent="0.25">
      <c r="A15532" t="s">
        <v>20307</v>
      </c>
      <c r="B15532">
        <v>1</v>
      </c>
      <c r="C15532">
        <v>188131</v>
      </c>
    </row>
    <row r="15533" spans="1:3" x14ac:dyDescent="0.25">
      <c r="A15533" t="s">
        <v>20308</v>
      </c>
      <c r="B15533">
        <v>1</v>
      </c>
      <c r="C15533">
        <v>102279</v>
      </c>
    </row>
    <row r="15534" spans="1:3" x14ac:dyDescent="0.25">
      <c r="A15534" t="s">
        <v>20309</v>
      </c>
      <c r="B15534">
        <v>1</v>
      </c>
      <c r="C15534">
        <v>125786</v>
      </c>
    </row>
    <row r="15535" spans="1:3" x14ac:dyDescent="0.25">
      <c r="A15535" t="s">
        <v>20310</v>
      </c>
      <c r="B15535">
        <v>1</v>
      </c>
      <c r="C15535">
        <v>431550</v>
      </c>
    </row>
    <row r="15536" spans="1:3" x14ac:dyDescent="0.25">
      <c r="A15536" t="s">
        <v>20311</v>
      </c>
      <c r="B15536">
        <v>1</v>
      </c>
      <c r="C15536">
        <v>15872097</v>
      </c>
    </row>
    <row r="15537" spans="1:3" x14ac:dyDescent="0.25">
      <c r="A15537" t="s">
        <v>20312</v>
      </c>
      <c r="B15537">
        <v>1</v>
      </c>
      <c r="C15537">
        <v>186296</v>
      </c>
    </row>
    <row r="15538" spans="1:3" x14ac:dyDescent="0.25">
      <c r="A15538" t="s">
        <v>20313</v>
      </c>
      <c r="B15538">
        <v>1</v>
      </c>
      <c r="C15538">
        <v>1932677</v>
      </c>
    </row>
    <row r="15539" spans="1:3" x14ac:dyDescent="0.25">
      <c r="A15539" t="s">
        <v>20314</v>
      </c>
      <c r="B15539">
        <v>1</v>
      </c>
      <c r="C15539">
        <v>327719</v>
      </c>
    </row>
    <row r="15540" spans="1:3" x14ac:dyDescent="0.25">
      <c r="A15540" t="s">
        <v>20315</v>
      </c>
      <c r="B15540">
        <v>1</v>
      </c>
      <c r="C15540">
        <v>393823</v>
      </c>
    </row>
    <row r="15541" spans="1:3" x14ac:dyDescent="0.25">
      <c r="A15541" t="s">
        <v>20316</v>
      </c>
      <c r="B15541">
        <v>1</v>
      </c>
      <c r="C15541">
        <v>774468</v>
      </c>
    </row>
    <row r="15542" spans="1:3" x14ac:dyDescent="0.25">
      <c r="A15542" t="s">
        <v>20317</v>
      </c>
      <c r="B15542">
        <v>1</v>
      </c>
      <c r="C15542">
        <v>123971</v>
      </c>
    </row>
    <row r="15543" spans="1:3" x14ac:dyDescent="0.25">
      <c r="A15543" t="s">
        <v>20318</v>
      </c>
      <c r="B15543">
        <v>1</v>
      </c>
      <c r="C15543">
        <v>376437</v>
      </c>
    </row>
    <row r="15544" spans="1:3" x14ac:dyDescent="0.25">
      <c r="A15544" t="s">
        <v>20319</v>
      </c>
      <c r="B15544">
        <v>1</v>
      </c>
      <c r="C15544">
        <v>129746</v>
      </c>
    </row>
    <row r="15545" spans="1:3" x14ac:dyDescent="0.25">
      <c r="A15545" t="s">
        <v>20320</v>
      </c>
      <c r="B15545">
        <v>1</v>
      </c>
      <c r="C15545">
        <v>26900</v>
      </c>
    </row>
    <row r="15546" spans="1:3" x14ac:dyDescent="0.25">
      <c r="A15546" t="s">
        <v>20321</v>
      </c>
      <c r="B15546">
        <v>1</v>
      </c>
      <c r="C15546">
        <v>211771</v>
      </c>
    </row>
    <row r="15547" spans="1:3" x14ac:dyDescent="0.25">
      <c r="A15547" t="s">
        <v>20322</v>
      </c>
      <c r="B15547">
        <v>1</v>
      </c>
      <c r="C15547">
        <v>326405</v>
      </c>
    </row>
    <row r="15548" spans="1:3" x14ac:dyDescent="0.25">
      <c r="A15548" t="s">
        <v>20323</v>
      </c>
      <c r="B15548">
        <v>1</v>
      </c>
      <c r="C15548">
        <v>581595</v>
      </c>
    </row>
    <row r="15549" spans="1:3" x14ac:dyDescent="0.25">
      <c r="A15549" t="s">
        <v>20324</v>
      </c>
      <c r="B15549">
        <v>1</v>
      </c>
      <c r="C15549">
        <v>457585</v>
      </c>
    </row>
    <row r="15550" spans="1:3" x14ac:dyDescent="0.25">
      <c r="A15550" t="s">
        <v>20325</v>
      </c>
      <c r="B15550">
        <v>1</v>
      </c>
      <c r="C15550">
        <v>6813875</v>
      </c>
    </row>
    <row r="15551" spans="1:3" x14ac:dyDescent="0.25">
      <c r="A15551" t="s">
        <v>20326</v>
      </c>
      <c r="B15551">
        <v>1</v>
      </c>
      <c r="C15551">
        <v>613146</v>
      </c>
    </row>
    <row r="15552" spans="1:3" x14ac:dyDescent="0.25">
      <c r="A15552" t="s">
        <v>20327</v>
      </c>
      <c r="B15552">
        <v>1</v>
      </c>
      <c r="C15552">
        <v>82315</v>
      </c>
    </row>
    <row r="15553" spans="1:3" x14ac:dyDescent="0.25">
      <c r="A15553" t="s">
        <v>20328</v>
      </c>
      <c r="B15553">
        <v>1</v>
      </c>
      <c r="C15553">
        <v>285189</v>
      </c>
    </row>
    <row r="15554" spans="1:3" x14ac:dyDescent="0.25">
      <c r="A15554" t="s">
        <v>20329</v>
      </c>
      <c r="B15554">
        <v>1</v>
      </c>
      <c r="C15554">
        <v>328821</v>
      </c>
    </row>
    <row r="15555" spans="1:3" x14ac:dyDescent="0.25">
      <c r="A15555" t="s">
        <v>20330</v>
      </c>
      <c r="B15555">
        <v>1</v>
      </c>
      <c r="C15555">
        <v>28801</v>
      </c>
    </row>
    <row r="15556" spans="1:3" x14ac:dyDescent="0.25">
      <c r="A15556" t="s">
        <v>20331</v>
      </c>
      <c r="B15556">
        <v>1</v>
      </c>
      <c r="C15556">
        <v>176277</v>
      </c>
    </row>
    <row r="15557" spans="1:3" x14ac:dyDescent="0.25">
      <c r="A15557" t="s">
        <v>20332</v>
      </c>
      <c r="B15557">
        <v>1</v>
      </c>
      <c r="C15557">
        <v>282720</v>
      </c>
    </row>
    <row r="15558" spans="1:3" x14ac:dyDescent="0.25">
      <c r="A15558" t="s">
        <v>20333</v>
      </c>
      <c r="B15558">
        <v>1</v>
      </c>
      <c r="C15558">
        <v>15041056</v>
      </c>
    </row>
    <row r="15559" spans="1:3" x14ac:dyDescent="0.25">
      <c r="A15559" t="s">
        <v>20334</v>
      </c>
      <c r="B15559">
        <v>1</v>
      </c>
      <c r="C15559">
        <v>164088</v>
      </c>
    </row>
    <row r="15560" spans="1:3" x14ac:dyDescent="0.25">
      <c r="A15560" t="s">
        <v>20335</v>
      </c>
      <c r="B15560">
        <v>1</v>
      </c>
      <c r="C15560">
        <v>174457</v>
      </c>
    </row>
    <row r="15561" spans="1:3" x14ac:dyDescent="0.25">
      <c r="A15561" t="s">
        <v>20336</v>
      </c>
      <c r="B15561">
        <v>1</v>
      </c>
      <c r="C15561">
        <v>1130419</v>
      </c>
    </row>
    <row r="15562" spans="1:3" x14ac:dyDescent="0.25">
      <c r="A15562" t="s">
        <v>20337</v>
      </c>
      <c r="B15562">
        <v>1</v>
      </c>
      <c r="C15562">
        <v>2594527</v>
      </c>
    </row>
    <row r="15563" spans="1:3" x14ac:dyDescent="0.25">
      <c r="A15563" t="s">
        <v>20338</v>
      </c>
      <c r="B15563">
        <v>1</v>
      </c>
      <c r="C15563">
        <v>2290638</v>
      </c>
    </row>
    <row r="15564" spans="1:3" x14ac:dyDescent="0.25">
      <c r="A15564" t="s">
        <v>20339</v>
      </c>
      <c r="B15564">
        <v>1</v>
      </c>
      <c r="C15564">
        <v>58178</v>
      </c>
    </row>
    <row r="15565" spans="1:3" x14ac:dyDescent="0.25">
      <c r="A15565" t="s">
        <v>20340</v>
      </c>
      <c r="B15565">
        <v>1</v>
      </c>
      <c r="C15565">
        <v>362985</v>
      </c>
    </row>
    <row r="15566" spans="1:3" x14ac:dyDescent="0.25">
      <c r="A15566" t="s">
        <v>20341</v>
      </c>
      <c r="B15566">
        <v>1</v>
      </c>
      <c r="C15566">
        <v>632057</v>
      </c>
    </row>
    <row r="15567" spans="1:3" x14ac:dyDescent="0.25">
      <c r="A15567" t="s">
        <v>20342</v>
      </c>
      <c r="B15567">
        <v>1</v>
      </c>
      <c r="C15567">
        <v>64436</v>
      </c>
    </row>
    <row r="15568" spans="1:3" x14ac:dyDescent="0.25">
      <c r="A15568" t="s">
        <v>20343</v>
      </c>
      <c r="B15568">
        <v>1</v>
      </c>
      <c r="C15568">
        <v>171167</v>
      </c>
    </row>
    <row r="15569" spans="1:3" x14ac:dyDescent="0.25">
      <c r="A15569" t="s">
        <v>20344</v>
      </c>
      <c r="B15569">
        <v>1</v>
      </c>
      <c r="C15569">
        <v>540404</v>
      </c>
    </row>
    <row r="15570" spans="1:3" x14ac:dyDescent="0.25">
      <c r="A15570" t="s">
        <v>20345</v>
      </c>
      <c r="B15570">
        <v>1</v>
      </c>
      <c r="C15570">
        <v>119619</v>
      </c>
    </row>
    <row r="15571" spans="1:3" x14ac:dyDescent="0.25">
      <c r="A15571" t="s">
        <v>20346</v>
      </c>
      <c r="B15571">
        <v>1</v>
      </c>
      <c r="C15571">
        <v>353766</v>
      </c>
    </row>
    <row r="15572" spans="1:3" x14ac:dyDescent="0.25">
      <c r="A15572" t="s">
        <v>20347</v>
      </c>
      <c r="B15572">
        <v>1</v>
      </c>
      <c r="C15572">
        <v>1653262</v>
      </c>
    </row>
    <row r="15573" spans="1:3" x14ac:dyDescent="0.25">
      <c r="A15573" t="s">
        <v>20348</v>
      </c>
      <c r="B15573">
        <v>1</v>
      </c>
      <c r="C15573">
        <v>285884</v>
      </c>
    </row>
    <row r="15574" spans="1:3" x14ac:dyDescent="0.25">
      <c r="A15574" t="s">
        <v>20349</v>
      </c>
      <c r="B15574">
        <v>1</v>
      </c>
      <c r="C15574">
        <v>95489</v>
      </c>
    </row>
    <row r="15575" spans="1:3" x14ac:dyDescent="0.25">
      <c r="A15575" t="s">
        <v>20350</v>
      </c>
      <c r="B15575">
        <v>1</v>
      </c>
      <c r="C15575">
        <v>174483</v>
      </c>
    </row>
    <row r="15576" spans="1:3" x14ac:dyDescent="0.25">
      <c r="A15576" t="s">
        <v>20351</v>
      </c>
      <c r="B15576">
        <v>1</v>
      </c>
      <c r="C15576">
        <v>66364</v>
      </c>
    </row>
    <row r="15577" spans="1:3" x14ac:dyDescent="0.25">
      <c r="A15577" t="s">
        <v>20352</v>
      </c>
      <c r="B15577">
        <v>1</v>
      </c>
      <c r="C15577">
        <v>9192585</v>
      </c>
    </row>
    <row r="15578" spans="1:3" x14ac:dyDescent="0.25">
      <c r="A15578" t="s">
        <v>20353</v>
      </c>
      <c r="B15578">
        <v>1</v>
      </c>
      <c r="C15578">
        <v>347854</v>
      </c>
    </row>
    <row r="15579" spans="1:3" x14ac:dyDescent="0.25">
      <c r="A15579" t="s">
        <v>20354</v>
      </c>
      <c r="B15579">
        <v>1</v>
      </c>
      <c r="C15579">
        <v>560354</v>
      </c>
    </row>
    <row r="15580" spans="1:3" x14ac:dyDescent="0.25">
      <c r="A15580" t="s">
        <v>20355</v>
      </c>
      <c r="B15580">
        <v>1</v>
      </c>
      <c r="C15580">
        <v>31251</v>
      </c>
    </row>
    <row r="15581" spans="1:3" x14ac:dyDescent="0.25">
      <c r="A15581" t="s">
        <v>20356</v>
      </c>
      <c r="B15581">
        <v>1</v>
      </c>
      <c r="C15581">
        <v>320086</v>
      </c>
    </row>
    <row r="15582" spans="1:3" x14ac:dyDescent="0.25">
      <c r="A15582" t="s">
        <v>20357</v>
      </c>
      <c r="B15582">
        <v>1</v>
      </c>
      <c r="C15582">
        <v>2166815</v>
      </c>
    </row>
    <row r="15583" spans="1:3" x14ac:dyDescent="0.25">
      <c r="A15583" t="s">
        <v>20358</v>
      </c>
      <c r="B15583">
        <v>1</v>
      </c>
      <c r="C15583">
        <v>262014</v>
      </c>
    </row>
    <row r="15584" spans="1:3" x14ac:dyDescent="0.25">
      <c r="A15584" t="s">
        <v>20359</v>
      </c>
      <c r="B15584">
        <v>1</v>
      </c>
      <c r="C15584">
        <v>75841</v>
      </c>
    </row>
    <row r="15585" spans="1:3" x14ac:dyDescent="0.25">
      <c r="A15585" t="s">
        <v>20360</v>
      </c>
      <c r="B15585">
        <v>1</v>
      </c>
      <c r="C15585">
        <v>1315570</v>
      </c>
    </row>
    <row r="15586" spans="1:3" x14ac:dyDescent="0.25">
      <c r="A15586" t="s">
        <v>20361</v>
      </c>
      <c r="B15586">
        <v>1</v>
      </c>
      <c r="C15586">
        <v>144129</v>
      </c>
    </row>
    <row r="15587" spans="1:3" x14ac:dyDescent="0.25">
      <c r="A15587" t="s">
        <v>20362</v>
      </c>
      <c r="B15587">
        <v>1</v>
      </c>
      <c r="C15587">
        <v>32203</v>
      </c>
    </row>
    <row r="15588" spans="1:3" x14ac:dyDescent="0.25">
      <c r="A15588" t="s">
        <v>20363</v>
      </c>
      <c r="B15588">
        <v>1</v>
      </c>
      <c r="C15588">
        <v>236494</v>
      </c>
    </row>
    <row r="15589" spans="1:3" x14ac:dyDescent="0.25">
      <c r="A15589" t="s">
        <v>20364</v>
      </c>
      <c r="B15589">
        <v>1</v>
      </c>
      <c r="C15589">
        <v>87325</v>
      </c>
    </row>
    <row r="15590" spans="1:3" x14ac:dyDescent="0.25">
      <c r="A15590" t="s">
        <v>20365</v>
      </c>
      <c r="B15590">
        <v>1</v>
      </c>
      <c r="C15590">
        <v>31769</v>
      </c>
    </row>
    <row r="15591" spans="1:3" x14ac:dyDescent="0.25">
      <c r="A15591" t="s">
        <v>20366</v>
      </c>
      <c r="B15591">
        <v>1</v>
      </c>
      <c r="C15591">
        <v>1279452</v>
      </c>
    </row>
    <row r="15592" spans="1:3" x14ac:dyDescent="0.25">
      <c r="A15592" t="s">
        <v>20367</v>
      </c>
      <c r="B15592">
        <v>1</v>
      </c>
      <c r="C15592">
        <v>1363933</v>
      </c>
    </row>
    <row r="15593" spans="1:3" x14ac:dyDescent="0.25">
      <c r="A15593" t="s">
        <v>20368</v>
      </c>
      <c r="B15593">
        <v>1</v>
      </c>
      <c r="C15593">
        <v>267603</v>
      </c>
    </row>
    <row r="15594" spans="1:3" x14ac:dyDescent="0.25">
      <c r="A15594" t="s">
        <v>20369</v>
      </c>
      <c r="B15594">
        <v>1</v>
      </c>
      <c r="C15594">
        <v>147977</v>
      </c>
    </row>
    <row r="15595" spans="1:3" x14ac:dyDescent="0.25">
      <c r="A15595" t="s">
        <v>20370</v>
      </c>
      <c r="B15595">
        <v>1</v>
      </c>
      <c r="C15595">
        <v>163377</v>
      </c>
    </row>
    <row r="15596" spans="1:3" x14ac:dyDescent="0.25">
      <c r="A15596" t="s">
        <v>20371</v>
      </c>
      <c r="B15596">
        <v>1</v>
      </c>
      <c r="C15596">
        <v>578483</v>
      </c>
    </row>
    <row r="15597" spans="1:3" x14ac:dyDescent="0.25">
      <c r="A15597" t="s">
        <v>20372</v>
      </c>
      <c r="B15597">
        <v>1</v>
      </c>
      <c r="C15597">
        <v>232970</v>
      </c>
    </row>
    <row r="15598" spans="1:3" x14ac:dyDescent="0.25">
      <c r="A15598" t="s">
        <v>20373</v>
      </c>
      <c r="B15598">
        <v>1</v>
      </c>
      <c r="C15598">
        <v>198549</v>
      </c>
    </row>
    <row r="15599" spans="1:3" x14ac:dyDescent="0.25">
      <c r="A15599" t="s">
        <v>20374</v>
      </c>
      <c r="B15599">
        <v>1</v>
      </c>
      <c r="C15599">
        <v>724526</v>
      </c>
    </row>
    <row r="15600" spans="1:3" x14ac:dyDescent="0.25">
      <c r="A15600" t="s">
        <v>20375</v>
      </c>
      <c r="B15600">
        <v>1</v>
      </c>
      <c r="C15600">
        <v>644010</v>
      </c>
    </row>
    <row r="15601" spans="1:3" x14ac:dyDescent="0.25">
      <c r="A15601" t="s">
        <v>20376</v>
      </c>
      <c r="B15601">
        <v>1</v>
      </c>
      <c r="C15601">
        <v>322661</v>
      </c>
    </row>
    <row r="15602" spans="1:3" x14ac:dyDescent="0.25">
      <c r="A15602" t="s">
        <v>20377</v>
      </c>
      <c r="B15602">
        <v>1</v>
      </c>
      <c r="C15602">
        <v>130119</v>
      </c>
    </row>
    <row r="15603" spans="1:3" x14ac:dyDescent="0.25">
      <c r="A15603" t="s">
        <v>20378</v>
      </c>
      <c r="B15603">
        <v>1</v>
      </c>
      <c r="C15603">
        <v>71111</v>
      </c>
    </row>
    <row r="15604" spans="1:3" x14ac:dyDescent="0.25">
      <c r="A15604" t="s">
        <v>20379</v>
      </c>
      <c r="B15604">
        <v>1</v>
      </c>
      <c r="C15604">
        <v>883949</v>
      </c>
    </row>
    <row r="15605" spans="1:3" x14ac:dyDescent="0.25">
      <c r="A15605" t="s">
        <v>20380</v>
      </c>
      <c r="B15605">
        <v>1</v>
      </c>
      <c r="C15605">
        <v>137065</v>
      </c>
    </row>
    <row r="15606" spans="1:3" x14ac:dyDescent="0.25">
      <c r="A15606" t="s">
        <v>20381</v>
      </c>
      <c r="B15606">
        <v>1</v>
      </c>
      <c r="C15606">
        <v>153177</v>
      </c>
    </row>
    <row r="15607" spans="1:3" x14ac:dyDescent="0.25">
      <c r="A15607" t="s">
        <v>20382</v>
      </c>
      <c r="B15607">
        <v>1</v>
      </c>
      <c r="C15607">
        <v>261464</v>
      </c>
    </row>
    <row r="15608" spans="1:3" x14ac:dyDescent="0.25">
      <c r="A15608" t="s">
        <v>20383</v>
      </c>
      <c r="B15608">
        <v>1</v>
      </c>
      <c r="C15608">
        <v>7612</v>
      </c>
    </row>
    <row r="15609" spans="1:3" x14ac:dyDescent="0.25">
      <c r="A15609" t="s">
        <v>20384</v>
      </c>
      <c r="B15609">
        <v>1</v>
      </c>
      <c r="C15609">
        <v>51677</v>
      </c>
    </row>
    <row r="15610" spans="1:3" x14ac:dyDescent="0.25">
      <c r="A15610" t="s">
        <v>20385</v>
      </c>
      <c r="B15610">
        <v>1</v>
      </c>
      <c r="C15610">
        <v>123361</v>
      </c>
    </row>
    <row r="15611" spans="1:3" x14ac:dyDescent="0.25">
      <c r="A15611" t="s">
        <v>20386</v>
      </c>
      <c r="B15611">
        <v>1</v>
      </c>
      <c r="C15611">
        <v>549715</v>
      </c>
    </row>
    <row r="15612" spans="1:3" x14ac:dyDescent="0.25">
      <c r="A15612" t="s">
        <v>20387</v>
      </c>
      <c r="B15612">
        <v>1</v>
      </c>
      <c r="C15612">
        <v>1021411</v>
      </c>
    </row>
    <row r="15613" spans="1:3" x14ac:dyDescent="0.25">
      <c r="A15613" t="s">
        <v>20388</v>
      </c>
      <c r="B15613">
        <v>1</v>
      </c>
      <c r="C15613">
        <v>434160</v>
      </c>
    </row>
    <row r="15614" spans="1:3" x14ac:dyDescent="0.25">
      <c r="A15614" t="s">
        <v>20389</v>
      </c>
      <c r="B15614">
        <v>1</v>
      </c>
      <c r="C15614">
        <v>664786</v>
      </c>
    </row>
    <row r="15615" spans="1:3" x14ac:dyDescent="0.25">
      <c r="A15615" t="s">
        <v>20390</v>
      </c>
      <c r="B15615">
        <v>1</v>
      </c>
      <c r="C15615">
        <v>266421</v>
      </c>
    </row>
    <row r="15616" spans="1:3" x14ac:dyDescent="0.25">
      <c r="A15616" t="s">
        <v>20391</v>
      </c>
      <c r="B15616">
        <v>1</v>
      </c>
      <c r="C15616">
        <v>45859037</v>
      </c>
    </row>
    <row r="15617" spans="1:3" x14ac:dyDescent="0.25">
      <c r="A15617" t="s">
        <v>20392</v>
      </c>
      <c r="B15617">
        <v>1</v>
      </c>
      <c r="C15617">
        <v>232999</v>
      </c>
    </row>
    <row r="15618" spans="1:3" x14ac:dyDescent="0.25">
      <c r="A15618" t="s">
        <v>20393</v>
      </c>
      <c r="B15618">
        <v>1</v>
      </c>
      <c r="C15618">
        <v>48841</v>
      </c>
    </row>
    <row r="15619" spans="1:3" x14ac:dyDescent="0.25">
      <c r="A15619" t="s">
        <v>20394</v>
      </c>
      <c r="B15619">
        <v>1</v>
      </c>
      <c r="C15619">
        <v>22857</v>
      </c>
    </row>
    <row r="15620" spans="1:3" x14ac:dyDescent="0.25">
      <c r="A15620" t="s">
        <v>20395</v>
      </c>
      <c r="B15620">
        <v>1</v>
      </c>
      <c r="C15620">
        <v>425373</v>
      </c>
    </row>
    <row r="15621" spans="1:3" x14ac:dyDescent="0.25">
      <c r="A15621" t="s">
        <v>20396</v>
      </c>
      <c r="B15621">
        <v>1</v>
      </c>
      <c r="C15621">
        <v>128235</v>
      </c>
    </row>
    <row r="15622" spans="1:3" x14ac:dyDescent="0.25">
      <c r="A15622" t="s">
        <v>20397</v>
      </c>
      <c r="B15622">
        <v>1</v>
      </c>
      <c r="C15622">
        <v>53905</v>
      </c>
    </row>
    <row r="15623" spans="1:3" x14ac:dyDescent="0.25">
      <c r="A15623" t="s">
        <v>20398</v>
      </c>
      <c r="B15623">
        <v>1</v>
      </c>
      <c r="C15623">
        <v>880195</v>
      </c>
    </row>
    <row r="15624" spans="1:3" x14ac:dyDescent="0.25">
      <c r="A15624" t="s">
        <v>20399</v>
      </c>
      <c r="B15624">
        <v>1</v>
      </c>
      <c r="C15624">
        <v>1304291</v>
      </c>
    </row>
    <row r="15625" spans="1:3" x14ac:dyDescent="0.25">
      <c r="A15625" t="s">
        <v>20400</v>
      </c>
      <c r="B15625">
        <v>1</v>
      </c>
      <c r="C15625">
        <v>1240488</v>
      </c>
    </row>
    <row r="15626" spans="1:3" x14ac:dyDescent="0.25">
      <c r="A15626" t="s">
        <v>20401</v>
      </c>
      <c r="B15626">
        <v>1</v>
      </c>
      <c r="C15626">
        <v>728547</v>
      </c>
    </row>
    <row r="15627" spans="1:3" x14ac:dyDescent="0.25">
      <c r="A15627" t="s">
        <v>20402</v>
      </c>
      <c r="B15627">
        <v>1</v>
      </c>
      <c r="C15627">
        <v>1856700</v>
      </c>
    </row>
    <row r="15628" spans="1:3" x14ac:dyDescent="0.25">
      <c r="A15628" t="s">
        <v>20403</v>
      </c>
      <c r="B15628">
        <v>1</v>
      </c>
      <c r="C15628">
        <v>161831</v>
      </c>
    </row>
    <row r="15629" spans="1:3" x14ac:dyDescent="0.25">
      <c r="A15629" t="s">
        <v>20404</v>
      </c>
      <c r="B15629">
        <v>1</v>
      </c>
      <c r="C15629">
        <v>1019549</v>
      </c>
    </row>
    <row r="15630" spans="1:3" x14ac:dyDescent="0.25">
      <c r="A15630" t="s">
        <v>20405</v>
      </c>
      <c r="B15630">
        <v>1</v>
      </c>
      <c r="C15630">
        <v>1563939</v>
      </c>
    </row>
    <row r="15631" spans="1:3" x14ac:dyDescent="0.25">
      <c r="A15631" t="s">
        <v>20406</v>
      </c>
      <c r="B15631">
        <v>1</v>
      </c>
      <c r="C15631">
        <v>3630770</v>
      </c>
    </row>
    <row r="15632" spans="1:3" x14ac:dyDescent="0.25">
      <c r="A15632" t="s">
        <v>20407</v>
      </c>
      <c r="B15632">
        <v>1</v>
      </c>
      <c r="C15632">
        <v>516919</v>
      </c>
    </row>
    <row r="15633" spans="1:3" x14ac:dyDescent="0.25">
      <c r="A15633" t="s">
        <v>20408</v>
      </c>
      <c r="B15633">
        <v>1</v>
      </c>
      <c r="C15633">
        <v>1136709</v>
      </c>
    </row>
    <row r="15634" spans="1:3" x14ac:dyDescent="0.25">
      <c r="A15634" t="s">
        <v>20409</v>
      </c>
      <c r="B15634">
        <v>1</v>
      </c>
      <c r="C15634">
        <v>28022</v>
      </c>
    </row>
    <row r="15635" spans="1:3" x14ac:dyDescent="0.25">
      <c r="A15635" t="s">
        <v>20410</v>
      </c>
      <c r="B15635">
        <v>1</v>
      </c>
      <c r="C15635">
        <v>290073</v>
      </c>
    </row>
    <row r="15636" spans="1:3" x14ac:dyDescent="0.25">
      <c r="A15636" t="s">
        <v>20411</v>
      </c>
      <c r="B15636">
        <v>1</v>
      </c>
      <c r="C15636">
        <v>1708702</v>
      </c>
    </row>
    <row r="15637" spans="1:3" x14ac:dyDescent="0.25">
      <c r="A15637" t="s">
        <v>20412</v>
      </c>
      <c r="B15637">
        <v>1</v>
      </c>
      <c r="C15637">
        <v>438446</v>
      </c>
    </row>
    <row r="15638" spans="1:3" x14ac:dyDescent="0.25">
      <c r="A15638" t="s">
        <v>20413</v>
      </c>
      <c r="B15638">
        <v>1</v>
      </c>
      <c r="C15638">
        <v>168947</v>
      </c>
    </row>
    <row r="15639" spans="1:3" x14ac:dyDescent="0.25">
      <c r="A15639" t="s">
        <v>20414</v>
      </c>
      <c r="B15639">
        <v>1</v>
      </c>
      <c r="C15639">
        <v>2004363</v>
      </c>
    </row>
    <row r="15640" spans="1:3" x14ac:dyDescent="0.25">
      <c r="A15640" t="s">
        <v>20415</v>
      </c>
      <c r="B15640">
        <v>1</v>
      </c>
      <c r="C15640">
        <v>7818152</v>
      </c>
    </row>
    <row r="15641" spans="1:3" x14ac:dyDescent="0.25">
      <c r="A15641" t="s">
        <v>20416</v>
      </c>
      <c r="B15641">
        <v>1</v>
      </c>
      <c r="C15641">
        <v>199083</v>
      </c>
    </row>
    <row r="15642" spans="1:3" x14ac:dyDescent="0.25">
      <c r="A15642" t="s">
        <v>20417</v>
      </c>
      <c r="B15642">
        <v>1</v>
      </c>
      <c r="C15642">
        <v>414974</v>
      </c>
    </row>
    <row r="15643" spans="1:3" x14ac:dyDescent="0.25">
      <c r="A15643" t="s">
        <v>20418</v>
      </c>
      <c r="B15643">
        <v>1</v>
      </c>
      <c r="C15643">
        <v>317568</v>
      </c>
    </row>
    <row r="15644" spans="1:3" x14ac:dyDescent="0.25">
      <c r="A15644" t="s">
        <v>20419</v>
      </c>
      <c r="B15644">
        <v>1</v>
      </c>
      <c r="C15644">
        <v>1145236</v>
      </c>
    </row>
    <row r="15645" spans="1:3" x14ac:dyDescent="0.25">
      <c r="A15645" t="s">
        <v>20420</v>
      </c>
      <c r="B15645">
        <v>1</v>
      </c>
      <c r="C15645">
        <v>953950</v>
      </c>
    </row>
    <row r="15646" spans="1:3" x14ac:dyDescent="0.25">
      <c r="A15646" t="s">
        <v>20421</v>
      </c>
      <c r="B15646">
        <v>1</v>
      </c>
      <c r="C15646">
        <v>304663</v>
      </c>
    </row>
    <row r="15647" spans="1:3" x14ac:dyDescent="0.25">
      <c r="A15647" t="s">
        <v>20422</v>
      </c>
      <c r="B15647">
        <v>1</v>
      </c>
      <c r="C15647">
        <v>67027</v>
      </c>
    </row>
    <row r="15648" spans="1:3" x14ac:dyDescent="0.25">
      <c r="A15648" t="s">
        <v>20423</v>
      </c>
      <c r="B15648">
        <v>1</v>
      </c>
      <c r="C15648">
        <v>177870</v>
      </c>
    </row>
    <row r="15649" spans="1:3" x14ac:dyDescent="0.25">
      <c r="A15649" t="s">
        <v>20424</v>
      </c>
      <c r="B15649">
        <v>1</v>
      </c>
      <c r="C15649">
        <v>1174719</v>
      </c>
    </row>
    <row r="15650" spans="1:3" x14ac:dyDescent="0.25">
      <c r="A15650" t="s">
        <v>20425</v>
      </c>
      <c r="B15650">
        <v>1</v>
      </c>
      <c r="C15650">
        <v>1981173</v>
      </c>
    </row>
    <row r="15651" spans="1:3" x14ac:dyDescent="0.25">
      <c r="A15651" t="s">
        <v>20426</v>
      </c>
      <c r="B15651">
        <v>1</v>
      </c>
      <c r="C15651">
        <v>1111539</v>
      </c>
    </row>
    <row r="15652" spans="1:3" x14ac:dyDescent="0.25">
      <c r="A15652" t="s">
        <v>20427</v>
      </c>
      <c r="B15652">
        <v>1</v>
      </c>
      <c r="C15652">
        <v>392356</v>
      </c>
    </row>
    <row r="15653" spans="1:3" x14ac:dyDescent="0.25">
      <c r="A15653" t="s">
        <v>20428</v>
      </c>
      <c r="B15653">
        <v>1</v>
      </c>
      <c r="C15653">
        <v>35615000</v>
      </c>
    </row>
    <row r="15654" spans="1:3" x14ac:dyDescent="0.25">
      <c r="A15654" t="s">
        <v>20429</v>
      </c>
      <c r="B15654">
        <v>1</v>
      </c>
      <c r="C15654">
        <v>1294662</v>
      </c>
    </row>
    <row r="15655" spans="1:3" x14ac:dyDescent="0.25">
      <c r="A15655" t="s">
        <v>20430</v>
      </c>
      <c r="B15655">
        <v>1</v>
      </c>
      <c r="C15655">
        <v>130110</v>
      </c>
    </row>
    <row r="15656" spans="1:3" x14ac:dyDescent="0.25">
      <c r="A15656" t="s">
        <v>20431</v>
      </c>
      <c r="B15656">
        <v>1</v>
      </c>
      <c r="C15656">
        <v>244403</v>
      </c>
    </row>
    <row r="15657" spans="1:3" x14ac:dyDescent="0.25">
      <c r="A15657" t="s">
        <v>20432</v>
      </c>
      <c r="B15657">
        <v>1</v>
      </c>
      <c r="C15657">
        <v>252247</v>
      </c>
    </row>
    <row r="15658" spans="1:3" x14ac:dyDescent="0.25">
      <c r="A15658" t="s">
        <v>20433</v>
      </c>
      <c r="B15658">
        <v>1</v>
      </c>
      <c r="C15658">
        <v>126800</v>
      </c>
    </row>
    <row r="15659" spans="1:3" x14ac:dyDescent="0.25">
      <c r="A15659" t="s">
        <v>20434</v>
      </c>
      <c r="B15659">
        <v>1</v>
      </c>
      <c r="C15659">
        <v>177847</v>
      </c>
    </row>
    <row r="15660" spans="1:3" x14ac:dyDescent="0.25">
      <c r="A15660" t="s">
        <v>20435</v>
      </c>
      <c r="B15660">
        <v>1</v>
      </c>
      <c r="C15660">
        <v>376717</v>
      </c>
    </row>
    <row r="15661" spans="1:3" x14ac:dyDescent="0.25">
      <c r="A15661" t="s">
        <v>20436</v>
      </c>
      <c r="B15661">
        <v>1</v>
      </c>
      <c r="C15661">
        <v>765287</v>
      </c>
    </row>
    <row r="15662" spans="1:3" x14ac:dyDescent="0.25">
      <c r="A15662" t="s">
        <v>20437</v>
      </c>
      <c r="B15662">
        <v>1</v>
      </c>
      <c r="C15662">
        <v>6048383</v>
      </c>
    </row>
    <row r="15663" spans="1:3" x14ac:dyDescent="0.25">
      <c r="A15663" t="s">
        <v>20438</v>
      </c>
      <c r="B15663">
        <v>1</v>
      </c>
      <c r="C15663">
        <v>5980905</v>
      </c>
    </row>
    <row r="15664" spans="1:3" x14ac:dyDescent="0.25">
      <c r="A15664" t="s">
        <v>20439</v>
      </c>
      <c r="B15664">
        <v>1</v>
      </c>
      <c r="C15664">
        <v>1244996</v>
      </c>
    </row>
    <row r="15665" spans="1:3" x14ac:dyDescent="0.25">
      <c r="A15665" t="s">
        <v>20440</v>
      </c>
      <c r="B15665">
        <v>1</v>
      </c>
      <c r="C15665">
        <v>522803</v>
      </c>
    </row>
    <row r="15666" spans="1:3" x14ac:dyDescent="0.25">
      <c r="A15666" t="s">
        <v>20441</v>
      </c>
      <c r="B15666">
        <v>1</v>
      </c>
      <c r="C15666">
        <v>579453</v>
      </c>
    </row>
    <row r="15667" spans="1:3" x14ac:dyDescent="0.25">
      <c r="A15667" t="s">
        <v>20442</v>
      </c>
      <c r="B15667">
        <v>1</v>
      </c>
      <c r="C15667">
        <v>60266</v>
      </c>
    </row>
    <row r="15668" spans="1:3" x14ac:dyDescent="0.25">
      <c r="A15668" t="s">
        <v>20443</v>
      </c>
      <c r="B15668">
        <v>1</v>
      </c>
      <c r="C15668">
        <v>226924</v>
      </c>
    </row>
    <row r="15669" spans="1:3" x14ac:dyDescent="0.25">
      <c r="A15669" t="s">
        <v>20444</v>
      </c>
      <c r="B15669">
        <v>1</v>
      </c>
      <c r="C15669">
        <v>40787098</v>
      </c>
    </row>
    <row r="15670" spans="1:3" x14ac:dyDescent="0.25">
      <c r="A15670" t="s">
        <v>20445</v>
      </c>
      <c r="B15670">
        <v>1</v>
      </c>
      <c r="C15670">
        <v>130172</v>
      </c>
    </row>
    <row r="15671" spans="1:3" x14ac:dyDescent="0.25">
      <c r="A15671" t="s">
        <v>20446</v>
      </c>
      <c r="B15671">
        <v>1</v>
      </c>
      <c r="C15671">
        <v>86490</v>
      </c>
    </row>
    <row r="15672" spans="1:3" x14ac:dyDescent="0.25">
      <c r="A15672" t="s">
        <v>20447</v>
      </c>
      <c r="B15672">
        <v>1</v>
      </c>
      <c r="C15672">
        <v>143206</v>
      </c>
    </row>
    <row r="15673" spans="1:3" x14ac:dyDescent="0.25">
      <c r="A15673" t="s">
        <v>20448</v>
      </c>
      <c r="B15673">
        <v>1</v>
      </c>
      <c r="C15673">
        <v>94698</v>
      </c>
    </row>
    <row r="15674" spans="1:3" x14ac:dyDescent="0.25">
      <c r="A15674" t="s">
        <v>20449</v>
      </c>
      <c r="B15674">
        <v>1</v>
      </c>
      <c r="C15674">
        <v>296937</v>
      </c>
    </row>
    <row r="15675" spans="1:3" x14ac:dyDescent="0.25">
      <c r="A15675" t="s">
        <v>20450</v>
      </c>
      <c r="B15675">
        <v>1</v>
      </c>
      <c r="C15675">
        <v>1851016</v>
      </c>
    </row>
    <row r="15676" spans="1:3" x14ac:dyDescent="0.25">
      <c r="A15676" t="s">
        <v>20451</v>
      </c>
      <c r="B15676">
        <v>1</v>
      </c>
      <c r="C15676">
        <v>281489</v>
      </c>
    </row>
    <row r="15677" spans="1:3" x14ac:dyDescent="0.25">
      <c r="A15677" t="s">
        <v>20452</v>
      </c>
      <c r="B15677">
        <v>1</v>
      </c>
      <c r="C15677">
        <v>238396</v>
      </c>
    </row>
    <row r="15678" spans="1:3" x14ac:dyDescent="0.25">
      <c r="A15678" t="s">
        <v>20453</v>
      </c>
      <c r="B15678">
        <v>1</v>
      </c>
      <c r="C15678">
        <v>64199</v>
      </c>
    </row>
    <row r="15679" spans="1:3" x14ac:dyDescent="0.25">
      <c r="A15679" t="s">
        <v>20454</v>
      </c>
      <c r="B15679">
        <v>1</v>
      </c>
      <c r="C15679">
        <v>152694</v>
      </c>
    </row>
    <row r="15680" spans="1:3" x14ac:dyDescent="0.25">
      <c r="A15680" t="s">
        <v>20455</v>
      </c>
      <c r="B15680">
        <v>1</v>
      </c>
      <c r="C15680">
        <v>204969</v>
      </c>
    </row>
    <row r="15681" spans="1:3" x14ac:dyDescent="0.25">
      <c r="A15681" t="s">
        <v>20456</v>
      </c>
      <c r="B15681">
        <v>1</v>
      </c>
      <c r="C15681">
        <v>1262594</v>
      </c>
    </row>
    <row r="15682" spans="1:3" x14ac:dyDescent="0.25">
      <c r="A15682" t="s">
        <v>20457</v>
      </c>
      <c r="B15682">
        <v>1</v>
      </c>
      <c r="C15682">
        <v>58644</v>
      </c>
    </row>
    <row r="15683" spans="1:3" x14ac:dyDescent="0.25">
      <c r="A15683" t="s">
        <v>20458</v>
      </c>
      <c r="B15683">
        <v>1</v>
      </c>
      <c r="C15683">
        <v>97200</v>
      </c>
    </row>
    <row r="15684" spans="1:3" x14ac:dyDescent="0.25">
      <c r="A15684" t="s">
        <v>20459</v>
      </c>
      <c r="B15684">
        <v>1</v>
      </c>
      <c r="C15684">
        <v>131494</v>
      </c>
    </row>
    <row r="15685" spans="1:3" x14ac:dyDescent="0.25">
      <c r="A15685" t="s">
        <v>20460</v>
      </c>
      <c r="B15685">
        <v>1</v>
      </c>
      <c r="C15685">
        <v>1204459</v>
      </c>
    </row>
    <row r="15686" spans="1:3" x14ac:dyDescent="0.25">
      <c r="A15686" t="s">
        <v>20461</v>
      </c>
      <c r="B15686">
        <v>1</v>
      </c>
      <c r="C15686">
        <v>381723</v>
      </c>
    </row>
    <row r="15687" spans="1:3" x14ac:dyDescent="0.25">
      <c r="A15687" t="s">
        <v>20462</v>
      </c>
      <c r="B15687">
        <v>1</v>
      </c>
      <c r="C15687">
        <v>48282</v>
      </c>
    </row>
    <row r="15688" spans="1:3" x14ac:dyDescent="0.25">
      <c r="A15688" t="s">
        <v>20463</v>
      </c>
      <c r="B15688">
        <v>1</v>
      </c>
      <c r="C15688">
        <v>543608</v>
      </c>
    </row>
    <row r="15689" spans="1:3" x14ac:dyDescent="0.25">
      <c r="A15689" t="s">
        <v>20464</v>
      </c>
      <c r="B15689">
        <v>1</v>
      </c>
      <c r="C15689">
        <v>60941947</v>
      </c>
    </row>
    <row r="15690" spans="1:3" x14ac:dyDescent="0.25">
      <c r="A15690" t="s">
        <v>20465</v>
      </c>
      <c r="B15690">
        <v>1</v>
      </c>
      <c r="C15690">
        <v>402798</v>
      </c>
    </row>
    <row r="15691" spans="1:3" x14ac:dyDescent="0.25">
      <c r="A15691" t="s">
        <v>20466</v>
      </c>
      <c r="B15691">
        <v>1</v>
      </c>
      <c r="C15691">
        <v>95099</v>
      </c>
    </row>
    <row r="15692" spans="1:3" x14ac:dyDescent="0.25">
      <c r="A15692" t="s">
        <v>20467</v>
      </c>
      <c r="B15692">
        <v>1</v>
      </c>
      <c r="C15692">
        <v>637298</v>
      </c>
    </row>
    <row r="15693" spans="1:3" x14ac:dyDescent="0.25">
      <c r="A15693" t="s">
        <v>20468</v>
      </c>
      <c r="B15693">
        <v>1</v>
      </c>
      <c r="C15693">
        <v>221694</v>
      </c>
    </row>
    <row r="15694" spans="1:3" x14ac:dyDescent="0.25">
      <c r="A15694" t="s">
        <v>20469</v>
      </c>
      <c r="B15694">
        <v>1</v>
      </c>
      <c r="C15694">
        <v>176226</v>
      </c>
    </row>
    <row r="15695" spans="1:3" x14ac:dyDescent="0.25">
      <c r="A15695" t="s">
        <v>20470</v>
      </c>
      <c r="B15695">
        <v>1</v>
      </c>
      <c r="C15695">
        <v>113880</v>
      </c>
    </row>
    <row r="15696" spans="1:3" x14ac:dyDescent="0.25">
      <c r="A15696" t="s">
        <v>20471</v>
      </c>
      <c r="B15696">
        <v>1</v>
      </c>
      <c r="C15696">
        <v>240647</v>
      </c>
    </row>
    <row r="15697" spans="1:3" x14ac:dyDescent="0.25">
      <c r="A15697" t="s">
        <v>20472</v>
      </c>
      <c r="B15697">
        <v>1</v>
      </c>
      <c r="C15697">
        <v>411117</v>
      </c>
    </row>
    <row r="15698" spans="1:3" x14ac:dyDescent="0.25">
      <c r="A15698" t="s">
        <v>20473</v>
      </c>
      <c r="B15698">
        <v>1</v>
      </c>
      <c r="C15698">
        <v>251429</v>
      </c>
    </row>
    <row r="15699" spans="1:3" x14ac:dyDescent="0.25">
      <c r="A15699" t="s">
        <v>20474</v>
      </c>
      <c r="B15699">
        <v>1</v>
      </c>
      <c r="C15699">
        <v>388003</v>
      </c>
    </row>
    <row r="15700" spans="1:3" x14ac:dyDescent="0.25">
      <c r="A15700" t="s">
        <v>20475</v>
      </c>
      <c r="B15700">
        <v>1</v>
      </c>
      <c r="C15700">
        <v>124690</v>
      </c>
    </row>
    <row r="15701" spans="1:3" x14ac:dyDescent="0.25">
      <c r="A15701" t="s">
        <v>20476</v>
      </c>
      <c r="B15701">
        <v>1</v>
      </c>
      <c r="C15701">
        <v>43459</v>
      </c>
    </row>
    <row r="15702" spans="1:3" x14ac:dyDescent="0.25">
      <c r="A15702" t="s">
        <v>20477</v>
      </c>
      <c r="B15702">
        <v>1</v>
      </c>
      <c r="C15702">
        <v>298880</v>
      </c>
    </row>
    <row r="15703" spans="1:3" x14ac:dyDescent="0.25">
      <c r="A15703" t="s">
        <v>20478</v>
      </c>
      <c r="B15703">
        <v>1</v>
      </c>
      <c r="C15703">
        <v>8272546</v>
      </c>
    </row>
    <row r="15704" spans="1:3" x14ac:dyDescent="0.25">
      <c r="A15704" t="s">
        <v>20479</v>
      </c>
      <c r="B15704">
        <v>1</v>
      </c>
      <c r="C15704">
        <v>913881</v>
      </c>
    </row>
    <row r="15705" spans="1:3" x14ac:dyDescent="0.25">
      <c r="A15705" t="s">
        <v>20480</v>
      </c>
      <c r="B15705">
        <v>1</v>
      </c>
      <c r="C15705">
        <v>151493</v>
      </c>
    </row>
    <row r="15706" spans="1:3" x14ac:dyDescent="0.25">
      <c r="A15706" t="s">
        <v>20481</v>
      </c>
      <c r="B15706">
        <v>1</v>
      </c>
      <c r="C15706">
        <v>836562</v>
      </c>
    </row>
    <row r="15707" spans="1:3" x14ac:dyDescent="0.25">
      <c r="A15707" t="s">
        <v>20482</v>
      </c>
      <c r="B15707">
        <v>1</v>
      </c>
      <c r="C15707">
        <v>458759</v>
      </c>
    </row>
    <row r="15708" spans="1:3" x14ac:dyDescent="0.25">
      <c r="A15708" t="s">
        <v>20483</v>
      </c>
      <c r="B15708">
        <v>1</v>
      </c>
      <c r="C15708">
        <v>1746374</v>
      </c>
    </row>
    <row r="15709" spans="1:3" x14ac:dyDescent="0.25">
      <c r="A15709" t="s">
        <v>20484</v>
      </c>
      <c r="B15709">
        <v>1</v>
      </c>
      <c r="C15709">
        <v>419258</v>
      </c>
    </row>
    <row r="15710" spans="1:3" x14ac:dyDescent="0.25">
      <c r="A15710" t="s">
        <v>20485</v>
      </c>
      <c r="B15710">
        <v>1</v>
      </c>
      <c r="C15710">
        <v>170419</v>
      </c>
    </row>
    <row r="15711" spans="1:3" x14ac:dyDescent="0.25">
      <c r="A15711" t="s">
        <v>20486</v>
      </c>
      <c r="B15711">
        <v>1</v>
      </c>
      <c r="C15711">
        <v>2298808</v>
      </c>
    </row>
    <row r="15712" spans="1:3" x14ac:dyDescent="0.25">
      <c r="A15712" t="s">
        <v>20487</v>
      </c>
      <c r="B15712">
        <v>1</v>
      </c>
      <c r="C15712">
        <v>281882</v>
      </c>
    </row>
    <row r="15713" spans="1:3" x14ac:dyDescent="0.25">
      <c r="A15713" t="s">
        <v>20488</v>
      </c>
      <c r="B15713">
        <v>1</v>
      </c>
      <c r="C15713">
        <v>231423</v>
      </c>
    </row>
    <row r="15714" spans="1:3" x14ac:dyDescent="0.25">
      <c r="A15714" t="s">
        <v>20489</v>
      </c>
      <c r="B15714">
        <v>1</v>
      </c>
      <c r="C15714">
        <v>15096387</v>
      </c>
    </row>
    <row r="15715" spans="1:3" x14ac:dyDescent="0.25">
      <c r="A15715" t="s">
        <v>20490</v>
      </c>
      <c r="B15715">
        <v>1</v>
      </c>
      <c r="C15715">
        <v>360378</v>
      </c>
    </row>
    <row r="15716" spans="1:3" x14ac:dyDescent="0.25">
      <c r="A15716" t="s">
        <v>20491</v>
      </c>
      <c r="B15716">
        <v>1</v>
      </c>
      <c r="C15716">
        <v>88674</v>
      </c>
    </row>
    <row r="15717" spans="1:3" x14ac:dyDescent="0.25">
      <c r="A15717" t="s">
        <v>20492</v>
      </c>
      <c r="B15717">
        <v>1</v>
      </c>
      <c r="C15717">
        <v>84751</v>
      </c>
    </row>
    <row r="15718" spans="1:3" x14ac:dyDescent="0.25">
      <c r="A15718" t="s">
        <v>20493</v>
      </c>
      <c r="B15718">
        <v>1</v>
      </c>
      <c r="C15718">
        <v>196903</v>
      </c>
    </row>
    <row r="15719" spans="1:3" x14ac:dyDescent="0.25">
      <c r="A15719" t="s">
        <v>20494</v>
      </c>
      <c r="B15719">
        <v>1</v>
      </c>
      <c r="C15719">
        <v>13386675</v>
      </c>
    </row>
    <row r="15720" spans="1:3" x14ac:dyDescent="0.25">
      <c r="A15720" t="s">
        <v>20495</v>
      </c>
      <c r="B15720">
        <v>1</v>
      </c>
      <c r="C15720">
        <v>250376</v>
      </c>
    </row>
    <row r="15721" spans="1:3" x14ac:dyDescent="0.25">
      <c r="A15721" t="s">
        <v>20496</v>
      </c>
      <c r="B15721">
        <v>1</v>
      </c>
      <c r="C15721">
        <v>203946</v>
      </c>
    </row>
    <row r="15722" spans="1:3" x14ac:dyDescent="0.25">
      <c r="A15722" t="s">
        <v>20497</v>
      </c>
      <c r="B15722">
        <v>1</v>
      </c>
      <c r="C15722">
        <v>2972256</v>
      </c>
    </row>
    <row r="15723" spans="1:3" x14ac:dyDescent="0.25">
      <c r="A15723" t="s">
        <v>20498</v>
      </c>
      <c r="B15723">
        <v>1</v>
      </c>
      <c r="C15723">
        <v>188791</v>
      </c>
    </row>
    <row r="15724" spans="1:3" x14ac:dyDescent="0.25">
      <c r="A15724" t="s">
        <v>20499</v>
      </c>
      <c r="B15724">
        <v>1</v>
      </c>
      <c r="C15724">
        <v>388766</v>
      </c>
    </row>
    <row r="15725" spans="1:3" x14ac:dyDescent="0.25">
      <c r="A15725" t="s">
        <v>20500</v>
      </c>
      <c r="B15725">
        <v>1</v>
      </c>
      <c r="C15725">
        <v>354202</v>
      </c>
    </row>
    <row r="15726" spans="1:3" x14ac:dyDescent="0.25">
      <c r="A15726" t="s">
        <v>20501</v>
      </c>
      <c r="B15726">
        <v>1</v>
      </c>
      <c r="C15726">
        <v>450817</v>
      </c>
    </row>
    <row r="15727" spans="1:3" x14ac:dyDescent="0.25">
      <c r="A15727" t="s">
        <v>20502</v>
      </c>
      <c r="B15727">
        <v>1</v>
      </c>
      <c r="C15727">
        <v>399722</v>
      </c>
    </row>
    <row r="15728" spans="1:3" x14ac:dyDescent="0.25">
      <c r="A15728" t="s">
        <v>20503</v>
      </c>
      <c r="B15728">
        <v>1</v>
      </c>
      <c r="C15728">
        <v>54969</v>
      </c>
    </row>
    <row r="15729" spans="1:3" x14ac:dyDescent="0.25">
      <c r="A15729" t="s">
        <v>20504</v>
      </c>
      <c r="B15729">
        <v>1</v>
      </c>
      <c r="C15729">
        <v>240067</v>
      </c>
    </row>
    <row r="15730" spans="1:3" x14ac:dyDescent="0.25">
      <c r="A15730" t="s">
        <v>20505</v>
      </c>
      <c r="B15730">
        <v>1</v>
      </c>
      <c r="C15730">
        <v>93321</v>
      </c>
    </row>
    <row r="15731" spans="1:3" x14ac:dyDescent="0.25">
      <c r="A15731" t="s">
        <v>20506</v>
      </c>
      <c r="B15731">
        <v>1</v>
      </c>
      <c r="C15731">
        <v>413771</v>
      </c>
    </row>
    <row r="15732" spans="1:3" x14ac:dyDescent="0.25">
      <c r="A15732" t="s">
        <v>20507</v>
      </c>
      <c r="B15732">
        <v>1</v>
      </c>
      <c r="C15732">
        <v>478522</v>
      </c>
    </row>
    <row r="15733" spans="1:3" x14ac:dyDescent="0.25">
      <c r="A15733" t="s">
        <v>20508</v>
      </c>
      <c r="B15733">
        <v>1</v>
      </c>
      <c r="C15733">
        <v>345437</v>
      </c>
    </row>
    <row r="15734" spans="1:3" x14ac:dyDescent="0.25">
      <c r="A15734" t="s">
        <v>20509</v>
      </c>
      <c r="B15734">
        <v>1</v>
      </c>
      <c r="C15734">
        <v>167575</v>
      </c>
    </row>
    <row r="15735" spans="1:3" x14ac:dyDescent="0.25">
      <c r="A15735" t="s">
        <v>20510</v>
      </c>
      <c r="B15735">
        <v>1</v>
      </c>
      <c r="C15735">
        <v>138254</v>
      </c>
    </row>
    <row r="15736" spans="1:3" x14ac:dyDescent="0.25">
      <c r="A15736" t="s">
        <v>20511</v>
      </c>
      <c r="B15736">
        <v>1</v>
      </c>
      <c r="C15736">
        <v>522720</v>
      </c>
    </row>
    <row r="15737" spans="1:3" x14ac:dyDescent="0.25">
      <c r="A15737" t="s">
        <v>20512</v>
      </c>
      <c r="B15737">
        <v>1</v>
      </c>
      <c r="C15737">
        <v>61911</v>
      </c>
    </row>
    <row r="15738" spans="1:3" x14ac:dyDescent="0.25">
      <c r="A15738" t="s">
        <v>20513</v>
      </c>
      <c r="B15738">
        <v>1</v>
      </c>
      <c r="C15738">
        <v>45835</v>
      </c>
    </row>
    <row r="15739" spans="1:3" x14ac:dyDescent="0.25">
      <c r="A15739" t="s">
        <v>20514</v>
      </c>
      <c r="B15739">
        <v>1</v>
      </c>
      <c r="C15739">
        <v>997738</v>
      </c>
    </row>
    <row r="15740" spans="1:3" x14ac:dyDescent="0.25">
      <c r="A15740" t="s">
        <v>20515</v>
      </c>
      <c r="B15740">
        <v>1</v>
      </c>
      <c r="C15740">
        <v>262649</v>
      </c>
    </row>
    <row r="15741" spans="1:3" x14ac:dyDescent="0.25">
      <c r="A15741" t="s">
        <v>20516</v>
      </c>
      <c r="B15741">
        <v>1</v>
      </c>
      <c r="C15741">
        <v>266980</v>
      </c>
    </row>
    <row r="15742" spans="1:3" x14ac:dyDescent="0.25">
      <c r="A15742" t="s">
        <v>20517</v>
      </c>
      <c r="B15742">
        <v>1</v>
      </c>
      <c r="C15742">
        <v>161583</v>
      </c>
    </row>
    <row r="15743" spans="1:3" x14ac:dyDescent="0.25">
      <c r="A15743" t="s">
        <v>20518</v>
      </c>
      <c r="B15743">
        <v>1</v>
      </c>
      <c r="C15743">
        <v>18597100</v>
      </c>
    </row>
    <row r="15744" spans="1:3" x14ac:dyDescent="0.25">
      <c r="A15744" t="s">
        <v>20519</v>
      </c>
      <c r="B15744">
        <v>1</v>
      </c>
      <c r="C15744">
        <v>1573286</v>
      </c>
    </row>
    <row r="15745" spans="1:3" x14ac:dyDescent="0.25">
      <c r="A15745" t="s">
        <v>20520</v>
      </c>
      <c r="B15745">
        <v>1</v>
      </c>
      <c r="C15745">
        <v>663691</v>
      </c>
    </row>
    <row r="15746" spans="1:3" x14ac:dyDescent="0.25">
      <c r="A15746" t="s">
        <v>20521</v>
      </c>
      <c r="B15746">
        <v>1</v>
      </c>
      <c r="C15746">
        <v>29383</v>
      </c>
    </row>
    <row r="15747" spans="1:3" x14ac:dyDescent="0.25">
      <c r="A15747" t="s">
        <v>20522</v>
      </c>
      <c r="B15747">
        <v>1</v>
      </c>
      <c r="C15747">
        <v>782250</v>
      </c>
    </row>
    <row r="15748" spans="1:3" x14ac:dyDescent="0.25">
      <c r="A15748" t="s">
        <v>20523</v>
      </c>
      <c r="B15748">
        <v>1</v>
      </c>
      <c r="C15748">
        <v>23922632</v>
      </c>
    </row>
    <row r="15749" spans="1:3" x14ac:dyDescent="0.25">
      <c r="A15749" t="s">
        <v>20524</v>
      </c>
      <c r="B15749">
        <v>1</v>
      </c>
      <c r="C15749">
        <v>74484</v>
      </c>
    </row>
    <row r="15750" spans="1:3" x14ac:dyDescent="0.25">
      <c r="A15750" t="s">
        <v>20525</v>
      </c>
      <c r="B15750">
        <v>1</v>
      </c>
      <c r="C15750">
        <v>140703</v>
      </c>
    </row>
    <row r="15751" spans="1:3" x14ac:dyDescent="0.25">
      <c r="A15751" t="s">
        <v>20526</v>
      </c>
      <c r="B15751">
        <v>1</v>
      </c>
      <c r="C15751">
        <v>81455</v>
      </c>
    </row>
    <row r="15752" spans="1:3" x14ac:dyDescent="0.25">
      <c r="A15752" t="s">
        <v>20527</v>
      </c>
      <c r="B15752">
        <v>1</v>
      </c>
      <c r="C15752">
        <v>497317</v>
      </c>
    </row>
    <row r="15753" spans="1:3" x14ac:dyDescent="0.25">
      <c r="A15753" t="s">
        <v>20528</v>
      </c>
      <c r="B15753">
        <v>1</v>
      </c>
      <c r="C15753">
        <v>383865</v>
      </c>
    </row>
    <row r="15754" spans="1:3" x14ac:dyDescent="0.25">
      <c r="A15754" t="s">
        <v>20529</v>
      </c>
      <c r="B15754">
        <v>1</v>
      </c>
      <c r="C15754">
        <v>352744</v>
      </c>
    </row>
    <row r="15755" spans="1:3" x14ac:dyDescent="0.25">
      <c r="A15755" t="s">
        <v>20530</v>
      </c>
      <c r="B15755">
        <v>1</v>
      </c>
      <c r="C15755">
        <v>92728</v>
      </c>
    </row>
    <row r="15756" spans="1:3" x14ac:dyDescent="0.25">
      <c r="A15756" t="s">
        <v>20531</v>
      </c>
      <c r="B15756">
        <v>1</v>
      </c>
      <c r="C15756">
        <v>610373</v>
      </c>
    </row>
    <row r="15757" spans="1:3" x14ac:dyDescent="0.25">
      <c r="A15757" t="s">
        <v>20532</v>
      </c>
      <c r="B15757">
        <v>1</v>
      </c>
      <c r="C15757">
        <v>170482</v>
      </c>
    </row>
    <row r="15758" spans="1:3" x14ac:dyDescent="0.25">
      <c r="A15758" t="s">
        <v>20533</v>
      </c>
      <c r="B15758">
        <v>1</v>
      </c>
      <c r="C15758">
        <v>85227</v>
      </c>
    </row>
    <row r="15759" spans="1:3" x14ac:dyDescent="0.25">
      <c r="A15759" t="s">
        <v>20534</v>
      </c>
      <c r="B15759">
        <v>1</v>
      </c>
      <c r="C15759">
        <v>704993</v>
      </c>
    </row>
    <row r="15760" spans="1:3" x14ac:dyDescent="0.25">
      <c r="A15760" t="s">
        <v>20535</v>
      </c>
      <c r="B15760">
        <v>1</v>
      </c>
      <c r="C15760">
        <v>595035</v>
      </c>
    </row>
    <row r="15761" spans="1:3" x14ac:dyDescent="0.25">
      <c r="A15761" t="s">
        <v>20536</v>
      </c>
      <c r="B15761">
        <v>1</v>
      </c>
      <c r="C15761">
        <v>222243</v>
      </c>
    </row>
    <row r="15762" spans="1:3" x14ac:dyDescent="0.25">
      <c r="A15762" t="s">
        <v>20537</v>
      </c>
      <c r="B15762">
        <v>1</v>
      </c>
      <c r="C15762">
        <v>168651038</v>
      </c>
    </row>
    <row r="15763" spans="1:3" x14ac:dyDescent="0.25">
      <c r="A15763" t="s">
        <v>20538</v>
      </c>
      <c r="B15763">
        <v>1</v>
      </c>
      <c r="C15763">
        <v>102665</v>
      </c>
    </row>
    <row r="15764" spans="1:3" x14ac:dyDescent="0.25">
      <c r="A15764" t="s">
        <v>20539</v>
      </c>
      <c r="B15764">
        <v>1</v>
      </c>
      <c r="C15764">
        <v>133903</v>
      </c>
    </row>
    <row r="15765" spans="1:3" x14ac:dyDescent="0.25">
      <c r="A15765" t="s">
        <v>20540</v>
      </c>
      <c r="B15765">
        <v>1</v>
      </c>
      <c r="C15765">
        <v>125551</v>
      </c>
    </row>
    <row r="15766" spans="1:3" x14ac:dyDescent="0.25">
      <c r="A15766" t="s">
        <v>20541</v>
      </c>
      <c r="B15766">
        <v>1</v>
      </c>
      <c r="C15766">
        <v>148236</v>
      </c>
    </row>
    <row r="15767" spans="1:3" x14ac:dyDescent="0.25">
      <c r="A15767" t="s">
        <v>20542</v>
      </c>
      <c r="B15767">
        <v>1</v>
      </c>
      <c r="C15767">
        <v>2347185</v>
      </c>
    </row>
    <row r="15768" spans="1:3" x14ac:dyDescent="0.25">
      <c r="A15768" t="s">
        <v>20543</v>
      </c>
      <c r="B15768">
        <v>1</v>
      </c>
      <c r="C15768">
        <v>247945</v>
      </c>
    </row>
    <row r="15769" spans="1:3" x14ac:dyDescent="0.25">
      <c r="A15769" t="s">
        <v>20544</v>
      </c>
      <c r="B15769">
        <v>1</v>
      </c>
      <c r="C15769">
        <v>75711</v>
      </c>
    </row>
    <row r="15770" spans="1:3" x14ac:dyDescent="0.25">
      <c r="A15770" t="s">
        <v>20545</v>
      </c>
      <c r="B15770">
        <v>1</v>
      </c>
      <c r="C15770">
        <v>4087990</v>
      </c>
    </row>
    <row r="15771" spans="1:3" x14ac:dyDescent="0.25">
      <c r="A15771" t="s">
        <v>20546</v>
      </c>
      <c r="B15771">
        <v>1</v>
      </c>
      <c r="C15771">
        <v>680006</v>
      </c>
    </row>
    <row r="15772" spans="1:3" x14ac:dyDescent="0.25">
      <c r="A15772" t="s">
        <v>20547</v>
      </c>
      <c r="B15772">
        <v>1</v>
      </c>
      <c r="C15772">
        <v>30175078</v>
      </c>
    </row>
    <row r="15773" spans="1:3" x14ac:dyDescent="0.25">
      <c r="A15773" t="s">
        <v>20548</v>
      </c>
      <c r="B15773">
        <v>1</v>
      </c>
      <c r="C15773">
        <v>33959</v>
      </c>
    </row>
    <row r="15774" spans="1:3" x14ac:dyDescent="0.25">
      <c r="A15774" t="s">
        <v>20549</v>
      </c>
      <c r="B15774">
        <v>1</v>
      </c>
      <c r="C15774">
        <v>416834</v>
      </c>
    </row>
    <row r="15775" spans="1:3" x14ac:dyDescent="0.25">
      <c r="A15775" t="s">
        <v>20550</v>
      </c>
      <c r="B15775">
        <v>1</v>
      </c>
      <c r="C15775">
        <v>111473</v>
      </c>
    </row>
    <row r="15776" spans="1:3" x14ac:dyDescent="0.25">
      <c r="A15776" t="s">
        <v>20551</v>
      </c>
      <c r="B15776">
        <v>1</v>
      </c>
      <c r="C15776">
        <v>89283</v>
      </c>
    </row>
    <row r="15777" spans="1:3" x14ac:dyDescent="0.25">
      <c r="A15777" t="s">
        <v>20552</v>
      </c>
      <c r="B15777">
        <v>1</v>
      </c>
      <c r="C15777">
        <v>133260073</v>
      </c>
    </row>
    <row r="15778" spans="1:3" x14ac:dyDescent="0.25">
      <c r="A15778" t="s">
        <v>20553</v>
      </c>
      <c r="B15778">
        <v>1</v>
      </c>
      <c r="C15778">
        <v>1856987</v>
      </c>
    </row>
    <row r="15779" spans="1:3" x14ac:dyDescent="0.25">
      <c r="A15779" t="s">
        <v>20554</v>
      </c>
      <c r="B15779">
        <v>1</v>
      </c>
      <c r="C15779">
        <v>12778</v>
      </c>
    </row>
    <row r="15780" spans="1:3" x14ac:dyDescent="0.25">
      <c r="A15780" t="s">
        <v>20555</v>
      </c>
      <c r="B15780">
        <v>1</v>
      </c>
      <c r="C15780">
        <v>3481119</v>
      </c>
    </row>
    <row r="15781" spans="1:3" x14ac:dyDescent="0.25">
      <c r="A15781" t="s">
        <v>20556</v>
      </c>
      <c r="B15781">
        <v>1</v>
      </c>
      <c r="C15781">
        <v>595749</v>
      </c>
    </row>
    <row r="15782" spans="1:3" x14ac:dyDescent="0.25">
      <c r="A15782" t="s">
        <v>20557</v>
      </c>
      <c r="B15782">
        <v>1</v>
      </c>
      <c r="C15782">
        <v>3058327</v>
      </c>
    </row>
    <row r="15783" spans="1:3" x14ac:dyDescent="0.25">
      <c r="A15783" t="s">
        <v>20558</v>
      </c>
      <c r="B15783">
        <v>1</v>
      </c>
      <c r="C15783">
        <v>532224</v>
      </c>
    </row>
    <row r="15784" spans="1:3" x14ac:dyDescent="0.25">
      <c r="A15784" t="s">
        <v>20559</v>
      </c>
      <c r="B15784">
        <v>1</v>
      </c>
      <c r="C15784">
        <v>209238</v>
      </c>
    </row>
    <row r="15785" spans="1:3" x14ac:dyDescent="0.25">
      <c r="A15785" t="s">
        <v>20560</v>
      </c>
      <c r="B15785">
        <v>1</v>
      </c>
      <c r="C15785">
        <v>73408</v>
      </c>
    </row>
    <row r="15786" spans="1:3" x14ac:dyDescent="0.25">
      <c r="A15786" t="s">
        <v>20561</v>
      </c>
      <c r="B15786">
        <v>1</v>
      </c>
      <c r="C15786">
        <v>193963</v>
      </c>
    </row>
    <row r="15787" spans="1:3" x14ac:dyDescent="0.25">
      <c r="A15787" t="s">
        <v>20562</v>
      </c>
      <c r="B15787">
        <v>1</v>
      </c>
      <c r="C15787">
        <v>121202</v>
      </c>
    </row>
    <row r="15788" spans="1:3" x14ac:dyDescent="0.25">
      <c r="A15788" t="s">
        <v>20563</v>
      </c>
      <c r="B15788">
        <v>1</v>
      </c>
      <c r="C15788">
        <v>161890</v>
      </c>
    </row>
    <row r="15789" spans="1:3" x14ac:dyDescent="0.25">
      <c r="A15789" t="s">
        <v>20564</v>
      </c>
      <c r="B15789">
        <v>1</v>
      </c>
      <c r="C15789">
        <v>2279557</v>
      </c>
    </row>
    <row r="15790" spans="1:3" x14ac:dyDescent="0.25">
      <c r="A15790" t="s">
        <v>20565</v>
      </c>
      <c r="B15790">
        <v>1</v>
      </c>
      <c r="C15790">
        <v>2108281</v>
      </c>
    </row>
    <row r="15791" spans="1:3" x14ac:dyDescent="0.25">
      <c r="A15791" t="s">
        <v>20566</v>
      </c>
      <c r="B15791">
        <v>1</v>
      </c>
      <c r="C15791">
        <v>2194576</v>
      </c>
    </row>
    <row r="15792" spans="1:3" x14ac:dyDescent="0.25">
      <c r="A15792" t="s">
        <v>20567</v>
      </c>
      <c r="B15792">
        <v>1</v>
      </c>
      <c r="C15792">
        <v>1326411</v>
      </c>
    </row>
    <row r="15793" spans="1:3" x14ac:dyDescent="0.25">
      <c r="A15793" t="s">
        <v>20568</v>
      </c>
      <c r="B15793">
        <v>1</v>
      </c>
      <c r="C15793">
        <v>44620000</v>
      </c>
    </row>
    <row r="15794" spans="1:3" x14ac:dyDescent="0.25">
      <c r="A15794" t="s">
        <v>20569</v>
      </c>
      <c r="B15794">
        <v>1</v>
      </c>
      <c r="C15794">
        <v>404099</v>
      </c>
    </row>
    <row r="15795" spans="1:3" x14ac:dyDescent="0.25">
      <c r="A15795" t="s">
        <v>20570</v>
      </c>
      <c r="B15795">
        <v>1</v>
      </c>
      <c r="C15795">
        <v>705318</v>
      </c>
    </row>
    <row r="15796" spans="1:3" x14ac:dyDescent="0.25">
      <c r="A15796" t="s">
        <v>20571</v>
      </c>
      <c r="B15796">
        <v>1</v>
      </c>
      <c r="C15796">
        <v>155286</v>
      </c>
    </row>
    <row r="15797" spans="1:3" x14ac:dyDescent="0.25">
      <c r="A15797" t="s">
        <v>20572</v>
      </c>
      <c r="B15797">
        <v>1</v>
      </c>
      <c r="C15797">
        <v>38081</v>
      </c>
    </row>
    <row r="15798" spans="1:3" x14ac:dyDescent="0.25">
      <c r="A15798" t="s">
        <v>20573</v>
      </c>
      <c r="B15798">
        <v>1</v>
      </c>
      <c r="C15798">
        <v>1423418</v>
      </c>
    </row>
    <row r="15799" spans="1:3" x14ac:dyDescent="0.25">
      <c r="A15799" t="s">
        <v>20574</v>
      </c>
      <c r="B15799">
        <v>1</v>
      </c>
      <c r="C15799">
        <v>826209</v>
      </c>
    </row>
    <row r="15800" spans="1:3" x14ac:dyDescent="0.25">
      <c r="A15800" t="s">
        <v>20575</v>
      </c>
      <c r="B15800">
        <v>1</v>
      </c>
      <c r="C15800">
        <v>302365</v>
      </c>
    </row>
    <row r="15801" spans="1:3" x14ac:dyDescent="0.25">
      <c r="A15801" t="s">
        <v>20576</v>
      </c>
      <c r="B15801">
        <v>1</v>
      </c>
      <c r="C15801">
        <v>224530</v>
      </c>
    </row>
    <row r="15802" spans="1:3" x14ac:dyDescent="0.25">
      <c r="A15802" t="s">
        <v>20577</v>
      </c>
      <c r="B15802">
        <v>1</v>
      </c>
      <c r="C15802">
        <v>224005</v>
      </c>
    </row>
    <row r="15803" spans="1:3" x14ac:dyDescent="0.25">
      <c r="A15803" t="s">
        <v>20578</v>
      </c>
      <c r="B15803">
        <v>1</v>
      </c>
      <c r="C15803">
        <v>50719</v>
      </c>
    </row>
    <row r="15804" spans="1:3" x14ac:dyDescent="0.25">
      <c r="A15804" t="s">
        <v>20579</v>
      </c>
      <c r="B15804">
        <v>1</v>
      </c>
      <c r="C15804">
        <v>177815</v>
      </c>
    </row>
    <row r="15805" spans="1:3" x14ac:dyDescent="0.25">
      <c r="A15805" t="s">
        <v>20580</v>
      </c>
      <c r="B15805">
        <v>1</v>
      </c>
      <c r="C15805">
        <v>217420</v>
      </c>
    </row>
    <row r="15806" spans="1:3" x14ac:dyDescent="0.25">
      <c r="A15806" t="s">
        <v>20581</v>
      </c>
      <c r="B15806">
        <v>1</v>
      </c>
      <c r="C15806">
        <v>8491425</v>
      </c>
    </row>
    <row r="15807" spans="1:3" x14ac:dyDescent="0.25">
      <c r="A15807" t="s">
        <v>20582</v>
      </c>
      <c r="B15807">
        <v>1</v>
      </c>
      <c r="C15807">
        <v>450537</v>
      </c>
    </row>
    <row r="15808" spans="1:3" x14ac:dyDescent="0.25">
      <c r="A15808" t="s">
        <v>20583</v>
      </c>
      <c r="B15808">
        <v>1</v>
      </c>
      <c r="C15808">
        <v>474207</v>
      </c>
    </row>
    <row r="15809" spans="1:3" x14ac:dyDescent="0.25">
      <c r="A15809" t="s">
        <v>20584</v>
      </c>
      <c r="B15809">
        <v>1</v>
      </c>
      <c r="C15809">
        <v>94801</v>
      </c>
    </row>
    <row r="15810" spans="1:3" x14ac:dyDescent="0.25">
      <c r="A15810" t="s">
        <v>20585</v>
      </c>
      <c r="B15810">
        <v>1</v>
      </c>
      <c r="C15810">
        <v>387383000</v>
      </c>
    </row>
    <row r="15811" spans="1:3" x14ac:dyDescent="0.25">
      <c r="A15811" t="s">
        <v>20586</v>
      </c>
      <c r="B15811">
        <v>1</v>
      </c>
      <c r="C15811">
        <v>32691</v>
      </c>
    </row>
    <row r="15812" spans="1:3" x14ac:dyDescent="0.25">
      <c r="A15812" t="s">
        <v>20587</v>
      </c>
      <c r="B15812">
        <v>1</v>
      </c>
      <c r="C15812">
        <v>257525</v>
      </c>
    </row>
    <row r="15813" spans="1:3" x14ac:dyDescent="0.25">
      <c r="A15813" t="s">
        <v>20588</v>
      </c>
      <c r="B15813">
        <v>1</v>
      </c>
      <c r="C15813">
        <v>145173</v>
      </c>
    </row>
    <row r="15814" spans="1:3" x14ac:dyDescent="0.25">
      <c r="A15814" t="s">
        <v>20589</v>
      </c>
      <c r="B15814">
        <v>1</v>
      </c>
      <c r="C15814">
        <v>36480699</v>
      </c>
    </row>
    <row r="15815" spans="1:3" x14ac:dyDescent="0.25">
      <c r="A15815" t="s">
        <v>20590</v>
      </c>
      <c r="B15815">
        <v>1</v>
      </c>
      <c r="C15815">
        <v>507823</v>
      </c>
    </row>
    <row r="15816" spans="1:3" x14ac:dyDescent="0.25">
      <c r="A15816" t="s">
        <v>20591</v>
      </c>
      <c r="B15816">
        <v>1</v>
      </c>
      <c r="C15816">
        <v>39098</v>
      </c>
    </row>
    <row r="15817" spans="1:3" x14ac:dyDescent="0.25">
      <c r="A15817" t="s">
        <v>20592</v>
      </c>
      <c r="B15817">
        <v>1</v>
      </c>
      <c r="C15817">
        <v>561188</v>
      </c>
    </row>
    <row r="15818" spans="1:3" x14ac:dyDescent="0.25">
      <c r="A15818" t="s">
        <v>20593</v>
      </c>
      <c r="B15818">
        <v>1</v>
      </c>
      <c r="C15818">
        <v>278301</v>
      </c>
    </row>
    <row r="15819" spans="1:3" x14ac:dyDescent="0.25">
      <c r="A15819" t="s">
        <v>20594</v>
      </c>
      <c r="B15819">
        <v>1</v>
      </c>
      <c r="C15819">
        <v>1615516</v>
      </c>
    </row>
    <row r="15820" spans="1:3" x14ac:dyDescent="0.25">
      <c r="A15820" t="s">
        <v>20595</v>
      </c>
      <c r="B15820">
        <v>1</v>
      </c>
      <c r="C15820">
        <v>213143</v>
      </c>
    </row>
    <row r="15821" spans="1:3" x14ac:dyDescent="0.25">
      <c r="A15821" t="s">
        <v>20596</v>
      </c>
      <c r="B15821">
        <v>1</v>
      </c>
      <c r="C15821">
        <v>5460770</v>
      </c>
    </row>
    <row r="15822" spans="1:3" x14ac:dyDescent="0.25">
      <c r="A15822" t="s">
        <v>20597</v>
      </c>
      <c r="B15822">
        <v>1</v>
      </c>
      <c r="C15822">
        <v>910890</v>
      </c>
    </row>
    <row r="15823" spans="1:3" x14ac:dyDescent="0.25">
      <c r="A15823" t="s">
        <v>20598</v>
      </c>
      <c r="B15823">
        <v>1</v>
      </c>
      <c r="C15823">
        <v>264970</v>
      </c>
    </row>
    <row r="15824" spans="1:3" x14ac:dyDescent="0.25">
      <c r="A15824" t="s">
        <v>20599</v>
      </c>
      <c r="B15824">
        <v>1</v>
      </c>
      <c r="C15824">
        <v>271729</v>
      </c>
    </row>
    <row r="15825" spans="1:3" x14ac:dyDescent="0.25">
      <c r="A15825" t="s">
        <v>20600</v>
      </c>
      <c r="B15825">
        <v>1</v>
      </c>
      <c r="C15825">
        <v>238837</v>
      </c>
    </row>
    <row r="15826" spans="1:3" x14ac:dyDescent="0.25">
      <c r="A15826" t="s">
        <v>20601</v>
      </c>
      <c r="B15826">
        <v>1</v>
      </c>
      <c r="C15826">
        <v>661100</v>
      </c>
    </row>
    <row r="15827" spans="1:3" x14ac:dyDescent="0.25">
      <c r="A15827" t="s">
        <v>20602</v>
      </c>
      <c r="B15827">
        <v>1</v>
      </c>
      <c r="C15827">
        <v>187428</v>
      </c>
    </row>
    <row r="15828" spans="1:3" x14ac:dyDescent="0.25">
      <c r="A15828" t="s">
        <v>20603</v>
      </c>
      <c r="B15828">
        <v>1</v>
      </c>
      <c r="C15828">
        <v>360188</v>
      </c>
    </row>
    <row r="15829" spans="1:3" x14ac:dyDescent="0.25">
      <c r="A15829" t="s">
        <v>20604</v>
      </c>
      <c r="B15829">
        <v>1</v>
      </c>
      <c r="C15829">
        <v>316378</v>
      </c>
    </row>
    <row r="15830" spans="1:3" x14ac:dyDescent="0.25">
      <c r="A15830" t="s">
        <v>20605</v>
      </c>
      <c r="B15830">
        <v>1</v>
      </c>
      <c r="C15830">
        <v>2690861</v>
      </c>
    </row>
    <row r="15831" spans="1:3" x14ac:dyDescent="0.25">
      <c r="A15831" t="s">
        <v>20606</v>
      </c>
      <c r="B15831">
        <v>1</v>
      </c>
      <c r="C15831">
        <v>206529</v>
      </c>
    </row>
    <row r="15832" spans="1:3" x14ac:dyDescent="0.25">
      <c r="A15832" t="s">
        <v>20607</v>
      </c>
      <c r="B15832">
        <v>1</v>
      </c>
      <c r="C15832">
        <v>116992</v>
      </c>
    </row>
    <row r="15833" spans="1:3" x14ac:dyDescent="0.25">
      <c r="A15833" t="s">
        <v>20608</v>
      </c>
      <c r="B15833">
        <v>1</v>
      </c>
      <c r="C15833">
        <v>952099</v>
      </c>
    </row>
    <row r="15834" spans="1:3" x14ac:dyDescent="0.25">
      <c r="A15834" t="s">
        <v>20609</v>
      </c>
      <c r="B15834">
        <v>1</v>
      </c>
      <c r="C15834">
        <v>77159</v>
      </c>
    </row>
    <row r="15835" spans="1:3" x14ac:dyDescent="0.25">
      <c r="A15835" t="s">
        <v>20610</v>
      </c>
      <c r="B15835">
        <v>1</v>
      </c>
      <c r="C15835">
        <v>180369</v>
      </c>
    </row>
    <row r="15836" spans="1:3" x14ac:dyDescent="0.25">
      <c r="A15836" t="s">
        <v>20611</v>
      </c>
      <c r="B15836">
        <v>1</v>
      </c>
      <c r="C15836">
        <v>8843686</v>
      </c>
    </row>
    <row r="15837" spans="1:3" x14ac:dyDescent="0.25">
      <c r="A15837" t="s">
        <v>20612</v>
      </c>
      <c r="B15837">
        <v>1</v>
      </c>
      <c r="C15837">
        <v>83055</v>
      </c>
    </row>
    <row r="15838" spans="1:3" x14ac:dyDescent="0.25">
      <c r="A15838" t="s">
        <v>20613</v>
      </c>
      <c r="B15838">
        <v>1</v>
      </c>
      <c r="C15838">
        <v>149530</v>
      </c>
    </row>
    <row r="15839" spans="1:3" x14ac:dyDescent="0.25">
      <c r="A15839" t="s">
        <v>20614</v>
      </c>
      <c r="B15839">
        <v>1</v>
      </c>
      <c r="C15839">
        <v>205617</v>
      </c>
    </row>
    <row r="15840" spans="1:3" x14ac:dyDescent="0.25">
      <c r="A15840" t="s">
        <v>20615</v>
      </c>
      <c r="B15840">
        <v>1</v>
      </c>
      <c r="C15840">
        <v>111298798</v>
      </c>
    </row>
    <row r="15841" spans="1:3" x14ac:dyDescent="0.25">
      <c r="A15841" t="s">
        <v>20616</v>
      </c>
      <c r="B15841">
        <v>1</v>
      </c>
      <c r="C15841">
        <v>357600</v>
      </c>
    </row>
    <row r="15842" spans="1:3" x14ac:dyDescent="0.25">
      <c r="A15842" t="s">
        <v>20617</v>
      </c>
      <c r="B15842">
        <v>1</v>
      </c>
      <c r="C15842">
        <v>120757</v>
      </c>
    </row>
    <row r="15843" spans="1:3" x14ac:dyDescent="0.25">
      <c r="A15843" t="s">
        <v>20618</v>
      </c>
      <c r="B15843">
        <v>1</v>
      </c>
      <c r="C15843">
        <v>474365</v>
      </c>
    </row>
    <row r="15844" spans="1:3" x14ac:dyDescent="0.25">
      <c r="A15844" t="s">
        <v>20619</v>
      </c>
      <c r="B15844">
        <v>1</v>
      </c>
      <c r="C15844">
        <v>44399</v>
      </c>
    </row>
    <row r="15845" spans="1:3" x14ac:dyDescent="0.25">
      <c r="A15845" t="s">
        <v>20620</v>
      </c>
      <c r="B15845">
        <v>1</v>
      </c>
      <c r="C15845">
        <v>120985</v>
      </c>
    </row>
    <row r="15846" spans="1:3" x14ac:dyDescent="0.25">
      <c r="A15846" t="s">
        <v>20621</v>
      </c>
      <c r="B15846">
        <v>1</v>
      </c>
      <c r="C15846">
        <v>9800954</v>
      </c>
    </row>
    <row r="15847" spans="1:3" x14ac:dyDescent="0.25">
      <c r="A15847" t="s">
        <v>20622</v>
      </c>
      <c r="B15847">
        <v>1</v>
      </c>
      <c r="C15847">
        <v>19367</v>
      </c>
    </row>
    <row r="15848" spans="1:3" x14ac:dyDescent="0.25">
      <c r="A15848" t="s">
        <v>20623</v>
      </c>
      <c r="B15848">
        <v>1</v>
      </c>
      <c r="C15848">
        <v>571889</v>
      </c>
    </row>
    <row r="15849" spans="1:3" x14ac:dyDescent="0.25">
      <c r="A15849" t="s">
        <v>20624</v>
      </c>
      <c r="B15849">
        <v>1</v>
      </c>
      <c r="C15849">
        <v>231475</v>
      </c>
    </row>
    <row r="15850" spans="1:3" x14ac:dyDescent="0.25">
      <c r="A15850" t="s">
        <v>20625</v>
      </c>
      <c r="B15850">
        <v>1</v>
      </c>
      <c r="C15850">
        <v>464451</v>
      </c>
    </row>
    <row r="15851" spans="1:3" x14ac:dyDescent="0.25">
      <c r="A15851" t="s">
        <v>20626</v>
      </c>
      <c r="B15851">
        <v>1</v>
      </c>
      <c r="C15851">
        <v>61015</v>
      </c>
    </row>
    <row r="15852" spans="1:3" x14ac:dyDescent="0.25">
      <c r="A15852" t="s">
        <v>20627</v>
      </c>
      <c r="B15852">
        <v>1</v>
      </c>
      <c r="C15852">
        <v>456763</v>
      </c>
    </row>
    <row r="15853" spans="1:3" x14ac:dyDescent="0.25">
      <c r="A15853" t="s">
        <v>20628</v>
      </c>
      <c r="B15853">
        <v>1</v>
      </c>
      <c r="C15853">
        <v>548625</v>
      </c>
    </row>
    <row r="15854" spans="1:3" x14ac:dyDescent="0.25">
      <c r="A15854" t="s">
        <v>20629</v>
      </c>
      <c r="B15854">
        <v>1</v>
      </c>
      <c r="C15854">
        <v>69236</v>
      </c>
    </row>
    <row r="15855" spans="1:3" x14ac:dyDescent="0.25">
      <c r="A15855" t="s">
        <v>20630</v>
      </c>
      <c r="B15855">
        <v>1</v>
      </c>
      <c r="C15855">
        <v>493992</v>
      </c>
    </row>
    <row r="15856" spans="1:3" x14ac:dyDescent="0.25">
      <c r="A15856" t="s">
        <v>20631</v>
      </c>
      <c r="B15856">
        <v>1</v>
      </c>
      <c r="C15856">
        <v>502371</v>
      </c>
    </row>
    <row r="15857" spans="1:3" x14ac:dyDescent="0.25">
      <c r="A15857" t="s">
        <v>20632</v>
      </c>
      <c r="B15857">
        <v>1</v>
      </c>
      <c r="C15857">
        <v>225196</v>
      </c>
    </row>
    <row r="15858" spans="1:3" x14ac:dyDescent="0.25">
      <c r="A15858" t="s">
        <v>20633</v>
      </c>
      <c r="B15858">
        <v>1</v>
      </c>
      <c r="C15858">
        <v>240910</v>
      </c>
    </row>
    <row r="15859" spans="1:3" x14ac:dyDescent="0.25">
      <c r="A15859" t="s">
        <v>20634</v>
      </c>
      <c r="B15859">
        <v>1</v>
      </c>
      <c r="C15859">
        <v>96068</v>
      </c>
    </row>
    <row r="15860" spans="1:3" x14ac:dyDescent="0.25">
      <c r="A15860" t="s">
        <v>20635</v>
      </c>
      <c r="B15860">
        <v>1</v>
      </c>
      <c r="C15860">
        <v>205915</v>
      </c>
    </row>
    <row r="15861" spans="1:3" x14ac:dyDescent="0.25">
      <c r="A15861" t="s">
        <v>20636</v>
      </c>
      <c r="B15861">
        <v>1</v>
      </c>
      <c r="C15861">
        <v>130843</v>
      </c>
    </row>
    <row r="15862" spans="1:3" x14ac:dyDescent="0.25">
      <c r="A15862" t="s">
        <v>20637</v>
      </c>
      <c r="B15862">
        <v>1</v>
      </c>
      <c r="C15862">
        <v>1026418</v>
      </c>
    </row>
    <row r="15863" spans="1:3" x14ac:dyDescent="0.25">
      <c r="A15863" t="s">
        <v>20638</v>
      </c>
      <c r="B15863">
        <v>1</v>
      </c>
      <c r="C15863">
        <v>41293889</v>
      </c>
    </row>
    <row r="15864" spans="1:3" x14ac:dyDescent="0.25">
      <c r="A15864" t="s">
        <v>20639</v>
      </c>
      <c r="B15864">
        <v>1</v>
      </c>
      <c r="C15864">
        <v>2279843</v>
      </c>
    </row>
    <row r="15865" spans="1:3" x14ac:dyDescent="0.25">
      <c r="A15865" t="s">
        <v>20640</v>
      </c>
      <c r="B15865">
        <v>1</v>
      </c>
      <c r="C15865">
        <v>7373011</v>
      </c>
    </row>
    <row r="15866" spans="1:3" x14ac:dyDescent="0.25">
      <c r="A15866" t="s">
        <v>20641</v>
      </c>
      <c r="B15866">
        <v>1</v>
      </c>
      <c r="C15866">
        <v>352946</v>
      </c>
    </row>
    <row r="15867" spans="1:3" x14ac:dyDescent="0.25">
      <c r="A15867" t="s">
        <v>20642</v>
      </c>
      <c r="B15867">
        <v>1</v>
      </c>
      <c r="C15867">
        <v>139367</v>
      </c>
    </row>
    <row r="15868" spans="1:3" x14ac:dyDescent="0.25">
      <c r="A15868" t="s">
        <v>20643</v>
      </c>
      <c r="B15868">
        <v>1</v>
      </c>
      <c r="C15868">
        <v>290505</v>
      </c>
    </row>
    <row r="15869" spans="1:3" x14ac:dyDescent="0.25">
      <c r="A15869" t="s">
        <v>20644</v>
      </c>
      <c r="B15869">
        <v>1</v>
      </c>
      <c r="C15869">
        <v>343302</v>
      </c>
    </row>
    <row r="15870" spans="1:3" x14ac:dyDescent="0.25">
      <c r="A15870" t="s">
        <v>20645</v>
      </c>
      <c r="B15870">
        <v>1</v>
      </c>
      <c r="C15870">
        <v>1547188</v>
      </c>
    </row>
    <row r="15871" spans="1:3" x14ac:dyDescent="0.25">
      <c r="A15871" t="s">
        <v>20646</v>
      </c>
      <c r="B15871">
        <v>1</v>
      </c>
      <c r="C15871">
        <v>65098</v>
      </c>
    </row>
    <row r="15872" spans="1:3" x14ac:dyDescent="0.25">
      <c r="A15872" t="s">
        <v>20647</v>
      </c>
      <c r="B15872">
        <v>1</v>
      </c>
      <c r="C15872">
        <v>444612</v>
      </c>
    </row>
    <row r="15873" spans="1:3" x14ac:dyDescent="0.25">
      <c r="A15873" t="s">
        <v>20648</v>
      </c>
      <c r="B15873">
        <v>1</v>
      </c>
      <c r="C15873">
        <v>265647</v>
      </c>
    </row>
    <row r="15874" spans="1:3" x14ac:dyDescent="0.25">
      <c r="A15874" t="s">
        <v>20649</v>
      </c>
      <c r="B15874">
        <v>1</v>
      </c>
      <c r="C15874">
        <v>164609</v>
      </c>
    </row>
    <row r="15875" spans="1:3" x14ac:dyDescent="0.25">
      <c r="A15875" t="s">
        <v>20650</v>
      </c>
      <c r="B15875">
        <v>1</v>
      </c>
      <c r="C15875">
        <v>1559812</v>
      </c>
    </row>
    <row r="15876" spans="1:3" x14ac:dyDescent="0.25">
      <c r="A15876" t="s">
        <v>20651</v>
      </c>
      <c r="B15876">
        <v>1</v>
      </c>
      <c r="C15876">
        <v>24921</v>
      </c>
    </row>
    <row r="15877" spans="1:3" x14ac:dyDescent="0.25">
      <c r="A15877" t="s">
        <v>20652</v>
      </c>
      <c r="B15877">
        <v>1</v>
      </c>
      <c r="C15877">
        <v>209574</v>
      </c>
    </row>
    <row r="15878" spans="1:3" x14ac:dyDescent="0.25">
      <c r="A15878" t="s">
        <v>20653</v>
      </c>
      <c r="B15878">
        <v>1</v>
      </c>
      <c r="C15878">
        <v>705224</v>
      </c>
    </row>
    <row r="15879" spans="1:3" x14ac:dyDescent="0.25">
      <c r="A15879" t="s">
        <v>20654</v>
      </c>
      <c r="B15879">
        <v>1</v>
      </c>
      <c r="C15879">
        <v>194653</v>
      </c>
    </row>
    <row r="15880" spans="1:3" x14ac:dyDescent="0.25">
      <c r="A15880" t="s">
        <v>20655</v>
      </c>
      <c r="B15880">
        <v>1</v>
      </c>
      <c r="C15880">
        <v>155343000</v>
      </c>
    </row>
    <row r="15881" spans="1:3" x14ac:dyDescent="0.25">
      <c r="A15881" t="s">
        <v>20656</v>
      </c>
      <c r="B15881">
        <v>1</v>
      </c>
      <c r="C15881">
        <v>112973</v>
      </c>
    </row>
    <row r="15882" spans="1:3" x14ac:dyDescent="0.25">
      <c r="A15882" t="s">
        <v>20657</v>
      </c>
      <c r="B15882">
        <v>1</v>
      </c>
      <c r="C15882">
        <v>802362</v>
      </c>
    </row>
    <row r="15883" spans="1:3" x14ac:dyDescent="0.25">
      <c r="A15883" t="s">
        <v>20658</v>
      </c>
      <c r="B15883">
        <v>1</v>
      </c>
      <c r="C15883">
        <v>115990</v>
      </c>
    </row>
    <row r="15884" spans="1:3" x14ac:dyDescent="0.25">
      <c r="A15884" t="s">
        <v>20659</v>
      </c>
      <c r="B15884">
        <v>1</v>
      </c>
      <c r="C15884">
        <v>285073</v>
      </c>
    </row>
    <row r="15885" spans="1:3" x14ac:dyDescent="0.25">
      <c r="A15885" t="s">
        <v>20660</v>
      </c>
      <c r="B15885">
        <v>1</v>
      </c>
      <c r="C15885">
        <v>117549</v>
      </c>
    </row>
    <row r="15886" spans="1:3" x14ac:dyDescent="0.25">
      <c r="A15886" t="s">
        <v>20661</v>
      </c>
      <c r="B15886">
        <v>1</v>
      </c>
      <c r="C15886">
        <v>2679125</v>
      </c>
    </row>
    <row r="15887" spans="1:3" x14ac:dyDescent="0.25">
      <c r="A15887" t="s">
        <v>20662</v>
      </c>
      <c r="B15887">
        <v>1</v>
      </c>
      <c r="C15887">
        <v>1688527</v>
      </c>
    </row>
    <row r="15888" spans="1:3" x14ac:dyDescent="0.25">
      <c r="A15888" t="s">
        <v>20663</v>
      </c>
      <c r="B15888">
        <v>1</v>
      </c>
      <c r="C15888">
        <v>3041</v>
      </c>
    </row>
    <row r="15889" spans="1:3" x14ac:dyDescent="0.25">
      <c r="A15889" t="s">
        <v>20664</v>
      </c>
      <c r="B15889">
        <v>1</v>
      </c>
      <c r="C15889">
        <v>470618</v>
      </c>
    </row>
    <row r="15890" spans="1:3" x14ac:dyDescent="0.25">
      <c r="A15890" t="s">
        <v>20665</v>
      </c>
      <c r="B15890">
        <v>1</v>
      </c>
      <c r="C15890">
        <v>2249267</v>
      </c>
    </row>
    <row r="15891" spans="1:3" x14ac:dyDescent="0.25">
      <c r="A15891" t="s">
        <v>20666</v>
      </c>
      <c r="B15891">
        <v>1</v>
      </c>
      <c r="C15891">
        <v>1680558</v>
      </c>
    </row>
    <row r="15892" spans="1:3" x14ac:dyDescent="0.25">
      <c r="A15892" t="s">
        <v>20667</v>
      </c>
      <c r="B15892">
        <v>1</v>
      </c>
      <c r="C15892">
        <v>420679</v>
      </c>
    </row>
    <row r="15893" spans="1:3" x14ac:dyDescent="0.25">
      <c r="A15893" t="s">
        <v>20668</v>
      </c>
      <c r="B15893">
        <v>1</v>
      </c>
      <c r="C15893">
        <v>1206778</v>
      </c>
    </row>
    <row r="15894" spans="1:3" x14ac:dyDescent="0.25">
      <c r="A15894" t="s">
        <v>20669</v>
      </c>
      <c r="B15894">
        <v>1</v>
      </c>
      <c r="C15894">
        <v>1418068</v>
      </c>
    </row>
    <row r="15895" spans="1:3" x14ac:dyDescent="0.25">
      <c r="A15895" t="s">
        <v>20670</v>
      </c>
      <c r="B15895">
        <v>1</v>
      </c>
      <c r="C15895">
        <v>474779</v>
      </c>
    </row>
    <row r="15896" spans="1:3" x14ac:dyDescent="0.25">
      <c r="A15896" t="s">
        <v>20671</v>
      </c>
      <c r="B15896">
        <v>1</v>
      </c>
      <c r="C15896">
        <v>288328</v>
      </c>
    </row>
    <row r="15897" spans="1:3" x14ac:dyDescent="0.25">
      <c r="A15897" t="s">
        <v>20672</v>
      </c>
      <c r="B15897">
        <v>1</v>
      </c>
      <c r="C15897">
        <v>1329550</v>
      </c>
    </row>
    <row r="15898" spans="1:3" x14ac:dyDescent="0.25">
      <c r="A15898" t="s">
        <v>20673</v>
      </c>
      <c r="B15898">
        <v>1</v>
      </c>
      <c r="C15898">
        <v>294682</v>
      </c>
    </row>
    <row r="15899" spans="1:3" x14ac:dyDescent="0.25">
      <c r="A15899" t="s">
        <v>20674</v>
      </c>
      <c r="B15899">
        <v>1</v>
      </c>
      <c r="C15899">
        <v>501974</v>
      </c>
    </row>
    <row r="15900" spans="1:3" x14ac:dyDescent="0.25">
      <c r="A15900" t="s">
        <v>20675</v>
      </c>
      <c r="B15900">
        <v>1</v>
      </c>
      <c r="C15900">
        <v>12350102</v>
      </c>
    </row>
    <row r="15901" spans="1:3" x14ac:dyDescent="0.25">
      <c r="A15901" t="s">
        <v>20676</v>
      </c>
      <c r="B15901">
        <v>1</v>
      </c>
      <c r="C15901">
        <v>96835</v>
      </c>
    </row>
    <row r="15902" spans="1:3" x14ac:dyDescent="0.25">
      <c r="A15902" t="s">
        <v>20677</v>
      </c>
      <c r="B15902">
        <v>1</v>
      </c>
      <c r="C15902">
        <v>238143</v>
      </c>
    </row>
    <row r="15903" spans="1:3" x14ac:dyDescent="0.25">
      <c r="A15903" t="s">
        <v>20678</v>
      </c>
      <c r="B15903">
        <v>1</v>
      </c>
      <c r="C15903">
        <v>49694</v>
      </c>
    </row>
    <row r="15904" spans="1:3" x14ac:dyDescent="0.25">
      <c r="A15904" t="s">
        <v>20679</v>
      </c>
      <c r="B15904">
        <v>1</v>
      </c>
      <c r="C15904">
        <v>3134223</v>
      </c>
    </row>
    <row r="15905" spans="1:3" x14ac:dyDescent="0.25">
      <c r="A15905" t="s">
        <v>20680</v>
      </c>
      <c r="B15905">
        <v>1</v>
      </c>
      <c r="C15905">
        <v>319160</v>
      </c>
    </row>
    <row r="15906" spans="1:3" x14ac:dyDescent="0.25">
      <c r="A15906" t="s">
        <v>20681</v>
      </c>
      <c r="B15906">
        <v>1</v>
      </c>
      <c r="C15906">
        <v>623139</v>
      </c>
    </row>
    <row r="15907" spans="1:3" x14ac:dyDescent="0.25">
      <c r="A15907" t="s">
        <v>20682</v>
      </c>
      <c r="B15907">
        <v>1</v>
      </c>
      <c r="C15907">
        <v>287903</v>
      </c>
    </row>
    <row r="15908" spans="1:3" x14ac:dyDescent="0.25">
      <c r="A15908" t="s">
        <v>20683</v>
      </c>
      <c r="B15908">
        <v>1</v>
      </c>
      <c r="C15908">
        <v>19118587</v>
      </c>
    </row>
    <row r="15909" spans="1:3" x14ac:dyDescent="0.25">
      <c r="A15909" t="s">
        <v>20684</v>
      </c>
      <c r="B15909">
        <v>1</v>
      </c>
      <c r="C15909">
        <v>729347</v>
      </c>
    </row>
    <row r="15910" spans="1:3" x14ac:dyDescent="0.25">
      <c r="A15910" t="s">
        <v>20685</v>
      </c>
      <c r="B15910">
        <v>1</v>
      </c>
      <c r="C15910">
        <v>27394</v>
      </c>
    </row>
    <row r="15911" spans="1:3" x14ac:dyDescent="0.25">
      <c r="A15911" t="s">
        <v>20686</v>
      </c>
      <c r="B15911">
        <v>1</v>
      </c>
      <c r="C15911">
        <v>465848</v>
      </c>
    </row>
    <row r="15912" spans="1:3" x14ac:dyDescent="0.25">
      <c r="A15912" t="s">
        <v>20687</v>
      </c>
      <c r="B15912">
        <v>1</v>
      </c>
      <c r="C15912">
        <v>1068744</v>
      </c>
    </row>
    <row r="15913" spans="1:3" x14ac:dyDescent="0.25">
      <c r="A15913" t="s">
        <v>20688</v>
      </c>
      <c r="B15913">
        <v>1</v>
      </c>
      <c r="C15913">
        <v>91873</v>
      </c>
    </row>
    <row r="15914" spans="1:3" x14ac:dyDescent="0.25">
      <c r="A15914" t="s">
        <v>20689</v>
      </c>
      <c r="B15914">
        <v>1</v>
      </c>
      <c r="C15914">
        <v>4711851</v>
      </c>
    </row>
    <row r="15915" spans="1:3" x14ac:dyDescent="0.25">
      <c r="A15915" t="s">
        <v>20690</v>
      </c>
      <c r="B15915">
        <v>1</v>
      </c>
      <c r="C15915">
        <v>5232563</v>
      </c>
    </row>
    <row r="15916" spans="1:3" x14ac:dyDescent="0.25">
      <c r="A15916" t="s">
        <v>20691</v>
      </c>
      <c r="B15916">
        <v>1</v>
      </c>
      <c r="C15916">
        <v>106119</v>
      </c>
    </row>
    <row r="15917" spans="1:3" x14ac:dyDescent="0.25">
      <c r="A15917" t="s">
        <v>20692</v>
      </c>
      <c r="B15917">
        <v>1</v>
      </c>
      <c r="C15917">
        <v>254994</v>
      </c>
    </row>
    <row r="15918" spans="1:3" x14ac:dyDescent="0.25">
      <c r="A15918" t="s">
        <v>20693</v>
      </c>
      <c r="B15918">
        <v>1</v>
      </c>
      <c r="C15918">
        <v>376835</v>
      </c>
    </row>
    <row r="15919" spans="1:3" x14ac:dyDescent="0.25">
      <c r="A15919" t="s">
        <v>20694</v>
      </c>
      <c r="B15919">
        <v>1</v>
      </c>
      <c r="C15919">
        <v>6240606</v>
      </c>
    </row>
    <row r="15920" spans="1:3" x14ac:dyDescent="0.25">
      <c r="A15920" t="s">
        <v>20695</v>
      </c>
      <c r="B15920">
        <v>1</v>
      </c>
      <c r="C15920">
        <v>284141</v>
      </c>
    </row>
    <row r="15921" spans="1:3" x14ac:dyDescent="0.25">
      <c r="A15921" t="s">
        <v>20696</v>
      </c>
      <c r="B15921">
        <v>1</v>
      </c>
      <c r="C15921">
        <v>1576880</v>
      </c>
    </row>
    <row r="15922" spans="1:3" x14ac:dyDescent="0.25">
      <c r="A15922" t="s">
        <v>20697</v>
      </c>
      <c r="B15922">
        <v>1</v>
      </c>
      <c r="C15922">
        <v>322617</v>
      </c>
    </row>
    <row r="15923" spans="1:3" x14ac:dyDescent="0.25">
      <c r="A15923" t="s">
        <v>20698</v>
      </c>
      <c r="B15923">
        <v>1</v>
      </c>
      <c r="C15923">
        <v>3507693</v>
      </c>
    </row>
    <row r="15924" spans="1:3" x14ac:dyDescent="0.25">
      <c r="A15924" t="s">
        <v>20699</v>
      </c>
      <c r="B15924">
        <v>1</v>
      </c>
      <c r="C15924">
        <v>306674</v>
      </c>
    </row>
    <row r="15925" spans="1:3" x14ac:dyDescent="0.25">
      <c r="A15925" t="s">
        <v>20700</v>
      </c>
      <c r="B15925">
        <v>1</v>
      </c>
      <c r="C15925">
        <v>1966573</v>
      </c>
    </row>
    <row r="15926" spans="1:3" x14ac:dyDescent="0.25">
      <c r="A15926" t="s">
        <v>20701</v>
      </c>
      <c r="B15926">
        <v>1</v>
      </c>
      <c r="C15926">
        <v>182345</v>
      </c>
    </row>
    <row r="15927" spans="1:3" x14ac:dyDescent="0.25">
      <c r="A15927" t="s">
        <v>20702</v>
      </c>
      <c r="B15927">
        <v>1</v>
      </c>
      <c r="C15927">
        <v>233046</v>
      </c>
    </row>
    <row r="15928" spans="1:3" x14ac:dyDescent="0.25">
      <c r="A15928" t="s">
        <v>20703</v>
      </c>
      <c r="B15928">
        <v>1</v>
      </c>
      <c r="C15928">
        <v>69784</v>
      </c>
    </row>
    <row r="15929" spans="1:3" x14ac:dyDescent="0.25">
      <c r="A15929" t="s">
        <v>20704</v>
      </c>
      <c r="B15929">
        <v>1</v>
      </c>
      <c r="C15929">
        <v>5504158</v>
      </c>
    </row>
    <row r="15930" spans="1:3" x14ac:dyDescent="0.25">
      <c r="A15930" t="s">
        <v>20705</v>
      </c>
      <c r="B15930">
        <v>1</v>
      </c>
      <c r="C15930">
        <v>626666</v>
      </c>
    </row>
    <row r="15931" spans="1:3" x14ac:dyDescent="0.25">
      <c r="A15931" t="s">
        <v>20706</v>
      </c>
      <c r="B15931">
        <v>1</v>
      </c>
      <c r="C15931">
        <v>2702046</v>
      </c>
    </row>
    <row r="15932" spans="1:3" x14ac:dyDescent="0.25">
      <c r="A15932" t="s">
        <v>20707</v>
      </c>
      <c r="B15932">
        <v>1</v>
      </c>
      <c r="C15932">
        <v>145762</v>
      </c>
    </row>
    <row r="15933" spans="1:3" x14ac:dyDescent="0.25">
      <c r="A15933" t="s">
        <v>20708</v>
      </c>
      <c r="B15933">
        <v>1</v>
      </c>
      <c r="C15933">
        <v>586928</v>
      </c>
    </row>
    <row r="15934" spans="1:3" x14ac:dyDescent="0.25">
      <c r="A15934" t="s">
        <v>20709</v>
      </c>
      <c r="B15934">
        <v>1</v>
      </c>
      <c r="C15934">
        <v>1660517</v>
      </c>
    </row>
    <row r="15935" spans="1:3" x14ac:dyDescent="0.25">
      <c r="A15935" t="s">
        <v>20710</v>
      </c>
      <c r="B15935">
        <v>1</v>
      </c>
      <c r="C15935">
        <v>595946</v>
      </c>
    </row>
    <row r="15936" spans="1:3" x14ac:dyDescent="0.25">
      <c r="A15936" t="s">
        <v>20711</v>
      </c>
      <c r="B15936">
        <v>1</v>
      </c>
      <c r="C15936">
        <v>350567</v>
      </c>
    </row>
    <row r="15937" spans="1:3" x14ac:dyDescent="0.25">
      <c r="A15937" t="s">
        <v>20712</v>
      </c>
      <c r="B15937">
        <v>1</v>
      </c>
      <c r="C15937">
        <v>354356</v>
      </c>
    </row>
    <row r="15938" spans="1:3" x14ac:dyDescent="0.25">
      <c r="A15938" t="s">
        <v>20713</v>
      </c>
      <c r="B15938">
        <v>1</v>
      </c>
      <c r="C15938">
        <v>789806</v>
      </c>
    </row>
    <row r="15939" spans="1:3" x14ac:dyDescent="0.25">
      <c r="A15939" t="s">
        <v>20714</v>
      </c>
      <c r="B15939">
        <v>1</v>
      </c>
      <c r="C15939">
        <v>1872147</v>
      </c>
    </row>
    <row r="15940" spans="1:3" x14ac:dyDescent="0.25">
      <c r="A15940" t="s">
        <v>20715</v>
      </c>
      <c r="B15940">
        <v>1</v>
      </c>
      <c r="C15940">
        <v>249051</v>
      </c>
    </row>
    <row r="15941" spans="1:3" x14ac:dyDescent="0.25">
      <c r="A15941" t="s">
        <v>20716</v>
      </c>
      <c r="B15941">
        <v>1</v>
      </c>
      <c r="C15941">
        <v>224329</v>
      </c>
    </row>
    <row r="15942" spans="1:3" x14ac:dyDescent="0.25">
      <c r="A15942" t="s">
        <v>20717</v>
      </c>
      <c r="B15942">
        <v>1</v>
      </c>
      <c r="C15942">
        <v>845886</v>
      </c>
    </row>
    <row r="15943" spans="1:3" x14ac:dyDescent="0.25">
      <c r="A15943" t="s">
        <v>20718</v>
      </c>
      <c r="B15943">
        <v>1</v>
      </c>
      <c r="C15943">
        <v>182044</v>
      </c>
    </row>
    <row r="15944" spans="1:3" x14ac:dyDescent="0.25">
      <c r="A15944" t="s">
        <v>20719</v>
      </c>
      <c r="B15944">
        <v>1</v>
      </c>
      <c r="C15944">
        <v>1507132</v>
      </c>
    </row>
    <row r="15945" spans="1:3" x14ac:dyDescent="0.25">
      <c r="A15945" t="s">
        <v>20720</v>
      </c>
      <c r="B15945">
        <v>1</v>
      </c>
      <c r="C15945">
        <v>51823</v>
      </c>
    </row>
    <row r="15946" spans="1:3" x14ac:dyDescent="0.25">
      <c r="A15946" t="s">
        <v>20721</v>
      </c>
      <c r="B15946">
        <v>1</v>
      </c>
      <c r="C15946">
        <v>439030</v>
      </c>
    </row>
    <row r="15947" spans="1:3" x14ac:dyDescent="0.25">
      <c r="A15947" t="s">
        <v>20722</v>
      </c>
      <c r="B15947">
        <v>1</v>
      </c>
      <c r="C15947">
        <v>2012678</v>
      </c>
    </row>
    <row r="15948" spans="1:3" x14ac:dyDescent="0.25">
      <c r="A15948" t="s">
        <v>20723</v>
      </c>
      <c r="B15948">
        <v>1</v>
      </c>
      <c r="C15948">
        <v>107335</v>
      </c>
    </row>
    <row r="15949" spans="1:3" x14ac:dyDescent="0.25">
      <c r="A15949" t="s">
        <v>20724</v>
      </c>
      <c r="B15949">
        <v>1</v>
      </c>
      <c r="C15949">
        <v>130880</v>
      </c>
    </row>
    <row r="15950" spans="1:3" x14ac:dyDescent="0.25">
      <c r="A15950" t="s">
        <v>20725</v>
      </c>
      <c r="B15950">
        <v>1</v>
      </c>
      <c r="C15950">
        <v>800286</v>
      </c>
    </row>
    <row r="15951" spans="1:3" x14ac:dyDescent="0.25">
      <c r="A15951" t="s">
        <v>20726</v>
      </c>
      <c r="B15951">
        <v>1</v>
      </c>
      <c r="C15951">
        <v>3579990</v>
      </c>
    </row>
    <row r="15952" spans="1:3" x14ac:dyDescent="0.25">
      <c r="A15952" t="s">
        <v>20727</v>
      </c>
      <c r="B15952">
        <v>1</v>
      </c>
      <c r="C15952">
        <v>3112810</v>
      </c>
    </row>
    <row r="15953" spans="1:3" x14ac:dyDescent="0.25">
      <c r="A15953" t="s">
        <v>20728</v>
      </c>
      <c r="B15953">
        <v>1</v>
      </c>
      <c r="C15953">
        <v>318086</v>
      </c>
    </row>
    <row r="15954" spans="1:3" x14ac:dyDescent="0.25">
      <c r="A15954" t="s">
        <v>20729</v>
      </c>
      <c r="B15954">
        <v>1</v>
      </c>
      <c r="C15954">
        <v>74904</v>
      </c>
    </row>
    <row r="15955" spans="1:3" x14ac:dyDescent="0.25">
      <c r="A15955" t="s">
        <v>20730</v>
      </c>
      <c r="B15955">
        <v>1</v>
      </c>
      <c r="C15955">
        <v>76467</v>
      </c>
    </row>
    <row r="15956" spans="1:3" x14ac:dyDescent="0.25">
      <c r="A15956" t="s">
        <v>20731</v>
      </c>
      <c r="B15956">
        <v>1</v>
      </c>
      <c r="C15956">
        <v>180779</v>
      </c>
    </row>
    <row r="15957" spans="1:3" x14ac:dyDescent="0.25">
      <c r="A15957" t="s">
        <v>20732</v>
      </c>
      <c r="B15957">
        <v>1</v>
      </c>
      <c r="C15957">
        <v>585281</v>
      </c>
    </row>
    <row r="15958" spans="1:3" x14ac:dyDescent="0.25">
      <c r="A15958" t="s">
        <v>20733</v>
      </c>
      <c r="B15958">
        <v>1</v>
      </c>
      <c r="C15958">
        <v>356386</v>
      </c>
    </row>
    <row r="15959" spans="1:3" x14ac:dyDescent="0.25">
      <c r="A15959" t="s">
        <v>20734</v>
      </c>
      <c r="B15959">
        <v>1</v>
      </c>
      <c r="C15959">
        <v>645941</v>
      </c>
    </row>
    <row r="15960" spans="1:3" x14ac:dyDescent="0.25">
      <c r="A15960" t="s">
        <v>20735</v>
      </c>
      <c r="B15960">
        <v>1</v>
      </c>
      <c r="C15960">
        <v>449592</v>
      </c>
    </row>
    <row r="15961" spans="1:3" x14ac:dyDescent="0.25">
      <c r="A15961" t="s">
        <v>20736</v>
      </c>
      <c r="B15961">
        <v>1</v>
      </c>
      <c r="C15961">
        <v>1942084</v>
      </c>
    </row>
    <row r="15962" spans="1:3" x14ac:dyDescent="0.25">
      <c r="A15962" t="s">
        <v>20737</v>
      </c>
      <c r="B15962">
        <v>1</v>
      </c>
      <c r="C15962">
        <v>1364568</v>
      </c>
    </row>
    <row r="15963" spans="1:3" x14ac:dyDescent="0.25">
      <c r="A15963" t="s">
        <v>20738</v>
      </c>
      <c r="B15963">
        <v>1</v>
      </c>
      <c r="C15963">
        <v>10559184</v>
      </c>
    </row>
    <row r="15964" spans="1:3" x14ac:dyDescent="0.25">
      <c r="A15964" t="s">
        <v>20739</v>
      </c>
      <c r="B15964">
        <v>1</v>
      </c>
      <c r="C15964">
        <v>320278</v>
      </c>
    </row>
    <row r="15965" spans="1:3" x14ac:dyDescent="0.25">
      <c r="A15965" t="s">
        <v>20740</v>
      </c>
      <c r="B15965">
        <v>1</v>
      </c>
      <c r="C15965">
        <v>1077311</v>
      </c>
    </row>
    <row r="15966" spans="1:3" x14ac:dyDescent="0.25">
      <c r="A15966" t="s">
        <v>20741</v>
      </c>
      <c r="B15966">
        <v>1</v>
      </c>
      <c r="C15966">
        <v>691577</v>
      </c>
    </row>
    <row r="15967" spans="1:3" x14ac:dyDescent="0.25">
      <c r="A15967" t="s">
        <v>20742</v>
      </c>
      <c r="B15967">
        <v>1</v>
      </c>
      <c r="C15967">
        <v>747811</v>
      </c>
    </row>
    <row r="15968" spans="1:3" x14ac:dyDescent="0.25">
      <c r="A15968" t="s">
        <v>20743</v>
      </c>
      <c r="B15968">
        <v>1</v>
      </c>
      <c r="C15968">
        <v>37922</v>
      </c>
    </row>
    <row r="15969" spans="1:3" x14ac:dyDescent="0.25">
      <c r="A15969" t="s">
        <v>20744</v>
      </c>
      <c r="B15969">
        <v>1</v>
      </c>
      <c r="C15969">
        <v>124743</v>
      </c>
    </row>
    <row r="15970" spans="1:3" x14ac:dyDescent="0.25">
      <c r="A15970" t="s">
        <v>20745</v>
      </c>
      <c r="B15970">
        <v>1</v>
      </c>
      <c r="C15970">
        <v>920367</v>
      </c>
    </row>
    <row r="15971" spans="1:3" x14ac:dyDescent="0.25">
      <c r="A15971" t="s">
        <v>20746</v>
      </c>
      <c r="B15971">
        <v>1</v>
      </c>
      <c r="C15971">
        <v>122945</v>
      </c>
    </row>
    <row r="15972" spans="1:3" x14ac:dyDescent="0.25">
      <c r="A15972" t="s">
        <v>20747</v>
      </c>
      <c r="B15972">
        <v>1</v>
      </c>
      <c r="C15972">
        <v>869622</v>
      </c>
    </row>
    <row r="15973" spans="1:3" x14ac:dyDescent="0.25">
      <c r="A15973" t="s">
        <v>20748</v>
      </c>
      <c r="B15973">
        <v>1</v>
      </c>
      <c r="C15973">
        <v>1973491</v>
      </c>
    </row>
    <row r="15974" spans="1:3" x14ac:dyDescent="0.25">
      <c r="A15974" t="s">
        <v>20749</v>
      </c>
      <c r="B15974">
        <v>1</v>
      </c>
      <c r="C15974">
        <v>236545</v>
      </c>
    </row>
    <row r="15975" spans="1:3" x14ac:dyDescent="0.25">
      <c r="A15975" t="s">
        <v>20750</v>
      </c>
      <c r="B15975">
        <v>1</v>
      </c>
      <c r="C15975">
        <v>105041</v>
      </c>
    </row>
    <row r="15976" spans="1:3" x14ac:dyDescent="0.25">
      <c r="A15976" t="s">
        <v>20751</v>
      </c>
      <c r="B15976">
        <v>1</v>
      </c>
      <c r="C15976">
        <v>443323</v>
      </c>
    </row>
    <row r="15977" spans="1:3" x14ac:dyDescent="0.25">
      <c r="A15977" t="s">
        <v>20752</v>
      </c>
      <c r="B15977">
        <v>1</v>
      </c>
      <c r="C15977">
        <v>2308592</v>
      </c>
    </row>
    <row r="15978" spans="1:3" x14ac:dyDescent="0.25">
      <c r="A15978" t="s">
        <v>20753</v>
      </c>
      <c r="B15978">
        <v>1</v>
      </c>
      <c r="C15978">
        <v>1541109</v>
      </c>
    </row>
    <row r="15979" spans="1:3" x14ac:dyDescent="0.25">
      <c r="A15979" t="s">
        <v>20754</v>
      </c>
      <c r="B15979">
        <v>1</v>
      </c>
      <c r="C15979">
        <v>1586913</v>
      </c>
    </row>
    <row r="15980" spans="1:3" x14ac:dyDescent="0.25">
      <c r="A15980" t="s">
        <v>20755</v>
      </c>
      <c r="B15980">
        <v>1</v>
      </c>
      <c r="C15980">
        <v>90058</v>
      </c>
    </row>
    <row r="15981" spans="1:3" x14ac:dyDescent="0.25">
      <c r="A15981" t="s">
        <v>20756</v>
      </c>
      <c r="B15981">
        <v>1</v>
      </c>
      <c r="C15981">
        <v>296854</v>
      </c>
    </row>
    <row r="15982" spans="1:3" x14ac:dyDescent="0.25">
      <c r="A15982" t="s">
        <v>20757</v>
      </c>
      <c r="B15982">
        <v>1</v>
      </c>
      <c r="C15982">
        <v>1843093</v>
      </c>
    </row>
    <row r="15983" spans="1:3" x14ac:dyDescent="0.25">
      <c r="A15983" t="s">
        <v>20758</v>
      </c>
      <c r="B15983">
        <v>1</v>
      </c>
      <c r="C15983">
        <v>1426343</v>
      </c>
    </row>
    <row r="15984" spans="1:3" x14ac:dyDescent="0.25">
      <c r="A15984" t="s">
        <v>20759</v>
      </c>
      <c r="B15984">
        <v>1</v>
      </c>
      <c r="C15984">
        <v>1045319</v>
      </c>
    </row>
    <row r="15985" spans="1:3" x14ac:dyDescent="0.25">
      <c r="A15985" t="s">
        <v>20760</v>
      </c>
      <c r="B15985">
        <v>1</v>
      </c>
      <c r="C15985">
        <v>473750</v>
      </c>
    </row>
    <row r="15986" spans="1:3" x14ac:dyDescent="0.25">
      <c r="A15986" t="s">
        <v>20761</v>
      </c>
      <c r="B15986">
        <v>1</v>
      </c>
      <c r="C15986">
        <v>749914</v>
      </c>
    </row>
    <row r="15987" spans="1:3" x14ac:dyDescent="0.25">
      <c r="A15987" t="s">
        <v>20762</v>
      </c>
      <c r="B15987">
        <v>1</v>
      </c>
      <c r="C15987">
        <v>151313</v>
      </c>
    </row>
    <row r="15988" spans="1:3" x14ac:dyDescent="0.25">
      <c r="A15988" t="s">
        <v>20763</v>
      </c>
      <c r="B15988">
        <v>1</v>
      </c>
      <c r="C15988">
        <v>496134</v>
      </c>
    </row>
    <row r="15989" spans="1:3" x14ac:dyDescent="0.25">
      <c r="A15989" t="s">
        <v>20764</v>
      </c>
      <c r="B15989">
        <v>1</v>
      </c>
      <c r="C15989">
        <v>377007</v>
      </c>
    </row>
    <row r="15990" spans="1:3" x14ac:dyDescent="0.25">
      <c r="A15990" t="s">
        <v>20765</v>
      </c>
      <c r="B15990">
        <v>1</v>
      </c>
      <c r="C15990">
        <v>342305</v>
      </c>
    </row>
    <row r="15991" spans="1:3" x14ac:dyDescent="0.25">
      <c r="A15991" t="s">
        <v>20766</v>
      </c>
      <c r="B15991">
        <v>1</v>
      </c>
      <c r="C15991">
        <v>144423000</v>
      </c>
    </row>
    <row r="15992" spans="1:3" x14ac:dyDescent="0.25">
      <c r="A15992" t="s">
        <v>20767</v>
      </c>
      <c r="B15992">
        <v>1</v>
      </c>
      <c r="C15992">
        <v>92223</v>
      </c>
    </row>
    <row r="15993" spans="1:3" x14ac:dyDescent="0.25">
      <c r="A15993" t="s">
        <v>20768</v>
      </c>
      <c r="B15993">
        <v>1</v>
      </c>
      <c r="C15993">
        <v>174218</v>
      </c>
    </row>
    <row r="15994" spans="1:3" x14ac:dyDescent="0.25">
      <c r="A15994" t="s">
        <v>20769</v>
      </c>
      <c r="B15994">
        <v>1</v>
      </c>
      <c r="C15994">
        <v>506097</v>
      </c>
    </row>
    <row r="15995" spans="1:3" x14ac:dyDescent="0.25">
      <c r="A15995" t="s">
        <v>20770</v>
      </c>
      <c r="B15995">
        <v>1</v>
      </c>
      <c r="C15995">
        <v>16123164</v>
      </c>
    </row>
    <row r="15996" spans="1:3" x14ac:dyDescent="0.25">
      <c r="A15996" t="s">
        <v>20771</v>
      </c>
      <c r="B15996">
        <v>1</v>
      </c>
      <c r="C15996">
        <v>97408</v>
      </c>
    </row>
    <row r="15997" spans="1:3" x14ac:dyDescent="0.25">
      <c r="A15997" t="s">
        <v>20772</v>
      </c>
      <c r="B15997">
        <v>1</v>
      </c>
      <c r="C15997">
        <v>1313868</v>
      </c>
    </row>
    <row r="15998" spans="1:3" x14ac:dyDescent="0.25">
      <c r="A15998" t="s">
        <v>20773</v>
      </c>
      <c r="B15998">
        <v>1</v>
      </c>
      <c r="C15998">
        <v>1966330</v>
      </c>
    </row>
    <row r="15999" spans="1:3" x14ac:dyDescent="0.25">
      <c r="A15999" t="s">
        <v>20774</v>
      </c>
      <c r="B15999">
        <v>1</v>
      </c>
      <c r="C15999">
        <v>4047</v>
      </c>
    </row>
    <row r="16000" spans="1:3" x14ac:dyDescent="0.25">
      <c r="A16000" t="s">
        <v>20775</v>
      </c>
      <c r="B16000">
        <v>1</v>
      </c>
      <c r="C16000">
        <v>122596</v>
      </c>
    </row>
    <row r="16001" spans="1:3" x14ac:dyDescent="0.25">
      <c r="A16001" t="s">
        <v>20776</v>
      </c>
      <c r="B16001">
        <v>1</v>
      </c>
      <c r="C16001">
        <v>88240</v>
      </c>
    </row>
    <row r="16002" spans="1:3" x14ac:dyDescent="0.25">
      <c r="A16002" t="s">
        <v>20777</v>
      </c>
      <c r="B16002">
        <v>1</v>
      </c>
      <c r="C16002">
        <v>239539</v>
      </c>
    </row>
    <row r="16003" spans="1:3" x14ac:dyDescent="0.25">
      <c r="A16003" t="s">
        <v>20778</v>
      </c>
      <c r="B16003">
        <v>1</v>
      </c>
      <c r="C16003">
        <v>480719</v>
      </c>
    </row>
    <row r="16004" spans="1:3" x14ac:dyDescent="0.25">
      <c r="A16004" t="s">
        <v>20779</v>
      </c>
      <c r="B16004">
        <v>1</v>
      </c>
      <c r="C16004">
        <v>361167</v>
      </c>
    </row>
    <row r="16005" spans="1:3" x14ac:dyDescent="0.25">
      <c r="A16005" t="s">
        <v>20780</v>
      </c>
      <c r="B16005">
        <v>1</v>
      </c>
      <c r="C16005">
        <v>115080</v>
      </c>
    </row>
    <row r="16006" spans="1:3" x14ac:dyDescent="0.25">
      <c r="A16006" t="s">
        <v>20781</v>
      </c>
      <c r="B16006">
        <v>1</v>
      </c>
      <c r="C16006">
        <v>125915</v>
      </c>
    </row>
    <row r="16007" spans="1:3" x14ac:dyDescent="0.25">
      <c r="A16007" t="s">
        <v>20782</v>
      </c>
      <c r="B16007">
        <v>1</v>
      </c>
      <c r="C16007">
        <v>3382070</v>
      </c>
    </row>
    <row r="16008" spans="1:3" x14ac:dyDescent="0.25">
      <c r="A16008" t="s">
        <v>20783</v>
      </c>
      <c r="B16008">
        <v>1</v>
      </c>
      <c r="C16008">
        <v>313899</v>
      </c>
    </row>
    <row r="16009" spans="1:3" x14ac:dyDescent="0.25">
      <c r="A16009" t="s">
        <v>20784</v>
      </c>
      <c r="B16009">
        <v>1</v>
      </c>
      <c r="C16009">
        <v>541804</v>
      </c>
    </row>
    <row r="16010" spans="1:3" x14ac:dyDescent="0.25">
      <c r="A16010" t="s">
        <v>20785</v>
      </c>
      <c r="B16010">
        <v>1</v>
      </c>
      <c r="C16010">
        <v>1127376</v>
      </c>
    </row>
    <row r="16011" spans="1:3" x14ac:dyDescent="0.25">
      <c r="A16011" t="s">
        <v>20786</v>
      </c>
      <c r="B16011">
        <v>1</v>
      </c>
      <c r="C16011">
        <v>413322</v>
      </c>
    </row>
    <row r="16012" spans="1:3" x14ac:dyDescent="0.25">
      <c r="A16012" t="s">
        <v>20787</v>
      </c>
      <c r="B16012">
        <v>1</v>
      </c>
      <c r="C16012">
        <v>537444</v>
      </c>
    </row>
    <row r="16013" spans="1:3" x14ac:dyDescent="0.25">
      <c r="A16013" t="s">
        <v>20788</v>
      </c>
      <c r="B16013">
        <v>1</v>
      </c>
      <c r="C16013">
        <v>401427</v>
      </c>
    </row>
    <row r="16014" spans="1:3" x14ac:dyDescent="0.25">
      <c r="A16014" t="s">
        <v>20789</v>
      </c>
      <c r="B16014">
        <v>1</v>
      </c>
      <c r="C16014">
        <v>614275</v>
      </c>
    </row>
    <row r="16015" spans="1:3" x14ac:dyDescent="0.25">
      <c r="A16015" t="s">
        <v>20790</v>
      </c>
      <c r="B16015">
        <v>1</v>
      </c>
      <c r="C16015">
        <v>142313</v>
      </c>
    </row>
    <row r="16016" spans="1:3" x14ac:dyDescent="0.25">
      <c r="A16016" t="s">
        <v>20791</v>
      </c>
      <c r="B16016">
        <v>1</v>
      </c>
      <c r="C16016">
        <v>1536628</v>
      </c>
    </row>
    <row r="16017" spans="1:3" x14ac:dyDescent="0.25">
      <c r="A16017" t="s">
        <v>20792</v>
      </c>
      <c r="B16017">
        <v>1</v>
      </c>
      <c r="C16017">
        <v>254656</v>
      </c>
    </row>
    <row r="16018" spans="1:3" x14ac:dyDescent="0.25">
      <c r="A16018" t="s">
        <v>20793</v>
      </c>
      <c r="B16018">
        <v>1</v>
      </c>
      <c r="C16018">
        <v>246901</v>
      </c>
    </row>
    <row r="16019" spans="1:3" x14ac:dyDescent="0.25">
      <c r="A16019" t="s">
        <v>20794</v>
      </c>
      <c r="B16019">
        <v>1</v>
      </c>
      <c r="C16019">
        <v>140756</v>
      </c>
    </row>
    <row r="16020" spans="1:3" x14ac:dyDescent="0.25">
      <c r="A16020" t="s">
        <v>20795</v>
      </c>
      <c r="B16020">
        <v>1</v>
      </c>
      <c r="C16020">
        <v>235050</v>
      </c>
    </row>
    <row r="16021" spans="1:3" x14ac:dyDescent="0.25">
      <c r="A16021" t="s">
        <v>20796</v>
      </c>
      <c r="B16021">
        <v>1</v>
      </c>
      <c r="C16021">
        <v>88081</v>
      </c>
    </row>
    <row r="16022" spans="1:3" x14ac:dyDescent="0.25">
      <c r="A16022" t="s">
        <v>20797</v>
      </c>
      <c r="B16022">
        <v>1</v>
      </c>
      <c r="C16022">
        <v>291592</v>
      </c>
    </row>
    <row r="16023" spans="1:3" x14ac:dyDescent="0.25">
      <c r="A16023" t="s">
        <v>20798</v>
      </c>
      <c r="B16023">
        <v>1</v>
      </c>
      <c r="C16023">
        <v>1552643</v>
      </c>
    </row>
    <row r="16024" spans="1:3" x14ac:dyDescent="0.25">
      <c r="A16024" t="s">
        <v>20799</v>
      </c>
      <c r="B16024">
        <v>1</v>
      </c>
      <c r="C16024">
        <v>3563336</v>
      </c>
    </row>
    <row r="16025" spans="1:3" x14ac:dyDescent="0.25">
      <c r="A16025" t="s">
        <v>20800</v>
      </c>
      <c r="B16025">
        <v>1</v>
      </c>
      <c r="C16025">
        <v>463942</v>
      </c>
    </row>
    <row r="16026" spans="1:3" x14ac:dyDescent="0.25">
      <c r="A16026" t="s">
        <v>20801</v>
      </c>
      <c r="B16026">
        <v>1</v>
      </c>
      <c r="C16026">
        <v>449119</v>
      </c>
    </row>
    <row r="16027" spans="1:3" x14ac:dyDescent="0.25">
      <c r="A16027" t="s">
        <v>20802</v>
      </c>
      <c r="B16027">
        <v>1</v>
      </c>
      <c r="C16027">
        <v>99400</v>
      </c>
    </row>
    <row r="16028" spans="1:3" x14ac:dyDescent="0.25">
      <c r="A16028" t="s">
        <v>20803</v>
      </c>
      <c r="B16028">
        <v>1</v>
      </c>
      <c r="C16028">
        <v>116011</v>
      </c>
    </row>
    <row r="16029" spans="1:3" x14ac:dyDescent="0.25">
      <c r="A16029" t="s">
        <v>20804</v>
      </c>
      <c r="B16029">
        <v>1</v>
      </c>
      <c r="C16029">
        <v>10484</v>
      </c>
    </row>
    <row r="16030" spans="1:3" x14ac:dyDescent="0.25">
      <c r="A16030" t="s">
        <v>20805</v>
      </c>
      <c r="B16030">
        <v>1</v>
      </c>
      <c r="C16030">
        <v>548839</v>
      </c>
    </row>
    <row r="16031" spans="1:3" x14ac:dyDescent="0.25">
      <c r="A16031" t="s">
        <v>20806</v>
      </c>
      <c r="B16031">
        <v>1</v>
      </c>
      <c r="C16031">
        <v>1497293</v>
      </c>
    </row>
    <row r="16032" spans="1:3" x14ac:dyDescent="0.25">
      <c r="A16032" t="s">
        <v>20807</v>
      </c>
      <c r="B16032">
        <v>1</v>
      </c>
      <c r="C16032">
        <v>323990</v>
      </c>
    </row>
    <row r="16033" spans="1:3" x14ac:dyDescent="0.25">
      <c r="A16033" t="s">
        <v>20808</v>
      </c>
      <c r="B16033">
        <v>1</v>
      </c>
      <c r="C16033">
        <v>406740</v>
      </c>
    </row>
    <row r="16034" spans="1:3" x14ac:dyDescent="0.25">
      <c r="A16034" t="s">
        <v>20809</v>
      </c>
      <c r="B16034">
        <v>1</v>
      </c>
      <c r="C16034">
        <v>168211</v>
      </c>
    </row>
    <row r="16035" spans="1:3" x14ac:dyDescent="0.25">
      <c r="A16035" t="s">
        <v>20810</v>
      </c>
      <c r="B16035">
        <v>1</v>
      </c>
      <c r="C16035">
        <v>98407</v>
      </c>
    </row>
    <row r="16036" spans="1:3" x14ac:dyDescent="0.25">
      <c r="A16036" t="s">
        <v>20811</v>
      </c>
      <c r="B16036">
        <v>1</v>
      </c>
      <c r="C16036">
        <v>282244</v>
      </c>
    </row>
    <row r="16037" spans="1:3" x14ac:dyDescent="0.25">
      <c r="A16037" t="s">
        <v>20812</v>
      </c>
      <c r="B16037">
        <v>1</v>
      </c>
      <c r="C16037">
        <v>1060589</v>
      </c>
    </row>
    <row r="16038" spans="1:3" x14ac:dyDescent="0.25">
      <c r="A16038" t="s">
        <v>20813</v>
      </c>
      <c r="B16038">
        <v>1</v>
      </c>
      <c r="C16038">
        <v>6388508</v>
      </c>
    </row>
    <row r="16039" spans="1:3" x14ac:dyDescent="0.25">
      <c r="A16039" t="s">
        <v>20814</v>
      </c>
      <c r="B16039">
        <v>1</v>
      </c>
      <c r="C16039">
        <v>182680</v>
      </c>
    </row>
    <row r="16040" spans="1:3" x14ac:dyDescent="0.25">
      <c r="A16040" t="s">
        <v>20815</v>
      </c>
      <c r="B16040">
        <v>1</v>
      </c>
      <c r="C16040">
        <v>10263</v>
      </c>
    </row>
    <row r="16041" spans="1:3" x14ac:dyDescent="0.25">
      <c r="A16041" t="s">
        <v>20816</v>
      </c>
      <c r="B16041">
        <v>1</v>
      </c>
      <c r="C16041">
        <v>578452</v>
      </c>
    </row>
    <row r="16042" spans="1:3" x14ac:dyDescent="0.25">
      <c r="A16042" t="s">
        <v>20817</v>
      </c>
      <c r="B16042">
        <v>1</v>
      </c>
      <c r="C16042">
        <v>137514</v>
      </c>
    </row>
    <row r="16043" spans="1:3" x14ac:dyDescent="0.25">
      <c r="A16043" t="s">
        <v>20818</v>
      </c>
      <c r="B16043">
        <v>1</v>
      </c>
      <c r="C16043">
        <v>133623</v>
      </c>
    </row>
    <row r="16044" spans="1:3" x14ac:dyDescent="0.25">
      <c r="A16044" t="s">
        <v>20819</v>
      </c>
      <c r="B16044">
        <v>1</v>
      </c>
      <c r="C16044">
        <v>216819</v>
      </c>
    </row>
    <row r="16045" spans="1:3" x14ac:dyDescent="0.25">
      <c r="A16045" t="s">
        <v>20820</v>
      </c>
      <c r="B16045">
        <v>1</v>
      </c>
      <c r="C16045">
        <v>2448881</v>
      </c>
    </row>
    <row r="16046" spans="1:3" x14ac:dyDescent="0.25">
      <c r="A16046" t="s">
        <v>20821</v>
      </c>
      <c r="B16046">
        <v>1</v>
      </c>
      <c r="C16046">
        <v>355668</v>
      </c>
    </row>
    <row r="16047" spans="1:3" x14ac:dyDescent="0.25">
      <c r="A16047" t="s">
        <v>20822</v>
      </c>
      <c r="B16047">
        <v>1</v>
      </c>
      <c r="C16047">
        <v>3299582</v>
      </c>
    </row>
    <row r="16048" spans="1:3" x14ac:dyDescent="0.25">
      <c r="A16048" t="s">
        <v>20823</v>
      </c>
      <c r="B16048">
        <v>1</v>
      </c>
      <c r="C16048">
        <v>21316</v>
      </c>
    </row>
    <row r="16049" spans="1:3" x14ac:dyDescent="0.25">
      <c r="A16049" t="s">
        <v>20824</v>
      </c>
      <c r="B16049">
        <v>1</v>
      </c>
      <c r="C16049">
        <v>1112252</v>
      </c>
    </row>
    <row r="16050" spans="1:3" x14ac:dyDescent="0.25">
      <c r="A16050" t="s">
        <v>20825</v>
      </c>
      <c r="B16050">
        <v>1</v>
      </c>
      <c r="C16050">
        <v>843846</v>
      </c>
    </row>
    <row r="16051" spans="1:3" x14ac:dyDescent="0.25">
      <c r="A16051" t="s">
        <v>20826</v>
      </c>
      <c r="B16051">
        <v>1</v>
      </c>
      <c r="C16051">
        <v>267023</v>
      </c>
    </row>
    <row r="16052" spans="1:3" x14ac:dyDescent="0.25">
      <c r="A16052" t="s">
        <v>20827</v>
      </c>
      <c r="B16052">
        <v>1</v>
      </c>
      <c r="C16052">
        <v>515393</v>
      </c>
    </row>
    <row r="16053" spans="1:3" x14ac:dyDescent="0.25">
      <c r="A16053" t="s">
        <v>20828</v>
      </c>
      <c r="B16053">
        <v>1</v>
      </c>
      <c r="C16053">
        <v>1441759</v>
      </c>
    </row>
    <row r="16054" spans="1:3" x14ac:dyDescent="0.25">
      <c r="A16054" t="s">
        <v>20829</v>
      </c>
      <c r="B16054">
        <v>1</v>
      </c>
      <c r="C16054">
        <v>60774</v>
      </c>
    </row>
    <row r="16055" spans="1:3" x14ac:dyDescent="0.25">
      <c r="A16055" t="s">
        <v>20830</v>
      </c>
      <c r="B16055">
        <v>1</v>
      </c>
      <c r="C16055">
        <v>249444</v>
      </c>
    </row>
    <row r="16056" spans="1:3" x14ac:dyDescent="0.25">
      <c r="A16056" t="s">
        <v>20831</v>
      </c>
      <c r="B16056">
        <v>1</v>
      </c>
      <c r="C16056">
        <v>230045</v>
      </c>
    </row>
    <row r="16057" spans="1:3" x14ac:dyDescent="0.25">
      <c r="A16057" t="s">
        <v>20832</v>
      </c>
      <c r="B16057">
        <v>1</v>
      </c>
      <c r="C16057">
        <v>798613</v>
      </c>
    </row>
    <row r="16058" spans="1:3" x14ac:dyDescent="0.25">
      <c r="A16058" t="s">
        <v>20833</v>
      </c>
      <c r="B16058">
        <v>1</v>
      </c>
      <c r="C16058">
        <v>48790</v>
      </c>
    </row>
    <row r="16059" spans="1:3" x14ac:dyDescent="0.25">
      <c r="A16059" t="s">
        <v>20834</v>
      </c>
      <c r="B16059">
        <v>1</v>
      </c>
      <c r="C16059">
        <v>535337</v>
      </c>
    </row>
    <row r="16060" spans="1:3" x14ac:dyDescent="0.25">
      <c r="A16060" t="s">
        <v>20835</v>
      </c>
      <c r="B16060">
        <v>1</v>
      </c>
      <c r="C16060">
        <v>130569</v>
      </c>
    </row>
    <row r="16061" spans="1:3" x14ac:dyDescent="0.25">
      <c r="A16061" t="s">
        <v>20836</v>
      </c>
      <c r="B16061">
        <v>1</v>
      </c>
      <c r="C16061">
        <v>720191</v>
      </c>
    </row>
    <row r="16062" spans="1:3" x14ac:dyDescent="0.25">
      <c r="A16062" t="s">
        <v>20837</v>
      </c>
      <c r="B16062">
        <v>1</v>
      </c>
      <c r="C16062">
        <v>117070</v>
      </c>
    </row>
    <row r="16063" spans="1:3" x14ac:dyDescent="0.25">
      <c r="A16063" t="s">
        <v>20838</v>
      </c>
      <c r="B16063">
        <v>1</v>
      </c>
      <c r="C16063">
        <v>7331153</v>
      </c>
    </row>
    <row r="16064" spans="1:3" x14ac:dyDescent="0.25">
      <c r="A16064" t="s">
        <v>20839</v>
      </c>
      <c r="B16064">
        <v>1</v>
      </c>
      <c r="C16064">
        <v>516200</v>
      </c>
    </row>
    <row r="16065" spans="1:3" x14ac:dyDescent="0.25">
      <c r="A16065" t="s">
        <v>20840</v>
      </c>
      <c r="B16065">
        <v>1</v>
      </c>
      <c r="C16065">
        <v>97336</v>
      </c>
    </row>
    <row r="16066" spans="1:3" x14ac:dyDescent="0.25">
      <c r="A16066" t="s">
        <v>20841</v>
      </c>
      <c r="B16066">
        <v>1</v>
      </c>
      <c r="C16066">
        <v>129877</v>
      </c>
    </row>
    <row r="16067" spans="1:3" x14ac:dyDescent="0.25">
      <c r="A16067" t="s">
        <v>20842</v>
      </c>
      <c r="B16067">
        <v>1</v>
      </c>
      <c r="C16067">
        <v>956607</v>
      </c>
    </row>
    <row r="16068" spans="1:3" x14ac:dyDescent="0.25">
      <c r="A16068" t="s">
        <v>20843</v>
      </c>
      <c r="B16068">
        <v>1</v>
      </c>
      <c r="C16068">
        <v>1298422</v>
      </c>
    </row>
    <row r="16069" spans="1:3" x14ac:dyDescent="0.25">
      <c r="A16069" t="s">
        <v>20844</v>
      </c>
      <c r="B16069">
        <v>1</v>
      </c>
      <c r="C16069">
        <v>525876</v>
      </c>
    </row>
    <row r="16070" spans="1:3" x14ac:dyDescent="0.25">
      <c r="A16070" t="s">
        <v>20845</v>
      </c>
      <c r="B16070">
        <v>1</v>
      </c>
      <c r="C16070">
        <v>436701</v>
      </c>
    </row>
    <row r="16071" spans="1:3" x14ac:dyDescent="0.25">
      <c r="A16071" t="s">
        <v>20846</v>
      </c>
      <c r="B16071">
        <v>1</v>
      </c>
      <c r="C16071">
        <v>1945832</v>
      </c>
    </row>
    <row r="16072" spans="1:3" x14ac:dyDescent="0.25">
      <c r="A16072" t="s">
        <v>20847</v>
      </c>
      <c r="B16072">
        <v>1</v>
      </c>
      <c r="C16072">
        <v>32048</v>
      </c>
    </row>
    <row r="16073" spans="1:3" x14ac:dyDescent="0.25">
      <c r="A16073" t="s">
        <v>20848</v>
      </c>
      <c r="B16073">
        <v>1</v>
      </c>
      <c r="C16073">
        <v>168498</v>
      </c>
    </row>
    <row r="16074" spans="1:3" x14ac:dyDescent="0.25">
      <c r="A16074" t="s">
        <v>20849</v>
      </c>
      <c r="B16074">
        <v>1</v>
      </c>
      <c r="C16074">
        <v>168695</v>
      </c>
    </row>
    <row r="16075" spans="1:3" x14ac:dyDescent="0.25">
      <c r="A16075" t="s">
        <v>20850</v>
      </c>
      <c r="B16075">
        <v>1</v>
      </c>
      <c r="C16075">
        <v>42779</v>
      </c>
    </row>
    <row r="16076" spans="1:3" x14ac:dyDescent="0.25">
      <c r="A16076" t="s">
        <v>20851</v>
      </c>
      <c r="B16076">
        <v>1</v>
      </c>
      <c r="C16076">
        <v>6107092</v>
      </c>
    </row>
    <row r="16077" spans="1:3" x14ac:dyDescent="0.25">
      <c r="A16077" t="s">
        <v>20852</v>
      </c>
      <c r="B16077">
        <v>1</v>
      </c>
      <c r="C16077">
        <v>38119</v>
      </c>
    </row>
    <row r="16078" spans="1:3" x14ac:dyDescent="0.25">
      <c r="A16078" t="s">
        <v>20853</v>
      </c>
      <c r="B16078">
        <v>1</v>
      </c>
      <c r="C16078">
        <v>388708</v>
      </c>
    </row>
    <row r="16079" spans="1:3" x14ac:dyDescent="0.25">
      <c r="A16079" t="s">
        <v>20854</v>
      </c>
      <c r="B16079">
        <v>1</v>
      </c>
      <c r="C16079">
        <v>90876</v>
      </c>
    </row>
    <row r="16080" spans="1:3" x14ac:dyDescent="0.25">
      <c r="A16080" t="s">
        <v>20855</v>
      </c>
      <c r="B16080">
        <v>1</v>
      </c>
      <c r="C16080">
        <v>128261</v>
      </c>
    </row>
    <row r="16081" spans="1:3" x14ac:dyDescent="0.25">
      <c r="A16081" t="s">
        <v>20856</v>
      </c>
      <c r="B16081">
        <v>1</v>
      </c>
      <c r="C16081">
        <v>3151900</v>
      </c>
    </row>
    <row r="16082" spans="1:3" x14ac:dyDescent="0.25">
      <c r="A16082" t="s">
        <v>20857</v>
      </c>
      <c r="B16082">
        <v>1</v>
      </c>
      <c r="C16082">
        <v>4945444</v>
      </c>
    </row>
    <row r="16083" spans="1:3" x14ac:dyDescent="0.25">
      <c r="A16083" t="s">
        <v>20858</v>
      </c>
      <c r="B16083">
        <v>1</v>
      </c>
      <c r="C16083">
        <v>79976</v>
      </c>
    </row>
    <row r="16084" spans="1:3" x14ac:dyDescent="0.25">
      <c r="A16084" t="s">
        <v>20859</v>
      </c>
      <c r="B16084">
        <v>1</v>
      </c>
      <c r="C16084">
        <v>461873</v>
      </c>
    </row>
    <row r="16085" spans="1:3" x14ac:dyDescent="0.25">
      <c r="A16085" t="s">
        <v>20860</v>
      </c>
      <c r="B16085">
        <v>1</v>
      </c>
      <c r="C16085">
        <v>851413</v>
      </c>
    </row>
    <row r="16086" spans="1:3" x14ac:dyDescent="0.25">
      <c r="A16086" t="s">
        <v>20861</v>
      </c>
      <c r="B16086">
        <v>1</v>
      </c>
      <c r="C16086">
        <v>347887</v>
      </c>
    </row>
    <row r="16087" spans="1:3" x14ac:dyDescent="0.25">
      <c r="A16087" t="s">
        <v>20862</v>
      </c>
      <c r="B16087">
        <v>1</v>
      </c>
      <c r="C16087">
        <v>4357924</v>
      </c>
    </row>
    <row r="16088" spans="1:3" x14ac:dyDescent="0.25">
      <c r="A16088" t="s">
        <v>20863</v>
      </c>
      <c r="B16088">
        <v>1</v>
      </c>
      <c r="C16088">
        <v>256619</v>
      </c>
    </row>
    <row r="16089" spans="1:3" x14ac:dyDescent="0.25">
      <c r="A16089" t="s">
        <v>20864</v>
      </c>
      <c r="B16089">
        <v>1</v>
      </c>
      <c r="C16089">
        <v>36340620</v>
      </c>
    </row>
    <row r="16090" spans="1:3" x14ac:dyDescent="0.25">
      <c r="A16090" t="s">
        <v>20865</v>
      </c>
      <c r="B16090">
        <v>1</v>
      </c>
      <c r="C16090">
        <v>953642</v>
      </c>
    </row>
    <row r="16091" spans="1:3" x14ac:dyDescent="0.25">
      <c r="A16091" t="s">
        <v>20866</v>
      </c>
      <c r="B16091">
        <v>1</v>
      </c>
      <c r="C16091">
        <v>313511</v>
      </c>
    </row>
    <row r="16092" spans="1:3" x14ac:dyDescent="0.25">
      <c r="A16092" t="s">
        <v>20867</v>
      </c>
      <c r="B16092">
        <v>1</v>
      </c>
      <c r="C16092">
        <v>461953</v>
      </c>
    </row>
    <row r="16093" spans="1:3" x14ac:dyDescent="0.25">
      <c r="A16093" t="s">
        <v>20868</v>
      </c>
      <c r="B16093">
        <v>1</v>
      </c>
      <c r="C16093">
        <v>114705</v>
      </c>
    </row>
    <row r="16094" spans="1:3" x14ac:dyDescent="0.25">
      <c r="A16094" t="s">
        <v>20869</v>
      </c>
      <c r="B16094">
        <v>1</v>
      </c>
      <c r="C16094">
        <v>156288</v>
      </c>
    </row>
    <row r="16095" spans="1:3" x14ac:dyDescent="0.25">
      <c r="A16095" t="s">
        <v>20870</v>
      </c>
      <c r="B16095">
        <v>1</v>
      </c>
      <c r="C16095">
        <v>357293</v>
      </c>
    </row>
    <row r="16096" spans="1:3" x14ac:dyDescent="0.25">
      <c r="A16096" t="s">
        <v>20871</v>
      </c>
      <c r="B16096">
        <v>1</v>
      </c>
      <c r="C16096">
        <v>544374</v>
      </c>
    </row>
    <row r="16097" spans="1:3" x14ac:dyDescent="0.25">
      <c r="A16097" t="s">
        <v>20872</v>
      </c>
      <c r="B16097">
        <v>1</v>
      </c>
      <c r="C16097">
        <v>1334012</v>
      </c>
    </row>
    <row r="16098" spans="1:3" x14ac:dyDescent="0.25">
      <c r="A16098" t="s">
        <v>20873</v>
      </c>
      <c r="B16098">
        <v>1</v>
      </c>
      <c r="C16098">
        <v>855110</v>
      </c>
    </row>
    <row r="16099" spans="1:3" x14ac:dyDescent="0.25">
      <c r="A16099" t="s">
        <v>20874</v>
      </c>
      <c r="B16099">
        <v>1</v>
      </c>
      <c r="C16099">
        <v>488976</v>
      </c>
    </row>
    <row r="16100" spans="1:3" x14ac:dyDescent="0.25">
      <c r="A16100" t="s">
        <v>20875</v>
      </c>
      <c r="B16100">
        <v>1</v>
      </c>
      <c r="C16100">
        <v>908499</v>
      </c>
    </row>
    <row r="16101" spans="1:3" x14ac:dyDescent="0.25">
      <c r="A16101" t="s">
        <v>20876</v>
      </c>
      <c r="B16101">
        <v>1</v>
      </c>
      <c r="C16101">
        <v>197207</v>
      </c>
    </row>
    <row r="16102" spans="1:3" x14ac:dyDescent="0.25">
      <c r="A16102" t="s">
        <v>20877</v>
      </c>
      <c r="B16102">
        <v>1</v>
      </c>
      <c r="C16102">
        <v>464675</v>
      </c>
    </row>
    <row r="16103" spans="1:3" x14ac:dyDescent="0.25">
      <c r="A16103" t="s">
        <v>20878</v>
      </c>
      <c r="B16103">
        <v>1</v>
      </c>
      <c r="C16103">
        <v>915761</v>
      </c>
    </row>
    <row r="16104" spans="1:3" x14ac:dyDescent="0.25">
      <c r="A16104" t="s">
        <v>20879</v>
      </c>
      <c r="B16104">
        <v>1</v>
      </c>
      <c r="C16104">
        <v>522930</v>
      </c>
    </row>
    <row r="16105" spans="1:3" x14ac:dyDescent="0.25">
      <c r="A16105" t="s">
        <v>20880</v>
      </c>
      <c r="B16105">
        <v>1</v>
      </c>
      <c r="C16105">
        <v>21302482</v>
      </c>
    </row>
    <row r="16106" spans="1:3" x14ac:dyDescent="0.25">
      <c r="A16106" t="s">
        <v>20881</v>
      </c>
      <c r="B16106">
        <v>1</v>
      </c>
      <c r="C16106">
        <v>2901253</v>
      </c>
    </row>
    <row r="16107" spans="1:3" x14ac:dyDescent="0.25">
      <c r="A16107" t="s">
        <v>20882</v>
      </c>
      <c r="B16107">
        <v>1</v>
      </c>
      <c r="C16107">
        <v>199591</v>
      </c>
    </row>
    <row r="16108" spans="1:3" x14ac:dyDescent="0.25">
      <c r="A16108" t="s">
        <v>20883</v>
      </c>
      <c r="B16108">
        <v>1</v>
      </c>
      <c r="C16108">
        <v>6952</v>
      </c>
    </row>
    <row r="16109" spans="1:3" x14ac:dyDescent="0.25">
      <c r="A16109" t="s">
        <v>20884</v>
      </c>
      <c r="B16109">
        <v>1</v>
      </c>
      <c r="C16109">
        <v>568324</v>
      </c>
    </row>
    <row r="16110" spans="1:3" x14ac:dyDescent="0.25">
      <c r="A16110" t="s">
        <v>20885</v>
      </c>
      <c r="B16110">
        <v>1</v>
      </c>
      <c r="C16110">
        <v>252561</v>
      </c>
    </row>
    <row r="16111" spans="1:3" x14ac:dyDescent="0.25">
      <c r="A16111" t="s">
        <v>20886</v>
      </c>
      <c r="B16111">
        <v>1</v>
      </c>
      <c r="C16111">
        <v>636681</v>
      </c>
    </row>
    <row r="16112" spans="1:3" x14ac:dyDescent="0.25">
      <c r="A16112" t="s">
        <v>20887</v>
      </c>
      <c r="B16112">
        <v>1</v>
      </c>
      <c r="C16112">
        <v>44292</v>
      </c>
    </row>
    <row r="16113" spans="1:3" x14ac:dyDescent="0.25">
      <c r="A16113" t="s">
        <v>20888</v>
      </c>
      <c r="B16113">
        <v>1</v>
      </c>
      <c r="C16113">
        <v>4013939</v>
      </c>
    </row>
    <row r="16114" spans="1:3" x14ac:dyDescent="0.25">
      <c r="A16114" t="s">
        <v>20889</v>
      </c>
      <c r="B16114">
        <v>1</v>
      </c>
      <c r="C16114">
        <v>2586951</v>
      </c>
    </row>
    <row r="16115" spans="1:3" x14ac:dyDescent="0.25">
      <c r="A16115" t="s">
        <v>20890</v>
      </c>
      <c r="B16115">
        <v>1</v>
      </c>
      <c r="C16115">
        <v>796185</v>
      </c>
    </row>
    <row r="16116" spans="1:3" x14ac:dyDescent="0.25">
      <c r="A16116" t="s">
        <v>20891</v>
      </c>
      <c r="B16116">
        <v>1</v>
      </c>
      <c r="C16116">
        <v>13954</v>
      </c>
    </row>
    <row r="16117" spans="1:3" x14ac:dyDescent="0.25">
      <c r="A16117" t="s">
        <v>20892</v>
      </c>
      <c r="B16117">
        <v>1</v>
      </c>
      <c r="C16117">
        <v>11550432</v>
      </c>
    </row>
    <row r="16118" spans="1:3" x14ac:dyDescent="0.25">
      <c r="A16118" t="s">
        <v>20893</v>
      </c>
      <c r="B16118">
        <v>1</v>
      </c>
      <c r="C16118">
        <v>303816</v>
      </c>
    </row>
    <row r="16119" spans="1:3" x14ac:dyDescent="0.25">
      <c r="A16119" t="s">
        <v>20894</v>
      </c>
      <c r="B16119">
        <v>1</v>
      </c>
      <c r="C16119">
        <v>2258203</v>
      </c>
    </row>
    <row r="16120" spans="1:3" x14ac:dyDescent="0.25">
      <c r="A16120" t="s">
        <v>20895</v>
      </c>
      <c r="B16120">
        <v>1</v>
      </c>
      <c r="C16120">
        <v>96842</v>
      </c>
    </row>
    <row r="16121" spans="1:3" x14ac:dyDescent="0.25">
      <c r="A16121" t="s">
        <v>20896</v>
      </c>
      <c r="B16121">
        <v>1</v>
      </c>
      <c r="C16121">
        <v>6081385</v>
      </c>
    </row>
    <row r="16122" spans="1:3" x14ac:dyDescent="0.25">
      <c r="A16122" t="s">
        <v>20897</v>
      </c>
      <c r="B16122">
        <v>1</v>
      </c>
      <c r="C16122">
        <v>127697</v>
      </c>
    </row>
    <row r="16123" spans="1:3" x14ac:dyDescent="0.25">
      <c r="A16123" t="s">
        <v>20898</v>
      </c>
      <c r="B16123">
        <v>1</v>
      </c>
      <c r="C16123">
        <v>247708</v>
      </c>
    </row>
    <row r="16124" spans="1:3" x14ac:dyDescent="0.25">
      <c r="A16124" t="s">
        <v>20899</v>
      </c>
      <c r="B16124">
        <v>1</v>
      </c>
      <c r="C16124">
        <v>845686</v>
      </c>
    </row>
    <row r="16125" spans="1:3" x14ac:dyDescent="0.25">
      <c r="A16125" t="s">
        <v>20900</v>
      </c>
      <c r="B16125">
        <v>1</v>
      </c>
      <c r="C16125">
        <v>296797</v>
      </c>
    </row>
    <row r="16126" spans="1:3" x14ac:dyDescent="0.25">
      <c r="A16126" t="s">
        <v>20901</v>
      </c>
      <c r="B16126">
        <v>1</v>
      </c>
      <c r="C16126">
        <v>119856</v>
      </c>
    </row>
    <row r="16127" spans="1:3" x14ac:dyDescent="0.25">
      <c r="A16127" t="s">
        <v>20902</v>
      </c>
      <c r="B16127">
        <v>1</v>
      </c>
      <c r="C16127">
        <v>1239666</v>
      </c>
    </row>
    <row r="16128" spans="1:3" x14ac:dyDescent="0.25">
      <c r="A16128" t="s">
        <v>20903</v>
      </c>
      <c r="B16128">
        <v>1</v>
      </c>
      <c r="C16128">
        <v>96472</v>
      </c>
    </row>
    <row r="16129" spans="1:3" x14ac:dyDescent="0.25">
      <c r="A16129" t="s">
        <v>20904</v>
      </c>
      <c r="B16129">
        <v>1</v>
      </c>
      <c r="C16129">
        <v>120985</v>
      </c>
    </row>
    <row r="16130" spans="1:3" x14ac:dyDescent="0.25">
      <c r="A16130" t="s">
        <v>20905</v>
      </c>
      <c r="B16130">
        <v>1</v>
      </c>
      <c r="C16130">
        <v>303622</v>
      </c>
    </row>
    <row r="16131" spans="1:3" x14ac:dyDescent="0.25">
      <c r="A16131" t="s">
        <v>20906</v>
      </c>
      <c r="B16131">
        <v>1</v>
      </c>
      <c r="C16131">
        <v>886777</v>
      </c>
    </row>
    <row r="16132" spans="1:3" x14ac:dyDescent="0.25">
      <c r="A16132" t="s">
        <v>20907</v>
      </c>
      <c r="B16132">
        <v>1</v>
      </c>
      <c r="C16132">
        <v>287024</v>
      </c>
    </row>
    <row r="16133" spans="1:3" x14ac:dyDescent="0.25">
      <c r="A16133" t="s">
        <v>20908</v>
      </c>
      <c r="B16133">
        <v>1</v>
      </c>
      <c r="C16133">
        <v>475985</v>
      </c>
    </row>
    <row r="16134" spans="1:3" x14ac:dyDescent="0.25">
      <c r="A16134" t="s">
        <v>20909</v>
      </c>
      <c r="B16134">
        <v>1</v>
      </c>
      <c r="C16134">
        <v>990069</v>
      </c>
    </row>
    <row r="16135" spans="1:3" x14ac:dyDescent="0.25">
      <c r="A16135" t="s">
        <v>20910</v>
      </c>
      <c r="B16135">
        <v>1</v>
      </c>
      <c r="C16135">
        <v>2970209</v>
      </c>
    </row>
    <row r="16136" spans="1:3" x14ac:dyDescent="0.25">
      <c r="A16136" t="s">
        <v>20911</v>
      </c>
      <c r="B16136">
        <v>1</v>
      </c>
      <c r="C16136">
        <v>127712</v>
      </c>
    </row>
    <row r="16137" spans="1:3" x14ac:dyDescent="0.25">
      <c r="A16137" t="s">
        <v>20912</v>
      </c>
      <c r="B16137">
        <v>1</v>
      </c>
      <c r="C16137">
        <v>2546655</v>
      </c>
    </row>
    <row r="16138" spans="1:3" x14ac:dyDescent="0.25">
      <c r="A16138" t="s">
        <v>20913</v>
      </c>
      <c r="B16138">
        <v>1</v>
      </c>
      <c r="C16138">
        <v>278674</v>
      </c>
    </row>
    <row r="16139" spans="1:3" x14ac:dyDescent="0.25">
      <c r="A16139" t="s">
        <v>20914</v>
      </c>
      <c r="B16139">
        <v>1</v>
      </c>
      <c r="C16139">
        <v>375926</v>
      </c>
    </row>
    <row r="16140" spans="1:3" x14ac:dyDescent="0.25">
      <c r="A16140" t="s">
        <v>20915</v>
      </c>
      <c r="B16140">
        <v>1</v>
      </c>
      <c r="C16140">
        <v>567331</v>
      </c>
    </row>
    <row r="16141" spans="1:3" x14ac:dyDescent="0.25">
      <c r="A16141" t="s">
        <v>20916</v>
      </c>
      <c r="B16141">
        <v>1</v>
      </c>
      <c r="C16141">
        <v>707304</v>
      </c>
    </row>
    <row r="16142" spans="1:3" x14ac:dyDescent="0.25">
      <c r="A16142" t="s">
        <v>20917</v>
      </c>
      <c r="B16142">
        <v>1</v>
      </c>
      <c r="C16142">
        <v>398320</v>
      </c>
    </row>
    <row r="16143" spans="1:3" x14ac:dyDescent="0.25">
      <c r="A16143" t="s">
        <v>20918</v>
      </c>
      <c r="B16143">
        <v>1</v>
      </c>
      <c r="C16143">
        <v>302962</v>
      </c>
    </row>
    <row r="16144" spans="1:3" x14ac:dyDescent="0.25">
      <c r="A16144" t="s">
        <v>20919</v>
      </c>
      <c r="B16144">
        <v>1</v>
      </c>
      <c r="C16144">
        <v>334898</v>
      </c>
    </row>
    <row r="16145" spans="1:3" x14ac:dyDescent="0.25">
      <c r="A16145" t="s">
        <v>20920</v>
      </c>
      <c r="B16145">
        <v>1</v>
      </c>
      <c r="C16145">
        <v>772411</v>
      </c>
    </row>
    <row r="16146" spans="1:3" x14ac:dyDescent="0.25">
      <c r="A16146" t="s">
        <v>20921</v>
      </c>
      <c r="B16146">
        <v>1</v>
      </c>
      <c r="C16146">
        <v>603450</v>
      </c>
    </row>
    <row r="16147" spans="1:3" x14ac:dyDescent="0.25">
      <c r="A16147" t="s">
        <v>20922</v>
      </c>
      <c r="B16147">
        <v>1</v>
      </c>
      <c r="C16147">
        <v>210895</v>
      </c>
    </row>
    <row r="16148" spans="1:3" x14ac:dyDescent="0.25">
      <c r="A16148" t="s">
        <v>20923</v>
      </c>
      <c r="B16148">
        <v>1</v>
      </c>
      <c r="C16148">
        <v>3284581</v>
      </c>
    </row>
    <row r="16149" spans="1:3" x14ac:dyDescent="0.25">
      <c r="A16149" t="s">
        <v>20924</v>
      </c>
      <c r="B16149">
        <v>1</v>
      </c>
      <c r="C16149">
        <v>2225935</v>
      </c>
    </row>
    <row r="16150" spans="1:3" x14ac:dyDescent="0.25">
      <c r="A16150" t="s">
        <v>20925</v>
      </c>
      <c r="B16150">
        <v>1</v>
      </c>
      <c r="C16150">
        <v>135094</v>
      </c>
    </row>
    <row r="16151" spans="1:3" x14ac:dyDescent="0.25">
      <c r="A16151" t="s">
        <v>20926</v>
      </c>
      <c r="B16151">
        <v>1</v>
      </c>
      <c r="C16151">
        <v>94511</v>
      </c>
    </row>
    <row r="16152" spans="1:3" x14ac:dyDescent="0.25">
      <c r="A16152" t="s">
        <v>20927</v>
      </c>
      <c r="B16152">
        <v>1</v>
      </c>
      <c r="C16152">
        <v>144024</v>
      </c>
    </row>
    <row r="16153" spans="1:3" x14ac:dyDescent="0.25">
      <c r="A16153" t="s">
        <v>20928</v>
      </c>
      <c r="B16153">
        <v>1</v>
      </c>
      <c r="C16153">
        <v>57802</v>
      </c>
    </row>
    <row r="16154" spans="1:3" x14ac:dyDescent="0.25">
      <c r="A16154" t="s">
        <v>20929</v>
      </c>
      <c r="B16154">
        <v>1</v>
      </c>
      <c r="C16154">
        <v>1061371</v>
      </c>
    </row>
    <row r="16155" spans="1:3" x14ac:dyDescent="0.25">
      <c r="A16155" t="s">
        <v>20930</v>
      </c>
      <c r="B16155">
        <v>1</v>
      </c>
      <c r="C16155">
        <v>3287721</v>
      </c>
    </row>
    <row r="16156" spans="1:3" x14ac:dyDescent="0.25">
      <c r="A16156" t="s">
        <v>20931</v>
      </c>
      <c r="B16156">
        <v>1</v>
      </c>
      <c r="C16156">
        <v>163586</v>
      </c>
    </row>
    <row r="16157" spans="1:3" x14ac:dyDescent="0.25">
      <c r="A16157" t="s">
        <v>20932</v>
      </c>
      <c r="B16157">
        <v>1</v>
      </c>
      <c r="C16157">
        <v>114876</v>
      </c>
    </row>
    <row r="16158" spans="1:3" x14ac:dyDescent="0.25">
      <c r="A16158" t="s">
        <v>20933</v>
      </c>
      <c r="B16158">
        <v>1</v>
      </c>
      <c r="C16158">
        <v>65439</v>
      </c>
    </row>
    <row r="16159" spans="1:3" x14ac:dyDescent="0.25">
      <c r="A16159" t="s">
        <v>20934</v>
      </c>
      <c r="B16159">
        <v>1</v>
      </c>
      <c r="C16159">
        <v>968062</v>
      </c>
    </row>
    <row r="16160" spans="1:3" x14ac:dyDescent="0.25">
      <c r="A16160" t="s">
        <v>20935</v>
      </c>
      <c r="B16160">
        <v>1</v>
      </c>
      <c r="C16160">
        <v>211807</v>
      </c>
    </row>
    <row r="16161" spans="1:3" x14ac:dyDescent="0.25">
      <c r="A16161" t="s">
        <v>20936</v>
      </c>
      <c r="B16161">
        <v>1</v>
      </c>
      <c r="C16161">
        <v>170048</v>
      </c>
    </row>
    <row r="16162" spans="1:3" x14ac:dyDescent="0.25">
      <c r="A16162" t="s">
        <v>20937</v>
      </c>
      <c r="B16162">
        <v>1</v>
      </c>
      <c r="C16162">
        <v>6139561</v>
      </c>
    </row>
    <row r="16163" spans="1:3" x14ac:dyDescent="0.25">
      <c r="A16163" t="s">
        <v>20938</v>
      </c>
      <c r="B16163">
        <v>1</v>
      </c>
      <c r="C16163">
        <v>97424</v>
      </c>
    </row>
    <row r="16164" spans="1:3" x14ac:dyDescent="0.25">
      <c r="A16164" t="s">
        <v>20939</v>
      </c>
      <c r="B16164">
        <v>1</v>
      </c>
      <c r="C16164">
        <v>912167</v>
      </c>
    </row>
    <row r="16165" spans="1:3" x14ac:dyDescent="0.25">
      <c r="A16165" t="s">
        <v>20940</v>
      </c>
      <c r="B16165">
        <v>1</v>
      </c>
      <c r="C16165">
        <v>1911510</v>
      </c>
    </row>
    <row r="16166" spans="1:3" x14ac:dyDescent="0.25">
      <c r="A16166" t="s">
        <v>20941</v>
      </c>
      <c r="B16166">
        <v>1</v>
      </c>
      <c r="C16166">
        <v>226139</v>
      </c>
    </row>
    <row r="16167" spans="1:3" x14ac:dyDescent="0.25">
      <c r="A16167" t="s">
        <v>20942</v>
      </c>
      <c r="B16167">
        <v>1</v>
      </c>
      <c r="C16167">
        <v>96054</v>
      </c>
    </row>
    <row r="16168" spans="1:3" x14ac:dyDescent="0.25">
      <c r="A16168" t="s">
        <v>20943</v>
      </c>
      <c r="B16168">
        <v>1</v>
      </c>
      <c r="C16168">
        <v>424759</v>
      </c>
    </row>
    <row r="16169" spans="1:3" x14ac:dyDescent="0.25">
      <c r="A16169" t="s">
        <v>20944</v>
      </c>
      <c r="B16169">
        <v>1</v>
      </c>
      <c r="C16169">
        <v>112319</v>
      </c>
    </row>
    <row r="16170" spans="1:3" x14ac:dyDescent="0.25">
      <c r="A16170" t="s">
        <v>20945</v>
      </c>
      <c r="B16170">
        <v>1</v>
      </c>
      <c r="C16170">
        <v>857208</v>
      </c>
    </row>
    <row r="16171" spans="1:3" x14ac:dyDescent="0.25">
      <c r="A16171" t="s">
        <v>20946</v>
      </c>
      <c r="B16171">
        <v>1</v>
      </c>
      <c r="C16171">
        <v>651166</v>
      </c>
    </row>
    <row r="16172" spans="1:3" x14ac:dyDescent="0.25">
      <c r="A16172" t="s">
        <v>20947</v>
      </c>
      <c r="B16172">
        <v>1</v>
      </c>
      <c r="C16172">
        <v>965423</v>
      </c>
    </row>
    <row r="16173" spans="1:3" x14ac:dyDescent="0.25">
      <c r="A16173" t="s">
        <v>20948</v>
      </c>
      <c r="B16173">
        <v>1</v>
      </c>
      <c r="C16173">
        <v>199751</v>
      </c>
    </row>
    <row r="16174" spans="1:3" x14ac:dyDescent="0.25">
      <c r="A16174" t="s">
        <v>20949</v>
      </c>
      <c r="B16174">
        <v>1</v>
      </c>
      <c r="C16174">
        <v>1490319</v>
      </c>
    </row>
    <row r="16175" spans="1:3" x14ac:dyDescent="0.25">
      <c r="A16175" t="s">
        <v>20950</v>
      </c>
      <c r="B16175">
        <v>1</v>
      </c>
      <c r="C16175">
        <v>381686</v>
      </c>
    </row>
    <row r="16176" spans="1:3" x14ac:dyDescent="0.25">
      <c r="A16176" t="s">
        <v>20951</v>
      </c>
      <c r="B16176">
        <v>1</v>
      </c>
      <c r="C16176">
        <v>117098</v>
      </c>
    </row>
    <row r="16177" spans="1:3" x14ac:dyDescent="0.25">
      <c r="A16177" t="s">
        <v>20952</v>
      </c>
      <c r="B16177">
        <v>1</v>
      </c>
      <c r="C16177">
        <v>129075</v>
      </c>
    </row>
    <row r="16178" spans="1:3" x14ac:dyDescent="0.25">
      <c r="A16178" t="s">
        <v>20953</v>
      </c>
      <c r="B16178">
        <v>1</v>
      </c>
      <c r="C16178">
        <v>52943</v>
      </c>
    </row>
    <row r="16179" spans="1:3" x14ac:dyDescent="0.25">
      <c r="A16179" t="s">
        <v>20954</v>
      </c>
      <c r="B16179">
        <v>1</v>
      </c>
      <c r="C16179">
        <v>40895</v>
      </c>
    </row>
    <row r="16180" spans="1:3" x14ac:dyDescent="0.25">
      <c r="A16180" t="s">
        <v>20955</v>
      </c>
      <c r="B16180">
        <v>1</v>
      </c>
      <c r="C16180">
        <v>2725143</v>
      </c>
    </row>
    <row r="16181" spans="1:3" x14ac:dyDescent="0.25">
      <c r="A16181" t="s">
        <v>20956</v>
      </c>
      <c r="B16181">
        <v>1</v>
      </c>
      <c r="C16181">
        <v>4347726</v>
      </c>
    </row>
    <row r="16182" spans="1:3" x14ac:dyDescent="0.25">
      <c r="A16182" t="s">
        <v>20957</v>
      </c>
      <c r="B16182">
        <v>1</v>
      </c>
      <c r="C16182">
        <v>116302</v>
      </c>
    </row>
    <row r="16183" spans="1:3" x14ac:dyDescent="0.25">
      <c r="A16183" t="s">
        <v>20958</v>
      </c>
      <c r="B16183">
        <v>1</v>
      </c>
      <c r="C16183">
        <v>57146</v>
      </c>
    </row>
    <row r="16184" spans="1:3" x14ac:dyDescent="0.25">
      <c r="A16184" t="s">
        <v>20959</v>
      </c>
      <c r="B16184">
        <v>1</v>
      </c>
      <c r="C16184">
        <v>121820</v>
      </c>
    </row>
    <row r="16185" spans="1:3" x14ac:dyDescent="0.25">
      <c r="A16185" t="s">
        <v>20960</v>
      </c>
      <c r="B16185">
        <v>1</v>
      </c>
      <c r="C16185">
        <v>1202415</v>
      </c>
    </row>
    <row r="16186" spans="1:3" x14ac:dyDescent="0.25">
      <c r="A16186" t="s">
        <v>20961</v>
      </c>
      <c r="B16186">
        <v>1</v>
      </c>
      <c r="C16186">
        <v>200748</v>
      </c>
    </row>
    <row r="16187" spans="1:3" x14ac:dyDescent="0.25">
      <c r="A16187" t="s">
        <v>20962</v>
      </c>
      <c r="B16187">
        <v>1</v>
      </c>
      <c r="C16187">
        <v>376270</v>
      </c>
    </row>
    <row r="16188" spans="1:3" x14ac:dyDescent="0.25">
      <c r="A16188" t="s">
        <v>20963</v>
      </c>
      <c r="B16188">
        <v>1</v>
      </c>
      <c r="C16188">
        <v>702350</v>
      </c>
    </row>
    <row r="16189" spans="1:3" x14ac:dyDescent="0.25">
      <c r="A16189" t="s">
        <v>20964</v>
      </c>
      <c r="B16189">
        <v>1</v>
      </c>
      <c r="C16189">
        <v>459675</v>
      </c>
    </row>
    <row r="16190" spans="1:3" x14ac:dyDescent="0.25">
      <c r="A16190" t="s">
        <v>20965</v>
      </c>
      <c r="B16190">
        <v>1</v>
      </c>
      <c r="C16190">
        <v>482478</v>
      </c>
    </row>
    <row r="16191" spans="1:3" x14ac:dyDescent="0.25">
      <c r="A16191" t="s">
        <v>20966</v>
      </c>
      <c r="B16191">
        <v>1</v>
      </c>
      <c r="C16191">
        <v>2865344</v>
      </c>
    </row>
    <row r="16192" spans="1:3" x14ac:dyDescent="0.25">
      <c r="A16192" t="s">
        <v>20967</v>
      </c>
      <c r="B16192">
        <v>1</v>
      </c>
      <c r="C16192">
        <v>3902852</v>
      </c>
    </row>
    <row r="16193" spans="1:3" x14ac:dyDescent="0.25">
      <c r="A16193" t="s">
        <v>20968</v>
      </c>
      <c r="B16193">
        <v>1</v>
      </c>
      <c r="C16193">
        <v>230525</v>
      </c>
    </row>
    <row r="16194" spans="1:3" x14ac:dyDescent="0.25">
      <c r="A16194" t="s">
        <v>20969</v>
      </c>
      <c r="B16194">
        <v>1</v>
      </c>
      <c r="C16194">
        <v>37569827</v>
      </c>
    </row>
    <row r="16195" spans="1:3" x14ac:dyDescent="0.25">
      <c r="A16195" t="s">
        <v>20970</v>
      </c>
      <c r="B16195">
        <v>1</v>
      </c>
      <c r="C16195">
        <v>489766</v>
      </c>
    </row>
    <row r="16196" spans="1:3" x14ac:dyDescent="0.25">
      <c r="A16196" t="s">
        <v>20971</v>
      </c>
      <c r="B16196">
        <v>1</v>
      </c>
      <c r="C16196">
        <v>1231131</v>
      </c>
    </row>
    <row r="16197" spans="1:3" x14ac:dyDescent="0.25">
      <c r="A16197" t="s">
        <v>20972</v>
      </c>
      <c r="B16197">
        <v>1</v>
      </c>
      <c r="C16197">
        <v>10338113</v>
      </c>
    </row>
    <row r="16198" spans="1:3" x14ac:dyDescent="0.25">
      <c r="A16198" t="s">
        <v>20973</v>
      </c>
      <c r="B16198">
        <v>1</v>
      </c>
      <c r="C16198">
        <v>799755</v>
      </c>
    </row>
    <row r="16199" spans="1:3" x14ac:dyDescent="0.25">
      <c r="A16199" t="s">
        <v>20974</v>
      </c>
      <c r="B16199">
        <v>1</v>
      </c>
      <c r="C16199">
        <v>74656</v>
      </c>
    </row>
    <row r="16200" spans="1:3" x14ac:dyDescent="0.25">
      <c r="A16200" t="s">
        <v>20975</v>
      </c>
      <c r="B16200">
        <v>1</v>
      </c>
      <c r="C16200">
        <v>2027330</v>
      </c>
    </row>
    <row r="16201" spans="1:3" x14ac:dyDescent="0.25">
      <c r="A16201" t="s">
        <v>20976</v>
      </c>
      <c r="B16201">
        <v>1</v>
      </c>
      <c r="C16201">
        <v>1457840</v>
      </c>
    </row>
    <row r="16202" spans="1:3" x14ac:dyDescent="0.25">
      <c r="A16202" t="s">
        <v>20977</v>
      </c>
      <c r="B16202">
        <v>1</v>
      </c>
      <c r="C16202">
        <v>3940704</v>
      </c>
    </row>
    <row r="16203" spans="1:3" x14ac:dyDescent="0.25">
      <c r="A16203" t="s">
        <v>20978</v>
      </c>
      <c r="B16203">
        <v>1</v>
      </c>
      <c r="C16203">
        <v>242649</v>
      </c>
    </row>
    <row r="16204" spans="1:3" x14ac:dyDescent="0.25">
      <c r="A16204" t="s">
        <v>20979</v>
      </c>
      <c r="B16204">
        <v>1</v>
      </c>
      <c r="C16204">
        <v>19931</v>
      </c>
    </row>
    <row r="16205" spans="1:3" x14ac:dyDescent="0.25">
      <c r="A16205" t="s">
        <v>20980</v>
      </c>
      <c r="B16205">
        <v>1</v>
      </c>
      <c r="C16205">
        <v>23627</v>
      </c>
    </row>
    <row r="16206" spans="1:3" x14ac:dyDescent="0.25">
      <c r="A16206" t="s">
        <v>20981</v>
      </c>
      <c r="B16206">
        <v>1</v>
      </c>
      <c r="C16206">
        <v>47872</v>
      </c>
    </row>
    <row r="16207" spans="1:3" x14ac:dyDescent="0.25">
      <c r="A16207" t="s">
        <v>20982</v>
      </c>
      <c r="B16207">
        <v>1</v>
      </c>
      <c r="C16207">
        <v>3019704</v>
      </c>
    </row>
    <row r="16208" spans="1:3" x14ac:dyDescent="0.25">
      <c r="A16208" t="s">
        <v>20983</v>
      </c>
      <c r="B16208">
        <v>1</v>
      </c>
      <c r="C16208">
        <v>1106304</v>
      </c>
    </row>
    <row r="16209" spans="1:3" x14ac:dyDescent="0.25">
      <c r="A16209" t="s">
        <v>20984</v>
      </c>
      <c r="B16209">
        <v>1</v>
      </c>
      <c r="C16209">
        <v>713993</v>
      </c>
    </row>
    <row r="16210" spans="1:3" x14ac:dyDescent="0.25">
      <c r="A16210" t="s">
        <v>20985</v>
      </c>
      <c r="B16210">
        <v>1</v>
      </c>
      <c r="C16210">
        <v>254309</v>
      </c>
    </row>
    <row r="16211" spans="1:3" x14ac:dyDescent="0.25">
      <c r="A16211" t="s">
        <v>20986</v>
      </c>
      <c r="B16211">
        <v>1</v>
      </c>
      <c r="C16211">
        <v>21759</v>
      </c>
    </row>
    <row r="16212" spans="1:3" x14ac:dyDescent="0.25">
      <c r="A16212" t="s">
        <v>20987</v>
      </c>
      <c r="B16212">
        <v>1</v>
      </c>
      <c r="C16212">
        <v>156177</v>
      </c>
    </row>
    <row r="16213" spans="1:3" x14ac:dyDescent="0.25">
      <c r="A16213" t="s">
        <v>20988</v>
      </c>
      <c r="B16213">
        <v>1</v>
      </c>
      <c r="C16213">
        <v>1987880</v>
      </c>
    </row>
    <row r="16214" spans="1:3" x14ac:dyDescent="0.25">
      <c r="A16214" t="s">
        <v>20989</v>
      </c>
      <c r="B16214">
        <v>1</v>
      </c>
      <c r="C16214">
        <v>143436</v>
      </c>
    </row>
    <row r="16215" spans="1:3" x14ac:dyDescent="0.25">
      <c r="A16215" t="s">
        <v>20990</v>
      </c>
      <c r="B16215">
        <v>1</v>
      </c>
      <c r="C16215">
        <v>209602</v>
      </c>
    </row>
    <row r="16216" spans="1:3" x14ac:dyDescent="0.25">
      <c r="A16216" t="s">
        <v>20991</v>
      </c>
      <c r="B16216">
        <v>1</v>
      </c>
      <c r="C16216">
        <v>1138452</v>
      </c>
    </row>
    <row r="16217" spans="1:3" x14ac:dyDescent="0.25">
      <c r="A16217" t="s">
        <v>20992</v>
      </c>
      <c r="B16217">
        <v>1</v>
      </c>
      <c r="C16217">
        <v>533010</v>
      </c>
    </row>
    <row r="16218" spans="1:3" x14ac:dyDescent="0.25">
      <c r="A16218" t="s">
        <v>20993</v>
      </c>
      <c r="B16218">
        <v>1</v>
      </c>
      <c r="C16218">
        <v>760093</v>
      </c>
    </row>
    <row r="16219" spans="1:3" x14ac:dyDescent="0.25">
      <c r="A16219" t="s">
        <v>20994</v>
      </c>
      <c r="B16219">
        <v>1</v>
      </c>
      <c r="C16219">
        <v>128912</v>
      </c>
    </row>
    <row r="16220" spans="1:3" x14ac:dyDescent="0.25">
      <c r="A16220" t="s">
        <v>20995</v>
      </c>
      <c r="B16220">
        <v>1</v>
      </c>
      <c r="C16220">
        <v>133679</v>
      </c>
    </row>
    <row r="16221" spans="1:3" x14ac:dyDescent="0.25">
      <c r="A16221" t="s">
        <v>20996</v>
      </c>
      <c r="B16221">
        <v>1</v>
      </c>
      <c r="C16221">
        <v>62686</v>
      </c>
    </row>
    <row r="16222" spans="1:3" x14ac:dyDescent="0.25">
      <c r="A16222" t="s">
        <v>20997</v>
      </c>
      <c r="B16222">
        <v>1</v>
      </c>
      <c r="C16222">
        <v>220602</v>
      </c>
    </row>
    <row r="16223" spans="1:3" x14ac:dyDescent="0.25">
      <c r="A16223" t="s">
        <v>20998</v>
      </c>
      <c r="B16223">
        <v>1</v>
      </c>
      <c r="C16223">
        <v>1290791</v>
      </c>
    </row>
    <row r="16224" spans="1:3" x14ac:dyDescent="0.25">
      <c r="A16224" t="s">
        <v>20999</v>
      </c>
      <c r="B16224">
        <v>1</v>
      </c>
      <c r="C16224">
        <v>223271</v>
      </c>
    </row>
    <row r="16225" spans="1:3" x14ac:dyDescent="0.25">
      <c r="A16225" t="s">
        <v>21000</v>
      </c>
      <c r="B16225">
        <v>1</v>
      </c>
      <c r="C16225">
        <v>65084</v>
      </c>
    </row>
    <row r="16226" spans="1:3" x14ac:dyDescent="0.25">
      <c r="A16226" t="s">
        <v>21001</v>
      </c>
      <c r="B16226">
        <v>1</v>
      </c>
      <c r="C16226">
        <v>200187</v>
      </c>
    </row>
    <row r="16227" spans="1:3" x14ac:dyDescent="0.25">
      <c r="A16227" t="s">
        <v>21002</v>
      </c>
      <c r="B16227">
        <v>1</v>
      </c>
      <c r="C16227">
        <v>1305778</v>
      </c>
    </row>
    <row r="16228" spans="1:3" x14ac:dyDescent="0.25">
      <c r="A16228" t="s">
        <v>21003</v>
      </c>
      <c r="B16228">
        <v>1</v>
      </c>
      <c r="C16228">
        <v>74730</v>
      </c>
    </row>
    <row r="16229" spans="1:3" x14ac:dyDescent="0.25">
      <c r="A16229" t="s">
        <v>21004</v>
      </c>
      <c r="B16229">
        <v>1</v>
      </c>
      <c r="C16229">
        <v>246468</v>
      </c>
    </row>
    <row r="16230" spans="1:3" x14ac:dyDescent="0.25">
      <c r="A16230" t="s">
        <v>21005</v>
      </c>
      <c r="B16230">
        <v>1</v>
      </c>
      <c r="C16230">
        <v>684247</v>
      </c>
    </row>
    <row r="16231" spans="1:3" x14ac:dyDescent="0.25">
      <c r="A16231" t="s">
        <v>21006</v>
      </c>
      <c r="B16231">
        <v>1</v>
      </c>
      <c r="C16231">
        <v>2780178</v>
      </c>
    </row>
    <row r="16232" spans="1:3" x14ac:dyDescent="0.25">
      <c r="A16232" t="s">
        <v>21007</v>
      </c>
      <c r="B16232">
        <v>1</v>
      </c>
      <c r="C16232">
        <v>978837</v>
      </c>
    </row>
    <row r="16233" spans="1:3" x14ac:dyDescent="0.25">
      <c r="A16233" t="s">
        <v>21008</v>
      </c>
      <c r="B16233">
        <v>1</v>
      </c>
      <c r="C16233">
        <v>4248940</v>
      </c>
    </row>
    <row r="16234" spans="1:3" x14ac:dyDescent="0.25">
      <c r="A16234" t="s">
        <v>21009</v>
      </c>
      <c r="B16234">
        <v>1</v>
      </c>
      <c r="C16234">
        <v>211469</v>
      </c>
    </row>
    <row r="16235" spans="1:3" x14ac:dyDescent="0.25">
      <c r="A16235" t="s">
        <v>21010</v>
      </c>
      <c r="B16235">
        <v>1</v>
      </c>
      <c r="C16235">
        <v>728669</v>
      </c>
    </row>
    <row r="16236" spans="1:3" x14ac:dyDescent="0.25">
      <c r="A16236" t="s">
        <v>21011</v>
      </c>
      <c r="B16236">
        <v>1</v>
      </c>
      <c r="C16236">
        <v>217311</v>
      </c>
    </row>
    <row r="16237" spans="1:3" x14ac:dyDescent="0.25">
      <c r="A16237" t="s">
        <v>21012</v>
      </c>
      <c r="B16237">
        <v>1</v>
      </c>
      <c r="C16237">
        <v>578874</v>
      </c>
    </row>
    <row r="16238" spans="1:3" x14ac:dyDescent="0.25">
      <c r="A16238" t="s">
        <v>21013</v>
      </c>
      <c r="B16238">
        <v>1</v>
      </c>
      <c r="C16238">
        <v>154767</v>
      </c>
    </row>
    <row r="16239" spans="1:3" x14ac:dyDescent="0.25">
      <c r="A16239" t="s">
        <v>21014</v>
      </c>
      <c r="B16239">
        <v>1</v>
      </c>
      <c r="C16239">
        <v>2155246</v>
      </c>
    </row>
    <row r="16240" spans="1:3" x14ac:dyDescent="0.25">
      <c r="A16240" t="s">
        <v>21015</v>
      </c>
      <c r="B16240">
        <v>1</v>
      </c>
      <c r="C16240">
        <v>146254</v>
      </c>
    </row>
    <row r="16241" spans="1:3" x14ac:dyDescent="0.25">
      <c r="A16241" t="s">
        <v>21016</v>
      </c>
      <c r="B16241">
        <v>1</v>
      </c>
      <c r="C16241">
        <v>672925</v>
      </c>
    </row>
    <row r="16242" spans="1:3" x14ac:dyDescent="0.25">
      <c r="A16242" t="s">
        <v>21017</v>
      </c>
      <c r="B16242">
        <v>1</v>
      </c>
      <c r="C16242">
        <v>88306256</v>
      </c>
    </row>
    <row r="16243" spans="1:3" x14ac:dyDescent="0.25">
      <c r="A16243" t="s">
        <v>21018</v>
      </c>
      <c r="B16243">
        <v>1</v>
      </c>
      <c r="C16243">
        <v>265615</v>
      </c>
    </row>
    <row r="16244" spans="1:3" x14ac:dyDescent="0.25">
      <c r="A16244" t="s">
        <v>21019</v>
      </c>
      <c r="B16244">
        <v>1</v>
      </c>
      <c r="C16244">
        <v>95684</v>
      </c>
    </row>
    <row r="16245" spans="1:3" x14ac:dyDescent="0.25">
      <c r="A16245" t="s">
        <v>21020</v>
      </c>
      <c r="B16245">
        <v>1</v>
      </c>
      <c r="C16245">
        <v>1407331</v>
      </c>
    </row>
    <row r="16246" spans="1:3" x14ac:dyDescent="0.25">
      <c r="A16246" t="s">
        <v>21021</v>
      </c>
      <c r="B16246">
        <v>1</v>
      </c>
      <c r="C16246">
        <v>64391</v>
      </c>
    </row>
    <row r="16247" spans="1:3" x14ac:dyDescent="0.25">
      <c r="A16247" t="s">
        <v>21022</v>
      </c>
      <c r="B16247">
        <v>1</v>
      </c>
      <c r="C16247">
        <v>218304</v>
      </c>
    </row>
    <row r="16248" spans="1:3" x14ac:dyDescent="0.25">
      <c r="A16248" t="s">
        <v>21023</v>
      </c>
      <c r="B16248">
        <v>1</v>
      </c>
      <c r="C16248">
        <v>181706</v>
      </c>
    </row>
    <row r="16249" spans="1:3" x14ac:dyDescent="0.25">
      <c r="A16249" t="s">
        <v>21024</v>
      </c>
      <c r="B16249">
        <v>1</v>
      </c>
      <c r="C16249">
        <v>943633</v>
      </c>
    </row>
    <row r="16250" spans="1:3" x14ac:dyDescent="0.25">
      <c r="A16250" t="s">
        <v>21025</v>
      </c>
      <c r="B16250">
        <v>1</v>
      </c>
      <c r="C16250">
        <v>484056</v>
      </c>
    </row>
    <row r="16251" spans="1:3" x14ac:dyDescent="0.25">
      <c r="A16251" t="s">
        <v>21026</v>
      </c>
      <c r="B16251">
        <v>1</v>
      </c>
      <c r="C16251">
        <v>240217</v>
      </c>
    </row>
    <row r="16252" spans="1:3" x14ac:dyDescent="0.25">
      <c r="A16252" t="s">
        <v>21027</v>
      </c>
      <c r="B16252">
        <v>1</v>
      </c>
      <c r="C16252">
        <v>9124</v>
      </c>
    </row>
    <row r="16253" spans="1:3" x14ac:dyDescent="0.25">
      <c r="A16253" t="s">
        <v>21028</v>
      </c>
      <c r="B16253">
        <v>1</v>
      </c>
      <c r="C16253">
        <v>253835</v>
      </c>
    </row>
    <row r="16254" spans="1:3" x14ac:dyDescent="0.25">
      <c r="A16254" t="s">
        <v>21029</v>
      </c>
      <c r="B16254">
        <v>1</v>
      </c>
      <c r="C16254">
        <v>540177</v>
      </c>
    </row>
    <row r="16255" spans="1:3" x14ac:dyDescent="0.25">
      <c r="A16255" t="s">
        <v>21030</v>
      </c>
      <c r="B16255">
        <v>1</v>
      </c>
      <c r="C16255">
        <v>105195</v>
      </c>
    </row>
    <row r="16256" spans="1:3" x14ac:dyDescent="0.25">
      <c r="A16256" t="s">
        <v>21031</v>
      </c>
      <c r="B16256">
        <v>1</v>
      </c>
      <c r="C16256">
        <v>8044</v>
      </c>
    </row>
    <row r="16257" spans="1:3" x14ac:dyDescent="0.25">
      <c r="A16257" t="s">
        <v>21032</v>
      </c>
      <c r="B16257">
        <v>1</v>
      </c>
      <c r="C16257">
        <v>191661</v>
      </c>
    </row>
    <row r="16258" spans="1:3" x14ac:dyDescent="0.25">
      <c r="A16258" t="s">
        <v>21033</v>
      </c>
      <c r="B16258">
        <v>1</v>
      </c>
      <c r="C16258">
        <v>695265</v>
      </c>
    </row>
    <row r="16259" spans="1:3" x14ac:dyDescent="0.25">
      <c r="A16259" t="s">
        <v>21034</v>
      </c>
      <c r="B16259">
        <v>1</v>
      </c>
      <c r="C16259">
        <v>181439</v>
      </c>
    </row>
    <row r="16260" spans="1:3" x14ac:dyDescent="0.25">
      <c r="A16260" t="s">
        <v>21035</v>
      </c>
      <c r="B16260">
        <v>1</v>
      </c>
      <c r="C16260">
        <v>748539</v>
      </c>
    </row>
    <row r="16261" spans="1:3" x14ac:dyDescent="0.25">
      <c r="A16261" t="s">
        <v>21036</v>
      </c>
      <c r="B16261">
        <v>1</v>
      </c>
      <c r="C16261">
        <v>333260</v>
      </c>
    </row>
    <row r="16262" spans="1:3" x14ac:dyDescent="0.25">
      <c r="A16262" t="s">
        <v>21037</v>
      </c>
      <c r="B16262">
        <v>1</v>
      </c>
      <c r="C16262">
        <v>2043429</v>
      </c>
    </row>
    <row r="16263" spans="1:3" x14ac:dyDescent="0.25">
      <c r="A16263" t="s">
        <v>21038</v>
      </c>
      <c r="B16263">
        <v>1</v>
      </c>
      <c r="C16263">
        <v>740217</v>
      </c>
    </row>
    <row r="16264" spans="1:3" x14ac:dyDescent="0.25">
      <c r="A16264" t="s">
        <v>21039</v>
      </c>
      <c r="B16264">
        <v>1</v>
      </c>
      <c r="C16264">
        <v>126706</v>
      </c>
    </row>
    <row r="16265" spans="1:3" x14ac:dyDescent="0.25">
      <c r="A16265" t="s">
        <v>21040</v>
      </c>
      <c r="B16265">
        <v>1</v>
      </c>
      <c r="C16265">
        <v>39569</v>
      </c>
    </row>
    <row r="16266" spans="1:3" x14ac:dyDescent="0.25">
      <c r="A16266" t="s">
        <v>21041</v>
      </c>
      <c r="B16266">
        <v>1</v>
      </c>
      <c r="C16266">
        <v>943150</v>
      </c>
    </row>
    <row r="16267" spans="1:3" x14ac:dyDescent="0.25">
      <c r="A16267" t="s">
        <v>21042</v>
      </c>
      <c r="B16267">
        <v>1</v>
      </c>
      <c r="C16267">
        <v>3232785</v>
      </c>
    </row>
    <row r="16268" spans="1:3" x14ac:dyDescent="0.25">
      <c r="A16268" t="s">
        <v>21043</v>
      </c>
      <c r="B16268">
        <v>1</v>
      </c>
      <c r="C16268">
        <v>462583</v>
      </c>
    </row>
    <row r="16269" spans="1:3" x14ac:dyDescent="0.25">
      <c r="A16269" t="s">
        <v>21044</v>
      </c>
      <c r="B16269">
        <v>1</v>
      </c>
      <c r="C16269">
        <v>171993</v>
      </c>
    </row>
    <row r="16270" spans="1:3" x14ac:dyDescent="0.25">
      <c r="A16270" t="s">
        <v>21045</v>
      </c>
      <c r="B16270">
        <v>1</v>
      </c>
      <c r="C16270">
        <v>358867</v>
      </c>
    </row>
    <row r="16271" spans="1:3" x14ac:dyDescent="0.25">
      <c r="A16271" t="s">
        <v>21046</v>
      </c>
      <c r="B16271">
        <v>1</v>
      </c>
      <c r="C16271">
        <v>1870255</v>
      </c>
    </row>
    <row r="16272" spans="1:3" x14ac:dyDescent="0.25">
      <c r="A16272" t="s">
        <v>21047</v>
      </c>
      <c r="B16272">
        <v>1</v>
      </c>
      <c r="C16272">
        <v>520955</v>
      </c>
    </row>
    <row r="16273" spans="1:3" x14ac:dyDescent="0.25">
      <c r="A16273" t="s">
        <v>21048</v>
      </c>
      <c r="B16273">
        <v>1</v>
      </c>
      <c r="C16273">
        <v>334741</v>
      </c>
    </row>
    <row r="16274" spans="1:3" x14ac:dyDescent="0.25">
      <c r="A16274" t="s">
        <v>21049</v>
      </c>
      <c r="B16274">
        <v>1</v>
      </c>
      <c r="C16274">
        <v>372514</v>
      </c>
    </row>
    <row r="16275" spans="1:3" x14ac:dyDescent="0.25">
      <c r="A16275" t="s">
        <v>21050</v>
      </c>
      <c r="B16275">
        <v>1</v>
      </c>
      <c r="C16275">
        <v>272475</v>
      </c>
    </row>
    <row r="16276" spans="1:3" x14ac:dyDescent="0.25">
      <c r="A16276" t="s">
        <v>21051</v>
      </c>
      <c r="B16276">
        <v>1</v>
      </c>
      <c r="C16276">
        <v>23739</v>
      </c>
    </row>
    <row r="16277" spans="1:3" x14ac:dyDescent="0.25">
      <c r="A16277" t="s">
        <v>21052</v>
      </c>
      <c r="B16277">
        <v>1</v>
      </c>
      <c r="C16277">
        <v>602485</v>
      </c>
    </row>
    <row r="16278" spans="1:3" x14ac:dyDescent="0.25">
      <c r="A16278" t="s">
        <v>21053</v>
      </c>
      <c r="B16278">
        <v>1</v>
      </c>
      <c r="C16278">
        <v>7222</v>
      </c>
    </row>
    <row r="16279" spans="1:3" x14ac:dyDescent="0.25">
      <c r="A16279" t="s">
        <v>21054</v>
      </c>
      <c r="B16279">
        <v>1</v>
      </c>
      <c r="C16279">
        <v>707436</v>
      </c>
    </row>
    <row r="16280" spans="1:3" x14ac:dyDescent="0.25">
      <c r="A16280" t="s">
        <v>21055</v>
      </c>
      <c r="B16280">
        <v>1</v>
      </c>
      <c r="C16280">
        <v>15811373</v>
      </c>
    </row>
    <row r="16281" spans="1:3" x14ac:dyDescent="0.25">
      <c r="A16281" t="s">
        <v>21056</v>
      </c>
      <c r="B16281">
        <v>1</v>
      </c>
      <c r="C16281">
        <v>985091</v>
      </c>
    </row>
    <row r="16282" spans="1:3" x14ac:dyDescent="0.25">
      <c r="A16282" t="s">
        <v>21057</v>
      </c>
      <c r="B16282">
        <v>1</v>
      </c>
      <c r="C16282">
        <v>1009277</v>
      </c>
    </row>
    <row r="16283" spans="1:3" x14ac:dyDescent="0.25">
      <c r="A16283" t="s">
        <v>21058</v>
      </c>
      <c r="B16283">
        <v>1</v>
      </c>
      <c r="C16283">
        <v>632555</v>
      </c>
    </row>
    <row r="16284" spans="1:3" x14ac:dyDescent="0.25">
      <c r="A16284" t="s">
        <v>21059</v>
      </c>
      <c r="B16284">
        <v>1</v>
      </c>
      <c r="C16284">
        <v>184659457</v>
      </c>
    </row>
    <row r="16285" spans="1:3" x14ac:dyDescent="0.25">
      <c r="A16285" t="s">
        <v>21060</v>
      </c>
      <c r="B16285">
        <v>1</v>
      </c>
      <c r="C16285">
        <v>5398860</v>
      </c>
    </row>
    <row r="16286" spans="1:3" x14ac:dyDescent="0.25">
      <c r="A16286" t="s">
        <v>21061</v>
      </c>
      <c r="B16286">
        <v>1</v>
      </c>
      <c r="C16286">
        <v>150913</v>
      </c>
    </row>
    <row r="16287" spans="1:3" x14ac:dyDescent="0.25">
      <c r="A16287" t="s">
        <v>21062</v>
      </c>
      <c r="B16287">
        <v>1</v>
      </c>
      <c r="C16287">
        <v>98070</v>
      </c>
    </row>
    <row r="16288" spans="1:3" x14ac:dyDescent="0.25">
      <c r="A16288" t="s">
        <v>21063</v>
      </c>
      <c r="B16288">
        <v>1</v>
      </c>
      <c r="C16288">
        <v>490089</v>
      </c>
    </row>
    <row r="16289" spans="1:3" x14ac:dyDescent="0.25">
      <c r="A16289" t="s">
        <v>21064</v>
      </c>
      <c r="B16289">
        <v>1</v>
      </c>
      <c r="C16289">
        <v>109477</v>
      </c>
    </row>
    <row r="16290" spans="1:3" x14ac:dyDescent="0.25">
      <c r="A16290" t="s">
        <v>21065</v>
      </c>
      <c r="B16290">
        <v>1</v>
      </c>
      <c r="C16290">
        <v>168027</v>
      </c>
    </row>
    <row r="16291" spans="1:3" x14ac:dyDescent="0.25">
      <c r="A16291" t="s">
        <v>21066</v>
      </c>
      <c r="B16291">
        <v>1</v>
      </c>
      <c r="C16291">
        <v>488723</v>
      </c>
    </row>
    <row r="16292" spans="1:3" x14ac:dyDescent="0.25">
      <c r="A16292" t="s">
        <v>21067</v>
      </c>
      <c r="B16292">
        <v>1</v>
      </c>
      <c r="C16292">
        <v>211918</v>
      </c>
    </row>
    <row r="16293" spans="1:3" x14ac:dyDescent="0.25">
      <c r="A16293" t="s">
        <v>21068</v>
      </c>
      <c r="B16293">
        <v>1</v>
      </c>
      <c r="C16293">
        <v>861090</v>
      </c>
    </row>
    <row r="16294" spans="1:3" x14ac:dyDescent="0.25">
      <c r="A16294" t="s">
        <v>21069</v>
      </c>
      <c r="B16294">
        <v>1</v>
      </c>
      <c r="C16294">
        <v>87568</v>
      </c>
    </row>
    <row r="16295" spans="1:3" x14ac:dyDescent="0.25">
      <c r="A16295" t="s">
        <v>21070</v>
      </c>
      <c r="B16295">
        <v>1</v>
      </c>
      <c r="C16295">
        <v>2128852</v>
      </c>
    </row>
    <row r="16296" spans="1:3" x14ac:dyDescent="0.25">
      <c r="A16296" t="s">
        <v>21071</v>
      </c>
      <c r="B16296">
        <v>1</v>
      </c>
      <c r="C16296">
        <v>14669</v>
      </c>
    </row>
    <row r="16297" spans="1:3" x14ac:dyDescent="0.25">
      <c r="A16297" t="s">
        <v>21072</v>
      </c>
      <c r="B16297">
        <v>1</v>
      </c>
      <c r="C16297">
        <v>66129</v>
      </c>
    </row>
    <row r="16298" spans="1:3" x14ac:dyDescent="0.25">
      <c r="A16298" t="s">
        <v>21073</v>
      </c>
      <c r="B16298">
        <v>1</v>
      </c>
      <c r="C16298">
        <v>194006</v>
      </c>
    </row>
    <row r="16299" spans="1:3" x14ac:dyDescent="0.25">
      <c r="A16299" t="s">
        <v>21074</v>
      </c>
      <c r="B16299">
        <v>1</v>
      </c>
      <c r="C16299">
        <v>257244</v>
      </c>
    </row>
    <row r="16300" spans="1:3" x14ac:dyDescent="0.25">
      <c r="A16300" t="s">
        <v>21075</v>
      </c>
      <c r="B16300">
        <v>1</v>
      </c>
      <c r="C16300">
        <v>772313</v>
      </c>
    </row>
    <row r="16301" spans="1:3" x14ac:dyDescent="0.25">
      <c r="A16301" t="s">
        <v>21076</v>
      </c>
      <c r="B16301">
        <v>1</v>
      </c>
      <c r="C16301">
        <v>403104</v>
      </c>
    </row>
    <row r="16302" spans="1:3" x14ac:dyDescent="0.25">
      <c r="A16302" t="s">
        <v>21077</v>
      </c>
      <c r="B16302">
        <v>1</v>
      </c>
      <c r="C16302">
        <v>529280</v>
      </c>
    </row>
    <row r="16303" spans="1:3" x14ac:dyDescent="0.25">
      <c r="A16303" t="s">
        <v>21078</v>
      </c>
      <c r="B16303">
        <v>1</v>
      </c>
      <c r="C16303">
        <v>1519251</v>
      </c>
    </row>
    <row r="16304" spans="1:3" x14ac:dyDescent="0.25">
      <c r="A16304" t="s">
        <v>21079</v>
      </c>
      <c r="B16304">
        <v>1</v>
      </c>
      <c r="C16304">
        <v>383539</v>
      </c>
    </row>
    <row r="16305" spans="1:3" x14ac:dyDescent="0.25">
      <c r="A16305" t="s">
        <v>21080</v>
      </c>
      <c r="B16305">
        <v>1</v>
      </c>
      <c r="C16305">
        <v>393037</v>
      </c>
    </row>
    <row r="16306" spans="1:3" x14ac:dyDescent="0.25">
      <c r="A16306" t="s">
        <v>21081</v>
      </c>
      <c r="B16306">
        <v>1</v>
      </c>
      <c r="C16306">
        <v>149213</v>
      </c>
    </row>
    <row r="16307" spans="1:3" x14ac:dyDescent="0.25">
      <c r="A16307" t="s">
        <v>21082</v>
      </c>
      <c r="B16307">
        <v>1</v>
      </c>
      <c r="C16307">
        <v>743537</v>
      </c>
    </row>
    <row r="16308" spans="1:3" x14ac:dyDescent="0.25">
      <c r="A16308" t="s">
        <v>21083</v>
      </c>
      <c r="B16308">
        <v>1</v>
      </c>
      <c r="C16308">
        <v>334608</v>
      </c>
    </row>
    <row r="16309" spans="1:3" x14ac:dyDescent="0.25">
      <c r="A16309" t="s">
        <v>21084</v>
      </c>
      <c r="B16309">
        <v>1</v>
      </c>
      <c r="C16309">
        <v>63081</v>
      </c>
    </row>
    <row r="16310" spans="1:3" x14ac:dyDescent="0.25">
      <c r="A16310" t="s">
        <v>21085</v>
      </c>
      <c r="B16310">
        <v>1</v>
      </c>
      <c r="C16310">
        <v>530877</v>
      </c>
    </row>
    <row r="16311" spans="1:3" x14ac:dyDescent="0.25">
      <c r="A16311" t="s">
        <v>21086</v>
      </c>
      <c r="B16311">
        <v>1</v>
      </c>
      <c r="C16311">
        <v>925980</v>
      </c>
    </row>
    <row r="16312" spans="1:3" x14ac:dyDescent="0.25">
      <c r="A16312" t="s">
        <v>21087</v>
      </c>
      <c r="B16312">
        <v>1</v>
      </c>
      <c r="C16312">
        <v>1215250</v>
      </c>
    </row>
    <row r="16313" spans="1:3" x14ac:dyDescent="0.25">
      <c r="A16313" t="s">
        <v>21088</v>
      </c>
      <c r="B16313">
        <v>1</v>
      </c>
      <c r="C16313">
        <v>563488</v>
      </c>
    </row>
    <row r="16314" spans="1:3" x14ac:dyDescent="0.25">
      <c r="A16314" t="s">
        <v>21089</v>
      </c>
      <c r="B16314">
        <v>1</v>
      </c>
      <c r="C16314">
        <v>210793</v>
      </c>
    </row>
    <row r="16315" spans="1:3" x14ac:dyDescent="0.25">
      <c r="A16315" t="s">
        <v>21090</v>
      </c>
      <c r="B16315">
        <v>1</v>
      </c>
      <c r="C16315">
        <v>237918</v>
      </c>
    </row>
    <row r="16316" spans="1:3" x14ac:dyDescent="0.25">
      <c r="A16316" t="s">
        <v>21091</v>
      </c>
      <c r="B16316">
        <v>1</v>
      </c>
      <c r="C16316">
        <v>1195765</v>
      </c>
    </row>
    <row r="16317" spans="1:3" x14ac:dyDescent="0.25">
      <c r="A16317" t="s">
        <v>21092</v>
      </c>
      <c r="B16317">
        <v>1</v>
      </c>
      <c r="C16317">
        <v>711859</v>
      </c>
    </row>
    <row r="16318" spans="1:3" x14ac:dyDescent="0.25">
      <c r="A16318" t="s">
        <v>21093</v>
      </c>
      <c r="B16318">
        <v>1</v>
      </c>
      <c r="C16318">
        <v>1117301</v>
      </c>
    </row>
    <row r="16319" spans="1:3" x14ac:dyDescent="0.25">
      <c r="A16319" t="s">
        <v>21094</v>
      </c>
      <c r="B16319">
        <v>1</v>
      </c>
      <c r="C16319">
        <v>136197</v>
      </c>
    </row>
    <row r="16320" spans="1:3" x14ac:dyDescent="0.25">
      <c r="A16320" t="s">
        <v>21095</v>
      </c>
      <c r="B16320">
        <v>1</v>
      </c>
      <c r="C16320">
        <v>908796</v>
      </c>
    </row>
    <row r="16321" spans="1:3" x14ac:dyDescent="0.25">
      <c r="A16321" t="s">
        <v>21096</v>
      </c>
      <c r="B16321">
        <v>1</v>
      </c>
      <c r="C16321">
        <v>155340</v>
      </c>
    </row>
    <row r="16322" spans="1:3" x14ac:dyDescent="0.25">
      <c r="A16322" t="s">
        <v>21097</v>
      </c>
      <c r="B16322">
        <v>1</v>
      </c>
      <c r="C16322">
        <v>202526</v>
      </c>
    </row>
    <row r="16323" spans="1:3" x14ac:dyDescent="0.25">
      <c r="A16323" t="s">
        <v>21098</v>
      </c>
      <c r="B16323">
        <v>1</v>
      </c>
      <c r="C16323">
        <v>405474</v>
      </c>
    </row>
    <row r="16324" spans="1:3" x14ac:dyDescent="0.25">
      <c r="A16324" t="s">
        <v>21099</v>
      </c>
      <c r="B16324">
        <v>1</v>
      </c>
      <c r="C16324">
        <v>486882</v>
      </c>
    </row>
    <row r="16325" spans="1:3" x14ac:dyDescent="0.25">
      <c r="A16325" t="s">
        <v>21100</v>
      </c>
      <c r="B16325">
        <v>1</v>
      </c>
      <c r="C16325">
        <v>13308</v>
      </c>
    </row>
    <row r="16326" spans="1:3" x14ac:dyDescent="0.25">
      <c r="A16326" t="s">
        <v>21101</v>
      </c>
      <c r="B16326">
        <v>1</v>
      </c>
      <c r="C16326">
        <v>161550</v>
      </c>
    </row>
    <row r="16327" spans="1:3" x14ac:dyDescent="0.25">
      <c r="A16327" t="s">
        <v>21102</v>
      </c>
      <c r="B16327">
        <v>1</v>
      </c>
      <c r="C16327">
        <v>1053047</v>
      </c>
    </row>
    <row r="16328" spans="1:3" x14ac:dyDescent="0.25">
      <c r="A16328" t="s">
        <v>21103</v>
      </c>
      <c r="B16328">
        <v>1</v>
      </c>
      <c r="C16328">
        <v>148288</v>
      </c>
    </row>
    <row r="16329" spans="1:3" x14ac:dyDescent="0.25">
      <c r="A16329" t="s">
        <v>21104</v>
      </c>
      <c r="B16329">
        <v>1</v>
      </c>
      <c r="C16329">
        <v>467349</v>
      </c>
    </row>
    <row r="16330" spans="1:3" x14ac:dyDescent="0.25">
      <c r="A16330" t="s">
        <v>21105</v>
      </c>
      <c r="B16330">
        <v>1</v>
      </c>
      <c r="C16330">
        <v>357446</v>
      </c>
    </row>
    <row r="16331" spans="1:3" x14ac:dyDescent="0.25">
      <c r="A16331" t="s">
        <v>21106</v>
      </c>
      <c r="B16331">
        <v>1</v>
      </c>
      <c r="C16331">
        <v>44413</v>
      </c>
    </row>
    <row r="16332" spans="1:3" x14ac:dyDescent="0.25">
      <c r="A16332" t="s">
        <v>21107</v>
      </c>
      <c r="B16332">
        <v>1</v>
      </c>
      <c r="C16332">
        <v>2783856</v>
      </c>
    </row>
    <row r="16333" spans="1:3" x14ac:dyDescent="0.25">
      <c r="A16333" t="s">
        <v>21108</v>
      </c>
      <c r="B16333">
        <v>1</v>
      </c>
      <c r="C16333">
        <v>11647749</v>
      </c>
    </row>
    <row r="16334" spans="1:3" x14ac:dyDescent="0.25">
      <c r="A16334" t="s">
        <v>21109</v>
      </c>
      <c r="B16334">
        <v>1</v>
      </c>
      <c r="C16334">
        <v>299980</v>
      </c>
    </row>
    <row r="16335" spans="1:3" x14ac:dyDescent="0.25">
      <c r="A16335" t="s">
        <v>21110</v>
      </c>
      <c r="B16335">
        <v>1</v>
      </c>
      <c r="C16335">
        <v>191190</v>
      </c>
    </row>
    <row r="16336" spans="1:3" x14ac:dyDescent="0.25">
      <c r="A16336" t="s">
        <v>21111</v>
      </c>
      <c r="B16336">
        <v>1</v>
      </c>
      <c r="C16336">
        <v>292027</v>
      </c>
    </row>
    <row r="16337" spans="1:3" x14ac:dyDescent="0.25">
      <c r="A16337" t="s">
        <v>21112</v>
      </c>
      <c r="B16337">
        <v>1</v>
      </c>
      <c r="C16337">
        <v>224869</v>
      </c>
    </row>
    <row r="16338" spans="1:3" x14ac:dyDescent="0.25">
      <c r="A16338" t="s">
        <v>21113</v>
      </c>
      <c r="B16338">
        <v>1</v>
      </c>
      <c r="C16338">
        <v>60016</v>
      </c>
    </row>
    <row r="16339" spans="1:3" x14ac:dyDescent="0.25">
      <c r="A16339" t="s">
        <v>21114</v>
      </c>
      <c r="B16339">
        <v>1</v>
      </c>
      <c r="C16339">
        <v>476943</v>
      </c>
    </row>
    <row r="16340" spans="1:3" x14ac:dyDescent="0.25">
      <c r="A16340" t="s">
        <v>21115</v>
      </c>
      <c r="B16340">
        <v>1</v>
      </c>
      <c r="C16340">
        <v>358771</v>
      </c>
    </row>
    <row r="16341" spans="1:3" x14ac:dyDescent="0.25">
      <c r="A16341" t="s">
        <v>21116</v>
      </c>
      <c r="B16341">
        <v>1</v>
      </c>
      <c r="C16341">
        <v>800265</v>
      </c>
    </row>
    <row r="16342" spans="1:3" x14ac:dyDescent="0.25">
      <c r="A16342" t="s">
        <v>21117</v>
      </c>
      <c r="B16342">
        <v>1</v>
      </c>
      <c r="C16342">
        <v>202967</v>
      </c>
    </row>
    <row r="16343" spans="1:3" x14ac:dyDescent="0.25">
      <c r="A16343" t="s">
        <v>21118</v>
      </c>
      <c r="B16343">
        <v>1</v>
      </c>
      <c r="C16343">
        <v>424746</v>
      </c>
    </row>
    <row r="16344" spans="1:3" x14ac:dyDescent="0.25">
      <c r="A16344" t="s">
        <v>21119</v>
      </c>
      <c r="B16344">
        <v>1</v>
      </c>
      <c r="C16344">
        <v>33426</v>
      </c>
    </row>
    <row r="16345" spans="1:3" x14ac:dyDescent="0.25">
      <c r="A16345" t="s">
        <v>21120</v>
      </c>
      <c r="B16345">
        <v>1</v>
      </c>
      <c r="C16345">
        <v>539455</v>
      </c>
    </row>
    <row r="16346" spans="1:3" x14ac:dyDescent="0.25">
      <c r="A16346" t="s">
        <v>21121</v>
      </c>
      <c r="B16346">
        <v>1</v>
      </c>
      <c r="C16346">
        <v>545308</v>
      </c>
    </row>
    <row r="16347" spans="1:3" x14ac:dyDescent="0.25">
      <c r="A16347" t="s">
        <v>21122</v>
      </c>
      <c r="B16347">
        <v>1</v>
      </c>
      <c r="C16347">
        <v>6279844</v>
      </c>
    </row>
    <row r="16348" spans="1:3" x14ac:dyDescent="0.25">
      <c r="A16348" t="s">
        <v>21123</v>
      </c>
      <c r="B16348">
        <v>1</v>
      </c>
      <c r="C16348">
        <v>421809</v>
      </c>
    </row>
    <row r="16349" spans="1:3" x14ac:dyDescent="0.25">
      <c r="A16349" t="s">
        <v>21124</v>
      </c>
      <c r="B16349">
        <v>1</v>
      </c>
      <c r="C16349">
        <v>254209</v>
      </c>
    </row>
    <row r="16350" spans="1:3" x14ac:dyDescent="0.25">
      <c r="A16350" t="s">
        <v>21125</v>
      </c>
      <c r="B16350">
        <v>1</v>
      </c>
      <c r="C16350">
        <v>321136</v>
      </c>
    </row>
    <row r="16351" spans="1:3" x14ac:dyDescent="0.25">
      <c r="A16351" t="s">
        <v>21126</v>
      </c>
      <c r="B16351">
        <v>1</v>
      </c>
      <c r="C16351">
        <v>590058</v>
      </c>
    </row>
    <row r="16352" spans="1:3" x14ac:dyDescent="0.25">
      <c r="A16352" t="s">
        <v>21127</v>
      </c>
      <c r="B16352">
        <v>1</v>
      </c>
      <c r="C16352">
        <v>308120</v>
      </c>
    </row>
    <row r="16353" spans="1:3" x14ac:dyDescent="0.25">
      <c r="A16353" t="s">
        <v>21128</v>
      </c>
      <c r="B16353">
        <v>1</v>
      </c>
      <c r="C16353">
        <v>37220</v>
      </c>
    </row>
    <row r="16354" spans="1:3" x14ac:dyDescent="0.25">
      <c r="A16354" t="s">
        <v>21129</v>
      </c>
      <c r="B16354">
        <v>1</v>
      </c>
      <c r="C16354">
        <v>2433819</v>
      </c>
    </row>
    <row r="16355" spans="1:3" x14ac:dyDescent="0.25">
      <c r="A16355" t="s">
        <v>21130</v>
      </c>
      <c r="B16355">
        <v>1</v>
      </c>
      <c r="C16355">
        <v>205552</v>
      </c>
    </row>
    <row r="16356" spans="1:3" x14ac:dyDescent="0.25">
      <c r="A16356" t="s">
        <v>21131</v>
      </c>
      <c r="B16356">
        <v>1</v>
      </c>
      <c r="C16356">
        <v>75211</v>
      </c>
    </row>
    <row r="16357" spans="1:3" x14ac:dyDescent="0.25">
      <c r="A16357" t="s">
        <v>21132</v>
      </c>
      <c r="B16357">
        <v>1</v>
      </c>
      <c r="C16357">
        <v>861402</v>
      </c>
    </row>
    <row r="16358" spans="1:3" x14ac:dyDescent="0.25">
      <c r="A16358" t="s">
        <v>21133</v>
      </c>
      <c r="B16358">
        <v>1</v>
      </c>
      <c r="C16358">
        <v>208586</v>
      </c>
    </row>
    <row r="16359" spans="1:3" x14ac:dyDescent="0.25">
      <c r="A16359" t="s">
        <v>21134</v>
      </c>
      <c r="B16359">
        <v>1</v>
      </c>
      <c r="C16359">
        <v>429583</v>
      </c>
    </row>
    <row r="16360" spans="1:3" x14ac:dyDescent="0.25">
      <c r="A16360" t="s">
        <v>21135</v>
      </c>
      <c r="B16360">
        <v>1</v>
      </c>
      <c r="C16360">
        <v>255238</v>
      </c>
    </row>
    <row r="16361" spans="1:3" x14ac:dyDescent="0.25">
      <c r="A16361" t="s">
        <v>21136</v>
      </c>
      <c r="B16361">
        <v>1</v>
      </c>
      <c r="C16361">
        <v>140630</v>
      </c>
    </row>
    <row r="16362" spans="1:3" x14ac:dyDescent="0.25">
      <c r="A16362" t="s">
        <v>21137</v>
      </c>
      <c r="B16362">
        <v>1</v>
      </c>
      <c r="C16362">
        <v>82082</v>
      </c>
    </row>
    <row r="16363" spans="1:3" x14ac:dyDescent="0.25">
      <c r="A16363" t="s">
        <v>21138</v>
      </c>
      <c r="B16363">
        <v>1</v>
      </c>
      <c r="C16363">
        <v>48812</v>
      </c>
    </row>
    <row r="16364" spans="1:3" x14ac:dyDescent="0.25">
      <c r="A16364" t="s">
        <v>21140</v>
      </c>
      <c r="B16364">
        <v>1</v>
      </c>
      <c r="C16364">
        <v>677534</v>
      </c>
    </row>
    <row r="16365" spans="1:3" x14ac:dyDescent="0.25">
      <c r="A16365" t="s">
        <v>21141</v>
      </c>
      <c r="B16365">
        <v>1</v>
      </c>
      <c r="C16365">
        <v>15440</v>
      </c>
    </row>
    <row r="16366" spans="1:3" x14ac:dyDescent="0.25">
      <c r="A16366" t="s">
        <v>21142</v>
      </c>
      <c r="B16366">
        <v>1</v>
      </c>
      <c r="C16366">
        <v>217136</v>
      </c>
    </row>
    <row r="16367" spans="1:3" x14ac:dyDescent="0.25">
      <c r="A16367" t="s">
        <v>21143</v>
      </c>
      <c r="B16367">
        <v>1</v>
      </c>
      <c r="C16367">
        <v>913550</v>
      </c>
    </row>
    <row r="16368" spans="1:3" x14ac:dyDescent="0.25">
      <c r="A16368" t="s">
        <v>21144</v>
      </c>
      <c r="B16368">
        <v>1</v>
      </c>
      <c r="C16368">
        <v>36139</v>
      </c>
    </row>
    <row r="16369" spans="1:3" x14ac:dyDescent="0.25">
      <c r="A16369" t="s">
        <v>21145</v>
      </c>
      <c r="B16369">
        <v>1</v>
      </c>
      <c r="C16369">
        <v>68097</v>
      </c>
    </row>
    <row r="16370" spans="1:3" x14ac:dyDescent="0.25">
      <c r="A16370" t="s">
        <v>21146</v>
      </c>
      <c r="B16370">
        <v>1</v>
      </c>
      <c r="C16370">
        <v>171750</v>
      </c>
    </row>
    <row r="16371" spans="1:3" x14ac:dyDescent="0.25">
      <c r="A16371" t="s">
        <v>21147</v>
      </c>
      <c r="B16371">
        <v>1</v>
      </c>
      <c r="C16371">
        <v>330333</v>
      </c>
    </row>
    <row r="16372" spans="1:3" x14ac:dyDescent="0.25">
      <c r="A16372" t="s">
        <v>21148</v>
      </c>
      <c r="B16372">
        <v>1</v>
      </c>
      <c r="C16372">
        <v>93453</v>
      </c>
    </row>
    <row r="16373" spans="1:3" x14ac:dyDescent="0.25">
      <c r="A16373" t="s">
        <v>21149</v>
      </c>
      <c r="B16373">
        <v>1</v>
      </c>
      <c r="C16373">
        <v>26837</v>
      </c>
    </row>
    <row r="16374" spans="1:3" x14ac:dyDescent="0.25">
      <c r="A16374" t="s">
        <v>21150</v>
      </c>
      <c r="B16374">
        <v>1</v>
      </c>
      <c r="C16374">
        <v>284775</v>
      </c>
    </row>
    <row r="16375" spans="1:3" x14ac:dyDescent="0.25">
      <c r="A16375" t="s">
        <v>21151</v>
      </c>
      <c r="B16375">
        <v>1</v>
      </c>
      <c r="C16375">
        <v>337420</v>
      </c>
    </row>
    <row r="16376" spans="1:3" x14ac:dyDescent="0.25">
      <c r="A16376" t="s">
        <v>21152</v>
      </c>
      <c r="B16376">
        <v>1</v>
      </c>
      <c r="C16376">
        <v>285936</v>
      </c>
    </row>
    <row r="16377" spans="1:3" x14ac:dyDescent="0.25">
      <c r="A16377" t="s">
        <v>21153</v>
      </c>
      <c r="B16377">
        <v>1</v>
      </c>
      <c r="C16377">
        <v>260296</v>
      </c>
    </row>
    <row r="16378" spans="1:3" x14ac:dyDescent="0.25">
      <c r="A16378" t="s">
        <v>21154</v>
      </c>
      <c r="B16378">
        <v>1</v>
      </c>
      <c r="C16378">
        <v>27322732</v>
      </c>
    </row>
    <row r="16379" spans="1:3" x14ac:dyDescent="0.25">
      <c r="A16379" t="s">
        <v>21155</v>
      </c>
      <c r="B16379">
        <v>1</v>
      </c>
      <c r="C16379">
        <v>306421</v>
      </c>
    </row>
    <row r="16380" spans="1:3" x14ac:dyDescent="0.25">
      <c r="A16380" t="s">
        <v>21156</v>
      </c>
      <c r="B16380">
        <v>1</v>
      </c>
      <c r="C16380">
        <v>201153</v>
      </c>
    </row>
    <row r="16381" spans="1:3" x14ac:dyDescent="0.25">
      <c r="A16381" t="s">
        <v>21157</v>
      </c>
      <c r="B16381">
        <v>1</v>
      </c>
      <c r="C16381">
        <v>62986</v>
      </c>
    </row>
    <row r="16382" spans="1:3" x14ac:dyDescent="0.25">
      <c r="A16382" t="s">
        <v>21158</v>
      </c>
      <c r="B16382">
        <v>1</v>
      </c>
      <c r="C16382">
        <v>1731902</v>
      </c>
    </row>
    <row r="16383" spans="1:3" x14ac:dyDescent="0.25">
      <c r="A16383" t="s">
        <v>21159</v>
      </c>
      <c r="B16383">
        <v>1</v>
      </c>
      <c r="C16383">
        <v>191649</v>
      </c>
    </row>
    <row r="16384" spans="1:3" x14ac:dyDescent="0.25">
      <c r="A16384" t="s">
        <v>21160</v>
      </c>
      <c r="B16384">
        <v>1</v>
      </c>
      <c r="C16384">
        <v>1711582</v>
      </c>
    </row>
    <row r="16385" spans="1:3" x14ac:dyDescent="0.25">
      <c r="A16385" t="s">
        <v>21161</v>
      </c>
      <c r="B16385">
        <v>1</v>
      </c>
      <c r="C16385">
        <v>275275</v>
      </c>
    </row>
    <row r="16386" spans="1:3" x14ac:dyDescent="0.25">
      <c r="A16386" t="s">
        <v>21162</v>
      </c>
      <c r="B16386">
        <v>1</v>
      </c>
      <c r="C16386">
        <v>216515</v>
      </c>
    </row>
    <row r="16387" spans="1:3" x14ac:dyDescent="0.25">
      <c r="A16387" t="s">
        <v>21163</v>
      </c>
      <c r="B16387">
        <v>1</v>
      </c>
      <c r="C16387">
        <v>256622</v>
      </c>
    </row>
    <row r="16388" spans="1:3" x14ac:dyDescent="0.25">
      <c r="A16388" t="s">
        <v>21164</v>
      </c>
      <c r="B16388">
        <v>1</v>
      </c>
      <c r="C16388">
        <v>1922676</v>
      </c>
    </row>
    <row r="16389" spans="1:3" x14ac:dyDescent="0.25">
      <c r="A16389" t="s">
        <v>21165</v>
      </c>
      <c r="B16389">
        <v>1</v>
      </c>
      <c r="C16389">
        <v>92073</v>
      </c>
    </row>
    <row r="16390" spans="1:3" x14ac:dyDescent="0.25">
      <c r="A16390" t="s">
        <v>21166</v>
      </c>
      <c r="B16390">
        <v>1</v>
      </c>
      <c r="C16390">
        <v>1387386</v>
      </c>
    </row>
    <row r="16391" spans="1:3" x14ac:dyDescent="0.25">
      <c r="A16391" t="s">
        <v>21167</v>
      </c>
      <c r="B16391">
        <v>1</v>
      </c>
      <c r="C16391">
        <v>558735</v>
      </c>
    </row>
    <row r="16392" spans="1:3" x14ac:dyDescent="0.25">
      <c r="A16392" t="s">
        <v>21168</v>
      </c>
      <c r="B16392">
        <v>1</v>
      </c>
      <c r="C16392">
        <v>78254</v>
      </c>
    </row>
    <row r="16393" spans="1:3" x14ac:dyDescent="0.25">
      <c r="A16393" t="s">
        <v>21169</v>
      </c>
      <c r="B16393">
        <v>1</v>
      </c>
      <c r="C16393">
        <v>290798</v>
      </c>
    </row>
    <row r="16394" spans="1:3" x14ac:dyDescent="0.25">
      <c r="A16394" t="s">
        <v>21170</v>
      </c>
      <c r="B16394">
        <v>1</v>
      </c>
      <c r="C16394">
        <v>146610</v>
      </c>
    </row>
    <row r="16395" spans="1:3" x14ac:dyDescent="0.25">
      <c r="A16395" t="s">
        <v>21171</v>
      </c>
      <c r="B16395">
        <v>1</v>
      </c>
      <c r="C16395">
        <v>208172</v>
      </c>
    </row>
    <row r="16396" spans="1:3" x14ac:dyDescent="0.25">
      <c r="A16396" t="s">
        <v>21172</v>
      </c>
      <c r="B16396">
        <v>1</v>
      </c>
      <c r="C16396">
        <v>103399</v>
      </c>
    </row>
    <row r="16397" spans="1:3" x14ac:dyDescent="0.25">
      <c r="A16397" t="s">
        <v>21173</v>
      </c>
      <c r="B16397">
        <v>1</v>
      </c>
      <c r="C16397">
        <v>38792</v>
      </c>
    </row>
    <row r="16398" spans="1:3" x14ac:dyDescent="0.25">
      <c r="A16398" t="s">
        <v>21174</v>
      </c>
      <c r="B16398">
        <v>1</v>
      </c>
      <c r="C16398">
        <v>136400</v>
      </c>
    </row>
    <row r="16399" spans="1:3" x14ac:dyDescent="0.25">
      <c r="A16399" t="s">
        <v>21175</v>
      </c>
      <c r="B16399">
        <v>1</v>
      </c>
      <c r="C16399">
        <v>7647</v>
      </c>
    </row>
    <row r="16400" spans="1:3" x14ac:dyDescent="0.25">
      <c r="A16400" t="s">
        <v>21176</v>
      </c>
      <c r="B16400">
        <v>1</v>
      </c>
      <c r="C16400">
        <v>118845</v>
      </c>
    </row>
    <row r="16401" spans="1:3" x14ac:dyDescent="0.25">
      <c r="A16401" t="s">
        <v>21177</v>
      </c>
      <c r="B16401">
        <v>1</v>
      </c>
      <c r="C16401">
        <v>326244</v>
      </c>
    </row>
    <row r="16402" spans="1:3" x14ac:dyDescent="0.25">
      <c r="A16402" t="s">
        <v>21178</v>
      </c>
      <c r="B16402">
        <v>1</v>
      </c>
      <c r="C16402">
        <v>41335</v>
      </c>
    </row>
    <row r="16403" spans="1:3" x14ac:dyDescent="0.25">
      <c r="A16403" t="s">
        <v>21179</v>
      </c>
      <c r="B16403">
        <v>1</v>
      </c>
      <c r="C16403">
        <v>1820159</v>
      </c>
    </row>
    <row r="16404" spans="1:3" x14ac:dyDescent="0.25">
      <c r="A16404" t="s">
        <v>21180</v>
      </c>
      <c r="B16404">
        <v>1</v>
      </c>
      <c r="C16404">
        <v>117024</v>
      </c>
    </row>
    <row r="16405" spans="1:3" x14ac:dyDescent="0.25">
      <c r="A16405" t="s">
        <v>21181</v>
      </c>
      <c r="B16405">
        <v>1</v>
      </c>
      <c r="C16405">
        <v>277037</v>
      </c>
    </row>
    <row r="16406" spans="1:3" x14ac:dyDescent="0.25">
      <c r="A16406" t="s">
        <v>21182</v>
      </c>
      <c r="B16406">
        <v>1</v>
      </c>
      <c r="C16406">
        <v>1324826</v>
      </c>
    </row>
    <row r="16407" spans="1:3" x14ac:dyDescent="0.25">
      <c r="A16407" t="s">
        <v>21183</v>
      </c>
      <c r="B16407">
        <v>1</v>
      </c>
      <c r="C16407">
        <v>463944</v>
      </c>
    </row>
    <row r="16408" spans="1:3" x14ac:dyDescent="0.25">
      <c r="A16408" t="s">
        <v>21184</v>
      </c>
      <c r="B16408">
        <v>1</v>
      </c>
      <c r="C16408">
        <v>382989</v>
      </c>
    </row>
    <row r="16409" spans="1:3" x14ac:dyDescent="0.25">
      <c r="A16409" t="s">
        <v>21185</v>
      </c>
      <c r="B16409">
        <v>1</v>
      </c>
      <c r="C16409">
        <v>682981</v>
      </c>
    </row>
    <row r="16410" spans="1:3" x14ac:dyDescent="0.25">
      <c r="A16410" t="s">
        <v>21186</v>
      </c>
      <c r="B16410">
        <v>1</v>
      </c>
      <c r="C16410">
        <v>130508</v>
      </c>
    </row>
    <row r="16411" spans="1:3" x14ac:dyDescent="0.25">
      <c r="A16411" t="s">
        <v>21187</v>
      </c>
      <c r="B16411">
        <v>1</v>
      </c>
      <c r="C16411">
        <v>13471668</v>
      </c>
    </row>
    <row r="16412" spans="1:3" x14ac:dyDescent="0.25">
      <c r="A16412" t="s">
        <v>21188</v>
      </c>
      <c r="B16412">
        <v>1</v>
      </c>
      <c r="C16412">
        <v>109803</v>
      </c>
    </row>
    <row r="16413" spans="1:3" x14ac:dyDescent="0.25">
      <c r="A16413" t="s">
        <v>21189</v>
      </c>
      <c r="B16413">
        <v>1</v>
      </c>
      <c r="C16413">
        <v>146124</v>
      </c>
    </row>
    <row r="16414" spans="1:3" x14ac:dyDescent="0.25">
      <c r="A16414" t="s">
        <v>21190</v>
      </c>
      <c r="B16414">
        <v>1</v>
      </c>
      <c r="C16414">
        <v>610629</v>
      </c>
    </row>
    <row r="16415" spans="1:3" x14ac:dyDescent="0.25">
      <c r="A16415" t="s">
        <v>21191</v>
      </c>
      <c r="B16415">
        <v>1</v>
      </c>
      <c r="C16415">
        <v>160654</v>
      </c>
    </row>
    <row r="16416" spans="1:3" x14ac:dyDescent="0.25">
      <c r="A16416" t="s">
        <v>21192</v>
      </c>
      <c r="B16416">
        <v>1</v>
      </c>
      <c r="C16416">
        <v>684027</v>
      </c>
    </row>
    <row r="16417" spans="1:3" x14ac:dyDescent="0.25">
      <c r="A16417" t="s">
        <v>21193</v>
      </c>
      <c r="B16417">
        <v>1</v>
      </c>
      <c r="C16417">
        <v>310196</v>
      </c>
    </row>
    <row r="16418" spans="1:3" x14ac:dyDescent="0.25">
      <c r="A16418" t="s">
        <v>21194</v>
      </c>
      <c r="B16418">
        <v>1</v>
      </c>
      <c r="C16418">
        <v>82874</v>
      </c>
    </row>
    <row r="16419" spans="1:3" x14ac:dyDescent="0.25">
      <c r="A16419" t="s">
        <v>21195</v>
      </c>
      <c r="B16419">
        <v>1</v>
      </c>
      <c r="C16419">
        <v>203544</v>
      </c>
    </row>
    <row r="16420" spans="1:3" x14ac:dyDescent="0.25">
      <c r="A16420" t="s">
        <v>21196</v>
      </c>
      <c r="B16420">
        <v>1</v>
      </c>
      <c r="C16420">
        <v>234117</v>
      </c>
    </row>
    <row r="16421" spans="1:3" x14ac:dyDescent="0.25">
      <c r="A16421" t="s">
        <v>21197</v>
      </c>
      <c r="B16421">
        <v>1</v>
      </c>
      <c r="C16421">
        <v>133169</v>
      </c>
    </row>
    <row r="16422" spans="1:3" x14ac:dyDescent="0.25">
      <c r="A16422" t="s">
        <v>21198</v>
      </c>
      <c r="B16422">
        <v>1</v>
      </c>
      <c r="C16422">
        <v>369712</v>
      </c>
    </row>
    <row r="16423" spans="1:3" x14ac:dyDescent="0.25">
      <c r="A16423" t="s">
        <v>21199</v>
      </c>
      <c r="B16423">
        <v>1</v>
      </c>
      <c r="C16423">
        <v>36310436</v>
      </c>
    </row>
    <row r="16424" spans="1:3" x14ac:dyDescent="0.25">
      <c r="A16424" t="s">
        <v>21200</v>
      </c>
      <c r="B16424">
        <v>1</v>
      </c>
      <c r="C16424">
        <v>62323</v>
      </c>
    </row>
    <row r="16425" spans="1:3" x14ac:dyDescent="0.25">
      <c r="A16425" t="s">
        <v>21201</v>
      </c>
      <c r="B16425">
        <v>1</v>
      </c>
      <c r="C16425">
        <v>2134915</v>
      </c>
    </row>
    <row r="16426" spans="1:3" x14ac:dyDescent="0.25">
      <c r="A16426" t="s">
        <v>21202</v>
      </c>
      <c r="B16426">
        <v>1</v>
      </c>
      <c r="C16426">
        <v>1001404</v>
      </c>
    </row>
    <row r="16427" spans="1:3" x14ac:dyDescent="0.25">
      <c r="A16427" t="s">
        <v>21203</v>
      </c>
      <c r="B16427">
        <v>1</v>
      </c>
      <c r="C16427">
        <v>1536244</v>
      </c>
    </row>
    <row r="16428" spans="1:3" x14ac:dyDescent="0.25">
      <c r="A16428" t="s">
        <v>21204</v>
      </c>
      <c r="B16428">
        <v>1</v>
      </c>
      <c r="C16428">
        <v>61312</v>
      </c>
    </row>
    <row r="16429" spans="1:3" x14ac:dyDescent="0.25">
      <c r="A16429" t="s">
        <v>21205</v>
      </c>
      <c r="B16429">
        <v>1</v>
      </c>
      <c r="C16429">
        <v>274329</v>
      </c>
    </row>
    <row r="16430" spans="1:3" x14ac:dyDescent="0.25">
      <c r="A16430" t="s">
        <v>21206</v>
      </c>
      <c r="B16430">
        <v>1</v>
      </c>
      <c r="C16430">
        <v>153225</v>
      </c>
    </row>
    <row r="16431" spans="1:3" x14ac:dyDescent="0.25">
      <c r="A16431" t="s">
        <v>21207</v>
      </c>
      <c r="B16431">
        <v>1</v>
      </c>
      <c r="C16431">
        <v>189192</v>
      </c>
    </row>
    <row r="16432" spans="1:3" x14ac:dyDescent="0.25">
      <c r="A16432" t="s">
        <v>21208</v>
      </c>
      <c r="B16432">
        <v>1</v>
      </c>
      <c r="C16432">
        <v>4137711</v>
      </c>
    </row>
    <row r="16433" spans="1:3" x14ac:dyDescent="0.25">
      <c r="A16433" t="s">
        <v>21209</v>
      </c>
      <c r="B16433">
        <v>1</v>
      </c>
      <c r="C16433">
        <v>208005</v>
      </c>
    </row>
    <row r="16434" spans="1:3" x14ac:dyDescent="0.25">
      <c r="A16434" t="s">
        <v>21210</v>
      </c>
      <c r="B16434">
        <v>1</v>
      </c>
      <c r="C16434">
        <v>101703</v>
      </c>
    </row>
    <row r="16435" spans="1:3" x14ac:dyDescent="0.25">
      <c r="A16435" t="s">
        <v>21211</v>
      </c>
      <c r="B16435">
        <v>1</v>
      </c>
      <c r="C16435">
        <v>193628</v>
      </c>
    </row>
    <row r="16436" spans="1:3" x14ac:dyDescent="0.25">
      <c r="A16436" t="s">
        <v>21212</v>
      </c>
      <c r="B16436">
        <v>1</v>
      </c>
      <c r="C16436">
        <v>799537</v>
      </c>
    </row>
    <row r="16437" spans="1:3" x14ac:dyDescent="0.25">
      <c r="A16437" t="s">
        <v>21213</v>
      </c>
      <c r="B16437">
        <v>1</v>
      </c>
      <c r="C16437">
        <v>6393522</v>
      </c>
    </row>
    <row r="16438" spans="1:3" x14ac:dyDescent="0.25">
      <c r="A16438" t="s">
        <v>21214</v>
      </c>
      <c r="B16438">
        <v>1</v>
      </c>
      <c r="C16438">
        <v>107850739</v>
      </c>
    </row>
    <row r="16439" spans="1:3" x14ac:dyDescent="0.25">
      <c r="A16439" t="s">
        <v>21215</v>
      </c>
      <c r="B16439">
        <v>1</v>
      </c>
      <c r="C16439">
        <v>321255</v>
      </c>
    </row>
    <row r="16440" spans="1:3" x14ac:dyDescent="0.25">
      <c r="A16440" t="s">
        <v>21216</v>
      </c>
      <c r="B16440">
        <v>1</v>
      </c>
      <c r="C16440">
        <v>509933</v>
      </c>
    </row>
    <row r="16441" spans="1:3" x14ac:dyDescent="0.25">
      <c r="A16441" t="s">
        <v>21217</v>
      </c>
      <c r="B16441">
        <v>1</v>
      </c>
      <c r="C16441">
        <v>2855671</v>
      </c>
    </row>
    <row r="16442" spans="1:3" x14ac:dyDescent="0.25">
      <c r="A16442" t="s">
        <v>21218</v>
      </c>
      <c r="B16442">
        <v>1</v>
      </c>
      <c r="C16442">
        <v>468328</v>
      </c>
    </row>
    <row r="16443" spans="1:3" x14ac:dyDescent="0.25">
      <c r="A16443" t="s">
        <v>21219</v>
      </c>
      <c r="B16443">
        <v>1</v>
      </c>
      <c r="C16443">
        <v>63900</v>
      </c>
    </row>
    <row r="16444" spans="1:3" x14ac:dyDescent="0.25">
      <c r="A16444" t="s">
        <v>21220</v>
      </c>
      <c r="B16444">
        <v>1</v>
      </c>
      <c r="C16444">
        <v>91404</v>
      </c>
    </row>
    <row r="16445" spans="1:3" x14ac:dyDescent="0.25">
      <c r="A16445" t="s">
        <v>21221</v>
      </c>
      <c r="B16445">
        <v>1</v>
      </c>
      <c r="C16445">
        <v>1789108</v>
      </c>
    </row>
    <row r="16446" spans="1:3" x14ac:dyDescent="0.25">
      <c r="A16446" t="s">
        <v>21222</v>
      </c>
      <c r="B16446">
        <v>1</v>
      </c>
      <c r="C16446">
        <v>675409</v>
      </c>
    </row>
    <row r="16447" spans="1:3" x14ac:dyDescent="0.25">
      <c r="A16447" t="s">
        <v>21223</v>
      </c>
      <c r="B16447">
        <v>1</v>
      </c>
      <c r="C16447">
        <v>145403</v>
      </c>
    </row>
    <row r="16448" spans="1:3" x14ac:dyDescent="0.25">
      <c r="A16448" t="s">
        <v>21224</v>
      </c>
      <c r="B16448">
        <v>1</v>
      </c>
      <c r="C16448">
        <v>276963</v>
      </c>
    </row>
    <row r="16449" spans="1:3" x14ac:dyDescent="0.25">
      <c r="A16449" t="s">
        <v>21225</v>
      </c>
      <c r="B16449">
        <v>1</v>
      </c>
      <c r="C16449">
        <v>79722</v>
      </c>
    </row>
    <row r="16450" spans="1:3" x14ac:dyDescent="0.25">
      <c r="A16450" t="s">
        <v>21226</v>
      </c>
      <c r="B16450">
        <v>1</v>
      </c>
      <c r="C16450">
        <v>591230</v>
      </c>
    </row>
    <row r="16451" spans="1:3" x14ac:dyDescent="0.25">
      <c r="A16451" t="s">
        <v>21227</v>
      </c>
      <c r="B16451">
        <v>1</v>
      </c>
      <c r="C16451">
        <v>148479</v>
      </c>
    </row>
    <row r="16452" spans="1:3" x14ac:dyDescent="0.25">
      <c r="A16452" t="s">
        <v>21228</v>
      </c>
      <c r="B16452">
        <v>1</v>
      </c>
      <c r="C16452">
        <v>334912</v>
      </c>
    </row>
    <row r="16453" spans="1:3" x14ac:dyDescent="0.25">
      <c r="A16453" t="s">
        <v>21229</v>
      </c>
      <c r="B16453">
        <v>1</v>
      </c>
      <c r="C16453">
        <v>2982547</v>
      </c>
    </row>
    <row r="16454" spans="1:3" x14ac:dyDescent="0.25">
      <c r="A16454" t="s">
        <v>21230</v>
      </c>
      <c r="B16454">
        <v>1</v>
      </c>
      <c r="C16454">
        <v>400588</v>
      </c>
    </row>
    <row r="16455" spans="1:3" x14ac:dyDescent="0.25">
      <c r="A16455" t="s">
        <v>21231</v>
      </c>
      <c r="B16455">
        <v>1</v>
      </c>
      <c r="C16455">
        <v>24830</v>
      </c>
    </row>
    <row r="16456" spans="1:3" x14ac:dyDescent="0.25">
      <c r="A16456" t="s">
        <v>21232</v>
      </c>
      <c r="B16456">
        <v>1</v>
      </c>
      <c r="C16456">
        <v>788452</v>
      </c>
    </row>
    <row r="16457" spans="1:3" x14ac:dyDescent="0.25">
      <c r="A16457" t="s">
        <v>21233</v>
      </c>
      <c r="B16457">
        <v>1</v>
      </c>
      <c r="C16457">
        <v>900599</v>
      </c>
    </row>
    <row r="16458" spans="1:3" x14ac:dyDescent="0.25">
      <c r="A16458" t="s">
        <v>21234</v>
      </c>
      <c r="B16458">
        <v>1</v>
      </c>
      <c r="C16458">
        <v>123660</v>
      </c>
    </row>
    <row r="16459" spans="1:3" x14ac:dyDescent="0.25">
      <c r="A16459" t="s">
        <v>21235</v>
      </c>
      <c r="B16459">
        <v>1</v>
      </c>
      <c r="C16459">
        <v>3773</v>
      </c>
    </row>
    <row r="16460" spans="1:3" x14ac:dyDescent="0.25">
      <c r="A16460" t="s">
        <v>21236</v>
      </c>
      <c r="B16460">
        <v>1</v>
      </c>
      <c r="C16460">
        <v>1326113</v>
      </c>
    </row>
    <row r="16461" spans="1:3" x14ac:dyDescent="0.25">
      <c r="A16461" t="s">
        <v>21237</v>
      </c>
      <c r="B16461">
        <v>1</v>
      </c>
      <c r="C16461">
        <v>197919</v>
      </c>
    </row>
    <row r="16462" spans="1:3" x14ac:dyDescent="0.25">
      <c r="A16462" t="s">
        <v>21238</v>
      </c>
      <c r="B16462">
        <v>1</v>
      </c>
      <c r="C16462">
        <v>1355802</v>
      </c>
    </row>
    <row r="16463" spans="1:3" x14ac:dyDescent="0.25">
      <c r="A16463" t="s">
        <v>21239</v>
      </c>
      <c r="B16463">
        <v>1</v>
      </c>
      <c r="C16463">
        <v>207530</v>
      </c>
    </row>
    <row r="16464" spans="1:3" x14ac:dyDescent="0.25">
      <c r="A16464" t="s">
        <v>21240</v>
      </c>
      <c r="B16464">
        <v>1</v>
      </c>
      <c r="C16464">
        <v>568814</v>
      </c>
    </row>
    <row r="16465" spans="1:3" x14ac:dyDescent="0.25">
      <c r="A16465" t="s">
        <v>21241</v>
      </c>
      <c r="B16465">
        <v>1</v>
      </c>
      <c r="C16465">
        <v>165664</v>
      </c>
    </row>
    <row r="16466" spans="1:3" x14ac:dyDescent="0.25">
      <c r="A16466" t="s">
        <v>21242</v>
      </c>
      <c r="B16466">
        <v>1</v>
      </c>
      <c r="C16466">
        <v>412674</v>
      </c>
    </row>
    <row r="16467" spans="1:3" x14ac:dyDescent="0.25">
      <c r="A16467" t="s">
        <v>21243</v>
      </c>
      <c r="B16467">
        <v>1</v>
      </c>
      <c r="C16467">
        <v>191326</v>
      </c>
    </row>
    <row r="16468" spans="1:3" x14ac:dyDescent="0.25">
      <c r="A16468" t="s">
        <v>21244</v>
      </c>
      <c r="B16468">
        <v>1</v>
      </c>
      <c r="C16468">
        <v>171712</v>
      </c>
    </row>
    <row r="16469" spans="1:3" x14ac:dyDescent="0.25">
      <c r="A16469" t="s">
        <v>21245</v>
      </c>
      <c r="B16469">
        <v>1</v>
      </c>
      <c r="C16469">
        <v>85527</v>
      </c>
    </row>
    <row r="16470" spans="1:3" x14ac:dyDescent="0.25">
      <c r="A16470" t="s">
        <v>21246</v>
      </c>
      <c r="B16470">
        <v>1</v>
      </c>
      <c r="C16470">
        <v>169901</v>
      </c>
    </row>
    <row r="16471" spans="1:3" x14ac:dyDescent="0.25">
      <c r="A16471" t="s">
        <v>21247</v>
      </c>
      <c r="B16471">
        <v>1</v>
      </c>
      <c r="C16471">
        <v>1559896</v>
      </c>
    </row>
    <row r="16472" spans="1:3" x14ac:dyDescent="0.25">
      <c r="A16472" t="s">
        <v>21248</v>
      </c>
      <c r="B16472">
        <v>1</v>
      </c>
      <c r="C16472">
        <v>654739</v>
      </c>
    </row>
    <row r="16473" spans="1:3" x14ac:dyDescent="0.25">
      <c r="A16473" t="s">
        <v>21249</v>
      </c>
      <c r="B16473">
        <v>1</v>
      </c>
      <c r="C16473">
        <v>13843</v>
      </c>
    </row>
    <row r="16474" spans="1:3" x14ac:dyDescent="0.25">
      <c r="A16474" t="s">
        <v>21250</v>
      </c>
      <c r="B16474">
        <v>1</v>
      </c>
      <c r="C16474">
        <v>217539</v>
      </c>
    </row>
    <row r="16475" spans="1:3" x14ac:dyDescent="0.25">
      <c r="A16475" t="s">
        <v>21251</v>
      </c>
      <c r="B16475">
        <v>1</v>
      </c>
      <c r="C16475">
        <v>16345</v>
      </c>
    </row>
    <row r="16476" spans="1:3" x14ac:dyDescent="0.25">
      <c r="A16476" t="s">
        <v>21252</v>
      </c>
      <c r="B16476">
        <v>1</v>
      </c>
      <c r="C16476">
        <v>206517</v>
      </c>
    </row>
    <row r="16477" spans="1:3" x14ac:dyDescent="0.25">
      <c r="A16477" t="s">
        <v>21253</v>
      </c>
      <c r="B16477">
        <v>1</v>
      </c>
      <c r="C16477">
        <v>245423</v>
      </c>
    </row>
    <row r="16478" spans="1:3" x14ac:dyDescent="0.25">
      <c r="A16478" t="s">
        <v>21254</v>
      </c>
      <c r="B16478">
        <v>1</v>
      </c>
      <c r="C16478">
        <v>28748000</v>
      </c>
    </row>
    <row r="16479" spans="1:3" x14ac:dyDescent="0.25">
      <c r="A16479" t="s">
        <v>21255</v>
      </c>
      <c r="B16479">
        <v>1</v>
      </c>
      <c r="C16479">
        <v>174455</v>
      </c>
    </row>
    <row r="16480" spans="1:3" x14ac:dyDescent="0.25">
      <c r="A16480" t="s">
        <v>21256</v>
      </c>
      <c r="B16480">
        <v>1</v>
      </c>
      <c r="C16480">
        <v>978144</v>
      </c>
    </row>
    <row r="16481" spans="1:3" x14ac:dyDescent="0.25">
      <c r="A16481" t="s">
        <v>21257</v>
      </c>
      <c r="B16481">
        <v>1</v>
      </c>
      <c r="C16481">
        <v>477297</v>
      </c>
    </row>
    <row r="16482" spans="1:3" x14ac:dyDescent="0.25">
      <c r="A16482" t="s">
        <v>21258</v>
      </c>
      <c r="B16482">
        <v>1</v>
      </c>
      <c r="C16482">
        <v>1947551</v>
      </c>
    </row>
    <row r="16483" spans="1:3" x14ac:dyDescent="0.25">
      <c r="A16483" t="s">
        <v>21259</v>
      </c>
      <c r="B16483">
        <v>1</v>
      </c>
      <c r="C16483">
        <v>2167530</v>
      </c>
    </row>
    <row r="16484" spans="1:3" x14ac:dyDescent="0.25">
      <c r="A16484" t="s">
        <v>21260</v>
      </c>
      <c r="B16484">
        <v>1</v>
      </c>
      <c r="C16484">
        <v>508390</v>
      </c>
    </row>
    <row r="16485" spans="1:3" x14ac:dyDescent="0.25">
      <c r="A16485" t="s">
        <v>21261</v>
      </c>
      <c r="B16485">
        <v>1</v>
      </c>
      <c r="C16485">
        <v>2801357</v>
      </c>
    </row>
    <row r="16486" spans="1:3" x14ac:dyDescent="0.25">
      <c r="A16486" t="s">
        <v>21262</v>
      </c>
      <c r="B16486">
        <v>1</v>
      </c>
      <c r="C16486">
        <v>228724</v>
      </c>
    </row>
    <row r="16487" spans="1:3" x14ac:dyDescent="0.25">
      <c r="A16487" t="s">
        <v>21263</v>
      </c>
      <c r="B16487">
        <v>1</v>
      </c>
      <c r="C16487">
        <v>3762833</v>
      </c>
    </row>
    <row r="16488" spans="1:3" x14ac:dyDescent="0.25">
      <c r="A16488" t="s">
        <v>21264</v>
      </c>
      <c r="B16488">
        <v>1</v>
      </c>
      <c r="C16488">
        <v>402097</v>
      </c>
    </row>
    <row r="16489" spans="1:3" x14ac:dyDescent="0.25">
      <c r="A16489" t="s">
        <v>21265</v>
      </c>
      <c r="B16489">
        <v>1</v>
      </c>
      <c r="C16489">
        <v>407604</v>
      </c>
    </row>
    <row r="16490" spans="1:3" x14ac:dyDescent="0.25">
      <c r="A16490" t="s">
        <v>21266</v>
      </c>
      <c r="B16490">
        <v>1</v>
      </c>
      <c r="C16490">
        <v>2712631</v>
      </c>
    </row>
    <row r="16491" spans="1:3" x14ac:dyDescent="0.25">
      <c r="A16491" t="s">
        <v>21267</v>
      </c>
      <c r="B16491">
        <v>1</v>
      </c>
      <c r="C16491">
        <v>324319</v>
      </c>
    </row>
    <row r="16492" spans="1:3" x14ac:dyDescent="0.25">
      <c r="A16492" t="s">
        <v>21268</v>
      </c>
      <c r="B16492">
        <v>1</v>
      </c>
      <c r="C16492">
        <v>866295</v>
      </c>
    </row>
    <row r="16493" spans="1:3" x14ac:dyDescent="0.25">
      <c r="A16493" t="s">
        <v>21269</v>
      </c>
      <c r="B16493">
        <v>1</v>
      </c>
      <c r="C16493">
        <v>535900</v>
      </c>
    </row>
    <row r="16494" spans="1:3" x14ac:dyDescent="0.25">
      <c r="A16494" t="s">
        <v>21270</v>
      </c>
      <c r="B16494">
        <v>1</v>
      </c>
      <c r="C16494">
        <v>73005</v>
      </c>
    </row>
    <row r="16495" spans="1:3" x14ac:dyDescent="0.25">
      <c r="A16495" t="s">
        <v>21271</v>
      </c>
      <c r="B16495">
        <v>1</v>
      </c>
      <c r="C16495">
        <v>409086</v>
      </c>
    </row>
    <row r="16496" spans="1:3" x14ac:dyDescent="0.25">
      <c r="A16496" t="s">
        <v>21272</v>
      </c>
      <c r="B16496">
        <v>1</v>
      </c>
      <c r="C16496">
        <v>36766</v>
      </c>
    </row>
    <row r="16497" spans="1:3" x14ac:dyDescent="0.25">
      <c r="A16497" t="s">
        <v>21273</v>
      </c>
      <c r="B16497">
        <v>1</v>
      </c>
      <c r="C16497">
        <v>76609</v>
      </c>
    </row>
    <row r="16498" spans="1:3" x14ac:dyDescent="0.25">
      <c r="A16498" t="s">
        <v>21274</v>
      </c>
      <c r="B16498">
        <v>1</v>
      </c>
      <c r="C16498">
        <v>45750</v>
      </c>
    </row>
    <row r="16499" spans="1:3" x14ac:dyDescent="0.25">
      <c r="A16499" t="s">
        <v>21275</v>
      </c>
      <c r="B16499">
        <v>1</v>
      </c>
      <c r="C16499">
        <v>365934</v>
      </c>
    </row>
    <row r="16500" spans="1:3" x14ac:dyDescent="0.25">
      <c r="A16500" t="s">
        <v>21276</v>
      </c>
      <c r="B16500">
        <v>1</v>
      </c>
      <c r="C16500">
        <v>243193</v>
      </c>
    </row>
    <row r="16501" spans="1:3" x14ac:dyDescent="0.25">
      <c r="A16501" t="s">
        <v>21277</v>
      </c>
      <c r="B16501">
        <v>1</v>
      </c>
      <c r="C16501">
        <v>717886</v>
      </c>
    </row>
    <row r="16502" spans="1:3" x14ac:dyDescent="0.25">
      <c r="A16502" t="s">
        <v>21278</v>
      </c>
      <c r="B16502">
        <v>1</v>
      </c>
      <c r="C16502">
        <v>435327</v>
      </c>
    </row>
    <row r="16503" spans="1:3" x14ac:dyDescent="0.25">
      <c r="A16503" t="s">
        <v>21279</v>
      </c>
      <c r="B16503">
        <v>1</v>
      </c>
      <c r="C16503">
        <v>239710</v>
      </c>
    </row>
    <row r="16504" spans="1:3" x14ac:dyDescent="0.25">
      <c r="A16504" t="s">
        <v>21280</v>
      </c>
      <c r="B16504">
        <v>1</v>
      </c>
      <c r="C16504">
        <v>708725</v>
      </c>
    </row>
    <row r="16505" spans="1:3" x14ac:dyDescent="0.25">
      <c r="A16505" t="s">
        <v>21281</v>
      </c>
      <c r="B16505">
        <v>1</v>
      </c>
      <c r="C16505">
        <v>530649</v>
      </c>
    </row>
    <row r="16506" spans="1:3" x14ac:dyDescent="0.25">
      <c r="A16506" t="s">
        <v>21282</v>
      </c>
      <c r="B16506">
        <v>1</v>
      </c>
      <c r="C16506">
        <v>1007976</v>
      </c>
    </row>
    <row r="16507" spans="1:3" x14ac:dyDescent="0.25">
      <c r="A16507" t="s">
        <v>21283</v>
      </c>
      <c r="B16507">
        <v>1</v>
      </c>
      <c r="C16507">
        <v>358398</v>
      </c>
    </row>
    <row r="16508" spans="1:3" x14ac:dyDescent="0.25">
      <c r="A16508" t="s">
        <v>21284</v>
      </c>
      <c r="B16508">
        <v>1</v>
      </c>
      <c r="C16508">
        <v>1279748</v>
      </c>
    </row>
    <row r="16509" spans="1:3" x14ac:dyDescent="0.25">
      <c r="A16509" t="s">
        <v>21285</v>
      </c>
      <c r="B16509">
        <v>1</v>
      </c>
      <c r="C16509">
        <v>846602</v>
      </c>
    </row>
    <row r="16510" spans="1:3" x14ac:dyDescent="0.25">
      <c r="A16510" t="s">
        <v>21286</v>
      </c>
      <c r="B16510">
        <v>1</v>
      </c>
      <c r="C16510">
        <v>134871</v>
      </c>
    </row>
    <row r="16511" spans="1:3" x14ac:dyDescent="0.25">
      <c r="A16511" t="s">
        <v>21287</v>
      </c>
      <c r="B16511">
        <v>1</v>
      </c>
      <c r="C16511">
        <v>298277</v>
      </c>
    </row>
    <row r="16512" spans="1:3" x14ac:dyDescent="0.25">
      <c r="A16512" t="s">
        <v>21288</v>
      </c>
      <c r="B16512">
        <v>1</v>
      </c>
      <c r="C16512">
        <v>19346</v>
      </c>
    </row>
    <row r="16513" spans="1:3" x14ac:dyDescent="0.25">
      <c r="A16513" t="s">
        <v>21289</v>
      </c>
      <c r="B16513">
        <v>1</v>
      </c>
      <c r="C16513">
        <v>595213</v>
      </c>
    </row>
    <row r="16514" spans="1:3" x14ac:dyDescent="0.25">
      <c r="A16514" t="s">
        <v>21290</v>
      </c>
      <c r="B16514">
        <v>1</v>
      </c>
      <c r="C16514">
        <v>280593</v>
      </c>
    </row>
    <row r="16515" spans="1:3" x14ac:dyDescent="0.25">
      <c r="A16515" t="s">
        <v>21291</v>
      </c>
      <c r="B16515">
        <v>1</v>
      </c>
      <c r="C16515">
        <v>241688</v>
      </c>
    </row>
    <row r="16516" spans="1:3" x14ac:dyDescent="0.25">
      <c r="A16516" t="s">
        <v>21292</v>
      </c>
      <c r="B16516">
        <v>1</v>
      </c>
      <c r="C16516">
        <v>158628</v>
      </c>
    </row>
    <row r="16517" spans="1:3" x14ac:dyDescent="0.25">
      <c r="A16517" t="s">
        <v>21293</v>
      </c>
      <c r="B16517">
        <v>1</v>
      </c>
      <c r="C16517">
        <v>2324687</v>
      </c>
    </row>
    <row r="16518" spans="1:3" x14ac:dyDescent="0.25">
      <c r="A16518" t="s">
        <v>21294</v>
      </c>
      <c r="B16518">
        <v>1</v>
      </c>
      <c r="C16518">
        <v>332086</v>
      </c>
    </row>
    <row r="16519" spans="1:3" x14ac:dyDescent="0.25">
      <c r="A16519" t="s">
        <v>21295</v>
      </c>
      <c r="B16519">
        <v>1</v>
      </c>
      <c r="C16519">
        <v>1206506</v>
      </c>
    </row>
    <row r="16520" spans="1:3" x14ac:dyDescent="0.25">
      <c r="A16520" t="s">
        <v>21296</v>
      </c>
      <c r="B16520">
        <v>1</v>
      </c>
      <c r="C16520">
        <v>12445</v>
      </c>
    </row>
    <row r="16521" spans="1:3" x14ac:dyDescent="0.25">
      <c r="A16521" t="s">
        <v>21297</v>
      </c>
      <c r="B16521">
        <v>1</v>
      </c>
      <c r="C16521">
        <v>2004927</v>
      </c>
    </row>
    <row r="16522" spans="1:3" x14ac:dyDescent="0.25">
      <c r="A16522" t="s">
        <v>21298</v>
      </c>
      <c r="B16522">
        <v>1</v>
      </c>
      <c r="C16522">
        <v>49635</v>
      </c>
    </row>
    <row r="16523" spans="1:3" x14ac:dyDescent="0.25">
      <c r="A16523" t="s">
        <v>21299</v>
      </c>
      <c r="B16523">
        <v>1</v>
      </c>
      <c r="C16523">
        <v>520989</v>
      </c>
    </row>
    <row r="16524" spans="1:3" x14ac:dyDescent="0.25">
      <c r="A16524" t="s">
        <v>21300</v>
      </c>
      <c r="B16524">
        <v>1</v>
      </c>
      <c r="C16524">
        <v>565188</v>
      </c>
    </row>
    <row r="16525" spans="1:3" x14ac:dyDescent="0.25">
      <c r="A16525" t="s">
        <v>21301</v>
      </c>
      <c r="B16525">
        <v>1</v>
      </c>
      <c r="C16525">
        <v>327685</v>
      </c>
    </row>
    <row r="16526" spans="1:3" x14ac:dyDescent="0.25">
      <c r="A16526" t="s">
        <v>21302</v>
      </c>
      <c r="B16526">
        <v>1</v>
      </c>
      <c r="C16526">
        <v>219260</v>
      </c>
    </row>
    <row r="16527" spans="1:3" x14ac:dyDescent="0.25">
      <c r="A16527" t="s">
        <v>21303</v>
      </c>
      <c r="B16527">
        <v>1</v>
      </c>
      <c r="C16527">
        <v>88872</v>
      </c>
    </row>
    <row r="16528" spans="1:3" x14ac:dyDescent="0.25">
      <c r="A16528" t="s">
        <v>21304</v>
      </c>
      <c r="B16528">
        <v>1</v>
      </c>
      <c r="C16528">
        <v>475616</v>
      </c>
    </row>
    <row r="16529" spans="1:3" x14ac:dyDescent="0.25">
      <c r="A16529" t="s">
        <v>21305</v>
      </c>
      <c r="B16529">
        <v>1</v>
      </c>
      <c r="C16529">
        <v>442210</v>
      </c>
    </row>
    <row r="16530" spans="1:3" x14ac:dyDescent="0.25">
      <c r="A16530" t="s">
        <v>21306</v>
      </c>
      <c r="B16530">
        <v>1</v>
      </c>
      <c r="C16530">
        <v>624676</v>
      </c>
    </row>
    <row r="16531" spans="1:3" x14ac:dyDescent="0.25">
      <c r="A16531" t="s">
        <v>21307</v>
      </c>
      <c r="B16531">
        <v>1</v>
      </c>
      <c r="C16531">
        <v>126125</v>
      </c>
    </row>
    <row r="16532" spans="1:3" x14ac:dyDescent="0.25">
      <c r="A16532" t="s">
        <v>21308</v>
      </c>
      <c r="B16532">
        <v>1</v>
      </c>
      <c r="C16532">
        <v>85142</v>
      </c>
    </row>
    <row r="16533" spans="1:3" x14ac:dyDescent="0.25">
      <c r="A16533" t="s">
        <v>21309</v>
      </c>
      <c r="B16533">
        <v>1</v>
      </c>
      <c r="C16533">
        <v>1096788</v>
      </c>
    </row>
    <row r="16534" spans="1:3" x14ac:dyDescent="0.25">
      <c r="A16534" t="s">
        <v>21310</v>
      </c>
      <c r="B16534">
        <v>1</v>
      </c>
      <c r="C16534">
        <v>624983</v>
      </c>
    </row>
    <row r="16535" spans="1:3" x14ac:dyDescent="0.25">
      <c r="A16535" t="s">
        <v>21311</v>
      </c>
      <c r="B16535">
        <v>1</v>
      </c>
      <c r="C16535">
        <v>138238</v>
      </c>
    </row>
    <row r="16536" spans="1:3" x14ac:dyDescent="0.25">
      <c r="A16536" t="s">
        <v>21312</v>
      </c>
      <c r="B16536">
        <v>1</v>
      </c>
      <c r="C16536">
        <v>111709</v>
      </c>
    </row>
    <row r="16537" spans="1:3" x14ac:dyDescent="0.25">
      <c r="A16537" t="s">
        <v>21313</v>
      </c>
      <c r="B16537">
        <v>1</v>
      </c>
      <c r="C16537">
        <v>18822</v>
      </c>
    </row>
    <row r="16538" spans="1:3" x14ac:dyDescent="0.25">
      <c r="A16538" t="s">
        <v>21314</v>
      </c>
      <c r="B16538">
        <v>1</v>
      </c>
      <c r="C16538">
        <v>70597</v>
      </c>
    </row>
    <row r="16539" spans="1:3" x14ac:dyDescent="0.25">
      <c r="A16539" t="s">
        <v>21315</v>
      </c>
      <c r="B16539">
        <v>1</v>
      </c>
      <c r="C16539">
        <v>881274</v>
      </c>
    </row>
    <row r="16540" spans="1:3" x14ac:dyDescent="0.25">
      <c r="A16540" t="s">
        <v>21316</v>
      </c>
      <c r="B16540">
        <v>1</v>
      </c>
      <c r="C16540">
        <v>549815</v>
      </c>
    </row>
    <row r="16541" spans="1:3" x14ac:dyDescent="0.25">
      <c r="A16541" t="s">
        <v>21317</v>
      </c>
      <c r="B16541">
        <v>1</v>
      </c>
      <c r="C16541">
        <v>117893</v>
      </c>
    </row>
    <row r="16542" spans="1:3" x14ac:dyDescent="0.25">
      <c r="A16542" t="s">
        <v>21318</v>
      </c>
      <c r="B16542">
        <v>1</v>
      </c>
      <c r="C16542">
        <v>255025</v>
      </c>
    </row>
    <row r="16543" spans="1:3" x14ac:dyDescent="0.25">
      <c r="A16543" t="s">
        <v>21319</v>
      </c>
      <c r="B16543">
        <v>1</v>
      </c>
      <c r="C16543">
        <v>79953</v>
      </c>
    </row>
    <row r="16544" spans="1:3" x14ac:dyDescent="0.25">
      <c r="A16544" t="s">
        <v>21320</v>
      </c>
      <c r="B16544">
        <v>1</v>
      </c>
      <c r="C16544">
        <v>1223677</v>
      </c>
    </row>
    <row r="16545" spans="1:3" x14ac:dyDescent="0.25">
      <c r="A16545" t="s">
        <v>21321</v>
      </c>
      <c r="B16545">
        <v>1</v>
      </c>
      <c r="C16545">
        <v>56647</v>
      </c>
    </row>
    <row r="16546" spans="1:3" x14ac:dyDescent="0.25">
      <c r="A16546" t="s">
        <v>21322</v>
      </c>
      <c r="B16546">
        <v>1</v>
      </c>
      <c r="C16546">
        <v>183474</v>
      </c>
    </row>
    <row r="16547" spans="1:3" x14ac:dyDescent="0.25">
      <c r="A16547" t="s">
        <v>21323</v>
      </c>
      <c r="B16547">
        <v>1</v>
      </c>
      <c r="C16547">
        <v>232686</v>
      </c>
    </row>
    <row r="16548" spans="1:3" x14ac:dyDescent="0.25">
      <c r="A16548" t="s">
        <v>21324</v>
      </c>
      <c r="B16548">
        <v>1</v>
      </c>
      <c r="C16548">
        <v>1323629</v>
      </c>
    </row>
    <row r="16549" spans="1:3" x14ac:dyDescent="0.25">
      <c r="A16549" t="s">
        <v>21325</v>
      </c>
      <c r="B16549">
        <v>1</v>
      </c>
      <c r="C16549">
        <v>453533</v>
      </c>
    </row>
    <row r="16550" spans="1:3" x14ac:dyDescent="0.25">
      <c r="A16550" t="s">
        <v>21326</v>
      </c>
      <c r="B16550">
        <v>1</v>
      </c>
      <c r="C16550">
        <v>983435</v>
      </c>
    </row>
    <row r="16551" spans="1:3" x14ac:dyDescent="0.25">
      <c r="A16551" t="s">
        <v>21327</v>
      </c>
      <c r="B16551">
        <v>1</v>
      </c>
      <c r="C16551">
        <v>16489</v>
      </c>
    </row>
    <row r="16552" spans="1:3" x14ac:dyDescent="0.25">
      <c r="A16552" t="s">
        <v>21328</v>
      </c>
      <c r="B16552">
        <v>1</v>
      </c>
      <c r="C16552">
        <v>27232</v>
      </c>
    </row>
    <row r="16553" spans="1:3" x14ac:dyDescent="0.25">
      <c r="A16553" t="s">
        <v>21329</v>
      </c>
      <c r="B16553">
        <v>1</v>
      </c>
      <c r="C16553">
        <v>90204</v>
      </c>
    </row>
    <row r="16554" spans="1:3" x14ac:dyDescent="0.25">
      <c r="A16554" t="s">
        <v>21330</v>
      </c>
      <c r="B16554">
        <v>1</v>
      </c>
      <c r="C16554">
        <v>381488</v>
      </c>
    </row>
    <row r="16555" spans="1:3" x14ac:dyDescent="0.25">
      <c r="A16555" t="s">
        <v>21331</v>
      </c>
      <c r="B16555">
        <v>1</v>
      </c>
      <c r="C16555">
        <v>400182</v>
      </c>
    </row>
    <row r="16556" spans="1:3" x14ac:dyDescent="0.25">
      <c r="A16556" t="s">
        <v>21332</v>
      </c>
      <c r="B16556">
        <v>1</v>
      </c>
      <c r="C16556">
        <v>147824</v>
      </c>
    </row>
    <row r="16557" spans="1:3" x14ac:dyDescent="0.25">
      <c r="A16557" t="s">
        <v>21333</v>
      </c>
      <c r="B16557">
        <v>1</v>
      </c>
      <c r="C16557">
        <v>134915</v>
      </c>
    </row>
    <row r="16558" spans="1:3" x14ac:dyDescent="0.25">
      <c r="A16558" t="s">
        <v>21334</v>
      </c>
      <c r="B16558">
        <v>1</v>
      </c>
      <c r="C16558">
        <v>266440</v>
      </c>
    </row>
    <row r="16559" spans="1:3" x14ac:dyDescent="0.25">
      <c r="A16559" t="s">
        <v>21335</v>
      </c>
      <c r="B16559">
        <v>1</v>
      </c>
      <c r="C16559">
        <v>1566405</v>
      </c>
    </row>
    <row r="16560" spans="1:3" x14ac:dyDescent="0.25">
      <c r="A16560" t="s">
        <v>21336</v>
      </c>
      <c r="B16560">
        <v>1</v>
      </c>
      <c r="C16560">
        <v>681801</v>
      </c>
    </row>
    <row r="16561" spans="1:3" x14ac:dyDescent="0.25">
      <c r="A16561" t="s">
        <v>21337</v>
      </c>
      <c r="B16561">
        <v>1</v>
      </c>
      <c r="C16561">
        <v>372679</v>
      </c>
    </row>
    <row r="16562" spans="1:3" x14ac:dyDescent="0.25">
      <c r="A16562" t="s">
        <v>21338</v>
      </c>
      <c r="B16562">
        <v>1</v>
      </c>
      <c r="C16562">
        <v>630670</v>
      </c>
    </row>
    <row r="16563" spans="1:3" x14ac:dyDescent="0.25">
      <c r="A16563" t="s">
        <v>21339</v>
      </c>
      <c r="B16563">
        <v>1</v>
      </c>
      <c r="C16563">
        <v>125590</v>
      </c>
    </row>
    <row r="16564" spans="1:3" x14ac:dyDescent="0.25">
      <c r="A16564" t="s">
        <v>21340</v>
      </c>
      <c r="B16564">
        <v>1</v>
      </c>
      <c r="C16564">
        <v>584260</v>
      </c>
    </row>
    <row r="16565" spans="1:3" x14ac:dyDescent="0.25">
      <c r="A16565" t="s">
        <v>21341</v>
      </c>
      <c r="B16565">
        <v>1</v>
      </c>
      <c r="C16565">
        <v>542204</v>
      </c>
    </row>
    <row r="16566" spans="1:3" x14ac:dyDescent="0.25">
      <c r="A16566" t="s">
        <v>21342</v>
      </c>
      <c r="B16566">
        <v>1</v>
      </c>
      <c r="C16566">
        <v>4248976</v>
      </c>
    </row>
    <row r="16567" spans="1:3" x14ac:dyDescent="0.25">
      <c r="A16567" t="s">
        <v>21343</v>
      </c>
      <c r="B16567">
        <v>1</v>
      </c>
      <c r="C16567">
        <v>16768341</v>
      </c>
    </row>
    <row r="16568" spans="1:3" x14ac:dyDescent="0.25">
      <c r="A16568" t="s">
        <v>21344</v>
      </c>
      <c r="B16568">
        <v>1</v>
      </c>
      <c r="C16568">
        <v>1783357</v>
      </c>
    </row>
    <row r="16569" spans="1:3" x14ac:dyDescent="0.25">
      <c r="A16569" t="s">
        <v>21345</v>
      </c>
      <c r="B16569">
        <v>1</v>
      </c>
      <c r="C16569">
        <v>1296306</v>
      </c>
    </row>
    <row r="16570" spans="1:3" x14ac:dyDescent="0.25">
      <c r="A16570" t="s">
        <v>21346</v>
      </c>
      <c r="B16570">
        <v>1</v>
      </c>
      <c r="C16570">
        <v>1336038</v>
      </c>
    </row>
    <row r="16571" spans="1:3" x14ac:dyDescent="0.25">
      <c r="A16571" t="s">
        <v>21347</v>
      </c>
      <c r="B16571">
        <v>1</v>
      </c>
      <c r="C16571">
        <v>73983</v>
      </c>
    </row>
    <row r="16572" spans="1:3" x14ac:dyDescent="0.25">
      <c r="A16572" t="s">
        <v>21348</v>
      </c>
      <c r="B16572">
        <v>1</v>
      </c>
      <c r="C16572">
        <v>106584930</v>
      </c>
    </row>
    <row r="16573" spans="1:3" x14ac:dyDescent="0.25">
      <c r="A16573" t="s">
        <v>21349</v>
      </c>
      <c r="B16573">
        <v>1</v>
      </c>
      <c r="C16573">
        <v>78241</v>
      </c>
    </row>
    <row r="16574" spans="1:3" x14ac:dyDescent="0.25">
      <c r="A16574" t="s">
        <v>21350</v>
      </c>
      <c r="B16574">
        <v>1</v>
      </c>
      <c r="C16574">
        <v>250116</v>
      </c>
    </row>
    <row r="16575" spans="1:3" x14ac:dyDescent="0.25">
      <c r="A16575" t="s">
        <v>21351</v>
      </c>
      <c r="B16575">
        <v>1</v>
      </c>
      <c r="C16575">
        <v>90327</v>
      </c>
    </row>
    <row r="16576" spans="1:3" x14ac:dyDescent="0.25">
      <c r="A16576" t="s">
        <v>21352</v>
      </c>
      <c r="B16576">
        <v>1</v>
      </c>
      <c r="C16576">
        <v>15853</v>
      </c>
    </row>
    <row r="16577" spans="1:3" x14ac:dyDescent="0.25">
      <c r="A16577" t="s">
        <v>21353</v>
      </c>
      <c r="B16577">
        <v>1</v>
      </c>
      <c r="C16577">
        <v>197375</v>
      </c>
    </row>
    <row r="16578" spans="1:3" x14ac:dyDescent="0.25">
      <c r="A16578" t="s">
        <v>21354</v>
      </c>
      <c r="B16578">
        <v>1</v>
      </c>
      <c r="C16578">
        <v>403375</v>
      </c>
    </row>
    <row r="16579" spans="1:3" x14ac:dyDescent="0.25">
      <c r="A16579" t="s">
        <v>21355</v>
      </c>
      <c r="B16579">
        <v>1</v>
      </c>
      <c r="C16579">
        <v>935046</v>
      </c>
    </row>
    <row r="16580" spans="1:3" x14ac:dyDescent="0.25">
      <c r="A16580" t="s">
        <v>21356</v>
      </c>
      <c r="B16580">
        <v>1</v>
      </c>
      <c r="C16580">
        <v>82106</v>
      </c>
    </row>
    <row r="16581" spans="1:3" x14ac:dyDescent="0.25">
      <c r="A16581" t="s">
        <v>21357</v>
      </c>
      <c r="B16581">
        <v>1</v>
      </c>
      <c r="C16581">
        <v>103048</v>
      </c>
    </row>
    <row r="16582" spans="1:3" x14ac:dyDescent="0.25">
      <c r="A16582" t="s">
        <v>21358</v>
      </c>
      <c r="B16582">
        <v>1</v>
      </c>
      <c r="C16582">
        <v>120031</v>
      </c>
    </row>
    <row r="16583" spans="1:3" x14ac:dyDescent="0.25">
      <c r="A16583" t="s">
        <v>21359</v>
      </c>
      <c r="B16583">
        <v>1</v>
      </c>
      <c r="C16583">
        <v>96199</v>
      </c>
    </row>
    <row r="16584" spans="1:3" x14ac:dyDescent="0.25">
      <c r="A16584" t="s">
        <v>21360</v>
      </c>
      <c r="B16584">
        <v>1</v>
      </c>
      <c r="C16584">
        <v>2223380</v>
      </c>
    </row>
    <row r="16585" spans="1:3" x14ac:dyDescent="0.25">
      <c r="A16585" t="s">
        <v>21361</v>
      </c>
      <c r="B16585">
        <v>1</v>
      </c>
      <c r="C16585">
        <v>2774556</v>
      </c>
    </row>
    <row r="16586" spans="1:3" x14ac:dyDescent="0.25">
      <c r="A16586" t="s">
        <v>21362</v>
      </c>
      <c r="B16586">
        <v>1</v>
      </c>
      <c r="C16586">
        <v>81394</v>
      </c>
    </row>
    <row r="16587" spans="1:3" x14ac:dyDescent="0.25">
      <c r="A16587" t="s">
        <v>21363</v>
      </c>
      <c r="B16587">
        <v>1</v>
      </c>
      <c r="C16587">
        <v>2228609</v>
      </c>
    </row>
    <row r="16588" spans="1:3" x14ac:dyDescent="0.25">
      <c r="A16588" t="s">
        <v>21364</v>
      </c>
      <c r="B16588">
        <v>1</v>
      </c>
      <c r="C16588">
        <v>2164014</v>
      </c>
    </row>
    <row r="16589" spans="1:3" x14ac:dyDescent="0.25">
      <c r="A16589" t="s">
        <v>21365</v>
      </c>
      <c r="B16589">
        <v>1</v>
      </c>
      <c r="C16589">
        <v>1520184</v>
      </c>
    </row>
    <row r="16590" spans="1:3" x14ac:dyDescent="0.25">
      <c r="A16590" t="s">
        <v>21366</v>
      </c>
      <c r="B16590">
        <v>1</v>
      </c>
      <c r="C16590">
        <v>84729</v>
      </c>
    </row>
    <row r="16591" spans="1:3" x14ac:dyDescent="0.25">
      <c r="A16591" t="s">
        <v>21367</v>
      </c>
      <c r="B16591">
        <v>1</v>
      </c>
      <c r="C16591">
        <v>134573</v>
      </c>
    </row>
    <row r="16592" spans="1:3" x14ac:dyDescent="0.25">
      <c r="A16592" t="s">
        <v>21368</v>
      </c>
      <c r="B16592">
        <v>1</v>
      </c>
      <c r="C16592">
        <v>226841</v>
      </c>
    </row>
    <row r="16593" spans="1:3" x14ac:dyDescent="0.25">
      <c r="A16593" t="s">
        <v>21369</v>
      </c>
      <c r="B16593">
        <v>1</v>
      </c>
      <c r="C16593">
        <v>182355</v>
      </c>
    </row>
    <row r="16594" spans="1:3" x14ac:dyDescent="0.25">
      <c r="A16594" t="s">
        <v>21370</v>
      </c>
      <c r="B16594">
        <v>1</v>
      </c>
      <c r="C16594">
        <v>1086520</v>
      </c>
    </row>
    <row r="16595" spans="1:3" x14ac:dyDescent="0.25">
      <c r="A16595" t="s">
        <v>21371</v>
      </c>
      <c r="B16595">
        <v>1</v>
      </c>
      <c r="C16595">
        <v>357777</v>
      </c>
    </row>
    <row r="16596" spans="1:3" x14ac:dyDescent="0.25">
      <c r="A16596" t="s">
        <v>21372</v>
      </c>
      <c r="B16596">
        <v>1</v>
      </c>
      <c r="C16596">
        <v>110237</v>
      </c>
    </row>
    <row r="16597" spans="1:3" x14ac:dyDescent="0.25">
      <c r="A16597" t="s">
        <v>21373</v>
      </c>
      <c r="B16597">
        <v>1</v>
      </c>
      <c r="C16597">
        <v>26501013</v>
      </c>
    </row>
    <row r="16598" spans="1:3" x14ac:dyDescent="0.25">
      <c r="A16598" t="s">
        <v>21374</v>
      </c>
      <c r="B16598">
        <v>1</v>
      </c>
      <c r="C16598">
        <v>275521</v>
      </c>
    </row>
    <row r="16599" spans="1:3" x14ac:dyDescent="0.25">
      <c r="A16599" t="s">
        <v>21375</v>
      </c>
      <c r="B16599">
        <v>1</v>
      </c>
      <c r="C16599">
        <v>468128</v>
      </c>
    </row>
    <row r="16600" spans="1:3" x14ac:dyDescent="0.25">
      <c r="A16600" t="s">
        <v>21376</v>
      </c>
      <c r="B16600">
        <v>1</v>
      </c>
      <c r="C16600">
        <v>87160</v>
      </c>
    </row>
    <row r="16601" spans="1:3" x14ac:dyDescent="0.25">
      <c r="A16601" t="s">
        <v>21377</v>
      </c>
      <c r="B16601">
        <v>1</v>
      </c>
      <c r="C16601">
        <v>3134746</v>
      </c>
    </row>
    <row r="16602" spans="1:3" x14ac:dyDescent="0.25">
      <c r="A16602" t="s">
        <v>21378</v>
      </c>
      <c r="B16602">
        <v>1</v>
      </c>
      <c r="C16602">
        <v>1008275</v>
      </c>
    </row>
    <row r="16603" spans="1:3" x14ac:dyDescent="0.25">
      <c r="A16603" t="s">
        <v>21379</v>
      </c>
      <c r="B16603">
        <v>1</v>
      </c>
      <c r="C16603">
        <v>757924</v>
      </c>
    </row>
    <row r="16604" spans="1:3" x14ac:dyDescent="0.25">
      <c r="A16604" t="s">
        <v>21380</v>
      </c>
      <c r="B16604">
        <v>1</v>
      </c>
      <c r="C16604">
        <v>178427</v>
      </c>
    </row>
    <row r="16605" spans="1:3" x14ac:dyDescent="0.25">
      <c r="A16605" t="s">
        <v>21381</v>
      </c>
      <c r="B16605">
        <v>1</v>
      </c>
      <c r="C16605">
        <v>184234</v>
      </c>
    </row>
    <row r="16606" spans="1:3" x14ac:dyDescent="0.25">
      <c r="A16606" t="s">
        <v>21382</v>
      </c>
      <c r="B16606">
        <v>1</v>
      </c>
      <c r="C16606">
        <v>864844</v>
      </c>
    </row>
    <row r="16607" spans="1:3" x14ac:dyDescent="0.25">
      <c r="A16607" t="s">
        <v>21383</v>
      </c>
      <c r="B16607">
        <v>1</v>
      </c>
      <c r="C16607">
        <v>423375</v>
      </c>
    </row>
    <row r="16608" spans="1:3" x14ac:dyDescent="0.25">
      <c r="A16608" t="s">
        <v>21384</v>
      </c>
      <c r="B16608">
        <v>1</v>
      </c>
      <c r="C16608">
        <v>190756</v>
      </c>
    </row>
    <row r="16609" spans="1:3" x14ac:dyDescent="0.25">
      <c r="A16609" t="s">
        <v>21385</v>
      </c>
      <c r="B16609">
        <v>1</v>
      </c>
      <c r="C16609">
        <v>244137</v>
      </c>
    </row>
    <row r="16610" spans="1:3" x14ac:dyDescent="0.25">
      <c r="A16610" t="s">
        <v>21386</v>
      </c>
      <c r="B16610">
        <v>1</v>
      </c>
      <c r="C16610">
        <v>340373</v>
      </c>
    </row>
    <row r="16611" spans="1:3" x14ac:dyDescent="0.25">
      <c r="A16611" t="s">
        <v>21387</v>
      </c>
      <c r="B16611">
        <v>1</v>
      </c>
      <c r="C16611">
        <v>139104</v>
      </c>
    </row>
    <row r="16612" spans="1:3" x14ac:dyDescent="0.25">
      <c r="A16612" t="s">
        <v>21388</v>
      </c>
      <c r="B16612">
        <v>1</v>
      </c>
      <c r="C16612">
        <v>366702</v>
      </c>
    </row>
    <row r="16613" spans="1:3" x14ac:dyDescent="0.25">
      <c r="A16613" t="s">
        <v>21389</v>
      </c>
      <c r="B16613">
        <v>1</v>
      </c>
      <c r="C16613">
        <v>109988</v>
      </c>
    </row>
    <row r="16614" spans="1:3" x14ac:dyDescent="0.25">
      <c r="A16614" t="s">
        <v>21390</v>
      </c>
      <c r="B16614">
        <v>1</v>
      </c>
      <c r="C16614">
        <v>377367</v>
      </c>
    </row>
    <row r="16615" spans="1:3" x14ac:dyDescent="0.25">
      <c r="A16615" t="s">
        <v>21391</v>
      </c>
      <c r="B16615">
        <v>1</v>
      </c>
      <c r="C16615">
        <v>812616</v>
      </c>
    </row>
    <row r="16616" spans="1:3" x14ac:dyDescent="0.25">
      <c r="A16616" t="s">
        <v>21392</v>
      </c>
      <c r="B16616">
        <v>1</v>
      </c>
      <c r="C16616">
        <v>52853729</v>
      </c>
    </row>
    <row r="16617" spans="1:3" x14ac:dyDescent="0.25">
      <c r="A16617" t="s">
        <v>21393</v>
      </c>
      <c r="B16617">
        <v>1</v>
      </c>
      <c r="C16617">
        <v>77278</v>
      </c>
    </row>
    <row r="16618" spans="1:3" x14ac:dyDescent="0.25">
      <c r="A16618" t="s">
        <v>21394</v>
      </c>
      <c r="B16618">
        <v>1</v>
      </c>
      <c r="C16618">
        <v>479974</v>
      </c>
    </row>
    <row r="16619" spans="1:3" x14ac:dyDescent="0.25">
      <c r="A16619" t="s">
        <v>21395</v>
      </c>
      <c r="B16619">
        <v>1</v>
      </c>
      <c r="C16619">
        <v>1524856</v>
      </c>
    </row>
    <row r="16620" spans="1:3" x14ac:dyDescent="0.25">
      <c r="A16620" t="s">
        <v>21396</v>
      </c>
      <c r="B16620">
        <v>1</v>
      </c>
      <c r="C16620">
        <v>1027994</v>
      </c>
    </row>
    <row r="16621" spans="1:3" x14ac:dyDescent="0.25">
      <c r="A16621" t="s">
        <v>21397</v>
      </c>
      <c r="B16621">
        <v>1</v>
      </c>
      <c r="C16621">
        <v>211236</v>
      </c>
    </row>
    <row r="16622" spans="1:3" x14ac:dyDescent="0.25">
      <c r="A16622" t="s">
        <v>21398</v>
      </c>
      <c r="B16622">
        <v>1</v>
      </c>
      <c r="C16622">
        <v>720355</v>
      </c>
    </row>
    <row r="16623" spans="1:3" x14ac:dyDescent="0.25">
      <c r="A16623" t="s">
        <v>21399</v>
      </c>
      <c r="B16623">
        <v>1</v>
      </c>
      <c r="C16623">
        <v>1755011</v>
      </c>
    </row>
    <row r="16624" spans="1:3" x14ac:dyDescent="0.25">
      <c r="A16624" t="s">
        <v>21400</v>
      </c>
      <c r="B16624">
        <v>1</v>
      </c>
      <c r="C16624">
        <v>162066</v>
      </c>
    </row>
    <row r="16625" spans="1:3" x14ac:dyDescent="0.25">
      <c r="A16625" t="s">
        <v>21401</v>
      </c>
      <c r="B16625">
        <v>1</v>
      </c>
      <c r="C16625">
        <v>462798</v>
      </c>
    </row>
    <row r="16626" spans="1:3" x14ac:dyDescent="0.25">
      <c r="A16626" t="s">
        <v>21402</v>
      </c>
      <c r="B16626">
        <v>1</v>
      </c>
      <c r="C16626">
        <v>379309000</v>
      </c>
    </row>
    <row r="16627" spans="1:3" x14ac:dyDescent="0.25">
      <c r="A16627" t="s">
        <v>21403</v>
      </c>
      <c r="B16627">
        <v>1</v>
      </c>
      <c r="C16627">
        <v>100971</v>
      </c>
    </row>
    <row r="16628" spans="1:3" x14ac:dyDescent="0.25">
      <c r="A16628" t="s">
        <v>21404</v>
      </c>
      <c r="B16628">
        <v>1</v>
      </c>
      <c r="C16628">
        <v>267575</v>
      </c>
    </row>
    <row r="16629" spans="1:3" x14ac:dyDescent="0.25">
      <c r="A16629" t="s">
        <v>21405</v>
      </c>
      <c r="B16629">
        <v>1</v>
      </c>
      <c r="C16629">
        <v>505794</v>
      </c>
    </row>
    <row r="16630" spans="1:3" x14ac:dyDescent="0.25">
      <c r="A16630" t="s">
        <v>21406</v>
      </c>
      <c r="B16630">
        <v>1</v>
      </c>
      <c r="C16630">
        <v>549922</v>
      </c>
    </row>
    <row r="16631" spans="1:3" x14ac:dyDescent="0.25">
      <c r="A16631" t="s">
        <v>21407</v>
      </c>
      <c r="B16631">
        <v>1</v>
      </c>
      <c r="C16631">
        <v>207502</v>
      </c>
    </row>
    <row r="16632" spans="1:3" x14ac:dyDescent="0.25">
      <c r="A16632" t="s">
        <v>21408</v>
      </c>
      <c r="B16632">
        <v>1</v>
      </c>
      <c r="C16632">
        <v>2070319</v>
      </c>
    </row>
    <row r="16633" spans="1:3" x14ac:dyDescent="0.25">
      <c r="A16633" t="s">
        <v>21409</v>
      </c>
      <c r="B16633">
        <v>1</v>
      </c>
      <c r="C16633">
        <v>338566</v>
      </c>
    </row>
    <row r="16634" spans="1:3" x14ac:dyDescent="0.25">
      <c r="A16634" t="s">
        <v>21410</v>
      </c>
      <c r="B16634">
        <v>1</v>
      </c>
      <c r="C16634">
        <v>525870</v>
      </c>
    </row>
    <row r="16635" spans="1:3" x14ac:dyDescent="0.25">
      <c r="A16635" t="s">
        <v>21411</v>
      </c>
      <c r="B16635">
        <v>1</v>
      </c>
      <c r="C16635">
        <v>186688</v>
      </c>
    </row>
    <row r="16636" spans="1:3" x14ac:dyDescent="0.25">
      <c r="A16636" t="s">
        <v>21412</v>
      </c>
      <c r="B16636">
        <v>1</v>
      </c>
      <c r="C16636">
        <v>832894</v>
      </c>
    </row>
    <row r="16637" spans="1:3" x14ac:dyDescent="0.25">
      <c r="A16637" t="s">
        <v>21413</v>
      </c>
      <c r="B16637">
        <v>1</v>
      </c>
      <c r="C16637">
        <v>6177918</v>
      </c>
    </row>
    <row r="16638" spans="1:3" x14ac:dyDescent="0.25">
      <c r="A16638" t="s">
        <v>21414</v>
      </c>
      <c r="B16638">
        <v>1</v>
      </c>
      <c r="C16638">
        <v>142375</v>
      </c>
    </row>
    <row r="16639" spans="1:3" x14ac:dyDescent="0.25">
      <c r="A16639" t="s">
        <v>21415</v>
      </c>
      <c r="B16639">
        <v>1</v>
      </c>
      <c r="C16639">
        <v>50780</v>
      </c>
    </row>
    <row r="16640" spans="1:3" x14ac:dyDescent="0.25">
      <c r="A16640" t="s">
        <v>21416</v>
      </c>
      <c r="B16640">
        <v>1</v>
      </c>
      <c r="C16640">
        <v>583406</v>
      </c>
    </row>
    <row r="16641" spans="1:3" x14ac:dyDescent="0.25">
      <c r="A16641" t="s">
        <v>21417</v>
      </c>
      <c r="B16641">
        <v>1</v>
      </c>
      <c r="C16641">
        <v>6170370</v>
      </c>
    </row>
    <row r="16642" spans="1:3" x14ac:dyDescent="0.25">
      <c r="A16642" t="s">
        <v>21418</v>
      </c>
      <c r="B16642">
        <v>1</v>
      </c>
      <c r="C16642">
        <v>378928</v>
      </c>
    </row>
    <row r="16643" spans="1:3" x14ac:dyDescent="0.25">
      <c r="A16643" t="s">
        <v>21419</v>
      </c>
      <c r="B16643">
        <v>1</v>
      </c>
      <c r="C16643">
        <v>896837</v>
      </c>
    </row>
    <row r="16644" spans="1:3" x14ac:dyDescent="0.25">
      <c r="A16644" t="s">
        <v>21420</v>
      </c>
      <c r="B16644">
        <v>1</v>
      </c>
      <c r="C16644">
        <v>62205</v>
      </c>
    </row>
    <row r="16645" spans="1:3" x14ac:dyDescent="0.25">
      <c r="A16645" t="s">
        <v>21421</v>
      </c>
      <c r="B16645">
        <v>1</v>
      </c>
      <c r="C16645">
        <v>376173</v>
      </c>
    </row>
    <row r="16646" spans="1:3" x14ac:dyDescent="0.25">
      <c r="A16646" t="s">
        <v>21422</v>
      </c>
      <c r="B16646">
        <v>1</v>
      </c>
      <c r="C16646">
        <v>64053</v>
      </c>
    </row>
    <row r="16647" spans="1:3" x14ac:dyDescent="0.25">
      <c r="A16647" t="s">
        <v>21423</v>
      </c>
      <c r="B16647">
        <v>1</v>
      </c>
      <c r="C16647">
        <v>417810</v>
      </c>
    </row>
    <row r="16648" spans="1:3" x14ac:dyDescent="0.25">
      <c r="A16648" t="s">
        <v>21424</v>
      </c>
      <c r="B16648">
        <v>1</v>
      </c>
      <c r="C16648">
        <v>167715</v>
      </c>
    </row>
    <row r="16649" spans="1:3" x14ac:dyDescent="0.25">
      <c r="A16649" t="s">
        <v>21425</v>
      </c>
      <c r="B16649">
        <v>1</v>
      </c>
      <c r="C16649">
        <v>767206</v>
      </c>
    </row>
    <row r="16650" spans="1:3" x14ac:dyDescent="0.25">
      <c r="A16650" t="s">
        <v>21426</v>
      </c>
      <c r="B16650">
        <v>1</v>
      </c>
      <c r="C16650">
        <v>201415</v>
      </c>
    </row>
    <row r="16651" spans="1:3" x14ac:dyDescent="0.25">
      <c r="A16651" t="s">
        <v>21427</v>
      </c>
      <c r="B16651">
        <v>1</v>
      </c>
      <c r="C16651">
        <v>407866</v>
      </c>
    </row>
    <row r="16652" spans="1:3" x14ac:dyDescent="0.25">
      <c r="A16652" t="s">
        <v>21428</v>
      </c>
      <c r="B16652">
        <v>1</v>
      </c>
      <c r="C16652">
        <v>20605</v>
      </c>
    </row>
    <row r="16653" spans="1:3" x14ac:dyDescent="0.25">
      <c r="A16653" t="s">
        <v>21429</v>
      </c>
      <c r="B16653">
        <v>1</v>
      </c>
      <c r="C16653">
        <v>1808943</v>
      </c>
    </row>
    <row r="16654" spans="1:3" x14ac:dyDescent="0.25">
      <c r="A16654" t="s">
        <v>21430</v>
      </c>
      <c r="B16654">
        <v>1</v>
      </c>
      <c r="C16654">
        <v>3020249</v>
      </c>
    </row>
    <row r="16655" spans="1:3" x14ac:dyDescent="0.25">
      <c r="A16655" t="s">
        <v>21431</v>
      </c>
      <c r="B16655">
        <v>1</v>
      </c>
      <c r="C16655">
        <v>638348</v>
      </c>
    </row>
    <row r="16656" spans="1:3" x14ac:dyDescent="0.25">
      <c r="A16656" t="s">
        <v>21432</v>
      </c>
      <c r="B16656">
        <v>1</v>
      </c>
      <c r="C16656">
        <v>1764126</v>
      </c>
    </row>
    <row r="16657" spans="1:3" x14ac:dyDescent="0.25">
      <c r="A16657" t="s">
        <v>21433</v>
      </c>
      <c r="B16657">
        <v>1</v>
      </c>
      <c r="C16657">
        <v>2194241</v>
      </c>
    </row>
    <row r="16658" spans="1:3" x14ac:dyDescent="0.25">
      <c r="A16658" t="s">
        <v>21434</v>
      </c>
      <c r="B16658">
        <v>1</v>
      </c>
      <c r="C16658">
        <v>271666</v>
      </c>
    </row>
    <row r="16659" spans="1:3" x14ac:dyDescent="0.25">
      <c r="A16659" t="s">
        <v>21435</v>
      </c>
      <c r="B16659">
        <v>1</v>
      </c>
      <c r="C16659">
        <v>147948</v>
      </c>
    </row>
    <row r="16660" spans="1:3" x14ac:dyDescent="0.25">
      <c r="A16660" t="s">
        <v>21436</v>
      </c>
      <c r="B16660">
        <v>1</v>
      </c>
      <c r="C16660">
        <v>521294</v>
      </c>
    </row>
    <row r="16661" spans="1:3" x14ac:dyDescent="0.25">
      <c r="A16661" t="s">
        <v>21437</v>
      </c>
      <c r="B16661">
        <v>1</v>
      </c>
      <c r="C16661">
        <v>351783</v>
      </c>
    </row>
    <row r="16662" spans="1:3" x14ac:dyDescent="0.25">
      <c r="A16662" t="s">
        <v>21438</v>
      </c>
      <c r="B16662">
        <v>1</v>
      </c>
      <c r="C16662">
        <v>243830</v>
      </c>
    </row>
    <row r="16663" spans="1:3" x14ac:dyDescent="0.25">
      <c r="A16663" t="s">
        <v>21439</v>
      </c>
      <c r="B16663">
        <v>1</v>
      </c>
      <c r="C16663">
        <v>116247</v>
      </c>
    </row>
    <row r="16664" spans="1:3" x14ac:dyDescent="0.25">
      <c r="A16664" t="s">
        <v>21440</v>
      </c>
      <c r="B16664">
        <v>1</v>
      </c>
      <c r="C16664">
        <v>969079</v>
      </c>
    </row>
    <row r="16665" spans="1:3" x14ac:dyDescent="0.25">
      <c r="A16665" t="s">
        <v>21441</v>
      </c>
      <c r="B16665">
        <v>1</v>
      </c>
      <c r="C16665">
        <v>153943</v>
      </c>
    </row>
    <row r="16666" spans="1:3" x14ac:dyDescent="0.25">
      <c r="A16666" t="s">
        <v>21442</v>
      </c>
      <c r="B16666">
        <v>1</v>
      </c>
      <c r="C16666">
        <v>11724992</v>
      </c>
    </row>
    <row r="16667" spans="1:3" x14ac:dyDescent="0.25">
      <c r="A16667" t="s">
        <v>21443</v>
      </c>
      <c r="B16667">
        <v>1</v>
      </c>
      <c r="C16667">
        <v>14624612</v>
      </c>
    </row>
    <row r="16668" spans="1:3" x14ac:dyDescent="0.25">
      <c r="A16668" t="s">
        <v>21444</v>
      </c>
      <c r="B16668">
        <v>1</v>
      </c>
      <c r="C16668">
        <v>68921</v>
      </c>
    </row>
    <row r="16669" spans="1:3" x14ac:dyDescent="0.25">
      <c r="A16669" t="s">
        <v>21445</v>
      </c>
      <c r="B16669">
        <v>1</v>
      </c>
      <c r="C16669">
        <v>441111</v>
      </c>
    </row>
    <row r="16670" spans="1:3" x14ac:dyDescent="0.25">
      <c r="A16670" t="s">
        <v>21446</v>
      </c>
      <c r="B16670">
        <v>1</v>
      </c>
      <c r="C16670">
        <v>103662107</v>
      </c>
    </row>
    <row r="16671" spans="1:3" x14ac:dyDescent="0.25">
      <c r="A16671" t="s">
        <v>21447</v>
      </c>
      <c r="B16671">
        <v>1</v>
      </c>
      <c r="C16671">
        <v>2104632</v>
      </c>
    </row>
    <row r="16672" spans="1:3" x14ac:dyDescent="0.25">
      <c r="A16672" t="s">
        <v>21448</v>
      </c>
      <c r="B16672">
        <v>1</v>
      </c>
      <c r="C16672">
        <v>32241</v>
      </c>
    </row>
    <row r="16673" spans="1:3" x14ac:dyDescent="0.25">
      <c r="A16673" t="s">
        <v>21449</v>
      </c>
      <c r="B16673">
        <v>1</v>
      </c>
      <c r="C16673">
        <v>789724</v>
      </c>
    </row>
    <row r="16674" spans="1:3" x14ac:dyDescent="0.25">
      <c r="A16674" t="s">
        <v>21450</v>
      </c>
      <c r="B16674">
        <v>1</v>
      </c>
      <c r="C16674">
        <v>86513</v>
      </c>
    </row>
    <row r="16675" spans="1:3" x14ac:dyDescent="0.25">
      <c r="A16675" t="s">
        <v>21451</v>
      </c>
      <c r="B16675">
        <v>1</v>
      </c>
      <c r="C16675">
        <v>167763</v>
      </c>
    </row>
    <row r="16676" spans="1:3" x14ac:dyDescent="0.25">
      <c r="A16676" t="s">
        <v>21452</v>
      </c>
      <c r="B16676">
        <v>1</v>
      </c>
      <c r="C16676">
        <v>39261</v>
      </c>
    </row>
    <row r="16677" spans="1:3" x14ac:dyDescent="0.25">
      <c r="A16677" t="s">
        <v>21453</v>
      </c>
      <c r="B16677">
        <v>1</v>
      </c>
      <c r="C16677">
        <v>1824852</v>
      </c>
    </row>
    <row r="16678" spans="1:3" x14ac:dyDescent="0.25">
      <c r="A16678" t="s">
        <v>21454</v>
      </c>
      <c r="B16678">
        <v>1</v>
      </c>
      <c r="C16678">
        <v>1818590</v>
      </c>
    </row>
    <row r="16679" spans="1:3" x14ac:dyDescent="0.25">
      <c r="A16679" t="s">
        <v>21455</v>
      </c>
      <c r="B16679">
        <v>1</v>
      </c>
      <c r="C16679">
        <v>329488</v>
      </c>
    </row>
    <row r="16680" spans="1:3" x14ac:dyDescent="0.25">
      <c r="A16680" t="s">
        <v>21456</v>
      </c>
      <c r="B16680">
        <v>1</v>
      </c>
      <c r="C16680">
        <v>525542</v>
      </c>
    </row>
    <row r="16681" spans="1:3" x14ac:dyDescent="0.25">
      <c r="A16681" t="s">
        <v>21457</v>
      </c>
      <c r="B16681">
        <v>1</v>
      </c>
      <c r="C16681">
        <v>770166</v>
      </c>
    </row>
    <row r="16682" spans="1:3" x14ac:dyDescent="0.25">
      <c r="A16682" t="s">
        <v>21458</v>
      </c>
      <c r="B16682">
        <v>1</v>
      </c>
      <c r="C16682">
        <v>41226</v>
      </c>
    </row>
    <row r="16683" spans="1:3" x14ac:dyDescent="0.25">
      <c r="A16683" t="s">
        <v>21459</v>
      </c>
      <c r="B16683">
        <v>1</v>
      </c>
      <c r="C16683">
        <v>724627</v>
      </c>
    </row>
    <row r="16684" spans="1:3" x14ac:dyDescent="0.25">
      <c r="A16684" t="s">
        <v>21460</v>
      </c>
      <c r="B16684">
        <v>1</v>
      </c>
      <c r="C16684">
        <v>229773</v>
      </c>
    </row>
    <row r="16685" spans="1:3" x14ac:dyDescent="0.25">
      <c r="A16685" t="s">
        <v>21461</v>
      </c>
      <c r="B16685">
        <v>1</v>
      </c>
      <c r="C16685">
        <v>9565473</v>
      </c>
    </row>
    <row r="16686" spans="1:3" x14ac:dyDescent="0.25">
      <c r="A16686" t="s">
        <v>21462</v>
      </c>
      <c r="B16686">
        <v>1</v>
      </c>
      <c r="C16686">
        <v>452392</v>
      </c>
    </row>
    <row r="16687" spans="1:3" x14ac:dyDescent="0.25">
      <c r="A16687" t="s">
        <v>21463</v>
      </c>
      <c r="B16687">
        <v>1</v>
      </c>
      <c r="C16687">
        <v>235906</v>
      </c>
    </row>
    <row r="16688" spans="1:3" x14ac:dyDescent="0.25">
      <c r="A16688" t="s">
        <v>21464</v>
      </c>
      <c r="B16688">
        <v>1</v>
      </c>
      <c r="C16688">
        <v>224552</v>
      </c>
    </row>
    <row r="16689" spans="1:3" x14ac:dyDescent="0.25">
      <c r="A16689" t="s">
        <v>21465</v>
      </c>
      <c r="B16689">
        <v>1</v>
      </c>
      <c r="C16689">
        <v>280564</v>
      </c>
    </row>
    <row r="16690" spans="1:3" x14ac:dyDescent="0.25">
      <c r="A16690" t="s">
        <v>21466</v>
      </c>
      <c r="B16690">
        <v>1</v>
      </c>
      <c r="C16690">
        <v>439875</v>
      </c>
    </row>
    <row r="16691" spans="1:3" x14ac:dyDescent="0.25">
      <c r="A16691" t="s">
        <v>21467</v>
      </c>
      <c r="B16691">
        <v>1</v>
      </c>
      <c r="C16691">
        <v>539473</v>
      </c>
    </row>
    <row r="16692" spans="1:3" x14ac:dyDescent="0.25">
      <c r="A16692" t="s">
        <v>21468</v>
      </c>
      <c r="B16692">
        <v>1</v>
      </c>
      <c r="C16692">
        <v>140003</v>
      </c>
    </row>
    <row r="16693" spans="1:3" x14ac:dyDescent="0.25">
      <c r="A16693" t="s">
        <v>21469</v>
      </c>
      <c r="B16693">
        <v>1</v>
      </c>
      <c r="C16693">
        <v>95067</v>
      </c>
    </row>
    <row r="16694" spans="1:3" x14ac:dyDescent="0.25">
      <c r="A16694" t="s">
        <v>21470</v>
      </c>
      <c r="B16694">
        <v>1</v>
      </c>
      <c r="C16694">
        <v>9469582</v>
      </c>
    </row>
    <row r="16695" spans="1:3" x14ac:dyDescent="0.25">
      <c r="A16695" t="s">
        <v>21471</v>
      </c>
      <c r="B16695">
        <v>1</v>
      </c>
      <c r="C16695">
        <v>10168</v>
      </c>
    </row>
    <row r="16696" spans="1:3" x14ac:dyDescent="0.25">
      <c r="A16696" t="s">
        <v>21472</v>
      </c>
      <c r="B16696">
        <v>1</v>
      </c>
      <c r="C16696">
        <v>45907</v>
      </c>
    </row>
    <row r="16697" spans="1:3" x14ac:dyDescent="0.25">
      <c r="A16697" t="s">
        <v>21473</v>
      </c>
      <c r="B16697">
        <v>1</v>
      </c>
      <c r="C16697">
        <v>1480084</v>
      </c>
    </row>
    <row r="16698" spans="1:3" x14ac:dyDescent="0.25">
      <c r="A16698" t="s">
        <v>21474</v>
      </c>
      <c r="B16698">
        <v>1</v>
      </c>
      <c r="C16698">
        <v>93617</v>
      </c>
    </row>
    <row r="16699" spans="1:3" x14ac:dyDescent="0.25">
      <c r="A16699" t="s">
        <v>21475</v>
      </c>
      <c r="B16699">
        <v>1</v>
      </c>
      <c r="C16699">
        <v>44763</v>
      </c>
    </row>
    <row r="16700" spans="1:3" x14ac:dyDescent="0.25">
      <c r="A16700" t="s">
        <v>21476</v>
      </c>
      <c r="B16700">
        <v>1</v>
      </c>
      <c r="C16700">
        <v>1641929</v>
      </c>
    </row>
    <row r="16701" spans="1:3" x14ac:dyDescent="0.25">
      <c r="A16701" t="s">
        <v>21477</v>
      </c>
      <c r="B16701">
        <v>1</v>
      </c>
      <c r="C16701">
        <v>3928568</v>
      </c>
    </row>
    <row r="16702" spans="1:3" x14ac:dyDescent="0.25">
      <c r="A16702" t="s">
        <v>21478</v>
      </c>
      <c r="B16702">
        <v>1</v>
      </c>
      <c r="C16702">
        <v>240263</v>
      </c>
    </row>
    <row r="16703" spans="1:3" x14ac:dyDescent="0.25">
      <c r="A16703" t="s">
        <v>21479</v>
      </c>
      <c r="B16703">
        <v>1</v>
      </c>
      <c r="C16703">
        <v>1699550</v>
      </c>
    </row>
    <row r="16704" spans="1:3" x14ac:dyDescent="0.25">
      <c r="A16704" t="s">
        <v>21480</v>
      </c>
      <c r="B16704">
        <v>1</v>
      </c>
      <c r="C16704">
        <v>248485</v>
      </c>
    </row>
    <row r="16705" spans="1:3" x14ac:dyDescent="0.25">
      <c r="A16705" t="s">
        <v>21481</v>
      </c>
      <c r="B16705">
        <v>1</v>
      </c>
      <c r="C16705">
        <v>267147</v>
      </c>
    </row>
    <row r="16706" spans="1:3" x14ac:dyDescent="0.25">
      <c r="A16706" t="s">
        <v>21482</v>
      </c>
      <c r="B16706">
        <v>1</v>
      </c>
      <c r="C16706">
        <v>61773</v>
      </c>
    </row>
    <row r="16707" spans="1:3" x14ac:dyDescent="0.25">
      <c r="A16707" t="s">
        <v>21483</v>
      </c>
      <c r="B16707">
        <v>1</v>
      </c>
      <c r="C16707">
        <v>58417</v>
      </c>
    </row>
    <row r="16708" spans="1:3" x14ac:dyDescent="0.25">
      <c r="A16708" t="s">
        <v>21484</v>
      </c>
      <c r="B16708">
        <v>1</v>
      </c>
      <c r="C16708">
        <v>912854</v>
      </c>
    </row>
    <row r="16709" spans="1:3" x14ac:dyDescent="0.25">
      <c r="A16709" t="s">
        <v>21485</v>
      </c>
      <c r="B16709">
        <v>1</v>
      </c>
      <c r="C16709">
        <v>2274615</v>
      </c>
    </row>
    <row r="16710" spans="1:3" x14ac:dyDescent="0.25">
      <c r="A16710" t="s">
        <v>21486</v>
      </c>
      <c r="B16710">
        <v>1</v>
      </c>
      <c r="C16710">
        <v>589935</v>
      </c>
    </row>
    <row r="16711" spans="1:3" x14ac:dyDescent="0.25">
      <c r="A16711" t="s">
        <v>21487</v>
      </c>
      <c r="B16711">
        <v>1</v>
      </c>
      <c r="C16711">
        <v>217948</v>
      </c>
    </row>
    <row r="16712" spans="1:3" x14ac:dyDescent="0.25">
      <c r="A16712" t="s">
        <v>21488</v>
      </c>
      <c r="B16712">
        <v>1</v>
      </c>
      <c r="C16712">
        <v>1800908</v>
      </c>
    </row>
    <row r="16713" spans="1:3" x14ac:dyDescent="0.25">
      <c r="A16713" t="s">
        <v>21489</v>
      </c>
      <c r="B16713">
        <v>1</v>
      </c>
      <c r="C16713">
        <v>1656534</v>
      </c>
    </row>
    <row r="16714" spans="1:3" x14ac:dyDescent="0.25">
      <c r="A16714" t="s">
        <v>21490</v>
      </c>
      <c r="B16714">
        <v>1</v>
      </c>
      <c r="C16714">
        <v>132848</v>
      </c>
    </row>
    <row r="16715" spans="1:3" x14ac:dyDescent="0.25">
      <c r="A16715" t="s">
        <v>21491</v>
      </c>
      <c r="B16715">
        <v>1</v>
      </c>
      <c r="C16715">
        <v>261978</v>
      </c>
    </row>
    <row r="16716" spans="1:3" x14ac:dyDescent="0.25">
      <c r="A16716" t="s">
        <v>21492</v>
      </c>
      <c r="B16716">
        <v>1</v>
      </c>
      <c r="C16716">
        <v>294712</v>
      </c>
    </row>
    <row r="16717" spans="1:3" x14ac:dyDescent="0.25">
      <c r="A16717" t="s">
        <v>21493</v>
      </c>
      <c r="B16717">
        <v>1</v>
      </c>
      <c r="C16717">
        <v>150077</v>
      </c>
    </row>
    <row r="16718" spans="1:3" x14ac:dyDescent="0.25">
      <c r="A16718" t="s">
        <v>21494</v>
      </c>
      <c r="B16718">
        <v>1</v>
      </c>
      <c r="C16718">
        <v>86950</v>
      </c>
    </row>
    <row r="16719" spans="1:3" x14ac:dyDescent="0.25">
      <c r="A16719" t="s">
        <v>21495</v>
      </c>
      <c r="B16719">
        <v>1</v>
      </c>
      <c r="C16719">
        <v>26759</v>
      </c>
    </row>
    <row r="16720" spans="1:3" x14ac:dyDescent="0.25">
      <c r="A16720" t="s">
        <v>21496</v>
      </c>
      <c r="B16720">
        <v>1</v>
      </c>
      <c r="C16720">
        <v>341803</v>
      </c>
    </row>
    <row r="16721" spans="1:3" x14ac:dyDescent="0.25">
      <c r="A16721" t="s">
        <v>21497</v>
      </c>
      <c r="B16721">
        <v>1</v>
      </c>
      <c r="C16721">
        <v>372344</v>
      </c>
    </row>
    <row r="16722" spans="1:3" x14ac:dyDescent="0.25">
      <c r="A16722" t="s">
        <v>21498</v>
      </c>
      <c r="B16722">
        <v>1</v>
      </c>
      <c r="C16722">
        <v>252952</v>
      </c>
    </row>
    <row r="16723" spans="1:3" x14ac:dyDescent="0.25">
      <c r="A16723" t="s">
        <v>21499</v>
      </c>
      <c r="B16723">
        <v>1</v>
      </c>
      <c r="C16723">
        <v>578892</v>
      </c>
    </row>
    <row r="16724" spans="1:3" x14ac:dyDescent="0.25">
      <c r="A16724" t="s">
        <v>21500</v>
      </c>
      <c r="B16724">
        <v>1</v>
      </c>
      <c r="C16724">
        <v>584148</v>
      </c>
    </row>
    <row r="16725" spans="1:3" x14ac:dyDescent="0.25">
      <c r="A16725" t="s">
        <v>21501</v>
      </c>
      <c r="B16725">
        <v>1</v>
      </c>
      <c r="C16725">
        <v>3397</v>
      </c>
    </row>
    <row r="16726" spans="1:3" x14ac:dyDescent="0.25">
      <c r="A16726" t="s">
        <v>21502</v>
      </c>
      <c r="B16726">
        <v>1</v>
      </c>
      <c r="C16726">
        <v>974012</v>
      </c>
    </row>
    <row r="16727" spans="1:3" x14ac:dyDescent="0.25">
      <c r="A16727" t="s">
        <v>21503</v>
      </c>
      <c r="B16727">
        <v>1</v>
      </c>
      <c r="C16727">
        <v>1650171</v>
      </c>
    </row>
    <row r="16728" spans="1:3" x14ac:dyDescent="0.25">
      <c r="A16728" t="s">
        <v>21504</v>
      </c>
      <c r="B16728">
        <v>1</v>
      </c>
      <c r="C16728">
        <v>808523</v>
      </c>
    </row>
    <row r="16729" spans="1:3" x14ac:dyDescent="0.25">
      <c r="A16729" t="s">
        <v>21505</v>
      </c>
      <c r="B16729">
        <v>1</v>
      </c>
      <c r="C16729">
        <v>264588</v>
      </c>
    </row>
    <row r="16730" spans="1:3" x14ac:dyDescent="0.25">
      <c r="A16730" t="s">
        <v>21506</v>
      </c>
      <c r="B16730">
        <v>1</v>
      </c>
      <c r="C16730">
        <v>1762414</v>
      </c>
    </row>
    <row r="16731" spans="1:3" x14ac:dyDescent="0.25">
      <c r="A16731" t="s">
        <v>21507</v>
      </c>
      <c r="B16731">
        <v>1</v>
      </c>
      <c r="C16731">
        <v>657123</v>
      </c>
    </row>
    <row r="16732" spans="1:3" x14ac:dyDescent="0.25">
      <c r="A16732" t="s">
        <v>21508</v>
      </c>
      <c r="B16732">
        <v>1</v>
      </c>
      <c r="C16732">
        <v>179668</v>
      </c>
    </row>
    <row r="16733" spans="1:3" x14ac:dyDescent="0.25">
      <c r="A16733" t="s">
        <v>21509</v>
      </c>
      <c r="B16733">
        <v>1</v>
      </c>
      <c r="C16733">
        <v>421058</v>
      </c>
    </row>
    <row r="16734" spans="1:3" x14ac:dyDescent="0.25">
      <c r="A16734" t="s">
        <v>21510</v>
      </c>
      <c r="B16734">
        <v>1</v>
      </c>
      <c r="C16734">
        <v>944808</v>
      </c>
    </row>
    <row r="16735" spans="1:3" x14ac:dyDescent="0.25">
      <c r="A16735" t="s">
        <v>21511</v>
      </c>
      <c r="B16735">
        <v>1</v>
      </c>
      <c r="C16735">
        <v>807961</v>
      </c>
    </row>
    <row r="16736" spans="1:3" x14ac:dyDescent="0.25">
      <c r="A16736" t="s">
        <v>21512</v>
      </c>
      <c r="B16736">
        <v>1</v>
      </c>
      <c r="C16736">
        <v>1331921</v>
      </c>
    </row>
    <row r="16737" spans="1:3" x14ac:dyDescent="0.25">
      <c r="A16737" t="s">
        <v>21513</v>
      </c>
      <c r="B16737">
        <v>1</v>
      </c>
      <c r="C16737">
        <v>246250</v>
      </c>
    </row>
    <row r="16738" spans="1:3" x14ac:dyDescent="0.25">
      <c r="A16738" t="s">
        <v>21514</v>
      </c>
      <c r="B16738">
        <v>1</v>
      </c>
      <c r="C16738">
        <v>226818</v>
      </c>
    </row>
    <row r="16739" spans="1:3" x14ac:dyDescent="0.25">
      <c r="A16739" t="s">
        <v>21515</v>
      </c>
      <c r="B16739">
        <v>1</v>
      </c>
      <c r="C16739">
        <v>194497</v>
      </c>
    </row>
    <row r="16740" spans="1:3" x14ac:dyDescent="0.25">
      <c r="A16740" t="s">
        <v>21516</v>
      </c>
      <c r="B16740">
        <v>1</v>
      </c>
      <c r="C16740">
        <v>504046</v>
      </c>
    </row>
    <row r="16741" spans="1:3" x14ac:dyDescent="0.25">
      <c r="A16741" t="s">
        <v>21517</v>
      </c>
      <c r="B16741">
        <v>1</v>
      </c>
      <c r="C16741">
        <v>834344</v>
      </c>
    </row>
    <row r="16742" spans="1:3" x14ac:dyDescent="0.25">
      <c r="A16742" t="s">
        <v>21518</v>
      </c>
      <c r="B16742">
        <v>1</v>
      </c>
      <c r="C16742">
        <v>49302</v>
      </c>
    </row>
    <row r="16743" spans="1:3" x14ac:dyDescent="0.25">
      <c r="A16743" t="s">
        <v>21519</v>
      </c>
      <c r="B16743">
        <v>1</v>
      </c>
      <c r="C16743">
        <v>1330720</v>
      </c>
    </row>
    <row r="16744" spans="1:3" x14ac:dyDescent="0.25">
      <c r="A16744" t="s">
        <v>21520</v>
      </c>
      <c r="B16744">
        <v>1</v>
      </c>
      <c r="C16744">
        <v>2347016</v>
      </c>
    </row>
    <row r="16745" spans="1:3" x14ac:dyDescent="0.25">
      <c r="A16745" t="s">
        <v>21521</v>
      </c>
      <c r="B16745">
        <v>1</v>
      </c>
      <c r="C16745">
        <v>133713</v>
      </c>
    </row>
    <row r="16746" spans="1:3" x14ac:dyDescent="0.25">
      <c r="A16746" t="s">
        <v>21522</v>
      </c>
      <c r="B16746">
        <v>1</v>
      </c>
      <c r="C16746">
        <v>154129</v>
      </c>
    </row>
    <row r="16747" spans="1:3" x14ac:dyDescent="0.25">
      <c r="A16747" t="s">
        <v>21523</v>
      </c>
      <c r="B16747">
        <v>1</v>
      </c>
      <c r="C16747">
        <v>2526751</v>
      </c>
    </row>
    <row r="16748" spans="1:3" x14ac:dyDescent="0.25">
      <c r="A16748" t="s">
        <v>21524</v>
      </c>
      <c r="B16748">
        <v>1</v>
      </c>
      <c r="C16748">
        <v>474507</v>
      </c>
    </row>
    <row r="16749" spans="1:3" x14ac:dyDescent="0.25">
      <c r="A16749" t="s">
        <v>21525</v>
      </c>
      <c r="B16749">
        <v>1</v>
      </c>
      <c r="C16749">
        <v>169383000</v>
      </c>
    </row>
    <row r="16750" spans="1:3" x14ac:dyDescent="0.25">
      <c r="A16750" t="s">
        <v>21526</v>
      </c>
      <c r="B16750">
        <v>1</v>
      </c>
      <c r="C16750">
        <v>5752953</v>
      </c>
    </row>
    <row r="16751" spans="1:3" x14ac:dyDescent="0.25">
      <c r="A16751" t="s">
        <v>21527</v>
      </c>
      <c r="B16751">
        <v>1</v>
      </c>
      <c r="C16751">
        <v>568241</v>
      </c>
    </row>
    <row r="16752" spans="1:3" x14ac:dyDescent="0.25">
      <c r="A16752" t="s">
        <v>21528</v>
      </c>
      <c r="B16752">
        <v>1</v>
      </c>
      <c r="C16752">
        <v>1373378</v>
      </c>
    </row>
    <row r="16753" spans="1:3" x14ac:dyDescent="0.25">
      <c r="A16753" t="s">
        <v>21529</v>
      </c>
      <c r="B16753">
        <v>1</v>
      </c>
      <c r="C16753">
        <v>56211</v>
      </c>
    </row>
    <row r="16754" spans="1:3" x14ac:dyDescent="0.25">
      <c r="A16754" t="s">
        <v>21530</v>
      </c>
      <c r="B16754">
        <v>1</v>
      </c>
      <c r="C16754">
        <v>228751</v>
      </c>
    </row>
    <row r="16755" spans="1:3" x14ac:dyDescent="0.25">
      <c r="A16755" t="s">
        <v>21531</v>
      </c>
      <c r="B16755">
        <v>1</v>
      </c>
      <c r="C16755">
        <v>172928</v>
      </c>
    </row>
    <row r="16756" spans="1:3" x14ac:dyDescent="0.25">
      <c r="A16756" t="s">
        <v>21532</v>
      </c>
      <c r="B16756">
        <v>1</v>
      </c>
      <c r="C16756">
        <v>237822</v>
      </c>
    </row>
    <row r="16757" spans="1:3" x14ac:dyDescent="0.25">
      <c r="A16757" t="s">
        <v>21533</v>
      </c>
      <c r="B16757">
        <v>1</v>
      </c>
      <c r="C16757">
        <v>3597650</v>
      </c>
    </row>
    <row r="16758" spans="1:3" x14ac:dyDescent="0.25">
      <c r="A16758" t="s">
        <v>21534</v>
      </c>
      <c r="B16758">
        <v>1</v>
      </c>
      <c r="C16758">
        <v>2745332</v>
      </c>
    </row>
    <row r="16759" spans="1:3" x14ac:dyDescent="0.25">
      <c r="A16759" t="s">
        <v>21535</v>
      </c>
      <c r="B16759">
        <v>1</v>
      </c>
      <c r="C16759">
        <v>497133</v>
      </c>
    </row>
    <row r="16760" spans="1:3" x14ac:dyDescent="0.25">
      <c r="A16760" t="s">
        <v>21536</v>
      </c>
      <c r="B16760">
        <v>1</v>
      </c>
      <c r="C16760">
        <v>829891</v>
      </c>
    </row>
    <row r="16761" spans="1:3" x14ac:dyDescent="0.25">
      <c r="A16761" t="s">
        <v>21537</v>
      </c>
      <c r="B16761">
        <v>1</v>
      </c>
      <c r="C16761">
        <v>144759</v>
      </c>
    </row>
    <row r="16762" spans="1:3" x14ac:dyDescent="0.25">
      <c r="A16762" t="s">
        <v>21538</v>
      </c>
      <c r="B16762">
        <v>1</v>
      </c>
      <c r="C16762">
        <v>689913</v>
      </c>
    </row>
    <row r="16763" spans="1:3" x14ac:dyDescent="0.25">
      <c r="A16763" t="s">
        <v>21539</v>
      </c>
      <c r="B16763">
        <v>1</v>
      </c>
      <c r="C16763">
        <v>473384</v>
      </c>
    </row>
    <row r="16764" spans="1:3" x14ac:dyDescent="0.25">
      <c r="A16764" t="s">
        <v>21540</v>
      </c>
      <c r="B16764">
        <v>1</v>
      </c>
      <c r="C16764">
        <v>425814</v>
      </c>
    </row>
    <row r="16765" spans="1:3" x14ac:dyDescent="0.25">
      <c r="A16765" t="s">
        <v>21541</v>
      </c>
      <c r="B16765">
        <v>1</v>
      </c>
      <c r="C16765">
        <v>138784</v>
      </c>
    </row>
    <row r="16766" spans="1:3" x14ac:dyDescent="0.25">
      <c r="A16766" t="s">
        <v>21542</v>
      </c>
      <c r="B16766">
        <v>1</v>
      </c>
      <c r="C16766">
        <v>350159</v>
      </c>
    </row>
    <row r="16767" spans="1:3" x14ac:dyDescent="0.25">
      <c r="A16767" t="s">
        <v>21543</v>
      </c>
      <c r="B16767">
        <v>1</v>
      </c>
      <c r="C16767">
        <v>335419</v>
      </c>
    </row>
    <row r="16768" spans="1:3" x14ac:dyDescent="0.25">
      <c r="A16768" t="s">
        <v>21544</v>
      </c>
      <c r="B16768">
        <v>1</v>
      </c>
      <c r="C16768">
        <v>853510</v>
      </c>
    </row>
    <row r="16769" spans="1:3" x14ac:dyDescent="0.25">
      <c r="A16769" t="s">
        <v>21545</v>
      </c>
      <c r="B16769">
        <v>1</v>
      </c>
      <c r="C16769">
        <v>423942</v>
      </c>
    </row>
    <row r="16770" spans="1:3" x14ac:dyDescent="0.25">
      <c r="A16770" t="s">
        <v>21546</v>
      </c>
      <c r="B16770">
        <v>1</v>
      </c>
      <c r="C16770">
        <v>373817</v>
      </c>
    </row>
    <row r="16771" spans="1:3" x14ac:dyDescent="0.25">
      <c r="A16771" t="s">
        <v>21547</v>
      </c>
      <c r="B16771">
        <v>1</v>
      </c>
      <c r="C16771">
        <v>174216</v>
      </c>
    </row>
    <row r="16772" spans="1:3" x14ac:dyDescent="0.25">
      <c r="A16772" t="s">
        <v>21548</v>
      </c>
      <c r="B16772">
        <v>1</v>
      </c>
      <c r="C16772">
        <v>187103189</v>
      </c>
    </row>
    <row r="16773" spans="1:3" x14ac:dyDescent="0.25">
      <c r="A16773" t="s">
        <v>21549</v>
      </c>
      <c r="B16773">
        <v>1</v>
      </c>
      <c r="C16773">
        <v>276688</v>
      </c>
    </row>
    <row r="16774" spans="1:3" x14ac:dyDescent="0.25">
      <c r="A16774" t="s">
        <v>21550</v>
      </c>
      <c r="B16774">
        <v>1</v>
      </c>
      <c r="C16774">
        <v>557356</v>
      </c>
    </row>
    <row r="16775" spans="1:3" x14ac:dyDescent="0.25">
      <c r="A16775" t="s">
        <v>21551</v>
      </c>
      <c r="B16775">
        <v>1</v>
      </c>
      <c r="C16775">
        <v>914500</v>
      </c>
    </row>
    <row r="16776" spans="1:3" x14ac:dyDescent="0.25">
      <c r="A16776" t="s">
        <v>21552</v>
      </c>
      <c r="B16776">
        <v>1</v>
      </c>
      <c r="C16776">
        <v>192396</v>
      </c>
    </row>
    <row r="16777" spans="1:3" x14ac:dyDescent="0.25">
      <c r="A16777" t="s">
        <v>21553</v>
      </c>
      <c r="B16777">
        <v>1</v>
      </c>
      <c r="C16777">
        <v>108443</v>
      </c>
    </row>
    <row r="16778" spans="1:3" x14ac:dyDescent="0.25">
      <c r="A16778" t="s">
        <v>21554</v>
      </c>
      <c r="B16778">
        <v>1</v>
      </c>
      <c r="C16778">
        <v>2728478</v>
      </c>
    </row>
    <row r="16779" spans="1:3" x14ac:dyDescent="0.25">
      <c r="A16779" t="s">
        <v>21555</v>
      </c>
      <c r="B16779">
        <v>1</v>
      </c>
      <c r="C16779">
        <v>181236</v>
      </c>
    </row>
    <row r="16780" spans="1:3" x14ac:dyDescent="0.25">
      <c r="A16780" t="s">
        <v>21556</v>
      </c>
      <c r="B16780">
        <v>1</v>
      </c>
      <c r="C16780">
        <v>263738</v>
      </c>
    </row>
    <row r="16781" spans="1:3" x14ac:dyDescent="0.25">
      <c r="A16781" t="s">
        <v>21557</v>
      </c>
      <c r="B16781">
        <v>1</v>
      </c>
      <c r="C16781">
        <v>258413</v>
      </c>
    </row>
    <row r="16782" spans="1:3" x14ac:dyDescent="0.25">
      <c r="A16782" t="s">
        <v>21558</v>
      </c>
      <c r="B16782">
        <v>1</v>
      </c>
      <c r="C16782">
        <v>254380</v>
      </c>
    </row>
    <row r="16783" spans="1:3" x14ac:dyDescent="0.25">
      <c r="A16783" t="s">
        <v>21559</v>
      </c>
      <c r="B16783">
        <v>1</v>
      </c>
      <c r="C16783">
        <v>539067</v>
      </c>
    </row>
    <row r="16784" spans="1:3" x14ac:dyDescent="0.25">
      <c r="A16784" t="s">
        <v>21560</v>
      </c>
      <c r="B16784">
        <v>1</v>
      </c>
      <c r="C16784">
        <v>28573</v>
      </c>
    </row>
    <row r="16785" spans="1:3" x14ac:dyDescent="0.25">
      <c r="A16785" t="s">
        <v>21561</v>
      </c>
      <c r="B16785">
        <v>1</v>
      </c>
      <c r="C16785">
        <v>355258</v>
      </c>
    </row>
    <row r="16786" spans="1:3" x14ac:dyDescent="0.25">
      <c r="A16786" t="s">
        <v>21562</v>
      </c>
      <c r="B16786">
        <v>1</v>
      </c>
      <c r="C16786">
        <v>210801</v>
      </c>
    </row>
    <row r="16787" spans="1:3" x14ac:dyDescent="0.25">
      <c r="A16787" t="s">
        <v>21563</v>
      </c>
      <c r="B16787">
        <v>1</v>
      </c>
      <c r="C16787">
        <v>347283</v>
      </c>
    </row>
    <row r="16788" spans="1:3" x14ac:dyDescent="0.25">
      <c r="A16788" t="s">
        <v>21564</v>
      </c>
      <c r="B16788">
        <v>1</v>
      </c>
      <c r="C16788">
        <v>317265</v>
      </c>
    </row>
    <row r="16789" spans="1:3" x14ac:dyDescent="0.25">
      <c r="A16789" t="s">
        <v>21565</v>
      </c>
      <c r="B16789">
        <v>1</v>
      </c>
      <c r="C16789">
        <v>138834</v>
      </c>
    </row>
    <row r="16790" spans="1:3" x14ac:dyDescent="0.25">
      <c r="A16790" t="s">
        <v>21566</v>
      </c>
      <c r="B16790">
        <v>1</v>
      </c>
      <c r="C16790">
        <v>312799</v>
      </c>
    </row>
    <row r="16791" spans="1:3" x14ac:dyDescent="0.25">
      <c r="A16791" t="s">
        <v>21567</v>
      </c>
      <c r="B16791">
        <v>1</v>
      </c>
      <c r="C16791">
        <v>116648</v>
      </c>
    </row>
    <row r="16792" spans="1:3" x14ac:dyDescent="0.25">
      <c r="A16792" t="s">
        <v>21568</v>
      </c>
      <c r="B16792">
        <v>1</v>
      </c>
      <c r="C16792">
        <v>214299</v>
      </c>
    </row>
    <row r="16793" spans="1:3" x14ac:dyDescent="0.25">
      <c r="A16793" t="s">
        <v>21569</v>
      </c>
      <c r="B16793">
        <v>1</v>
      </c>
      <c r="C16793">
        <v>561826</v>
      </c>
    </row>
    <row r="16794" spans="1:3" x14ac:dyDescent="0.25">
      <c r="A16794" t="s">
        <v>21570</v>
      </c>
      <c r="B16794">
        <v>1</v>
      </c>
      <c r="C16794">
        <v>136373</v>
      </c>
    </row>
    <row r="16795" spans="1:3" x14ac:dyDescent="0.25">
      <c r="A16795" t="s">
        <v>21571</v>
      </c>
      <c r="B16795">
        <v>1</v>
      </c>
      <c r="C16795">
        <v>7948834</v>
      </c>
    </row>
    <row r="16796" spans="1:3" x14ac:dyDescent="0.25">
      <c r="A16796" t="s">
        <v>21572</v>
      </c>
      <c r="B16796">
        <v>1</v>
      </c>
      <c r="C16796">
        <v>298939</v>
      </c>
    </row>
    <row r="16797" spans="1:3" x14ac:dyDescent="0.25">
      <c r="A16797" t="s">
        <v>21573</v>
      </c>
      <c r="B16797">
        <v>1</v>
      </c>
      <c r="C16797">
        <v>1004682</v>
      </c>
    </row>
    <row r="16798" spans="1:3" x14ac:dyDescent="0.25">
      <c r="A16798" t="s">
        <v>21574</v>
      </c>
      <c r="B16798">
        <v>1</v>
      </c>
      <c r="C16798">
        <v>373151</v>
      </c>
    </row>
    <row r="16799" spans="1:3" x14ac:dyDescent="0.25">
      <c r="A16799" t="s">
        <v>21575</v>
      </c>
      <c r="B16799">
        <v>1</v>
      </c>
      <c r="C16799">
        <v>263381</v>
      </c>
    </row>
    <row r="16800" spans="1:3" x14ac:dyDescent="0.25">
      <c r="A16800" t="s">
        <v>21576</v>
      </c>
      <c r="B16800">
        <v>1</v>
      </c>
      <c r="C16800">
        <v>25010</v>
      </c>
    </row>
    <row r="16801" spans="1:3" x14ac:dyDescent="0.25">
      <c r="A16801" t="s">
        <v>21577</v>
      </c>
      <c r="B16801">
        <v>1</v>
      </c>
      <c r="C16801">
        <v>751052</v>
      </c>
    </row>
    <row r="16802" spans="1:3" x14ac:dyDescent="0.25">
      <c r="A16802" t="s">
        <v>21578</v>
      </c>
      <c r="B16802">
        <v>1</v>
      </c>
      <c r="C16802">
        <v>3452990</v>
      </c>
    </row>
    <row r="16803" spans="1:3" x14ac:dyDescent="0.25">
      <c r="A16803" t="s">
        <v>21579</v>
      </c>
      <c r="B16803">
        <v>1</v>
      </c>
      <c r="C16803">
        <v>1021985</v>
      </c>
    </row>
    <row r="16804" spans="1:3" x14ac:dyDescent="0.25">
      <c r="A16804" t="s">
        <v>21580</v>
      </c>
      <c r="B16804">
        <v>1</v>
      </c>
      <c r="C16804">
        <v>124008</v>
      </c>
    </row>
    <row r="16805" spans="1:3" x14ac:dyDescent="0.25">
      <c r="A16805" t="s">
        <v>21581</v>
      </c>
      <c r="B16805">
        <v>1</v>
      </c>
      <c r="C16805">
        <v>218104</v>
      </c>
    </row>
    <row r="16806" spans="1:3" x14ac:dyDescent="0.25">
      <c r="A16806" t="s">
        <v>21582</v>
      </c>
      <c r="B16806">
        <v>1</v>
      </c>
      <c r="C16806">
        <v>59824</v>
      </c>
    </row>
    <row r="16807" spans="1:3" x14ac:dyDescent="0.25">
      <c r="A16807" t="s">
        <v>21583</v>
      </c>
      <c r="B16807">
        <v>1</v>
      </c>
      <c r="C16807">
        <v>245568</v>
      </c>
    </row>
    <row r="16808" spans="1:3" x14ac:dyDescent="0.25">
      <c r="A16808" t="s">
        <v>21584</v>
      </c>
      <c r="B16808">
        <v>1</v>
      </c>
      <c r="C16808">
        <v>1157385</v>
      </c>
    </row>
    <row r="16809" spans="1:3" x14ac:dyDescent="0.25">
      <c r="A16809" t="s">
        <v>21585</v>
      </c>
      <c r="B16809">
        <v>1</v>
      </c>
      <c r="C16809">
        <v>394292</v>
      </c>
    </row>
    <row r="16810" spans="1:3" x14ac:dyDescent="0.25">
      <c r="A16810" t="s">
        <v>21586</v>
      </c>
      <c r="B16810">
        <v>1</v>
      </c>
      <c r="C16810">
        <v>27343</v>
      </c>
    </row>
    <row r="16811" spans="1:3" x14ac:dyDescent="0.25">
      <c r="A16811" t="s">
        <v>21587</v>
      </c>
      <c r="B16811">
        <v>1</v>
      </c>
      <c r="C16811">
        <v>1909035</v>
      </c>
    </row>
    <row r="16812" spans="1:3" x14ac:dyDescent="0.25">
      <c r="A16812" t="s">
        <v>21588</v>
      </c>
      <c r="B16812">
        <v>1</v>
      </c>
      <c r="C16812">
        <v>399631</v>
      </c>
    </row>
    <row r="16813" spans="1:3" x14ac:dyDescent="0.25">
      <c r="A16813" t="s">
        <v>21589</v>
      </c>
      <c r="B16813">
        <v>1</v>
      </c>
      <c r="C16813">
        <v>75121</v>
      </c>
    </row>
    <row r="16814" spans="1:3" x14ac:dyDescent="0.25">
      <c r="A16814" t="s">
        <v>21590</v>
      </c>
      <c r="B16814">
        <v>1</v>
      </c>
      <c r="C16814">
        <v>1048828</v>
      </c>
    </row>
    <row r="16815" spans="1:3" x14ac:dyDescent="0.25">
      <c r="A16815" t="s">
        <v>21591</v>
      </c>
      <c r="B16815">
        <v>1</v>
      </c>
      <c r="C16815">
        <v>143000</v>
      </c>
    </row>
    <row r="16816" spans="1:3" x14ac:dyDescent="0.25">
      <c r="A16816" t="s">
        <v>21592</v>
      </c>
      <c r="B16816">
        <v>1</v>
      </c>
      <c r="C16816">
        <v>302898</v>
      </c>
    </row>
    <row r="16817" spans="1:3" x14ac:dyDescent="0.25">
      <c r="A16817" t="s">
        <v>21593</v>
      </c>
      <c r="B16817">
        <v>1</v>
      </c>
      <c r="C16817">
        <v>692912</v>
      </c>
    </row>
    <row r="16818" spans="1:3" x14ac:dyDescent="0.25">
      <c r="A16818" t="s">
        <v>21594</v>
      </c>
      <c r="B16818">
        <v>1</v>
      </c>
      <c r="C16818">
        <v>212669</v>
      </c>
    </row>
    <row r="16819" spans="1:3" x14ac:dyDescent="0.25">
      <c r="A16819" t="s">
        <v>21595</v>
      </c>
      <c r="B16819">
        <v>1</v>
      </c>
      <c r="C16819">
        <v>207311</v>
      </c>
    </row>
    <row r="16820" spans="1:3" x14ac:dyDescent="0.25">
      <c r="A16820" t="s">
        <v>21596</v>
      </c>
      <c r="B16820">
        <v>1</v>
      </c>
      <c r="C16820">
        <v>1530484</v>
      </c>
    </row>
    <row r="16821" spans="1:3" x14ac:dyDescent="0.25">
      <c r="A16821" t="s">
        <v>21597</v>
      </c>
      <c r="B16821">
        <v>1</v>
      </c>
      <c r="C16821">
        <v>475869</v>
      </c>
    </row>
    <row r="16822" spans="1:3" x14ac:dyDescent="0.25">
      <c r="A16822" t="s">
        <v>21598</v>
      </c>
      <c r="B16822">
        <v>1</v>
      </c>
      <c r="C16822">
        <v>99308</v>
      </c>
    </row>
    <row r="16823" spans="1:3" x14ac:dyDescent="0.25">
      <c r="A16823" t="s">
        <v>21599</v>
      </c>
      <c r="B16823">
        <v>1</v>
      </c>
      <c r="C16823">
        <v>275161</v>
      </c>
    </row>
    <row r="16824" spans="1:3" x14ac:dyDescent="0.25">
      <c r="A16824" t="s">
        <v>21600</v>
      </c>
      <c r="B16824">
        <v>1</v>
      </c>
      <c r="C16824">
        <v>423361</v>
      </c>
    </row>
    <row r="16825" spans="1:3" x14ac:dyDescent="0.25">
      <c r="A16825" t="s">
        <v>21601</v>
      </c>
      <c r="B16825">
        <v>1</v>
      </c>
      <c r="C16825">
        <v>516508</v>
      </c>
    </row>
    <row r="16826" spans="1:3" x14ac:dyDescent="0.25">
      <c r="A16826" t="s">
        <v>21602</v>
      </c>
      <c r="B16826">
        <v>1</v>
      </c>
      <c r="C16826">
        <v>14600972</v>
      </c>
    </row>
    <row r="16827" spans="1:3" x14ac:dyDescent="0.25">
      <c r="A16827" t="s">
        <v>21603</v>
      </c>
      <c r="B16827">
        <v>1</v>
      </c>
      <c r="C16827">
        <v>467941</v>
      </c>
    </row>
    <row r="16828" spans="1:3" x14ac:dyDescent="0.25">
      <c r="A16828" t="s">
        <v>21604</v>
      </c>
      <c r="B16828">
        <v>1</v>
      </c>
      <c r="C16828">
        <v>354914</v>
      </c>
    </row>
    <row r="16829" spans="1:3" x14ac:dyDescent="0.25">
      <c r="A16829" t="s">
        <v>21605</v>
      </c>
      <c r="B16829">
        <v>1</v>
      </c>
      <c r="C16829">
        <v>865773</v>
      </c>
    </row>
    <row r="16830" spans="1:3" x14ac:dyDescent="0.25">
      <c r="A16830" t="s">
        <v>21606</v>
      </c>
      <c r="B16830">
        <v>1</v>
      </c>
      <c r="C16830">
        <v>7998</v>
      </c>
    </row>
    <row r="16831" spans="1:3" x14ac:dyDescent="0.25">
      <c r="A16831" t="s">
        <v>21607</v>
      </c>
      <c r="B16831">
        <v>1</v>
      </c>
      <c r="C16831">
        <v>359609</v>
      </c>
    </row>
    <row r="16832" spans="1:3" x14ac:dyDescent="0.25">
      <c r="A16832" t="s">
        <v>21608</v>
      </c>
      <c r="B16832">
        <v>1</v>
      </c>
      <c r="C16832">
        <v>146140</v>
      </c>
    </row>
    <row r="16833" spans="1:3" x14ac:dyDescent="0.25">
      <c r="A16833" t="s">
        <v>21609</v>
      </c>
      <c r="B16833">
        <v>1</v>
      </c>
      <c r="C16833">
        <v>644000</v>
      </c>
    </row>
    <row r="16834" spans="1:3" x14ac:dyDescent="0.25">
      <c r="A16834" t="s">
        <v>21610</v>
      </c>
      <c r="B16834">
        <v>1</v>
      </c>
      <c r="C16834">
        <v>2550693</v>
      </c>
    </row>
    <row r="16835" spans="1:3" x14ac:dyDescent="0.25">
      <c r="A16835" t="s">
        <v>21611</v>
      </c>
      <c r="B16835">
        <v>1</v>
      </c>
      <c r="C16835">
        <v>187411</v>
      </c>
    </row>
    <row r="16836" spans="1:3" x14ac:dyDescent="0.25">
      <c r="A16836" t="s">
        <v>21612</v>
      </c>
      <c r="B16836">
        <v>1</v>
      </c>
      <c r="C16836">
        <v>1679733</v>
      </c>
    </row>
    <row r="16837" spans="1:3" x14ac:dyDescent="0.25">
      <c r="A16837" t="s">
        <v>21613</v>
      </c>
      <c r="B16837">
        <v>1</v>
      </c>
      <c r="C16837">
        <v>627679</v>
      </c>
    </row>
    <row r="16838" spans="1:3" x14ac:dyDescent="0.25">
      <c r="A16838" t="s">
        <v>21614</v>
      </c>
      <c r="B16838">
        <v>1</v>
      </c>
      <c r="C16838">
        <v>55607</v>
      </c>
    </row>
    <row r="16839" spans="1:3" x14ac:dyDescent="0.25">
      <c r="A16839" t="s">
        <v>21615</v>
      </c>
      <c r="B16839">
        <v>1</v>
      </c>
      <c r="C16839">
        <v>92128</v>
      </c>
    </row>
    <row r="16840" spans="1:3" x14ac:dyDescent="0.25">
      <c r="A16840" t="s">
        <v>21616</v>
      </c>
      <c r="B16840">
        <v>1</v>
      </c>
      <c r="C16840">
        <v>230195</v>
      </c>
    </row>
    <row r="16841" spans="1:3" x14ac:dyDescent="0.25">
      <c r="A16841" t="s">
        <v>21617</v>
      </c>
      <c r="B16841">
        <v>1</v>
      </c>
      <c r="C16841">
        <v>150748</v>
      </c>
    </row>
    <row r="16842" spans="1:3" x14ac:dyDescent="0.25">
      <c r="A16842" t="s">
        <v>21618</v>
      </c>
      <c r="B16842">
        <v>1</v>
      </c>
      <c r="C16842">
        <v>185247</v>
      </c>
    </row>
    <row r="16843" spans="1:3" x14ac:dyDescent="0.25">
      <c r="A16843" t="s">
        <v>21619</v>
      </c>
      <c r="B16843">
        <v>1</v>
      </c>
      <c r="C16843">
        <v>317211</v>
      </c>
    </row>
    <row r="16844" spans="1:3" x14ac:dyDescent="0.25">
      <c r="A16844" t="s">
        <v>21620</v>
      </c>
      <c r="B16844">
        <v>1</v>
      </c>
      <c r="C16844">
        <v>809798</v>
      </c>
    </row>
    <row r="16845" spans="1:3" x14ac:dyDescent="0.25">
      <c r="A16845" t="s">
        <v>21621</v>
      </c>
      <c r="B16845">
        <v>1</v>
      </c>
      <c r="C16845">
        <v>377957</v>
      </c>
    </row>
    <row r="16846" spans="1:3" x14ac:dyDescent="0.25">
      <c r="A16846" t="s">
        <v>21622</v>
      </c>
      <c r="B16846">
        <v>1</v>
      </c>
      <c r="C16846">
        <v>336177</v>
      </c>
    </row>
    <row r="16847" spans="1:3" x14ac:dyDescent="0.25">
      <c r="A16847" t="s">
        <v>21623</v>
      </c>
      <c r="B16847">
        <v>1</v>
      </c>
      <c r="C16847">
        <v>19521</v>
      </c>
    </row>
    <row r="16848" spans="1:3" x14ac:dyDescent="0.25">
      <c r="A16848" t="s">
        <v>21624</v>
      </c>
      <c r="B16848">
        <v>1</v>
      </c>
      <c r="C16848">
        <v>381382</v>
      </c>
    </row>
    <row r="16849" spans="1:3" x14ac:dyDescent="0.25">
      <c r="A16849" t="s">
        <v>21625</v>
      </c>
      <c r="B16849">
        <v>1</v>
      </c>
      <c r="C16849">
        <v>227094</v>
      </c>
    </row>
    <row r="16850" spans="1:3" x14ac:dyDescent="0.25">
      <c r="A16850" t="s">
        <v>21626</v>
      </c>
      <c r="B16850">
        <v>1</v>
      </c>
      <c r="C16850">
        <v>55723</v>
      </c>
    </row>
    <row r="16851" spans="1:3" x14ac:dyDescent="0.25">
      <c r="A16851" t="s">
        <v>21627</v>
      </c>
      <c r="B16851">
        <v>1</v>
      </c>
      <c r="C16851">
        <v>164143</v>
      </c>
    </row>
    <row r="16852" spans="1:3" x14ac:dyDescent="0.25">
      <c r="A16852" t="s">
        <v>21628</v>
      </c>
      <c r="B16852">
        <v>1</v>
      </c>
      <c r="C16852">
        <v>186690</v>
      </c>
    </row>
    <row r="16853" spans="1:3" x14ac:dyDescent="0.25">
      <c r="A16853" t="s">
        <v>21629</v>
      </c>
      <c r="B16853">
        <v>1</v>
      </c>
      <c r="C16853">
        <v>650136</v>
      </c>
    </row>
    <row r="16854" spans="1:3" x14ac:dyDescent="0.25">
      <c r="A16854" t="s">
        <v>21630</v>
      </c>
      <c r="B16854">
        <v>1</v>
      </c>
      <c r="C16854">
        <v>337418</v>
      </c>
    </row>
    <row r="16855" spans="1:3" x14ac:dyDescent="0.25">
      <c r="A16855" t="s">
        <v>21631</v>
      </c>
      <c r="B16855">
        <v>1</v>
      </c>
      <c r="C16855">
        <v>1780696</v>
      </c>
    </row>
    <row r="16856" spans="1:3" x14ac:dyDescent="0.25">
      <c r="A16856" t="s">
        <v>21632</v>
      </c>
      <c r="B16856">
        <v>1</v>
      </c>
      <c r="C16856">
        <v>278430</v>
      </c>
    </row>
    <row r="16857" spans="1:3" x14ac:dyDescent="0.25">
      <c r="A16857" t="s">
        <v>21633</v>
      </c>
      <c r="B16857">
        <v>1</v>
      </c>
      <c r="C16857">
        <v>158810</v>
      </c>
    </row>
    <row r="16858" spans="1:3" x14ac:dyDescent="0.25">
      <c r="A16858" t="s">
        <v>21634</v>
      </c>
      <c r="B16858">
        <v>1</v>
      </c>
      <c r="C16858">
        <v>3383883</v>
      </c>
    </row>
    <row r="16859" spans="1:3" x14ac:dyDescent="0.25">
      <c r="A16859" t="s">
        <v>21635</v>
      </c>
      <c r="B16859">
        <v>1</v>
      </c>
      <c r="C16859">
        <v>710728</v>
      </c>
    </row>
    <row r="16860" spans="1:3" x14ac:dyDescent="0.25">
      <c r="A16860" t="s">
        <v>21636</v>
      </c>
      <c r="B16860">
        <v>1</v>
      </c>
      <c r="C16860">
        <v>179319</v>
      </c>
    </row>
    <row r="16861" spans="1:3" x14ac:dyDescent="0.25">
      <c r="A16861" t="s">
        <v>21637</v>
      </c>
      <c r="B16861">
        <v>1</v>
      </c>
      <c r="C16861">
        <v>41597</v>
      </c>
    </row>
    <row r="16862" spans="1:3" x14ac:dyDescent="0.25">
      <c r="A16862" t="s">
        <v>21638</v>
      </c>
      <c r="B16862">
        <v>1</v>
      </c>
      <c r="C16862">
        <v>249230</v>
      </c>
    </row>
    <row r="16863" spans="1:3" x14ac:dyDescent="0.25">
      <c r="A16863" t="s">
        <v>21639</v>
      </c>
      <c r="B16863">
        <v>1</v>
      </c>
      <c r="C16863">
        <v>550626</v>
      </c>
    </row>
    <row r="16864" spans="1:3" x14ac:dyDescent="0.25">
      <c r="A16864" t="s">
        <v>21640</v>
      </c>
      <c r="B16864">
        <v>1</v>
      </c>
      <c r="C16864">
        <v>1091192</v>
      </c>
    </row>
    <row r="16865" spans="1:3" x14ac:dyDescent="0.25">
      <c r="A16865" t="s">
        <v>21641</v>
      </c>
      <c r="B16865">
        <v>1</v>
      </c>
      <c r="C16865">
        <v>377620</v>
      </c>
    </row>
    <row r="16866" spans="1:3" x14ac:dyDescent="0.25">
      <c r="A16866" t="s">
        <v>21642</v>
      </c>
      <c r="B16866">
        <v>1</v>
      </c>
      <c r="C16866">
        <v>192853</v>
      </c>
    </row>
    <row r="16867" spans="1:3" x14ac:dyDescent="0.25">
      <c r="A16867" t="s">
        <v>21643</v>
      </c>
      <c r="B16867">
        <v>1</v>
      </c>
      <c r="C16867">
        <v>1202225</v>
      </c>
    </row>
    <row r="16868" spans="1:3" x14ac:dyDescent="0.25">
      <c r="A16868" t="s">
        <v>21644</v>
      </c>
      <c r="B16868">
        <v>1</v>
      </c>
      <c r="C16868">
        <v>295762</v>
      </c>
    </row>
    <row r="16869" spans="1:3" x14ac:dyDescent="0.25">
      <c r="A16869" t="s">
        <v>21645</v>
      </c>
      <c r="B16869">
        <v>1</v>
      </c>
      <c r="C16869">
        <v>672493</v>
      </c>
    </row>
    <row r="16870" spans="1:3" x14ac:dyDescent="0.25">
      <c r="A16870" t="s">
        <v>21646</v>
      </c>
      <c r="B16870">
        <v>1</v>
      </c>
      <c r="C16870">
        <v>147340</v>
      </c>
    </row>
    <row r="16871" spans="1:3" x14ac:dyDescent="0.25">
      <c r="A16871" t="s">
        <v>21647</v>
      </c>
      <c r="B16871">
        <v>1</v>
      </c>
      <c r="C16871">
        <v>340562</v>
      </c>
    </row>
    <row r="16872" spans="1:3" x14ac:dyDescent="0.25">
      <c r="A16872" t="s">
        <v>21648</v>
      </c>
      <c r="B16872">
        <v>1</v>
      </c>
      <c r="C16872">
        <v>1218275</v>
      </c>
    </row>
    <row r="16873" spans="1:3" x14ac:dyDescent="0.25">
      <c r="A16873" t="s">
        <v>21649</v>
      </c>
      <c r="B16873">
        <v>1</v>
      </c>
      <c r="C16873">
        <v>90696</v>
      </c>
    </row>
    <row r="16874" spans="1:3" x14ac:dyDescent="0.25">
      <c r="A16874" t="s">
        <v>21650</v>
      </c>
      <c r="B16874">
        <v>1</v>
      </c>
      <c r="C16874">
        <v>66909</v>
      </c>
    </row>
    <row r="16875" spans="1:3" x14ac:dyDescent="0.25">
      <c r="A16875" t="s">
        <v>21651</v>
      </c>
      <c r="B16875">
        <v>1</v>
      </c>
      <c r="C16875">
        <v>104337</v>
      </c>
    </row>
    <row r="16876" spans="1:3" x14ac:dyDescent="0.25">
      <c r="A16876" t="s">
        <v>21652</v>
      </c>
      <c r="B16876">
        <v>1</v>
      </c>
      <c r="C16876">
        <v>201829</v>
      </c>
    </row>
    <row r="16877" spans="1:3" x14ac:dyDescent="0.25">
      <c r="A16877" t="s">
        <v>21653</v>
      </c>
      <c r="B16877">
        <v>1</v>
      </c>
      <c r="C16877">
        <v>1097682</v>
      </c>
    </row>
    <row r="16878" spans="1:3" x14ac:dyDescent="0.25">
      <c r="A16878" t="s">
        <v>21654</v>
      </c>
      <c r="B16878">
        <v>1</v>
      </c>
      <c r="C16878">
        <v>862147</v>
      </c>
    </row>
    <row r="16879" spans="1:3" x14ac:dyDescent="0.25">
      <c r="A16879" t="s">
        <v>21655</v>
      </c>
      <c r="B16879">
        <v>1</v>
      </c>
      <c r="C16879">
        <v>218532</v>
      </c>
    </row>
    <row r="16880" spans="1:3" x14ac:dyDescent="0.25">
      <c r="A16880" t="s">
        <v>21656</v>
      </c>
      <c r="B16880">
        <v>1</v>
      </c>
      <c r="C16880">
        <v>77722</v>
      </c>
    </row>
    <row r="16881" spans="1:3" x14ac:dyDescent="0.25">
      <c r="A16881" t="s">
        <v>21657</v>
      </c>
      <c r="B16881">
        <v>1</v>
      </c>
      <c r="C16881">
        <v>157233</v>
      </c>
    </row>
    <row r="16882" spans="1:3" x14ac:dyDescent="0.25">
      <c r="A16882" t="s">
        <v>21658</v>
      </c>
      <c r="B16882">
        <v>1</v>
      </c>
      <c r="C16882">
        <v>28740416</v>
      </c>
    </row>
    <row r="16883" spans="1:3" x14ac:dyDescent="0.25">
      <c r="A16883" t="s">
        <v>21659</v>
      </c>
      <c r="B16883">
        <v>1</v>
      </c>
      <c r="C16883">
        <v>82282</v>
      </c>
    </row>
    <row r="16884" spans="1:3" x14ac:dyDescent="0.25">
      <c r="A16884" t="s">
        <v>21660</v>
      </c>
      <c r="B16884">
        <v>1</v>
      </c>
      <c r="C16884">
        <v>570237</v>
      </c>
    </row>
    <row r="16885" spans="1:3" x14ac:dyDescent="0.25">
      <c r="A16885" t="s">
        <v>21661</v>
      </c>
      <c r="B16885">
        <v>1</v>
      </c>
      <c r="C16885">
        <v>855344</v>
      </c>
    </row>
    <row r="16886" spans="1:3" x14ac:dyDescent="0.25">
      <c r="A16886" t="s">
        <v>21662</v>
      </c>
      <c r="B16886">
        <v>1</v>
      </c>
      <c r="C16886">
        <v>1177986</v>
      </c>
    </row>
    <row r="16887" spans="1:3" x14ac:dyDescent="0.25">
      <c r="A16887" t="s">
        <v>21663</v>
      </c>
      <c r="B16887">
        <v>1</v>
      </c>
      <c r="C16887">
        <v>551853</v>
      </c>
    </row>
    <row r="16888" spans="1:3" x14ac:dyDescent="0.25">
      <c r="A16888" t="s">
        <v>21664</v>
      </c>
      <c r="B16888">
        <v>1</v>
      </c>
      <c r="C16888">
        <v>2933206</v>
      </c>
    </row>
    <row r="16889" spans="1:3" x14ac:dyDescent="0.25">
      <c r="A16889" t="s">
        <v>21665</v>
      </c>
      <c r="B16889">
        <v>1</v>
      </c>
      <c r="C16889">
        <v>46731008</v>
      </c>
    </row>
    <row r="16890" spans="1:3" x14ac:dyDescent="0.25">
      <c r="A16890" t="s">
        <v>21666</v>
      </c>
      <c r="B16890">
        <v>1</v>
      </c>
      <c r="C16890">
        <v>1022685</v>
      </c>
    </row>
    <row r="16891" spans="1:3" x14ac:dyDescent="0.25">
      <c r="A16891" t="s">
        <v>21667</v>
      </c>
      <c r="B16891">
        <v>1</v>
      </c>
      <c r="C16891">
        <v>46596</v>
      </c>
    </row>
    <row r="16892" spans="1:3" x14ac:dyDescent="0.25">
      <c r="A16892" t="s">
        <v>21668</v>
      </c>
      <c r="B16892">
        <v>1</v>
      </c>
      <c r="C16892">
        <v>1831142</v>
      </c>
    </row>
    <row r="16893" spans="1:3" x14ac:dyDescent="0.25">
      <c r="A16893" t="s">
        <v>21669</v>
      </c>
      <c r="B16893">
        <v>1</v>
      </c>
      <c r="C16893">
        <v>1296744</v>
      </c>
    </row>
    <row r="16894" spans="1:3" x14ac:dyDescent="0.25">
      <c r="A16894" t="s">
        <v>21670</v>
      </c>
      <c r="B16894">
        <v>1</v>
      </c>
      <c r="C16894">
        <v>2438020</v>
      </c>
    </row>
    <row r="16895" spans="1:3" x14ac:dyDescent="0.25">
      <c r="A16895" t="s">
        <v>21671</v>
      </c>
      <c r="B16895">
        <v>1</v>
      </c>
      <c r="C16895">
        <v>612081</v>
      </c>
    </row>
    <row r="16896" spans="1:3" x14ac:dyDescent="0.25">
      <c r="A16896" t="s">
        <v>21672</v>
      </c>
      <c r="B16896">
        <v>1</v>
      </c>
      <c r="C16896">
        <v>2043239</v>
      </c>
    </row>
    <row r="16897" spans="1:3" x14ac:dyDescent="0.25">
      <c r="A16897" t="s">
        <v>21673</v>
      </c>
      <c r="B16897">
        <v>1</v>
      </c>
      <c r="C16897">
        <v>2133923</v>
      </c>
    </row>
    <row r="16898" spans="1:3" x14ac:dyDescent="0.25">
      <c r="A16898" t="s">
        <v>21674</v>
      </c>
      <c r="B16898">
        <v>1</v>
      </c>
      <c r="C16898">
        <v>1117982</v>
      </c>
    </row>
    <row r="16899" spans="1:3" x14ac:dyDescent="0.25">
      <c r="A16899" t="s">
        <v>21675</v>
      </c>
      <c r="B16899">
        <v>1</v>
      </c>
      <c r="C16899">
        <v>143097</v>
      </c>
    </row>
    <row r="16900" spans="1:3" x14ac:dyDescent="0.25">
      <c r="A16900" t="s">
        <v>21676</v>
      </c>
      <c r="B16900">
        <v>1</v>
      </c>
      <c r="C16900">
        <v>872288</v>
      </c>
    </row>
    <row r="16901" spans="1:3" x14ac:dyDescent="0.25">
      <c r="A16901" t="s">
        <v>21677</v>
      </c>
      <c r="B16901">
        <v>1</v>
      </c>
      <c r="C16901">
        <v>674348</v>
      </c>
    </row>
    <row r="16902" spans="1:3" x14ac:dyDescent="0.25">
      <c r="A16902" t="s">
        <v>21678</v>
      </c>
      <c r="B16902">
        <v>1</v>
      </c>
      <c r="C16902">
        <v>410225</v>
      </c>
    </row>
    <row r="16903" spans="1:3" x14ac:dyDescent="0.25">
      <c r="A16903" t="s">
        <v>21679</v>
      </c>
      <c r="B16903">
        <v>1</v>
      </c>
      <c r="C16903">
        <v>180341</v>
      </c>
    </row>
    <row r="16904" spans="1:3" x14ac:dyDescent="0.25">
      <c r="A16904" t="s">
        <v>21680</v>
      </c>
      <c r="B16904">
        <v>1</v>
      </c>
      <c r="C16904">
        <v>768084</v>
      </c>
    </row>
    <row r="16905" spans="1:3" x14ac:dyDescent="0.25">
      <c r="A16905" t="s">
        <v>21681</v>
      </c>
      <c r="B16905">
        <v>1</v>
      </c>
      <c r="C16905">
        <v>685796</v>
      </c>
    </row>
    <row r="16906" spans="1:3" x14ac:dyDescent="0.25">
      <c r="A16906" t="s">
        <v>21682</v>
      </c>
      <c r="B16906">
        <v>1</v>
      </c>
      <c r="C16906">
        <v>4405589</v>
      </c>
    </row>
    <row r="16907" spans="1:3" x14ac:dyDescent="0.25">
      <c r="A16907" t="s">
        <v>21683</v>
      </c>
      <c r="B16907">
        <v>1</v>
      </c>
      <c r="C16907">
        <v>283230</v>
      </c>
    </row>
    <row r="16908" spans="1:3" x14ac:dyDescent="0.25">
      <c r="A16908" t="s">
        <v>21684</v>
      </c>
      <c r="B16908">
        <v>1</v>
      </c>
      <c r="C16908">
        <v>315346</v>
      </c>
    </row>
    <row r="16909" spans="1:3" x14ac:dyDescent="0.25">
      <c r="A16909" t="s">
        <v>21685</v>
      </c>
      <c r="B16909">
        <v>1</v>
      </c>
      <c r="C16909">
        <v>516340</v>
      </c>
    </row>
    <row r="16910" spans="1:3" x14ac:dyDescent="0.25">
      <c r="A16910" t="s">
        <v>21686</v>
      </c>
      <c r="B16910">
        <v>1</v>
      </c>
      <c r="C16910">
        <v>812912</v>
      </c>
    </row>
    <row r="16911" spans="1:3" x14ac:dyDescent="0.25">
      <c r="A16911" t="s">
        <v>21687</v>
      </c>
      <c r="B16911">
        <v>1</v>
      </c>
      <c r="C16911">
        <v>3005512</v>
      </c>
    </row>
    <row r="16912" spans="1:3" x14ac:dyDescent="0.25">
      <c r="A16912" t="s">
        <v>21688</v>
      </c>
      <c r="B16912">
        <v>1</v>
      </c>
      <c r="C16912">
        <v>2093443</v>
      </c>
    </row>
    <row r="16913" spans="1:3" x14ac:dyDescent="0.25">
      <c r="A16913" t="s">
        <v>21689</v>
      </c>
      <c r="B16913">
        <v>1</v>
      </c>
      <c r="C16913">
        <v>492859</v>
      </c>
    </row>
    <row r="16914" spans="1:3" x14ac:dyDescent="0.25">
      <c r="A16914" t="s">
        <v>21690</v>
      </c>
      <c r="B16914">
        <v>1</v>
      </c>
      <c r="C16914">
        <v>981603</v>
      </c>
    </row>
    <row r="16915" spans="1:3" x14ac:dyDescent="0.25">
      <c r="A16915" t="s">
        <v>21691</v>
      </c>
      <c r="B16915">
        <v>1</v>
      </c>
      <c r="C16915">
        <v>2869594</v>
      </c>
    </row>
    <row r="16916" spans="1:3" x14ac:dyDescent="0.25">
      <c r="A16916" t="s">
        <v>21692</v>
      </c>
      <c r="B16916">
        <v>1</v>
      </c>
      <c r="C16916">
        <v>17362560</v>
      </c>
    </row>
    <row r="16917" spans="1:3" x14ac:dyDescent="0.25">
      <c r="A16917" t="s">
        <v>21693</v>
      </c>
      <c r="B16917">
        <v>1</v>
      </c>
      <c r="C16917">
        <v>434972</v>
      </c>
    </row>
    <row r="16918" spans="1:3" x14ac:dyDescent="0.25">
      <c r="A16918" t="s">
        <v>21694</v>
      </c>
      <c r="B16918">
        <v>1</v>
      </c>
      <c r="C16918">
        <v>242416</v>
      </c>
    </row>
    <row r="16919" spans="1:3" x14ac:dyDescent="0.25">
      <c r="A16919" t="s">
        <v>21695</v>
      </c>
      <c r="B16919">
        <v>1</v>
      </c>
      <c r="C16919">
        <v>109433</v>
      </c>
    </row>
    <row r="16920" spans="1:3" x14ac:dyDescent="0.25">
      <c r="A16920" t="s">
        <v>21696</v>
      </c>
      <c r="B16920">
        <v>1</v>
      </c>
      <c r="C16920">
        <v>38914</v>
      </c>
    </row>
    <row r="16921" spans="1:3" x14ac:dyDescent="0.25">
      <c r="A16921" t="s">
        <v>21697</v>
      </c>
      <c r="B16921">
        <v>1</v>
      </c>
      <c r="C16921">
        <v>58705</v>
      </c>
    </row>
    <row r="16922" spans="1:3" x14ac:dyDescent="0.25">
      <c r="A16922" t="s">
        <v>21698</v>
      </c>
      <c r="B16922">
        <v>1</v>
      </c>
      <c r="C16922">
        <v>342820</v>
      </c>
    </row>
    <row r="16923" spans="1:3" x14ac:dyDescent="0.25">
      <c r="A16923" t="s">
        <v>21699</v>
      </c>
      <c r="B16923">
        <v>1</v>
      </c>
      <c r="C16923">
        <v>579692</v>
      </c>
    </row>
    <row r="16924" spans="1:3" x14ac:dyDescent="0.25">
      <c r="A16924" t="s">
        <v>21700</v>
      </c>
      <c r="B16924">
        <v>1</v>
      </c>
      <c r="C16924">
        <v>2309265</v>
      </c>
    </row>
    <row r="16925" spans="1:3" x14ac:dyDescent="0.25">
      <c r="A16925" t="s">
        <v>21701</v>
      </c>
      <c r="B16925">
        <v>1</v>
      </c>
      <c r="C16925">
        <v>215694</v>
      </c>
    </row>
    <row r="16926" spans="1:3" x14ac:dyDescent="0.25">
      <c r="A16926" t="s">
        <v>21702</v>
      </c>
      <c r="B16926">
        <v>1</v>
      </c>
      <c r="C16926">
        <v>2756383</v>
      </c>
    </row>
    <row r="16927" spans="1:3" x14ac:dyDescent="0.25">
      <c r="A16927" t="s">
        <v>21703</v>
      </c>
      <c r="B16927">
        <v>1</v>
      </c>
      <c r="C16927">
        <v>1501249</v>
      </c>
    </row>
    <row r="16928" spans="1:3" x14ac:dyDescent="0.25">
      <c r="A16928" t="s">
        <v>21704</v>
      </c>
      <c r="B16928">
        <v>1</v>
      </c>
      <c r="C16928">
        <v>80115</v>
      </c>
    </row>
    <row r="16929" spans="1:3" x14ac:dyDescent="0.25">
      <c r="A16929" t="s">
        <v>21705</v>
      </c>
      <c r="B16929">
        <v>1</v>
      </c>
      <c r="C16929">
        <v>197440</v>
      </c>
    </row>
    <row r="16930" spans="1:3" x14ac:dyDescent="0.25">
      <c r="A16930" t="s">
        <v>21706</v>
      </c>
      <c r="B16930">
        <v>1</v>
      </c>
      <c r="C16930">
        <v>861094</v>
      </c>
    </row>
    <row r="16931" spans="1:3" x14ac:dyDescent="0.25">
      <c r="A16931" t="s">
        <v>21707</v>
      </c>
      <c r="B16931">
        <v>1</v>
      </c>
      <c r="C16931">
        <v>87948</v>
      </c>
    </row>
    <row r="16932" spans="1:3" x14ac:dyDescent="0.25">
      <c r="A16932" t="s">
        <v>21708</v>
      </c>
      <c r="B16932">
        <v>1</v>
      </c>
      <c r="C16932">
        <v>465313</v>
      </c>
    </row>
    <row r="16933" spans="1:3" x14ac:dyDescent="0.25">
      <c r="A16933" t="s">
        <v>21709</v>
      </c>
      <c r="B16933">
        <v>1</v>
      </c>
      <c r="C16933">
        <v>515105</v>
      </c>
    </row>
    <row r="16934" spans="1:3" x14ac:dyDescent="0.25">
      <c r="A16934" t="s">
        <v>21710</v>
      </c>
      <c r="B16934">
        <v>1</v>
      </c>
      <c r="C16934">
        <v>9845168</v>
      </c>
    </row>
    <row r="16935" spans="1:3" x14ac:dyDescent="0.25">
      <c r="A16935" t="s">
        <v>21711</v>
      </c>
      <c r="B16935">
        <v>1</v>
      </c>
      <c r="C16935">
        <v>416862</v>
      </c>
    </row>
    <row r="16936" spans="1:3" x14ac:dyDescent="0.25">
      <c r="A16936" t="s">
        <v>21712</v>
      </c>
      <c r="B16936">
        <v>1</v>
      </c>
      <c r="C16936">
        <v>541831</v>
      </c>
    </row>
    <row r="16937" spans="1:3" x14ac:dyDescent="0.25">
      <c r="A16937" t="s">
        <v>21713</v>
      </c>
      <c r="B16937">
        <v>1</v>
      </c>
      <c r="C16937">
        <v>218461</v>
      </c>
    </row>
    <row r="16938" spans="1:3" x14ac:dyDescent="0.25">
      <c r="A16938" t="s">
        <v>21714</v>
      </c>
      <c r="B16938">
        <v>1</v>
      </c>
      <c r="C16938">
        <v>135698</v>
      </c>
    </row>
    <row r="16939" spans="1:3" x14ac:dyDescent="0.25">
      <c r="A16939" t="s">
        <v>21715</v>
      </c>
      <c r="B16939">
        <v>1</v>
      </c>
      <c r="C16939">
        <v>1242942</v>
      </c>
    </row>
    <row r="16940" spans="1:3" x14ac:dyDescent="0.25">
      <c r="A16940" t="s">
        <v>21716</v>
      </c>
      <c r="B16940">
        <v>1</v>
      </c>
      <c r="C16940">
        <v>756880</v>
      </c>
    </row>
    <row r="16941" spans="1:3" x14ac:dyDescent="0.25">
      <c r="A16941" t="s">
        <v>21717</v>
      </c>
      <c r="B16941">
        <v>1</v>
      </c>
      <c r="C16941">
        <v>284523</v>
      </c>
    </row>
    <row r="16942" spans="1:3" x14ac:dyDescent="0.25">
      <c r="A16942" t="s">
        <v>21718</v>
      </c>
      <c r="B16942">
        <v>1</v>
      </c>
      <c r="C16942">
        <v>2679642</v>
      </c>
    </row>
    <row r="16943" spans="1:3" x14ac:dyDescent="0.25">
      <c r="A16943" t="s">
        <v>21719</v>
      </c>
      <c r="B16943">
        <v>1</v>
      </c>
      <c r="C16943">
        <v>1101618</v>
      </c>
    </row>
    <row r="16944" spans="1:3" x14ac:dyDescent="0.25">
      <c r="A16944" t="s">
        <v>21720</v>
      </c>
      <c r="B16944">
        <v>1</v>
      </c>
      <c r="C16944">
        <v>151198</v>
      </c>
    </row>
    <row r="16945" spans="1:3" x14ac:dyDescent="0.25">
      <c r="A16945" t="s">
        <v>21721</v>
      </c>
      <c r="B16945">
        <v>1</v>
      </c>
      <c r="C16945">
        <v>114423</v>
      </c>
    </row>
    <row r="16946" spans="1:3" x14ac:dyDescent="0.25">
      <c r="A16946" t="s">
        <v>21722</v>
      </c>
      <c r="B16946">
        <v>1</v>
      </c>
      <c r="C16946">
        <v>149866</v>
      </c>
    </row>
    <row r="16947" spans="1:3" x14ac:dyDescent="0.25">
      <c r="A16947" t="s">
        <v>21723</v>
      </c>
      <c r="B16947">
        <v>1</v>
      </c>
      <c r="C16947">
        <v>2692241</v>
      </c>
    </row>
    <row r="16948" spans="1:3" x14ac:dyDescent="0.25">
      <c r="A16948" t="s">
        <v>21724</v>
      </c>
      <c r="B16948">
        <v>1</v>
      </c>
      <c r="C16948">
        <v>527556</v>
      </c>
    </row>
    <row r="16949" spans="1:3" x14ac:dyDescent="0.25">
      <c r="A16949" t="s">
        <v>21725</v>
      </c>
      <c r="B16949">
        <v>1</v>
      </c>
      <c r="C16949">
        <v>1571864</v>
      </c>
    </row>
    <row r="16950" spans="1:3" x14ac:dyDescent="0.25">
      <c r="A16950" t="s">
        <v>21726</v>
      </c>
      <c r="B16950">
        <v>1</v>
      </c>
      <c r="C16950">
        <v>375399</v>
      </c>
    </row>
    <row r="16951" spans="1:3" x14ac:dyDescent="0.25">
      <c r="A16951" t="s">
        <v>21727</v>
      </c>
      <c r="B16951">
        <v>1</v>
      </c>
      <c r="C16951">
        <v>9894039</v>
      </c>
    </row>
    <row r="16952" spans="1:3" x14ac:dyDescent="0.25">
      <c r="A16952" t="s">
        <v>21728</v>
      </c>
      <c r="B16952">
        <v>1</v>
      </c>
      <c r="C16952">
        <v>722686</v>
      </c>
    </row>
    <row r="16953" spans="1:3" x14ac:dyDescent="0.25">
      <c r="A16953" t="s">
        <v>21729</v>
      </c>
      <c r="B16953">
        <v>1</v>
      </c>
      <c r="C16953">
        <v>339390</v>
      </c>
    </row>
    <row r="16954" spans="1:3" x14ac:dyDescent="0.25">
      <c r="A16954" t="s">
        <v>21730</v>
      </c>
      <c r="B16954">
        <v>1</v>
      </c>
      <c r="C16954">
        <v>642826</v>
      </c>
    </row>
    <row r="16955" spans="1:3" x14ac:dyDescent="0.25">
      <c r="A16955" t="s">
        <v>21731</v>
      </c>
      <c r="B16955">
        <v>1</v>
      </c>
      <c r="C16955">
        <v>467725</v>
      </c>
    </row>
    <row r="16956" spans="1:3" x14ac:dyDescent="0.25">
      <c r="A16956" t="s">
        <v>21732</v>
      </c>
      <c r="B16956">
        <v>1</v>
      </c>
      <c r="C16956">
        <v>70276</v>
      </c>
    </row>
    <row r="16957" spans="1:3" x14ac:dyDescent="0.25">
      <c r="A16957" t="s">
        <v>21733</v>
      </c>
      <c r="B16957">
        <v>1</v>
      </c>
      <c r="C16957">
        <v>540277</v>
      </c>
    </row>
    <row r="16958" spans="1:3" x14ac:dyDescent="0.25">
      <c r="A16958" t="s">
        <v>21734</v>
      </c>
      <c r="B16958">
        <v>1</v>
      </c>
      <c r="C16958">
        <v>588681</v>
      </c>
    </row>
    <row r="16959" spans="1:3" x14ac:dyDescent="0.25">
      <c r="A16959" t="s">
        <v>21735</v>
      </c>
      <c r="B16959">
        <v>1</v>
      </c>
      <c r="C16959">
        <v>152832</v>
      </c>
    </row>
    <row r="16960" spans="1:3" x14ac:dyDescent="0.25">
      <c r="A16960" t="s">
        <v>21736</v>
      </c>
      <c r="B16960">
        <v>1</v>
      </c>
      <c r="C16960">
        <v>229217</v>
      </c>
    </row>
    <row r="16961" spans="1:3" x14ac:dyDescent="0.25">
      <c r="A16961" t="s">
        <v>21737</v>
      </c>
      <c r="B16961">
        <v>1</v>
      </c>
      <c r="C16961">
        <v>278102</v>
      </c>
    </row>
    <row r="16962" spans="1:3" x14ac:dyDescent="0.25">
      <c r="A16962" t="s">
        <v>21738</v>
      </c>
      <c r="B16962">
        <v>1</v>
      </c>
      <c r="C16962">
        <v>2686910</v>
      </c>
    </row>
    <row r="16963" spans="1:3" x14ac:dyDescent="0.25">
      <c r="A16963" t="s">
        <v>21739</v>
      </c>
      <c r="B16963">
        <v>1</v>
      </c>
      <c r="C16963">
        <v>1101900</v>
      </c>
    </row>
    <row r="16964" spans="1:3" x14ac:dyDescent="0.25">
      <c r="A16964" t="s">
        <v>21740</v>
      </c>
      <c r="B16964">
        <v>1</v>
      </c>
      <c r="C16964">
        <v>90583</v>
      </c>
    </row>
    <row r="16965" spans="1:3" x14ac:dyDescent="0.25">
      <c r="A16965" t="s">
        <v>21741</v>
      </c>
      <c r="B16965">
        <v>1</v>
      </c>
      <c r="C16965">
        <v>564358</v>
      </c>
    </row>
    <row r="16966" spans="1:3" x14ac:dyDescent="0.25">
      <c r="A16966" t="s">
        <v>21742</v>
      </c>
      <c r="B16966">
        <v>1</v>
      </c>
      <c r="C16966">
        <v>210212</v>
      </c>
    </row>
    <row r="16967" spans="1:3" x14ac:dyDescent="0.25">
      <c r="A16967" t="s">
        <v>21743</v>
      </c>
      <c r="B16967">
        <v>1</v>
      </c>
      <c r="C16967">
        <v>271067</v>
      </c>
    </row>
    <row r="16968" spans="1:3" x14ac:dyDescent="0.25">
      <c r="A16968" t="s">
        <v>21744</v>
      </c>
      <c r="B16968">
        <v>1</v>
      </c>
      <c r="C16968">
        <v>174482</v>
      </c>
    </row>
    <row r="16969" spans="1:3" x14ac:dyDescent="0.25">
      <c r="A16969" t="s">
        <v>21745</v>
      </c>
      <c r="B16969">
        <v>1</v>
      </c>
      <c r="C16969">
        <v>991473</v>
      </c>
    </row>
    <row r="16970" spans="1:3" x14ac:dyDescent="0.25">
      <c r="A16970" t="s">
        <v>21746</v>
      </c>
      <c r="B16970">
        <v>1</v>
      </c>
      <c r="C16970">
        <v>267957</v>
      </c>
    </row>
    <row r="16971" spans="1:3" x14ac:dyDescent="0.25">
      <c r="A16971" t="s">
        <v>21747</v>
      </c>
      <c r="B16971">
        <v>1</v>
      </c>
      <c r="C16971">
        <v>10802268</v>
      </c>
    </row>
    <row r="16972" spans="1:3" x14ac:dyDescent="0.25">
      <c r="A16972" t="s">
        <v>21748</v>
      </c>
      <c r="B16972">
        <v>1</v>
      </c>
      <c r="C16972">
        <v>315118</v>
      </c>
    </row>
    <row r="16973" spans="1:3" x14ac:dyDescent="0.25">
      <c r="A16973" t="s">
        <v>21749</v>
      </c>
      <c r="B16973">
        <v>1</v>
      </c>
      <c r="C16973">
        <v>575213</v>
      </c>
    </row>
    <row r="16974" spans="1:3" x14ac:dyDescent="0.25">
      <c r="A16974" t="s">
        <v>21750</v>
      </c>
      <c r="B16974">
        <v>1</v>
      </c>
      <c r="C16974">
        <v>553555</v>
      </c>
    </row>
    <row r="16975" spans="1:3" x14ac:dyDescent="0.25">
      <c r="A16975" t="s">
        <v>21751</v>
      </c>
      <c r="B16975">
        <v>1</v>
      </c>
      <c r="C16975">
        <v>515453</v>
      </c>
    </row>
    <row r="16976" spans="1:3" x14ac:dyDescent="0.25">
      <c r="A16976" t="s">
        <v>21752</v>
      </c>
      <c r="B16976">
        <v>1</v>
      </c>
      <c r="C16976">
        <v>12074984</v>
      </c>
    </row>
    <row r="16977" spans="1:3" x14ac:dyDescent="0.25">
      <c r="A16977" t="s">
        <v>21753</v>
      </c>
      <c r="B16977">
        <v>1</v>
      </c>
      <c r="C16977">
        <v>4133700</v>
      </c>
    </row>
    <row r="16978" spans="1:3" x14ac:dyDescent="0.25">
      <c r="A16978" t="s">
        <v>21754</v>
      </c>
      <c r="B16978">
        <v>1</v>
      </c>
      <c r="C16978">
        <v>448995</v>
      </c>
    </row>
    <row r="16979" spans="1:3" x14ac:dyDescent="0.25">
      <c r="A16979" t="s">
        <v>21755</v>
      </c>
      <c r="B16979">
        <v>1</v>
      </c>
      <c r="C16979">
        <v>154636</v>
      </c>
    </row>
    <row r="16980" spans="1:3" x14ac:dyDescent="0.25">
      <c r="A16980" t="s">
        <v>21756</v>
      </c>
      <c r="B16980">
        <v>1</v>
      </c>
      <c r="C16980">
        <v>766824</v>
      </c>
    </row>
    <row r="16981" spans="1:3" x14ac:dyDescent="0.25">
      <c r="A16981" t="s">
        <v>21757</v>
      </c>
      <c r="B16981">
        <v>1</v>
      </c>
      <c r="C16981">
        <v>115940</v>
      </c>
    </row>
    <row r="16982" spans="1:3" x14ac:dyDescent="0.25">
      <c r="A16982" t="s">
        <v>21758</v>
      </c>
      <c r="B16982">
        <v>1</v>
      </c>
      <c r="C16982">
        <v>186867</v>
      </c>
    </row>
    <row r="16983" spans="1:3" x14ac:dyDescent="0.25">
      <c r="A16983" t="s">
        <v>21759</v>
      </c>
      <c r="B16983">
        <v>1</v>
      </c>
      <c r="C16983">
        <v>425475</v>
      </c>
    </row>
    <row r="16984" spans="1:3" x14ac:dyDescent="0.25">
      <c r="A16984" t="s">
        <v>21760</v>
      </c>
      <c r="B16984">
        <v>1</v>
      </c>
      <c r="C16984">
        <v>118078</v>
      </c>
    </row>
    <row r="16985" spans="1:3" x14ac:dyDescent="0.25">
      <c r="A16985" t="s">
        <v>21761</v>
      </c>
      <c r="B16985">
        <v>1</v>
      </c>
      <c r="C16985">
        <v>584037</v>
      </c>
    </row>
    <row r="16986" spans="1:3" x14ac:dyDescent="0.25">
      <c r="A16986" t="s">
        <v>21762</v>
      </c>
      <c r="B16986">
        <v>1</v>
      </c>
      <c r="C16986">
        <v>176673</v>
      </c>
    </row>
    <row r="16987" spans="1:3" x14ac:dyDescent="0.25">
      <c r="A16987" t="s">
        <v>21763</v>
      </c>
      <c r="B16987">
        <v>1</v>
      </c>
      <c r="C16987">
        <v>554521</v>
      </c>
    </row>
    <row r="16988" spans="1:3" x14ac:dyDescent="0.25">
      <c r="A16988" t="s">
        <v>21764</v>
      </c>
      <c r="B16988">
        <v>1</v>
      </c>
      <c r="C16988">
        <v>900274</v>
      </c>
    </row>
    <row r="16989" spans="1:3" x14ac:dyDescent="0.25">
      <c r="A16989" t="s">
        <v>21765</v>
      </c>
      <c r="B16989">
        <v>1</v>
      </c>
      <c r="C16989">
        <v>339229</v>
      </c>
    </row>
    <row r="16990" spans="1:3" x14ac:dyDescent="0.25">
      <c r="A16990" t="s">
        <v>21766</v>
      </c>
      <c r="B16990">
        <v>1</v>
      </c>
      <c r="C16990">
        <v>437614</v>
      </c>
    </row>
    <row r="16991" spans="1:3" x14ac:dyDescent="0.25">
      <c r="A16991" t="s">
        <v>21767</v>
      </c>
      <c r="B16991">
        <v>1</v>
      </c>
      <c r="C16991">
        <v>391132</v>
      </c>
    </row>
    <row r="16992" spans="1:3" x14ac:dyDescent="0.25">
      <c r="A16992" t="s">
        <v>21768</v>
      </c>
      <c r="B16992">
        <v>1</v>
      </c>
      <c r="C16992">
        <v>1687376</v>
      </c>
    </row>
    <row r="16993" spans="1:3" x14ac:dyDescent="0.25">
      <c r="A16993" t="s">
        <v>21769</v>
      </c>
      <c r="B16993">
        <v>1</v>
      </c>
      <c r="C16993">
        <v>427194</v>
      </c>
    </row>
    <row r="16994" spans="1:3" x14ac:dyDescent="0.25">
      <c r="A16994" t="s">
        <v>21770</v>
      </c>
      <c r="B16994">
        <v>1</v>
      </c>
      <c r="C16994">
        <v>578918</v>
      </c>
    </row>
    <row r="16995" spans="1:3" x14ac:dyDescent="0.25">
      <c r="A16995" t="s">
        <v>21771</v>
      </c>
      <c r="B16995">
        <v>1</v>
      </c>
      <c r="C16995">
        <v>256039</v>
      </c>
    </row>
    <row r="16996" spans="1:3" x14ac:dyDescent="0.25">
      <c r="A16996" t="s">
        <v>21772</v>
      </c>
      <c r="B16996">
        <v>1</v>
      </c>
      <c r="C16996">
        <v>219335</v>
      </c>
    </row>
    <row r="16997" spans="1:3" x14ac:dyDescent="0.25">
      <c r="A16997" t="s">
        <v>21773</v>
      </c>
      <c r="B16997">
        <v>1</v>
      </c>
      <c r="C16997">
        <v>197994</v>
      </c>
    </row>
    <row r="16998" spans="1:3" x14ac:dyDescent="0.25">
      <c r="A16998" t="s">
        <v>21774</v>
      </c>
      <c r="B16998">
        <v>1</v>
      </c>
      <c r="C16998">
        <v>202163</v>
      </c>
    </row>
    <row r="16999" spans="1:3" x14ac:dyDescent="0.25">
      <c r="A16999" t="s">
        <v>21775</v>
      </c>
      <c r="B16999">
        <v>1</v>
      </c>
      <c r="C16999">
        <v>47169</v>
      </c>
    </row>
    <row r="17000" spans="1:3" x14ac:dyDescent="0.25">
      <c r="A17000" t="s">
        <v>21776</v>
      </c>
      <c r="B17000">
        <v>1</v>
      </c>
      <c r="C17000">
        <v>226293</v>
      </c>
    </row>
    <row r="17001" spans="1:3" x14ac:dyDescent="0.25">
      <c r="A17001" t="s">
        <v>21777</v>
      </c>
      <c r="B17001">
        <v>1</v>
      </c>
      <c r="C17001">
        <v>54028</v>
      </c>
    </row>
    <row r="17002" spans="1:3" x14ac:dyDescent="0.25">
      <c r="A17002" t="s">
        <v>21778</v>
      </c>
      <c r="B17002">
        <v>1</v>
      </c>
      <c r="C17002">
        <v>371428</v>
      </c>
    </row>
    <row r="17003" spans="1:3" x14ac:dyDescent="0.25">
      <c r="A17003" t="s">
        <v>21779</v>
      </c>
      <c r="B17003">
        <v>1</v>
      </c>
      <c r="C17003">
        <v>299906</v>
      </c>
    </row>
    <row r="17004" spans="1:3" x14ac:dyDescent="0.25">
      <c r="A17004" t="s">
        <v>21780</v>
      </c>
      <c r="B17004">
        <v>1</v>
      </c>
      <c r="C17004">
        <v>168567</v>
      </c>
    </row>
    <row r="17005" spans="1:3" x14ac:dyDescent="0.25">
      <c r="A17005" t="s">
        <v>21781</v>
      </c>
      <c r="B17005">
        <v>1</v>
      </c>
      <c r="C17005">
        <v>178852</v>
      </c>
    </row>
    <row r="17006" spans="1:3" x14ac:dyDescent="0.25">
      <c r="A17006" t="s">
        <v>21782</v>
      </c>
      <c r="B17006">
        <v>1</v>
      </c>
      <c r="C17006">
        <v>147519</v>
      </c>
    </row>
    <row r="17007" spans="1:3" x14ac:dyDescent="0.25">
      <c r="A17007" t="s">
        <v>21783</v>
      </c>
      <c r="B17007">
        <v>1</v>
      </c>
      <c r="C17007">
        <v>289517</v>
      </c>
    </row>
    <row r="17008" spans="1:3" x14ac:dyDescent="0.25">
      <c r="A17008" t="s">
        <v>21784</v>
      </c>
      <c r="B17008">
        <v>1</v>
      </c>
      <c r="C17008">
        <v>16631504</v>
      </c>
    </row>
    <row r="17009" spans="1:3" x14ac:dyDescent="0.25">
      <c r="A17009" t="s">
        <v>21785</v>
      </c>
      <c r="B17009">
        <v>1</v>
      </c>
      <c r="C17009">
        <v>115039</v>
      </c>
    </row>
    <row r="17010" spans="1:3" x14ac:dyDescent="0.25">
      <c r="A17010" t="s">
        <v>21786</v>
      </c>
      <c r="B17010">
        <v>1</v>
      </c>
      <c r="C17010">
        <v>319439000</v>
      </c>
    </row>
    <row r="17011" spans="1:3" x14ac:dyDescent="0.25">
      <c r="A17011" t="s">
        <v>21787</v>
      </c>
      <c r="B17011">
        <v>1</v>
      </c>
      <c r="C17011">
        <v>304535</v>
      </c>
    </row>
    <row r="17012" spans="1:3" x14ac:dyDescent="0.25">
      <c r="A17012" t="s">
        <v>21788</v>
      </c>
      <c r="B17012">
        <v>1</v>
      </c>
      <c r="C17012">
        <v>473704</v>
      </c>
    </row>
    <row r="17013" spans="1:3" x14ac:dyDescent="0.25">
      <c r="A17013" t="s">
        <v>21789</v>
      </c>
      <c r="B17013">
        <v>1</v>
      </c>
      <c r="C17013">
        <v>4382487</v>
      </c>
    </row>
    <row r="17014" spans="1:3" x14ac:dyDescent="0.25">
      <c r="A17014" t="s">
        <v>21790</v>
      </c>
      <c r="B17014">
        <v>1</v>
      </c>
      <c r="C17014">
        <v>152624</v>
      </c>
    </row>
    <row r="17015" spans="1:3" x14ac:dyDescent="0.25">
      <c r="A17015" t="s">
        <v>21791</v>
      </c>
      <c r="B17015">
        <v>1</v>
      </c>
      <c r="C17015">
        <v>7584472</v>
      </c>
    </row>
    <row r="17016" spans="1:3" x14ac:dyDescent="0.25">
      <c r="A17016" t="s">
        <v>21792</v>
      </c>
      <c r="B17016">
        <v>1</v>
      </c>
      <c r="C17016">
        <v>544416</v>
      </c>
    </row>
    <row r="17017" spans="1:3" x14ac:dyDescent="0.25">
      <c r="A17017" t="s">
        <v>21793</v>
      </c>
      <c r="B17017">
        <v>1</v>
      </c>
      <c r="C17017">
        <v>548047</v>
      </c>
    </row>
    <row r="17018" spans="1:3" x14ac:dyDescent="0.25">
      <c r="A17018" t="s">
        <v>21794</v>
      </c>
      <c r="B17018">
        <v>1</v>
      </c>
      <c r="C17018">
        <v>476750</v>
      </c>
    </row>
    <row r="17019" spans="1:3" x14ac:dyDescent="0.25">
      <c r="A17019" t="s">
        <v>21795</v>
      </c>
      <c r="B17019">
        <v>1</v>
      </c>
      <c r="C17019">
        <v>52306</v>
      </c>
    </row>
    <row r="17020" spans="1:3" x14ac:dyDescent="0.25">
      <c r="A17020" t="s">
        <v>21796</v>
      </c>
      <c r="B17020">
        <v>1</v>
      </c>
      <c r="C17020">
        <v>21168</v>
      </c>
    </row>
    <row r="17021" spans="1:3" x14ac:dyDescent="0.25">
      <c r="A17021" t="s">
        <v>21797</v>
      </c>
      <c r="B17021">
        <v>1</v>
      </c>
      <c r="C17021">
        <v>165457</v>
      </c>
    </row>
    <row r="17022" spans="1:3" x14ac:dyDescent="0.25">
      <c r="A17022" t="s">
        <v>21798</v>
      </c>
      <c r="B17022">
        <v>1</v>
      </c>
      <c r="C17022">
        <v>63397</v>
      </c>
    </row>
    <row r="17023" spans="1:3" x14ac:dyDescent="0.25">
      <c r="A17023" t="s">
        <v>21799</v>
      </c>
      <c r="B17023">
        <v>1</v>
      </c>
      <c r="C17023">
        <v>6957924</v>
      </c>
    </row>
    <row r="17024" spans="1:3" x14ac:dyDescent="0.25">
      <c r="A17024" t="s">
        <v>21800</v>
      </c>
      <c r="B17024">
        <v>1</v>
      </c>
      <c r="C17024">
        <v>1474186</v>
      </c>
    </row>
    <row r="17025" spans="1:3" x14ac:dyDescent="0.25">
      <c r="A17025" t="s">
        <v>21801</v>
      </c>
      <c r="B17025">
        <v>1</v>
      </c>
      <c r="C17025">
        <v>596884</v>
      </c>
    </row>
    <row r="17026" spans="1:3" x14ac:dyDescent="0.25">
      <c r="A17026" t="s">
        <v>21802</v>
      </c>
      <c r="B17026">
        <v>1</v>
      </c>
      <c r="C17026">
        <v>372918</v>
      </c>
    </row>
    <row r="17027" spans="1:3" x14ac:dyDescent="0.25">
      <c r="A17027" t="s">
        <v>21803</v>
      </c>
      <c r="B17027">
        <v>1</v>
      </c>
      <c r="C17027">
        <v>3080462</v>
      </c>
    </row>
    <row r="17028" spans="1:3" x14ac:dyDescent="0.25">
      <c r="A17028" t="s">
        <v>21804</v>
      </c>
      <c r="B17028">
        <v>1</v>
      </c>
      <c r="C17028">
        <v>295401</v>
      </c>
    </row>
    <row r="17029" spans="1:3" x14ac:dyDescent="0.25">
      <c r="A17029" t="s">
        <v>21805</v>
      </c>
      <c r="B17029">
        <v>1</v>
      </c>
      <c r="C17029">
        <v>80624</v>
      </c>
    </row>
    <row r="17030" spans="1:3" x14ac:dyDescent="0.25">
      <c r="A17030" t="s">
        <v>21806</v>
      </c>
      <c r="B17030">
        <v>1</v>
      </c>
      <c r="C17030">
        <v>1877810</v>
      </c>
    </row>
    <row r="17031" spans="1:3" x14ac:dyDescent="0.25">
      <c r="A17031" t="s">
        <v>21807</v>
      </c>
      <c r="B17031">
        <v>1</v>
      </c>
      <c r="C17031">
        <v>209900</v>
      </c>
    </row>
    <row r="17032" spans="1:3" x14ac:dyDescent="0.25">
      <c r="A17032" t="s">
        <v>21808</v>
      </c>
      <c r="B17032">
        <v>1</v>
      </c>
      <c r="C17032">
        <v>705739</v>
      </c>
    </row>
    <row r="17033" spans="1:3" x14ac:dyDescent="0.25">
      <c r="A17033" t="s">
        <v>21809</v>
      </c>
      <c r="B17033">
        <v>1</v>
      </c>
      <c r="C17033">
        <v>317904</v>
      </c>
    </row>
    <row r="17034" spans="1:3" x14ac:dyDescent="0.25">
      <c r="A17034" t="s">
        <v>21810</v>
      </c>
      <c r="B17034">
        <v>1</v>
      </c>
      <c r="C17034">
        <v>538843</v>
      </c>
    </row>
    <row r="17035" spans="1:3" x14ac:dyDescent="0.25">
      <c r="A17035" t="s">
        <v>21811</v>
      </c>
      <c r="B17035">
        <v>1</v>
      </c>
      <c r="C17035">
        <v>4210014</v>
      </c>
    </row>
    <row r="17036" spans="1:3" x14ac:dyDescent="0.25">
      <c r="A17036" t="s">
        <v>21812</v>
      </c>
      <c r="B17036">
        <v>1</v>
      </c>
      <c r="C17036">
        <v>27286123</v>
      </c>
    </row>
    <row r="17037" spans="1:3" x14ac:dyDescent="0.25">
      <c r="A17037" t="s">
        <v>21813</v>
      </c>
      <c r="B17037">
        <v>1</v>
      </c>
      <c r="C17037">
        <v>1611122</v>
      </c>
    </row>
    <row r="17038" spans="1:3" x14ac:dyDescent="0.25">
      <c r="A17038" t="s">
        <v>21814</v>
      </c>
      <c r="B17038">
        <v>1</v>
      </c>
      <c r="C17038">
        <v>230883</v>
      </c>
    </row>
    <row r="17039" spans="1:3" x14ac:dyDescent="0.25">
      <c r="A17039" t="s">
        <v>21815</v>
      </c>
      <c r="B17039">
        <v>1</v>
      </c>
      <c r="C17039">
        <v>309648</v>
      </c>
    </row>
    <row r="17040" spans="1:3" x14ac:dyDescent="0.25">
      <c r="A17040" t="s">
        <v>21816</v>
      </c>
      <c r="B17040">
        <v>1</v>
      </c>
      <c r="C17040">
        <v>93709</v>
      </c>
    </row>
    <row r="17041" spans="1:3" x14ac:dyDescent="0.25">
      <c r="A17041" t="s">
        <v>21817</v>
      </c>
      <c r="B17041">
        <v>1</v>
      </c>
      <c r="C17041">
        <v>195925</v>
      </c>
    </row>
    <row r="17042" spans="1:3" x14ac:dyDescent="0.25">
      <c r="A17042" t="s">
        <v>21818</v>
      </c>
      <c r="B17042">
        <v>1</v>
      </c>
      <c r="C17042">
        <v>385251</v>
      </c>
    </row>
    <row r="17043" spans="1:3" x14ac:dyDescent="0.25">
      <c r="A17043" t="s">
        <v>21819</v>
      </c>
      <c r="B17043">
        <v>1</v>
      </c>
      <c r="C17043">
        <v>81637</v>
      </c>
    </row>
    <row r="17044" spans="1:3" x14ac:dyDescent="0.25">
      <c r="A17044" t="s">
        <v>21820</v>
      </c>
      <c r="B17044">
        <v>1</v>
      </c>
      <c r="C17044">
        <v>180538</v>
      </c>
    </row>
    <row r="17045" spans="1:3" x14ac:dyDescent="0.25">
      <c r="A17045" t="s">
        <v>21821</v>
      </c>
      <c r="B17045">
        <v>1</v>
      </c>
      <c r="C17045">
        <v>233422</v>
      </c>
    </row>
    <row r="17046" spans="1:3" x14ac:dyDescent="0.25">
      <c r="A17046" t="s">
        <v>21822</v>
      </c>
      <c r="B17046">
        <v>1</v>
      </c>
      <c r="C17046">
        <v>288330</v>
      </c>
    </row>
    <row r="17047" spans="1:3" x14ac:dyDescent="0.25">
      <c r="A17047" t="s">
        <v>21823</v>
      </c>
      <c r="B17047">
        <v>1</v>
      </c>
      <c r="C17047">
        <v>409738</v>
      </c>
    </row>
    <row r="17048" spans="1:3" x14ac:dyDescent="0.25">
      <c r="A17048" t="s">
        <v>21824</v>
      </c>
      <c r="B17048">
        <v>1</v>
      </c>
      <c r="C17048">
        <v>6751510</v>
      </c>
    </row>
    <row r="17049" spans="1:3" x14ac:dyDescent="0.25">
      <c r="A17049" t="s">
        <v>21825</v>
      </c>
      <c r="B17049">
        <v>1</v>
      </c>
      <c r="C17049">
        <v>187911</v>
      </c>
    </row>
    <row r="17050" spans="1:3" x14ac:dyDescent="0.25">
      <c r="A17050" t="s">
        <v>21826</v>
      </c>
      <c r="B17050">
        <v>1</v>
      </c>
      <c r="C17050">
        <v>108919</v>
      </c>
    </row>
    <row r="17051" spans="1:3" x14ac:dyDescent="0.25">
      <c r="A17051" t="s">
        <v>21827</v>
      </c>
      <c r="B17051">
        <v>1</v>
      </c>
      <c r="C17051">
        <v>69642</v>
      </c>
    </row>
    <row r="17052" spans="1:3" x14ac:dyDescent="0.25">
      <c r="A17052" t="s">
        <v>21828</v>
      </c>
      <c r="B17052">
        <v>1</v>
      </c>
      <c r="C17052">
        <v>289406</v>
      </c>
    </row>
    <row r="17053" spans="1:3" x14ac:dyDescent="0.25">
      <c r="A17053" t="s">
        <v>21829</v>
      </c>
      <c r="B17053">
        <v>1</v>
      </c>
      <c r="C17053">
        <v>887400</v>
      </c>
    </row>
    <row r="17054" spans="1:3" x14ac:dyDescent="0.25">
      <c r="A17054" t="s">
        <v>21830</v>
      </c>
      <c r="B17054">
        <v>1</v>
      </c>
      <c r="C17054">
        <v>1512471</v>
      </c>
    </row>
    <row r="17055" spans="1:3" x14ac:dyDescent="0.25">
      <c r="A17055" t="s">
        <v>21831</v>
      </c>
      <c r="B17055">
        <v>1</v>
      </c>
      <c r="C17055">
        <v>218532</v>
      </c>
    </row>
    <row r="17056" spans="1:3" x14ac:dyDescent="0.25">
      <c r="A17056" t="s">
        <v>21832</v>
      </c>
      <c r="B17056">
        <v>1</v>
      </c>
      <c r="C17056">
        <v>2389982</v>
      </c>
    </row>
    <row r="17057" spans="1:3" x14ac:dyDescent="0.25">
      <c r="A17057" t="s">
        <v>21833</v>
      </c>
      <c r="B17057">
        <v>1</v>
      </c>
      <c r="C17057">
        <v>360363</v>
      </c>
    </row>
    <row r="17058" spans="1:3" x14ac:dyDescent="0.25">
      <c r="A17058" t="s">
        <v>21834</v>
      </c>
      <c r="B17058">
        <v>1</v>
      </c>
      <c r="C17058">
        <v>461687</v>
      </c>
    </row>
    <row r="17059" spans="1:3" x14ac:dyDescent="0.25">
      <c r="A17059" t="s">
        <v>21835</v>
      </c>
      <c r="B17059">
        <v>1</v>
      </c>
      <c r="C17059">
        <v>5398544</v>
      </c>
    </row>
    <row r="17060" spans="1:3" x14ac:dyDescent="0.25">
      <c r="A17060" t="s">
        <v>21836</v>
      </c>
      <c r="B17060">
        <v>1</v>
      </c>
      <c r="C17060">
        <v>291674</v>
      </c>
    </row>
    <row r="17061" spans="1:3" x14ac:dyDescent="0.25">
      <c r="A17061" t="s">
        <v>21837</v>
      </c>
      <c r="B17061">
        <v>1</v>
      </c>
      <c r="C17061">
        <v>61178</v>
      </c>
    </row>
    <row r="17062" spans="1:3" x14ac:dyDescent="0.25">
      <c r="A17062" t="s">
        <v>21838</v>
      </c>
      <c r="B17062">
        <v>1</v>
      </c>
      <c r="C17062">
        <v>1009352</v>
      </c>
    </row>
    <row r="17063" spans="1:3" x14ac:dyDescent="0.25">
      <c r="A17063" t="s">
        <v>21839</v>
      </c>
      <c r="B17063">
        <v>1</v>
      </c>
      <c r="C17063">
        <v>1669194</v>
      </c>
    </row>
    <row r="17064" spans="1:3" x14ac:dyDescent="0.25">
      <c r="A17064" t="s">
        <v>21840</v>
      </c>
      <c r="B17064">
        <v>1</v>
      </c>
      <c r="C17064">
        <v>1591422</v>
      </c>
    </row>
    <row r="17065" spans="1:3" x14ac:dyDescent="0.25">
      <c r="A17065" t="s">
        <v>21841</v>
      </c>
      <c r="B17065">
        <v>1</v>
      </c>
      <c r="C17065">
        <v>198824</v>
      </c>
    </row>
    <row r="17066" spans="1:3" x14ac:dyDescent="0.25">
      <c r="A17066" t="s">
        <v>21842</v>
      </c>
      <c r="B17066">
        <v>1</v>
      </c>
      <c r="C17066">
        <v>22218</v>
      </c>
    </row>
    <row r="17067" spans="1:3" x14ac:dyDescent="0.25">
      <c r="A17067" t="s">
        <v>21843</v>
      </c>
      <c r="B17067">
        <v>1</v>
      </c>
      <c r="C17067">
        <v>228063</v>
      </c>
    </row>
    <row r="17068" spans="1:3" x14ac:dyDescent="0.25">
      <c r="A17068" t="s">
        <v>21844</v>
      </c>
      <c r="B17068">
        <v>1</v>
      </c>
      <c r="C17068">
        <v>1102218</v>
      </c>
    </row>
    <row r="17069" spans="1:3" x14ac:dyDescent="0.25">
      <c r="A17069" t="s">
        <v>21845</v>
      </c>
      <c r="B17069">
        <v>1</v>
      </c>
      <c r="C17069">
        <v>48312</v>
      </c>
    </row>
    <row r="17070" spans="1:3" x14ac:dyDescent="0.25">
      <c r="A17070" t="s">
        <v>21846</v>
      </c>
      <c r="B17070">
        <v>1</v>
      </c>
      <c r="C17070">
        <v>203183</v>
      </c>
    </row>
    <row r="17071" spans="1:3" x14ac:dyDescent="0.25">
      <c r="A17071" t="s">
        <v>21847</v>
      </c>
      <c r="B17071">
        <v>1</v>
      </c>
      <c r="C17071">
        <v>76066</v>
      </c>
    </row>
    <row r="17072" spans="1:3" x14ac:dyDescent="0.25">
      <c r="A17072" t="s">
        <v>21848</v>
      </c>
      <c r="B17072">
        <v>1</v>
      </c>
      <c r="C17072">
        <v>446220</v>
      </c>
    </row>
    <row r="17073" spans="1:3" x14ac:dyDescent="0.25">
      <c r="A17073" t="s">
        <v>21849</v>
      </c>
      <c r="B17073">
        <v>1</v>
      </c>
      <c r="C17073">
        <v>1096749</v>
      </c>
    </row>
    <row r="17074" spans="1:3" x14ac:dyDescent="0.25">
      <c r="A17074" t="s">
        <v>21850</v>
      </c>
      <c r="B17074">
        <v>1</v>
      </c>
      <c r="C17074">
        <v>34878</v>
      </c>
    </row>
    <row r="17075" spans="1:3" x14ac:dyDescent="0.25">
      <c r="A17075" t="s">
        <v>21851</v>
      </c>
      <c r="B17075">
        <v>1</v>
      </c>
      <c r="C17075">
        <v>1496354</v>
      </c>
    </row>
    <row r="17076" spans="1:3" x14ac:dyDescent="0.25">
      <c r="A17076" t="s">
        <v>21852</v>
      </c>
      <c r="B17076">
        <v>1</v>
      </c>
      <c r="C17076">
        <v>1195597</v>
      </c>
    </row>
    <row r="17077" spans="1:3" x14ac:dyDescent="0.25">
      <c r="A17077" t="s">
        <v>21853</v>
      </c>
      <c r="B17077">
        <v>1</v>
      </c>
      <c r="C17077">
        <v>815037</v>
      </c>
    </row>
    <row r="17078" spans="1:3" x14ac:dyDescent="0.25">
      <c r="A17078" t="s">
        <v>21854</v>
      </c>
      <c r="B17078">
        <v>1</v>
      </c>
      <c r="C17078">
        <v>7130065</v>
      </c>
    </row>
    <row r="17079" spans="1:3" x14ac:dyDescent="0.25">
      <c r="A17079" t="s">
        <v>21855</v>
      </c>
      <c r="B17079">
        <v>1</v>
      </c>
      <c r="C17079">
        <v>2544498</v>
      </c>
    </row>
    <row r="17080" spans="1:3" x14ac:dyDescent="0.25">
      <c r="A17080" t="s">
        <v>21856</v>
      </c>
      <c r="B17080">
        <v>1</v>
      </c>
      <c r="C17080">
        <v>205998</v>
      </c>
    </row>
    <row r="17081" spans="1:3" x14ac:dyDescent="0.25">
      <c r="A17081" t="s">
        <v>21857</v>
      </c>
      <c r="B17081">
        <v>1</v>
      </c>
      <c r="C17081">
        <v>63978</v>
      </c>
    </row>
    <row r="17082" spans="1:3" x14ac:dyDescent="0.25">
      <c r="A17082" t="s">
        <v>21858</v>
      </c>
      <c r="B17082">
        <v>1</v>
      </c>
      <c r="C17082">
        <v>653210</v>
      </c>
    </row>
    <row r="17083" spans="1:3" x14ac:dyDescent="0.25">
      <c r="A17083" t="s">
        <v>21859</v>
      </c>
      <c r="B17083">
        <v>1</v>
      </c>
      <c r="C17083">
        <v>494948</v>
      </c>
    </row>
    <row r="17084" spans="1:3" x14ac:dyDescent="0.25">
      <c r="A17084" t="s">
        <v>21860</v>
      </c>
      <c r="B17084">
        <v>1</v>
      </c>
      <c r="C17084">
        <v>858338</v>
      </c>
    </row>
    <row r="17085" spans="1:3" x14ac:dyDescent="0.25">
      <c r="A17085" t="s">
        <v>21861</v>
      </c>
      <c r="B17085">
        <v>1</v>
      </c>
      <c r="C17085">
        <v>154524</v>
      </c>
    </row>
    <row r="17086" spans="1:3" x14ac:dyDescent="0.25">
      <c r="A17086" t="s">
        <v>21862</v>
      </c>
      <c r="B17086">
        <v>1</v>
      </c>
      <c r="C17086">
        <v>2049148</v>
      </c>
    </row>
    <row r="17087" spans="1:3" x14ac:dyDescent="0.25">
      <c r="A17087" t="s">
        <v>21863</v>
      </c>
      <c r="B17087">
        <v>1</v>
      </c>
      <c r="C17087">
        <v>1993739</v>
      </c>
    </row>
    <row r="17088" spans="1:3" x14ac:dyDescent="0.25">
      <c r="A17088" t="s">
        <v>21864</v>
      </c>
      <c r="B17088">
        <v>1</v>
      </c>
      <c r="C17088">
        <v>246555</v>
      </c>
    </row>
    <row r="17089" spans="1:3" x14ac:dyDescent="0.25">
      <c r="A17089" t="s">
        <v>21865</v>
      </c>
      <c r="B17089">
        <v>1</v>
      </c>
      <c r="C17089">
        <v>151357</v>
      </c>
    </row>
    <row r="17090" spans="1:3" x14ac:dyDescent="0.25">
      <c r="A17090" t="s">
        <v>21866</v>
      </c>
      <c r="B17090">
        <v>1</v>
      </c>
      <c r="C17090">
        <v>986252</v>
      </c>
    </row>
    <row r="17091" spans="1:3" x14ac:dyDescent="0.25">
      <c r="A17091" t="s">
        <v>21867</v>
      </c>
      <c r="B17091">
        <v>1</v>
      </c>
      <c r="C17091">
        <v>53527</v>
      </c>
    </row>
    <row r="17092" spans="1:3" x14ac:dyDescent="0.25">
      <c r="A17092" t="s">
        <v>21868</v>
      </c>
      <c r="B17092">
        <v>1</v>
      </c>
      <c r="C17092">
        <v>213474</v>
      </c>
    </row>
    <row r="17093" spans="1:3" x14ac:dyDescent="0.25">
      <c r="A17093" t="s">
        <v>21869</v>
      </c>
      <c r="B17093">
        <v>1</v>
      </c>
      <c r="C17093">
        <v>584019</v>
      </c>
    </row>
    <row r="17094" spans="1:3" x14ac:dyDescent="0.25">
      <c r="A17094" t="s">
        <v>21870</v>
      </c>
      <c r="B17094">
        <v>1</v>
      </c>
      <c r="C17094">
        <v>160849</v>
      </c>
    </row>
    <row r="17095" spans="1:3" x14ac:dyDescent="0.25">
      <c r="A17095" t="s">
        <v>21871</v>
      </c>
      <c r="B17095">
        <v>1</v>
      </c>
      <c r="C17095">
        <v>326690</v>
      </c>
    </row>
    <row r="17096" spans="1:3" x14ac:dyDescent="0.25">
      <c r="A17096" t="s">
        <v>21872</v>
      </c>
      <c r="B17096">
        <v>1</v>
      </c>
      <c r="C17096">
        <v>235680</v>
      </c>
    </row>
    <row r="17097" spans="1:3" x14ac:dyDescent="0.25">
      <c r="A17097" t="s">
        <v>21873</v>
      </c>
      <c r="B17097">
        <v>1</v>
      </c>
      <c r="C17097">
        <v>235502</v>
      </c>
    </row>
    <row r="17098" spans="1:3" x14ac:dyDescent="0.25">
      <c r="A17098" t="s">
        <v>21874</v>
      </c>
      <c r="B17098">
        <v>1</v>
      </c>
      <c r="C17098">
        <v>148640</v>
      </c>
    </row>
    <row r="17099" spans="1:3" x14ac:dyDescent="0.25">
      <c r="A17099" t="s">
        <v>21875</v>
      </c>
      <c r="B17099">
        <v>1</v>
      </c>
      <c r="C17099">
        <v>1084391</v>
      </c>
    </row>
    <row r="17100" spans="1:3" x14ac:dyDescent="0.25">
      <c r="A17100" t="s">
        <v>21876</v>
      </c>
      <c r="B17100">
        <v>1</v>
      </c>
      <c r="C17100">
        <v>174343</v>
      </c>
    </row>
    <row r="17101" spans="1:3" x14ac:dyDescent="0.25">
      <c r="A17101" t="s">
        <v>21877</v>
      </c>
      <c r="B17101">
        <v>1</v>
      </c>
      <c r="C17101">
        <v>81571</v>
      </c>
    </row>
    <row r="17102" spans="1:3" x14ac:dyDescent="0.25">
      <c r="A17102" t="s">
        <v>21878</v>
      </c>
      <c r="B17102">
        <v>1</v>
      </c>
      <c r="C17102">
        <v>1557978</v>
      </c>
    </row>
    <row r="17103" spans="1:3" x14ac:dyDescent="0.25">
      <c r="A17103" t="s">
        <v>21879</v>
      </c>
      <c r="B17103">
        <v>1</v>
      </c>
      <c r="C17103">
        <v>233994</v>
      </c>
    </row>
    <row r="17104" spans="1:3" x14ac:dyDescent="0.25">
      <c r="A17104" t="s">
        <v>21880</v>
      </c>
      <c r="B17104">
        <v>1</v>
      </c>
      <c r="C17104">
        <v>2080168</v>
      </c>
    </row>
    <row r="17105" spans="1:3" x14ac:dyDescent="0.25">
      <c r="A17105" t="s">
        <v>21881</v>
      </c>
      <c r="B17105">
        <v>1</v>
      </c>
      <c r="C17105">
        <v>182359</v>
      </c>
    </row>
    <row r="17106" spans="1:3" x14ac:dyDescent="0.25">
      <c r="A17106" t="s">
        <v>21882</v>
      </c>
      <c r="B17106">
        <v>1</v>
      </c>
      <c r="C17106">
        <v>1326013</v>
      </c>
    </row>
    <row r="17107" spans="1:3" x14ac:dyDescent="0.25">
      <c r="A17107" t="s">
        <v>21883</v>
      </c>
      <c r="B17107">
        <v>1</v>
      </c>
      <c r="C17107">
        <v>411408</v>
      </c>
    </row>
    <row r="17108" spans="1:3" x14ac:dyDescent="0.25">
      <c r="A17108" t="s">
        <v>21884</v>
      </c>
      <c r="B17108">
        <v>1</v>
      </c>
      <c r="C17108">
        <v>16170</v>
      </c>
    </row>
    <row r="17109" spans="1:3" x14ac:dyDescent="0.25">
      <c r="A17109" t="s">
        <v>21885</v>
      </c>
      <c r="B17109">
        <v>1</v>
      </c>
      <c r="C17109">
        <v>1218618</v>
      </c>
    </row>
    <row r="17110" spans="1:3" x14ac:dyDescent="0.25">
      <c r="A17110" t="s">
        <v>21886</v>
      </c>
      <c r="B17110">
        <v>1</v>
      </c>
      <c r="C17110">
        <v>244628</v>
      </c>
    </row>
    <row r="17111" spans="1:3" x14ac:dyDescent="0.25">
      <c r="A17111" t="s">
        <v>21887</v>
      </c>
      <c r="B17111">
        <v>1</v>
      </c>
      <c r="C17111">
        <v>163458</v>
      </c>
    </row>
    <row r="17112" spans="1:3" x14ac:dyDescent="0.25">
      <c r="A17112" t="s">
        <v>21888</v>
      </c>
      <c r="B17112">
        <v>1</v>
      </c>
      <c r="C17112">
        <v>434939</v>
      </c>
    </row>
    <row r="17113" spans="1:3" x14ac:dyDescent="0.25">
      <c r="A17113" t="s">
        <v>21889</v>
      </c>
      <c r="B17113">
        <v>1</v>
      </c>
      <c r="C17113">
        <v>553345</v>
      </c>
    </row>
    <row r="17114" spans="1:3" x14ac:dyDescent="0.25">
      <c r="A17114" t="s">
        <v>21890</v>
      </c>
      <c r="B17114">
        <v>1</v>
      </c>
      <c r="C17114">
        <v>288205</v>
      </c>
    </row>
    <row r="17115" spans="1:3" x14ac:dyDescent="0.25">
      <c r="A17115" t="s">
        <v>21891</v>
      </c>
      <c r="B17115">
        <v>1</v>
      </c>
      <c r="C17115">
        <v>1022019</v>
      </c>
    </row>
    <row r="17116" spans="1:3" x14ac:dyDescent="0.25">
      <c r="A17116" t="s">
        <v>21892</v>
      </c>
      <c r="B17116">
        <v>1</v>
      </c>
      <c r="C17116">
        <v>407862</v>
      </c>
    </row>
    <row r="17117" spans="1:3" x14ac:dyDescent="0.25">
      <c r="A17117" t="s">
        <v>21893</v>
      </c>
      <c r="B17117">
        <v>1</v>
      </c>
      <c r="C17117">
        <v>1161101</v>
      </c>
    </row>
    <row r="17118" spans="1:3" x14ac:dyDescent="0.25">
      <c r="A17118" t="s">
        <v>21894</v>
      </c>
      <c r="B17118">
        <v>1</v>
      </c>
      <c r="C17118">
        <v>7709843</v>
      </c>
    </row>
    <row r="17119" spans="1:3" x14ac:dyDescent="0.25">
      <c r="A17119" t="s">
        <v>21895</v>
      </c>
      <c r="B17119">
        <v>1</v>
      </c>
      <c r="C17119">
        <v>270619</v>
      </c>
    </row>
    <row r="17120" spans="1:3" x14ac:dyDescent="0.25">
      <c r="A17120" t="s">
        <v>21896</v>
      </c>
      <c r="B17120">
        <v>1</v>
      </c>
      <c r="C17120">
        <v>69725</v>
      </c>
    </row>
    <row r="17121" spans="1:3" x14ac:dyDescent="0.25">
      <c r="A17121" t="s">
        <v>21897</v>
      </c>
      <c r="B17121">
        <v>1</v>
      </c>
      <c r="C17121">
        <v>445247</v>
      </c>
    </row>
    <row r="17122" spans="1:3" x14ac:dyDescent="0.25">
      <c r="A17122" t="s">
        <v>21898</v>
      </c>
      <c r="B17122">
        <v>1</v>
      </c>
      <c r="C17122">
        <v>287022</v>
      </c>
    </row>
    <row r="17123" spans="1:3" x14ac:dyDescent="0.25">
      <c r="A17123" t="s">
        <v>21899</v>
      </c>
      <c r="B17123">
        <v>1</v>
      </c>
      <c r="C17123">
        <v>181776</v>
      </c>
    </row>
    <row r="17124" spans="1:3" x14ac:dyDescent="0.25">
      <c r="A17124" t="s">
        <v>21900</v>
      </c>
      <c r="B17124">
        <v>1</v>
      </c>
      <c r="C17124">
        <v>209958</v>
      </c>
    </row>
    <row r="17125" spans="1:3" x14ac:dyDescent="0.25">
      <c r="A17125" t="s">
        <v>21901</v>
      </c>
      <c r="B17125">
        <v>1</v>
      </c>
      <c r="C17125">
        <v>128183</v>
      </c>
    </row>
    <row r="17126" spans="1:3" x14ac:dyDescent="0.25">
      <c r="A17126" t="s">
        <v>21902</v>
      </c>
      <c r="B17126">
        <v>1</v>
      </c>
      <c r="C17126">
        <v>426005</v>
      </c>
    </row>
    <row r="17127" spans="1:3" x14ac:dyDescent="0.25">
      <c r="A17127" t="s">
        <v>21903</v>
      </c>
      <c r="B17127">
        <v>1</v>
      </c>
      <c r="C17127">
        <v>282426</v>
      </c>
    </row>
    <row r="17128" spans="1:3" x14ac:dyDescent="0.25">
      <c r="A17128" t="s">
        <v>21904</v>
      </c>
      <c r="B17128">
        <v>1</v>
      </c>
      <c r="C17128">
        <v>96262</v>
      </c>
    </row>
    <row r="17129" spans="1:3" x14ac:dyDescent="0.25">
      <c r="A17129" t="s">
        <v>21905</v>
      </c>
      <c r="B17129">
        <v>1</v>
      </c>
      <c r="C17129">
        <v>585114</v>
      </c>
    </row>
    <row r="17130" spans="1:3" x14ac:dyDescent="0.25">
      <c r="A17130" t="s">
        <v>21906</v>
      </c>
      <c r="B17130">
        <v>1</v>
      </c>
      <c r="C17130">
        <v>8060511</v>
      </c>
    </row>
    <row r="17131" spans="1:3" x14ac:dyDescent="0.25">
      <c r="A17131" t="s">
        <v>21907</v>
      </c>
      <c r="B17131">
        <v>1</v>
      </c>
      <c r="C17131">
        <v>27479148</v>
      </c>
    </row>
    <row r="17132" spans="1:3" x14ac:dyDescent="0.25">
      <c r="A17132" t="s">
        <v>21908</v>
      </c>
      <c r="B17132">
        <v>1</v>
      </c>
      <c r="C17132">
        <v>399809</v>
      </c>
    </row>
    <row r="17133" spans="1:3" x14ac:dyDescent="0.25">
      <c r="A17133" t="s">
        <v>21909</v>
      </c>
      <c r="B17133">
        <v>1</v>
      </c>
      <c r="C17133">
        <v>270023</v>
      </c>
    </row>
    <row r="17134" spans="1:3" x14ac:dyDescent="0.25">
      <c r="A17134" t="s">
        <v>21910</v>
      </c>
      <c r="B17134">
        <v>1</v>
      </c>
      <c r="C17134">
        <v>108051</v>
      </c>
    </row>
    <row r="17135" spans="1:3" x14ac:dyDescent="0.25">
      <c r="A17135" t="s">
        <v>21911</v>
      </c>
      <c r="B17135">
        <v>1</v>
      </c>
      <c r="C17135">
        <v>75376</v>
      </c>
    </row>
    <row r="17136" spans="1:3" x14ac:dyDescent="0.25">
      <c r="A17136" t="s">
        <v>21912</v>
      </c>
      <c r="B17136">
        <v>1</v>
      </c>
      <c r="C17136">
        <v>718879</v>
      </c>
    </row>
    <row r="17137" spans="1:3" x14ac:dyDescent="0.25">
      <c r="A17137" t="s">
        <v>21913</v>
      </c>
      <c r="B17137">
        <v>1</v>
      </c>
      <c r="C17137">
        <v>1668533</v>
      </c>
    </row>
    <row r="17138" spans="1:3" x14ac:dyDescent="0.25">
      <c r="A17138" t="s">
        <v>21914</v>
      </c>
      <c r="B17138">
        <v>1</v>
      </c>
      <c r="C17138">
        <v>157754</v>
      </c>
    </row>
    <row r="17139" spans="1:3" x14ac:dyDescent="0.25">
      <c r="A17139" t="s">
        <v>21915</v>
      </c>
      <c r="B17139">
        <v>1</v>
      </c>
      <c r="C17139">
        <v>66171</v>
      </c>
    </row>
    <row r="17140" spans="1:3" x14ac:dyDescent="0.25">
      <c r="A17140" t="s">
        <v>21916</v>
      </c>
      <c r="B17140">
        <v>1</v>
      </c>
      <c r="C17140">
        <v>1326644</v>
      </c>
    </row>
    <row r="17141" spans="1:3" x14ac:dyDescent="0.25">
      <c r="A17141" t="s">
        <v>21917</v>
      </c>
      <c r="B17141">
        <v>1</v>
      </c>
      <c r="C17141">
        <v>122717</v>
      </c>
    </row>
    <row r="17142" spans="1:3" x14ac:dyDescent="0.25">
      <c r="A17142" t="s">
        <v>21918</v>
      </c>
      <c r="B17142">
        <v>1</v>
      </c>
      <c r="C17142">
        <v>206558</v>
      </c>
    </row>
    <row r="17143" spans="1:3" x14ac:dyDescent="0.25">
      <c r="A17143" t="s">
        <v>21919</v>
      </c>
      <c r="B17143">
        <v>1</v>
      </c>
      <c r="C17143">
        <v>92201</v>
      </c>
    </row>
    <row r="17144" spans="1:3" x14ac:dyDescent="0.25">
      <c r="A17144" t="s">
        <v>21920</v>
      </c>
      <c r="B17144">
        <v>1</v>
      </c>
      <c r="C17144">
        <v>98650</v>
      </c>
    </row>
    <row r="17145" spans="1:3" x14ac:dyDescent="0.25">
      <c r="A17145" t="s">
        <v>21921</v>
      </c>
      <c r="B17145">
        <v>1</v>
      </c>
      <c r="C17145">
        <v>146357</v>
      </c>
    </row>
    <row r="17146" spans="1:3" x14ac:dyDescent="0.25">
      <c r="A17146" t="s">
        <v>21922</v>
      </c>
      <c r="B17146">
        <v>1</v>
      </c>
      <c r="C17146">
        <v>221918</v>
      </c>
    </row>
    <row r="17147" spans="1:3" x14ac:dyDescent="0.25">
      <c r="A17147" t="s">
        <v>21923</v>
      </c>
      <c r="B17147">
        <v>1</v>
      </c>
      <c r="C17147">
        <v>326282</v>
      </c>
    </row>
    <row r="17148" spans="1:3" x14ac:dyDescent="0.25">
      <c r="A17148" t="s">
        <v>21924</v>
      </c>
      <c r="B17148">
        <v>1</v>
      </c>
      <c r="C17148">
        <v>355454</v>
      </c>
    </row>
    <row r="17149" spans="1:3" x14ac:dyDescent="0.25">
      <c r="A17149" t="s">
        <v>21925</v>
      </c>
      <c r="B17149">
        <v>1</v>
      </c>
      <c r="C17149">
        <v>1109949</v>
      </c>
    </row>
    <row r="17150" spans="1:3" x14ac:dyDescent="0.25">
      <c r="A17150" t="s">
        <v>21926</v>
      </c>
      <c r="B17150">
        <v>1</v>
      </c>
      <c r="C17150">
        <v>146659</v>
      </c>
    </row>
    <row r="17151" spans="1:3" x14ac:dyDescent="0.25">
      <c r="A17151" t="s">
        <v>21927</v>
      </c>
      <c r="B17151">
        <v>1</v>
      </c>
      <c r="C17151">
        <v>220761</v>
      </c>
    </row>
    <row r="17152" spans="1:3" x14ac:dyDescent="0.25">
      <c r="A17152" t="s">
        <v>21928</v>
      </c>
      <c r="B17152">
        <v>1</v>
      </c>
      <c r="C17152">
        <v>180807</v>
      </c>
    </row>
    <row r="17153" spans="1:3" x14ac:dyDescent="0.25">
      <c r="A17153" t="s">
        <v>21929</v>
      </c>
      <c r="B17153">
        <v>1</v>
      </c>
      <c r="C17153">
        <v>872593</v>
      </c>
    </row>
    <row r="17154" spans="1:3" x14ac:dyDescent="0.25">
      <c r="A17154" t="s">
        <v>21930</v>
      </c>
      <c r="B17154">
        <v>1</v>
      </c>
      <c r="C17154">
        <v>790646</v>
      </c>
    </row>
    <row r="17155" spans="1:3" x14ac:dyDescent="0.25">
      <c r="A17155" t="s">
        <v>21931</v>
      </c>
      <c r="B17155">
        <v>1</v>
      </c>
      <c r="C17155">
        <v>286881</v>
      </c>
    </row>
    <row r="17156" spans="1:3" x14ac:dyDescent="0.25">
      <c r="A17156" t="s">
        <v>21932</v>
      </c>
      <c r="B17156">
        <v>1</v>
      </c>
      <c r="C17156">
        <v>610885</v>
      </c>
    </row>
    <row r="17157" spans="1:3" x14ac:dyDescent="0.25">
      <c r="A17157" t="s">
        <v>21933</v>
      </c>
      <c r="B17157">
        <v>1</v>
      </c>
      <c r="C17157">
        <v>156379</v>
      </c>
    </row>
    <row r="17158" spans="1:3" x14ac:dyDescent="0.25">
      <c r="A17158" t="s">
        <v>21934</v>
      </c>
      <c r="B17158">
        <v>1</v>
      </c>
      <c r="C17158">
        <v>229521</v>
      </c>
    </row>
    <row r="17159" spans="1:3" x14ac:dyDescent="0.25">
      <c r="A17159" t="s">
        <v>21935</v>
      </c>
      <c r="B17159">
        <v>1</v>
      </c>
      <c r="C17159">
        <v>394758</v>
      </c>
    </row>
    <row r="17160" spans="1:3" x14ac:dyDescent="0.25">
      <c r="A17160" t="s">
        <v>21936</v>
      </c>
      <c r="B17160">
        <v>1</v>
      </c>
      <c r="C17160">
        <v>1693296</v>
      </c>
    </row>
    <row r="17161" spans="1:3" x14ac:dyDescent="0.25">
      <c r="A17161" t="s">
        <v>21937</v>
      </c>
      <c r="B17161">
        <v>1</v>
      </c>
      <c r="C17161">
        <v>450314</v>
      </c>
    </row>
    <row r="17162" spans="1:3" x14ac:dyDescent="0.25">
      <c r="A17162" t="s">
        <v>21938</v>
      </c>
      <c r="B17162">
        <v>1</v>
      </c>
      <c r="C17162">
        <v>794361</v>
      </c>
    </row>
    <row r="17163" spans="1:3" x14ac:dyDescent="0.25">
      <c r="A17163" t="s">
        <v>21939</v>
      </c>
      <c r="B17163">
        <v>1</v>
      </c>
      <c r="C17163">
        <v>288925</v>
      </c>
    </row>
    <row r="17164" spans="1:3" x14ac:dyDescent="0.25">
      <c r="A17164" t="s">
        <v>21940</v>
      </c>
      <c r="B17164">
        <v>1</v>
      </c>
      <c r="C17164">
        <v>158224</v>
      </c>
    </row>
    <row r="17165" spans="1:3" x14ac:dyDescent="0.25">
      <c r="A17165" t="s">
        <v>21941</v>
      </c>
      <c r="B17165">
        <v>1</v>
      </c>
      <c r="C17165">
        <v>1236177</v>
      </c>
    </row>
    <row r="17166" spans="1:3" x14ac:dyDescent="0.25">
      <c r="A17166" t="s">
        <v>21942</v>
      </c>
      <c r="B17166">
        <v>1</v>
      </c>
      <c r="C17166">
        <v>88018</v>
      </c>
    </row>
    <row r="17167" spans="1:3" x14ac:dyDescent="0.25">
      <c r="A17167" t="s">
        <v>21943</v>
      </c>
      <c r="B17167">
        <v>1</v>
      </c>
      <c r="C17167">
        <v>624770</v>
      </c>
    </row>
    <row r="17168" spans="1:3" x14ac:dyDescent="0.25">
      <c r="A17168" t="s">
        <v>21944</v>
      </c>
      <c r="B17168">
        <v>1</v>
      </c>
      <c r="C17168">
        <v>77658726</v>
      </c>
    </row>
    <row r="17169" spans="1:3" x14ac:dyDescent="0.25">
      <c r="A17169" t="s">
        <v>21945</v>
      </c>
      <c r="B17169">
        <v>1</v>
      </c>
      <c r="C17169">
        <v>122501</v>
      </c>
    </row>
    <row r="17170" spans="1:3" x14ac:dyDescent="0.25">
      <c r="A17170" t="s">
        <v>21946</v>
      </c>
      <c r="B17170">
        <v>1</v>
      </c>
      <c r="C17170">
        <v>108714</v>
      </c>
    </row>
    <row r="17171" spans="1:3" x14ac:dyDescent="0.25">
      <c r="A17171" t="s">
        <v>21947</v>
      </c>
      <c r="B17171">
        <v>1</v>
      </c>
      <c r="C17171">
        <v>222114</v>
      </c>
    </row>
    <row r="17172" spans="1:3" x14ac:dyDescent="0.25">
      <c r="A17172" t="s">
        <v>21948</v>
      </c>
      <c r="B17172">
        <v>1</v>
      </c>
      <c r="C17172">
        <v>59628</v>
      </c>
    </row>
    <row r="17173" spans="1:3" x14ac:dyDescent="0.25">
      <c r="A17173" t="s">
        <v>21949</v>
      </c>
      <c r="B17173">
        <v>1</v>
      </c>
      <c r="C17173">
        <v>114728</v>
      </c>
    </row>
    <row r="17174" spans="1:3" x14ac:dyDescent="0.25">
      <c r="A17174" t="s">
        <v>21950</v>
      </c>
      <c r="B17174">
        <v>1</v>
      </c>
      <c r="C17174">
        <v>252324</v>
      </c>
    </row>
    <row r="17175" spans="1:3" x14ac:dyDescent="0.25">
      <c r="A17175" t="s">
        <v>21951</v>
      </c>
      <c r="B17175">
        <v>1</v>
      </c>
      <c r="C17175">
        <v>199773</v>
      </c>
    </row>
    <row r="17176" spans="1:3" x14ac:dyDescent="0.25">
      <c r="A17176" t="s">
        <v>21952</v>
      </c>
      <c r="B17176">
        <v>1</v>
      </c>
      <c r="C17176">
        <v>514297</v>
      </c>
    </row>
    <row r="17177" spans="1:3" x14ac:dyDescent="0.25">
      <c r="A17177" t="s">
        <v>21953</v>
      </c>
      <c r="B17177">
        <v>1</v>
      </c>
      <c r="C17177">
        <v>3108260</v>
      </c>
    </row>
    <row r="17178" spans="1:3" x14ac:dyDescent="0.25">
      <c r="A17178" t="s">
        <v>21954</v>
      </c>
      <c r="B17178">
        <v>1</v>
      </c>
      <c r="C17178">
        <v>130214</v>
      </c>
    </row>
    <row r="17179" spans="1:3" x14ac:dyDescent="0.25">
      <c r="A17179" t="s">
        <v>21955</v>
      </c>
      <c r="B17179">
        <v>1</v>
      </c>
      <c r="C17179">
        <v>1280654</v>
      </c>
    </row>
    <row r="17180" spans="1:3" x14ac:dyDescent="0.25">
      <c r="A17180" t="s">
        <v>21956</v>
      </c>
      <c r="B17180">
        <v>1</v>
      </c>
      <c r="C17180">
        <v>1005322</v>
      </c>
    </row>
    <row r="17181" spans="1:3" x14ac:dyDescent="0.25">
      <c r="A17181" t="s">
        <v>21957</v>
      </c>
      <c r="B17181">
        <v>1</v>
      </c>
      <c r="C17181">
        <v>88644</v>
      </c>
    </row>
    <row r="17182" spans="1:3" x14ac:dyDescent="0.25">
      <c r="A17182" t="s">
        <v>21958</v>
      </c>
      <c r="B17182">
        <v>1</v>
      </c>
      <c r="C17182">
        <v>74844</v>
      </c>
    </row>
    <row r="17183" spans="1:3" x14ac:dyDescent="0.25">
      <c r="A17183" t="s">
        <v>21959</v>
      </c>
      <c r="B17183">
        <v>1</v>
      </c>
      <c r="C17183">
        <v>1472896</v>
      </c>
    </row>
    <row r="17184" spans="1:3" x14ac:dyDescent="0.25">
      <c r="A17184" t="s">
        <v>21960</v>
      </c>
      <c r="B17184">
        <v>1</v>
      </c>
      <c r="C17184">
        <v>124883</v>
      </c>
    </row>
    <row r="17185" spans="1:3" x14ac:dyDescent="0.25">
      <c r="A17185" t="s">
        <v>21961</v>
      </c>
      <c r="B17185">
        <v>1</v>
      </c>
      <c r="C17185">
        <v>1257059</v>
      </c>
    </row>
    <row r="17186" spans="1:3" x14ac:dyDescent="0.25">
      <c r="A17186" t="s">
        <v>21962</v>
      </c>
      <c r="B17186">
        <v>1</v>
      </c>
      <c r="C17186">
        <v>363694</v>
      </c>
    </row>
    <row r="17187" spans="1:3" x14ac:dyDescent="0.25">
      <c r="A17187" t="s">
        <v>21963</v>
      </c>
      <c r="B17187">
        <v>1</v>
      </c>
      <c r="C17187">
        <v>161970</v>
      </c>
    </row>
    <row r="17188" spans="1:3" x14ac:dyDescent="0.25">
      <c r="A17188" t="s">
        <v>21964</v>
      </c>
      <c r="B17188">
        <v>1</v>
      </c>
      <c r="C17188">
        <v>1009391</v>
      </c>
    </row>
    <row r="17189" spans="1:3" x14ac:dyDescent="0.25">
      <c r="A17189" t="s">
        <v>21965</v>
      </c>
      <c r="B17189">
        <v>1</v>
      </c>
      <c r="C17189">
        <v>373319</v>
      </c>
    </row>
    <row r="17190" spans="1:3" x14ac:dyDescent="0.25">
      <c r="A17190" t="s">
        <v>21966</v>
      </c>
      <c r="B17190">
        <v>1</v>
      </c>
      <c r="C17190">
        <v>120504</v>
      </c>
    </row>
    <row r="17191" spans="1:3" x14ac:dyDescent="0.25">
      <c r="A17191" t="s">
        <v>21967</v>
      </c>
      <c r="B17191">
        <v>1</v>
      </c>
      <c r="C17191">
        <v>825942</v>
      </c>
    </row>
    <row r="17192" spans="1:3" x14ac:dyDescent="0.25">
      <c r="A17192" t="s">
        <v>21968</v>
      </c>
      <c r="B17192">
        <v>1</v>
      </c>
      <c r="C17192">
        <v>216685</v>
      </c>
    </row>
    <row r="17193" spans="1:3" x14ac:dyDescent="0.25">
      <c r="A17193" t="s">
        <v>21969</v>
      </c>
      <c r="B17193">
        <v>1</v>
      </c>
      <c r="C17193">
        <v>167176</v>
      </c>
    </row>
    <row r="17194" spans="1:3" x14ac:dyDescent="0.25">
      <c r="A17194" t="s">
        <v>21970</v>
      </c>
      <c r="B17194">
        <v>1</v>
      </c>
      <c r="C17194">
        <v>612279</v>
      </c>
    </row>
    <row r="17195" spans="1:3" x14ac:dyDescent="0.25">
      <c r="A17195" t="s">
        <v>21971</v>
      </c>
      <c r="B17195">
        <v>1</v>
      </c>
      <c r="C17195">
        <v>49623</v>
      </c>
    </row>
    <row r="17196" spans="1:3" x14ac:dyDescent="0.25">
      <c r="A17196" t="s">
        <v>21972</v>
      </c>
      <c r="B17196">
        <v>1</v>
      </c>
      <c r="C17196">
        <v>65549</v>
      </c>
    </row>
    <row r="17197" spans="1:3" x14ac:dyDescent="0.25">
      <c r="A17197" t="s">
        <v>21973</v>
      </c>
      <c r="B17197">
        <v>1</v>
      </c>
      <c r="C17197">
        <v>61713</v>
      </c>
    </row>
    <row r="17198" spans="1:3" x14ac:dyDescent="0.25">
      <c r="A17198" t="s">
        <v>21974</v>
      </c>
      <c r="B17198">
        <v>1</v>
      </c>
      <c r="C17198">
        <v>1902145</v>
      </c>
    </row>
    <row r="17199" spans="1:3" x14ac:dyDescent="0.25">
      <c r="A17199" t="s">
        <v>21975</v>
      </c>
      <c r="B17199">
        <v>1</v>
      </c>
      <c r="C17199">
        <v>201349</v>
      </c>
    </row>
    <row r="17200" spans="1:3" x14ac:dyDescent="0.25">
      <c r="A17200" t="s">
        <v>21976</v>
      </c>
      <c r="B17200">
        <v>1</v>
      </c>
      <c r="C17200">
        <v>2168014</v>
      </c>
    </row>
    <row r="17201" spans="1:3" x14ac:dyDescent="0.25">
      <c r="A17201" t="s">
        <v>21977</v>
      </c>
      <c r="B17201">
        <v>1</v>
      </c>
      <c r="C17201">
        <v>3462384</v>
      </c>
    </row>
    <row r="17202" spans="1:3" x14ac:dyDescent="0.25">
      <c r="A17202" t="s">
        <v>21978</v>
      </c>
      <c r="B17202">
        <v>1</v>
      </c>
      <c r="C17202">
        <v>184836</v>
      </c>
    </row>
    <row r="17203" spans="1:3" x14ac:dyDescent="0.25">
      <c r="A17203" t="s">
        <v>21979</v>
      </c>
      <c r="B17203">
        <v>1</v>
      </c>
      <c r="C17203">
        <v>2901235</v>
      </c>
    </row>
    <row r="17204" spans="1:3" x14ac:dyDescent="0.25">
      <c r="A17204" t="s">
        <v>21980</v>
      </c>
      <c r="B17204">
        <v>1</v>
      </c>
      <c r="C17204">
        <v>1513664</v>
      </c>
    </row>
    <row r="17205" spans="1:3" x14ac:dyDescent="0.25">
      <c r="A17205" t="s">
        <v>21981</v>
      </c>
      <c r="B17205">
        <v>1</v>
      </c>
      <c r="C17205">
        <v>1416159</v>
      </c>
    </row>
    <row r="17206" spans="1:3" x14ac:dyDescent="0.25">
      <c r="A17206" t="s">
        <v>21982</v>
      </c>
      <c r="B17206">
        <v>1</v>
      </c>
      <c r="C17206">
        <v>51088</v>
      </c>
    </row>
    <row r="17207" spans="1:3" x14ac:dyDescent="0.25">
      <c r="A17207" t="s">
        <v>21983</v>
      </c>
      <c r="B17207">
        <v>1</v>
      </c>
      <c r="C17207">
        <v>1624862</v>
      </c>
    </row>
    <row r="17208" spans="1:3" x14ac:dyDescent="0.25">
      <c r="A17208" t="s">
        <v>21984</v>
      </c>
      <c r="B17208">
        <v>1</v>
      </c>
      <c r="C17208">
        <v>958744</v>
      </c>
    </row>
    <row r="17209" spans="1:3" x14ac:dyDescent="0.25">
      <c r="A17209" t="s">
        <v>21985</v>
      </c>
      <c r="B17209">
        <v>1</v>
      </c>
      <c r="C17209">
        <v>66417</v>
      </c>
    </row>
    <row r="17210" spans="1:3" x14ac:dyDescent="0.25">
      <c r="A17210" t="s">
        <v>21986</v>
      </c>
      <c r="B17210">
        <v>1</v>
      </c>
      <c r="C17210">
        <v>89772</v>
      </c>
    </row>
    <row r="17211" spans="1:3" x14ac:dyDescent="0.25">
      <c r="A17211" t="s">
        <v>21987</v>
      </c>
      <c r="B17211">
        <v>1</v>
      </c>
      <c r="C17211">
        <v>2591161</v>
      </c>
    </row>
    <row r="17212" spans="1:3" x14ac:dyDescent="0.25">
      <c r="A17212" t="s">
        <v>21988</v>
      </c>
      <c r="B17212">
        <v>1</v>
      </c>
      <c r="C17212">
        <v>5465149</v>
      </c>
    </row>
    <row r="17213" spans="1:3" x14ac:dyDescent="0.25">
      <c r="A17213" t="s">
        <v>21989</v>
      </c>
      <c r="B17213">
        <v>1</v>
      </c>
      <c r="C17213">
        <v>639342</v>
      </c>
    </row>
    <row r="17214" spans="1:3" x14ac:dyDescent="0.25">
      <c r="A17214" t="s">
        <v>21990</v>
      </c>
      <c r="B17214">
        <v>1</v>
      </c>
      <c r="C17214">
        <v>47802</v>
      </c>
    </row>
    <row r="17215" spans="1:3" x14ac:dyDescent="0.25">
      <c r="A17215" t="s">
        <v>21991</v>
      </c>
      <c r="B17215">
        <v>1</v>
      </c>
      <c r="C17215">
        <v>161711</v>
      </c>
    </row>
    <row r="17216" spans="1:3" x14ac:dyDescent="0.25">
      <c r="A17216" t="s">
        <v>21992</v>
      </c>
      <c r="B17216">
        <v>1</v>
      </c>
      <c r="C17216">
        <v>139010</v>
      </c>
    </row>
    <row r="17217" spans="1:3" x14ac:dyDescent="0.25">
      <c r="A17217" t="s">
        <v>21993</v>
      </c>
      <c r="B17217">
        <v>1</v>
      </c>
      <c r="C17217">
        <v>61619</v>
      </c>
    </row>
    <row r="17218" spans="1:3" x14ac:dyDescent="0.25">
      <c r="A17218" t="s">
        <v>21994</v>
      </c>
      <c r="B17218">
        <v>1</v>
      </c>
      <c r="C17218">
        <v>7112322</v>
      </c>
    </row>
    <row r="17219" spans="1:3" x14ac:dyDescent="0.25">
      <c r="A17219" t="s">
        <v>21995</v>
      </c>
      <c r="B17219">
        <v>1</v>
      </c>
      <c r="C17219">
        <v>30597</v>
      </c>
    </row>
    <row r="17220" spans="1:3" x14ac:dyDescent="0.25">
      <c r="A17220" t="s">
        <v>21996</v>
      </c>
      <c r="B17220">
        <v>1</v>
      </c>
      <c r="C17220">
        <v>67056</v>
      </c>
    </row>
    <row r="17221" spans="1:3" x14ac:dyDescent="0.25">
      <c r="A17221" t="s">
        <v>21997</v>
      </c>
      <c r="B17221">
        <v>1</v>
      </c>
      <c r="C17221">
        <v>11469731</v>
      </c>
    </row>
    <row r="17222" spans="1:3" x14ac:dyDescent="0.25">
      <c r="A17222" t="s">
        <v>21998</v>
      </c>
      <c r="B17222">
        <v>1</v>
      </c>
      <c r="C17222">
        <v>5911289</v>
      </c>
    </row>
    <row r="17223" spans="1:3" x14ac:dyDescent="0.25">
      <c r="A17223" t="s">
        <v>21999</v>
      </c>
      <c r="B17223">
        <v>1</v>
      </c>
      <c r="C17223">
        <v>511447</v>
      </c>
    </row>
    <row r="17224" spans="1:3" x14ac:dyDescent="0.25">
      <c r="A17224" t="s">
        <v>22000</v>
      </c>
      <c r="B17224">
        <v>1</v>
      </c>
      <c r="C17224">
        <v>21668</v>
      </c>
    </row>
    <row r="17225" spans="1:3" x14ac:dyDescent="0.25">
      <c r="A17225" t="s">
        <v>22001</v>
      </c>
      <c r="B17225">
        <v>1</v>
      </c>
      <c r="C17225">
        <v>146822</v>
      </c>
    </row>
    <row r="17226" spans="1:3" x14ac:dyDescent="0.25">
      <c r="A17226" t="s">
        <v>22002</v>
      </c>
      <c r="B17226">
        <v>1</v>
      </c>
      <c r="C17226">
        <v>1484641</v>
      </c>
    </row>
    <row r="17227" spans="1:3" x14ac:dyDescent="0.25">
      <c r="A17227" t="s">
        <v>22003</v>
      </c>
      <c r="B17227">
        <v>1</v>
      </c>
      <c r="C17227">
        <v>152637</v>
      </c>
    </row>
    <row r="17228" spans="1:3" x14ac:dyDescent="0.25">
      <c r="A17228" t="s">
        <v>22004</v>
      </c>
      <c r="B17228">
        <v>1</v>
      </c>
      <c r="C17228">
        <v>256986</v>
      </c>
    </row>
    <row r="17229" spans="1:3" x14ac:dyDescent="0.25">
      <c r="A17229" t="s">
        <v>22005</v>
      </c>
      <c r="B17229">
        <v>1</v>
      </c>
      <c r="C17229">
        <v>201246</v>
      </c>
    </row>
    <row r="17230" spans="1:3" x14ac:dyDescent="0.25">
      <c r="A17230" t="s">
        <v>22006</v>
      </c>
      <c r="B17230">
        <v>1</v>
      </c>
      <c r="C17230">
        <v>39353133</v>
      </c>
    </row>
    <row r="17231" spans="1:3" x14ac:dyDescent="0.25">
      <c r="A17231" t="s">
        <v>22007</v>
      </c>
      <c r="B17231">
        <v>1</v>
      </c>
      <c r="C17231">
        <v>140655</v>
      </c>
    </row>
    <row r="17232" spans="1:3" x14ac:dyDescent="0.25">
      <c r="A17232" t="s">
        <v>22008</v>
      </c>
      <c r="B17232">
        <v>1</v>
      </c>
      <c r="C17232">
        <v>880143</v>
      </c>
    </row>
    <row r="17233" spans="1:3" x14ac:dyDescent="0.25">
      <c r="A17233" t="s">
        <v>22009</v>
      </c>
      <c r="B17233">
        <v>1</v>
      </c>
      <c r="C17233">
        <v>1877624</v>
      </c>
    </row>
    <row r="17234" spans="1:3" x14ac:dyDescent="0.25">
      <c r="A17234" t="s">
        <v>22010</v>
      </c>
      <c r="B17234">
        <v>1</v>
      </c>
      <c r="C17234">
        <v>255774</v>
      </c>
    </row>
    <row r="17235" spans="1:3" x14ac:dyDescent="0.25">
      <c r="A17235" t="s">
        <v>22011</v>
      </c>
      <c r="B17235">
        <v>1</v>
      </c>
      <c r="C17235">
        <v>210645</v>
      </c>
    </row>
    <row r="17236" spans="1:3" x14ac:dyDescent="0.25">
      <c r="A17236" t="s">
        <v>22012</v>
      </c>
      <c r="B17236">
        <v>1</v>
      </c>
      <c r="C17236">
        <v>1142816</v>
      </c>
    </row>
    <row r="17237" spans="1:3" x14ac:dyDescent="0.25">
      <c r="A17237" t="s">
        <v>22013</v>
      </c>
      <c r="B17237">
        <v>1</v>
      </c>
      <c r="C17237">
        <v>127812</v>
      </c>
    </row>
    <row r="17238" spans="1:3" x14ac:dyDescent="0.25">
      <c r="A17238" t="s">
        <v>22014</v>
      </c>
      <c r="B17238">
        <v>1</v>
      </c>
      <c r="C17238">
        <v>125906</v>
      </c>
    </row>
    <row r="17239" spans="1:3" x14ac:dyDescent="0.25">
      <c r="A17239" t="s">
        <v>22015</v>
      </c>
      <c r="B17239">
        <v>1</v>
      </c>
      <c r="C17239">
        <v>115417</v>
      </c>
    </row>
    <row r="17240" spans="1:3" x14ac:dyDescent="0.25">
      <c r="A17240" t="s">
        <v>22016</v>
      </c>
      <c r="B17240">
        <v>1</v>
      </c>
      <c r="C17240">
        <v>496914</v>
      </c>
    </row>
    <row r="17241" spans="1:3" x14ac:dyDescent="0.25">
      <c r="A17241" t="s">
        <v>22017</v>
      </c>
      <c r="B17241">
        <v>1</v>
      </c>
      <c r="C17241">
        <v>1009250</v>
      </c>
    </row>
    <row r="17242" spans="1:3" x14ac:dyDescent="0.25">
      <c r="A17242" t="s">
        <v>22018</v>
      </c>
      <c r="B17242">
        <v>1</v>
      </c>
      <c r="C17242">
        <v>122812</v>
      </c>
    </row>
    <row r="17243" spans="1:3" x14ac:dyDescent="0.25">
      <c r="A17243" t="s">
        <v>22019</v>
      </c>
      <c r="B17243">
        <v>1</v>
      </c>
      <c r="C17243">
        <v>187981</v>
      </c>
    </row>
    <row r="17244" spans="1:3" x14ac:dyDescent="0.25">
      <c r="A17244" t="s">
        <v>22020</v>
      </c>
      <c r="B17244">
        <v>1</v>
      </c>
      <c r="C17244">
        <v>327721</v>
      </c>
    </row>
    <row r="17245" spans="1:3" x14ac:dyDescent="0.25">
      <c r="A17245" t="s">
        <v>22021</v>
      </c>
      <c r="B17245">
        <v>1</v>
      </c>
      <c r="C17245">
        <v>2644955</v>
      </c>
    </row>
    <row r="17246" spans="1:3" x14ac:dyDescent="0.25">
      <c r="A17246" t="s">
        <v>22022</v>
      </c>
      <c r="B17246">
        <v>1</v>
      </c>
      <c r="C17246">
        <v>323906</v>
      </c>
    </row>
    <row r="17247" spans="1:3" x14ac:dyDescent="0.25">
      <c r="A17247" t="s">
        <v>22023</v>
      </c>
      <c r="B17247">
        <v>1</v>
      </c>
      <c r="C17247">
        <v>388198</v>
      </c>
    </row>
    <row r="17248" spans="1:3" x14ac:dyDescent="0.25">
      <c r="A17248" t="s">
        <v>22024</v>
      </c>
      <c r="B17248">
        <v>1</v>
      </c>
      <c r="C17248">
        <v>405249</v>
      </c>
    </row>
    <row r="17249" spans="1:3" x14ac:dyDescent="0.25">
      <c r="A17249" t="s">
        <v>22025</v>
      </c>
      <c r="B17249">
        <v>1</v>
      </c>
      <c r="C17249">
        <v>471707</v>
      </c>
    </row>
    <row r="17250" spans="1:3" x14ac:dyDescent="0.25">
      <c r="A17250" t="s">
        <v>22026</v>
      </c>
      <c r="B17250">
        <v>1</v>
      </c>
      <c r="C17250">
        <v>865015</v>
      </c>
    </row>
    <row r="17251" spans="1:3" x14ac:dyDescent="0.25">
      <c r="A17251" t="s">
        <v>22027</v>
      </c>
      <c r="B17251">
        <v>1</v>
      </c>
      <c r="C17251">
        <v>336617</v>
      </c>
    </row>
    <row r="17252" spans="1:3" x14ac:dyDescent="0.25">
      <c r="A17252" t="s">
        <v>22028</v>
      </c>
      <c r="B17252">
        <v>1</v>
      </c>
      <c r="C17252">
        <v>733626</v>
      </c>
    </row>
    <row r="17253" spans="1:3" x14ac:dyDescent="0.25">
      <c r="A17253" t="s">
        <v>22029</v>
      </c>
      <c r="B17253">
        <v>1</v>
      </c>
      <c r="C17253">
        <v>57854</v>
      </c>
    </row>
    <row r="17254" spans="1:3" x14ac:dyDescent="0.25">
      <c r="A17254" t="s">
        <v>22030</v>
      </c>
      <c r="B17254">
        <v>1</v>
      </c>
      <c r="C17254">
        <v>2855</v>
      </c>
    </row>
    <row r="17255" spans="1:3" x14ac:dyDescent="0.25">
      <c r="A17255" t="s">
        <v>22031</v>
      </c>
      <c r="B17255">
        <v>1</v>
      </c>
      <c r="C17255">
        <v>172741</v>
      </c>
    </row>
    <row r="17256" spans="1:3" x14ac:dyDescent="0.25">
      <c r="A17256" t="s">
        <v>22032</v>
      </c>
      <c r="B17256">
        <v>1</v>
      </c>
      <c r="C17256">
        <v>220583</v>
      </c>
    </row>
    <row r="17257" spans="1:3" x14ac:dyDescent="0.25">
      <c r="A17257" t="s">
        <v>22033</v>
      </c>
      <c r="B17257">
        <v>1</v>
      </c>
      <c r="C17257">
        <v>781000</v>
      </c>
    </row>
    <row r="17258" spans="1:3" x14ac:dyDescent="0.25">
      <c r="A17258" t="s">
        <v>22034</v>
      </c>
      <c r="B17258">
        <v>1</v>
      </c>
      <c r="C17258">
        <v>259023</v>
      </c>
    </row>
    <row r="17259" spans="1:3" x14ac:dyDescent="0.25">
      <c r="A17259" t="s">
        <v>22035</v>
      </c>
      <c r="B17259">
        <v>1</v>
      </c>
      <c r="C17259">
        <v>129568</v>
      </c>
    </row>
    <row r="17260" spans="1:3" x14ac:dyDescent="0.25">
      <c r="A17260" t="s">
        <v>22036</v>
      </c>
      <c r="B17260">
        <v>1</v>
      </c>
      <c r="C17260">
        <v>125034</v>
      </c>
    </row>
    <row r="17261" spans="1:3" x14ac:dyDescent="0.25">
      <c r="A17261" t="s">
        <v>22037</v>
      </c>
      <c r="B17261">
        <v>1</v>
      </c>
      <c r="C17261">
        <v>569178</v>
      </c>
    </row>
    <row r="17262" spans="1:3" x14ac:dyDescent="0.25">
      <c r="A17262" t="s">
        <v>22038</v>
      </c>
      <c r="B17262">
        <v>1</v>
      </c>
      <c r="C17262">
        <v>3796557</v>
      </c>
    </row>
    <row r="17263" spans="1:3" x14ac:dyDescent="0.25">
      <c r="A17263" t="s">
        <v>22039</v>
      </c>
      <c r="B17263">
        <v>1</v>
      </c>
      <c r="C17263">
        <v>2707053</v>
      </c>
    </row>
    <row r="17264" spans="1:3" x14ac:dyDescent="0.25">
      <c r="A17264" t="s">
        <v>22040</v>
      </c>
      <c r="B17264">
        <v>1</v>
      </c>
      <c r="C17264">
        <v>3234722</v>
      </c>
    </row>
    <row r="17265" spans="1:3" x14ac:dyDescent="0.25">
      <c r="A17265" t="s">
        <v>22041</v>
      </c>
      <c r="B17265">
        <v>1</v>
      </c>
      <c r="C17265">
        <v>161278</v>
      </c>
    </row>
    <row r="17266" spans="1:3" x14ac:dyDescent="0.25">
      <c r="A17266" t="s">
        <v>22042</v>
      </c>
      <c r="B17266">
        <v>1</v>
      </c>
      <c r="C17266">
        <v>13777</v>
      </c>
    </row>
    <row r="17267" spans="1:3" x14ac:dyDescent="0.25">
      <c r="A17267" t="s">
        <v>22043</v>
      </c>
      <c r="B17267">
        <v>1</v>
      </c>
      <c r="C17267">
        <v>1007777</v>
      </c>
    </row>
    <row r="17268" spans="1:3" x14ac:dyDescent="0.25">
      <c r="A17268" t="s">
        <v>22044</v>
      </c>
      <c r="B17268">
        <v>1</v>
      </c>
      <c r="C17268">
        <v>164239</v>
      </c>
    </row>
    <row r="17269" spans="1:3" x14ac:dyDescent="0.25">
      <c r="A17269" t="s">
        <v>22045</v>
      </c>
      <c r="B17269">
        <v>1</v>
      </c>
      <c r="C17269">
        <v>2037402</v>
      </c>
    </row>
    <row r="17270" spans="1:3" x14ac:dyDescent="0.25">
      <c r="A17270" t="s">
        <v>22046</v>
      </c>
      <c r="B17270">
        <v>1</v>
      </c>
      <c r="C17270">
        <v>163198</v>
      </c>
    </row>
    <row r="17271" spans="1:3" x14ac:dyDescent="0.25">
      <c r="A17271" t="s">
        <v>22047</v>
      </c>
      <c r="B17271">
        <v>1</v>
      </c>
      <c r="C17271">
        <v>520184</v>
      </c>
    </row>
    <row r="17272" spans="1:3" x14ac:dyDescent="0.25">
      <c r="A17272" t="s">
        <v>22048</v>
      </c>
      <c r="B17272">
        <v>1</v>
      </c>
      <c r="C17272">
        <v>160218</v>
      </c>
    </row>
    <row r="17273" spans="1:3" x14ac:dyDescent="0.25">
      <c r="A17273" t="s">
        <v>22049</v>
      </c>
      <c r="B17273">
        <v>1</v>
      </c>
      <c r="C17273">
        <v>392149</v>
      </c>
    </row>
    <row r="17274" spans="1:3" x14ac:dyDescent="0.25">
      <c r="A17274" t="s">
        <v>22050</v>
      </c>
      <c r="B17274">
        <v>1</v>
      </c>
      <c r="C17274">
        <v>181958</v>
      </c>
    </row>
    <row r="17275" spans="1:3" x14ac:dyDescent="0.25">
      <c r="A17275" t="s">
        <v>22051</v>
      </c>
      <c r="B17275">
        <v>1</v>
      </c>
      <c r="C17275">
        <v>499947</v>
      </c>
    </row>
    <row r="17276" spans="1:3" x14ac:dyDescent="0.25">
      <c r="A17276" t="s">
        <v>22052</v>
      </c>
      <c r="B17276">
        <v>1</v>
      </c>
      <c r="C17276">
        <v>295133</v>
      </c>
    </row>
    <row r="17277" spans="1:3" x14ac:dyDescent="0.25">
      <c r="A17277" t="s">
        <v>22053</v>
      </c>
      <c r="B17277">
        <v>1</v>
      </c>
      <c r="C17277">
        <v>152714</v>
      </c>
    </row>
    <row r="17278" spans="1:3" x14ac:dyDescent="0.25">
      <c r="A17278" t="s">
        <v>22054</v>
      </c>
      <c r="B17278">
        <v>1</v>
      </c>
      <c r="C17278">
        <v>358783</v>
      </c>
    </row>
    <row r="17279" spans="1:3" x14ac:dyDescent="0.25">
      <c r="A17279" t="s">
        <v>22055</v>
      </c>
      <c r="B17279">
        <v>1</v>
      </c>
      <c r="C17279">
        <v>173903</v>
      </c>
    </row>
    <row r="17280" spans="1:3" x14ac:dyDescent="0.25">
      <c r="A17280" t="s">
        <v>22056</v>
      </c>
      <c r="B17280">
        <v>1</v>
      </c>
      <c r="C17280">
        <v>129920</v>
      </c>
    </row>
    <row r="17281" spans="1:3" x14ac:dyDescent="0.25">
      <c r="A17281" t="s">
        <v>22057</v>
      </c>
      <c r="B17281">
        <v>1</v>
      </c>
      <c r="C17281">
        <v>303589</v>
      </c>
    </row>
    <row r="17282" spans="1:3" x14ac:dyDescent="0.25">
      <c r="A17282" t="s">
        <v>22058</v>
      </c>
      <c r="B17282">
        <v>1</v>
      </c>
      <c r="C17282">
        <v>415920</v>
      </c>
    </row>
    <row r="17283" spans="1:3" x14ac:dyDescent="0.25">
      <c r="A17283" t="s">
        <v>22059</v>
      </c>
      <c r="B17283">
        <v>1</v>
      </c>
      <c r="C17283">
        <v>224257</v>
      </c>
    </row>
    <row r="17284" spans="1:3" x14ac:dyDescent="0.25">
      <c r="A17284" t="s">
        <v>22060</v>
      </c>
      <c r="B17284">
        <v>1</v>
      </c>
      <c r="C17284">
        <v>31607</v>
      </c>
    </row>
    <row r="17285" spans="1:3" x14ac:dyDescent="0.25">
      <c r="A17285" t="s">
        <v>22061</v>
      </c>
      <c r="B17285">
        <v>1</v>
      </c>
      <c r="C17285">
        <v>1410288</v>
      </c>
    </row>
    <row r="17286" spans="1:3" x14ac:dyDescent="0.25">
      <c r="A17286" t="s">
        <v>22062</v>
      </c>
      <c r="B17286">
        <v>1</v>
      </c>
      <c r="C17286">
        <v>117366</v>
      </c>
    </row>
    <row r="17287" spans="1:3" x14ac:dyDescent="0.25">
      <c r="A17287" t="s">
        <v>22063</v>
      </c>
      <c r="B17287">
        <v>1</v>
      </c>
      <c r="C17287">
        <v>291142</v>
      </c>
    </row>
    <row r="17288" spans="1:3" x14ac:dyDescent="0.25">
      <c r="A17288" t="s">
        <v>22064</v>
      </c>
      <c r="B17288">
        <v>1</v>
      </c>
      <c r="C17288">
        <v>41516</v>
      </c>
    </row>
    <row r="17289" spans="1:3" x14ac:dyDescent="0.25">
      <c r="A17289" t="s">
        <v>22065</v>
      </c>
      <c r="B17289">
        <v>1</v>
      </c>
      <c r="C17289">
        <v>113028</v>
      </c>
    </row>
    <row r="17290" spans="1:3" x14ac:dyDescent="0.25">
      <c r="A17290" t="s">
        <v>22066</v>
      </c>
      <c r="B17290">
        <v>1</v>
      </c>
      <c r="C17290">
        <v>201985</v>
      </c>
    </row>
    <row r="17291" spans="1:3" x14ac:dyDescent="0.25">
      <c r="A17291" t="s">
        <v>22067</v>
      </c>
      <c r="B17291">
        <v>1</v>
      </c>
      <c r="C17291">
        <v>50517</v>
      </c>
    </row>
    <row r="17292" spans="1:3" x14ac:dyDescent="0.25">
      <c r="A17292" t="s">
        <v>22068</v>
      </c>
      <c r="B17292">
        <v>1</v>
      </c>
      <c r="C17292">
        <v>40695</v>
      </c>
    </row>
    <row r="17293" spans="1:3" x14ac:dyDescent="0.25">
      <c r="A17293" t="s">
        <v>22069</v>
      </c>
      <c r="B17293">
        <v>1</v>
      </c>
      <c r="C17293">
        <v>452594</v>
      </c>
    </row>
    <row r="17294" spans="1:3" x14ac:dyDescent="0.25">
      <c r="A17294" t="s">
        <v>22070</v>
      </c>
      <c r="B17294">
        <v>1</v>
      </c>
      <c r="C17294">
        <v>304344</v>
      </c>
    </row>
    <row r="17295" spans="1:3" x14ac:dyDescent="0.25">
      <c r="A17295" t="s">
        <v>22071</v>
      </c>
      <c r="B17295">
        <v>1</v>
      </c>
      <c r="C17295">
        <v>240675</v>
      </c>
    </row>
    <row r="17296" spans="1:3" x14ac:dyDescent="0.25">
      <c r="A17296" t="s">
        <v>22072</v>
      </c>
      <c r="B17296">
        <v>1</v>
      </c>
      <c r="C17296">
        <v>48838</v>
      </c>
    </row>
    <row r="17297" spans="1:3" x14ac:dyDescent="0.25">
      <c r="A17297" t="s">
        <v>22073</v>
      </c>
      <c r="B17297">
        <v>1</v>
      </c>
      <c r="C17297">
        <v>1881334</v>
      </c>
    </row>
    <row r="17298" spans="1:3" x14ac:dyDescent="0.25">
      <c r="A17298" t="s">
        <v>22074</v>
      </c>
      <c r="B17298">
        <v>1</v>
      </c>
      <c r="C17298">
        <v>48720884</v>
      </c>
    </row>
    <row r="17299" spans="1:3" x14ac:dyDescent="0.25">
      <c r="A17299" t="s">
        <v>22075</v>
      </c>
      <c r="B17299">
        <v>1</v>
      </c>
      <c r="C17299">
        <v>77872</v>
      </c>
    </row>
    <row r="17300" spans="1:3" x14ac:dyDescent="0.25">
      <c r="A17300" t="s">
        <v>22076</v>
      </c>
      <c r="B17300">
        <v>1</v>
      </c>
      <c r="C17300">
        <v>1258351</v>
      </c>
    </row>
    <row r="17301" spans="1:3" x14ac:dyDescent="0.25">
      <c r="A17301" t="s">
        <v>22077</v>
      </c>
      <c r="B17301">
        <v>1</v>
      </c>
      <c r="C17301">
        <v>58146</v>
      </c>
    </row>
    <row r="17302" spans="1:3" x14ac:dyDescent="0.25">
      <c r="A17302" t="s">
        <v>22078</v>
      </c>
      <c r="B17302">
        <v>1</v>
      </c>
      <c r="C17302">
        <v>109007</v>
      </c>
    </row>
    <row r="17303" spans="1:3" x14ac:dyDescent="0.25">
      <c r="A17303" t="s">
        <v>22079</v>
      </c>
      <c r="B17303">
        <v>1</v>
      </c>
      <c r="C17303">
        <v>609901</v>
      </c>
    </row>
    <row r="17304" spans="1:3" x14ac:dyDescent="0.25">
      <c r="A17304" t="s">
        <v>22080</v>
      </c>
      <c r="B17304">
        <v>1</v>
      </c>
      <c r="C17304">
        <v>115132</v>
      </c>
    </row>
    <row r="17305" spans="1:3" x14ac:dyDescent="0.25">
      <c r="A17305" t="s">
        <v>22081</v>
      </c>
      <c r="B17305">
        <v>1</v>
      </c>
      <c r="C17305">
        <v>911884</v>
      </c>
    </row>
    <row r="17306" spans="1:3" x14ac:dyDescent="0.25">
      <c r="A17306" t="s">
        <v>22082</v>
      </c>
      <c r="B17306">
        <v>1</v>
      </c>
      <c r="C17306">
        <v>190632</v>
      </c>
    </row>
    <row r="17307" spans="1:3" x14ac:dyDescent="0.25">
      <c r="A17307" t="s">
        <v>22083</v>
      </c>
      <c r="B17307">
        <v>1</v>
      </c>
      <c r="C17307">
        <v>35183055</v>
      </c>
    </row>
    <row r="17308" spans="1:3" x14ac:dyDescent="0.25">
      <c r="A17308" t="s">
        <v>22084</v>
      </c>
      <c r="B17308">
        <v>1</v>
      </c>
      <c r="C17308">
        <v>13162</v>
      </c>
    </row>
    <row r="17309" spans="1:3" x14ac:dyDescent="0.25">
      <c r="A17309" t="s">
        <v>22085</v>
      </c>
      <c r="B17309">
        <v>1</v>
      </c>
      <c r="C17309">
        <v>886124</v>
      </c>
    </row>
    <row r="17310" spans="1:3" x14ac:dyDescent="0.25">
      <c r="A17310" t="s">
        <v>22086</v>
      </c>
      <c r="B17310">
        <v>1</v>
      </c>
      <c r="C17310">
        <v>134791</v>
      </c>
    </row>
    <row r="17311" spans="1:3" x14ac:dyDescent="0.25">
      <c r="A17311" t="s">
        <v>22087</v>
      </c>
      <c r="B17311">
        <v>1</v>
      </c>
      <c r="C17311">
        <v>490034</v>
      </c>
    </row>
    <row r="17312" spans="1:3" x14ac:dyDescent="0.25">
      <c r="A17312" t="s">
        <v>22088</v>
      </c>
      <c r="B17312">
        <v>1</v>
      </c>
      <c r="C17312">
        <v>179818</v>
      </c>
    </row>
    <row r="17313" spans="1:3" x14ac:dyDescent="0.25">
      <c r="A17313" t="s">
        <v>22089</v>
      </c>
      <c r="B17313">
        <v>1</v>
      </c>
      <c r="C17313">
        <v>55429360</v>
      </c>
    </row>
    <row r="17314" spans="1:3" x14ac:dyDescent="0.25">
      <c r="A17314" t="s">
        <v>22090</v>
      </c>
      <c r="B17314">
        <v>1</v>
      </c>
      <c r="C17314">
        <v>4145</v>
      </c>
    </row>
    <row r="17315" spans="1:3" x14ac:dyDescent="0.25">
      <c r="A17315" t="s">
        <v>22091</v>
      </c>
      <c r="B17315">
        <v>1</v>
      </c>
      <c r="C17315">
        <v>81403</v>
      </c>
    </row>
    <row r="17316" spans="1:3" x14ac:dyDescent="0.25">
      <c r="A17316" t="s">
        <v>22092</v>
      </c>
      <c r="B17316">
        <v>1</v>
      </c>
      <c r="C17316">
        <v>381297</v>
      </c>
    </row>
    <row r="17317" spans="1:3" x14ac:dyDescent="0.25">
      <c r="A17317" t="s">
        <v>22093</v>
      </c>
      <c r="B17317">
        <v>1</v>
      </c>
      <c r="C17317">
        <v>649916</v>
      </c>
    </row>
    <row r="17318" spans="1:3" x14ac:dyDescent="0.25">
      <c r="A17318" t="s">
        <v>22094</v>
      </c>
      <c r="B17318">
        <v>1</v>
      </c>
      <c r="C17318">
        <v>47510</v>
      </c>
    </row>
    <row r="17319" spans="1:3" x14ac:dyDescent="0.25">
      <c r="A17319" t="s">
        <v>22095</v>
      </c>
      <c r="B17319">
        <v>1</v>
      </c>
      <c r="C17319">
        <v>312063</v>
      </c>
    </row>
    <row r="17320" spans="1:3" x14ac:dyDescent="0.25">
      <c r="A17320" t="s">
        <v>22096</v>
      </c>
      <c r="B17320">
        <v>1</v>
      </c>
      <c r="C17320">
        <v>898302</v>
      </c>
    </row>
    <row r="17321" spans="1:3" x14ac:dyDescent="0.25">
      <c r="A17321" t="s">
        <v>22097</v>
      </c>
      <c r="B17321">
        <v>1</v>
      </c>
      <c r="C17321">
        <v>143318</v>
      </c>
    </row>
    <row r="17322" spans="1:3" x14ac:dyDescent="0.25">
      <c r="A17322" t="s">
        <v>22098</v>
      </c>
      <c r="B17322">
        <v>1</v>
      </c>
      <c r="C17322">
        <v>1013379</v>
      </c>
    </row>
    <row r="17323" spans="1:3" x14ac:dyDescent="0.25">
      <c r="A17323" t="s">
        <v>22099</v>
      </c>
      <c r="B17323">
        <v>1</v>
      </c>
      <c r="C17323">
        <v>1824627</v>
      </c>
    </row>
    <row r="17324" spans="1:3" x14ac:dyDescent="0.25">
      <c r="A17324" t="s">
        <v>22100</v>
      </c>
      <c r="B17324">
        <v>1</v>
      </c>
      <c r="C17324">
        <v>458486</v>
      </c>
    </row>
    <row r="17325" spans="1:3" x14ac:dyDescent="0.25">
      <c r="A17325" t="s">
        <v>22101</v>
      </c>
      <c r="B17325">
        <v>1</v>
      </c>
      <c r="C17325">
        <v>806775</v>
      </c>
    </row>
    <row r="17326" spans="1:3" x14ac:dyDescent="0.25">
      <c r="A17326" t="s">
        <v>22102</v>
      </c>
      <c r="B17326">
        <v>1</v>
      </c>
      <c r="C17326">
        <v>700881</v>
      </c>
    </row>
    <row r="17327" spans="1:3" x14ac:dyDescent="0.25">
      <c r="A17327" t="s">
        <v>22103</v>
      </c>
      <c r="B17327">
        <v>1</v>
      </c>
      <c r="C17327">
        <v>60024</v>
      </c>
    </row>
    <row r="17328" spans="1:3" x14ac:dyDescent="0.25">
      <c r="A17328" t="s">
        <v>22104</v>
      </c>
      <c r="B17328">
        <v>1</v>
      </c>
      <c r="C17328">
        <v>112405</v>
      </c>
    </row>
    <row r="17329" spans="1:3" x14ac:dyDescent="0.25">
      <c r="A17329" t="s">
        <v>22105</v>
      </c>
      <c r="B17329">
        <v>1</v>
      </c>
      <c r="C17329">
        <v>372691</v>
      </c>
    </row>
    <row r="17330" spans="1:3" x14ac:dyDescent="0.25">
      <c r="A17330" t="s">
        <v>22106</v>
      </c>
      <c r="B17330">
        <v>1</v>
      </c>
      <c r="C17330">
        <v>1422604</v>
      </c>
    </row>
    <row r="17331" spans="1:3" x14ac:dyDescent="0.25">
      <c r="A17331" t="s">
        <v>22107</v>
      </c>
      <c r="B17331">
        <v>1</v>
      </c>
      <c r="C17331">
        <v>289604</v>
      </c>
    </row>
    <row r="17332" spans="1:3" x14ac:dyDescent="0.25">
      <c r="A17332" t="s">
        <v>22108</v>
      </c>
      <c r="B17332">
        <v>1</v>
      </c>
      <c r="C17332">
        <v>46722</v>
      </c>
    </row>
    <row r="17333" spans="1:3" x14ac:dyDescent="0.25">
      <c r="A17333" t="s">
        <v>22109</v>
      </c>
      <c r="B17333">
        <v>1</v>
      </c>
      <c r="C17333">
        <v>5225629</v>
      </c>
    </row>
    <row r="17334" spans="1:3" x14ac:dyDescent="0.25">
      <c r="A17334" t="s">
        <v>22110</v>
      </c>
      <c r="B17334">
        <v>1</v>
      </c>
      <c r="C17334">
        <v>113319</v>
      </c>
    </row>
    <row r="17335" spans="1:3" x14ac:dyDescent="0.25">
      <c r="A17335" t="s">
        <v>22111</v>
      </c>
      <c r="B17335">
        <v>1</v>
      </c>
      <c r="C17335">
        <v>172378</v>
      </c>
    </row>
    <row r="17336" spans="1:3" x14ac:dyDescent="0.25">
      <c r="A17336" t="s">
        <v>22112</v>
      </c>
      <c r="B17336">
        <v>1</v>
      </c>
      <c r="C17336">
        <v>208319</v>
      </c>
    </row>
    <row r="17337" spans="1:3" x14ac:dyDescent="0.25">
      <c r="A17337" t="s">
        <v>22113</v>
      </c>
      <c r="B17337">
        <v>1</v>
      </c>
      <c r="C17337">
        <v>577504</v>
      </c>
    </row>
    <row r="17338" spans="1:3" x14ac:dyDescent="0.25">
      <c r="A17338" t="s">
        <v>22114</v>
      </c>
      <c r="B17338">
        <v>1</v>
      </c>
      <c r="C17338">
        <v>61367</v>
      </c>
    </row>
    <row r="17339" spans="1:3" x14ac:dyDescent="0.25">
      <c r="A17339" t="s">
        <v>22115</v>
      </c>
      <c r="B17339">
        <v>1</v>
      </c>
      <c r="C17339">
        <v>529493</v>
      </c>
    </row>
    <row r="17340" spans="1:3" x14ac:dyDescent="0.25">
      <c r="A17340" t="s">
        <v>22116</v>
      </c>
      <c r="B17340">
        <v>1</v>
      </c>
      <c r="C17340">
        <v>214958</v>
      </c>
    </row>
    <row r="17341" spans="1:3" x14ac:dyDescent="0.25">
      <c r="A17341" t="s">
        <v>22117</v>
      </c>
      <c r="B17341">
        <v>1</v>
      </c>
      <c r="C17341">
        <v>101820</v>
      </c>
    </row>
    <row r="17342" spans="1:3" x14ac:dyDescent="0.25">
      <c r="A17342" t="s">
        <v>22118</v>
      </c>
      <c r="B17342">
        <v>1</v>
      </c>
      <c r="C17342">
        <v>109242</v>
      </c>
    </row>
    <row r="17343" spans="1:3" x14ac:dyDescent="0.25">
      <c r="A17343" t="s">
        <v>22119</v>
      </c>
      <c r="B17343">
        <v>1</v>
      </c>
      <c r="C17343">
        <v>158326</v>
      </c>
    </row>
    <row r="17344" spans="1:3" x14ac:dyDescent="0.25">
      <c r="A17344" t="s">
        <v>22120</v>
      </c>
      <c r="B17344">
        <v>1</v>
      </c>
      <c r="C17344">
        <v>771745</v>
      </c>
    </row>
    <row r="17345" spans="1:3" x14ac:dyDescent="0.25">
      <c r="A17345" t="s">
        <v>22121</v>
      </c>
      <c r="B17345">
        <v>1</v>
      </c>
      <c r="C17345">
        <v>32918</v>
      </c>
    </row>
    <row r="17346" spans="1:3" x14ac:dyDescent="0.25">
      <c r="A17346" t="s">
        <v>22122</v>
      </c>
      <c r="B17346">
        <v>1</v>
      </c>
      <c r="C17346">
        <v>112836</v>
      </c>
    </row>
    <row r="17347" spans="1:3" x14ac:dyDescent="0.25">
      <c r="A17347" t="s">
        <v>22123</v>
      </c>
      <c r="B17347">
        <v>1</v>
      </c>
      <c r="C17347">
        <v>62618</v>
      </c>
    </row>
    <row r="17348" spans="1:3" x14ac:dyDescent="0.25">
      <c r="A17348" t="s">
        <v>22124</v>
      </c>
      <c r="B17348">
        <v>1</v>
      </c>
      <c r="C17348">
        <v>179511</v>
      </c>
    </row>
    <row r="17349" spans="1:3" x14ac:dyDescent="0.25">
      <c r="A17349" t="s">
        <v>22125</v>
      </c>
      <c r="B17349">
        <v>1</v>
      </c>
      <c r="C17349">
        <v>1981023</v>
      </c>
    </row>
    <row r="17350" spans="1:3" x14ac:dyDescent="0.25">
      <c r="A17350" t="s">
        <v>22126</v>
      </c>
      <c r="B17350">
        <v>1</v>
      </c>
      <c r="C17350">
        <v>1843613</v>
      </c>
    </row>
    <row r="17351" spans="1:3" x14ac:dyDescent="0.25">
      <c r="A17351" t="s">
        <v>22127</v>
      </c>
      <c r="B17351">
        <v>1</v>
      </c>
      <c r="C17351">
        <v>19004</v>
      </c>
    </row>
    <row r="17352" spans="1:3" x14ac:dyDescent="0.25">
      <c r="A17352" t="s">
        <v>22128</v>
      </c>
      <c r="B17352">
        <v>1</v>
      </c>
      <c r="C17352">
        <v>13630</v>
      </c>
    </row>
    <row r="17353" spans="1:3" x14ac:dyDescent="0.25">
      <c r="A17353" t="s">
        <v>22129</v>
      </c>
      <c r="B17353">
        <v>1</v>
      </c>
      <c r="C17353">
        <v>91984</v>
      </c>
    </row>
    <row r="17354" spans="1:3" x14ac:dyDescent="0.25">
      <c r="A17354" t="s">
        <v>22130</v>
      </c>
      <c r="B17354">
        <v>1</v>
      </c>
      <c r="C17354">
        <v>767055</v>
      </c>
    </row>
    <row r="17355" spans="1:3" x14ac:dyDescent="0.25">
      <c r="A17355" t="s">
        <v>22131</v>
      </c>
      <c r="B17355">
        <v>1</v>
      </c>
      <c r="C17355">
        <v>1265757</v>
      </c>
    </row>
    <row r="17356" spans="1:3" x14ac:dyDescent="0.25">
      <c r="A17356" t="s">
        <v>22132</v>
      </c>
      <c r="B17356">
        <v>1</v>
      </c>
      <c r="C17356">
        <v>372554</v>
      </c>
    </row>
    <row r="17357" spans="1:3" x14ac:dyDescent="0.25">
      <c r="A17357" t="s">
        <v>22133</v>
      </c>
      <c r="B17357">
        <v>1</v>
      </c>
      <c r="C17357">
        <v>74894</v>
      </c>
    </row>
    <row r="17358" spans="1:3" x14ac:dyDescent="0.25">
      <c r="A17358" t="s">
        <v>22134</v>
      </c>
      <c r="B17358">
        <v>1</v>
      </c>
      <c r="C17358">
        <v>4570043</v>
      </c>
    </row>
    <row r="17359" spans="1:3" x14ac:dyDescent="0.25">
      <c r="A17359" t="s">
        <v>22135</v>
      </c>
      <c r="B17359">
        <v>1</v>
      </c>
      <c r="C17359">
        <v>372973</v>
      </c>
    </row>
    <row r="17360" spans="1:3" x14ac:dyDescent="0.25">
      <c r="A17360" t="s">
        <v>22136</v>
      </c>
      <c r="B17360">
        <v>1</v>
      </c>
      <c r="C17360">
        <v>391541</v>
      </c>
    </row>
    <row r="17361" spans="1:3" x14ac:dyDescent="0.25">
      <c r="A17361" t="s">
        <v>22137</v>
      </c>
      <c r="B17361">
        <v>1</v>
      </c>
      <c r="C17361">
        <v>184604</v>
      </c>
    </row>
    <row r="17362" spans="1:3" x14ac:dyDescent="0.25">
      <c r="A17362" t="s">
        <v>22138</v>
      </c>
      <c r="B17362">
        <v>1</v>
      </c>
      <c r="C17362">
        <v>308262</v>
      </c>
    </row>
    <row r="17363" spans="1:3" x14ac:dyDescent="0.25">
      <c r="A17363" t="s">
        <v>22139</v>
      </c>
      <c r="B17363">
        <v>1</v>
      </c>
      <c r="C17363">
        <v>137406</v>
      </c>
    </row>
    <row r="17364" spans="1:3" x14ac:dyDescent="0.25">
      <c r="A17364" t="s">
        <v>22140</v>
      </c>
      <c r="B17364">
        <v>1</v>
      </c>
      <c r="C17364">
        <v>1782194</v>
      </c>
    </row>
    <row r="17365" spans="1:3" x14ac:dyDescent="0.25">
      <c r="A17365" t="s">
        <v>22141</v>
      </c>
      <c r="B17365">
        <v>1</v>
      </c>
      <c r="C17365">
        <v>628533</v>
      </c>
    </row>
    <row r="17366" spans="1:3" x14ac:dyDescent="0.25">
      <c r="A17366" t="s">
        <v>22142</v>
      </c>
      <c r="B17366">
        <v>1</v>
      </c>
      <c r="C17366">
        <v>22180</v>
      </c>
    </row>
    <row r="17367" spans="1:3" x14ac:dyDescent="0.25">
      <c r="A17367" t="s">
        <v>22143</v>
      </c>
      <c r="B17367">
        <v>1</v>
      </c>
      <c r="C17367">
        <v>539880</v>
      </c>
    </row>
    <row r="17368" spans="1:3" x14ac:dyDescent="0.25">
      <c r="A17368" t="s">
        <v>22144</v>
      </c>
      <c r="B17368">
        <v>1</v>
      </c>
      <c r="C17368">
        <v>143405</v>
      </c>
    </row>
    <row r="17369" spans="1:3" x14ac:dyDescent="0.25">
      <c r="A17369" t="s">
        <v>22145</v>
      </c>
      <c r="B17369">
        <v>1</v>
      </c>
      <c r="C17369">
        <v>1433433</v>
      </c>
    </row>
    <row r="17370" spans="1:3" x14ac:dyDescent="0.25">
      <c r="A17370" t="s">
        <v>22146</v>
      </c>
      <c r="B17370">
        <v>1</v>
      </c>
      <c r="C17370">
        <v>631966</v>
      </c>
    </row>
    <row r="17371" spans="1:3" x14ac:dyDescent="0.25">
      <c r="A17371" t="s">
        <v>22147</v>
      </c>
      <c r="B17371">
        <v>1</v>
      </c>
      <c r="C17371">
        <v>52577</v>
      </c>
    </row>
    <row r="17372" spans="1:3" x14ac:dyDescent="0.25">
      <c r="A17372" t="s">
        <v>22148</v>
      </c>
      <c r="B17372">
        <v>1</v>
      </c>
      <c r="C17372">
        <v>23465</v>
      </c>
    </row>
    <row r="17373" spans="1:3" x14ac:dyDescent="0.25">
      <c r="A17373" t="s">
        <v>22149</v>
      </c>
      <c r="B17373">
        <v>1</v>
      </c>
      <c r="C17373">
        <v>308135</v>
      </c>
    </row>
    <row r="17374" spans="1:3" x14ac:dyDescent="0.25">
      <c r="A17374" t="s">
        <v>22150</v>
      </c>
      <c r="B17374">
        <v>1</v>
      </c>
      <c r="C17374">
        <v>370199</v>
      </c>
    </row>
    <row r="17375" spans="1:3" x14ac:dyDescent="0.25">
      <c r="A17375" t="s">
        <v>22151</v>
      </c>
      <c r="B17375">
        <v>1</v>
      </c>
      <c r="C17375">
        <v>618706</v>
      </c>
    </row>
    <row r="17376" spans="1:3" x14ac:dyDescent="0.25">
      <c r="A17376" t="s">
        <v>22152</v>
      </c>
      <c r="B17376">
        <v>1</v>
      </c>
      <c r="C17376">
        <v>65814</v>
      </c>
    </row>
    <row r="17377" spans="1:3" x14ac:dyDescent="0.25">
      <c r="A17377" t="s">
        <v>22153</v>
      </c>
      <c r="B17377">
        <v>1</v>
      </c>
      <c r="C17377">
        <v>226135</v>
      </c>
    </row>
    <row r="17378" spans="1:3" x14ac:dyDescent="0.25">
      <c r="A17378" t="s">
        <v>22154</v>
      </c>
      <c r="B17378">
        <v>1</v>
      </c>
      <c r="C17378">
        <v>36436</v>
      </c>
    </row>
    <row r="17379" spans="1:3" x14ac:dyDescent="0.25">
      <c r="A17379" t="s">
        <v>22155</v>
      </c>
      <c r="B17379">
        <v>1</v>
      </c>
      <c r="C17379">
        <v>108484</v>
      </c>
    </row>
    <row r="17380" spans="1:3" x14ac:dyDescent="0.25">
      <c r="A17380" t="s">
        <v>22156</v>
      </c>
      <c r="B17380">
        <v>1</v>
      </c>
      <c r="C17380">
        <v>85862</v>
      </c>
    </row>
    <row r="17381" spans="1:3" x14ac:dyDescent="0.25">
      <c r="A17381" t="s">
        <v>22157</v>
      </c>
      <c r="B17381">
        <v>1</v>
      </c>
      <c r="C17381">
        <v>172570503</v>
      </c>
    </row>
    <row r="17382" spans="1:3" x14ac:dyDescent="0.25">
      <c r="A17382" t="s">
        <v>22158</v>
      </c>
      <c r="B17382">
        <v>1</v>
      </c>
      <c r="C17382">
        <v>1113906</v>
      </c>
    </row>
    <row r="17383" spans="1:3" x14ac:dyDescent="0.25">
      <c r="A17383" t="s">
        <v>22159</v>
      </c>
      <c r="B17383">
        <v>1</v>
      </c>
      <c r="C17383">
        <v>1111239</v>
      </c>
    </row>
    <row r="17384" spans="1:3" x14ac:dyDescent="0.25">
      <c r="A17384" t="s">
        <v>22160</v>
      </c>
      <c r="B17384">
        <v>1</v>
      </c>
      <c r="C17384">
        <v>50275</v>
      </c>
    </row>
    <row r="17385" spans="1:3" x14ac:dyDescent="0.25">
      <c r="A17385" t="s">
        <v>22161</v>
      </c>
      <c r="B17385">
        <v>1</v>
      </c>
      <c r="C17385">
        <v>75536</v>
      </c>
    </row>
    <row r="17386" spans="1:3" x14ac:dyDescent="0.25">
      <c r="A17386" t="s">
        <v>22162</v>
      </c>
      <c r="B17386">
        <v>1</v>
      </c>
      <c r="C17386">
        <v>256311</v>
      </c>
    </row>
    <row r="17387" spans="1:3" x14ac:dyDescent="0.25">
      <c r="A17387" t="s">
        <v>22163</v>
      </c>
      <c r="B17387">
        <v>1</v>
      </c>
      <c r="C17387">
        <v>172743</v>
      </c>
    </row>
    <row r="17388" spans="1:3" x14ac:dyDescent="0.25">
      <c r="A17388" t="s">
        <v>22164</v>
      </c>
      <c r="B17388">
        <v>1</v>
      </c>
      <c r="C17388">
        <v>293561</v>
      </c>
    </row>
    <row r="17389" spans="1:3" x14ac:dyDescent="0.25">
      <c r="A17389" t="s">
        <v>22165</v>
      </c>
      <c r="B17389">
        <v>1</v>
      </c>
      <c r="C17389">
        <v>105951</v>
      </c>
    </row>
    <row r="17390" spans="1:3" x14ac:dyDescent="0.25">
      <c r="A17390" t="s">
        <v>22166</v>
      </c>
      <c r="B17390">
        <v>1</v>
      </c>
      <c r="C17390">
        <v>228559</v>
      </c>
    </row>
    <row r="17391" spans="1:3" x14ac:dyDescent="0.25">
      <c r="A17391" t="s">
        <v>22167</v>
      </c>
      <c r="B17391">
        <v>1</v>
      </c>
      <c r="C17391">
        <v>349644</v>
      </c>
    </row>
    <row r="17392" spans="1:3" x14ac:dyDescent="0.25">
      <c r="A17392" t="s">
        <v>22168</v>
      </c>
      <c r="B17392">
        <v>1</v>
      </c>
      <c r="C17392">
        <v>199225</v>
      </c>
    </row>
    <row r="17393" spans="1:3" x14ac:dyDescent="0.25">
      <c r="A17393" t="s">
        <v>22169</v>
      </c>
      <c r="B17393">
        <v>1</v>
      </c>
      <c r="C17393">
        <v>9534970</v>
      </c>
    </row>
    <row r="17394" spans="1:3" x14ac:dyDescent="0.25">
      <c r="A17394" t="s">
        <v>22170</v>
      </c>
      <c r="B17394">
        <v>1</v>
      </c>
      <c r="C17394">
        <v>415103</v>
      </c>
    </row>
    <row r="17395" spans="1:3" x14ac:dyDescent="0.25">
      <c r="A17395" t="s">
        <v>22171</v>
      </c>
      <c r="B17395">
        <v>1</v>
      </c>
      <c r="C17395">
        <v>106249</v>
      </c>
    </row>
    <row r="17396" spans="1:3" x14ac:dyDescent="0.25">
      <c r="A17396" t="s">
        <v>22172</v>
      </c>
      <c r="B17396">
        <v>1</v>
      </c>
      <c r="C17396">
        <v>3182502</v>
      </c>
    </row>
    <row r="17397" spans="1:3" x14ac:dyDescent="0.25">
      <c r="A17397" t="s">
        <v>22173</v>
      </c>
      <c r="B17397">
        <v>1</v>
      </c>
      <c r="C17397">
        <v>199612806</v>
      </c>
    </row>
    <row r="17398" spans="1:3" x14ac:dyDescent="0.25">
      <c r="A17398" t="s">
        <v>22174</v>
      </c>
      <c r="B17398">
        <v>1</v>
      </c>
      <c r="C17398">
        <v>65238</v>
      </c>
    </row>
    <row r="17399" spans="1:3" x14ac:dyDescent="0.25">
      <c r="A17399" t="s">
        <v>22175</v>
      </c>
      <c r="B17399">
        <v>1</v>
      </c>
      <c r="C17399">
        <v>165458</v>
      </c>
    </row>
    <row r="17400" spans="1:3" x14ac:dyDescent="0.25">
      <c r="A17400" t="s">
        <v>22176</v>
      </c>
      <c r="B17400">
        <v>1</v>
      </c>
      <c r="C17400">
        <v>544354</v>
      </c>
    </row>
    <row r="17401" spans="1:3" x14ac:dyDescent="0.25">
      <c r="A17401" t="s">
        <v>22177</v>
      </c>
      <c r="B17401">
        <v>1</v>
      </c>
      <c r="C17401">
        <v>161814</v>
      </c>
    </row>
    <row r="17402" spans="1:3" x14ac:dyDescent="0.25">
      <c r="A17402" t="s">
        <v>22178</v>
      </c>
      <c r="B17402">
        <v>1</v>
      </c>
      <c r="C17402">
        <v>155683</v>
      </c>
    </row>
    <row r="17403" spans="1:3" x14ac:dyDescent="0.25">
      <c r="A17403" t="s">
        <v>22179</v>
      </c>
      <c r="B17403">
        <v>1</v>
      </c>
      <c r="C17403">
        <v>470474</v>
      </c>
    </row>
    <row r="17404" spans="1:3" x14ac:dyDescent="0.25">
      <c r="A17404" t="s">
        <v>22180</v>
      </c>
      <c r="B17404">
        <v>1</v>
      </c>
      <c r="C17404">
        <v>150503</v>
      </c>
    </row>
    <row r="17405" spans="1:3" x14ac:dyDescent="0.25">
      <c r="A17405" t="s">
        <v>22181</v>
      </c>
      <c r="B17405">
        <v>1</v>
      </c>
      <c r="C17405">
        <v>8159</v>
      </c>
    </row>
    <row r="17406" spans="1:3" x14ac:dyDescent="0.25">
      <c r="A17406" t="s">
        <v>22182</v>
      </c>
      <c r="B17406">
        <v>1</v>
      </c>
      <c r="C17406">
        <v>682000</v>
      </c>
    </row>
    <row r="17407" spans="1:3" x14ac:dyDescent="0.25">
      <c r="A17407" t="s">
        <v>22183</v>
      </c>
      <c r="B17407">
        <v>1</v>
      </c>
      <c r="C17407">
        <v>207211</v>
      </c>
    </row>
    <row r="17408" spans="1:3" x14ac:dyDescent="0.25">
      <c r="A17408" t="s">
        <v>22184</v>
      </c>
      <c r="B17408">
        <v>1</v>
      </c>
      <c r="C17408">
        <v>27182</v>
      </c>
    </row>
    <row r="17409" spans="1:3" x14ac:dyDescent="0.25">
      <c r="A17409" t="s">
        <v>22185</v>
      </c>
      <c r="B17409">
        <v>1</v>
      </c>
      <c r="C17409">
        <v>116925</v>
      </c>
    </row>
    <row r="17410" spans="1:3" x14ac:dyDescent="0.25">
      <c r="A17410" t="s">
        <v>22186</v>
      </c>
      <c r="B17410">
        <v>1</v>
      </c>
      <c r="C17410">
        <v>275729</v>
      </c>
    </row>
    <row r="17411" spans="1:3" x14ac:dyDescent="0.25">
      <c r="A17411" t="s">
        <v>22187</v>
      </c>
      <c r="B17411">
        <v>1</v>
      </c>
      <c r="C17411">
        <v>90664</v>
      </c>
    </row>
    <row r="17412" spans="1:3" x14ac:dyDescent="0.25">
      <c r="A17412" t="s">
        <v>22188</v>
      </c>
      <c r="B17412">
        <v>1</v>
      </c>
      <c r="C17412">
        <v>12866133</v>
      </c>
    </row>
    <row r="17413" spans="1:3" x14ac:dyDescent="0.25">
      <c r="A17413" t="s">
        <v>22189</v>
      </c>
      <c r="B17413">
        <v>1</v>
      </c>
      <c r="C17413">
        <v>102535</v>
      </c>
    </row>
    <row r="17414" spans="1:3" x14ac:dyDescent="0.25">
      <c r="A17414" t="s">
        <v>22190</v>
      </c>
      <c r="B17414">
        <v>1</v>
      </c>
      <c r="C17414">
        <v>287066</v>
      </c>
    </row>
    <row r="17415" spans="1:3" x14ac:dyDescent="0.25">
      <c r="A17415" t="s">
        <v>22191</v>
      </c>
      <c r="B17415">
        <v>1</v>
      </c>
      <c r="C17415">
        <v>101185</v>
      </c>
    </row>
    <row r="17416" spans="1:3" x14ac:dyDescent="0.25">
      <c r="A17416" t="s">
        <v>22192</v>
      </c>
      <c r="B17416">
        <v>1</v>
      </c>
      <c r="C17416">
        <v>67577</v>
      </c>
    </row>
    <row r="17417" spans="1:3" x14ac:dyDescent="0.25">
      <c r="A17417" t="s">
        <v>22193</v>
      </c>
      <c r="B17417">
        <v>1</v>
      </c>
      <c r="C17417">
        <v>359990</v>
      </c>
    </row>
    <row r="17418" spans="1:3" x14ac:dyDescent="0.25">
      <c r="A17418" t="s">
        <v>22194</v>
      </c>
      <c r="B17418">
        <v>1</v>
      </c>
      <c r="C17418">
        <v>316349</v>
      </c>
    </row>
    <row r="17419" spans="1:3" x14ac:dyDescent="0.25">
      <c r="A17419" t="s">
        <v>22195</v>
      </c>
      <c r="B17419">
        <v>1</v>
      </c>
      <c r="C17419">
        <v>558907</v>
      </c>
    </row>
    <row r="17420" spans="1:3" x14ac:dyDescent="0.25">
      <c r="A17420" t="s">
        <v>22196</v>
      </c>
      <c r="B17420">
        <v>1</v>
      </c>
      <c r="C17420">
        <v>678824</v>
      </c>
    </row>
    <row r="17421" spans="1:3" x14ac:dyDescent="0.25">
      <c r="A17421" t="s">
        <v>22197</v>
      </c>
      <c r="B17421">
        <v>1</v>
      </c>
      <c r="C17421">
        <v>52118</v>
      </c>
    </row>
    <row r="17422" spans="1:3" x14ac:dyDescent="0.25">
      <c r="A17422" t="s">
        <v>22198</v>
      </c>
      <c r="B17422">
        <v>1</v>
      </c>
      <c r="C17422">
        <v>568051</v>
      </c>
    </row>
    <row r="17423" spans="1:3" x14ac:dyDescent="0.25">
      <c r="A17423" t="s">
        <v>22199</v>
      </c>
      <c r="B17423">
        <v>1</v>
      </c>
      <c r="C17423">
        <v>1447567</v>
      </c>
    </row>
    <row r="17424" spans="1:3" x14ac:dyDescent="0.25">
      <c r="A17424" t="s">
        <v>22200</v>
      </c>
      <c r="B17424">
        <v>1</v>
      </c>
      <c r="C17424">
        <v>774298</v>
      </c>
    </row>
    <row r="17425" spans="1:3" x14ac:dyDescent="0.25">
      <c r="A17425" t="s">
        <v>22201</v>
      </c>
      <c r="B17425">
        <v>1</v>
      </c>
      <c r="C17425">
        <v>25670</v>
      </c>
    </row>
    <row r="17426" spans="1:3" x14ac:dyDescent="0.25">
      <c r="A17426" t="s">
        <v>22202</v>
      </c>
      <c r="B17426">
        <v>1</v>
      </c>
      <c r="C17426">
        <v>54949</v>
      </c>
    </row>
    <row r="17427" spans="1:3" x14ac:dyDescent="0.25">
      <c r="A17427" t="s">
        <v>22203</v>
      </c>
      <c r="B17427">
        <v>1</v>
      </c>
      <c r="C17427">
        <v>6722374</v>
      </c>
    </row>
    <row r="17428" spans="1:3" x14ac:dyDescent="0.25">
      <c r="A17428" t="s">
        <v>22204</v>
      </c>
      <c r="B17428">
        <v>1</v>
      </c>
      <c r="C17428">
        <v>259575</v>
      </c>
    </row>
    <row r="17429" spans="1:3" x14ac:dyDescent="0.25">
      <c r="A17429" t="s">
        <v>22205</v>
      </c>
      <c r="B17429">
        <v>1</v>
      </c>
      <c r="C17429">
        <v>33685</v>
      </c>
    </row>
    <row r="17430" spans="1:3" x14ac:dyDescent="0.25">
      <c r="A17430" t="s">
        <v>22206</v>
      </c>
      <c r="B17430">
        <v>1</v>
      </c>
      <c r="C17430">
        <v>1227888</v>
      </c>
    </row>
    <row r="17431" spans="1:3" x14ac:dyDescent="0.25">
      <c r="A17431" t="s">
        <v>22207</v>
      </c>
      <c r="B17431">
        <v>1</v>
      </c>
      <c r="C17431">
        <v>51074</v>
      </c>
    </row>
    <row r="17432" spans="1:3" x14ac:dyDescent="0.25">
      <c r="A17432" t="s">
        <v>22208</v>
      </c>
      <c r="B17432">
        <v>1</v>
      </c>
      <c r="C17432">
        <v>94321</v>
      </c>
    </row>
    <row r="17433" spans="1:3" x14ac:dyDescent="0.25">
      <c r="A17433" t="s">
        <v>22209</v>
      </c>
      <c r="B17433">
        <v>1</v>
      </c>
      <c r="C17433">
        <v>311563</v>
      </c>
    </row>
    <row r="17434" spans="1:3" x14ac:dyDescent="0.25">
      <c r="A17434" t="s">
        <v>22210</v>
      </c>
      <c r="B17434">
        <v>1</v>
      </c>
      <c r="C17434">
        <v>359435</v>
      </c>
    </row>
    <row r="17435" spans="1:3" x14ac:dyDescent="0.25">
      <c r="A17435" t="s">
        <v>22211</v>
      </c>
      <c r="B17435">
        <v>1</v>
      </c>
      <c r="C17435">
        <v>184945</v>
      </c>
    </row>
    <row r="17436" spans="1:3" x14ac:dyDescent="0.25">
      <c r="A17436" t="s">
        <v>22212</v>
      </c>
      <c r="B17436">
        <v>1</v>
      </c>
      <c r="C17436">
        <v>136868</v>
      </c>
    </row>
    <row r="17437" spans="1:3" x14ac:dyDescent="0.25">
      <c r="A17437" t="s">
        <v>22213</v>
      </c>
      <c r="B17437">
        <v>1</v>
      </c>
      <c r="C17437">
        <v>7075244</v>
      </c>
    </row>
    <row r="17438" spans="1:3" x14ac:dyDescent="0.25">
      <c r="A17438" t="s">
        <v>22214</v>
      </c>
      <c r="B17438">
        <v>1</v>
      </c>
      <c r="C17438">
        <v>178937</v>
      </c>
    </row>
    <row r="17439" spans="1:3" x14ac:dyDescent="0.25">
      <c r="A17439" t="s">
        <v>22215</v>
      </c>
      <c r="B17439">
        <v>1</v>
      </c>
      <c r="C17439">
        <v>208014</v>
      </c>
    </row>
    <row r="17440" spans="1:3" x14ac:dyDescent="0.25">
      <c r="A17440" t="s">
        <v>22216</v>
      </c>
      <c r="B17440">
        <v>1</v>
      </c>
      <c r="C17440">
        <v>52606</v>
      </c>
    </row>
    <row r="17441" spans="1:3" x14ac:dyDescent="0.25">
      <c r="A17441" t="s">
        <v>22217</v>
      </c>
      <c r="B17441">
        <v>1</v>
      </c>
      <c r="C17441">
        <v>82555</v>
      </c>
    </row>
    <row r="17442" spans="1:3" x14ac:dyDescent="0.25">
      <c r="A17442" t="s">
        <v>22218</v>
      </c>
      <c r="B17442">
        <v>1</v>
      </c>
      <c r="C17442">
        <v>2822373</v>
      </c>
    </row>
    <row r="17443" spans="1:3" x14ac:dyDescent="0.25">
      <c r="A17443" t="s">
        <v>22219</v>
      </c>
      <c r="B17443">
        <v>1</v>
      </c>
      <c r="C17443">
        <v>140273</v>
      </c>
    </row>
    <row r="17444" spans="1:3" x14ac:dyDescent="0.25">
      <c r="A17444" t="s">
        <v>22220</v>
      </c>
      <c r="B17444">
        <v>1</v>
      </c>
      <c r="C17444">
        <v>147146</v>
      </c>
    </row>
    <row r="17445" spans="1:3" x14ac:dyDescent="0.25">
      <c r="A17445" t="s">
        <v>22221</v>
      </c>
      <c r="B17445">
        <v>1</v>
      </c>
      <c r="C17445">
        <v>340268</v>
      </c>
    </row>
    <row r="17446" spans="1:3" x14ac:dyDescent="0.25">
      <c r="A17446" t="s">
        <v>22222</v>
      </c>
      <c r="B17446">
        <v>1</v>
      </c>
      <c r="C17446">
        <v>766920</v>
      </c>
    </row>
    <row r="17447" spans="1:3" x14ac:dyDescent="0.25">
      <c r="A17447" t="s">
        <v>22223</v>
      </c>
      <c r="B17447">
        <v>1</v>
      </c>
      <c r="C17447">
        <v>202106</v>
      </c>
    </row>
    <row r="17448" spans="1:3" x14ac:dyDescent="0.25">
      <c r="A17448" t="s">
        <v>22224</v>
      </c>
      <c r="B17448">
        <v>1</v>
      </c>
      <c r="C17448">
        <v>81725</v>
      </c>
    </row>
    <row r="17449" spans="1:3" x14ac:dyDescent="0.25">
      <c r="A17449" t="s">
        <v>22225</v>
      </c>
      <c r="B17449">
        <v>1</v>
      </c>
      <c r="C17449">
        <v>445741</v>
      </c>
    </row>
    <row r="17450" spans="1:3" x14ac:dyDescent="0.25">
      <c r="A17450" t="s">
        <v>22226</v>
      </c>
      <c r="B17450">
        <v>1</v>
      </c>
      <c r="C17450">
        <v>1361644</v>
      </c>
    </row>
    <row r="17451" spans="1:3" x14ac:dyDescent="0.25">
      <c r="A17451" t="s">
        <v>22227</v>
      </c>
      <c r="B17451">
        <v>1</v>
      </c>
      <c r="C17451">
        <v>149875</v>
      </c>
    </row>
    <row r="17452" spans="1:3" x14ac:dyDescent="0.25">
      <c r="A17452" t="s">
        <v>22228</v>
      </c>
      <c r="B17452">
        <v>1</v>
      </c>
      <c r="C17452">
        <v>9446754</v>
      </c>
    </row>
    <row r="17453" spans="1:3" x14ac:dyDescent="0.25">
      <c r="A17453" t="s">
        <v>22229</v>
      </c>
      <c r="B17453">
        <v>1</v>
      </c>
      <c r="C17453">
        <v>249641</v>
      </c>
    </row>
    <row r="17454" spans="1:3" x14ac:dyDescent="0.25">
      <c r="A17454" t="s">
        <v>22230</v>
      </c>
      <c r="B17454">
        <v>1</v>
      </c>
      <c r="C17454">
        <v>287146</v>
      </c>
    </row>
    <row r="17455" spans="1:3" x14ac:dyDescent="0.25">
      <c r="A17455" t="s">
        <v>22231</v>
      </c>
      <c r="B17455">
        <v>1</v>
      </c>
      <c r="C17455">
        <v>24907</v>
      </c>
    </row>
    <row r="17456" spans="1:3" x14ac:dyDescent="0.25">
      <c r="A17456" t="s">
        <v>22232</v>
      </c>
      <c r="B17456">
        <v>1</v>
      </c>
      <c r="C17456">
        <v>2278205</v>
      </c>
    </row>
    <row r="17457" spans="1:3" x14ac:dyDescent="0.25">
      <c r="A17457" t="s">
        <v>22233</v>
      </c>
      <c r="B17457">
        <v>1</v>
      </c>
      <c r="C17457">
        <v>59664</v>
      </c>
    </row>
    <row r="17458" spans="1:3" x14ac:dyDescent="0.25">
      <c r="A17458" t="s">
        <v>22234</v>
      </c>
      <c r="B17458">
        <v>1</v>
      </c>
      <c r="C17458">
        <v>139078</v>
      </c>
    </row>
    <row r="17459" spans="1:3" x14ac:dyDescent="0.25">
      <c r="A17459" t="s">
        <v>22235</v>
      </c>
      <c r="B17459">
        <v>1</v>
      </c>
      <c r="C17459">
        <v>34537</v>
      </c>
    </row>
    <row r="17460" spans="1:3" x14ac:dyDescent="0.25">
      <c r="A17460" t="s">
        <v>22236</v>
      </c>
      <c r="B17460">
        <v>1</v>
      </c>
      <c r="C17460">
        <v>469289</v>
      </c>
    </row>
    <row r="17461" spans="1:3" x14ac:dyDescent="0.25">
      <c r="A17461" t="s">
        <v>22237</v>
      </c>
      <c r="B17461">
        <v>1</v>
      </c>
      <c r="C17461">
        <v>375085</v>
      </c>
    </row>
    <row r="17462" spans="1:3" x14ac:dyDescent="0.25">
      <c r="A17462" t="s">
        <v>22238</v>
      </c>
      <c r="B17462">
        <v>1</v>
      </c>
      <c r="C17462">
        <v>270706</v>
      </c>
    </row>
    <row r="17463" spans="1:3" x14ac:dyDescent="0.25">
      <c r="A17463" t="s">
        <v>22239</v>
      </c>
      <c r="B17463">
        <v>1</v>
      </c>
      <c r="C17463">
        <v>1596353</v>
      </c>
    </row>
    <row r="17464" spans="1:3" x14ac:dyDescent="0.25">
      <c r="A17464" t="s">
        <v>22240</v>
      </c>
      <c r="B17464">
        <v>1</v>
      </c>
      <c r="C17464">
        <v>95100</v>
      </c>
    </row>
    <row r="17465" spans="1:3" x14ac:dyDescent="0.25">
      <c r="A17465" t="s">
        <v>22241</v>
      </c>
      <c r="B17465">
        <v>1</v>
      </c>
      <c r="C17465">
        <v>33530</v>
      </c>
    </row>
    <row r="17466" spans="1:3" x14ac:dyDescent="0.25">
      <c r="A17466" t="s">
        <v>22242</v>
      </c>
      <c r="B17466">
        <v>1</v>
      </c>
      <c r="C17466">
        <v>19735912</v>
      </c>
    </row>
    <row r="17467" spans="1:3" x14ac:dyDescent="0.25">
      <c r="A17467" t="s">
        <v>22243</v>
      </c>
      <c r="B17467">
        <v>1</v>
      </c>
      <c r="C17467">
        <v>3935438</v>
      </c>
    </row>
    <row r="17468" spans="1:3" x14ac:dyDescent="0.25">
      <c r="A17468" t="s">
        <v>22244</v>
      </c>
      <c r="B17468">
        <v>1</v>
      </c>
      <c r="C17468">
        <v>122878</v>
      </c>
    </row>
    <row r="17469" spans="1:3" x14ac:dyDescent="0.25">
      <c r="A17469" t="s">
        <v>22245</v>
      </c>
      <c r="B17469">
        <v>1</v>
      </c>
      <c r="C17469">
        <v>177682</v>
      </c>
    </row>
    <row r="17470" spans="1:3" x14ac:dyDescent="0.25">
      <c r="A17470" t="s">
        <v>22246</v>
      </c>
      <c r="B17470">
        <v>1</v>
      </c>
      <c r="C17470">
        <v>524665</v>
      </c>
    </row>
    <row r="17471" spans="1:3" x14ac:dyDescent="0.25">
      <c r="A17471" t="s">
        <v>22247</v>
      </c>
      <c r="B17471">
        <v>1</v>
      </c>
      <c r="C17471">
        <v>786909</v>
      </c>
    </row>
    <row r="17472" spans="1:3" x14ac:dyDescent="0.25">
      <c r="A17472" t="s">
        <v>22248</v>
      </c>
      <c r="B17472">
        <v>1</v>
      </c>
      <c r="C17472">
        <v>148521</v>
      </c>
    </row>
    <row r="17473" spans="1:3" x14ac:dyDescent="0.25">
      <c r="A17473" t="s">
        <v>22249</v>
      </c>
      <c r="B17473">
        <v>1</v>
      </c>
      <c r="C17473">
        <v>144162</v>
      </c>
    </row>
    <row r="17474" spans="1:3" x14ac:dyDescent="0.25">
      <c r="A17474" t="s">
        <v>22250</v>
      </c>
      <c r="B17474">
        <v>1</v>
      </c>
      <c r="C17474">
        <v>1244320</v>
      </c>
    </row>
    <row r="17475" spans="1:3" x14ac:dyDescent="0.25">
      <c r="A17475" t="s">
        <v>22251</v>
      </c>
      <c r="B17475">
        <v>1</v>
      </c>
      <c r="C17475">
        <v>345209</v>
      </c>
    </row>
    <row r="17476" spans="1:3" x14ac:dyDescent="0.25">
      <c r="A17476" t="s">
        <v>22252</v>
      </c>
      <c r="B17476">
        <v>1</v>
      </c>
      <c r="C17476">
        <v>1909559</v>
      </c>
    </row>
    <row r="17477" spans="1:3" x14ac:dyDescent="0.25">
      <c r="A17477" t="s">
        <v>22253</v>
      </c>
      <c r="B17477">
        <v>1</v>
      </c>
      <c r="C17477">
        <v>196214</v>
      </c>
    </row>
    <row r="17478" spans="1:3" x14ac:dyDescent="0.25">
      <c r="A17478" t="s">
        <v>22254</v>
      </c>
      <c r="B17478">
        <v>1</v>
      </c>
      <c r="C17478">
        <v>663811</v>
      </c>
    </row>
    <row r="17479" spans="1:3" x14ac:dyDescent="0.25">
      <c r="A17479" t="s">
        <v>22255</v>
      </c>
      <c r="B17479">
        <v>1</v>
      </c>
      <c r="C17479">
        <v>928242</v>
      </c>
    </row>
    <row r="17480" spans="1:3" x14ac:dyDescent="0.25">
      <c r="A17480" t="s">
        <v>22256</v>
      </c>
      <c r="B17480">
        <v>1</v>
      </c>
      <c r="C17480">
        <v>396474</v>
      </c>
    </row>
    <row r="17481" spans="1:3" x14ac:dyDescent="0.25">
      <c r="A17481" t="s">
        <v>22257</v>
      </c>
      <c r="B17481">
        <v>1</v>
      </c>
      <c r="C17481">
        <v>241256</v>
      </c>
    </row>
    <row r="17482" spans="1:3" x14ac:dyDescent="0.25">
      <c r="A17482" t="s">
        <v>22258</v>
      </c>
      <c r="B17482">
        <v>1</v>
      </c>
      <c r="C17482">
        <v>257396</v>
      </c>
    </row>
    <row r="17483" spans="1:3" x14ac:dyDescent="0.25">
      <c r="A17483" t="s">
        <v>22259</v>
      </c>
      <c r="B17483">
        <v>1</v>
      </c>
      <c r="C17483">
        <v>136506</v>
      </c>
    </row>
    <row r="17484" spans="1:3" x14ac:dyDescent="0.25">
      <c r="A17484" t="s">
        <v>22260</v>
      </c>
      <c r="B17484">
        <v>1</v>
      </c>
      <c r="C17484">
        <v>21007729</v>
      </c>
    </row>
    <row r="17485" spans="1:3" x14ac:dyDescent="0.25">
      <c r="A17485" t="s">
        <v>22261</v>
      </c>
      <c r="B17485">
        <v>1</v>
      </c>
      <c r="C17485">
        <v>194767</v>
      </c>
    </row>
    <row r="17486" spans="1:3" x14ac:dyDescent="0.25">
      <c r="A17486" t="s">
        <v>22262</v>
      </c>
      <c r="B17486">
        <v>1</v>
      </c>
      <c r="C17486">
        <v>95255</v>
      </c>
    </row>
    <row r="17487" spans="1:3" x14ac:dyDescent="0.25">
      <c r="A17487" t="s">
        <v>22263</v>
      </c>
      <c r="B17487">
        <v>1</v>
      </c>
      <c r="C17487">
        <v>89055</v>
      </c>
    </row>
    <row r="17488" spans="1:3" x14ac:dyDescent="0.25">
      <c r="A17488" t="s">
        <v>22264</v>
      </c>
      <c r="B17488">
        <v>1</v>
      </c>
      <c r="C17488">
        <v>276181</v>
      </c>
    </row>
    <row r="17489" spans="1:3" x14ac:dyDescent="0.25">
      <c r="A17489" t="s">
        <v>22265</v>
      </c>
      <c r="B17489">
        <v>1</v>
      </c>
      <c r="C17489">
        <v>1203159</v>
      </c>
    </row>
    <row r="17490" spans="1:3" x14ac:dyDescent="0.25">
      <c r="A17490" t="s">
        <v>22266</v>
      </c>
      <c r="B17490">
        <v>1</v>
      </c>
      <c r="C17490">
        <v>438340</v>
      </c>
    </row>
    <row r="17491" spans="1:3" x14ac:dyDescent="0.25">
      <c r="A17491" t="s">
        <v>22267</v>
      </c>
      <c r="B17491">
        <v>1</v>
      </c>
      <c r="C17491">
        <v>278537</v>
      </c>
    </row>
    <row r="17492" spans="1:3" x14ac:dyDescent="0.25">
      <c r="A17492" t="s">
        <v>22268</v>
      </c>
      <c r="B17492">
        <v>1</v>
      </c>
      <c r="C17492">
        <v>2478349</v>
      </c>
    </row>
    <row r="17493" spans="1:3" x14ac:dyDescent="0.25">
      <c r="A17493" t="s">
        <v>22269</v>
      </c>
      <c r="B17493">
        <v>1</v>
      </c>
      <c r="C17493">
        <v>112088</v>
      </c>
    </row>
    <row r="17494" spans="1:3" x14ac:dyDescent="0.25">
      <c r="A17494" t="s">
        <v>22270</v>
      </c>
      <c r="B17494">
        <v>1</v>
      </c>
      <c r="C17494">
        <v>469865</v>
      </c>
    </row>
    <row r="17495" spans="1:3" x14ac:dyDescent="0.25">
      <c r="A17495" t="s">
        <v>22271</v>
      </c>
      <c r="B17495">
        <v>1</v>
      </c>
      <c r="C17495">
        <v>698975</v>
      </c>
    </row>
    <row r="17496" spans="1:3" x14ac:dyDescent="0.25">
      <c r="A17496" t="s">
        <v>22272</v>
      </c>
      <c r="B17496">
        <v>1</v>
      </c>
      <c r="C17496">
        <v>297674</v>
      </c>
    </row>
    <row r="17497" spans="1:3" x14ac:dyDescent="0.25">
      <c r="A17497" t="s">
        <v>22273</v>
      </c>
      <c r="B17497">
        <v>1</v>
      </c>
      <c r="C17497">
        <v>327930</v>
      </c>
    </row>
    <row r="17498" spans="1:3" x14ac:dyDescent="0.25">
      <c r="A17498" t="s">
        <v>22274</v>
      </c>
      <c r="B17498">
        <v>1</v>
      </c>
      <c r="C17498">
        <v>6691276</v>
      </c>
    </row>
    <row r="17499" spans="1:3" x14ac:dyDescent="0.25">
      <c r="A17499" t="s">
        <v>22275</v>
      </c>
      <c r="B17499">
        <v>1</v>
      </c>
      <c r="C17499">
        <v>273215</v>
      </c>
    </row>
    <row r="17500" spans="1:3" x14ac:dyDescent="0.25">
      <c r="A17500" t="s">
        <v>22276</v>
      </c>
      <c r="B17500">
        <v>1</v>
      </c>
      <c r="C17500">
        <v>98985</v>
      </c>
    </row>
    <row r="17501" spans="1:3" x14ac:dyDescent="0.25">
      <c r="A17501" t="s">
        <v>22277</v>
      </c>
      <c r="B17501">
        <v>1</v>
      </c>
      <c r="C17501">
        <v>1520246</v>
      </c>
    </row>
    <row r="17502" spans="1:3" x14ac:dyDescent="0.25">
      <c r="A17502" t="s">
        <v>22278</v>
      </c>
      <c r="B17502">
        <v>1</v>
      </c>
      <c r="C17502">
        <v>11793135</v>
      </c>
    </row>
    <row r="17503" spans="1:3" x14ac:dyDescent="0.25">
      <c r="A17503" t="s">
        <v>22279</v>
      </c>
      <c r="B17503">
        <v>1</v>
      </c>
      <c r="C17503">
        <v>367474</v>
      </c>
    </row>
    <row r="17504" spans="1:3" x14ac:dyDescent="0.25">
      <c r="A17504" t="s">
        <v>22280</v>
      </c>
      <c r="B17504">
        <v>1</v>
      </c>
      <c r="C17504">
        <v>254141</v>
      </c>
    </row>
    <row r="17505" spans="1:3" x14ac:dyDescent="0.25">
      <c r="A17505" t="s">
        <v>22281</v>
      </c>
      <c r="B17505">
        <v>1</v>
      </c>
      <c r="C17505">
        <v>5665</v>
      </c>
    </row>
    <row r="17506" spans="1:3" x14ac:dyDescent="0.25">
      <c r="A17506" t="s">
        <v>22282</v>
      </c>
      <c r="B17506">
        <v>1</v>
      </c>
      <c r="C17506">
        <v>719587</v>
      </c>
    </row>
    <row r="17507" spans="1:3" x14ac:dyDescent="0.25">
      <c r="A17507" t="s">
        <v>22283</v>
      </c>
      <c r="B17507">
        <v>1</v>
      </c>
      <c r="C17507">
        <v>83770</v>
      </c>
    </row>
    <row r="17508" spans="1:3" x14ac:dyDescent="0.25">
      <c r="A17508" t="s">
        <v>22284</v>
      </c>
      <c r="B17508">
        <v>1</v>
      </c>
      <c r="C17508">
        <v>15342156</v>
      </c>
    </row>
    <row r="17509" spans="1:3" x14ac:dyDescent="0.25">
      <c r="A17509" t="s">
        <v>22285</v>
      </c>
      <c r="B17509">
        <v>1</v>
      </c>
      <c r="C17509">
        <v>221967</v>
      </c>
    </row>
    <row r="17510" spans="1:3" x14ac:dyDescent="0.25">
      <c r="A17510" t="s">
        <v>22286</v>
      </c>
      <c r="B17510">
        <v>1</v>
      </c>
      <c r="C17510">
        <v>85867</v>
      </c>
    </row>
    <row r="17511" spans="1:3" x14ac:dyDescent="0.25">
      <c r="A17511" t="s">
        <v>22287</v>
      </c>
      <c r="B17511">
        <v>1</v>
      </c>
      <c r="C17511">
        <v>347869</v>
      </c>
    </row>
    <row r="17512" spans="1:3" x14ac:dyDescent="0.25">
      <c r="A17512" t="s">
        <v>22288</v>
      </c>
      <c r="B17512">
        <v>1</v>
      </c>
      <c r="C17512">
        <v>3437415</v>
      </c>
    </row>
    <row r="17513" spans="1:3" x14ac:dyDescent="0.25">
      <c r="A17513" t="s">
        <v>22289</v>
      </c>
      <c r="B17513">
        <v>1</v>
      </c>
      <c r="C17513">
        <v>1001089</v>
      </c>
    </row>
    <row r="17514" spans="1:3" x14ac:dyDescent="0.25">
      <c r="A17514" t="s">
        <v>22290</v>
      </c>
      <c r="B17514">
        <v>1</v>
      </c>
      <c r="C17514">
        <v>2496012</v>
      </c>
    </row>
    <row r="17515" spans="1:3" x14ac:dyDescent="0.25">
      <c r="A17515" t="s">
        <v>22291</v>
      </c>
      <c r="B17515">
        <v>1</v>
      </c>
      <c r="C17515">
        <v>218341</v>
      </c>
    </row>
    <row r="17516" spans="1:3" x14ac:dyDescent="0.25">
      <c r="A17516" t="s">
        <v>22292</v>
      </c>
      <c r="B17516">
        <v>1</v>
      </c>
      <c r="C17516">
        <v>20248</v>
      </c>
    </row>
    <row r="17517" spans="1:3" x14ac:dyDescent="0.25">
      <c r="A17517" t="s">
        <v>22293</v>
      </c>
      <c r="B17517">
        <v>1</v>
      </c>
      <c r="C17517">
        <v>126340</v>
      </c>
    </row>
    <row r="17518" spans="1:3" x14ac:dyDescent="0.25">
      <c r="A17518" t="s">
        <v>22294</v>
      </c>
      <c r="B17518">
        <v>1</v>
      </c>
      <c r="C17518">
        <v>390548</v>
      </c>
    </row>
    <row r="17519" spans="1:3" x14ac:dyDescent="0.25">
      <c r="A17519" t="s">
        <v>22295</v>
      </c>
      <c r="B17519">
        <v>1</v>
      </c>
      <c r="C17519">
        <v>37551</v>
      </c>
    </row>
    <row r="17520" spans="1:3" x14ac:dyDescent="0.25">
      <c r="A17520" t="s">
        <v>22296</v>
      </c>
      <c r="B17520">
        <v>1</v>
      </c>
      <c r="C17520">
        <v>40346</v>
      </c>
    </row>
    <row r="17521" spans="1:3" x14ac:dyDescent="0.25">
      <c r="A17521" t="s">
        <v>22297</v>
      </c>
      <c r="B17521">
        <v>1</v>
      </c>
      <c r="C17521">
        <v>506004</v>
      </c>
    </row>
    <row r="17522" spans="1:3" x14ac:dyDescent="0.25">
      <c r="A17522" t="s">
        <v>22298</v>
      </c>
      <c r="B17522">
        <v>1</v>
      </c>
      <c r="C17522">
        <v>234496</v>
      </c>
    </row>
    <row r="17523" spans="1:3" x14ac:dyDescent="0.25">
      <c r="A17523" t="s">
        <v>22299</v>
      </c>
      <c r="B17523">
        <v>1</v>
      </c>
      <c r="C17523">
        <v>41503</v>
      </c>
    </row>
    <row r="17524" spans="1:3" x14ac:dyDescent="0.25">
      <c r="A17524" t="s">
        <v>22300</v>
      </c>
      <c r="B17524">
        <v>1</v>
      </c>
      <c r="C17524">
        <v>2423482</v>
      </c>
    </row>
    <row r="17525" spans="1:3" x14ac:dyDescent="0.25">
      <c r="A17525" t="s">
        <v>22301</v>
      </c>
      <c r="B17525">
        <v>1</v>
      </c>
      <c r="C17525">
        <v>565347</v>
      </c>
    </row>
    <row r="17526" spans="1:3" x14ac:dyDescent="0.25">
      <c r="A17526" t="s">
        <v>22302</v>
      </c>
      <c r="B17526">
        <v>1</v>
      </c>
      <c r="C17526">
        <v>26218</v>
      </c>
    </row>
    <row r="17527" spans="1:3" x14ac:dyDescent="0.25">
      <c r="A17527" t="s">
        <v>22303</v>
      </c>
      <c r="B17527">
        <v>1</v>
      </c>
      <c r="C17527">
        <v>140919</v>
      </c>
    </row>
    <row r="17528" spans="1:3" x14ac:dyDescent="0.25">
      <c r="A17528" t="s">
        <v>22304</v>
      </c>
      <c r="B17528">
        <v>1</v>
      </c>
      <c r="C17528">
        <v>377738</v>
      </c>
    </row>
    <row r="17529" spans="1:3" x14ac:dyDescent="0.25">
      <c r="A17529" t="s">
        <v>22305</v>
      </c>
      <c r="B17529">
        <v>1</v>
      </c>
      <c r="C17529">
        <v>69635</v>
      </c>
    </row>
    <row r="17530" spans="1:3" x14ac:dyDescent="0.25">
      <c r="A17530" t="s">
        <v>22306</v>
      </c>
      <c r="B17530">
        <v>1</v>
      </c>
      <c r="C17530">
        <v>434411</v>
      </c>
    </row>
    <row r="17531" spans="1:3" x14ac:dyDescent="0.25">
      <c r="A17531" t="s">
        <v>22307</v>
      </c>
      <c r="B17531">
        <v>1</v>
      </c>
      <c r="C17531">
        <v>78811</v>
      </c>
    </row>
    <row r="17532" spans="1:3" x14ac:dyDescent="0.25">
      <c r="A17532" t="s">
        <v>22308</v>
      </c>
      <c r="B17532">
        <v>1</v>
      </c>
      <c r="C17532">
        <v>255314</v>
      </c>
    </row>
    <row r="17533" spans="1:3" x14ac:dyDescent="0.25">
      <c r="A17533" t="s">
        <v>22309</v>
      </c>
      <c r="B17533">
        <v>1</v>
      </c>
      <c r="C17533">
        <v>3079352</v>
      </c>
    </row>
    <row r="17534" spans="1:3" x14ac:dyDescent="0.25">
      <c r="A17534" t="s">
        <v>22310</v>
      </c>
      <c r="B17534">
        <v>1</v>
      </c>
      <c r="C17534">
        <v>592156</v>
      </c>
    </row>
    <row r="17535" spans="1:3" x14ac:dyDescent="0.25">
      <c r="A17535" t="s">
        <v>22311</v>
      </c>
      <c r="B17535">
        <v>1</v>
      </c>
      <c r="C17535">
        <v>89971</v>
      </c>
    </row>
    <row r="17536" spans="1:3" x14ac:dyDescent="0.25">
      <c r="A17536" t="s">
        <v>22312</v>
      </c>
      <c r="B17536">
        <v>1</v>
      </c>
      <c r="C17536">
        <v>197631</v>
      </c>
    </row>
    <row r="17537" spans="1:3" x14ac:dyDescent="0.25">
      <c r="A17537" t="s">
        <v>22313</v>
      </c>
      <c r="B17537">
        <v>1</v>
      </c>
      <c r="C17537">
        <v>434087</v>
      </c>
    </row>
    <row r="17538" spans="1:3" x14ac:dyDescent="0.25">
      <c r="A17538" t="s">
        <v>22314</v>
      </c>
      <c r="B17538">
        <v>1</v>
      </c>
      <c r="C17538">
        <v>923611</v>
      </c>
    </row>
    <row r="17539" spans="1:3" x14ac:dyDescent="0.25">
      <c r="A17539" t="s">
        <v>22315</v>
      </c>
      <c r="B17539">
        <v>1</v>
      </c>
      <c r="C17539">
        <v>822603</v>
      </c>
    </row>
    <row r="17540" spans="1:3" x14ac:dyDescent="0.25">
      <c r="A17540" t="s">
        <v>22316</v>
      </c>
      <c r="B17540">
        <v>1</v>
      </c>
      <c r="C17540">
        <v>44181</v>
      </c>
    </row>
    <row r="17541" spans="1:3" x14ac:dyDescent="0.25">
      <c r="A17541" t="s">
        <v>22317</v>
      </c>
      <c r="B17541">
        <v>1</v>
      </c>
      <c r="C17541">
        <v>108906</v>
      </c>
    </row>
    <row r="17542" spans="1:3" x14ac:dyDescent="0.25">
      <c r="A17542" t="s">
        <v>22318</v>
      </c>
      <c r="B17542">
        <v>1</v>
      </c>
      <c r="C17542">
        <v>464818</v>
      </c>
    </row>
    <row r="17543" spans="1:3" x14ac:dyDescent="0.25">
      <c r="A17543" t="s">
        <v>22319</v>
      </c>
      <c r="B17543">
        <v>1</v>
      </c>
      <c r="C17543">
        <v>247274</v>
      </c>
    </row>
    <row r="17544" spans="1:3" x14ac:dyDescent="0.25">
      <c r="A17544" t="s">
        <v>22320</v>
      </c>
      <c r="B17544">
        <v>1</v>
      </c>
      <c r="C17544">
        <v>101365</v>
      </c>
    </row>
    <row r="17545" spans="1:3" x14ac:dyDescent="0.25">
      <c r="A17545" t="s">
        <v>22321</v>
      </c>
      <c r="B17545">
        <v>1</v>
      </c>
      <c r="C17545">
        <v>132810</v>
      </c>
    </row>
    <row r="17546" spans="1:3" x14ac:dyDescent="0.25">
      <c r="A17546" t="s">
        <v>22322</v>
      </c>
      <c r="B17546">
        <v>1</v>
      </c>
      <c r="C17546">
        <v>272760</v>
      </c>
    </row>
    <row r="17547" spans="1:3" x14ac:dyDescent="0.25">
      <c r="A17547" t="s">
        <v>22323</v>
      </c>
      <c r="B17547">
        <v>1</v>
      </c>
      <c r="C17547">
        <v>528234</v>
      </c>
    </row>
    <row r="17548" spans="1:3" x14ac:dyDescent="0.25">
      <c r="A17548" t="s">
        <v>22324</v>
      </c>
      <c r="B17548">
        <v>1</v>
      </c>
      <c r="C17548">
        <v>1420128</v>
      </c>
    </row>
    <row r="17549" spans="1:3" x14ac:dyDescent="0.25">
      <c r="A17549" t="s">
        <v>22325</v>
      </c>
      <c r="B17549">
        <v>1</v>
      </c>
      <c r="C17549">
        <v>631134</v>
      </c>
    </row>
    <row r="17550" spans="1:3" x14ac:dyDescent="0.25">
      <c r="A17550" t="s">
        <v>22326</v>
      </c>
      <c r="B17550">
        <v>1</v>
      </c>
      <c r="C17550">
        <v>171196</v>
      </c>
    </row>
    <row r="17551" spans="1:3" x14ac:dyDescent="0.25">
      <c r="A17551" t="s">
        <v>22327</v>
      </c>
      <c r="B17551">
        <v>1</v>
      </c>
      <c r="C17551">
        <v>411249</v>
      </c>
    </row>
    <row r="17552" spans="1:3" x14ac:dyDescent="0.25">
      <c r="A17552" t="s">
        <v>22328</v>
      </c>
      <c r="B17552">
        <v>1</v>
      </c>
      <c r="C17552">
        <v>729279</v>
      </c>
    </row>
    <row r="17553" spans="1:3" x14ac:dyDescent="0.25">
      <c r="A17553" t="s">
        <v>22329</v>
      </c>
      <c r="B17553">
        <v>1</v>
      </c>
      <c r="C17553">
        <v>580621</v>
      </c>
    </row>
    <row r="17554" spans="1:3" x14ac:dyDescent="0.25">
      <c r="A17554" t="s">
        <v>22330</v>
      </c>
      <c r="B17554">
        <v>1</v>
      </c>
      <c r="C17554">
        <v>23951</v>
      </c>
    </row>
    <row r="17555" spans="1:3" x14ac:dyDescent="0.25">
      <c r="A17555" t="s">
        <v>22331</v>
      </c>
      <c r="B17555">
        <v>1</v>
      </c>
      <c r="C17555">
        <v>199380</v>
      </c>
    </row>
    <row r="17556" spans="1:3" x14ac:dyDescent="0.25">
      <c r="A17556" t="s">
        <v>22332</v>
      </c>
      <c r="B17556">
        <v>1</v>
      </c>
      <c r="C17556">
        <v>200888</v>
      </c>
    </row>
    <row r="17557" spans="1:3" x14ac:dyDescent="0.25">
      <c r="A17557" t="s">
        <v>22333</v>
      </c>
      <c r="B17557">
        <v>1</v>
      </c>
      <c r="C17557">
        <v>321682</v>
      </c>
    </row>
    <row r="17558" spans="1:3" x14ac:dyDescent="0.25">
      <c r="A17558" t="s">
        <v>22334</v>
      </c>
      <c r="B17558">
        <v>1</v>
      </c>
      <c r="C17558">
        <v>32965</v>
      </c>
    </row>
    <row r="17559" spans="1:3" x14ac:dyDescent="0.25">
      <c r="A17559" t="s">
        <v>22335</v>
      </c>
      <c r="B17559">
        <v>1</v>
      </c>
      <c r="C17559">
        <v>170488</v>
      </c>
    </row>
    <row r="17560" spans="1:3" x14ac:dyDescent="0.25">
      <c r="A17560" t="s">
        <v>22336</v>
      </c>
      <c r="B17560">
        <v>1</v>
      </c>
      <c r="C17560">
        <v>234717</v>
      </c>
    </row>
    <row r="17561" spans="1:3" x14ac:dyDescent="0.25">
      <c r="A17561" t="s">
        <v>22337</v>
      </c>
      <c r="B17561">
        <v>1</v>
      </c>
      <c r="C17561">
        <v>101069</v>
      </c>
    </row>
    <row r="17562" spans="1:3" x14ac:dyDescent="0.25">
      <c r="A17562" t="s">
        <v>22338</v>
      </c>
      <c r="B17562">
        <v>1</v>
      </c>
      <c r="C17562">
        <v>563898</v>
      </c>
    </row>
    <row r="17563" spans="1:3" x14ac:dyDescent="0.25">
      <c r="A17563" t="s">
        <v>22339</v>
      </c>
      <c r="B17563">
        <v>1</v>
      </c>
      <c r="C17563">
        <v>146410</v>
      </c>
    </row>
    <row r="17564" spans="1:3" x14ac:dyDescent="0.25">
      <c r="A17564" t="s">
        <v>22340</v>
      </c>
      <c r="B17564">
        <v>1</v>
      </c>
      <c r="C17564">
        <v>677931</v>
      </c>
    </row>
    <row r="17565" spans="1:3" x14ac:dyDescent="0.25">
      <c r="A17565" t="s">
        <v>22341</v>
      </c>
      <c r="B17565">
        <v>1</v>
      </c>
      <c r="C17565">
        <v>6126019</v>
      </c>
    </row>
    <row r="17566" spans="1:3" x14ac:dyDescent="0.25">
      <c r="A17566" t="s">
        <v>22342</v>
      </c>
      <c r="B17566">
        <v>1</v>
      </c>
      <c r="C17566">
        <v>848487</v>
      </c>
    </row>
    <row r="17567" spans="1:3" x14ac:dyDescent="0.25">
      <c r="A17567" t="s">
        <v>22343</v>
      </c>
      <c r="B17567">
        <v>1</v>
      </c>
      <c r="C17567">
        <v>793626</v>
      </c>
    </row>
    <row r="17568" spans="1:3" x14ac:dyDescent="0.25">
      <c r="A17568" t="s">
        <v>22344</v>
      </c>
      <c r="B17568">
        <v>1</v>
      </c>
      <c r="C17568">
        <v>209989</v>
      </c>
    </row>
    <row r="17569" spans="1:3" x14ac:dyDescent="0.25">
      <c r="A17569" t="s">
        <v>22345</v>
      </c>
      <c r="B17569">
        <v>1</v>
      </c>
      <c r="C17569">
        <v>590348</v>
      </c>
    </row>
    <row r="17570" spans="1:3" x14ac:dyDescent="0.25">
      <c r="A17570" t="s">
        <v>22346</v>
      </c>
      <c r="B17570">
        <v>1</v>
      </c>
      <c r="C17570">
        <v>1786611000</v>
      </c>
    </row>
    <row r="17571" spans="1:3" x14ac:dyDescent="0.25">
      <c r="A17571" t="s">
        <v>22347</v>
      </c>
      <c r="B17571">
        <v>1</v>
      </c>
      <c r="C17571">
        <v>317293</v>
      </c>
    </row>
    <row r="17572" spans="1:3" x14ac:dyDescent="0.25">
      <c r="A17572" t="s">
        <v>22348</v>
      </c>
      <c r="B17572">
        <v>1</v>
      </c>
      <c r="C17572">
        <v>144814</v>
      </c>
    </row>
    <row r="17573" spans="1:3" x14ac:dyDescent="0.25">
      <c r="A17573" t="s">
        <v>22349</v>
      </c>
      <c r="B17573">
        <v>1</v>
      </c>
      <c r="C17573">
        <v>238650</v>
      </c>
    </row>
    <row r="17574" spans="1:3" x14ac:dyDescent="0.25">
      <c r="A17574" t="s">
        <v>22350</v>
      </c>
      <c r="B17574">
        <v>1</v>
      </c>
      <c r="C17574">
        <v>121487</v>
      </c>
    </row>
    <row r="17575" spans="1:3" x14ac:dyDescent="0.25">
      <c r="A17575" t="s">
        <v>22351</v>
      </c>
      <c r="B17575">
        <v>1</v>
      </c>
      <c r="C17575">
        <v>480839</v>
      </c>
    </row>
    <row r="17576" spans="1:3" x14ac:dyDescent="0.25">
      <c r="A17576" t="s">
        <v>22352</v>
      </c>
      <c r="B17576">
        <v>1</v>
      </c>
      <c r="C17576">
        <v>716643</v>
      </c>
    </row>
    <row r="17577" spans="1:3" x14ac:dyDescent="0.25">
      <c r="A17577" t="s">
        <v>22353</v>
      </c>
      <c r="B17577">
        <v>1</v>
      </c>
      <c r="C17577">
        <v>161323</v>
      </c>
    </row>
    <row r="17578" spans="1:3" x14ac:dyDescent="0.25">
      <c r="A17578" t="s">
        <v>22354</v>
      </c>
      <c r="B17578">
        <v>1</v>
      </c>
      <c r="C17578">
        <v>147746</v>
      </c>
    </row>
    <row r="17579" spans="1:3" x14ac:dyDescent="0.25">
      <c r="A17579" t="s">
        <v>22355</v>
      </c>
      <c r="B17579">
        <v>1</v>
      </c>
      <c r="C17579">
        <v>415381</v>
      </c>
    </row>
    <row r="17580" spans="1:3" x14ac:dyDescent="0.25">
      <c r="A17580" t="s">
        <v>22356</v>
      </c>
      <c r="B17580">
        <v>1</v>
      </c>
      <c r="C17580">
        <v>188873</v>
      </c>
    </row>
    <row r="17581" spans="1:3" x14ac:dyDescent="0.25">
      <c r="A17581" t="s">
        <v>22357</v>
      </c>
      <c r="B17581">
        <v>1</v>
      </c>
      <c r="C17581">
        <v>311630</v>
      </c>
    </row>
    <row r="17582" spans="1:3" x14ac:dyDescent="0.25">
      <c r="A17582" t="s">
        <v>22358</v>
      </c>
      <c r="B17582">
        <v>1</v>
      </c>
      <c r="C17582">
        <v>1659315</v>
      </c>
    </row>
    <row r="17583" spans="1:3" x14ac:dyDescent="0.25">
      <c r="A17583" t="s">
        <v>22359</v>
      </c>
      <c r="B17583">
        <v>1</v>
      </c>
      <c r="C17583">
        <v>179437</v>
      </c>
    </row>
    <row r="17584" spans="1:3" x14ac:dyDescent="0.25">
      <c r="A17584" t="s">
        <v>22360</v>
      </c>
      <c r="B17584">
        <v>1</v>
      </c>
      <c r="C17584">
        <v>212277</v>
      </c>
    </row>
    <row r="17585" spans="1:3" x14ac:dyDescent="0.25">
      <c r="A17585" t="s">
        <v>22361</v>
      </c>
      <c r="B17585">
        <v>1</v>
      </c>
      <c r="C17585">
        <v>433309</v>
      </c>
    </row>
    <row r="17586" spans="1:3" x14ac:dyDescent="0.25">
      <c r="A17586" t="s">
        <v>22362</v>
      </c>
      <c r="B17586">
        <v>1</v>
      </c>
      <c r="C17586">
        <v>113639</v>
      </c>
    </row>
    <row r="17587" spans="1:3" x14ac:dyDescent="0.25">
      <c r="A17587" t="s">
        <v>22363</v>
      </c>
      <c r="B17587">
        <v>1</v>
      </c>
      <c r="C17587">
        <v>1202503</v>
      </c>
    </row>
    <row r="17588" spans="1:3" x14ac:dyDescent="0.25">
      <c r="A17588" t="s">
        <v>22364</v>
      </c>
      <c r="B17588">
        <v>1</v>
      </c>
      <c r="C17588">
        <v>892542</v>
      </c>
    </row>
    <row r="17589" spans="1:3" x14ac:dyDescent="0.25">
      <c r="A17589" t="s">
        <v>22365</v>
      </c>
      <c r="B17589">
        <v>1</v>
      </c>
      <c r="C17589">
        <v>2669223</v>
      </c>
    </row>
    <row r="17590" spans="1:3" x14ac:dyDescent="0.25">
      <c r="A17590" t="s">
        <v>22366</v>
      </c>
      <c r="B17590">
        <v>1</v>
      </c>
      <c r="C17590">
        <v>161600</v>
      </c>
    </row>
    <row r="17591" spans="1:3" x14ac:dyDescent="0.25">
      <c r="A17591" t="s">
        <v>22367</v>
      </c>
      <c r="B17591">
        <v>1</v>
      </c>
      <c r="C17591">
        <v>2754609</v>
      </c>
    </row>
    <row r="17592" spans="1:3" x14ac:dyDescent="0.25">
      <c r="A17592" t="s">
        <v>22368</v>
      </c>
      <c r="B17592">
        <v>1</v>
      </c>
      <c r="C17592">
        <v>17733245</v>
      </c>
    </row>
    <row r="17593" spans="1:3" x14ac:dyDescent="0.25">
      <c r="A17593" t="s">
        <v>22369</v>
      </c>
      <c r="B17593">
        <v>1</v>
      </c>
      <c r="C17593">
        <v>171440</v>
      </c>
    </row>
    <row r="17594" spans="1:3" x14ac:dyDescent="0.25">
      <c r="A17594" t="s">
        <v>22370</v>
      </c>
      <c r="B17594">
        <v>1</v>
      </c>
      <c r="C17594">
        <v>198943</v>
      </c>
    </row>
    <row r="17595" spans="1:3" x14ac:dyDescent="0.25">
      <c r="A17595" t="s">
        <v>22371</v>
      </c>
      <c r="B17595">
        <v>1</v>
      </c>
      <c r="C17595">
        <v>31720</v>
      </c>
    </row>
    <row r="17596" spans="1:3" x14ac:dyDescent="0.25">
      <c r="A17596" t="s">
        <v>22372</v>
      </c>
      <c r="B17596">
        <v>1</v>
      </c>
      <c r="C17596">
        <v>368236</v>
      </c>
    </row>
    <row r="17597" spans="1:3" x14ac:dyDescent="0.25">
      <c r="A17597" t="s">
        <v>22373</v>
      </c>
      <c r="B17597">
        <v>1</v>
      </c>
      <c r="C17597">
        <v>63044</v>
      </c>
    </row>
    <row r="17598" spans="1:3" x14ac:dyDescent="0.25">
      <c r="A17598" t="s">
        <v>22374</v>
      </c>
      <c r="B17598">
        <v>1</v>
      </c>
      <c r="C17598">
        <v>228661</v>
      </c>
    </row>
    <row r="17599" spans="1:3" x14ac:dyDescent="0.25">
      <c r="A17599" t="s">
        <v>22375</v>
      </c>
      <c r="B17599">
        <v>1</v>
      </c>
      <c r="C17599">
        <v>323482</v>
      </c>
    </row>
    <row r="17600" spans="1:3" x14ac:dyDescent="0.25">
      <c r="A17600" t="s">
        <v>22376</v>
      </c>
      <c r="B17600">
        <v>1</v>
      </c>
      <c r="C17600">
        <v>442026</v>
      </c>
    </row>
    <row r="17601" spans="1:3" x14ac:dyDescent="0.25">
      <c r="A17601" t="s">
        <v>22377</v>
      </c>
      <c r="B17601">
        <v>1</v>
      </c>
      <c r="C17601">
        <v>199606</v>
      </c>
    </row>
    <row r="17602" spans="1:3" x14ac:dyDescent="0.25">
      <c r="A17602" t="s">
        <v>22378</v>
      </c>
      <c r="B17602">
        <v>1</v>
      </c>
      <c r="C17602">
        <v>523690</v>
      </c>
    </row>
    <row r="17603" spans="1:3" x14ac:dyDescent="0.25">
      <c r="A17603" t="s">
        <v>22379</v>
      </c>
      <c r="B17603">
        <v>1</v>
      </c>
      <c r="C17603">
        <v>238613</v>
      </c>
    </row>
    <row r="17604" spans="1:3" x14ac:dyDescent="0.25">
      <c r="A17604" t="s">
        <v>22380</v>
      </c>
      <c r="B17604">
        <v>1</v>
      </c>
      <c r="C17604">
        <v>486257</v>
      </c>
    </row>
    <row r="17605" spans="1:3" x14ac:dyDescent="0.25">
      <c r="A17605" t="s">
        <v>22381</v>
      </c>
      <c r="B17605">
        <v>1</v>
      </c>
      <c r="C17605">
        <v>281051</v>
      </c>
    </row>
    <row r="17606" spans="1:3" x14ac:dyDescent="0.25">
      <c r="A17606" t="s">
        <v>22382</v>
      </c>
      <c r="B17606">
        <v>1</v>
      </c>
      <c r="C17606">
        <v>122670</v>
      </c>
    </row>
    <row r="17607" spans="1:3" x14ac:dyDescent="0.25">
      <c r="A17607" t="s">
        <v>22383</v>
      </c>
      <c r="B17607">
        <v>1</v>
      </c>
      <c r="C17607">
        <v>533421</v>
      </c>
    </row>
    <row r="17608" spans="1:3" x14ac:dyDescent="0.25">
      <c r="A17608" t="s">
        <v>22384</v>
      </c>
      <c r="B17608">
        <v>1</v>
      </c>
      <c r="C17608">
        <v>333772</v>
      </c>
    </row>
    <row r="17609" spans="1:3" x14ac:dyDescent="0.25">
      <c r="A17609" t="s">
        <v>22385</v>
      </c>
      <c r="B17609">
        <v>1</v>
      </c>
      <c r="C17609">
        <v>433534</v>
      </c>
    </row>
    <row r="17610" spans="1:3" x14ac:dyDescent="0.25">
      <c r="A17610" t="s">
        <v>22386</v>
      </c>
      <c r="B17610">
        <v>1</v>
      </c>
      <c r="C17610">
        <v>111624</v>
      </c>
    </row>
    <row r="17611" spans="1:3" x14ac:dyDescent="0.25">
      <c r="A17611" t="s">
        <v>22387</v>
      </c>
      <c r="B17611">
        <v>1</v>
      </c>
      <c r="C17611">
        <v>2624612</v>
      </c>
    </row>
    <row r="17612" spans="1:3" x14ac:dyDescent="0.25">
      <c r="A17612" t="s">
        <v>22388</v>
      </c>
      <c r="B17612">
        <v>1</v>
      </c>
      <c r="C17612">
        <v>4375751</v>
      </c>
    </row>
    <row r="17613" spans="1:3" x14ac:dyDescent="0.25">
      <c r="A17613" t="s">
        <v>22389</v>
      </c>
      <c r="B17613">
        <v>1</v>
      </c>
      <c r="C17613">
        <v>27750</v>
      </c>
    </row>
    <row r="17614" spans="1:3" x14ac:dyDescent="0.25">
      <c r="A17614" t="s">
        <v>22390</v>
      </c>
      <c r="B17614">
        <v>1</v>
      </c>
      <c r="C17614">
        <v>351468</v>
      </c>
    </row>
    <row r="17615" spans="1:3" x14ac:dyDescent="0.25">
      <c r="A17615" t="s">
        <v>22391</v>
      </c>
      <c r="B17615">
        <v>1</v>
      </c>
      <c r="C17615">
        <v>76063</v>
      </c>
    </row>
    <row r="17616" spans="1:3" x14ac:dyDescent="0.25">
      <c r="A17616" t="s">
        <v>22392</v>
      </c>
      <c r="B17616">
        <v>1</v>
      </c>
      <c r="C17616">
        <v>294469</v>
      </c>
    </row>
    <row r="17617" spans="1:3" x14ac:dyDescent="0.25">
      <c r="A17617" t="s">
        <v>22393</v>
      </c>
      <c r="B17617">
        <v>1</v>
      </c>
      <c r="C17617">
        <v>41607</v>
      </c>
    </row>
    <row r="17618" spans="1:3" x14ac:dyDescent="0.25">
      <c r="A17618" t="s">
        <v>22394</v>
      </c>
      <c r="B17618">
        <v>1</v>
      </c>
      <c r="C17618">
        <v>116061</v>
      </c>
    </row>
    <row r="17619" spans="1:3" x14ac:dyDescent="0.25">
      <c r="A17619" t="s">
        <v>22395</v>
      </c>
      <c r="B17619">
        <v>1</v>
      </c>
      <c r="C17619">
        <v>175181</v>
      </c>
    </row>
    <row r="17620" spans="1:3" x14ac:dyDescent="0.25">
      <c r="A17620" t="s">
        <v>22396</v>
      </c>
      <c r="B17620">
        <v>1</v>
      </c>
      <c r="C17620">
        <v>361084</v>
      </c>
    </row>
    <row r="17621" spans="1:3" x14ac:dyDescent="0.25">
      <c r="A17621" t="s">
        <v>22397</v>
      </c>
      <c r="B17621">
        <v>1</v>
      </c>
      <c r="C17621">
        <v>1209954</v>
      </c>
    </row>
    <row r="17622" spans="1:3" x14ac:dyDescent="0.25">
      <c r="A17622" t="s">
        <v>22398</v>
      </c>
      <c r="B17622">
        <v>1</v>
      </c>
      <c r="C17622">
        <v>375295</v>
      </c>
    </row>
    <row r="17623" spans="1:3" x14ac:dyDescent="0.25">
      <c r="A17623" t="s">
        <v>22399</v>
      </c>
      <c r="B17623">
        <v>1</v>
      </c>
      <c r="C17623">
        <v>1124302</v>
      </c>
    </row>
    <row r="17624" spans="1:3" x14ac:dyDescent="0.25">
      <c r="A17624" t="s">
        <v>22400</v>
      </c>
      <c r="B17624">
        <v>1</v>
      </c>
      <c r="C17624">
        <v>35300256</v>
      </c>
    </row>
    <row r="17625" spans="1:3" x14ac:dyDescent="0.25">
      <c r="A17625" t="s">
        <v>22401</v>
      </c>
      <c r="B17625">
        <v>1</v>
      </c>
      <c r="C17625">
        <v>121275</v>
      </c>
    </row>
    <row r="17626" spans="1:3" x14ac:dyDescent="0.25">
      <c r="A17626" t="s">
        <v>22402</v>
      </c>
      <c r="B17626">
        <v>1</v>
      </c>
      <c r="C17626">
        <v>44773</v>
      </c>
    </row>
    <row r="17627" spans="1:3" x14ac:dyDescent="0.25">
      <c r="A17627" t="s">
        <v>22403</v>
      </c>
      <c r="B17627">
        <v>1</v>
      </c>
      <c r="C17627">
        <v>310456</v>
      </c>
    </row>
    <row r="17628" spans="1:3" x14ac:dyDescent="0.25">
      <c r="A17628" t="s">
        <v>22404</v>
      </c>
      <c r="B17628">
        <v>1</v>
      </c>
      <c r="C17628">
        <v>304587</v>
      </c>
    </row>
    <row r="17629" spans="1:3" x14ac:dyDescent="0.25">
      <c r="A17629" t="s">
        <v>22405</v>
      </c>
      <c r="B17629">
        <v>1</v>
      </c>
      <c r="C17629">
        <v>123465</v>
      </c>
    </row>
    <row r="17630" spans="1:3" x14ac:dyDescent="0.25">
      <c r="A17630" t="s">
        <v>22406</v>
      </c>
      <c r="B17630">
        <v>1</v>
      </c>
      <c r="C17630">
        <v>914568</v>
      </c>
    </row>
    <row r="17631" spans="1:3" x14ac:dyDescent="0.25">
      <c r="A17631" t="s">
        <v>22407</v>
      </c>
      <c r="B17631">
        <v>1</v>
      </c>
      <c r="C17631">
        <v>195116</v>
      </c>
    </row>
    <row r="17632" spans="1:3" x14ac:dyDescent="0.25">
      <c r="A17632" t="s">
        <v>22408</v>
      </c>
      <c r="B17632">
        <v>1</v>
      </c>
      <c r="C17632">
        <v>284571</v>
      </c>
    </row>
    <row r="17633" spans="1:3" x14ac:dyDescent="0.25">
      <c r="A17633" t="s">
        <v>22409</v>
      </c>
      <c r="B17633">
        <v>1</v>
      </c>
      <c r="C17633">
        <v>944184</v>
      </c>
    </row>
    <row r="17634" spans="1:3" x14ac:dyDescent="0.25">
      <c r="A17634" t="s">
        <v>22410</v>
      </c>
      <c r="B17634">
        <v>1</v>
      </c>
      <c r="C17634">
        <v>755131</v>
      </c>
    </row>
    <row r="17635" spans="1:3" x14ac:dyDescent="0.25">
      <c r="A17635" t="s">
        <v>22411</v>
      </c>
      <c r="B17635">
        <v>1</v>
      </c>
      <c r="C17635">
        <v>6438154</v>
      </c>
    </row>
    <row r="17636" spans="1:3" x14ac:dyDescent="0.25">
      <c r="A17636" t="s">
        <v>22412</v>
      </c>
      <c r="B17636">
        <v>1</v>
      </c>
      <c r="C17636">
        <v>134274</v>
      </c>
    </row>
    <row r="17637" spans="1:3" x14ac:dyDescent="0.25">
      <c r="A17637" t="s">
        <v>22413</v>
      </c>
      <c r="B17637">
        <v>1</v>
      </c>
      <c r="C17637">
        <v>74567</v>
      </c>
    </row>
    <row r="17638" spans="1:3" x14ac:dyDescent="0.25">
      <c r="A17638" t="s">
        <v>22414</v>
      </c>
      <c r="B17638">
        <v>1</v>
      </c>
      <c r="C17638">
        <v>198210</v>
      </c>
    </row>
    <row r="17639" spans="1:3" x14ac:dyDescent="0.25">
      <c r="A17639" t="s">
        <v>22415</v>
      </c>
      <c r="B17639">
        <v>1</v>
      </c>
      <c r="C17639">
        <v>1077026</v>
      </c>
    </row>
    <row r="17640" spans="1:3" x14ac:dyDescent="0.25">
      <c r="A17640" t="s">
        <v>22416</v>
      </c>
      <c r="B17640">
        <v>1</v>
      </c>
      <c r="C17640">
        <v>272068</v>
      </c>
    </row>
    <row r="17641" spans="1:3" x14ac:dyDescent="0.25">
      <c r="A17641" t="s">
        <v>22417</v>
      </c>
      <c r="B17641">
        <v>1</v>
      </c>
      <c r="C17641">
        <v>259043</v>
      </c>
    </row>
    <row r="17642" spans="1:3" x14ac:dyDescent="0.25">
      <c r="A17642" t="s">
        <v>22418</v>
      </c>
      <c r="B17642">
        <v>1</v>
      </c>
      <c r="C17642">
        <v>1382547</v>
      </c>
    </row>
    <row r="17643" spans="1:3" x14ac:dyDescent="0.25">
      <c r="A17643" t="s">
        <v>22419</v>
      </c>
      <c r="B17643">
        <v>1</v>
      </c>
      <c r="C17643">
        <v>14885</v>
      </c>
    </row>
    <row r="17644" spans="1:3" x14ac:dyDescent="0.25">
      <c r="A17644" t="s">
        <v>22420</v>
      </c>
      <c r="B17644">
        <v>1</v>
      </c>
      <c r="C17644">
        <v>182552</v>
      </c>
    </row>
    <row r="17645" spans="1:3" x14ac:dyDescent="0.25">
      <c r="A17645" t="s">
        <v>22421</v>
      </c>
      <c r="B17645">
        <v>1</v>
      </c>
      <c r="C17645">
        <v>373515</v>
      </c>
    </row>
    <row r="17646" spans="1:3" x14ac:dyDescent="0.25">
      <c r="A17646" t="s">
        <v>22422</v>
      </c>
      <c r="B17646">
        <v>1</v>
      </c>
      <c r="C17646">
        <v>378038</v>
      </c>
    </row>
    <row r="17647" spans="1:3" x14ac:dyDescent="0.25">
      <c r="A17647" t="s">
        <v>22423</v>
      </c>
      <c r="B17647">
        <v>1</v>
      </c>
      <c r="C17647">
        <v>176435</v>
      </c>
    </row>
    <row r="17648" spans="1:3" x14ac:dyDescent="0.25">
      <c r="A17648" t="s">
        <v>22424</v>
      </c>
      <c r="B17648">
        <v>1</v>
      </c>
      <c r="C17648">
        <v>12502806</v>
      </c>
    </row>
    <row r="17649" spans="1:3" x14ac:dyDescent="0.25">
      <c r="A17649" t="s">
        <v>22425</v>
      </c>
      <c r="B17649">
        <v>1</v>
      </c>
      <c r="C17649">
        <v>17084</v>
      </c>
    </row>
    <row r="17650" spans="1:3" x14ac:dyDescent="0.25">
      <c r="A17650" t="s">
        <v>22426</v>
      </c>
      <c r="B17650">
        <v>1</v>
      </c>
      <c r="C17650">
        <v>2416836</v>
      </c>
    </row>
    <row r="17651" spans="1:3" x14ac:dyDescent="0.25">
      <c r="A17651" t="s">
        <v>22427</v>
      </c>
      <c r="B17651">
        <v>1</v>
      </c>
      <c r="C17651">
        <v>47882</v>
      </c>
    </row>
    <row r="17652" spans="1:3" x14ac:dyDescent="0.25">
      <c r="A17652" t="s">
        <v>22428</v>
      </c>
      <c r="B17652">
        <v>1</v>
      </c>
      <c r="C17652">
        <v>131964</v>
      </c>
    </row>
    <row r="17653" spans="1:3" x14ac:dyDescent="0.25">
      <c r="A17653" t="s">
        <v>22429</v>
      </c>
      <c r="B17653">
        <v>1</v>
      </c>
      <c r="C17653">
        <v>49954</v>
      </c>
    </row>
    <row r="17654" spans="1:3" x14ac:dyDescent="0.25">
      <c r="A17654" t="s">
        <v>22430</v>
      </c>
      <c r="B17654">
        <v>1</v>
      </c>
      <c r="C17654">
        <v>46170</v>
      </c>
    </row>
    <row r="17655" spans="1:3" x14ac:dyDescent="0.25">
      <c r="A17655" t="s">
        <v>22431</v>
      </c>
      <c r="B17655">
        <v>1</v>
      </c>
      <c r="C17655">
        <v>19531</v>
      </c>
    </row>
    <row r="17656" spans="1:3" x14ac:dyDescent="0.25">
      <c r="A17656" t="s">
        <v>22432</v>
      </c>
      <c r="B17656">
        <v>1</v>
      </c>
      <c r="C17656">
        <v>697659</v>
      </c>
    </row>
    <row r="17657" spans="1:3" x14ac:dyDescent="0.25">
      <c r="A17657" t="s">
        <v>22433</v>
      </c>
      <c r="B17657">
        <v>1</v>
      </c>
      <c r="C17657">
        <v>112168</v>
      </c>
    </row>
    <row r="17658" spans="1:3" x14ac:dyDescent="0.25">
      <c r="A17658" t="s">
        <v>22434</v>
      </c>
      <c r="B17658">
        <v>1</v>
      </c>
      <c r="C17658">
        <v>50668</v>
      </c>
    </row>
    <row r="17659" spans="1:3" x14ac:dyDescent="0.25">
      <c r="A17659" t="s">
        <v>22435</v>
      </c>
      <c r="B17659">
        <v>1</v>
      </c>
      <c r="C17659">
        <v>682110</v>
      </c>
    </row>
    <row r="17660" spans="1:3" x14ac:dyDescent="0.25">
      <c r="A17660" t="s">
        <v>22436</v>
      </c>
      <c r="B17660">
        <v>1</v>
      </c>
      <c r="C17660">
        <v>82100</v>
      </c>
    </row>
    <row r="17661" spans="1:3" x14ac:dyDescent="0.25">
      <c r="A17661" t="s">
        <v>22437</v>
      </c>
      <c r="B17661">
        <v>1</v>
      </c>
      <c r="C17661">
        <v>82556</v>
      </c>
    </row>
    <row r="17662" spans="1:3" x14ac:dyDescent="0.25">
      <c r="A17662" t="s">
        <v>22438</v>
      </c>
      <c r="B17662">
        <v>1</v>
      </c>
      <c r="C17662">
        <v>289752</v>
      </c>
    </row>
    <row r="17663" spans="1:3" x14ac:dyDescent="0.25">
      <c r="A17663" t="s">
        <v>22439</v>
      </c>
      <c r="B17663">
        <v>1</v>
      </c>
      <c r="C17663">
        <v>1534938</v>
      </c>
    </row>
    <row r="17664" spans="1:3" x14ac:dyDescent="0.25">
      <c r="A17664" t="s">
        <v>22440</v>
      </c>
      <c r="B17664">
        <v>1</v>
      </c>
      <c r="C17664">
        <v>184553</v>
      </c>
    </row>
    <row r="17665" spans="1:3" x14ac:dyDescent="0.25">
      <c r="A17665" t="s">
        <v>22441</v>
      </c>
      <c r="B17665">
        <v>1</v>
      </c>
      <c r="C17665">
        <v>2024516</v>
      </c>
    </row>
    <row r="17666" spans="1:3" x14ac:dyDescent="0.25">
      <c r="A17666" t="s">
        <v>22442</v>
      </c>
      <c r="B17666">
        <v>1</v>
      </c>
      <c r="C17666">
        <v>11856047</v>
      </c>
    </row>
    <row r="17667" spans="1:3" x14ac:dyDescent="0.25">
      <c r="A17667" t="s">
        <v>22443</v>
      </c>
      <c r="B17667">
        <v>1</v>
      </c>
      <c r="C17667">
        <v>477702</v>
      </c>
    </row>
    <row r="17668" spans="1:3" x14ac:dyDescent="0.25">
      <c r="A17668" t="s">
        <v>22444</v>
      </c>
      <c r="B17668">
        <v>1</v>
      </c>
      <c r="C17668">
        <v>270590</v>
      </c>
    </row>
    <row r="17669" spans="1:3" x14ac:dyDescent="0.25">
      <c r="A17669" t="s">
        <v>22445</v>
      </c>
      <c r="B17669">
        <v>1</v>
      </c>
      <c r="C17669">
        <v>79022</v>
      </c>
    </row>
    <row r="17670" spans="1:3" x14ac:dyDescent="0.25">
      <c r="A17670" t="s">
        <v>22446</v>
      </c>
      <c r="B17670">
        <v>1</v>
      </c>
      <c r="C17670">
        <v>5174147</v>
      </c>
    </row>
    <row r="17671" spans="1:3" x14ac:dyDescent="0.25">
      <c r="A17671" t="s">
        <v>22447</v>
      </c>
      <c r="B17671">
        <v>1</v>
      </c>
      <c r="C17671">
        <v>100098</v>
      </c>
    </row>
    <row r="17672" spans="1:3" x14ac:dyDescent="0.25">
      <c r="A17672" t="s">
        <v>22448</v>
      </c>
      <c r="B17672">
        <v>1</v>
      </c>
      <c r="C17672">
        <v>250594</v>
      </c>
    </row>
    <row r="17673" spans="1:3" x14ac:dyDescent="0.25">
      <c r="A17673" t="s">
        <v>22449</v>
      </c>
      <c r="B17673">
        <v>1</v>
      </c>
      <c r="C17673">
        <v>75281</v>
      </c>
    </row>
    <row r="17674" spans="1:3" x14ac:dyDescent="0.25">
      <c r="A17674" t="s">
        <v>22450</v>
      </c>
      <c r="B17674">
        <v>1</v>
      </c>
      <c r="C17674">
        <v>73864</v>
      </c>
    </row>
    <row r="17675" spans="1:3" x14ac:dyDescent="0.25">
      <c r="A17675" t="s">
        <v>22451</v>
      </c>
      <c r="B17675">
        <v>1</v>
      </c>
      <c r="C17675">
        <v>78988</v>
      </c>
    </row>
    <row r="17676" spans="1:3" x14ac:dyDescent="0.25">
      <c r="A17676" t="s">
        <v>22452</v>
      </c>
      <c r="B17676">
        <v>1</v>
      </c>
      <c r="C17676">
        <v>5669695</v>
      </c>
    </row>
    <row r="17677" spans="1:3" x14ac:dyDescent="0.25">
      <c r="A17677" t="s">
        <v>22453</v>
      </c>
      <c r="B17677">
        <v>1</v>
      </c>
      <c r="C17677">
        <v>26231187</v>
      </c>
    </row>
    <row r="17678" spans="1:3" x14ac:dyDescent="0.25">
      <c r="A17678" t="s">
        <v>22454</v>
      </c>
      <c r="B17678">
        <v>1</v>
      </c>
      <c r="C17678">
        <v>476220</v>
      </c>
    </row>
    <row r="17679" spans="1:3" x14ac:dyDescent="0.25">
      <c r="A17679" t="s">
        <v>22455</v>
      </c>
      <c r="B17679">
        <v>1</v>
      </c>
      <c r="C17679">
        <v>316057</v>
      </c>
    </row>
    <row r="17680" spans="1:3" x14ac:dyDescent="0.25">
      <c r="A17680" t="s">
        <v>22456</v>
      </c>
      <c r="B17680">
        <v>1</v>
      </c>
      <c r="C17680">
        <v>639372</v>
      </c>
    </row>
    <row r="17681" spans="1:3" x14ac:dyDescent="0.25">
      <c r="A17681" t="s">
        <v>22457</v>
      </c>
      <c r="B17681">
        <v>1</v>
      </c>
      <c r="C17681">
        <v>350231</v>
      </c>
    </row>
    <row r="17682" spans="1:3" x14ac:dyDescent="0.25">
      <c r="A17682" t="s">
        <v>22458</v>
      </c>
      <c r="B17682">
        <v>1</v>
      </c>
      <c r="C17682">
        <v>220310</v>
      </c>
    </row>
    <row r="17683" spans="1:3" x14ac:dyDescent="0.25">
      <c r="A17683" t="s">
        <v>22459</v>
      </c>
      <c r="B17683">
        <v>1</v>
      </c>
      <c r="C17683">
        <v>55108</v>
      </c>
    </row>
    <row r="17684" spans="1:3" x14ac:dyDescent="0.25">
      <c r="A17684" t="s">
        <v>22460</v>
      </c>
      <c r="B17684">
        <v>1</v>
      </c>
      <c r="C17684">
        <v>73404</v>
      </c>
    </row>
    <row r="17685" spans="1:3" x14ac:dyDescent="0.25">
      <c r="A17685" t="s">
        <v>22461</v>
      </c>
      <c r="B17685">
        <v>1</v>
      </c>
      <c r="C17685">
        <v>60394</v>
      </c>
    </row>
    <row r="17686" spans="1:3" x14ac:dyDescent="0.25">
      <c r="A17686" t="s">
        <v>22462</v>
      </c>
      <c r="B17686">
        <v>1</v>
      </c>
      <c r="C17686">
        <v>388295</v>
      </c>
    </row>
    <row r="17687" spans="1:3" x14ac:dyDescent="0.25">
      <c r="A17687" t="s">
        <v>22463</v>
      </c>
      <c r="B17687">
        <v>1</v>
      </c>
      <c r="C17687">
        <v>1703923000</v>
      </c>
    </row>
    <row r="17688" spans="1:3" x14ac:dyDescent="0.25">
      <c r="A17688" t="s">
        <v>22464</v>
      </c>
      <c r="B17688">
        <v>1</v>
      </c>
      <c r="C17688">
        <v>617310</v>
      </c>
    </row>
    <row r="17689" spans="1:3" x14ac:dyDescent="0.25">
      <c r="A17689" t="s">
        <v>22465</v>
      </c>
      <c r="B17689">
        <v>1</v>
      </c>
      <c r="C17689">
        <v>953655</v>
      </c>
    </row>
    <row r="17690" spans="1:3" x14ac:dyDescent="0.25">
      <c r="A17690" t="s">
        <v>22466</v>
      </c>
      <c r="B17690">
        <v>1</v>
      </c>
      <c r="C17690">
        <v>266843</v>
      </c>
    </row>
    <row r="17691" spans="1:3" x14ac:dyDescent="0.25">
      <c r="A17691" t="s">
        <v>22467</v>
      </c>
      <c r="B17691">
        <v>1</v>
      </c>
      <c r="C17691">
        <v>17014</v>
      </c>
    </row>
    <row r="17692" spans="1:3" x14ac:dyDescent="0.25">
      <c r="A17692" t="s">
        <v>22468</v>
      </c>
      <c r="B17692">
        <v>1</v>
      </c>
      <c r="C17692">
        <v>119839</v>
      </c>
    </row>
    <row r="17693" spans="1:3" x14ac:dyDescent="0.25">
      <c r="A17693" t="s">
        <v>22469</v>
      </c>
      <c r="B17693">
        <v>1</v>
      </c>
      <c r="C17693">
        <v>309325</v>
      </c>
    </row>
    <row r="17694" spans="1:3" x14ac:dyDescent="0.25">
      <c r="A17694" t="s">
        <v>22470</v>
      </c>
      <c r="B17694">
        <v>1</v>
      </c>
      <c r="C17694">
        <v>206919</v>
      </c>
    </row>
    <row r="17695" spans="1:3" x14ac:dyDescent="0.25">
      <c r="A17695" t="s">
        <v>22471</v>
      </c>
      <c r="B17695">
        <v>1</v>
      </c>
      <c r="C17695">
        <v>160611</v>
      </c>
    </row>
    <row r="17696" spans="1:3" x14ac:dyDescent="0.25">
      <c r="A17696" t="s">
        <v>22472</v>
      </c>
      <c r="B17696">
        <v>1</v>
      </c>
      <c r="C17696">
        <v>412276</v>
      </c>
    </row>
    <row r="17697" spans="1:3" x14ac:dyDescent="0.25">
      <c r="A17697" t="s">
        <v>22473</v>
      </c>
      <c r="B17697">
        <v>1</v>
      </c>
      <c r="C17697">
        <v>497312</v>
      </c>
    </row>
    <row r="17698" spans="1:3" x14ac:dyDescent="0.25">
      <c r="A17698" t="s">
        <v>22474</v>
      </c>
      <c r="B17698">
        <v>1</v>
      </c>
      <c r="C17698">
        <v>96065</v>
      </c>
    </row>
    <row r="17699" spans="1:3" x14ac:dyDescent="0.25">
      <c r="A17699" t="s">
        <v>22475</v>
      </c>
      <c r="B17699">
        <v>1</v>
      </c>
      <c r="C17699">
        <v>298232</v>
      </c>
    </row>
    <row r="17700" spans="1:3" x14ac:dyDescent="0.25">
      <c r="A17700" t="s">
        <v>22476</v>
      </c>
      <c r="B17700">
        <v>1</v>
      </c>
      <c r="C17700">
        <v>232260</v>
      </c>
    </row>
    <row r="17701" spans="1:3" x14ac:dyDescent="0.25">
      <c r="A17701" t="s">
        <v>22477</v>
      </c>
      <c r="B17701">
        <v>1</v>
      </c>
      <c r="C17701">
        <v>4584707</v>
      </c>
    </row>
    <row r="17702" spans="1:3" x14ac:dyDescent="0.25">
      <c r="A17702" t="s">
        <v>22478</v>
      </c>
      <c r="B17702">
        <v>1</v>
      </c>
      <c r="C17702">
        <v>435148</v>
      </c>
    </row>
    <row r="17703" spans="1:3" x14ac:dyDescent="0.25">
      <c r="A17703" t="s">
        <v>22479</v>
      </c>
      <c r="B17703">
        <v>1</v>
      </c>
      <c r="C17703">
        <v>276777</v>
      </c>
    </row>
    <row r="17704" spans="1:3" x14ac:dyDescent="0.25">
      <c r="A17704" t="s">
        <v>22480</v>
      </c>
      <c r="B17704">
        <v>1</v>
      </c>
      <c r="C17704">
        <v>80211</v>
      </c>
    </row>
    <row r="17705" spans="1:3" x14ac:dyDescent="0.25">
      <c r="A17705" t="s">
        <v>22481</v>
      </c>
      <c r="B17705">
        <v>1</v>
      </c>
      <c r="C17705">
        <v>173120</v>
      </c>
    </row>
    <row r="17706" spans="1:3" x14ac:dyDescent="0.25">
      <c r="A17706" t="s">
        <v>22482</v>
      </c>
      <c r="B17706">
        <v>1</v>
      </c>
      <c r="C17706">
        <v>998508</v>
      </c>
    </row>
    <row r="17707" spans="1:3" x14ac:dyDescent="0.25">
      <c r="A17707" t="s">
        <v>22483</v>
      </c>
      <c r="B17707">
        <v>1</v>
      </c>
      <c r="C17707">
        <v>143265</v>
      </c>
    </row>
    <row r="17708" spans="1:3" x14ac:dyDescent="0.25">
      <c r="A17708" t="s">
        <v>22484</v>
      </c>
      <c r="B17708">
        <v>1</v>
      </c>
      <c r="C17708">
        <v>2400819000</v>
      </c>
    </row>
    <row r="17709" spans="1:3" x14ac:dyDescent="0.25">
      <c r="A17709" t="s">
        <v>22485</v>
      </c>
      <c r="B17709">
        <v>1</v>
      </c>
      <c r="C17709">
        <v>76352</v>
      </c>
    </row>
    <row r="17710" spans="1:3" x14ac:dyDescent="0.25">
      <c r="A17710" t="s">
        <v>22486</v>
      </c>
      <c r="B17710">
        <v>1</v>
      </c>
      <c r="C17710">
        <v>59313</v>
      </c>
    </row>
    <row r="17711" spans="1:3" x14ac:dyDescent="0.25">
      <c r="A17711" t="s">
        <v>22487</v>
      </c>
      <c r="B17711">
        <v>1</v>
      </c>
      <c r="C17711">
        <v>409655</v>
      </c>
    </row>
    <row r="17712" spans="1:3" x14ac:dyDescent="0.25">
      <c r="A17712" t="s">
        <v>22488</v>
      </c>
      <c r="B17712">
        <v>1</v>
      </c>
      <c r="C17712">
        <v>130502</v>
      </c>
    </row>
    <row r="17713" spans="1:3" x14ac:dyDescent="0.25">
      <c r="A17713" t="s">
        <v>22489</v>
      </c>
      <c r="B17713">
        <v>1</v>
      </c>
      <c r="C17713">
        <v>251614</v>
      </c>
    </row>
    <row r="17714" spans="1:3" x14ac:dyDescent="0.25">
      <c r="A17714" t="s">
        <v>22490</v>
      </c>
      <c r="B17714">
        <v>1</v>
      </c>
      <c r="C17714">
        <v>181819</v>
      </c>
    </row>
    <row r="17715" spans="1:3" x14ac:dyDescent="0.25">
      <c r="A17715" t="s">
        <v>22491</v>
      </c>
      <c r="B17715">
        <v>1</v>
      </c>
      <c r="C17715">
        <v>227130</v>
      </c>
    </row>
    <row r="17716" spans="1:3" x14ac:dyDescent="0.25">
      <c r="A17716" t="s">
        <v>22492</v>
      </c>
      <c r="B17716">
        <v>1</v>
      </c>
      <c r="C17716">
        <v>1250731</v>
      </c>
    </row>
    <row r="17717" spans="1:3" x14ac:dyDescent="0.25">
      <c r="A17717" t="s">
        <v>22493</v>
      </c>
      <c r="B17717">
        <v>1</v>
      </c>
      <c r="C17717">
        <v>503313</v>
      </c>
    </row>
    <row r="17718" spans="1:3" x14ac:dyDescent="0.25">
      <c r="A17718" t="s">
        <v>22494</v>
      </c>
      <c r="B17718">
        <v>1</v>
      </c>
      <c r="C17718">
        <v>38162</v>
      </c>
    </row>
    <row r="17719" spans="1:3" x14ac:dyDescent="0.25">
      <c r="A17719" t="s">
        <v>22495</v>
      </c>
      <c r="B17719">
        <v>1</v>
      </c>
      <c r="C17719">
        <v>127665</v>
      </c>
    </row>
    <row r="17720" spans="1:3" x14ac:dyDescent="0.25">
      <c r="A17720" t="s">
        <v>22496</v>
      </c>
      <c r="B17720">
        <v>1</v>
      </c>
      <c r="C17720">
        <v>364876</v>
      </c>
    </row>
    <row r="17721" spans="1:3" x14ac:dyDescent="0.25">
      <c r="A17721" t="s">
        <v>22497</v>
      </c>
      <c r="B17721">
        <v>1</v>
      </c>
      <c r="C17721">
        <v>65375</v>
      </c>
    </row>
    <row r="17722" spans="1:3" x14ac:dyDescent="0.25">
      <c r="A17722" t="s">
        <v>22498</v>
      </c>
      <c r="B17722">
        <v>1</v>
      </c>
      <c r="C17722">
        <v>238156</v>
      </c>
    </row>
    <row r="17723" spans="1:3" x14ac:dyDescent="0.25">
      <c r="A17723" t="s">
        <v>22499</v>
      </c>
      <c r="B17723">
        <v>1</v>
      </c>
      <c r="C17723">
        <v>443211</v>
      </c>
    </row>
    <row r="17724" spans="1:3" x14ac:dyDescent="0.25">
      <c r="A17724" t="s">
        <v>22500</v>
      </c>
      <c r="B17724">
        <v>1</v>
      </c>
      <c r="C17724">
        <v>1045100</v>
      </c>
    </row>
    <row r="17725" spans="1:3" x14ac:dyDescent="0.25">
      <c r="A17725" t="s">
        <v>22501</v>
      </c>
      <c r="B17725">
        <v>1</v>
      </c>
      <c r="C17725">
        <v>67369</v>
      </c>
    </row>
    <row r="17726" spans="1:3" x14ac:dyDescent="0.25">
      <c r="A17726" t="s">
        <v>22502</v>
      </c>
      <c r="B17726">
        <v>1</v>
      </c>
      <c r="C17726">
        <v>179611</v>
      </c>
    </row>
    <row r="17727" spans="1:3" x14ac:dyDescent="0.25">
      <c r="A17727" t="s">
        <v>22503</v>
      </c>
      <c r="B17727">
        <v>1</v>
      </c>
      <c r="C17727">
        <v>781644</v>
      </c>
    </row>
    <row r="17728" spans="1:3" x14ac:dyDescent="0.25">
      <c r="A17728" t="s">
        <v>22504</v>
      </c>
      <c r="B17728">
        <v>1</v>
      </c>
      <c r="C17728">
        <v>137950</v>
      </c>
    </row>
    <row r="17729" spans="1:3" x14ac:dyDescent="0.25">
      <c r="A17729" t="s">
        <v>22505</v>
      </c>
      <c r="B17729">
        <v>1</v>
      </c>
      <c r="C17729">
        <v>1555838</v>
      </c>
    </row>
    <row r="17730" spans="1:3" x14ac:dyDescent="0.25">
      <c r="A17730" t="s">
        <v>22506</v>
      </c>
      <c r="B17730">
        <v>1</v>
      </c>
      <c r="C17730">
        <v>491689</v>
      </c>
    </row>
    <row r="17731" spans="1:3" x14ac:dyDescent="0.25">
      <c r="A17731" t="s">
        <v>22507</v>
      </c>
      <c r="B17731">
        <v>1</v>
      </c>
      <c r="C17731">
        <v>137808</v>
      </c>
    </row>
    <row r="17732" spans="1:3" x14ac:dyDescent="0.25">
      <c r="A17732" t="s">
        <v>22508</v>
      </c>
      <c r="B17732">
        <v>1</v>
      </c>
      <c r="C17732">
        <v>97071</v>
      </c>
    </row>
    <row r="17733" spans="1:3" x14ac:dyDescent="0.25">
      <c r="A17733" t="s">
        <v>22509</v>
      </c>
      <c r="B17733">
        <v>1</v>
      </c>
      <c r="C17733">
        <v>173785</v>
      </c>
    </row>
    <row r="17734" spans="1:3" x14ac:dyDescent="0.25">
      <c r="A17734" t="s">
        <v>22510</v>
      </c>
      <c r="B17734">
        <v>1</v>
      </c>
      <c r="C17734">
        <v>686891</v>
      </c>
    </row>
    <row r="17735" spans="1:3" x14ac:dyDescent="0.25">
      <c r="A17735" t="s">
        <v>22511</v>
      </c>
      <c r="B17735">
        <v>1</v>
      </c>
      <c r="C17735">
        <v>246977</v>
      </c>
    </row>
    <row r="17736" spans="1:3" x14ac:dyDescent="0.25">
      <c r="A17736" t="s">
        <v>22512</v>
      </c>
      <c r="B17736">
        <v>1</v>
      </c>
      <c r="C17736">
        <v>66428</v>
      </c>
    </row>
    <row r="17737" spans="1:3" x14ac:dyDescent="0.25">
      <c r="A17737" t="s">
        <v>22513</v>
      </c>
      <c r="B17737">
        <v>1</v>
      </c>
      <c r="C17737">
        <v>133397</v>
      </c>
    </row>
    <row r="17738" spans="1:3" x14ac:dyDescent="0.25">
      <c r="A17738" t="s">
        <v>22514</v>
      </c>
      <c r="B17738">
        <v>1</v>
      </c>
      <c r="C17738">
        <v>217731</v>
      </c>
    </row>
    <row r="17739" spans="1:3" x14ac:dyDescent="0.25">
      <c r="A17739" t="s">
        <v>22515</v>
      </c>
      <c r="B17739">
        <v>1</v>
      </c>
      <c r="C17739">
        <v>330543</v>
      </c>
    </row>
    <row r="17740" spans="1:3" x14ac:dyDescent="0.25">
      <c r="A17740" t="s">
        <v>22516</v>
      </c>
      <c r="B17740">
        <v>1</v>
      </c>
      <c r="C17740">
        <v>88196066</v>
      </c>
    </row>
    <row r="17741" spans="1:3" x14ac:dyDescent="0.25">
      <c r="A17741" t="s">
        <v>22517</v>
      </c>
      <c r="B17741">
        <v>1</v>
      </c>
      <c r="C17741">
        <v>125977</v>
      </c>
    </row>
    <row r="17742" spans="1:3" x14ac:dyDescent="0.25">
      <c r="A17742" t="s">
        <v>22518</v>
      </c>
      <c r="B17742">
        <v>1</v>
      </c>
      <c r="C17742">
        <v>701364</v>
      </c>
    </row>
    <row r="17743" spans="1:3" x14ac:dyDescent="0.25">
      <c r="A17743" t="s">
        <v>22519</v>
      </c>
      <c r="B17743">
        <v>1</v>
      </c>
      <c r="C17743">
        <v>105502</v>
      </c>
    </row>
    <row r="17744" spans="1:3" x14ac:dyDescent="0.25">
      <c r="A17744" t="s">
        <v>22520</v>
      </c>
      <c r="B17744">
        <v>1</v>
      </c>
      <c r="C17744">
        <v>148457</v>
      </c>
    </row>
    <row r="17745" spans="1:3" x14ac:dyDescent="0.25">
      <c r="A17745" t="s">
        <v>22521</v>
      </c>
      <c r="B17745">
        <v>1</v>
      </c>
      <c r="C17745">
        <v>147369</v>
      </c>
    </row>
    <row r="17746" spans="1:3" x14ac:dyDescent="0.25">
      <c r="A17746" t="s">
        <v>22522</v>
      </c>
      <c r="B17746">
        <v>1</v>
      </c>
      <c r="C17746">
        <v>260208</v>
      </c>
    </row>
    <row r="17747" spans="1:3" x14ac:dyDescent="0.25">
      <c r="A17747" t="s">
        <v>22523</v>
      </c>
      <c r="B17747">
        <v>1</v>
      </c>
      <c r="C17747">
        <v>165622</v>
      </c>
    </row>
    <row r="17748" spans="1:3" x14ac:dyDescent="0.25">
      <c r="A17748" t="s">
        <v>22524</v>
      </c>
      <c r="B17748">
        <v>1</v>
      </c>
      <c r="C17748">
        <v>37960</v>
      </c>
    </row>
    <row r="17749" spans="1:3" x14ac:dyDescent="0.25">
      <c r="A17749" t="s">
        <v>22525</v>
      </c>
      <c r="B17749">
        <v>1</v>
      </c>
      <c r="C17749">
        <v>59077</v>
      </c>
    </row>
    <row r="17750" spans="1:3" x14ac:dyDescent="0.25">
      <c r="A17750" t="s">
        <v>22526</v>
      </c>
      <c r="B17750">
        <v>1</v>
      </c>
      <c r="C17750">
        <v>458572</v>
      </c>
    </row>
    <row r="17751" spans="1:3" x14ac:dyDescent="0.25">
      <c r="A17751" t="s">
        <v>22527</v>
      </c>
      <c r="B17751">
        <v>1</v>
      </c>
      <c r="C17751">
        <v>10006027</v>
      </c>
    </row>
    <row r="17752" spans="1:3" x14ac:dyDescent="0.25">
      <c r="A17752" t="s">
        <v>22528</v>
      </c>
      <c r="B17752">
        <v>1</v>
      </c>
      <c r="C17752">
        <v>50177</v>
      </c>
    </row>
    <row r="17753" spans="1:3" x14ac:dyDescent="0.25">
      <c r="A17753" t="s">
        <v>22529</v>
      </c>
      <c r="B17753">
        <v>1</v>
      </c>
      <c r="C17753">
        <v>142638</v>
      </c>
    </row>
    <row r="17754" spans="1:3" x14ac:dyDescent="0.25">
      <c r="A17754" t="s">
        <v>22530</v>
      </c>
      <c r="B17754">
        <v>1</v>
      </c>
      <c r="C17754">
        <v>1613009</v>
      </c>
    </row>
    <row r="17755" spans="1:3" x14ac:dyDescent="0.25">
      <c r="A17755" t="s">
        <v>22531</v>
      </c>
      <c r="B17755">
        <v>1</v>
      </c>
      <c r="C17755">
        <v>288173</v>
      </c>
    </row>
    <row r="17756" spans="1:3" x14ac:dyDescent="0.25">
      <c r="A17756" t="s">
        <v>22532</v>
      </c>
      <c r="B17756">
        <v>1</v>
      </c>
      <c r="C17756">
        <v>169716</v>
      </c>
    </row>
    <row r="17757" spans="1:3" x14ac:dyDescent="0.25">
      <c r="A17757" t="s">
        <v>22533</v>
      </c>
      <c r="B17757">
        <v>1</v>
      </c>
      <c r="C17757">
        <v>11667</v>
      </c>
    </row>
    <row r="17758" spans="1:3" x14ac:dyDescent="0.25">
      <c r="A17758" t="s">
        <v>22534</v>
      </c>
      <c r="B17758">
        <v>1</v>
      </c>
      <c r="C17758">
        <v>56820271</v>
      </c>
    </row>
    <row r="17759" spans="1:3" x14ac:dyDescent="0.25">
      <c r="A17759" t="s">
        <v>22535</v>
      </c>
      <c r="B17759">
        <v>1</v>
      </c>
      <c r="C17759">
        <v>676998</v>
      </c>
    </row>
    <row r="17760" spans="1:3" x14ac:dyDescent="0.25">
      <c r="A17760" t="s">
        <v>22536</v>
      </c>
      <c r="B17760">
        <v>1</v>
      </c>
      <c r="C17760">
        <v>123496</v>
      </c>
    </row>
    <row r="17761" spans="1:3" x14ac:dyDescent="0.25">
      <c r="A17761" t="s">
        <v>22537</v>
      </c>
      <c r="B17761">
        <v>1</v>
      </c>
      <c r="C17761">
        <v>79222</v>
      </c>
    </row>
    <row r="17762" spans="1:3" x14ac:dyDescent="0.25">
      <c r="A17762" t="s">
        <v>22538</v>
      </c>
      <c r="B17762">
        <v>1</v>
      </c>
      <c r="C17762">
        <v>2508968</v>
      </c>
    </row>
    <row r="17763" spans="1:3" x14ac:dyDescent="0.25">
      <c r="A17763" t="s">
        <v>22539</v>
      </c>
      <c r="B17763">
        <v>1</v>
      </c>
      <c r="C17763">
        <v>1118960</v>
      </c>
    </row>
    <row r="17764" spans="1:3" x14ac:dyDescent="0.25">
      <c r="A17764" t="s">
        <v>22540</v>
      </c>
      <c r="B17764">
        <v>1</v>
      </c>
      <c r="C17764">
        <v>1183031</v>
      </c>
    </row>
    <row r="17765" spans="1:3" x14ac:dyDescent="0.25">
      <c r="A17765" t="s">
        <v>22541</v>
      </c>
      <c r="B17765">
        <v>1</v>
      </c>
      <c r="C17765">
        <v>79614</v>
      </c>
    </row>
    <row r="17766" spans="1:3" x14ac:dyDescent="0.25">
      <c r="A17766" t="s">
        <v>22542</v>
      </c>
      <c r="B17766">
        <v>1</v>
      </c>
      <c r="C17766">
        <v>103807</v>
      </c>
    </row>
    <row r="17767" spans="1:3" x14ac:dyDescent="0.25">
      <c r="A17767" t="s">
        <v>22543</v>
      </c>
      <c r="B17767">
        <v>1</v>
      </c>
      <c r="C17767">
        <v>214527</v>
      </c>
    </row>
    <row r="17768" spans="1:3" x14ac:dyDescent="0.25">
      <c r="A17768" t="s">
        <v>22544</v>
      </c>
      <c r="B17768">
        <v>1</v>
      </c>
      <c r="C17768">
        <v>384442</v>
      </c>
    </row>
    <row r="17769" spans="1:3" x14ac:dyDescent="0.25">
      <c r="A17769" t="s">
        <v>22545</v>
      </c>
      <c r="B17769">
        <v>1</v>
      </c>
      <c r="C17769">
        <v>707863</v>
      </c>
    </row>
    <row r="17770" spans="1:3" x14ac:dyDescent="0.25">
      <c r="A17770" t="s">
        <v>22546</v>
      </c>
      <c r="B17770">
        <v>1</v>
      </c>
      <c r="C17770">
        <v>35841196</v>
      </c>
    </row>
    <row r="17771" spans="1:3" x14ac:dyDescent="0.25">
      <c r="A17771" t="s">
        <v>22547</v>
      </c>
      <c r="B17771">
        <v>1</v>
      </c>
      <c r="C17771">
        <v>210343</v>
      </c>
    </row>
    <row r="17772" spans="1:3" x14ac:dyDescent="0.25">
      <c r="A17772" t="s">
        <v>22548</v>
      </c>
      <c r="B17772">
        <v>1</v>
      </c>
      <c r="C17772">
        <v>776322</v>
      </c>
    </row>
    <row r="17773" spans="1:3" x14ac:dyDescent="0.25">
      <c r="A17773" t="s">
        <v>22549</v>
      </c>
      <c r="B17773">
        <v>1</v>
      </c>
      <c r="C17773">
        <v>137512</v>
      </c>
    </row>
    <row r="17774" spans="1:3" x14ac:dyDescent="0.25">
      <c r="A17774" t="s">
        <v>22550</v>
      </c>
      <c r="B17774">
        <v>1</v>
      </c>
      <c r="C17774">
        <v>40254</v>
      </c>
    </row>
    <row r="17775" spans="1:3" x14ac:dyDescent="0.25">
      <c r="A17775" t="s">
        <v>22551</v>
      </c>
      <c r="B17775">
        <v>1</v>
      </c>
      <c r="C17775">
        <v>141847</v>
      </c>
    </row>
    <row r="17776" spans="1:3" x14ac:dyDescent="0.25">
      <c r="A17776" t="s">
        <v>22552</v>
      </c>
      <c r="B17776">
        <v>1</v>
      </c>
      <c r="C17776">
        <v>414054</v>
      </c>
    </row>
    <row r="17777" spans="1:3" x14ac:dyDescent="0.25">
      <c r="A17777" t="s">
        <v>22553</v>
      </c>
      <c r="B17777">
        <v>1</v>
      </c>
      <c r="C17777">
        <v>40999</v>
      </c>
    </row>
    <row r="17778" spans="1:3" x14ac:dyDescent="0.25">
      <c r="A17778" t="s">
        <v>22554</v>
      </c>
      <c r="B17778">
        <v>1</v>
      </c>
      <c r="C17778">
        <v>1705588</v>
      </c>
    </row>
    <row r="17779" spans="1:3" x14ac:dyDescent="0.25">
      <c r="A17779" t="s">
        <v>22555</v>
      </c>
      <c r="B17779">
        <v>1</v>
      </c>
      <c r="C17779">
        <v>413478363</v>
      </c>
    </row>
    <row r="17780" spans="1:3" x14ac:dyDescent="0.25">
      <c r="A17780" t="s">
        <v>22556</v>
      </c>
      <c r="B17780">
        <v>1</v>
      </c>
      <c r="C17780">
        <v>7217866</v>
      </c>
    </row>
    <row r="17781" spans="1:3" x14ac:dyDescent="0.25">
      <c r="A17781" t="s">
        <v>22557</v>
      </c>
      <c r="B17781">
        <v>1</v>
      </c>
      <c r="C17781">
        <v>179747</v>
      </c>
    </row>
    <row r="17782" spans="1:3" x14ac:dyDescent="0.25">
      <c r="A17782" t="s">
        <v>22558</v>
      </c>
      <c r="B17782">
        <v>1</v>
      </c>
      <c r="C17782">
        <v>229798</v>
      </c>
    </row>
    <row r="17783" spans="1:3" x14ac:dyDescent="0.25">
      <c r="A17783" t="s">
        <v>22559</v>
      </c>
      <c r="B17783">
        <v>1</v>
      </c>
      <c r="C17783">
        <v>727571</v>
      </c>
    </row>
    <row r="17784" spans="1:3" x14ac:dyDescent="0.25">
      <c r="A17784" t="s">
        <v>22560</v>
      </c>
      <c r="B17784">
        <v>1</v>
      </c>
      <c r="C17784">
        <v>799627</v>
      </c>
    </row>
    <row r="17785" spans="1:3" x14ac:dyDescent="0.25">
      <c r="A17785" t="s">
        <v>22561</v>
      </c>
      <c r="B17785">
        <v>1</v>
      </c>
      <c r="C17785">
        <v>1228291</v>
      </c>
    </row>
    <row r="17786" spans="1:3" x14ac:dyDescent="0.25">
      <c r="A17786" t="s">
        <v>22562</v>
      </c>
      <c r="B17786">
        <v>1</v>
      </c>
      <c r="C17786">
        <v>1301054</v>
      </c>
    </row>
    <row r="17787" spans="1:3" x14ac:dyDescent="0.25">
      <c r="A17787" t="s">
        <v>22563</v>
      </c>
      <c r="B17787">
        <v>1</v>
      </c>
      <c r="C17787">
        <v>46790</v>
      </c>
    </row>
    <row r="17788" spans="1:3" x14ac:dyDescent="0.25">
      <c r="A17788" t="s">
        <v>22564</v>
      </c>
      <c r="B17788">
        <v>1</v>
      </c>
      <c r="C17788">
        <v>425668</v>
      </c>
    </row>
    <row r="17789" spans="1:3" x14ac:dyDescent="0.25">
      <c r="A17789" t="s">
        <v>22565</v>
      </c>
      <c r="B17789">
        <v>1</v>
      </c>
      <c r="C17789">
        <v>135842</v>
      </c>
    </row>
    <row r="17790" spans="1:3" x14ac:dyDescent="0.25">
      <c r="A17790" t="s">
        <v>22566</v>
      </c>
      <c r="B17790">
        <v>1</v>
      </c>
      <c r="C17790">
        <v>175893</v>
      </c>
    </row>
    <row r="17791" spans="1:3" x14ac:dyDescent="0.25">
      <c r="A17791" t="s">
        <v>22567</v>
      </c>
      <c r="B17791">
        <v>1</v>
      </c>
      <c r="C17791">
        <v>97734</v>
      </c>
    </row>
    <row r="17792" spans="1:3" x14ac:dyDescent="0.25">
      <c r="A17792" t="s">
        <v>22568</v>
      </c>
      <c r="B17792">
        <v>1</v>
      </c>
      <c r="C17792">
        <v>194928</v>
      </c>
    </row>
    <row r="17793" spans="1:3" x14ac:dyDescent="0.25">
      <c r="A17793" t="s">
        <v>22569</v>
      </c>
      <c r="B17793">
        <v>1</v>
      </c>
      <c r="C17793">
        <v>864416</v>
      </c>
    </row>
    <row r="17794" spans="1:3" x14ac:dyDescent="0.25">
      <c r="A17794" t="s">
        <v>22570</v>
      </c>
      <c r="B17794">
        <v>1</v>
      </c>
      <c r="C17794">
        <v>999111</v>
      </c>
    </row>
    <row r="17795" spans="1:3" x14ac:dyDescent="0.25">
      <c r="A17795" t="s">
        <v>22571</v>
      </c>
      <c r="B17795">
        <v>1</v>
      </c>
      <c r="C17795">
        <v>114158</v>
      </c>
    </row>
    <row r="17796" spans="1:3" x14ac:dyDescent="0.25">
      <c r="A17796" t="s">
        <v>22572</v>
      </c>
      <c r="B17796">
        <v>1</v>
      </c>
      <c r="C17796">
        <v>180733</v>
      </c>
    </row>
    <row r="17797" spans="1:3" x14ac:dyDescent="0.25">
      <c r="A17797" t="s">
        <v>22573</v>
      </c>
      <c r="B17797">
        <v>1</v>
      </c>
      <c r="C17797">
        <v>210153</v>
      </c>
    </row>
    <row r="17798" spans="1:3" x14ac:dyDescent="0.25">
      <c r="A17798" t="s">
        <v>22574</v>
      </c>
      <c r="B17798">
        <v>1</v>
      </c>
      <c r="C17798">
        <v>506020</v>
      </c>
    </row>
    <row r="17799" spans="1:3" x14ac:dyDescent="0.25">
      <c r="A17799" t="s">
        <v>22575</v>
      </c>
      <c r="B17799">
        <v>1</v>
      </c>
      <c r="C17799">
        <v>520252</v>
      </c>
    </row>
    <row r="17800" spans="1:3" x14ac:dyDescent="0.25">
      <c r="A17800" t="s">
        <v>22576</v>
      </c>
      <c r="B17800">
        <v>1</v>
      </c>
      <c r="C17800">
        <v>85417</v>
      </c>
    </row>
    <row r="17801" spans="1:3" x14ac:dyDescent="0.25">
      <c r="A17801" t="s">
        <v>22577</v>
      </c>
      <c r="B17801">
        <v>1</v>
      </c>
      <c r="C17801">
        <v>151472711</v>
      </c>
    </row>
    <row r="17802" spans="1:3" x14ac:dyDescent="0.25">
      <c r="A17802" t="s">
        <v>22578</v>
      </c>
      <c r="B17802">
        <v>1</v>
      </c>
      <c r="C17802">
        <v>767132</v>
      </c>
    </row>
    <row r="17803" spans="1:3" x14ac:dyDescent="0.25">
      <c r="A17803" t="s">
        <v>22579</v>
      </c>
      <c r="B17803">
        <v>1</v>
      </c>
      <c r="C17803">
        <v>101382</v>
      </c>
    </row>
    <row r="17804" spans="1:3" x14ac:dyDescent="0.25">
      <c r="A17804" t="s">
        <v>22580</v>
      </c>
      <c r="B17804">
        <v>1</v>
      </c>
      <c r="C17804">
        <v>1039809</v>
      </c>
    </row>
    <row r="17805" spans="1:3" x14ac:dyDescent="0.25">
      <c r="A17805" t="s">
        <v>22581</v>
      </c>
      <c r="B17805">
        <v>1</v>
      </c>
      <c r="C17805">
        <v>121169</v>
      </c>
    </row>
    <row r="17806" spans="1:3" x14ac:dyDescent="0.25">
      <c r="A17806" t="s">
        <v>22582</v>
      </c>
      <c r="B17806">
        <v>1</v>
      </c>
      <c r="C17806">
        <v>150785</v>
      </c>
    </row>
    <row r="17807" spans="1:3" x14ac:dyDescent="0.25">
      <c r="A17807" t="s">
        <v>22583</v>
      </c>
      <c r="B17807">
        <v>1</v>
      </c>
      <c r="C17807">
        <v>581271</v>
      </c>
    </row>
    <row r="17808" spans="1:3" x14ac:dyDescent="0.25">
      <c r="A17808" t="s">
        <v>22584</v>
      </c>
      <c r="B17808">
        <v>1</v>
      </c>
      <c r="C17808">
        <v>210160</v>
      </c>
    </row>
    <row r="17809" spans="1:3" x14ac:dyDescent="0.25">
      <c r="A17809" t="s">
        <v>22585</v>
      </c>
      <c r="B17809">
        <v>1</v>
      </c>
      <c r="C17809">
        <v>93639</v>
      </c>
    </row>
    <row r="17810" spans="1:3" x14ac:dyDescent="0.25">
      <c r="A17810" t="s">
        <v>22586</v>
      </c>
      <c r="B17810">
        <v>1</v>
      </c>
      <c r="C17810">
        <v>206954</v>
      </c>
    </row>
    <row r="17811" spans="1:3" x14ac:dyDescent="0.25">
      <c r="A17811" t="s">
        <v>22587</v>
      </c>
      <c r="B17811">
        <v>1</v>
      </c>
      <c r="C17811">
        <v>376763</v>
      </c>
    </row>
    <row r="17812" spans="1:3" x14ac:dyDescent="0.25">
      <c r="A17812" t="s">
        <v>22588</v>
      </c>
      <c r="B17812">
        <v>1</v>
      </c>
      <c r="C17812">
        <v>368635</v>
      </c>
    </row>
    <row r="17813" spans="1:3" x14ac:dyDescent="0.25">
      <c r="A17813" t="s">
        <v>22589</v>
      </c>
      <c r="B17813">
        <v>1</v>
      </c>
      <c r="C17813">
        <v>2436872</v>
      </c>
    </row>
    <row r="17814" spans="1:3" x14ac:dyDescent="0.25">
      <c r="A17814" t="s">
        <v>22590</v>
      </c>
      <c r="B17814">
        <v>1</v>
      </c>
      <c r="C17814">
        <v>54887</v>
      </c>
    </row>
    <row r="17815" spans="1:3" x14ac:dyDescent="0.25">
      <c r="A17815" t="s">
        <v>22591</v>
      </c>
      <c r="B17815">
        <v>1</v>
      </c>
      <c r="C17815">
        <v>75040</v>
      </c>
    </row>
    <row r="17816" spans="1:3" x14ac:dyDescent="0.25">
      <c r="A17816" t="s">
        <v>22592</v>
      </c>
      <c r="B17816">
        <v>1</v>
      </c>
      <c r="C17816">
        <v>141793</v>
      </c>
    </row>
    <row r="17817" spans="1:3" x14ac:dyDescent="0.25">
      <c r="A17817" t="s">
        <v>22593</v>
      </c>
      <c r="B17817">
        <v>1</v>
      </c>
      <c r="C17817">
        <v>511183</v>
      </c>
    </row>
    <row r="17818" spans="1:3" x14ac:dyDescent="0.25">
      <c r="A17818" t="s">
        <v>22594</v>
      </c>
      <c r="B17818">
        <v>1</v>
      </c>
      <c r="C17818">
        <v>301395</v>
      </c>
    </row>
    <row r="17819" spans="1:3" x14ac:dyDescent="0.25">
      <c r="A17819" t="s">
        <v>22595</v>
      </c>
      <c r="B17819">
        <v>1</v>
      </c>
      <c r="C17819">
        <v>79096</v>
      </c>
    </row>
    <row r="17820" spans="1:3" x14ac:dyDescent="0.25">
      <c r="A17820" t="s">
        <v>22596</v>
      </c>
      <c r="B17820">
        <v>1</v>
      </c>
      <c r="C17820">
        <v>90673</v>
      </c>
    </row>
    <row r="17821" spans="1:3" x14ac:dyDescent="0.25">
      <c r="A17821" t="s">
        <v>22597</v>
      </c>
      <c r="B17821">
        <v>1</v>
      </c>
      <c r="C17821">
        <v>556810647</v>
      </c>
    </row>
    <row r="17822" spans="1:3" x14ac:dyDescent="0.25">
      <c r="A17822" t="s">
        <v>22598</v>
      </c>
      <c r="B17822">
        <v>1</v>
      </c>
      <c r="C17822">
        <v>391548</v>
      </c>
    </row>
    <row r="17823" spans="1:3" x14ac:dyDescent="0.25">
      <c r="A17823" t="s">
        <v>22599</v>
      </c>
      <c r="B17823">
        <v>1</v>
      </c>
      <c r="C17823">
        <v>760631</v>
      </c>
    </row>
    <row r="17824" spans="1:3" x14ac:dyDescent="0.25">
      <c r="A17824" t="s">
        <v>22600</v>
      </c>
      <c r="B17824">
        <v>1</v>
      </c>
      <c r="C17824">
        <v>1934087</v>
      </c>
    </row>
    <row r="17825" spans="1:3" x14ac:dyDescent="0.25">
      <c r="A17825" t="s">
        <v>22601</v>
      </c>
      <c r="B17825">
        <v>1</v>
      </c>
      <c r="C17825">
        <v>515972</v>
      </c>
    </row>
    <row r="17826" spans="1:3" x14ac:dyDescent="0.25">
      <c r="A17826" t="s">
        <v>22602</v>
      </c>
      <c r="B17826">
        <v>1</v>
      </c>
      <c r="C17826">
        <v>80036</v>
      </c>
    </row>
    <row r="17827" spans="1:3" x14ac:dyDescent="0.25">
      <c r="A17827" t="s">
        <v>22603</v>
      </c>
      <c r="B17827">
        <v>1</v>
      </c>
      <c r="C17827">
        <v>2446697</v>
      </c>
    </row>
    <row r="17828" spans="1:3" x14ac:dyDescent="0.25">
      <c r="A17828" t="s">
        <v>22604</v>
      </c>
      <c r="B17828">
        <v>1</v>
      </c>
      <c r="C17828">
        <v>444196</v>
      </c>
    </row>
    <row r="17829" spans="1:3" x14ac:dyDescent="0.25">
      <c r="A17829" t="s">
        <v>22605</v>
      </c>
      <c r="B17829">
        <v>1</v>
      </c>
      <c r="C17829">
        <v>13006089</v>
      </c>
    </row>
    <row r="17830" spans="1:3" x14ac:dyDescent="0.25">
      <c r="A17830" t="s">
        <v>22606</v>
      </c>
      <c r="B17830">
        <v>1</v>
      </c>
      <c r="C17830">
        <v>3535757</v>
      </c>
    </row>
    <row r="17831" spans="1:3" x14ac:dyDescent="0.25">
      <c r="A17831" t="s">
        <v>22607</v>
      </c>
      <c r="B17831">
        <v>1</v>
      </c>
      <c r="C17831">
        <v>829353</v>
      </c>
    </row>
    <row r="17832" spans="1:3" x14ac:dyDescent="0.25">
      <c r="A17832" t="s">
        <v>22608</v>
      </c>
      <c r="B17832">
        <v>1</v>
      </c>
      <c r="C17832">
        <v>58730</v>
      </c>
    </row>
    <row r="17833" spans="1:3" x14ac:dyDescent="0.25">
      <c r="A17833" t="s">
        <v>22609</v>
      </c>
      <c r="B17833">
        <v>1</v>
      </c>
      <c r="C17833">
        <v>1705378</v>
      </c>
    </row>
    <row r="17834" spans="1:3" x14ac:dyDescent="0.25">
      <c r="A17834" t="s">
        <v>22610</v>
      </c>
      <c r="B17834">
        <v>1</v>
      </c>
      <c r="C17834">
        <v>106594</v>
      </c>
    </row>
    <row r="17835" spans="1:3" x14ac:dyDescent="0.25">
      <c r="A17835" t="s">
        <v>22611</v>
      </c>
      <c r="B17835">
        <v>1</v>
      </c>
      <c r="C17835">
        <v>1730132</v>
      </c>
    </row>
    <row r="17836" spans="1:3" x14ac:dyDescent="0.25">
      <c r="A17836" t="s">
        <v>22612</v>
      </c>
      <c r="B17836">
        <v>1</v>
      </c>
      <c r="C17836">
        <v>402576</v>
      </c>
    </row>
    <row r="17837" spans="1:3" x14ac:dyDescent="0.25">
      <c r="A17837" t="s">
        <v>22613</v>
      </c>
      <c r="B17837">
        <v>1</v>
      </c>
      <c r="C17837">
        <v>5351968</v>
      </c>
    </row>
    <row r="17838" spans="1:3" x14ac:dyDescent="0.25">
      <c r="A17838" t="s">
        <v>22614</v>
      </c>
      <c r="B17838">
        <v>1</v>
      </c>
      <c r="C17838">
        <v>47794</v>
      </c>
    </row>
    <row r="17839" spans="1:3" x14ac:dyDescent="0.25">
      <c r="A17839" t="s">
        <v>22615</v>
      </c>
      <c r="B17839">
        <v>1</v>
      </c>
      <c r="C17839">
        <v>11925640</v>
      </c>
    </row>
    <row r="17840" spans="1:3" x14ac:dyDescent="0.25">
      <c r="A17840" t="s">
        <v>22616</v>
      </c>
      <c r="B17840">
        <v>1</v>
      </c>
      <c r="C17840">
        <v>342672</v>
      </c>
    </row>
    <row r="17841" spans="1:3" x14ac:dyDescent="0.25">
      <c r="A17841" t="s">
        <v>22617</v>
      </c>
      <c r="B17841">
        <v>1</v>
      </c>
      <c r="C17841">
        <v>186277</v>
      </c>
    </row>
    <row r="17842" spans="1:3" x14ac:dyDescent="0.25">
      <c r="A17842" t="s">
        <v>22618</v>
      </c>
      <c r="B17842">
        <v>1</v>
      </c>
      <c r="C17842">
        <v>21246500</v>
      </c>
    </row>
    <row r="17843" spans="1:3" x14ac:dyDescent="0.25">
      <c r="A17843" t="s">
        <v>22619</v>
      </c>
      <c r="B17843">
        <v>1</v>
      </c>
      <c r="C17843">
        <v>525562</v>
      </c>
    </row>
    <row r="17844" spans="1:3" x14ac:dyDescent="0.25">
      <c r="A17844" t="s">
        <v>22620</v>
      </c>
      <c r="B17844">
        <v>1</v>
      </c>
      <c r="C17844">
        <v>119542</v>
      </c>
    </row>
    <row r="17845" spans="1:3" x14ac:dyDescent="0.25">
      <c r="A17845" t="s">
        <v>22621</v>
      </c>
      <c r="B17845">
        <v>1</v>
      </c>
      <c r="C17845">
        <v>387364</v>
      </c>
    </row>
    <row r="17846" spans="1:3" x14ac:dyDescent="0.25">
      <c r="A17846" t="s">
        <v>22622</v>
      </c>
      <c r="B17846">
        <v>1</v>
      </c>
      <c r="C17846">
        <v>947685</v>
      </c>
    </row>
    <row r="17847" spans="1:3" x14ac:dyDescent="0.25">
      <c r="A17847" t="s">
        <v>22623</v>
      </c>
      <c r="B17847">
        <v>1</v>
      </c>
      <c r="C17847">
        <v>528755</v>
      </c>
    </row>
    <row r="17848" spans="1:3" x14ac:dyDescent="0.25">
      <c r="A17848" t="s">
        <v>22624</v>
      </c>
      <c r="B17848">
        <v>1</v>
      </c>
      <c r="C17848">
        <v>83333</v>
      </c>
    </row>
    <row r="17849" spans="1:3" x14ac:dyDescent="0.25">
      <c r="A17849" t="s">
        <v>22625</v>
      </c>
      <c r="B17849">
        <v>1</v>
      </c>
      <c r="C17849">
        <v>591315</v>
      </c>
    </row>
    <row r="17850" spans="1:3" x14ac:dyDescent="0.25">
      <c r="A17850" t="s">
        <v>22626</v>
      </c>
      <c r="B17850">
        <v>1</v>
      </c>
      <c r="C17850">
        <v>561143</v>
      </c>
    </row>
    <row r="17851" spans="1:3" x14ac:dyDescent="0.25">
      <c r="A17851" t="s">
        <v>22627</v>
      </c>
      <c r="B17851">
        <v>1</v>
      </c>
      <c r="C17851">
        <v>238493</v>
      </c>
    </row>
    <row r="17852" spans="1:3" x14ac:dyDescent="0.25">
      <c r="A17852" t="s">
        <v>22628</v>
      </c>
      <c r="B17852">
        <v>1</v>
      </c>
      <c r="C17852">
        <v>70347</v>
      </c>
    </row>
    <row r="17853" spans="1:3" x14ac:dyDescent="0.25">
      <c r="A17853" t="s">
        <v>22629</v>
      </c>
      <c r="B17853">
        <v>1</v>
      </c>
      <c r="C17853">
        <v>343801</v>
      </c>
    </row>
    <row r="17854" spans="1:3" x14ac:dyDescent="0.25">
      <c r="A17854" t="s">
        <v>22630</v>
      </c>
      <c r="B17854">
        <v>1</v>
      </c>
      <c r="C17854">
        <v>87929</v>
      </c>
    </row>
    <row r="17855" spans="1:3" x14ac:dyDescent="0.25">
      <c r="A17855" t="s">
        <v>22631</v>
      </c>
      <c r="B17855">
        <v>1</v>
      </c>
      <c r="C17855">
        <v>65086</v>
      </c>
    </row>
    <row r="17856" spans="1:3" x14ac:dyDescent="0.25">
      <c r="A17856" t="s">
        <v>22632</v>
      </c>
      <c r="B17856">
        <v>1</v>
      </c>
      <c r="C17856">
        <v>448934</v>
      </c>
    </row>
    <row r="17857" spans="1:3" x14ac:dyDescent="0.25">
      <c r="A17857" t="s">
        <v>22633</v>
      </c>
      <c r="B17857">
        <v>1</v>
      </c>
      <c r="C17857">
        <v>20117</v>
      </c>
    </row>
    <row r="17858" spans="1:3" x14ac:dyDescent="0.25">
      <c r="A17858" t="s">
        <v>22634</v>
      </c>
      <c r="B17858">
        <v>1</v>
      </c>
      <c r="C17858">
        <v>2290165</v>
      </c>
    </row>
    <row r="17859" spans="1:3" x14ac:dyDescent="0.25">
      <c r="A17859" t="s">
        <v>22635</v>
      </c>
      <c r="B17859">
        <v>1</v>
      </c>
      <c r="C17859">
        <v>463482</v>
      </c>
    </row>
    <row r="17860" spans="1:3" x14ac:dyDescent="0.25">
      <c r="A17860" t="s">
        <v>22636</v>
      </c>
      <c r="B17860">
        <v>1</v>
      </c>
      <c r="C17860">
        <v>28917</v>
      </c>
    </row>
    <row r="17861" spans="1:3" x14ac:dyDescent="0.25">
      <c r="A17861" t="s">
        <v>22637</v>
      </c>
      <c r="B17861">
        <v>1</v>
      </c>
      <c r="C17861">
        <v>618605</v>
      </c>
    </row>
    <row r="17862" spans="1:3" x14ac:dyDescent="0.25">
      <c r="A17862" t="s">
        <v>22638</v>
      </c>
      <c r="B17862">
        <v>1</v>
      </c>
      <c r="C17862">
        <v>313870</v>
      </c>
    </row>
    <row r="17863" spans="1:3" x14ac:dyDescent="0.25">
      <c r="A17863" t="s">
        <v>22639</v>
      </c>
      <c r="B17863">
        <v>1</v>
      </c>
      <c r="C17863">
        <v>696038</v>
      </c>
    </row>
    <row r="17864" spans="1:3" x14ac:dyDescent="0.25">
      <c r="A17864" t="s">
        <v>22640</v>
      </c>
      <c r="B17864">
        <v>1</v>
      </c>
      <c r="C17864">
        <v>256094</v>
      </c>
    </row>
    <row r="17865" spans="1:3" x14ac:dyDescent="0.25">
      <c r="A17865" t="s">
        <v>22641</v>
      </c>
      <c r="B17865">
        <v>1</v>
      </c>
      <c r="C17865">
        <v>110076</v>
      </c>
    </row>
    <row r="17866" spans="1:3" x14ac:dyDescent="0.25">
      <c r="A17866" t="s">
        <v>22642</v>
      </c>
      <c r="B17866">
        <v>1</v>
      </c>
      <c r="C17866">
        <v>36486</v>
      </c>
    </row>
    <row r="17867" spans="1:3" x14ac:dyDescent="0.25">
      <c r="A17867" t="s">
        <v>22643</v>
      </c>
      <c r="B17867">
        <v>1</v>
      </c>
      <c r="C17867">
        <v>130399</v>
      </c>
    </row>
    <row r="17868" spans="1:3" x14ac:dyDescent="0.25">
      <c r="A17868" t="s">
        <v>22644</v>
      </c>
      <c r="B17868">
        <v>1</v>
      </c>
      <c r="C17868">
        <v>764913</v>
      </c>
    </row>
    <row r="17869" spans="1:3" x14ac:dyDescent="0.25">
      <c r="A17869" t="s">
        <v>22645</v>
      </c>
      <c r="B17869">
        <v>1</v>
      </c>
      <c r="C17869">
        <v>93926</v>
      </c>
    </row>
    <row r="17870" spans="1:3" x14ac:dyDescent="0.25">
      <c r="A17870" t="s">
        <v>22646</v>
      </c>
      <c r="B17870">
        <v>1</v>
      </c>
      <c r="C17870">
        <v>1176156</v>
      </c>
    </row>
    <row r="17871" spans="1:3" x14ac:dyDescent="0.25">
      <c r="A17871" t="s">
        <v>22647</v>
      </c>
      <c r="B17871">
        <v>1</v>
      </c>
      <c r="C17871">
        <v>466652</v>
      </c>
    </row>
    <row r="17872" spans="1:3" x14ac:dyDescent="0.25">
      <c r="A17872" t="s">
        <v>22648</v>
      </c>
      <c r="B17872">
        <v>1</v>
      </c>
      <c r="C17872">
        <v>238420</v>
      </c>
    </row>
    <row r="17873" spans="1:3" x14ac:dyDescent="0.25">
      <c r="A17873" t="s">
        <v>22649</v>
      </c>
      <c r="B17873">
        <v>1</v>
      </c>
      <c r="C17873">
        <v>1270079</v>
      </c>
    </row>
    <row r="17874" spans="1:3" x14ac:dyDescent="0.25">
      <c r="A17874" t="s">
        <v>22650</v>
      </c>
      <c r="B17874">
        <v>1</v>
      </c>
      <c r="C17874">
        <v>1011687</v>
      </c>
    </row>
    <row r="17875" spans="1:3" x14ac:dyDescent="0.25">
      <c r="A17875" t="s">
        <v>22651</v>
      </c>
      <c r="B17875">
        <v>1</v>
      </c>
      <c r="C17875">
        <v>60737</v>
      </c>
    </row>
    <row r="17876" spans="1:3" x14ac:dyDescent="0.25">
      <c r="A17876" t="s">
        <v>22652</v>
      </c>
      <c r="B17876">
        <v>1</v>
      </c>
      <c r="C17876">
        <v>68529</v>
      </c>
    </row>
    <row r="17877" spans="1:3" x14ac:dyDescent="0.25">
      <c r="A17877" t="s">
        <v>22653</v>
      </c>
      <c r="B17877">
        <v>1</v>
      </c>
      <c r="C17877">
        <v>418402</v>
      </c>
    </row>
    <row r="17878" spans="1:3" x14ac:dyDescent="0.25">
      <c r="A17878" t="s">
        <v>22654</v>
      </c>
      <c r="B17878">
        <v>1</v>
      </c>
      <c r="C17878">
        <v>118694</v>
      </c>
    </row>
    <row r="17879" spans="1:3" x14ac:dyDescent="0.25">
      <c r="A17879" t="s">
        <v>22655</v>
      </c>
      <c r="B17879">
        <v>1</v>
      </c>
      <c r="C17879">
        <v>313985</v>
      </c>
    </row>
    <row r="17880" spans="1:3" x14ac:dyDescent="0.25">
      <c r="A17880" t="s">
        <v>22656</v>
      </c>
      <c r="B17880">
        <v>1</v>
      </c>
      <c r="C17880">
        <v>439853</v>
      </c>
    </row>
    <row r="17881" spans="1:3" x14ac:dyDescent="0.25">
      <c r="A17881" t="s">
        <v>22657</v>
      </c>
      <c r="B17881">
        <v>1</v>
      </c>
      <c r="C17881">
        <v>220168</v>
      </c>
    </row>
    <row r="17882" spans="1:3" x14ac:dyDescent="0.25">
      <c r="A17882" t="s">
        <v>22658</v>
      </c>
      <c r="B17882">
        <v>1</v>
      </c>
      <c r="C17882">
        <v>329311</v>
      </c>
    </row>
    <row r="17883" spans="1:3" x14ac:dyDescent="0.25">
      <c r="A17883" t="s">
        <v>22659</v>
      </c>
      <c r="B17883">
        <v>1</v>
      </c>
      <c r="C17883">
        <v>106624</v>
      </c>
    </row>
    <row r="17884" spans="1:3" x14ac:dyDescent="0.25">
      <c r="A17884" t="s">
        <v>22660</v>
      </c>
      <c r="B17884">
        <v>1</v>
      </c>
      <c r="C17884">
        <v>69331</v>
      </c>
    </row>
    <row r="17885" spans="1:3" x14ac:dyDescent="0.25">
      <c r="A17885" t="s">
        <v>22661</v>
      </c>
      <c r="B17885">
        <v>1</v>
      </c>
      <c r="C17885">
        <v>1374162</v>
      </c>
    </row>
    <row r="17886" spans="1:3" x14ac:dyDescent="0.25">
      <c r="A17886" t="s">
        <v>22662</v>
      </c>
      <c r="B17886">
        <v>1</v>
      </c>
      <c r="C17886">
        <v>290208</v>
      </c>
    </row>
    <row r="17887" spans="1:3" x14ac:dyDescent="0.25">
      <c r="A17887" t="s">
        <v>22663</v>
      </c>
      <c r="B17887">
        <v>1</v>
      </c>
      <c r="C17887">
        <v>554029</v>
      </c>
    </row>
    <row r="17888" spans="1:3" x14ac:dyDescent="0.25">
      <c r="A17888" t="s">
        <v>22664</v>
      </c>
      <c r="B17888">
        <v>1</v>
      </c>
      <c r="C17888">
        <v>448396</v>
      </c>
    </row>
    <row r="17889" spans="1:3" x14ac:dyDescent="0.25">
      <c r="A17889" t="s">
        <v>22665</v>
      </c>
      <c r="B17889">
        <v>1</v>
      </c>
      <c r="C17889">
        <v>2778405</v>
      </c>
    </row>
    <row r="17890" spans="1:3" x14ac:dyDescent="0.25">
      <c r="A17890" t="s">
        <v>22666</v>
      </c>
      <c r="B17890">
        <v>1</v>
      </c>
      <c r="C17890">
        <v>58028</v>
      </c>
    </row>
    <row r="17891" spans="1:3" x14ac:dyDescent="0.25">
      <c r="A17891" t="s">
        <v>22667</v>
      </c>
      <c r="B17891">
        <v>1</v>
      </c>
      <c r="C17891">
        <v>257618</v>
      </c>
    </row>
    <row r="17892" spans="1:3" x14ac:dyDescent="0.25">
      <c r="A17892" t="s">
        <v>22668</v>
      </c>
      <c r="B17892">
        <v>1</v>
      </c>
      <c r="C17892">
        <v>517374</v>
      </c>
    </row>
    <row r="17893" spans="1:3" x14ac:dyDescent="0.25">
      <c r="A17893" t="s">
        <v>22669</v>
      </c>
      <c r="B17893">
        <v>1</v>
      </c>
      <c r="C17893">
        <v>1663906</v>
      </c>
    </row>
    <row r="17894" spans="1:3" x14ac:dyDescent="0.25">
      <c r="A17894" t="s">
        <v>22670</v>
      </c>
      <c r="B17894">
        <v>1</v>
      </c>
      <c r="C17894">
        <v>342293</v>
      </c>
    </row>
    <row r="17895" spans="1:3" x14ac:dyDescent="0.25">
      <c r="A17895" t="s">
        <v>22671</v>
      </c>
      <c r="B17895">
        <v>1</v>
      </c>
      <c r="C17895">
        <v>117190</v>
      </c>
    </row>
    <row r="17896" spans="1:3" x14ac:dyDescent="0.25">
      <c r="A17896" t="s">
        <v>22672</v>
      </c>
      <c r="B17896">
        <v>1</v>
      </c>
      <c r="C17896">
        <v>67882</v>
      </c>
    </row>
    <row r="17897" spans="1:3" x14ac:dyDescent="0.25">
      <c r="A17897" t="s">
        <v>22673</v>
      </c>
      <c r="B17897">
        <v>1</v>
      </c>
      <c r="C17897">
        <v>3735590</v>
      </c>
    </row>
    <row r="17898" spans="1:3" x14ac:dyDescent="0.25">
      <c r="A17898" t="s">
        <v>22674</v>
      </c>
      <c r="B17898">
        <v>1</v>
      </c>
      <c r="C17898">
        <v>277689</v>
      </c>
    </row>
    <row r="17899" spans="1:3" x14ac:dyDescent="0.25">
      <c r="A17899" t="s">
        <v>22675</v>
      </c>
      <c r="B17899">
        <v>1</v>
      </c>
      <c r="C17899">
        <v>414192</v>
      </c>
    </row>
    <row r="17900" spans="1:3" x14ac:dyDescent="0.25">
      <c r="A17900" t="s">
        <v>22676</v>
      </c>
      <c r="B17900">
        <v>1</v>
      </c>
      <c r="C17900">
        <v>413809</v>
      </c>
    </row>
    <row r="17901" spans="1:3" x14ac:dyDescent="0.25">
      <c r="A17901" t="s">
        <v>22677</v>
      </c>
      <c r="B17901">
        <v>1</v>
      </c>
      <c r="C17901">
        <v>1345357</v>
      </c>
    </row>
    <row r="17902" spans="1:3" x14ac:dyDescent="0.25">
      <c r="A17902" t="s">
        <v>22678</v>
      </c>
      <c r="B17902">
        <v>1</v>
      </c>
      <c r="C17902">
        <v>108021</v>
      </c>
    </row>
    <row r="17903" spans="1:3" x14ac:dyDescent="0.25">
      <c r="A17903" t="s">
        <v>22679</v>
      </c>
      <c r="B17903">
        <v>1</v>
      </c>
      <c r="C17903">
        <v>96983</v>
      </c>
    </row>
    <row r="17904" spans="1:3" x14ac:dyDescent="0.25">
      <c r="A17904" t="s">
        <v>22680</v>
      </c>
      <c r="B17904">
        <v>1</v>
      </c>
      <c r="C17904">
        <v>365578</v>
      </c>
    </row>
    <row r="17905" spans="1:3" x14ac:dyDescent="0.25">
      <c r="A17905" t="s">
        <v>22681</v>
      </c>
      <c r="B17905">
        <v>1</v>
      </c>
      <c r="C17905">
        <v>829328</v>
      </c>
    </row>
    <row r="17906" spans="1:3" x14ac:dyDescent="0.25">
      <c r="A17906" t="s">
        <v>22682</v>
      </c>
      <c r="B17906">
        <v>1</v>
      </c>
      <c r="C17906">
        <v>46023</v>
      </c>
    </row>
    <row r="17907" spans="1:3" x14ac:dyDescent="0.25">
      <c r="A17907" t="s">
        <v>22683</v>
      </c>
      <c r="B17907">
        <v>1</v>
      </c>
      <c r="C17907">
        <v>114104</v>
      </c>
    </row>
    <row r="17908" spans="1:3" x14ac:dyDescent="0.25">
      <c r="A17908" t="s">
        <v>22684</v>
      </c>
      <c r="B17908">
        <v>1</v>
      </c>
      <c r="C17908">
        <v>303131</v>
      </c>
    </row>
    <row r="17909" spans="1:3" x14ac:dyDescent="0.25">
      <c r="A17909" t="s">
        <v>22685</v>
      </c>
      <c r="B17909">
        <v>1</v>
      </c>
      <c r="C17909">
        <v>921588</v>
      </c>
    </row>
    <row r="17910" spans="1:3" x14ac:dyDescent="0.25">
      <c r="A17910" t="s">
        <v>22686</v>
      </c>
      <c r="B17910">
        <v>1</v>
      </c>
      <c r="C17910">
        <v>703641</v>
      </c>
    </row>
    <row r="17911" spans="1:3" x14ac:dyDescent="0.25">
      <c r="A17911" t="s">
        <v>22687</v>
      </c>
      <c r="B17911">
        <v>1</v>
      </c>
      <c r="C17911">
        <v>1627545</v>
      </c>
    </row>
    <row r="17912" spans="1:3" x14ac:dyDescent="0.25">
      <c r="A17912" t="s">
        <v>22688</v>
      </c>
      <c r="B17912">
        <v>1</v>
      </c>
      <c r="C17912">
        <v>912323</v>
      </c>
    </row>
    <row r="17913" spans="1:3" x14ac:dyDescent="0.25">
      <c r="A17913" t="s">
        <v>22689</v>
      </c>
      <c r="B17913">
        <v>1</v>
      </c>
      <c r="C17913">
        <v>1295951</v>
      </c>
    </row>
    <row r="17914" spans="1:3" x14ac:dyDescent="0.25">
      <c r="A17914" t="s">
        <v>22690</v>
      </c>
      <c r="B17914">
        <v>1</v>
      </c>
      <c r="C17914">
        <v>584367</v>
      </c>
    </row>
    <row r="17915" spans="1:3" x14ac:dyDescent="0.25">
      <c r="A17915" t="s">
        <v>22691</v>
      </c>
      <c r="B17915">
        <v>1</v>
      </c>
      <c r="C17915">
        <v>152696</v>
      </c>
    </row>
    <row r="17916" spans="1:3" x14ac:dyDescent="0.25">
      <c r="A17916" t="s">
        <v>22692</v>
      </c>
      <c r="B17916">
        <v>1</v>
      </c>
      <c r="C17916">
        <v>170936</v>
      </c>
    </row>
    <row r="17917" spans="1:3" x14ac:dyDescent="0.25">
      <c r="A17917" t="s">
        <v>22693</v>
      </c>
      <c r="B17917">
        <v>1</v>
      </c>
      <c r="C17917">
        <v>4150615</v>
      </c>
    </row>
    <row r="17918" spans="1:3" x14ac:dyDescent="0.25">
      <c r="A17918" t="s">
        <v>22694</v>
      </c>
      <c r="B17918">
        <v>1</v>
      </c>
      <c r="C17918">
        <v>1370255</v>
      </c>
    </row>
    <row r="17919" spans="1:3" x14ac:dyDescent="0.25">
      <c r="A17919" t="s">
        <v>22695</v>
      </c>
      <c r="B17919">
        <v>1</v>
      </c>
      <c r="C17919">
        <v>114371</v>
      </c>
    </row>
    <row r="17920" spans="1:3" x14ac:dyDescent="0.25">
      <c r="A17920" t="s">
        <v>22696</v>
      </c>
      <c r="B17920">
        <v>1</v>
      </c>
      <c r="C17920">
        <v>14666000</v>
      </c>
    </row>
    <row r="17921" spans="1:3" x14ac:dyDescent="0.25">
      <c r="A17921" t="s">
        <v>22697</v>
      </c>
      <c r="B17921">
        <v>1</v>
      </c>
      <c r="C17921">
        <v>25678162</v>
      </c>
    </row>
    <row r="17922" spans="1:3" x14ac:dyDescent="0.25">
      <c r="A17922" t="s">
        <v>22698</v>
      </c>
      <c r="B17922">
        <v>1</v>
      </c>
      <c r="C17922">
        <v>352525</v>
      </c>
    </row>
    <row r="17923" spans="1:3" x14ac:dyDescent="0.25">
      <c r="A17923" t="s">
        <v>22699</v>
      </c>
      <c r="B17923">
        <v>1</v>
      </c>
      <c r="C17923">
        <v>209546</v>
      </c>
    </row>
    <row r="17924" spans="1:3" x14ac:dyDescent="0.25">
      <c r="A17924" t="s">
        <v>22700</v>
      </c>
      <c r="B17924">
        <v>1</v>
      </c>
      <c r="C17924">
        <v>1200283</v>
      </c>
    </row>
    <row r="17925" spans="1:3" x14ac:dyDescent="0.25">
      <c r="A17925" t="s">
        <v>22701</v>
      </c>
      <c r="B17925">
        <v>1</v>
      </c>
      <c r="C17925">
        <v>1839339</v>
      </c>
    </row>
    <row r="17926" spans="1:3" x14ac:dyDescent="0.25">
      <c r="A17926" t="s">
        <v>22702</v>
      </c>
      <c r="B17926">
        <v>1</v>
      </c>
      <c r="C17926">
        <v>315029</v>
      </c>
    </row>
    <row r="17927" spans="1:3" x14ac:dyDescent="0.25">
      <c r="A17927" t="s">
        <v>22703</v>
      </c>
      <c r="B17927">
        <v>1</v>
      </c>
      <c r="C17927">
        <v>552110</v>
      </c>
    </row>
    <row r="17928" spans="1:3" x14ac:dyDescent="0.25">
      <c r="A17928" t="s">
        <v>22704</v>
      </c>
      <c r="B17928">
        <v>1</v>
      </c>
      <c r="C17928">
        <v>387088</v>
      </c>
    </row>
    <row r="17929" spans="1:3" x14ac:dyDescent="0.25">
      <c r="A17929" t="s">
        <v>22705</v>
      </c>
      <c r="B17929">
        <v>1</v>
      </c>
      <c r="C17929">
        <v>348538</v>
      </c>
    </row>
    <row r="17930" spans="1:3" x14ac:dyDescent="0.25">
      <c r="A17930" t="s">
        <v>22706</v>
      </c>
      <c r="B17930">
        <v>1</v>
      </c>
      <c r="C17930">
        <v>4181180</v>
      </c>
    </row>
    <row r="17931" spans="1:3" x14ac:dyDescent="0.25">
      <c r="A17931" t="s">
        <v>22707</v>
      </c>
      <c r="B17931">
        <v>1</v>
      </c>
      <c r="C17931">
        <v>226258</v>
      </c>
    </row>
    <row r="17932" spans="1:3" x14ac:dyDescent="0.25">
      <c r="A17932" t="s">
        <v>22708</v>
      </c>
      <c r="B17932">
        <v>1</v>
      </c>
      <c r="C17932">
        <v>95461</v>
      </c>
    </row>
    <row r="17933" spans="1:3" x14ac:dyDescent="0.25">
      <c r="A17933" t="s">
        <v>22709</v>
      </c>
      <c r="B17933">
        <v>1</v>
      </c>
      <c r="C17933">
        <v>493538</v>
      </c>
    </row>
    <row r="17934" spans="1:3" x14ac:dyDescent="0.25">
      <c r="A17934" t="s">
        <v>22710</v>
      </c>
      <c r="B17934">
        <v>1</v>
      </c>
      <c r="C17934">
        <v>335624</v>
      </c>
    </row>
    <row r="17935" spans="1:3" x14ac:dyDescent="0.25">
      <c r="A17935" t="s">
        <v>22711</v>
      </c>
      <c r="B17935">
        <v>1</v>
      </c>
      <c r="C17935">
        <v>79523</v>
      </c>
    </row>
    <row r="17936" spans="1:3" x14ac:dyDescent="0.25">
      <c r="A17936" t="s">
        <v>22712</v>
      </c>
      <c r="B17936">
        <v>1</v>
      </c>
      <c r="C17936">
        <v>667595</v>
      </c>
    </row>
    <row r="17937" spans="1:3" x14ac:dyDescent="0.25">
      <c r="A17937" t="s">
        <v>22713</v>
      </c>
      <c r="B17937">
        <v>1</v>
      </c>
      <c r="C17937">
        <v>290967</v>
      </c>
    </row>
    <row r="17938" spans="1:3" x14ac:dyDescent="0.25">
      <c r="A17938" t="s">
        <v>22714</v>
      </c>
      <c r="B17938">
        <v>1</v>
      </c>
      <c r="C17938">
        <v>245618</v>
      </c>
    </row>
    <row r="17939" spans="1:3" x14ac:dyDescent="0.25">
      <c r="A17939" t="s">
        <v>22715</v>
      </c>
      <c r="B17939">
        <v>1</v>
      </c>
      <c r="C17939">
        <v>242005</v>
      </c>
    </row>
    <row r="17940" spans="1:3" x14ac:dyDescent="0.25">
      <c r="A17940" t="s">
        <v>22716</v>
      </c>
      <c r="B17940">
        <v>1</v>
      </c>
      <c r="C17940">
        <v>682828</v>
      </c>
    </row>
    <row r="17941" spans="1:3" x14ac:dyDescent="0.25">
      <c r="A17941" t="s">
        <v>22717</v>
      </c>
      <c r="B17941">
        <v>1</v>
      </c>
      <c r="C17941">
        <v>65046</v>
      </c>
    </row>
    <row r="17942" spans="1:3" x14ac:dyDescent="0.25">
      <c r="A17942" t="s">
        <v>22718</v>
      </c>
      <c r="B17942">
        <v>1</v>
      </c>
      <c r="C17942">
        <v>110138</v>
      </c>
    </row>
    <row r="17943" spans="1:3" x14ac:dyDescent="0.25">
      <c r="A17943" t="s">
        <v>22719</v>
      </c>
      <c r="B17943">
        <v>1</v>
      </c>
      <c r="C17943">
        <v>326659</v>
      </c>
    </row>
    <row r="17944" spans="1:3" x14ac:dyDescent="0.25">
      <c r="A17944" t="s">
        <v>22720</v>
      </c>
      <c r="B17944">
        <v>1</v>
      </c>
      <c r="C17944">
        <v>96514</v>
      </c>
    </row>
    <row r="17945" spans="1:3" x14ac:dyDescent="0.25">
      <c r="A17945" t="s">
        <v>22721</v>
      </c>
      <c r="B17945">
        <v>1</v>
      </c>
      <c r="C17945">
        <v>153960</v>
      </c>
    </row>
    <row r="17946" spans="1:3" x14ac:dyDescent="0.25">
      <c r="A17946" t="s">
        <v>22722</v>
      </c>
      <c r="B17946">
        <v>1</v>
      </c>
      <c r="C17946">
        <v>284077</v>
      </c>
    </row>
    <row r="17947" spans="1:3" x14ac:dyDescent="0.25">
      <c r="A17947" t="s">
        <v>22723</v>
      </c>
      <c r="B17947">
        <v>1</v>
      </c>
      <c r="C17947">
        <v>14852</v>
      </c>
    </row>
    <row r="17948" spans="1:3" x14ac:dyDescent="0.25">
      <c r="A17948" t="s">
        <v>22724</v>
      </c>
      <c r="B17948">
        <v>1</v>
      </c>
      <c r="C17948">
        <v>60759</v>
      </c>
    </row>
    <row r="17949" spans="1:3" x14ac:dyDescent="0.25">
      <c r="A17949" t="s">
        <v>22725</v>
      </c>
      <c r="B17949">
        <v>1</v>
      </c>
      <c r="C17949">
        <v>34771</v>
      </c>
    </row>
    <row r="17950" spans="1:3" x14ac:dyDescent="0.25">
      <c r="A17950" t="s">
        <v>22726</v>
      </c>
      <c r="B17950">
        <v>1</v>
      </c>
      <c r="C17950">
        <v>346764</v>
      </c>
    </row>
    <row r="17951" spans="1:3" x14ac:dyDescent="0.25">
      <c r="A17951" t="s">
        <v>22727</v>
      </c>
      <c r="B17951">
        <v>1</v>
      </c>
      <c r="C17951">
        <v>206436</v>
      </c>
    </row>
    <row r="17952" spans="1:3" x14ac:dyDescent="0.25">
      <c r="A17952" t="s">
        <v>22728</v>
      </c>
      <c r="B17952">
        <v>1</v>
      </c>
      <c r="C17952">
        <v>319486</v>
      </c>
    </row>
    <row r="17953" spans="1:3" x14ac:dyDescent="0.25">
      <c r="A17953" t="s">
        <v>22729</v>
      </c>
      <c r="B17953">
        <v>1</v>
      </c>
      <c r="C17953">
        <v>84736</v>
      </c>
    </row>
    <row r="17954" spans="1:3" x14ac:dyDescent="0.25">
      <c r="A17954" t="s">
        <v>22730</v>
      </c>
      <c r="B17954">
        <v>1</v>
      </c>
      <c r="C17954">
        <v>821805</v>
      </c>
    </row>
    <row r="17955" spans="1:3" x14ac:dyDescent="0.25">
      <c r="A17955" t="s">
        <v>22731</v>
      </c>
      <c r="B17955">
        <v>1</v>
      </c>
      <c r="C17955">
        <v>450307</v>
      </c>
    </row>
    <row r="17956" spans="1:3" x14ac:dyDescent="0.25">
      <c r="A17956" t="s">
        <v>22732</v>
      </c>
      <c r="B17956">
        <v>1</v>
      </c>
      <c r="C17956">
        <v>163135</v>
      </c>
    </row>
    <row r="17957" spans="1:3" x14ac:dyDescent="0.25">
      <c r="A17957" t="s">
        <v>22733</v>
      </c>
      <c r="B17957">
        <v>1</v>
      </c>
      <c r="C17957">
        <v>132252</v>
      </c>
    </row>
    <row r="17958" spans="1:3" x14ac:dyDescent="0.25">
      <c r="A17958" t="s">
        <v>22734</v>
      </c>
      <c r="B17958">
        <v>1</v>
      </c>
      <c r="C17958">
        <v>2263080</v>
      </c>
    </row>
    <row r="17959" spans="1:3" x14ac:dyDescent="0.25">
      <c r="A17959" t="s">
        <v>22735</v>
      </c>
      <c r="B17959">
        <v>1</v>
      </c>
      <c r="C17959">
        <v>177200</v>
      </c>
    </row>
    <row r="17960" spans="1:3" x14ac:dyDescent="0.25">
      <c r="A17960" t="s">
        <v>22736</v>
      </c>
      <c r="B17960">
        <v>1</v>
      </c>
      <c r="C17960">
        <v>299485</v>
      </c>
    </row>
    <row r="17961" spans="1:3" x14ac:dyDescent="0.25">
      <c r="A17961" t="s">
        <v>22737</v>
      </c>
      <c r="B17961">
        <v>1</v>
      </c>
      <c r="C17961">
        <v>1283734</v>
      </c>
    </row>
    <row r="17962" spans="1:3" x14ac:dyDescent="0.25">
      <c r="A17962" t="s">
        <v>22738</v>
      </c>
      <c r="B17962">
        <v>1</v>
      </c>
      <c r="C17962">
        <v>332302</v>
      </c>
    </row>
    <row r="17963" spans="1:3" x14ac:dyDescent="0.25">
      <c r="A17963" t="s">
        <v>22739</v>
      </c>
      <c r="B17963">
        <v>1</v>
      </c>
      <c r="C17963">
        <v>616667</v>
      </c>
    </row>
    <row r="17964" spans="1:3" x14ac:dyDescent="0.25">
      <c r="A17964" t="s">
        <v>22740</v>
      </c>
      <c r="B17964">
        <v>1</v>
      </c>
      <c r="C17964">
        <v>662909</v>
      </c>
    </row>
    <row r="17965" spans="1:3" x14ac:dyDescent="0.25">
      <c r="A17965" t="s">
        <v>22741</v>
      </c>
      <c r="B17965">
        <v>1</v>
      </c>
      <c r="C17965">
        <v>64200</v>
      </c>
    </row>
    <row r="17966" spans="1:3" x14ac:dyDescent="0.25">
      <c r="A17966" t="s">
        <v>22742</v>
      </c>
      <c r="B17966">
        <v>1</v>
      </c>
      <c r="C17966">
        <v>138916</v>
      </c>
    </row>
    <row r="17967" spans="1:3" x14ac:dyDescent="0.25">
      <c r="A17967" t="s">
        <v>22743</v>
      </c>
      <c r="B17967">
        <v>1</v>
      </c>
      <c r="C17967">
        <v>214713</v>
      </c>
    </row>
    <row r="17968" spans="1:3" x14ac:dyDescent="0.25">
      <c r="A17968" t="s">
        <v>22744</v>
      </c>
      <c r="B17968">
        <v>1</v>
      </c>
      <c r="C17968">
        <v>253756</v>
      </c>
    </row>
    <row r="17969" spans="1:3" x14ac:dyDescent="0.25">
      <c r="A17969" t="s">
        <v>22745</v>
      </c>
      <c r="B17969">
        <v>1</v>
      </c>
      <c r="C17969">
        <v>2581858</v>
      </c>
    </row>
    <row r="17970" spans="1:3" x14ac:dyDescent="0.25">
      <c r="A17970" t="s">
        <v>22746</v>
      </c>
      <c r="B17970">
        <v>1</v>
      </c>
      <c r="C17970">
        <v>134655</v>
      </c>
    </row>
    <row r="17971" spans="1:3" x14ac:dyDescent="0.25">
      <c r="A17971" t="s">
        <v>22747</v>
      </c>
      <c r="B17971">
        <v>1</v>
      </c>
      <c r="C17971">
        <v>2006046</v>
      </c>
    </row>
    <row r="17972" spans="1:3" x14ac:dyDescent="0.25">
      <c r="A17972" t="s">
        <v>22748</v>
      </c>
      <c r="B17972">
        <v>1</v>
      </c>
      <c r="C17972">
        <v>107230</v>
      </c>
    </row>
    <row r="17973" spans="1:3" x14ac:dyDescent="0.25">
      <c r="A17973" t="s">
        <v>22749</v>
      </c>
      <c r="B17973">
        <v>1</v>
      </c>
      <c r="C17973">
        <v>320670</v>
      </c>
    </row>
    <row r="17974" spans="1:3" x14ac:dyDescent="0.25">
      <c r="A17974" t="s">
        <v>22750</v>
      </c>
      <c r="B17974">
        <v>1</v>
      </c>
      <c r="C17974">
        <v>892683</v>
      </c>
    </row>
    <row r="17975" spans="1:3" x14ac:dyDescent="0.25">
      <c r="A17975" t="s">
        <v>22751</v>
      </c>
      <c r="B17975">
        <v>1</v>
      </c>
      <c r="C17975">
        <v>338484</v>
      </c>
    </row>
    <row r="17976" spans="1:3" x14ac:dyDescent="0.25">
      <c r="A17976" t="s">
        <v>22752</v>
      </c>
      <c r="B17976">
        <v>1</v>
      </c>
      <c r="C17976">
        <v>2297961</v>
      </c>
    </row>
    <row r="17977" spans="1:3" x14ac:dyDescent="0.25">
      <c r="A17977" t="s">
        <v>22753</v>
      </c>
      <c r="B17977">
        <v>1</v>
      </c>
      <c r="C17977">
        <v>315392</v>
      </c>
    </row>
    <row r="17978" spans="1:3" x14ac:dyDescent="0.25">
      <c r="A17978" t="s">
        <v>22754</v>
      </c>
      <c r="B17978">
        <v>1</v>
      </c>
      <c r="C17978">
        <v>2191685</v>
      </c>
    </row>
    <row r="17979" spans="1:3" x14ac:dyDescent="0.25">
      <c r="A17979" t="s">
        <v>22755</v>
      </c>
      <c r="B17979">
        <v>1</v>
      </c>
      <c r="C17979">
        <v>531925</v>
      </c>
    </row>
    <row r="17980" spans="1:3" x14ac:dyDescent="0.25">
      <c r="A17980" t="s">
        <v>22756</v>
      </c>
      <c r="B17980">
        <v>1</v>
      </c>
      <c r="C17980">
        <v>248239</v>
      </c>
    </row>
    <row r="17981" spans="1:3" x14ac:dyDescent="0.25">
      <c r="A17981" t="s">
        <v>22757</v>
      </c>
      <c r="B17981">
        <v>1</v>
      </c>
      <c r="C17981">
        <v>169652</v>
      </c>
    </row>
    <row r="17982" spans="1:3" x14ac:dyDescent="0.25">
      <c r="A17982" t="s">
        <v>22758</v>
      </c>
      <c r="B17982">
        <v>1</v>
      </c>
      <c r="C17982">
        <v>41397</v>
      </c>
    </row>
    <row r="17983" spans="1:3" x14ac:dyDescent="0.25">
      <c r="A17983" t="s">
        <v>22759</v>
      </c>
      <c r="B17983">
        <v>1</v>
      </c>
      <c r="C17983">
        <v>125804</v>
      </c>
    </row>
    <row r="17984" spans="1:3" x14ac:dyDescent="0.25">
      <c r="A17984" t="s">
        <v>22760</v>
      </c>
      <c r="B17984">
        <v>1</v>
      </c>
      <c r="C17984">
        <v>365649</v>
      </c>
    </row>
    <row r="17985" spans="1:3" x14ac:dyDescent="0.25">
      <c r="A17985" t="s">
        <v>22761</v>
      </c>
      <c r="B17985">
        <v>1</v>
      </c>
      <c r="C17985">
        <v>379379</v>
      </c>
    </row>
    <row r="17986" spans="1:3" x14ac:dyDescent="0.25">
      <c r="A17986" t="s">
        <v>22762</v>
      </c>
      <c r="B17986">
        <v>1</v>
      </c>
      <c r="C17986">
        <v>353004</v>
      </c>
    </row>
    <row r="17987" spans="1:3" x14ac:dyDescent="0.25">
      <c r="A17987" t="s">
        <v>22763</v>
      </c>
      <c r="B17987">
        <v>1</v>
      </c>
      <c r="C17987">
        <v>120758</v>
      </c>
    </row>
    <row r="17988" spans="1:3" x14ac:dyDescent="0.25">
      <c r="A17988" t="s">
        <v>22764</v>
      </c>
      <c r="B17988">
        <v>1</v>
      </c>
      <c r="C17988">
        <v>103283</v>
      </c>
    </row>
    <row r="17989" spans="1:3" x14ac:dyDescent="0.25">
      <c r="A17989" t="s">
        <v>22765</v>
      </c>
      <c r="B17989">
        <v>1</v>
      </c>
      <c r="C17989">
        <v>1436721</v>
      </c>
    </row>
    <row r="17990" spans="1:3" x14ac:dyDescent="0.25">
      <c r="A17990" t="s">
        <v>22766</v>
      </c>
      <c r="B17990">
        <v>1</v>
      </c>
      <c r="C17990">
        <v>436106</v>
      </c>
    </row>
    <row r="17991" spans="1:3" x14ac:dyDescent="0.25">
      <c r="A17991" t="s">
        <v>22767</v>
      </c>
      <c r="B17991">
        <v>1</v>
      </c>
      <c r="C17991">
        <v>319608</v>
      </c>
    </row>
    <row r="17992" spans="1:3" x14ac:dyDescent="0.25">
      <c r="A17992" t="s">
        <v>22768</v>
      </c>
      <c r="B17992">
        <v>1</v>
      </c>
      <c r="C17992">
        <v>595090</v>
      </c>
    </row>
    <row r="17993" spans="1:3" x14ac:dyDescent="0.25">
      <c r="A17993" t="s">
        <v>22769</v>
      </c>
      <c r="B17993">
        <v>1</v>
      </c>
      <c r="C17993">
        <v>48603</v>
      </c>
    </row>
    <row r="17994" spans="1:3" x14ac:dyDescent="0.25">
      <c r="A17994" t="s">
        <v>22770</v>
      </c>
      <c r="B17994">
        <v>1</v>
      </c>
      <c r="C17994">
        <v>385830000</v>
      </c>
    </row>
    <row r="17995" spans="1:3" x14ac:dyDescent="0.25">
      <c r="A17995" t="s">
        <v>22771</v>
      </c>
      <c r="B17995">
        <v>1</v>
      </c>
      <c r="C17995">
        <v>317627</v>
      </c>
    </row>
    <row r="17996" spans="1:3" x14ac:dyDescent="0.25">
      <c r="A17996" t="s">
        <v>22772</v>
      </c>
      <c r="B17996">
        <v>1</v>
      </c>
      <c r="C17996">
        <v>280627</v>
      </c>
    </row>
    <row r="17997" spans="1:3" x14ac:dyDescent="0.25">
      <c r="A17997" t="s">
        <v>22773</v>
      </c>
      <c r="B17997">
        <v>1</v>
      </c>
      <c r="C17997">
        <v>239305</v>
      </c>
    </row>
    <row r="17998" spans="1:3" x14ac:dyDescent="0.25">
      <c r="A17998" t="s">
        <v>22774</v>
      </c>
      <c r="B17998">
        <v>1</v>
      </c>
      <c r="C17998">
        <v>159143</v>
      </c>
    </row>
    <row r="17999" spans="1:3" x14ac:dyDescent="0.25">
      <c r="A17999" t="s">
        <v>22775</v>
      </c>
      <c r="B17999">
        <v>1</v>
      </c>
      <c r="C17999">
        <v>180755</v>
      </c>
    </row>
    <row r="18000" spans="1:3" x14ac:dyDescent="0.25">
      <c r="A18000" t="s">
        <v>22776</v>
      </c>
      <c r="B18000">
        <v>1</v>
      </c>
      <c r="C18000">
        <v>383691</v>
      </c>
    </row>
    <row r="18001" spans="1:3" x14ac:dyDescent="0.25">
      <c r="A18001" t="s">
        <v>22777</v>
      </c>
      <c r="B18001">
        <v>1</v>
      </c>
      <c r="C18001">
        <v>342872</v>
      </c>
    </row>
    <row r="18002" spans="1:3" x14ac:dyDescent="0.25">
      <c r="A18002" t="s">
        <v>22778</v>
      </c>
      <c r="B18002">
        <v>1</v>
      </c>
      <c r="C18002">
        <v>311609</v>
      </c>
    </row>
    <row r="18003" spans="1:3" x14ac:dyDescent="0.25">
      <c r="A18003" t="s">
        <v>22779</v>
      </c>
      <c r="B18003">
        <v>1</v>
      </c>
      <c r="C18003">
        <v>2947617</v>
      </c>
    </row>
    <row r="18004" spans="1:3" x14ac:dyDescent="0.25">
      <c r="A18004" t="s">
        <v>22780</v>
      </c>
      <c r="B18004">
        <v>1</v>
      </c>
      <c r="C18004">
        <v>629653</v>
      </c>
    </row>
    <row r="18005" spans="1:3" x14ac:dyDescent="0.25">
      <c r="A18005" t="s">
        <v>22781</v>
      </c>
      <c r="B18005">
        <v>1</v>
      </c>
      <c r="C18005">
        <v>111350</v>
      </c>
    </row>
    <row r="18006" spans="1:3" x14ac:dyDescent="0.25">
      <c r="A18006" t="s">
        <v>22782</v>
      </c>
      <c r="B18006">
        <v>1</v>
      </c>
      <c r="C18006">
        <v>28354</v>
      </c>
    </row>
    <row r="18007" spans="1:3" x14ac:dyDescent="0.25">
      <c r="A18007" t="s">
        <v>22783</v>
      </c>
      <c r="B18007">
        <v>1</v>
      </c>
      <c r="C18007">
        <v>2818678</v>
      </c>
    </row>
    <row r="18008" spans="1:3" x14ac:dyDescent="0.25">
      <c r="A18008" t="s">
        <v>22784</v>
      </c>
      <c r="B18008">
        <v>1</v>
      </c>
      <c r="C18008">
        <v>428405</v>
      </c>
    </row>
    <row r="18009" spans="1:3" x14ac:dyDescent="0.25">
      <c r="A18009" t="s">
        <v>22785</v>
      </c>
      <c r="B18009">
        <v>1</v>
      </c>
      <c r="C18009">
        <v>55199</v>
      </c>
    </row>
    <row r="18010" spans="1:3" x14ac:dyDescent="0.25">
      <c r="A18010" t="s">
        <v>22787</v>
      </c>
      <c r="B18010">
        <v>1</v>
      </c>
      <c r="C18010">
        <v>496068</v>
      </c>
    </row>
    <row r="18011" spans="1:3" x14ac:dyDescent="0.25">
      <c r="A18011" t="s">
        <v>22788</v>
      </c>
      <c r="B18011">
        <v>1</v>
      </c>
      <c r="C18011">
        <v>418891</v>
      </c>
    </row>
    <row r="18012" spans="1:3" x14ac:dyDescent="0.25">
      <c r="A18012" t="s">
        <v>22789</v>
      </c>
      <c r="B18012">
        <v>1</v>
      </c>
      <c r="C18012">
        <v>132139</v>
      </c>
    </row>
    <row r="18013" spans="1:3" x14ac:dyDescent="0.25">
      <c r="A18013" t="s">
        <v>22790</v>
      </c>
      <c r="B18013">
        <v>1</v>
      </c>
      <c r="C18013">
        <v>831512</v>
      </c>
    </row>
    <row r="18014" spans="1:3" x14ac:dyDescent="0.25">
      <c r="A18014" t="s">
        <v>22791</v>
      </c>
      <c r="B18014">
        <v>1</v>
      </c>
      <c r="C18014">
        <v>104741</v>
      </c>
    </row>
    <row r="18015" spans="1:3" x14ac:dyDescent="0.25">
      <c r="A18015" t="s">
        <v>22792</v>
      </c>
      <c r="B18015">
        <v>1</v>
      </c>
      <c r="C18015">
        <v>58695</v>
      </c>
    </row>
    <row r="18016" spans="1:3" x14ac:dyDescent="0.25">
      <c r="A18016" t="s">
        <v>22793</v>
      </c>
      <c r="B18016">
        <v>1</v>
      </c>
      <c r="C18016">
        <v>138199</v>
      </c>
    </row>
    <row r="18017" spans="1:3" x14ac:dyDescent="0.25">
      <c r="A18017" t="s">
        <v>22794</v>
      </c>
      <c r="B18017">
        <v>1</v>
      </c>
      <c r="C18017">
        <v>992918</v>
      </c>
    </row>
    <row r="18018" spans="1:3" x14ac:dyDescent="0.25">
      <c r="A18018" t="s">
        <v>22795</v>
      </c>
      <c r="B18018">
        <v>1</v>
      </c>
      <c r="C18018">
        <v>333817</v>
      </c>
    </row>
    <row r="18019" spans="1:3" x14ac:dyDescent="0.25">
      <c r="A18019" t="s">
        <v>22796</v>
      </c>
      <c r="B18019">
        <v>1</v>
      </c>
      <c r="C18019">
        <v>2301356</v>
      </c>
    </row>
    <row r="18020" spans="1:3" x14ac:dyDescent="0.25">
      <c r="A18020" t="s">
        <v>22797</v>
      </c>
      <c r="B18020">
        <v>1</v>
      </c>
      <c r="C18020">
        <v>809920</v>
      </c>
    </row>
    <row r="18021" spans="1:3" x14ac:dyDescent="0.25">
      <c r="A18021" t="s">
        <v>22798</v>
      </c>
      <c r="B18021">
        <v>1</v>
      </c>
      <c r="C18021">
        <v>84123</v>
      </c>
    </row>
    <row r="18022" spans="1:3" x14ac:dyDescent="0.25">
      <c r="A18022" t="s">
        <v>22799</v>
      </c>
      <c r="B18022">
        <v>1</v>
      </c>
      <c r="C18022">
        <v>304337</v>
      </c>
    </row>
    <row r="18023" spans="1:3" x14ac:dyDescent="0.25">
      <c r="A18023" t="s">
        <v>22800</v>
      </c>
      <c r="B18023">
        <v>1</v>
      </c>
      <c r="C18023">
        <v>1681228</v>
      </c>
    </row>
    <row r="18024" spans="1:3" x14ac:dyDescent="0.25">
      <c r="A18024" t="s">
        <v>22801</v>
      </c>
      <c r="B18024">
        <v>1</v>
      </c>
      <c r="C18024">
        <v>1335516</v>
      </c>
    </row>
    <row r="18025" spans="1:3" x14ac:dyDescent="0.25">
      <c r="A18025" t="s">
        <v>22802</v>
      </c>
      <c r="B18025">
        <v>1</v>
      </c>
      <c r="C18025">
        <v>123181</v>
      </c>
    </row>
    <row r="18026" spans="1:3" x14ac:dyDescent="0.25">
      <c r="A18026" t="s">
        <v>22803</v>
      </c>
      <c r="B18026">
        <v>1</v>
      </c>
      <c r="C18026">
        <v>72823</v>
      </c>
    </row>
    <row r="18027" spans="1:3" x14ac:dyDescent="0.25">
      <c r="A18027" t="s">
        <v>22804</v>
      </c>
      <c r="B18027">
        <v>1</v>
      </c>
      <c r="C18027">
        <v>67463</v>
      </c>
    </row>
    <row r="18028" spans="1:3" x14ac:dyDescent="0.25">
      <c r="A18028" t="s">
        <v>22805</v>
      </c>
      <c r="B18028">
        <v>1</v>
      </c>
      <c r="C18028">
        <v>165661</v>
      </c>
    </row>
    <row r="18029" spans="1:3" x14ac:dyDescent="0.25">
      <c r="A18029" t="s">
        <v>22806</v>
      </c>
      <c r="B18029">
        <v>1</v>
      </c>
      <c r="C18029">
        <v>2923766</v>
      </c>
    </row>
    <row r="18030" spans="1:3" x14ac:dyDescent="0.25">
      <c r="A18030" t="s">
        <v>22807</v>
      </c>
      <c r="B18030">
        <v>1</v>
      </c>
      <c r="C18030">
        <v>71388</v>
      </c>
    </row>
    <row r="18031" spans="1:3" x14ac:dyDescent="0.25">
      <c r="A18031" t="s">
        <v>22808</v>
      </c>
      <c r="B18031">
        <v>1</v>
      </c>
      <c r="C18031">
        <v>245376</v>
      </c>
    </row>
    <row r="18032" spans="1:3" x14ac:dyDescent="0.25">
      <c r="A18032" t="s">
        <v>22809</v>
      </c>
      <c r="B18032">
        <v>1</v>
      </c>
      <c r="C18032">
        <v>358953</v>
      </c>
    </row>
    <row r="18033" spans="1:3" x14ac:dyDescent="0.25">
      <c r="A18033" t="s">
        <v>22810</v>
      </c>
      <c r="B18033">
        <v>1</v>
      </c>
      <c r="C18033">
        <v>2545813</v>
      </c>
    </row>
    <row r="18034" spans="1:3" x14ac:dyDescent="0.25">
      <c r="A18034" t="s">
        <v>22811</v>
      </c>
      <c r="B18034">
        <v>1</v>
      </c>
      <c r="C18034">
        <v>103244</v>
      </c>
    </row>
    <row r="18035" spans="1:3" x14ac:dyDescent="0.25">
      <c r="A18035" t="s">
        <v>22812</v>
      </c>
      <c r="B18035">
        <v>1</v>
      </c>
      <c r="C18035">
        <v>773966</v>
      </c>
    </row>
    <row r="18036" spans="1:3" x14ac:dyDescent="0.25">
      <c r="A18036" t="s">
        <v>22813</v>
      </c>
      <c r="B18036">
        <v>1</v>
      </c>
      <c r="C18036">
        <v>95527</v>
      </c>
    </row>
    <row r="18037" spans="1:3" x14ac:dyDescent="0.25">
      <c r="A18037" t="s">
        <v>22814</v>
      </c>
      <c r="B18037">
        <v>1</v>
      </c>
      <c r="C18037">
        <v>9010419</v>
      </c>
    </row>
    <row r="18038" spans="1:3" x14ac:dyDescent="0.25">
      <c r="A18038" t="s">
        <v>22815</v>
      </c>
      <c r="B18038">
        <v>1</v>
      </c>
      <c r="C18038">
        <v>558492</v>
      </c>
    </row>
    <row r="18039" spans="1:3" x14ac:dyDescent="0.25">
      <c r="A18039" t="s">
        <v>22816</v>
      </c>
      <c r="B18039">
        <v>1</v>
      </c>
      <c r="C18039">
        <v>847294</v>
      </c>
    </row>
    <row r="18040" spans="1:3" x14ac:dyDescent="0.25">
      <c r="A18040" t="s">
        <v>22817</v>
      </c>
      <c r="B18040">
        <v>1</v>
      </c>
      <c r="C18040">
        <v>176149</v>
      </c>
    </row>
    <row r="18041" spans="1:3" x14ac:dyDescent="0.25">
      <c r="A18041" t="s">
        <v>22818</v>
      </c>
      <c r="B18041">
        <v>1</v>
      </c>
      <c r="C18041">
        <v>79322</v>
      </c>
    </row>
    <row r="18042" spans="1:3" x14ac:dyDescent="0.25">
      <c r="A18042" t="s">
        <v>22819</v>
      </c>
      <c r="B18042">
        <v>1</v>
      </c>
      <c r="C18042">
        <v>764149</v>
      </c>
    </row>
    <row r="18043" spans="1:3" x14ac:dyDescent="0.25">
      <c r="A18043" t="s">
        <v>22820</v>
      </c>
      <c r="B18043">
        <v>1</v>
      </c>
      <c r="C18043">
        <v>55227</v>
      </c>
    </row>
    <row r="18044" spans="1:3" x14ac:dyDescent="0.25">
      <c r="A18044" t="s">
        <v>22821</v>
      </c>
      <c r="B18044">
        <v>1</v>
      </c>
      <c r="C18044">
        <v>416988</v>
      </c>
    </row>
    <row r="18045" spans="1:3" x14ac:dyDescent="0.25">
      <c r="A18045" t="s">
        <v>22822</v>
      </c>
      <c r="B18045">
        <v>1</v>
      </c>
      <c r="C18045">
        <v>347691</v>
      </c>
    </row>
    <row r="18046" spans="1:3" x14ac:dyDescent="0.25">
      <c r="A18046" t="s">
        <v>22823</v>
      </c>
      <c r="B18046">
        <v>1</v>
      </c>
      <c r="C18046">
        <v>413155</v>
      </c>
    </row>
    <row r="18047" spans="1:3" x14ac:dyDescent="0.25">
      <c r="A18047" t="s">
        <v>22824</v>
      </c>
      <c r="B18047">
        <v>1</v>
      </c>
      <c r="C18047">
        <v>731746</v>
      </c>
    </row>
    <row r="18048" spans="1:3" x14ac:dyDescent="0.25">
      <c r="A18048" t="s">
        <v>22825</v>
      </c>
      <c r="B18048">
        <v>1</v>
      </c>
      <c r="C18048">
        <v>375406</v>
      </c>
    </row>
    <row r="18049" spans="1:3" x14ac:dyDescent="0.25">
      <c r="A18049" t="s">
        <v>22826</v>
      </c>
      <c r="B18049">
        <v>1</v>
      </c>
      <c r="C18049">
        <v>1849555</v>
      </c>
    </row>
    <row r="18050" spans="1:3" x14ac:dyDescent="0.25">
      <c r="A18050" t="s">
        <v>22827</v>
      </c>
      <c r="B18050">
        <v>1</v>
      </c>
      <c r="C18050">
        <v>383814</v>
      </c>
    </row>
    <row r="18051" spans="1:3" x14ac:dyDescent="0.25">
      <c r="A18051" t="s">
        <v>22828</v>
      </c>
      <c r="B18051">
        <v>1</v>
      </c>
      <c r="C18051">
        <v>63282</v>
      </c>
    </row>
    <row r="18052" spans="1:3" x14ac:dyDescent="0.25">
      <c r="A18052" t="s">
        <v>22829</v>
      </c>
      <c r="B18052">
        <v>1</v>
      </c>
      <c r="C18052">
        <v>90787</v>
      </c>
    </row>
    <row r="18053" spans="1:3" x14ac:dyDescent="0.25">
      <c r="A18053" t="s">
        <v>22830</v>
      </c>
      <c r="B18053">
        <v>1</v>
      </c>
      <c r="C18053">
        <v>368837</v>
      </c>
    </row>
    <row r="18054" spans="1:3" x14ac:dyDescent="0.25">
      <c r="A18054" t="s">
        <v>22831</v>
      </c>
      <c r="B18054">
        <v>1</v>
      </c>
      <c r="C18054">
        <v>220577</v>
      </c>
    </row>
    <row r="18055" spans="1:3" x14ac:dyDescent="0.25">
      <c r="A18055" t="s">
        <v>22832</v>
      </c>
      <c r="B18055">
        <v>1</v>
      </c>
      <c r="C18055">
        <v>564180</v>
      </c>
    </row>
    <row r="18056" spans="1:3" x14ac:dyDescent="0.25">
      <c r="A18056" t="s">
        <v>22833</v>
      </c>
      <c r="B18056">
        <v>1</v>
      </c>
      <c r="C18056">
        <v>135344</v>
      </c>
    </row>
    <row r="18057" spans="1:3" x14ac:dyDescent="0.25">
      <c r="A18057" t="s">
        <v>22834</v>
      </c>
      <c r="B18057">
        <v>1</v>
      </c>
      <c r="C18057">
        <v>194600</v>
      </c>
    </row>
    <row r="18058" spans="1:3" x14ac:dyDescent="0.25">
      <c r="A18058" t="s">
        <v>22835</v>
      </c>
      <c r="B18058">
        <v>1</v>
      </c>
      <c r="C18058">
        <v>388881</v>
      </c>
    </row>
    <row r="18059" spans="1:3" x14ac:dyDescent="0.25">
      <c r="A18059" t="s">
        <v>22836</v>
      </c>
      <c r="B18059">
        <v>1</v>
      </c>
      <c r="C18059">
        <v>163380</v>
      </c>
    </row>
    <row r="18060" spans="1:3" x14ac:dyDescent="0.25">
      <c r="A18060" t="s">
        <v>22837</v>
      </c>
      <c r="B18060">
        <v>1</v>
      </c>
      <c r="C18060">
        <v>204097</v>
      </c>
    </row>
    <row r="18061" spans="1:3" x14ac:dyDescent="0.25">
      <c r="A18061" t="s">
        <v>22838</v>
      </c>
      <c r="B18061">
        <v>1</v>
      </c>
      <c r="C18061">
        <v>54511</v>
      </c>
    </row>
    <row r="18062" spans="1:3" x14ac:dyDescent="0.25">
      <c r="A18062" t="s">
        <v>22839</v>
      </c>
      <c r="B18062">
        <v>1</v>
      </c>
      <c r="C18062">
        <v>1836561</v>
      </c>
    </row>
    <row r="18063" spans="1:3" x14ac:dyDescent="0.25">
      <c r="A18063" t="s">
        <v>22840</v>
      </c>
      <c r="B18063">
        <v>1</v>
      </c>
      <c r="C18063">
        <v>102169</v>
      </c>
    </row>
    <row r="18064" spans="1:3" x14ac:dyDescent="0.25">
      <c r="A18064" t="s">
        <v>22841</v>
      </c>
      <c r="B18064">
        <v>1</v>
      </c>
      <c r="C18064">
        <v>130103</v>
      </c>
    </row>
    <row r="18065" spans="1:3" x14ac:dyDescent="0.25">
      <c r="A18065" t="s">
        <v>22842</v>
      </c>
      <c r="B18065">
        <v>1</v>
      </c>
      <c r="C18065">
        <v>540093</v>
      </c>
    </row>
    <row r="18066" spans="1:3" x14ac:dyDescent="0.25">
      <c r="A18066" t="s">
        <v>22843</v>
      </c>
      <c r="B18066">
        <v>1</v>
      </c>
      <c r="C18066">
        <v>21905</v>
      </c>
    </row>
    <row r="18067" spans="1:3" x14ac:dyDescent="0.25">
      <c r="A18067" t="s">
        <v>22844</v>
      </c>
      <c r="B18067">
        <v>1</v>
      </c>
      <c r="C18067">
        <v>126369</v>
      </c>
    </row>
    <row r="18068" spans="1:3" x14ac:dyDescent="0.25">
      <c r="A18068" t="s">
        <v>22845</v>
      </c>
      <c r="B18068">
        <v>1</v>
      </c>
      <c r="C18068">
        <v>684675</v>
      </c>
    </row>
    <row r="18069" spans="1:3" x14ac:dyDescent="0.25">
      <c r="A18069" t="s">
        <v>22846</v>
      </c>
      <c r="B18069">
        <v>1</v>
      </c>
      <c r="C18069">
        <v>163322</v>
      </c>
    </row>
    <row r="18070" spans="1:3" x14ac:dyDescent="0.25">
      <c r="A18070" t="s">
        <v>22847</v>
      </c>
      <c r="B18070">
        <v>1</v>
      </c>
      <c r="C18070">
        <v>2326958</v>
      </c>
    </row>
    <row r="18071" spans="1:3" x14ac:dyDescent="0.25">
      <c r="A18071" t="s">
        <v>22848</v>
      </c>
      <c r="B18071">
        <v>1</v>
      </c>
      <c r="C18071">
        <v>305777</v>
      </c>
    </row>
    <row r="18072" spans="1:3" x14ac:dyDescent="0.25">
      <c r="A18072" t="s">
        <v>22849</v>
      </c>
      <c r="B18072">
        <v>1</v>
      </c>
      <c r="C18072">
        <v>967539</v>
      </c>
    </row>
    <row r="18073" spans="1:3" x14ac:dyDescent="0.25">
      <c r="A18073" t="s">
        <v>22850</v>
      </c>
      <c r="B18073">
        <v>1</v>
      </c>
      <c r="C18073">
        <v>178767</v>
      </c>
    </row>
    <row r="18074" spans="1:3" x14ac:dyDescent="0.25">
      <c r="A18074" t="s">
        <v>22851</v>
      </c>
      <c r="B18074">
        <v>1</v>
      </c>
      <c r="C18074">
        <v>88608</v>
      </c>
    </row>
    <row r="18075" spans="1:3" x14ac:dyDescent="0.25">
      <c r="A18075" t="s">
        <v>22852</v>
      </c>
      <c r="B18075">
        <v>1</v>
      </c>
      <c r="C18075">
        <v>7537415</v>
      </c>
    </row>
    <row r="18076" spans="1:3" x14ac:dyDescent="0.25">
      <c r="A18076" t="s">
        <v>22853</v>
      </c>
      <c r="B18076">
        <v>1</v>
      </c>
      <c r="C18076">
        <v>163933</v>
      </c>
    </row>
    <row r="18077" spans="1:3" x14ac:dyDescent="0.25">
      <c r="A18077" t="s">
        <v>22854</v>
      </c>
      <c r="B18077">
        <v>1</v>
      </c>
      <c r="C18077">
        <v>37558</v>
      </c>
    </row>
    <row r="18078" spans="1:3" x14ac:dyDescent="0.25">
      <c r="A18078" t="s">
        <v>22855</v>
      </c>
      <c r="B18078">
        <v>1</v>
      </c>
      <c r="C18078">
        <v>45492</v>
      </c>
    </row>
    <row r="18079" spans="1:3" x14ac:dyDescent="0.25">
      <c r="A18079" t="s">
        <v>22856</v>
      </c>
      <c r="B18079">
        <v>1</v>
      </c>
      <c r="C18079">
        <v>86768</v>
      </c>
    </row>
    <row r="18080" spans="1:3" x14ac:dyDescent="0.25">
      <c r="A18080" t="s">
        <v>22857</v>
      </c>
      <c r="B18080">
        <v>1</v>
      </c>
      <c r="C18080">
        <v>619590</v>
      </c>
    </row>
    <row r="18081" spans="1:3" x14ac:dyDescent="0.25">
      <c r="A18081" t="s">
        <v>22858</v>
      </c>
      <c r="B18081">
        <v>1</v>
      </c>
      <c r="C18081">
        <v>76886</v>
      </c>
    </row>
    <row r="18082" spans="1:3" x14ac:dyDescent="0.25">
      <c r="A18082" t="s">
        <v>22859</v>
      </c>
      <c r="B18082">
        <v>1</v>
      </c>
      <c r="C18082">
        <v>276616</v>
      </c>
    </row>
    <row r="18083" spans="1:3" x14ac:dyDescent="0.25">
      <c r="A18083" t="s">
        <v>22860</v>
      </c>
      <c r="B18083">
        <v>1</v>
      </c>
      <c r="C18083">
        <v>73255</v>
      </c>
    </row>
    <row r="18084" spans="1:3" x14ac:dyDescent="0.25">
      <c r="A18084" t="s">
        <v>22861</v>
      </c>
      <c r="B18084">
        <v>1</v>
      </c>
      <c r="C18084">
        <v>111813</v>
      </c>
    </row>
    <row r="18085" spans="1:3" x14ac:dyDescent="0.25">
      <c r="A18085" t="s">
        <v>22862</v>
      </c>
      <c r="B18085">
        <v>1</v>
      </c>
      <c r="C18085">
        <v>614778</v>
      </c>
    </row>
    <row r="18086" spans="1:3" x14ac:dyDescent="0.25">
      <c r="A18086" t="s">
        <v>22863</v>
      </c>
      <c r="B18086">
        <v>1</v>
      </c>
      <c r="C18086">
        <v>922592</v>
      </c>
    </row>
    <row r="18087" spans="1:3" x14ac:dyDescent="0.25">
      <c r="A18087" t="s">
        <v>22864</v>
      </c>
      <c r="B18087">
        <v>1</v>
      </c>
      <c r="C18087">
        <v>1302689</v>
      </c>
    </row>
    <row r="18088" spans="1:3" x14ac:dyDescent="0.25">
      <c r="A18088" t="s">
        <v>22865</v>
      </c>
      <c r="B18088">
        <v>1</v>
      </c>
      <c r="C18088">
        <v>616314</v>
      </c>
    </row>
    <row r="18089" spans="1:3" x14ac:dyDescent="0.25">
      <c r="A18089" t="s">
        <v>22866</v>
      </c>
      <c r="B18089">
        <v>1</v>
      </c>
      <c r="C18089">
        <v>452254</v>
      </c>
    </row>
    <row r="18090" spans="1:3" x14ac:dyDescent="0.25">
      <c r="A18090" t="s">
        <v>22867</v>
      </c>
      <c r="B18090">
        <v>1</v>
      </c>
      <c r="C18090">
        <v>57217</v>
      </c>
    </row>
    <row r="18091" spans="1:3" x14ac:dyDescent="0.25">
      <c r="A18091" t="s">
        <v>22868</v>
      </c>
      <c r="B18091">
        <v>1</v>
      </c>
      <c r="C18091">
        <v>334316</v>
      </c>
    </row>
    <row r="18092" spans="1:3" x14ac:dyDescent="0.25">
      <c r="A18092" t="s">
        <v>22869</v>
      </c>
      <c r="B18092">
        <v>1</v>
      </c>
      <c r="C18092">
        <v>387911</v>
      </c>
    </row>
    <row r="18093" spans="1:3" x14ac:dyDescent="0.25">
      <c r="A18093" t="s">
        <v>22870</v>
      </c>
      <c r="B18093">
        <v>1</v>
      </c>
      <c r="C18093">
        <v>135124</v>
      </c>
    </row>
    <row r="18094" spans="1:3" x14ac:dyDescent="0.25">
      <c r="A18094" t="s">
        <v>22871</v>
      </c>
      <c r="B18094">
        <v>1</v>
      </c>
      <c r="C18094">
        <v>91479</v>
      </c>
    </row>
    <row r="18095" spans="1:3" x14ac:dyDescent="0.25">
      <c r="A18095" t="s">
        <v>22872</v>
      </c>
      <c r="B18095">
        <v>1</v>
      </c>
      <c r="C18095">
        <v>3587531</v>
      </c>
    </row>
    <row r="18096" spans="1:3" x14ac:dyDescent="0.25">
      <c r="A18096" t="s">
        <v>22873</v>
      </c>
      <c r="B18096">
        <v>1</v>
      </c>
      <c r="C18096">
        <v>72337</v>
      </c>
    </row>
    <row r="18097" spans="1:3" x14ac:dyDescent="0.25">
      <c r="A18097" t="s">
        <v>22874</v>
      </c>
      <c r="B18097">
        <v>1</v>
      </c>
      <c r="C18097">
        <v>282858</v>
      </c>
    </row>
    <row r="18098" spans="1:3" x14ac:dyDescent="0.25">
      <c r="A18098" t="s">
        <v>22875</v>
      </c>
      <c r="B18098">
        <v>1</v>
      </c>
      <c r="C18098">
        <v>775724</v>
      </c>
    </row>
    <row r="18099" spans="1:3" x14ac:dyDescent="0.25">
      <c r="A18099" t="s">
        <v>22876</v>
      </c>
      <c r="B18099">
        <v>1</v>
      </c>
      <c r="C18099">
        <v>300788</v>
      </c>
    </row>
    <row r="18100" spans="1:3" x14ac:dyDescent="0.25">
      <c r="A18100" t="s">
        <v>22877</v>
      </c>
      <c r="B18100">
        <v>1</v>
      </c>
      <c r="C18100">
        <v>1737316</v>
      </c>
    </row>
    <row r="18101" spans="1:3" x14ac:dyDescent="0.25">
      <c r="A18101" t="s">
        <v>22878</v>
      </c>
      <c r="B18101">
        <v>1</v>
      </c>
      <c r="C18101">
        <v>119909</v>
      </c>
    </row>
    <row r="18102" spans="1:3" x14ac:dyDescent="0.25">
      <c r="A18102" t="s">
        <v>22879</v>
      </c>
      <c r="B18102">
        <v>1</v>
      </c>
      <c r="C18102">
        <v>183056</v>
      </c>
    </row>
    <row r="18103" spans="1:3" x14ac:dyDescent="0.25">
      <c r="A18103" t="s">
        <v>22880</v>
      </c>
      <c r="B18103">
        <v>1</v>
      </c>
      <c r="C18103">
        <v>2116805</v>
      </c>
    </row>
    <row r="18104" spans="1:3" x14ac:dyDescent="0.25">
      <c r="A18104" t="s">
        <v>22881</v>
      </c>
      <c r="B18104">
        <v>1</v>
      </c>
      <c r="C18104">
        <v>65471</v>
      </c>
    </row>
    <row r="18105" spans="1:3" x14ac:dyDescent="0.25">
      <c r="A18105" t="s">
        <v>22883</v>
      </c>
      <c r="B18105">
        <v>1</v>
      </c>
      <c r="C18105">
        <v>242967</v>
      </c>
    </row>
    <row r="18106" spans="1:3" x14ac:dyDescent="0.25">
      <c r="A18106" t="s">
        <v>22884</v>
      </c>
      <c r="B18106">
        <v>1</v>
      </c>
      <c r="C18106">
        <v>74381</v>
      </c>
    </row>
    <row r="18107" spans="1:3" x14ac:dyDescent="0.25">
      <c r="A18107" t="s">
        <v>22885</v>
      </c>
      <c r="B18107">
        <v>1</v>
      </c>
      <c r="C18107">
        <v>170950</v>
      </c>
    </row>
    <row r="18108" spans="1:3" x14ac:dyDescent="0.25">
      <c r="A18108" t="s">
        <v>22886</v>
      </c>
      <c r="B18108">
        <v>1</v>
      </c>
      <c r="C18108">
        <v>613089</v>
      </c>
    </row>
    <row r="18109" spans="1:3" x14ac:dyDescent="0.25">
      <c r="A18109" t="s">
        <v>22887</v>
      </c>
      <c r="B18109">
        <v>1</v>
      </c>
      <c r="C18109">
        <v>153707</v>
      </c>
    </row>
    <row r="18110" spans="1:3" x14ac:dyDescent="0.25">
      <c r="A18110" t="s">
        <v>22888</v>
      </c>
      <c r="B18110">
        <v>1</v>
      </c>
      <c r="C18110">
        <v>856429</v>
      </c>
    </row>
    <row r="18111" spans="1:3" x14ac:dyDescent="0.25">
      <c r="A18111" t="s">
        <v>22889</v>
      </c>
      <c r="B18111">
        <v>1</v>
      </c>
      <c r="C18111">
        <v>129703</v>
      </c>
    </row>
    <row r="18112" spans="1:3" x14ac:dyDescent="0.25">
      <c r="A18112" t="s">
        <v>22890</v>
      </c>
      <c r="B18112">
        <v>1</v>
      </c>
      <c r="C18112">
        <v>292873</v>
      </c>
    </row>
    <row r="18113" spans="1:3" x14ac:dyDescent="0.25">
      <c r="A18113" t="s">
        <v>22891</v>
      </c>
      <c r="B18113">
        <v>1</v>
      </c>
      <c r="C18113">
        <v>289731</v>
      </c>
    </row>
    <row r="18114" spans="1:3" x14ac:dyDescent="0.25">
      <c r="A18114" t="s">
        <v>22892</v>
      </c>
      <c r="B18114">
        <v>1</v>
      </c>
      <c r="C18114">
        <v>967564</v>
      </c>
    </row>
    <row r="18115" spans="1:3" x14ac:dyDescent="0.25">
      <c r="A18115" t="s">
        <v>22893</v>
      </c>
      <c r="B18115">
        <v>1</v>
      </c>
      <c r="C18115">
        <v>237466</v>
      </c>
    </row>
    <row r="18116" spans="1:3" x14ac:dyDescent="0.25">
      <c r="A18116" t="s">
        <v>22894</v>
      </c>
      <c r="B18116">
        <v>1</v>
      </c>
      <c r="C18116">
        <v>223486</v>
      </c>
    </row>
    <row r="18117" spans="1:3" x14ac:dyDescent="0.25">
      <c r="A18117" t="s">
        <v>22895</v>
      </c>
      <c r="B18117">
        <v>1</v>
      </c>
      <c r="C18117">
        <v>143316</v>
      </c>
    </row>
    <row r="18118" spans="1:3" x14ac:dyDescent="0.25">
      <c r="A18118" t="s">
        <v>22896</v>
      </c>
      <c r="B18118">
        <v>1</v>
      </c>
      <c r="C18118">
        <v>376720</v>
      </c>
    </row>
    <row r="18119" spans="1:3" x14ac:dyDescent="0.25">
      <c r="A18119" t="s">
        <v>22897</v>
      </c>
      <c r="B18119">
        <v>1</v>
      </c>
      <c r="C18119">
        <v>255939</v>
      </c>
    </row>
    <row r="18120" spans="1:3" x14ac:dyDescent="0.25">
      <c r="A18120" t="s">
        <v>22898</v>
      </c>
      <c r="B18120">
        <v>1</v>
      </c>
      <c r="C18120">
        <v>625843</v>
      </c>
    </row>
    <row r="18121" spans="1:3" x14ac:dyDescent="0.25">
      <c r="A18121" t="s">
        <v>22899</v>
      </c>
      <c r="B18121">
        <v>1</v>
      </c>
      <c r="C18121">
        <v>168331</v>
      </c>
    </row>
    <row r="18122" spans="1:3" x14ac:dyDescent="0.25">
      <c r="A18122" t="s">
        <v>22900</v>
      </c>
      <c r="B18122">
        <v>1</v>
      </c>
      <c r="C18122">
        <v>1607861</v>
      </c>
    </row>
    <row r="18123" spans="1:3" x14ac:dyDescent="0.25">
      <c r="A18123" t="s">
        <v>22901</v>
      </c>
      <c r="B18123">
        <v>1</v>
      </c>
      <c r="C18123">
        <v>270299</v>
      </c>
    </row>
    <row r="18124" spans="1:3" x14ac:dyDescent="0.25">
      <c r="A18124" t="s">
        <v>22902</v>
      </c>
      <c r="B18124">
        <v>1</v>
      </c>
      <c r="C18124">
        <v>180403</v>
      </c>
    </row>
    <row r="18125" spans="1:3" x14ac:dyDescent="0.25">
      <c r="A18125" t="s">
        <v>22903</v>
      </c>
      <c r="B18125">
        <v>1</v>
      </c>
      <c r="C18125">
        <v>273288</v>
      </c>
    </row>
    <row r="18126" spans="1:3" x14ac:dyDescent="0.25">
      <c r="A18126" t="s">
        <v>22904</v>
      </c>
      <c r="B18126">
        <v>1</v>
      </c>
      <c r="C18126">
        <v>67290</v>
      </c>
    </row>
    <row r="18127" spans="1:3" x14ac:dyDescent="0.25">
      <c r="A18127" t="s">
        <v>22905</v>
      </c>
      <c r="B18127">
        <v>1</v>
      </c>
      <c r="C18127">
        <v>118703</v>
      </c>
    </row>
    <row r="18128" spans="1:3" x14ac:dyDescent="0.25">
      <c r="A18128" t="s">
        <v>22906</v>
      </c>
      <c r="B18128">
        <v>1</v>
      </c>
      <c r="C18128">
        <v>462677</v>
      </c>
    </row>
    <row r="18129" spans="1:3" x14ac:dyDescent="0.25">
      <c r="A18129" t="s">
        <v>22907</v>
      </c>
      <c r="B18129">
        <v>1</v>
      </c>
      <c r="C18129">
        <v>234112</v>
      </c>
    </row>
    <row r="18130" spans="1:3" x14ac:dyDescent="0.25">
      <c r="A18130" t="s">
        <v>22908</v>
      </c>
      <c r="B18130">
        <v>1</v>
      </c>
      <c r="C18130">
        <v>41282</v>
      </c>
    </row>
    <row r="18131" spans="1:3" x14ac:dyDescent="0.25">
      <c r="A18131" t="s">
        <v>22909</v>
      </c>
      <c r="B18131">
        <v>1</v>
      </c>
      <c r="C18131">
        <v>77293</v>
      </c>
    </row>
    <row r="18132" spans="1:3" x14ac:dyDescent="0.25">
      <c r="A18132" t="s">
        <v>22910</v>
      </c>
      <c r="B18132">
        <v>1</v>
      </c>
      <c r="C18132">
        <v>5454766</v>
      </c>
    </row>
    <row r="18133" spans="1:3" x14ac:dyDescent="0.25">
      <c r="A18133" t="s">
        <v>22911</v>
      </c>
      <c r="B18133">
        <v>1</v>
      </c>
      <c r="C18133">
        <v>385268</v>
      </c>
    </row>
    <row r="18134" spans="1:3" x14ac:dyDescent="0.25">
      <c r="A18134" t="s">
        <v>22912</v>
      </c>
      <c r="B18134">
        <v>1</v>
      </c>
      <c r="C18134">
        <v>258936</v>
      </c>
    </row>
    <row r="18135" spans="1:3" x14ac:dyDescent="0.25">
      <c r="A18135" t="s">
        <v>22913</v>
      </c>
      <c r="B18135">
        <v>1</v>
      </c>
      <c r="C18135">
        <v>532102</v>
      </c>
    </row>
    <row r="18136" spans="1:3" x14ac:dyDescent="0.25">
      <c r="A18136" t="s">
        <v>22914</v>
      </c>
      <c r="B18136">
        <v>1</v>
      </c>
      <c r="C18136">
        <v>393613</v>
      </c>
    </row>
    <row r="18137" spans="1:3" x14ac:dyDescent="0.25">
      <c r="A18137" t="s">
        <v>22915</v>
      </c>
      <c r="B18137">
        <v>1</v>
      </c>
      <c r="C18137">
        <v>321002</v>
      </c>
    </row>
    <row r="18138" spans="1:3" x14ac:dyDescent="0.25">
      <c r="A18138" t="s">
        <v>22916</v>
      </c>
      <c r="B18138">
        <v>1</v>
      </c>
      <c r="C18138">
        <v>717322</v>
      </c>
    </row>
    <row r="18139" spans="1:3" x14ac:dyDescent="0.25">
      <c r="A18139" t="s">
        <v>22917</v>
      </c>
      <c r="B18139">
        <v>1</v>
      </c>
      <c r="C18139">
        <v>458863</v>
      </c>
    </row>
    <row r="18140" spans="1:3" x14ac:dyDescent="0.25">
      <c r="A18140" t="s">
        <v>22918</v>
      </c>
      <c r="B18140">
        <v>1</v>
      </c>
      <c r="C18140">
        <v>2189264</v>
      </c>
    </row>
    <row r="18141" spans="1:3" x14ac:dyDescent="0.25">
      <c r="A18141" t="s">
        <v>22919</v>
      </c>
      <c r="B18141">
        <v>1</v>
      </c>
      <c r="C18141">
        <v>243543</v>
      </c>
    </row>
    <row r="18142" spans="1:3" x14ac:dyDescent="0.25">
      <c r="A18142" t="s">
        <v>22920</v>
      </c>
      <c r="B18142">
        <v>1</v>
      </c>
      <c r="C18142">
        <v>98205</v>
      </c>
    </row>
    <row r="18143" spans="1:3" x14ac:dyDescent="0.25">
      <c r="A18143" t="s">
        <v>22921</v>
      </c>
      <c r="B18143">
        <v>1</v>
      </c>
      <c r="C18143">
        <v>3772102</v>
      </c>
    </row>
    <row r="18144" spans="1:3" x14ac:dyDescent="0.25">
      <c r="A18144" t="s">
        <v>22922</v>
      </c>
      <c r="B18144">
        <v>1</v>
      </c>
      <c r="C18144">
        <v>119496</v>
      </c>
    </row>
    <row r="18145" spans="1:3" x14ac:dyDescent="0.25">
      <c r="A18145" t="s">
        <v>22923</v>
      </c>
      <c r="B18145">
        <v>1</v>
      </c>
      <c r="C18145">
        <v>79813</v>
      </c>
    </row>
    <row r="18146" spans="1:3" x14ac:dyDescent="0.25">
      <c r="A18146" t="s">
        <v>22924</v>
      </c>
      <c r="B18146">
        <v>1</v>
      </c>
      <c r="C18146">
        <v>40174</v>
      </c>
    </row>
    <row r="18147" spans="1:3" x14ac:dyDescent="0.25">
      <c r="A18147" t="s">
        <v>22925</v>
      </c>
      <c r="B18147">
        <v>1</v>
      </c>
      <c r="C18147">
        <v>126428</v>
      </c>
    </row>
    <row r="18148" spans="1:3" x14ac:dyDescent="0.25">
      <c r="A18148" t="s">
        <v>22926</v>
      </c>
      <c r="B18148">
        <v>1</v>
      </c>
      <c r="C18148">
        <v>415983</v>
      </c>
    </row>
    <row r="18149" spans="1:3" x14ac:dyDescent="0.25">
      <c r="A18149" t="s">
        <v>22927</v>
      </c>
      <c r="B18149">
        <v>1</v>
      </c>
      <c r="C18149">
        <v>559640</v>
      </c>
    </row>
    <row r="18150" spans="1:3" x14ac:dyDescent="0.25">
      <c r="A18150" t="s">
        <v>22928</v>
      </c>
      <c r="B18150">
        <v>1</v>
      </c>
      <c r="C18150">
        <v>148106</v>
      </c>
    </row>
    <row r="18151" spans="1:3" x14ac:dyDescent="0.25">
      <c r="A18151" t="s">
        <v>22929</v>
      </c>
      <c r="B18151">
        <v>1</v>
      </c>
      <c r="C18151">
        <v>145363</v>
      </c>
    </row>
    <row r="18152" spans="1:3" x14ac:dyDescent="0.25">
      <c r="A18152" t="s">
        <v>22930</v>
      </c>
      <c r="B18152">
        <v>1</v>
      </c>
      <c r="C18152">
        <v>554323</v>
      </c>
    </row>
    <row r="18153" spans="1:3" x14ac:dyDescent="0.25">
      <c r="A18153" t="s">
        <v>22931</v>
      </c>
      <c r="B18153">
        <v>1</v>
      </c>
      <c r="C18153">
        <v>138759</v>
      </c>
    </row>
    <row r="18154" spans="1:3" x14ac:dyDescent="0.25">
      <c r="A18154" t="s">
        <v>22932</v>
      </c>
      <c r="B18154">
        <v>1</v>
      </c>
      <c r="C18154">
        <v>1237420</v>
      </c>
    </row>
    <row r="18155" spans="1:3" x14ac:dyDescent="0.25">
      <c r="A18155" t="s">
        <v>22933</v>
      </c>
      <c r="B18155">
        <v>1</v>
      </c>
      <c r="C18155">
        <v>525164</v>
      </c>
    </row>
    <row r="18156" spans="1:3" x14ac:dyDescent="0.25">
      <c r="A18156" t="s">
        <v>22934</v>
      </c>
      <c r="B18156">
        <v>1</v>
      </c>
      <c r="C18156">
        <v>363737</v>
      </c>
    </row>
    <row r="18157" spans="1:3" x14ac:dyDescent="0.25">
      <c r="A18157" t="s">
        <v>22935</v>
      </c>
      <c r="B18157">
        <v>1</v>
      </c>
      <c r="C18157">
        <v>7046163</v>
      </c>
    </row>
    <row r="18158" spans="1:3" x14ac:dyDescent="0.25">
      <c r="A18158" t="s">
        <v>22936</v>
      </c>
      <c r="B18158">
        <v>1</v>
      </c>
      <c r="C18158">
        <v>970498</v>
      </c>
    </row>
    <row r="18159" spans="1:3" x14ac:dyDescent="0.25">
      <c r="A18159" t="s">
        <v>22937</v>
      </c>
      <c r="B18159">
        <v>1</v>
      </c>
      <c r="C18159">
        <v>62404</v>
      </c>
    </row>
    <row r="18160" spans="1:3" x14ac:dyDescent="0.25">
      <c r="A18160" t="s">
        <v>22938</v>
      </c>
      <c r="B18160">
        <v>1</v>
      </c>
      <c r="C18160">
        <v>418390</v>
      </c>
    </row>
    <row r="18161" spans="1:3" x14ac:dyDescent="0.25">
      <c r="A18161" t="s">
        <v>22939</v>
      </c>
      <c r="B18161">
        <v>1</v>
      </c>
      <c r="C18161">
        <v>58516</v>
      </c>
    </row>
    <row r="18162" spans="1:3" x14ac:dyDescent="0.25">
      <c r="A18162" t="s">
        <v>22940</v>
      </c>
      <c r="B18162">
        <v>1</v>
      </c>
      <c r="C18162">
        <v>1866114</v>
      </c>
    </row>
    <row r="18163" spans="1:3" x14ac:dyDescent="0.25">
      <c r="A18163" t="s">
        <v>22941</v>
      </c>
      <c r="B18163">
        <v>1</v>
      </c>
      <c r="C18163">
        <v>125267</v>
      </c>
    </row>
    <row r="18164" spans="1:3" x14ac:dyDescent="0.25">
      <c r="A18164" t="s">
        <v>22942</v>
      </c>
      <c r="B18164">
        <v>1</v>
      </c>
      <c r="C18164">
        <v>321385</v>
      </c>
    </row>
    <row r="18165" spans="1:3" x14ac:dyDescent="0.25">
      <c r="A18165" t="s">
        <v>22943</v>
      </c>
      <c r="B18165">
        <v>1</v>
      </c>
      <c r="C18165">
        <v>69756</v>
      </c>
    </row>
    <row r="18166" spans="1:3" x14ac:dyDescent="0.25">
      <c r="A18166" t="s">
        <v>22944</v>
      </c>
      <c r="B18166">
        <v>1</v>
      </c>
      <c r="C18166">
        <v>482595</v>
      </c>
    </row>
    <row r="18167" spans="1:3" x14ac:dyDescent="0.25">
      <c r="A18167" t="s">
        <v>22945</v>
      </c>
      <c r="B18167">
        <v>1</v>
      </c>
      <c r="C18167">
        <v>61349</v>
      </c>
    </row>
    <row r="18168" spans="1:3" x14ac:dyDescent="0.25">
      <c r="A18168" t="s">
        <v>22946</v>
      </c>
      <c r="B18168">
        <v>1</v>
      </c>
      <c r="C18168">
        <v>352215</v>
      </c>
    </row>
    <row r="18169" spans="1:3" x14ac:dyDescent="0.25">
      <c r="A18169" t="s">
        <v>22947</v>
      </c>
      <c r="B18169">
        <v>1</v>
      </c>
      <c r="C18169">
        <v>119604</v>
      </c>
    </row>
    <row r="18170" spans="1:3" x14ac:dyDescent="0.25">
      <c r="A18170" t="s">
        <v>22948</v>
      </c>
      <c r="B18170">
        <v>1</v>
      </c>
      <c r="C18170">
        <v>566416</v>
      </c>
    </row>
    <row r="18171" spans="1:3" x14ac:dyDescent="0.25">
      <c r="A18171" t="s">
        <v>22949</v>
      </c>
      <c r="B18171">
        <v>1</v>
      </c>
      <c r="C18171">
        <v>521317</v>
      </c>
    </row>
    <row r="18172" spans="1:3" x14ac:dyDescent="0.25">
      <c r="A18172" t="s">
        <v>22950</v>
      </c>
      <c r="B18172">
        <v>1</v>
      </c>
      <c r="C18172">
        <v>168055</v>
      </c>
    </row>
    <row r="18173" spans="1:3" x14ac:dyDescent="0.25">
      <c r="A18173" t="s">
        <v>22951</v>
      </c>
      <c r="B18173">
        <v>1</v>
      </c>
      <c r="C18173">
        <v>304363</v>
      </c>
    </row>
    <row r="18174" spans="1:3" x14ac:dyDescent="0.25">
      <c r="A18174" t="s">
        <v>22952</v>
      </c>
      <c r="B18174">
        <v>1</v>
      </c>
      <c r="C18174">
        <v>138029</v>
      </c>
    </row>
    <row r="18175" spans="1:3" x14ac:dyDescent="0.25">
      <c r="A18175" t="s">
        <v>22953</v>
      </c>
      <c r="B18175">
        <v>1</v>
      </c>
      <c r="C18175">
        <v>204225</v>
      </c>
    </row>
    <row r="18176" spans="1:3" x14ac:dyDescent="0.25">
      <c r="A18176" t="s">
        <v>22954</v>
      </c>
      <c r="B18176">
        <v>1</v>
      </c>
      <c r="C18176">
        <v>534198</v>
      </c>
    </row>
    <row r="18177" spans="1:3" x14ac:dyDescent="0.25">
      <c r="A18177" t="s">
        <v>22955</v>
      </c>
      <c r="B18177">
        <v>1</v>
      </c>
      <c r="C18177">
        <v>391035</v>
      </c>
    </row>
    <row r="18178" spans="1:3" x14ac:dyDescent="0.25">
      <c r="A18178" t="s">
        <v>22956</v>
      </c>
      <c r="B18178">
        <v>1</v>
      </c>
      <c r="C18178">
        <v>5932632</v>
      </c>
    </row>
    <row r="18179" spans="1:3" x14ac:dyDescent="0.25">
      <c r="A18179" t="s">
        <v>22957</v>
      </c>
      <c r="B18179">
        <v>1</v>
      </c>
      <c r="C18179">
        <v>83195</v>
      </c>
    </row>
    <row r="18180" spans="1:3" x14ac:dyDescent="0.25">
      <c r="A18180" t="s">
        <v>22958</v>
      </c>
      <c r="B18180">
        <v>1</v>
      </c>
      <c r="C18180">
        <v>41400</v>
      </c>
    </row>
    <row r="18181" spans="1:3" x14ac:dyDescent="0.25">
      <c r="A18181" t="s">
        <v>22959</v>
      </c>
      <c r="B18181">
        <v>1</v>
      </c>
      <c r="C18181">
        <v>408778</v>
      </c>
    </row>
    <row r="18182" spans="1:3" x14ac:dyDescent="0.25">
      <c r="A18182" t="s">
        <v>22960</v>
      </c>
      <c r="B18182">
        <v>1</v>
      </c>
      <c r="C18182">
        <v>1160993</v>
      </c>
    </row>
    <row r="18183" spans="1:3" x14ac:dyDescent="0.25">
      <c r="A18183" t="s">
        <v>22961</v>
      </c>
      <c r="B18183">
        <v>1</v>
      </c>
      <c r="C18183">
        <v>183435</v>
      </c>
    </row>
    <row r="18184" spans="1:3" x14ac:dyDescent="0.25">
      <c r="A18184" t="s">
        <v>22962</v>
      </c>
      <c r="B18184">
        <v>1</v>
      </c>
      <c r="C18184">
        <v>627284</v>
      </c>
    </row>
    <row r="18185" spans="1:3" x14ac:dyDescent="0.25">
      <c r="A18185" t="s">
        <v>22963</v>
      </c>
      <c r="B18185">
        <v>1</v>
      </c>
      <c r="C18185">
        <v>586320</v>
      </c>
    </row>
    <row r="18186" spans="1:3" x14ac:dyDescent="0.25">
      <c r="A18186" t="s">
        <v>22964</v>
      </c>
      <c r="B18186">
        <v>1</v>
      </c>
      <c r="C18186">
        <v>57403</v>
      </c>
    </row>
    <row r="18187" spans="1:3" x14ac:dyDescent="0.25">
      <c r="A18187" t="s">
        <v>22965</v>
      </c>
      <c r="B18187">
        <v>1</v>
      </c>
      <c r="C18187">
        <v>444567</v>
      </c>
    </row>
    <row r="18188" spans="1:3" x14ac:dyDescent="0.25">
      <c r="A18188" t="s">
        <v>22966</v>
      </c>
      <c r="B18188">
        <v>1</v>
      </c>
      <c r="C18188">
        <v>1387596</v>
      </c>
    </row>
    <row r="18189" spans="1:3" x14ac:dyDescent="0.25">
      <c r="A18189" t="s">
        <v>22967</v>
      </c>
      <c r="B18189">
        <v>1</v>
      </c>
      <c r="C18189">
        <v>1686464</v>
      </c>
    </row>
    <row r="18190" spans="1:3" x14ac:dyDescent="0.25">
      <c r="A18190" t="s">
        <v>22968</v>
      </c>
      <c r="B18190">
        <v>1</v>
      </c>
      <c r="C18190">
        <v>733485</v>
      </c>
    </row>
    <row r="18191" spans="1:3" x14ac:dyDescent="0.25">
      <c r="A18191" t="s">
        <v>22969</v>
      </c>
      <c r="B18191">
        <v>1</v>
      </c>
      <c r="C18191">
        <v>3412480</v>
      </c>
    </row>
    <row r="18192" spans="1:3" x14ac:dyDescent="0.25">
      <c r="A18192" t="s">
        <v>22970</v>
      </c>
      <c r="B18192">
        <v>1</v>
      </c>
      <c r="C18192">
        <v>157383</v>
      </c>
    </row>
    <row r="18193" spans="1:3" x14ac:dyDescent="0.25">
      <c r="A18193" t="s">
        <v>22971</v>
      </c>
      <c r="B18193">
        <v>1</v>
      </c>
      <c r="C18193">
        <v>240863</v>
      </c>
    </row>
    <row r="18194" spans="1:3" x14ac:dyDescent="0.25">
      <c r="A18194" t="s">
        <v>22972</v>
      </c>
      <c r="B18194">
        <v>1</v>
      </c>
      <c r="C18194">
        <v>760059</v>
      </c>
    </row>
    <row r="18195" spans="1:3" x14ac:dyDescent="0.25">
      <c r="A18195" t="s">
        <v>22973</v>
      </c>
      <c r="B18195">
        <v>1</v>
      </c>
      <c r="C18195">
        <v>261326</v>
      </c>
    </row>
    <row r="18196" spans="1:3" x14ac:dyDescent="0.25">
      <c r="A18196" t="s">
        <v>22974</v>
      </c>
      <c r="B18196">
        <v>1</v>
      </c>
      <c r="C18196">
        <v>870717</v>
      </c>
    </row>
    <row r="18197" spans="1:3" x14ac:dyDescent="0.25">
      <c r="A18197" t="s">
        <v>22975</v>
      </c>
      <c r="B18197">
        <v>1</v>
      </c>
      <c r="C18197">
        <v>111383</v>
      </c>
    </row>
    <row r="18198" spans="1:3" x14ac:dyDescent="0.25">
      <c r="A18198" t="s">
        <v>22976</v>
      </c>
      <c r="B18198">
        <v>1</v>
      </c>
      <c r="C18198">
        <v>453771</v>
      </c>
    </row>
    <row r="18199" spans="1:3" x14ac:dyDescent="0.25">
      <c r="A18199" t="s">
        <v>22977</v>
      </c>
      <c r="B18199">
        <v>1</v>
      </c>
      <c r="C18199">
        <v>155855</v>
      </c>
    </row>
    <row r="18200" spans="1:3" x14ac:dyDescent="0.25">
      <c r="A18200" t="s">
        <v>22978</v>
      </c>
      <c r="B18200">
        <v>1</v>
      </c>
      <c r="C18200">
        <v>331489</v>
      </c>
    </row>
    <row r="18201" spans="1:3" x14ac:dyDescent="0.25">
      <c r="A18201" t="s">
        <v>22979</v>
      </c>
      <c r="B18201">
        <v>1</v>
      </c>
      <c r="C18201">
        <v>417772</v>
      </c>
    </row>
    <row r="18202" spans="1:3" x14ac:dyDescent="0.25">
      <c r="A18202" t="s">
        <v>22980</v>
      </c>
      <c r="B18202">
        <v>1</v>
      </c>
      <c r="C18202">
        <v>83031</v>
      </c>
    </row>
    <row r="18203" spans="1:3" x14ac:dyDescent="0.25">
      <c r="A18203" t="s">
        <v>22981</v>
      </c>
      <c r="B18203">
        <v>1</v>
      </c>
      <c r="C18203">
        <v>7379823</v>
      </c>
    </row>
    <row r="18204" spans="1:3" x14ac:dyDescent="0.25">
      <c r="A18204" t="s">
        <v>22982</v>
      </c>
      <c r="B18204">
        <v>1</v>
      </c>
      <c r="C18204">
        <v>176629</v>
      </c>
    </row>
    <row r="18205" spans="1:3" x14ac:dyDescent="0.25">
      <c r="A18205" t="s">
        <v>22983</v>
      </c>
      <c r="B18205">
        <v>1</v>
      </c>
      <c r="C18205">
        <v>238408</v>
      </c>
    </row>
    <row r="18206" spans="1:3" x14ac:dyDescent="0.25">
      <c r="A18206" t="s">
        <v>22984</v>
      </c>
      <c r="B18206">
        <v>1</v>
      </c>
      <c r="C18206">
        <v>311771</v>
      </c>
    </row>
    <row r="18207" spans="1:3" x14ac:dyDescent="0.25">
      <c r="A18207" t="s">
        <v>22985</v>
      </c>
      <c r="B18207">
        <v>1</v>
      </c>
      <c r="C18207">
        <v>147373</v>
      </c>
    </row>
    <row r="18208" spans="1:3" x14ac:dyDescent="0.25">
      <c r="A18208" t="s">
        <v>22986</v>
      </c>
      <c r="B18208">
        <v>1</v>
      </c>
      <c r="C18208">
        <v>1224773</v>
      </c>
    </row>
    <row r="18209" spans="1:3" x14ac:dyDescent="0.25">
      <c r="A18209" t="s">
        <v>22987</v>
      </c>
      <c r="B18209">
        <v>1</v>
      </c>
      <c r="C18209">
        <v>10572811</v>
      </c>
    </row>
    <row r="18210" spans="1:3" x14ac:dyDescent="0.25">
      <c r="A18210" t="s">
        <v>22988</v>
      </c>
      <c r="B18210">
        <v>1</v>
      </c>
      <c r="C18210">
        <v>1434922</v>
      </c>
    </row>
    <row r="18211" spans="1:3" x14ac:dyDescent="0.25">
      <c r="A18211" t="s">
        <v>22989</v>
      </c>
      <c r="B18211">
        <v>1</v>
      </c>
      <c r="C18211">
        <v>917543</v>
      </c>
    </row>
    <row r="18212" spans="1:3" x14ac:dyDescent="0.25">
      <c r="A18212" t="s">
        <v>22990</v>
      </c>
      <c r="B18212">
        <v>1</v>
      </c>
      <c r="C18212">
        <v>890685</v>
      </c>
    </row>
    <row r="18213" spans="1:3" x14ac:dyDescent="0.25">
      <c r="A18213" t="s">
        <v>22991</v>
      </c>
      <c r="B18213">
        <v>1</v>
      </c>
      <c r="C18213">
        <v>477124</v>
      </c>
    </row>
    <row r="18214" spans="1:3" x14ac:dyDescent="0.25">
      <c r="A18214" t="s">
        <v>22992</v>
      </c>
      <c r="B18214">
        <v>1</v>
      </c>
      <c r="C18214">
        <v>792137</v>
      </c>
    </row>
    <row r="18215" spans="1:3" x14ac:dyDescent="0.25">
      <c r="A18215" t="s">
        <v>22993</v>
      </c>
      <c r="B18215">
        <v>1</v>
      </c>
      <c r="C18215">
        <v>338598</v>
      </c>
    </row>
    <row r="18216" spans="1:3" x14ac:dyDescent="0.25">
      <c r="A18216" t="s">
        <v>22994</v>
      </c>
      <c r="B18216">
        <v>1</v>
      </c>
      <c r="C18216">
        <v>695697</v>
      </c>
    </row>
    <row r="18217" spans="1:3" x14ac:dyDescent="0.25">
      <c r="A18217" t="s">
        <v>22995</v>
      </c>
      <c r="B18217">
        <v>1</v>
      </c>
      <c r="C18217">
        <v>115200</v>
      </c>
    </row>
    <row r="18218" spans="1:3" x14ac:dyDescent="0.25">
      <c r="A18218" t="s">
        <v>22996</v>
      </c>
      <c r="B18218">
        <v>1</v>
      </c>
      <c r="C18218">
        <v>572244</v>
      </c>
    </row>
    <row r="18219" spans="1:3" x14ac:dyDescent="0.25">
      <c r="A18219" t="s">
        <v>22997</v>
      </c>
      <c r="B18219">
        <v>1</v>
      </c>
      <c r="C18219">
        <v>33358</v>
      </c>
    </row>
    <row r="18220" spans="1:3" x14ac:dyDescent="0.25">
      <c r="A18220" t="s">
        <v>22998</v>
      </c>
      <c r="B18220">
        <v>1</v>
      </c>
      <c r="C18220">
        <v>371550</v>
      </c>
    </row>
    <row r="18221" spans="1:3" x14ac:dyDescent="0.25">
      <c r="A18221" t="s">
        <v>22999</v>
      </c>
      <c r="B18221">
        <v>1</v>
      </c>
      <c r="C18221">
        <v>628521</v>
      </c>
    </row>
    <row r="18222" spans="1:3" x14ac:dyDescent="0.25">
      <c r="A18222" t="s">
        <v>23000</v>
      </c>
      <c r="B18222">
        <v>1</v>
      </c>
      <c r="C18222">
        <v>199155</v>
      </c>
    </row>
    <row r="18223" spans="1:3" x14ac:dyDescent="0.25">
      <c r="A18223" t="s">
        <v>23001</v>
      </c>
      <c r="B18223">
        <v>1</v>
      </c>
      <c r="C18223">
        <v>820349</v>
      </c>
    </row>
    <row r="18224" spans="1:3" x14ac:dyDescent="0.25">
      <c r="A18224" t="s">
        <v>23002</v>
      </c>
      <c r="B18224">
        <v>1</v>
      </c>
      <c r="C18224">
        <v>21437</v>
      </c>
    </row>
    <row r="18225" spans="1:3" x14ac:dyDescent="0.25">
      <c r="A18225" t="s">
        <v>23003</v>
      </c>
      <c r="B18225">
        <v>1</v>
      </c>
      <c r="C18225">
        <v>5483540</v>
      </c>
    </row>
    <row r="18226" spans="1:3" x14ac:dyDescent="0.25">
      <c r="A18226" t="s">
        <v>23004</v>
      </c>
      <c r="B18226">
        <v>1</v>
      </c>
      <c r="C18226">
        <v>1042973</v>
      </c>
    </row>
    <row r="18227" spans="1:3" x14ac:dyDescent="0.25">
      <c r="A18227" t="s">
        <v>23005</v>
      </c>
      <c r="B18227">
        <v>1</v>
      </c>
      <c r="C18227">
        <v>2054490</v>
      </c>
    </row>
    <row r="18228" spans="1:3" x14ac:dyDescent="0.25">
      <c r="A18228" t="s">
        <v>23006</v>
      </c>
      <c r="B18228">
        <v>1</v>
      </c>
      <c r="C18228">
        <v>533869</v>
      </c>
    </row>
    <row r="18229" spans="1:3" x14ac:dyDescent="0.25">
      <c r="A18229" t="s">
        <v>23007</v>
      </c>
      <c r="B18229">
        <v>1</v>
      </c>
      <c r="C18229">
        <v>109838</v>
      </c>
    </row>
    <row r="18230" spans="1:3" x14ac:dyDescent="0.25">
      <c r="A18230" t="s">
        <v>23008</v>
      </c>
      <c r="B18230">
        <v>1</v>
      </c>
      <c r="C18230">
        <v>566779</v>
      </c>
    </row>
    <row r="18231" spans="1:3" x14ac:dyDescent="0.25">
      <c r="A18231" t="s">
        <v>23009</v>
      </c>
      <c r="B18231">
        <v>1</v>
      </c>
      <c r="C18231">
        <v>342750</v>
      </c>
    </row>
    <row r="18232" spans="1:3" x14ac:dyDescent="0.25">
      <c r="A18232" t="s">
        <v>23010</v>
      </c>
      <c r="B18232">
        <v>1</v>
      </c>
      <c r="C18232">
        <v>12498</v>
      </c>
    </row>
    <row r="18233" spans="1:3" x14ac:dyDescent="0.25">
      <c r="A18233" t="s">
        <v>23011</v>
      </c>
      <c r="B18233">
        <v>1</v>
      </c>
      <c r="C18233">
        <v>88704</v>
      </c>
    </row>
    <row r="18234" spans="1:3" x14ac:dyDescent="0.25">
      <c r="A18234" t="s">
        <v>23012</v>
      </c>
      <c r="B18234">
        <v>1</v>
      </c>
      <c r="C18234">
        <v>2288704</v>
      </c>
    </row>
    <row r="18235" spans="1:3" x14ac:dyDescent="0.25">
      <c r="A18235" t="s">
        <v>23013</v>
      </c>
      <c r="B18235">
        <v>1</v>
      </c>
      <c r="C18235">
        <v>983984</v>
      </c>
    </row>
    <row r="18236" spans="1:3" x14ac:dyDescent="0.25">
      <c r="A18236" t="s">
        <v>23014</v>
      </c>
      <c r="B18236">
        <v>1</v>
      </c>
      <c r="C18236">
        <v>1364235</v>
      </c>
    </row>
    <row r="18237" spans="1:3" x14ac:dyDescent="0.25">
      <c r="A18237" t="s">
        <v>23015</v>
      </c>
      <c r="B18237">
        <v>1</v>
      </c>
      <c r="C18237">
        <v>526209</v>
      </c>
    </row>
    <row r="18238" spans="1:3" x14ac:dyDescent="0.25">
      <c r="A18238" t="s">
        <v>23016</v>
      </c>
      <c r="B18238">
        <v>1</v>
      </c>
      <c r="C18238">
        <v>2846000</v>
      </c>
    </row>
    <row r="18239" spans="1:3" x14ac:dyDescent="0.25">
      <c r="A18239" t="s">
        <v>23017</v>
      </c>
      <c r="B18239">
        <v>1</v>
      </c>
      <c r="C18239">
        <v>31277644</v>
      </c>
    </row>
    <row r="18240" spans="1:3" x14ac:dyDescent="0.25">
      <c r="A18240" t="s">
        <v>23018</v>
      </c>
      <c r="B18240">
        <v>1</v>
      </c>
      <c r="C18240">
        <v>148157</v>
      </c>
    </row>
    <row r="18241" spans="1:3" x14ac:dyDescent="0.25">
      <c r="A18241" t="s">
        <v>23019</v>
      </c>
      <c r="B18241">
        <v>1</v>
      </c>
      <c r="C18241">
        <v>1669504</v>
      </c>
    </row>
    <row r="18242" spans="1:3" x14ac:dyDescent="0.25">
      <c r="A18242" t="s">
        <v>23020</v>
      </c>
      <c r="B18242">
        <v>1</v>
      </c>
      <c r="C18242">
        <v>19846076</v>
      </c>
    </row>
    <row r="18243" spans="1:3" x14ac:dyDescent="0.25">
      <c r="A18243" t="s">
        <v>23021</v>
      </c>
      <c r="B18243">
        <v>1</v>
      </c>
      <c r="C18243">
        <v>72456</v>
      </c>
    </row>
    <row r="18244" spans="1:3" x14ac:dyDescent="0.25">
      <c r="A18244" t="s">
        <v>23022</v>
      </c>
      <c r="B18244">
        <v>1</v>
      </c>
      <c r="C18244">
        <v>1140332</v>
      </c>
    </row>
    <row r="18245" spans="1:3" x14ac:dyDescent="0.25">
      <c r="A18245" t="s">
        <v>23023</v>
      </c>
      <c r="B18245">
        <v>1</v>
      </c>
      <c r="C18245">
        <v>572951</v>
      </c>
    </row>
    <row r="18246" spans="1:3" x14ac:dyDescent="0.25">
      <c r="A18246" t="s">
        <v>23024</v>
      </c>
      <c r="B18246">
        <v>1</v>
      </c>
      <c r="C18246">
        <v>27097</v>
      </c>
    </row>
    <row r="18247" spans="1:3" x14ac:dyDescent="0.25">
      <c r="A18247" t="s">
        <v>23025</v>
      </c>
      <c r="B18247">
        <v>1</v>
      </c>
      <c r="C18247">
        <v>274137</v>
      </c>
    </row>
    <row r="18248" spans="1:3" x14ac:dyDescent="0.25">
      <c r="A18248" t="s">
        <v>23026</v>
      </c>
      <c r="B18248">
        <v>1</v>
      </c>
      <c r="C18248">
        <v>73450</v>
      </c>
    </row>
    <row r="18249" spans="1:3" x14ac:dyDescent="0.25">
      <c r="A18249" t="s">
        <v>23027</v>
      </c>
      <c r="B18249">
        <v>1</v>
      </c>
      <c r="C18249">
        <v>206895</v>
      </c>
    </row>
    <row r="18250" spans="1:3" x14ac:dyDescent="0.25">
      <c r="A18250" t="s">
        <v>23028</v>
      </c>
      <c r="B18250">
        <v>1</v>
      </c>
      <c r="C18250">
        <v>122602</v>
      </c>
    </row>
    <row r="18251" spans="1:3" x14ac:dyDescent="0.25">
      <c r="A18251" t="s">
        <v>23029</v>
      </c>
      <c r="B18251">
        <v>1</v>
      </c>
      <c r="C18251">
        <v>476011</v>
      </c>
    </row>
    <row r="18252" spans="1:3" x14ac:dyDescent="0.25">
      <c r="A18252" t="s">
        <v>23030</v>
      </c>
      <c r="B18252">
        <v>1</v>
      </c>
      <c r="C18252">
        <v>212091</v>
      </c>
    </row>
    <row r="18253" spans="1:3" x14ac:dyDescent="0.25">
      <c r="A18253" t="s">
        <v>23031</v>
      </c>
      <c r="B18253">
        <v>1</v>
      </c>
      <c r="C18253">
        <v>20932</v>
      </c>
    </row>
    <row r="18254" spans="1:3" x14ac:dyDescent="0.25">
      <c r="A18254" t="s">
        <v>23032</v>
      </c>
      <c r="B18254">
        <v>1</v>
      </c>
      <c r="C18254">
        <v>412326</v>
      </c>
    </row>
    <row r="18255" spans="1:3" x14ac:dyDescent="0.25">
      <c r="A18255" t="s">
        <v>23033</v>
      </c>
      <c r="B18255">
        <v>1</v>
      </c>
      <c r="C18255">
        <v>151520</v>
      </c>
    </row>
    <row r="18256" spans="1:3" x14ac:dyDescent="0.25">
      <c r="A18256" t="s">
        <v>23034</v>
      </c>
      <c r="B18256">
        <v>1</v>
      </c>
      <c r="C18256">
        <v>632584</v>
      </c>
    </row>
    <row r="18257" spans="1:3" x14ac:dyDescent="0.25">
      <c r="A18257" t="s">
        <v>23035</v>
      </c>
      <c r="B18257">
        <v>1</v>
      </c>
      <c r="C18257">
        <v>668074</v>
      </c>
    </row>
    <row r="18258" spans="1:3" x14ac:dyDescent="0.25">
      <c r="A18258" t="s">
        <v>23036</v>
      </c>
      <c r="B18258">
        <v>1</v>
      </c>
      <c r="C18258">
        <v>55278</v>
      </c>
    </row>
    <row r="18259" spans="1:3" x14ac:dyDescent="0.25">
      <c r="A18259" t="s">
        <v>23037</v>
      </c>
      <c r="B18259">
        <v>1</v>
      </c>
      <c r="C18259">
        <v>99856</v>
      </c>
    </row>
    <row r="18260" spans="1:3" x14ac:dyDescent="0.25">
      <c r="A18260" t="s">
        <v>23038</v>
      </c>
      <c r="B18260">
        <v>1</v>
      </c>
      <c r="C18260">
        <v>96031</v>
      </c>
    </row>
    <row r="18261" spans="1:3" x14ac:dyDescent="0.25">
      <c r="A18261" t="s">
        <v>23039</v>
      </c>
      <c r="B18261">
        <v>1</v>
      </c>
      <c r="C18261">
        <v>668257</v>
      </c>
    </row>
    <row r="18262" spans="1:3" x14ac:dyDescent="0.25">
      <c r="A18262" t="s">
        <v>23040</v>
      </c>
      <c r="B18262">
        <v>1</v>
      </c>
      <c r="C18262">
        <v>134794</v>
      </c>
    </row>
    <row r="18263" spans="1:3" x14ac:dyDescent="0.25">
      <c r="A18263" t="s">
        <v>23041</v>
      </c>
      <c r="B18263">
        <v>1</v>
      </c>
      <c r="C18263">
        <v>4986476</v>
      </c>
    </row>
    <row r="18264" spans="1:3" x14ac:dyDescent="0.25">
      <c r="A18264" t="s">
        <v>23042</v>
      </c>
      <c r="B18264">
        <v>1</v>
      </c>
      <c r="C18264">
        <v>1188395</v>
      </c>
    </row>
    <row r="18265" spans="1:3" x14ac:dyDescent="0.25">
      <c r="A18265" t="s">
        <v>23043</v>
      </c>
      <c r="B18265">
        <v>1</v>
      </c>
      <c r="C18265">
        <v>35845</v>
      </c>
    </row>
    <row r="18266" spans="1:3" x14ac:dyDescent="0.25">
      <c r="A18266" t="s">
        <v>23044</v>
      </c>
      <c r="B18266">
        <v>1</v>
      </c>
      <c r="C18266">
        <v>92049</v>
      </c>
    </row>
    <row r="18267" spans="1:3" x14ac:dyDescent="0.25">
      <c r="A18267" t="s">
        <v>23045</v>
      </c>
      <c r="B18267">
        <v>1</v>
      </c>
      <c r="C18267">
        <v>34330475</v>
      </c>
    </row>
    <row r="18268" spans="1:3" x14ac:dyDescent="0.25">
      <c r="A18268" t="s">
        <v>23046</v>
      </c>
      <c r="B18268">
        <v>1</v>
      </c>
      <c r="C18268">
        <v>130163</v>
      </c>
    </row>
    <row r="18269" spans="1:3" x14ac:dyDescent="0.25">
      <c r="A18269" t="s">
        <v>23047</v>
      </c>
      <c r="B18269">
        <v>1</v>
      </c>
      <c r="C18269">
        <v>5583776</v>
      </c>
    </row>
    <row r="18270" spans="1:3" x14ac:dyDescent="0.25">
      <c r="A18270" t="s">
        <v>23048</v>
      </c>
      <c r="B18270">
        <v>1</v>
      </c>
      <c r="C18270">
        <v>94526000</v>
      </c>
    </row>
    <row r="18271" spans="1:3" x14ac:dyDescent="0.25">
      <c r="A18271" t="s">
        <v>23049</v>
      </c>
      <c r="B18271">
        <v>1</v>
      </c>
      <c r="C18271">
        <v>403530</v>
      </c>
    </row>
    <row r="18272" spans="1:3" x14ac:dyDescent="0.25">
      <c r="A18272" t="s">
        <v>23050</v>
      </c>
      <c r="B18272">
        <v>1</v>
      </c>
      <c r="C18272">
        <v>447051</v>
      </c>
    </row>
    <row r="18273" spans="1:3" x14ac:dyDescent="0.25">
      <c r="A18273" t="s">
        <v>23051</v>
      </c>
      <c r="B18273">
        <v>1</v>
      </c>
      <c r="C18273">
        <v>1328673</v>
      </c>
    </row>
    <row r="18274" spans="1:3" x14ac:dyDescent="0.25">
      <c r="A18274" t="s">
        <v>23052</v>
      </c>
      <c r="B18274">
        <v>1</v>
      </c>
      <c r="C18274">
        <v>255888</v>
      </c>
    </row>
    <row r="18275" spans="1:3" x14ac:dyDescent="0.25">
      <c r="A18275" t="s">
        <v>23053</v>
      </c>
      <c r="B18275">
        <v>1</v>
      </c>
      <c r="C18275">
        <v>17076</v>
      </c>
    </row>
    <row r="18276" spans="1:3" x14ac:dyDescent="0.25">
      <c r="A18276" t="s">
        <v>23054</v>
      </c>
      <c r="B18276">
        <v>1</v>
      </c>
      <c r="C18276">
        <v>80437</v>
      </c>
    </row>
    <row r="18277" spans="1:3" x14ac:dyDescent="0.25">
      <c r="A18277" t="s">
        <v>23055</v>
      </c>
      <c r="B18277">
        <v>1</v>
      </c>
      <c r="C18277">
        <v>1183309</v>
      </c>
    </row>
    <row r="18278" spans="1:3" x14ac:dyDescent="0.25">
      <c r="A18278" t="s">
        <v>23056</v>
      </c>
      <c r="B18278">
        <v>1</v>
      </c>
      <c r="C18278">
        <v>95061</v>
      </c>
    </row>
    <row r="18279" spans="1:3" x14ac:dyDescent="0.25">
      <c r="A18279" t="s">
        <v>23057</v>
      </c>
      <c r="B18279">
        <v>1</v>
      </c>
      <c r="C18279">
        <v>48343</v>
      </c>
    </row>
    <row r="18280" spans="1:3" x14ac:dyDescent="0.25">
      <c r="A18280" t="s">
        <v>23058</v>
      </c>
      <c r="B18280">
        <v>1</v>
      </c>
      <c r="C18280">
        <v>67997</v>
      </c>
    </row>
    <row r="18281" spans="1:3" x14ac:dyDescent="0.25">
      <c r="A18281" t="s">
        <v>23059</v>
      </c>
      <c r="B18281">
        <v>1</v>
      </c>
      <c r="C18281">
        <v>388952</v>
      </c>
    </row>
    <row r="18282" spans="1:3" x14ac:dyDescent="0.25">
      <c r="A18282" t="s">
        <v>23060</v>
      </c>
      <c r="B18282">
        <v>1</v>
      </c>
      <c r="C18282">
        <v>720999</v>
      </c>
    </row>
    <row r="18283" spans="1:3" x14ac:dyDescent="0.25">
      <c r="A18283" t="s">
        <v>23061</v>
      </c>
      <c r="B18283">
        <v>1</v>
      </c>
      <c r="C18283">
        <v>23212</v>
      </c>
    </row>
    <row r="18284" spans="1:3" x14ac:dyDescent="0.25">
      <c r="A18284" t="s">
        <v>23062</v>
      </c>
      <c r="B18284">
        <v>1</v>
      </c>
      <c r="C18284">
        <v>196129</v>
      </c>
    </row>
    <row r="18285" spans="1:3" x14ac:dyDescent="0.25">
      <c r="A18285" t="s">
        <v>23063</v>
      </c>
      <c r="B18285">
        <v>1</v>
      </c>
      <c r="C18285">
        <v>81301</v>
      </c>
    </row>
    <row r="18286" spans="1:3" x14ac:dyDescent="0.25">
      <c r="A18286" t="s">
        <v>23064</v>
      </c>
      <c r="B18286">
        <v>1</v>
      </c>
      <c r="C18286">
        <v>263751</v>
      </c>
    </row>
    <row r="18287" spans="1:3" x14ac:dyDescent="0.25">
      <c r="A18287" t="s">
        <v>23065</v>
      </c>
      <c r="B18287">
        <v>1</v>
      </c>
      <c r="C18287">
        <v>90423</v>
      </c>
    </row>
    <row r="18288" spans="1:3" x14ac:dyDescent="0.25">
      <c r="A18288" t="s">
        <v>23066</v>
      </c>
      <c r="B18288">
        <v>1</v>
      </c>
      <c r="C18288">
        <v>153482</v>
      </c>
    </row>
    <row r="18289" spans="1:3" x14ac:dyDescent="0.25">
      <c r="A18289" t="s">
        <v>23067</v>
      </c>
      <c r="B18289">
        <v>1</v>
      </c>
      <c r="C18289">
        <v>273166</v>
      </c>
    </row>
    <row r="18290" spans="1:3" x14ac:dyDescent="0.25">
      <c r="A18290" t="s">
        <v>23068</v>
      </c>
      <c r="B18290">
        <v>1</v>
      </c>
      <c r="C18290">
        <v>404498</v>
      </c>
    </row>
    <row r="18291" spans="1:3" x14ac:dyDescent="0.25">
      <c r="A18291" t="s">
        <v>23069</v>
      </c>
      <c r="B18291">
        <v>1</v>
      </c>
      <c r="C18291">
        <v>28075707</v>
      </c>
    </row>
    <row r="18292" spans="1:3" x14ac:dyDescent="0.25">
      <c r="A18292" t="s">
        <v>23070</v>
      </c>
      <c r="B18292">
        <v>1</v>
      </c>
      <c r="C18292">
        <v>951881</v>
      </c>
    </row>
    <row r="18293" spans="1:3" x14ac:dyDescent="0.25">
      <c r="A18293" t="s">
        <v>23071</v>
      </c>
      <c r="B18293">
        <v>1</v>
      </c>
      <c r="C18293">
        <v>421909</v>
      </c>
    </row>
    <row r="18294" spans="1:3" x14ac:dyDescent="0.25">
      <c r="A18294" t="s">
        <v>23072</v>
      </c>
      <c r="B18294">
        <v>1</v>
      </c>
      <c r="C18294">
        <v>1162158</v>
      </c>
    </row>
    <row r="18295" spans="1:3" x14ac:dyDescent="0.25">
      <c r="A18295" t="s">
        <v>23073</v>
      </c>
      <c r="B18295">
        <v>1</v>
      </c>
      <c r="C18295">
        <v>368116</v>
      </c>
    </row>
    <row r="18296" spans="1:3" x14ac:dyDescent="0.25">
      <c r="A18296" t="s">
        <v>23074</v>
      </c>
      <c r="B18296">
        <v>1</v>
      </c>
      <c r="C18296">
        <v>352943</v>
      </c>
    </row>
    <row r="18297" spans="1:3" x14ac:dyDescent="0.25">
      <c r="A18297" t="s">
        <v>23075</v>
      </c>
      <c r="B18297">
        <v>1</v>
      </c>
      <c r="C18297">
        <v>96855</v>
      </c>
    </row>
    <row r="18298" spans="1:3" x14ac:dyDescent="0.25">
      <c r="A18298" t="s">
        <v>23076</v>
      </c>
      <c r="B18298">
        <v>1</v>
      </c>
      <c r="C18298">
        <v>131930</v>
      </c>
    </row>
    <row r="18299" spans="1:3" x14ac:dyDescent="0.25">
      <c r="A18299" t="s">
        <v>23077</v>
      </c>
      <c r="B18299">
        <v>1</v>
      </c>
      <c r="C18299">
        <v>656849</v>
      </c>
    </row>
    <row r="18300" spans="1:3" x14ac:dyDescent="0.25">
      <c r="A18300" t="s">
        <v>23078</v>
      </c>
      <c r="B18300">
        <v>1</v>
      </c>
      <c r="C18300">
        <v>370736</v>
      </c>
    </row>
    <row r="18301" spans="1:3" x14ac:dyDescent="0.25">
      <c r="A18301" t="s">
        <v>23079</v>
      </c>
      <c r="B18301">
        <v>1</v>
      </c>
      <c r="C18301">
        <v>175957</v>
      </c>
    </row>
    <row r="18302" spans="1:3" x14ac:dyDescent="0.25">
      <c r="A18302" t="s">
        <v>23080</v>
      </c>
      <c r="B18302">
        <v>1</v>
      </c>
      <c r="C18302">
        <v>557087</v>
      </c>
    </row>
    <row r="18303" spans="1:3" x14ac:dyDescent="0.25">
      <c r="A18303" t="s">
        <v>23081</v>
      </c>
      <c r="B18303">
        <v>1</v>
      </c>
      <c r="C18303">
        <v>265832</v>
      </c>
    </row>
    <row r="18304" spans="1:3" x14ac:dyDescent="0.25">
      <c r="A18304" t="s">
        <v>23082</v>
      </c>
      <c r="B18304">
        <v>1</v>
      </c>
      <c r="C18304">
        <v>29088</v>
      </c>
    </row>
    <row r="18305" spans="1:3" x14ac:dyDescent="0.25">
      <c r="A18305" t="s">
        <v>23083</v>
      </c>
      <c r="B18305">
        <v>1</v>
      </c>
      <c r="C18305">
        <v>263634</v>
      </c>
    </row>
    <row r="18306" spans="1:3" x14ac:dyDescent="0.25">
      <c r="A18306" t="s">
        <v>23084</v>
      </c>
      <c r="B18306">
        <v>1</v>
      </c>
      <c r="C18306">
        <v>667652</v>
      </c>
    </row>
    <row r="18307" spans="1:3" x14ac:dyDescent="0.25">
      <c r="A18307" t="s">
        <v>23085</v>
      </c>
      <c r="B18307">
        <v>1</v>
      </c>
      <c r="C18307">
        <v>521024</v>
      </c>
    </row>
    <row r="18308" spans="1:3" x14ac:dyDescent="0.25">
      <c r="A18308" t="s">
        <v>23086</v>
      </c>
      <c r="B18308">
        <v>1</v>
      </c>
      <c r="C18308">
        <v>65668</v>
      </c>
    </row>
    <row r="18309" spans="1:3" x14ac:dyDescent="0.25">
      <c r="A18309" t="s">
        <v>23087</v>
      </c>
      <c r="B18309">
        <v>1</v>
      </c>
      <c r="C18309">
        <v>264572</v>
      </c>
    </row>
    <row r="18310" spans="1:3" x14ac:dyDescent="0.25">
      <c r="A18310" t="s">
        <v>23088</v>
      </c>
      <c r="B18310">
        <v>1</v>
      </c>
      <c r="C18310">
        <v>329091</v>
      </c>
    </row>
    <row r="18311" spans="1:3" x14ac:dyDescent="0.25">
      <c r="A18311" t="s">
        <v>23089</v>
      </c>
      <c r="B18311">
        <v>1</v>
      </c>
      <c r="C18311">
        <v>198559</v>
      </c>
    </row>
    <row r="18312" spans="1:3" x14ac:dyDescent="0.25">
      <c r="A18312" t="s">
        <v>23090</v>
      </c>
      <c r="B18312">
        <v>1</v>
      </c>
      <c r="C18312">
        <v>1686458</v>
      </c>
    </row>
    <row r="18313" spans="1:3" x14ac:dyDescent="0.25">
      <c r="A18313" t="s">
        <v>23091</v>
      </c>
      <c r="B18313">
        <v>1</v>
      </c>
      <c r="C18313">
        <v>559395</v>
      </c>
    </row>
    <row r="18314" spans="1:3" x14ac:dyDescent="0.25">
      <c r="A18314" t="s">
        <v>23092</v>
      </c>
      <c r="B18314">
        <v>1</v>
      </c>
      <c r="C18314">
        <v>305557</v>
      </c>
    </row>
    <row r="18315" spans="1:3" x14ac:dyDescent="0.25">
      <c r="A18315" t="s">
        <v>23093</v>
      </c>
      <c r="B18315">
        <v>1</v>
      </c>
      <c r="C18315">
        <v>110054</v>
      </c>
    </row>
    <row r="18316" spans="1:3" x14ac:dyDescent="0.25">
      <c r="A18316" t="s">
        <v>23094</v>
      </c>
      <c r="B18316">
        <v>1</v>
      </c>
      <c r="C18316">
        <v>14535939</v>
      </c>
    </row>
    <row r="18317" spans="1:3" x14ac:dyDescent="0.25">
      <c r="A18317" t="s">
        <v>23095</v>
      </c>
      <c r="B18317">
        <v>1</v>
      </c>
      <c r="C18317">
        <v>488076</v>
      </c>
    </row>
    <row r="18318" spans="1:3" x14ac:dyDescent="0.25">
      <c r="A18318" t="s">
        <v>23096</v>
      </c>
      <c r="B18318">
        <v>1</v>
      </c>
      <c r="C18318">
        <v>63470573</v>
      </c>
    </row>
    <row r="18319" spans="1:3" x14ac:dyDescent="0.25">
      <c r="A18319" t="s">
        <v>23097</v>
      </c>
      <c r="B18319">
        <v>1</v>
      </c>
      <c r="C18319">
        <v>1583203</v>
      </c>
    </row>
    <row r="18320" spans="1:3" x14ac:dyDescent="0.25">
      <c r="A18320" t="s">
        <v>23098</v>
      </c>
      <c r="B18320">
        <v>1</v>
      </c>
      <c r="C18320">
        <v>3439206</v>
      </c>
    </row>
    <row r="18321" spans="1:3" x14ac:dyDescent="0.25">
      <c r="A18321" t="s">
        <v>23099</v>
      </c>
      <c r="B18321">
        <v>1</v>
      </c>
      <c r="C18321">
        <v>1566529</v>
      </c>
    </row>
    <row r="18322" spans="1:3" x14ac:dyDescent="0.25">
      <c r="A18322" t="s">
        <v>23100</v>
      </c>
      <c r="B18322">
        <v>1</v>
      </c>
      <c r="C18322">
        <v>1163435</v>
      </c>
    </row>
    <row r="18323" spans="1:3" x14ac:dyDescent="0.25">
      <c r="A18323" t="s">
        <v>23101</v>
      </c>
      <c r="B18323">
        <v>1</v>
      </c>
      <c r="C18323">
        <v>465998</v>
      </c>
    </row>
    <row r="18324" spans="1:3" x14ac:dyDescent="0.25">
      <c r="A18324" t="s">
        <v>23102</v>
      </c>
      <c r="B18324">
        <v>1</v>
      </c>
      <c r="C18324">
        <v>351480</v>
      </c>
    </row>
    <row r="18325" spans="1:3" x14ac:dyDescent="0.25">
      <c r="A18325" t="s">
        <v>23103</v>
      </c>
      <c r="B18325">
        <v>1</v>
      </c>
      <c r="C18325">
        <v>3789942</v>
      </c>
    </row>
    <row r="18326" spans="1:3" x14ac:dyDescent="0.25">
      <c r="A18326" t="s">
        <v>23104</v>
      </c>
      <c r="B18326">
        <v>1</v>
      </c>
      <c r="C18326">
        <v>137021</v>
      </c>
    </row>
    <row r="18327" spans="1:3" x14ac:dyDescent="0.25">
      <c r="A18327" t="s">
        <v>23105</v>
      </c>
      <c r="B18327">
        <v>1</v>
      </c>
      <c r="C18327">
        <v>96760</v>
      </c>
    </row>
    <row r="18328" spans="1:3" x14ac:dyDescent="0.25">
      <c r="A18328" t="s">
        <v>23106</v>
      </c>
      <c r="B18328">
        <v>1</v>
      </c>
      <c r="C18328">
        <v>1322171</v>
      </c>
    </row>
    <row r="18329" spans="1:3" x14ac:dyDescent="0.25">
      <c r="A18329" t="s">
        <v>23107</v>
      </c>
      <c r="B18329">
        <v>1</v>
      </c>
      <c r="C18329">
        <v>905805</v>
      </c>
    </row>
    <row r="18330" spans="1:3" x14ac:dyDescent="0.25">
      <c r="A18330" t="s">
        <v>23108</v>
      </c>
      <c r="B18330">
        <v>1</v>
      </c>
      <c r="C18330">
        <v>257235</v>
      </c>
    </row>
    <row r="18331" spans="1:3" x14ac:dyDescent="0.25">
      <c r="A18331" t="s">
        <v>23109</v>
      </c>
      <c r="B18331">
        <v>1</v>
      </c>
      <c r="C18331">
        <v>597215</v>
      </c>
    </row>
    <row r="18332" spans="1:3" x14ac:dyDescent="0.25">
      <c r="A18332" t="s">
        <v>23110</v>
      </c>
      <c r="B18332">
        <v>1</v>
      </c>
      <c r="C18332">
        <v>259072</v>
      </c>
    </row>
    <row r="18333" spans="1:3" x14ac:dyDescent="0.25">
      <c r="A18333" t="s">
        <v>23111</v>
      </c>
      <c r="B18333">
        <v>1</v>
      </c>
      <c r="C18333">
        <v>1044452</v>
      </c>
    </row>
    <row r="18334" spans="1:3" x14ac:dyDescent="0.25">
      <c r="A18334" t="s">
        <v>23112</v>
      </c>
      <c r="B18334">
        <v>1</v>
      </c>
      <c r="C18334">
        <v>161139</v>
      </c>
    </row>
    <row r="18335" spans="1:3" x14ac:dyDescent="0.25">
      <c r="A18335" t="s">
        <v>23113</v>
      </c>
      <c r="B18335">
        <v>1</v>
      </c>
      <c r="C18335">
        <v>28253</v>
      </c>
    </row>
    <row r="18336" spans="1:3" x14ac:dyDescent="0.25">
      <c r="A18336" t="s">
        <v>23114</v>
      </c>
      <c r="B18336">
        <v>1</v>
      </c>
      <c r="C18336">
        <v>226635</v>
      </c>
    </row>
    <row r="18337" spans="1:3" x14ac:dyDescent="0.25">
      <c r="A18337" t="s">
        <v>23115</v>
      </c>
      <c r="B18337">
        <v>1</v>
      </c>
      <c r="C18337">
        <v>114436</v>
      </c>
    </row>
    <row r="18338" spans="1:3" x14ac:dyDescent="0.25">
      <c r="A18338" t="s">
        <v>23116</v>
      </c>
      <c r="B18338">
        <v>1</v>
      </c>
      <c r="C18338">
        <v>914229</v>
      </c>
    </row>
    <row r="18339" spans="1:3" x14ac:dyDescent="0.25">
      <c r="A18339" t="s">
        <v>23117</v>
      </c>
      <c r="B18339">
        <v>1</v>
      </c>
      <c r="C18339">
        <v>651288</v>
      </c>
    </row>
    <row r="18340" spans="1:3" x14ac:dyDescent="0.25">
      <c r="A18340" t="s">
        <v>23118</v>
      </c>
      <c r="B18340">
        <v>1</v>
      </c>
      <c r="C18340">
        <v>157154</v>
      </c>
    </row>
    <row r="18341" spans="1:3" x14ac:dyDescent="0.25">
      <c r="A18341" t="s">
        <v>23119</v>
      </c>
      <c r="B18341">
        <v>1</v>
      </c>
      <c r="C18341">
        <v>144328</v>
      </c>
    </row>
    <row r="18342" spans="1:3" x14ac:dyDescent="0.25">
      <c r="A18342" t="s">
        <v>23120</v>
      </c>
      <c r="B18342">
        <v>1</v>
      </c>
      <c r="C18342">
        <v>126321</v>
      </c>
    </row>
    <row r="18343" spans="1:3" x14ac:dyDescent="0.25">
      <c r="A18343" t="s">
        <v>23121</v>
      </c>
      <c r="B18343">
        <v>1</v>
      </c>
      <c r="C18343">
        <v>38442</v>
      </c>
    </row>
    <row r="18344" spans="1:3" x14ac:dyDescent="0.25">
      <c r="A18344" t="s">
        <v>23122</v>
      </c>
      <c r="B18344">
        <v>1</v>
      </c>
      <c r="C18344">
        <v>176549</v>
      </c>
    </row>
    <row r="18345" spans="1:3" x14ac:dyDescent="0.25">
      <c r="A18345" t="s">
        <v>23123</v>
      </c>
      <c r="B18345">
        <v>1</v>
      </c>
      <c r="C18345">
        <v>69280</v>
      </c>
    </row>
    <row r="18346" spans="1:3" x14ac:dyDescent="0.25">
      <c r="A18346" t="s">
        <v>23124</v>
      </c>
      <c r="B18346">
        <v>1</v>
      </c>
      <c r="C18346">
        <v>46070</v>
      </c>
    </row>
    <row r="18347" spans="1:3" x14ac:dyDescent="0.25">
      <c r="A18347" t="s">
        <v>23125</v>
      </c>
      <c r="B18347">
        <v>1</v>
      </c>
      <c r="C18347">
        <v>60720</v>
      </c>
    </row>
    <row r="18348" spans="1:3" x14ac:dyDescent="0.25">
      <c r="A18348" t="s">
        <v>23126</v>
      </c>
      <c r="B18348">
        <v>1</v>
      </c>
      <c r="C18348">
        <v>512435</v>
      </c>
    </row>
    <row r="18349" spans="1:3" x14ac:dyDescent="0.25">
      <c r="A18349" t="s">
        <v>23127</v>
      </c>
      <c r="B18349">
        <v>1</v>
      </c>
      <c r="C18349">
        <v>228066</v>
      </c>
    </row>
    <row r="18350" spans="1:3" x14ac:dyDescent="0.25">
      <c r="A18350" t="s">
        <v>23128</v>
      </c>
      <c r="B18350">
        <v>1</v>
      </c>
      <c r="C18350">
        <v>369647</v>
      </c>
    </row>
    <row r="18351" spans="1:3" x14ac:dyDescent="0.25">
      <c r="A18351" t="s">
        <v>23129</v>
      </c>
      <c r="B18351">
        <v>1</v>
      </c>
      <c r="C18351">
        <v>212820</v>
      </c>
    </row>
    <row r="18352" spans="1:3" x14ac:dyDescent="0.25">
      <c r="A18352" t="s">
        <v>23130</v>
      </c>
      <c r="B18352">
        <v>1</v>
      </c>
      <c r="C18352">
        <v>51911</v>
      </c>
    </row>
    <row r="18353" spans="1:3" x14ac:dyDescent="0.25">
      <c r="A18353" t="s">
        <v>23131</v>
      </c>
      <c r="B18353">
        <v>1</v>
      </c>
      <c r="C18353">
        <v>594745</v>
      </c>
    </row>
    <row r="18354" spans="1:3" x14ac:dyDescent="0.25">
      <c r="A18354" t="s">
        <v>23132</v>
      </c>
      <c r="B18354">
        <v>1</v>
      </c>
      <c r="C18354">
        <v>53001</v>
      </c>
    </row>
    <row r="18355" spans="1:3" x14ac:dyDescent="0.25">
      <c r="A18355" t="s">
        <v>23133</v>
      </c>
      <c r="B18355">
        <v>1</v>
      </c>
      <c r="C18355">
        <v>5807733</v>
      </c>
    </row>
    <row r="18356" spans="1:3" x14ac:dyDescent="0.25">
      <c r="A18356" t="s">
        <v>23134</v>
      </c>
      <c r="B18356">
        <v>1</v>
      </c>
      <c r="C18356">
        <v>606781</v>
      </c>
    </row>
    <row r="18357" spans="1:3" x14ac:dyDescent="0.25">
      <c r="A18357" t="s">
        <v>23135</v>
      </c>
      <c r="B18357">
        <v>1</v>
      </c>
      <c r="C18357">
        <v>135908</v>
      </c>
    </row>
    <row r="18358" spans="1:3" x14ac:dyDescent="0.25">
      <c r="A18358" t="s">
        <v>23136</v>
      </c>
      <c r="B18358">
        <v>1</v>
      </c>
      <c r="C18358">
        <v>101172</v>
      </c>
    </row>
    <row r="18359" spans="1:3" x14ac:dyDescent="0.25">
      <c r="A18359" t="s">
        <v>23137</v>
      </c>
      <c r="B18359">
        <v>1</v>
      </c>
      <c r="C18359">
        <v>2316345</v>
      </c>
    </row>
    <row r="18360" spans="1:3" x14ac:dyDescent="0.25">
      <c r="A18360" t="s">
        <v>23138</v>
      </c>
      <c r="B18360">
        <v>1</v>
      </c>
      <c r="C18360">
        <v>159381</v>
      </c>
    </row>
    <row r="18361" spans="1:3" x14ac:dyDescent="0.25">
      <c r="A18361" t="s">
        <v>23139</v>
      </c>
      <c r="B18361">
        <v>1</v>
      </c>
      <c r="C18361">
        <v>117331935</v>
      </c>
    </row>
    <row r="18362" spans="1:3" x14ac:dyDescent="0.25">
      <c r="A18362" t="s">
        <v>23140</v>
      </c>
      <c r="B18362">
        <v>1</v>
      </c>
      <c r="C18362">
        <v>22788</v>
      </c>
    </row>
    <row r="18363" spans="1:3" x14ac:dyDescent="0.25">
      <c r="A18363" t="s">
        <v>23141</v>
      </c>
      <c r="B18363">
        <v>1</v>
      </c>
      <c r="C18363">
        <v>18437</v>
      </c>
    </row>
    <row r="18364" spans="1:3" x14ac:dyDescent="0.25">
      <c r="A18364" t="s">
        <v>23142</v>
      </c>
      <c r="B18364">
        <v>1</v>
      </c>
      <c r="C18364">
        <v>120403</v>
      </c>
    </row>
    <row r="18365" spans="1:3" x14ac:dyDescent="0.25">
      <c r="A18365" t="s">
        <v>23143</v>
      </c>
      <c r="B18365">
        <v>1</v>
      </c>
      <c r="C18365">
        <v>133425</v>
      </c>
    </row>
    <row r="18366" spans="1:3" x14ac:dyDescent="0.25">
      <c r="A18366" t="s">
        <v>23144</v>
      </c>
      <c r="B18366">
        <v>1</v>
      </c>
      <c r="C18366">
        <v>411251</v>
      </c>
    </row>
    <row r="18367" spans="1:3" x14ac:dyDescent="0.25">
      <c r="A18367" t="s">
        <v>23145</v>
      </c>
      <c r="B18367">
        <v>1</v>
      </c>
      <c r="C18367">
        <v>255556</v>
      </c>
    </row>
    <row r="18368" spans="1:3" x14ac:dyDescent="0.25">
      <c r="A18368" t="s">
        <v>23146</v>
      </c>
      <c r="B18368">
        <v>1</v>
      </c>
      <c r="C18368">
        <v>114578</v>
      </c>
    </row>
    <row r="18369" spans="1:3" x14ac:dyDescent="0.25">
      <c r="A18369" t="s">
        <v>23147</v>
      </c>
      <c r="B18369">
        <v>1</v>
      </c>
      <c r="C18369">
        <v>405683</v>
      </c>
    </row>
    <row r="18370" spans="1:3" x14ac:dyDescent="0.25">
      <c r="A18370" t="s">
        <v>23148</v>
      </c>
      <c r="B18370">
        <v>1</v>
      </c>
      <c r="C18370">
        <v>447766</v>
      </c>
    </row>
    <row r="18371" spans="1:3" x14ac:dyDescent="0.25">
      <c r="A18371" t="s">
        <v>23149</v>
      </c>
      <c r="B18371">
        <v>1</v>
      </c>
      <c r="C18371">
        <v>1856749</v>
      </c>
    </row>
    <row r="18372" spans="1:3" x14ac:dyDescent="0.25">
      <c r="A18372" t="s">
        <v>23150</v>
      </c>
      <c r="B18372">
        <v>1</v>
      </c>
      <c r="C18372">
        <v>356863</v>
      </c>
    </row>
    <row r="18373" spans="1:3" x14ac:dyDescent="0.25">
      <c r="A18373" t="s">
        <v>23151</v>
      </c>
      <c r="B18373">
        <v>1</v>
      </c>
      <c r="C18373">
        <v>561233</v>
      </c>
    </row>
    <row r="18374" spans="1:3" x14ac:dyDescent="0.25">
      <c r="A18374" t="s">
        <v>23152</v>
      </c>
      <c r="B18374">
        <v>1</v>
      </c>
      <c r="C18374">
        <v>192378</v>
      </c>
    </row>
    <row r="18375" spans="1:3" x14ac:dyDescent="0.25">
      <c r="A18375" t="s">
        <v>23153</v>
      </c>
      <c r="B18375">
        <v>1</v>
      </c>
      <c r="C18375">
        <v>245494</v>
      </c>
    </row>
    <row r="18376" spans="1:3" x14ac:dyDescent="0.25">
      <c r="A18376" t="s">
        <v>23154</v>
      </c>
      <c r="B18376">
        <v>1</v>
      </c>
      <c r="C18376">
        <v>375701</v>
      </c>
    </row>
    <row r="18377" spans="1:3" x14ac:dyDescent="0.25">
      <c r="A18377" t="s">
        <v>23155</v>
      </c>
      <c r="B18377">
        <v>1</v>
      </c>
      <c r="C18377">
        <v>166106</v>
      </c>
    </row>
    <row r="18378" spans="1:3" x14ac:dyDescent="0.25">
      <c r="A18378" t="s">
        <v>23156</v>
      </c>
      <c r="B18378">
        <v>1</v>
      </c>
      <c r="C18378">
        <v>1012759</v>
      </c>
    </row>
    <row r="18379" spans="1:3" x14ac:dyDescent="0.25">
      <c r="A18379" t="s">
        <v>23157</v>
      </c>
      <c r="B18379">
        <v>1</v>
      </c>
      <c r="C18379">
        <v>163467</v>
      </c>
    </row>
    <row r="18380" spans="1:3" x14ac:dyDescent="0.25">
      <c r="A18380" t="s">
        <v>23158</v>
      </c>
      <c r="B18380">
        <v>1</v>
      </c>
      <c r="C18380">
        <v>79658</v>
      </c>
    </row>
    <row r="18381" spans="1:3" x14ac:dyDescent="0.25">
      <c r="A18381" t="s">
        <v>23159</v>
      </c>
      <c r="B18381">
        <v>1</v>
      </c>
      <c r="C18381">
        <v>232493</v>
      </c>
    </row>
    <row r="18382" spans="1:3" x14ac:dyDescent="0.25">
      <c r="A18382" t="s">
        <v>23160</v>
      </c>
      <c r="B18382">
        <v>1</v>
      </c>
      <c r="C18382">
        <v>229660</v>
      </c>
    </row>
    <row r="18383" spans="1:3" x14ac:dyDescent="0.25">
      <c r="A18383" t="s">
        <v>23161</v>
      </c>
      <c r="B18383">
        <v>1</v>
      </c>
      <c r="C18383">
        <v>628636</v>
      </c>
    </row>
    <row r="18384" spans="1:3" x14ac:dyDescent="0.25">
      <c r="A18384" t="s">
        <v>23162</v>
      </c>
      <c r="B18384">
        <v>1</v>
      </c>
      <c r="C18384">
        <v>2367371</v>
      </c>
    </row>
    <row r="18385" spans="1:3" x14ac:dyDescent="0.25">
      <c r="A18385" t="s">
        <v>23163</v>
      </c>
      <c r="B18385">
        <v>1</v>
      </c>
      <c r="C18385">
        <v>321217</v>
      </c>
    </row>
    <row r="18386" spans="1:3" x14ac:dyDescent="0.25">
      <c r="A18386" t="s">
        <v>23164</v>
      </c>
      <c r="B18386">
        <v>1</v>
      </c>
      <c r="C18386">
        <v>303579</v>
      </c>
    </row>
    <row r="18387" spans="1:3" x14ac:dyDescent="0.25">
      <c r="A18387" t="s">
        <v>23165</v>
      </c>
      <c r="B18387">
        <v>1</v>
      </c>
      <c r="C18387">
        <v>157450</v>
      </c>
    </row>
    <row r="18388" spans="1:3" x14ac:dyDescent="0.25">
      <c r="A18388" t="s">
        <v>23166</v>
      </c>
      <c r="B18388">
        <v>1</v>
      </c>
      <c r="C18388">
        <v>1375177</v>
      </c>
    </row>
    <row r="18389" spans="1:3" x14ac:dyDescent="0.25">
      <c r="A18389" t="s">
        <v>23167</v>
      </c>
      <c r="B18389">
        <v>1</v>
      </c>
      <c r="C18389">
        <v>834026</v>
      </c>
    </row>
    <row r="18390" spans="1:3" x14ac:dyDescent="0.25">
      <c r="A18390" t="s">
        <v>23168</v>
      </c>
      <c r="B18390">
        <v>1</v>
      </c>
      <c r="C18390">
        <v>40992</v>
      </c>
    </row>
    <row r="18391" spans="1:3" x14ac:dyDescent="0.25">
      <c r="A18391" t="s">
        <v>23169</v>
      </c>
      <c r="B18391">
        <v>1</v>
      </c>
      <c r="C18391">
        <v>265605</v>
      </c>
    </row>
    <row r="18392" spans="1:3" x14ac:dyDescent="0.25">
      <c r="A18392" t="s">
        <v>23170</v>
      </c>
      <c r="B18392">
        <v>1</v>
      </c>
      <c r="C18392">
        <v>128441</v>
      </c>
    </row>
    <row r="18393" spans="1:3" x14ac:dyDescent="0.25">
      <c r="A18393" t="s">
        <v>23171</v>
      </c>
      <c r="B18393">
        <v>1</v>
      </c>
      <c r="C18393">
        <v>432798</v>
      </c>
    </row>
    <row r="18394" spans="1:3" x14ac:dyDescent="0.25">
      <c r="A18394" t="s">
        <v>23172</v>
      </c>
      <c r="B18394">
        <v>1</v>
      </c>
      <c r="C18394">
        <v>1639467</v>
      </c>
    </row>
    <row r="18395" spans="1:3" x14ac:dyDescent="0.25">
      <c r="A18395" t="s">
        <v>23173</v>
      </c>
      <c r="B18395">
        <v>1</v>
      </c>
      <c r="C18395">
        <v>310572</v>
      </c>
    </row>
    <row r="18396" spans="1:3" x14ac:dyDescent="0.25">
      <c r="A18396" t="s">
        <v>23174</v>
      </c>
      <c r="B18396">
        <v>1</v>
      </c>
      <c r="C18396">
        <v>264897</v>
      </c>
    </row>
    <row r="18397" spans="1:3" x14ac:dyDescent="0.25">
      <c r="A18397" t="s">
        <v>23175</v>
      </c>
      <c r="B18397">
        <v>1</v>
      </c>
      <c r="C18397">
        <v>156337</v>
      </c>
    </row>
    <row r="18398" spans="1:3" x14ac:dyDescent="0.25">
      <c r="A18398" t="s">
        <v>23176</v>
      </c>
      <c r="B18398">
        <v>1</v>
      </c>
      <c r="C18398">
        <v>407986</v>
      </c>
    </row>
    <row r="18399" spans="1:3" x14ac:dyDescent="0.25">
      <c r="A18399" t="s">
        <v>23177</v>
      </c>
      <c r="B18399">
        <v>1</v>
      </c>
      <c r="C18399">
        <v>209063</v>
      </c>
    </row>
    <row r="18400" spans="1:3" x14ac:dyDescent="0.25">
      <c r="A18400" t="s">
        <v>23178</v>
      </c>
      <c r="B18400">
        <v>1</v>
      </c>
      <c r="C18400">
        <v>170905</v>
      </c>
    </row>
    <row r="18401" spans="1:3" x14ac:dyDescent="0.25">
      <c r="A18401" t="s">
        <v>23179</v>
      </c>
      <c r="B18401">
        <v>1</v>
      </c>
      <c r="C18401">
        <v>30698</v>
      </c>
    </row>
    <row r="18402" spans="1:3" x14ac:dyDescent="0.25">
      <c r="A18402" t="s">
        <v>23180</v>
      </c>
      <c r="B18402">
        <v>1</v>
      </c>
      <c r="C18402">
        <v>85497</v>
      </c>
    </row>
    <row r="18403" spans="1:3" x14ac:dyDescent="0.25">
      <c r="A18403" t="s">
        <v>23181</v>
      </c>
      <c r="B18403">
        <v>1</v>
      </c>
      <c r="C18403">
        <v>355558</v>
      </c>
    </row>
    <row r="18404" spans="1:3" x14ac:dyDescent="0.25">
      <c r="A18404" t="s">
        <v>23182</v>
      </c>
      <c r="B18404">
        <v>1</v>
      </c>
      <c r="C18404">
        <v>669569</v>
      </c>
    </row>
    <row r="18405" spans="1:3" x14ac:dyDescent="0.25">
      <c r="A18405" t="s">
        <v>23183</v>
      </c>
      <c r="B18405">
        <v>1</v>
      </c>
      <c r="C18405">
        <v>502985</v>
      </c>
    </row>
    <row r="18406" spans="1:3" x14ac:dyDescent="0.25">
      <c r="A18406" t="s">
        <v>23184</v>
      </c>
      <c r="B18406">
        <v>1</v>
      </c>
      <c r="C18406">
        <v>89831054</v>
      </c>
    </row>
    <row r="18407" spans="1:3" x14ac:dyDescent="0.25">
      <c r="A18407" t="s">
        <v>23185</v>
      </c>
      <c r="B18407">
        <v>1</v>
      </c>
      <c r="C18407">
        <v>283414</v>
      </c>
    </row>
    <row r="18408" spans="1:3" x14ac:dyDescent="0.25">
      <c r="A18408" t="s">
        <v>23186</v>
      </c>
      <c r="B18408">
        <v>1</v>
      </c>
      <c r="C18408">
        <v>371881</v>
      </c>
    </row>
    <row r="18409" spans="1:3" x14ac:dyDescent="0.25">
      <c r="A18409" t="s">
        <v>23187</v>
      </c>
      <c r="B18409">
        <v>1</v>
      </c>
      <c r="C18409">
        <v>289210</v>
      </c>
    </row>
    <row r="18410" spans="1:3" x14ac:dyDescent="0.25">
      <c r="A18410" t="s">
        <v>23188</v>
      </c>
      <c r="B18410">
        <v>1</v>
      </c>
      <c r="C18410">
        <v>1766061</v>
      </c>
    </row>
    <row r="18411" spans="1:3" x14ac:dyDescent="0.25">
      <c r="A18411" t="s">
        <v>23189</v>
      </c>
      <c r="B18411">
        <v>1</v>
      </c>
      <c r="C18411">
        <v>1192261</v>
      </c>
    </row>
    <row r="18412" spans="1:3" x14ac:dyDescent="0.25">
      <c r="A18412" t="s">
        <v>23190</v>
      </c>
      <c r="B18412">
        <v>1</v>
      </c>
      <c r="C18412">
        <v>228889</v>
      </c>
    </row>
    <row r="18413" spans="1:3" x14ac:dyDescent="0.25">
      <c r="A18413" t="s">
        <v>23191</v>
      </c>
      <c r="B18413">
        <v>1</v>
      </c>
      <c r="C18413">
        <v>913844</v>
      </c>
    </row>
    <row r="18414" spans="1:3" x14ac:dyDescent="0.25">
      <c r="A18414" t="s">
        <v>23192</v>
      </c>
      <c r="B18414">
        <v>1</v>
      </c>
      <c r="C18414">
        <v>1123194</v>
      </c>
    </row>
    <row r="18415" spans="1:3" x14ac:dyDescent="0.25">
      <c r="A18415" t="s">
        <v>23193</v>
      </c>
      <c r="B18415">
        <v>1</v>
      </c>
      <c r="C18415">
        <v>473089</v>
      </c>
    </row>
    <row r="18416" spans="1:3" x14ac:dyDescent="0.25">
      <c r="A18416" t="s">
        <v>23194</v>
      </c>
      <c r="B18416">
        <v>1</v>
      </c>
      <c r="C18416">
        <v>1375996</v>
      </c>
    </row>
    <row r="18417" spans="1:3" x14ac:dyDescent="0.25">
      <c r="A18417" t="s">
        <v>23195</v>
      </c>
      <c r="B18417">
        <v>1</v>
      </c>
      <c r="C18417">
        <v>7167141</v>
      </c>
    </row>
    <row r="18418" spans="1:3" x14ac:dyDescent="0.25">
      <c r="A18418" t="s">
        <v>23196</v>
      </c>
      <c r="B18418">
        <v>1</v>
      </c>
      <c r="C18418">
        <v>215285</v>
      </c>
    </row>
    <row r="18419" spans="1:3" x14ac:dyDescent="0.25">
      <c r="A18419" t="s">
        <v>23197</v>
      </c>
      <c r="B18419">
        <v>1</v>
      </c>
      <c r="C18419">
        <v>155136</v>
      </c>
    </row>
    <row r="18420" spans="1:3" x14ac:dyDescent="0.25">
      <c r="A18420" t="s">
        <v>23198</v>
      </c>
      <c r="B18420">
        <v>1</v>
      </c>
      <c r="C18420">
        <v>290541</v>
      </c>
    </row>
    <row r="18421" spans="1:3" x14ac:dyDescent="0.25">
      <c r="A18421" t="s">
        <v>23199</v>
      </c>
      <c r="B18421">
        <v>1</v>
      </c>
      <c r="C18421">
        <v>72822</v>
      </c>
    </row>
    <row r="18422" spans="1:3" x14ac:dyDescent="0.25">
      <c r="A18422" t="s">
        <v>23200</v>
      </c>
      <c r="B18422">
        <v>1</v>
      </c>
      <c r="C18422">
        <v>79256</v>
      </c>
    </row>
    <row r="18423" spans="1:3" x14ac:dyDescent="0.25">
      <c r="A18423" t="s">
        <v>23201</v>
      </c>
      <c r="B18423">
        <v>1</v>
      </c>
      <c r="C18423">
        <v>571231</v>
      </c>
    </row>
    <row r="18424" spans="1:3" x14ac:dyDescent="0.25">
      <c r="A18424" t="s">
        <v>23202</v>
      </c>
      <c r="B18424">
        <v>1</v>
      </c>
      <c r="C18424">
        <v>627646</v>
      </c>
    </row>
    <row r="18425" spans="1:3" x14ac:dyDescent="0.25">
      <c r="A18425" t="s">
        <v>23203</v>
      </c>
      <c r="B18425">
        <v>1</v>
      </c>
      <c r="C18425">
        <v>932686</v>
      </c>
    </row>
    <row r="18426" spans="1:3" x14ac:dyDescent="0.25">
      <c r="A18426" t="s">
        <v>23204</v>
      </c>
      <c r="B18426">
        <v>1</v>
      </c>
      <c r="C18426">
        <v>284760</v>
      </c>
    </row>
    <row r="18427" spans="1:3" x14ac:dyDescent="0.25">
      <c r="A18427" t="s">
        <v>23205</v>
      </c>
      <c r="B18427">
        <v>1</v>
      </c>
      <c r="C18427">
        <v>69693</v>
      </c>
    </row>
    <row r="18428" spans="1:3" x14ac:dyDescent="0.25">
      <c r="A18428" t="s">
        <v>23206</v>
      </c>
      <c r="B18428">
        <v>1</v>
      </c>
      <c r="C18428">
        <v>4619561</v>
      </c>
    </row>
    <row r="18429" spans="1:3" x14ac:dyDescent="0.25">
      <c r="A18429" t="s">
        <v>23207</v>
      </c>
      <c r="B18429">
        <v>1</v>
      </c>
      <c r="C18429">
        <v>684095</v>
      </c>
    </row>
    <row r="18430" spans="1:3" x14ac:dyDescent="0.25">
      <c r="A18430" t="s">
        <v>23208</v>
      </c>
      <c r="B18430">
        <v>1</v>
      </c>
      <c r="C18430">
        <v>1431449</v>
      </c>
    </row>
    <row r="18431" spans="1:3" x14ac:dyDescent="0.25">
      <c r="A18431" t="s">
        <v>23209</v>
      </c>
      <c r="B18431">
        <v>1</v>
      </c>
      <c r="C18431">
        <v>637838</v>
      </c>
    </row>
    <row r="18432" spans="1:3" x14ac:dyDescent="0.25">
      <c r="A18432" t="s">
        <v>23210</v>
      </c>
      <c r="B18432">
        <v>1</v>
      </c>
      <c r="C18432">
        <v>14421082</v>
      </c>
    </row>
    <row r="18433" spans="1:3" x14ac:dyDescent="0.25">
      <c r="A18433" t="s">
        <v>23211</v>
      </c>
      <c r="B18433">
        <v>1</v>
      </c>
      <c r="C18433">
        <v>560024</v>
      </c>
    </row>
    <row r="18434" spans="1:3" x14ac:dyDescent="0.25">
      <c r="A18434" t="s">
        <v>23212</v>
      </c>
      <c r="B18434">
        <v>1</v>
      </c>
      <c r="C18434">
        <v>298999</v>
      </c>
    </row>
    <row r="18435" spans="1:3" x14ac:dyDescent="0.25">
      <c r="A18435" t="s">
        <v>23213</v>
      </c>
      <c r="B18435">
        <v>1</v>
      </c>
      <c r="C18435">
        <v>255622</v>
      </c>
    </row>
    <row r="18436" spans="1:3" x14ac:dyDescent="0.25">
      <c r="A18436" t="s">
        <v>23214</v>
      </c>
      <c r="B18436">
        <v>1</v>
      </c>
      <c r="C18436">
        <v>212071</v>
      </c>
    </row>
    <row r="18437" spans="1:3" x14ac:dyDescent="0.25">
      <c r="A18437" t="s">
        <v>23215</v>
      </c>
      <c r="B18437">
        <v>1</v>
      </c>
      <c r="C18437">
        <v>694150</v>
      </c>
    </row>
    <row r="18438" spans="1:3" x14ac:dyDescent="0.25">
      <c r="A18438" t="s">
        <v>23216</v>
      </c>
      <c r="B18438">
        <v>1</v>
      </c>
      <c r="C18438">
        <v>878394</v>
      </c>
    </row>
    <row r="18439" spans="1:3" x14ac:dyDescent="0.25">
      <c r="A18439" t="s">
        <v>23217</v>
      </c>
      <c r="B18439">
        <v>1</v>
      </c>
      <c r="C18439">
        <v>236298</v>
      </c>
    </row>
    <row r="18440" spans="1:3" x14ac:dyDescent="0.25">
      <c r="A18440" t="s">
        <v>23218</v>
      </c>
      <c r="B18440">
        <v>1</v>
      </c>
      <c r="C18440">
        <v>39009</v>
      </c>
    </row>
    <row r="18441" spans="1:3" x14ac:dyDescent="0.25">
      <c r="A18441" t="s">
        <v>23219</v>
      </c>
      <c r="B18441">
        <v>1</v>
      </c>
      <c r="C18441">
        <v>115181</v>
      </c>
    </row>
    <row r="18442" spans="1:3" x14ac:dyDescent="0.25">
      <c r="A18442" t="s">
        <v>23220</v>
      </c>
      <c r="B18442">
        <v>1</v>
      </c>
      <c r="C18442">
        <v>661486</v>
      </c>
    </row>
    <row r="18443" spans="1:3" x14ac:dyDescent="0.25">
      <c r="A18443" t="s">
        <v>23221</v>
      </c>
      <c r="B18443">
        <v>1</v>
      </c>
      <c r="C18443">
        <v>235487</v>
      </c>
    </row>
    <row r="18444" spans="1:3" x14ac:dyDescent="0.25">
      <c r="A18444" t="s">
        <v>23222</v>
      </c>
      <c r="B18444">
        <v>1</v>
      </c>
      <c r="C18444">
        <v>62847</v>
      </c>
    </row>
    <row r="18445" spans="1:3" x14ac:dyDescent="0.25">
      <c r="A18445" t="s">
        <v>23223</v>
      </c>
      <c r="B18445">
        <v>1</v>
      </c>
      <c r="C18445">
        <v>226392</v>
      </c>
    </row>
    <row r="18446" spans="1:3" x14ac:dyDescent="0.25">
      <c r="A18446" t="s">
        <v>23224</v>
      </c>
      <c r="B18446">
        <v>1</v>
      </c>
      <c r="C18446">
        <v>152606</v>
      </c>
    </row>
    <row r="18447" spans="1:3" x14ac:dyDescent="0.25">
      <c r="A18447" t="s">
        <v>23225</v>
      </c>
      <c r="B18447">
        <v>1</v>
      </c>
      <c r="C18447">
        <v>285456</v>
      </c>
    </row>
    <row r="18448" spans="1:3" x14ac:dyDescent="0.25">
      <c r="A18448" t="s">
        <v>23226</v>
      </c>
      <c r="B18448">
        <v>1</v>
      </c>
      <c r="C18448">
        <v>301056</v>
      </c>
    </row>
    <row r="18449" spans="1:3" x14ac:dyDescent="0.25">
      <c r="A18449" t="s">
        <v>23227</v>
      </c>
      <c r="B18449">
        <v>1</v>
      </c>
      <c r="C18449">
        <v>1100455</v>
      </c>
    </row>
    <row r="18450" spans="1:3" x14ac:dyDescent="0.25">
      <c r="A18450" t="s">
        <v>23228</v>
      </c>
      <c r="B18450">
        <v>1</v>
      </c>
      <c r="C18450">
        <v>240135</v>
      </c>
    </row>
    <row r="18451" spans="1:3" x14ac:dyDescent="0.25">
      <c r="A18451" t="s">
        <v>23229</v>
      </c>
      <c r="B18451">
        <v>1</v>
      </c>
      <c r="C18451">
        <v>1968612</v>
      </c>
    </row>
    <row r="18452" spans="1:3" x14ac:dyDescent="0.25">
      <c r="A18452" t="s">
        <v>23230</v>
      </c>
      <c r="B18452">
        <v>1</v>
      </c>
      <c r="C18452">
        <v>376815</v>
      </c>
    </row>
    <row r="18453" spans="1:3" x14ac:dyDescent="0.25">
      <c r="A18453" t="s">
        <v>23231</v>
      </c>
      <c r="B18453">
        <v>1</v>
      </c>
      <c r="C18453">
        <v>334903</v>
      </c>
    </row>
    <row r="18454" spans="1:3" x14ac:dyDescent="0.25">
      <c r="A18454" t="s">
        <v>23232</v>
      </c>
      <c r="B18454">
        <v>1</v>
      </c>
      <c r="C18454">
        <v>42699</v>
      </c>
    </row>
    <row r="18455" spans="1:3" x14ac:dyDescent="0.25">
      <c r="A18455" t="s">
        <v>23233</v>
      </c>
      <c r="B18455">
        <v>1</v>
      </c>
      <c r="C18455">
        <v>518648</v>
      </c>
    </row>
    <row r="18456" spans="1:3" x14ac:dyDescent="0.25">
      <c r="A18456" t="s">
        <v>23234</v>
      </c>
      <c r="B18456">
        <v>1</v>
      </c>
      <c r="C18456">
        <v>275352</v>
      </c>
    </row>
    <row r="18457" spans="1:3" x14ac:dyDescent="0.25">
      <c r="A18457" t="s">
        <v>23235</v>
      </c>
      <c r="B18457">
        <v>1</v>
      </c>
      <c r="C18457">
        <v>119714</v>
      </c>
    </row>
    <row r="18458" spans="1:3" x14ac:dyDescent="0.25">
      <c r="A18458" t="s">
        <v>23236</v>
      </c>
      <c r="B18458">
        <v>1</v>
      </c>
      <c r="C18458">
        <v>52889</v>
      </c>
    </row>
    <row r="18459" spans="1:3" x14ac:dyDescent="0.25">
      <c r="A18459" t="s">
        <v>23237</v>
      </c>
      <c r="B18459">
        <v>1</v>
      </c>
      <c r="C18459">
        <v>124107</v>
      </c>
    </row>
    <row r="18460" spans="1:3" x14ac:dyDescent="0.25">
      <c r="A18460" t="s">
        <v>23238</v>
      </c>
      <c r="B18460">
        <v>1</v>
      </c>
      <c r="C18460">
        <v>171304</v>
      </c>
    </row>
    <row r="18461" spans="1:3" x14ac:dyDescent="0.25">
      <c r="A18461" t="s">
        <v>23239</v>
      </c>
      <c r="B18461">
        <v>1</v>
      </c>
      <c r="C18461">
        <v>196010</v>
      </c>
    </row>
    <row r="18462" spans="1:3" x14ac:dyDescent="0.25">
      <c r="A18462" t="s">
        <v>23240</v>
      </c>
      <c r="B18462">
        <v>1</v>
      </c>
      <c r="C18462">
        <v>186320</v>
      </c>
    </row>
    <row r="18463" spans="1:3" x14ac:dyDescent="0.25">
      <c r="A18463" t="s">
        <v>23241</v>
      </c>
      <c r="B18463">
        <v>1</v>
      </c>
      <c r="C18463">
        <v>10461</v>
      </c>
    </row>
    <row r="18464" spans="1:3" x14ac:dyDescent="0.25">
      <c r="A18464" t="s">
        <v>23242</v>
      </c>
      <c r="B18464">
        <v>1</v>
      </c>
      <c r="C18464">
        <v>89259</v>
      </c>
    </row>
    <row r="18465" spans="1:3" x14ac:dyDescent="0.25">
      <c r="A18465" t="s">
        <v>23243</v>
      </c>
      <c r="B18465">
        <v>1</v>
      </c>
      <c r="C18465">
        <v>190867</v>
      </c>
    </row>
    <row r="18466" spans="1:3" x14ac:dyDescent="0.25">
      <c r="A18466" t="s">
        <v>23244</v>
      </c>
      <c r="B18466">
        <v>1</v>
      </c>
      <c r="C18466">
        <v>1617518</v>
      </c>
    </row>
    <row r="18467" spans="1:3" x14ac:dyDescent="0.25">
      <c r="A18467" t="s">
        <v>23245</v>
      </c>
      <c r="B18467">
        <v>1</v>
      </c>
      <c r="C18467">
        <v>1341001</v>
      </c>
    </row>
    <row r="18468" spans="1:3" x14ac:dyDescent="0.25">
      <c r="A18468" t="s">
        <v>23246</v>
      </c>
      <c r="B18468">
        <v>1</v>
      </c>
      <c r="C18468">
        <v>353962</v>
      </c>
    </row>
    <row r="18469" spans="1:3" x14ac:dyDescent="0.25">
      <c r="A18469" t="s">
        <v>23247</v>
      </c>
      <c r="B18469">
        <v>1</v>
      </c>
      <c r="C18469">
        <v>364514</v>
      </c>
    </row>
    <row r="18470" spans="1:3" x14ac:dyDescent="0.25">
      <c r="A18470" t="s">
        <v>23248</v>
      </c>
      <c r="B18470">
        <v>1</v>
      </c>
      <c r="C18470">
        <v>161626</v>
      </c>
    </row>
    <row r="18471" spans="1:3" x14ac:dyDescent="0.25">
      <c r="A18471" t="s">
        <v>23249</v>
      </c>
      <c r="B18471">
        <v>1</v>
      </c>
      <c r="C18471">
        <v>16840682</v>
      </c>
    </row>
    <row r="18472" spans="1:3" x14ac:dyDescent="0.25">
      <c r="A18472" t="s">
        <v>23250</v>
      </c>
      <c r="B18472">
        <v>1</v>
      </c>
      <c r="C18472">
        <v>121538</v>
      </c>
    </row>
    <row r="18473" spans="1:3" x14ac:dyDescent="0.25">
      <c r="A18473" t="s">
        <v>23251</v>
      </c>
      <c r="B18473">
        <v>1</v>
      </c>
      <c r="C18473">
        <v>290677</v>
      </c>
    </row>
    <row r="18474" spans="1:3" x14ac:dyDescent="0.25">
      <c r="A18474" t="s">
        <v>23252</v>
      </c>
      <c r="B18474">
        <v>1</v>
      </c>
      <c r="C18474">
        <v>539177</v>
      </c>
    </row>
    <row r="18475" spans="1:3" x14ac:dyDescent="0.25">
      <c r="A18475" t="s">
        <v>23253</v>
      </c>
      <c r="B18475">
        <v>1</v>
      </c>
      <c r="C18475">
        <v>213358</v>
      </c>
    </row>
    <row r="18476" spans="1:3" x14ac:dyDescent="0.25">
      <c r="A18476" t="s">
        <v>23254</v>
      </c>
      <c r="B18476">
        <v>1</v>
      </c>
      <c r="C18476">
        <v>16191</v>
      </c>
    </row>
    <row r="18477" spans="1:3" x14ac:dyDescent="0.25">
      <c r="A18477" t="s">
        <v>23255</v>
      </c>
      <c r="B18477">
        <v>1</v>
      </c>
      <c r="C18477">
        <v>336382</v>
      </c>
    </row>
    <row r="18478" spans="1:3" x14ac:dyDescent="0.25">
      <c r="A18478" t="s">
        <v>23256</v>
      </c>
      <c r="B18478">
        <v>1</v>
      </c>
      <c r="C18478">
        <v>508729</v>
      </c>
    </row>
    <row r="18479" spans="1:3" x14ac:dyDescent="0.25">
      <c r="A18479" t="s">
        <v>23257</v>
      </c>
      <c r="B18479">
        <v>1</v>
      </c>
      <c r="C18479">
        <v>168531</v>
      </c>
    </row>
    <row r="18480" spans="1:3" x14ac:dyDescent="0.25">
      <c r="A18480" t="s">
        <v>23258</v>
      </c>
      <c r="B18480">
        <v>1</v>
      </c>
      <c r="C18480">
        <v>687840</v>
      </c>
    </row>
    <row r="18481" spans="1:3" x14ac:dyDescent="0.25">
      <c r="A18481" t="s">
        <v>23259</v>
      </c>
      <c r="B18481">
        <v>1</v>
      </c>
      <c r="C18481">
        <v>274424</v>
      </c>
    </row>
    <row r="18482" spans="1:3" x14ac:dyDescent="0.25">
      <c r="A18482" t="s">
        <v>23260</v>
      </c>
      <c r="B18482">
        <v>1</v>
      </c>
      <c r="C18482">
        <v>230068</v>
      </c>
    </row>
    <row r="18483" spans="1:3" x14ac:dyDescent="0.25">
      <c r="A18483" t="s">
        <v>23261</v>
      </c>
      <c r="B18483">
        <v>1</v>
      </c>
      <c r="C18483">
        <v>166143</v>
      </c>
    </row>
    <row r="18484" spans="1:3" x14ac:dyDescent="0.25">
      <c r="A18484" t="s">
        <v>23262</v>
      </c>
      <c r="B18484">
        <v>1</v>
      </c>
      <c r="C18484">
        <v>743200</v>
      </c>
    </row>
    <row r="18485" spans="1:3" x14ac:dyDescent="0.25">
      <c r="A18485" t="s">
        <v>23263</v>
      </c>
      <c r="B18485">
        <v>1</v>
      </c>
      <c r="C18485">
        <v>150387</v>
      </c>
    </row>
    <row r="18486" spans="1:3" x14ac:dyDescent="0.25">
      <c r="A18486" t="s">
        <v>23264</v>
      </c>
      <c r="B18486">
        <v>1</v>
      </c>
      <c r="C18486">
        <v>170056</v>
      </c>
    </row>
    <row r="18487" spans="1:3" x14ac:dyDescent="0.25">
      <c r="A18487" t="s">
        <v>23265</v>
      </c>
      <c r="B18487">
        <v>1</v>
      </c>
      <c r="C18487">
        <v>78962</v>
      </c>
    </row>
    <row r="18488" spans="1:3" x14ac:dyDescent="0.25">
      <c r="A18488" t="s">
        <v>23266</v>
      </c>
      <c r="B18488">
        <v>1</v>
      </c>
      <c r="C18488">
        <v>1050645</v>
      </c>
    </row>
    <row r="18489" spans="1:3" x14ac:dyDescent="0.25">
      <c r="A18489" t="s">
        <v>23267</v>
      </c>
      <c r="B18489">
        <v>1</v>
      </c>
      <c r="C18489">
        <v>3062572</v>
      </c>
    </row>
    <row r="18490" spans="1:3" x14ac:dyDescent="0.25">
      <c r="A18490" t="s">
        <v>23268</v>
      </c>
      <c r="B18490">
        <v>1</v>
      </c>
      <c r="C18490">
        <v>269997</v>
      </c>
    </row>
    <row r="18491" spans="1:3" x14ac:dyDescent="0.25">
      <c r="A18491" t="s">
        <v>23269</v>
      </c>
      <c r="B18491">
        <v>1</v>
      </c>
      <c r="C18491">
        <v>112833</v>
      </c>
    </row>
    <row r="18492" spans="1:3" x14ac:dyDescent="0.25">
      <c r="A18492" t="s">
        <v>23270</v>
      </c>
      <c r="B18492">
        <v>1</v>
      </c>
      <c r="C18492">
        <v>122843</v>
      </c>
    </row>
    <row r="18493" spans="1:3" x14ac:dyDescent="0.25">
      <c r="A18493" t="s">
        <v>23271</v>
      </c>
      <c r="B18493">
        <v>1</v>
      </c>
      <c r="C18493">
        <v>393718</v>
      </c>
    </row>
    <row r="18494" spans="1:3" x14ac:dyDescent="0.25">
      <c r="A18494" t="s">
        <v>23272</v>
      </c>
      <c r="B18494">
        <v>1</v>
      </c>
      <c r="C18494">
        <v>43286</v>
      </c>
    </row>
    <row r="18495" spans="1:3" x14ac:dyDescent="0.25">
      <c r="A18495" t="s">
        <v>23273</v>
      </c>
      <c r="B18495">
        <v>1</v>
      </c>
      <c r="C18495">
        <v>554859</v>
      </c>
    </row>
    <row r="18496" spans="1:3" x14ac:dyDescent="0.25">
      <c r="A18496" t="s">
        <v>23274</v>
      </c>
      <c r="B18496">
        <v>1</v>
      </c>
      <c r="C18496">
        <v>481315</v>
      </c>
    </row>
    <row r="18497" spans="1:3" x14ac:dyDescent="0.25">
      <c r="A18497" t="s">
        <v>23275</v>
      </c>
      <c r="B18497">
        <v>1</v>
      </c>
      <c r="C18497">
        <v>82671</v>
      </c>
    </row>
    <row r="18498" spans="1:3" x14ac:dyDescent="0.25">
      <c r="A18498" t="s">
        <v>23276</v>
      </c>
      <c r="B18498">
        <v>1</v>
      </c>
      <c r="C18498">
        <v>135681</v>
      </c>
    </row>
    <row r="18499" spans="1:3" x14ac:dyDescent="0.25">
      <c r="A18499" t="s">
        <v>23277</v>
      </c>
      <c r="B18499">
        <v>1</v>
      </c>
      <c r="C18499">
        <v>70976</v>
      </c>
    </row>
    <row r="18500" spans="1:3" x14ac:dyDescent="0.25">
      <c r="A18500" t="s">
        <v>23278</v>
      </c>
      <c r="B18500">
        <v>1</v>
      </c>
      <c r="C18500">
        <v>61775</v>
      </c>
    </row>
    <row r="18501" spans="1:3" x14ac:dyDescent="0.25">
      <c r="A18501" t="s">
        <v>23279</v>
      </c>
      <c r="B18501">
        <v>1</v>
      </c>
      <c r="C18501">
        <v>166374</v>
      </c>
    </row>
    <row r="18502" spans="1:3" x14ac:dyDescent="0.25">
      <c r="A18502" t="s">
        <v>23280</v>
      </c>
      <c r="B18502">
        <v>1</v>
      </c>
      <c r="C18502">
        <v>291794</v>
      </c>
    </row>
    <row r="18503" spans="1:3" x14ac:dyDescent="0.25">
      <c r="A18503" t="s">
        <v>23281</v>
      </c>
      <c r="B18503">
        <v>1</v>
      </c>
      <c r="C18503">
        <v>5466502</v>
      </c>
    </row>
    <row r="18504" spans="1:3" x14ac:dyDescent="0.25">
      <c r="A18504" t="s">
        <v>23282</v>
      </c>
      <c r="B18504">
        <v>1</v>
      </c>
      <c r="C18504">
        <v>130035</v>
      </c>
    </row>
    <row r="18505" spans="1:3" x14ac:dyDescent="0.25">
      <c r="A18505" t="s">
        <v>23283</v>
      </c>
      <c r="B18505">
        <v>1</v>
      </c>
      <c r="C18505">
        <v>464198</v>
      </c>
    </row>
    <row r="18506" spans="1:3" x14ac:dyDescent="0.25">
      <c r="A18506" t="s">
        <v>23284</v>
      </c>
      <c r="B18506">
        <v>1</v>
      </c>
      <c r="C18506">
        <v>974379</v>
      </c>
    </row>
    <row r="18507" spans="1:3" x14ac:dyDescent="0.25">
      <c r="A18507" t="s">
        <v>23285</v>
      </c>
      <c r="B18507">
        <v>1</v>
      </c>
      <c r="C18507">
        <v>71870</v>
      </c>
    </row>
    <row r="18508" spans="1:3" x14ac:dyDescent="0.25">
      <c r="A18508" t="s">
        <v>23286</v>
      </c>
      <c r="B18508">
        <v>1</v>
      </c>
      <c r="C18508">
        <v>9751339</v>
      </c>
    </row>
    <row r="18509" spans="1:3" x14ac:dyDescent="0.25">
      <c r="A18509" t="s">
        <v>23287</v>
      </c>
      <c r="B18509">
        <v>1</v>
      </c>
      <c r="C18509">
        <v>22780</v>
      </c>
    </row>
    <row r="18510" spans="1:3" x14ac:dyDescent="0.25">
      <c r="A18510" t="s">
        <v>23288</v>
      </c>
      <c r="B18510">
        <v>1</v>
      </c>
      <c r="C18510">
        <v>202007</v>
      </c>
    </row>
    <row r="18511" spans="1:3" x14ac:dyDescent="0.25">
      <c r="A18511" t="s">
        <v>23289</v>
      </c>
      <c r="B18511">
        <v>1</v>
      </c>
      <c r="C18511">
        <v>404978</v>
      </c>
    </row>
    <row r="18512" spans="1:3" x14ac:dyDescent="0.25">
      <c r="A18512" t="s">
        <v>23290</v>
      </c>
      <c r="B18512">
        <v>1</v>
      </c>
      <c r="C18512">
        <v>172674</v>
      </c>
    </row>
    <row r="18513" spans="1:3" x14ac:dyDescent="0.25">
      <c r="A18513" t="s">
        <v>23291</v>
      </c>
      <c r="B18513">
        <v>1</v>
      </c>
      <c r="C18513">
        <v>799888</v>
      </c>
    </row>
    <row r="18514" spans="1:3" x14ac:dyDescent="0.25">
      <c r="A18514" t="s">
        <v>23292</v>
      </c>
      <c r="B18514">
        <v>1</v>
      </c>
      <c r="C18514">
        <v>270659</v>
      </c>
    </row>
    <row r="18515" spans="1:3" x14ac:dyDescent="0.25">
      <c r="A18515" t="s">
        <v>23293</v>
      </c>
      <c r="B18515">
        <v>1</v>
      </c>
      <c r="C18515">
        <v>321030</v>
      </c>
    </row>
    <row r="18516" spans="1:3" x14ac:dyDescent="0.25">
      <c r="A18516" t="s">
        <v>23294</v>
      </c>
      <c r="B18516">
        <v>1</v>
      </c>
      <c r="C18516">
        <v>59593</v>
      </c>
    </row>
    <row r="18517" spans="1:3" x14ac:dyDescent="0.25">
      <c r="A18517" t="s">
        <v>23295</v>
      </c>
      <c r="B18517">
        <v>1</v>
      </c>
      <c r="C18517">
        <v>269430</v>
      </c>
    </row>
    <row r="18518" spans="1:3" x14ac:dyDescent="0.25">
      <c r="A18518" t="s">
        <v>23296</v>
      </c>
      <c r="B18518">
        <v>1</v>
      </c>
      <c r="C18518">
        <v>34163</v>
      </c>
    </row>
    <row r="18519" spans="1:3" x14ac:dyDescent="0.25">
      <c r="A18519" t="s">
        <v>23297</v>
      </c>
      <c r="B18519">
        <v>1</v>
      </c>
      <c r="C18519">
        <v>334863</v>
      </c>
    </row>
    <row r="18520" spans="1:3" x14ac:dyDescent="0.25">
      <c r="A18520" t="s">
        <v>23298</v>
      </c>
      <c r="B18520">
        <v>1</v>
      </c>
      <c r="C18520">
        <v>31463</v>
      </c>
    </row>
    <row r="18521" spans="1:3" x14ac:dyDescent="0.25">
      <c r="A18521" t="s">
        <v>23299</v>
      </c>
      <c r="B18521">
        <v>1</v>
      </c>
      <c r="C18521">
        <v>971673</v>
      </c>
    </row>
    <row r="18522" spans="1:3" x14ac:dyDescent="0.25">
      <c r="A18522" t="s">
        <v>23300</v>
      </c>
      <c r="B18522">
        <v>1</v>
      </c>
      <c r="C18522">
        <v>582643</v>
      </c>
    </row>
    <row r="18523" spans="1:3" x14ac:dyDescent="0.25">
      <c r="A18523" t="s">
        <v>23301</v>
      </c>
      <c r="B18523">
        <v>1</v>
      </c>
      <c r="C18523">
        <v>273527</v>
      </c>
    </row>
    <row r="18524" spans="1:3" x14ac:dyDescent="0.25">
      <c r="A18524" t="s">
        <v>23302</v>
      </c>
      <c r="B18524">
        <v>1</v>
      </c>
      <c r="C18524">
        <v>53052</v>
      </c>
    </row>
    <row r="18525" spans="1:3" x14ac:dyDescent="0.25">
      <c r="A18525" t="s">
        <v>23303</v>
      </c>
      <c r="B18525">
        <v>1</v>
      </c>
      <c r="C18525">
        <v>19648305</v>
      </c>
    </row>
    <row r="18526" spans="1:3" x14ac:dyDescent="0.25">
      <c r="A18526" t="s">
        <v>23304</v>
      </c>
      <c r="B18526">
        <v>1</v>
      </c>
      <c r="C18526">
        <v>2031393</v>
      </c>
    </row>
    <row r="18527" spans="1:3" x14ac:dyDescent="0.25">
      <c r="A18527" t="s">
        <v>23305</v>
      </c>
      <c r="B18527">
        <v>1</v>
      </c>
      <c r="C18527">
        <v>115285</v>
      </c>
    </row>
    <row r="18528" spans="1:3" x14ac:dyDescent="0.25">
      <c r="A18528" t="s">
        <v>23306</v>
      </c>
      <c r="B18528">
        <v>1</v>
      </c>
      <c r="C18528">
        <v>164399</v>
      </c>
    </row>
    <row r="18529" spans="1:3" x14ac:dyDescent="0.25">
      <c r="A18529" t="s">
        <v>23307</v>
      </c>
      <c r="B18529">
        <v>1</v>
      </c>
      <c r="C18529">
        <v>126218</v>
      </c>
    </row>
    <row r="18530" spans="1:3" x14ac:dyDescent="0.25">
      <c r="A18530" t="s">
        <v>23308</v>
      </c>
      <c r="B18530">
        <v>1</v>
      </c>
      <c r="C18530">
        <v>3106225</v>
      </c>
    </row>
    <row r="18531" spans="1:3" x14ac:dyDescent="0.25">
      <c r="A18531" t="s">
        <v>23309</v>
      </c>
      <c r="B18531">
        <v>1</v>
      </c>
      <c r="C18531">
        <v>6775618</v>
      </c>
    </row>
    <row r="18532" spans="1:3" x14ac:dyDescent="0.25">
      <c r="A18532" t="s">
        <v>23310</v>
      </c>
      <c r="B18532">
        <v>1</v>
      </c>
      <c r="C18532">
        <v>2303904</v>
      </c>
    </row>
    <row r="18533" spans="1:3" x14ac:dyDescent="0.25">
      <c r="A18533" t="s">
        <v>23311</v>
      </c>
      <c r="B18533">
        <v>1</v>
      </c>
      <c r="C18533">
        <v>1109579</v>
      </c>
    </row>
    <row r="18534" spans="1:3" x14ac:dyDescent="0.25">
      <c r="A18534" t="s">
        <v>23312</v>
      </c>
      <c r="B18534">
        <v>1</v>
      </c>
      <c r="C18534">
        <v>134958</v>
      </c>
    </row>
    <row r="18535" spans="1:3" x14ac:dyDescent="0.25">
      <c r="A18535" t="s">
        <v>23313</v>
      </c>
      <c r="B18535">
        <v>1</v>
      </c>
      <c r="C18535">
        <v>186123</v>
      </c>
    </row>
    <row r="18536" spans="1:3" x14ac:dyDescent="0.25">
      <c r="A18536" t="s">
        <v>23314</v>
      </c>
      <c r="B18536">
        <v>1</v>
      </c>
      <c r="C18536">
        <v>98420</v>
      </c>
    </row>
    <row r="18537" spans="1:3" x14ac:dyDescent="0.25">
      <c r="A18537" t="s">
        <v>23315</v>
      </c>
      <c r="B18537">
        <v>1</v>
      </c>
      <c r="C18537">
        <v>136807</v>
      </c>
    </row>
    <row r="18538" spans="1:3" x14ac:dyDescent="0.25">
      <c r="A18538" t="s">
        <v>23316</v>
      </c>
      <c r="B18538">
        <v>1</v>
      </c>
      <c r="C18538">
        <v>2374979</v>
      </c>
    </row>
    <row r="18539" spans="1:3" x14ac:dyDescent="0.25">
      <c r="A18539" t="s">
        <v>23317</v>
      </c>
      <c r="B18539">
        <v>1</v>
      </c>
      <c r="C18539">
        <v>165341</v>
      </c>
    </row>
    <row r="18540" spans="1:3" x14ac:dyDescent="0.25">
      <c r="A18540" t="s">
        <v>23318</v>
      </c>
      <c r="B18540">
        <v>1</v>
      </c>
      <c r="C18540">
        <v>514699</v>
      </c>
    </row>
    <row r="18541" spans="1:3" x14ac:dyDescent="0.25">
      <c r="A18541" t="s">
        <v>23319</v>
      </c>
      <c r="B18541">
        <v>1</v>
      </c>
      <c r="C18541">
        <v>136334</v>
      </c>
    </row>
    <row r="18542" spans="1:3" x14ac:dyDescent="0.25">
      <c r="A18542" t="s">
        <v>23320</v>
      </c>
      <c r="B18542">
        <v>1</v>
      </c>
      <c r="C18542">
        <v>243175</v>
      </c>
    </row>
    <row r="18543" spans="1:3" x14ac:dyDescent="0.25">
      <c r="A18543" t="s">
        <v>23321</v>
      </c>
      <c r="B18543">
        <v>1</v>
      </c>
      <c r="C18543">
        <v>25767</v>
      </c>
    </row>
    <row r="18544" spans="1:3" x14ac:dyDescent="0.25">
      <c r="A18544" t="s">
        <v>23322</v>
      </c>
      <c r="B18544">
        <v>1</v>
      </c>
      <c r="C18544">
        <v>130151</v>
      </c>
    </row>
    <row r="18545" spans="1:3" x14ac:dyDescent="0.25">
      <c r="A18545" t="s">
        <v>23323</v>
      </c>
      <c r="B18545">
        <v>1</v>
      </c>
      <c r="C18545">
        <v>19309933</v>
      </c>
    </row>
    <row r="18546" spans="1:3" x14ac:dyDescent="0.25">
      <c r="A18546" t="s">
        <v>23324</v>
      </c>
      <c r="B18546">
        <v>1</v>
      </c>
      <c r="C18546">
        <v>102885</v>
      </c>
    </row>
    <row r="18547" spans="1:3" x14ac:dyDescent="0.25">
      <c r="A18547" t="s">
        <v>23325</v>
      </c>
      <c r="B18547">
        <v>1</v>
      </c>
      <c r="C18547">
        <v>119867</v>
      </c>
    </row>
    <row r="18548" spans="1:3" x14ac:dyDescent="0.25">
      <c r="A18548" t="s">
        <v>23326</v>
      </c>
      <c r="B18548">
        <v>1</v>
      </c>
      <c r="C18548">
        <v>437078</v>
      </c>
    </row>
    <row r="18549" spans="1:3" x14ac:dyDescent="0.25">
      <c r="A18549" t="s">
        <v>23327</v>
      </c>
      <c r="B18549">
        <v>1</v>
      </c>
      <c r="C18549">
        <v>304914</v>
      </c>
    </row>
    <row r="18550" spans="1:3" x14ac:dyDescent="0.25">
      <c r="A18550" t="s">
        <v>23328</v>
      </c>
      <c r="B18550">
        <v>1</v>
      </c>
      <c r="C18550">
        <v>4602902</v>
      </c>
    </row>
    <row r="18551" spans="1:3" x14ac:dyDescent="0.25">
      <c r="A18551" t="s">
        <v>23329</v>
      </c>
      <c r="B18551">
        <v>1</v>
      </c>
      <c r="C18551">
        <v>76090</v>
      </c>
    </row>
    <row r="18552" spans="1:3" x14ac:dyDescent="0.25">
      <c r="A18552" t="s">
        <v>23330</v>
      </c>
      <c r="B18552">
        <v>1</v>
      </c>
      <c r="C18552">
        <v>563612</v>
      </c>
    </row>
    <row r="18553" spans="1:3" x14ac:dyDescent="0.25">
      <c r="A18553" t="s">
        <v>23331</v>
      </c>
      <c r="B18553">
        <v>1</v>
      </c>
      <c r="C18553">
        <v>147576</v>
      </c>
    </row>
    <row r="18554" spans="1:3" x14ac:dyDescent="0.25">
      <c r="A18554" t="s">
        <v>23332</v>
      </c>
      <c r="B18554">
        <v>1</v>
      </c>
      <c r="C18554">
        <v>31926</v>
      </c>
    </row>
    <row r="18555" spans="1:3" x14ac:dyDescent="0.25">
      <c r="A18555" t="s">
        <v>23333</v>
      </c>
      <c r="B18555">
        <v>1</v>
      </c>
      <c r="C18555">
        <v>168208</v>
      </c>
    </row>
    <row r="18556" spans="1:3" x14ac:dyDescent="0.25">
      <c r="A18556" t="s">
        <v>23334</v>
      </c>
      <c r="B18556">
        <v>1</v>
      </c>
      <c r="C18556">
        <v>6866385</v>
      </c>
    </row>
    <row r="18557" spans="1:3" x14ac:dyDescent="0.25">
      <c r="A18557" t="s">
        <v>23335</v>
      </c>
      <c r="B18557">
        <v>1</v>
      </c>
      <c r="C18557">
        <v>104442</v>
      </c>
    </row>
    <row r="18558" spans="1:3" x14ac:dyDescent="0.25">
      <c r="A18558" t="s">
        <v>23336</v>
      </c>
      <c r="B18558">
        <v>1</v>
      </c>
      <c r="C18558">
        <v>202023</v>
      </c>
    </row>
    <row r="18559" spans="1:3" x14ac:dyDescent="0.25">
      <c r="A18559" t="s">
        <v>23337</v>
      </c>
      <c r="B18559">
        <v>1</v>
      </c>
      <c r="C18559">
        <v>116154</v>
      </c>
    </row>
    <row r="18560" spans="1:3" x14ac:dyDescent="0.25">
      <c r="A18560" t="s">
        <v>23338</v>
      </c>
      <c r="B18560">
        <v>1</v>
      </c>
      <c r="C18560">
        <v>3443274</v>
      </c>
    </row>
    <row r="18561" spans="1:3" x14ac:dyDescent="0.25">
      <c r="A18561" t="s">
        <v>23339</v>
      </c>
      <c r="B18561">
        <v>1</v>
      </c>
      <c r="C18561">
        <v>377419</v>
      </c>
    </row>
    <row r="18562" spans="1:3" x14ac:dyDescent="0.25">
      <c r="A18562" t="s">
        <v>23340</v>
      </c>
      <c r="B18562">
        <v>1</v>
      </c>
      <c r="C18562">
        <v>478442</v>
      </c>
    </row>
    <row r="18563" spans="1:3" x14ac:dyDescent="0.25">
      <c r="A18563" t="s">
        <v>23341</v>
      </c>
      <c r="B18563">
        <v>1</v>
      </c>
      <c r="C18563">
        <v>733483</v>
      </c>
    </row>
    <row r="18564" spans="1:3" x14ac:dyDescent="0.25">
      <c r="A18564" t="s">
        <v>23342</v>
      </c>
      <c r="B18564">
        <v>1</v>
      </c>
      <c r="C18564">
        <v>23187282</v>
      </c>
    </row>
    <row r="18565" spans="1:3" x14ac:dyDescent="0.25">
      <c r="A18565" t="s">
        <v>23343</v>
      </c>
      <c r="B18565">
        <v>1</v>
      </c>
      <c r="C18565">
        <v>57042</v>
      </c>
    </row>
    <row r="18566" spans="1:3" x14ac:dyDescent="0.25">
      <c r="A18566" t="s">
        <v>23344</v>
      </c>
      <c r="B18566">
        <v>1</v>
      </c>
      <c r="C18566">
        <v>94487</v>
      </c>
    </row>
    <row r="18567" spans="1:3" x14ac:dyDescent="0.25">
      <c r="A18567" t="s">
        <v>23345</v>
      </c>
      <c r="B18567">
        <v>1</v>
      </c>
      <c r="C18567">
        <v>81421</v>
      </c>
    </row>
    <row r="18568" spans="1:3" x14ac:dyDescent="0.25">
      <c r="A18568" t="s">
        <v>23346</v>
      </c>
      <c r="B18568">
        <v>1</v>
      </c>
      <c r="C18568">
        <v>5025113</v>
      </c>
    </row>
    <row r="18569" spans="1:3" x14ac:dyDescent="0.25">
      <c r="A18569" t="s">
        <v>23347</v>
      </c>
      <c r="B18569">
        <v>1</v>
      </c>
      <c r="C18569">
        <v>353552</v>
      </c>
    </row>
    <row r="18570" spans="1:3" x14ac:dyDescent="0.25">
      <c r="A18570" t="s">
        <v>23348</v>
      </c>
      <c r="B18570">
        <v>1</v>
      </c>
      <c r="C18570">
        <v>820307</v>
      </c>
    </row>
    <row r="18571" spans="1:3" x14ac:dyDescent="0.25">
      <c r="A18571" t="s">
        <v>23349</v>
      </c>
      <c r="B18571">
        <v>1</v>
      </c>
      <c r="C18571">
        <v>4792923</v>
      </c>
    </row>
    <row r="18572" spans="1:3" x14ac:dyDescent="0.25">
      <c r="A18572" t="s">
        <v>23350</v>
      </c>
      <c r="B18572">
        <v>1</v>
      </c>
      <c r="C18572">
        <v>177357</v>
      </c>
    </row>
    <row r="18573" spans="1:3" x14ac:dyDescent="0.25">
      <c r="A18573" t="s">
        <v>23351</v>
      </c>
      <c r="B18573">
        <v>1</v>
      </c>
      <c r="C18573">
        <v>36510357</v>
      </c>
    </row>
    <row r="18574" spans="1:3" x14ac:dyDescent="0.25">
      <c r="A18574" t="s">
        <v>23352</v>
      </c>
      <c r="B18574">
        <v>1</v>
      </c>
      <c r="C18574">
        <v>336817</v>
      </c>
    </row>
    <row r="18575" spans="1:3" x14ac:dyDescent="0.25">
      <c r="A18575" t="s">
        <v>23353</v>
      </c>
      <c r="B18575">
        <v>1</v>
      </c>
      <c r="C18575">
        <v>72629</v>
      </c>
    </row>
    <row r="18576" spans="1:3" x14ac:dyDescent="0.25">
      <c r="A18576" t="s">
        <v>23354</v>
      </c>
      <c r="B18576">
        <v>1</v>
      </c>
      <c r="C18576">
        <v>808905</v>
      </c>
    </row>
    <row r="18577" spans="1:3" x14ac:dyDescent="0.25">
      <c r="A18577" t="s">
        <v>23355</v>
      </c>
      <c r="B18577">
        <v>1</v>
      </c>
      <c r="C18577">
        <v>579099</v>
      </c>
    </row>
    <row r="18578" spans="1:3" x14ac:dyDescent="0.25">
      <c r="A18578" t="s">
        <v>23356</v>
      </c>
      <c r="B18578">
        <v>1</v>
      </c>
      <c r="C18578">
        <v>97279</v>
      </c>
    </row>
    <row r="18579" spans="1:3" x14ac:dyDescent="0.25">
      <c r="A18579" t="s">
        <v>23357</v>
      </c>
      <c r="B18579">
        <v>1</v>
      </c>
      <c r="C18579">
        <v>564216</v>
      </c>
    </row>
    <row r="18580" spans="1:3" x14ac:dyDescent="0.25">
      <c r="A18580" t="s">
        <v>23358</v>
      </c>
      <c r="B18580">
        <v>1</v>
      </c>
      <c r="C18580">
        <v>248604</v>
      </c>
    </row>
    <row r="18581" spans="1:3" x14ac:dyDescent="0.25">
      <c r="A18581" t="s">
        <v>23359</v>
      </c>
      <c r="B18581">
        <v>1</v>
      </c>
      <c r="C18581">
        <v>163730</v>
      </c>
    </row>
    <row r="18582" spans="1:3" x14ac:dyDescent="0.25">
      <c r="A18582" t="s">
        <v>23360</v>
      </c>
      <c r="B18582">
        <v>1</v>
      </c>
      <c r="C18582">
        <v>282285</v>
      </c>
    </row>
    <row r="18583" spans="1:3" x14ac:dyDescent="0.25">
      <c r="A18583" t="s">
        <v>23361</v>
      </c>
      <c r="B18583">
        <v>1</v>
      </c>
      <c r="C18583">
        <v>357352</v>
      </c>
    </row>
    <row r="18584" spans="1:3" x14ac:dyDescent="0.25">
      <c r="A18584" t="s">
        <v>23362</v>
      </c>
      <c r="B18584">
        <v>1</v>
      </c>
      <c r="C18584">
        <v>43880</v>
      </c>
    </row>
    <row r="18585" spans="1:3" x14ac:dyDescent="0.25">
      <c r="A18585" t="s">
        <v>23363</v>
      </c>
      <c r="B18585">
        <v>1</v>
      </c>
      <c r="C18585">
        <v>124643</v>
      </c>
    </row>
    <row r="18586" spans="1:3" x14ac:dyDescent="0.25">
      <c r="A18586" t="s">
        <v>23364</v>
      </c>
      <c r="B18586">
        <v>1</v>
      </c>
      <c r="C18586">
        <v>183885</v>
      </c>
    </row>
    <row r="18587" spans="1:3" x14ac:dyDescent="0.25">
      <c r="A18587" t="s">
        <v>23365</v>
      </c>
      <c r="B18587">
        <v>1</v>
      </c>
      <c r="C18587">
        <v>102589</v>
      </c>
    </row>
    <row r="18588" spans="1:3" x14ac:dyDescent="0.25">
      <c r="A18588" t="s">
        <v>23366</v>
      </c>
      <c r="B18588">
        <v>1</v>
      </c>
      <c r="C18588">
        <v>7433735</v>
      </c>
    </row>
    <row r="18589" spans="1:3" x14ac:dyDescent="0.25">
      <c r="A18589" t="s">
        <v>23367</v>
      </c>
      <c r="B18589">
        <v>1</v>
      </c>
      <c r="C18589">
        <v>55066</v>
      </c>
    </row>
    <row r="18590" spans="1:3" x14ac:dyDescent="0.25">
      <c r="A18590" t="s">
        <v>23368</v>
      </c>
      <c r="B18590">
        <v>1</v>
      </c>
      <c r="C18590">
        <v>225714</v>
      </c>
    </row>
    <row r="18591" spans="1:3" x14ac:dyDescent="0.25">
      <c r="A18591" t="s">
        <v>23369</v>
      </c>
      <c r="B18591">
        <v>1</v>
      </c>
      <c r="C18591">
        <v>936661</v>
      </c>
    </row>
    <row r="18592" spans="1:3" x14ac:dyDescent="0.25">
      <c r="A18592" t="s">
        <v>23370</v>
      </c>
      <c r="B18592">
        <v>1</v>
      </c>
      <c r="C18592">
        <v>210797</v>
      </c>
    </row>
    <row r="18593" spans="1:3" x14ac:dyDescent="0.25">
      <c r="A18593" t="s">
        <v>23371</v>
      </c>
      <c r="B18593">
        <v>1</v>
      </c>
      <c r="C18593">
        <v>1570281</v>
      </c>
    </row>
    <row r="18594" spans="1:3" x14ac:dyDescent="0.25">
      <c r="A18594" t="s">
        <v>23372</v>
      </c>
      <c r="B18594">
        <v>1</v>
      </c>
      <c r="C18594">
        <v>389153</v>
      </c>
    </row>
    <row r="18595" spans="1:3" x14ac:dyDescent="0.25">
      <c r="A18595" t="s">
        <v>23373</v>
      </c>
      <c r="B18595">
        <v>1</v>
      </c>
      <c r="C18595">
        <v>71500</v>
      </c>
    </row>
    <row r="18596" spans="1:3" x14ac:dyDescent="0.25">
      <c r="A18596" t="s">
        <v>23374</v>
      </c>
      <c r="B18596">
        <v>1</v>
      </c>
      <c r="C18596">
        <v>121063</v>
      </c>
    </row>
    <row r="18597" spans="1:3" x14ac:dyDescent="0.25">
      <c r="A18597" t="s">
        <v>23375</v>
      </c>
      <c r="B18597">
        <v>1</v>
      </c>
      <c r="C18597">
        <v>481063</v>
      </c>
    </row>
    <row r="18598" spans="1:3" x14ac:dyDescent="0.25">
      <c r="A18598" t="s">
        <v>23376</v>
      </c>
      <c r="B18598">
        <v>1</v>
      </c>
      <c r="C18598">
        <v>66167</v>
      </c>
    </row>
    <row r="18599" spans="1:3" x14ac:dyDescent="0.25">
      <c r="A18599" t="s">
        <v>23377</v>
      </c>
      <c r="B18599">
        <v>1</v>
      </c>
      <c r="C18599">
        <v>558507</v>
      </c>
    </row>
    <row r="18600" spans="1:3" x14ac:dyDescent="0.25">
      <c r="A18600" t="s">
        <v>23378</v>
      </c>
      <c r="B18600">
        <v>1</v>
      </c>
      <c r="C18600">
        <v>2526150</v>
      </c>
    </row>
    <row r="18601" spans="1:3" x14ac:dyDescent="0.25">
      <c r="A18601" t="s">
        <v>23379</v>
      </c>
      <c r="B18601">
        <v>1</v>
      </c>
      <c r="C18601">
        <v>238858</v>
      </c>
    </row>
    <row r="18602" spans="1:3" x14ac:dyDescent="0.25">
      <c r="A18602" t="s">
        <v>23380</v>
      </c>
      <c r="B18602">
        <v>1</v>
      </c>
      <c r="C18602">
        <v>17793623</v>
      </c>
    </row>
    <row r="18603" spans="1:3" x14ac:dyDescent="0.25">
      <c r="A18603" t="s">
        <v>23381</v>
      </c>
      <c r="B18603">
        <v>1</v>
      </c>
      <c r="C18603">
        <v>1068225</v>
      </c>
    </row>
    <row r="18604" spans="1:3" x14ac:dyDescent="0.25">
      <c r="A18604" t="s">
        <v>23382</v>
      </c>
      <c r="B18604">
        <v>1</v>
      </c>
      <c r="C18604">
        <v>1005993</v>
      </c>
    </row>
    <row r="18605" spans="1:3" x14ac:dyDescent="0.25">
      <c r="A18605" t="s">
        <v>23383</v>
      </c>
      <c r="B18605">
        <v>1</v>
      </c>
      <c r="C18605">
        <v>1260795</v>
      </c>
    </row>
    <row r="18606" spans="1:3" x14ac:dyDescent="0.25">
      <c r="A18606" t="s">
        <v>23384</v>
      </c>
      <c r="B18606">
        <v>1</v>
      </c>
      <c r="C18606">
        <v>71707</v>
      </c>
    </row>
    <row r="18607" spans="1:3" x14ac:dyDescent="0.25">
      <c r="A18607" t="s">
        <v>23385</v>
      </c>
      <c r="B18607">
        <v>1</v>
      </c>
      <c r="C18607">
        <v>170439</v>
      </c>
    </row>
    <row r="18608" spans="1:3" x14ac:dyDescent="0.25">
      <c r="A18608" t="s">
        <v>23386</v>
      </c>
      <c r="B18608">
        <v>1</v>
      </c>
      <c r="C18608">
        <v>372072</v>
      </c>
    </row>
    <row r="18609" spans="1:3" x14ac:dyDescent="0.25">
      <c r="A18609" t="s">
        <v>23387</v>
      </c>
      <c r="B18609">
        <v>1</v>
      </c>
      <c r="C18609">
        <v>22644</v>
      </c>
    </row>
    <row r="18610" spans="1:3" x14ac:dyDescent="0.25">
      <c r="A18610" t="s">
        <v>23388</v>
      </c>
      <c r="B18610">
        <v>1</v>
      </c>
      <c r="C18610">
        <v>281454</v>
      </c>
    </row>
    <row r="18611" spans="1:3" x14ac:dyDescent="0.25">
      <c r="A18611" t="s">
        <v>23389</v>
      </c>
      <c r="B18611">
        <v>1</v>
      </c>
      <c r="C18611">
        <v>91360</v>
      </c>
    </row>
    <row r="18612" spans="1:3" x14ac:dyDescent="0.25">
      <c r="A18612" t="s">
        <v>23390</v>
      </c>
      <c r="B18612">
        <v>1</v>
      </c>
      <c r="C18612">
        <v>8130191</v>
      </c>
    </row>
    <row r="18613" spans="1:3" x14ac:dyDescent="0.25">
      <c r="A18613" t="s">
        <v>23391</v>
      </c>
      <c r="B18613">
        <v>1</v>
      </c>
      <c r="C18613">
        <v>42737</v>
      </c>
    </row>
    <row r="18614" spans="1:3" x14ac:dyDescent="0.25">
      <c r="A18614" t="s">
        <v>23392</v>
      </c>
      <c r="B18614">
        <v>1</v>
      </c>
      <c r="C18614">
        <v>129619</v>
      </c>
    </row>
    <row r="18615" spans="1:3" x14ac:dyDescent="0.25">
      <c r="A18615" t="s">
        <v>23393</v>
      </c>
      <c r="B18615">
        <v>1</v>
      </c>
      <c r="C18615">
        <v>3164872</v>
      </c>
    </row>
    <row r="18616" spans="1:3" x14ac:dyDescent="0.25">
      <c r="A18616" t="s">
        <v>23394</v>
      </c>
      <c r="B18616">
        <v>1</v>
      </c>
      <c r="C18616">
        <v>133989</v>
      </c>
    </row>
    <row r="18617" spans="1:3" x14ac:dyDescent="0.25">
      <c r="A18617" t="s">
        <v>23395</v>
      </c>
      <c r="B18617">
        <v>1</v>
      </c>
      <c r="C18617">
        <v>1939672</v>
      </c>
    </row>
    <row r="18618" spans="1:3" x14ac:dyDescent="0.25">
      <c r="A18618" t="s">
        <v>23396</v>
      </c>
      <c r="B18618">
        <v>1</v>
      </c>
      <c r="C18618">
        <v>108420</v>
      </c>
    </row>
    <row r="18619" spans="1:3" x14ac:dyDescent="0.25">
      <c r="A18619" t="s">
        <v>23397</v>
      </c>
      <c r="B18619">
        <v>1</v>
      </c>
      <c r="C18619">
        <v>112095</v>
      </c>
    </row>
    <row r="18620" spans="1:3" x14ac:dyDescent="0.25">
      <c r="A18620" t="s">
        <v>23398</v>
      </c>
      <c r="B18620">
        <v>1</v>
      </c>
      <c r="C18620">
        <v>305564</v>
      </c>
    </row>
    <row r="18621" spans="1:3" x14ac:dyDescent="0.25">
      <c r="A18621" t="s">
        <v>23399</v>
      </c>
      <c r="B18621">
        <v>1</v>
      </c>
      <c r="C18621">
        <v>126892</v>
      </c>
    </row>
    <row r="18622" spans="1:3" x14ac:dyDescent="0.25">
      <c r="A18622" t="s">
        <v>23400</v>
      </c>
      <c r="B18622">
        <v>1</v>
      </c>
      <c r="C18622">
        <v>36797</v>
      </c>
    </row>
    <row r="18623" spans="1:3" x14ac:dyDescent="0.25">
      <c r="A18623" t="s">
        <v>23401</v>
      </c>
      <c r="B18623">
        <v>1</v>
      </c>
      <c r="C18623">
        <v>144791</v>
      </c>
    </row>
    <row r="18624" spans="1:3" x14ac:dyDescent="0.25">
      <c r="A18624" t="s">
        <v>23402</v>
      </c>
      <c r="B18624">
        <v>1</v>
      </c>
      <c r="C18624">
        <v>102815</v>
      </c>
    </row>
    <row r="18625" spans="1:3" x14ac:dyDescent="0.25">
      <c r="A18625" t="s">
        <v>23403</v>
      </c>
      <c r="B18625">
        <v>1</v>
      </c>
      <c r="C18625">
        <v>197674</v>
      </c>
    </row>
    <row r="18626" spans="1:3" x14ac:dyDescent="0.25">
      <c r="A18626" t="s">
        <v>23404</v>
      </c>
      <c r="B18626">
        <v>1</v>
      </c>
      <c r="C18626">
        <v>505185</v>
      </c>
    </row>
    <row r="18627" spans="1:3" x14ac:dyDescent="0.25">
      <c r="A18627" t="s">
        <v>23405</v>
      </c>
      <c r="B18627">
        <v>1</v>
      </c>
      <c r="C18627">
        <v>1207227</v>
      </c>
    </row>
    <row r="18628" spans="1:3" x14ac:dyDescent="0.25">
      <c r="A18628" t="s">
        <v>23406</v>
      </c>
      <c r="B18628">
        <v>1</v>
      </c>
      <c r="C18628">
        <v>1232077</v>
      </c>
    </row>
    <row r="18629" spans="1:3" x14ac:dyDescent="0.25">
      <c r="A18629" t="s">
        <v>23407</v>
      </c>
      <c r="B18629">
        <v>1</v>
      </c>
      <c r="C18629">
        <v>6134106</v>
      </c>
    </row>
    <row r="18630" spans="1:3" x14ac:dyDescent="0.25">
      <c r="A18630" t="s">
        <v>23408</v>
      </c>
      <c r="B18630">
        <v>1</v>
      </c>
      <c r="C18630">
        <v>126769</v>
      </c>
    </row>
    <row r="18631" spans="1:3" x14ac:dyDescent="0.25">
      <c r="A18631" t="s">
        <v>23409</v>
      </c>
      <c r="B18631">
        <v>1</v>
      </c>
      <c r="C18631">
        <v>268246</v>
      </c>
    </row>
    <row r="18632" spans="1:3" x14ac:dyDescent="0.25">
      <c r="A18632" t="s">
        <v>23410</v>
      </c>
      <c r="B18632">
        <v>1</v>
      </c>
      <c r="C18632">
        <v>1682151</v>
      </c>
    </row>
    <row r="18633" spans="1:3" x14ac:dyDescent="0.25">
      <c r="A18633" t="s">
        <v>23411</v>
      </c>
      <c r="B18633">
        <v>1</v>
      </c>
      <c r="C18633">
        <v>128222</v>
      </c>
    </row>
    <row r="18634" spans="1:3" x14ac:dyDescent="0.25">
      <c r="A18634" t="s">
        <v>23412</v>
      </c>
      <c r="B18634">
        <v>1</v>
      </c>
      <c r="C18634">
        <v>206161</v>
      </c>
    </row>
    <row r="18635" spans="1:3" x14ac:dyDescent="0.25">
      <c r="A18635" t="s">
        <v>23413</v>
      </c>
      <c r="B18635">
        <v>1</v>
      </c>
      <c r="C18635">
        <v>49458</v>
      </c>
    </row>
    <row r="18636" spans="1:3" x14ac:dyDescent="0.25">
      <c r="A18636" t="s">
        <v>23414</v>
      </c>
      <c r="B18636">
        <v>1</v>
      </c>
      <c r="C18636">
        <v>316413</v>
      </c>
    </row>
    <row r="18637" spans="1:3" x14ac:dyDescent="0.25">
      <c r="A18637" t="s">
        <v>23415</v>
      </c>
      <c r="B18637">
        <v>1</v>
      </c>
      <c r="C18637">
        <v>68329</v>
      </c>
    </row>
    <row r="18638" spans="1:3" x14ac:dyDescent="0.25">
      <c r="A18638" t="s">
        <v>23416</v>
      </c>
      <c r="B18638">
        <v>1</v>
      </c>
      <c r="C18638">
        <v>211780</v>
      </c>
    </row>
    <row r="18639" spans="1:3" x14ac:dyDescent="0.25">
      <c r="A18639" t="s">
        <v>23417</v>
      </c>
      <c r="B18639">
        <v>1</v>
      </c>
      <c r="C18639">
        <v>110495</v>
      </c>
    </row>
    <row r="18640" spans="1:3" x14ac:dyDescent="0.25">
      <c r="A18640" t="s">
        <v>23418</v>
      </c>
      <c r="B18640">
        <v>1</v>
      </c>
      <c r="C18640">
        <v>386679</v>
      </c>
    </row>
    <row r="18641" spans="1:3" x14ac:dyDescent="0.25">
      <c r="A18641" t="s">
        <v>23419</v>
      </c>
      <c r="B18641">
        <v>1</v>
      </c>
      <c r="C18641">
        <v>1991613</v>
      </c>
    </row>
    <row r="18642" spans="1:3" x14ac:dyDescent="0.25">
      <c r="A18642" t="s">
        <v>23420</v>
      </c>
      <c r="B18642">
        <v>1</v>
      </c>
      <c r="C18642">
        <v>395107</v>
      </c>
    </row>
    <row r="18643" spans="1:3" x14ac:dyDescent="0.25">
      <c r="A18643" t="s">
        <v>23421</v>
      </c>
      <c r="B18643">
        <v>1</v>
      </c>
      <c r="C18643">
        <v>109800</v>
      </c>
    </row>
    <row r="18644" spans="1:3" x14ac:dyDescent="0.25">
      <c r="A18644" t="s">
        <v>23422</v>
      </c>
      <c r="B18644">
        <v>1</v>
      </c>
      <c r="C18644">
        <v>362294</v>
      </c>
    </row>
    <row r="18645" spans="1:3" x14ac:dyDescent="0.25">
      <c r="A18645" t="s">
        <v>23423</v>
      </c>
      <c r="B18645">
        <v>1</v>
      </c>
      <c r="C18645">
        <v>655712</v>
      </c>
    </row>
    <row r="18646" spans="1:3" x14ac:dyDescent="0.25">
      <c r="A18646" t="s">
        <v>23424</v>
      </c>
      <c r="B18646">
        <v>1</v>
      </c>
      <c r="C18646">
        <v>1466569</v>
      </c>
    </row>
    <row r="18647" spans="1:3" x14ac:dyDescent="0.25">
      <c r="A18647" t="s">
        <v>23425</v>
      </c>
      <c r="B18647">
        <v>1</v>
      </c>
      <c r="C18647">
        <v>1109360</v>
      </c>
    </row>
    <row r="18648" spans="1:3" x14ac:dyDescent="0.25">
      <c r="A18648" t="s">
        <v>23426</v>
      </c>
      <c r="B18648">
        <v>1</v>
      </c>
      <c r="C18648">
        <v>204339</v>
      </c>
    </row>
    <row r="18649" spans="1:3" x14ac:dyDescent="0.25">
      <c r="A18649" t="s">
        <v>23427</v>
      </c>
      <c r="B18649">
        <v>1</v>
      </c>
      <c r="C18649">
        <v>3300787</v>
      </c>
    </row>
    <row r="18650" spans="1:3" x14ac:dyDescent="0.25">
      <c r="A18650" t="s">
        <v>23428</v>
      </c>
      <c r="B18650">
        <v>1</v>
      </c>
      <c r="C18650">
        <v>98308</v>
      </c>
    </row>
    <row r="18651" spans="1:3" x14ac:dyDescent="0.25">
      <c r="A18651" t="s">
        <v>23429</v>
      </c>
      <c r="B18651">
        <v>1</v>
      </c>
      <c r="C18651">
        <v>39220</v>
      </c>
    </row>
    <row r="18652" spans="1:3" x14ac:dyDescent="0.25">
      <c r="A18652" t="s">
        <v>23430</v>
      </c>
      <c r="B18652">
        <v>1</v>
      </c>
      <c r="C18652">
        <v>1091015</v>
      </c>
    </row>
    <row r="18653" spans="1:3" x14ac:dyDescent="0.25">
      <c r="A18653" t="s">
        <v>23431</v>
      </c>
      <c r="B18653">
        <v>1</v>
      </c>
      <c r="C18653">
        <v>47975878</v>
      </c>
    </row>
    <row r="18654" spans="1:3" x14ac:dyDescent="0.25">
      <c r="A18654" t="s">
        <v>23432</v>
      </c>
      <c r="B18654">
        <v>1</v>
      </c>
      <c r="C18654">
        <v>225429</v>
      </c>
    </row>
    <row r="18655" spans="1:3" x14ac:dyDescent="0.25">
      <c r="A18655" t="s">
        <v>23433</v>
      </c>
      <c r="B18655">
        <v>1</v>
      </c>
      <c r="C18655">
        <v>406275</v>
      </c>
    </row>
    <row r="18656" spans="1:3" x14ac:dyDescent="0.25">
      <c r="A18656" t="s">
        <v>23434</v>
      </c>
      <c r="B18656">
        <v>1</v>
      </c>
      <c r="C18656">
        <v>271872</v>
      </c>
    </row>
    <row r="18657" spans="1:3" x14ac:dyDescent="0.25">
      <c r="A18657" t="s">
        <v>23435</v>
      </c>
      <c r="B18657">
        <v>1</v>
      </c>
      <c r="C18657">
        <v>681194</v>
      </c>
    </row>
    <row r="18658" spans="1:3" x14ac:dyDescent="0.25">
      <c r="A18658" t="s">
        <v>23436</v>
      </c>
      <c r="B18658">
        <v>1</v>
      </c>
      <c r="C18658">
        <v>112131</v>
      </c>
    </row>
    <row r="18659" spans="1:3" x14ac:dyDescent="0.25">
      <c r="A18659" t="s">
        <v>23437</v>
      </c>
      <c r="B18659">
        <v>1</v>
      </c>
      <c r="C18659">
        <v>397927</v>
      </c>
    </row>
    <row r="18660" spans="1:3" x14ac:dyDescent="0.25">
      <c r="A18660" t="s">
        <v>23438</v>
      </c>
      <c r="B18660">
        <v>1</v>
      </c>
      <c r="C18660">
        <v>1400879</v>
      </c>
    </row>
    <row r="18661" spans="1:3" x14ac:dyDescent="0.25">
      <c r="A18661" t="s">
        <v>23439</v>
      </c>
      <c r="B18661">
        <v>1</v>
      </c>
      <c r="C18661">
        <v>535761</v>
      </c>
    </row>
    <row r="18662" spans="1:3" x14ac:dyDescent="0.25">
      <c r="A18662" t="s">
        <v>23440</v>
      </c>
      <c r="B18662">
        <v>1</v>
      </c>
      <c r="C18662">
        <v>295963</v>
      </c>
    </row>
    <row r="18663" spans="1:3" x14ac:dyDescent="0.25">
      <c r="A18663" t="s">
        <v>23441</v>
      </c>
      <c r="B18663">
        <v>1</v>
      </c>
      <c r="C18663">
        <v>79638</v>
      </c>
    </row>
    <row r="18664" spans="1:3" x14ac:dyDescent="0.25">
      <c r="A18664" t="s">
        <v>23442</v>
      </c>
      <c r="B18664">
        <v>1</v>
      </c>
      <c r="C18664">
        <v>95809</v>
      </c>
    </row>
    <row r="18665" spans="1:3" x14ac:dyDescent="0.25">
      <c r="A18665" t="s">
        <v>23443</v>
      </c>
      <c r="B18665">
        <v>1</v>
      </c>
      <c r="C18665">
        <v>163615</v>
      </c>
    </row>
    <row r="18666" spans="1:3" x14ac:dyDescent="0.25">
      <c r="A18666" t="s">
        <v>23444</v>
      </c>
      <c r="B18666">
        <v>1</v>
      </c>
      <c r="C18666">
        <v>8171179</v>
      </c>
    </row>
    <row r="18667" spans="1:3" x14ac:dyDescent="0.25">
      <c r="A18667" t="s">
        <v>23445</v>
      </c>
      <c r="B18667">
        <v>1</v>
      </c>
      <c r="C18667">
        <v>74353</v>
      </c>
    </row>
    <row r="18668" spans="1:3" x14ac:dyDescent="0.25">
      <c r="A18668" t="s">
        <v>23446</v>
      </c>
      <c r="B18668">
        <v>1</v>
      </c>
      <c r="C18668">
        <v>849698</v>
      </c>
    </row>
    <row r="18669" spans="1:3" x14ac:dyDescent="0.25">
      <c r="A18669" t="s">
        <v>23447</v>
      </c>
      <c r="B18669">
        <v>1</v>
      </c>
      <c r="C18669">
        <v>171134</v>
      </c>
    </row>
    <row r="18670" spans="1:3" x14ac:dyDescent="0.25">
      <c r="A18670" t="s">
        <v>23448</v>
      </c>
      <c r="B18670">
        <v>1</v>
      </c>
      <c r="C18670">
        <v>1933942</v>
      </c>
    </row>
    <row r="18671" spans="1:3" x14ac:dyDescent="0.25">
      <c r="A18671" t="s">
        <v>23449</v>
      </c>
      <c r="B18671">
        <v>1</v>
      </c>
      <c r="C18671">
        <v>1289249</v>
      </c>
    </row>
    <row r="18672" spans="1:3" x14ac:dyDescent="0.25">
      <c r="A18672" t="s">
        <v>23450</v>
      </c>
      <c r="B18672">
        <v>1</v>
      </c>
      <c r="C18672">
        <v>432091</v>
      </c>
    </row>
    <row r="18673" spans="1:3" x14ac:dyDescent="0.25">
      <c r="A18673" t="s">
        <v>23451</v>
      </c>
      <c r="B18673">
        <v>1</v>
      </c>
      <c r="C18673">
        <v>191303</v>
      </c>
    </row>
    <row r="18674" spans="1:3" x14ac:dyDescent="0.25">
      <c r="A18674" t="s">
        <v>23452</v>
      </c>
      <c r="B18674">
        <v>1</v>
      </c>
      <c r="C18674">
        <v>63740</v>
      </c>
    </row>
    <row r="18675" spans="1:3" x14ac:dyDescent="0.25">
      <c r="A18675" t="s">
        <v>23453</v>
      </c>
      <c r="B18675">
        <v>1</v>
      </c>
      <c r="C18675">
        <v>115255</v>
      </c>
    </row>
    <row r="18676" spans="1:3" x14ac:dyDescent="0.25">
      <c r="A18676" t="s">
        <v>23454</v>
      </c>
      <c r="B18676">
        <v>1</v>
      </c>
      <c r="C18676">
        <v>1753279</v>
      </c>
    </row>
    <row r="18677" spans="1:3" x14ac:dyDescent="0.25">
      <c r="A18677" t="s">
        <v>23455</v>
      </c>
      <c r="B18677">
        <v>1</v>
      </c>
      <c r="C18677">
        <v>730602</v>
      </c>
    </row>
    <row r="18678" spans="1:3" x14ac:dyDescent="0.25">
      <c r="A18678" t="s">
        <v>23456</v>
      </c>
      <c r="B18678">
        <v>1</v>
      </c>
      <c r="C18678">
        <v>212953</v>
      </c>
    </row>
    <row r="18679" spans="1:3" x14ac:dyDescent="0.25">
      <c r="A18679" t="s">
        <v>23457</v>
      </c>
      <c r="B18679">
        <v>1</v>
      </c>
      <c r="C18679">
        <v>43558</v>
      </c>
    </row>
    <row r="18680" spans="1:3" x14ac:dyDescent="0.25">
      <c r="A18680" t="s">
        <v>23458</v>
      </c>
      <c r="B18680">
        <v>1</v>
      </c>
      <c r="C18680">
        <v>295847</v>
      </c>
    </row>
    <row r="18681" spans="1:3" x14ac:dyDescent="0.25">
      <c r="A18681" t="s">
        <v>23459</v>
      </c>
      <c r="B18681">
        <v>1</v>
      </c>
      <c r="C18681">
        <v>106462</v>
      </c>
    </row>
    <row r="18682" spans="1:3" x14ac:dyDescent="0.25">
      <c r="A18682" t="s">
        <v>23460</v>
      </c>
      <c r="B18682">
        <v>1</v>
      </c>
      <c r="C18682">
        <v>847953</v>
      </c>
    </row>
    <row r="18683" spans="1:3" x14ac:dyDescent="0.25">
      <c r="A18683" t="s">
        <v>23461</v>
      </c>
      <c r="B18683">
        <v>1</v>
      </c>
      <c r="C18683">
        <v>171073</v>
      </c>
    </row>
    <row r="18684" spans="1:3" x14ac:dyDescent="0.25">
      <c r="A18684" t="s">
        <v>23462</v>
      </c>
      <c r="B18684">
        <v>1</v>
      </c>
      <c r="C18684">
        <v>106707</v>
      </c>
    </row>
    <row r="18685" spans="1:3" x14ac:dyDescent="0.25">
      <c r="A18685" t="s">
        <v>23463</v>
      </c>
      <c r="B18685">
        <v>1</v>
      </c>
      <c r="C18685">
        <v>424097</v>
      </c>
    </row>
    <row r="18686" spans="1:3" x14ac:dyDescent="0.25">
      <c r="A18686" t="s">
        <v>23464</v>
      </c>
      <c r="B18686">
        <v>1</v>
      </c>
      <c r="C18686">
        <v>25260</v>
      </c>
    </row>
    <row r="18687" spans="1:3" x14ac:dyDescent="0.25">
      <c r="A18687" t="s">
        <v>23465</v>
      </c>
      <c r="B18687">
        <v>1</v>
      </c>
      <c r="C18687">
        <v>19874215</v>
      </c>
    </row>
    <row r="18688" spans="1:3" x14ac:dyDescent="0.25">
      <c r="A18688" t="s">
        <v>23466</v>
      </c>
      <c r="B18688">
        <v>1</v>
      </c>
      <c r="C18688">
        <v>1678176</v>
      </c>
    </row>
    <row r="18689" spans="1:3" x14ac:dyDescent="0.25">
      <c r="A18689" t="s">
        <v>23467</v>
      </c>
      <c r="B18689">
        <v>1</v>
      </c>
      <c r="C18689">
        <v>4671472</v>
      </c>
    </row>
    <row r="18690" spans="1:3" x14ac:dyDescent="0.25">
      <c r="A18690" t="s">
        <v>23468</v>
      </c>
      <c r="B18690">
        <v>1</v>
      </c>
      <c r="C18690">
        <v>227052</v>
      </c>
    </row>
    <row r="18691" spans="1:3" x14ac:dyDescent="0.25">
      <c r="A18691" t="s">
        <v>23469</v>
      </c>
      <c r="B18691">
        <v>1</v>
      </c>
      <c r="C18691">
        <v>30481</v>
      </c>
    </row>
    <row r="18692" spans="1:3" x14ac:dyDescent="0.25">
      <c r="A18692" t="s">
        <v>23470</v>
      </c>
      <c r="B18692">
        <v>1</v>
      </c>
      <c r="C18692">
        <v>56791</v>
      </c>
    </row>
    <row r="18693" spans="1:3" x14ac:dyDescent="0.25">
      <c r="A18693" t="s">
        <v>23471</v>
      </c>
      <c r="B18693">
        <v>1</v>
      </c>
      <c r="C18693">
        <v>454133</v>
      </c>
    </row>
    <row r="18694" spans="1:3" x14ac:dyDescent="0.25">
      <c r="A18694" t="s">
        <v>23472</v>
      </c>
      <c r="B18694">
        <v>1</v>
      </c>
      <c r="C18694">
        <v>57845769</v>
      </c>
    </row>
    <row r="18695" spans="1:3" x14ac:dyDescent="0.25">
      <c r="A18695" t="s">
        <v>23473</v>
      </c>
      <c r="B18695">
        <v>1</v>
      </c>
      <c r="C18695">
        <v>464272</v>
      </c>
    </row>
    <row r="18696" spans="1:3" x14ac:dyDescent="0.25">
      <c r="A18696" t="s">
        <v>23474</v>
      </c>
      <c r="B18696">
        <v>1</v>
      </c>
      <c r="C18696">
        <v>61246</v>
      </c>
    </row>
    <row r="18697" spans="1:3" x14ac:dyDescent="0.25">
      <c r="A18697" t="s">
        <v>23475</v>
      </c>
      <c r="B18697">
        <v>1</v>
      </c>
      <c r="C18697">
        <v>114731</v>
      </c>
    </row>
    <row r="18698" spans="1:3" x14ac:dyDescent="0.25">
      <c r="A18698" t="s">
        <v>23476</v>
      </c>
      <c r="B18698">
        <v>1</v>
      </c>
      <c r="C18698">
        <v>320343</v>
      </c>
    </row>
    <row r="18699" spans="1:3" x14ac:dyDescent="0.25">
      <c r="A18699" t="s">
        <v>23477</v>
      </c>
      <c r="B18699">
        <v>1</v>
      </c>
      <c r="C18699">
        <v>781267</v>
      </c>
    </row>
    <row r="18700" spans="1:3" x14ac:dyDescent="0.25">
      <c r="A18700" t="s">
        <v>23478</v>
      </c>
      <c r="B18700">
        <v>1</v>
      </c>
      <c r="C18700">
        <v>148219</v>
      </c>
    </row>
    <row r="18701" spans="1:3" x14ac:dyDescent="0.25">
      <c r="A18701" t="s">
        <v>23479</v>
      </c>
      <c r="B18701">
        <v>1</v>
      </c>
      <c r="C18701">
        <v>805718</v>
      </c>
    </row>
    <row r="18702" spans="1:3" x14ac:dyDescent="0.25">
      <c r="A18702" t="s">
        <v>23480</v>
      </c>
      <c r="B18702">
        <v>1</v>
      </c>
      <c r="C18702">
        <v>87311</v>
      </c>
    </row>
    <row r="18703" spans="1:3" x14ac:dyDescent="0.25">
      <c r="A18703" t="s">
        <v>23481</v>
      </c>
      <c r="B18703">
        <v>1</v>
      </c>
      <c r="C18703">
        <v>456449</v>
      </c>
    </row>
    <row r="18704" spans="1:3" x14ac:dyDescent="0.25">
      <c r="A18704" t="s">
        <v>23482</v>
      </c>
      <c r="B18704">
        <v>1</v>
      </c>
      <c r="C18704">
        <v>457520</v>
      </c>
    </row>
    <row r="18705" spans="1:3" x14ac:dyDescent="0.25">
      <c r="A18705" t="s">
        <v>23483</v>
      </c>
      <c r="B18705">
        <v>1</v>
      </c>
      <c r="C18705">
        <v>609543</v>
      </c>
    </row>
    <row r="18706" spans="1:3" x14ac:dyDescent="0.25">
      <c r="A18706" t="s">
        <v>23484</v>
      </c>
      <c r="B18706">
        <v>1</v>
      </c>
      <c r="C18706">
        <v>87218368</v>
      </c>
    </row>
    <row r="18707" spans="1:3" x14ac:dyDescent="0.25">
      <c r="A18707" t="s">
        <v>23485</v>
      </c>
      <c r="B18707">
        <v>1</v>
      </c>
      <c r="C18707">
        <v>7363293</v>
      </c>
    </row>
    <row r="18708" spans="1:3" x14ac:dyDescent="0.25">
      <c r="A18708" t="s">
        <v>23486</v>
      </c>
      <c r="B18708">
        <v>1</v>
      </c>
      <c r="C18708">
        <v>63635</v>
      </c>
    </row>
    <row r="18709" spans="1:3" x14ac:dyDescent="0.25">
      <c r="A18709" t="s">
        <v>23487</v>
      </c>
      <c r="B18709">
        <v>1</v>
      </c>
      <c r="C18709">
        <v>2277381</v>
      </c>
    </row>
    <row r="18710" spans="1:3" x14ac:dyDescent="0.25">
      <c r="A18710" t="s">
        <v>23488</v>
      </c>
      <c r="B18710">
        <v>1</v>
      </c>
      <c r="C18710">
        <v>1450640</v>
      </c>
    </row>
    <row r="18711" spans="1:3" x14ac:dyDescent="0.25">
      <c r="A18711" t="s">
        <v>23489</v>
      </c>
      <c r="B18711">
        <v>1</v>
      </c>
      <c r="C18711">
        <v>138821</v>
      </c>
    </row>
    <row r="18712" spans="1:3" x14ac:dyDescent="0.25">
      <c r="A18712" t="s">
        <v>23490</v>
      </c>
      <c r="B18712">
        <v>1</v>
      </c>
      <c r="C18712">
        <v>376852</v>
      </c>
    </row>
    <row r="18713" spans="1:3" x14ac:dyDescent="0.25">
      <c r="A18713" t="s">
        <v>23491</v>
      </c>
      <c r="B18713">
        <v>1</v>
      </c>
      <c r="C18713">
        <v>1305286</v>
      </c>
    </row>
    <row r="18714" spans="1:3" x14ac:dyDescent="0.25">
      <c r="A18714" t="s">
        <v>23492</v>
      </c>
      <c r="B18714">
        <v>1</v>
      </c>
      <c r="C18714">
        <v>83767</v>
      </c>
    </row>
    <row r="18715" spans="1:3" x14ac:dyDescent="0.25">
      <c r="A18715" t="s">
        <v>23493</v>
      </c>
      <c r="B18715">
        <v>1</v>
      </c>
      <c r="C18715">
        <v>52033</v>
      </c>
    </row>
    <row r="18716" spans="1:3" x14ac:dyDescent="0.25">
      <c r="A18716" t="s">
        <v>23494</v>
      </c>
      <c r="B18716">
        <v>1</v>
      </c>
      <c r="C18716">
        <v>105740</v>
      </c>
    </row>
    <row r="18717" spans="1:3" x14ac:dyDescent="0.25">
      <c r="A18717" t="s">
        <v>23495</v>
      </c>
      <c r="B18717">
        <v>1</v>
      </c>
      <c r="C18717">
        <v>209824</v>
      </c>
    </row>
    <row r="18718" spans="1:3" x14ac:dyDescent="0.25">
      <c r="A18718" t="s">
        <v>23496</v>
      </c>
      <c r="B18718">
        <v>1</v>
      </c>
      <c r="C18718">
        <v>207715</v>
      </c>
    </row>
    <row r="18719" spans="1:3" x14ac:dyDescent="0.25">
      <c r="A18719" t="s">
        <v>23497</v>
      </c>
      <c r="B18719">
        <v>1</v>
      </c>
      <c r="C18719">
        <v>837297</v>
      </c>
    </row>
    <row r="18720" spans="1:3" x14ac:dyDescent="0.25">
      <c r="A18720" t="s">
        <v>23498</v>
      </c>
      <c r="B18720">
        <v>1</v>
      </c>
      <c r="C18720">
        <v>7285546</v>
      </c>
    </row>
    <row r="18721" spans="1:3" x14ac:dyDescent="0.25">
      <c r="A18721" t="s">
        <v>23499</v>
      </c>
      <c r="B18721">
        <v>1</v>
      </c>
      <c r="C18721">
        <v>1218524</v>
      </c>
    </row>
    <row r="18722" spans="1:3" x14ac:dyDescent="0.25">
      <c r="A18722" t="s">
        <v>23500</v>
      </c>
      <c r="B18722">
        <v>1</v>
      </c>
      <c r="C18722">
        <v>1183107</v>
      </c>
    </row>
    <row r="18723" spans="1:3" x14ac:dyDescent="0.25">
      <c r="A18723" t="s">
        <v>23501</v>
      </c>
      <c r="B18723">
        <v>1</v>
      </c>
      <c r="C18723">
        <v>47209</v>
      </c>
    </row>
    <row r="18724" spans="1:3" x14ac:dyDescent="0.25">
      <c r="A18724" t="s">
        <v>23502</v>
      </c>
      <c r="B18724">
        <v>1</v>
      </c>
      <c r="C18724">
        <v>11905119</v>
      </c>
    </row>
    <row r="18725" spans="1:3" x14ac:dyDescent="0.25">
      <c r="A18725" t="s">
        <v>23503</v>
      </c>
      <c r="B18725">
        <v>1</v>
      </c>
      <c r="C18725">
        <v>93645</v>
      </c>
    </row>
    <row r="18726" spans="1:3" x14ac:dyDescent="0.25">
      <c r="A18726" t="s">
        <v>23504</v>
      </c>
      <c r="B18726">
        <v>1</v>
      </c>
      <c r="C18726">
        <v>216635</v>
      </c>
    </row>
    <row r="18727" spans="1:3" x14ac:dyDescent="0.25">
      <c r="A18727" t="s">
        <v>23505</v>
      </c>
      <c r="B18727">
        <v>1</v>
      </c>
      <c r="C18727">
        <v>1127703</v>
      </c>
    </row>
    <row r="18728" spans="1:3" x14ac:dyDescent="0.25">
      <c r="A18728" t="s">
        <v>23506</v>
      </c>
      <c r="B18728">
        <v>1</v>
      </c>
      <c r="C18728">
        <v>186556</v>
      </c>
    </row>
    <row r="18729" spans="1:3" x14ac:dyDescent="0.25">
      <c r="A18729" t="s">
        <v>23507</v>
      </c>
      <c r="B18729">
        <v>1</v>
      </c>
      <c r="C18729">
        <v>673490</v>
      </c>
    </row>
    <row r="18730" spans="1:3" x14ac:dyDescent="0.25">
      <c r="A18730" t="s">
        <v>23508</v>
      </c>
      <c r="B18730">
        <v>1</v>
      </c>
      <c r="C18730">
        <v>59833</v>
      </c>
    </row>
    <row r="18731" spans="1:3" x14ac:dyDescent="0.25">
      <c r="A18731" t="s">
        <v>23509</v>
      </c>
      <c r="B18731">
        <v>1</v>
      </c>
      <c r="C18731">
        <v>133824</v>
      </c>
    </row>
    <row r="18732" spans="1:3" x14ac:dyDescent="0.25">
      <c r="A18732" t="s">
        <v>23510</v>
      </c>
      <c r="B18732">
        <v>1</v>
      </c>
      <c r="C18732">
        <v>2095742</v>
      </c>
    </row>
    <row r="18733" spans="1:3" x14ac:dyDescent="0.25">
      <c r="A18733" t="s">
        <v>23511</v>
      </c>
      <c r="B18733">
        <v>1</v>
      </c>
      <c r="C18733">
        <v>2347934</v>
      </c>
    </row>
    <row r="18734" spans="1:3" x14ac:dyDescent="0.25">
      <c r="A18734" t="s">
        <v>23512</v>
      </c>
      <c r="B18734">
        <v>1</v>
      </c>
      <c r="C18734">
        <v>685863</v>
      </c>
    </row>
    <row r="18735" spans="1:3" x14ac:dyDescent="0.25">
      <c r="A18735" t="s">
        <v>23513</v>
      </c>
      <c r="B18735">
        <v>1</v>
      </c>
      <c r="C18735">
        <v>269360</v>
      </c>
    </row>
    <row r="18736" spans="1:3" x14ac:dyDescent="0.25">
      <c r="A18736" t="s">
        <v>23514</v>
      </c>
      <c r="B18736">
        <v>1</v>
      </c>
      <c r="C18736">
        <v>4089116</v>
      </c>
    </row>
    <row r="18737" spans="1:3" x14ac:dyDescent="0.25">
      <c r="A18737" t="s">
        <v>23515</v>
      </c>
      <c r="B18737">
        <v>1</v>
      </c>
      <c r="C18737">
        <v>120562</v>
      </c>
    </row>
    <row r="18738" spans="1:3" x14ac:dyDescent="0.25">
      <c r="A18738" t="s">
        <v>23516</v>
      </c>
      <c r="B18738">
        <v>1</v>
      </c>
      <c r="C18738">
        <v>292966</v>
      </c>
    </row>
    <row r="18739" spans="1:3" x14ac:dyDescent="0.25">
      <c r="A18739" t="s">
        <v>23517</v>
      </c>
      <c r="B18739">
        <v>1</v>
      </c>
      <c r="C18739">
        <v>196735</v>
      </c>
    </row>
    <row r="18740" spans="1:3" x14ac:dyDescent="0.25">
      <c r="A18740" t="s">
        <v>23518</v>
      </c>
      <c r="B18740">
        <v>1</v>
      </c>
      <c r="C18740">
        <v>129735</v>
      </c>
    </row>
    <row r="18741" spans="1:3" x14ac:dyDescent="0.25">
      <c r="A18741" t="s">
        <v>23519</v>
      </c>
      <c r="B18741">
        <v>1</v>
      </c>
      <c r="C18741">
        <v>123542</v>
      </c>
    </row>
    <row r="18742" spans="1:3" x14ac:dyDescent="0.25">
      <c r="A18742" t="s">
        <v>23520</v>
      </c>
      <c r="B18742">
        <v>1</v>
      </c>
      <c r="C18742">
        <v>332118</v>
      </c>
    </row>
    <row r="18743" spans="1:3" x14ac:dyDescent="0.25">
      <c r="A18743" t="s">
        <v>23521</v>
      </c>
      <c r="B18743">
        <v>1</v>
      </c>
      <c r="C18743">
        <v>434488</v>
      </c>
    </row>
    <row r="18744" spans="1:3" x14ac:dyDescent="0.25">
      <c r="A18744" t="s">
        <v>23522</v>
      </c>
      <c r="B18744">
        <v>1</v>
      </c>
      <c r="C18744">
        <v>33729</v>
      </c>
    </row>
    <row r="18745" spans="1:3" x14ac:dyDescent="0.25">
      <c r="A18745" t="s">
        <v>23523</v>
      </c>
      <c r="B18745">
        <v>1</v>
      </c>
      <c r="C18745">
        <v>193199</v>
      </c>
    </row>
    <row r="18746" spans="1:3" x14ac:dyDescent="0.25">
      <c r="A18746" t="s">
        <v>23524</v>
      </c>
      <c r="B18746">
        <v>1</v>
      </c>
      <c r="C18746">
        <v>384335</v>
      </c>
    </row>
    <row r="18747" spans="1:3" x14ac:dyDescent="0.25">
      <c r="A18747" t="s">
        <v>23525</v>
      </c>
      <c r="B18747">
        <v>1</v>
      </c>
      <c r="C18747">
        <v>3650378</v>
      </c>
    </row>
    <row r="18748" spans="1:3" x14ac:dyDescent="0.25">
      <c r="A18748" t="s">
        <v>23526</v>
      </c>
      <c r="B18748">
        <v>1</v>
      </c>
      <c r="C18748">
        <v>243081</v>
      </c>
    </row>
    <row r="18749" spans="1:3" x14ac:dyDescent="0.25">
      <c r="A18749" t="s">
        <v>23527</v>
      </c>
      <c r="B18749">
        <v>1</v>
      </c>
      <c r="C18749">
        <v>647132</v>
      </c>
    </row>
    <row r="18750" spans="1:3" x14ac:dyDescent="0.25">
      <c r="A18750" t="s">
        <v>23528</v>
      </c>
      <c r="B18750">
        <v>1</v>
      </c>
      <c r="C18750">
        <v>176654</v>
      </c>
    </row>
    <row r="18751" spans="1:3" x14ac:dyDescent="0.25">
      <c r="A18751" t="s">
        <v>23529</v>
      </c>
      <c r="B18751">
        <v>1</v>
      </c>
      <c r="C18751">
        <v>20812</v>
      </c>
    </row>
    <row r="18752" spans="1:3" x14ac:dyDescent="0.25">
      <c r="A18752" t="s">
        <v>23530</v>
      </c>
      <c r="B18752">
        <v>1</v>
      </c>
      <c r="C18752">
        <v>284712</v>
      </c>
    </row>
    <row r="18753" spans="1:3" x14ac:dyDescent="0.25">
      <c r="A18753" t="s">
        <v>23531</v>
      </c>
      <c r="B18753">
        <v>1</v>
      </c>
      <c r="C18753">
        <v>2567352</v>
      </c>
    </row>
    <row r="18754" spans="1:3" x14ac:dyDescent="0.25">
      <c r="A18754" t="s">
        <v>23532</v>
      </c>
      <c r="B18754">
        <v>1</v>
      </c>
      <c r="C18754">
        <v>571337</v>
      </c>
    </row>
    <row r="18755" spans="1:3" x14ac:dyDescent="0.25">
      <c r="A18755" t="s">
        <v>23533</v>
      </c>
      <c r="B18755">
        <v>1</v>
      </c>
      <c r="C18755">
        <v>94731</v>
      </c>
    </row>
    <row r="18756" spans="1:3" x14ac:dyDescent="0.25">
      <c r="A18756" t="s">
        <v>23534</v>
      </c>
      <c r="B18756">
        <v>1</v>
      </c>
      <c r="C18756">
        <v>372642</v>
      </c>
    </row>
    <row r="18757" spans="1:3" x14ac:dyDescent="0.25">
      <c r="A18757" t="s">
        <v>23535</v>
      </c>
      <c r="B18757">
        <v>1</v>
      </c>
      <c r="C18757">
        <v>123199</v>
      </c>
    </row>
    <row r="18758" spans="1:3" x14ac:dyDescent="0.25">
      <c r="A18758" t="s">
        <v>23536</v>
      </c>
      <c r="B18758">
        <v>1</v>
      </c>
      <c r="C18758">
        <v>453548</v>
      </c>
    </row>
    <row r="18759" spans="1:3" x14ac:dyDescent="0.25">
      <c r="A18759" t="s">
        <v>23537</v>
      </c>
      <c r="B18759">
        <v>1</v>
      </c>
      <c r="C18759">
        <v>2993433</v>
      </c>
    </row>
    <row r="18760" spans="1:3" x14ac:dyDescent="0.25">
      <c r="A18760" t="s">
        <v>23538</v>
      </c>
      <c r="B18760">
        <v>1</v>
      </c>
      <c r="C18760">
        <v>94437</v>
      </c>
    </row>
    <row r="18761" spans="1:3" x14ac:dyDescent="0.25">
      <c r="A18761" t="s">
        <v>23539</v>
      </c>
      <c r="B18761">
        <v>1</v>
      </c>
      <c r="C18761">
        <v>405114</v>
      </c>
    </row>
    <row r="18762" spans="1:3" x14ac:dyDescent="0.25">
      <c r="A18762" t="s">
        <v>23540</v>
      </c>
      <c r="B18762">
        <v>1</v>
      </c>
      <c r="C18762">
        <v>81961</v>
      </c>
    </row>
    <row r="18763" spans="1:3" x14ac:dyDescent="0.25">
      <c r="A18763" t="s">
        <v>23541</v>
      </c>
      <c r="B18763">
        <v>1</v>
      </c>
      <c r="C18763">
        <v>707756</v>
      </c>
    </row>
    <row r="18764" spans="1:3" x14ac:dyDescent="0.25">
      <c r="A18764" t="s">
        <v>23542</v>
      </c>
      <c r="B18764">
        <v>1</v>
      </c>
      <c r="C18764">
        <v>758641</v>
      </c>
    </row>
    <row r="18765" spans="1:3" x14ac:dyDescent="0.25">
      <c r="A18765" t="s">
        <v>23543</v>
      </c>
      <c r="B18765">
        <v>1</v>
      </c>
      <c r="C18765">
        <v>393526</v>
      </c>
    </row>
    <row r="18766" spans="1:3" x14ac:dyDescent="0.25">
      <c r="A18766" t="s">
        <v>23544</v>
      </c>
      <c r="B18766">
        <v>1</v>
      </c>
      <c r="C18766">
        <v>214719</v>
      </c>
    </row>
    <row r="18767" spans="1:3" x14ac:dyDescent="0.25">
      <c r="A18767" t="s">
        <v>23545</v>
      </c>
      <c r="B18767">
        <v>1</v>
      </c>
      <c r="C18767">
        <v>245670</v>
      </c>
    </row>
    <row r="18768" spans="1:3" x14ac:dyDescent="0.25">
      <c r="A18768" t="s">
        <v>23546</v>
      </c>
      <c r="B18768">
        <v>1</v>
      </c>
      <c r="C18768">
        <v>47774</v>
      </c>
    </row>
    <row r="18769" spans="1:3" x14ac:dyDescent="0.25">
      <c r="A18769" t="s">
        <v>23547</v>
      </c>
      <c r="B18769">
        <v>1</v>
      </c>
      <c r="C18769">
        <v>138412</v>
      </c>
    </row>
    <row r="18770" spans="1:3" x14ac:dyDescent="0.25">
      <c r="A18770" t="s">
        <v>23548</v>
      </c>
      <c r="B18770">
        <v>1</v>
      </c>
      <c r="C18770">
        <v>539696</v>
      </c>
    </row>
    <row r="18771" spans="1:3" x14ac:dyDescent="0.25">
      <c r="A18771" t="s">
        <v>23549</v>
      </c>
      <c r="B18771">
        <v>1</v>
      </c>
      <c r="C18771">
        <v>1169797</v>
      </c>
    </row>
    <row r="18772" spans="1:3" x14ac:dyDescent="0.25">
      <c r="A18772" t="s">
        <v>23550</v>
      </c>
      <c r="B18772">
        <v>1</v>
      </c>
      <c r="C18772">
        <v>87174</v>
      </c>
    </row>
    <row r="18773" spans="1:3" x14ac:dyDescent="0.25">
      <c r="A18773" t="s">
        <v>23551</v>
      </c>
      <c r="B18773">
        <v>1</v>
      </c>
      <c r="C18773">
        <v>135627</v>
      </c>
    </row>
    <row r="18774" spans="1:3" x14ac:dyDescent="0.25">
      <c r="A18774" t="s">
        <v>23552</v>
      </c>
      <c r="B18774">
        <v>1</v>
      </c>
      <c r="C18774">
        <v>457422</v>
      </c>
    </row>
    <row r="18775" spans="1:3" x14ac:dyDescent="0.25">
      <c r="A18775" t="s">
        <v>23553</v>
      </c>
      <c r="B18775">
        <v>1</v>
      </c>
      <c r="C18775">
        <v>164560</v>
      </c>
    </row>
    <row r="18776" spans="1:3" x14ac:dyDescent="0.25">
      <c r="A18776" t="s">
        <v>23554</v>
      </c>
      <c r="B18776">
        <v>1</v>
      </c>
      <c r="C18776">
        <v>483441</v>
      </c>
    </row>
    <row r="18777" spans="1:3" x14ac:dyDescent="0.25">
      <c r="A18777" t="s">
        <v>23555</v>
      </c>
      <c r="B18777">
        <v>1</v>
      </c>
      <c r="C18777">
        <v>150084</v>
      </c>
    </row>
    <row r="18778" spans="1:3" x14ac:dyDescent="0.25">
      <c r="A18778" t="s">
        <v>23556</v>
      </c>
      <c r="B18778">
        <v>1</v>
      </c>
      <c r="C18778">
        <v>364098</v>
      </c>
    </row>
    <row r="18779" spans="1:3" x14ac:dyDescent="0.25">
      <c r="A18779" t="s">
        <v>23557</v>
      </c>
      <c r="B18779">
        <v>1</v>
      </c>
      <c r="C18779">
        <v>408232</v>
      </c>
    </row>
    <row r="18780" spans="1:3" x14ac:dyDescent="0.25">
      <c r="A18780" t="s">
        <v>23558</v>
      </c>
      <c r="B18780">
        <v>1</v>
      </c>
      <c r="C18780">
        <v>797799</v>
      </c>
    </row>
    <row r="18781" spans="1:3" x14ac:dyDescent="0.25">
      <c r="A18781" t="s">
        <v>23559</v>
      </c>
      <c r="B18781">
        <v>1</v>
      </c>
      <c r="C18781">
        <v>62140</v>
      </c>
    </row>
    <row r="18782" spans="1:3" x14ac:dyDescent="0.25">
      <c r="A18782" t="s">
        <v>23560</v>
      </c>
      <c r="B18782">
        <v>1</v>
      </c>
      <c r="C18782">
        <v>274997</v>
      </c>
    </row>
    <row r="18783" spans="1:3" x14ac:dyDescent="0.25">
      <c r="A18783" t="s">
        <v>23561</v>
      </c>
      <c r="B18783">
        <v>1</v>
      </c>
      <c r="C18783">
        <v>395605</v>
      </c>
    </row>
    <row r="18784" spans="1:3" x14ac:dyDescent="0.25">
      <c r="A18784" t="s">
        <v>23562</v>
      </c>
      <c r="B18784">
        <v>1</v>
      </c>
      <c r="C18784">
        <v>78700</v>
      </c>
    </row>
    <row r="18785" spans="1:3" x14ac:dyDescent="0.25">
      <c r="A18785" t="s">
        <v>23563</v>
      </c>
      <c r="B18785">
        <v>1</v>
      </c>
      <c r="C18785">
        <v>1117298</v>
      </c>
    </row>
    <row r="18786" spans="1:3" x14ac:dyDescent="0.25">
      <c r="A18786" t="s">
        <v>23564</v>
      </c>
      <c r="B18786">
        <v>1</v>
      </c>
      <c r="C18786">
        <v>1124495</v>
      </c>
    </row>
    <row r="18787" spans="1:3" x14ac:dyDescent="0.25">
      <c r="A18787" t="s">
        <v>23565</v>
      </c>
      <c r="B18787">
        <v>1</v>
      </c>
      <c r="C18787">
        <v>1980279</v>
      </c>
    </row>
    <row r="18788" spans="1:3" x14ac:dyDescent="0.25">
      <c r="A18788" t="s">
        <v>23566</v>
      </c>
      <c r="B18788">
        <v>1</v>
      </c>
      <c r="C18788">
        <v>411870</v>
      </c>
    </row>
    <row r="18789" spans="1:3" x14ac:dyDescent="0.25">
      <c r="A18789" t="s">
        <v>23567</v>
      </c>
      <c r="B18789">
        <v>1</v>
      </c>
      <c r="C18789">
        <v>270983</v>
      </c>
    </row>
    <row r="18790" spans="1:3" x14ac:dyDescent="0.25">
      <c r="A18790" t="s">
        <v>23568</v>
      </c>
      <c r="B18790">
        <v>1</v>
      </c>
      <c r="C18790">
        <v>121424</v>
      </c>
    </row>
    <row r="18791" spans="1:3" x14ac:dyDescent="0.25">
      <c r="A18791" t="s">
        <v>23569</v>
      </c>
      <c r="B18791">
        <v>1</v>
      </c>
      <c r="C18791">
        <v>54379</v>
      </c>
    </row>
    <row r="18792" spans="1:3" x14ac:dyDescent="0.25">
      <c r="A18792" t="s">
        <v>23570</v>
      </c>
      <c r="B18792">
        <v>1</v>
      </c>
      <c r="C18792">
        <v>1497235</v>
      </c>
    </row>
    <row r="18793" spans="1:3" x14ac:dyDescent="0.25">
      <c r="A18793" t="s">
        <v>23571</v>
      </c>
      <c r="B18793">
        <v>1</v>
      </c>
      <c r="C18793">
        <v>4243173</v>
      </c>
    </row>
    <row r="18794" spans="1:3" x14ac:dyDescent="0.25">
      <c r="A18794" t="s">
        <v>23572</v>
      </c>
      <c r="B18794">
        <v>1</v>
      </c>
      <c r="C18794">
        <v>796844</v>
      </c>
    </row>
    <row r="18795" spans="1:3" x14ac:dyDescent="0.25">
      <c r="A18795" t="s">
        <v>23573</v>
      </c>
      <c r="B18795">
        <v>1</v>
      </c>
      <c r="C18795">
        <v>209401</v>
      </c>
    </row>
    <row r="18796" spans="1:3" x14ac:dyDescent="0.25">
      <c r="A18796" t="s">
        <v>23574</v>
      </c>
      <c r="B18796">
        <v>1</v>
      </c>
      <c r="C18796">
        <v>317441</v>
      </c>
    </row>
    <row r="18797" spans="1:3" x14ac:dyDescent="0.25">
      <c r="A18797" t="s">
        <v>23575</v>
      </c>
      <c r="B18797">
        <v>1</v>
      </c>
      <c r="C18797">
        <v>88172</v>
      </c>
    </row>
    <row r="18798" spans="1:3" x14ac:dyDescent="0.25">
      <c r="A18798" t="s">
        <v>23576</v>
      </c>
      <c r="B18798">
        <v>1</v>
      </c>
      <c r="C18798">
        <v>85381</v>
      </c>
    </row>
    <row r="18799" spans="1:3" x14ac:dyDescent="0.25">
      <c r="A18799" t="s">
        <v>23577</v>
      </c>
      <c r="B18799">
        <v>1</v>
      </c>
      <c r="C18799">
        <v>175019</v>
      </c>
    </row>
    <row r="18800" spans="1:3" x14ac:dyDescent="0.25">
      <c r="A18800" t="s">
        <v>23578</v>
      </c>
      <c r="B18800">
        <v>1</v>
      </c>
      <c r="C18800">
        <v>470207</v>
      </c>
    </row>
    <row r="18801" spans="1:3" x14ac:dyDescent="0.25">
      <c r="A18801" t="s">
        <v>23579</v>
      </c>
      <c r="B18801">
        <v>1</v>
      </c>
      <c r="C18801">
        <v>137190</v>
      </c>
    </row>
    <row r="18802" spans="1:3" x14ac:dyDescent="0.25">
      <c r="A18802" t="s">
        <v>23580</v>
      </c>
      <c r="B18802">
        <v>1</v>
      </c>
      <c r="C18802">
        <v>36013</v>
      </c>
    </row>
    <row r="18803" spans="1:3" x14ac:dyDescent="0.25">
      <c r="A18803" t="s">
        <v>23581</v>
      </c>
      <c r="B18803">
        <v>1</v>
      </c>
      <c r="C18803">
        <v>151671</v>
      </c>
    </row>
    <row r="18804" spans="1:3" x14ac:dyDescent="0.25">
      <c r="A18804" t="s">
        <v>23582</v>
      </c>
      <c r="B18804">
        <v>1</v>
      </c>
      <c r="C18804">
        <v>469614</v>
      </c>
    </row>
    <row r="18805" spans="1:3" x14ac:dyDescent="0.25">
      <c r="A18805" t="s">
        <v>23583</v>
      </c>
      <c r="B18805">
        <v>1</v>
      </c>
      <c r="C18805">
        <v>103971</v>
      </c>
    </row>
    <row r="18806" spans="1:3" x14ac:dyDescent="0.25">
      <c r="A18806" t="s">
        <v>23584</v>
      </c>
      <c r="B18806">
        <v>1</v>
      </c>
      <c r="C18806">
        <v>529846</v>
      </c>
    </row>
    <row r="18807" spans="1:3" x14ac:dyDescent="0.25">
      <c r="A18807" t="s">
        <v>23585</v>
      </c>
      <c r="B18807">
        <v>1</v>
      </c>
      <c r="C18807">
        <v>84155</v>
      </c>
    </row>
    <row r="18808" spans="1:3" x14ac:dyDescent="0.25">
      <c r="A18808" t="s">
        <v>23586</v>
      </c>
      <c r="B18808">
        <v>1</v>
      </c>
      <c r="C18808">
        <v>626427</v>
      </c>
    </row>
    <row r="18809" spans="1:3" x14ac:dyDescent="0.25">
      <c r="A18809" t="s">
        <v>23587</v>
      </c>
      <c r="B18809">
        <v>1</v>
      </c>
      <c r="C18809">
        <v>102550</v>
      </c>
    </row>
    <row r="18810" spans="1:3" x14ac:dyDescent="0.25">
      <c r="A18810" t="s">
        <v>23588</v>
      </c>
      <c r="B18810">
        <v>1</v>
      </c>
      <c r="C18810">
        <v>363238</v>
      </c>
    </row>
    <row r="18811" spans="1:3" x14ac:dyDescent="0.25">
      <c r="A18811" t="s">
        <v>23589</v>
      </c>
      <c r="B18811">
        <v>1</v>
      </c>
      <c r="C18811">
        <v>2609776</v>
      </c>
    </row>
    <row r="18812" spans="1:3" x14ac:dyDescent="0.25">
      <c r="A18812" t="s">
        <v>23590</v>
      </c>
      <c r="B18812">
        <v>1</v>
      </c>
      <c r="C18812">
        <v>839070</v>
      </c>
    </row>
    <row r="18813" spans="1:3" x14ac:dyDescent="0.25">
      <c r="A18813" t="s">
        <v>23591</v>
      </c>
      <c r="B18813">
        <v>1</v>
      </c>
      <c r="C18813">
        <v>97095245</v>
      </c>
    </row>
    <row r="18814" spans="1:3" x14ac:dyDescent="0.25">
      <c r="A18814" t="s">
        <v>23592</v>
      </c>
      <c r="B18814">
        <v>1</v>
      </c>
      <c r="C18814">
        <v>1123635</v>
      </c>
    </row>
    <row r="18815" spans="1:3" x14ac:dyDescent="0.25">
      <c r="A18815" t="s">
        <v>23593</v>
      </c>
      <c r="B18815">
        <v>1</v>
      </c>
      <c r="C18815">
        <v>206377146</v>
      </c>
    </row>
    <row r="18816" spans="1:3" x14ac:dyDescent="0.25">
      <c r="A18816" t="s">
        <v>23594</v>
      </c>
      <c r="B18816">
        <v>1</v>
      </c>
      <c r="C18816">
        <v>128084</v>
      </c>
    </row>
    <row r="18817" spans="1:3" x14ac:dyDescent="0.25">
      <c r="A18817" t="s">
        <v>23595</v>
      </c>
      <c r="B18817">
        <v>1</v>
      </c>
      <c r="C18817">
        <v>74175</v>
      </c>
    </row>
    <row r="18818" spans="1:3" x14ac:dyDescent="0.25">
      <c r="A18818" t="s">
        <v>23596</v>
      </c>
      <c r="B18818">
        <v>1</v>
      </c>
      <c r="C18818">
        <v>102299</v>
      </c>
    </row>
    <row r="18819" spans="1:3" x14ac:dyDescent="0.25">
      <c r="A18819" t="s">
        <v>23597</v>
      </c>
      <c r="B18819">
        <v>1</v>
      </c>
      <c r="C18819">
        <v>266918</v>
      </c>
    </row>
    <row r="18820" spans="1:3" x14ac:dyDescent="0.25">
      <c r="A18820" t="s">
        <v>23598</v>
      </c>
      <c r="B18820">
        <v>1</v>
      </c>
      <c r="C18820">
        <v>54019</v>
      </c>
    </row>
    <row r="18821" spans="1:3" x14ac:dyDescent="0.25">
      <c r="A18821" t="s">
        <v>23599</v>
      </c>
      <c r="B18821">
        <v>1</v>
      </c>
      <c r="C18821">
        <v>209235</v>
      </c>
    </row>
    <row r="18822" spans="1:3" x14ac:dyDescent="0.25">
      <c r="A18822" t="s">
        <v>23600</v>
      </c>
      <c r="B18822">
        <v>1</v>
      </c>
      <c r="C18822">
        <v>717452</v>
      </c>
    </row>
    <row r="18823" spans="1:3" x14ac:dyDescent="0.25">
      <c r="A18823" t="s">
        <v>23601</v>
      </c>
      <c r="B18823">
        <v>1</v>
      </c>
      <c r="C18823">
        <v>142664</v>
      </c>
    </row>
    <row r="18824" spans="1:3" x14ac:dyDescent="0.25">
      <c r="A18824" t="s">
        <v>23602</v>
      </c>
      <c r="B18824">
        <v>1</v>
      </c>
      <c r="C18824">
        <v>81918</v>
      </c>
    </row>
    <row r="18825" spans="1:3" x14ac:dyDescent="0.25">
      <c r="A18825" t="s">
        <v>23603</v>
      </c>
      <c r="B18825">
        <v>1</v>
      </c>
      <c r="C18825">
        <v>609496</v>
      </c>
    </row>
    <row r="18826" spans="1:3" x14ac:dyDescent="0.25">
      <c r="A18826" t="s">
        <v>23604</v>
      </c>
      <c r="B18826">
        <v>1</v>
      </c>
      <c r="C18826">
        <v>362379</v>
      </c>
    </row>
    <row r="18827" spans="1:3" x14ac:dyDescent="0.25">
      <c r="A18827" t="s">
        <v>23605</v>
      </c>
      <c r="B18827">
        <v>1</v>
      </c>
      <c r="C18827">
        <v>50542</v>
      </c>
    </row>
    <row r="18828" spans="1:3" x14ac:dyDescent="0.25">
      <c r="A18828" t="s">
        <v>23606</v>
      </c>
      <c r="B18828">
        <v>1</v>
      </c>
      <c r="C18828">
        <v>342948</v>
      </c>
    </row>
    <row r="18829" spans="1:3" x14ac:dyDescent="0.25">
      <c r="A18829" t="s">
        <v>23607</v>
      </c>
      <c r="B18829">
        <v>1</v>
      </c>
      <c r="C18829">
        <v>2323349</v>
      </c>
    </row>
    <row r="18830" spans="1:3" x14ac:dyDescent="0.25">
      <c r="A18830" t="s">
        <v>23608</v>
      </c>
      <c r="B18830">
        <v>1</v>
      </c>
      <c r="C18830">
        <v>144143</v>
      </c>
    </row>
    <row r="18831" spans="1:3" x14ac:dyDescent="0.25">
      <c r="A18831" t="s">
        <v>23609</v>
      </c>
      <c r="B18831">
        <v>1</v>
      </c>
      <c r="C18831">
        <v>90751</v>
      </c>
    </row>
    <row r="18832" spans="1:3" x14ac:dyDescent="0.25">
      <c r="A18832" t="s">
        <v>23610</v>
      </c>
      <c r="B18832">
        <v>1</v>
      </c>
      <c r="C18832">
        <v>423469</v>
      </c>
    </row>
    <row r="18833" spans="1:3" x14ac:dyDescent="0.25">
      <c r="A18833" t="s">
        <v>23611</v>
      </c>
      <c r="B18833">
        <v>1</v>
      </c>
      <c r="C18833">
        <v>1280766</v>
      </c>
    </row>
    <row r="18834" spans="1:3" x14ac:dyDescent="0.25">
      <c r="A18834" t="s">
        <v>23612</v>
      </c>
      <c r="B18834">
        <v>1</v>
      </c>
      <c r="C18834">
        <v>1143273</v>
      </c>
    </row>
    <row r="18835" spans="1:3" x14ac:dyDescent="0.25">
      <c r="A18835" t="s">
        <v>23613</v>
      </c>
      <c r="B18835">
        <v>1</v>
      </c>
      <c r="C18835">
        <v>619932</v>
      </c>
    </row>
    <row r="18836" spans="1:3" x14ac:dyDescent="0.25">
      <c r="A18836" t="s">
        <v>23614</v>
      </c>
      <c r="B18836">
        <v>1</v>
      </c>
      <c r="C18836">
        <v>298565</v>
      </c>
    </row>
    <row r="18837" spans="1:3" x14ac:dyDescent="0.25">
      <c r="A18837" t="s">
        <v>23615</v>
      </c>
      <c r="B18837">
        <v>1</v>
      </c>
      <c r="C18837">
        <v>585787</v>
      </c>
    </row>
    <row r="18838" spans="1:3" x14ac:dyDescent="0.25">
      <c r="A18838" t="s">
        <v>23616</v>
      </c>
      <c r="B18838">
        <v>1</v>
      </c>
      <c r="C18838">
        <v>172282</v>
      </c>
    </row>
    <row r="18839" spans="1:3" x14ac:dyDescent="0.25">
      <c r="A18839" t="s">
        <v>23617</v>
      </c>
      <c r="B18839">
        <v>1</v>
      </c>
      <c r="C18839">
        <v>215106</v>
      </c>
    </row>
    <row r="18840" spans="1:3" x14ac:dyDescent="0.25">
      <c r="A18840" t="s">
        <v>23618</v>
      </c>
      <c r="B18840">
        <v>1</v>
      </c>
      <c r="C18840">
        <v>1257968</v>
      </c>
    </row>
    <row r="18841" spans="1:3" x14ac:dyDescent="0.25">
      <c r="A18841" t="s">
        <v>23619</v>
      </c>
      <c r="B18841">
        <v>1</v>
      </c>
      <c r="C18841">
        <v>122009</v>
      </c>
    </row>
    <row r="18842" spans="1:3" x14ac:dyDescent="0.25">
      <c r="A18842" t="s">
        <v>23620</v>
      </c>
      <c r="B18842">
        <v>1</v>
      </c>
      <c r="C18842">
        <v>54628</v>
      </c>
    </row>
    <row r="18843" spans="1:3" x14ac:dyDescent="0.25">
      <c r="A18843" t="s">
        <v>23621</v>
      </c>
      <c r="B18843">
        <v>1</v>
      </c>
      <c r="C18843">
        <v>208696</v>
      </c>
    </row>
    <row r="18844" spans="1:3" x14ac:dyDescent="0.25">
      <c r="A18844" t="s">
        <v>23622</v>
      </c>
      <c r="B18844">
        <v>1</v>
      </c>
      <c r="C18844">
        <v>127083</v>
      </c>
    </row>
    <row r="18845" spans="1:3" x14ac:dyDescent="0.25">
      <c r="A18845" t="s">
        <v>23623</v>
      </c>
      <c r="B18845">
        <v>1</v>
      </c>
      <c r="C18845">
        <v>29167</v>
      </c>
    </row>
    <row r="18846" spans="1:3" x14ac:dyDescent="0.25">
      <c r="A18846" t="s">
        <v>23624</v>
      </c>
      <c r="B18846">
        <v>1</v>
      </c>
      <c r="C18846">
        <v>178843</v>
      </c>
    </row>
    <row r="18847" spans="1:3" x14ac:dyDescent="0.25">
      <c r="A18847" t="s">
        <v>23625</v>
      </c>
      <c r="B18847">
        <v>1</v>
      </c>
      <c r="C18847">
        <v>655690</v>
      </c>
    </row>
    <row r="18848" spans="1:3" x14ac:dyDescent="0.25">
      <c r="A18848" t="s">
        <v>23626</v>
      </c>
      <c r="B18848">
        <v>1</v>
      </c>
      <c r="C18848">
        <v>4084081</v>
      </c>
    </row>
    <row r="18849" spans="1:3" x14ac:dyDescent="0.25">
      <c r="A18849" t="s">
        <v>23627</v>
      </c>
      <c r="B18849">
        <v>1</v>
      </c>
      <c r="C18849">
        <v>130087</v>
      </c>
    </row>
    <row r="18850" spans="1:3" x14ac:dyDescent="0.25">
      <c r="A18850" t="s">
        <v>23628</v>
      </c>
      <c r="B18850">
        <v>1</v>
      </c>
      <c r="C18850">
        <v>30417</v>
      </c>
    </row>
    <row r="18851" spans="1:3" x14ac:dyDescent="0.25">
      <c r="A18851" t="s">
        <v>23629</v>
      </c>
      <c r="B18851">
        <v>1</v>
      </c>
      <c r="C18851">
        <v>733434</v>
      </c>
    </row>
    <row r="18852" spans="1:3" x14ac:dyDescent="0.25">
      <c r="A18852" t="s">
        <v>23630</v>
      </c>
      <c r="B18852">
        <v>1</v>
      </c>
      <c r="C18852">
        <v>209533</v>
      </c>
    </row>
    <row r="18853" spans="1:3" x14ac:dyDescent="0.25">
      <c r="A18853" t="s">
        <v>23631</v>
      </c>
      <c r="B18853">
        <v>1</v>
      </c>
      <c r="C18853">
        <v>124055</v>
      </c>
    </row>
    <row r="18854" spans="1:3" x14ac:dyDescent="0.25">
      <c r="A18854" t="s">
        <v>23632</v>
      </c>
      <c r="B18854">
        <v>1</v>
      </c>
      <c r="C18854">
        <v>415967</v>
      </c>
    </row>
    <row r="18855" spans="1:3" x14ac:dyDescent="0.25">
      <c r="A18855" t="s">
        <v>23633</v>
      </c>
      <c r="B18855">
        <v>1</v>
      </c>
      <c r="C18855">
        <v>1330038</v>
      </c>
    </row>
    <row r="18856" spans="1:3" x14ac:dyDescent="0.25">
      <c r="A18856" t="s">
        <v>23634</v>
      </c>
      <c r="B18856">
        <v>1</v>
      </c>
      <c r="C18856">
        <v>101363</v>
      </c>
    </row>
    <row r="18857" spans="1:3" x14ac:dyDescent="0.25">
      <c r="A18857" t="s">
        <v>23635</v>
      </c>
      <c r="B18857">
        <v>1</v>
      </c>
      <c r="C18857">
        <v>969446</v>
      </c>
    </row>
    <row r="18858" spans="1:3" x14ac:dyDescent="0.25">
      <c r="A18858" t="s">
        <v>23636</v>
      </c>
      <c r="B18858">
        <v>1</v>
      </c>
      <c r="C18858">
        <v>100531</v>
      </c>
    </row>
    <row r="18859" spans="1:3" x14ac:dyDescent="0.25">
      <c r="A18859" t="s">
        <v>23637</v>
      </c>
      <c r="B18859">
        <v>1</v>
      </c>
      <c r="C18859">
        <v>346819</v>
      </c>
    </row>
    <row r="18860" spans="1:3" x14ac:dyDescent="0.25">
      <c r="A18860" t="s">
        <v>23638</v>
      </c>
      <c r="B18860">
        <v>1</v>
      </c>
      <c r="C18860">
        <v>466319</v>
      </c>
    </row>
    <row r="18861" spans="1:3" x14ac:dyDescent="0.25">
      <c r="A18861" t="s">
        <v>23639</v>
      </c>
      <c r="B18861">
        <v>1</v>
      </c>
      <c r="C18861">
        <v>128081</v>
      </c>
    </row>
    <row r="18862" spans="1:3" x14ac:dyDescent="0.25">
      <c r="A18862" t="s">
        <v>23640</v>
      </c>
      <c r="B18862">
        <v>1</v>
      </c>
      <c r="C18862">
        <v>234416</v>
      </c>
    </row>
    <row r="18863" spans="1:3" x14ac:dyDescent="0.25">
      <c r="A18863" t="s">
        <v>23641</v>
      </c>
      <c r="B18863">
        <v>1</v>
      </c>
      <c r="C18863">
        <v>400017</v>
      </c>
    </row>
    <row r="18864" spans="1:3" x14ac:dyDescent="0.25">
      <c r="A18864" t="s">
        <v>23642</v>
      </c>
      <c r="B18864">
        <v>1</v>
      </c>
      <c r="C18864">
        <v>448940</v>
      </c>
    </row>
    <row r="18865" spans="1:3" x14ac:dyDescent="0.25">
      <c r="A18865" t="s">
        <v>23643</v>
      </c>
      <c r="B18865">
        <v>1</v>
      </c>
      <c r="C18865">
        <v>1127900</v>
      </c>
    </row>
    <row r="18866" spans="1:3" x14ac:dyDescent="0.25">
      <c r="A18866" t="s">
        <v>23644</v>
      </c>
      <c r="B18866">
        <v>1</v>
      </c>
      <c r="C18866">
        <v>366603</v>
      </c>
    </row>
    <row r="18867" spans="1:3" x14ac:dyDescent="0.25">
      <c r="A18867" t="s">
        <v>23645</v>
      </c>
      <c r="B18867">
        <v>1</v>
      </c>
      <c r="C18867">
        <v>59645</v>
      </c>
    </row>
    <row r="18868" spans="1:3" x14ac:dyDescent="0.25">
      <c r="A18868" t="s">
        <v>23646</v>
      </c>
      <c r="B18868">
        <v>1</v>
      </c>
      <c r="C18868">
        <v>396590</v>
      </c>
    </row>
    <row r="18869" spans="1:3" x14ac:dyDescent="0.25">
      <c r="A18869" t="s">
        <v>23647</v>
      </c>
      <c r="B18869">
        <v>1</v>
      </c>
      <c r="C18869">
        <v>77081</v>
      </c>
    </row>
    <row r="18870" spans="1:3" x14ac:dyDescent="0.25">
      <c r="A18870" t="s">
        <v>23648</v>
      </c>
      <c r="B18870">
        <v>1</v>
      </c>
      <c r="C18870">
        <v>1133002</v>
      </c>
    </row>
    <row r="18871" spans="1:3" x14ac:dyDescent="0.25">
      <c r="A18871" t="s">
        <v>23649</v>
      </c>
      <c r="B18871">
        <v>1</v>
      </c>
      <c r="C18871">
        <v>209517</v>
      </c>
    </row>
    <row r="18872" spans="1:3" x14ac:dyDescent="0.25">
      <c r="A18872" t="s">
        <v>23650</v>
      </c>
      <c r="B18872">
        <v>1</v>
      </c>
      <c r="C18872">
        <v>83923</v>
      </c>
    </row>
    <row r="18873" spans="1:3" x14ac:dyDescent="0.25">
      <c r="A18873" t="s">
        <v>23651</v>
      </c>
      <c r="B18873">
        <v>1</v>
      </c>
      <c r="C18873">
        <v>45554</v>
      </c>
    </row>
    <row r="18874" spans="1:3" x14ac:dyDescent="0.25">
      <c r="A18874" t="s">
        <v>23652</v>
      </c>
      <c r="B18874">
        <v>1</v>
      </c>
      <c r="C18874">
        <v>4483246</v>
      </c>
    </row>
    <row r="18875" spans="1:3" x14ac:dyDescent="0.25">
      <c r="A18875" t="s">
        <v>23653</v>
      </c>
      <c r="B18875">
        <v>1</v>
      </c>
      <c r="C18875">
        <v>374940</v>
      </c>
    </row>
    <row r="18876" spans="1:3" x14ac:dyDescent="0.25">
      <c r="A18876" t="s">
        <v>23654</v>
      </c>
      <c r="B18876">
        <v>1</v>
      </c>
      <c r="C18876">
        <v>193653</v>
      </c>
    </row>
    <row r="18877" spans="1:3" x14ac:dyDescent="0.25">
      <c r="A18877" t="s">
        <v>23655</v>
      </c>
      <c r="B18877">
        <v>1</v>
      </c>
      <c r="C18877">
        <v>780216</v>
      </c>
    </row>
    <row r="18878" spans="1:3" x14ac:dyDescent="0.25">
      <c r="A18878" t="s">
        <v>23656</v>
      </c>
      <c r="B18878">
        <v>1</v>
      </c>
      <c r="C18878">
        <v>948936</v>
      </c>
    </row>
    <row r="18879" spans="1:3" x14ac:dyDescent="0.25">
      <c r="A18879" t="s">
        <v>23657</v>
      </c>
      <c r="B18879">
        <v>1</v>
      </c>
      <c r="C18879">
        <v>1986972</v>
      </c>
    </row>
    <row r="18880" spans="1:3" x14ac:dyDescent="0.25">
      <c r="A18880" t="s">
        <v>23658</v>
      </c>
      <c r="B18880">
        <v>1</v>
      </c>
      <c r="C18880">
        <v>684011</v>
      </c>
    </row>
    <row r="18881" spans="1:3" x14ac:dyDescent="0.25">
      <c r="A18881" t="s">
        <v>23659</v>
      </c>
      <c r="B18881">
        <v>1</v>
      </c>
      <c r="C18881">
        <v>185661</v>
      </c>
    </row>
    <row r="18882" spans="1:3" x14ac:dyDescent="0.25">
      <c r="A18882" t="s">
        <v>23660</v>
      </c>
      <c r="B18882">
        <v>1</v>
      </c>
      <c r="C18882">
        <v>1285805</v>
      </c>
    </row>
    <row r="18883" spans="1:3" x14ac:dyDescent="0.25">
      <c r="A18883" t="s">
        <v>23661</v>
      </c>
      <c r="B18883">
        <v>1</v>
      </c>
      <c r="C18883">
        <v>53324</v>
      </c>
    </row>
    <row r="18884" spans="1:3" x14ac:dyDescent="0.25">
      <c r="A18884" t="s">
        <v>23662</v>
      </c>
      <c r="B18884">
        <v>1</v>
      </c>
      <c r="C18884">
        <v>987676</v>
      </c>
    </row>
    <row r="18885" spans="1:3" x14ac:dyDescent="0.25">
      <c r="A18885" t="s">
        <v>23663</v>
      </c>
      <c r="B18885">
        <v>1</v>
      </c>
      <c r="C18885">
        <v>122539</v>
      </c>
    </row>
    <row r="18886" spans="1:3" x14ac:dyDescent="0.25">
      <c r="A18886" t="s">
        <v>23664</v>
      </c>
      <c r="B18886">
        <v>1</v>
      </c>
      <c r="C18886">
        <v>706137</v>
      </c>
    </row>
    <row r="18887" spans="1:3" x14ac:dyDescent="0.25">
      <c r="A18887" t="s">
        <v>23665</v>
      </c>
      <c r="B18887">
        <v>1</v>
      </c>
      <c r="C18887">
        <v>57174</v>
      </c>
    </row>
    <row r="18888" spans="1:3" x14ac:dyDescent="0.25">
      <c r="A18888" t="s">
        <v>23666</v>
      </c>
      <c r="B18888">
        <v>1</v>
      </c>
      <c r="C18888">
        <v>5658450</v>
      </c>
    </row>
    <row r="18889" spans="1:3" x14ac:dyDescent="0.25">
      <c r="A18889" t="s">
        <v>23667</v>
      </c>
      <c r="B18889">
        <v>1</v>
      </c>
      <c r="C18889">
        <v>187307</v>
      </c>
    </row>
    <row r="18890" spans="1:3" x14ac:dyDescent="0.25">
      <c r="A18890" t="s">
        <v>23668</v>
      </c>
      <c r="B18890">
        <v>1</v>
      </c>
      <c r="C18890">
        <v>281436</v>
      </c>
    </row>
    <row r="18891" spans="1:3" x14ac:dyDescent="0.25">
      <c r="A18891" t="s">
        <v>23669</v>
      </c>
      <c r="B18891">
        <v>1</v>
      </c>
      <c r="C18891">
        <v>157858</v>
      </c>
    </row>
    <row r="18892" spans="1:3" x14ac:dyDescent="0.25">
      <c r="A18892" t="s">
        <v>23670</v>
      </c>
      <c r="B18892">
        <v>1</v>
      </c>
      <c r="C18892">
        <v>113527</v>
      </c>
    </row>
    <row r="18893" spans="1:3" x14ac:dyDescent="0.25">
      <c r="A18893" t="s">
        <v>23671</v>
      </c>
      <c r="B18893">
        <v>1</v>
      </c>
      <c r="C18893">
        <v>89690</v>
      </c>
    </row>
    <row r="18894" spans="1:3" x14ac:dyDescent="0.25">
      <c r="A18894" t="s">
        <v>23672</v>
      </c>
      <c r="B18894">
        <v>1</v>
      </c>
      <c r="C18894">
        <v>1345269</v>
      </c>
    </row>
    <row r="18895" spans="1:3" x14ac:dyDescent="0.25">
      <c r="A18895" t="s">
        <v>23673</v>
      </c>
      <c r="B18895">
        <v>1</v>
      </c>
      <c r="C18895">
        <v>18288</v>
      </c>
    </row>
    <row r="18896" spans="1:3" x14ac:dyDescent="0.25">
      <c r="A18896" t="s">
        <v>23674</v>
      </c>
      <c r="B18896">
        <v>1</v>
      </c>
      <c r="C18896">
        <v>2034090</v>
      </c>
    </row>
    <row r="18897" spans="1:3" x14ac:dyDescent="0.25">
      <c r="A18897" t="s">
        <v>23675</v>
      </c>
      <c r="B18897">
        <v>1</v>
      </c>
      <c r="C18897">
        <v>64559</v>
      </c>
    </row>
    <row r="18898" spans="1:3" x14ac:dyDescent="0.25">
      <c r="A18898" t="s">
        <v>23676</v>
      </c>
      <c r="B18898">
        <v>1</v>
      </c>
      <c r="C18898">
        <v>139980</v>
      </c>
    </row>
    <row r="18899" spans="1:3" x14ac:dyDescent="0.25">
      <c r="A18899" t="s">
        <v>23677</v>
      </c>
      <c r="B18899">
        <v>1</v>
      </c>
      <c r="C18899">
        <v>52078</v>
      </c>
    </row>
    <row r="18900" spans="1:3" x14ac:dyDescent="0.25">
      <c r="A18900" t="s">
        <v>23678</v>
      </c>
      <c r="B18900">
        <v>1</v>
      </c>
      <c r="C18900">
        <v>253551</v>
      </c>
    </row>
    <row r="18901" spans="1:3" x14ac:dyDescent="0.25">
      <c r="A18901" t="s">
        <v>23679</v>
      </c>
      <c r="B18901">
        <v>1</v>
      </c>
      <c r="C18901">
        <v>237997</v>
      </c>
    </row>
    <row r="18902" spans="1:3" x14ac:dyDescent="0.25">
      <c r="A18902" t="s">
        <v>23680</v>
      </c>
      <c r="B18902">
        <v>1</v>
      </c>
      <c r="C18902">
        <v>134992</v>
      </c>
    </row>
    <row r="18903" spans="1:3" x14ac:dyDescent="0.25">
      <c r="A18903" t="s">
        <v>23681</v>
      </c>
      <c r="B18903">
        <v>1</v>
      </c>
      <c r="C18903">
        <v>125038</v>
      </c>
    </row>
    <row r="18904" spans="1:3" x14ac:dyDescent="0.25">
      <c r="A18904" t="s">
        <v>23682</v>
      </c>
      <c r="B18904">
        <v>1</v>
      </c>
      <c r="C18904">
        <v>311835</v>
      </c>
    </row>
    <row r="18905" spans="1:3" x14ac:dyDescent="0.25">
      <c r="A18905" t="s">
        <v>23683</v>
      </c>
      <c r="B18905">
        <v>1</v>
      </c>
      <c r="C18905">
        <v>676636</v>
      </c>
    </row>
    <row r="18906" spans="1:3" x14ac:dyDescent="0.25">
      <c r="A18906" t="s">
        <v>23684</v>
      </c>
      <c r="B18906">
        <v>1</v>
      </c>
      <c r="C18906">
        <v>77991</v>
      </c>
    </row>
    <row r="18907" spans="1:3" x14ac:dyDescent="0.25">
      <c r="A18907" t="s">
        <v>23685</v>
      </c>
      <c r="B18907">
        <v>1</v>
      </c>
      <c r="C18907">
        <v>1165010</v>
      </c>
    </row>
    <row r="18908" spans="1:3" x14ac:dyDescent="0.25">
      <c r="A18908" t="s">
        <v>23686</v>
      </c>
      <c r="B18908">
        <v>1</v>
      </c>
      <c r="C18908">
        <v>364606</v>
      </c>
    </row>
    <row r="18909" spans="1:3" x14ac:dyDescent="0.25">
      <c r="A18909" t="s">
        <v>23687</v>
      </c>
      <c r="B18909">
        <v>1</v>
      </c>
      <c r="C18909">
        <v>27945</v>
      </c>
    </row>
    <row r="18910" spans="1:3" x14ac:dyDescent="0.25">
      <c r="A18910" t="s">
        <v>23688</v>
      </c>
      <c r="B18910">
        <v>1</v>
      </c>
      <c r="C18910">
        <v>463055</v>
      </c>
    </row>
    <row r="18911" spans="1:3" x14ac:dyDescent="0.25">
      <c r="A18911" t="s">
        <v>23689</v>
      </c>
      <c r="B18911">
        <v>1</v>
      </c>
      <c r="C18911">
        <v>37906</v>
      </c>
    </row>
    <row r="18912" spans="1:3" x14ac:dyDescent="0.25">
      <c r="A18912" t="s">
        <v>23690</v>
      </c>
      <c r="B18912">
        <v>1</v>
      </c>
      <c r="C18912">
        <v>173279</v>
      </c>
    </row>
    <row r="18913" spans="1:3" x14ac:dyDescent="0.25">
      <c r="A18913" t="s">
        <v>23691</v>
      </c>
      <c r="B18913">
        <v>1</v>
      </c>
      <c r="C18913">
        <v>122236</v>
      </c>
    </row>
    <row r="18914" spans="1:3" x14ac:dyDescent="0.25">
      <c r="A18914" t="s">
        <v>23692</v>
      </c>
      <c r="B18914">
        <v>1</v>
      </c>
      <c r="C18914">
        <v>283371</v>
      </c>
    </row>
    <row r="18915" spans="1:3" x14ac:dyDescent="0.25">
      <c r="A18915" t="s">
        <v>23693</v>
      </c>
      <c r="B18915">
        <v>1</v>
      </c>
      <c r="C18915">
        <v>586651</v>
      </c>
    </row>
    <row r="18916" spans="1:3" x14ac:dyDescent="0.25">
      <c r="A18916" t="s">
        <v>23694</v>
      </c>
      <c r="B18916">
        <v>1</v>
      </c>
      <c r="C18916">
        <v>344098</v>
      </c>
    </row>
    <row r="18917" spans="1:3" x14ac:dyDescent="0.25">
      <c r="A18917" t="s">
        <v>23695</v>
      </c>
      <c r="B18917">
        <v>1</v>
      </c>
      <c r="C18917">
        <v>89558</v>
      </c>
    </row>
    <row r="18918" spans="1:3" x14ac:dyDescent="0.25">
      <c r="A18918" t="s">
        <v>23696</v>
      </c>
      <c r="B18918">
        <v>1</v>
      </c>
      <c r="C18918">
        <v>146700</v>
      </c>
    </row>
    <row r="18919" spans="1:3" x14ac:dyDescent="0.25">
      <c r="A18919" t="s">
        <v>23697</v>
      </c>
      <c r="B18919">
        <v>1</v>
      </c>
      <c r="C18919">
        <v>106146</v>
      </c>
    </row>
    <row r="18920" spans="1:3" x14ac:dyDescent="0.25">
      <c r="A18920" t="s">
        <v>23698</v>
      </c>
      <c r="B18920">
        <v>1</v>
      </c>
      <c r="C18920">
        <v>153108</v>
      </c>
    </row>
    <row r="18921" spans="1:3" x14ac:dyDescent="0.25">
      <c r="A18921" t="s">
        <v>23699</v>
      </c>
      <c r="B18921">
        <v>1</v>
      </c>
      <c r="C18921">
        <v>388652</v>
      </c>
    </row>
    <row r="18922" spans="1:3" x14ac:dyDescent="0.25">
      <c r="A18922" t="s">
        <v>23700</v>
      </c>
      <c r="B18922">
        <v>1</v>
      </c>
      <c r="C18922">
        <v>54111</v>
      </c>
    </row>
    <row r="18923" spans="1:3" x14ac:dyDescent="0.25">
      <c r="A18923" t="s">
        <v>23701</v>
      </c>
      <c r="B18923">
        <v>1</v>
      </c>
      <c r="C18923">
        <v>160893</v>
      </c>
    </row>
    <row r="18924" spans="1:3" x14ac:dyDescent="0.25">
      <c r="A18924" t="s">
        <v>23702</v>
      </c>
      <c r="B18924">
        <v>1</v>
      </c>
      <c r="C18924">
        <v>381212</v>
      </c>
    </row>
    <row r="18925" spans="1:3" x14ac:dyDescent="0.25">
      <c r="A18925" t="s">
        <v>23703</v>
      </c>
      <c r="B18925">
        <v>1</v>
      </c>
      <c r="C18925">
        <v>16140969</v>
      </c>
    </row>
    <row r="18926" spans="1:3" x14ac:dyDescent="0.25">
      <c r="A18926" t="s">
        <v>23704</v>
      </c>
      <c r="B18926">
        <v>1</v>
      </c>
      <c r="C18926">
        <v>1065221</v>
      </c>
    </row>
    <row r="18927" spans="1:3" x14ac:dyDescent="0.25">
      <c r="A18927" t="s">
        <v>23705</v>
      </c>
      <c r="B18927">
        <v>1</v>
      </c>
      <c r="C18927">
        <v>39663</v>
      </c>
    </row>
    <row r="18928" spans="1:3" x14ac:dyDescent="0.25">
      <c r="A18928" t="s">
        <v>23706</v>
      </c>
      <c r="B18928">
        <v>1</v>
      </c>
      <c r="C18928">
        <v>224709</v>
      </c>
    </row>
    <row r="18929" spans="1:3" x14ac:dyDescent="0.25">
      <c r="A18929" t="s">
        <v>23707</v>
      </c>
      <c r="B18929">
        <v>1</v>
      </c>
      <c r="C18929">
        <v>348321</v>
      </c>
    </row>
    <row r="18930" spans="1:3" x14ac:dyDescent="0.25">
      <c r="A18930" t="s">
        <v>23708</v>
      </c>
      <c r="B18930">
        <v>1</v>
      </c>
      <c r="C18930">
        <v>330983</v>
      </c>
    </row>
    <row r="18931" spans="1:3" x14ac:dyDescent="0.25">
      <c r="A18931" t="s">
        <v>23709</v>
      </c>
      <c r="B18931">
        <v>1</v>
      </c>
      <c r="C18931">
        <v>452592</v>
      </c>
    </row>
    <row r="18932" spans="1:3" x14ac:dyDescent="0.25">
      <c r="A18932" t="s">
        <v>23710</v>
      </c>
      <c r="B18932">
        <v>1</v>
      </c>
      <c r="C18932">
        <v>49122</v>
      </c>
    </row>
    <row r="18933" spans="1:3" x14ac:dyDescent="0.25">
      <c r="A18933" t="s">
        <v>23711</v>
      </c>
      <c r="B18933">
        <v>1</v>
      </c>
      <c r="C18933">
        <v>131720</v>
      </c>
    </row>
    <row r="18934" spans="1:3" x14ac:dyDescent="0.25">
      <c r="A18934" t="s">
        <v>23712</v>
      </c>
      <c r="B18934">
        <v>1</v>
      </c>
      <c r="C18934">
        <v>235011</v>
      </c>
    </row>
    <row r="18935" spans="1:3" x14ac:dyDescent="0.25">
      <c r="A18935" t="s">
        <v>23713</v>
      </c>
      <c r="B18935">
        <v>1</v>
      </c>
      <c r="C18935">
        <v>2680677</v>
      </c>
    </row>
    <row r="18936" spans="1:3" x14ac:dyDescent="0.25">
      <c r="A18936" t="s">
        <v>23714</v>
      </c>
      <c r="B18936">
        <v>1</v>
      </c>
      <c r="C18936">
        <v>320104</v>
      </c>
    </row>
    <row r="18937" spans="1:3" x14ac:dyDescent="0.25">
      <c r="A18937" t="s">
        <v>23715</v>
      </c>
      <c r="B18937">
        <v>1</v>
      </c>
      <c r="C18937">
        <v>919803</v>
      </c>
    </row>
    <row r="18938" spans="1:3" x14ac:dyDescent="0.25">
      <c r="A18938" t="s">
        <v>23716</v>
      </c>
      <c r="B18938">
        <v>1</v>
      </c>
      <c r="C18938">
        <v>279041</v>
      </c>
    </row>
    <row r="18939" spans="1:3" x14ac:dyDescent="0.25">
      <c r="A18939" t="s">
        <v>23717</v>
      </c>
      <c r="B18939">
        <v>1</v>
      </c>
      <c r="C18939">
        <v>369635</v>
      </c>
    </row>
    <row r="18940" spans="1:3" x14ac:dyDescent="0.25">
      <c r="A18940" t="s">
        <v>23718</v>
      </c>
      <c r="B18940">
        <v>1</v>
      </c>
      <c r="C18940">
        <v>52631</v>
      </c>
    </row>
    <row r="18941" spans="1:3" x14ac:dyDescent="0.25">
      <c r="A18941" t="s">
        <v>23719</v>
      </c>
      <c r="B18941">
        <v>1</v>
      </c>
      <c r="C18941">
        <v>1250961</v>
      </c>
    </row>
    <row r="18942" spans="1:3" x14ac:dyDescent="0.25">
      <c r="A18942" t="s">
        <v>23720</v>
      </c>
      <c r="B18942">
        <v>1</v>
      </c>
      <c r="C18942">
        <v>77312</v>
      </c>
    </row>
    <row r="18943" spans="1:3" x14ac:dyDescent="0.25">
      <c r="A18943" t="s">
        <v>23721</v>
      </c>
      <c r="B18943">
        <v>1</v>
      </c>
      <c r="C18943">
        <v>47572</v>
      </c>
    </row>
    <row r="18944" spans="1:3" x14ac:dyDescent="0.25">
      <c r="A18944" t="s">
        <v>23722</v>
      </c>
      <c r="B18944">
        <v>1</v>
      </c>
      <c r="C18944">
        <v>654000</v>
      </c>
    </row>
    <row r="18945" spans="1:3" x14ac:dyDescent="0.25">
      <c r="A18945" t="s">
        <v>23723</v>
      </c>
      <c r="B18945">
        <v>1</v>
      </c>
      <c r="C18945">
        <v>74381</v>
      </c>
    </row>
    <row r="18946" spans="1:3" x14ac:dyDescent="0.25">
      <c r="A18946" t="s">
        <v>23724</v>
      </c>
      <c r="B18946">
        <v>1</v>
      </c>
      <c r="C18946">
        <v>559769</v>
      </c>
    </row>
    <row r="18947" spans="1:3" x14ac:dyDescent="0.25">
      <c r="A18947" t="s">
        <v>23725</v>
      </c>
      <c r="B18947">
        <v>1</v>
      </c>
      <c r="C18947">
        <v>156172</v>
      </c>
    </row>
    <row r="18948" spans="1:3" x14ac:dyDescent="0.25">
      <c r="A18948" t="s">
        <v>23726</v>
      </c>
      <c r="B18948">
        <v>1</v>
      </c>
      <c r="C18948">
        <v>40102</v>
      </c>
    </row>
    <row r="18949" spans="1:3" x14ac:dyDescent="0.25">
      <c r="A18949" t="s">
        <v>23727</v>
      </c>
      <c r="B18949">
        <v>1</v>
      </c>
      <c r="C18949">
        <v>1282473</v>
      </c>
    </row>
    <row r="18950" spans="1:3" x14ac:dyDescent="0.25">
      <c r="A18950" t="s">
        <v>23728</v>
      </c>
      <c r="B18950">
        <v>1</v>
      </c>
      <c r="C18950">
        <v>881305</v>
      </c>
    </row>
    <row r="18951" spans="1:3" x14ac:dyDescent="0.25">
      <c r="A18951" t="s">
        <v>23729</v>
      </c>
      <c r="B18951">
        <v>1</v>
      </c>
      <c r="C18951">
        <v>1640883</v>
      </c>
    </row>
    <row r="18952" spans="1:3" x14ac:dyDescent="0.25">
      <c r="A18952" t="s">
        <v>23730</v>
      </c>
      <c r="B18952">
        <v>1</v>
      </c>
      <c r="C18952">
        <v>664276</v>
      </c>
    </row>
    <row r="18953" spans="1:3" x14ac:dyDescent="0.25">
      <c r="A18953" t="s">
        <v>23731</v>
      </c>
      <c r="B18953">
        <v>1</v>
      </c>
      <c r="C18953">
        <v>477405</v>
      </c>
    </row>
    <row r="18954" spans="1:3" x14ac:dyDescent="0.25">
      <c r="A18954" t="s">
        <v>23732</v>
      </c>
      <c r="B18954">
        <v>1</v>
      </c>
      <c r="C18954">
        <v>54820</v>
      </c>
    </row>
    <row r="18955" spans="1:3" x14ac:dyDescent="0.25">
      <c r="A18955" t="s">
        <v>23733</v>
      </c>
      <c r="B18955">
        <v>1</v>
      </c>
      <c r="C18955">
        <v>308996</v>
      </c>
    </row>
    <row r="18956" spans="1:3" x14ac:dyDescent="0.25">
      <c r="A18956" t="s">
        <v>23734</v>
      </c>
      <c r="B18956">
        <v>1</v>
      </c>
      <c r="C18956">
        <v>166195578</v>
      </c>
    </row>
    <row r="18957" spans="1:3" x14ac:dyDescent="0.25">
      <c r="A18957" t="s">
        <v>23735</v>
      </c>
      <c r="B18957">
        <v>1</v>
      </c>
      <c r="C18957">
        <v>169495</v>
      </c>
    </row>
    <row r="18958" spans="1:3" x14ac:dyDescent="0.25">
      <c r="A18958" t="s">
        <v>23736</v>
      </c>
      <c r="B18958">
        <v>1</v>
      </c>
      <c r="C18958">
        <v>63804</v>
      </c>
    </row>
    <row r="18959" spans="1:3" x14ac:dyDescent="0.25">
      <c r="A18959" t="s">
        <v>23737</v>
      </c>
      <c r="B18959">
        <v>1</v>
      </c>
      <c r="C18959">
        <v>255884</v>
      </c>
    </row>
    <row r="18960" spans="1:3" x14ac:dyDescent="0.25">
      <c r="A18960" t="s">
        <v>23738</v>
      </c>
      <c r="B18960">
        <v>1</v>
      </c>
      <c r="C18960">
        <v>901046</v>
      </c>
    </row>
    <row r="18961" spans="1:3" x14ac:dyDescent="0.25">
      <c r="A18961" t="s">
        <v>23739</v>
      </c>
      <c r="B18961">
        <v>1</v>
      </c>
      <c r="C18961">
        <v>301453</v>
      </c>
    </row>
    <row r="18962" spans="1:3" x14ac:dyDescent="0.25">
      <c r="A18962" t="s">
        <v>23740</v>
      </c>
      <c r="B18962">
        <v>1</v>
      </c>
      <c r="C18962">
        <v>1241968</v>
      </c>
    </row>
    <row r="18963" spans="1:3" x14ac:dyDescent="0.25">
      <c r="A18963" t="s">
        <v>23741</v>
      </c>
      <c r="B18963">
        <v>1</v>
      </c>
      <c r="C18963">
        <v>179155</v>
      </c>
    </row>
    <row r="18964" spans="1:3" x14ac:dyDescent="0.25">
      <c r="A18964" t="s">
        <v>23742</v>
      </c>
      <c r="B18964">
        <v>1</v>
      </c>
      <c r="C18964">
        <v>5350980</v>
      </c>
    </row>
    <row r="18965" spans="1:3" x14ac:dyDescent="0.25">
      <c r="A18965" t="s">
        <v>23743</v>
      </c>
      <c r="B18965">
        <v>1</v>
      </c>
      <c r="C18965">
        <v>182241</v>
      </c>
    </row>
    <row r="18966" spans="1:3" x14ac:dyDescent="0.25">
      <c r="A18966" t="s">
        <v>23744</v>
      </c>
      <c r="B18966">
        <v>1</v>
      </c>
      <c r="C18966">
        <v>794971</v>
      </c>
    </row>
    <row r="18967" spans="1:3" x14ac:dyDescent="0.25">
      <c r="A18967" t="s">
        <v>23745</v>
      </c>
      <c r="B18967">
        <v>1</v>
      </c>
      <c r="C18967">
        <v>623362</v>
      </c>
    </row>
    <row r="18968" spans="1:3" x14ac:dyDescent="0.25">
      <c r="A18968" t="s">
        <v>23746</v>
      </c>
      <c r="B18968">
        <v>1</v>
      </c>
      <c r="C18968">
        <v>655108</v>
      </c>
    </row>
    <row r="18969" spans="1:3" x14ac:dyDescent="0.25">
      <c r="A18969" t="s">
        <v>23747</v>
      </c>
      <c r="B18969">
        <v>1</v>
      </c>
      <c r="C18969">
        <v>119630</v>
      </c>
    </row>
    <row r="18970" spans="1:3" x14ac:dyDescent="0.25">
      <c r="A18970" t="s">
        <v>23748</v>
      </c>
      <c r="B18970">
        <v>1</v>
      </c>
      <c r="C18970">
        <v>768618</v>
      </c>
    </row>
    <row r="18971" spans="1:3" x14ac:dyDescent="0.25">
      <c r="A18971" t="s">
        <v>23749</v>
      </c>
      <c r="B18971">
        <v>1</v>
      </c>
      <c r="C18971">
        <v>110895</v>
      </c>
    </row>
    <row r="18972" spans="1:3" x14ac:dyDescent="0.25">
      <c r="A18972" t="s">
        <v>23750</v>
      </c>
      <c r="B18972">
        <v>1</v>
      </c>
      <c r="C18972">
        <v>189028</v>
      </c>
    </row>
    <row r="18973" spans="1:3" x14ac:dyDescent="0.25">
      <c r="A18973" t="s">
        <v>23751</v>
      </c>
      <c r="B18973">
        <v>1</v>
      </c>
      <c r="C18973">
        <v>141177</v>
      </c>
    </row>
    <row r="18974" spans="1:3" x14ac:dyDescent="0.25">
      <c r="A18974" t="s">
        <v>23752</v>
      </c>
      <c r="B18974">
        <v>1</v>
      </c>
      <c r="C18974">
        <v>1032150</v>
      </c>
    </row>
    <row r="18975" spans="1:3" x14ac:dyDescent="0.25">
      <c r="A18975" t="s">
        <v>23753</v>
      </c>
      <c r="B18975">
        <v>1</v>
      </c>
      <c r="C18975">
        <v>69652</v>
      </c>
    </row>
    <row r="18976" spans="1:3" x14ac:dyDescent="0.25">
      <c r="A18976" t="s">
        <v>23754</v>
      </c>
      <c r="B18976">
        <v>1</v>
      </c>
      <c r="C18976">
        <v>98495</v>
      </c>
    </row>
    <row r="18977" spans="1:3" x14ac:dyDescent="0.25">
      <c r="A18977" t="s">
        <v>23755</v>
      </c>
      <c r="B18977">
        <v>1</v>
      </c>
      <c r="C18977">
        <v>339358</v>
      </c>
    </row>
    <row r="18978" spans="1:3" x14ac:dyDescent="0.25">
      <c r="A18978" t="s">
        <v>23756</v>
      </c>
      <c r="B18978">
        <v>1</v>
      </c>
      <c r="C18978">
        <v>243822</v>
      </c>
    </row>
    <row r="18979" spans="1:3" x14ac:dyDescent="0.25">
      <c r="A18979" t="s">
        <v>23757</v>
      </c>
      <c r="B18979">
        <v>1</v>
      </c>
      <c r="C18979">
        <v>44019</v>
      </c>
    </row>
    <row r="18980" spans="1:3" x14ac:dyDescent="0.25">
      <c r="A18980" t="s">
        <v>23758</v>
      </c>
      <c r="B18980">
        <v>1</v>
      </c>
      <c r="C18980">
        <v>397856</v>
      </c>
    </row>
    <row r="18981" spans="1:3" x14ac:dyDescent="0.25">
      <c r="A18981" t="s">
        <v>23759</v>
      </c>
      <c r="B18981">
        <v>1</v>
      </c>
      <c r="C18981">
        <v>35354179</v>
      </c>
    </row>
    <row r="18982" spans="1:3" x14ac:dyDescent="0.25">
      <c r="A18982" t="s">
        <v>23760</v>
      </c>
      <c r="B18982">
        <v>1</v>
      </c>
      <c r="C18982">
        <v>92184</v>
      </c>
    </row>
    <row r="18983" spans="1:3" x14ac:dyDescent="0.25">
      <c r="A18983" t="s">
        <v>23761</v>
      </c>
      <c r="B18983">
        <v>1</v>
      </c>
      <c r="C18983">
        <v>371579</v>
      </c>
    </row>
    <row r="18984" spans="1:3" x14ac:dyDescent="0.25">
      <c r="A18984" t="s">
        <v>23762</v>
      </c>
      <c r="B18984">
        <v>1</v>
      </c>
      <c r="C18984">
        <v>171783</v>
      </c>
    </row>
    <row r="18985" spans="1:3" x14ac:dyDescent="0.25">
      <c r="A18985" t="s">
        <v>23763</v>
      </c>
      <c r="B18985">
        <v>1</v>
      </c>
      <c r="C18985">
        <v>194853</v>
      </c>
    </row>
    <row r="18986" spans="1:3" x14ac:dyDescent="0.25">
      <c r="A18986" t="s">
        <v>23764</v>
      </c>
      <c r="B18986">
        <v>1</v>
      </c>
      <c r="C18986">
        <v>6011453</v>
      </c>
    </row>
    <row r="18987" spans="1:3" x14ac:dyDescent="0.25">
      <c r="A18987" t="s">
        <v>23765</v>
      </c>
      <c r="B18987">
        <v>1</v>
      </c>
      <c r="C18987">
        <v>2709940</v>
      </c>
    </row>
    <row r="18988" spans="1:3" x14ac:dyDescent="0.25">
      <c r="A18988" t="s">
        <v>23766</v>
      </c>
      <c r="B18988">
        <v>1</v>
      </c>
      <c r="C18988">
        <v>327989</v>
      </c>
    </row>
    <row r="18989" spans="1:3" x14ac:dyDescent="0.25">
      <c r="A18989" t="s">
        <v>23767</v>
      </c>
      <c r="B18989">
        <v>1</v>
      </c>
      <c r="C18989">
        <v>273437</v>
      </c>
    </row>
    <row r="18990" spans="1:3" x14ac:dyDescent="0.25">
      <c r="A18990" t="s">
        <v>23768</v>
      </c>
      <c r="B18990">
        <v>1</v>
      </c>
      <c r="C18990">
        <v>83878</v>
      </c>
    </row>
    <row r="18991" spans="1:3" x14ac:dyDescent="0.25">
      <c r="A18991" t="s">
        <v>23769</v>
      </c>
      <c r="B18991">
        <v>1</v>
      </c>
      <c r="C18991">
        <v>1229857</v>
      </c>
    </row>
    <row r="18992" spans="1:3" x14ac:dyDescent="0.25">
      <c r="A18992" t="s">
        <v>23770</v>
      </c>
      <c r="B18992">
        <v>1</v>
      </c>
      <c r="C18992">
        <v>612880</v>
      </c>
    </row>
    <row r="18993" spans="1:3" x14ac:dyDescent="0.25">
      <c r="A18993" t="s">
        <v>23771</v>
      </c>
      <c r="B18993">
        <v>1</v>
      </c>
      <c r="C18993">
        <v>22438664</v>
      </c>
    </row>
    <row r="18994" spans="1:3" x14ac:dyDescent="0.25">
      <c r="A18994" t="s">
        <v>23772</v>
      </c>
      <c r="B18994">
        <v>1</v>
      </c>
      <c r="C18994">
        <v>659500</v>
      </c>
    </row>
    <row r="18995" spans="1:3" x14ac:dyDescent="0.25">
      <c r="A18995" t="s">
        <v>23773</v>
      </c>
      <c r="B18995">
        <v>1</v>
      </c>
      <c r="C18995">
        <v>139902</v>
      </c>
    </row>
    <row r="18996" spans="1:3" x14ac:dyDescent="0.25">
      <c r="A18996" t="s">
        <v>23774</v>
      </c>
      <c r="B18996">
        <v>1</v>
      </c>
      <c r="C18996">
        <v>165193</v>
      </c>
    </row>
    <row r="18997" spans="1:3" x14ac:dyDescent="0.25">
      <c r="A18997" t="s">
        <v>23775</v>
      </c>
      <c r="B18997">
        <v>1</v>
      </c>
      <c r="C18997">
        <v>54977</v>
      </c>
    </row>
    <row r="18998" spans="1:3" x14ac:dyDescent="0.25">
      <c r="A18998" t="s">
        <v>23776</v>
      </c>
      <c r="B18998">
        <v>1</v>
      </c>
      <c r="C18998">
        <v>131129</v>
      </c>
    </row>
    <row r="18999" spans="1:3" x14ac:dyDescent="0.25">
      <c r="A18999" t="s">
        <v>23777</v>
      </c>
      <c r="B18999">
        <v>1</v>
      </c>
      <c r="C18999">
        <v>255303</v>
      </c>
    </row>
    <row r="19000" spans="1:3" x14ac:dyDescent="0.25">
      <c r="A19000" t="s">
        <v>23778</v>
      </c>
      <c r="B19000">
        <v>1</v>
      </c>
      <c r="C19000">
        <v>4875978</v>
      </c>
    </row>
    <row r="19001" spans="1:3" x14ac:dyDescent="0.25">
      <c r="A19001" t="s">
        <v>23779</v>
      </c>
      <c r="B19001">
        <v>1</v>
      </c>
      <c r="C19001">
        <v>172527</v>
      </c>
    </row>
    <row r="19002" spans="1:3" x14ac:dyDescent="0.25">
      <c r="A19002" t="s">
        <v>23780</v>
      </c>
      <c r="B19002">
        <v>1</v>
      </c>
      <c r="C19002">
        <v>147970</v>
      </c>
    </row>
    <row r="19003" spans="1:3" x14ac:dyDescent="0.25">
      <c r="A19003" t="s">
        <v>23781</v>
      </c>
      <c r="B19003">
        <v>1</v>
      </c>
      <c r="C19003">
        <v>1035309</v>
      </c>
    </row>
    <row r="19004" spans="1:3" x14ac:dyDescent="0.25">
      <c r="A19004" t="s">
        <v>23782</v>
      </c>
      <c r="B19004">
        <v>1</v>
      </c>
      <c r="C19004">
        <v>203472</v>
      </c>
    </row>
    <row r="19005" spans="1:3" x14ac:dyDescent="0.25">
      <c r="A19005" t="s">
        <v>23783</v>
      </c>
      <c r="B19005">
        <v>1</v>
      </c>
      <c r="C19005">
        <v>81672</v>
      </c>
    </row>
    <row r="19006" spans="1:3" x14ac:dyDescent="0.25">
      <c r="A19006" t="s">
        <v>23784</v>
      </c>
      <c r="B19006">
        <v>1</v>
      </c>
      <c r="C19006">
        <v>126385</v>
      </c>
    </row>
    <row r="19007" spans="1:3" x14ac:dyDescent="0.25">
      <c r="A19007" t="s">
        <v>23785</v>
      </c>
      <c r="B19007">
        <v>1</v>
      </c>
      <c r="C19007">
        <v>6007279</v>
      </c>
    </row>
    <row r="19008" spans="1:3" x14ac:dyDescent="0.25">
      <c r="A19008" t="s">
        <v>23786</v>
      </c>
      <c r="B19008">
        <v>1</v>
      </c>
      <c r="C19008">
        <v>160816</v>
      </c>
    </row>
    <row r="19009" spans="1:3" x14ac:dyDescent="0.25">
      <c r="A19009" t="s">
        <v>23787</v>
      </c>
      <c r="B19009">
        <v>1</v>
      </c>
      <c r="C19009">
        <v>58242</v>
      </c>
    </row>
    <row r="19010" spans="1:3" x14ac:dyDescent="0.25">
      <c r="A19010" t="s">
        <v>23788</v>
      </c>
      <c r="B19010">
        <v>1</v>
      </c>
      <c r="C19010">
        <v>21825</v>
      </c>
    </row>
    <row r="19011" spans="1:3" x14ac:dyDescent="0.25">
      <c r="A19011" t="s">
        <v>23789</v>
      </c>
      <c r="B19011">
        <v>1</v>
      </c>
      <c r="C19011">
        <v>217449</v>
      </c>
    </row>
    <row r="19012" spans="1:3" x14ac:dyDescent="0.25">
      <c r="A19012" t="s">
        <v>23790</v>
      </c>
      <c r="B19012">
        <v>1</v>
      </c>
      <c r="C19012">
        <v>176637</v>
      </c>
    </row>
    <row r="19013" spans="1:3" x14ac:dyDescent="0.25">
      <c r="A19013" t="s">
        <v>23791</v>
      </c>
      <c r="B19013">
        <v>1</v>
      </c>
      <c r="C19013">
        <v>38975</v>
      </c>
    </row>
    <row r="19014" spans="1:3" x14ac:dyDescent="0.25">
      <c r="A19014" t="s">
        <v>23792</v>
      </c>
      <c r="B19014">
        <v>1</v>
      </c>
      <c r="C19014">
        <v>182108</v>
      </c>
    </row>
    <row r="19015" spans="1:3" x14ac:dyDescent="0.25">
      <c r="A19015" t="s">
        <v>23793</v>
      </c>
      <c r="B19015">
        <v>1</v>
      </c>
      <c r="C19015">
        <v>566426</v>
      </c>
    </row>
    <row r="19016" spans="1:3" x14ac:dyDescent="0.25">
      <c r="A19016" t="s">
        <v>23794</v>
      </c>
      <c r="B19016">
        <v>1</v>
      </c>
      <c r="C19016">
        <v>1347170</v>
      </c>
    </row>
    <row r="19017" spans="1:3" x14ac:dyDescent="0.25">
      <c r="A19017" t="s">
        <v>23795</v>
      </c>
      <c r="B19017">
        <v>1</v>
      </c>
      <c r="C19017">
        <v>1440194</v>
      </c>
    </row>
    <row r="19018" spans="1:3" x14ac:dyDescent="0.25">
      <c r="A19018" t="s">
        <v>23796</v>
      </c>
      <c r="B19018">
        <v>1</v>
      </c>
      <c r="C19018">
        <v>167035</v>
      </c>
    </row>
    <row r="19019" spans="1:3" x14ac:dyDescent="0.25">
      <c r="A19019" t="s">
        <v>23797</v>
      </c>
      <c r="B19019">
        <v>1</v>
      </c>
      <c r="C19019">
        <v>65986</v>
      </c>
    </row>
    <row r="19020" spans="1:3" x14ac:dyDescent="0.25">
      <c r="A19020" t="s">
        <v>23798</v>
      </c>
      <c r="B19020">
        <v>1</v>
      </c>
      <c r="C19020">
        <v>485071</v>
      </c>
    </row>
    <row r="19021" spans="1:3" x14ac:dyDescent="0.25">
      <c r="A19021" t="s">
        <v>23799</v>
      </c>
      <c r="B19021">
        <v>1</v>
      </c>
      <c r="C19021">
        <v>336259</v>
      </c>
    </row>
    <row r="19022" spans="1:3" x14ac:dyDescent="0.25">
      <c r="A19022" t="s">
        <v>23800</v>
      </c>
      <c r="B19022">
        <v>1</v>
      </c>
      <c r="C19022">
        <v>135495</v>
      </c>
    </row>
    <row r="19023" spans="1:3" x14ac:dyDescent="0.25">
      <c r="A19023" t="s">
        <v>23801</v>
      </c>
      <c r="B19023">
        <v>1</v>
      </c>
      <c r="C19023">
        <v>106911</v>
      </c>
    </row>
    <row r="19024" spans="1:3" x14ac:dyDescent="0.25">
      <c r="A19024" t="s">
        <v>23802</v>
      </c>
      <c r="B19024">
        <v>1</v>
      </c>
      <c r="C19024">
        <v>136185</v>
      </c>
    </row>
    <row r="19025" spans="1:3" x14ac:dyDescent="0.25">
      <c r="A19025" t="s">
        <v>23803</v>
      </c>
      <c r="B19025">
        <v>1</v>
      </c>
      <c r="C19025">
        <v>42057</v>
      </c>
    </row>
    <row r="19026" spans="1:3" x14ac:dyDescent="0.25">
      <c r="A19026" t="s">
        <v>23804</v>
      </c>
      <c r="B19026">
        <v>1</v>
      </c>
      <c r="C19026">
        <v>321554</v>
      </c>
    </row>
    <row r="19027" spans="1:3" x14ac:dyDescent="0.25">
      <c r="A19027" t="s">
        <v>23805</v>
      </c>
      <c r="B19027">
        <v>1</v>
      </c>
      <c r="C19027">
        <v>1308167</v>
      </c>
    </row>
    <row r="19028" spans="1:3" x14ac:dyDescent="0.25">
      <c r="A19028" t="s">
        <v>23806</v>
      </c>
      <c r="B19028">
        <v>1</v>
      </c>
      <c r="C19028">
        <v>432752</v>
      </c>
    </row>
    <row r="19029" spans="1:3" x14ac:dyDescent="0.25">
      <c r="A19029" t="s">
        <v>23807</v>
      </c>
      <c r="B19029">
        <v>1</v>
      </c>
      <c r="C19029">
        <v>51948</v>
      </c>
    </row>
    <row r="19030" spans="1:3" x14ac:dyDescent="0.25">
      <c r="A19030" t="s">
        <v>23808</v>
      </c>
      <c r="B19030">
        <v>1</v>
      </c>
      <c r="C19030">
        <v>1275264</v>
      </c>
    </row>
    <row r="19031" spans="1:3" x14ac:dyDescent="0.25">
      <c r="A19031" t="s">
        <v>23809</v>
      </c>
      <c r="B19031">
        <v>1</v>
      </c>
      <c r="C19031">
        <v>1565459</v>
      </c>
    </row>
    <row r="19032" spans="1:3" x14ac:dyDescent="0.25">
      <c r="A19032" t="s">
        <v>23810</v>
      </c>
      <c r="B19032">
        <v>1</v>
      </c>
      <c r="C19032">
        <v>79196</v>
      </c>
    </row>
    <row r="19033" spans="1:3" x14ac:dyDescent="0.25">
      <c r="A19033" t="s">
        <v>23811</v>
      </c>
      <c r="B19033">
        <v>1</v>
      </c>
      <c r="C19033">
        <v>2249593</v>
      </c>
    </row>
    <row r="19034" spans="1:3" x14ac:dyDescent="0.25">
      <c r="A19034" t="s">
        <v>23812</v>
      </c>
      <c r="B19034">
        <v>1</v>
      </c>
      <c r="C19034">
        <v>192683</v>
      </c>
    </row>
    <row r="19035" spans="1:3" x14ac:dyDescent="0.25">
      <c r="A19035" t="s">
        <v>23813</v>
      </c>
      <c r="B19035">
        <v>1</v>
      </c>
      <c r="C19035">
        <v>368644</v>
      </c>
    </row>
    <row r="19036" spans="1:3" x14ac:dyDescent="0.25">
      <c r="A19036" t="s">
        <v>23814</v>
      </c>
      <c r="B19036">
        <v>1</v>
      </c>
      <c r="C19036">
        <v>2050074</v>
      </c>
    </row>
    <row r="19037" spans="1:3" x14ac:dyDescent="0.25">
      <c r="A19037" t="s">
        <v>23815</v>
      </c>
      <c r="B19037">
        <v>1</v>
      </c>
      <c r="C19037">
        <v>90051</v>
      </c>
    </row>
    <row r="19038" spans="1:3" x14ac:dyDescent="0.25">
      <c r="A19038" t="s">
        <v>23816</v>
      </c>
      <c r="B19038">
        <v>1</v>
      </c>
      <c r="C19038">
        <v>350437</v>
      </c>
    </row>
    <row r="19039" spans="1:3" x14ac:dyDescent="0.25">
      <c r="A19039" t="s">
        <v>23817</v>
      </c>
      <c r="B19039">
        <v>1</v>
      </c>
      <c r="C19039">
        <v>97876</v>
      </c>
    </row>
    <row r="19040" spans="1:3" x14ac:dyDescent="0.25">
      <c r="A19040" t="s">
        <v>23818</v>
      </c>
      <c r="B19040">
        <v>1</v>
      </c>
      <c r="C19040">
        <v>167158</v>
      </c>
    </row>
    <row r="19041" spans="1:3" x14ac:dyDescent="0.25">
      <c r="A19041" t="s">
        <v>23819</v>
      </c>
      <c r="B19041">
        <v>1</v>
      </c>
      <c r="C19041">
        <v>137460</v>
      </c>
    </row>
    <row r="19042" spans="1:3" x14ac:dyDescent="0.25">
      <c r="A19042" t="s">
        <v>23820</v>
      </c>
      <c r="B19042">
        <v>1</v>
      </c>
      <c r="C19042">
        <v>7083098</v>
      </c>
    </row>
    <row r="19043" spans="1:3" x14ac:dyDescent="0.25">
      <c r="A19043" t="s">
        <v>23821</v>
      </c>
      <c r="B19043">
        <v>1</v>
      </c>
      <c r="C19043">
        <v>464517</v>
      </c>
    </row>
    <row r="19044" spans="1:3" x14ac:dyDescent="0.25">
      <c r="A19044" t="s">
        <v>23822</v>
      </c>
      <c r="B19044">
        <v>1</v>
      </c>
      <c r="C19044">
        <v>1427795</v>
      </c>
    </row>
    <row r="19045" spans="1:3" x14ac:dyDescent="0.25">
      <c r="A19045" t="s">
        <v>23823</v>
      </c>
      <c r="B19045">
        <v>1</v>
      </c>
      <c r="C19045">
        <v>487596</v>
      </c>
    </row>
    <row r="19046" spans="1:3" x14ac:dyDescent="0.25">
      <c r="A19046" t="s">
        <v>23824</v>
      </c>
      <c r="B19046">
        <v>1</v>
      </c>
      <c r="C19046">
        <v>956540</v>
      </c>
    </row>
    <row r="19047" spans="1:3" x14ac:dyDescent="0.25">
      <c r="A19047" t="s">
        <v>23825</v>
      </c>
      <c r="B19047">
        <v>1</v>
      </c>
      <c r="C19047">
        <v>155437</v>
      </c>
    </row>
    <row r="19048" spans="1:3" x14ac:dyDescent="0.25">
      <c r="A19048" t="s">
        <v>23826</v>
      </c>
      <c r="B19048">
        <v>1</v>
      </c>
      <c r="C19048">
        <v>119020</v>
      </c>
    </row>
    <row r="19049" spans="1:3" x14ac:dyDescent="0.25">
      <c r="A19049" t="s">
        <v>23827</v>
      </c>
      <c r="B19049">
        <v>1</v>
      </c>
      <c r="C19049">
        <v>90542</v>
      </c>
    </row>
    <row r="19050" spans="1:3" x14ac:dyDescent="0.25">
      <c r="A19050" t="s">
        <v>23828</v>
      </c>
      <c r="B19050">
        <v>1</v>
      </c>
      <c r="C19050">
        <v>4209552</v>
      </c>
    </row>
    <row r="19051" spans="1:3" x14ac:dyDescent="0.25">
      <c r="A19051" t="s">
        <v>23829</v>
      </c>
      <c r="B19051">
        <v>1</v>
      </c>
      <c r="C19051">
        <v>242064</v>
      </c>
    </row>
    <row r="19052" spans="1:3" x14ac:dyDescent="0.25">
      <c r="A19052" t="s">
        <v>23830</v>
      </c>
      <c r="B19052">
        <v>1</v>
      </c>
      <c r="C19052">
        <v>559470</v>
      </c>
    </row>
    <row r="19053" spans="1:3" x14ac:dyDescent="0.25">
      <c r="A19053" t="s">
        <v>23831</v>
      </c>
      <c r="B19053">
        <v>1</v>
      </c>
      <c r="C19053">
        <v>49543</v>
      </c>
    </row>
    <row r="19054" spans="1:3" x14ac:dyDescent="0.25">
      <c r="A19054" t="s">
        <v>23832</v>
      </c>
      <c r="B19054">
        <v>1</v>
      </c>
      <c r="C19054">
        <v>1197991</v>
      </c>
    </row>
    <row r="19055" spans="1:3" x14ac:dyDescent="0.25">
      <c r="A19055" t="s">
        <v>23833</v>
      </c>
      <c r="B19055">
        <v>1</v>
      </c>
      <c r="C19055">
        <v>259426</v>
      </c>
    </row>
    <row r="19056" spans="1:3" x14ac:dyDescent="0.25">
      <c r="A19056" t="s">
        <v>23834</v>
      </c>
      <c r="B19056">
        <v>1</v>
      </c>
      <c r="C19056">
        <v>179514</v>
      </c>
    </row>
    <row r="19057" spans="1:3" x14ac:dyDescent="0.25">
      <c r="A19057" t="s">
        <v>23835</v>
      </c>
      <c r="B19057">
        <v>1</v>
      </c>
      <c r="C19057">
        <v>280026</v>
      </c>
    </row>
    <row r="19058" spans="1:3" x14ac:dyDescent="0.25">
      <c r="A19058" t="s">
        <v>23836</v>
      </c>
      <c r="B19058">
        <v>1</v>
      </c>
      <c r="C19058">
        <v>78774</v>
      </c>
    </row>
    <row r="19059" spans="1:3" x14ac:dyDescent="0.25">
      <c r="A19059" t="s">
        <v>23837</v>
      </c>
      <c r="B19059">
        <v>1</v>
      </c>
      <c r="C19059">
        <v>932525</v>
      </c>
    </row>
    <row r="19060" spans="1:3" x14ac:dyDescent="0.25">
      <c r="A19060" t="s">
        <v>23838</v>
      </c>
      <c r="B19060">
        <v>1</v>
      </c>
      <c r="C19060">
        <v>101863</v>
      </c>
    </row>
    <row r="19061" spans="1:3" x14ac:dyDescent="0.25">
      <c r="A19061" t="s">
        <v>23839</v>
      </c>
      <c r="B19061">
        <v>1</v>
      </c>
      <c r="C19061">
        <v>321056</v>
      </c>
    </row>
    <row r="19062" spans="1:3" x14ac:dyDescent="0.25">
      <c r="A19062" t="s">
        <v>23840</v>
      </c>
      <c r="B19062">
        <v>1</v>
      </c>
      <c r="C19062">
        <v>3925036</v>
      </c>
    </row>
    <row r="19063" spans="1:3" x14ac:dyDescent="0.25">
      <c r="A19063" t="s">
        <v>23841</v>
      </c>
      <c r="B19063">
        <v>1</v>
      </c>
      <c r="C19063">
        <v>1040418</v>
      </c>
    </row>
    <row r="19064" spans="1:3" x14ac:dyDescent="0.25">
      <c r="A19064" t="s">
        <v>23842</v>
      </c>
      <c r="B19064">
        <v>1</v>
      </c>
      <c r="C19064">
        <v>546764</v>
      </c>
    </row>
    <row r="19065" spans="1:3" x14ac:dyDescent="0.25">
      <c r="A19065" t="s">
        <v>23843</v>
      </c>
      <c r="B19065">
        <v>1</v>
      </c>
      <c r="C19065">
        <v>2736215</v>
      </c>
    </row>
    <row r="19066" spans="1:3" x14ac:dyDescent="0.25">
      <c r="A19066" t="s">
        <v>23844</v>
      </c>
      <c r="B19066">
        <v>1</v>
      </c>
      <c r="C19066">
        <v>563467</v>
      </c>
    </row>
    <row r="19067" spans="1:3" x14ac:dyDescent="0.25">
      <c r="A19067" t="s">
        <v>23845</v>
      </c>
      <c r="B19067">
        <v>1</v>
      </c>
      <c r="C19067">
        <v>72106</v>
      </c>
    </row>
    <row r="19068" spans="1:3" x14ac:dyDescent="0.25">
      <c r="A19068" t="s">
        <v>23846</v>
      </c>
      <c r="B19068">
        <v>1</v>
      </c>
      <c r="C19068">
        <v>677755</v>
      </c>
    </row>
    <row r="19069" spans="1:3" x14ac:dyDescent="0.25">
      <c r="A19069" t="s">
        <v>23847</v>
      </c>
      <c r="B19069">
        <v>1</v>
      </c>
      <c r="C19069">
        <v>891941</v>
      </c>
    </row>
    <row r="19070" spans="1:3" x14ac:dyDescent="0.25">
      <c r="A19070" t="s">
        <v>23848</v>
      </c>
      <c r="B19070">
        <v>1</v>
      </c>
      <c r="C19070">
        <v>235990</v>
      </c>
    </row>
    <row r="19071" spans="1:3" x14ac:dyDescent="0.25">
      <c r="A19071" t="s">
        <v>23849</v>
      </c>
      <c r="B19071">
        <v>1</v>
      </c>
      <c r="C19071">
        <v>1069915</v>
      </c>
    </row>
    <row r="19072" spans="1:3" x14ac:dyDescent="0.25">
      <c r="A19072" t="s">
        <v>23850</v>
      </c>
      <c r="B19072">
        <v>1</v>
      </c>
      <c r="C19072">
        <v>344068</v>
      </c>
    </row>
    <row r="19073" spans="1:3" x14ac:dyDescent="0.25">
      <c r="A19073" t="s">
        <v>23851</v>
      </c>
      <c r="B19073">
        <v>1</v>
      </c>
      <c r="C19073">
        <v>512969</v>
      </c>
    </row>
    <row r="19074" spans="1:3" x14ac:dyDescent="0.25">
      <c r="A19074" t="s">
        <v>23852</v>
      </c>
      <c r="B19074">
        <v>1</v>
      </c>
      <c r="C19074">
        <v>795952</v>
      </c>
    </row>
    <row r="19075" spans="1:3" x14ac:dyDescent="0.25">
      <c r="A19075" t="s">
        <v>23853</v>
      </c>
      <c r="B19075">
        <v>1</v>
      </c>
      <c r="C19075">
        <v>317845</v>
      </c>
    </row>
    <row r="19076" spans="1:3" x14ac:dyDescent="0.25">
      <c r="A19076" t="s">
        <v>23854</v>
      </c>
      <c r="B19076">
        <v>1</v>
      </c>
      <c r="C19076">
        <v>1771169</v>
      </c>
    </row>
    <row r="19077" spans="1:3" x14ac:dyDescent="0.25">
      <c r="A19077" t="s">
        <v>23855</v>
      </c>
      <c r="B19077">
        <v>1</v>
      </c>
      <c r="C19077">
        <v>91290</v>
      </c>
    </row>
    <row r="19078" spans="1:3" x14ac:dyDescent="0.25">
      <c r="A19078" t="s">
        <v>23856</v>
      </c>
      <c r="B19078">
        <v>1</v>
      </c>
      <c r="C19078">
        <v>155320</v>
      </c>
    </row>
    <row r="19079" spans="1:3" x14ac:dyDescent="0.25">
      <c r="A19079" t="s">
        <v>23857</v>
      </c>
      <c r="B19079">
        <v>1</v>
      </c>
      <c r="C19079">
        <v>5319415</v>
      </c>
    </row>
    <row r="19080" spans="1:3" x14ac:dyDescent="0.25">
      <c r="A19080" t="s">
        <v>23858</v>
      </c>
      <c r="B19080">
        <v>1</v>
      </c>
      <c r="C19080">
        <v>84542</v>
      </c>
    </row>
    <row r="19081" spans="1:3" x14ac:dyDescent="0.25">
      <c r="A19081" t="s">
        <v>23859</v>
      </c>
      <c r="B19081">
        <v>1</v>
      </c>
      <c r="C19081">
        <v>67272</v>
      </c>
    </row>
    <row r="19082" spans="1:3" x14ac:dyDescent="0.25">
      <c r="A19082" t="s">
        <v>23860</v>
      </c>
      <c r="B19082">
        <v>1</v>
      </c>
      <c r="C19082">
        <v>1924456</v>
      </c>
    </row>
    <row r="19083" spans="1:3" x14ac:dyDescent="0.25">
      <c r="A19083" t="s">
        <v>23861</v>
      </c>
      <c r="B19083">
        <v>1</v>
      </c>
      <c r="C19083">
        <v>453554</v>
      </c>
    </row>
    <row r="19084" spans="1:3" x14ac:dyDescent="0.25">
      <c r="A19084" t="s">
        <v>23862</v>
      </c>
      <c r="B19084">
        <v>1</v>
      </c>
      <c r="C19084">
        <v>36944</v>
      </c>
    </row>
    <row r="19085" spans="1:3" x14ac:dyDescent="0.25">
      <c r="A19085" t="s">
        <v>23863</v>
      </c>
      <c r="B19085">
        <v>1</v>
      </c>
      <c r="C19085">
        <v>5965795</v>
      </c>
    </row>
    <row r="19086" spans="1:3" x14ac:dyDescent="0.25">
      <c r="A19086" t="s">
        <v>23864</v>
      </c>
      <c r="B19086">
        <v>1</v>
      </c>
      <c r="C19086">
        <v>1011190</v>
      </c>
    </row>
    <row r="19087" spans="1:3" x14ac:dyDescent="0.25">
      <c r="A19087" t="s">
        <v>23865</v>
      </c>
      <c r="B19087">
        <v>1</v>
      </c>
      <c r="C19087">
        <v>296115</v>
      </c>
    </row>
    <row r="19088" spans="1:3" x14ac:dyDescent="0.25">
      <c r="A19088" t="s">
        <v>23866</v>
      </c>
      <c r="B19088">
        <v>1</v>
      </c>
      <c r="C19088">
        <v>614305</v>
      </c>
    </row>
    <row r="19089" spans="1:3" x14ac:dyDescent="0.25">
      <c r="A19089" t="s">
        <v>23867</v>
      </c>
      <c r="B19089">
        <v>1</v>
      </c>
      <c r="C19089">
        <v>128958</v>
      </c>
    </row>
    <row r="19090" spans="1:3" x14ac:dyDescent="0.25">
      <c r="A19090" t="s">
        <v>23868</v>
      </c>
      <c r="B19090">
        <v>1</v>
      </c>
      <c r="C19090">
        <v>825429</v>
      </c>
    </row>
    <row r="19091" spans="1:3" x14ac:dyDescent="0.25">
      <c r="A19091" t="s">
        <v>23869</v>
      </c>
      <c r="B19091">
        <v>1</v>
      </c>
      <c r="C19091">
        <v>1715006</v>
      </c>
    </row>
    <row r="19092" spans="1:3" x14ac:dyDescent="0.25">
      <c r="A19092" t="s">
        <v>23870</v>
      </c>
      <c r="B19092">
        <v>1</v>
      </c>
      <c r="C19092">
        <v>98966</v>
      </c>
    </row>
    <row r="19093" spans="1:3" x14ac:dyDescent="0.25">
      <c r="A19093" t="s">
        <v>23871</v>
      </c>
      <c r="B19093">
        <v>1</v>
      </c>
      <c r="C19093">
        <v>315062</v>
      </c>
    </row>
    <row r="19094" spans="1:3" x14ac:dyDescent="0.25">
      <c r="A19094" t="s">
        <v>23872</v>
      </c>
      <c r="B19094">
        <v>1</v>
      </c>
      <c r="C19094">
        <v>1880219</v>
      </c>
    </row>
    <row r="19095" spans="1:3" x14ac:dyDescent="0.25">
      <c r="A19095" t="s">
        <v>23873</v>
      </c>
      <c r="B19095">
        <v>1</v>
      </c>
      <c r="C19095">
        <v>595769</v>
      </c>
    </row>
    <row r="19096" spans="1:3" x14ac:dyDescent="0.25">
      <c r="A19096" t="s">
        <v>23874</v>
      </c>
      <c r="B19096">
        <v>1</v>
      </c>
      <c r="C19096">
        <v>2210527</v>
      </c>
    </row>
    <row r="19097" spans="1:3" x14ac:dyDescent="0.25">
      <c r="A19097" t="s">
        <v>23875</v>
      </c>
      <c r="B19097">
        <v>1</v>
      </c>
      <c r="C19097">
        <v>40775</v>
      </c>
    </row>
    <row r="19098" spans="1:3" x14ac:dyDescent="0.25">
      <c r="A19098" t="s">
        <v>23876</v>
      </c>
      <c r="B19098">
        <v>1</v>
      </c>
      <c r="C19098">
        <v>371592</v>
      </c>
    </row>
    <row r="19099" spans="1:3" x14ac:dyDescent="0.25">
      <c r="A19099" t="s">
        <v>23877</v>
      </c>
      <c r="B19099">
        <v>1</v>
      </c>
      <c r="C19099">
        <v>345430</v>
      </c>
    </row>
    <row r="19100" spans="1:3" x14ac:dyDescent="0.25">
      <c r="A19100" t="s">
        <v>23878</v>
      </c>
      <c r="B19100">
        <v>1</v>
      </c>
      <c r="C19100">
        <v>3452383</v>
      </c>
    </row>
    <row r="19101" spans="1:3" x14ac:dyDescent="0.25">
      <c r="A19101" t="s">
        <v>23879</v>
      </c>
      <c r="B19101">
        <v>1</v>
      </c>
      <c r="C19101">
        <v>437762</v>
      </c>
    </row>
    <row r="19102" spans="1:3" x14ac:dyDescent="0.25">
      <c r="A19102" t="s">
        <v>23880</v>
      </c>
      <c r="B19102">
        <v>1</v>
      </c>
      <c r="C19102">
        <v>204536</v>
      </c>
    </row>
    <row r="19103" spans="1:3" x14ac:dyDescent="0.25">
      <c r="A19103" t="s">
        <v>23881</v>
      </c>
      <c r="B19103">
        <v>1</v>
      </c>
      <c r="C19103">
        <v>40128</v>
      </c>
    </row>
    <row r="19104" spans="1:3" x14ac:dyDescent="0.25">
      <c r="A19104" t="s">
        <v>23882</v>
      </c>
      <c r="B19104">
        <v>1</v>
      </c>
      <c r="C19104">
        <v>169044</v>
      </c>
    </row>
    <row r="19105" spans="1:3" x14ac:dyDescent="0.25">
      <c r="A19105" t="s">
        <v>23883</v>
      </c>
      <c r="B19105">
        <v>1</v>
      </c>
      <c r="C19105">
        <v>186882</v>
      </c>
    </row>
    <row r="19106" spans="1:3" x14ac:dyDescent="0.25">
      <c r="A19106" t="s">
        <v>23884</v>
      </c>
      <c r="B19106">
        <v>1</v>
      </c>
      <c r="C19106">
        <v>208411</v>
      </c>
    </row>
    <row r="19107" spans="1:3" x14ac:dyDescent="0.25">
      <c r="A19107" t="s">
        <v>23885</v>
      </c>
      <c r="B19107">
        <v>1</v>
      </c>
      <c r="C19107">
        <v>138041</v>
      </c>
    </row>
    <row r="19108" spans="1:3" x14ac:dyDescent="0.25">
      <c r="A19108" t="s">
        <v>23886</v>
      </c>
      <c r="B19108">
        <v>1</v>
      </c>
      <c r="C19108">
        <v>521367</v>
      </c>
    </row>
    <row r="19109" spans="1:3" x14ac:dyDescent="0.25">
      <c r="A19109" t="s">
        <v>23887</v>
      </c>
      <c r="B19109">
        <v>1</v>
      </c>
      <c r="C19109">
        <v>41065</v>
      </c>
    </row>
    <row r="19110" spans="1:3" x14ac:dyDescent="0.25">
      <c r="A19110" t="s">
        <v>23888</v>
      </c>
      <c r="B19110">
        <v>1</v>
      </c>
      <c r="C19110">
        <v>64583</v>
      </c>
    </row>
    <row r="19111" spans="1:3" x14ac:dyDescent="0.25">
      <c r="A19111" t="s">
        <v>23889</v>
      </c>
      <c r="B19111">
        <v>1</v>
      </c>
      <c r="C19111">
        <v>571922</v>
      </c>
    </row>
    <row r="19112" spans="1:3" x14ac:dyDescent="0.25">
      <c r="A19112" t="s">
        <v>23890</v>
      </c>
      <c r="B19112">
        <v>1</v>
      </c>
      <c r="C19112">
        <v>343208</v>
      </c>
    </row>
    <row r="19113" spans="1:3" x14ac:dyDescent="0.25">
      <c r="A19113" t="s">
        <v>23891</v>
      </c>
      <c r="B19113">
        <v>1</v>
      </c>
      <c r="C19113">
        <v>1131201</v>
      </c>
    </row>
    <row r="19114" spans="1:3" x14ac:dyDescent="0.25">
      <c r="A19114" t="s">
        <v>23892</v>
      </c>
      <c r="B19114">
        <v>1</v>
      </c>
      <c r="C19114">
        <v>514282</v>
      </c>
    </row>
    <row r="19115" spans="1:3" x14ac:dyDescent="0.25">
      <c r="A19115" t="s">
        <v>23893</v>
      </c>
      <c r="B19115">
        <v>1</v>
      </c>
      <c r="C19115">
        <v>1387273</v>
      </c>
    </row>
    <row r="19116" spans="1:3" x14ac:dyDescent="0.25">
      <c r="A19116" t="s">
        <v>23894</v>
      </c>
      <c r="B19116">
        <v>1</v>
      </c>
      <c r="C19116">
        <v>217822</v>
      </c>
    </row>
    <row r="19117" spans="1:3" x14ac:dyDescent="0.25">
      <c r="A19117" t="s">
        <v>23895</v>
      </c>
      <c r="B19117">
        <v>1</v>
      </c>
      <c r="C19117">
        <v>81582</v>
      </c>
    </row>
    <row r="19118" spans="1:3" x14ac:dyDescent="0.25">
      <c r="A19118" t="s">
        <v>23896</v>
      </c>
      <c r="B19118">
        <v>1</v>
      </c>
      <c r="C19118">
        <v>233747</v>
      </c>
    </row>
    <row r="19119" spans="1:3" x14ac:dyDescent="0.25">
      <c r="A19119" t="s">
        <v>23897</v>
      </c>
      <c r="B19119">
        <v>1</v>
      </c>
      <c r="C19119">
        <v>208863</v>
      </c>
    </row>
    <row r="19120" spans="1:3" x14ac:dyDescent="0.25">
      <c r="A19120" t="s">
        <v>23898</v>
      </c>
      <c r="B19120">
        <v>1</v>
      </c>
      <c r="C19120">
        <v>645120</v>
      </c>
    </row>
    <row r="19121" spans="1:3" x14ac:dyDescent="0.25">
      <c r="A19121" t="s">
        <v>23899</v>
      </c>
      <c r="B19121">
        <v>1</v>
      </c>
      <c r="C19121">
        <v>254678</v>
      </c>
    </row>
    <row r="19122" spans="1:3" x14ac:dyDescent="0.25">
      <c r="A19122" t="s">
        <v>23900</v>
      </c>
      <c r="B19122">
        <v>1</v>
      </c>
      <c r="C19122">
        <v>66912</v>
      </c>
    </row>
    <row r="19123" spans="1:3" x14ac:dyDescent="0.25">
      <c r="A19123" t="s">
        <v>23901</v>
      </c>
      <c r="B19123">
        <v>1</v>
      </c>
      <c r="C19123">
        <v>121837</v>
      </c>
    </row>
    <row r="19124" spans="1:3" x14ac:dyDescent="0.25">
      <c r="A19124" t="s">
        <v>23902</v>
      </c>
      <c r="B19124">
        <v>1</v>
      </c>
      <c r="C19124">
        <v>38896</v>
      </c>
    </row>
    <row r="19125" spans="1:3" x14ac:dyDescent="0.25">
      <c r="A19125" t="s">
        <v>23903</v>
      </c>
      <c r="B19125">
        <v>1</v>
      </c>
      <c r="C19125">
        <v>148608</v>
      </c>
    </row>
    <row r="19126" spans="1:3" x14ac:dyDescent="0.25">
      <c r="A19126" t="s">
        <v>23904</v>
      </c>
      <c r="B19126">
        <v>1</v>
      </c>
      <c r="C19126">
        <v>221322</v>
      </c>
    </row>
    <row r="19127" spans="1:3" x14ac:dyDescent="0.25">
      <c r="A19127" t="s">
        <v>23905</v>
      </c>
      <c r="B19127">
        <v>1</v>
      </c>
      <c r="C19127">
        <v>289104</v>
      </c>
    </row>
    <row r="19128" spans="1:3" x14ac:dyDescent="0.25">
      <c r="A19128" t="s">
        <v>23906</v>
      </c>
      <c r="B19128">
        <v>1</v>
      </c>
      <c r="C19128">
        <v>1016305</v>
      </c>
    </row>
    <row r="19129" spans="1:3" x14ac:dyDescent="0.25">
      <c r="A19129" t="s">
        <v>23907</v>
      </c>
      <c r="B19129">
        <v>1</v>
      </c>
      <c r="C19129">
        <v>229063</v>
      </c>
    </row>
    <row r="19130" spans="1:3" x14ac:dyDescent="0.25">
      <c r="A19130" t="s">
        <v>23908</v>
      </c>
      <c r="B19130">
        <v>1</v>
      </c>
      <c r="C19130">
        <v>104398</v>
      </c>
    </row>
    <row r="19131" spans="1:3" x14ac:dyDescent="0.25">
      <c r="A19131" t="s">
        <v>23909</v>
      </c>
      <c r="B19131">
        <v>1</v>
      </c>
      <c r="C19131">
        <v>32688</v>
      </c>
    </row>
    <row r="19132" spans="1:3" x14ac:dyDescent="0.25">
      <c r="A19132" t="s">
        <v>23910</v>
      </c>
      <c r="B19132">
        <v>1</v>
      </c>
      <c r="C19132">
        <v>125915</v>
      </c>
    </row>
    <row r="19133" spans="1:3" x14ac:dyDescent="0.25">
      <c r="A19133" t="s">
        <v>23911</v>
      </c>
      <c r="B19133">
        <v>1</v>
      </c>
      <c r="C19133">
        <v>483232</v>
      </c>
    </row>
    <row r="19134" spans="1:3" x14ac:dyDescent="0.25">
      <c r="A19134" t="s">
        <v>23912</v>
      </c>
      <c r="B19134">
        <v>1</v>
      </c>
      <c r="C19134">
        <v>122233</v>
      </c>
    </row>
    <row r="19135" spans="1:3" x14ac:dyDescent="0.25">
      <c r="A19135" t="s">
        <v>23913</v>
      </c>
      <c r="B19135">
        <v>1</v>
      </c>
      <c r="C19135">
        <v>22935641</v>
      </c>
    </row>
    <row r="19136" spans="1:3" x14ac:dyDescent="0.25">
      <c r="A19136" t="s">
        <v>23914</v>
      </c>
      <c r="B19136">
        <v>1</v>
      </c>
      <c r="C19136">
        <v>274134</v>
      </c>
    </row>
    <row r="19137" spans="1:3" x14ac:dyDescent="0.25">
      <c r="A19137" t="s">
        <v>23915</v>
      </c>
      <c r="B19137">
        <v>1</v>
      </c>
      <c r="C19137">
        <v>454399</v>
      </c>
    </row>
    <row r="19138" spans="1:3" x14ac:dyDescent="0.25">
      <c r="A19138" t="s">
        <v>23916</v>
      </c>
      <c r="B19138">
        <v>1</v>
      </c>
      <c r="C19138">
        <v>1035877</v>
      </c>
    </row>
    <row r="19139" spans="1:3" x14ac:dyDescent="0.25">
      <c r="A19139" t="s">
        <v>23917</v>
      </c>
      <c r="B19139">
        <v>1</v>
      </c>
      <c r="C19139">
        <v>181644</v>
      </c>
    </row>
    <row r="19140" spans="1:3" x14ac:dyDescent="0.25">
      <c r="A19140" t="s">
        <v>23918</v>
      </c>
      <c r="B19140">
        <v>1</v>
      </c>
      <c r="C19140">
        <v>423708</v>
      </c>
    </row>
    <row r="19141" spans="1:3" x14ac:dyDescent="0.25">
      <c r="A19141" t="s">
        <v>23919</v>
      </c>
      <c r="B19141">
        <v>1</v>
      </c>
      <c r="C19141">
        <v>2021750</v>
      </c>
    </row>
    <row r="19142" spans="1:3" x14ac:dyDescent="0.25">
      <c r="A19142" t="s">
        <v>23920</v>
      </c>
      <c r="B19142">
        <v>1</v>
      </c>
      <c r="C19142">
        <v>72733</v>
      </c>
    </row>
    <row r="19143" spans="1:3" x14ac:dyDescent="0.25">
      <c r="A19143" t="s">
        <v>23921</v>
      </c>
      <c r="B19143">
        <v>1</v>
      </c>
      <c r="C19143">
        <v>271045</v>
      </c>
    </row>
    <row r="19144" spans="1:3" x14ac:dyDescent="0.25">
      <c r="A19144" t="s">
        <v>23922</v>
      </c>
      <c r="B19144">
        <v>1</v>
      </c>
      <c r="C19144">
        <v>45901</v>
      </c>
    </row>
    <row r="19145" spans="1:3" x14ac:dyDescent="0.25">
      <c r="A19145" t="s">
        <v>23923</v>
      </c>
      <c r="B19145">
        <v>1</v>
      </c>
      <c r="C19145">
        <v>265309</v>
      </c>
    </row>
    <row r="19146" spans="1:3" x14ac:dyDescent="0.25">
      <c r="A19146" t="s">
        <v>23924</v>
      </c>
      <c r="B19146">
        <v>1</v>
      </c>
      <c r="C19146">
        <v>197602</v>
      </c>
    </row>
    <row r="19147" spans="1:3" x14ac:dyDescent="0.25">
      <c r="A19147" t="s">
        <v>23925</v>
      </c>
      <c r="B19147">
        <v>1</v>
      </c>
      <c r="C19147">
        <v>19114</v>
      </c>
    </row>
    <row r="19148" spans="1:3" x14ac:dyDescent="0.25">
      <c r="A19148" t="s">
        <v>23926</v>
      </c>
      <c r="B19148">
        <v>1</v>
      </c>
      <c r="C19148">
        <v>265123</v>
      </c>
    </row>
    <row r="19149" spans="1:3" x14ac:dyDescent="0.25">
      <c r="A19149" t="s">
        <v>23927</v>
      </c>
      <c r="B19149">
        <v>1</v>
      </c>
      <c r="C19149">
        <v>330211</v>
      </c>
    </row>
    <row r="19150" spans="1:3" x14ac:dyDescent="0.25">
      <c r="A19150" t="s">
        <v>23928</v>
      </c>
      <c r="B19150">
        <v>1</v>
      </c>
      <c r="C19150">
        <v>141815</v>
      </c>
    </row>
    <row r="19151" spans="1:3" x14ac:dyDescent="0.25">
      <c r="A19151" t="s">
        <v>23929</v>
      </c>
      <c r="B19151">
        <v>1</v>
      </c>
      <c r="C19151">
        <v>59399</v>
      </c>
    </row>
    <row r="19152" spans="1:3" x14ac:dyDescent="0.25">
      <c r="A19152" t="s">
        <v>23930</v>
      </c>
      <c r="B19152">
        <v>1</v>
      </c>
      <c r="C19152">
        <v>16183031</v>
      </c>
    </row>
    <row r="19153" spans="1:3" x14ac:dyDescent="0.25">
      <c r="A19153" t="s">
        <v>23931</v>
      </c>
      <c r="B19153">
        <v>1</v>
      </c>
      <c r="C19153">
        <v>392008</v>
      </c>
    </row>
    <row r="19154" spans="1:3" x14ac:dyDescent="0.25">
      <c r="A19154" t="s">
        <v>23932</v>
      </c>
      <c r="B19154">
        <v>1</v>
      </c>
      <c r="C19154">
        <v>519456</v>
      </c>
    </row>
    <row r="19155" spans="1:3" x14ac:dyDescent="0.25">
      <c r="A19155" t="s">
        <v>23933</v>
      </c>
      <c r="B19155">
        <v>1</v>
      </c>
      <c r="C19155">
        <v>149277</v>
      </c>
    </row>
    <row r="19156" spans="1:3" x14ac:dyDescent="0.25">
      <c r="A19156" t="s">
        <v>23934</v>
      </c>
      <c r="B19156">
        <v>1</v>
      </c>
      <c r="C19156">
        <v>475817</v>
      </c>
    </row>
    <row r="19157" spans="1:3" x14ac:dyDescent="0.25">
      <c r="A19157" t="s">
        <v>23935</v>
      </c>
      <c r="B19157">
        <v>1</v>
      </c>
      <c r="C19157">
        <v>159651</v>
      </c>
    </row>
    <row r="19158" spans="1:3" x14ac:dyDescent="0.25">
      <c r="A19158" t="s">
        <v>23936</v>
      </c>
      <c r="B19158">
        <v>1</v>
      </c>
      <c r="C19158">
        <v>188327020</v>
      </c>
    </row>
    <row r="19159" spans="1:3" x14ac:dyDescent="0.25">
      <c r="A19159" t="s">
        <v>23937</v>
      </c>
      <c r="B19159">
        <v>1</v>
      </c>
      <c r="C19159">
        <v>88178</v>
      </c>
    </row>
    <row r="19160" spans="1:3" x14ac:dyDescent="0.25">
      <c r="A19160" t="s">
        <v>23938</v>
      </c>
      <c r="B19160">
        <v>1</v>
      </c>
      <c r="C19160">
        <v>45207</v>
      </c>
    </row>
    <row r="19161" spans="1:3" x14ac:dyDescent="0.25">
      <c r="A19161" t="s">
        <v>23939</v>
      </c>
      <c r="B19161">
        <v>1</v>
      </c>
      <c r="C19161">
        <v>380580</v>
      </c>
    </row>
    <row r="19162" spans="1:3" x14ac:dyDescent="0.25">
      <c r="A19162" t="s">
        <v>23940</v>
      </c>
      <c r="B19162">
        <v>1</v>
      </c>
      <c r="C19162">
        <v>598242</v>
      </c>
    </row>
    <row r="19163" spans="1:3" x14ac:dyDescent="0.25">
      <c r="A19163" t="s">
        <v>23941</v>
      </c>
      <c r="B19163">
        <v>1</v>
      </c>
      <c r="C19163">
        <v>72562</v>
      </c>
    </row>
    <row r="19164" spans="1:3" x14ac:dyDescent="0.25">
      <c r="A19164" t="s">
        <v>23942</v>
      </c>
      <c r="B19164">
        <v>1</v>
      </c>
      <c r="C19164">
        <v>209230</v>
      </c>
    </row>
    <row r="19165" spans="1:3" x14ac:dyDescent="0.25">
      <c r="A19165" t="s">
        <v>23943</v>
      </c>
      <c r="B19165">
        <v>1</v>
      </c>
      <c r="C19165">
        <v>366337</v>
      </c>
    </row>
    <row r="19166" spans="1:3" x14ac:dyDescent="0.25">
      <c r="A19166" t="s">
        <v>23944</v>
      </c>
      <c r="B19166">
        <v>1</v>
      </c>
      <c r="C19166">
        <v>56414</v>
      </c>
    </row>
    <row r="19167" spans="1:3" x14ac:dyDescent="0.25">
      <c r="A19167" t="s">
        <v>23945</v>
      </c>
      <c r="B19167">
        <v>1</v>
      </c>
      <c r="C19167">
        <v>104162</v>
      </c>
    </row>
    <row r="19168" spans="1:3" x14ac:dyDescent="0.25">
      <c r="A19168" t="s">
        <v>23946</v>
      </c>
      <c r="B19168">
        <v>1</v>
      </c>
      <c r="C19168">
        <v>1927836</v>
      </c>
    </row>
    <row r="19169" spans="1:3" x14ac:dyDescent="0.25">
      <c r="A19169" t="s">
        <v>23947</v>
      </c>
      <c r="B19169">
        <v>1</v>
      </c>
      <c r="C19169">
        <v>567440</v>
      </c>
    </row>
    <row r="19170" spans="1:3" x14ac:dyDescent="0.25">
      <c r="A19170" t="s">
        <v>23948</v>
      </c>
      <c r="B19170">
        <v>1</v>
      </c>
      <c r="C19170">
        <v>75437</v>
      </c>
    </row>
    <row r="19171" spans="1:3" x14ac:dyDescent="0.25">
      <c r="A19171" t="s">
        <v>23949</v>
      </c>
      <c r="B19171">
        <v>1</v>
      </c>
      <c r="C19171">
        <v>88609</v>
      </c>
    </row>
    <row r="19172" spans="1:3" x14ac:dyDescent="0.25">
      <c r="A19172" t="s">
        <v>23950</v>
      </c>
      <c r="B19172">
        <v>1</v>
      </c>
      <c r="C19172">
        <v>105411908</v>
      </c>
    </row>
    <row r="19173" spans="1:3" x14ac:dyDescent="0.25">
      <c r="A19173" t="s">
        <v>23951</v>
      </c>
      <c r="B19173">
        <v>1</v>
      </c>
      <c r="C19173">
        <v>132662</v>
      </c>
    </row>
    <row r="19174" spans="1:3" x14ac:dyDescent="0.25">
      <c r="A19174" t="s">
        <v>23952</v>
      </c>
      <c r="B19174">
        <v>1</v>
      </c>
      <c r="C19174">
        <v>231679</v>
      </c>
    </row>
    <row r="19175" spans="1:3" x14ac:dyDescent="0.25">
      <c r="A19175" t="s">
        <v>23953</v>
      </c>
      <c r="B19175">
        <v>1</v>
      </c>
      <c r="C19175">
        <v>155477</v>
      </c>
    </row>
    <row r="19176" spans="1:3" x14ac:dyDescent="0.25">
      <c r="A19176" t="s">
        <v>23954</v>
      </c>
      <c r="B19176">
        <v>1</v>
      </c>
      <c r="C19176">
        <v>778037</v>
      </c>
    </row>
    <row r="19177" spans="1:3" x14ac:dyDescent="0.25">
      <c r="A19177" t="s">
        <v>23955</v>
      </c>
      <c r="B19177">
        <v>1</v>
      </c>
      <c r="C19177">
        <v>215881</v>
      </c>
    </row>
    <row r="19178" spans="1:3" x14ac:dyDescent="0.25">
      <c r="A19178" t="s">
        <v>23956</v>
      </c>
      <c r="B19178">
        <v>1</v>
      </c>
      <c r="C19178">
        <v>235688</v>
      </c>
    </row>
    <row r="19179" spans="1:3" x14ac:dyDescent="0.25">
      <c r="A19179" t="s">
        <v>23957</v>
      </c>
      <c r="B19179">
        <v>1</v>
      </c>
      <c r="C19179">
        <v>1525932</v>
      </c>
    </row>
    <row r="19180" spans="1:3" x14ac:dyDescent="0.25">
      <c r="A19180" t="s">
        <v>23958</v>
      </c>
      <c r="B19180">
        <v>1</v>
      </c>
      <c r="C19180">
        <v>655448</v>
      </c>
    </row>
    <row r="19181" spans="1:3" x14ac:dyDescent="0.25">
      <c r="A19181" t="s">
        <v>23959</v>
      </c>
      <c r="B19181">
        <v>1</v>
      </c>
      <c r="C19181">
        <v>163311</v>
      </c>
    </row>
    <row r="19182" spans="1:3" x14ac:dyDescent="0.25">
      <c r="A19182" t="s">
        <v>23960</v>
      </c>
      <c r="B19182">
        <v>1</v>
      </c>
      <c r="C19182">
        <v>165516</v>
      </c>
    </row>
    <row r="19183" spans="1:3" x14ac:dyDescent="0.25">
      <c r="A19183" t="s">
        <v>23961</v>
      </c>
      <c r="B19183">
        <v>1</v>
      </c>
      <c r="C19183">
        <v>266719</v>
      </c>
    </row>
    <row r="19184" spans="1:3" x14ac:dyDescent="0.25">
      <c r="A19184" t="s">
        <v>23962</v>
      </c>
      <c r="B19184">
        <v>1</v>
      </c>
      <c r="C19184">
        <v>1982194</v>
      </c>
    </row>
    <row r="19185" spans="1:3" x14ac:dyDescent="0.25">
      <c r="A19185" t="s">
        <v>23963</v>
      </c>
      <c r="B19185">
        <v>1</v>
      </c>
      <c r="C19185">
        <v>5103549</v>
      </c>
    </row>
    <row r="19186" spans="1:3" x14ac:dyDescent="0.25">
      <c r="A19186" t="s">
        <v>23964</v>
      </c>
      <c r="B19186">
        <v>1</v>
      </c>
      <c r="C19186">
        <v>48128</v>
      </c>
    </row>
    <row r="19187" spans="1:3" x14ac:dyDescent="0.25">
      <c r="A19187" t="s">
        <v>23965</v>
      </c>
      <c r="B19187">
        <v>1</v>
      </c>
      <c r="C19187">
        <v>97508</v>
      </c>
    </row>
    <row r="19188" spans="1:3" x14ac:dyDescent="0.25">
      <c r="A19188" t="s">
        <v>23966</v>
      </c>
      <c r="B19188">
        <v>1</v>
      </c>
      <c r="C19188">
        <v>171518</v>
      </c>
    </row>
    <row r="19189" spans="1:3" x14ac:dyDescent="0.25">
      <c r="A19189" t="s">
        <v>23967</v>
      </c>
      <c r="B19189">
        <v>1</v>
      </c>
      <c r="C19189">
        <v>45455</v>
      </c>
    </row>
    <row r="19190" spans="1:3" x14ac:dyDescent="0.25">
      <c r="A19190" t="s">
        <v>23968</v>
      </c>
      <c r="B19190">
        <v>1</v>
      </c>
      <c r="C19190">
        <v>466674</v>
      </c>
    </row>
    <row r="19191" spans="1:3" x14ac:dyDescent="0.25">
      <c r="A19191" t="s">
        <v>23969</v>
      </c>
      <c r="B19191">
        <v>1</v>
      </c>
      <c r="C19191">
        <v>81257</v>
      </c>
    </row>
    <row r="19192" spans="1:3" x14ac:dyDescent="0.25">
      <c r="A19192" t="s">
        <v>23970</v>
      </c>
      <c r="B19192">
        <v>1</v>
      </c>
      <c r="C19192">
        <v>245480</v>
      </c>
    </row>
    <row r="19193" spans="1:3" x14ac:dyDescent="0.25">
      <c r="A19193" t="s">
        <v>23971</v>
      </c>
      <c r="B19193">
        <v>1</v>
      </c>
      <c r="C19193">
        <v>47120</v>
      </c>
    </row>
    <row r="19194" spans="1:3" x14ac:dyDescent="0.25">
      <c r="A19194" t="s">
        <v>23972</v>
      </c>
      <c r="B19194">
        <v>1</v>
      </c>
      <c r="C19194">
        <v>2054942</v>
      </c>
    </row>
    <row r="19195" spans="1:3" x14ac:dyDescent="0.25">
      <c r="A19195" t="s">
        <v>23973</v>
      </c>
      <c r="B19195">
        <v>1</v>
      </c>
      <c r="C19195">
        <v>80321</v>
      </c>
    </row>
    <row r="19196" spans="1:3" x14ac:dyDescent="0.25">
      <c r="A19196" t="s">
        <v>23974</v>
      </c>
      <c r="B19196">
        <v>1</v>
      </c>
      <c r="C19196">
        <v>251781</v>
      </c>
    </row>
    <row r="19197" spans="1:3" x14ac:dyDescent="0.25">
      <c r="A19197" t="s">
        <v>23975</v>
      </c>
      <c r="B19197">
        <v>1</v>
      </c>
      <c r="C19197">
        <v>5831848</v>
      </c>
    </row>
    <row r="19198" spans="1:3" x14ac:dyDescent="0.25">
      <c r="A19198" t="s">
        <v>23976</v>
      </c>
      <c r="B19198">
        <v>1</v>
      </c>
      <c r="C19198">
        <v>1042030</v>
      </c>
    </row>
    <row r="19199" spans="1:3" x14ac:dyDescent="0.25">
      <c r="A19199" t="s">
        <v>23977</v>
      </c>
      <c r="B19199">
        <v>1</v>
      </c>
      <c r="C19199">
        <v>28150</v>
      </c>
    </row>
    <row r="19200" spans="1:3" x14ac:dyDescent="0.25">
      <c r="A19200" t="s">
        <v>23978</v>
      </c>
      <c r="B19200">
        <v>1</v>
      </c>
      <c r="C19200">
        <v>106876</v>
      </c>
    </row>
    <row r="19201" spans="1:3" x14ac:dyDescent="0.25">
      <c r="A19201" t="s">
        <v>23979</v>
      </c>
      <c r="B19201">
        <v>1</v>
      </c>
      <c r="C19201">
        <v>78265</v>
      </c>
    </row>
    <row r="19202" spans="1:3" x14ac:dyDescent="0.25">
      <c r="A19202" t="s">
        <v>23980</v>
      </c>
      <c r="B19202">
        <v>1</v>
      </c>
      <c r="C19202">
        <v>490573</v>
      </c>
    </row>
    <row r="19203" spans="1:3" x14ac:dyDescent="0.25">
      <c r="A19203" t="s">
        <v>23981</v>
      </c>
      <c r="B19203">
        <v>1</v>
      </c>
      <c r="C19203">
        <v>431939</v>
      </c>
    </row>
    <row r="19204" spans="1:3" x14ac:dyDescent="0.25">
      <c r="A19204" t="s">
        <v>23982</v>
      </c>
      <c r="B19204">
        <v>1</v>
      </c>
      <c r="C19204">
        <v>7745</v>
      </c>
    </row>
    <row r="19205" spans="1:3" x14ac:dyDescent="0.25">
      <c r="A19205" t="s">
        <v>23983</v>
      </c>
      <c r="B19205">
        <v>1</v>
      </c>
      <c r="C19205">
        <v>124863</v>
      </c>
    </row>
    <row r="19206" spans="1:3" x14ac:dyDescent="0.25">
      <c r="A19206" t="s">
        <v>23984</v>
      </c>
      <c r="B19206">
        <v>1</v>
      </c>
      <c r="C19206">
        <v>734832</v>
      </c>
    </row>
    <row r="19207" spans="1:3" x14ac:dyDescent="0.25">
      <c r="A19207" t="s">
        <v>23985</v>
      </c>
      <c r="B19207">
        <v>1</v>
      </c>
      <c r="C19207">
        <v>849249</v>
      </c>
    </row>
    <row r="19208" spans="1:3" x14ac:dyDescent="0.25">
      <c r="A19208" t="s">
        <v>23986</v>
      </c>
      <c r="B19208">
        <v>1</v>
      </c>
      <c r="C19208">
        <v>219880</v>
      </c>
    </row>
    <row r="19209" spans="1:3" x14ac:dyDescent="0.25">
      <c r="A19209" t="s">
        <v>23987</v>
      </c>
      <c r="B19209">
        <v>1</v>
      </c>
      <c r="C19209">
        <v>44497</v>
      </c>
    </row>
    <row r="19210" spans="1:3" x14ac:dyDescent="0.25">
      <c r="A19210" t="s">
        <v>23988</v>
      </c>
      <c r="B19210">
        <v>1</v>
      </c>
      <c r="C19210">
        <v>203938</v>
      </c>
    </row>
    <row r="19211" spans="1:3" x14ac:dyDescent="0.25">
      <c r="A19211" t="s">
        <v>23989</v>
      </c>
      <c r="B19211">
        <v>1</v>
      </c>
      <c r="C19211">
        <v>366660</v>
      </c>
    </row>
    <row r="19212" spans="1:3" x14ac:dyDescent="0.25">
      <c r="A19212" t="s">
        <v>23990</v>
      </c>
      <c r="B19212">
        <v>1</v>
      </c>
      <c r="C19212">
        <v>145980</v>
      </c>
    </row>
    <row r="19213" spans="1:3" x14ac:dyDescent="0.25">
      <c r="A19213" t="s">
        <v>23991</v>
      </c>
      <c r="B19213">
        <v>1</v>
      </c>
      <c r="C19213">
        <v>38760</v>
      </c>
    </row>
    <row r="19214" spans="1:3" x14ac:dyDescent="0.25">
      <c r="A19214" t="s">
        <v>23992</v>
      </c>
      <c r="B19214">
        <v>1</v>
      </c>
      <c r="C19214">
        <v>20614665</v>
      </c>
    </row>
    <row r="19215" spans="1:3" x14ac:dyDescent="0.25">
      <c r="A19215" t="s">
        <v>23993</v>
      </c>
      <c r="B19215">
        <v>1</v>
      </c>
      <c r="C19215">
        <v>332446</v>
      </c>
    </row>
    <row r="19216" spans="1:3" x14ac:dyDescent="0.25">
      <c r="A19216" t="s">
        <v>23994</v>
      </c>
      <c r="B19216">
        <v>1</v>
      </c>
      <c r="C19216">
        <v>154917</v>
      </c>
    </row>
    <row r="19217" spans="1:3" x14ac:dyDescent="0.25">
      <c r="A19217" t="s">
        <v>23995</v>
      </c>
      <c r="B19217">
        <v>1</v>
      </c>
      <c r="C19217">
        <v>272626</v>
      </c>
    </row>
    <row r="19218" spans="1:3" x14ac:dyDescent="0.25">
      <c r="A19218" t="s">
        <v>23996</v>
      </c>
      <c r="B19218">
        <v>1</v>
      </c>
      <c r="C19218">
        <v>259178</v>
      </c>
    </row>
    <row r="19219" spans="1:3" x14ac:dyDescent="0.25">
      <c r="A19219" t="s">
        <v>23997</v>
      </c>
      <c r="B19219">
        <v>1</v>
      </c>
      <c r="C19219">
        <v>220728</v>
      </c>
    </row>
    <row r="19220" spans="1:3" x14ac:dyDescent="0.25">
      <c r="A19220" t="s">
        <v>23998</v>
      </c>
      <c r="B19220">
        <v>1</v>
      </c>
      <c r="C19220">
        <v>347521</v>
      </c>
    </row>
    <row r="19221" spans="1:3" x14ac:dyDescent="0.25">
      <c r="A19221" t="s">
        <v>23999</v>
      </c>
      <c r="B19221">
        <v>1</v>
      </c>
      <c r="C19221">
        <v>1068050</v>
      </c>
    </row>
    <row r="19222" spans="1:3" x14ac:dyDescent="0.25">
      <c r="A19222" t="s">
        <v>24000</v>
      </c>
      <c r="B19222">
        <v>1</v>
      </c>
      <c r="C19222">
        <v>535885</v>
      </c>
    </row>
    <row r="19223" spans="1:3" x14ac:dyDescent="0.25">
      <c r="A19223" t="s">
        <v>24001</v>
      </c>
      <c r="B19223">
        <v>1</v>
      </c>
      <c r="C19223">
        <v>173321</v>
      </c>
    </row>
    <row r="19224" spans="1:3" x14ac:dyDescent="0.25">
      <c r="A19224" t="s">
        <v>24002</v>
      </c>
      <c r="B19224">
        <v>1</v>
      </c>
      <c r="C19224">
        <v>112599</v>
      </c>
    </row>
    <row r="19225" spans="1:3" x14ac:dyDescent="0.25">
      <c r="A19225" t="s">
        <v>24003</v>
      </c>
      <c r="B19225">
        <v>1</v>
      </c>
      <c r="C19225">
        <v>88843</v>
      </c>
    </row>
    <row r="19226" spans="1:3" x14ac:dyDescent="0.25">
      <c r="A19226" t="s">
        <v>24004</v>
      </c>
      <c r="B19226">
        <v>1</v>
      </c>
      <c r="C19226">
        <v>285339</v>
      </c>
    </row>
    <row r="19227" spans="1:3" x14ac:dyDescent="0.25">
      <c r="A19227" t="s">
        <v>24005</v>
      </c>
      <c r="B19227">
        <v>1</v>
      </c>
      <c r="C19227">
        <v>6002886</v>
      </c>
    </row>
    <row r="19228" spans="1:3" x14ac:dyDescent="0.25">
      <c r="A19228" t="s">
        <v>24006</v>
      </c>
      <c r="B19228">
        <v>1</v>
      </c>
      <c r="C19228">
        <v>39668</v>
      </c>
    </row>
    <row r="19229" spans="1:3" x14ac:dyDescent="0.25">
      <c r="A19229" t="s">
        <v>24007</v>
      </c>
      <c r="B19229">
        <v>1</v>
      </c>
      <c r="C19229">
        <v>186847</v>
      </c>
    </row>
    <row r="19230" spans="1:3" x14ac:dyDescent="0.25">
      <c r="A19230" t="s">
        <v>24008</v>
      </c>
      <c r="B19230">
        <v>1</v>
      </c>
      <c r="C19230">
        <v>462385600</v>
      </c>
    </row>
    <row r="19231" spans="1:3" x14ac:dyDescent="0.25">
      <c r="A19231" t="s">
        <v>24009</v>
      </c>
      <c r="B19231">
        <v>1</v>
      </c>
      <c r="C19231">
        <v>1317892</v>
      </c>
    </row>
    <row r="19232" spans="1:3" x14ac:dyDescent="0.25">
      <c r="A19232" t="s">
        <v>24010</v>
      </c>
      <c r="B19232">
        <v>1</v>
      </c>
      <c r="C19232">
        <v>84726</v>
      </c>
    </row>
    <row r="19233" spans="1:3" x14ac:dyDescent="0.25">
      <c r="A19233" t="s">
        <v>24011</v>
      </c>
      <c r="B19233">
        <v>1</v>
      </c>
      <c r="C19233">
        <v>96879</v>
      </c>
    </row>
    <row r="19234" spans="1:3" x14ac:dyDescent="0.25">
      <c r="A19234" t="s">
        <v>24012</v>
      </c>
      <c r="B19234">
        <v>1</v>
      </c>
      <c r="C19234">
        <v>97190</v>
      </c>
    </row>
    <row r="19235" spans="1:3" x14ac:dyDescent="0.25">
      <c r="A19235" t="s">
        <v>24013</v>
      </c>
      <c r="B19235">
        <v>1</v>
      </c>
      <c r="C19235">
        <v>155412</v>
      </c>
    </row>
    <row r="19236" spans="1:3" x14ac:dyDescent="0.25">
      <c r="A19236" t="s">
        <v>24014</v>
      </c>
      <c r="B19236">
        <v>1</v>
      </c>
      <c r="C19236">
        <v>143687</v>
      </c>
    </row>
    <row r="19237" spans="1:3" x14ac:dyDescent="0.25">
      <c r="A19237" t="s">
        <v>24015</v>
      </c>
      <c r="B19237">
        <v>1</v>
      </c>
      <c r="C19237">
        <v>340542</v>
      </c>
    </row>
    <row r="19238" spans="1:3" x14ac:dyDescent="0.25">
      <c r="A19238" t="s">
        <v>24016</v>
      </c>
      <c r="B19238">
        <v>1</v>
      </c>
      <c r="C19238">
        <v>621448</v>
      </c>
    </row>
    <row r="19239" spans="1:3" x14ac:dyDescent="0.25">
      <c r="A19239" t="s">
        <v>24017</v>
      </c>
      <c r="B19239">
        <v>1</v>
      </c>
      <c r="C19239">
        <v>909995</v>
      </c>
    </row>
    <row r="19240" spans="1:3" x14ac:dyDescent="0.25">
      <c r="A19240" t="s">
        <v>24018</v>
      </c>
      <c r="B19240">
        <v>1</v>
      </c>
      <c r="C19240">
        <v>1090004</v>
      </c>
    </row>
    <row r="19241" spans="1:3" x14ac:dyDescent="0.25">
      <c r="A19241" t="s">
        <v>24019</v>
      </c>
      <c r="B19241">
        <v>1</v>
      </c>
      <c r="C19241">
        <v>391928</v>
      </c>
    </row>
    <row r="19242" spans="1:3" x14ac:dyDescent="0.25">
      <c r="A19242" t="s">
        <v>24020</v>
      </c>
      <c r="B19242">
        <v>1</v>
      </c>
      <c r="C19242">
        <v>275670</v>
      </c>
    </row>
    <row r="19243" spans="1:3" x14ac:dyDescent="0.25">
      <c r="A19243" t="s">
        <v>24021</v>
      </c>
      <c r="B19243">
        <v>1</v>
      </c>
      <c r="C19243">
        <v>126618</v>
      </c>
    </row>
    <row r="19244" spans="1:3" x14ac:dyDescent="0.25">
      <c r="A19244" t="s">
        <v>24022</v>
      </c>
      <c r="B19244">
        <v>1</v>
      </c>
      <c r="C19244">
        <v>316725</v>
      </c>
    </row>
    <row r="19245" spans="1:3" x14ac:dyDescent="0.25">
      <c r="A19245" t="s">
        <v>24023</v>
      </c>
      <c r="B19245">
        <v>1</v>
      </c>
      <c r="C19245">
        <v>136218</v>
      </c>
    </row>
    <row r="19246" spans="1:3" x14ac:dyDescent="0.25">
      <c r="A19246" t="s">
        <v>24024</v>
      </c>
      <c r="B19246">
        <v>1</v>
      </c>
      <c r="C19246">
        <v>314303</v>
      </c>
    </row>
    <row r="19247" spans="1:3" x14ac:dyDescent="0.25">
      <c r="A19247" t="s">
        <v>24025</v>
      </c>
      <c r="B19247">
        <v>1</v>
      </c>
      <c r="C19247">
        <v>143623</v>
      </c>
    </row>
    <row r="19248" spans="1:3" x14ac:dyDescent="0.25">
      <c r="A19248" t="s">
        <v>24026</v>
      </c>
      <c r="B19248">
        <v>1</v>
      </c>
      <c r="C19248">
        <v>25161</v>
      </c>
    </row>
    <row r="19249" spans="1:3" x14ac:dyDescent="0.25">
      <c r="A19249" t="s">
        <v>24027</v>
      </c>
      <c r="B19249">
        <v>1</v>
      </c>
      <c r="C19249">
        <v>55347</v>
      </c>
    </row>
    <row r="19250" spans="1:3" x14ac:dyDescent="0.25">
      <c r="A19250" t="s">
        <v>24028</v>
      </c>
      <c r="B19250">
        <v>1</v>
      </c>
      <c r="C19250">
        <v>1477518</v>
      </c>
    </row>
    <row r="19251" spans="1:3" x14ac:dyDescent="0.25">
      <c r="A19251" t="s">
        <v>24029</v>
      </c>
      <c r="B19251">
        <v>1</v>
      </c>
      <c r="C19251">
        <v>1138456</v>
      </c>
    </row>
    <row r="19252" spans="1:3" x14ac:dyDescent="0.25">
      <c r="A19252" t="s">
        <v>24030</v>
      </c>
      <c r="B19252">
        <v>1</v>
      </c>
      <c r="C19252">
        <v>282530</v>
      </c>
    </row>
    <row r="19253" spans="1:3" x14ac:dyDescent="0.25">
      <c r="A19253" t="s">
        <v>24031</v>
      </c>
      <c r="B19253">
        <v>1</v>
      </c>
      <c r="C19253">
        <v>349567</v>
      </c>
    </row>
    <row r="19254" spans="1:3" x14ac:dyDescent="0.25">
      <c r="A19254" t="s">
        <v>24032</v>
      </c>
      <c r="B19254">
        <v>1</v>
      </c>
      <c r="C19254">
        <v>2753946</v>
      </c>
    </row>
    <row r="19255" spans="1:3" x14ac:dyDescent="0.25">
      <c r="A19255" t="s">
        <v>24033</v>
      </c>
      <c r="B19255">
        <v>1</v>
      </c>
      <c r="C19255">
        <v>41289</v>
      </c>
    </row>
    <row r="19256" spans="1:3" x14ac:dyDescent="0.25">
      <c r="A19256" t="s">
        <v>24034</v>
      </c>
      <c r="B19256">
        <v>1</v>
      </c>
      <c r="C19256">
        <v>77680</v>
      </c>
    </row>
    <row r="19257" spans="1:3" x14ac:dyDescent="0.25">
      <c r="A19257" t="s">
        <v>24035</v>
      </c>
      <c r="B19257">
        <v>1</v>
      </c>
      <c r="C19257">
        <v>194629</v>
      </c>
    </row>
    <row r="19258" spans="1:3" x14ac:dyDescent="0.25">
      <c r="A19258" t="s">
        <v>24036</v>
      </c>
      <c r="B19258">
        <v>1</v>
      </c>
      <c r="C19258">
        <v>36549</v>
      </c>
    </row>
    <row r="19259" spans="1:3" x14ac:dyDescent="0.25">
      <c r="A19259" t="s">
        <v>24037</v>
      </c>
      <c r="B19259">
        <v>1</v>
      </c>
      <c r="C19259">
        <v>565691</v>
      </c>
    </row>
    <row r="19260" spans="1:3" x14ac:dyDescent="0.25">
      <c r="A19260" t="s">
        <v>24038</v>
      </c>
      <c r="B19260">
        <v>1</v>
      </c>
      <c r="C19260">
        <v>132295</v>
      </c>
    </row>
    <row r="19261" spans="1:3" x14ac:dyDescent="0.25">
      <c r="A19261" t="s">
        <v>24039</v>
      </c>
      <c r="B19261">
        <v>1</v>
      </c>
      <c r="C19261">
        <v>454234</v>
      </c>
    </row>
    <row r="19262" spans="1:3" x14ac:dyDescent="0.25">
      <c r="A19262" t="s">
        <v>24040</v>
      </c>
      <c r="B19262">
        <v>1</v>
      </c>
      <c r="C19262">
        <v>1097105</v>
      </c>
    </row>
    <row r="19263" spans="1:3" x14ac:dyDescent="0.25">
      <c r="A19263" t="s">
        <v>24041</v>
      </c>
      <c r="B19263">
        <v>1</v>
      </c>
      <c r="C19263">
        <v>61489</v>
      </c>
    </row>
    <row r="19264" spans="1:3" x14ac:dyDescent="0.25">
      <c r="A19264" t="s">
        <v>24042</v>
      </c>
      <c r="B19264">
        <v>1</v>
      </c>
      <c r="C19264">
        <v>22555</v>
      </c>
    </row>
    <row r="19265" spans="1:3" x14ac:dyDescent="0.25">
      <c r="A19265" t="s">
        <v>24043</v>
      </c>
      <c r="B19265">
        <v>1</v>
      </c>
      <c r="C19265">
        <v>150571</v>
      </c>
    </row>
    <row r="19266" spans="1:3" x14ac:dyDescent="0.25">
      <c r="A19266" t="s">
        <v>24044</v>
      </c>
      <c r="B19266">
        <v>1</v>
      </c>
      <c r="C19266">
        <v>359954</v>
      </c>
    </row>
    <row r="19267" spans="1:3" x14ac:dyDescent="0.25">
      <c r="A19267" t="s">
        <v>24045</v>
      </c>
      <c r="B19267">
        <v>1</v>
      </c>
      <c r="C19267">
        <v>47179</v>
      </c>
    </row>
    <row r="19268" spans="1:3" x14ac:dyDescent="0.25">
      <c r="A19268" t="s">
        <v>24046</v>
      </c>
      <c r="B19268">
        <v>1</v>
      </c>
      <c r="C19268">
        <v>335168</v>
      </c>
    </row>
    <row r="19269" spans="1:3" x14ac:dyDescent="0.25">
      <c r="A19269" t="s">
        <v>24047</v>
      </c>
      <c r="B19269">
        <v>1</v>
      </c>
      <c r="C19269">
        <v>579309</v>
      </c>
    </row>
    <row r="19270" spans="1:3" x14ac:dyDescent="0.25">
      <c r="A19270" t="s">
        <v>24048</v>
      </c>
      <c r="B19270">
        <v>1</v>
      </c>
      <c r="C19270">
        <v>80256</v>
      </c>
    </row>
    <row r="19271" spans="1:3" x14ac:dyDescent="0.25">
      <c r="A19271" t="s">
        <v>24049</v>
      </c>
      <c r="B19271">
        <v>1</v>
      </c>
      <c r="C19271">
        <v>4916204</v>
      </c>
    </row>
    <row r="19272" spans="1:3" x14ac:dyDescent="0.25">
      <c r="A19272" t="s">
        <v>24050</v>
      </c>
      <c r="B19272">
        <v>1</v>
      </c>
      <c r="C19272">
        <v>208675</v>
      </c>
    </row>
    <row r="19273" spans="1:3" x14ac:dyDescent="0.25">
      <c r="A19273" t="s">
        <v>24051</v>
      </c>
      <c r="B19273">
        <v>1</v>
      </c>
      <c r="C19273">
        <v>288318</v>
      </c>
    </row>
    <row r="19274" spans="1:3" x14ac:dyDescent="0.25">
      <c r="A19274" t="s">
        <v>24052</v>
      </c>
      <c r="B19274">
        <v>1</v>
      </c>
      <c r="C19274">
        <v>364593</v>
      </c>
    </row>
    <row r="19275" spans="1:3" x14ac:dyDescent="0.25">
      <c r="A19275" t="s">
        <v>24053</v>
      </c>
      <c r="B19275">
        <v>1</v>
      </c>
      <c r="C19275">
        <v>287615</v>
      </c>
    </row>
    <row r="19276" spans="1:3" x14ac:dyDescent="0.25">
      <c r="A19276" t="s">
        <v>24054</v>
      </c>
      <c r="B19276">
        <v>1</v>
      </c>
      <c r="C19276">
        <v>74048</v>
      </c>
    </row>
    <row r="19277" spans="1:3" x14ac:dyDescent="0.25">
      <c r="A19277" t="s">
        <v>24055</v>
      </c>
      <c r="B19277">
        <v>1</v>
      </c>
      <c r="C19277">
        <v>83448</v>
      </c>
    </row>
    <row r="19278" spans="1:3" x14ac:dyDescent="0.25">
      <c r="A19278" t="s">
        <v>24056</v>
      </c>
      <c r="B19278">
        <v>1</v>
      </c>
      <c r="C19278">
        <v>184981</v>
      </c>
    </row>
    <row r="19279" spans="1:3" x14ac:dyDescent="0.25">
      <c r="A19279" t="s">
        <v>24057</v>
      </c>
      <c r="B19279">
        <v>1</v>
      </c>
      <c r="C19279">
        <v>3051097</v>
      </c>
    </row>
    <row r="19280" spans="1:3" x14ac:dyDescent="0.25">
      <c r="A19280" t="s">
        <v>24058</v>
      </c>
      <c r="B19280">
        <v>1</v>
      </c>
      <c r="C19280">
        <v>116405</v>
      </c>
    </row>
    <row r="19281" spans="1:3" x14ac:dyDescent="0.25">
      <c r="A19281" t="s">
        <v>24059</v>
      </c>
      <c r="B19281">
        <v>1</v>
      </c>
      <c r="C19281">
        <v>317723</v>
      </c>
    </row>
    <row r="19282" spans="1:3" x14ac:dyDescent="0.25">
      <c r="A19282" t="s">
        <v>24060</v>
      </c>
      <c r="B19282">
        <v>1</v>
      </c>
      <c r="C19282">
        <v>551608</v>
      </c>
    </row>
    <row r="19283" spans="1:3" x14ac:dyDescent="0.25">
      <c r="A19283" t="s">
        <v>24061</v>
      </c>
      <c r="B19283">
        <v>1</v>
      </c>
      <c r="C19283">
        <v>253369</v>
      </c>
    </row>
    <row r="19284" spans="1:3" x14ac:dyDescent="0.25">
      <c r="A19284" t="s">
        <v>24062</v>
      </c>
      <c r="B19284">
        <v>1</v>
      </c>
      <c r="C19284">
        <v>214818</v>
      </c>
    </row>
    <row r="19285" spans="1:3" x14ac:dyDescent="0.25">
      <c r="A19285" t="s">
        <v>24063</v>
      </c>
      <c r="B19285">
        <v>1</v>
      </c>
      <c r="C19285">
        <v>392837</v>
      </c>
    </row>
    <row r="19286" spans="1:3" x14ac:dyDescent="0.25">
      <c r="A19286" t="s">
        <v>24064</v>
      </c>
      <c r="B19286">
        <v>1</v>
      </c>
      <c r="C19286">
        <v>3480194</v>
      </c>
    </row>
    <row r="19287" spans="1:3" x14ac:dyDescent="0.25">
      <c r="A19287" t="s">
        <v>24065</v>
      </c>
      <c r="B19287">
        <v>1</v>
      </c>
      <c r="C19287">
        <v>173651</v>
      </c>
    </row>
    <row r="19288" spans="1:3" x14ac:dyDescent="0.25">
      <c r="A19288" t="s">
        <v>24066</v>
      </c>
      <c r="B19288">
        <v>1</v>
      </c>
      <c r="C19288">
        <v>297165</v>
      </c>
    </row>
    <row r="19289" spans="1:3" x14ac:dyDescent="0.25">
      <c r="A19289" t="s">
        <v>24067</v>
      </c>
      <c r="B19289">
        <v>1</v>
      </c>
      <c r="C19289">
        <v>479200</v>
      </c>
    </row>
    <row r="19290" spans="1:3" x14ac:dyDescent="0.25">
      <c r="A19290" t="s">
        <v>24068</v>
      </c>
      <c r="B19290">
        <v>1</v>
      </c>
      <c r="C19290">
        <v>107404</v>
      </c>
    </row>
    <row r="19291" spans="1:3" x14ac:dyDescent="0.25">
      <c r="A19291" t="s">
        <v>24069</v>
      </c>
      <c r="B19291">
        <v>1</v>
      </c>
      <c r="C19291">
        <v>226874</v>
      </c>
    </row>
    <row r="19292" spans="1:3" x14ac:dyDescent="0.25">
      <c r="A19292" t="s">
        <v>24070</v>
      </c>
      <c r="B19292">
        <v>1</v>
      </c>
      <c r="C19292">
        <v>114018</v>
      </c>
    </row>
    <row r="19293" spans="1:3" x14ac:dyDescent="0.25">
      <c r="A19293" t="s">
        <v>24071</v>
      </c>
      <c r="B19293">
        <v>1</v>
      </c>
      <c r="C19293">
        <v>553727</v>
      </c>
    </row>
    <row r="19294" spans="1:3" x14ac:dyDescent="0.25">
      <c r="A19294" t="s">
        <v>24072</v>
      </c>
      <c r="B19294">
        <v>1</v>
      </c>
      <c r="C19294">
        <v>1130873</v>
      </c>
    </row>
    <row r="19295" spans="1:3" x14ac:dyDescent="0.25">
      <c r="A19295" t="s">
        <v>24073</v>
      </c>
      <c r="B19295">
        <v>1</v>
      </c>
      <c r="C19295">
        <v>60356</v>
      </c>
    </row>
    <row r="19296" spans="1:3" x14ac:dyDescent="0.25">
      <c r="A19296" t="s">
        <v>24074</v>
      </c>
      <c r="B19296">
        <v>1</v>
      </c>
      <c r="C19296">
        <v>454585</v>
      </c>
    </row>
    <row r="19297" spans="1:3" x14ac:dyDescent="0.25">
      <c r="A19297" t="s">
        <v>24075</v>
      </c>
      <c r="B19297">
        <v>1</v>
      </c>
      <c r="C19297">
        <v>1012506</v>
      </c>
    </row>
    <row r="19298" spans="1:3" x14ac:dyDescent="0.25">
      <c r="A19298" t="s">
        <v>24076</v>
      </c>
      <c r="B19298">
        <v>1</v>
      </c>
      <c r="C19298">
        <v>60093</v>
      </c>
    </row>
    <row r="19299" spans="1:3" x14ac:dyDescent="0.25">
      <c r="A19299" t="s">
        <v>24077</v>
      </c>
      <c r="B19299">
        <v>1</v>
      </c>
      <c r="C19299">
        <v>332137</v>
      </c>
    </row>
    <row r="19300" spans="1:3" x14ac:dyDescent="0.25">
      <c r="A19300" t="s">
        <v>24078</v>
      </c>
      <c r="B19300">
        <v>1</v>
      </c>
      <c r="C19300">
        <v>443783</v>
      </c>
    </row>
    <row r="19301" spans="1:3" x14ac:dyDescent="0.25">
      <c r="A19301" t="s">
        <v>24079</v>
      </c>
      <c r="B19301">
        <v>1</v>
      </c>
      <c r="C19301">
        <v>391161</v>
      </c>
    </row>
    <row r="19302" spans="1:3" x14ac:dyDescent="0.25">
      <c r="A19302" t="s">
        <v>24080</v>
      </c>
      <c r="B19302">
        <v>1</v>
      </c>
      <c r="C19302">
        <v>88368</v>
      </c>
    </row>
    <row r="19303" spans="1:3" x14ac:dyDescent="0.25">
      <c r="A19303" t="s">
        <v>24081</v>
      </c>
      <c r="B19303">
        <v>1</v>
      </c>
      <c r="C19303">
        <v>226211</v>
      </c>
    </row>
    <row r="19304" spans="1:3" x14ac:dyDescent="0.25">
      <c r="A19304" t="s">
        <v>24082</v>
      </c>
      <c r="B19304">
        <v>1</v>
      </c>
      <c r="C19304">
        <v>92098</v>
      </c>
    </row>
    <row r="19305" spans="1:3" x14ac:dyDescent="0.25">
      <c r="A19305" t="s">
        <v>24083</v>
      </c>
      <c r="B19305">
        <v>1</v>
      </c>
      <c r="C19305">
        <v>113743</v>
      </c>
    </row>
    <row r="19306" spans="1:3" x14ac:dyDescent="0.25">
      <c r="A19306" t="s">
        <v>24084</v>
      </c>
      <c r="B19306">
        <v>1</v>
      </c>
      <c r="C19306">
        <v>702176</v>
      </c>
    </row>
    <row r="19307" spans="1:3" x14ac:dyDescent="0.25">
      <c r="A19307" t="s">
        <v>24085</v>
      </c>
      <c r="B19307">
        <v>1</v>
      </c>
      <c r="C19307">
        <v>1340639</v>
      </c>
    </row>
    <row r="19308" spans="1:3" x14ac:dyDescent="0.25">
      <c r="A19308" t="s">
        <v>24086</v>
      </c>
      <c r="B19308">
        <v>1</v>
      </c>
      <c r="C19308">
        <v>603334</v>
      </c>
    </row>
    <row r="19309" spans="1:3" x14ac:dyDescent="0.25">
      <c r="A19309" t="s">
        <v>24087</v>
      </c>
      <c r="B19309">
        <v>1</v>
      </c>
      <c r="C19309">
        <v>1226147</v>
      </c>
    </row>
    <row r="19310" spans="1:3" x14ac:dyDescent="0.25">
      <c r="A19310" t="s">
        <v>24088</v>
      </c>
      <c r="B19310">
        <v>1</v>
      </c>
      <c r="C19310">
        <v>132837</v>
      </c>
    </row>
    <row r="19311" spans="1:3" x14ac:dyDescent="0.25">
      <c r="A19311" t="s">
        <v>24089</v>
      </c>
      <c r="B19311">
        <v>1</v>
      </c>
      <c r="C19311">
        <v>26079</v>
      </c>
    </row>
    <row r="19312" spans="1:3" x14ac:dyDescent="0.25">
      <c r="A19312" t="s">
        <v>24090</v>
      </c>
      <c r="B19312">
        <v>1</v>
      </c>
      <c r="C19312">
        <v>75139</v>
      </c>
    </row>
    <row r="19313" spans="1:3" x14ac:dyDescent="0.25">
      <c r="A19313" t="s">
        <v>24091</v>
      </c>
      <c r="B19313">
        <v>1</v>
      </c>
      <c r="C19313">
        <v>84865</v>
      </c>
    </row>
    <row r="19314" spans="1:3" x14ac:dyDescent="0.25">
      <c r="A19314" t="s">
        <v>24092</v>
      </c>
      <c r="B19314">
        <v>1</v>
      </c>
      <c r="C19314">
        <v>401241</v>
      </c>
    </row>
    <row r="19315" spans="1:3" x14ac:dyDescent="0.25">
      <c r="A19315" t="s">
        <v>24093</v>
      </c>
      <c r="B19315">
        <v>1</v>
      </c>
      <c r="C19315">
        <v>68300</v>
      </c>
    </row>
    <row r="19316" spans="1:3" x14ac:dyDescent="0.25">
      <c r="A19316" t="s">
        <v>24094</v>
      </c>
      <c r="B19316">
        <v>1</v>
      </c>
      <c r="C19316">
        <v>309223</v>
      </c>
    </row>
    <row r="19317" spans="1:3" x14ac:dyDescent="0.25">
      <c r="A19317" t="s">
        <v>24095</v>
      </c>
      <c r="B19317">
        <v>1</v>
      </c>
      <c r="C19317">
        <v>65510</v>
      </c>
    </row>
    <row r="19318" spans="1:3" x14ac:dyDescent="0.25">
      <c r="A19318" t="s">
        <v>24096</v>
      </c>
      <c r="B19318">
        <v>1</v>
      </c>
      <c r="C19318">
        <v>60393</v>
      </c>
    </row>
    <row r="19319" spans="1:3" x14ac:dyDescent="0.25">
      <c r="A19319" t="s">
        <v>24097</v>
      </c>
      <c r="B19319">
        <v>1</v>
      </c>
      <c r="C19319">
        <v>376897</v>
      </c>
    </row>
    <row r="19320" spans="1:3" x14ac:dyDescent="0.25">
      <c r="A19320" t="s">
        <v>24098</v>
      </c>
      <c r="B19320">
        <v>1</v>
      </c>
      <c r="C19320">
        <v>405547</v>
      </c>
    </row>
    <row r="19321" spans="1:3" x14ac:dyDescent="0.25">
      <c r="A19321" t="s">
        <v>24099</v>
      </c>
      <c r="B19321">
        <v>1</v>
      </c>
      <c r="C19321">
        <v>7478204</v>
      </c>
    </row>
    <row r="19322" spans="1:3" x14ac:dyDescent="0.25">
      <c r="A19322" t="s">
        <v>24100</v>
      </c>
      <c r="B19322">
        <v>1</v>
      </c>
      <c r="C19322">
        <v>21282</v>
      </c>
    </row>
    <row r="19323" spans="1:3" x14ac:dyDescent="0.25">
      <c r="A19323" t="s">
        <v>24101</v>
      </c>
      <c r="B19323">
        <v>1</v>
      </c>
      <c r="C19323">
        <v>5873993</v>
      </c>
    </row>
    <row r="19324" spans="1:3" x14ac:dyDescent="0.25">
      <c r="A19324" t="s">
        <v>24102</v>
      </c>
      <c r="B19324">
        <v>1</v>
      </c>
      <c r="C19324">
        <v>378834</v>
      </c>
    </row>
    <row r="19325" spans="1:3" x14ac:dyDescent="0.25">
      <c r="A19325" t="s">
        <v>24103</v>
      </c>
      <c r="B19325">
        <v>1</v>
      </c>
      <c r="C19325">
        <v>4095377</v>
      </c>
    </row>
    <row r="19326" spans="1:3" x14ac:dyDescent="0.25">
      <c r="A19326" t="s">
        <v>24104</v>
      </c>
      <c r="B19326">
        <v>1</v>
      </c>
      <c r="C19326">
        <v>107936</v>
      </c>
    </row>
    <row r="19327" spans="1:3" x14ac:dyDescent="0.25">
      <c r="A19327" t="s">
        <v>24105</v>
      </c>
      <c r="B19327">
        <v>1</v>
      </c>
      <c r="C19327">
        <v>356771</v>
      </c>
    </row>
    <row r="19328" spans="1:3" x14ac:dyDescent="0.25">
      <c r="A19328" t="s">
        <v>24106</v>
      </c>
      <c r="B19328">
        <v>1</v>
      </c>
      <c r="C19328">
        <v>235027</v>
      </c>
    </row>
    <row r="19329" spans="1:3" x14ac:dyDescent="0.25">
      <c r="A19329" t="s">
        <v>24107</v>
      </c>
      <c r="B19329">
        <v>1</v>
      </c>
      <c r="C19329">
        <v>182363</v>
      </c>
    </row>
    <row r="19330" spans="1:3" x14ac:dyDescent="0.25">
      <c r="A19330" t="s">
        <v>24108</v>
      </c>
      <c r="B19330">
        <v>1</v>
      </c>
      <c r="C19330">
        <v>197992</v>
      </c>
    </row>
    <row r="19331" spans="1:3" x14ac:dyDescent="0.25">
      <c r="A19331" t="s">
        <v>24109</v>
      </c>
      <c r="B19331">
        <v>1</v>
      </c>
      <c r="C19331">
        <v>186945</v>
      </c>
    </row>
    <row r="19332" spans="1:3" x14ac:dyDescent="0.25">
      <c r="A19332" t="s">
        <v>24110</v>
      </c>
      <c r="B19332">
        <v>1</v>
      </c>
      <c r="C19332">
        <v>861811</v>
      </c>
    </row>
    <row r="19333" spans="1:3" x14ac:dyDescent="0.25">
      <c r="A19333" t="s">
        <v>24111</v>
      </c>
      <c r="B19333">
        <v>1</v>
      </c>
      <c r="C19333">
        <v>67827</v>
      </c>
    </row>
    <row r="19334" spans="1:3" x14ac:dyDescent="0.25">
      <c r="A19334" t="s">
        <v>24112</v>
      </c>
      <c r="B19334">
        <v>1</v>
      </c>
      <c r="C19334">
        <v>269948</v>
      </c>
    </row>
    <row r="19335" spans="1:3" x14ac:dyDescent="0.25">
      <c r="A19335" t="s">
        <v>24113</v>
      </c>
      <c r="B19335">
        <v>1</v>
      </c>
      <c r="C19335">
        <v>152075</v>
      </c>
    </row>
    <row r="19336" spans="1:3" x14ac:dyDescent="0.25">
      <c r="A19336" t="s">
        <v>24114</v>
      </c>
      <c r="B19336">
        <v>1</v>
      </c>
      <c r="C19336">
        <v>454330</v>
      </c>
    </row>
    <row r="19337" spans="1:3" x14ac:dyDescent="0.25">
      <c r="A19337" t="s">
        <v>24115</v>
      </c>
      <c r="B19337">
        <v>1</v>
      </c>
      <c r="C19337">
        <v>35269</v>
      </c>
    </row>
    <row r="19338" spans="1:3" x14ac:dyDescent="0.25">
      <c r="A19338" t="s">
        <v>24116</v>
      </c>
      <c r="B19338">
        <v>1</v>
      </c>
      <c r="C19338">
        <v>225917</v>
      </c>
    </row>
    <row r="19339" spans="1:3" x14ac:dyDescent="0.25">
      <c r="A19339" t="s">
        <v>24117</v>
      </c>
      <c r="B19339">
        <v>1</v>
      </c>
      <c r="C19339">
        <v>55093</v>
      </c>
    </row>
    <row r="19340" spans="1:3" x14ac:dyDescent="0.25">
      <c r="A19340" t="s">
        <v>24118</v>
      </c>
      <c r="B19340">
        <v>1</v>
      </c>
      <c r="C19340">
        <v>769033</v>
      </c>
    </row>
    <row r="19341" spans="1:3" x14ac:dyDescent="0.25">
      <c r="A19341" t="s">
        <v>24119</v>
      </c>
      <c r="B19341">
        <v>1</v>
      </c>
      <c r="C19341">
        <v>182837</v>
      </c>
    </row>
    <row r="19342" spans="1:3" x14ac:dyDescent="0.25">
      <c r="A19342" t="s">
        <v>24120</v>
      </c>
      <c r="B19342">
        <v>1</v>
      </c>
      <c r="C19342">
        <v>571135</v>
      </c>
    </row>
    <row r="19343" spans="1:3" x14ac:dyDescent="0.25">
      <c r="A19343" t="s">
        <v>24121</v>
      </c>
      <c r="B19343">
        <v>1</v>
      </c>
      <c r="C19343">
        <v>85345</v>
      </c>
    </row>
    <row r="19344" spans="1:3" x14ac:dyDescent="0.25">
      <c r="A19344" t="s">
        <v>24122</v>
      </c>
      <c r="B19344">
        <v>1</v>
      </c>
      <c r="C19344">
        <v>859703</v>
      </c>
    </row>
    <row r="19345" spans="1:3" x14ac:dyDescent="0.25">
      <c r="A19345" t="s">
        <v>24123</v>
      </c>
      <c r="B19345">
        <v>1</v>
      </c>
      <c r="C19345">
        <v>65630</v>
      </c>
    </row>
    <row r="19346" spans="1:3" x14ac:dyDescent="0.25">
      <c r="A19346" t="s">
        <v>24124</v>
      </c>
      <c r="B19346">
        <v>1</v>
      </c>
      <c r="C19346">
        <v>152249</v>
      </c>
    </row>
    <row r="19347" spans="1:3" x14ac:dyDescent="0.25">
      <c r="A19347" t="s">
        <v>24125</v>
      </c>
      <c r="B19347">
        <v>1</v>
      </c>
      <c r="C19347">
        <v>163697</v>
      </c>
    </row>
    <row r="19348" spans="1:3" x14ac:dyDescent="0.25">
      <c r="A19348" t="s">
        <v>24126</v>
      </c>
      <c r="B19348">
        <v>1</v>
      </c>
      <c r="C19348">
        <v>149919</v>
      </c>
    </row>
    <row r="19349" spans="1:3" x14ac:dyDescent="0.25">
      <c r="A19349" t="s">
        <v>24127</v>
      </c>
      <c r="B19349">
        <v>1</v>
      </c>
      <c r="C19349">
        <v>52102</v>
      </c>
    </row>
    <row r="19350" spans="1:3" x14ac:dyDescent="0.25">
      <c r="A19350" t="s">
        <v>24128</v>
      </c>
      <c r="B19350">
        <v>1</v>
      </c>
      <c r="C19350">
        <v>1337133</v>
      </c>
    </row>
    <row r="19351" spans="1:3" x14ac:dyDescent="0.25">
      <c r="A19351" t="s">
        <v>24129</v>
      </c>
      <c r="B19351">
        <v>1</v>
      </c>
      <c r="C19351">
        <v>59854</v>
      </c>
    </row>
    <row r="19352" spans="1:3" x14ac:dyDescent="0.25">
      <c r="A19352" t="s">
        <v>24130</v>
      </c>
      <c r="B19352">
        <v>1</v>
      </c>
      <c r="C19352">
        <v>36430</v>
      </c>
    </row>
    <row r="19353" spans="1:3" x14ac:dyDescent="0.25">
      <c r="A19353" t="s">
        <v>24131</v>
      </c>
      <c r="B19353">
        <v>1</v>
      </c>
      <c r="C19353">
        <v>1352641</v>
      </c>
    </row>
    <row r="19354" spans="1:3" x14ac:dyDescent="0.25">
      <c r="A19354" t="s">
        <v>24132</v>
      </c>
      <c r="B19354">
        <v>1</v>
      </c>
      <c r="C19354">
        <v>238755</v>
      </c>
    </row>
    <row r="19355" spans="1:3" x14ac:dyDescent="0.25">
      <c r="A19355" t="s">
        <v>24133</v>
      </c>
      <c r="B19355">
        <v>1</v>
      </c>
      <c r="C19355">
        <v>317141</v>
      </c>
    </row>
    <row r="19356" spans="1:3" x14ac:dyDescent="0.25">
      <c r="A19356" t="s">
        <v>24134</v>
      </c>
      <c r="B19356">
        <v>1</v>
      </c>
      <c r="C19356">
        <v>189053</v>
      </c>
    </row>
    <row r="19357" spans="1:3" x14ac:dyDescent="0.25">
      <c r="A19357" t="s">
        <v>24135</v>
      </c>
      <c r="B19357">
        <v>1</v>
      </c>
      <c r="C19357">
        <v>347627</v>
      </c>
    </row>
    <row r="19358" spans="1:3" x14ac:dyDescent="0.25">
      <c r="A19358" t="s">
        <v>24136</v>
      </c>
      <c r="B19358">
        <v>1</v>
      </c>
      <c r="C19358">
        <v>2917412</v>
      </c>
    </row>
    <row r="19359" spans="1:3" x14ac:dyDescent="0.25">
      <c r="A19359" t="s">
        <v>24137</v>
      </c>
      <c r="B19359">
        <v>1</v>
      </c>
      <c r="C19359">
        <v>44873</v>
      </c>
    </row>
    <row r="19360" spans="1:3" x14ac:dyDescent="0.25">
      <c r="A19360" t="s">
        <v>24138</v>
      </c>
      <c r="B19360">
        <v>1</v>
      </c>
      <c r="C19360">
        <v>43502</v>
      </c>
    </row>
    <row r="19361" spans="1:3" x14ac:dyDescent="0.25">
      <c r="A19361" t="s">
        <v>24139</v>
      </c>
      <c r="B19361">
        <v>1</v>
      </c>
      <c r="C19361">
        <v>118619</v>
      </c>
    </row>
    <row r="19362" spans="1:3" x14ac:dyDescent="0.25">
      <c r="A19362" t="s">
        <v>24140</v>
      </c>
      <c r="B19362">
        <v>1</v>
      </c>
      <c r="C19362">
        <v>73040</v>
      </c>
    </row>
    <row r="19363" spans="1:3" x14ac:dyDescent="0.25">
      <c r="A19363" t="s">
        <v>24141</v>
      </c>
      <c r="B19363">
        <v>1</v>
      </c>
      <c r="C19363">
        <v>1375585</v>
      </c>
    </row>
    <row r="19364" spans="1:3" x14ac:dyDescent="0.25">
      <c r="A19364" t="s">
        <v>24142</v>
      </c>
      <c r="B19364">
        <v>1</v>
      </c>
      <c r="C19364">
        <v>161075</v>
      </c>
    </row>
    <row r="19365" spans="1:3" x14ac:dyDescent="0.25">
      <c r="A19365" t="s">
        <v>24143</v>
      </c>
      <c r="B19365">
        <v>1</v>
      </c>
      <c r="C19365">
        <v>101837</v>
      </c>
    </row>
    <row r="19366" spans="1:3" x14ac:dyDescent="0.25">
      <c r="A19366" t="s">
        <v>24144</v>
      </c>
      <c r="B19366">
        <v>1</v>
      </c>
      <c r="C19366">
        <v>769312</v>
      </c>
    </row>
    <row r="19367" spans="1:3" x14ac:dyDescent="0.25">
      <c r="A19367" t="s">
        <v>24145</v>
      </c>
      <c r="B19367">
        <v>1</v>
      </c>
      <c r="C19367">
        <v>717704</v>
      </c>
    </row>
    <row r="19368" spans="1:3" x14ac:dyDescent="0.25">
      <c r="A19368" t="s">
        <v>24146</v>
      </c>
      <c r="B19368">
        <v>1</v>
      </c>
      <c r="C19368">
        <v>1392859</v>
      </c>
    </row>
    <row r="19369" spans="1:3" x14ac:dyDescent="0.25">
      <c r="A19369" t="s">
        <v>24147</v>
      </c>
      <c r="B19369">
        <v>1</v>
      </c>
      <c r="C19369">
        <v>147453</v>
      </c>
    </row>
    <row r="19370" spans="1:3" x14ac:dyDescent="0.25">
      <c r="A19370" t="s">
        <v>24148</v>
      </c>
      <c r="B19370">
        <v>1</v>
      </c>
      <c r="C19370">
        <v>3516053</v>
      </c>
    </row>
    <row r="19371" spans="1:3" x14ac:dyDescent="0.25">
      <c r="A19371" t="s">
        <v>24149</v>
      </c>
      <c r="B19371">
        <v>1</v>
      </c>
      <c r="C19371">
        <v>27412</v>
      </c>
    </row>
    <row r="19372" spans="1:3" x14ac:dyDescent="0.25">
      <c r="A19372" t="s">
        <v>24150</v>
      </c>
      <c r="B19372">
        <v>1</v>
      </c>
      <c r="C19372">
        <v>162771</v>
      </c>
    </row>
    <row r="19373" spans="1:3" x14ac:dyDescent="0.25">
      <c r="A19373" t="s">
        <v>24151</v>
      </c>
      <c r="B19373">
        <v>1</v>
      </c>
      <c r="C19373">
        <v>795629</v>
      </c>
    </row>
    <row r="19374" spans="1:3" x14ac:dyDescent="0.25">
      <c r="A19374" t="s">
        <v>24152</v>
      </c>
      <c r="B19374">
        <v>1</v>
      </c>
      <c r="C19374">
        <v>184297</v>
      </c>
    </row>
    <row r="19375" spans="1:3" x14ac:dyDescent="0.25">
      <c r="A19375" t="s">
        <v>24153</v>
      </c>
      <c r="B19375">
        <v>1</v>
      </c>
      <c r="C19375">
        <v>338886</v>
      </c>
    </row>
    <row r="19376" spans="1:3" x14ac:dyDescent="0.25">
      <c r="A19376" t="s">
        <v>24154</v>
      </c>
      <c r="B19376">
        <v>1</v>
      </c>
      <c r="C19376">
        <v>86865</v>
      </c>
    </row>
    <row r="19377" spans="1:3" x14ac:dyDescent="0.25">
      <c r="A19377" t="s">
        <v>24155</v>
      </c>
      <c r="B19377">
        <v>1</v>
      </c>
      <c r="C19377">
        <v>87204</v>
      </c>
    </row>
    <row r="19378" spans="1:3" x14ac:dyDescent="0.25">
      <c r="A19378" t="s">
        <v>24156</v>
      </c>
      <c r="B19378">
        <v>1</v>
      </c>
      <c r="C19378">
        <v>526379</v>
      </c>
    </row>
    <row r="19379" spans="1:3" x14ac:dyDescent="0.25">
      <c r="A19379" t="s">
        <v>24157</v>
      </c>
      <c r="B19379">
        <v>1</v>
      </c>
      <c r="C19379">
        <v>50902</v>
      </c>
    </row>
    <row r="19380" spans="1:3" x14ac:dyDescent="0.25">
      <c r="A19380" t="s">
        <v>24158</v>
      </c>
      <c r="B19380">
        <v>1</v>
      </c>
      <c r="C19380">
        <v>118822</v>
      </c>
    </row>
    <row r="19381" spans="1:3" x14ac:dyDescent="0.25">
      <c r="A19381" t="s">
        <v>24159</v>
      </c>
      <c r="B19381">
        <v>1</v>
      </c>
      <c r="C19381">
        <v>340719</v>
      </c>
    </row>
    <row r="19382" spans="1:3" x14ac:dyDescent="0.25">
      <c r="A19382" t="s">
        <v>24160</v>
      </c>
      <c r="B19382">
        <v>1</v>
      </c>
      <c r="C19382">
        <v>333497</v>
      </c>
    </row>
    <row r="19383" spans="1:3" x14ac:dyDescent="0.25">
      <c r="A19383" t="s">
        <v>24161</v>
      </c>
      <c r="B19383">
        <v>1</v>
      </c>
      <c r="C19383">
        <v>191643</v>
      </c>
    </row>
    <row r="19384" spans="1:3" x14ac:dyDescent="0.25">
      <c r="A19384" t="s">
        <v>24162</v>
      </c>
      <c r="B19384">
        <v>1</v>
      </c>
      <c r="C19384">
        <v>6036315</v>
      </c>
    </row>
    <row r="19385" spans="1:3" x14ac:dyDescent="0.25">
      <c r="A19385" t="s">
        <v>24163</v>
      </c>
      <c r="B19385">
        <v>1</v>
      </c>
      <c r="C19385">
        <v>145850</v>
      </c>
    </row>
    <row r="19386" spans="1:3" x14ac:dyDescent="0.25">
      <c r="A19386" t="s">
        <v>24164</v>
      </c>
      <c r="B19386">
        <v>1</v>
      </c>
      <c r="C19386">
        <v>245523</v>
      </c>
    </row>
    <row r="19387" spans="1:3" x14ac:dyDescent="0.25">
      <c r="A19387" t="s">
        <v>24165</v>
      </c>
      <c r="B19387">
        <v>1</v>
      </c>
      <c r="C19387">
        <v>278718</v>
      </c>
    </row>
    <row r="19388" spans="1:3" x14ac:dyDescent="0.25">
      <c r="A19388" t="s">
        <v>24166</v>
      </c>
      <c r="B19388">
        <v>1</v>
      </c>
      <c r="C19388">
        <v>101857</v>
      </c>
    </row>
    <row r="19389" spans="1:3" x14ac:dyDescent="0.25">
      <c r="A19389" t="s">
        <v>24167</v>
      </c>
      <c r="B19389">
        <v>1</v>
      </c>
      <c r="C19389">
        <v>145376</v>
      </c>
    </row>
    <row r="19390" spans="1:3" x14ac:dyDescent="0.25">
      <c r="A19390" t="s">
        <v>24168</v>
      </c>
      <c r="B19390">
        <v>1</v>
      </c>
      <c r="C19390">
        <v>473658</v>
      </c>
    </row>
    <row r="19391" spans="1:3" x14ac:dyDescent="0.25">
      <c r="A19391" t="s">
        <v>24169</v>
      </c>
      <c r="B19391">
        <v>1</v>
      </c>
      <c r="C19391">
        <v>404344</v>
      </c>
    </row>
    <row r="19392" spans="1:3" x14ac:dyDescent="0.25">
      <c r="A19392" t="s">
        <v>24170</v>
      </c>
      <c r="B19392">
        <v>1</v>
      </c>
      <c r="C19392">
        <v>3290398000</v>
      </c>
    </row>
    <row r="19393" spans="1:3" x14ac:dyDescent="0.25">
      <c r="A19393" t="s">
        <v>24171</v>
      </c>
      <c r="B19393">
        <v>1</v>
      </c>
      <c r="C19393">
        <v>248134</v>
      </c>
    </row>
    <row r="19394" spans="1:3" x14ac:dyDescent="0.25">
      <c r="A19394" t="s">
        <v>24172</v>
      </c>
      <c r="B19394">
        <v>1</v>
      </c>
      <c r="C19394">
        <v>516783000</v>
      </c>
    </row>
    <row r="19395" spans="1:3" x14ac:dyDescent="0.25">
      <c r="A19395" t="s">
        <v>24173</v>
      </c>
      <c r="B19395">
        <v>1</v>
      </c>
      <c r="C19395">
        <v>130808</v>
      </c>
    </row>
    <row r="19396" spans="1:3" x14ac:dyDescent="0.25">
      <c r="A19396" t="s">
        <v>24174</v>
      </c>
      <c r="B19396">
        <v>1</v>
      </c>
      <c r="C19396">
        <v>1967438</v>
      </c>
    </row>
    <row r="19397" spans="1:3" x14ac:dyDescent="0.25">
      <c r="A19397" t="s">
        <v>24175</v>
      </c>
      <c r="B19397">
        <v>1</v>
      </c>
      <c r="C19397">
        <v>975069</v>
      </c>
    </row>
    <row r="19398" spans="1:3" x14ac:dyDescent="0.25">
      <c r="A19398" t="s">
        <v>24176</v>
      </c>
      <c r="B19398">
        <v>1</v>
      </c>
      <c r="C19398">
        <v>1643413</v>
      </c>
    </row>
    <row r="19399" spans="1:3" x14ac:dyDescent="0.25">
      <c r="A19399" t="s">
        <v>24177</v>
      </c>
      <c r="B19399">
        <v>1</v>
      </c>
      <c r="C19399">
        <v>748976</v>
      </c>
    </row>
    <row r="19400" spans="1:3" x14ac:dyDescent="0.25">
      <c r="A19400" t="s">
        <v>24178</v>
      </c>
      <c r="B19400">
        <v>1</v>
      </c>
      <c r="C19400">
        <v>1451748</v>
      </c>
    </row>
    <row r="19401" spans="1:3" x14ac:dyDescent="0.25">
      <c r="A19401" t="s">
        <v>24179</v>
      </c>
      <c r="B19401">
        <v>1</v>
      </c>
      <c r="C19401">
        <v>241962</v>
      </c>
    </row>
    <row r="19402" spans="1:3" x14ac:dyDescent="0.25">
      <c r="A19402" t="s">
        <v>24180</v>
      </c>
      <c r="B19402">
        <v>1</v>
      </c>
      <c r="C19402">
        <v>545016</v>
      </c>
    </row>
    <row r="19403" spans="1:3" x14ac:dyDescent="0.25">
      <c r="A19403" t="s">
        <v>24181</v>
      </c>
      <c r="B19403">
        <v>1</v>
      </c>
      <c r="C19403">
        <v>336696</v>
      </c>
    </row>
    <row r="19404" spans="1:3" x14ac:dyDescent="0.25">
      <c r="A19404" t="s">
        <v>24182</v>
      </c>
      <c r="B19404">
        <v>1</v>
      </c>
      <c r="C19404">
        <v>816707</v>
      </c>
    </row>
    <row r="19405" spans="1:3" x14ac:dyDescent="0.25">
      <c r="A19405" t="s">
        <v>24183</v>
      </c>
      <c r="B19405">
        <v>1</v>
      </c>
      <c r="C19405">
        <v>201777</v>
      </c>
    </row>
    <row r="19406" spans="1:3" x14ac:dyDescent="0.25">
      <c r="A19406" t="s">
        <v>24184</v>
      </c>
      <c r="B19406">
        <v>1</v>
      </c>
      <c r="C19406">
        <v>3634702</v>
      </c>
    </row>
    <row r="19407" spans="1:3" x14ac:dyDescent="0.25">
      <c r="A19407" t="s">
        <v>24185</v>
      </c>
      <c r="B19407">
        <v>1</v>
      </c>
      <c r="C19407">
        <v>108720</v>
      </c>
    </row>
    <row r="19408" spans="1:3" x14ac:dyDescent="0.25">
      <c r="A19408" t="s">
        <v>24186</v>
      </c>
      <c r="B19408">
        <v>1</v>
      </c>
      <c r="C19408">
        <v>815788</v>
      </c>
    </row>
    <row r="19409" spans="1:3" x14ac:dyDescent="0.25">
      <c r="A19409" t="s">
        <v>24187</v>
      </c>
      <c r="B19409">
        <v>1</v>
      </c>
      <c r="C19409">
        <v>54287</v>
      </c>
    </row>
    <row r="19410" spans="1:3" x14ac:dyDescent="0.25">
      <c r="A19410" t="s">
        <v>24188</v>
      </c>
      <c r="B19410">
        <v>1</v>
      </c>
      <c r="C19410">
        <v>11738701</v>
      </c>
    </row>
    <row r="19411" spans="1:3" x14ac:dyDescent="0.25">
      <c r="A19411" t="s">
        <v>24189</v>
      </c>
      <c r="B19411">
        <v>1</v>
      </c>
      <c r="C19411">
        <v>107963</v>
      </c>
    </row>
    <row r="19412" spans="1:3" x14ac:dyDescent="0.25">
      <c r="A19412" t="s">
        <v>24190</v>
      </c>
      <c r="B19412">
        <v>1</v>
      </c>
      <c r="C19412">
        <v>131207</v>
      </c>
    </row>
    <row r="19413" spans="1:3" x14ac:dyDescent="0.25">
      <c r="A19413" t="s">
        <v>24191</v>
      </c>
      <c r="B19413">
        <v>1</v>
      </c>
      <c r="C19413">
        <v>128685</v>
      </c>
    </row>
    <row r="19414" spans="1:3" x14ac:dyDescent="0.25">
      <c r="A19414" t="s">
        <v>24192</v>
      </c>
      <c r="B19414">
        <v>1</v>
      </c>
      <c r="C19414">
        <v>374744</v>
      </c>
    </row>
    <row r="19415" spans="1:3" x14ac:dyDescent="0.25">
      <c r="A19415" t="s">
        <v>24193</v>
      </c>
      <c r="B19415">
        <v>1</v>
      </c>
      <c r="C19415">
        <v>26438</v>
      </c>
    </row>
    <row r="19416" spans="1:3" x14ac:dyDescent="0.25">
      <c r="A19416" t="s">
        <v>24194</v>
      </c>
      <c r="B19416">
        <v>1</v>
      </c>
      <c r="C19416">
        <v>351517</v>
      </c>
    </row>
    <row r="19417" spans="1:3" x14ac:dyDescent="0.25">
      <c r="A19417" t="s">
        <v>24195</v>
      </c>
      <c r="B19417">
        <v>1</v>
      </c>
      <c r="C19417">
        <v>604608</v>
      </c>
    </row>
    <row r="19418" spans="1:3" x14ac:dyDescent="0.25">
      <c r="A19418" t="s">
        <v>24196</v>
      </c>
      <c r="B19418">
        <v>1</v>
      </c>
      <c r="C19418">
        <v>271406</v>
      </c>
    </row>
    <row r="19419" spans="1:3" x14ac:dyDescent="0.25">
      <c r="A19419" t="s">
        <v>24197</v>
      </c>
      <c r="B19419">
        <v>1</v>
      </c>
      <c r="C19419">
        <v>213253</v>
      </c>
    </row>
    <row r="19420" spans="1:3" x14ac:dyDescent="0.25">
      <c r="A19420" t="s">
        <v>24198</v>
      </c>
      <c r="B19420">
        <v>1</v>
      </c>
      <c r="C19420">
        <v>31008</v>
      </c>
    </row>
    <row r="19421" spans="1:3" x14ac:dyDescent="0.25">
      <c r="A19421" t="s">
        <v>24199</v>
      </c>
      <c r="B19421">
        <v>1</v>
      </c>
      <c r="C19421">
        <v>993267</v>
      </c>
    </row>
    <row r="19422" spans="1:3" x14ac:dyDescent="0.25">
      <c r="A19422" t="s">
        <v>24200</v>
      </c>
      <c r="B19422">
        <v>1</v>
      </c>
      <c r="C19422">
        <v>293185</v>
      </c>
    </row>
    <row r="19423" spans="1:3" x14ac:dyDescent="0.25">
      <c r="A19423" t="s">
        <v>24201</v>
      </c>
      <c r="B19423">
        <v>1</v>
      </c>
      <c r="C19423">
        <v>56324</v>
      </c>
    </row>
    <row r="19424" spans="1:3" x14ac:dyDescent="0.25">
      <c r="A19424" t="s">
        <v>24202</v>
      </c>
      <c r="B19424">
        <v>1</v>
      </c>
      <c r="C19424">
        <v>73181</v>
      </c>
    </row>
    <row r="19425" spans="1:3" x14ac:dyDescent="0.25">
      <c r="A19425" t="s">
        <v>24203</v>
      </c>
      <c r="B19425">
        <v>1</v>
      </c>
      <c r="C19425">
        <v>1221112</v>
      </c>
    </row>
    <row r="19426" spans="1:3" x14ac:dyDescent="0.25">
      <c r="A19426" t="s">
        <v>24204</v>
      </c>
      <c r="B19426">
        <v>1</v>
      </c>
      <c r="C19426">
        <v>35466</v>
      </c>
    </row>
    <row r="19427" spans="1:3" x14ac:dyDescent="0.25">
      <c r="A19427" t="s">
        <v>24205</v>
      </c>
      <c r="B19427">
        <v>1</v>
      </c>
      <c r="C19427">
        <v>21191</v>
      </c>
    </row>
    <row r="19428" spans="1:3" x14ac:dyDescent="0.25">
      <c r="A19428" t="s">
        <v>24206</v>
      </c>
      <c r="B19428">
        <v>1</v>
      </c>
      <c r="C19428">
        <v>44249</v>
      </c>
    </row>
    <row r="19429" spans="1:3" x14ac:dyDescent="0.25">
      <c r="A19429" t="s">
        <v>24207</v>
      </c>
      <c r="B19429">
        <v>1</v>
      </c>
      <c r="C19429">
        <v>200513</v>
      </c>
    </row>
    <row r="19430" spans="1:3" x14ac:dyDescent="0.25">
      <c r="A19430" t="s">
        <v>24208</v>
      </c>
      <c r="B19430">
        <v>1</v>
      </c>
      <c r="C19430">
        <v>402932</v>
      </c>
    </row>
    <row r="19431" spans="1:3" x14ac:dyDescent="0.25">
      <c r="A19431" t="s">
        <v>24209</v>
      </c>
      <c r="B19431">
        <v>1</v>
      </c>
      <c r="C19431">
        <v>407662</v>
      </c>
    </row>
    <row r="19432" spans="1:3" x14ac:dyDescent="0.25">
      <c r="A19432" t="s">
        <v>24210</v>
      </c>
      <c r="B19432">
        <v>1</v>
      </c>
      <c r="C19432">
        <v>612680</v>
      </c>
    </row>
    <row r="19433" spans="1:3" x14ac:dyDescent="0.25">
      <c r="A19433" t="s">
        <v>24211</v>
      </c>
      <c r="B19433">
        <v>1</v>
      </c>
      <c r="C19433">
        <v>252244</v>
      </c>
    </row>
    <row r="19434" spans="1:3" x14ac:dyDescent="0.25">
      <c r="A19434" t="s">
        <v>24212</v>
      </c>
      <c r="B19434">
        <v>1</v>
      </c>
      <c r="C19434">
        <v>158125</v>
      </c>
    </row>
    <row r="19435" spans="1:3" x14ac:dyDescent="0.25">
      <c r="A19435" t="s">
        <v>24213</v>
      </c>
      <c r="B19435">
        <v>1</v>
      </c>
      <c r="C19435">
        <v>34482</v>
      </c>
    </row>
    <row r="19436" spans="1:3" x14ac:dyDescent="0.25">
      <c r="A19436" t="s">
        <v>24214</v>
      </c>
      <c r="B19436">
        <v>1</v>
      </c>
      <c r="C19436">
        <v>79624</v>
      </c>
    </row>
    <row r="19437" spans="1:3" x14ac:dyDescent="0.25">
      <c r="A19437" t="s">
        <v>24215</v>
      </c>
      <c r="B19437">
        <v>1</v>
      </c>
      <c r="C19437">
        <v>34242</v>
      </c>
    </row>
    <row r="19438" spans="1:3" x14ac:dyDescent="0.25">
      <c r="A19438" t="s">
        <v>24216</v>
      </c>
      <c r="B19438">
        <v>1</v>
      </c>
      <c r="C19438">
        <v>524871</v>
      </c>
    </row>
    <row r="19439" spans="1:3" x14ac:dyDescent="0.25">
      <c r="A19439" t="s">
        <v>24217</v>
      </c>
      <c r="B19439">
        <v>1</v>
      </c>
      <c r="C19439">
        <v>171437</v>
      </c>
    </row>
    <row r="19440" spans="1:3" x14ac:dyDescent="0.25">
      <c r="A19440" t="s">
        <v>24218</v>
      </c>
      <c r="B19440">
        <v>1</v>
      </c>
      <c r="C19440">
        <v>255979</v>
      </c>
    </row>
    <row r="19441" spans="1:3" x14ac:dyDescent="0.25">
      <c r="A19441" t="s">
        <v>24219</v>
      </c>
      <c r="B19441">
        <v>1</v>
      </c>
      <c r="C19441">
        <v>1674734</v>
      </c>
    </row>
    <row r="19442" spans="1:3" x14ac:dyDescent="0.25">
      <c r="A19442" t="s">
        <v>24220</v>
      </c>
      <c r="B19442">
        <v>1</v>
      </c>
      <c r="C19442">
        <v>1428678</v>
      </c>
    </row>
    <row r="19443" spans="1:3" x14ac:dyDescent="0.25">
      <c r="A19443" t="s">
        <v>24221</v>
      </c>
      <c r="B19443">
        <v>1</v>
      </c>
      <c r="C19443">
        <v>283180</v>
      </c>
    </row>
    <row r="19444" spans="1:3" x14ac:dyDescent="0.25">
      <c r="A19444" t="s">
        <v>24222</v>
      </c>
      <c r="B19444">
        <v>1</v>
      </c>
      <c r="C19444">
        <v>734404</v>
      </c>
    </row>
    <row r="19445" spans="1:3" x14ac:dyDescent="0.25">
      <c r="A19445" t="s">
        <v>24223</v>
      </c>
      <c r="B19445">
        <v>1</v>
      </c>
      <c r="C19445">
        <v>210846</v>
      </c>
    </row>
    <row r="19446" spans="1:3" x14ac:dyDescent="0.25">
      <c r="A19446" t="s">
        <v>24224</v>
      </c>
      <c r="B19446">
        <v>1</v>
      </c>
      <c r="C19446">
        <v>6704553</v>
      </c>
    </row>
    <row r="19447" spans="1:3" x14ac:dyDescent="0.25">
      <c r="A19447" t="s">
        <v>24225</v>
      </c>
      <c r="B19447">
        <v>1</v>
      </c>
      <c r="C19447">
        <v>1882632</v>
      </c>
    </row>
    <row r="19448" spans="1:3" x14ac:dyDescent="0.25">
      <c r="A19448" t="s">
        <v>24226</v>
      </c>
      <c r="B19448">
        <v>1</v>
      </c>
      <c r="C19448">
        <v>248684</v>
      </c>
    </row>
    <row r="19449" spans="1:3" x14ac:dyDescent="0.25">
      <c r="A19449" t="s">
        <v>24227</v>
      </c>
      <c r="B19449">
        <v>1</v>
      </c>
      <c r="C19449">
        <v>39891</v>
      </c>
    </row>
    <row r="19450" spans="1:3" x14ac:dyDescent="0.25">
      <c r="A19450" t="s">
        <v>24228</v>
      </c>
      <c r="B19450">
        <v>1</v>
      </c>
      <c r="C19450">
        <v>395027</v>
      </c>
    </row>
    <row r="19451" spans="1:3" x14ac:dyDescent="0.25">
      <c r="A19451" t="s">
        <v>24229</v>
      </c>
      <c r="B19451">
        <v>1</v>
      </c>
      <c r="C19451">
        <v>330288</v>
      </c>
    </row>
    <row r="19452" spans="1:3" x14ac:dyDescent="0.25">
      <c r="A19452" t="s">
        <v>24230</v>
      </c>
      <c r="B19452">
        <v>1</v>
      </c>
      <c r="C19452">
        <v>284362</v>
      </c>
    </row>
    <row r="19453" spans="1:3" x14ac:dyDescent="0.25">
      <c r="A19453" t="s">
        <v>24231</v>
      </c>
      <c r="B19453">
        <v>1</v>
      </c>
      <c r="C19453">
        <v>43286</v>
      </c>
    </row>
    <row r="19454" spans="1:3" x14ac:dyDescent="0.25">
      <c r="A19454" t="s">
        <v>24232</v>
      </c>
      <c r="B19454">
        <v>1</v>
      </c>
      <c r="C19454">
        <v>643804</v>
      </c>
    </row>
    <row r="19455" spans="1:3" x14ac:dyDescent="0.25">
      <c r="A19455" t="s">
        <v>24233</v>
      </c>
      <c r="B19455">
        <v>1</v>
      </c>
      <c r="C19455">
        <v>267082</v>
      </c>
    </row>
    <row r="19456" spans="1:3" x14ac:dyDescent="0.25">
      <c r="A19456" t="s">
        <v>24234</v>
      </c>
      <c r="B19456">
        <v>1</v>
      </c>
      <c r="C19456">
        <v>133575</v>
      </c>
    </row>
    <row r="19457" spans="1:3" x14ac:dyDescent="0.25">
      <c r="A19457" t="s">
        <v>24235</v>
      </c>
      <c r="B19457">
        <v>1</v>
      </c>
      <c r="C19457">
        <v>73724</v>
      </c>
    </row>
    <row r="19458" spans="1:3" x14ac:dyDescent="0.25">
      <c r="A19458" t="s">
        <v>24236</v>
      </c>
      <c r="B19458">
        <v>1</v>
      </c>
      <c r="C19458">
        <v>390331</v>
      </c>
    </row>
    <row r="19459" spans="1:3" x14ac:dyDescent="0.25">
      <c r="A19459" t="s">
        <v>24237</v>
      </c>
      <c r="B19459">
        <v>1</v>
      </c>
      <c r="C19459">
        <v>408386</v>
      </c>
    </row>
    <row r="19460" spans="1:3" x14ac:dyDescent="0.25">
      <c r="A19460" t="s">
        <v>24238</v>
      </c>
      <c r="B19460">
        <v>1</v>
      </c>
      <c r="C19460">
        <v>73738</v>
      </c>
    </row>
    <row r="19461" spans="1:3" x14ac:dyDescent="0.25">
      <c r="A19461" t="s">
        <v>24239</v>
      </c>
      <c r="B19461">
        <v>1</v>
      </c>
      <c r="C19461">
        <v>31518</v>
      </c>
    </row>
    <row r="19462" spans="1:3" x14ac:dyDescent="0.25">
      <c r="A19462" t="s">
        <v>24240</v>
      </c>
      <c r="B19462">
        <v>1</v>
      </c>
      <c r="C19462">
        <v>340970</v>
      </c>
    </row>
    <row r="19463" spans="1:3" x14ac:dyDescent="0.25">
      <c r="A19463" t="s">
        <v>24241</v>
      </c>
      <c r="B19463">
        <v>1</v>
      </c>
      <c r="C19463">
        <v>417669</v>
      </c>
    </row>
    <row r="19464" spans="1:3" x14ac:dyDescent="0.25">
      <c r="A19464" t="s">
        <v>24242</v>
      </c>
      <c r="B19464">
        <v>1</v>
      </c>
      <c r="C19464">
        <v>71034</v>
      </c>
    </row>
    <row r="19465" spans="1:3" x14ac:dyDescent="0.25">
      <c r="A19465" t="s">
        <v>24243</v>
      </c>
      <c r="B19465">
        <v>1</v>
      </c>
      <c r="C19465">
        <v>595759</v>
      </c>
    </row>
    <row r="19466" spans="1:3" x14ac:dyDescent="0.25">
      <c r="A19466" t="s">
        <v>24244</v>
      </c>
      <c r="B19466">
        <v>1</v>
      </c>
      <c r="C19466">
        <v>190527</v>
      </c>
    </row>
    <row r="19467" spans="1:3" x14ac:dyDescent="0.25">
      <c r="A19467" t="s">
        <v>24245</v>
      </c>
      <c r="B19467">
        <v>1</v>
      </c>
      <c r="C19467">
        <v>966858</v>
      </c>
    </row>
    <row r="19468" spans="1:3" x14ac:dyDescent="0.25">
      <c r="A19468" t="s">
        <v>24246</v>
      </c>
      <c r="B19468">
        <v>1</v>
      </c>
      <c r="C19468">
        <v>271574</v>
      </c>
    </row>
    <row r="19469" spans="1:3" x14ac:dyDescent="0.25">
      <c r="A19469" t="s">
        <v>24247</v>
      </c>
      <c r="B19469">
        <v>1</v>
      </c>
      <c r="C19469">
        <v>84674</v>
      </c>
    </row>
    <row r="19470" spans="1:3" x14ac:dyDescent="0.25">
      <c r="A19470" t="s">
        <v>24248</v>
      </c>
      <c r="B19470">
        <v>1</v>
      </c>
      <c r="C19470">
        <v>435688</v>
      </c>
    </row>
    <row r="19471" spans="1:3" x14ac:dyDescent="0.25">
      <c r="A19471" t="s">
        <v>24249</v>
      </c>
      <c r="B19471">
        <v>1</v>
      </c>
      <c r="C19471">
        <v>468641</v>
      </c>
    </row>
    <row r="19472" spans="1:3" x14ac:dyDescent="0.25">
      <c r="A19472" t="s">
        <v>24250</v>
      </c>
      <c r="B19472">
        <v>1</v>
      </c>
      <c r="C19472">
        <v>515545</v>
      </c>
    </row>
    <row r="19473" spans="1:3" x14ac:dyDescent="0.25">
      <c r="A19473" t="s">
        <v>24251</v>
      </c>
      <c r="B19473">
        <v>1</v>
      </c>
      <c r="C19473">
        <v>527098</v>
      </c>
    </row>
    <row r="19474" spans="1:3" x14ac:dyDescent="0.25">
      <c r="A19474" t="s">
        <v>24252</v>
      </c>
      <c r="B19474">
        <v>1</v>
      </c>
      <c r="C19474">
        <v>156390</v>
      </c>
    </row>
    <row r="19475" spans="1:3" x14ac:dyDescent="0.25">
      <c r="A19475" t="s">
        <v>24253</v>
      </c>
      <c r="B19475">
        <v>1</v>
      </c>
      <c r="C19475">
        <v>97645</v>
      </c>
    </row>
    <row r="19476" spans="1:3" x14ac:dyDescent="0.25">
      <c r="A19476" t="s">
        <v>24254</v>
      </c>
      <c r="B19476">
        <v>1</v>
      </c>
      <c r="C19476">
        <v>3223349</v>
      </c>
    </row>
    <row r="19477" spans="1:3" x14ac:dyDescent="0.25">
      <c r="A19477" t="s">
        <v>24255</v>
      </c>
      <c r="B19477">
        <v>1</v>
      </c>
      <c r="C19477">
        <v>237825</v>
      </c>
    </row>
    <row r="19478" spans="1:3" x14ac:dyDescent="0.25">
      <c r="A19478" t="s">
        <v>24256</v>
      </c>
      <c r="B19478">
        <v>1</v>
      </c>
      <c r="C19478">
        <v>558333</v>
      </c>
    </row>
    <row r="19479" spans="1:3" x14ac:dyDescent="0.25">
      <c r="A19479" t="s">
        <v>24257</v>
      </c>
      <c r="B19479">
        <v>1</v>
      </c>
      <c r="C19479">
        <v>37746</v>
      </c>
    </row>
    <row r="19480" spans="1:3" x14ac:dyDescent="0.25">
      <c r="A19480" t="s">
        <v>24258</v>
      </c>
      <c r="B19480">
        <v>1</v>
      </c>
      <c r="C19480">
        <v>1053483</v>
      </c>
    </row>
    <row r="19481" spans="1:3" x14ac:dyDescent="0.25">
      <c r="A19481" t="s">
        <v>24259</v>
      </c>
      <c r="B19481">
        <v>1</v>
      </c>
      <c r="C19481">
        <v>482451</v>
      </c>
    </row>
    <row r="19482" spans="1:3" x14ac:dyDescent="0.25">
      <c r="A19482" t="s">
        <v>24260</v>
      </c>
      <c r="B19482">
        <v>1</v>
      </c>
      <c r="C19482">
        <v>121517</v>
      </c>
    </row>
    <row r="19483" spans="1:3" x14ac:dyDescent="0.25">
      <c r="A19483" t="s">
        <v>24261</v>
      </c>
      <c r="B19483">
        <v>1</v>
      </c>
      <c r="C19483">
        <v>953306</v>
      </c>
    </row>
    <row r="19484" spans="1:3" x14ac:dyDescent="0.25">
      <c r="A19484" t="s">
        <v>24262</v>
      </c>
      <c r="B19484">
        <v>1</v>
      </c>
      <c r="C19484">
        <v>2040379</v>
      </c>
    </row>
    <row r="19485" spans="1:3" x14ac:dyDescent="0.25">
      <c r="A19485" t="s">
        <v>24263</v>
      </c>
      <c r="B19485">
        <v>1</v>
      </c>
      <c r="C19485">
        <v>303093</v>
      </c>
    </row>
    <row r="19486" spans="1:3" x14ac:dyDescent="0.25">
      <c r="A19486" t="s">
        <v>24264</v>
      </c>
      <c r="B19486">
        <v>1</v>
      </c>
      <c r="C19486">
        <v>129315</v>
      </c>
    </row>
    <row r="19487" spans="1:3" x14ac:dyDescent="0.25">
      <c r="A19487" t="s">
        <v>24265</v>
      </c>
      <c r="B19487">
        <v>1</v>
      </c>
      <c r="C19487">
        <v>40026</v>
      </c>
    </row>
    <row r="19488" spans="1:3" x14ac:dyDescent="0.25">
      <c r="A19488" t="s">
        <v>24266</v>
      </c>
      <c r="B19488">
        <v>1</v>
      </c>
      <c r="C19488">
        <v>40611</v>
      </c>
    </row>
    <row r="19489" spans="1:3" x14ac:dyDescent="0.25">
      <c r="A19489" t="s">
        <v>24267</v>
      </c>
      <c r="B19489">
        <v>1</v>
      </c>
      <c r="C19489">
        <v>41362</v>
      </c>
    </row>
    <row r="19490" spans="1:3" x14ac:dyDescent="0.25">
      <c r="A19490" t="s">
        <v>24268</v>
      </c>
      <c r="B19490">
        <v>1</v>
      </c>
      <c r="C19490">
        <v>549984</v>
      </c>
    </row>
    <row r="19491" spans="1:3" x14ac:dyDescent="0.25">
      <c r="A19491" t="s">
        <v>24269</v>
      </c>
      <c r="B19491">
        <v>1</v>
      </c>
      <c r="C19491">
        <v>252207</v>
      </c>
    </row>
    <row r="19492" spans="1:3" x14ac:dyDescent="0.25">
      <c r="A19492" t="s">
        <v>24270</v>
      </c>
      <c r="B19492">
        <v>1</v>
      </c>
      <c r="C19492">
        <v>436721</v>
      </c>
    </row>
    <row r="19493" spans="1:3" x14ac:dyDescent="0.25">
      <c r="A19493" t="s">
        <v>24271</v>
      </c>
      <c r="B19493">
        <v>1</v>
      </c>
      <c r="C19493">
        <v>755524</v>
      </c>
    </row>
    <row r="19494" spans="1:3" x14ac:dyDescent="0.25">
      <c r="A19494" t="s">
        <v>24272</v>
      </c>
      <c r="B19494">
        <v>1</v>
      </c>
      <c r="C19494">
        <v>375475</v>
      </c>
    </row>
    <row r="19495" spans="1:3" x14ac:dyDescent="0.25">
      <c r="A19495" t="s">
        <v>24273</v>
      </c>
      <c r="B19495">
        <v>1</v>
      </c>
      <c r="C19495">
        <v>164979</v>
      </c>
    </row>
    <row r="19496" spans="1:3" x14ac:dyDescent="0.25">
      <c r="A19496" t="s">
        <v>24274</v>
      </c>
      <c r="B19496">
        <v>1</v>
      </c>
      <c r="C19496">
        <v>822866</v>
      </c>
    </row>
    <row r="19497" spans="1:3" x14ac:dyDescent="0.25">
      <c r="A19497" t="s">
        <v>24275</v>
      </c>
      <c r="B19497">
        <v>1</v>
      </c>
      <c r="C19497">
        <v>641436</v>
      </c>
    </row>
    <row r="19498" spans="1:3" x14ac:dyDescent="0.25">
      <c r="A19498" t="s">
        <v>24276</v>
      </c>
      <c r="B19498">
        <v>1</v>
      </c>
      <c r="C19498">
        <v>87732</v>
      </c>
    </row>
    <row r="19499" spans="1:3" x14ac:dyDescent="0.25">
      <c r="A19499" t="s">
        <v>24277</v>
      </c>
      <c r="B19499">
        <v>1</v>
      </c>
      <c r="C19499">
        <v>270237</v>
      </c>
    </row>
    <row r="19500" spans="1:3" x14ac:dyDescent="0.25">
      <c r="A19500" t="s">
        <v>24278</v>
      </c>
      <c r="B19500">
        <v>1</v>
      </c>
      <c r="C19500">
        <v>72188</v>
      </c>
    </row>
    <row r="19501" spans="1:3" x14ac:dyDescent="0.25">
      <c r="A19501" t="s">
        <v>24279</v>
      </c>
      <c r="B19501">
        <v>1</v>
      </c>
      <c r="C19501">
        <v>178133</v>
      </c>
    </row>
    <row r="19502" spans="1:3" x14ac:dyDescent="0.25">
      <c r="A19502" t="s">
        <v>24280</v>
      </c>
      <c r="B19502">
        <v>1</v>
      </c>
      <c r="C19502">
        <v>140435</v>
      </c>
    </row>
    <row r="19503" spans="1:3" x14ac:dyDescent="0.25">
      <c r="A19503" t="s">
        <v>24281</v>
      </c>
      <c r="B19503">
        <v>1</v>
      </c>
      <c r="C19503">
        <v>11286280</v>
      </c>
    </row>
    <row r="19504" spans="1:3" x14ac:dyDescent="0.25">
      <c r="A19504" t="s">
        <v>24282</v>
      </c>
      <c r="B19504">
        <v>1</v>
      </c>
      <c r="C19504">
        <v>66821</v>
      </c>
    </row>
    <row r="19505" spans="1:3" x14ac:dyDescent="0.25">
      <c r="A19505" t="s">
        <v>24283</v>
      </c>
      <c r="B19505">
        <v>1</v>
      </c>
      <c r="C19505">
        <v>599551</v>
      </c>
    </row>
    <row r="19506" spans="1:3" x14ac:dyDescent="0.25">
      <c r="A19506" t="s">
        <v>24284</v>
      </c>
      <c r="B19506">
        <v>1</v>
      </c>
      <c r="C19506">
        <v>642977</v>
      </c>
    </row>
    <row r="19507" spans="1:3" x14ac:dyDescent="0.25">
      <c r="A19507" t="s">
        <v>24285</v>
      </c>
      <c r="B19507">
        <v>1</v>
      </c>
      <c r="C19507">
        <v>225020</v>
      </c>
    </row>
    <row r="19508" spans="1:3" x14ac:dyDescent="0.25">
      <c r="A19508" t="s">
        <v>24286</v>
      </c>
      <c r="B19508">
        <v>1</v>
      </c>
      <c r="C19508">
        <v>605426</v>
      </c>
    </row>
    <row r="19509" spans="1:3" x14ac:dyDescent="0.25">
      <c r="A19509" t="s">
        <v>24287</v>
      </c>
      <c r="B19509">
        <v>1</v>
      </c>
      <c r="C19509">
        <v>577791</v>
      </c>
    </row>
    <row r="19510" spans="1:3" x14ac:dyDescent="0.25">
      <c r="A19510" t="s">
        <v>24288</v>
      </c>
      <c r="B19510">
        <v>1</v>
      </c>
      <c r="C19510">
        <v>108614</v>
      </c>
    </row>
    <row r="19511" spans="1:3" x14ac:dyDescent="0.25">
      <c r="A19511" t="s">
        <v>24289</v>
      </c>
      <c r="B19511">
        <v>1</v>
      </c>
      <c r="C19511">
        <v>170958</v>
      </c>
    </row>
    <row r="19512" spans="1:3" x14ac:dyDescent="0.25">
      <c r="A19512" t="s">
        <v>24290</v>
      </c>
      <c r="B19512">
        <v>1</v>
      </c>
      <c r="C19512">
        <v>6207487</v>
      </c>
    </row>
    <row r="19513" spans="1:3" x14ac:dyDescent="0.25">
      <c r="A19513" t="s">
        <v>24291</v>
      </c>
      <c r="B19513">
        <v>1</v>
      </c>
      <c r="C19513">
        <v>328942</v>
      </c>
    </row>
    <row r="19514" spans="1:3" x14ac:dyDescent="0.25">
      <c r="A19514" t="s">
        <v>24292</v>
      </c>
      <c r="B19514">
        <v>1</v>
      </c>
      <c r="C19514">
        <v>386836</v>
      </c>
    </row>
    <row r="19515" spans="1:3" x14ac:dyDescent="0.25">
      <c r="A19515" t="s">
        <v>24293</v>
      </c>
      <c r="B19515">
        <v>1</v>
      </c>
      <c r="C19515">
        <v>304205</v>
      </c>
    </row>
    <row r="19516" spans="1:3" x14ac:dyDescent="0.25">
      <c r="A19516" t="s">
        <v>24294</v>
      </c>
      <c r="B19516">
        <v>1</v>
      </c>
      <c r="C19516">
        <v>114064</v>
      </c>
    </row>
    <row r="19517" spans="1:3" x14ac:dyDescent="0.25">
      <c r="A19517" t="s">
        <v>24295</v>
      </c>
      <c r="B19517">
        <v>1</v>
      </c>
      <c r="C19517">
        <v>186127</v>
      </c>
    </row>
    <row r="19518" spans="1:3" x14ac:dyDescent="0.25">
      <c r="A19518" t="s">
        <v>24296</v>
      </c>
      <c r="B19518">
        <v>1</v>
      </c>
      <c r="C19518">
        <v>574466</v>
      </c>
    </row>
    <row r="19519" spans="1:3" x14ac:dyDescent="0.25">
      <c r="A19519" t="s">
        <v>24297</v>
      </c>
      <c r="B19519">
        <v>1</v>
      </c>
      <c r="C19519">
        <v>53667</v>
      </c>
    </row>
    <row r="19520" spans="1:3" x14ac:dyDescent="0.25">
      <c r="A19520" t="s">
        <v>24298</v>
      </c>
      <c r="B19520">
        <v>1</v>
      </c>
      <c r="C19520">
        <v>580908</v>
      </c>
    </row>
    <row r="19521" spans="1:3" x14ac:dyDescent="0.25">
      <c r="A19521" t="s">
        <v>24299</v>
      </c>
      <c r="B19521">
        <v>1</v>
      </c>
      <c r="C19521">
        <v>52067</v>
      </c>
    </row>
    <row r="19522" spans="1:3" x14ac:dyDescent="0.25">
      <c r="A19522" t="s">
        <v>24300</v>
      </c>
      <c r="B19522">
        <v>1</v>
      </c>
      <c r="C19522">
        <v>4038388</v>
      </c>
    </row>
    <row r="19523" spans="1:3" x14ac:dyDescent="0.25">
      <c r="A19523" t="s">
        <v>24301</v>
      </c>
      <c r="B19523">
        <v>1</v>
      </c>
      <c r="C19523">
        <v>1882545</v>
      </c>
    </row>
    <row r="19524" spans="1:3" x14ac:dyDescent="0.25">
      <c r="A19524" t="s">
        <v>24302</v>
      </c>
      <c r="B19524">
        <v>1</v>
      </c>
      <c r="C19524">
        <v>167329</v>
      </c>
    </row>
    <row r="19525" spans="1:3" x14ac:dyDescent="0.25">
      <c r="A19525" t="s">
        <v>24303</v>
      </c>
      <c r="B19525">
        <v>1</v>
      </c>
      <c r="C19525">
        <v>343081</v>
      </c>
    </row>
    <row r="19526" spans="1:3" x14ac:dyDescent="0.25">
      <c r="A19526" t="s">
        <v>24304</v>
      </c>
      <c r="B19526">
        <v>1</v>
      </c>
      <c r="C19526">
        <v>27631</v>
      </c>
    </row>
    <row r="19527" spans="1:3" x14ac:dyDescent="0.25">
      <c r="A19527" t="s">
        <v>24305</v>
      </c>
      <c r="B19527">
        <v>1</v>
      </c>
      <c r="C19527">
        <v>168892</v>
      </c>
    </row>
    <row r="19528" spans="1:3" x14ac:dyDescent="0.25">
      <c r="A19528" t="s">
        <v>24306</v>
      </c>
      <c r="B19528">
        <v>1</v>
      </c>
      <c r="C19528">
        <v>149560</v>
      </c>
    </row>
    <row r="19529" spans="1:3" x14ac:dyDescent="0.25">
      <c r="A19529" t="s">
        <v>24307</v>
      </c>
      <c r="B19529">
        <v>1</v>
      </c>
      <c r="C19529">
        <v>1160269</v>
      </c>
    </row>
    <row r="19530" spans="1:3" x14ac:dyDescent="0.25">
      <c r="A19530" t="s">
        <v>24308</v>
      </c>
      <c r="B19530">
        <v>1</v>
      </c>
      <c r="C19530">
        <v>36674</v>
      </c>
    </row>
    <row r="19531" spans="1:3" x14ac:dyDescent="0.25">
      <c r="A19531" t="s">
        <v>24309</v>
      </c>
      <c r="B19531">
        <v>1</v>
      </c>
      <c r="C19531">
        <v>410132</v>
      </c>
    </row>
    <row r="19532" spans="1:3" x14ac:dyDescent="0.25">
      <c r="A19532" t="s">
        <v>24310</v>
      </c>
      <c r="B19532">
        <v>1</v>
      </c>
      <c r="C19532">
        <v>253085</v>
      </c>
    </row>
    <row r="19533" spans="1:3" x14ac:dyDescent="0.25">
      <c r="A19533" t="s">
        <v>24311</v>
      </c>
      <c r="B19533">
        <v>1</v>
      </c>
      <c r="C19533">
        <v>334718</v>
      </c>
    </row>
    <row r="19534" spans="1:3" x14ac:dyDescent="0.25">
      <c r="A19534" t="s">
        <v>24312</v>
      </c>
      <c r="B19534">
        <v>1</v>
      </c>
      <c r="C19534">
        <v>573787</v>
      </c>
    </row>
    <row r="19535" spans="1:3" x14ac:dyDescent="0.25">
      <c r="A19535" t="s">
        <v>24313</v>
      </c>
      <c r="B19535">
        <v>1</v>
      </c>
      <c r="C19535">
        <v>960186</v>
      </c>
    </row>
    <row r="19536" spans="1:3" x14ac:dyDescent="0.25">
      <c r="A19536" t="s">
        <v>24314</v>
      </c>
      <c r="B19536">
        <v>1</v>
      </c>
      <c r="C19536">
        <v>103385</v>
      </c>
    </row>
    <row r="19537" spans="1:3" x14ac:dyDescent="0.25">
      <c r="A19537" t="s">
        <v>24315</v>
      </c>
      <c r="B19537">
        <v>1</v>
      </c>
      <c r="C19537">
        <v>7255546</v>
      </c>
    </row>
    <row r="19538" spans="1:3" x14ac:dyDescent="0.25">
      <c r="A19538" t="s">
        <v>24316</v>
      </c>
      <c r="B19538">
        <v>1</v>
      </c>
      <c r="C19538">
        <v>148448</v>
      </c>
    </row>
    <row r="19539" spans="1:3" x14ac:dyDescent="0.25">
      <c r="A19539" t="s">
        <v>24317</v>
      </c>
      <c r="B19539">
        <v>1</v>
      </c>
      <c r="C19539">
        <v>107324</v>
      </c>
    </row>
    <row r="19540" spans="1:3" x14ac:dyDescent="0.25">
      <c r="A19540" t="s">
        <v>24318</v>
      </c>
      <c r="B19540">
        <v>1</v>
      </c>
      <c r="C19540">
        <v>376601</v>
      </c>
    </row>
    <row r="19541" spans="1:3" x14ac:dyDescent="0.25">
      <c r="A19541" t="s">
        <v>24319</v>
      </c>
      <c r="B19541">
        <v>1</v>
      </c>
      <c r="C19541">
        <v>1127496</v>
      </c>
    </row>
    <row r="19542" spans="1:3" x14ac:dyDescent="0.25">
      <c r="A19542" t="s">
        <v>24320</v>
      </c>
      <c r="B19542">
        <v>1</v>
      </c>
      <c r="C19542">
        <v>137460</v>
      </c>
    </row>
    <row r="19543" spans="1:3" x14ac:dyDescent="0.25">
      <c r="A19543" t="s">
        <v>24321</v>
      </c>
      <c r="B19543">
        <v>1</v>
      </c>
      <c r="C19543">
        <v>85619</v>
      </c>
    </row>
    <row r="19544" spans="1:3" x14ac:dyDescent="0.25">
      <c r="A19544" t="s">
        <v>24322</v>
      </c>
      <c r="B19544">
        <v>1</v>
      </c>
      <c r="C19544">
        <v>1947991</v>
      </c>
    </row>
    <row r="19545" spans="1:3" x14ac:dyDescent="0.25">
      <c r="A19545" t="s">
        <v>24323</v>
      </c>
      <c r="B19545">
        <v>1</v>
      </c>
      <c r="C19545">
        <v>314550</v>
      </c>
    </row>
    <row r="19546" spans="1:3" x14ac:dyDescent="0.25">
      <c r="A19546" t="s">
        <v>24324</v>
      </c>
      <c r="B19546">
        <v>1</v>
      </c>
      <c r="C19546">
        <v>114268</v>
      </c>
    </row>
    <row r="19547" spans="1:3" x14ac:dyDescent="0.25">
      <c r="A19547" t="s">
        <v>24325</v>
      </c>
      <c r="B19547">
        <v>1</v>
      </c>
      <c r="C19547">
        <v>196234</v>
      </c>
    </row>
    <row r="19548" spans="1:3" x14ac:dyDescent="0.25">
      <c r="A19548" t="s">
        <v>24326</v>
      </c>
      <c r="B19548">
        <v>1</v>
      </c>
      <c r="C19548">
        <v>330473</v>
      </c>
    </row>
    <row r="19549" spans="1:3" x14ac:dyDescent="0.25">
      <c r="A19549" t="s">
        <v>24327</v>
      </c>
      <c r="B19549">
        <v>1</v>
      </c>
      <c r="C19549">
        <v>2412643</v>
      </c>
    </row>
    <row r="19550" spans="1:3" x14ac:dyDescent="0.25">
      <c r="A19550" t="s">
        <v>24328</v>
      </c>
      <c r="B19550">
        <v>1</v>
      </c>
      <c r="C19550">
        <v>420907</v>
      </c>
    </row>
    <row r="19551" spans="1:3" x14ac:dyDescent="0.25">
      <c r="A19551" t="s">
        <v>24329</v>
      </c>
      <c r="B19551">
        <v>1</v>
      </c>
      <c r="C19551">
        <v>119090</v>
      </c>
    </row>
    <row r="19552" spans="1:3" x14ac:dyDescent="0.25">
      <c r="A19552" t="s">
        <v>24330</v>
      </c>
      <c r="B19552">
        <v>1</v>
      </c>
      <c r="C19552">
        <v>739917</v>
      </c>
    </row>
    <row r="19553" spans="1:3" x14ac:dyDescent="0.25">
      <c r="A19553" t="s">
        <v>24331</v>
      </c>
      <c r="B19553">
        <v>1</v>
      </c>
      <c r="C19553">
        <v>746353</v>
      </c>
    </row>
    <row r="19554" spans="1:3" x14ac:dyDescent="0.25">
      <c r="A19554" t="s">
        <v>24332</v>
      </c>
      <c r="B19554">
        <v>1</v>
      </c>
      <c r="C19554">
        <v>257288</v>
      </c>
    </row>
    <row r="19555" spans="1:3" x14ac:dyDescent="0.25">
      <c r="A19555" t="s">
        <v>24333</v>
      </c>
      <c r="B19555">
        <v>1</v>
      </c>
      <c r="C19555">
        <v>70921</v>
      </c>
    </row>
    <row r="19556" spans="1:3" x14ac:dyDescent="0.25">
      <c r="A19556" t="s">
        <v>24334</v>
      </c>
      <c r="B19556">
        <v>1</v>
      </c>
      <c r="C19556">
        <v>1025075</v>
      </c>
    </row>
    <row r="19557" spans="1:3" x14ac:dyDescent="0.25">
      <c r="A19557" t="s">
        <v>24335</v>
      </c>
      <c r="B19557">
        <v>1</v>
      </c>
      <c r="C19557">
        <v>219322</v>
      </c>
    </row>
    <row r="19558" spans="1:3" x14ac:dyDescent="0.25">
      <c r="A19558" t="s">
        <v>24336</v>
      </c>
      <c r="B19558">
        <v>1</v>
      </c>
      <c r="C19558">
        <v>345723</v>
      </c>
    </row>
    <row r="19559" spans="1:3" x14ac:dyDescent="0.25">
      <c r="A19559" t="s">
        <v>24337</v>
      </c>
      <c r="B19559">
        <v>1</v>
      </c>
      <c r="C19559">
        <v>63151</v>
      </c>
    </row>
    <row r="19560" spans="1:3" x14ac:dyDescent="0.25">
      <c r="A19560" t="s">
        <v>24338</v>
      </c>
      <c r="B19560">
        <v>1</v>
      </c>
      <c r="C19560">
        <v>1249087</v>
      </c>
    </row>
    <row r="19561" spans="1:3" x14ac:dyDescent="0.25">
      <c r="A19561" t="s">
        <v>24339</v>
      </c>
      <c r="B19561">
        <v>1</v>
      </c>
      <c r="C19561">
        <v>1464599</v>
      </c>
    </row>
    <row r="19562" spans="1:3" x14ac:dyDescent="0.25">
      <c r="A19562" t="s">
        <v>24340</v>
      </c>
      <c r="B19562">
        <v>1</v>
      </c>
      <c r="C19562">
        <v>842836</v>
      </c>
    </row>
    <row r="19563" spans="1:3" x14ac:dyDescent="0.25">
      <c r="A19563" t="s">
        <v>24341</v>
      </c>
      <c r="B19563">
        <v>1</v>
      </c>
      <c r="C19563">
        <v>1374935</v>
      </c>
    </row>
    <row r="19564" spans="1:3" x14ac:dyDescent="0.25">
      <c r="A19564" t="s">
        <v>24342</v>
      </c>
      <c r="B19564">
        <v>1</v>
      </c>
      <c r="C19564">
        <v>97354</v>
      </c>
    </row>
    <row r="19565" spans="1:3" x14ac:dyDescent="0.25">
      <c r="A19565" t="s">
        <v>24343</v>
      </c>
      <c r="B19565">
        <v>1</v>
      </c>
      <c r="C19565">
        <v>66246</v>
      </c>
    </row>
    <row r="19566" spans="1:3" x14ac:dyDescent="0.25">
      <c r="A19566" t="s">
        <v>24344</v>
      </c>
      <c r="B19566">
        <v>1</v>
      </c>
      <c r="C19566">
        <v>6032158</v>
      </c>
    </row>
    <row r="19567" spans="1:3" x14ac:dyDescent="0.25">
      <c r="A19567" t="s">
        <v>24345</v>
      </c>
      <c r="B19567">
        <v>1</v>
      </c>
      <c r="C19567">
        <v>269421</v>
      </c>
    </row>
    <row r="19568" spans="1:3" x14ac:dyDescent="0.25">
      <c r="A19568" t="s">
        <v>24346</v>
      </c>
      <c r="B19568">
        <v>1</v>
      </c>
      <c r="C19568">
        <v>443048</v>
      </c>
    </row>
    <row r="19569" spans="1:3" x14ac:dyDescent="0.25">
      <c r="A19569" t="s">
        <v>24347</v>
      </c>
      <c r="B19569">
        <v>1</v>
      </c>
      <c r="C19569">
        <v>655331</v>
      </c>
    </row>
    <row r="19570" spans="1:3" x14ac:dyDescent="0.25">
      <c r="A19570" t="s">
        <v>24348</v>
      </c>
      <c r="B19570">
        <v>1</v>
      </c>
      <c r="C19570">
        <v>594267</v>
      </c>
    </row>
    <row r="19571" spans="1:3" x14ac:dyDescent="0.25">
      <c r="A19571" t="s">
        <v>24349</v>
      </c>
      <c r="B19571">
        <v>1</v>
      </c>
      <c r="C19571">
        <v>122627</v>
      </c>
    </row>
    <row r="19572" spans="1:3" x14ac:dyDescent="0.25">
      <c r="A19572" t="s">
        <v>24350</v>
      </c>
      <c r="B19572">
        <v>1</v>
      </c>
      <c r="C19572">
        <v>612455</v>
      </c>
    </row>
    <row r="19573" spans="1:3" x14ac:dyDescent="0.25">
      <c r="A19573" t="s">
        <v>24351</v>
      </c>
      <c r="B19573">
        <v>1</v>
      </c>
      <c r="C19573">
        <v>81341</v>
      </c>
    </row>
    <row r="19574" spans="1:3" x14ac:dyDescent="0.25">
      <c r="A19574" t="s">
        <v>24352</v>
      </c>
      <c r="B19574">
        <v>1</v>
      </c>
      <c r="C19574">
        <v>182733</v>
      </c>
    </row>
    <row r="19575" spans="1:3" x14ac:dyDescent="0.25">
      <c r="A19575" t="s">
        <v>24353</v>
      </c>
      <c r="B19575">
        <v>1</v>
      </c>
      <c r="C19575">
        <v>156873</v>
      </c>
    </row>
    <row r="19576" spans="1:3" x14ac:dyDescent="0.25">
      <c r="A19576" t="s">
        <v>24354</v>
      </c>
      <c r="B19576">
        <v>1</v>
      </c>
      <c r="C19576">
        <v>1742274</v>
      </c>
    </row>
    <row r="19577" spans="1:3" x14ac:dyDescent="0.25">
      <c r="A19577" t="s">
        <v>24355</v>
      </c>
      <c r="B19577">
        <v>1</v>
      </c>
      <c r="C19577">
        <v>88174</v>
      </c>
    </row>
    <row r="19578" spans="1:3" x14ac:dyDescent="0.25">
      <c r="A19578" t="s">
        <v>24356</v>
      </c>
      <c r="B19578">
        <v>1</v>
      </c>
      <c r="C19578">
        <v>716771</v>
      </c>
    </row>
    <row r="19579" spans="1:3" x14ac:dyDescent="0.25">
      <c r="A19579" t="s">
        <v>24357</v>
      </c>
      <c r="B19579">
        <v>1</v>
      </c>
      <c r="C19579">
        <v>124088</v>
      </c>
    </row>
    <row r="19580" spans="1:3" x14ac:dyDescent="0.25">
      <c r="A19580" t="s">
        <v>24358</v>
      </c>
      <c r="B19580">
        <v>1</v>
      </c>
      <c r="C19580">
        <v>82756</v>
      </c>
    </row>
    <row r="19581" spans="1:3" x14ac:dyDescent="0.25">
      <c r="A19581" t="s">
        <v>24359</v>
      </c>
      <c r="B19581">
        <v>1</v>
      </c>
      <c r="C19581">
        <v>2503631</v>
      </c>
    </row>
    <row r="19582" spans="1:3" x14ac:dyDescent="0.25">
      <c r="A19582" t="s">
        <v>24360</v>
      </c>
      <c r="B19582">
        <v>1</v>
      </c>
      <c r="C19582">
        <v>155648</v>
      </c>
    </row>
    <row r="19583" spans="1:3" x14ac:dyDescent="0.25">
      <c r="A19583" t="s">
        <v>24361</v>
      </c>
      <c r="B19583">
        <v>1</v>
      </c>
      <c r="C19583">
        <v>361622</v>
      </c>
    </row>
    <row r="19584" spans="1:3" x14ac:dyDescent="0.25">
      <c r="A19584" t="s">
        <v>24362</v>
      </c>
      <c r="B19584">
        <v>1</v>
      </c>
      <c r="C19584">
        <v>232527</v>
      </c>
    </row>
    <row r="19585" spans="1:3" x14ac:dyDescent="0.25">
      <c r="A19585" t="s">
        <v>24363</v>
      </c>
      <c r="B19585">
        <v>1</v>
      </c>
      <c r="C19585">
        <v>745361</v>
      </c>
    </row>
    <row r="19586" spans="1:3" x14ac:dyDescent="0.25">
      <c r="A19586" t="s">
        <v>24364</v>
      </c>
      <c r="B19586">
        <v>1</v>
      </c>
      <c r="C19586">
        <v>253888</v>
      </c>
    </row>
    <row r="19587" spans="1:3" x14ac:dyDescent="0.25">
      <c r="A19587" t="s">
        <v>24365</v>
      </c>
      <c r="B19587">
        <v>1</v>
      </c>
      <c r="C19587">
        <v>863551</v>
      </c>
    </row>
    <row r="19588" spans="1:3" x14ac:dyDescent="0.25">
      <c r="A19588" t="s">
        <v>24366</v>
      </c>
      <c r="B19588">
        <v>1</v>
      </c>
      <c r="C19588">
        <v>587953</v>
      </c>
    </row>
    <row r="19589" spans="1:3" x14ac:dyDescent="0.25">
      <c r="A19589" t="s">
        <v>24367</v>
      </c>
      <c r="B19589">
        <v>1</v>
      </c>
      <c r="C19589">
        <v>47539</v>
      </c>
    </row>
    <row r="19590" spans="1:3" x14ac:dyDescent="0.25">
      <c r="A19590" t="s">
        <v>24368</v>
      </c>
      <c r="B19590">
        <v>1</v>
      </c>
      <c r="C19590">
        <v>725144</v>
      </c>
    </row>
    <row r="19591" spans="1:3" x14ac:dyDescent="0.25">
      <c r="A19591" t="s">
        <v>24369</v>
      </c>
      <c r="B19591">
        <v>1</v>
      </c>
      <c r="C19591">
        <v>166915</v>
      </c>
    </row>
    <row r="19592" spans="1:3" x14ac:dyDescent="0.25">
      <c r="A19592" t="s">
        <v>24370</v>
      </c>
      <c r="B19592">
        <v>1</v>
      </c>
      <c r="C19592">
        <v>2338322</v>
      </c>
    </row>
    <row r="19593" spans="1:3" x14ac:dyDescent="0.25">
      <c r="A19593" t="s">
        <v>24371</v>
      </c>
      <c r="B19593">
        <v>1</v>
      </c>
      <c r="C19593">
        <v>285838</v>
      </c>
    </row>
    <row r="19594" spans="1:3" x14ac:dyDescent="0.25">
      <c r="A19594" t="s">
        <v>24372</v>
      </c>
      <c r="B19594">
        <v>1</v>
      </c>
      <c r="C19594">
        <v>329006</v>
      </c>
    </row>
    <row r="19595" spans="1:3" x14ac:dyDescent="0.25">
      <c r="A19595" t="s">
        <v>24373</v>
      </c>
      <c r="B19595">
        <v>1</v>
      </c>
      <c r="C19595">
        <v>1542915</v>
      </c>
    </row>
    <row r="19596" spans="1:3" x14ac:dyDescent="0.25">
      <c r="A19596" t="s">
        <v>24374</v>
      </c>
      <c r="B19596">
        <v>1</v>
      </c>
      <c r="C19596">
        <v>48272</v>
      </c>
    </row>
    <row r="19597" spans="1:3" x14ac:dyDescent="0.25">
      <c r="A19597" t="s">
        <v>24375</v>
      </c>
      <c r="B19597">
        <v>1</v>
      </c>
      <c r="C19597">
        <v>81945</v>
      </c>
    </row>
    <row r="19598" spans="1:3" x14ac:dyDescent="0.25">
      <c r="A19598" t="s">
        <v>24376</v>
      </c>
      <c r="B19598">
        <v>1</v>
      </c>
      <c r="C19598">
        <v>86806</v>
      </c>
    </row>
    <row r="19599" spans="1:3" x14ac:dyDescent="0.25">
      <c r="A19599" t="s">
        <v>24377</v>
      </c>
      <c r="B19599">
        <v>1</v>
      </c>
      <c r="C19599">
        <v>150639</v>
      </c>
    </row>
    <row r="19600" spans="1:3" x14ac:dyDescent="0.25">
      <c r="A19600" t="s">
        <v>24378</v>
      </c>
      <c r="B19600">
        <v>1</v>
      </c>
      <c r="C19600">
        <v>106699</v>
      </c>
    </row>
    <row r="19601" spans="1:3" x14ac:dyDescent="0.25">
      <c r="A19601" t="s">
        <v>24379</v>
      </c>
      <c r="B19601">
        <v>1</v>
      </c>
      <c r="C19601">
        <v>1451903</v>
      </c>
    </row>
    <row r="19602" spans="1:3" x14ac:dyDescent="0.25">
      <c r="A19602" t="s">
        <v>24380</v>
      </c>
      <c r="B19602">
        <v>1</v>
      </c>
      <c r="C19602">
        <v>167558</v>
      </c>
    </row>
    <row r="19603" spans="1:3" x14ac:dyDescent="0.25">
      <c r="A19603" t="s">
        <v>24381</v>
      </c>
      <c r="B19603">
        <v>1</v>
      </c>
      <c r="C19603">
        <v>537044</v>
      </c>
    </row>
    <row r="19604" spans="1:3" x14ac:dyDescent="0.25">
      <c r="A19604" t="s">
        <v>24382</v>
      </c>
      <c r="B19604">
        <v>1</v>
      </c>
      <c r="C19604">
        <v>779857</v>
      </c>
    </row>
    <row r="19605" spans="1:3" x14ac:dyDescent="0.25">
      <c r="A19605" t="s">
        <v>24383</v>
      </c>
      <c r="B19605">
        <v>1</v>
      </c>
      <c r="C19605">
        <v>540145</v>
      </c>
    </row>
    <row r="19606" spans="1:3" x14ac:dyDescent="0.25">
      <c r="A19606" t="s">
        <v>24384</v>
      </c>
      <c r="B19606">
        <v>1</v>
      </c>
      <c r="C19606">
        <v>603697</v>
      </c>
    </row>
    <row r="19607" spans="1:3" x14ac:dyDescent="0.25">
      <c r="A19607" t="s">
        <v>24385</v>
      </c>
      <c r="B19607">
        <v>1</v>
      </c>
      <c r="C19607">
        <v>659462</v>
      </c>
    </row>
    <row r="19608" spans="1:3" x14ac:dyDescent="0.25">
      <c r="A19608" t="s">
        <v>24386</v>
      </c>
      <c r="B19608">
        <v>1</v>
      </c>
      <c r="C19608">
        <v>1354647</v>
      </c>
    </row>
    <row r="19609" spans="1:3" x14ac:dyDescent="0.25">
      <c r="A19609" t="s">
        <v>24387</v>
      </c>
      <c r="B19609">
        <v>1</v>
      </c>
      <c r="C19609">
        <v>136200</v>
      </c>
    </row>
    <row r="19610" spans="1:3" x14ac:dyDescent="0.25">
      <c r="A19610" t="s">
        <v>24388</v>
      </c>
      <c r="B19610">
        <v>1</v>
      </c>
      <c r="C19610">
        <v>327718</v>
      </c>
    </row>
    <row r="19611" spans="1:3" x14ac:dyDescent="0.25">
      <c r="A19611" t="s">
        <v>24389</v>
      </c>
      <c r="B19611">
        <v>1</v>
      </c>
      <c r="C19611">
        <v>161897</v>
      </c>
    </row>
    <row r="19612" spans="1:3" x14ac:dyDescent="0.25">
      <c r="A19612" t="s">
        <v>24390</v>
      </c>
      <c r="B19612">
        <v>1</v>
      </c>
      <c r="C19612">
        <v>489771</v>
      </c>
    </row>
    <row r="19613" spans="1:3" x14ac:dyDescent="0.25">
      <c r="A19613" t="s">
        <v>24391</v>
      </c>
      <c r="B19613">
        <v>1</v>
      </c>
      <c r="C19613">
        <v>556185</v>
      </c>
    </row>
    <row r="19614" spans="1:3" x14ac:dyDescent="0.25">
      <c r="A19614" t="s">
        <v>24392</v>
      </c>
      <c r="B19614">
        <v>1</v>
      </c>
      <c r="C19614">
        <v>2654610</v>
      </c>
    </row>
    <row r="19615" spans="1:3" x14ac:dyDescent="0.25">
      <c r="A19615" t="s">
        <v>24393</v>
      </c>
      <c r="B19615">
        <v>1</v>
      </c>
      <c r="C19615">
        <v>110479</v>
      </c>
    </row>
    <row r="19616" spans="1:3" x14ac:dyDescent="0.25">
      <c r="A19616" t="s">
        <v>24394</v>
      </c>
      <c r="B19616">
        <v>1</v>
      </c>
      <c r="C19616">
        <v>47048</v>
      </c>
    </row>
    <row r="19617" spans="1:3" x14ac:dyDescent="0.25">
      <c r="A19617" t="s">
        <v>24395</v>
      </c>
      <c r="B19617">
        <v>1</v>
      </c>
      <c r="C19617">
        <v>448374</v>
      </c>
    </row>
    <row r="19618" spans="1:3" x14ac:dyDescent="0.25">
      <c r="A19618" t="s">
        <v>24396</v>
      </c>
      <c r="B19618">
        <v>1</v>
      </c>
      <c r="C19618">
        <v>290212</v>
      </c>
    </row>
    <row r="19619" spans="1:3" x14ac:dyDescent="0.25">
      <c r="A19619" t="s">
        <v>24397</v>
      </c>
      <c r="B19619">
        <v>1</v>
      </c>
      <c r="C19619">
        <v>269655</v>
      </c>
    </row>
    <row r="19620" spans="1:3" x14ac:dyDescent="0.25">
      <c r="A19620" t="s">
        <v>24398</v>
      </c>
      <c r="B19620">
        <v>1</v>
      </c>
      <c r="C19620">
        <v>451301</v>
      </c>
    </row>
    <row r="19621" spans="1:3" x14ac:dyDescent="0.25">
      <c r="A19621" t="s">
        <v>24399</v>
      </c>
      <c r="B19621">
        <v>1</v>
      </c>
      <c r="C19621">
        <v>56260</v>
      </c>
    </row>
    <row r="19622" spans="1:3" x14ac:dyDescent="0.25">
      <c r="A19622" t="s">
        <v>24400</v>
      </c>
      <c r="B19622">
        <v>1</v>
      </c>
      <c r="C19622">
        <v>213418</v>
      </c>
    </row>
    <row r="19623" spans="1:3" x14ac:dyDescent="0.25">
      <c r="A19623" t="s">
        <v>24401</v>
      </c>
      <c r="B19623">
        <v>1</v>
      </c>
      <c r="C19623">
        <v>325466</v>
      </c>
    </row>
    <row r="19624" spans="1:3" x14ac:dyDescent="0.25">
      <c r="A19624" t="s">
        <v>24402</v>
      </c>
      <c r="B19624">
        <v>1</v>
      </c>
      <c r="C19624">
        <v>845216</v>
      </c>
    </row>
    <row r="19625" spans="1:3" x14ac:dyDescent="0.25">
      <c r="A19625" t="s">
        <v>24403</v>
      </c>
      <c r="B19625">
        <v>1</v>
      </c>
      <c r="C19625">
        <v>143530</v>
      </c>
    </row>
    <row r="19626" spans="1:3" x14ac:dyDescent="0.25">
      <c r="A19626" t="s">
        <v>24404</v>
      </c>
      <c r="B19626">
        <v>1</v>
      </c>
      <c r="C19626">
        <v>38148</v>
      </c>
    </row>
    <row r="19627" spans="1:3" x14ac:dyDescent="0.25">
      <c r="A19627" t="s">
        <v>24405</v>
      </c>
      <c r="B19627">
        <v>1</v>
      </c>
      <c r="C19627">
        <v>464640</v>
      </c>
    </row>
    <row r="19628" spans="1:3" x14ac:dyDescent="0.25">
      <c r="A19628" t="s">
        <v>24406</v>
      </c>
      <c r="B19628">
        <v>1</v>
      </c>
      <c r="C19628">
        <v>253569</v>
      </c>
    </row>
    <row r="19629" spans="1:3" x14ac:dyDescent="0.25">
      <c r="A19629" t="s">
        <v>24407</v>
      </c>
      <c r="B19629">
        <v>1</v>
      </c>
      <c r="C19629">
        <v>980042</v>
      </c>
    </row>
    <row r="19630" spans="1:3" x14ac:dyDescent="0.25">
      <c r="A19630" t="s">
        <v>24408</v>
      </c>
      <c r="B19630">
        <v>1</v>
      </c>
      <c r="C19630">
        <v>655094</v>
      </c>
    </row>
    <row r="19631" spans="1:3" x14ac:dyDescent="0.25">
      <c r="A19631" t="s">
        <v>24409</v>
      </c>
      <c r="B19631">
        <v>1</v>
      </c>
      <c r="C19631">
        <v>203642</v>
      </c>
    </row>
    <row r="19632" spans="1:3" x14ac:dyDescent="0.25">
      <c r="A19632" t="s">
        <v>24410</v>
      </c>
      <c r="B19632">
        <v>1</v>
      </c>
      <c r="C19632">
        <v>114399</v>
      </c>
    </row>
    <row r="19633" spans="1:3" x14ac:dyDescent="0.25">
      <c r="A19633" t="s">
        <v>24411</v>
      </c>
      <c r="B19633">
        <v>1</v>
      </c>
      <c r="C19633">
        <v>210651</v>
      </c>
    </row>
    <row r="19634" spans="1:3" x14ac:dyDescent="0.25">
      <c r="A19634" t="s">
        <v>24412</v>
      </c>
      <c r="B19634">
        <v>1</v>
      </c>
      <c r="C19634">
        <v>457264</v>
      </c>
    </row>
    <row r="19635" spans="1:3" x14ac:dyDescent="0.25">
      <c r="A19635" t="s">
        <v>24413</v>
      </c>
      <c r="B19635">
        <v>1</v>
      </c>
      <c r="C19635">
        <v>240998</v>
      </c>
    </row>
    <row r="19636" spans="1:3" x14ac:dyDescent="0.25">
      <c r="A19636" t="s">
        <v>24414</v>
      </c>
      <c r="B19636">
        <v>1</v>
      </c>
      <c r="C19636">
        <v>144810</v>
      </c>
    </row>
    <row r="19637" spans="1:3" x14ac:dyDescent="0.25">
      <c r="A19637" t="s">
        <v>24415</v>
      </c>
      <c r="B19637">
        <v>1</v>
      </c>
      <c r="C19637">
        <v>200124</v>
      </c>
    </row>
    <row r="19638" spans="1:3" x14ac:dyDescent="0.25">
      <c r="A19638" t="s">
        <v>24416</v>
      </c>
      <c r="B19638">
        <v>1</v>
      </c>
      <c r="C19638">
        <v>134729</v>
      </c>
    </row>
    <row r="19639" spans="1:3" x14ac:dyDescent="0.25">
      <c r="A19639" t="s">
        <v>24417</v>
      </c>
      <c r="B19639">
        <v>1</v>
      </c>
      <c r="C19639">
        <v>612390</v>
      </c>
    </row>
    <row r="19640" spans="1:3" x14ac:dyDescent="0.25">
      <c r="A19640" t="s">
        <v>24418</v>
      </c>
      <c r="B19640">
        <v>1</v>
      </c>
      <c r="C19640">
        <v>644502</v>
      </c>
    </row>
    <row r="19641" spans="1:3" x14ac:dyDescent="0.25">
      <c r="A19641" t="s">
        <v>24419</v>
      </c>
      <c r="B19641">
        <v>1</v>
      </c>
      <c r="C19641">
        <v>177304</v>
      </c>
    </row>
    <row r="19642" spans="1:3" x14ac:dyDescent="0.25">
      <c r="A19642" t="s">
        <v>24420</v>
      </c>
      <c r="B19642">
        <v>1</v>
      </c>
      <c r="C19642">
        <v>190060</v>
      </c>
    </row>
    <row r="19643" spans="1:3" x14ac:dyDescent="0.25">
      <c r="A19643" t="s">
        <v>24421</v>
      </c>
      <c r="B19643">
        <v>1</v>
      </c>
      <c r="C19643">
        <v>158911</v>
      </c>
    </row>
    <row r="19644" spans="1:3" x14ac:dyDescent="0.25">
      <c r="A19644" t="s">
        <v>24422</v>
      </c>
      <c r="B19644">
        <v>1</v>
      </c>
      <c r="C19644">
        <v>527772</v>
      </c>
    </row>
    <row r="19645" spans="1:3" x14ac:dyDescent="0.25">
      <c r="A19645" t="s">
        <v>24423</v>
      </c>
      <c r="B19645">
        <v>1</v>
      </c>
      <c r="C19645">
        <v>315928</v>
      </c>
    </row>
    <row r="19646" spans="1:3" x14ac:dyDescent="0.25">
      <c r="A19646" t="s">
        <v>24424</v>
      </c>
      <c r="B19646">
        <v>1</v>
      </c>
      <c r="C19646">
        <v>672026</v>
      </c>
    </row>
    <row r="19647" spans="1:3" x14ac:dyDescent="0.25">
      <c r="A19647" t="s">
        <v>24425</v>
      </c>
      <c r="B19647">
        <v>1</v>
      </c>
      <c r="C19647">
        <v>463876</v>
      </c>
    </row>
    <row r="19648" spans="1:3" x14ac:dyDescent="0.25">
      <c r="A19648" t="s">
        <v>24426</v>
      </c>
      <c r="B19648">
        <v>1</v>
      </c>
      <c r="C19648">
        <v>684997</v>
      </c>
    </row>
    <row r="19649" spans="1:3" x14ac:dyDescent="0.25">
      <c r="A19649" t="s">
        <v>24427</v>
      </c>
      <c r="B19649">
        <v>1</v>
      </c>
      <c r="C19649">
        <v>101909</v>
      </c>
    </row>
    <row r="19650" spans="1:3" x14ac:dyDescent="0.25">
      <c r="A19650" t="s">
        <v>24428</v>
      </c>
      <c r="B19650">
        <v>1</v>
      </c>
      <c r="C19650">
        <v>12575</v>
      </c>
    </row>
    <row r="19651" spans="1:3" x14ac:dyDescent="0.25">
      <c r="A19651" t="s">
        <v>24429</v>
      </c>
      <c r="B19651">
        <v>1</v>
      </c>
      <c r="C19651">
        <v>562945</v>
      </c>
    </row>
    <row r="19652" spans="1:3" x14ac:dyDescent="0.25">
      <c r="A19652" t="s">
        <v>24430</v>
      </c>
      <c r="B19652">
        <v>1</v>
      </c>
      <c r="C19652">
        <v>179270</v>
      </c>
    </row>
    <row r="19653" spans="1:3" x14ac:dyDescent="0.25">
      <c r="A19653" t="s">
        <v>24431</v>
      </c>
      <c r="B19653">
        <v>1</v>
      </c>
      <c r="C19653">
        <v>602939</v>
      </c>
    </row>
    <row r="19654" spans="1:3" x14ac:dyDescent="0.25">
      <c r="A19654" t="s">
        <v>24432</v>
      </c>
      <c r="B19654">
        <v>1</v>
      </c>
      <c r="C19654">
        <v>153754</v>
      </c>
    </row>
    <row r="19655" spans="1:3" x14ac:dyDescent="0.25">
      <c r="A19655" t="s">
        <v>24433</v>
      </c>
      <c r="B19655">
        <v>1</v>
      </c>
      <c r="C19655">
        <v>67681</v>
      </c>
    </row>
    <row r="19656" spans="1:3" x14ac:dyDescent="0.25">
      <c r="A19656" t="s">
        <v>24434</v>
      </c>
      <c r="B19656">
        <v>1</v>
      </c>
      <c r="C19656">
        <v>3347338</v>
      </c>
    </row>
    <row r="19657" spans="1:3" x14ac:dyDescent="0.25">
      <c r="A19657" t="s">
        <v>24435</v>
      </c>
      <c r="B19657">
        <v>1</v>
      </c>
      <c r="C19657">
        <v>65600</v>
      </c>
    </row>
    <row r="19658" spans="1:3" x14ac:dyDescent="0.25">
      <c r="A19658" t="s">
        <v>24436</v>
      </c>
      <c r="B19658">
        <v>1</v>
      </c>
      <c r="C19658">
        <v>45109</v>
      </c>
    </row>
    <row r="19659" spans="1:3" x14ac:dyDescent="0.25">
      <c r="A19659" t="s">
        <v>24437</v>
      </c>
      <c r="B19659">
        <v>1</v>
      </c>
      <c r="C19659">
        <v>560098</v>
      </c>
    </row>
    <row r="19660" spans="1:3" x14ac:dyDescent="0.25">
      <c r="A19660" t="s">
        <v>24438</v>
      </c>
      <c r="B19660">
        <v>1</v>
      </c>
      <c r="C19660">
        <v>64309</v>
      </c>
    </row>
    <row r="19661" spans="1:3" x14ac:dyDescent="0.25">
      <c r="A19661" t="s">
        <v>24439</v>
      </c>
      <c r="B19661">
        <v>1</v>
      </c>
      <c r="C19661">
        <v>4097668</v>
      </c>
    </row>
    <row r="19662" spans="1:3" x14ac:dyDescent="0.25">
      <c r="A19662" t="s">
        <v>24440</v>
      </c>
      <c r="B19662">
        <v>1</v>
      </c>
      <c r="C19662">
        <v>7356188</v>
      </c>
    </row>
    <row r="19663" spans="1:3" x14ac:dyDescent="0.25">
      <c r="A19663" t="s">
        <v>24441</v>
      </c>
      <c r="B19663">
        <v>1</v>
      </c>
      <c r="C19663">
        <v>229680</v>
      </c>
    </row>
    <row r="19664" spans="1:3" x14ac:dyDescent="0.25">
      <c r="A19664" t="s">
        <v>24442</v>
      </c>
      <c r="B19664">
        <v>1</v>
      </c>
      <c r="C19664">
        <v>1789572</v>
      </c>
    </row>
    <row r="19665" spans="1:3" x14ac:dyDescent="0.25">
      <c r="A19665" t="s">
        <v>24443</v>
      </c>
      <c r="B19665">
        <v>1</v>
      </c>
      <c r="C19665">
        <v>228680</v>
      </c>
    </row>
    <row r="19666" spans="1:3" x14ac:dyDescent="0.25">
      <c r="A19666" t="s">
        <v>24444</v>
      </c>
      <c r="B19666">
        <v>1</v>
      </c>
      <c r="C19666">
        <v>68354</v>
      </c>
    </row>
    <row r="19667" spans="1:3" x14ac:dyDescent="0.25">
      <c r="A19667" t="s">
        <v>24445</v>
      </c>
      <c r="B19667">
        <v>1</v>
      </c>
      <c r="C19667">
        <v>863339</v>
      </c>
    </row>
    <row r="19668" spans="1:3" x14ac:dyDescent="0.25">
      <c r="A19668" t="s">
        <v>24446</v>
      </c>
      <c r="B19668">
        <v>1</v>
      </c>
      <c r="C19668">
        <v>14041790</v>
      </c>
    </row>
    <row r="19669" spans="1:3" x14ac:dyDescent="0.25">
      <c r="A19669" t="s">
        <v>24447</v>
      </c>
      <c r="B19669">
        <v>1</v>
      </c>
      <c r="C19669">
        <v>30399</v>
      </c>
    </row>
    <row r="19670" spans="1:3" x14ac:dyDescent="0.25">
      <c r="A19670" t="s">
        <v>24448</v>
      </c>
      <c r="B19670">
        <v>1</v>
      </c>
      <c r="C19670">
        <v>142320</v>
      </c>
    </row>
    <row r="19671" spans="1:3" x14ac:dyDescent="0.25">
      <c r="A19671" t="s">
        <v>24449</v>
      </c>
      <c r="B19671">
        <v>1</v>
      </c>
      <c r="C19671">
        <v>62822</v>
      </c>
    </row>
    <row r="19672" spans="1:3" x14ac:dyDescent="0.25">
      <c r="A19672" t="s">
        <v>24450</v>
      </c>
      <c r="B19672">
        <v>1</v>
      </c>
      <c r="C19672">
        <v>105211</v>
      </c>
    </row>
    <row r="19673" spans="1:3" x14ac:dyDescent="0.25">
      <c r="A19673" t="s">
        <v>24451</v>
      </c>
      <c r="B19673">
        <v>1</v>
      </c>
      <c r="C19673">
        <v>671785</v>
      </c>
    </row>
    <row r="19674" spans="1:3" x14ac:dyDescent="0.25">
      <c r="A19674" t="s">
        <v>24452</v>
      </c>
      <c r="B19674">
        <v>1</v>
      </c>
      <c r="C19674">
        <v>225885</v>
      </c>
    </row>
    <row r="19675" spans="1:3" x14ac:dyDescent="0.25">
      <c r="A19675" t="s">
        <v>24453</v>
      </c>
      <c r="B19675">
        <v>1</v>
      </c>
      <c r="C19675">
        <v>303252</v>
      </c>
    </row>
    <row r="19676" spans="1:3" x14ac:dyDescent="0.25">
      <c r="A19676" t="s">
        <v>24454</v>
      </c>
      <c r="B19676">
        <v>1</v>
      </c>
      <c r="C19676">
        <v>216285</v>
      </c>
    </row>
    <row r="19677" spans="1:3" x14ac:dyDescent="0.25">
      <c r="A19677" t="s">
        <v>24455</v>
      </c>
      <c r="B19677">
        <v>1</v>
      </c>
      <c r="C19677">
        <v>850988</v>
      </c>
    </row>
    <row r="19678" spans="1:3" x14ac:dyDescent="0.25">
      <c r="A19678" t="s">
        <v>24456</v>
      </c>
      <c r="B19678">
        <v>1</v>
      </c>
      <c r="C19678">
        <v>380224</v>
      </c>
    </row>
    <row r="19679" spans="1:3" x14ac:dyDescent="0.25">
      <c r="A19679" t="s">
        <v>24457</v>
      </c>
      <c r="B19679">
        <v>1</v>
      </c>
      <c r="C19679">
        <v>108798</v>
      </c>
    </row>
    <row r="19680" spans="1:3" x14ac:dyDescent="0.25">
      <c r="A19680" t="s">
        <v>24458</v>
      </c>
      <c r="B19680">
        <v>1</v>
      </c>
      <c r="C19680">
        <v>34390800</v>
      </c>
    </row>
    <row r="19681" spans="1:3" x14ac:dyDescent="0.25">
      <c r="A19681" t="s">
        <v>24459</v>
      </c>
      <c r="B19681">
        <v>1</v>
      </c>
      <c r="C19681">
        <v>215655</v>
      </c>
    </row>
    <row r="19682" spans="1:3" x14ac:dyDescent="0.25">
      <c r="A19682" t="s">
        <v>24460</v>
      </c>
      <c r="B19682">
        <v>1</v>
      </c>
      <c r="C19682">
        <v>202676</v>
      </c>
    </row>
    <row r="19683" spans="1:3" x14ac:dyDescent="0.25">
      <c r="A19683" t="s">
        <v>24461</v>
      </c>
      <c r="B19683">
        <v>1</v>
      </c>
      <c r="C19683">
        <v>130639</v>
      </c>
    </row>
    <row r="19684" spans="1:3" x14ac:dyDescent="0.25">
      <c r="A19684" t="s">
        <v>24462</v>
      </c>
      <c r="B19684">
        <v>1</v>
      </c>
      <c r="C19684">
        <v>58976</v>
      </c>
    </row>
    <row r="19685" spans="1:3" x14ac:dyDescent="0.25">
      <c r="A19685" t="s">
        <v>24463</v>
      </c>
      <c r="B19685">
        <v>1</v>
      </c>
      <c r="C19685">
        <v>1008161</v>
      </c>
    </row>
    <row r="19686" spans="1:3" x14ac:dyDescent="0.25">
      <c r="A19686" t="s">
        <v>24464</v>
      </c>
      <c r="B19686">
        <v>1</v>
      </c>
      <c r="C19686">
        <v>74897</v>
      </c>
    </row>
    <row r="19687" spans="1:3" x14ac:dyDescent="0.25">
      <c r="A19687" t="s">
        <v>24465</v>
      </c>
      <c r="B19687">
        <v>1</v>
      </c>
      <c r="C19687">
        <v>26706</v>
      </c>
    </row>
    <row r="19688" spans="1:3" x14ac:dyDescent="0.25">
      <c r="A19688" t="s">
        <v>24466</v>
      </c>
      <c r="B19688">
        <v>1</v>
      </c>
      <c r="C19688">
        <v>250045</v>
      </c>
    </row>
    <row r="19689" spans="1:3" x14ac:dyDescent="0.25">
      <c r="A19689" t="s">
        <v>24467</v>
      </c>
      <c r="B19689">
        <v>1</v>
      </c>
      <c r="C19689">
        <v>9504524</v>
      </c>
    </row>
    <row r="19690" spans="1:3" x14ac:dyDescent="0.25">
      <c r="A19690" t="s">
        <v>24468</v>
      </c>
      <c r="B19690">
        <v>1</v>
      </c>
      <c r="C19690">
        <v>340601</v>
      </c>
    </row>
    <row r="19691" spans="1:3" x14ac:dyDescent="0.25">
      <c r="A19691" t="s">
        <v>24469</v>
      </c>
      <c r="B19691">
        <v>1</v>
      </c>
      <c r="C19691">
        <v>241799</v>
      </c>
    </row>
    <row r="19692" spans="1:3" x14ac:dyDescent="0.25">
      <c r="A19692" t="s">
        <v>24470</v>
      </c>
      <c r="B19692">
        <v>1</v>
      </c>
      <c r="C19692">
        <v>311788</v>
      </c>
    </row>
    <row r="19693" spans="1:3" x14ac:dyDescent="0.25">
      <c r="A19693" t="s">
        <v>24471</v>
      </c>
      <c r="B19693">
        <v>1</v>
      </c>
      <c r="C19693">
        <v>62521</v>
      </c>
    </row>
    <row r="19694" spans="1:3" x14ac:dyDescent="0.25">
      <c r="A19694" t="s">
        <v>24472</v>
      </c>
      <c r="B19694">
        <v>1</v>
      </c>
      <c r="C19694">
        <v>75285</v>
      </c>
    </row>
    <row r="19695" spans="1:3" x14ac:dyDescent="0.25">
      <c r="A19695" t="s">
        <v>24473</v>
      </c>
      <c r="B19695">
        <v>1</v>
      </c>
      <c r="C19695">
        <v>108579</v>
      </c>
    </row>
    <row r="19696" spans="1:3" x14ac:dyDescent="0.25">
      <c r="A19696" t="s">
        <v>24474</v>
      </c>
      <c r="B19696">
        <v>1</v>
      </c>
      <c r="C19696">
        <v>237329</v>
      </c>
    </row>
    <row r="19697" spans="1:3" x14ac:dyDescent="0.25">
      <c r="A19697" t="s">
        <v>24475</v>
      </c>
      <c r="B19697">
        <v>1</v>
      </c>
      <c r="C19697">
        <v>116854</v>
      </c>
    </row>
    <row r="19698" spans="1:3" x14ac:dyDescent="0.25">
      <c r="A19698" t="s">
        <v>24476</v>
      </c>
      <c r="B19698">
        <v>1</v>
      </c>
      <c r="C19698">
        <v>221685</v>
      </c>
    </row>
    <row r="19699" spans="1:3" x14ac:dyDescent="0.25">
      <c r="A19699" t="s">
        <v>24477</v>
      </c>
      <c r="B19699">
        <v>1</v>
      </c>
      <c r="C19699">
        <v>728889</v>
      </c>
    </row>
    <row r="19700" spans="1:3" x14ac:dyDescent="0.25">
      <c r="A19700" t="s">
        <v>24478</v>
      </c>
      <c r="B19700">
        <v>1</v>
      </c>
      <c r="C19700">
        <v>329520</v>
      </c>
    </row>
    <row r="19701" spans="1:3" x14ac:dyDescent="0.25">
      <c r="A19701" t="s">
        <v>24479</v>
      </c>
      <c r="B19701">
        <v>1</v>
      </c>
      <c r="C19701">
        <v>865222</v>
      </c>
    </row>
    <row r="19702" spans="1:3" x14ac:dyDescent="0.25">
      <c r="A19702" t="s">
        <v>24480</v>
      </c>
      <c r="B19702">
        <v>1</v>
      </c>
      <c r="C19702">
        <v>1715497</v>
      </c>
    </row>
    <row r="19703" spans="1:3" x14ac:dyDescent="0.25">
      <c r="A19703" t="s">
        <v>24481</v>
      </c>
      <c r="B19703">
        <v>1</v>
      </c>
      <c r="C19703">
        <v>49733</v>
      </c>
    </row>
    <row r="19704" spans="1:3" x14ac:dyDescent="0.25">
      <c r="A19704" t="s">
        <v>24482</v>
      </c>
      <c r="B19704">
        <v>1</v>
      </c>
      <c r="C19704">
        <v>41168</v>
      </c>
    </row>
    <row r="19705" spans="1:3" x14ac:dyDescent="0.25">
      <c r="A19705" t="s">
        <v>24483</v>
      </c>
      <c r="B19705">
        <v>1</v>
      </c>
      <c r="C19705">
        <v>181184</v>
      </c>
    </row>
    <row r="19706" spans="1:3" x14ac:dyDescent="0.25">
      <c r="A19706" t="s">
        <v>24484</v>
      </c>
      <c r="B19706">
        <v>1</v>
      </c>
      <c r="C19706">
        <v>65923</v>
      </c>
    </row>
    <row r="19707" spans="1:3" x14ac:dyDescent="0.25">
      <c r="A19707" t="s">
        <v>24485</v>
      </c>
      <c r="B19707">
        <v>1</v>
      </c>
      <c r="C19707">
        <v>217853</v>
      </c>
    </row>
    <row r="19708" spans="1:3" x14ac:dyDescent="0.25">
      <c r="A19708" t="s">
        <v>24486</v>
      </c>
      <c r="B19708">
        <v>1</v>
      </c>
      <c r="C19708">
        <v>559429</v>
      </c>
    </row>
    <row r="19709" spans="1:3" x14ac:dyDescent="0.25">
      <c r="A19709" t="s">
        <v>24487</v>
      </c>
      <c r="B19709">
        <v>1</v>
      </c>
      <c r="C19709">
        <v>552566</v>
      </c>
    </row>
    <row r="19710" spans="1:3" x14ac:dyDescent="0.25">
      <c r="A19710" t="s">
        <v>24488</v>
      </c>
      <c r="B19710">
        <v>1</v>
      </c>
      <c r="C19710">
        <v>303918</v>
      </c>
    </row>
    <row r="19711" spans="1:3" x14ac:dyDescent="0.25">
      <c r="A19711" t="s">
        <v>24489</v>
      </c>
      <c r="B19711">
        <v>1</v>
      </c>
      <c r="C19711">
        <v>82844</v>
      </c>
    </row>
    <row r="19712" spans="1:3" x14ac:dyDescent="0.25">
      <c r="A19712" t="s">
        <v>24490</v>
      </c>
      <c r="B19712">
        <v>1</v>
      </c>
      <c r="C19712">
        <v>57846</v>
      </c>
    </row>
    <row r="19713" spans="1:3" x14ac:dyDescent="0.25">
      <c r="A19713" t="s">
        <v>24491</v>
      </c>
      <c r="B19713">
        <v>1</v>
      </c>
      <c r="C19713">
        <v>1554281</v>
      </c>
    </row>
    <row r="19714" spans="1:3" x14ac:dyDescent="0.25">
      <c r="A19714" t="s">
        <v>24492</v>
      </c>
      <c r="B19714">
        <v>1</v>
      </c>
      <c r="C19714">
        <v>1839613</v>
      </c>
    </row>
    <row r="19715" spans="1:3" x14ac:dyDescent="0.25">
      <c r="A19715" t="s">
        <v>24493</v>
      </c>
      <c r="B19715">
        <v>1</v>
      </c>
      <c r="C19715">
        <v>113796</v>
      </c>
    </row>
    <row r="19716" spans="1:3" x14ac:dyDescent="0.25">
      <c r="A19716" t="s">
        <v>24494</v>
      </c>
      <c r="B19716">
        <v>1</v>
      </c>
      <c r="C19716">
        <v>69833</v>
      </c>
    </row>
    <row r="19717" spans="1:3" x14ac:dyDescent="0.25">
      <c r="A19717" t="s">
        <v>24495</v>
      </c>
      <c r="B19717">
        <v>1</v>
      </c>
      <c r="C19717">
        <v>284759</v>
      </c>
    </row>
    <row r="19718" spans="1:3" x14ac:dyDescent="0.25">
      <c r="A19718" t="s">
        <v>24496</v>
      </c>
      <c r="B19718">
        <v>1</v>
      </c>
      <c r="C19718">
        <v>904066</v>
      </c>
    </row>
    <row r="19719" spans="1:3" x14ac:dyDescent="0.25">
      <c r="A19719" t="s">
        <v>24497</v>
      </c>
      <c r="B19719">
        <v>1</v>
      </c>
      <c r="C19719">
        <v>79901</v>
      </c>
    </row>
    <row r="19720" spans="1:3" x14ac:dyDescent="0.25">
      <c r="A19720" t="s">
        <v>24498</v>
      </c>
      <c r="B19720">
        <v>1</v>
      </c>
      <c r="C19720">
        <v>274816</v>
      </c>
    </row>
    <row r="19721" spans="1:3" x14ac:dyDescent="0.25">
      <c r="A19721" t="s">
        <v>24499</v>
      </c>
      <c r="B19721">
        <v>1</v>
      </c>
      <c r="C19721">
        <v>63487</v>
      </c>
    </row>
    <row r="19722" spans="1:3" x14ac:dyDescent="0.25">
      <c r="A19722" t="s">
        <v>24500</v>
      </c>
      <c r="B19722">
        <v>1</v>
      </c>
      <c r="C19722">
        <v>308904</v>
      </c>
    </row>
    <row r="19723" spans="1:3" x14ac:dyDescent="0.25">
      <c r="A19723" t="s">
        <v>24501</v>
      </c>
      <c r="B19723">
        <v>1</v>
      </c>
      <c r="C19723">
        <v>333263</v>
      </c>
    </row>
    <row r="19724" spans="1:3" x14ac:dyDescent="0.25">
      <c r="A19724" t="s">
        <v>24502</v>
      </c>
      <c r="B19724">
        <v>1</v>
      </c>
      <c r="C19724">
        <v>1629399</v>
      </c>
    </row>
    <row r="19725" spans="1:3" x14ac:dyDescent="0.25">
      <c r="A19725" t="s">
        <v>24503</v>
      </c>
      <c r="B19725">
        <v>1</v>
      </c>
      <c r="C19725">
        <v>240446</v>
      </c>
    </row>
    <row r="19726" spans="1:3" x14ac:dyDescent="0.25">
      <c r="A19726" t="s">
        <v>24504</v>
      </c>
      <c r="B19726">
        <v>1</v>
      </c>
      <c r="C19726">
        <v>198564</v>
      </c>
    </row>
    <row r="19727" spans="1:3" x14ac:dyDescent="0.25">
      <c r="A19727" t="s">
        <v>24505</v>
      </c>
      <c r="B19727">
        <v>1</v>
      </c>
      <c r="C19727">
        <v>4417846</v>
      </c>
    </row>
    <row r="19728" spans="1:3" x14ac:dyDescent="0.25">
      <c r="A19728" t="s">
        <v>24506</v>
      </c>
      <c r="B19728">
        <v>1</v>
      </c>
      <c r="C19728">
        <v>500777</v>
      </c>
    </row>
    <row r="19729" spans="1:3" x14ac:dyDescent="0.25">
      <c r="A19729" t="s">
        <v>24507</v>
      </c>
      <c r="B19729">
        <v>1</v>
      </c>
      <c r="C19729">
        <v>316053</v>
      </c>
    </row>
    <row r="19730" spans="1:3" x14ac:dyDescent="0.25">
      <c r="A19730" t="s">
        <v>24508</v>
      </c>
      <c r="B19730">
        <v>1</v>
      </c>
      <c r="C19730">
        <v>55410</v>
      </c>
    </row>
    <row r="19731" spans="1:3" x14ac:dyDescent="0.25">
      <c r="A19731" t="s">
        <v>24509</v>
      </c>
      <c r="B19731">
        <v>1</v>
      </c>
      <c r="C19731">
        <v>708442</v>
      </c>
    </row>
    <row r="19732" spans="1:3" x14ac:dyDescent="0.25">
      <c r="A19732" t="s">
        <v>24510</v>
      </c>
      <c r="B19732">
        <v>1</v>
      </c>
      <c r="C19732">
        <v>270579</v>
      </c>
    </row>
    <row r="19733" spans="1:3" x14ac:dyDescent="0.25">
      <c r="A19733" t="s">
        <v>24511</v>
      </c>
      <c r="B19733">
        <v>1</v>
      </c>
      <c r="C19733">
        <v>370922</v>
      </c>
    </row>
    <row r="19734" spans="1:3" x14ac:dyDescent="0.25">
      <c r="A19734" t="s">
        <v>24512</v>
      </c>
      <c r="B19734">
        <v>1</v>
      </c>
      <c r="C19734">
        <v>106665</v>
      </c>
    </row>
    <row r="19735" spans="1:3" x14ac:dyDescent="0.25">
      <c r="A19735" t="s">
        <v>24513</v>
      </c>
      <c r="B19735">
        <v>1</v>
      </c>
      <c r="C19735">
        <v>319280</v>
      </c>
    </row>
    <row r="19736" spans="1:3" x14ac:dyDescent="0.25">
      <c r="A19736" t="s">
        <v>24514</v>
      </c>
      <c r="B19736">
        <v>1</v>
      </c>
      <c r="C19736">
        <v>835146</v>
      </c>
    </row>
    <row r="19737" spans="1:3" x14ac:dyDescent="0.25">
      <c r="A19737" t="s">
        <v>24515</v>
      </c>
      <c r="B19737">
        <v>1</v>
      </c>
      <c r="C19737">
        <v>937387</v>
      </c>
    </row>
    <row r="19738" spans="1:3" x14ac:dyDescent="0.25">
      <c r="A19738" t="s">
        <v>24516</v>
      </c>
      <c r="B19738">
        <v>1</v>
      </c>
      <c r="C19738">
        <v>2176659</v>
      </c>
    </row>
    <row r="19739" spans="1:3" x14ac:dyDescent="0.25">
      <c r="A19739" t="s">
        <v>24517</v>
      </c>
      <c r="B19739">
        <v>1</v>
      </c>
      <c r="C19739">
        <v>1323129</v>
      </c>
    </row>
    <row r="19740" spans="1:3" x14ac:dyDescent="0.25">
      <c r="A19740" t="s">
        <v>24518</v>
      </c>
      <c r="B19740">
        <v>1</v>
      </c>
      <c r="C19740">
        <v>28220</v>
      </c>
    </row>
    <row r="19741" spans="1:3" x14ac:dyDescent="0.25">
      <c r="A19741" t="s">
        <v>24519</v>
      </c>
      <c r="B19741">
        <v>1</v>
      </c>
      <c r="C19741">
        <v>10770660</v>
      </c>
    </row>
    <row r="19742" spans="1:3" x14ac:dyDescent="0.25">
      <c r="A19742" t="s">
        <v>24520</v>
      </c>
      <c r="B19742">
        <v>1</v>
      </c>
      <c r="C19742">
        <v>562436</v>
      </c>
    </row>
    <row r="19743" spans="1:3" x14ac:dyDescent="0.25">
      <c r="A19743" t="s">
        <v>24521</v>
      </c>
      <c r="B19743">
        <v>1</v>
      </c>
      <c r="C19743">
        <v>2757590</v>
      </c>
    </row>
    <row r="19744" spans="1:3" x14ac:dyDescent="0.25">
      <c r="A19744" t="s">
        <v>24522</v>
      </c>
      <c r="B19744">
        <v>1</v>
      </c>
      <c r="C19744">
        <v>1227121</v>
      </c>
    </row>
    <row r="19745" spans="1:3" x14ac:dyDescent="0.25">
      <c r="A19745" t="s">
        <v>24523</v>
      </c>
      <c r="B19745">
        <v>1</v>
      </c>
      <c r="C19745">
        <v>907690</v>
      </c>
    </row>
    <row r="19746" spans="1:3" x14ac:dyDescent="0.25">
      <c r="A19746" t="s">
        <v>24524</v>
      </c>
      <c r="B19746">
        <v>1</v>
      </c>
      <c r="C19746">
        <v>250299</v>
      </c>
    </row>
    <row r="19747" spans="1:3" x14ac:dyDescent="0.25">
      <c r="A19747" t="s">
        <v>24525</v>
      </c>
      <c r="B19747">
        <v>1</v>
      </c>
      <c r="C19747">
        <v>271416</v>
      </c>
    </row>
    <row r="19748" spans="1:3" x14ac:dyDescent="0.25">
      <c r="A19748" t="s">
        <v>24526</v>
      </c>
      <c r="B19748">
        <v>1</v>
      </c>
      <c r="C19748">
        <v>3866706</v>
      </c>
    </row>
    <row r="19749" spans="1:3" x14ac:dyDescent="0.25">
      <c r="A19749" t="s">
        <v>24527</v>
      </c>
      <c r="B19749">
        <v>1</v>
      </c>
      <c r="C19749">
        <v>1094117</v>
      </c>
    </row>
    <row r="19750" spans="1:3" x14ac:dyDescent="0.25">
      <c r="A19750" t="s">
        <v>24528</v>
      </c>
      <c r="B19750">
        <v>1</v>
      </c>
      <c r="C19750">
        <v>173329</v>
      </c>
    </row>
    <row r="19751" spans="1:3" x14ac:dyDescent="0.25">
      <c r="A19751" t="s">
        <v>24529</v>
      </c>
      <c r="B19751">
        <v>1</v>
      </c>
      <c r="C19751">
        <v>106716</v>
      </c>
    </row>
    <row r="19752" spans="1:3" x14ac:dyDescent="0.25">
      <c r="A19752" t="s">
        <v>24530</v>
      </c>
      <c r="B19752">
        <v>1</v>
      </c>
      <c r="C19752">
        <v>16205</v>
      </c>
    </row>
    <row r="19753" spans="1:3" x14ac:dyDescent="0.25">
      <c r="A19753" t="s">
        <v>24531</v>
      </c>
      <c r="B19753">
        <v>1</v>
      </c>
      <c r="C19753">
        <v>89617</v>
      </c>
    </row>
    <row r="19754" spans="1:3" x14ac:dyDescent="0.25">
      <c r="A19754" t="s">
        <v>24532</v>
      </c>
      <c r="B19754">
        <v>1</v>
      </c>
      <c r="C19754">
        <v>85768</v>
      </c>
    </row>
    <row r="19755" spans="1:3" x14ac:dyDescent="0.25">
      <c r="A19755" t="s">
        <v>24533</v>
      </c>
      <c r="B19755">
        <v>1</v>
      </c>
      <c r="C19755">
        <v>16313</v>
      </c>
    </row>
    <row r="19756" spans="1:3" x14ac:dyDescent="0.25">
      <c r="A19756" t="s">
        <v>24534</v>
      </c>
      <c r="B19756">
        <v>1</v>
      </c>
      <c r="C19756">
        <v>182477</v>
      </c>
    </row>
    <row r="19757" spans="1:3" x14ac:dyDescent="0.25">
      <c r="A19757" t="s">
        <v>24535</v>
      </c>
      <c r="B19757">
        <v>1</v>
      </c>
      <c r="C19757">
        <v>335684</v>
      </c>
    </row>
    <row r="19758" spans="1:3" x14ac:dyDescent="0.25">
      <c r="A19758" t="s">
        <v>24536</v>
      </c>
      <c r="B19758">
        <v>1</v>
      </c>
      <c r="C19758">
        <v>124764</v>
      </c>
    </row>
    <row r="19759" spans="1:3" x14ac:dyDescent="0.25">
      <c r="A19759" t="s">
        <v>24537</v>
      </c>
      <c r="B19759">
        <v>1</v>
      </c>
      <c r="C19759">
        <v>96817</v>
      </c>
    </row>
    <row r="19760" spans="1:3" x14ac:dyDescent="0.25">
      <c r="A19760" t="s">
        <v>24538</v>
      </c>
      <c r="B19760">
        <v>1</v>
      </c>
      <c r="C19760">
        <v>445169</v>
      </c>
    </row>
    <row r="19761" spans="1:3" x14ac:dyDescent="0.25">
      <c r="A19761" t="s">
        <v>24539</v>
      </c>
      <c r="B19761">
        <v>1</v>
      </c>
      <c r="C19761">
        <v>5302027</v>
      </c>
    </row>
    <row r="19762" spans="1:3" x14ac:dyDescent="0.25">
      <c r="A19762" t="s">
        <v>24540</v>
      </c>
      <c r="B19762">
        <v>1</v>
      </c>
      <c r="C19762">
        <v>2259654</v>
      </c>
    </row>
    <row r="19763" spans="1:3" x14ac:dyDescent="0.25">
      <c r="A19763" t="s">
        <v>24541</v>
      </c>
      <c r="B19763">
        <v>1</v>
      </c>
      <c r="C19763">
        <v>857869</v>
      </c>
    </row>
    <row r="19764" spans="1:3" x14ac:dyDescent="0.25">
      <c r="A19764" t="s">
        <v>24542</v>
      </c>
      <c r="B19764">
        <v>1</v>
      </c>
      <c r="C19764">
        <v>3173438</v>
      </c>
    </row>
    <row r="19765" spans="1:3" x14ac:dyDescent="0.25">
      <c r="A19765" t="s">
        <v>24543</v>
      </c>
      <c r="B19765">
        <v>1</v>
      </c>
      <c r="C19765">
        <v>244637</v>
      </c>
    </row>
    <row r="19766" spans="1:3" x14ac:dyDescent="0.25">
      <c r="A19766" t="s">
        <v>24544</v>
      </c>
      <c r="B19766">
        <v>1</v>
      </c>
      <c r="C19766">
        <v>1190288</v>
      </c>
    </row>
    <row r="19767" spans="1:3" x14ac:dyDescent="0.25">
      <c r="A19767" t="s">
        <v>24545</v>
      </c>
      <c r="B19767">
        <v>1</v>
      </c>
      <c r="C19767">
        <v>3556410</v>
      </c>
    </row>
    <row r="19768" spans="1:3" x14ac:dyDescent="0.25">
      <c r="A19768" t="s">
        <v>24546</v>
      </c>
      <c r="B19768">
        <v>1</v>
      </c>
      <c r="C19768">
        <v>1950857</v>
      </c>
    </row>
    <row r="19769" spans="1:3" x14ac:dyDescent="0.25">
      <c r="A19769" t="s">
        <v>24547</v>
      </c>
      <c r="B19769">
        <v>1</v>
      </c>
      <c r="C19769">
        <v>16196109</v>
      </c>
    </row>
    <row r="19770" spans="1:3" x14ac:dyDescent="0.25">
      <c r="A19770" t="s">
        <v>24548</v>
      </c>
      <c r="B19770">
        <v>1</v>
      </c>
      <c r="C19770">
        <v>2160326</v>
      </c>
    </row>
    <row r="19771" spans="1:3" x14ac:dyDescent="0.25">
      <c r="A19771" t="s">
        <v>24549</v>
      </c>
      <c r="B19771">
        <v>1</v>
      </c>
      <c r="C19771">
        <v>1210672</v>
      </c>
    </row>
    <row r="19772" spans="1:3" x14ac:dyDescent="0.25">
      <c r="A19772" t="s">
        <v>24550</v>
      </c>
      <c r="B19772">
        <v>1</v>
      </c>
      <c r="C19772">
        <v>29150000</v>
      </c>
    </row>
    <row r="19773" spans="1:3" x14ac:dyDescent="0.25">
      <c r="A19773" t="s">
        <v>24551</v>
      </c>
      <c r="B19773">
        <v>1</v>
      </c>
      <c r="C19773">
        <v>370937</v>
      </c>
    </row>
    <row r="19774" spans="1:3" x14ac:dyDescent="0.25">
      <c r="A19774" t="s">
        <v>24552</v>
      </c>
      <c r="B19774">
        <v>1</v>
      </c>
      <c r="C19774">
        <v>224979</v>
      </c>
    </row>
    <row r="19775" spans="1:3" x14ac:dyDescent="0.25">
      <c r="A19775" t="s">
        <v>24553</v>
      </c>
      <c r="B19775">
        <v>1</v>
      </c>
      <c r="C19775">
        <v>715901</v>
      </c>
    </row>
    <row r="19776" spans="1:3" x14ac:dyDescent="0.25">
      <c r="A19776" t="s">
        <v>24554</v>
      </c>
      <c r="B19776">
        <v>1</v>
      </c>
      <c r="C19776">
        <v>634946</v>
      </c>
    </row>
    <row r="19777" spans="1:3" x14ac:dyDescent="0.25">
      <c r="A19777" t="s">
        <v>24555</v>
      </c>
      <c r="B19777">
        <v>1</v>
      </c>
      <c r="C19777">
        <v>495667</v>
      </c>
    </row>
    <row r="19778" spans="1:3" x14ac:dyDescent="0.25">
      <c r="A19778" t="s">
        <v>24556</v>
      </c>
      <c r="B19778">
        <v>1</v>
      </c>
      <c r="C19778">
        <v>358639</v>
      </c>
    </row>
    <row r="19779" spans="1:3" x14ac:dyDescent="0.25">
      <c r="A19779" t="s">
        <v>24557</v>
      </c>
      <c r="B19779">
        <v>1</v>
      </c>
      <c r="C19779">
        <v>135584</v>
      </c>
    </row>
    <row r="19780" spans="1:3" x14ac:dyDescent="0.25">
      <c r="A19780" t="s">
        <v>24558</v>
      </c>
      <c r="B19780">
        <v>1</v>
      </c>
      <c r="C19780">
        <v>649678</v>
      </c>
    </row>
    <row r="19781" spans="1:3" x14ac:dyDescent="0.25">
      <c r="A19781" t="s">
        <v>24559</v>
      </c>
      <c r="B19781">
        <v>1</v>
      </c>
      <c r="C19781">
        <v>287483</v>
      </c>
    </row>
    <row r="19782" spans="1:3" x14ac:dyDescent="0.25">
      <c r="A19782" t="s">
        <v>24560</v>
      </c>
      <c r="B19782">
        <v>1</v>
      </c>
      <c r="C19782">
        <v>3276400</v>
      </c>
    </row>
    <row r="19783" spans="1:3" x14ac:dyDescent="0.25">
      <c r="A19783" t="s">
        <v>24561</v>
      </c>
      <c r="B19783">
        <v>1</v>
      </c>
      <c r="C19783">
        <v>35624</v>
      </c>
    </row>
    <row r="19784" spans="1:3" x14ac:dyDescent="0.25">
      <c r="A19784" t="s">
        <v>24562</v>
      </c>
      <c r="B19784">
        <v>1</v>
      </c>
      <c r="C19784">
        <v>9428053</v>
      </c>
    </row>
    <row r="19785" spans="1:3" x14ac:dyDescent="0.25">
      <c r="A19785" t="s">
        <v>24563</v>
      </c>
      <c r="B19785">
        <v>1</v>
      </c>
      <c r="C19785">
        <v>19052469</v>
      </c>
    </row>
    <row r="19786" spans="1:3" x14ac:dyDescent="0.25">
      <c r="A19786" t="s">
        <v>24564</v>
      </c>
      <c r="B19786">
        <v>1</v>
      </c>
      <c r="C19786">
        <v>2162623</v>
      </c>
    </row>
    <row r="19787" spans="1:3" x14ac:dyDescent="0.25">
      <c r="A19787" t="s">
        <v>24565</v>
      </c>
      <c r="B19787">
        <v>1</v>
      </c>
      <c r="C19787">
        <v>211377</v>
      </c>
    </row>
    <row r="19788" spans="1:3" x14ac:dyDescent="0.25">
      <c r="A19788" t="s">
        <v>24566</v>
      </c>
      <c r="B19788">
        <v>1</v>
      </c>
      <c r="C19788">
        <v>182244</v>
      </c>
    </row>
    <row r="19789" spans="1:3" x14ac:dyDescent="0.25">
      <c r="A19789" t="s">
        <v>24567</v>
      </c>
      <c r="B19789">
        <v>1</v>
      </c>
      <c r="C19789">
        <v>37334402</v>
      </c>
    </row>
    <row r="19790" spans="1:3" x14ac:dyDescent="0.25">
      <c r="A19790" t="s">
        <v>24568</v>
      </c>
      <c r="B19790">
        <v>1</v>
      </c>
      <c r="C19790">
        <v>260439</v>
      </c>
    </row>
    <row r="19791" spans="1:3" x14ac:dyDescent="0.25">
      <c r="A19791" t="s">
        <v>24569</v>
      </c>
      <c r="B19791">
        <v>1</v>
      </c>
      <c r="C19791">
        <v>134205</v>
      </c>
    </row>
    <row r="19792" spans="1:3" x14ac:dyDescent="0.25">
      <c r="A19792" t="s">
        <v>24570</v>
      </c>
      <c r="B19792">
        <v>1</v>
      </c>
      <c r="C19792">
        <v>895229</v>
      </c>
    </row>
    <row r="19793" spans="1:3" x14ac:dyDescent="0.25">
      <c r="A19793" t="s">
        <v>24571</v>
      </c>
      <c r="B19793">
        <v>1</v>
      </c>
      <c r="C19793">
        <v>136184</v>
      </c>
    </row>
    <row r="19794" spans="1:3" x14ac:dyDescent="0.25">
      <c r="A19794" t="s">
        <v>24572</v>
      </c>
      <c r="B19794">
        <v>1</v>
      </c>
      <c r="C19794">
        <v>82816</v>
      </c>
    </row>
    <row r="19795" spans="1:3" x14ac:dyDescent="0.25">
      <c r="A19795" t="s">
        <v>24573</v>
      </c>
      <c r="B19795">
        <v>1</v>
      </c>
      <c r="C19795">
        <v>116594</v>
      </c>
    </row>
    <row r="19796" spans="1:3" x14ac:dyDescent="0.25">
      <c r="A19796" t="s">
        <v>24574</v>
      </c>
      <c r="B19796">
        <v>1</v>
      </c>
      <c r="C19796">
        <v>35612</v>
      </c>
    </row>
    <row r="19797" spans="1:3" x14ac:dyDescent="0.25">
      <c r="A19797" t="s">
        <v>24575</v>
      </c>
      <c r="B19797">
        <v>1</v>
      </c>
      <c r="C19797">
        <v>106694</v>
      </c>
    </row>
    <row r="19798" spans="1:3" x14ac:dyDescent="0.25">
      <c r="A19798" t="s">
        <v>24576</v>
      </c>
      <c r="B19798">
        <v>1</v>
      </c>
      <c r="C19798">
        <v>903125</v>
      </c>
    </row>
    <row r="19799" spans="1:3" x14ac:dyDescent="0.25">
      <c r="A19799" t="s">
        <v>24577</v>
      </c>
      <c r="B19799">
        <v>1</v>
      </c>
      <c r="C19799">
        <v>236818</v>
      </c>
    </row>
    <row r="19800" spans="1:3" x14ac:dyDescent="0.25">
      <c r="A19800" t="s">
        <v>24578</v>
      </c>
      <c r="B19800">
        <v>1</v>
      </c>
      <c r="C19800">
        <v>1613737</v>
      </c>
    </row>
    <row r="19801" spans="1:3" x14ac:dyDescent="0.25">
      <c r="A19801" t="s">
        <v>24579</v>
      </c>
      <c r="B19801">
        <v>1</v>
      </c>
      <c r="C19801">
        <v>100187</v>
      </c>
    </row>
    <row r="19802" spans="1:3" x14ac:dyDescent="0.25">
      <c r="A19802" t="s">
        <v>24580</v>
      </c>
      <c r="B19802">
        <v>1</v>
      </c>
      <c r="C19802">
        <v>63344000</v>
      </c>
    </row>
    <row r="19803" spans="1:3" x14ac:dyDescent="0.25">
      <c r="A19803" t="s">
        <v>24581</v>
      </c>
      <c r="B19803">
        <v>1</v>
      </c>
      <c r="C19803">
        <v>262564</v>
      </c>
    </row>
    <row r="19804" spans="1:3" x14ac:dyDescent="0.25">
      <c r="A19804" t="s">
        <v>24582</v>
      </c>
      <c r="B19804">
        <v>1</v>
      </c>
      <c r="C19804">
        <v>322740</v>
      </c>
    </row>
    <row r="19805" spans="1:3" x14ac:dyDescent="0.25">
      <c r="A19805" t="s">
        <v>24583</v>
      </c>
      <c r="B19805">
        <v>1</v>
      </c>
      <c r="C19805">
        <v>54130</v>
      </c>
    </row>
    <row r="19806" spans="1:3" x14ac:dyDescent="0.25">
      <c r="A19806" t="s">
        <v>24584</v>
      </c>
      <c r="B19806">
        <v>1</v>
      </c>
      <c r="C19806">
        <v>695431</v>
      </c>
    </row>
    <row r="19807" spans="1:3" x14ac:dyDescent="0.25">
      <c r="A19807" t="s">
        <v>24585</v>
      </c>
      <c r="B19807">
        <v>1</v>
      </c>
      <c r="C19807">
        <v>74931</v>
      </c>
    </row>
    <row r="19808" spans="1:3" x14ac:dyDescent="0.25">
      <c r="A19808" t="s">
        <v>24586</v>
      </c>
      <c r="B19808">
        <v>1</v>
      </c>
      <c r="C19808">
        <v>71385</v>
      </c>
    </row>
    <row r="19809" spans="1:3" x14ac:dyDescent="0.25">
      <c r="A19809" t="s">
        <v>24587</v>
      </c>
      <c r="B19809">
        <v>1</v>
      </c>
      <c r="C19809">
        <v>192060</v>
      </c>
    </row>
    <row r="19810" spans="1:3" x14ac:dyDescent="0.25">
      <c r="A19810" t="s">
        <v>24588</v>
      </c>
      <c r="B19810">
        <v>1</v>
      </c>
      <c r="C19810">
        <v>162489</v>
      </c>
    </row>
    <row r="19811" spans="1:3" x14ac:dyDescent="0.25">
      <c r="A19811" t="s">
        <v>24589</v>
      </c>
      <c r="B19811">
        <v>1</v>
      </c>
      <c r="C19811">
        <v>203122</v>
      </c>
    </row>
    <row r="19812" spans="1:3" x14ac:dyDescent="0.25">
      <c r="A19812" t="s">
        <v>24590</v>
      </c>
      <c r="B19812">
        <v>1</v>
      </c>
      <c r="C19812">
        <v>160159</v>
      </c>
    </row>
    <row r="19813" spans="1:3" x14ac:dyDescent="0.25">
      <c r="A19813" t="s">
        <v>24591</v>
      </c>
      <c r="B19813">
        <v>1</v>
      </c>
      <c r="C19813">
        <v>76350</v>
      </c>
    </row>
    <row r="19814" spans="1:3" x14ac:dyDescent="0.25">
      <c r="A19814" t="s">
        <v>24592</v>
      </c>
      <c r="B19814">
        <v>1</v>
      </c>
      <c r="C19814">
        <v>41462</v>
      </c>
    </row>
    <row r="19815" spans="1:3" x14ac:dyDescent="0.25">
      <c r="A19815" t="s">
        <v>24593</v>
      </c>
      <c r="B19815">
        <v>1</v>
      </c>
      <c r="C19815">
        <v>71478</v>
      </c>
    </row>
    <row r="19816" spans="1:3" x14ac:dyDescent="0.25">
      <c r="A19816" t="s">
        <v>24594</v>
      </c>
      <c r="B19816">
        <v>1</v>
      </c>
      <c r="C19816">
        <v>781340</v>
      </c>
    </row>
    <row r="19817" spans="1:3" x14ac:dyDescent="0.25">
      <c r="A19817" t="s">
        <v>24595</v>
      </c>
      <c r="B19817">
        <v>1</v>
      </c>
      <c r="C19817">
        <v>47997</v>
      </c>
    </row>
    <row r="19818" spans="1:3" x14ac:dyDescent="0.25">
      <c r="A19818" t="s">
        <v>24596</v>
      </c>
      <c r="B19818">
        <v>1</v>
      </c>
      <c r="C19818">
        <v>217613</v>
      </c>
    </row>
    <row r="19819" spans="1:3" x14ac:dyDescent="0.25">
      <c r="A19819" t="s">
        <v>24597</v>
      </c>
      <c r="B19819">
        <v>1</v>
      </c>
      <c r="C19819">
        <v>401231</v>
      </c>
    </row>
    <row r="19820" spans="1:3" x14ac:dyDescent="0.25">
      <c r="A19820" t="s">
        <v>24598</v>
      </c>
      <c r="B19820">
        <v>1</v>
      </c>
      <c r="C19820">
        <v>344155</v>
      </c>
    </row>
    <row r="19821" spans="1:3" x14ac:dyDescent="0.25">
      <c r="A19821" t="s">
        <v>24599</v>
      </c>
      <c r="B19821">
        <v>1</v>
      </c>
      <c r="C19821">
        <v>417262</v>
      </c>
    </row>
    <row r="19822" spans="1:3" x14ac:dyDescent="0.25">
      <c r="A19822" t="s">
        <v>24600</v>
      </c>
      <c r="B19822">
        <v>1</v>
      </c>
      <c r="C19822">
        <v>43311</v>
      </c>
    </row>
    <row r="19823" spans="1:3" x14ac:dyDescent="0.25">
      <c r="A19823" t="s">
        <v>24601</v>
      </c>
      <c r="B19823">
        <v>1</v>
      </c>
      <c r="C19823">
        <v>530121</v>
      </c>
    </row>
    <row r="19824" spans="1:3" x14ac:dyDescent="0.25">
      <c r="A19824" t="s">
        <v>24602</v>
      </c>
      <c r="B19824">
        <v>1</v>
      </c>
      <c r="C19824">
        <v>344885</v>
      </c>
    </row>
    <row r="19825" spans="1:3" x14ac:dyDescent="0.25">
      <c r="A19825" t="s">
        <v>24603</v>
      </c>
      <c r="B19825">
        <v>1</v>
      </c>
      <c r="C19825">
        <v>73773</v>
      </c>
    </row>
    <row r="19826" spans="1:3" x14ac:dyDescent="0.25">
      <c r="A19826" t="s">
        <v>24604</v>
      </c>
      <c r="B19826">
        <v>1</v>
      </c>
      <c r="C19826">
        <v>53660</v>
      </c>
    </row>
    <row r="19827" spans="1:3" x14ac:dyDescent="0.25">
      <c r="A19827" t="s">
        <v>24605</v>
      </c>
      <c r="B19827">
        <v>1</v>
      </c>
      <c r="C19827">
        <v>449522</v>
      </c>
    </row>
    <row r="19828" spans="1:3" x14ac:dyDescent="0.25">
      <c r="A19828" t="s">
        <v>24606</v>
      </c>
      <c r="B19828">
        <v>1</v>
      </c>
      <c r="C19828">
        <v>3786626</v>
      </c>
    </row>
    <row r="19829" spans="1:3" x14ac:dyDescent="0.25">
      <c r="A19829" t="s">
        <v>24607</v>
      </c>
      <c r="B19829">
        <v>1</v>
      </c>
      <c r="C19829">
        <v>373289</v>
      </c>
    </row>
    <row r="19830" spans="1:3" x14ac:dyDescent="0.25">
      <c r="A19830" t="s">
        <v>24608</v>
      </c>
      <c r="B19830">
        <v>1</v>
      </c>
      <c r="C19830">
        <v>991564</v>
      </c>
    </row>
    <row r="19831" spans="1:3" x14ac:dyDescent="0.25">
      <c r="A19831" t="s">
        <v>24609</v>
      </c>
      <c r="B19831">
        <v>1</v>
      </c>
      <c r="C19831">
        <v>131299</v>
      </c>
    </row>
    <row r="19832" spans="1:3" x14ac:dyDescent="0.25">
      <c r="A19832" t="s">
        <v>24610</v>
      </c>
      <c r="B19832">
        <v>1</v>
      </c>
      <c r="C19832">
        <v>176480</v>
      </c>
    </row>
    <row r="19833" spans="1:3" x14ac:dyDescent="0.25">
      <c r="A19833" t="s">
        <v>24611</v>
      </c>
      <c r="B19833">
        <v>1</v>
      </c>
      <c r="C19833">
        <v>273472</v>
      </c>
    </row>
    <row r="19834" spans="1:3" x14ac:dyDescent="0.25">
      <c r="A19834" t="s">
        <v>24612</v>
      </c>
      <c r="B19834">
        <v>1</v>
      </c>
      <c r="C19834">
        <v>393412</v>
      </c>
    </row>
    <row r="19835" spans="1:3" x14ac:dyDescent="0.25">
      <c r="A19835" t="s">
        <v>24613</v>
      </c>
      <c r="B19835">
        <v>1</v>
      </c>
      <c r="C19835">
        <v>231495</v>
      </c>
    </row>
    <row r="19836" spans="1:3" x14ac:dyDescent="0.25">
      <c r="A19836" t="s">
        <v>24614</v>
      </c>
      <c r="B19836">
        <v>1</v>
      </c>
      <c r="C19836">
        <v>530835</v>
      </c>
    </row>
    <row r="19837" spans="1:3" x14ac:dyDescent="0.25">
      <c r="A19837" t="s">
        <v>24615</v>
      </c>
      <c r="B19837">
        <v>1</v>
      </c>
      <c r="C19837">
        <v>327771</v>
      </c>
    </row>
    <row r="19838" spans="1:3" x14ac:dyDescent="0.25">
      <c r="A19838" t="s">
        <v>24616</v>
      </c>
      <c r="B19838">
        <v>1</v>
      </c>
      <c r="C19838">
        <v>302204</v>
      </c>
    </row>
    <row r="19839" spans="1:3" x14ac:dyDescent="0.25">
      <c r="A19839" t="s">
        <v>24617</v>
      </c>
      <c r="B19839">
        <v>1</v>
      </c>
      <c r="C19839">
        <v>251915</v>
      </c>
    </row>
    <row r="19840" spans="1:3" x14ac:dyDescent="0.25">
      <c r="A19840" t="s">
        <v>24618</v>
      </c>
      <c r="B19840">
        <v>1</v>
      </c>
      <c r="C19840">
        <v>142823</v>
      </c>
    </row>
    <row r="19841" spans="1:3" x14ac:dyDescent="0.25">
      <c r="A19841" t="s">
        <v>24619</v>
      </c>
      <c r="B19841">
        <v>1</v>
      </c>
      <c r="C19841">
        <v>171361</v>
      </c>
    </row>
    <row r="19842" spans="1:3" x14ac:dyDescent="0.25">
      <c r="A19842" t="s">
        <v>24620</v>
      </c>
      <c r="B19842">
        <v>1</v>
      </c>
      <c r="C19842">
        <v>176449</v>
      </c>
    </row>
    <row r="19843" spans="1:3" x14ac:dyDescent="0.25">
      <c r="A19843" t="s">
        <v>24621</v>
      </c>
      <c r="B19843">
        <v>1</v>
      </c>
      <c r="C19843">
        <v>3632972</v>
      </c>
    </row>
    <row r="19844" spans="1:3" x14ac:dyDescent="0.25">
      <c r="A19844" t="s">
        <v>24622</v>
      </c>
      <c r="B19844">
        <v>1</v>
      </c>
      <c r="C19844">
        <v>41273</v>
      </c>
    </row>
    <row r="19845" spans="1:3" x14ac:dyDescent="0.25">
      <c r="A19845" t="s">
        <v>24623</v>
      </c>
      <c r="B19845">
        <v>1</v>
      </c>
      <c r="C19845">
        <v>866451</v>
      </c>
    </row>
    <row r="19846" spans="1:3" x14ac:dyDescent="0.25">
      <c r="A19846" t="s">
        <v>24624</v>
      </c>
      <c r="B19846">
        <v>1</v>
      </c>
      <c r="C19846">
        <v>781636</v>
      </c>
    </row>
    <row r="19847" spans="1:3" x14ac:dyDescent="0.25">
      <c r="A19847" t="s">
        <v>24625</v>
      </c>
      <c r="B19847">
        <v>1</v>
      </c>
      <c r="C19847">
        <v>174766</v>
      </c>
    </row>
    <row r="19848" spans="1:3" x14ac:dyDescent="0.25">
      <c r="A19848" t="s">
        <v>24626</v>
      </c>
      <c r="B19848">
        <v>1</v>
      </c>
      <c r="C19848">
        <v>445093</v>
      </c>
    </row>
    <row r="19849" spans="1:3" x14ac:dyDescent="0.25">
      <c r="A19849" t="s">
        <v>24627</v>
      </c>
      <c r="B19849">
        <v>1</v>
      </c>
      <c r="C19849">
        <v>219986</v>
      </c>
    </row>
    <row r="19850" spans="1:3" x14ac:dyDescent="0.25">
      <c r="A19850" t="s">
        <v>24628</v>
      </c>
      <c r="B19850">
        <v>1</v>
      </c>
      <c r="C19850">
        <v>571585</v>
      </c>
    </row>
    <row r="19851" spans="1:3" x14ac:dyDescent="0.25">
      <c r="A19851" t="s">
        <v>24629</v>
      </c>
      <c r="B19851">
        <v>1</v>
      </c>
      <c r="C19851">
        <v>644538</v>
      </c>
    </row>
    <row r="19852" spans="1:3" x14ac:dyDescent="0.25">
      <c r="A19852" t="s">
        <v>24630</v>
      </c>
      <c r="B19852">
        <v>1</v>
      </c>
      <c r="C19852">
        <v>103250</v>
      </c>
    </row>
    <row r="19853" spans="1:3" x14ac:dyDescent="0.25">
      <c r="A19853" t="s">
        <v>24631</v>
      </c>
      <c r="B19853">
        <v>1</v>
      </c>
      <c r="C19853">
        <v>1857599</v>
      </c>
    </row>
    <row r="19854" spans="1:3" x14ac:dyDescent="0.25">
      <c r="A19854" t="s">
        <v>24632</v>
      </c>
      <c r="B19854">
        <v>1</v>
      </c>
      <c r="C19854">
        <v>108453</v>
      </c>
    </row>
    <row r="19855" spans="1:3" x14ac:dyDescent="0.25">
      <c r="A19855" t="s">
        <v>24633</v>
      </c>
      <c r="B19855">
        <v>1</v>
      </c>
      <c r="C19855">
        <v>538229</v>
      </c>
    </row>
    <row r="19856" spans="1:3" x14ac:dyDescent="0.25">
      <c r="A19856" t="s">
        <v>24634</v>
      </c>
      <c r="B19856">
        <v>1</v>
      </c>
      <c r="C19856">
        <v>291838</v>
      </c>
    </row>
    <row r="19857" spans="1:3" x14ac:dyDescent="0.25">
      <c r="A19857" t="s">
        <v>24635</v>
      </c>
      <c r="B19857">
        <v>1</v>
      </c>
      <c r="C19857">
        <v>230467</v>
      </c>
    </row>
    <row r="19858" spans="1:3" x14ac:dyDescent="0.25">
      <c r="A19858" t="s">
        <v>24636</v>
      </c>
      <c r="B19858">
        <v>1</v>
      </c>
      <c r="C19858">
        <v>117705</v>
      </c>
    </row>
    <row r="19859" spans="1:3" x14ac:dyDescent="0.25">
      <c r="A19859" t="s">
        <v>24637</v>
      </c>
      <c r="B19859">
        <v>1</v>
      </c>
      <c r="C19859">
        <v>205395</v>
      </c>
    </row>
    <row r="19860" spans="1:3" x14ac:dyDescent="0.25">
      <c r="A19860" t="s">
        <v>24638</v>
      </c>
      <c r="B19860">
        <v>1</v>
      </c>
      <c r="C19860">
        <v>689579</v>
      </c>
    </row>
    <row r="19861" spans="1:3" x14ac:dyDescent="0.25">
      <c r="A19861" t="s">
        <v>24639</v>
      </c>
      <c r="B19861">
        <v>1</v>
      </c>
      <c r="C19861">
        <v>69151</v>
      </c>
    </row>
    <row r="19862" spans="1:3" x14ac:dyDescent="0.25">
      <c r="A19862" t="s">
        <v>24640</v>
      </c>
      <c r="B19862">
        <v>1</v>
      </c>
      <c r="C19862">
        <v>244087</v>
      </c>
    </row>
    <row r="19863" spans="1:3" x14ac:dyDescent="0.25">
      <c r="A19863" t="s">
        <v>24641</v>
      </c>
      <c r="B19863">
        <v>1</v>
      </c>
      <c r="C19863">
        <v>212281</v>
      </c>
    </row>
    <row r="19864" spans="1:3" x14ac:dyDescent="0.25">
      <c r="A19864" t="s">
        <v>24642</v>
      </c>
      <c r="B19864">
        <v>1</v>
      </c>
      <c r="C19864">
        <v>360589</v>
      </c>
    </row>
    <row r="19865" spans="1:3" x14ac:dyDescent="0.25">
      <c r="A19865" t="s">
        <v>24643</v>
      </c>
      <c r="B19865">
        <v>1</v>
      </c>
      <c r="C19865">
        <v>127393</v>
      </c>
    </row>
    <row r="19866" spans="1:3" x14ac:dyDescent="0.25">
      <c r="A19866" t="s">
        <v>24644</v>
      </c>
      <c r="B19866">
        <v>1</v>
      </c>
      <c r="C19866">
        <v>265706</v>
      </c>
    </row>
    <row r="19867" spans="1:3" x14ac:dyDescent="0.25">
      <c r="A19867" t="s">
        <v>24645</v>
      </c>
      <c r="B19867">
        <v>1</v>
      </c>
      <c r="C19867">
        <v>427708</v>
      </c>
    </row>
    <row r="19868" spans="1:3" x14ac:dyDescent="0.25">
      <c r="A19868" t="s">
        <v>24646</v>
      </c>
      <c r="B19868">
        <v>1</v>
      </c>
      <c r="C19868">
        <v>509591</v>
      </c>
    </row>
    <row r="19869" spans="1:3" x14ac:dyDescent="0.25">
      <c r="A19869" t="s">
        <v>24647</v>
      </c>
      <c r="B19869">
        <v>1</v>
      </c>
      <c r="C19869">
        <v>182584</v>
      </c>
    </row>
    <row r="19870" spans="1:3" x14ac:dyDescent="0.25">
      <c r="A19870" t="s">
        <v>24648</v>
      </c>
      <c r="B19870">
        <v>1</v>
      </c>
      <c r="C19870">
        <v>152300</v>
      </c>
    </row>
    <row r="19871" spans="1:3" x14ac:dyDescent="0.25">
      <c r="A19871" t="s">
        <v>24649</v>
      </c>
      <c r="B19871">
        <v>1</v>
      </c>
      <c r="C19871">
        <v>360038</v>
      </c>
    </row>
    <row r="19872" spans="1:3" x14ac:dyDescent="0.25">
      <c r="A19872" t="s">
        <v>24650</v>
      </c>
      <c r="B19872">
        <v>1</v>
      </c>
      <c r="C19872">
        <v>131836</v>
      </c>
    </row>
    <row r="19873" spans="1:3" x14ac:dyDescent="0.25">
      <c r="A19873" t="s">
        <v>24651</v>
      </c>
      <c r="B19873">
        <v>1</v>
      </c>
      <c r="C19873">
        <v>184488</v>
      </c>
    </row>
    <row r="19874" spans="1:3" x14ac:dyDescent="0.25">
      <c r="A19874" t="s">
        <v>24652</v>
      </c>
      <c r="B19874">
        <v>1</v>
      </c>
      <c r="C19874">
        <v>206468</v>
      </c>
    </row>
    <row r="19875" spans="1:3" x14ac:dyDescent="0.25">
      <c r="A19875" t="s">
        <v>24653</v>
      </c>
      <c r="B19875">
        <v>1</v>
      </c>
      <c r="C19875">
        <v>109240</v>
      </c>
    </row>
    <row r="19876" spans="1:3" x14ac:dyDescent="0.25">
      <c r="A19876" t="s">
        <v>24654</v>
      </c>
      <c r="B19876">
        <v>1</v>
      </c>
      <c r="C19876">
        <v>750430</v>
      </c>
    </row>
    <row r="19877" spans="1:3" x14ac:dyDescent="0.25">
      <c r="A19877" t="s">
        <v>24655</v>
      </c>
      <c r="B19877">
        <v>1</v>
      </c>
      <c r="C19877">
        <v>86826</v>
      </c>
    </row>
    <row r="19878" spans="1:3" x14ac:dyDescent="0.25">
      <c r="A19878" t="s">
        <v>24656</v>
      </c>
      <c r="B19878">
        <v>1</v>
      </c>
      <c r="C19878">
        <v>854131</v>
      </c>
    </row>
    <row r="19879" spans="1:3" x14ac:dyDescent="0.25">
      <c r="A19879" t="s">
        <v>24657</v>
      </c>
      <c r="B19879">
        <v>1</v>
      </c>
      <c r="C19879">
        <v>369666</v>
      </c>
    </row>
    <row r="19880" spans="1:3" x14ac:dyDescent="0.25">
      <c r="A19880" t="s">
        <v>24658</v>
      </c>
      <c r="B19880">
        <v>1</v>
      </c>
      <c r="C19880">
        <v>413732</v>
      </c>
    </row>
    <row r="19881" spans="1:3" x14ac:dyDescent="0.25">
      <c r="A19881" t="s">
        <v>24659</v>
      </c>
      <c r="B19881">
        <v>1</v>
      </c>
      <c r="C19881">
        <v>1949647</v>
      </c>
    </row>
    <row r="19882" spans="1:3" x14ac:dyDescent="0.25">
      <c r="A19882" t="s">
        <v>24660</v>
      </c>
      <c r="B19882">
        <v>1</v>
      </c>
      <c r="C19882">
        <v>39706</v>
      </c>
    </row>
    <row r="19883" spans="1:3" x14ac:dyDescent="0.25">
      <c r="A19883" t="s">
        <v>24661</v>
      </c>
      <c r="B19883">
        <v>1</v>
      </c>
      <c r="C19883">
        <v>286410</v>
      </c>
    </row>
    <row r="19884" spans="1:3" x14ac:dyDescent="0.25">
      <c r="A19884" t="s">
        <v>24662</v>
      </c>
      <c r="B19884">
        <v>1</v>
      </c>
      <c r="C19884">
        <v>3276531</v>
      </c>
    </row>
    <row r="19885" spans="1:3" x14ac:dyDescent="0.25">
      <c r="A19885" t="s">
        <v>24663</v>
      </c>
      <c r="B19885">
        <v>1</v>
      </c>
      <c r="C19885">
        <v>139696</v>
      </c>
    </row>
    <row r="19886" spans="1:3" x14ac:dyDescent="0.25">
      <c r="A19886" t="s">
        <v>24664</v>
      </c>
      <c r="B19886">
        <v>1</v>
      </c>
      <c r="C19886">
        <v>8078144</v>
      </c>
    </row>
    <row r="19887" spans="1:3" x14ac:dyDescent="0.25">
      <c r="A19887" t="s">
        <v>24665</v>
      </c>
      <c r="B19887">
        <v>1</v>
      </c>
      <c r="C19887">
        <v>265232</v>
      </c>
    </row>
    <row r="19888" spans="1:3" x14ac:dyDescent="0.25">
      <c r="A19888" t="s">
        <v>24666</v>
      </c>
      <c r="B19888">
        <v>1</v>
      </c>
      <c r="C19888">
        <v>26628</v>
      </c>
    </row>
    <row r="19889" spans="1:3" x14ac:dyDescent="0.25">
      <c r="A19889" t="s">
        <v>24667</v>
      </c>
      <c r="B19889">
        <v>1</v>
      </c>
      <c r="C19889">
        <v>728903</v>
      </c>
    </row>
    <row r="19890" spans="1:3" x14ac:dyDescent="0.25">
      <c r="A19890" t="s">
        <v>24668</v>
      </c>
      <c r="B19890">
        <v>1</v>
      </c>
      <c r="C19890">
        <v>80059</v>
      </c>
    </row>
    <row r="19891" spans="1:3" x14ac:dyDescent="0.25">
      <c r="A19891" t="s">
        <v>24669</v>
      </c>
      <c r="B19891">
        <v>1</v>
      </c>
      <c r="C19891">
        <v>102730</v>
      </c>
    </row>
    <row r="19892" spans="1:3" x14ac:dyDescent="0.25">
      <c r="A19892" t="s">
        <v>24670</v>
      </c>
      <c r="B19892">
        <v>1</v>
      </c>
      <c r="C19892">
        <v>697957</v>
      </c>
    </row>
    <row r="19893" spans="1:3" x14ac:dyDescent="0.25">
      <c r="A19893" t="s">
        <v>24671</v>
      </c>
      <c r="B19893">
        <v>1</v>
      </c>
      <c r="C19893">
        <v>1843566</v>
      </c>
    </row>
    <row r="19894" spans="1:3" x14ac:dyDescent="0.25">
      <c r="A19894" t="s">
        <v>24672</v>
      </c>
      <c r="B19894">
        <v>1</v>
      </c>
      <c r="C19894">
        <v>818901</v>
      </c>
    </row>
    <row r="19895" spans="1:3" x14ac:dyDescent="0.25">
      <c r="A19895" t="s">
        <v>24673</v>
      </c>
      <c r="B19895">
        <v>1</v>
      </c>
      <c r="C19895">
        <v>370189</v>
      </c>
    </row>
    <row r="19896" spans="1:3" x14ac:dyDescent="0.25">
      <c r="A19896" t="s">
        <v>24674</v>
      </c>
      <c r="B19896">
        <v>1</v>
      </c>
      <c r="C19896">
        <v>545420</v>
      </c>
    </row>
    <row r="19897" spans="1:3" x14ac:dyDescent="0.25">
      <c r="A19897" t="s">
        <v>24675</v>
      </c>
      <c r="B19897">
        <v>1</v>
      </c>
      <c r="C19897">
        <v>133884</v>
      </c>
    </row>
    <row r="19898" spans="1:3" x14ac:dyDescent="0.25">
      <c r="A19898" t="s">
        <v>24676</v>
      </c>
      <c r="B19898">
        <v>1</v>
      </c>
      <c r="C19898">
        <v>2765296</v>
      </c>
    </row>
    <row r="19899" spans="1:3" x14ac:dyDescent="0.25">
      <c r="A19899" t="s">
        <v>24677</v>
      </c>
      <c r="B19899">
        <v>1</v>
      </c>
      <c r="C19899">
        <v>10233359</v>
      </c>
    </row>
    <row r="19900" spans="1:3" x14ac:dyDescent="0.25">
      <c r="A19900" t="s">
        <v>24678</v>
      </c>
      <c r="B19900">
        <v>1</v>
      </c>
      <c r="C19900">
        <v>362190</v>
      </c>
    </row>
    <row r="19901" spans="1:3" x14ac:dyDescent="0.25">
      <c r="A19901" t="s">
        <v>24679</v>
      </c>
      <c r="B19901">
        <v>1</v>
      </c>
      <c r="C19901">
        <v>216282</v>
      </c>
    </row>
    <row r="19902" spans="1:3" x14ac:dyDescent="0.25">
      <c r="A19902" t="s">
        <v>24680</v>
      </c>
      <c r="B19902">
        <v>1</v>
      </c>
      <c r="C19902">
        <v>1753315</v>
      </c>
    </row>
    <row r="19903" spans="1:3" x14ac:dyDescent="0.25">
      <c r="A19903" t="s">
        <v>24681</v>
      </c>
      <c r="B19903">
        <v>1</v>
      </c>
      <c r="C19903">
        <v>169887</v>
      </c>
    </row>
    <row r="19904" spans="1:3" x14ac:dyDescent="0.25">
      <c r="A19904" t="s">
        <v>24682</v>
      </c>
      <c r="B19904">
        <v>1</v>
      </c>
      <c r="C19904">
        <v>488109</v>
      </c>
    </row>
    <row r="19905" spans="1:3" x14ac:dyDescent="0.25">
      <c r="A19905" t="s">
        <v>24683</v>
      </c>
      <c r="B19905">
        <v>1</v>
      </c>
      <c r="C19905">
        <v>433389</v>
      </c>
    </row>
    <row r="19906" spans="1:3" x14ac:dyDescent="0.25">
      <c r="A19906" t="s">
        <v>24684</v>
      </c>
      <c r="B19906">
        <v>1</v>
      </c>
      <c r="C19906">
        <v>10674517</v>
      </c>
    </row>
    <row r="19907" spans="1:3" x14ac:dyDescent="0.25">
      <c r="A19907" t="s">
        <v>24685</v>
      </c>
      <c r="B19907">
        <v>1</v>
      </c>
      <c r="C19907">
        <v>110742</v>
      </c>
    </row>
    <row r="19908" spans="1:3" x14ac:dyDescent="0.25">
      <c r="A19908" t="s">
        <v>24686</v>
      </c>
      <c r="B19908">
        <v>1</v>
      </c>
      <c r="C19908">
        <v>307077</v>
      </c>
    </row>
    <row r="19909" spans="1:3" x14ac:dyDescent="0.25">
      <c r="A19909" t="s">
        <v>24687</v>
      </c>
      <c r="B19909">
        <v>1</v>
      </c>
      <c r="C19909">
        <v>109206</v>
      </c>
    </row>
    <row r="19910" spans="1:3" x14ac:dyDescent="0.25">
      <c r="A19910" t="s">
        <v>24688</v>
      </c>
      <c r="B19910">
        <v>1</v>
      </c>
      <c r="C19910">
        <v>81257</v>
      </c>
    </row>
    <row r="19911" spans="1:3" x14ac:dyDescent="0.25">
      <c r="A19911" t="s">
        <v>24689</v>
      </c>
      <c r="B19911">
        <v>1</v>
      </c>
      <c r="C19911">
        <v>89494</v>
      </c>
    </row>
    <row r="19912" spans="1:3" x14ac:dyDescent="0.25">
      <c r="A19912" t="s">
        <v>24690</v>
      </c>
      <c r="B19912">
        <v>1</v>
      </c>
      <c r="C19912">
        <v>1303363</v>
      </c>
    </row>
    <row r="19913" spans="1:3" x14ac:dyDescent="0.25">
      <c r="A19913" t="s">
        <v>24691</v>
      </c>
      <c r="B19913">
        <v>1</v>
      </c>
      <c r="C19913">
        <v>147329</v>
      </c>
    </row>
    <row r="19914" spans="1:3" x14ac:dyDescent="0.25">
      <c r="A19914" t="s">
        <v>24692</v>
      </c>
      <c r="B19914">
        <v>1</v>
      </c>
      <c r="C19914">
        <v>473839</v>
      </c>
    </row>
    <row r="19915" spans="1:3" x14ac:dyDescent="0.25">
      <c r="A19915" t="s">
        <v>24693</v>
      </c>
      <c r="B19915">
        <v>1</v>
      </c>
      <c r="C19915">
        <v>300198</v>
      </c>
    </row>
    <row r="19916" spans="1:3" x14ac:dyDescent="0.25">
      <c r="A19916" t="s">
        <v>24694</v>
      </c>
      <c r="B19916">
        <v>1</v>
      </c>
      <c r="C19916">
        <v>88336</v>
      </c>
    </row>
    <row r="19917" spans="1:3" x14ac:dyDescent="0.25">
      <c r="A19917" t="s">
        <v>24695</v>
      </c>
      <c r="B19917">
        <v>1</v>
      </c>
      <c r="C19917">
        <v>733203</v>
      </c>
    </row>
    <row r="19918" spans="1:3" x14ac:dyDescent="0.25">
      <c r="A19918" t="s">
        <v>24696</v>
      </c>
      <c r="B19918">
        <v>1</v>
      </c>
      <c r="C19918">
        <v>120382</v>
      </c>
    </row>
    <row r="19919" spans="1:3" x14ac:dyDescent="0.25">
      <c r="A19919" t="s">
        <v>24697</v>
      </c>
      <c r="B19919">
        <v>1</v>
      </c>
      <c r="C19919">
        <v>9651994</v>
      </c>
    </row>
    <row r="19920" spans="1:3" x14ac:dyDescent="0.25">
      <c r="A19920" t="s">
        <v>24698</v>
      </c>
      <c r="B19920">
        <v>1</v>
      </c>
      <c r="C19920">
        <v>128753</v>
      </c>
    </row>
    <row r="19921" spans="1:3" x14ac:dyDescent="0.25">
      <c r="A19921" t="s">
        <v>24699</v>
      </c>
      <c r="B19921">
        <v>1</v>
      </c>
      <c r="C19921">
        <v>402273</v>
      </c>
    </row>
    <row r="19922" spans="1:3" x14ac:dyDescent="0.25">
      <c r="A19922" t="s">
        <v>24700</v>
      </c>
      <c r="B19922">
        <v>1</v>
      </c>
      <c r="C19922">
        <v>389461</v>
      </c>
    </row>
    <row r="19923" spans="1:3" x14ac:dyDescent="0.25">
      <c r="A19923" t="s">
        <v>24701</v>
      </c>
      <c r="B19923">
        <v>1</v>
      </c>
      <c r="C19923">
        <v>68019</v>
      </c>
    </row>
    <row r="19924" spans="1:3" x14ac:dyDescent="0.25">
      <c r="A19924" t="s">
        <v>24702</v>
      </c>
      <c r="B19924">
        <v>1</v>
      </c>
      <c r="C19924">
        <v>335758</v>
      </c>
    </row>
    <row r="19925" spans="1:3" x14ac:dyDescent="0.25">
      <c r="A19925" t="s">
        <v>24703</v>
      </c>
      <c r="B19925">
        <v>1</v>
      </c>
      <c r="C19925">
        <v>252553</v>
      </c>
    </row>
    <row r="19926" spans="1:3" x14ac:dyDescent="0.25">
      <c r="A19926" t="s">
        <v>24704</v>
      </c>
      <c r="B19926">
        <v>1</v>
      </c>
      <c r="C19926">
        <v>176776</v>
      </c>
    </row>
    <row r="19927" spans="1:3" x14ac:dyDescent="0.25">
      <c r="A19927" t="s">
        <v>24705</v>
      </c>
      <c r="B19927">
        <v>1</v>
      </c>
      <c r="C19927">
        <v>81204</v>
      </c>
    </row>
    <row r="19928" spans="1:3" x14ac:dyDescent="0.25">
      <c r="A19928" t="s">
        <v>24706</v>
      </c>
      <c r="B19928">
        <v>1</v>
      </c>
      <c r="C19928">
        <v>395143</v>
      </c>
    </row>
    <row r="19929" spans="1:3" x14ac:dyDescent="0.25">
      <c r="A19929" t="s">
        <v>24707</v>
      </c>
      <c r="B19929">
        <v>1</v>
      </c>
      <c r="C19929">
        <v>259729</v>
      </c>
    </row>
    <row r="19930" spans="1:3" x14ac:dyDescent="0.25">
      <c r="A19930" t="s">
        <v>24708</v>
      </c>
      <c r="B19930">
        <v>1</v>
      </c>
      <c r="C19930">
        <v>121112</v>
      </c>
    </row>
    <row r="19931" spans="1:3" x14ac:dyDescent="0.25">
      <c r="A19931" t="s">
        <v>24709</v>
      </c>
      <c r="B19931">
        <v>1</v>
      </c>
      <c r="C19931">
        <v>15921</v>
      </c>
    </row>
    <row r="19932" spans="1:3" x14ac:dyDescent="0.25">
      <c r="A19932" t="s">
        <v>24710</v>
      </c>
      <c r="B19932">
        <v>1</v>
      </c>
      <c r="C19932">
        <v>2036709</v>
      </c>
    </row>
    <row r="19933" spans="1:3" x14ac:dyDescent="0.25">
      <c r="A19933" t="s">
        <v>24711</v>
      </c>
      <c r="B19933">
        <v>1</v>
      </c>
      <c r="C19933">
        <v>141895</v>
      </c>
    </row>
    <row r="19934" spans="1:3" x14ac:dyDescent="0.25">
      <c r="A19934" t="s">
        <v>24712</v>
      </c>
      <c r="B19934">
        <v>1</v>
      </c>
      <c r="C19934">
        <v>62250</v>
      </c>
    </row>
    <row r="19935" spans="1:3" x14ac:dyDescent="0.25">
      <c r="A19935" t="s">
        <v>24713</v>
      </c>
      <c r="B19935">
        <v>1</v>
      </c>
      <c r="C19935">
        <v>1324763</v>
      </c>
    </row>
    <row r="19936" spans="1:3" x14ac:dyDescent="0.25">
      <c r="A19936" t="s">
        <v>24714</v>
      </c>
      <c r="B19936">
        <v>1</v>
      </c>
      <c r="C19936">
        <v>1111555</v>
      </c>
    </row>
    <row r="19937" spans="1:3" x14ac:dyDescent="0.25">
      <c r="A19937" t="s">
        <v>24715</v>
      </c>
      <c r="B19937">
        <v>1</v>
      </c>
      <c r="C19937">
        <v>107077</v>
      </c>
    </row>
    <row r="19938" spans="1:3" x14ac:dyDescent="0.25">
      <c r="A19938" t="s">
        <v>24716</v>
      </c>
      <c r="B19938">
        <v>1</v>
      </c>
      <c r="C19938">
        <v>695801</v>
      </c>
    </row>
    <row r="19939" spans="1:3" x14ac:dyDescent="0.25">
      <c r="A19939" t="s">
        <v>24717</v>
      </c>
      <c r="B19939">
        <v>1</v>
      </c>
      <c r="C19939">
        <v>81378</v>
      </c>
    </row>
    <row r="19940" spans="1:3" x14ac:dyDescent="0.25">
      <c r="A19940" t="s">
        <v>24718</v>
      </c>
      <c r="B19940">
        <v>1</v>
      </c>
      <c r="C19940">
        <v>735383</v>
      </c>
    </row>
    <row r="19941" spans="1:3" x14ac:dyDescent="0.25">
      <c r="A19941" t="s">
        <v>24719</v>
      </c>
      <c r="B19941">
        <v>1</v>
      </c>
      <c r="C19941">
        <v>51402</v>
      </c>
    </row>
    <row r="19942" spans="1:3" x14ac:dyDescent="0.25">
      <c r="A19942" t="s">
        <v>24720</v>
      </c>
      <c r="B19942">
        <v>1</v>
      </c>
      <c r="C19942">
        <v>158880</v>
      </c>
    </row>
    <row r="19943" spans="1:3" x14ac:dyDescent="0.25">
      <c r="A19943" t="s">
        <v>24721</v>
      </c>
      <c r="B19943">
        <v>1</v>
      </c>
      <c r="C19943">
        <v>189383</v>
      </c>
    </row>
    <row r="19944" spans="1:3" x14ac:dyDescent="0.25">
      <c r="A19944" t="s">
        <v>24722</v>
      </c>
      <c r="B19944">
        <v>1</v>
      </c>
      <c r="C19944">
        <v>676010</v>
      </c>
    </row>
    <row r="19945" spans="1:3" x14ac:dyDescent="0.25">
      <c r="A19945" t="s">
        <v>24723</v>
      </c>
      <c r="B19945">
        <v>1</v>
      </c>
      <c r="C19945">
        <v>410152</v>
      </c>
    </row>
    <row r="19946" spans="1:3" x14ac:dyDescent="0.25">
      <c r="A19946" t="s">
        <v>24724</v>
      </c>
      <c r="B19946">
        <v>1</v>
      </c>
      <c r="C19946">
        <v>433843</v>
      </c>
    </row>
    <row r="19947" spans="1:3" x14ac:dyDescent="0.25">
      <c r="A19947" t="s">
        <v>24725</v>
      </c>
      <c r="B19947">
        <v>1</v>
      </c>
      <c r="C19947">
        <v>67883</v>
      </c>
    </row>
    <row r="19948" spans="1:3" x14ac:dyDescent="0.25">
      <c r="A19948" t="s">
        <v>24726</v>
      </c>
      <c r="B19948">
        <v>1</v>
      </c>
      <c r="C19948">
        <v>334072</v>
      </c>
    </row>
    <row r="19949" spans="1:3" x14ac:dyDescent="0.25">
      <c r="A19949" t="s">
        <v>24727</v>
      </c>
      <c r="B19949">
        <v>1</v>
      </c>
      <c r="C19949">
        <v>319283</v>
      </c>
    </row>
    <row r="19950" spans="1:3" x14ac:dyDescent="0.25">
      <c r="A19950" t="s">
        <v>24728</v>
      </c>
      <c r="B19950">
        <v>1</v>
      </c>
      <c r="C19950">
        <v>431785</v>
      </c>
    </row>
    <row r="19951" spans="1:3" x14ac:dyDescent="0.25">
      <c r="A19951" t="s">
        <v>24729</v>
      </c>
      <c r="B19951">
        <v>1</v>
      </c>
      <c r="C19951">
        <v>217482</v>
      </c>
    </row>
    <row r="19952" spans="1:3" x14ac:dyDescent="0.25">
      <c r="A19952" t="s">
        <v>24730</v>
      </c>
      <c r="B19952">
        <v>1</v>
      </c>
      <c r="C19952">
        <v>773008</v>
      </c>
    </row>
    <row r="19953" spans="1:3" x14ac:dyDescent="0.25">
      <c r="A19953" t="s">
        <v>24731</v>
      </c>
      <c r="B19953">
        <v>1</v>
      </c>
      <c r="C19953">
        <v>3123987</v>
      </c>
    </row>
    <row r="19954" spans="1:3" x14ac:dyDescent="0.25">
      <c r="A19954" t="s">
        <v>24732</v>
      </c>
      <c r="B19954">
        <v>1</v>
      </c>
      <c r="C19954">
        <v>17867</v>
      </c>
    </row>
    <row r="19955" spans="1:3" x14ac:dyDescent="0.25">
      <c r="A19955" t="s">
        <v>24733</v>
      </c>
      <c r="B19955">
        <v>1</v>
      </c>
      <c r="C19955">
        <v>61962</v>
      </c>
    </row>
    <row r="19956" spans="1:3" x14ac:dyDescent="0.25">
      <c r="A19956" t="s">
        <v>24734</v>
      </c>
      <c r="B19956">
        <v>1</v>
      </c>
      <c r="C19956">
        <v>254026</v>
      </c>
    </row>
    <row r="19957" spans="1:3" x14ac:dyDescent="0.25">
      <c r="A19957" t="s">
        <v>24735</v>
      </c>
      <c r="B19957">
        <v>1</v>
      </c>
      <c r="C19957">
        <v>191324</v>
      </c>
    </row>
    <row r="19958" spans="1:3" x14ac:dyDescent="0.25">
      <c r="A19958" t="s">
        <v>24736</v>
      </c>
      <c r="B19958">
        <v>1</v>
      </c>
      <c r="C19958">
        <v>156923</v>
      </c>
    </row>
    <row r="19959" spans="1:3" x14ac:dyDescent="0.25">
      <c r="A19959" t="s">
        <v>24737</v>
      </c>
      <c r="B19959">
        <v>1</v>
      </c>
      <c r="C19959">
        <v>856409</v>
      </c>
    </row>
    <row r="19960" spans="1:3" x14ac:dyDescent="0.25">
      <c r="A19960" t="s">
        <v>24738</v>
      </c>
      <c r="B19960">
        <v>1</v>
      </c>
      <c r="C19960">
        <v>877566</v>
      </c>
    </row>
    <row r="19961" spans="1:3" x14ac:dyDescent="0.25">
      <c r="A19961" t="s">
        <v>24739</v>
      </c>
      <c r="B19961">
        <v>1</v>
      </c>
      <c r="C19961">
        <v>2044408</v>
      </c>
    </row>
    <row r="19962" spans="1:3" x14ac:dyDescent="0.25">
      <c r="A19962" t="s">
        <v>24740</v>
      </c>
      <c r="B19962">
        <v>1</v>
      </c>
      <c r="C19962">
        <v>69373</v>
      </c>
    </row>
    <row r="19963" spans="1:3" x14ac:dyDescent="0.25">
      <c r="A19963" t="s">
        <v>24741</v>
      </c>
      <c r="B19963">
        <v>1</v>
      </c>
      <c r="C19963">
        <v>492159</v>
      </c>
    </row>
    <row r="19964" spans="1:3" x14ac:dyDescent="0.25">
      <c r="A19964" t="s">
        <v>24742</v>
      </c>
      <c r="B19964">
        <v>1</v>
      </c>
      <c r="C19964">
        <v>247329</v>
      </c>
    </row>
    <row r="19965" spans="1:3" x14ac:dyDescent="0.25">
      <c r="A19965" t="s">
        <v>24743</v>
      </c>
      <c r="B19965">
        <v>1</v>
      </c>
      <c r="C19965">
        <v>218127</v>
      </c>
    </row>
    <row r="19966" spans="1:3" x14ac:dyDescent="0.25">
      <c r="A19966" t="s">
        <v>24744</v>
      </c>
      <c r="B19966">
        <v>1</v>
      </c>
      <c r="C19966">
        <v>66317</v>
      </c>
    </row>
    <row r="19967" spans="1:3" x14ac:dyDescent="0.25">
      <c r="A19967" t="s">
        <v>24745</v>
      </c>
      <c r="B19967">
        <v>1</v>
      </c>
      <c r="C19967">
        <v>3124250</v>
      </c>
    </row>
    <row r="19968" spans="1:3" x14ac:dyDescent="0.25">
      <c r="A19968" t="s">
        <v>24746</v>
      </c>
      <c r="B19968">
        <v>1</v>
      </c>
      <c r="C19968">
        <v>618461</v>
      </c>
    </row>
    <row r="19969" spans="1:3" x14ac:dyDescent="0.25">
      <c r="A19969" t="s">
        <v>24747</v>
      </c>
      <c r="B19969">
        <v>1</v>
      </c>
      <c r="C19969">
        <v>951481</v>
      </c>
    </row>
    <row r="19970" spans="1:3" x14ac:dyDescent="0.25">
      <c r="A19970" t="s">
        <v>24748</v>
      </c>
      <c r="B19970">
        <v>1</v>
      </c>
      <c r="C19970">
        <v>442081</v>
      </c>
    </row>
    <row r="19971" spans="1:3" x14ac:dyDescent="0.25">
      <c r="A19971" t="s">
        <v>24749</v>
      </c>
      <c r="B19971">
        <v>1</v>
      </c>
      <c r="C19971">
        <v>243659</v>
      </c>
    </row>
    <row r="19972" spans="1:3" x14ac:dyDescent="0.25">
      <c r="A19972" t="s">
        <v>24750</v>
      </c>
      <c r="B19972">
        <v>1</v>
      </c>
      <c r="C19972">
        <v>1343638</v>
      </c>
    </row>
    <row r="19973" spans="1:3" x14ac:dyDescent="0.25">
      <c r="A19973" t="s">
        <v>24751</v>
      </c>
      <c r="B19973">
        <v>1</v>
      </c>
      <c r="C19973">
        <v>25548403</v>
      </c>
    </row>
    <row r="19974" spans="1:3" x14ac:dyDescent="0.25">
      <c r="A19974" t="s">
        <v>24752</v>
      </c>
      <c r="B19974">
        <v>1</v>
      </c>
      <c r="C19974">
        <v>2730897</v>
      </c>
    </row>
    <row r="19975" spans="1:3" x14ac:dyDescent="0.25">
      <c r="A19975" t="s">
        <v>24753</v>
      </c>
      <c r="B19975">
        <v>1</v>
      </c>
      <c r="C19975">
        <v>447878</v>
      </c>
    </row>
    <row r="19976" spans="1:3" x14ac:dyDescent="0.25">
      <c r="A19976" t="s">
        <v>24754</v>
      </c>
      <c r="B19976">
        <v>1</v>
      </c>
      <c r="C19976">
        <v>370249</v>
      </c>
    </row>
    <row r="19977" spans="1:3" x14ac:dyDescent="0.25">
      <c r="A19977" t="s">
        <v>24755</v>
      </c>
      <c r="B19977">
        <v>1</v>
      </c>
      <c r="C19977">
        <v>1100578</v>
      </c>
    </row>
    <row r="19978" spans="1:3" x14ac:dyDescent="0.25">
      <c r="A19978" t="s">
        <v>24756</v>
      </c>
      <c r="B19978">
        <v>1</v>
      </c>
      <c r="C19978">
        <v>7411414</v>
      </c>
    </row>
    <row r="19979" spans="1:3" x14ac:dyDescent="0.25">
      <c r="A19979" t="s">
        <v>24757</v>
      </c>
      <c r="B19979">
        <v>1</v>
      </c>
      <c r="C19979">
        <v>17536</v>
      </c>
    </row>
    <row r="19980" spans="1:3" x14ac:dyDescent="0.25">
      <c r="A19980" t="s">
        <v>24758</v>
      </c>
      <c r="B19980">
        <v>1</v>
      </c>
      <c r="C19980">
        <v>32887</v>
      </c>
    </row>
    <row r="19981" spans="1:3" x14ac:dyDescent="0.25">
      <c r="A19981" t="s">
        <v>24759</v>
      </c>
      <c r="B19981">
        <v>1</v>
      </c>
      <c r="C19981">
        <v>1413606</v>
      </c>
    </row>
    <row r="19982" spans="1:3" x14ac:dyDescent="0.25">
      <c r="A19982" t="s">
        <v>24760</v>
      </c>
      <c r="B19982">
        <v>1</v>
      </c>
      <c r="C19982">
        <v>833792</v>
      </c>
    </row>
    <row r="19983" spans="1:3" x14ac:dyDescent="0.25">
      <c r="A19983" t="s">
        <v>24761</v>
      </c>
      <c r="B19983">
        <v>1</v>
      </c>
      <c r="C19983">
        <v>420582</v>
      </c>
    </row>
    <row r="19984" spans="1:3" x14ac:dyDescent="0.25">
      <c r="A19984" t="s">
        <v>24762</v>
      </c>
      <c r="B19984">
        <v>1</v>
      </c>
      <c r="C19984">
        <v>28136</v>
      </c>
    </row>
    <row r="19985" spans="1:3" x14ac:dyDescent="0.25">
      <c r="A19985" t="s">
        <v>24763</v>
      </c>
      <c r="B19985">
        <v>1</v>
      </c>
      <c r="C19985">
        <v>40681</v>
      </c>
    </row>
    <row r="19986" spans="1:3" x14ac:dyDescent="0.25">
      <c r="A19986" t="s">
        <v>24764</v>
      </c>
      <c r="B19986">
        <v>1</v>
      </c>
      <c r="C19986">
        <v>1237069</v>
      </c>
    </row>
    <row r="19987" spans="1:3" x14ac:dyDescent="0.25">
      <c r="A19987" t="s">
        <v>24765</v>
      </c>
      <c r="B19987">
        <v>1</v>
      </c>
      <c r="C19987">
        <v>171157</v>
      </c>
    </row>
    <row r="19988" spans="1:3" x14ac:dyDescent="0.25">
      <c r="A19988" t="s">
        <v>24766</v>
      </c>
      <c r="B19988">
        <v>1</v>
      </c>
      <c r="C19988">
        <v>201288</v>
      </c>
    </row>
    <row r="19989" spans="1:3" x14ac:dyDescent="0.25">
      <c r="A19989" t="s">
        <v>24767</v>
      </c>
      <c r="B19989">
        <v>1</v>
      </c>
      <c r="C19989">
        <v>604095</v>
      </c>
    </row>
    <row r="19990" spans="1:3" x14ac:dyDescent="0.25">
      <c r="A19990" t="s">
        <v>24768</v>
      </c>
      <c r="B19990">
        <v>1</v>
      </c>
      <c r="C19990">
        <v>123054</v>
      </c>
    </row>
    <row r="19991" spans="1:3" x14ac:dyDescent="0.25">
      <c r="A19991" t="s">
        <v>24769</v>
      </c>
      <c r="B19991">
        <v>1</v>
      </c>
      <c r="C19991">
        <v>3648859</v>
      </c>
    </row>
    <row r="19992" spans="1:3" x14ac:dyDescent="0.25">
      <c r="A19992" t="s">
        <v>24770</v>
      </c>
      <c r="B19992">
        <v>1</v>
      </c>
      <c r="C19992">
        <v>71544</v>
      </c>
    </row>
    <row r="19993" spans="1:3" x14ac:dyDescent="0.25">
      <c r="A19993" t="s">
        <v>24771</v>
      </c>
      <c r="B19993">
        <v>1</v>
      </c>
      <c r="C19993">
        <v>1078834</v>
      </c>
    </row>
    <row r="19994" spans="1:3" x14ac:dyDescent="0.25">
      <c r="A19994" t="s">
        <v>24772</v>
      </c>
      <c r="B19994">
        <v>1</v>
      </c>
      <c r="C19994">
        <v>9634</v>
      </c>
    </row>
    <row r="19995" spans="1:3" x14ac:dyDescent="0.25">
      <c r="A19995" t="s">
        <v>24773</v>
      </c>
      <c r="B19995">
        <v>1</v>
      </c>
      <c r="C19995">
        <v>157012</v>
      </c>
    </row>
    <row r="19996" spans="1:3" x14ac:dyDescent="0.25">
      <c r="A19996" t="s">
        <v>24774</v>
      </c>
      <c r="B19996">
        <v>1</v>
      </c>
      <c r="C19996">
        <v>184761</v>
      </c>
    </row>
    <row r="19997" spans="1:3" x14ac:dyDescent="0.25">
      <c r="A19997" t="s">
        <v>24775</v>
      </c>
      <c r="B19997">
        <v>1</v>
      </c>
      <c r="C19997">
        <v>628156</v>
      </c>
    </row>
    <row r="19998" spans="1:3" x14ac:dyDescent="0.25">
      <c r="A19998" t="s">
        <v>24776</v>
      </c>
      <c r="B19998">
        <v>1</v>
      </c>
      <c r="C19998">
        <v>100277</v>
      </c>
    </row>
    <row r="19999" spans="1:3" x14ac:dyDescent="0.25">
      <c r="A19999" t="s">
        <v>24777</v>
      </c>
      <c r="B19999">
        <v>1</v>
      </c>
      <c r="C19999">
        <v>138503</v>
      </c>
    </row>
    <row r="20000" spans="1:3" x14ac:dyDescent="0.25">
      <c r="A20000" t="s">
        <v>24778</v>
      </c>
      <c r="B20000">
        <v>1</v>
      </c>
      <c r="C20000">
        <v>39755</v>
      </c>
    </row>
    <row r="20001" spans="1:3" x14ac:dyDescent="0.25">
      <c r="A20001" t="s">
        <v>24779</v>
      </c>
      <c r="B20001">
        <v>1</v>
      </c>
      <c r="C20001">
        <v>234243</v>
      </c>
    </row>
    <row r="20002" spans="1:3" x14ac:dyDescent="0.25">
      <c r="A20002" t="s">
        <v>24780</v>
      </c>
      <c r="B20002">
        <v>1</v>
      </c>
      <c r="C20002">
        <v>437729</v>
      </c>
    </row>
    <row r="20003" spans="1:3" x14ac:dyDescent="0.25">
      <c r="A20003" t="s">
        <v>24781</v>
      </c>
      <c r="B20003">
        <v>1</v>
      </c>
      <c r="C20003">
        <v>167328</v>
      </c>
    </row>
    <row r="20004" spans="1:3" x14ac:dyDescent="0.25">
      <c r="A20004" t="s">
        <v>24782</v>
      </c>
      <c r="B20004">
        <v>1</v>
      </c>
      <c r="C20004">
        <v>264728</v>
      </c>
    </row>
    <row r="20005" spans="1:3" x14ac:dyDescent="0.25">
      <c r="A20005" t="s">
        <v>24783</v>
      </c>
      <c r="B20005">
        <v>1</v>
      </c>
      <c r="C20005">
        <v>325771</v>
      </c>
    </row>
    <row r="20006" spans="1:3" x14ac:dyDescent="0.25">
      <c r="A20006" t="s">
        <v>24784</v>
      </c>
      <c r="B20006">
        <v>1</v>
      </c>
      <c r="C20006">
        <v>319669</v>
      </c>
    </row>
    <row r="20007" spans="1:3" x14ac:dyDescent="0.25">
      <c r="A20007" t="s">
        <v>24785</v>
      </c>
      <c r="B20007">
        <v>1</v>
      </c>
      <c r="C20007">
        <v>31886</v>
      </c>
    </row>
    <row r="20008" spans="1:3" x14ac:dyDescent="0.25">
      <c r="A20008" t="s">
        <v>24786</v>
      </c>
      <c r="B20008">
        <v>1</v>
      </c>
      <c r="C20008">
        <v>141465</v>
      </c>
    </row>
    <row r="20009" spans="1:3" x14ac:dyDescent="0.25">
      <c r="A20009" t="s">
        <v>24787</v>
      </c>
      <c r="B20009">
        <v>1</v>
      </c>
      <c r="C20009">
        <v>163163</v>
      </c>
    </row>
    <row r="20010" spans="1:3" x14ac:dyDescent="0.25">
      <c r="A20010" t="s">
        <v>24788</v>
      </c>
      <c r="B20010">
        <v>1</v>
      </c>
      <c r="C20010">
        <v>341975</v>
      </c>
    </row>
    <row r="20011" spans="1:3" x14ac:dyDescent="0.25">
      <c r="A20011" t="s">
        <v>24789</v>
      </c>
      <c r="B20011">
        <v>1</v>
      </c>
      <c r="C20011">
        <v>591078</v>
      </c>
    </row>
    <row r="20012" spans="1:3" x14ac:dyDescent="0.25">
      <c r="A20012" t="s">
        <v>24790</v>
      </c>
      <c r="B20012">
        <v>1</v>
      </c>
      <c r="C20012">
        <v>33244</v>
      </c>
    </row>
    <row r="20013" spans="1:3" x14ac:dyDescent="0.25">
      <c r="A20013" t="s">
        <v>24791</v>
      </c>
      <c r="B20013">
        <v>1</v>
      </c>
      <c r="C20013">
        <v>274404</v>
      </c>
    </row>
    <row r="20014" spans="1:3" x14ac:dyDescent="0.25">
      <c r="A20014" t="s">
        <v>24792</v>
      </c>
      <c r="B20014">
        <v>1</v>
      </c>
      <c r="C20014">
        <v>153042</v>
      </c>
    </row>
    <row r="20015" spans="1:3" x14ac:dyDescent="0.25">
      <c r="A20015" t="s">
        <v>24793</v>
      </c>
      <c r="B20015">
        <v>1</v>
      </c>
      <c r="C20015">
        <v>328833</v>
      </c>
    </row>
    <row r="20016" spans="1:3" x14ac:dyDescent="0.25">
      <c r="A20016" t="s">
        <v>24794</v>
      </c>
      <c r="B20016">
        <v>1</v>
      </c>
      <c r="C20016">
        <v>123536</v>
      </c>
    </row>
    <row r="20017" spans="1:3" x14ac:dyDescent="0.25">
      <c r="A20017" t="s">
        <v>24795</v>
      </c>
      <c r="B20017">
        <v>1</v>
      </c>
      <c r="C20017">
        <v>254738</v>
      </c>
    </row>
    <row r="20018" spans="1:3" x14ac:dyDescent="0.25">
      <c r="A20018" t="s">
        <v>24796</v>
      </c>
      <c r="B20018">
        <v>1</v>
      </c>
      <c r="C20018">
        <v>139815</v>
      </c>
    </row>
    <row r="20019" spans="1:3" x14ac:dyDescent="0.25">
      <c r="A20019" t="s">
        <v>24797</v>
      </c>
      <c r="B20019">
        <v>1</v>
      </c>
      <c r="C20019">
        <v>111031</v>
      </c>
    </row>
    <row r="20020" spans="1:3" x14ac:dyDescent="0.25">
      <c r="A20020" t="s">
        <v>24798</v>
      </c>
      <c r="B20020">
        <v>1</v>
      </c>
      <c r="C20020">
        <v>189331</v>
      </c>
    </row>
    <row r="20021" spans="1:3" x14ac:dyDescent="0.25">
      <c r="A20021" t="s">
        <v>24799</v>
      </c>
      <c r="B20021">
        <v>1</v>
      </c>
      <c r="C20021">
        <v>721889</v>
      </c>
    </row>
    <row r="20022" spans="1:3" x14ac:dyDescent="0.25">
      <c r="A20022" t="s">
        <v>24800</v>
      </c>
      <c r="B20022">
        <v>1</v>
      </c>
      <c r="C20022">
        <v>319317</v>
      </c>
    </row>
    <row r="20023" spans="1:3" x14ac:dyDescent="0.25">
      <c r="A20023" t="s">
        <v>24801</v>
      </c>
      <c r="B20023">
        <v>1</v>
      </c>
      <c r="C20023">
        <v>62826</v>
      </c>
    </row>
    <row r="20024" spans="1:3" x14ac:dyDescent="0.25">
      <c r="A20024" t="s">
        <v>24802</v>
      </c>
      <c r="B20024">
        <v>1</v>
      </c>
      <c r="C20024">
        <v>110869</v>
      </c>
    </row>
    <row r="20025" spans="1:3" x14ac:dyDescent="0.25">
      <c r="A20025" t="s">
        <v>24803</v>
      </c>
      <c r="B20025">
        <v>1</v>
      </c>
      <c r="C20025">
        <v>7965570</v>
      </c>
    </row>
    <row r="20026" spans="1:3" x14ac:dyDescent="0.25">
      <c r="A20026" t="s">
        <v>24804</v>
      </c>
      <c r="B20026">
        <v>1</v>
      </c>
      <c r="C20026">
        <v>205497</v>
      </c>
    </row>
    <row r="20027" spans="1:3" x14ac:dyDescent="0.25">
      <c r="A20027" t="s">
        <v>24805</v>
      </c>
      <c r="B20027">
        <v>1</v>
      </c>
      <c r="C20027">
        <v>352642</v>
      </c>
    </row>
    <row r="20028" spans="1:3" x14ac:dyDescent="0.25">
      <c r="A20028" t="s">
        <v>24806</v>
      </c>
      <c r="B20028">
        <v>1</v>
      </c>
      <c r="C20028">
        <v>214215</v>
      </c>
    </row>
    <row r="20029" spans="1:3" x14ac:dyDescent="0.25">
      <c r="A20029" t="s">
        <v>24807</v>
      </c>
      <c r="B20029">
        <v>1</v>
      </c>
      <c r="C20029">
        <v>541182</v>
      </c>
    </row>
    <row r="20030" spans="1:3" x14ac:dyDescent="0.25">
      <c r="A20030" t="s">
        <v>24808</v>
      </c>
      <c r="B20030">
        <v>1</v>
      </c>
      <c r="C20030">
        <v>18837</v>
      </c>
    </row>
    <row r="20031" spans="1:3" x14ac:dyDescent="0.25">
      <c r="A20031" t="s">
        <v>24809</v>
      </c>
      <c r="B20031">
        <v>1</v>
      </c>
      <c r="C20031">
        <v>293948</v>
      </c>
    </row>
    <row r="20032" spans="1:3" x14ac:dyDescent="0.25">
      <c r="A20032" t="s">
        <v>24810</v>
      </c>
      <c r="B20032">
        <v>1</v>
      </c>
      <c r="C20032">
        <v>179628</v>
      </c>
    </row>
    <row r="20033" spans="1:3" x14ac:dyDescent="0.25">
      <c r="A20033" t="s">
        <v>24811</v>
      </c>
      <c r="B20033">
        <v>1</v>
      </c>
      <c r="C20033">
        <v>3020981</v>
      </c>
    </row>
    <row r="20034" spans="1:3" x14ac:dyDescent="0.25">
      <c r="A20034" t="s">
        <v>24812</v>
      </c>
      <c r="B20034">
        <v>1</v>
      </c>
      <c r="C20034">
        <v>732436</v>
      </c>
    </row>
    <row r="20035" spans="1:3" x14ac:dyDescent="0.25">
      <c r="A20035" t="s">
        <v>24813</v>
      </c>
      <c r="B20035">
        <v>1</v>
      </c>
      <c r="C20035">
        <v>1009138</v>
      </c>
    </row>
    <row r="20036" spans="1:3" x14ac:dyDescent="0.25">
      <c r="A20036" t="s">
        <v>24814</v>
      </c>
      <c r="B20036">
        <v>1</v>
      </c>
      <c r="C20036">
        <v>31962</v>
      </c>
    </row>
    <row r="20037" spans="1:3" x14ac:dyDescent="0.25">
      <c r="A20037" t="s">
        <v>24815</v>
      </c>
      <c r="B20037">
        <v>1</v>
      </c>
      <c r="C20037">
        <v>2883925</v>
      </c>
    </row>
    <row r="20038" spans="1:3" x14ac:dyDescent="0.25">
      <c r="A20038" t="s">
        <v>24816</v>
      </c>
      <c r="B20038">
        <v>1</v>
      </c>
      <c r="C20038">
        <v>582261</v>
      </c>
    </row>
    <row r="20039" spans="1:3" x14ac:dyDescent="0.25">
      <c r="A20039" t="s">
        <v>24817</v>
      </c>
      <c r="B20039">
        <v>1</v>
      </c>
      <c r="C20039">
        <v>1406761</v>
      </c>
    </row>
    <row r="20040" spans="1:3" x14ac:dyDescent="0.25">
      <c r="A20040" t="s">
        <v>24818</v>
      </c>
      <c r="B20040">
        <v>1</v>
      </c>
      <c r="C20040">
        <v>197763</v>
      </c>
    </row>
    <row r="20041" spans="1:3" x14ac:dyDescent="0.25">
      <c r="A20041" t="s">
        <v>24819</v>
      </c>
      <c r="B20041">
        <v>1</v>
      </c>
      <c r="C20041">
        <v>366218</v>
      </c>
    </row>
    <row r="20042" spans="1:3" x14ac:dyDescent="0.25">
      <c r="A20042" t="s">
        <v>24820</v>
      </c>
      <c r="B20042">
        <v>1</v>
      </c>
      <c r="C20042">
        <v>202635</v>
      </c>
    </row>
    <row r="20043" spans="1:3" x14ac:dyDescent="0.25">
      <c r="A20043" t="s">
        <v>24821</v>
      </c>
      <c r="B20043">
        <v>1</v>
      </c>
      <c r="C20043">
        <v>156288</v>
      </c>
    </row>
    <row r="20044" spans="1:3" x14ac:dyDescent="0.25">
      <c r="A20044" t="s">
        <v>24822</v>
      </c>
      <c r="B20044">
        <v>1</v>
      </c>
      <c r="C20044">
        <v>41619</v>
      </c>
    </row>
    <row r="20045" spans="1:3" x14ac:dyDescent="0.25">
      <c r="A20045" t="s">
        <v>24823</v>
      </c>
      <c r="B20045">
        <v>1</v>
      </c>
      <c r="C20045">
        <v>4193834</v>
      </c>
    </row>
    <row r="20046" spans="1:3" x14ac:dyDescent="0.25">
      <c r="A20046" t="s">
        <v>24824</v>
      </c>
      <c r="B20046">
        <v>1</v>
      </c>
      <c r="C20046">
        <v>101002</v>
      </c>
    </row>
    <row r="20047" spans="1:3" x14ac:dyDescent="0.25">
      <c r="A20047" t="s">
        <v>24825</v>
      </c>
      <c r="B20047">
        <v>1</v>
      </c>
      <c r="C20047">
        <v>95563</v>
      </c>
    </row>
    <row r="20048" spans="1:3" x14ac:dyDescent="0.25">
      <c r="A20048" t="s">
        <v>24826</v>
      </c>
      <c r="B20048">
        <v>1</v>
      </c>
      <c r="C20048">
        <v>257097</v>
      </c>
    </row>
    <row r="20049" spans="1:3" x14ac:dyDescent="0.25">
      <c r="A20049" t="s">
        <v>24827</v>
      </c>
      <c r="B20049">
        <v>1</v>
      </c>
      <c r="C20049">
        <v>599701</v>
      </c>
    </row>
    <row r="20050" spans="1:3" x14ac:dyDescent="0.25">
      <c r="A20050" t="s">
        <v>24828</v>
      </c>
      <c r="B20050">
        <v>1</v>
      </c>
      <c r="C20050">
        <v>63764</v>
      </c>
    </row>
    <row r="20051" spans="1:3" x14ac:dyDescent="0.25">
      <c r="A20051" t="s">
        <v>24829</v>
      </c>
      <c r="B20051">
        <v>1</v>
      </c>
      <c r="C20051">
        <v>51271</v>
      </c>
    </row>
    <row r="20052" spans="1:3" x14ac:dyDescent="0.25">
      <c r="A20052" t="s">
        <v>24830</v>
      </c>
      <c r="B20052">
        <v>1</v>
      </c>
      <c r="C20052">
        <v>165224</v>
      </c>
    </row>
    <row r="20053" spans="1:3" x14ac:dyDescent="0.25">
      <c r="A20053" t="s">
        <v>24831</v>
      </c>
      <c r="B20053">
        <v>1</v>
      </c>
      <c r="C20053">
        <v>77796</v>
      </c>
    </row>
    <row r="20054" spans="1:3" x14ac:dyDescent="0.25">
      <c r="A20054" t="s">
        <v>24832</v>
      </c>
      <c r="B20054">
        <v>1</v>
      </c>
      <c r="C20054">
        <v>748228</v>
      </c>
    </row>
    <row r="20055" spans="1:3" x14ac:dyDescent="0.25">
      <c r="A20055" t="s">
        <v>24833</v>
      </c>
      <c r="B20055">
        <v>1</v>
      </c>
      <c r="C20055">
        <v>17075</v>
      </c>
    </row>
    <row r="20056" spans="1:3" x14ac:dyDescent="0.25">
      <c r="A20056" t="s">
        <v>24834</v>
      </c>
      <c r="B20056">
        <v>1</v>
      </c>
      <c r="C20056">
        <v>513041</v>
      </c>
    </row>
    <row r="20057" spans="1:3" x14ac:dyDescent="0.25">
      <c r="A20057" t="s">
        <v>53953</v>
      </c>
      <c r="B20057">
        <v>1</v>
      </c>
      <c r="C20057">
        <v>22121457310</v>
      </c>
    </row>
    <row r="20058" spans="1:3" x14ac:dyDescent="0.25">
      <c r="A20058" t="s">
        <v>53954</v>
      </c>
      <c r="B20058">
        <v>1</v>
      </c>
      <c r="C20058">
        <v>3087052854</v>
      </c>
    </row>
    <row r="20059" spans="1:3" x14ac:dyDescent="0.25">
      <c r="A20059" t="s">
        <v>53955</v>
      </c>
      <c r="B20059">
        <v>1</v>
      </c>
      <c r="C20059">
        <v>2130197241</v>
      </c>
    </row>
    <row r="20060" spans="1:3" x14ac:dyDescent="0.25">
      <c r="A20060" t="s">
        <v>53956</v>
      </c>
      <c r="B20060">
        <v>1</v>
      </c>
      <c r="C20060">
        <v>1192334562</v>
      </c>
    </row>
    <row r="20061" spans="1:3" x14ac:dyDescent="0.25">
      <c r="A20061" t="s">
        <v>53957</v>
      </c>
      <c r="B20061">
        <v>1</v>
      </c>
      <c r="C20061">
        <v>15711872653</v>
      </c>
    </row>
    <row r="20062" spans="1:3" x14ac:dyDescent="0.25">
      <c r="A20062" t="s">
        <v>24835</v>
      </c>
      <c r="B20062">
        <v>1</v>
      </c>
      <c r="C20062">
        <v>539752</v>
      </c>
    </row>
    <row r="20063" spans="1:3" x14ac:dyDescent="0.25">
      <c r="A20063" t="s">
        <v>24836</v>
      </c>
      <c r="B20063">
        <v>1</v>
      </c>
      <c r="C20063">
        <v>397368</v>
      </c>
    </row>
    <row r="20064" spans="1:3" x14ac:dyDescent="0.25">
      <c r="A20064" t="s">
        <v>24837</v>
      </c>
      <c r="B20064">
        <v>1</v>
      </c>
      <c r="C20064">
        <v>803618</v>
      </c>
    </row>
    <row r="20065" spans="1:3" x14ac:dyDescent="0.25">
      <c r="A20065" t="s">
        <v>24838</v>
      </c>
      <c r="B20065">
        <v>1</v>
      </c>
      <c r="C20065">
        <v>27692</v>
      </c>
    </row>
    <row r="20066" spans="1:3" x14ac:dyDescent="0.25">
      <c r="A20066" t="s">
        <v>24839</v>
      </c>
      <c r="B20066">
        <v>1</v>
      </c>
      <c r="C20066">
        <v>212030</v>
      </c>
    </row>
    <row r="20067" spans="1:3" x14ac:dyDescent="0.25">
      <c r="A20067" t="s">
        <v>24840</v>
      </c>
      <c r="B20067">
        <v>1</v>
      </c>
      <c r="C20067">
        <v>718518</v>
      </c>
    </row>
    <row r="20068" spans="1:3" x14ac:dyDescent="0.25">
      <c r="A20068" t="s">
        <v>24841</v>
      </c>
      <c r="B20068">
        <v>1</v>
      </c>
      <c r="C20068">
        <v>9291812</v>
      </c>
    </row>
    <row r="20069" spans="1:3" x14ac:dyDescent="0.25">
      <c r="A20069" t="s">
        <v>24842</v>
      </c>
      <c r="B20069">
        <v>1</v>
      </c>
      <c r="C20069">
        <v>2880119</v>
      </c>
    </row>
    <row r="20070" spans="1:3" x14ac:dyDescent="0.25">
      <c r="A20070" t="s">
        <v>24843</v>
      </c>
      <c r="B20070">
        <v>1</v>
      </c>
      <c r="C20070">
        <v>3095714</v>
      </c>
    </row>
    <row r="20071" spans="1:3" x14ac:dyDescent="0.25">
      <c r="A20071" t="s">
        <v>24844</v>
      </c>
      <c r="B20071">
        <v>1</v>
      </c>
      <c r="C20071">
        <v>273759</v>
      </c>
    </row>
    <row r="20072" spans="1:3" x14ac:dyDescent="0.25">
      <c r="A20072" t="s">
        <v>24845</v>
      </c>
      <c r="B20072">
        <v>1</v>
      </c>
      <c r="C20072">
        <v>420144</v>
      </c>
    </row>
    <row r="20073" spans="1:3" x14ac:dyDescent="0.25">
      <c r="A20073" t="s">
        <v>24846</v>
      </c>
      <c r="B20073">
        <v>1</v>
      </c>
      <c r="C20073">
        <v>678062</v>
      </c>
    </row>
    <row r="20074" spans="1:3" x14ac:dyDescent="0.25">
      <c r="A20074" t="s">
        <v>24847</v>
      </c>
      <c r="B20074">
        <v>1</v>
      </c>
      <c r="C20074">
        <v>73471</v>
      </c>
    </row>
    <row r="20075" spans="1:3" x14ac:dyDescent="0.25">
      <c r="A20075" t="s">
        <v>24848</v>
      </c>
      <c r="B20075">
        <v>1</v>
      </c>
      <c r="C20075">
        <v>14606175</v>
      </c>
    </row>
    <row r="20076" spans="1:3" x14ac:dyDescent="0.25">
      <c r="A20076" t="s">
        <v>24849</v>
      </c>
      <c r="B20076">
        <v>1</v>
      </c>
      <c r="C20076">
        <v>143904</v>
      </c>
    </row>
    <row r="20077" spans="1:3" x14ac:dyDescent="0.25">
      <c r="A20077" t="s">
        <v>24850</v>
      </c>
      <c r="B20077">
        <v>1</v>
      </c>
      <c r="C20077">
        <v>409757</v>
      </c>
    </row>
    <row r="20078" spans="1:3" x14ac:dyDescent="0.25">
      <c r="A20078" t="s">
        <v>24851</v>
      </c>
      <c r="B20078">
        <v>1</v>
      </c>
      <c r="C20078">
        <v>281812</v>
      </c>
    </row>
    <row r="20079" spans="1:3" x14ac:dyDescent="0.25">
      <c r="A20079" t="s">
        <v>24852</v>
      </c>
      <c r="B20079">
        <v>1</v>
      </c>
      <c r="C20079">
        <v>952350</v>
      </c>
    </row>
    <row r="20080" spans="1:3" x14ac:dyDescent="0.25">
      <c r="A20080" t="s">
        <v>24853</v>
      </c>
      <c r="B20080">
        <v>1</v>
      </c>
      <c r="C20080">
        <v>374829</v>
      </c>
    </row>
    <row r="20081" spans="1:3" x14ac:dyDescent="0.25">
      <c r="A20081" t="s">
        <v>24854</v>
      </c>
      <c r="B20081">
        <v>1</v>
      </c>
      <c r="C20081">
        <v>43619</v>
      </c>
    </row>
    <row r="20082" spans="1:3" x14ac:dyDescent="0.25">
      <c r="A20082" t="s">
        <v>24855</v>
      </c>
      <c r="B20082">
        <v>1</v>
      </c>
      <c r="C20082">
        <v>51147</v>
      </c>
    </row>
    <row r="20083" spans="1:3" x14ac:dyDescent="0.25">
      <c r="A20083" t="s">
        <v>24856</v>
      </c>
      <c r="B20083">
        <v>1</v>
      </c>
      <c r="C20083">
        <v>1354366</v>
      </c>
    </row>
    <row r="20084" spans="1:3" x14ac:dyDescent="0.25">
      <c r="A20084" t="s">
        <v>24857</v>
      </c>
      <c r="B20084">
        <v>1</v>
      </c>
      <c r="C20084">
        <v>272389</v>
      </c>
    </row>
    <row r="20085" spans="1:3" x14ac:dyDescent="0.25">
      <c r="A20085" t="s">
        <v>24858</v>
      </c>
      <c r="B20085">
        <v>1</v>
      </c>
      <c r="C20085">
        <v>180553</v>
      </c>
    </row>
    <row r="20086" spans="1:3" x14ac:dyDescent="0.25">
      <c r="A20086" t="s">
        <v>24859</v>
      </c>
      <c r="B20086">
        <v>1</v>
      </c>
      <c r="C20086">
        <v>8608715</v>
      </c>
    </row>
    <row r="20087" spans="1:3" x14ac:dyDescent="0.25">
      <c r="A20087" t="s">
        <v>24860</v>
      </c>
      <c r="B20087">
        <v>1</v>
      </c>
      <c r="C20087">
        <v>133183</v>
      </c>
    </row>
    <row r="20088" spans="1:3" x14ac:dyDescent="0.25">
      <c r="A20088" t="s">
        <v>24861</v>
      </c>
      <c r="B20088">
        <v>1</v>
      </c>
      <c r="C20088">
        <v>70373</v>
      </c>
    </row>
    <row r="20089" spans="1:3" x14ac:dyDescent="0.25">
      <c r="A20089" t="s">
        <v>24862</v>
      </c>
      <c r="B20089">
        <v>1</v>
      </c>
      <c r="C20089">
        <v>1079068</v>
      </c>
    </row>
    <row r="20090" spans="1:3" x14ac:dyDescent="0.25">
      <c r="A20090" t="s">
        <v>24863</v>
      </c>
      <c r="B20090">
        <v>1</v>
      </c>
      <c r="C20090">
        <v>188779</v>
      </c>
    </row>
    <row r="20091" spans="1:3" x14ac:dyDescent="0.25">
      <c r="A20091" t="s">
        <v>24864</v>
      </c>
      <c r="B20091">
        <v>1</v>
      </c>
      <c r="C20091">
        <v>321353</v>
      </c>
    </row>
    <row r="20092" spans="1:3" x14ac:dyDescent="0.25">
      <c r="A20092" t="s">
        <v>24865</v>
      </c>
      <c r="B20092">
        <v>1</v>
      </c>
      <c r="C20092">
        <v>171195</v>
      </c>
    </row>
    <row r="20093" spans="1:3" x14ac:dyDescent="0.25">
      <c r="A20093" t="s">
        <v>24866</v>
      </c>
      <c r="B20093">
        <v>1</v>
      </c>
      <c r="C20093">
        <v>220763</v>
      </c>
    </row>
    <row r="20094" spans="1:3" x14ac:dyDescent="0.25">
      <c r="A20094" t="s">
        <v>24867</v>
      </c>
      <c r="B20094">
        <v>1</v>
      </c>
      <c r="C20094">
        <v>3890954</v>
      </c>
    </row>
    <row r="20095" spans="1:3" x14ac:dyDescent="0.25">
      <c r="A20095" t="s">
        <v>24868</v>
      </c>
      <c r="B20095">
        <v>1</v>
      </c>
      <c r="C20095">
        <v>98440</v>
      </c>
    </row>
    <row r="20096" spans="1:3" x14ac:dyDescent="0.25">
      <c r="A20096" t="s">
        <v>24869</v>
      </c>
      <c r="B20096">
        <v>1</v>
      </c>
      <c r="C20096">
        <v>774030</v>
      </c>
    </row>
    <row r="20097" spans="1:3" x14ac:dyDescent="0.25">
      <c r="A20097" t="s">
        <v>24870</v>
      </c>
      <c r="B20097">
        <v>1</v>
      </c>
      <c r="C20097">
        <v>1307673</v>
      </c>
    </row>
    <row r="20098" spans="1:3" x14ac:dyDescent="0.25">
      <c r="A20098" t="s">
        <v>24871</v>
      </c>
      <c r="B20098">
        <v>1</v>
      </c>
      <c r="C20098">
        <v>161336</v>
      </c>
    </row>
    <row r="20099" spans="1:3" x14ac:dyDescent="0.25">
      <c r="A20099" t="s">
        <v>24872</v>
      </c>
      <c r="B20099">
        <v>1</v>
      </c>
      <c r="C20099">
        <v>181439</v>
      </c>
    </row>
    <row r="20100" spans="1:3" x14ac:dyDescent="0.25">
      <c r="A20100" t="s">
        <v>24873</v>
      </c>
      <c r="B20100">
        <v>1</v>
      </c>
      <c r="C20100">
        <v>563625</v>
      </c>
    </row>
    <row r="20101" spans="1:3" x14ac:dyDescent="0.25">
      <c r="A20101" t="s">
        <v>24874</v>
      </c>
      <c r="B20101">
        <v>1</v>
      </c>
      <c r="C20101">
        <v>2420900</v>
      </c>
    </row>
    <row r="20102" spans="1:3" x14ac:dyDescent="0.25">
      <c r="A20102" t="s">
        <v>24875</v>
      </c>
      <c r="B20102">
        <v>1</v>
      </c>
      <c r="C20102">
        <v>21629046</v>
      </c>
    </row>
    <row r="20103" spans="1:3" x14ac:dyDescent="0.25">
      <c r="A20103" t="s">
        <v>24876</v>
      </c>
      <c r="B20103">
        <v>1</v>
      </c>
      <c r="C20103">
        <v>577410</v>
      </c>
    </row>
    <row r="20104" spans="1:3" x14ac:dyDescent="0.25">
      <c r="A20104" t="s">
        <v>24877</v>
      </c>
      <c r="B20104">
        <v>1</v>
      </c>
      <c r="C20104">
        <v>145554</v>
      </c>
    </row>
    <row r="20105" spans="1:3" x14ac:dyDescent="0.25">
      <c r="A20105" t="s">
        <v>24878</v>
      </c>
      <c r="B20105">
        <v>1</v>
      </c>
      <c r="C20105">
        <v>68197</v>
      </c>
    </row>
    <row r="20106" spans="1:3" x14ac:dyDescent="0.25">
      <c r="A20106" t="s">
        <v>24879</v>
      </c>
      <c r="B20106">
        <v>1</v>
      </c>
      <c r="C20106">
        <v>399153</v>
      </c>
    </row>
    <row r="20107" spans="1:3" x14ac:dyDescent="0.25">
      <c r="A20107" t="s">
        <v>24880</v>
      </c>
      <c r="B20107">
        <v>1</v>
      </c>
      <c r="C20107">
        <v>95210</v>
      </c>
    </row>
    <row r="20108" spans="1:3" x14ac:dyDescent="0.25">
      <c r="A20108" t="s">
        <v>24881</v>
      </c>
      <c r="B20108">
        <v>1</v>
      </c>
      <c r="C20108">
        <v>257092</v>
      </c>
    </row>
    <row r="20109" spans="1:3" x14ac:dyDescent="0.25">
      <c r="A20109" t="s">
        <v>24882</v>
      </c>
      <c r="B20109">
        <v>1</v>
      </c>
      <c r="C20109">
        <v>634724</v>
      </c>
    </row>
    <row r="20110" spans="1:3" x14ac:dyDescent="0.25">
      <c r="A20110" t="s">
        <v>24883</v>
      </c>
      <c r="B20110">
        <v>1</v>
      </c>
      <c r="C20110">
        <v>360039</v>
      </c>
    </row>
    <row r="20111" spans="1:3" x14ac:dyDescent="0.25">
      <c r="A20111" t="s">
        <v>24884</v>
      </c>
      <c r="B20111">
        <v>1</v>
      </c>
      <c r="C20111">
        <v>39337</v>
      </c>
    </row>
    <row r="20112" spans="1:3" x14ac:dyDescent="0.25">
      <c r="A20112" t="s">
        <v>24885</v>
      </c>
      <c r="B20112">
        <v>1</v>
      </c>
      <c r="C20112">
        <v>121412</v>
      </c>
    </row>
    <row r="20113" spans="1:3" x14ac:dyDescent="0.25">
      <c r="A20113" t="s">
        <v>24886</v>
      </c>
      <c r="B20113">
        <v>1</v>
      </c>
      <c r="C20113">
        <v>722463</v>
      </c>
    </row>
    <row r="20114" spans="1:3" x14ac:dyDescent="0.25">
      <c r="A20114" t="s">
        <v>24887</v>
      </c>
      <c r="B20114">
        <v>1</v>
      </c>
      <c r="C20114">
        <v>128175</v>
      </c>
    </row>
    <row r="20115" spans="1:3" x14ac:dyDescent="0.25">
      <c r="A20115" t="s">
        <v>24888</v>
      </c>
      <c r="B20115">
        <v>1</v>
      </c>
      <c r="C20115">
        <v>907625</v>
      </c>
    </row>
    <row r="20116" spans="1:3" x14ac:dyDescent="0.25">
      <c r="A20116" t="s">
        <v>24889</v>
      </c>
      <c r="B20116">
        <v>1</v>
      </c>
      <c r="C20116">
        <v>3659182</v>
      </c>
    </row>
    <row r="20117" spans="1:3" x14ac:dyDescent="0.25">
      <c r="A20117" t="s">
        <v>24890</v>
      </c>
      <c r="B20117">
        <v>1</v>
      </c>
      <c r="C20117">
        <v>355531</v>
      </c>
    </row>
    <row r="20118" spans="1:3" x14ac:dyDescent="0.25">
      <c r="A20118" t="s">
        <v>24891</v>
      </c>
      <c r="B20118">
        <v>1</v>
      </c>
      <c r="C20118">
        <v>69173</v>
      </c>
    </row>
    <row r="20119" spans="1:3" x14ac:dyDescent="0.25">
      <c r="A20119" t="s">
        <v>24892</v>
      </c>
      <c r="B20119">
        <v>1</v>
      </c>
      <c r="C20119">
        <v>293554</v>
      </c>
    </row>
    <row r="20120" spans="1:3" x14ac:dyDescent="0.25">
      <c r="A20120" t="s">
        <v>24893</v>
      </c>
      <c r="B20120">
        <v>1</v>
      </c>
      <c r="C20120">
        <v>8308248</v>
      </c>
    </row>
    <row r="20121" spans="1:3" x14ac:dyDescent="0.25">
      <c r="A20121" t="s">
        <v>24894</v>
      </c>
      <c r="B20121">
        <v>1</v>
      </c>
      <c r="C20121">
        <v>1307706</v>
      </c>
    </row>
    <row r="20122" spans="1:3" x14ac:dyDescent="0.25">
      <c r="A20122" t="s">
        <v>24895</v>
      </c>
      <c r="B20122">
        <v>1</v>
      </c>
      <c r="C20122">
        <v>287798</v>
      </c>
    </row>
    <row r="20123" spans="1:3" x14ac:dyDescent="0.25">
      <c r="A20123" t="s">
        <v>24896</v>
      </c>
      <c r="B20123">
        <v>1</v>
      </c>
      <c r="C20123">
        <v>185615</v>
      </c>
    </row>
    <row r="20124" spans="1:3" x14ac:dyDescent="0.25">
      <c r="A20124" t="s">
        <v>24897</v>
      </c>
      <c r="B20124">
        <v>1</v>
      </c>
      <c r="C20124">
        <v>5955821</v>
      </c>
    </row>
    <row r="20125" spans="1:3" x14ac:dyDescent="0.25">
      <c r="A20125" t="s">
        <v>24898</v>
      </c>
      <c r="B20125">
        <v>1</v>
      </c>
      <c r="C20125">
        <v>110004</v>
      </c>
    </row>
    <row r="20126" spans="1:3" x14ac:dyDescent="0.25">
      <c r="A20126" t="s">
        <v>24899</v>
      </c>
      <c r="B20126">
        <v>1</v>
      </c>
      <c r="C20126">
        <v>1064683</v>
      </c>
    </row>
    <row r="20127" spans="1:3" x14ac:dyDescent="0.25">
      <c r="A20127" t="s">
        <v>24900</v>
      </c>
      <c r="B20127">
        <v>1</v>
      </c>
      <c r="C20127">
        <v>98368</v>
      </c>
    </row>
    <row r="20128" spans="1:3" x14ac:dyDescent="0.25">
      <c r="A20128" t="s">
        <v>24901</v>
      </c>
      <c r="B20128">
        <v>1</v>
      </c>
      <c r="C20128">
        <v>14419</v>
      </c>
    </row>
    <row r="20129" spans="1:3" x14ac:dyDescent="0.25">
      <c r="A20129" t="s">
        <v>24902</v>
      </c>
      <c r="B20129">
        <v>1</v>
      </c>
      <c r="C20129">
        <v>347344</v>
      </c>
    </row>
    <row r="20130" spans="1:3" x14ac:dyDescent="0.25">
      <c r="A20130" t="s">
        <v>24903</v>
      </c>
      <c r="B20130">
        <v>1</v>
      </c>
      <c r="C20130">
        <v>606354</v>
      </c>
    </row>
    <row r="20131" spans="1:3" x14ac:dyDescent="0.25">
      <c r="A20131" t="s">
        <v>24904</v>
      </c>
      <c r="B20131">
        <v>1</v>
      </c>
      <c r="C20131">
        <v>45504</v>
      </c>
    </row>
    <row r="20132" spans="1:3" x14ac:dyDescent="0.25">
      <c r="A20132" t="s">
        <v>24905</v>
      </c>
      <c r="B20132">
        <v>1</v>
      </c>
      <c r="C20132">
        <v>715808</v>
      </c>
    </row>
    <row r="20133" spans="1:3" x14ac:dyDescent="0.25">
      <c r="A20133" t="s">
        <v>24906</v>
      </c>
      <c r="B20133">
        <v>1</v>
      </c>
      <c r="C20133">
        <v>707771</v>
      </c>
    </row>
    <row r="20134" spans="1:3" x14ac:dyDescent="0.25">
      <c r="A20134" t="s">
        <v>24907</v>
      </c>
      <c r="B20134">
        <v>1</v>
      </c>
      <c r="C20134">
        <v>108924</v>
      </c>
    </row>
    <row r="20135" spans="1:3" x14ac:dyDescent="0.25">
      <c r="A20135" t="s">
        <v>24908</v>
      </c>
      <c r="B20135">
        <v>1</v>
      </c>
      <c r="C20135">
        <v>50417</v>
      </c>
    </row>
    <row r="20136" spans="1:3" x14ac:dyDescent="0.25">
      <c r="A20136" t="s">
        <v>24909</v>
      </c>
      <c r="B20136">
        <v>1</v>
      </c>
      <c r="C20136">
        <v>86805</v>
      </c>
    </row>
    <row r="20137" spans="1:3" x14ac:dyDescent="0.25">
      <c r="A20137" t="s">
        <v>24910</v>
      </c>
      <c r="B20137">
        <v>1</v>
      </c>
      <c r="C20137">
        <v>709715</v>
      </c>
    </row>
    <row r="20138" spans="1:3" x14ac:dyDescent="0.25">
      <c r="A20138" t="s">
        <v>24911</v>
      </c>
      <c r="B20138">
        <v>1</v>
      </c>
      <c r="C20138">
        <v>101873</v>
      </c>
    </row>
    <row r="20139" spans="1:3" x14ac:dyDescent="0.25">
      <c r="A20139" t="s">
        <v>24912</v>
      </c>
      <c r="B20139">
        <v>1</v>
      </c>
      <c r="C20139">
        <v>36864</v>
      </c>
    </row>
    <row r="20140" spans="1:3" x14ac:dyDescent="0.25">
      <c r="A20140" t="s">
        <v>24913</v>
      </c>
      <c r="B20140">
        <v>1</v>
      </c>
      <c r="C20140">
        <v>272626</v>
      </c>
    </row>
    <row r="20141" spans="1:3" x14ac:dyDescent="0.25">
      <c r="A20141" t="s">
        <v>24914</v>
      </c>
      <c r="B20141">
        <v>1</v>
      </c>
      <c r="C20141">
        <v>245490</v>
      </c>
    </row>
    <row r="20142" spans="1:3" x14ac:dyDescent="0.25">
      <c r="A20142" t="s">
        <v>24915</v>
      </c>
      <c r="B20142">
        <v>1</v>
      </c>
      <c r="C20142">
        <v>58733</v>
      </c>
    </row>
    <row r="20143" spans="1:3" x14ac:dyDescent="0.25">
      <c r="A20143" t="s">
        <v>24916</v>
      </c>
      <c r="B20143">
        <v>1</v>
      </c>
      <c r="C20143">
        <v>95280</v>
      </c>
    </row>
    <row r="20144" spans="1:3" x14ac:dyDescent="0.25">
      <c r="A20144" t="s">
        <v>24917</v>
      </c>
      <c r="B20144">
        <v>1</v>
      </c>
      <c r="C20144">
        <v>422252</v>
      </c>
    </row>
    <row r="20145" spans="1:3" x14ac:dyDescent="0.25">
      <c r="A20145" t="s">
        <v>24918</v>
      </c>
      <c r="B20145">
        <v>1</v>
      </c>
      <c r="C20145">
        <v>487853</v>
      </c>
    </row>
    <row r="20146" spans="1:3" x14ac:dyDescent="0.25">
      <c r="A20146" t="s">
        <v>24919</v>
      </c>
      <c r="B20146">
        <v>1</v>
      </c>
      <c r="C20146">
        <v>571252</v>
      </c>
    </row>
    <row r="20147" spans="1:3" x14ac:dyDescent="0.25">
      <c r="A20147" t="s">
        <v>24920</v>
      </c>
      <c r="B20147">
        <v>1</v>
      </c>
      <c r="C20147">
        <v>415823</v>
      </c>
    </row>
    <row r="20148" spans="1:3" x14ac:dyDescent="0.25">
      <c r="A20148" t="s">
        <v>24921</v>
      </c>
      <c r="B20148">
        <v>1</v>
      </c>
      <c r="C20148">
        <v>34650</v>
      </c>
    </row>
    <row r="20149" spans="1:3" x14ac:dyDescent="0.25">
      <c r="A20149" t="s">
        <v>24922</v>
      </c>
      <c r="B20149">
        <v>1</v>
      </c>
      <c r="C20149">
        <v>631706</v>
      </c>
    </row>
    <row r="20150" spans="1:3" x14ac:dyDescent="0.25">
      <c r="A20150" t="s">
        <v>24923</v>
      </c>
      <c r="B20150">
        <v>1</v>
      </c>
      <c r="C20150">
        <v>2991239</v>
      </c>
    </row>
    <row r="20151" spans="1:3" x14ac:dyDescent="0.25">
      <c r="A20151" t="s">
        <v>24924</v>
      </c>
      <c r="B20151">
        <v>1</v>
      </c>
      <c r="C20151">
        <v>168820</v>
      </c>
    </row>
    <row r="20152" spans="1:3" x14ac:dyDescent="0.25">
      <c r="A20152" t="s">
        <v>24925</v>
      </c>
      <c r="B20152">
        <v>1</v>
      </c>
      <c r="C20152">
        <v>284304</v>
      </c>
    </row>
    <row r="20153" spans="1:3" x14ac:dyDescent="0.25">
      <c r="A20153" t="s">
        <v>24926</v>
      </c>
      <c r="B20153">
        <v>1</v>
      </c>
      <c r="C20153">
        <v>541594</v>
      </c>
    </row>
    <row r="20154" spans="1:3" x14ac:dyDescent="0.25">
      <c r="A20154" t="s">
        <v>24927</v>
      </c>
      <c r="B20154">
        <v>1</v>
      </c>
      <c r="C20154">
        <v>244139</v>
      </c>
    </row>
    <row r="20155" spans="1:3" x14ac:dyDescent="0.25">
      <c r="A20155" t="s">
        <v>24928</v>
      </c>
      <c r="B20155">
        <v>1</v>
      </c>
      <c r="C20155">
        <v>1334733</v>
      </c>
    </row>
    <row r="20156" spans="1:3" x14ac:dyDescent="0.25">
      <c r="A20156" t="s">
        <v>24929</v>
      </c>
      <c r="B20156">
        <v>1</v>
      </c>
      <c r="C20156">
        <v>938490</v>
      </c>
    </row>
    <row r="20157" spans="1:3" x14ac:dyDescent="0.25">
      <c r="A20157" t="s">
        <v>24930</v>
      </c>
      <c r="B20157">
        <v>1</v>
      </c>
      <c r="C20157">
        <v>44357</v>
      </c>
    </row>
    <row r="20158" spans="1:3" x14ac:dyDescent="0.25">
      <c r="A20158" t="s">
        <v>24931</v>
      </c>
      <c r="B20158">
        <v>1</v>
      </c>
      <c r="C20158">
        <v>958373</v>
      </c>
    </row>
    <row r="20159" spans="1:3" x14ac:dyDescent="0.25">
      <c r="A20159" t="s">
        <v>24932</v>
      </c>
      <c r="B20159">
        <v>1</v>
      </c>
      <c r="C20159">
        <v>177405</v>
      </c>
    </row>
    <row r="20160" spans="1:3" x14ac:dyDescent="0.25">
      <c r="A20160" t="s">
        <v>24933</v>
      </c>
      <c r="B20160">
        <v>1</v>
      </c>
      <c r="C20160">
        <v>122551</v>
      </c>
    </row>
    <row r="20161" spans="1:3" x14ac:dyDescent="0.25">
      <c r="A20161" t="s">
        <v>24934</v>
      </c>
      <c r="B20161">
        <v>1</v>
      </c>
      <c r="C20161">
        <v>905074</v>
      </c>
    </row>
    <row r="20162" spans="1:3" x14ac:dyDescent="0.25">
      <c r="A20162" t="s">
        <v>24935</v>
      </c>
      <c r="B20162">
        <v>1</v>
      </c>
      <c r="C20162">
        <v>241076</v>
      </c>
    </row>
    <row r="20163" spans="1:3" x14ac:dyDescent="0.25">
      <c r="A20163" t="s">
        <v>24936</v>
      </c>
      <c r="B20163">
        <v>1</v>
      </c>
      <c r="C20163">
        <v>357911</v>
      </c>
    </row>
    <row r="20164" spans="1:3" x14ac:dyDescent="0.25">
      <c r="A20164" t="s">
        <v>24937</v>
      </c>
      <c r="B20164">
        <v>1</v>
      </c>
      <c r="C20164">
        <v>758613</v>
      </c>
    </row>
    <row r="20165" spans="1:3" x14ac:dyDescent="0.25">
      <c r="A20165" t="s">
        <v>24938</v>
      </c>
      <c r="B20165">
        <v>1</v>
      </c>
      <c r="C20165">
        <v>80405</v>
      </c>
    </row>
    <row r="20166" spans="1:3" x14ac:dyDescent="0.25">
      <c r="A20166" t="s">
        <v>24939</v>
      </c>
      <c r="B20166">
        <v>1</v>
      </c>
      <c r="C20166">
        <v>109476</v>
      </c>
    </row>
    <row r="20167" spans="1:3" x14ac:dyDescent="0.25">
      <c r="A20167" t="s">
        <v>24940</v>
      </c>
      <c r="B20167">
        <v>1</v>
      </c>
      <c r="C20167">
        <v>57431</v>
      </c>
    </row>
    <row r="20168" spans="1:3" x14ac:dyDescent="0.25">
      <c r="A20168" t="s">
        <v>24941</v>
      </c>
      <c r="B20168">
        <v>1</v>
      </c>
      <c r="C20168">
        <v>20897645</v>
      </c>
    </row>
    <row r="20169" spans="1:3" x14ac:dyDescent="0.25">
      <c r="A20169" t="s">
        <v>24942</v>
      </c>
      <c r="B20169">
        <v>1</v>
      </c>
      <c r="C20169">
        <v>269950</v>
      </c>
    </row>
    <row r="20170" spans="1:3" x14ac:dyDescent="0.25">
      <c r="A20170" t="s">
        <v>24943</v>
      </c>
      <c r="B20170">
        <v>1</v>
      </c>
      <c r="C20170">
        <v>2286020</v>
      </c>
    </row>
    <row r="20171" spans="1:3" x14ac:dyDescent="0.25">
      <c r="A20171" t="s">
        <v>24944</v>
      </c>
      <c r="B20171">
        <v>1</v>
      </c>
      <c r="C20171">
        <v>144459</v>
      </c>
    </row>
    <row r="20172" spans="1:3" x14ac:dyDescent="0.25">
      <c r="A20172" t="s">
        <v>24945</v>
      </c>
      <c r="B20172">
        <v>1</v>
      </c>
      <c r="C20172">
        <v>60430</v>
      </c>
    </row>
    <row r="20173" spans="1:3" x14ac:dyDescent="0.25">
      <c r="A20173" t="s">
        <v>24946</v>
      </c>
      <c r="B20173">
        <v>1</v>
      </c>
      <c r="C20173">
        <v>394924</v>
      </c>
    </row>
    <row r="20174" spans="1:3" x14ac:dyDescent="0.25">
      <c r="A20174" t="s">
        <v>24947</v>
      </c>
      <c r="B20174">
        <v>1</v>
      </c>
      <c r="C20174">
        <v>635628</v>
      </c>
    </row>
    <row r="20175" spans="1:3" x14ac:dyDescent="0.25">
      <c r="A20175" t="s">
        <v>24948</v>
      </c>
      <c r="B20175">
        <v>1</v>
      </c>
      <c r="C20175">
        <v>63798</v>
      </c>
    </row>
    <row r="20176" spans="1:3" x14ac:dyDescent="0.25">
      <c r="A20176" t="s">
        <v>24949</v>
      </c>
      <c r="B20176">
        <v>1</v>
      </c>
      <c r="C20176">
        <v>161053</v>
      </c>
    </row>
    <row r="20177" spans="1:3" x14ac:dyDescent="0.25">
      <c r="A20177" t="s">
        <v>24950</v>
      </c>
      <c r="B20177">
        <v>1</v>
      </c>
      <c r="C20177">
        <v>214396</v>
      </c>
    </row>
    <row r="20178" spans="1:3" x14ac:dyDescent="0.25">
      <c r="A20178" t="s">
        <v>24951</v>
      </c>
      <c r="B20178">
        <v>1</v>
      </c>
      <c r="C20178">
        <v>76845</v>
      </c>
    </row>
    <row r="20179" spans="1:3" x14ac:dyDescent="0.25">
      <c r="A20179" t="s">
        <v>24952</v>
      </c>
      <c r="B20179">
        <v>1</v>
      </c>
      <c r="C20179">
        <v>155375</v>
      </c>
    </row>
    <row r="20180" spans="1:3" x14ac:dyDescent="0.25">
      <c r="A20180" t="s">
        <v>24953</v>
      </c>
      <c r="B20180">
        <v>1</v>
      </c>
      <c r="C20180">
        <v>74487</v>
      </c>
    </row>
    <row r="20181" spans="1:3" x14ac:dyDescent="0.25">
      <c r="A20181" t="s">
        <v>24954</v>
      </c>
      <c r="B20181">
        <v>1</v>
      </c>
      <c r="C20181">
        <v>37500</v>
      </c>
    </row>
    <row r="20182" spans="1:3" x14ac:dyDescent="0.25">
      <c r="A20182" t="s">
        <v>24955</v>
      </c>
      <c r="B20182">
        <v>1</v>
      </c>
      <c r="C20182">
        <v>498280</v>
      </c>
    </row>
    <row r="20183" spans="1:3" x14ac:dyDescent="0.25">
      <c r="A20183" t="s">
        <v>24956</v>
      </c>
      <c r="B20183">
        <v>1</v>
      </c>
      <c r="C20183">
        <v>2800822</v>
      </c>
    </row>
    <row r="20184" spans="1:3" x14ac:dyDescent="0.25">
      <c r="A20184" t="s">
        <v>24957</v>
      </c>
      <c r="B20184">
        <v>1</v>
      </c>
      <c r="C20184">
        <v>193131</v>
      </c>
    </row>
    <row r="20185" spans="1:3" x14ac:dyDescent="0.25">
      <c r="A20185" t="s">
        <v>24958</v>
      </c>
      <c r="B20185">
        <v>1</v>
      </c>
      <c r="C20185">
        <v>2687759</v>
      </c>
    </row>
    <row r="20186" spans="1:3" x14ac:dyDescent="0.25">
      <c r="A20186" t="s">
        <v>24959</v>
      </c>
      <c r="B20186">
        <v>1</v>
      </c>
      <c r="C20186">
        <v>639129</v>
      </c>
    </row>
    <row r="20187" spans="1:3" x14ac:dyDescent="0.25">
      <c r="A20187" t="s">
        <v>24960</v>
      </c>
      <c r="B20187">
        <v>1</v>
      </c>
      <c r="C20187">
        <v>100392</v>
      </c>
    </row>
    <row r="20188" spans="1:3" x14ac:dyDescent="0.25">
      <c r="A20188" t="s">
        <v>24961</v>
      </c>
      <c r="B20188">
        <v>1</v>
      </c>
      <c r="C20188">
        <v>26530430</v>
      </c>
    </row>
    <row r="20189" spans="1:3" x14ac:dyDescent="0.25">
      <c r="A20189" t="s">
        <v>24962</v>
      </c>
      <c r="B20189">
        <v>1</v>
      </c>
      <c r="C20189">
        <v>23007</v>
      </c>
    </row>
    <row r="20190" spans="1:3" x14ac:dyDescent="0.25">
      <c r="A20190" t="s">
        <v>24963</v>
      </c>
      <c r="B20190">
        <v>1</v>
      </c>
      <c r="C20190">
        <v>417595</v>
      </c>
    </row>
    <row r="20191" spans="1:3" x14ac:dyDescent="0.25">
      <c r="A20191" t="s">
        <v>24964</v>
      </c>
      <c r="B20191">
        <v>1</v>
      </c>
      <c r="C20191">
        <v>74957</v>
      </c>
    </row>
    <row r="20192" spans="1:3" x14ac:dyDescent="0.25">
      <c r="A20192" t="s">
        <v>24965</v>
      </c>
      <c r="B20192">
        <v>1</v>
      </c>
      <c r="C20192">
        <v>179250</v>
      </c>
    </row>
    <row r="20193" spans="1:3" x14ac:dyDescent="0.25">
      <c r="A20193" t="s">
        <v>24966</v>
      </c>
      <c r="B20193">
        <v>1</v>
      </c>
      <c r="C20193">
        <v>58157</v>
      </c>
    </row>
    <row r="20194" spans="1:3" x14ac:dyDescent="0.25">
      <c r="A20194" t="s">
        <v>24967</v>
      </c>
      <c r="B20194">
        <v>1</v>
      </c>
      <c r="C20194">
        <v>298155</v>
      </c>
    </row>
    <row r="20195" spans="1:3" x14ac:dyDescent="0.25">
      <c r="A20195" t="s">
        <v>24968</v>
      </c>
      <c r="B20195">
        <v>1</v>
      </c>
      <c r="C20195">
        <v>34549</v>
      </c>
    </row>
    <row r="20196" spans="1:3" x14ac:dyDescent="0.25">
      <c r="A20196" t="s">
        <v>24969</v>
      </c>
      <c r="B20196">
        <v>1</v>
      </c>
      <c r="C20196">
        <v>83728</v>
      </c>
    </row>
    <row r="20197" spans="1:3" x14ac:dyDescent="0.25">
      <c r="A20197" t="s">
        <v>24970</v>
      </c>
      <c r="B20197">
        <v>1</v>
      </c>
      <c r="C20197">
        <v>735374</v>
      </c>
    </row>
    <row r="20198" spans="1:3" x14ac:dyDescent="0.25">
      <c r="A20198" t="s">
        <v>24971</v>
      </c>
      <c r="B20198">
        <v>1</v>
      </c>
      <c r="C20198">
        <v>439255</v>
      </c>
    </row>
    <row r="20199" spans="1:3" x14ac:dyDescent="0.25">
      <c r="A20199" t="s">
        <v>24972</v>
      </c>
      <c r="B20199">
        <v>1</v>
      </c>
      <c r="C20199">
        <v>92406</v>
      </c>
    </row>
    <row r="20200" spans="1:3" x14ac:dyDescent="0.25">
      <c r="A20200" t="s">
        <v>24973</v>
      </c>
      <c r="B20200">
        <v>1</v>
      </c>
      <c r="C20200">
        <v>225936</v>
      </c>
    </row>
    <row r="20201" spans="1:3" x14ac:dyDescent="0.25">
      <c r="A20201" t="s">
        <v>24974</v>
      </c>
      <c r="B20201">
        <v>1</v>
      </c>
      <c r="C20201">
        <v>539010</v>
      </c>
    </row>
    <row r="20202" spans="1:3" x14ac:dyDescent="0.25">
      <c r="A20202" t="s">
        <v>24975</v>
      </c>
      <c r="B20202">
        <v>1</v>
      </c>
      <c r="C20202">
        <v>322518</v>
      </c>
    </row>
    <row r="20203" spans="1:3" x14ac:dyDescent="0.25">
      <c r="A20203" t="s">
        <v>24976</v>
      </c>
      <c r="B20203">
        <v>1</v>
      </c>
      <c r="C20203">
        <v>1484627</v>
      </c>
    </row>
    <row r="20204" spans="1:3" x14ac:dyDescent="0.25">
      <c r="A20204" t="s">
        <v>24977</v>
      </c>
      <c r="B20204">
        <v>1</v>
      </c>
      <c r="C20204">
        <v>861827</v>
      </c>
    </row>
    <row r="20205" spans="1:3" x14ac:dyDescent="0.25">
      <c r="A20205" t="s">
        <v>24978</v>
      </c>
      <c r="B20205">
        <v>1</v>
      </c>
      <c r="C20205">
        <v>280977</v>
      </c>
    </row>
    <row r="20206" spans="1:3" x14ac:dyDescent="0.25">
      <c r="A20206" t="s">
        <v>24979</v>
      </c>
      <c r="B20206">
        <v>1</v>
      </c>
      <c r="C20206">
        <v>76954</v>
      </c>
    </row>
    <row r="20207" spans="1:3" x14ac:dyDescent="0.25">
      <c r="A20207" t="s">
        <v>24980</v>
      </c>
      <c r="B20207">
        <v>1</v>
      </c>
      <c r="C20207">
        <v>88573</v>
      </c>
    </row>
    <row r="20208" spans="1:3" x14ac:dyDescent="0.25">
      <c r="A20208" t="s">
        <v>24981</v>
      </c>
      <c r="B20208">
        <v>1</v>
      </c>
      <c r="C20208">
        <v>842326</v>
      </c>
    </row>
    <row r="20209" spans="1:3" x14ac:dyDescent="0.25">
      <c r="A20209" t="s">
        <v>24982</v>
      </c>
      <c r="B20209">
        <v>1</v>
      </c>
      <c r="C20209">
        <v>408130</v>
      </c>
    </row>
    <row r="20210" spans="1:3" x14ac:dyDescent="0.25">
      <c r="A20210" t="s">
        <v>24983</v>
      </c>
      <c r="B20210">
        <v>1</v>
      </c>
      <c r="C20210">
        <v>602553</v>
      </c>
    </row>
    <row r="20211" spans="1:3" x14ac:dyDescent="0.25">
      <c r="A20211" t="s">
        <v>24984</v>
      </c>
      <c r="B20211">
        <v>1</v>
      </c>
      <c r="C20211">
        <v>688800</v>
      </c>
    </row>
    <row r="20212" spans="1:3" x14ac:dyDescent="0.25">
      <c r="A20212" t="s">
        <v>24985</v>
      </c>
      <c r="B20212">
        <v>1</v>
      </c>
      <c r="C20212">
        <v>3085443</v>
      </c>
    </row>
    <row r="20213" spans="1:3" x14ac:dyDescent="0.25">
      <c r="A20213" t="s">
        <v>24986</v>
      </c>
      <c r="B20213">
        <v>1</v>
      </c>
      <c r="C20213">
        <v>142482</v>
      </c>
    </row>
    <row r="20214" spans="1:3" x14ac:dyDescent="0.25">
      <c r="A20214" t="s">
        <v>24987</v>
      </c>
      <c r="B20214">
        <v>1</v>
      </c>
      <c r="C20214">
        <v>94178</v>
      </c>
    </row>
    <row r="20215" spans="1:3" x14ac:dyDescent="0.25">
      <c r="A20215" t="s">
        <v>24988</v>
      </c>
      <c r="B20215">
        <v>1</v>
      </c>
      <c r="C20215">
        <v>61277</v>
      </c>
    </row>
    <row r="20216" spans="1:3" x14ac:dyDescent="0.25">
      <c r="A20216" t="s">
        <v>24989</v>
      </c>
      <c r="B20216">
        <v>1</v>
      </c>
      <c r="C20216">
        <v>381299804</v>
      </c>
    </row>
    <row r="20217" spans="1:3" x14ac:dyDescent="0.25">
      <c r="A20217" t="s">
        <v>24990</v>
      </c>
      <c r="B20217">
        <v>1</v>
      </c>
      <c r="C20217">
        <v>402842</v>
      </c>
    </row>
    <row r="20218" spans="1:3" x14ac:dyDescent="0.25">
      <c r="A20218" t="s">
        <v>24991</v>
      </c>
      <c r="B20218">
        <v>1</v>
      </c>
      <c r="C20218">
        <v>153622</v>
      </c>
    </row>
    <row r="20219" spans="1:3" x14ac:dyDescent="0.25">
      <c r="A20219" t="s">
        <v>24992</v>
      </c>
      <c r="B20219">
        <v>1</v>
      </c>
      <c r="C20219">
        <v>1091851</v>
      </c>
    </row>
    <row r="20220" spans="1:3" x14ac:dyDescent="0.25">
      <c r="A20220" t="s">
        <v>24993</v>
      </c>
      <c r="B20220">
        <v>1</v>
      </c>
      <c r="C20220">
        <v>1260198</v>
      </c>
    </row>
    <row r="20221" spans="1:3" x14ac:dyDescent="0.25">
      <c r="A20221" t="s">
        <v>24994</v>
      </c>
      <c r="B20221">
        <v>1</v>
      </c>
      <c r="C20221">
        <v>937238</v>
      </c>
    </row>
    <row r="20222" spans="1:3" x14ac:dyDescent="0.25">
      <c r="A20222" t="s">
        <v>24995</v>
      </c>
      <c r="B20222">
        <v>1</v>
      </c>
      <c r="C20222">
        <v>382952</v>
      </c>
    </row>
    <row r="20223" spans="1:3" x14ac:dyDescent="0.25">
      <c r="A20223" t="s">
        <v>24996</v>
      </c>
      <c r="B20223">
        <v>1</v>
      </c>
      <c r="C20223">
        <v>268528</v>
      </c>
    </row>
    <row r="20224" spans="1:3" x14ac:dyDescent="0.25">
      <c r="A20224" t="s">
        <v>24997</v>
      </c>
      <c r="B20224">
        <v>1</v>
      </c>
      <c r="C20224">
        <v>5581340</v>
      </c>
    </row>
    <row r="20225" spans="1:3" x14ac:dyDescent="0.25">
      <c r="A20225" t="s">
        <v>24998</v>
      </c>
      <c r="B20225">
        <v>1</v>
      </c>
      <c r="C20225">
        <v>317948</v>
      </c>
    </row>
    <row r="20226" spans="1:3" x14ac:dyDescent="0.25">
      <c r="A20226" t="s">
        <v>24999</v>
      </c>
      <c r="B20226">
        <v>1</v>
      </c>
      <c r="C20226">
        <v>63624</v>
      </c>
    </row>
    <row r="20227" spans="1:3" x14ac:dyDescent="0.25">
      <c r="A20227" t="s">
        <v>25000</v>
      </c>
      <c r="B20227">
        <v>1</v>
      </c>
      <c r="C20227">
        <v>464849</v>
      </c>
    </row>
    <row r="20228" spans="1:3" x14ac:dyDescent="0.25">
      <c r="A20228" t="s">
        <v>25001</v>
      </c>
      <c r="B20228">
        <v>1</v>
      </c>
      <c r="C20228">
        <v>85790</v>
      </c>
    </row>
    <row r="20229" spans="1:3" x14ac:dyDescent="0.25">
      <c r="A20229" t="s">
        <v>25002</v>
      </c>
      <c r="B20229">
        <v>1</v>
      </c>
      <c r="C20229">
        <v>155972</v>
      </c>
    </row>
    <row r="20230" spans="1:3" x14ac:dyDescent="0.25">
      <c r="A20230" t="s">
        <v>25003</v>
      </c>
      <c r="B20230">
        <v>1</v>
      </c>
      <c r="C20230">
        <v>471147</v>
      </c>
    </row>
    <row r="20231" spans="1:3" x14ac:dyDescent="0.25">
      <c r="A20231" t="s">
        <v>25004</v>
      </c>
      <c r="B20231">
        <v>1</v>
      </c>
      <c r="C20231">
        <v>876844</v>
      </c>
    </row>
    <row r="20232" spans="1:3" x14ac:dyDescent="0.25">
      <c r="A20232" t="s">
        <v>25005</v>
      </c>
      <c r="B20232">
        <v>1</v>
      </c>
      <c r="C20232">
        <v>1322130</v>
      </c>
    </row>
    <row r="20233" spans="1:3" x14ac:dyDescent="0.25">
      <c r="A20233" t="s">
        <v>25006</v>
      </c>
      <c r="B20233">
        <v>1</v>
      </c>
      <c r="C20233">
        <v>598756</v>
      </c>
    </row>
    <row r="20234" spans="1:3" x14ac:dyDescent="0.25">
      <c r="A20234" t="s">
        <v>25007</v>
      </c>
      <c r="B20234">
        <v>1</v>
      </c>
      <c r="C20234">
        <v>311414</v>
      </c>
    </row>
    <row r="20235" spans="1:3" x14ac:dyDescent="0.25">
      <c r="A20235" t="s">
        <v>25008</v>
      </c>
      <c r="B20235">
        <v>1</v>
      </c>
      <c r="C20235">
        <v>452310</v>
      </c>
    </row>
    <row r="20236" spans="1:3" x14ac:dyDescent="0.25">
      <c r="A20236" t="s">
        <v>25009</v>
      </c>
      <c r="B20236">
        <v>1</v>
      </c>
      <c r="C20236">
        <v>1330191</v>
      </c>
    </row>
    <row r="20237" spans="1:3" x14ac:dyDescent="0.25">
      <c r="A20237" t="s">
        <v>25010</v>
      </c>
      <c r="B20237">
        <v>1</v>
      </c>
      <c r="C20237">
        <v>132271</v>
      </c>
    </row>
    <row r="20238" spans="1:3" x14ac:dyDescent="0.25">
      <c r="A20238" t="s">
        <v>25011</v>
      </c>
      <c r="B20238">
        <v>1</v>
      </c>
      <c r="C20238">
        <v>80808</v>
      </c>
    </row>
    <row r="20239" spans="1:3" x14ac:dyDescent="0.25">
      <c r="A20239" t="s">
        <v>25012</v>
      </c>
      <c r="B20239">
        <v>1</v>
      </c>
      <c r="C20239">
        <v>405812</v>
      </c>
    </row>
    <row r="20240" spans="1:3" x14ac:dyDescent="0.25">
      <c r="A20240" t="s">
        <v>25013</v>
      </c>
      <c r="B20240">
        <v>1</v>
      </c>
      <c r="C20240">
        <v>16510</v>
      </c>
    </row>
    <row r="20241" spans="1:3" x14ac:dyDescent="0.25">
      <c r="A20241" t="s">
        <v>25014</v>
      </c>
      <c r="B20241">
        <v>1</v>
      </c>
      <c r="C20241">
        <v>216663</v>
      </c>
    </row>
    <row r="20242" spans="1:3" x14ac:dyDescent="0.25">
      <c r="A20242" t="s">
        <v>25015</v>
      </c>
      <c r="B20242">
        <v>1</v>
      </c>
      <c r="C20242">
        <v>886830</v>
      </c>
    </row>
    <row r="20243" spans="1:3" x14ac:dyDescent="0.25">
      <c r="A20243" t="s">
        <v>25016</v>
      </c>
      <c r="B20243">
        <v>1</v>
      </c>
      <c r="C20243">
        <v>221144</v>
      </c>
    </row>
    <row r="20244" spans="1:3" x14ac:dyDescent="0.25">
      <c r="A20244" t="s">
        <v>25017</v>
      </c>
      <c r="B20244">
        <v>1</v>
      </c>
      <c r="C20244">
        <v>361829</v>
      </c>
    </row>
    <row r="20245" spans="1:3" x14ac:dyDescent="0.25">
      <c r="A20245" t="s">
        <v>25018</v>
      </c>
      <c r="B20245">
        <v>1</v>
      </c>
      <c r="C20245">
        <v>857401</v>
      </c>
    </row>
    <row r="20246" spans="1:3" x14ac:dyDescent="0.25">
      <c r="A20246" t="s">
        <v>25019</v>
      </c>
      <c r="B20246">
        <v>1</v>
      </c>
      <c r="C20246">
        <v>2099796</v>
      </c>
    </row>
    <row r="20247" spans="1:3" x14ac:dyDescent="0.25">
      <c r="A20247" t="s">
        <v>25020</v>
      </c>
      <c r="B20247">
        <v>1</v>
      </c>
      <c r="C20247">
        <v>82523</v>
      </c>
    </row>
    <row r="20248" spans="1:3" x14ac:dyDescent="0.25">
      <c r="A20248" t="s">
        <v>25021</v>
      </c>
      <c r="B20248">
        <v>1</v>
      </c>
      <c r="C20248">
        <v>112687</v>
      </c>
    </row>
    <row r="20249" spans="1:3" x14ac:dyDescent="0.25">
      <c r="A20249" t="s">
        <v>25022</v>
      </c>
      <c r="B20249">
        <v>1</v>
      </c>
      <c r="C20249">
        <v>807285</v>
      </c>
    </row>
    <row r="20250" spans="1:3" x14ac:dyDescent="0.25">
      <c r="A20250" t="s">
        <v>25023</v>
      </c>
      <c r="B20250">
        <v>1</v>
      </c>
      <c r="C20250">
        <v>143448</v>
      </c>
    </row>
    <row r="20251" spans="1:3" x14ac:dyDescent="0.25">
      <c r="A20251" t="s">
        <v>25024</v>
      </c>
      <c r="B20251">
        <v>1</v>
      </c>
      <c r="C20251">
        <v>196423</v>
      </c>
    </row>
    <row r="20252" spans="1:3" x14ac:dyDescent="0.25">
      <c r="A20252" t="s">
        <v>25025</v>
      </c>
      <c r="B20252">
        <v>1</v>
      </c>
      <c r="C20252">
        <v>521913</v>
      </c>
    </row>
    <row r="20253" spans="1:3" x14ac:dyDescent="0.25">
      <c r="A20253" t="s">
        <v>25026</v>
      </c>
      <c r="B20253">
        <v>1</v>
      </c>
      <c r="C20253">
        <v>4139800</v>
      </c>
    </row>
    <row r="20254" spans="1:3" x14ac:dyDescent="0.25">
      <c r="A20254" t="s">
        <v>25027</v>
      </c>
      <c r="B20254">
        <v>1</v>
      </c>
      <c r="C20254">
        <v>307217</v>
      </c>
    </row>
    <row r="20255" spans="1:3" x14ac:dyDescent="0.25">
      <c r="A20255" t="s">
        <v>25028</v>
      </c>
      <c r="B20255">
        <v>1</v>
      </c>
      <c r="C20255">
        <v>124556</v>
      </c>
    </row>
    <row r="20256" spans="1:3" x14ac:dyDescent="0.25">
      <c r="A20256" t="s">
        <v>25029</v>
      </c>
      <c r="B20256">
        <v>1</v>
      </c>
      <c r="C20256">
        <v>748340</v>
      </c>
    </row>
    <row r="20257" spans="1:3" x14ac:dyDescent="0.25">
      <c r="A20257" t="s">
        <v>25030</v>
      </c>
      <c r="B20257">
        <v>1</v>
      </c>
      <c r="C20257">
        <v>422847</v>
      </c>
    </row>
    <row r="20258" spans="1:3" x14ac:dyDescent="0.25">
      <c r="A20258" t="s">
        <v>25031</v>
      </c>
      <c r="B20258">
        <v>1</v>
      </c>
      <c r="C20258">
        <v>13498982</v>
      </c>
    </row>
    <row r="20259" spans="1:3" x14ac:dyDescent="0.25">
      <c r="A20259" t="s">
        <v>25032</v>
      </c>
      <c r="B20259">
        <v>1</v>
      </c>
      <c r="C20259">
        <v>220821</v>
      </c>
    </row>
    <row r="20260" spans="1:3" x14ac:dyDescent="0.25">
      <c r="A20260" t="s">
        <v>25033</v>
      </c>
      <c r="B20260">
        <v>1</v>
      </c>
      <c r="C20260">
        <v>417480</v>
      </c>
    </row>
    <row r="20261" spans="1:3" x14ac:dyDescent="0.25">
      <c r="A20261" t="s">
        <v>25034</v>
      </c>
      <c r="B20261">
        <v>1</v>
      </c>
      <c r="C20261">
        <v>1054178</v>
      </c>
    </row>
    <row r="20262" spans="1:3" x14ac:dyDescent="0.25">
      <c r="A20262" t="s">
        <v>25035</v>
      </c>
      <c r="B20262">
        <v>1</v>
      </c>
      <c r="C20262">
        <v>1387857</v>
      </c>
    </row>
    <row r="20263" spans="1:3" x14ac:dyDescent="0.25">
      <c r="A20263" t="s">
        <v>25036</v>
      </c>
      <c r="B20263">
        <v>1</v>
      </c>
      <c r="C20263">
        <v>487456</v>
      </c>
    </row>
    <row r="20264" spans="1:3" x14ac:dyDescent="0.25">
      <c r="A20264" t="s">
        <v>25037</v>
      </c>
      <c r="B20264">
        <v>1</v>
      </c>
      <c r="C20264">
        <v>534048</v>
      </c>
    </row>
    <row r="20265" spans="1:3" x14ac:dyDescent="0.25">
      <c r="A20265" t="s">
        <v>25038</v>
      </c>
      <c r="B20265">
        <v>1</v>
      </c>
      <c r="C20265">
        <v>62623</v>
      </c>
    </row>
    <row r="20266" spans="1:3" x14ac:dyDescent="0.25">
      <c r="A20266" t="s">
        <v>25039</v>
      </c>
      <c r="B20266">
        <v>1</v>
      </c>
      <c r="C20266">
        <v>415559</v>
      </c>
    </row>
    <row r="20267" spans="1:3" x14ac:dyDescent="0.25">
      <c r="A20267" t="s">
        <v>25040</v>
      </c>
      <c r="B20267">
        <v>1</v>
      </c>
      <c r="C20267">
        <v>1595773</v>
      </c>
    </row>
    <row r="20268" spans="1:3" x14ac:dyDescent="0.25">
      <c r="A20268" t="s">
        <v>25041</v>
      </c>
      <c r="B20268">
        <v>1</v>
      </c>
      <c r="C20268">
        <v>256063</v>
      </c>
    </row>
    <row r="20269" spans="1:3" x14ac:dyDescent="0.25">
      <c r="A20269" t="s">
        <v>25042</v>
      </c>
      <c r="B20269">
        <v>1</v>
      </c>
      <c r="C20269">
        <v>857146</v>
      </c>
    </row>
    <row r="20270" spans="1:3" x14ac:dyDescent="0.25">
      <c r="A20270" t="s">
        <v>25043</v>
      </c>
      <c r="B20270">
        <v>1</v>
      </c>
      <c r="C20270">
        <v>339992</v>
      </c>
    </row>
    <row r="20271" spans="1:3" x14ac:dyDescent="0.25">
      <c r="A20271" t="s">
        <v>25044</v>
      </c>
      <c r="B20271">
        <v>1</v>
      </c>
      <c r="C20271">
        <v>86064000</v>
      </c>
    </row>
    <row r="20272" spans="1:3" x14ac:dyDescent="0.25">
      <c r="A20272" t="s">
        <v>25045</v>
      </c>
      <c r="B20272">
        <v>1</v>
      </c>
      <c r="C20272">
        <v>5616268</v>
      </c>
    </row>
    <row r="20273" spans="1:3" x14ac:dyDescent="0.25">
      <c r="A20273" t="s">
        <v>25046</v>
      </c>
      <c r="B20273">
        <v>1</v>
      </c>
      <c r="C20273">
        <v>5187184</v>
      </c>
    </row>
    <row r="20274" spans="1:3" x14ac:dyDescent="0.25">
      <c r="A20274" t="s">
        <v>25047</v>
      </c>
      <c r="B20274">
        <v>1</v>
      </c>
      <c r="C20274">
        <v>534109</v>
      </c>
    </row>
    <row r="20275" spans="1:3" x14ac:dyDescent="0.25">
      <c r="A20275" t="s">
        <v>25048</v>
      </c>
      <c r="B20275">
        <v>1</v>
      </c>
      <c r="C20275">
        <v>16004847</v>
      </c>
    </row>
    <row r="20276" spans="1:3" x14ac:dyDescent="0.25">
      <c r="A20276" t="s">
        <v>25049</v>
      </c>
      <c r="B20276">
        <v>1</v>
      </c>
      <c r="C20276">
        <v>195934</v>
      </c>
    </row>
    <row r="20277" spans="1:3" x14ac:dyDescent="0.25">
      <c r="A20277" t="s">
        <v>25050</v>
      </c>
      <c r="B20277">
        <v>1</v>
      </c>
      <c r="C20277">
        <v>432192</v>
      </c>
    </row>
    <row r="20278" spans="1:3" x14ac:dyDescent="0.25">
      <c r="A20278" t="s">
        <v>25051</v>
      </c>
      <c r="B20278">
        <v>1</v>
      </c>
      <c r="C20278">
        <v>86773</v>
      </c>
    </row>
    <row r="20279" spans="1:3" x14ac:dyDescent="0.25">
      <c r="A20279" t="s">
        <v>25052</v>
      </c>
      <c r="B20279">
        <v>1</v>
      </c>
      <c r="C20279">
        <v>944541</v>
      </c>
    </row>
    <row r="20280" spans="1:3" x14ac:dyDescent="0.25">
      <c r="A20280" t="s">
        <v>25053</v>
      </c>
      <c r="B20280">
        <v>1</v>
      </c>
      <c r="C20280">
        <v>848859</v>
      </c>
    </row>
    <row r="20281" spans="1:3" x14ac:dyDescent="0.25">
      <c r="A20281" t="s">
        <v>25054</v>
      </c>
      <c r="B20281">
        <v>1</v>
      </c>
      <c r="C20281">
        <v>73529</v>
      </c>
    </row>
    <row r="20282" spans="1:3" x14ac:dyDescent="0.25">
      <c r="A20282" t="s">
        <v>25055</v>
      </c>
      <c r="B20282">
        <v>1</v>
      </c>
      <c r="C20282">
        <v>294822</v>
      </c>
    </row>
    <row r="20283" spans="1:3" x14ac:dyDescent="0.25">
      <c r="A20283" t="s">
        <v>25056</v>
      </c>
      <c r="B20283">
        <v>1</v>
      </c>
      <c r="C20283">
        <v>18863981</v>
      </c>
    </row>
    <row r="20284" spans="1:3" x14ac:dyDescent="0.25">
      <c r="A20284" t="s">
        <v>25057</v>
      </c>
      <c r="B20284">
        <v>1</v>
      </c>
      <c r="C20284">
        <v>103445</v>
      </c>
    </row>
    <row r="20285" spans="1:3" x14ac:dyDescent="0.25">
      <c r="A20285" t="s">
        <v>25058</v>
      </c>
      <c r="B20285">
        <v>1</v>
      </c>
      <c r="C20285">
        <v>769911</v>
      </c>
    </row>
    <row r="20286" spans="1:3" x14ac:dyDescent="0.25">
      <c r="A20286" t="s">
        <v>25059</v>
      </c>
      <c r="B20286">
        <v>1</v>
      </c>
      <c r="C20286">
        <v>18728746</v>
      </c>
    </row>
    <row r="20287" spans="1:3" x14ac:dyDescent="0.25">
      <c r="A20287" t="s">
        <v>25060</v>
      </c>
      <c r="B20287">
        <v>1</v>
      </c>
      <c r="C20287">
        <v>104043</v>
      </c>
    </row>
    <row r="20288" spans="1:3" x14ac:dyDescent="0.25">
      <c r="A20288" t="s">
        <v>25061</v>
      </c>
      <c r="B20288">
        <v>1</v>
      </c>
      <c r="C20288">
        <v>73702</v>
      </c>
    </row>
    <row r="20289" spans="1:3" x14ac:dyDescent="0.25">
      <c r="A20289" t="s">
        <v>25062</v>
      </c>
      <c r="B20289">
        <v>1</v>
      </c>
      <c r="C20289">
        <v>173414362</v>
      </c>
    </row>
    <row r="20290" spans="1:3" x14ac:dyDescent="0.25">
      <c r="A20290" t="s">
        <v>25063</v>
      </c>
      <c r="B20290">
        <v>1</v>
      </c>
      <c r="C20290">
        <v>74636</v>
      </c>
    </row>
    <row r="20291" spans="1:3" x14ac:dyDescent="0.25">
      <c r="A20291" t="s">
        <v>25064</v>
      </c>
      <c r="B20291">
        <v>1</v>
      </c>
      <c r="C20291">
        <v>561815</v>
      </c>
    </row>
    <row r="20292" spans="1:3" x14ac:dyDescent="0.25">
      <c r="A20292" t="s">
        <v>25065</v>
      </c>
      <c r="B20292">
        <v>1</v>
      </c>
      <c r="C20292">
        <v>146681</v>
      </c>
    </row>
    <row r="20293" spans="1:3" x14ac:dyDescent="0.25">
      <c r="A20293" t="s">
        <v>25066</v>
      </c>
      <c r="B20293">
        <v>1</v>
      </c>
      <c r="C20293">
        <v>498870</v>
      </c>
    </row>
    <row r="20294" spans="1:3" x14ac:dyDescent="0.25">
      <c r="A20294" t="s">
        <v>25067</v>
      </c>
      <c r="B20294">
        <v>1</v>
      </c>
      <c r="C20294">
        <v>29558731</v>
      </c>
    </row>
    <row r="20295" spans="1:3" x14ac:dyDescent="0.25">
      <c r="A20295" t="s">
        <v>25068</v>
      </c>
      <c r="B20295">
        <v>1</v>
      </c>
      <c r="C20295">
        <v>1302890</v>
      </c>
    </row>
    <row r="20296" spans="1:3" x14ac:dyDescent="0.25">
      <c r="A20296" t="s">
        <v>25069</v>
      </c>
      <c r="B20296">
        <v>1</v>
      </c>
      <c r="C20296">
        <v>139654</v>
      </c>
    </row>
    <row r="20297" spans="1:3" x14ac:dyDescent="0.25">
      <c r="A20297" t="s">
        <v>25070</v>
      </c>
      <c r="B20297">
        <v>1</v>
      </c>
      <c r="C20297">
        <v>456327</v>
      </c>
    </row>
    <row r="20298" spans="1:3" x14ac:dyDescent="0.25">
      <c r="A20298" t="s">
        <v>25071</v>
      </c>
      <c r="B20298">
        <v>1</v>
      </c>
      <c r="C20298">
        <v>112640</v>
      </c>
    </row>
    <row r="20299" spans="1:3" x14ac:dyDescent="0.25">
      <c r="A20299" t="s">
        <v>25072</v>
      </c>
      <c r="B20299">
        <v>1</v>
      </c>
      <c r="C20299">
        <v>215070</v>
      </c>
    </row>
    <row r="20300" spans="1:3" x14ac:dyDescent="0.25">
      <c r="A20300" t="s">
        <v>25073</v>
      </c>
      <c r="B20300">
        <v>1</v>
      </c>
      <c r="C20300">
        <v>202597</v>
      </c>
    </row>
    <row r="20301" spans="1:3" x14ac:dyDescent="0.25">
      <c r="A20301" t="s">
        <v>25074</v>
      </c>
      <c r="B20301">
        <v>1</v>
      </c>
      <c r="C20301">
        <v>410662</v>
      </c>
    </row>
    <row r="20302" spans="1:3" x14ac:dyDescent="0.25">
      <c r="A20302" t="s">
        <v>25075</v>
      </c>
      <c r="B20302">
        <v>1</v>
      </c>
      <c r="C20302">
        <v>21539</v>
      </c>
    </row>
    <row r="20303" spans="1:3" x14ac:dyDescent="0.25">
      <c r="A20303" t="s">
        <v>25076</v>
      </c>
      <c r="B20303">
        <v>1</v>
      </c>
      <c r="C20303">
        <v>763412</v>
      </c>
    </row>
    <row r="20304" spans="1:3" x14ac:dyDescent="0.25">
      <c r="A20304" t="s">
        <v>25077</v>
      </c>
      <c r="B20304">
        <v>1</v>
      </c>
      <c r="C20304">
        <v>115328</v>
      </c>
    </row>
    <row r="20305" spans="1:3" x14ac:dyDescent="0.25">
      <c r="A20305" t="s">
        <v>25078</v>
      </c>
      <c r="B20305">
        <v>1</v>
      </c>
      <c r="C20305">
        <v>351412</v>
      </c>
    </row>
    <row r="20306" spans="1:3" x14ac:dyDescent="0.25">
      <c r="A20306" t="s">
        <v>25079</v>
      </c>
      <c r="B20306">
        <v>1</v>
      </c>
      <c r="C20306">
        <v>59007</v>
      </c>
    </row>
    <row r="20307" spans="1:3" x14ac:dyDescent="0.25">
      <c r="A20307" t="s">
        <v>25080</v>
      </c>
      <c r="B20307">
        <v>1</v>
      </c>
      <c r="C20307">
        <v>23490236</v>
      </c>
    </row>
    <row r="20308" spans="1:3" x14ac:dyDescent="0.25">
      <c r="A20308" t="s">
        <v>25081</v>
      </c>
      <c r="B20308">
        <v>1</v>
      </c>
      <c r="C20308">
        <v>174069</v>
      </c>
    </row>
    <row r="20309" spans="1:3" x14ac:dyDescent="0.25">
      <c r="A20309" t="s">
        <v>25082</v>
      </c>
      <c r="B20309">
        <v>1</v>
      </c>
      <c r="C20309">
        <v>251998</v>
      </c>
    </row>
    <row r="20310" spans="1:3" x14ac:dyDescent="0.25">
      <c r="A20310" t="s">
        <v>25083</v>
      </c>
      <c r="B20310">
        <v>1</v>
      </c>
      <c r="C20310">
        <v>195384</v>
      </c>
    </row>
    <row r="20311" spans="1:3" x14ac:dyDescent="0.25">
      <c r="A20311" t="s">
        <v>25084</v>
      </c>
      <c r="B20311">
        <v>1</v>
      </c>
      <c r="C20311">
        <v>2106370</v>
      </c>
    </row>
    <row r="20312" spans="1:3" x14ac:dyDescent="0.25">
      <c r="A20312" t="s">
        <v>25085</v>
      </c>
      <c r="B20312">
        <v>1</v>
      </c>
      <c r="C20312">
        <v>713419</v>
      </c>
    </row>
    <row r="20313" spans="1:3" x14ac:dyDescent="0.25">
      <c r="A20313" t="s">
        <v>25086</v>
      </c>
      <c r="B20313">
        <v>1</v>
      </c>
      <c r="C20313">
        <v>6685442</v>
      </c>
    </row>
    <row r="20314" spans="1:3" x14ac:dyDescent="0.25">
      <c r="A20314" t="s">
        <v>25087</v>
      </c>
      <c r="B20314">
        <v>1</v>
      </c>
      <c r="C20314">
        <v>243110</v>
      </c>
    </row>
    <row r="20315" spans="1:3" x14ac:dyDescent="0.25">
      <c r="A20315" t="s">
        <v>25088</v>
      </c>
      <c r="B20315">
        <v>1</v>
      </c>
      <c r="C20315">
        <v>505600</v>
      </c>
    </row>
    <row r="20316" spans="1:3" x14ac:dyDescent="0.25">
      <c r="A20316" t="s">
        <v>25089</v>
      </c>
      <c r="B20316">
        <v>1</v>
      </c>
      <c r="C20316">
        <v>614498</v>
      </c>
    </row>
    <row r="20317" spans="1:3" x14ac:dyDescent="0.25">
      <c r="A20317" t="s">
        <v>25090</v>
      </c>
      <c r="B20317">
        <v>1</v>
      </c>
      <c r="C20317">
        <v>7338072</v>
      </c>
    </row>
    <row r="20318" spans="1:3" x14ac:dyDescent="0.25">
      <c r="A20318" t="s">
        <v>25091</v>
      </c>
      <c r="B20318">
        <v>1</v>
      </c>
      <c r="C20318">
        <v>434065</v>
      </c>
    </row>
    <row r="20319" spans="1:3" x14ac:dyDescent="0.25">
      <c r="A20319" t="s">
        <v>25092</v>
      </c>
      <c r="B20319">
        <v>1</v>
      </c>
      <c r="C20319">
        <v>2993290</v>
      </c>
    </row>
    <row r="20320" spans="1:3" x14ac:dyDescent="0.25">
      <c r="A20320" t="s">
        <v>25093</v>
      </c>
      <c r="B20320">
        <v>1</v>
      </c>
      <c r="C20320">
        <v>569224</v>
      </c>
    </row>
    <row r="20321" spans="1:3" x14ac:dyDescent="0.25">
      <c r="A20321" t="s">
        <v>25094</v>
      </c>
      <c r="B20321">
        <v>1</v>
      </c>
      <c r="C20321">
        <v>1171028</v>
      </c>
    </row>
    <row r="20322" spans="1:3" x14ac:dyDescent="0.25">
      <c r="A20322" t="s">
        <v>25095</v>
      </c>
      <c r="B20322">
        <v>1</v>
      </c>
      <c r="C20322">
        <v>596226</v>
      </c>
    </row>
    <row r="20323" spans="1:3" x14ac:dyDescent="0.25">
      <c r="A20323" t="s">
        <v>25096</v>
      </c>
      <c r="B20323">
        <v>1</v>
      </c>
      <c r="C20323">
        <v>13339325</v>
      </c>
    </row>
    <row r="20324" spans="1:3" x14ac:dyDescent="0.25">
      <c r="A20324" t="s">
        <v>25097</v>
      </c>
      <c r="B20324">
        <v>1</v>
      </c>
      <c r="C20324">
        <v>65214</v>
      </c>
    </row>
    <row r="20325" spans="1:3" x14ac:dyDescent="0.25">
      <c r="A20325" t="s">
        <v>25098</v>
      </c>
      <c r="B20325">
        <v>1</v>
      </c>
      <c r="C20325">
        <v>115422</v>
      </c>
    </row>
    <row r="20326" spans="1:3" x14ac:dyDescent="0.25">
      <c r="A20326" t="s">
        <v>25099</v>
      </c>
      <c r="B20326">
        <v>1</v>
      </c>
      <c r="C20326">
        <v>1384166</v>
      </c>
    </row>
    <row r="20327" spans="1:3" x14ac:dyDescent="0.25">
      <c r="A20327" t="s">
        <v>25100</v>
      </c>
      <c r="B20327">
        <v>1</v>
      </c>
      <c r="C20327">
        <v>180159</v>
      </c>
    </row>
    <row r="20328" spans="1:3" x14ac:dyDescent="0.25">
      <c r="A20328" t="s">
        <v>25101</v>
      </c>
      <c r="B20328">
        <v>1</v>
      </c>
      <c r="C20328">
        <v>64602</v>
      </c>
    </row>
    <row r="20329" spans="1:3" x14ac:dyDescent="0.25">
      <c r="A20329" t="s">
        <v>25102</v>
      </c>
      <c r="B20329">
        <v>1</v>
      </c>
      <c r="C20329">
        <v>83746</v>
      </c>
    </row>
    <row r="20330" spans="1:3" x14ac:dyDescent="0.25">
      <c r="A20330" t="s">
        <v>25103</v>
      </c>
      <c r="B20330">
        <v>1</v>
      </c>
      <c r="C20330">
        <v>132136</v>
      </c>
    </row>
    <row r="20331" spans="1:3" x14ac:dyDescent="0.25">
      <c r="A20331" t="s">
        <v>25104</v>
      </c>
      <c r="B20331">
        <v>1</v>
      </c>
      <c r="C20331">
        <v>542859</v>
      </c>
    </row>
    <row r="20332" spans="1:3" x14ac:dyDescent="0.25">
      <c r="A20332" t="s">
        <v>25105</v>
      </c>
      <c r="B20332">
        <v>1</v>
      </c>
      <c r="C20332">
        <v>2243730</v>
      </c>
    </row>
    <row r="20333" spans="1:3" x14ac:dyDescent="0.25">
      <c r="A20333" t="s">
        <v>25106</v>
      </c>
      <c r="B20333">
        <v>1</v>
      </c>
      <c r="C20333">
        <v>611137</v>
      </c>
    </row>
    <row r="20334" spans="1:3" x14ac:dyDescent="0.25">
      <c r="A20334" t="s">
        <v>25107</v>
      </c>
      <c r="B20334">
        <v>1</v>
      </c>
      <c r="C20334">
        <v>120132</v>
      </c>
    </row>
    <row r="20335" spans="1:3" x14ac:dyDescent="0.25">
      <c r="A20335" t="s">
        <v>25108</v>
      </c>
      <c r="B20335">
        <v>1</v>
      </c>
      <c r="C20335">
        <v>1393405</v>
      </c>
    </row>
    <row r="20336" spans="1:3" x14ac:dyDescent="0.25">
      <c r="A20336" t="s">
        <v>25109</v>
      </c>
      <c r="B20336">
        <v>1</v>
      </c>
      <c r="C20336">
        <v>179137</v>
      </c>
    </row>
    <row r="20337" spans="1:3" x14ac:dyDescent="0.25">
      <c r="A20337" t="s">
        <v>25110</v>
      </c>
      <c r="B20337">
        <v>1</v>
      </c>
      <c r="C20337">
        <v>24050</v>
      </c>
    </row>
    <row r="20338" spans="1:3" x14ac:dyDescent="0.25">
      <c r="A20338" t="s">
        <v>25111</v>
      </c>
      <c r="B20338">
        <v>1</v>
      </c>
      <c r="C20338">
        <v>311956</v>
      </c>
    </row>
    <row r="20339" spans="1:3" x14ac:dyDescent="0.25">
      <c r="A20339" t="s">
        <v>25112</v>
      </c>
      <c r="B20339">
        <v>1</v>
      </c>
      <c r="C20339">
        <v>197197</v>
      </c>
    </row>
    <row r="20340" spans="1:3" x14ac:dyDescent="0.25">
      <c r="A20340" t="s">
        <v>25113</v>
      </c>
      <c r="B20340">
        <v>1</v>
      </c>
      <c r="C20340">
        <v>4447819</v>
      </c>
    </row>
    <row r="20341" spans="1:3" x14ac:dyDescent="0.25">
      <c r="A20341" t="s">
        <v>25114</v>
      </c>
      <c r="B20341">
        <v>1</v>
      </c>
      <c r="C20341">
        <v>197224</v>
      </c>
    </row>
    <row r="20342" spans="1:3" x14ac:dyDescent="0.25">
      <c r="A20342" t="s">
        <v>25115</v>
      </c>
      <c r="B20342">
        <v>1</v>
      </c>
      <c r="C20342">
        <v>120993</v>
      </c>
    </row>
    <row r="20343" spans="1:3" x14ac:dyDescent="0.25">
      <c r="A20343" t="s">
        <v>25116</v>
      </c>
      <c r="B20343">
        <v>1</v>
      </c>
      <c r="C20343">
        <v>134678</v>
      </c>
    </row>
    <row r="20344" spans="1:3" x14ac:dyDescent="0.25">
      <c r="A20344" t="s">
        <v>25117</v>
      </c>
      <c r="B20344">
        <v>1</v>
      </c>
      <c r="C20344">
        <v>479067</v>
      </c>
    </row>
    <row r="20345" spans="1:3" x14ac:dyDescent="0.25">
      <c r="A20345" t="s">
        <v>25118</v>
      </c>
      <c r="B20345">
        <v>1</v>
      </c>
      <c r="C20345">
        <v>52602</v>
      </c>
    </row>
    <row r="20346" spans="1:3" x14ac:dyDescent="0.25">
      <c r="A20346" t="s">
        <v>25119</v>
      </c>
      <c r="B20346">
        <v>1</v>
      </c>
      <c r="C20346">
        <v>87795</v>
      </c>
    </row>
    <row r="20347" spans="1:3" x14ac:dyDescent="0.25">
      <c r="A20347" t="s">
        <v>25120</v>
      </c>
      <c r="B20347">
        <v>1</v>
      </c>
      <c r="C20347">
        <v>12568</v>
      </c>
    </row>
    <row r="20348" spans="1:3" x14ac:dyDescent="0.25">
      <c r="A20348" t="s">
        <v>25121</v>
      </c>
      <c r="B20348">
        <v>1</v>
      </c>
      <c r="C20348">
        <v>2365991</v>
      </c>
    </row>
    <row r="20349" spans="1:3" x14ac:dyDescent="0.25">
      <c r="A20349" t="s">
        <v>25122</v>
      </c>
      <c r="B20349">
        <v>1</v>
      </c>
      <c r="C20349">
        <v>461267</v>
      </c>
    </row>
    <row r="20350" spans="1:3" x14ac:dyDescent="0.25">
      <c r="A20350" t="s">
        <v>25123</v>
      </c>
      <c r="B20350">
        <v>1</v>
      </c>
      <c r="C20350">
        <v>153846</v>
      </c>
    </row>
    <row r="20351" spans="1:3" x14ac:dyDescent="0.25">
      <c r="A20351" t="s">
        <v>25124</v>
      </c>
      <c r="B20351">
        <v>1</v>
      </c>
      <c r="C20351">
        <v>168602</v>
      </c>
    </row>
    <row r="20352" spans="1:3" x14ac:dyDescent="0.25">
      <c r="A20352" t="s">
        <v>25125</v>
      </c>
      <c r="B20352">
        <v>1</v>
      </c>
      <c r="C20352">
        <v>155000</v>
      </c>
    </row>
    <row r="20353" spans="1:3" x14ac:dyDescent="0.25">
      <c r="A20353" t="s">
        <v>25126</v>
      </c>
      <c r="B20353">
        <v>1</v>
      </c>
      <c r="C20353">
        <v>489999</v>
      </c>
    </row>
    <row r="20354" spans="1:3" x14ac:dyDescent="0.25">
      <c r="A20354" t="s">
        <v>25127</v>
      </c>
      <c r="B20354">
        <v>1</v>
      </c>
      <c r="C20354">
        <v>5842175</v>
      </c>
    </row>
    <row r="20355" spans="1:3" x14ac:dyDescent="0.25">
      <c r="A20355" t="s">
        <v>25128</v>
      </c>
      <c r="B20355">
        <v>1</v>
      </c>
      <c r="C20355">
        <v>170385</v>
      </c>
    </row>
    <row r="20356" spans="1:3" x14ac:dyDescent="0.25">
      <c r="A20356" t="s">
        <v>25129</v>
      </c>
      <c r="B20356">
        <v>1</v>
      </c>
      <c r="C20356">
        <v>114545</v>
      </c>
    </row>
    <row r="20357" spans="1:3" x14ac:dyDescent="0.25">
      <c r="A20357" t="s">
        <v>25130</v>
      </c>
      <c r="B20357">
        <v>1</v>
      </c>
      <c r="C20357">
        <v>127346</v>
      </c>
    </row>
    <row r="20358" spans="1:3" x14ac:dyDescent="0.25">
      <c r="A20358" t="s">
        <v>25131</v>
      </c>
      <c r="B20358">
        <v>1</v>
      </c>
      <c r="C20358">
        <v>8265835</v>
      </c>
    </row>
    <row r="20359" spans="1:3" x14ac:dyDescent="0.25">
      <c r="A20359" t="s">
        <v>25132</v>
      </c>
      <c r="B20359">
        <v>1</v>
      </c>
      <c r="C20359">
        <v>303851</v>
      </c>
    </row>
    <row r="20360" spans="1:3" x14ac:dyDescent="0.25">
      <c r="A20360" t="s">
        <v>25133</v>
      </c>
      <c r="B20360">
        <v>1</v>
      </c>
      <c r="C20360">
        <v>2278779</v>
      </c>
    </row>
    <row r="20361" spans="1:3" x14ac:dyDescent="0.25">
      <c r="A20361" t="s">
        <v>25134</v>
      </c>
      <c r="B20361">
        <v>1</v>
      </c>
      <c r="C20361">
        <v>317034</v>
      </c>
    </row>
    <row r="20362" spans="1:3" x14ac:dyDescent="0.25">
      <c r="A20362" t="s">
        <v>25135</v>
      </c>
      <c r="B20362">
        <v>1</v>
      </c>
      <c r="C20362">
        <v>9793432</v>
      </c>
    </row>
    <row r="20363" spans="1:3" x14ac:dyDescent="0.25">
      <c r="A20363" t="s">
        <v>25136</v>
      </c>
      <c r="B20363">
        <v>1</v>
      </c>
      <c r="C20363">
        <v>985099</v>
      </c>
    </row>
    <row r="20364" spans="1:3" x14ac:dyDescent="0.25">
      <c r="A20364" t="s">
        <v>25137</v>
      </c>
      <c r="B20364">
        <v>1</v>
      </c>
      <c r="C20364">
        <v>126330139</v>
      </c>
    </row>
    <row r="20365" spans="1:3" x14ac:dyDescent="0.25">
      <c r="A20365" t="s">
        <v>25138</v>
      </c>
      <c r="B20365">
        <v>1</v>
      </c>
      <c r="C20365">
        <v>910462</v>
      </c>
    </row>
    <row r="20366" spans="1:3" x14ac:dyDescent="0.25">
      <c r="A20366" t="s">
        <v>25139</v>
      </c>
      <c r="B20366">
        <v>1</v>
      </c>
      <c r="C20366">
        <v>1574653</v>
      </c>
    </row>
    <row r="20367" spans="1:3" x14ac:dyDescent="0.25">
      <c r="A20367" t="s">
        <v>25140</v>
      </c>
      <c r="B20367">
        <v>1</v>
      </c>
      <c r="C20367">
        <v>5141072</v>
      </c>
    </row>
    <row r="20368" spans="1:3" x14ac:dyDescent="0.25">
      <c r="A20368" t="s">
        <v>25141</v>
      </c>
      <c r="B20368">
        <v>1</v>
      </c>
      <c r="C20368">
        <v>671401</v>
      </c>
    </row>
    <row r="20369" spans="1:3" x14ac:dyDescent="0.25">
      <c r="A20369" t="s">
        <v>25142</v>
      </c>
      <c r="B20369">
        <v>1</v>
      </c>
      <c r="C20369">
        <v>3499287</v>
      </c>
    </row>
    <row r="20370" spans="1:3" x14ac:dyDescent="0.25">
      <c r="A20370" t="s">
        <v>25143</v>
      </c>
      <c r="B20370">
        <v>1</v>
      </c>
      <c r="C20370">
        <v>282843</v>
      </c>
    </row>
    <row r="20371" spans="1:3" x14ac:dyDescent="0.25">
      <c r="A20371" t="s">
        <v>25144</v>
      </c>
      <c r="B20371">
        <v>1</v>
      </c>
      <c r="C20371">
        <v>88820</v>
      </c>
    </row>
    <row r="20372" spans="1:3" x14ac:dyDescent="0.25">
      <c r="A20372" t="s">
        <v>25145</v>
      </c>
      <c r="B20372">
        <v>1</v>
      </c>
      <c r="C20372">
        <v>2429620</v>
      </c>
    </row>
    <row r="20373" spans="1:3" x14ac:dyDescent="0.25">
      <c r="A20373" t="s">
        <v>25146</v>
      </c>
      <c r="B20373">
        <v>1</v>
      </c>
      <c r="C20373">
        <v>487336</v>
      </c>
    </row>
    <row r="20374" spans="1:3" x14ac:dyDescent="0.25">
      <c r="A20374" t="s">
        <v>25147</v>
      </c>
      <c r="B20374">
        <v>1</v>
      </c>
      <c r="C20374">
        <v>150790</v>
      </c>
    </row>
    <row r="20375" spans="1:3" x14ac:dyDescent="0.25">
      <c r="A20375" t="s">
        <v>25148</v>
      </c>
      <c r="B20375">
        <v>1</v>
      </c>
      <c r="C20375">
        <v>2170180</v>
      </c>
    </row>
    <row r="20376" spans="1:3" x14ac:dyDescent="0.25">
      <c r="A20376" t="s">
        <v>25149</v>
      </c>
      <c r="B20376">
        <v>1</v>
      </c>
      <c r="C20376">
        <v>297429</v>
      </c>
    </row>
    <row r="20377" spans="1:3" x14ac:dyDescent="0.25">
      <c r="A20377" t="s">
        <v>25150</v>
      </c>
      <c r="B20377">
        <v>1</v>
      </c>
      <c r="C20377">
        <v>208312</v>
      </c>
    </row>
    <row r="20378" spans="1:3" x14ac:dyDescent="0.25">
      <c r="A20378" t="s">
        <v>25151</v>
      </c>
      <c r="B20378">
        <v>1</v>
      </c>
      <c r="C20378">
        <v>98935</v>
      </c>
    </row>
    <row r="20379" spans="1:3" x14ac:dyDescent="0.25">
      <c r="A20379" t="s">
        <v>25152</v>
      </c>
      <c r="B20379">
        <v>1</v>
      </c>
      <c r="C20379">
        <v>593847</v>
      </c>
    </row>
    <row r="20380" spans="1:3" x14ac:dyDescent="0.25">
      <c r="A20380" t="s">
        <v>25153</v>
      </c>
      <c r="B20380">
        <v>1</v>
      </c>
      <c r="C20380">
        <v>1903178</v>
      </c>
    </row>
    <row r="20381" spans="1:3" x14ac:dyDescent="0.25">
      <c r="A20381" t="s">
        <v>25154</v>
      </c>
      <c r="B20381">
        <v>1</v>
      </c>
      <c r="C20381">
        <v>1156925</v>
      </c>
    </row>
    <row r="20382" spans="1:3" x14ac:dyDescent="0.25">
      <c r="A20382" t="s">
        <v>25155</v>
      </c>
      <c r="B20382">
        <v>1</v>
      </c>
      <c r="C20382">
        <v>280105</v>
      </c>
    </row>
    <row r="20383" spans="1:3" x14ac:dyDescent="0.25">
      <c r="A20383" t="s">
        <v>25156</v>
      </c>
      <c r="B20383">
        <v>1</v>
      </c>
      <c r="C20383">
        <v>105658</v>
      </c>
    </row>
    <row r="20384" spans="1:3" x14ac:dyDescent="0.25">
      <c r="A20384" t="s">
        <v>25157</v>
      </c>
      <c r="B20384">
        <v>1</v>
      </c>
      <c r="C20384">
        <v>908464</v>
      </c>
    </row>
    <row r="20385" spans="1:3" x14ac:dyDescent="0.25">
      <c r="A20385" t="s">
        <v>25158</v>
      </c>
      <c r="B20385">
        <v>1</v>
      </c>
      <c r="C20385">
        <v>292718</v>
      </c>
    </row>
    <row r="20386" spans="1:3" x14ac:dyDescent="0.25">
      <c r="A20386" t="s">
        <v>25159</v>
      </c>
      <c r="B20386">
        <v>1</v>
      </c>
      <c r="C20386">
        <v>2301428</v>
      </c>
    </row>
    <row r="20387" spans="1:3" x14ac:dyDescent="0.25">
      <c r="A20387" t="s">
        <v>25160</v>
      </c>
      <c r="B20387">
        <v>1</v>
      </c>
      <c r="C20387">
        <v>17842</v>
      </c>
    </row>
    <row r="20388" spans="1:3" x14ac:dyDescent="0.25">
      <c r="A20388" t="s">
        <v>25161</v>
      </c>
      <c r="B20388">
        <v>1</v>
      </c>
      <c r="C20388">
        <v>59396</v>
      </c>
    </row>
    <row r="20389" spans="1:3" x14ac:dyDescent="0.25">
      <c r="A20389" t="s">
        <v>25162</v>
      </c>
      <c r="B20389">
        <v>1</v>
      </c>
      <c r="C20389">
        <v>86761</v>
      </c>
    </row>
    <row r="20390" spans="1:3" x14ac:dyDescent="0.25">
      <c r="A20390" t="s">
        <v>25163</v>
      </c>
      <c r="B20390">
        <v>1</v>
      </c>
      <c r="C20390">
        <v>129666</v>
      </c>
    </row>
    <row r="20391" spans="1:3" x14ac:dyDescent="0.25">
      <c r="A20391" t="s">
        <v>25164</v>
      </c>
      <c r="B20391">
        <v>1</v>
      </c>
      <c r="C20391">
        <v>171219</v>
      </c>
    </row>
    <row r="20392" spans="1:3" x14ac:dyDescent="0.25">
      <c r="A20392" t="s">
        <v>25165</v>
      </c>
      <c r="B20392">
        <v>1</v>
      </c>
      <c r="C20392">
        <v>167699</v>
      </c>
    </row>
    <row r="20393" spans="1:3" x14ac:dyDescent="0.25">
      <c r="A20393" t="s">
        <v>25166</v>
      </c>
      <c r="B20393">
        <v>1</v>
      </c>
      <c r="C20393">
        <v>494821</v>
      </c>
    </row>
    <row r="20394" spans="1:3" x14ac:dyDescent="0.25">
      <c r="A20394" t="s">
        <v>25167</v>
      </c>
      <c r="B20394">
        <v>1</v>
      </c>
      <c r="C20394">
        <v>730456</v>
      </c>
    </row>
    <row r="20395" spans="1:3" x14ac:dyDescent="0.25">
      <c r="A20395" t="s">
        <v>25168</v>
      </c>
      <c r="B20395">
        <v>1</v>
      </c>
      <c r="C20395">
        <v>160547</v>
      </c>
    </row>
    <row r="20396" spans="1:3" x14ac:dyDescent="0.25">
      <c r="A20396" t="s">
        <v>25169</v>
      </c>
      <c r="B20396">
        <v>1</v>
      </c>
      <c r="C20396">
        <v>171199</v>
      </c>
    </row>
    <row r="20397" spans="1:3" x14ac:dyDescent="0.25">
      <c r="A20397" t="s">
        <v>25170</v>
      </c>
      <c r="B20397">
        <v>1</v>
      </c>
      <c r="C20397">
        <v>985322</v>
      </c>
    </row>
    <row r="20398" spans="1:3" x14ac:dyDescent="0.25">
      <c r="A20398" t="s">
        <v>25171</v>
      </c>
      <c r="B20398">
        <v>1</v>
      </c>
      <c r="C20398">
        <v>4313965</v>
      </c>
    </row>
    <row r="20399" spans="1:3" x14ac:dyDescent="0.25">
      <c r="A20399" t="s">
        <v>25172</v>
      </c>
      <c r="B20399">
        <v>1</v>
      </c>
      <c r="C20399">
        <v>30642109</v>
      </c>
    </row>
    <row r="20400" spans="1:3" x14ac:dyDescent="0.25">
      <c r="A20400" t="s">
        <v>25173</v>
      </c>
      <c r="B20400">
        <v>1</v>
      </c>
      <c r="C20400">
        <v>356539</v>
      </c>
    </row>
    <row r="20401" spans="1:3" x14ac:dyDescent="0.25">
      <c r="A20401" t="s">
        <v>25174</v>
      </c>
      <c r="B20401">
        <v>1</v>
      </c>
      <c r="C20401">
        <v>252559</v>
      </c>
    </row>
    <row r="20402" spans="1:3" x14ac:dyDescent="0.25">
      <c r="A20402" t="s">
        <v>25175</v>
      </c>
      <c r="B20402">
        <v>1</v>
      </c>
      <c r="C20402">
        <v>672265</v>
      </c>
    </row>
    <row r="20403" spans="1:3" x14ac:dyDescent="0.25">
      <c r="A20403" t="s">
        <v>25176</v>
      </c>
      <c r="B20403">
        <v>1</v>
      </c>
      <c r="C20403">
        <v>341423</v>
      </c>
    </row>
    <row r="20404" spans="1:3" x14ac:dyDescent="0.25">
      <c r="A20404" t="s">
        <v>25177</v>
      </c>
      <c r="B20404">
        <v>1</v>
      </c>
      <c r="C20404">
        <v>578383</v>
      </c>
    </row>
    <row r="20405" spans="1:3" x14ac:dyDescent="0.25">
      <c r="A20405" t="s">
        <v>25178</v>
      </c>
      <c r="B20405">
        <v>1</v>
      </c>
      <c r="C20405">
        <v>479115</v>
      </c>
    </row>
    <row r="20406" spans="1:3" x14ac:dyDescent="0.25">
      <c r="A20406" t="s">
        <v>25179</v>
      </c>
      <c r="B20406">
        <v>1</v>
      </c>
      <c r="C20406">
        <v>28952000</v>
      </c>
    </row>
    <row r="20407" spans="1:3" x14ac:dyDescent="0.25">
      <c r="A20407" t="s">
        <v>25180</v>
      </c>
      <c r="B20407">
        <v>1</v>
      </c>
      <c r="C20407">
        <v>4530825</v>
      </c>
    </row>
    <row r="20408" spans="1:3" x14ac:dyDescent="0.25">
      <c r="A20408" t="s">
        <v>25181</v>
      </c>
      <c r="B20408">
        <v>1</v>
      </c>
      <c r="C20408">
        <v>2063401</v>
      </c>
    </row>
    <row r="20409" spans="1:3" x14ac:dyDescent="0.25">
      <c r="A20409" t="s">
        <v>25182</v>
      </c>
      <c r="B20409">
        <v>1</v>
      </c>
      <c r="C20409">
        <v>491347</v>
      </c>
    </row>
    <row r="20410" spans="1:3" x14ac:dyDescent="0.25">
      <c r="A20410" t="s">
        <v>25183</v>
      </c>
      <c r="B20410">
        <v>1</v>
      </c>
      <c r="C20410">
        <v>2607974</v>
      </c>
    </row>
    <row r="20411" spans="1:3" x14ac:dyDescent="0.25">
      <c r="A20411" t="s">
        <v>25184</v>
      </c>
      <c r="B20411">
        <v>1</v>
      </c>
      <c r="C20411">
        <v>367697</v>
      </c>
    </row>
    <row r="20412" spans="1:3" x14ac:dyDescent="0.25">
      <c r="A20412" t="s">
        <v>25185</v>
      </c>
      <c r="B20412">
        <v>1</v>
      </c>
      <c r="C20412">
        <v>462388</v>
      </c>
    </row>
    <row r="20413" spans="1:3" x14ac:dyDescent="0.25">
      <c r="A20413" t="s">
        <v>25186</v>
      </c>
      <c r="B20413">
        <v>1</v>
      </c>
      <c r="C20413">
        <v>116953</v>
      </c>
    </row>
    <row r="20414" spans="1:3" x14ac:dyDescent="0.25">
      <c r="A20414" t="s">
        <v>25187</v>
      </c>
      <c r="B20414">
        <v>1</v>
      </c>
      <c r="C20414">
        <v>972332</v>
      </c>
    </row>
    <row r="20415" spans="1:3" x14ac:dyDescent="0.25">
      <c r="A20415" t="s">
        <v>25188</v>
      </c>
      <c r="B20415">
        <v>1</v>
      </c>
      <c r="C20415">
        <v>820391</v>
      </c>
    </row>
    <row r="20416" spans="1:3" x14ac:dyDescent="0.25">
      <c r="A20416" t="s">
        <v>25189</v>
      </c>
      <c r="B20416">
        <v>1</v>
      </c>
      <c r="C20416">
        <v>249742</v>
      </c>
    </row>
    <row r="20417" spans="1:3" x14ac:dyDescent="0.25">
      <c r="A20417" t="s">
        <v>25190</v>
      </c>
      <c r="B20417">
        <v>1</v>
      </c>
      <c r="C20417">
        <v>191917000</v>
      </c>
    </row>
    <row r="20418" spans="1:3" x14ac:dyDescent="0.25">
      <c r="A20418" t="s">
        <v>25191</v>
      </c>
      <c r="B20418">
        <v>1</v>
      </c>
      <c r="C20418">
        <v>231003</v>
      </c>
    </row>
    <row r="20419" spans="1:3" x14ac:dyDescent="0.25">
      <c r="A20419" t="s">
        <v>25192</v>
      </c>
      <c r="B20419">
        <v>1</v>
      </c>
      <c r="C20419">
        <v>601635</v>
      </c>
    </row>
    <row r="20420" spans="1:3" x14ac:dyDescent="0.25">
      <c r="A20420" t="s">
        <v>25193</v>
      </c>
      <c r="B20420">
        <v>1</v>
      </c>
      <c r="C20420">
        <v>2823154</v>
      </c>
    </row>
    <row r="20421" spans="1:3" x14ac:dyDescent="0.25">
      <c r="A20421" t="s">
        <v>25194</v>
      </c>
      <c r="B20421">
        <v>1</v>
      </c>
      <c r="C20421">
        <v>2026686</v>
      </c>
    </row>
    <row r="20422" spans="1:3" x14ac:dyDescent="0.25">
      <c r="A20422" t="s">
        <v>25195</v>
      </c>
      <c r="B20422">
        <v>1</v>
      </c>
      <c r="C20422">
        <v>592646</v>
      </c>
    </row>
    <row r="20423" spans="1:3" x14ac:dyDescent="0.25">
      <c r="A20423" t="s">
        <v>25196</v>
      </c>
      <c r="B20423">
        <v>1</v>
      </c>
      <c r="C20423">
        <v>265994</v>
      </c>
    </row>
    <row r="20424" spans="1:3" x14ac:dyDescent="0.25">
      <c r="A20424" t="s">
        <v>25197</v>
      </c>
      <c r="B20424">
        <v>1</v>
      </c>
      <c r="C20424">
        <v>49528</v>
      </c>
    </row>
    <row r="20425" spans="1:3" x14ac:dyDescent="0.25">
      <c r="A20425" t="s">
        <v>25198</v>
      </c>
      <c r="B20425">
        <v>1</v>
      </c>
      <c r="C20425">
        <v>59523</v>
      </c>
    </row>
    <row r="20426" spans="1:3" x14ac:dyDescent="0.25">
      <c r="A20426" t="s">
        <v>25199</v>
      </c>
      <c r="B20426">
        <v>1</v>
      </c>
      <c r="C20426">
        <v>49288</v>
      </c>
    </row>
    <row r="20427" spans="1:3" x14ac:dyDescent="0.25">
      <c r="A20427" t="s">
        <v>25200</v>
      </c>
      <c r="B20427">
        <v>1</v>
      </c>
      <c r="C20427">
        <v>1431626</v>
      </c>
    </row>
    <row r="20428" spans="1:3" x14ac:dyDescent="0.25">
      <c r="A20428" t="s">
        <v>25201</v>
      </c>
      <c r="B20428">
        <v>1</v>
      </c>
      <c r="C20428">
        <v>25437685</v>
      </c>
    </row>
    <row r="20429" spans="1:3" x14ac:dyDescent="0.25">
      <c r="A20429" t="s">
        <v>25202</v>
      </c>
      <c r="B20429">
        <v>1</v>
      </c>
      <c r="C20429">
        <v>1463835</v>
      </c>
    </row>
    <row r="20430" spans="1:3" x14ac:dyDescent="0.25">
      <c r="A20430" t="s">
        <v>25203</v>
      </c>
      <c r="B20430">
        <v>1</v>
      </c>
      <c r="C20430">
        <v>130569</v>
      </c>
    </row>
    <row r="20431" spans="1:3" x14ac:dyDescent="0.25">
      <c r="A20431" t="s">
        <v>25204</v>
      </c>
      <c r="B20431">
        <v>1</v>
      </c>
      <c r="C20431">
        <v>50557</v>
      </c>
    </row>
    <row r="20432" spans="1:3" x14ac:dyDescent="0.25">
      <c r="A20432" t="s">
        <v>25205</v>
      </c>
      <c r="B20432">
        <v>1</v>
      </c>
      <c r="C20432">
        <v>62370</v>
      </c>
    </row>
    <row r="20433" spans="1:3" x14ac:dyDescent="0.25">
      <c r="A20433" t="s">
        <v>25206</v>
      </c>
      <c r="B20433">
        <v>1</v>
      </c>
      <c r="C20433">
        <v>57482</v>
      </c>
    </row>
    <row r="20434" spans="1:3" x14ac:dyDescent="0.25">
      <c r="A20434" t="s">
        <v>25207</v>
      </c>
      <c r="B20434">
        <v>1</v>
      </c>
      <c r="C20434">
        <v>307330</v>
      </c>
    </row>
    <row r="20435" spans="1:3" x14ac:dyDescent="0.25">
      <c r="A20435" t="s">
        <v>25208</v>
      </c>
      <c r="B20435">
        <v>1</v>
      </c>
      <c r="C20435">
        <v>250326</v>
      </c>
    </row>
    <row r="20436" spans="1:3" x14ac:dyDescent="0.25">
      <c r="A20436" t="s">
        <v>25209</v>
      </c>
      <c r="B20436">
        <v>1</v>
      </c>
      <c r="C20436">
        <v>308783</v>
      </c>
    </row>
    <row r="20437" spans="1:3" x14ac:dyDescent="0.25">
      <c r="A20437" t="s">
        <v>25210</v>
      </c>
      <c r="B20437">
        <v>1</v>
      </c>
      <c r="C20437">
        <v>625565</v>
      </c>
    </row>
    <row r="20438" spans="1:3" x14ac:dyDescent="0.25">
      <c r="A20438" t="s">
        <v>25211</v>
      </c>
      <c r="B20438">
        <v>1</v>
      </c>
      <c r="C20438">
        <v>573113</v>
      </c>
    </row>
    <row r="20439" spans="1:3" x14ac:dyDescent="0.25">
      <c r="A20439" t="s">
        <v>25212</v>
      </c>
      <c r="B20439">
        <v>1</v>
      </c>
      <c r="C20439">
        <v>295908</v>
      </c>
    </row>
    <row r="20440" spans="1:3" x14ac:dyDescent="0.25">
      <c r="A20440" t="s">
        <v>25213</v>
      </c>
      <c r="B20440">
        <v>1</v>
      </c>
      <c r="C20440">
        <v>352416</v>
      </c>
    </row>
    <row r="20441" spans="1:3" x14ac:dyDescent="0.25">
      <c r="A20441" t="s">
        <v>25214</v>
      </c>
      <c r="B20441">
        <v>1</v>
      </c>
      <c r="C20441">
        <v>324815</v>
      </c>
    </row>
    <row r="20442" spans="1:3" x14ac:dyDescent="0.25">
      <c r="A20442" t="s">
        <v>25215</v>
      </c>
      <c r="B20442">
        <v>1</v>
      </c>
      <c r="C20442">
        <v>259288</v>
      </c>
    </row>
    <row r="20443" spans="1:3" x14ac:dyDescent="0.25">
      <c r="A20443" t="s">
        <v>25216</v>
      </c>
      <c r="B20443">
        <v>1</v>
      </c>
      <c r="C20443">
        <v>128661</v>
      </c>
    </row>
    <row r="20444" spans="1:3" x14ac:dyDescent="0.25">
      <c r="A20444" t="s">
        <v>25217</v>
      </c>
      <c r="B20444">
        <v>1</v>
      </c>
      <c r="C20444">
        <v>316170</v>
      </c>
    </row>
    <row r="20445" spans="1:3" x14ac:dyDescent="0.25">
      <c r="A20445" t="s">
        <v>25218</v>
      </c>
      <c r="B20445">
        <v>1</v>
      </c>
      <c r="C20445">
        <v>820630</v>
      </c>
    </row>
    <row r="20446" spans="1:3" x14ac:dyDescent="0.25">
      <c r="A20446" t="s">
        <v>25219</v>
      </c>
      <c r="B20446">
        <v>1</v>
      </c>
      <c r="C20446">
        <v>157585</v>
      </c>
    </row>
    <row r="20447" spans="1:3" x14ac:dyDescent="0.25">
      <c r="A20447" t="s">
        <v>25220</v>
      </c>
      <c r="B20447">
        <v>1</v>
      </c>
      <c r="C20447">
        <v>625603</v>
      </c>
    </row>
    <row r="20448" spans="1:3" x14ac:dyDescent="0.25">
      <c r="A20448" t="s">
        <v>25221</v>
      </c>
      <c r="B20448">
        <v>1</v>
      </c>
      <c r="C20448">
        <v>59450</v>
      </c>
    </row>
    <row r="20449" spans="1:3" x14ac:dyDescent="0.25">
      <c r="A20449" t="s">
        <v>25222</v>
      </c>
      <c r="B20449">
        <v>1</v>
      </c>
      <c r="C20449">
        <v>155513</v>
      </c>
    </row>
    <row r="20450" spans="1:3" x14ac:dyDescent="0.25">
      <c r="A20450" t="s">
        <v>25223</v>
      </c>
      <c r="B20450">
        <v>1</v>
      </c>
      <c r="C20450">
        <v>278524</v>
      </c>
    </row>
    <row r="20451" spans="1:3" x14ac:dyDescent="0.25">
      <c r="A20451" t="s">
        <v>25224</v>
      </c>
      <c r="B20451">
        <v>1</v>
      </c>
      <c r="C20451">
        <v>175343</v>
      </c>
    </row>
    <row r="20452" spans="1:3" x14ac:dyDescent="0.25">
      <c r="A20452" t="s">
        <v>25225</v>
      </c>
      <c r="B20452">
        <v>1</v>
      </c>
      <c r="C20452">
        <v>101877</v>
      </c>
    </row>
    <row r="20453" spans="1:3" x14ac:dyDescent="0.25">
      <c r="A20453" t="s">
        <v>25226</v>
      </c>
      <c r="B20453">
        <v>1</v>
      </c>
      <c r="C20453">
        <v>1919589</v>
      </c>
    </row>
    <row r="20454" spans="1:3" x14ac:dyDescent="0.25">
      <c r="A20454" t="s">
        <v>25227</v>
      </c>
      <c r="B20454">
        <v>1</v>
      </c>
      <c r="C20454">
        <v>52326</v>
      </c>
    </row>
    <row r="20455" spans="1:3" x14ac:dyDescent="0.25">
      <c r="A20455" t="s">
        <v>25228</v>
      </c>
      <c r="B20455">
        <v>1</v>
      </c>
      <c r="C20455">
        <v>1970197</v>
      </c>
    </row>
    <row r="20456" spans="1:3" x14ac:dyDescent="0.25">
      <c r="A20456" t="s">
        <v>25229</v>
      </c>
      <c r="B20456">
        <v>1</v>
      </c>
      <c r="C20456">
        <v>862936</v>
      </c>
    </row>
    <row r="20457" spans="1:3" x14ac:dyDescent="0.25">
      <c r="A20457" t="s">
        <v>25230</v>
      </c>
      <c r="B20457">
        <v>1</v>
      </c>
      <c r="C20457">
        <v>977331</v>
      </c>
    </row>
    <row r="20458" spans="1:3" x14ac:dyDescent="0.25">
      <c r="A20458" t="s">
        <v>25231</v>
      </c>
      <c r="B20458">
        <v>1</v>
      </c>
      <c r="C20458">
        <v>99435</v>
      </c>
    </row>
    <row r="20459" spans="1:3" x14ac:dyDescent="0.25">
      <c r="A20459" t="s">
        <v>25232</v>
      </c>
      <c r="B20459">
        <v>1</v>
      </c>
      <c r="C20459">
        <v>858139</v>
      </c>
    </row>
    <row r="20460" spans="1:3" x14ac:dyDescent="0.25">
      <c r="A20460" t="s">
        <v>25233</v>
      </c>
      <c r="B20460">
        <v>1</v>
      </c>
      <c r="C20460">
        <v>198188</v>
      </c>
    </row>
    <row r="20461" spans="1:3" x14ac:dyDescent="0.25">
      <c r="A20461" t="s">
        <v>25234</v>
      </c>
      <c r="B20461">
        <v>1</v>
      </c>
      <c r="C20461">
        <v>271469</v>
      </c>
    </row>
    <row r="20462" spans="1:3" x14ac:dyDescent="0.25">
      <c r="A20462" t="s">
        <v>25235</v>
      </c>
      <c r="B20462">
        <v>1</v>
      </c>
      <c r="C20462">
        <v>236903</v>
      </c>
    </row>
    <row r="20463" spans="1:3" x14ac:dyDescent="0.25">
      <c r="A20463" t="s">
        <v>25236</v>
      </c>
      <c r="B20463">
        <v>1</v>
      </c>
      <c r="C20463">
        <v>175448</v>
      </c>
    </row>
    <row r="20464" spans="1:3" x14ac:dyDescent="0.25">
      <c r="A20464" t="s">
        <v>25237</v>
      </c>
      <c r="B20464">
        <v>1</v>
      </c>
      <c r="C20464">
        <v>646563</v>
      </c>
    </row>
    <row r="20465" spans="1:3" x14ac:dyDescent="0.25">
      <c r="A20465" t="s">
        <v>25238</v>
      </c>
      <c r="B20465">
        <v>1</v>
      </c>
      <c r="C20465">
        <v>967113</v>
      </c>
    </row>
    <row r="20466" spans="1:3" x14ac:dyDescent="0.25">
      <c r="A20466" t="s">
        <v>25239</v>
      </c>
      <c r="B20466">
        <v>1</v>
      </c>
      <c r="C20466">
        <v>908364</v>
      </c>
    </row>
    <row r="20467" spans="1:3" x14ac:dyDescent="0.25">
      <c r="A20467" t="s">
        <v>25240</v>
      </c>
      <c r="B20467">
        <v>1</v>
      </c>
      <c r="C20467">
        <v>1037109</v>
      </c>
    </row>
    <row r="20468" spans="1:3" x14ac:dyDescent="0.25">
      <c r="A20468" t="s">
        <v>25241</v>
      </c>
      <c r="B20468">
        <v>1</v>
      </c>
      <c r="C20468">
        <v>94261</v>
      </c>
    </row>
    <row r="20469" spans="1:3" x14ac:dyDescent="0.25">
      <c r="A20469" t="s">
        <v>25242</v>
      </c>
      <c r="B20469">
        <v>1</v>
      </c>
      <c r="C20469">
        <v>80769</v>
      </c>
    </row>
    <row r="20470" spans="1:3" x14ac:dyDescent="0.25">
      <c r="A20470" t="s">
        <v>25243</v>
      </c>
      <c r="B20470">
        <v>1</v>
      </c>
      <c r="C20470">
        <v>83492</v>
      </c>
    </row>
    <row r="20471" spans="1:3" x14ac:dyDescent="0.25">
      <c r="A20471" t="s">
        <v>25244</v>
      </c>
      <c r="B20471">
        <v>1</v>
      </c>
      <c r="C20471">
        <v>143510</v>
      </c>
    </row>
    <row r="20472" spans="1:3" x14ac:dyDescent="0.25">
      <c r="A20472" t="s">
        <v>25245</v>
      </c>
      <c r="B20472">
        <v>1</v>
      </c>
      <c r="C20472">
        <v>84985</v>
      </c>
    </row>
    <row r="20473" spans="1:3" x14ac:dyDescent="0.25">
      <c r="A20473" t="s">
        <v>25246</v>
      </c>
      <c r="B20473">
        <v>1</v>
      </c>
      <c r="C20473">
        <v>118427</v>
      </c>
    </row>
    <row r="20474" spans="1:3" x14ac:dyDescent="0.25">
      <c r="A20474" t="s">
        <v>25247</v>
      </c>
      <c r="B20474">
        <v>1</v>
      </c>
      <c r="C20474">
        <v>153435</v>
      </c>
    </row>
    <row r="20475" spans="1:3" x14ac:dyDescent="0.25">
      <c r="A20475" t="s">
        <v>25248</v>
      </c>
      <c r="B20475">
        <v>1</v>
      </c>
      <c r="C20475">
        <v>271973</v>
      </c>
    </row>
    <row r="20476" spans="1:3" x14ac:dyDescent="0.25">
      <c r="A20476" t="s">
        <v>25249</v>
      </c>
      <c r="B20476">
        <v>1</v>
      </c>
      <c r="C20476">
        <v>67077</v>
      </c>
    </row>
    <row r="20477" spans="1:3" x14ac:dyDescent="0.25">
      <c r="A20477" t="s">
        <v>25250</v>
      </c>
      <c r="B20477">
        <v>1</v>
      </c>
      <c r="C20477">
        <v>146210</v>
      </c>
    </row>
    <row r="20478" spans="1:3" x14ac:dyDescent="0.25">
      <c r="A20478" t="s">
        <v>25251</v>
      </c>
      <c r="B20478">
        <v>1</v>
      </c>
      <c r="C20478">
        <v>225596</v>
      </c>
    </row>
    <row r="20479" spans="1:3" x14ac:dyDescent="0.25">
      <c r="A20479" t="s">
        <v>25252</v>
      </c>
      <c r="B20479">
        <v>1</v>
      </c>
      <c r="C20479">
        <v>3975826</v>
      </c>
    </row>
    <row r="20480" spans="1:3" x14ac:dyDescent="0.25">
      <c r="A20480" t="s">
        <v>25253</v>
      </c>
      <c r="B20480">
        <v>1</v>
      </c>
      <c r="C20480">
        <v>158998</v>
      </c>
    </row>
    <row r="20481" spans="1:3" x14ac:dyDescent="0.25">
      <c r="A20481" t="s">
        <v>25254</v>
      </c>
      <c r="B20481">
        <v>1</v>
      </c>
      <c r="C20481">
        <v>194779</v>
      </c>
    </row>
    <row r="20482" spans="1:3" x14ac:dyDescent="0.25">
      <c r="A20482" t="s">
        <v>25255</v>
      </c>
      <c r="B20482">
        <v>1</v>
      </c>
      <c r="C20482">
        <v>649805</v>
      </c>
    </row>
    <row r="20483" spans="1:3" x14ac:dyDescent="0.25">
      <c r="A20483" t="s">
        <v>25256</v>
      </c>
      <c r="B20483">
        <v>1</v>
      </c>
      <c r="C20483">
        <v>691606</v>
      </c>
    </row>
    <row r="20484" spans="1:3" x14ac:dyDescent="0.25">
      <c r="A20484" t="s">
        <v>25257</v>
      </c>
      <c r="B20484">
        <v>1</v>
      </c>
      <c r="C20484">
        <v>256074</v>
      </c>
    </row>
    <row r="20485" spans="1:3" x14ac:dyDescent="0.25">
      <c r="A20485" t="s">
        <v>25258</v>
      </c>
      <c r="B20485">
        <v>1</v>
      </c>
      <c r="C20485">
        <v>1136168</v>
      </c>
    </row>
    <row r="20486" spans="1:3" x14ac:dyDescent="0.25">
      <c r="A20486" t="s">
        <v>25259</v>
      </c>
      <c r="B20486">
        <v>1</v>
      </c>
      <c r="C20486">
        <v>2380483</v>
      </c>
    </row>
    <row r="20487" spans="1:3" x14ac:dyDescent="0.25">
      <c r="A20487" t="s">
        <v>25260</v>
      </c>
      <c r="B20487">
        <v>1</v>
      </c>
      <c r="C20487">
        <v>1641035</v>
      </c>
    </row>
    <row r="20488" spans="1:3" x14ac:dyDescent="0.25">
      <c r="A20488" t="s">
        <v>25261</v>
      </c>
      <c r="B20488">
        <v>1</v>
      </c>
      <c r="C20488">
        <v>4151137</v>
      </c>
    </row>
    <row r="20489" spans="1:3" x14ac:dyDescent="0.25">
      <c r="A20489" t="s">
        <v>25262</v>
      </c>
      <c r="B20489">
        <v>1</v>
      </c>
      <c r="C20489">
        <v>1195244</v>
      </c>
    </row>
    <row r="20490" spans="1:3" x14ac:dyDescent="0.25">
      <c r="A20490" t="s">
        <v>25263</v>
      </c>
      <c r="B20490">
        <v>1</v>
      </c>
      <c r="C20490">
        <v>71869</v>
      </c>
    </row>
    <row r="20491" spans="1:3" x14ac:dyDescent="0.25">
      <c r="A20491" t="s">
        <v>25264</v>
      </c>
      <c r="B20491">
        <v>1</v>
      </c>
      <c r="C20491">
        <v>106398</v>
      </c>
    </row>
    <row r="20492" spans="1:3" x14ac:dyDescent="0.25">
      <c r="A20492" t="s">
        <v>25265</v>
      </c>
      <c r="B20492">
        <v>1</v>
      </c>
      <c r="C20492">
        <v>1758190</v>
      </c>
    </row>
    <row r="20493" spans="1:3" x14ac:dyDescent="0.25">
      <c r="A20493" t="s">
        <v>25266</v>
      </c>
      <c r="B20493">
        <v>1</v>
      </c>
      <c r="C20493">
        <v>639930</v>
      </c>
    </row>
    <row r="20494" spans="1:3" x14ac:dyDescent="0.25">
      <c r="A20494" t="s">
        <v>25267</v>
      </c>
      <c r="B20494">
        <v>1</v>
      </c>
      <c r="C20494">
        <v>156039</v>
      </c>
    </row>
    <row r="20495" spans="1:3" x14ac:dyDescent="0.25">
      <c r="A20495" t="s">
        <v>25268</v>
      </c>
      <c r="B20495">
        <v>1</v>
      </c>
      <c r="C20495">
        <v>332047</v>
      </c>
    </row>
    <row r="20496" spans="1:3" x14ac:dyDescent="0.25">
      <c r="A20496" t="s">
        <v>25269</v>
      </c>
      <c r="B20496">
        <v>1</v>
      </c>
      <c r="C20496">
        <v>184468</v>
      </c>
    </row>
    <row r="20497" spans="1:3" x14ac:dyDescent="0.25">
      <c r="A20497" t="s">
        <v>25270</v>
      </c>
      <c r="B20497">
        <v>1</v>
      </c>
      <c r="C20497">
        <v>100462</v>
      </c>
    </row>
    <row r="20498" spans="1:3" x14ac:dyDescent="0.25">
      <c r="A20498" t="s">
        <v>25271</v>
      </c>
      <c r="B20498">
        <v>1</v>
      </c>
      <c r="C20498">
        <v>126261</v>
      </c>
    </row>
    <row r="20499" spans="1:3" x14ac:dyDescent="0.25">
      <c r="A20499" t="s">
        <v>25272</v>
      </c>
      <c r="B20499">
        <v>1</v>
      </c>
      <c r="C20499">
        <v>439943</v>
      </c>
    </row>
    <row r="20500" spans="1:3" x14ac:dyDescent="0.25">
      <c r="A20500" t="s">
        <v>25273</v>
      </c>
      <c r="B20500">
        <v>1</v>
      </c>
      <c r="C20500">
        <v>16244199</v>
      </c>
    </row>
    <row r="20501" spans="1:3" x14ac:dyDescent="0.25">
      <c r="A20501" t="s">
        <v>25274</v>
      </c>
      <c r="B20501">
        <v>1</v>
      </c>
      <c r="C20501">
        <v>193071</v>
      </c>
    </row>
    <row r="20502" spans="1:3" x14ac:dyDescent="0.25">
      <c r="A20502" t="s">
        <v>25275</v>
      </c>
      <c r="B20502">
        <v>1</v>
      </c>
      <c r="C20502">
        <v>1865267</v>
      </c>
    </row>
    <row r="20503" spans="1:3" x14ac:dyDescent="0.25">
      <c r="A20503" t="s">
        <v>25276</v>
      </c>
      <c r="B20503">
        <v>1</v>
      </c>
      <c r="C20503">
        <v>319074</v>
      </c>
    </row>
    <row r="20504" spans="1:3" x14ac:dyDescent="0.25">
      <c r="A20504" t="s">
        <v>25277</v>
      </c>
      <c r="B20504">
        <v>1</v>
      </c>
      <c r="C20504">
        <v>413537</v>
      </c>
    </row>
    <row r="20505" spans="1:3" x14ac:dyDescent="0.25">
      <c r="A20505" t="s">
        <v>25278</v>
      </c>
      <c r="B20505">
        <v>1</v>
      </c>
      <c r="C20505">
        <v>781244</v>
      </c>
    </row>
    <row r="20506" spans="1:3" x14ac:dyDescent="0.25">
      <c r="A20506" t="s">
        <v>25279</v>
      </c>
      <c r="B20506">
        <v>1</v>
      </c>
      <c r="C20506">
        <v>127279</v>
      </c>
    </row>
    <row r="20507" spans="1:3" x14ac:dyDescent="0.25">
      <c r="A20507" t="s">
        <v>25280</v>
      </c>
      <c r="B20507">
        <v>1</v>
      </c>
      <c r="C20507">
        <v>377208</v>
      </c>
    </row>
    <row r="20508" spans="1:3" x14ac:dyDescent="0.25">
      <c r="A20508" t="s">
        <v>25281</v>
      </c>
      <c r="B20508">
        <v>1</v>
      </c>
      <c r="C20508">
        <v>130718</v>
      </c>
    </row>
    <row r="20509" spans="1:3" x14ac:dyDescent="0.25">
      <c r="A20509" t="s">
        <v>25282</v>
      </c>
      <c r="B20509">
        <v>1</v>
      </c>
      <c r="C20509">
        <v>27205</v>
      </c>
    </row>
    <row r="20510" spans="1:3" x14ac:dyDescent="0.25">
      <c r="A20510" t="s">
        <v>25283</v>
      </c>
      <c r="B20510">
        <v>1</v>
      </c>
      <c r="C20510">
        <v>213524</v>
      </c>
    </row>
    <row r="20511" spans="1:3" x14ac:dyDescent="0.25">
      <c r="A20511" t="s">
        <v>25284</v>
      </c>
      <c r="B20511">
        <v>1</v>
      </c>
      <c r="C20511">
        <v>349084</v>
      </c>
    </row>
    <row r="20512" spans="1:3" x14ac:dyDescent="0.25">
      <c r="A20512" t="s">
        <v>25285</v>
      </c>
      <c r="B20512">
        <v>1</v>
      </c>
      <c r="C20512">
        <v>584950</v>
      </c>
    </row>
    <row r="20513" spans="1:3" x14ac:dyDescent="0.25">
      <c r="A20513" t="s">
        <v>25286</v>
      </c>
      <c r="B20513">
        <v>1</v>
      </c>
      <c r="C20513">
        <v>493609</v>
      </c>
    </row>
    <row r="20514" spans="1:3" x14ac:dyDescent="0.25">
      <c r="A20514" t="s">
        <v>25287</v>
      </c>
      <c r="B20514">
        <v>1</v>
      </c>
      <c r="C20514">
        <v>6920266</v>
      </c>
    </row>
    <row r="20515" spans="1:3" x14ac:dyDescent="0.25">
      <c r="A20515" t="s">
        <v>25288</v>
      </c>
      <c r="B20515">
        <v>1</v>
      </c>
      <c r="C20515">
        <v>631495</v>
      </c>
    </row>
    <row r="20516" spans="1:3" x14ac:dyDescent="0.25">
      <c r="A20516" t="s">
        <v>25289</v>
      </c>
      <c r="B20516">
        <v>1</v>
      </c>
      <c r="C20516">
        <v>85481</v>
      </c>
    </row>
    <row r="20517" spans="1:3" x14ac:dyDescent="0.25">
      <c r="A20517" t="s">
        <v>25290</v>
      </c>
      <c r="B20517">
        <v>1</v>
      </c>
      <c r="C20517">
        <v>293676</v>
      </c>
    </row>
    <row r="20518" spans="1:3" x14ac:dyDescent="0.25">
      <c r="A20518" t="s">
        <v>25291</v>
      </c>
      <c r="B20518">
        <v>1</v>
      </c>
      <c r="C20518">
        <v>330471</v>
      </c>
    </row>
    <row r="20519" spans="1:3" x14ac:dyDescent="0.25">
      <c r="A20519" t="s">
        <v>25292</v>
      </c>
      <c r="B20519">
        <v>1</v>
      </c>
      <c r="C20519">
        <v>177382</v>
      </c>
    </row>
    <row r="20520" spans="1:3" x14ac:dyDescent="0.25">
      <c r="A20520" t="s">
        <v>25293</v>
      </c>
      <c r="B20520">
        <v>1</v>
      </c>
      <c r="C20520">
        <v>264271</v>
      </c>
    </row>
    <row r="20521" spans="1:3" x14ac:dyDescent="0.25">
      <c r="A20521" t="s">
        <v>25294</v>
      </c>
      <c r="B20521">
        <v>1</v>
      </c>
      <c r="C20521">
        <v>15432095</v>
      </c>
    </row>
    <row r="20522" spans="1:3" x14ac:dyDescent="0.25">
      <c r="A20522" t="s">
        <v>25295</v>
      </c>
      <c r="B20522">
        <v>1</v>
      </c>
      <c r="C20522">
        <v>165395</v>
      </c>
    </row>
    <row r="20523" spans="1:3" x14ac:dyDescent="0.25">
      <c r="A20523" t="s">
        <v>25296</v>
      </c>
      <c r="B20523">
        <v>1</v>
      </c>
      <c r="C20523">
        <v>178560</v>
      </c>
    </row>
    <row r="20524" spans="1:3" x14ac:dyDescent="0.25">
      <c r="A20524" t="s">
        <v>25297</v>
      </c>
      <c r="B20524">
        <v>1</v>
      </c>
      <c r="C20524">
        <v>1160385</v>
      </c>
    </row>
    <row r="20525" spans="1:3" x14ac:dyDescent="0.25">
      <c r="A20525" t="s">
        <v>25298</v>
      </c>
      <c r="B20525">
        <v>1</v>
      </c>
      <c r="C20525">
        <v>2710167</v>
      </c>
    </row>
    <row r="20526" spans="1:3" x14ac:dyDescent="0.25">
      <c r="A20526" t="s">
        <v>25299</v>
      </c>
      <c r="B20526">
        <v>1</v>
      </c>
      <c r="C20526">
        <v>2085239</v>
      </c>
    </row>
    <row r="20527" spans="1:3" x14ac:dyDescent="0.25">
      <c r="A20527" t="s">
        <v>25300</v>
      </c>
      <c r="B20527">
        <v>1</v>
      </c>
      <c r="C20527">
        <v>60534</v>
      </c>
    </row>
    <row r="20528" spans="1:3" x14ac:dyDescent="0.25">
      <c r="A20528" t="s">
        <v>25301</v>
      </c>
      <c r="B20528">
        <v>1</v>
      </c>
      <c r="C20528">
        <v>370432</v>
      </c>
    </row>
    <row r="20529" spans="1:3" x14ac:dyDescent="0.25">
      <c r="A20529" t="s">
        <v>25302</v>
      </c>
      <c r="B20529">
        <v>1</v>
      </c>
      <c r="C20529">
        <v>604382</v>
      </c>
    </row>
    <row r="20530" spans="1:3" x14ac:dyDescent="0.25">
      <c r="A20530" t="s">
        <v>25303</v>
      </c>
      <c r="B20530">
        <v>1</v>
      </c>
      <c r="C20530">
        <v>62820</v>
      </c>
    </row>
    <row r="20531" spans="1:3" x14ac:dyDescent="0.25">
      <c r="A20531" t="s">
        <v>25304</v>
      </c>
      <c r="B20531">
        <v>1</v>
      </c>
      <c r="C20531">
        <v>174128</v>
      </c>
    </row>
    <row r="20532" spans="1:3" x14ac:dyDescent="0.25">
      <c r="A20532" t="s">
        <v>25305</v>
      </c>
      <c r="B20532">
        <v>1</v>
      </c>
      <c r="C20532">
        <v>548686</v>
      </c>
    </row>
    <row r="20533" spans="1:3" x14ac:dyDescent="0.25">
      <c r="A20533" t="s">
        <v>25306</v>
      </c>
      <c r="B20533">
        <v>1</v>
      </c>
      <c r="C20533">
        <v>127948</v>
      </c>
    </row>
    <row r="20534" spans="1:3" x14ac:dyDescent="0.25">
      <c r="A20534" t="s">
        <v>25307</v>
      </c>
      <c r="B20534">
        <v>1</v>
      </c>
      <c r="C20534">
        <v>359852</v>
      </c>
    </row>
    <row r="20535" spans="1:3" x14ac:dyDescent="0.25">
      <c r="A20535" t="s">
        <v>25308</v>
      </c>
      <c r="B20535">
        <v>1</v>
      </c>
      <c r="C20535">
        <v>1680657</v>
      </c>
    </row>
    <row r="20536" spans="1:3" x14ac:dyDescent="0.25">
      <c r="A20536" t="s">
        <v>25309</v>
      </c>
      <c r="B20536">
        <v>1</v>
      </c>
      <c r="C20536">
        <v>297476</v>
      </c>
    </row>
    <row r="20537" spans="1:3" x14ac:dyDescent="0.25">
      <c r="A20537" t="s">
        <v>25310</v>
      </c>
      <c r="B20537">
        <v>1</v>
      </c>
      <c r="C20537">
        <v>97624</v>
      </c>
    </row>
    <row r="20538" spans="1:3" x14ac:dyDescent="0.25">
      <c r="A20538" t="s">
        <v>25311</v>
      </c>
      <c r="B20538">
        <v>1</v>
      </c>
      <c r="C20538">
        <v>181369</v>
      </c>
    </row>
    <row r="20539" spans="1:3" x14ac:dyDescent="0.25">
      <c r="A20539" t="s">
        <v>25312</v>
      </c>
      <c r="B20539">
        <v>1</v>
      </c>
      <c r="C20539">
        <v>68875</v>
      </c>
    </row>
    <row r="20540" spans="1:3" x14ac:dyDescent="0.25">
      <c r="A20540" t="s">
        <v>25313</v>
      </c>
      <c r="B20540">
        <v>1</v>
      </c>
      <c r="C20540">
        <v>8920031</v>
      </c>
    </row>
    <row r="20541" spans="1:3" x14ac:dyDescent="0.25">
      <c r="A20541" t="s">
        <v>25314</v>
      </c>
      <c r="B20541">
        <v>1</v>
      </c>
      <c r="C20541">
        <v>353562</v>
      </c>
    </row>
    <row r="20542" spans="1:3" x14ac:dyDescent="0.25">
      <c r="A20542" t="s">
        <v>25315</v>
      </c>
      <c r="B20542">
        <v>1</v>
      </c>
      <c r="C20542">
        <v>575615</v>
      </c>
    </row>
    <row r="20543" spans="1:3" x14ac:dyDescent="0.25">
      <c r="A20543" t="s">
        <v>25316</v>
      </c>
      <c r="B20543">
        <v>1</v>
      </c>
      <c r="C20543">
        <v>32229</v>
      </c>
    </row>
    <row r="20544" spans="1:3" x14ac:dyDescent="0.25">
      <c r="A20544" t="s">
        <v>25317</v>
      </c>
      <c r="B20544">
        <v>1</v>
      </c>
      <c r="C20544">
        <v>325099</v>
      </c>
    </row>
    <row r="20545" spans="1:3" x14ac:dyDescent="0.25">
      <c r="A20545" t="s">
        <v>25318</v>
      </c>
      <c r="B20545">
        <v>1</v>
      </c>
      <c r="C20545">
        <v>2133393</v>
      </c>
    </row>
    <row r="20546" spans="1:3" x14ac:dyDescent="0.25">
      <c r="A20546" t="s">
        <v>25319</v>
      </c>
      <c r="B20546">
        <v>1</v>
      </c>
      <c r="C20546">
        <v>264553</v>
      </c>
    </row>
    <row r="20547" spans="1:3" x14ac:dyDescent="0.25">
      <c r="A20547" t="s">
        <v>25320</v>
      </c>
      <c r="B20547">
        <v>1</v>
      </c>
      <c r="C20547">
        <v>74797</v>
      </c>
    </row>
    <row r="20548" spans="1:3" x14ac:dyDescent="0.25">
      <c r="A20548" t="s">
        <v>25321</v>
      </c>
      <c r="B20548">
        <v>1</v>
      </c>
      <c r="C20548">
        <v>1340200</v>
      </c>
    </row>
    <row r="20549" spans="1:3" x14ac:dyDescent="0.25">
      <c r="A20549" t="s">
        <v>25322</v>
      </c>
      <c r="B20549">
        <v>1</v>
      </c>
      <c r="C20549">
        <v>156368</v>
      </c>
    </row>
    <row r="20550" spans="1:3" x14ac:dyDescent="0.25">
      <c r="A20550" t="s">
        <v>25323</v>
      </c>
      <c r="B20550">
        <v>1</v>
      </c>
      <c r="C20550">
        <v>32169</v>
      </c>
    </row>
    <row r="20551" spans="1:3" x14ac:dyDescent="0.25">
      <c r="A20551" t="s">
        <v>25324</v>
      </c>
      <c r="B20551">
        <v>1</v>
      </c>
      <c r="C20551">
        <v>227331</v>
      </c>
    </row>
    <row r="20552" spans="1:3" x14ac:dyDescent="0.25">
      <c r="A20552" t="s">
        <v>25325</v>
      </c>
      <c r="B20552">
        <v>1</v>
      </c>
      <c r="C20552">
        <v>85348</v>
      </c>
    </row>
    <row r="20553" spans="1:3" x14ac:dyDescent="0.25">
      <c r="A20553" t="s">
        <v>25326</v>
      </c>
      <c r="B20553">
        <v>1</v>
      </c>
      <c r="C20553">
        <v>30739</v>
      </c>
    </row>
    <row r="20554" spans="1:3" x14ac:dyDescent="0.25">
      <c r="A20554" t="s">
        <v>25327</v>
      </c>
      <c r="B20554">
        <v>1</v>
      </c>
      <c r="C20554">
        <v>1500060</v>
      </c>
    </row>
    <row r="20555" spans="1:3" x14ac:dyDescent="0.25">
      <c r="A20555" t="s">
        <v>25328</v>
      </c>
      <c r="B20555">
        <v>1</v>
      </c>
      <c r="C20555">
        <v>1329670</v>
      </c>
    </row>
    <row r="20556" spans="1:3" x14ac:dyDescent="0.25">
      <c r="A20556" t="s">
        <v>25329</v>
      </c>
      <c r="B20556">
        <v>1</v>
      </c>
      <c r="C20556">
        <v>279902</v>
      </c>
    </row>
    <row r="20557" spans="1:3" x14ac:dyDescent="0.25">
      <c r="A20557" t="s">
        <v>25330</v>
      </c>
      <c r="B20557">
        <v>1</v>
      </c>
      <c r="C20557">
        <v>161007</v>
      </c>
    </row>
    <row r="20558" spans="1:3" x14ac:dyDescent="0.25">
      <c r="A20558" t="s">
        <v>25331</v>
      </c>
      <c r="B20558">
        <v>1</v>
      </c>
      <c r="C20558">
        <v>164266</v>
      </c>
    </row>
    <row r="20559" spans="1:3" x14ac:dyDescent="0.25">
      <c r="A20559" t="s">
        <v>25332</v>
      </c>
      <c r="B20559">
        <v>1</v>
      </c>
      <c r="C20559">
        <v>582595</v>
      </c>
    </row>
    <row r="20560" spans="1:3" x14ac:dyDescent="0.25">
      <c r="A20560" t="s">
        <v>25333</v>
      </c>
      <c r="B20560">
        <v>1</v>
      </c>
      <c r="C20560">
        <v>237442</v>
      </c>
    </row>
    <row r="20561" spans="1:3" x14ac:dyDescent="0.25">
      <c r="A20561" t="s">
        <v>25334</v>
      </c>
      <c r="B20561">
        <v>1</v>
      </c>
      <c r="C20561">
        <v>204312</v>
      </c>
    </row>
    <row r="20562" spans="1:3" x14ac:dyDescent="0.25">
      <c r="A20562" t="s">
        <v>25335</v>
      </c>
      <c r="B20562">
        <v>1</v>
      </c>
      <c r="C20562">
        <v>755443</v>
      </c>
    </row>
    <row r="20563" spans="1:3" x14ac:dyDescent="0.25">
      <c r="A20563" t="s">
        <v>25336</v>
      </c>
      <c r="B20563">
        <v>1</v>
      </c>
      <c r="C20563">
        <v>649562</v>
      </c>
    </row>
    <row r="20564" spans="1:3" x14ac:dyDescent="0.25">
      <c r="A20564" t="s">
        <v>25337</v>
      </c>
      <c r="B20564">
        <v>1</v>
      </c>
      <c r="C20564">
        <v>321517</v>
      </c>
    </row>
    <row r="20565" spans="1:3" x14ac:dyDescent="0.25">
      <c r="A20565" t="s">
        <v>25338</v>
      </c>
      <c r="B20565">
        <v>1</v>
      </c>
      <c r="C20565">
        <v>133794</v>
      </c>
    </row>
    <row r="20566" spans="1:3" x14ac:dyDescent="0.25">
      <c r="A20566" t="s">
        <v>25339</v>
      </c>
      <c r="B20566">
        <v>1</v>
      </c>
      <c r="C20566">
        <v>891512</v>
      </c>
    </row>
    <row r="20567" spans="1:3" x14ac:dyDescent="0.25">
      <c r="A20567" t="s">
        <v>25340</v>
      </c>
      <c r="B20567">
        <v>1</v>
      </c>
      <c r="C20567">
        <v>135830</v>
      </c>
    </row>
    <row r="20568" spans="1:3" x14ac:dyDescent="0.25">
      <c r="A20568" t="s">
        <v>25341</v>
      </c>
      <c r="B20568">
        <v>1</v>
      </c>
      <c r="C20568">
        <v>156632</v>
      </c>
    </row>
    <row r="20569" spans="1:3" x14ac:dyDescent="0.25">
      <c r="A20569" t="s">
        <v>25342</v>
      </c>
      <c r="B20569">
        <v>1</v>
      </c>
      <c r="C20569">
        <v>288587</v>
      </c>
    </row>
    <row r="20570" spans="1:3" x14ac:dyDescent="0.25">
      <c r="A20570" t="s">
        <v>25343</v>
      </c>
      <c r="B20570">
        <v>1</v>
      </c>
      <c r="C20570">
        <v>4484</v>
      </c>
    </row>
    <row r="20571" spans="1:3" x14ac:dyDescent="0.25">
      <c r="A20571" t="s">
        <v>25344</v>
      </c>
      <c r="B20571">
        <v>1</v>
      </c>
      <c r="C20571">
        <v>123722</v>
      </c>
    </row>
    <row r="20572" spans="1:3" x14ac:dyDescent="0.25">
      <c r="A20572" t="s">
        <v>25345</v>
      </c>
      <c r="B20572">
        <v>1</v>
      </c>
      <c r="C20572">
        <v>574695</v>
      </c>
    </row>
    <row r="20573" spans="1:3" x14ac:dyDescent="0.25">
      <c r="A20573" t="s">
        <v>25346</v>
      </c>
      <c r="B20573">
        <v>1</v>
      </c>
      <c r="C20573">
        <v>964887</v>
      </c>
    </row>
    <row r="20574" spans="1:3" x14ac:dyDescent="0.25">
      <c r="A20574" t="s">
        <v>25347</v>
      </c>
      <c r="B20574">
        <v>1</v>
      </c>
      <c r="C20574">
        <v>444333</v>
      </c>
    </row>
    <row r="20575" spans="1:3" x14ac:dyDescent="0.25">
      <c r="A20575" t="s">
        <v>25348</v>
      </c>
      <c r="B20575">
        <v>1</v>
      </c>
      <c r="C20575">
        <v>630459</v>
      </c>
    </row>
    <row r="20576" spans="1:3" x14ac:dyDescent="0.25">
      <c r="A20576" t="s">
        <v>25349</v>
      </c>
      <c r="B20576">
        <v>1</v>
      </c>
      <c r="C20576">
        <v>267543</v>
      </c>
    </row>
    <row r="20577" spans="1:3" x14ac:dyDescent="0.25">
      <c r="A20577" t="s">
        <v>25350</v>
      </c>
      <c r="B20577">
        <v>1</v>
      </c>
      <c r="C20577">
        <v>48488487</v>
      </c>
    </row>
    <row r="20578" spans="1:3" x14ac:dyDescent="0.25">
      <c r="A20578" t="s">
        <v>25351</v>
      </c>
      <c r="B20578">
        <v>1</v>
      </c>
      <c r="C20578">
        <v>247931</v>
      </c>
    </row>
    <row r="20579" spans="1:3" x14ac:dyDescent="0.25">
      <c r="A20579" t="s">
        <v>25352</v>
      </c>
      <c r="B20579">
        <v>1</v>
      </c>
      <c r="C20579">
        <v>49111</v>
      </c>
    </row>
    <row r="20580" spans="1:3" x14ac:dyDescent="0.25">
      <c r="A20580" t="s">
        <v>25353</v>
      </c>
      <c r="B20580">
        <v>1</v>
      </c>
      <c r="C20580">
        <v>22991</v>
      </c>
    </row>
    <row r="20581" spans="1:3" x14ac:dyDescent="0.25">
      <c r="A20581" t="s">
        <v>25354</v>
      </c>
      <c r="B20581">
        <v>1</v>
      </c>
      <c r="C20581">
        <v>437930</v>
      </c>
    </row>
    <row r="20582" spans="1:3" x14ac:dyDescent="0.25">
      <c r="A20582" t="s">
        <v>25355</v>
      </c>
      <c r="B20582">
        <v>1</v>
      </c>
      <c r="C20582">
        <v>130625</v>
      </c>
    </row>
    <row r="20583" spans="1:3" x14ac:dyDescent="0.25">
      <c r="A20583" t="s">
        <v>25356</v>
      </c>
      <c r="B20583">
        <v>1</v>
      </c>
      <c r="C20583">
        <v>47817</v>
      </c>
    </row>
    <row r="20584" spans="1:3" x14ac:dyDescent="0.25">
      <c r="A20584" t="s">
        <v>25357</v>
      </c>
      <c r="B20584">
        <v>1</v>
      </c>
      <c r="C20584">
        <v>867606</v>
      </c>
    </row>
    <row r="20585" spans="1:3" x14ac:dyDescent="0.25">
      <c r="A20585" t="s">
        <v>25358</v>
      </c>
      <c r="B20585">
        <v>1</v>
      </c>
      <c r="C20585">
        <v>1330067</v>
      </c>
    </row>
    <row r="20586" spans="1:3" x14ac:dyDescent="0.25">
      <c r="A20586" t="s">
        <v>25359</v>
      </c>
      <c r="B20586">
        <v>1</v>
      </c>
      <c r="C20586">
        <v>1271623</v>
      </c>
    </row>
    <row r="20587" spans="1:3" x14ac:dyDescent="0.25">
      <c r="A20587" t="s">
        <v>25360</v>
      </c>
      <c r="B20587">
        <v>1</v>
      </c>
      <c r="C20587">
        <v>768745</v>
      </c>
    </row>
    <row r="20588" spans="1:3" x14ac:dyDescent="0.25">
      <c r="A20588" t="s">
        <v>25361</v>
      </c>
      <c r="B20588">
        <v>1</v>
      </c>
      <c r="C20588">
        <v>1964554</v>
      </c>
    </row>
    <row r="20589" spans="1:3" x14ac:dyDescent="0.25">
      <c r="A20589" t="s">
        <v>25362</v>
      </c>
      <c r="B20589">
        <v>1</v>
      </c>
      <c r="C20589">
        <v>173384</v>
      </c>
    </row>
    <row r="20590" spans="1:3" x14ac:dyDescent="0.25">
      <c r="A20590" t="s">
        <v>25363</v>
      </c>
      <c r="B20590">
        <v>1</v>
      </c>
      <c r="C20590">
        <v>949534</v>
      </c>
    </row>
    <row r="20591" spans="1:3" x14ac:dyDescent="0.25">
      <c r="A20591" t="s">
        <v>25364</v>
      </c>
      <c r="B20591">
        <v>1</v>
      </c>
      <c r="C20591">
        <v>1583004</v>
      </c>
    </row>
    <row r="20592" spans="1:3" x14ac:dyDescent="0.25">
      <c r="A20592" t="s">
        <v>25365</v>
      </c>
      <c r="B20592">
        <v>1</v>
      </c>
      <c r="C20592">
        <v>3978260</v>
      </c>
    </row>
    <row r="20593" spans="1:3" x14ac:dyDescent="0.25">
      <c r="A20593" t="s">
        <v>25366</v>
      </c>
      <c r="B20593">
        <v>1</v>
      </c>
      <c r="C20593">
        <v>530797</v>
      </c>
    </row>
    <row r="20594" spans="1:3" x14ac:dyDescent="0.25">
      <c r="A20594" t="s">
        <v>25367</v>
      </c>
      <c r="B20594">
        <v>1</v>
      </c>
      <c r="C20594">
        <v>1198733</v>
      </c>
    </row>
    <row r="20595" spans="1:3" x14ac:dyDescent="0.25">
      <c r="A20595" t="s">
        <v>25368</v>
      </c>
      <c r="B20595">
        <v>1</v>
      </c>
      <c r="C20595">
        <v>27279</v>
      </c>
    </row>
    <row r="20596" spans="1:3" x14ac:dyDescent="0.25">
      <c r="A20596" t="s">
        <v>25369</v>
      </c>
      <c r="B20596">
        <v>1</v>
      </c>
      <c r="C20596">
        <v>297008</v>
      </c>
    </row>
    <row r="20597" spans="1:3" x14ac:dyDescent="0.25">
      <c r="A20597" t="s">
        <v>25370</v>
      </c>
      <c r="B20597">
        <v>1</v>
      </c>
      <c r="C20597">
        <v>1758051</v>
      </c>
    </row>
    <row r="20598" spans="1:3" x14ac:dyDescent="0.25">
      <c r="A20598" t="s">
        <v>25371</v>
      </c>
      <c r="B20598">
        <v>1</v>
      </c>
      <c r="C20598">
        <v>428394</v>
      </c>
    </row>
    <row r="20599" spans="1:3" x14ac:dyDescent="0.25">
      <c r="A20599" t="s">
        <v>25372</v>
      </c>
      <c r="B20599">
        <v>1</v>
      </c>
      <c r="C20599">
        <v>170370</v>
      </c>
    </row>
    <row r="20600" spans="1:3" x14ac:dyDescent="0.25">
      <c r="A20600" t="s">
        <v>25373</v>
      </c>
      <c r="B20600">
        <v>1</v>
      </c>
      <c r="C20600">
        <v>1912495</v>
      </c>
    </row>
    <row r="20601" spans="1:3" x14ac:dyDescent="0.25">
      <c r="A20601" t="s">
        <v>25374</v>
      </c>
      <c r="B20601">
        <v>1</v>
      </c>
      <c r="C20601">
        <v>7400632</v>
      </c>
    </row>
    <row r="20602" spans="1:3" x14ac:dyDescent="0.25">
      <c r="A20602" t="s">
        <v>25375</v>
      </c>
      <c r="B20602">
        <v>1</v>
      </c>
      <c r="C20602">
        <v>199398</v>
      </c>
    </row>
    <row r="20603" spans="1:3" x14ac:dyDescent="0.25">
      <c r="A20603" t="s">
        <v>25376</v>
      </c>
      <c r="B20603">
        <v>1</v>
      </c>
      <c r="C20603">
        <v>442133</v>
      </c>
    </row>
    <row r="20604" spans="1:3" x14ac:dyDescent="0.25">
      <c r="A20604" t="s">
        <v>25377</v>
      </c>
      <c r="B20604">
        <v>1</v>
      </c>
      <c r="C20604">
        <v>321705</v>
      </c>
    </row>
    <row r="20605" spans="1:3" x14ac:dyDescent="0.25">
      <c r="A20605" t="s">
        <v>25378</v>
      </c>
      <c r="B20605">
        <v>1</v>
      </c>
      <c r="C20605">
        <v>1348932</v>
      </c>
    </row>
    <row r="20606" spans="1:3" x14ac:dyDescent="0.25">
      <c r="A20606" t="s">
        <v>25379</v>
      </c>
      <c r="B20606">
        <v>1</v>
      </c>
      <c r="C20606">
        <v>1010491</v>
      </c>
    </row>
    <row r="20607" spans="1:3" x14ac:dyDescent="0.25">
      <c r="A20607" t="s">
        <v>25380</v>
      </c>
      <c r="B20607">
        <v>1</v>
      </c>
      <c r="C20607">
        <v>318938</v>
      </c>
    </row>
    <row r="20608" spans="1:3" x14ac:dyDescent="0.25">
      <c r="A20608" t="s">
        <v>25381</v>
      </c>
      <c r="B20608">
        <v>1</v>
      </c>
      <c r="C20608">
        <v>64381</v>
      </c>
    </row>
    <row r="20609" spans="1:3" x14ac:dyDescent="0.25">
      <c r="A20609" t="s">
        <v>25382</v>
      </c>
      <c r="B20609">
        <v>1</v>
      </c>
      <c r="C20609">
        <v>183254</v>
      </c>
    </row>
    <row r="20610" spans="1:3" x14ac:dyDescent="0.25">
      <c r="A20610" t="s">
        <v>25383</v>
      </c>
      <c r="B20610">
        <v>1</v>
      </c>
      <c r="C20610">
        <v>1299520</v>
      </c>
    </row>
    <row r="20611" spans="1:3" x14ac:dyDescent="0.25">
      <c r="A20611" t="s">
        <v>25384</v>
      </c>
      <c r="B20611">
        <v>1</v>
      </c>
      <c r="C20611">
        <v>2022383</v>
      </c>
    </row>
    <row r="20612" spans="1:3" x14ac:dyDescent="0.25">
      <c r="A20612" t="s">
        <v>25385</v>
      </c>
      <c r="B20612">
        <v>1</v>
      </c>
      <c r="C20612">
        <v>1143994</v>
      </c>
    </row>
    <row r="20613" spans="1:3" x14ac:dyDescent="0.25">
      <c r="A20613" t="s">
        <v>25386</v>
      </c>
      <c r="B20613">
        <v>1</v>
      </c>
      <c r="C20613">
        <v>401587</v>
      </c>
    </row>
    <row r="20614" spans="1:3" x14ac:dyDescent="0.25">
      <c r="A20614" t="s">
        <v>25387</v>
      </c>
      <c r="B20614">
        <v>1</v>
      </c>
      <c r="C20614">
        <v>39183000</v>
      </c>
    </row>
    <row r="20615" spans="1:3" x14ac:dyDescent="0.25">
      <c r="A20615" t="s">
        <v>25388</v>
      </c>
      <c r="B20615">
        <v>1</v>
      </c>
      <c r="C20615">
        <v>1281203</v>
      </c>
    </row>
    <row r="20616" spans="1:3" x14ac:dyDescent="0.25">
      <c r="A20616" t="s">
        <v>25389</v>
      </c>
      <c r="B20616">
        <v>1</v>
      </c>
      <c r="C20616">
        <v>139987</v>
      </c>
    </row>
    <row r="20617" spans="1:3" x14ac:dyDescent="0.25">
      <c r="A20617" t="s">
        <v>25390</v>
      </c>
      <c r="B20617">
        <v>1</v>
      </c>
      <c r="C20617">
        <v>248822</v>
      </c>
    </row>
    <row r="20618" spans="1:3" x14ac:dyDescent="0.25">
      <c r="A20618" t="s">
        <v>25391</v>
      </c>
      <c r="B20618">
        <v>1</v>
      </c>
      <c r="C20618">
        <v>266328</v>
      </c>
    </row>
    <row r="20619" spans="1:3" x14ac:dyDescent="0.25">
      <c r="A20619" t="s">
        <v>25392</v>
      </c>
      <c r="B20619">
        <v>1</v>
      </c>
      <c r="C20619">
        <v>133099</v>
      </c>
    </row>
    <row r="20620" spans="1:3" x14ac:dyDescent="0.25">
      <c r="A20620" t="s">
        <v>25393</v>
      </c>
      <c r="B20620">
        <v>1</v>
      </c>
      <c r="C20620">
        <v>174294</v>
      </c>
    </row>
    <row r="20621" spans="1:3" x14ac:dyDescent="0.25">
      <c r="A20621" t="s">
        <v>25394</v>
      </c>
      <c r="B20621">
        <v>1</v>
      </c>
      <c r="C20621">
        <v>377648</v>
      </c>
    </row>
    <row r="20622" spans="1:3" x14ac:dyDescent="0.25">
      <c r="A20622" t="s">
        <v>25395</v>
      </c>
      <c r="B20622">
        <v>1</v>
      </c>
      <c r="C20622">
        <v>814371</v>
      </c>
    </row>
    <row r="20623" spans="1:3" x14ac:dyDescent="0.25">
      <c r="A20623" t="s">
        <v>25396</v>
      </c>
      <c r="B20623">
        <v>1</v>
      </c>
      <c r="C20623">
        <v>7595757</v>
      </c>
    </row>
    <row r="20624" spans="1:3" x14ac:dyDescent="0.25">
      <c r="A20624" t="s">
        <v>25397</v>
      </c>
      <c r="B20624">
        <v>1</v>
      </c>
      <c r="C20624">
        <v>6047211</v>
      </c>
    </row>
    <row r="20625" spans="1:3" x14ac:dyDescent="0.25">
      <c r="A20625" t="s">
        <v>25398</v>
      </c>
      <c r="B20625">
        <v>1</v>
      </c>
      <c r="C20625">
        <v>1302934</v>
      </c>
    </row>
    <row r="20626" spans="1:3" x14ac:dyDescent="0.25">
      <c r="A20626" t="s">
        <v>25399</v>
      </c>
      <c r="B20626">
        <v>1</v>
      </c>
      <c r="C20626">
        <v>534827</v>
      </c>
    </row>
    <row r="20627" spans="1:3" x14ac:dyDescent="0.25">
      <c r="A20627" t="s">
        <v>25400</v>
      </c>
      <c r="B20627">
        <v>1</v>
      </c>
      <c r="C20627">
        <v>577446</v>
      </c>
    </row>
    <row r="20628" spans="1:3" x14ac:dyDescent="0.25">
      <c r="A20628" t="s">
        <v>25401</v>
      </c>
      <c r="B20628">
        <v>1</v>
      </c>
      <c r="C20628">
        <v>61935</v>
      </c>
    </row>
    <row r="20629" spans="1:3" x14ac:dyDescent="0.25">
      <c r="A20629" t="s">
        <v>25402</v>
      </c>
      <c r="B20629">
        <v>1</v>
      </c>
      <c r="C20629">
        <v>212744</v>
      </c>
    </row>
    <row r="20630" spans="1:3" x14ac:dyDescent="0.25">
      <c r="A20630" t="s">
        <v>25403</v>
      </c>
      <c r="B20630">
        <v>1</v>
      </c>
      <c r="C20630">
        <v>41822249</v>
      </c>
    </row>
    <row r="20631" spans="1:3" x14ac:dyDescent="0.25">
      <c r="A20631" t="s">
        <v>25404</v>
      </c>
      <c r="B20631">
        <v>1</v>
      </c>
      <c r="C20631">
        <v>134284</v>
      </c>
    </row>
    <row r="20632" spans="1:3" x14ac:dyDescent="0.25">
      <c r="A20632" t="s">
        <v>25405</v>
      </c>
      <c r="B20632">
        <v>1</v>
      </c>
      <c r="C20632">
        <v>76273</v>
      </c>
    </row>
    <row r="20633" spans="1:3" x14ac:dyDescent="0.25">
      <c r="A20633" t="s">
        <v>25406</v>
      </c>
      <c r="B20633">
        <v>1</v>
      </c>
      <c r="C20633">
        <v>150035</v>
      </c>
    </row>
    <row r="20634" spans="1:3" x14ac:dyDescent="0.25">
      <c r="A20634" t="s">
        <v>25407</v>
      </c>
      <c r="B20634">
        <v>1</v>
      </c>
      <c r="C20634">
        <v>98612</v>
      </c>
    </row>
    <row r="20635" spans="1:3" x14ac:dyDescent="0.25">
      <c r="A20635" t="s">
        <v>25408</v>
      </c>
      <c r="B20635">
        <v>1</v>
      </c>
      <c r="C20635">
        <v>302457</v>
      </c>
    </row>
    <row r="20636" spans="1:3" x14ac:dyDescent="0.25">
      <c r="A20636" t="s">
        <v>25409</v>
      </c>
      <c r="B20636">
        <v>1</v>
      </c>
      <c r="C20636">
        <v>1873719</v>
      </c>
    </row>
    <row r="20637" spans="1:3" x14ac:dyDescent="0.25">
      <c r="A20637" t="s">
        <v>25410</v>
      </c>
      <c r="B20637">
        <v>1</v>
      </c>
      <c r="C20637">
        <v>322382</v>
      </c>
    </row>
    <row r="20638" spans="1:3" x14ac:dyDescent="0.25">
      <c r="A20638" t="s">
        <v>25411</v>
      </c>
      <c r="B20638">
        <v>1</v>
      </c>
      <c r="C20638">
        <v>237393</v>
      </c>
    </row>
    <row r="20639" spans="1:3" x14ac:dyDescent="0.25">
      <c r="A20639" t="s">
        <v>25412</v>
      </c>
      <c r="B20639">
        <v>1</v>
      </c>
      <c r="C20639">
        <v>64379</v>
      </c>
    </row>
    <row r="20640" spans="1:3" x14ac:dyDescent="0.25">
      <c r="A20640" t="s">
        <v>25413</v>
      </c>
      <c r="B20640">
        <v>1</v>
      </c>
      <c r="C20640">
        <v>153591</v>
      </c>
    </row>
    <row r="20641" spans="1:3" x14ac:dyDescent="0.25">
      <c r="A20641" t="s">
        <v>25414</v>
      </c>
      <c r="B20641">
        <v>1</v>
      </c>
      <c r="C20641">
        <v>210583</v>
      </c>
    </row>
    <row r="20642" spans="1:3" x14ac:dyDescent="0.25">
      <c r="A20642" t="s">
        <v>25415</v>
      </c>
      <c r="B20642">
        <v>1</v>
      </c>
      <c r="C20642">
        <v>1280999</v>
      </c>
    </row>
    <row r="20643" spans="1:3" x14ac:dyDescent="0.25">
      <c r="A20643" t="s">
        <v>25416</v>
      </c>
      <c r="B20643">
        <v>1</v>
      </c>
      <c r="C20643">
        <v>65806</v>
      </c>
    </row>
    <row r="20644" spans="1:3" x14ac:dyDescent="0.25">
      <c r="A20644" t="s">
        <v>25417</v>
      </c>
      <c r="B20644">
        <v>1</v>
      </c>
      <c r="C20644">
        <v>96713</v>
      </c>
    </row>
    <row r="20645" spans="1:3" x14ac:dyDescent="0.25">
      <c r="A20645" t="s">
        <v>25418</v>
      </c>
      <c r="B20645">
        <v>1</v>
      </c>
      <c r="C20645">
        <v>133219</v>
      </c>
    </row>
    <row r="20646" spans="1:3" x14ac:dyDescent="0.25">
      <c r="A20646" t="s">
        <v>25419</v>
      </c>
      <c r="B20646">
        <v>1</v>
      </c>
      <c r="C20646">
        <v>1197585</v>
      </c>
    </row>
    <row r="20647" spans="1:3" x14ac:dyDescent="0.25">
      <c r="A20647" t="s">
        <v>25420</v>
      </c>
      <c r="B20647">
        <v>1</v>
      </c>
      <c r="C20647">
        <v>389237</v>
      </c>
    </row>
    <row r="20648" spans="1:3" x14ac:dyDescent="0.25">
      <c r="A20648" t="s">
        <v>25421</v>
      </c>
      <c r="B20648">
        <v>1</v>
      </c>
      <c r="C20648">
        <v>52072</v>
      </c>
    </row>
    <row r="20649" spans="1:3" x14ac:dyDescent="0.25">
      <c r="A20649" t="s">
        <v>25422</v>
      </c>
      <c r="B20649">
        <v>1</v>
      </c>
      <c r="C20649">
        <v>551705</v>
      </c>
    </row>
    <row r="20650" spans="1:3" x14ac:dyDescent="0.25">
      <c r="A20650" t="s">
        <v>25423</v>
      </c>
      <c r="B20650">
        <v>1</v>
      </c>
      <c r="C20650">
        <v>60849631</v>
      </c>
    </row>
    <row r="20651" spans="1:3" x14ac:dyDescent="0.25">
      <c r="A20651" t="s">
        <v>25424</v>
      </c>
      <c r="B20651">
        <v>1</v>
      </c>
      <c r="C20651">
        <v>400110</v>
      </c>
    </row>
    <row r="20652" spans="1:3" x14ac:dyDescent="0.25">
      <c r="A20652" t="s">
        <v>25425</v>
      </c>
      <c r="B20652">
        <v>1</v>
      </c>
      <c r="C20652">
        <v>93544</v>
      </c>
    </row>
    <row r="20653" spans="1:3" x14ac:dyDescent="0.25">
      <c r="A20653" t="s">
        <v>25426</v>
      </c>
      <c r="B20653">
        <v>1</v>
      </c>
      <c r="C20653">
        <v>644590</v>
      </c>
    </row>
    <row r="20654" spans="1:3" x14ac:dyDescent="0.25">
      <c r="A20654" t="s">
        <v>25427</v>
      </c>
      <c r="B20654">
        <v>1</v>
      </c>
      <c r="C20654">
        <v>227468</v>
      </c>
    </row>
    <row r="20655" spans="1:3" x14ac:dyDescent="0.25">
      <c r="A20655" t="s">
        <v>25428</v>
      </c>
      <c r="B20655">
        <v>1</v>
      </c>
      <c r="C20655">
        <v>176542</v>
      </c>
    </row>
    <row r="20656" spans="1:3" x14ac:dyDescent="0.25">
      <c r="A20656" t="s">
        <v>25429</v>
      </c>
      <c r="B20656">
        <v>1</v>
      </c>
      <c r="C20656">
        <v>110298</v>
      </c>
    </row>
    <row r="20657" spans="1:3" x14ac:dyDescent="0.25">
      <c r="A20657" t="s">
        <v>25430</v>
      </c>
      <c r="B20657">
        <v>1</v>
      </c>
      <c r="C20657">
        <v>243136</v>
      </c>
    </row>
    <row r="20658" spans="1:3" x14ac:dyDescent="0.25">
      <c r="A20658" t="s">
        <v>25431</v>
      </c>
      <c r="B20658">
        <v>1</v>
      </c>
      <c r="C20658">
        <v>431701</v>
      </c>
    </row>
    <row r="20659" spans="1:3" x14ac:dyDescent="0.25">
      <c r="A20659" t="s">
        <v>25432</v>
      </c>
      <c r="B20659">
        <v>1</v>
      </c>
      <c r="C20659">
        <v>261039</v>
      </c>
    </row>
    <row r="20660" spans="1:3" x14ac:dyDescent="0.25">
      <c r="A20660" t="s">
        <v>25433</v>
      </c>
      <c r="B20660">
        <v>1</v>
      </c>
      <c r="C20660">
        <v>414424</v>
      </c>
    </row>
    <row r="20661" spans="1:3" x14ac:dyDescent="0.25">
      <c r="A20661" t="s">
        <v>25434</v>
      </c>
      <c r="B20661">
        <v>1</v>
      </c>
      <c r="C20661">
        <v>125247</v>
      </c>
    </row>
    <row r="20662" spans="1:3" x14ac:dyDescent="0.25">
      <c r="A20662" t="s">
        <v>25435</v>
      </c>
      <c r="B20662">
        <v>1</v>
      </c>
      <c r="C20662">
        <v>44788</v>
      </c>
    </row>
    <row r="20663" spans="1:3" x14ac:dyDescent="0.25">
      <c r="A20663" t="s">
        <v>25436</v>
      </c>
      <c r="B20663">
        <v>1</v>
      </c>
      <c r="C20663">
        <v>310998</v>
      </c>
    </row>
    <row r="20664" spans="1:3" x14ac:dyDescent="0.25">
      <c r="A20664" t="s">
        <v>25437</v>
      </c>
      <c r="B20664">
        <v>1</v>
      </c>
      <c r="C20664">
        <v>9386736</v>
      </c>
    </row>
    <row r="20665" spans="1:3" x14ac:dyDescent="0.25">
      <c r="A20665" t="s">
        <v>25438</v>
      </c>
      <c r="B20665">
        <v>1</v>
      </c>
      <c r="C20665">
        <v>944582</v>
      </c>
    </row>
    <row r="20666" spans="1:3" x14ac:dyDescent="0.25">
      <c r="A20666" t="s">
        <v>25439</v>
      </c>
      <c r="B20666">
        <v>1</v>
      </c>
      <c r="C20666">
        <v>149624</v>
      </c>
    </row>
    <row r="20667" spans="1:3" x14ac:dyDescent="0.25">
      <c r="A20667" t="s">
        <v>25440</v>
      </c>
      <c r="B20667">
        <v>1</v>
      </c>
      <c r="C20667">
        <v>890158</v>
      </c>
    </row>
    <row r="20668" spans="1:3" x14ac:dyDescent="0.25">
      <c r="A20668" t="s">
        <v>25441</v>
      </c>
      <c r="B20668">
        <v>1</v>
      </c>
      <c r="C20668">
        <v>473303</v>
      </c>
    </row>
    <row r="20669" spans="1:3" x14ac:dyDescent="0.25">
      <c r="A20669" t="s">
        <v>25442</v>
      </c>
      <c r="B20669">
        <v>1</v>
      </c>
      <c r="C20669">
        <v>1755068</v>
      </c>
    </row>
    <row r="20670" spans="1:3" x14ac:dyDescent="0.25">
      <c r="A20670" t="s">
        <v>25443</v>
      </c>
      <c r="B20670">
        <v>1</v>
      </c>
      <c r="C20670">
        <v>416392</v>
      </c>
    </row>
    <row r="20671" spans="1:3" x14ac:dyDescent="0.25">
      <c r="A20671" t="s">
        <v>25444</v>
      </c>
      <c r="B20671">
        <v>1</v>
      </c>
      <c r="C20671">
        <v>156324</v>
      </c>
    </row>
    <row r="20672" spans="1:3" x14ac:dyDescent="0.25">
      <c r="A20672" t="s">
        <v>25445</v>
      </c>
      <c r="B20672">
        <v>1</v>
      </c>
      <c r="C20672">
        <v>2340589</v>
      </c>
    </row>
    <row r="20673" spans="1:3" x14ac:dyDescent="0.25">
      <c r="A20673" t="s">
        <v>25446</v>
      </c>
      <c r="B20673">
        <v>1</v>
      </c>
      <c r="C20673">
        <v>280615</v>
      </c>
    </row>
    <row r="20674" spans="1:3" x14ac:dyDescent="0.25">
      <c r="A20674" t="s">
        <v>25447</v>
      </c>
      <c r="B20674">
        <v>1</v>
      </c>
      <c r="C20674">
        <v>242583</v>
      </c>
    </row>
    <row r="20675" spans="1:3" x14ac:dyDescent="0.25">
      <c r="A20675" t="s">
        <v>25448</v>
      </c>
      <c r="B20675">
        <v>1</v>
      </c>
      <c r="C20675">
        <v>15323828</v>
      </c>
    </row>
    <row r="20676" spans="1:3" x14ac:dyDescent="0.25">
      <c r="A20676" t="s">
        <v>25449</v>
      </c>
      <c r="B20676">
        <v>1</v>
      </c>
      <c r="C20676">
        <v>354210</v>
      </c>
    </row>
    <row r="20677" spans="1:3" x14ac:dyDescent="0.25">
      <c r="A20677" t="s">
        <v>25450</v>
      </c>
      <c r="B20677">
        <v>1</v>
      </c>
      <c r="C20677">
        <v>102718</v>
      </c>
    </row>
    <row r="20678" spans="1:3" x14ac:dyDescent="0.25">
      <c r="A20678" t="s">
        <v>25451</v>
      </c>
      <c r="B20678">
        <v>1</v>
      </c>
      <c r="C20678">
        <v>86234</v>
      </c>
    </row>
    <row r="20679" spans="1:3" x14ac:dyDescent="0.25">
      <c r="A20679" t="s">
        <v>25452</v>
      </c>
      <c r="B20679">
        <v>1</v>
      </c>
      <c r="C20679">
        <v>200238</v>
      </c>
    </row>
    <row r="20680" spans="1:3" x14ac:dyDescent="0.25">
      <c r="A20680" t="s">
        <v>25453</v>
      </c>
      <c r="B20680">
        <v>1</v>
      </c>
      <c r="C20680">
        <v>13775421</v>
      </c>
    </row>
    <row r="20681" spans="1:3" x14ac:dyDescent="0.25">
      <c r="A20681" t="s">
        <v>25454</v>
      </c>
      <c r="B20681">
        <v>1</v>
      </c>
      <c r="C20681">
        <v>249335</v>
      </c>
    </row>
    <row r="20682" spans="1:3" x14ac:dyDescent="0.25">
      <c r="A20682" t="s">
        <v>25455</v>
      </c>
      <c r="B20682">
        <v>1</v>
      </c>
      <c r="C20682">
        <v>204161</v>
      </c>
    </row>
    <row r="20683" spans="1:3" x14ac:dyDescent="0.25">
      <c r="A20683" t="s">
        <v>25456</v>
      </c>
      <c r="B20683">
        <v>1</v>
      </c>
      <c r="C20683">
        <v>2927527</v>
      </c>
    </row>
    <row r="20684" spans="1:3" x14ac:dyDescent="0.25">
      <c r="A20684" t="s">
        <v>25457</v>
      </c>
      <c r="B20684">
        <v>1</v>
      </c>
      <c r="C20684">
        <v>195230</v>
      </c>
    </row>
    <row r="20685" spans="1:3" x14ac:dyDescent="0.25">
      <c r="A20685" t="s">
        <v>25458</v>
      </c>
      <c r="B20685">
        <v>1</v>
      </c>
      <c r="C20685">
        <v>396637</v>
      </c>
    </row>
    <row r="20686" spans="1:3" x14ac:dyDescent="0.25">
      <c r="A20686" t="s">
        <v>25459</v>
      </c>
      <c r="B20686">
        <v>1</v>
      </c>
      <c r="C20686">
        <v>357442</v>
      </c>
    </row>
    <row r="20687" spans="1:3" x14ac:dyDescent="0.25">
      <c r="A20687" t="s">
        <v>25460</v>
      </c>
      <c r="B20687">
        <v>1</v>
      </c>
      <c r="C20687">
        <v>470062</v>
      </c>
    </row>
    <row r="20688" spans="1:3" x14ac:dyDescent="0.25">
      <c r="A20688" t="s">
        <v>25461</v>
      </c>
      <c r="B20688">
        <v>1</v>
      </c>
      <c r="C20688">
        <v>421724</v>
      </c>
    </row>
    <row r="20689" spans="1:3" x14ac:dyDescent="0.25">
      <c r="A20689" t="s">
        <v>25462</v>
      </c>
      <c r="B20689">
        <v>1</v>
      </c>
      <c r="C20689">
        <v>54656</v>
      </c>
    </row>
    <row r="20690" spans="1:3" x14ac:dyDescent="0.25">
      <c r="A20690" t="s">
        <v>25463</v>
      </c>
      <c r="B20690">
        <v>1</v>
      </c>
      <c r="C20690">
        <v>247693</v>
      </c>
    </row>
    <row r="20691" spans="1:3" x14ac:dyDescent="0.25">
      <c r="A20691" t="s">
        <v>25464</v>
      </c>
      <c r="B20691">
        <v>1</v>
      </c>
      <c r="C20691">
        <v>96005</v>
      </c>
    </row>
    <row r="20692" spans="1:3" x14ac:dyDescent="0.25">
      <c r="A20692" t="s">
        <v>25465</v>
      </c>
      <c r="B20692">
        <v>1</v>
      </c>
      <c r="C20692">
        <v>412643</v>
      </c>
    </row>
    <row r="20693" spans="1:3" x14ac:dyDescent="0.25">
      <c r="A20693" t="s">
        <v>25466</v>
      </c>
      <c r="B20693">
        <v>1</v>
      </c>
      <c r="C20693">
        <v>496269</v>
      </c>
    </row>
    <row r="20694" spans="1:3" x14ac:dyDescent="0.25">
      <c r="A20694" t="s">
        <v>25467</v>
      </c>
      <c r="B20694">
        <v>1</v>
      </c>
      <c r="C20694">
        <v>349176</v>
      </c>
    </row>
    <row r="20695" spans="1:3" x14ac:dyDescent="0.25">
      <c r="A20695" t="s">
        <v>25468</v>
      </c>
      <c r="B20695">
        <v>1</v>
      </c>
      <c r="C20695">
        <v>172235</v>
      </c>
    </row>
    <row r="20696" spans="1:3" x14ac:dyDescent="0.25">
      <c r="A20696" t="s">
        <v>25469</v>
      </c>
      <c r="B20696">
        <v>1</v>
      </c>
      <c r="C20696">
        <v>138688</v>
      </c>
    </row>
    <row r="20697" spans="1:3" x14ac:dyDescent="0.25">
      <c r="A20697" t="s">
        <v>25470</v>
      </c>
      <c r="B20697">
        <v>1</v>
      </c>
      <c r="C20697">
        <v>522298</v>
      </c>
    </row>
    <row r="20698" spans="1:3" x14ac:dyDescent="0.25">
      <c r="A20698" t="s">
        <v>25471</v>
      </c>
      <c r="B20698">
        <v>1</v>
      </c>
      <c r="C20698">
        <v>65148</v>
      </c>
    </row>
    <row r="20699" spans="1:3" x14ac:dyDescent="0.25">
      <c r="A20699" t="s">
        <v>25472</v>
      </c>
      <c r="B20699">
        <v>1</v>
      </c>
      <c r="C20699">
        <v>49729</v>
      </c>
    </row>
    <row r="20700" spans="1:3" x14ac:dyDescent="0.25">
      <c r="A20700" t="s">
        <v>25473</v>
      </c>
      <c r="B20700">
        <v>1</v>
      </c>
      <c r="C20700">
        <v>1000660</v>
      </c>
    </row>
    <row r="20701" spans="1:3" x14ac:dyDescent="0.25">
      <c r="A20701" t="s">
        <v>25474</v>
      </c>
      <c r="B20701">
        <v>1</v>
      </c>
      <c r="C20701">
        <v>291407</v>
      </c>
    </row>
    <row r="20702" spans="1:3" x14ac:dyDescent="0.25">
      <c r="A20702" t="s">
        <v>25475</v>
      </c>
      <c r="B20702">
        <v>1</v>
      </c>
      <c r="C20702">
        <v>268680</v>
      </c>
    </row>
    <row r="20703" spans="1:3" x14ac:dyDescent="0.25">
      <c r="A20703" t="s">
        <v>25476</v>
      </c>
      <c r="B20703">
        <v>1</v>
      </c>
      <c r="C20703">
        <v>168288</v>
      </c>
    </row>
    <row r="20704" spans="1:3" x14ac:dyDescent="0.25">
      <c r="A20704" t="s">
        <v>25477</v>
      </c>
      <c r="B20704">
        <v>1</v>
      </c>
      <c r="C20704">
        <v>20934572</v>
      </c>
    </row>
    <row r="20705" spans="1:3" x14ac:dyDescent="0.25">
      <c r="A20705" t="s">
        <v>25478</v>
      </c>
      <c r="B20705">
        <v>1</v>
      </c>
      <c r="C20705">
        <v>1545562</v>
      </c>
    </row>
    <row r="20706" spans="1:3" x14ac:dyDescent="0.25">
      <c r="A20706" t="s">
        <v>25479</v>
      </c>
      <c r="B20706">
        <v>1</v>
      </c>
      <c r="C20706">
        <v>662488</v>
      </c>
    </row>
    <row r="20707" spans="1:3" x14ac:dyDescent="0.25">
      <c r="A20707" t="s">
        <v>25480</v>
      </c>
      <c r="B20707">
        <v>1</v>
      </c>
      <c r="C20707">
        <v>29239</v>
      </c>
    </row>
    <row r="20708" spans="1:3" x14ac:dyDescent="0.25">
      <c r="A20708" t="s">
        <v>25481</v>
      </c>
      <c r="B20708">
        <v>1</v>
      </c>
      <c r="C20708">
        <v>834395</v>
      </c>
    </row>
    <row r="20709" spans="1:3" x14ac:dyDescent="0.25">
      <c r="A20709" t="s">
        <v>25482</v>
      </c>
      <c r="B20709">
        <v>1</v>
      </c>
      <c r="C20709">
        <v>24354109</v>
      </c>
    </row>
    <row r="20710" spans="1:3" x14ac:dyDescent="0.25">
      <c r="A20710" t="s">
        <v>25483</v>
      </c>
      <c r="B20710">
        <v>1</v>
      </c>
      <c r="C20710">
        <v>76636</v>
      </c>
    </row>
    <row r="20711" spans="1:3" x14ac:dyDescent="0.25">
      <c r="A20711" t="s">
        <v>25484</v>
      </c>
      <c r="B20711">
        <v>1</v>
      </c>
      <c r="C20711">
        <v>142025</v>
      </c>
    </row>
    <row r="20712" spans="1:3" x14ac:dyDescent="0.25">
      <c r="A20712" t="s">
        <v>25485</v>
      </c>
      <c r="B20712">
        <v>1</v>
      </c>
      <c r="C20712">
        <v>79035</v>
      </c>
    </row>
    <row r="20713" spans="1:3" x14ac:dyDescent="0.25">
      <c r="A20713" t="s">
        <v>25486</v>
      </c>
      <c r="B20713">
        <v>1</v>
      </c>
      <c r="C20713">
        <v>464966</v>
      </c>
    </row>
    <row r="20714" spans="1:3" x14ac:dyDescent="0.25">
      <c r="A20714" t="s">
        <v>25487</v>
      </c>
      <c r="B20714">
        <v>1</v>
      </c>
      <c r="C20714">
        <v>377350</v>
      </c>
    </row>
    <row r="20715" spans="1:3" x14ac:dyDescent="0.25">
      <c r="A20715" t="s">
        <v>25488</v>
      </c>
      <c r="B20715">
        <v>1</v>
      </c>
      <c r="C20715">
        <v>361426</v>
      </c>
    </row>
    <row r="20716" spans="1:3" x14ac:dyDescent="0.25">
      <c r="A20716" t="s">
        <v>25489</v>
      </c>
      <c r="B20716">
        <v>1</v>
      </c>
      <c r="C20716">
        <v>92794</v>
      </c>
    </row>
    <row r="20717" spans="1:3" x14ac:dyDescent="0.25">
      <c r="A20717" t="s">
        <v>25490</v>
      </c>
      <c r="B20717">
        <v>1</v>
      </c>
      <c r="C20717">
        <v>629484</v>
      </c>
    </row>
    <row r="20718" spans="1:3" x14ac:dyDescent="0.25">
      <c r="A20718" t="s">
        <v>25491</v>
      </c>
      <c r="B20718">
        <v>1</v>
      </c>
      <c r="C20718">
        <v>164678</v>
      </c>
    </row>
    <row r="20719" spans="1:3" x14ac:dyDescent="0.25">
      <c r="A20719" t="s">
        <v>25492</v>
      </c>
      <c r="B20719">
        <v>1</v>
      </c>
      <c r="C20719">
        <v>89867</v>
      </c>
    </row>
    <row r="20720" spans="1:3" x14ac:dyDescent="0.25">
      <c r="A20720" t="s">
        <v>25493</v>
      </c>
      <c r="B20720">
        <v>1</v>
      </c>
      <c r="C20720">
        <v>743344</v>
      </c>
    </row>
    <row r="20721" spans="1:3" x14ac:dyDescent="0.25">
      <c r="A20721" t="s">
        <v>25494</v>
      </c>
      <c r="B20721">
        <v>1</v>
      </c>
      <c r="C20721">
        <v>636830</v>
      </c>
    </row>
    <row r="20722" spans="1:3" x14ac:dyDescent="0.25">
      <c r="A20722" t="s">
        <v>25495</v>
      </c>
      <c r="B20722">
        <v>1</v>
      </c>
      <c r="C20722">
        <v>228110</v>
      </c>
    </row>
    <row r="20723" spans="1:3" x14ac:dyDescent="0.25">
      <c r="A20723" t="s">
        <v>25496</v>
      </c>
      <c r="B20723">
        <v>1</v>
      </c>
      <c r="C20723">
        <v>183743482</v>
      </c>
    </row>
    <row r="20724" spans="1:3" x14ac:dyDescent="0.25">
      <c r="A20724" t="s">
        <v>25497</v>
      </c>
      <c r="B20724">
        <v>1</v>
      </c>
      <c r="C20724">
        <v>147337</v>
      </c>
    </row>
    <row r="20725" spans="1:3" x14ac:dyDescent="0.25">
      <c r="A20725" t="s">
        <v>25498</v>
      </c>
      <c r="B20725">
        <v>1</v>
      </c>
      <c r="C20725">
        <v>144832</v>
      </c>
    </row>
    <row r="20726" spans="1:3" x14ac:dyDescent="0.25">
      <c r="A20726" t="s">
        <v>25499</v>
      </c>
      <c r="B20726">
        <v>1</v>
      </c>
      <c r="C20726">
        <v>129392</v>
      </c>
    </row>
    <row r="20727" spans="1:3" x14ac:dyDescent="0.25">
      <c r="A20727" t="s">
        <v>25500</v>
      </c>
      <c r="B20727">
        <v>1</v>
      </c>
      <c r="C20727">
        <v>144995</v>
      </c>
    </row>
    <row r="20728" spans="1:3" x14ac:dyDescent="0.25">
      <c r="A20728" t="s">
        <v>25501</v>
      </c>
      <c r="B20728">
        <v>1</v>
      </c>
      <c r="C20728">
        <v>2177145</v>
      </c>
    </row>
    <row r="20729" spans="1:3" x14ac:dyDescent="0.25">
      <c r="A20729" t="s">
        <v>25502</v>
      </c>
      <c r="B20729">
        <v>1</v>
      </c>
      <c r="C20729">
        <v>250180</v>
      </c>
    </row>
    <row r="20730" spans="1:3" x14ac:dyDescent="0.25">
      <c r="A20730" t="s">
        <v>25503</v>
      </c>
      <c r="B20730">
        <v>1</v>
      </c>
      <c r="C20730">
        <v>80921</v>
      </c>
    </row>
    <row r="20731" spans="1:3" x14ac:dyDescent="0.25">
      <c r="A20731" t="s">
        <v>25504</v>
      </c>
      <c r="B20731">
        <v>1</v>
      </c>
      <c r="C20731">
        <v>4108642</v>
      </c>
    </row>
    <row r="20732" spans="1:3" x14ac:dyDescent="0.25">
      <c r="A20732" t="s">
        <v>25505</v>
      </c>
      <c r="B20732">
        <v>1</v>
      </c>
      <c r="C20732">
        <v>697014</v>
      </c>
    </row>
    <row r="20733" spans="1:3" x14ac:dyDescent="0.25">
      <c r="A20733" t="s">
        <v>25506</v>
      </c>
      <c r="B20733">
        <v>1</v>
      </c>
      <c r="C20733">
        <v>29741240</v>
      </c>
    </row>
    <row r="20734" spans="1:3" x14ac:dyDescent="0.25">
      <c r="A20734" t="s">
        <v>25507</v>
      </c>
      <c r="B20734">
        <v>1</v>
      </c>
      <c r="C20734">
        <v>34732</v>
      </c>
    </row>
    <row r="20735" spans="1:3" x14ac:dyDescent="0.25">
      <c r="A20735" t="s">
        <v>25508</v>
      </c>
      <c r="B20735">
        <v>1</v>
      </c>
      <c r="C20735">
        <v>429456</v>
      </c>
    </row>
    <row r="20736" spans="1:3" x14ac:dyDescent="0.25">
      <c r="A20736" t="s">
        <v>25509</v>
      </c>
      <c r="B20736">
        <v>1</v>
      </c>
      <c r="C20736">
        <v>114956</v>
      </c>
    </row>
    <row r="20737" spans="1:3" x14ac:dyDescent="0.25">
      <c r="A20737" t="s">
        <v>25510</v>
      </c>
      <c r="B20737">
        <v>1</v>
      </c>
      <c r="C20737">
        <v>117990</v>
      </c>
    </row>
    <row r="20738" spans="1:3" x14ac:dyDescent="0.25">
      <c r="A20738" t="s">
        <v>25511</v>
      </c>
      <c r="B20738">
        <v>1</v>
      </c>
      <c r="C20738">
        <v>127858876</v>
      </c>
    </row>
    <row r="20739" spans="1:3" x14ac:dyDescent="0.25">
      <c r="A20739" t="s">
        <v>25512</v>
      </c>
      <c r="B20739">
        <v>1</v>
      </c>
      <c r="C20739">
        <v>1866665</v>
      </c>
    </row>
    <row r="20740" spans="1:3" x14ac:dyDescent="0.25">
      <c r="A20740" t="s">
        <v>25513</v>
      </c>
      <c r="B20740">
        <v>1</v>
      </c>
      <c r="C20740">
        <v>12691</v>
      </c>
    </row>
    <row r="20741" spans="1:3" x14ac:dyDescent="0.25">
      <c r="A20741" t="s">
        <v>25514</v>
      </c>
      <c r="B20741">
        <v>1</v>
      </c>
      <c r="C20741">
        <v>3502617</v>
      </c>
    </row>
    <row r="20742" spans="1:3" x14ac:dyDescent="0.25">
      <c r="A20742" t="s">
        <v>25515</v>
      </c>
      <c r="B20742">
        <v>1</v>
      </c>
      <c r="C20742">
        <v>579152</v>
      </c>
    </row>
    <row r="20743" spans="1:3" x14ac:dyDescent="0.25">
      <c r="A20743" t="s">
        <v>25516</v>
      </c>
      <c r="B20743">
        <v>1</v>
      </c>
      <c r="C20743">
        <v>3164337</v>
      </c>
    </row>
    <row r="20744" spans="1:3" x14ac:dyDescent="0.25">
      <c r="A20744" t="s">
        <v>25517</v>
      </c>
      <c r="B20744">
        <v>1</v>
      </c>
      <c r="C20744">
        <v>544315</v>
      </c>
    </row>
    <row r="20745" spans="1:3" x14ac:dyDescent="0.25">
      <c r="A20745" t="s">
        <v>25518</v>
      </c>
      <c r="B20745">
        <v>1</v>
      </c>
      <c r="C20745">
        <v>218588</v>
      </c>
    </row>
    <row r="20746" spans="1:3" x14ac:dyDescent="0.25">
      <c r="A20746" t="s">
        <v>25519</v>
      </c>
      <c r="B20746">
        <v>1</v>
      </c>
      <c r="C20746">
        <v>74143</v>
      </c>
    </row>
    <row r="20747" spans="1:3" x14ac:dyDescent="0.25">
      <c r="A20747" t="s">
        <v>25520</v>
      </c>
      <c r="B20747">
        <v>1</v>
      </c>
      <c r="C20747">
        <v>203701</v>
      </c>
    </row>
    <row r="20748" spans="1:3" x14ac:dyDescent="0.25">
      <c r="A20748" t="s">
        <v>25521</v>
      </c>
      <c r="B20748">
        <v>1</v>
      </c>
      <c r="C20748">
        <v>122016</v>
      </c>
    </row>
    <row r="20749" spans="1:3" x14ac:dyDescent="0.25">
      <c r="A20749" t="s">
        <v>25522</v>
      </c>
      <c r="B20749">
        <v>1</v>
      </c>
      <c r="C20749">
        <v>167115</v>
      </c>
    </row>
    <row r="20750" spans="1:3" x14ac:dyDescent="0.25">
      <c r="A20750" t="s">
        <v>25523</v>
      </c>
      <c r="B20750">
        <v>1</v>
      </c>
      <c r="C20750">
        <v>2340211</v>
      </c>
    </row>
    <row r="20751" spans="1:3" x14ac:dyDescent="0.25">
      <c r="A20751" t="s">
        <v>25524</v>
      </c>
      <c r="B20751">
        <v>1</v>
      </c>
      <c r="C20751">
        <v>2144667</v>
      </c>
    </row>
    <row r="20752" spans="1:3" x14ac:dyDescent="0.25">
      <c r="A20752" t="s">
        <v>25525</v>
      </c>
      <c r="B20752">
        <v>1</v>
      </c>
      <c r="C20752">
        <v>2608177</v>
      </c>
    </row>
    <row r="20753" spans="1:3" x14ac:dyDescent="0.25">
      <c r="A20753" t="s">
        <v>25526</v>
      </c>
      <c r="B20753">
        <v>1</v>
      </c>
      <c r="C20753">
        <v>1383224</v>
      </c>
    </row>
    <row r="20754" spans="1:3" x14ac:dyDescent="0.25">
      <c r="A20754" t="s">
        <v>25527</v>
      </c>
      <c r="B20754">
        <v>1</v>
      </c>
      <c r="C20754">
        <v>48756000</v>
      </c>
    </row>
    <row r="20755" spans="1:3" x14ac:dyDescent="0.25">
      <c r="A20755" t="s">
        <v>25528</v>
      </c>
      <c r="B20755">
        <v>1</v>
      </c>
      <c r="C20755">
        <v>420347</v>
      </c>
    </row>
    <row r="20756" spans="1:3" x14ac:dyDescent="0.25">
      <c r="A20756" t="s">
        <v>25529</v>
      </c>
      <c r="B20756">
        <v>1</v>
      </c>
      <c r="C20756">
        <v>690030</v>
      </c>
    </row>
    <row r="20757" spans="1:3" x14ac:dyDescent="0.25">
      <c r="A20757" t="s">
        <v>25530</v>
      </c>
      <c r="B20757">
        <v>1</v>
      </c>
      <c r="C20757">
        <v>155748</v>
      </c>
    </row>
    <row r="20758" spans="1:3" x14ac:dyDescent="0.25">
      <c r="A20758" t="s">
        <v>25531</v>
      </c>
      <c r="B20758">
        <v>1</v>
      </c>
      <c r="C20758">
        <v>39672</v>
      </c>
    </row>
    <row r="20759" spans="1:3" x14ac:dyDescent="0.25">
      <c r="A20759" t="s">
        <v>25532</v>
      </c>
      <c r="B20759">
        <v>1</v>
      </c>
      <c r="C20759">
        <v>1482815</v>
      </c>
    </row>
    <row r="20760" spans="1:3" x14ac:dyDescent="0.25">
      <c r="A20760" t="s">
        <v>25533</v>
      </c>
      <c r="B20760">
        <v>1</v>
      </c>
      <c r="C20760">
        <v>809566</v>
      </c>
    </row>
    <row r="20761" spans="1:3" x14ac:dyDescent="0.25">
      <c r="A20761" t="s">
        <v>25534</v>
      </c>
      <c r="B20761">
        <v>1</v>
      </c>
      <c r="C20761">
        <v>303974</v>
      </c>
    </row>
    <row r="20762" spans="1:3" x14ac:dyDescent="0.25">
      <c r="A20762" t="s">
        <v>25535</v>
      </c>
      <c r="B20762">
        <v>1</v>
      </c>
      <c r="C20762">
        <v>244116</v>
      </c>
    </row>
    <row r="20763" spans="1:3" x14ac:dyDescent="0.25">
      <c r="A20763" t="s">
        <v>25536</v>
      </c>
      <c r="B20763">
        <v>1</v>
      </c>
      <c r="C20763">
        <v>210144</v>
      </c>
    </row>
    <row r="20764" spans="1:3" x14ac:dyDescent="0.25">
      <c r="A20764" t="s">
        <v>25537</v>
      </c>
      <c r="B20764">
        <v>1</v>
      </c>
      <c r="C20764">
        <v>54695</v>
      </c>
    </row>
    <row r="20765" spans="1:3" x14ac:dyDescent="0.25">
      <c r="A20765" t="s">
        <v>25538</v>
      </c>
      <c r="B20765">
        <v>1</v>
      </c>
      <c r="C20765">
        <v>182057</v>
      </c>
    </row>
    <row r="20766" spans="1:3" x14ac:dyDescent="0.25">
      <c r="A20766" t="s">
        <v>25539</v>
      </c>
      <c r="B20766">
        <v>1</v>
      </c>
      <c r="C20766">
        <v>222330</v>
      </c>
    </row>
    <row r="20767" spans="1:3" x14ac:dyDescent="0.25">
      <c r="A20767" t="s">
        <v>25540</v>
      </c>
      <c r="B20767">
        <v>1</v>
      </c>
      <c r="C20767">
        <v>10516825</v>
      </c>
    </row>
    <row r="20768" spans="1:3" x14ac:dyDescent="0.25">
      <c r="A20768" t="s">
        <v>25541</v>
      </c>
      <c r="B20768">
        <v>1</v>
      </c>
      <c r="C20768">
        <v>458167</v>
      </c>
    </row>
    <row r="20769" spans="1:3" x14ac:dyDescent="0.25">
      <c r="A20769" t="s">
        <v>25542</v>
      </c>
      <c r="B20769">
        <v>1</v>
      </c>
      <c r="C20769">
        <v>486728</v>
      </c>
    </row>
    <row r="20770" spans="1:3" x14ac:dyDescent="0.25">
      <c r="A20770" t="s">
        <v>25543</v>
      </c>
      <c r="B20770">
        <v>1</v>
      </c>
      <c r="C20770">
        <v>97932</v>
      </c>
    </row>
    <row r="20771" spans="1:3" x14ac:dyDescent="0.25">
      <c r="A20771" t="s">
        <v>25544</v>
      </c>
      <c r="B20771">
        <v>1</v>
      </c>
      <c r="C20771">
        <v>434075000</v>
      </c>
    </row>
    <row r="20772" spans="1:3" x14ac:dyDescent="0.25">
      <c r="A20772" t="s">
        <v>25545</v>
      </c>
      <c r="B20772">
        <v>1</v>
      </c>
      <c r="C20772">
        <v>33870</v>
      </c>
    </row>
    <row r="20773" spans="1:3" x14ac:dyDescent="0.25">
      <c r="A20773" t="s">
        <v>25546</v>
      </c>
      <c r="B20773">
        <v>1</v>
      </c>
      <c r="C20773">
        <v>275069</v>
      </c>
    </row>
    <row r="20774" spans="1:3" x14ac:dyDescent="0.25">
      <c r="A20774" t="s">
        <v>25547</v>
      </c>
      <c r="B20774">
        <v>1</v>
      </c>
      <c r="C20774">
        <v>158454</v>
      </c>
    </row>
    <row r="20775" spans="1:3" x14ac:dyDescent="0.25">
      <c r="A20775" t="s">
        <v>25548</v>
      </c>
      <c r="B20775">
        <v>1</v>
      </c>
      <c r="C20775">
        <v>38107223</v>
      </c>
    </row>
    <row r="20776" spans="1:3" x14ac:dyDescent="0.25">
      <c r="A20776" t="s">
        <v>25549</v>
      </c>
      <c r="B20776">
        <v>1</v>
      </c>
      <c r="C20776">
        <v>501244</v>
      </c>
    </row>
    <row r="20777" spans="1:3" x14ac:dyDescent="0.25">
      <c r="A20777" t="s">
        <v>25550</v>
      </c>
      <c r="B20777">
        <v>1</v>
      </c>
      <c r="C20777">
        <v>39890</v>
      </c>
    </row>
    <row r="20778" spans="1:3" x14ac:dyDescent="0.25">
      <c r="A20778" t="s">
        <v>25551</v>
      </c>
      <c r="B20778">
        <v>1</v>
      </c>
      <c r="C20778">
        <v>580393</v>
      </c>
    </row>
    <row r="20779" spans="1:3" x14ac:dyDescent="0.25">
      <c r="A20779" t="s">
        <v>25552</v>
      </c>
      <c r="B20779">
        <v>1</v>
      </c>
      <c r="C20779">
        <v>279184</v>
      </c>
    </row>
    <row r="20780" spans="1:3" x14ac:dyDescent="0.25">
      <c r="A20780" t="s">
        <v>25553</v>
      </c>
      <c r="B20780">
        <v>1</v>
      </c>
      <c r="C20780">
        <v>1623625</v>
      </c>
    </row>
    <row r="20781" spans="1:3" x14ac:dyDescent="0.25">
      <c r="A20781" t="s">
        <v>25554</v>
      </c>
      <c r="B20781">
        <v>1</v>
      </c>
      <c r="C20781">
        <v>221199</v>
      </c>
    </row>
    <row r="20782" spans="1:3" x14ac:dyDescent="0.25">
      <c r="A20782" t="s">
        <v>25555</v>
      </c>
      <c r="B20782">
        <v>1</v>
      </c>
      <c r="C20782">
        <v>5496724</v>
      </c>
    </row>
    <row r="20783" spans="1:3" x14ac:dyDescent="0.25">
      <c r="A20783" t="s">
        <v>25556</v>
      </c>
      <c r="B20783">
        <v>1</v>
      </c>
      <c r="C20783">
        <v>950963</v>
      </c>
    </row>
    <row r="20784" spans="1:3" x14ac:dyDescent="0.25">
      <c r="A20784" t="s">
        <v>25557</v>
      </c>
      <c r="B20784">
        <v>1</v>
      </c>
      <c r="C20784">
        <v>270351</v>
      </c>
    </row>
    <row r="20785" spans="1:3" x14ac:dyDescent="0.25">
      <c r="A20785" t="s">
        <v>25558</v>
      </c>
      <c r="B20785">
        <v>1</v>
      </c>
      <c r="C20785">
        <v>278868</v>
      </c>
    </row>
    <row r="20786" spans="1:3" x14ac:dyDescent="0.25">
      <c r="A20786" t="s">
        <v>25559</v>
      </c>
      <c r="B20786">
        <v>1</v>
      </c>
      <c r="C20786">
        <v>239869</v>
      </c>
    </row>
    <row r="20787" spans="1:3" x14ac:dyDescent="0.25">
      <c r="A20787" t="s">
        <v>25560</v>
      </c>
      <c r="B20787">
        <v>1</v>
      </c>
      <c r="C20787">
        <v>685479</v>
      </c>
    </row>
    <row r="20788" spans="1:3" x14ac:dyDescent="0.25">
      <c r="A20788" t="s">
        <v>25561</v>
      </c>
      <c r="B20788">
        <v>1</v>
      </c>
      <c r="C20788">
        <v>192106</v>
      </c>
    </row>
    <row r="20789" spans="1:3" x14ac:dyDescent="0.25">
      <c r="A20789" t="s">
        <v>25562</v>
      </c>
      <c r="B20789">
        <v>1</v>
      </c>
      <c r="C20789">
        <v>365955</v>
      </c>
    </row>
    <row r="20790" spans="1:3" x14ac:dyDescent="0.25">
      <c r="A20790" t="s">
        <v>25563</v>
      </c>
      <c r="B20790">
        <v>1</v>
      </c>
      <c r="C20790">
        <v>312876</v>
      </c>
    </row>
    <row r="20791" spans="1:3" x14ac:dyDescent="0.25">
      <c r="A20791" t="s">
        <v>25564</v>
      </c>
      <c r="B20791">
        <v>1</v>
      </c>
      <c r="C20791">
        <v>2844708</v>
      </c>
    </row>
    <row r="20792" spans="1:3" x14ac:dyDescent="0.25">
      <c r="A20792" t="s">
        <v>25565</v>
      </c>
      <c r="B20792">
        <v>1</v>
      </c>
      <c r="C20792">
        <v>221842</v>
      </c>
    </row>
    <row r="20793" spans="1:3" x14ac:dyDescent="0.25">
      <c r="A20793" t="s">
        <v>25566</v>
      </c>
      <c r="B20793">
        <v>1</v>
      </c>
      <c r="C20793">
        <v>124441</v>
      </c>
    </row>
    <row r="20794" spans="1:3" x14ac:dyDescent="0.25">
      <c r="A20794" t="s">
        <v>25567</v>
      </c>
      <c r="B20794">
        <v>1</v>
      </c>
      <c r="C20794">
        <v>948245</v>
      </c>
    </row>
    <row r="20795" spans="1:3" x14ac:dyDescent="0.25">
      <c r="A20795" t="s">
        <v>25568</v>
      </c>
      <c r="B20795">
        <v>1</v>
      </c>
      <c r="C20795">
        <v>80512</v>
      </c>
    </row>
    <row r="20796" spans="1:3" x14ac:dyDescent="0.25">
      <c r="A20796" t="s">
        <v>25569</v>
      </c>
      <c r="B20796">
        <v>1</v>
      </c>
      <c r="C20796">
        <v>184048</v>
      </c>
    </row>
    <row r="20797" spans="1:3" x14ac:dyDescent="0.25">
      <c r="A20797" t="s">
        <v>25570</v>
      </c>
      <c r="B20797">
        <v>1</v>
      </c>
      <c r="C20797">
        <v>9586442</v>
      </c>
    </row>
    <row r="20798" spans="1:3" x14ac:dyDescent="0.25">
      <c r="A20798" t="s">
        <v>25571</v>
      </c>
      <c r="B20798">
        <v>1</v>
      </c>
      <c r="C20798">
        <v>84043</v>
      </c>
    </row>
    <row r="20799" spans="1:3" x14ac:dyDescent="0.25">
      <c r="A20799" t="s">
        <v>25572</v>
      </c>
      <c r="B20799">
        <v>1</v>
      </c>
      <c r="C20799">
        <v>149694</v>
      </c>
    </row>
    <row r="20800" spans="1:3" x14ac:dyDescent="0.25">
      <c r="A20800" t="s">
        <v>25573</v>
      </c>
      <c r="B20800">
        <v>1</v>
      </c>
      <c r="C20800">
        <v>206464</v>
      </c>
    </row>
    <row r="20801" spans="1:3" x14ac:dyDescent="0.25">
      <c r="A20801" t="s">
        <v>25574</v>
      </c>
      <c r="B20801">
        <v>1</v>
      </c>
      <c r="C20801">
        <v>120283298</v>
      </c>
    </row>
    <row r="20802" spans="1:3" x14ac:dyDescent="0.25">
      <c r="A20802" t="s">
        <v>25575</v>
      </c>
      <c r="B20802">
        <v>1</v>
      </c>
      <c r="C20802">
        <v>354486</v>
      </c>
    </row>
    <row r="20803" spans="1:3" x14ac:dyDescent="0.25">
      <c r="A20803" t="s">
        <v>25576</v>
      </c>
      <c r="B20803">
        <v>1</v>
      </c>
      <c r="C20803">
        <v>129613</v>
      </c>
    </row>
    <row r="20804" spans="1:3" x14ac:dyDescent="0.25">
      <c r="A20804" t="s">
        <v>25577</v>
      </c>
      <c r="B20804">
        <v>1</v>
      </c>
      <c r="C20804">
        <v>491950</v>
      </c>
    </row>
    <row r="20805" spans="1:3" x14ac:dyDescent="0.25">
      <c r="A20805" t="s">
        <v>25578</v>
      </c>
      <c r="B20805">
        <v>1</v>
      </c>
      <c r="C20805">
        <v>46207</v>
      </c>
    </row>
    <row r="20806" spans="1:3" x14ac:dyDescent="0.25">
      <c r="A20806" t="s">
        <v>25579</v>
      </c>
      <c r="B20806">
        <v>1</v>
      </c>
      <c r="C20806">
        <v>126973</v>
      </c>
    </row>
    <row r="20807" spans="1:3" x14ac:dyDescent="0.25">
      <c r="A20807" t="s">
        <v>25580</v>
      </c>
      <c r="B20807">
        <v>1</v>
      </c>
      <c r="C20807">
        <v>11990636</v>
      </c>
    </row>
    <row r="20808" spans="1:3" x14ac:dyDescent="0.25">
      <c r="A20808" t="s">
        <v>25581</v>
      </c>
      <c r="B20808">
        <v>1</v>
      </c>
      <c r="C20808">
        <v>14907</v>
      </c>
    </row>
    <row r="20809" spans="1:3" x14ac:dyDescent="0.25">
      <c r="A20809" t="s">
        <v>25582</v>
      </c>
      <c r="B20809">
        <v>1</v>
      </c>
      <c r="C20809">
        <v>593456</v>
      </c>
    </row>
    <row r="20810" spans="1:3" x14ac:dyDescent="0.25">
      <c r="A20810" t="s">
        <v>25583</v>
      </c>
      <c r="B20810">
        <v>1</v>
      </c>
      <c r="C20810">
        <v>239603</v>
      </c>
    </row>
    <row r="20811" spans="1:3" x14ac:dyDescent="0.25">
      <c r="A20811" t="s">
        <v>25584</v>
      </c>
      <c r="B20811">
        <v>1</v>
      </c>
      <c r="C20811">
        <v>473282</v>
      </c>
    </row>
    <row r="20812" spans="1:3" x14ac:dyDescent="0.25">
      <c r="A20812" t="s">
        <v>25585</v>
      </c>
      <c r="B20812">
        <v>1</v>
      </c>
      <c r="C20812">
        <v>65412</v>
      </c>
    </row>
    <row r="20813" spans="1:3" x14ac:dyDescent="0.25">
      <c r="A20813" t="s">
        <v>25586</v>
      </c>
      <c r="B20813">
        <v>1</v>
      </c>
      <c r="C20813">
        <v>450698</v>
      </c>
    </row>
    <row r="20814" spans="1:3" x14ac:dyDescent="0.25">
      <c r="A20814" t="s">
        <v>25587</v>
      </c>
      <c r="B20814">
        <v>1</v>
      </c>
      <c r="C20814">
        <v>561046</v>
      </c>
    </row>
    <row r="20815" spans="1:3" x14ac:dyDescent="0.25">
      <c r="A20815" t="s">
        <v>25588</v>
      </c>
      <c r="B20815">
        <v>1</v>
      </c>
      <c r="C20815">
        <v>72699</v>
      </c>
    </row>
    <row r="20816" spans="1:3" x14ac:dyDescent="0.25">
      <c r="A20816" t="s">
        <v>25589</v>
      </c>
      <c r="B20816">
        <v>1</v>
      </c>
      <c r="C20816">
        <v>637147</v>
      </c>
    </row>
    <row r="20817" spans="1:3" x14ac:dyDescent="0.25">
      <c r="A20817" t="s">
        <v>25590</v>
      </c>
      <c r="B20817">
        <v>1</v>
      </c>
      <c r="C20817">
        <v>524027</v>
      </c>
    </row>
    <row r="20818" spans="1:3" x14ac:dyDescent="0.25">
      <c r="A20818" t="s">
        <v>25591</v>
      </c>
      <c r="B20818">
        <v>1</v>
      </c>
      <c r="C20818">
        <v>231369</v>
      </c>
    </row>
    <row r="20819" spans="1:3" x14ac:dyDescent="0.25">
      <c r="A20819" t="s">
        <v>25592</v>
      </c>
      <c r="B20819">
        <v>1</v>
      </c>
      <c r="C20819">
        <v>241399</v>
      </c>
    </row>
    <row r="20820" spans="1:3" x14ac:dyDescent="0.25">
      <c r="A20820" t="s">
        <v>25593</v>
      </c>
      <c r="B20820">
        <v>1</v>
      </c>
      <c r="C20820">
        <v>92911</v>
      </c>
    </row>
    <row r="20821" spans="1:3" x14ac:dyDescent="0.25">
      <c r="A20821" t="s">
        <v>25594</v>
      </c>
      <c r="B20821">
        <v>1</v>
      </c>
      <c r="C20821">
        <v>208866</v>
      </c>
    </row>
    <row r="20822" spans="1:3" x14ac:dyDescent="0.25">
      <c r="A20822" t="s">
        <v>25595</v>
      </c>
      <c r="B20822">
        <v>1</v>
      </c>
      <c r="C20822">
        <v>137459</v>
      </c>
    </row>
    <row r="20823" spans="1:3" x14ac:dyDescent="0.25">
      <c r="A20823" t="s">
        <v>25596</v>
      </c>
      <c r="B20823">
        <v>1</v>
      </c>
      <c r="C20823">
        <v>995389</v>
      </c>
    </row>
    <row r="20824" spans="1:3" x14ac:dyDescent="0.25">
      <c r="A20824" t="s">
        <v>25597</v>
      </c>
      <c r="B20824">
        <v>1</v>
      </c>
      <c r="C20824">
        <v>43424817</v>
      </c>
    </row>
    <row r="20825" spans="1:3" x14ac:dyDescent="0.25">
      <c r="A20825" t="s">
        <v>25598</v>
      </c>
      <c r="B20825">
        <v>1</v>
      </c>
      <c r="C20825">
        <v>2281007</v>
      </c>
    </row>
    <row r="20826" spans="1:3" x14ac:dyDescent="0.25">
      <c r="A20826" t="s">
        <v>25599</v>
      </c>
      <c r="B20826">
        <v>1</v>
      </c>
      <c r="C20826">
        <v>6734224</v>
      </c>
    </row>
    <row r="20827" spans="1:3" x14ac:dyDescent="0.25">
      <c r="A20827" t="s">
        <v>25600</v>
      </c>
      <c r="B20827">
        <v>1</v>
      </c>
      <c r="C20827">
        <v>354534</v>
      </c>
    </row>
    <row r="20828" spans="1:3" x14ac:dyDescent="0.25">
      <c r="A20828" t="s">
        <v>25601</v>
      </c>
      <c r="B20828">
        <v>1</v>
      </c>
      <c r="C20828">
        <v>149461</v>
      </c>
    </row>
    <row r="20829" spans="1:3" x14ac:dyDescent="0.25">
      <c r="A20829" t="s">
        <v>25602</v>
      </c>
      <c r="B20829">
        <v>1</v>
      </c>
      <c r="C20829">
        <v>289150</v>
      </c>
    </row>
    <row r="20830" spans="1:3" x14ac:dyDescent="0.25">
      <c r="A20830" t="s">
        <v>25603</v>
      </c>
      <c r="B20830">
        <v>1</v>
      </c>
      <c r="C20830">
        <v>337994</v>
      </c>
    </row>
    <row r="20831" spans="1:3" x14ac:dyDescent="0.25">
      <c r="A20831" t="s">
        <v>25604</v>
      </c>
      <c r="B20831">
        <v>1</v>
      </c>
      <c r="C20831">
        <v>3780081</v>
      </c>
    </row>
    <row r="20832" spans="1:3" x14ac:dyDescent="0.25">
      <c r="A20832" t="s">
        <v>25605</v>
      </c>
      <c r="B20832">
        <v>1</v>
      </c>
      <c r="C20832">
        <v>67771</v>
      </c>
    </row>
    <row r="20833" spans="1:3" x14ac:dyDescent="0.25">
      <c r="A20833" t="s">
        <v>25606</v>
      </c>
      <c r="B20833">
        <v>1</v>
      </c>
      <c r="C20833">
        <v>423339</v>
      </c>
    </row>
    <row r="20834" spans="1:3" x14ac:dyDescent="0.25">
      <c r="A20834" t="s">
        <v>25607</v>
      </c>
      <c r="B20834">
        <v>1</v>
      </c>
      <c r="C20834">
        <v>270040</v>
      </c>
    </row>
    <row r="20835" spans="1:3" x14ac:dyDescent="0.25">
      <c r="A20835" t="s">
        <v>25608</v>
      </c>
      <c r="B20835">
        <v>1</v>
      </c>
      <c r="C20835">
        <v>155685</v>
      </c>
    </row>
    <row r="20836" spans="1:3" x14ac:dyDescent="0.25">
      <c r="A20836" t="s">
        <v>25609</v>
      </c>
      <c r="B20836">
        <v>1</v>
      </c>
      <c r="C20836">
        <v>1583958</v>
      </c>
    </row>
    <row r="20837" spans="1:3" x14ac:dyDescent="0.25">
      <c r="A20837" t="s">
        <v>25610</v>
      </c>
      <c r="B20837">
        <v>1</v>
      </c>
      <c r="C20837">
        <v>23382</v>
      </c>
    </row>
    <row r="20838" spans="1:3" x14ac:dyDescent="0.25">
      <c r="A20838" t="s">
        <v>25611</v>
      </c>
      <c r="B20838">
        <v>1</v>
      </c>
      <c r="C20838">
        <v>204130</v>
      </c>
    </row>
    <row r="20839" spans="1:3" x14ac:dyDescent="0.25">
      <c r="A20839" t="s">
        <v>25612</v>
      </c>
      <c r="B20839">
        <v>1</v>
      </c>
      <c r="C20839">
        <v>722256</v>
      </c>
    </row>
    <row r="20840" spans="1:3" x14ac:dyDescent="0.25">
      <c r="A20840" t="s">
        <v>25613</v>
      </c>
      <c r="B20840">
        <v>1</v>
      </c>
      <c r="C20840">
        <v>216826</v>
      </c>
    </row>
    <row r="20841" spans="1:3" x14ac:dyDescent="0.25">
      <c r="A20841" t="s">
        <v>25614</v>
      </c>
      <c r="B20841">
        <v>1</v>
      </c>
      <c r="C20841">
        <v>162193000</v>
      </c>
    </row>
    <row r="20842" spans="1:3" x14ac:dyDescent="0.25">
      <c r="A20842" t="s">
        <v>25615</v>
      </c>
      <c r="B20842">
        <v>1</v>
      </c>
      <c r="C20842">
        <v>113449</v>
      </c>
    </row>
    <row r="20843" spans="1:3" x14ac:dyDescent="0.25">
      <c r="A20843" t="s">
        <v>25616</v>
      </c>
      <c r="B20843">
        <v>1</v>
      </c>
      <c r="C20843">
        <v>814543</v>
      </c>
    </row>
    <row r="20844" spans="1:3" x14ac:dyDescent="0.25">
      <c r="A20844" t="s">
        <v>25617</v>
      </c>
      <c r="B20844">
        <v>1</v>
      </c>
      <c r="C20844">
        <v>107091</v>
      </c>
    </row>
    <row r="20845" spans="1:3" x14ac:dyDescent="0.25">
      <c r="A20845" t="s">
        <v>25618</v>
      </c>
      <c r="B20845">
        <v>1</v>
      </c>
      <c r="C20845">
        <v>308212</v>
      </c>
    </row>
    <row r="20846" spans="1:3" x14ac:dyDescent="0.25">
      <c r="A20846" t="s">
        <v>25619</v>
      </c>
      <c r="B20846">
        <v>1</v>
      </c>
      <c r="C20846">
        <v>113093</v>
      </c>
    </row>
    <row r="20847" spans="1:3" x14ac:dyDescent="0.25">
      <c r="A20847" t="s">
        <v>25620</v>
      </c>
      <c r="B20847">
        <v>1</v>
      </c>
      <c r="C20847">
        <v>2640347</v>
      </c>
    </row>
    <row r="20848" spans="1:3" x14ac:dyDescent="0.25">
      <c r="A20848" t="s">
        <v>25621</v>
      </c>
      <c r="B20848">
        <v>1</v>
      </c>
      <c r="C20848">
        <v>1703317</v>
      </c>
    </row>
    <row r="20849" spans="1:3" x14ac:dyDescent="0.25">
      <c r="A20849" t="s">
        <v>25622</v>
      </c>
      <c r="B20849">
        <v>1</v>
      </c>
      <c r="C20849">
        <v>3042</v>
      </c>
    </row>
    <row r="20850" spans="1:3" x14ac:dyDescent="0.25">
      <c r="A20850" t="s">
        <v>25623</v>
      </c>
      <c r="B20850">
        <v>1</v>
      </c>
      <c r="C20850">
        <v>489119</v>
      </c>
    </row>
    <row r="20851" spans="1:3" x14ac:dyDescent="0.25">
      <c r="A20851" t="s">
        <v>25624</v>
      </c>
      <c r="B20851">
        <v>1</v>
      </c>
      <c r="C20851">
        <v>2231362</v>
      </c>
    </row>
    <row r="20852" spans="1:3" x14ac:dyDescent="0.25">
      <c r="A20852" t="s">
        <v>25625</v>
      </c>
      <c r="B20852">
        <v>1</v>
      </c>
      <c r="C20852">
        <v>1686959</v>
      </c>
    </row>
    <row r="20853" spans="1:3" x14ac:dyDescent="0.25">
      <c r="A20853" t="s">
        <v>25626</v>
      </c>
      <c r="B20853">
        <v>1</v>
      </c>
      <c r="C20853">
        <v>433810</v>
      </c>
    </row>
    <row r="20854" spans="1:3" x14ac:dyDescent="0.25">
      <c r="A20854" t="s">
        <v>25627</v>
      </c>
      <c r="B20854">
        <v>1</v>
      </c>
      <c r="C20854">
        <v>1266449</v>
      </c>
    </row>
    <row r="20855" spans="1:3" x14ac:dyDescent="0.25">
      <c r="A20855" t="s">
        <v>25628</v>
      </c>
      <c r="B20855">
        <v>1</v>
      </c>
      <c r="C20855">
        <v>1461710</v>
      </c>
    </row>
    <row r="20856" spans="1:3" x14ac:dyDescent="0.25">
      <c r="A20856" t="s">
        <v>25629</v>
      </c>
      <c r="B20856">
        <v>1</v>
      </c>
      <c r="C20856">
        <v>466805</v>
      </c>
    </row>
    <row r="20857" spans="1:3" x14ac:dyDescent="0.25">
      <c r="A20857" t="s">
        <v>25630</v>
      </c>
      <c r="B20857">
        <v>1</v>
      </c>
      <c r="C20857">
        <v>297851</v>
      </c>
    </row>
    <row r="20858" spans="1:3" x14ac:dyDescent="0.25">
      <c r="A20858" t="s">
        <v>25631</v>
      </c>
      <c r="B20858">
        <v>1</v>
      </c>
      <c r="C20858">
        <v>1385228</v>
      </c>
    </row>
    <row r="20859" spans="1:3" x14ac:dyDescent="0.25">
      <c r="A20859" t="s">
        <v>25632</v>
      </c>
      <c r="B20859">
        <v>1</v>
      </c>
      <c r="C20859">
        <v>301166</v>
      </c>
    </row>
    <row r="20860" spans="1:3" x14ac:dyDescent="0.25">
      <c r="A20860" t="s">
        <v>25633</v>
      </c>
      <c r="B20860">
        <v>1</v>
      </c>
      <c r="C20860">
        <v>606139</v>
      </c>
    </row>
    <row r="20861" spans="1:3" x14ac:dyDescent="0.25">
      <c r="A20861" t="s">
        <v>25634</v>
      </c>
      <c r="B20861">
        <v>1</v>
      </c>
      <c r="C20861">
        <v>12056919</v>
      </c>
    </row>
    <row r="20862" spans="1:3" x14ac:dyDescent="0.25">
      <c r="A20862" t="s">
        <v>25635</v>
      </c>
      <c r="B20862">
        <v>1</v>
      </c>
      <c r="C20862">
        <v>92759</v>
      </c>
    </row>
    <row r="20863" spans="1:3" x14ac:dyDescent="0.25">
      <c r="A20863" t="s">
        <v>25636</v>
      </c>
      <c r="B20863">
        <v>1</v>
      </c>
      <c r="C20863">
        <v>243994</v>
      </c>
    </row>
    <row r="20864" spans="1:3" x14ac:dyDescent="0.25">
      <c r="A20864" t="s">
        <v>25637</v>
      </c>
      <c r="B20864">
        <v>1</v>
      </c>
      <c r="C20864">
        <v>49030</v>
      </c>
    </row>
    <row r="20865" spans="1:3" x14ac:dyDescent="0.25">
      <c r="A20865" t="s">
        <v>25638</v>
      </c>
      <c r="B20865">
        <v>1</v>
      </c>
      <c r="C20865">
        <v>3183928</v>
      </c>
    </row>
    <row r="20866" spans="1:3" x14ac:dyDescent="0.25">
      <c r="A20866" t="s">
        <v>25639</v>
      </c>
      <c r="B20866">
        <v>1</v>
      </c>
      <c r="C20866">
        <v>324426</v>
      </c>
    </row>
    <row r="20867" spans="1:3" x14ac:dyDescent="0.25">
      <c r="A20867" t="s">
        <v>25640</v>
      </c>
      <c r="B20867">
        <v>1</v>
      </c>
      <c r="C20867">
        <v>642022</v>
      </c>
    </row>
    <row r="20868" spans="1:3" x14ac:dyDescent="0.25">
      <c r="A20868" t="s">
        <v>25641</v>
      </c>
      <c r="B20868">
        <v>1</v>
      </c>
      <c r="C20868">
        <v>299844</v>
      </c>
    </row>
    <row r="20869" spans="1:3" x14ac:dyDescent="0.25">
      <c r="A20869" t="s">
        <v>25642</v>
      </c>
      <c r="B20869">
        <v>1</v>
      </c>
      <c r="C20869">
        <v>19555791</v>
      </c>
    </row>
    <row r="20870" spans="1:3" x14ac:dyDescent="0.25">
      <c r="A20870" t="s">
        <v>25643</v>
      </c>
      <c r="B20870">
        <v>1</v>
      </c>
      <c r="C20870">
        <v>754997</v>
      </c>
    </row>
    <row r="20871" spans="1:3" x14ac:dyDescent="0.25">
      <c r="A20871" t="s">
        <v>25644</v>
      </c>
      <c r="B20871">
        <v>1</v>
      </c>
      <c r="C20871">
        <v>25695</v>
      </c>
    </row>
    <row r="20872" spans="1:3" x14ac:dyDescent="0.25">
      <c r="A20872" t="s">
        <v>25645</v>
      </c>
      <c r="B20872">
        <v>1</v>
      </c>
      <c r="C20872">
        <v>490494</v>
      </c>
    </row>
    <row r="20873" spans="1:3" x14ac:dyDescent="0.25">
      <c r="A20873" t="s">
        <v>25646</v>
      </c>
      <c r="B20873">
        <v>1</v>
      </c>
      <c r="C20873">
        <v>1046501</v>
      </c>
    </row>
    <row r="20874" spans="1:3" x14ac:dyDescent="0.25">
      <c r="A20874" t="s">
        <v>25647</v>
      </c>
      <c r="B20874">
        <v>1</v>
      </c>
      <c r="C20874">
        <v>100211</v>
      </c>
    </row>
    <row r="20875" spans="1:3" x14ac:dyDescent="0.25">
      <c r="A20875" t="s">
        <v>25648</v>
      </c>
      <c r="B20875">
        <v>1</v>
      </c>
      <c r="C20875">
        <v>4710410</v>
      </c>
    </row>
    <row r="20876" spans="1:3" x14ac:dyDescent="0.25">
      <c r="A20876" t="s">
        <v>25649</v>
      </c>
      <c r="B20876">
        <v>1</v>
      </c>
      <c r="C20876">
        <v>5618931</v>
      </c>
    </row>
    <row r="20877" spans="1:3" x14ac:dyDescent="0.25">
      <c r="A20877" t="s">
        <v>25650</v>
      </c>
      <c r="B20877">
        <v>1</v>
      </c>
      <c r="C20877">
        <v>106802</v>
      </c>
    </row>
    <row r="20878" spans="1:3" x14ac:dyDescent="0.25">
      <c r="A20878" t="s">
        <v>25651</v>
      </c>
      <c r="B20878">
        <v>1</v>
      </c>
      <c r="C20878">
        <v>257695</v>
      </c>
    </row>
    <row r="20879" spans="1:3" x14ac:dyDescent="0.25">
      <c r="A20879" t="s">
        <v>25652</v>
      </c>
      <c r="B20879">
        <v>1</v>
      </c>
      <c r="C20879">
        <v>384248</v>
      </c>
    </row>
    <row r="20880" spans="1:3" x14ac:dyDescent="0.25">
      <c r="A20880" t="s">
        <v>25653</v>
      </c>
      <c r="B20880">
        <v>1</v>
      </c>
      <c r="C20880">
        <v>6077480</v>
      </c>
    </row>
    <row r="20881" spans="1:3" x14ac:dyDescent="0.25">
      <c r="A20881" t="s">
        <v>25654</v>
      </c>
      <c r="B20881">
        <v>1</v>
      </c>
      <c r="C20881">
        <v>290727</v>
      </c>
    </row>
    <row r="20882" spans="1:3" x14ac:dyDescent="0.25">
      <c r="A20882" t="s">
        <v>25655</v>
      </c>
      <c r="B20882">
        <v>1</v>
      </c>
      <c r="C20882">
        <v>1803065</v>
      </c>
    </row>
    <row r="20883" spans="1:3" x14ac:dyDescent="0.25">
      <c r="A20883" t="s">
        <v>25656</v>
      </c>
      <c r="B20883">
        <v>1</v>
      </c>
      <c r="C20883">
        <v>320391</v>
      </c>
    </row>
    <row r="20884" spans="1:3" x14ac:dyDescent="0.25">
      <c r="A20884" t="s">
        <v>25657</v>
      </c>
      <c r="B20884">
        <v>1</v>
      </c>
      <c r="C20884">
        <v>3555648</v>
      </c>
    </row>
    <row r="20885" spans="1:3" x14ac:dyDescent="0.25">
      <c r="A20885" t="s">
        <v>25658</v>
      </c>
      <c r="B20885">
        <v>1</v>
      </c>
      <c r="C20885">
        <v>314483</v>
      </c>
    </row>
    <row r="20886" spans="1:3" x14ac:dyDescent="0.25">
      <c r="A20886" t="s">
        <v>25659</v>
      </c>
      <c r="B20886">
        <v>1</v>
      </c>
      <c r="C20886">
        <v>1842464</v>
      </c>
    </row>
    <row r="20887" spans="1:3" x14ac:dyDescent="0.25">
      <c r="A20887" t="s">
        <v>25660</v>
      </c>
      <c r="B20887">
        <v>1</v>
      </c>
      <c r="C20887">
        <v>192777</v>
      </c>
    </row>
    <row r="20888" spans="1:3" x14ac:dyDescent="0.25">
      <c r="A20888" t="s">
        <v>25661</v>
      </c>
      <c r="B20888">
        <v>1</v>
      </c>
      <c r="C20888">
        <v>240811</v>
      </c>
    </row>
    <row r="20889" spans="1:3" x14ac:dyDescent="0.25">
      <c r="A20889" t="s">
        <v>25662</v>
      </c>
      <c r="B20889">
        <v>1</v>
      </c>
      <c r="C20889">
        <v>72351</v>
      </c>
    </row>
    <row r="20890" spans="1:3" x14ac:dyDescent="0.25">
      <c r="A20890" t="s">
        <v>25663</v>
      </c>
      <c r="B20890">
        <v>1</v>
      </c>
      <c r="C20890">
        <v>6066913</v>
      </c>
    </row>
    <row r="20891" spans="1:3" x14ac:dyDescent="0.25">
      <c r="A20891" t="s">
        <v>25664</v>
      </c>
      <c r="B20891">
        <v>1</v>
      </c>
      <c r="C20891">
        <v>624968</v>
      </c>
    </row>
    <row r="20892" spans="1:3" x14ac:dyDescent="0.25">
      <c r="A20892" t="s">
        <v>25665</v>
      </c>
      <c r="B20892">
        <v>1</v>
      </c>
      <c r="C20892">
        <v>3348573</v>
      </c>
    </row>
    <row r="20893" spans="1:3" x14ac:dyDescent="0.25">
      <c r="A20893" t="s">
        <v>25666</v>
      </c>
      <c r="B20893">
        <v>1</v>
      </c>
      <c r="C20893">
        <v>142494</v>
      </c>
    </row>
    <row r="20894" spans="1:3" x14ac:dyDescent="0.25">
      <c r="A20894" t="s">
        <v>25667</v>
      </c>
      <c r="B20894">
        <v>1</v>
      </c>
      <c r="C20894">
        <v>596789</v>
      </c>
    </row>
    <row r="20895" spans="1:3" x14ac:dyDescent="0.25">
      <c r="A20895" t="s">
        <v>25668</v>
      </c>
      <c r="B20895">
        <v>1</v>
      </c>
      <c r="C20895">
        <v>1657985</v>
      </c>
    </row>
    <row r="20896" spans="1:3" x14ac:dyDescent="0.25">
      <c r="A20896" t="s">
        <v>25669</v>
      </c>
      <c r="B20896">
        <v>1</v>
      </c>
      <c r="C20896">
        <v>608695</v>
      </c>
    </row>
    <row r="20897" spans="1:3" x14ac:dyDescent="0.25">
      <c r="A20897" t="s">
        <v>25670</v>
      </c>
      <c r="B20897">
        <v>1</v>
      </c>
      <c r="C20897">
        <v>340718</v>
      </c>
    </row>
    <row r="20898" spans="1:3" x14ac:dyDescent="0.25">
      <c r="A20898" t="s">
        <v>25671</v>
      </c>
      <c r="B20898">
        <v>1</v>
      </c>
      <c r="C20898">
        <v>363356</v>
      </c>
    </row>
    <row r="20899" spans="1:3" x14ac:dyDescent="0.25">
      <c r="A20899" t="s">
        <v>25672</v>
      </c>
      <c r="B20899">
        <v>1</v>
      </c>
      <c r="C20899">
        <v>782411</v>
      </c>
    </row>
    <row r="20900" spans="1:3" x14ac:dyDescent="0.25">
      <c r="A20900" t="s">
        <v>25673</v>
      </c>
      <c r="B20900">
        <v>1</v>
      </c>
      <c r="C20900">
        <v>1885763</v>
      </c>
    </row>
    <row r="20901" spans="1:3" x14ac:dyDescent="0.25">
      <c r="A20901" t="s">
        <v>25674</v>
      </c>
      <c r="B20901">
        <v>1</v>
      </c>
      <c r="C20901">
        <v>246761</v>
      </c>
    </row>
    <row r="20902" spans="1:3" x14ac:dyDescent="0.25">
      <c r="A20902" t="s">
        <v>25675</v>
      </c>
      <c r="B20902">
        <v>1</v>
      </c>
      <c r="C20902">
        <v>230770</v>
      </c>
    </row>
    <row r="20903" spans="1:3" x14ac:dyDescent="0.25">
      <c r="A20903" t="s">
        <v>25676</v>
      </c>
      <c r="B20903">
        <v>1</v>
      </c>
      <c r="C20903">
        <v>864242</v>
      </c>
    </row>
    <row r="20904" spans="1:3" x14ac:dyDescent="0.25">
      <c r="A20904" t="s">
        <v>25677</v>
      </c>
      <c r="B20904">
        <v>1</v>
      </c>
      <c r="C20904">
        <v>188771</v>
      </c>
    </row>
    <row r="20905" spans="1:3" x14ac:dyDescent="0.25">
      <c r="A20905" t="s">
        <v>25678</v>
      </c>
      <c r="B20905">
        <v>1</v>
      </c>
      <c r="C20905">
        <v>1540223</v>
      </c>
    </row>
    <row r="20906" spans="1:3" x14ac:dyDescent="0.25">
      <c r="A20906" t="s">
        <v>25679</v>
      </c>
      <c r="B20906">
        <v>1</v>
      </c>
      <c r="C20906">
        <v>52067</v>
      </c>
    </row>
    <row r="20907" spans="1:3" x14ac:dyDescent="0.25">
      <c r="A20907" t="s">
        <v>25680</v>
      </c>
      <c r="B20907">
        <v>1</v>
      </c>
      <c r="C20907">
        <v>471045</v>
      </c>
    </row>
    <row r="20908" spans="1:3" x14ac:dyDescent="0.25">
      <c r="A20908" t="s">
        <v>25681</v>
      </c>
      <c r="B20908">
        <v>1</v>
      </c>
      <c r="C20908">
        <v>2057266</v>
      </c>
    </row>
    <row r="20909" spans="1:3" x14ac:dyDescent="0.25">
      <c r="A20909" t="s">
        <v>25682</v>
      </c>
      <c r="B20909">
        <v>1</v>
      </c>
      <c r="C20909">
        <v>108467</v>
      </c>
    </row>
    <row r="20910" spans="1:3" x14ac:dyDescent="0.25">
      <c r="A20910" t="s">
        <v>25683</v>
      </c>
      <c r="B20910">
        <v>1</v>
      </c>
      <c r="C20910">
        <v>131663</v>
      </c>
    </row>
    <row r="20911" spans="1:3" x14ac:dyDescent="0.25">
      <c r="A20911" t="s">
        <v>25684</v>
      </c>
      <c r="B20911">
        <v>1</v>
      </c>
      <c r="C20911">
        <v>808169</v>
      </c>
    </row>
    <row r="20912" spans="1:3" x14ac:dyDescent="0.25">
      <c r="A20912" t="s">
        <v>25685</v>
      </c>
      <c r="B20912">
        <v>1</v>
      </c>
      <c r="C20912">
        <v>3886749</v>
      </c>
    </row>
    <row r="20913" spans="1:3" x14ac:dyDescent="0.25">
      <c r="A20913" t="s">
        <v>25686</v>
      </c>
      <c r="B20913">
        <v>1</v>
      </c>
      <c r="C20913">
        <v>3188881</v>
      </c>
    </row>
    <row r="20914" spans="1:3" x14ac:dyDescent="0.25">
      <c r="A20914" t="s">
        <v>25687</v>
      </c>
      <c r="B20914">
        <v>1</v>
      </c>
      <c r="C20914">
        <v>304811</v>
      </c>
    </row>
    <row r="20915" spans="1:3" x14ac:dyDescent="0.25">
      <c r="A20915" t="s">
        <v>25688</v>
      </c>
      <c r="B20915">
        <v>1</v>
      </c>
      <c r="C20915">
        <v>74927</v>
      </c>
    </row>
    <row r="20916" spans="1:3" x14ac:dyDescent="0.25">
      <c r="A20916" t="s">
        <v>25689</v>
      </c>
      <c r="B20916">
        <v>1</v>
      </c>
      <c r="C20916">
        <v>68377</v>
      </c>
    </row>
    <row r="20917" spans="1:3" x14ac:dyDescent="0.25">
      <c r="A20917" t="s">
        <v>25690</v>
      </c>
      <c r="B20917">
        <v>1</v>
      </c>
      <c r="C20917">
        <v>186711</v>
      </c>
    </row>
    <row r="20918" spans="1:3" x14ac:dyDescent="0.25">
      <c r="A20918" t="s">
        <v>25691</v>
      </c>
      <c r="B20918">
        <v>1</v>
      </c>
      <c r="C20918">
        <v>547610</v>
      </c>
    </row>
    <row r="20919" spans="1:3" x14ac:dyDescent="0.25">
      <c r="A20919" t="s">
        <v>25692</v>
      </c>
      <c r="B20919">
        <v>1</v>
      </c>
      <c r="C20919">
        <v>365416</v>
      </c>
    </row>
    <row r="20920" spans="1:3" x14ac:dyDescent="0.25">
      <c r="A20920" t="s">
        <v>25693</v>
      </c>
      <c r="B20920">
        <v>1</v>
      </c>
      <c r="C20920">
        <v>678412</v>
      </c>
    </row>
    <row r="20921" spans="1:3" x14ac:dyDescent="0.25">
      <c r="A20921" t="s">
        <v>25694</v>
      </c>
      <c r="B20921">
        <v>1</v>
      </c>
      <c r="C20921">
        <v>1942111</v>
      </c>
    </row>
    <row r="20922" spans="1:3" x14ac:dyDescent="0.25">
      <c r="A20922" t="s">
        <v>25695</v>
      </c>
      <c r="B20922">
        <v>1</v>
      </c>
      <c r="C20922">
        <v>1421917</v>
      </c>
    </row>
    <row r="20923" spans="1:3" x14ac:dyDescent="0.25">
      <c r="A20923" t="s">
        <v>25696</v>
      </c>
      <c r="B20923">
        <v>1</v>
      </c>
      <c r="C20923">
        <v>9805742</v>
      </c>
    </row>
    <row r="20924" spans="1:3" x14ac:dyDescent="0.25">
      <c r="A20924" t="s">
        <v>25697</v>
      </c>
      <c r="B20924">
        <v>1</v>
      </c>
      <c r="C20924">
        <v>347807</v>
      </c>
    </row>
    <row r="20925" spans="1:3" x14ac:dyDescent="0.25">
      <c r="A20925" t="s">
        <v>25698</v>
      </c>
      <c r="B20925">
        <v>1</v>
      </c>
      <c r="C20925">
        <v>1073220</v>
      </c>
    </row>
    <row r="20926" spans="1:3" x14ac:dyDescent="0.25">
      <c r="A20926" t="s">
        <v>25699</v>
      </c>
      <c r="B20926">
        <v>1</v>
      </c>
      <c r="C20926">
        <v>678959</v>
      </c>
    </row>
    <row r="20927" spans="1:3" x14ac:dyDescent="0.25">
      <c r="A20927" t="s">
        <v>25700</v>
      </c>
      <c r="B20927">
        <v>1</v>
      </c>
      <c r="C20927">
        <v>745901</v>
      </c>
    </row>
    <row r="20928" spans="1:3" x14ac:dyDescent="0.25">
      <c r="A20928" t="s">
        <v>25701</v>
      </c>
      <c r="B20928">
        <v>1</v>
      </c>
      <c r="C20928">
        <v>36245</v>
      </c>
    </row>
    <row r="20929" spans="1:3" x14ac:dyDescent="0.25">
      <c r="A20929" t="s">
        <v>25702</v>
      </c>
      <c r="B20929">
        <v>1</v>
      </c>
      <c r="C20929">
        <v>127663</v>
      </c>
    </row>
    <row r="20930" spans="1:3" x14ac:dyDescent="0.25">
      <c r="A20930" t="s">
        <v>25703</v>
      </c>
      <c r="B20930">
        <v>1</v>
      </c>
      <c r="C20930">
        <v>936665</v>
      </c>
    </row>
    <row r="20931" spans="1:3" x14ac:dyDescent="0.25">
      <c r="A20931" t="s">
        <v>25704</v>
      </c>
      <c r="B20931">
        <v>1</v>
      </c>
      <c r="C20931">
        <v>121534</v>
      </c>
    </row>
    <row r="20932" spans="1:3" x14ac:dyDescent="0.25">
      <c r="A20932" t="s">
        <v>25705</v>
      </c>
      <c r="B20932">
        <v>1</v>
      </c>
      <c r="C20932">
        <v>884135</v>
      </c>
    </row>
    <row r="20933" spans="1:3" x14ac:dyDescent="0.25">
      <c r="A20933" t="s">
        <v>25706</v>
      </c>
      <c r="B20933">
        <v>1</v>
      </c>
      <c r="C20933">
        <v>1988688</v>
      </c>
    </row>
    <row r="20934" spans="1:3" x14ac:dyDescent="0.25">
      <c r="A20934" t="s">
        <v>25707</v>
      </c>
      <c r="B20934">
        <v>1</v>
      </c>
      <c r="C20934">
        <v>224760</v>
      </c>
    </row>
    <row r="20935" spans="1:3" x14ac:dyDescent="0.25">
      <c r="A20935" t="s">
        <v>25708</v>
      </c>
      <c r="B20935">
        <v>1</v>
      </c>
      <c r="C20935">
        <v>105754</v>
      </c>
    </row>
    <row r="20936" spans="1:3" x14ac:dyDescent="0.25">
      <c r="A20936" t="s">
        <v>25709</v>
      </c>
      <c r="B20936">
        <v>1</v>
      </c>
      <c r="C20936">
        <v>440885</v>
      </c>
    </row>
    <row r="20937" spans="1:3" x14ac:dyDescent="0.25">
      <c r="A20937" t="s">
        <v>25710</v>
      </c>
      <c r="B20937">
        <v>1</v>
      </c>
      <c r="C20937">
        <v>2634154</v>
      </c>
    </row>
    <row r="20938" spans="1:3" x14ac:dyDescent="0.25">
      <c r="A20938" t="s">
        <v>25711</v>
      </c>
      <c r="B20938">
        <v>1</v>
      </c>
      <c r="C20938">
        <v>1614121</v>
      </c>
    </row>
    <row r="20939" spans="1:3" x14ac:dyDescent="0.25">
      <c r="A20939" t="s">
        <v>25712</v>
      </c>
      <c r="B20939">
        <v>1</v>
      </c>
      <c r="C20939">
        <v>1673145</v>
      </c>
    </row>
    <row r="20940" spans="1:3" x14ac:dyDescent="0.25">
      <c r="A20940" t="s">
        <v>25713</v>
      </c>
      <c r="B20940">
        <v>1</v>
      </c>
      <c r="C20940">
        <v>90604</v>
      </c>
    </row>
    <row r="20941" spans="1:3" x14ac:dyDescent="0.25">
      <c r="A20941" t="s">
        <v>25714</v>
      </c>
      <c r="B20941">
        <v>1</v>
      </c>
      <c r="C20941">
        <v>307805</v>
      </c>
    </row>
    <row r="20942" spans="1:3" x14ac:dyDescent="0.25">
      <c r="A20942" t="s">
        <v>25715</v>
      </c>
      <c r="B20942">
        <v>1</v>
      </c>
      <c r="C20942">
        <v>1825648</v>
      </c>
    </row>
    <row r="20943" spans="1:3" x14ac:dyDescent="0.25">
      <c r="A20943" t="s">
        <v>25716</v>
      </c>
      <c r="B20943">
        <v>1</v>
      </c>
      <c r="C20943">
        <v>1454541</v>
      </c>
    </row>
    <row r="20944" spans="1:3" x14ac:dyDescent="0.25">
      <c r="A20944" t="s">
        <v>25717</v>
      </c>
      <c r="B20944">
        <v>1</v>
      </c>
      <c r="C20944">
        <v>1079912</v>
      </c>
    </row>
    <row r="20945" spans="1:3" x14ac:dyDescent="0.25">
      <c r="A20945" t="s">
        <v>25718</v>
      </c>
      <c r="B20945">
        <v>1</v>
      </c>
      <c r="C20945">
        <v>480535</v>
      </c>
    </row>
    <row r="20946" spans="1:3" x14ac:dyDescent="0.25">
      <c r="A20946" t="s">
        <v>25719</v>
      </c>
      <c r="B20946">
        <v>1</v>
      </c>
      <c r="C20946">
        <v>715449</v>
      </c>
    </row>
    <row r="20947" spans="1:3" x14ac:dyDescent="0.25">
      <c r="A20947" t="s">
        <v>25720</v>
      </c>
      <c r="B20947">
        <v>1</v>
      </c>
      <c r="C20947">
        <v>152528</v>
      </c>
    </row>
    <row r="20948" spans="1:3" x14ac:dyDescent="0.25">
      <c r="A20948" t="s">
        <v>25721</v>
      </c>
      <c r="B20948">
        <v>1</v>
      </c>
      <c r="C20948">
        <v>502585</v>
      </c>
    </row>
    <row r="20949" spans="1:3" x14ac:dyDescent="0.25">
      <c r="A20949" t="s">
        <v>25722</v>
      </c>
      <c r="B20949">
        <v>1</v>
      </c>
      <c r="C20949">
        <v>396919</v>
      </c>
    </row>
    <row r="20950" spans="1:3" x14ac:dyDescent="0.25">
      <c r="A20950" t="s">
        <v>25723</v>
      </c>
      <c r="B20950">
        <v>1</v>
      </c>
      <c r="C20950">
        <v>347025</v>
      </c>
    </row>
    <row r="20951" spans="1:3" x14ac:dyDescent="0.25">
      <c r="A20951" t="s">
        <v>25724</v>
      </c>
      <c r="B20951">
        <v>1</v>
      </c>
      <c r="C20951">
        <v>154830000</v>
      </c>
    </row>
    <row r="20952" spans="1:3" x14ac:dyDescent="0.25">
      <c r="A20952" t="s">
        <v>25725</v>
      </c>
      <c r="B20952">
        <v>1</v>
      </c>
      <c r="C20952">
        <v>93790</v>
      </c>
    </row>
    <row r="20953" spans="1:3" x14ac:dyDescent="0.25">
      <c r="A20953" t="s">
        <v>25726</v>
      </c>
      <c r="B20953">
        <v>1</v>
      </c>
      <c r="C20953">
        <v>174365</v>
      </c>
    </row>
    <row r="20954" spans="1:3" x14ac:dyDescent="0.25">
      <c r="A20954" t="s">
        <v>25727</v>
      </c>
      <c r="B20954">
        <v>1</v>
      </c>
      <c r="C20954">
        <v>531279</v>
      </c>
    </row>
    <row r="20955" spans="1:3" x14ac:dyDescent="0.25">
      <c r="A20955" t="s">
        <v>25728</v>
      </c>
      <c r="B20955">
        <v>1</v>
      </c>
      <c r="C20955">
        <v>16056838</v>
      </c>
    </row>
    <row r="20956" spans="1:3" x14ac:dyDescent="0.25">
      <c r="A20956" t="s">
        <v>25729</v>
      </c>
      <c r="B20956">
        <v>1</v>
      </c>
      <c r="C20956">
        <v>94848</v>
      </c>
    </row>
    <row r="20957" spans="1:3" x14ac:dyDescent="0.25">
      <c r="A20957" t="s">
        <v>25730</v>
      </c>
      <c r="B20957">
        <v>1</v>
      </c>
      <c r="C20957">
        <v>1416938</v>
      </c>
    </row>
    <row r="20958" spans="1:3" x14ac:dyDescent="0.25">
      <c r="A20958" t="s">
        <v>25731</v>
      </c>
      <c r="B20958">
        <v>1</v>
      </c>
      <c r="C20958">
        <v>2151681</v>
      </c>
    </row>
    <row r="20959" spans="1:3" x14ac:dyDescent="0.25">
      <c r="A20959" t="s">
        <v>25732</v>
      </c>
      <c r="B20959">
        <v>1</v>
      </c>
      <c r="C20959">
        <v>4051</v>
      </c>
    </row>
    <row r="20960" spans="1:3" x14ac:dyDescent="0.25">
      <c r="A20960" t="s">
        <v>25733</v>
      </c>
      <c r="B20960">
        <v>1</v>
      </c>
      <c r="C20960">
        <v>120213</v>
      </c>
    </row>
    <row r="20961" spans="1:3" x14ac:dyDescent="0.25">
      <c r="A20961" t="s">
        <v>25734</v>
      </c>
      <c r="B20961">
        <v>1</v>
      </c>
      <c r="C20961">
        <v>84657</v>
      </c>
    </row>
    <row r="20962" spans="1:3" x14ac:dyDescent="0.25">
      <c r="A20962" t="s">
        <v>25735</v>
      </c>
      <c r="B20962">
        <v>1</v>
      </c>
      <c r="C20962">
        <v>261005</v>
      </c>
    </row>
    <row r="20963" spans="1:3" x14ac:dyDescent="0.25">
      <c r="A20963" t="s">
        <v>25736</v>
      </c>
      <c r="B20963">
        <v>1</v>
      </c>
      <c r="C20963">
        <v>477634</v>
      </c>
    </row>
    <row r="20964" spans="1:3" x14ac:dyDescent="0.25">
      <c r="A20964" t="s">
        <v>25737</v>
      </c>
      <c r="B20964">
        <v>1</v>
      </c>
      <c r="C20964">
        <v>355683</v>
      </c>
    </row>
    <row r="20965" spans="1:3" x14ac:dyDescent="0.25">
      <c r="A20965" t="s">
        <v>25738</v>
      </c>
      <c r="B20965">
        <v>1</v>
      </c>
      <c r="C20965">
        <v>117690</v>
      </c>
    </row>
    <row r="20966" spans="1:3" x14ac:dyDescent="0.25">
      <c r="A20966" t="s">
        <v>25739</v>
      </c>
      <c r="B20966">
        <v>1</v>
      </c>
      <c r="C20966">
        <v>3348940</v>
      </c>
    </row>
    <row r="20967" spans="1:3" x14ac:dyDescent="0.25">
      <c r="A20967" t="s">
        <v>25740</v>
      </c>
      <c r="B20967">
        <v>1</v>
      </c>
      <c r="C20967">
        <v>313856</v>
      </c>
    </row>
    <row r="20968" spans="1:3" x14ac:dyDescent="0.25">
      <c r="A20968" t="s">
        <v>25741</v>
      </c>
      <c r="B20968">
        <v>1</v>
      </c>
      <c r="C20968">
        <v>549575</v>
      </c>
    </row>
    <row r="20969" spans="1:3" x14ac:dyDescent="0.25">
      <c r="A20969" t="s">
        <v>25742</v>
      </c>
      <c r="B20969">
        <v>1</v>
      </c>
      <c r="C20969">
        <v>1121793</v>
      </c>
    </row>
    <row r="20970" spans="1:3" x14ac:dyDescent="0.25">
      <c r="A20970" t="s">
        <v>25743</v>
      </c>
      <c r="B20970">
        <v>1</v>
      </c>
      <c r="C20970">
        <v>430366</v>
      </c>
    </row>
    <row r="20971" spans="1:3" x14ac:dyDescent="0.25">
      <c r="A20971" t="s">
        <v>25744</v>
      </c>
      <c r="B20971">
        <v>1</v>
      </c>
      <c r="C20971">
        <v>542753</v>
      </c>
    </row>
    <row r="20972" spans="1:3" x14ac:dyDescent="0.25">
      <c r="A20972" t="s">
        <v>25745</v>
      </c>
      <c r="B20972">
        <v>1</v>
      </c>
      <c r="C20972">
        <v>439298</v>
      </c>
    </row>
    <row r="20973" spans="1:3" x14ac:dyDescent="0.25">
      <c r="A20973" t="s">
        <v>25746</v>
      </c>
      <c r="B20973">
        <v>1</v>
      </c>
      <c r="C20973">
        <v>636179</v>
      </c>
    </row>
    <row r="20974" spans="1:3" x14ac:dyDescent="0.25">
      <c r="A20974" t="s">
        <v>25747</v>
      </c>
      <c r="B20974">
        <v>1</v>
      </c>
      <c r="C20974">
        <v>138589</v>
      </c>
    </row>
    <row r="20975" spans="1:3" x14ac:dyDescent="0.25">
      <c r="A20975" t="s">
        <v>25748</v>
      </c>
      <c r="B20975">
        <v>1</v>
      </c>
      <c r="C20975">
        <v>254329</v>
      </c>
    </row>
    <row r="20976" spans="1:3" x14ac:dyDescent="0.25">
      <c r="A20976" t="s">
        <v>25749</v>
      </c>
      <c r="B20976">
        <v>1</v>
      </c>
      <c r="C20976">
        <v>248058</v>
      </c>
    </row>
    <row r="20977" spans="1:3" x14ac:dyDescent="0.25">
      <c r="A20977" t="s">
        <v>25750</v>
      </c>
      <c r="B20977">
        <v>1</v>
      </c>
      <c r="C20977">
        <v>141266</v>
      </c>
    </row>
    <row r="20978" spans="1:3" x14ac:dyDescent="0.25">
      <c r="A20978" t="s">
        <v>25751</v>
      </c>
      <c r="B20978">
        <v>1</v>
      </c>
      <c r="C20978">
        <v>232581</v>
      </c>
    </row>
    <row r="20979" spans="1:3" x14ac:dyDescent="0.25">
      <c r="A20979" t="s">
        <v>25752</v>
      </c>
      <c r="B20979">
        <v>1</v>
      </c>
      <c r="C20979">
        <v>87804</v>
      </c>
    </row>
    <row r="20980" spans="1:3" x14ac:dyDescent="0.25">
      <c r="A20980" t="s">
        <v>25753</v>
      </c>
      <c r="B20980">
        <v>1</v>
      </c>
      <c r="C20980">
        <v>325441</v>
      </c>
    </row>
    <row r="20981" spans="1:3" x14ac:dyDescent="0.25">
      <c r="A20981" t="s">
        <v>25754</v>
      </c>
      <c r="B20981">
        <v>1</v>
      </c>
      <c r="C20981">
        <v>1614399</v>
      </c>
    </row>
    <row r="20982" spans="1:3" x14ac:dyDescent="0.25">
      <c r="A20982" t="s">
        <v>25755</v>
      </c>
      <c r="B20982">
        <v>1</v>
      </c>
      <c r="C20982">
        <v>3656715</v>
      </c>
    </row>
    <row r="20983" spans="1:3" x14ac:dyDescent="0.25">
      <c r="A20983" t="s">
        <v>25756</v>
      </c>
      <c r="B20983">
        <v>1</v>
      </c>
      <c r="C20983">
        <v>463813</v>
      </c>
    </row>
    <row r="20984" spans="1:3" x14ac:dyDescent="0.25">
      <c r="A20984" t="s">
        <v>25757</v>
      </c>
      <c r="B20984">
        <v>1</v>
      </c>
      <c r="C20984">
        <v>438359</v>
      </c>
    </row>
    <row r="20985" spans="1:3" x14ac:dyDescent="0.25">
      <c r="A20985" t="s">
        <v>25758</v>
      </c>
      <c r="B20985">
        <v>1</v>
      </c>
      <c r="C20985">
        <v>100166</v>
      </c>
    </row>
    <row r="20986" spans="1:3" x14ac:dyDescent="0.25">
      <c r="A20986" t="s">
        <v>25759</v>
      </c>
      <c r="B20986">
        <v>1</v>
      </c>
      <c r="C20986">
        <v>120042</v>
      </c>
    </row>
    <row r="20987" spans="1:3" x14ac:dyDescent="0.25">
      <c r="A20987" t="s">
        <v>25760</v>
      </c>
      <c r="B20987">
        <v>1</v>
      </c>
      <c r="C20987">
        <v>10153</v>
      </c>
    </row>
    <row r="20988" spans="1:3" x14ac:dyDescent="0.25">
      <c r="A20988" t="s">
        <v>25761</v>
      </c>
      <c r="B20988">
        <v>1</v>
      </c>
      <c r="C20988">
        <v>551675</v>
      </c>
    </row>
    <row r="20989" spans="1:3" x14ac:dyDescent="0.25">
      <c r="A20989" t="s">
        <v>25762</v>
      </c>
      <c r="B20989">
        <v>1</v>
      </c>
      <c r="C20989">
        <v>1525372</v>
      </c>
    </row>
    <row r="20990" spans="1:3" x14ac:dyDescent="0.25">
      <c r="A20990" t="s">
        <v>25763</v>
      </c>
      <c r="B20990">
        <v>1</v>
      </c>
      <c r="C20990">
        <v>331756</v>
      </c>
    </row>
    <row r="20991" spans="1:3" x14ac:dyDescent="0.25">
      <c r="A20991" t="s">
        <v>25764</v>
      </c>
      <c r="B20991">
        <v>1</v>
      </c>
      <c r="C20991">
        <v>412314</v>
      </c>
    </row>
    <row r="20992" spans="1:3" x14ac:dyDescent="0.25">
      <c r="A20992" t="s">
        <v>25765</v>
      </c>
      <c r="B20992">
        <v>1</v>
      </c>
      <c r="C20992">
        <v>162133</v>
      </c>
    </row>
    <row r="20993" spans="1:3" x14ac:dyDescent="0.25">
      <c r="A20993" t="s">
        <v>25766</v>
      </c>
      <c r="B20993">
        <v>1</v>
      </c>
      <c r="C20993">
        <v>97090</v>
      </c>
    </row>
    <row r="20994" spans="1:3" x14ac:dyDescent="0.25">
      <c r="A20994" t="s">
        <v>25767</v>
      </c>
      <c r="B20994">
        <v>1</v>
      </c>
      <c r="C20994">
        <v>290963</v>
      </c>
    </row>
    <row r="20995" spans="1:3" x14ac:dyDescent="0.25">
      <c r="A20995" t="s">
        <v>25768</v>
      </c>
      <c r="B20995">
        <v>1</v>
      </c>
      <c r="C20995">
        <v>1071980</v>
      </c>
    </row>
    <row r="20996" spans="1:3" x14ac:dyDescent="0.25">
      <c r="A20996" t="s">
        <v>25769</v>
      </c>
      <c r="B20996">
        <v>1</v>
      </c>
      <c r="C20996">
        <v>6574472</v>
      </c>
    </row>
    <row r="20997" spans="1:3" x14ac:dyDescent="0.25">
      <c r="A20997" t="s">
        <v>25770</v>
      </c>
      <c r="B20997">
        <v>1</v>
      </c>
      <c r="C20997">
        <v>180180</v>
      </c>
    </row>
    <row r="20998" spans="1:3" x14ac:dyDescent="0.25">
      <c r="A20998" t="s">
        <v>25771</v>
      </c>
      <c r="B20998">
        <v>1</v>
      </c>
      <c r="C20998">
        <v>581869</v>
      </c>
    </row>
    <row r="20999" spans="1:3" x14ac:dyDescent="0.25">
      <c r="A20999" t="s">
        <v>25772</v>
      </c>
      <c r="B20999">
        <v>1</v>
      </c>
      <c r="C20999">
        <v>139691</v>
      </c>
    </row>
    <row r="21000" spans="1:3" x14ac:dyDescent="0.25">
      <c r="A21000" t="s">
        <v>25773</v>
      </c>
      <c r="B21000">
        <v>1</v>
      </c>
      <c r="C21000">
        <v>138727</v>
      </c>
    </row>
    <row r="21001" spans="1:3" x14ac:dyDescent="0.25">
      <c r="A21001" t="s">
        <v>25774</v>
      </c>
      <c r="B21001">
        <v>1</v>
      </c>
      <c r="C21001">
        <v>239723</v>
      </c>
    </row>
    <row r="21002" spans="1:3" x14ac:dyDescent="0.25">
      <c r="A21002" t="s">
        <v>25775</v>
      </c>
      <c r="B21002">
        <v>1</v>
      </c>
      <c r="C21002">
        <v>2632697</v>
      </c>
    </row>
    <row r="21003" spans="1:3" x14ac:dyDescent="0.25">
      <c r="A21003" t="s">
        <v>25776</v>
      </c>
      <c r="B21003">
        <v>1</v>
      </c>
      <c r="C21003">
        <v>356590</v>
      </c>
    </row>
    <row r="21004" spans="1:3" x14ac:dyDescent="0.25">
      <c r="A21004" t="s">
        <v>25777</v>
      </c>
      <c r="B21004">
        <v>1</v>
      </c>
      <c r="C21004">
        <v>3383892</v>
      </c>
    </row>
    <row r="21005" spans="1:3" x14ac:dyDescent="0.25">
      <c r="A21005" t="s">
        <v>25778</v>
      </c>
      <c r="B21005">
        <v>1</v>
      </c>
      <c r="C21005">
        <v>21516</v>
      </c>
    </row>
    <row r="21006" spans="1:3" x14ac:dyDescent="0.25">
      <c r="A21006" t="s">
        <v>25779</v>
      </c>
      <c r="B21006">
        <v>1</v>
      </c>
      <c r="C21006">
        <v>1082818</v>
      </c>
    </row>
    <row r="21007" spans="1:3" x14ac:dyDescent="0.25">
      <c r="A21007" t="s">
        <v>25780</v>
      </c>
      <c r="B21007">
        <v>1</v>
      </c>
      <c r="C21007">
        <v>877527</v>
      </c>
    </row>
    <row r="21008" spans="1:3" x14ac:dyDescent="0.25">
      <c r="A21008" t="s">
        <v>25781</v>
      </c>
      <c r="B21008">
        <v>1</v>
      </c>
      <c r="C21008">
        <v>278033</v>
      </c>
    </row>
    <row r="21009" spans="1:3" x14ac:dyDescent="0.25">
      <c r="A21009" t="s">
        <v>25782</v>
      </c>
      <c r="B21009">
        <v>1</v>
      </c>
      <c r="C21009">
        <v>522853</v>
      </c>
    </row>
    <row r="21010" spans="1:3" x14ac:dyDescent="0.25">
      <c r="A21010" t="s">
        <v>25783</v>
      </c>
      <c r="B21010">
        <v>1</v>
      </c>
      <c r="C21010">
        <v>1460454</v>
      </c>
    </row>
    <row r="21011" spans="1:3" x14ac:dyDescent="0.25">
      <c r="A21011" t="s">
        <v>25784</v>
      </c>
      <c r="B21011">
        <v>1</v>
      </c>
      <c r="C21011">
        <v>61058</v>
      </c>
    </row>
    <row r="21012" spans="1:3" x14ac:dyDescent="0.25">
      <c r="A21012" t="s">
        <v>25785</v>
      </c>
      <c r="B21012">
        <v>1</v>
      </c>
      <c r="C21012">
        <v>257297</v>
      </c>
    </row>
    <row r="21013" spans="1:3" x14ac:dyDescent="0.25">
      <c r="A21013" t="s">
        <v>25786</v>
      </c>
      <c r="B21013">
        <v>1</v>
      </c>
      <c r="C21013">
        <v>238784</v>
      </c>
    </row>
    <row r="21014" spans="1:3" x14ac:dyDescent="0.25">
      <c r="A21014" t="s">
        <v>25787</v>
      </c>
      <c r="B21014">
        <v>1</v>
      </c>
      <c r="C21014">
        <v>848173</v>
      </c>
    </row>
    <row r="21015" spans="1:3" x14ac:dyDescent="0.25">
      <c r="A21015" t="s">
        <v>25788</v>
      </c>
      <c r="B21015">
        <v>1</v>
      </c>
      <c r="C21015">
        <v>49466</v>
      </c>
    </row>
    <row r="21016" spans="1:3" x14ac:dyDescent="0.25">
      <c r="A21016" t="s">
        <v>25789</v>
      </c>
      <c r="B21016">
        <v>1</v>
      </c>
      <c r="C21016">
        <v>542721</v>
      </c>
    </row>
    <row r="21017" spans="1:3" x14ac:dyDescent="0.25">
      <c r="A21017" t="s">
        <v>25790</v>
      </c>
      <c r="B21017">
        <v>1</v>
      </c>
      <c r="C21017">
        <v>132752</v>
      </c>
    </row>
    <row r="21018" spans="1:3" x14ac:dyDescent="0.25">
      <c r="A21018" t="s">
        <v>25791</v>
      </c>
      <c r="B21018">
        <v>1</v>
      </c>
      <c r="C21018">
        <v>739238</v>
      </c>
    </row>
    <row r="21019" spans="1:3" x14ac:dyDescent="0.25">
      <c r="A21019" t="s">
        <v>25792</v>
      </c>
      <c r="B21019">
        <v>1</v>
      </c>
      <c r="C21019">
        <v>117635</v>
      </c>
    </row>
    <row r="21020" spans="1:3" x14ac:dyDescent="0.25">
      <c r="A21020" t="s">
        <v>25793</v>
      </c>
      <c r="B21020">
        <v>1</v>
      </c>
      <c r="C21020">
        <v>7158676</v>
      </c>
    </row>
    <row r="21021" spans="1:3" x14ac:dyDescent="0.25">
      <c r="A21021" t="s">
        <v>25794</v>
      </c>
      <c r="B21021">
        <v>1</v>
      </c>
      <c r="C21021">
        <v>547293</v>
      </c>
    </row>
    <row r="21022" spans="1:3" x14ac:dyDescent="0.25">
      <c r="A21022" t="s">
        <v>25795</v>
      </c>
      <c r="B21022">
        <v>1</v>
      </c>
      <c r="C21022">
        <v>100554</v>
      </c>
    </row>
    <row r="21023" spans="1:3" x14ac:dyDescent="0.25">
      <c r="A21023" t="s">
        <v>25796</v>
      </c>
      <c r="B21023">
        <v>1</v>
      </c>
      <c r="C21023">
        <v>134044</v>
      </c>
    </row>
    <row r="21024" spans="1:3" x14ac:dyDescent="0.25">
      <c r="A21024" t="s">
        <v>25797</v>
      </c>
      <c r="B21024">
        <v>1</v>
      </c>
      <c r="C21024">
        <v>958219</v>
      </c>
    </row>
    <row r="21025" spans="1:3" x14ac:dyDescent="0.25">
      <c r="A21025" t="s">
        <v>25798</v>
      </c>
      <c r="B21025">
        <v>1</v>
      </c>
      <c r="C21025">
        <v>1632951</v>
      </c>
    </row>
    <row r="21026" spans="1:3" x14ac:dyDescent="0.25">
      <c r="A21026" t="s">
        <v>25799</v>
      </c>
      <c r="B21026">
        <v>1</v>
      </c>
      <c r="C21026">
        <v>558229</v>
      </c>
    </row>
    <row r="21027" spans="1:3" x14ac:dyDescent="0.25">
      <c r="A21027" t="s">
        <v>25800</v>
      </c>
      <c r="B21027">
        <v>1</v>
      </c>
      <c r="C21027">
        <v>449561</v>
      </c>
    </row>
    <row r="21028" spans="1:3" x14ac:dyDescent="0.25">
      <c r="A21028" t="s">
        <v>25801</v>
      </c>
      <c r="B21028">
        <v>1</v>
      </c>
      <c r="C21028">
        <v>2049696</v>
      </c>
    </row>
    <row r="21029" spans="1:3" x14ac:dyDescent="0.25">
      <c r="A21029" t="s">
        <v>25802</v>
      </c>
      <c r="B21029">
        <v>1</v>
      </c>
      <c r="C21029">
        <v>30720</v>
      </c>
    </row>
    <row r="21030" spans="1:3" x14ac:dyDescent="0.25">
      <c r="A21030" t="s">
        <v>25803</v>
      </c>
      <c r="B21030">
        <v>1</v>
      </c>
      <c r="C21030">
        <v>167261</v>
      </c>
    </row>
    <row r="21031" spans="1:3" x14ac:dyDescent="0.25">
      <c r="A21031" t="s">
        <v>25804</v>
      </c>
      <c r="B21031">
        <v>1</v>
      </c>
      <c r="C21031">
        <v>166638</v>
      </c>
    </row>
    <row r="21032" spans="1:3" x14ac:dyDescent="0.25">
      <c r="A21032" t="s">
        <v>25805</v>
      </c>
      <c r="B21032">
        <v>1</v>
      </c>
      <c r="C21032">
        <v>1041787</v>
      </c>
    </row>
    <row r="21033" spans="1:3" x14ac:dyDescent="0.25">
      <c r="A21033" t="s">
        <v>25806</v>
      </c>
      <c r="B21033">
        <v>1</v>
      </c>
      <c r="C21033">
        <v>6214399</v>
      </c>
    </row>
    <row r="21034" spans="1:3" x14ac:dyDescent="0.25">
      <c r="A21034" t="s">
        <v>25807</v>
      </c>
      <c r="B21034">
        <v>1</v>
      </c>
      <c r="C21034">
        <v>41794</v>
      </c>
    </row>
    <row r="21035" spans="1:3" x14ac:dyDescent="0.25">
      <c r="A21035" t="s">
        <v>25808</v>
      </c>
      <c r="B21035">
        <v>1</v>
      </c>
      <c r="C21035">
        <v>384022</v>
      </c>
    </row>
    <row r="21036" spans="1:3" x14ac:dyDescent="0.25">
      <c r="A21036" t="s">
        <v>25809</v>
      </c>
      <c r="B21036">
        <v>1</v>
      </c>
      <c r="C21036">
        <v>86127</v>
      </c>
    </row>
    <row r="21037" spans="1:3" x14ac:dyDescent="0.25">
      <c r="A21037" t="s">
        <v>25810</v>
      </c>
      <c r="B21037">
        <v>1</v>
      </c>
      <c r="C21037">
        <v>133877</v>
      </c>
    </row>
    <row r="21038" spans="1:3" x14ac:dyDescent="0.25">
      <c r="A21038" t="s">
        <v>25811</v>
      </c>
      <c r="B21038">
        <v>1</v>
      </c>
      <c r="C21038">
        <v>3263604</v>
      </c>
    </row>
    <row r="21039" spans="1:3" x14ac:dyDescent="0.25">
      <c r="A21039" t="s">
        <v>25812</v>
      </c>
      <c r="B21039">
        <v>1</v>
      </c>
      <c r="C21039">
        <v>5238290</v>
      </c>
    </row>
    <row r="21040" spans="1:3" x14ac:dyDescent="0.25">
      <c r="A21040" t="s">
        <v>25813</v>
      </c>
      <c r="B21040">
        <v>1</v>
      </c>
      <c r="C21040">
        <v>85361</v>
      </c>
    </row>
    <row r="21041" spans="1:3" x14ac:dyDescent="0.25">
      <c r="A21041" t="s">
        <v>25814</v>
      </c>
      <c r="B21041">
        <v>1</v>
      </c>
      <c r="C21041">
        <v>456669</v>
      </c>
    </row>
    <row r="21042" spans="1:3" x14ac:dyDescent="0.25">
      <c r="A21042" t="s">
        <v>25815</v>
      </c>
      <c r="B21042">
        <v>1</v>
      </c>
      <c r="C21042">
        <v>964232</v>
      </c>
    </row>
    <row r="21043" spans="1:3" x14ac:dyDescent="0.25">
      <c r="A21043" t="s">
        <v>25816</v>
      </c>
      <c r="B21043">
        <v>1</v>
      </c>
      <c r="C21043">
        <v>359686</v>
      </c>
    </row>
    <row r="21044" spans="1:3" x14ac:dyDescent="0.25">
      <c r="A21044" t="s">
        <v>25817</v>
      </c>
      <c r="B21044">
        <v>1</v>
      </c>
      <c r="C21044">
        <v>4735936</v>
      </c>
    </row>
    <row r="21045" spans="1:3" x14ac:dyDescent="0.25">
      <c r="A21045" t="s">
        <v>25818</v>
      </c>
      <c r="B21045">
        <v>1</v>
      </c>
      <c r="C21045">
        <v>261450</v>
      </c>
    </row>
    <row r="21046" spans="1:3" x14ac:dyDescent="0.25">
      <c r="A21046" t="s">
        <v>25819</v>
      </c>
      <c r="B21046">
        <v>1</v>
      </c>
      <c r="C21046">
        <v>34726171</v>
      </c>
    </row>
    <row r="21047" spans="1:3" x14ac:dyDescent="0.25">
      <c r="A21047" t="s">
        <v>25820</v>
      </c>
      <c r="B21047">
        <v>1</v>
      </c>
      <c r="C21047">
        <v>962373</v>
      </c>
    </row>
    <row r="21048" spans="1:3" x14ac:dyDescent="0.25">
      <c r="A21048" t="s">
        <v>25821</v>
      </c>
      <c r="B21048">
        <v>1</v>
      </c>
      <c r="C21048">
        <v>309955</v>
      </c>
    </row>
    <row r="21049" spans="1:3" x14ac:dyDescent="0.25">
      <c r="A21049" t="s">
        <v>25822</v>
      </c>
      <c r="B21049">
        <v>1</v>
      </c>
      <c r="C21049">
        <v>486642</v>
      </c>
    </row>
    <row r="21050" spans="1:3" x14ac:dyDescent="0.25">
      <c r="A21050" t="s">
        <v>25823</v>
      </c>
      <c r="B21050">
        <v>1</v>
      </c>
      <c r="C21050">
        <v>113733</v>
      </c>
    </row>
    <row r="21051" spans="1:3" x14ac:dyDescent="0.25">
      <c r="A21051" t="s">
        <v>25824</v>
      </c>
      <c r="B21051">
        <v>1</v>
      </c>
      <c r="C21051">
        <v>165341</v>
      </c>
    </row>
    <row r="21052" spans="1:3" x14ac:dyDescent="0.25">
      <c r="A21052" t="s">
        <v>25825</v>
      </c>
      <c r="B21052">
        <v>1</v>
      </c>
      <c r="C21052">
        <v>399725</v>
      </c>
    </row>
    <row r="21053" spans="1:3" x14ac:dyDescent="0.25">
      <c r="A21053" t="s">
        <v>25826</v>
      </c>
      <c r="B21053">
        <v>1</v>
      </c>
      <c r="C21053">
        <v>598770</v>
      </c>
    </row>
    <row r="21054" spans="1:3" x14ac:dyDescent="0.25">
      <c r="A21054" t="s">
        <v>25827</v>
      </c>
      <c r="B21054">
        <v>1</v>
      </c>
      <c r="C21054">
        <v>1355480</v>
      </c>
    </row>
    <row r="21055" spans="1:3" x14ac:dyDescent="0.25">
      <c r="A21055" t="s">
        <v>25828</v>
      </c>
      <c r="B21055">
        <v>1</v>
      </c>
      <c r="C21055">
        <v>856490</v>
      </c>
    </row>
    <row r="21056" spans="1:3" x14ac:dyDescent="0.25">
      <c r="A21056" t="s">
        <v>25829</v>
      </c>
      <c r="B21056">
        <v>1</v>
      </c>
      <c r="C21056">
        <v>497372</v>
      </c>
    </row>
    <row r="21057" spans="1:3" x14ac:dyDescent="0.25">
      <c r="A21057" t="s">
        <v>25830</v>
      </c>
      <c r="B21057">
        <v>1</v>
      </c>
      <c r="C21057">
        <v>949364</v>
      </c>
    </row>
    <row r="21058" spans="1:3" x14ac:dyDescent="0.25">
      <c r="A21058" t="s">
        <v>25831</v>
      </c>
      <c r="B21058">
        <v>1</v>
      </c>
      <c r="C21058">
        <v>191759</v>
      </c>
    </row>
    <row r="21059" spans="1:3" x14ac:dyDescent="0.25">
      <c r="A21059" t="s">
        <v>25832</v>
      </c>
      <c r="B21059">
        <v>1</v>
      </c>
      <c r="C21059">
        <v>478650</v>
      </c>
    </row>
    <row r="21060" spans="1:3" x14ac:dyDescent="0.25">
      <c r="A21060" t="s">
        <v>25833</v>
      </c>
      <c r="B21060">
        <v>1</v>
      </c>
      <c r="C21060">
        <v>950258</v>
      </c>
    </row>
    <row r="21061" spans="1:3" x14ac:dyDescent="0.25">
      <c r="A21061" t="s">
        <v>25834</v>
      </c>
      <c r="B21061">
        <v>1</v>
      </c>
      <c r="C21061">
        <v>535168</v>
      </c>
    </row>
    <row r="21062" spans="1:3" x14ac:dyDescent="0.25">
      <c r="A21062" t="s">
        <v>25835</v>
      </c>
      <c r="B21062">
        <v>1</v>
      </c>
      <c r="C21062">
        <v>25919785</v>
      </c>
    </row>
    <row r="21063" spans="1:3" x14ac:dyDescent="0.25">
      <c r="A21063" t="s">
        <v>25836</v>
      </c>
      <c r="B21063">
        <v>1</v>
      </c>
      <c r="C21063">
        <v>2928502</v>
      </c>
    </row>
    <row r="21064" spans="1:3" x14ac:dyDescent="0.25">
      <c r="A21064" t="s">
        <v>25837</v>
      </c>
      <c r="B21064">
        <v>1</v>
      </c>
      <c r="C21064">
        <v>199781</v>
      </c>
    </row>
    <row r="21065" spans="1:3" x14ac:dyDescent="0.25">
      <c r="A21065" t="s">
        <v>25838</v>
      </c>
      <c r="B21065">
        <v>1</v>
      </c>
      <c r="C21065">
        <v>7151</v>
      </c>
    </row>
    <row r="21066" spans="1:3" x14ac:dyDescent="0.25">
      <c r="A21066" t="s">
        <v>25839</v>
      </c>
      <c r="B21066">
        <v>1</v>
      </c>
      <c r="C21066">
        <v>594091</v>
      </c>
    </row>
    <row r="21067" spans="1:3" x14ac:dyDescent="0.25">
      <c r="A21067" t="s">
        <v>25840</v>
      </c>
      <c r="B21067">
        <v>1</v>
      </c>
      <c r="C21067">
        <v>250870</v>
      </c>
    </row>
    <row r="21068" spans="1:3" x14ac:dyDescent="0.25">
      <c r="A21068" t="s">
        <v>25841</v>
      </c>
      <c r="B21068">
        <v>1</v>
      </c>
      <c r="C21068">
        <v>656239</v>
      </c>
    </row>
    <row r="21069" spans="1:3" x14ac:dyDescent="0.25">
      <c r="A21069" t="s">
        <v>25842</v>
      </c>
      <c r="B21069">
        <v>1</v>
      </c>
      <c r="C21069">
        <v>42174</v>
      </c>
    </row>
    <row r="21070" spans="1:3" x14ac:dyDescent="0.25">
      <c r="A21070" t="s">
        <v>25843</v>
      </c>
      <c r="B21070">
        <v>1</v>
      </c>
      <c r="C21070">
        <v>4322051</v>
      </c>
    </row>
    <row r="21071" spans="1:3" x14ac:dyDescent="0.25">
      <c r="A21071" t="s">
        <v>25844</v>
      </c>
      <c r="B21071">
        <v>1</v>
      </c>
      <c r="C21071">
        <v>2623597</v>
      </c>
    </row>
    <row r="21072" spans="1:3" x14ac:dyDescent="0.25">
      <c r="A21072" t="s">
        <v>25845</v>
      </c>
      <c r="B21072">
        <v>1</v>
      </c>
      <c r="C21072">
        <v>767138</v>
      </c>
    </row>
    <row r="21073" spans="1:3" x14ac:dyDescent="0.25">
      <c r="A21073" t="s">
        <v>25846</v>
      </c>
      <c r="B21073">
        <v>1</v>
      </c>
      <c r="C21073">
        <v>13948</v>
      </c>
    </row>
    <row r="21074" spans="1:3" x14ac:dyDescent="0.25">
      <c r="A21074" t="s">
        <v>25847</v>
      </c>
      <c r="B21074">
        <v>1</v>
      </c>
      <c r="C21074">
        <v>11799111</v>
      </c>
    </row>
    <row r="21075" spans="1:3" x14ac:dyDescent="0.25">
      <c r="A21075" t="s">
        <v>25848</v>
      </c>
      <c r="B21075">
        <v>1</v>
      </c>
      <c r="C21075">
        <v>312585</v>
      </c>
    </row>
    <row r="21076" spans="1:3" x14ac:dyDescent="0.25">
      <c r="A21076" t="s">
        <v>25849</v>
      </c>
      <c r="B21076">
        <v>1</v>
      </c>
      <c r="C21076">
        <v>2315197</v>
      </c>
    </row>
    <row r="21077" spans="1:3" x14ac:dyDescent="0.25">
      <c r="A21077" t="s">
        <v>25850</v>
      </c>
      <c r="B21077">
        <v>1</v>
      </c>
      <c r="C21077">
        <v>104878</v>
      </c>
    </row>
    <row r="21078" spans="1:3" x14ac:dyDescent="0.25">
      <c r="A21078" t="s">
        <v>25851</v>
      </c>
      <c r="B21078">
        <v>1</v>
      </c>
      <c r="C21078">
        <v>7625018</v>
      </c>
    </row>
    <row r="21079" spans="1:3" x14ac:dyDescent="0.25">
      <c r="A21079" t="s">
        <v>25852</v>
      </c>
      <c r="B21079">
        <v>1</v>
      </c>
      <c r="C21079">
        <v>129713</v>
      </c>
    </row>
    <row r="21080" spans="1:3" x14ac:dyDescent="0.25">
      <c r="A21080" t="s">
        <v>25853</v>
      </c>
      <c r="B21080">
        <v>1</v>
      </c>
      <c r="C21080">
        <v>255238</v>
      </c>
    </row>
    <row r="21081" spans="1:3" x14ac:dyDescent="0.25">
      <c r="A21081" t="s">
        <v>25854</v>
      </c>
      <c r="B21081">
        <v>1</v>
      </c>
      <c r="C21081">
        <v>859744</v>
      </c>
    </row>
    <row r="21082" spans="1:3" x14ac:dyDescent="0.25">
      <c r="A21082" t="s">
        <v>25855</v>
      </c>
      <c r="B21082">
        <v>1</v>
      </c>
      <c r="C21082">
        <v>305960</v>
      </c>
    </row>
    <row r="21083" spans="1:3" x14ac:dyDescent="0.25">
      <c r="A21083" t="s">
        <v>25856</v>
      </c>
      <c r="B21083">
        <v>1</v>
      </c>
      <c r="C21083">
        <v>120621</v>
      </c>
    </row>
    <row r="21084" spans="1:3" x14ac:dyDescent="0.25">
      <c r="A21084" t="s">
        <v>25857</v>
      </c>
      <c r="B21084">
        <v>1</v>
      </c>
      <c r="C21084">
        <v>1290156</v>
      </c>
    </row>
    <row r="21085" spans="1:3" x14ac:dyDescent="0.25">
      <c r="A21085" t="s">
        <v>25858</v>
      </c>
      <c r="B21085">
        <v>1</v>
      </c>
      <c r="C21085">
        <v>102242</v>
      </c>
    </row>
    <row r="21086" spans="1:3" x14ac:dyDescent="0.25">
      <c r="A21086" t="s">
        <v>25859</v>
      </c>
      <c r="B21086">
        <v>1</v>
      </c>
      <c r="C21086">
        <v>123935</v>
      </c>
    </row>
    <row r="21087" spans="1:3" x14ac:dyDescent="0.25">
      <c r="A21087" t="s">
        <v>25860</v>
      </c>
      <c r="B21087">
        <v>1</v>
      </c>
      <c r="C21087">
        <v>329321</v>
      </c>
    </row>
    <row r="21088" spans="1:3" x14ac:dyDescent="0.25">
      <c r="A21088" t="s">
        <v>25861</v>
      </c>
      <c r="B21088">
        <v>1</v>
      </c>
      <c r="C21088">
        <v>883293</v>
      </c>
    </row>
    <row r="21089" spans="1:3" x14ac:dyDescent="0.25">
      <c r="A21089" t="s">
        <v>25862</v>
      </c>
      <c r="B21089">
        <v>1</v>
      </c>
      <c r="C21089">
        <v>291677</v>
      </c>
    </row>
    <row r="21090" spans="1:3" x14ac:dyDescent="0.25">
      <c r="A21090" t="s">
        <v>25863</v>
      </c>
      <c r="B21090">
        <v>1</v>
      </c>
      <c r="C21090">
        <v>474414</v>
      </c>
    </row>
    <row r="21091" spans="1:3" x14ac:dyDescent="0.25">
      <c r="A21091" t="s">
        <v>25864</v>
      </c>
      <c r="B21091">
        <v>1</v>
      </c>
      <c r="C21091">
        <v>1006405</v>
      </c>
    </row>
    <row r="21092" spans="1:3" x14ac:dyDescent="0.25">
      <c r="A21092" t="s">
        <v>25865</v>
      </c>
      <c r="B21092">
        <v>1</v>
      </c>
      <c r="C21092">
        <v>3079855</v>
      </c>
    </row>
    <row r="21093" spans="1:3" x14ac:dyDescent="0.25">
      <c r="A21093" t="s">
        <v>25866</v>
      </c>
      <c r="B21093">
        <v>1</v>
      </c>
      <c r="C21093">
        <v>127438</v>
      </c>
    </row>
    <row r="21094" spans="1:3" x14ac:dyDescent="0.25">
      <c r="A21094" t="s">
        <v>25867</v>
      </c>
      <c r="B21094">
        <v>1</v>
      </c>
      <c r="C21094">
        <v>2644953</v>
      </c>
    </row>
    <row r="21095" spans="1:3" x14ac:dyDescent="0.25">
      <c r="A21095" t="s">
        <v>25868</v>
      </c>
      <c r="B21095">
        <v>1</v>
      </c>
      <c r="C21095">
        <v>302152</v>
      </c>
    </row>
    <row r="21096" spans="1:3" x14ac:dyDescent="0.25">
      <c r="A21096" t="s">
        <v>25869</v>
      </c>
      <c r="B21096">
        <v>1</v>
      </c>
      <c r="C21096">
        <v>362341</v>
      </c>
    </row>
    <row r="21097" spans="1:3" x14ac:dyDescent="0.25">
      <c r="A21097" t="s">
        <v>25870</v>
      </c>
      <c r="B21097">
        <v>1</v>
      </c>
      <c r="C21097">
        <v>593760</v>
      </c>
    </row>
    <row r="21098" spans="1:3" x14ac:dyDescent="0.25">
      <c r="A21098" t="s">
        <v>25871</v>
      </c>
      <c r="B21098">
        <v>1</v>
      </c>
      <c r="C21098">
        <v>723256</v>
      </c>
    </row>
    <row r="21099" spans="1:3" x14ac:dyDescent="0.25">
      <c r="A21099" t="s">
        <v>25872</v>
      </c>
      <c r="B21099">
        <v>1</v>
      </c>
      <c r="C21099">
        <v>403347</v>
      </c>
    </row>
    <row r="21100" spans="1:3" x14ac:dyDescent="0.25">
      <c r="A21100" t="s">
        <v>25873</v>
      </c>
      <c r="B21100">
        <v>1</v>
      </c>
      <c r="C21100">
        <v>309542</v>
      </c>
    </row>
    <row r="21101" spans="1:3" x14ac:dyDescent="0.25">
      <c r="A21101" t="s">
        <v>25874</v>
      </c>
      <c r="B21101">
        <v>1</v>
      </c>
      <c r="C21101">
        <v>332846</v>
      </c>
    </row>
    <row r="21102" spans="1:3" x14ac:dyDescent="0.25">
      <c r="A21102" t="s">
        <v>25875</v>
      </c>
      <c r="B21102">
        <v>1</v>
      </c>
      <c r="C21102">
        <v>798947</v>
      </c>
    </row>
    <row r="21103" spans="1:3" x14ac:dyDescent="0.25">
      <c r="A21103" t="s">
        <v>25876</v>
      </c>
      <c r="B21103">
        <v>1</v>
      </c>
      <c r="C21103">
        <v>600366</v>
      </c>
    </row>
    <row r="21104" spans="1:3" x14ac:dyDescent="0.25">
      <c r="A21104" t="s">
        <v>25877</v>
      </c>
      <c r="B21104">
        <v>1</v>
      </c>
      <c r="C21104">
        <v>217958</v>
      </c>
    </row>
    <row r="21105" spans="1:3" x14ac:dyDescent="0.25">
      <c r="A21105" t="s">
        <v>25878</v>
      </c>
      <c r="B21105">
        <v>1</v>
      </c>
      <c r="C21105">
        <v>3426753</v>
      </c>
    </row>
    <row r="21106" spans="1:3" x14ac:dyDescent="0.25">
      <c r="A21106" t="s">
        <v>25879</v>
      </c>
      <c r="B21106">
        <v>1</v>
      </c>
      <c r="C21106">
        <v>2287371</v>
      </c>
    </row>
    <row r="21107" spans="1:3" x14ac:dyDescent="0.25">
      <c r="A21107" t="s">
        <v>25880</v>
      </c>
      <c r="B21107">
        <v>1</v>
      </c>
      <c r="C21107">
        <v>146239</v>
      </c>
    </row>
    <row r="21108" spans="1:3" x14ac:dyDescent="0.25">
      <c r="A21108" t="s">
        <v>25881</v>
      </c>
      <c r="B21108">
        <v>1</v>
      </c>
      <c r="C21108">
        <v>92834</v>
      </c>
    </row>
    <row r="21109" spans="1:3" x14ac:dyDescent="0.25">
      <c r="A21109" t="s">
        <v>25882</v>
      </c>
      <c r="B21109">
        <v>1</v>
      </c>
      <c r="C21109">
        <v>143305</v>
      </c>
    </row>
    <row r="21110" spans="1:3" x14ac:dyDescent="0.25">
      <c r="A21110" t="s">
        <v>25883</v>
      </c>
      <c r="B21110">
        <v>1</v>
      </c>
      <c r="C21110">
        <v>59830</v>
      </c>
    </row>
    <row r="21111" spans="1:3" x14ac:dyDescent="0.25">
      <c r="A21111" t="s">
        <v>25884</v>
      </c>
      <c r="B21111">
        <v>1</v>
      </c>
      <c r="C21111">
        <v>1092804</v>
      </c>
    </row>
    <row r="21112" spans="1:3" x14ac:dyDescent="0.25">
      <c r="A21112" t="s">
        <v>25885</v>
      </c>
      <c r="B21112">
        <v>1</v>
      </c>
      <c r="C21112">
        <v>4090381</v>
      </c>
    </row>
    <row r="21113" spans="1:3" x14ac:dyDescent="0.25">
      <c r="A21113" t="s">
        <v>25886</v>
      </c>
      <c r="B21113">
        <v>1</v>
      </c>
      <c r="C21113">
        <v>169272</v>
      </c>
    </row>
    <row r="21114" spans="1:3" x14ac:dyDescent="0.25">
      <c r="A21114" t="s">
        <v>25887</v>
      </c>
      <c r="B21114">
        <v>1</v>
      </c>
      <c r="C21114">
        <v>107683</v>
      </c>
    </row>
    <row r="21115" spans="1:3" x14ac:dyDescent="0.25">
      <c r="A21115" t="s">
        <v>25888</v>
      </c>
      <c r="B21115">
        <v>1</v>
      </c>
      <c r="C21115">
        <v>68825</v>
      </c>
    </row>
    <row r="21116" spans="1:3" x14ac:dyDescent="0.25">
      <c r="A21116" t="s">
        <v>25889</v>
      </c>
      <c r="B21116">
        <v>1</v>
      </c>
      <c r="C21116">
        <v>1018533</v>
      </c>
    </row>
    <row r="21117" spans="1:3" x14ac:dyDescent="0.25">
      <c r="A21117" t="s">
        <v>25890</v>
      </c>
      <c r="B21117">
        <v>1</v>
      </c>
      <c r="C21117">
        <v>216019</v>
      </c>
    </row>
    <row r="21118" spans="1:3" x14ac:dyDescent="0.25">
      <c r="A21118" t="s">
        <v>25891</v>
      </c>
      <c r="B21118">
        <v>1</v>
      </c>
      <c r="C21118">
        <v>182934</v>
      </c>
    </row>
    <row r="21119" spans="1:3" x14ac:dyDescent="0.25">
      <c r="A21119" t="s">
        <v>25892</v>
      </c>
      <c r="B21119">
        <v>1</v>
      </c>
      <c r="C21119">
        <v>7114693</v>
      </c>
    </row>
    <row r="21120" spans="1:3" x14ac:dyDescent="0.25">
      <c r="A21120" t="s">
        <v>25893</v>
      </c>
      <c r="B21120">
        <v>1</v>
      </c>
      <c r="C21120">
        <v>97603</v>
      </c>
    </row>
    <row r="21121" spans="1:3" x14ac:dyDescent="0.25">
      <c r="A21121" t="s">
        <v>25894</v>
      </c>
      <c r="B21121">
        <v>1</v>
      </c>
      <c r="C21121">
        <v>941811</v>
      </c>
    </row>
    <row r="21122" spans="1:3" x14ac:dyDescent="0.25">
      <c r="A21122" t="s">
        <v>25895</v>
      </c>
      <c r="B21122">
        <v>1</v>
      </c>
      <c r="C21122">
        <v>1970721</v>
      </c>
    </row>
    <row r="21123" spans="1:3" x14ac:dyDescent="0.25">
      <c r="A21123" t="s">
        <v>25896</v>
      </c>
      <c r="B21123">
        <v>1</v>
      </c>
      <c r="C21123">
        <v>101395</v>
      </c>
    </row>
    <row r="21124" spans="1:3" x14ac:dyDescent="0.25">
      <c r="A21124" t="s">
        <v>25897</v>
      </c>
      <c r="B21124">
        <v>1</v>
      </c>
      <c r="C21124">
        <v>438140</v>
      </c>
    </row>
    <row r="21125" spans="1:3" x14ac:dyDescent="0.25">
      <c r="A21125" t="s">
        <v>25898</v>
      </c>
      <c r="B21125">
        <v>1</v>
      </c>
      <c r="C21125">
        <v>111427</v>
      </c>
    </row>
    <row r="21126" spans="1:3" x14ac:dyDescent="0.25">
      <c r="A21126" t="s">
        <v>25899</v>
      </c>
      <c r="B21126">
        <v>1</v>
      </c>
      <c r="C21126">
        <v>906795</v>
      </c>
    </row>
    <row r="21127" spans="1:3" x14ac:dyDescent="0.25">
      <c r="A21127" t="s">
        <v>25900</v>
      </c>
      <c r="B21127">
        <v>1</v>
      </c>
      <c r="C21127">
        <v>671887</v>
      </c>
    </row>
    <row r="21128" spans="1:3" x14ac:dyDescent="0.25">
      <c r="A21128" t="s">
        <v>25901</v>
      </c>
      <c r="B21128">
        <v>1</v>
      </c>
      <c r="C21128">
        <v>993963</v>
      </c>
    </row>
    <row r="21129" spans="1:3" x14ac:dyDescent="0.25">
      <c r="A21129" t="s">
        <v>25902</v>
      </c>
      <c r="B21129">
        <v>1</v>
      </c>
      <c r="C21129">
        <v>227414</v>
      </c>
    </row>
    <row r="21130" spans="1:3" x14ac:dyDescent="0.25">
      <c r="A21130" t="s">
        <v>25903</v>
      </c>
      <c r="B21130">
        <v>1</v>
      </c>
      <c r="C21130">
        <v>385599</v>
      </c>
    </row>
    <row r="21131" spans="1:3" x14ac:dyDescent="0.25">
      <c r="A21131" t="s">
        <v>25904</v>
      </c>
      <c r="B21131">
        <v>1</v>
      </c>
      <c r="C21131">
        <v>117925</v>
      </c>
    </row>
    <row r="21132" spans="1:3" x14ac:dyDescent="0.25">
      <c r="A21132" t="s">
        <v>25905</v>
      </c>
      <c r="B21132">
        <v>1</v>
      </c>
      <c r="C21132">
        <v>134486</v>
      </c>
    </row>
    <row r="21133" spans="1:3" x14ac:dyDescent="0.25">
      <c r="A21133" t="s">
        <v>25906</v>
      </c>
      <c r="B21133">
        <v>1</v>
      </c>
      <c r="C21133">
        <v>53085</v>
      </c>
    </row>
    <row r="21134" spans="1:3" x14ac:dyDescent="0.25">
      <c r="A21134" t="s">
        <v>25907</v>
      </c>
      <c r="B21134">
        <v>1</v>
      </c>
      <c r="C21134">
        <v>48483</v>
      </c>
    </row>
    <row r="21135" spans="1:3" x14ac:dyDescent="0.25">
      <c r="A21135" t="s">
        <v>25908</v>
      </c>
      <c r="B21135">
        <v>1</v>
      </c>
      <c r="C21135">
        <v>2905965</v>
      </c>
    </row>
    <row r="21136" spans="1:3" x14ac:dyDescent="0.25">
      <c r="A21136" t="s">
        <v>25909</v>
      </c>
      <c r="B21136">
        <v>1</v>
      </c>
      <c r="C21136">
        <v>4534739</v>
      </c>
    </row>
    <row r="21137" spans="1:3" x14ac:dyDescent="0.25">
      <c r="A21137" t="s">
        <v>25910</v>
      </c>
      <c r="B21137">
        <v>1</v>
      </c>
      <c r="C21137">
        <v>117399</v>
      </c>
    </row>
    <row r="21138" spans="1:3" x14ac:dyDescent="0.25">
      <c r="A21138" t="s">
        <v>25911</v>
      </c>
      <c r="B21138">
        <v>1</v>
      </c>
      <c r="C21138">
        <v>57061</v>
      </c>
    </row>
    <row r="21139" spans="1:3" x14ac:dyDescent="0.25">
      <c r="A21139" t="s">
        <v>25912</v>
      </c>
      <c r="B21139">
        <v>1</v>
      </c>
      <c r="C21139">
        <v>129053</v>
      </c>
    </row>
    <row r="21140" spans="1:3" x14ac:dyDescent="0.25">
      <c r="A21140" t="s">
        <v>25913</v>
      </c>
      <c r="B21140">
        <v>1</v>
      </c>
      <c r="C21140">
        <v>1203455</v>
      </c>
    </row>
    <row r="21141" spans="1:3" x14ac:dyDescent="0.25">
      <c r="A21141" t="s">
        <v>25914</v>
      </c>
      <c r="B21141">
        <v>1</v>
      </c>
      <c r="C21141">
        <v>188248</v>
      </c>
    </row>
    <row r="21142" spans="1:3" x14ac:dyDescent="0.25">
      <c r="A21142" t="s">
        <v>25915</v>
      </c>
      <c r="B21142">
        <v>1</v>
      </c>
      <c r="C21142">
        <v>379659</v>
      </c>
    </row>
    <row r="21143" spans="1:3" x14ac:dyDescent="0.25">
      <c r="A21143" t="s">
        <v>25916</v>
      </c>
      <c r="B21143">
        <v>1</v>
      </c>
      <c r="C21143">
        <v>733036</v>
      </c>
    </row>
    <row r="21144" spans="1:3" x14ac:dyDescent="0.25">
      <c r="A21144" t="s">
        <v>25917</v>
      </c>
      <c r="B21144">
        <v>1</v>
      </c>
      <c r="C21144">
        <v>456397</v>
      </c>
    </row>
    <row r="21145" spans="1:3" x14ac:dyDescent="0.25">
      <c r="A21145" t="s">
        <v>25918</v>
      </c>
      <c r="B21145">
        <v>1</v>
      </c>
      <c r="C21145">
        <v>469148</v>
      </c>
    </row>
    <row r="21146" spans="1:3" x14ac:dyDescent="0.25">
      <c r="A21146" t="s">
        <v>25919</v>
      </c>
      <c r="B21146">
        <v>1</v>
      </c>
      <c r="C21146">
        <v>3234599</v>
      </c>
    </row>
    <row r="21147" spans="1:3" x14ac:dyDescent="0.25">
      <c r="A21147" t="s">
        <v>25920</v>
      </c>
      <c r="B21147">
        <v>1</v>
      </c>
      <c r="C21147">
        <v>3912276</v>
      </c>
    </row>
    <row r="21148" spans="1:3" x14ac:dyDescent="0.25">
      <c r="A21148" t="s">
        <v>25921</v>
      </c>
      <c r="B21148">
        <v>1</v>
      </c>
      <c r="C21148">
        <v>232535</v>
      </c>
    </row>
    <row r="21149" spans="1:3" x14ac:dyDescent="0.25">
      <c r="A21149" t="s">
        <v>25922</v>
      </c>
      <c r="B21149">
        <v>1</v>
      </c>
      <c r="C21149">
        <v>39076186</v>
      </c>
    </row>
    <row r="21150" spans="1:3" x14ac:dyDescent="0.25">
      <c r="A21150" t="s">
        <v>25923</v>
      </c>
      <c r="B21150">
        <v>1</v>
      </c>
      <c r="C21150">
        <v>492059</v>
      </c>
    </row>
    <row r="21151" spans="1:3" x14ac:dyDescent="0.25">
      <c r="A21151" t="s">
        <v>25924</v>
      </c>
      <c r="B21151">
        <v>1</v>
      </c>
      <c r="C21151">
        <v>1192754</v>
      </c>
    </row>
    <row r="21152" spans="1:3" x14ac:dyDescent="0.25">
      <c r="A21152" t="s">
        <v>25925</v>
      </c>
      <c r="B21152">
        <v>1</v>
      </c>
      <c r="C21152">
        <v>10398890</v>
      </c>
    </row>
    <row r="21153" spans="1:3" x14ac:dyDescent="0.25">
      <c r="A21153" t="s">
        <v>25926</v>
      </c>
      <c r="B21153">
        <v>1</v>
      </c>
      <c r="C21153">
        <v>794409</v>
      </c>
    </row>
    <row r="21154" spans="1:3" x14ac:dyDescent="0.25">
      <c r="A21154" t="s">
        <v>25927</v>
      </c>
      <c r="B21154">
        <v>1</v>
      </c>
      <c r="C21154">
        <v>75543</v>
      </c>
    </row>
    <row r="21155" spans="1:3" x14ac:dyDescent="0.25">
      <c r="A21155" t="s">
        <v>25928</v>
      </c>
      <c r="B21155">
        <v>1</v>
      </c>
      <c r="C21155">
        <v>2035137</v>
      </c>
    </row>
    <row r="21156" spans="1:3" x14ac:dyDescent="0.25">
      <c r="A21156" t="s">
        <v>25929</v>
      </c>
      <c r="B21156">
        <v>1</v>
      </c>
      <c r="C21156">
        <v>1482100</v>
      </c>
    </row>
    <row r="21157" spans="1:3" x14ac:dyDescent="0.25">
      <c r="A21157" t="s">
        <v>25930</v>
      </c>
      <c r="B21157">
        <v>1</v>
      </c>
      <c r="C21157">
        <v>4726840</v>
      </c>
    </row>
    <row r="21158" spans="1:3" x14ac:dyDescent="0.25">
      <c r="A21158" t="s">
        <v>25931</v>
      </c>
      <c r="B21158">
        <v>1</v>
      </c>
      <c r="C21158">
        <v>256167</v>
      </c>
    </row>
    <row r="21159" spans="1:3" x14ac:dyDescent="0.25">
      <c r="A21159" t="s">
        <v>25932</v>
      </c>
      <c r="B21159">
        <v>1</v>
      </c>
      <c r="C21159">
        <v>19861</v>
      </c>
    </row>
    <row r="21160" spans="1:3" x14ac:dyDescent="0.25">
      <c r="A21160" t="s">
        <v>25933</v>
      </c>
      <c r="B21160">
        <v>1</v>
      </c>
      <c r="C21160">
        <v>22754</v>
      </c>
    </row>
    <row r="21161" spans="1:3" x14ac:dyDescent="0.25">
      <c r="A21161" t="s">
        <v>25934</v>
      </c>
      <c r="B21161">
        <v>1</v>
      </c>
      <c r="C21161">
        <v>48728</v>
      </c>
    </row>
    <row r="21162" spans="1:3" x14ac:dyDescent="0.25">
      <c r="A21162" t="s">
        <v>25935</v>
      </c>
      <c r="B21162">
        <v>1</v>
      </c>
      <c r="C21162">
        <v>3224522</v>
      </c>
    </row>
    <row r="21163" spans="1:3" x14ac:dyDescent="0.25">
      <c r="A21163" t="s">
        <v>25936</v>
      </c>
      <c r="B21163">
        <v>1</v>
      </c>
      <c r="C21163">
        <v>1158054</v>
      </c>
    </row>
    <row r="21164" spans="1:3" x14ac:dyDescent="0.25">
      <c r="A21164" t="s">
        <v>25937</v>
      </c>
      <c r="B21164">
        <v>1</v>
      </c>
      <c r="C21164">
        <v>756446</v>
      </c>
    </row>
    <row r="21165" spans="1:3" x14ac:dyDescent="0.25">
      <c r="A21165" t="s">
        <v>25938</v>
      </c>
      <c r="B21165">
        <v>1</v>
      </c>
      <c r="C21165">
        <v>247685</v>
      </c>
    </row>
    <row r="21166" spans="1:3" x14ac:dyDescent="0.25">
      <c r="A21166" t="s">
        <v>25939</v>
      </c>
      <c r="B21166">
        <v>1</v>
      </c>
      <c r="C21166">
        <v>25226</v>
      </c>
    </row>
    <row r="21167" spans="1:3" x14ac:dyDescent="0.25">
      <c r="A21167" t="s">
        <v>25940</v>
      </c>
      <c r="B21167">
        <v>1</v>
      </c>
      <c r="C21167">
        <v>155560</v>
      </c>
    </row>
    <row r="21168" spans="1:3" x14ac:dyDescent="0.25">
      <c r="A21168" t="s">
        <v>25941</v>
      </c>
      <c r="B21168">
        <v>1</v>
      </c>
      <c r="C21168">
        <v>2041502</v>
      </c>
    </row>
    <row r="21169" spans="1:3" x14ac:dyDescent="0.25">
      <c r="A21169" t="s">
        <v>25942</v>
      </c>
      <c r="B21169">
        <v>1</v>
      </c>
      <c r="C21169">
        <v>148657</v>
      </c>
    </row>
    <row r="21170" spans="1:3" x14ac:dyDescent="0.25">
      <c r="A21170" t="s">
        <v>25943</v>
      </c>
      <c r="B21170">
        <v>1</v>
      </c>
      <c r="C21170">
        <v>209790</v>
      </c>
    </row>
    <row r="21171" spans="1:3" x14ac:dyDescent="0.25">
      <c r="A21171" t="s">
        <v>25944</v>
      </c>
      <c r="B21171">
        <v>1</v>
      </c>
      <c r="C21171">
        <v>1041605</v>
      </c>
    </row>
    <row r="21172" spans="1:3" x14ac:dyDescent="0.25">
      <c r="A21172" t="s">
        <v>25945</v>
      </c>
      <c r="B21172">
        <v>1</v>
      </c>
      <c r="C21172">
        <v>552432</v>
      </c>
    </row>
    <row r="21173" spans="1:3" x14ac:dyDescent="0.25">
      <c r="A21173" t="s">
        <v>25946</v>
      </c>
      <c r="B21173">
        <v>1</v>
      </c>
      <c r="C21173">
        <v>842951</v>
      </c>
    </row>
    <row r="21174" spans="1:3" x14ac:dyDescent="0.25">
      <c r="A21174" t="s">
        <v>25947</v>
      </c>
      <c r="B21174">
        <v>1</v>
      </c>
      <c r="C21174">
        <v>129381</v>
      </c>
    </row>
    <row r="21175" spans="1:3" x14ac:dyDescent="0.25">
      <c r="A21175" t="s">
        <v>25948</v>
      </c>
      <c r="B21175">
        <v>1</v>
      </c>
      <c r="C21175">
        <v>117525</v>
      </c>
    </row>
    <row r="21176" spans="1:3" x14ac:dyDescent="0.25">
      <c r="A21176" t="s">
        <v>25949</v>
      </c>
      <c r="B21176">
        <v>1</v>
      </c>
      <c r="C21176">
        <v>64819</v>
      </c>
    </row>
    <row r="21177" spans="1:3" x14ac:dyDescent="0.25">
      <c r="A21177" t="s">
        <v>25950</v>
      </c>
      <c r="B21177">
        <v>1</v>
      </c>
      <c r="C21177">
        <v>227780</v>
      </c>
    </row>
    <row r="21178" spans="1:3" x14ac:dyDescent="0.25">
      <c r="A21178" t="s">
        <v>25951</v>
      </c>
      <c r="B21178">
        <v>1</v>
      </c>
      <c r="C21178">
        <v>1319953</v>
      </c>
    </row>
    <row r="21179" spans="1:3" x14ac:dyDescent="0.25">
      <c r="A21179" t="s">
        <v>25952</v>
      </c>
      <c r="B21179">
        <v>1</v>
      </c>
      <c r="C21179">
        <v>206820</v>
      </c>
    </row>
    <row r="21180" spans="1:3" x14ac:dyDescent="0.25">
      <c r="A21180" t="s">
        <v>25953</v>
      </c>
      <c r="B21180">
        <v>1</v>
      </c>
      <c r="C21180">
        <v>86814</v>
      </c>
    </row>
    <row r="21181" spans="1:3" x14ac:dyDescent="0.25">
      <c r="A21181" t="s">
        <v>25954</v>
      </c>
      <c r="B21181">
        <v>1</v>
      </c>
      <c r="C21181">
        <v>200332</v>
      </c>
    </row>
    <row r="21182" spans="1:3" x14ac:dyDescent="0.25">
      <c r="A21182" t="s">
        <v>25955</v>
      </c>
      <c r="B21182">
        <v>1</v>
      </c>
      <c r="C21182">
        <v>1328105</v>
      </c>
    </row>
    <row r="21183" spans="1:3" x14ac:dyDescent="0.25">
      <c r="A21183" t="s">
        <v>25956</v>
      </c>
      <c r="B21183">
        <v>1</v>
      </c>
      <c r="C21183">
        <v>83684</v>
      </c>
    </row>
    <row r="21184" spans="1:3" x14ac:dyDescent="0.25">
      <c r="A21184" t="s">
        <v>25957</v>
      </c>
      <c r="B21184">
        <v>1</v>
      </c>
      <c r="C21184">
        <v>256404</v>
      </c>
    </row>
    <row r="21185" spans="1:3" x14ac:dyDescent="0.25">
      <c r="A21185" t="s">
        <v>25958</v>
      </c>
      <c r="B21185">
        <v>1</v>
      </c>
      <c r="C21185">
        <v>705183</v>
      </c>
    </row>
    <row r="21186" spans="1:3" x14ac:dyDescent="0.25">
      <c r="A21186" t="s">
        <v>25959</v>
      </c>
      <c r="B21186">
        <v>1</v>
      </c>
      <c r="C21186">
        <v>2789075</v>
      </c>
    </row>
    <row r="21187" spans="1:3" x14ac:dyDescent="0.25">
      <c r="A21187" t="s">
        <v>25960</v>
      </c>
      <c r="B21187">
        <v>1</v>
      </c>
      <c r="C21187">
        <v>4206869</v>
      </c>
    </row>
    <row r="21188" spans="1:3" x14ac:dyDescent="0.25">
      <c r="A21188" t="s">
        <v>25961</v>
      </c>
      <c r="B21188">
        <v>1</v>
      </c>
      <c r="C21188">
        <v>228372</v>
      </c>
    </row>
    <row r="21189" spans="1:3" x14ac:dyDescent="0.25">
      <c r="A21189" t="s">
        <v>25962</v>
      </c>
      <c r="B21189">
        <v>1</v>
      </c>
      <c r="C21189">
        <v>746175</v>
      </c>
    </row>
    <row r="21190" spans="1:3" x14ac:dyDescent="0.25">
      <c r="A21190" t="s">
        <v>25963</v>
      </c>
      <c r="B21190">
        <v>1</v>
      </c>
      <c r="C21190">
        <v>215022</v>
      </c>
    </row>
    <row r="21191" spans="1:3" x14ac:dyDescent="0.25">
      <c r="A21191" t="s">
        <v>25964</v>
      </c>
      <c r="B21191">
        <v>1</v>
      </c>
      <c r="C21191">
        <v>574534</v>
      </c>
    </row>
    <row r="21192" spans="1:3" x14ac:dyDescent="0.25">
      <c r="A21192" t="s">
        <v>25965</v>
      </c>
      <c r="B21192">
        <v>1</v>
      </c>
      <c r="C21192">
        <v>167764</v>
      </c>
    </row>
    <row r="21193" spans="1:3" x14ac:dyDescent="0.25">
      <c r="A21193" t="s">
        <v>25966</v>
      </c>
      <c r="B21193">
        <v>1</v>
      </c>
      <c r="C21193">
        <v>2136044</v>
      </c>
    </row>
    <row r="21194" spans="1:3" x14ac:dyDescent="0.25">
      <c r="A21194" t="s">
        <v>25967</v>
      </c>
      <c r="B21194">
        <v>1</v>
      </c>
      <c r="C21194">
        <v>145093</v>
      </c>
    </row>
    <row r="21195" spans="1:3" x14ac:dyDescent="0.25">
      <c r="A21195" t="s">
        <v>25968</v>
      </c>
      <c r="B21195">
        <v>1</v>
      </c>
      <c r="C21195">
        <v>659702</v>
      </c>
    </row>
    <row r="21196" spans="1:3" x14ac:dyDescent="0.25">
      <c r="A21196" t="s">
        <v>25969</v>
      </c>
      <c r="B21196">
        <v>1</v>
      </c>
      <c r="C21196">
        <v>93199669</v>
      </c>
    </row>
    <row r="21197" spans="1:3" x14ac:dyDescent="0.25">
      <c r="A21197" t="s">
        <v>25970</v>
      </c>
      <c r="B21197">
        <v>1</v>
      </c>
      <c r="C21197">
        <v>272429</v>
      </c>
    </row>
    <row r="21198" spans="1:3" x14ac:dyDescent="0.25">
      <c r="A21198" t="s">
        <v>25971</v>
      </c>
      <c r="B21198">
        <v>1</v>
      </c>
      <c r="C21198">
        <v>89837</v>
      </c>
    </row>
    <row r="21199" spans="1:3" x14ac:dyDescent="0.25">
      <c r="A21199" t="s">
        <v>25972</v>
      </c>
      <c r="B21199">
        <v>1</v>
      </c>
      <c r="C21199">
        <v>1463879</v>
      </c>
    </row>
    <row r="21200" spans="1:3" x14ac:dyDescent="0.25">
      <c r="A21200" t="s">
        <v>25973</v>
      </c>
      <c r="B21200">
        <v>1</v>
      </c>
      <c r="C21200">
        <v>62083</v>
      </c>
    </row>
    <row r="21201" spans="1:3" x14ac:dyDescent="0.25">
      <c r="A21201" t="s">
        <v>25974</v>
      </c>
      <c r="B21201">
        <v>1</v>
      </c>
      <c r="C21201">
        <v>222644</v>
      </c>
    </row>
    <row r="21202" spans="1:3" x14ac:dyDescent="0.25">
      <c r="A21202" t="s">
        <v>25975</v>
      </c>
      <c r="B21202">
        <v>1</v>
      </c>
      <c r="C21202">
        <v>198983</v>
      </c>
    </row>
    <row r="21203" spans="1:3" x14ac:dyDescent="0.25">
      <c r="A21203" t="s">
        <v>25976</v>
      </c>
      <c r="B21203">
        <v>1</v>
      </c>
      <c r="C21203">
        <v>917272</v>
      </c>
    </row>
    <row r="21204" spans="1:3" x14ac:dyDescent="0.25">
      <c r="A21204" t="s">
        <v>25977</v>
      </c>
      <c r="B21204">
        <v>1</v>
      </c>
      <c r="C21204">
        <v>484194</v>
      </c>
    </row>
    <row r="21205" spans="1:3" x14ac:dyDescent="0.25">
      <c r="A21205" t="s">
        <v>25978</v>
      </c>
      <c r="B21205">
        <v>1</v>
      </c>
      <c r="C21205">
        <v>234936</v>
      </c>
    </row>
    <row r="21206" spans="1:3" x14ac:dyDescent="0.25">
      <c r="A21206" t="s">
        <v>25979</v>
      </c>
      <c r="B21206">
        <v>1</v>
      </c>
      <c r="C21206">
        <v>9242</v>
      </c>
    </row>
    <row r="21207" spans="1:3" x14ac:dyDescent="0.25">
      <c r="A21207" t="s">
        <v>25980</v>
      </c>
      <c r="B21207">
        <v>1</v>
      </c>
      <c r="C21207">
        <v>256834</v>
      </c>
    </row>
    <row r="21208" spans="1:3" x14ac:dyDescent="0.25">
      <c r="A21208" t="s">
        <v>25981</v>
      </c>
      <c r="B21208">
        <v>1</v>
      </c>
      <c r="C21208">
        <v>598168</v>
      </c>
    </row>
    <row r="21209" spans="1:3" x14ac:dyDescent="0.25">
      <c r="A21209" t="s">
        <v>25982</v>
      </c>
      <c r="B21209">
        <v>1</v>
      </c>
      <c r="C21209">
        <v>103562</v>
      </c>
    </row>
    <row r="21210" spans="1:3" x14ac:dyDescent="0.25">
      <c r="A21210" t="s">
        <v>25983</v>
      </c>
      <c r="B21210">
        <v>1</v>
      </c>
      <c r="C21210">
        <v>8134</v>
      </c>
    </row>
    <row r="21211" spans="1:3" x14ac:dyDescent="0.25">
      <c r="A21211" t="s">
        <v>25984</v>
      </c>
      <c r="B21211">
        <v>1</v>
      </c>
      <c r="C21211">
        <v>195544</v>
      </c>
    </row>
    <row r="21212" spans="1:3" x14ac:dyDescent="0.25">
      <c r="A21212" t="s">
        <v>25985</v>
      </c>
      <c r="B21212">
        <v>1</v>
      </c>
      <c r="C21212">
        <v>709001</v>
      </c>
    </row>
    <row r="21213" spans="1:3" x14ac:dyDescent="0.25">
      <c r="A21213" t="s">
        <v>25986</v>
      </c>
      <c r="B21213">
        <v>1</v>
      </c>
      <c r="C21213">
        <v>195367</v>
      </c>
    </row>
    <row r="21214" spans="1:3" x14ac:dyDescent="0.25">
      <c r="A21214" t="s">
        <v>25987</v>
      </c>
      <c r="B21214">
        <v>1</v>
      </c>
      <c r="C21214">
        <v>759875</v>
      </c>
    </row>
    <row r="21215" spans="1:3" x14ac:dyDescent="0.25">
      <c r="A21215" t="s">
        <v>25988</v>
      </c>
      <c r="B21215">
        <v>1</v>
      </c>
      <c r="C21215">
        <v>335088</v>
      </c>
    </row>
    <row r="21216" spans="1:3" x14ac:dyDescent="0.25">
      <c r="A21216" t="s">
        <v>25989</v>
      </c>
      <c r="B21216">
        <v>1</v>
      </c>
      <c r="C21216">
        <v>2216048</v>
      </c>
    </row>
    <row r="21217" spans="1:3" x14ac:dyDescent="0.25">
      <c r="A21217" t="s">
        <v>25990</v>
      </c>
      <c r="B21217">
        <v>1</v>
      </c>
      <c r="C21217">
        <v>770271</v>
      </c>
    </row>
    <row r="21218" spans="1:3" x14ac:dyDescent="0.25">
      <c r="A21218" t="s">
        <v>25991</v>
      </c>
      <c r="B21218">
        <v>1</v>
      </c>
      <c r="C21218">
        <v>128146</v>
      </c>
    </row>
    <row r="21219" spans="1:3" x14ac:dyDescent="0.25">
      <c r="A21219" t="s">
        <v>25992</v>
      </c>
      <c r="B21219">
        <v>1</v>
      </c>
      <c r="C21219">
        <v>33566</v>
      </c>
    </row>
    <row r="21220" spans="1:3" x14ac:dyDescent="0.25">
      <c r="A21220" t="s">
        <v>25993</v>
      </c>
      <c r="B21220">
        <v>1</v>
      </c>
      <c r="C21220">
        <v>977506</v>
      </c>
    </row>
    <row r="21221" spans="1:3" x14ac:dyDescent="0.25">
      <c r="A21221" t="s">
        <v>25994</v>
      </c>
      <c r="B21221">
        <v>1</v>
      </c>
      <c r="C21221">
        <v>3366863</v>
      </c>
    </row>
    <row r="21222" spans="1:3" x14ac:dyDescent="0.25">
      <c r="A21222" t="s">
        <v>25995</v>
      </c>
      <c r="B21222">
        <v>1</v>
      </c>
      <c r="C21222">
        <v>468359</v>
      </c>
    </row>
    <row r="21223" spans="1:3" x14ac:dyDescent="0.25">
      <c r="A21223" t="s">
        <v>25996</v>
      </c>
      <c r="B21223">
        <v>1</v>
      </c>
      <c r="C21223">
        <v>174667</v>
      </c>
    </row>
    <row r="21224" spans="1:3" x14ac:dyDescent="0.25">
      <c r="A21224" t="s">
        <v>25997</v>
      </c>
      <c r="B21224">
        <v>1</v>
      </c>
      <c r="C21224">
        <v>364674</v>
      </c>
    </row>
    <row r="21225" spans="1:3" x14ac:dyDescent="0.25">
      <c r="A21225" t="s">
        <v>25998</v>
      </c>
      <c r="B21225">
        <v>1</v>
      </c>
      <c r="C21225">
        <v>1925745</v>
      </c>
    </row>
    <row r="21226" spans="1:3" x14ac:dyDescent="0.25">
      <c r="A21226" t="s">
        <v>25999</v>
      </c>
      <c r="B21226">
        <v>1</v>
      </c>
      <c r="C21226">
        <v>494078</v>
      </c>
    </row>
    <row r="21227" spans="1:3" x14ac:dyDescent="0.25">
      <c r="A21227" t="s">
        <v>26000</v>
      </c>
      <c r="B21227">
        <v>1</v>
      </c>
      <c r="C21227">
        <v>324748</v>
      </c>
    </row>
    <row r="21228" spans="1:3" x14ac:dyDescent="0.25">
      <c r="A21228" t="s">
        <v>26001</v>
      </c>
      <c r="B21228">
        <v>1</v>
      </c>
      <c r="C21228">
        <v>376613</v>
      </c>
    </row>
    <row r="21229" spans="1:3" x14ac:dyDescent="0.25">
      <c r="A21229" t="s">
        <v>26002</v>
      </c>
      <c r="B21229">
        <v>1</v>
      </c>
      <c r="C21229">
        <v>315458</v>
      </c>
    </row>
    <row r="21230" spans="1:3" x14ac:dyDescent="0.25">
      <c r="A21230" t="s">
        <v>26003</v>
      </c>
      <c r="B21230">
        <v>1</v>
      </c>
      <c r="C21230">
        <v>24156</v>
      </c>
    </row>
    <row r="21231" spans="1:3" x14ac:dyDescent="0.25">
      <c r="A21231" t="s">
        <v>26004</v>
      </c>
      <c r="B21231">
        <v>1</v>
      </c>
      <c r="C21231">
        <v>583065</v>
      </c>
    </row>
    <row r="21232" spans="1:3" x14ac:dyDescent="0.25">
      <c r="A21232" t="s">
        <v>26005</v>
      </c>
      <c r="B21232">
        <v>1</v>
      </c>
      <c r="C21232">
        <v>7227</v>
      </c>
    </row>
    <row r="21233" spans="1:3" x14ac:dyDescent="0.25">
      <c r="A21233" t="s">
        <v>26006</v>
      </c>
      <c r="B21233">
        <v>1</v>
      </c>
      <c r="C21233">
        <v>763755</v>
      </c>
    </row>
    <row r="21234" spans="1:3" x14ac:dyDescent="0.25">
      <c r="A21234" t="s">
        <v>26007</v>
      </c>
      <c r="B21234">
        <v>1</v>
      </c>
      <c r="C21234">
        <v>16361399</v>
      </c>
    </row>
    <row r="21235" spans="1:3" x14ac:dyDescent="0.25">
      <c r="A21235" t="s">
        <v>26008</v>
      </c>
      <c r="B21235">
        <v>1</v>
      </c>
      <c r="C21235">
        <v>1052811</v>
      </c>
    </row>
    <row r="21236" spans="1:3" x14ac:dyDescent="0.25">
      <c r="A21236" t="s">
        <v>26009</v>
      </c>
      <c r="B21236">
        <v>1</v>
      </c>
      <c r="C21236">
        <v>1056226</v>
      </c>
    </row>
    <row r="21237" spans="1:3" x14ac:dyDescent="0.25">
      <c r="A21237" t="s">
        <v>26010</v>
      </c>
      <c r="B21237">
        <v>1</v>
      </c>
      <c r="C21237">
        <v>658568</v>
      </c>
    </row>
    <row r="21238" spans="1:3" x14ac:dyDescent="0.25">
      <c r="A21238" t="s">
        <v>26011</v>
      </c>
      <c r="B21238">
        <v>1</v>
      </c>
      <c r="C21238">
        <v>183977708</v>
      </c>
    </row>
    <row r="21239" spans="1:3" x14ac:dyDescent="0.25">
      <c r="A21239" t="s">
        <v>26012</v>
      </c>
      <c r="B21239">
        <v>1</v>
      </c>
      <c r="C21239">
        <v>5435707</v>
      </c>
    </row>
    <row r="21240" spans="1:3" x14ac:dyDescent="0.25">
      <c r="A21240" t="s">
        <v>26013</v>
      </c>
      <c r="B21240">
        <v>1</v>
      </c>
      <c r="C21240">
        <v>150386</v>
      </c>
    </row>
    <row r="21241" spans="1:3" x14ac:dyDescent="0.25">
      <c r="A21241" t="s">
        <v>26014</v>
      </c>
      <c r="B21241">
        <v>1</v>
      </c>
      <c r="C21241">
        <v>92888</v>
      </c>
    </row>
    <row r="21242" spans="1:3" x14ac:dyDescent="0.25">
      <c r="A21242" t="s">
        <v>26015</v>
      </c>
      <c r="B21242">
        <v>1</v>
      </c>
      <c r="C21242">
        <v>496374</v>
      </c>
    </row>
    <row r="21243" spans="1:3" x14ac:dyDescent="0.25">
      <c r="A21243" t="s">
        <v>26016</v>
      </c>
      <c r="B21243">
        <v>1</v>
      </c>
      <c r="C21243">
        <v>107231</v>
      </c>
    </row>
    <row r="21244" spans="1:3" x14ac:dyDescent="0.25">
      <c r="A21244" t="s">
        <v>26017</v>
      </c>
      <c r="B21244">
        <v>1</v>
      </c>
      <c r="C21244">
        <v>171035</v>
      </c>
    </row>
    <row r="21245" spans="1:3" x14ac:dyDescent="0.25">
      <c r="A21245" t="s">
        <v>26018</v>
      </c>
      <c r="B21245">
        <v>1</v>
      </c>
      <c r="C21245">
        <v>515780</v>
      </c>
    </row>
    <row r="21246" spans="1:3" x14ac:dyDescent="0.25">
      <c r="A21246" t="s">
        <v>26019</v>
      </c>
      <c r="B21246">
        <v>1</v>
      </c>
      <c r="C21246">
        <v>216114</v>
      </c>
    </row>
    <row r="21247" spans="1:3" x14ac:dyDescent="0.25">
      <c r="A21247" t="s">
        <v>26020</v>
      </c>
      <c r="B21247">
        <v>1</v>
      </c>
      <c r="C21247">
        <v>796563</v>
      </c>
    </row>
    <row r="21248" spans="1:3" x14ac:dyDescent="0.25">
      <c r="A21248" t="s">
        <v>26021</v>
      </c>
      <c r="B21248">
        <v>1</v>
      </c>
      <c r="C21248">
        <v>98539</v>
      </c>
    </row>
    <row r="21249" spans="1:3" x14ac:dyDescent="0.25">
      <c r="A21249" t="s">
        <v>26022</v>
      </c>
      <c r="B21249">
        <v>1</v>
      </c>
      <c r="C21249">
        <v>2014131</v>
      </c>
    </row>
    <row r="21250" spans="1:3" x14ac:dyDescent="0.25">
      <c r="A21250" t="s">
        <v>26023</v>
      </c>
      <c r="B21250">
        <v>1</v>
      </c>
      <c r="C21250">
        <v>15972</v>
      </c>
    </row>
    <row r="21251" spans="1:3" x14ac:dyDescent="0.25">
      <c r="A21251" t="s">
        <v>26024</v>
      </c>
      <c r="B21251">
        <v>1</v>
      </c>
      <c r="C21251">
        <v>67353</v>
      </c>
    </row>
    <row r="21252" spans="1:3" x14ac:dyDescent="0.25">
      <c r="A21252" t="s">
        <v>26025</v>
      </c>
      <c r="B21252">
        <v>1</v>
      </c>
      <c r="C21252">
        <v>207037</v>
      </c>
    </row>
    <row r="21253" spans="1:3" x14ac:dyDescent="0.25">
      <c r="A21253" t="s">
        <v>26026</v>
      </c>
      <c r="B21253">
        <v>1</v>
      </c>
      <c r="C21253">
        <v>276999</v>
      </c>
    </row>
    <row r="21254" spans="1:3" x14ac:dyDescent="0.25">
      <c r="A21254" t="s">
        <v>26027</v>
      </c>
      <c r="B21254">
        <v>1</v>
      </c>
      <c r="C21254">
        <v>799549</v>
      </c>
    </row>
    <row r="21255" spans="1:3" x14ac:dyDescent="0.25">
      <c r="A21255" t="s">
        <v>26028</v>
      </c>
      <c r="B21255">
        <v>1</v>
      </c>
      <c r="C21255">
        <v>443894</v>
      </c>
    </row>
    <row r="21256" spans="1:3" x14ac:dyDescent="0.25">
      <c r="A21256" t="s">
        <v>26029</v>
      </c>
      <c r="B21256">
        <v>1</v>
      </c>
      <c r="C21256">
        <v>550549</v>
      </c>
    </row>
    <row r="21257" spans="1:3" x14ac:dyDescent="0.25">
      <c r="A21257" t="s">
        <v>26030</v>
      </c>
      <c r="B21257">
        <v>1</v>
      </c>
      <c r="C21257">
        <v>1576440</v>
      </c>
    </row>
    <row r="21258" spans="1:3" x14ac:dyDescent="0.25">
      <c r="A21258" t="s">
        <v>26031</v>
      </c>
      <c r="B21258">
        <v>1</v>
      </c>
      <c r="C21258">
        <v>493821</v>
      </c>
    </row>
    <row r="21259" spans="1:3" x14ac:dyDescent="0.25">
      <c r="A21259" t="s">
        <v>26032</v>
      </c>
      <c r="B21259">
        <v>1</v>
      </c>
      <c r="C21259">
        <v>408164</v>
      </c>
    </row>
    <row r="21260" spans="1:3" x14ac:dyDescent="0.25">
      <c r="A21260" t="s">
        <v>26033</v>
      </c>
      <c r="B21260">
        <v>1</v>
      </c>
      <c r="C21260">
        <v>124930</v>
      </c>
    </row>
    <row r="21261" spans="1:3" x14ac:dyDescent="0.25">
      <c r="A21261" t="s">
        <v>26034</v>
      </c>
      <c r="B21261">
        <v>1</v>
      </c>
      <c r="C21261">
        <v>334278</v>
      </c>
    </row>
    <row r="21262" spans="1:3" x14ac:dyDescent="0.25">
      <c r="A21262" t="s">
        <v>26035</v>
      </c>
      <c r="B21262">
        <v>1</v>
      </c>
      <c r="C21262">
        <v>65661</v>
      </c>
    </row>
    <row r="21263" spans="1:3" x14ac:dyDescent="0.25">
      <c r="A21263" t="s">
        <v>26036</v>
      </c>
      <c r="B21263">
        <v>1</v>
      </c>
      <c r="C21263">
        <v>540808</v>
      </c>
    </row>
    <row r="21264" spans="1:3" x14ac:dyDescent="0.25">
      <c r="A21264" t="s">
        <v>26037</v>
      </c>
      <c r="B21264">
        <v>1</v>
      </c>
      <c r="C21264">
        <v>971730</v>
      </c>
    </row>
    <row r="21265" spans="1:3" x14ac:dyDescent="0.25">
      <c r="A21265" t="s">
        <v>26038</v>
      </c>
      <c r="B21265">
        <v>1</v>
      </c>
      <c r="C21265">
        <v>1196312</v>
      </c>
    </row>
    <row r="21266" spans="1:3" x14ac:dyDescent="0.25">
      <c r="A21266" t="s">
        <v>26039</v>
      </c>
      <c r="B21266">
        <v>1</v>
      </c>
      <c r="C21266">
        <v>610055</v>
      </c>
    </row>
    <row r="21267" spans="1:3" x14ac:dyDescent="0.25">
      <c r="A21267" t="s">
        <v>26040</v>
      </c>
      <c r="B21267">
        <v>1</v>
      </c>
      <c r="C21267">
        <v>206095</v>
      </c>
    </row>
    <row r="21268" spans="1:3" x14ac:dyDescent="0.25">
      <c r="A21268" t="s">
        <v>26041</v>
      </c>
      <c r="B21268">
        <v>1</v>
      </c>
      <c r="C21268">
        <v>196400</v>
      </c>
    </row>
    <row r="21269" spans="1:3" x14ac:dyDescent="0.25">
      <c r="A21269" t="s">
        <v>26042</v>
      </c>
      <c r="B21269">
        <v>1</v>
      </c>
      <c r="C21269">
        <v>1265509</v>
      </c>
    </row>
    <row r="21270" spans="1:3" x14ac:dyDescent="0.25">
      <c r="A21270" t="s">
        <v>26043</v>
      </c>
      <c r="B21270">
        <v>1</v>
      </c>
      <c r="C21270">
        <v>762091</v>
      </c>
    </row>
    <row r="21271" spans="1:3" x14ac:dyDescent="0.25">
      <c r="A21271" t="s">
        <v>26044</v>
      </c>
      <c r="B21271">
        <v>1</v>
      </c>
      <c r="C21271">
        <v>1111138</v>
      </c>
    </row>
    <row r="21272" spans="1:3" x14ac:dyDescent="0.25">
      <c r="A21272" t="s">
        <v>26045</v>
      </c>
      <c r="B21272">
        <v>1</v>
      </c>
      <c r="C21272">
        <v>137960</v>
      </c>
    </row>
    <row r="21273" spans="1:3" x14ac:dyDescent="0.25">
      <c r="A21273" t="s">
        <v>26046</v>
      </c>
      <c r="B21273">
        <v>1</v>
      </c>
      <c r="C21273">
        <v>908003</v>
      </c>
    </row>
    <row r="21274" spans="1:3" x14ac:dyDescent="0.25">
      <c r="A21274" t="s">
        <v>26047</v>
      </c>
      <c r="B21274">
        <v>1</v>
      </c>
      <c r="C21274">
        <v>152869</v>
      </c>
    </row>
    <row r="21275" spans="1:3" x14ac:dyDescent="0.25">
      <c r="A21275" t="s">
        <v>26048</v>
      </c>
      <c r="B21275">
        <v>1</v>
      </c>
      <c r="C21275">
        <v>209539</v>
      </c>
    </row>
    <row r="21276" spans="1:3" x14ac:dyDescent="0.25">
      <c r="A21276" t="s">
        <v>26049</v>
      </c>
      <c r="B21276">
        <v>1</v>
      </c>
      <c r="C21276">
        <v>425611</v>
      </c>
    </row>
    <row r="21277" spans="1:3" x14ac:dyDescent="0.25">
      <c r="A21277" t="s">
        <v>26050</v>
      </c>
      <c r="B21277">
        <v>1</v>
      </c>
      <c r="C21277">
        <v>497257</v>
      </c>
    </row>
    <row r="21278" spans="1:3" x14ac:dyDescent="0.25">
      <c r="A21278" t="s">
        <v>26051</v>
      </c>
      <c r="B21278">
        <v>1</v>
      </c>
      <c r="C21278">
        <v>13791</v>
      </c>
    </row>
    <row r="21279" spans="1:3" x14ac:dyDescent="0.25">
      <c r="A21279" t="s">
        <v>26052</v>
      </c>
      <c r="B21279">
        <v>1</v>
      </c>
      <c r="C21279">
        <v>159326</v>
      </c>
    </row>
    <row r="21280" spans="1:3" x14ac:dyDescent="0.25">
      <c r="A21280" t="s">
        <v>26053</v>
      </c>
      <c r="B21280">
        <v>1</v>
      </c>
      <c r="C21280">
        <v>1076177</v>
      </c>
    </row>
    <row r="21281" spans="1:3" x14ac:dyDescent="0.25">
      <c r="A21281" t="s">
        <v>26054</v>
      </c>
      <c r="B21281">
        <v>1</v>
      </c>
      <c r="C21281">
        <v>150883</v>
      </c>
    </row>
    <row r="21282" spans="1:3" x14ac:dyDescent="0.25">
      <c r="A21282" t="s">
        <v>26055</v>
      </c>
      <c r="B21282">
        <v>1</v>
      </c>
      <c r="C21282">
        <v>471597</v>
      </c>
    </row>
    <row r="21283" spans="1:3" x14ac:dyDescent="0.25">
      <c r="A21283" t="s">
        <v>26056</v>
      </c>
      <c r="B21283">
        <v>1</v>
      </c>
      <c r="C21283">
        <v>386873</v>
      </c>
    </row>
    <row r="21284" spans="1:3" x14ac:dyDescent="0.25">
      <c r="A21284" t="s">
        <v>26057</v>
      </c>
      <c r="B21284">
        <v>1</v>
      </c>
      <c r="C21284">
        <v>42688</v>
      </c>
    </row>
    <row r="21285" spans="1:3" x14ac:dyDescent="0.25">
      <c r="A21285" t="s">
        <v>26058</v>
      </c>
      <c r="B21285">
        <v>1</v>
      </c>
      <c r="C21285">
        <v>2925939</v>
      </c>
    </row>
    <row r="21286" spans="1:3" x14ac:dyDescent="0.25">
      <c r="A21286" t="s">
        <v>26059</v>
      </c>
      <c r="B21286">
        <v>1</v>
      </c>
      <c r="C21286">
        <v>11696297</v>
      </c>
    </row>
    <row r="21287" spans="1:3" x14ac:dyDescent="0.25">
      <c r="A21287" t="s">
        <v>26060</v>
      </c>
      <c r="B21287">
        <v>1</v>
      </c>
      <c r="C21287">
        <v>325590</v>
      </c>
    </row>
    <row r="21288" spans="1:3" x14ac:dyDescent="0.25">
      <c r="A21288" t="s">
        <v>26061</v>
      </c>
      <c r="B21288">
        <v>1</v>
      </c>
      <c r="C21288">
        <v>185568</v>
      </c>
    </row>
    <row r="21289" spans="1:3" x14ac:dyDescent="0.25">
      <c r="A21289" t="s">
        <v>26062</v>
      </c>
      <c r="B21289">
        <v>1</v>
      </c>
      <c r="C21289">
        <v>287994</v>
      </c>
    </row>
    <row r="21290" spans="1:3" x14ac:dyDescent="0.25">
      <c r="A21290" t="s">
        <v>26063</v>
      </c>
      <c r="B21290">
        <v>1</v>
      </c>
      <c r="C21290">
        <v>221210</v>
      </c>
    </row>
    <row r="21291" spans="1:3" x14ac:dyDescent="0.25">
      <c r="A21291" t="s">
        <v>26064</v>
      </c>
      <c r="B21291">
        <v>1</v>
      </c>
      <c r="C21291">
        <v>61138</v>
      </c>
    </row>
    <row r="21292" spans="1:3" x14ac:dyDescent="0.25">
      <c r="A21292" t="s">
        <v>26065</v>
      </c>
      <c r="B21292">
        <v>1</v>
      </c>
      <c r="C21292">
        <v>475872</v>
      </c>
    </row>
    <row r="21293" spans="1:3" x14ac:dyDescent="0.25">
      <c r="A21293" t="s">
        <v>26066</v>
      </c>
      <c r="B21293">
        <v>1</v>
      </c>
      <c r="C21293">
        <v>352881</v>
      </c>
    </row>
    <row r="21294" spans="1:3" x14ac:dyDescent="0.25">
      <c r="A21294" t="s">
        <v>26067</v>
      </c>
      <c r="B21294">
        <v>1</v>
      </c>
      <c r="C21294">
        <v>822330</v>
      </c>
    </row>
    <row r="21295" spans="1:3" x14ac:dyDescent="0.25">
      <c r="A21295" t="s">
        <v>26068</v>
      </c>
      <c r="B21295">
        <v>1</v>
      </c>
      <c r="C21295">
        <v>432669</v>
      </c>
    </row>
    <row r="21296" spans="1:3" x14ac:dyDescent="0.25">
      <c r="A21296" t="s">
        <v>26069</v>
      </c>
      <c r="B21296">
        <v>1</v>
      </c>
      <c r="C21296">
        <v>32622</v>
      </c>
    </row>
    <row r="21297" spans="1:3" x14ac:dyDescent="0.25">
      <c r="A21297" t="s">
        <v>26070</v>
      </c>
      <c r="B21297">
        <v>1</v>
      </c>
      <c r="C21297">
        <v>548497</v>
      </c>
    </row>
    <row r="21298" spans="1:3" x14ac:dyDescent="0.25">
      <c r="A21298" t="s">
        <v>26071</v>
      </c>
      <c r="B21298">
        <v>1</v>
      </c>
      <c r="C21298">
        <v>608633</v>
      </c>
    </row>
    <row r="21299" spans="1:3" x14ac:dyDescent="0.25">
      <c r="A21299" t="s">
        <v>26072</v>
      </c>
      <c r="B21299">
        <v>1</v>
      </c>
      <c r="C21299">
        <v>6847710</v>
      </c>
    </row>
    <row r="21300" spans="1:3" x14ac:dyDescent="0.25">
      <c r="A21300" t="s">
        <v>26073</v>
      </c>
      <c r="B21300">
        <v>1</v>
      </c>
      <c r="C21300">
        <v>408395</v>
      </c>
    </row>
    <row r="21301" spans="1:3" x14ac:dyDescent="0.25">
      <c r="A21301" t="s">
        <v>26074</v>
      </c>
      <c r="B21301">
        <v>1</v>
      </c>
      <c r="C21301">
        <v>261221</v>
      </c>
    </row>
    <row r="21302" spans="1:3" x14ac:dyDescent="0.25">
      <c r="A21302" t="s">
        <v>26075</v>
      </c>
      <c r="B21302">
        <v>1</v>
      </c>
      <c r="C21302">
        <v>317700</v>
      </c>
    </row>
    <row r="21303" spans="1:3" x14ac:dyDescent="0.25">
      <c r="A21303" t="s">
        <v>26076</v>
      </c>
      <c r="B21303">
        <v>1</v>
      </c>
      <c r="C21303">
        <v>579580</v>
      </c>
    </row>
    <row r="21304" spans="1:3" x14ac:dyDescent="0.25">
      <c r="A21304" t="s">
        <v>26077</v>
      </c>
      <c r="B21304">
        <v>1</v>
      </c>
      <c r="C21304">
        <v>320351</v>
      </c>
    </row>
    <row r="21305" spans="1:3" x14ac:dyDescent="0.25">
      <c r="A21305" t="s">
        <v>26078</v>
      </c>
      <c r="B21305">
        <v>1</v>
      </c>
      <c r="C21305">
        <v>37853</v>
      </c>
    </row>
    <row r="21306" spans="1:3" x14ac:dyDescent="0.25">
      <c r="A21306" t="s">
        <v>26079</v>
      </c>
      <c r="B21306">
        <v>1</v>
      </c>
      <c r="C21306">
        <v>2557072</v>
      </c>
    </row>
    <row r="21307" spans="1:3" x14ac:dyDescent="0.25">
      <c r="A21307" t="s">
        <v>26080</v>
      </c>
      <c r="B21307">
        <v>1</v>
      </c>
      <c r="C21307">
        <v>210034</v>
      </c>
    </row>
    <row r="21308" spans="1:3" x14ac:dyDescent="0.25">
      <c r="A21308" t="s">
        <v>26081</v>
      </c>
      <c r="B21308">
        <v>1</v>
      </c>
      <c r="C21308">
        <v>74732</v>
      </c>
    </row>
    <row r="21309" spans="1:3" x14ac:dyDescent="0.25">
      <c r="A21309" t="s">
        <v>26082</v>
      </c>
      <c r="B21309">
        <v>1</v>
      </c>
      <c r="C21309">
        <v>899987</v>
      </c>
    </row>
    <row r="21310" spans="1:3" x14ac:dyDescent="0.25">
      <c r="A21310" t="s">
        <v>26083</v>
      </c>
      <c r="B21310">
        <v>1</v>
      </c>
      <c r="C21310">
        <v>192362</v>
      </c>
    </row>
    <row r="21311" spans="1:3" x14ac:dyDescent="0.25">
      <c r="A21311" t="s">
        <v>26084</v>
      </c>
      <c r="B21311">
        <v>1</v>
      </c>
      <c r="C21311">
        <v>446924</v>
      </c>
    </row>
    <row r="21312" spans="1:3" x14ac:dyDescent="0.25">
      <c r="A21312" t="s">
        <v>26085</v>
      </c>
      <c r="B21312">
        <v>1</v>
      </c>
      <c r="C21312">
        <v>266884</v>
      </c>
    </row>
    <row r="21313" spans="1:3" x14ac:dyDescent="0.25">
      <c r="A21313" t="s">
        <v>26086</v>
      </c>
      <c r="B21313">
        <v>1</v>
      </c>
      <c r="C21313">
        <v>147386</v>
      </c>
    </row>
    <row r="21314" spans="1:3" x14ac:dyDescent="0.25">
      <c r="A21314" t="s">
        <v>26087</v>
      </c>
      <c r="B21314">
        <v>1</v>
      </c>
      <c r="C21314">
        <v>141679</v>
      </c>
    </row>
    <row r="21315" spans="1:3" x14ac:dyDescent="0.25">
      <c r="A21315" t="s">
        <v>26088</v>
      </c>
      <c r="B21315">
        <v>1</v>
      </c>
      <c r="C21315">
        <v>75977</v>
      </c>
    </row>
    <row r="21316" spans="1:3" x14ac:dyDescent="0.25">
      <c r="A21316" t="s">
        <v>26089</v>
      </c>
      <c r="B21316">
        <v>1</v>
      </c>
      <c r="C21316">
        <v>698073</v>
      </c>
    </row>
    <row r="21317" spans="1:3" x14ac:dyDescent="0.25">
      <c r="A21317" t="s">
        <v>26090</v>
      </c>
      <c r="B21317">
        <v>1</v>
      </c>
      <c r="C21317">
        <v>16036</v>
      </c>
    </row>
    <row r="21318" spans="1:3" x14ac:dyDescent="0.25">
      <c r="A21318" t="s">
        <v>26091</v>
      </c>
      <c r="B21318">
        <v>1</v>
      </c>
      <c r="C21318">
        <v>233191</v>
      </c>
    </row>
    <row r="21319" spans="1:3" x14ac:dyDescent="0.25">
      <c r="A21319" t="s">
        <v>26092</v>
      </c>
      <c r="B21319">
        <v>1</v>
      </c>
      <c r="C21319">
        <v>942129</v>
      </c>
    </row>
    <row r="21320" spans="1:3" x14ac:dyDescent="0.25">
      <c r="A21320" t="s">
        <v>26093</v>
      </c>
      <c r="B21320">
        <v>1</v>
      </c>
      <c r="C21320">
        <v>35297</v>
      </c>
    </row>
    <row r="21321" spans="1:3" x14ac:dyDescent="0.25">
      <c r="A21321" t="s">
        <v>26094</v>
      </c>
      <c r="B21321">
        <v>1</v>
      </c>
      <c r="C21321">
        <v>68567</v>
      </c>
    </row>
    <row r="21322" spans="1:3" x14ac:dyDescent="0.25">
      <c r="A21322" t="s">
        <v>26095</v>
      </c>
      <c r="B21322">
        <v>1</v>
      </c>
      <c r="C21322">
        <v>196785</v>
      </c>
    </row>
    <row r="21323" spans="1:3" x14ac:dyDescent="0.25">
      <c r="A21323" t="s">
        <v>26096</v>
      </c>
      <c r="B21323">
        <v>1</v>
      </c>
      <c r="C21323">
        <v>373830</v>
      </c>
    </row>
    <row r="21324" spans="1:3" x14ac:dyDescent="0.25">
      <c r="A21324" t="s">
        <v>26097</v>
      </c>
      <c r="B21324">
        <v>1</v>
      </c>
      <c r="C21324">
        <v>93889</v>
      </c>
    </row>
    <row r="21325" spans="1:3" x14ac:dyDescent="0.25">
      <c r="A21325" t="s">
        <v>26098</v>
      </c>
      <c r="B21325">
        <v>1</v>
      </c>
      <c r="C21325">
        <v>33868</v>
      </c>
    </row>
    <row r="21326" spans="1:3" x14ac:dyDescent="0.25">
      <c r="A21326" t="s">
        <v>26099</v>
      </c>
      <c r="B21326">
        <v>1</v>
      </c>
      <c r="C21326">
        <v>281938</v>
      </c>
    </row>
    <row r="21327" spans="1:3" x14ac:dyDescent="0.25">
      <c r="A21327" t="s">
        <v>26100</v>
      </c>
      <c r="B21327">
        <v>1</v>
      </c>
      <c r="C21327">
        <v>339508</v>
      </c>
    </row>
    <row r="21328" spans="1:3" x14ac:dyDescent="0.25">
      <c r="A21328" t="s">
        <v>26101</v>
      </c>
      <c r="B21328">
        <v>1</v>
      </c>
      <c r="C21328">
        <v>300644</v>
      </c>
    </row>
    <row r="21329" spans="1:3" x14ac:dyDescent="0.25">
      <c r="A21329" t="s">
        <v>26102</v>
      </c>
      <c r="B21329">
        <v>1</v>
      </c>
      <c r="C21329">
        <v>272037</v>
      </c>
    </row>
    <row r="21330" spans="1:3" x14ac:dyDescent="0.25">
      <c r="A21330" t="s">
        <v>26103</v>
      </c>
      <c r="B21330">
        <v>1</v>
      </c>
      <c r="C21330">
        <v>28788779</v>
      </c>
    </row>
    <row r="21331" spans="1:3" x14ac:dyDescent="0.25">
      <c r="A21331" t="s">
        <v>26104</v>
      </c>
      <c r="B21331">
        <v>1</v>
      </c>
      <c r="C21331">
        <v>327506</v>
      </c>
    </row>
    <row r="21332" spans="1:3" x14ac:dyDescent="0.25">
      <c r="A21332" t="s">
        <v>26105</v>
      </c>
      <c r="B21332">
        <v>1</v>
      </c>
      <c r="C21332">
        <v>192455</v>
      </c>
    </row>
    <row r="21333" spans="1:3" x14ac:dyDescent="0.25">
      <c r="A21333" t="s">
        <v>26106</v>
      </c>
      <c r="B21333">
        <v>1</v>
      </c>
      <c r="C21333">
        <v>60327</v>
      </c>
    </row>
    <row r="21334" spans="1:3" x14ac:dyDescent="0.25">
      <c r="A21334" t="s">
        <v>26107</v>
      </c>
      <c r="B21334">
        <v>1</v>
      </c>
      <c r="C21334">
        <v>1773423</v>
      </c>
    </row>
    <row r="21335" spans="1:3" x14ac:dyDescent="0.25">
      <c r="A21335" t="s">
        <v>26108</v>
      </c>
      <c r="B21335">
        <v>1</v>
      </c>
      <c r="C21335">
        <v>189062</v>
      </c>
    </row>
    <row r="21336" spans="1:3" x14ac:dyDescent="0.25">
      <c r="A21336" t="s">
        <v>26109</v>
      </c>
      <c r="B21336">
        <v>1</v>
      </c>
      <c r="C21336">
        <v>1757254</v>
      </c>
    </row>
    <row r="21337" spans="1:3" x14ac:dyDescent="0.25">
      <c r="A21337" t="s">
        <v>26110</v>
      </c>
      <c r="B21337">
        <v>1</v>
      </c>
      <c r="C21337">
        <v>284571</v>
      </c>
    </row>
    <row r="21338" spans="1:3" x14ac:dyDescent="0.25">
      <c r="A21338" t="s">
        <v>26111</v>
      </c>
      <c r="B21338">
        <v>1</v>
      </c>
      <c r="C21338">
        <v>222439</v>
      </c>
    </row>
    <row r="21339" spans="1:3" x14ac:dyDescent="0.25">
      <c r="A21339" t="s">
        <v>26112</v>
      </c>
      <c r="B21339">
        <v>1</v>
      </c>
      <c r="C21339">
        <v>264742</v>
      </c>
    </row>
    <row r="21340" spans="1:3" x14ac:dyDescent="0.25">
      <c r="A21340" t="s">
        <v>26113</v>
      </c>
      <c r="B21340">
        <v>1</v>
      </c>
      <c r="C21340">
        <v>84856</v>
      </c>
    </row>
    <row r="21341" spans="1:3" x14ac:dyDescent="0.25">
      <c r="A21341" t="s">
        <v>26114</v>
      </c>
      <c r="B21341">
        <v>1</v>
      </c>
      <c r="C21341">
        <v>1478406</v>
      </c>
    </row>
    <row r="21342" spans="1:3" x14ac:dyDescent="0.25">
      <c r="A21342" t="s">
        <v>26115</v>
      </c>
      <c r="B21342">
        <v>1</v>
      </c>
      <c r="C21342">
        <v>582719</v>
      </c>
    </row>
    <row r="21343" spans="1:3" x14ac:dyDescent="0.25">
      <c r="A21343" t="s">
        <v>26116</v>
      </c>
      <c r="B21343">
        <v>1</v>
      </c>
      <c r="C21343">
        <v>72015</v>
      </c>
    </row>
    <row r="21344" spans="1:3" x14ac:dyDescent="0.25">
      <c r="A21344" t="s">
        <v>26117</v>
      </c>
      <c r="B21344">
        <v>1</v>
      </c>
      <c r="C21344">
        <v>290729</v>
      </c>
    </row>
    <row r="21345" spans="1:3" x14ac:dyDescent="0.25">
      <c r="A21345" t="s">
        <v>26118</v>
      </c>
      <c r="B21345">
        <v>1</v>
      </c>
      <c r="C21345">
        <v>172366</v>
      </c>
    </row>
    <row r="21346" spans="1:3" x14ac:dyDescent="0.25">
      <c r="A21346" t="s">
        <v>26119</v>
      </c>
      <c r="B21346">
        <v>1</v>
      </c>
      <c r="C21346">
        <v>194230</v>
      </c>
    </row>
    <row r="21347" spans="1:3" x14ac:dyDescent="0.25">
      <c r="A21347" t="s">
        <v>26120</v>
      </c>
      <c r="B21347">
        <v>1</v>
      </c>
      <c r="C21347">
        <v>104715</v>
      </c>
    </row>
    <row r="21348" spans="1:3" x14ac:dyDescent="0.25">
      <c r="A21348" t="s">
        <v>26121</v>
      </c>
      <c r="B21348">
        <v>1</v>
      </c>
      <c r="C21348">
        <v>39404</v>
      </c>
    </row>
    <row r="21349" spans="1:3" x14ac:dyDescent="0.25">
      <c r="A21349" t="s">
        <v>26122</v>
      </c>
      <c r="B21349">
        <v>1</v>
      </c>
      <c r="C21349">
        <v>140452</v>
      </c>
    </row>
    <row r="21350" spans="1:3" x14ac:dyDescent="0.25">
      <c r="A21350" t="s">
        <v>26123</v>
      </c>
      <c r="B21350">
        <v>1</v>
      </c>
      <c r="C21350">
        <v>6058</v>
      </c>
    </row>
    <row r="21351" spans="1:3" x14ac:dyDescent="0.25">
      <c r="A21351" t="s">
        <v>26124</v>
      </c>
      <c r="B21351">
        <v>1</v>
      </c>
      <c r="C21351">
        <v>122664</v>
      </c>
    </row>
    <row r="21352" spans="1:3" x14ac:dyDescent="0.25">
      <c r="A21352" t="s">
        <v>26125</v>
      </c>
      <c r="B21352">
        <v>1</v>
      </c>
      <c r="C21352">
        <v>324655</v>
      </c>
    </row>
    <row r="21353" spans="1:3" x14ac:dyDescent="0.25">
      <c r="A21353" t="s">
        <v>26126</v>
      </c>
      <c r="B21353">
        <v>1</v>
      </c>
      <c r="C21353">
        <v>39300</v>
      </c>
    </row>
    <row r="21354" spans="1:3" x14ac:dyDescent="0.25">
      <c r="A21354" t="s">
        <v>26127</v>
      </c>
      <c r="B21354">
        <v>1</v>
      </c>
      <c r="C21354">
        <v>67597</v>
      </c>
    </row>
    <row r="21355" spans="1:3" x14ac:dyDescent="0.25">
      <c r="A21355" t="s">
        <v>26128</v>
      </c>
      <c r="B21355">
        <v>1</v>
      </c>
      <c r="C21355">
        <v>290841</v>
      </c>
    </row>
    <row r="21356" spans="1:3" x14ac:dyDescent="0.25">
      <c r="A21356" t="s">
        <v>26129</v>
      </c>
      <c r="B21356">
        <v>1</v>
      </c>
      <c r="C21356">
        <v>1395387</v>
      </c>
    </row>
    <row r="21357" spans="1:3" x14ac:dyDescent="0.25">
      <c r="A21357" t="s">
        <v>26130</v>
      </c>
      <c r="B21357">
        <v>1</v>
      </c>
      <c r="C21357">
        <v>462841</v>
      </c>
    </row>
    <row r="21358" spans="1:3" x14ac:dyDescent="0.25">
      <c r="A21358" t="s">
        <v>26131</v>
      </c>
      <c r="B21358">
        <v>1</v>
      </c>
      <c r="C21358">
        <v>386185</v>
      </c>
    </row>
    <row r="21359" spans="1:3" x14ac:dyDescent="0.25">
      <c r="A21359" t="s">
        <v>26132</v>
      </c>
      <c r="B21359">
        <v>1</v>
      </c>
      <c r="C21359">
        <v>686741</v>
      </c>
    </row>
    <row r="21360" spans="1:3" x14ac:dyDescent="0.25">
      <c r="A21360" t="s">
        <v>26133</v>
      </c>
      <c r="B21360">
        <v>1</v>
      </c>
      <c r="C21360">
        <v>135018</v>
      </c>
    </row>
    <row r="21361" spans="1:3" x14ac:dyDescent="0.25">
      <c r="A21361" t="s">
        <v>26134</v>
      </c>
      <c r="B21361">
        <v>1</v>
      </c>
      <c r="C21361">
        <v>14047081</v>
      </c>
    </row>
    <row r="21362" spans="1:3" x14ac:dyDescent="0.25">
      <c r="A21362" t="s">
        <v>26135</v>
      </c>
      <c r="B21362">
        <v>1</v>
      </c>
      <c r="C21362">
        <v>114490</v>
      </c>
    </row>
    <row r="21363" spans="1:3" x14ac:dyDescent="0.25">
      <c r="A21363" t="s">
        <v>26136</v>
      </c>
      <c r="B21363">
        <v>1</v>
      </c>
      <c r="C21363">
        <v>160310</v>
      </c>
    </row>
    <row r="21364" spans="1:3" x14ac:dyDescent="0.25">
      <c r="A21364" t="s">
        <v>26137</v>
      </c>
      <c r="B21364">
        <v>1</v>
      </c>
      <c r="C21364">
        <v>614390</v>
      </c>
    </row>
    <row r="21365" spans="1:3" x14ac:dyDescent="0.25">
      <c r="A21365" t="s">
        <v>26138</v>
      </c>
      <c r="B21365">
        <v>1</v>
      </c>
      <c r="C21365">
        <v>161438</v>
      </c>
    </row>
    <row r="21366" spans="1:3" x14ac:dyDescent="0.25">
      <c r="A21366" t="s">
        <v>26139</v>
      </c>
      <c r="B21366">
        <v>1</v>
      </c>
      <c r="C21366">
        <v>682068</v>
      </c>
    </row>
    <row r="21367" spans="1:3" x14ac:dyDescent="0.25">
      <c r="A21367" t="s">
        <v>26140</v>
      </c>
      <c r="B21367">
        <v>1</v>
      </c>
      <c r="C21367">
        <v>336131</v>
      </c>
    </row>
    <row r="21368" spans="1:3" x14ac:dyDescent="0.25">
      <c r="A21368" t="s">
        <v>26141</v>
      </c>
      <c r="B21368">
        <v>1</v>
      </c>
      <c r="C21368">
        <v>89262</v>
      </c>
    </row>
    <row r="21369" spans="1:3" x14ac:dyDescent="0.25">
      <c r="A21369" t="s">
        <v>26142</v>
      </c>
      <c r="B21369">
        <v>1</v>
      </c>
      <c r="C21369">
        <v>131396</v>
      </c>
    </row>
    <row r="21370" spans="1:3" x14ac:dyDescent="0.25">
      <c r="A21370" t="s">
        <v>26143</v>
      </c>
      <c r="B21370">
        <v>1</v>
      </c>
      <c r="C21370">
        <v>237133</v>
      </c>
    </row>
    <row r="21371" spans="1:3" x14ac:dyDescent="0.25">
      <c r="A21371" t="s">
        <v>26144</v>
      </c>
      <c r="B21371">
        <v>1</v>
      </c>
      <c r="C21371">
        <v>133442</v>
      </c>
    </row>
    <row r="21372" spans="1:3" x14ac:dyDescent="0.25">
      <c r="A21372" t="s">
        <v>26145</v>
      </c>
      <c r="B21372">
        <v>1</v>
      </c>
      <c r="C21372">
        <v>378177</v>
      </c>
    </row>
    <row r="21373" spans="1:3" x14ac:dyDescent="0.25">
      <c r="A21373" t="s">
        <v>26146</v>
      </c>
      <c r="B21373">
        <v>1</v>
      </c>
      <c r="C21373">
        <v>38275134</v>
      </c>
    </row>
    <row r="21374" spans="1:3" x14ac:dyDescent="0.25">
      <c r="A21374" t="s">
        <v>26147</v>
      </c>
      <c r="B21374">
        <v>1</v>
      </c>
      <c r="C21374">
        <v>62090</v>
      </c>
    </row>
    <row r="21375" spans="1:3" x14ac:dyDescent="0.25">
      <c r="A21375" t="s">
        <v>26148</v>
      </c>
      <c r="B21375">
        <v>1</v>
      </c>
      <c r="C21375">
        <v>2195407</v>
      </c>
    </row>
    <row r="21376" spans="1:3" x14ac:dyDescent="0.25">
      <c r="A21376" t="s">
        <v>26149</v>
      </c>
      <c r="B21376">
        <v>1</v>
      </c>
      <c r="C21376">
        <v>949282</v>
      </c>
    </row>
    <row r="21377" spans="1:3" x14ac:dyDescent="0.25">
      <c r="A21377" t="s">
        <v>26150</v>
      </c>
      <c r="B21377">
        <v>1</v>
      </c>
      <c r="C21377">
        <v>1699576</v>
      </c>
    </row>
    <row r="21378" spans="1:3" x14ac:dyDescent="0.25">
      <c r="A21378" t="s">
        <v>26151</v>
      </c>
      <c r="B21378">
        <v>1</v>
      </c>
      <c r="C21378">
        <v>62281</v>
      </c>
    </row>
    <row r="21379" spans="1:3" x14ac:dyDescent="0.25">
      <c r="A21379" t="s">
        <v>26152</v>
      </c>
      <c r="B21379">
        <v>1</v>
      </c>
      <c r="C21379">
        <v>314022</v>
      </c>
    </row>
    <row r="21380" spans="1:3" x14ac:dyDescent="0.25">
      <c r="A21380" t="s">
        <v>26153</v>
      </c>
      <c r="B21380">
        <v>1</v>
      </c>
      <c r="C21380">
        <v>154688</v>
      </c>
    </row>
    <row r="21381" spans="1:3" x14ac:dyDescent="0.25">
      <c r="A21381" t="s">
        <v>26154</v>
      </c>
      <c r="B21381">
        <v>1</v>
      </c>
      <c r="C21381">
        <v>181131</v>
      </c>
    </row>
    <row r="21382" spans="1:3" x14ac:dyDescent="0.25">
      <c r="A21382" t="s">
        <v>26155</v>
      </c>
      <c r="B21382">
        <v>1</v>
      </c>
      <c r="C21382">
        <v>4127534</v>
      </c>
    </row>
    <row r="21383" spans="1:3" x14ac:dyDescent="0.25">
      <c r="A21383" t="s">
        <v>26156</v>
      </c>
      <c r="B21383">
        <v>1</v>
      </c>
      <c r="C21383">
        <v>206320</v>
      </c>
    </row>
    <row r="21384" spans="1:3" x14ac:dyDescent="0.25">
      <c r="A21384" t="s">
        <v>26157</v>
      </c>
      <c r="B21384">
        <v>1</v>
      </c>
      <c r="C21384">
        <v>99392</v>
      </c>
    </row>
    <row r="21385" spans="1:3" x14ac:dyDescent="0.25">
      <c r="A21385" t="s">
        <v>26158</v>
      </c>
      <c r="B21385">
        <v>1</v>
      </c>
      <c r="C21385">
        <v>204593</v>
      </c>
    </row>
    <row r="21386" spans="1:3" x14ac:dyDescent="0.25">
      <c r="A21386" t="s">
        <v>26159</v>
      </c>
      <c r="B21386">
        <v>1</v>
      </c>
      <c r="C21386">
        <v>807803</v>
      </c>
    </row>
    <row r="21387" spans="1:3" x14ac:dyDescent="0.25">
      <c r="A21387" t="s">
        <v>26160</v>
      </c>
      <c r="B21387">
        <v>1</v>
      </c>
      <c r="C21387">
        <v>7686307</v>
      </c>
    </row>
    <row r="21388" spans="1:3" x14ac:dyDescent="0.25">
      <c r="A21388" t="s">
        <v>26161</v>
      </c>
      <c r="B21388">
        <v>1</v>
      </c>
      <c r="C21388">
        <v>118445427</v>
      </c>
    </row>
    <row r="21389" spans="1:3" x14ac:dyDescent="0.25">
      <c r="A21389" t="s">
        <v>26162</v>
      </c>
      <c r="B21389">
        <v>1</v>
      </c>
      <c r="C21389">
        <v>333572</v>
      </c>
    </row>
    <row r="21390" spans="1:3" x14ac:dyDescent="0.25">
      <c r="A21390" t="s">
        <v>26163</v>
      </c>
      <c r="B21390">
        <v>1</v>
      </c>
      <c r="C21390">
        <v>518582</v>
      </c>
    </row>
    <row r="21391" spans="1:3" x14ac:dyDescent="0.25">
      <c r="A21391" t="s">
        <v>26164</v>
      </c>
      <c r="B21391">
        <v>1</v>
      </c>
      <c r="C21391">
        <v>2880699</v>
      </c>
    </row>
    <row r="21392" spans="1:3" x14ac:dyDescent="0.25">
      <c r="A21392" t="s">
        <v>26165</v>
      </c>
      <c r="B21392">
        <v>1</v>
      </c>
      <c r="C21392">
        <v>439366</v>
      </c>
    </row>
    <row r="21393" spans="1:3" x14ac:dyDescent="0.25">
      <c r="A21393" t="s">
        <v>26166</v>
      </c>
      <c r="B21393">
        <v>1</v>
      </c>
      <c r="C21393">
        <v>78734</v>
      </c>
    </row>
    <row r="21394" spans="1:3" x14ac:dyDescent="0.25">
      <c r="A21394" t="s">
        <v>26167</v>
      </c>
      <c r="B21394">
        <v>1</v>
      </c>
      <c r="C21394">
        <v>94062</v>
      </c>
    </row>
    <row r="21395" spans="1:3" x14ac:dyDescent="0.25">
      <c r="A21395" t="s">
        <v>26168</v>
      </c>
      <c r="B21395">
        <v>1</v>
      </c>
      <c r="C21395">
        <v>1828416</v>
      </c>
    </row>
    <row r="21396" spans="1:3" x14ac:dyDescent="0.25">
      <c r="A21396" t="s">
        <v>26169</v>
      </c>
      <c r="B21396">
        <v>1</v>
      </c>
      <c r="C21396">
        <v>669426</v>
      </c>
    </row>
    <row r="21397" spans="1:3" x14ac:dyDescent="0.25">
      <c r="A21397" t="s">
        <v>26170</v>
      </c>
      <c r="B21397">
        <v>1</v>
      </c>
      <c r="C21397">
        <v>144519</v>
      </c>
    </row>
    <row r="21398" spans="1:3" x14ac:dyDescent="0.25">
      <c r="A21398" t="s">
        <v>26171</v>
      </c>
      <c r="B21398">
        <v>1</v>
      </c>
      <c r="C21398">
        <v>283428</v>
      </c>
    </row>
    <row r="21399" spans="1:3" x14ac:dyDescent="0.25">
      <c r="A21399" t="s">
        <v>26172</v>
      </c>
      <c r="B21399">
        <v>1</v>
      </c>
      <c r="C21399">
        <v>76559</v>
      </c>
    </row>
    <row r="21400" spans="1:3" x14ac:dyDescent="0.25">
      <c r="A21400" t="s">
        <v>26173</v>
      </c>
      <c r="B21400">
        <v>1</v>
      </c>
      <c r="C21400">
        <v>589244</v>
      </c>
    </row>
    <row r="21401" spans="1:3" x14ac:dyDescent="0.25">
      <c r="A21401" t="s">
        <v>26174</v>
      </c>
      <c r="B21401">
        <v>1</v>
      </c>
      <c r="C21401">
        <v>149442</v>
      </c>
    </row>
    <row r="21402" spans="1:3" x14ac:dyDescent="0.25">
      <c r="A21402" t="s">
        <v>26175</v>
      </c>
      <c r="B21402">
        <v>1</v>
      </c>
      <c r="C21402">
        <v>350039</v>
      </c>
    </row>
    <row r="21403" spans="1:3" x14ac:dyDescent="0.25">
      <c r="A21403" t="s">
        <v>26176</v>
      </c>
      <c r="B21403">
        <v>1</v>
      </c>
      <c r="C21403">
        <v>2966215</v>
      </c>
    </row>
    <row r="21404" spans="1:3" x14ac:dyDescent="0.25">
      <c r="A21404" t="s">
        <v>26177</v>
      </c>
      <c r="B21404">
        <v>1</v>
      </c>
      <c r="C21404">
        <v>407850</v>
      </c>
    </row>
    <row r="21405" spans="1:3" x14ac:dyDescent="0.25">
      <c r="A21405" t="s">
        <v>26178</v>
      </c>
      <c r="B21405">
        <v>1</v>
      </c>
      <c r="C21405">
        <v>24772</v>
      </c>
    </row>
    <row r="21406" spans="1:3" x14ac:dyDescent="0.25">
      <c r="A21406" t="s">
        <v>26179</v>
      </c>
      <c r="B21406">
        <v>1</v>
      </c>
      <c r="C21406">
        <v>913384</v>
      </c>
    </row>
    <row r="21407" spans="1:3" x14ac:dyDescent="0.25">
      <c r="A21407" t="s">
        <v>26180</v>
      </c>
      <c r="B21407">
        <v>1</v>
      </c>
      <c r="C21407">
        <v>121751</v>
      </c>
    </row>
    <row r="21408" spans="1:3" x14ac:dyDescent="0.25">
      <c r="A21408" t="s">
        <v>26181</v>
      </c>
      <c r="B21408">
        <v>1</v>
      </c>
      <c r="C21408">
        <v>3797</v>
      </c>
    </row>
    <row r="21409" spans="1:3" x14ac:dyDescent="0.25">
      <c r="A21409" t="s">
        <v>26182</v>
      </c>
      <c r="B21409">
        <v>1</v>
      </c>
      <c r="C21409">
        <v>1418011</v>
      </c>
    </row>
    <row r="21410" spans="1:3" x14ac:dyDescent="0.25">
      <c r="A21410" t="s">
        <v>26183</v>
      </c>
      <c r="B21410">
        <v>1</v>
      </c>
      <c r="C21410">
        <v>194076</v>
      </c>
    </row>
    <row r="21411" spans="1:3" x14ac:dyDescent="0.25">
      <c r="A21411" t="s">
        <v>26184</v>
      </c>
      <c r="B21411">
        <v>1</v>
      </c>
      <c r="C21411">
        <v>1360976</v>
      </c>
    </row>
    <row r="21412" spans="1:3" x14ac:dyDescent="0.25">
      <c r="A21412" t="s">
        <v>26185</v>
      </c>
      <c r="B21412">
        <v>1</v>
      </c>
      <c r="C21412">
        <v>213175</v>
      </c>
    </row>
    <row r="21413" spans="1:3" x14ac:dyDescent="0.25">
      <c r="A21413" t="s">
        <v>26186</v>
      </c>
      <c r="B21413">
        <v>1</v>
      </c>
      <c r="C21413">
        <v>575740</v>
      </c>
    </row>
    <row r="21414" spans="1:3" x14ac:dyDescent="0.25">
      <c r="A21414" t="s">
        <v>26187</v>
      </c>
      <c r="B21414">
        <v>1</v>
      </c>
      <c r="C21414">
        <v>173514</v>
      </c>
    </row>
    <row r="21415" spans="1:3" x14ac:dyDescent="0.25">
      <c r="A21415" t="s">
        <v>26188</v>
      </c>
      <c r="B21415">
        <v>1</v>
      </c>
      <c r="C21415">
        <v>423232</v>
      </c>
    </row>
    <row r="21416" spans="1:3" x14ac:dyDescent="0.25">
      <c r="A21416" t="s">
        <v>26189</v>
      </c>
      <c r="B21416">
        <v>1</v>
      </c>
      <c r="C21416">
        <v>205135</v>
      </c>
    </row>
    <row r="21417" spans="1:3" x14ac:dyDescent="0.25">
      <c r="A21417" t="s">
        <v>26190</v>
      </c>
      <c r="B21417">
        <v>1</v>
      </c>
      <c r="C21417">
        <v>174137</v>
      </c>
    </row>
    <row r="21418" spans="1:3" x14ac:dyDescent="0.25">
      <c r="A21418" t="s">
        <v>26191</v>
      </c>
      <c r="B21418">
        <v>1</v>
      </c>
      <c r="C21418">
        <v>86162</v>
      </c>
    </row>
    <row r="21419" spans="1:3" x14ac:dyDescent="0.25">
      <c r="A21419" t="s">
        <v>26192</v>
      </c>
      <c r="B21419">
        <v>1</v>
      </c>
      <c r="C21419">
        <v>170580</v>
      </c>
    </row>
    <row r="21420" spans="1:3" x14ac:dyDescent="0.25">
      <c r="A21420" t="s">
        <v>26193</v>
      </c>
      <c r="B21420">
        <v>1</v>
      </c>
      <c r="C21420">
        <v>1553924</v>
      </c>
    </row>
    <row r="21421" spans="1:3" x14ac:dyDescent="0.25">
      <c r="A21421" t="s">
        <v>26194</v>
      </c>
      <c r="B21421">
        <v>1</v>
      </c>
      <c r="C21421">
        <v>759541</v>
      </c>
    </row>
    <row r="21422" spans="1:3" x14ac:dyDescent="0.25">
      <c r="A21422" t="s">
        <v>26195</v>
      </c>
      <c r="B21422">
        <v>1</v>
      </c>
      <c r="C21422">
        <v>14470</v>
      </c>
    </row>
    <row r="21423" spans="1:3" x14ac:dyDescent="0.25">
      <c r="A21423" t="s">
        <v>26196</v>
      </c>
      <c r="B21423">
        <v>1</v>
      </c>
      <c r="C21423">
        <v>216532</v>
      </c>
    </row>
    <row r="21424" spans="1:3" x14ac:dyDescent="0.25">
      <c r="A21424" t="s">
        <v>26197</v>
      </c>
      <c r="B21424">
        <v>1</v>
      </c>
      <c r="C21424">
        <v>224249</v>
      </c>
    </row>
    <row r="21425" spans="1:3" x14ac:dyDescent="0.25">
      <c r="A21425" t="s">
        <v>26198</v>
      </c>
      <c r="B21425">
        <v>1</v>
      </c>
      <c r="C21425">
        <v>234080</v>
      </c>
    </row>
    <row r="21426" spans="1:3" x14ac:dyDescent="0.25">
      <c r="A21426" t="s">
        <v>26199</v>
      </c>
      <c r="B21426">
        <v>1</v>
      </c>
      <c r="C21426">
        <v>29416000</v>
      </c>
    </row>
    <row r="21427" spans="1:3" x14ac:dyDescent="0.25">
      <c r="A21427" t="s">
        <v>26200</v>
      </c>
      <c r="B21427">
        <v>1</v>
      </c>
      <c r="C21427">
        <v>173540</v>
      </c>
    </row>
    <row r="21428" spans="1:3" x14ac:dyDescent="0.25">
      <c r="A21428" t="s">
        <v>26201</v>
      </c>
      <c r="B21428">
        <v>1</v>
      </c>
      <c r="C21428">
        <v>995605</v>
      </c>
    </row>
    <row r="21429" spans="1:3" x14ac:dyDescent="0.25">
      <c r="A21429" t="s">
        <v>26202</v>
      </c>
      <c r="B21429">
        <v>1</v>
      </c>
      <c r="C21429">
        <v>480534</v>
      </c>
    </row>
    <row r="21430" spans="1:3" x14ac:dyDescent="0.25">
      <c r="A21430" t="s">
        <v>26203</v>
      </c>
      <c r="B21430">
        <v>1</v>
      </c>
      <c r="C21430">
        <v>1913683</v>
      </c>
    </row>
    <row r="21431" spans="1:3" x14ac:dyDescent="0.25">
      <c r="A21431" t="s">
        <v>26204</v>
      </c>
      <c r="B21431">
        <v>1</v>
      </c>
      <c r="C21431">
        <v>2207009</v>
      </c>
    </row>
    <row r="21432" spans="1:3" x14ac:dyDescent="0.25">
      <c r="A21432" t="s">
        <v>26205</v>
      </c>
      <c r="B21432">
        <v>1</v>
      </c>
      <c r="C21432">
        <v>515587</v>
      </c>
    </row>
    <row r="21433" spans="1:3" x14ac:dyDescent="0.25">
      <c r="A21433" t="s">
        <v>26206</v>
      </c>
      <c r="B21433">
        <v>1</v>
      </c>
      <c r="C21433">
        <v>2787135</v>
      </c>
    </row>
    <row r="21434" spans="1:3" x14ac:dyDescent="0.25">
      <c r="A21434" t="s">
        <v>26207</v>
      </c>
      <c r="B21434">
        <v>1</v>
      </c>
      <c r="C21434">
        <v>414933</v>
      </c>
    </row>
    <row r="21435" spans="1:3" x14ac:dyDescent="0.25">
      <c r="A21435" t="s">
        <v>26208</v>
      </c>
      <c r="B21435">
        <v>1</v>
      </c>
      <c r="C21435">
        <v>485914</v>
      </c>
    </row>
    <row r="21436" spans="1:3" x14ac:dyDescent="0.25">
      <c r="A21436" t="s">
        <v>26209</v>
      </c>
      <c r="B21436">
        <v>1</v>
      </c>
      <c r="C21436">
        <v>1929681</v>
      </c>
    </row>
    <row r="21437" spans="1:3" x14ac:dyDescent="0.25">
      <c r="A21437" t="s">
        <v>26210</v>
      </c>
      <c r="B21437">
        <v>1</v>
      </c>
      <c r="C21437">
        <v>314862</v>
      </c>
    </row>
    <row r="21438" spans="1:3" x14ac:dyDescent="0.25">
      <c r="A21438" t="s">
        <v>26211</v>
      </c>
      <c r="B21438">
        <v>1</v>
      </c>
      <c r="C21438">
        <v>880176</v>
      </c>
    </row>
    <row r="21439" spans="1:3" x14ac:dyDescent="0.25">
      <c r="A21439" t="s">
        <v>26212</v>
      </c>
      <c r="B21439">
        <v>1</v>
      </c>
      <c r="C21439">
        <v>559016</v>
      </c>
    </row>
    <row r="21440" spans="1:3" x14ac:dyDescent="0.25">
      <c r="A21440" t="s">
        <v>26213</v>
      </c>
      <c r="B21440">
        <v>1</v>
      </c>
      <c r="C21440">
        <v>72250</v>
      </c>
    </row>
    <row r="21441" spans="1:3" x14ac:dyDescent="0.25">
      <c r="A21441" t="s">
        <v>26214</v>
      </c>
      <c r="B21441">
        <v>1</v>
      </c>
      <c r="C21441">
        <v>410270</v>
      </c>
    </row>
    <row r="21442" spans="1:3" x14ac:dyDescent="0.25">
      <c r="A21442" t="s">
        <v>26215</v>
      </c>
      <c r="B21442">
        <v>1</v>
      </c>
      <c r="C21442">
        <v>35273</v>
      </c>
    </row>
    <row r="21443" spans="1:3" x14ac:dyDescent="0.25">
      <c r="A21443" t="s">
        <v>26216</v>
      </c>
      <c r="B21443">
        <v>1</v>
      </c>
      <c r="C21443">
        <v>76874</v>
      </c>
    </row>
    <row r="21444" spans="1:3" x14ac:dyDescent="0.25">
      <c r="A21444" t="s">
        <v>26217</v>
      </c>
      <c r="B21444">
        <v>1</v>
      </c>
      <c r="C21444">
        <v>46101</v>
      </c>
    </row>
    <row r="21445" spans="1:3" x14ac:dyDescent="0.25">
      <c r="A21445" t="s">
        <v>26218</v>
      </c>
      <c r="B21445">
        <v>1</v>
      </c>
      <c r="C21445">
        <v>375711</v>
      </c>
    </row>
    <row r="21446" spans="1:3" x14ac:dyDescent="0.25">
      <c r="A21446" t="s">
        <v>26219</v>
      </c>
      <c r="B21446">
        <v>1</v>
      </c>
      <c r="C21446">
        <v>253663</v>
      </c>
    </row>
    <row r="21447" spans="1:3" x14ac:dyDescent="0.25">
      <c r="A21447" t="s">
        <v>26220</v>
      </c>
      <c r="B21447">
        <v>1</v>
      </c>
      <c r="C21447">
        <v>737519</v>
      </c>
    </row>
    <row r="21448" spans="1:3" x14ac:dyDescent="0.25">
      <c r="A21448" t="s">
        <v>26221</v>
      </c>
      <c r="B21448">
        <v>1</v>
      </c>
      <c r="C21448">
        <v>247440</v>
      </c>
    </row>
    <row r="21449" spans="1:3" x14ac:dyDescent="0.25">
      <c r="A21449" t="s">
        <v>26222</v>
      </c>
      <c r="B21449">
        <v>1</v>
      </c>
      <c r="C21449">
        <v>714033</v>
      </c>
    </row>
    <row r="21450" spans="1:3" x14ac:dyDescent="0.25">
      <c r="A21450" t="s">
        <v>26223</v>
      </c>
      <c r="B21450">
        <v>1</v>
      </c>
      <c r="C21450">
        <v>605032</v>
      </c>
    </row>
    <row r="21451" spans="1:3" x14ac:dyDescent="0.25">
      <c r="A21451" t="s">
        <v>26224</v>
      </c>
      <c r="B21451">
        <v>1</v>
      </c>
      <c r="C21451">
        <v>1164122</v>
      </c>
    </row>
    <row r="21452" spans="1:3" x14ac:dyDescent="0.25">
      <c r="A21452" t="s">
        <v>26225</v>
      </c>
      <c r="B21452">
        <v>1</v>
      </c>
      <c r="C21452">
        <v>395048</v>
      </c>
    </row>
    <row r="21453" spans="1:3" x14ac:dyDescent="0.25">
      <c r="A21453" t="s">
        <v>26226</v>
      </c>
      <c r="B21453">
        <v>1</v>
      </c>
      <c r="C21453">
        <v>1269160</v>
      </c>
    </row>
    <row r="21454" spans="1:3" x14ac:dyDescent="0.25">
      <c r="A21454" t="s">
        <v>26227</v>
      </c>
      <c r="B21454">
        <v>1</v>
      </c>
      <c r="C21454">
        <v>877767</v>
      </c>
    </row>
    <row r="21455" spans="1:3" x14ac:dyDescent="0.25">
      <c r="A21455" t="s">
        <v>26228</v>
      </c>
      <c r="B21455">
        <v>1</v>
      </c>
      <c r="C21455">
        <v>142528</v>
      </c>
    </row>
    <row r="21456" spans="1:3" x14ac:dyDescent="0.25">
      <c r="A21456" t="s">
        <v>26229</v>
      </c>
      <c r="B21456">
        <v>1</v>
      </c>
      <c r="C21456">
        <v>317605</v>
      </c>
    </row>
    <row r="21457" spans="1:3" x14ac:dyDescent="0.25">
      <c r="A21457" t="s">
        <v>26230</v>
      </c>
      <c r="B21457">
        <v>1</v>
      </c>
      <c r="C21457">
        <v>23033</v>
      </c>
    </row>
    <row r="21458" spans="1:3" x14ac:dyDescent="0.25">
      <c r="A21458" t="s">
        <v>26231</v>
      </c>
      <c r="B21458">
        <v>1</v>
      </c>
      <c r="C21458">
        <v>597559</v>
      </c>
    </row>
    <row r="21459" spans="1:3" x14ac:dyDescent="0.25">
      <c r="A21459" t="s">
        <v>26232</v>
      </c>
      <c r="B21459">
        <v>1</v>
      </c>
      <c r="C21459">
        <v>290635</v>
      </c>
    </row>
    <row r="21460" spans="1:3" x14ac:dyDescent="0.25">
      <c r="A21460" t="s">
        <v>26233</v>
      </c>
      <c r="B21460">
        <v>1</v>
      </c>
      <c r="C21460">
        <v>245718</v>
      </c>
    </row>
    <row r="21461" spans="1:3" x14ac:dyDescent="0.25">
      <c r="A21461" t="s">
        <v>26234</v>
      </c>
      <c r="B21461">
        <v>1</v>
      </c>
      <c r="C21461">
        <v>153712</v>
      </c>
    </row>
    <row r="21462" spans="1:3" x14ac:dyDescent="0.25">
      <c r="A21462" t="s">
        <v>26235</v>
      </c>
      <c r="B21462">
        <v>1</v>
      </c>
      <c r="C21462">
        <v>2704195</v>
      </c>
    </row>
    <row r="21463" spans="1:3" x14ac:dyDescent="0.25">
      <c r="A21463" t="s">
        <v>26236</v>
      </c>
      <c r="B21463">
        <v>1</v>
      </c>
      <c r="C21463">
        <v>354762</v>
      </c>
    </row>
    <row r="21464" spans="1:3" x14ac:dyDescent="0.25">
      <c r="A21464" t="s">
        <v>26237</v>
      </c>
      <c r="B21464">
        <v>1</v>
      </c>
      <c r="C21464">
        <v>1224396</v>
      </c>
    </row>
    <row r="21465" spans="1:3" x14ac:dyDescent="0.25">
      <c r="A21465" t="s">
        <v>26238</v>
      </c>
      <c r="B21465">
        <v>1</v>
      </c>
      <c r="C21465">
        <v>13491</v>
      </c>
    </row>
    <row r="21466" spans="1:3" x14ac:dyDescent="0.25">
      <c r="A21466" t="s">
        <v>26239</v>
      </c>
      <c r="B21466">
        <v>1</v>
      </c>
      <c r="C21466">
        <v>2023177</v>
      </c>
    </row>
    <row r="21467" spans="1:3" x14ac:dyDescent="0.25">
      <c r="A21467" t="s">
        <v>26240</v>
      </c>
      <c r="B21467">
        <v>1</v>
      </c>
      <c r="C21467">
        <v>47612</v>
      </c>
    </row>
    <row r="21468" spans="1:3" x14ac:dyDescent="0.25">
      <c r="A21468" t="s">
        <v>26241</v>
      </c>
      <c r="B21468">
        <v>1</v>
      </c>
      <c r="C21468">
        <v>564389</v>
      </c>
    </row>
    <row r="21469" spans="1:3" x14ac:dyDescent="0.25">
      <c r="A21469" t="s">
        <v>26242</v>
      </c>
      <c r="B21469">
        <v>1</v>
      </c>
      <c r="C21469">
        <v>606866</v>
      </c>
    </row>
    <row r="21470" spans="1:3" x14ac:dyDescent="0.25">
      <c r="A21470" t="s">
        <v>26243</v>
      </c>
      <c r="B21470">
        <v>1</v>
      </c>
      <c r="C21470">
        <v>333086</v>
      </c>
    </row>
    <row r="21471" spans="1:3" x14ac:dyDescent="0.25">
      <c r="A21471" t="s">
        <v>26244</v>
      </c>
      <c r="B21471">
        <v>1</v>
      </c>
      <c r="C21471">
        <v>222311</v>
      </c>
    </row>
    <row r="21472" spans="1:3" x14ac:dyDescent="0.25">
      <c r="A21472" t="s">
        <v>26245</v>
      </c>
      <c r="B21472">
        <v>1</v>
      </c>
      <c r="C21472">
        <v>84558</v>
      </c>
    </row>
    <row r="21473" spans="1:3" x14ac:dyDescent="0.25">
      <c r="A21473" t="s">
        <v>26246</v>
      </c>
      <c r="B21473">
        <v>1</v>
      </c>
      <c r="C21473">
        <v>492449</v>
      </c>
    </row>
    <row r="21474" spans="1:3" x14ac:dyDescent="0.25">
      <c r="A21474" t="s">
        <v>26247</v>
      </c>
      <c r="B21474">
        <v>1</v>
      </c>
      <c r="C21474">
        <v>573753</v>
      </c>
    </row>
    <row r="21475" spans="1:3" x14ac:dyDescent="0.25">
      <c r="A21475" t="s">
        <v>26248</v>
      </c>
      <c r="B21475">
        <v>1</v>
      </c>
      <c r="C21475">
        <v>565451</v>
      </c>
    </row>
    <row r="21476" spans="1:3" x14ac:dyDescent="0.25">
      <c r="A21476" t="s">
        <v>26249</v>
      </c>
      <c r="B21476">
        <v>1</v>
      </c>
      <c r="C21476">
        <v>151459</v>
      </c>
    </row>
    <row r="21477" spans="1:3" x14ac:dyDescent="0.25">
      <c r="A21477" t="s">
        <v>26250</v>
      </c>
      <c r="B21477">
        <v>1</v>
      </c>
      <c r="C21477">
        <v>1172608</v>
      </c>
    </row>
    <row r="21478" spans="1:3" x14ac:dyDescent="0.25">
      <c r="A21478" t="s">
        <v>26251</v>
      </c>
      <c r="B21478">
        <v>1</v>
      </c>
      <c r="C21478">
        <v>660999</v>
      </c>
    </row>
    <row r="21479" spans="1:3" x14ac:dyDescent="0.25">
      <c r="A21479" t="s">
        <v>26252</v>
      </c>
      <c r="B21479">
        <v>1</v>
      </c>
      <c r="C21479">
        <v>138765</v>
      </c>
    </row>
    <row r="21480" spans="1:3" x14ac:dyDescent="0.25">
      <c r="A21480" t="s">
        <v>26253</v>
      </c>
      <c r="B21480">
        <v>1</v>
      </c>
      <c r="C21480">
        <v>107321</v>
      </c>
    </row>
    <row r="21481" spans="1:3" x14ac:dyDescent="0.25">
      <c r="A21481" t="s">
        <v>26254</v>
      </c>
      <c r="B21481">
        <v>1</v>
      </c>
      <c r="C21481">
        <v>18869</v>
      </c>
    </row>
    <row r="21482" spans="1:3" x14ac:dyDescent="0.25">
      <c r="A21482" t="s">
        <v>26255</v>
      </c>
      <c r="B21482">
        <v>1</v>
      </c>
      <c r="C21482">
        <v>73447</v>
      </c>
    </row>
    <row r="21483" spans="1:3" x14ac:dyDescent="0.25">
      <c r="A21483" t="s">
        <v>26256</v>
      </c>
      <c r="B21483">
        <v>1</v>
      </c>
      <c r="C21483">
        <v>925089</v>
      </c>
    </row>
    <row r="21484" spans="1:3" x14ac:dyDescent="0.25">
      <c r="A21484" t="s">
        <v>26257</v>
      </c>
      <c r="B21484">
        <v>1</v>
      </c>
      <c r="C21484">
        <v>563017</v>
      </c>
    </row>
    <row r="21485" spans="1:3" x14ac:dyDescent="0.25">
      <c r="A21485" t="s">
        <v>26258</v>
      </c>
      <c r="B21485">
        <v>1</v>
      </c>
      <c r="C21485">
        <v>117879</v>
      </c>
    </row>
    <row r="21486" spans="1:3" x14ac:dyDescent="0.25">
      <c r="A21486" t="s">
        <v>26259</v>
      </c>
      <c r="B21486">
        <v>1</v>
      </c>
      <c r="C21486">
        <v>257341</v>
      </c>
    </row>
    <row r="21487" spans="1:3" x14ac:dyDescent="0.25">
      <c r="A21487" t="s">
        <v>26260</v>
      </c>
      <c r="B21487">
        <v>1</v>
      </c>
      <c r="C21487">
        <v>79510</v>
      </c>
    </row>
    <row r="21488" spans="1:3" x14ac:dyDescent="0.25">
      <c r="A21488" t="s">
        <v>26261</v>
      </c>
      <c r="B21488">
        <v>1</v>
      </c>
      <c r="C21488">
        <v>1242690</v>
      </c>
    </row>
    <row r="21489" spans="1:3" x14ac:dyDescent="0.25">
      <c r="A21489" t="s">
        <v>26262</v>
      </c>
      <c r="B21489">
        <v>1</v>
      </c>
      <c r="C21489">
        <v>55969</v>
      </c>
    </row>
    <row r="21490" spans="1:3" x14ac:dyDescent="0.25">
      <c r="A21490" t="s">
        <v>26263</v>
      </c>
      <c r="B21490">
        <v>1</v>
      </c>
      <c r="C21490">
        <v>185541</v>
      </c>
    </row>
    <row r="21491" spans="1:3" x14ac:dyDescent="0.25">
      <c r="A21491" t="s">
        <v>26264</v>
      </c>
      <c r="B21491">
        <v>1</v>
      </c>
      <c r="C21491">
        <v>242699</v>
      </c>
    </row>
    <row r="21492" spans="1:3" x14ac:dyDescent="0.25">
      <c r="A21492" t="s">
        <v>26265</v>
      </c>
      <c r="B21492">
        <v>1</v>
      </c>
      <c r="C21492">
        <v>1365404</v>
      </c>
    </row>
    <row r="21493" spans="1:3" x14ac:dyDescent="0.25">
      <c r="A21493" t="s">
        <v>26266</v>
      </c>
      <c r="B21493">
        <v>1</v>
      </c>
      <c r="C21493">
        <v>485548</v>
      </c>
    </row>
    <row r="21494" spans="1:3" x14ac:dyDescent="0.25">
      <c r="A21494" t="s">
        <v>26267</v>
      </c>
      <c r="B21494">
        <v>1</v>
      </c>
      <c r="C21494">
        <v>1044185</v>
      </c>
    </row>
    <row r="21495" spans="1:3" x14ac:dyDescent="0.25">
      <c r="A21495" t="s">
        <v>26268</v>
      </c>
      <c r="B21495">
        <v>1</v>
      </c>
      <c r="C21495">
        <v>27903</v>
      </c>
    </row>
    <row r="21496" spans="1:3" x14ac:dyDescent="0.25">
      <c r="A21496" t="s">
        <v>26269</v>
      </c>
      <c r="B21496">
        <v>1</v>
      </c>
      <c r="C21496">
        <v>95676</v>
      </c>
    </row>
    <row r="21497" spans="1:3" x14ac:dyDescent="0.25">
      <c r="A21497" t="s">
        <v>26270</v>
      </c>
      <c r="B21497">
        <v>1</v>
      </c>
      <c r="C21497">
        <v>386972</v>
      </c>
    </row>
    <row r="21498" spans="1:3" x14ac:dyDescent="0.25">
      <c r="A21498" t="s">
        <v>26271</v>
      </c>
      <c r="B21498">
        <v>1</v>
      </c>
      <c r="C21498">
        <v>425206</v>
      </c>
    </row>
    <row r="21499" spans="1:3" x14ac:dyDescent="0.25">
      <c r="A21499" t="s">
        <v>26272</v>
      </c>
      <c r="B21499">
        <v>1</v>
      </c>
      <c r="C21499">
        <v>155309</v>
      </c>
    </row>
    <row r="21500" spans="1:3" x14ac:dyDescent="0.25">
      <c r="A21500" t="s">
        <v>26273</v>
      </c>
      <c r="B21500">
        <v>1</v>
      </c>
      <c r="C21500">
        <v>93458</v>
      </c>
    </row>
    <row r="21501" spans="1:3" x14ac:dyDescent="0.25">
      <c r="A21501" t="s">
        <v>26274</v>
      </c>
      <c r="B21501">
        <v>1</v>
      </c>
      <c r="C21501">
        <v>270222</v>
      </c>
    </row>
    <row r="21502" spans="1:3" x14ac:dyDescent="0.25">
      <c r="A21502" t="s">
        <v>26275</v>
      </c>
      <c r="B21502">
        <v>1</v>
      </c>
      <c r="C21502">
        <v>1633617</v>
      </c>
    </row>
    <row r="21503" spans="1:3" x14ac:dyDescent="0.25">
      <c r="A21503" t="s">
        <v>26276</v>
      </c>
      <c r="B21503">
        <v>1</v>
      </c>
      <c r="C21503">
        <v>692752</v>
      </c>
    </row>
    <row r="21504" spans="1:3" x14ac:dyDescent="0.25">
      <c r="A21504" t="s">
        <v>26277</v>
      </c>
      <c r="B21504">
        <v>1</v>
      </c>
      <c r="C21504">
        <v>386830</v>
      </c>
    </row>
    <row r="21505" spans="1:3" x14ac:dyDescent="0.25">
      <c r="A21505" t="s">
        <v>26278</v>
      </c>
      <c r="B21505">
        <v>1</v>
      </c>
      <c r="C21505">
        <v>651824</v>
      </c>
    </row>
    <row r="21506" spans="1:3" x14ac:dyDescent="0.25">
      <c r="A21506" t="s">
        <v>26279</v>
      </c>
      <c r="B21506">
        <v>1</v>
      </c>
      <c r="C21506">
        <v>144609</v>
      </c>
    </row>
    <row r="21507" spans="1:3" x14ac:dyDescent="0.25">
      <c r="A21507" t="s">
        <v>26280</v>
      </c>
      <c r="B21507">
        <v>1</v>
      </c>
      <c r="C21507">
        <v>605322</v>
      </c>
    </row>
    <row r="21508" spans="1:3" x14ac:dyDescent="0.25">
      <c r="A21508" t="s">
        <v>26281</v>
      </c>
      <c r="B21508">
        <v>1</v>
      </c>
      <c r="C21508">
        <v>604777</v>
      </c>
    </row>
    <row r="21509" spans="1:3" x14ac:dyDescent="0.25">
      <c r="A21509" t="s">
        <v>26282</v>
      </c>
      <c r="B21509">
        <v>1</v>
      </c>
      <c r="C21509">
        <v>4843069</v>
      </c>
    </row>
    <row r="21510" spans="1:3" x14ac:dyDescent="0.25">
      <c r="A21510" t="s">
        <v>26283</v>
      </c>
      <c r="B21510">
        <v>1</v>
      </c>
      <c r="C21510">
        <v>18959414</v>
      </c>
    </row>
    <row r="21511" spans="1:3" x14ac:dyDescent="0.25">
      <c r="A21511" t="s">
        <v>26284</v>
      </c>
      <c r="B21511">
        <v>1</v>
      </c>
      <c r="C21511">
        <v>2259329</v>
      </c>
    </row>
    <row r="21512" spans="1:3" x14ac:dyDescent="0.25">
      <c r="A21512" t="s">
        <v>26285</v>
      </c>
      <c r="B21512">
        <v>1</v>
      </c>
      <c r="C21512">
        <v>1307999</v>
      </c>
    </row>
    <row r="21513" spans="1:3" x14ac:dyDescent="0.25">
      <c r="A21513" t="s">
        <v>26286</v>
      </c>
      <c r="B21513">
        <v>1</v>
      </c>
      <c r="C21513">
        <v>1319331</v>
      </c>
    </row>
    <row r="21514" spans="1:3" x14ac:dyDescent="0.25">
      <c r="A21514" t="s">
        <v>26287</v>
      </c>
      <c r="B21514">
        <v>1</v>
      </c>
      <c r="C21514">
        <v>83819</v>
      </c>
    </row>
    <row r="21515" spans="1:3" x14ac:dyDescent="0.25">
      <c r="A21515" t="s">
        <v>26288</v>
      </c>
      <c r="B21515">
        <v>1</v>
      </c>
      <c r="C21515">
        <v>108342526</v>
      </c>
    </row>
    <row r="21516" spans="1:3" x14ac:dyDescent="0.25">
      <c r="A21516" t="s">
        <v>26289</v>
      </c>
      <c r="B21516">
        <v>1</v>
      </c>
      <c r="C21516">
        <v>83785</v>
      </c>
    </row>
    <row r="21517" spans="1:3" x14ac:dyDescent="0.25">
      <c r="A21517" t="s">
        <v>26290</v>
      </c>
      <c r="B21517">
        <v>1</v>
      </c>
      <c r="C21517">
        <v>248505</v>
      </c>
    </row>
    <row r="21518" spans="1:3" x14ac:dyDescent="0.25">
      <c r="A21518" t="s">
        <v>26291</v>
      </c>
      <c r="B21518">
        <v>1</v>
      </c>
      <c r="C21518">
        <v>87785</v>
      </c>
    </row>
    <row r="21519" spans="1:3" x14ac:dyDescent="0.25">
      <c r="A21519" t="s">
        <v>26292</v>
      </c>
      <c r="B21519">
        <v>1</v>
      </c>
      <c r="C21519">
        <v>15988</v>
      </c>
    </row>
    <row r="21520" spans="1:3" x14ac:dyDescent="0.25">
      <c r="A21520" t="s">
        <v>26293</v>
      </c>
      <c r="B21520">
        <v>1</v>
      </c>
      <c r="C21520">
        <v>193970</v>
      </c>
    </row>
    <row r="21521" spans="1:3" x14ac:dyDescent="0.25">
      <c r="A21521" t="s">
        <v>26294</v>
      </c>
      <c r="B21521">
        <v>1</v>
      </c>
      <c r="C21521">
        <v>442464</v>
      </c>
    </row>
    <row r="21522" spans="1:3" x14ac:dyDescent="0.25">
      <c r="A21522" t="s">
        <v>26295</v>
      </c>
      <c r="B21522">
        <v>1</v>
      </c>
      <c r="C21522">
        <v>964226</v>
      </c>
    </row>
    <row r="21523" spans="1:3" x14ac:dyDescent="0.25">
      <c r="A21523" t="s">
        <v>26296</v>
      </c>
      <c r="B21523">
        <v>1</v>
      </c>
      <c r="C21523">
        <v>83330</v>
      </c>
    </row>
    <row r="21524" spans="1:3" x14ac:dyDescent="0.25">
      <c r="A21524" t="s">
        <v>26297</v>
      </c>
      <c r="B21524">
        <v>1</v>
      </c>
      <c r="C21524">
        <v>108532</v>
      </c>
    </row>
    <row r="21525" spans="1:3" x14ac:dyDescent="0.25">
      <c r="A21525" t="s">
        <v>26298</v>
      </c>
      <c r="B21525">
        <v>1</v>
      </c>
      <c r="C21525">
        <v>126394</v>
      </c>
    </row>
    <row r="21526" spans="1:3" x14ac:dyDescent="0.25">
      <c r="A21526" t="s">
        <v>26299</v>
      </c>
      <c r="B21526">
        <v>1</v>
      </c>
      <c r="C21526">
        <v>107113</v>
      </c>
    </row>
    <row r="21527" spans="1:3" x14ac:dyDescent="0.25">
      <c r="A21527" t="s">
        <v>26300</v>
      </c>
      <c r="B21527">
        <v>1</v>
      </c>
      <c r="C21527">
        <v>2452445</v>
      </c>
    </row>
    <row r="21528" spans="1:3" x14ac:dyDescent="0.25">
      <c r="A21528" t="s">
        <v>26301</v>
      </c>
      <c r="B21528">
        <v>1</v>
      </c>
      <c r="C21528">
        <v>3077235</v>
      </c>
    </row>
    <row r="21529" spans="1:3" x14ac:dyDescent="0.25">
      <c r="A21529" t="s">
        <v>26302</v>
      </c>
      <c r="B21529">
        <v>1</v>
      </c>
      <c r="C21529">
        <v>82820</v>
      </c>
    </row>
    <row r="21530" spans="1:3" x14ac:dyDescent="0.25">
      <c r="A21530" t="s">
        <v>26303</v>
      </c>
      <c r="B21530">
        <v>1</v>
      </c>
      <c r="C21530">
        <v>2209533</v>
      </c>
    </row>
    <row r="21531" spans="1:3" x14ac:dyDescent="0.25">
      <c r="A21531" t="s">
        <v>26304</v>
      </c>
      <c r="B21531">
        <v>1</v>
      </c>
      <c r="C21531">
        <v>2204883</v>
      </c>
    </row>
    <row r="21532" spans="1:3" x14ac:dyDescent="0.25">
      <c r="A21532" t="s">
        <v>26305</v>
      </c>
      <c r="B21532">
        <v>1</v>
      </c>
      <c r="C21532">
        <v>1540360</v>
      </c>
    </row>
    <row r="21533" spans="1:3" x14ac:dyDescent="0.25">
      <c r="A21533" t="s">
        <v>26306</v>
      </c>
      <c r="B21533">
        <v>1</v>
      </c>
      <c r="C21533">
        <v>82379</v>
      </c>
    </row>
    <row r="21534" spans="1:3" x14ac:dyDescent="0.25">
      <c r="A21534" t="s">
        <v>26307</v>
      </c>
      <c r="B21534">
        <v>1</v>
      </c>
      <c r="C21534">
        <v>147366</v>
      </c>
    </row>
    <row r="21535" spans="1:3" x14ac:dyDescent="0.25">
      <c r="A21535" t="s">
        <v>26308</v>
      </c>
      <c r="B21535">
        <v>1</v>
      </c>
      <c r="C21535">
        <v>233268</v>
      </c>
    </row>
    <row r="21536" spans="1:3" x14ac:dyDescent="0.25">
      <c r="A21536" t="s">
        <v>26309</v>
      </c>
      <c r="B21536">
        <v>1</v>
      </c>
      <c r="C21536">
        <v>199035</v>
      </c>
    </row>
    <row r="21537" spans="1:3" x14ac:dyDescent="0.25">
      <c r="A21537" t="s">
        <v>26310</v>
      </c>
      <c r="B21537">
        <v>1</v>
      </c>
      <c r="C21537">
        <v>1073883</v>
      </c>
    </row>
    <row r="21538" spans="1:3" x14ac:dyDescent="0.25">
      <c r="A21538" t="s">
        <v>26311</v>
      </c>
      <c r="B21538">
        <v>1</v>
      </c>
      <c r="C21538">
        <v>351529</v>
      </c>
    </row>
    <row r="21539" spans="1:3" x14ac:dyDescent="0.25">
      <c r="A21539" t="s">
        <v>26312</v>
      </c>
      <c r="B21539">
        <v>1</v>
      </c>
      <c r="C21539">
        <v>110453</v>
      </c>
    </row>
    <row r="21540" spans="1:3" x14ac:dyDescent="0.25">
      <c r="A21540" t="s">
        <v>26313</v>
      </c>
      <c r="B21540">
        <v>1</v>
      </c>
      <c r="C21540">
        <v>26774219</v>
      </c>
    </row>
    <row r="21541" spans="1:3" x14ac:dyDescent="0.25">
      <c r="A21541" t="s">
        <v>26314</v>
      </c>
      <c r="B21541">
        <v>1</v>
      </c>
      <c r="C21541">
        <v>281041</v>
      </c>
    </row>
    <row r="21542" spans="1:3" x14ac:dyDescent="0.25">
      <c r="A21542" t="s">
        <v>26315</v>
      </c>
      <c r="B21542">
        <v>1</v>
      </c>
      <c r="C21542">
        <v>471428</v>
      </c>
    </row>
    <row r="21543" spans="1:3" x14ac:dyDescent="0.25">
      <c r="A21543" t="s">
        <v>26316</v>
      </c>
      <c r="B21543">
        <v>1</v>
      </c>
      <c r="C21543">
        <v>86562</v>
      </c>
    </row>
    <row r="21544" spans="1:3" x14ac:dyDescent="0.25">
      <c r="A21544" t="s">
        <v>26317</v>
      </c>
      <c r="B21544">
        <v>1</v>
      </c>
      <c r="C21544">
        <v>1083278</v>
      </c>
    </row>
    <row r="21545" spans="1:3" x14ac:dyDescent="0.25">
      <c r="A21545" t="s">
        <v>26318</v>
      </c>
      <c r="B21545">
        <v>1</v>
      </c>
      <c r="C21545">
        <v>728808</v>
      </c>
    </row>
    <row r="21546" spans="1:3" x14ac:dyDescent="0.25">
      <c r="A21546" t="s">
        <v>26319</v>
      </c>
      <c r="B21546">
        <v>1</v>
      </c>
      <c r="C21546">
        <v>179009</v>
      </c>
    </row>
    <row r="21547" spans="1:3" x14ac:dyDescent="0.25">
      <c r="A21547" t="s">
        <v>26320</v>
      </c>
      <c r="B21547">
        <v>1</v>
      </c>
      <c r="C21547">
        <v>188320</v>
      </c>
    </row>
    <row r="21548" spans="1:3" x14ac:dyDescent="0.25">
      <c r="A21548" t="s">
        <v>26321</v>
      </c>
      <c r="B21548">
        <v>1</v>
      </c>
      <c r="C21548">
        <v>889547</v>
      </c>
    </row>
    <row r="21549" spans="1:3" x14ac:dyDescent="0.25">
      <c r="A21549" t="s">
        <v>26322</v>
      </c>
      <c r="B21549">
        <v>1</v>
      </c>
      <c r="C21549">
        <v>422103</v>
      </c>
    </row>
    <row r="21550" spans="1:3" x14ac:dyDescent="0.25">
      <c r="A21550" t="s">
        <v>26323</v>
      </c>
      <c r="B21550">
        <v>1</v>
      </c>
      <c r="C21550">
        <v>191216</v>
      </c>
    </row>
    <row r="21551" spans="1:3" x14ac:dyDescent="0.25">
      <c r="A21551" t="s">
        <v>26324</v>
      </c>
      <c r="B21551">
        <v>1</v>
      </c>
      <c r="C21551">
        <v>247699</v>
      </c>
    </row>
    <row r="21552" spans="1:3" x14ac:dyDescent="0.25">
      <c r="A21552" t="s">
        <v>26325</v>
      </c>
      <c r="B21552">
        <v>1</v>
      </c>
      <c r="C21552">
        <v>344630</v>
      </c>
    </row>
    <row r="21553" spans="1:3" x14ac:dyDescent="0.25">
      <c r="A21553" t="s">
        <v>26326</v>
      </c>
      <c r="B21553">
        <v>1</v>
      </c>
      <c r="C21553">
        <v>145785</v>
      </c>
    </row>
    <row r="21554" spans="1:3" x14ac:dyDescent="0.25">
      <c r="A21554" t="s">
        <v>26327</v>
      </c>
      <c r="B21554">
        <v>1</v>
      </c>
      <c r="C21554">
        <v>364046</v>
      </c>
    </row>
    <row r="21555" spans="1:3" x14ac:dyDescent="0.25">
      <c r="A21555" t="s">
        <v>26328</v>
      </c>
      <c r="B21555">
        <v>1</v>
      </c>
      <c r="C21555">
        <v>120907</v>
      </c>
    </row>
    <row r="21556" spans="1:3" x14ac:dyDescent="0.25">
      <c r="A21556" t="s">
        <v>26329</v>
      </c>
      <c r="B21556">
        <v>1</v>
      </c>
      <c r="C21556">
        <v>366814</v>
      </c>
    </row>
    <row r="21557" spans="1:3" x14ac:dyDescent="0.25">
      <c r="A21557" t="s">
        <v>26330</v>
      </c>
      <c r="B21557">
        <v>1</v>
      </c>
      <c r="C21557">
        <v>863320</v>
      </c>
    </row>
    <row r="21558" spans="1:3" x14ac:dyDescent="0.25">
      <c r="A21558" t="s">
        <v>26331</v>
      </c>
      <c r="B21558">
        <v>1</v>
      </c>
      <c r="C21558">
        <v>55997292</v>
      </c>
    </row>
    <row r="21559" spans="1:3" x14ac:dyDescent="0.25">
      <c r="A21559" t="s">
        <v>26332</v>
      </c>
      <c r="B21559">
        <v>1</v>
      </c>
      <c r="C21559">
        <v>77077</v>
      </c>
    </row>
    <row r="21560" spans="1:3" x14ac:dyDescent="0.25">
      <c r="A21560" t="s">
        <v>26333</v>
      </c>
      <c r="B21560">
        <v>1</v>
      </c>
      <c r="C21560">
        <v>516447</v>
      </c>
    </row>
    <row r="21561" spans="1:3" x14ac:dyDescent="0.25">
      <c r="A21561" t="s">
        <v>26334</v>
      </c>
      <c r="B21561">
        <v>1</v>
      </c>
      <c r="C21561">
        <v>1509253</v>
      </c>
    </row>
    <row r="21562" spans="1:3" x14ac:dyDescent="0.25">
      <c r="A21562" t="s">
        <v>26335</v>
      </c>
      <c r="B21562">
        <v>1</v>
      </c>
      <c r="C21562">
        <v>1062979</v>
      </c>
    </row>
    <row r="21563" spans="1:3" x14ac:dyDescent="0.25">
      <c r="A21563" t="s">
        <v>26336</v>
      </c>
      <c r="B21563">
        <v>1</v>
      </c>
      <c r="C21563">
        <v>210937</v>
      </c>
    </row>
    <row r="21564" spans="1:3" x14ac:dyDescent="0.25">
      <c r="A21564" t="s">
        <v>26337</v>
      </c>
      <c r="B21564">
        <v>1</v>
      </c>
      <c r="C21564">
        <v>749092</v>
      </c>
    </row>
    <row r="21565" spans="1:3" x14ac:dyDescent="0.25">
      <c r="A21565" t="s">
        <v>26338</v>
      </c>
      <c r="B21565">
        <v>1</v>
      </c>
      <c r="C21565">
        <v>1853939</v>
      </c>
    </row>
    <row r="21566" spans="1:3" x14ac:dyDescent="0.25">
      <c r="A21566" t="s">
        <v>26339</v>
      </c>
      <c r="B21566">
        <v>1</v>
      </c>
      <c r="C21566">
        <v>159803</v>
      </c>
    </row>
    <row r="21567" spans="1:3" x14ac:dyDescent="0.25">
      <c r="A21567" t="s">
        <v>26340</v>
      </c>
      <c r="B21567">
        <v>1</v>
      </c>
      <c r="C21567">
        <v>481106</v>
      </c>
    </row>
    <row r="21568" spans="1:3" x14ac:dyDescent="0.25">
      <c r="A21568" t="s">
        <v>26341</v>
      </c>
      <c r="B21568">
        <v>1</v>
      </c>
      <c r="C21568">
        <v>420502000</v>
      </c>
    </row>
    <row r="21569" spans="1:3" x14ac:dyDescent="0.25">
      <c r="A21569" t="s">
        <v>26342</v>
      </c>
      <c r="B21569">
        <v>1</v>
      </c>
      <c r="C21569">
        <v>97713</v>
      </c>
    </row>
    <row r="21570" spans="1:3" x14ac:dyDescent="0.25">
      <c r="A21570" t="s">
        <v>26343</v>
      </c>
      <c r="B21570">
        <v>1</v>
      </c>
      <c r="C21570">
        <v>262043</v>
      </c>
    </row>
    <row r="21571" spans="1:3" x14ac:dyDescent="0.25">
      <c r="A21571" t="s">
        <v>26344</v>
      </c>
      <c r="B21571">
        <v>1</v>
      </c>
      <c r="C21571">
        <v>518979</v>
      </c>
    </row>
    <row r="21572" spans="1:3" x14ac:dyDescent="0.25">
      <c r="A21572" t="s">
        <v>26345</v>
      </c>
      <c r="B21572">
        <v>1</v>
      </c>
      <c r="C21572">
        <v>539484</v>
      </c>
    </row>
    <row r="21573" spans="1:3" x14ac:dyDescent="0.25">
      <c r="A21573" t="s">
        <v>26346</v>
      </c>
      <c r="B21573">
        <v>1</v>
      </c>
      <c r="C21573">
        <v>205261</v>
      </c>
    </row>
    <row r="21574" spans="1:3" x14ac:dyDescent="0.25">
      <c r="A21574" t="s">
        <v>26347</v>
      </c>
      <c r="B21574">
        <v>1</v>
      </c>
      <c r="C21574">
        <v>2522046</v>
      </c>
    </row>
    <row r="21575" spans="1:3" x14ac:dyDescent="0.25">
      <c r="A21575" t="s">
        <v>26348</v>
      </c>
      <c r="B21575">
        <v>1</v>
      </c>
      <c r="C21575">
        <v>323188</v>
      </c>
    </row>
    <row r="21576" spans="1:3" x14ac:dyDescent="0.25">
      <c r="A21576" t="s">
        <v>26349</v>
      </c>
      <c r="B21576">
        <v>1</v>
      </c>
      <c r="C21576">
        <v>556452</v>
      </c>
    </row>
    <row r="21577" spans="1:3" x14ac:dyDescent="0.25">
      <c r="A21577" t="s">
        <v>26350</v>
      </c>
      <c r="B21577">
        <v>1</v>
      </c>
      <c r="C21577">
        <v>192266</v>
      </c>
    </row>
    <row r="21578" spans="1:3" x14ac:dyDescent="0.25">
      <c r="A21578" t="s">
        <v>26351</v>
      </c>
      <c r="B21578">
        <v>1</v>
      </c>
      <c r="C21578">
        <v>972280</v>
      </c>
    </row>
    <row r="21579" spans="1:3" x14ac:dyDescent="0.25">
      <c r="A21579" t="s">
        <v>26352</v>
      </c>
      <c r="B21579">
        <v>1</v>
      </c>
      <c r="C21579">
        <v>6088183</v>
      </c>
    </row>
    <row r="21580" spans="1:3" x14ac:dyDescent="0.25">
      <c r="A21580" t="s">
        <v>26353</v>
      </c>
      <c r="B21580">
        <v>1</v>
      </c>
      <c r="C21580">
        <v>144633</v>
      </c>
    </row>
    <row r="21581" spans="1:3" x14ac:dyDescent="0.25">
      <c r="A21581" t="s">
        <v>26354</v>
      </c>
      <c r="B21581">
        <v>1</v>
      </c>
      <c r="C21581">
        <v>52366</v>
      </c>
    </row>
    <row r="21582" spans="1:3" x14ac:dyDescent="0.25">
      <c r="A21582" t="s">
        <v>26355</v>
      </c>
      <c r="B21582">
        <v>1</v>
      </c>
      <c r="C21582">
        <v>613910</v>
      </c>
    </row>
    <row r="21583" spans="1:3" x14ac:dyDescent="0.25">
      <c r="A21583" t="s">
        <v>26356</v>
      </c>
      <c r="B21583">
        <v>1</v>
      </c>
      <c r="C21583">
        <v>6639234</v>
      </c>
    </row>
    <row r="21584" spans="1:3" x14ac:dyDescent="0.25">
      <c r="A21584" t="s">
        <v>26357</v>
      </c>
      <c r="B21584">
        <v>1</v>
      </c>
      <c r="C21584">
        <v>402951</v>
      </c>
    </row>
    <row r="21585" spans="1:3" x14ac:dyDescent="0.25">
      <c r="A21585" t="s">
        <v>26358</v>
      </c>
      <c r="B21585">
        <v>1</v>
      </c>
      <c r="C21585">
        <v>964857</v>
      </c>
    </row>
    <row r="21586" spans="1:3" x14ac:dyDescent="0.25">
      <c r="A21586" t="s">
        <v>26359</v>
      </c>
      <c r="B21586">
        <v>1</v>
      </c>
      <c r="C21586">
        <v>64460</v>
      </c>
    </row>
    <row r="21587" spans="1:3" x14ac:dyDescent="0.25">
      <c r="A21587" t="s">
        <v>26360</v>
      </c>
      <c r="B21587">
        <v>1</v>
      </c>
      <c r="C21587">
        <v>62391</v>
      </c>
    </row>
    <row r="21588" spans="1:3" x14ac:dyDescent="0.25">
      <c r="A21588" t="s">
        <v>26361</v>
      </c>
      <c r="B21588">
        <v>1</v>
      </c>
      <c r="C21588">
        <v>430420</v>
      </c>
    </row>
    <row r="21589" spans="1:3" x14ac:dyDescent="0.25">
      <c r="A21589" t="s">
        <v>26362</v>
      </c>
      <c r="B21589">
        <v>1</v>
      </c>
      <c r="C21589">
        <v>175805</v>
      </c>
    </row>
    <row r="21590" spans="1:3" x14ac:dyDescent="0.25">
      <c r="A21590" t="s">
        <v>26363</v>
      </c>
      <c r="B21590">
        <v>1</v>
      </c>
      <c r="C21590">
        <v>811151</v>
      </c>
    </row>
    <row r="21591" spans="1:3" x14ac:dyDescent="0.25">
      <c r="A21591" t="s">
        <v>26364</v>
      </c>
      <c r="B21591">
        <v>1</v>
      </c>
      <c r="C21591">
        <v>204796</v>
      </c>
    </row>
    <row r="21592" spans="1:3" x14ac:dyDescent="0.25">
      <c r="A21592" t="s">
        <v>26365</v>
      </c>
      <c r="B21592">
        <v>1</v>
      </c>
      <c r="C21592">
        <v>431817</v>
      </c>
    </row>
    <row r="21593" spans="1:3" x14ac:dyDescent="0.25">
      <c r="A21593" t="s">
        <v>26366</v>
      </c>
      <c r="B21593">
        <v>1</v>
      </c>
      <c r="C21593">
        <v>21090</v>
      </c>
    </row>
    <row r="21594" spans="1:3" x14ac:dyDescent="0.25">
      <c r="A21594" t="s">
        <v>26367</v>
      </c>
      <c r="B21594">
        <v>1</v>
      </c>
      <c r="C21594">
        <v>1969184</v>
      </c>
    </row>
    <row r="21595" spans="1:3" x14ac:dyDescent="0.25">
      <c r="A21595" t="s">
        <v>26368</v>
      </c>
      <c r="B21595">
        <v>1</v>
      </c>
      <c r="C21595">
        <v>4678422</v>
      </c>
    </row>
    <row r="21596" spans="1:3" x14ac:dyDescent="0.25">
      <c r="A21596" t="s">
        <v>26369</v>
      </c>
      <c r="B21596">
        <v>1</v>
      </c>
      <c r="C21596">
        <v>2028541</v>
      </c>
    </row>
    <row r="21597" spans="1:3" x14ac:dyDescent="0.25">
      <c r="A21597" t="s">
        <v>26370</v>
      </c>
      <c r="B21597">
        <v>1</v>
      </c>
      <c r="C21597">
        <v>2217917</v>
      </c>
    </row>
    <row r="21598" spans="1:3" x14ac:dyDescent="0.25">
      <c r="A21598" t="s">
        <v>26371</v>
      </c>
      <c r="B21598">
        <v>1</v>
      </c>
      <c r="C21598">
        <v>273306</v>
      </c>
    </row>
    <row r="21599" spans="1:3" x14ac:dyDescent="0.25">
      <c r="A21599" t="s">
        <v>26372</v>
      </c>
      <c r="B21599">
        <v>1</v>
      </c>
      <c r="C21599">
        <v>138797</v>
      </c>
    </row>
    <row r="21600" spans="1:3" x14ac:dyDescent="0.25">
      <c r="A21600" t="s">
        <v>26373</v>
      </c>
      <c r="B21600">
        <v>1</v>
      </c>
      <c r="C21600">
        <v>545003</v>
      </c>
    </row>
    <row r="21601" spans="1:3" x14ac:dyDescent="0.25">
      <c r="A21601" t="s">
        <v>26374</v>
      </c>
      <c r="B21601">
        <v>1</v>
      </c>
      <c r="C21601">
        <v>371932</v>
      </c>
    </row>
    <row r="21602" spans="1:3" x14ac:dyDescent="0.25">
      <c r="A21602" t="s">
        <v>26375</v>
      </c>
      <c r="B21602">
        <v>1</v>
      </c>
      <c r="C21602">
        <v>246437</v>
      </c>
    </row>
    <row r="21603" spans="1:3" x14ac:dyDescent="0.25">
      <c r="A21603" t="s">
        <v>26376</v>
      </c>
      <c r="B21603">
        <v>1</v>
      </c>
      <c r="C21603">
        <v>113871</v>
      </c>
    </row>
    <row r="21604" spans="1:3" x14ac:dyDescent="0.25">
      <c r="A21604" t="s">
        <v>26377</v>
      </c>
      <c r="B21604">
        <v>1</v>
      </c>
      <c r="C21604">
        <v>845145</v>
      </c>
    </row>
    <row r="21605" spans="1:3" x14ac:dyDescent="0.25">
      <c r="A21605" t="s">
        <v>26378</v>
      </c>
      <c r="B21605">
        <v>1</v>
      </c>
      <c r="C21605">
        <v>153937</v>
      </c>
    </row>
    <row r="21606" spans="1:3" x14ac:dyDescent="0.25">
      <c r="A21606" t="s">
        <v>26379</v>
      </c>
      <c r="B21606">
        <v>1</v>
      </c>
      <c r="C21606">
        <v>12951745</v>
      </c>
    </row>
    <row r="21607" spans="1:3" x14ac:dyDescent="0.25">
      <c r="A21607" t="s">
        <v>26380</v>
      </c>
      <c r="B21607">
        <v>1</v>
      </c>
      <c r="C21607">
        <v>14893589</v>
      </c>
    </row>
    <row r="21608" spans="1:3" x14ac:dyDescent="0.25">
      <c r="A21608" t="s">
        <v>26381</v>
      </c>
      <c r="B21608">
        <v>1</v>
      </c>
      <c r="C21608">
        <v>95098</v>
      </c>
    </row>
    <row r="21609" spans="1:3" x14ac:dyDescent="0.25">
      <c r="A21609" t="s">
        <v>26382</v>
      </c>
      <c r="B21609">
        <v>1</v>
      </c>
      <c r="C21609">
        <v>448623</v>
      </c>
    </row>
    <row r="21610" spans="1:3" x14ac:dyDescent="0.25">
      <c r="A21610" t="s">
        <v>26383</v>
      </c>
      <c r="B21610">
        <v>1</v>
      </c>
      <c r="C21610">
        <v>121064212</v>
      </c>
    </row>
    <row r="21611" spans="1:3" x14ac:dyDescent="0.25">
      <c r="A21611" t="s">
        <v>26384</v>
      </c>
      <c r="B21611">
        <v>1</v>
      </c>
      <c r="C21611">
        <v>2149703</v>
      </c>
    </row>
    <row r="21612" spans="1:3" x14ac:dyDescent="0.25">
      <c r="A21612" t="s">
        <v>26385</v>
      </c>
      <c r="B21612">
        <v>1</v>
      </c>
      <c r="C21612">
        <v>32947</v>
      </c>
    </row>
    <row r="21613" spans="1:3" x14ac:dyDescent="0.25">
      <c r="A21613" t="s">
        <v>26386</v>
      </c>
      <c r="B21613">
        <v>1</v>
      </c>
      <c r="C21613">
        <v>789797</v>
      </c>
    </row>
    <row r="21614" spans="1:3" x14ac:dyDescent="0.25">
      <c r="A21614" t="s">
        <v>26387</v>
      </c>
      <c r="B21614">
        <v>1</v>
      </c>
      <c r="C21614">
        <v>90018</v>
      </c>
    </row>
    <row r="21615" spans="1:3" x14ac:dyDescent="0.25">
      <c r="A21615" t="s">
        <v>26388</v>
      </c>
      <c r="B21615">
        <v>1</v>
      </c>
      <c r="C21615">
        <v>165080</v>
      </c>
    </row>
    <row r="21616" spans="1:3" x14ac:dyDescent="0.25">
      <c r="A21616" t="s">
        <v>26389</v>
      </c>
      <c r="B21616">
        <v>1</v>
      </c>
      <c r="C21616">
        <v>40797</v>
      </c>
    </row>
    <row r="21617" spans="1:3" x14ac:dyDescent="0.25">
      <c r="A21617" t="s">
        <v>26390</v>
      </c>
      <c r="B21617">
        <v>1</v>
      </c>
      <c r="C21617">
        <v>2159605</v>
      </c>
    </row>
    <row r="21618" spans="1:3" x14ac:dyDescent="0.25">
      <c r="A21618" t="s">
        <v>26391</v>
      </c>
      <c r="B21618">
        <v>1</v>
      </c>
      <c r="C21618">
        <v>1811267</v>
      </c>
    </row>
    <row r="21619" spans="1:3" x14ac:dyDescent="0.25">
      <c r="A21619" t="s">
        <v>26392</v>
      </c>
      <c r="B21619">
        <v>1</v>
      </c>
      <c r="C21619">
        <v>336086</v>
      </c>
    </row>
    <row r="21620" spans="1:3" x14ac:dyDescent="0.25">
      <c r="A21620" t="s">
        <v>26393</v>
      </c>
      <c r="B21620">
        <v>1</v>
      </c>
      <c r="C21620">
        <v>528471</v>
      </c>
    </row>
    <row r="21621" spans="1:3" x14ac:dyDescent="0.25">
      <c r="A21621" t="s">
        <v>26394</v>
      </c>
      <c r="B21621">
        <v>1</v>
      </c>
      <c r="C21621">
        <v>769519</v>
      </c>
    </row>
    <row r="21622" spans="1:3" x14ac:dyDescent="0.25">
      <c r="A21622" t="s">
        <v>26395</v>
      </c>
      <c r="B21622">
        <v>1</v>
      </c>
      <c r="C21622">
        <v>41723</v>
      </c>
    </row>
    <row r="21623" spans="1:3" x14ac:dyDescent="0.25">
      <c r="A21623" t="s">
        <v>26396</v>
      </c>
      <c r="B21623">
        <v>1</v>
      </c>
      <c r="C21623">
        <v>721883</v>
      </c>
    </row>
    <row r="21624" spans="1:3" x14ac:dyDescent="0.25">
      <c r="A21624" t="s">
        <v>26397</v>
      </c>
      <c r="B21624">
        <v>1</v>
      </c>
      <c r="C21624">
        <v>220057</v>
      </c>
    </row>
    <row r="21625" spans="1:3" x14ac:dyDescent="0.25">
      <c r="A21625" t="s">
        <v>26398</v>
      </c>
      <c r="B21625">
        <v>1</v>
      </c>
      <c r="C21625">
        <v>9754099</v>
      </c>
    </row>
    <row r="21626" spans="1:3" x14ac:dyDescent="0.25">
      <c r="A21626" t="s">
        <v>26399</v>
      </c>
      <c r="B21626">
        <v>1</v>
      </c>
      <c r="C21626">
        <v>456542</v>
      </c>
    </row>
    <row r="21627" spans="1:3" x14ac:dyDescent="0.25">
      <c r="A21627" t="s">
        <v>26400</v>
      </c>
      <c r="B21627">
        <v>1</v>
      </c>
      <c r="C21627">
        <v>421079</v>
      </c>
    </row>
    <row r="21628" spans="1:3" x14ac:dyDescent="0.25">
      <c r="A21628" t="s">
        <v>26401</v>
      </c>
      <c r="B21628">
        <v>1</v>
      </c>
      <c r="C21628">
        <v>228757</v>
      </c>
    </row>
    <row r="21629" spans="1:3" x14ac:dyDescent="0.25">
      <c r="A21629" t="s">
        <v>26402</v>
      </c>
      <c r="B21629">
        <v>1</v>
      </c>
      <c r="C21629">
        <v>275398</v>
      </c>
    </row>
    <row r="21630" spans="1:3" x14ac:dyDescent="0.25">
      <c r="A21630" t="s">
        <v>26403</v>
      </c>
      <c r="B21630">
        <v>1</v>
      </c>
      <c r="C21630">
        <v>428501</v>
      </c>
    </row>
    <row r="21631" spans="1:3" x14ac:dyDescent="0.25">
      <c r="A21631" t="s">
        <v>26404</v>
      </c>
      <c r="B21631">
        <v>1</v>
      </c>
      <c r="C21631">
        <v>526048</v>
      </c>
    </row>
    <row r="21632" spans="1:3" x14ac:dyDescent="0.25">
      <c r="A21632" t="s">
        <v>26405</v>
      </c>
      <c r="B21632">
        <v>1</v>
      </c>
      <c r="C21632">
        <v>140387</v>
      </c>
    </row>
    <row r="21633" spans="1:3" x14ac:dyDescent="0.25">
      <c r="A21633" t="s">
        <v>26406</v>
      </c>
      <c r="B21633">
        <v>1</v>
      </c>
      <c r="C21633">
        <v>98848</v>
      </c>
    </row>
    <row r="21634" spans="1:3" x14ac:dyDescent="0.25">
      <c r="A21634" t="s">
        <v>26407</v>
      </c>
      <c r="B21634">
        <v>1</v>
      </c>
      <c r="C21634">
        <v>10522820</v>
      </c>
    </row>
    <row r="21635" spans="1:3" x14ac:dyDescent="0.25">
      <c r="A21635" t="s">
        <v>26408</v>
      </c>
      <c r="B21635">
        <v>1</v>
      </c>
      <c r="C21635">
        <v>10198</v>
      </c>
    </row>
    <row r="21636" spans="1:3" x14ac:dyDescent="0.25">
      <c r="A21636" t="s">
        <v>26409</v>
      </c>
      <c r="B21636">
        <v>1</v>
      </c>
      <c r="C21636">
        <v>45554</v>
      </c>
    </row>
    <row r="21637" spans="1:3" x14ac:dyDescent="0.25">
      <c r="A21637" t="s">
        <v>26410</v>
      </c>
      <c r="B21637">
        <v>1</v>
      </c>
      <c r="C21637">
        <v>1542395</v>
      </c>
    </row>
    <row r="21638" spans="1:3" x14ac:dyDescent="0.25">
      <c r="A21638" t="s">
        <v>26411</v>
      </c>
      <c r="B21638">
        <v>1</v>
      </c>
      <c r="C21638">
        <v>94923</v>
      </c>
    </row>
    <row r="21639" spans="1:3" x14ac:dyDescent="0.25">
      <c r="A21639" t="s">
        <v>26412</v>
      </c>
      <c r="B21639">
        <v>1</v>
      </c>
      <c r="C21639">
        <v>38673</v>
      </c>
    </row>
    <row r="21640" spans="1:3" x14ac:dyDescent="0.25">
      <c r="A21640" t="s">
        <v>26413</v>
      </c>
      <c r="B21640">
        <v>1</v>
      </c>
      <c r="C21640">
        <v>1626303</v>
      </c>
    </row>
    <row r="21641" spans="1:3" x14ac:dyDescent="0.25">
      <c r="A21641" t="s">
        <v>26414</v>
      </c>
      <c r="B21641">
        <v>1</v>
      </c>
      <c r="C21641">
        <v>4058335</v>
      </c>
    </row>
    <row r="21642" spans="1:3" x14ac:dyDescent="0.25">
      <c r="A21642" t="s">
        <v>26415</v>
      </c>
      <c r="B21642">
        <v>1</v>
      </c>
      <c r="C21642">
        <v>295528</v>
      </c>
    </row>
    <row r="21643" spans="1:3" x14ac:dyDescent="0.25">
      <c r="A21643" t="s">
        <v>26416</v>
      </c>
      <c r="B21643">
        <v>1</v>
      </c>
      <c r="C21643">
        <v>1701250</v>
      </c>
    </row>
    <row r="21644" spans="1:3" x14ac:dyDescent="0.25">
      <c r="A21644" t="s">
        <v>26417</v>
      </c>
      <c r="B21644">
        <v>1</v>
      </c>
      <c r="C21644">
        <v>251320</v>
      </c>
    </row>
    <row r="21645" spans="1:3" x14ac:dyDescent="0.25">
      <c r="A21645" t="s">
        <v>26418</v>
      </c>
      <c r="B21645">
        <v>1</v>
      </c>
      <c r="C21645">
        <v>275709</v>
      </c>
    </row>
    <row r="21646" spans="1:3" x14ac:dyDescent="0.25">
      <c r="A21646" t="s">
        <v>26419</v>
      </c>
      <c r="B21646">
        <v>1</v>
      </c>
      <c r="C21646">
        <v>58744</v>
      </c>
    </row>
    <row r="21647" spans="1:3" x14ac:dyDescent="0.25">
      <c r="A21647" t="s">
        <v>26420</v>
      </c>
      <c r="B21647">
        <v>1</v>
      </c>
      <c r="C21647">
        <v>59065</v>
      </c>
    </row>
    <row r="21648" spans="1:3" x14ac:dyDescent="0.25">
      <c r="A21648" t="s">
        <v>26421</v>
      </c>
      <c r="B21648">
        <v>1</v>
      </c>
      <c r="C21648">
        <v>898010</v>
      </c>
    </row>
    <row r="21649" spans="1:3" x14ac:dyDescent="0.25">
      <c r="A21649" t="s">
        <v>26422</v>
      </c>
      <c r="B21649">
        <v>1</v>
      </c>
      <c r="C21649">
        <v>2363747</v>
      </c>
    </row>
    <row r="21650" spans="1:3" x14ac:dyDescent="0.25">
      <c r="A21650" t="s">
        <v>26423</v>
      </c>
      <c r="B21650">
        <v>1</v>
      </c>
      <c r="C21650">
        <v>595994</v>
      </c>
    </row>
    <row r="21651" spans="1:3" x14ac:dyDescent="0.25">
      <c r="A21651" t="s">
        <v>26424</v>
      </c>
      <c r="B21651">
        <v>1</v>
      </c>
      <c r="C21651">
        <v>223671</v>
      </c>
    </row>
    <row r="21652" spans="1:3" x14ac:dyDescent="0.25">
      <c r="A21652" t="s">
        <v>26425</v>
      </c>
      <c r="B21652">
        <v>1</v>
      </c>
      <c r="C21652">
        <v>1847089</v>
      </c>
    </row>
    <row r="21653" spans="1:3" x14ac:dyDescent="0.25">
      <c r="A21653" t="s">
        <v>26426</v>
      </c>
      <c r="B21653">
        <v>1</v>
      </c>
      <c r="C21653">
        <v>1647008</v>
      </c>
    </row>
    <row r="21654" spans="1:3" x14ac:dyDescent="0.25">
      <c r="A21654" t="s">
        <v>26427</v>
      </c>
      <c r="B21654">
        <v>1</v>
      </c>
      <c r="C21654">
        <v>149696</v>
      </c>
    </row>
    <row r="21655" spans="1:3" x14ac:dyDescent="0.25">
      <c r="A21655" t="s">
        <v>26428</v>
      </c>
      <c r="B21655">
        <v>1</v>
      </c>
      <c r="C21655">
        <v>266414</v>
      </c>
    </row>
    <row r="21656" spans="1:3" x14ac:dyDescent="0.25">
      <c r="A21656" t="s">
        <v>26429</v>
      </c>
      <c r="B21656">
        <v>1</v>
      </c>
      <c r="C21656">
        <v>300302</v>
      </c>
    </row>
    <row r="21657" spans="1:3" x14ac:dyDescent="0.25">
      <c r="A21657" t="s">
        <v>26430</v>
      </c>
      <c r="B21657">
        <v>1</v>
      </c>
      <c r="C21657">
        <v>152033</v>
      </c>
    </row>
    <row r="21658" spans="1:3" x14ac:dyDescent="0.25">
      <c r="A21658" t="s">
        <v>26431</v>
      </c>
      <c r="B21658">
        <v>1</v>
      </c>
      <c r="C21658">
        <v>88953</v>
      </c>
    </row>
    <row r="21659" spans="1:3" x14ac:dyDescent="0.25">
      <c r="A21659" t="s">
        <v>26432</v>
      </c>
      <c r="B21659">
        <v>1</v>
      </c>
      <c r="C21659">
        <v>27550</v>
      </c>
    </row>
    <row r="21660" spans="1:3" x14ac:dyDescent="0.25">
      <c r="A21660" t="s">
        <v>26433</v>
      </c>
      <c r="B21660">
        <v>1</v>
      </c>
      <c r="C21660">
        <v>336312</v>
      </c>
    </row>
    <row r="21661" spans="1:3" x14ac:dyDescent="0.25">
      <c r="A21661" t="s">
        <v>26434</v>
      </c>
      <c r="B21661">
        <v>1</v>
      </c>
      <c r="C21661">
        <v>378944</v>
      </c>
    </row>
    <row r="21662" spans="1:3" x14ac:dyDescent="0.25">
      <c r="A21662" t="s">
        <v>26435</v>
      </c>
      <c r="B21662">
        <v>1</v>
      </c>
      <c r="C21662">
        <v>265030</v>
      </c>
    </row>
    <row r="21663" spans="1:3" x14ac:dyDescent="0.25">
      <c r="A21663" t="s">
        <v>26436</v>
      </c>
      <c r="B21663">
        <v>1</v>
      </c>
      <c r="C21663">
        <v>591547</v>
      </c>
    </row>
    <row r="21664" spans="1:3" x14ac:dyDescent="0.25">
      <c r="A21664" t="s">
        <v>26437</v>
      </c>
      <c r="B21664">
        <v>1</v>
      </c>
      <c r="C21664">
        <v>590351</v>
      </c>
    </row>
    <row r="21665" spans="1:3" x14ac:dyDescent="0.25">
      <c r="A21665" t="s">
        <v>26438</v>
      </c>
      <c r="B21665">
        <v>1</v>
      </c>
      <c r="C21665">
        <v>3383</v>
      </c>
    </row>
    <row r="21666" spans="1:3" x14ac:dyDescent="0.25">
      <c r="A21666" t="s">
        <v>26439</v>
      </c>
      <c r="B21666">
        <v>1</v>
      </c>
      <c r="C21666">
        <v>1051599</v>
      </c>
    </row>
    <row r="21667" spans="1:3" x14ac:dyDescent="0.25">
      <c r="A21667" t="s">
        <v>26440</v>
      </c>
      <c r="B21667">
        <v>1</v>
      </c>
      <c r="C21667">
        <v>1760455</v>
      </c>
    </row>
    <row r="21668" spans="1:3" x14ac:dyDescent="0.25">
      <c r="A21668" t="s">
        <v>26441</v>
      </c>
      <c r="B21668">
        <v>1</v>
      </c>
      <c r="C21668">
        <v>807563</v>
      </c>
    </row>
    <row r="21669" spans="1:3" x14ac:dyDescent="0.25">
      <c r="A21669" t="s">
        <v>26442</v>
      </c>
      <c r="B21669">
        <v>1</v>
      </c>
      <c r="C21669">
        <v>274174</v>
      </c>
    </row>
    <row r="21670" spans="1:3" x14ac:dyDescent="0.25">
      <c r="A21670" t="s">
        <v>26443</v>
      </c>
      <c r="B21670">
        <v>1</v>
      </c>
      <c r="C21670">
        <v>1713318</v>
      </c>
    </row>
    <row r="21671" spans="1:3" x14ac:dyDescent="0.25">
      <c r="A21671" t="s">
        <v>26444</v>
      </c>
      <c r="B21671">
        <v>1</v>
      </c>
      <c r="C21671">
        <v>646914</v>
      </c>
    </row>
    <row r="21672" spans="1:3" x14ac:dyDescent="0.25">
      <c r="A21672" t="s">
        <v>26445</v>
      </c>
      <c r="B21672">
        <v>1</v>
      </c>
      <c r="C21672">
        <v>189515</v>
      </c>
    </row>
    <row r="21673" spans="1:3" x14ac:dyDescent="0.25">
      <c r="A21673" t="s">
        <v>26446</v>
      </c>
      <c r="B21673">
        <v>1</v>
      </c>
      <c r="C21673">
        <v>424857</v>
      </c>
    </row>
    <row r="21674" spans="1:3" x14ac:dyDescent="0.25">
      <c r="A21674" t="s">
        <v>26447</v>
      </c>
      <c r="B21674">
        <v>1</v>
      </c>
      <c r="C21674">
        <v>939872</v>
      </c>
    </row>
    <row r="21675" spans="1:3" x14ac:dyDescent="0.25">
      <c r="A21675" t="s">
        <v>26448</v>
      </c>
      <c r="B21675">
        <v>1</v>
      </c>
      <c r="C21675">
        <v>847789</v>
      </c>
    </row>
    <row r="21676" spans="1:3" x14ac:dyDescent="0.25">
      <c r="A21676" t="s">
        <v>26449</v>
      </c>
      <c r="B21676">
        <v>1</v>
      </c>
      <c r="C21676">
        <v>1610074</v>
      </c>
    </row>
    <row r="21677" spans="1:3" x14ac:dyDescent="0.25">
      <c r="A21677" t="s">
        <v>26450</v>
      </c>
      <c r="B21677">
        <v>1</v>
      </c>
      <c r="C21677">
        <v>275263</v>
      </c>
    </row>
    <row r="21678" spans="1:3" x14ac:dyDescent="0.25">
      <c r="A21678" t="s">
        <v>26451</v>
      </c>
      <c r="B21678">
        <v>1</v>
      </c>
      <c r="C21678">
        <v>230246</v>
      </c>
    </row>
    <row r="21679" spans="1:3" x14ac:dyDescent="0.25">
      <c r="A21679" t="s">
        <v>26452</v>
      </c>
      <c r="B21679">
        <v>1</v>
      </c>
      <c r="C21679">
        <v>191257</v>
      </c>
    </row>
    <row r="21680" spans="1:3" x14ac:dyDescent="0.25">
      <c r="A21680" t="s">
        <v>26453</v>
      </c>
      <c r="B21680">
        <v>1</v>
      </c>
      <c r="C21680">
        <v>515469</v>
      </c>
    </row>
    <row r="21681" spans="1:3" x14ac:dyDescent="0.25">
      <c r="A21681" t="s">
        <v>26454</v>
      </c>
      <c r="B21681">
        <v>1</v>
      </c>
      <c r="C21681">
        <v>866556</v>
      </c>
    </row>
    <row r="21682" spans="1:3" x14ac:dyDescent="0.25">
      <c r="A21682" t="s">
        <v>26455</v>
      </c>
      <c r="B21682">
        <v>1</v>
      </c>
      <c r="C21682">
        <v>50459</v>
      </c>
    </row>
    <row r="21683" spans="1:3" x14ac:dyDescent="0.25">
      <c r="A21683" t="s">
        <v>26456</v>
      </c>
      <c r="B21683">
        <v>1</v>
      </c>
      <c r="C21683">
        <v>1361041</v>
      </c>
    </row>
    <row r="21684" spans="1:3" x14ac:dyDescent="0.25">
      <c r="A21684" t="s">
        <v>26457</v>
      </c>
      <c r="B21684">
        <v>1</v>
      </c>
      <c r="C21684">
        <v>2329894</v>
      </c>
    </row>
    <row r="21685" spans="1:3" x14ac:dyDescent="0.25">
      <c r="A21685" t="s">
        <v>26458</v>
      </c>
      <c r="B21685">
        <v>1</v>
      </c>
      <c r="C21685">
        <v>138595</v>
      </c>
    </row>
    <row r="21686" spans="1:3" x14ac:dyDescent="0.25">
      <c r="A21686" t="s">
        <v>26459</v>
      </c>
      <c r="B21686">
        <v>1</v>
      </c>
      <c r="C21686">
        <v>139945</v>
      </c>
    </row>
    <row r="21687" spans="1:3" x14ac:dyDescent="0.25">
      <c r="A21687" t="s">
        <v>26460</v>
      </c>
      <c r="B21687">
        <v>1</v>
      </c>
      <c r="C21687">
        <v>2476127</v>
      </c>
    </row>
    <row r="21688" spans="1:3" x14ac:dyDescent="0.25">
      <c r="A21688" t="s">
        <v>26461</v>
      </c>
      <c r="B21688">
        <v>1</v>
      </c>
      <c r="C21688">
        <v>477362</v>
      </c>
    </row>
    <row r="21689" spans="1:3" x14ac:dyDescent="0.25">
      <c r="A21689" t="s">
        <v>26462</v>
      </c>
      <c r="B21689">
        <v>1</v>
      </c>
      <c r="C21689">
        <v>172820000</v>
      </c>
    </row>
    <row r="21690" spans="1:3" x14ac:dyDescent="0.25">
      <c r="A21690" t="s">
        <v>26463</v>
      </c>
      <c r="B21690">
        <v>1</v>
      </c>
      <c r="C21690">
        <v>5386455</v>
      </c>
    </row>
    <row r="21691" spans="1:3" x14ac:dyDescent="0.25">
      <c r="A21691" t="s">
        <v>26464</v>
      </c>
      <c r="B21691">
        <v>1</v>
      </c>
      <c r="C21691">
        <v>578219</v>
      </c>
    </row>
    <row r="21692" spans="1:3" x14ac:dyDescent="0.25">
      <c r="A21692" t="s">
        <v>26465</v>
      </c>
      <c r="B21692">
        <v>1</v>
      </c>
      <c r="C21692">
        <v>1387533</v>
      </c>
    </row>
    <row r="21693" spans="1:3" x14ac:dyDescent="0.25">
      <c r="A21693" t="s">
        <v>26466</v>
      </c>
      <c r="B21693">
        <v>1</v>
      </c>
      <c r="C21693">
        <v>59269</v>
      </c>
    </row>
    <row r="21694" spans="1:3" x14ac:dyDescent="0.25">
      <c r="A21694" t="s">
        <v>26467</v>
      </c>
      <c r="B21694">
        <v>1</v>
      </c>
      <c r="C21694">
        <v>231595</v>
      </c>
    </row>
    <row r="21695" spans="1:3" x14ac:dyDescent="0.25">
      <c r="A21695" t="s">
        <v>26468</v>
      </c>
      <c r="B21695">
        <v>1</v>
      </c>
      <c r="C21695">
        <v>173004</v>
      </c>
    </row>
    <row r="21696" spans="1:3" x14ac:dyDescent="0.25">
      <c r="A21696" t="s">
        <v>26469</v>
      </c>
      <c r="B21696">
        <v>1</v>
      </c>
      <c r="C21696">
        <v>239140</v>
      </c>
    </row>
    <row r="21697" spans="1:3" x14ac:dyDescent="0.25">
      <c r="A21697" t="s">
        <v>26470</v>
      </c>
      <c r="B21697">
        <v>1</v>
      </c>
      <c r="C21697">
        <v>4410685</v>
      </c>
    </row>
    <row r="21698" spans="1:3" x14ac:dyDescent="0.25">
      <c r="A21698" t="s">
        <v>26471</v>
      </c>
      <c r="B21698">
        <v>1</v>
      </c>
      <c r="C21698">
        <v>2705521</v>
      </c>
    </row>
    <row r="21699" spans="1:3" x14ac:dyDescent="0.25">
      <c r="A21699" t="s">
        <v>26472</v>
      </c>
      <c r="B21699">
        <v>1</v>
      </c>
      <c r="C21699">
        <v>538832</v>
      </c>
    </row>
    <row r="21700" spans="1:3" x14ac:dyDescent="0.25">
      <c r="A21700" t="s">
        <v>26473</v>
      </c>
      <c r="B21700">
        <v>1</v>
      </c>
      <c r="C21700">
        <v>901679</v>
      </c>
    </row>
    <row r="21701" spans="1:3" x14ac:dyDescent="0.25">
      <c r="A21701" t="s">
        <v>26474</v>
      </c>
      <c r="B21701">
        <v>1</v>
      </c>
      <c r="C21701">
        <v>143051</v>
      </c>
    </row>
    <row r="21702" spans="1:3" x14ac:dyDescent="0.25">
      <c r="A21702" t="s">
        <v>26475</v>
      </c>
      <c r="B21702">
        <v>1</v>
      </c>
      <c r="C21702">
        <v>706263</v>
      </c>
    </row>
    <row r="21703" spans="1:3" x14ac:dyDescent="0.25">
      <c r="A21703" t="s">
        <v>26476</v>
      </c>
      <c r="B21703">
        <v>1</v>
      </c>
      <c r="C21703">
        <v>499319</v>
      </c>
    </row>
    <row r="21704" spans="1:3" x14ac:dyDescent="0.25">
      <c r="A21704" t="s">
        <v>26477</v>
      </c>
      <c r="B21704">
        <v>1</v>
      </c>
      <c r="C21704">
        <v>444605</v>
      </c>
    </row>
    <row r="21705" spans="1:3" x14ac:dyDescent="0.25">
      <c r="A21705" t="s">
        <v>26478</v>
      </c>
      <c r="B21705">
        <v>1</v>
      </c>
      <c r="C21705">
        <v>138791</v>
      </c>
    </row>
    <row r="21706" spans="1:3" x14ac:dyDescent="0.25">
      <c r="A21706" t="s">
        <v>26479</v>
      </c>
      <c r="B21706">
        <v>1</v>
      </c>
      <c r="C21706">
        <v>353774</v>
      </c>
    </row>
    <row r="21707" spans="1:3" x14ac:dyDescent="0.25">
      <c r="A21707" t="s">
        <v>26480</v>
      </c>
      <c r="B21707">
        <v>1</v>
      </c>
      <c r="C21707">
        <v>345109</v>
      </c>
    </row>
    <row r="21708" spans="1:3" x14ac:dyDescent="0.25">
      <c r="A21708" t="s">
        <v>26481</v>
      </c>
      <c r="B21708">
        <v>1</v>
      </c>
      <c r="C21708">
        <v>908446</v>
      </c>
    </row>
    <row r="21709" spans="1:3" x14ac:dyDescent="0.25">
      <c r="A21709" t="s">
        <v>26482</v>
      </c>
      <c r="B21709">
        <v>1</v>
      </c>
      <c r="C21709">
        <v>388321</v>
      </c>
    </row>
    <row r="21710" spans="1:3" x14ac:dyDescent="0.25">
      <c r="A21710" t="s">
        <v>26483</v>
      </c>
      <c r="B21710">
        <v>1</v>
      </c>
      <c r="C21710">
        <v>174248</v>
      </c>
    </row>
    <row r="21711" spans="1:3" x14ac:dyDescent="0.25">
      <c r="A21711" t="s">
        <v>26484</v>
      </c>
      <c r="B21711">
        <v>1</v>
      </c>
      <c r="C21711">
        <v>188069637</v>
      </c>
    </row>
    <row r="21712" spans="1:3" x14ac:dyDescent="0.25">
      <c r="A21712" t="s">
        <v>26485</v>
      </c>
      <c r="B21712">
        <v>1</v>
      </c>
      <c r="C21712">
        <v>274693</v>
      </c>
    </row>
    <row r="21713" spans="1:3" x14ac:dyDescent="0.25">
      <c r="A21713" t="s">
        <v>26486</v>
      </c>
      <c r="B21713">
        <v>1</v>
      </c>
      <c r="C21713">
        <v>424642</v>
      </c>
    </row>
    <row r="21714" spans="1:3" x14ac:dyDescent="0.25">
      <c r="A21714" t="s">
        <v>26487</v>
      </c>
      <c r="B21714">
        <v>1</v>
      </c>
      <c r="C21714">
        <v>934460</v>
      </c>
    </row>
    <row r="21715" spans="1:3" x14ac:dyDescent="0.25">
      <c r="A21715" t="s">
        <v>26488</v>
      </c>
      <c r="B21715">
        <v>1</v>
      </c>
      <c r="C21715">
        <v>188103</v>
      </c>
    </row>
    <row r="21716" spans="1:3" x14ac:dyDescent="0.25">
      <c r="A21716" t="s">
        <v>26489</v>
      </c>
      <c r="B21716">
        <v>1</v>
      </c>
      <c r="C21716">
        <v>107665</v>
      </c>
    </row>
    <row r="21717" spans="1:3" x14ac:dyDescent="0.25">
      <c r="A21717" t="s">
        <v>26490</v>
      </c>
      <c r="B21717">
        <v>1</v>
      </c>
      <c r="C21717">
        <v>2818411</v>
      </c>
    </row>
    <row r="21718" spans="1:3" x14ac:dyDescent="0.25">
      <c r="A21718" t="s">
        <v>26491</v>
      </c>
      <c r="B21718">
        <v>1</v>
      </c>
      <c r="C21718">
        <v>153010</v>
      </c>
    </row>
    <row r="21719" spans="1:3" x14ac:dyDescent="0.25">
      <c r="A21719" t="s">
        <v>26492</v>
      </c>
      <c r="B21719">
        <v>1</v>
      </c>
      <c r="C21719">
        <v>268488</v>
      </c>
    </row>
    <row r="21720" spans="1:3" x14ac:dyDescent="0.25">
      <c r="A21720" t="s">
        <v>26493</v>
      </c>
      <c r="B21720">
        <v>1</v>
      </c>
      <c r="C21720">
        <v>262138</v>
      </c>
    </row>
    <row r="21721" spans="1:3" x14ac:dyDescent="0.25">
      <c r="A21721" t="s">
        <v>26494</v>
      </c>
      <c r="B21721">
        <v>1</v>
      </c>
      <c r="C21721">
        <v>257667</v>
      </c>
    </row>
    <row r="21722" spans="1:3" x14ac:dyDescent="0.25">
      <c r="A21722" t="s">
        <v>26495</v>
      </c>
      <c r="B21722">
        <v>1</v>
      </c>
      <c r="C21722">
        <v>551705</v>
      </c>
    </row>
    <row r="21723" spans="1:3" x14ac:dyDescent="0.25">
      <c r="A21723" t="s">
        <v>26496</v>
      </c>
      <c r="B21723">
        <v>1</v>
      </c>
      <c r="C21723">
        <v>21902</v>
      </c>
    </row>
    <row r="21724" spans="1:3" x14ac:dyDescent="0.25">
      <c r="A21724" t="s">
        <v>26497</v>
      </c>
      <c r="B21724">
        <v>1</v>
      </c>
      <c r="C21724">
        <v>357050</v>
      </c>
    </row>
    <row r="21725" spans="1:3" x14ac:dyDescent="0.25">
      <c r="A21725" t="s">
        <v>26498</v>
      </c>
      <c r="B21725">
        <v>1</v>
      </c>
      <c r="C21725">
        <v>250656</v>
      </c>
    </row>
    <row r="21726" spans="1:3" x14ac:dyDescent="0.25">
      <c r="A21726" t="s">
        <v>26499</v>
      </c>
      <c r="B21726">
        <v>1</v>
      </c>
      <c r="C21726">
        <v>347946</v>
      </c>
    </row>
    <row r="21727" spans="1:3" x14ac:dyDescent="0.25">
      <c r="A21727" t="s">
        <v>26500</v>
      </c>
      <c r="B21727">
        <v>1</v>
      </c>
      <c r="C21727">
        <v>338992</v>
      </c>
    </row>
    <row r="21728" spans="1:3" x14ac:dyDescent="0.25">
      <c r="A21728" t="s">
        <v>26501</v>
      </c>
      <c r="B21728">
        <v>1</v>
      </c>
      <c r="C21728">
        <v>141590</v>
      </c>
    </row>
    <row r="21729" spans="1:3" x14ac:dyDescent="0.25">
      <c r="A21729" t="s">
        <v>26502</v>
      </c>
      <c r="B21729">
        <v>1</v>
      </c>
      <c r="C21729">
        <v>319474</v>
      </c>
    </row>
    <row r="21730" spans="1:3" x14ac:dyDescent="0.25">
      <c r="A21730" t="s">
        <v>26503</v>
      </c>
      <c r="B21730">
        <v>1</v>
      </c>
      <c r="C21730">
        <v>118767</v>
      </c>
    </row>
    <row r="21731" spans="1:3" x14ac:dyDescent="0.25">
      <c r="A21731" t="s">
        <v>26504</v>
      </c>
      <c r="B21731">
        <v>1</v>
      </c>
      <c r="C21731">
        <v>209458</v>
      </c>
    </row>
    <row r="21732" spans="1:3" x14ac:dyDescent="0.25">
      <c r="A21732" t="s">
        <v>26505</v>
      </c>
      <c r="B21732">
        <v>1</v>
      </c>
      <c r="C21732">
        <v>588687</v>
      </c>
    </row>
    <row r="21733" spans="1:3" x14ac:dyDescent="0.25">
      <c r="A21733" t="s">
        <v>26506</v>
      </c>
      <c r="B21733">
        <v>1</v>
      </c>
      <c r="C21733">
        <v>133621</v>
      </c>
    </row>
    <row r="21734" spans="1:3" x14ac:dyDescent="0.25">
      <c r="A21734" t="s">
        <v>26507</v>
      </c>
      <c r="B21734">
        <v>1</v>
      </c>
      <c r="C21734">
        <v>8128599</v>
      </c>
    </row>
    <row r="21735" spans="1:3" x14ac:dyDescent="0.25">
      <c r="A21735" t="s">
        <v>26508</v>
      </c>
      <c r="B21735">
        <v>1</v>
      </c>
      <c r="C21735">
        <v>317850</v>
      </c>
    </row>
    <row r="21736" spans="1:3" x14ac:dyDescent="0.25">
      <c r="A21736" t="s">
        <v>26509</v>
      </c>
      <c r="B21736">
        <v>1</v>
      </c>
      <c r="C21736">
        <v>981440</v>
      </c>
    </row>
    <row r="21737" spans="1:3" x14ac:dyDescent="0.25">
      <c r="A21737" t="s">
        <v>26510</v>
      </c>
      <c r="B21737">
        <v>1</v>
      </c>
      <c r="C21737">
        <v>365178</v>
      </c>
    </row>
    <row r="21738" spans="1:3" x14ac:dyDescent="0.25">
      <c r="A21738" t="s">
        <v>26511</v>
      </c>
      <c r="B21738">
        <v>1</v>
      </c>
      <c r="C21738">
        <v>278443</v>
      </c>
    </row>
    <row r="21739" spans="1:3" x14ac:dyDescent="0.25">
      <c r="A21739" t="s">
        <v>26512</v>
      </c>
      <c r="B21739">
        <v>1</v>
      </c>
      <c r="C21739">
        <v>24098</v>
      </c>
    </row>
    <row r="21740" spans="1:3" x14ac:dyDescent="0.25">
      <c r="A21740" t="s">
        <v>26513</v>
      </c>
      <c r="B21740">
        <v>1</v>
      </c>
      <c r="C21740">
        <v>802743</v>
      </c>
    </row>
    <row r="21741" spans="1:3" x14ac:dyDescent="0.25">
      <c r="A21741" t="s">
        <v>26514</v>
      </c>
      <c r="B21741">
        <v>1</v>
      </c>
      <c r="C21741">
        <v>3402518</v>
      </c>
    </row>
    <row r="21742" spans="1:3" x14ac:dyDescent="0.25">
      <c r="A21742" t="s">
        <v>26515</v>
      </c>
      <c r="B21742">
        <v>1</v>
      </c>
      <c r="C21742">
        <v>1044259</v>
      </c>
    </row>
    <row r="21743" spans="1:3" x14ac:dyDescent="0.25">
      <c r="A21743" t="s">
        <v>26516</v>
      </c>
      <c r="B21743">
        <v>1</v>
      </c>
      <c r="C21743">
        <v>118732</v>
      </c>
    </row>
    <row r="21744" spans="1:3" x14ac:dyDescent="0.25">
      <c r="A21744" t="s">
        <v>26517</v>
      </c>
      <c r="B21744">
        <v>1</v>
      </c>
      <c r="C21744">
        <v>213700</v>
      </c>
    </row>
    <row r="21745" spans="1:3" x14ac:dyDescent="0.25">
      <c r="A21745" t="s">
        <v>26518</v>
      </c>
      <c r="B21745">
        <v>1</v>
      </c>
      <c r="C21745">
        <v>61213</v>
      </c>
    </row>
    <row r="21746" spans="1:3" x14ac:dyDescent="0.25">
      <c r="A21746" t="s">
        <v>26519</v>
      </c>
      <c r="B21746">
        <v>1</v>
      </c>
      <c r="C21746">
        <v>254968</v>
      </c>
    </row>
    <row r="21747" spans="1:3" x14ac:dyDescent="0.25">
      <c r="A21747" t="s">
        <v>26520</v>
      </c>
      <c r="B21747">
        <v>1</v>
      </c>
      <c r="C21747">
        <v>1204547</v>
      </c>
    </row>
    <row r="21748" spans="1:3" x14ac:dyDescent="0.25">
      <c r="A21748" t="s">
        <v>26521</v>
      </c>
      <c r="B21748">
        <v>1</v>
      </c>
      <c r="C21748">
        <v>415364</v>
      </c>
    </row>
    <row r="21749" spans="1:3" x14ac:dyDescent="0.25">
      <c r="A21749" t="s">
        <v>26522</v>
      </c>
      <c r="B21749">
        <v>1</v>
      </c>
      <c r="C21749">
        <v>26160</v>
      </c>
    </row>
    <row r="21750" spans="1:3" x14ac:dyDescent="0.25">
      <c r="A21750" t="s">
        <v>26523</v>
      </c>
      <c r="B21750">
        <v>1</v>
      </c>
      <c r="C21750">
        <v>1809170</v>
      </c>
    </row>
    <row r="21751" spans="1:3" x14ac:dyDescent="0.25">
      <c r="A21751" t="s">
        <v>26524</v>
      </c>
      <c r="B21751">
        <v>1</v>
      </c>
      <c r="C21751">
        <v>396191</v>
      </c>
    </row>
    <row r="21752" spans="1:3" x14ac:dyDescent="0.25">
      <c r="A21752" t="s">
        <v>26525</v>
      </c>
      <c r="B21752">
        <v>1</v>
      </c>
      <c r="C21752">
        <v>79287</v>
      </c>
    </row>
    <row r="21753" spans="1:3" x14ac:dyDescent="0.25">
      <c r="A21753" t="s">
        <v>26526</v>
      </c>
      <c r="B21753">
        <v>1</v>
      </c>
      <c r="C21753">
        <v>916091</v>
      </c>
    </row>
    <row r="21754" spans="1:3" x14ac:dyDescent="0.25">
      <c r="A21754" t="s">
        <v>26527</v>
      </c>
      <c r="B21754">
        <v>1</v>
      </c>
      <c r="C21754">
        <v>143169</v>
      </c>
    </row>
    <row r="21755" spans="1:3" x14ac:dyDescent="0.25">
      <c r="A21755" t="s">
        <v>26528</v>
      </c>
      <c r="B21755">
        <v>1</v>
      </c>
      <c r="C21755">
        <v>290457</v>
      </c>
    </row>
    <row r="21756" spans="1:3" x14ac:dyDescent="0.25">
      <c r="A21756" t="s">
        <v>26529</v>
      </c>
      <c r="B21756">
        <v>1</v>
      </c>
      <c r="C21756">
        <v>681374</v>
      </c>
    </row>
    <row r="21757" spans="1:3" x14ac:dyDescent="0.25">
      <c r="A21757" t="s">
        <v>26530</v>
      </c>
      <c r="B21757">
        <v>1</v>
      </c>
      <c r="C21757">
        <v>245784</v>
      </c>
    </row>
    <row r="21758" spans="1:3" x14ac:dyDescent="0.25">
      <c r="A21758" t="s">
        <v>26531</v>
      </c>
      <c r="B21758">
        <v>1</v>
      </c>
      <c r="C21758">
        <v>217765</v>
      </c>
    </row>
    <row r="21759" spans="1:3" x14ac:dyDescent="0.25">
      <c r="A21759" t="s">
        <v>26532</v>
      </c>
      <c r="B21759">
        <v>1</v>
      </c>
      <c r="C21759">
        <v>1786164</v>
      </c>
    </row>
    <row r="21760" spans="1:3" x14ac:dyDescent="0.25">
      <c r="A21760" t="s">
        <v>26533</v>
      </c>
      <c r="B21760">
        <v>1</v>
      </c>
      <c r="C21760">
        <v>479161</v>
      </c>
    </row>
    <row r="21761" spans="1:3" x14ac:dyDescent="0.25">
      <c r="A21761" t="s">
        <v>26534</v>
      </c>
      <c r="B21761">
        <v>1</v>
      </c>
      <c r="C21761">
        <v>97517</v>
      </c>
    </row>
    <row r="21762" spans="1:3" x14ac:dyDescent="0.25">
      <c r="A21762" t="s">
        <v>26535</v>
      </c>
      <c r="B21762">
        <v>1</v>
      </c>
      <c r="C21762">
        <v>292541</v>
      </c>
    </row>
    <row r="21763" spans="1:3" x14ac:dyDescent="0.25">
      <c r="A21763" t="s">
        <v>26536</v>
      </c>
      <c r="B21763">
        <v>1</v>
      </c>
      <c r="C21763">
        <v>414678</v>
      </c>
    </row>
    <row r="21764" spans="1:3" x14ac:dyDescent="0.25">
      <c r="A21764" t="s">
        <v>26537</v>
      </c>
      <c r="B21764">
        <v>1</v>
      </c>
      <c r="C21764">
        <v>552063</v>
      </c>
    </row>
    <row r="21765" spans="1:3" x14ac:dyDescent="0.25">
      <c r="A21765" t="s">
        <v>26538</v>
      </c>
      <c r="B21765">
        <v>1</v>
      </c>
      <c r="C21765">
        <v>15447515</v>
      </c>
    </row>
    <row r="21766" spans="1:3" x14ac:dyDescent="0.25">
      <c r="A21766" t="s">
        <v>26539</v>
      </c>
      <c r="B21766">
        <v>1</v>
      </c>
      <c r="C21766">
        <v>469065</v>
      </c>
    </row>
    <row r="21767" spans="1:3" x14ac:dyDescent="0.25">
      <c r="A21767" t="s">
        <v>26540</v>
      </c>
      <c r="B21767">
        <v>1</v>
      </c>
      <c r="C21767">
        <v>371122</v>
      </c>
    </row>
    <row r="21768" spans="1:3" x14ac:dyDescent="0.25">
      <c r="A21768" t="s">
        <v>26541</v>
      </c>
      <c r="B21768">
        <v>1</v>
      </c>
      <c r="C21768">
        <v>851707</v>
      </c>
    </row>
    <row r="21769" spans="1:3" x14ac:dyDescent="0.25">
      <c r="A21769" t="s">
        <v>26542</v>
      </c>
      <c r="B21769">
        <v>1</v>
      </c>
      <c r="C21769">
        <v>7990</v>
      </c>
    </row>
    <row r="21770" spans="1:3" x14ac:dyDescent="0.25">
      <c r="A21770" t="s">
        <v>26543</v>
      </c>
      <c r="B21770">
        <v>1</v>
      </c>
      <c r="C21770">
        <v>351512</v>
      </c>
    </row>
    <row r="21771" spans="1:3" x14ac:dyDescent="0.25">
      <c r="A21771" t="s">
        <v>26544</v>
      </c>
      <c r="B21771">
        <v>1</v>
      </c>
      <c r="C21771">
        <v>609213</v>
      </c>
    </row>
    <row r="21772" spans="1:3" x14ac:dyDescent="0.25">
      <c r="A21772" t="s">
        <v>26545</v>
      </c>
      <c r="B21772">
        <v>1</v>
      </c>
      <c r="C21772">
        <v>2632604</v>
      </c>
    </row>
    <row r="21773" spans="1:3" x14ac:dyDescent="0.25">
      <c r="A21773" t="s">
        <v>26546</v>
      </c>
      <c r="B21773">
        <v>1</v>
      </c>
      <c r="C21773">
        <v>193108</v>
      </c>
    </row>
    <row r="21774" spans="1:3" x14ac:dyDescent="0.25">
      <c r="A21774" t="s">
        <v>26547</v>
      </c>
      <c r="B21774">
        <v>1</v>
      </c>
      <c r="C21774">
        <v>1726548</v>
      </c>
    </row>
    <row r="21775" spans="1:3" x14ac:dyDescent="0.25">
      <c r="A21775" t="s">
        <v>26548</v>
      </c>
      <c r="B21775">
        <v>1</v>
      </c>
      <c r="C21775">
        <v>599449</v>
      </c>
    </row>
    <row r="21776" spans="1:3" x14ac:dyDescent="0.25">
      <c r="A21776" t="s">
        <v>26549</v>
      </c>
      <c r="B21776">
        <v>1</v>
      </c>
      <c r="C21776">
        <v>55108</v>
      </c>
    </row>
    <row r="21777" spans="1:3" x14ac:dyDescent="0.25">
      <c r="A21777" t="s">
        <v>26550</v>
      </c>
      <c r="B21777">
        <v>1</v>
      </c>
      <c r="C21777">
        <v>99364</v>
      </c>
    </row>
    <row r="21778" spans="1:3" x14ac:dyDescent="0.25">
      <c r="A21778" t="s">
        <v>26551</v>
      </c>
      <c r="B21778">
        <v>1</v>
      </c>
      <c r="C21778">
        <v>237116</v>
      </c>
    </row>
    <row r="21779" spans="1:3" x14ac:dyDescent="0.25">
      <c r="A21779" t="s">
        <v>26552</v>
      </c>
      <c r="B21779">
        <v>1</v>
      </c>
      <c r="C21779">
        <v>156505</v>
      </c>
    </row>
    <row r="21780" spans="1:3" x14ac:dyDescent="0.25">
      <c r="A21780" t="s">
        <v>26553</v>
      </c>
      <c r="B21780">
        <v>1</v>
      </c>
      <c r="C21780">
        <v>187932</v>
      </c>
    </row>
    <row r="21781" spans="1:3" x14ac:dyDescent="0.25">
      <c r="A21781" t="s">
        <v>26554</v>
      </c>
      <c r="B21781">
        <v>1</v>
      </c>
      <c r="C21781">
        <v>312324</v>
      </c>
    </row>
    <row r="21782" spans="1:3" x14ac:dyDescent="0.25">
      <c r="A21782" t="s">
        <v>26555</v>
      </c>
      <c r="B21782">
        <v>1</v>
      </c>
      <c r="C21782">
        <v>837128</v>
      </c>
    </row>
    <row r="21783" spans="1:3" x14ac:dyDescent="0.25">
      <c r="A21783" t="s">
        <v>26556</v>
      </c>
      <c r="B21783">
        <v>1</v>
      </c>
      <c r="C21783">
        <v>377712</v>
      </c>
    </row>
    <row r="21784" spans="1:3" x14ac:dyDescent="0.25">
      <c r="A21784" t="s">
        <v>26557</v>
      </c>
      <c r="B21784">
        <v>1</v>
      </c>
      <c r="C21784">
        <v>297700</v>
      </c>
    </row>
    <row r="21785" spans="1:3" x14ac:dyDescent="0.25">
      <c r="A21785" t="s">
        <v>26558</v>
      </c>
      <c r="B21785">
        <v>1</v>
      </c>
      <c r="C21785">
        <v>19706</v>
      </c>
    </row>
    <row r="21786" spans="1:3" x14ac:dyDescent="0.25">
      <c r="A21786" t="s">
        <v>26559</v>
      </c>
      <c r="B21786">
        <v>1</v>
      </c>
      <c r="C21786">
        <v>373745</v>
      </c>
    </row>
    <row r="21787" spans="1:3" x14ac:dyDescent="0.25">
      <c r="A21787" t="s">
        <v>26560</v>
      </c>
      <c r="B21787">
        <v>1</v>
      </c>
      <c r="C21787">
        <v>204954</v>
      </c>
    </row>
    <row r="21788" spans="1:3" x14ac:dyDescent="0.25">
      <c r="A21788" t="s">
        <v>26561</v>
      </c>
      <c r="B21788">
        <v>1</v>
      </c>
      <c r="C21788">
        <v>162657</v>
      </c>
    </row>
    <row r="21789" spans="1:3" x14ac:dyDescent="0.25">
      <c r="A21789" t="s">
        <v>26562</v>
      </c>
      <c r="B21789">
        <v>1</v>
      </c>
      <c r="C21789">
        <v>181716</v>
      </c>
    </row>
    <row r="21790" spans="1:3" x14ac:dyDescent="0.25">
      <c r="A21790" t="s">
        <v>26563</v>
      </c>
      <c r="B21790">
        <v>1</v>
      </c>
      <c r="C21790">
        <v>693225</v>
      </c>
    </row>
    <row r="21791" spans="1:3" x14ac:dyDescent="0.25">
      <c r="A21791" t="s">
        <v>26564</v>
      </c>
      <c r="B21791">
        <v>1</v>
      </c>
      <c r="C21791">
        <v>349802</v>
      </c>
    </row>
    <row r="21792" spans="1:3" x14ac:dyDescent="0.25">
      <c r="A21792" t="s">
        <v>26565</v>
      </c>
      <c r="B21792">
        <v>1</v>
      </c>
      <c r="C21792">
        <v>1855749</v>
      </c>
    </row>
    <row r="21793" spans="1:3" x14ac:dyDescent="0.25">
      <c r="A21793" t="s">
        <v>26566</v>
      </c>
      <c r="B21793">
        <v>1</v>
      </c>
      <c r="C21793">
        <v>276839</v>
      </c>
    </row>
    <row r="21794" spans="1:3" x14ac:dyDescent="0.25">
      <c r="A21794" t="s">
        <v>26567</v>
      </c>
      <c r="B21794">
        <v>1</v>
      </c>
      <c r="C21794">
        <v>159204</v>
      </c>
    </row>
    <row r="21795" spans="1:3" x14ac:dyDescent="0.25">
      <c r="A21795" t="s">
        <v>26568</v>
      </c>
      <c r="B21795">
        <v>1</v>
      </c>
      <c r="C21795">
        <v>3473066</v>
      </c>
    </row>
    <row r="21796" spans="1:3" x14ac:dyDescent="0.25">
      <c r="A21796" t="s">
        <v>26569</v>
      </c>
      <c r="B21796">
        <v>1</v>
      </c>
      <c r="C21796">
        <v>714661</v>
      </c>
    </row>
    <row r="21797" spans="1:3" x14ac:dyDescent="0.25">
      <c r="A21797" t="s">
        <v>26570</v>
      </c>
      <c r="B21797">
        <v>1</v>
      </c>
      <c r="C21797">
        <v>179096</v>
      </c>
    </row>
    <row r="21798" spans="1:3" x14ac:dyDescent="0.25">
      <c r="A21798" t="s">
        <v>26571</v>
      </c>
      <c r="B21798">
        <v>1</v>
      </c>
      <c r="C21798">
        <v>40039</v>
      </c>
    </row>
    <row r="21799" spans="1:3" x14ac:dyDescent="0.25">
      <c r="A21799" t="s">
        <v>26572</v>
      </c>
      <c r="B21799">
        <v>1</v>
      </c>
      <c r="C21799">
        <v>260509</v>
      </c>
    </row>
    <row r="21800" spans="1:3" x14ac:dyDescent="0.25">
      <c r="A21800" t="s">
        <v>26573</v>
      </c>
      <c r="B21800">
        <v>1</v>
      </c>
      <c r="C21800">
        <v>554700</v>
      </c>
    </row>
    <row r="21801" spans="1:3" x14ac:dyDescent="0.25">
      <c r="A21801" t="s">
        <v>26574</v>
      </c>
      <c r="B21801">
        <v>1</v>
      </c>
      <c r="C21801">
        <v>1106372</v>
      </c>
    </row>
    <row r="21802" spans="1:3" x14ac:dyDescent="0.25">
      <c r="A21802" t="s">
        <v>26575</v>
      </c>
      <c r="B21802">
        <v>1</v>
      </c>
      <c r="C21802">
        <v>381098</v>
      </c>
    </row>
    <row r="21803" spans="1:3" x14ac:dyDescent="0.25">
      <c r="A21803" t="s">
        <v>26576</v>
      </c>
      <c r="B21803">
        <v>1</v>
      </c>
      <c r="C21803">
        <v>1246519</v>
      </c>
    </row>
    <row r="21804" spans="1:3" x14ac:dyDescent="0.25">
      <c r="A21804" t="s">
        <v>26577</v>
      </c>
      <c r="B21804">
        <v>1</v>
      </c>
      <c r="C21804">
        <v>292037</v>
      </c>
    </row>
    <row r="21805" spans="1:3" x14ac:dyDescent="0.25">
      <c r="A21805" t="s">
        <v>26578</v>
      </c>
      <c r="B21805">
        <v>1</v>
      </c>
      <c r="C21805">
        <v>718818</v>
      </c>
    </row>
    <row r="21806" spans="1:3" x14ac:dyDescent="0.25">
      <c r="A21806" t="s">
        <v>26579</v>
      </c>
      <c r="B21806">
        <v>1</v>
      </c>
      <c r="C21806">
        <v>158517</v>
      </c>
    </row>
    <row r="21807" spans="1:3" x14ac:dyDescent="0.25">
      <c r="A21807" t="s">
        <v>26580</v>
      </c>
      <c r="B21807">
        <v>1</v>
      </c>
      <c r="C21807">
        <v>316881</v>
      </c>
    </row>
    <row r="21808" spans="1:3" x14ac:dyDescent="0.25">
      <c r="A21808" t="s">
        <v>26581</v>
      </c>
      <c r="B21808">
        <v>1</v>
      </c>
      <c r="C21808">
        <v>1306540</v>
      </c>
    </row>
    <row r="21809" spans="1:3" x14ac:dyDescent="0.25">
      <c r="A21809" t="s">
        <v>26582</v>
      </c>
      <c r="B21809">
        <v>1</v>
      </c>
      <c r="C21809">
        <v>91474</v>
      </c>
    </row>
    <row r="21810" spans="1:3" x14ac:dyDescent="0.25">
      <c r="A21810" t="s">
        <v>26583</v>
      </c>
      <c r="B21810">
        <v>1</v>
      </c>
      <c r="C21810">
        <v>69343</v>
      </c>
    </row>
    <row r="21811" spans="1:3" x14ac:dyDescent="0.25">
      <c r="A21811" t="s">
        <v>26584</v>
      </c>
      <c r="B21811">
        <v>1</v>
      </c>
      <c r="C21811">
        <v>121611</v>
      </c>
    </row>
    <row r="21812" spans="1:3" x14ac:dyDescent="0.25">
      <c r="A21812" t="s">
        <v>26585</v>
      </c>
      <c r="B21812">
        <v>1</v>
      </c>
      <c r="C21812">
        <v>211192</v>
      </c>
    </row>
    <row r="21813" spans="1:3" x14ac:dyDescent="0.25">
      <c r="A21813" t="s">
        <v>26586</v>
      </c>
      <c r="B21813">
        <v>1</v>
      </c>
      <c r="C21813">
        <v>1089286</v>
      </c>
    </row>
    <row r="21814" spans="1:3" x14ac:dyDescent="0.25">
      <c r="A21814" t="s">
        <v>26587</v>
      </c>
      <c r="B21814">
        <v>1</v>
      </c>
      <c r="C21814">
        <v>879008</v>
      </c>
    </row>
    <row r="21815" spans="1:3" x14ac:dyDescent="0.25">
      <c r="A21815" t="s">
        <v>26588</v>
      </c>
      <c r="B21815">
        <v>1</v>
      </c>
      <c r="C21815">
        <v>233289</v>
      </c>
    </row>
    <row r="21816" spans="1:3" x14ac:dyDescent="0.25">
      <c r="A21816" t="s">
        <v>26589</v>
      </c>
      <c r="B21816">
        <v>1</v>
      </c>
      <c r="C21816">
        <v>80763</v>
      </c>
    </row>
    <row r="21817" spans="1:3" x14ac:dyDescent="0.25">
      <c r="A21817" t="s">
        <v>26590</v>
      </c>
      <c r="B21817">
        <v>1</v>
      </c>
      <c r="C21817">
        <v>157241</v>
      </c>
    </row>
    <row r="21818" spans="1:3" x14ac:dyDescent="0.25">
      <c r="A21818" t="s">
        <v>26591</v>
      </c>
      <c r="B21818">
        <v>1</v>
      </c>
      <c r="C21818">
        <v>29218292</v>
      </c>
    </row>
    <row r="21819" spans="1:3" x14ac:dyDescent="0.25">
      <c r="A21819" t="s">
        <v>26592</v>
      </c>
      <c r="B21819">
        <v>1</v>
      </c>
      <c r="C21819">
        <v>89932</v>
      </c>
    </row>
    <row r="21820" spans="1:3" x14ac:dyDescent="0.25">
      <c r="A21820" t="s">
        <v>26593</v>
      </c>
      <c r="B21820">
        <v>1</v>
      </c>
      <c r="C21820">
        <v>605198</v>
      </c>
    </row>
    <row r="21821" spans="1:3" x14ac:dyDescent="0.25">
      <c r="A21821" t="s">
        <v>26594</v>
      </c>
      <c r="B21821">
        <v>1</v>
      </c>
      <c r="C21821">
        <v>1156620</v>
      </c>
    </row>
    <row r="21822" spans="1:3" x14ac:dyDescent="0.25">
      <c r="A21822" t="s">
        <v>26595</v>
      </c>
      <c r="B21822">
        <v>1</v>
      </c>
      <c r="C21822">
        <v>652544</v>
      </c>
    </row>
    <row r="21823" spans="1:3" x14ac:dyDescent="0.25">
      <c r="A21823" t="s">
        <v>26596</v>
      </c>
      <c r="B21823">
        <v>1</v>
      </c>
      <c r="C21823">
        <v>2917992</v>
      </c>
    </row>
    <row r="21824" spans="1:3" x14ac:dyDescent="0.25">
      <c r="A21824" t="s">
        <v>26597</v>
      </c>
      <c r="B21824">
        <v>1</v>
      </c>
      <c r="C21824">
        <v>50093398</v>
      </c>
    </row>
    <row r="21825" spans="1:3" x14ac:dyDescent="0.25">
      <c r="A21825" t="s">
        <v>26598</v>
      </c>
      <c r="B21825">
        <v>1</v>
      </c>
      <c r="C21825">
        <v>1079350</v>
      </c>
    </row>
    <row r="21826" spans="1:3" x14ac:dyDescent="0.25">
      <c r="A21826" t="s">
        <v>26599</v>
      </c>
      <c r="B21826">
        <v>1</v>
      </c>
      <c r="C21826">
        <v>47267</v>
      </c>
    </row>
    <row r="21827" spans="1:3" x14ac:dyDescent="0.25">
      <c r="A21827" t="s">
        <v>26600</v>
      </c>
      <c r="B21827">
        <v>1</v>
      </c>
      <c r="C21827">
        <v>1784992</v>
      </c>
    </row>
    <row r="21828" spans="1:3" x14ac:dyDescent="0.25">
      <c r="A21828" t="s">
        <v>26601</v>
      </c>
      <c r="B21828">
        <v>1</v>
      </c>
      <c r="C21828">
        <v>1292601</v>
      </c>
    </row>
    <row r="21829" spans="1:3" x14ac:dyDescent="0.25">
      <c r="A21829" t="s">
        <v>26602</v>
      </c>
      <c r="B21829">
        <v>1</v>
      </c>
      <c r="C21829">
        <v>2510298</v>
      </c>
    </row>
    <row r="21830" spans="1:3" x14ac:dyDescent="0.25">
      <c r="A21830" t="s">
        <v>26603</v>
      </c>
      <c r="B21830">
        <v>1</v>
      </c>
      <c r="C21830">
        <v>630085</v>
      </c>
    </row>
    <row r="21831" spans="1:3" x14ac:dyDescent="0.25">
      <c r="A21831" t="s">
        <v>26604</v>
      </c>
      <c r="B21831">
        <v>1</v>
      </c>
      <c r="C21831">
        <v>2133232</v>
      </c>
    </row>
    <row r="21832" spans="1:3" x14ac:dyDescent="0.25">
      <c r="A21832" t="s">
        <v>26605</v>
      </c>
      <c r="B21832">
        <v>1</v>
      </c>
      <c r="C21832">
        <v>2147323</v>
      </c>
    </row>
    <row r="21833" spans="1:3" x14ac:dyDescent="0.25">
      <c r="A21833" t="s">
        <v>26606</v>
      </c>
      <c r="B21833">
        <v>1</v>
      </c>
      <c r="C21833">
        <v>1134437</v>
      </c>
    </row>
    <row r="21834" spans="1:3" x14ac:dyDescent="0.25">
      <c r="A21834" t="s">
        <v>26607</v>
      </c>
      <c r="B21834">
        <v>1</v>
      </c>
      <c r="C21834">
        <v>148449</v>
      </c>
    </row>
    <row r="21835" spans="1:3" x14ac:dyDescent="0.25">
      <c r="A21835" t="s">
        <v>26608</v>
      </c>
      <c r="B21835">
        <v>1</v>
      </c>
      <c r="C21835">
        <v>887008</v>
      </c>
    </row>
    <row r="21836" spans="1:3" x14ac:dyDescent="0.25">
      <c r="A21836" t="s">
        <v>26609</v>
      </c>
      <c r="B21836">
        <v>1</v>
      </c>
      <c r="C21836">
        <v>702032</v>
      </c>
    </row>
    <row r="21837" spans="1:3" x14ac:dyDescent="0.25">
      <c r="A21837" t="s">
        <v>26610</v>
      </c>
      <c r="B21837">
        <v>1</v>
      </c>
      <c r="C21837">
        <v>442812</v>
      </c>
    </row>
    <row r="21838" spans="1:3" x14ac:dyDescent="0.25">
      <c r="A21838" t="s">
        <v>26611</v>
      </c>
      <c r="B21838">
        <v>1</v>
      </c>
      <c r="C21838">
        <v>170191</v>
      </c>
    </row>
    <row r="21839" spans="1:3" x14ac:dyDescent="0.25">
      <c r="A21839" t="s">
        <v>26612</v>
      </c>
      <c r="B21839">
        <v>1</v>
      </c>
      <c r="C21839">
        <v>737465</v>
      </c>
    </row>
    <row r="21840" spans="1:3" x14ac:dyDescent="0.25">
      <c r="A21840" t="s">
        <v>26613</v>
      </c>
      <c r="B21840">
        <v>1</v>
      </c>
      <c r="C21840">
        <v>659184</v>
      </c>
    </row>
    <row r="21841" spans="1:3" x14ac:dyDescent="0.25">
      <c r="A21841" t="s">
        <v>26614</v>
      </c>
      <c r="B21841">
        <v>1</v>
      </c>
      <c r="C21841">
        <v>4729100</v>
      </c>
    </row>
    <row r="21842" spans="1:3" x14ac:dyDescent="0.25">
      <c r="A21842" t="s">
        <v>26615</v>
      </c>
      <c r="B21842">
        <v>1</v>
      </c>
      <c r="C21842">
        <v>286948</v>
      </c>
    </row>
    <row r="21843" spans="1:3" x14ac:dyDescent="0.25">
      <c r="A21843" t="s">
        <v>26616</v>
      </c>
      <c r="B21843">
        <v>1</v>
      </c>
      <c r="C21843">
        <v>338686</v>
      </c>
    </row>
    <row r="21844" spans="1:3" x14ac:dyDescent="0.25">
      <c r="A21844" t="s">
        <v>26617</v>
      </c>
      <c r="B21844">
        <v>1</v>
      </c>
      <c r="C21844">
        <v>510754</v>
      </c>
    </row>
    <row r="21845" spans="1:3" x14ac:dyDescent="0.25">
      <c r="A21845" t="s">
        <v>26618</v>
      </c>
      <c r="B21845">
        <v>1</v>
      </c>
      <c r="C21845">
        <v>821151</v>
      </c>
    </row>
    <row r="21846" spans="1:3" x14ac:dyDescent="0.25">
      <c r="A21846" t="s">
        <v>26619</v>
      </c>
      <c r="B21846">
        <v>1</v>
      </c>
      <c r="C21846">
        <v>2996642</v>
      </c>
    </row>
    <row r="21847" spans="1:3" x14ac:dyDescent="0.25">
      <c r="A21847" t="s">
        <v>26620</v>
      </c>
      <c r="B21847">
        <v>1</v>
      </c>
      <c r="C21847">
        <v>2147194</v>
      </c>
    </row>
    <row r="21848" spans="1:3" x14ac:dyDescent="0.25">
      <c r="A21848" t="s">
        <v>26621</v>
      </c>
      <c r="B21848">
        <v>1</v>
      </c>
      <c r="C21848">
        <v>528783</v>
      </c>
    </row>
    <row r="21849" spans="1:3" x14ac:dyDescent="0.25">
      <c r="A21849" t="s">
        <v>26622</v>
      </c>
      <c r="B21849">
        <v>1</v>
      </c>
      <c r="C21849">
        <v>1018159</v>
      </c>
    </row>
    <row r="21850" spans="1:3" x14ac:dyDescent="0.25">
      <c r="A21850" t="s">
        <v>26623</v>
      </c>
      <c r="B21850">
        <v>1</v>
      </c>
      <c r="C21850">
        <v>2834012</v>
      </c>
    </row>
    <row r="21851" spans="1:3" x14ac:dyDescent="0.25">
      <c r="A21851" t="s">
        <v>26624</v>
      </c>
      <c r="B21851">
        <v>1</v>
      </c>
      <c r="C21851">
        <v>17593319</v>
      </c>
    </row>
    <row r="21852" spans="1:3" x14ac:dyDescent="0.25">
      <c r="A21852" t="s">
        <v>26625</v>
      </c>
      <c r="B21852">
        <v>1</v>
      </c>
      <c r="C21852">
        <v>449193</v>
      </c>
    </row>
    <row r="21853" spans="1:3" x14ac:dyDescent="0.25">
      <c r="A21853" t="s">
        <v>26626</v>
      </c>
      <c r="B21853">
        <v>1</v>
      </c>
      <c r="C21853">
        <v>255185</v>
      </c>
    </row>
    <row r="21854" spans="1:3" x14ac:dyDescent="0.25">
      <c r="A21854" t="s">
        <v>26627</v>
      </c>
      <c r="B21854">
        <v>1</v>
      </c>
      <c r="C21854">
        <v>117662</v>
      </c>
    </row>
    <row r="21855" spans="1:3" x14ac:dyDescent="0.25">
      <c r="A21855" t="s">
        <v>26628</v>
      </c>
      <c r="B21855">
        <v>1</v>
      </c>
      <c r="C21855">
        <v>35466</v>
      </c>
    </row>
    <row r="21856" spans="1:3" x14ac:dyDescent="0.25">
      <c r="A21856" t="s">
        <v>26629</v>
      </c>
      <c r="B21856">
        <v>1</v>
      </c>
      <c r="C21856">
        <v>453294</v>
      </c>
    </row>
    <row r="21857" spans="1:3" x14ac:dyDescent="0.25">
      <c r="A21857" t="s">
        <v>26630</v>
      </c>
      <c r="B21857">
        <v>1</v>
      </c>
      <c r="C21857">
        <v>607108</v>
      </c>
    </row>
    <row r="21858" spans="1:3" x14ac:dyDescent="0.25">
      <c r="A21858" t="s">
        <v>26631</v>
      </c>
      <c r="B21858">
        <v>1</v>
      </c>
      <c r="C21858">
        <v>2395648</v>
      </c>
    </row>
    <row r="21859" spans="1:3" x14ac:dyDescent="0.25">
      <c r="A21859" t="s">
        <v>26632</v>
      </c>
      <c r="B21859">
        <v>1</v>
      </c>
      <c r="C21859">
        <v>207627</v>
      </c>
    </row>
    <row r="21860" spans="1:3" x14ac:dyDescent="0.25">
      <c r="A21860" t="s">
        <v>26633</v>
      </c>
      <c r="B21860">
        <v>1</v>
      </c>
      <c r="C21860">
        <v>3111820</v>
      </c>
    </row>
    <row r="21861" spans="1:3" x14ac:dyDescent="0.25">
      <c r="A21861" t="s">
        <v>26634</v>
      </c>
      <c r="B21861">
        <v>1</v>
      </c>
      <c r="C21861">
        <v>1675054</v>
      </c>
    </row>
    <row r="21862" spans="1:3" x14ac:dyDescent="0.25">
      <c r="A21862" t="s">
        <v>26635</v>
      </c>
      <c r="B21862">
        <v>1</v>
      </c>
      <c r="C21862">
        <v>84196</v>
      </c>
    </row>
    <row r="21863" spans="1:3" x14ac:dyDescent="0.25">
      <c r="A21863" t="s">
        <v>26636</v>
      </c>
      <c r="B21863">
        <v>1</v>
      </c>
      <c r="C21863">
        <v>184002</v>
      </c>
    </row>
    <row r="21864" spans="1:3" x14ac:dyDescent="0.25">
      <c r="A21864" t="s">
        <v>26637</v>
      </c>
      <c r="B21864">
        <v>1</v>
      </c>
      <c r="C21864">
        <v>890706</v>
      </c>
    </row>
    <row r="21865" spans="1:3" x14ac:dyDescent="0.25">
      <c r="A21865" t="s">
        <v>26638</v>
      </c>
      <c r="B21865">
        <v>1</v>
      </c>
      <c r="C21865">
        <v>84991</v>
      </c>
    </row>
    <row r="21866" spans="1:3" x14ac:dyDescent="0.25">
      <c r="A21866" t="s">
        <v>26639</v>
      </c>
      <c r="B21866">
        <v>1</v>
      </c>
      <c r="C21866">
        <v>473677</v>
      </c>
    </row>
    <row r="21867" spans="1:3" x14ac:dyDescent="0.25">
      <c r="A21867" t="s">
        <v>26640</v>
      </c>
      <c r="B21867">
        <v>1</v>
      </c>
      <c r="C21867">
        <v>545846</v>
      </c>
    </row>
    <row r="21868" spans="1:3" x14ac:dyDescent="0.25">
      <c r="A21868" t="s">
        <v>26641</v>
      </c>
      <c r="B21868">
        <v>1</v>
      </c>
      <c r="C21868">
        <v>9772988</v>
      </c>
    </row>
    <row r="21869" spans="1:3" x14ac:dyDescent="0.25">
      <c r="A21869" t="s">
        <v>26642</v>
      </c>
      <c r="B21869">
        <v>1</v>
      </c>
      <c r="C21869">
        <v>416112</v>
      </c>
    </row>
    <row r="21870" spans="1:3" x14ac:dyDescent="0.25">
      <c r="A21870" t="s">
        <v>26643</v>
      </c>
      <c r="B21870">
        <v>1</v>
      </c>
      <c r="C21870">
        <v>535347</v>
      </c>
    </row>
    <row r="21871" spans="1:3" x14ac:dyDescent="0.25">
      <c r="A21871" t="s">
        <v>26644</v>
      </c>
      <c r="B21871">
        <v>1</v>
      </c>
      <c r="C21871">
        <v>231204</v>
      </c>
    </row>
    <row r="21872" spans="1:3" x14ac:dyDescent="0.25">
      <c r="A21872" t="s">
        <v>26645</v>
      </c>
      <c r="B21872">
        <v>1</v>
      </c>
      <c r="C21872">
        <v>150899</v>
      </c>
    </row>
    <row r="21873" spans="1:3" x14ac:dyDescent="0.25">
      <c r="A21873" t="s">
        <v>26646</v>
      </c>
      <c r="B21873">
        <v>1</v>
      </c>
      <c r="C21873">
        <v>1225398</v>
      </c>
    </row>
    <row r="21874" spans="1:3" x14ac:dyDescent="0.25">
      <c r="A21874" t="s">
        <v>26647</v>
      </c>
      <c r="B21874">
        <v>1</v>
      </c>
      <c r="C21874">
        <v>288113</v>
      </c>
    </row>
    <row r="21875" spans="1:3" x14ac:dyDescent="0.25">
      <c r="A21875" t="s">
        <v>26648</v>
      </c>
      <c r="B21875">
        <v>1</v>
      </c>
      <c r="C21875">
        <v>2777617</v>
      </c>
    </row>
    <row r="21876" spans="1:3" x14ac:dyDescent="0.25">
      <c r="A21876" t="s">
        <v>26649</v>
      </c>
      <c r="B21876">
        <v>1</v>
      </c>
      <c r="C21876">
        <v>1157542</v>
      </c>
    </row>
    <row r="21877" spans="1:3" x14ac:dyDescent="0.25">
      <c r="A21877" t="s">
        <v>26650</v>
      </c>
      <c r="B21877">
        <v>1</v>
      </c>
      <c r="C21877">
        <v>149994</v>
      </c>
    </row>
    <row r="21878" spans="1:3" x14ac:dyDescent="0.25">
      <c r="A21878" t="s">
        <v>26651</v>
      </c>
      <c r="B21878">
        <v>1</v>
      </c>
      <c r="C21878">
        <v>114804</v>
      </c>
    </row>
    <row r="21879" spans="1:3" x14ac:dyDescent="0.25">
      <c r="A21879" t="s">
        <v>26652</v>
      </c>
      <c r="B21879">
        <v>1</v>
      </c>
      <c r="C21879">
        <v>151735</v>
      </c>
    </row>
    <row r="21880" spans="1:3" x14ac:dyDescent="0.25">
      <c r="A21880" t="s">
        <v>26653</v>
      </c>
      <c r="B21880">
        <v>1</v>
      </c>
      <c r="C21880">
        <v>2510088</v>
      </c>
    </row>
    <row r="21881" spans="1:3" x14ac:dyDescent="0.25">
      <c r="A21881" t="s">
        <v>26654</v>
      </c>
      <c r="B21881">
        <v>1</v>
      </c>
      <c r="C21881">
        <v>600654</v>
      </c>
    </row>
    <row r="21882" spans="1:3" x14ac:dyDescent="0.25">
      <c r="A21882" t="s">
        <v>26655</v>
      </c>
      <c r="B21882">
        <v>1</v>
      </c>
      <c r="C21882">
        <v>1591255</v>
      </c>
    </row>
    <row r="21883" spans="1:3" x14ac:dyDescent="0.25">
      <c r="A21883" t="s">
        <v>26656</v>
      </c>
      <c r="B21883">
        <v>1</v>
      </c>
      <c r="C21883">
        <v>402700</v>
      </c>
    </row>
    <row r="21884" spans="1:3" x14ac:dyDescent="0.25">
      <c r="A21884" t="s">
        <v>26657</v>
      </c>
      <c r="B21884">
        <v>1</v>
      </c>
      <c r="C21884">
        <v>9681906</v>
      </c>
    </row>
    <row r="21885" spans="1:3" x14ac:dyDescent="0.25">
      <c r="A21885" t="s">
        <v>26658</v>
      </c>
      <c r="B21885">
        <v>1</v>
      </c>
      <c r="C21885">
        <v>738471</v>
      </c>
    </row>
    <row r="21886" spans="1:3" x14ac:dyDescent="0.25">
      <c r="A21886" t="s">
        <v>26659</v>
      </c>
      <c r="B21886">
        <v>1</v>
      </c>
      <c r="C21886">
        <v>353589</v>
      </c>
    </row>
    <row r="21887" spans="1:3" x14ac:dyDescent="0.25">
      <c r="A21887" t="s">
        <v>26660</v>
      </c>
      <c r="B21887">
        <v>1</v>
      </c>
      <c r="C21887">
        <v>711234</v>
      </c>
    </row>
    <row r="21888" spans="1:3" x14ac:dyDescent="0.25">
      <c r="A21888" t="s">
        <v>26661</v>
      </c>
      <c r="B21888">
        <v>1</v>
      </c>
      <c r="C21888">
        <v>465517</v>
      </c>
    </row>
    <row r="21889" spans="1:3" x14ac:dyDescent="0.25">
      <c r="A21889" t="s">
        <v>26662</v>
      </c>
      <c r="B21889">
        <v>1</v>
      </c>
      <c r="C21889">
        <v>72629</v>
      </c>
    </row>
    <row r="21890" spans="1:3" x14ac:dyDescent="0.25">
      <c r="A21890" t="s">
        <v>26663</v>
      </c>
      <c r="B21890">
        <v>1</v>
      </c>
      <c r="C21890">
        <v>552907</v>
      </c>
    </row>
    <row r="21891" spans="1:3" x14ac:dyDescent="0.25">
      <c r="A21891" t="s">
        <v>26664</v>
      </c>
      <c r="B21891">
        <v>1</v>
      </c>
      <c r="C21891">
        <v>612543</v>
      </c>
    </row>
    <row r="21892" spans="1:3" x14ac:dyDescent="0.25">
      <c r="A21892" t="s">
        <v>26665</v>
      </c>
      <c r="B21892">
        <v>1</v>
      </c>
      <c r="C21892">
        <v>149349</v>
      </c>
    </row>
    <row r="21893" spans="1:3" x14ac:dyDescent="0.25">
      <c r="A21893" t="s">
        <v>26666</v>
      </c>
      <c r="B21893">
        <v>1</v>
      </c>
      <c r="C21893">
        <v>233973</v>
      </c>
    </row>
    <row r="21894" spans="1:3" x14ac:dyDescent="0.25">
      <c r="A21894" t="s">
        <v>26667</v>
      </c>
      <c r="B21894">
        <v>1</v>
      </c>
      <c r="C21894">
        <v>307855</v>
      </c>
    </row>
    <row r="21895" spans="1:3" x14ac:dyDescent="0.25">
      <c r="A21895" t="s">
        <v>26668</v>
      </c>
      <c r="B21895">
        <v>1</v>
      </c>
      <c r="C21895">
        <v>2696695</v>
      </c>
    </row>
    <row r="21896" spans="1:3" x14ac:dyDescent="0.25">
      <c r="A21896" t="s">
        <v>26669</v>
      </c>
      <c r="B21896">
        <v>1</v>
      </c>
      <c r="C21896">
        <v>1045699</v>
      </c>
    </row>
    <row r="21897" spans="1:3" x14ac:dyDescent="0.25">
      <c r="A21897" t="s">
        <v>26670</v>
      </c>
      <c r="B21897">
        <v>1</v>
      </c>
      <c r="C21897">
        <v>87305</v>
      </c>
    </row>
    <row r="21898" spans="1:3" x14ac:dyDescent="0.25">
      <c r="A21898" t="s">
        <v>26671</v>
      </c>
      <c r="B21898">
        <v>1</v>
      </c>
      <c r="C21898">
        <v>590696</v>
      </c>
    </row>
    <row r="21899" spans="1:3" x14ac:dyDescent="0.25">
      <c r="A21899" t="s">
        <v>26672</v>
      </c>
      <c r="B21899">
        <v>1</v>
      </c>
      <c r="C21899">
        <v>229944</v>
      </c>
    </row>
    <row r="21900" spans="1:3" x14ac:dyDescent="0.25">
      <c r="A21900" t="s">
        <v>26673</v>
      </c>
      <c r="B21900">
        <v>1</v>
      </c>
      <c r="C21900">
        <v>265134</v>
      </c>
    </row>
    <row r="21901" spans="1:3" x14ac:dyDescent="0.25">
      <c r="A21901" t="s">
        <v>26674</v>
      </c>
      <c r="B21901">
        <v>1</v>
      </c>
      <c r="C21901">
        <v>209891</v>
      </c>
    </row>
    <row r="21902" spans="1:3" x14ac:dyDescent="0.25">
      <c r="A21902" t="s">
        <v>26675</v>
      </c>
      <c r="B21902">
        <v>1</v>
      </c>
      <c r="C21902">
        <v>968285</v>
      </c>
    </row>
    <row r="21903" spans="1:3" x14ac:dyDescent="0.25">
      <c r="A21903" t="s">
        <v>26676</v>
      </c>
      <c r="B21903">
        <v>1</v>
      </c>
      <c r="C21903">
        <v>270450</v>
      </c>
    </row>
    <row r="21904" spans="1:3" x14ac:dyDescent="0.25">
      <c r="A21904" t="s">
        <v>26677</v>
      </c>
      <c r="B21904">
        <v>1</v>
      </c>
      <c r="C21904">
        <v>12473237</v>
      </c>
    </row>
    <row r="21905" spans="1:3" x14ac:dyDescent="0.25">
      <c r="A21905" t="s">
        <v>26678</v>
      </c>
      <c r="B21905">
        <v>1</v>
      </c>
      <c r="C21905">
        <v>292937</v>
      </c>
    </row>
    <row r="21906" spans="1:3" x14ac:dyDescent="0.25">
      <c r="A21906" t="s">
        <v>26679</v>
      </c>
      <c r="B21906">
        <v>1</v>
      </c>
      <c r="C21906">
        <v>600003</v>
      </c>
    </row>
    <row r="21907" spans="1:3" x14ac:dyDescent="0.25">
      <c r="A21907" t="s">
        <v>26680</v>
      </c>
      <c r="B21907">
        <v>1</v>
      </c>
      <c r="C21907">
        <v>548004</v>
      </c>
    </row>
    <row r="21908" spans="1:3" x14ac:dyDescent="0.25">
      <c r="A21908" t="s">
        <v>26681</v>
      </c>
      <c r="B21908">
        <v>1</v>
      </c>
      <c r="C21908">
        <v>539200</v>
      </c>
    </row>
    <row r="21909" spans="1:3" x14ac:dyDescent="0.25">
      <c r="A21909" t="s">
        <v>26682</v>
      </c>
      <c r="B21909">
        <v>1</v>
      </c>
      <c r="C21909">
        <v>12926161</v>
      </c>
    </row>
    <row r="21910" spans="1:3" x14ac:dyDescent="0.25">
      <c r="A21910" t="s">
        <v>26683</v>
      </c>
      <c r="B21910">
        <v>1</v>
      </c>
      <c r="C21910">
        <v>4133175</v>
      </c>
    </row>
    <row r="21911" spans="1:3" x14ac:dyDescent="0.25">
      <c r="A21911" t="s">
        <v>26684</v>
      </c>
      <c r="B21911">
        <v>1</v>
      </c>
      <c r="C21911">
        <v>451130</v>
      </c>
    </row>
    <row r="21912" spans="1:3" x14ac:dyDescent="0.25">
      <c r="A21912" t="s">
        <v>26685</v>
      </c>
      <c r="B21912">
        <v>1</v>
      </c>
      <c r="C21912">
        <v>156993</v>
      </c>
    </row>
    <row r="21913" spans="1:3" x14ac:dyDescent="0.25">
      <c r="A21913" t="s">
        <v>26686</v>
      </c>
      <c r="B21913">
        <v>1</v>
      </c>
      <c r="C21913">
        <v>798322</v>
      </c>
    </row>
    <row r="21914" spans="1:3" x14ac:dyDescent="0.25">
      <c r="A21914" t="s">
        <v>26687</v>
      </c>
      <c r="B21914">
        <v>1</v>
      </c>
      <c r="C21914">
        <v>115221</v>
      </c>
    </row>
    <row r="21915" spans="1:3" x14ac:dyDescent="0.25">
      <c r="A21915" t="s">
        <v>26688</v>
      </c>
      <c r="B21915">
        <v>1</v>
      </c>
      <c r="C21915">
        <v>186033</v>
      </c>
    </row>
    <row r="21916" spans="1:3" x14ac:dyDescent="0.25">
      <c r="A21916" t="s">
        <v>26689</v>
      </c>
      <c r="B21916">
        <v>1</v>
      </c>
      <c r="C21916">
        <v>426592</v>
      </c>
    </row>
    <row r="21917" spans="1:3" x14ac:dyDescent="0.25">
      <c r="A21917" t="s">
        <v>26690</v>
      </c>
      <c r="B21917">
        <v>1</v>
      </c>
      <c r="C21917">
        <v>117791</v>
      </c>
    </row>
    <row r="21918" spans="1:3" x14ac:dyDescent="0.25">
      <c r="A21918" t="s">
        <v>26691</v>
      </c>
      <c r="B21918">
        <v>1</v>
      </c>
      <c r="C21918">
        <v>631530</v>
      </c>
    </row>
    <row r="21919" spans="1:3" x14ac:dyDescent="0.25">
      <c r="A21919" t="s">
        <v>26692</v>
      </c>
      <c r="B21919">
        <v>1</v>
      </c>
      <c r="C21919">
        <v>161626</v>
      </c>
    </row>
    <row r="21920" spans="1:3" x14ac:dyDescent="0.25">
      <c r="A21920" t="s">
        <v>26693</v>
      </c>
      <c r="B21920">
        <v>1</v>
      </c>
      <c r="C21920">
        <v>603280</v>
      </c>
    </row>
    <row r="21921" spans="1:3" x14ac:dyDescent="0.25">
      <c r="A21921" t="s">
        <v>26694</v>
      </c>
      <c r="B21921">
        <v>1</v>
      </c>
      <c r="C21921">
        <v>945608</v>
      </c>
    </row>
    <row r="21922" spans="1:3" x14ac:dyDescent="0.25">
      <c r="A21922" t="s">
        <v>26695</v>
      </c>
      <c r="B21922">
        <v>1</v>
      </c>
      <c r="C21922">
        <v>398955</v>
      </c>
    </row>
    <row r="21923" spans="1:3" x14ac:dyDescent="0.25">
      <c r="A21923" t="s">
        <v>26696</v>
      </c>
      <c r="B21923">
        <v>1</v>
      </c>
      <c r="C21923">
        <v>455659</v>
      </c>
    </row>
    <row r="21924" spans="1:3" x14ac:dyDescent="0.25">
      <c r="A21924" t="s">
        <v>26697</v>
      </c>
      <c r="B21924">
        <v>1</v>
      </c>
      <c r="C21924">
        <v>406341</v>
      </c>
    </row>
    <row r="21925" spans="1:3" x14ac:dyDescent="0.25">
      <c r="A21925" t="s">
        <v>26698</v>
      </c>
      <c r="B21925">
        <v>1</v>
      </c>
      <c r="C21925">
        <v>1787986</v>
      </c>
    </row>
    <row r="21926" spans="1:3" x14ac:dyDescent="0.25">
      <c r="A21926" t="s">
        <v>26699</v>
      </c>
      <c r="B21926">
        <v>1</v>
      </c>
      <c r="C21926">
        <v>444448</v>
      </c>
    </row>
    <row r="21927" spans="1:3" x14ac:dyDescent="0.25">
      <c r="A21927" t="s">
        <v>26700</v>
      </c>
      <c r="B21927">
        <v>1</v>
      </c>
      <c r="C21927">
        <v>518208</v>
      </c>
    </row>
    <row r="21928" spans="1:3" x14ac:dyDescent="0.25">
      <c r="A21928" t="s">
        <v>26701</v>
      </c>
      <c r="B21928">
        <v>1</v>
      </c>
      <c r="C21928">
        <v>262012</v>
      </c>
    </row>
    <row r="21929" spans="1:3" x14ac:dyDescent="0.25">
      <c r="A21929" t="s">
        <v>26702</v>
      </c>
      <c r="B21929">
        <v>1</v>
      </c>
      <c r="C21929">
        <v>220252</v>
      </c>
    </row>
    <row r="21930" spans="1:3" x14ac:dyDescent="0.25">
      <c r="A21930" t="s">
        <v>26703</v>
      </c>
      <c r="B21930">
        <v>1</v>
      </c>
      <c r="C21930">
        <v>200773</v>
      </c>
    </row>
    <row r="21931" spans="1:3" x14ac:dyDescent="0.25">
      <c r="A21931" t="s">
        <v>26704</v>
      </c>
      <c r="B21931">
        <v>1</v>
      </c>
      <c r="C21931">
        <v>197191</v>
      </c>
    </row>
    <row r="21932" spans="1:3" x14ac:dyDescent="0.25">
      <c r="A21932" t="s">
        <v>26705</v>
      </c>
      <c r="B21932">
        <v>1</v>
      </c>
      <c r="C21932">
        <v>47077</v>
      </c>
    </row>
    <row r="21933" spans="1:3" x14ac:dyDescent="0.25">
      <c r="A21933" t="s">
        <v>26706</v>
      </c>
      <c r="B21933">
        <v>1</v>
      </c>
      <c r="C21933">
        <v>225267</v>
      </c>
    </row>
    <row r="21934" spans="1:3" x14ac:dyDescent="0.25">
      <c r="A21934" t="s">
        <v>26707</v>
      </c>
      <c r="B21934">
        <v>1</v>
      </c>
      <c r="C21934">
        <v>54608</v>
      </c>
    </row>
    <row r="21935" spans="1:3" x14ac:dyDescent="0.25">
      <c r="A21935" t="s">
        <v>26708</v>
      </c>
      <c r="B21935">
        <v>1</v>
      </c>
      <c r="C21935">
        <v>368827</v>
      </c>
    </row>
    <row r="21936" spans="1:3" x14ac:dyDescent="0.25">
      <c r="A21936" t="s">
        <v>26709</v>
      </c>
      <c r="B21936">
        <v>1</v>
      </c>
      <c r="C21936">
        <v>287788</v>
      </c>
    </row>
    <row r="21937" spans="1:3" x14ac:dyDescent="0.25">
      <c r="A21937" t="s">
        <v>26710</v>
      </c>
      <c r="B21937">
        <v>1</v>
      </c>
      <c r="C21937">
        <v>176716</v>
      </c>
    </row>
    <row r="21938" spans="1:3" x14ac:dyDescent="0.25">
      <c r="A21938" t="s">
        <v>26711</v>
      </c>
      <c r="B21938">
        <v>1</v>
      </c>
      <c r="C21938">
        <v>178977</v>
      </c>
    </row>
    <row r="21939" spans="1:3" x14ac:dyDescent="0.25">
      <c r="A21939" t="s">
        <v>26712</v>
      </c>
      <c r="B21939">
        <v>1</v>
      </c>
      <c r="C21939">
        <v>150331</v>
      </c>
    </row>
    <row r="21940" spans="1:3" x14ac:dyDescent="0.25">
      <c r="A21940" t="s">
        <v>26713</v>
      </c>
      <c r="B21940">
        <v>1</v>
      </c>
      <c r="C21940">
        <v>298979</v>
      </c>
    </row>
    <row r="21941" spans="1:3" x14ac:dyDescent="0.25">
      <c r="A21941" t="s">
        <v>26714</v>
      </c>
      <c r="B21941">
        <v>1</v>
      </c>
      <c r="C21941">
        <v>16798536</v>
      </c>
    </row>
    <row r="21942" spans="1:3" x14ac:dyDescent="0.25">
      <c r="A21942" t="s">
        <v>26715</v>
      </c>
      <c r="B21942">
        <v>1</v>
      </c>
      <c r="C21942">
        <v>117959</v>
      </c>
    </row>
    <row r="21943" spans="1:3" x14ac:dyDescent="0.25">
      <c r="A21943" t="s">
        <v>26716</v>
      </c>
      <c r="B21943">
        <v>1</v>
      </c>
      <c r="C21943">
        <v>311063000</v>
      </c>
    </row>
    <row r="21944" spans="1:3" x14ac:dyDescent="0.25">
      <c r="A21944" t="s">
        <v>26717</v>
      </c>
      <c r="B21944">
        <v>1</v>
      </c>
      <c r="C21944">
        <v>322528</v>
      </c>
    </row>
    <row r="21945" spans="1:3" x14ac:dyDescent="0.25">
      <c r="A21945" t="s">
        <v>26718</v>
      </c>
      <c r="B21945">
        <v>1</v>
      </c>
      <c r="C21945">
        <v>481122</v>
      </c>
    </row>
    <row r="21946" spans="1:3" x14ac:dyDescent="0.25">
      <c r="A21946" t="s">
        <v>26719</v>
      </c>
      <c r="B21946">
        <v>1</v>
      </c>
      <c r="C21946">
        <v>4606198</v>
      </c>
    </row>
    <row r="21947" spans="1:3" x14ac:dyDescent="0.25">
      <c r="A21947" t="s">
        <v>26720</v>
      </c>
      <c r="B21947">
        <v>1</v>
      </c>
      <c r="C21947">
        <v>145990</v>
      </c>
    </row>
    <row r="21948" spans="1:3" x14ac:dyDescent="0.25">
      <c r="A21948" t="s">
        <v>26721</v>
      </c>
      <c r="B21948">
        <v>1</v>
      </c>
      <c r="C21948">
        <v>7872806</v>
      </c>
    </row>
    <row r="21949" spans="1:3" x14ac:dyDescent="0.25">
      <c r="A21949" t="s">
        <v>26722</v>
      </c>
      <c r="B21949">
        <v>1</v>
      </c>
      <c r="C21949">
        <v>568146</v>
      </c>
    </row>
    <row r="21950" spans="1:3" x14ac:dyDescent="0.25">
      <c r="A21950" t="s">
        <v>26723</v>
      </c>
      <c r="B21950">
        <v>1</v>
      </c>
      <c r="C21950">
        <v>531242</v>
      </c>
    </row>
    <row r="21951" spans="1:3" x14ac:dyDescent="0.25">
      <c r="A21951" t="s">
        <v>26724</v>
      </c>
      <c r="B21951">
        <v>1</v>
      </c>
      <c r="C21951">
        <v>533418</v>
      </c>
    </row>
    <row r="21952" spans="1:3" x14ac:dyDescent="0.25">
      <c r="A21952" t="s">
        <v>26725</v>
      </c>
      <c r="B21952">
        <v>1</v>
      </c>
      <c r="C21952">
        <v>54522</v>
      </c>
    </row>
    <row r="21953" spans="1:3" x14ac:dyDescent="0.25">
      <c r="A21953" t="s">
        <v>26726</v>
      </c>
      <c r="B21953">
        <v>1</v>
      </c>
      <c r="C21953">
        <v>18637</v>
      </c>
    </row>
    <row r="21954" spans="1:3" x14ac:dyDescent="0.25">
      <c r="A21954" t="s">
        <v>26727</v>
      </c>
      <c r="B21954">
        <v>1</v>
      </c>
      <c r="C21954">
        <v>184293</v>
      </c>
    </row>
    <row r="21955" spans="1:3" x14ac:dyDescent="0.25">
      <c r="A21955" t="s">
        <v>26728</v>
      </c>
      <c r="B21955">
        <v>1</v>
      </c>
      <c r="C21955">
        <v>63442</v>
      </c>
    </row>
    <row r="21956" spans="1:3" x14ac:dyDescent="0.25">
      <c r="A21956" t="s">
        <v>26729</v>
      </c>
      <c r="B21956">
        <v>1</v>
      </c>
      <c r="C21956">
        <v>7100677</v>
      </c>
    </row>
    <row r="21957" spans="1:3" x14ac:dyDescent="0.25">
      <c r="A21957" t="s">
        <v>26730</v>
      </c>
      <c r="B21957">
        <v>1</v>
      </c>
      <c r="C21957">
        <v>1516105</v>
      </c>
    </row>
    <row r="21958" spans="1:3" x14ac:dyDescent="0.25">
      <c r="A21958" t="s">
        <v>26731</v>
      </c>
      <c r="B21958">
        <v>1</v>
      </c>
      <c r="C21958">
        <v>629974</v>
      </c>
    </row>
    <row r="21959" spans="1:3" x14ac:dyDescent="0.25">
      <c r="A21959" t="s">
        <v>26732</v>
      </c>
      <c r="B21959">
        <v>1</v>
      </c>
      <c r="C21959">
        <v>372293</v>
      </c>
    </row>
    <row r="21960" spans="1:3" x14ac:dyDescent="0.25">
      <c r="A21960" t="s">
        <v>26733</v>
      </c>
      <c r="B21960">
        <v>1</v>
      </c>
      <c r="C21960">
        <v>3374556</v>
      </c>
    </row>
    <row r="21961" spans="1:3" x14ac:dyDescent="0.25">
      <c r="A21961" t="s">
        <v>26734</v>
      </c>
      <c r="B21961">
        <v>1</v>
      </c>
      <c r="C21961">
        <v>283227</v>
      </c>
    </row>
    <row r="21962" spans="1:3" x14ac:dyDescent="0.25">
      <c r="A21962" t="s">
        <v>26735</v>
      </c>
      <c r="B21962">
        <v>1</v>
      </c>
      <c r="C21962">
        <v>84597</v>
      </c>
    </row>
    <row r="21963" spans="1:3" x14ac:dyDescent="0.25">
      <c r="A21963" t="s">
        <v>26736</v>
      </c>
      <c r="B21963">
        <v>1</v>
      </c>
      <c r="C21963">
        <v>2062206</v>
      </c>
    </row>
    <row r="21964" spans="1:3" x14ac:dyDescent="0.25">
      <c r="A21964" t="s">
        <v>26737</v>
      </c>
      <c r="B21964">
        <v>1</v>
      </c>
      <c r="C21964">
        <v>224737</v>
      </c>
    </row>
    <row r="21965" spans="1:3" x14ac:dyDescent="0.25">
      <c r="A21965" t="s">
        <v>26738</v>
      </c>
      <c r="B21965">
        <v>1</v>
      </c>
      <c r="C21965">
        <v>749136</v>
      </c>
    </row>
    <row r="21966" spans="1:3" x14ac:dyDescent="0.25">
      <c r="A21966" t="s">
        <v>26739</v>
      </c>
      <c r="B21966">
        <v>1</v>
      </c>
      <c r="C21966">
        <v>336058</v>
      </c>
    </row>
    <row r="21967" spans="1:3" x14ac:dyDescent="0.25">
      <c r="A21967" t="s">
        <v>26740</v>
      </c>
      <c r="B21967">
        <v>1</v>
      </c>
      <c r="C21967">
        <v>529258</v>
      </c>
    </row>
    <row r="21968" spans="1:3" x14ac:dyDescent="0.25">
      <c r="A21968" t="s">
        <v>26741</v>
      </c>
      <c r="B21968">
        <v>1</v>
      </c>
      <c r="C21968">
        <v>3818842</v>
      </c>
    </row>
    <row r="21969" spans="1:3" x14ac:dyDescent="0.25">
      <c r="A21969" t="s">
        <v>26742</v>
      </c>
      <c r="B21969">
        <v>1</v>
      </c>
      <c r="C21969">
        <v>27781823</v>
      </c>
    </row>
    <row r="21970" spans="1:3" x14ac:dyDescent="0.25">
      <c r="A21970" t="s">
        <v>26743</v>
      </c>
      <c r="B21970">
        <v>1</v>
      </c>
      <c r="C21970">
        <v>1668615</v>
      </c>
    </row>
    <row r="21971" spans="1:3" x14ac:dyDescent="0.25">
      <c r="A21971" t="s">
        <v>26744</v>
      </c>
      <c r="B21971">
        <v>1</v>
      </c>
      <c r="C21971">
        <v>231976</v>
      </c>
    </row>
    <row r="21972" spans="1:3" x14ac:dyDescent="0.25">
      <c r="A21972" t="s">
        <v>26745</v>
      </c>
      <c r="B21972">
        <v>1</v>
      </c>
      <c r="C21972">
        <v>321282</v>
      </c>
    </row>
    <row r="21973" spans="1:3" x14ac:dyDescent="0.25">
      <c r="A21973" t="s">
        <v>26746</v>
      </c>
      <c r="B21973">
        <v>1</v>
      </c>
      <c r="C21973">
        <v>94287</v>
      </c>
    </row>
    <row r="21974" spans="1:3" x14ac:dyDescent="0.25">
      <c r="A21974" t="s">
        <v>26747</v>
      </c>
      <c r="B21974">
        <v>1</v>
      </c>
      <c r="C21974">
        <v>195206</v>
      </c>
    </row>
    <row r="21975" spans="1:3" x14ac:dyDescent="0.25">
      <c r="A21975" t="s">
        <v>26748</v>
      </c>
      <c r="B21975">
        <v>1</v>
      </c>
      <c r="C21975">
        <v>395272</v>
      </c>
    </row>
    <row r="21976" spans="1:3" x14ac:dyDescent="0.25">
      <c r="A21976" t="s">
        <v>26749</v>
      </c>
      <c r="B21976">
        <v>1</v>
      </c>
      <c r="C21976">
        <v>106046</v>
      </c>
    </row>
    <row r="21977" spans="1:3" x14ac:dyDescent="0.25">
      <c r="A21977" t="s">
        <v>26750</v>
      </c>
      <c r="B21977">
        <v>1</v>
      </c>
      <c r="C21977">
        <v>192828</v>
      </c>
    </row>
    <row r="21978" spans="1:3" x14ac:dyDescent="0.25">
      <c r="A21978" t="s">
        <v>26751</v>
      </c>
      <c r="B21978">
        <v>1</v>
      </c>
      <c r="C21978">
        <v>241334</v>
      </c>
    </row>
    <row r="21979" spans="1:3" x14ac:dyDescent="0.25">
      <c r="A21979" t="s">
        <v>26752</v>
      </c>
      <c r="B21979">
        <v>1</v>
      </c>
      <c r="C21979">
        <v>293536</v>
      </c>
    </row>
    <row r="21980" spans="1:3" x14ac:dyDescent="0.25">
      <c r="A21980" t="s">
        <v>26753</v>
      </c>
      <c r="B21980">
        <v>1</v>
      </c>
      <c r="C21980">
        <v>425755</v>
      </c>
    </row>
    <row r="21981" spans="1:3" x14ac:dyDescent="0.25">
      <c r="A21981" t="s">
        <v>26754</v>
      </c>
      <c r="B21981">
        <v>1</v>
      </c>
      <c r="C21981">
        <v>7096226</v>
      </c>
    </row>
    <row r="21982" spans="1:3" x14ac:dyDescent="0.25">
      <c r="A21982" t="s">
        <v>26755</v>
      </c>
      <c r="B21982">
        <v>1</v>
      </c>
      <c r="C21982">
        <v>194934</v>
      </c>
    </row>
    <row r="21983" spans="1:3" x14ac:dyDescent="0.25">
      <c r="A21983" t="s">
        <v>26756</v>
      </c>
      <c r="B21983">
        <v>1</v>
      </c>
      <c r="C21983">
        <v>110327</v>
      </c>
    </row>
    <row r="21984" spans="1:3" x14ac:dyDescent="0.25">
      <c r="A21984" t="s">
        <v>26757</v>
      </c>
      <c r="B21984">
        <v>1</v>
      </c>
      <c r="C21984">
        <v>69347</v>
      </c>
    </row>
    <row r="21985" spans="1:3" x14ac:dyDescent="0.25">
      <c r="A21985" t="s">
        <v>26758</v>
      </c>
      <c r="B21985">
        <v>1</v>
      </c>
      <c r="C21985">
        <v>291297</v>
      </c>
    </row>
    <row r="21986" spans="1:3" x14ac:dyDescent="0.25">
      <c r="A21986" t="s">
        <v>26759</v>
      </c>
      <c r="B21986">
        <v>1</v>
      </c>
      <c r="C21986">
        <v>963095</v>
      </c>
    </row>
    <row r="21987" spans="1:3" x14ac:dyDescent="0.25">
      <c r="A21987" t="s">
        <v>26760</v>
      </c>
      <c r="B21987">
        <v>1</v>
      </c>
      <c r="C21987">
        <v>1532949</v>
      </c>
    </row>
    <row r="21988" spans="1:3" x14ac:dyDescent="0.25">
      <c r="A21988" t="s">
        <v>26761</v>
      </c>
      <c r="B21988">
        <v>1</v>
      </c>
      <c r="C21988">
        <v>227403</v>
      </c>
    </row>
    <row r="21989" spans="1:3" x14ac:dyDescent="0.25">
      <c r="A21989" t="s">
        <v>26762</v>
      </c>
      <c r="B21989">
        <v>1</v>
      </c>
      <c r="C21989">
        <v>348453</v>
      </c>
    </row>
    <row r="21990" spans="1:3" x14ac:dyDescent="0.25">
      <c r="A21990" t="s">
        <v>26763</v>
      </c>
      <c r="B21990">
        <v>1</v>
      </c>
      <c r="C21990">
        <v>464523</v>
      </c>
    </row>
    <row r="21991" spans="1:3" x14ac:dyDescent="0.25">
      <c r="A21991" t="s">
        <v>26764</v>
      </c>
      <c r="B21991">
        <v>1</v>
      </c>
      <c r="C21991">
        <v>5612772</v>
      </c>
    </row>
    <row r="21992" spans="1:3" x14ac:dyDescent="0.25">
      <c r="A21992" t="s">
        <v>26765</v>
      </c>
      <c r="B21992">
        <v>1</v>
      </c>
      <c r="C21992">
        <v>303487</v>
      </c>
    </row>
    <row r="21993" spans="1:3" x14ac:dyDescent="0.25">
      <c r="A21993" t="s">
        <v>26766</v>
      </c>
      <c r="B21993">
        <v>1</v>
      </c>
      <c r="C21993">
        <v>59640</v>
      </c>
    </row>
    <row r="21994" spans="1:3" x14ac:dyDescent="0.25">
      <c r="A21994" t="s">
        <v>26767</v>
      </c>
      <c r="B21994">
        <v>1</v>
      </c>
      <c r="C21994">
        <v>999192</v>
      </c>
    </row>
    <row r="21995" spans="1:3" x14ac:dyDescent="0.25">
      <c r="A21995" t="s">
        <v>26768</v>
      </c>
      <c r="B21995">
        <v>1</v>
      </c>
      <c r="C21995">
        <v>1687682</v>
      </c>
    </row>
    <row r="21996" spans="1:3" x14ac:dyDescent="0.25">
      <c r="A21996" t="s">
        <v>26769</v>
      </c>
      <c r="B21996">
        <v>1</v>
      </c>
      <c r="C21996">
        <v>1578928</v>
      </c>
    </row>
    <row r="21997" spans="1:3" x14ac:dyDescent="0.25">
      <c r="A21997" t="s">
        <v>26770</v>
      </c>
      <c r="B21997">
        <v>1</v>
      </c>
      <c r="C21997">
        <v>210931</v>
      </c>
    </row>
    <row r="21998" spans="1:3" x14ac:dyDescent="0.25">
      <c r="A21998" t="s">
        <v>26771</v>
      </c>
      <c r="B21998">
        <v>1</v>
      </c>
      <c r="C21998">
        <v>21961</v>
      </c>
    </row>
    <row r="21999" spans="1:3" x14ac:dyDescent="0.25">
      <c r="A21999" t="s">
        <v>26772</v>
      </c>
      <c r="B21999">
        <v>1</v>
      </c>
      <c r="C21999">
        <v>231420</v>
      </c>
    </row>
    <row r="22000" spans="1:3" x14ac:dyDescent="0.25">
      <c r="A22000" t="s">
        <v>26773</v>
      </c>
      <c r="B22000">
        <v>1</v>
      </c>
      <c r="C22000">
        <v>1218154</v>
      </c>
    </row>
    <row r="22001" spans="1:3" x14ac:dyDescent="0.25">
      <c r="A22001" t="s">
        <v>26774</v>
      </c>
      <c r="B22001">
        <v>1</v>
      </c>
      <c r="C22001">
        <v>47658</v>
      </c>
    </row>
    <row r="22002" spans="1:3" x14ac:dyDescent="0.25">
      <c r="A22002" t="s">
        <v>26775</v>
      </c>
      <c r="B22002">
        <v>1</v>
      </c>
      <c r="C22002">
        <v>199502</v>
      </c>
    </row>
    <row r="22003" spans="1:3" x14ac:dyDescent="0.25">
      <c r="A22003" t="s">
        <v>26776</v>
      </c>
      <c r="B22003">
        <v>1</v>
      </c>
      <c r="C22003">
        <v>76196</v>
      </c>
    </row>
    <row r="22004" spans="1:3" x14ac:dyDescent="0.25">
      <c r="A22004" t="s">
        <v>26777</v>
      </c>
      <c r="B22004">
        <v>1</v>
      </c>
      <c r="C22004">
        <v>443951</v>
      </c>
    </row>
    <row r="22005" spans="1:3" x14ac:dyDescent="0.25">
      <c r="A22005" t="s">
        <v>26778</v>
      </c>
      <c r="B22005">
        <v>1</v>
      </c>
      <c r="C22005">
        <v>1192178</v>
      </c>
    </row>
    <row r="22006" spans="1:3" x14ac:dyDescent="0.25">
      <c r="A22006" t="s">
        <v>26779</v>
      </c>
      <c r="B22006">
        <v>1</v>
      </c>
      <c r="C22006">
        <v>35040</v>
      </c>
    </row>
    <row r="22007" spans="1:3" x14ac:dyDescent="0.25">
      <c r="A22007" t="s">
        <v>26780</v>
      </c>
      <c r="B22007">
        <v>1</v>
      </c>
      <c r="C22007">
        <v>1574432</v>
      </c>
    </row>
    <row r="22008" spans="1:3" x14ac:dyDescent="0.25">
      <c r="A22008" t="s">
        <v>26781</v>
      </c>
      <c r="B22008">
        <v>1</v>
      </c>
      <c r="C22008">
        <v>1218779</v>
      </c>
    </row>
    <row r="22009" spans="1:3" x14ac:dyDescent="0.25">
      <c r="A22009" t="s">
        <v>26782</v>
      </c>
      <c r="B22009">
        <v>1</v>
      </c>
      <c r="C22009">
        <v>837499</v>
      </c>
    </row>
    <row r="22010" spans="1:3" x14ac:dyDescent="0.25">
      <c r="A22010" t="s">
        <v>26783</v>
      </c>
      <c r="B22010">
        <v>1</v>
      </c>
      <c r="C22010">
        <v>7254717</v>
      </c>
    </row>
    <row r="22011" spans="1:3" x14ac:dyDescent="0.25">
      <c r="A22011" t="s">
        <v>26784</v>
      </c>
      <c r="B22011">
        <v>1</v>
      </c>
      <c r="C22011">
        <v>2516065</v>
      </c>
    </row>
    <row r="22012" spans="1:3" x14ac:dyDescent="0.25">
      <c r="A22012" t="s">
        <v>26785</v>
      </c>
      <c r="B22012">
        <v>1</v>
      </c>
      <c r="C22012">
        <v>217148</v>
      </c>
    </row>
    <row r="22013" spans="1:3" x14ac:dyDescent="0.25">
      <c r="A22013" t="s">
        <v>26786</v>
      </c>
      <c r="B22013">
        <v>1</v>
      </c>
      <c r="C22013">
        <v>63710</v>
      </c>
    </row>
    <row r="22014" spans="1:3" x14ac:dyDescent="0.25">
      <c r="A22014" t="s">
        <v>26787</v>
      </c>
      <c r="B22014">
        <v>1</v>
      </c>
      <c r="C22014">
        <v>685614</v>
      </c>
    </row>
    <row r="22015" spans="1:3" x14ac:dyDescent="0.25">
      <c r="A22015" t="s">
        <v>26788</v>
      </c>
      <c r="B22015">
        <v>1</v>
      </c>
      <c r="C22015">
        <v>503835</v>
      </c>
    </row>
    <row r="22016" spans="1:3" x14ac:dyDescent="0.25">
      <c r="A22016" t="s">
        <v>26789</v>
      </c>
      <c r="B22016">
        <v>1</v>
      </c>
      <c r="C22016">
        <v>914858</v>
      </c>
    </row>
    <row r="22017" spans="1:3" x14ac:dyDescent="0.25">
      <c r="A22017" t="s">
        <v>26790</v>
      </c>
      <c r="B22017">
        <v>1</v>
      </c>
      <c r="C22017">
        <v>158043</v>
      </c>
    </row>
    <row r="22018" spans="1:3" x14ac:dyDescent="0.25">
      <c r="A22018" t="s">
        <v>26791</v>
      </c>
      <c r="B22018">
        <v>1</v>
      </c>
      <c r="C22018">
        <v>2020767</v>
      </c>
    </row>
    <row r="22019" spans="1:3" x14ac:dyDescent="0.25">
      <c r="A22019" t="s">
        <v>26792</v>
      </c>
      <c r="B22019">
        <v>1</v>
      </c>
      <c r="C22019">
        <v>2198015</v>
      </c>
    </row>
    <row r="22020" spans="1:3" x14ac:dyDescent="0.25">
      <c r="A22020" t="s">
        <v>26793</v>
      </c>
      <c r="B22020">
        <v>1</v>
      </c>
      <c r="C22020">
        <v>251895</v>
      </c>
    </row>
    <row r="22021" spans="1:3" x14ac:dyDescent="0.25">
      <c r="A22021" t="s">
        <v>26794</v>
      </c>
      <c r="B22021">
        <v>1</v>
      </c>
      <c r="C22021">
        <v>158174</v>
      </c>
    </row>
    <row r="22022" spans="1:3" x14ac:dyDescent="0.25">
      <c r="A22022" t="s">
        <v>26795</v>
      </c>
      <c r="B22022">
        <v>1</v>
      </c>
      <c r="C22022">
        <v>969647</v>
      </c>
    </row>
    <row r="22023" spans="1:3" x14ac:dyDescent="0.25">
      <c r="A22023" t="s">
        <v>26796</v>
      </c>
      <c r="B22023">
        <v>1</v>
      </c>
      <c r="C22023">
        <v>52997</v>
      </c>
    </row>
    <row r="22024" spans="1:3" x14ac:dyDescent="0.25">
      <c r="A22024" t="s">
        <v>26797</v>
      </c>
      <c r="B22024">
        <v>1</v>
      </c>
      <c r="C22024">
        <v>222488</v>
      </c>
    </row>
    <row r="22025" spans="1:3" x14ac:dyDescent="0.25">
      <c r="A22025" t="s">
        <v>26798</v>
      </c>
      <c r="B22025">
        <v>1</v>
      </c>
      <c r="C22025">
        <v>591059</v>
      </c>
    </row>
    <row r="22026" spans="1:3" x14ac:dyDescent="0.25">
      <c r="A22026" t="s">
        <v>26799</v>
      </c>
      <c r="B22026">
        <v>1</v>
      </c>
      <c r="C22026">
        <v>167434</v>
      </c>
    </row>
    <row r="22027" spans="1:3" x14ac:dyDescent="0.25">
      <c r="A22027" t="s">
        <v>26800</v>
      </c>
      <c r="B22027">
        <v>1</v>
      </c>
      <c r="C22027">
        <v>346135</v>
      </c>
    </row>
    <row r="22028" spans="1:3" x14ac:dyDescent="0.25">
      <c r="A22028" t="s">
        <v>26801</v>
      </c>
      <c r="B22028">
        <v>1</v>
      </c>
      <c r="C22028">
        <v>225640</v>
      </c>
    </row>
    <row r="22029" spans="1:3" x14ac:dyDescent="0.25">
      <c r="A22029" t="s">
        <v>26802</v>
      </c>
      <c r="B22029">
        <v>1</v>
      </c>
      <c r="C22029">
        <v>228708</v>
      </c>
    </row>
    <row r="22030" spans="1:3" x14ac:dyDescent="0.25">
      <c r="A22030" t="s">
        <v>26803</v>
      </c>
      <c r="B22030">
        <v>1</v>
      </c>
      <c r="C22030">
        <v>146701</v>
      </c>
    </row>
    <row r="22031" spans="1:3" x14ac:dyDescent="0.25">
      <c r="A22031" t="s">
        <v>26804</v>
      </c>
      <c r="B22031">
        <v>1</v>
      </c>
      <c r="C22031">
        <v>1109448</v>
      </c>
    </row>
    <row r="22032" spans="1:3" x14ac:dyDescent="0.25">
      <c r="A22032" t="s">
        <v>26805</v>
      </c>
      <c r="B22032">
        <v>1</v>
      </c>
      <c r="C22032">
        <v>175150</v>
      </c>
    </row>
    <row r="22033" spans="1:3" x14ac:dyDescent="0.25">
      <c r="A22033" t="s">
        <v>26806</v>
      </c>
      <c r="B22033">
        <v>1</v>
      </c>
      <c r="C22033">
        <v>86689</v>
      </c>
    </row>
    <row r="22034" spans="1:3" x14ac:dyDescent="0.25">
      <c r="A22034" t="s">
        <v>26807</v>
      </c>
      <c r="B22034">
        <v>1</v>
      </c>
      <c r="C22034">
        <v>1781732</v>
      </c>
    </row>
    <row r="22035" spans="1:3" x14ac:dyDescent="0.25">
      <c r="A22035" t="s">
        <v>26808</v>
      </c>
      <c r="B22035">
        <v>1</v>
      </c>
      <c r="C22035">
        <v>271634</v>
      </c>
    </row>
    <row r="22036" spans="1:3" x14ac:dyDescent="0.25">
      <c r="A22036" t="s">
        <v>26809</v>
      </c>
      <c r="B22036">
        <v>1</v>
      </c>
      <c r="C22036">
        <v>2497555</v>
      </c>
    </row>
    <row r="22037" spans="1:3" x14ac:dyDescent="0.25">
      <c r="A22037" t="s">
        <v>26810</v>
      </c>
      <c r="B22037">
        <v>1</v>
      </c>
      <c r="C22037">
        <v>179250</v>
      </c>
    </row>
    <row r="22038" spans="1:3" x14ac:dyDescent="0.25">
      <c r="A22038" t="s">
        <v>26811</v>
      </c>
      <c r="B22038">
        <v>1</v>
      </c>
      <c r="C22038">
        <v>1304568</v>
      </c>
    </row>
    <row r="22039" spans="1:3" x14ac:dyDescent="0.25">
      <c r="A22039" t="s">
        <v>26812</v>
      </c>
      <c r="B22039">
        <v>1</v>
      </c>
      <c r="C22039">
        <v>411815</v>
      </c>
    </row>
    <row r="22040" spans="1:3" x14ac:dyDescent="0.25">
      <c r="A22040" t="s">
        <v>26813</v>
      </c>
      <c r="B22040">
        <v>1</v>
      </c>
      <c r="C22040">
        <v>15309</v>
      </c>
    </row>
    <row r="22041" spans="1:3" x14ac:dyDescent="0.25">
      <c r="A22041" t="s">
        <v>26814</v>
      </c>
      <c r="B22041">
        <v>1</v>
      </c>
      <c r="C22041">
        <v>1168961</v>
      </c>
    </row>
    <row r="22042" spans="1:3" x14ac:dyDescent="0.25">
      <c r="A22042" t="s">
        <v>26815</v>
      </c>
      <c r="B22042">
        <v>1</v>
      </c>
      <c r="C22042">
        <v>260105</v>
      </c>
    </row>
    <row r="22043" spans="1:3" x14ac:dyDescent="0.25">
      <c r="A22043" t="s">
        <v>26816</v>
      </c>
      <c r="B22043">
        <v>1</v>
      </c>
      <c r="C22043">
        <v>165194</v>
      </c>
    </row>
    <row r="22044" spans="1:3" x14ac:dyDescent="0.25">
      <c r="A22044" t="s">
        <v>26817</v>
      </c>
      <c r="B22044">
        <v>1</v>
      </c>
      <c r="C22044">
        <v>437389</v>
      </c>
    </row>
    <row r="22045" spans="1:3" x14ac:dyDescent="0.25">
      <c r="A22045" t="s">
        <v>26818</v>
      </c>
      <c r="B22045">
        <v>1</v>
      </c>
      <c r="C22045">
        <v>620089</v>
      </c>
    </row>
    <row r="22046" spans="1:3" x14ac:dyDescent="0.25">
      <c r="A22046" t="s">
        <v>26819</v>
      </c>
      <c r="B22046">
        <v>1</v>
      </c>
      <c r="C22046">
        <v>283371</v>
      </c>
    </row>
    <row r="22047" spans="1:3" x14ac:dyDescent="0.25">
      <c r="A22047" t="s">
        <v>26820</v>
      </c>
      <c r="B22047">
        <v>1</v>
      </c>
      <c r="C22047">
        <v>979144</v>
      </c>
    </row>
    <row r="22048" spans="1:3" x14ac:dyDescent="0.25">
      <c r="A22048" t="s">
        <v>26821</v>
      </c>
      <c r="B22048">
        <v>1</v>
      </c>
      <c r="C22048">
        <v>410809</v>
      </c>
    </row>
    <row r="22049" spans="1:3" x14ac:dyDescent="0.25">
      <c r="A22049" t="s">
        <v>26822</v>
      </c>
      <c r="B22049">
        <v>1</v>
      </c>
      <c r="C22049">
        <v>1228535</v>
      </c>
    </row>
    <row r="22050" spans="1:3" x14ac:dyDescent="0.25">
      <c r="A22050" t="s">
        <v>26823</v>
      </c>
      <c r="B22050">
        <v>1</v>
      </c>
      <c r="C22050">
        <v>10171711</v>
      </c>
    </row>
    <row r="22051" spans="1:3" x14ac:dyDescent="0.25">
      <c r="A22051" t="s">
        <v>26824</v>
      </c>
      <c r="B22051">
        <v>1</v>
      </c>
      <c r="C22051">
        <v>277104</v>
      </c>
    </row>
    <row r="22052" spans="1:3" x14ac:dyDescent="0.25">
      <c r="A22052" t="s">
        <v>26825</v>
      </c>
      <c r="B22052">
        <v>1</v>
      </c>
      <c r="C22052">
        <v>68860</v>
      </c>
    </row>
    <row r="22053" spans="1:3" x14ac:dyDescent="0.25">
      <c r="A22053" t="s">
        <v>26826</v>
      </c>
      <c r="B22053">
        <v>1</v>
      </c>
      <c r="C22053">
        <v>455358</v>
      </c>
    </row>
    <row r="22054" spans="1:3" x14ac:dyDescent="0.25">
      <c r="A22054" t="s">
        <v>26827</v>
      </c>
      <c r="B22054">
        <v>1</v>
      </c>
      <c r="C22054">
        <v>290284</v>
      </c>
    </row>
    <row r="22055" spans="1:3" x14ac:dyDescent="0.25">
      <c r="A22055" t="s">
        <v>26828</v>
      </c>
      <c r="B22055">
        <v>1</v>
      </c>
      <c r="C22055">
        <v>192265</v>
      </c>
    </row>
    <row r="22056" spans="1:3" x14ac:dyDescent="0.25">
      <c r="A22056" t="s">
        <v>26829</v>
      </c>
      <c r="B22056">
        <v>1</v>
      </c>
      <c r="C22056">
        <v>223587</v>
      </c>
    </row>
    <row r="22057" spans="1:3" x14ac:dyDescent="0.25">
      <c r="A22057" t="s">
        <v>26830</v>
      </c>
      <c r="B22057">
        <v>1</v>
      </c>
      <c r="C22057">
        <v>129132</v>
      </c>
    </row>
    <row r="22058" spans="1:3" x14ac:dyDescent="0.25">
      <c r="A22058" t="s">
        <v>26831</v>
      </c>
      <c r="B22058">
        <v>1</v>
      </c>
      <c r="C22058">
        <v>421736</v>
      </c>
    </row>
    <row r="22059" spans="1:3" x14ac:dyDescent="0.25">
      <c r="A22059" t="s">
        <v>26832</v>
      </c>
      <c r="B22059">
        <v>1</v>
      </c>
      <c r="C22059">
        <v>285339</v>
      </c>
    </row>
    <row r="22060" spans="1:3" x14ac:dyDescent="0.25">
      <c r="A22060" t="s">
        <v>26833</v>
      </c>
      <c r="B22060">
        <v>1</v>
      </c>
      <c r="C22060">
        <v>98249</v>
      </c>
    </row>
    <row r="22061" spans="1:3" x14ac:dyDescent="0.25">
      <c r="A22061" t="s">
        <v>26834</v>
      </c>
      <c r="B22061">
        <v>1</v>
      </c>
      <c r="C22061">
        <v>572672</v>
      </c>
    </row>
    <row r="22062" spans="1:3" x14ac:dyDescent="0.25">
      <c r="A22062" t="s">
        <v>26835</v>
      </c>
      <c r="B22062">
        <v>1</v>
      </c>
      <c r="C22062">
        <v>8135391</v>
      </c>
    </row>
    <row r="22063" spans="1:3" x14ac:dyDescent="0.25">
      <c r="A22063" t="s">
        <v>26836</v>
      </c>
      <c r="B22063">
        <v>1</v>
      </c>
      <c r="C22063">
        <v>29289723</v>
      </c>
    </row>
    <row r="22064" spans="1:3" x14ac:dyDescent="0.25">
      <c r="A22064" t="s">
        <v>26837</v>
      </c>
      <c r="B22064">
        <v>1</v>
      </c>
      <c r="C22064">
        <v>401683</v>
      </c>
    </row>
    <row r="22065" spans="1:3" x14ac:dyDescent="0.25">
      <c r="A22065" t="s">
        <v>26838</v>
      </c>
      <c r="B22065">
        <v>1</v>
      </c>
      <c r="C22065">
        <v>261044</v>
      </c>
    </row>
    <row r="22066" spans="1:3" x14ac:dyDescent="0.25">
      <c r="A22066" t="s">
        <v>26839</v>
      </c>
      <c r="B22066">
        <v>1</v>
      </c>
      <c r="C22066">
        <v>105411</v>
      </c>
    </row>
    <row r="22067" spans="1:3" x14ac:dyDescent="0.25">
      <c r="A22067" t="s">
        <v>26840</v>
      </c>
      <c r="B22067">
        <v>1</v>
      </c>
      <c r="C22067">
        <v>76321</v>
      </c>
    </row>
    <row r="22068" spans="1:3" x14ac:dyDescent="0.25">
      <c r="A22068" t="s">
        <v>26841</v>
      </c>
      <c r="B22068">
        <v>1</v>
      </c>
      <c r="C22068">
        <v>751558</v>
      </c>
    </row>
    <row r="22069" spans="1:3" x14ac:dyDescent="0.25">
      <c r="A22069" t="s">
        <v>26842</v>
      </c>
      <c r="B22069">
        <v>1</v>
      </c>
      <c r="C22069">
        <v>2008896</v>
      </c>
    </row>
    <row r="22070" spans="1:3" x14ac:dyDescent="0.25">
      <c r="A22070" t="s">
        <v>26843</v>
      </c>
      <c r="B22070">
        <v>1</v>
      </c>
      <c r="C22070">
        <v>152099</v>
      </c>
    </row>
    <row r="22071" spans="1:3" x14ac:dyDescent="0.25">
      <c r="A22071" t="s">
        <v>26844</v>
      </c>
      <c r="B22071">
        <v>1</v>
      </c>
      <c r="C22071">
        <v>73298</v>
      </c>
    </row>
    <row r="22072" spans="1:3" x14ac:dyDescent="0.25">
      <c r="A22072" t="s">
        <v>26845</v>
      </c>
      <c r="B22072">
        <v>1</v>
      </c>
      <c r="C22072">
        <v>1417674</v>
      </c>
    </row>
    <row r="22073" spans="1:3" x14ac:dyDescent="0.25">
      <c r="A22073" t="s">
        <v>26846</v>
      </c>
      <c r="B22073">
        <v>1</v>
      </c>
      <c r="C22073">
        <v>123250</v>
      </c>
    </row>
    <row r="22074" spans="1:3" x14ac:dyDescent="0.25">
      <c r="A22074" t="s">
        <v>26847</v>
      </c>
      <c r="B22074">
        <v>1</v>
      </c>
      <c r="C22074">
        <v>209827</v>
      </c>
    </row>
    <row r="22075" spans="1:3" x14ac:dyDescent="0.25">
      <c r="A22075" t="s">
        <v>26848</v>
      </c>
      <c r="B22075">
        <v>1</v>
      </c>
      <c r="C22075">
        <v>114690</v>
      </c>
    </row>
    <row r="22076" spans="1:3" x14ac:dyDescent="0.25">
      <c r="A22076" t="s">
        <v>26849</v>
      </c>
      <c r="B22076">
        <v>1</v>
      </c>
      <c r="C22076">
        <v>110591</v>
      </c>
    </row>
    <row r="22077" spans="1:3" x14ac:dyDescent="0.25">
      <c r="A22077" t="s">
        <v>26850</v>
      </c>
      <c r="B22077">
        <v>1</v>
      </c>
      <c r="C22077">
        <v>144703</v>
      </c>
    </row>
    <row r="22078" spans="1:3" x14ac:dyDescent="0.25">
      <c r="A22078" t="s">
        <v>26851</v>
      </c>
      <c r="B22078">
        <v>1</v>
      </c>
      <c r="C22078">
        <v>231533</v>
      </c>
    </row>
    <row r="22079" spans="1:3" x14ac:dyDescent="0.25">
      <c r="A22079" t="s">
        <v>26852</v>
      </c>
      <c r="B22079">
        <v>1</v>
      </c>
      <c r="C22079">
        <v>325084</v>
      </c>
    </row>
    <row r="22080" spans="1:3" x14ac:dyDescent="0.25">
      <c r="A22080" t="s">
        <v>26853</v>
      </c>
      <c r="B22080">
        <v>1</v>
      </c>
      <c r="C22080">
        <v>354305</v>
      </c>
    </row>
    <row r="22081" spans="1:3" x14ac:dyDescent="0.25">
      <c r="A22081" t="s">
        <v>26854</v>
      </c>
      <c r="B22081">
        <v>1</v>
      </c>
      <c r="C22081">
        <v>1094881</v>
      </c>
    </row>
    <row r="22082" spans="1:3" x14ac:dyDescent="0.25">
      <c r="A22082" t="s">
        <v>26855</v>
      </c>
      <c r="B22082">
        <v>1</v>
      </c>
      <c r="C22082">
        <v>147193</v>
      </c>
    </row>
    <row r="22083" spans="1:3" x14ac:dyDescent="0.25">
      <c r="A22083" t="s">
        <v>26856</v>
      </c>
      <c r="B22083">
        <v>1</v>
      </c>
      <c r="C22083">
        <v>210261</v>
      </c>
    </row>
    <row r="22084" spans="1:3" x14ac:dyDescent="0.25">
      <c r="A22084" t="s">
        <v>26857</v>
      </c>
      <c r="B22084">
        <v>1</v>
      </c>
      <c r="C22084">
        <v>181113</v>
      </c>
    </row>
    <row r="22085" spans="1:3" x14ac:dyDescent="0.25">
      <c r="A22085" t="s">
        <v>26858</v>
      </c>
      <c r="B22085">
        <v>1</v>
      </c>
      <c r="C22085">
        <v>865825</v>
      </c>
    </row>
    <row r="22086" spans="1:3" x14ac:dyDescent="0.25">
      <c r="A22086" t="s">
        <v>26859</v>
      </c>
      <c r="B22086">
        <v>1</v>
      </c>
      <c r="C22086">
        <v>785659</v>
      </c>
    </row>
    <row r="22087" spans="1:3" x14ac:dyDescent="0.25">
      <c r="A22087" t="s">
        <v>26860</v>
      </c>
      <c r="B22087">
        <v>1</v>
      </c>
      <c r="C22087">
        <v>314151</v>
      </c>
    </row>
    <row r="22088" spans="1:3" x14ac:dyDescent="0.25">
      <c r="A22088" t="s">
        <v>26861</v>
      </c>
      <c r="B22088">
        <v>1</v>
      </c>
      <c r="C22088">
        <v>624283</v>
      </c>
    </row>
    <row r="22089" spans="1:3" x14ac:dyDescent="0.25">
      <c r="A22089" t="s">
        <v>26862</v>
      </c>
      <c r="B22089">
        <v>1</v>
      </c>
      <c r="C22089">
        <v>169968</v>
      </c>
    </row>
    <row r="22090" spans="1:3" x14ac:dyDescent="0.25">
      <c r="A22090" t="s">
        <v>26863</v>
      </c>
      <c r="B22090">
        <v>1</v>
      </c>
      <c r="C22090">
        <v>236283</v>
      </c>
    </row>
    <row r="22091" spans="1:3" x14ac:dyDescent="0.25">
      <c r="A22091" t="s">
        <v>26864</v>
      </c>
      <c r="B22091">
        <v>1</v>
      </c>
      <c r="C22091">
        <v>442874</v>
      </c>
    </row>
    <row r="22092" spans="1:3" x14ac:dyDescent="0.25">
      <c r="A22092" t="s">
        <v>26865</v>
      </c>
      <c r="B22092">
        <v>1</v>
      </c>
      <c r="C22092">
        <v>1779568</v>
      </c>
    </row>
    <row r="22093" spans="1:3" x14ac:dyDescent="0.25">
      <c r="A22093" t="s">
        <v>26866</v>
      </c>
      <c r="B22093">
        <v>1</v>
      </c>
      <c r="C22093">
        <v>456116</v>
      </c>
    </row>
    <row r="22094" spans="1:3" x14ac:dyDescent="0.25">
      <c r="A22094" t="s">
        <v>26867</v>
      </c>
      <c r="B22094">
        <v>1</v>
      </c>
      <c r="C22094">
        <v>841095</v>
      </c>
    </row>
    <row r="22095" spans="1:3" x14ac:dyDescent="0.25">
      <c r="A22095" t="s">
        <v>26868</v>
      </c>
      <c r="B22095">
        <v>1</v>
      </c>
      <c r="C22095">
        <v>310062</v>
      </c>
    </row>
    <row r="22096" spans="1:3" x14ac:dyDescent="0.25">
      <c r="A22096" t="s">
        <v>26869</v>
      </c>
      <c r="B22096">
        <v>1</v>
      </c>
      <c r="C22096">
        <v>164805</v>
      </c>
    </row>
    <row r="22097" spans="1:3" x14ac:dyDescent="0.25">
      <c r="A22097" t="s">
        <v>26870</v>
      </c>
      <c r="B22097">
        <v>1</v>
      </c>
      <c r="C22097">
        <v>1295646</v>
      </c>
    </row>
    <row r="22098" spans="1:3" x14ac:dyDescent="0.25">
      <c r="A22098" t="s">
        <v>26871</v>
      </c>
      <c r="B22098">
        <v>1</v>
      </c>
      <c r="C22098">
        <v>90000</v>
      </c>
    </row>
    <row r="22099" spans="1:3" x14ac:dyDescent="0.25">
      <c r="A22099" t="s">
        <v>26872</v>
      </c>
      <c r="B22099">
        <v>1</v>
      </c>
      <c r="C22099">
        <v>627833</v>
      </c>
    </row>
    <row r="22100" spans="1:3" x14ac:dyDescent="0.25">
      <c r="A22100" t="s">
        <v>26873</v>
      </c>
      <c r="B22100">
        <v>1</v>
      </c>
      <c r="C22100">
        <v>79134776</v>
      </c>
    </row>
    <row r="22101" spans="1:3" x14ac:dyDescent="0.25">
      <c r="A22101" t="s">
        <v>26874</v>
      </c>
      <c r="B22101">
        <v>1</v>
      </c>
      <c r="C22101">
        <v>129437</v>
      </c>
    </row>
    <row r="22102" spans="1:3" x14ac:dyDescent="0.25">
      <c r="A22102" t="s">
        <v>26875</v>
      </c>
      <c r="B22102">
        <v>1</v>
      </c>
      <c r="C22102">
        <v>112498</v>
      </c>
    </row>
    <row r="22103" spans="1:3" x14ac:dyDescent="0.25">
      <c r="A22103" t="s">
        <v>26876</v>
      </c>
      <c r="B22103">
        <v>1</v>
      </c>
      <c r="C22103">
        <v>229359</v>
      </c>
    </row>
    <row r="22104" spans="1:3" x14ac:dyDescent="0.25">
      <c r="A22104" t="s">
        <v>26877</v>
      </c>
      <c r="B22104">
        <v>1</v>
      </c>
      <c r="C22104">
        <v>62192</v>
      </c>
    </row>
    <row r="22105" spans="1:3" x14ac:dyDescent="0.25">
      <c r="A22105" t="s">
        <v>26878</v>
      </c>
      <c r="B22105">
        <v>1</v>
      </c>
      <c r="C22105">
        <v>120937</v>
      </c>
    </row>
    <row r="22106" spans="1:3" x14ac:dyDescent="0.25">
      <c r="A22106" t="s">
        <v>26879</v>
      </c>
      <c r="B22106">
        <v>1</v>
      </c>
      <c r="C22106">
        <v>262366</v>
      </c>
    </row>
    <row r="22107" spans="1:3" x14ac:dyDescent="0.25">
      <c r="A22107" t="s">
        <v>26880</v>
      </c>
      <c r="B22107">
        <v>1</v>
      </c>
      <c r="C22107">
        <v>204176</v>
      </c>
    </row>
    <row r="22108" spans="1:3" x14ac:dyDescent="0.25">
      <c r="A22108" t="s">
        <v>26881</v>
      </c>
      <c r="B22108">
        <v>1</v>
      </c>
      <c r="C22108">
        <v>562545</v>
      </c>
    </row>
    <row r="22109" spans="1:3" x14ac:dyDescent="0.25">
      <c r="A22109" t="s">
        <v>26882</v>
      </c>
      <c r="B22109">
        <v>1</v>
      </c>
      <c r="C22109">
        <v>3129211</v>
      </c>
    </row>
    <row r="22110" spans="1:3" x14ac:dyDescent="0.25">
      <c r="A22110" t="s">
        <v>26883</v>
      </c>
      <c r="B22110">
        <v>1</v>
      </c>
      <c r="C22110">
        <v>135110</v>
      </c>
    </row>
    <row r="22111" spans="1:3" x14ac:dyDescent="0.25">
      <c r="A22111" t="s">
        <v>26884</v>
      </c>
      <c r="B22111">
        <v>1</v>
      </c>
      <c r="C22111">
        <v>836756</v>
      </c>
    </row>
    <row r="22112" spans="1:3" x14ac:dyDescent="0.25">
      <c r="A22112" t="s">
        <v>26885</v>
      </c>
      <c r="B22112">
        <v>1</v>
      </c>
      <c r="C22112">
        <v>90532</v>
      </c>
    </row>
    <row r="22113" spans="1:3" x14ac:dyDescent="0.25">
      <c r="A22113" t="s">
        <v>26886</v>
      </c>
      <c r="B22113">
        <v>1</v>
      </c>
      <c r="C22113">
        <v>77320</v>
      </c>
    </row>
    <row r="22114" spans="1:3" x14ac:dyDescent="0.25">
      <c r="A22114" t="s">
        <v>26887</v>
      </c>
      <c r="B22114">
        <v>1</v>
      </c>
      <c r="C22114">
        <v>1423613</v>
      </c>
    </row>
    <row r="22115" spans="1:3" x14ac:dyDescent="0.25">
      <c r="A22115" t="s">
        <v>26888</v>
      </c>
      <c r="B22115">
        <v>1</v>
      </c>
      <c r="C22115">
        <v>122188</v>
      </c>
    </row>
    <row r="22116" spans="1:3" x14ac:dyDescent="0.25">
      <c r="A22116" t="s">
        <v>26889</v>
      </c>
      <c r="B22116">
        <v>1</v>
      </c>
      <c r="C22116">
        <v>1419814</v>
      </c>
    </row>
    <row r="22117" spans="1:3" x14ac:dyDescent="0.25">
      <c r="A22117" t="s">
        <v>26890</v>
      </c>
      <c r="B22117">
        <v>1</v>
      </c>
      <c r="C22117">
        <v>380623</v>
      </c>
    </row>
    <row r="22118" spans="1:3" x14ac:dyDescent="0.25">
      <c r="A22118" t="s">
        <v>26891</v>
      </c>
      <c r="B22118">
        <v>1</v>
      </c>
      <c r="C22118">
        <v>158793</v>
      </c>
    </row>
    <row r="22119" spans="1:3" x14ac:dyDescent="0.25">
      <c r="A22119" t="s">
        <v>26892</v>
      </c>
      <c r="B22119">
        <v>1</v>
      </c>
      <c r="C22119">
        <v>1205914</v>
      </c>
    </row>
    <row r="22120" spans="1:3" x14ac:dyDescent="0.25">
      <c r="A22120" t="s">
        <v>26893</v>
      </c>
      <c r="B22120">
        <v>1</v>
      </c>
      <c r="C22120">
        <v>368811</v>
      </c>
    </row>
    <row r="22121" spans="1:3" x14ac:dyDescent="0.25">
      <c r="A22121" t="s">
        <v>26894</v>
      </c>
      <c r="B22121">
        <v>1</v>
      </c>
      <c r="C22121">
        <v>122376</v>
      </c>
    </row>
    <row r="22122" spans="1:3" x14ac:dyDescent="0.25">
      <c r="A22122" t="s">
        <v>26895</v>
      </c>
      <c r="B22122">
        <v>1</v>
      </c>
      <c r="C22122">
        <v>840288</v>
      </c>
    </row>
    <row r="22123" spans="1:3" x14ac:dyDescent="0.25">
      <c r="A22123" t="s">
        <v>26896</v>
      </c>
      <c r="B22123">
        <v>1</v>
      </c>
      <c r="C22123">
        <v>224415</v>
      </c>
    </row>
    <row r="22124" spans="1:3" x14ac:dyDescent="0.25">
      <c r="A22124" t="s">
        <v>26897</v>
      </c>
      <c r="B22124">
        <v>1</v>
      </c>
      <c r="C22124">
        <v>163268</v>
      </c>
    </row>
    <row r="22125" spans="1:3" x14ac:dyDescent="0.25">
      <c r="A22125" t="s">
        <v>26898</v>
      </c>
      <c r="B22125">
        <v>1</v>
      </c>
      <c r="C22125">
        <v>609961</v>
      </c>
    </row>
    <row r="22126" spans="1:3" x14ac:dyDescent="0.25">
      <c r="A22126" t="s">
        <v>26899</v>
      </c>
      <c r="B22126">
        <v>1</v>
      </c>
      <c r="C22126">
        <v>48271</v>
      </c>
    </row>
    <row r="22127" spans="1:3" x14ac:dyDescent="0.25">
      <c r="A22127" t="s">
        <v>26900</v>
      </c>
      <c r="B22127">
        <v>1</v>
      </c>
      <c r="C22127">
        <v>68600</v>
      </c>
    </row>
    <row r="22128" spans="1:3" x14ac:dyDescent="0.25">
      <c r="A22128" t="s">
        <v>26901</v>
      </c>
      <c r="B22128">
        <v>1</v>
      </c>
      <c r="C22128">
        <v>68805</v>
      </c>
    </row>
    <row r="22129" spans="1:3" x14ac:dyDescent="0.25">
      <c r="A22129" t="s">
        <v>26902</v>
      </c>
      <c r="B22129">
        <v>1</v>
      </c>
      <c r="C22129">
        <v>1911983</v>
      </c>
    </row>
    <row r="22130" spans="1:3" x14ac:dyDescent="0.25">
      <c r="A22130" t="s">
        <v>26903</v>
      </c>
      <c r="B22130">
        <v>1</v>
      </c>
      <c r="C22130">
        <v>204490</v>
      </c>
    </row>
    <row r="22131" spans="1:3" x14ac:dyDescent="0.25">
      <c r="A22131" t="s">
        <v>26904</v>
      </c>
      <c r="B22131">
        <v>1</v>
      </c>
      <c r="C22131">
        <v>2281919</v>
      </c>
    </row>
    <row r="22132" spans="1:3" x14ac:dyDescent="0.25">
      <c r="A22132" t="s">
        <v>26905</v>
      </c>
      <c r="B22132">
        <v>1</v>
      </c>
      <c r="C22132">
        <v>2889083</v>
      </c>
    </row>
    <row r="22133" spans="1:3" x14ac:dyDescent="0.25">
      <c r="A22133" t="s">
        <v>26906</v>
      </c>
      <c r="B22133">
        <v>1</v>
      </c>
      <c r="C22133">
        <v>199684</v>
      </c>
    </row>
    <row r="22134" spans="1:3" x14ac:dyDescent="0.25">
      <c r="A22134" t="s">
        <v>26907</v>
      </c>
      <c r="B22134">
        <v>1</v>
      </c>
      <c r="C22134">
        <v>1549912</v>
      </c>
    </row>
    <row r="22135" spans="1:3" x14ac:dyDescent="0.25">
      <c r="A22135" t="s">
        <v>26908</v>
      </c>
      <c r="B22135">
        <v>1</v>
      </c>
      <c r="C22135">
        <v>1396213</v>
      </c>
    </row>
    <row r="22136" spans="1:3" x14ac:dyDescent="0.25">
      <c r="A22136" t="s">
        <v>26909</v>
      </c>
      <c r="B22136">
        <v>1</v>
      </c>
      <c r="C22136">
        <v>50068</v>
      </c>
    </row>
    <row r="22137" spans="1:3" x14ac:dyDescent="0.25">
      <c r="A22137" t="s">
        <v>26910</v>
      </c>
      <c r="B22137">
        <v>1</v>
      </c>
      <c r="C22137">
        <v>1726307</v>
      </c>
    </row>
    <row r="22138" spans="1:3" x14ac:dyDescent="0.25">
      <c r="A22138" t="s">
        <v>26911</v>
      </c>
      <c r="B22138">
        <v>1</v>
      </c>
      <c r="C22138">
        <v>965070</v>
      </c>
    </row>
    <row r="22139" spans="1:3" x14ac:dyDescent="0.25">
      <c r="A22139" t="s">
        <v>26912</v>
      </c>
      <c r="B22139">
        <v>1</v>
      </c>
      <c r="C22139">
        <v>61898</v>
      </c>
    </row>
    <row r="22140" spans="1:3" x14ac:dyDescent="0.25">
      <c r="A22140" t="s">
        <v>26913</v>
      </c>
      <c r="B22140">
        <v>1</v>
      </c>
      <c r="C22140">
        <v>90817</v>
      </c>
    </row>
    <row r="22141" spans="1:3" x14ac:dyDescent="0.25">
      <c r="A22141" t="s">
        <v>26914</v>
      </c>
      <c r="B22141">
        <v>1</v>
      </c>
      <c r="C22141">
        <v>2587926</v>
      </c>
    </row>
    <row r="22142" spans="1:3" x14ac:dyDescent="0.25">
      <c r="A22142" t="s">
        <v>26915</v>
      </c>
      <c r="B22142">
        <v>1</v>
      </c>
      <c r="C22142">
        <v>5596059</v>
      </c>
    </row>
    <row r="22143" spans="1:3" x14ac:dyDescent="0.25">
      <c r="A22143" t="s">
        <v>26916</v>
      </c>
      <c r="B22143">
        <v>1</v>
      </c>
      <c r="C22143">
        <v>656644</v>
      </c>
    </row>
    <row r="22144" spans="1:3" x14ac:dyDescent="0.25">
      <c r="A22144" t="s">
        <v>26917</v>
      </c>
      <c r="B22144">
        <v>1</v>
      </c>
      <c r="C22144">
        <v>46822</v>
      </c>
    </row>
    <row r="22145" spans="1:3" x14ac:dyDescent="0.25">
      <c r="A22145" t="s">
        <v>26918</v>
      </c>
      <c r="B22145">
        <v>1</v>
      </c>
      <c r="C22145">
        <v>167556</v>
      </c>
    </row>
    <row r="22146" spans="1:3" x14ac:dyDescent="0.25">
      <c r="A22146" t="s">
        <v>26919</v>
      </c>
      <c r="B22146">
        <v>1</v>
      </c>
      <c r="C22146">
        <v>139189</v>
      </c>
    </row>
    <row r="22147" spans="1:3" x14ac:dyDescent="0.25">
      <c r="A22147" t="s">
        <v>26920</v>
      </c>
      <c r="B22147">
        <v>1</v>
      </c>
      <c r="C22147">
        <v>61252</v>
      </c>
    </row>
    <row r="22148" spans="1:3" x14ac:dyDescent="0.25">
      <c r="A22148" t="s">
        <v>26921</v>
      </c>
      <c r="B22148">
        <v>1</v>
      </c>
      <c r="C22148">
        <v>32259</v>
      </c>
    </row>
    <row r="22149" spans="1:3" x14ac:dyDescent="0.25">
      <c r="A22149" t="s">
        <v>26922</v>
      </c>
      <c r="B22149">
        <v>1</v>
      </c>
      <c r="C22149">
        <v>65621</v>
      </c>
    </row>
    <row r="22150" spans="1:3" x14ac:dyDescent="0.25">
      <c r="A22150" t="s">
        <v>26923</v>
      </c>
      <c r="B22150">
        <v>1</v>
      </c>
      <c r="C22150">
        <v>9157125</v>
      </c>
    </row>
    <row r="22151" spans="1:3" x14ac:dyDescent="0.25">
      <c r="A22151" t="s">
        <v>26924</v>
      </c>
      <c r="B22151">
        <v>1</v>
      </c>
      <c r="C22151">
        <v>6018212</v>
      </c>
    </row>
    <row r="22152" spans="1:3" x14ac:dyDescent="0.25">
      <c r="A22152" t="s">
        <v>26925</v>
      </c>
      <c r="B22152">
        <v>1</v>
      </c>
      <c r="C22152">
        <v>524706</v>
      </c>
    </row>
    <row r="22153" spans="1:3" x14ac:dyDescent="0.25">
      <c r="A22153" t="s">
        <v>26926</v>
      </c>
      <c r="B22153">
        <v>1</v>
      </c>
      <c r="C22153">
        <v>22943</v>
      </c>
    </row>
    <row r="22154" spans="1:3" x14ac:dyDescent="0.25">
      <c r="A22154" t="s">
        <v>26927</v>
      </c>
      <c r="B22154">
        <v>1</v>
      </c>
      <c r="C22154">
        <v>152968</v>
      </c>
    </row>
    <row r="22155" spans="1:3" x14ac:dyDescent="0.25">
      <c r="A22155" t="s">
        <v>26928</v>
      </c>
      <c r="B22155">
        <v>1</v>
      </c>
      <c r="C22155">
        <v>1458180</v>
      </c>
    </row>
    <row r="22156" spans="1:3" x14ac:dyDescent="0.25">
      <c r="A22156" t="s">
        <v>26929</v>
      </c>
      <c r="B22156">
        <v>1</v>
      </c>
      <c r="C22156">
        <v>159498</v>
      </c>
    </row>
    <row r="22157" spans="1:3" x14ac:dyDescent="0.25">
      <c r="A22157" t="s">
        <v>26930</v>
      </c>
      <c r="B22157">
        <v>1</v>
      </c>
      <c r="C22157">
        <v>248620</v>
      </c>
    </row>
    <row r="22158" spans="1:3" x14ac:dyDescent="0.25">
      <c r="A22158" t="s">
        <v>26931</v>
      </c>
      <c r="B22158">
        <v>1</v>
      </c>
      <c r="C22158">
        <v>202685</v>
      </c>
    </row>
    <row r="22159" spans="1:3" x14ac:dyDescent="0.25">
      <c r="A22159" t="s">
        <v>26932</v>
      </c>
      <c r="B22159">
        <v>1</v>
      </c>
      <c r="C22159">
        <v>39468318</v>
      </c>
    </row>
    <row r="22160" spans="1:3" x14ac:dyDescent="0.25">
      <c r="A22160" t="s">
        <v>26933</v>
      </c>
      <c r="B22160">
        <v>1</v>
      </c>
      <c r="C22160">
        <v>138578</v>
      </c>
    </row>
    <row r="22161" spans="1:3" x14ac:dyDescent="0.25">
      <c r="A22161" t="s">
        <v>26934</v>
      </c>
      <c r="B22161">
        <v>1</v>
      </c>
      <c r="C22161">
        <v>882885</v>
      </c>
    </row>
    <row r="22162" spans="1:3" x14ac:dyDescent="0.25">
      <c r="A22162" t="s">
        <v>26935</v>
      </c>
      <c r="B22162">
        <v>1</v>
      </c>
      <c r="C22162">
        <v>1961754</v>
      </c>
    </row>
    <row r="22163" spans="1:3" x14ac:dyDescent="0.25">
      <c r="A22163" t="s">
        <v>26936</v>
      </c>
      <c r="B22163">
        <v>1</v>
      </c>
      <c r="C22163">
        <v>263640</v>
      </c>
    </row>
    <row r="22164" spans="1:3" x14ac:dyDescent="0.25">
      <c r="A22164" t="s">
        <v>26937</v>
      </c>
      <c r="B22164">
        <v>1</v>
      </c>
      <c r="C22164">
        <v>1370119</v>
      </c>
    </row>
    <row r="22165" spans="1:3" x14ac:dyDescent="0.25">
      <c r="A22165" t="s">
        <v>26938</v>
      </c>
      <c r="B22165">
        <v>1</v>
      </c>
      <c r="C22165">
        <v>138659</v>
      </c>
    </row>
    <row r="22166" spans="1:3" x14ac:dyDescent="0.25">
      <c r="A22166" t="s">
        <v>26939</v>
      </c>
      <c r="B22166">
        <v>1</v>
      </c>
      <c r="C22166">
        <v>137993</v>
      </c>
    </row>
    <row r="22167" spans="1:3" x14ac:dyDescent="0.25">
      <c r="A22167" t="s">
        <v>26940</v>
      </c>
      <c r="B22167">
        <v>1</v>
      </c>
      <c r="C22167">
        <v>114441</v>
      </c>
    </row>
    <row r="22168" spans="1:3" x14ac:dyDescent="0.25">
      <c r="A22168" t="s">
        <v>26941</v>
      </c>
      <c r="B22168">
        <v>1</v>
      </c>
      <c r="C22168">
        <v>489326</v>
      </c>
    </row>
    <row r="22169" spans="1:3" x14ac:dyDescent="0.25">
      <c r="A22169" t="s">
        <v>26942</v>
      </c>
      <c r="B22169">
        <v>1</v>
      </c>
      <c r="C22169">
        <v>976495</v>
      </c>
    </row>
    <row r="22170" spans="1:3" x14ac:dyDescent="0.25">
      <c r="A22170" t="s">
        <v>26943</v>
      </c>
      <c r="B22170">
        <v>1</v>
      </c>
      <c r="C22170">
        <v>125232</v>
      </c>
    </row>
    <row r="22171" spans="1:3" x14ac:dyDescent="0.25">
      <c r="A22171" t="s">
        <v>26944</v>
      </c>
      <c r="B22171">
        <v>1</v>
      </c>
      <c r="C22171">
        <v>190933</v>
      </c>
    </row>
    <row r="22172" spans="1:3" x14ac:dyDescent="0.25">
      <c r="A22172" t="s">
        <v>26945</v>
      </c>
      <c r="B22172">
        <v>1</v>
      </c>
      <c r="C22172">
        <v>345127</v>
      </c>
    </row>
    <row r="22173" spans="1:3" x14ac:dyDescent="0.25">
      <c r="A22173" t="s">
        <v>26946</v>
      </c>
      <c r="B22173">
        <v>1</v>
      </c>
      <c r="C22173">
        <v>2662830</v>
      </c>
    </row>
    <row r="22174" spans="1:3" x14ac:dyDescent="0.25">
      <c r="A22174" t="s">
        <v>26947</v>
      </c>
      <c r="B22174">
        <v>1</v>
      </c>
      <c r="C22174">
        <v>355040</v>
      </c>
    </row>
    <row r="22175" spans="1:3" x14ac:dyDescent="0.25">
      <c r="A22175" t="s">
        <v>26948</v>
      </c>
      <c r="B22175">
        <v>1</v>
      </c>
      <c r="C22175">
        <v>366188</v>
      </c>
    </row>
    <row r="22176" spans="1:3" x14ac:dyDescent="0.25">
      <c r="A22176" t="s">
        <v>26949</v>
      </c>
      <c r="B22176">
        <v>1</v>
      </c>
      <c r="C22176">
        <v>401733</v>
      </c>
    </row>
    <row r="22177" spans="1:3" x14ac:dyDescent="0.25">
      <c r="A22177" t="s">
        <v>26950</v>
      </c>
      <c r="B22177">
        <v>1</v>
      </c>
      <c r="C22177">
        <v>474338</v>
      </c>
    </row>
    <row r="22178" spans="1:3" x14ac:dyDescent="0.25">
      <c r="A22178" t="s">
        <v>26951</v>
      </c>
      <c r="B22178">
        <v>1</v>
      </c>
      <c r="C22178">
        <v>902882</v>
      </c>
    </row>
    <row r="22179" spans="1:3" x14ac:dyDescent="0.25">
      <c r="A22179" t="s">
        <v>26952</v>
      </c>
      <c r="B22179">
        <v>1</v>
      </c>
      <c r="C22179">
        <v>346257</v>
      </c>
    </row>
    <row r="22180" spans="1:3" x14ac:dyDescent="0.25">
      <c r="A22180" t="s">
        <v>26953</v>
      </c>
      <c r="B22180">
        <v>1</v>
      </c>
      <c r="C22180">
        <v>757802</v>
      </c>
    </row>
    <row r="22181" spans="1:3" x14ac:dyDescent="0.25">
      <c r="A22181" t="s">
        <v>26954</v>
      </c>
      <c r="B22181">
        <v>1</v>
      </c>
      <c r="C22181">
        <v>58221</v>
      </c>
    </row>
    <row r="22182" spans="1:3" x14ac:dyDescent="0.25">
      <c r="A22182" t="s">
        <v>26955</v>
      </c>
      <c r="B22182">
        <v>1</v>
      </c>
      <c r="C22182">
        <v>3015</v>
      </c>
    </row>
    <row r="22183" spans="1:3" x14ac:dyDescent="0.25">
      <c r="A22183" t="s">
        <v>26956</v>
      </c>
      <c r="B22183">
        <v>1</v>
      </c>
      <c r="C22183">
        <v>183638</v>
      </c>
    </row>
    <row r="22184" spans="1:3" x14ac:dyDescent="0.25">
      <c r="A22184" t="s">
        <v>26957</v>
      </c>
      <c r="B22184">
        <v>1</v>
      </c>
      <c r="C22184">
        <v>225653</v>
      </c>
    </row>
    <row r="22185" spans="1:3" x14ac:dyDescent="0.25">
      <c r="A22185" t="s">
        <v>26958</v>
      </c>
      <c r="B22185">
        <v>1</v>
      </c>
      <c r="C22185">
        <v>795509</v>
      </c>
    </row>
    <row r="22186" spans="1:3" x14ac:dyDescent="0.25">
      <c r="A22186" t="s">
        <v>26959</v>
      </c>
      <c r="B22186">
        <v>1</v>
      </c>
      <c r="C22186">
        <v>263745</v>
      </c>
    </row>
    <row r="22187" spans="1:3" x14ac:dyDescent="0.25">
      <c r="A22187" t="s">
        <v>26960</v>
      </c>
      <c r="B22187">
        <v>1</v>
      </c>
      <c r="C22187">
        <v>117224</v>
      </c>
    </row>
    <row r="22188" spans="1:3" x14ac:dyDescent="0.25">
      <c r="A22188" t="s">
        <v>26961</v>
      </c>
      <c r="B22188">
        <v>1</v>
      </c>
      <c r="C22188">
        <v>136205</v>
      </c>
    </row>
    <row r="22189" spans="1:3" x14ac:dyDescent="0.25">
      <c r="A22189" t="s">
        <v>26962</v>
      </c>
      <c r="B22189">
        <v>1</v>
      </c>
      <c r="C22189">
        <v>593492</v>
      </c>
    </row>
    <row r="22190" spans="1:3" x14ac:dyDescent="0.25">
      <c r="A22190" t="s">
        <v>26963</v>
      </c>
      <c r="B22190">
        <v>1</v>
      </c>
      <c r="C22190">
        <v>4222510</v>
      </c>
    </row>
    <row r="22191" spans="1:3" x14ac:dyDescent="0.25">
      <c r="A22191" t="s">
        <v>26964</v>
      </c>
      <c r="B22191">
        <v>1</v>
      </c>
      <c r="C22191">
        <v>2969506</v>
      </c>
    </row>
    <row r="22192" spans="1:3" x14ac:dyDescent="0.25">
      <c r="A22192" t="s">
        <v>26965</v>
      </c>
      <c r="B22192">
        <v>1</v>
      </c>
      <c r="C22192">
        <v>3423533</v>
      </c>
    </row>
    <row r="22193" spans="1:3" x14ac:dyDescent="0.25">
      <c r="A22193" t="s">
        <v>26966</v>
      </c>
      <c r="B22193">
        <v>1</v>
      </c>
      <c r="C22193">
        <v>165151</v>
      </c>
    </row>
    <row r="22194" spans="1:3" x14ac:dyDescent="0.25">
      <c r="A22194" t="s">
        <v>26967</v>
      </c>
      <c r="B22194">
        <v>1</v>
      </c>
      <c r="C22194">
        <v>14992</v>
      </c>
    </row>
    <row r="22195" spans="1:3" x14ac:dyDescent="0.25">
      <c r="A22195" t="s">
        <v>26968</v>
      </c>
      <c r="B22195">
        <v>1</v>
      </c>
      <c r="C22195">
        <v>1052824</v>
      </c>
    </row>
    <row r="22196" spans="1:3" x14ac:dyDescent="0.25">
      <c r="A22196" t="s">
        <v>26969</v>
      </c>
      <c r="B22196">
        <v>1</v>
      </c>
      <c r="C22196">
        <v>166281</v>
      </c>
    </row>
    <row r="22197" spans="1:3" x14ac:dyDescent="0.25">
      <c r="A22197" t="s">
        <v>26970</v>
      </c>
      <c r="B22197">
        <v>1</v>
      </c>
      <c r="C22197">
        <v>1879005</v>
      </c>
    </row>
    <row r="22198" spans="1:3" x14ac:dyDescent="0.25">
      <c r="A22198" t="s">
        <v>26971</v>
      </c>
      <c r="B22198">
        <v>1</v>
      </c>
      <c r="C22198">
        <v>166933</v>
      </c>
    </row>
    <row r="22199" spans="1:3" x14ac:dyDescent="0.25">
      <c r="A22199" t="s">
        <v>26972</v>
      </c>
      <c r="B22199">
        <v>1</v>
      </c>
      <c r="C22199">
        <v>532668</v>
      </c>
    </row>
    <row r="22200" spans="1:3" x14ac:dyDescent="0.25">
      <c r="A22200" t="s">
        <v>26973</v>
      </c>
      <c r="B22200">
        <v>1</v>
      </c>
      <c r="C22200">
        <v>159202</v>
      </c>
    </row>
    <row r="22201" spans="1:3" x14ac:dyDescent="0.25">
      <c r="A22201" t="s">
        <v>26974</v>
      </c>
      <c r="B22201">
        <v>1</v>
      </c>
      <c r="C22201">
        <v>394743</v>
      </c>
    </row>
    <row r="22202" spans="1:3" x14ac:dyDescent="0.25">
      <c r="A22202" t="s">
        <v>26975</v>
      </c>
      <c r="B22202">
        <v>1</v>
      </c>
      <c r="C22202">
        <v>184505</v>
      </c>
    </row>
    <row r="22203" spans="1:3" x14ac:dyDescent="0.25">
      <c r="A22203" t="s">
        <v>26976</v>
      </c>
      <c r="B22203">
        <v>1</v>
      </c>
      <c r="C22203">
        <v>489296</v>
      </c>
    </row>
    <row r="22204" spans="1:3" x14ac:dyDescent="0.25">
      <c r="A22204" t="s">
        <v>26977</v>
      </c>
      <c r="B22204">
        <v>1</v>
      </c>
      <c r="C22204">
        <v>302605</v>
      </c>
    </row>
    <row r="22205" spans="1:3" x14ac:dyDescent="0.25">
      <c r="A22205" t="s">
        <v>26978</v>
      </c>
      <c r="B22205">
        <v>1</v>
      </c>
      <c r="C22205">
        <v>157528</v>
      </c>
    </row>
    <row r="22206" spans="1:3" x14ac:dyDescent="0.25">
      <c r="A22206" t="s">
        <v>26979</v>
      </c>
      <c r="B22206">
        <v>1</v>
      </c>
      <c r="C22206">
        <v>174128</v>
      </c>
    </row>
    <row r="22207" spans="1:3" x14ac:dyDescent="0.25">
      <c r="A22207" t="s">
        <v>26980</v>
      </c>
      <c r="B22207">
        <v>1</v>
      </c>
      <c r="C22207">
        <v>128409</v>
      </c>
    </row>
    <row r="22208" spans="1:3" x14ac:dyDescent="0.25">
      <c r="A22208" t="s">
        <v>26981</v>
      </c>
      <c r="B22208">
        <v>1</v>
      </c>
      <c r="C22208">
        <v>345463</v>
      </c>
    </row>
    <row r="22209" spans="1:3" x14ac:dyDescent="0.25">
      <c r="A22209" t="s">
        <v>26982</v>
      </c>
      <c r="B22209">
        <v>1</v>
      </c>
      <c r="C22209">
        <v>430665</v>
      </c>
    </row>
    <row r="22210" spans="1:3" x14ac:dyDescent="0.25">
      <c r="A22210" t="s">
        <v>26983</v>
      </c>
      <c r="B22210">
        <v>1</v>
      </c>
      <c r="C22210">
        <v>224229</v>
      </c>
    </row>
    <row r="22211" spans="1:3" x14ac:dyDescent="0.25">
      <c r="A22211" t="s">
        <v>26984</v>
      </c>
      <c r="B22211">
        <v>1</v>
      </c>
      <c r="C22211">
        <v>32195</v>
      </c>
    </row>
    <row r="22212" spans="1:3" x14ac:dyDescent="0.25">
      <c r="A22212" t="s">
        <v>26985</v>
      </c>
      <c r="B22212">
        <v>1</v>
      </c>
      <c r="C22212">
        <v>1378618</v>
      </c>
    </row>
    <row r="22213" spans="1:3" x14ac:dyDescent="0.25">
      <c r="A22213" t="s">
        <v>26986</v>
      </c>
      <c r="B22213">
        <v>1</v>
      </c>
      <c r="C22213">
        <v>478687</v>
      </c>
    </row>
    <row r="22214" spans="1:3" x14ac:dyDescent="0.25">
      <c r="A22214" t="s">
        <v>26987</v>
      </c>
      <c r="B22214">
        <v>1</v>
      </c>
      <c r="C22214">
        <v>292309</v>
      </c>
    </row>
    <row r="22215" spans="1:3" x14ac:dyDescent="0.25">
      <c r="A22215" t="s">
        <v>26988</v>
      </c>
      <c r="B22215">
        <v>1</v>
      </c>
      <c r="C22215">
        <v>42381</v>
      </c>
    </row>
    <row r="22216" spans="1:3" x14ac:dyDescent="0.25">
      <c r="A22216" t="s">
        <v>26989</v>
      </c>
      <c r="B22216">
        <v>1</v>
      </c>
      <c r="C22216">
        <v>113337</v>
      </c>
    </row>
    <row r="22217" spans="1:3" x14ac:dyDescent="0.25">
      <c r="A22217" t="s">
        <v>26990</v>
      </c>
      <c r="B22217">
        <v>1</v>
      </c>
      <c r="C22217">
        <v>286711</v>
      </c>
    </row>
    <row r="22218" spans="1:3" x14ac:dyDescent="0.25">
      <c r="A22218" t="s">
        <v>26991</v>
      </c>
      <c r="B22218">
        <v>1</v>
      </c>
      <c r="C22218">
        <v>52193</v>
      </c>
    </row>
    <row r="22219" spans="1:3" x14ac:dyDescent="0.25">
      <c r="A22219" t="s">
        <v>26992</v>
      </c>
      <c r="B22219">
        <v>1</v>
      </c>
      <c r="C22219">
        <v>41998</v>
      </c>
    </row>
    <row r="22220" spans="1:3" x14ac:dyDescent="0.25">
      <c r="A22220" t="s">
        <v>26993</v>
      </c>
      <c r="B22220">
        <v>1</v>
      </c>
      <c r="C22220">
        <v>447534</v>
      </c>
    </row>
    <row r="22221" spans="1:3" x14ac:dyDescent="0.25">
      <c r="A22221" t="s">
        <v>26994</v>
      </c>
      <c r="B22221">
        <v>1</v>
      </c>
      <c r="C22221">
        <v>342221</v>
      </c>
    </row>
    <row r="22222" spans="1:3" x14ac:dyDescent="0.25">
      <c r="A22222" t="s">
        <v>26995</v>
      </c>
      <c r="B22222">
        <v>1</v>
      </c>
      <c r="C22222">
        <v>249127</v>
      </c>
    </row>
    <row r="22223" spans="1:3" x14ac:dyDescent="0.25">
      <c r="A22223" t="s">
        <v>26996</v>
      </c>
      <c r="B22223">
        <v>1</v>
      </c>
      <c r="C22223">
        <v>48802</v>
      </c>
    </row>
    <row r="22224" spans="1:3" x14ac:dyDescent="0.25">
      <c r="A22224" t="s">
        <v>26997</v>
      </c>
      <c r="B22224">
        <v>1</v>
      </c>
      <c r="C22224">
        <v>2879591</v>
      </c>
    </row>
    <row r="22225" spans="1:3" x14ac:dyDescent="0.25">
      <c r="A22225" t="s">
        <v>26998</v>
      </c>
      <c r="B22225">
        <v>1</v>
      </c>
      <c r="C22225">
        <v>47562923</v>
      </c>
    </row>
    <row r="22226" spans="1:3" x14ac:dyDescent="0.25">
      <c r="A22226" t="s">
        <v>26999</v>
      </c>
      <c r="B22226">
        <v>1</v>
      </c>
      <c r="C22226">
        <v>72079</v>
      </c>
    </row>
    <row r="22227" spans="1:3" x14ac:dyDescent="0.25">
      <c r="A22227" t="s">
        <v>27000</v>
      </c>
      <c r="B22227">
        <v>1</v>
      </c>
      <c r="C22227">
        <v>1279515</v>
      </c>
    </row>
    <row r="22228" spans="1:3" x14ac:dyDescent="0.25">
      <c r="A22228" t="s">
        <v>27001</v>
      </c>
      <c r="B22228">
        <v>1</v>
      </c>
      <c r="C22228">
        <v>56481</v>
      </c>
    </row>
    <row r="22229" spans="1:3" x14ac:dyDescent="0.25">
      <c r="A22229" t="s">
        <v>27002</v>
      </c>
      <c r="B22229">
        <v>1</v>
      </c>
      <c r="C22229">
        <v>110284</v>
      </c>
    </row>
    <row r="22230" spans="1:3" x14ac:dyDescent="0.25">
      <c r="A22230" t="s">
        <v>27003</v>
      </c>
      <c r="B22230">
        <v>1</v>
      </c>
      <c r="C22230">
        <v>649061</v>
      </c>
    </row>
    <row r="22231" spans="1:3" x14ac:dyDescent="0.25">
      <c r="A22231" t="s">
        <v>27004</v>
      </c>
      <c r="B22231">
        <v>1</v>
      </c>
      <c r="C22231">
        <v>143589</v>
      </c>
    </row>
    <row r="22232" spans="1:3" x14ac:dyDescent="0.25">
      <c r="A22232" t="s">
        <v>27005</v>
      </c>
      <c r="B22232">
        <v>1</v>
      </c>
      <c r="C22232">
        <v>903080</v>
      </c>
    </row>
    <row r="22233" spans="1:3" x14ac:dyDescent="0.25">
      <c r="A22233" t="s">
        <v>27006</v>
      </c>
      <c r="B22233">
        <v>1</v>
      </c>
      <c r="C22233">
        <v>197567</v>
      </c>
    </row>
    <row r="22234" spans="1:3" x14ac:dyDescent="0.25">
      <c r="A22234" t="s">
        <v>27007</v>
      </c>
      <c r="B22234">
        <v>1</v>
      </c>
      <c r="C22234">
        <v>35685553</v>
      </c>
    </row>
    <row r="22235" spans="1:3" x14ac:dyDescent="0.25">
      <c r="A22235" t="s">
        <v>27008</v>
      </c>
      <c r="B22235">
        <v>1</v>
      </c>
      <c r="C22235">
        <v>13325</v>
      </c>
    </row>
    <row r="22236" spans="1:3" x14ac:dyDescent="0.25">
      <c r="A22236" t="s">
        <v>27009</v>
      </c>
      <c r="B22236">
        <v>1</v>
      </c>
      <c r="C22236">
        <v>912218</v>
      </c>
    </row>
    <row r="22237" spans="1:3" x14ac:dyDescent="0.25">
      <c r="A22237" t="s">
        <v>27010</v>
      </c>
      <c r="B22237">
        <v>1</v>
      </c>
      <c r="C22237">
        <v>135038</v>
      </c>
    </row>
    <row r="22238" spans="1:3" x14ac:dyDescent="0.25">
      <c r="A22238" t="s">
        <v>27011</v>
      </c>
      <c r="B22238">
        <v>1</v>
      </c>
      <c r="C22238">
        <v>483786</v>
      </c>
    </row>
    <row r="22239" spans="1:3" x14ac:dyDescent="0.25">
      <c r="A22239" t="s">
        <v>27012</v>
      </c>
      <c r="B22239">
        <v>1</v>
      </c>
      <c r="C22239">
        <v>175050</v>
      </c>
    </row>
    <row r="22240" spans="1:3" x14ac:dyDescent="0.25">
      <c r="A22240" t="s">
        <v>27013</v>
      </c>
      <c r="B22240">
        <v>1</v>
      </c>
      <c r="C22240">
        <v>57224306</v>
      </c>
    </row>
    <row r="22241" spans="1:3" x14ac:dyDescent="0.25">
      <c r="A22241" t="s">
        <v>27014</v>
      </c>
      <c r="B22241">
        <v>1</v>
      </c>
      <c r="C22241">
        <v>4032</v>
      </c>
    </row>
    <row r="22242" spans="1:3" x14ac:dyDescent="0.25">
      <c r="A22242" t="s">
        <v>27015</v>
      </c>
      <c r="B22242">
        <v>1</v>
      </c>
      <c r="C22242">
        <v>83120</v>
      </c>
    </row>
    <row r="22243" spans="1:3" x14ac:dyDescent="0.25">
      <c r="A22243" t="s">
        <v>27016</v>
      </c>
      <c r="B22243">
        <v>1</v>
      </c>
      <c r="C22243">
        <v>375552</v>
      </c>
    </row>
    <row r="22244" spans="1:3" x14ac:dyDescent="0.25">
      <c r="A22244" t="s">
        <v>27017</v>
      </c>
      <c r="B22244">
        <v>1</v>
      </c>
      <c r="C22244">
        <v>721128</v>
      </c>
    </row>
    <row r="22245" spans="1:3" x14ac:dyDescent="0.25">
      <c r="A22245" t="s">
        <v>27018</v>
      </c>
      <c r="B22245">
        <v>1</v>
      </c>
      <c r="C22245">
        <v>323141</v>
      </c>
    </row>
    <row r="22246" spans="1:3" x14ac:dyDescent="0.25">
      <c r="A22246" t="s">
        <v>27019</v>
      </c>
      <c r="B22246">
        <v>1</v>
      </c>
      <c r="C22246">
        <v>934065</v>
      </c>
    </row>
    <row r="22247" spans="1:3" x14ac:dyDescent="0.25">
      <c r="A22247" t="s">
        <v>27020</v>
      </c>
      <c r="B22247">
        <v>1</v>
      </c>
      <c r="C22247">
        <v>144071</v>
      </c>
    </row>
    <row r="22248" spans="1:3" x14ac:dyDescent="0.25">
      <c r="A22248" t="s">
        <v>27021</v>
      </c>
      <c r="B22248">
        <v>1</v>
      </c>
      <c r="C22248">
        <v>1641796</v>
      </c>
    </row>
    <row r="22249" spans="1:3" x14ac:dyDescent="0.25">
      <c r="A22249" t="s">
        <v>27022</v>
      </c>
      <c r="B22249">
        <v>1</v>
      </c>
      <c r="C22249">
        <v>1898968</v>
      </c>
    </row>
    <row r="22250" spans="1:3" x14ac:dyDescent="0.25">
      <c r="A22250" t="s">
        <v>27023</v>
      </c>
      <c r="B22250">
        <v>1</v>
      </c>
      <c r="C22250">
        <v>479987</v>
      </c>
    </row>
    <row r="22251" spans="1:3" x14ac:dyDescent="0.25">
      <c r="A22251" t="s">
        <v>27024</v>
      </c>
      <c r="B22251">
        <v>1</v>
      </c>
      <c r="C22251">
        <v>840734</v>
      </c>
    </row>
    <row r="22252" spans="1:3" x14ac:dyDescent="0.25">
      <c r="A22252" t="s">
        <v>27025</v>
      </c>
      <c r="B22252">
        <v>1</v>
      </c>
      <c r="C22252">
        <v>749256</v>
      </c>
    </row>
    <row r="22253" spans="1:3" x14ac:dyDescent="0.25">
      <c r="A22253" t="s">
        <v>27026</v>
      </c>
      <c r="B22253">
        <v>1</v>
      </c>
      <c r="C22253">
        <v>61876</v>
      </c>
    </row>
    <row r="22254" spans="1:3" x14ac:dyDescent="0.25">
      <c r="A22254" t="s">
        <v>27027</v>
      </c>
      <c r="B22254">
        <v>1</v>
      </c>
      <c r="C22254">
        <v>114475</v>
      </c>
    </row>
    <row r="22255" spans="1:3" x14ac:dyDescent="0.25">
      <c r="A22255" t="s">
        <v>27028</v>
      </c>
      <c r="B22255">
        <v>1</v>
      </c>
      <c r="C22255">
        <v>375496</v>
      </c>
    </row>
    <row r="22256" spans="1:3" x14ac:dyDescent="0.25">
      <c r="A22256" t="s">
        <v>27029</v>
      </c>
      <c r="B22256">
        <v>1</v>
      </c>
      <c r="C22256">
        <v>1416133</v>
      </c>
    </row>
    <row r="22257" spans="1:3" x14ac:dyDescent="0.25">
      <c r="A22257" t="s">
        <v>27030</v>
      </c>
      <c r="B22257">
        <v>1</v>
      </c>
      <c r="C22257">
        <v>297184</v>
      </c>
    </row>
    <row r="22258" spans="1:3" x14ac:dyDescent="0.25">
      <c r="A22258" t="s">
        <v>27031</v>
      </c>
      <c r="B22258">
        <v>1</v>
      </c>
      <c r="C22258">
        <v>47334</v>
      </c>
    </row>
    <row r="22259" spans="1:3" x14ac:dyDescent="0.25">
      <c r="A22259" t="s">
        <v>27032</v>
      </c>
      <c r="B22259">
        <v>1</v>
      </c>
      <c r="C22259">
        <v>5307549</v>
      </c>
    </row>
    <row r="22260" spans="1:3" x14ac:dyDescent="0.25">
      <c r="A22260" t="s">
        <v>27033</v>
      </c>
      <c r="B22260">
        <v>1</v>
      </c>
      <c r="C22260">
        <v>117394</v>
      </c>
    </row>
    <row r="22261" spans="1:3" x14ac:dyDescent="0.25">
      <c r="A22261" t="s">
        <v>27034</v>
      </c>
      <c r="B22261">
        <v>1</v>
      </c>
      <c r="C22261">
        <v>181363</v>
      </c>
    </row>
    <row r="22262" spans="1:3" x14ac:dyDescent="0.25">
      <c r="A22262" t="s">
        <v>27035</v>
      </c>
      <c r="B22262">
        <v>1</v>
      </c>
      <c r="C22262">
        <v>215006</v>
      </c>
    </row>
    <row r="22263" spans="1:3" x14ac:dyDescent="0.25">
      <c r="A22263" t="s">
        <v>27036</v>
      </c>
      <c r="B22263">
        <v>1</v>
      </c>
      <c r="C22263">
        <v>608908</v>
      </c>
    </row>
    <row r="22264" spans="1:3" x14ac:dyDescent="0.25">
      <c r="A22264" t="s">
        <v>27037</v>
      </c>
      <c r="B22264">
        <v>1</v>
      </c>
      <c r="C22264">
        <v>60263</v>
      </c>
    </row>
    <row r="22265" spans="1:3" x14ac:dyDescent="0.25">
      <c r="A22265" t="s">
        <v>27038</v>
      </c>
      <c r="B22265">
        <v>1</v>
      </c>
      <c r="C22265">
        <v>530283</v>
      </c>
    </row>
    <row r="22266" spans="1:3" x14ac:dyDescent="0.25">
      <c r="A22266" t="s">
        <v>27039</v>
      </c>
      <c r="B22266">
        <v>1</v>
      </c>
      <c r="C22266">
        <v>229209</v>
      </c>
    </row>
    <row r="22267" spans="1:3" x14ac:dyDescent="0.25">
      <c r="A22267" t="s">
        <v>27040</v>
      </c>
      <c r="B22267">
        <v>1</v>
      </c>
      <c r="C22267">
        <v>101851</v>
      </c>
    </row>
    <row r="22268" spans="1:3" x14ac:dyDescent="0.25">
      <c r="A22268" t="s">
        <v>27041</v>
      </c>
      <c r="B22268">
        <v>1</v>
      </c>
      <c r="C22268">
        <v>110786</v>
      </c>
    </row>
    <row r="22269" spans="1:3" x14ac:dyDescent="0.25">
      <c r="A22269" t="s">
        <v>27042</v>
      </c>
      <c r="B22269">
        <v>1</v>
      </c>
      <c r="C22269">
        <v>164392</v>
      </c>
    </row>
    <row r="22270" spans="1:3" x14ac:dyDescent="0.25">
      <c r="A22270" t="s">
        <v>27043</v>
      </c>
      <c r="B22270">
        <v>1</v>
      </c>
      <c r="C22270">
        <v>780419</v>
      </c>
    </row>
    <row r="22271" spans="1:3" x14ac:dyDescent="0.25">
      <c r="A22271" t="s">
        <v>27044</v>
      </c>
      <c r="B22271">
        <v>1</v>
      </c>
      <c r="C22271">
        <v>40591</v>
      </c>
    </row>
    <row r="22272" spans="1:3" x14ac:dyDescent="0.25">
      <c r="A22272" t="s">
        <v>27045</v>
      </c>
      <c r="B22272">
        <v>1</v>
      </c>
      <c r="C22272">
        <v>105002</v>
      </c>
    </row>
    <row r="22273" spans="1:3" x14ac:dyDescent="0.25">
      <c r="A22273" t="s">
        <v>27046</v>
      </c>
      <c r="B22273">
        <v>1</v>
      </c>
      <c r="C22273">
        <v>62677</v>
      </c>
    </row>
    <row r="22274" spans="1:3" x14ac:dyDescent="0.25">
      <c r="A22274" t="s">
        <v>27047</v>
      </c>
      <c r="B22274">
        <v>1</v>
      </c>
      <c r="C22274">
        <v>161753</v>
      </c>
    </row>
    <row r="22275" spans="1:3" x14ac:dyDescent="0.25">
      <c r="A22275" t="s">
        <v>27048</v>
      </c>
      <c r="B22275">
        <v>1</v>
      </c>
      <c r="C22275">
        <v>2056362</v>
      </c>
    </row>
    <row r="22276" spans="1:3" x14ac:dyDescent="0.25">
      <c r="A22276" t="s">
        <v>27049</v>
      </c>
      <c r="B22276">
        <v>1</v>
      </c>
      <c r="C22276">
        <v>1917431</v>
      </c>
    </row>
    <row r="22277" spans="1:3" x14ac:dyDescent="0.25">
      <c r="A22277" t="s">
        <v>27050</v>
      </c>
      <c r="B22277">
        <v>1</v>
      </c>
      <c r="C22277">
        <v>16653</v>
      </c>
    </row>
    <row r="22278" spans="1:3" x14ac:dyDescent="0.25">
      <c r="A22278" t="s">
        <v>27051</v>
      </c>
      <c r="B22278">
        <v>1</v>
      </c>
      <c r="C22278">
        <v>15396</v>
      </c>
    </row>
    <row r="22279" spans="1:3" x14ac:dyDescent="0.25">
      <c r="A22279" t="s">
        <v>27052</v>
      </c>
      <c r="B22279">
        <v>1</v>
      </c>
      <c r="C22279">
        <v>80478</v>
      </c>
    </row>
    <row r="22280" spans="1:3" x14ac:dyDescent="0.25">
      <c r="A22280" t="s">
        <v>27053</v>
      </c>
      <c r="B22280">
        <v>1</v>
      </c>
      <c r="C22280">
        <v>772572</v>
      </c>
    </row>
    <row r="22281" spans="1:3" x14ac:dyDescent="0.25">
      <c r="A22281" t="s">
        <v>27054</v>
      </c>
      <c r="B22281">
        <v>1</v>
      </c>
      <c r="C22281">
        <v>1346742</v>
      </c>
    </row>
    <row r="22282" spans="1:3" x14ac:dyDescent="0.25">
      <c r="A22282" t="s">
        <v>27055</v>
      </c>
      <c r="B22282">
        <v>1</v>
      </c>
      <c r="C22282">
        <v>392099</v>
      </c>
    </row>
    <row r="22283" spans="1:3" x14ac:dyDescent="0.25">
      <c r="A22283" t="s">
        <v>27056</v>
      </c>
      <c r="B22283">
        <v>1</v>
      </c>
      <c r="C22283">
        <v>75198</v>
      </c>
    </row>
    <row r="22284" spans="1:3" x14ac:dyDescent="0.25">
      <c r="A22284" t="s">
        <v>27057</v>
      </c>
      <c r="B22284">
        <v>1</v>
      </c>
      <c r="C22284">
        <v>4471982</v>
      </c>
    </row>
    <row r="22285" spans="1:3" x14ac:dyDescent="0.25">
      <c r="A22285" t="s">
        <v>27058</v>
      </c>
      <c r="B22285">
        <v>1</v>
      </c>
      <c r="C22285">
        <v>379262</v>
      </c>
    </row>
    <row r="22286" spans="1:3" x14ac:dyDescent="0.25">
      <c r="A22286" t="s">
        <v>27059</v>
      </c>
      <c r="B22286">
        <v>1</v>
      </c>
      <c r="C22286">
        <v>448503</v>
      </c>
    </row>
    <row r="22287" spans="1:3" x14ac:dyDescent="0.25">
      <c r="A22287" t="s">
        <v>27060</v>
      </c>
      <c r="B22287">
        <v>1</v>
      </c>
      <c r="C22287">
        <v>189037</v>
      </c>
    </row>
    <row r="22288" spans="1:3" x14ac:dyDescent="0.25">
      <c r="A22288" t="s">
        <v>27061</v>
      </c>
      <c r="B22288">
        <v>1</v>
      </c>
      <c r="C22288">
        <v>322533</v>
      </c>
    </row>
    <row r="22289" spans="1:3" x14ac:dyDescent="0.25">
      <c r="A22289" t="s">
        <v>27062</v>
      </c>
      <c r="B22289">
        <v>1</v>
      </c>
      <c r="C22289">
        <v>147778</v>
      </c>
    </row>
    <row r="22290" spans="1:3" x14ac:dyDescent="0.25">
      <c r="A22290" t="s">
        <v>27063</v>
      </c>
      <c r="B22290">
        <v>1</v>
      </c>
      <c r="C22290">
        <v>1738910</v>
      </c>
    </row>
    <row r="22291" spans="1:3" x14ac:dyDescent="0.25">
      <c r="A22291" t="s">
        <v>27064</v>
      </c>
      <c r="B22291">
        <v>1</v>
      </c>
      <c r="C22291">
        <v>632367</v>
      </c>
    </row>
    <row r="22292" spans="1:3" x14ac:dyDescent="0.25">
      <c r="A22292" t="s">
        <v>27065</v>
      </c>
      <c r="B22292">
        <v>1</v>
      </c>
      <c r="C22292">
        <v>23145</v>
      </c>
    </row>
    <row r="22293" spans="1:3" x14ac:dyDescent="0.25">
      <c r="A22293" t="s">
        <v>27066</v>
      </c>
      <c r="B22293">
        <v>1</v>
      </c>
      <c r="C22293">
        <v>554362</v>
      </c>
    </row>
    <row r="22294" spans="1:3" x14ac:dyDescent="0.25">
      <c r="A22294" t="s">
        <v>27067</v>
      </c>
      <c r="B22294">
        <v>1</v>
      </c>
      <c r="C22294">
        <v>153762</v>
      </c>
    </row>
    <row r="22295" spans="1:3" x14ac:dyDescent="0.25">
      <c r="A22295" t="s">
        <v>27068</v>
      </c>
      <c r="B22295">
        <v>1</v>
      </c>
      <c r="C22295">
        <v>1432330</v>
      </c>
    </row>
    <row r="22296" spans="1:3" x14ac:dyDescent="0.25">
      <c r="A22296" t="s">
        <v>27069</v>
      </c>
      <c r="B22296">
        <v>1</v>
      </c>
      <c r="C22296">
        <v>641060</v>
      </c>
    </row>
    <row r="22297" spans="1:3" x14ac:dyDescent="0.25">
      <c r="A22297" t="s">
        <v>27070</v>
      </c>
      <c r="B22297">
        <v>1</v>
      </c>
      <c r="C22297">
        <v>53721</v>
      </c>
    </row>
    <row r="22298" spans="1:3" x14ac:dyDescent="0.25">
      <c r="A22298" t="s">
        <v>27071</v>
      </c>
      <c r="B22298">
        <v>1</v>
      </c>
      <c r="C22298">
        <v>27663</v>
      </c>
    </row>
    <row r="22299" spans="1:3" x14ac:dyDescent="0.25">
      <c r="A22299" t="s">
        <v>27072</v>
      </c>
      <c r="B22299">
        <v>1</v>
      </c>
      <c r="C22299">
        <v>311855</v>
      </c>
    </row>
    <row r="22300" spans="1:3" x14ac:dyDescent="0.25">
      <c r="A22300" t="s">
        <v>27073</v>
      </c>
      <c r="B22300">
        <v>1</v>
      </c>
      <c r="C22300">
        <v>388381</v>
      </c>
    </row>
    <row r="22301" spans="1:3" x14ac:dyDescent="0.25">
      <c r="A22301" t="s">
        <v>27074</v>
      </c>
      <c r="B22301">
        <v>1</v>
      </c>
      <c r="C22301">
        <v>616204</v>
      </c>
    </row>
    <row r="22302" spans="1:3" x14ac:dyDescent="0.25">
      <c r="A22302" t="s">
        <v>27075</v>
      </c>
      <c r="B22302">
        <v>1</v>
      </c>
      <c r="C22302">
        <v>60967</v>
      </c>
    </row>
    <row r="22303" spans="1:3" x14ac:dyDescent="0.25">
      <c r="A22303" t="s">
        <v>27076</v>
      </c>
      <c r="B22303">
        <v>1</v>
      </c>
      <c r="C22303">
        <v>231469</v>
      </c>
    </row>
    <row r="22304" spans="1:3" x14ac:dyDescent="0.25">
      <c r="A22304" t="s">
        <v>27077</v>
      </c>
      <c r="B22304">
        <v>1</v>
      </c>
      <c r="C22304">
        <v>36185</v>
      </c>
    </row>
    <row r="22305" spans="1:3" x14ac:dyDescent="0.25">
      <c r="A22305" t="s">
        <v>27078</v>
      </c>
      <c r="B22305">
        <v>1</v>
      </c>
      <c r="C22305">
        <v>107664</v>
      </c>
    </row>
    <row r="22306" spans="1:3" x14ac:dyDescent="0.25">
      <c r="A22306" t="s">
        <v>27079</v>
      </c>
      <c r="B22306">
        <v>1</v>
      </c>
      <c r="C22306">
        <v>89799</v>
      </c>
    </row>
    <row r="22307" spans="1:3" x14ac:dyDescent="0.25">
      <c r="A22307" t="s">
        <v>27080</v>
      </c>
      <c r="B22307">
        <v>1</v>
      </c>
      <c r="C22307">
        <v>181087209</v>
      </c>
    </row>
    <row r="22308" spans="1:3" x14ac:dyDescent="0.25">
      <c r="A22308" t="s">
        <v>27081</v>
      </c>
      <c r="B22308">
        <v>1</v>
      </c>
      <c r="C22308">
        <v>983163</v>
      </c>
    </row>
    <row r="22309" spans="1:3" x14ac:dyDescent="0.25">
      <c r="A22309" t="s">
        <v>27082</v>
      </c>
      <c r="B22309">
        <v>1</v>
      </c>
      <c r="C22309">
        <v>51246</v>
      </c>
    </row>
    <row r="22310" spans="1:3" x14ac:dyDescent="0.25">
      <c r="A22310" t="s">
        <v>27083</v>
      </c>
      <c r="B22310">
        <v>1</v>
      </c>
      <c r="C22310">
        <v>77767</v>
      </c>
    </row>
    <row r="22311" spans="1:3" x14ac:dyDescent="0.25">
      <c r="A22311" t="s">
        <v>27084</v>
      </c>
      <c r="B22311">
        <v>1</v>
      </c>
      <c r="C22311">
        <v>259717</v>
      </c>
    </row>
    <row r="22312" spans="1:3" x14ac:dyDescent="0.25">
      <c r="A22312" t="s">
        <v>27085</v>
      </c>
      <c r="B22312">
        <v>1</v>
      </c>
      <c r="C22312">
        <v>178425</v>
      </c>
    </row>
    <row r="22313" spans="1:3" x14ac:dyDescent="0.25">
      <c r="A22313" t="s">
        <v>27086</v>
      </c>
      <c r="B22313">
        <v>1</v>
      </c>
      <c r="C22313">
        <v>292604</v>
      </c>
    </row>
    <row r="22314" spans="1:3" x14ac:dyDescent="0.25">
      <c r="A22314" t="s">
        <v>27087</v>
      </c>
      <c r="B22314">
        <v>1</v>
      </c>
      <c r="C22314">
        <v>92406</v>
      </c>
    </row>
    <row r="22315" spans="1:3" x14ac:dyDescent="0.25">
      <c r="A22315" t="s">
        <v>27088</v>
      </c>
      <c r="B22315">
        <v>1</v>
      </c>
      <c r="C22315">
        <v>224943</v>
      </c>
    </row>
    <row r="22316" spans="1:3" x14ac:dyDescent="0.25">
      <c r="A22316" t="s">
        <v>27089</v>
      </c>
      <c r="B22316">
        <v>1</v>
      </c>
      <c r="C22316">
        <v>387982</v>
      </c>
    </row>
    <row r="22317" spans="1:3" x14ac:dyDescent="0.25">
      <c r="A22317" t="s">
        <v>27090</v>
      </c>
      <c r="B22317">
        <v>1</v>
      </c>
      <c r="C22317">
        <v>223774</v>
      </c>
    </row>
    <row r="22318" spans="1:3" x14ac:dyDescent="0.25">
      <c r="A22318" t="s">
        <v>27091</v>
      </c>
      <c r="B22318">
        <v>1</v>
      </c>
      <c r="C22318">
        <v>8635354</v>
      </c>
    </row>
    <row r="22319" spans="1:3" x14ac:dyDescent="0.25">
      <c r="A22319" t="s">
        <v>27092</v>
      </c>
      <c r="B22319">
        <v>1</v>
      </c>
      <c r="C22319">
        <v>423572</v>
      </c>
    </row>
    <row r="22320" spans="1:3" x14ac:dyDescent="0.25">
      <c r="A22320" t="s">
        <v>27093</v>
      </c>
      <c r="B22320">
        <v>1</v>
      </c>
      <c r="C22320">
        <v>111658</v>
      </c>
    </row>
    <row r="22321" spans="1:3" x14ac:dyDescent="0.25">
      <c r="A22321" t="s">
        <v>27094</v>
      </c>
      <c r="B22321">
        <v>1</v>
      </c>
      <c r="C22321">
        <v>3310189</v>
      </c>
    </row>
    <row r="22322" spans="1:3" x14ac:dyDescent="0.25">
      <c r="A22322" t="s">
        <v>27095</v>
      </c>
      <c r="B22322">
        <v>1</v>
      </c>
      <c r="C22322">
        <v>187956756</v>
      </c>
    </row>
    <row r="22323" spans="1:3" x14ac:dyDescent="0.25">
      <c r="A22323" t="s">
        <v>27096</v>
      </c>
      <c r="B22323">
        <v>1</v>
      </c>
      <c r="C22323">
        <v>64123</v>
      </c>
    </row>
    <row r="22324" spans="1:3" x14ac:dyDescent="0.25">
      <c r="A22324" t="s">
        <v>27097</v>
      </c>
      <c r="B22324">
        <v>1</v>
      </c>
      <c r="C22324">
        <v>174624</v>
      </c>
    </row>
    <row r="22325" spans="1:3" x14ac:dyDescent="0.25">
      <c r="A22325" t="s">
        <v>27098</v>
      </c>
      <c r="B22325">
        <v>1</v>
      </c>
      <c r="C22325">
        <v>555990</v>
      </c>
    </row>
    <row r="22326" spans="1:3" x14ac:dyDescent="0.25">
      <c r="A22326" t="s">
        <v>27099</v>
      </c>
      <c r="B22326">
        <v>1</v>
      </c>
      <c r="C22326">
        <v>162033</v>
      </c>
    </row>
    <row r="22327" spans="1:3" x14ac:dyDescent="0.25">
      <c r="A22327" t="s">
        <v>27100</v>
      </c>
      <c r="B22327">
        <v>1</v>
      </c>
      <c r="C22327">
        <v>150905</v>
      </c>
    </row>
    <row r="22328" spans="1:3" x14ac:dyDescent="0.25">
      <c r="A22328" t="s">
        <v>27101</v>
      </c>
      <c r="B22328">
        <v>1</v>
      </c>
      <c r="C22328">
        <v>442932</v>
      </c>
    </row>
    <row r="22329" spans="1:3" x14ac:dyDescent="0.25">
      <c r="A22329" t="s">
        <v>27102</v>
      </c>
      <c r="B22329">
        <v>1</v>
      </c>
      <c r="C22329">
        <v>162698</v>
      </c>
    </row>
    <row r="22330" spans="1:3" x14ac:dyDescent="0.25">
      <c r="A22330" t="s">
        <v>27103</v>
      </c>
      <c r="B22330">
        <v>1</v>
      </c>
      <c r="C22330">
        <v>8312</v>
      </c>
    </row>
    <row r="22331" spans="1:3" x14ac:dyDescent="0.25">
      <c r="A22331" t="s">
        <v>27104</v>
      </c>
      <c r="B22331">
        <v>1</v>
      </c>
      <c r="C22331">
        <v>702345</v>
      </c>
    </row>
    <row r="22332" spans="1:3" x14ac:dyDescent="0.25">
      <c r="A22332" t="s">
        <v>27105</v>
      </c>
      <c r="B22332">
        <v>1</v>
      </c>
      <c r="C22332">
        <v>219674</v>
      </c>
    </row>
    <row r="22333" spans="1:3" x14ac:dyDescent="0.25">
      <c r="A22333" t="s">
        <v>27106</v>
      </c>
      <c r="B22333">
        <v>1</v>
      </c>
      <c r="C22333">
        <v>27967</v>
      </c>
    </row>
    <row r="22334" spans="1:3" x14ac:dyDescent="0.25">
      <c r="A22334" t="s">
        <v>27107</v>
      </c>
      <c r="B22334">
        <v>1</v>
      </c>
      <c r="C22334">
        <v>127002</v>
      </c>
    </row>
    <row r="22335" spans="1:3" x14ac:dyDescent="0.25">
      <c r="A22335" t="s">
        <v>27108</v>
      </c>
      <c r="B22335">
        <v>1</v>
      </c>
      <c r="C22335">
        <v>296622</v>
      </c>
    </row>
    <row r="22336" spans="1:3" x14ac:dyDescent="0.25">
      <c r="A22336" t="s">
        <v>27109</v>
      </c>
      <c r="B22336">
        <v>1</v>
      </c>
      <c r="C22336">
        <v>91383</v>
      </c>
    </row>
    <row r="22337" spans="1:3" x14ac:dyDescent="0.25">
      <c r="A22337" t="s">
        <v>27110</v>
      </c>
      <c r="B22337">
        <v>1</v>
      </c>
      <c r="C22337">
        <v>12827680</v>
      </c>
    </row>
    <row r="22338" spans="1:3" x14ac:dyDescent="0.25">
      <c r="A22338" t="s">
        <v>27111</v>
      </c>
      <c r="B22338">
        <v>1</v>
      </c>
      <c r="C22338">
        <v>101496</v>
      </c>
    </row>
    <row r="22339" spans="1:3" x14ac:dyDescent="0.25">
      <c r="A22339" t="s">
        <v>27112</v>
      </c>
      <c r="B22339">
        <v>1</v>
      </c>
      <c r="C22339">
        <v>285875</v>
      </c>
    </row>
    <row r="22340" spans="1:3" x14ac:dyDescent="0.25">
      <c r="A22340" t="s">
        <v>27113</v>
      </c>
      <c r="B22340">
        <v>1</v>
      </c>
      <c r="C22340">
        <v>115038</v>
      </c>
    </row>
    <row r="22341" spans="1:3" x14ac:dyDescent="0.25">
      <c r="A22341" t="s">
        <v>27114</v>
      </c>
      <c r="B22341">
        <v>1</v>
      </c>
      <c r="C22341">
        <v>71349</v>
      </c>
    </row>
    <row r="22342" spans="1:3" x14ac:dyDescent="0.25">
      <c r="A22342" t="s">
        <v>27115</v>
      </c>
      <c r="B22342">
        <v>1</v>
      </c>
      <c r="C22342">
        <v>329618</v>
      </c>
    </row>
    <row r="22343" spans="1:3" x14ac:dyDescent="0.25">
      <c r="A22343" t="s">
        <v>27116</v>
      </c>
      <c r="B22343">
        <v>1</v>
      </c>
      <c r="C22343">
        <v>360835</v>
      </c>
    </row>
    <row r="22344" spans="1:3" x14ac:dyDescent="0.25">
      <c r="A22344" t="s">
        <v>27117</v>
      </c>
      <c r="B22344">
        <v>1</v>
      </c>
      <c r="C22344">
        <v>570974</v>
      </c>
    </row>
    <row r="22345" spans="1:3" x14ac:dyDescent="0.25">
      <c r="A22345" t="s">
        <v>27118</v>
      </c>
      <c r="B22345">
        <v>1</v>
      </c>
      <c r="C22345">
        <v>677045</v>
      </c>
    </row>
    <row r="22346" spans="1:3" x14ac:dyDescent="0.25">
      <c r="A22346" t="s">
        <v>27119</v>
      </c>
      <c r="B22346">
        <v>1</v>
      </c>
      <c r="C22346">
        <v>53304</v>
      </c>
    </row>
    <row r="22347" spans="1:3" x14ac:dyDescent="0.25">
      <c r="A22347" t="s">
        <v>27120</v>
      </c>
      <c r="B22347">
        <v>1</v>
      </c>
      <c r="C22347">
        <v>557214</v>
      </c>
    </row>
    <row r="22348" spans="1:3" x14ac:dyDescent="0.25">
      <c r="A22348" t="s">
        <v>27121</v>
      </c>
      <c r="B22348">
        <v>1</v>
      </c>
      <c r="C22348">
        <v>1461478</v>
      </c>
    </row>
    <row r="22349" spans="1:3" x14ac:dyDescent="0.25">
      <c r="A22349" t="s">
        <v>27122</v>
      </c>
      <c r="B22349">
        <v>1</v>
      </c>
      <c r="C22349">
        <v>812706</v>
      </c>
    </row>
    <row r="22350" spans="1:3" x14ac:dyDescent="0.25">
      <c r="A22350" t="s">
        <v>27123</v>
      </c>
      <c r="B22350">
        <v>1</v>
      </c>
      <c r="C22350">
        <v>26040</v>
      </c>
    </row>
    <row r="22351" spans="1:3" x14ac:dyDescent="0.25">
      <c r="A22351" t="s">
        <v>27124</v>
      </c>
      <c r="B22351">
        <v>1</v>
      </c>
      <c r="C22351">
        <v>65299</v>
      </c>
    </row>
    <row r="22352" spans="1:3" x14ac:dyDescent="0.25">
      <c r="A22352" t="s">
        <v>27125</v>
      </c>
      <c r="B22352">
        <v>1</v>
      </c>
      <c r="C22352">
        <v>6909051</v>
      </c>
    </row>
    <row r="22353" spans="1:3" x14ac:dyDescent="0.25">
      <c r="A22353" t="s">
        <v>27126</v>
      </c>
      <c r="B22353">
        <v>1</v>
      </c>
      <c r="C22353">
        <v>276095</v>
      </c>
    </row>
    <row r="22354" spans="1:3" x14ac:dyDescent="0.25">
      <c r="A22354" t="s">
        <v>27127</v>
      </c>
      <c r="B22354">
        <v>1</v>
      </c>
      <c r="C22354">
        <v>36137</v>
      </c>
    </row>
    <row r="22355" spans="1:3" x14ac:dyDescent="0.25">
      <c r="A22355" t="s">
        <v>27128</v>
      </c>
      <c r="B22355">
        <v>1</v>
      </c>
      <c r="C22355">
        <v>1264471</v>
      </c>
    </row>
    <row r="22356" spans="1:3" x14ac:dyDescent="0.25">
      <c r="A22356" t="s">
        <v>27129</v>
      </c>
      <c r="B22356">
        <v>1</v>
      </c>
      <c r="C22356">
        <v>57738</v>
      </c>
    </row>
    <row r="22357" spans="1:3" x14ac:dyDescent="0.25">
      <c r="A22357" t="s">
        <v>27130</v>
      </c>
      <c r="B22357">
        <v>1</v>
      </c>
      <c r="C22357">
        <v>94001</v>
      </c>
    </row>
    <row r="22358" spans="1:3" x14ac:dyDescent="0.25">
      <c r="A22358" t="s">
        <v>27131</v>
      </c>
      <c r="B22358">
        <v>1</v>
      </c>
      <c r="C22358">
        <v>273811</v>
      </c>
    </row>
    <row r="22359" spans="1:3" x14ac:dyDescent="0.25">
      <c r="A22359" t="s">
        <v>27132</v>
      </c>
      <c r="B22359">
        <v>1</v>
      </c>
      <c r="C22359">
        <v>381634</v>
      </c>
    </row>
    <row r="22360" spans="1:3" x14ac:dyDescent="0.25">
      <c r="A22360" t="s">
        <v>27133</v>
      </c>
      <c r="B22360">
        <v>1</v>
      </c>
      <c r="C22360">
        <v>194982</v>
      </c>
    </row>
    <row r="22361" spans="1:3" x14ac:dyDescent="0.25">
      <c r="A22361" t="s">
        <v>27134</v>
      </c>
      <c r="B22361">
        <v>1</v>
      </c>
      <c r="C22361">
        <v>140608</v>
      </c>
    </row>
    <row r="22362" spans="1:3" x14ac:dyDescent="0.25">
      <c r="A22362" t="s">
        <v>27135</v>
      </c>
      <c r="B22362">
        <v>1</v>
      </c>
      <c r="C22362">
        <v>7187889</v>
      </c>
    </row>
    <row r="22363" spans="1:3" x14ac:dyDescent="0.25">
      <c r="A22363" t="s">
        <v>27136</v>
      </c>
      <c r="B22363">
        <v>1</v>
      </c>
      <c r="C22363">
        <v>175525</v>
      </c>
    </row>
    <row r="22364" spans="1:3" x14ac:dyDescent="0.25">
      <c r="A22364" t="s">
        <v>27137</v>
      </c>
      <c r="B22364">
        <v>1</v>
      </c>
      <c r="C22364">
        <v>208679</v>
      </c>
    </row>
    <row r="22365" spans="1:3" x14ac:dyDescent="0.25">
      <c r="A22365" t="s">
        <v>27138</v>
      </c>
      <c r="B22365">
        <v>1</v>
      </c>
      <c r="C22365">
        <v>54645</v>
      </c>
    </row>
    <row r="22366" spans="1:3" x14ac:dyDescent="0.25">
      <c r="A22366" t="s">
        <v>27139</v>
      </c>
      <c r="B22366">
        <v>1</v>
      </c>
      <c r="C22366">
        <v>87152</v>
      </c>
    </row>
    <row r="22367" spans="1:3" x14ac:dyDescent="0.25">
      <c r="A22367" t="s">
        <v>27140</v>
      </c>
      <c r="B22367">
        <v>1</v>
      </c>
      <c r="C22367">
        <v>2874343</v>
      </c>
    </row>
    <row r="22368" spans="1:3" x14ac:dyDescent="0.25">
      <c r="A22368" t="s">
        <v>27141</v>
      </c>
      <c r="B22368">
        <v>1</v>
      </c>
      <c r="C22368">
        <v>136383</v>
      </c>
    </row>
    <row r="22369" spans="1:3" x14ac:dyDescent="0.25">
      <c r="A22369" t="s">
        <v>27142</v>
      </c>
      <c r="B22369">
        <v>1</v>
      </c>
      <c r="C22369">
        <v>153879</v>
      </c>
    </row>
    <row r="22370" spans="1:3" x14ac:dyDescent="0.25">
      <c r="A22370" t="s">
        <v>27143</v>
      </c>
      <c r="B22370">
        <v>1</v>
      </c>
      <c r="C22370">
        <v>350845</v>
      </c>
    </row>
    <row r="22371" spans="1:3" x14ac:dyDescent="0.25">
      <c r="A22371" t="s">
        <v>27144</v>
      </c>
      <c r="B22371">
        <v>1</v>
      </c>
      <c r="C22371">
        <v>768088</v>
      </c>
    </row>
    <row r="22372" spans="1:3" x14ac:dyDescent="0.25">
      <c r="A22372" t="s">
        <v>27145</v>
      </c>
      <c r="B22372">
        <v>1</v>
      </c>
      <c r="C22372">
        <v>210265</v>
      </c>
    </row>
    <row r="22373" spans="1:3" x14ac:dyDescent="0.25">
      <c r="A22373" t="s">
        <v>27146</v>
      </c>
      <c r="B22373">
        <v>1</v>
      </c>
      <c r="C22373">
        <v>88203</v>
      </c>
    </row>
    <row r="22374" spans="1:3" x14ac:dyDescent="0.25">
      <c r="A22374" t="s">
        <v>27147</v>
      </c>
      <c r="B22374">
        <v>1</v>
      </c>
      <c r="C22374">
        <v>451164</v>
      </c>
    </row>
    <row r="22375" spans="1:3" x14ac:dyDescent="0.25">
      <c r="A22375" t="s">
        <v>27148</v>
      </c>
      <c r="B22375">
        <v>1</v>
      </c>
      <c r="C22375">
        <v>1406649</v>
      </c>
    </row>
    <row r="22376" spans="1:3" x14ac:dyDescent="0.25">
      <c r="A22376" t="s">
        <v>27149</v>
      </c>
      <c r="B22376">
        <v>1</v>
      </c>
      <c r="C22376">
        <v>170951</v>
      </c>
    </row>
    <row r="22377" spans="1:3" x14ac:dyDescent="0.25">
      <c r="A22377" t="s">
        <v>27150</v>
      </c>
      <c r="B22377">
        <v>1</v>
      </c>
      <c r="C22377">
        <v>9521721</v>
      </c>
    </row>
    <row r="22378" spans="1:3" x14ac:dyDescent="0.25">
      <c r="A22378" t="s">
        <v>27151</v>
      </c>
      <c r="B22378">
        <v>1</v>
      </c>
      <c r="C22378">
        <v>257607</v>
      </c>
    </row>
    <row r="22379" spans="1:3" x14ac:dyDescent="0.25">
      <c r="A22379" t="s">
        <v>27152</v>
      </c>
      <c r="B22379">
        <v>1</v>
      </c>
      <c r="C22379">
        <v>299728</v>
      </c>
    </row>
    <row r="22380" spans="1:3" x14ac:dyDescent="0.25">
      <c r="A22380" t="s">
        <v>27153</v>
      </c>
      <c r="B22380">
        <v>1</v>
      </c>
      <c r="C22380">
        <v>24156</v>
      </c>
    </row>
    <row r="22381" spans="1:3" x14ac:dyDescent="0.25">
      <c r="A22381" t="s">
        <v>27154</v>
      </c>
      <c r="B22381">
        <v>1</v>
      </c>
      <c r="C22381">
        <v>2374597</v>
      </c>
    </row>
    <row r="22382" spans="1:3" x14ac:dyDescent="0.25">
      <c r="A22382" t="s">
        <v>27155</v>
      </c>
      <c r="B22382">
        <v>1</v>
      </c>
      <c r="C22382">
        <v>58979</v>
      </c>
    </row>
    <row r="22383" spans="1:3" x14ac:dyDescent="0.25">
      <c r="A22383" t="s">
        <v>27156</v>
      </c>
      <c r="B22383">
        <v>1</v>
      </c>
      <c r="C22383">
        <v>143697</v>
      </c>
    </row>
    <row r="22384" spans="1:3" x14ac:dyDescent="0.25">
      <c r="A22384" t="s">
        <v>27157</v>
      </c>
      <c r="B22384">
        <v>1</v>
      </c>
      <c r="C22384">
        <v>35548</v>
      </c>
    </row>
    <row r="22385" spans="1:3" x14ac:dyDescent="0.25">
      <c r="A22385" t="s">
        <v>27158</v>
      </c>
      <c r="B22385">
        <v>1</v>
      </c>
      <c r="C22385">
        <v>467319</v>
      </c>
    </row>
    <row r="22386" spans="1:3" x14ac:dyDescent="0.25">
      <c r="A22386" t="s">
        <v>27159</v>
      </c>
      <c r="B22386">
        <v>1</v>
      </c>
      <c r="C22386">
        <v>379079</v>
      </c>
    </row>
    <row r="22387" spans="1:3" x14ac:dyDescent="0.25">
      <c r="A22387" t="s">
        <v>27160</v>
      </c>
      <c r="B22387">
        <v>1</v>
      </c>
      <c r="C22387">
        <v>268983</v>
      </c>
    </row>
    <row r="22388" spans="1:3" x14ac:dyDescent="0.25">
      <c r="A22388" t="s">
        <v>27161</v>
      </c>
      <c r="B22388">
        <v>1</v>
      </c>
      <c r="C22388">
        <v>1715230</v>
      </c>
    </row>
    <row r="22389" spans="1:3" x14ac:dyDescent="0.25">
      <c r="A22389" t="s">
        <v>27162</v>
      </c>
      <c r="B22389">
        <v>1</v>
      </c>
      <c r="C22389">
        <v>91460</v>
      </c>
    </row>
    <row r="22390" spans="1:3" x14ac:dyDescent="0.25">
      <c r="A22390" t="s">
        <v>27163</v>
      </c>
      <c r="B22390">
        <v>1</v>
      </c>
      <c r="C22390">
        <v>34299</v>
      </c>
    </row>
    <row r="22391" spans="1:3" x14ac:dyDescent="0.25">
      <c r="A22391" t="s">
        <v>27164</v>
      </c>
      <c r="B22391">
        <v>1</v>
      </c>
      <c r="C22391">
        <v>4311088</v>
      </c>
    </row>
    <row r="22392" spans="1:3" x14ac:dyDescent="0.25">
      <c r="A22392" t="s">
        <v>27165</v>
      </c>
      <c r="B22392">
        <v>1</v>
      </c>
      <c r="C22392">
        <v>126803</v>
      </c>
    </row>
    <row r="22393" spans="1:3" x14ac:dyDescent="0.25">
      <c r="A22393" t="s">
        <v>27166</v>
      </c>
      <c r="B22393">
        <v>1</v>
      </c>
      <c r="C22393">
        <v>184786</v>
      </c>
    </row>
    <row r="22394" spans="1:3" x14ac:dyDescent="0.25">
      <c r="A22394" t="s">
        <v>27167</v>
      </c>
      <c r="B22394">
        <v>1</v>
      </c>
      <c r="C22394">
        <v>543637</v>
      </c>
    </row>
    <row r="22395" spans="1:3" x14ac:dyDescent="0.25">
      <c r="A22395" t="s">
        <v>27168</v>
      </c>
      <c r="B22395">
        <v>1</v>
      </c>
      <c r="C22395">
        <v>806427</v>
      </c>
    </row>
    <row r="22396" spans="1:3" x14ac:dyDescent="0.25">
      <c r="A22396" t="s">
        <v>27169</v>
      </c>
      <c r="B22396">
        <v>1</v>
      </c>
      <c r="C22396">
        <v>156919</v>
      </c>
    </row>
    <row r="22397" spans="1:3" x14ac:dyDescent="0.25">
      <c r="A22397" t="s">
        <v>27170</v>
      </c>
      <c r="B22397">
        <v>1</v>
      </c>
      <c r="C22397">
        <v>140430</v>
      </c>
    </row>
    <row r="22398" spans="1:3" x14ac:dyDescent="0.25">
      <c r="A22398" t="s">
        <v>27171</v>
      </c>
      <c r="B22398">
        <v>1</v>
      </c>
      <c r="C22398">
        <v>1287555</v>
      </c>
    </row>
    <row r="22399" spans="1:3" x14ac:dyDescent="0.25">
      <c r="A22399" t="s">
        <v>27172</v>
      </c>
      <c r="B22399">
        <v>1</v>
      </c>
      <c r="C22399">
        <v>356147</v>
      </c>
    </row>
    <row r="22400" spans="1:3" x14ac:dyDescent="0.25">
      <c r="A22400" t="s">
        <v>27173</v>
      </c>
      <c r="B22400">
        <v>1</v>
      </c>
      <c r="C22400">
        <v>1937584</v>
      </c>
    </row>
    <row r="22401" spans="1:3" x14ac:dyDescent="0.25">
      <c r="A22401" t="s">
        <v>27174</v>
      </c>
      <c r="B22401">
        <v>1</v>
      </c>
      <c r="C22401">
        <v>216273</v>
      </c>
    </row>
    <row r="22402" spans="1:3" x14ac:dyDescent="0.25">
      <c r="A22402" t="s">
        <v>27175</v>
      </c>
      <c r="B22402">
        <v>1</v>
      </c>
      <c r="C22402">
        <v>658073</v>
      </c>
    </row>
    <row r="22403" spans="1:3" x14ac:dyDescent="0.25">
      <c r="A22403" t="s">
        <v>27176</v>
      </c>
      <c r="B22403">
        <v>1</v>
      </c>
      <c r="C22403">
        <v>919800</v>
      </c>
    </row>
    <row r="22404" spans="1:3" x14ac:dyDescent="0.25">
      <c r="A22404" t="s">
        <v>27177</v>
      </c>
      <c r="B22404">
        <v>1</v>
      </c>
      <c r="C22404">
        <v>412189</v>
      </c>
    </row>
    <row r="22405" spans="1:3" x14ac:dyDescent="0.25">
      <c r="A22405" t="s">
        <v>27178</v>
      </c>
      <c r="B22405">
        <v>1</v>
      </c>
      <c r="C22405">
        <v>252589</v>
      </c>
    </row>
    <row r="22406" spans="1:3" x14ac:dyDescent="0.25">
      <c r="A22406" t="s">
        <v>27179</v>
      </c>
      <c r="B22406">
        <v>1</v>
      </c>
      <c r="C22406">
        <v>258028</v>
      </c>
    </row>
    <row r="22407" spans="1:3" x14ac:dyDescent="0.25">
      <c r="A22407" t="s">
        <v>27180</v>
      </c>
      <c r="B22407">
        <v>1</v>
      </c>
      <c r="C22407">
        <v>136081</v>
      </c>
    </row>
    <row r="22408" spans="1:3" x14ac:dyDescent="0.25">
      <c r="A22408" t="s">
        <v>27181</v>
      </c>
      <c r="B22408">
        <v>1</v>
      </c>
      <c r="C22408">
        <v>21088887</v>
      </c>
    </row>
    <row r="22409" spans="1:3" x14ac:dyDescent="0.25">
      <c r="A22409" t="s">
        <v>27182</v>
      </c>
      <c r="B22409">
        <v>1</v>
      </c>
      <c r="C22409">
        <v>191660</v>
      </c>
    </row>
    <row r="22410" spans="1:3" x14ac:dyDescent="0.25">
      <c r="A22410" t="s">
        <v>27183</v>
      </c>
      <c r="B22410">
        <v>1</v>
      </c>
      <c r="C22410">
        <v>102235</v>
      </c>
    </row>
    <row r="22411" spans="1:3" x14ac:dyDescent="0.25">
      <c r="A22411" t="s">
        <v>27184</v>
      </c>
      <c r="B22411">
        <v>1</v>
      </c>
      <c r="C22411">
        <v>94849</v>
      </c>
    </row>
    <row r="22412" spans="1:3" x14ac:dyDescent="0.25">
      <c r="A22412" t="s">
        <v>27185</v>
      </c>
      <c r="B22412">
        <v>1</v>
      </c>
      <c r="C22412">
        <v>285239</v>
      </c>
    </row>
    <row r="22413" spans="1:3" x14ac:dyDescent="0.25">
      <c r="A22413" t="s">
        <v>27186</v>
      </c>
      <c r="B22413">
        <v>1</v>
      </c>
      <c r="C22413">
        <v>1229908</v>
      </c>
    </row>
    <row r="22414" spans="1:3" x14ac:dyDescent="0.25">
      <c r="A22414" t="s">
        <v>27187</v>
      </c>
      <c r="B22414">
        <v>1</v>
      </c>
      <c r="C22414">
        <v>434572</v>
      </c>
    </row>
    <row r="22415" spans="1:3" x14ac:dyDescent="0.25">
      <c r="A22415" t="s">
        <v>27188</v>
      </c>
      <c r="B22415">
        <v>1</v>
      </c>
      <c r="C22415">
        <v>291602</v>
      </c>
    </row>
    <row r="22416" spans="1:3" x14ac:dyDescent="0.25">
      <c r="A22416" t="s">
        <v>27189</v>
      </c>
      <c r="B22416">
        <v>1</v>
      </c>
      <c r="C22416">
        <v>2453893</v>
      </c>
    </row>
    <row r="22417" spans="1:3" x14ac:dyDescent="0.25">
      <c r="A22417" t="s">
        <v>27190</v>
      </c>
      <c r="B22417">
        <v>1</v>
      </c>
      <c r="C22417">
        <v>116405</v>
      </c>
    </row>
    <row r="22418" spans="1:3" x14ac:dyDescent="0.25">
      <c r="A22418" t="s">
        <v>27191</v>
      </c>
      <c r="B22418">
        <v>1</v>
      </c>
      <c r="C22418">
        <v>484091</v>
      </c>
    </row>
    <row r="22419" spans="1:3" x14ac:dyDescent="0.25">
      <c r="A22419" t="s">
        <v>27192</v>
      </c>
      <c r="B22419">
        <v>1</v>
      </c>
      <c r="C22419">
        <v>710676</v>
      </c>
    </row>
    <row r="22420" spans="1:3" x14ac:dyDescent="0.25">
      <c r="A22420" t="s">
        <v>27193</v>
      </c>
      <c r="B22420">
        <v>1</v>
      </c>
      <c r="C22420">
        <v>322913</v>
      </c>
    </row>
    <row r="22421" spans="1:3" x14ac:dyDescent="0.25">
      <c r="A22421" t="s">
        <v>27194</v>
      </c>
      <c r="B22421">
        <v>1</v>
      </c>
      <c r="C22421">
        <v>324209</v>
      </c>
    </row>
    <row r="22422" spans="1:3" x14ac:dyDescent="0.25">
      <c r="A22422" t="s">
        <v>27195</v>
      </c>
      <c r="B22422">
        <v>1</v>
      </c>
      <c r="C22422">
        <v>7615596</v>
      </c>
    </row>
    <row r="22423" spans="1:3" x14ac:dyDescent="0.25">
      <c r="A22423" t="s">
        <v>27196</v>
      </c>
      <c r="B22423">
        <v>1</v>
      </c>
      <c r="C22423">
        <v>292349</v>
      </c>
    </row>
    <row r="22424" spans="1:3" x14ac:dyDescent="0.25">
      <c r="A22424" t="s">
        <v>27197</v>
      </c>
      <c r="B22424">
        <v>1</v>
      </c>
      <c r="C22424">
        <v>108598</v>
      </c>
    </row>
    <row r="22425" spans="1:3" x14ac:dyDescent="0.25">
      <c r="A22425" t="s">
        <v>27198</v>
      </c>
      <c r="B22425">
        <v>1</v>
      </c>
      <c r="C22425">
        <v>1609236</v>
      </c>
    </row>
    <row r="22426" spans="1:3" x14ac:dyDescent="0.25">
      <c r="A22426" t="s">
        <v>27199</v>
      </c>
      <c r="B22426">
        <v>1</v>
      </c>
      <c r="C22426">
        <v>12582271</v>
      </c>
    </row>
    <row r="22427" spans="1:3" x14ac:dyDescent="0.25">
      <c r="A22427" t="s">
        <v>27200</v>
      </c>
      <c r="B22427">
        <v>1</v>
      </c>
      <c r="C22427">
        <v>376389</v>
      </c>
    </row>
    <row r="22428" spans="1:3" x14ac:dyDescent="0.25">
      <c r="A22428" t="s">
        <v>27201</v>
      </c>
      <c r="B22428">
        <v>1</v>
      </c>
      <c r="C22428">
        <v>266141</v>
      </c>
    </row>
    <row r="22429" spans="1:3" x14ac:dyDescent="0.25">
      <c r="A22429" t="s">
        <v>27202</v>
      </c>
      <c r="B22429">
        <v>1</v>
      </c>
      <c r="C22429">
        <v>5812</v>
      </c>
    </row>
    <row r="22430" spans="1:3" x14ac:dyDescent="0.25">
      <c r="A22430" t="s">
        <v>27203</v>
      </c>
      <c r="B22430">
        <v>1</v>
      </c>
      <c r="C22430">
        <v>773119</v>
      </c>
    </row>
    <row r="22431" spans="1:3" x14ac:dyDescent="0.25">
      <c r="A22431" t="s">
        <v>27204</v>
      </c>
      <c r="B22431">
        <v>1</v>
      </c>
      <c r="C22431">
        <v>83663</v>
      </c>
    </row>
    <row r="22432" spans="1:3" x14ac:dyDescent="0.25">
      <c r="A22432" t="s">
        <v>27205</v>
      </c>
      <c r="B22432">
        <v>1</v>
      </c>
      <c r="C22432">
        <v>15742039</v>
      </c>
    </row>
    <row r="22433" spans="1:3" x14ac:dyDescent="0.25">
      <c r="A22433" t="s">
        <v>27206</v>
      </c>
      <c r="B22433">
        <v>1</v>
      </c>
      <c r="C22433">
        <v>206835</v>
      </c>
    </row>
    <row r="22434" spans="1:3" x14ac:dyDescent="0.25">
      <c r="A22434" t="s">
        <v>27207</v>
      </c>
      <c r="B22434">
        <v>1</v>
      </c>
      <c r="C22434">
        <v>91425</v>
      </c>
    </row>
    <row r="22435" spans="1:3" x14ac:dyDescent="0.25">
      <c r="A22435" t="s">
        <v>27208</v>
      </c>
      <c r="B22435">
        <v>1</v>
      </c>
      <c r="C22435">
        <v>361461</v>
      </c>
    </row>
    <row r="22436" spans="1:3" x14ac:dyDescent="0.25">
      <c r="A22436" t="s">
        <v>27209</v>
      </c>
      <c r="B22436">
        <v>1</v>
      </c>
      <c r="C22436">
        <v>3479391</v>
      </c>
    </row>
    <row r="22437" spans="1:3" x14ac:dyDescent="0.25">
      <c r="A22437" t="s">
        <v>27210</v>
      </c>
      <c r="B22437">
        <v>1</v>
      </c>
      <c r="C22437">
        <v>962138</v>
      </c>
    </row>
    <row r="22438" spans="1:3" x14ac:dyDescent="0.25">
      <c r="A22438" t="s">
        <v>27211</v>
      </c>
      <c r="B22438">
        <v>1</v>
      </c>
      <c r="C22438">
        <v>2496194</v>
      </c>
    </row>
    <row r="22439" spans="1:3" x14ac:dyDescent="0.25">
      <c r="A22439" t="s">
        <v>27212</v>
      </c>
      <c r="B22439">
        <v>1</v>
      </c>
      <c r="C22439">
        <v>214973</v>
      </c>
    </row>
    <row r="22440" spans="1:3" x14ac:dyDescent="0.25">
      <c r="A22440" t="s">
        <v>27213</v>
      </c>
      <c r="B22440">
        <v>1</v>
      </c>
      <c r="C22440">
        <v>21001</v>
      </c>
    </row>
    <row r="22441" spans="1:3" x14ac:dyDescent="0.25">
      <c r="A22441" t="s">
        <v>27214</v>
      </c>
      <c r="B22441">
        <v>1</v>
      </c>
      <c r="C22441">
        <v>123282</v>
      </c>
    </row>
    <row r="22442" spans="1:3" x14ac:dyDescent="0.25">
      <c r="A22442" t="s">
        <v>27215</v>
      </c>
      <c r="B22442">
        <v>1</v>
      </c>
      <c r="C22442">
        <v>402852</v>
      </c>
    </row>
    <row r="22443" spans="1:3" x14ac:dyDescent="0.25">
      <c r="A22443" t="s">
        <v>27216</v>
      </c>
      <c r="B22443">
        <v>1</v>
      </c>
      <c r="C22443">
        <v>38500</v>
      </c>
    </row>
    <row r="22444" spans="1:3" x14ac:dyDescent="0.25">
      <c r="A22444" t="s">
        <v>27217</v>
      </c>
      <c r="B22444">
        <v>1</v>
      </c>
      <c r="C22444">
        <v>40817</v>
      </c>
    </row>
    <row r="22445" spans="1:3" x14ac:dyDescent="0.25">
      <c r="A22445" t="s">
        <v>27218</v>
      </c>
      <c r="B22445">
        <v>1</v>
      </c>
      <c r="C22445">
        <v>529260</v>
      </c>
    </row>
    <row r="22446" spans="1:3" x14ac:dyDescent="0.25">
      <c r="A22446" t="s">
        <v>27219</v>
      </c>
      <c r="B22446">
        <v>1</v>
      </c>
      <c r="C22446">
        <v>240750</v>
      </c>
    </row>
    <row r="22447" spans="1:3" x14ac:dyDescent="0.25">
      <c r="A22447" t="s">
        <v>27220</v>
      </c>
      <c r="B22447">
        <v>1</v>
      </c>
      <c r="C22447">
        <v>42466</v>
      </c>
    </row>
    <row r="22448" spans="1:3" x14ac:dyDescent="0.25">
      <c r="A22448" t="s">
        <v>27221</v>
      </c>
      <c r="B22448">
        <v>1</v>
      </c>
      <c r="C22448">
        <v>2449188</v>
      </c>
    </row>
    <row r="22449" spans="1:3" x14ac:dyDescent="0.25">
      <c r="A22449" t="s">
        <v>27222</v>
      </c>
      <c r="B22449">
        <v>1</v>
      </c>
      <c r="C22449">
        <v>571556</v>
      </c>
    </row>
    <row r="22450" spans="1:3" x14ac:dyDescent="0.25">
      <c r="A22450" t="s">
        <v>27223</v>
      </c>
      <c r="B22450">
        <v>1</v>
      </c>
      <c r="C22450">
        <v>26302</v>
      </c>
    </row>
    <row r="22451" spans="1:3" x14ac:dyDescent="0.25">
      <c r="A22451" t="s">
        <v>27224</v>
      </c>
      <c r="B22451">
        <v>1</v>
      </c>
      <c r="C22451">
        <v>147906</v>
      </c>
    </row>
    <row r="22452" spans="1:3" x14ac:dyDescent="0.25">
      <c r="A22452" t="s">
        <v>27225</v>
      </c>
      <c r="B22452">
        <v>1</v>
      </c>
      <c r="C22452">
        <v>378454</v>
      </c>
    </row>
    <row r="22453" spans="1:3" x14ac:dyDescent="0.25">
      <c r="A22453" t="s">
        <v>27226</v>
      </c>
      <c r="B22453">
        <v>1</v>
      </c>
      <c r="C22453">
        <v>65890</v>
      </c>
    </row>
    <row r="22454" spans="1:3" x14ac:dyDescent="0.25">
      <c r="A22454" t="s">
        <v>27227</v>
      </c>
      <c r="B22454">
        <v>1</v>
      </c>
      <c r="C22454">
        <v>441142</v>
      </c>
    </row>
    <row r="22455" spans="1:3" x14ac:dyDescent="0.25">
      <c r="A22455" t="s">
        <v>27228</v>
      </c>
      <c r="B22455">
        <v>1</v>
      </c>
      <c r="C22455">
        <v>83897</v>
      </c>
    </row>
    <row r="22456" spans="1:3" x14ac:dyDescent="0.25">
      <c r="A22456" t="s">
        <v>27229</v>
      </c>
      <c r="B22456">
        <v>1</v>
      </c>
      <c r="C22456">
        <v>271336</v>
      </c>
    </row>
    <row r="22457" spans="1:3" x14ac:dyDescent="0.25">
      <c r="A22457" t="s">
        <v>27230</v>
      </c>
      <c r="B22457">
        <v>1</v>
      </c>
      <c r="C22457">
        <v>3088187</v>
      </c>
    </row>
    <row r="22458" spans="1:3" x14ac:dyDescent="0.25">
      <c r="A22458" t="s">
        <v>27231</v>
      </c>
      <c r="B22458">
        <v>1</v>
      </c>
      <c r="C22458">
        <v>593196</v>
      </c>
    </row>
    <row r="22459" spans="1:3" x14ac:dyDescent="0.25">
      <c r="A22459" t="s">
        <v>27232</v>
      </c>
      <c r="B22459">
        <v>1</v>
      </c>
      <c r="C22459">
        <v>88872</v>
      </c>
    </row>
    <row r="22460" spans="1:3" x14ac:dyDescent="0.25">
      <c r="A22460" t="s">
        <v>27233</v>
      </c>
      <c r="B22460">
        <v>1</v>
      </c>
      <c r="C22460">
        <v>200956</v>
      </c>
    </row>
    <row r="22461" spans="1:3" x14ac:dyDescent="0.25">
      <c r="A22461" t="s">
        <v>27234</v>
      </c>
      <c r="B22461">
        <v>1</v>
      </c>
      <c r="C22461">
        <v>454261</v>
      </c>
    </row>
    <row r="22462" spans="1:3" x14ac:dyDescent="0.25">
      <c r="A22462" t="s">
        <v>27235</v>
      </c>
      <c r="B22462">
        <v>1</v>
      </c>
      <c r="C22462">
        <v>955687</v>
      </c>
    </row>
    <row r="22463" spans="1:3" x14ac:dyDescent="0.25">
      <c r="A22463" t="s">
        <v>27236</v>
      </c>
      <c r="B22463">
        <v>1</v>
      </c>
      <c r="C22463">
        <v>833535</v>
      </c>
    </row>
    <row r="22464" spans="1:3" x14ac:dyDescent="0.25">
      <c r="A22464" t="s">
        <v>27237</v>
      </c>
      <c r="B22464">
        <v>1</v>
      </c>
      <c r="C22464">
        <v>43766</v>
      </c>
    </row>
    <row r="22465" spans="1:3" x14ac:dyDescent="0.25">
      <c r="A22465" t="s">
        <v>27238</v>
      </c>
      <c r="B22465">
        <v>1</v>
      </c>
      <c r="C22465">
        <v>108915</v>
      </c>
    </row>
    <row r="22466" spans="1:3" x14ac:dyDescent="0.25">
      <c r="A22466" t="s">
        <v>27239</v>
      </c>
      <c r="B22466">
        <v>1</v>
      </c>
      <c r="C22466">
        <v>489007</v>
      </c>
    </row>
    <row r="22467" spans="1:3" x14ac:dyDescent="0.25">
      <c r="A22467" t="s">
        <v>27240</v>
      </c>
      <c r="B22467">
        <v>1</v>
      </c>
      <c r="C22467">
        <v>260888</v>
      </c>
    </row>
    <row r="22468" spans="1:3" x14ac:dyDescent="0.25">
      <c r="A22468" t="s">
        <v>27241</v>
      </c>
      <c r="B22468">
        <v>1</v>
      </c>
      <c r="C22468">
        <v>108509</v>
      </c>
    </row>
    <row r="22469" spans="1:3" x14ac:dyDescent="0.25">
      <c r="A22469" t="s">
        <v>27242</v>
      </c>
      <c r="B22469">
        <v>1</v>
      </c>
      <c r="C22469">
        <v>133839</v>
      </c>
    </row>
    <row r="22470" spans="1:3" x14ac:dyDescent="0.25">
      <c r="A22470" t="s">
        <v>27243</v>
      </c>
      <c r="B22470">
        <v>1</v>
      </c>
      <c r="C22470">
        <v>279826</v>
      </c>
    </row>
    <row r="22471" spans="1:3" x14ac:dyDescent="0.25">
      <c r="A22471" t="s">
        <v>27244</v>
      </c>
      <c r="B22471">
        <v>1</v>
      </c>
      <c r="C22471">
        <v>526207</v>
      </c>
    </row>
    <row r="22472" spans="1:3" x14ac:dyDescent="0.25">
      <c r="A22472" t="s">
        <v>27245</v>
      </c>
      <c r="B22472">
        <v>1</v>
      </c>
      <c r="C22472">
        <v>1449179</v>
      </c>
    </row>
    <row r="22473" spans="1:3" x14ac:dyDescent="0.25">
      <c r="A22473" t="s">
        <v>27246</v>
      </c>
      <c r="B22473">
        <v>1</v>
      </c>
      <c r="C22473">
        <v>637555</v>
      </c>
    </row>
    <row r="22474" spans="1:3" x14ac:dyDescent="0.25">
      <c r="A22474" t="s">
        <v>27247</v>
      </c>
      <c r="B22474">
        <v>1</v>
      </c>
      <c r="C22474">
        <v>179183</v>
      </c>
    </row>
    <row r="22475" spans="1:3" x14ac:dyDescent="0.25">
      <c r="A22475" t="s">
        <v>27248</v>
      </c>
      <c r="B22475">
        <v>1</v>
      </c>
      <c r="C22475">
        <v>451795</v>
      </c>
    </row>
    <row r="22476" spans="1:3" x14ac:dyDescent="0.25">
      <c r="A22476" t="s">
        <v>27249</v>
      </c>
      <c r="B22476">
        <v>1</v>
      </c>
      <c r="C22476">
        <v>750741</v>
      </c>
    </row>
    <row r="22477" spans="1:3" x14ac:dyDescent="0.25">
      <c r="A22477" t="s">
        <v>27250</v>
      </c>
      <c r="B22477">
        <v>1</v>
      </c>
      <c r="C22477">
        <v>607143</v>
      </c>
    </row>
    <row r="22478" spans="1:3" x14ac:dyDescent="0.25">
      <c r="A22478" t="s">
        <v>27251</v>
      </c>
      <c r="B22478">
        <v>1</v>
      </c>
      <c r="C22478">
        <v>24685</v>
      </c>
    </row>
    <row r="22479" spans="1:3" x14ac:dyDescent="0.25">
      <c r="A22479" t="s">
        <v>27252</v>
      </c>
      <c r="B22479">
        <v>1</v>
      </c>
      <c r="C22479">
        <v>197127</v>
      </c>
    </row>
    <row r="22480" spans="1:3" x14ac:dyDescent="0.25">
      <c r="A22480" t="s">
        <v>27253</v>
      </c>
      <c r="B22480">
        <v>1</v>
      </c>
      <c r="C22480">
        <v>201632</v>
      </c>
    </row>
    <row r="22481" spans="1:3" x14ac:dyDescent="0.25">
      <c r="A22481" t="s">
        <v>27254</v>
      </c>
      <c r="B22481">
        <v>1</v>
      </c>
      <c r="C22481">
        <v>313395</v>
      </c>
    </row>
    <row r="22482" spans="1:3" x14ac:dyDescent="0.25">
      <c r="A22482" t="s">
        <v>27255</v>
      </c>
      <c r="B22482">
        <v>1</v>
      </c>
      <c r="C22482">
        <v>32769</v>
      </c>
    </row>
    <row r="22483" spans="1:3" x14ac:dyDescent="0.25">
      <c r="A22483" t="s">
        <v>27256</v>
      </c>
      <c r="B22483">
        <v>1</v>
      </c>
      <c r="C22483">
        <v>170863</v>
      </c>
    </row>
    <row r="22484" spans="1:3" x14ac:dyDescent="0.25">
      <c r="A22484" t="s">
        <v>27257</v>
      </c>
      <c r="B22484">
        <v>1</v>
      </c>
      <c r="C22484">
        <v>234774</v>
      </c>
    </row>
    <row r="22485" spans="1:3" x14ac:dyDescent="0.25">
      <c r="A22485" t="s">
        <v>27258</v>
      </c>
      <c r="B22485">
        <v>1</v>
      </c>
      <c r="C22485">
        <v>105693</v>
      </c>
    </row>
    <row r="22486" spans="1:3" x14ac:dyDescent="0.25">
      <c r="A22486" t="s">
        <v>27259</v>
      </c>
      <c r="B22486">
        <v>1</v>
      </c>
      <c r="C22486">
        <v>598528</v>
      </c>
    </row>
    <row r="22487" spans="1:3" x14ac:dyDescent="0.25">
      <c r="A22487" t="s">
        <v>27260</v>
      </c>
      <c r="B22487">
        <v>1</v>
      </c>
      <c r="C22487">
        <v>144406</v>
      </c>
    </row>
    <row r="22488" spans="1:3" x14ac:dyDescent="0.25">
      <c r="A22488" t="s">
        <v>27261</v>
      </c>
      <c r="B22488">
        <v>1</v>
      </c>
      <c r="C22488">
        <v>719258</v>
      </c>
    </row>
    <row r="22489" spans="1:3" x14ac:dyDescent="0.25">
      <c r="A22489" t="s">
        <v>27262</v>
      </c>
      <c r="B22489">
        <v>1</v>
      </c>
      <c r="C22489">
        <v>6586972</v>
      </c>
    </row>
    <row r="22490" spans="1:3" x14ac:dyDescent="0.25">
      <c r="A22490" t="s">
        <v>27263</v>
      </c>
      <c r="B22490">
        <v>1</v>
      </c>
      <c r="C22490">
        <v>863797</v>
      </c>
    </row>
    <row r="22491" spans="1:3" x14ac:dyDescent="0.25">
      <c r="A22491" t="s">
        <v>27264</v>
      </c>
      <c r="B22491">
        <v>1</v>
      </c>
      <c r="C22491">
        <v>778220</v>
      </c>
    </row>
    <row r="22492" spans="1:3" x14ac:dyDescent="0.25">
      <c r="A22492" t="s">
        <v>27265</v>
      </c>
      <c r="B22492">
        <v>1</v>
      </c>
      <c r="C22492">
        <v>207117</v>
      </c>
    </row>
    <row r="22493" spans="1:3" x14ac:dyDescent="0.25">
      <c r="A22493" t="s">
        <v>27266</v>
      </c>
      <c r="B22493">
        <v>1</v>
      </c>
      <c r="C22493">
        <v>601636</v>
      </c>
    </row>
    <row r="22494" spans="1:3" x14ac:dyDescent="0.25">
      <c r="A22494" t="s">
        <v>27267</v>
      </c>
      <c r="B22494">
        <v>1</v>
      </c>
      <c r="C22494">
        <v>1779504000</v>
      </c>
    </row>
    <row r="22495" spans="1:3" x14ac:dyDescent="0.25">
      <c r="A22495" t="s">
        <v>27268</v>
      </c>
      <c r="B22495">
        <v>1</v>
      </c>
      <c r="C22495">
        <v>310005</v>
      </c>
    </row>
    <row r="22496" spans="1:3" x14ac:dyDescent="0.25">
      <c r="A22496" t="s">
        <v>27269</v>
      </c>
      <c r="B22496">
        <v>1</v>
      </c>
      <c r="C22496">
        <v>148442</v>
      </c>
    </row>
    <row r="22497" spans="1:3" x14ac:dyDescent="0.25">
      <c r="A22497" t="s">
        <v>27270</v>
      </c>
      <c r="B22497">
        <v>1</v>
      </c>
      <c r="C22497">
        <v>231801</v>
      </c>
    </row>
    <row r="22498" spans="1:3" x14ac:dyDescent="0.25">
      <c r="A22498" t="s">
        <v>27271</v>
      </c>
      <c r="B22498">
        <v>1</v>
      </c>
      <c r="C22498">
        <v>125948</v>
      </c>
    </row>
    <row r="22499" spans="1:3" x14ac:dyDescent="0.25">
      <c r="A22499" t="s">
        <v>27272</v>
      </c>
      <c r="B22499">
        <v>1</v>
      </c>
      <c r="C22499">
        <v>502207</v>
      </c>
    </row>
    <row r="22500" spans="1:3" x14ac:dyDescent="0.25">
      <c r="A22500" t="s">
        <v>27273</v>
      </c>
      <c r="B22500">
        <v>1</v>
      </c>
      <c r="C22500">
        <v>795882</v>
      </c>
    </row>
    <row r="22501" spans="1:3" x14ac:dyDescent="0.25">
      <c r="A22501" t="s">
        <v>27274</v>
      </c>
      <c r="B22501">
        <v>1</v>
      </c>
      <c r="C22501">
        <v>163556</v>
      </c>
    </row>
    <row r="22502" spans="1:3" x14ac:dyDescent="0.25">
      <c r="A22502" t="s">
        <v>27275</v>
      </c>
      <c r="B22502">
        <v>1</v>
      </c>
      <c r="C22502">
        <v>147857</v>
      </c>
    </row>
    <row r="22503" spans="1:3" x14ac:dyDescent="0.25">
      <c r="A22503" t="s">
        <v>27276</v>
      </c>
      <c r="B22503">
        <v>1</v>
      </c>
      <c r="C22503">
        <v>426112</v>
      </c>
    </row>
    <row r="22504" spans="1:3" x14ac:dyDescent="0.25">
      <c r="A22504" t="s">
        <v>27277</v>
      </c>
      <c r="B22504">
        <v>1</v>
      </c>
      <c r="C22504">
        <v>192463</v>
      </c>
    </row>
    <row r="22505" spans="1:3" x14ac:dyDescent="0.25">
      <c r="A22505" t="s">
        <v>27278</v>
      </c>
      <c r="B22505">
        <v>1</v>
      </c>
      <c r="C22505">
        <v>317781</v>
      </c>
    </row>
    <row r="22506" spans="1:3" x14ac:dyDescent="0.25">
      <c r="A22506" t="s">
        <v>27279</v>
      </c>
      <c r="B22506">
        <v>1</v>
      </c>
      <c r="C22506">
        <v>1699770</v>
      </c>
    </row>
    <row r="22507" spans="1:3" x14ac:dyDescent="0.25">
      <c r="A22507" t="s">
        <v>27280</v>
      </c>
      <c r="B22507">
        <v>1</v>
      </c>
      <c r="C22507">
        <v>178765</v>
      </c>
    </row>
    <row r="22508" spans="1:3" x14ac:dyDescent="0.25">
      <c r="A22508" t="s">
        <v>27281</v>
      </c>
      <c r="B22508">
        <v>1</v>
      </c>
      <c r="C22508">
        <v>213546</v>
      </c>
    </row>
    <row r="22509" spans="1:3" x14ac:dyDescent="0.25">
      <c r="A22509" t="s">
        <v>27282</v>
      </c>
      <c r="B22509">
        <v>1</v>
      </c>
      <c r="C22509">
        <v>414074</v>
      </c>
    </row>
    <row r="22510" spans="1:3" x14ac:dyDescent="0.25">
      <c r="A22510" t="s">
        <v>27283</v>
      </c>
      <c r="B22510">
        <v>1</v>
      </c>
      <c r="C22510">
        <v>117904</v>
      </c>
    </row>
    <row r="22511" spans="1:3" x14ac:dyDescent="0.25">
      <c r="A22511" t="s">
        <v>27284</v>
      </c>
      <c r="B22511">
        <v>1</v>
      </c>
      <c r="C22511">
        <v>1234147</v>
      </c>
    </row>
    <row r="22512" spans="1:3" x14ac:dyDescent="0.25">
      <c r="A22512" t="s">
        <v>27285</v>
      </c>
      <c r="B22512">
        <v>1</v>
      </c>
      <c r="C22512">
        <v>901018</v>
      </c>
    </row>
    <row r="22513" spans="1:3" x14ac:dyDescent="0.25">
      <c r="A22513" t="s">
        <v>27286</v>
      </c>
      <c r="B22513">
        <v>1</v>
      </c>
      <c r="C22513">
        <v>2750432</v>
      </c>
    </row>
    <row r="22514" spans="1:3" x14ac:dyDescent="0.25">
      <c r="A22514" t="s">
        <v>27287</v>
      </c>
      <c r="B22514">
        <v>1</v>
      </c>
      <c r="C22514">
        <v>166201</v>
      </c>
    </row>
    <row r="22515" spans="1:3" x14ac:dyDescent="0.25">
      <c r="A22515" t="s">
        <v>27288</v>
      </c>
      <c r="B22515">
        <v>1</v>
      </c>
      <c r="C22515">
        <v>2815737</v>
      </c>
    </row>
    <row r="22516" spans="1:3" x14ac:dyDescent="0.25">
      <c r="A22516" t="s">
        <v>27289</v>
      </c>
      <c r="B22516">
        <v>1</v>
      </c>
      <c r="C22516">
        <v>18017667</v>
      </c>
    </row>
    <row r="22517" spans="1:3" x14ac:dyDescent="0.25">
      <c r="A22517" t="s">
        <v>27290</v>
      </c>
      <c r="B22517">
        <v>1</v>
      </c>
      <c r="C22517">
        <v>177484</v>
      </c>
    </row>
    <row r="22518" spans="1:3" x14ac:dyDescent="0.25">
      <c r="A22518" t="s">
        <v>27291</v>
      </c>
      <c r="B22518">
        <v>1</v>
      </c>
      <c r="C22518">
        <v>215383</v>
      </c>
    </row>
    <row r="22519" spans="1:3" x14ac:dyDescent="0.25">
      <c r="A22519" t="s">
        <v>27292</v>
      </c>
      <c r="B22519">
        <v>1</v>
      </c>
      <c r="C22519">
        <v>32188</v>
      </c>
    </row>
    <row r="22520" spans="1:3" x14ac:dyDescent="0.25">
      <c r="A22520" t="s">
        <v>27293</v>
      </c>
      <c r="B22520">
        <v>1</v>
      </c>
      <c r="C22520">
        <v>375334</v>
      </c>
    </row>
    <row r="22521" spans="1:3" x14ac:dyDescent="0.25">
      <c r="A22521" t="s">
        <v>27294</v>
      </c>
      <c r="B22521">
        <v>1</v>
      </c>
      <c r="C22521">
        <v>63808</v>
      </c>
    </row>
    <row r="22522" spans="1:3" x14ac:dyDescent="0.25">
      <c r="A22522" t="s">
        <v>27295</v>
      </c>
      <c r="B22522">
        <v>1</v>
      </c>
      <c r="C22522">
        <v>231707</v>
      </c>
    </row>
    <row r="22523" spans="1:3" x14ac:dyDescent="0.25">
      <c r="A22523" t="s">
        <v>27296</v>
      </c>
      <c r="B22523">
        <v>1</v>
      </c>
      <c r="C22523">
        <v>324598</v>
      </c>
    </row>
    <row r="22524" spans="1:3" x14ac:dyDescent="0.25">
      <c r="A22524" t="s">
        <v>27297</v>
      </c>
      <c r="B22524">
        <v>1</v>
      </c>
      <c r="C22524">
        <v>450605</v>
      </c>
    </row>
    <row r="22525" spans="1:3" x14ac:dyDescent="0.25">
      <c r="A22525" t="s">
        <v>27298</v>
      </c>
      <c r="B22525">
        <v>1</v>
      </c>
      <c r="C22525">
        <v>204786</v>
      </c>
    </row>
    <row r="22526" spans="1:3" x14ac:dyDescent="0.25">
      <c r="A22526" t="s">
        <v>27299</v>
      </c>
      <c r="B22526">
        <v>1</v>
      </c>
      <c r="C22526">
        <v>486230</v>
      </c>
    </row>
    <row r="22527" spans="1:3" x14ac:dyDescent="0.25">
      <c r="A22527" t="s">
        <v>27300</v>
      </c>
      <c r="B22527">
        <v>1</v>
      </c>
      <c r="C22527">
        <v>242780</v>
      </c>
    </row>
    <row r="22528" spans="1:3" x14ac:dyDescent="0.25">
      <c r="A22528" t="s">
        <v>27301</v>
      </c>
      <c r="B22528">
        <v>1</v>
      </c>
      <c r="C22528">
        <v>489247</v>
      </c>
    </row>
    <row r="22529" spans="1:3" x14ac:dyDescent="0.25">
      <c r="A22529" t="s">
        <v>27302</v>
      </c>
      <c r="B22529">
        <v>1</v>
      </c>
      <c r="C22529">
        <v>333192</v>
      </c>
    </row>
    <row r="22530" spans="1:3" x14ac:dyDescent="0.25">
      <c r="A22530" t="s">
        <v>27303</v>
      </c>
      <c r="B22530">
        <v>1</v>
      </c>
      <c r="C22530">
        <v>123109</v>
      </c>
    </row>
    <row r="22531" spans="1:3" x14ac:dyDescent="0.25">
      <c r="A22531" t="s">
        <v>27304</v>
      </c>
      <c r="B22531">
        <v>1</v>
      </c>
      <c r="C22531">
        <v>542756</v>
      </c>
    </row>
    <row r="22532" spans="1:3" x14ac:dyDescent="0.25">
      <c r="A22532" t="s">
        <v>27305</v>
      </c>
      <c r="B22532">
        <v>1</v>
      </c>
      <c r="C22532">
        <v>346105</v>
      </c>
    </row>
    <row r="22533" spans="1:3" x14ac:dyDescent="0.25">
      <c r="A22533" t="s">
        <v>27306</v>
      </c>
      <c r="B22533">
        <v>1</v>
      </c>
      <c r="C22533">
        <v>439297</v>
      </c>
    </row>
    <row r="22534" spans="1:3" x14ac:dyDescent="0.25">
      <c r="A22534" t="s">
        <v>27307</v>
      </c>
      <c r="B22534">
        <v>1</v>
      </c>
      <c r="C22534">
        <v>110126</v>
      </c>
    </row>
    <row r="22535" spans="1:3" x14ac:dyDescent="0.25">
      <c r="A22535" t="s">
        <v>27308</v>
      </c>
      <c r="B22535">
        <v>1</v>
      </c>
      <c r="C22535">
        <v>2660419</v>
      </c>
    </row>
    <row r="22536" spans="1:3" x14ac:dyDescent="0.25">
      <c r="A22536" t="s">
        <v>27309</v>
      </c>
      <c r="B22536">
        <v>1</v>
      </c>
      <c r="C22536">
        <v>4444664</v>
      </c>
    </row>
    <row r="22537" spans="1:3" x14ac:dyDescent="0.25">
      <c r="A22537" t="s">
        <v>27310</v>
      </c>
      <c r="B22537">
        <v>1</v>
      </c>
      <c r="C22537">
        <v>27519</v>
      </c>
    </row>
    <row r="22538" spans="1:3" x14ac:dyDescent="0.25">
      <c r="A22538" t="s">
        <v>27311</v>
      </c>
      <c r="B22538">
        <v>1</v>
      </c>
      <c r="C22538">
        <v>356550</v>
      </c>
    </row>
    <row r="22539" spans="1:3" x14ac:dyDescent="0.25">
      <c r="A22539" t="s">
        <v>27312</v>
      </c>
      <c r="B22539">
        <v>1</v>
      </c>
      <c r="C22539">
        <v>74392</v>
      </c>
    </row>
    <row r="22540" spans="1:3" x14ac:dyDescent="0.25">
      <c r="A22540" t="s">
        <v>27313</v>
      </c>
      <c r="B22540">
        <v>1</v>
      </c>
      <c r="C22540">
        <v>281034</v>
      </c>
    </row>
    <row r="22541" spans="1:3" x14ac:dyDescent="0.25">
      <c r="A22541" t="s">
        <v>27314</v>
      </c>
      <c r="B22541">
        <v>1</v>
      </c>
      <c r="C22541">
        <v>41036</v>
      </c>
    </row>
    <row r="22542" spans="1:3" x14ac:dyDescent="0.25">
      <c r="A22542" t="s">
        <v>27315</v>
      </c>
      <c r="B22542">
        <v>1</v>
      </c>
      <c r="C22542">
        <v>113207</v>
      </c>
    </row>
    <row r="22543" spans="1:3" x14ac:dyDescent="0.25">
      <c r="A22543" t="s">
        <v>27316</v>
      </c>
      <c r="B22543">
        <v>1</v>
      </c>
      <c r="C22543">
        <v>182128</v>
      </c>
    </row>
    <row r="22544" spans="1:3" x14ac:dyDescent="0.25">
      <c r="A22544" t="s">
        <v>27317</v>
      </c>
      <c r="B22544">
        <v>1</v>
      </c>
      <c r="C22544">
        <v>372096</v>
      </c>
    </row>
    <row r="22545" spans="1:3" x14ac:dyDescent="0.25">
      <c r="A22545" t="s">
        <v>27318</v>
      </c>
      <c r="B22545">
        <v>1</v>
      </c>
      <c r="C22545">
        <v>1224689</v>
      </c>
    </row>
    <row r="22546" spans="1:3" x14ac:dyDescent="0.25">
      <c r="A22546" t="s">
        <v>27319</v>
      </c>
      <c r="B22546">
        <v>1</v>
      </c>
      <c r="C22546">
        <v>381803</v>
      </c>
    </row>
    <row r="22547" spans="1:3" x14ac:dyDescent="0.25">
      <c r="A22547" t="s">
        <v>27320</v>
      </c>
      <c r="B22547">
        <v>1</v>
      </c>
      <c r="C22547">
        <v>1181623</v>
      </c>
    </row>
    <row r="22548" spans="1:3" x14ac:dyDescent="0.25">
      <c r="A22548" t="s">
        <v>27321</v>
      </c>
      <c r="B22548">
        <v>1</v>
      </c>
      <c r="C22548">
        <v>36519724</v>
      </c>
    </row>
    <row r="22549" spans="1:3" x14ac:dyDescent="0.25">
      <c r="A22549" t="s">
        <v>27322</v>
      </c>
      <c r="B22549">
        <v>1</v>
      </c>
      <c r="C22549">
        <v>131499</v>
      </c>
    </row>
    <row r="22550" spans="1:3" x14ac:dyDescent="0.25">
      <c r="A22550" t="s">
        <v>27323</v>
      </c>
      <c r="B22550">
        <v>1</v>
      </c>
      <c r="C22550">
        <v>48027</v>
      </c>
    </row>
    <row r="22551" spans="1:3" x14ac:dyDescent="0.25">
      <c r="A22551" t="s">
        <v>27324</v>
      </c>
      <c r="B22551">
        <v>1</v>
      </c>
      <c r="C22551">
        <v>315156</v>
      </c>
    </row>
    <row r="22552" spans="1:3" x14ac:dyDescent="0.25">
      <c r="A22552" t="s">
        <v>27325</v>
      </c>
      <c r="B22552">
        <v>1</v>
      </c>
      <c r="C22552">
        <v>315427</v>
      </c>
    </row>
    <row r="22553" spans="1:3" x14ac:dyDescent="0.25">
      <c r="A22553" t="s">
        <v>27326</v>
      </c>
      <c r="B22553">
        <v>1</v>
      </c>
      <c r="C22553">
        <v>121102</v>
      </c>
    </row>
    <row r="22554" spans="1:3" x14ac:dyDescent="0.25">
      <c r="A22554" t="s">
        <v>27327</v>
      </c>
      <c r="B22554">
        <v>1</v>
      </c>
      <c r="C22554">
        <v>944670</v>
      </c>
    </row>
    <row r="22555" spans="1:3" x14ac:dyDescent="0.25">
      <c r="A22555" t="s">
        <v>27328</v>
      </c>
      <c r="B22555">
        <v>1</v>
      </c>
      <c r="C22555">
        <v>203586</v>
      </c>
    </row>
    <row r="22556" spans="1:3" x14ac:dyDescent="0.25">
      <c r="A22556" t="s">
        <v>27329</v>
      </c>
      <c r="B22556">
        <v>1</v>
      </c>
      <c r="C22556">
        <v>285802</v>
      </c>
    </row>
    <row r="22557" spans="1:3" x14ac:dyDescent="0.25">
      <c r="A22557" t="s">
        <v>27330</v>
      </c>
      <c r="B22557">
        <v>1</v>
      </c>
      <c r="C22557">
        <v>969700</v>
      </c>
    </row>
    <row r="22558" spans="1:3" x14ac:dyDescent="0.25">
      <c r="A22558" t="s">
        <v>27331</v>
      </c>
      <c r="B22558">
        <v>1</v>
      </c>
      <c r="C22558">
        <v>806122</v>
      </c>
    </row>
    <row r="22559" spans="1:3" x14ac:dyDescent="0.25">
      <c r="A22559" t="s">
        <v>27332</v>
      </c>
      <c r="B22559">
        <v>1</v>
      </c>
      <c r="C22559">
        <v>6804039</v>
      </c>
    </row>
    <row r="22560" spans="1:3" x14ac:dyDescent="0.25">
      <c r="A22560" t="s">
        <v>27333</v>
      </c>
      <c r="B22560">
        <v>1</v>
      </c>
      <c r="C22560">
        <v>136596</v>
      </c>
    </row>
    <row r="22561" spans="1:3" x14ac:dyDescent="0.25">
      <c r="A22561" t="s">
        <v>27334</v>
      </c>
      <c r="B22561">
        <v>1</v>
      </c>
      <c r="C22561">
        <v>75178</v>
      </c>
    </row>
    <row r="22562" spans="1:3" x14ac:dyDescent="0.25">
      <c r="A22562" t="s">
        <v>27335</v>
      </c>
      <c r="B22562">
        <v>1</v>
      </c>
      <c r="C22562">
        <v>200384</v>
      </c>
    </row>
    <row r="22563" spans="1:3" x14ac:dyDescent="0.25">
      <c r="A22563" t="s">
        <v>27336</v>
      </c>
      <c r="B22563">
        <v>1</v>
      </c>
      <c r="C22563">
        <v>1157694</v>
      </c>
    </row>
    <row r="22564" spans="1:3" x14ac:dyDescent="0.25">
      <c r="A22564" t="s">
        <v>27337</v>
      </c>
      <c r="B22564">
        <v>1</v>
      </c>
      <c r="C22564">
        <v>279688</v>
      </c>
    </row>
    <row r="22565" spans="1:3" x14ac:dyDescent="0.25">
      <c r="A22565" t="s">
        <v>27338</v>
      </c>
      <c r="B22565">
        <v>1</v>
      </c>
      <c r="C22565">
        <v>254689</v>
      </c>
    </row>
    <row r="22566" spans="1:3" x14ac:dyDescent="0.25">
      <c r="A22566" t="s">
        <v>27339</v>
      </c>
      <c r="B22566">
        <v>1</v>
      </c>
      <c r="C22566">
        <v>1459955</v>
      </c>
    </row>
    <row r="22567" spans="1:3" x14ac:dyDescent="0.25">
      <c r="A22567" t="s">
        <v>27340</v>
      </c>
      <c r="B22567">
        <v>1</v>
      </c>
      <c r="C22567">
        <v>15457</v>
      </c>
    </row>
    <row r="22568" spans="1:3" x14ac:dyDescent="0.25">
      <c r="A22568" t="s">
        <v>27341</v>
      </c>
      <c r="B22568">
        <v>1</v>
      </c>
      <c r="C22568">
        <v>194936</v>
      </c>
    </row>
    <row r="22569" spans="1:3" x14ac:dyDescent="0.25">
      <c r="A22569" t="s">
        <v>27342</v>
      </c>
      <c r="B22569">
        <v>1</v>
      </c>
      <c r="C22569">
        <v>383186</v>
      </c>
    </row>
    <row r="22570" spans="1:3" x14ac:dyDescent="0.25">
      <c r="A22570" t="s">
        <v>27343</v>
      </c>
      <c r="B22570">
        <v>1</v>
      </c>
      <c r="C22570">
        <v>420699</v>
      </c>
    </row>
    <row r="22571" spans="1:3" x14ac:dyDescent="0.25">
      <c r="A22571" t="s">
        <v>27344</v>
      </c>
      <c r="B22571">
        <v>1</v>
      </c>
      <c r="C22571">
        <v>181978</v>
      </c>
    </row>
    <row r="22572" spans="1:3" x14ac:dyDescent="0.25">
      <c r="A22572" t="s">
        <v>27345</v>
      </c>
      <c r="B22572">
        <v>1</v>
      </c>
      <c r="C22572">
        <v>13062060</v>
      </c>
    </row>
    <row r="22573" spans="1:3" x14ac:dyDescent="0.25">
      <c r="A22573" t="s">
        <v>27346</v>
      </c>
      <c r="B22573">
        <v>1</v>
      </c>
      <c r="C22573">
        <v>17617</v>
      </c>
    </row>
    <row r="22574" spans="1:3" x14ac:dyDescent="0.25">
      <c r="A22574" t="s">
        <v>27347</v>
      </c>
      <c r="B22574">
        <v>1</v>
      </c>
      <c r="C22574">
        <v>2490527</v>
      </c>
    </row>
    <row r="22575" spans="1:3" x14ac:dyDescent="0.25">
      <c r="A22575" t="s">
        <v>27348</v>
      </c>
      <c r="B22575">
        <v>1</v>
      </c>
      <c r="C22575">
        <v>49156</v>
      </c>
    </row>
    <row r="22576" spans="1:3" x14ac:dyDescent="0.25">
      <c r="A22576" t="s">
        <v>27349</v>
      </c>
      <c r="B22576">
        <v>1</v>
      </c>
      <c r="C22576">
        <v>134173</v>
      </c>
    </row>
    <row r="22577" spans="1:3" x14ac:dyDescent="0.25">
      <c r="A22577" t="s">
        <v>27350</v>
      </c>
      <c r="B22577">
        <v>1</v>
      </c>
      <c r="C22577">
        <v>52882</v>
      </c>
    </row>
    <row r="22578" spans="1:3" x14ac:dyDescent="0.25">
      <c r="A22578" t="s">
        <v>27351</v>
      </c>
      <c r="B22578">
        <v>1</v>
      </c>
      <c r="C22578">
        <v>46785</v>
      </c>
    </row>
    <row r="22579" spans="1:3" x14ac:dyDescent="0.25">
      <c r="A22579" t="s">
        <v>27352</v>
      </c>
      <c r="B22579">
        <v>1</v>
      </c>
      <c r="C22579">
        <v>19648</v>
      </c>
    </row>
    <row r="22580" spans="1:3" x14ac:dyDescent="0.25">
      <c r="A22580" t="s">
        <v>27353</v>
      </c>
      <c r="B22580">
        <v>1</v>
      </c>
      <c r="C22580">
        <v>698469</v>
      </c>
    </row>
    <row r="22581" spans="1:3" x14ac:dyDescent="0.25">
      <c r="A22581" t="s">
        <v>27354</v>
      </c>
      <c r="B22581">
        <v>1</v>
      </c>
      <c r="C22581">
        <v>112865</v>
      </c>
    </row>
    <row r="22582" spans="1:3" x14ac:dyDescent="0.25">
      <c r="A22582" t="s">
        <v>27355</v>
      </c>
      <c r="B22582">
        <v>1</v>
      </c>
      <c r="C22582">
        <v>52089</v>
      </c>
    </row>
    <row r="22583" spans="1:3" x14ac:dyDescent="0.25">
      <c r="A22583" t="s">
        <v>27356</v>
      </c>
      <c r="B22583">
        <v>1</v>
      </c>
      <c r="C22583">
        <v>670378</v>
      </c>
    </row>
    <row r="22584" spans="1:3" x14ac:dyDescent="0.25">
      <c r="A22584" t="s">
        <v>27357</v>
      </c>
      <c r="B22584">
        <v>1</v>
      </c>
      <c r="C22584">
        <v>80464</v>
      </c>
    </row>
    <row r="22585" spans="1:3" x14ac:dyDescent="0.25">
      <c r="A22585" t="s">
        <v>27358</v>
      </c>
      <c r="B22585">
        <v>1</v>
      </c>
      <c r="C22585">
        <v>80197</v>
      </c>
    </row>
    <row r="22586" spans="1:3" x14ac:dyDescent="0.25">
      <c r="A22586" t="s">
        <v>27359</v>
      </c>
      <c r="B22586">
        <v>1</v>
      </c>
      <c r="C22586">
        <v>288059</v>
      </c>
    </row>
    <row r="22587" spans="1:3" x14ac:dyDescent="0.25">
      <c r="A22587" t="s">
        <v>27360</v>
      </c>
      <c r="B22587">
        <v>1</v>
      </c>
      <c r="C22587">
        <v>1591396</v>
      </c>
    </row>
    <row r="22588" spans="1:3" x14ac:dyDescent="0.25">
      <c r="A22588" t="s">
        <v>27361</v>
      </c>
      <c r="B22588">
        <v>1</v>
      </c>
      <c r="C22588">
        <v>185577</v>
      </c>
    </row>
    <row r="22589" spans="1:3" x14ac:dyDescent="0.25">
      <c r="A22589" t="s">
        <v>27362</v>
      </c>
      <c r="B22589">
        <v>1</v>
      </c>
      <c r="C22589">
        <v>2139158</v>
      </c>
    </row>
    <row r="22590" spans="1:3" x14ac:dyDescent="0.25">
      <c r="A22590" t="s">
        <v>27363</v>
      </c>
      <c r="B22590">
        <v>1</v>
      </c>
      <c r="C22590">
        <v>11548730</v>
      </c>
    </row>
    <row r="22591" spans="1:3" x14ac:dyDescent="0.25">
      <c r="A22591" t="s">
        <v>27364</v>
      </c>
      <c r="B22591">
        <v>1</v>
      </c>
      <c r="C22591">
        <v>467020</v>
      </c>
    </row>
    <row r="22592" spans="1:3" x14ac:dyDescent="0.25">
      <c r="A22592" t="s">
        <v>27365</v>
      </c>
      <c r="B22592">
        <v>1</v>
      </c>
      <c r="C22592">
        <v>283509</v>
      </c>
    </row>
    <row r="22593" spans="1:3" x14ac:dyDescent="0.25">
      <c r="A22593" t="s">
        <v>27366</v>
      </c>
      <c r="B22593">
        <v>1</v>
      </c>
      <c r="C22593">
        <v>81959</v>
      </c>
    </row>
    <row r="22594" spans="1:3" x14ac:dyDescent="0.25">
      <c r="A22594" t="s">
        <v>27367</v>
      </c>
      <c r="B22594">
        <v>1</v>
      </c>
      <c r="C22594">
        <v>5237447</v>
      </c>
    </row>
    <row r="22595" spans="1:3" x14ac:dyDescent="0.25">
      <c r="A22595" t="s">
        <v>27368</v>
      </c>
      <c r="B22595">
        <v>1</v>
      </c>
      <c r="C22595">
        <v>103436</v>
      </c>
    </row>
    <row r="22596" spans="1:3" x14ac:dyDescent="0.25">
      <c r="A22596" t="s">
        <v>27369</v>
      </c>
      <c r="B22596">
        <v>1</v>
      </c>
      <c r="C22596">
        <v>256340</v>
      </c>
    </row>
    <row r="22597" spans="1:3" x14ac:dyDescent="0.25">
      <c r="A22597" t="s">
        <v>27370</v>
      </c>
      <c r="B22597">
        <v>1</v>
      </c>
      <c r="C22597">
        <v>76197</v>
      </c>
    </row>
    <row r="22598" spans="1:3" x14ac:dyDescent="0.25">
      <c r="A22598" t="s">
        <v>27371</v>
      </c>
      <c r="B22598">
        <v>1</v>
      </c>
      <c r="C22598">
        <v>77922</v>
      </c>
    </row>
    <row r="22599" spans="1:3" x14ac:dyDescent="0.25">
      <c r="A22599" t="s">
        <v>27372</v>
      </c>
      <c r="B22599">
        <v>1</v>
      </c>
      <c r="C22599">
        <v>80905</v>
      </c>
    </row>
    <row r="22600" spans="1:3" x14ac:dyDescent="0.25">
      <c r="A22600" t="s">
        <v>27373</v>
      </c>
      <c r="B22600">
        <v>1</v>
      </c>
      <c r="C22600">
        <v>5652968</v>
      </c>
    </row>
    <row r="22601" spans="1:3" x14ac:dyDescent="0.25">
      <c r="A22601" t="s">
        <v>27374</v>
      </c>
      <c r="B22601">
        <v>1</v>
      </c>
      <c r="C22601">
        <v>25647791</v>
      </c>
    </row>
    <row r="22602" spans="1:3" x14ac:dyDescent="0.25">
      <c r="A22602" t="s">
        <v>27375</v>
      </c>
      <c r="B22602">
        <v>1</v>
      </c>
      <c r="C22602">
        <v>491324</v>
      </c>
    </row>
    <row r="22603" spans="1:3" x14ac:dyDescent="0.25">
      <c r="A22603" t="s">
        <v>27376</v>
      </c>
      <c r="B22603">
        <v>1</v>
      </c>
      <c r="C22603">
        <v>302429</v>
      </c>
    </row>
    <row r="22604" spans="1:3" x14ac:dyDescent="0.25">
      <c r="A22604" t="s">
        <v>27377</v>
      </c>
      <c r="B22604">
        <v>1</v>
      </c>
      <c r="C22604">
        <v>643132</v>
      </c>
    </row>
    <row r="22605" spans="1:3" x14ac:dyDescent="0.25">
      <c r="A22605" t="s">
        <v>27378</v>
      </c>
      <c r="B22605">
        <v>1</v>
      </c>
      <c r="C22605">
        <v>501253</v>
      </c>
    </row>
    <row r="22606" spans="1:3" x14ac:dyDescent="0.25">
      <c r="A22606" t="s">
        <v>27379</v>
      </c>
      <c r="B22606">
        <v>1</v>
      </c>
      <c r="C22606">
        <v>231449</v>
      </c>
    </row>
    <row r="22607" spans="1:3" x14ac:dyDescent="0.25">
      <c r="A22607" t="s">
        <v>27380</v>
      </c>
      <c r="B22607">
        <v>1</v>
      </c>
      <c r="C22607">
        <v>56349</v>
      </c>
    </row>
    <row r="22608" spans="1:3" x14ac:dyDescent="0.25">
      <c r="A22608" t="s">
        <v>27381</v>
      </c>
      <c r="B22608">
        <v>1</v>
      </c>
      <c r="C22608">
        <v>75610</v>
      </c>
    </row>
    <row r="22609" spans="1:3" x14ac:dyDescent="0.25">
      <c r="A22609" t="s">
        <v>27382</v>
      </c>
      <c r="B22609">
        <v>1</v>
      </c>
      <c r="C22609">
        <v>68556</v>
      </c>
    </row>
    <row r="22610" spans="1:3" x14ac:dyDescent="0.25">
      <c r="A22610" t="s">
        <v>27383</v>
      </c>
      <c r="B22610">
        <v>1</v>
      </c>
      <c r="C22610">
        <v>400802</v>
      </c>
    </row>
    <row r="22611" spans="1:3" x14ac:dyDescent="0.25">
      <c r="A22611" t="s">
        <v>27384</v>
      </c>
      <c r="B22611">
        <v>1</v>
      </c>
      <c r="C22611">
        <v>1669227000</v>
      </c>
    </row>
    <row r="22612" spans="1:3" x14ac:dyDescent="0.25">
      <c r="A22612" t="s">
        <v>27385</v>
      </c>
      <c r="B22612">
        <v>1</v>
      </c>
      <c r="C22612">
        <v>643355</v>
      </c>
    </row>
    <row r="22613" spans="1:3" x14ac:dyDescent="0.25">
      <c r="A22613" t="s">
        <v>27386</v>
      </c>
      <c r="B22613">
        <v>1</v>
      </c>
      <c r="C22613">
        <v>954817</v>
      </c>
    </row>
    <row r="22614" spans="1:3" x14ac:dyDescent="0.25">
      <c r="A22614" t="s">
        <v>27387</v>
      </c>
      <c r="B22614">
        <v>1</v>
      </c>
      <c r="C22614">
        <v>291835</v>
      </c>
    </row>
    <row r="22615" spans="1:3" x14ac:dyDescent="0.25">
      <c r="A22615" t="s">
        <v>27388</v>
      </c>
      <c r="B22615">
        <v>1</v>
      </c>
      <c r="C22615">
        <v>18037</v>
      </c>
    </row>
    <row r="22616" spans="1:3" x14ac:dyDescent="0.25">
      <c r="A22616" t="s">
        <v>27389</v>
      </c>
      <c r="B22616">
        <v>1</v>
      </c>
      <c r="C22616">
        <v>120746</v>
      </c>
    </row>
    <row r="22617" spans="1:3" x14ac:dyDescent="0.25">
      <c r="A22617" t="s">
        <v>27390</v>
      </c>
      <c r="B22617">
        <v>1</v>
      </c>
      <c r="C22617">
        <v>320882</v>
      </c>
    </row>
    <row r="22618" spans="1:3" x14ac:dyDescent="0.25">
      <c r="A22618" t="s">
        <v>27391</v>
      </c>
      <c r="B22618">
        <v>1</v>
      </c>
      <c r="C22618">
        <v>206856</v>
      </c>
    </row>
    <row r="22619" spans="1:3" x14ac:dyDescent="0.25">
      <c r="A22619" t="s">
        <v>27392</v>
      </c>
      <c r="B22619">
        <v>1</v>
      </c>
      <c r="C22619">
        <v>163384</v>
      </c>
    </row>
    <row r="22620" spans="1:3" x14ac:dyDescent="0.25">
      <c r="A22620" t="s">
        <v>27393</v>
      </c>
      <c r="B22620">
        <v>1</v>
      </c>
      <c r="C22620">
        <v>429902</v>
      </c>
    </row>
    <row r="22621" spans="1:3" x14ac:dyDescent="0.25">
      <c r="A22621" t="s">
        <v>27394</v>
      </c>
      <c r="B22621">
        <v>1</v>
      </c>
      <c r="C22621">
        <v>498022</v>
      </c>
    </row>
    <row r="22622" spans="1:3" x14ac:dyDescent="0.25">
      <c r="A22622" t="s">
        <v>27395</v>
      </c>
      <c r="B22622">
        <v>1</v>
      </c>
      <c r="C22622">
        <v>94403</v>
      </c>
    </row>
    <row r="22623" spans="1:3" x14ac:dyDescent="0.25">
      <c r="A22623" t="s">
        <v>27396</v>
      </c>
      <c r="B22623">
        <v>1</v>
      </c>
      <c r="C22623">
        <v>292548</v>
      </c>
    </row>
    <row r="22624" spans="1:3" x14ac:dyDescent="0.25">
      <c r="A22624" t="s">
        <v>27397</v>
      </c>
      <c r="B22624">
        <v>1</v>
      </c>
      <c r="C22624">
        <v>248468</v>
      </c>
    </row>
    <row r="22625" spans="1:3" x14ac:dyDescent="0.25">
      <c r="A22625" t="s">
        <v>27398</v>
      </c>
      <c r="B22625">
        <v>1</v>
      </c>
      <c r="C22625">
        <v>4778669</v>
      </c>
    </row>
    <row r="22626" spans="1:3" x14ac:dyDescent="0.25">
      <c r="A22626" t="s">
        <v>27399</v>
      </c>
      <c r="B22626">
        <v>1</v>
      </c>
      <c r="C22626">
        <v>452763</v>
      </c>
    </row>
    <row r="22627" spans="1:3" x14ac:dyDescent="0.25">
      <c r="A22627" t="s">
        <v>27400</v>
      </c>
      <c r="B22627">
        <v>1</v>
      </c>
      <c r="C22627">
        <v>291748</v>
      </c>
    </row>
    <row r="22628" spans="1:3" x14ac:dyDescent="0.25">
      <c r="A22628" t="s">
        <v>27401</v>
      </c>
      <c r="B22628">
        <v>1</v>
      </c>
      <c r="C22628">
        <v>81177</v>
      </c>
    </row>
    <row r="22629" spans="1:3" x14ac:dyDescent="0.25">
      <c r="A22629" t="s">
        <v>27402</v>
      </c>
      <c r="B22629">
        <v>1</v>
      </c>
      <c r="C22629">
        <v>169662</v>
      </c>
    </row>
    <row r="22630" spans="1:3" x14ac:dyDescent="0.25">
      <c r="A22630" t="s">
        <v>27403</v>
      </c>
      <c r="B22630">
        <v>1</v>
      </c>
      <c r="C22630">
        <v>984158</v>
      </c>
    </row>
    <row r="22631" spans="1:3" x14ac:dyDescent="0.25">
      <c r="A22631" t="s">
        <v>27404</v>
      </c>
      <c r="B22631">
        <v>1</v>
      </c>
      <c r="C22631">
        <v>145656</v>
      </c>
    </row>
    <row r="22632" spans="1:3" x14ac:dyDescent="0.25">
      <c r="A22632" t="s">
        <v>27405</v>
      </c>
      <c r="B22632">
        <v>1</v>
      </c>
      <c r="C22632">
        <v>2519525000</v>
      </c>
    </row>
    <row r="22633" spans="1:3" x14ac:dyDescent="0.25">
      <c r="A22633" t="s">
        <v>27406</v>
      </c>
      <c r="B22633">
        <v>1</v>
      </c>
      <c r="C22633">
        <v>76993</v>
      </c>
    </row>
    <row r="22634" spans="1:3" x14ac:dyDescent="0.25">
      <c r="A22634" t="s">
        <v>27407</v>
      </c>
      <c r="B22634">
        <v>1</v>
      </c>
      <c r="C22634">
        <v>61315</v>
      </c>
    </row>
    <row r="22635" spans="1:3" x14ac:dyDescent="0.25">
      <c r="A22635" t="s">
        <v>27408</v>
      </c>
      <c r="B22635">
        <v>1</v>
      </c>
      <c r="C22635">
        <v>410649</v>
      </c>
    </row>
    <row r="22636" spans="1:3" x14ac:dyDescent="0.25">
      <c r="A22636" t="s">
        <v>27409</v>
      </c>
      <c r="B22636">
        <v>1</v>
      </c>
      <c r="C22636">
        <v>128892</v>
      </c>
    </row>
    <row r="22637" spans="1:3" x14ac:dyDescent="0.25">
      <c r="A22637" t="s">
        <v>27410</v>
      </c>
      <c r="B22637">
        <v>1</v>
      </c>
      <c r="C22637">
        <v>250282</v>
      </c>
    </row>
    <row r="22638" spans="1:3" x14ac:dyDescent="0.25">
      <c r="A22638" t="s">
        <v>27411</v>
      </c>
      <c r="B22638">
        <v>1</v>
      </c>
      <c r="C22638">
        <v>186905</v>
      </c>
    </row>
    <row r="22639" spans="1:3" x14ac:dyDescent="0.25">
      <c r="A22639" t="s">
        <v>27412</v>
      </c>
      <c r="B22639">
        <v>1</v>
      </c>
      <c r="C22639">
        <v>236533</v>
      </c>
    </row>
    <row r="22640" spans="1:3" x14ac:dyDescent="0.25">
      <c r="A22640" t="s">
        <v>27413</v>
      </c>
      <c r="B22640">
        <v>1</v>
      </c>
      <c r="C22640">
        <v>1325979</v>
      </c>
    </row>
    <row r="22641" spans="1:3" x14ac:dyDescent="0.25">
      <c r="A22641" t="s">
        <v>27414</v>
      </c>
      <c r="B22641">
        <v>1</v>
      </c>
      <c r="C22641">
        <v>510009</v>
      </c>
    </row>
    <row r="22642" spans="1:3" x14ac:dyDescent="0.25">
      <c r="A22642" t="s">
        <v>27415</v>
      </c>
      <c r="B22642">
        <v>1</v>
      </c>
      <c r="C22642">
        <v>37878</v>
      </c>
    </row>
    <row r="22643" spans="1:3" x14ac:dyDescent="0.25">
      <c r="A22643" t="s">
        <v>27416</v>
      </c>
      <c r="B22643">
        <v>1</v>
      </c>
      <c r="C22643">
        <v>133120</v>
      </c>
    </row>
    <row r="22644" spans="1:3" x14ac:dyDescent="0.25">
      <c r="A22644" t="s">
        <v>27417</v>
      </c>
      <c r="B22644">
        <v>1</v>
      </c>
      <c r="C22644">
        <v>495157</v>
      </c>
    </row>
    <row r="22645" spans="1:3" x14ac:dyDescent="0.25">
      <c r="A22645" t="s">
        <v>27418</v>
      </c>
      <c r="B22645">
        <v>1</v>
      </c>
      <c r="C22645">
        <v>70103</v>
      </c>
    </row>
    <row r="22646" spans="1:3" x14ac:dyDescent="0.25">
      <c r="A22646" t="s">
        <v>27419</v>
      </c>
      <c r="B22646">
        <v>1</v>
      </c>
      <c r="C22646">
        <v>270500</v>
      </c>
    </row>
    <row r="22647" spans="1:3" x14ac:dyDescent="0.25">
      <c r="A22647" t="s">
        <v>27420</v>
      </c>
      <c r="B22647">
        <v>1</v>
      </c>
      <c r="C22647">
        <v>451926</v>
      </c>
    </row>
    <row r="22648" spans="1:3" x14ac:dyDescent="0.25">
      <c r="A22648" t="s">
        <v>27421</v>
      </c>
      <c r="B22648">
        <v>1</v>
      </c>
      <c r="C22648">
        <v>986732</v>
      </c>
    </row>
    <row r="22649" spans="1:3" x14ac:dyDescent="0.25">
      <c r="A22649" t="s">
        <v>27422</v>
      </c>
      <c r="B22649">
        <v>1</v>
      </c>
      <c r="C22649">
        <v>65868</v>
      </c>
    </row>
    <row r="22650" spans="1:3" x14ac:dyDescent="0.25">
      <c r="A22650" t="s">
        <v>27423</v>
      </c>
      <c r="B22650">
        <v>1</v>
      </c>
      <c r="C22650">
        <v>180638</v>
      </c>
    </row>
    <row r="22651" spans="1:3" x14ac:dyDescent="0.25">
      <c r="A22651" t="s">
        <v>27424</v>
      </c>
      <c r="B22651">
        <v>1</v>
      </c>
      <c r="C22651">
        <v>799515</v>
      </c>
    </row>
    <row r="22652" spans="1:3" x14ac:dyDescent="0.25">
      <c r="A22652" t="s">
        <v>27425</v>
      </c>
      <c r="B22652">
        <v>1</v>
      </c>
      <c r="C22652">
        <v>140441</v>
      </c>
    </row>
    <row r="22653" spans="1:3" x14ac:dyDescent="0.25">
      <c r="A22653" t="s">
        <v>27426</v>
      </c>
      <c r="B22653">
        <v>1</v>
      </c>
      <c r="C22653">
        <v>1543558</v>
      </c>
    </row>
    <row r="22654" spans="1:3" x14ac:dyDescent="0.25">
      <c r="A22654" t="s">
        <v>27427</v>
      </c>
      <c r="B22654">
        <v>1</v>
      </c>
      <c r="C22654">
        <v>512464</v>
      </c>
    </row>
    <row r="22655" spans="1:3" x14ac:dyDescent="0.25">
      <c r="A22655" t="s">
        <v>27428</v>
      </c>
      <c r="B22655">
        <v>1</v>
      </c>
      <c r="C22655">
        <v>145124</v>
      </c>
    </row>
    <row r="22656" spans="1:3" x14ac:dyDescent="0.25">
      <c r="A22656" t="s">
        <v>27429</v>
      </c>
      <c r="B22656">
        <v>1</v>
      </c>
      <c r="C22656">
        <v>115100</v>
      </c>
    </row>
    <row r="22657" spans="1:3" x14ac:dyDescent="0.25">
      <c r="A22657" t="s">
        <v>27430</v>
      </c>
      <c r="B22657">
        <v>1</v>
      </c>
      <c r="C22657">
        <v>176586</v>
      </c>
    </row>
    <row r="22658" spans="1:3" x14ac:dyDescent="0.25">
      <c r="A22658" t="s">
        <v>27431</v>
      </c>
      <c r="B22658">
        <v>1</v>
      </c>
      <c r="C22658">
        <v>670778</v>
      </c>
    </row>
    <row r="22659" spans="1:3" x14ac:dyDescent="0.25">
      <c r="A22659" t="s">
        <v>27432</v>
      </c>
      <c r="B22659">
        <v>1</v>
      </c>
      <c r="C22659">
        <v>258659</v>
      </c>
    </row>
    <row r="22660" spans="1:3" x14ac:dyDescent="0.25">
      <c r="A22660" t="s">
        <v>27433</v>
      </c>
      <c r="B22660">
        <v>1</v>
      </c>
      <c r="C22660">
        <v>71414</v>
      </c>
    </row>
    <row r="22661" spans="1:3" x14ac:dyDescent="0.25">
      <c r="A22661" t="s">
        <v>27434</v>
      </c>
      <c r="B22661">
        <v>1</v>
      </c>
      <c r="C22661">
        <v>170268</v>
      </c>
    </row>
    <row r="22662" spans="1:3" x14ac:dyDescent="0.25">
      <c r="A22662" t="s">
        <v>27435</v>
      </c>
      <c r="B22662">
        <v>1</v>
      </c>
      <c r="C22662">
        <v>220246</v>
      </c>
    </row>
    <row r="22663" spans="1:3" x14ac:dyDescent="0.25">
      <c r="A22663" t="s">
        <v>27436</v>
      </c>
      <c r="B22663">
        <v>1</v>
      </c>
      <c r="C22663">
        <v>332473</v>
      </c>
    </row>
    <row r="22664" spans="1:3" x14ac:dyDescent="0.25">
      <c r="A22664" t="s">
        <v>27437</v>
      </c>
      <c r="B22664">
        <v>1</v>
      </c>
      <c r="C22664">
        <v>88758641</v>
      </c>
    </row>
    <row r="22665" spans="1:3" x14ac:dyDescent="0.25">
      <c r="A22665" t="s">
        <v>27438</v>
      </c>
      <c r="B22665">
        <v>1</v>
      </c>
      <c r="C22665">
        <v>125299</v>
      </c>
    </row>
    <row r="22666" spans="1:3" x14ac:dyDescent="0.25">
      <c r="A22666" t="s">
        <v>27439</v>
      </c>
      <c r="B22666">
        <v>1</v>
      </c>
      <c r="C22666">
        <v>691597</v>
      </c>
    </row>
    <row r="22667" spans="1:3" x14ac:dyDescent="0.25">
      <c r="A22667" t="s">
        <v>27440</v>
      </c>
      <c r="B22667">
        <v>1</v>
      </c>
      <c r="C22667">
        <v>107202</v>
      </c>
    </row>
    <row r="22668" spans="1:3" x14ac:dyDescent="0.25">
      <c r="A22668" t="s">
        <v>27441</v>
      </c>
      <c r="B22668">
        <v>1</v>
      </c>
      <c r="C22668">
        <v>189194</v>
      </c>
    </row>
    <row r="22669" spans="1:3" x14ac:dyDescent="0.25">
      <c r="A22669" t="s">
        <v>27442</v>
      </c>
      <c r="B22669">
        <v>1</v>
      </c>
      <c r="C22669">
        <v>139454</v>
      </c>
    </row>
    <row r="22670" spans="1:3" x14ac:dyDescent="0.25">
      <c r="A22670" t="s">
        <v>27443</v>
      </c>
      <c r="B22670">
        <v>1</v>
      </c>
      <c r="C22670">
        <v>265243</v>
      </c>
    </row>
    <row r="22671" spans="1:3" x14ac:dyDescent="0.25">
      <c r="A22671" t="s">
        <v>27444</v>
      </c>
      <c r="B22671">
        <v>1</v>
      </c>
      <c r="C22671">
        <v>168976</v>
      </c>
    </row>
    <row r="22672" spans="1:3" x14ac:dyDescent="0.25">
      <c r="A22672" t="s">
        <v>27445</v>
      </c>
      <c r="B22672">
        <v>1</v>
      </c>
      <c r="C22672">
        <v>45620</v>
      </c>
    </row>
    <row r="22673" spans="1:3" x14ac:dyDescent="0.25">
      <c r="A22673" t="s">
        <v>27446</v>
      </c>
      <c r="B22673">
        <v>1</v>
      </c>
      <c r="C22673">
        <v>60776</v>
      </c>
    </row>
    <row r="22674" spans="1:3" x14ac:dyDescent="0.25">
      <c r="A22674" t="s">
        <v>27447</v>
      </c>
      <c r="B22674">
        <v>1</v>
      </c>
      <c r="C22674">
        <v>495865</v>
      </c>
    </row>
    <row r="22675" spans="1:3" x14ac:dyDescent="0.25">
      <c r="A22675" t="s">
        <v>27448</v>
      </c>
      <c r="B22675">
        <v>1</v>
      </c>
      <c r="C22675">
        <v>9535304</v>
      </c>
    </row>
    <row r="22676" spans="1:3" x14ac:dyDescent="0.25">
      <c r="A22676" t="s">
        <v>27449</v>
      </c>
      <c r="B22676">
        <v>1</v>
      </c>
      <c r="C22676">
        <v>49417</v>
      </c>
    </row>
    <row r="22677" spans="1:3" x14ac:dyDescent="0.25">
      <c r="A22677" t="s">
        <v>27450</v>
      </c>
      <c r="B22677">
        <v>1</v>
      </c>
      <c r="C22677">
        <v>137291</v>
      </c>
    </row>
    <row r="22678" spans="1:3" x14ac:dyDescent="0.25">
      <c r="A22678" t="s">
        <v>27451</v>
      </c>
      <c r="B22678">
        <v>1</v>
      </c>
      <c r="C22678">
        <v>1725598</v>
      </c>
    </row>
    <row r="22679" spans="1:3" x14ac:dyDescent="0.25">
      <c r="A22679" t="s">
        <v>27452</v>
      </c>
      <c r="B22679">
        <v>1</v>
      </c>
      <c r="C22679">
        <v>267417</v>
      </c>
    </row>
    <row r="22680" spans="1:3" x14ac:dyDescent="0.25">
      <c r="A22680" t="s">
        <v>27453</v>
      </c>
      <c r="B22680">
        <v>1</v>
      </c>
      <c r="C22680">
        <v>174090</v>
      </c>
    </row>
    <row r="22681" spans="1:3" x14ac:dyDescent="0.25">
      <c r="A22681" t="s">
        <v>27454</v>
      </c>
      <c r="B22681">
        <v>1</v>
      </c>
      <c r="C22681">
        <v>11302</v>
      </c>
    </row>
    <row r="22682" spans="1:3" x14ac:dyDescent="0.25">
      <c r="A22682" t="s">
        <v>27455</v>
      </c>
      <c r="B22682">
        <v>1</v>
      </c>
      <c r="C22682">
        <v>58215736</v>
      </c>
    </row>
    <row r="22683" spans="1:3" x14ac:dyDescent="0.25">
      <c r="A22683" t="s">
        <v>27456</v>
      </c>
      <c r="B22683">
        <v>1</v>
      </c>
      <c r="C22683">
        <v>687682</v>
      </c>
    </row>
    <row r="22684" spans="1:3" x14ac:dyDescent="0.25">
      <c r="A22684" t="s">
        <v>27457</v>
      </c>
      <c r="B22684">
        <v>1</v>
      </c>
      <c r="C22684">
        <v>131664</v>
      </c>
    </row>
    <row r="22685" spans="1:3" x14ac:dyDescent="0.25">
      <c r="A22685" t="s">
        <v>27458</v>
      </c>
      <c r="B22685">
        <v>1</v>
      </c>
      <c r="C22685">
        <v>80253</v>
      </c>
    </row>
    <row r="22686" spans="1:3" x14ac:dyDescent="0.25">
      <c r="A22686" t="s">
        <v>27459</v>
      </c>
      <c r="B22686">
        <v>1</v>
      </c>
      <c r="C22686">
        <v>2687322</v>
      </c>
    </row>
    <row r="22687" spans="1:3" x14ac:dyDescent="0.25">
      <c r="A22687" t="s">
        <v>27460</v>
      </c>
      <c r="B22687">
        <v>1</v>
      </c>
      <c r="C22687">
        <v>1132006</v>
      </c>
    </row>
    <row r="22688" spans="1:3" x14ac:dyDescent="0.25">
      <c r="A22688" t="s">
        <v>27461</v>
      </c>
      <c r="B22688">
        <v>1</v>
      </c>
      <c r="C22688">
        <v>1232471</v>
      </c>
    </row>
    <row r="22689" spans="1:3" x14ac:dyDescent="0.25">
      <c r="A22689" t="s">
        <v>27462</v>
      </c>
      <c r="B22689">
        <v>1</v>
      </c>
      <c r="C22689">
        <v>81038</v>
      </c>
    </row>
    <row r="22690" spans="1:3" x14ac:dyDescent="0.25">
      <c r="A22690" t="s">
        <v>27463</v>
      </c>
      <c r="B22690">
        <v>1</v>
      </c>
      <c r="C22690">
        <v>104170</v>
      </c>
    </row>
    <row r="22691" spans="1:3" x14ac:dyDescent="0.25">
      <c r="A22691" t="s">
        <v>27464</v>
      </c>
      <c r="B22691">
        <v>1</v>
      </c>
      <c r="C22691">
        <v>214677</v>
      </c>
    </row>
    <row r="22692" spans="1:3" x14ac:dyDescent="0.25">
      <c r="A22692" t="s">
        <v>27465</v>
      </c>
      <c r="B22692">
        <v>1</v>
      </c>
      <c r="C22692">
        <v>390346</v>
      </c>
    </row>
    <row r="22693" spans="1:3" x14ac:dyDescent="0.25">
      <c r="A22693" t="s">
        <v>27466</v>
      </c>
      <c r="B22693">
        <v>1</v>
      </c>
      <c r="C22693">
        <v>707754</v>
      </c>
    </row>
    <row r="22694" spans="1:3" x14ac:dyDescent="0.25">
      <c r="A22694" t="s">
        <v>27467</v>
      </c>
      <c r="B22694">
        <v>1</v>
      </c>
      <c r="C22694">
        <v>40359058</v>
      </c>
    </row>
    <row r="22695" spans="1:3" x14ac:dyDescent="0.25">
      <c r="A22695" t="s">
        <v>27468</v>
      </c>
      <c r="B22695">
        <v>1</v>
      </c>
      <c r="C22695">
        <v>204203</v>
      </c>
    </row>
    <row r="22696" spans="1:3" x14ac:dyDescent="0.25">
      <c r="A22696" t="s">
        <v>27469</v>
      </c>
      <c r="B22696">
        <v>1</v>
      </c>
      <c r="C22696">
        <v>772910</v>
      </c>
    </row>
    <row r="22697" spans="1:3" x14ac:dyDescent="0.25">
      <c r="A22697" t="s">
        <v>27470</v>
      </c>
      <c r="B22697">
        <v>1</v>
      </c>
      <c r="C22697">
        <v>137526</v>
      </c>
    </row>
    <row r="22698" spans="1:3" x14ac:dyDescent="0.25">
      <c r="A22698" t="s">
        <v>27471</v>
      </c>
      <c r="B22698">
        <v>1</v>
      </c>
      <c r="C22698">
        <v>41794</v>
      </c>
    </row>
    <row r="22699" spans="1:3" x14ac:dyDescent="0.25">
      <c r="A22699" t="s">
        <v>27472</v>
      </c>
      <c r="B22699">
        <v>1</v>
      </c>
      <c r="C22699">
        <v>149783</v>
      </c>
    </row>
    <row r="22700" spans="1:3" x14ac:dyDescent="0.25">
      <c r="A22700" t="s">
        <v>27473</v>
      </c>
      <c r="B22700">
        <v>1</v>
      </c>
      <c r="C22700">
        <v>429447</v>
      </c>
    </row>
    <row r="22701" spans="1:3" x14ac:dyDescent="0.25">
      <c r="A22701" t="s">
        <v>27474</v>
      </c>
      <c r="B22701">
        <v>1</v>
      </c>
      <c r="C22701">
        <v>40167</v>
      </c>
    </row>
    <row r="22702" spans="1:3" x14ac:dyDescent="0.25">
      <c r="A22702" t="s">
        <v>27475</v>
      </c>
      <c r="B22702">
        <v>1</v>
      </c>
      <c r="C22702">
        <v>1711504</v>
      </c>
    </row>
    <row r="22703" spans="1:3" x14ac:dyDescent="0.25">
      <c r="A22703" t="s">
        <v>27476</v>
      </c>
      <c r="B22703">
        <v>1</v>
      </c>
      <c r="C22703">
        <v>423958417</v>
      </c>
    </row>
    <row r="22704" spans="1:3" x14ac:dyDescent="0.25">
      <c r="A22704" t="s">
        <v>27477</v>
      </c>
      <c r="B22704">
        <v>1</v>
      </c>
      <c r="C22704">
        <v>7177008</v>
      </c>
    </row>
    <row r="22705" spans="1:3" x14ac:dyDescent="0.25">
      <c r="A22705" t="s">
        <v>27478</v>
      </c>
      <c r="B22705">
        <v>1</v>
      </c>
      <c r="C22705">
        <v>179461</v>
      </c>
    </row>
    <row r="22706" spans="1:3" x14ac:dyDescent="0.25">
      <c r="A22706" t="s">
        <v>27479</v>
      </c>
      <c r="B22706">
        <v>1</v>
      </c>
      <c r="C22706">
        <v>237879</v>
      </c>
    </row>
    <row r="22707" spans="1:3" x14ac:dyDescent="0.25">
      <c r="A22707" t="s">
        <v>27480</v>
      </c>
      <c r="B22707">
        <v>1</v>
      </c>
      <c r="C22707">
        <v>593232</v>
      </c>
    </row>
    <row r="22708" spans="1:3" x14ac:dyDescent="0.25">
      <c r="A22708" t="s">
        <v>27481</v>
      </c>
      <c r="B22708">
        <v>1</v>
      </c>
      <c r="C22708">
        <v>821607</v>
      </c>
    </row>
    <row r="22709" spans="1:3" x14ac:dyDescent="0.25">
      <c r="A22709" t="s">
        <v>27482</v>
      </c>
      <c r="B22709">
        <v>1</v>
      </c>
      <c r="C22709">
        <v>1233579</v>
      </c>
    </row>
    <row r="22710" spans="1:3" x14ac:dyDescent="0.25">
      <c r="A22710" t="s">
        <v>27483</v>
      </c>
      <c r="B22710">
        <v>1</v>
      </c>
      <c r="C22710">
        <v>1368411</v>
      </c>
    </row>
    <row r="22711" spans="1:3" x14ac:dyDescent="0.25">
      <c r="A22711" t="s">
        <v>27484</v>
      </c>
      <c r="B22711">
        <v>1</v>
      </c>
      <c r="C22711">
        <v>55003</v>
      </c>
    </row>
    <row r="22712" spans="1:3" x14ac:dyDescent="0.25">
      <c r="A22712" t="s">
        <v>27485</v>
      </c>
      <c r="B22712">
        <v>1</v>
      </c>
      <c r="C22712">
        <v>427509</v>
      </c>
    </row>
    <row r="22713" spans="1:3" x14ac:dyDescent="0.25">
      <c r="A22713" t="s">
        <v>27486</v>
      </c>
      <c r="B22713">
        <v>1</v>
      </c>
      <c r="C22713">
        <v>139198</v>
      </c>
    </row>
    <row r="22714" spans="1:3" x14ac:dyDescent="0.25">
      <c r="A22714" t="s">
        <v>27487</v>
      </c>
      <c r="B22714">
        <v>1</v>
      </c>
      <c r="C22714">
        <v>179117</v>
      </c>
    </row>
    <row r="22715" spans="1:3" x14ac:dyDescent="0.25">
      <c r="A22715" t="s">
        <v>27488</v>
      </c>
      <c r="B22715">
        <v>1</v>
      </c>
      <c r="C22715">
        <v>106365</v>
      </c>
    </row>
    <row r="22716" spans="1:3" x14ac:dyDescent="0.25">
      <c r="A22716" t="s">
        <v>27489</v>
      </c>
      <c r="B22716">
        <v>1</v>
      </c>
      <c r="C22716">
        <v>201086</v>
      </c>
    </row>
    <row r="22717" spans="1:3" x14ac:dyDescent="0.25">
      <c r="A22717" t="s">
        <v>27490</v>
      </c>
      <c r="B22717">
        <v>1</v>
      </c>
      <c r="C22717">
        <v>853742</v>
      </c>
    </row>
    <row r="22718" spans="1:3" x14ac:dyDescent="0.25">
      <c r="A22718" t="s">
        <v>27491</v>
      </c>
      <c r="B22718">
        <v>1</v>
      </c>
      <c r="C22718">
        <v>1020986</v>
      </c>
    </row>
    <row r="22719" spans="1:3" x14ac:dyDescent="0.25">
      <c r="A22719" t="s">
        <v>27492</v>
      </c>
      <c r="B22719">
        <v>1</v>
      </c>
      <c r="C22719">
        <v>126223</v>
      </c>
    </row>
    <row r="22720" spans="1:3" x14ac:dyDescent="0.25">
      <c r="A22720" t="s">
        <v>27493</v>
      </c>
      <c r="B22720">
        <v>1</v>
      </c>
      <c r="C22720">
        <v>187051</v>
      </c>
    </row>
    <row r="22721" spans="1:3" x14ac:dyDescent="0.25">
      <c r="A22721" t="s">
        <v>27494</v>
      </c>
      <c r="B22721">
        <v>1</v>
      </c>
      <c r="C22721">
        <v>201287</v>
      </c>
    </row>
    <row r="22722" spans="1:3" x14ac:dyDescent="0.25">
      <c r="A22722" t="s">
        <v>27495</v>
      </c>
      <c r="B22722">
        <v>1</v>
      </c>
      <c r="C22722">
        <v>492861</v>
      </c>
    </row>
    <row r="22723" spans="1:3" x14ac:dyDescent="0.25">
      <c r="A22723" t="s">
        <v>27496</v>
      </c>
      <c r="B22723">
        <v>1</v>
      </c>
      <c r="C22723">
        <v>527900</v>
      </c>
    </row>
    <row r="22724" spans="1:3" x14ac:dyDescent="0.25">
      <c r="A22724" t="s">
        <v>27497</v>
      </c>
      <c r="B22724">
        <v>1</v>
      </c>
      <c r="C22724">
        <v>91766</v>
      </c>
    </row>
    <row r="22725" spans="1:3" x14ac:dyDescent="0.25">
      <c r="A22725" t="s">
        <v>27498</v>
      </c>
      <c r="B22725">
        <v>1</v>
      </c>
      <c r="C22725">
        <v>154617469</v>
      </c>
    </row>
    <row r="22726" spans="1:3" x14ac:dyDescent="0.25">
      <c r="A22726" t="s">
        <v>27499</v>
      </c>
      <c r="B22726">
        <v>1</v>
      </c>
      <c r="C22726">
        <v>773500</v>
      </c>
    </row>
    <row r="22727" spans="1:3" x14ac:dyDescent="0.25">
      <c r="A22727" t="s">
        <v>27500</v>
      </c>
      <c r="B22727">
        <v>1</v>
      </c>
      <c r="C22727">
        <v>100295</v>
      </c>
    </row>
    <row r="22728" spans="1:3" x14ac:dyDescent="0.25">
      <c r="A22728" t="s">
        <v>27501</v>
      </c>
      <c r="B22728">
        <v>1</v>
      </c>
      <c r="C22728">
        <v>1088555</v>
      </c>
    </row>
    <row r="22729" spans="1:3" x14ac:dyDescent="0.25">
      <c r="A22729" t="s">
        <v>27502</v>
      </c>
      <c r="B22729">
        <v>1</v>
      </c>
      <c r="C22729">
        <v>118378</v>
      </c>
    </row>
    <row r="22730" spans="1:3" x14ac:dyDescent="0.25">
      <c r="A22730" t="s">
        <v>27503</v>
      </c>
      <c r="B22730">
        <v>1</v>
      </c>
      <c r="C22730">
        <v>150885</v>
      </c>
    </row>
    <row r="22731" spans="1:3" x14ac:dyDescent="0.25">
      <c r="A22731" t="s">
        <v>27504</v>
      </c>
      <c r="B22731">
        <v>1</v>
      </c>
      <c r="C22731">
        <v>586199</v>
      </c>
    </row>
    <row r="22732" spans="1:3" x14ac:dyDescent="0.25">
      <c r="A22732" t="s">
        <v>27505</v>
      </c>
      <c r="B22732">
        <v>1</v>
      </c>
      <c r="C22732">
        <v>199738</v>
      </c>
    </row>
    <row r="22733" spans="1:3" x14ac:dyDescent="0.25">
      <c r="A22733" t="s">
        <v>27506</v>
      </c>
      <c r="B22733">
        <v>1</v>
      </c>
      <c r="C22733">
        <v>102529</v>
      </c>
    </row>
    <row r="22734" spans="1:3" x14ac:dyDescent="0.25">
      <c r="A22734" t="s">
        <v>27507</v>
      </c>
      <c r="B22734">
        <v>1</v>
      </c>
      <c r="C22734">
        <v>213104</v>
      </c>
    </row>
    <row r="22735" spans="1:3" x14ac:dyDescent="0.25">
      <c r="A22735" t="s">
        <v>27508</v>
      </c>
      <c r="B22735">
        <v>1</v>
      </c>
      <c r="C22735">
        <v>386794</v>
      </c>
    </row>
    <row r="22736" spans="1:3" x14ac:dyDescent="0.25">
      <c r="A22736" t="s">
        <v>27509</v>
      </c>
      <c r="B22736">
        <v>1</v>
      </c>
      <c r="C22736">
        <v>381666</v>
      </c>
    </row>
    <row r="22737" spans="1:3" x14ac:dyDescent="0.25">
      <c r="A22737" t="s">
        <v>27510</v>
      </c>
      <c r="B22737">
        <v>1</v>
      </c>
      <c r="C22737">
        <v>2573220</v>
      </c>
    </row>
    <row r="22738" spans="1:3" x14ac:dyDescent="0.25">
      <c r="A22738" t="s">
        <v>27511</v>
      </c>
      <c r="B22738">
        <v>1</v>
      </c>
      <c r="C22738">
        <v>57497</v>
      </c>
    </row>
    <row r="22739" spans="1:3" x14ac:dyDescent="0.25">
      <c r="A22739" t="s">
        <v>27512</v>
      </c>
      <c r="B22739">
        <v>1</v>
      </c>
      <c r="C22739">
        <v>76909</v>
      </c>
    </row>
    <row r="22740" spans="1:3" x14ac:dyDescent="0.25">
      <c r="A22740" t="s">
        <v>27513</v>
      </c>
      <c r="B22740">
        <v>1</v>
      </c>
      <c r="C22740">
        <v>145146</v>
      </c>
    </row>
    <row r="22741" spans="1:3" x14ac:dyDescent="0.25">
      <c r="A22741" t="s">
        <v>27514</v>
      </c>
      <c r="B22741">
        <v>1</v>
      </c>
      <c r="C22741">
        <v>517460</v>
      </c>
    </row>
    <row r="22742" spans="1:3" x14ac:dyDescent="0.25">
      <c r="A22742" t="s">
        <v>27515</v>
      </c>
      <c r="B22742">
        <v>1</v>
      </c>
      <c r="C22742">
        <v>317991</v>
      </c>
    </row>
    <row r="22743" spans="1:3" x14ac:dyDescent="0.25">
      <c r="A22743" t="s">
        <v>27516</v>
      </c>
      <c r="B22743">
        <v>1</v>
      </c>
      <c r="C22743">
        <v>83414</v>
      </c>
    </row>
    <row r="22744" spans="1:3" x14ac:dyDescent="0.25">
      <c r="A22744" t="s">
        <v>27517</v>
      </c>
      <c r="B22744">
        <v>1</v>
      </c>
      <c r="C22744">
        <v>95873</v>
      </c>
    </row>
    <row r="22745" spans="1:3" x14ac:dyDescent="0.25">
      <c r="A22745" t="s">
        <v>27518</v>
      </c>
      <c r="B22745">
        <v>1</v>
      </c>
      <c r="C22745">
        <v>564154604</v>
      </c>
    </row>
    <row r="22746" spans="1:3" x14ac:dyDescent="0.25">
      <c r="A22746" t="s">
        <v>27519</v>
      </c>
      <c r="B22746">
        <v>1</v>
      </c>
      <c r="C22746">
        <v>398210</v>
      </c>
    </row>
    <row r="22747" spans="1:3" x14ac:dyDescent="0.25">
      <c r="A22747" t="s">
        <v>27520</v>
      </c>
      <c r="B22747">
        <v>1</v>
      </c>
      <c r="C22747">
        <v>765893</v>
      </c>
    </row>
    <row r="22748" spans="1:3" x14ac:dyDescent="0.25">
      <c r="A22748" t="s">
        <v>27521</v>
      </c>
      <c r="B22748">
        <v>1</v>
      </c>
      <c r="C22748">
        <v>1953409</v>
      </c>
    </row>
    <row r="22749" spans="1:3" x14ac:dyDescent="0.25">
      <c r="A22749" t="s">
        <v>27522</v>
      </c>
      <c r="B22749">
        <v>1</v>
      </c>
      <c r="C22749">
        <v>529911</v>
      </c>
    </row>
    <row r="22750" spans="1:3" x14ac:dyDescent="0.25">
      <c r="A22750" t="s">
        <v>27523</v>
      </c>
      <c r="B22750">
        <v>1</v>
      </c>
      <c r="C22750">
        <v>79704</v>
      </c>
    </row>
    <row r="22751" spans="1:3" x14ac:dyDescent="0.25">
      <c r="A22751" t="s">
        <v>27524</v>
      </c>
      <c r="B22751">
        <v>1</v>
      </c>
      <c r="C22751">
        <v>484000</v>
      </c>
    </row>
    <row r="22752" spans="1:3" x14ac:dyDescent="0.25">
      <c r="A22752" t="s">
        <v>27525</v>
      </c>
      <c r="B22752">
        <v>1</v>
      </c>
      <c r="C22752">
        <v>12586611</v>
      </c>
    </row>
    <row r="22753" spans="1:3" x14ac:dyDescent="0.25">
      <c r="A22753" t="s">
        <v>27526</v>
      </c>
      <c r="B22753">
        <v>1</v>
      </c>
      <c r="C22753">
        <v>3535836</v>
      </c>
    </row>
    <row r="22754" spans="1:3" x14ac:dyDescent="0.25">
      <c r="A22754" t="s">
        <v>27527</v>
      </c>
      <c r="B22754">
        <v>1</v>
      </c>
      <c r="C22754">
        <v>842268</v>
      </c>
    </row>
    <row r="22755" spans="1:3" x14ac:dyDescent="0.25">
      <c r="A22755" t="s">
        <v>27528</v>
      </c>
      <c r="B22755">
        <v>1</v>
      </c>
      <c r="C22755">
        <v>62591</v>
      </c>
    </row>
    <row r="22756" spans="1:3" x14ac:dyDescent="0.25">
      <c r="A22756" t="s">
        <v>27529</v>
      </c>
      <c r="B22756">
        <v>1</v>
      </c>
      <c r="C22756">
        <v>1748267</v>
      </c>
    </row>
    <row r="22757" spans="1:3" x14ac:dyDescent="0.25">
      <c r="A22757" t="s">
        <v>27530</v>
      </c>
      <c r="B22757">
        <v>1</v>
      </c>
      <c r="C22757">
        <v>107881</v>
      </c>
    </row>
    <row r="22758" spans="1:3" x14ac:dyDescent="0.25">
      <c r="A22758" t="s">
        <v>27531</v>
      </c>
      <c r="B22758">
        <v>1</v>
      </c>
      <c r="C22758">
        <v>1823981</v>
      </c>
    </row>
    <row r="22759" spans="1:3" x14ac:dyDescent="0.25">
      <c r="A22759" t="s">
        <v>27532</v>
      </c>
      <c r="B22759">
        <v>1</v>
      </c>
      <c r="C22759">
        <v>420097</v>
      </c>
    </row>
    <row r="22760" spans="1:3" x14ac:dyDescent="0.25">
      <c r="A22760" t="s">
        <v>27533</v>
      </c>
      <c r="B22760">
        <v>1</v>
      </c>
      <c r="C22760">
        <v>5384484</v>
      </c>
    </row>
    <row r="22761" spans="1:3" x14ac:dyDescent="0.25">
      <c r="A22761" t="s">
        <v>27534</v>
      </c>
      <c r="B22761">
        <v>1</v>
      </c>
      <c r="C22761">
        <v>46676</v>
      </c>
    </row>
    <row r="22762" spans="1:3" x14ac:dyDescent="0.25">
      <c r="A22762" t="s">
        <v>27535</v>
      </c>
      <c r="B22762">
        <v>1</v>
      </c>
      <c r="C22762">
        <v>12464313</v>
      </c>
    </row>
    <row r="22763" spans="1:3" x14ac:dyDescent="0.25">
      <c r="A22763" t="s">
        <v>27536</v>
      </c>
      <c r="B22763">
        <v>1</v>
      </c>
      <c r="C22763">
        <v>354746</v>
      </c>
    </row>
    <row r="22764" spans="1:3" x14ac:dyDescent="0.25">
      <c r="A22764" t="s">
        <v>27537</v>
      </c>
      <c r="B22764">
        <v>1</v>
      </c>
      <c r="C22764">
        <v>183796</v>
      </c>
    </row>
    <row r="22765" spans="1:3" x14ac:dyDescent="0.25">
      <c r="A22765" t="s">
        <v>27538</v>
      </c>
      <c r="B22765">
        <v>1</v>
      </c>
      <c r="C22765">
        <v>20778081</v>
      </c>
    </row>
    <row r="22766" spans="1:3" x14ac:dyDescent="0.25">
      <c r="A22766" t="s">
        <v>27539</v>
      </c>
      <c r="B22766">
        <v>1</v>
      </c>
      <c r="C22766">
        <v>523226</v>
      </c>
    </row>
    <row r="22767" spans="1:3" x14ac:dyDescent="0.25">
      <c r="A22767" t="s">
        <v>27540</v>
      </c>
      <c r="B22767">
        <v>1</v>
      </c>
      <c r="C22767">
        <v>115689</v>
      </c>
    </row>
    <row r="22768" spans="1:3" x14ac:dyDescent="0.25">
      <c r="A22768" t="s">
        <v>27541</v>
      </c>
      <c r="B22768">
        <v>1</v>
      </c>
      <c r="C22768">
        <v>393890</v>
      </c>
    </row>
    <row r="22769" spans="1:3" x14ac:dyDescent="0.25">
      <c r="A22769" t="s">
        <v>27542</v>
      </c>
      <c r="B22769">
        <v>1</v>
      </c>
      <c r="C22769">
        <v>971477</v>
      </c>
    </row>
    <row r="22770" spans="1:3" x14ac:dyDescent="0.25">
      <c r="A22770" t="s">
        <v>27543</v>
      </c>
      <c r="B22770">
        <v>1</v>
      </c>
      <c r="C22770">
        <v>574539</v>
      </c>
    </row>
    <row r="22771" spans="1:3" x14ac:dyDescent="0.25">
      <c r="A22771" t="s">
        <v>27544</v>
      </c>
      <c r="B22771">
        <v>1</v>
      </c>
      <c r="C22771">
        <v>91484</v>
      </c>
    </row>
    <row r="22772" spans="1:3" x14ac:dyDescent="0.25">
      <c r="A22772" t="s">
        <v>27545</v>
      </c>
      <c r="B22772">
        <v>1</v>
      </c>
      <c r="C22772">
        <v>610261</v>
      </c>
    </row>
    <row r="22773" spans="1:3" x14ac:dyDescent="0.25">
      <c r="A22773" t="s">
        <v>27546</v>
      </c>
      <c r="B22773">
        <v>1</v>
      </c>
      <c r="C22773">
        <v>584146</v>
      </c>
    </row>
    <row r="22774" spans="1:3" x14ac:dyDescent="0.25">
      <c r="A22774" t="s">
        <v>27547</v>
      </c>
      <c r="B22774">
        <v>1</v>
      </c>
      <c r="C22774">
        <v>242401</v>
      </c>
    </row>
    <row r="22775" spans="1:3" x14ac:dyDescent="0.25">
      <c r="A22775" t="s">
        <v>27548</v>
      </c>
      <c r="B22775">
        <v>1</v>
      </c>
      <c r="C22775">
        <v>71143</v>
      </c>
    </row>
    <row r="22776" spans="1:3" x14ac:dyDescent="0.25">
      <c r="A22776" t="s">
        <v>27549</v>
      </c>
      <c r="B22776">
        <v>1</v>
      </c>
      <c r="C22776">
        <v>373703</v>
      </c>
    </row>
    <row r="22777" spans="1:3" x14ac:dyDescent="0.25">
      <c r="A22777" t="s">
        <v>27550</v>
      </c>
      <c r="B22777">
        <v>1</v>
      </c>
      <c r="C22777">
        <v>94436</v>
      </c>
    </row>
    <row r="22778" spans="1:3" x14ac:dyDescent="0.25">
      <c r="A22778" t="s">
        <v>27551</v>
      </c>
      <c r="B22778">
        <v>1</v>
      </c>
      <c r="C22778">
        <v>62096</v>
      </c>
    </row>
    <row r="22779" spans="1:3" x14ac:dyDescent="0.25">
      <c r="A22779" t="s">
        <v>27552</v>
      </c>
      <c r="B22779">
        <v>1</v>
      </c>
      <c r="C22779">
        <v>480019</v>
      </c>
    </row>
    <row r="22780" spans="1:3" x14ac:dyDescent="0.25">
      <c r="A22780" t="s">
        <v>27553</v>
      </c>
      <c r="B22780">
        <v>1</v>
      </c>
      <c r="C22780">
        <v>20213</v>
      </c>
    </row>
    <row r="22781" spans="1:3" x14ac:dyDescent="0.25">
      <c r="A22781" t="s">
        <v>27554</v>
      </c>
      <c r="B22781">
        <v>1</v>
      </c>
      <c r="C22781">
        <v>2351262</v>
      </c>
    </row>
    <row r="22782" spans="1:3" x14ac:dyDescent="0.25">
      <c r="A22782" t="s">
        <v>27555</v>
      </c>
      <c r="B22782">
        <v>1</v>
      </c>
      <c r="C22782">
        <v>465838</v>
      </c>
    </row>
    <row r="22783" spans="1:3" x14ac:dyDescent="0.25">
      <c r="A22783" t="s">
        <v>27556</v>
      </c>
      <c r="B22783">
        <v>1</v>
      </c>
      <c r="C22783">
        <v>28770</v>
      </c>
    </row>
    <row r="22784" spans="1:3" x14ac:dyDescent="0.25">
      <c r="A22784" t="s">
        <v>27557</v>
      </c>
      <c r="B22784">
        <v>1</v>
      </c>
      <c r="C22784">
        <v>797240</v>
      </c>
    </row>
    <row r="22785" spans="1:3" x14ac:dyDescent="0.25">
      <c r="A22785" t="s">
        <v>27558</v>
      </c>
      <c r="B22785">
        <v>1</v>
      </c>
      <c r="C22785">
        <v>326145</v>
      </c>
    </row>
    <row r="22786" spans="1:3" x14ac:dyDescent="0.25">
      <c r="A22786" t="s">
        <v>27559</v>
      </c>
      <c r="B22786">
        <v>1</v>
      </c>
      <c r="C22786">
        <v>689016</v>
      </c>
    </row>
    <row r="22787" spans="1:3" x14ac:dyDescent="0.25">
      <c r="A22787" t="s">
        <v>27560</v>
      </c>
      <c r="B22787">
        <v>1</v>
      </c>
      <c r="C22787">
        <v>273060</v>
      </c>
    </row>
    <row r="22788" spans="1:3" x14ac:dyDescent="0.25">
      <c r="A22788" t="s">
        <v>27561</v>
      </c>
      <c r="B22788">
        <v>1</v>
      </c>
      <c r="C22788">
        <v>36362</v>
      </c>
    </row>
    <row r="22789" spans="1:3" x14ac:dyDescent="0.25">
      <c r="A22789" t="s">
        <v>27562</v>
      </c>
      <c r="B22789">
        <v>1</v>
      </c>
      <c r="C22789">
        <v>134558</v>
      </c>
    </row>
    <row r="22790" spans="1:3" x14ac:dyDescent="0.25">
      <c r="A22790" t="s">
        <v>27563</v>
      </c>
      <c r="B22790">
        <v>1</v>
      </c>
      <c r="C22790">
        <v>762270</v>
      </c>
    </row>
    <row r="22791" spans="1:3" x14ac:dyDescent="0.25">
      <c r="A22791" t="s">
        <v>27564</v>
      </c>
      <c r="B22791">
        <v>1</v>
      </c>
      <c r="C22791">
        <v>94706</v>
      </c>
    </row>
    <row r="22792" spans="1:3" x14ac:dyDescent="0.25">
      <c r="A22792" t="s">
        <v>27565</v>
      </c>
      <c r="B22792">
        <v>1</v>
      </c>
      <c r="C22792">
        <v>1198299</v>
      </c>
    </row>
    <row r="22793" spans="1:3" x14ac:dyDescent="0.25">
      <c r="A22793" t="s">
        <v>27566</v>
      </c>
      <c r="B22793">
        <v>1</v>
      </c>
      <c r="C22793">
        <v>465147</v>
      </c>
    </row>
    <row r="22794" spans="1:3" x14ac:dyDescent="0.25">
      <c r="A22794" t="s">
        <v>27567</v>
      </c>
      <c r="B22794">
        <v>1</v>
      </c>
      <c r="C22794">
        <v>248437</v>
      </c>
    </row>
    <row r="22795" spans="1:3" x14ac:dyDescent="0.25">
      <c r="A22795" t="s">
        <v>27568</v>
      </c>
      <c r="B22795">
        <v>1</v>
      </c>
      <c r="C22795">
        <v>1293538</v>
      </c>
    </row>
    <row r="22796" spans="1:3" x14ac:dyDescent="0.25">
      <c r="A22796" t="s">
        <v>27569</v>
      </c>
      <c r="B22796">
        <v>1</v>
      </c>
      <c r="C22796">
        <v>1032002</v>
      </c>
    </row>
    <row r="22797" spans="1:3" x14ac:dyDescent="0.25">
      <c r="A22797" t="s">
        <v>27570</v>
      </c>
      <c r="B22797">
        <v>1</v>
      </c>
      <c r="C22797">
        <v>60131</v>
      </c>
    </row>
    <row r="22798" spans="1:3" x14ac:dyDescent="0.25">
      <c r="A22798" t="s">
        <v>27571</v>
      </c>
      <c r="B22798">
        <v>1</v>
      </c>
      <c r="C22798">
        <v>69564</v>
      </c>
    </row>
    <row r="22799" spans="1:3" x14ac:dyDescent="0.25">
      <c r="A22799" t="s">
        <v>27572</v>
      </c>
      <c r="B22799">
        <v>1</v>
      </c>
      <c r="C22799">
        <v>449783</v>
      </c>
    </row>
    <row r="22800" spans="1:3" x14ac:dyDescent="0.25">
      <c r="A22800" t="s">
        <v>27573</v>
      </c>
      <c r="B22800">
        <v>1</v>
      </c>
      <c r="C22800">
        <v>129763</v>
      </c>
    </row>
    <row r="22801" spans="1:3" x14ac:dyDescent="0.25">
      <c r="A22801" t="s">
        <v>27574</v>
      </c>
      <c r="B22801">
        <v>1</v>
      </c>
      <c r="C22801">
        <v>313760</v>
      </c>
    </row>
    <row r="22802" spans="1:3" x14ac:dyDescent="0.25">
      <c r="A22802" t="s">
        <v>27575</v>
      </c>
      <c r="B22802">
        <v>1</v>
      </c>
      <c r="C22802">
        <v>429271</v>
      </c>
    </row>
    <row r="22803" spans="1:3" x14ac:dyDescent="0.25">
      <c r="A22803" t="s">
        <v>27576</v>
      </c>
      <c r="B22803">
        <v>1</v>
      </c>
      <c r="C22803">
        <v>220936</v>
      </c>
    </row>
    <row r="22804" spans="1:3" x14ac:dyDescent="0.25">
      <c r="A22804" t="s">
        <v>27577</v>
      </c>
      <c r="B22804">
        <v>1</v>
      </c>
      <c r="C22804">
        <v>296826</v>
      </c>
    </row>
    <row r="22805" spans="1:3" x14ac:dyDescent="0.25">
      <c r="A22805" t="s">
        <v>27578</v>
      </c>
      <c r="B22805">
        <v>1</v>
      </c>
      <c r="C22805">
        <v>99464</v>
      </c>
    </row>
    <row r="22806" spans="1:3" x14ac:dyDescent="0.25">
      <c r="A22806" t="s">
        <v>27579</v>
      </c>
      <c r="B22806">
        <v>1</v>
      </c>
      <c r="C22806">
        <v>69111</v>
      </c>
    </row>
    <row r="22807" spans="1:3" x14ac:dyDescent="0.25">
      <c r="A22807" t="s">
        <v>27580</v>
      </c>
      <c r="B22807">
        <v>1</v>
      </c>
      <c r="C22807">
        <v>1401871</v>
      </c>
    </row>
    <row r="22808" spans="1:3" x14ac:dyDescent="0.25">
      <c r="A22808" t="s">
        <v>27581</v>
      </c>
      <c r="B22808">
        <v>1</v>
      </c>
      <c r="C22808">
        <v>286613</v>
      </c>
    </row>
    <row r="22809" spans="1:3" x14ac:dyDescent="0.25">
      <c r="A22809" t="s">
        <v>27582</v>
      </c>
      <c r="B22809">
        <v>1</v>
      </c>
      <c r="C22809">
        <v>610884</v>
      </c>
    </row>
    <row r="22810" spans="1:3" x14ac:dyDescent="0.25">
      <c r="A22810" t="s">
        <v>27583</v>
      </c>
      <c r="B22810">
        <v>1</v>
      </c>
      <c r="C22810">
        <v>452693</v>
      </c>
    </row>
    <row r="22811" spans="1:3" x14ac:dyDescent="0.25">
      <c r="A22811" t="s">
        <v>27584</v>
      </c>
      <c r="B22811">
        <v>1</v>
      </c>
      <c r="C22811">
        <v>2772684</v>
      </c>
    </row>
    <row r="22812" spans="1:3" x14ac:dyDescent="0.25">
      <c r="A22812" t="s">
        <v>27585</v>
      </c>
      <c r="B22812">
        <v>1</v>
      </c>
      <c r="C22812">
        <v>59724</v>
      </c>
    </row>
    <row r="22813" spans="1:3" x14ac:dyDescent="0.25">
      <c r="A22813" t="s">
        <v>27586</v>
      </c>
      <c r="B22813">
        <v>1</v>
      </c>
      <c r="C22813">
        <v>298863</v>
      </c>
    </row>
    <row r="22814" spans="1:3" x14ac:dyDescent="0.25">
      <c r="A22814" t="s">
        <v>27587</v>
      </c>
      <c r="B22814">
        <v>1</v>
      </c>
      <c r="C22814">
        <v>525189</v>
      </c>
    </row>
    <row r="22815" spans="1:3" x14ac:dyDescent="0.25">
      <c r="A22815" t="s">
        <v>27588</v>
      </c>
      <c r="B22815">
        <v>1</v>
      </c>
      <c r="C22815">
        <v>1551206</v>
      </c>
    </row>
    <row r="22816" spans="1:3" x14ac:dyDescent="0.25">
      <c r="A22816" t="s">
        <v>27589</v>
      </c>
      <c r="B22816">
        <v>1</v>
      </c>
      <c r="C22816">
        <v>352327</v>
      </c>
    </row>
    <row r="22817" spans="1:3" x14ac:dyDescent="0.25">
      <c r="A22817" t="s">
        <v>27590</v>
      </c>
      <c r="B22817">
        <v>1</v>
      </c>
      <c r="C22817">
        <v>119521</v>
      </c>
    </row>
    <row r="22818" spans="1:3" x14ac:dyDescent="0.25">
      <c r="A22818" t="s">
        <v>27591</v>
      </c>
      <c r="B22818">
        <v>1</v>
      </c>
      <c r="C22818">
        <v>68193</v>
      </c>
    </row>
    <row r="22819" spans="1:3" x14ac:dyDescent="0.25">
      <c r="A22819" t="s">
        <v>27592</v>
      </c>
      <c r="B22819">
        <v>1</v>
      </c>
      <c r="C22819">
        <v>3706587</v>
      </c>
    </row>
    <row r="22820" spans="1:3" x14ac:dyDescent="0.25">
      <c r="A22820" t="s">
        <v>27593</v>
      </c>
      <c r="B22820">
        <v>1</v>
      </c>
      <c r="C22820">
        <v>292350</v>
      </c>
    </row>
    <row r="22821" spans="1:3" x14ac:dyDescent="0.25">
      <c r="A22821" t="s">
        <v>27594</v>
      </c>
      <c r="B22821">
        <v>1</v>
      </c>
      <c r="C22821">
        <v>463770</v>
      </c>
    </row>
    <row r="22822" spans="1:3" x14ac:dyDescent="0.25">
      <c r="A22822" t="s">
        <v>27595</v>
      </c>
      <c r="B22822">
        <v>1</v>
      </c>
      <c r="C22822">
        <v>429701</v>
      </c>
    </row>
    <row r="22823" spans="1:3" x14ac:dyDescent="0.25">
      <c r="A22823" t="s">
        <v>27596</v>
      </c>
      <c r="B22823">
        <v>1</v>
      </c>
      <c r="C22823">
        <v>1407879</v>
      </c>
    </row>
    <row r="22824" spans="1:3" x14ac:dyDescent="0.25">
      <c r="A22824" t="s">
        <v>27597</v>
      </c>
      <c r="B22824">
        <v>1</v>
      </c>
      <c r="C22824">
        <v>111791</v>
      </c>
    </row>
    <row r="22825" spans="1:3" x14ac:dyDescent="0.25">
      <c r="A22825" t="s">
        <v>27598</v>
      </c>
      <c r="B22825">
        <v>1</v>
      </c>
      <c r="C22825">
        <v>373444</v>
      </c>
    </row>
    <row r="22826" spans="1:3" x14ac:dyDescent="0.25">
      <c r="A22826" t="s">
        <v>27599</v>
      </c>
      <c r="B22826">
        <v>1</v>
      </c>
      <c r="C22826">
        <v>785187</v>
      </c>
    </row>
    <row r="22827" spans="1:3" x14ac:dyDescent="0.25">
      <c r="A22827" t="s">
        <v>27600</v>
      </c>
      <c r="B22827">
        <v>1</v>
      </c>
      <c r="C22827">
        <v>48317</v>
      </c>
    </row>
    <row r="22828" spans="1:3" x14ac:dyDescent="0.25">
      <c r="A22828" t="s">
        <v>27601</v>
      </c>
      <c r="B22828">
        <v>1</v>
      </c>
      <c r="C22828">
        <v>125412</v>
      </c>
    </row>
    <row r="22829" spans="1:3" x14ac:dyDescent="0.25">
      <c r="A22829" t="s">
        <v>27602</v>
      </c>
      <c r="B22829">
        <v>1</v>
      </c>
      <c r="C22829">
        <v>313041</v>
      </c>
    </row>
    <row r="22830" spans="1:3" x14ac:dyDescent="0.25">
      <c r="A22830" t="s">
        <v>27603</v>
      </c>
      <c r="B22830">
        <v>1</v>
      </c>
      <c r="C22830">
        <v>915250</v>
      </c>
    </row>
    <row r="22831" spans="1:3" x14ac:dyDescent="0.25">
      <c r="A22831" t="s">
        <v>27604</v>
      </c>
      <c r="B22831">
        <v>1</v>
      </c>
      <c r="C22831">
        <v>746853</v>
      </c>
    </row>
    <row r="22832" spans="1:3" x14ac:dyDescent="0.25">
      <c r="A22832" t="s">
        <v>27605</v>
      </c>
      <c r="B22832">
        <v>1</v>
      </c>
      <c r="C22832">
        <v>1674085</v>
      </c>
    </row>
    <row r="22833" spans="1:3" x14ac:dyDescent="0.25">
      <c r="A22833" t="s">
        <v>27606</v>
      </c>
      <c r="B22833">
        <v>1</v>
      </c>
      <c r="C22833">
        <v>940324</v>
      </c>
    </row>
    <row r="22834" spans="1:3" x14ac:dyDescent="0.25">
      <c r="A22834" t="s">
        <v>27607</v>
      </c>
      <c r="B22834">
        <v>1</v>
      </c>
      <c r="C22834">
        <v>1303961</v>
      </c>
    </row>
    <row r="22835" spans="1:3" x14ac:dyDescent="0.25">
      <c r="A22835" t="s">
        <v>27608</v>
      </c>
      <c r="B22835">
        <v>1</v>
      </c>
      <c r="C22835">
        <v>571344</v>
      </c>
    </row>
    <row r="22836" spans="1:3" x14ac:dyDescent="0.25">
      <c r="A22836" t="s">
        <v>27609</v>
      </c>
      <c r="B22836">
        <v>1</v>
      </c>
      <c r="C22836">
        <v>155736</v>
      </c>
    </row>
    <row r="22837" spans="1:3" x14ac:dyDescent="0.25">
      <c r="A22837" t="s">
        <v>27610</v>
      </c>
      <c r="B22837">
        <v>1</v>
      </c>
      <c r="C22837">
        <v>180165</v>
      </c>
    </row>
    <row r="22838" spans="1:3" x14ac:dyDescent="0.25">
      <c r="A22838" t="s">
        <v>27611</v>
      </c>
      <c r="B22838">
        <v>1</v>
      </c>
      <c r="C22838">
        <v>4170769</v>
      </c>
    </row>
    <row r="22839" spans="1:3" x14ac:dyDescent="0.25">
      <c r="A22839" t="s">
        <v>27612</v>
      </c>
      <c r="B22839">
        <v>1</v>
      </c>
      <c r="C22839">
        <v>1397507</v>
      </c>
    </row>
    <row r="22840" spans="1:3" x14ac:dyDescent="0.25">
      <c r="A22840" t="s">
        <v>27613</v>
      </c>
      <c r="B22840">
        <v>1</v>
      </c>
      <c r="C22840">
        <v>119458</v>
      </c>
    </row>
    <row r="22841" spans="1:3" x14ac:dyDescent="0.25">
      <c r="A22841" t="s">
        <v>27614</v>
      </c>
      <c r="B22841">
        <v>1</v>
      </c>
      <c r="C22841">
        <v>15941000</v>
      </c>
    </row>
    <row r="22842" spans="1:3" x14ac:dyDescent="0.25">
      <c r="A22842" t="s">
        <v>27615</v>
      </c>
      <c r="B22842">
        <v>1</v>
      </c>
      <c r="C22842">
        <v>26812859</v>
      </c>
    </row>
    <row r="22843" spans="1:3" x14ac:dyDescent="0.25">
      <c r="A22843" t="s">
        <v>27616</v>
      </c>
      <c r="B22843">
        <v>1</v>
      </c>
      <c r="C22843">
        <v>350469</v>
      </c>
    </row>
    <row r="22844" spans="1:3" x14ac:dyDescent="0.25">
      <c r="A22844" t="s">
        <v>27617</v>
      </c>
      <c r="B22844">
        <v>1</v>
      </c>
      <c r="C22844">
        <v>212743</v>
      </c>
    </row>
    <row r="22845" spans="1:3" x14ac:dyDescent="0.25">
      <c r="A22845" t="s">
        <v>27618</v>
      </c>
      <c r="B22845">
        <v>1</v>
      </c>
      <c r="C22845">
        <v>1230747</v>
      </c>
    </row>
    <row r="22846" spans="1:3" x14ac:dyDescent="0.25">
      <c r="A22846" t="s">
        <v>27619</v>
      </c>
      <c r="B22846">
        <v>1</v>
      </c>
      <c r="C22846">
        <v>1975345</v>
      </c>
    </row>
    <row r="22847" spans="1:3" x14ac:dyDescent="0.25">
      <c r="A22847" t="s">
        <v>27620</v>
      </c>
      <c r="B22847">
        <v>1</v>
      </c>
      <c r="C22847">
        <v>312460</v>
      </c>
    </row>
    <row r="22848" spans="1:3" x14ac:dyDescent="0.25">
      <c r="A22848" t="s">
        <v>27621</v>
      </c>
      <c r="B22848">
        <v>1</v>
      </c>
      <c r="C22848">
        <v>589632</v>
      </c>
    </row>
    <row r="22849" spans="1:3" x14ac:dyDescent="0.25">
      <c r="A22849" t="s">
        <v>27622</v>
      </c>
      <c r="B22849">
        <v>1</v>
      </c>
      <c r="C22849">
        <v>359987</v>
      </c>
    </row>
    <row r="22850" spans="1:3" x14ac:dyDescent="0.25">
      <c r="A22850" t="s">
        <v>27623</v>
      </c>
      <c r="B22850">
        <v>1</v>
      </c>
      <c r="C22850">
        <v>349551</v>
      </c>
    </row>
    <row r="22851" spans="1:3" x14ac:dyDescent="0.25">
      <c r="A22851" t="s">
        <v>27624</v>
      </c>
      <c r="B22851">
        <v>1</v>
      </c>
      <c r="C22851">
        <v>3975223</v>
      </c>
    </row>
    <row r="22852" spans="1:3" x14ac:dyDescent="0.25">
      <c r="A22852" t="s">
        <v>27625</v>
      </c>
      <c r="B22852">
        <v>1</v>
      </c>
      <c r="C22852">
        <v>217297</v>
      </c>
    </row>
    <row r="22853" spans="1:3" x14ac:dyDescent="0.25">
      <c r="A22853" t="s">
        <v>27626</v>
      </c>
      <c r="B22853">
        <v>1</v>
      </c>
      <c r="C22853">
        <v>103981</v>
      </c>
    </row>
    <row r="22854" spans="1:3" x14ac:dyDescent="0.25">
      <c r="A22854" t="s">
        <v>27627</v>
      </c>
      <c r="B22854">
        <v>1</v>
      </c>
      <c r="C22854">
        <v>484903</v>
      </c>
    </row>
    <row r="22855" spans="1:3" x14ac:dyDescent="0.25">
      <c r="A22855" t="s">
        <v>27628</v>
      </c>
      <c r="B22855">
        <v>1</v>
      </c>
      <c r="C22855">
        <v>341272</v>
      </c>
    </row>
    <row r="22856" spans="1:3" x14ac:dyDescent="0.25">
      <c r="A22856" t="s">
        <v>27629</v>
      </c>
      <c r="B22856">
        <v>1</v>
      </c>
      <c r="C22856">
        <v>81883</v>
      </c>
    </row>
    <row r="22857" spans="1:3" x14ac:dyDescent="0.25">
      <c r="A22857" t="s">
        <v>27630</v>
      </c>
      <c r="B22857">
        <v>1</v>
      </c>
      <c r="C22857">
        <v>689600</v>
      </c>
    </row>
    <row r="22858" spans="1:3" x14ac:dyDescent="0.25">
      <c r="A22858" t="s">
        <v>27631</v>
      </c>
      <c r="B22858">
        <v>1</v>
      </c>
      <c r="C22858">
        <v>330657</v>
      </c>
    </row>
    <row r="22859" spans="1:3" x14ac:dyDescent="0.25">
      <c r="A22859" t="s">
        <v>27632</v>
      </c>
      <c r="B22859">
        <v>1</v>
      </c>
      <c r="C22859">
        <v>232530</v>
      </c>
    </row>
    <row r="22860" spans="1:3" x14ac:dyDescent="0.25">
      <c r="A22860" t="s">
        <v>27633</v>
      </c>
      <c r="B22860">
        <v>1</v>
      </c>
      <c r="C22860">
        <v>254299</v>
      </c>
    </row>
    <row r="22861" spans="1:3" x14ac:dyDescent="0.25">
      <c r="A22861" t="s">
        <v>27634</v>
      </c>
      <c r="B22861">
        <v>1</v>
      </c>
      <c r="C22861">
        <v>707159</v>
      </c>
    </row>
    <row r="22862" spans="1:3" x14ac:dyDescent="0.25">
      <c r="A22862" t="s">
        <v>27635</v>
      </c>
      <c r="B22862">
        <v>1</v>
      </c>
      <c r="C22862">
        <v>68924</v>
      </c>
    </row>
    <row r="22863" spans="1:3" x14ac:dyDescent="0.25">
      <c r="A22863" t="s">
        <v>27636</v>
      </c>
      <c r="B22863">
        <v>1</v>
      </c>
      <c r="C22863">
        <v>108316</v>
      </c>
    </row>
    <row r="22864" spans="1:3" x14ac:dyDescent="0.25">
      <c r="A22864" t="s">
        <v>27637</v>
      </c>
      <c r="B22864">
        <v>1</v>
      </c>
      <c r="C22864">
        <v>330550</v>
      </c>
    </row>
    <row r="22865" spans="1:3" x14ac:dyDescent="0.25">
      <c r="A22865" t="s">
        <v>27638</v>
      </c>
      <c r="B22865">
        <v>1</v>
      </c>
      <c r="C22865">
        <v>99033</v>
      </c>
    </row>
    <row r="22866" spans="1:3" x14ac:dyDescent="0.25">
      <c r="A22866" t="s">
        <v>27639</v>
      </c>
      <c r="B22866">
        <v>1</v>
      </c>
      <c r="C22866">
        <v>188266</v>
      </c>
    </row>
    <row r="22867" spans="1:3" x14ac:dyDescent="0.25">
      <c r="A22867" t="s">
        <v>27640</v>
      </c>
      <c r="B22867">
        <v>1</v>
      </c>
      <c r="C22867">
        <v>272993</v>
      </c>
    </row>
    <row r="22868" spans="1:3" x14ac:dyDescent="0.25">
      <c r="A22868" t="s">
        <v>27641</v>
      </c>
      <c r="B22868">
        <v>1</v>
      </c>
      <c r="C22868">
        <v>16294</v>
      </c>
    </row>
    <row r="22869" spans="1:3" x14ac:dyDescent="0.25">
      <c r="A22869" t="s">
        <v>27642</v>
      </c>
      <c r="B22869">
        <v>1</v>
      </c>
      <c r="C22869">
        <v>59472</v>
      </c>
    </row>
    <row r="22870" spans="1:3" x14ac:dyDescent="0.25">
      <c r="A22870" t="s">
        <v>27643</v>
      </c>
      <c r="B22870">
        <v>1</v>
      </c>
      <c r="C22870">
        <v>37196</v>
      </c>
    </row>
    <row r="22871" spans="1:3" x14ac:dyDescent="0.25">
      <c r="A22871" t="s">
        <v>27644</v>
      </c>
      <c r="B22871">
        <v>1</v>
      </c>
      <c r="C22871">
        <v>364162</v>
      </c>
    </row>
    <row r="22872" spans="1:3" x14ac:dyDescent="0.25">
      <c r="A22872" t="s">
        <v>27645</v>
      </c>
      <c r="B22872">
        <v>1</v>
      </c>
      <c r="C22872">
        <v>211376</v>
      </c>
    </row>
    <row r="22873" spans="1:3" x14ac:dyDescent="0.25">
      <c r="A22873" t="s">
        <v>27646</v>
      </c>
      <c r="B22873">
        <v>1</v>
      </c>
      <c r="C22873">
        <v>321650</v>
      </c>
    </row>
    <row r="22874" spans="1:3" x14ac:dyDescent="0.25">
      <c r="A22874" t="s">
        <v>27647</v>
      </c>
      <c r="B22874">
        <v>1</v>
      </c>
      <c r="C22874">
        <v>87010</v>
      </c>
    </row>
    <row r="22875" spans="1:3" x14ac:dyDescent="0.25">
      <c r="A22875" t="s">
        <v>27648</v>
      </c>
      <c r="B22875">
        <v>1</v>
      </c>
      <c r="C22875">
        <v>829623</v>
      </c>
    </row>
    <row r="22876" spans="1:3" x14ac:dyDescent="0.25">
      <c r="A22876" t="s">
        <v>27649</v>
      </c>
      <c r="B22876">
        <v>1</v>
      </c>
      <c r="C22876">
        <v>515975</v>
      </c>
    </row>
    <row r="22877" spans="1:3" x14ac:dyDescent="0.25">
      <c r="A22877" t="s">
        <v>27650</v>
      </c>
      <c r="B22877">
        <v>1</v>
      </c>
      <c r="C22877">
        <v>181626</v>
      </c>
    </row>
    <row r="22878" spans="1:3" x14ac:dyDescent="0.25">
      <c r="A22878" t="s">
        <v>27651</v>
      </c>
      <c r="B22878">
        <v>1</v>
      </c>
      <c r="C22878">
        <v>129090</v>
      </c>
    </row>
    <row r="22879" spans="1:3" x14ac:dyDescent="0.25">
      <c r="A22879" t="s">
        <v>27652</v>
      </c>
      <c r="B22879">
        <v>1</v>
      </c>
      <c r="C22879">
        <v>2305640</v>
      </c>
    </row>
    <row r="22880" spans="1:3" x14ac:dyDescent="0.25">
      <c r="A22880" t="s">
        <v>27653</v>
      </c>
      <c r="B22880">
        <v>1</v>
      </c>
      <c r="C22880">
        <v>178691</v>
      </c>
    </row>
    <row r="22881" spans="1:3" x14ac:dyDescent="0.25">
      <c r="A22881" t="s">
        <v>27654</v>
      </c>
      <c r="B22881">
        <v>1</v>
      </c>
      <c r="C22881">
        <v>296939</v>
      </c>
    </row>
    <row r="22882" spans="1:3" x14ac:dyDescent="0.25">
      <c r="A22882" t="s">
        <v>27655</v>
      </c>
      <c r="B22882">
        <v>1</v>
      </c>
      <c r="C22882">
        <v>1293564</v>
      </c>
    </row>
    <row r="22883" spans="1:3" x14ac:dyDescent="0.25">
      <c r="A22883" t="s">
        <v>27656</v>
      </c>
      <c r="B22883">
        <v>1</v>
      </c>
      <c r="C22883">
        <v>351589</v>
      </c>
    </row>
    <row r="22884" spans="1:3" x14ac:dyDescent="0.25">
      <c r="A22884" t="s">
        <v>27657</v>
      </c>
      <c r="B22884">
        <v>1</v>
      </c>
      <c r="C22884">
        <v>625437</v>
      </c>
    </row>
    <row r="22885" spans="1:3" x14ac:dyDescent="0.25">
      <c r="A22885" t="s">
        <v>27658</v>
      </c>
      <c r="B22885">
        <v>1</v>
      </c>
      <c r="C22885">
        <v>706470</v>
      </c>
    </row>
    <row r="22886" spans="1:3" x14ac:dyDescent="0.25">
      <c r="A22886" t="s">
        <v>27659</v>
      </c>
      <c r="B22886">
        <v>1</v>
      </c>
      <c r="C22886">
        <v>65348</v>
      </c>
    </row>
    <row r="22887" spans="1:3" x14ac:dyDescent="0.25">
      <c r="A22887" t="s">
        <v>27660</v>
      </c>
      <c r="B22887">
        <v>1</v>
      </c>
      <c r="C22887">
        <v>135829</v>
      </c>
    </row>
    <row r="22888" spans="1:3" x14ac:dyDescent="0.25">
      <c r="A22888" t="s">
        <v>27661</v>
      </c>
      <c r="B22888">
        <v>1</v>
      </c>
      <c r="C22888">
        <v>222537</v>
      </c>
    </row>
    <row r="22889" spans="1:3" x14ac:dyDescent="0.25">
      <c r="A22889" t="s">
        <v>27662</v>
      </c>
      <c r="B22889">
        <v>1</v>
      </c>
      <c r="C22889">
        <v>2650449</v>
      </c>
    </row>
    <row r="22890" spans="1:3" x14ac:dyDescent="0.25">
      <c r="A22890" t="s">
        <v>27663</v>
      </c>
      <c r="B22890">
        <v>1</v>
      </c>
      <c r="C22890">
        <v>132709</v>
      </c>
    </row>
    <row r="22891" spans="1:3" x14ac:dyDescent="0.25">
      <c r="A22891" t="s">
        <v>27664</v>
      </c>
      <c r="B22891">
        <v>1</v>
      </c>
      <c r="C22891">
        <v>2038670</v>
      </c>
    </row>
    <row r="22892" spans="1:3" x14ac:dyDescent="0.25">
      <c r="A22892" t="s">
        <v>27665</v>
      </c>
      <c r="B22892">
        <v>1</v>
      </c>
      <c r="C22892">
        <v>110196</v>
      </c>
    </row>
    <row r="22893" spans="1:3" x14ac:dyDescent="0.25">
      <c r="A22893" t="s">
        <v>27666</v>
      </c>
      <c r="B22893">
        <v>1</v>
      </c>
      <c r="C22893">
        <v>320723</v>
      </c>
    </row>
    <row r="22894" spans="1:3" x14ac:dyDescent="0.25">
      <c r="A22894" t="s">
        <v>27667</v>
      </c>
      <c r="B22894">
        <v>1</v>
      </c>
      <c r="C22894">
        <v>887431</v>
      </c>
    </row>
    <row r="22895" spans="1:3" x14ac:dyDescent="0.25">
      <c r="A22895" t="s">
        <v>27668</v>
      </c>
      <c r="B22895">
        <v>1</v>
      </c>
      <c r="C22895">
        <v>360644</v>
      </c>
    </row>
    <row r="22896" spans="1:3" x14ac:dyDescent="0.25">
      <c r="A22896" t="s">
        <v>27669</v>
      </c>
      <c r="B22896">
        <v>1</v>
      </c>
      <c r="C22896">
        <v>2395534</v>
      </c>
    </row>
    <row r="22897" spans="1:3" x14ac:dyDescent="0.25">
      <c r="A22897" t="s">
        <v>27670</v>
      </c>
      <c r="B22897">
        <v>1</v>
      </c>
      <c r="C22897">
        <v>293514</v>
      </c>
    </row>
    <row r="22898" spans="1:3" x14ac:dyDescent="0.25">
      <c r="A22898" t="s">
        <v>27671</v>
      </c>
      <c r="B22898">
        <v>1</v>
      </c>
      <c r="C22898">
        <v>2229522</v>
      </c>
    </row>
    <row r="22899" spans="1:3" x14ac:dyDescent="0.25">
      <c r="A22899" t="s">
        <v>27672</v>
      </c>
      <c r="B22899">
        <v>1</v>
      </c>
      <c r="C22899">
        <v>539507</v>
      </c>
    </row>
    <row r="22900" spans="1:3" x14ac:dyDescent="0.25">
      <c r="A22900" t="s">
        <v>27673</v>
      </c>
      <c r="B22900">
        <v>1</v>
      </c>
      <c r="C22900">
        <v>259252</v>
      </c>
    </row>
    <row r="22901" spans="1:3" x14ac:dyDescent="0.25">
      <c r="A22901" t="s">
        <v>27674</v>
      </c>
      <c r="B22901">
        <v>1</v>
      </c>
      <c r="C22901">
        <v>169270</v>
      </c>
    </row>
    <row r="22902" spans="1:3" x14ac:dyDescent="0.25">
      <c r="A22902" t="s">
        <v>27675</v>
      </c>
      <c r="B22902">
        <v>1</v>
      </c>
      <c r="C22902">
        <v>29412</v>
      </c>
    </row>
    <row r="22903" spans="1:3" x14ac:dyDescent="0.25">
      <c r="A22903" t="s">
        <v>27676</v>
      </c>
      <c r="B22903">
        <v>1</v>
      </c>
      <c r="C22903">
        <v>142314</v>
      </c>
    </row>
    <row r="22904" spans="1:3" x14ac:dyDescent="0.25">
      <c r="A22904" t="s">
        <v>27677</v>
      </c>
      <c r="B22904">
        <v>1</v>
      </c>
      <c r="C22904">
        <v>372982</v>
      </c>
    </row>
    <row r="22905" spans="1:3" x14ac:dyDescent="0.25">
      <c r="A22905" t="s">
        <v>27678</v>
      </c>
      <c r="B22905">
        <v>1</v>
      </c>
      <c r="C22905">
        <v>398191</v>
      </c>
    </row>
    <row r="22906" spans="1:3" x14ac:dyDescent="0.25">
      <c r="A22906" t="s">
        <v>27679</v>
      </c>
      <c r="B22906">
        <v>1</v>
      </c>
      <c r="C22906">
        <v>356428</v>
      </c>
    </row>
    <row r="22907" spans="1:3" x14ac:dyDescent="0.25">
      <c r="A22907" t="s">
        <v>27680</v>
      </c>
      <c r="B22907">
        <v>1</v>
      </c>
      <c r="C22907">
        <v>131693</v>
      </c>
    </row>
    <row r="22908" spans="1:3" x14ac:dyDescent="0.25">
      <c r="A22908" t="s">
        <v>27681</v>
      </c>
      <c r="B22908">
        <v>1</v>
      </c>
      <c r="C22908">
        <v>108655</v>
      </c>
    </row>
    <row r="22909" spans="1:3" x14ac:dyDescent="0.25">
      <c r="A22909" t="s">
        <v>27682</v>
      </c>
      <c r="B22909">
        <v>1</v>
      </c>
      <c r="C22909">
        <v>1502665</v>
      </c>
    </row>
    <row r="22910" spans="1:3" x14ac:dyDescent="0.25">
      <c r="A22910" t="s">
        <v>27683</v>
      </c>
      <c r="B22910">
        <v>1</v>
      </c>
      <c r="C22910">
        <v>437297</v>
      </c>
    </row>
    <row r="22911" spans="1:3" x14ac:dyDescent="0.25">
      <c r="A22911" t="s">
        <v>27684</v>
      </c>
      <c r="B22911">
        <v>1</v>
      </c>
      <c r="C22911">
        <v>324849</v>
      </c>
    </row>
    <row r="22912" spans="1:3" x14ac:dyDescent="0.25">
      <c r="A22912" t="s">
        <v>27685</v>
      </c>
      <c r="B22912">
        <v>1</v>
      </c>
      <c r="C22912">
        <v>612092</v>
      </c>
    </row>
    <row r="22913" spans="1:3" x14ac:dyDescent="0.25">
      <c r="A22913" t="s">
        <v>27686</v>
      </c>
      <c r="B22913">
        <v>1</v>
      </c>
      <c r="C22913">
        <v>52745</v>
      </c>
    </row>
    <row r="22914" spans="1:3" x14ac:dyDescent="0.25">
      <c r="A22914" t="s">
        <v>27687</v>
      </c>
      <c r="B22914">
        <v>1</v>
      </c>
      <c r="C22914">
        <v>356225000</v>
      </c>
    </row>
    <row r="22915" spans="1:3" x14ac:dyDescent="0.25">
      <c r="A22915" t="s">
        <v>27688</v>
      </c>
      <c r="B22915">
        <v>1</v>
      </c>
      <c r="C22915">
        <v>322790</v>
      </c>
    </row>
    <row r="22916" spans="1:3" x14ac:dyDescent="0.25">
      <c r="A22916" t="s">
        <v>27689</v>
      </c>
      <c r="B22916">
        <v>1</v>
      </c>
      <c r="C22916">
        <v>247128</v>
      </c>
    </row>
    <row r="22917" spans="1:3" x14ac:dyDescent="0.25">
      <c r="A22917" t="s">
        <v>27690</v>
      </c>
      <c r="B22917">
        <v>1</v>
      </c>
      <c r="C22917">
        <v>234395</v>
      </c>
    </row>
    <row r="22918" spans="1:3" x14ac:dyDescent="0.25">
      <c r="A22918" t="s">
        <v>27691</v>
      </c>
      <c r="B22918">
        <v>1</v>
      </c>
      <c r="C22918">
        <v>162864</v>
      </c>
    </row>
    <row r="22919" spans="1:3" x14ac:dyDescent="0.25">
      <c r="A22919" t="s">
        <v>27692</v>
      </c>
      <c r="B22919">
        <v>1</v>
      </c>
      <c r="C22919">
        <v>196958</v>
      </c>
    </row>
    <row r="22920" spans="1:3" x14ac:dyDescent="0.25">
      <c r="A22920" t="s">
        <v>27693</v>
      </c>
      <c r="B22920">
        <v>1</v>
      </c>
      <c r="C22920">
        <v>402894</v>
      </c>
    </row>
    <row r="22921" spans="1:3" x14ac:dyDescent="0.25">
      <c r="A22921" t="s">
        <v>27694</v>
      </c>
      <c r="B22921">
        <v>1</v>
      </c>
      <c r="C22921">
        <v>350512</v>
      </c>
    </row>
    <row r="22922" spans="1:3" x14ac:dyDescent="0.25">
      <c r="A22922" t="s">
        <v>27695</v>
      </c>
      <c r="B22922">
        <v>1</v>
      </c>
      <c r="C22922">
        <v>337240</v>
      </c>
    </row>
    <row r="22923" spans="1:3" x14ac:dyDescent="0.25">
      <c r="A22923" t="s">
        <v>27696</v>
      </c>
      <c r="B22923">
        <v>1</v>
      </c>
      <c r="C22923">
        <v>3006039</v>
      </c>
    </row>
    <row r="22924" spans="1:3" x14ac:dyDescent="0.25">
      <c r="A22924" t="s">
        <v>27697</v>
      </c>
      <c r="B22924">
        <v>1</v>
      </c>
      <c r="C22924">
        <v>644517</v>
      </c>
    </row>
    <row r="22925" spans="1:3" x14ac:dyDescent="0.25">
      <c r="A22925" t="s">
        <v>27698</v>
      </c>
      <c r="B22925">
        <v>1</v>
      </c>
      <c r="C22925">
        <v>113584</v>
      </c>
    </row>
    <row r="22926" spans="1:3" x14ac:dyDescent="0.25">
      <c r="A22926" t="s">
        <v>27699</v>
      </c>
      <c r="B22926">
        <v>1</v>
      </c>
      <c r="C22926">
        <v>31107</v>
      </c>
    </row>
    <row r="22927" spans="1:3" x14ac:dyDescent="0.25">
      <c r="A22927" t="s">
        <v>27700</v>
      </c>
      <c r="B22927">
        <v>1</v>
      </c>
      <c r="C22927">
        <v>2935865</v>
      </c>
    </row>
    <row r="22928" spans="1:3" x14ac:dyDescent="0.25">
      <c r="A22928" t="s">
        <v>27701</v>
      </c>
      <c r="B22928">
        <v>1</v>
      </c>
      <c r="C22928">
        <v>422250</v>
      </c>
    </row>
    <row r="22929" spans="1:3" x14ac:dyDescent="0.25">
      <c r="A22929" t="s">
        <v>27702</v>
      </c>
      <c r="B22929">
        <v>1</v>
      </c>
      <c r="C22929">
        <v>34939</v>
      </c>
    </row>
    <row r="22930" spans="1:3" x14ac:dyDescent="0.25">
      <c r="A22930" t="s">
        <v>27703</v>
      </c>
      <c r="B22930">
        <v>1</v>
      </c>
      <c r="C22930">
        <v>501023</v>
      </c>
    </row>
    <row r="22931" spans="1:3" x14ac:dyDescent="0.25">
      <c r="A22931" t="s">
        <v>27704</v>
      </c>
      <c r="B22931">
        <v>1</v>
      </c>
      <c r="C22931">
        <v>431373</v>
      </c>
    </row>
    <row r="22932" spans="1:3" x14ac:dyDescent="0.25">
      <c r="A22932" t="s">
        <v>27705</v>
      </c>
      <c r="B22932">
        <v>1</v>
      </c>
      <c r="C22932">
        <v>137198</v>
      </c>
    </row>
    <row r="22933" spans="1:3" x14ac:dyDescent="0.25">
      <c r="A22933" t="s">
        <v>27706</v>
      </c>
      <c r="B22933">
        <v>1</v>
      </c>
      <c r="C22933">
        <v>867559</v>
      </c>
    </row>
    <row r="22934" spans="1:3" x14ac:dyDescent="0.25">
      <c r="A22934" t="s">
        <v>27707</v>
      </c>
      <c r="B22934">
        <v>1</v>
      </c>
      <c r="C22934">
        <v>128615</v>
      </c>
    </row>
    <row r="22935" spans="1:3" x14ac:dyDescent="0.25">
      <c r="A22935" t="s">
        <v>27708</v>
      </c>
      <c r="B22935">
        <v>1</v>
      </c>
      <c r="C22935">
        <v>54978</v>
      </c>
    </row>
    <row r="22936" spans="1:3" x14ac:dyDescent="0.25">
      <c r="A22936" t="s">
        <v>27709</v>
      </c>
      <c r="B22936">
        <v>1</v>
      </c>
      <c r="C22936">
        <v>148585</v>
      </c>
    </row>
    <row r="22937" spans="1:3" x14ac:dyDescent="0.25">
      <c r="A22937" t="s">
        <v>27710</v>
      </c>
      <c r="B22937">
        <v>1</v>
      </c>
      <c r="C22937">
        <v>1029233</v>
      </c>
    </row>
    <row r="22938" spans="1:3" x14ac:dyDescent="0.25">
      <c r="A22938" t="s">
        <v>27711</v>
      </c>
      <c r="B22938">
        <v>1</v>
      </c>
      <c r="C22938">
        <v>2352320</v>
      </c>
    </row>
    <row r="22939" spans="1:3" x14ac:dyDescent="0.25">
      <c r="A22939" t="s">
        <v>27712</v>
      </c>
      <c r="B22939">
        <v>1</v>
      </c>
      <c r="C22939">
        <v>847355</v>
      </c>
    </row>
    <row r="22940" spans="1:3" x14ac:dyDescent="0.25">
      <c r="A22940" t="s">
        <v>27713</v>
      </c>
      <c r="B22940">
        <v>1</v>
      </c>
      <c r="C22940">
        <v>84272</v>
      </c>
    </row>
    <row r="22941" spans="1:3" x14ac:dyDescent="0.25">
      <c r="A22941" t="s">
        <v>27714</v>
      </c>
      <c r="B22941">
        <v>1</v>
      </c>
      <c r="C22941">
        <v>315275</v>
      </c>
    </row>
    <row r="22942" spans="1:3" x14ac:dyDescent="0.25">
      <c r="A22942" t="s">
        <v>27715</v>
      </c>
      <c r="B22942">
        <v>1</v>
      </c>
      <c r="C22942">
        <v>1731908</v>
      </c>
    </row>
    <row r="22943" spans="1:3" x14ac:dyDescent="0.25">
      <c r="A22943" t="s">
        <v>27716</v>
      </c>
      <c r="B22943">
        <v>1</v>
      </c>
      <c r="C22943">
        <v>1365388</v>
      </c>
    </row>
    <row r="22944" spans="1:3" x14ac:dyDescent="0.25">
      <c r="A22944" t="s">
        <v>27717</v>
      </c>
      <c r="B22944">
        <v>1</v>
      </c>
      <c r="C22944">
        <v>115729</v>
      </c>
    </row>
    <row r="22945" spans="1:3" x14ac:dyDescent="0.25">
      <c r="A22945" t="s">
        <v>27718</v>
      </c>
      <c r="B22945">
        <v>1</v>
      </c>
      <c r="C22945">
        <v>83195</v>
      </c>
    </row>
    <row r="22946" spans="1:3" x14ac:dyDescent="0.25">
      <c r="A22946" t="s">
        <v>27719</v>
      </c>
      <c r="B22946">
        <v>1</v>
      </c>
      <c r="C22946">
        <v>68455</v>
      </c>
    </row>
    <row r="22947" spans="1:3" x14ac:dyDescent="0.25">
      <c r="A22947" t="s">
        <v>27720</v>
      </c>
      <c r="B22947">
        <v>1</v>
      </c>
      <c r="C22947">
        <v>186713</v>
      </c>
    </row>
    <row r="22948" spans="1:3" x14ac:dyDescent="0.25">
      <c r="A22948" t="s">
        <v>27721</v>
      </c>
      <c r="B22948">
        <v>1</v>
      </c>
      <c r="C22948">
        <v>3092880</v>
      </c>
    </row>
    <row r="22949" spans="1:3" x14ac:dyDescent="0.25">
      <c r="A22949" t="s">
        <v>27722</v>
      </c>
      <c r="B22949">
        <v>1</v>
      </c>
      <c r="C22949">
        <v>73805</v>
      </c>
    </row>
    <row r="22950" spans="1:3" x14ac:dyDescent="0.25">
      <c r="A22950" t="s">
        <v>27723</v>
      </c>
      <c r="B22950">
        <v>1</v>
      </c>
      <c r="C22950">
        <v>253223</v>
      </c>
    </row>
    <row r="22951" spans="1:3" x14ac:dyDescent="0.25">
      <c r="A22951" t="s">
        <v>27724</v>
      </c>
      <c r="B22951">
        <v>1</v>
      </c>
      <c r="C22951">
        <v>338328</v>
      </c>
    </row>
    <row r="22952" spans="1:3" x14ac:dyDescent="0.25">
      <c r="A22952" t="s">
        <v>27725</v>
      </c>
      <c r="B22952">
        <v>1</v>
      </c>
      <c r="C22952">
        <v>2597738</v>
      </c>
    </row>
    <row r="22953" spans="1:3" x14ac:dyDescent="0.25">
      <c r="A22953" t="s">
        <v>27726</v>
      </c>
      <c r="B22953">
        <v>1</v>
      </c>
      <c r="C22953">
        <v>104086</v>
      </c>
    </row>
    <row r="22954" spans="1:3" x14ac:dyDescent="0.25">
      <c r="A22954" t="s">
        <v>27727</v>
      </c>
      <c r="B22954">
        <v>1</v>
      </c>
      <c r="C22954">
        <v>780641</v>
      </c>
    </row>
    <row r="22955" spans="1:3" x14ac:dyDescent="0.25">
      <c r="A22955" t="s">
        <v>27728</v>
      </c>
      <c r="B22955">
        <v>1</v>
      </c>
      <c r="C22955">
        <v>94041</v>
      </c>
    </row>
    <row r="22956" spans="1:3" x14ac:dyDescent="0.25">
      <c r="A22956" t="s">
        <v>27729</v>
      </c>
      <c r="B22956">
        <v>1</v>
      </c>
      <c r="C22956">
        <v>9181603</v>
      </c>
    </row>
    <row r="22957" spans="1:3" x14ac:dyDescent="0.25">
      <c r="A22957" t="s">
        <v>27730</v>
      </c>
      <c r="B22957">
        <v>1</v>
      </c>
      <c r="C22957">
        <v>604601</v>
      </c>
    </row>
    <row r="22958" spans="1:3" x14ac:dyDescent="0.25">
      <c r="A22958" t="s">
        <v>27731</v>
      </c>
      <c r="B22958">
        <v>1</v>
      </c>
      <c r="C22958">
        <v>853367</v>
      </c>
    </row>
    <row r="22959" spans="1:3" x14ac:dyDescent="0.25">
      <c r="A22959" t="s">
        <v>27732</v>
      </c>
      <c r="B22959">
        <v>1</v>
      </c>
      <c r="C22959">
        <v>170674</v>
      </c>
    </row>
    <row r="22960" spans="1:3" x14ac:dyDescent="0.25">
      <c r="A22960" t="s">
        <v>27733</v>
      </c>
      <c r="B22960">
        <v>1</v>
      </c>
      <c r="C22960">
        <v>79560</v>
      </c>
    </row>
    <row r="22961" spans="1:3" x14ac:dyDescent="0.25">
      <c r="A22961" t="s">
        <v>27734</v>
      </c>
      <c r="B22961">
        <v>1</v>
      </c>
      <c r="C22961">
        <v>714490</v>
      </c>
    </row>
    <row r="22962" spans="1:3" x14ac:dyDescent="0.25">
      <c r="A22962" t="s">
        <v>27735</v>
      </c>
      <c r="B22962">
        <v>1</v>
      </c>
      <c r="C22962">
        <v>57141</v>
      </c>
    </row>
    <row r="22963" spans="1:3" x14ac:dyDescent="0.25">
      <c r="A22963" t="s">
        <v>27736</v>
      </c>
      <c r="B22963">
        <v>1</v>
      </c>
      <c r="C22963">
        <v>428338</v>
      </c>
    </row>
    <row r="22964" spans="1:3" x14ac:dyDescent="0.25">
      <c r="A22964" t="s">
        <v>27737</v>
      </c>
      <c r="B22964">
        <v>1</v>
      </c>
      <c r="C22964">
        <v>355720</v>
      </c>
    </row>
    <row r="22965" spans="1:3" x14ac:dyDescent="0.25">
      <c r="A22965" t="s">
        <v>27738</v>
      </c>
      <c r="B22965">
        <v>1</v>
      </c>
      <c r="C22965">
        <v>535948</v>
      </c>
    </row>
    <row r="22966" spans="1:3" x14ac:dyDescent="0.25">
      <c r="A22966" t="s">
        <v>27739</v>
      </c>
      <c r="B22966">
        <v>1</v>
      </c>
      <c r="C22966">
        <v>649283</v>
      </c>
    </row>
    <row r="22967" spans="1:3" x14ac:dyDescent="0.25">
      <c r="A22967" t="s">
        <v>27740</v>
      </c>
      <c r="B22967">
        <v>1</v>
      </c>
      <c r="C22967">
        <v>384649</v>
      </c>
    </row>
    <row r="22968" spans="1:3" x14ac:dyDescent="0.25">
      <c r="A22968" t="s">
        <v>27741</v>
      </c>
      <c r="B22968">
        <v>1</v>
      </c>
      <c r="C22968">
        <v>1890198</v>
      </c>
    </row>
    <row r="22969" spans="1:3" x14ac:dyDescent="0.25">
      <c r="A22969" t="s">
        <v>27742</v>
      </c>
      <c r="B22969">
        <v>1</v>
      </c>
      <c r="C22969">
        <v>397177</v>
      </c>
    </row>
    <row r="22970" spans="1:3" x14ac:dyDescent="0.25">
      <c r="A22970" t="s">
        <v>27743</v>
      </c>
      <c r="B22970">
        <v>1</v>
      </c>
      <c r="C22970">
        <v>82426</v>
      </c>
    </row>
    <row r="22971" spans="1:3" x14ac:dyDescent="0.25">
      <c r="A22971" t="s">
        <v>27744</v>
      </c>
      <c r="B22971">
        <v>1</v>
      </c>
      <c r="C22971">
        <v>89903</v>
      </c>
    </row>
    <row r="22972" spans="1:3" x14ac:dyDescent="0.25">
      <c r="A22972" t="s">
        <v>27745</v>
      </c>
      <c r="B22972">
        <v>1</v>
      </c>
      <c r="C22972">
        <v>363077</v>
      </c>
    </row>
    <row r="22973" spans="1:3" x14ac:dyDescent="0.25">
      <c r="A22973" t="s">
        <v>27746</v>
      </c>
      <c r="B22973">
        <v>1</v>
      </c>
      <c r="C22973">
        <v>249684</v>
      </c>
    </row>
    <row r="22974" spans="1:3" x14ac:dyDescent="0.25">
      <c r="A22974" t="s">
        <v>27747</v>
      </c>
      <c r="B22974">
        <v>1</v>
      </c>
      <c r="C22974">
        <v>612147</v>
      </c>
    </row>
    <row r="22975" spans="1:3" x14ac:dyDescent="0.25">
      <c r="A22975" t="s">
        <v>27748</v>
      </c>
      <c r="B22975">
        <v>1</v>
      </c>
      <c r="C22975">
        <v>162809</v>
      </c>
    </row>
    <row r="22976" spans="1:3" x14ac:dyDescent="0.25">
      <c r="A22976" t="s">
        <v>27749</v>
      </c>
      <c r="B22976">
        <v>1</v>
      </c>
      <c r="C22976">
        <v>185271</v>
      </c>
    </row>
    <row r="22977" spans="1:3" x14ac:dyDescent="0.25">
      <c r="A22977" t="s">
        <v>27750</v>
      </c>
      <c r="B22977">
        <v>1</v>
      </c>
      <c r="C22977">
        <v>393296</v>
      </c>
    </row>
    <row r="22978" spans="1:3" x14ac:dyDescent="0.25">
      <c r="A22978" t="s">
        <v>27751</v>
      </c>
      <c r="B22978">
        <v>1</v>
      </c>
      <c r="C22978">
        <v>157753</v>
      </c>
    </row>
    <row r="22979" spans="1:3" x14ac:dyDescent="0.25">
      <c r="A22979" t="s">
        <v>27752</v>
      </c>
      <c r="B22979">
        <v>1</v>
      </c>
      <c r="C22979">
        <v>204922</v>
      </c>
    </row>
    <row r="22980" spans="1:3" x14ac:dyDescent="0.25">
      <c r="A22980" t="s">
        <v>27753</v>
      </c>
      <c r="B22980">
        <v>1</v>
      </c>
      <c r="C22980">
        <v>51072</v>
      </c>
    </row>
    <row r="22981" spans="1:3" x14ac:dyDescent="0.25">
      <c r="A22981" t="s">
        <v>27754</v>
      </c>
      <c r="B22981">
        <v>1</v>
      </c>
      <c r="C22981">
        <v>1925807</v>
      </c>
    </row>
    <row r="22982" spans="1:3" x14ac:dyDescent="0.25">
      <c r="A22982" t="s">
        <v>27755</v>
      </c>
      <c r="B22982">
        <v>1</v>
      </c>
      <c r="C22982">
        <v>135170</v>
      </c>
    </row>
    <row r="22983" spans="1:3" x14ac:dyDescent="0.25">
      <c r="A22983" t="s">
        <v>27756</v>
      </c>
      <c r="B22983">
        <v>1</v>
      </c>
      <c r="C22983">
        <v>555690</v>
      </c>
    </row>
    <row r="22984" spans="1:3" x14ac:dyDescent="0.25">
      <c r="A22984" t="s">
        <v>27757</v>
      </c>
      <c r="B22984">
        <v>1</v>
      </c>
      <c r="C22984">
        <v>28619</v>
      </c>
    </row>
    <row r="22985" spans="1:3" x14ac:dyDescent="0.25">
      <c r="A22985" t="s">
        <v>27758</v>
      </c>
      <c r="B22985">
        <v>1</v>
      </c>
      <c r="C22985">
        <v>134538</v>
      </c>
    </row>
    <row r="22986" spans="1:3" x14ac:dyDescent="0.25">
      <c r="A22986" t="s">
        <v>27759</v>
      </c>
      <c r="B22986">
        <v>1</v>
      </c>
      <c r="C22986">
        <v>703481</v>
      </c>
    </row>
    <row r="22987" spans="1:3" x14ac:dyDescent="0.25">
      <c r="A22987" t="s">
        <v>27760</v>
      </c>
      <c r="B22987">
        <v>1</v>
      </c>
      <c r="C22987">
        <v>174756</v>
      </c>
    </row>
    <row r="22988" spans="1:3" x14ac:dyDescent="0.25">
      <c r="A22988" t="s">
        <v>27761</v>
      </c>
      <c r="B22988">
        <v>1</v>
      </c>
      <c r="C22988">
        <v>2414844</v>
      </c>
    </row>
    <row r="22989" spans="1:3" x14ac:dyDescent="0.25">
      <c r="A22989" t="s">
        <v>27762</v>
      </c>
      <c r="B22989">
        <v>1</v>
      </c>
      <c r="C22989">
        <v>303828</v>
      </c>
    </row>
    <row r="22990" spans="1:3" x14ac:dyDescent="0.25">
      <c r="A22990" t="s">
        <v>27763</v>
      </c>
      <c r="B22990">
        <v>1</v>
      </c>
      <c r="C22990">
        <v>920453</v>
      </c>
    </row>
    <row r="22991" spans="1:3" x14ac:dyDescent="0.25">
      <c r="A22991" t="s">
        <v>27764</v>
      </c>
      <c r="B22991">
        <v>1</v>
      </c>
      <c r="C22991">
        <v>183542</v>
      </c>
    </row>
    <row r="22992" spans="1:3" x14ac:dyDescent="0.25">
      <c r="A22992" t="s">
        <v>27765</v>
      </c>
      <c r="B22992">
        <v>1</v>
      </c>
      <c r="C22992">
        <v>104173</v>
      </c>
    </row>
    <row r="22993" spans="1:3" x14ac:dyDescent="0.25">
      <c r="A22993" t="s">
        <v>27766</v>
      </c>
      <c r="B22993">
        <v>1</v>
      </c>
      <c r="C22993">
        <v>8012849</v>
      </c>
    </row>
    <row r="22994" spans="1:3" x14ac:dyDescent="0.25">
      <c r="A22994" t="s">
        <v>27767</v>
      </c>
      <c r="B22994">
        <v>1</v>
      </c>
      <c r="C22994">
        <v>220336</v>
      </c>
    </row>
    <row r="22995" spans="1:3" x14ac:dyDescent="0.25">
      <c r="A22995" t="s">
        <v>27768</v>
      </c>
      <c r="B22995">
        <v>1</v>
      </c>
      <c r="C22995">
        <v>34069</v>
      </c>
    </row>
    <row r="22996" spans="1:3" x14ac:dyDescent="0.25">
      <c r="A22996" t="s">
        <v>27769</v>
      </c>
      <c r="B22996">
        <v>1</v>
      </c>
      <c r="C22996">
        <v>16843</v>
      </c>
    </row>
    <row r="22997" spans="1:3" x14ac:dyDescent="0.25">
      <c r="A22997" t="s">
        <v>27771</v>
      </c>
      <c r="B22997">
        <v>1</v>
      </c>
      <c r="C22997">
        <v>45932</v>
      </c>
    </row>
    <row r="22998" spans="1:3" x14ac:dyDescent="0.25">
      <c r="A22998" t="s">
        <v>27772</v>
      </c>
      <c r="B22998">
        <v>1</v>
      </c>
      <c r="C22998">
        <v>124459</v>
      </c>
    </row>
    <row r="22999" spans="1:3" x14ac:dyDescent="0.25">
      <c r="A22999" t="s">
        <v>27773</v>
      </c>
      <c r="B22999">
        <v>1</v>
      </c>
      <c r="C22999">
        <v>614777</v>
      </c>
    </row>
    <row r="23000" spans="1:3" x14ac:dyDescent="0.25">
      <c r="A23000" t="s">
        <v>27774</v>
      </c>
      <c r="B23000">
        <v>1</v>
      </c>
      <c r="C23000">
        <v>78695</v>
      </c>
    </row>
    <row r="23001" spans="1:3" x14ac:dyDescent="0.25">
      <c r="A23001" t="s">
        <v>27775</v>
      </c>
      <c r="B23001">
        <v>1</v>
      </c>
      <c r="C23001">
        <v>292383</v>
      </c>
    </row>
    <row r="23002" spans="1:3" x14ac:dyDescent="0.25">
      <c r="A23002" t="s">
        <v>27776</v>
      </c>
      <c r="B23002">
        <v>1</v>
      </c>
      <c r="C23002">
        <v>75734</v>
      </c>
    </row>
    <row r="23003" spans="1:3" x14ac:dyDescent="0.25">
      <c r="A23003" t="s">
        <v>27777</v>
      </c>
      <c r="B23003">
        <v>1</v>
      </c>
      <c r="C23003">
        <v>111278</v>
      </c>
    </row>
    <row r="23004" spans="1:3" x14ac:dyDescent="0.25">
      <c r="A23004" t="s">
        <v>27778</v>
      </c>
      <c r="B23004">
        <v>1</v>
      </c>
      <c r="C23004">
        <v>583884</v>
      </c>
    </row>
    <row r="23005" spans="1:3" x14ac:dyDescent="0.25">
      <c r="A23005" t="s">
        <v>27779</v>
      </c>
      <c r="B23005">
        <v>1</v>
      </c>
      <c r="C23005">
        <v>958080</v>
      </c>
    </row>
    <row r="23006" spans="1:3" x14ac:dyDescent="0.25">
      <c r="A23006" t="s">
        <v>27780</v>
      </c>
      <c r="B23006">
        <v>1</v>
      </c>
      <c r="C23006">
        <v>1325996</v>
      </c>
    </row>
    <row r="23007" spans="1:3" x14ac:dyDescent="0.25">
      <c r="A23007" t="s">
        <v>27781</v>
      </c>
      <c r="B23007">
        <v>1</v>
      </c>
      <c r="C23007">
        <v>748697</v>
      </c>
    </row>
    <row r="23008" spans="1:3" x14ac:dyDescent="0.25">
      <c r="A23008" t="s">
        <v>27782</v>
      </c>
      <c r="B23008">
        <v>1</v>
      </c>
      <c r="C23008">
        <v>456873</v>
      </c>
    </row>
    <row r="23009" spans="1:3" x14ac:dyDescent="0.25">
      <c r="A23009" t="s">
        <v>27783</v>
      </c>
      <c r="B23009">
        <v>1</v>
      </c>
      <c r="C23009">
        <v>85797</v>
      </c>
    </row>
    <row r="23010" spans="1:3" x14ac:dyDescent="0.25">
      <c r="A23010" t="s">
        <v>27784</v>
      </c>
      <c r="B23010">
        <v>1</v>
      </c>
      <c r="C23010">
        <v>340491</v>
      </c>
    </row>
    <row r="23011" spans="1:3" x14ac:dyDescent="0.25">
      <c r="A23011" t="s">
        <v>27785</v>
      </c>
      <c r="B23011">
        <v>1</v>
      </c>
      <c r="C23011">
        <v>387144</v>
      </c>
    </row>
    <row r="23012" spans="1:3" x14ac:dyDescent="0.25">
      <c r="A23012" t="s">
        <v>27786</v>
      </c>
      <c r="B23012">
        <v>1</v>
      </c>
      <c r="C23012">
        <v>140531</v>
      </c>
    </row>
    <row r="23013" spans="1:3" x14ac:dyDescent="0.25">
      <c r="A23013" t="s">
        <v>27787</v>
      </c>
      <c r="B23013">
        <v>1</v>
      </c>
      <c r="C23013">
        <v>91883</v>
      </c>
    </row>
    <row r="23014" spans="1:3" x14ac:dyDescent="0.25">
      <c r="A23014" t="s">
        <v>27788</v>
      </c>
      <c r="B23014">
        <v>1</v>
      </c>
      <c r="C23014">
        <v>3692383</v>
      </c>
    </row>
    <row r="23015" spans="1:3" x14ac:dyDescent="0.25">
      <c r="A23015" t="s">
        <v>27789</v>
      </c>
      <c r="B23015">
        <v>1</v>
      </c>
      <c r="C23015">
        <v>62189</v>
      </c>
    </row>
    <row r="23016" spans="1:3" x14ac:dyDescent="0.25">
      <c r="A23016" t="s">
        <v>27790</v>
      </c>
      <c r="B23016">
        <v>1</v>
      </c>
      <c r="C23016">
        <v>291941</v>
      </c>
    </row>
    <row r="23017" spans="1:3" x14ac:dyDescent="0.25">
      <c r="A23017" t="s">
        <v>27791</v>
      </c>
      <c r="B23017">
        <v>1</v>
      </c>
      <c r="C23017">
        <v>805045</v>
      </c>
    </row>
    <row r="23018" spans="1:3" x14ac:dyDescent="0.25">
      <c r="A23018" t="s">
        <v>27792</v>
      </c>
      <c r="B23018">
        <v>1</v>
      </c>
      <c r="C23018">
        <v>315216</v>
      </c>
    </row>
    <row r="23019" spans="1:3" x14ac:dyDescent="0.25">
      <c r="A23019" t="s">
        <v>27793</v>
      </c>
      <c r="B23019">
        <v>1</v>
      </c>
      <c r="C23019">
        <v>1844758</v>
      </c>
    </row>
    <row r="23020" spans="1:3" x14ac:dyDescent="0.25">
      <c r="A23020" t="s">
        <v>27794</v>
      </c>
      <c r="B23020">
        <v>1</v>
      </c>
      <c r="C23020">
        <v>122839</v>
      </c>
    </row>
    <row r="23021" spans="1:3" x14ac:dyDescent="0.25">
      <c r="A23021" t="s">
        <v>27795</v>
      </c>
      <c r="B23021">
        <v>1</v>
      </c>
      <c r="C23021">
        <v>190358</v>
      </c>
    </row>
    <row r="23022" spans="1:3" x14ac:dyDescent="0.25">
      <c r="A23022" t="s">
        <v>27796</v>
      </c>
      <c r="B23022">
        <v>1</v>
      </c>
      <c r="C23022">
        <v>2130608</v>
      </c>
    </row>
    <row r="23023" spans="1:3" x14ac:dyDescent="0.25">
      <c r="A23023" t="s">
        <v>27797</v>
      </c>
      <c r="B23023">
        <v>1</v>
      </c>
      <c r="C23023">
        <v>70959</v>
      </c>
    </row>
    <row r="23024" spans="1:3" x14ac:dyDescent="0.25">
      <c r="A23024" t="s">
        <v>27798</v>
      </c>
      <c r="B23024">
        <v>1</v>
      </c>
      <c r="C23024">
        <v>251073</v>
      </c>
    </row>
    <row r="23025" spans="1:3" x14ac:dyDescent="0.25">
      <c r="A23025" t="s">
        <v>27799</v>
      </c>
      <c r="B23025">
        <v>1</v>
      </c>
      <c r="C23025">
        <v>84267</v>
      </c>
    </row>
    <row r="23026" spans="1:3" x14ac:dyDescent="0.25">
      <c r="A23026" t="s">
        <v>27800</v>
      </c>
      <c r="B23026">
        <v>1</v>
      </c>
      <c r="C23026">
        <v>171172</v>
      </c>
    </row>
    <row r="23027" spans="1:3" x14ac:dyDescent="0.25">
      <c r="A23027" t="s">
        <v>27801</v>
      </c>
      <c r="B23027">
        <v>1</v>
      </c>
      <c r="C23027">
        <v>645966</v>
      </c>
    </row>
    <row r="23028" spans="1:3" x14ac:dyDescent="0.25">
      <c r="A23028" t="s">
        <v>27802</v>
      </c>
      <c r="B23028">
        <v>1</v>
      </c>
      <c r="C23028">
        <v>145796</v>
      </c>
    </row>
    <row r="23029" spans="1:3" x14ac:dyDescent="0.25">
      <c r="A23029" t="s">
        <v>27803</v>
      </c>
      <c r="B23029">
        <v>1</v>
      </c>
      <c r="C23029">
        <v>878880</v>
      </c>
    </row>
    <row r="23030" spans="1:3" x14ac:dyDescent="0.25">
      <c r="A23030" t="s">
        <v>27804</v>
      </c>
      <c r="B23030">
        <v>1</v>
      </c>
      <c r="C23030">
        <v>131128</v>
      </c>
    </row>
    <row r="23031" spans="1:3" x14ac:dyDescent="0.25">
      <c r="A23031" t="s">
        <v>27805</v>
      </c>
      <c r="B23031">
        <v>1</v>
      </c>
      <c r="C23031">
        <v>296608</v>
      </c>
    </row>
    <row r="23032" spans="1:3" x14ac:dyDescent="0.25">
      <c r="A23032" t="s">
        <v>27806</v>
      </c>
      <c r="B23032">
        <v>1</v>
      </c>
      <c r="C23032">
        <v>293300</v>
      </c>
    </row>
    <row r="23033" spans="1:3" x14ac:dyDescent="0.25">
      <c r="A23033" t="s">
        <v>27807</v>
      </c>
      <c r="B23033">
        <v>1</v>
      </c>
      <c r="C23033">
        <v>956877</v>
      </c>
    </row>
    <row r="23034" spans="1:3" x14ac:dyDescent="0.25">
      <c r="A23034" t="s">
        <v>27808</v>
      </c>
      <c r="B23034">
        <v>1</v>
      </c>
      <c r="C23034">
        <v>237710</v>
      </c>
    </row>
    <row r="23035" spans="1:3" x14ac:dyDescent="0.25">
      <c r="A23035" t="s">
        <v>27809</v>
      </c>
      <c r="B23035">
        <v>1</v>
      </c>
      <c r="C23035">
        <v>229146</v>
      </c>
    </row>
    <row r="23036" spans="1:3" x14ac:dyDescent="0.25">
      <c r="A23036" t="s">
        <v>27810</v>
      </c>
      <c r="B23036">
        <v>1</v>
      </c>
      <c r="C23036">
        <v>145858</v>
      </c>
    </row>
    <row r="23037" spans="1:3" x14ac:dyDescent="0.25">
      <c r="A23037" t="s">
        <v>27811</v>
      </c>
      <c r="B23037">
        <v>1</v>
      </c>
      <c r="C23037">
        <v>383821</v>
      </c>
    </row>
    <row r="23038" spans="1:3" x14ac:dyDescent="0.25">
      <c r="A23038" t="s">
        <v>27812</v>
      </c>
      <c r="B23038">
        <v>1</v>
      </c>
      <c r="C23038">
        <v>266507</v>
      </c>
    </row>
    <row r="23039" spans="1:3" x14ac:dyDescent="0.25">
      <c r="A23039" t="s">
        <v>27813</v>
      </c>
      <c r="B23039">
        <v>1</v>
      </c>
      <c r="C23039">
        <v>643451</v>
      </c>
    </row>
    <row r="23040" spans="1:3" x14ac:dyDescent="0.25">
      <c r="A23040" t="s">
        <v>27814</v>
      </c>
      <c r="B23040">
        <v>1</v>
      </c>
      <c r="C23040">
        <v>166374</v>
      </c>
    </row>
    <row r="23041" spans="1:3" x14ac:dyDescent="0.25">
      <c r="A23041" t="s">
        <v>27815</v>
      </c>
      <c r="B23041">
        <v>1</v>
      </c>
      <c r="C23041">
        <v>1618578</v>
      </c>
    </row>
    <row r="23042" spans="1:3" x14ac:dyDescent="0.25">
      <c r="A23042" t="s">
        <v>27816</v>
      </c>
      <c r="B23042">
        <v>1</v>
      </c>
      <c r="C23042">
        <v>282930</v>
      </c>
    </row>
    <row r="23043" spans="1:3" x14ac:dyDescent="0.25">
      <c r="A23043" t="s">
        <v>27817</v>
      </c>
      <c r="B23043">
        <v>1</v>
      </c>
      <c r="C23043">
        <v>188462</v>
      </c>
    </row>
    <row r="23044" spans="1:3" x14ac:dyDescent="0.25">
      <c r="A23044" t="s">
        <v>27818</v>
      </c>
      <c r="B23044">
        <v>1</v>
      </c>
      <c r="C23044">
        <v>273679</v>
      </c>
    </row>
    <row r="23045" spans="1:3" x14ac:dyDescent="0.25">
      <c r="A23045" t="s">
        <v>27819</v>
      </c>
      <c r="B23045">
        <v>1</v>
      </c>
      <c r="C23045">
        <v>65895</v>
      </c>
    </row>
    <row r="23046" spans="1:3" x14ac:dyDescent="0.25">
      <c r="A23046" t="s">
        <v>27820</v>
      </c>
      <c r="B23046">
        <v>1</v>
      </c>
      <c r="C23046">
        <v>120319</v>
      </c>
    </row>
    <row r="23047" spans="1:3" x14ac:dyDescent="0.25">
      <c r="A23047" t="s">
        <v>27821</v>
      </c>
      <c r="B23047">
        <v>1</v>
      </c>
      <c r="C23047">
        <v>470847</v>
      </c>
    </row>
    <row r="23048" spans="1:3" x14ac:dyDescent="0.25">
      <c r="A23048" t="s">
        <v>27822</v>
      </c>
      <c r="B23048">
        <v>1</v>
      </c>
      <c r="C23048">
        <v>239765</v>
      </c>
    </row>
    <row r="23049" spans="1:3" x14ac:dyDescent="0.25">
      <c r="A23049" t="s">
        <v>27823</v>
      </c>
      <c r="B23049">
        <v>1</v>
      </c>
      <c r="C23049">
        <v>48698</v>
      </c>
    </row>
    <row r="23050" spans="1:3" x14ac:dyDescent="0.25">
      <c r="A23050" t="s">
        <v>27824</v>
      </c>
      <c r="B23050">
        <v>1</v>
      </c>
      <c r="C23050">
        <v>79533</v>
      </c>
    </row>
    <row r="23051" spans="1:3" x14ac:dyDescent="0.25">
      <c r="A23051" t="s">
        <v>27825</v>
      </c>
      <c r="B23051">
        <v>1</v>
      </c>
      <c r="C23051">
        <v>5455015</v>
      </c>
    </row>
    <row r="23052" spans="1:3" x14ac:dyDescent="0.25">
      <c r="A23052" t="s">
        <v>27826</v>
      </c>
      <c r="B23052">
        <v>1</v>
      </c>
      <c r="C23052">
        <v>390087</v>
      </c>
    </row>
    <row r="23053" spans="1:3" x14ac:dyDescent="0.25">
      <c r="A23053" t="s">
        <v>27827</v>
      </c>
      <c r="B23053">
        <v>1</v>
      </c>
      <c r="C23053">
        <v>258763</v>
      </c>
    </row>
    <row r="23054" spans="1:3" x14ac:dyDescent="0.25">
      <c r="A23054" t="s">
        <v>27828</v>
      </c>
      <c r="B23054">
        <v>1</v>
      </c>
      <c r="C23054">
        <v>570960</v>
      </c>
    </row>
    <row r="23055" spans="1:3" x14ac:dyDescent="0.25">
      <c r="A23055" t="s">
        <v>27829</v>
      </c>
      <c r="B23055">
        <v>1</v>
      </c>
      <c r="C23055">
        <v>395425</v>
      </c>
    </row>
    <row r="23056" spans="1:3" x14ac:dyDescent="0.25">
      <c r="A23056" t="s">
        <v>27830</v>
      </c>
      <c r="B23056">
        <v>1</v>
      </c>
      <c r="C23056">
        <v>325934</v>
      </c>
    </row>
    <row r="23057" spans="1:3" x14ac:dyDescent="0.25">
      <c r="A23057" t="s">
        <v>27831</v>
      </c>
      <c r="B23057">
        <v>1</v>
      </c>
      <c r="C23057">
        <v>743791</v>
      </c>
    </row>
    <row r="23058" spans="1:3" x14ac:dyDescent="0.25">
      <c r="A23058" t="s">
        <v>27832</v>
      </c>
      <c r="B23058">
        <v>1</v>
      </c>
      <c r="C23058">
        <v>517667</v>
      </c>
    </row>
    <row r="23059" spans="1:3" x14ac:dyDescent="0.25">
      <c r="A23059" t="s">
        <v>27833</v>
      </c>
      <c r="B23059">
        <v>1</v>
      </c>
      <c r="C23059">
        <v>2224302</v>
      </c>
    </row>
    <row r="23060" spans="1:3" x14ac:dyDescent="0.25">
      <c r="A23060" t="s">
        <v>27834</v>
      </c>
      <c r="B23060">
        <v>1</v>
      </c>
      <c r="C23060">
        <v>255915</v>
      </c>
    </row>
    <row r="23061" spans="1:3" x14ac:dyDescent="0.25">
      <c r="A23061" t="s">
        <v>27835</v>
      </c>
      <c r="B23061">
        <v>1</v>
      </c>
      <c r="C23061">
        <v>108444</v>
      </c>
    </row>
    <row r="23062" spans="1:3" x14ac:dyDescent="0.25">
      <c r="A23062" t="s">
        <v>27836</v>
      </c>
      <c r="B23062">
        <v>1</v>
      </c>
      <c r="C23062">
        <v>3899486</v>
      </c>
    </row>
    <row r="23063" spans="1:3" x14ac:dyDescent="0.25">
      <c r="A23063" t="s">
        <v>27837</v>
      </c>
      <c r="B23063">
        <v>1</v>
      </c>
      <c r="C23063">
        <v>119892</v>
      </c>
    </row>
    <row r="23064" spans="1:3" x14ac:dyDescent="0.25">
      <c r="A23064" t="s">
        <v>27838</v>
      </c>
      <c r="B23064">
        <v>1</v>
      </c>
      <c r="C23064">
        <v>83898</v>
      </c>
    </row>
    <row r="23065" spans="1:3" x14ac:dyDescent="0.25">
      <c r="A23065" t="s">
        <v>27839</v>
      </c>
      <c r="B23065">
        <v>1</v>
      </c>
      <c r="C23065">
        <v>43774</v>
      </c>
    </row>
    <row r="23066" spans="1:3" x14ac:dyDescent="0.25">
      <c r="A23066" t="s">
        <v>27840</v>
      </c>
      <c r="B23066">
        <v>1</v>
      </c>
      <c r="C23066">
        <v>417772</v>
      </c>
    </row>
    <row r="23067" spans="1:3" x14ac:dyDescent="0.25">
      <c r="A23067" t="s">
        <v>27841</v>
      </c>
      <c r="B23067">
        <v>1</v>
      </c>
      <c r="C23067">
        <v>582961</v>
      </c>
    </row>
    <row r="23068" spans="1:3" x14ac:dyDescent="0.25">
      <c r="A23068" t="s">
        <v>27842</v>
      </c>
      <c r="B23068">
        <v>1</v>
      </c>
      <c r="C23068">
        <v>150758</v>
      </c>
    </row>
    <row r="23069" spans="1:3" x14ac:dyDescent="0.25">
      <c r="A23069" t="s">
        <v>27843</v>
      </c>
      <c r="B23069">
        <v>1</v>
      </c>
      <c r="C23069">
        <v>139424</v>
      </c>
    </row>
    <row r="23070" spans="1:3" x14ac:dyDescent="0.25">
      <c r="A23070" t="s">
        <v>27844</v>
      </c>
      <c r="B23070">
        <v>1</v>
      </c>
      <c r="C23070">
        <v>1287088</v>
      </c>
    </row>
    <row r="23071" spans="1:3" x14ac:dyDescent="0.25">
      <c r="A23071" t="s">
        <v>27845</v>
      </c>
      <c r="B23071">
        <v>1</v>
      </c>
      <c r="C23071">
        <v>535416</v>
      </c>
    </row>
    <row r="23072" spans="1:3" x14ac:dyDescent="0.25">
      <c r="A23072" t="s">
        <v>27846</v>
      </c>
      <c r="B23072">
        <v>1</v>
      </c>
      <c r="C23072">
        <v>352941</v>
      </c>
    </row>
    <row r="23073" spans="1:3" x14ac:dyDescent="0.25">
      <c r="A23073" t="s">
        <v>27847</v>
      </c>
      <c r="B23073">
        <v>1</v>
      </c>
      <c r="C23073">
        <v>7052280</v>
      </c>
    </row>
    <row r="23074" spans="1:3" x14ac:dyDescent="0.25">
      <c r="A23074" t="s">
        <v>27848</v>
      </c>
      <c r="B23074">
        <v>1</v>
      </c>
      <c r="C23074">
        <v>1012337</v>
      </c>
    </row>
    <row r="23075" spans="1:3" x14ac:dyDescent="0.25">
      <c r="A23075" t="s">
        <v>27849</v>
      </c>
      <c r="B23075">
        <v>1</v>
      </c>
      <c r="C23075">
        <v>60519</v>
      </c>
    </row>
    <row r="23076" spans="1:3" x14ac:dyDescent="0.25">
      <c r="A23076" t="s">
        <v>27850</v>
      </c>
      <c r="B23076">
        <v>1</v>
      </c>
      <c r="C23076">
        <v>538557</v>
      </c>
    </row>
    <row r="23077" spans="1:3" x14ac:dyDescent="0.25">
      <c r="A23077" t="s">
        <v>27851</v>
      </c>
      <c r="B23077">
        <v>1</v>
      </c>
      <c r="C23077">
        <v>56890</v>
      </c>
    </row>
    <row r="23078" spans="1:3" x14ac:dyDescent="0.25">
      <c r="A23078" t="s">
        <v>27852</v>
      </c>
      <c r="B23078">
        <v>1</v>
      </c>
      <c r="C23078">
        <v>2006835</v>
      </c>
    </row>
    <row r="23079" spans="1:3" x14ac:dyDescent="0.25">
      <c r="A23079" t="s">
        <v>27853</v>
      </c>
      <c r="B23079">
        <v>1</v>
      </c>
      <c r="C23079">
        <v>122829</v>
      </c>
    </row>
    <row r="23080" spans="1:3" x14ac:dyDescent="0.25">
      <c r="A23080" t="s">
        <v>27854</v>
      </c>
      <c r="B23080">
        <v>1</v>
      </c>
      <c r="C23080">
        <v>317519</v>
      </c>
    </row>
    <row r="23081" spans="1:3" x14ac:dyDescent="0.25">
      <c r="A23081" t="s">
        <v>27855</v>
      </c>
      <c r="B23081">
        <v>1</v>
      </c>
      <c r="C23081">
        <v>74696</v>
      </c>
    </row>
    <row r="23082" spans="1:3" x14ac:dyDescent="0.25">
      <c r="A23082" t="s">
        <v>27856</v>
      </c>
      <c r="B23082">
        <v>1</v>
      </c>
      <c r="C23082">
        <v>497079</v>
      </c>
    </row>
    <row r="23083" spans="1:3" x14ac:dyDescent="0.25">
      <c r="A23083" t="s">
        <v>27857</v>
      </c>
      <c r="B23083">
        <v>1</v>
      </c>
      <c r="C23083">
        <v>62153</v>
      </c>
    </row>
    <row r="23084" spans="1:3" x14ac:dyDescent="0.25">
      <c r="A23084" t="s">
        <v>27858</v>
      </c>
      <c r="B23084">
        <v>1</v>
      </c>
      <c r="C23084">
        <v>358206</v>
      </c>
    </row>
    <row r="23085" spans="1:3" x14ac:dyDescent="0.25">
      <c r="A23085" t="s">
        <v>27859</v>
      </c>
      <c r="B23085">
        <v>1</v>
      </c>
      <c r="C23085">
        <v>118402</v>
      </c>
    </row>
    <row r="23086" spans="1:3" x14ac:dyDescent="0.25">
      <c r="A23086" t="s">
        <v>27860</v>
      </c>
      <c r="B23086">
        <v>1</v>
      </c>
      <c r="C23086">
        <v>571408</v>
      </c>
    </row>
    <row r="23087" spans="1:3" x14ac:dyDescent="0.25">
      <c r="A23087" t="s">
        <v>27861</v>
      </c>
      <c r="B23087">
        <v>1</v>
      </c>
      <c r="C23087">
        <v>535277</v>
      </c>
    </row>
    <row r="23088" spans="1:3" x14ac:dyDescent="0.25">
      <c r="A23088" t="s">
        <v>27862</v>
      </c>
      <c r="B23088">
        <v>1</v>
      </c>
      <c r="C23088">
        <v>171463</v>
      </c>
    </row>
    <row r="23089" spans="1:3" x14ac:dyDescent="0.25">
      <c r="A23089" t="s">
        <v>27863</v>
      </c>
      <c r="B23089">
        <v>1</v>
      </c>
      <c r="C23089">
        <v>303330</v>
      </c>
    </row>
    <row r="23090" spans="1:3" x14ac:dyDescent="0.25">
      <c r="A23090" t="s">
        <v>27864</v>
      </c>
      <c r="B23090">
        <v>1</v>
      </c>
      <c r="C23090">
        <v>157802</v>
      </c>
    </row>
    <row r="23091" spans="1:3" x14ac:dyDescent="0.25">
      <c r="A23091" t="s">
        <v>27865</v>
      </c>
      <c r="B23091">
        <v>1</v>
      </c>
      <c r="C23091">
        <v>204507</v>
      </c>
    </row>
    <row r="23092" spans="1:3" x14ac:dyDescent="0.25">
      <c r="A23092" t="s">
        <v>27866</v>
      </c>
      <c r="B23092">
        <v>1</v>
      </c>
      <c r="C23092">
        <v>557790</v>
      </c>
    </row>
    <row r="23093" spans="1:3" x14ac:dyDescent="0.25">
      <c r="A23093" t="s">
        <v>27867</v>
      </c>
      <c r="B23093">
        <v>1</v>
      </c>
      <c r="C23093">
        <v>395818</v>
      </c>
    </row>
    <row r="23094" spans="1:3" x14ac:dyDescent="0.25">
      <c r="A23094" t="s">
        <v>27868</v>
      </c>
      <c r="B23094">
        <v>1</v>
      </c>
      <c r="C23094">
        <v>6049532</v>
      </c>
    </row>
    <row r="23095" spans="1:3" x14ac:dyDescent="0.25">
      <c r="A23095" t="s">
        <v>27869</v>
      </c>
      <c r="B23095">
        <v>1</v>
      </c>
      <c r="C23095">
        <v>83784</v>
      </c>
    </row>
    <row r="23096" spans="1:3" x14ac:dyDescent="0.25">
      <c r="A23096" t="s">
        <v>27870</v>
      </c>
      <c r="B23096">
        <v>1</v>
      </c>
      <c r="C23096">
        <v>40804</v>
      </c>
    </row>
    <row r="23097" spans="1:3" x14ac:dyDescent="0.25">
      <c r="A23097" t="s">
        <v>27871</v>
      </c>
      <c r="B23097">
        <v>1</v>
      </c>
      <c r="C23097">
        <v>405261</v>
      </c>
    </row>
    <row r="23098" spans="1:3" x14ac:dyDescent="0.25">
      <c r="A23098" t="s">
        <v>27872</v>
      </c>
      <c r="B23098">
        <v>1</v>
      </c>
      <c r="C23098">
        <v>1253042</v>
      </c>
    </row>
    <row r="23099" spans="1:3" x14ac:dyDescent="0.25">
      <c r="A23099" t="s">
        <v>27873</v>
      </c>
      <c r="B23099">
        <v>1</v>
      </c>
      <c r="C23099">
        <v>180036</v>
      </c>
    </row>
    <row r="23100" spans="1:3" x14ac:dyDescent="0.25">
      <c r="A23100" t="s">
        <v>27874</v>
      </c>
      <c r="B23100">
        <v>1</v>
      </c>
      <c r="C23100">
        <v>656486</v>
      </c>
    </row>
    <row r="23101" spans="1:3" x14ac:dyDescent="0.25">
      <c r="A23101" t="s">
        <v>27875</v>
      </c>
      <c r="B23101">
        <v>1</v>
      </c>
      <c r="C23101">
        <v>617773</v>
      </c>
    </row>
    <row r="23102" spans="1:3" x14ac:dyDescent="0.25">
      <c r="A23102" t="s">
        <v>27876</v>
      </c>
      <c r="B23102">
        <v>1</v>
      </c>
      <c r="C23102">
        <v>61791</v>
      </c>
    </row>
    <row r="23103" spans="1:3" x14ac:dyDescent="0.25">
      <c r="A23103" t="s">
        <v>27877</v>
      </c>
      <c r="B23103">
        <v>1</v>
      </c>
      <c r="C23103">
        <v>470880</v>
      </c>
    </row>
    <row r="23104" spans="1:3" x14ac:dyDescent="0.25">
      <c r="A23104" t="s">
        <v>27878</v>
      </c>
      <c r="B23104">
        <v>1</v>
      </c>
      <c r="C23104">
        <v>1447142</v>
      </c>
    </row>
    <row r="23105" spans="1:3" x14ac:dyDescent="0.25">
      <c r="A23105" t="s">
        <v>27879</v>
      </c>
      <c r="B23105">
        <v>1</v>
      </c>
      <c r="C23105">
        <v>1696539</v>
      </c>
    </row>
    <row r="23106" spans="1:3" x14ac:dyDescent="0.25">
      <c r="A23106" t="s">
        <v>27880</v>
      </c>
      <c r="B23106">
        <v>1</v>
      </c>
      <c r="C23106">
        <v>727114</v>
      </c>
    </row>
    <row r="23107" spans="1:3" x14ac:dyDescent="0.25">
      <c r="A23107" t="s">
        <v>27881</v>
      </c>
      <c r="B23107">
        <v>1</v>
      </c>
      <c r="C23107">
        <v>3564427</v>
      </c>
    </row>
    <row r="23108" spans="1:3" x14ac:dyDescent="0.25">
      <c r="A23108" t="s">
        <v>27882</v>
      </c>
      <c r="B23108">
        <v>1</v>
      </c>
      <c r="C23108">
        <v>160984</v>
      </c>
    </row>
    <row r="23109" spans="1:3" x14ac:dyDescent="0.25">
      <c r="A23109" t="s">
        <v>27883</v>
      </c>
      <c r="B23109">
        <v>1</v>
      </c>
      <c r="C23109">
        <v>246060</v>
      </c>
    </row>
    <row r="23110" spans="1:3" x14ac:dyDescent="0.25">
      <c r="A23110" t="s">
        <v>27884</v>
      </c>
      <c r="B23110">
        <v>1</v>
      </c>
      <c r="C23110">
        <v>783445</v>
      </c>
    </row>
    <row r="23111" spans="1:3" x14ac:dyDescent="0.25">
      <c r="A23111" t="s">
        <v>27885</v>
      </c>
      <c r="B23111">
        <v>1</v>
      </c>
      <c r="C23111">
        <v>269713</v>
      </c>
    </row>
    <row r="23112" spans="1:3" x14ac:dyDescent="0.25">
      <c r="A23112" t="s">
        <v>27886</v>
      </c>
      <c r="B23112">
        <v>1</v>
      </c>
      <c r="C23112">
        <v>873264</v>
      </c>
    </row>
    <row r="23113" spans="1:3" x14ac:dyDescent="0.25">
      <c r="A23113" t="s">
        <v>27887</v>
      </c>
      <c r="B23113">
        <v>1</v>
      </c>
      <c r="C23113">
        <v>109785</v>
      </c>
    </row>
    <row r="23114" spans="1:3" x14ac:dyDescent="0.25">
      <c r="A23114" t="s">
        <v>27888</v>
      </c>
      <c r="B23114">
        <v>1</v>
      </c>
      <c r="C23114">
        <v>454471</v>
      </c>
    </row>
    <row r="23115" spans="1:3" x14ac:dyDescent="0.25">
      <c r="A23115" t="s">
        <v>27889</v>
      </c>
      <c r="B23115">
        <v>1</v>
      </c>
      <c r="C23115">
        <v>169184</v>
      </c>
    </row>
    <row r="23116" spans="1:3" x14ac:dyDescent="0.25">
      <c r="A23116" t="s">
        <v>27890</v>
      </c>
      <c r="B23116">
        <v>1</v>
      </c>
      <c r="C23116">
        <v>333652</v>
      </c>
    </row>
    <row r="23117" spans="1:3" x14ac:dyDescent="0.25">
      <c r="A23117" t="s">
        <v>27891</v>
      </c>
      <c r="B23117">
        <v>1</v>
      </c>
      <c r="C23117">
        <v>421304</v>
      </c>
    </row>
    <row r="23118" spans="1:3" x14ac:dyDescent="0.25">
      <c r="A23118" t="s">
        <v>27892</v>
      </c>
      <c r="B23118">
        <v>1</v>
      </c>
      <c r="C23118">
        <v>82663</v>
      </c>
    </row>
    <row r="23119" spans="1:3" x14ac:dyDescent="0.25">
      <c r="A23119" t="s">
        <v>27893</v>
      </c>
      <c r="B23119">
        <v>1</v>
      </c>
      <c r="C23119">
        <v>7401031</v>
      </c>
    </row>
    <row r="23120" spans="1:3" x14ac:dyDescent="0.25">
      <c r="A23120" t="s">
        <v>27894</v>
      </c>
      <c r="B23120">
        <v>1</v>
      </c>
      <c r="C23120">
        <v>182773</v>
      </c>
    </row>
    <row r="23121" spans="1:3" x14ac:dyDescent="0.25">
      <c r="A23121" t="s">
        <v>27895</v>
      </c>
      <c r="B23121">
        <v>1</v>
      </c>
      <c r="C23121">
        <v>252211</v>
      </c>
    </row>
    <row r="23122" spans="1:3" x14ac:dyDescent="0.25">
      <c r="A23122" t="s">
        <v>27896</v>
      </c>
      <c r="B23122">
        <v>1</v>
      </c>
      <c r="C23122">
        <v>294086</v>
      </c>
    </row>
    <row r="23123" spans="1:3" x14ac:dyDescent="0.25">
      <c r="A23123" t="s">
        <v>27897</v>
      </c>
      <c r="B23123">
        <v>1</v>
      </c>
      <c r="C23123">
        <v>144497</v>
      </c>
    </row>
    <row r="23124" spans="1:3" x14ac:dyDescent="0.25">
      <c r="A23124" t="s">
        <v>27898</v>
      </c>
      <c r="B23124">
        <v>1</v>
      </c>
      <c r="C23124">
        <v>1257243</v>
      </c>
    </row>
    <row r="23125" spans="1:3" x14ac:dyDescent="0.25">
      <c r="A23125" t="s">
        <v>27899</v>
      </c>
      <c r="B23125">
        <v>1</v>
      </c>
      <c r="C23125">
        <v>11078690</v>
      </c>
    </row>
    <row r="23126" spans="1:3" x14ac:dyDescent="0.25">
      <c r="A23126" t="s">
        <v>27900</v>
      </c>
      <c r="B23126">
        <v>1</v>
      </c>
      <c r="C23126">
        <v>1479040</v>
      </c>
    </row>
    <row r="23127" spans="1:3" x14ac:dyDescent="0.25">
      <c r="A23127" t="s">
        <v>27901</v>
      </c>
      <c r="B23127">
        <v>1</v>
      </c>
      <c r="C23127">
        <v>937793</v>
      </c>
    </row>
    <row r="23128" spans="1:3" x14ac:dyDescent="0.25">
      <c r="A23128" t="s">
        <v>27902</v>
      </c>
      <c r="B23128">
        <v>1</v>
      </c>
      <c r="C23128">
        <v>907478</v>
      </c>
    </row>
    <row r="23129" spans="1:3" x14ac:dyDescent="0.25">
      <c r="A23129" t="s">
        <v>27903</v>
      </c>
      <c r="B23129">
        <v>1</v>
      </c>
      <c r="C23129">
        <v>482904</v>
      </c>
    </row>
    <row r="23130" spans="1:3" x14ac:dyDescent="0.25">
      <c r="A23130" t="s">
        <v>27904</v>
      </c>
      <c r="B23130">
        <v>1</v>
      </c>
      <c r="C23130">
        <v>799818</v>
      </c>
    </row>
    <row r="23131" spans="1:3" x14ac:dyDescent="0.25">
      <c r="A23131" t="s">
        <v>27905</v>
      </c>
      <c r="B23131">
        <v>1</v>
      </c>
      <c r="C23131">
        <v>347943</v>
      </c>
    </row>
    <row r="23132" spans="1:3" x14ac:dyDescent="0.25">
      <c r="A23132" t="s">
        <v>27906</v>
      </c>
      <c r="B23132">
        <v>1</v>
      </c>
      <c r="C23132">
        <v>727349</v>
      </c>
    </row>
    <row r="23133" spans="1:3" x14ac:dyDescent="0.25">
      <c r="A23133" t="s">
        <v>27907</v>
      </c>
      <c r="B23133">
        <v>1</v>
      </c>
      <c r="C23133">
        <v>117434</v>
      </c>
    </row>
    <row r="23134" spans="1:3" x14ac:dyDescent="0.25">
      <c r="A23134" t="s">
        <v>27908</v>
      </c>
      <c r="B23134">
        <v>1</v>
      </c>
      <c r="C23134">
        <v>634464</v>
      </c>
    </row>
    <row r="23135" spans="1:3" x14ac:dyDescent="0.25">
      <c r="A23135" t="s">
        <v>27909</v>
      </c>
      <c r="B23135">
        <v>1</v>
      </c>
      <c r="C23135">
        <v>39050</v>
      </c>
    </row>
    <row r="23136" spans="1:3" x14ac:dyDescent="0.25">
      <c r="A23136" t="s">
        <v>27910</v>
      </c>
      <c r="B23136">
        <v>1</v>
      </c>
      <c r="C23136">
        <v>351114</v>
      </c>
    </row>
    <row r="23137" spans="1:3" x14ac:dyDescent="0.25">
      <c r="A23137" t="s">
        <v>27911</v>
      </c>
      <c r="B23137">
        <v>1</v>
      </c>
      <c r="C23137">
        <v>788114</v>
      </c>
    </row>
    <row r="23138" spans="1:3" x14ac:dyDescent="0.25">
      <c r="A23138" t="s">
        <v>27912</v>
      </c>
      <c r="B23138">
        <v>1</v>
      </c>
      <c r="C23138">
        <v>207419</v>
      </c>
    </row>
    <row r="23139" spans="1:3" x14ac:dyDescent="0.25">
      <c r="A23139" t="s">
        <v>27913</v>
      </c>
      <c r="B23139">
        <v>1</v>
      </c>
      <c r="C23139">
        <v>839614</v>
      </c>
    </row>
    <row r="23140" spans="1:3" x14ac:dyDescent="0.25">
      <c r="A23140" t="s">
        <v>27914</v>
      </c>
      <c r="B23140">
        <v>1</v>
      </c>
      <c r="C23140">
        <v>22941</v>
      </c>
    </row>
    <row r="23141" spans="1:3" x14ac:dyDescent="0.25">
      <c r="A23141" t="s">
        <v>27915</v>
      </c>
      <c r="B23141">
        <v>1</v>
      </c>
      <c r="C23141">
        <v>5481237</v>
      </c>
    </row>
    <row r="23142" spans="1:3" x14ac:dyDescent="0.25">
      <c r="A23142" t="s">
        <v>27916</v>
      </c>
      <c r="B23142">
        <v>1</v>
      </c>
      <c r="C23142">
        <v>1046473</v>
      </c>
    </row>
    <row r="23143" spans="1:3" x14ac:dyDescent="0.25">
      <c r="A23143" t="s">
        <v>27917</v>
      </c>
      <c r="B23143">
        <v>1</v>
      </c>
      <c r="C23143">
        <v>2069453</v>
      </c>
    </row>
    <row r="23144" spans="1:3" x14ac:dyDescent="0.25">
      <c r="A23144" t="s">
        <v>27918</v>
      </c>
      <c r="B23144">
        <v>1</v>
      </c>
      <c r="C23144">
        <v>529243</v>
      </c>
    </row>
    <row r="23145" spans="1:3" x14ac:dyDescent="0.25">
      <c r="A23145" t="s">
        <v>27919</v>
      </c>
      <c r="B23145">
        <v>1</v>
      </c>
      <c r="C23145">
        <v>117029</v>
      </c>
    </row>
    <row r="23146" spans="1:3" x14ac:dyDescent="0.25">
      <c r="A23146" t="s">
        <v>27920</v>
      </c>
      <c r="B23146">
        <v>1</v>
      </c>
      <c r="C23146">
        <v>610261</v>
      </c>
    </row>
    <row r="23147" spans="1:3" x14ac:dyDescent="0.25">
      <c r="A23147" t="s">
        <v>27921</v>
      </c>
      <c r="B23147">
        <v>1</v>
      </c>
      <c r="C23147">
        <v>349225</v>
      </c>
    </row>
    <row r="23148" spans="1:3" x14ac:dyDescent="0.25">
      <c r="A23148" t="s">
        <v>27922</v>
      </c>
      <c r="B23148">
        <v>1</v>
      </c>
      <c r="C23148">
        <v>12520</v>
      </c>
    </row>
    <row r="23149" spans="1:3" x14ac:dyDescent="0.25">
      <c r="A23149" t="s">
        <v>27923</v>
      </c>
      <c r="B23149">
        <v>1</v>
      </c>
      <c r="C23149">
        <v>85844</v>
      </c>
    </row>
    <row r="23150" spans="1:3" x14ac:dyDescent="0.25">
      <c r="A23150" t="s">
        <v>27924</v>
      </c>
      <c r="B23150">
        <v>1</v>
      </c>
      <c r="C23150">
        <v>2411518</v>
      </c>
    </row>
    <row r="23151" spans="1:3" x14ac:dyDescent="0.25">
      <c r="A23151" t="s">
        <v>27925</v>
      </c>
      <c r="B23151">
        <v>1</v>
      </c>
      <c r="C23151">
        <v>929932</v>
      </c>
    </row>
    <row r="23152" spans="1:3" x14ac:dyDescent="0.25">
      <c r="A23152" t="s">
        <v>27926</v>
      </c>
      <c r="B23152">
        <v>1</v>
      </c>
      <c r="C23152">
        <v>1373129</v>
      </c>
    </row>
    <row r="23153" spans="1:3" x14ac:dyDescent="0.25">
      <c r="A23153" t="s">
        <v>27927</v>
      </c>
      <c r="B23153">
        <v>1</v>
      </c>
      <c r="C23153">
        <v>529407</v>
      </c>
    </row>
    <row r="23154" spans="1:3" x14ac:dyDescent="0.25">
      <c r="A23154" t="s">
        <v>27928</v>
      </c>
      <c r="B23154">
        <v>1</v>
      </c>
      <c r="C23154">
        <v>2937545</v>
      </c>
    </row>
    <row r="23155" spans="1:3" x14ac:dyDescent="0.25">
      <c r="A23155" t="s">
        <v>27929</v>
      </c>
      <c r="B23155">
        <v>1</v>
      </c>
      <c r="C23155">
        <v>32127026</v>
      </c>
    </row>
    <row r="23156" spans="1:3" x14ac:dyDescent="0.25">
      <c r="A23156" t="s">
        <v>27930</v>
      </c>
      <c r="B23156">
        <v>1</v>
      </c>
      <c r="C23156">
        <v>146731</v>
      </c>
    </row>
    <row r="23157" spans="1:3" x14ac:dyDescent="0.25">
      <c r="A23157" t="s">
        <v>27931</v>
      </c>
      <c r="B23157">
        <v>1</v>
      </c>
      <c r="C23157">
        <v>1684184</v>
      </c>
    </row>
    <row r="23158" spans="1:3" x14ac:dyDescent="0.25">
      <c r="A23158" t="s">
        <v>27932</v>
      </c>
      <c r="B23158">
        <v>1</v>
      </c>
      <c r="C23158">
        <v>20872611</v>
      </c>
    </row>
    <row r="23159" spans="1:3" x14ac:dyDescent="0.25">
      <c r="A23159" t="s">
        <v>27933</v>
      </c>
      <c r="B23159">
        <v>1</v>
      </c>
      <c r="C23159">
        <v>75269</v>
      </c>
    </row>
    <row r="23160" spans="1:3" x14ac:dyDescent="0.25">
      <c r="A23160" t="s">
        <v>27934</v>
      </c>
      <c r="B23160">
        <v>1</v>
      </c>
      <c r="C23160">
        <v>1143335</v>
      </c>
    </row>
    <row r="23161" spans="1:3" x14ac:dyDescent="0.25">
      <c r="A23161" t="s">
        <v>27935</v>
      </c>
      <c r="B23161">
        <v>1</v>
      </c>
      <c r="C23161">
        <v>585320</v>
      </c>
    </row>
    <row r="23162" spans="1:3" x14ac:dyDescent="0.25">
      <c r="A23162" t="s">
        <v>27936</v>
      </c>
      <c r="B23162">
        <v>1</v>
      </c>
      <c r="C23162">
        <v>26945</v>
      </c>
    </row>
    <row r="23163" spans="1:3" x14ac:dyDescent="0.25">
      <c r="A23163" t="s">
        <v>27937</v>
      </c>
      <c r="B23163">
        <v>1</v>
      </c>
      <c r="C23163">
        <v>267437</v>
      </c>
    </row>
    <row r="23164" spans="1:3" x14ac:dyDescent="0.25">
      <c r="A23164" t="s">
        <v>27938</v>
      </c>
      <c r="B23164">
        <v>1</v>
      </c>
      <c r="C23164">
        <v>73750</v>
      </c>
    </row>
    <row r="23165" spans="1:3" x14ac:dyDescent="0.25">
      <c r="A23165" t="s">
        <v>27939</v>
      </c>
      <c r="B23165">
        <v>1</v>
      </c>
      <c r="C23165">
        <v>215483</v>
      </c>
    </row>
    <row r="23166" spans="1:3" x14ac:dyDescent="0.25">
      <c r="A23166" t="s">
        <v>27940</v>
      </c>
      <c r="B23166">
        <v>1</v>
      </c>
      <c r="C23166">
        <v>126044</v>
      </c>
    </row>
    <row r="23167" spans="1:3" x14ac:dyDescent="0.25">
      <c r="A23167" t="s">
        <v>27941</v>
      </c>
      <c r="B23167">
        <v>1</v>
      </c>
      <c r="C23167">
        <v>477210</v>
      </c>
    </row>
    <row r="23168" spans="1:3" x14ac:dyDescent="0.25">
      <c r="A23168" t="s">
        <v>27942</v>
      </c>
      <c r="B23168">
        <v>1</v>
      </c>
      <c r="C23168">
        <v>225708</v>
      </c>
    </row>
    <row r="23169" spans="1:3" x14ac:dyDescent="0.25">
      <c r="A23169" t="s">
        <v>27943</v>
      </c>
      <c r="B23169">
        <v>1</v>
      </c>
      <c r="C23169">
        <v>23256</v>
      </c>
    </row>
    <row r="23170" spans="1:3" x14ac:dyDescent="0.25">
      <c r="A23170" t="s">
        <v>27944</v>
      </c>
      <c r="B23170">
        <v>1</v>
      </c>
      <c r="C23170">
        <v>432626</v>
      </c>
    </row>
    <row r="23171" spans="1:3" x14ac:dyDescent="0.25">
      <c r="A23171" t="s">
        <v>27945</v>
      </c>
      <c r="B23171">
        <v>1</v>
      </c>
      <c r="C23171">
        <v>153367</v>
      </c>
    </row>
    <row r="23172" spans="1:3" x14ac:dyDescent="0.25">
      <c r="A23172" t="s">
        <v>27946</v>
      </c>
      <c r="B23172">
        <v>1</v>
      </c>
      <c r="C23172">
        <v>669036</v>
      </c>
    </row>
    <row r="23173" spans="1:3" x14ac:dyDescent="0.25">
      <c r="A23173" t="s">
        <v>27947</v>
      </c>
      <c r="B23173">
        <v>1</v>
      </c>
      <c r="C23173">
        <v>674837</v>
      </c>
    </row>
    <row r="23174" spans="1:3" x14ac:dyDescent="0.25">
      <c r="A23174" t="s">
        <v>27948</v>
      </c>
      <c r="B23174">
        <v>1</v>
      </c>
      <c r="C23174">
        <v>55634</v>
      </c>
    </row>
    <row r="23175" spans="1:3" x14ac:dyDescent="0.25">
      <c r="A23175" t="s">
        <v>27949</v>
      </c>
      <c r="B23175">
        <v>1</v>
      </c>
      <c r="C23175">
        <v>99730</v>
      </c>
    </row>
    <row r="23176" spans="1:3" x14ac:dyDescent="0.25">
      <c r="A23176" t="s">
        <v>27950</v>
      </c>
      <c r="B23176">
        <v>1</v>
      </c>
      <c r="C23176">
        <v>100726</v>
      </c>
    </row>
    <row r="23177" spans="1:3" x14ac:dyDescent="0.25">
      <c r="A23177" t="s">
        <v>27951</v>
      </c>
      <c r="B23177">
        <v>1</v>
      </c>
      <c r="C23177">
        <v>718323</v>
      </c>
    </row>
    <row r="23178" spans="1:3" x14ac:dyDescent="0.25">
      <c r="A23178" t="s">
        <v>27952</v>
      </c>
      <c r="B23178">
        <v>1</v>
      </c>
      <c r="C23178">
        <v>133805</v>
      </c>
    </row>
    <row r="23179" spans="1:3" x14ac:dyDescent="0.25">
      <c r="A23179" t="s">
        <v>27953</v>
      </c>
      <c r="B23179">
        <v>1</v>
      </c>
      <c r="C23179">
        <v>5330915</v>
      </c>
    </row>
    <row r="23180" spans="1:3" x14ac:dyDescent="0.25">
      <c r="A23180" t="s">
        <v>27954</v>
      </c>
      <c r="B23180">
        <v>1</v>
      </c>
      <c r="C23180">
        <v>1224156</v>
      </c>
    </row>
    <row r="23181" spans="1:3" x14ac:dyDescent="0.25">
      <c r="A23181" t="s">
        <v>27955</v>
      </c>
      <c r="B23181">
        <v>1</v>
      </c>
      <c r="C23181">
        <v>37748</v>
      </c>
    </row>
    <row r="23182" spans="1:3" x14ac:dyDescent="0.25">
      <c r="A23182" t="s">
        <v>27956</v>
      </c>
      <c r="B23182">
        <v>1</v>
      </c>
      <c r="C23182">
        <v>93608</v>
      </c>
    </row>
    <row r="23183" spans="1:3" x14ac:dyDescent="0.25">
      <c r="A23183" t="s">
        <v>27957</v>
      </c>
      <c r="B23183">
        <v>1</v>
      </c>
      <c r="C23183">
        <v>36515611</v>
      </c>
    </row>
    <row r="23184" spans="1:3" x14ac:dyDescent="0.25">
      <c r="A23184" t="s">
        <v>27958</v>
      </c>
      <c r="B23184">
        <v>1</v>
      </c>
      <c r="C23184">
        <v>136964</v>
      </c>
    </row>
    <row r="23185" spans="1:3" x14ac:dyDescent="0.25">
      <c r="A23185" t="s">
        <v>27959</v>
      </c>
      <c r="B23185">
        <v>1</v>
      </c>
      <c r="C23185">
        <v>5481889</v>
      </c>
    </row>
    <row r="23186" spans="1:3" x14ac:dyDescent="0.25">
      <c r="A23186" t="s">
        <v>27960</v>
      </c>
      <c r="B23186">
        <v>1</v>
      </c>
      <c r="C23186">
        <v>94798000</v>
      </c>
    </row>
    <row r="23187" spans="1:3" x14ac:dyDescent="0.25">
      <c r="A23187" t="s">
        <v>27961</v>
      </c>
      <c r="B23187">
        <v>1</v>
      </c>
      <c r="C23187">
        <v>395626</v>
      </c>
    </row>
    <row r="23188" spans="1:3" x14ac:dyDescent="0.25">
      <c r="A23188" t="s">
        <v>27962</v>
      </c>
      <c r="B23188">
        <v>1</v>
      </c>
      <c r="C23188">
        <v>502823</v>
      </c>
    </row>
    <row r="23189" spans="1:3" x14ac:dyDescent="0.25">
      <c r="A23189" t="s">
        <v>27963</v>
      </c>
      <c r="B23189">
        <v>1</v>
      </c>
      <c r="C23189">
        <v>1419081</v>
      </c>
    </row>
    <row r="23190" spans="1:3" x14ac:dyDescent="0.25">
      <c r="A23190" t="s">
        <v>27964</v>
      </c>
      <c r="B23190">
        <v>1</v>
      </c>
      <c r="C23190">
        <v>270649</v>
      </c>
    </row>
    <row r="23191" spans="1:3" x14ac:dyDescent="0.25">
      <c r="A23191" t="s">
        <v>27965</v>
      </c>
      <c r="B23191">
        <v>1</v>
      </c>
      <c r="C23191">
        <v>17340</v>
      </c>
    </row>
    <row r="23192" spans="1:3" x14ac:dyDescent="0.25">
      <c r="A23192" t="s">
        <v>27966</v>
      </c>
      <c r="B23192">
        <v>1</v>
      </c>
      <c r="C23192">
        <v>78927</v>
      </c>
    </row>
    <row r="23193" spans="1:3" x14ac:dyDescent="0.25">
      <c r="A23193" t="s">
        <v>27967</v>
      </c>
      <c r="B23193">
        <v>1</v>
      </c>
      <c r="C23193">
        <v>1205522</v>
      </c>
    </row>
    <row r="23194" spans="1:3" x14ac:dyDescent="0.25">
      <c r="A23194" t="s">
        <v>27968</v>
      </c>
      <c r="B23194">
        <v>1</v>
      </c>
      <c r="C23194">
        <v>102601</v>
      </c>
    </row>
    <row r="23195" spans="1:3" x14ac:dyDescent="0.25">
      <c r="A23195" t="s">
        <v>27969</v>
      </c>
      <c r="B23195">
        <v>1</v>
      </c>
      <c r="C23195">
        <v>42482</v>
      </c>
    </row>
    <row r="23196" spans="1:3" x14ac:dyDescent="0.25">
      <c r="A23196" t="s">
        <v>27970</v>
      </c>
      <c r="B23196">
        <v>1</v>
      </c>
      <c r="C23196">
        <v>70660</v>
      </c>
    </row>
    <row r="23197" spans="1:3" x14ac:dyDescent="0.25">
      <c r="A23197" t="s">
        <v>27971</v>
      </c>
      <c r="B23197">
        <v>1</v>
      </c>
      <c r="C23197">
        <v>398334</v>
      </c>
    </row>
    <row r="23198" spans="1:3" x14ac:dyDescent="0.25">
      <c r="A23198" t="s">
        <v>27972</v>
      </c>
      <c r="B23198">
        <v>1</v>
      </c>
      <c r="C23198">
        <v>755344</v>
      </c>
    </row>
    <row r="23199" spans="1:3" x14ac:dyDescent="0.25">
      <c r="A23199" t="s">
        <v>27973</v>
      </c>
      <c r="B23199">
        <v>1</v>
      </c>
      <c r="C23199">
        <v>23544</v>
      </c>
    </row>
    <row r="23200" spans="1:3" x14ac:dyDescent="0.25">
      <c r="A23200" t="s">
        <v>27974</v>
      </c>
      <c r="B23200">
        <v>1</v>
      </c>
      <c r="C23200">
        <v>196407</v>
      </c>
    </row>
    <row r="23201" spans="1:3" x14ac:dyDescent="0.25">
      <c r="A23201" t="s">
        <v>27975</v>
      </c>
      <c r="B23201">
        <v>1</v>
      </c>
      <c r="C23201">
        <v>85668</v>
      </c>
    </row>
    <row r="23202" spans="1:3" x14ac:dyDescent="0.25">
      <c r="A23202" t="s">
        <v>27976</v>
      </c>
      <c r="B23202">
        <v>1</v>
      </c>
      <c r="C23202">
        <v>268916</v>
      </c>
    </row>
    <row r="23203" spans="1:3" x14ac:dyDescent="0.25">
      <c r="A23203" t="s">
        <v>27977</v>
      </c>
      <c r="B23203">
        <v>1</v>
      </c>
      <c r="C23203">
        <v>93611</v>
      </c>
    </row>
    <row r="23204" spans="1:3" x14ac:dyDescent="0.25">
      <c r="A23204" t="s">
        <v>27978</v>
      </c>
      <c r="B23204">
        <v>1</v>
      </c>
      <c r="C23204">
        <v>155090</v>
      </c>
    </row>
    <row r="23205" spans="1:3" x14ac:dyDescent="0.25">
      <c r="A23205" t="s">
        <v>27979</v>
      </c>
      <c r="B23205">
        <v>1</v>
      </c>
      <c r="C23205">
        <v>268169</v>
      </c>
    </row>
    <row r="23206" spans="1:3" x14ac:dyDescent="0.25">
      <c r="A23206" t="s">
        <v>27980</v>
      </c>
      <c r="B23206">
        <v>1</v>
      </c>
      <c r="C23206">
        <v>413489</v>
      </c>
    </row>
    <row r="23207" spans="1:3" x14ac:dyDescent="0.25">
      <c r="A23207" t="s">
        <v>27981</v>
      </c>
      <c r="B23207">
        <v>1</v>
      </c>
      <c r="C23207">
        <v>47665560</v>
      </c>
    </row>
    <row r="23208" spans="1:3" x14ac:dyDescent="0.25">
      <c r="A23208" t="s">
        <v>27982</v>
      </c>
      <c r="B23208">
        <v>1</v>
      </c>
      <c r="C23208">
        <v>991305</v>
      </c>
    </row>
    <row r="23209" spans="1:3" x14ac:dyDescent="0.25">
      <c r="A23209" t="s">
        <v>27983</v>
      </c>
      <c r="B23209">
        <v>1</v>
      </c>
      <c r="C23209">
        <v>437689</v>
      </c>
    </row>
    <row r="23210" spans="1:3" x14ac:dyDescent="0.25">
      <c r="A23210" t="s">
        <v>27984</v>
      </c>
      <c r="B23210">
        <v>1</v>
      </c>
      <c r="C23210">
        <v>1218476</v>
      </c>
    </row>
    <row r="23211" spans="1:3" x14ac:dyDescent="0.25">
      <c r="A23211" t="s">
        <v>27985</v>
      </c>
      <c r="B23211">
        <v>1</v>
      </c>
      <c r="C23211">
        <v>376774</v>
      </c>
    </row>
    <row r="23212" spans="1:3" x14ac:dyDescent="0.25">
      <c r="A23212" t="s">
        <v>27986</v>
      </c>
      <c r="B23212">
        <v>1</v>
      </c>
      <c r="C23212">
        <v>331935</v>
      </c>
    </row>
    <row r="23213" spans="1:3" x14ac:dyDescent="0.25">
      <c r="A23213" t="s">
        <v>27987</v>
      </c>
      <c r="B23213">
        <v>1</v>
      </c>
      <c r="C23213">
        <v>97425</v>
      </c>
    </row>
    <row r="23214" spans="1:3" x14ac:dyDescent="0.25">
      <c r="A23214" t="s">
        <v>27988</v>
      </c>
      <c r="B23214">
        <v>1</v>
      </c>
      <c r="C23214">
        <v>135788</v>
      </c>
    </row>
    <row r="23215" spans="1:3" x14ac:dyDescent="0.25">
      <c r="A23215" t="s">
        <v>27989</v>
      </c>
      <c r="B23215">
        <v>1</v>
      </c>
      <c r="C23215">
        <v>661841</v>
      </c>
    </row>
    <row r="23216" spans="1:3" x14ac:dyDescent="0.25">
      <c r="A23216" t="s">
        <v>27990</v>
      </c>
      <c r="B23216">
        <v>1</v>
      </c>
      <c r="C23216">
        <v>375688</v>
      </c>
    </row>
    <row r="23217" spans="1:3" x14ac:dyDescent="0.25">
      <c r="A23217" t="s">
        <v>27991</v>
      </c>
      <c r="B23217">
        <v>1</v>
      </c>
      <c r="C23217">
        <v>174584</v>
      </c>
    </row>
    <row r="23218" spans="1:3" x14ac:dyDescent="0.25">
      <c r="A23218" t="s">
        <v>27992</v>
      </c>
      <c r="B23218">
        <v>1</v>
      </c>
      <c r="C23218">
        <v>557510</v>
      </c>
    </row>
    <row r="23219" spans="1:3" x14ac:dyDescent="0.25">
      <c r="A23219" t="s">
        <v>27993</v>
      </c>
      <c r="B23219">
        <v>1</v>
      </c>
      <c r="C23219">
        <v>293014</v>
      </c>
    </row>
    <row r="23220" spans="1:3" x14ac:dyDescent="0.25">
      <c r="A23220" t="s">
        <v>27994</v>
      </c>
      <c r="B23220">
        <v>1</v>
      </c>
      <c r="C23220">
        <v>30292</v>
      </c>
    </row>
    <row r="23221" spans="1:3" x14ac:dyDescent="0.25">
      <c r="A23221" t="s">
        <v>27995</v>
      </c>
      <c r="B23221">
        <v>1</v>
      </c>
      <c r="C23221">
        <v>275715</v>
      </c>
    </row>
    <row r="23222" spans="1:3" x14ac:dyDescent="0.25">
      <c r="A23222" t="s">
        <v>27996</v>
      </c>
      <c r="B23222">
        <v>1</v>
      </c>
      <c r="C23222">
        <v>686331</v>
      </c>
    </row>
    <row r="23223" spans="1:3" x14ac:dyDescent="0.25">
      <c r="A23223" t="s">
        <v>27997</v>
      </c>
      <c r="B23223">
        <v>1</v>
      </c>
      <c r="C23223">
        <v>518683</v>
      </c>
    </row>
    <row r="23224" spans="1:3" x14ac:dyDescent="0.25">
      <c r="A23224" t="s">
        <v>27998</v>
      </c>
      <c r="B23224">
        <v>1</v>
      </c>
      <c r="C23224">
        <v>69426</v>
      </c>
    </row>
    <row r="23225" spans="1:3" x14ac:dyDescent="0.25">
      <c r="A23225" t="s">
        <v>27999</v>
      </c>
      <c r="B23225">
        <v>1</v>
      </c>
      <c r="C23225">
        <v>287825</v>
      </c>
    </row>
    <row r="23226" spans="1:3" x14ac:dyDescent="0.25">
      <c r="A23226" t="s">
        <v>28000</v>
      </c>
      <c r="B23226">
        <v>1</v>
      </c>
      <c r="C23226">
        <v>332114</v>
      </c>
    </row>
    <row r="23227" spans="1:3" x14ac:dyDescent="0.25">
      <c r="A23227" t="s">
        <v>28001</v>
      </c>
      <c r="B23227">
        <v>1</v>
      </c>
      <c r="C23227">
        <v>206908</v>
      </c>
    </row>
    <row r="23228" spans="1:3" x14ac:dyDescent="0.25">
      <c r="A23228" t="s">
        <v>28002</v>
      </c>
      <c r="B23228">
        <v>1</v>
      </c>
      <c r="C23228">
        <v>1706545</v>
      </c>
    </row>
    <row r="23229" spans="1:3" x14ac:dyDescent="0.25">
      <c r="A23229" t="s">
        <v>28003</v>
      </c>
      <c r="B23229">
        <v>1</v>
      </c>
      <c r="C23229">
        <v>319969</v>
      </c>
    </row>
    <row r="23230" spans="1:3" x14ac:dyDescent="0.25">
      <c r="A23230" t="s">
        <v>28004</v>
      </c>
      <c r="B23230">
        <v>1</v>
      </c>
      <c r="C23230">
        <v>110224</v>
      </c>
    </row>
    <row r="23231" spans="1:3" x14ac:dyDescent="0.25">
      <c r="A23231" t="s">
        <v>28005</v>
      </c>
      <c r="B23231">
        <v>1</v>
      </c>
      <c r="C23231">
        <v>20420694</v>
      </c>
    </row>
    <row r="23232" spans="1:3" x14ac:dyDescent="0.25">
      <c r="A23232" t="s">
        <v>28006</v>
      </c>
      <c r="B23232">
        <v>1</v>
      </c>
      <c r="C23232">
        <v>483525</v>
      </c>
    </row>
    <row r="23233" spans="1:3" x14ac:dyDescent="0.25">
      <c r="A23233" t="s">
        <v>28007</v>
      </c>
      <c r="B23233">
        <v>1</v>
      </c>
      <c r="C23233">
        <v>64463869</v>
      </c>
    </row>
    <row r="23234" spans="1:3" x14ac:dyDescent="0.25">
      <c r="A23234" t="s">
        <v>28008</v>
      </c>
      <c r="B23234">
        <v>1</v>
      </c>
      <c r="C23234">
        <v>1582537</v>
      </c>
    </row>
    <row r="23235" spans="1:3" x14ac:dyDescent="0.25">
      <c r="A23235" t="s">
        <v>28009</v>
      </c>
      <c r="B23235">
        <v>1</v>
      </c>
      <c r="C23235">
        <v>3580270</v>
      </c>
    </row>
    <row r="23236" spans="1:3" x14ac:dyDescent="0.25">
      <c r="A23236" t="s">
        <v>28010</v>
      </c>
      <c r="B23236">
        <v>1</v>
      </c>
      <c r="C23236">
        <v>1566307</v>
      </c>
    </row>
    <row r="23237" spans="1:3" x14ac:dyDescent="0.25">
      <c r="A23237" t="s">
        <v>28011</v>
      </c>
      <c r="B23237">
        <v>1</v>
      </c>
      <c r="C23237">
        <v>1177451</v>
      </c>
    </row>
    <row r="23238" spans="1:3" x14ac:dyDescent="0.25">
      <c r="A23238" t="s">
        <v>28012</v>
      </c>
      <c r="B23238">
        <v>1</v>
      </c>
      <c r="C23238">
        <v>482575</v>
      </c>
    </row>
    <row r="23239" spans="1:3" x14ac:dyDescent="0.25">
      <c r="A23239" t="s">
        <v>28013</v>
      </c>
      <c r="B23239">
        <v>1</v>
      </c>
      <c r="C23239">
        <v>365260</v>
      </c>
    </row>
    <row r="23240" spans="1:3" x14ac:dyDescent="0.25">
      <c r="A23240" t="s">
        <v>28014</v>
      </c>
      <c r="B23240">
        <v>1</v>
      </c>
      <c r="C23240">
        <v>3832697</v>
      </c>
    </row>
    <row r="23241" spans="1:3" x14ac:dyDescent="0.25">
      <c r="A23241" t="s">
        <v>28015</v>
      </c>
      <c r="B23241">
        <v>1</v>
      </c>
      <c r="C23241">
        <v>140796</v>
      </c>
    </row>
    <row r="23242" spans="1:3" x14ac:dyDescent="0.25">
      <c r="A23242" t="s">
        <v>28016</v>
      </c>
      <c r="B23242">
        <v>1</v>
      </c>
      <c r="C23242">
        <v>93675</v>
      </c>
    </row>
    <row r="23243" spans="1:3" x14ac:dyDescent="0.25">
      <c r="A23243" t="s">
        <v>28017</v>
      </c>
      <c r="B23243">
        <v>1</v>
      </c>
      <c r="C23243">
        <v>1321090</v>
      </c>
    </row>
    <row r="23244" spans="1:3" x14ac:dyDescent="0.25">
      <c r="A23244" t="s">
        <v>28018</v>
      </c>
      <c r="B23244">
        <v>1</v>
      </c>
      <c r="C23244">
        <v>938417</v>
      </c>
    </row>
    <row r="23245" spans="1:3" x14ac:dyDescent="0.25">
      <c r="A23245" t="s">
        <v>28019</v>
      </c>
      <c r="B23245">
        <v>1</v>
      </c>
      <c r="C23245">
        <v>258688</v>
      </c>
    </row>
    <row r="23246" spans="1:3" x14ac:dyDescent="0.25">
      <c r="A23246" t="s">
        <v>28020</v>
      </c>
      <c r="B23246">
        <v>1</v>
      </c>
      <c r="C23246">
        <v>601038</v>
      </c>
    </row>
    <row r="23247" spans="1:3" x14ac:dyDescent="0.25">
      <c r="A23247" t="s">
        <v>28021</v>
      </c>
      <c r="B23247">
        <v>1</v>
      </c>
      <c r="C23247">
        <v>265729</v>
      </c>
    </row>
    <row r="23248" spans="1:3" x14ac:dyDescent="0.25">
      <c r="A23248" t="s">
        <v>28022</v>
      </c>
      <c r="B23248">
        <v>1</v>
      </c>
      <c r="C23248">
        <v>1068216</v>
      </c>
    </row>
    <row r="23249" spans="1:3" x14ac:dyDescent="0.25">
      <c r="A23249" t="s">
        <v>28023</v>
      </c>
      <c r="B23249">
        <v>1</v>
      </c>
      <c r="C23249">
        <v>169112</v>
      </c>
    </row>
    <row r="23250" spans="1:3" x14ac:dyDescent="0.25">
      <c r="A23250" t="s">
        <v>28024</v>
      </c>
      <c r="B23250">
        <v>1</v>
      </c>
      <c r="C23250">
        <v>28307</v>
      </c>
    </row>
    <row r="23251" spans="1:3" x14ac:dyDescent="0.25">
      <c r="A23251" t="s">
        <v>28025</v>
      </c>
      <c r="B23251">
        <v>1</v>
      </c>
      <c r="C23251">
        <v>223799</v>
      </c>
    </row>
    <row r="23252" spans="1:3" x14ac:dyDescent="0.25">
      <c r="A23252" t="s">
        <v>28026</v>
      </c>
      <c r="B23252">
        <v>1</v>
      </c>
      <c r="C23252">
        <v>114630</v>
      </c>
    </row>
    <row r="23253" spans="1:3" x14ac:dyDescent="0.25">
      <c r="A23253" t="s">
        <v>28027</v>
      </c>
      <c r="B23253">
        <v>1</v>
      </c>
      <c r="C23253">
        <v>910065</v>
      </c>
    </row>
    <row r="23254" spans="1:3" x14ac:dyDescent="0.25">
      <c r="A23254" t="s">
        <v>28028</v>
      </c>
      <c r="B23254">
        <v>1</v>
      </c>
      <c r="C23254">
        <v>743298</v>
      </c>
    </row>
    <row r="23255" spans="1:3" x14ac:dyDescent="0.25">
      <c r="A23255" t="s">
        <v>28029</v>
      </c>
      <c r="B23255">
        <v>1</v>
      </c>
      <c r="C23255">
        <v>153927</v>
      </c>
    </row>
    <row r="23256" spans="1:3" x14ac:dyDescent="0.25">
      <c r="A23256" t="s">
        <v>28030</v>
      </c>
      <c r="B23256">
        <v>1</v>
      </c>
      <c r="C23256">
        <v>153938</v>
      </c>
    </row>
    <row r="23257" spans="1:3" x14ac:dyDescent="0.25">
      <c r="A23257" t="s">
        <v>28031</v>
      </c>
      <c r="B23257">
        <v>1</v>
      </c>
      <c r="C23257">
        <v>132460</v>
      </c>
    </row>
    <row r="23258" spans="1:3" x14ac:dyDescent="0.25">
      <c r="A23258" t="s">
        <v>28032</v>
      </c>
      <c r="B23258">
        <v>1</v>
      </c>
      <c r="C23258">
        <v>41978</v>
      </c>
    </row>
    <row r="23259" spans="1:3" x14ac:dyDescent="0.25">
      <c r="A23259" t="s">
        <v>28033</v>
      </c>
      <c r="B23259">
        <v>1</v>
      </c>
      <c r="C23259">
        <v>186994</v>
      </c>
    </row>
    <row r="23260" spans="1:3" x14ac:dyDescent="0.25">
      <c r="A23260" t="s">
        <v>28034</v>
      </c>
      <c r="B23260">
        <v>1</v>
      </c>
      <c r="C23260">
        <v>74397</v>
      </c>
    </row>
    <row r="23261" spans="1:3" x14ac:dyDescent="0.25">
      <c r="A23261" t="s">
        <v>28035</v>
      </c>
      <c r="B23261">
        <v>1</v>
      </c>
      <c r="C23261">
        <v>48553</v>
      </c>
    </row>
    <row r="23262" spans="1:3" x14ac:dyDescent="0.25">
      <c r="A23262" t="s">
        <v>28036</v>
      </c>
      <c r="B23262">
        <v>1</v>
      </c>
      <c r="C23262">
        <v>61311</v>
      </c>
    </row>
    <row r="23263" spans="1:3" x14ac:dyDescent="0.25">
      <c r="A23263" t="s">
        <v>28037</v>
      </c>
      <c r="B23263">
        <v>1</v>
      </c>
      <c r="C23263">
        <v>549579</v>
      </c>
    </row>
    <row r="23264" spans="1:3" x14ac:dyDescent="0.25">
      <c r="A23264" t="s">
        <v>28038</v>
      </c>
      <c r="B23264">
        <v>1</v>
      </c>
      <c r="C23264">
        <v>228629</v>
      </c>
    </row>
    <row r="23265" spans="1:3" x14ac:dyDescent="0.25">
      <c r="A23265" t="s">
        <v>28039</v>
      </c>
      <c r="B23265">
        <v>1</v>
      </c>
      <c r="C23265">
        <v>373897</v>
      </c>
    </row>
    <row r="23266" spans="1:3" x14ac:dyDescent="0.25">
      <c r="A23266" t="s">
        <v>28040</v>
      </c>
      <c r="B23266">
        <v>1</v>
      </c>
      <c r="C23266">
        <v>219868</v>
      </c>
    </row>
    <row r="23267" spans="1:3" x14ac:dyDescent="0.25">
      <c r="A23267" t="s">
        <v>28041</v>
      </c>
      <c r="B23267">
        <v>1</v>
      </c>
      <c r="C23267">
        <v>58468</v>
      </c>
    </row>
    <row r="23268" spans="1:3" x14ac:dyDescent="0.25">
      <c r="A23268" t="s">
        <v>28042</v>
      </c>
      <c r="B23268">
        <v>1</v>
      </c>
      <c r="C23268">
        <v>588403</v>
      </c>
    </row>
    <row r="23269" spans="1:3" x14ac:dyDescent="0.25">
      <c r="A23269" t="s">
        <v>28043</v>
      </c>
      <c r="B23269">
        <v>1</v>
      </c>
      <c r="C23269">
        <v>54333</v>
      </c>
    </row>
    <row r="23270" spans="1:3" x14ac:dyDescent="0.25">
      <c r="A23270" t="s">
        <v>28044</v>
      </c>
      <c r="B23270">
        <v>1</v>
      </c>
      <c r="C23270">
        <v>5878462</v>
      </c>
    </row>
    <row r="23271" spans="1:3" x14ac:dyDescent="0.25">
      <c r="A23271" t="s">
        <v>28045</v>
      </c>
      <c r="B23271">
        <v>1</v>
      </c>
      <c r="C23271">
        <v>623828</v>
      </c>
    </row>
    <row r="23272" spans="1:3" x14ac:dyDescent="0.25">
      <c r="A23272" t="s">
        <v>28046</v>
      </c>
      <c r="B23272">
        <v>1</v>
      </c>
      <c r="C23272">
        <v>131439</v>
      </c>
    </row>
    <row r="23273" spans="1:3" x14ac:dyDescent="0.25">
      <c r="A23273" t="s">
        <v>28047</v>
      </c>
      <c r="B23273">
        <v>1</v>
      </c>
      <c r="C23273">
        <v>105072</v>
      </c>
    </row>
    <row r="23274" spans="1:3" x14ac:dyDescent="0.25">
      <c r="A23274" t="s">
        <v>28048</v>
      </c>
      <c r="B23274">
        <v>1</v>
      </c>
      <c r="C23274">
        <v>2328512</v>
      </c>
    </row>
    <row r="23275" spans="1:3" x14ac:dyDescent="0.25">
      <c r="A23275" t="s">
        <v>28049</v>
      </c>
      <c r="B23275">
        <v>1</v>
      </c>
      <c r="C23275">
        <v>160894</v>
      </c>
    </row>
    <row r="23276" spans="1:3" x14ac:dyDescent="0.25">
      <c r="A23276" t="s">
        <v>28050</v>
      </c>
      <c r="B23276">
        <v>1</v>
      </c>
      <c r="C23276">
        <v>117378701</v>
      </c>
    </row>
    <row r="23277" spans="1:3" x14ac:dyDescent="0.25">
      <c r="A23277" t="s">
        <v>28051</v>
      </c>
      <c r="B23277">
        <v>1</v>
      </c>
      <c r="C23277">
        <v>22281</v>
      </c>
    </row>
    <row r="23278" spans="1:3" x14ac:dyDescent="0.25">
      <c r="A23278" t="s">
        <v>28052</v>
      </c>
      <c r="B23278">
        <v>1</v>
      </c>
      <c r="C23278">
        <v>15579</v>
      </c>
    </row>
    <row r="23279" spans="1:3" x14ac:dyDescent="0.25">
      <c r="A23279" t="s">
        <v>28053</v>
      </c>
      <c r="B23279">
        <v>1</v>
      </c>
      <c r="C23279">
        <v>123159</v>
      </c>
    </row>
    <row r="23280" spans="1:3" x14ac:dyDescent="0.25">
      <c r="A23280" t="s">
        <v>28054</v>
      </c>
      <c r="B23280">
        <v>1</v>
      </c>
      <c r="C23280">
        <v>134976</v>
      </c>
    </row>
    <row r="23281" spans="1:3" x14ac:dyDescent="0.25">
      <c r="A23281" t="s">
        <v>28055</v>
      </c>
      <c r="B23281">
        <v>1</v>
      </c>
      <c r="C23281">
        <v>477326</v>
      </c>
    </row>
    <row r="23282" spans="1:3" x14ac:dyDescent="0.25">
      <c r="A23282" t="s">
        <v>28056</v>
      </c>
      <c r="B23282">
        <v>1</v>
      </c>
      <c r="C23282">
        <v>259436</v>
      </c>
    </row>
    <row r="23283" spans="1:3" x14ac:dyDescent="0.25">
      <c r="A23283" t="s">
        <v>28057</v>
      </c>
      <c r="B23283">
        <v>1</v>
      </c>
      <c r="C23283">
        <v>118818</v>
      </c>
    </row>
    <row r="23284" spans="1:3" x14ac:dyDescent="0.25">
      <c r="A23284" t="s">
        <v>28058</v>
      </c>
      <c r="B23284">
        <v>1</v>
      </c>
      <c r="C23284">
        <v>434021</v>
      </c>
    </row>
    <row r="23285" spans="1:3" x14ac:dyDescent="0.25">
      <c r="A23285" t="s">
        <v>28059</v>
      </c>
      <c r="B23285">
        <v>1</v>
      </c>
      <c r="C23285">
        <v>560163</v>
      </c>
    </row>
    <row r="23286" spans="1:3" x14ac:dyDescent="0.25">
      <c r="A23286" t="s">
        <v>28060</v>
      </c>
      <c r="B23286">
        <v>1</v>
      </c>
      <c r="C23286">
        <v>2032710</v>
      </c>
    </row>
    <row r="23287" spans="1:3" x14ac:dyDescent="0.25">
      <c r="A23287" t="s">
        <v>28061</v>
      </c>
      <c r="B23287">
        <v>1</v>
      </c>
      <c r="C23287">
        <v>404341</v>
      </c>
    </row>
    <row r="23288" spans="1:3" x14ac:dyDescent="0.25">
      <c r="A23288" t="s">
        <v>28062</v>
      </c>
      <c r="B23288">
        <v>1</v>
      </c>
      <c r="C23288">
        <v>577305</v>
      </c>
    </row>
    <row r="23289" spans="1:3" x14ac:dyDescent="0.25">
      <c r="A23289" t="s">
        <v>28063</v>
      </c>
      <c r="B23289">
        <v>1</v>
      </c>
      <c r="C23289">
        <v>196975</v>
      </c>
    </row>
    <row r="23290" spans="1:3" x14ac:dyDescent="0.25">
      <c r="A23290" t="s">
        <v>28064</v>
      </c>
      <c r="B23290">
        <v>1</v>
      </c>
      <c r="C23290">
        <v>253213</v>
      </c>
    </row>
    <row r="23291" spans="1:3" x14ac:dyDescent="0.25">
      <c r="A23291" t="s">
        <v>28065</v>
      </c>
      <c r="B23291">
        <v>1</v>
      </c>
      <c r="C23291">
        <v>386330</v>
      </c>
    </row>
    <row r="23292" spans="1:3" x14ac:dyDescent="0.25">
      <c r="A23292" t="s">
        <v>28066</v>
      </c>
      <c r="B23292">
        <v>1</v>
      </c>
      <c r="C23292">
        <v>169121</v>
      </c>
    </row>
    <row r="23293" spans="1:3" x14ac:dyDescent="0.25">
      <c r="A23293" t="s">
        <v>28067</v>
      </c>
      <c r="B23293">
        <v>1</v>
      </c>
      <c r="C23293">
        <v>1042107</v>
      </c>
    </row>
    <row r="23294" spans="1:3" x14ac:dyDescent="0.25">
      <c r="A23294" t="s">
        <v>28068</v>
      </c>
      <c r="B23294">
        <v>1</v>
      </c>
      <c r="C23294">
        <v>169207</v>
      </c>
    </row>
    <row r="23295" spans="1:3" x14ac:dyDescent="0.25">
      <c r="A23295" t="s">
        <v>28069</v>
      </c>
      <c r="B23295">
        <v>1</v>
      </c>
      <c r="C23295">
        <v>88268</v>
      </c>
    </row>
    <row r="23296" spans="1:3" x14ac:dyDescent="0.25">
      <c r="A23296" t="s">
        <v>28070</v>
      </c>
      <c r="B23296">
        <v>1</v>
      </c>
      <c r="C23296">
        <v>241160</v>
      </c>
    </row>
    <row r="23297" spans="1:3" x14ac:dyDescent="0.25">
      <c r="A23297" t="s">
        <v>28071</v>
      </c>
      <c r="B23297">
        <v>1</v>
      </c>
      <c r="C23297">
        <v>256855</v>
      </c>
    </row>
    <row r="23298" spans="1:3" x14ac:dyDescent="0.25">
      <c r="A23298" t="s">
        <v>28072</v>
      </c>
      <c r="B23298">
        <v>1</v>
      </c>
      <c r="C23298">
        <v>667502</v>
      </c>
    </row>
    <row r="23299" spans="1:3" x14ac:dyDescent="0.25">
      <c r="A23299" t="s">
        <v>28073</v>
      </c>
      <c r="B23299">
        <v>1</v>
      </c>
      <c r="C23299">
        <v>2467057</v>
      </c>
    </row>
    <row r="23300" spans="1:3" x14ac:dyDescent="0.25">
      <c r="A23300" t="s">
        <v>28074</v>
      </c>
      <c r="B23300">
        <v>1</v>
      </c>
      <c r="C23300">
        <v>325953</v>
      </c>
    </row>
    <row r="23301" spans="1:3" x14ac:dyDescent="0.25">
      <c r="A23301" t="s">
        <v>28075</v>
      </c>
      <c r="B23301">
        <v>1</v>
      </c>
      <c r="C23301">
        <v>313917</v>
      </c>
    </row>
    <row r="23302" spans="1:3" x14ac:dyDescent="0.25">
      <c r="A23302" t="s">
        <v>28076</v>
      </c>
      <c r="B23302">
        <v>1</v>
      </c>
      <c r="C23302">
        <v>158800</v>
      </c>
    </row>
    <row r="23303" spans="1:3" x14ac:dyDescent="0.25">
      <c r="A23303" t="s">
        <v>28077</v>
      </c>
      <c r="B23303">
        <v>1</v>
      </c>
      <c r="C23303">
        <v>1418593</v>
      </c>
    </row>
    <row r="23304" spans="1:3" x14ac:dyDescent="0.25">
      <c r="A23304" t="s">
        <v>28078</v>
      </c>
      <c r="B23304">
        <v>1</v>
      </c>
      <c r="C23304">
        <v>842548</v>
      </c>
    </row>
    <row r="23305" spans="1:3" x14ac:dyDescent="0.25">
      <c r="A23305" t="s">
        <v>28079</v>
      </c>
      <c r="B23305">
        <v>1</v>
      </c>
      <c r="C23305">
        <v>40624</v>
      </c>
    </row>
    <row r="23306" spans="1:3" x14ac:dyDescent="0.25">
      <c r="A23306" t="s">
        <v>28080</v>
      </c>
      <c r="B23306">
        <v>1</v>
      </c>
      <c r="C23306">
        <v>296733</v>
      </c>
    </row>
    <row r="23307" spans="1:3" x14ac:dyDescent="0.25">
      <c r="A23307" t="s">
        <v>28081</v>
      </c>
      <c r="B23307">
        <v>1</v>
      </c>
      <c r="C23307">
        <v>134473</v>
      </c>
    </row>
    <row r="23308" spans="1:3" x14ac:dyDescent="0.25">
      <c r="A23308" t="s">
        <v>28082</v>
      </c>
      <c r="B23308">
        <v>1</v>
      </c>
      <c r="C23308">
        <v>442063</v>
      </c>
    </row>
    <row r="23309" spans="1:3" x14ac:dyDescent="0.25">
      <c r="A23309" t="s">
        <v>28083</v>
      </c>
      <c r="B23309">
        <v>1</v>
      </c>
      <c r="C23309">
        <v>1653350</v>
      </c>
    </row>
    <row r="23310" spans="1:3" x14ac:dyDescent="0.25">
      <c r="A23310" t="s">
        <v>28084</v>
      </c>
      <c r="B23310">
        <v>1</v>
      </c>
      <c r="C23310">
        <v>322042</v>
      </c>
    </row>
    <row r="23311" spans="1:3" x14ac:dyDescent="0.25">
      <c r="A23311" t="s">
        <v>28085</v>
      </c>
      <c r="B23311">
        <v>1</v>
      </c>
      <c r="C23311">
        <v>263251</v>
      </c>
    </row>
    <row r="23312" spans="1:3" x14ac:dyDescent="0.25">
      <c r="A23312" t="s">
        <v>28086</v>
      </c>
      <c r="B23312">
        <v>1</v>
      </c>
      <c r="C23312">
        <v>160444</v>
      </c>
    </row>
    <row r="23313" spans="1:3" x14ac:dyDescent="0.25">
      <c r="A23313" t="s">
        <v>28087</v>
      </c>
      <c r="B23313">
        <v>1</v>
      </c>
      <c r="C23313">
        <v>415860</v>
      </c>
    </row>
    <row r="23314" spans="1:3" x14ac:dyDescent="0.25">
      <c r="A23314" t="s">
        <v>28088</v>
      </c>
      <c r="B23314">
        <v>1</v>
      </c>
      <c r="C23314">
        <v>213189</v>
      </c>
    </row>
    <row r="23315" spans="1:3" x14ac:dyDescent="0.25">
      <c r="A23315" t="s">
        <v>28089</v>
      </c>
      <c r="B23315">
        <v>1</v>
      </c>
      <c r="C23315">
        <v>178355</v>
      </c>
    </row>
    <row r="23316" spans="1:3" x14ac:dyDescent="0.25">
      <c r="A23316" t="s">
        <v>28090</v>
      </c>
      <c r="B23316">
        <v>1</v>
      </c>
      <c r="C23316">
        <v>31418</v>
      </c>
    </row>
    <row r="23317" spans="1:3" x14ac:dyDescent="0.25">
      <c r="A23317" t="s">
        <v>28091</v>
      </c>
      <c r="B23317">
        <v>1</v>
      </c>
      <c r="C23317">
        <v>85486</v>
      </c>
    </row>
    <row r="23318" spans="1:3" x14ac:dyDescent="0.25">
      <c r="A23318" t="s">
        <v>28092</v>
      </c>
      <c r="B23318">
        <v>1</v>
      </c>
      <c r="C23318">
        <v>358663</v>
      </c>
    </row>
    <row r="23319" spans="1:3" x14ac:dyDescent="0.25">
      <c r="A23319" t="s">
        <v>28093</v>
      </c>
      <c r="B23319">
        <v>1</v>
      </c>
      <c r="C23319">
        <v>674569</v>
      </c>
    </row>
    <row r="23320" spans="1:3" x14ac:dyDescent="0.25">
      <c r="A23320" t="s">
        <v>28094</v>
      </c>
      <c r="B23320">
        <v>1</v>
      </c>
      <c r="C23320">
        <v>519633</v>
      </c>
    </row>
    <row r="23321" spans="1:3" x14ac:dyDescent="0.25">
      <c r="A23321" t="s">
        <v>28095</v>
      </c>
      <c r="B23321">
        <v>1</v>
      </c>
      <c r="C23321">
        <v>93227302</v>
      </c>
    </row>
    <row r="23322" spans="1:3" x14ac:dyDescent="0.25">
      <c r="A23322" t="s">
        <v>28096</v>
      </c>
      <c r="B23322">
        <v>1</v>
      </c>
      <c r="C23322">
        <v>289456</v>
      </c>
    </row>
    <row r="23323" spans="1:3" x14ac:dyDescent="0.25">
      <c r="A23323" t="s">
        <v>28097</v>
      </c>
      <c r="B23323">
        <v>1</v>
      </c>
      <c r="C23323">
        <v>390773</v>
      </c>
    </row>
    <row r="23324" spans="1:3" x14ac:dyDescent="0.25">
      <c r="A23324" t="s">
        <v>28098</v>
      </c>
      <c r="B23324">
        <v>1</v>
      </c>
      <c r="C23324">
        <v>295623</v>
      </c>
    </row>
    <row r="23325" spans="1:3" x14ac:dyDescent="0.25">
      <c r="A23325" t="s">
        <v>28099</v>
      </c>
      <c r="B23325">
        <v>1</v>
      </c>
      <c r="C23325">
        <v>1809474</v>
      </c>
    </row>
    <row r="23326" spans="1:3" x14ac:dyDescent="0.25">
      <c r="A23326" t="s">
        <v>28100</v>
      </c>
      <c r="B23326">
        <v>1</v>
      </c>
      <c r="C23326">
        <v>1182400</v>
      </c>
    </row>
    <row r="23327" spans="1:3" x14ac:dyDescent="0.25">
      <c r="A23327" t="s">
        <v>28101</v>
      </c>
      <c r="B23327">
        <v>1</v>
      </c>
      <c r="C23327">
        <v>237610</v>
      </c>
    </row>
    <row r="23328" spans="1:3" x14ac:dyDescent="0.25">
      <c r="A23328" t="s">
        <v>28102</v>
      </c>
      <c r="B23328">
        <v>1</v>
      </c>
      <c r="C23328">
        <v>959738</v>
      </c>
    </row>
    <row r="23329" spans="1:3" x14ac:dyDescent="0.25">
      <c r="A23329" t="s">
        <v>28103</v>
      </c>
      <c r="B23329">
        <v>1</v>
      </c>
      <c r="C23329">
        <v>1094979</v>
      </c>
    </row>
    <row r="23330" spans="1:3" x14ac:dyDescent="0.25">
      <c r="A23330" t="s">
        <v>28104</v>
      </c>
      <c r="B23330">
        <v>1</v>
      </c>
      <c r="C23330">
        <v>464820</v>
      </c>
    </row>
    <row r="23331" spans="1:3" x14ac:dyDescent="0.25">
      <c r="A23331" t="s">
        <v>28105</v>
      </c>
      <c r="B23331">
        <v>1</v>
      </c>
      <c r="C23331">
        <v>1410854</v>
      </c>
    </row>
    <row r="23332" spans="1:3" x14ac:dyDescent="0.25">
      <c r="A23332" t="s">
        <v>28106</v>
      </c>
      <c r="B23332">
        <v>1</v>
      </c>
      <c r="C23332">
        <v>7183862</v>
      </c>
    </row>
    <row r="23333" spans="1:3" x14ac:dyDescent="0.25">
      <c r="A23333" t="s">
        <v>28107</v>
      </c>
      <c r="B23333">
        <v>1</v>
      </c>
      <c r="C23333">
        <v>217294</v>
      </c>
    </row>
    <row r="23334" spans="1:3" x14ac:dyDescent="0.25">
      <c r="A23334" t="s">
        <v>28108</v>
      </c>
      <c r="B23334">
        <v>1</v>
      </c>
      <c r="C23334">
        <v>163001</v>
      </c>
    </row>
    <row r="23335" spans="1:3" x14ac:dyDescent="0.25">
      <c r="A23335" t="s">
        <v>28109</v>
      </c>
      <c r="B23335">
        <v>1</v>
      </c>
      <c r="C23335">
        <v>293629</v>
      </c>
    </row>
    <row r="23336" spans="1:3" x14ac:dyDescent="0.25">
      <c r="A23336" t="s">
        <v>28110</v>
      </c>
      <c r="B23336">
        <v>1</v>
      </c>
      <c r="C23336">
        <v>71321</v>
      </c>
    </row>
    <row r="23337" spans="1:3" x14ac:dyDescent="0.25">
      <c r="A23337" t="s">
        <v>28111</v>
      </c>
      <c r="B23337">
        <v>1</v>
      </c>
      <c r="C23337">
        <v>568443</v>
      </c>
    </row>
    <row r="23338" spans="1:3" x14ac:dyDescent="0.25">
      <c r="A23338" t="s">
        <v>28112</v>
      </c>
      <c r="B23338">
        <v>1</v>
      </c>
      <c r="C23338">
        <v>657731</v>
      </c>
    </row>
    <row r="23339" spans="1:3" x14ac:dyDescent="0.25">
      <c r="A23339" t="s">
        <v>28113</v>
      </c>
      <c r="B23339">
        <v>1</v>
      </c>
      <c r="C23339">
        <v>977461</v>
      </c>
    </row>
    <row r="23340" spans="1:3" x14ac:dyDescent="0.25">
      <c r="A23340" t="s">
        <v>28114</v>
      </c>
      <c r="B23340">
        <v>1</v>
      </c>
      <c r="C23340">
        <v>289357</v>
      </c>
    </row>
    <row r="23341" spans="1:3" x14ac:dyDescent="0.25">
      <c r="A23341" t="s">
        <v>28115</v>
      </c>
      <c r="B23341">
        <v>1</v>
      </c>
      <c r="C23341">
        <v>70594</v>
      </c>
    </row>
    <row r="23342" spans="1:3" x14ac:dyDescent="0.25">
      <c r="A23342" t="s">
        <v>28116</v>
      </c>
      <c r="B23342">
        <v>1</v>
      </c>
      <c r="C23342">
        <v>4702462</v>
      </c>
    </row>
    <row r="23343" spans="1:3" x14ac:dyDescent="0.25">
      <c r="A23343" t="s">
        <v>28117</v>
      </c>
      <c r="B23343">
        <v>1</v>
      </c>
      <c r="C23343">
        <v>684318</v>
      </c>
    </row>
    <row r="23344" spans="1:3" x14ac:dyDescent="0.25">
      <c r="A23344" t="s">
        <v>28118</v>
      </c>
      <c r="B23344">
        <v>1</v>
      </c>
      <c r="C23344">
        <v>1479073</v>
      </c>
    </row>
    <row r="23345" spans="1:3" x14ac:dyDescent="0.25">
      <c r="A23345" t="s">
        <v>28119</v>
      </c>
      <c r="B23345">
        <v>1</v>
      </c>
      <c r="C23345">
        <v>657686</v>
      </c>
    </row>
    <row r="23346" spans="1:3" x14ac:dyDescent="0.25">
      <c r="A23346" t="s">
        <v>28120</v>
      </c>
      <c r="B23346">
        <v>1</v>
      </c>
      <c r="C23346">
        <v>15019689</v>
      </c>
    </row>
    <row r="23347" spans="1:3" x14ac:dyDescent="0.25">
      <c r="A23347" t="s">
        <v>28121</v>
      </c>
      <c r="B23347">
        <v>1</v>
      </c>
      <c r="C23347">
        <v>594664</v>
      </c>
    </row>
    <row r="23348" spans="1:3" x14ac:dyDescent="0.25">
      <c r="A23348" t="s">
        <v>28122</v>
      </c>
      <c r="B23348">
        <v>1</v>
      </c>
      <c r="C23348">
        <v>304573</v>
      </c>
    </row>
    <row r="23349" spans="1:3" x14ac:dyDescent="0.25">
      <c r="A23349" t="s">
        <v>28123</v>
      </c>
      <c r="B23349">
        <v>1</v>
      </c>
      <c r="C23349">
        <v>249937</v>
      </c>
    </row>
    <row r="23350" spans="1:3" x14ac:dyDescent="0.25">
      <c r="A23350" t="s">
        <v>28124</v>
      </c>
      <c r="B23350">
        <v>1</v>
      </c>
      <c r="C23350">
        <v>209005</v>
      </c>
    </row>
    <row r="23351" spans="1:3" x14ac:dyDescent="0.25">
      <c r="A23351" t="s">
        <v>28125</v>
      </c>
      <c r="B23351">
        <v>1</v>
      </c>
      <c r="C23351">
        <v>729106</v>
      </c>
    </row>
    <row r="23352" spans="1:3" x14ac:dyDescent="0.25">
      <c r="A23352" t="s">
        <v>28126</v>
      </c>
      <c r="B23352">
        <v>1</v>
      </c>
      <c r="C23352">
        <v>865725</v>
      </c>
    </row>
    <row r="23353" spans="1:3" x14ac:dyDescent="0.25">
      <c r="A23353" t="s">
        <v>28127</v>
      </c>
      <c r="B23353">
        <v>1</v>
      </c>
      <c r="C23353">
        <v>233447</v>
      </c>
    </row>
    <row r="23354" spans="1:3" x14ac:dyDescent="0.25">
      <c r="A23354" t="s">
        <v>28128</v>
      </c>
      <c r="B23354">
        <v>1</v>
      </c>
      <c r="C23354">
        <v>43994</v>
      </c>
    </row>
    <row r="23355" spans="1:3" x14ac:dyDescent="0.25">
      <c r="A23355" t="s">
        <v>28129</v>
      </c>
      <c r="B23355">
        <v>1</v>
      </c>
      <c r="C23355">
        <v>114458</v>
      </c>
    </row>
    <row r="23356" spans="1:3" x14ac:dyDescent="0.25">
      <c r="A23356" t="s">
        <v>28130</v>
      </c>
      <c r="B23356">
        <v>1</v>
      </c>
      <c r="C23356">
        <v>676341</v>
      </c>
    </row>
    <row r="23357" spans="1:3" x14ac:dyDescent="0.25">
      <c r="A23357" t="s">
        <v>28131</v>
      </c>
      <c r="B23357">
        <v>1</v>
      </c>
      <c r="C23357">
        <v>243677</v>
      </c>
    </row>
    <row r="23358" spans="1:3" x14ac:dyDescent="0.25">
      <c r="A23358" t="s">
        <v>28132</v>
      </c>
      <c r="B23358">
        <v>1</v>
      </c>
      <c r="C23358">
        <v>66334</v>
      </c>
    </row>
    <row r="23359" spans="1:3" x14ac:dyDescent="0.25">
      <c r="A23359" t="s">
        <v>28133</v>
      </c>
      <c r="B23359">
        <v>1</v>
      </c>
      <c r="C23359">
        <v>230614</v>
      </c>
    </row>
    <row r="23360" spans="1:3" x14ac:dyDescent="0.25">
      <c r="A23360" t="s">
        <v>28134</v>
      </c>
      <c r="B23360">
        <v>1</v>
      </c>
      <c r="C23360">
        <v>157206</v>
      </c>
    </row>
    <row r="23361" spans="1:3" x14ac:dyDescent="0.25">
      <c r="A23361" t="s">
        <v>28135</v>
      </c>
      <c r="B23361">
        <v>1</v>
      </c>
      <c r="C23361">
        <v>297082</v>
      </c>
    </row>
    <row r="23362" spans="1:3" x14ac:dyDescent="0.25">
      <c r="A23362" t="s">
        <v>28136</v>
      </c>
      <c r="B23362">
        <v>1</v>
      </c>
      <c r="C23362">
        <v>303324</v>
      </c>
    </row>
    <row r="23363" spans="1:3" x14ac:dyDescent="0.25">
      <c r="A23363" t="s">
        <v>28137</v>
      </c>
      <c r="B23363">
        <v>1</v>
      </c>
      <c r="C23363">
        <v>1084167</v>
      </c>
    </row>
    <row r="23364" spans="1:3" x14ac:dyDescent="0.25">
      <c r="A23364" t="s">
        <v>28138</v>
      </c>
      <c r="B23364">
        <v>1</v>
      </c>
      <c r="C23364">
        <v>239583</v>
      </c>
    </row>
    <row r="23365" spans="1:3" x14ac:dyDescent="0.25">
      <c r="A23365" t="s">
        <v>28139</v>
      </c>
      <c r="B23365">
        <v>1</v>
      </c>
      <c r="C23365">
        <v>2235630</v>
      </c>
    </row>
    <row r="23366" spans="1:3" x14ac:dyDescent="0.25">
      <c r="A23366" t="s">
        <v>28140</v>
      </c>
      <c r="B23366">
        <v>1</v>
      </c>
      <c r="C23366">
        <v>387981</v>
      </c>
    </row>
    <row r="23367" spans="1:3" x14ac:dyDescent="0.25">
      <c r="A23367" t="s">
        <v>28141</v>
      </c>
      <c r="B23367">
        <v>1</v>
      </c>
      <c r="C23367">
        <v>335179</v>
      </c>
    </row>
    <row r="23368" spans="1:3" x14ac:dyDescent="0.25">
      <c r="A23368" t="s">
        <v>28142</v>
      </c>
      <c r="B23368">
        <v>1</v>
      </c>
      <c r="C23368">
        <v>43014</v>
      </c>
    </row>
    <row r="23369" spans="1:3" x14ac:dyDescent="0.25">
      <c r="A23369" t="s">
        <v>28143</v>
      </c>
      <c r="B23369">
        <v>1</v>
      </c>
      <c r="C23369">
        <v>534164</v>
      </c>
    </row>
    <row r="23370" spans="1:3" x14ac:dyDescent="0.25">
      <c r="A23370" t="s">
        <v>28144</v>
      </c>
      <c r="B23370">
        <v>1</v>
      </c>
      <c r="C23370">
        <v>290863</v>
      </c>
    </row>
    <row r="23371" spans="1:3" x14ac:dyDescent="0.25">
      <c r="A23371" t="s">
        <v>28145</v>
      </c>
      <c r="B23371">
        <v>1</v>
      </c>
      <c r="C23371">
        <v>119405</v>
      </c>
    </row>
    <row r="23372" spans="1:3" x14ac:dyDescent="0.25">
      <c r="A23372" t="s">
        <v>28146</v>
      </c>
      <c r="B23372">
        <v>1</v>
      </c>
      <c r="C23372">
        <v>50834</v>
      </c>
    </row>
    <row r="23373" spans="1:3" x14ac:dyDescent="0.25">
      <c r="A23373" t="s">
        <v>28147</v>
      </c>
      <c r="B23373">
        <v>1</v>
      </c>
      <c r="C23373">
        <v>126735</v>
      </c>
    </row>
    <row r="23374" spans="1:3" x14ac:dyDescent="0.25">
      <c r="A23374" t="s">
        <v>28148</v>
      </c>
      <c r="B23374">
        <v>1</v>
      </c>
      <c r="C23374">
        <v>174615</v>
      </c>
    </row>
    <row r="23375" spans="1:3" x14ac:dyDescent="0.25">
      <c r="A23375" t="s">
        <v>28149</v>
      </c>
      <c r="B23375">
        <v>1</v>
      </c>
      <c r="C23375">
        <v>195982</v>
      </c>
    </row>
    <row r="23376" spans="1:3" x14ac:dyDescent="0.25">
      <c r="A23376" t="s">
        <v>28150</v>
      </c>
      <c r="B23376">
        <v>1</v>
      </c>
      <c r="C23376">
        <v>198920</v>
      </c>
    </row>
    <row r="23377" spans="1:3" x14ac:dyDescent="0.25">
      <c r="A23377" t="s">
        <v>28151</v>
      </c>
      <c r="B23377">
        <v>1</v>
      </c>
      <c r="C23377">
        <v>9752</v>
      </c>
    </row>
    <row r="23378" spans="1:3" x14ac:dyDescent="0.25">
      <c r="A23378" t="s">
        <v>28152</v>
      </c>
      <c r="B23378">
        <v>1</v>
      </c>
      <c r="C23378">
        <v>93324</v>
      </c>
    </row>
    <row r="23379" spans="1:3" x14ac:dyDescent="0.25">
      <c r="A23379" t="s">
        <v>28153</v>
      </c>
      <c r="B23379">
        <v>1</v>
      </c>
      <c r="C23379">
        <v>205988</v>
      </c>
    </row>
    <row r="23380" spans="1:3" x14ac:dyDescent="0.25">
      <c r="A23380" t="s">
        <v>28154</v>
      </c>
      <c r="B23380">
        <v>1</v>
      </c>
      <c r="C23380">
        <v>1698702</v>
      </c>
    </row>
    <row r="23381" spans="1:3" x14ac:dyDescent="0.25">
      <c r="A23381" t="s">
        <v>28155</v>
      </c>
      <c r="B23381">
        <v>1</v>
      </c>
      <c r="C23381">
        <v>1353530</v>
      </c>
    </row>
    <row r="23382" spans="1:3" x14ac:dyDescent="0.25">
      <c r="A23382" t="s">
        <v>28156</v>
      </c>
      <c r="B23382">
        <v>1</v>
      </c>
      <c r="C23382">
        <v>349214</v>
      </c>
    </row>
    <row r="23383" spans="1:3" x14ac:dyDescent="0.25">
      <c r="A23383" t="s">
        <v>28157</v>
      </c>
      <c r="B23383">
        <v>1</v>
      </c>
      <c r="C23383">
        <v>378097</v>
      </c>
    </row>
    <row r="23384" spans="1:3" x14ac:dyDescent="0.25">
      <c r="A23384" t="s">
        <v>28158</v>
      </c>
      <c r="B23384">
        <v>1</v>
      </c>
      <c r="C23384">
        <v>156116</v>
      </c>
    </row>
    <row r="23385" spans="1:3" x14ac:dyDescent="0.25">
      <c r="A23385" t="s">
        <v>28159</v>
      </c>
      <c r="B23385">
        <v>1</v>
      </c>
      <c r="C23385">
        <v>16878802</v>
      </c>
    </row>
    <row r="23386" spans="1:3" x14ac:dyDescent="0.25">
      <c r="A23386" t="s">
        <v>28160</v>
      </c>
      <c r="B23386">
        <v>1</v>
      </c>
      <c r="C23386">
        <v>120430</v>
      </c>
    </row>
    <row r="23387" spans="1:3" x14ac:dyDescent="0.25">
      <c r="A23387" t="s">
        <v>28161</v>
      </c>
      <c r="B23387">
        <v>1</v>
      </c>
      <c r="C23387">
        <v>310697</v>
      </c>
    </row>
    <row r="23388" spans="1:3" x14ac:dyDescent="0.25">
      <c r="A23388" t="s">
        <v>28162</v>
      </c>
      <c r="B23388">
        <v>1</v>
      </c>
      <c r="C23388">
        <v>531964</v>
      </c>
    </row>
    <row r="23389" spans="1:3" x14ac:dyDescent="0.25">
      <c r="A23389" t="s">
        <v>28163</v>
      </c>
      <c r="B23389">
        <v>1</v>
      </c>
      <c r="C23389">
        <v>220838</v>
      </c>
    </row>
    <row r="23390" spans="1:3" x14ac:dyDescent="0.25">
      <c r="A23390" t="s">
        <v>28164</v>
      </c>
      <c r="B23390">
        <v>1</v>
      </c>
      <c r="C23390">
        <v>16001</v>
      </c>
    </row>
    <row r="23391" spans="1:3" x14ac:dyDescent="0.25">
      <c r="A23391" t="s">
        <v>28165</v>
      </c>
      <c r="B23391">
        <v>1</v>
      </c>
      <c r="C23391">
        <v>337033</v>
      </c>
    </row>
    <row r="23392" spans="1:3" x14ac:dyDescent="0.25">
      <c r="A23392" t="s">
        <v>28166</v>
      </c>
      <c r="B23392">
        <v>1</v>
      </c>
      <c r="C23392">
        <v>521133</v>
      </c>
    </row>
    <row r="23393" spans="1:3" x14ac:dyDescent="0.25">
      <c r="A23393" t="s">
        <v>28167</v>
      </c>
      <c r="B23393">
        <v>1</v>
      </c>
      <c r="C23393">
        <v>170896</v>
      </c>
    </row>
    <row r="23394" spans="1:3" x14ac:dyDescent="0.25">
      <c r="A23394" t="s">
        <v>28168</v>
      </c>
      <c r="B23394">
        <v>1</v>
      </c>
      <c r="C23394">
        <v>724587</v>
      </c>
    </row>
    <row r="23395" spans="1:3" x14ac:dyDescent="0.25">
      <c r="A23395" t="s">
        <v>28169</v>
      </c>
      <c r="B23395">
        <v>1</v>
      </c>
      <c r="C23395">
        <v>280668</v>
      </c>
    </row>
    <row r="23396" spans="1:3" x14ac:dyDescent="0.25">
      <c r="A23396" t="s">
        <v>28170</v>
      </c>
      <c r="B23396">
        <v>1</v>
      </c>
      <c r="C23396">
        <v>240402</v>
      </c>
    </row>
    <row r="23397" spans="1:3" x14ac:dyDescent="0.25">
      <c r="A23397" t="s">
        <v>28171</v>
      </c>
      <c r="B23397">
        <v>1</v>
      </c>
      <c r="C23397">
        <v>172488</v>
      </c>
    </row>
    <row r="23398" spans="1:3" x14ac:dyDescent="0.25">
      <c r="A23398" t="s">
        <v>28172</v>
      </c>
      <c r="B23398">
        <v>1</v>
      </c>
      <c r="C23398">
        <v>156759</v>
      </c>
    </row>
    <row r="23399" spans="1:3" x14ac:dyDescent="0.25">
      <c r="A23399" t="s">
        <v>28173</v>
      </c>
      <c r="B23399">
        <v>1</v>
      </c>
      <c r="C23399">
        <v>175315</v>
      </c>
    </row>
    <row r="23400" spans="1:3" x14ac:dyDescent="0.25">
      <c r="A23400" t="s">
        <v>28174</v>
      </c>
      <c r="B23400">
        <v>1</v>
      </c>
      <c r="C23400">
        <v>81302</v>
      </c>
    </row>
    <row r="23401" spans="1:3" x14ac:dyDescent="0.25">
      <c r="A23401" t="s">
        <v>28175</v>
      </c>
      <c r="B23401">
        <v>1</v>
      </c>
      <c r="C23401">
        <v>1199573</v>
      </c>
    </row>
    <row r="23402" spans="1:3" x14ac:dyDescent="0.25">
      <c r="A23402" t="s">
        <v>28176</v>
      </c>
      <c r="B23402">
        <v>1</v>
      </c>
      <c r="C23402">
        <v>3237305</v>
      </c>
    </row>
    <row r="23403" spans="1:3" x14ac:dyDescent="0.25">
      <c r="A23403" t="s">
        <v>28177</v>
      </c>
      <c r="B23403">
        <v>1</v>
      </c>
      <c r="C23403">
        <v>269894</v>
      </c>
    </row>
    <row r="23404" spans="1:3" x14ac:dyDescent="0.25">
      <c r="A23404" t="s">
        <v>28178</v>
      </c>
      <c r="B23404">
        <v>1</v>
      </c>
      <c r="C23404">
        <v>116859</v>
      </c>
    </row>
    <row r="23405" spans="1:3" x14ac:dyDescent="0.25">
      <c r="A23405" t="s">
        <v>28179</v>
      </c>
      <c r="B23405">
        <v>1</v>
      </c>
      <c r="C23405">
        <v>124062</v>
      </c>
    </row>
    <row r="23406" spans="1:3" x14ac:dyDescent="0.25">
      <c r="A23406" t="s">
        <v>28180</v>
      </c>
      <c r="B23406">
        <v>1</v>
      </c>
      <c r="C23406">
        <v>408032</v>
      </c>
    </row>
    <row r="23407" spans="1:3" x14ac:dyDescent="0.25">
      <c r="A23407" t="s">
        <v>28181</v>
      </c>
      <c r="B23407">
        <v>1</v>
      </c>
      <c r="C23407">
        <v>45308</v>
      </c>
    </row>
    <row r="23408" spans="1:3" x14ac:dyDescent="0.25">
      <c r="A23408" t="s">
        <v>28182</v>
      </c>
      <c r="B23408">
        <v>1</v>
      </c>
      <c r="C23408">
        <v>546412</v>
      </c>
    </row>
    <row r="23409" spans="1:3" x14ac:dyDescent="0.25">
      <c r="A23409" t="s">
        <v>28183</v>
      </c>
      <c r="B23409">
        <v>1</v>
      </c>
      <c r="C23409">
        <v>473266</v>
      </c>
    </row>
    <row r="23410" spans="1:3" x14ac:dyDescent="0.25">
      <c r="A23410" t="s">
        <v>28184</v>
      </c>
      <c r="B23410">
        <v>1</v>
      </c>
      <c r="C23410">
        <v>81649</v>
      </c>
    </row>
    <row r="23411" spans="1:3" x14ac:dyDescent="0.25">
      <c r="A23411" t="s">
        <v>28185</v>
      </c>
      <c r="B23411">
        <v>1</v>
      </c>
      <c r="C23411">
        <v>137847</v>
      </c>
    </row>
    <row r="23412" spans="1:3" x14ac:dyDescent="0.25">
      <c r="A23412" t="s">
        <v>28186</v>
      </c>
      <c r="B23412">
        <v>1</v>
      </c>
      <c r="C23412">
        <v>71222</v>
      </c>
    </row>
    <row r="23413" spans="1:3" x14ac:dyDescent="0.25">
      <c r="A23413" t="s">
        <v>28187</v>
      </c>
      <c r="B23413">
        <v>1</v>
      </c>
      <c r="C23413">
        <v>61850</v>
      </c>
    </row>
    <row r="23414" spans="1:3" x14ac:dyDescent="0.25">
      <c r="A23414" t="s">
        <v>28188</v>
      </c>
      <c r="B23414">
        <v>1</v>
      </c>
      <c r="C23414">
        <v>185037</v>
      </c>
    </row>
    <row r="23415" spans="1:3" x14ac:dyDescent="0.25">
      <c r="A23415" t="s">
        <v>28189</v>
      </c>
      <c r="B23415">
        <v>1</v>
      </c>
      <c r="C23415">
        <v>293003</v>
      </c>
    </row>
    <row r="23416" spans="1:3" x14ac:dyDescent="0.25">
      <c r="A23416" t="s">
        <v>28190</v>
      </c>
      <c r="B23416">
        <v>1</v>
      </c>
      <c r="C23416">
        <v>5816358</v>
      </c>
    </row>
    <row r="23417" spans="1:3" x14ac:dyDescent="0.25">
      <c r="A23417" t="s">
        <v>28191</v>
      </c>
      <c r="B23417">
        <v>1</v>
      </c>
      <c r="C23417">
        <v>141450</v>
      </c>
    </row>
    <row r="23418" spans="1:3" x14ac:dyDescent="0.25">
      <c r="A23418" t="s">
        <v>28192</v>
      </c>
      <c r="B23418">
        <v>1</v>
      </c>
      <c r="C23418">
        <v>460669</v>
      </c>
    </row>
    <row r="23419" spans="1:3" x14ac:dyDescent="0.25">
      <c r="A23419" t="s">
        <v>28193</v>
      </c>
      <c r="B23419">
        <v>1</v>
      </c>
      <c r="C23419">
        <v>973390</v>
      </c>
    </row>
    <row r="23420" spans="1:3" x14ac:dyDescent="0.25">
      <c r="A23420" t="s">
        <v>28194</v>
      </c>
      <c r="B23420">
        <v>1</v>
      </c>
      <c r="C23420">
        <v>71038</v>
      </c>
    </row>
    <row r="23421" spans="1:3" x14ac:dyDescent="0.25">
      <c r="A23421" t="s">
        <v>28195</v>
      </c>
      <c r="B23421">
        <v>1</v>
      </c>
      <c r="C23421">
        <v>10822403</v>
      </c>
    </row>
    <row r="23422" spans="1:3" x14ac:dyDescent="0.25">
      <c r="A23422" t="s">
        <v>28196</v>
      </c>
      <c r="B23422">
        <v>1</v>
      </c>
      <c r="C23422">
        <v>22948</v>
      </c>
    </row>
    <row r="23423" spans="1:3" x14ac:dyDescent="0.25">
      <c r="A23423" t="s">
        <v>28197</v>
      </c>
      <c r="B23423">
        <v>1</v>
      </c>
      <c r="C23423">
        <v>206488</v>
      </c>
    </row>
    <row r="23424" spans="1:3" x14ac:dyDescent="0.25">
      <c r="A23424" t="s">
        <v>28198</v>
      </c>
      <c r="B23424">
        <v>1</v>
      </c>
      <c r="C23424">
        <v>403934</v>
      </c>
    </row>
    <row r="23425" spans="1:3" x14ac:dyDescent="0.25">
      <c r="A23425" t="s">
        <v>28199</v>
      </c>
      <c r="B23425">
        <v>1</v>
      </c>
      <c r="C23425">
        <v>180288</v>
      </c>
    </row>
    <row r="23426" spans="1:3" x14ac:dyDescent="0.25">
      <c r="A23426" t="s">
        <v>28200</v>
      </c>
      <c r="B23426">
        <v>1</v>
      </c>
      <c r="C23426">
        <v>832577</v>
      </c>
    </row>
    <row r="23427" spans="1:3" x14ac:dyDescent="0.25">
      <c r="A23427" t="s">
        <v>28201</v>
      </c>
      <c r="B23427">
        <v>1</v>
      </c>
      <c r="C23427">
        <v>263400</v>
      </c>
    </row>
    <row r="23428" spans="1:3" x14ac:dyDescent="0.25">
      <c r="A23428" t="s">
        <v>28202</v>
      </c>
      <c r="B23428">
        <v>1</v>
      </c>
      <c r="C23428">
        <v>337308</v>
      </c>
    </row>
    <row r="23429" spans="1:3" x14ac:dyDescent="0.25">
      <c r="A23429" t="s">
        <v>28203</v>
      </c>
      <c r="B23429">
        <v>1</v>
      </c>
      <c r="C23429">
        <v>60036</v>
      </c>
    </row>
    <row r="23430" spans="1:3" x14ac:dyDescent="0.25">
      <c r="A23430" t="s">
        <v>28204</v>
      </c>
      <c r="B23430">
        <v>1</v>
      </c>
      <c r="C23430">
        <v>268987</v>
      </c>
    </row>
    <row r="23431" spans="1:3" x14ac:dyDescent="0.25">
      <c r="A23431" t="s">
        <v>28205</v>
      </c>
      <c r="B23431">
        <v>1</v>
      </c>
      <c r="C23431">
        <v>34913</v>
      </c>
    </row>
    <row r="23432" spans="1:3" x14ac:dyDescent="0.25">
      <c r="A23432" t="s">
        <v>28206</v>
      </c>
      <c r="B23432">
        <v>1</v>
      </c>
      <c r="C23432">
        <v>359705</v>
      </c>
    </row>
    <row r="23433" spans="1:3" x14ac:dyDescent="0.25">
      <c r="A23433" t="s">
        <v>28207</v>
      </c>
      <c r="B23433">
        <v>1</v>
      </c>
      <c r="C23433">
        <v>29388</v>
      </c>
    </row>
    <row r="23434" spans="1:3" x14ac:dyDescent="0.25">
      <c r="A23434" t="s">
        <v>28208</v>
      </c>
      <c r="B23434">
        <v>1</v>
      </c>
      <c r="C23434">
        <v>1007803</v>
      </c>
    </row>
    <row r="23435" spans="1:3" x14ac:dyDescent="0.25">
      <c r="A23435" t="s">
        <v>28209</v>
      </c>
      <c r="B23435">
        <v>1</v>
      </c>
      <c r="C23435">
        <v>608807</v>
      </c>
    </row>
    <row r="23436" spans="1:3" x14ac:dyDescent="0.25">
      <c r="A23436" t="s">
        <v>28210</v>
      </c>
      <c r="B23436">
        <v>1</v>
      </c>
      <c r="C23436">
        <v>277784</v>
      </c>
    </row>
    <row r="23437" spans="1:3" x14ac:dyDescent="0.25">
      <c r="A23437" t="s">
        <v>28211</v>
      </c>
      <c r="B23437">
        <v>1</v>
      </c>
      <c r="C23437">
        <v>53760</v>
      </c>
    </row>
    <row r="23438" spans="1:3" x14ac:dyDescent="0.25">
      <c r="A23438" t="s">
        <v>28212</v>
      </c>
      <c r="B23438">
        <v>1</v>
      </c>
      <c r="C23438">
        <v>19973048</v>
      </c>
    </row>
    <row r="23439" spans="1:3" x14ac:dyDescent="0.25">
      <c r="A23439" t="s">
        <v>28213</v>
      </c>
      <c r="B23439">
        <v>1</v>
      </c>
      <c r="C23439">
        <v>2023755</v>
      </c>
    </row>
    <row r="23440" spans="1:3" x14ac:dyDescent="0.25">
      <c r="A23440" t="s">
        <v>28214</v>
      </c>
      <c r="B23440">
        <v>1</v>
      </c>
      <c r="C23440">
        <v>115296</v>
      </c>
    </row>
    <row r="23441" spans="1:3" x14ac:dyDescent="0.25">
      <c r="A23441" t="s">
        <v>28215</v>
      </c>
      <c r="B23441">
        <v>1</v>
      </c>
      <c r="C23441">
        <v>164179</v>
      </c>
    </row>
    <row r="23442" spans="1:3" x14ac:dyDescent="0.25">
      <c r="A23442" t="s">
        <v>28216</v>
      </c>
      <c r="B23442">
        <v>1</v>
      </c>
      <c r="C23442">
        <v>126704</v>
      </c>
    </row>
    <row r="23443" spans="1:3" x14ac:dyDescent="0.25">
      <c r="A23443" t="s">
        <v>28217</v>
      </c>
      <c r="B23443">
        <v>1</v>
      </c>
      <c r="C23443">
        <v>3168170</v>
      </c>
    </row>
    <row r="23444" spans="1:3" x14ac:dyDescent="0.25">
      <c r="A23444" t="s">
        <v>28218</v>
      </c>
      <c r="B23444">
        <v>1</v>
      </c>
      <c r="C23444">
        <v>6855957</v>
      </c>
    </row>
    <row r="23445" spans="1:3" x14ac:dyDescent="0.25">
      <c r="A23445" t="s">
        <v>28219</v>
      </c>
      <c r="B23445">
        <v>1</v>
      </c>
      <c r="C23445">
        <v>2374880</v>
      </c>
    </row>
    <row r="23446" spans="1:3" x14ac:dyDescent="0.25">
      <c r="A23446" t="s">
        <v>28220</v>
      </c>
      <c r="B23446">
        <v>1</v>
      </c>
      <c r="C23446">
        <v>1105283</v>
      </c>
    </row>
    <row r="23447" spans="1:3" x14ac:dyDescent="0.25">
      <c r="A23447" t="s">
        <v>28221</v>
      </c>
      <c r="B23447">
        <v>1</v>
      </c>
      <c r="C23447">
        <v>135086</v>
      </c>
    </row>
    <row r="23448" spans="1:3" x14ac:dyDescent="0.25">
      <c r="A23448" t="s">
        <v>28222</v>
      </c>
      <c r="B23448">
        <v>1</v>
      </c>
      <c r="C23448">
        <v>193602</v>
      </c>
    </row>
    <row r="23449" spans="1:3" x14ac:dyDescent="0.25">
      <c r="A23449" t="s">
        <v>28223</v>
      </c>
      <c r="B23449">
        <v>1</v>
      </c>
      <c r="C23449">
        <v>99995</v>
      </c>
    </row>
    <row r="23450" spans="1:3" x14ac:dyDescent="0.25">
      <c r="A23450" t="s">
        <v>28224</v>
      </c>
      <c r="B23450">
        <v>1</v>
      </c>
      <c r="C23450">
        <v>136450</v>
      </c>
    </row>
    <row r="23451" spans="1:3" x14ac:dyDescent="0.25">
      <c r="A23451" t="s">
        <v>28225</v>
      </c>
      <c r="B23451">
        <v>1</v>
      </c>
      <c r="C23451">
        <v>2361582</v>
      </c>
    </row>
    <row r="23452" spans="1:3" x14ac:dyDescent="0.25">
      <c r="A23452" t="s">
        <v>28226</v>
      </c>
      <c r="B23452">
        <v>1</v>
      </c>
      <c r="C23452">
        <v>167799</v>
      </c>
    </row>
    <row r="23453" spans="1:3" x14ac:dyDescent="0.25">
      <c r="A23453" t="s">
        <v>28227</v>
      </c>
      <c r="B23453">
        <v>1</v>
      </c>
      <c r="C23453">
        <v>522001</v>
      </c>
    </row>
    <row r="23454" spans="1:3" x14ac:dyDescent="0.25">
      <c r="A23454" t="s">
        <v>28228</v>
      </c>
      <c r="B23454">
        <v>1</v>
      </c>
      <c r="C23454">
        <v>249407</v>
      </c>
    </row>
    <row r="23455" spans="1:3" x14ac:dyDescent="0.25">
      <c r="A23455" t="s">
        <v>28229</v>
      </c>
      <c r="B23455">
        <v>1</v>
      </c>
      <c r="C23455">
        <v>28314</v>
      </c>
    </row>
    <row r="23456" spans="1:3" x14ac:dyDescent="0.25">
      <c r="A23456" t="s">
        <v>28230</v>
      </c>
      <c r="B23456">
        <v>1</v>
      </c>
      <c r="C23456">
        <v>131718</v>
      </c>
    </row>
    <row r="23457" spans="1:3" x14ac:dyDescent="0.25">
      <c r="A23457" t="s">
        <v>28231</v>
      </c>
      <c r="B23457">
        <v>1</v>
      </c>
      <c r="C23457">
        <v>19608230</v>
      </c>
    </row>
    <row r="23458" spans="1:3" x14ac:dyDescent="0.25">
      <c r="A23458" t="s">
        <v>28232</v>
      </c>
      <c r="B23458">
        <v>1</v>
      </c>
      <c r="C23458">
        <v>105532</v>
      </c>
    </row>
    <row r="23459" spans="1:3" x14ac:dyDescent="0.25">
      <c r="A23459" t="s">
        <v>28233</v>
      </c>
      <c r="B23459">
        <v>1</v>
      </c>
      <c r="C23459">
        <v>117485</v>
      </c>
    </row>
    <row r="23460" spans="1:3" x14ac:dyDescent="0.25">
      <c r="A23460" t="s">
        <v>28234</v>
      </c>
      <c r="B23460">
        <v>1</v>
      </c>
      <c r="C23460">
        <v>455783</v>
      </c>
    </row>
    <row r="23461" spans="1:3" x14ac:dyDescent="0.25">
      <c r="A23461" t="s">
        <v>28235</v>
      </c>
      <c r="B23461">
        <v>1</v>
      </c>
      <c r="C23461">
        <v>307165</v>
      </c>
    </row>
    <row r="23462" spans="1:3" x14ac:dyDescent="0.25">
      <c r="A23462" t="s">
        <v>28236</v>
      </c>
      <c r="B23462">
        <v>1</v>
      </c>
      <c r="C23462">
        <v>4712916</v>
      </c>
    </row>
    <row r="23463" spans="1:3" x14ac:dyDescent="0.25">
      <c r="A23463" t="s">
        <v>28237</v>
      </c>
      <c r="B23463">
        <v>1</v>
      </c>
      <c r="C23463">
        <v>79345</v>
      </c>
    </row>
    <row r="23464" spans="1:3" x14ac:dyDescent="0.25">
      <c r="A23464" t="s">
        <v>28238</v>
      </c>
      <c r="B23464">
        <v>1</v>
      </c>
      <c r="C23464">
        <v>575175</v>
      </c>
    </row>
    <row r="23465" spans="1:3" x14ac:dyDescent="0.25">
      <c r="A23465" t="s">
        <v>28239</v>
      </c>
      <c r="B23465">
        <v>1</v>
      </c>
      <c r="C23465">
        <v>150821</v>
      </c>
    </row>
    <row r="23466" spans="1:3" x14ac:dyDescent="0.25">
      <c r="A23466" t="s">
        <v>28240</v>
      </c>
      <c r="B23466">
        <v>1</v>
      </c>
      <c r="C23466">
        <v>30786</v>
      </c>
    </row>
    <row r="23467" spans="1:3" x14ac:dyDescent="0.25">
      <c r="A23467" t="s">
        <v>28241</v>
      </c>
      <c r="B23467">
        <v>1</v>
      </c>
      <c r="C23467">
        <v>183984</v>
      </c>
    </row>
    <row r="23468" spans="1:3" x14ac:dyDescent="0.25">
      <c r="A23468" t="s">
        <v>28242</v>
      </c>
      <c r="B23468">
        <v>1</v>
      </c>
      <c r="C23468">
        <v>7040204</v>
      </c>
    </row>
    <row r="23469" spans="1:3" x14ac:dyDescent="0.25">
      <c r="A23469" t="s">
        <v>28243</v>
      </c>
      <c r="B23469">
        <v>1</v>
      </c>
      <c r="C23469">
        <v>103533</v>
      </c>
    </row>
    <row r="23470" spans="1:3" x14ac:dyDescent="0.25">
      <c r="A23470" t="s">
        <v>28244</v>
      </c>
      <c r="B23470">
        <v>1</v>
      </c>
      <c r="C23470">
        <v>198953</v>
      </c>
    </row>
    <row r="23471" spans="1:3" x14ac:dyDescent="0.25">
      <c r="A23471" t="s">
        <v>28245</v>
      </c>
      <c r="B23471">
        <v>1</v>
      </c>
      <c r="C23471">
        <v>115533</v>
      </c>
    </row>
    <row r="23472" spans="1:3" x14ac:dyDescent="0.25">
      <c r="A23472" t="s">
        <v>28246</v>
      </c>
      <c r="B23472">
        <v>1</v>
      </c>
      <c r="C23472">
        <v>3371577</v>
      </c>
    </row>
    <row r="23473" spans="1:3" x14ac:dyDescent="0.25">
      <c r="A23473" t="s">
        <v>28247</v>
      </c>
      <c r="B23473">
        <v>1</v>
      </c>
      <c r="C23473">
        <v>417481</v>
      </c>
    </row>
    <row r="23474" spans="1:3" x14ac:dyDescent="0.25">
      <c r="A23474" t="s">
        <v>28248</v>
      </c>
      <c r="B23474">
        <v>1</v>
      </c>
      <c r="C23474">
        <v>517070</v>
      </c>
    </row>
    <row r="23475" spans="1:3" x14ac:dyDescent="0.25">
      <c r="A23475" t="s">
        <v>28249</v>
      </c>
      <c r="B23475">
        <v>1</v>
      </c>
      <c r="C23475">
        <v>713930</v>
      </c>
    </row>
    <row r="23476" spans="1:3" x14ac:dyDescent="0.25">
      <c r="A23476" t="s">
        <v>28250</v>
      </c>
      <c r="B23476">
        <v>1</v>
      </c>
      <c r="C23476">
        <v>24685744</v>
      </c>
    </row>
    <row r="23477" spans="1:3" x14ac:dyDescent="0.25">
      <c r="A23477" t="s">
        <v>28251</v>
      </c>
      <c r="B23477">
        <v>1</v>
      </c>
      <c r="C23477">
        <v>93664</v>
      </c>
    </row>
    <row r="23478" spans="1:3" x14ac:dyDescent="0.25">
      <c r="A23478" t="s">
        <v>28252</v>
      </c>
      <c r="B23478">
        <v>1</v>
      </c>
      <c r="C23478">
        <v>83721</v>
      </c>
    </row>
    <row r="23479" spans="1:3" x14ac:dyDescent="0.25">
      <c r="A23479" t="s">
        <v>28253</v>
      </c>
      <c r="B23479">
        <v>1</v>
      </c>
      <c r="C23479">
        <v>5325419</v>
      </c>
    </row>
    <row r="23480" spans="1:3" x14ac:dyDescent="0.25">
      <c r="A23480" t="s">
        <v>28254</v>
      </c>
      <c r="B23480">
        <v>1</v>
      </c>
      <c r="C23480">
        <v>340698</v>
      </c>
    </row>
    <row r="23481" spans="1:3" x14ac:dyDescent="0.25">
      <c r="A23481" t="s">
        <v>28255</v>
      </c>
      <c r="B23481">
        <v>1</v>
      </c>
      <c r="C23481">
        <v>831310</v>
      </c>
    </row>
    <row r="23482" spans="1:3" x14ac:dyDescent="0.25">
      <c r="A23482" t="s">
        <v>28256</v>
      </c>
      <c r="B23482">
        <v>1</v>
      </c>
      <c r="C23482">
        <v>4615911</v>
      </c>
    </row>
    <row r="23483" spans="1:3" x14ac:dyDescent="0.25">
      <c r="A23483" t="s">
        <v>28257</v>
      </c>
      <c r="B23483">
        <v>1</v>
      </c>
      <c r="C23483">
        <v>192848</v>
      </c>
    </row>
    <row r="23484" spans="1:3" x14ac:dyDescent="0.25">
      <c r="A23484" t="s">
        <v>28258</v>
      </c>
      <c r="B23484">
        <v>1</v>
      </c>
      <c r="C23484">
        <v>37833980</v>
      </c>
    </row>
    <row r="23485" spans="1:3" x14ac:dyDescent="0.25">
      <c r="A23485" t="s">
        <v>28259</v>
      </c>
      <c r="B23485">
        <v>1</v>
      </c>
      <c r="C23485">
        <v>332019</v>
      </c>
    </row>
    <row r="23486" spans="1:3" x14ac:dyDescent="0.25">
      <c r="A23486" t="s">
        <v>28260</v>
      </c>
      <c r="B23486">
        <v>1</v>
      </c>
      <c r="C23486">
        <v>69050</v>
      </c>
    </row>
    <row r="23487" spans="1:3" x14ac:dyDescent="0.25">
      <c r="A23487" t="s">
        <v>28261</v>
      </c>
      <c r="B23487">
        <v>1</v>
      </c>
      <c r="C23487">
        <v>823785</v>
      </c>
    </row>
    <row r="23488" spans="1:3" x14ac:dyDescent="0.25">
      <c r="A23488" t="s">
        <v>28262</v>
      </c>
      <c r="B23488">
        <v>1</v>
      </c>
      <c r="C23488">
        <v>619576</v>
      </c>
    </row>
    <row r="23489" spans="1:3" x14ac:dyDescent="0.25">
      <c r="A23489" t="s">
        <v>28263</v>
      </c>
      <c r="B23489">
        <v>1</v>
      </c>
      <c r="C23489">
        <v>95443</v>
      </c>
    </row>
    <row r="23490" spans="1:3" x14ac:dyDescent="0.25">
      <c r="A23490" t="s">
        <v>28264</v>
      </c>
      <c r="B23490">
        <v>1</v>
      </c>
      <c r="C23490">
        <v>531637</v>
      </c>
    </row>
    <row r="23491" spans="1:3" x14ac:dyDescent="0.25">
      <c r="A23491" t="s">
        <v>28265</v>
      </c>
      <c r="B23491">
        <v>1</v>
      </c>
      <c r="C23491">
        <v>251930</v>
      </c>
    </row>
    <row r="23492" spans="1:3" x14ac:dyDescent="0.25">
      <c r="A23492" t="s">
        <v>28266</v>
      </c>
      <c r="B23492">
        <v>1</v>
      </c>
      <c r="C23492">
        <v>161196</v>
      </c>
    </row>
    <row r="23493" spans="1:3" x14ac:dyDescent="0.25">
      <c r="A23493" t="s">
        <v>28267</v>
      </c>
      <c r="B23493">
        <v>1</v>
      </c>
      <c r="C23493">
        <v>287640</v>
      </c>
    </row>
    <row r="23494" spans="1:3" x14ac:dyDescent="0.25">
      <c r="A23494" t="s">
        <v>28268</v>
      </c>
      <c r="B23494">
        <v>1</v>
      </c>
      <c r="C23494">
        <v>370924</v>
      </c>
    </row>
    <row r="23495" spans="1:3" x14ac:dyDescent="0.25">
      <c r="A23495" t="s">
        <v>28269</v>
      </c>
      <c r="B23495">
        <v>1</v>
      </c>
      <c r="C23495">
        <v>46395</v>
      </c>
    </row>
    <row r="23496" spans="1:3" x14ac:dyDescent="0.25">
      <c r="A23496" t="s">
        <v>28270</v>
      </c>
      <c r="B23496">
        <v>1</v>
      </c>
      <c r="C23496">
        <v>129983</v>
      </c>
    </row>
    <row r="23497" spans="1:3" x14ac:dyDescent="0.25">
      <c r="A23497" t="s">
        <v>28271</v>
      </c>
      <c r="B23497">
        <v>1</v>
      </c>
      <c r="C23497">
        <v>182429</v>
      </c>
    </row>
    <row r="23498" spans="1:3" x14ac:dyDescent="0.25">
      <c r="A23498" t="s">
        <v>28272</v>
      </c>
      <c r="B23498">
        <v>1</v>
      </c>
      <c r="C23498">
        <v>99498</v>
      </c>
    </row>
    <row r="23499" spans="1:3" x14ac:dyDescent="0.25">
      <c r="A23499" t="s">
        <v>28273</v>
      </c>
      <c r="B23499">
        <v>1</v>
      </c>
      <c r="C23499">
        <v>7798628</v>
      </c>
    </row>
    <row r="23500" spans="1:3" x14ac:dyDescent="0.25">
      <c r="A23500" t="s">
        <v>28274</v>
      </c>
      <c r="B23500">
        <v>1</v>
      </c>
      <c r="C23500">
        <v>58047</v>
      </c>
    </row>
    <row r="23501" spans="1:3" x14ac:dyDescent="0.25">
      <c r="A23501" t="s">
        <v>28275</v>
      </c>
      <c r="B23501">
        <v>1</v>
      </c>
      <c r="C23501">
        <v>238211</v>
      </c>
    </row>
    <row r="23502" spans="1:3" x14ac:dyDescent="0.25">
      <c r="A23502" t="s">
        <v>28276</v>
      </c>
      <c r="B23502">
        <v>1</v>
      </c>
      <c r="C23502">
        <v>963689</v>
      </c>
    </row>
    <row r="23503" spans="1:3" x14ac:dyDescent="0.25">
      <c r="A23503" t="s">
        <v>28277</v>
      </c>
      <c r="B23503">
        <v>1</v>
      </c>
      <c r="C23503">
        <v>218191</v>
      </c>
    </row>
    <row r="23504" spans="1:3" x14ac:dyDescent="0.25">
      <c r="A23504" t="s">
        <v>28278</v>
      </c>
      <c r="B23504">
        <v>1</v>
      </c>
      <c r="C23504">
        <v>1612990</v>
      </c>
    </row>
    <row r="23505" spans="1:3" x14ac:dyDescent="0.25">
      <c r="A23505" t="s">
        <v>28279</v>
      </c>
      <c r="B23505">
        <v>1</v>
      </c>
      <c r="C23505">
        <v>394846</v>
      </c>
    </row>
    <row r="23506" spans="1:3" x14ac:dyDescent="0.25">
      <c r="A23506" t="s">
        <v>28280</v>
      </c>
      <c r="B23506">
        <v>1</v>
      </c>
      <c r="C23506">
        <v>75184</v>
      </c>
    </row>
    <row r="23507" spans="1:3" x14ac:dyDescent="0.25">
      <c r="A23507" t="s">
        <v>28281</v>
      </c>
      <c r="B23507">
        <v>1</v>
      </c>
      <c r="C23507">
        <v>116618</v>
      </c>
    </row>
    <row r="23508" spans="1:3" x14ac:dyDescent="0.25">
      <c r="A23508" t="s">
        <v>28282</v>
      </c>
      <c r="B23508">
        <v>1</v>
      </c>
      <c r="C23508">
        <v>445217</v>
      </c>
    </row>
    <row r="23509" spans="1:3" x14ac:dyDescent="0.25">
      <c r="A23509" t="s">
        <v>28283</v>
      </c>
      <c r="B23509">
        <v>1</v>
      </c>
      <c r="C23509">
        <v>67126</v>
      </c>
    </row>
    <row r="23510" spans="1:3" x14ac:dyDescent="0.25">
      <c r="A23510" t="s">
        <v>28284</v>
      </c>
      <c r="B23510">
        <v>1</v>
      </c>
      <c r="C23510">
        <v>556335</v>
      </c>
    </row>
    <row r="23511" spans="1:3" x14ac:dyDescent="0.25">
      <c r="A23511" t="s">
        <v>28285</v>
      </c>
      <c r="B23511">
        <v>1</v>
      </c>
      <c r="C23511">
        <v>2526113</v>
      </c>
    </row>
    <row r="23512" spans="1:3" x14ac:dyDescent="0.25">
      <c r="A23512" t="s">
        <v>28286</v>
      </c>
      <c r="B23512">
        <v>1</v>
      </c>
      <c r="C23512">
        <v>237632</v>
      </c>
    </row>
    <row r="23513" spans="1:3" x14ac:dyDescent="0.25">
      <c r="A23513" t="s">
        <v>28287</v>
      </c>
      <c r="B23513">
        <v>1</v>
      </c>
      <c r="C23513">
        <v>17883792</v>
      </c>
    </row>
    <row r="23514" spans="1:3" x14ac:dyDescent="0.25">
      <c r="A23514" t="s">
        <v>28288</v>
      </c>
      <c r="B23514">
        <v>1</v>
      </c>
      <c r="C23514">
        <v>1174994</v>
      </c>
    </row>
    <row r="23515" spans="1:3" x14ac:dyDescent="0.25">
      <c r="A23515" t="s">
        <v>28289</v>
      </c>
      <c r="B23515">
        <v>1</v>
      </c>
      <c r="C23515">
        <v>1087253</v>
      </c>
    </row>
    <row r="23516" spans="1:3" x14ac:dyDescent="0.25">
      <c r="A23516" t="s">
        <v>28290</v>
      </c>
      <c r="B23516">
        <v>1</v>
      </c>
      <c r="C23516">
        <v>1286414</v>
      </c>
    </row>
    <row r="23517" spans="1:3" x14ac:dyDescent="0.25">
      <c r="A23517" t="s">
        <v>28291</v>
      </c>
      <c r="B23517">
        <v>1</v>
      </c>
      <c r="C23517">
        <v>70236</v>
      </c>
    </row>
    <row r="23518" spans="1:3" x14ac:dyDescent="0.25">
      <c r="A23518" t="s">
        <v>28292</v>
      </c>
      <c r="B23518">
        <v>1</v>
      </c>
      <c r="C23518">
        <v>184898</v>
      </c>
    </row>
    <row r="23519" spans="1:3" x14ac:dyDescent="0.25">
      <c r="A23519" t="s">
        <v>28293</v>
      </c>
      <c r="B23519">
        <v>1</v>
      </c>
      <c r="C23519">
        <v>365371</v>
      </c>
    </row>
    <row r="23520" spans="1:3" x14ac:dyDescent="0.25">
      <c r="A23520" t="s">
        <v>28294</v>
      </c>
      <c r="B23520">
        <v>1</v>
      </c>
      <c r="C23520">
        <v>22940</v>
      </c>
    </row>
    <row r="23521" spans="1:3" x14ac:dyDescent="0.25">
      <c r="A23521" t="s">
        <v>28295</v>
      </c>
      <c r="B23521">
        <v>1</v>
      </c>
      <c r="C23521">
        <v>286633</v>
      </c>
    </row>
    <row r="23522" spans="1:3" x14ac:dyDescent="0.25">
      <c r="A23522" t="s">
        <v>28296</v>
      </c>
      <c r="B23522">
        <v>1</v>
      </c>
      <c r="C23522">
        <v>91441</v>
      </c>
    </row>
    <row r="23523" spans="1:3" x14ac:dyDescent="0.25">
      <c r="A23523" t="s">
        <v>28297</v>
      </c>
      <c r="B23523">
        <v>1</v>
      </c>
      <c r="C23523">
        <v>8218007</v>
      </c>
    </row>
    <row r="23524" spans="1:3" x14ac:dyDescent="0.25">
      <c r="A23524" t="s">
        <v>28298</v>
      </c>
      <c r="B23524">
        <v>1</v>
      </c>
      <c r="C23524">
        <v>42936</v>
      </c>
    </row>
    <row r="23525" spans="1:3" x14ac:dyDescent="0.25">
      <c r="A23525" t="s">
        <v>28299</v>
      </c>
      <c r="B23525">
        <v>1</v>
      </c>
      <c r="C23525">
        <v>138805</v>
      </c>
    </row>
    <row r="23526" spans="1:3" x14ac:dyDescent="0.25">
      <c r="A23526" t="s">
        <v>28300</v>
      </c>
      <c r="B23526">
        <v>1</v>
      </c>
      <c r="C23526">
        <v>3431284</v>
      </c>
    </row>
    <row r="23527" spans="1:3" x14ac:dyDescent="0.25">
      <c r="A23527" t="s">
        <v>28301</v>
      </c>
      <c r="B23527">
        <v>1</v>
      </c>
      <c r="C23527">
        <v>131608</v>
      </c>
    </row>
    <row r="23528" spans="1:3" x14ac:dyDescent="0.25">
      <c r="A23528" t="s">
        <v>28302</v>
      </c>
      <c r="B23528">
        <v>1</v>
      </c>
      <c r="C23528">
        <v>1965700</v>
      </c>
    </row>
    <row r="23529" spans="1:3" x14ac:dyDescent="0.25">
      <c r="A23529" t="s">
        <v>28303</v>
      </c>
      <c r="B23529">
        <v>1</v>
      </c>
      <c r="C23529">
        <v>115479</v>
      </c>
    </row>
    <row r="23530" spans="1:3" x14ac:dyDescent="0.25">
      <c r="A23530" t="s">
        <v>28304</v>
      </c>
      <c r="B23530">
        <v>1</v>
      </c>
      <c r="C23530">
        <v>119197</v>
      </c>
    </row>
    <row r="23531" spans="1:3" x14ac:dyDescent="0.25">
      <c r="A23531" t="s">
        <v>28305</v>
      </c>
      <c r="B23531">
        <v>1</v>
      </c>
      <c r="C23531">
        <v>316439</v>
      </c>
    </row>
    <row r="23532" spans="1:3" x14ac:dyDescent="0.25">
      <c r="A23532" t="s">
        <v>28306</v>
      </c>
      <c r="B23532">
        <v>1</v>
      </c>
      <c r="C23532">
        <v>127749</v>
      </c>
    </row>
    <row r="23533" spans="1:3" x14ac:dyDescent="0.25">
      <c r="A23533" t="s">
        <v>28307</v>
      </c>
      <c r="B23533">
        <v>1</v>
      </c>
      <c r="C23533">
        <v>37361</v>
      </c>
    </row>
    <row r="23534" spans="1:3" x14ac:dyDescent="0.25">
      <c r="A23534" t="s">
        <v>28308</v>
      </c>
      <c r="B23534">
        <v>1</v>
      </c>
      <c r="C23534">
        <v>147792</v>
      </c>
    </row>
    <row r="23535" spans="1:3" x14ac:dyDescent="0.25">
      <c r="A23535" t="s">
        <v>28309</v>
      </c>
      <c r="B23535">
        <v>1</v>
      </c>
      <c r="C23535">
        <v>106870</v>
      </c>
    </row>
    <row r="23536" spans="1:3" x14ac:dyDescent="0.25">
      <c r="A23536" t="s">
        <v>28310</v>
      </c>
      <c r="B23536">
        <v>1</v>
      </c>
      <c r="C23536">
        <v>201378</v>
      </c>
    </row>
    <row r="23537" spans="1:3" x14ac:dyDescent="0.25">
      <c r="A23537" t="s">
        <v>28311</v>
      </c>
      <c r="B23537">
        <v>1</v>
      </c>
      <c r="C23537">
        <v>508770</v>
      </c>
    </row>
    <row r="23538" spans="1:3" x14ac:dyDescent="0.25">
      <c r="A23538" t="s">
        <v>28312</v>
      </c>
      <c r="B23538">
        <v>1</v>
      </c>
      <c r="C23538">
        <v>1151180</v>
      </c>
    </row>
    <row r="23539" spans="1:3" x14ac:dyDescent="0.25">
      <c r="A23539" t="s">
        <v>28313</v>
      </c>
      <c r="B23539">
        <v>1</v>
      </c>
      <c r="C23539">
        <v>1298642</v>
      </c>
    </row>
    <row r="23540" spans="1:3" x14ac:dyDescent="0.25">
      <c r="A23540" t="s">
        <v>28314</v>
      </c>
      <c r="B23540">
        <v>1</v>
      </c>
      <c r="C23540">
        <v>6196275</v>
      </c>
    </row>
    <row r="23541" spans="1:3" x14ac:dyDescent="0.25">
      <c r="A23541" t="s">
        <v>28315</v>
      </c>
      <c r="B23541">
        <v>1</v>
      </c>
      <c r="C23541">
        <v>144403</v>
      </c>
    </row>
    <row r="23542" spans="1:3" x14ac:dyDescent="0.25">
      <c r="A23542" t="s">
        <v>28316</v>
      </c>
      <c r="B23542">
        <v>1</v>
      </c>
      <c r="C23542">
        <v>291278</v>
      </c>
    </row>
    <row r="23543" spans="1:3" x14ac:dyDescent="0.25">
      <c r="A23543" t="s">
        <v>28317</v>
      </c>
      <c r="B23543">
        <v>1</v>
      </c>
      <c r="C23543">
        <v>1737079</v>
      </c>
    </row>
    <row r="23544" spans="1:3" x14ac:dyDescent="0.25">
      <c r="A23544" t="s">
        <v>28318</v>
      </c>
      <c r="B23544">
        <v>1</v>
      </c>
      <c r="C23544">
        <v>135300</v>
      </c>
    </row>
    <row r="23545" spans="1:3" x14ac:dyDescent="0.25">
      <c r="A23545" t="s">
        <v>28319</v>
      </c>
      <c r="B23545">
        <v>1</v>
      </c>
      <c r="C23545">
        <v>207882</v>
      </c>
    </row>
    <row r="23546" spans="1:3" x14ac:dyDescent="0.25">
      <c r="A23546" t="s">
        <v>28320</v>
      </c>
      <c r="B23546">
        <v>1</v>
      </c>
      <c r="C23546">
        <v>50045</v>
      </c>
    </row>
    <row r="23547" spans="1:3" x14ac:dyDescent="0.25">
      <c r="A23547" t="s">
        <v>28321</v>
      </c>
      <c r="B23547">
        <v>1</v>
      </c>
      <c r="C23547">
        <v>315204</v>
      </c>
    </row>
    <row r="23548" spans="1:3" x14ac:dyDescent="0.25">
      <c r="A23548" t="s">
        <v>28322</v>
      </c>
      <c r="B23548">
        <v>1</v>
      </c>
      <c r="C23548">
        <v>80903</v>
      </c>
    </row>
    <row r="23549" spans="1:3" x14ac:dyDescent="0.25">
      <c r="A23549" t="s">
        <v>28323</v>
      </c>
      <c r="B23549">
        <v>1</v>
      </c>
      <c r="C23549">
        <v>218594</v>
      </c>
    </row>
    <row r="23550" spans="1:3" x14ac:dyDescent="0.25">
      <c r="A23550" t="s">
        <v>28324</v>
      </c>
      <c r="B23550">
        <v>1</v>
      </c>
      <c r="C23550">
        <v>113940</v>
      </c>
    </row>
    <row r="23551" spans="1:3" x14ac:dyDescent="0.25">
      <c r="A23551" t="s">
        <v>28325</v>
      </c>
      <c r="B23551">
        <v>1</v>
      </c>
      <c r="C23551">
        <v>380919</v>
      </c>
    </row>
    <row r="23552" spans="1:3" x14ac:dyDescent="0.25">
      <c r="A23552" t="s">
        <v>28326</v>
      </c>
      <c r="B23552">
        <v>1</v>
      </c>
      <c r="C23552">
        <v>1945388</v>
      </c>
    </row>
    <row r="23553" spans="1:3" x14ac:dyDescent="0.25">
      <c r="A23553" t="s">
        <v>28327</v>
      </c>
      <c r="B23553">
        <v>1</v>
      </c>
      <c r="C23553">
        <v>398414</v>
      </c>
    </row>
    <row r="23554" spans="1:3" x14ac:dyDescent="0.25">
      <c r="A23554" t="s">
        <v>28328</v>
      </c>
      <c r="B23554">
        <v>1</v>
      </c>
      <c r="C23554">
        <v>112176</v>
      </c>
    </row>
    <row r="23555" spans="1:3" x14ac:dyDescent="0.25">
      <c r="A23555" t="s">
        <v>28329</v>
      </c>
      <c r="B23555">
        <v>1</v>
      </c>
      <c r="C23555">
        <v>386989</v>
      </c>
    </row>
    <row r="23556" spans="1:3" x14ac:dyDescent="0.25">
      <c r="A23556" t="s">
        <v>28330</v>
      </c>
      <c r="B23556">
        <v>1</v>
      </c>
      <c r="C23556">
        <v>668803</v>
      </c>
    </row>
    <row r="23557" spans="1:3" x14ac:dyDescent="0.25">
      <c r="A23557" t="s">
        <v>28331</v>
      </c>
      <c r="B23557">
        <v>1</v>
      </c>
      <c r="C23557">
        <v>1442242</v>
      </c>
    </row>
    <row r="23558" spans="1:3" x14ac:dyDescent="0.25">
      <c r="A23558" t="s">
        <v>28332</v>
      </c>
      <c r="B23558">
        <v>1</v>
      </c>
      <c r="C23558">
        <v>1182459</v>
      </c>
    </row>
    <row r="23559" spans="1:3" x14ac:dyDescent="0.25">
      <c r="A23559" t="s">
        <v>28333</v>
      </c>
      <c r="B23559">
        <v>1</v>
      </c>
      <c r="C23559">
        <v>213498</v>
      </c>
    </row>
    <row r="23560" spans="1:3" x14ac:dyDescent="0.25">
      <c r="A23560" t="s">
        <v>28334</v>
      </c>
      <c r="B23560">
        <v>1</v>
      </c>
      <c r="C23560">
        <v>4124648</v>
      </c>
    </row>
    <row r="23561" spans="1:3" x14ac:dyDescent="0.25">
      <c r="A23561" t="s">
        <v>28335</v>
      </c>
      <c r="B23561">
        <v>1</v>
      </c>
      <c r="C23561">
        <v>98546</v>
      </c>
    </row>
    <row r="23562" spans="1:3" x14ac:dyDescent="0.25">
      <c r="A23562" t="s">
        <v>28336</v>
      </c>
      <c r="B23562">
        <v>1</v>
      </c>
      <c r="C23562">
        <v>42511</v>
      </c>
    </row>
    <row r="23563" spans="1:3" x14ac:dyDescent="0.25">
      <c r="A23563" t="s">
        <v>28337</v>
      </c>
      <c r="B23563">
        <v>1</v>
      </c>
      <c r="C23563">
        <v>1148854</v>
      </c>
    </row>
    <row r="23564" spans="1:3" x14ac:dyDescent="0.25">
      <c r="A23564" t="s">
        <v>28338</v>
      </c>
      <c r="B23564">
        <v>1</v>
      </c>
      <c r="C23564">
        <v>50953666</v>
      </c>
    </row>
    <row r="23565" spans="1:3" x14ac:dyDescent="0.25">
      <c r="A23565" t="s">
        <v>28339</v>
      </c>
      <c r="B23565">
        <v>1</v>
      </c>
      <c r="C23565">
        <v>232268</v>
      </c>
    </row>
    <row r="23566" spans="1:3" x14ac:dyDescent="0.25">
      <c r="A23566" t="s">
        <v>28340</v>
      </c>
      <c r="B23566">
        <v>1</v>
      </c>
      <c r="C23566">
        <v>404040</v>
      </c>
    </row>
    <row r="23567" spans="1:3" x14ac:dyDescent="0.25">
      <c r="A23567" t="s">
        <v>28341</v>
      </c>
      <c r="B23567">
        <v>1</v>
      </c>
      <c r="C23567">
        <v>270868</v>
      </c>
    </row>
    <row r="23568" spans="1:3" x14ac:dyDescent="0.25">
      <c r="A23568" t="s">
        <v>28342</v>
      </c>
      <c r="B23568">
        <v>1</v>
      </c>
      <c r="C23568">
        <v>703802</v>
      </c>
    </row>
    <row r="23569" spans="1:3" x14ac:dyDescent="0.25">
      <c r="A23569" t="s">
        <v>28343</v>
      </c>
      <c r="B23569">
        <v>1</v>
      </c>
      <c r="C23569">
        <v>111775</v>
      </c>
    </row>
    <row r="23570" spans="1:3" x14ac:dyDescent="0.25">
      <c r="A23570" t="s">
        <v>28344</v>
      </c>
      <c r="B23570">
        <v>1</v>
      </c>
      <c r="C23570">
        <v>381370</v>
      </c>
    </row>
    <row r="23571" spans="1:3" x14ac:dyDescent="0.25">
      <c r="A23571" t="s">
        <v>28345</v>
      </c>
      <c r="B23571">
        <v>1</v>
      </c>
      <c r="C23571">
        <v>1430850</v>
      </c>
    </row>
    <row r="23572" spans="1:3" x14ac:dyDescent="0.25">
      <c r="A23572" t="s">
        <v>28346</v>
      </c>
      <c r="B23572">
        <v>1</v>
      </c>
      <c r="C23572">
        <v>550041</v>
      </c>
    </row>
    <row r="23573" spans="1:3" x14ac:dyDescent="0.25">
      <c r="A23573" t="s">
        <v>28347</v>
      </c>
      <c r="B23573">
        <v>1</v>
      </c>
      <c r="C23573">
        <v>308493</v>
      </c>
    </row>
    <row r="23574" spans="1:3" x14ac:dyDescent="0.25">
      <c r="A23574" t="s">
        <v>28348</v>
      </c>
      <c r="B23574">
        <v>1</v>
      </c>
      <c r="C23574">
        <v>74546</v>
      </c>
    </row>
    <row r="23575" spans="1:3" x14ac:dyDescent="0.25">
      <c r="A23575" t="s">
        <v>28349</v>
      </c>
      <c r="B23575">
        <v>1</v>
      </c>
      <c r="C23575">
        <v>96556</v>
      </c>
    </row>
    <row r="23576" spans="1:3" x14ac:dyDescent="0.25">
      <c r="A23576" t="s">
        <v>28350</v>
      </c>
      <c r="B23576">
        <v>1</v>
      </c>
      <c r="C23576">
        <v>191062</v>
      </c>
    </row>
    <row r="23577" spans="1:3" x14ac:dyDescent="0.25">
      <c r="A23577" t="s">
        <v>28351</v>
      </c>
      <c r="B23577">
        <v>1</v>
      </c>
      <c r="C23577">
        <v>8195337</v>
      </c>
    </row>
    <row r="23578" spans="1:3" x14ac:dyDescent="0.25">
      <c r="A23578" t="s">
        <v>28352</v>
      </c>
      <c r="B23578">
        <v>1</v>
      </c>
      <c r="C23578">
        <v>80436</v>
      </c>
    </row>
    <row r="23579" spans="1:3" x14ac:dyDescent="0.25">
      <c r="A23579" t="s">
        <v>28353</v>
      </c>
      <c r="B23579">
        <v>1</v>
      </c>
      <c r="C23579">
        <v>907216</v>
      </c>
    </row>
    <row r="23580" spans="1:3" x14ac:dyDescent="0.25">
      <c r="A23580" t="s">
        <v>28354</v>
      </c>
      <c r="B23580">
        <v>1</v>
      </c>
      <c r="C23580">
        <v>181053</v>
      </c>
    </row>
    <row r="23581" spans="1:3" x14ac:dyDescent="0.25">
      <c r="A23581" t="s">
        <v>28355</v>
      </c>
      <c r="B23581">
        <v>1</v>
      </c>
      <c r="C23581">
        <v>1965063</v>
      </c>
    </row>
    <row r="23582" spans="1:3" x14ac:dyDescent="0.25">
      <c r="A23582" t="s">
        <v>28356</v>
      </c>
      <c r="B23582">
        <v>1</v>
      </c>
      <c r="C23582">
        <v>1292110</v>
      </c>
    </row>
    <row r="23583" spans="1:3" x14ac:dyDescent="0.25">
      <c r="A23583" t="s">
        <v>28357</v>
      </c>
      <c r="B23583">
        <v>1</v>
      </c>
      <c r="C23583">
        <v>421666</v>
      </c>
    </row>
    <row r="23584" spans="1:3" x14ac:dyDescent="0.25">
      <c r="A23584" t="s">
        <v>28358</v>
      </c>
      <c r="B23584">
        <v>1</v>
      </c>
      <c r="C23584">
        <v>190010</v>
      </c>
    </row>
    <row r="23585" spans="1:3" x14ac:dyDescent="0.25">
      <c r="A23585" t="s">
        <v>28359</v>
      </c>
      <c r="B23585">
        <v>1</v>
      </c>
      <c r="C23585">
        <v>67507</v>
      </c>
    </row>
    <row r="23586" spans="1:3" x14ac:dyDescent="0.25">
      <c r="A23586" t="s">
        <v>28360</v>
      </c>
      <c r="B23586">
        <v>1</v>
      </c>
      <c r="C23586">
        <v>130753</v>
      </c>
    </row>
    <row r="23587" spans="1:3" x14ac:dyDescent="0.25">
      <c r="A23587" t="s">
        <v>28361</v>
      </c>
      <c r="B23587">
        <v>1</v>
      </c>
      <c r="C23587">
        <v>1703294</v>
      </c>
    </row>
    <row r="23588" spans="1:3" x14ac:dyDescent="0.25">
      <c r="A23588" t="s">
        <v>28362</v>
      </c>
      <c r="B23588">
        <v>1</v>
      </c>
      <c r="C23588">
        <v>729221</v>
      </c>
    </row>
    <row r="23589" spans="1:3" x14ac:dyDescent="0.25">
      <c r="A23589" t="s">
        <v>28363</v>
      </c>
      <c r="B23589">
        <v>1</v>
      </c>
      <c r="C23589">
        <v>196974</v>
      </c>
    </row>
    <row r="23590" spans="1:3" x14ac:dyDescent="0.25">
      <c r="A23590" t="s">
        <v>28364</v>
      </c>
      <c r="B23590">
        <v>1</v>
      </c>
      <c r="C23590">
        <v>46303</v>
      </c>
    </row>
    <row r="23591" spans="1:3" x14ac:dyDescent="0.25">
      <c r="A23591" t="s">
        <v>28365</v>
      </c>
      <c r="B23591">
        <v>1</v>
      </c>
      <c r="C23591">
        <v>290479</v>
      </c>
    </row>
    <row r="23592" spans="1:3" x14ac:dyDescent="0.25">
      <c r="A23592" t="s">
        <v>28366</v>
      </c>
      <c r="B23592">
        <v>1</v>
      </c>
      <c r="C23592">
        <v>107635</v>
      </c>
    </row>
    <row r="23593" spans="1:3" x14ac:dyDescent="0.25">
      <c r="A23593" t="s">
        <v>28367</v>
      </c>
      <c r="B23593">
        <v>1</v>
      </c>
      <c r="C23593">
        <v>879892</v>
      </c>
    </row>
    <row r="23594" spans="1:3" x14ac:dyDescent="0.25">
      <c r="A23594" t="s">
        <v>28368</v>
      </c>
      <c r="B23594">
        <v>1</v>
      </c>
      <c r="C23594">
        <v>174984</v>
      </c>
    </row>
    <row r="23595" spans="1:3" x14ac:dyDescent="0.25">
      <c r="A23595" t="s">
        <v>28369</v>
      </c>
      <c r="B23595">
        <v>1</v>
      </c>
      <c r="C23595">
        <v>106008</v>
      </c>
    </row>
    <row r="23596" spans="1:3" x14ac:dyDescent="0.25">
      <c r="A23596" t="s">
        <v>28370</v>
      </c>
      <c r="B23596">
        <v>1</v>
      </c>
      <c r="C23596">
        <v>435008</v>
      </c>
    </row>
    <row r="23597" spans="1:3" x14ac:dyDescent="0.25">
      <c r="A23597" t="s">
        <v>28371</v>
      </c>
      <c r="B23597">
        <v>1</v>
      </c>
      <c r="C23597">
        <v>25643</v>
      </c>
    </row>
    <row r="23598" spans="1:3" x14ac:dyDescent="0.25">
      <c r="A23598" t="s">
        <v>28372</v>
      </c>
      <c r="B23598">
        <v>1</v>
      </c>
      <c r="C23598">
        <v>20000309</v>
      </c>
    </row>
    <row r="23599" spans="1:3" x14ac:dyDescent="0.25">
      <c r="A23599" t="s">
        <v>28373</v>
      </c>
      <c r="B23599">
        <v>1</v>
      </c>
      <c r="C23599">
        <v>1763795</v>
      </c>
    </row>
    <row r="23600" spans="1:3" x14ac:dyDescent="0.25">
      <c r="A23600" t="s">
        <v>28374</v>
      </c>
      <c r="B23600">
        <v>1</v>
      </c>
      <c r="C23600">
        <v>5045573</v>
      </c>
    </row>
    <row r="23601" spans="1:3" x14ac:dyDescent="0.25">
      <c r="A23601" t="s">
        <v>28375</v>
      </c>
      <c r="B23601">
        <v>1</v>
      </c>
      <c r="C23601">
        <v>240373</v>
      </c>
    </row>
    <row r="23602" spans="1:3" x14ac:dyDescent="0.25">
      <c r="A23602" t="s">
        <v>28376</v>
      </c>
      <c r="B23602">
        <v>1</v>
      </c>
      <c r="C23602">
        <v>29911</v>
      </c>
    </row>
    <row r="23603" spans="1:3" x14ac:dyDescent="0.25">
      <c r="A23603" t="s">
        <v>28377</v>
      </c>
      <c r="B23603">
        <v>1</v>
      </c>
      <c r="C23603">
        <v>63919</v>
      </c>
    </row>
    <row r="23604" spans="1:3" x14ac:dyDescent="0.25">
      <c r="A23604" t="s">
        <v>28378</v>
      </c>
      <c r="B23604">
        <v>1</v>
      </c>
      <c r="C23604">
        <v>451912</v>
      </c>
    </row>
    <row r="23605" spans="1:3" x14ac:dyDescent="0.25">
      <c r="A23605" t="s">
        <v>28379</v>
      </c>
      <c r="B23605">
        <v>1</v>
      </c>
      <c r="C23605">
        <v>59482686</v>
      </c>
    </row>
    <row r="23606" spans="1:3" x14ac:dyDescent="0.25">
      <c r="A23606" t="s">
        <v>28380</v>
      </c>
      <c r="B23606">
        <v>1</v>
      </c>
      <c r="C23606">
        <v>468307</v>
      </c>
    </row>
    <row r="23607" spans="1:3" x14ac:dyDescent="0.25">
      <c r="A23607" t="s">
        <v>28381</v>
      </c>
      <c r="B23607">
        <v>1</v>
      </c>
      <c r="C23607">
        <v>61856</v>
      </c>
    </row>
    <row r="23608" spans="1:3" x14ac:dyDescent="0.25">
      <c r="A23608" t="s">
        <v>28382</v>
      </c>
      <c r="B23608">
        <v>1</v>
      </c>
      <c r="C23608">
        <v>119974</v>
      </c>
    </row>
    <row r="23609" spans="1:3" x14ac:dyDescent="0.25">
      <c r="A23609" t="s">
        <v>28383</v>
      </c>
      <c r="B23609">
        <v>1</v>
      </c>
      <c r="C23609">
        <v>314878</v>
      </c>
    </row>
    <row r="23610" spans="1:3" x14ac:dyDescent="0.25">
      <c r="A23610" t="s">
        <v>28384</v>
      </c>
      <c r="B23610">
        <v>1</v>
      </c>
      <c r="C23610">
        <v>782780</v>
      </c>
    </row>
    <row r="23611" spans="1:3" x14ac:dyDescent="0.25">
      <c r="A23611" t="s">
        <v>28385</v>
      </c>
      <c r="B23611">
        <v>1</v>
      </c>
      <c r="C23611">
        <v>157894</v>
      </c>
    </row>
    <row r="23612" spans="1:3" x14ac:dyDescent="0.25">
      <c r="A23612" t="s">
        <v>28386</v>
      </c>
      <c r="B23612">
        <v>1</v>
      </c>
      <c r="C23612">
        <v>812527</v>
      </c>
    </row>
    <row r="23613" spans="1:3" x14ac:dyDescent="0.25">
      <c r="A23613" t="s">
        <v>28387</v>
      </c>
      <c r="B23613">
        <v>1</v>
      </c>
      <c r="C23613">
        <v>88192</v>
      </c>
    </row>
    <row r="23614" spans="1:3" x14ac:dyDescent="0.25">
      <c r="A23614" t="s">
        <v>28388</v>
      </c>
      <c r="B23614">
        <v>1</v>
      </c>
      <c r="C23614">
        <v>468796</v>
      </c>
    </row>
    <row r="23615" spans="1:3" x14ac:dyDescent="0.25">
      <c r="A23615" t="s">
        <v>28389</v>
      </c>
      <c r="B23615">
        <v>1</v>
      </c>
      <c r="C23615">
        <v>491259</v>
      </c>
    </row>
    <row r="23616" spans="1:3" x14ac:dyDescent="0.25">
      <c r="A23616" t="s">
        <v>28390</v>
      </c>
      <c r="B23616">
        <v>1</v>
      </c>
      <c r="C23616">
        <v>622822</v>
      </c>
    </row>
    <row r="23617" spans="1:3" x14ac:dyDescent="0.25">
      <c r="A23617" t="s">
        <v>28391</v>
      </c>
      <c r="B23617">
        <v>1</v>
      </c>
      <c r="C23617">
        <v>7421235</v>
      </c>
    </row>
    <row r="23618" spans="1:3" x14ac:dyDescent="0.25">
      <c r="A23618" t="s">
        <v>28392</v>
      </c>
      <c r="B23618">
        <v>1</v>
      </c>
      <c r="C23618">
        <v>63276</v>
      </c>
    </row>
    <row r="23619" spans="1:3" x14ac:dyDescent="0.25">
      <c r="A23619" t="s">
        <v>28393</v>
      </c>
      <c r="B23619">
        <v>1</v>
      </c>
      <c r="C23619">
        <v>2325841</v>
      </c>
    </row>
    <row r="23620" spans="1:3" x14ac:dyDescent="0.25">
      <c r="A23620" t="s">
        <v>28394</v>
      </c>
      <c r="B23620">
        <v>1</v>
      </c>
      <c r="C23620">
        <v>1448748</v>
      </c>
    </row>
    <row r="23621" spans="1:3" x14ac:dyDescent="0.25">
      <c r="A23621" t="s">
        <v>28395</v>
      </c>
      <c r="B23621">
        <v>1</v>
      </c>
      <c r="C23621">
        <v>142101</v>
      </c>
    </row>
    <row r="23622" spans="1:3" x14ac:dyDescent="0.25">
      <c r="A23622" t="s">
        <v>28396</v>
      </c>
      <c r="B23622">
        <v>1</v>
      </c>
      <c r="C23622">
        <v>379686</v>
      </c>
    </row>
    <row r="23623" spans="1:3" x14ac:dyDescent="0.25">
      <c r="A23623" t="s">
        <v>28397</v>
      </c>
      <c r="B23623">
        <v>1</v>
      </c>
      <c r="C23623">
        <v>1326102</v>
      </c>
    </row>
    <row r="23624" spans="1:3" x14ac:dyDescent="0.25">
      <c r="A23624" t="s">
        <v>28398</v>
      </c>
      <c r="B23624">
        <v>1</v>
      </c>
      <c r="C23624">
        <v>88051</v>
      </c>
    </row>
    <row r="23625" spans="1:3" x14ac:dyDescent="0.25">
      <c r="A23625" t="s">
        <v>28399</v>
      </c>
      <c r="B23625">
        <v>1</v>
      </c>
      <c r="C23625">
        <v>52233</v>
      </c>
    </row>
    <row r="23626" spans="1:3" x14ac:dyDescent="0.25">
      <c r="A23626" t="s">
        <v>28400</v>
      </c>
      <c r="B23626">
        <v>1</v>
      </c>
      <c r="C23626">
        <v>110323</v>
      </c>
    </row>
    <row r="23627" spans="1:3" x14ac:dyDescent="0.25">
      <c r="A23627" t="s">
        <v>28401</v>
      </c>
      <c r="B23627">
        <v>1</v>
      </c>
      <c r="C23627">
        <v>225550</v>
      </c>
    </row>
    <row r="23628" spans="1:3" x14ac:dyDescent="0.25">
      <c r="A23628" t="s">
        <v>28402</v>
      </c>
      <c r="B23628">
        <v>1</v>
      </c>
      <c r="C23628">
        <v>220018</v>
      </c>
    </row>
    <row r="23629" spans="1:3" x14ac:dyDescent="0.25">
      <c r="A23629" t="s">
        <v>28403</v>
      </c>
      <c r="B23629">
        <v>1</v>
      </c>
      <c r="C23629">
        <v>1485593</v>
      </c>
    </row>
    <row r="23630" spans="1:3" x14ac:dyDescent="0.25">
      <c r="A23630" t="s">
        <v>28404</v>
      </c>
      <c r="B23630">
        <v>1</v>
      </c>
      <c r="C23630">
        <v>7407268</v>
      </c>
    </row>
    <row r="23631" spans="1:3" x14ac:dyDescent="0.25">
      <c r="A23631" t="s">
        <v>28405</v>
      </c>
      <c r="B23631">
        <v>1</v>
      </c>
      <c r="C23631">
        <v>1207782</v>
      </c>
    </row>
    <row r="23632" spans="1:3" x14ac:dyDescent="0.25">
      <c r="A23632" t="s">
        <v>28406</v>
      </c>
      <c r="B23632">
        <v>1</v>
      </c>
      <c r="C23632">
        <v>1214010</v>
      </c>
    </row>
    <row r="23633" spans="1:3" x14ac:dyDescent="0.25">
      <c r="A23633" t="s">
        <v>28407</v>
      </c>
      <c r="B23633">
        <v>1</v>
      </c>
      <c r="C23633">
        <v>47452</v>
      </c>
    </row>
    <row r="23634" spans="1:3" x14ac:dyDescent="0.25">
      <c r="A23634" t="s">
        <v>28408</v>
      </c>
      <c r="B23634">
        <v>1</v>
      </c>
      <c r="C23634">
        <v>11919970</v>
      </c>
    </row>
    <row r="23635" spans="1:3" x14ac:dyDescent="0.25">
      <c r="A23635" t="s">
        <v>28409</v>
      </c>
      <c r="B23635">
        <v>1</v>
      </c>
      <c r="C23635">
        <v>94906</v>
      </c>
    </row>
    <row r="23636" spans="1:3" x14ac:dyDescent="0.25">
      <c r="A23636" t="s">
        <v>28410</v>
      </c>
      <c r="B23636">
        <v>1</v>
      </c>
      <c r="C23636">
        <v>207903</v>
      </c>
    </row>
    <row r="23637" spans="1:3" x14ac:dyDescent="0.25">
      <c r="A23637" t="s">
        <v>28411</v>
      </c>
      <c r="B23637">
        <v>1</v>
      </c>
      <c r="C23637">
        <v>1180778</v>
      </c>
    </row>
    <row r="23638" spans="1:3" x14ac:dyDescent="0.25">
      <c r="A23638" t="s">
        <v>28412</v>
      </c>
      <c r="B23638">
        <v>1</v>
      </c>
      <c r="C23638">
        <v>191088</v>
      </c>
    </row>
    <row r="23639" spans="1:3" x14ac:dyDescent="0.25">
      <c r="A23639" t="s">
        <v>28413</v>
      </c>
      <c r="B23639">
        <v>1</v>
      </c>
      <c r="C23639">
        <v>676986</v>
      </c>
    </row>
    <row r="23640" spans="1:3" x14ac:dyDescent="0.25">
      <c r="A23640" t="s">
        <v>28414</v>
      </c>
      <c r="B23640">
        <v>1</v>
      </c>
      <c r="C23640">
        <v>56722</v>
      </c>
    </row>
    <row r="23641" spans="1:3" x14ac:dyDescent="0.25">
      <c r="A23641" t="s">
        <v>28415</v>
      </c>
      <c r="B23641">
        <v>1</v>
      </c>
      <c r="C23641">
        <v>138260</v>
      </c>
    </row>
    <row r="23642" spans="1:3" x14ac:dyDescent="0.25">
      <c r="A23642" t="s">
        <v>28416</v>
      </c>
      <c r="B23642">
        <v>1</v>
      </c>
      <c r="C23642">
        <v>2346206</v>
      </c>
    </row>
    <row r="23643" spans="1:3" x14ac:dyDescent="0.25">
      <c r="A23643" t="s">
        <v>28417</v>
      </c>
      <c r="B23643">
        <v>1</v>
      </c>
      <c r="C23643">
        <v>2449987</v>
      </c>
    </row>
    <row r="23644" spans="1:3" x14ac:dyDescent="0.25">
      <c r="A23644" t="s">
        <v>28418</v>
      </c>
      <c r="B23644">
        <v>1</v>
      </c>
      <c r="C23644">
        <v>695091</v>
      </c>
    </row>
    <row r="23645" spans="1:3" x14ac:dyDescent="0.25">
      <c r="A23645" t="s">
        <v>28419</v>
      </c>
      <c r="B23645">
        <v>1</v>
      </c>
      <c r="C23645">
        <v>271995</v>
      </c>
    </row>
    <row r="23646" spans="1:3" x14ac:dyDescent="0.25">
      <c r="A23646" t="s">
        <v>28420</v>
      </c>
      <c r="B23646">
        <v>1</v>
      </c>
      <c r="C23646">
        <v>119738</v>
      </c>
    </row>
    <row r="23647" spans="1:3" x14ac:dyDescent="0.25">
      <c r="A23647" t="s">
        <v>28421</v>
      </c>
      <c r="B23647">
        <v>1</v>
      </c>
      <c r="C23647">
        <v>301357</v>
      </c>
    </row>
    <row r="23648" spans="1:3" x14ac:dyDescent="0.25">
      <c r="A23648" t="s">
        <v>28422</v>
      </c>
      <c r="B23648">
        <v>1</v>
      </c>
      <c r="C23648">
        <v>196047</v>
      </c>
    </row>
    <row r="23649" spans="1:3" x14ac:dyDescent="0.25">
      <c r="A23649" t="s">
        <v>28423</v>
      </c>
      <c r="B23649">
        <v>1</v>
      </c>
      <c r="C23649">
        <v>127752</v>
      </c>
    </row>
    <row r="23650" spans="1:3" x14ac:dyDescent="0.25">
      <c r="A23650" t="s">
        <v>28424</v>
      </c>
      <c r="B23650">
        <v>1</v>
      </c>
      <c r="C23650">
        <v>123903</v>
      </c>
    </row>
    <row r="23651" spans="1:3" x14ac:dyDescent="0.25">
      <c r="A23651" t="s">
        <v>28425</v>
      </c>
      <c r="B23651">
        <v>1</v>
      </c>
      <c r="C23651">
        <v>328628</v>
      </c>
    </row>
    <row r="23652" spans="1:3" x14ac:dyDescent="0.25">
      <c r="A23652" t="s">
        <v>28426</v>
      </c>
      <c r="B23652">
        <v>1</v>
      </c>
      <c r="C23652">
        <v>431628</v>
      </c>
    </row>
    <row r="23653" spans="1:3" x14ac:dyDescent="0.25">
      <c r="A23653" t="s">
        <v>28427</v>
      </c>
      <c r="B23653">
        <v>1</v>
      </c>
      <c r="C23653">
        <v>34678</v>
      </c>
    </row>
    <row r="23654" spans="1:3" x14ac:dyDescent="0.25">
      <c r="A23654" t="s">
        <v>28428</v>
      </c>
      <c r="B23654">
        <v>1</v>
      </c>
      <c r="C23654">
        <v>194486</v>
      </c>
    </row>
    <row r="23655" spans="1:3" x14ac:dyDescent="0.25">
      <c r="A23655" t="s">
        <v>28429</v>
      </c>
      <c r="B23655">
        <v>1</v>
      </c>
      <c r="C23655">
        <v>383069</v>
      </c>
    </row>
    <row r="23656" spans="1:3" x14ac:dyDescent="0.25">
      <c r="A23656" t="s">
        <v>28430</v>
      </c>
      <c r="B23656">
        <v>1</v>
      </c>
      <c r="C23656">
        <v>3828717</v>
      </c>
    </row>
    <row r="23657" spans="1:3" x14ac:dyDescent="0.25">
      <c r="A23657" t="s">
        <v>28431</v>
      </c>
      <c r="B23657">
        <v>1</v>
      </c>
      <c r="C23657">
        <v>257517</v>
      </c>
    </row>
    <row r="23658" spans="1:3" x14ac:dyDescent="0.25">
      <c r="A23658" t="s">
        <v>28432</v>
      </c>
      <c r="B23658">
        <v>1</v>
      </c>
      <c r="C23658">
        <v>637122</v>
      </c>
    </row>
    <row r="23659" spans="1:3" x14ac:dyDescent="0.25">
      <c r="A23659" t="s">
        <v>28433</v>
      </c>
      <c r="B23659">
        <v>1</v>
      </c>
      <c r="C23659">
        <v>171387</v>
      </c>
    </row>
    <row r="23660" spans="1:3" x14ac:dyDescent="0.25">
      <c r="A23660" t="s">
        <v>28434</v>
      </c>
      <c r="B23660">
        <v>1</v>
      </c>
      <c r="C23660">
        <v>21015</v>
      </c>
    </row>
    <row r="23661" spans="1:3" x14ac:dyDescent="0.25">
      <c r="A23661" t="s">
        <v>28435</v>
      </c>
      <c r="B23661">
        <v>1</v>
      </c>
      <c r="C23661">
        <v>269866</v>
      </c>
    </row>
    <row r="23662" spans="1:3" x14ac:dyDescent="0.25">
      <c r="A23662" t="s">
        <v>28436</v>
      </c>
      <c r="B23662">
        <v>1</v>
      </c>
      <c r="C23662">
        <v>2378833</v>
      </c>
    </row>
    <row r="23663" spans="1:3" x14ac:dyDescent="0.25">
      <c r="A23663" t="s">
        <v>28437</v>
      </c>
      <c r="B23663">
        <v>1</v>
      </c>
      <c r="C23663">
        <v>586515</v>
      </c>
    </row>
    <row r="23664" spans="1:3" x14ac:dyDescent="0.25">
      <c r="A23664" t="s">
        <v>28438</v>
      </c>
      <c r="B23664">
        <v>1</v>
      </c>
      <c r="C23664">
        <v>95827</v>
      </c>
    </row>
    <row r="23665" spans="1:3" x14ac:dyDescent="0.25">
      <c r="A23665" t="s">
        <v>28439</v>
      </c>
      <c r="B23665">
        <v>1</v>
      </c>
      <c r="C23665">
        <v>369548</v>
      </c>
    </row>
    <row r="23666" spans="1:3" x14ac:dyDescent="0.25">
      <c r="A23666" t="s">
        <v>28440</v>
      </c>
      <c r="B23666">
        <v>1</v>
      </c>
      <c r="C23666">
        <v>124281</v>
      </c>
    </row>
    <row r="23667" spans="1:3" x14ac:dyDescent="0.25">
      <c r="A23667" t="s">
        <v>28441</v>
      </c>
      <c r="B23667">
        <v>1</v>
      </c>
      <c r="C23667">
        <v>448926</v>
      </c>
    </row>
    <row r="23668" spans="1:3" x14ac:dyDescent="0.25">
      <c r="A23668" t="s">
        <v>28442</v>
      </c>
      <c r="B23668">
        <v>1</v>
      </c>
      <c r="C23668">
        <v>2766776</v>
      </c>
    </row>
    <row r="23669" spans="1:3" x14ac:dyDescent="0.25">
      <c r="A23669" t="s">
        <v>28443</v>
      </c>
      <c r="B23669">
        <v>1</v>
      </c>
      <c r="C23669">
        <v>97003</v>
      </c>
    </row>
    <row r="23670" spans="1:3" x14ac:dyDescent="0.25">
      <c r="A23670" t="s">
        <v>28444</v>
      </c>
      <c r="B23670">
        <v>1</v>
      </c>
      <c r="C23670">
        <v>438489</v>
      </c>
    </row>
    <row r="23671" spans="1:3" x14ac:dyDescent="0.25">
      <c r="A23671" t="s">
        <v>28445</v>
      </c>
      <c r="B23671">
        <v>1</v>
      </c>
      <c r="C23671">
        <v>86252</v>
      </c>
    </row>
    <row r="23672" spans="1:3" x14ac:dyDescent="0.25">
      <c r="A23672" t="s">
        <v>28446</v>
      </c>
      <c r="B23672">
        <v>1</v>
      </c>
      <c r="C23672">
        <v>722476</v>
      </c>
    </row>
    <row r="23673" spans="1:3" x14ac:dyDescent="0.25">
      <c r="A23673" t="s">
        <v>28447</v>
      </c>
      <c r="B23673">
        <v>1</v>
      </c>
      <c r="C23673">
        <v>785211</v>
      </c>
    </row>
    <row r="23674" spans="1:3" x14ac:dyDescent="0.25">
      <c r="A23674" t="s">
        <v>28448</v>
      </c>
      <c r="B23674">
        <v>1</v>
      </c>
      <c r="C23674">
        <v>213034</v>
      </c>
    </row>
    <row r="23675" spans="1:3" x14ac:dyDescent="0.25">
      <c r="A23675" t="s">
        <v>28449</v>
      </c>
      <c r="B23675">
        <v>1</v>
      </c>
      <c r="C23675">
        <v>255721</v>
      </c>
    </row>
    <row r="23676" spans="1:3" x14ac:dyDescent="0.25">
      <c r="A23676" t="s">
        <v>28450</v>
      </c>
      <c r="B23676">
        <v>1</v>
      </c>
      <c r="C23676">
        <v>48481</v>
      </c>
    </row>
    <row r="23677" spans="1:3" x14ac:dyDescent="0.25">
      <c r="A23677" t="s">
        <v>28451</v>
      </c>
      <c r="B23677">
        <v>1</v>
      </c>
      <c r="C23677">
        <v>143016</v>
      </c>
    </row>
    <row r="23678" spans="1:3" x14ac:dyDescent="0.25">
      <c r="A23678" t="s">
        <v>28452</v>
      </c>
      <c r="B23678">
        <v>1</v>
      </c>
      <c r="C23678">
        <v>538274</v>
      </c>
    </row>
    <row r="23679" spans="1:3" x14ac:dyDescent="0.25">
      <c r="A23679" t="s">
        <v>28453</v>
      </c>
      <c r="B23679">
        <v>1</v>
      </c>
      <c r="C23679">
        <v>1218712</v>
      </c>
    </row>
    <row r="23680" spans="1:3" x14ac:dyDescent="0.25">
      <c r="A23680" t="s">
        <v>28454</v>
      </c>
      <c r="B23680">
        <v>1</v>
      </c>
      <c r="C23680">
        <v>88488</v>
      </c>
    </row>
    <row r="23681" spans="1:3" x14ac:dyDescent="0.25">
      <c r="A23681" t="s">
        <v>28455</v>
      </c>
      <c r="B23681">
        <v>1</v>
      </c>
      <c r="C23681">
        <v>139122</v>
      </c>
    </row>
    <row r="23682" spans="1:3" x14ac:dyDescent="0.25">
      <c r="A23682" t="s">
        <v>28456</v>
      </c>
      <c r="B23682">
        <v>1</v>
      </c>
      <c r="C23682">
        <v>468987</v>
      </c>
    </row>
    <row r="23683" spans="1:3" x14ac:dyDescent="0.25">
      <c r="A23683" t="s">
        <v>28457</v>
      </c>
      <c r="B23683">
        <v>1</v>
      </c>
      <c r="C23683">
        <v>213966</v>
      </c>
    </row>
    <row r="23684" spans="1:3" x14ac:dyDescent="0.25">
      <c r="A23684" t="s">
        <v>28458</v>
      </c>
      <c r="B23684">
        <v>1</v>
      </c>
      <c r="C23684">
        <v>495299</v>
      </c>
    </row>
    <row r="23685" spans="1:3" x14ac:dyDescent="0.25">
      <c r="A23685" t="s">
        <v>28459</v>
      </c>
      <c r="B23685">
        <v>1</v>
      </c>
      <c r="C23685">
        <v>154399</v>
      </c>
    </row>
    <row r="23686" spans="1:3" x14ac:dyDescent="0.25">
      <c r="A23686" t="s">
        <v>28460</v>
      </c>
      <c r="B23686">
        <v>1</v>
      </c>
      <c r="C23686">
        <v>386743</v>
      </c>
    </row>
    <row r="23687" spans="1:3" x14ac:dyDescent="0.25">
      <c r="A23687" t="s">
        <v>28461</v>
      </c>
      <c r="B23687">
        <v>1</v>
      </c>
      <c r="C23687">
        <v>371782</v>
      </c>
    </row>
    <row r="23688" spans="1:3" x14ac:dyDescent="0.25">
      <c r="A23688" t="s">
        <v>28462</v>
      </c>
      <c r="B23688">
        <v>1</v>
      </c>
      <c r="C23688">
        <v>865147</v>
      </c>
    </row>
    <row r="23689" spans="1:3" x14ac:dyDescent="0.25">
      <c r="A23689" t="s">
        <v>28463</v>
      </c>
      <c r="B23689">
        <v>1</v>
      </c>
      <c r="C23689">
        <v>63411</v>
      </c>
    </row>
    <row r="23690" spans="1:3" x14ac:dyDescent="0.25">
      <c r="A23690" t="s">
        <v>28464</v>
      </c>
      <c r="B23690">
        <v>1</v>
      </c>
      <c r="C23690">
        <v>284337</v>
      </c>
    </row>
    <row r="23691" spans="1:3" x14ac:dyDescent="0.25">
      <c r="A23691" t="s">
        <v>28465</v>
      </c>
      <c r="B23691">
        <v>1</v>
      </c>
      <c r="C23691">
        <v>401989</v>
      </c>
    </row>
    <row r="23692" spans="1:3" x14ac:dyDescent="0.25">
      <c r="A23692" t="s">
        <v>28466</v>
      </c>
      <c r="B23692">
        <v>1</v>
      </c>
      <c r="C23692">
        <v>77523</v>
      </c>
    </row>
    <row r="23693" spans="1:3" x14ac:dyDescent="0.25">
      <c r="A23693" t="s">
        <v>28467</v>
      </c>
      <c r="B23693">
        <v>1</v>
      </c>
      <c r="C23693">
        <v>1151118</v>
      </c>
    </row>
    <row r="23694" spans="1:3" x14ac:dyDescent="0.25">
      <c r="A23694" t="s">
        <v>28468</v>
      </c>
      <c r="B23694">
        <v>1</v>
      </c>
      <c r="C23694">
        <v>1144580</v>
      </c>
    </row>
    <row r="23695" spans="1:3" x14ac:dyDescent="0.25">
      <c r="A23695" t="s">
        <v>28469</v>
      </c>
      <c r="B23695">
        <v>1</v>
      </c>
      <c r="C23695">
        <v>2020608</v>
      </c>
    </row>
    <row r="23696" spans="1:3" x14ac:dyDescent="0.25">
      <c r="A23696" t="s">
        <v>28470</v>
      </c>
      <c r="B23696">
        <v>1</v>
      </c>
      <c r="C23696">
        <v>418143</v>
      </c>
    </row>
    <row r="23697" spans="1:3" x14ac:dyDescent="0.25">
      <c r="A23697" t="s">
        <v>28471</v>
      </c>
      <c r="B23697">
        <v>1</v>
      </c>
      <c r="C23697">
        <v>276698</v>
      </c>
    </row>
    <row r="23698" spans="1:3" x14ac:dyDescent="0.25">
      <c r="A23698" t="s">
        <v>28472</v>
      </c>
      <c r="B23698">
        <v>1</v>
      </c>
      <c r="C23698">
        <v>120691</v>
      </c>
    </row>
    <row r="23699" spans="1:3" x14ac:dyDescent="0.25">
      <c r="A23699" t="s">
        <v>28473</v>
      </c>
      <c r="B23699">
        <v>1</v>
      </c>
      <c r="C23699">
        <v>50772</v>
      </c>
    </row>
    <row r="23700" spans="1:3" x14ac:dyDescent="0.25">
      <c r="A23700" t="s">
        <v>28474</v>
      </c>
      <c r="B23700">
        <v>1</v>
      </c>
      <c r="C23700">
        <v>1594939</v>
      </c>
    </row>
    <row r="23701" spans="1:3" x14ac:dyDescent="0.25">
      <c r="A23701" t="s">
        <v>28475</v>
      </c>
      <c r="B23701">
        <v>1</v>
      </c>
      <c r="C23701">
        <v>4415924</v>
      </c>
    </row>
    <row r="23702" spans="1:3" x14ac:dyDescent="0.25">
      <c r="A23702" t="s">
        <v>28476</v>
      </c>
      <c r="B23702">
        <v>1</v>
      </c>
      <c r="C23702">
        <v>808720</v>
      </c>
    </row>
    <row r="23703" spans="1:3" x14ac:dyDescent="0.25">
      <c r="A23703" t="s">
        <v>28477</v>
      </c>
      <c r="B23703">
        <v>1</v>
      </c>
      <c r="C23703">
        <v>209393</v>
      </c>
    </row>
    <row r="23704" spans="1:3" x14ac:dyDescent="0.25">
      <c r="A23704" t="s">
        <v>28478</v>
      </c>
      <c r="B23704">
        <v>1</v>
      </c>
      <c r="C23704">
        <v>319158</v>
      </c>
    </row>
    <row r="23705" spans="1:3" x14ac:dyDescent="0.25">
      <c r="A23705" t="s">
        <v>28479</v>
      </c>
      <c r="B23705">
        <v>1</v>
      </c>
      <c r="C23705">
        <v>65314</v>
      </c>
    </row>
    <row r="23706" spans="1:3" x14ac:dyDescent="0.25">
      <c r="A23706" t="s">
        <v>28480</v>
      </c>
      <c r="B23706">
        <v>1</v>
      </c>
      <c r="C23706">
        <v>85696</v>
      </c>
    </row>
    <row r="23707" spans="1:3" x14ac:dyDescent="0.25">
      <c r="A23707" t="s">
        <v>28481</v>
      </c>
      <c r="B23707">
        <v>1</v>
      </c>
      <c r="C23707">
        <v>173050</v>
      </c>
    </row>
    <row r="23708" spans="1:3" x14ac:dyDescent="0.25">
      <c r="A23708" t="s">
        <v>28482</v>
      </c>
      <c r="B23708">
        <v>1</v>
      </c>
      <c r="C23708">
        <v>477405</v>
      </c>
    </row>
    <row r="23709" spans="1:3" x14ac:dyDescent="0.25">
      <c r="A23709" t="s">
        <v>28483</v>
      </c>
      <c r="B23709">
        <v>1</v>
      </c>
      <c r="C23709">
        <v>142850</v>
      </c>
    </row>
    <row r="23710" spans="1:3" x14ac:dyDescent="0.25">
      <c r="A23710" t="s">
        <v>28484</v>
      </c>
      <c r="B23710">
        <v>1</v>
      </c>
      <c r="C23710">
        <v>36491</v>
      </c>
    </row>
    <row r="23711" spans="1:3" x14ac:dyDescent="0.25">
      <c r="A23711" t="s">
        <v>28485</v>
      </c>
      <c r="B23711">
        <v>1</v>
      </c>
      <c r="C23711">
        <v>155742</v>
      </c>
    </row>
    <row r="23712" spans="1:3" x14ac:dyDescent="0.25">
      <c r="A23712" t="s">
        <v>28486</v>
      </c>
      <c r="B23712">
        <v>1</v>
      </c>
      <c r="C23712">
        <v>494320</v>
      </c>
    </row>
    <row r="23713" spans="1:3" x14ac:dyDescent="0.25">
      <c r="A23713" t="s">
        <v>28487</v>
      </c>
      <c r="B23713">
        <v>1</v>
      </c>
      <c r="C23713">
        <v>110517</v>
      </c>
    </row>
    <row r="23714" spans="1:3" x14ac:dyDescent="0.25">
      <c r="A23714" t="s">
        <v>28488</v>
      </c>
      <c r="B23714">
        <v>1</v>
      </c>
      <c r="C23714">
        <v>489804</v>
      </c>
    </row>
    <row r="23715" spans="1:3" x14ac:dyDescent="0.25">
      <c r="A23715" t="s">
        <v>28489</v>
      </c>
      <c r="B23715">
        <v>1</v>
      </c>
      <c r="C23715">
        <v>82849</v>
      </c>
    </row>
    <row r="23716" spans="1:3" x14ac:dyDescent="0.25">
      <c r="A23716" t="s">
        <v>28490</v>
      </c>
      <c r="B23716">
        <v>1</v>
      </c>
      <c r="C23716">
        <v>630535</v>
      </c>
    </row>
    <row r="23717" spans="1:3" x14ac:dyDescent="0.25">
      <c r="A23717" t="s">
        <v>28491</v>
      </c>
      <c r="B23717">
        <v>1</v>
      </c>
      <c r="C23717">
        <v>116612</v>
      </c>
    </row>
    <row r="23718" spans="1:3" x14ac:dyDescent="0.25">
      <c r="A23718" t="s">
        <v>28492</v>
      </c>
      <c r="B23718">
        <v>1</v>
      </c>
      <c r="C23718">
        <v>372387</v>
      </c>
    </row>
    <row r="23719" spans="1:3" x14ac:dyDescent="0.25">
      <c r="A23719" t="s">
        <v>28493</v>
      </c>
      <c r="B23719">
        <v>1</v>
      </c>
      <c r="C23719">
        <v>2669145</v>
      </c>
    </row>
    <row r="23720" spans="1:3" x14ac:dyDescent="0.25">
      <c r="A23720" t="s">
        <v>28494</v>
      </c>
      <c r="B23720">
        <v>1</v>
      </c>
      <c r="C23720">
        <v>885283</v>
      </c>
    </row>
    <row r="23721" spans="1:3" x14ac:dyDescent="0.25">
      <c r="A23721" t="s">
        <v>28495</v>
      </c>
      <c r="B23721">
        <v>1</v>
      </c>
      <c r="C23721">
        <v>101845032</v>
      </c>
    </row>
    <row r="23722" spans="1:3" x14ac:dyDescent="0.25">
      <c r="A23722" t="s">
        <v>28496</v>
      </c>
      <c r="B23722">
        <v>1</v>
      </c>
      <c r="C23722">
        <v>1097571</v>
      </c>
    </row>
    <row r="23723" spans="1:3" x14ac:dyDescent="0.25">
      <c r="A23723" t="s">
        <v>28497</v>
      </c>
      <c r="B23723">
        <v>1</v>
      </c>
      <c r="C23723">
        <v>209696785</v>
      </c>
    </row>
    <row r="23724" spans="1:3" x14ac:dyDescent="0.25">
      <c r="A23724" t="s">
        <v>28498</v>
      </c>
      <c r="B23724">
        <v>1</v>
      </c>
      <c r="C23724">
        <v>129991</v>
      </c>
    </row>
    <row r="23725" spans="1:3" x14ac:dyDescent="0.25">
      <c r="A23725" t="s">
        <v>28499</v>
      </c>
      <c r="B23725">
        <v>1</v>
      </c>
      <c r="C23725">
        <v>77671</v>
      </c>
    </row>
    <row r="23726" spans="1:3" x14ac:dyDescent="0.25">
      <c r="A23726" t="s">
        <v>28500</v>
      </c>
      <c r="B23726">
        <v>1</v>
      </c>
      <c r="C23726">
        <v>102196</v>
      </c>
    </row>
    <row r="23727" spans="1:3" x14ac:dyDescent="0.25">
      <c r="A23727" t="s">
        <v>28501</v>
      </c>
      <c r="B23727">
        <v>1</v>
      </c>
      <c r="C23727">
        <v>272754</v>
      </c>
    </row>
    <row r="23728" spans="1:3" x14ac:dyDescent="0.25">
      <c r="A23728" t="s">
        <v>28502</v>
      </c>
      <c r="B23728">
        <v>1</v>
      </c>
      <c r="C23728">
        <v>54131</v>
      </c>
    </row>
    <row r="23729" spans="1:3" x14ac:dyDescent="0.25">
      <c r="A23729" t="s">
        <v>28503</v>
      </c>
      <c r="B23729">
        <v>1</v>
      </c>
      <c r="C23729">
        <v>215389</v>
      </c>
    </row>
    <row r="23730" spans="1:3" x14ac:dyDescent="0.25">
      <c r="A23730" t="s">
        <v>28504</v>
      </c>
      <c r="B23730">
        <v>1</v>
      </c>
      <c r="C23730">
        <v>723856</v>
      </c>
    </row>
    <row r="23731" spans="1:3" x14ac:dyDescent="0.25">
      <c r="A23731" t="s">
        <v>28505</v>
      </c>
      <c r="B23731">
        <v>1</v>
      </c>
      <c r="C23731">
        <v>146881</v>
      </c>
    </row>
    <row r="23732" spans="1:3" x14ac:dyDescent="0.25">
      <c r="A23732" t="s">
        <v>28506</v>
      </c>
      <c r="B23732">
        <v>1</v>
      </c>
      <c r="C23732">
        <v>83120</v>
      </c>
    </row>
    <row r="23733" spans="1:3" x14ac:dyDescent="0.25">
      <c r="A23733" t="s">
        <v>28507</v>
      </c>
      <c r="B23733">
        <v>1</v>
      </c>
      <c r="C23733">
        <v>622624</v>
      </c>
    </row>
    <row r="23734" spans="1:3" x14ac:dyDescent="0.25">
      <c r="A23734" t="s">
        <v>28508</v>
      </c>
      <c r="B23734">
        <v>1</v>
      </c>
      <c r="C23734">
        <v>339245</v>
      </c>
    </row>
    <row r="23735" spans="1:3" x14ac:dyDescent="0.25">
      <c r="A23735" t="s">
        <v>28509</v>
      </c>
      <c r="B23735">
        <v>1</v>
      </c>
      <c r="C23735">
        <v>52608</v>
      </c>
    </row>
    <row r="23736" spans="1:3" x14ac:dyDescent="0.25">
      <c r="A23736" t="s">
        <v>28510</v>
      </c>
      <c r="B23736">
        <v>1</v>
      </c>
      <c r="C23736">
        <v>342532</v>
      </c>
    </row>
    <row r="23737" spans="1:3" x14ac:dyDescent="0.25">
      <c r="A23737" t="s">
        <v>28511</v>
      </c>
      <c r="B23737">
        <v>1</v>
      </c>
      <c r="C23737">
        <v>2631291</v>
      </c>
    </row>
    <row r="23738" spans="1:3" x14ac:dyDescent="0.25">
      <c r="A23738" t="s">
        <v>28512</v>
      </c>
      <c r="B23738">
        <v>1</v>
      </c>
      <c r="C23738">
        <v>146789</v>
      </c>
    </row>
    <row r="23739" spans="1:3" x14ac:dyDescent="0.25">
      <c r="A23739" t="s">
        <v>28513</v>
      </c>
      <c r="B23739">
        <v>1</v>
      </c>
      <c r="C23739">
        <v>91220</v>
      </c>
    </row>
    <row r="23740" spans="1:3" x14ac:dyDescent="0.25">
      <c r="A23740" t="s">
        <v>28514</v>
      </c>
      <c r="B23740">
        <v>1</v>
      </c>
      <c r="C23740">
        <v>427725</v>
      </c>
    </row>
    <row r="23741" spans="1:3" x14ac:dyDescent="0.25">
      <c r="A23741" t="s">
        <v>28515</v>
      </c>
      <c r="B23741">
        <v>1</v>
      </c>
      <c r="C23741">
        <v>1266837</v>
      </c>
    </row>
    <row r="23742" spans="1:3" x14ac:dyDescent="0.25">
      <c r="A23742" t="s">
        <v>28516</v>
      </c>
      <c r="B23742">
        <v>1</v>
      </c>
      <c r="C23742">
        <v>1133661</v>
      </c>
    </row>
    <row r="23743" spans="1:3" x14ac:dyDescent="0.25">
      <c r="A23743" t="s">
        <v>28517</v>
      </c>
      <c r="B23743">
        <v>1</v>
      </c>
      <c r="C23743">
        <v>650335</v>
      </c>
    </row>
    <row r="23744" spans="1:3" x14ac:dyDescent="0.25">
      <c r="A23744" t="s">
        <v>28518</v>
      </c>
      <c r="B23744">
        <v>1</v>
      </c>
      <c r="C23744">
        <v>312923</v>
      </c>
    </row>
    <row r="23745" spans="1:3" x14ac:dyDescent="0.25">
      <c r="A23745" t="s">
        <v>28519</v>
      </c>
      <c r="B23745">
        <v>1</v>
      </c>
      <c r="C23745">
        <v>586450</v>
      </c>
    </row>
    <row r="23746" spans="1:3" x14ac:dyDescent="0.25">
      <c r="A23746" t="s">
        <v>28520</v>
      </c>
      <c r="B23746">
        <v>1</v>
      </c>
      <c r="C23746">
        <v>175217</v>
      </c>
    </row>
    <row r="23747" spans="1:3" x14ac:dyDescent="0.25">
      <c r="A23747" t="s">
        <v>28521</v>
      </c>
      <c r="B23747">
        <v>1</v>
      </c>
      <c r="C23747">
        <v>218597</v>
      </c>
    </row>
    <row r="23748" spans="1:3" x14ac:dyDescent="0.25">
      <c r="A23748" t="s">
        <v>28522</v>
      </c>
      <c r="B23748">
        <v>1</v>
      </c>
      <c r="C23748">
        <v>1281614</v>
      </c>
    </row>
    <row r="23749" spans="1:3" x14ac:dyDescent="0.25">
      <c r="A23749" t="s">
        <v>28523</v>
      </c>
      <c r="B23749">
        <v>1</v>
      </c>
      <c r="C23749">
        <v>138374</v>
      </c>
    </row>
    <row r="23750" spans="1:3" x14ac:dyDescent="0.25">
      <c r="A23750" t="s">
        <v>28524</v>
      </c>
      <c r="B23750">
        <v>1</v>
      </c>
      <c r="C23750">
        <v>53930</v>
      </c>
    </row>
    <row r="23751" spans="1:3" x14ac:dyDescent="0.25">
      <c r="A23751" t="s">
        <v>28525</v>
      </c>
      <c r="B23751">
        <v>1</v>
      </c>
      <c r="C23751">
        <v>215508</v>
      </c>
    </row>
    <row r="23752" spans="1:3" x14ac:dyDescent="0.25">
      <c r="A23752" t="s">
        <v>28526</v>
      </c>
      <c r="B23752">
        <v>1</v>
      </c>
      <c r="C23752">
        <v>133080</v>
      </c>
    </row>
    <row r="23753" spans="1:3" x14ac:dyDescent="0.25">
      <c r="A23753" t="s">
        <v>28527</v>
      </c>
      <c r="B23753">
        <v>1</v>
      </c>
      <c r="C23753">
        <v>30687</v>
      </c>
    </row>
    <row r="23754" spans="1:3" x14ac:dyDescent="0.25">
      <c r="A23754" t="s">
        <v>28528</v>
      </c>
      <c r="B23754">
        <v>1</v>
      </c>
      <c r="C23754">
        <v>185295</v>
      </c>
    </row>
    <row r="23755" spans="1:3" x14ac:dyDescent="0.25">
      <c r="A23755" t="s">
        <v>28529</v>
      </c>
      <c r="B23755">
        <v>1</v>
      </c>
      <c r="C23755">
        <v>664833</v>
      </c>
    </row>
    <row r="23756" spans="1:3" x14ac:dyDescent="0.25">
      <c r="A23756" t="s">
        <v>28530</v>
      </c>
      <c r="B23756">
        <v>1</v>
      </c>
      <c r="C23756">
        <v>4042495</v>
      </c>
    </row>
    <row r="23757" spans="1:3" x14ac:dyDescent="0.25">
      <c r="A23757" t="s">
        <v>28531</v>
      </c>
      <c r="B23757">
        <v>1</v>
      </c>
      <c r="C23757">
        <v>137343</v>
      </c>
    </row>
    <row r="23758" spans="1:3" x14ac:dyDescent="0.25">
      <c r="A23758" t="s">
        <v>28532</v>
      </c>
      <c r="B23758">
        <v>1</v>
      </c>
      <c r="C23758">
        <v>30970</v>
      </c>
    </row>
    <row r="23759" spans="1:3" x14ac:dyDescent="0.25">
      <c r="A23759" t="s">
        <v>28533</v>
      </c>
      <c r="B23759">
        <v>1</v>
      </c>
      <c r="C23759">
        <v>770486</v>
      </c>
    </row>
    <row r="23760" spans="1:3" x14ac:dyDescent="0.25">
      <c r="A23760" t="s">
        <v>28534</v>
      </c>
      <c r="B23760">
        <v>1</v>
      </c>
      <c r="C23760">
        <v>208272</v>
      </c>
    </row>
    <row r="23761" spans="1:3" x14ac:dyDescent="0.25">
      <c r="A23761" t="s">
        <v>28535</v>
      </c>
      <c r="B23761">
        <v>1</v>
      </c>
      <c r="C23761">
        <v>127084</v>
      </c>
    </row>
    <row r="23762" spans="1:3" x14ac:dyDescent="0.25">
      <c r="A23762" t="s">
        <v>28536</v>
      </c>
      <c r="B23762">
        <v>1</v>
      </c>
      <c r="C23762">
        <v>416200</v>
      </c>
    </row>
    <row r="23763" spans="1:3" x14ac:dyDescent="0.25">
      <c r="A23763" t="s">
        <v>28537</v>
      </c>
      <c r="B23763">
        <v>1</v>
      </c>
      <c r="C23763">
        <v>1354455</v>
      </c>
    </row>
    <row r="23764" spans="1:3" x14ac:dyDescent="0.25">
      <c r="A23764" t="s">
        <v>28538</v>
      </c>
      <c r="B23764">
        <v>1</v>
      </c>
      <c r="C23764">
        <v>103129</v>
      </c>
    </row>
    <row r="23765" spans="1:3" x14ac:dyDescent="0.25">
      <c r="A23765" t="s">
        <v>28539</v>
      </c>
      <c r="B23765">
        <v>1</v>
      </c>
      <c r="C23765">
        <v>980724</v>
      </c>
    </row>
    <row r="23766" spans="1:3" x14ac:dyDescent="0.25">
      <c r="A23766" t="s">
        <v>28540</v>
      </c>
      <c r="B23766">
        <v>1</v>
      </c>
      <c r="C23766">
        <v>108238</v>
      </c>
    </row>
    <row r="23767" spans="1:3" x14ac:dyDescent="0.25">
      <c r="A23767" t="s">
        <v>28541</v>
      </c>
      <c r="B23767">
        <v>1</v>
      </c>
      <c r="C23767">
        <v>356816</v>
      </c>
    </row>
    <row r="23768" spans="1:3" x14ac:dyDescent="0.25">
      <c r="A23768" t="s">
        <v>28542</v>
      </c>
      <c r="B23768">
        <v>1</v>
      </c>
      <c r="C23768">
        <v>409992</v>
      </c>
    </row>
    <row r="23769" spans="1:3" x14ac:dyDescent="0.25">
      <c r="A23769" t="s">
        <v>28543</v>
      </c>
      <c r="B23769">
        <v>1</v>
      </c>
      <c r="C23769">
        <v>131643</v>
      </c>
    </row>
    <row r="23770" spans="1:3" x14ac:dyDescent="0.25">
      <c r="A23770" t="s">
        <v>28544</v>
      </c>
      <c r="B23770">
        <v>1</v>
      </c>
      <c r="C23770">
        <v>255289</v>
      </c>
    </row>
    <row r="23771" spans="1:3" x14ac:dyDescent="0.25">
      <c r="A23771" t="s">
        <v>28545</v>
      </c>
      <c r="B23771">
        <v>1</v>
      </c>
      <c r="C23771">
        <v>419382</v>
      </c>
    </row>
    <row r="23772" spans="1:3" x14ac:dyDescent="0.25">
      <c r="A23772" t="s">
        <v>28546</v>
      </c>
      <c r="B23772">
        <v>1</v>
      </c>
      <c r="C23772">
        <v>475903</v>
      </c>
    </row>
    <row r="23773" spans="1:3" x14ac:dyDescent="0.25">
      <c r="A23773" t="s">
        <v>28547</v>
      </c>
      <c r="B23773">
        <v>1</v>
      </c>
      <c r="C23773">
        <v>1040335</v>
      </c>
    </row>
    <row r="23774" spans="1:3" x14ac:dyDescent="0.25">
      <c r="A23774" t="s">
        <v>28548</v>
      </c>
      <c r="B23774">
        <v>1</v>
      </c>
      <c r="C23774">
        <v>363170</v>
      </c>
    </row>
    <row r="23775" spans="1:3" x14ac:dyDescent="0.25">
      <c r="A23775" t="s">
        <v>28549</v>
      </c>
      <c r="B23775">
        <v>1</v>
      </c>
      <c r="C23775">
        <v>59816</v>
      </c>
    </row>
    <row r="23776" spans="1:3" x14ac:dyDescent="0.25">
      <c r="A23776" t="s">
        <v>28550</v>
      </c>
      <c r="B23776">
        <v>1</v>
      </c>
      <c r="C23776">
        <v>424267</v>
      </c>
    </row>
    <row r="23777" spans="1:3" x14ac:dyDescent="0.25">
      <c r="A23777" t="s">
        <v>28551</v>
      </c>
      <c r="B23777">
        <v>1</v>
      </c>
      <c r="C23777">
        <v>77311</v>
      </c>
    </row>
    <row r="23778" spans="1:3" x14ac:dyDescent="0.25">
      <c r="A23778" t="s">
        <v>28552</v>
      </c>
      <c r="B23778">
        <v>1</v>
      </c>
      <c r="C23778">
        <v>1189079</v>
      </c>
    </row>
    <row r="23779" spans="1:3" x14ac:dyDescent="0.25">
      <c r="A23779" t="s">
        <v>28553</v>
      </c>
      <c r="B23779">
        <v>1</v>
      </c>
      <c r="C23779">
        <v>212624</v>
      </c>
    </row>
    <row r="23780" spans="1:3" x14ac:dyDescent="0.25">
      <c r="A23780" t="s">
        <v>28554</v>
      </c>
      <c r="B23780">
        <v>1</v>
      </c>
      <c r="C23780">
        <v>81957</v>
      </c>
    </row>
    <row r="23781" spans="1:3" x14ac:dyDescent="0.25">
      <c r="A23781" t="s">
        <v>28555</v>
      </c>
      <c r="B23781">
        <v>1</v>
      </c>
      <c r="C23781">
        <v>45691</v>
      </c>
    </row>
    <row r="23782" spans="1:3" x14ac:dyDescent="0.25">
      <c r="A23782" t="s">
        <v>28556</v>
      </c>
      <c r="B23782">
        <v>1</v>
      </c>
      <c r="C23782">
        <v>4891222</v>
      </c>
    </row>
    <row r="23783" spans="1:3" x14ac:dyDescent="0.25">
      <c r="A23783" t="s">
        <v>28557</v>
      </c>
      <c r="B23783">
        <v>1</v>
      </c>
      <c r="C23783">
        <v>394060</v>
      </c>
    </row>
    <row r="23784" spans="1:3" x14ac:dyDescent="0.25">
      <c r="A23784" t="s">
        <v>28558</v>
      </c>
      <c r="B23784">
        <v>1</v>
      </c>
      <c r="C23784">
        <v>219827</v>
      </c>
    </row>
    <row r="23785" spans="1:3" x14ac:dyDescent="0.25">
      <c r="A23785" t="s">
        <v>28559</v>
      </c>
      <c r="B23785">
        <v>1</v>
      </c>
      <c r="C23785">
        <v>804652</v>
      </c>
    </row>
    <row r="23786" spans="1:3" x14ac:dyDescent="0.25">
      <c r="A23786" t="s">
        <v>28560</v>
      </c>
      <c r="B23786">
        <v>1</v>
      </c>
      <c r="C23786">
        <v>970045</v>
      </c>
    </row>
    <row r="23787" spans="1:3" x14ac:dyDescent="0.25">
      <c r="A23787" t="s">
        <v>28561</v>
      </c>
      <c r="B23787">
        <v>1</v>
      </c>
      <c r="C23787">
        <v>2102938</v>
      </c>
    </row>
    <row r="23788" spans="1:3" x14ac:dyDescent="0.25">
      <c r="A23788" t="s">
        <v>28562</v>
      </c>
      <c r="B23788">
        <v>1</v>
      </c>
      <c r="C23788">
        <v>696860</v>
      </c>
    </row>
    <row r="23789" spans="1:3" x14ac:dyDescent="0.25">
      <c r="A23789" t="s">
        <v>28563</v>
      </c>
      <c r="B23789">
        <v>1</v>
      </c>
      <c r="C23789">
        <v>189124</v>
      </c>
    </row>
    <row r="23790" spans="1:3" x14ac:dyDescent="0.25">
      <c r="A23790" t="s">
        <v>28564</v>
      </c>
      <c r="B23790">
        <v>1</v>
      </c>
      <c r="C23790">
        <v>1317811</v>
      </c>
    </row>
    <row r="23791" spans="1:3" x14ac:dyDescent="0.25">
      <c r="A23791" t="s">
        <v>28565</v>
      </c>
      <c r="B23791">
        <v>1</v>
      </c>
      <c r="C23791">
        <v>52790</v>
      </c>
    </row>
    <row r="23792" spans="1:3" x14ac:dyDescent="0.25">
      <c r="A23792" t="s">
        <v>28566</v>
      </c>
      <c r="B23792">
        <v>1</v>
      </c>
      <c r="C23792">
        <v>1032252</v>
      </c>
    </row>
    <row r="23793" spans="1:3" x14ac:dyDescent="0.25">
      <c r="A23793" t="s">
        <v>28567</v>
      </c>
      <c r="B23793">
        <v>1</v>
      </c>
      <c r="C23793">
        <v>129138</v>
      </c>
    </row>
    <row r="23794" spans="1:3" x14ac:dyDescent="0.25">
      <c r="A23794" t="s">
        <v>28568</v>
      </c>
      <c r="B23794">
        <v>1</v>
      </c>
      <c r="C23794">
        <v>708217</v>
      </c>
    </row>
    <row r="23795" spans="1:3" x14ac:dyDescent="0.25">
      <c r="A23795" t="s">
        <v>28569</v>
      </c>
      <c r="B23795">
        <v>1</v>
      </c>
      <c r="C23795">
        <v>59951</v>
      </c>
    </row>
    <row r="23796" spans="1:3" x14ac:dyDescent="0.25">
      <c r="A23796" t="s">
        <v>28570</v>
      </c>
      <c r="B23796">
        <v>1</v>
      </c>
      <c r="C23796">
        <v>5520747</v>
      </c>
    </row>
    <row r="23797" spans="1:3" x14ac:dyDescent="0.25">
      <c r="A23797" t="s">
        <v>28571</v>
      </c>
      <c r="B23797">
        <v>1</v>
      </c>
      <c r="C23797">
        <v>200333</v>
      </c>
    </row>
    <row r="23798" spans="1:3" x14ac:dyDescent="0.25">
      <c r="A23798" t="s">
        <v>28572</v>
      </c>
      <c r="B23798">
        <v>1</v>
      </c>
      <c r="C23798">
        <v>274807</v>
      </c>
    </row>
    <row r="23799" spans="1:3" x14ac:dyDescent="0.25">
      <c r="A23799" t="s">
        <v>28573</v>
      </c>
      <c r="B23799">
        <v>1</v>
      </c>
      <c r="C23799">
        <v>161394</v>
      </c>
    </row>
    <row r="23800" spans="1:3" x14ac:dyDescent="0.25">
      <c r="A23800" t="s">
        <v>28574</v>
      </c>
      <c r="B23800">
        <v>1</v>
      </c>
      <c r="C23800">
        <v>111267</v>
      </c>
    </row>
    <row r="23801" spans="1:3" x14ac:dyDescent="0.25">
      <c r="A23801" t="s">
        <v>28575</v>
      </c>
      <c r="B23801">
        <v>1</v>
      </c>
      <c r="C23801">
        <v>91365</v>
      </c>
    </row>
    <row r="23802" spans="1:3" x14ac:dyDescent="0.25">
      <c r="A23802" t="s">
        <v>28576</v>
      </c>
      <c r="B23802">
        <v>1</v>
      </c>
      <c r="C23802">
        <v>1398075</v>
      </c>
    </row>
    <row r="23803" spans="1:3" x14ac:dyDescent="0.25">
      <c r="A23803" t="s">
        <v>28577</v>
      </c>
      <c r="B23803">
        <v>1</v>
      </c>
      <c r="C23803">
        <v>17103</v>
      </c>
    </row>
    <row r="23804" spans="1:3" x14ac:dyDescent="0.25">
      <c r="A23804" t="s">
        <v>28578</v>
      </c>
      <c r="B23804">
        <v>1</v>
      </c>
      <c r="C23804">
        <v>1982186</v>
      </c>
    </row>
    <row r="23805" spans="1:3" x14ac:dyDescent="0.25">
      <c r="A23805" t="s">
        <v>28579</v>
      </c>
      <c r="B23805">
        <v>1</v>
      </c>
      <c r="C23805">
        <v>64252</v>
      </c>
    </row>
    <row r="23806" spans="1:3" x14ac:dyDescent="0.25">
      <c r="A23806" t="s">
        <v>28580</v>
      </c>
      <c r="B23806">
        <v>1</v>
      </c>
      <c r="C23806">
        <v>143371</v>
      </c>
    </row>
    <row r="23807" spans="1:3" x14ac:dyDescent="0.25">
      <c r="A23807" t="s">
        <v>28581</v>
      </c>
      <c r="B23807">
        <v>1</v>
      </c>
      <c r="C23807">
        <v>52419</v>
      </c>
    </row>
    <row r="23808" spans="1:3" x14ac:dyDescent="0.25">
      <c r="A23808" t="s">
        <v>28582</v>
      </c>
      <c r="B23808">
        <v>1</v>
      </c>
      <c r="C23808">
        <v>257021</v>
      </c>
    </row>
    <row r="23809" spans="1:3" x14ac:dyDescent="0.25">
      <c r="A23809" t="s">
        <v>28583</v>
      </c>
      <c r="B23809">
        <v>1</v>
      </c>
      <c r="C23809">
        <v>252013</v>
      </c>
    </row>
    <row r="23810" spans="1:3" x14ac:dyDescent="0.25">
      <c r="A23810" t="s">
        <v>28584</v>
      </c>
      <c r="B23810">
        <v>1</v>
      </c>
      <c r="C23810">
        <v>142972</v>
      </c>
    </row>
    <row r="23811" spans="1:3" x14ac:dyDescent="0.25">
      <c r="A23811" t="s">
        <v>28585</v>
      </c>
      <c r="B23811">
        <v>1</v>
      </c>
      <c r="C23811">
        <v>121597</v>
      </c>
    </row>
    <row r="23812" spans="1:3" x14ac:dyDescent="0.25">
      <c r="A23812" t="s">
        <v>28586</v>
      </c>
      <c r="B23812">
        <v>1</v>
      </c>
      <c r="C23812">
        <v>323325</v>
      </c>
    </row>
    <row r="23813" spans="1:3" x14ac:dyDescent="0.25">
      <c r="A23813" t="s">
        <v>28587</v>
      </c>
      <c r="B23813">
        <v>1</v>
      </c>
      <c r="C23813">
        <v>674605</v>
      </c>
    </row>
    <row r="23814" spans="1:3" x14ac:dyDescent="0.25">
      <c r="A23814" t="s">
        <v>28588</v>
      </c>
      <c r="B23814">
        <v>1</v>
      </c>
      <c r="C23814">
        <v>79594</v>
      </c>
    </row>
    <row r="23815" spans="1:3" x14ac:dyDescent="0.25">
      <c r="A23815" t="s">
        <v>28589</v>
      </c>
      <c r="B23815">
        <v>1</v>
      </c>
      <c r="C23815">
        <v>1163952</v>
      </c>
    </row>
    <row r="23816" spans="1:3" x14ac:dyDescent="0.25">
      <c r="A23816" t="s">
        <v>28590</v>
      </c>
      <c r="B23816">
        <v>1</v>
      </c>
      <c r="C23816">
        <v>29359</v>
      </c>
    </row>
    <row r="23817" spans="1:3" x14ac:dyDescent="0.25">
      <c r="A23817" t="s">
        <v>28591</v>
      </c>
      <c r="B23817">
        <v>1</v>
      </c>
      <c r="C23817">
        <v>469022</v>
      </c>
    </row>
    <row r="23818" spans="1:3" x14ac:dyDescent="0.25">
      <c r="A23818" t="s">
        <v>28592</v>
      </c>
      <c r="B23818">
        <v>1</v>
      </c>
      <c r="C23818">
        <v>37616</v>
      </c>
    </row>
    <row r="23819" spans="1:3" x14ac:dyDescent="0.25">
      <c r="A23819" t="s">
        <v>28593</v>
      </c>
      <c r="B23819">
        <v>1</v>
      </c>
      <c r="C23819">
        <v>159109</v>
      </c>
    </row>
    <row r="23820" spans="1:3" x14ac:dyDescent="0.25">
      <c r="A23820" t="s">
        <v>28594</v>
      </c>
      <c r="B23820">
        <v>1</v>
      </c>
      <c r="C23820">
        <v>121939</v>
      </c>
    </row>
    <row r="23821" spans="1:3" x14ac:dyDescent="0.25">
      <c r="A23821" t="s">
        <v>28595</v>
      </c>
      <c r="B23821">
        <v>1</v>
      </c>
      <c r="C23821">
        <v>292102</v>
      </c>
    </row>
    <row r="23822" spans="1:3" x14ac:dyDescent="0.25">
      <c r="A23822" t="s">
        <v>28596</v>
      </c>
      <c r="B23822">
        <v>1</v>
      </c>
      <c r="C23822">
        <v>580910</v>
      </c>
    </row>
    <row r="23823" spans="1:3" x14ac:dyDescent="0.25">
      <c r="A23823" t="s">
        <v>28597</v>
      </c>
      <c r="B23823">
        <v>1</v>
      </c>
      <c r="C23823">
        <v>354322</v>
      </c>
    </row>
    <row r="23824" spans="1:3" x14ac:dyDescent="0.25">
      <c r="A23824" t="s">
        <v>28598</v>
      </c>
      <c r="B23824">
        <v>1</v>
      </c>
      <c r="C23824">
        <v>91644</v>
      </c>
    </row>
    <row r="23825" spans="1:3" x14ac:dyDescent="0.25">
      <c r="A23825" t="s">
        <v>28599</v>
      </c>
      <c r="B23825">
        <v>1</v>
      </c>
      <c r="C23825">
        <v>154078</v>
      </c>
    </row>
    <row r="23826" spans="1:3" x14ac:dyDescent="0.25">
      <c r="A23826" t="s">
        <v>28600</v>
      </c>
      <c r="B23826">
        <v>1</v>
      </c>
      <c r="C23826">
        <v>112937</v>
      </c>
    </row>
    <row r="23827" spans="1:3" x14ac:dyDescent="0.25">
      <c r="A23827" t="s">
        <v>28601</v>
      </c>
      <c r="B23827">
        <v>1</v>
      </c>
      <c r="C23827">
        <v>158132</v>
      </c>
    </row>
    <row r="23828" spans="1:3" x14ac:dyDescent="0.25">
      <c r="A23828" t="s">
        <v>28602</v>
      </c>
      <c r="B23828">
        <v>1</v>
      </c>
      <c r="C23828">
        <v>395207</v>
      </c>
    </row>
    <row r="23829" spans="1:3" x14ac:dyDescent="0.25">
      <c r="A23829" t="s">
        <v>28603</v>
      </c>
      <c r="B23829">
        <v>1</v>
      </c>
      <c r="C23829">
        <v>56957</v>
      </c>
    </row>
    <row r="23830" spans="1:3" x14ac:dyDescent="0.25">
      <c r="A23830" t="s">
        <v>28604</v>
      </c>
      <c r="B23830">
        <v>1</v>
      </c>
      <c r="C23830">
        <v>158873</v>
      </c>
    </row>
    <row r="23831" spans="1:3" x14ac:dyDescent="0.25">
      <c r="A23831" t="s">
        <v>28605</v>
      </c>
      <c r="B23831">
        <v>1</v>
      </c>
      <c r="C23831">
        <v>399655</v>
      </c>
    </row>
    <row r="23832" spans="1:3" x14ac:dyDescent="0.25">
      <c r="A23832" t="s">
        <v>28606</v>
      </c>
      <c r="B23832">
        <v>1</v>
      </c>
      <c r="C23832">
        <v>16793269</v>
      </c>
    </row>
    <row r="23833" spans="1:3" x14ac:dyDescent="0.25">
      <c r="A23833" t="s">
        <v>28607</v>
      </c>
      <c r="B23833">
        <v>1</v>
      </c>
      <c r="C23833">
        <v>1104523</v>
      </c>
    </row>
    <row r="23834" spans="1:3" x14ac:dyDescent="0.25">
      <c r="A23834" t="s">
        <v>28608</v>
      </c>
      <c r="B23834">
        <v>1</v>
      </c>
      <c r="C23834">
        <v>41891</v>
      </c>
    </row>
    <row r="23835" spans="1:3" x14ac:dyDescent="0.25">
      <c r="A23835" t="s">
        <v>28609</v>
      </c>
      <c r="B23835">
        <v>1</v>
      </c>
      <c r="C23835">
        <v>227958</v>
      </c>
    </row>
    <row r="23836" spans="1:3" x14ac:dyDescent="0.25">
      <c r="A23836" t="s">
        <v>28610</v>
      </c>
      <c r="B23836">
        <v>1</v>
      </c>
      <c r="C23836">
        <v>361528</v>
      </c>
    </row>
    <row r="23837" spans="1:3" x14ac:dyDescent="0.25">
      <c r="A23837" t="s">
        <v>28611</v>
      </c>
      <c r="B23837">
        <v>1</v>
      </c>
      <c r="C23837">
        <v>345529</v>
      </c>
    </row>
    <row r="23838" spans="1:3" x14ac:dyDescent="0.25">
      <c r="A23838" t="s">
        <v>28612</v>
      </c>
      <c r="B23838">
        <v>1</v>
      </c>
      <c r="C23838">
        <v>462558</v>
      </c>
    </row>
    <row r="23839" spans="1:3" x14ac:dyDescent="0.25">
      <c r="A23839" t="s">
        <v>28613</v>
      </c>
      <c r="B23839">
        <v>1</v>
      </c>
      <c r="C23839">
        <v>48574</v>
      </c>
    </row>
    <row r="23840" spans="1:3" x14ac:dyDescent="0.25">
      <c r="A23840" t="s">
        <v>28614</v>
      </c>
      <c r="B23840">
        <v>1</v>
      </c>
      <c r="C23840">
        <v>130212</v>
      </c>
    </row>
    <row r="23841" spans="1:3" x14ac:dyDescent="0.25">
      <c r="A23841" t="s">
        <v>28615</v>
      </c>
      <c r="B23841">
        <v>1</v>
      </c>
      <c r="C23841">
        <v>268012</v>
      </c>
    </row>
    <row r="23842" spans="1:3" x14ac:dyDescent="0.25">
      <c r="A23842" t="s">
        <v>28616</v>
      </c>
      <c r="B23842">
        <v>1</v>
      </c>
      <c r="C23842">
        <v>2730710</v>
      </c>
    </row>
    <row r="23843" spans="1:3" x14ac:dyDescent="0.25">
      <c r="A23843" t="s">
        <v>28617</v>
      </c>
      <c r="B23843">
        <v>1</v>
      </c>
      <c r="C23843">
        <v>310782</v>
      </c>
    </row>
    <row r="23844" spans="1:3" x14ac:dyDescent="0.25">
      <c r="A23844" t="s">
        <v>28618</v>
      </c>
      <c r="B23844">
        <v>1</v>
      </c>
      <c r="C23844">
        <v>947703</v>
      </c>
    </row>
    <row r="23845" spans="1:3" x14ac:dyDescent="0.25">
      <c r="A23845" t="s">
        <v>28619</v>
      </c>
      <c r="B23845">
        <v>1</v>
      </c>
      <c r="C23845">
        <v>284760</v>
      </c>
    </row>
    <row r="23846" spans="1:3" x14ac:dyDescent="0.25">
      <c r="A23846" t="s">
        <v>28620</v>
      </c>
      <c r="B23846">
        <v>1</v>
      </c>
      <c r="C23846">
        <v>384697</v>
      </c>
    </row>
    <row r="23847" spans="1:3" x14ac:dyDescent="0.25">
      <c r="A23847" t="s">
        <v>28621</v>
      </c>
      <c r="B23847">
        <v>1</v>
      </c>
      <c r="C23847">
        <v>51365</v>
      </c>
    </row>
    <row r="23848" spans="1:3" x14ac:dyDescent="0.25">
      <c r="A23848" t="s">
        <v>28622</v>
      </c>
      <c r="B23848">
        <v>1</v>
      </c>
      <c r="C23848">
        <v>1302913</v>
      </c>
    </row>
    <row r="23849" spans="1:3" x14ac:dyDescent="0.25">
      <c r="A23849" t="s">
        <v>28623</v>
      </c>
      <c r="B23849">
        <v>1</v>
      </c>
      <c r="C23849">
        <v>75178</v>
      </c>
    </row>
    <row r="23850" spans="1:3" x14ac:dyDescent="0.25">
      <c r="A23850" t="s">
        <v>28624</v>
      </c>
      <c r="B23850">
        <v>1</v>
      </c>
      <c r="C23850">
        <v>52509</v>
      </c>
    </row>
    <row r="23851" spans="1:3" x14ac:dyDescent="0.25">
      <c r="A23851" t="s">
        <v>28625</v>
      </c>
      <c r="B23851">
        <v>1</v>
      </c>
      <c r="C23851">
        <v>779787</v>
      </c>
    </row>
    <row r="23852" spans="1:3" x14ac:dyDescent="0.25">
      <c r="A23852" t="s">
        <v>28626</v>
      </c>
      <c r="B23852">
        <v>1</v>
      </c>
      <c r="C23852">
        <v>77945</v>
      </c>
    </row>
    <row r="23853" spans="1:3" x14ac:dyDescent="0.25">
      <c r="A23853" t="s">
        <v>28627</v>
      </c>
      <c r="B23853">
        <v>1</v>
      </c>
      <c r="C23853">
        <v>583899</v>
      </c>
    </row>
    <row r="23854" spans="1:3" x14ac:dyDescent="0.25">
      <c r="A23854" t="s">
        <v>28628</v>
      </c>
      <c r="B23854">
        <v>1</v>
      </c>
      <c r="C23854">
        <v>172537</v>
      </c>
    </row>
    <row r="23855" spans="1:3" x14ac:dyDescent="0.25">
      <c r="A23855" t="s">
        <v>28629</v>
      </c>
      <c r="B23855">
        <v>1</v>
      </c>
      <c r="C23855">
        <v>46885</v>
      </c>
    </row>
    <row r="23856" spans="1:3" x14ac:dyDescent="0.25">
      <c r="A23856" t="s">
        <v>28630</v>
      </c>
      <c r="B23856">
        <v>1</v>
      </c>
      <c r="C23856">
        <v>1287080</v>
      </c>
    </row>
    <row r="23857" spans="1:3" x14ac:dyDescent="0.25">
      <c r="A23857" t="s">
        <v>28631</v>
      </c>
      <c r="B23857">
        <v>1</v>
      </c>
      <c r="C23857">
        <v>971298</v>
      </c>
    </row>
    <row r="23858" spans="1:3" x14ac:dyDescent="0.25">
      <c r="A23858" t="s">
        <v>28632</v>
      </c>
      <c r="B23858">
        <v>1</v>
      </c>
      <c r="C23858">
        <v>1699084</v>
      </c>
    </row>
    <row r="23859" spans="1:3" x14ac:dyDescent="0.25">
      <c r="A23859" t="s">
        <v>28633</v>
      </c>
      <c r="B23859">
        <v>1</v>
      </c>
      <c r="C23859">
        <v>477500</v>
      </c>
    </row>
    <row r="23860" spans="1:3" x14ac:dyDescent="0.25">
      <c r="A23860" t="s">
        <v>28634</v>
      </c>
      <c r="B23860">
        <v>1</v>
      </c>
      <c r="C23860">
        <v>55801</v>
      </c>
    </row>
    <row r="23861" spans="1:3" x14ac:dyDescent="0.25">
      <c r="A23861" t="s">
        <v>28635</v>
      </c>
      <c r="B23861">
        <v>1</v>
      </c>
      <c r="C23861">
        <v>308678</v>
      </c>
    </row>
    <row r="23862" spans="1:3" x14ac:dyDescent="0.25">
      <c r="A23862" t="s">
        <v>28636</v>
      </c>
      <c r="B23862">
        <v>1</v>
      </c>
      <c r="C23862">
        <v>166652719</v>
      </c>
    </row>
    <row r="23863" spans="1:3" x14ac:dyDescent="0.25">
      <c r="A23863" t="s">
        <v>28637</v>
      </c>
      <c r="B23863">
        <v>1</v>
      </c>
      <c r="C23863">
        <v>172990</v>
      </c>
    </row>
    <row r="23864" spans="1:3" x14ac:dyDescent="0.25">
      <c r="A23864" t="s">
        <v>28638</v>
      </c>
      <c r="B23864">
        <v>1</v>
      </c>
      <c r="C23864">
        <v>62454</v>
      </c>
    </row>
    <row r="23865" spans="1:3" x14ac:dyDescent="0.25">
      <c r="A23865" t="s">
        <v>28639</v>
      </c>
      <c r="B23865">
        <v>1</v>
      </c>
      <c r="C23865">
        <v>268888</v>
      </c>
    </row>
    <row r="23866" spans="1:3" x14ac:dyDescent="0.25">
      <c r="A23866" t="s">
        <v>28640</v>
      </c>
      <c r="B23866">
        <v>1</v>
      </c>
      <c r="C23866">
        <v>910613</v>
      </c>
    </row>
    <row r="23867" spans="1:3" x14ac:dyDescent="0.25">
      <c r="A23867" t="s">
        <v>28641</v>
      </c>
      <c r="B23867">
        <v>1</v>
      </c>
      <c r="C23867">
        <v>308971</v>
      </c>
    </row>
    <row r="23868" spans="1:3" x14ac:dyDescent="0.25">
      <c r="A23868" t="s">
        <v>28642</v>
      </c>
      <c r="B23868">
        <v>1</v>
      </c>
      <c r="C23868">
        <v>180316</v>
      </c>
    </row>
    <row r="23869" spans="1:3" x14ac:dyDescent="0.25">
      <c r="A23869" t="s">
        <v>28643</v>
      </c>
      <c r="B23869">
        <v>1</v>
      </c>
      <c r="C23869">
        <v>5339773</v>
      </c>
    </row>
    <row r="23870" spans="1:3" x14ac:dyDescent="0.25">
      <c r="A23870" t="s">
        <v>28644</v>
      </c>
      <c r="B23870">
        <v>1</v>
      </c>
      <c r="C23870">
        <v>181636</v>
      </c>
    </row>
    <row r="23871" spans="1:3" x14ac:dyDescent="0.25">
      <c r="A23871" t="s">
        <v>28645</v>
      </c>
      <c r="B23871">
        <v>1</v>
      </c>
      <c r="C23871">
        <v>655124</v>
      </c>
    </row>
    <row r="23872" spans="1:3" x14ac:dyDescent="0.25">
      <c r="A23872" t="s">
        <v>28646</v>
      </c>
      <c r="B23872">
        <v>1</v>
      </c>
      <c r="C23872">
        <v>603692</v>
      </c>
    </row>
    <row r="23873" spans="1:3" x14ac:dyDescent="0.25">
      <c r="A23873" t="s">
        <v>28647</v>
      </c>
      <c r="B23873">
        <v>1</v>
      </c>
      <c r="C23873">
        <v>663766</v>
      </c>
    </row>
    <row r="23874" spans="1:3" x14ac:dyDescent="0.25">
      <c r="A23874" t="s">
        <v>28648</v>
      </c>
      <c r="B23874">
        <v>1</v>
      </c>
      <c r="C23874">
        <v>118712</v>
      </c>
    </row>
    <row r="23875" spans="1:3" x14ac:dyDescent="0.25">
      <c r="A23875" t="s">
        <v>28649</v>
      </c>
      <c r="B23875">
        <v>1</v>
      </c>
      <c r="C23875">
        <v>801057</v>
      </c>
    </row>
    <row r="23876" spans="1:3" x14ac:dyDescent="0.25">
      <c r="A23876" t="s">
        <v>28650</v>
      </c>
      <c r="B23876">
        <v>1</v>
      </c>
      <c r="C23876">
        <v>121306</v>
      </c>
    </row>
    <row r="23877" spans="1:3" x14ac:dyDescent="0.25">
      <c r="A23877" t="s">
        <v>28651</v>
      </c>
      <c r="B23877">
        <v>1</v>
      </c>
      <c r="C23877">
        <v>169281</v>
      </c>
    </row>
    <row r="23878" spans="1:3" x14ac:dyDescent="0.25">
      <c r="A23878" t="s">
        <v>28652</v>
      </c>
      <c r="B23878">
        <v>1</v>
      </c>
      <c r="C23878">
        <v>145409</v>
      </c>
    </row>
    <row r="23879" spans="1:3" x14ac:dyDescent="0.25">
      <c r="A23879" t="s">
        <v>28653</v>
      </c>
      <c r="B23879">
        <v>1</v>
      </c>
      <c r="C23879">
        <v>1102317</v>
      </c>
    </row>
    <row r="23880" spans="1:3" x14ac:dyDescent="0.25">
      <c r="A23880" t="s">
        <v>28654</v>
      </c>
      <c r="B23880">
        <v>1</v>
      </c>
      <c r="C23880">
        <v>72535</v>
      </c>
    </row>
    <row r="23881" spans="1:3" x14ac:dyDescent="0.25">
      <c r="A23881" t="s">
        <v>28655</v>
      </c>
      <c r="B23881">
        <v>1</v>
      </c>
      <c r="C23881">
        <v>104227</v>
      </c>
    </row>
    <row r="23882" spans="1:3" x14ac:dyDescent="0.25">
      <c r="A23882" t="s">
        <v>28656</v>
      </c>
      <c r="B23882">
        <v>1</v>
      </c>
      <c r="C23882">
        <v>361604</v>
      </c>
    </row>
    <row r="23883" spans="1:3" x14ac:dyDescent="0.25">
      <c r="A23883" t="s">
        <v>28657</v>
      </c>
      <c r="B23883">
        <v>1</v>
      </c>
      <c r="C23883">
        <v>251173</v>
      </c>
    </row>
    <row r="23884" spans="1:3" x14ac:dyDescent="0.25">
      <c r="A23884" t="s">
        <v>28658</v>
      </c>
      <c r="B23884">
        <v>1</v>
      </c>
      <c r="C23884">
        <v>44838</v>
      </c>
    </row>
    <row r="23885" spans="1:3" x14ac:dyDescent="0.25">
      <c r="A23885" t="s">
        <v>28659</v>
      </c>
      <c r="B23885">
        <v>1</v>
      </c>
      <c r="C23885">
        <v>387426</v>
      </c>
    </row>
    <row r="23886" spans="1:3" x14ac:dyDescent="0.25">
      <c r="A23886" t="s">
        <v>28660</v>
      </c>
      <c r="B23886">
        <v>1</v>
      </c>
      <c r="C23886">
        <v>34893033</v>
      </c>
    </row>
    <row r="23887" spans="1:3" x14ac:dyDescent="0.25">
      <c r="A23887" t="s">
        <v>28661</v>
      </c>
      <c r="B23887">
        <v>1</v>
      </c>
      <c r="C23887">
        <v>85541</v>
      </c>
    </row>
    <row r="23888" spans="1:3" x14ac:dyDescent="0.25">
      <c r="A23888" t="s">
        <v>28662</v>
      </c>
      <c r="B23888">
        <v>1</v>
      </c>
      <c r="C23888">
        <v>432206</v>
      </c>
    </row>
    <row r="23889" spans="1:3" x14ac:dyDescent="0.25">
      <c r="A23889" t="s">
        <v>28663</v>
      </c>
      <c r="B23889">
        <v>1</v>
      </c>
      <c r="C23889">
        <v>178849</v>
      </c>
    </row>
    <row r="23890" spans="1:3" x14ac:dyDescent="0.25">
      <c r="A23890" t="s">
        <v>28664</v>
      </c>
      <c r="B23890">
        <v>1</v>
      </c>
      <c r="C23890">
        <v>185227</v>
      </c>
    </row>
    <row r="23891" spans="1:3" x14ac:dyDescent="0.25">
      <c r="A23891" t="s">
        <v>28665</v>
      </c>
      <c r="B23891">
        <v>1</v>
      </c>
      <c r="C23891">
        <v>5951048</v>
      </c>
    </row>
    <row r="23892" spans="1:3" x14ac:dyDescent="0.25">
      <c r="A23892" t="s">
        <v>28666</v>
      </c>
      <c r="B23892">
        <v>1</v>
      </c>
      <c r="C23892">
        <v>2824450</v>
      </c>
    </row>
    <row r="23893" spans="1:3" x14ac:dyDescent="0.25">
      <c r="A23893" t="s">
        <v>28667</v>
      </c>
      <c r="B23893">
        <v>1</v>
      </c>
      <c r="C23893">
        <v>336780</v>
      </c>
    </row>
    <row r="23894" spans="1:3" x14ac:dyDescent="0.25">
      <c r="A23894" t="s">
        <v>28668</v>
      </c>
      <c r="B23894">
        <v>1</v>
      </c>
      <c r="C23894">
        <v>282027</v>
      </c>
    </row>
    <row r="23895" spans="1:3" x14ac:dyDescent="0.25">
      <c r="A23895" t="s">
        <v>28669</v>
      </c>
      <c r="B23895">
        <v>1</v>
      </c>
      <c r="C23895">
        <v>84971</v>
      </c>
    </row>
    <row r="23896" spans="1:3" x14ac:dyDescent="0.25">
      <c r="A23896" t="s">
        <v>28670</v>
      </c>
      <c r="B23896">
        <v>1</v>
      </c>
      <c r="C23896">
        <v>1300806</v>
      </c>
    </row>
    <row r="23897" spans="1:3" x14ac:dyDescent="0.25">
      <c r="A23897" t="s">
        <v>28671</v>
      </c>
      <c r="B23897">
        <v>1</v>
      </c>
      <c r="C23897">
        <v>620149</v>
      </c>
    </row>
    <row r="23898" spans="1:3" x14ac:dyDescent="0.25">
      <c r="A23898" t="s">
        <v>28672</v>
      </c>
      <c r="B23898">
        <v>1</v>
      </c>
      <c r="C23898">
        <v>23754594</v>
      </c>
    </row>
    <row r="23899" spans="1:3" x14ac:dyDescent="0.25">
      <c r="A23899" t="s">
        <v>28673</v>
      </c>
      <c r="B23899">
        <v>1</v>
      </c>
      <c r="C23899">
        <v>640438</v>
      </c>
    </row>
    <row r="23900" spans="1:3" x14ac:dyDescent="0.25">
      <c r="A23900" t="s">
        <v>28674</v>
      </c>
      <c r="B23900">
        <v>1</v>
      </c>
      <c r="C23900">
        <v>141833</v>
      </c>
    </row>
    <row r="23901" spans="1:3" x14ac:dyDescent="0.25">
      <c r="A23901" t="s">
        <v>28675</v>
      </c>
      <c r="B23901">
        <v>1</v>
      </c>
      <c r="C23901">
        <v>176375</v>
      </c>
    </row>
    <row r="23902" spans="1:3" x14ac:dyDescent="0.25">
      <c r="A23902" t="s">
        <v>28676</v>
      </c>
      <c r="B23902">
        <v>1</v>
      </c>
      <c r="C23902">
        <v>56368</v>
      </c>
    </row>
    <row r="23903" spans="1:3" x14ac:dyDescent="0.25">
      <c r="A23903" t="s">
        <v>28677</v>
      </c>
      <c r="B23903">
        <v>1</v>
      </c>
      <c r="C23903">
        <v>142228</v>
      </c>
    </row>
    <row r="23904" spans="1:3" x14ac:dyDescent="0.25">
      <c r="A23904" t="s">
        <v>28678</v>
      </c>
      <c r="B23904">
        <v>1</v>
      </c>
      <c r="C23904">
        <v>248211</v>
      </c>
    </row>
    <row r="23905" spans="1:3" x14ac:dyDescent="0.25">
      <c r="A23905" t="s">
        <v>28679</v>
      </c>
      <c r="B23905">
        <v>1</v>
      </c>
      <c r="C23905">
        <v>5040019</v>
      </c>
    </row>
    <row r="23906" spans="1:3" x14ac:dyDescent="0.25">
      <c r="A23906" t="s">
        <v>28680</v>
      </c>
      <c r="B23906">
        <v>1</v>
      </c>
      <c r="C23906">
        <v>171688</v>
      </c>
    </row>
    <row r="23907" spans="1:3" x14ac:dyDescent="0.25">
      <c r="A23907" t="s">
        <v>28681</v>
      </c>
      <c r="B23907">
        <v>1</v>
      </c>
      <c r="C23907">
        <v>149229</v>
      </c>
    </row>
    <row r="23908" spans="1:3" x14ac:dyDescent="0.25">
      <c r="A23908" t="s">
        <v>28682</v>
      </c>
      <c r="B23908">
        <v>1</v>
      </c>
      <c r="C23908">
        <v>1068257</v>
      </c>
    </row>
    <row r="23909" spans="1:3" x14ac:dyDescent="0.25">
      <c r="A23909" t="s">
        <v>28683</v>
      </c>
      <c r="B23909">
        <v>1</v>
      </c>
      <c r="C23909">
        <v>206628</v>
      </c>
    </row>
    <row r="23910" spans="1:3" x14ac:dyDescent="0.25">
      <c r="A23910" t="s">
        <v>28684</v>
      </c>
      <c r="B23910">
        <v>1</v>
      </c>
      <c r="C23910">
        <v>84933</v>
      </c>
    </row>
    <row r="23911" spans="1:3" x14ac:dyDescent="0.25">
      <c r="A23911" t="s">
        <v>28685</v>
      </c>
      <c r="B23911">
        <v>1</v>
      </c>
      <c r="C23911">
        <v>125444</v>
      </c>
    </row>
    <row r="23912" spans="1:3" x14ac:dyDescent="0.25">
      <c r="A23912" t="s">
        <v>28686</v>
      </c>
      <c r="B23912">
        <v>1</v>
      </c>
      <c r="C23912">
        <v>5942945</v>
      </c>
    </row>
    <row r="23913" spans="1:3" x14ac:dyDescent="0.25">
      <c r="A23913" t="s">
        <v>28687</v>
      </c>
      <c r="B23913">
        <v>1</v>
      </c>
      <c r="C23913">
        <v>165755</v>
      </c>
    </row>
    <row r="23914" spans="1:3" x14ac:dyDescent="0.25">
      <c r="A23914" t="s">
        <v>28688</v>
      </c>
      <c r="B23914">
        <v>1</v>
      </c>
      <c r="C23914">
        <v>56860</v>
      </c>
    </row>
    <row r="23915" spans="1:3" x14ac:dyDescent="0.25">
      <c r="A23915" t="s">
        <v>28689</v>
      </c>
      <c r="B23915">
        <v>1</v>
      </c>
      <c r="C23915">
        <v>23909</v>
      </c>
    </row>
    <row r="23916" spans="1:3" x14ac:dyDescent="0.25">
      <c r="A23916" t="s">
        <v>28690</v>
      </c>
      <c r="B23916">
        <v>1</v>
      </c>
      <c r="C23916">
        <v>221601</v>
      </c>
    </row>
    <row r="23917" spans="1:3" x14ac:dyDescent="0.25">
      <c r="A23917" t="s">
        <v>28691</v>
      </c>
      <c r="B23917">
        <v>1</v>
      </c>
      <c r="C23917">
        <v>177492</v>
      </c>
    </row>
    <row r="23918" spans="1:3" x14ac:dyDescent="0.25">
      <c r="A23918" t="s">
        <v>28692</v>
      </c>
      <c r="B23918">
        <v>1</v>
      </c>
      <c r="C23918">
        <v>37499</v>
      </c>
    </row>
    <row r="23919" spans="1:3" x14ac:dyDescent="0.25">
      <c r="A23919" t="s">
        <v>28693</v>
      </c>
      <c r="B23919">
        <v>1</v>
      </c>
      <c r="C23919">
        <v>178900</v>
      </c>
    </row>
    <row r="23920" spans="1:3" x14ac:dyDescent="0.25">
      <c r="A23920" t="s">
        <v>28694</v>
      </c>
      <c r="B23920">
        <v>1</v>
      </c>
      <c r="C23920">
        <v>611694</v>
      </c>
    </row>
    <row r="23921" spans="1:3" x14ac:dyDescent="0.25">
      <c r="A23921" t="s">
        <v>28695</v>
      </c>
      <c r="B23921">
        <v>1</v>
      </c>
      <c r="C23921">
        <v>1487525</v>
      </c>
    </row>
    <row r="23922" spans="1:3" x14ac:dyDescent="0.25">
      <c r="A23922" t="s">
        <v>28696</v>
      </c>
      <c r="B23922">
        <v>1</v>
      </c>
      <c r="C23922">
        <v>1426468</v>
      </c>
    </row>
    <row r="23923" spans="1:3" x14ac:dyDescent="0.25">
      <c r="A23923" t="s">
        <v>28697</v>
      </c>
      <c r="B23923">
        <v>1</v>
      </c>
      <c r="C23923">
        <v>169376</v>
      </c>
    </row>
    <row r="23924" spans="1:3" x14ac:dyDescent="0.25">
      <c r="A23924" t="s">
        <v>28698</v>
      </c>
      <c r="B23924">
        <v>1</v>
      </c>
      <c r="C23924">
        <v>65687</v>
      </c>
    </row>
    <row r="23925" spans="1:3" x14ac:dyDescent="0.25">
      <c r="A23925" t="s">
        <v>28699</v>
      </c>
      <c r="B23925">
        <v>1</v>
      </c>
      <c r="C23925">
        <v>482271</v>
      </c>
    </row>
    <row r="23926" spans="1:3" x14ac:dyDescent="0.25">
      <c r="A23926" t="s">
        <v>28700</v>
      </c>
      <c r="B23926">
        <v>1</v>
      </c>
      <c r="C23926">
        <v>343031</v>
      </c>
    </row>
    <row r="23927" spans="1:3" x14ac:dyDescent="0.25">
      <c r="A23927" t="s">
        <v>28701</v>
      </c>
      <c r="B23927">
        <v>1</v>
      </c>
      <c r="C23927">
        <v>133245</v>
      </c>
    </row>
    <row r="23928" spans="1:3" x14ac:dyDescent="0.25">
      <c r="A23928" t="s">
        <v>28702</v>
      </c>
      <c r="B23928">
        <v>1</v>
      </c>
      <c r="C23928">
        <v>108575</v>
      </c>
    </row>
    <row r="23929" spans="1:3" x14ac:dyDescent="0.25">
      <c r="A23929" t="s">
        <v>28703</v>
      </c>
      <c r="B23929">
        <v>1</v>
      </c>
      <c r="C23929">
        <v>137013</v>
      </c>
    </row>
    <row r="23930" spans="1:3" x14ac:dyDescent="0.25">
      <c r="A23930" t="s">
        <v>28704</v>
      </c>
      <c r="B23930">
        <v>1</v>
      </c>
      <c r="C23930">
        <v>42409</v>
      </c>
    </row>
    <row r="23931" spans="1:3" x14ac:dyDescent="0.25">
      <c r="A23931" t="s">
        <v>28705</v>
      </c>
      <c r="B23931">
        <v>1</v>
      </c>
      <c r="C23931">
        <v>318094</v>
      </c>
    </row>
    <row r="23932" spans="1:3" x14ac:dyDescent="0.25">
      <c r="A23932" t="s">
        <v>28706</v>
      </c>
      <c r="B23932">
        <v>1</v>
      </c>
      <c r="C23932">
        <v>1349185</v>
      </c>
    </row>
    <row r="23933" spans="1:3" x14ac:dyDescent="0.25">
      <c r="A23933" t="s">
        <v>28707</v>
      </c>
      <c r="B23933">
        <v>1</v>
      </c>
      <c r="C23933">
        <v>447970</v>
      </c>
    </row>
    <row r="23934" spans="1:3" x14ac:dyDescent="0.25">
      <c r="A23934" t="s">
        <v>28708</v>
      </c>
      <c r="B23934">
        <v>1</v>
      </c>
      <c r="C23934">
        <v>53640</v>
      </c>
    </row>
    <row r="23935" spans="1:3" x14ac:dyDescent="0.25">
      <c r="A23935" t="s">
        <v>28709</v>
      </c>
      <c r="B23935">
        <v>1</v>
      </c>
      <c r="C23935">
        <v>1299036</v>
      </c>
    </row>
    <row r="23936" spans="1:3" x14ac:dyDescent="0.25">
      <c r="A23936" t="s">
        <v>28710</v>
      </c>
      <c r="B23936">
        <v>1</v>
      </c>
      <c r="C23936">
        <v>1550725</v>
      </c>
    </row>
    <row r="23937" spans="1:3" x14ac:dyDescent="0.25">
      <c r="A23937" t="s">
        <v>28711</v>
      </c>
      <c r="B23937">
        <v>1</v>
      </c>
      <c r="C23937">
        <v>82683</v>
      </c>
    </row>
    <row r="23938" spans="1:3" x14ac:dyDescent="0.25">
      <c r="A23938" t="s">
        <v>28712</v>
      </c>
      <c r="B23938">
        <v>1</v>
      </c>
      <c r="C23938">
        <v>2259576</v>
      </c>
    </row>
    <row r="23939" spans="1:3" x14ac:dyDescent="0.25">
      <c r="A23939" t="s">
        <v>28713</v>
      </c>
      <c r="B23939">
        <v>1</v>
      </c>
      <c r="C23939">
        <v>194185</v>
      </c>
    </row>
    <row r="23940" spans="1:3" x14ac:dyDescent="0.25">
      <c r="A23940" t="s">
        <v>28714</v>
      </c>
      <c r="B23940">
        <v>1</v>
      </c>
      <c r="C23940">
        <v>368810</v>
      </c>
    </row>
    <row r="23941" spans="1:3" x14ac:dyDescent="0.25">
      <c r="A23941" t="s">
        <v>28715</v>
      </c>
      <c r="B23941">
        <v>1</v>
      </c>
      <c r="C23941">
        <v>2054713</v>
      </c>
    </row>
    <row r="23942" spans="1:3" x14ac:dyDescent="0.25">
      <c r="A23942" t="s">
        <v>28716</v>
      </c>
      <c r="B23942">
        <v>1</v>
      </c>
      <c r="C23942">
        <v>77330</v>
      </c>
    </row>
    <row r="23943" spans="1:3" x14ac:dyDescent="0.25">
      <c r="A23943" t="s">
        <v>28717</v>
      </c>
      <c r="B23943">
        <v>1</v>
      </c>
      <c r="C23943">
        <v>346464</v>
      </c>
    </row>
    <row r="23944" spans="1:3" x14ac:dyDescent="0.25">
      <c r="A23944" t="s">
        <v>28718</v>
      </c>
      <c r="B23944">
        <v>1</v>
      </c>
      <c r="C23944">
        <v>96719</v>
      </c>
    </row>
    <row r="23945" spans="1:3" x14ac:dyDescent="0.25">
      <c r="A23945" t="s">
        <v>28719</v>
      </c>
      <c r="B23945">
        <v>1</v>
      </c>
      <c r="C23945">
        <v>174036</v>
      </c>
    </row>
    <row r="23946" spans="1:3" x14ac:dyDescent="0.25">
      <c r="A23946" t="s">
        <v>28720</v>
      </c>
      <c r="B23946">
        <v>1</v>
      </c>
      <c r="C23946">
        <v>137980</v>
      </c>
    </row>
    <row r="23947" spans="1:3" x14ac:dyDescent="0.25">
      <c r="A23947" t="s">
        <v>28721</v>
      </c>
      <c r="B23947">
        <v>1</v>
      </c>
      <c r="C23947">
        <v>7434242</v>
      </c>
    </row>
    <row r="23948" spans="1:3" x14ac:dyDescent="0.25">
      <c r="A23948" t="s">
        <v>28722</v>
      </c>
      <c r="B23948">
        <v>1</v>
      </c>
      <c r="C23948">
        <v>437684</v>
      </c>
    </row>
    <row r="23949" spans="1:3" x14ac:dyDescent="0.25">
      <c r="A23949" t="s">
        <v>28723</v>
      </c>
      <c r="B23949">
        <v>1</v>
      </c>
      <c r="C23949">
        <v>1472877</v>
      </c>
    </row>
    <row r="23950" spans="1:3" x14ac:dyDescent="0.25">
      <c r="A23950" t="s">
        <v>28724</v>
      </c>
      <c r="B23950">
        <v>1</v>
      </c>
      <c r="C23950">
        <v>492054</v>
      </c>
    </row>
    <row r="23951" spans="1:3" x14ac:dyDescent="0.25">
      <c r="A23951" t="s">
        <v>28725</v>
      </c>
      <c r="B23951">
        <v>1</v>
      </c>
      <c r="C23951">
        <v>982001</v>
      </c>
    </row>
    <row r="23952" spans="1:3" x14ac:dyDescent="0.25">
      <c r="A23952" t="s">
        <v>28726</v>
      </c>
      <c r="B23952">
        <v>1</v>
      </c>
      <c r="C23952">
        <v>156741</v>
      </c>
    </row>
    <row r="23953" spans="1:3" x14ac:dyDescent="0.25">
      <c r="A23953" t="s">
        <v>28727</v>
      </c>
      <c r="B23953">
        <v>1</v>
      </c>
      <c r="C23953">
        <v>126924</v>
      </c>
    </row>
    <row r="23954" spans="1:3" x14ac:dyDescent="0.25">
      <c r="A23954" t="s">
        <v>28728</v>
      </c>
      <c r="B23954">
        <v>1</v>
      </c>
      <c r="C23954">
        <v>90779</v>
      </c>
    </row>
    <row r="23955" spans="1:3" x14ac:dyDescent="0.25">
      <c r="A23955" t="s">
        <v>28729</v>
      </c>
      <c r="B23955">
        <v>1</v>
      </c>
      <c r="C23955">
        <v>4486120</v>
      </c>
    </row>
    <row r="23956" spans="1:3" x14ac:dyDescent="0.25">
      <c r="A23956" t="s">
        <v>28730</v>
      </c>
      <c r="B23956">
        <v>1</v>
      </c>
      <c r="C23956">
        <v>250282</v>
      </c>
    </row>
    <row r="23957" spans="1:3" x14ac:dyDescent="0.25">
      <c r="A23957" t="s">
        <v>28731</v>
      </c>
      <c r="B23957">
        <v>1</v>
      </c>
      <c r="C23957">
        <v>574198</v>
      </c>
    </row>
    <row r="23958" spans="1:3" x14ac:dyDescent="0.25">
      <c r="A23958" t="s">
        <v>28732</v>
      </c>
      <c r="B23958">
        <v>1</v>
      </c>
      <c r="C23958">
        <v>51231</v>
      </c>
    </row>
    <row r="23959" spans="1:3" x14ac:dyDescent="0.25">
      <c r="A23959" t="s">
        <v>28733</v>
      </c>
      <c r="B23959">
        <v>1</v>
      </c>
      <c r="C23959">
        <v>1197655</v>
      </c>
    </row>
    <row r="23960" spans="1:3" x14ac:dyDescent="0.25">
      <c r="A23960" t="s">
        <v>28734</v>
      </c>
      <c r="B23960">
        <v>1</v>
      </c>
      <c r="C23960">
        <v>339767</v>
      </c>
    </row>
    <row r="23961" spans="1:3" x14ac:dyDescent="0.25">
      <c r="A23961" t="s">
        <v>28735</v>
      </c>
      <c r="B23961">
        <v>1</v>
      </c>
      <c r="C23961">
        <v>180496</v>
      </c>
    </row>
    <row r="23962" spans="1:3" x14ac:dyDescent="0.25">
      <c r="A23962" t="s">
        <v>28736</v>
      </c>
      <c r="B23962">
        <v>1</v>
      </c>
      <c r="C23962">
        <v>288987</v>
      </c>
    </row>
    <row r="23963" spans="1:3" x14ac:dyDescent="0.25">
      <c r="A23963" t="s">
        <v>28737</v>
      </c>
      <c r="B23963">
        <v>1</v>
      </c>
      <c r="C23963">
        <v>76461</v>
      </c>
    </row>
    <row r="23964" spans="1:3" x14ac:dyDescent="0.25">
      <c r="A23964" t="s">
        <v>28738</v>
      </c>
      <c r="B23964">
        <v>1</v>
      </c>
      <c r="C23964">
        <v>946569</v>
      </c>
    </row>
    <row r="23965" spans="1:3" x14ac:dyDescent="0.25">
      <c r="A23965" t="s">
        <v>28739</v>
      </c>
      <c r="B23965">
        <v>1</v>
      </c>
      <c r="C23965">
        <v>106197</v>
      </c>
    </row>
    <row r="23966" spans="1:3" x14ac:dyDescent="0.25">
      <c r="A23966" t="s">
        <v>28740</v>
      </c>
      <c r="B23966">
        <v>1</v>
      </c>
      <c r="C23966">
        <v>323986</v>
      </c>
    </row>
    <row r="23967" spans="1:3" x14ac:dyDescent="0.25">
      <c r="A23967" t="s">
        <v>28741</v>
      </c>
      <c r="B23967">
        <v>1</v>
      </c>
      <c r="C23967">
        <v>4059403</v>
      </c>
    </row>
    <row r="23968" spans="1:3" x14ac:dyDescent="0.25">
      <c r="A23968" t="s">
        <v>28742</v>
      </c>
      <c r="B23968">
        <v>1</v>
      </c>
      <c r="C23968">
        <v>1068428</v>
      </c>
    </row>
    <row r="23969" spans="1:3" x14ac:dyDescent="0.25">
      <c r="A23969" t="s">
        <v>28743</v>
      </c>
      <c r="B23969">
        <v>1</v>
      </c>
      <c r="C23969">
        <v>551898</v>
      </c>
    </row>
    <row r="23970" spans="1:3" x14ac:dyDescent="0.25">
      <c r="A23970" t="s">
        <v>28744</v>
      </c>
      <c r="B23970">
        <v>1</v>
      </c>
      <c r="C23970">
        <v>2820664</v>
      </c>
    </row>
    <row r="23971" spans="1:3" x14ac:dyDescent="0.25">
      <c r="A23971" t="s">
        <v>28745</v>
      </c>
      <c r="B23971">
        <v>1</v>
      </c>
      <c r="C23971">
        <v>589019</v>
      </c>
    </row>
    <row r="23972" spans="1:3" x14ac:dyDescent="0.25">
      <c r="A23972" t="s">
        <v>28746</v>
      </c>
      <c r="B23972">
        <v>1</v>
      </c>
      <c r="C23972">
        <v>73246</v>
      </c>
    </row>
    <row r="23973" spans="1:3" x14ac:dyDescent="0.25">
      <c r="A23973" t="s">
        <v>28747</v>
      </c>
      <c r="B23973">
        <v>1</v>
      </c>
      <c r="C23973">
        <v>669658</v>
      </c>
    </row>
    <row r="23974" spans="1:3" x14ac:dyDescent="0.25">
      <c r="A23974" t="s">
        <v>28748</v>
      </c>
      <c r="B23974">
        <v>1</v>
      </c>
      <c r="C23974">
        <v>936185</v>
      </c>
    </row>
    <row r="23975" spans="1:3" x14ac:dyDescent="0.25">
      <c r="A23975" t="s">
        <v>28749</v>
      </c>
      <c r="B23975">
        <v>1</v>
      </c>
      <c r="C23975">
        <v>244877</v>
      </c>
    </row>
    <row r="23976" spans="1:3" x14ac:dyDescent="0.25">
      <c r="A23976" t="s">
        <v>28750</v>
      </c>
      <c r="B23976">
        <v>1</v>
      </c>
      <c r="C23976">
        <v>1075788</v>
      </c>
    </row>
    <row r="23977" spans="1:3" x14ac:dyDescent="0.25">
      <c r="A23977" t="s">
        <v>28751</v>
      </c>
      <c r="B23977">
        <v>1</v>
      </c>
      <c r="C23977">
        <v>353425</v>
      </c>
    </row>
    <row r="23978" spans="1:3" x14ac:dyDescent="0.25">
      <c r="A23978" t="s">
        <v>28752</v>
      </c>
      <c r="B23978">
        <v>1</v>
      </c>
      <c r="C23978">
        <v>822820</v>
      </c>
    </row>
    <row r="23979" spans="1:3" x14ac:dyDescent="0.25">
      <c r="A23979" t="s">
        <v>28753</v>
      </c>
      <c r="B23979">
        <v>1</v>
      </c>
      <c r="C23979">
        <v>330321</v>
      </c>
    </row>
    <row r="23980" spans="1:3" x14ac:dyDescent="0.25">
      <c r="A23980" t="s">
        <v>28754</v>
      </c>
      <c r="B23980">
        <v>1</v>
      </c>
      <c r="C23980">
        <v>96222</v>
      </c>
    </row>
    <row r="23981" spans="1:3" x14ac:dyDescent="0.25">
      <c r="A23981" t="s">
        <v>28755</v>
      </c>
      <c r="B23981">
        <v>1</v>
      </c>
      <c r="C23981">
        <v>159309</v>
      </c>
    </row>
    <row r="23982" spans="1:3" x14ac:dyDescent="0.25">
      <c r="A23982" t="s">
        <v>28756</v>
      </c>
      <c r="B23982">
        <v>1</v>
      </c>
      <c r="C23982">
        <v>5583769</v>
      </c>
    </row>
    <row r="23983" spans="1:3" x14ac:dyDescent="0.25">
      <c r="A23983" t="s">
        <v>28757</v>
      </c>
      <c r="B23983">
        <v>1</v>
      </c>
      <c r="C23983">
        <v>84463</v>
      </c>
    </row>
    <row r="23984" spans="1:3" x14ac:dyDescent="0.25">
      <c r="A23984" t="s">
        <v>28758</v>
      </c>
      <c r="B23984">
        <v>1</v>
      </c>
      <c r="C23984">
        <v>65136</v>
      </c>
    </row>
    <row r="23985" spans="1:3" x14ac:dyDescent="0.25">
      <c r="A23985" t="s">
        <v>28759</v>
      </c>
      <c r="B23985">
        <v>1</v>
      </c>
      <c r="C23985">
        <v>1899087</v>
      </c>
    </row>
    <row r="23986" spans="1:3" x14ac:dyDescent="0.25">
      <c r="A23986" t="s">
        <v>28760</v>
      </c>
      <c r="B23986">
        <v>1</v>
      </c>
      <c r="C23986">
        <v>449816</v>
      </c>
    </row>
    <row r="23987" spans="1:3" x14ac:dyDescent="0.25">
      <c r="A23987" t="s">
        <v>28761</v>
      </c>
      <c r="B23987">
        <v>1</v>
      </c>
      <c r="C23987">
        <v>36503</v>
      </c>
    </row>
    <row r="23988" spans="1:3" x14ac:dyDescent="0.25">
      <c r="A23988" t="s">
        <v>28762</v>
      </c>
      <c r="B23988">
        <v>1</v>
      </c>
      <c r="C23988">
        <v>6193839</v>
      </c>
    </row>
    <row r="23989" spans="1:3" x14ac:dyDescent="0.25">
      <c r="A23989" t="s">
        <v>28763</v>
      </c>
      <c r="B23989">
        <v>1</v>
      </c>
      <c r="C23989">
        <v>1026808</v>
      </c>
    </row>
    <row r="23990" spans="1:3" x14ac:dyDescent="0.25">
      <c r="A23990" t="s">
        <v>28764</v>
      </c>
      <c r="B23990">
        <v>1</v>
      </c>
      <c r="C23990">
        <v>309838</v>
      </c>
    </row>
    <row r="23991" spans="1:3" x14ac:dyDescent="0.25">
      <c r="A23991" t="s">
        <v>28765</v>
      </c>
      <c r="B23991">
        <v>1</v>
      </c>
      <c r="C23991">
        <v>620687</v>
      </c>
    </row>
    <row r="23992" spans="1:3" x14ac:dyDescent="0.25">
      <c r="A23992" t="s">
        <v>28766</v>
      </c>
      <c r="B23992">
        <v>1</v>
      </c>
      <c r="C23992">
        <v>133727</v>
      </c>
    </row>
    <row r="23993" spans="1:3" x14ac:dyDescent="0.25">
      <c r="A23993" t="s">
        <v>28767</v>
      </c>
      <c r="B23993">
        <v>1</v>
      </c>
      <c r="C23993">
        <v>906751</v>
      </c>
    </row>
    <row r="23994" spans="1:3" x14ac:dyDescent="0.25">
      <c r="A23994" t="s">
        <v>28768</v>
      </c>
      <c r="B23994">
        <v>1</v>
      </c>
      <c r="C23994">
        <v>1758936</v>
      </c>
    </row>
    <row r="23995" spans="1:3" x14ac:dyDescent="0.25">
      <c r="A23995" t="s">
        <v>28769</v>
      </c>
      <c r="B23995">
        <v>1</v>
      </c>
      <c r="C23995">
        <v>98694</v>
      </c>
    </row>
    <row r="23996" spans="1:3" x14ac:dyDescent="0.25">
      <c r="A23996" t="s">
        <v>28770</v>
      </c>
      <c r="B23996">
        <v>1</v>
      </c>
      <c r="C23996">
        <v>322801</v>
      </c>
    </row>
    <row r="23997" spans="1:3" x14ac:dyDescent="0.25">
      <c r="A23997" t="s">
        <v>28771</v>
      </c>
      <c r="B23997">
        <v>1</v>
      </c>
      <c r="C23997">
        <v>1899918</v>
      </c>
    </row>
    <row r="23998" spans="1:3" x14ac:dyDescent="0.25">
      <c r="A23998" t="s">
        <v>28772</v>
      </c>
      <c r="B23998">
        <v>1</v>
      </c>
      <c r="C23998">
        <v>632415</v>
      </c>
    </row>
    <row r="23999" spans="1:3" x14ac:dyDescent="0.25">
      <c r="A23999" t="s">
        <v>28773</v>
      </c>
      <c r="B23999">
        <v>1</v>
      </c>
      <c r="C23999">
        <v>2250887</v>
      </c>
    </row>
    <row r="24000" spans="1:3" x14ac:dyDescent="0.25">
      <c r="A24000" t="s">
        <v>28774</v>
      </c>
      <c r="B24000">
        <v>1</v>
      </c>
      <c r="C24000">
        <v>41061</v>
      </c>
    </row>
    <row r="24001" spans="1:3" x14ac:dyDescent="0.25">
      <c r="A24001" t="s">
        <v>28775</v>
      </c>
      <c r="B24001">
        <v>1</v>
      </c>
      <c r="C24001">
        <v>376392</v>
      </c>
    </row>
    <row r="24002" spans="1:3" x14ac:dyDescent="0.25">
      <c r="A24002" t="s">
        <v>28776</v>
      </c>
      <c r="B24002">
        <v>1</v>
      </c>
      <c r="C24002">
        <v>341590</v>
      </c>
    </row>
    <row r="24003" spans="1:3" x14ac:dyDescent="0.25">
      <c r="A24003" t="s">
        <v>28777</v>
      </c>
      <c r="B24003">
        <v>1</v>
      </c>
      <c r="C24003">
        <v>4687600</v>
      </c>
    </row>
    <row r="24004" spans="1:3" x14ac:dyDescent="0.25">
      <c r="A24004" t="s">
        <v>28778</v>
      </c>
      <c r="B24004">
        <v>1</v>
      </c>
      <c r="C24004">
        <v>426783</v>
      </c>
    </row>
    <row r="24005" spans="1:3" x14ac:dyDescent="0.25">
      <c r="A24005" t="s">
        <v>28779</v>
      </c>
      <c r="B24005">
        <v>1</v>
      </c>
      <c r="C24005">
        <v>209009</v>
      </c>
    </row>
    <row r="24006" spans="1:3" x14ac:dyDescent="0.25">
      <c r="A24006" t="s">
        <v>28780</v>
      </c>
      <c r="B24006">
        <v>1</v>
      </c>
      <c r="C24006">
        <v>42113</v>
      </c>
    </row>
    <row r="24007" spans="1:3" x14ac:dyDescent="0.25">
      <c r="A24007" t="s">
        <v>28781</v>
      </c>
      <c r="B24007">
        <v>1</v>
      </c>
      <c r="C24007">
        <v>195129</v>
      </c>
    </row>
    <row r="24008" spans="1:3" x14ac:dyDescent="0.25">
      <c r="A24008" t="s">
        <v>28782</v>
      </c>
      <c r="B24008">
        <v>1</v>
      </c>
      <c r="C24008">
        <v>196217</v>
      </c>
    </row>
    <row r="24009" spans="1:3" x14ac:dyDescent="0.25">
      <c r="A24009" t="s">
        <v>28783</v>
      </c>
      <c r="B24009">
        <v>1</v>
      </c>
      <c r="C24009">
        <v>214005</v>
      </c>
    </row>
    <row r="24010" spans="1:3" x14ac:dyDescent="0.25">
      <c r="A24010" t="s">
        <v>28784</v>
      </c>
      <c r="B24010">
        <v>1</v>
      </c>
      <c r="C24010">
        <v>137189</v>
      </c>
    </row>
    <row r="24011" spans="1:3" x14ac:dyDescent="0.25">
      <c r="A24011" t="s">
        <v>28785</v>
      </c>
      <c r="B24011">
        <v>1</v>
      </c>
      <c r="C24011">
        <v>523774</v>
      </c>
    </row>
    <row r="24012" spans="1:3" x14ac:dyDescent="0.25">
      <c r="A24012" t="s">
        <v>28786</v>
      </c>
      <c r="B24012">
        <v>1</v>
      </c>
      <c r="C24012">
        <v>42673</v>
      </c>
    </row>
    <row r="24013" spans="1:3" x14ac:dyDescent="0.25">
      <c r="A24013" t="s">
        <v>28787</v>
      </c>
      <c r="B24013">
        <v>1</v>
      </c>
      <c r="C24013">
        <v>64721</v>
      </c>
    </row>
    <row r="24014" spans="1:3" x14ac:dyDescent="0.25">
      <c r="A24014" t="s">
        <v>28788</v>
      </c>
      <c r="B24014">
        <v>1</v>
      </c>
      <c r="C24014">
        <v>579224</v>
      </c>
    </row>
    <row r="24015" spans="1:3" x14ac:dyDescent="0.25">
      <c r="A24015" t="s">
        <v>28789</v>
      </c>
      <c r="B24015">
        <v>1</v>
      </c>
      <c r="C24015">
        <v>341539</v>
      </c>
    </row>
    <row r="24016" spans="1:3" x14ac:dyDescent="0.25">
      <c r="A24016" t="s">
        <v>28790</v>
      </c>
      <c r="B24016">
        <v>1</v>
      </c>
      <c r="C24016">
        <v>1159048</v>
      </c>
    </row>
    <row r="24017" spans="1:3" x14ac:dyDescent="0.25">
      <c r="A24017" t="s">
        <v>28791</v>
      </c>
      <c r="B24017">
        <v>1</v>
      </c>
      <c r="C24017">
        <v>515089</v>
      </c>
    </row>
    <row r="24018" spans="1:3" x14ac:dyDescent="0.25">
      <c r="A24018" t="s">
        <v>28792</v>
      </c>
      <c r="B24018">
        <v>1</v>
      </c>
      <c r="C24018">
        <v>1317494</v>
      </c>
    </row>
    <row r="24019" spans="1:3" x14ac:dyDescent="0.25">
      <c r="A24019" t="s">
        <v>28793</v>
      </c>
      <c r="B24019">
        <v>1</v>
      </c>
      <c r="C24019">
        <v>239224</v>
      </c>
    </row>
    <row r="24020" spans="1:3" x14ac:dyDescent="0.25">
      <c r="A24020" t="s">
        <v>28794</v>
      </c>
      <c r="B24020">
        <v>1</v>
      </c>
      <c r="C24020">
        <v>81328</v>
      </c>
    </row>
    <row r="24021" spans="1:3" x14ac:dyDescent="0.25">
      <c r="A24021" t="s">
        <v>28795</v>
      </c>
      <c r="B24021">
        <v>1</v>
      </c>
      <c r="C24021">
        <v>239332</v>
      </c>
    </row>
    <row r="24022" spans="1:3" x14ac:dyDescent="0.25">
      <c r="A24022" t="s">
        <v>28796</v>
      </c>
      <c r="B24022">
        <v>1</v>
      </c>
      <c r="C24022">
        <v>208121</v>
      </c>
    </row>
    <row r="24023" spans="1:3" x14ac:dyDescent="0.25">
      <c r="A24023" t="s">
        <v>28797</v>
      </c>
      <c r="B24023">
        <v>1</v>
      </c>
      <c r="C24023">
        <v>734528</v>
      </c>
    </row>
    <row r="24024" spans="1:3" x14ac:dyDescent="0.25">
      <c r="A24024" t="s">
        <v>28798</v>
      </c>
      <c r="B24024">
        <v>1</v>
      </c>
      <c r="C24024">
        <v>264388</v>
      </c>
    </row>
    <row r="24025" spans="1:3" x14ac:dyDescent="0.25">
      <c r="A24025" t="s">
        <v>28799</v>
      </c>
      <c r="B24025">
        <v>1</v>
      </c>
      <c r="C24025">
        <v>72907</v>
      </c>
    </row>
    <row r="24026" spans="1:3" x14ac:dyDescent="0.25">
      <c r="A24026" t="s">
        <v>28800</v>
      </c>
      <c r="B24026">
        <v>1</v>
      </c>
      <c r="C24026">
        <v>123645</v>
      </c>
    </row>
    <row r="24027" spans="1:3" x14ac:dyDescent="0.25">
      <c r="A24027" t="s">
        <v>28801</v>
      </c>
      <c r="B24027">
        <v>1</v>
      </c>
      <c r="C24027">
        <v>40547</v>
      </c>
    </row>
    <row r="24028" spans="1:3" x14ac:dyDescent="0.25">
      <c r="A24028" t="s">
        <v>28802</v>
      </c>
      <c r="B24028">
        <v>1</v>
      </c>
      <c r="C24028">
        <v>148736</v>
      </c>
    </row>
    <row r="24029" spans="1:3" x14ac:dyDescent="0.25">
      <c r="A24029" t="s">
        <v>28803</v>
      </c>
      <c r="B24029">
        <v>1</v>
      </c>
      <c r="C24029">
        <v>216815</v>
      </c>
    </row>
    <row r="24030" spans="1:3" x14ac:dyDescent="0.25">
      <c r="A24030" t="s">
        <v>28804</v>
      </c>
      <c r="B24030">
        <v>1</v>
      </c>
      <c r="C24030">
        <v>297697</v>
      </c>
    </row>
    <row r="24031" spans="1:3" x14ac:dyDescent="0.25">
      <c r="A24031" t="s">
        <v>28805</v>
      </c>
      <c r="B24031">
        <v>1</v>
      </c>
      <c r="C24031">
        <v>1058636</v>
      </c>
    </row>
    <row r="24032" spans="1:3" x14ac:dyDescent="0.25">
      <c r="A24032" t="s">
        <v>28806</v>
      </c>
      <c r="B24032">
        <v>1</v>
      </c>
      <c r="C24032">
        <v>229467</v>
      </c>
    </row>
    <row r="24033" spans="1:3" x14ac:dyDescent="0.25">
      <c r="A24033" t="s">
        <v>28807</v>
      </c>
      <c r="B24033">
        <v>1</v>
      </c>
      <c r="C24033">
        <v>103595</v>
      </c>
    </row>
    <row r="24034" spans="1:3" x14ac:dyDescent="0.25">
      <c r="A24034" t="s">
        <v>28808</v>
      </c>
      <c r="B24034">
        <v>1</v>
      </c>
      <c r="C24034">
        <v>34575</v>
      </c>
    </row>
    <row r="24035" spans="1:3" x14ac:dyDescent="0.25">
      <c r="A24035" t="s">
        <v>28809</v>
      </c>
      <c r="B24035">
        <v>1</v>
      </c>
      <c r="C24035">
        <v>126575</v>
      </c>
    </row>
    <row r="24036" spans="1:3" x14ac:dyDescent="0.25">
      <c r="A24036" t="s">
        <v>28810</v>
      </c>
      <c r="B24036">
        <v>1</v>
      </c>
      <c r="C24036">
        <v>499840</v>
      </c>
    </row>
    <row r="24037" spans="1:3" x14ac:dyDescent="0.25">
      <c r="A24037" t="s">
        <v>28811</v>
      </c>
      <c r="B24037">
        <v>1</v>
      </c>
      <c r="C24037">
        <v>133738</v>
      </c>
    </row>
    <row r="24038" spans="1:3" x14ac:dyDescent="0.25">
      <c r="A24038" t="s">
        <v>28812</v>
      </c>
      <c r="B24038">
        <v>1</v>
      </c>
      <c r="C24038">
        <v>22754563</v>
      </c>
    </row>
    <row r="24039" spans="1:3" x14ac:dyDescent="0.25">
      <c r="A24039" t="s">
        <v>28813</v>
      </c>
      <c r="B24039">
        <v>1</v>
      </c>
      <c r="C24039">
        <v>274676</v>
      </c>
    </row>
    <row r="24040" spans="1:3" x14ac:dyDescent="0.25">
      <c r="A24040" t="s">
        <v>28814</v>
      </c>
      <c r="B24040">
        <v>1</v>
      </c>
      <c r="C24040">
        <v>490916</v>
      </c>
    </row>
    <row r="24041" spans="1:3" x14ac:dyDescent="0.25">
      <c r="A24041" t="s">
        <v>28815</v>
      </c>
      <c r="B24041">
        <v>1</v>
      </c>
      <c r="C24041">
        <v>1068836</v>
      </c>
    </row>
    <row r="24042" spans="1:3" x14ac:dyDescent="0.25">
      <c r="A24042" t="s">
        <v>28816</v>
      </c>
      <c r="B24042">
        <v>1</v>
      </c>
      <c r="C24042">
        <v>178214</v>
      </c>
    </row>
    <row r="24043" spans="1:3" x14ac:dyDescent="0.25">
      <c r="A24043" t="s">
        <v>28817</v>
      </c>
      <c r="B24043">
        <v>1</v>
      </c>
      <c r="C24043">
        <v>429385</v>
      </c>
    </row>
    <row r="24044" spans="1:3" x14ac:dyDescent="0.25">
      <c r="A24044" t="s">
        <v>28818</v>
      </c>
      <c r="B24044">
        <v>1</v>
      </c>
      <c r="C24044">
        <v>1914512</v>
      </c>
    </row>
    <row r="24045" spans="1:3" x14ac:dyDescent="0.25">
      <c r="A24045" t="s">
        <v>28819</v>
      </c>
      <c r="B24045">
        <v>1</v>
      </c>
      <c r="C24045">
        <v>74759</v>
      </c>
    </row>
    <row r="24046" spans="1:3" x14ac:dyDescent="0.25">
      <c r="A24046" t="s">
        <v>28820</v>
      </c>
      <c r="B24046">
        <v>1</v>
      </c>
      <c r="C24046">
        <v>269376</v>
      </c>
    </row>
    <row r="24047" spans="1:3" x14ac:dyDescent="0.25">
      <c r="A24047" t="s">
        <v>28821</v>
      </c>
      <c r="B24047">
        <v>1</v>
      </c>
      <c r="C24047">
        <v>48430</v>
      </c>
    </row>
    <row r="24048" spans="1:3" x14ac:dyDescent="0.25">
      <c r="A24048" t="s">
        <v>28822</v>
      </c>
      <c r="B24048">
        <v>1</v>
      </c>
      <c r="C24048">
        <v>273685</v>
      </c>
    </row>
    <row r="24049" spans="1:3" x14ac:dyDescent="0.25">
      <c r="A24049" t="s">
        <v>28823</v>
      </c>
      <c r="B24049">
        <v>1</v>
      </c>
      <c r="C24049">
        <v>218186</v>
      </c>
    </row>
    <row r="24050" spans="1:3" x14ac:dyDescent="0.25">
      <c r="A24050" t="s">
        <v>28824</v>
      </c>
      <c r="B24050">
        <v>1</v>
      </c>
      <c r="C24050">
        <v>19947</v>
      </c>
    </row>
    <row r="24051" spans="1:3" x14ac:dyDescent="0.25">
      <c r="A24051" t="s">
        <v>28825</v>
      </c>
      <c r="B24051">
        <v>1</v>
      </c>
      <c r="C24051">
        <v>271618</v>
      </c>
    </row>
    <row r="24052" spans="1:3" x14ac:dyDescent="0.25">
      <c r="A24052" t="s">
        <v>28826</v>
      </c>
      <c r="B24052">
        <v>1</v>
      </c>
      <c r="C24052">
        <v>319577</v>
      </c>
    </row>
    <row r="24053" spans="1:3" x14ac:dyDescent="0.25">
      <c r="A24053" t="s">
        <v>28827</v>
      </c>
      <c r="B24053">
        <v>1</v>
      </c>
      <c r="C24053">
        <v>144731</v>
      </c>
    </row>
    <row r="24054" spans="1:3" x14ac:dyDescent="0.25">
      <c r="A24054" t="s">
        <v>28828</v>
      </c>
      <c r="B24054">
        <v>1</v>
      </c>
      <c r="C24054">
        <v>58194</v>
      </c>
    </row>
    <row r="24055" spans="1:3" x14ac:dyDescent="0.25">
      <c r="A24055" t="s">
        <v>28829</v>
      </c>
      <c r="B24055">
        <v>1</v>
      </c>
      <c r="C24055">
        <v>16499164</v>
      </c>
    </row>
    <row r="24056" spans="1:3" x14ac:dyDescent="0.25">
      <c r="A24056" t="s">
        <v>28830</v>
      </c>
      <c r="B24056">
        <v>1</v>
      </c>
      <c r="C24056">
        <v>380203</v>
      </c>
    </row>
    <row r="24057" spans="1:3" x14ac:dyDescent="0.25">
      <c r="A24057" t="s">
        <v>28831</v>
      </c>
      <c r="B24057">
        <v>1</v>
      </c>
      <c r="C24057">
        <v>525962</v>
      </c>
    </row>
    <row r="24058" spans="1:3" x14ac:dyDescent="0.25">
      <c r="A24058" t="s">
        <v>28832</v>
      </c>
      <c r="B24058">
        <v>1</v>
      </c>
      <c r="C24058">
        <v>154084</v>
      </c>
    </row>
    <row r="24059" spans="1:3" x14ac:dyDescent="0.25">
      <c r="A24059" t="s">
        <v>28833</v>
      </c>
      <c r="B24059">
        <v>1</v>
      </c>
      <c r="C24059">
        <v>496178</v>
      </c>
    </row>
    <row r="24060" spans="1:3" x14ac:dyDescent="0.25">
      <c r="A24060" t="s">
        <v>28834</v>
      </c>
      <c r="B24060">
        <v>1</v>
      </c>
      <c r="C24060">
        <v>163120</v>
      </c>
    </row>
    <row r="24061" spans="1:3" x14ac:dyDescent="0.25">
      <c r="A24061" t="s">
        <v>28835</v>
      </c>
      <c r="B24061">
        <v>1</v>
      </c>
      <c r="C24061">
        <v>208581000</v>
      </c>
    </row>
    <row r="24062" spans="1:3" x14ac:dyDescent="0.25">
      <c r="A24062" t="s">
        <v>28836</v>
      </c>
      <c r="B24062">
        <v>1</v>
      </c>
      <c r="C24062">
        <v>90254</v>
      </c>
    </row>
    <row r="24063" spans="1:3" x14ac:dyDescent="0.25">
      <c r="A24063" t="s">
        <v>28837</v>
      </c>
      <c r="B24063">
        <v>1</v>
      </c>
      <c r="C24063">
        <v>46954</v>
      </c>
    </row>
    <row r="24064" spans="1:3" x14ac:dyDescent="0.25">
      <c r="A24064" t="s">
        <v>28838</v>
      </c>
      <c r="B24064">
        <v>1</v>
      </c>
      <c r="C24064">
        <v>383171</v>
      </c>
    </row>
    <row r="24065" spans="1:3" x14ac:dyDescent="0.25">
      <c r="A24065" t="s">
        <v>28839</v>
      </c>
      <c r="B24065">
        <v>1</v>
      </c>
      <c r="C24065">
        <v>590985</v>
      </c>
    </row>
    <row r="24066" spans="1:3" x14ac:dyDescent="0.25">
      <c r="A24066" t="s">
        <v>28840</v>
      </c>
      <c r="B24066">
        <v>1</v>
      </c>
      <c r="C24066">
        <v>76937</v>
      </c>
    </row>
    <row r="24067" spans="1:3" x14ac:dyDescent="0.25">
      <c r="A24067" t="s">
        <v>28841</v>
      </c>
      <c r="B24067">
        <v>1</v>
      </c>
      <c r="C24067">
        <v>226706</v>
      </c>
    </row>
    <row r="24068" spans="1:3" x14ac:dyDescent="0.25">
      <c r="A24068" t="s">
        <v>28842</v>
      </c>
      <c r="B24068">
        <v>1</v>
      </c>
      <c r="C24068">
        <v>372645</v>
      </c>
    </row>
    <row r="24069" spans="1:3" x14ac:dyDescent="0.25">
      <c r="A24069" t="s">
        <v>28843</v>
      </c>
      <c r="B24069">
        <v>1</v>
      </c>
      <c r="C24069">
        <v>56733</v>
      </c>
    </row>
    <row r="24070" spans="1:3" x14ac:dyDescent="0.25">
      <c r="A24070" t="s">
        <v>28844</v>
      </c>
      <c r="B24070">
        <v>1</v>
      </c>
      <c r="C24070">
        <v>106794</v>
      </c>
    </row>
    <row r="24071" spans="1:3" x14ac:dyDescent="0.25">
      <c r="A24071" t="s">
        <v>28845</v>
      </c>
      <c r="B24071">
        <v>1</v>
      </c>
      <c r="C24071">
        <v>1921186</v>
      </c>
    </row>
    <row r="24072" spans="1:3" x14ac:dyDescent="0.25">
      <c r="A24072" t="s">
        <v>28846</v>
      </c>
      <c r="B24072">
        <v>1</v>
      </c>
      <c r="C24072">
        <v>571636</v>
      </c>
    </row>
    <row r="24073" spans="1:3" x14ac:dyDescent="0.25">
      <c r="A24073" t="s">
        <v>28847</v>
      </c>
      <c r="B24073">
        <v>1</v>
      </c>
      <c r="C24073">
        <v>77014</v>
      </c>
    </row>
    <row r="24074" spans="1:3" x14ac:dyDescent="0.25">
      <c r="A24074" t="s">
        <v>28848</v>
      </c>
      <c r="B24074">
        <v>1</v>
      </c>
      <c r="C24074">
        <v>87983</v>
      </c>
    </row>
    <row r="24075" spans="1:3" x14ac:dyDescent="0.25">
      <c r="A24075" t="s">
        <v>28849</v>
      </c>
      <c r="B24075">
        <v>1</v>
      </c>
      <c r="C24075">
        <v>104790698</v>
      </c>
    </row>
    <row r="24076" spans="1:3" x14ac:dyDescent="0.25">
      <c r="A24076" t="s">
        <v>28850</v>
      </c>
      <c r="B24076">
        <v>1</v>
      </c>
      <c r="C24076">
        <v>143729</v>
      </c>
    </row>
    <row r="24077" spans="1:3" x14ac:dyDescent="0.25">
      <c r="A24077" t="s">
        <v>28851</v>
      </c>
      <c r="B24077">
        <v>1</v>
      </c>
      <c r="C24077">
        <v>240428</v>
      </c>
    </row>
    <row r="24078" spans="1:3" x14ac:dyDescent="0.25">
      <c r="A24078" t="s">
        <v>28852</v>
      </c>
      <c r="B24078">
        <v>1</v>
      </c>
      <c r="C24078">
        <v>160983</v>
      </c>
    </row>
    <row r="24079" spans="1:3" x14ac:dyDescent="0.25">
      <c r="A24079" t="s">
        <v>28853</v>
      </c>
      <c r="B24079">
        <v>1</v>
      </c>
      <c r="C24079">
        <v>785963</v>
      </c>
    </row>
    <row r="24080" spans="1:3" x14ac:dyDescent="0.25">
      <c r="A24080" t="s">
        <v>28854</v>
      </c>
      <c r="B24080">
        <v>1</v>
      </c>
      <c r="C24080">
        <v>214399</v>
      </c>
    </row>
    <row r="24081" spans="1:3" x14ac:dyDescent="0.25">
      <c r="A24081" t="s">
        <v>28855</v>
      </c>
      <c r="B24081">
        <v>1</v>
      </c>
      <c r="C24081">
        <v>222734</v>
      </c>
    </row>
    <row r="24082" spans="1:3" x14ac:dyDescent="0.25">
      <c r="A24082" t="s">
        <v>28856</v>
      </c>
      <c r="B24082">
        <v>1</v>
      </c>
      <c r="C24082">
        <v>1553593</v>
      </c>
    </row>
    <row r="24083" spans="1:3" x14ac:dyDescent="0.25">
      <c r="A24083" t="s">
        <v>28857</v>
      </c>
      <c r="B24083">
        <v>1</v>
      </c>
      <c r="C24083">
        <v>700095</v>
      </c>
    </row>
    <row r="24084" spans="1:3" x14ac:dyDescent="0.25">
      <c r="A24084" t="s">
        <v>28858</v>
      </c>
      <c r="B24084">
        <v>1</v>
      </c>
      <c r="C24084">
        <v>178578</v>
      </c>
    </row>
    <row r="24085" spans="1:3" x14ac:dyDescent="0.25">
      <c r="A24085" t="s">
        <v>28859</v>
      </c>
      <c r="B24085">
        <v>1</v>
      </c>
      <c r="C24085">
        <v>158227</v>
      </c>
    </row>
    <row r="24086" spans="1:3" x14ac:dyDescent="0.25">
      <c r="A24086" t="s">
        <v>28860</v>
      </c>
      <c r="B24086">
        <v>1</v>
      </c>
      <c r="C24086">
        <v>287167</v>
      </c>
    </row>
    <row r="24087" spans="1:3" x14ac:dyDescent="0.25">
      <c r="A24087" t="s">
        <v>28861</v>
      </c>
      <c r="B24087">
        <v>1</v>
      </c>
      <c r="C24087">
        <v>2081516</v>
      </c>
    </row>
    <row r="24088" spans="1:3" x14ac:dyDescent="0.25">
      <c r="A24088" t="s">
        <v>28862</v>
      </c>
      <c r="B24088">
        <v>1</v>
      </c>
      <c r="C24088">
        <v>5179291</v>
      </c>
    </row>
    <row r="24089" spans="1:3" x14ac:dyDescent="0.25">
      <c r="A24089" t="s">
        <v>28863</v>
      </c>
      <c r="B24089">
        <v>1</v>
      </c>
      <c r="C24089">
        <v>49185</v>
      </c>
    </row>
    <row r="24090" spans="1:3" x14ac:dyDescent="0.25">
      <c r="A24090" t="s">
        <v>28864</v>
      </c>
      <c r="B24090">
        <v>1</v>
      </c>
      <c r="C24090">
        <v>99673</v>
      </c>
    </row>
    <row r="24091" spans="1:3" x14ac:dyDescent="0.25">
      <c r="A24091" t="s">
        <v>28865</v>
      </c>
      <c r="B24091">
        <v>1</v>
      </c>
      <c r="C24091">
        <v>179766</v>
      </c>
    </row>
    <row r="24092" spans="1:3" x14ac:dyDescent="0.25">
      <c r="A24092" t="s">
        <v>28866</v>
      </c>
      <c r="B24092">
        <v>1</v>
      </c>
      <c r="C24092">
        <v>45295</v>
      </c>
    </row>
    <row r="24093" spans="1:3" x14ac:dyDescent="0.25">
      <c r="A24093" t="s">
        <v>28867</v>
      </c>
      <c r="B24093">
        <v>1</v>
      </c>
      <c r="C24093">
        <v>459854</v>
      </c>
    </row>
    <row r="24094" spans="1:3" x14ac:dyDescent="0.25">
      <c r="A24094" t="s">
        <v>28868</v>
      </c>
      <c r="B24094">
        <v>1</v>
      </c>
      <c r="C24094">
        <v>84226</v>
      </c>
    </row>
    <row r="24095" spans="1:3" x14ac:dyDescent="0.25">
      <c r="A24095" t="s">
        <v>28869</v>
      </c>
      <c r="B24095">
        <v>1</v>
      </c>
      <c r="C24095">
        <v>251923</v>
      </c>
    </row>
    <row r="24096" spans="1:3" x14ac:dyDescent="0.25">
      <c r="A24096" t="s">
        <v>28870</v>
      </c>
      <c r="B24096">
        <v>1</v>
      </c>
      <c r="C24096">
        <v>45258</v>
      </c>
    </row>
    <row r="24097" spans="1:3" x14ac:dyDescent="0.25">
      <c r="A24097" t="s">
        <v>28871</v>
      </c>
      <c r="B24097">
        <v>1</v>
      </c>
      <c r="C24097">
        <v>2034787</v>
      </c>
    </row>
    <row r="24098" spans="1:3" x14ac:dyDescent="0.25">
      <c r="A24098" t="s">
        <v>28872</v>
      </c>
      <c r="B24098">
        <v>1</v>
      </c>
      <c r="C24098">
        <v>94026</v>
      </c>
    </row>
    <row r="24099" spans="1:3" x14ac:dyDescent="0.25">
      <c r="A24099" t="s">
        <v>28873</v>
      </c>
      <c r="B24099">
        <v>1</v>
      </c>
      <c r="C24099">
        <v>263033</v>
      </c>
    </row>
    <row r="24100" spans="1:3" x14ac:dyDescent="0.25">
      <c r="A24100" t="s">
        <v>28874</v>
      </c>
      <c r="B24100">
        <v>1</v>
      </c>
      <c r="C24100">
        <v>6001858</v>
      </c>
    </row>
    <row r="24101" spans="1:3" x14ac:dyDescent="0.25">
      <c r="A24101" t="s">
        <v>28875</v>
      </c>
      <c r="B24101">
        <v>1</v>
      </c>
      <c r="C24101">
        <v>1036194</v>
      </c>
    </row>
    <row r="24102" spans="1:3" x14ac:dyDescent="0.25">
      <c r="A24102" t="s">
        <v>28876</v>
      </c>
      <c r="B24102">
        <v>1</v>
      </c>
      <c r="C24102">
        <v>26349</v>
      </c>
    </row>
    <row r="24103" spans="1:3" x14ac:dyDescent="0.25">
      <c r="A24103" t="s">
        <v>28877</v>
      </c>
      <c r="B24103">
        <v>1</v>
      </c>
      <c r="C24103">
        <v>107458</v>
      </c>
    </row>
    <row r="24104" spans="1:3" x14ac:dyDescent="0.25">
      <c r="A24104" t="s">
        <v>28878</v>
      </c>
      <c r="B24104">
        <v>1</v>
      </c>
      <c r="C24104">
        <v>78479</v>
      </c>
    </row>
    <row r="24105" spans="1:3" x14ac:dyDescent="0.25">
      <c r="A24105" t="s">
        <v>28879</v>
      </c>
      <c r="B24105">
        <v>1</v>
      </c>
      <c r="C24105">
        <v>488193</v>
      </c>
    </row>
    <row r="24106" spans="1:3" x14ac:dyDescent="0.25">
      <c r="A24106" t="s">
        <v>28880</v>
      </c>
      <c r="B24106">
        <v>1</v>
      </c>
      <c r="C24106">
        <v>434802</v>
      </c>
    </row>
    <row r="24107" spans="1:3" x14ac:dyDescent="0.25">
      <c r="A24107" t="s">
        <v>28881</v>
      </c>
      <c r="B24107">
        <v>1</v>
      </c>
      <c r="C24107">
        <v>7626</v>
      </c>
    </row>
    <row r="24108" spans="1:3" x14ac:dyDescent="0.25">
      <c r="A24108" t="s">
        <v>28882</v>
      </c>
      <c r="B24108">
        <v>1</v>
      </c>
      <c r="C24108">
        <v>123518</v>
      </c>
    </row>
    <row r="24109" spans="1:3" x14ac:dyDescent="0.25">
      <c r="A24109" t="s">
        <v>28883</v>
      </c>
      <c r="B24109">
        <v>1</v>
      </c>
      <c r="C24109">
        <v>734825</v>
      </c>
    </row>
    <row r="24110" spans="1:3" x14ac:dyDescent="0.25">
      <c r="A24110" t="s">
        <v>28884</v>
      </c>
      <c r="B24110">
        <v>1</v>
      </c>
      <c r="C24110">
        <v>873139</v>
      </c>
    </row>
    <row r="24111" spans="1:3" x14ac:dyDescent="0.25">
      <c r="A24111" t="s">
        <v>28885</v>
      </c>
      <c r="B24111">
        <v>1</v>
      </c>
      <c r="C24111">
        <v>220307</v>
      </c>
    </row>
    <row r="24112" spans="1:3" x14ac:dyDescent="0.25">
      <c r="A24112" t="s">
        <v>28886</v>
      </c>
      <c r="B24112">
        <v>1</v>
      </c>
      <c r="C24112">
        <v>46675</v>
      </c>
    </row>
    <row r="24113" spans="1:3" x14ac:dyDescent="0.25">
      <c r="A24113" t="s">
        <v>28887</v>
      </c>
      <c r="B24113">
        <v>1</v>
      </c>
      <c r="C24113">
        <v>236302</v>
      </c>
    </row>
    <row r="24114" spans="1:3" x14ac:dyDescent="0.25">
      <c r="A24114" t="s">
        <v>28888</v>
      </c>
      <c r="B24114">
        <v>1</v>
      </c>
      <c r="C24114">
        <v>351008</v>
      </c>
    </row>
    <row r="24115" spans="1:3" x14ac:dyDescent="0.25">
      <c r="A24115" t="s">
        <v>28889</v>
      </c>
      <c r="B24115">
        <v>1</v>
      </c>
      <c r="C24115">
        <v>131771</v>
      </c>
    </row>
    <row r="24116" spans="1:3" x14ac:dyDescent="0.25">
      <c r="A24116" t="s">
        <v>28890</v>
      </c>
      <c r="B24116">
        <v>1</v>
      </c>
      <c r="C24116">
        <v>40096</v>
      </c>
    </row>
    <row r="24117" spans="1:3" x14ac:dyDescent="0.25">
      <c r="A24117" t="s">
        <v>28891</v>
      </c>
      <c r="B24117">
        <v>1</v>
      </c>
      <c r="C24117">
        <v>21920313</v>
      </c>
    </row>
    <row r="24118" spans="1:3" x14ac:dyDescent="0.25">
      <c r="A24118" t="s">
        <v>28892</v>
      </c>
      <c r="B24118">
        <v>1</v>
      </c>
      <c r="C24118">
        <v>341014</v>
      </c>
    </row>
    <row r="24119" spans="1:3" x14ac:dyDescent="0.25">
      <c r="A24119" t="s">
        <v>28893</v>
      </c>
      <c r="B24119">
        <v>1</v>
      </c>
      <c r="C24119">
        <v>157529</v>
      </c>
    </row>
    <row r="24120" spans="1:3" x14ac:dyDescent="0.25">
      <c r="A24120" t="s">
        <v>28894</v>
      </c>
      <c r="B24120">
        <v>1</v>
      </c>
      <c r="C24120">
        <v>274778</v>
      </c>
    </row>
    <row r="24121" spans="1:3" x14ac:dyDescent="0.25">
      <c r="A24121" t="s">
        <v>28895</v>
      </c>
      <c r="B24121">
        <v>1</v>
      </c>
      <c r="C24121">
        <v>254855</v>
      </c>
    </row>
    <row r="24122" spans="1:3" x14ac:dyDescent="0.25">
      <c r="A24122" t="s">
        <v>28896</v>
      </c>
      <c r="B24122">
        <v>1</v>
      </c>
      <c r="C24122">
        <v>229371</v>
      </c>
    </row>
    <row r="24123" spans="1:3" x14ac:dyDescent="0.25">
      <c r="A24123" t="s">
        <v>28897</v>
      </c>
      <c r="B24123">
        <v>1</v>
      </c>
      <c r="C24123">
        <v>359289</v>
      </c>
    </row>
    <row r="24124" spans="1:3" x14ac:dyDescent="0.25">
      <c r="A24124" t="s">
        <v>28898</v>
      </c>
      <c r="B24124">
        <v>1</v>
      </c>
      <c r="C24124">
        <v>1141484</v>
      </c>
    </row>
    <row r="24125" spans="1:3" x14ac:dyDescent="0.25">
      <c r="A24125" t="s">
        <v>28899</v>
      </c>
      <c r="B24125">
        <v>1</v>
      </c>
      <c r="C24125">
        <v>553749</v>
      </c>
    </row>
    <row r="24126" spans="1:3" x14ac:dyDescent="0.25">
      <c r="A24126" t="s">
        <v>28900</v>
      </c>
      <c r="B24126">
        <v>1</v>
      </c>
      <c r="C24126">
        <v>169405</v>
      </c>
    </row>
    <row r="24127" spans="1:3" x14ac:dyDescent="0.25">
      <c r="A24127" t="s">
        <v>28901</v>
      </c>
      <c r="B24127">
        <v>1</v>
      </c>
      <c r="C24127">
        <v>119209</v>
      </c>
    </row>
    <row r="24128" spans="1:3" x14ac:dyDescent="0.25">
      <c r="A24128" t="s">
        <v>28902</v>
      </c>
      <c r="B24128">
        <v>1</v>
      </c>
      <c r="C24128">
        <v>93663</v>
      </c>
    </row>
    <row r="24129" spans="1:3" x14ac:dyDescent="0.25">
      <c r="A24129" t="s">
        <v>28903</v>
      </c>
      <c r="B24129">
        <v>1</v>
      </c>
      <c r="C24129">
        <v>291488</v>
      </c>
    </row>
    <row r="24130" spans="1:3" x14ac:dyDescent="0.25">
      <c r="A24130" t="s">
        <v>28904</v>
      </c>
      <c r="B24130">
        <v>1</v>
      </c>
      <c r="C24130">
        <v>5850018</v>
      </c>
    </row>
    <row r="24131" spans="1:3" x14ac:dyDescent="0.25">
      <c r="A24131" t="s">
        <v>28905</v>
      </c>
      <c r="B24131">
        <v>1</v>
      </c>
      <c r="C24131">
        <v>42715</v>
      </c>
    </row>
    <row r="24132" spans="1:3" x14ac:dyDescent="0.25">
      <c r="A24132" t="s">
        <v>28906</v>
      </c>
      <c r="B24132">
        <v>1</v>
      </c>
      <c r="C24132">
        <v>194863</v>
      </c>
    </row>
    <row r="24133" spans="1:3" x14ac:dyDescent="0.25">
      <c r="A24133" t="s">
        <v>28907</v>
      </c>
      <c r="B24133">
        <v>1</v>
      </c>
      <c r="C24133">
        <v>551902526</v>
      </c>
    </row>
    <row r="24134" spans="1:3" x14ac:dyDescent="0.25">
      <c r="A24134" t="s">
        <v>28908</v>
      </c>
      <c r="B24134">
        <v>1</v>
      </c>
      <c r="C24134">
        <v>1429127</v>
      </c>
    </row>
    <row r="24135" spans="1:3" x14ac:dyDescent="0.25">
      <c r="A24135" t="s">
        <v>28909</v>
      </c>
      <c r="B24135">
        <v>1</v>
      </c>
      <c r="C24135">
        <v>90142</v>
      </c>
    </row>
    <row r="24136" spans="1:3" x14ac:dyDescent="0.25">
      <c r="A24136" t="s">
        <v>28910</v>
      </c>
      <c r="B24136">
        <v>1</v>
      </c>
      <c r="C24136">
        <v>95005</v>
      </c>
    </row>
    <row r="24137" spans="1:3" x14ac:dyDescent="0.25">
      <c r="A24137" t="s">
        <v>28911</v>
      </c>
      <c r="B24137">
        <v>1</v>
      </c>
      <c r="C24137">
        <v>98019</v>
      </c>
    </row>
    <row r="24138" spans="1:3" x14ac:dyDescent="0.25">
      <c r="A24138" t="s">
        <v>28912</v>
      </c>
      <c r="B24138">
        <v>1</v>
      </c>
      <c r="C24138">
        <v>164567</v>
      </c>
    </row>
    <row r="24139" spans="1:3" x14ac:dyDescent="0.25">
      <c r="A24139" t="s">
        <v>28913</v>
      </c>
      <c r="B24139">
        <v>1</v>
      </c>
      <c r="C24139">
        <v>144794</v>
      </c>
    </row>
    <row r="24140" spans="1:3" x14ac:dyDescent="0.25">
      <c r="A24140" t="s">
        <v>28914</v>
      </c>
      <c r="B24140">
        <v>1</v>
      </c>
      <c r="C24140">
        <v>341617</v>
      </c>
    </row>
    <row r="24141" spans="1:3" x14ac:dyDescent="0.25">
      <c r="A24141" t="s">
        <v>28915</v>
      </c>
      <c r="B24141">
        <v>1</v>
      </c>
      <c r="C24141">
        <v>637175</v>
      </c>
    </row>
    <row r="24142" spans="1:3" x14ac:dyDescent="0.25">
      <c r="A24142" t="s">
        <v>28916</v>
      </c>
      <c r="B24142">
        <v>1</v>
      </c>
      <c r="C24142">
        <v>982868</v>
      </c>
    </row>
    <row r="24143" spans="1:3" x14ac:dyDescent="0.25">
      <c r="A24143" t="s">
        <v>28917</v>
      </c>
      <c r="B24143">
        <v>1</v>
      </c>
      <c r="C24143">
        <v>1114689</v>
      </c>
    </row>
    <row r="24144" spans="1:3" x14ac:dyDescent="0.25">
      <c r="A24144" t="s">
        <v>28918</v>
      </c>
      <c r="B24144">
        <v>1</v>
      </c>
      <c r="C24144">
        <v>401695</v>
      </c>
    </row>
    <row r="24145" spans="1:3" x14ac:dyDescent="0.25">
      <c r="A24145" t="s">
        <v>28919</v>
      </c>
      <c r="B24145">
        <v>1</v>
      </c>
      <c r="C24145">
        <v>279800</v>
      </c>
    </row>
    <row r="24146" spans="1:3" x14ac:dyDescent="0.25">
      <c r="A24146" t="s">
        <v>28920</v>
      </c>
      <c r="B24146">
        <v>1</v>
      </c>
      <c r="C24146">
        <v>128307</v>
      </c>
    </row>
    <row r="24147" spans="1:3" x14ac:dyDescent="0.25">
      <c r="A24147" t="s">
        <v>28921</v>
      </c>
      <c r="B24147">
        <v>1</v>
      </c>
      <c r="C24147">
        <v>314377</v>
      </c>
    </row>
    <row r="24148" spans="1:3" x14ac:dyDescent="0.25">
      <c r="A24148" t="s">
        <v>28922</v>
      </c>
      <c r="B24148">
        <v>1</v>
      </c>
      <c r="C24148">
        <v>140110</v>
      </c>
    </row>
    <row r="24149" spans="1:3" x14ac:dyDescent="0.25">
      <c r="A24149" t="s">
        <v>28923</v>
      </c>
      <c r="B24149">
        <v>1</v>
      </c>
      <c r="C24149">
        <v>338174</v>
      </c>
    </row>
    <row r="24150" spans="1:3" x14ac:dyDescent="0.25">
      <c r="A24150" t="s">
        <v>28924</v>
      </c>
      <c r="B24150">
        <v>1</v>
      </c>
      <c r="C24150">
        <v>153063</v>
      </c>
    </row>
    <row r="24151" spans="1:3" x14ac:dyDescent="0.25">
      <c r="A24151" t="s">
        <v>28925</v>
      </c>
      <c r="B24151">
        <v>1</v>
      </c>
      <c r="C24151">
        <v>24615</v>
      </c>
    </row>
    <row r="24152" spans="1:3" x14ac:dyDescent="0.25">
      <c r="A24152" t="s">
        <v>28926</v>
      </c>
      <c r="B24152">
        <v>1</v>
      </c>
      <c r="C24152">
        <v>55505</v>
      </c>
    </row>
    <row r="24153" spans="1:3" x14ac:dyDescent="0.25">
      <c r="A24153" t="s">
        <v>28927</v>
      </c>
      <c r="B24153">
        <v>1</v>
      </c>
      <c r="C24153">
        <v>1528798</v>
      </c>
    </row>
    <row r="24154" spans="1:3" x14ac:dyDescent="0.25">
      <c r="A24154" t="s">
        <v>28928</v>
      </c>
      <c r="B24154">
        <v>1</v>
      </c>
      <c r="C24154">
        <v>1157088</v>
      </c>
    </row>
    <row r="24155" spans="1:3" x14ac:dyDescent="0.25">
      <c r="A24155" t="s">
        <v>28929</v>
      </c>
      <c r="B24155">
        <v>1</v>
      </c>
      <c r="C24155">
        <v>290312</v>
      </c>
    </row>
    <row r="24156" spans="1:3" x14ac:dyDescent="0.25">
      <c r="A24156" t="s">
        <v>28930</v>
      </c>
      <c r="B24156">
        <v>1</v>
      </c>
      <c r="C24156">
        <v>363421</v>
      </c>
    </row>
    <row r="24157" spans="1:3" x14ac:dyDescent="0.25">
      <c r="A24157" t="s">
        <v>28931</v>
      </c>
      <c r="B24157">
        <v>1</v>
      </c>
      <c r="C24157">
        <v>3241639</v>
      </c>
    </row>
    <row r="24158" spans="1:3" x14ac:dyDescent="0.25">
      <c r="A24158" t="s">
        <v>28932</v>
      </c>
      <c r="B24158">
        <v>1</v>
      </c>
      <c r="C24158">
        <v>44969</v>
      </c>
    </row>
    <row r="24159" spans="1:3" x14ac:dyDescent="0.25">
      <c r="A24159" t="s">
        <v>28933</v>
      </c>
      <c r="B24159">
        <v>1</v>
      </c>
      <c r="C24159">
        <v>81576</v>
      </c>
    </row>
    <row r="24160" spans="1:3" x14ac:dyDescent="0.25">
      <c r="A24160" t="s">
        <v>28934</v>
      </c>
      <c r="B24160">
        <v>1</v>
      </c>
      <c r="C24160">
        <v>183828</v>
      </c>
    </row>
    <row r="24161" spans="1:3" x14ac:dyDescent="0.25">
      <c r="A24161" t="s">
        <v>28935</v>
      </c>
      <c r="B24161">
        <v>1</v>
      </c>
      <c r="C24161">
        <v>35851</v>
      </c>
    </row>
    <row r="24162" spans="1:3" x14ac:dyDescent="0.25">
      <c r="A24162" t="s">
        <v>28936</v>
      </c>
      <c r="B24162">
        <v>1</v>
      </c>
      <c r="C24162">
        <v>566588</v>
      </c>
    </row>
    <row r="24163" spans="1:3" x14ac:dyDescent="0.25">
      <c r="A24163" t="s">
        <v>28937</v>
      </c>
      <c r="B24163">
        <v>1</v>
      </c>
      <c r="C24163">
        <v>142384</v>
      </c>
    </row>
    <row r="24164" spans="1:3" x14ac:dyDescent="0.25">
      <c r="A24164" t="s">
        <v>28938</v>
      </c>
      <c r="B24164">
        <v>1</v>
      </c>
      <c r="C24164">
        <v>466964</v>
      </c>
    </row>
    <row r="24165" spans="1:3" x14ac:dyDescent="0.25">
      <c r="A24165" t="s">
        <v>28939</v>
      </c>
      <c r="B24165">
        <v>1</v>
      </c>
      <c r="C24165">
        <v>1214569</v>
      </c>
    </row>
    <row r="24166" spans="1:3" x14ac:dyDescent="0.25">
      <c r="A24166" t="s">
        <v>28940</v>
      </c>
      <c r="B24166">
        <v>1</v>
      </c>
      <c r="C24166">
        <v>63696</v>
      </c>
    </row>
    <row r="24167" spans="1:3" x14ac:dyDescent="0.25">
      <c r="A24167" t="s">
        <v>28941</v>
      </c>
      <c r="B24167">
        <v>1</v>
      </c>
      <c r="C24167">
        <v>23015</v>
      </c>
    </row>
    <row r="24168" spans="1:3" x14ac:dyDescent="0.25">
      <c r="A24168" t="s">
        <v>28942</v>
      </c>
      <c r="B24168">
        <v>1</v>
      </c>
      <c r="C24168">
        <v>169848</v>
      </c>
    </row>
    <row r="24169" spans="1:3" x14ac:dyDescent="0.25">
      <c r="A24169" t="s">
        <v>28943</v>
      </c>
      <c r="B24169">
        <v>1</v>
      </c>
      <c r="C24169">
        <v>389596</v>
      </c>
    </row>
    <row r="24170" spans="1:3" x14ac:dyDescent="0.25">
      <c r="A24170" t="s">
        <v>28944</v>
      </c>
      <c r="B24170">
        <v>1</v>
      </c>
      <c r="C24170">
        <v>47346</v>
      </c>
    </row>
    <row r="24171" spans="1:3" x14ac:dyDescent="0.25">
      <c r="A24171" t="s">
        <v>28945</v>
      </c>
      <c r="B24171">
        <v>1</v>
      </c>
      <c r="C24171">
        <v>386149</v>
      </c>
    </row>
    <row r="24172" spans="1:3" x14ac:dyDescent="0.25">
      <c r="A24172" t="s">
        <v>28946</v>
      </c>
      <c r="B24172">
        <v>1</v>
      </c>
      <c r="C24172">
        <v>589154</v>
      </c>
    </row>
    <row r="24173" spans="1:3" x14ac:dyDescent="0.25">
      <c r="A24173" t="s">
        <v>28947</v>
      </c>
      <c r="B24173">
        <v>1</v>
      </c>
      <c r="C24173">
        <v>73790</v>
      </c>
    </row>
    <row r="24174" spans="1:3" x14ac:dyDescent="0.25">
      <c r="A24174" t="s">
        <v>28948</v>
      </c>
      <c r="B24174">
        <v>1</v>
      </c>
      <c r="C24174">
        <v>4880056</v>
      </c>
    </row>
    <row r="24175" spans="1:3" x14ac:dyDescent="0.25">
      <c r="A24175" t="s">
        <v>28949</v>
      </c>
      <c r="B24175">
        <v>1</v>
      </c>
      <c r="C24175">
        <v>208547</v>
      </c>
    </row>
    <row r="24176" spans="1:3" x14ac:dyDescent="0.25">
      <c r="A24176" t="s">
        <v>28950</v>
      </c>
      <c r="B24176">
        <v>1</v>
      </c>
      <c r="C24176">
        <v>303817</v>
      </c>
    </row>
    <row r="24177" spans="1:3" x14ac:dyDescent="0.25">
      <c r="A24177" t="s">
        <v>28951</v>
      </c>
      <c r="B24177">
        <v>1</v>
      </c>
      <c r="C24177">
        <v>367925</v>
      </c>
    </row>
    <row r="24178" spans="1:3" x14ac:dyDescent="0.25">
      <c r="A24178" t="s">
        <v>28952</v>
      </c>
      <c r="B24178">
        <v>1</v>
      </c>
      <c r="C24178">
        <v>301499</v>
      </c>
    </row>
    <row r="24179" spans="1:3" x14ac:dyDescent="0.25">
      <c r="A24179" t="s">
        <v>28953</v>
      </c>
      <c r="B24179">
        <v>1</v>
      </c>
      <c r="C24179">
        <v>74748</v>
      </c>
    </row>
    <row r="24180" spans="1:3" x14ac:dyDescent="0.25">
      <c r="A24180" t="s">
        <v>28954</v>
      </c>
      <c r="B24180">
        <v>1</v>
      </c>
      <c r="C24180">
        <v>81297</v>
      </c>
    </row>
    <row r="24181" spans="1:3" x14ac:dyDescent="0.25">
      <c r="A24181" t="s">
        <v>28955</v>
      </c>
      <c r="B24181">
        <v>1</v>
      </c>
      <c r="C24181">
        <v>188717</v>
      </c>
    </row>
    <row r="24182" spans="1:3" x14ac:dyDescent="0.25">
      <c r="A24182" t="s">
        <v>28956</v>
      </c>
      <c r="B24182">
        <v>1</v>
      </c>
      <c r="C24182">
        <v>3167797</v>
      </c>
    </row>
    <row r="24183" spans="1:3" x14ac:dyDescent="0.25">
      <c r="A24183" t="s">
        <v>28957</v>
      </c>
      <c r="B24183">
        <v>1</v>
      </c>
      <c r="C24183">
        <v>115789</v>
      </c>
    </row>
    <row r="24184" spans="1:3" x14ac:dyDescent="0.25">
      <c r="A24184" t="s">
        <v>28958</v>
      </c>
      <c r="B24184">
        <v>1</v>
      </c>
      <c r="C24184">
        <v>329815</v>
      </c>
    </row>
    <row r="24185" spans="1:3" x14ac:dyDescent="0.25">
      <c r="A24185" t="s">
        <v>28959</v>
      </c>
      <c r="B24185">
        <v>1</v>
      </c>
      <c r="C24185">
        <v>578059</v>
      </c>
    </row>
    <row r="24186" spans="1:3" x14ac:dyDescent="0.25">
      <c r="A24186" t="s">
        <v>28960</v>
      </c>
      <c r="B24186">
        <v>1</v>
      </c>
      <c r="C24186">
        <v>262650</v>
      </c>
    </row>
    <row r="24187" spans="1:3" x14ac:dyDescent="0.25">
      <c r="A24187" t="s">
        <v>28961</v>
      </c>
      <c r="B24187">
        <v>1</v>
      </c>
      <c r="C24187">
        <v>222134</v>
      </c>
    </row>
    <row r="24188" spans="1:3" x14ac:dyDescent="0.25">
      <c r="A24188" t="s">
        <v>28962</v>
      </c>
      <c r="B24188">
        <v>1</v>
      </c>
      <c r="C24188">
        <v>395514</v>
      </c>
    </row>
    <row r="24189" spans="1:3" x14ac:dyDescent="0.25">
      <c r="A24189" t="s">
        <v>28963</v>
      </c>
      <c r="B24189">
        <v>1</v>
      </c>
      <c r="C24189">
        <v>3561478</v>
      </c>
    </row>
    <row r="24190" spans="1:3" x14ac:dyDescent="0.25">
      <c r="A24190" t="s">
        <v>28964</v>
      </c>
      <c r="B24190">
        <v>1</v>
      </c>
      <c r="C24190">
        <v>182930</v>
      </c>
    </row>
    <row r="24191" spans="1:3" x14ac:dyDescent="0.25">
      <c r="A24191" t="s">
        <v>28965</v>
      </c>
      <c r="B24191">
        <v>1</v>
      </c>
      <c r="C24191">
        <v>307296</v>
      </c>
    </row>
    <row r="24192" spans="1:3" x14ac:dyDescent="0.25">
      <c r="A24192" t="s">
        <v>28966</v>
      </c>
      <c r="B24192">
        <v>1</v>
      </c>
      <c r="C24192">
        <v>504168</v>
      </c>
    </row>
    <row r="24193" spans="1:3" x14ac:dyDescent="0.25">
      <c r="A24193" t="s">
        <v>28967</v>
      </c>
      <c r="B24193">
        <v>1</v>
      </c>
      <c r="C24193">
        <v>113732</v>
      </c>
    </row>
    <row r="24194" spans="1:3" x14ac:dyDescent="0.25">
      <c r="A24194" t="s">
        <v>28968</v>
      </c>
      <c r="B24194">
        <v>1</v>
      </c>
      <c r="C24194">
        <v>235066</v>
      </c>
    </row>
    <row r="24195" spans="1:3" x14ac:dyDescent="0.25">
      <c r="A24195" t="s">
        <v>28969</v>
      </c>
      <c r="B24195">
        <v>1</v>
      </c>
      <c r="C24195">
        <v>113837</v>
      </c>
    </row>
    <row r="24196" spans="1:3" x14ac:dyDescent="0.25">
      <c r="A24196" t="s">
        <v>28970</v>
      </c>
      <c r="B24196">
        <v>1</v>
      </c>
      <c r="C24196">
        <v>568261</v>
      </c>
    </row>
    <row r="24197" spans="1:3" x14ac:dyDescent="0.25">
      <c r="A24197" t="s">
        <v>28971</v>
      </c>
      <c r="B24197">
        <v>1</v>
      </c>
      <c r="C24197">
        <v>1143091</v>
      </c>
    </row>
    <row r="24198" spans="1:3" x14ac:dyDescent="0.25">
      <c r="A24198" t="s">
        <v>28972</v>
      </c>
      <c r="B24198">
        <v>1</v>
      </c>
      <c r="C24198">
        <v>65899</v>
      </c>
    </row>
    <row r="24199" spans="1:3" x14ac:dyDescent="0.25">
      <c r="A24199" t="s">
        <v>28973</v>
      </c>
      <c r="B24199">
        <v>1</v>
      </c>
      <c r="C24199">
        <v>461859</v>
      </c>
    </row>
    <row r="24200" spans="1:3" x14ac:dyDescent="0.25">
      <c r="A24200" t="s">
        <v>28974</v>
      </c>
      <c r="B24200">
        <v>1</v>
      </c>
      <c r="C24200">
        <v>1024762</v>
      </c>
    </row>
    <row r="24201" spans="1:3" x14ac:dyDescent="0.25">
      <c r="A24201" t="s">
        <v>28975</v>
      </c>
      <c r="B24201">
        <v>1</v>
      </c>
      <c r="C24201">
        <v>61548</v>
      </c>
    </row>
    <row r="24202" spans="1:3" x14ac:dyDescent="0.25">
      <c r="A24202" t="s">
        <v>28976</v>
      </c>
      <c r="B24202">
        <v>1</v>
      </c>
      <c r="C24202">
        <v>325748</v>
      </c>
    </row>
    <row r="24203" spans="1:3" x14ac:dyDescent="0.25">
      <c r="A24203" t="s">
        <v>28977</v>
      </c>
      <c r="B24203">
        <v>1</v>
      </c>
      <c r="C24203">
        <v>514808</v>
      </c>
    </row>
    <row r="24204" spans="1:3" x14ac:dyDescent="0.25">
      <c r="A24204" t="s">
        <v>28978</v>
      </c>
      <c r="B24204">
        <v>1</v>
      </c>
      <c r="C24204">
        <v>408006</v>
      </c>
    </row>
    <row r="24205" spans="1:3" x14ac:dyDescent="0.25">
      <c r="A24205" t="s">
        <v>28979</v>
      </c>
      <c r="B24205">
        <v>1</v>
      </c>
      <c r="C24205">
        <v>88950</v>
      </c>
    </row>
    <row r="24206" spans="1:3" x14ac:dyDescent="0.25">
      <c r="A24206" t="s">
        <v>28980</v>
      </c>
      <c r="B24206">
        <v>1</v>
      </c>
      <c r="C24206">
        <v>224078</v>
      </c>
    </row>
    <row r="24207" spans="1:3" x14ac:dyDescent="0.25">
      <c r="A24207" t="s">
        <v>28981</v>
      </c>
      <c r="B24207">
        <v>1</v>
      </c>
      <c r="C24207">
        <v>91731</v>
      </c>
    </row>
    <row r="24208" spans="1:3" x14ac:dyDescent="0.25">
      <c r="A24208" t="s">
        <v>28982</v>
      </c>
      <c r="B24208">
        <v>1</v>
      </c>
      <c r="C24208">
        <v>115171</v>
      </c>
    </row>
    <row r="24209" spans="1:3" x14ac:dyDescent="0.25">
      <c r="A24209" t="s">
        <v>28983</v>
      </c>
      <c r="B24209">
        <v>1</v>
      </c>
      <c r="C24209">
        <v>708273</v>
      </c>
    </row>
    <row r="24210" spans="1:3" x14ac:dyDescent="0.25">
      <c r="A24210" t="s">
        <v>28984</v>
      </c>
      <c r="B24210">
        <v>1</v>
      </c>
      <c r="C24210">
        <v>1446964</v>
      </c>
    </row>
    <row r="24211" spans="1:3" x14ac:dyDescent="0.25">
      <c r="A24211" t="s">
        <v>28985</v>
      </c>
      <c r="B24211">
        <v>1</v>
      </c>
      <c r="C24211">
        <v>573805</v>
      </c>
    </row>
    <row r="24212" spans="1:3" x14ac:dyDescent="0.25">
      <c r="A24212" t="s">
        <v>28986</v>
      </c>
      <c r="B24212">
        <v>1</v>
      </c>
      <c r="C24212">
        <v>1225471</v>
      </c>
    </row>
    <row r="24213" spans="1:3" x14ac:dyDescent="0.25">
      <c r="A24213" t="s">
        <v>28987</v>
      </c>
      <c r="B24213">
        <v>1</v>
      </c>
      <c r="C24213">
        <v>141117</v>
      </c>
    </row>
    <row r="24214" spans="1:3" x14ac:dyDescent="0.25">
      <c r="A24214" t="s">
        <v>28988</v>
      </c>
      <c r="B24214">
        <v>1</v>
      </c>
      <c r="C24214">
        <v>26975</v>
      </c>
    </row>
    <row r="24215" spans="1:3" x14ac:dyDescent="0.25">
      <c r="A24215" t="s">
        <v>28989</v>
      </c>
      <c r="B24215">
        <v>1</v>
      </c>
      <c r="C24215">
        <v>75282</v>
      </c>
    </row>
    <row r="24216" spans="1:3" x14ac:dyDescent="0.25">
      <c r="A24216" t="s">
        <v>28990</v>
      </c>
      <c r="B24216">
        <v>1</v>
      </c>
      <c r="C24216">
        <v>85537</v>
      </c>
    </row>
    <row r="24217" spans="1:3" x14ac:dyDescent="0.25">
      <c r="A24217" t="s">
        <v>28991</v>
      </c>
      <c r="B24217">
        <v>1</v>
      </c>
      <c r="C24217">
        <v>427149</v>
      </c>
    </row>
    <row r="24218" spans="1:3" x14ac:dyDescent="0.25">
      <c r="A24218" t="s">
        <v>28992</v>
      </c>
      <c r="B24218">
        <v>1</v>
      </c>
      <c r="C24218">
        <v>68711</v>
      </c>
    </row>
    <row r="24219" spans="1:3" x14ac:dyDescent="0.25">
      <c r="A24219" t="s">
        <v>28993</v>
      </c>
      <c r="B24219">
        <v>1</v>
      </c>
      <c r="C24219">
        <v>315853</v>
      </c>
    </row>
    <row r="24220" spans="1:3" x14ac:dyDescent="0.25">
      <c r="A24220" t="s">
        <v>28994</v>
      </c>
      <c r="B24220">
        <v>1</v>
      </c>
      <c r="C24220">
        <v>66137</v>
      </c>
    </row>
    <row r="24221" spans="1:3" x14ac:dyDescent="0.25">
      <c r="A24221" t="s">
        <v>28995</v>
      </c>
      <c r="B24221">
        <v>1</v>
      </c>
      <c r="C24221">
        <v>60376</v>
      </c>
    </row>
    <row r="24222" spans="1:3" x14ac:dyDescent="0.25">
      <c r="A24222" t="s">
        <v>28996</v>
      </c>
      <c r="B24222">
        <v>1</v>
      </c>
      <c r="C24222">
        <v>388463</v>
      </c>
    </row>
    <row r="24223" spans="1:3" x14ac:dyDescent="0.25">
      <c r="A24223" t="s">
        <v>28997</v>
      </c>
      <c r="B24223">
        <v>1</v>
      </c>
      <c r="C24223">
        <v>414508</v>
      </c>
    </row>
    <row r="24224" spans="1:3" x14ac:dyDescent="0.25">
      <c r="A24224" t="s">
        <v>28998</v>
      </c>
      <c r="B24224">
        <v>1</v>
      </c>
      <c r="C24224">
        <v>7622254</v>
      </c>
    </row>
    <row r="24225" spans="1:3" x14ac:dyDescent="0.25">
      <c r="A24225" t="s">
        <v>28999</v>
      </c>
      <c r="B24225">
        <v>1</v>
      </c>
      <c r="C24225">
        <v>25493</v>
      </c>
    </row>
    <row r="24226" spans="1:3" x14ac:dyDescent="0.25">
      <c r="A24226" t="s">
        <v>29000</v>
      </c>
      <c r="B24226">
        <v>1</v>
      </c>
      <c r="C24226">
        <v>6023480</v>
      </c>
    </row>
    <row r="24227" spans="1:3" x14ac:dyDescent="0.25">
      <c r="A24227" t="s">
        <v>29001</v>
      </c>
      <c r="B24227">
        <v>1</v>
      </c>
      <c r="C24227">
        <v>4067190</v>
      </c>
    </row>
    <row r="24228" spans="1:3" x14ac:dyDescent="0.25">
      <c r="A24228" t="s">
        <v>29002</v>
      </c>
      <c r="B24228">
        <v>1</v>
      </c>
      <c r="C24228">
        <v>112170</v>
      </c>
    </row>
    <row r="24229" spans="1:3" x14ac:dyDescent="0.25">
      <c r="A24229" t="s">
        <v>29003</v>
      </c>
      <c r="B24229">
        <v>1</v>
      </c>
      <c r="C24229">
        <v>356983</v>
      </c>
    </row>
    <row r="24230" spans="1:3" x14ac:dyDescent="0.25">
      <c r="A24230" t="s">
        <v>29004</v>
      </c>
      <c r="B24230">
        <v>1</v>
      </c>
      <c r="C24230">
        <v>238590</v>
      </c>
    </row>
    <row r="24231" spans="1:3" x14ac:dyDescent="0.25">
      <c r="A24231" t="s">
        <v>29005</v>
      </c>
      <c r="B24231">
        <v>1</v>
      </c>
      <c r="C24231">
        <v>172056</v>
      </c>
    </row>
    <row r="24232" spans="1:3" x14ac:dyDescent="0.25">
      <c r="A24232" t="s">
        <v>29006</v>
      </c>
      <c r="B24232">
        <v>1</v>
      </c>
      <c r="C24232">
        <v>193641</v>
      </c>
    </row>
    <row r="24233" spans="1:3" x14ac:dyDescent="0.25">
      <c r="A24233" t="s">
        <v>29007</v>
      </c>
      <c r="B24233">
        <v>1</v>
      </c>
      <c r="C24233">
        <v>187456</v>
      </c>
    </row>
    <row r="24234" spans="1:3" x14ac:dyDescent="0.25">
      <c r="A24234" t="s">
        <v>29008</v>
      </c>
      <c r="B24234">
        <v>1</v>
      </c>
      <c r="C24234">
        <v>842610</v>
      </c>
    </row>
    <row r="24235" spans="1:3" x14ac:dyDescent="0.25">
      <c r="A24235" t="s">
        <v>29009</v>
      </c>
      <c r="B24235">
        <v>1</v>
      </c>
      <c r="C24235">
        <v>72650</v>
      </c>
    </row>
    <row r="24236" spans="1:3" x14ac:dyDescent="0.25">
      <c r="A24236" t="s">
        <v>29010</v>
      </c>
      <c r="B24236">
        <v>1</v>
      </c>
      <c r="C24236">
        <v>276768</v>
      </c>
    </row>
    <row r="24237" spans="1:3" x14ac:dyDescent="0.25">
      <c r="A24237" t="s">
        <v>29011</v>
      </c>
      <c r="B24237">
        <v>1</v>
      </c>
      <c r="C24237">
        <v>157055</v>
      </c>
    </row>
    <row r="24238" spans="1:3" x14ac:dyDescent="0.25">
      <c r="A24238" t="s">
        <v>29012</v>
      </c>
      <c r="B24238">
        <v>1</v>
      </c>
      <c r="C24238">
        <v>460047</v>
      </c>
    </row>
    <row r="24239" spans="1:3" x14ac:dyDescent="0.25">
      <c r="A24239" t="s">
        <v>29013</v>
      </c>
      <c r="B24239">
        <v>1</v>
      </c>
      <c r="C24239">
        <v>34444</v>
      </c>
    </row>
    <row r="24240" spans="1:3" x14ac:dyDescent="0.25">
      <c r="A24240" t="s">
        <v>29014</v>
      </c>
      <c r="B24240">
        <v>1</v>
      </c>
      <c r="C24240">
        <v>252182</v>
      </c>
    </row>
    <row r="24241" spans="1:3" x14ac:dyDescent="0.25">
      <c r="A24241" t="s">
        <v>29015</v>
      </c>
      <c r="B24241">
        <v>1</v>
      </c>
      <c r="C24241">
        <v>53059</v>
      </c>
    </row>
    <row r="24242" spans="1:3" x14ac:dyDescent="0.25">
      <c r="A24242" t="s">
        <v>29016</v>
      </c>
      <c r="B24242">
        <v>1</v>
      </c>
      <c r="C24242">
        <v>819641</v>
      </c>
    </row>
    <row r="24243" spans="1:3" x14ac:dyDescent="0.25">
      <c r="A24243" t="s">
        <v>29017</v>
      </c>
      <c r="B24243">
        <v>1</v>
      </c>
      <c r="C24243">
        <v>209113</v>
      </c>
    </row>
    <row r="24244" spans="1:3" x14ac:dyDescent="0.25">
      <c r="A24244" t="s">
        <v>29018</v>
      </c>
      <c r="B24244">
        <v>1</v>
      </c>
      <c r="C24244">
        <v>574922</v>
      </c>
    </row>
    <row r="24245" spans="1:3" x14ac:dyDescent="0.25">
      <c r="A24245" t="s">
        <v>29019</v>
      </c>
      <c r="B24245">
        <v>1</v>
      </c>
      <c r="C24245">
        <v>89211</v>
      </c>
    </row>
    <row r="24246" spans="1:3" x14ac:dyDescent="0.25">
      <c r="A24246" t="s">
        <v>29020</v>
      </c>
      <c r="B24246">
        <v>1</v>
      </c>
      <c r="C24246">
        <v>983927</v>
      </c>
    </row>
    <row r="24247" spans="1:3" x14ac:dyDescent="0.25">
      <c r="A24247" t="s">
        <v>29021</v>
      </c>
      <c r="B24247">
        <v>1</v>
      </c>
      <c r="C24247">
        <v>64396</v>
      </c>
    </row>
    <row r="24248" spans="1:3" x14ac:dyDescent="0.25">
      <c r="A24248" t="s">
        <v>29022</v>
      </c>
      <c r="B24248">
        <v>1</v>
      </c>
      <c r="C24248">
        <v>153001</v>
      </c>
    </row>
    <row r="24249" spans="1:3" x14ac:dyDescent="0.25">
      <c r="A24249" t="s">
        <v>29023</v>
      </c>
      <c r="B24249">
        <v>1</v>
      </c>
      <c r="C24249">
        <v>167928</v>
      </c>
    </row>
    <row r="24250" spans="1:3" x14ac:dyDescent="0.25">
      <c r="A24250" t="s">
        <v>29024</v>
      </c>
      <c r="B24250">
        <v>1</v>
      </c>
      <c r="C24250">
        <v>154473</v>
      </c>
    </row>
    <row r="24251" spans="1:3" x14ac:dyDescent="0.25">
      <c r="A24251" t="s">
        <v>29025</v>
      </c>
      <c r="B24251">
        <v>1</v>
      </c>
      <c r="C24251">
        <v>53507</v>
      </c>
    </row>
    <row r="24252" spans="1:3" x14ac:dyDescent="0.25">
      <c r="A24252" t="s">
        <v>29026</v>
      </c>
      <c r="B24252">
        <v>1</v>
      </c>
      <c r="C24252">
        <v>1399035</v>
      </c>
    </row>
    <row r="24253" spans="1:3" x14ac:dyDescent="0.25">
      <c r="A24253" t="s">
        <v>29027</v>
      </c>
      <c r="B24253">
        <v>1</v>
      </c>
      <c r="C24253">
        <v>65729</v>
      </c>
    </row>
    <row r="24254" spans="1:3" x14ac:dyDescent="0.25">
      <c r="A24254" t="s">
        <v>29028</v>
      </c>
      <c r="B24254">
        <v>1</v>
      </c>
      <c r="C24254">
        <v>34805</v>
      </c>
    </row>
    <row r="24255" spans="1:3" x14ac:dyDescent="0.25">
      <c r="A24255" t="s">
        <v>29029</v>
      </c>
      <c r="B24255">
        <v>1</v>
      </c>
      <c r="C24255">
        <v>1371634</v>
      </c>
    </row>
    <row r="24256" spans="1:3" x14ac:dyDescent="0.25">
      <c r="A24256" t="s">
        <v>29030</v>
      </c>
      <c r="B24256">
        <v>1</v>
      </c>
      <c r="C24256">
        <v>241562</v>
      </c>
    </row>
    <row r="24257" spans="1:3" x14ac:dyDescent="0.25">
      <c r="A24257" t="s">
        <v>29031</v>
      </c>
      <c r="B24257">
        <v>1</v>
      </c>
      <c r="C24257">
        <v>357206</v>
      </c>
    </row>
    <row r="24258" spans="1:3" x14ac:dyDescent="0.25">
      <c r="A24258" t="s">
        <v>29032</v>
      </c>
      <c r="B24258">
        <v>1</v>
      </c>
      <c r="C24258">
        <v>244301</v>
      </c>
    </row>
    <row r="24259" spans="1:3" x14ac:dyDescent="0.25">
      <c r="A24259" t="s">
        <v>29033</v>
      </c>
      <c r="B24259">
        <v>1</v>
      </c>
      <c r="C24259">
        <v>351746</v>
      </c>
    </row>
    <row r="24260" spans="1:3" x14ac:dyDescent="0.25">
      <c r="A24260" t="s">
        <v>29034</v>
      </c>
      <c r="B24260">
        <v>1</v>
      </c>
      <c r="C24260">
        <v>3063266</v>
      </c>
    </row>
    <row r="24261" spans="1:3" x14ac:dyDescent="0.25">
      <c r="A24261" t="s">
        <v>29035</v>
      </c>
      <c r="B24261">
        <v>1</v>
      </c>
      <c r="C24261">
        <v>47121</v>
      </c>
    </row>
    <row r="24262" spans="1:3" x14ac:dyDescent="0.25">
      <c r="A24262" t="s">
        <v>29036</v>
      </c>
      <c r="B24262">
        <v>1</v>
      </c>
      <c r="C24262">
        <v>45256</v>
      </c>
    </row>
    <row r="24263" spans="1:3" x14ac:dyDescent="0.25">
      <c r="A24263" t="s">
        <v>29037</v>
      </c>
      <c r="B24263">
        <v>1</v>
      </c>
      <c r="C24263">
        <v>119491</v>
      </c>
    </row>
    <row r="24264" spans="1:3" x14ac:dyDescent="0.25">
      <c r="A24264" t="s">
        <v>29038</v>
      </c>
      <c r="B24264">
        <v>1</v>
      </c>
      <c r="C24264">
        <v>71033</v>
      </c>
    </row>
    <row r="24265" spans="1:3" x14ac:dyDescent="0.25">
      <c r="A24265" t="s">
        <v>29039</v>
      </c>
      <c r="B24265">
        <v>1</v>
      </c>
      <c r="C24265">
        <v>1378086</v>
      </c>
    </row>
    <row r="24266" spans="1:3" x14ac:dyDescent="0.25">
      <c r="A24266" t="s">
        <v>29040</v>
      </c>
      <c r="B24266">
        <v>1</v>
      </c>
      <c r="C24266">
        <v>159922</v>
      </c>
    </row>
    <row r="24267" spans="1:3" x14ac:dyDescent="0.25">
      <c r="A24267" t="s">
        <v>29041</v>
      </c>
      <c r="B24267">
        <v>1</v>
      </c>
      <c r="C24267">
        <v>106117</v>
      </c>
    </row>
    <row r="24268" spans="1:3" x14ac:dyDescent="0.25">
      <c r="A24268" t="s">
        <v>29042</v>
      </c>
      <c r="B24268">
        <v>1</v>
      </c>
      <c r="C24268">
        <v>826062</v>
      </c>
    </row>
    <row r="24269" spans="1:3" x14ac:dyDescent="0.25">
      <c r="A24269" t="s">
        <v>29043</v>
      </c>
      <c r="B24269">
        <v>1</v>
      </c>
      <c r="C24269">
        <v>732216</v>
      </c>
    </row>
    <row r="24270" spans="1:3" x14ac:dyDescent="0.25">
      <c r="A24270" t="s">
        <v>29044</v>
      </c>
      <c r="B24270">
        <v>1</v>
      </c>
      <c r="C24270">
        <v>1437205</v>
      </c>
    </row>
    <row r="24271" spans="1:3" x14ac:dyDescent="0.25">
      <c r="A24271" t="s">
        <v>29045</v>
      </c>
      <c r="B24271">
        <v>1</v>
      </c>
      <c r="C24271">
        <v>148697</v>
      </c>
    </row>
    <row r="24272" spans="1:3" x14ac:dyDescent="0.25">
      <c r="A24272" t="s">
        <v>29046</v>
      </c>
      <c r="B24272">
        <v>1</v>
      </c>
      <c r="C24272">
        <v>3995394</v>
      </c>
    </row>
    <row r="24273" spans="1:3" x14ac:dyDescent="0.25">
      <c r="A24273" t="s">
        <v>29047</v>
      </c>
      <c r="B24273">
        <v>1</v>
      </c>
      <c r="C24273">
        <v>26879</v>
      </c>
    </row>
    <row r="24274" spans="1:3" x14ac:dyDescent="0.25">
      <c r="A24274" t="s">
        <v>29048</v>
      </c>
      <c r="B24274">
        <v>1</v>
      </c>
      <c r="C24274">
        <v>168811</v>
      </c>
    </row>
    <row r="24275" spans="1:3" x14ac:dyDescent="0.25">
      <c r="A24275" t="s">
        <v>29049</v>
      </c>
      <c r="B24275">
        <v>1</v>
      </c>
      <c r="C24275">
        <v>182527</v>
      </c>
    </row>
    <row r="24276" spans="1:3" x14ac:dyDescent="0.25">
      <c r="A24276" t="s">
        <v>29050</v>
      </c>
      <c r="B24276">
        <v>1</v>
      </c>
      <c r="C24276">
        <v>345503</v>
      </c>
    </row>
    <row r="24277" spans="1:3" x14ac:dyDescent="0.25">
      <c r="A24277" t="s">
        <v>29051</v>
      </c>
      <c r="B24277">
        <v>1</v>
      </c>
      <c r="C24277">
        <v>88645</v>
      </c>
    </row>
    <row r="24278" spans="1:3" x14ac:dyDescent="0.25">
      <c r="A24278" t="s">
        <v>29052</v>
      </c>
      <c r="B24278">
        <v>1</v>
      </c>
      <c r="C24278">
        <v>84546</v>
      </c>
    </row>
    <row r="24279" spans="1:3" x14ac:dyDescent="0.25">
      <c r="A24279" t="s">
        <v>29053</v>
      </c>
      <c r="B24279">
        <v>1</v>
      </c>
      <c r="C24279">
        <v>545133</v>
      </c>
    </row>
    <row r="24280" spans="1:3" x14ac:dyDescent="0.25">
      <c r="A24280" t="s">
        <v>29054</v>
      </c>
      <c r="B24280">
        <v>1</v>
      </c>
      <c r="C24280">
        <v>51276</v>
      </c>
    </row>
    <row r="24281" spans="1:3" x14ac:dyDescent="0.25">
      <c r="A24281" t="s">
        <v>29055</v>
      </c>
      <c r="B24281">
        <v>1</v>
      </c>
      <c r="C24281">
        <v>118156</v>
      </c>
    </row>
    <row r="24282" spans="1:3" x14ac:dyDescent="0.25">
      <c r="A24282" t="s">
        <v>29056</v>
      </c>
      <c r="B24282">
        <v>1</v>
      </c>
      <c r="C24282">
        <v>348050</v>
      </c>
    </row>
    <row r="24283" spans="1:3" x14ac:dyDescent="0.25">
      <c r="A24283" t="s">
        <v>29057</v>
      </c>
      <c r="B24283">
        <v>1</v>
      </c>
      <c r="C24283">
        <v>338551</v>
      </c>
    </row>
    <row r="24284" spans="1:3" x14ac:dyDescent="0.25">
      <c r="A24284" t="s">
        <v>29058</v>
      </c>
      <c r="B24284">
        <v>1</v>
      </c>
      <c r="C24284">
        <v>196544</v>
      </c>
    </row>
    <row r="24285" spans="1:3" x14ac:dyDescent="0.25">
      <c r="A24285" t="s">
        <v>29059</v>
      </c>
      <c r="B24285">
        <v>1</v>
      </c>
      <c r="C24285">
        <v>6111597</v>
      </c>
    </row>
    <row r="24286" spans="1:3" x14ac:dyDescent="0.25">
      <c r="A24286" t="s">
        <v>29060</v>
      </c>
      <c r="B24286">
        <v>1</v>
      </c>
      <c r="C24286">
        <v>158982</v>
      </c>
    </row>
    <row r="24287" spans="1:3" x14ac:dyDescent="0.25">
      <c r="A24287" t="s">
        <v>29061</v>
      </c>
      <c r="B24287">
        <v>1</v>
      </c>
      <c r="C24287">
        <v>249173</v>
      </c>
    </row>
    <row r="24288" spans="1:3" x14ac:dyDescent="0.25">
      <c r="A24288" t="s">
        <v>29062</v>
      </c>
      <c r="B24288">
        <v>1</v>
      </c>
      <c r="C24288">
        <v>277047</v>
      </c>
    </row>
    <row r="24289" spans="1:3" x14ac:dyDescent="0.25">
      <c r="A24289" t="s">
        <v>29063</v>
      </c>
      <c r="B24289">
        <v>1</v>
      </c>
      <c r="C24289">
        <v>103180</v>
      </c>
    </row>
    <row r="24290" spans="1:3" x14ac:dyDescent="0.25">
      <c r="A24290" t="s">
        <v>29064</v>
      </c>
      <c r="B24290">
        <v>1</v>
      </c>
      <c r="C24290">
        <v>148025</v>
      </c>
    </row>
    <row r="24291" spans="1:3" x14ac:dyDescent="0.25">
      <c r="A24291" t="s">
        <v>29065</v>
      </c>
      <c r="B24291">
        <v>1</v>
      </c>
      <c r="C24291">
        <v>487506</v>
      </c>
    </row>
    <row r="24292" spans="1:3" x14ac:dyDescent="0.25">
      <c r="A24292" t="s">
        <v>29066</v>
      </c>
      <c r="B24292">
        <v>1</v>
      </c>
      <c r="C24292">
        <v>411263</v>
      </c>
    </row>
    <row r="24293" spans="1:3" x14ac:dyDescent="0.25">
      <c r="A24293" t="s">
        <v>29067</v>
      </c>
      <c r="B24293">
        <v>1</v>
      </c>
      <c r="C24293">
        <v>3306982000</v>
      </c>
    </row>
    <row r="24294" spans="1:3" x14ac:dyDescent="0.25">
      <c r="A24294" t="s">
        <v>29068</v>
      </c>
      <c r="B24294">
        <v>1</v>
      </c>
      <c r="C24294">
        <v>255547</v>
      </c>
    </row>
    <row r="24295" spans="1:3" x14ac:dyDescent="0.25">
      <c r="A24295" t="s">
        <v>29069</v>
      </c>
      <c r="B24295">
        <v>1</v>
      </c>
      <c r="C24295">
        <v>528514000</v>
      </c>
    </row>
    <row r="24296" spans="1:3" x14ac:dyDescent="0.25">
      <c r="A24296" t="s">
        <v>29070</v>
      </c>
      <c r="B24296">
        <v>1</v>
      </c>
      <c r="C24296">
        <v>2053972</v>
      </c>
    </row>
    <row r="24297" spans="1:3" x14ac:dyDescent="0.25">
      <c r="A24297" t="s">
        <v>29071</v>
      </c>
      <c r="B24297">
        <v>1</v>
      </c>
      <c r="C24297">
        <v>979606</v>
      </c>
    </row>
    <row r="24298" spans="1:3" x14ac:dyDescent="0.25">
      <c r="A24298" t="s">
        <v>29072</v>
      </c>
      <c r="B24298">
        <v>1</v>
      </c>
      <c r="C24298">
        <v>1660256</v>
      </c>
    </row>
    <row r="24299" spans="1:3" x14ac:dyDescent="0.25">
      <c r="A24299" t="s">
        <v>29073</v>
      </c>
      <c r="B24299">
        <v>1</v>
      </c>
      <c r="C24299">
        <v>745515</v>
      </c>
    </row>
    <row r="24300" spans="1:3" x14ac:dyDescent="0.25">
      <c r="A24300" t="s">
        <v>29074</v>
      </c>
      <c r="B24300">
        <v>1</v>
      </c>
      <c r="C24300">
        <v>1464528</v>
      </c>
    </row>
    <row r="24301" spans="1:3" x14ac:dyDescent="0.25">
      <c r="A24301" t="s">
        <v>29075</v>
      </c>
      <c r="B24301">
        <v>1</v>
      </c>
      <c r="C24301">
        <v>253823</v>
      </c>
    </row>
    <row r="24302" spans="1:3" x14ac:dyDescent="0.25">
      <c r="A24302" t="s">
        <v>29076</v>
      </c>
      <c r="B24302">
        <v>1</v>
      </c>
      <c r="C24302">
        <v>538242</v>
      </c>
    </row>
    <row r="24303" spans="1:3" x14ac:dyDescent="0.25">
      <c r="A24303" t="s">
        <v>29077</v>
      </c>
      <c r="B24303">
        <v>1</v>
      </c>
      <c r="C24303">
        <v>354541</v>
      </c>
    </row>
    <row r="24304" spans="1:3" x14ac:dyDescent="0.25">
      <c r="A24304" t="s">
        <v>29078</v>
      </c>
      <c r="B24304">
        <v>1</v>
      </c>
      <c r="C24304">
        <v>819423</v>
      </c>
    </row>
    <row r="24305" spans="1:3" x14ac:dyDescent="0.25">
      <c r="A24305" t="s">
        <v>29079</v>
      </c>
      <c r="B24305">
        <v>1</v>
      </c>
      <c r="C24305">
        <v>203730</v>
      </c>
    </row>
    <row r="24306" spans="1:3" x14ac:dyDescent="0.25">
      <c r="A24306" t="s">
        <v>29080</v>
      </c>
      <c r="B24306">
        <v>1</v>
      </c>
      <c r="C24306">
        <v>20248406</v>
      </c>
    </row>
    <row r="24307" spans="1:3" x14ac:dyDescent="0.25">
      <c r="A24307" t="s">
        <v>29081</v>
      </c>
      <c r="B24307">
        <v>1</v>
      </c>
      <c r="C24307">
        <v>108972</v>
      </c>
    </row>
    <row r="24308" spans="1:3" x14ac:dyDescent="0.25">
      <c r="A24308" t="s">
        <v>29082</v>
      </c>
      <c r="B24308">
        <v>1</v>
      </c>
      <c r="C24308">
        <v>56026</v>
      </c>
    </row>
    <row r="24309" spans="1:3" x14ac:dyDescent="0.25">
      <c r="A24309" t="s">
        <v>29083</v>
      </c>
      <c r="B24309">
        <v>1</v>
      </c>
      <c r="C24309">
        <v>11648010</v>
      </c>
    </row>
    <row r="24310" spans="1:3" x14ac:dyDescent="0.25">
      <c r="A24310" t="s">
        <v>29084</v>
      </c>
      <c r="B24310">
        <v>1</v>
      </c>
      <c r="C24310">
        <v>107169</v>
      </c>
    </row>
    <row r="24311" spans="1:3" x14ac:dyDescent="0.25">
      <c r="A24311" t="s">
        <v>29085</v>
      </c>
      <c r="B24311">
        <v>1</v>
      </c>
      <c r="C24311">
        <v>138469</v>
      </c>
    </row>
    <row r="24312" spans="1:3" x14ac:dyDescent="0.25">
      <c r="A24312" t="s">
        <v>29086</v>
      </c>
      <c r="B24312">
        <v>1</v>
      </c>
      <c r="C24312">
        <v>129013</v>
      </c>
    </row>
    <row r="24313" spans="1:3" x14ac:dyDescent="0.25">
      <c r="A24313" t="s">
        <v>29087</v>
      </c>
      <c r="B24313">
        <v>1</v>
      </c>
      <c r="C24313">
        <v>403034</v>
      </c>
    </row>
    <row r="24314" spans="1:3" x14ac:dyDescent="0.25">
      <c r="A24314" t="s">
        <v>29088</v>
      </c>
      <c r="B24314">
        <v>1</v>
      </c>
      <c r="C24314">
        <v>26973</v>
      </c>
    </row>
    <row r="24315" spans="1:3" x14ac:dyDescent="0.25">
      <c r="A24315" t="s">
        <v>29089</v>
      </c>
      <c r="B24315">
        <v>1</v>
      </c>
      <c r="C24315">
        <v>350760</v>
      </c>
    </row>
    <row r="24316" spans="1:3" x14ac:dyDescent="0.25">
      <c r="A24316" t="s">
        <v>29090</v>
      </c>
      <c r="B24316">
        <v>1</v>
      </c>
      <c r="C24316">
        <v>611529</v>
      </c>
    </row>
    <row r="24317" spans="1:3" x14ac:dyDescent="0.25">
      <c r="A24317" t="s">
        <v>29091</v>
      </c>
      <c r="B24317">
        <v>1</v>
      </c>
      <c r="C24317">
        <v>270449</v>
      </c>
    </row>
    <row r="24318" spans="1:3" x14ac:dyDescent="0.25">
      <c r="A24318" t="s">
        <v>29092</v>
      </c>
      <c r="B24318">
        <v>1</v>
      </c>
      <c r="C24318">
        <v>223536</v>
      </c>
    </row>
    <row r="24319" spans="1:3" x14ac:dyDescent="0.25">
      <c r="A24319" t="s">
        <v>29093</v>
      </c>
      <c r="B24319">
        <v>1</v>
      </c>
      <c r="C24319">
        <v>33197</v>
      </c>
    </row>
    <row r="24320" spans="1:3" x14ac:dyDescent="0.25">
      <c r="A24320" t="s">
        <v>29094</v>
      </c>
      <c r="B24320">
        <v>1</v>
      </c>
      <c r="C24320">
        <v>968197</v>
      </c>
    </row>
    <row r="24321" spans="1:3" x14ac:dyDescent="0.25">
      <c r="A24321" t="s">
        <v>29095</v>
      </c>
      <c r="B24321">
        <v>1</v>
      </c>
      <c r="C24321">
        <v>326829</v>
      </c>
    </row>
    <row r="24322" spans="1:3" x14ac:dyDescent="0.25">
      <c r="A24322" t="s">
        <v>29096</v>
      </c>
      <c r="B24322">
        <v>1</v>
      </c>
      <c r="C24322">
        <v>58069</v>
      </c>
    </row>
    <row r="24323" spans="1:3" x14ac:dyDescent="0.25">
      <c r="A24323" t="s">
        <v>29097</v>
      </c>
      <c r="B24323">
        <v>1</v>
      </c>
      <c r="C24323">
        <v>79297</v>
      </c>
    </row>
    <row r="24324" spans="1:3" x14ac:dyDescent="0.25">
      <c r="A24324" t="s">
        <v>29098</v>
      </c>
      <c r="B24324">
        <v>1</v>
      </c>
      <c r="C24324">
        <v>1231643</v>
      </c>
    </row>
    <row r="24325" spans="1:3" x14ac:dyDescent="0.25">
      <c r="A24325" t="s">
        <v>29099</v>
      </c>
      <c r="B24325">
        <v>1</v>
      </c>
      <c r="C24325">
        <v>36915</v>
      </c>
    </row>
    <row r="24326" spans="1:3" x14ac:dyDescent="0.25">
      <c r="A24326" t="s">
        <v>29100</v>
      </c>
      <c r="B24326">
        <v>1</v>
      </c>
      <c r="C24326">
        <v>21905</v>
      </c>
    </row>
    <row r="24327" spans="1:3" x14ac:dyDescent="0.25">
      <c r="A24327" t="s">
        <v>29101</v>
      </c>
      <c r="B24327">
        <v>1</v>
      </c>
      <c r="C24327">
        <v>45229</v>
      </c>
    </row>
    <row r="24328" spans="1:3" x14ac:dyDescent="0.25">
      <c r="A24328" t="s">
        <v>29102</v>
      </c>
      <c r="B24328">
        <v>1</v>
      </c>
      <c r="C24328">
        <v>204974</v>
      </c>
    </row>
    <row r="24329" spans="1:3" x14ac:dyDescent="0.25">
      <c r="A24329" t="s">
        <v>29103</v>
      </c>
      <c r="B24329">
        <v>1</v>
      </c>
      <c r="C24329">
        <v>411380</v>
      </c>
    </row>
    <row r="24330" spans="1:3" x14ac:dyDescent="0.25">
      <c r="A24330" t="s">
        <v>29104</v>
      </c>
      <c r="B24330">
        <v>1</v>
      </c>
      <c r="C24330">
        <v>418295</v>
      </c>
    </row>
    <row r="24331" spans="1:3" x14ac:dyDescent="0.25">
      <c r="A24331" t="s">
        <v>29105</v>
      </c>
      <c r="B24331">
        <v>1</v>
      </c>
      <c r="C24331">
        <v>623702</v>
      </c>
    </row>
    <row r="24332" spans="1:3" x14ac:dyDescent="0.25">
      <c r="A24332" t="s">
        <v>29106</v>
      </c>
      <c r="B24332">
        <v>1</v>
      </c>
      <c r="C24332">
        <v>254263</v>
      </c>
    </row>
    <row r="24333" spans="1:3" x14ac:dyDescent="0.25">
      <c r="A24333" t="s">
        <v>29107</v>
      </c>
      <c r="B24333">
        <v>1</v>
      </c>
      <c r="C24333">
        <v>166146</v>
      </c>
    </row>
    <row r="24334" spans="1:3" x14ac:dyDescent="0.25">
      <c r="A24334" t="s">
        <v>29108</v>
      </c>
      <c r="B24334">
        <v>1</v>
      </c>
      <c r="C24334">
        <v>32789</v>
      </c>
    </row>
    <row r="24335" spans="1:3" x14ac:dyDescent="0.25">
      <c r="A24335" t="s">
        <v>29109</v>
      </c>
      <c r="B24335">
        <v>1</v>
      </c>
      <c r="C24335">
        <v>78753</v>
      </c>
    </row>
    <row r="24336" spans="1:3" x14ac:dyDescent="0.25">
      <c r="A24336" t="s">
        <v>29110</v>
      </c>
      <c r="B24336">
        <v>1</v>
      </c>
      <c r="C24336">
        <v>34679</v>
      </c>
    </row>
    <row r="24337" spans="1:3" x14ac:dyDescent="0.25">
      <c r="A24337" t="s">
        <v>29111</v>
      </c>
      <c r="B24337">
        <v>1</v>
      </c>
      <c r="C24337">
        <v>524867</v>
      </c>
    </row>
    <row r="24338" spans="1:3" x14ac:dyDescent="0.25">
      <c r="A24338" t="s">
        <v>29112</v>
      </c>
      <c r="B24338">
        <v>1</v>
      </c>
      <c r="C24338">
        <v>174685</v>
      </c>
    </row>
    <row r="24339" spans="1:3" x14ac:dyDescent="0.25">
      <c r="A24339" t="s">
        <v>29113</v>
      </c>
      <c r="B24339">
        <v>1</v>
      </c>
      <c r="C24339">
        <v>320140</v>
      </c>
    </row>
    <row r="24340" spans="1:3" x14ac:dyDescent="0.25">
      <c r="A24340" t="s">
        <v>29114</v>
      </c>
      <c r="B24340">
        <v>1</v>
      </c>
      <c r="C24340">
        <v>1689101</v>
      </c>
    </row>
    <row r="24341" spans="1:3" x14ac:dyDescent="0.25">
      <c r="A24341" t="s">
        <v>29115</v>
      </c>
      <c r="B24341">
        <v>1</v>
      </c>
      <c r="C24341">
        <v>1464817</v>
      </c>
    </row>
    <row r="24342" spans="1:3" x14ac:dyDescent="0.25">
      <c r="A24342" t="s">
        <v>29116</v>
      </c>
      <c r="B24342">
        <v>1</v>
      </c>
      <c r="C24342">
        <v>323123</v>
      </c>
    </row>
    <row r="24343" spans="1:3" x14ac:dyDescent="0.25">
      <c r="A24343" t="s">
        <v>29117</v>
      </c>
      <c r="B24343">
        <v>1</v>
      </c>
      <c r="C24343">
        <v>748984</v>
      </c>
    </row>
    <row r="24344" spans="1:3" x14ac:dyDescent="0.25">
      <c r="A24344" t="s">
        <v>29118</v>
      </c>
      <c r="B24344">
        <v>1</v>
      </c>
      <c r="C24344">
        <v>212455</v>
      </c>
    </row>
    <row r="24345" spans="1:3" x14ac:dyDescent="0.25">
      <c r="A24345" t="s">
        <v>29119</v>
      </c>
      <c r="B24345">
        <v>1</v>
      </c>
      <c r="C24345">
        <v>6765343</v>
      </c>
    </row>
    <row r="24346" spans="1:3" x14ac:dyDescent="0.25">
      <c r="A24346" t="s">
        <v>29120</v>
      </c>
      <c r="B24346">
        <v>1</v>
      </c>
      <c r="C24346">
        <v>1742993</v>
      </c>
    </row>
    <row r="24347" spans="1:3" x14ac:dyDescent="0.25">
      <c r="A24347" t="s">
        <v>29121</v>
      </c>
      <c r="B24347">
        <v>1</v>
      </c>
      <c r="C24347">
        <v>260516</v>
      </c>
    </row>
    <row r="24348" spans="1:3" x14ac:dyDescent="0.25">
      <c r="A24348" t="s">
        <v>29122</v>
      </c>
      <c r="B24348">
        <v>1</v>
      </c>
      <c r="C24348">
        <v>38104</v>
      </c>
    </row>
    <row r="24349" spans="1:3" x14ac:dyDescent="0.25">
      <c r="A24349" t="s">
        <v>29123</v>
      </c>
      <c r="B24349">
        <v>1</v>
      </c>
      <c r="C24349">
        <v>374822</v>
      </c>
    </row>
    <row r="24350" spans="1:3" x14ac:dyDescent="0.25">
      <c r="A24350" t="s">
        <v>29124</v>
      </c>
      <c r="B24350">
        <v>1</v>
      </c>
      <c r="C24350">
        <v>322922</v>
      </c>
    </row>
    <row r="24351" spans="1:3" x14ac:dyDescent="0.25">
      <c r="A24351" t="s">
        <v>29125</v>
      </c>
      <c r="B24351">
        <v>1</v>
      </c>
      <c r="C24351">
        <v>301369</v>
      </c>
    </row>
    <row r="24352" spans="1:3" x14ac:dyDescent="0.25">
      <c r="A24352" t="s">
        <v>29126</v>
      </c>
      <c r="B24352">
        <v>1</v>
      </c>
      <c r="C24352">
        <v>44289</v>
      </c>
    </row>
    <row r="24353" spans="1:3" x14ac:dyDescent="0.25">
      <c r="A24353" t="s">
        <v>29127</v>
      </c>
      <c r="B24353">
        <v>1</v>
      </c>
      <c r="C24353">
        <v>632395</v>
      </c>
    </row>
    <row r="24354" spans="1:3" x14ac:dyDescent="0.25">
      <c r="A24354" t="s">
        <v>29128</v>
      </c>
      <c r="B24354">
        <v>1</v>
      </c>
      <c r="C24354">
        <v>276847</v>
      </c>
    </row>
    <row r="24355" spans="1:3" x14ac:dyDescent="0.25">
      <c r="A24355" t="s">
        <v>29129</v>
      </c>
      <c r="B24355">
        <v>1</v>
      </c>
      <c r="C24355">
        <v>133995</v>
      </c>
    </row>
    <row r="24356" spans="1:3" x14ac:dyDescent="0.25">
      <c r="A24356" t="s">
        <v>29130</v>
      </c>
      <c r="B24356">
        <v>1</v>
      </c>
      <c r="C24356">
        <v>75716</v>
      </c>
    </row>
    <row r="24357" spans="1:3" x14ac:dyDescent="0.25">
      <c r="A24357" t="s">
        <v>29131</v>
      </c>
      <c r="B24357">
        <v>1</v>
      </c>
      <c r="C24357">
        <v>413463</v>
      </c>
    </row>
    <row r="24358" spans="1:3" x14ac:dyDescent="0.25">
      <c r="A24358" t="s">
        <v>29132</v>
      </c>
      <c r="B24358">
        <v>1</v>
      </c>
      <c r="C24358">
        <v>412884</v>
      </c>
    </row>
    <row r="24359" spans="1:3" x14ac:dyDescent="0.25">
      <c r="A24359" t="s">
        <v>29133</v>
      </c>
      <c r="B24359">
        <v>1</v>
      </c>
      <c r="C24359">
        <v>74378</v>
      </c>
    </row>
    <row r="24360" spans="1:3" x14ac:dyDescent="0.25">
      <c r="A24360" t="s">
        <v>29134</v>
      </c>
      <c r="B24360">
        <v>1</v>
      </c>
      <c r="C24360">
        <v>28767</v>
      </c>
    </row>
    <row r="24361" spans="1:3" x14ac:dyDescent="0.25">
      <c r="A24361" t="s">
        <v>29135</v>
      </c>
      <c r="B24361">
        <v>1</v>
      </c>
      <c r="C24361">
        <v>348241</v>
      </c>
    </row>
    <row r="24362" spans="1:3" x14ac:dyDescent="0.25">
      <c r="A24362" t="s">
        <v>29136</v>
      </c>
      <c r="B24362">
        <v>1</v>
      </c>
      <c r="C24362">
        <v>421997</v>
      </c>
    </row>
    <row r="24363" spans="1:3" x14ac:dyDescent="0.25">
      <c r="A24363" t="s">
        <v>29137</v>
      </c>
      <c r="B24363">
        <v>1</v>
      </c>
      <c r="C24363">
        <v>71122</v>
      </c>
    </row>
    <row r="24364" spans="1:3" x14ac:dyDescent="0.25">
      <c r="A24364" t="s">
        <v>29138</v>
      </c>
      <c r="B24364">
        <v>1</v>
      </c>
      <c r="C24364">
        <v>593413</v>
      </c>
    </row>
    <row r="24365" spans="1:3" x14ac:dyDescent="0.25">
      <c r="A24365" t="s">
        <v>29139</v>
      </c>
      <c r="B24365">
        <v>1</v>
      </c>
      <c r="C24365">
        <v>192285</v>
      </c>
    </row>
    <row r="24366" spans="1:3" x14ac:dyDescent="0.25">
      <c r="A24366" t="s">
        <v>29140</v>
      </c>
      <c r="B24366">
        <v>1</v>
      </c>
      <c r="C24366">
        <v>965986</v>
      </c>
    </row>
    <row r="24367" spans="1:3" x14ac:dyDescent="0.25">
      <c r="A24367" t="s">
        <v>29141</v>
      </c>
      <c r="B24367">
        <v>1</v>
      </c>
      <c r="C24367">
        <v>280283</v>
      </c>
    </row>
    <row r="24368" spans="1:3" x14ac:dyDescent="0.25">
      <c r="A24368" t="s">
        <v>29142</v>
      </c>
      <c r="B24368">
        <v>1</v>
      </c>
      <c r="C24368">
        <v>91704</v>
      </c>
    </row>
    <row r="24369" spans="1:3" x14ac:dyDescent="0.25">
      <c r="A24369" t="s">
        <v>29143</v>
      </c>
      <c r="B24369">
        <v>1</v>
      </c>
      <c r="C24369">
        <v>432436</v>
      </c>
    </row>
    <row r="24370" spans="1:3" x14ac:dyDescent="0.25">
      <c r="A24370" t="s">
        <v>29144</v>
      </c>
      <c r="B24370">
        <v>1</v>
      </c>
      <c r="C24370">
        <v>457808</v>
      </c>
    </row>
    <row r="24371" spans="1:3" x14ac:dyDescent="0.25">
      <c r="A24371" t="s">
        <v>29145</v>
      </c>
      <c r="B24371">
        <v>1</v>
      </c>
      <c r="C24371">
        <v>501759</v>
      </c>
    </row>
    <row r="24372" spans="1:3" x14ac:dyDescent="0.25">
      <c r="A24372" t="s">
        <v>29146</v>
      </c>
      <c r="B24372">
        <v>1</v>
      </c>
      <c r="C24372">
        <v>556094</v>
      </c>
    </row>
    <row r="24373" spans="1:3" x14ac:dyDescent="0.25">
      <c r="A24373" t="s">
        <v>29147</v>
      </c>
      <c r="B24373">
        <v>1</v>
      </c>
      <c r="C24373">
        <v>211059</v>
      </c>
    </row>
    <row r="24374" spans="1:3" x14ac:dyDescent="0.25">
      <c r="A24374" t="s">
        <v>29148</v>
      </c>
      <c r="B24374">
        <v>1</v>
      </c>
      <c r="C24374">
        <v>102669</v>
      </c>
    </row>
    <row r="24375" spans="1:3" x14ac:dyDescent="0.25">
      <c r="A24375" t="s">
        <v>29149</v>
      </c>
      <c r="B24375">
        <v>1</v>
      </c>
      <c r="C24375">
        <v>3170096</v>
      </c>
    </row>
    <row r="24376" spans="1:3" x14ac:dyDescent="0.25">
      <c r="A24376" t="s">
        <v>29150</v>
      </c>
      <c r="B24376">
        <v>1</v>
      </c>
      <c r="C24376">
        <v>269276</v>
      </c>
    </row>
    <row r="24377" spans="1:3" x14ac:dyDescent="0.25">
      <c r="A24377" t="s">
        <v>29151</v>
      </c>
      <c r="B24377">
        <v>1</v>
      </c>
      <c r="C24377">
        <v>554500</v>
      </c>
    </row>
    <row r="24378" spans="1:3" x14ac:dyDescent="0.25">
      <c r="A24378" t="s">
        <v>29152</v>
      </c>
      <c r="B24378">
        <v>1</v>
      </c>
      <c r="C24378">
        <v>38505</v>
      </c>
    </row>
    <row r="24379" spans="1:3" x14ac:dyDescent="0.25">
      <c r="A24379" t="s">
        <v>29153</v>
      </c>
      <c r="B24379">
        <v>1</v>
      </c>
      <c r="C24379">
        <v>1058278</v>
      </c>
    </row>
    <row r="24380" spans="1:3" x14ac:dyDescent="0.25">
      <c r="A24380" t="s">
        <v>29154</v>
      </c>
      <c r="B24380">
        <v>1</v>
      </c>
      <c r="C24380">
        <v>472907</v>
      </c>
    </row>
    <row r="24381" spans="1:3" x14ac:dyDescent="0.25">
      <c r="A24381" t="s">
        <v>29155</v>
      </c>
      <c r="B24381">
        <v>1</v>
      </c>
      <c r="C24381">
        <v>122228</v>
      </c>
    </row>
    <row r="24382" spans="1:3" x14ac:dyDescent="0.25">
      <c r="A24382" t="s">
        <v>29156</v>
      </c>
      <c r="B24382">
        <v>1</v>
      </c>
      <c r="C24382">
        <v>945707</v>
      </c>
    </row>
    <row r="24383" spans="1:3" x14ac:dyDescent="0.25">
      <c r="A24383" t="s">
        <v>29157</v>
      </c>
      <c r="B24383">
        <v>1</v>
      </c>
      <c r="C24383">
        <v>2093549</v>
      </c>
    </row>
    <row r="24384" spans="1:3" x14ac:dyDescent="0.25">
      <c r="A24384" t="s">
        <v>29158</v>
      </c>
      <c r="B24384">
        <v>1</v>
      </c>
      <c r="C24384">
        <v>317042</v>
      </c>
    </row>
    <row r="24385" spans="1:3" x14ac:dyDescent="0.25">
      <c r="A24385" t="s">
        <v>29159</v>
      </c>
      <c r="B24385">
        <v>1</v>
      </c>
      <c r="C24385">
        <v>131598</v>
      </c>
    </row>
    <row r="24386" spans="1:3" x14ac:dyDescent="0.25">
      <c r="A24386" t="s">
        <v>29160</v>
      </c>
      <c r="B24386">
        <v>1</v>
      </c>
      <c r="C24386">
        <v>40915</v>
      </c>
    </row>
    <row r="24387" spans="1:3" x14ac:dyDescent="0.25">
      <c r="A24387" t="s">
        <v>29161</v>
      </c>
      <c r="B24387">
        <v>1</v>
      </c>
      <c r="C24387">
        <v>40625</v>
      </c>
    </row>
    <row r="24388" spans="1:3" x14ac:dyDescent="0.25">
      <c r="A24388" t="s">
        <v>29162</v>
      </c>
      <c r="B24388">
        <v>1</v>
      </c>
      <c r="C24388">
        <v>43709</v>
      </c>
    </row>
    <row r="24389" spans="1:3" x14ac:dyDescent="0.25">
      <c r="A24389" t="s">
        <v>29163</v>
      </c>
      <c r="B24389">
        <v>1</v>
      </c>
      <c r="C24389">
        <v>569100</v>
      </c>
    </row>
    <row r="24390" spans="1:3" x14ac:dyDescent="0.25">
      <c r="A24390" t="s">
        <v>29164</v>
      </c>
      <c r="B24390">
        <v>1</v>
      </c>
      <c r="C24390">
        <v>252367</v>
      </c>
    </row>
    <row r="24391" spans="1:3" x14ac:dyDescent="0.25">
      <c r="A24391" t="s">
        <v>29165</v>
      </c>
      <c r="B24391">
        <v>1</v>
      </c>
      <c r="C24391">
        <v>445961</v>
      </c>
    </row>
    <row r="24392" spans="1:3" x14ac:dyDescent="0.25">
      <c r="A24392" t="s">
        <v>29166</v>
      </c>
      <c r="B24392">
        <v>1</v>
      </c>
      <c r="C24392">
        <v>800997</v>
      </c>
    </row>
    <row r="24393" spans="1:3" x14ac:dyDescent="0.25">
      <c r="A24393" t="s">
        <v>29167</v>
      </c>
      <c r="B24393">
        <v>1</v>
      </c>
      <c r="C24393">
        <v>362872</v>
      </c>
    </row>
    <row r="24394" spans="1:3" x14ac:dyDescent="0.25">
      <c r="A24394" t="s">
        <v>29168</v>
      </c>
      <c r="B24394">
        <v>1</v>
      </c>
      <c r="C24394">
        <v>173442</v>
      </c>
    </row>
    <row r="24395" spans="1:3" x14ac:dyDescent="0.25">
      <c r="A24395" t="s">
        <v>29169</v>
      </c>
      <c r="B24395">
        <v>1</v>
      </c>
      <c r="C24395">
        <v>816386</v>
      </c>
    </row>
    <row r="24396" spans="1:3" x14ac:dyDescent="0.25">
      <c r="A24396" t="s">
        <v>29170</v>
      </c>
      <c r="B24396">
        <v>1</v>
      </c>
      <c r="C24396">
        <v>659014</v>
      </c>
    </row>
    <row r="24397" spans="1:3" x14ac:dyDescent="0.25">
      <c r="A24397" t="s">
        <v>29171</v>
      </c>
      <c r="B24397">
        <v>1</v>
      </c>
      <c r="C24397">
        <v>87855</v>
      </c>
    </row>
    <row r="24398" spans="1:3" x14ac:dyDescent="0.25">
      <c r="A24398" t="s">
        <v>29172</v>
      </c>
      <c r="B24398">
        <v>1</v>
      </c>
      <c r="C24398">
        <v>270779</v>
      </c>
    </row>
    <row r="24399" spans="1:3" x14ac:dyDescent="0.25">
      <c r="A24399" t="s">
        <v>29173</v>
      </c>
      <c r="B24399">
        <v>1</v>
      </c>
      <c r="C24399">
        <v>70047</v>
      </c>
    </row>
    <row r="24400" spans="1:3" x14ac:dyDescent="0.25">
      <c r="A24400" t="s">
        <v>29174</v>
      </c>
      <c r="B24400">
        <v>1</v>
      </c>
      <c r="C24400">
        <v>181296</v>
      </c>
    </row>
    <row r="24401" spans="1:3" x14ac:dyDescent="0.25">
      <c r="A24401" t="s">
        <v>29175</v>
      </c>
      <c r="B24401">
        <v>1</v>
      </c>
      <c r="C24401">
        <v>139903</v>
      </c>
    </row>
    <row r="24402" spans="1:3" x14ac:dyDescent="0.25">
      <c r="A24402" t="s">
        <v>29176</v>
      </c>
      <c r="B24402">
        <v>1</v>
      </c>
      <c r="C24402">
        <v>11438260</v>
      </c>
    </row>
    <row r="24403" spans="1:3" x14ac:dyDescent="0.25">
      <c r="A24403" t="s">
        <v>29177</v>
      </c>
      <c r="B24403">
        <v>1</v>
      </c>
      <c r="C24403">
        <v>70093</v>
      </c>
    </row>
    <row r="24404" spans="1:3" x14ac:dyDescent="0.25">
      <c r="A24404" t="s">
        <v>29178</v>
      </c>
      <c r="B24404">
        <v>1</v>
      </c>
      <c r="C24404">
        <v>617574</v>
      </c>
    </row>
    <row r="24405" spans="1:3" x14ac:dyDescent="0.25">
      <c r="A24405" t="s">
        <v>29179</v>
      </c>
      <c r="B24405">
        <v>1</v>
      </c>
      <c r="C24405">
        <v>693921</v>
      </c>
    </row>
    <row r="24406" spans="1:3" x14ac:dyDescent="0.25">
      <c r="A24406" t="s">
        <v>29180</v>
      </c>
      <c r="B24406">
        <v>1</v>
      </c>
      <c r="C24406">
        <v>227971</v>
      </c>
    </row>
    <row r="24407" spans="1:3" x14ac:dyDescent="0.25">
      <c r="A24407" t="s">
        <v>29181</v>
      </c>
      <c r="B24407">
        <v>1</v>
      </c>
      <c r="C24407">
        <v>628111</v>
      </c>
    </row>
    <row r="24408" spans="1:3" x14ac:dyDescent="0.25">
      <c r="A24408" t="s">
        <v>29182</v>
      </c>
      <c r="B24408">
        <v>1</v>
      </c>
      <c r="C24408">
        <v>586804</v>
      </c>
    </row>
    <row r="24409" spans="1:3" x14ac:dyDescent="0.25">
      <c r="A24409" t="s">
        <v>29183</v>
      </c>
      <c r="B24409">
        <v>1</v>
      </c>
      <c r="C24409">
        <v>113278</v>
      </c>
    </row>
    <row r="24410" spans="1:3" x14ac:dyDescent="0.25">
      <c r="A24410" t="s">
        <v>29184</v>
      </c>
      <c r="B24410">
        <v>1</v>
      </c>
      <c r="C24410">
        <v>178028</v>
      </c>
    </row>
    <row r="24411" spans="1:3" x14ac:dyDescent="0.25">
      <c r="A24411" t="s">
        <v>29185</v>
      </c>
      <c r="B24411">
        <v>1</v>
      </c>
      <c r="C24411">
        <v>6541677</v>
      </c>
    </row>
    <row r="24412" spans="1:3" x14ac:dyDescent="0.25">
      <c r="A24412" t="s">
        <v>29186</v>
      </c>
      <c r="B24412">
        <v>1</v>
      </c>
      <c r="C24412">
        <v>331133</v>
      </c>
    </row>
    <row r="24413" spans="1:3" x14ac:dyDescent="0.25">
      <c r="A24413" t="s">
        <v>29187</v>
      </c>
      <c r="B24413">
        <v>1</v>
      </c>
      <c r="C24413">
        <v>445121</v>
      </c>
    </row>
    <row r="24414" spans="1:3" x14ac:dyDescent="0.25">
      <c r="A24414" t="s">
        <v>29188</v>
      </c>
      <c r="B24414">
        <v>1</v>
      </c>
      <c r="C24414">
        <v>304222</v>
      </c>
    </row>
    <row r="24415" spans="1:3" x14ac:dyDescent="0.25">
      <c r="A24415" t="s">
        <v>29189</v>
      </c>
      <c r="B24415">
        <v>1</v>
      </c>
      <c r="C24415">
        <v>113436</v>
      </c>
    </row>
    <row r="24416" spans="1:3" x14ac:dyDescent="0.25">
      <c r="A24416" t="s">
        <v>29190</v>
      </c>
      <c r="B24416">
        <v>1</v>
      </c>
      <c r="C24416">
        <v>192838</v>
      </c>
    </row>
    <row r="24417" spans="1:3" x14ac:dyDescent="0.25">
      <c r="A24417" t="s">
        <v>29191</v>
      </c>
      <c r="B24417">
        <v>1</v>
      </c>
      <c r="C24417">
        <v>545574</v>
      </c>
    </row>
    <row r="24418" spans="1:3" x14ac:dyDescent="0.25">
      <c r="A24418" t="s">
        <v>29192</v>
      </c>
      <c r="B24418">
        <v>1</v>
      </c>
      <c r="C24418">
        <v>56951</v>
      </c>
    </row>
    <row r="24419" spans="1:3" x14ac:dyDescent="0.25">
      <c r="A24419" t="s">
        <v>29193</v>
      </c>
      <c r="B24419">
        <v>1</v>
      </c>
      <c r="C24419">
        <v>580873</v>
      </c>
    </row>
    <row r="24420" spans="1:3" x14ac:dyDescent="0.25">
      <c r="A24420" t="s">
        <v>29194</v>
      </c>
      <c r="B24420">
        <v>1</v>
      </c>
      <c r="C24420">
        <v>54624</v>
      </c>
    </row>
    <row r="24421" spans="1:3" x14ac:dyDescent="0.25">
      <c r="A24421" t="s">
        <v>29195</v>
      </c>
      <c r="B24421">
        <v>1</v>
      </c>
      <c r="C24421">
        <v>4253359</v>
      </c>
    </row>
    <row r="24422" spans="1:3" x14ac:dyDescent="0.25">
      <c r="A24422" t="s">
        <v>29196</v>
      </c>
      <c r="B24422">
        <v>1</v>
      </c>
      <c r="C24422">
        <v>1917548</v>
      </c>
    </row>
    <row r="24423" spans="1:3" x14ac:dyDescent="0.25">
      <c r="A24423" t="s">
        <v>29197</v>
      </c>
      <c r="B24423">
        <v>1</v>
      </c>
      <c r="C24423">
        <v>164715</v>
      </c>
    </row>
    <row r="24424" spans="1:3" x14ac:dyDescent="0.25">
      <c r="A24424" t="s">
        <v>29198</v>
      </c>
      <c r="B24424">
        <v>1</v>
      </c>
      <c r="C24424">
        <v>337261</v>
      </c>
    </row>
    <row r="24425" spans="1:3" x14ac:dyDescent="0.25">
      <c r="A24425" t="s">
        <v>29199</v>
      </c>
      <c r="B24425">
        <v>1</v>
      </c>
      <c r="C24425">
        <v>25492</v>
      </c>
    </row>
    <row r="24426" spans="1:3" x14ac:dyDescent="0.25">
      <c r="A24426" t="s">
        <v>29200</v>
      </c>
      <c r="B24426">
        <v>1</v>
      </c>
      <c r="C24426">
        <v>169536</v>
      </c>
    </row>
    <row r="24427" spans="1:3" x14ac:dyDescent="0.25">
      <c r="A24427" t="s">
        <v>29201</v>
      </c>
      <c r="B24427">
        <v>1</v>
      </c>
      <c r="C24427">
        <v>144635</v>
      </c>
    </row>
    <row r="24428" spans="1:3" x14ac:dyDescent="0.25">
      <c r="A24428" t="s">
        <v>29202</v>
      </c>
      <c r="B24428">
        <v>1</v>
      </c>
      <c r="C24428">
        <v>1310231</v>
      </c>
    </row>
    <row r="24429" spans="1:3" x14ac:dyDescent="0.25">
      <c r="A24429" t="s">
        <v>29203</v>
      </c>
      <c r="B24429">
        <v>1</v>
      </c>
      <c r="C24429">
        <v>35897</v>
      </c>
    </row>
    <row r="24430" spans="1:3" x14ac:dyDescent="0.25">
      <c r="A24430" t="s">
        <v>29204</v>
      </c>
      <c r="B24430">
        <v>1</v>
      </c>
      <c r="C24430">
        <v>410552</v>
      </c>
    </row>
    <row r="24431" spans="1:3" x14ac:dyDescent="0.25">
      <c r="A24431" t="s">
        <v>29205</v>
      </c>
      <c r="B24431">
        <v>1</v>
      </c>
      <c r="C24431">
        <v>267170</v>
      </c>
    </row>
    <row r="24432" spans="1:3" x14ac:dyDescent="0.25">
      <c r="A24432" t="s">
        <v>29206</v>
      </c>
      <c r="B24432">
        <v>1</v>
      </c>
      <c r="C24432">
        <v>336661</v>
      </c>
    </row>
    <row r="24433" spans="1:3" x14ac:dyDescent="0.25">
      <c r="A24433" t="s">
        <v>29207</v>
      </c>
      <c r="B24433">
        <v>1</v>
      </c>
      <c r="C24433">
        <v>596954</v>
      </c>
    </row>
    <row r="24434" spans="1:3" x14ac:dyDescent="0.25">
      <c r="A24434" t="s">
        <v>29208</v>
      </c>
      <c r="B24434">
        <v>1</v>
      </c>
      <c r="C24434">
        <v>948713</v>
      </c>
    </row>
    <row r="24435" spans="1:3" x14ac:dyDescent="0.25">
      <c r="A24435" t="s">
        <v>29209</v>
      </c>
      <c r="B24435">
        <v>1</v>
      </c>
      <c r="C24435">
        <v>106375</v>
      </c>
    </row>
    <row r="24436" spans="1:3" x14ac:dyDescent="0.25">
      <c r="A24436" t="s">
        <v>29210</v>
      </c>
      <c r="B24436">
        <v>1</v>
      </c>
      <c r="C24436">
        <v>7429804</v>
      </c>
    </row>
    <row r="24437" spans="1:3" x14ac:dyDescent="0.25">
      <c r="A24437" t="s">
        <v>29211</v>
      </c>
      <c r="B24437">
        <v>1</v>
      </c>
      <c r="C24437">
        <v>151524</v>
      </c>
    </row>
    <row r="24438" spans="1:3" x14ac:dyDescent="0.25">
      <c r="A24438" t="s">
        <v>29212</v>
      </c>
      <c r="B24438">
        <v>1</v>
      </c>
      <c r="C24438">
        <v>112098</v>
      </c>
    </row>
    <row r="24439" spans="1:3" x14ac:dyDescent="0.25">
      <c r="A24439" t="s">
        <v>29213</v>
      </c>
      <c r="B24439">
        <v>1</v>
      </c>
      <c r="C24439">
        <v>392473</v>
      </c>
    </row>
    <row r="24440" spans="1:3" x14ac:dyDescent="0.25">
      <c r="A24440" t="s">
        <v>29214</v>
      </c>
      <c r="B24440">
        <v>1</v>
      </c>
      <c r="C24440">
        <v>1184588</v>
      </c>
    </row>
    <row r="24441" spans="1:3" x14ac:dyDescent="0.25">
      <c r="A24441" t="s">
        <v>29215</v>
      </c>
      <c r="B24441">
        <v>1</v>
      </c>
      <c r="C24441">
        <v>143482</v>
      </c>
    </row>
    <row r="24442" spans="1:3" x14ac:dyDescent="0.25">
      <c r="A24442" t="s">
        <v>29216</v>
      </c>
      <c r="B24442">
        <v>1</v>
      </c>
      <c r="C24442">
        <v>99744</v>
      </c>
    </row>
    <row r="24443" spans="1:3" x14ac:dyDescent="0.25">
      <c r="A24443" t="s">
        <v>29217</v>
      </c>
      <c r="B24443">
        <v>1</v>
      </c>
      <c r="C24443">
        <v>1939644</v>
      </c>
    </row>
    <row r="24444" spans="1:3" x14ac:dyDescent="0.25">
      <c r="A24444" t="s">
        <v>29218</v>
      </c>
      <c r="B24444">
        <v>1</v>
      </c>
      <c r="C24444">
        <v>383527</v>
      </c>
    </row>
    <row r="24445" spans="1:3" x14ac:dyDescent="0.25">
      <c r="A24445" t="s">
        <v>29219</v>
      </c>
      <c r="B24445">
        <v>1</v>
      </c>
      <c r="C24445">
        <v>118425</v>
      </c>
    </row>
    <row r="24446" spans="1:3" x14ac:dyDescent="0.25">
      <c r="A24446" t="s">
        <v>29220</v>
      </c>
      <c r="B24446">
        <v>1</v>
      </c>
      <c r="C24446">
        <v>201605</v>
      </c>
    </row>
    <row r="24447" spans="1:3" x14ac:dyDescent="0.25">
      <c r="A24447" t="s">
        <v>29221</v>
      </c>
      <c r="B24447">
        <v>1</v>
      </c>
      <c r="C24447">
        <v>344564</v>
      </c>
    </row>
    <row r="24448" spans="1:3" x14ac:dyDescent="0.25">
      <c r="A24448" t="s">
        <v>29222</v>
      </c>
      <c r="B24448">
        <v>1</v>
      </c>
      <c r="C24448">
        <v>2413407</v>
      </c>
    </row>
    <row r="24449" spans="1:3" x14ac:dyDescent="0.25">
      <c r="A24449" t="s">
        <v>29223</v>
      </c>
      <c r="B24449">
        <v>1</v>
      </c>
      <c r="C24449">
        <v>440582</v>
      </c>
    </row>
    <row r="24450" spans="1:3" x14ac:dyDescent="0.25">
      <c r="A24450" t="s">
        <v>29224</v>
      </c>
      <c r="B24450">
        <v>1</v>
      </c>
      <c r="C24450">
        <v>121044</v>
      </c>
    </row>
    <row r="24451" spans="1:3" x14ac:dyDescent="0.25">
      <c r="A24451" t="s">
        <v>29225</v>
      </c>
      <c r="B24451">
        <v>1</v>
      </c>
      <c r="C24451">
        <v>780440</v>
      </c>
    </row>
    <row r="24452" spans="1:3" x14ac:dyDescent="0.25">
      <c r="A24452" t="s">
        <v>29226</v>
      </c>
      <c r="B24452">
        <v>1</v>
      </c>
      <c r="C24452">
        <v>739947</v>
      </c>
    </row>
    <row r="24453" spans="1:3" x14ac:dyDescent="0.25">
      <c r="A24453" t="s">
        <v>29227</v>
      </c>
      <c r="B24453">
        <v>1</v>
      </c>
      <c r="C24453">
        <v>253937</v>
      </c>
    </row>
    <row r="24454" spans="1:3" x14ac:dyDescent="0.25">
      <c r="A24454" t="s">
        <v>29228</v>
      </c>
      <c r="B24454">
        <v>1</v>
      </c>
      <c r="C24454">
        <v>74568</v>
      </c>
    </row>
    <row r="24455" spans="1:3" x14ac:dyDescent="0.25">
      <c r="A24455" t="s">
        <v>29229</v>
      </c>
      <c r="B24455">
        <v>1</v>
      </c>
      <c r="C24455">
        <v>1018749</v>
      </c>
    </row>
    <row r="24456" spans="1:3" x14ac:dyDescent="0.25">
      <c r="A24456" t="s">
        <v>29230</v>
      </c>
      <c r="B24456">
        <v>1</v>
      </c>
      <c r="C24456">
        <v>221291</v>
      </c>
    </row>
    <row r="24457" spans="1:3" x14ac:dyDescent="0.25">
      <c r="A24457" t="s">
        <v>29231</v>
      </c>
      <c r="B24457">
        <v>1</v>
      </c>
      <c r="C24457">
        <v>332881</v>
      </c>
    </row>
    <row r="24458" spans="1:3" x14ac:dyDescent="0.25">
      <c r="A24458" t="s">
        <v>29232</v>
      </c>
      <c r="B24458">
        <v>1</v>
      </c>
      <c r="C24458">
        <v>58704</v>
      </c>
    </row>
    <row r="24459" spans="1:3" x14ac:dyDescent="0.25">
      <c r="A24459" t="s">
        <v>29233</v>
      </c>
      <c r="B24459">
        <v>1</v>
      </c>
      <c r="C24459">
        <v>1274626</v>
      </c>
    </row>
    <row r="24460" spans="1:3" x14ac:dyDescent="0.25">
      <c r="A24460" t="s">
        <v>29234</v>
      </c>
      <c r="B24460">
        <v>1</v>
      </c>
      <c r="C24460">
        <v>1499175</v>
      </c>
    </row>
    <row r="24461" spans="1:3" x14ac:dyDescent="0.25">
      <c r="A24461" t="s">
        <v>29235</v>
      </c>
      <c r="B24461">
        <v>1</v>
      </c>
      <c r="C24461">
        <v>873423</v>
      </c>
    </row>
    <row r="24462" spans="1:3" x14ac:dyDescent="0.25">
      <c r="A24462" t="s">
        <v>29236</v>
      </c>
      <c r="B24462">
        <v>1</v>
      </c>
      <c r="C24462">
        <v>1401610</v>
      </c>
    </row>
    <row r="24463" spans="1:3" x14ac:dyDescent="0.25">
      <c r="A24463" t="s">
        <v>29237</v>
      </c>
      <c r="B24463">
        <v>1</v>
      </c>
      <c r="C24463">
        <v>98304</v>
      </c>
    </row>
    <row r="24464" spans="1:3" x14ac:dyDescent="0.25">
      <c r="A24464" t="s">
        <v>29238</v>
      </c>
      <c r="B24464">
        <v>1</v>
      </c>
      <c r="C24464">
        <v>64642</v>
      </c>
    </row>
    <row r="24465" spans="1:3" x14ac:dyDescent="0.25">
      <c r="A24465" t="s">
        <v>29239</v>
      </c>
      <c r="B24465">
        <v>1</v>
      </c>
      <c r="C24465">
        <v>6166084</v>
      </c>
    </row>
    <row r="24466" spans="1:3" x14ac:dyDescent="0.25">
      <c r="A24466" t="s">
        <v>29240</v>
      </c>
      <c r="B24466">
        <v>1</v>
      </c>
      <c r="C24466">
        <v>249951</v>
      </c>
    </row>
    <row r="24467" spans="1:3" x14ac:dyDescent="0.25">
      <c r="A24467" t="s">
        <v>29241</v>
      </c>
      <c r="B24467">
        <v>1</v>
      </c>
      <c r="C24467">
        <v>444738</v>
      </c>
    </row>
    <row r="24468" spans="1:3" x14ac:dyDescent="0.25">
      <c r="A24468" t="s">
        <v>29242</v>
      </c>
      <c r="B24468">
        <v>1</v>
      </c>
      <c r="C24468">
        <v>818161</v>
      </c>
    </row>
    <row r="24469" spans="1:3" x14ac:dyDescent="0.25">
      <c r="A24469" t="s">
        <v>29243</v>
      </c>
      <c r="B24469">
        <v>1</v>
      </c>
      <c r="C24469">
        <v>623912</v>
      </c>
    </row>
    <row r="24470" spans="1:3" x14ac:dyDescent="0.25">
      <c r="A24470" t="s">
        <v>29244</v>
      </c>
      <c r="B24470">
        <v>1</v>
      </c>
      <c r="C24470">
        <v>152533</v>
      </c>
    </row>
    <row r="24471" spans="1:3" x14ac:dyDescent="0.25">
      <c r="A24471" t="s">
        <v>29245</v>
      </c>
      <c r="B24471">
        <v>1</v>
      </c>
      <c r="C24471">
        <v>631855</v>
      </c>
    </row>
    <row r="24472" spans="1:3" x14ac:dyDescent="0.25">
      <c r="A24472" t="s">
        <v>29246</v>
      </c>
      <c r="B24472">
        <v>1</v>
      </c>
      <c r="C24472">
        <v>81718</v>
      </c>
    </row>
    <row r="24473" spans="1:3" x14ac:dyDescent="0.25">
      <c r="A24473" t="s">
        <v>29247</v>
      </c>
      <c r="B24473">
        <v>1</v>
      </c>
      <c r="C24473">
        <v>193201</v>
      </c>
    </row>
    <row r="24474" spans="1:3" x14ac:dyDescent="0.25">
      <c r="A24474" t="s">
        <v>29248</v>
      </c>
      <c r="B24474">
        <v>1</v>
      </c>
      <c r="C24474">
        <v>174678</v>
      </c>
    </row>
    <row r="24475" spans="1:3" x14ac:dyDescent="0.25">
      <c r="A24475" t="s">
        <v>29249</v>
      </c>
      <c r="B24475">
        <v>1</v>
      </c>
      <c r="C24475">
        <v>1801002</v>
      </c>
    </row>
    <row r="24476" spans="1:3" x14ac:dyDescent="0.25">
      <c r="A24476" t="s">
        <v>29250</v>
      </c>
      <c r="B24476">
        <v>1</v>
      </c>
      <c r="C24476">
        <v>93225</v>
      </c>
    </row>
    <row r="24477" spans="1:3" x14ac:dyDescent="0.25">
      <c r="A24477" t="s">
        <v>29251</v>
      </c>
      <c r="B24477">
        <v>1</v>
      </c>
      <c r="C24477">
        <v>717616</v>
      </c>
    </row>
    <row r="24478" spans="1:3" x14ac:dyDescent="0.25">
      <c r="A24478" t="s">
        <v>29252</v>
      </c>
      <c r="B24478">
        <v>1</v>
      </c>
      <c r="C24478">
        <v>133803</v>
      </c>
    </row>
    <row r="24479" spans="1:3" x14ac:dyDescent="0.25">
      <c r="A24479" t="s">
        <v>29253</v>
      </c>
      <c r="B24479">
        <v>1</v>
      </c>
      <c r="C24479">
        <v>85600</v>
      </c>
    </row>
    <row r="24480" spans="1:3" x14ac:dyDescent="0.25">
      <c r="A24480" t="s">
        <v>29254</v>
      </c>
      <c r="B24480">
        <v>1</v>
      </c>
      <c r="C24480">
        <v>2532479</v>
      </c>
    </row>
    <row r="24481" spans="1:3" x14ac:dyDescent="0.25">
      <c r="A24481" t="s">
        <v>29255</v>
      </c>
      <c r="B24481">
        <v>1</v>
      </c>
      <c r="C24481">
        <v>161790</v>
      </c>
    </row>
    <row r="24482" spans="1:3" x14ac:dyDescent="0.25">
      <c r="A24482" t="s">
        <v>29256</v>
      </c>
      <c r="B24482">
        <v>1</v>
      </c>
      <c r="C24482">
        <v>368364</v>
      </c>
    </row>
    <row r="24483" spans="1:3" x14ac:dyDescent="0.25">
      <c r="A24483" t="s">
        <v>29257</v>
      </c>
      <c r="B24483">
        <v>1</v>
      </c>
      <c r="C24483">
        <v>738350</v>
      </c>
    </row>
    <row r="24484" spans="1:3" x14ac:dyDescent="0.25">
      <c r="A24484" t="s">
        <v>29258</v>
      </c>
      <c r="B24484">
        <v>1</v>
      </c>
      <c r="C24484">
        <v>258348</v>
      </c>
    </row>
    <row r="24485" spans="1:3" x14ac:dyDescent="0.25">
      <c r="A24485" t="s">
        <v>29259</v>
      </c>
      <c r="B24485">
        <v>1</v>
      </c>
      <c r="C24485">
        <v>885729</v>
      </c>
    </row>
    <row r="24486" spans="1:3" x14ac:dyDescent="0.25">
      <c r="A24486" t="s">
        <v>29260</v>
      </c>
      <c r="B24486">
        <v>1</v>
      </c>
      <c r="C24486">
        <v>598413</v>
      </c>
    </row>
    <row r="24487" spans="1:3" x14ac:dyDescent="0.25">
      <c r="A24487" t="s">
        <v>29261</v>
      </c>
      <c r="B24487">
        <v>1</v>
      </c>
      <c r="C24487">
        <v>47251</v>
      </c>
    </row>
    <row r="24488" spans="1:3" x14ac:dyDescent="0.25">
      <c r="A24488" t="s">
        <v>29262</v>
      </c>
      <c r="B24488">
        <v>1</v>
      </c>
      <c r="C24488">
        <v>709176</v>
      </c>
    </row>
    <row r="24489" spans="1:3" x14ac:dyDescent="0.25">
      <c r="A24489" t="s">
        <v>29263</v>
      </c>
      <c r="B24489">
        <v>1</v>
      </c>
      <c r="C24489">
        <v>169412</v>
      </c>
    </row>
    <row r="24490" spans="1:3" x14ac:dyDescent="0.25">
      <c r="A24490" t="s">
        <v>29264</v>
      </c>
      <c r="B24490">
        <v>1</v>
      </c>
      <c r="C24490">
        <v>2311213</v>
      </c>
    </row>
    <row r="24491" spans="1:3" x14ac:dyDescent="0.25">
      <c r="A24491" t="s">
        <v>29265</v>
      </c>
      <c r="B24491">
        <v>1</v>
      </c>
      <c r="C24491">
        <v>287982</v>
      </c>
    </row>
    <row r="24492" spans="1:3" x14ac:dyDescent="0.25">
      <c r="A24492" t="s">
        <v>29266</v>
      </c>
      <c r="B24492">
        <v>1</v>
      </c>
      <c r="C24492">
        <v>328599</v>
      </c>
    </row>
    <row r="24493" spans="1:3" x14ac:dyDescent="0.25">
      <c r="A24493" t="s">
        <v>29267</v>
      </c>
      <c r="B24493">
        <v>1</v>
      </c>
      <c r="C24493">
        <v>1630029</v>
      </c>
    </row>
    <row r="24494" spans="1:3" x14ac:dyDescent="0.25">
      <c r="A24494" t="s">
        <v>29268</v>
      </c>
      <c r="B24494">
        <v>1</v>
      </c>
      <c r="C24494">
        <v>49102</v>
      </c>
    </row>
    <row r="24495" spans="1:3" x14ac:dyDescent="0.25">
      <c r="A24495" t="s">
        <v>29269</v>
      </c>
      <c r="B24495">
        <v>1</v>
      </c>
      <c r="C24495">
        <v>82619</v>
      </c>
    </row>
    <row r="24496" spans="1:3" x14ac:dyDescent="0.25">
      <c r="A24496" t="s">
        <v>29270</v>
      </c>
      <c r="B24496">
        <v>1</v>
      </c>
      <c r="C24496">
        <v>84903</v>
      </c>
    </row>
    <row r="24497" spans="1:3" x14ac:dyDescent="0.25">
      <c r="A24497" t="s">
        <v>29271</v>
      </c>
      <c r="B24497">
        <v>1</v>
      </c>
      <c r="C24497">
        <v>144622</v>
      </c>
    </row>
    <row r="24498" spans="1:3" x14ac:dyDescent="0.25">
      <c r="A24498" t="s">
        <v>29272</v>
      </c>
      <c r="B24498">
        <v>1</v>
      </c>
      <c r="C24498">
        <v>108386</v>
      </c>
    </row>
    <row r="24499" spans="1:3" x14ac:dyDescent="0.25">
      <c r="A24499" t="s">
        <v>29273</v>
      </c>
      <c r="B24499">
        <v>1</v>
      </c>
      <c r="C24499">
        <v>1598675</v>
      </c>
    </row>
    <row r="24500" spans="1:3" x14ac:dyDescent="0.25">
      <c r="A24500" t="s">
        <v>29274</v>
      </c>
      <c r="B24500">
        <v>1</v>
      </c>
      <c r="C24500">
        <v>170474</v>
      </c>
    </row>
    <row r="24501" spans="1:3" x14ac:dyDescent="0.25">
      <c r="A24501" t="s">
        <v>29275</v>
      </c>
      <c r="B24501">
        <v>1</v>
      </c>
      <c r="C24501">
        <v>536016</v>
      </c>
    </row>
    <row r="24502" spans="1:3" x14ac:dyDescent="0.25">
      <c r="A24502" t="s">
        <v>29276</v>
      </c>
      <c r="B24502">
        <v>1</v>
      </c>
      <c r="C24502">
        <v>792021</v>
      </c>
    </row>
    <row r="24503" spans="1:3" x14ac:dyDescent="0.25">
      <c r="A24503" t="s">
        <v>29277</v>
      </c>
      <c r="B24503">
        <v>1</v>
      </c>
      <c r="C24503">
        <v>550388</v>
      </c>
    </row>
    <row r="24504" spans="1:3" x14ac:dyDescent="0.25">
      <c r="A24504" t="s">
        <v>29278</v>
      </c>
      <c r="B24504">
        <v>1</v>
      </c>
      <c r="C24504">
        <v>627989</v>
      </c>
    </row>
    <row r="24505" spans="1:3" x14ac:dyDescent="0.25">
      <c r="A24505" t="s">
        <v>29279</v>
      </c>
      <c r="B24505">
        <v>1</v>
      </c>
      <c r="C24505">
        <v>699135</v>
      </c>
    </row>
    <row r="24506" spans="1:3" x14ac:dyDescent="0.25">
      <c r="A24506" t="s">
        <v>29280</v>
      </c>
      <c r="B24506">
        <v>1</v>
      </c>
      <c r="C24506">
        <v>1383368</v>
      </c>
    </row>
    <row r="24507" spans="1:3" x14ac:dyDescent="0.25">
      <c r="A24507" t="s">
        <v>29281</v>
      </c>
      <c r="B24507">
        <v>1</v>
      </c>
      <c r="C24507">
        <v>143083</v>
      </c>
    </row>
    <row r="24508" spans="1:3" x14ac:dyDescent="0.25">
      <c r="A24508" t="s">
        <v>29282</v>
      </c>
      <c r="B24508">
        <v>1</v>
      </c>
      <c r="C24508">
        <v>328770</v>
      </c>
    </row>
    <row r="24509" spans="1:3" x14ac:dyDescent="0.25">
      <c r="A24509" t="s">
        <v>29283</v>
      </c>
      <c r="B24509">
        <v>1</v>
      </c>
      <c r="C24509">
        <v>162295</v>
      </c>
    </row>
    <row r="24510" spans="1:3" x14ac:dyDescent="0.25">
      <c r="A24510" t="s">
        <v>29284</v>
      </c>
      <c r="B24510">
        <v>1</v>
      </c>
      <c r="C24510">
        <v>485903</v>
      </c>
    </row>
    <row r="24511" spans="1:3" x14ac:dyDescent="0.25">
      <c r="A24511" t="s">
        <v>29285</v>
      </c>
      <c r="B24511">
        <v>1</v>
      </c>
      <c r="C24511">
        <v>582700</v>
      </c>
    </row>
    <row r="24512" spans="1:3" x14ac:dyDescent="0.25">
      <c r="A24512" t="s">
        <v>29286</v>
      </c>
      <c r="B24512">
        <v>1</v>
      </c>
      <c r="C24512">
        <v>2869907</v>
      </c>
    </row>
    <row r="24513" spans="1:3" x14ac:dyDescent="0.25">
      <c r="A24513" t="s">
        <v>29287</v>
      </c>
      <c r="B24513">
        <v>1</v>
      </c>
      <c r="C24513">
        <v>108285</v>
      </c>
    </row>
    <row r="24514" spans="1:3" x14ac:dyDescent="0.25">
      <c r="A24514" t="s">
        <v>29288</v>
      </c>
      <c r="B24514">
        <v>1</v>
      </c>
      <c r="C24514">
        <v>47636</v>
      </c>
    </row>
    <row r="24515" spans="1:3" x14ac:dyDescent="0.25">
      <c r="A24515" t="s">
        <v>29289</v>
      </c>
      <c r="B24515">
        <v>1</v>
      </c>
      <c r="C24515">
        <v>456071</v>
      </c>
    </row>
    <row r="24516" spans="1:3" x14ac:dyDescent="0.25">
      <c r="A24516" t="s">
        <v>29290</v>
      </c>
      <c r="B24516">
        <v>1</v>
      </c>
      <c r="C24516">
        <v>283983</v>
      </c>
    </row>
    <row r="24517" spans="1:3" x14ac:dyDescent="0.25">
      <c r="A24517" t="s">
        <v>29291</v>
      </c>
      <c r="B24517">
        <v>1</v>
      </c>
      <c r="C24517">
        <v>280342</v>
      </c>
    </row>
    <row r="24518" spans="1:3" x14ac:dyDescent="0.25">
      <c r="A24518" t="s">
        <v>29292</v>
      </c>
      <c r="B24518">
        <v>1</v>
      </c>
      <c r="C24518">
        <v>467757</v>
      </c>
    </row>
    <row r="24519" spans="1:3" x14ac:dyDescent="0.25">
      <c r="A24519" t="s">
        <v>29293</v>
      </c>
      <c r="B24519">
        <v>1</v>
      </c>
      <c r="C24519">
        <v>61280</v>
      </c>
    </row>
    <row r="24520" spans="1:3" x14ac:dyDescent="0.25">
      <c r="A24520" t="s">
        <v>29294</v>
      </c>
      <c r="B24520">
        <v>1</v>
      </c>
      <c r="C24520">
        <v>220560</v>
      </c>
    </row>
    <row r="24521" spans="1:3" x14ac:dyDescent="0.25">
      <c r="A24521" t="s">
        <v>29295</v>
      </c>
      <c r="B24521">
        <v>1</v>
      </c>
      <c r="C24521">
        <v>322516</v>
      </c>
    </row>
    <row r="24522" spans="1:3" x14ac:dyDescent="0.25">
      <c r="A24522" t="s">
        <v>29296</v>
      </c>
      <c r="B24522">
        <v>1</v>
      </c>
      <c r="C24522">
        <v>865802</v>
      </c>
    </row>
    <row r="24523" spans="1:3" x14ac:dyDescent="0.25">
      <c r="A24523" t="s">
        <v>29297</v>
      </c>
      <c r="B24523">
        <v>1</v>
      </c>
      <c r="C24523">
        <v>161257</v>
      </c>
    </row>
    <row r="24524" spans="1:3" x14ac:dyDescent="0.25">
      <c r="A24524" t="s">
        <v>29298</v>
      </c>
      <c r="B24524">
        <v>1</v>
      </c>
      <c r="C24524">
        <v>39933</v>
      </c>
    </row>
    <row r="24525" spans="1:3" x14ac:dyDescent="0.25">
      <c r="A24525" t="s">
        <v>29299</v>
      </c>
      <c r="B24525">
        <v>1</v>
      </c>
      <c r="C24525">
        <v>463379</v>
      </c>
    </row>
    <row r="24526" spans="1:3" x14ac:dyDescent="0.25">
      <c r="A24526" t="s">
        <v>29300</v>
      </c>
      <c r="B24526">
        <v>1</v>
      </c>
      <c r="C24526">
        <v>254613</v>
      </c>
    </row>
    <row r="24527" spans="1:3" x14ac:dyDescent="0.25">
      <c r="A24527" t="s">
        <v>29301</v>
      </c>
      <c r="B24527">
        <v>1</v>
      </c>
      <c r="C24527">
        <v>995564</v>
      </c>
    </row>
    <row r="24528" spans="1:3" x14ac:dyDescent="0.25">
      <c r="A24528" t="s">
        <v>29302</v>
      </c>
      <c r="B24528">
        <v>1</v>
      </c>
      <c r="C24528">
        <v>708038</v>
      </c>
    </row>
    <row r="24529" spans="1:3" x14ac:dyDescent="0.25">
      <c r="A24529" t="s">
        <v>29303</v>
      </c>
      <c r="B24529">
        <v>1</v>
      </c>
      <c r="C24529">
        <v>220161</v>
      </c>
    </row>
    <row r="24530" spans="1:3" x14ac:dyDescent="0.25">
      <c r="A24530" t="s">
        <v>29304</v>
      </c>
      <c r="B24530">
        <v>1</v>
      </c>
      <c r="C24530">
        <v>115447</v>
      </c>
    </row>
    <row r="24531" spans="1:3" x14ac:dyDescent="0.25">
      <c r="A24531" t="s">
        <v>29305</v>
      </c>
      <c r="B24531">
        <v>1</v>
      </c>
      <c r="C24531">
        <v>211998</v>
      </c>
    </row>
    <row r="24532" spans="1:3" x14ac:dyDescent="0.25">
      <c r="A24532" t="s">
        <v>29306</v>
      </c>
      <c r="B24532">
        <v>1</v>
      </c>
      <c r="C24532">
        <v>465706</v>
      </c>
    </row>
    <row r="24533" spans="1:3" x14ac:dyDescent="0.25">
      <c r="A24533" t="s">
        <v>29307</v>
      </c>
      <c r="B24533">
        <v>1</v>
      </c>
      <c r="C24533">
        <v>245338</v>
      </c>
    </row>
    <row r="24534" spans="1:3" x14ac:dyDescent="0.25">
      <c r="A24534" t="s">
        <v>29308</v>
      </c>
      <c r="B24534">
        <v>1</v>
      </c>
      <c r="C24534">
        <v>144034</v>
      </c>
    </row>
    <row r="24535" spans="1:3" x14ac:dyDescent="0.25">
      <c r="A24535" t="s">
        <v>29309</v>
      </c>
      <c r="B24535">
        <v>1</v>
      </c>
      <c r="C24535">
        <v>195743</v>
      </c>
    </row>
    <row r="24536" spans="1:3" x14ac:dyDescent="0.25">
      <c r="A24536" t="s">
        <v>29310</v>
      </c>
      <c r="B24536">
        <v>1</v>
      </c>
      <c r="C24536">
        <v>132773</v>
      </c>
    </row>
    <row r="24537" spans="1:3" x14ac:dyDescent="0.25">
      <c r="A24537" t="s">
        <v>29311</v>
      </c>
      <c r="B24537">
        <v>1</v>
      </c>
      <c r="C24537">
        <v>639722</v>
      </c>
    </row>
    <row r="24538" spans="1:3" x14ac:dyDescent="0.25">
      <c r="A24538" t="s">
        <v>29312</v>
      </c>
      <c r="B24538">
        <v>1</v>
      </c>
      <c r="C24538">
        <v>632050</v>
      </c>
    </row>
    <row r="24539" spans="1:3" x14ac:dyDescent="0.25">
      <c r="A24539" t="s">
        <v>29313</v>
      </c>
      <c r="B24539">
        <v>1</v>
      </c>
      <c r="C24539">
        <v>176306</v>
      </c>
    </row>
    <row r="24540" spans="1:3" x14ac:dyDescent="0.25">
      <c r="A24540" t="s">
        <v>29314</v>
      </c>
      <c r="B24540">
        <v>1</v>
      </c>
      <c r="C24540">
        <v>192087</v>
      </c>
    </row>
    <row r="24541" spans="1:3" x14ac:dyDescent="0.25">
      <c r="A24541" t="s">
        <v>29315</v>
      </c>
      <c r="B24541">
        <v>1</v>
      </c>
      <c r="C24541">
        <v>168626</v>
      </c>
    </row>
    <row r="24542" spans="1:3" x14ac:dyDescent="0.25">
      <c r="A24542" t="s">
        <v>29316</v>
      </c>
      <c r="B24542">
        <v>1</v>
      </c>
      <c r="C24542">
        <v>547946</v>
      </c>
    </row>
    <row r="24543" spans="1:3" x14ac:dyDescent="0.25">
      <c r="A24543" t="s">
        <v>29317</v>
      </c>
      <c r="B24543">
        <v>1</v>
      </c>
      <c r="C24543">
        <v>321585</v>
      </c>
    </row>
    <row r="24544" spans="1:3" x14ac:dyDescent="0.25">
      <c r="A24544" t="s">
        <v>29318</v>
      </c>
      <c r="B24544">
        <v>1</v>
      </c>
      <c r="C24544">
        <v>669775</v>
      </c>
    </row>
    <row r="24545" spans="1:3" x14ac:dyDescent="0.25">
      <c r="A24545" t="s">
        <v>29319</v>
      </c>
      <c r="B24545">
        <v>1</v>
      </c>
      <c r="C24545">
        <v>443019</v>
      </c>
    </row>
    <row r="24546" spans="1:3" x14ac:dyDescent="0.25">
      <c r="A24546" t="s">
        <v>29320</v>
      </c>
      <c r="B24546">
        <v>1</v>
      </c>
      <c r="C24546">
        <v>766690</v>
      </c>
    </row>
    <row r="24547" spans="1:3" x14ac:dyDescent="0.25">
      <c r="A24547" t="s">
        <v>29321</v>
      </c>
      <c r="B24547">
        <v>1</v>
      </c>
      <c r="C24547">
        <v>107441</v>
      </c>
    </row>
    <row r="24548" spans="1:3" x14ac:dyDescent="0.25">
      <c r="A24548" t="s">
        <v>29322</v>
      </c>
      <c r="B24548">
        <v>1</v>
      </c>
      <c r="C24548">
        <v>12676</v>
      </c>
    </row>
    <row r="24549" spans="1:3" x14ac:dyDescent="0.25">
      <c r="A24549" t="s">
        <v>29323</v>
      </c>
      <c r="B24549">
        <v>1</v>
      </c>
      <c r="C24549">
        <v>548737</v>
      </c>
    </row>
    <row r="24550" spans="1:3" x14ac:dyDescent="0.25">
      <c r="A24550" t="s">
        <v>29324</v>
      </c>
      <c r="B24550">
        <v>1</v>
      </c>
      <c r="C24550">
        <v>178574</v>
      </c>
    </row>
    <row r="24551" spans="1:3" x14ac:dyDescent="0.25">
      <c r="A24551" t="s">
        <v>29325</v>
      </c>
      <c r="B24551">
        <v>1</v>
      </c>
      <c r="C24551">
        <v>620291</v>
      </c>
    </row>
    <row r="24552" spans="1:3" x14ac:dyDescent="0.25">
      <c r="A24552" t="s">
        <v>29326</v>
      </c>
      <c r="B24552">
        <v>1</v>
      </c>
      <c r="C24552">
        <v>160690</v>
      </c>
    </row>
    <row r="24553" spans="1:3" x14ac:dyDescent="0.25">
      <c r="A24553" t="s">
        <v>29327</v>
      </c>
      <c r="B24553">
        <v>1</v>
      </c>
      <c r="C24553">
        <v>68283</v>
      </c>
    </row>
    <row r="24554" spans="1:3" x14ac:dyDescent="0.25">
      <c r="A24554" t="s">
        <v>29328</v>
      </c>
      <c r="B24554">
        <v>1</v>
      </c>
      <c r="C24554">
        <v>3463554</v>
      </c>
    </row>
    <row r="24555" spans="1:3" x14ac:dyDescent="0.25">
      <c r="A24555" t="s">
        <v>29329</v>
      </c>
      <c r="B24555">
        <v>1</v>
      </c>
      <c r="C24555">
        <v>67681</v>
      </c>
    </row>
    <row r="24556" spans="1:3" x14ac:dyDescent="0.25">
      <c r="A24556" t="s">
        <v>29330</v>
      </c>
      <c r="B24556">
        <v>1</v>
      </c>
      <c r="C24556">
        <v>47005</v>
      </c>
    </row>
    <row r="24557" spans="1:3" x14ac:dyDescent="0.25">
      <c r="A24557" t="s">
        <v>29331</v>
      </c>
      <c r="B24557">
        <v>1</v>
      </c>
      <c r="C24557">
        <v>553701</v>
      </c>
    </row>
    <row r="24558" spans="1:3" x14ac:dyDescent="0.25">
      <c r="A24558" t="s">
        <v>29332</v>
      </c>
      <c r="B24558">
        <v>1</v>
      </c>
      <c r="C24558">
        <v>64781</v>
      </c>
    </row>
    <row r="24559" spans="1:3" x14ac:dyDescent="0.25">
      <c r="A24559" t="s">
        <v>29333</v>
      </c>
      <c r="B24559">
        <v>1</v>
      </c>
      <c r="C24559">
        <v>4275171</v>
      </c>
    </row>
    <row r="24560" spans="1:3" x14ac:dyDescent="0.25">
      <c r="A24560" t="s">
        <v>29334</v>
      </c>
      <c r="B24560">
        <v>1</v>
      </c>
      <c r="C24560">
        <v>7852003</v>
      </c>
    </row>
    <row r="24561" spans="1:3" x14ac:dyDescent="0.25">
      <c r="A24561" t="s">
        <v>29335</v>
      </c>
      <c r="B24561">
        <v>1</v>
      </c>
      <c r="C24561">
        <v>233433</v>
      </c>
    </row>
    <row r="24562" spans="1:3" x14ac:dyDescent="0.25">
      <c r="A24562" t="s">
        <v>29336</v>
      </c>
      <c r="B24562">
        <v>1</v>
      </c>
      <c r="C24562">
        <v>1818788</v>
      </c>
    </row>
    <row r="24563" spans="1:3" x14ac:dyDescent="0.25">
      <c r="A24563" t="s">
        <v>29337</v>
      </c>
      <c r="B24563">
        <v>1</v>
      </c>
      <c r="C24563">
        <v>231219</v>
      </c>
    </row>
    <row r="24564" spans="1:3" x14ac:dyDescent="0.25">
      <c r="A24564" t="s">
        <v>29338</v>
      </c>
      <c r="B24564">
        <v>1</v>
      </c>
      <c r="C24564">
        <v>66130</v>
      </c>
    </row>
    <row r="24565" spans="1:3" x14ac:dyDescent="0.25">
      <c r="A24565" t="s">
        <v>29339</v>
      </c>
      <c r="B24565">
        <v>1</v>
      </c>
      <c r="C24565">
        <v>891460</v>
      </c>
    </row>
    <row r="24566" spans="1:3" x14ac:dyDescent="0.25">
      <c r="A24566" t="s">
        <v>29340</v>
      </c>
      <c r="B24566">
        <v>1</v>
      </c>
      <c r="C24566">
        <v>14120189</v>
      </c>
    </row>
    <row r="24567" spans="1:3" x14ac:dyDescent="0.25">
      <c r="A24567" t="s">
        <v>29341</v>
      </c>
      <c r="B24567">
        <v>1</v>
      </c>
      <c r="C24567">
        <v>28945</v>
      </c>
    </row>
    <row r="24568" spans="1:3" x14ac:dyDescent="0.25">
      <c r="A24568" t="s">
        <v>29342</v>
      </c>
      <c r="B24568">
        <v>1</v>
      </c>
      <c r="C24568">
        <v>146756</v>
      </c>
    </row>
    <row r="24569" spans="1:3" x14ac:dyDescent="0.25">
      <c r="A24569" t="s">
        <v>29343</v>
      </c>
      <c r="B24569">
        <v>1</v>
      </c>
      <c r="C24569">
        <v>64436</v>
      </c>
    </row>
    <row r="24570" spans="1:3" x14ac:dyDescent="0.25">
      <c r="A24570" t="s">
        <v>29344</v>
      </c>
      <c r="B24570">
        <v>1</v>
      </c>
      <c r="C24570">
        <v>103274</v>
      </c>
    </row>
    <row r="24571" spans="1:3" x14ac:dyDescent="0.25">
      <c r="A24571" t="s">
        <v>29345</v>
      </c>
      <c r="B24571">
        <v>1</v>
      </c>
      <c r="C24571">
        <v>673824</v>
      </c>
    </row>
    <row r="24572" spans="1:3" x14ac:dyDescent="0.25">
      <c r="A24572" t="s">
        <v>29346</v>
      </c>
      <c r="B24572">
        <v>1</v>
      </c>
      <c r="C24572">
        <v>219366</v>
      </c>
    </row>
    <row r="24573" spans="1:3" x14ac:dyDescent="0.25">
      <c r="A24573" t="s">
        <v>29347</v>
      </c>
      <c r="B24573">
        <v>1</v>
      </c>
      <c r="C24573">
        <v>308803</v>
      </c>
    </row>
    <row r="24574" spans="1:3" x14ac:dyDescent="0.25">
      <c r="A24574" t="s">
        <v>29348</v>
      </c>
      <c r="B24574">
        <v>1</v>
      </c>
      <c r="C24574">
        <v>222844</v>
      </c>
    </row>
    <row r="24575" spans="1:3" x14ac:dyDescent="0.25">
      <c r="A24575" t="s">
        <v>29349</v>
      </c>
      <c r="B24575">
        <v>1</v>
      </c>
      <c r="C24575">
        <v>871914</v>
      </c>
    </row>
    <row r="24576" spans="1:3" x14ac:dyDescent="0.25">
      <c r="A24576" t="s">
        <v>29350</v>
      </c>
      <c r="B24576">
        <v>1</v>
      </c>
      <c r="C24576">
        <v>396772</v>
      </c>
    </row>
    <row r="24577" spans="1:3" x14ac:dyDescent="0.25">
      <c r="A24577" t="s">
        <v>29351</v>
      </c>
      <c r="B24577">
        <v>1</v>
      </c>
      <c r="C24577">
        <v>111292</v>
      </c>
    </row>
    <row r="24578" spans="1:3" x14ac:dyDescent="0.25">
      <c r="A24578" t="s">
        <v>29352</v>
      </c>
      <c r="B24578">
        <v>1</v>
      </c>
      <c r="C24578">
        <v>35057609</v>
      </c>
    </row>
    <row r="24579" spans="1:3" x14ac:dyDescent="0.25">
      <c r="A24579" t="s">
        <v>29353</v>
      </c>
      <c r="B24579">
        <v>1</v>
      </c>
      <c r="C24579">
        <v>230349</v>
      </c>
    </row>
    <row r="24580" spans="1:3" x14ac:dyDescent="0.25">
      <c r="A24580" t="s">
        <v>29354</v>
      </c>
      <c r="B24580">
        <v>1</v>
      </c>
      <c r="C24580">
        <v>201057</v>
      </c>
    </row>
    <row r="24581" spans="1:3" x14ac:dyDescent="0.25">
      <c r="A24581" t="s">
        <v>29355</v>
      </c>
      <c r="B24581">
        <v>1</v>
      </c>
      <c r="C24581">
        <v>133921</v>
      </c>
    </row>
    <row r="24582" spans="1:3" x14ac:dyDescent="0.25">
      <c r="A24582" t="s">
        <v>29356</v>
      </c>
      <c r="B24582">
        <v>1</v>
      </c>
      <c r="C24582">
        <v>58152</v>
      </c>
    </row>
    <row r="24583" spans="1:3" x14ac:dyDescent="0.25">
      <c r="A24583" t="s">
        <v>29357</v>
      </c>
      <c r="B24583">
        <v>1</v>
      </c>
      <c r="C24583">
        <v>1018278</v>
      </c>
    </row>
    <row r="24584" spans="1:3" x14ac:dyDescent="0.25">
      <c r="A24584" t="s">
        <v>29358</v>
      </c>
      <c r="B24584">
        <v>1</v>
      </c>
      <c r="C24584">
        <v>74376</v>
      </c>
    </row>
    <row r="24585" spans="1:3" x14ac:dyDescent="0.25">
      <c r="A24585" t="s">
        <v>29359</v>
      </c>
      <c r="B24585">
        <v>1</v>
      </c>
      <c r="C24585">
        <v>27449</v>
      </c>
    </row>
    <row r="24586" spans="1:3" x14ac:dyDescent="0.25">
      <c r="A24586" t="s">
        <v>29360</v>
      </c>
      <c r="B24586">
        <v>1</v>
      </c>
      <c r="C24586">
        <v>247656</v>
      </c>
    </row>
    <row r="24587" spans="1:3" x14ac:dyDescent="0.25">
      <c r="A24587" t="s">
        <v>29361</v>
      </c>
      <c r="B24587">
        <v>1</v>
      </c>
      <c r="C24587">
        <v>9418665</v>
      </c>
    </row>
    <row r="24588" spans="1:3" x14ac:dyDescent="0.25">
      <c r="A24588" t="s">
        <v>29362</v>
      </c>
      <c r="B24588">
        <v>1</v>
      </c>
      <c r="C24588">
        <v>357639</v>
      </c>
    </row>
    <row r="24589" spans="1:3" x14ac:dyDescent="0.25">
      <c r="A24589" t="s">
        <v>29363</v>
      </c>
      <c r="B24589">
        <v>1</v>
      </c>
      <c r="C24589">
        <v>249601</v>
      </c>
    </row>
    <row r="24590" spans="1:3" x14ac:dyDescent="0.25">
      <c r="A24590" t="s">
        <v>29364</v>
      </c>
      <c r="B24590">
        <v>1</v>
      </c>
      <c r="C24590">
        <v>306026</v>
      </c>
    </row>
    <row r="24591" spans="1:3" x14ac:dyDescent="0.25">
      <c r="A24591" t="s">
        <v>29365</v>
      </c>
      <c r="B24591">
        <v>1</v>
      </c>
      <c r="C24591">
        <v>67073</v>
      </c>
    </row>
    <row r="24592" spans="1:3" x14ac:dyDescent="0.25">
      <c r="A24592" t="s">
        <v>29366</v>
      </c>
      <c r="B24592">
        <v>1</v>
      </c>
      <c r="C24592">
        <v>76466</v>
      </c>
    </row>
    <row r="24593" spans="1:3" x14ac:dyDescent="0.25">
      <c r="A24593" t="s">
        <v>29367</v>
      </c>
      <c r="B24593">
        <v>1</v>
      </c>
      <c r="C24593">
        <v>109975</v>
      </c>
    </row>
    <row r="24594" spans="1:3" x14ac:dyDescent="0.25">
      <c r="A24594" t="s">
        <v>29368</v>
      </c>
      <c r="B24594">
        <v>1</v>
      </c>
      <c r="C24594">
        <v>246926</v>
      </c>
    </row>
    <row r="24595" spans="1:3" x14ac:dyDescent="0.25">
      <c r="A24595" t="s">
        <v>29369</v>
      </c>
      <c r="B24595">
        <v>1</v>
      </c>
      <c r="C24595">
        <v>121045</v>
      </c>
    </row>
    <row r="24596" spans="1:3" x14ac:dyDescent="0.25">
      <c r="A24596" t="s">
        <v>29370</v>
      </c>
      <c r="B24596">
        <v>1</v>
      </c>
      <c r="C24596">
        <v>225552</v>
      </c>
    </row>
    <row r="24597" spans="1:3" x14ac:dyDescent="0.25">
      <c r="A24597" t="s">
        <v>29371</v>
      </c>
      <c r="B24597">
        <v>1</v>
      </c>
      <c r="C24597">
        <v>773688</v>
      </c>
    </row>
    <row r="24598" spans="1:3" x14ac:dyDescent="0.25">
      <c r="A24598" t="s">
        <v>29372</v>
      </c>
      <c r="B24598">
        <v>1</v>
      </c>
      <c r="C24598">
        <v>335160</v>
      </c>
    </row>
    <row r="24599" spans="1:3" x14ac:dyDescent="0.25">
      <c r="A24599" t="s">
        <v>29373</v>
      </c>
      <c r="B24599">
        <v>1</v>
      </c>
      <c r="C24599">
        <v>867160</v>
      </c>
    </row>
    <row r="24600" spans="1:3" x14ac:dyDescent="0.25">
      <c r="A24600" t="s">
        <v>29374</v>
      </c>
      <c r="B24600">
        <v>1</v>
      </c>
      <c r="C24600">
        <v>1682237</v>
      </c>
    </row>
    <row r="24601" spans="1:3" x14ac:dyDescent="0.25">
      <c r="A24601" t="s">
        <v>29375</v>
      </c>
      <c r="B24601">
        <v>1</v>
      </c>
      <c r="C24601">
        <v>50758</v>
      </c>
    </row>
    <row r="24602" spans="1:3" x14ac:dyDescent="0.25">
      <c r="A24602" t="s">
        <v>29376</v>
      </c>
      <c r="B24602">
        <v>1</v>
      </c>
      <c r="C24602">
        <v>40422</v>
      </c>
    </row>
    <row r="24603" spans="1:3" x14ac:dyDescent="0.25">
      <c r="A24603" t="s">
        <v>29377</v>
      </c>
      <c r="B24603">
        <v>1</v>
      </c>
      <c r="C24603">
        <v>188163</v>
      </c>
    </row>
    <row r="24604" spans="1:3" x14ac:dyDescent="0.25">
      <c r="A24604" t="s">
        <v>29378</v>
      </c>
      <c r="B24604">
        <v>1</v>
      </c>
      <c r="C24604">
        <v>64443</v>
      </c>
    </row>
    <row r="24605" spans="1:3" x14ac:dyDescent="0.25">
      <c r="A24605" t="s">
        <v>29379</v>
      </c>
      <c r="B24605">
        <v>1</v>
      </c>
      <c r="C24605">
        <v>223537</v>
      </c>
    </row>
    <row r="24606" spans="1:3" x14ac:dyDescent="0.25">
      <c r="A24606" t="s">
        <v>29380</v>
      </c>
      <c r="B24606">
        <v>1</v>
      </c>
      <c r="C24606">
        <v>570261</v>
      </c>
    </row>
    <row r="24607" spans="1:3" x14ac:dyDescent="0.25">
      <c r="A24607" t="s">
        <v>29381</v>
      </c>
      <c r="B24607">
        <v>1</v>
      </c>
      <c r="C24607">
        <v>599110</v>
      </c>
    </row>
    <row r="24608" spans="1:3" x14ac:dyDescent="0.25">
      <c r="A24608" t="s">
        <v>29382</v>
      </c>
      <c r="B24608">
        <v>1</v>
      </c>
      <c r="C24608">
        <v>346949</v>
      </c>
    </row>
    <row r="24609" spans="1:3" x14ac:dyDescent="0.25">
      <c r="A24609" t="s">
        <v>29383</v>
      </c>
      <c r="B24609">
        <v>1</v>
      </c>
      <c r="C24609">
        <v>83756</v>
      </c>
    </row>
    <row r="24610" spans="1:3" x14ac:dyDescent="0.25">
      <c r="A24610" t="s">
        <v>29384</v>
      </c>
      <c r="B24610">
        <v>1</v>
      </c>
      <c r="C24610">
        <v>59850</v>
      </c>
    </row>
    <row r="24611" spans="1:3" x14ac:dyDescent="0.25">
      <c r="A24611" t="s">
        <v>29385</v>
      </c>
      <c r="B24611">
        <v>1</v>
      </c>
      <c r="C24611">
        <v>1668813</v>
      </c>
    </row>
    <row r="24612" spans="1:3" x14ac:dyDescent="0.25">
      <c r="A24612" t="s">
        <v>29386</v>
      </c>
      <c r="B24612">
        <v>1</v>
      </c>
      <c r="C24612">
        <v>1912044</v>
      </c>
    </row>
    <row r="24613" spans="1:3" x14ac:dyDescent="0.25">
      <c r="A24613" t="s">
        <v>29387</v>
      </c>
      <c r="B24613">
        <v>1</v>
      </c>
      <c r="C24613">
        <v>116091</v>
      </c>
    </row>
    <row r="24614" spans="1:3" x14ac:dyDescent="0.25">
      <c r="A24614" t="s">
        <v>29388</v>
      </c>
      <c r="B24614">
        <v>1</v>
      </c>
      <c r="C24614">
        <v>71708</v>
      </c>
    </row>
    <row r="24615" spans="1:3" x14ac:dyDescent="0.25">
      <c r="A24615" t="s">
        <v>29389</v>
      </c>
      <c r="B24615">
        <v>1</v>
      </c>
      <c r="C24615">
        <v>284131</v>
      </c>
    </row>
    <row r="24616" spans="1:3" x14ac:dyDescent="0.25">
      <c r="A24616" t="s">
        <v>29390</v>
      </c>
      <c r="B24616">
        <v>1</v>
      </c>
      <c r="C24616">
        <v>928325</v>
      </c>
    </row>
    <row r="24617" spans="1:3" x14ac:dyDescent="0.25">
      <c r="A24617" t="s">
        <v>29391</v>
      </c>
      <c r="B24617">
        <v>1</v>
      </c>
      <c r="C24617">
        <v>79421</v>
      </c>
    </row>
    <row r="24618" spans="1:3" x14ac:dyDescent="0.25">
      <c r="A24618" t="s">
        <v>29392</v>
      </c>
      <c r="B24618">
        <v>1</v>
      </c>
      <c r="C24618">
        <v>267978</v>
      </c>
    </row>
    <row r="24619" spans="1:3" x14ac:dyDescent="0.25">
      <c r="A24619" t="s">
        <v>29393</v>
      </c>
      <c r="B24619">
        <v>1</v>
      </c>
      <c r="C24619">
        <v>64998</v>
      </c>
    </row>
    <row r="24620" spans="1:3" x14ac:dyDescent="0.25">
      <c r="A24620" t="s">
        <v>29394</v>
      </c>
      <c r="B24620">
        <v>1</v>
      </c>
      <c r="C24620">
        <v>318023</v>
      </c>
    </row>
    <row r="24621" spans="1:3" x14ac:dyDescent="0.25">
      <c r="A24621" t="s">
        <v>29395</v>
      </c>
      <c r="B24621">
        <v>1</v>
      </c>
      <c r="C24621">
        <v>363292</v>
      </c>
    </row>
    <row r="24622" spans="1:3" x14ac:dyDescent="0.25">
      <c r="A24622" t="s">
        <v>29396</v>
      </c>
      <c r="B24622">
        <v>1</v>
      </c>
      <c r="C24622">
        <v>1664906</v>
      </c>
    </row>
    <row r="24623" spans="1:3" x14ac:dyDescent="0.25">
      <c r="A24623" t="s">
        <v>29397</v>
      </c>
      <c r="B24623">
        <v>1</v>
      </c>
      <c r="C24623">
        <v>242060</v>
      </c>
    </row>
    <row r="24624" spans="1:3" x14ac:dyDescent="0.25">
      <c r="A24624" t="s">
        <v>29398</v>
      </c>
      <c r="B24624">
        <v>1</v>
      </c>
      <c r="C24624">
        <v>207396</v>
      </c>
    </row>
    <row r="24625" spans="1:3" x14ac:dyDescent="0.25">
      <c r="A24625" t="s">
        <v>29399</v>
      </c>
      <c r="B24625">
        <v>1</v>
      </c>
      <c r="C24625">
        <v>3869824</v>
      </c>
    </row>
    <row r="24626" spans="1:3" x14ac:dyDescent="0.25">
      <c r="A24626" t="s">
        <v>29400</v>
      </c>
      <c r="B24626">
        <v>1</v>
      </c>
      <c r="C24626">
        <v>541634</v>
      </c>
    </row>
    <row r="24627" spans="1:3" x14ac:dyDescent="0.25">
      <c r="A24627" t="s">
        <v>29401</v>
      </c>
      <c r="B24627">
        <v>1</v>
      </c>
      <c r="C24627">
        <v>322475</v>
      </c>
    </row>
    <row r="24628" spans="1:3" x14ac:dyDescent="0.25">
      <c r="A24628" t="s">
        <v>29402</v>
      </c>
      <c r="B24628">
        <v>1</v>
      </c>
      <c r="C24628">
        <v>55046</v>
      </c>
    </row>
    <row r="24629" spans="1:3" x14ac:dyDescent="0.25">
      <c r="A24629" t="s">
        <v>29403</v>
      </c>
      <c r="B24629">
        <v>1</v>
      </c>
      <c r="C24629">
        <v>739576</v>
      </c>
    </row>
    <row r="24630" spans="1:3" x14ac:dyDescent="0.25">
      <c r="A24630" t="s">
        <v>29404</v>
      </c>
      <c r="B24630">
        <v>1</v>
      </c>
      <c r="C24630">
        <v>289771</v>
      </c>
    </row>
    <row r="24631" spans="1:3" x14ac:dyDescent="0.25">
      <c r="A24631" t="s">
        <v>29405</v>
      </c>
      <c r="B24631">
        <v>1</v>
      </c>
      <c r="C24631">
        <v>375413</v>
      </c>
    </row>
    <row r="24632" spans="1:3" x14ac:dyDescent="0.25">
      <c r="A24632" t="s">
        <v>29406</v>
      </c>
      <c r="B24632">
        <v>1</v>
      </c>
      <c r="C24632">
        <v>107306</v>
      </c>
    </row>
    <row r="24633" spans="1:3" x14ac:dyDescent="0.25">
      <c r="A24633" t="s">
        <v>29407</v>
      </c>
      <c r="B24633">
        <v>1</v>
      </c>
      <c r="C24633">
        <v>324579</v>
      </c>
    </row>
    <row r="24634" spans="1:3" x14ac:dyDescent="0.25">
      <c r="A24634" t="s">
        <v>29408</v>
      </c>
      <c r="B24634">
        <v>1</v>
      </c>
      <c r="C24634">
        <v>837599</v>
      </c>
    </row>
    <row r="24635" spans="1:3" x14ac:dyDescent="0.25">
      <c r="A24635" t="s">
        <v>29409</v>
      </c>
      <c r="B24635">
        <v>1</v>
      </c>
      <c r="C24635">
        <v>959277</v>
      </c>
    </row>
    <row r="24636" spans="1:3" x14ac:dyDescent="0.25">
      <c r="A24636" t="s">
        <v>29410</v>
      </c>
      <c r="B24636">
        <v>1</v>
      </c>
      <c r="C24636">
        <v>2238851</v>
      </c>
    </row>
    <row r="24637" spans="1:3" x14ac:dyDescent="0.25">
      <c r="A24637" t="s">
        <v>29411</v>
      </c>
      <c r="B24637">
        <v>1</v>
      </c>
      <c r="C24637">
        <v>1319327</v>
      </c>
    </row>
    <row r="24638" spans="1:3" x14ac:dyDescent="0.25">
      <c r="A24638" t="s">
        <v>29412</v>
      </c>
      <c r="B24638">
        <v>1</v>
      </c>
      <c r="C24638">
        <v>25855</v>
      </c>
    </row>
    <row r="24639" spans="1:3" x14ac:dyDescent="0.25">
      <c r="A24639" t="s">
        <v>29413</v>
      </c>
      <c r="B24639">
        <v>1</v>
      </c>
      <c r="C24639">
        <v>9729918</v>
      </c>
    </row>
    <row r="24640" spans="1:3" x14ac:dyDescent="0.25">
      <c r="A24640" t="s">
        <v>29414</v>
      </c>
      <c r="B24640">
        <v>1</v>
      </c>
      <c r="C24640">
        <v>612091</v>
      </c>
    </row>
    <row r="24641" spans="1:3" x14ac:dyDescent="0.25">
      <c r="A24641" t="s">
        <v>29415</v>
      </c>
      <c r="B24641">
        <v>1</v>
      </c>
      <c r="C24641">
        <v>2932077</v>
      </c>
    </row>
    <row r="24642" spans="1:3" x14ac:dyDescent="0.25">
      <c r="A24642" t="s">
        <v>29416</v>
      </c>
      <c r="B24642">
        <v>1</v>
      </c>
      <c r="C24642">
        <v>1272894</v>
      </c>
    </row>
    <row r="24643" spans="1:3" x14ac:dyDescent="0.25">
      <c r="A24643" t="s">
        <v>29417</v>
      </c>
      <c r="B24643">
        <v>1</v>
      </c>
      <c r="C24643">
        <v>963923</v>
      </c>
    </row>
    <row r="24644" spans="1:3" x14ac:dyDescent="0.25">
      <c r="A24644" t="s">
        <v>29418</v>
      </c>
      <c r="B24644">
        <v>1</v>
      </c>
      <c r="C24644">
        <v>250424</v>
      </c>
    </row>
    <row r="24645" spans="1:3" x14ac:dyDescent="0.25">
      <c r="A24645" t="s">
        <v>29419</v>
      </c>
      <c r="B24645">
        <v>1</v>
      </c>
      <c r="C24645">
        <v>261451</v>
      </c>
    </row>
    <row r="24646" spans="1:3" x14ac:dyDescent="0.25">
      <c r="A24646" t="s">
        <v>29420</v>
      </c>
      <c r="B24646">
        <v>1</v>
      </c>
      <c r="C24646">
        <v>4216203</v>
      </c>
    </row>
    <row r="24647" spans="1:3" x14ac:dyDescent="0.25">
      <c r="A24647" t="s">
        <v>29421</v>
      </c>
      <c r="B24647">
        <v>1</v>
      </c>
      <c r="C24647">
        <v>1155805</v>
      </c>
    </row>
    <row r="24648" spans="1:3" x14ac:dyDescent="0.25">
      <c r="A24648" t="s">
        <v>29422</v>
      </c>
      <c r="B24648">
        <v>1</v>
      </c>
      <c r="C24648">
        <v>177399</v>
      </c>
    </row>
    <row r="24649" spans="1:3" x14ac:dyDescent="0.25">
      <c r="A24649" t="s">
        <v>29423</v>
      </c>
      <c r="B24649">
        <v>1</v>
      </c>
      <c r="C24649">
        <v>110086</v>
      </c>
    </row>
    <row r="24650" spans="1:3" x14ac:dyDescent="0.25">
      <c r="A24650" t="s">
        <v>29424</v>
      </c>
      <c r="B24650">
        <v>1</v>
      </c>
      <c r="C24650">
        <v>16751</v>
      </c>
    </row>
    <row r="24651" spans="1:3" x14ac:dyDescent="0.25">
      <c r="A24651" t="s">
        <v>29425</v>
      </c>
      <c r="B24651">
        <v>1</v>
      </c>
      <c r="C24651">
        <v>90828</v>
      </c>
    </row>
    <row r="24652" spans="1:3" x14ac:dyDescent="0.25">
      <c r="A24652" t="s">
        <v>29426</v>
      </c>
      <c r="B24652">
        <v>1</v>
      </c>
      <c r="C24652">
        <v>84791</v>
      </c>
    </row>
    <row r="24653" spans="1:3" x14ac:dyDescent="0.25">
      <c r="A24653" t="s">
        <v>29427</v>
      </c>
      <c r="B24653">
        <v>1</v>
      </c>
      <c r="C24653">
        <v>15961</v>
      </c>
    </row>
    <row r="24654" spans="1:3" x14ac:dyDescent="0.25">
      <c r="A24654" t="s">
        <v>29428</v>
      </c>
      <c r="B24654">
        <v>1</v>
      </c>
      <c r="C24654">
        <v>177381</v>
      </c>
    </row>
    <row r="24655" spans="1:3" x14ac:dyDescent="0.25">
      <c r="A24655" t="s">
        <v>29429</v>
      </c>
      <c r="B24655">
        <v>1</v>
      </c>
      <c r="C24655">
        <v>371496</v>
      </c>
    </row>
    <row r="24656" spans="1:3" x14ac:dyDescent="0.25">
      <c r="A24656" t="s">
        <v>29430</v>
      </c>
      <c r="B24656">
        <v>1</v>
      </c>
      <c r="C24656">
        <v>127923</v>
      </c>
    </row>
    <row r="24657" spans="1:3" x14ac:dyDescent="0.25">
      <c r="A24657" t="s">
        <v>29431</v>
      </c>
      <c r="B24657">
        <v>1</v>
      </c>
      <c r="C24657">
        <v>97673</v>
      </c>
    </row>
    <row r="24658" spans="1:3" x14ac:dyDescent="0.25">
      <c r="A24658" t="s">
        <v>29432</v>
      </c>
      <c r="B24658">
        <v>1</v>
      </c>
      <c r="C24658">
        <v>456295</v>
      </c>
    </row>
    <row r="24659" spans="1:3" x14ac:dyDescent="0.25">
      <c r="A24659" t="s">
        <v>29433</v>
      </c>
      <c r="B24659">
        <v>1</v>
      </c>
      <c r="C24659">
        <v>5178645</v>
      </c>
    </row>
    <row r="24660" spans="1:3" x14ac:dyDescent="0.25">
      <c r="A24660" t="s">
        <v>29434</v>
      </c>
      <c r="B24660">
        <v>1</v>
      </c>
      <c r="C24660">
        <v>3458147</v>
      </c>
    </row>
    <row r="24661" spans="1:3" x14ac:dyDescent="0.25">
      <c r="A24661" t="s">
        <v>29435</v>
      </c>
      <c r="B24661">
        <v>1</v>
      </c>
      <c r="C24661">
        <v>840588</v>
      </c>
    </row>
    <row r="24662" spans="1:3" x14ac:dyDescent="0.25">
      <c r="A24662" t="s">
        <v>29436</v>
      </c>
      <c r="B24662">
        <v>1</v>
      </c>
      <c r="C24662">
        <v>3390640</v>
      </c>
    </row>
    <row r="24663" spans="1:3" x14ac:dyDescent="0.25">
      <c r="A24663" t="s">
        <v>29437</v>
      </c>
      <c r="B24663">
        <v>1</v>
      </c>
      <c r="C24663">
        <v>274551</v>
      </c>
    </row>
    <row r="24664" spans="1:3" x14ac:dyDescent="0.25">
      <c r="A24664" t="s">
        <v>29438</v>
      </c>
      <c r="B24664">
        <v>1</v>
      </c>
      <c r="C24664">
        <v>1223513</v>
      </c>
    </row>
    <row r="24665" spans="1:3" x14ac:dyDescent="0.25">
      <c r="A24665" t="s">
        <v>29439</v>
      </c>
      <c r="B24665">
        <v>1</v>
      </c>
      <c r="C24665">
        <v>3621743</v>
      </c>
    </row>
    <row r="24666" spans="1:3" x14ac:dyDescent="0.25">
      <c r="A24666" t="s">
        <v>29440</v>
      </c>
      <c r="B24666">
        <v>1</v>
      </c>
      <c r="C24666">
        <v>15883119</v>
      </c>
    </row>
    <row r="24667" spans="1:3" x14ac:dyDescent="0.25">
      <c r="A24667" t="s">
        <v>29441</v>
      </c>
      <c r="B24667">
        <v>1</v>
      </c>
      <c r="C24667">
        <v>2149308</v>
      </c>
    </row>
    <row r="24668" spans="1:3" x14ac:dyDescent="0.25">
      <c r="A24668" t="s">
        <v>29442</v>
      </c>
      <c r="B24668">
        <v>1</v>
      </c>
      <c r="C24668">
        <v>1211410</v>
      </c>
    </row>
    <row r="24669" spans="1:3" x14ac:dyDescent="0.25">
      <c r="A24669" t="s">
        <v>29443</v>
      </c>
      <c r="B24669">
        <v>1</v>
      </c>
      <c r="C24669">
        <v>33980000</v>
      </c>
    </row>
    <row r="24670" spans="1:3" x14ac:dyDescent="0.25">
      <c r="A24670" t="s">
        <v>29444</v>
      </c>
      <c r="B24670">
        <v>1</v>
      </c>
      <c r="C24670">
        <v>352652</v>
      </c>
    </row>
    <row r="24671" spans="1:3" x14ac:dyDescent="0.25">
      <c r="A24671" t="s">
        <v>29445</v>
      </c>
      <c r="B24671">
        <v>1</v>
      </c>
      <c r="C24671">
        <v>748920</v>
      </c>
    </row>
    <row r="24672" spans="1:3" x14ac:dyDescent="0.25">
      <c r="A24672" t="s">
        <v>29446</v>
      </c>
      <c r="B24672">
        <v>1</v>
      </c>
      <c r="C24672">
        <v>643447</v>
      </c>
    </row>
    <row r="24673" spans="1:3" x14ac:dyDescent="0.25">
      <c r="A24673" t="s">
        <v>29447</v>
      </c>
      <c r="B24673">
        <v>1</v>
      </c>
      <c r="C24673">
        <v>490244</v>
      </c>
    </row>
    <row r="24674" spans="1:3" x14ac:dyDescent="0.25">
      <c r="A24674" t="s">
        <v>29448</v>
      </c>
      <c r="B24674">
        <v>1</v>
      </c>
      <c r="C24674">
        <v>375677</v>
      </c>
    </row>
    <row r="24675" spans="1:3" x14ac:dyDescent="0.25">
      <c r="A24675" t="s">
        <v>29449</v>
      </c>
      <c r="B24675">
        <v>1</v>
      </c>
      <c r="C24675">
        <v>135101</v>
      </c>
    </row>
    <row r="24676" spans="1:3" x14ac:dyDescent="0.25">
      <c r="A24676" t="s">
        <v>29450</v>
      </c>
      <c r="B24676">
        <v>1</v>
      </c>
      <c r="C24676">
        <v>659839</v>
      </c>
    </row>
    <row r="24677" spans="1:3" x14ac:dyDescent="0.25">
      <c r="A24677" t="s">
        <v>29451</v>
      </c>
      <c r="B24677">
        <v>1</v>
      </c>
      <c r="C24677">
        <v>287623</v>
      </c>
    </row>
    <row r="24678" spans="1:3" x14ac:dyDescent="0.25">
      <c r="A24678" t="s">
        <v>29452</v>
      </c>
      <c r="B24678">
        <v>1</v>
      </c>
      <c r="C24678">
        <v>6214413</v>
      </c>
    </row>
    <row r="24679" spans="1:3" x14ac:dyDescent="0.25">
      <c r="A24679" t="s">
        <v>29453</v>
      </c>
      <c r="B24679">
        <v>1</v>
      </c>
      <c r="C24679">
        <v>36973</v>
      </c>
    </row>
    <row r="24680" spans="1:3" x14ac:dyDescent="0.25">
      <c r="A24680" t="s">
        <v>29454</v>
      </c>
      <c r="B24680">
        <v>1</v>
      </c>
      <c r="C24680">
        <v>9478352</v>
      </c>
    </row>
    <row r="24681" spans="1:3" x14ac:dyDescent="0.25">
      <c r="A24681" t="s">
        <v>29455</v>
      </c>
      <c r="B24681">
        <v>1</v>
      </c>
      <c r="C24681">
        <v>19422861</v>
      </c>
    </row>
    <row r="24682" spans="1:3" x14ac:dyDescent="0.25">
      <c r="A24682" t="s">
        <v>29456</v>
      </c>
      <c r="B24682">
        <v>1</v>
      </c>
      <c r="C24682">
        <v>2224529</v>
      </c>
    </row>
    <row r="24683" spans="1:3" x14ac:dyDescent="0.25">
      <c r="A24683" t="s">
        <v>29457</v>
      </c>
      <c r="B24683">
        <v>1</v>
      </c>
      <c r="C24683">
        <v>222099</v>
      </c>
    </row>
    <row r="24684" spans="1:3" x14ac:dyDescent="0.25">
      <c r="A24684" t="s">
        <v>29458</v>
      </c>
      <c r="B24684">
        <v>1</v>
      </c>
      <c r="C24684">
        <v>177956</v>
      </c>
    </row>
    <row r="24685" spans="1:3" x14ac:dyDescent="0.25">
      <c r="A24685" t="s">
        <v>29459</v>
      </c>
      <c r="B24685">
        <v>1</v>
      </c>
      <c r="C24685">
        <v>42392285</v>
      </c>
    </row>
    <row r="24686" spans="1:3" x14ac:dyDescent="0.25">
      <c r="A24686" t="s">
        <v>29460</v>
      </c>
      <c r="B24686">
        <v>1</v>
      </c>
      <c r="C24686">
        <v>266201</v>
      </c>
    </row>
    <row r="24687" spans="1:3" x14ac:dyDescent="0.25">
      <c r="A24687" t="s">
        <v>29461</v>
      </c>
      <c r="B24687">
        <v>1</v>
      </c>
      <c r="C24687">
        <v>143385</v>
      </c>
    </row>
    <row r="24688" spans="1:3" x14ac:dyDescent="0.25">
      <c r="A24688" t="s">
        <v>29462</v>
      </c>
      <c r="B24688">
        <v>1</v>
      </c>
      <c r="C24688">
        <v>957618</v>
      </c>
    </row>
    <row r="24689" spans="1:3" x14ac:dyDescent="0.25">
      <c r="A24689" t="s">
        <v>29463</v>
      </c>
      <c r="B24689">
        <v>1</v>
      </c>
      <c r="C24689">
        <v>146732</v>
      </c>
    </row>
    <row r="24690" spans="1:3" x14ac:dyDescent="0.25">
      <c r="A24690" t="s">
        <v>29464</v>
      </c>
      <c r="B24690">
        <v>1</v>
      </c>
      <c r="C24690">
        <v>83504</v>
      </c>
    </row>
    <row r="24691" spans="1:3" x14ac:dyDescent="0.25">
      <c r="A24691" t="s">
        <v>29465</v>
      </c>
      <c r="B24691">
        <v>1</v>
      </c>
      <c r="C24691">
        <v>122193</v>
      </c>
    </row>
    <row r="24692" spans="1:3" x14ac:dyDescent="0.25">
      <c r="A24692" t="s">
        <v>29466</v>
      </c>
      <c r="B24692">
        <v>1</v>
      </c>
      <c r="C24692">
        <v>35044</v>
      </c>
    </row>
    <row r="24693" spans="1:3" x14ac:dyDescent="0.25">
      <c r="A24693" t="s">
        <v>29467</v>
      </c>
      <c r="B24693">
        <v>1</v>
      </c>
      <c r="C24693">
        <v>105894</v>
      </c>
    </row>
    <row r="24694" spans="1:3" x14ac:dyDescent="0.25">
      <c r="A24694" t="s">
        <v>29468</v>
      </c>
      <c r="B24694">
        <v>1</v>
      </c>
      <c r="C24694">
        <v>909470</v>
      </c>
    </row>
    <row r="24695" spans="1:3" x14ac:dyDescent="0.25">
      <c r="A24695" t="s">
        <v>29469</v>
      </c>
      <c r="B24695">
        <v>1</v>
      </c>
      <c r="C24695">
        <v>240324</v>
      </c>
    </row>
    <row r="24696" spans="1:3" x14ac:dyDescent="0.25">
      <c r="A24696" t="s">
        <v>29470</v>
      </c>
      <c r="B24696">
        <v>1</v>
      </c>
      <c r="C24696">
        <v>1658656</v>
      </c>
    </row>
    <row r="24697" spans="1:3" x14ac:dyDescent="0.25">
      <c r="A24697" t="s">
        <v>29471</v>
      </c>
      <c r="B24697">
        <v>1</v>
      </c>
      <c r="C24697">
        <v>97958</v>
      </c>
    </row>
    <row r="24698" spans="1:3" x14ac:dyDescent="0.25">
      <c r="A24698" t="s">
        <v>29472</v>
      </c>
      <c r="B24698">
        <v>1</v>
      </c>
      <c r="C24698">
        <v>64205000</v>
      </c>
    </row>
    <row r="24699" spans="1:3" x14ac:dyDescent="0.25">
      <c r="A24699" t="s">
        <v>29473</v>
      </c>
      <c r="B24699">
        <v>1</v>
      </c>
      <c r="C24699">
        <v>275960</v>
      </c>
    </row>
    <row r="24700" spans="1:3" x14ac:dyDescent="0.25">
      <c r="A24700" t="s">
        <v>29474</v>
      </c>
      <c r="B24700">
        <v>1</v>
      </c>
      <c r="C24700">
        <v>334662</v>
      </c>
    </row>
    <row r="24701" spans="1:3" x14ac:dyDescent="0.25">
      <c r="A24701" t="s">
        <v>29475</v>
      </c>
      <c r="B24701">
        <v>1</v>
      </c>
      <c r="C24701">
        <v>53698</v>
      </c>
    </row>
    <row r="24702" spans="1:3" x14ac:dyDescent="0.25">
      <c r="A24702" t="s">
        <v>29476</v>
      </c>
      <c r="B24702">
        <v>1</v>
      </c>
      <c r="C24702">
        <v>678860</v>
      </c>
    </row>
    <row r="24703" spans="1:3" x14ac:dyDescent="0.25">
      <c r="A24703" t="s">
        <v>29477</v>
      </c>
      <c r="B24703">
        <v>1</v>
      </c>
      <c r="C24703">
        <v>75086</v>
      </c>
    </row>
    <row r="24704" spans="1:3" x14ac:dyDescent="0.25">
      <c r="A24704" t="s">
        <v>29478</v>
      </c>
      <c r="B24704">
        <v>1</v>
      </c>
      <c r="C24704">
        <v>194511</v>
      </c>
    </row>
    <row r="24705" spans="1:3" x14ac:dyDescent="0.25">
      <c r="A24705" t="s">
        <v>29479</v>
      </c>
      <c r="B24705">
        <v>1</v>
      </c>
      <c r="C24705">
        <v>164721</v>
      </c>
    </row>
    <row r="24706" spans="1:3" x14ac:dyDescent="0.25">
      <c r="A24706" t="s">
        <v>29480</v>
      </c>
      <c r="B24706">
        <v>1</v>
      </c>
      <c r="C24706">
        <v>206253</v>
      </c>
    </row>
    <row r="24707" spans="1:3" x14ac:dyDescent="0.25">
      <c r="A24707" t="s">
        <v>29481</v>
      </c>
      <c r="B24707">
        <v>1</v>
      </c>
      <c r="C24707">
        <v>168627</v>
      </c>
    </row>
    <row r="24708" spans="1:3" x14ac:dyDescent="0.25">
      <c r="A24708" t="s">
        <v>29482</v>
      </c>
      <c r="B24708">
        <v>1</v>
      </c>
      <c r="C24708">
        <v>76459</v>
      </c>
    </row>
    <row r="24709" spans="1:3" x14ac:dyDescent="0.25">
      <c r="A24709" t="s">
        <v>29483</v>
      </c>
      <c r="B24709">
        <v>1</v>
      </c>
      <c r="C24709">
        <v>40455</v>
      </c>
    </row>
    <row r="24710" spans="1:3" x14ac:dyDescent="0.25">
      <c r="A24710" t="s">
        <v>29484</v>
      </c>
      <c r="B24710">
        <v>1</v>
      </c>
      <c r="C24710">
        <v>75350</v>
      </c>
    </row>
    <row r="24711" spans="1:3" x14ac:dyDescent="0.25">
      <c r="A24711" t="s">
        <v>29485</v>
      </c>
      <c r="B24711">
        <v>1</v>
      </c>
      <c r="C24711">
        <v>795374</v>
      </c>
    </row>
    <row r="24712" spans="1:3" x14ac:dyDescent="0.25">
      <c r="A24712" t="s">
        <v>29486</v>
      </c>
      <c r="B24712">
        <v>1</v>
      </c>
      <c r="C24712">
        <v>48047</v>
      </c>
    </row>
    <row r="24713" spans="1:3" x14ac:dyDescent="0.25">
      <c r="A24713" t="s">
        <v>29487</v>
      </c>
      <c r="B24713">
        <v>1</v>
      </c>
      <c r="C24713">
        <v>221473</v>
      </c>
    </row>
    <row r="24714" spans="1:3" x14ac:dyDescent="0.25">
      <c r="A24714" t="s">
        <v>29488</v>
      </c>
      <c r="B24714">
        <v>1</v>
      </c>
      <c r="C24714">
        <v>408746</v>
      </c>
    </row>
    <row r="24715" spans="1:3" x14ac:dyDescent="0.25">
      <c r="A24715" t="s">
        <v>29489</v>
      </c>
      <c r="B24715">
        <v>1</v>
      </c>
      <c r="C24715">
        <v>372684</v>
      </c>
    </row>
    <row r="24716" spans="1:3" x14ac:dyDescent="0.25">
      <c r="A24716" t="s">
        <v>29490</v>
      </c>
      <c r="B24716">
        <v>1</v>
      </c>
      <c r="C24716">
        <v>405074</v>
      </c>
    </row>
    <row r="24717" spans="1:3" x14ac:dyDescent="0.25">
      <c r="A24717" t="s">
        <v>29491</v>
      </c>
      <c r="B24717">
        <v>1</v>
      </c>
      <c r="C24717">
        <v>538096</v>
      </c>
    </row>
    <row r="24718" spans="1:3" x14ac:dyDescent="0.25">
      <c r="A24718" t="s">
        <v>29492</v>
      </c>
      <c r="B24718">
        <v>1</v>
      </c>
      <c r="C24718">
        <v>393390</v>
      </c>
    </row>
    <row r="24719" spans="1:3" x14ac:dyDescent="0.25">
      <c r="A24719" t="s">
        <v>29493</v>
      </c>
      <c r="B24719">
        <v>1</v>
      </c>
      <c r="C24719">
        <v>78991</v>
      </c>
    </row>
    <row r="24720" spans="1:3" x14ac:dyDescent="0.25">
      <c r="A24720" t="s">
        <v>29494</v>
      </c>
      <c r="B24720">
        <v>1</v>
      </c>
      <c r="C24720">
        <v>55836</v>
      </c>
    </row>
    <row r="24721" spans="1:3" x14ac:dyDescent="0.25">
      <c r="A24721" t="s">
        <v>29495</v>
      </c>
      <c r="B24721">
        <v>1</v>
      </c>
      <c r="C24721">
        <v>471698</v>
      </c>
    </row>
    <row r="24722" spans="1:3" x14ac:dyDescent="0.25">
      <c r="A24722" t="s">
        <v>29496</v>
      </c>
      <c r="B24722">
        <v>1</v>
      </c>
      <c r="C24722">
        <v>4129644</v>
      </c>
    </row>
    <row r="24723" spans="1:3" x14ac:dyDescent="0.25">
      <c r="A24723" t="s">
        <v>29497</v>
      </c>
      <c r="B24723">
        <v>1</v>
      </c>
      <c r="C24723">
        <v>392038</v>
      </c>
    </row>
    <row r="24724" spans="1:3" x14ac:dyDescent="0.25">
      <c r="A24724" t="s">
        <v>29498</v>
      </c>
      <c r="B24724">
        <v>1</v>
      </c>
      <c r="C24724">
        <v>1040563</v>
      </c>
    </row>
    <row r="24725" spans="1:3" x14ac:dyDescent="0.25">
      <c r="A24725" t="s">
        <v>29499</v>
      </c>
      <c r="B24725">
        <v>1</v>
      </c>
      <c r="C24725">
        <v>133976</v>
      </c>
    </row>
    <row r="24726" spans="1:3" x14ac:dyDescent="0.25">
      <c r="A24726" t="s">
        <v>29500</v>
      </c>
      <c r="B24726">
        <v>1</v>
      </c>
      <c r="C24726">
        <v>171664</v>
      </c>
    </row>
    <row r="24727" spans="1:3" x14ac:dyDescent="0.25">
      <c r="A24727" t="s">
        <v>29501</v>
      </c>
      <c r="B24727">
        <v>1</v>
      </c>
      <c r="C24727">
        <v>280902</v>
      </c>
    </row>
    <row r="24728" spans="1:3" x14ac:dyDescent="0.25">
      <c r="A24728" t="s">
        <v>29502</v>
      </c>
      <c r="B24728">
        <v>1</v>
      </c>
      <c r="C24728">
        <v>389435</v>
      </c>
    </row>
    <row r="24729" spans="1:3" x14ac:dyDescent="0.25">
      <c r="A24729" t="s">
        <v>29503</v>
      </c>
      <c r="B24729">
        <v>1</v>
      </c>
      <c r="C24729">
        <v>248122</v>
      </c>
    </row>
    <row r="24730" spans="1:3" x14ac:dyDescent="0.25">
      <c r="A24730" t="s">
        <v>29504</v>
      </c>
      <c r="B24730">
        <v>1</v>
      </c>
      <c r="C24730">
        <v>532972</v>
      </c>
    </row>
    <row r="24731" spans="1:3" x14ac:dyDescent="0.25">
      <c r="A24731" t="s">
        <v>29505</v>
      </c>
      <c r="B24731">
        <v>1</v>
      </c>
      <c r="C24731">
        <v>328960</v>
      </c>
    </row>
    <row r="24732" spans="1:3" x14ac:dyDescent="0.25">
      <c r="A24732" t="s">
        <v>29506</v>
      </c>
      <c r="B24732">
        <v>1</v>
      </c>
      <c r="C24732">
        <v>308943</v>
      </c>
    </row>
    <row r="24733" spans="1:3" x14ac:dyDescent="0.25">
      <c r="A24733" t="s">
        <v>29507</v>
      </c>
      <c r="B24733">
        <v>1</v>
      </c>
      <c r="C24733">
        <v>267353</v>
      </c>
    </row>
    <row r="24734" spans="1:3" x14ac:dyDescent="0.25">
      <c r="A24734" t="s">
        <v>29508</v>
      </c>
      <c r="B24734">
        <v>1</v>
      </c>
      <c r="C24734">
        <v>158433</v>
      </c>
    </row>
    <row r="24735" spans="1:3" x14ac:dyDescent="0.25">
      <c r="A24735" t="s">
        <v>29509</v>
      </c>
      <c r="B24735">
        <v>1</v>
      </c>
      <c r="C24735">
        <v>172941</v>
      </c>
    </row>
    <row r="24736" spans="1:3" x14ac:dyDescent="0.25">
      <c r="A24736" t="s">
        <v>29510</v>
      </c>
      <c r="B24736">
        <v>1</v>
      </c>
      <c r="C24736">
        <v>178683</v>
      </c>
    </row>
    <row r="24737" spans="1:3" x14ac:dyDescent="0.25">
      <c r="A24737" t="s">
        <v>29511</v>
      </c>
      <c r="B24737">
        <v>1</v>
      </c>
      <c r="C24737">
        <v>3857221</v>
      </c>
    </row>
    <row r="24738" spans="1:3" x14ac:dyDescent="0.25">
      <c r="A24738" t="s">
        <v>29512</v>
      </c>
      <c r="B24738">
        <v>1</v>
      </c>
      <c r="C24738">
        <v>44746</v>
      </c>
    </row>
    <row r="24739" spans="1:3" x14ac:dyDescent="0.25">
      <c r="A24739" t="s">
        <v>29513</v>
      </c>
      <c r="B24739">
        <v>1</v>
      </c>
      <c r="C24739">
        <v>873959</v>
      </c>
    </row>
    <row r="24740" spans="1:3" x14ac:dyDescent="0.25">
      <c r="A24740" t="s">
        <v>29514</v>
      </c>
      <c r="B24740">
        <v>1</v>
      </c>
      <c r="C24740">
        <v>823491</v>
      </c>
    </row>
    <row r="24741" spans="1:3" x14ac:dyDescent="0.25">
      <c r="A24741" t="s">
        <v>29515</v>
      </c>
      <c r="B24741">
        <v>1</v>
      </c>
      <c r="C24741">
        <v>178793</v>
      </c>
    </row>
    <row r="24742" spans="1:3" x14ac:dyDescent="0.25">
      <c r="A24742" t="s">
        <v>29516</v>
      </c>
      <c r="B24742">
        <v>1</v>
      </c>
      <c r="C24742">
        <v>345640</v>
      </c>
    </row>
    <row r="24743" spans="1:3" x14ac:dyDescent="0.25">
      <c r="A24743" t="s">
        <v>29517</v>
      </c>
      <c r="B24743">
        <v>1</v>
      </c>
      <c r="C24743">
        <v>217192</v>
      </c>
    </row>
    <row r="24744" spans="1:3" x14ac:dyDescent="0.25">
      <c r="A24744" t="s">
        <v>29518</v>
      </c>
      <c r="B24744">
        <v>1</v>
      </c>
      <c r="C24744">
        <v>589996</v>
      </c>
    </row>
    <row r="24745" spans="1:3" x14ac:dyDescent="0.25">
      <c r="A24745" t="s">
        <v>29519</v>
      </c>
      <c r="B24745">
        <v>1</v>
      </c>
      <c r="C24745">
        <v>666492</v>
      </c>
    </row>
    <row r="24746" spans="1:3" x14ac:dyDescent="0.25">
      <c r="A24746" t="s">
        <v>29520</v>
      </c>
      <c r="B24746">
        <v>1</v>
      </c>
      <c r="C24746">
        <v>106356</v>
      </c>
    </row>
    <row r="24747" spans="1:3" x14ac:dyDescent="0.25">
      <c r="A24747" t="s">
        <v>29521</v>
      </c>
      <c r="B24747">
        <v>1</v>
      </c>
      <c r="C24747">
        <v>1865581</v>
      </c>
    </row>
    <row r="24748" spans="1:3" x14ac:dyDescent="0.25">
      <c r="A24748" t="s">
        <v>29522</v>
      </c>
      <c r="B24748">
        <v>1</v>
      </c>
      <c r="C24748">
        <v>110546</v>
      </c>
    </row>
    <row r="24749" spans="1:3" x14ac:dyDescent="0.25">
      <c r="A24749" t="s">
        <v>29523</v>
      </c>
      <c r="B24749">
        <v>1</v>
      </c>
      <c r="C24749">
        <v>555533</v>
      </c>
    </row>
    <row r="24750" spans="1:3" x14ac:dyDescent="0.25">
      <c r="A24750" t="s">
        <v>29524</v>
      </c>
      <c r="B24750">
        <v>1</v>
      </c>
      <c r="C24750">
        <v>324038</v>
      </c>
    </row>
    <row r="24751" spans="1:3" x14ac:dyDescent="0.25">
      <c r="A24751" t="s">
        <v>29525</v>
      </c>
      <c r="B24751">
        <v>1</v>
      </c>
      <c r="C24751">
        <v>233221</v>
      </c>
    </row>
    <row r="24752" spans="1:3" x14ac:dyDescent="0.25">
      <c r="A24752" t="s">
        <v>29526</v>
      </c>
      <c r="B24752">
        <v>1</v>
      </c>
      <c r="C24752">
        <v>118689</v>
      </c>
    </row>
    <row r="24753" spans="1:3" x14ac:dyDescent="0.25">
      <c r="A24753" t="s">
        <v>29527</v>
      </c>
      <c r="B24753">
        <v>1</v>
      </c>
      <c r="C24753">
        <v>202325</v>
      </c>
    </row>
    <row r="24754" spans="1:3" x14ac:dyDescent="0.25">
      <c r="A24754" t="s">
        <v>29528</v>
      </c>
      <c r="B24754">
        <v>1</v>
      </c>
      <c r="C24754">
        <v>684707</v>
      </c>
    </row>
    <row r="24755" spans="1:3" x14ac:dyDescent="0.25">
      <c r="A24755" t="s">
        <v>29529</v>
      </c>
      <c r="B24755">
        <v>1</v>
      </c>
      <c r="C24755">
        <v>73124</v>
      </c>
    </row>
    <row r="24756" spans="1:3" x14ac:dyDescent="0.25">
      <c r="A24756" t="s">
        <v>29530</v>
      </c>
      <c r="B24756">
        <v>1</v>
      </c>
      <c r="C24756">
        <v>247511</v>
      </c>
    </row>
    <row r="24757" spans="1:3" x14ac:dyDescent="0.25">
      <c r="A24757" t="s">
        <v>29531</v>
      </c>
      <c r="B24757">
        <v>1</v>
      </c>
      <c r="C24757">
        <v>221337</v>
      </c>
    </row>
    <row r="24758" spans="1:3" x14ac:dyDescent="0.25">
      <c r="A24758" t="s">
        <v>29532</v>
      </c>
      <c r="B24758">
        <v>1</v>
      </c>
      <c r="C24758">
        <v>373572</v>
      </c>
    </row>
    <row r="24759" spans="1:3" x14ac:dyDescent="0.25">
      <c r="A24759" t="s">
        <v>29533</v>
      </c>
      <c r="B24759">
        <v>1</v>
      </c>
      <c r="C24759">
        <v>126081</v>
      </c>
    </row>
    <row r="24760" spans="1:3" x14ac:dyDescent="0.25">
      <c r="A24760" t="s">
        <v>29534</v>
      </c>
      <c r="B24760">
        <v>1</v>
      </c>
      <c r="C24760">
        <v>270837</v>
      </c>
    </row>
    <row r="24761" spans="1:3" x14ac:dyDescent="0.25">
      <c r="A24761" t="s">
        <v>29535</v>
      </c>
      <c r="B24761">
        <v>1</v>
      </c>
      <c r="C24761">
        <v>435108</v>
      </c>
    </row>
    <row r="24762" spans="1:3" x14ac:dyDescent="0.25">
      <c r="A24762" t="s">
        <v>29536</v>
      </c>
      <c r="B24762">
        <v>1</v>
      </c>
      <c r="C24762">
        <v>526729</v>
      </c>
    </row>
    <row r="24763" spans="1:3" x14ac:dyDescent="0.25">
      <c r="A24763" t="s">
        <v>29537</v>
      </c>
      <c r="B24763">
        <v>1</v>
      </c>
      <c r="C24763">
        <v>181860</v>
      </c>
    </row>
    <row r="24764" spans="1:3" x14ac:dyDescent="0.25">
      <c r="A24764" t="s">
        <v>29538</v>
      </c>
      <c r="B24764">
        <v>1</v>
      </c>
      <c r="C24764">
        <v>159173</v>
      </c>
    </row>
    <row r="24765" spans="1:3" x14ac:dyDescent="0.25">
      <c r="A24765" t="s">
        <v>29539</v>
      </c>
      <c r="B24765">
        <v>1</v>
      </c>
      <c r="C24765">
        <v>353418</v>
      </c>
    </row>
    <row r="24766" spans="1:3" x14ac:dyDescent="0.25">
      <c r="A24766" t="s">
        <v>29540</v>
      </c>
      <c r="B24766">
        <v>1</v>
      </c>
      <c r="C24766">
        <v>132279</v>
      </c>
    </row>
    <row r="24767" spans="1:3" x14ac:dyDescent="0.25">
      <c r="A24767" t="s">
        <v>29541</v>
      </c>
      <c r="B24767">
        <v>1</v>
      </c>
      <c r="C24767">
        <v>191512</v>
      </c>
    </row>
    <row r="24768" spans="1:3" x14ac:dyDescent="0.25">
      <c r="A24768" t="s">
        <v>29542</v>
      </c>
      <c r="B24768">
        <v>1</v>
      </c>
      <c r="C24768">
        <v>188046</v>
      </c>
    </row>
    <row r="24769" spans="1:3" x14ac:dyDescent="0.25">
      <c r="A24769" t="s">
        <v>29543</v>
      </c>
      <c r="B24769">
        <v>1</v>
      </c>
      <c r="C24769">
        <v>114409</v>
      </c>
    </row>
    <row r="24770" spans="1:3" x14ac:dyDescent="0.25">
      <c r="A24770" t="s">
        <v>29544</v>
      </c>
      <c r="B24770">
        <v>1</v>
      </c>
      <c r="C24770">
        <v>745346</v>
      </c>
    </row>
    <row r="24771" spans="1:3" x14ac:dyDescent="0.25">
      <c r="A24771" t="s">
        <v>29545</v>
      </c>
      <c r="B24771">
        <v>1</v>
      </c>
      <c r="C24771">
        <v>86186</v>
      </c>
    </row>
    <row r="24772" spans="1:3" x14ac:dyDescent="0.25">
      <c r="A24772" t="s">
        <v>29546</v>
      </c>
      <c r="B24772">
        <v>1</v>
      </c>
      <c r="C24772">
        <v>895997</v>
      </c>
    </row>
    <row r="24773" spans="1:3" x14ac:dyDescent="0.25">
      <c r="A24773" t="s">
        <v>29547</v>
      </c>
      <c r="B24773">
        <v>1</v>
      </c>
      <c r="C24773">
        <v>371632</v>
      </c>
    </row>
    <row r="24774" spans="1:3" x14ac:dyDescent="0.25">
      <c r="A24774" t="s">
        <v>29548</v>
      </c>
      <c r="B24774">
        <v>1</v>
      </c>
      <c r="C24774">
        <v>415896</v>
      </c>
    </row>
    <row r="24775" spans="1:3" x14ac:dyDescent="0.25">
      <c r="A24775" t="s">
        <v>29549</v>
      </c>
      <c r="B24775">
        <v>1</v>
      </c>
      <c r="C24775">
        <v>1973511</v>
      </c>
    </row>
    <row r="24776" spans="1:3" x14ac:dyDescent="0.25">
      <c r="A24776" t="s">
        <v>29550</v>
      </c>
      <c r="B24776">
        <v>1</v>
      </c>
      <c r="C24776">
        <v>42360</v>
      </c>
    </row>
    <row r="24777" spans="1:3" x14ac:dyDescent="0.25">
      <c r="A24777" t="s">
        <v>29551</v>
      </c>
      <c r="B24777">
        <v>1</v>
      </c>
      <c r="C24777">
        <v>307976</v>
      </c>
    </row>
    <row r="24778" spans="1:3" x14ac:dyDescent="0.25">
      <c r="A24778" t="s">
        <v>29552</v>
      </c>
      <c r="B24778">
        <v>1</v>
      </c>
      <c r="C24778">
        <v>3327290</v>
      </c>
    </row>
    <row r="24779" spans="1:3" x14ac:dyDescent="0.25">
      <c r="A24779" t="s">
        <v>29553</v>
      </c>
      <c r="B24779">
        <v>1</v>
      </c>
      <c r="C24779">
        <v>143280</v>
      </c>
    </row>
    <row r="24780" spans="1:3" x14ac:dyDescent="0.25">
      <c r="A24780" t="s">
        <v>29554</v>
      </c>
      <c r="B24780">
        <v>1</v>
      </c>
      <c r="C24780">
        <v>8047301</v>
      </c>
    </row>
    <row r="24781" spans="1:3" x14ac:dyDescent="0.25">
      <c r="A24781" t="s">
        <v>29555</v>
      </c>
      <c r="B24781">
        <v>1</v>
      </c>
      <c r="C24781">
        <v>273316</v>
      </c>
    </row>
    <row r="24782" spans="1:3" x14ac:dyDescent="0.25">
      <c r="A24782" t="s">
        <v>29556</v>
      </c>
      <c r="B24782">
        <v>1</v>
      </c>
      <c r="C24782">
        <v>26199</v>
      </c>
    </row>
    <row r="24783" spans="1:3" x14ac:dyDescent="0.25">
      <c r="A24783" t="s">
        <v>29557</v>
      </c>
      <c r="B24783">
        <v>1</v>
      </c>
      <c r="C24783">
        <v>733036</v>
      </c>
    </row>
    <row r="24784" spans="1:3" x14ac:dyDescent="0.25">
      <c r="A24784" t="s">
        <v>29558</v>
      </c>
      <c r="B24784">
        <v>1</v>
      </c>
      <c r="C24784">
        <v>85006</v>
      </c>
    </row>
    <row r="24785" spans="1:3" x14ac:dyDescent="0.25">
      <c r="A24785" t="s">
        <v>29559</v>
      </c>
      <c r="B24785">
        <v>1</v>
      </c>
      <c r="C24785">
        <v>107292</v>
      </c>
    </row>
    <row r="24786" spans="1:3" x14ac:dyDescent="0.25">
      <c r="A24786" t="s">
        <v>29560</v>
      </c>
      <c r="B24786">
        <v>1</v>
      </c>
      <c r="C24786">
        <v>702532</v>
      </c>
    </row>
    <row r="24787" spans="1:3" x14ac:dyDescent="0.25">
      <c r="A24787" t="s">
        <v>29561</v>
      </c>
      <c r="B24787">
        <v>1</v>
      </c>
      <c r="C24787">
        <v>2069851</v>
      </c>
    </row>
    <row r="24788" spans="1:3" x14ac:dyDescent="0.25">
      <c r="A24788" t="s">
        <v>29562</v>
      </c>
      <c r="B24788">
        <v>1</v>
      </c>
      <c r="C24788">
        <v>847508</v>
      </c>
    </row>
    <row r="24789" spans="1:3" x14ac:dyDescent="0.25">
      <c r="A24789" t="s">
        <v>29563</v>
      </c>
      <c r="B24789">
        <v>1</v>
      </c>
      <c r="C24789">
        <v>378549</v>
      </c>
    </row>
    <row r="24790" spans="1:3" x14ac:dyDescent="0.25">
      <c r="A24790" t="s">
        <v>29564</v>
      </c>
      <c r="B24790">
        <v>1</v>
      </c>
      <c r="C24790">
        <v>557297</v>
      </c>
    </row>
    <row r="24791" spans="1:3" x14ac:dyDescent="0.25">
      <c r="A24791" t="s">
        <v>29565</v>
      </c>
      <c r="B24791">
        <v>1</v>
      </c>
      <c r="C24791">
        <v>139215</v>
      </c>
    </row>
    <row r="24792" spans="1:3" x14ac:dyDescent="0.25">
      <c r="A24792" t="s">
        <v>29566</v>
      </c>
      <c r="B24792">
        <v>1</v>
      </c>
      <c r="C24792">
        <v>2841533</v>
      </c>
    </row>
    <row r="24793" spans="1:3" x14ac:dyDescent="0.25">
      <c r="A24793" t="s">
        <v>29567</v>
      </c>
      <c r="B24793">
        <v>1</v>
      </c>
      <c r="C24793">
        <v>10312436</v>
      </c>
    </row>
    <row r="24794" spans="1:3" x14ac:dyDescent="0.25">
      <c r="A24794" t="s">
        <v>29568</v>
      </c>
      <c r="B24794">
        <v>1</v>
      </c>
      <c r="C24794">
        <v>361414</v>
      </c>
    </row>
    <row r="24795" spans="1:3" x14ac:dyDescent="0.25">
      <c r="A24795" t="s">
        <v>29569</v>
      </c>
      <c r="B24795">
        <v>1</v>
      </c>
      <c r="C24795">
        <v>196644</v>
      </c>
    </row>
    <row r="24796" spans="1:3" x14ac:dyDescent="0.25">
      <c r="A24796" t="s">
        <v>29570</v>
      </c>
      <c r="B24796">
        <v>1</v>
      </c>
      <c r="C24796">
        <v>1739119</v>
      </c>
    </row>
    <row r="24797" spans="1:3" x14ac:dyDescent="0.25">
      <c r="A24797" t="s">
        <v>29571</v>
      </c>
      <c r="B24797">
        <v>1</v>
      </c>
      <c r="C24797">
        <v>174662</v>
      </c>
    </row>
    <row r="24798" spans="1:3" x14ac:dyDescent="0.25">
      <c r="A24798" t="s">
        <v>29572</v>
      </c>
      <c r="B24798">
        <v>1</v>
      </c>
      <c r="C24798">
        <v>491580</v>
      </c>
    </row>
    <row r="24799" spans="1:3" x14ac:dyDescent="0.25">
      <c r="A24799" t="s">
        <v>29573</v>
      </c>
      <c r="B24799">
        <v>1</v>
      </c>
      <c r="C24799">
        <v>362778</v>
      </c>
    </row>
    <row r="24800" spans="1:3" x14ac:dyDescent="0.25">
      <c r="A24800" t="s">
        <v>29574</v>
      </c>
      <c r="B24800">
        <v>1</v>
      </c>
      <c r="C24800">
        <v>10994199</v>
      </c>
    </row>
    <row r="24801" spans="1:3" x14ac:dyDescent="0.25">
      <c r="A24801" t="s">
        <v>29575</v>
      </c>
      <c r="B24801">
        <v>1</v>
      </c>
      <c r="C24801">
        <v>122144</v>
      </c>
    </row>
    <row r="24802" spans="1:3" x14ac:dyDescent="0.25">
      <c r="A24802" t="s">
        <v>29576</v>
      </c>
      <c r="B24802">
        <v>1</v>
      </c>
      <c r="C24802">
        <v>308541</v>
      </c>
    </row>
    <row r="24803" spans="1:3" x14ac:dyDescent="0.25">
      <c r="A24803" t="s">
        <v>29577</v>
      </c>
      <c r="B24803">
        <v>1</v>
      </c>
      <c r="C24803">
        <v>120145</v>
      </c>
    </row>
    <row r="24804" spans="1:3" x14ac:dyDescent="0.25">
      <c r="A24804" t="s">
        <v>29578</v>
      </c>
      <c r="B24804">
        <v>1</v>
      </c>
      <c r="C24804">
        <v>81437</v>
      </c>
    </row>
    <row r="24805" spans="1:3" x14ac:dyDescent="0.25">
      <c r="A24805" t="s">
        <v>29579</v>
      </c>
      <c r="B24805">
        <v>1</v>
      </c>
      <c r="C24805">
        <v>90392</v>
      </c>
    </row>
    <row r="24806" spans="1:3" x14ac:dyDescent="0.25">
      <c r="A24806" t="s">
        <v>29580</v>
      </c>
      <c r="B24806">
        <v>1</v>
      </c>
      <c r="C24806">
        <v>1458568</v>
      </c>
    </row>
    <row r="24807" spans="1:3" x14ac:dyDescent="0.25">
      <c r="A24807" t="s">
        <v>29581</v>
      </c>
      <c r="B24807">
        <v>1</v>
      </c>
      <c r="C24807">
        <v>148788</v>
      </c>
    </row>
    <row r="24808" spans="1:3" x14ac:dyDescent="0.25">
      <c r="A24808" t="s">
        <v>29582</v>
      </c>
      <c r="B24808">
        <v>1</v>
      </c>
      <c r="C24808">
        <v>477081</v>
      </c>
    </row>
    <row r="24809" spans="1:3" x14ac:dyDescent="0.25">
      <c r="A24809" t="s">
        <v>29583</v>
      </c>
      <c r="B24809">
        <v>1</v>
      </c>
      <c r="C24809">
        <v>307084</v>
      </c>
    </row>
    <row r="24810" spans="1:3" x14ac:dyDescent="0.25">
      <c r="A24810" t="s">
        <v>29584</v>
      </c>
      <c r="B24810">
        <v>1</v>
      </c>
      <c r="C24810">
        <v>90854</v>
      </c>
    </row>
    <row r="24811" spans="1:3" x14ac:dyDescent="0.25">
      <c r="A24811" t="s">
        <v>29585</v>
      </c>
      <c r="B24811">
        <v>1</v>
      </c>
      <c r="C24811">
        <v>759108</v>
      </c>
    </row>
    <row r="24812" spans="1:3" x14ac:dyDescent="0.25">
      <c r="A24812" t="s">
        <v>29586</v>
      </c>
      <c r="B24812">
        <v>1</v>
      </c>
      <c r="C24812">
        <v>125903</v>
      </c>
    </row>
    <row r="24813" spans="1:3" x14ac:dyDescent="0.25">
      <c r="A24813" t="s">
        <v>29587</v>
      </c>
      <c r="B24813">
        <v>1</v>
      </c>
      <c r="C24813">
        <v>9624571</v>
      </c>
    </row>
    <row r="24814" spans="1:3" x14ac:dyDescent="0.25">
      <c r="A24814" t="s">
        <v>29588</v>
      </c>
      <c r="B24814">
        <v>1</v>
      </c>
      <c r="C24814">
        <v>133952</v>
      </c>
    </row>
    <row r="24815" spans="1:3" x14ac:dyDescent="0.25">
      <c r="A24815" t="s">
        <v>29589</v>
      </c>
      <c r="B24815">
        <v>1</v>
      </c>
      <c r="C24815">
        <v>415716</v>
      </c>
    </row>
    <row r="24816" spans="1:3" x14ac:dyDescent="0.25">
      <c r="A24816" t="s">
        <v>29590</v>
      </c>
      <c r="B24816">
        <v>1</v>
      </c>
      <c r="C24816">
        <v>395401</v>
      </c>
    </row>
    <row r="24817" spans="1:3" x14ac:dyDescent="0.25">
      <c r="A24817" t="s">
        <v>29591</v>
      </c>
      <c r="B24817">
        <v>1</v>
      </c>
      <c r="C24817">
        <v>71219</v>
      </c>
    </row>
    <row r="24818" spans="1:3" x14ac:dyDescent="0.25">
      <c r="A24818" t="s">
        <v>29592</v>
      </c>
      <c r="B24818">
        <v>1</v>
      </c>
      <c r="C24818">
        <v>340569</v>
      </c>
    </row>
    <row r="24819" spans="1:3" x14ac:dyDescent="0.25">
      <c r="A24819" t="s">
        <v>29593</v>
      </c>
      <c r="B24819">
        <v>1</v>
      </c>
      <c r="C24819">
        <v>252614</v>
      </c>
    </row>
    <row r="24820" spans="1:3" x14ac:dyDescent="0.25">
      <c r="A24820" t="s">
        <v>29594</v>
      </c>
      <c r="B24820">
        <v>1</v>
      </c>
      <c r="C24820">
        <v>183781</v>
      </c>
    </row>
    <row r="24821" spans="1:3" x14ac:dyDescent="0.25">
      <c r="A24821" t="s">
        <v>29595</v>
      </c>
      <c r="B24821">
        <v>1</v>
      </c>
      <c r="C24821">
        <v>80964</v>
      </c>
    </row>
    <row r="24822" spans="1:3" x14ac:dyDescent="0.25">
      <c r="A24822" t="s">
        <v>29596</v>
      </c>
      <c r="B24822">
        <v>1</v>
      </c>
      <c r="C24822">
        <v>400673</v>
      </c>
    </row>
    <row r="24823" spans="1:3" x14ac:dyDescent="0.25">
      <c r="A24823" t="s">
        <v>29597</v>
      </c>
      <c r="B24823">
        <v>1</v>
      </c>
      <c r="C24823">
        <v>269583</v>
      </c>
    </row>
    <row r="24824" spans="1:3" x14ac:dyDescent="0.25">
      <c r="A24824" t="s">
        <v>29598</v>
      </c>
      <c r="B24824">
        <v>1</v>
      </c>
      <c r="C24824">
        <v>124948</v>
      </c>
    </row>
    <row r="24825" spans="1:3" x14ac:dyDescent="0.25">
      <c r="A24825" t="s">
        <v>29599</v>
      </c>
      <c r="B24825">
        <v>1</v>
      </c>
      <c r="C24825">
        <v>15589</v>
      </c>
    </row>
    <row r="24826" spans="1:3" x14ac:dyDescent="0.25">
      <c r="A24826" t="s">
        <v>29600</v>
      </c>
      <c r="B24826">
        <v>1</v>
      </c>
      <c r="C24826">
        <v>2253278</v>
      </c>
    </row>
    <row r="24827" spans="1:3" x14ac:dyDescent="0.25">
      <c r="A24827" t="s">
        <v>29601</v>
      </c>
      <c r="B24827">
        <v>1</v>
      </c>
      <c r="C24827">
        <v>153090</v>
      </c>
    </row>
    <row r="24828" spans="1:3" x14ac:dyDescent="0.25">
      <c r="A24828" t="s">
        <v>29602</v>
      </c>
      <c r="B24828">
        <v>1</v>
      </c>
      <c r="C24828">
        <v>55532</v>
      </c>
    </row>
    <row r="24829" spans="1:3" x14ac:dyDescent="0.25">
      <c r="A24829" t="s">
        <v>29603</v>
      </c>
      <c r="B24829">
        <v>1</v>
      </c>
      <c r="C24829">
        <v>1763876</v>
      </c>
    </row>
    <row r="24830" spans="1:3" x14ac:dyDescent="0.25">
      <c r="A24830" t="s">
        <v>29604</v>
      </c>
      <c r="B24830">
        <v>1</v>
      </c>
      <c r="C24830">
        <v>1168987</v>
      </c>
    </row>
    <row r="24831" spans="1:3" x14ac:dyDescent="0.25">
      <c r="A24831" t="s">
        <v>29605</v>
      </c>
      <c r="B24831">
        <v>1</v>
      </c>
      <c r="C24831">
        <v>105594</v>
      </c>
    </row>
    <row r="24832" spans="1:3" x14ac:dyDescent="0.25">
      <c r="A24832" t="s">
        <v>29606</v>
      </c>
      <c r="B24832">
        <v>1</v>
      </c>
      <c r="C24832">
        <v>706055</v>
      </c>
    </row>
    <row r="24833" spans="1:3" x14ac:dyDescent="0.25">
      <c r="A24833" t="s">
        <v>29607</v>
      </c>
      <c r="B24833">
        <v>1</v>
      </c>
      <c r="C24833">
        <v>86611</v>
      </c>
    </row>
    <row r="24834" spans="1:3" x14ac:dyDescent="0.25">
      <c r="A24834" t="s">
        <v>29608</v>
      </c>
      <c r="B24834">
        <v>1</v>
      </c>
      <c r="C24834">
        <v>783271</v>
      </c>
    </row>
    <row r="24835" spans="1:3" x14ac:dyDescent="0.25">
      <c r="A24835" t="s">
        <v>29609</v>
      </c>
      <c r="B24835">
        <v>1</v>
      </c>
      <c r="C24835">
        <v>52128</v>
      </c>
    </row>
    <row r="24836" spans="1:3" x14ac:dyDescent="0.25">
      <c r="A24836" t="s">
        <v>29610</v>
      </c>
      <c r="B24836">
        <v>1</v>
      </c>
      <c r="C24836">
        <v>159610</v>
      </c>
    </row>
    <row r="24837" spans="1:3" x14ac:dyDescent="0.25">
      <c r="A24837" t="s">
        <v>29611</v>
      </c>
      <c r="B24837">
        <v>1</v>
      </c>
      <c r="C24837">
        <v>188764</v>
      </c>
    </row>
    <row r="24838" spans="1:3" x14ac:dyDescent="0.25">
      <c r="A24838" t="s">
        <v>29612</v>
      </c>
      <c r="B24838">
        <v>1</v>
      </c>
      <c r="C24838">
        <v>726637</v>
      </c>
    </row>
    <row r="24839" spans="1:3" x14ac:dyDescent="0.25">
      <c r="A24839" t="s">
        <v>29613</v>
      </c>
      <c r="B24839">
        <v>1</v>
      </c>
      <c r="C24839">
        <v>424329</v>
      </c>
    </row>
    <row r="24840" spans="1:3" x14ac:dyDescent="0.25">
      <c r="A24840" t="s">
        <v>29614</v>
      </c>
      <c r="B24840">
        <v>1</v>
      </c>
      <c r="C24840">
        <v>451072</v>
      </c>
    </row>
    <row r="24841" spans="1:3" x14ac:dyDescent="0.25">
      <c r="A24841" t="s">
        <v>29615</v>
      </c>
      <c r="B24841">
        <v>1</v>
      </c>
      <c r="C24841">
        <v>69307</v>
      </c>
    </row>
    <row r="24842" spans="1:3" x14ac:dyDescent="0.25">
      <c r="A24842" t="s">
        <v>29616</v>
      </c>
      <c r="B24842">
        <v>1</v>
      </c>
      <c r="C24842">
        <v>338260</v>
      </c>
    </row>
    <row r="24843" spans="1:3" x14ac:dyDescent="0.25">
      <c r="A24843" t="s">
        <v>29617</v>
      </c>
      <c r="B24843">
        <v>1</v>
      </c>
      <c r="C24843">
        <v>304618</v>
      </c>
    </row>
    <row r="24844" spans="1:3" x14ac:dyDescent="0.25">
      <c r="A24844" t="s">
        <v>29618</v>
      </c>
      <c r="B24844">
        <v>1</v>
      </c>
      <c r="C24844">
        <v>459156</v>
      </c>
    </row>
    <row r="24845" spans="1:3" x14ac:dyDescent="0.25">
      <c r="A24845" t="s">
        <v>29619</v>
      </c>
      <c r="B24845">
        <v>1</v>
      </c>
      <c r="C24845">
        <v>222697</v>
      </c>
    </row>
    <row r="24846" spans="1:3" x14ac:dyDescent="0.25">
      <c r="A24846" t="s">
        <v>29620</v>
      </c>
      <c r="B24846">
        <v>1</v>
      </c>
      <c r="C24846">
        <v>796827</v>
      </c>
    </row>
    <row r="24847" spans="1:3" x14ac:dyDescent="0.25">
      <c r="A24847" t="s">
        <v>29621</v>
      </c>
      <c r="B24847">
        <v>1</v>
      </c>
      <c r="C24847">
        <v>3047663</v>
      </c>
    </row>
    <row r="24848" spans="1:3" x14ac:dyDescent="0.25">
      <c r="A24848" t="s">
        <v>29622</v>
      </c>
      <c r="B24848">
        <v>1</v>
      </c>
      <c r="C24848">
        <v>17315</v>
      </c>
    </row>
    <row r="24849" spans="1:3" x14ac:dyDescent="0.25">
      <c r="A24849" t="s">
        <v>29623</v>
      </c>
      <c r="B24849">
        <v>1</v>
      </c>
      <c r="C24849">
        <v>62136</v>
      </c>
    </row>
    <row r="24850" spans="1:3" x14ac:dyDescent="0.25">
      <c r="A24850" t="s">
        <v>29624</v>
      </c>
      <c r="B24850">
        <v>1</v>
      </c>
      <c r="C24850">
        <v>253531</v>
      </c>
    </row>
    <row r="24851" spans="1:3" x14ac:dyDescent="0.25">
      <c r="A24851" t="s">
        <v>29625</v>
      </c>
      <c r="B24851">
        <v>1</v>
      </c>
      <c r="C24851">
        <v>196162</v>
      </c>
    </row>
    <row r="24852" spans="1:3" x14ac:dyDescent="0.25">
      <c r="A24852" t="s">
        <v>29626</v>
      </c>
      <c r="B24852">
        <v>1</v>
      </c>
      <c r="C24852">
        <v>158835</v>
      </c>
    </row>
    <row r="24853" spans="1:3" x14ac:dyDescent="0.25">
      <c r="A24853" t="s">
        <v>29627</v>
      </c>
      <c r="B24853">
        <v>1</v>
      </c>
      <c r="C24853">
        <v>875918</v>
      </c>
    </row>
    <row r="24854" spans="1:3" x14ac:dyDescent="0.25">
      <c r="A24854" t="s">
        <v>29628</v>
      </c>
      <c r="B24854">
        <v>1</v>
      </c>
      <c r="C24854">
        <v>884758</v>
      </c>
    </row>
    <row r="24855" spans="1:3" x14ac:dyDescent="0.25">
      <c r="A24855" t="s">
        <v>29629</v>
      </c>
      <c r="B24855">
        <v>1</v>
      </c>
      <c r="C24855">
        <v>2140937</v>
      </c>
    </row>
    <row r="24856" spans="1:3" x14ac:dyDescent="0.25">
      <c r="A24856" t="s">
        <v>29630</v>
      </c>
      <c r="B24856">
        <v>1</v>
      </c>
      <c r="C24856">
        <v>72224</v>
      </c>
    </row>
    <row r="24857" spans="1:3" x14ac:dyDescent="0.25">
      <c r="A24857" t="s">
        <v>29631</v>
      </c>
      <c r="B24857">
        <v>1</v>
      </c>
      <c r="C24857">
        <v>505127</v>
      </c>
    </row>
    <row r="24858" spans="1:3" x14ac:dyDescent="0.25">
      <c r="A24858" t="s">
        <v>29632</v>
      </c>
      <c r="B24858">
        <v>1</v>
      </c>
      <c r="C24858">
        <v>262541</v>
      </c>
    </row>
    <row r="24859" spans="1:3" x14ac:dyDescent="0.25">
      <c r="A24859" t="s">
        <v>29633</v>
      </c>
      <c r="B24859">
        <v>1</v>
      </c>
      <c r="C24859">
        <v>223832</v>
      </c>
    </row>
    <row r="24860" spans="1:3" x14ac:dyDescent="0.25">
      <c r="A24860" t="s">
        <v>29634</v>
      </c>
      <c r="B24860">
        <v>1</v>
      </c>
      <c r="C24860">
        <v>67982</v>
      </c>
    </row>
    <row r="24861" spans="1:3" x14ac:dyDescent="0.25">
      <c r="A24861" t="s">
        <v>29635</v>
      </c>
      <c r="B24861">
        <v>1</v>
      </c>
      <c r="C24861">
        <v>2877305</v>
      </c>
    </row>
    <row r="24862" spans="1:3" x14ac:dyDescent="0.25">
      <c r="A24862" t="s">
        <v>29636</v>
      </c>
      <c r="B24862">
        <v>1</v>
      </c>
      <c r="C24862">
        <v>642398</v>
      </c>
    </row>
    <row r="24863" spans="1:3" x14ac:dyDescent="0.25">
      <c r="A24863" t="s">
        <v>29637</v>
      </c>
      <c r="B24863">
        <v>1</v>
      </c>
      <c r="C24863">
        <v>1014122</v>
      </c>
    </row>
    <row r="24864" spans="1:3" x14ac:dyDescent="0.25">
      <c r="A24864" t="s">
        <v>29638</v>
      </c>
      <c r="B24864">
        <v>1</v>
      </c>
      <c r="C24864">
        <v>461686</v>
      </c>
    </row>
    <row r="24865" spans="1:3" x14ac:dyDescent="0.25">
      <c r="A24865" t="s">
        <v>29639</v>
      </c>
      <c r="B24865">
        <v>1</v>
      </c>
      <c r="C24865">
        <v>254045</v>
      </c>
    </row>
    <row r="24866" spans="1:3" x14ac:dyDescent="0.25">
      <c r="A24866" t="s">
        <v>29640</v>
      </c>
      <c r="B24866">
        <v>1</v>
      </c>
      <c r="C24866">
        <v>1333132</v>
      </c>
    </row>
    <row r="24867" spans="1:3" x14ac:dyDescent="0.25">
      <c r="A24867" t="s">
        <v>29641</v>
      </c>
      <c r="B24867">
        <v>1</v>
      </c>
      <c r="C24867">
        <v>24992103</v>
      </c>
    </row>
    <row r="24868" spans="1:3" x14ac:dyDescent="0.25">
      <c r="A24868" t="s">
        <v>29642</v>
      </c>
      <c r="B24868">
        <v>1</v>
      </c>
      <c r="C24868">
        <v>2888931</v>
      </c>
    </row>
    <row r="24869" spans="1:3" x14ac:dyDescent="0.25">
      <c r="A24869" t="s">
        <v>29643</v>
      </c>
      <c r="B24869">
        <v>1</v>
      </c>
      <c r="C24869">
        <v>436877</v>
      </c>
    </row>
    <row r="24870" spans="1:3" x14ac:dyDescent="0.25">
      <c r="A24870" t="s">
        <v>29644</v>
      </c>
      <c r="B24870">
        <v>1</v>
      </c>
      <c r="C24870">
        <v>350967</v>
      </c>
    </row>
    <row r="24871" spans="1:3" x14ac:dyDescent="0.25">
      <c r="A24871" t="s">
        <v>29645</v>
      </c>
      <c r="B24871">
        <v>1</v>
      </c>
      <c r="C24871">
        <v>1266092</v>
      </c>
    </row>
    <row r="24872" spans="1:3" x14ac:dyDescent="0.25">
      <c r="A24872" t="s">
        <v>29646</v>
      </c>
      <c r="B24872">
        <v>1</v>
      </c>
      <c r="C24872">
        <v>7423952</v>
      </c>
    </row>
    <row r="24873" spans="1:3" x14ac:dyDescent="0.25">
      <c r="A24873" t="s">
        <v>29647</v>
      </c>
      <c r="B24873">
        <v>1</v>
      </c>
      <c r="C24873">
        <v>18823</v>
      </c>
    </row>
    <row r="24874" spans="1:3" x14ac:dyDescent="0.25">
      <c r="A24874" t="s">
        <v>29648</v>
      </c>
      <c r="B24874">
        <v>1</v>
      </c>
      <c r="C24874">
        <v>35276</v>
      </c>
    </row>
    <row r="24875" spans="1:3" x14ac:dyDescent="0.25">
      <c r="A24875" t="s">
        <v>29649</v>
      </c>
      <c r="B24875">
        <v>1</v>
      </c>
      <c r="C24875">
        <v>1384857</v>
      </c>
    </row>
    <row r="24876" spans="1:3" x14ac:dyDescent="0.25">
      <c r="A24876" t="s">
        <v>29650</v>
      </c>
      <c r="B24876">
        <v>1</v>
      </c>
      <c r="C24876">
        <v>903778</v>
      </c>
    </row>
    <row r="24877" spans="1:3" x14ac:dyDescent="0.25">
      <c r="A24877" t="s">
        <v>29651</v>
      </c>
      <c r="B24877">
        <v>1</v>
      </c>
      <c r="C24877">
        <v>445038</v>
      </c>
    </row>
    <row r="24878" spans="1:3" x14ac:dyDescent="0.25">
      <c r="A24878" t="s">
        <v>29652</v>
      </c>
      <c r="B24878">
        <v>1</v>
      </c>
      <c r="C24878">
        <v>29900</v>
      </c>
    </row>
    <row r="24879" spans="1:3" x14ac:dyDescent="0.25">
      <c r="A24879" t="s">
        <v>29653</v>
      </c>
      <c r="B24879">
        <v>1</v>
      </c>
      <c r="C24879">
        <v>43320</v>
      </c>
    </row>
    <row r="24880" spans="1:3" x14ac:dyDescent="0.25">
      <c r="A24880" t="s">
        <v>29654</v>
      </c>
      <c r="B24880">
        <v>1</v>
      </c>
      <c r="C24880">
        <v>1230840</v>
      </c>
    </row>
    <row r="24881" spans="1:3" x14ac:dyDescent="0.25">
      <c r="A24881" t="s">
        <v>29655</v>
      </c>
      <c r="B24881">
        <v>1</v>
      </c>
      <c r="C24881">
        <v>161815</v>
      </c>
    </row>
    <row r="24882" spans="1:3" x14ac:dyDescent="0.25">
      <c r="A24882" t="s">
        <v>29656</v>
      </c>
      <c r="B24882">
        <v>1</v>
      </c>
      <c r="C24882">
        <v>214692</v>
      </c>
    </row>
    <row r="24883" spans="1:3" x14ac:dyDescent="0.25">
      <c r="A24883" t="s">
        <v>29657</v>
      </c>
      <c r="B24883">
        <v>1</v>
      </c>
      <c r="C24883">
        <v>615559</v>
      </c>
    </row>
    <row r="24884" spans="1:3" x14ac:dyDescent="0.25">
      <c r="A24884" t="s">
        <v>29658</v>
      </c>
      <c r="B24884">
        <v>1</v>
      </c>
      <c r="C24884">
        <v>130040</v>
      </c>
    </row>
    <row r="24885" spans="1:3" x14ac:dyDescent="0.25">
      <c r="A24885" t="s">
        <v>29659</v>
      </c>
      <c r="B24885">
        <v>1</v>
      </c>
      <c r="C24885">
        <v>78146</v>
      </c>
    </row>
    <row r="24886" spans="1:3" x14ac:dyDescent="0.25">
      <c r="A24886" t="s">
        <v>29660</v>
      </c>
      <c r="B24886">
        <v>1</v>
      </c>
      <c r="C24886">
        <v>1067265</v>
      </c>
    </row>
    <row r="24887" spans="1:3" x14ac:dyDescent="0.25">
      <c r="A24887" t="s">
        <v>29661</v>
      </c>
      <c r="B24887">
        <v>1</v>
      </c>
      <c r="C24887">
        <v>9341</v>
      </c>
    </row>
    <row r="24888" spans="1:3" x14ac:dyDescent="0.25">
      <c r="A24888" t="s">
        <v>29662</v>
      </c>
      <c r="B24888">
        <v>1</v>
      </c>
      <c r="C24888">
        <v>163277</v>
      </c>
    </row>
    <row r="24889" spans="1:3" x14ac:dyDescent="0.25">
      <c r="A24889" t="s">
        <v>29663</v>
      </c>
      <c r="B24889">
        <v>1</v>
      </c>
      <c r="C24889">
        <v>177002</v>
      </c>
    </row>
    <row r="24890" spans="1:3" x14ac:dyDescent="0.25">
      <c r="A24890" t="s">
        <v>29664</v>
      </c>
      <c r="B24890">
        <v>1</v>
      </c>
      <c r="C24890">
        <v>637075</v>
      </c>
    </row>
    <row r="24891" spans="1:3" x14ac:dyDescent="0.25">
      <c r="A24891" t="s">
        <v>29665</v>
      </c>
      <c r="B24891">
        <v>1</v>
      </c>
      <c r="C24891">
        <v>105350</v>
      </c>
    </row>
    <row r="24892" spans="1:3" x14ac:dyDescent="0.25">
      <c r="A24892" t="s">
        <v>29666</v>
      </c>
      <c r="B24892">
        <v>1</v>
      </c>
      <c r="C24892">
        <v>133314</v>
      </c>
    </row>
    <row r="24893" spans="1:3" x14ac:dyDescent="0.25">
      <c r="A24893" t="s">
        <v>29667</v>
      </c>
      <c r="B24893">
        <v>1</v>
      </c>
      <c r="C24893">
        <v>38415</v>
      </c>
    </row>
    <row r="24894" spans="1:3" x14ac:dyDescent="0.25">
      <c r="A24894" t="s">
        <v>29668</v>
      </c>
      <c r="B24894">
        <v>1</v>
      </c>
      <c r="C24894">
        <v>245238</v>
      </c>
    </row>
    <row r="24895" spans="1:3" x14ac:dyDescent="0.25">
      <c r="A24895" t="s">
        <v>29669</v>
      </c>
      <c r="B24895">
        <v>1</v>
      </c>
      <c r="C24895">
        <v>423563</v>
      </c>
    </row>
    <row r="24896" spans="1:3" x14ac:dyDescent="0.25">
      <c r="A24896" t="s">
        <v>29670</v>
      </c>
      <c r="B24896">
        <v>1</v>
      </c>
      <c r="C24896">
        <v>160262</v>
      </c>
    </row>
    <row r="24897" spans="1:3" x14ac:dyDescent="0.25">
      <c r="A24897" t="s">
        <v>29671</v>
      </c>
      <c r="B24897">
        <v>1</v>
      </c>
      <c r="C24897">
        <v>267679</v>
      </c>
    </row>
    <row r="24898" spans="1:3" x14ac:dyDescent="0.25">
      <c r="A24898" t="s">
        <v>29672</v>
      </c>
      <c r="B24898">
        <v>1</v>
      </c>
      <c r="C24898">
        <v>343514</v>
      </c>
    </row>
    <row r="24899" spans="1:3" x14ac:dyDescent="0.25">
      <c r="A24899" t="s">
        <v>29673</v>
      </c>
      <c r="B24899">
        <v>1</v>
      </c>
      <c r="C24899">
        <v>319780</v>
      </c>
    </row>
    <row r="24900" spans="1:3" x14ac:dyDescent="0.25">
      <c r="A24900" t="s">
        <v>29674</v>
      </c>
      <c r="B24900">
        <v>1</v>
      </c>
      <c r="C24900">
        <v>31968</v>
      </c>
    </row>
    <row r="24901" spans="1:3" x14ac:dyDescent="0.25">
      <c r="A24901" t="s">
        <v>29675</v>
      </c>
      <c r="B24901">
        <v>1</v>
      </c>
      <c r="C24901">
        <v>141915</v>
      </c>
    </row>
    <row r="24902" spans="1:3" x14ac:dyDescent="0.25">
      <c r="A24902" t="s">
        <v>29676</v>
      </c>
      <c r="B24902">
        <v>1</v>
      </c>
      <c r="C24902">
        <v>172201</v>
      </c>
    </row>
    <row r="24903" spans="1:3" x14ac:dyDescent="0.25">
      <c r="A24903" t="s">
        <v>29677</v>
      </c>
      <c r="B24903">
        <v>1</v>
      </c>
      <c r="C24903">
        <v>357916</v>
      </c>
    </row>
    <row r="24904" spans="1:3" x14ac:dyDescent="0.25">
      <c r="A24904" t="s">
        <v>29678</v>
      </c>
      <c r="B24904">
        <v>1</v>
      </c>
      <c r="C24904">
        <v>625251</v>
      </c>
    </row>
    <row r="24905" spans="1:3" x14ac:dyDescent="0.25">
      <c r="A24905" t="s">
        <v>29679</v>
      </c>
      <c r="B24905">
        <v>1</v>
      </c>
      <c r="C24905">
        <v>33506</v>
      </c>
    </row>
    <row r="24906" spans="1:3" x14ac:dyDescent="0.25">
      <c r="A24906" t="s">
        <v>29680</v>
      </c>
      <c r="B24906">
        <v>1</v>
      </c>
      <c r="C24906">
        <v>276049</v>
      </c>
    </row>
    <row r="24907" spans="1:3" x14ac:dyDescent="0.25">
      <c r="A24907" t="s">
        <v>29681</v>
      </c>
      <c r="B24907">
        <v>1</v>
      </c>
      <c r="C24907">
        <v>150163</v>
      </c>
    </row>
    <row r="24908" spans="1:3" x14ac:dyDescent="0.25">
      <c r="A24908" t="s">
        <v>29682</v>
      </c>
      <c r="B24908">
        <v>1</v>
      </c>
      <c r="C24908">
        <v>327841</v>
      </c>
    </row>
    <row r="24909" spans="1:3" x14ac:dyDescent="0.25">
      <c r="A24909" t="s">
        <v>29683</v>
      </c>
      <c r="B24909">
        <v>1</v>
      </c>
      <c r="C24909">
        <v>127884</v>
      </c>
    </row>
    <row r="24910" spans="1:3" x14ac:dyDescent="0.25">
      <c r="A24910" t="s">
        <v>29684</v>
      </c>
      <c r="B24910">
        <v>1</v>
      </c>
      <c r="C24910">
        <v>268951</v>
      </c>
    </row>
    <row r="24911" spans="1:3" x14ac:dyDescent="0.25">
      <c r="A24911" t="s">
        <v>29685</v>
      </c>
      <c r="B24911">
        <v>1</v>
      </c>
      <c r="C24911">
        <v>146796</v>
      </c>
    </row>
    <row r="24912" spans="1:3" x14ac:dyDescent="0.25">
      <c r="A24912" t="s">
        <v>29686</v>
      </c>
      <c r="B24912">
        <v>1</v>
      </c>
      <c r="C24912">
        <v>112206</v>
      </c>
    </row>
    <row r="24913" spans="1:3" x14ac:dyDescent="0.25">
      <c r="A24913" t="s">
        <v>29687</v>
      </c>
      <c r="B24913">
        <v>1</v>
      </c>
      <c r="C24913">
        <v>196237</v>
      </c>
    </row>
    <row r="24914" spans="1:3" x14ac:dyDescent="0.25">
      <c r="A24914" t="s">
        <v>29688</v>
      </c>
      <c r="B24914">
        <v>1</v>
      </c>
      <c r="C24914">
        <v>761106</v>
      </c>
    </row>
    <row r="24915" spans="1:3" x14ac:dyDescent="0.25">
      <c r="A24915" t="s">
        <v>29689</v>
      </c>
      <c r="B24915">
        <v>1</v>
      </c>
      <c r="C24915">
        <v>330467</v>
      </c>
    </row>
    <row r="24916" spans="1:3" x14ac:dyDescent="0.25">
      <c r="A24916" t="s">
        <v>29690</v>
      </c>
      <c r="B24916">
        <v>1</v>
      </c>
      <c r="C24916">
        <v>62815</v>
      </c>
    </row>
    <row r="24917" spans="1:3" x14ac:dyDescent="0.25">
      <c r="A24917" t="s">
        <v>29691</v>
      </c>
      <c r="B24917">
        <v>1</v>
      </c>
      <c r="C24917">
        <v>108683</v>
      </c>
    </row>
    <row r="24918" spans="1:3" x14ac:dyDescent="0.25">
      <c r="A24918" t="s">
        <v>29692</v>
      </c>
      <c r="B24918">
        <v>1</v>
      </c>
      <c r="C24918">
        <v>8096004</v>
      </c>
    </row>
    <row r="24919" spans="1:3" x14ac:dyDescent="0.25">
      <c r="A24919" t="s">
        <v>29693</v>
      </c>
      <c r="B24919">
        <v>1</v>
      </c>
      <c r="C24919">
        <v>237646</v>
      </c>
    </row>
    <row r="24920" spans="1:3" x14ac:dyDescent="0.25">
      <c r="A24920" t="s">
        <v>29694</v>
      </c>
      <c r="B24920">
        <v>1</v>
      </c>
      <c r="C24920">
        <v>354483</v>
      </c>
    </row>
    <row r="24921" spans="1:3" x14ac:dyDescent="0.25">
      <c r="A24921" t="s">
        <v>29695</v>
      </c>
      <c r="B24921">
        <v>1</v>
      </c>
      <c r="C24921">
        <v>216016</v>
      </c>
    </row>
    <row r="24922" spans="1:3" x14ac:dyDescent="0.25">
      <c r="A24922" t="s">
        <v>29696</v>
      </c>
      <c r="B24922">
        <v>1</v>
      </c>
      <c r="C24922">
        <v>566719</v>
      </c>
    </row>
    <row r="24923" spans="1:3" x14ac:dyDescent="0.25">
      <c r="A24923" t="s">
        <v>29697</v>
      </c>
      <c r="B24923">
        <v>1</v>
      </c>
      <c r="C24923">
        <v>18981</v>
      </c>
    </row>
    <row r="24924" spans="1:3" x14ac:dyDescent="0.25">
      <c r="A24924" t="s">
        <v>29698</v>
      </c>
      <c r="B24924">
        <v>1</v>
      </c>
      <c r="C24924">
        <v>309198</v>
      </c>
    </row>
    <row r="24925" spans="1:3" x14ac:dyDescent="0.25">
      <c r="A24925" t="s">
        <v>29699</v>
      </c>
      <c r="B24925">
        <v>1</v>
      </c>
      <c r="C24925">
        <v>188889</v>
      </c>
    </row>
    <row r="24926" spans="1:3" x14ac:dyDescent="0.25">
      <c r="A24926" t="s">
        <v>29700</v>
      </c>
      <c r="B24926">
        <v>1</v>
      </c>
      <c r="C24926">
        <v>3166603</v>
      </c>
    </row>
    <row r="24927" spans="1:3" x14ac:dyDescent="0.25">
      <c r="A24927" t="s">
        <v>29701</v>
      </c>
      <c r="B24927">
        <v>1</v>
      </c>
      <c r="C24927">
        <v>732527</v>
      </c>
    </row>
    <row r="24928" spans="1:3" x14ac:dyDescent="0.25">
      <c r="A24928" t="s">
        <v>29702</v>
      </c>
      <c r="B24928">
        <v>1</v>
      </c>
      <c r="C24928">
        <v>976897</v>
      </c>
    </row>
    <row r="24929" spans="1:3" x14ac:dyDescent="0.25">
      <c r="A24929" t="s">
        <v>29703</v>
      </c>
      <c r="B24929">
        <v>1</v>
      </c>
      <c r="C24929">
        <v>32039</v>
      </c>
    </row>
    <row r="24930" spans="1:3" x14ac:dyDescent="0.25">
      <c r="A24930" t="s">
        <v>29704</v>
      </c>
      <c r="B24930">
        <v>1</v>
      </c>
      <c r="C24930">
        <v>3083491</v>
      </c>
    </row>
    <row r="24931" spans="1:3" x14ac:dyDescent="0.25">
      <c r="A24931" t="s">
        <v>29705</v>
      </c>
      <c r="B24931">
        <v>1</v>
      </c>
      <c r="C24931">
        <v>585479</v>
      </c>
    </row>
    <row r="24932" spans="1:3" x14ac:dyDescent="0.25">
      <c r="A24932" t="s">
        <v>29706</v>
      </c>
      <c r="B24932">
        <v>1</v>
      </c>
      <c r="C24932">
        <v>1432777</v>
      </c>
    </row>
    <row r="24933" spans="1:3" x14ac:dyDescent="0.25">
      <c r="A24933" t="s">
        <v>29707</v>
      </c>
      <c r="B24933">
        <v>1</v>
      </c>
      <c r="C24933">
        <v>195132</v>
      </c>
    </row>
    <row r="24934" spans="1:3" x14ac:dyDescent="0.25">
      <c r="A24934" t="s">
        <v>29708</v>
      </c>
      <c r="B24934">
        <v>1</v>
      </c>
      <c r="C24934">
        <v>381369</v>
      </c>
    </row>
    <row r="24935" spans="1:3" x14ac:dyDescent="0.25">
      <c r="A24935" t="s">
        <v>29709</v>
      </c>
      <c r="B24935">
        <v>1</v>
      </c>
      <c r="C24935">
        <v>208962</v>
      </c>
    </row>
    <row r="24936" spans="1:3" x14ac:dyDescent="0.25">
      <c r="A24936" t="s">
        <v>29710</v>
      </c>
      <c r="B24936">
        <v>1</v>
      </c>
      <c r="C24936">
        <v>164654</v>
      </c>
    </row>
    <row r="24937" spans="1:3" x14ac:dyDescent="0.25">
      <c r="A24937" t="s">
        <v>29711</v>
      </c>
      <c r="B24937">
        <v>1</v>
      </c>
      <c r="C24937">
        <v>47550</v>
      </c>
    </row>
    <row r="24938" spans="1:3" x14ac:dyDescent="0.25">
      <c r="A24938" t="s">
        <v>29712</v>
      </c>
      <c r="B24938">
        <v>1</v>
      </c>
      <c r="C24938">
        <v>4329500</v>
      </c>
    </row>
    <row r="24939" spans="1:3" x14ac:dyDescent="0.25">
      <c r="A24939" t="s">
        <v>29713</v>
      </c>
      <c r="B24939">
        <v>1</v>
      </c>
      <c r="C24939">
        <v>97132</v>
      </c>
    </row>
    <row r="24940" spans="1:3" x14ac:dyDescent="0.25">
      <c r="A24940" t="s">
        <v>29714</v>
      </c>
      <c r="B24940">
        <v>1</v>
      </c>
      <c r="C24940">
        <v>98949</v>
      </c>
    </row>
    <row r="24941" spans="1:3" x14ac:dyDescent="0.25">
      <c r="A24941" t="s">
        <v>29715</v>
      </c>
      <c r="B24941">
        <v>1</v>
      </c>
      <c r="C24941">
        <v>609087</v>
      </c>
    </row>
    <row r="24942" spans="1:3" x14ac:dyDescent="0.25">
      <c r="A24942" t="s">
        <v>29716</v>
      </c>
      <c r="B24942">
        <v>1</v>
      </c>
      <c r="C24942">
        <v>84291</v>
      </c>
    </row>
    <row r="24943" spans="1:3" x14ac:dyDescent="0.25">
      <c r="A24943" t="s">
        <v>29717</v>
      </c>
      <c r="B24943">
        <v>1</v>
      </c>
      <c r="C24943">
        <v>50360</v>
      </c>
    </row>
    <row r="24944" spans="1:3" x14ac:dyDescent="0.25">
      <c r="A24944" t="s">
        <v>29718</v>
      </c>
      <c r="B24944">
        <v>1</v>
      </c>
      <c r="C24944">
        <v>168980</v>
      </c>
    </row>
    <row r="24945" spans="1:3" x14ac:dyDescent="0.25">
      <c r="A24945" t="s">
        <v>29719</v>
      </c>
      <c r="B24945">
        <v>1</v>
      </c>
      <c r="C24945">
        <v>78490</v>
      </c>
    </row>
    <row r="24946" spans="1:3" x14ac:dyDescent="0.25">
      <c r="A24946" t="s">
        <v>29720</v>
      </c>
      <c r="B24946">
        <v>1</v>
      </c>
      <c r="C24946">
        <v>801659</v>
      </c>
    </row>
    <row r="24947" spans="1:3" x14ac:dyDescent="0.25">
      <c r="A24947" t="s">
        <v>29721</v>
      </c>
      <c r="B24947">
        <v>1</v>
      </c>
      <c r="C24947">
        <v>17632</v>
      </c>
    </row>
    <row r="24948" spans="1:3" x14ac:dyDescent="0.25">
      <c r="A24948" t="s">
        <v>29722</v>
      </c>
      <c r="B24948">
        <v>1</v>
      </c>
      <c r="C24948">
        <v>521941</v>
      </c>
    </row>
    <row r="24949" spans="1:3" x14ac:dyDescent="0.25">
      <c r="A24949" t="s">
        <v>53958</v>
      </c>
      <c r="B24949">
        <v>1</v>
      </c>
      <c r="C24949">
        <v>22720363231</v>
      </c>
    </row>
    <row r="24950" spans="1:3" x14ac:dyDescent="0.25">
      <c r="A24950" t="s">
        <v>53959</v>
      </c>
      <c r="B24950">
        <v>1</v>
      </c>
      <c r="C24950">
        <v>3237120439</v>
      </c>
    </row>
    <row r="24951" spans="1:3" x14ac:dyDescent="0.25">
      <c r="A24951" t="s">
        <v>53960</v>
      </c>
      <c r="B24951">
        <v>1</v>
      </c>
      <c r="C24951">
        <v>2221292413</v>
      </c>
    </row>
    <row r="24952" spans="1:3" x14ac:dyDescent="0.25">
      <c r="A24952" t="s">
        <v>53961</v>
      </c>
      <c r="B24952">
        <v>1</v>
      </c>
      <c r="C24952">
        <v>1224131659</v>
      </c>
    </row>
    <row r="24953" spans="1:3" x14ac:dyDescent="0.25">
      <c r="A24953" t="s">
        <v>53962</v>
      </c>
      <c r="B24953">
        <v>1</v>
      </c>
      <c r="C24953">
        <v>16037818720</v>
      </c>
    </row>
    <row r="24954" spans="1:3" x14ac:dyDescent="0.25">
      <c r="A24954" t="s">
        <v>29723</v>
      </c>
      <c r="B24954">
        <v>1</v>
      </c>
      <c r="C24954">
        <v>563110</v>
      </c>
    </row>
    <row r="24955" spans="1:3" x14ac:dyDescent="0.25">
      <c r="A24955" t="s">
        <v>29724</v>
      </c>
      <c r="B24955">
        <v>1</v>
      </c>
      <c r="C24955">
        <v>399377</v>
      </c>
    </row>
    <row r="24956" spans="1:3" x14ac:dyDescent="0.25">
      <c r="A24956" t="s">
        <v>29725</v>
      </c>
      <c r="B24956">
        <v>1</v>
      </c>
      <c r="C24956">
        <v>790350</v>
      </c>
    </row>
    <row r="24957" spans="1:3" x14ac:dyDescent="0.25">
      <c r="A24957" t="s">
        <v>29726</v>
      </c>
      <c r="B24957">
        <v>1</v>
      </c>
      <c r="C24957">
        <v>28661</v>
      </c>
    </row>
    <row r="24958" spans="1:3" x14ac:dyDescent="0.25">
      <c r="A24958" t="s">
        <v>29727</v>
      </c>
      <c r="B24958">
        <v>1</v>
      </c>
      <c r="C24958">
        <v>213578</v>
      </c>
    </row>
    <row r="24959" spans="1:3" x14ac:dyDescent="0.25">
      <c r="A24959" t="s">
        <v>29728</v>
      </c>
      <c r="B24959">
        <v>1</v>
      </c>
      <c r="C24959">
        <v>728089</v>
      </c>
    </row>
    <row r="24960" spans="1:3" x14ac:dyDescent="0.25">
      <c r="A24960" t="s">
        <v>29729</v>
      </c>
      <c r="B24960">
        <v>1</v>
      </c>
      <c r="C24960">
        <v>9305445</v>
      </c>
    </row>
    <row r="24961" spans="1:3" x14ac:dyDescent="0.25">
      <c r="A24961" t="s">
        <v>29730</v>
      </c>
      <c r="B24961">
        <v>1</v>
      </c>
      <c r="C24961">
        <v>2830493</v>
      </c>
    </row>
    <row r="24962" spans="1:3" x14ac:dyDescent="0.25">
      <c r="A24962" t="s">
        <v>29731</v>
      </c>
      <c r="B24962">
        <v>1</v>
      </c>
      <c r="C24962">
        <v>3011444</v>
      </c>
    </row>
    <row r="24963" spans="1:3" x14ac:dyDescent="0.25">
      <c r="A24963" t="s">
        <v>29732</v>
      </c>
      <c r="B24963">
        <v>1</v>
      </c>
      <c r="C24963">
        <v>281398</v>
      </c>
    </row>
    <row r="24964" spans="1:3" x14ac:dyDescent="0.25">
      <c r="A24964" t="s">
        <v>29733</v>
      </c>
      <c r="B24964">
        <v>1</v>
      </c>
      <c r="C24964">
        <v>414583</v>
      </c>
    </row>
    <row r="24965" spans="1:3" x14ac:dyDescent="0.25">
      <c r="A24965" t="s">
        <v>29734</v>
      </c>
      <c r="B24965">
        <v>1</v>
      </c>
      <c r="C24965">
        <v>696253</v>
      </c>
    </row>
    <row r="24966" spans="1:3" x14ac:dyDescent="0.25">
      <c r="A24966" t="s">
        <v>29735</v>
      </c>
      <c r="B24966">
        <v>1</v>
      </c>
      <c r="C24966">
        <v>76133</v>
      </c>
    </row>
    <row r="24967" spans="1:3" x14ac:dyDescent="0.25">
      <c r="A24967" t="s">
        <v>29736</v>
      </c>
      <c r="B24967">
        <v>1</v>
      </c>
      <c r="C24967">
        <v>14474427</v>
      </c>
    </row>
    <row r="24968" spans="1:3" x14ac:dyDescent="0.25">
      <c r="A24968" t="s">
        <v>29737</v>
      </c>
      <c r="B24968">
        <v>1</v>
      </c>
      <c r="C24968">
        <v>137935</v>
      </c>
    </row>
    <row r="24969" spans="1:3" x14ac:dyDescent="0.25">
      <c r="A24969" t="s">
        <v>29738</v>
      </c>
      <c r="B24969">
        <v>1</v>
      </c>
      <c r="C24969">
        <v>410622</v>
      </c>
    </row>
    <row r="24970" spans="1:3" x14ac:dyDescent="0.25">
      <c r="A24970" t="s">
        <v>29739</v>
      </c>
      <c r="B24970">
        <v>1</v>
      </c>
      <c r="C24970">
        <v>273532</v>
      </c>
    </row>
    <row r="24971" spans="1:3" x14ac:dyDescent="0.25">
      <c r="A24971" t="s">
        <v>29740</v>
      </c>
      <c r="B24971">
        <v>1</v>
      </c>
      <c r="C24971">
        <v>974147</v>
      </c>
    </row>
    <row r="24972" spans="1:3" x14ac:dyDescent="0.25">
      <c r="A24972" t="s">
        <v>29741</v>
      </c>
      <c r="B24972">
        <v>1</v>
      </c>
      <c r="C24972">
        <v>385203</v>
      </c>
    </row>
    <row r="24973" spans="1:3" x14ac:dyDescent="0.25">
      <c r="A24973" t="s">
        <v>29742</v>
      </c>
      <c r="B24973">
        <v>1</v>
      </c>
      <c r="C24973">
        <v>46746</v>
      </c>
    </row>
    <row r="24974" spans="1:3" x14ac:dyDescent="0.25">
      <c r="A24974" t="s">
        <v>29743</v>
      </c>
      <c r="B24974">
        <v>1</v>
      </c>
      <c r="C24974">
        <v>51744</v>
      </c>
    </row>
    <row r="24975" spans="1:3" x14ac:dyDescent="0.25">
      <c r="A24975" t="s">
        <v>29744</v>
      </c>
      <c r="B24975">
        <v>1</v>
      </c>
      <c r="C24975">
        <v>1373235</v>
      </c>
    </row>
    <row r="24976" spans="1:3" x14ac:dyDescent="0.25">
      <c r="A24976" t="s">
        <v>29745</v>
      </c>
      <c r="B24976">
        <v>1</v>
      </c>
      <c r="C24976">
        <v>278929</v>
      </c>
    </row>
    <row r="24977" spans="1:3" x14ac:dyDescent="0.25">
      <c r="A24977" t="s">
        <v>29746</v>
      </c>
      <c r="B24977">
        <v>1</v>
      </c>
      <c r="C24977">
        <v>186697</v>
      </c>
    </row>
    <row r="24978" spans="1:3" x14ac:dyDescent="0.25">
      <c r="A24978" t="s">
        <v>29747</v>
      </c>
      <c r="B24978">
        <v>1</v>
      </c>
      <c r="C24978">
        <v>10114294</v>
      </c>
    </row>
    <row r="24979" spans="1:3" x14ac:dyDescent="0.25">
      <c r="A24979" t="s">
        <v>29748</v>
      </c>
      <c r="B24979">
        <v>1</v>
      </c>
      <c r="C24979">
        <v>133348</v>
      </c>
    </row>
    <row r="24980" spans="1:3" x14ac:dyDescent="0.25">
      <c r="A24980" t="s">
        <v>29749</v>
      </c>
      <c r="B24980">
        <v>1</v>
      </c>
      <c r="C24980">
        <v>76633</v>
      </c>
    </row>
    <row r="24981" spans="1:3" x14ac:dyDescent="0.25">
      <c r="A24981" t="s">
        <v>29750</v>
      </c>
      <c r="B24981">
        <v>1</v>
      </c>
      <c r="C24981">
        <v>1058196</v>
      </c>
    </row>
    <row r="24982" spans="1:3" x14ac:dyDescent="0.25">
      <c r="A24982" t="s">
        <v>29751</v>
      </c>
      <c r="B24982">
        <v>1</v>
      </c>
      <c r="C24982">
        <v>176862</v>
      </c>
    </row>
    <row r="24983" spans="1:3" x14ac:dyDescent="0.25">
      <c r="A24983" t="s">
        <v>29752</v>
      </c>
      <c r="B24983">
        <v>1</v>
      </c>
      <c r="C24983">
        <v>325800</v>
      </c>
    </row>
    <row r="24984" spans="1:3" x14ac:dyDescent="0.25">
      <c r="A24984" t="s">
        <v>29753</v>
      </c>
      <c r="B24984">
        <v>1</v>
      </c>
      <c r="C24984">
        <v>170827</v>
      </c>
    </row>
    <row r="24985" spans="1:3" x14ac:dyDescent="0.25">
      <c r="A24985" t="s">
        <v>29754</v>
      </c>
      <c r="B24985">
        <v>1</v>
      </c>
      <c r="C24985">
        <v>215157</v>
      </c>
    </row>
    <row r="24986" spans="1:3" x14ac:dyDescent="0.25">
      <c r="A24986" t="s">
        <v>29755</v>
      </c>
      <c r="B24986">
        <v>1</v>
      </c>
      <c r="C24986">
        <v>3850709</v>
      </c>
    </row>
    <row r="24987" spans="1:3" x14ac:dyDescent="0.25">
      <c r="A24987" t="s">
        <v>29756</v>
      </c>
      <c r="B24987">
        <v>1</v>
      </c>
      <c r="C24987">
        <v>99508</v>
      </c>
    </row>
    <row r="24988" spans="1:3" x14ac:dyDescent="0.25">
      <c r="A24988" t="s">
        <v>29757</v>
      </c>
      <c r="B24988">
        <v>1</v>
      </c>
      <c r="C24988">
        <v>784223</v>
      </c>
    </row>
    <row r="24989" spans="1:3" x14ac:dyDescent="0.25">
      <c r="A24989" t="s">
        <v>29758</v>
      </c>
      <c r="B24989">
        <v>1</v>
      </c>
      <c r="C24989">
        <v>1324367</v>
      </c>
    </row>
    <row r="24990" spans="1:3" x14ac:dyDescent="0.25">
      <c r="A24990" t="s">
        <v>29759</v>
      </c>
      <c r="B24990">
        <v>1</v>
      </c>
      <c r="C24990">
        <v>209530</v>
      </c>
    </row>
    <row r="24991" spans="1:3" x14ac:dyDescent="0.25">
      <c r="A24991" t="s">
        <v>29760</v>
      </c>
      <c r="B24991">
        <v>1</v>
      </c>
      <c r="C24991">
        <v>187321</v>
      </c>
    </row>
    <row r="24992" spans="1:3" x14ac:dyDescent="0.25">
      <c r="A24992" t="s">
        <v>29761</v>
      </c>
      <c r="B24992">
        <v>1</v>
      </c>
      <c r="C24992">
        <v>573301</v>
      </c>
    </row>
    <row r="24993" spans="1:3" x14ac:dyDescent="0.25">
      <c r="A24993" t="s">
        <v>29762</v>
      </c>
      <c r="B24993">
        <v>1</v>
      </c>
      <c r="C24993">
        <v>2420862</v>
      </c>
    </row>
    <row r="24994" spans="1:3" x14ac:dyDescent="0.25">
      <c r="A24994" t="s">
        <v>29763</v>
      </c>
      <c r="B24994">
        <v>1</v>
      </c>
      <c r="C24994">
        <v>580242</v>
      </c>
    </row>
    <row r="24995" spans="1:3" x14ac:dyDescent="0.25">
      <c r="A24995" t="s">
        <v>29764</v>
      </c>
      <c r="B24995">
        <v>1</v>
      </c>
      <c r="C24995">
        <v>153220</v>
      </c>
    </row>
    <row r="24996" spans="1:3" x14ac:dyDescent="0.25">
      <c r="A24996" t="s">
        <v>29765</v>
      </c>
      <c r="B24996">
        <v>1</v>
      </c>
      <c r="C24996">
        <v>68967</v>
      </c>
    </row>
    <row r="24997" spans="1:3" x14ac:dyDescent="0.25">
      <c r="A24997" t="s">
        <v>29766</v>
      </c>
      <c r="B24997">
        <v>1</v>
      </c>
      <c r="C24997">
        <v>399478</v>
      </c>
    </row>
    <row r="24998" spans="1:3" x14ac:dyDescent="0.25">
      <c r="A24998" t="s">
        <v>29767</v>
      </c>
      <c r="B24998">
        <v>1</v>
      </c>
      <c r="C24998">
        <v>98582</v>
      </c>
    </row>
    <row r="24999" spans="1:3" x14ac:dyDescent="0.25">
      <c r="A24999" t="s">
        <v>29768</v>
      </c>
      <c r="B24999">
        <v>1</v>
      </c>
      <c r="C24999">
        <v>265453</v>
      </c>
    </row>
    <row r="25000" spans="1:3" x14ac:dyDescent="0.25">
      <c r="A25000" t="s">
        <v>29769</v>
      </c>
      <c r="B25000">
        <v>1</v>
      </c>
      <c r="C25000">
        <v>692865</v>
      </c>
    </row>
    <row r="25001" spans="1:3" x14ac:dyDescent="0.25">
      <c r="A25001" t="s">
        <v>29770</v>
      </c>
      <c r="B25001">
        <v>1</v>
      </c>
      <c r="C25001">
        <v>361444</v>
      </c>
    </row>
    <row r="25002" spans="1:3" x14ac:dyDescent="0.25">
      <c r="A25002" t="s">
        <v>29771</v>
      </c>
      <c r="B25002">
        <v>1</v>
      </c>
      <c r="C25002">
        <v>43966</v>
      </c>
    </row>
    <row r="25003" spans="1:3" x14ac:dyDescent="0.25">
      <c r="A25003" t="s">
        <v>29772</v>
      </c>
      <c r="B25003">
        <v>1</v>
      </c>
      <c r="C25003">
        <v>130332</v>
      </c>
    </row>
    <row r="25004" spans="1:3" x14ac:dyDescent="0.25">
      <c r="A25004" t="s">
        <v>29773</v>
      </c>
      <c r="B25004">
        <v>1</v>
      </c>
      <c r="C25004">
        <v>691230</v>
      </c>
    </row>
    <row r="25005" spans="1:3" x14ac:dyDescent="0.25">
      <c r="A25005" t="s">
        <v>29774</v>
      </c>
      <c r="B25005">
        <v>1</v>
      </c>
      <c r="C25005">
        <v>122379</v>
      </c>
    </row>
    <row r="25006" spans="1:3" x14ac:dyDescent="0.25">
      <c r="A25006" t="s">
        <v>29775</v>
      </c>
      <c r="B25006">
        <v>1</v>
      </c>
      <c r="C25006">
        <v>933936</v>
      </c>
    </row>
    <row r="25007" spans="1:3" x14ac:dyDescent="0.25">
      <c r="A25007" t="s">
        <v>29776</v>
      </c>
      <c r="B25007">
        <v>1</v>
      </c>
      <c r="C25007">
        <v>3522783</v>
      </c>
    </row>
    <row r="25008" spans="1:3" x14ac:dyDescent="0.25">
      <c r="A25008" t="s">
        <v>29777</v>
      </c>
      <c r="B25008">
        <v>1</v>
      </c>
      <c r="C25008">
        <v>359924</v>
      </c>
    </row>
    <row r="25009" spans="1:3" x14ac:dyDescent="0.25">
      <c r="A25009" t="s">
        <v>29778</v>
      </c>
      <c r="B25009">
        <v>1</v>
      </c>
      <c r="C25009">
        <v>73201</v>
      </c>
    </row>
    <row r="25010" spans="1:3" x14ac:dyDescent="0.25">
      <c r="A25010" t="s">
        <v>29779</v>
      </c>
      <c r="B25010">
        <v>1</v>
      </c>
      <c r="C25010">
        <v>293916</v>
      </c>
    </row>
    <row r="25011" spans="1:3" x14ac:dyDescent="0.25">
      <c r="A25011" t="s">
        <v>29780</v>
      </c>
      <c r="B25011">
        <v>1</v>
      </c>
      <c r="C25011">
        <v>8202927</v>
      </c>
    </row>
    <row r="25012" spans="1:3" x14ac:dyDescent="0.25">
      <c r="A25012" t="s">
        <v>29781</v>
      </c>
      <c r="B25012">
        <v>1</v>
      </c>
      <c r="C25012">
        <v>1366053</v>
      </c>
    </row>
    <row r="25013" spans="1:3" x14ac:dyDescent="0.25">
      <c r="A25013" t="s">
        <v>29782</v>
      </c>
      <c r="B25013">
        <v>1</v>
      </c>
      <c r="C25013">
        <v>310462</v>
      </c>
    </row>
    <row r="25014" spans="1:3" x14ac:dyDescent="0.25">
      <c r="A25014" t="s">
        <v>29783</v>
      </c>
      <c r="B25014">
        <v>1</v>
      </c>
      <c r="C25014">
        <v>186853</v>
      </c>
    </row>
    <row r="25015" spans="1:3" x14ac:dyDescent="0.25">
      <c r="A25015" t="s">
        <v>29784</v>
      </c>
      <c r="B25015">
        <v>1</v>
      </c>
      <c r="C25015">
        <v>5965631</v>
      </c>
    </row>
    <row r="25016" spans="1:3" x14ac:dyDescent="0.25">
      <c r="A25016" t="s">
        <v>29785</v>
      </c>
      <c r="B25016">
        <v>1</v>
      </c>
      <c r="C25016">
        <v>102012</v>
      </c>
    </row>
    <row r="25017" spans="1:3" x14ac:dyDescent="0.25">
      <c r="A25017" t="s">
        <v>29786</v>
      </c>
      <c r="B25017">
        <v>1</v>
      </c>
      <c r="C25017">
        <v>1114380</v>
      </c>
    </row>
    <row r="25018" spans="1:3" x14ac:dyDescent="0.25">
      <c r="A25018" t="s">
        <v>29787</v>
      </c>
      <c r="B25018">
        <v>1</v>
      </c>
      <c r="C25018">
        <v>94818</v>
      </c>
    </row>
    <row r="25019" spans="1:3" x14ac:dyDescent="0.25">
      <c r="A25019" t="s">
        <v>29788</v>
      </c>
      <c r="B25019">
        <v>1</v>
      </c>
      <c r="C25019">
        <v>14904</v>
      </c>
    </row>
    <row r="25020" spans="1:3" x14ac:dyDescent="0.25">
      <c r="A25020" t="s">
        <v>29789</v>
      </c>
      <c r="B25020">
        <v>1</v>
      </c>
      <c r="C25020">
        <v>362583</v>
      </c>
    </row>
    <row r="25021" spans="1:3" x14ac:dyDescent="0.25">
      <c r="A25021" t="s">
        <v>29790</v>
      </c>
      <c r="B25021">
        <v>1</v>
      </c>
      <c r="C25021">
        <v>596406</v>
      </c>
    </row>
    <row r="25022" spans="1:3" x14ac:dyDescent="0.25">
      <c r="A25022" t="s">
        <v>29791</v>
      </c>
      <c r="B25022">
        <v>1</v>
      </c>
      <c r="C25022">
        <v>52295</v>
      </c>
    </row>
    <row r="25023" spans="1:3" x14ac:dyDescent="0.25">
      <c r="A25023" t="s">
        <v>29792</v>
      </c>
      <c r="B25023">
        <v>1</v>
      </c>
      <c r="C25023">
        <v>713569</v>
      </c>
    </row>
    <row r="25024" spans="1:3" x14ac:dyDescent="0.25">
      <c r="A25024" t="s">
        <v>29793</v>
      </c>
      <c r="B25024">
        <v>1</v>
      </c>
      <c r="C25024">
        <v>715016</v>
      </c>
    </row>
    <row r="25025" spans="1:3" x14ac:dyDescent="0.25">
      <c r="A25025" t="s">
        <v>29794</v>
      </c>
      <c r="B25025">
        <v>1</v>
      </c>
      <c r="C25025">
        <v>117990</v>
      </c>
    </row>
    <row r="25026" spans="1:3" x14ac:dyDescent="0.25">
      <c r="A25026" t="s">
        <v>29795</v>
      </c>
      <c r="B25026">
        <v>1</v>
      </c>
      <c r="C25026">
        <v>51965</v>
      </c>
    </row>
    <row r="25027" spans="1:3" x14ac:dyDescent="0.25">
      <c r="A25027" t="s">
        <v>29796</v>
      </c>
      <c r="B25027">
        <v>1</v>
      </c>
      <c r="C25027">
        <v>84241</v>
      </c>
    </row>
    <row r="25028" spans="1:3" x14ac:dyDescent="0.25">
      <c r="A25028" t="s">
        <v>29797</v>
      </c>
      <c r="B25028">
        <v>1</v>
      </c>
      <c r="C25028">
        <v>718866</v>
      </c>
    </row>
    <row r="25029" spans="1:3" x14ac:dyDescent="0.25">
      <c r="A25029" t="s">
        <v>29798</v>
      </c>
      <c r="B25029">
        <v>1</v>
      </c>
      <c r="C25029">
        <v>101604</v>
      </c>
    </row>
    <row r="25030" spans="1:3" x14ac:dyDescent="0.25">
      <c r="A25030" t="s">
        <v>29799</v>
      </c>
      <c r="B25030">
        <v>1</v>
      </c>
      <c r="C25030">
        <v>41035</v>
      </c>
    </row>
    <row r="25031" spans="1:3" x14ac:dyDescent="0.25">
      <c r="A25031" t="s">
        <v>29800</v>
      </c>
      <c r="B25031">
        <v>1</v>
      </c>
      <c r="C25031">
        <v>276825</v>
      </c>
    </row>
    <row r="25032" spans="1:3" x14ac:dyDescent="0.25">
      <c r="A25032" t="s">
        <v>29801</v>
      </c>
      <c r="B25032">
        <v>1</v>
      </c>
      <c r="C25032">
        <v>265137</v>
      </c>
    </row>
    <row r="25033" spans="1:3" x14ac:dyDescent="0.25">
      <c r="A25033" t="s">
        <v>29802</v>
      </c>
      <c r="B25033">
        <v>1</v>
      </c>
      <c r="C25033">
        <v>66951</v>
      </c>
    </row>
    <row r="25034" spans="1:3" x14ac:dyDescent="0.25">
      <c r="A25034" t="s">
        <v>29803</v>
      </c>
      <c r="B25034">
        <v>1</v>
      </c>
      <c r="C25034">
        <v>95573</v>
      </c>
    </row>
    <row r="25035" spans="1:3" x14ac:dyDescent="0.25">
      <c r="A25035" t="s">
        <v>29804</v>
      </c>
      <c r="B25035">
        <v>1</v>
      </c>
      <c r="C25035">
        <v>426548</v>
      </c>
    </row>
    <row r="25036" spans="1:3" x14ac:dyDescent="0.25">
      <c r="A25036" t="s">
        <v>29805</v>
      </c>
      <c r="B25036">
        <v>1</v>
      </c>
      <c r="C25036">
        <v>498274</v>
      </c>
    </row>
    <row r="25037" spans="1:3" x14ac:dyDescent="0.25">
      <c r="A25037" t="s">
        <v>29806</v>
      </c>
      <c r="B25037">
        <v>1</v>
      </c>
      <c r="C25037">
        <v>588936</v>
      </c>
    </row>
    <row r="25038" spans="1:3" x14ac:dyDescent="0.25">
      <c r="A25038" t="s">
        <v>29807</v>
      </c>
      <c r="B25038">
        <v>1</v>
      </c>
      <c r="C25038">
        <v>419978</v>
      </c>
    </row>
    <row r="25039" spans="1:3" x14ac:dyDescent="0.25">
      <c r="A25039" t="s">
        <v>29808</v>
      </c>
      <c r="B25039">
        <v>1</v>
      </c>
      <c r="C25039">
        <v>35090</v>
      </c>
    </row>
    <row r="25040" spans="1:3" x14ac:dyDescent="0.25">
      <c r="A25040" t="s">
        <v>29809</v>
      </c>
      <c r="B25040">
        <v>1</v>
      </c>
      <c r="C25040">
        <v>631887</v>
      </c>
    </row>
    <row r="25041" spans="1:3" x14ac:dyDescent="0.25">
      <c r="A25041" t="s">
        <v>29810</v>
      </c>
      <c r="B25041">
        <v>1</v>
      </c>
      <c r="C25041">
        <v>2998169</v>
      </c>
    </row>
    <row r="25042" spans="1:3" x14ac:dyDescent="0.25">
      <c r="A25042" t="s">
        <v>29811</v>
      </c>
      <c r="B25042">
        <v>1</v>
      </c>
      <c r="C25042">
        <v>162288</v>
      </c>
    </row>
    <row r="25043" spans="1:3" x14ac:dyDescent="0.25">
      <c r="A25043" t="s">
        <v>29812</v>
      </c>
      <c r="B25043">
        <v>1</v>
      </c>
      <c r="C25043">
        <v>281351</v>
      </c>
    </row>
    <row r="25044" spans="1:3" x14ac:dyDescent="0.25">
      <c r="A25044" t="s">
        <v>29813</v>
      </c>
      <c r="B25044">
        <v>1</v>
      </c>
      <c r="C25044">
        <v>532386</v>
      </c>
    </row>
    <row r="25045" spans="1:3" x14ac:dyDescent="0.25">
      <c r="A25045" t="s">
        <v>29814</v>
      </c>
      <c r="B25045">
        <v>1</v>
      </c>
      <c r="C25045">
        <v>240084</v>
      </c>
    </row>
    <row r="25046" spans="1:3" x14ac:dyDescent="0.25">
      <c r="A25046" t="s">
        <v>29815</v>
      </c>
      <c r="B25046">
        <v>1</v>
      </c>
      <c r="C25046">
        <v>1398582</v>
      </c>
    </row>
    <row r="25047" spans="1:3" x14ac:dyDescent="0.25">
      <c r="A25047" t="s">
        <v>29816</v>
      </c>
      <c r="B25047">
        <v>1</v>
      </c>
      <c r="C25047">
        <v>956709</v>
      </c>
    </row>
    <row r="25048" spans="1:3" x14ac:dyDescent="0.25">
      <c r="A25048" t="s">
        <v>29817</v>
      </c>
      <c r="B25048">
        <v>1</v>
      </c>
      <c r="C25048">
        <v>48690</v>
      </c>
    </row>
    <row r="25049" spans="1:3" x14ac:dyDescent="0.25">
      <c r="A25049" t="s">
        <v>29818</v>
      </c>
      <c r="B25049">
        <v>1</v>
      </c>
      <c r="C25049">
        <v>1052056</v>
      </c>
    </row>
    <row r="25050" spans="1:3" x14ac:dyDescent="0.25">
      <c r="A25050" t="s">
        <v>29819</v>
      </c>
      <c r="B25050">
        <v>1</v>
      </c>
      <c r="C25050">
        <v>175297</v>
      </c>
    </row>
    <row r="25051" spans="1:3" x14ac:dyDescent="0.25">
      <c r="A25051" t="s">
        <v>29820</v>
      </c>
      <c r="B25051">
        <v>1</v>
      </c>
      <c r="C25051">
        <v>132251</v>
      </c>
    </row>
    <row r="25052" spans="1:3" x14ac:dyDescent="0.25">
      <c r="A25052" t="s">
        <v>29821</v>
      </c>
      <c r="B25052">
        <v>1</v>
      </c>
      <c r="C25052">
        <v>945409</v>
      </c>
    </row>
    <row r="25053" spans="1:3" x14ac:dyDescent="0.25">
      <c r="A25053" t="s">
        <v>29822</v>
      </c>
      <c r="B25053">
        <v>1</v>
      </c>
      <c r="C25053">
        <v>236678</v>
      </c>
    </row>
    <row r="25054" spans="1:3" x14ac:dyDescent="0.25">
      <c r="A25054" t="s">
        <v>29823</v>
      </c>
      <c r="B25054">
        <v>1</v>
      </c>
      <c r="C25054">
        <v>358597</v>
      </c>
    </row>
    <row r="25055" spans="1:3" x14ac:dyDescent="0.25">
      <c r="A25055" t="s">
        <v>29824</v>
      </c>
      <c r="B25055">
        <v>1</v>
      </c>
      <c r="C25055">
        <v>750735</v>
      </c>
    </row>
    <row r="25056" spans="1:3" x14ac:dyDescent="0.25">
      <c r="A25056" t="s">
        <v>29825</v>
      </c>
      <c r="B25056">
        <v>1</v>
      </c>
      <c r="C25056">
        <v>82150</v>
      </c>
    </row>
    <row r="25057" spans="1:3" x14ac:dyDescent="0.25">
      <c r="A25057" t="s">
        <v>29826</v>
      </c>
      <c r="B25057">
        <v>1</v>
      </c>
      <c r="C25057">
        <v>113606</v>
      </c>
    </row>
    <row r="25058" spans="1:3" x14ac:dyDescent="0.25">
      <c r="A25058" t="s">
        <v>29827</v>
      </c>
      <c r="B25058">
        <v>1</v>
      </c>
      <c r="C25058">
        <v>63893</v>
      </c>
    </row>
    <row r="25059" spans="1:3" x14ac:dyDescent="0.25">
      <c r="A25059" t="s">
        <v>29828</v>
      </c>
      <c r="B25059">
        <v>1</v>
      </c>
      <c r="C25059">
        <v>24314004</v>
      </c>
    </row>
    <row r="25060" spans="1:3" x14ac:dyDescent="0.25">
      <c r="A25060" t="s">
        <v>29829</v>
      </c>
      <c r="B25060">
        <v>1</v>
      </c>
      <c r="C25060">
        <v>266511</v>
      </c>
    </row>
    <row r="25061" spans="1:3" x14ac:dyDescent="0.25">
      <c r="A25061" t="s">
        <v>29830</v>
      </c>
      <c r="B25061">
        <v>1</v>
      </c>
      <c r="C25061">
        <v>2273847</v>
      </c>
    </row>
    <row r="25062" spans="1:3" x14ac:dyDescent="0.25">
      <c r="A25062" t="s">
        <v>29831</v>
      </c>
      <c r="B25062">
        <v>1</v>
      </c>
      <c r="C25062">
        <v>142781</v>
      </c>
    </row>
    <row r="25063" spans="1:3" x14ac:dyDescent="0.25">
      <c r="A25063" t="s">
        <v>29832</v>
      </c>
      <c r="B25063">
        <v>1</v>
      </c>
      <c r="C25063">
        <v>55836</v>
      </c>
    </row>
    <row r="25064" spans="1:3" x14ac:dyDescent="0.25">
      <c r="A25064" t="s">
        <v>29833</v>
      </c>
      <c r="B25064">
        <v>1</v>
      </c>
      <c r="C25064">
        <v>397765</v>
      </c>
    </row>
    <row r="25065" spans="1:3" x14ac:dyDescent="0.25">
      <c r="A25065" t="s">
        <v>29834</v>
      </c>
      <c r="B25065">
        <v>1</v>
      </c>
      <c r="C25065">
        <v>623077</v>
      </c>
    </row>
    <row r="25066" spans="1:3" x14ac:dyDescent="0.25">
      <c r="A25066" t="s">
        <v>29835</v>
      </c>
      <c r="B25066">
        <v>1</v>
      </c>
      <c r="C25066">
        <v>67537</v>
      </c>
    </row>
    <row r="25067" spans="1:3" x14ac:dyDescent="0.25">
      <c r="A25067" t="s">
        <v>29836</v>
      </c>
      <c r="B25067">
        <v>1</v>
      </c>
      <c r="C25067">
        <v>163706</v>
      </c>
    </row>
    <row r="25068" spans="1:3" x14ac:dyDescent="0.25">
      <c r="A25068" t="s">
        <v>29837</v>
      </c>
      <c r="B25068">
        <v>1</v>
      </c>
      <c r="C25068">
        <v>212967</v>
      </c>
    </row>
    <row r="25069" spans="1:3" x14ac:dyDescent="0.25">
      <c r="A25069" t="s">
        <v>29838</v>
      </c>
      <c r="B25069">
        <v>1</v>
      </c>
      <c r="C25069">
        <v>77849</v>
      </c>
    </row>
    <row r="25070" spans="1:3" x14ac:dyDescent="0.25">
      <c r="A25070" t="s">
        <v>29839</v>
      </c>
      <c r="B25070">
        <v>1</v>
      </c>
      <c r="C25070">
        <v>158606</v>
      </c>
    </row>
    <row r="25071" spans="1:3" x14ac:dyDescent="0.25">
      <c r="A25071" t="s">
        <v>29840</v>
      </c>
      <c r="B25071">
        <v>1</v>
      </c>
      <c r="C25071">
        <v>75253</v>
      </c>
    </row>
    <row r="25072" spans="1:3" x14ac:dyDescent="0.25">
      <c r="A25072" t="s">
        <v>29841</v>
      </c>
      <c r="B25072">
        <v>1</v>
      </c>
      <c r="C25072">
        <v>37295</v>
      </c>
    </row>
    <row r="25073" spans="1:3" x14ac:dyDescent="0.25">
      <c r="A25073" t="s">
        <v>29842</v>
      </c>
      <c r="B25073">
        <v>1</v>
      </c>
      <c r="C25073">
        <v>510201</v>
      </c>
    </row>
    <row r="25074" spans="1:3" x14ac:dyDescent="0.25">
      <c r="A25074" t="s">
        <v>29843</v>
      </c>
      <c r="B25074">
        <v>1</v>
      </c>
      <c r="C25074">
        <v>2830154</v>
      </c>
    </row>
    <row r="25075" spans="1:3" x14ac:dyDescent="0.25">
      <c r="A25075" t="s">
        <v>29844</v>
      </c>
      <c r="B25075">
        <v>1</v>
      </c>
      <c r="C25075">
        <v>203487</v>
      </c>
    </row>
    <row r="25076" spans="1:3" x14ac:dyDescent="0.25">
      <c r="A25076" t="s">
        <v>29845</v>
      </c>
      <c r="B25076">
        <v>1</v>
      </c>
      <c r="C25076">
        <v>2751428</v>
      </c>
    </row>
    <row r="25077" spans="1:3" x14ac:dyDescent="0.25">
      <c r="A25077" t="s">
        <v>29846</v>
      </c>
      <c r="B25077">
        <v>1</v>
      </c>
      <c r="C25077">
        <v>638036</v>
      </c>
    </row>
    <row r="25078" spans="1:3" x14ac:dyDescent="0.25">
      <c r="A25078" t="s">
        <v>29847</v>
      </c>
      <c r="B25078">
        <v>1</v>
      </c>
      <c r="C25078">
        <v>100633</v>
      </c>
    </row>
    <row r="25079" spans="1:3" x14ac:dyDescent="0.25">
      <c r="A25079" t="s">
        <v>29848</v>
      </c>
      <c r="B25079">
        <v>1</v>
      </c>
      <c r="C25079">
        <v>26562353</v>
      </c>
    </row>
    <row r="25080" spans="1:3" x14ac:dyDescent="0.25">
      <c r="A25080" t="s">
        <v>29849</v>
      </c>
      <c r="B25080">
        <v>1</v>
      </c>
      <c r="C25080">
        <v>24794</v>
      </c>
    </row>
    <row r="25081" spans="1:3" x14ac:dyDescent="0.25">
      <c r="A25081" t="s">
        <v>29850</v>
      </c>
      <c r="B25081">
        <v>1</v>
      </c>
      <c r="C25081">
        <v>419419</v>
      </c>
    </row>
    <row r="25082" spans="1:3" x14ac:dyDescent="0.25">
      <c r="A25082" t="s">
        <v>29851</v>
      </c>
      <c r="B25082">
        <v>1</v>
      </c>
      <c r="C25082">
        <v>74281</v>
      </c>
    </row>
    <row r="25083" spans="1:3" x14ac:dyDescent="0.25">
      <c r="A25083" t="s">
        <v>29852</v>
      </c>
      <c r="B25083">
        <v>1</v>
      </c>
      <c r="C25083">
        <v>168186</v>
      </c>
    </row>
    <row r="25084" spans="1:3" x14ac:dyDescent="0.25">
      <c r="A25084" t="s">
        <v>29853</v>
      </c>
      <c r="B25084">
        <v>1</v>
      </c>
      <c r="C25084">
        <v>57915</v>
      </c>
    </row>
    <row r="25085" spans="1:3" x14ac:dyDescent="0.25">
      <c r="A25085" t="s">
        <v>29854</v>
      </c>
      <c r="B25085">
        <v>1</v>
      </c>
      <c r="C25085">
        <v>294187</v>
      </c>
    </row>
    <row r="25086" spans="1:3" x14ac:dyDescent="0.25">
      <c r="A25086" t="s">
        <v>29855</v>
      </c>
      <c r="B25086">
        <v>1</v>
      </c>
      <c r="C25086">
        <v>38771</v>
      </c>
    </row>
    <row r="25087" spans="1:3" x14ac:dyDescent="0.25">
      <c r="A25087" t="s">
        <v>29856</v>
      </c>
      <c r="B25087">
        <v>1</v>
      </c>
      <c r="C25087">
        <v>84512</v>
      </c>
    </row>
    <row r="25088" spans="1:3" x14ac:dyDescent="0.25">
      <c r="A25088" t="s">
        <v>29857</v>
      </c>
      <c r="B25088">
        <v>1</v>
      </c>
      <c r="C25088">
        <v>767692</v>
      </c>
    </row>
    <row r="25089" spans="1:3" x14ac:dyDescent="0.25">
      <c r="A25089" t="s">
        <v>29858</v>
      </c>
      <c r="B25089">
        <v>1</v>
      </c>
      <c r="C25089">
        <v>471860</v>
      </c>
    </row>
    <row r="25090" spans="1:3" x14ac:dyDescent="0.25">
      <c r="A25090" t="s">
        <v>29859</v>
      </c>
      <c r="B25090">
        <v>1</v>
      </c>
      <c r="C25090">
        <v>92015</v>
      </c>
    </row>
    <row r="25091" spans="1:3" x14ac:dyDescent="0.25">
      <c r="A25091" t="s">
        <v>29860</v>
      </c>
      <c r="B25091">
        <v>1</v>
      </c>
      <c r="C25091">
        <v>230161</v>
      </c>
    </row>
    <row r="25092" spans="1:3" x14ac:dyDescent="0.25">
      <c r="A25092" t="s">
        <v>29861</v>
      </c>
      <c r="B25092">
        <v>1</v>
      </c>
      <c r="C25092">
        <v>543584</v>
      </c>
    </row>
    <row r="25093" spans="1:3" x14ac:dyDescent="0.25">
      <c r="A25093" t="s">
        <v>29862</v>
      </c>
      <c r="B25093">
        <v>1</v>
      </c>
      <c r="C25093">
        <v>337056</v>
      </c>
    </row>
    <row r="25094" spans="1:3" x14ac:dyDescent="0.25">
      <c r="A25094" t="s">
        <v>29863</v>
      </c>
      <c r="B25094">
        <v>1</v>
      </c>
      <c r="C25094">
        <v>1380932</v>
      </c>
    </row>
    <row r="25095" spans="1:3" x14ac:dyDescent="0.25">
      <c r="A25095" t="s">
        <v>29864</v>
      </c>
      <c r="B25095">
        <v>1</v>
      </c>
      <c r="C25095">
        <v>1017077</v>
      </c>
    </row>
    <row r="25096" spans="1:3" x14ac:dyDescent="0.25">
      <c r="A25096" t="s">
        <v>29865</v>
      </c>
      <c r="B25096">
        <v>1</v>
      </c>
      <c r="C25096">
        <v>299317</v>
      </c>
    </row>
    <row r="25097" spans="1:3" x14ac:dyDescent="0.25">
      <c r="A25097" t="s">
        <v>29866</v>
      </c>
      <c r="B25097">
        <v>1</v>
      </c>
      <c r="C25097">
        <v>76231</v>
      </c>
    </row>
    <row r="25098" spans="1:3" x14ac:dyDescent="0.25">
      <c r="A25098" t="s">
        <v>29867</v>
      </c>
      <c r="B25098">
        <v>1</v>
      </c>
      <c r="C25098">
        <v>81012</v>
      </c>
    </row>
    <row r="25099" spans="1:3" x14ac:dyDescent="0.25">
      <c r="A25099" t="s">
        <v>29868</v>
      </c>
      <c r="B25099">
        <v>1</v>
      </c>
      <c r="C25099">
        <v>836644</v>
      </c>
    </row>
    <row r="25100" spans="1:3" x14ac:dyDescent="0.25">
      <c r="A25100" t="s">
        <v>29869</v>
      </c>
      <c r="B25100">
        <v>1</v>
      </c>
      <c r="C25100">
        <v>436258</v>
      </c>
    </row>
    <row r="25101" spans="1:3" x14ac:dyDescent="0.25">
      <c r="A25101" t="s">
        <v>29870</v>
      </c>
      <c r="B25101">
        <v>1</v>
      </c>
      <c r="C25101">
        <v>582521</v>
      </c>
    </row>
    <row r="25102" spans="1:3" x14ac:dyDescent="0.25">
      <c r="A25102" t="s">
        <v>29871</v>
      </c>
      <c r="B25102">
        <v>1</v>
      </c>
      <c r="C25102">
        <v>692075</v>
      </c>
    </row>
    <row r="25103" spans="1:3" x14ac:dyDescent="0.25">
      <c r="A25103" t="s">
        <v>29872</v>
      </c>
      <c r="B25103">
        <v>1</v>
      </c>
      <c r="C25103">
        <v>3189178</v>
      </c>
    </row>
    <row r="25104" spans="1:3" x14ac:dyDescent="0.25">
      <c r="A25104" t="s">
        <v>29873</v>
      </c>
      <c r="B25104">
        <v>1</v>
      </c>
      <c r="C25104">
        <v>141449</v>
      </c>
    </row>
    <row r="25105" spans="1:3" x14ac:dyDescent="0.25">
      <c r="A25105" t="s">
        <v>29874</v>
      </c>
      <c r="B25105">
        <v>1</v>
      </c>
      <c r="C25105">
        <v>90750</v>
      </c>
    </row>
    <row r="25106" spans="1:3" x14ac:dyDescent="0.25">
      <c r="A25106" t="s">
        <v>29875</v>
      </c>
      <c r="B25106">
        <v>1</v>
      </c>
      <c r="C25106">
        <v>66206</v>
      </c>
    </row>
    <row r="25107" spans="1:3" x14ac:dyDescent="0.25">
      <c r="A25107" t="s">
        <v>29876</v>
      </c>
      <c r="B25107">
        <v>1</v>
      </c>
      <c r="C25107">
        <v>385291041</v>
      </c>
    </row>
    <row r="25108" spans="1:3" x14ac:dyDescent="0.25">
      <c r="A25108" t="s">
        <v>29877</v>
      </c>
      <c r="B25108">
        <v>1</v>
      </c>
      <c r="C25108">
        <v>402008</v>
      </c>
    </row>
    <row r="25109" spans="1:3" x14ac:dyDescent="0.25">
      <c r="A25109" t="s">
        <v>29878</v>
      </c>
      <c r="B25109">
        <v>1</v>
      </c>
      <c r="C25109">
        <v>158464</v>
      </c>
    </row>
    <row r="25110" spans="1:3" x14ac:dyDescent="0.25">
      <c r="A25110" t="s">
        <v>29879</v>
      </c>
      <c r="B25110">
        <v>1</v>
      </c>
      <c r="C25110">
        <v>1100834</v>
      </c>
    </row>
    <row r="25111" spans="1:3" x14ac:dyDescent="0.25">
      <c r="A25111" t="s">
        <v>29880</v>
      </c>
      <c r="B25111">
        <v>1</v>
      </c>
      <c r="C25111">
        <v>1244446</v>
      </c>
    </row>
    <row r="25112" spans="1:3" x14ac:dyDescent="0.25">
      <c r="A25112" t="s">
        <v>29881</v>
      </c>
      <c r="B25112">
        <v>1</v>
      </c>
      <c r="C25112">
        <v>977699</v>
      </c>
    </row>
    <row r="25113" spans="1:3" x14ac:dyDescent="0.25">
      <c r="A25113" t="s">
        <v>29882</v>
      </c>
      <c r="B25113">
        <v>1</v>
      </c>
      <c r="C25113">
        <v>259389</v>
      </c>
    </row>
    <row r="25114" spans="1:3" x14ac:dyDescent="0.25">
      <c r="A25114" t="s">
        <v>29883</v>
      </c>
      <c r="B25114">
        <v>1</v>
      </c>
      <c r="C25114">
        <v>5393217</v>
      </c>
    </row>
    <row r="25115" spans="1:3" x14ac:dyDescent="0.25">
      <c r="A25115" t="s">
        <v>29884</v>
      </c>
      <c r="B25115">
        <v>1</v>
      </c>
      <c r="C25115">
        <v>313751</v>
      </c>
    </row>
    <row r="25116" spans="1:3" x14ac:dyDescent="0.25">
      <c r="A25116" t="s">
        <v>29885</v>
      </c>
      <c r="B25116">
        <v>1</v>
      </c>
      <c r="C25116">
        <v>61728</v>
      </c>
    </row>
    <row r="25117" spans="1:3" x14ac:dyDescent="0.25">
      <c r="A25117" t="s">
        <v>29886</v>
      </c>
      <c r="B25117">
        <v>1</v>
      </c>
      <c r="C25117">
        <v>516150</v>
      </c>
    </row>
    <row r="25118" spans="1:3" x14ac:dyDescent="0.25">
      <c r="A25118" t="s">
        <v>29887</v>
      </c>
      <c r="B25118">
        <v>1</v>
      </c>
      <c r="C25118">
        <v>90290</v>
      </c>
    </row>
    <row r="25119" spans="1:3" x14ac:dyDescent="0.25">
      <c r="A25119" t="s">
        <v>29888</v>
      </c>
      <c r="B25119">
        <v>1</v>
      </c>
      <c r="C25119">
        <v>153806</v>
      </c>
    </row>
    <row r="25120" spans="1:3" x14ac:dyDescent="0.25">
      <c r="A25120" t="s">
        <v>29889</v>
      </c>
      <c r="B25120">
        <v>1</v>
      </c>
      <c r="C25120">
        <v>456406</v>
      </c>
    </row>
    <row r="25121" spans="1:3" x14ac:dyDescent="0.25">
      <c r="A25121" t="s">
        <v>29890</v>
      </c>
      <c r="B25121">
        <v>1</v>
      </c>
      <c r="C25121">
        <v>859611</v>
      </c>
    </row>
    <row r="25122" spans="1:3" x14ac:dyDescent="0.25">
      <c r="A25122" t="s">
        <v>29891</v>
      </c>
      <c r="B25122">
        <v>1</v>
      </c>
      <c r="C25122">
        <v>1401051</v>
      </c>
    </row>
    <row r="25123" spans="1:3" x14ac:dyDescent="0.25">
      <c r="A25123" t="s">
        <v>29892</v>
      </c>
      <c r="B25123">
        <v>1</v>
      </c>
      <c r="C25123">
        <v>646152</v>
      </c>
    </row>
    <row r="25124" spans="1:3" x14ac:dyDescent="0.25">
      <c r="A25124" t="s">
        <v>29893</v>
      </c>
      <c r="B25124">
        <v>1</v>
      </c>
      <c r="C25124">
        <v>302958</v>
      </c>
    </row>
    <row r="25125" spans="1:3" x14ac:dyDescent="0.25">
      <c r="A25125" t="s">
        <v>29894</v>
      </c>
      <c r="B25125">
        <v>1</v>
      </c>
      <c r="C25125">
        <v>442468</v>
      </c>
    </row>
    <row r="25126" spans="1:3" x14ac:dyDescent="0.25">
      <c r="A25126" t="s">
        <v>29895</v>
      </c>
      <c r="B25126">
        <v>1</v>
      </c>
      <c r="C25126">
        <v>1349504</v>
      </c>
    </row>
    <row r="25127" spans="1:3" x14ac:dyDescent="0.25">
      <c r="A25127" t="s">
        <v>29896</v>
      </c>
      <c r="B25127">
        <v>1</v>
      </c>
      <c r="C25127">
        <v>136760</v>
      </c>
    </row>
    <row r="25128" spans="1:3" x14ac:dyDescent="0.25">
      <c r="A25128" t="s">
        <v>29897</v>
      </c>
      <c r="B25128">
        <v>1</v>
      </c>
      <c r="C25128">
        <v>81069</v>
      </c>
    </row>
    <row r="25129" spans="1:3" x14ac:dyDescent="0.25">
      <c r="A25129" t="s">
        <v>29898</v>
      </c>
      <c r="B25129">
        <v>1</v>
      </c>
      <c r="C25129">
        <v>419443</v>
      </c>
    </row>
    <row r="25130" spans="1:3" x14ac:dyDescent="0.25">
      <c r="A25130" t="s">
        <v>29899</v>
      </c>
      <c r="B25130">
        <v>1</v>
      </c>
      <c r="C25130">
        <v>17208</v>
      </c>
    </row>
    <row r="25131" spans="1:3" x14ac:dyDescent="0.25">
      <c r="A25131" t="s">
        <v>29900</v>
      </c>
      <c r="B25131">
        <v>1</v>
      </c>
      <c r="C25131">
        <v>218830</v>
      </c>
    </row>
    <row r="25132" spans="1:3" x14ac:dyDescent="0.25">
      <c r="A25132" t="s">
        <v>29901</v>
      </c>
      <c r="B25132">
        <v>1</v>
      </c>
      <c r="C25132">
        <v>888455</v>
      </c>
    </row>
    <row r="25133" spans="1:3" x14ac:dyDescent="0.25">
      <c r="A25133" t="s">
        <v>29902</v>
      </c>
      <c r="B25133">
        <v>1</v>
      </c>
      <c r="C25133">
        <v>211840</v>
      </c>
    </row>
    <row r="25134" spans="1:3" x14ac:dyDescent="0.25">
      <c r="A25134" t="s">
        <v>29903</v>
      </c>
      <c r="B25134">
        <v>1</v>
      </c>
      <c r="C25134">
        <v>364211</v>
      </c>
    </row>
    <row r="25135" spans="1:3" x14ac:dyDescent="0.25">
      <c r="A25135" t="s">
        <v>29904</v>
      </c>
      <c r="B25135">
        <v>1</v>
      </c>
      <c r="C25135">
        <v>923212</v>
      </c>
    </row>
    <row r="25136" spans="1:3" x14ac:dyDescent="0.25">
      <c r="A25136" t="s">
        <v>29905</v>
      </c>
      <c r="B25136">
        <v>1</v>
      </c>
      <c r="C25136">
        <v>3076875</v>
      </c>
    </row>
    <row r="25137" spans="1:3" x14ac:dyDescent="0.25">
      <c r="A25137" t="s">
        <v>29906</v>
      </c>
      <c r="B25137">
        <v>1</v>
      </c>
      <c r="C25137">
        <v>89243</v>
      </c>
    </row>
    <row r="25138" spans="1:3" x14ac:dyDescent="0.25">
      <c r="A25138" t="s">
        <v>29907</v>
      </c>
      <c r="B25138">
        <v>1</v>
      </c>
      <c r="C25138">
        <v>115911</v>
      </c>
    </row>
    <row r="25139" spans="1:3" x14ac:dyDescent="0.25">
      <c r="A25139" t="s">
        <v>29908</v>
      </c>
      <c r="B25139">
        <v>1</v>
      </c>
      <c r="C25139">
        <v>852272</v>
      </c>
    </row>
    <row r="25140" spans="1:3" x14ac:dyDescent="0.25">
      <c r="A25140" t="s">
        <v>29909</v>
      </c>
      <c r="B25140">
        <v>1</v>
      </c>
      <c r="C25140">
        <v>138802</v>
      </c>
    </row>
    <row r="25141" spans="1:3" x14ac:dyDescent="0.25">
      <c r="A25141" t="s">
        <v>29910</v>
      </c>
      <c r="B25141">
        <v>1</v>
      </c>
      <c r="C25141">
        <v>203570</v>
      </c>
    </row>
    <row r="25142" spans="1:3" x14ac:dyDescent="0.25">
      <c r="A25142" t="s">
        <v>29911</v>
      </c>
      <c r="B25142">
        <v>1</v>
      </c>
      <c r="C25142">
        <v>577688</v>
      </c>
    </row>
    <row r="25143" spans="1:3" x14ac:dyDescent="0.25">
      <c r="A25143" t="s">
        <v>29912</v>
      </c>
      <c r="B25143">
        <v>1</v>
      </c>
      <c r="C25143">
        <v>3972230</v>
      </c>
    </row>
    <row r="25144" spans="1:3" x14ac:dyDescent="0.25">
      <c r="A25144" t="s">
        <v>29913</v>
      </c>
      <c r="B25144">
        <v>1</v>
      </c>
      <c r="C25144">
        <v>316986</v>
      </c>
    </row>
    <row r="25145" spans="1:3" x14ac:dyDescent="0.25">
      <c r="A25145" t="s">
        <v>29914</v>
      </c>
      <c r="B25145">
        <v>1</v>
      </c>
      <c r="C25145">
        <v>117092</v>
      </c>
    </row>
    <row r="25146" spans="1:3" x14ac:dyDescent="0.25">
      <c r="A25146" t="s">
        <v>29915</v>
      </c>
      <c r="B25146">
        <v>1</v>
      </c>
      <c r="C25146">
        <v>737157</v>
      </c>
    </row>
    <row r="25147" spans="1:3" x14ac:dyDescent="0.25">
      <c r="A25147" t="s">
        <v>29916</v>
      </c>
      <c r="B25147">
        <v>1</v>
      </c>
      <c r="C25147">
        <v>424563</v>
      </c>
    </row>
    <row r="25148" spans="1:3" x14ac:dyDescent="0.25">
      <c r="A25148" t="s">
        <v>29917</v>
      </c>
      <c r="B25148">
        <v>1</v>
      </c>
      <c r="C25148">
        <v>13665771</v>
      </c>
    </row>
    <row r="25149" spans="1:3" x14ac:dyDescent="0.25">
      <c r="A25149" t="s">
        <v>29918</v>
      </c>
      <c r="B25149">
        <v>1</v>
      </c>
      <c r="C25149">
        <v>231451</v>
      </c>
    </row>
    <row r="25150" spans="1:3" x14ac:dyDescent="0.25">
      <c r="A25150" t="s">
        <v>29919</v>
      </c>
      <c r="B25150">
        <v>1</v>
      </c>
      <c r="C25150">
        <v>405140</v>
      </c>
    </row>
    <row r="25151" spans="1:3" x14ac:dyDescent="0.25">
      <c r="A25151" t="s">
        <v>29920</v>
      </c>
      <c r="B25151">
        <v>1</v>
      </c>
      <c r="C25151">
        <v>1052215</v>
      </c>
    </row>
    <row r="25152" spans="1:3" x14ac:dyDescent="0.25">
      <c r="A25152" t="s">
        <v>29921</v>
      </c>
      <c r="B25152">
        <v>1</v>
      </c>
      <c r="C25152">
        <v>1381527</v>
      </c>
    </row>
    <row r="25153" spans="1:3" x14ac:dyDescent="0.25">
      <c r="A25153" t="s">
        <v>29922</v>
      </c>
      <c r="B25153">
        <v>1</v>
      </c>
      <c r="C25153">
        <v>499707</v>
      </c>
    </row>
    <row r="25154" spans="1:3" x14ac:dyDescent="0.25">
      <c r="A25154" t="s">
        <v>29923</v>
      </c>
      <c r="B25154">
        <v>1</v>
      </c>
      <c r="C25154">
        <v>544484</v>
      </c>
    </row>
    <row r="25155" spans="1:3" x14ac:dyDescent="0.25">
      <c r="A25155" t="s">
        <v>29924</v>
      </c>
      <c r="B25155">
        <v>1</v>
      </c>
      <c r="C25155">
        <v>62594</v>
      </c>
    </row>
    <row r="25156" spans="1:3" x14ac:dyDescent="0.25">
      <c r="A25156" t="s">
        <v>29925</v>
      </c>
      <c r="B25156">
        <v>1</v>
      </c>
      <c r="C25156">
        <v>417376</v>
      </c>
    </row>
    <row r="25157" spans="1:3" x14ac:dyDescent="0.25">
      <c r="A25157" t="s">
        <v>29926</v>
      </c>
      <c r="B25157">
        <v>1</v>
      </c>
      <c r="C25157">
        <v>1600526</v>
      </c>
    </row>
    <row r="25158" spans="1:3" x14ac:dyDescent="0.25">
      <c r="A25158" t="s">
        <v>29927</v>
      </c>
      <c r="B25158">
        <v>1</v>
      </c>
      <c r="C25158">
        <v>252981</v>
      </c>
    </row>
    <row r="25159" spans="1:3" x14ac:dyDescent="0.25">
      <c r="A25159" t="s">
        <v>29928</v>
      </c>
      <c r="B25159">
        <v>1</v>
      </c>
      <c r="C25159">
        <v>866891</v>
      </c>
    </row>
    <row r="25160" spans="1:3" x14ac:dyDescent="0.25">
      <c r="A25160" t="s">
        <v>29929</v>
      </c>
      <c r="B25160">
        <v>1</v>
      </c>
      <c r="C25160">
        <v>328288</v>
      </c>
    </row>
    <row r="25161" spans="1:3" x14ac:dyDescent="0.25">
      <c r="A25161" t="s">
        <v>29930</v>
      </c>
      <c r="B25161">
        <v>1</v>
      </c>
      <c r="C25161">
        <v>86123000</v>
      </c>
    </row>
    <row r="25162" spans="1:3" x14ac:dyDescent="0.25">
      <c r="A25162" t="s">
        <v>29931</v>
      </c>
      <c r="B25162">
        <v>1</v>
      </c>
      <c r="C25162">
        <v>5694327</v>
      </c>
    </row>
    <row r="25163" spans="1:3" x14ac:dyDescent="0.25">
      <c r="A25163" t="s">
        <v>29932</v>
      </c>
      <c r="B25163">
        <v>1</v>
      </c>
      <c r="C25163">
        <v>6505807</v>
      </c>
    </row>
    <row r="25164" spans="1:3" x14ac:dyDescent="0.25">
      <c r="A25164" t="s">
        <v>29933</v>
      </c>
      <c r="B25164">
        <v>1</v>
      </c>
      <c r="C25164">
        <v>568135</v>
      </c>
    </row>
    <row r="25165" spans="1:3" x14ac:dyDescent="0.25">
      <c r="A25165" t="s">
        <v>29934</v>
      </c>
      <c r="B25165">
        <v>1</v>
      </c>
      <c r="C25165">
        <v>15606256</v>
      </c>
    </row>
    <row r="25166" spans="1:3" x14ac:dyDescent="0.25">
      <c r="A25166" t="s">
        <v>29935</v>
      </c>
      <c r="B25166">
        <v>1</v>
      </c>
      <c r="C25166">
        <v>155324</v>
      </c>
    </row>
    <row r="25167" spans="1:3" x14ac:dyDescent="0.25">
      <c r="A25167" t="s">
        <v>29936</v>
      </c>
      <c r="B25167">
        <v>1</v>
      </c>
      <c r="C25167">
        <v>449140</v>
      </c>
    </row>
    <row r="25168" spans="1:3" x14ac:dyDescent="0.25">
      <c r="A25168" t="s">
        <v>29937</v>
      </c>
      <c r="B25168">
        <v>1</v>
      </c>
      <c r="C25168">
        <v>69085</v>
      </c>
    </row>
    <row r="25169" spans="1:3" x14ac:dyDescent="0.25">
      <c r="A25169" t="s">
        <v>29938</v>
      </c>
      <c r="B25169">
        <v>1</v>
      </c>
      <c r="C25169">
        <v>963258</v>
      </c>
    </row>
    <row r="25170" spans="1:3" x14ac:dyDescent="0.25">
      <c r="A25170" t="s">
        <v>29939</v>
      </c>
      <c r="B25170">
        <v>1</v>
      </c>
      <c r="C25170">
        <v>878807</v>
      </c>
    </row>
    <row r="25171" spans="1:3" x14ac:dyDescent="0.25">
      <c r="A25171" t="s">
        <v>29940</v>
      </c>
      <c r="B25171">
        <v>1</v>
      </c>
      <c r="C25171">
        <v>79161</v>
      </c>
    </row>
    <row r="25172" spans="1:3" x14ac:dyDescent="0.25">
      <c r="A25172" t="s">
        <v>29941</v>
      </c>
      <c r="B25172">
        <v>1</v>
      </c>
      <c r="C25172">
        <v>297834</v>
      </c>
    </row>
    <row r="25173" spans="1:3" x14ac:dyDescent="0.25">
      <c r="A25173" t="s">
        <v>29942</v>
      </c>
      <c r="B25173">
        <v>1</v>
      </c>
      <c r="C25173">
        <v>19495686</v>
      </c>
    </row>
    <row r="25174" spans="1:3" x14ac:dyDescent="0.25">
      <c r="A25174" t="s">
        <v>29943</v>
      </c>
      <c r="B25174">
        <v>1</v>
      </c>
      <c r="C25174">
        <v>105048</v>
      </c>
    </row>
    <row r="25175" spans="1:3" x14ac:dyDescent="0.25">
      <c r="A25175" t="s">
        <v>29944</v>
      </c>
      <c r="B25175">
        <v>1</v>
      </c>
      <c r="C25175">
        <v>791365</v>
      </c>
    </row>
    <row r="25176" spans="1:3" x14ac:dyDescent="0.25">
      <c r="A25176" t="s">
        <v>29945</v>
      </c>
      <c r="B25176">
        <v>1</v>
      </c>
      <c r="C25176">
        <v>17958832</v>
      </c>
    </row>
    <row r="25177" spans="1:3" x14ac:dyDescent="0.25">
      <c r="A25177" t="s">
        <v>29946</v>
      </c>
      <c r="B25177">
        <v>1</v>
      </c>
      <c r="C25177">
        <v>77999</v>
      </c>
    </row>
    <row r="25178" spans="1:3" x14ac:dyDescent="0.25">
      <c r="A25178" t="s">
        <v>29947</v>
      </c>
      <c r="B25178">
        <v>1</v>
      </c>
      <c r="C25178">
        <v>176020595</v>
      </c>
    </row>
    <row r="25179" spans="1:3" x14ac:dyDescent="0.25">
      <c r="A25179" t="s">
        <v>29948</v>
      </c>
      <c r="B25179">
        <v>1</v>
      </c>
      <c r="C25179">
        <v>77864</v>
      </c>
    </row>
    <row r="25180" spans="1:3" x14ac:dyDescent="0.25">
      <c r="A25180" t="s">
        <v>29949</v>
      </c>
      <c r="B25180">
        <v>1</v>
      </c>
      <c r="C25180">
        <v>551866</v>
      </c>
    </row>
    <row r="25181" spans="1:3" x14ac:dyDescent="0.25">
      <c r="A25181" t="s">
        <v>29950</v>
      </c>
      <c r="B25181">
        <v>1</v>
      </c>
      <c r="C25181">
        <v>140357</v>
      </c>
    </row>
    <row r="25182" spans="1:3" x14ac:dyDescent="0.25">
      <c r="A25182" t="s">
        <v>29951</v>
      </c>
      <c r="B25182">
        <v>1</v>
      </c>
      <c r="C25182">
        <v>495152</v>
      </c>
    </row>
    <row r="25183" spans="1:3" x14ac:dyDescent="0.25">
      <c r="A25183" t="s">
        <v>29952</v>
      </c>
      <c r="B25183">
        <v>1</v>
      </c>
      <c r="C25183">
        <v>1326384</v>
      </c>
    </row>
    <row r="25184" spans="1:3" x14ac:dyDescent="0.25">
      <c r="A25184" t="s">
        <v>29953</v>
      </c>
      <c r="B25184">
        <v>1</v>
      </c>
      <c r="C25184">
        <v>161814</v>
      </c>
    </row>
    <row r="25185" spans="1:3" x14ac:dyDescent="0.25">
      <c r="A25185" t="s">
        <v>29954</v>
      </c>
      <c r="B25185">
        <v>1</v>
      </c>
      <c r="C25185">
        <v>470204</v>
      </c>
    </row>
    <row r="25186" spans="1:3" x14ac:dyDescent="0.25">
      <c r="A25186" t="s">
        <v>29955</v>
      </c>
      <c r="B25186">
        <v>1</v>
      </c>
      <c r="C25186">
        <v>110313</v>
      </c>
    </row>
    <row r="25187" spans="1:3" x14ac:dyDescent="0.25">
      <c r="A25187" t="s">
        <v>29956</v>
      </c>
      <c r="B25187">
        <v>1</v>
      </c>
      <c r="C25187">
        <v>220958</v>
      </c>
    </row>
    <row r="25188" spans="1:3" x14ac:dyDescent="0.25">
      <c r="A25188" t="s">
        <v>29957</v>
      </c>
      <c r="B25188">
        <v>1</v>
      </c>
      <c r="C25188">
        <v>199594</v>
      </c>
    </row>
    <row r="25189" spans="1:3" x14ac:dyDescent="0.25">
      <c r="A25189" t="s">
        <v>29958</v>
      </c>
      <c r="B25189">
        <v>1</v>
      </c>
      <c r="C25189">
        <v>409342</v>
      </c>
    </row>
    <row r="25190" spans="1:3" x14ac:dyDescent="0.25">
      <c r="A25190" t="s">
        <v>29959</v>
      </c>
      <c r="B25190">
        <v>1</v>
      </c>
      <c r="C25190">
        <v>21791</v>
      </c>
    </row>
    <row r="25191" spans="1:3" x14ac:dyDescent="0.25">
      <c r="A25191" t="s">
        <v>29960</v>
      </c>
      <c r="B25191">
        <v>1</v>
      </c>
      <c r="C25191">
        <v>749483</v>
      </c>
    </row>
    <row r="25192" spans="1:3" x14ac:dyDescent="0.25">
      <c r="A25192" t="s">
        <v>29961</v>
      </c>
      <c r="B25192">
        <v>1</v>
      </c>
      <c r="C25192">
        <v>113639</v>
      </c>
    </row>
    <row r="25193" spans="1:3" x14ac:dyDescent="0.25">
      <c r="A25193" t="s">
        <v>29962</v>
      </c>
      <c r="B25193">
        <v>1</v>
      </c>
      <c r="C25193">
        <v>352529</v>
      </c>
    </row>
    <row r="25194" spans="1:3" x14ac:dyDescent="0.25">
      <c r="A25194" t="s">
        <v>29963</v>
      </c>
      <c r="B25194">
        <v>1</v>
      </c>
      <c r="C25194">
        <v>59564</v>
      </c>
    </row>
    <row r="25195" spans="1:3" x14ac:dyDescent="0.25">
      <c r="A25195" t="s">
        <v>29964</v>
      </c>
      <c r="B25195">
        <v>1</v>
      </c>
      <c r="C25195">
        <v>22814873</v>
      </c>
    </row>
    <row r="25196" spans="1:3" x14ac:dyDescent="0.25">
      <c r="A25196" t="s">
        <v>29965</v>
      </c>
      <c r="B25196">
        <v>1</v>
      </c>
      <c r="C25196">
        <v>178289</v>
      </c>
    </row>
    <row r="25197" spans="1:3" x14ac:dyDescent="0.25">
      <c r="A25197" t="s">
        <v>29966</v>
      </c>
      <c r="B25197">
        <v>1</v>
      </c>
      <c r="C25197">
        <v>249660</v>
      </c>
    </row>
    <row r="25198" spans="1:3" x14ac:dyDescent="0.25">
      <c r="A25198" t="s">
        <v>29967</v>
      </c>
      <c r="B25198">
        <v>1</v>
      </c>
      <c r="C25198">
        <v>201418</v>
      </c>
    </row>
    <row r="25199" spans="1:3" x14ac:dyDescent="0.25">
      <c r="A25199" t="s">
        <v>29968</v>
      </c>
      <c r="B25199">
        <v>1</v>
      </c>
      <c r="C25199">
        <v>2376803</v>
      </c>
    </row>
    <row r="25200" spans="1:3" x14ac:dyDescent="0.25">
      <c r="A25200" t="s">
        <v>29969</v>
      </c>
      <c r="B25200">
        <v>1</v>
      </c>
      <c r="C25200">
        <v>728441</v>
      </c>
    </row>
    <row r="25201" spans="1:3" x14ac:dyDescent="0.25">
      <c r="A25201" t="s">
        <v>29970</v>
      </c>
      <c r="B25201">
        <v>1</v>
      </c>
      <c r="C25201">
        <v>6822968</v>
      </c>
    </row>
    <row r="25202" spans="1:3" x14ac:dyDescent="0.25">
      <c r="A25202" t="s">
        <v>29971</v>
      </c>
      <c r="B25202">
        <v>1</v>
      </c>
      <c r="C25202">
        <v>247249</v>
      </c>
    </row>
    <row r="25203" spans="1:3" x14ac:dyDescent="0.25">
      <c r="A25203" t="s">
        <v>29972</v>
      </c>
      <c r="B25203">
        <v>1</v>
      </c>
      <c r="C25203">
        <v>516900</v>
      </c>
    </row>
    <row r="25204" spans="1:3" x14ac:dyDescent="0.25">
      <c r="A25204" t="s">
        <v>29973</v>
      </c>
      <c r="B25204">
        <v>1</v>
      </c>
      <c r="C25204">
        <v>629024</v>
      </c>
    </row>
    <row r="25205" spans="1:3" x14ac:dyDescent="0.25">
      <c r="A25205" t="s">
        <v>29974</v>
      </c>
      <c r="B25205">
        <v>1</v>
      </c>
      <c r="C25205">
        <v>7354400</v>
      </c>
    </row>
    <row r="25206" spans="1:3" x14ac:dyDescent="0.25">
      <c r="A25206" t="s">
        <v>29975</v>
      </c>
      <c r="B25206">
        <v>1</v>
      </c>
      <c r="C25206">
        <v>437741</v>
      </c>
    </row>
    <row r="25207" spans="1:3" x14ac:dyDescent="0.25">
      <c r="A25207" t="s">
        <v>29976</v>
      </c>
      <c r="B25207">
        <v>1</v>
      </c>
      <c r="C25207">
        <v>3003458</v>
      </c>
    </row>
    <row r="25208" spans="1:3" x14ac:dyDescent="0.25">
      <c r="A25208" t="s">
        <v>29977</v>
      </c>
      <c r="B25208">
        <v>1</v>
      </c>
      <c r="C25208">
        <v>495584</v>
      </c>
    </row>
    <row r="25209" spans="1:3" x14ac:dyDescent="0.25">
      <c r="A25209" t="s">
        <v>29978</v>
      </c>
      <c r="B25209">
        <v>1</v>
      </c>
      <c r="C25209">
        <v>1222860</v>
      </c>
    </row>
    <row r="25210" spans="1:3" x14ac:dyDescent="0.25">
      <c r="A25210" t="s">
        <v>29979</v>
      </c>
      <c r="B25210">
        <v>1</v>
      </c>
      <c r="C25210">
        <v>647856</v>
      </c>
    </row>
    <row r="25211" spans="1:3" x14ac:dyDescent="0.25">
      <c r="A25211" t="s">
        <v>29980</v>
      </c>
      <c r="B25211">
        <v>1</v>
      </c>
      <c r="C25211">
        <v>63094</v>
      </c>
    </row>
    <row r="25212" spans="1:3" x14ac:dyDescent="0.25">
      <c r="A25212" t="s">
        <v>29981</v>
      </c>
      <c r="B25212">
        <v>1</v>
      </c>
      <c r="C25212">
        <v>112408</v>
      </c>
    </row>
    <row r="25213" spans="1:3" x14ac:dyDescent="0.25">
      <c r="A25213" t="s">
        <v>29982</v>
      </c>
      <c r="B25213">
        <v>1</v>
      </c>
      <c r="C25213">
        <v>1361626</v>
      </c>
    </row>
    <row r="25214" spans="1:3" x14ac:dyDescent="0.25">
      <c r="A25214" t="s">
        <v>29983</v>
      </c>
      <c r="B25214">
        <v>1</v>
      </c>
      <c r="C25214">
        <v>186736</v>
      </c>
    </row>
    <row r="25215" spans="1:3" x14ac:dyDescent="0.25">
      <c r="A25215" t="s">
        <v>29984</v>
      </c>
      <c r="B25215">
        <v>1</v>
      </c>
      <c r="C25215">
        <v>65490</v>
      </c>
    </row>
    <row r="25216" spans="1:3" x14ac:dyDescent="0.25">
      <c r="A25216" t="s">
        <v>29985</v>
      </c>
      <c r="B25216">
        <v>1</v>
      </c>
      <c r="C25216">
        <v>81976</v>
      </c>
    </row>
    <row r="25217" spans="1:3" x14ac:dyDescent="0.25">
      <c r="A25217" t="s">
        <v>29986</v>
      </c>
      <c r="B25217">
        <v>1</v>
      </c>
      <c r="C25217">
        <v>134198</v>
      </c>
    </row>
    <row r="25218" spans="1:3" x14ac:dyDescent="0.25">
      <c r="A25218" t="s">
        <v>29987</v>
      </c>
      <c r="B25218">
        <v>1</v>
      </c>
      <c r="C25218">
        <v>558084</v>
      </c>
    </row>
    <row r="25219" spans="1:3" x14ac:dyDescent="0.25">
      <c r="A25219" t="s">
        <v>29988</v>
      </c>
      <c r="B25219">
        <v>1</v>
      </c>
      <c r="C25219">
        <v>2285852</v>
      </c>
    </row>
    <row r="25220" spans="1:3" x14ac:dyDescent="0.25">
      <c r="A25220" t="s">
        <v>29989</v>
      </c>
      <c r="B25220">
        <v>1</v>
      </c>
      <c r="C25220">
        <v>606592</v>
      </c>
    </row>
    <row r="25221" spans="1:3" x14ac:dyDescent="0.25">
      <c r="A25221" t="s">
        <v>29990</v>
      </c>
      <c r="B25221">
        <v>1</v>
      </c>
      <c r="C25221">
        <v>121160</v>
      </c>
    </row>
    <row r="25222" spans="1:3" x14ac:dyDescent="0.25">
      <c r="A25222" t="s">
        <v>29991</v>
      </c>
      <c r="B25222">
        <v>1</v>
      </c>
      <c r="C25222">
        <v>1463805</v>
      </c>
    </row>
    <row r="25223" spans="1:3" x14ac:dyDescent="0.25">
      <c r="A25223" t="s">
        <v>29992</v>
      </c>
      <c r="B25223">
        <v>1</v>
      </c>
      <c r="C25223">
        <v>172970</v>
      </c>
    </row>
    <row r="25224" spans="1:3" x14ac:dyDescent="0.25">
      <c r="A25224" t="s">
        <v>29993</v>
      </c>
      <c r="B25224">
        <v>1</v>
      </c>
      <c r="C25224">
        <v>28396</v>
      </c>
    </row>
    <row r="25225" spans="1:3" x14ac:dyDescent="0.25">
      <c r="A25225" t="s">
        <v>29994</v>
      </c>
      <c r="B25225">
        <v>1</v>
      </c>
      <c r="C25225">
        <v>326522</v>
      </c>
    </row>
    <row r="25226" spans="1:3" x14ac:dyDescent="0.25">
      <c r="A25226" t="s">
        <v>29995</v>
      </c>
      <c r="B25226">
        <v>1</v>
      </c>
      <c r="C25226">
        <v>199736</v>
      </c>
    </row>
    <row r="25227" spans="1:3" x14ac:dyDescent="0.25">
      <c r="A25227" t="s">
        <v>29996</v>
      </c>
      <c r="B25227">
        <v>1</v>
      </c>
      <c r="C25227">
        <v>4454474</v>
      </c>
    </row>
    <row r="25228" spans="1:3" x14ac:dyDescent="0.25">
      <c r="A25228" t="s">
        <v>29997</v>
      </c>
      <c r="B25228">
        <v>1</v>
      </c>
      <c r="C25228">
        <v>195435</v>
      </c>
    </row>
    <row r="25229" spans="1:3" x14ac:dyDescent="0.25">
      <c r="A25229" t="s">
        <v>29998</v>
      </c>
      <c r="B25229">
        <v>1</v>
      </c>
      <c r="C25229">
        <v>123981</v>
      </c>
    </row>
    <row r="25230" spans="1:3" x14ac:dyDescent="0.25">
      <c r="A25230" t="s">
        <v>29999</v>
      </c>
      <c r="B25230">
        <v>1</v>
      </c>
      <c r="C25230">
        <v>135976</v>
      </c>
    </row>
    <row r="25231" spans="1:3" x14ac:dyDescent="0.25">
      <c r="A25231" t="s">
        <v>30000</v>
      </c>
      <c r="B25231">
        <v>1</v>
      </c>
      <c r="C25231">
        <v>471078</v>
      </c>
    </row>
    <row r="25232" spans="1:3" x14ac:dyDescent="0.25">
      <c r="A25232" t="s">
        <v>30001</v>
      </c>
      <c r="B25232">
        <v>1</v>
      </c>
      <c r="C25232">
        <v>52592</v>
      </c>
    </row>
    <row r="25233" spans="1:3" x14ac:dyDescent="0.25">
      <c r="A25233" t="s">
        <v>30002</v>
      </c>
      <c r="B25233">
        <v>1</v>
      </c>
      <c r="C25233">
        <v>92538</v>
      </c>
    </row>
    <row r="25234" spans="1:3" x14ac:dyDescent="0.25">
      <c r="A25234" t="s">
        <v>30003</v>
      </c>
      <c r="B25234">
        <v>1</v>
      </c>
      <c r="C25234">
        <v>12958</v>
      </c>
    </row>
    <row r="25235" spans="1:3" x14ac:dyDescent="0.25">
      <c r="A25235" t="s">
        <v>30004</v>
      </c>
      <c r="B25235">
        <v>1</v>
      </c>
      <c r="C25235">
        <v>2173098</v>
      </c>
    </row>
    <row r="25236" spans="1:3" x14ac:dyDescent="0.25">
      <c r="A25236" t="s">
        <v>30005</v>
      </c>
      <c r="B25236">
        <v>1</v>
      </c>
      <c r="C25236">
        <v>483718</v>
      </c>
    </row>
    <row r="25237" spans="1:3" x14ac:dyDescent="0.25">
      <c r="A25237" t="s">
        <v>30006</v>
      </c>
      <c r="B25237">
        <v>1</v>
      </c>
      <c r="C25237">
        <v>156272</v>
      </c>
    </row>
    <row r="25238" spans="1:3" x14ac:dyDescent="0.25">
      <c r="A25238" t="s">
        <v>30007</v>
      </c>
      <c r="B25238">
        <v>1</v>
      </c>
      <c r="C25238">
        <v>178857</v>
      </c>
    </row>
    <row r="25239" spans="1:3" x14ac:dyDescent="0.25">
      <c r="A25239" t="s">
        <v>30008</v>
      </c>
      <c r="B25239">
        <v>1</v>
      </c>
      <c r="C25239">
        <v>156842</v>
      </c>
    </row>
    <row r="25240" spans="1:3" x14ac:dyDescent="0.25">
      <c r="A25240" t="s">
        <v>30009</v>
      </c>
      <c r="B25240">
        <v>1</v>
      </c>
      <c r="C25240">
        <v>480111</v>
      </c>
    </row>
    <row r="25241" spans="1:3" x14ac:dyDescent="0.25">
      <c r="A25241" t="s">
        <v>30010</v>
      </c>
      <c r="B25241">
        <v>1</v>
      </c>
      <c r="C25241">
        <v>5903728</v>
      </c>
    </row>
    <row r="25242" spans="1:3" x14ac:dyDescent="0.25">
      <c r="A25242" t="s">
        <v>30011</v>
      </c>
      <c r="B25242">
        <v>1</v>
      </c>
      <c r="C25242">
        <v>178135</v>
      </c>
    </row>
    <row r="25243" spans="1:3" x14ac:dyDescent="0.25">
      <c r="A25243" t="s">
        <v>30012</v>
      </c>
      <c r="B25243">
        <v>1</v>
      </c>
      <c r="C25243">
        <v>106946</v>
      </c>
    </row>
    <row r="25244" spans="1:3" x14ac:dyDescent="0.25">
      <c r="A25244" t="s">
        <v>30013</v>
      </c>
      <c r="B25244">
        <v>1</v>
      </c>
      <c r="C25244">
        <v>133108</v>
      </c>
    </row>
    <row r="25245" spans="1:3" x14ac:dyDescent="0.25">
      <c r="A25245" t="s">
        <v>30014</v>
      </c>
      <c r="B25245">
        <v>1</v>
      </c>
      <c r="C25245">
        <v>10607446</v>
      </c>
    </row>
    <row r="25246" spans="1:3" x14ac:dyDescent="0.25">
      <c r="A25246" t="s">
        <v>30015</v>
      </c>
      <c r="B25246">
        <v>1</v>
      </c>
      <c r="C25246">
        <v>300506</v>
      </c>
    </row>
    <row r="25247" spans="1:3" x14ac:dyDescent="0.25">
      <c r="A25247" t="s">
        <v>30016</v>
      </c>
      <c r="B25247">
        <v>1</v>
      </c>
      <c r="C25247">
        <v>2251517</v>
      </c>
    </row>
    <row r="25248" spans="1:3" x14ac:dyDescent="0.25">
      <c r="A25248" t="s">
        <v>30017</v>
      </c>
      <c r="B25248">
        <v>1</v>
      </c>
      <c r="C25248">
        <v>321134</v>
      </c>
    </row>
    <row r="25249" spans="1:3" x14ac:dyDescent="0.25">
      <c r="A25249" t="s">
        <v>30018</v>
      </c>
      <c r="B25249">
        <v>1</v>
      </c>
      <c r="C25249">
        <v>9318376</v>
      </c>
    </row>
    <row r="25250" spans="1:3" x14ac:dyDescent="0.25">
      <c r="A25250" t="s">
        <v>30019</v>
      </c>
      <c r="B25250">
        <v>1</v>
      </c>
      <c r="C25250">
        <v>1020681</v>
      </c>
    </row>
    <row r="25251" spans="1:3" x14ac:dyDescent="0.25">
      <c r="A25251" t="s">
        <v>30020</v>
      </c>
      <c r="B25251">
        <v>1</v>
      </c>
      <c r="C25251">
        <v>132189503</v>
      </c>
    </row>
    <row r="25252" spans="1:3" x14ac:dyDescent="0.25">
      <c r="A25252" t="s">
        <v>30021</v>
      </c>
      <c r="B25252">
        <v>1</v>
      </c>
      <c r="C25252">
        <v>918000</v>
      </c>
    </row>
    <row r="25253" spans="1:3" x14ac:dyDescent="0.25">
      <c r="A25253" t="s">
        <v>30022</v>
      </c>
      <c r="B25253">
        <v>1</v>
      </c>
      <c r="C25253">
        <v>1598554</v>
      </c>
    </row>
    <row r="25254" spans="1:3" x14ac:dyDescent="0.25">
      <c r="A25254" t="s">
        <v>30023</v>
      </c>
      <c r="B25254">
        <v>1</v>
      </c>
      <c r="C25254">
        <v>5077296</v>
      </c>
    </row>
    <row r="25255" spans="1:3" x14ac:dyDescent="0.25">
      <c r="A25255" t="s">
        <v>30024</v>
      </c>
      <c r="B25255">
        <v>1</v>
      </c>
      <c r="C25255">
        <v>678955</v>
      </c>
    </row>
    <row r="25256" spans="1:3" x14ac:dyDescent="0.25">
      <c r="A25256" t="s">
        <v>30025</v>
      </c>
      <c r="B25256">
        <v>1</v>
      </c>
      <c r="C25256">
        <v>3546174</v>
      </c>
    </row>
    <row r="25257" spans="1:3" x14ac:dyDescent="0.25">
      <c r="A25257" t="s">
        <v>30026</v>
      </c>
      <c r="B25257">
        <v>1</v>
      </c>
      <c r="C25257">
        <v>294814</v>
      </c>
    </row>
    <row r="25258" spans="1:3" x14ac:dyDescent="0.25">
      <c r="A25258" t="s">
        <v>30027</v>
      </c>
      <c r="B25258">
        <v>1</v>
      </c>
      <c r="C25258">
        <v>84381</v>
      </c>
    </row>
    <row r="25259" spans="1:3" x14ac:dyDescent="0.25">
      <c r="A25259" t="s">
        <v>30028</v>
      </c>
      <c r="B25259">
        <v>1</v>
      </c>
      <c r="C25259">
        <v>2516228</v>
      </c>
    </row>
    <row r="25260" spans="1:3" x14ac:dyDescent="0.25">
      <c r="A25260" t="s">
        <v>30029</v>
      </c>
      <c r="B25260">
        <v>1</v>
      </c>
      <c r="C25260">
        <v>485592</v>
      </c>
    </row>
    <row r="25261" spans="1:3" x14ac:dyDescent="0.25">
      <c r="A25261" t="s">
        <v>30030</v>
      </c>
      <c r="B25261">
        <v>1</v>
      </c>
      <c r="C25261">
        <v>154432</v>
      </c>
    </row>
    <row r="25262" spans="1:3" x14ac:dyDescent="0.25">
      <c r="A25262" t="s">
        <v>30031</v>
      </c>
      <c r="B25262">
        <v>1</v>
      </c>
      <c r="C25262">
        <v>2233795</v>
      </c>
    </row>
    <row r="25263" spans="1:3" x14ac:dyDescent="0.25">
      <c r="A25263" t="s">
        <v>30032</v>
      </c>
      <c r="B25263">
        <v>1</v>
      </c>
      <c r="C25263">
        <v>297713</v>
      </c>
    </row>
    <row r="25264" spans="1:3" x14ac:dyDescent="0.25">
      <c r="A25264" t="s">
        <v>30033</v>
      </c>
      <c r="B25264">
        <v>1</v>
      </c>
      <c r="C25264">
        <v>213787</v>
      </c>
    </row>
    <row r="25265" spans="1:3" x14ac:dyDescent="0.25">
      <c r="A25265" t="s">
        <v>30034</v>
      </c>
      <c r="B25265">
        <v>1</v>
      </c>
      <c r="C25265">
        <v>97935</v>
      </c>
    </row>
    <row r="25266" spans="1:3" x14ac:dyDescent="0.25">
      <c r="A25266" t="s">
        <v>30035</v>
      </c>
      <c r="B25266">
        <v>1</v>
      </c>
      <c r="C25266">
        <v>617229</v>
      </c>
    </row>
    <row r="25267" spans="1:3" x14ac:dyDescent="0.25">
      <c r="A25267" t="s">
        <v>30036</v>
      </c>
      <c r="B25267">
        <v>1</v>
      </c>
      <c r="C25267">
        <v>1136483</v>
      </c>
    </row>
    <row r="25268" spans="1:3" x14ac:dyDescent="0.25">
      <c r="A25268" t="s">
        <v>30037</v>
      </c>
      <c r="B25268">
        <v>1</v>
      </c>
      <c r="C25268">
        <v>284162</v>
      </c>
    </row>
    <row r="25269" spans="1:3" x14ac:dyDescent="0.25">
      <c r="A25269" t="s">
        <v>30038</v>
      </c>
      <c r="B25269">
        <v>1</v>
      </c>
      <c r="C25269">
        <v>98478</v>
      </c>
    </row>
    <row r="25270" spans="1:3" x14ac:dyDescent="0.25">
      <c r="A25270" t="s">
        <v>30039</v>
      </c>
      <c r="B25270">
        <v>1</v>
      </c>
      <c r="C25270">
        <v>1181139</v>
      </c>
    </row>
    <row r="25271" spans="1:3" x14ac:dyDescent="0.25">
      <c r="A25271" t="s">
        <v>30040</v>
      </c>
      <c r="B25271">
        <v>1</v>
      </c>
      <c r="C25271">
        <v>308293</v>
      </c>
    </row>
    <row r="25272" spans="1:3" x14ac:dyDescent="0.25">
      <c r="A25272" t="s">
        <v>30041</v>
      </c>
      <c r="B25272">
        <v>1</v>
      </c>
      <c r="C25272">
        <v>2231485</v>
      </c>
    </row>
    <row r="25273" spans="1:3" x14ac:dyDescent="0.25">
      <c r="A25273" t="s">
        <v>30042</v>
      </c>
      <c r="B25273">
        <v>1</v>
      </c>
      <c r="C25273">
        <v>17996</v>
      </c>
    </row>
    <row r="25274" spans="1:3" x14ac:dyDescent="0.25">
      <c r="A25274" t="s">
        <v>30043</v>
      </c>
      <c r="B25274">
        <v>1</v>
      </c>
      <c r="C25274">
        <v>59583</v>
      </c>
    </row>
    <row r="25275" spans="1:3" x14ac:dyDescent="0.25">
      <c r="A25275" t="s">
        <v>30044</v>
      </c>
      <c r="B25275">
        <v>1</v>
      </c>
      <c r="C25275">
        <v>97978</v>
      </c>
    </row>
    <row r="25276" spans="1:3" x14ac:dyDescent="0.25">
      <c r="A25276" t="s">
        <v>30045</v>
      </c>
      <c r="B25276">
        <v>1</v>
      </c>
      <c r="C25276">
        <v>128855</v>
      </c>
    </row>
    <row r="25277" spans="1:3" x14ac:dyDescent="0.25">
      <c r="A25277" t="s">
        <v>30046</v>
      </c>
      <c r="B25277">
        <v>1</v>
      </c>
      <c r="C25277">
        <v>180714</v>
      </c>
    </row>
    <row r="25278" spans="1:3" x14ac:dyDescent="0.25">
      <c r="A25278" t="s">
        <v>30047</v>
      </c>
      <c r="B25278">
        <v>1</v>
      </c>
      <c r="C25278">
        <v>165848</v>
      </c>
    </row>
    <row r="25279" spans="1:3" x14ac:dyDescent="0.25">
      <c r="A25279" t="s">
        <v>30048</v>
      </c>
      <c r="B25279">
        <v>1</v>
      </c>
      <c r="C25279">
        <v>599002</v>
      </c>
    </row>
    <row r="25280" spans="1:3" x14ac:dyDescent="0.25">
      <c r="A25280" t="s">
        <v>30049</v>
      </c>
      <c r="B25280">
        <v>1</v>
      </c>
      <c r="C25280">
        <v>736203</v>
      </c>
    </row>
    <row r="25281" spans="1:3" x14ac:dyDescent="0.25">
      <c r="A25281" t="s">
        <v>30050</v>
      </c>
      <c r="B25281">
        <v>1</v>
      </c>
      <c r="C25281">
        <v>165837</v>
      </c>
    </row>
    <row r="25282" spans="1:3" x14ac:dyDescent="0.25">
      <c r="A25282" t="s">
        <v>30051</v>
      </c>
      <c r="B25282">
        <v>1</v>
      </c>
      <c r="C25282">
        <v>178187</v>
      </c>
    </row>
    <row r="25283" spans="1:3" x14ac:dyDescent="0.25">
      <c r="A25283" t="s">
        <v>30052</v>
      </c>
      <c r="B25283">
        <v>1</v>
      </c>
      <c r="C25283">
        <v>1025016</v>
      </c>
    </row>
    <row r="25284" spans="1:3" x14ac:dyDescent="0.25">
      <c r="A25284" t="s">
        <v>30053</v>
      </c>
      <c r="B25284">
        <v>1</v>
      </c>
      <c r="C25284">
        <v>4330118</v>
      </c>
    </row>
    <row r="25285" spans="1:3" x14ac:dyDescent="0.25">
      <c r="A25285" t="s">
        <v>30054</v>
      </c>
      <c r="B25285">
        <v>1</v>
      </c>
      <c r="C25285">
        <v>30638657</v>
      </c>
    </row>
    <row r="25286" spans="1:3" x14ac:dyDescent="0.25">
      <c r="A25286" t="s">
        <v>30055</v>
      </c>
      <c r="B25286">
        <v>1</v>
      </c>
      <c r="C25286">
        <v>377319</v>
      </c>
    </row>
    <row r="25287" spans="1:3" x14ac:dyDescent="0.25">
      <c r="A25287" t="s">
        <v>30056</v>
      </c>
      <c r="B25287">
        <v>1</v>
      </c>
      <c r="C25287">
        <v>244562</v>
      </c>
    </row>
    <row r="25288" spans="1:3" x14ac:dyDescent="0.25">
      <c r="A25288" t="s">
        <v>30057</v>
      </c>
      <c r="B25288">
        <v>1</v>
      </c>
      <c r="C25288">
        <v>695202</v>
      </c>
    </row>
    <row r="25289" spans="1:3" x14ac:dyDescent="0.25">
      <c r="A25289" t="s">
        <v>30058</v>
      </c>
      <c r="B25289">
        <v>1</v>
      </c>
      <c r="C25289">
        <v>343520</v>
      </c>
    </row>
    <row r="25290" spans="1:3" x14ac:dyDescent="0.25">
      <c r="A25290" t="s">
        <v>30059</v>
      </c>
      <c r="B25290">
        <v>1</v>
      </c>
      <c r="C25290">
        <v>574412</v>
      </c>
    </row>
    <row r="25291" spans="1:3" x14ac:dyDescent="0.25">
      <c r="A25291" t="s">
        <v>30060</v>
      </c>
      <c r="B25291">
        <v>1</v>
      </c>
      <c r="C25291">
        <v>486301</v>
      </c>
    </row>
    <row r="25292" spans="1:3" x14ac:dyDescent="0.25">
      <c r="A25292" t="s">
        <v>30061</v>
      </c>
      <c r="B25292">
        <v>1</v>
      </c>
      <c r="C25292">
        <v>29855000</v>
      </c>
    </row>
    <row r="25293" spans="1:3" x14ac:dyDescent="0.25">
      <c r="A25293" t="s">
        <v>30062</v>
      </c>
      <c r="B25293">
        <v>1</v>
      </c>
      <c r="C25293">
        <v>4338245</v>
      </c>
    </row>
    <row r="25294" spans="1:3" x14ac:dyDescent="0.25">
      <c r="A25294" t="s">
        <v>30063</v>
      </c>
      <c r="B25294">
        <v>1</v>
      </c>
      <c r="C25294">
        <v>2079051</v>
      </c>
    </row>
    <row r="25295" spans="1:3" x14ac:dyDescent="0.25">
      <c r="A25295" t="s">
        <v>30064</v>
      </c>
      <c r="B25295">
        <v>1</v>
      </c>
      <c r="C25295">
        <v>479149</v>
      </c>
    </row>
    <row r="25296" spans="1:3" x14ac:dyDescent="0.25">
      <c r="A25296" t="s">
        <v>30065</v>
      </c>
      <c r="B25296">
        <v>1</v>
      </c>
      <c r="C25296">
        <v>2669739</v>
      </c>
    </row>
    <row r="25297" spans="1:3" x14ac:dyDescent="0.25">
      <c r="A25297" t="s">
        <v>30066</v>
      </c>
      <c r="B25297">
        <v>1</v>
      </c>
      <c r="C25297">
        <v>379780</v>
      </c>
    </row>
    <row r="25298" spans="1:3" x14ac:dyDescent="0.25">
      <c r="A25298" t="s">
        <v>30067</v>
      </c>
      <c r="B25298">
        <v>1</v>
      </c>
      <c r="C25298">
        <v>460059</v>
      </c>
    </row>
    <row r="25299" spans="1:3" x14ac:dyDescent="0.25">
      <c r="A25299" t="s">
        <v>30068</v>
      </c>
      <c r="B25299">
        <v>1</v>
      </c>
      <c r="C25299">
        <v>114265</v>
      </c>
    </row>
    <row r="25300" spans="1:3" x14ac:dyDescent="0.25">
      <c r="A25300" t="s">
        <v>30069</v>
      </c>
      <c r="B25300">
        <v>1</v>
      </c>
      <c r="C25300">
        <v>1074531</v>
      </c>
    </row>
    <row r="25301" spans="1:3" x14ac:dyDescent="0.25">
      <c r="A25301" t="s">
        <v>30070</v>
      </c>
      <c r="B25301">
        <v>1</v>
      </c>
      <c r="C25301">
        <v>802061</v>
      </c>
    </row>
    <row r="25302" spans="1:3" x14ac:dyDescent="0.25">
      <c r="A25302" t="s">
        <v>30071</v>
      </c>
      <c r="B25302">
        <v>1</v>
      </c>
      <c r="C25302">
        <v>252052</v>
      </c>
    </row>
    <row r="25303" spans="1:3" x14ac:dyDescent="0.25">
      <c r="A25303" t="s">
        <v>30072</v>
      </c>
      <c r="B25303">
        <v>1</v>
      </c>
      <c r="C25303">
        <v>201737000</v>
      </c>
    </row>
    <row r="25304" spans="1:3" x14ac:dyDescent="0.25">
      <c r="A25304" t="s">
        <v>30073</v>
      </c>
      <c r="B25304">
        <v>1</v>
      </c>
      <c r="C25304">
        <v>228188</v>
      </c>
    </row>
    <row r="25305" spans="1:3" x14ac:dyDescent="0.25">
      <c r="A25305" t="s">
        <v>30074</v>
      </c>
      <c r="B25305">
        <v>1</v>
      </c>
      <c r="C25305">
        <v>610625</v>
      </c>
    </row>
    <row r="25306" spans="1:3" x14ac:dyDescent="0.25">
      <c r="A25306" t="s">
        <v>30075</v>
      </c>
      <c r="B25306">
        <v>1</v>
      </c>
      <c r="C25306">
        <v>2845563</v>
      </c>
    </row>
    <row r="25307" spans="1:3" x14ac:dyDescent="0.25">
      <c r="A25307" t="s">
        <v>30076</v>
      </c>
      <c r="B25307">
        <v>1</v>
      </c>
      <c r="C25307">
        <v>2036207</v>
      </c>
    </row>
    <row r="25308" spans="1:3" x14ac:dyDescent="0.25">
      <c r="A25308" t="s">
        <v>30077</v>
      </c>
      <c r="B25308">
        <v>1</v>
      </c>
      <c r="C25308">
        <v>604144</v>
      </c>
    </row>
    <row r="25309" spans="1:3" x14ac:dyDescent="0.25">
      <c r="A25309" t="s">
        <v>30078</v>
      </c>
      <c r="B25309">
        <v>1</v>
      </c>
      <c r="C25309">
        <v>251970</v>
      </c>
    </row>
    <row r="25310" spans="1:3" x14ac:dyDescent="0.25">
      <c r="A25310" t="s">
        <v>30079</v>
      </c>
      <c r="B25310">
        <v>1</v>
      </c>
      <c r="C25310">
        <v>53671</v>
      </c>
    </row>
    <row r="25311" spans="1:3" x14ac:dyDescent="0.25">
      <c r="A25311" t="s">
        <v>30080</v>
      </c>
      <c r="B25311">
        <v>1</v>
      </c>
      <c r="C25311">
        <v>54425</v>
      </c>
    </row>
    <row r="25312" spans="1:3" x14ac:dyDescent="0.25">
      <c r="A25312" t="s">
        <v>30081</v>
      </c>
      <c r="B25312">
        <v>1</v>
      </c>
      <c r="C25312">
        <v>50101</v>
      </c>
    </row>
    <row r="25313" spans="1:3" x14ac:dyDescent="0.25">
      <c r="A25313" t="s">
        <v>30082</v>
      </c>
      <c r="B25313">
        <v>1</v>
      </c>
      <c r="C25313">
        <v>1386892</v>
      </c>
    </row>
    <row r="25314" spans="1:3" x14ac:dyDescent="0.25">
      <c r="A25314" t="s">
        <v>30083</v>
      </c>
      <c r="B25314">
        <v>1</v>
      </c>
      <c r="C25314">
        <v>23192133</v>
      </c>
    </row>
    <row r="25315" spans="1:3" x14ac:dyDescent="0.25">
      <c r="A25315" t="s">
        <v>30084</v>
      </c>
      <c r="B25315">
        <v>1</v>
      </c>
      <c r="C25315">
        <v>1450136</v>
      </c>
    </row>
    <row r="25316" spans="1:3" x14ac:dyDescent="0.25">
      <c r="A25316" t="s">
        <v>30085</v>
      </c>
      <c r="B25316">
        <v>1</v>
      </c>
      <c r="C25316">
        <v>134551</v>
      </c>
    </row>
    <row r="25317" spans="1:3" x14ac:dyDescent="0.25">
      <c r="A25317" t="s">
        <v>30086</v>
      </c>
      <c r="B25317">
        <v>1</v>
      </c>
      <c r="C25317">
        <v>50977</v>
      </c>
    </row>
    <row r="25318" spans="1:3" x14ac:dyDescent="0.25">
      <c r="A25318" t="s">
        <v>30087</v>
      </c>
      <c r="B25318">
        <v>1</v>
      </c>
      <c r="C25318">
        <v>57912</v>
      </c>
    </row>
    <row r="25319" spans="1:3" x14ac:dyDescent="0.25">
      <c r="A25319" t="s">
        <v>30088</v>
      </c>
      <c r="B25319">
        <v>1</v>
      </c>
      <c r="C25319">
        <v>59719</v>
      </c>
    </row>
    <row r="25320" spans="1:3" x14ac:dyDescent="0.25">
      <c r="A25320" t="s">
        <v>30089</v>
      </c>
      <c r="B25320">
        <v>1</v>
      </c>
      <c r="C25320">
        <v>304758</v>
      </c>
    </row>
    <row r="25321" spans="1:3" x14ac:dyDescent="0.25">
      <c r="A25321" t="s">
        <v>30090</v>
      </c>
      <c r="B25321">
        <v>1</v>
      </c>
      <c r="C25321">
        <v>247036</v>
      </c>
    </row>
    <row r="25322" spans="1:3" x14ac:dyDescent="0.25">
      <c r="A25322" t="s">
        <v>30091</v>
      </c>
      <c r="B25322">
        <v>1</v>
      </c>
      <c r="C25322">
        <v>310117</v>
      </c>
    </row>
    <row r="25323" spans="1:3" x14ac:dyDescent="0.25">
      <c r="A25323" t="s">
        <v>30092</v>
      </c>
      <c r="B25323">
        <v>1</v>
      </c>
      <c r="C25323">
        <v>608915</v>
      </c>
    </row>
    <row r="25324" spans="1:3" x14ac:dyDescent="0.25">
      <c r="A25324" t="s">
        <v>30093</v>
      </c>
      <c r="B25324">
        <v>1</v>
      </c>
      <c r="C25324">
        <v>564348</v>
      </c>
    </row>
    <row r="25325" spans="1:3" x14ac:dyDescent="0.25">
      <c r="A25325" t="s">
        <v>30094</v>
      </c>
      <c r="B25325">
        <v>1</v>
      </c>
      <c r="C25325">
        <v>296768</v>
      </c>
    </row>
    <row r="25326" spans="1:3" x14ac:dyDescent="0.25">
      <c r="A25326" t="s">
        <v>30095</v>
      </c>
      <c r="B25326">
        <v>1</v>
      </c>
      <c r="C25326">
        <v>349526</v>
      </c>
    </row>
    <row r="25327" spans="1:3" x14ac:dyDescent="0.25">
      <c r="A25327" t="s">
        <v>30096</v>
      </c>
      <c r="B25327">
        <v>1</v>
      </c>
      <c r="C25327">
        <v>308569</v>
      </c>
    </row>
    <row r="25328" spans="1:3" x14ac:dyDescent="0.25">
      <c r="A25328" t="s">
        <v>30097</v>
      </c>
      <c r="B25328">
        <v>1</v>
      </c>
      <c r="C25328">
        <v>274621</v>
      </c>
    </row>
    <row r="25329" spans="1:3" x14ac:dyDescent="0.25">
      <c r="A25329" t="s">
        <v>30098</v>
      </c>
      <c r="B25329">
        <v>1</v>
      </c>
      <c r="C25329">
        <v>128189</v>
      </c>
    </row>
    <row r="25330" spans="1:3" x14ac:dyDescent="0.25">
      <c r="A25330" t="s">
        <v>30099</v>
      </c>
      <c r="B25330">
        <v>1</v>
      </c>
      <c r="C25330">
        <v>316242</v>
      </c>
    </row>
    <row r="25331" spans="1:3" x14ac:dyDescent="0.25">
      <c r="A25331" t="s">
        <v>30100</v>
      </c>
      <c r="B25331">
        <v>1</v>
      </c>
      <c r="C25331">
        <v>831581</v>
      </c>
    </row>
    <row r="25332" spans="1:3" x14ac:dyDescent="0.25">
      <c r="A25332" t="s">
        <v>30101</v>
      </c>
      <c r="B25332">
        <v>1</v>
      </c>
      <c r="C25332">
        <v>155482</v>
      </c>
    </row>
    <row r="25333" spans="1:3" x14ac:dyDescent="0.25">
      <c r="A25333" t="s">
        <v>30102</v>
      </c>
      <c r="B25333">
        <v>1</v>
      </c>
      <c r="C25333">
        <v>621113</v>
      </c>
    </row>
    <row r="25334" spans="1:3" x14ac:dyDescent="0.25">
      <c r="A25334" t="s">
        <v>30103</v>
      </c>
      <c r="B25334">
        <v>1</v>
      </c>
      <c r="C25334">
        <v>59548</v>
      </c>
    </row>
    <row r="25335" spans="1:3" x14ac:dyDescent="0.25">
      <c r="A25335" t="s">
        <v>30104</v>
      </c>
      <c r="B25335">
        <v>1</v>
      </c>
      <c r="C25335">
        <v>161522</v>
      </c>
    </row>
    <row r="25336" spans="1:3" x14ac:dyDescent="0.25">
      <c r="A25336" t="s">
        <v>30105</v>
      </c>
      <c r="B25336">
        <v>1</v>
      </c>
      <c r="C25336">
        <v>269205</v>
      </c>
    </row>
    <row r="25337" spans="1:3" x14ac:dyDescent="0.25">
      <c r="A25337" t="s">
        <v>30106</v>
      </c>
      <c r="B25337">
        <v>1</v>
      </c>
      <c r="C25337">
        <v>176655</v>
      </c>
    </row>
    <row r="25338" spans="1:3" x14ac:dyDescent="0.25">
      <c r="A25338" t="s">
        <v>30107</v>
      </c>
      <c r="B25338">
        <v>1</v>
      </c>
      <c r="C25338">
        <v>100618</v>
      </c>
    </row>
    <row r="25339" spans="1:3" x14ac:dyDescent="0.25">
      <c r="A25339" t="s">
        <v>30108</v>
      </c>
      <c r="B25339">
        <v>1</v>
      </c>
      <c r="C25339">
        <v>1988893</v>
      </c>
    </row>
    <row r="25340" spans="1:3" x14ac:dyDescent="0.25">
      <c r="A25340" t="s">
        <v>30109</v>
      </c>
      <c r="B25340">
        <v>1</v>
      </c>
      <c r="C25340">
        <v>52980</v>
      </c>
    </row>
    <row r="25341" spans="1:3" x14ac:dyDescent="0.25">
      <c r="A25341" t="s">
        <v>30110</v>
      </c>
      <c r="B25341">
        <v>1</v>
      </c>
      <c r="C25341">
        <v>2141737</v>
      </c>
    </row>
    <row r="25342" spans="1:3" x14ac:dyDescent="0.25">
      <c r="A25342" t="s">
        <v>30111</v>
      </c>
      <c r="B25342">
        <v>1</v>
      </c>
      <c r="C25342">
        <v>861564</v>
      </c>
    </row>
    <row r="25343" spans="1:3" x14ac:dyDescent="0.25">
      <c r="A25343" t="s">
        <v>30112</v>
      </c>
      <c r="B25343">
        <v>1</v>
      </c>
      <c r="C25343">
        <v>1059690</v>
      </c>
    </row>
    <row r="25344" spans="1:3" x14ac:dyDescent="0.25">
      <c r="A25344" t="s">
        <v>30113</v>
      </c>
      <c r="B25344">
        <v>1</v>
      </c>
      <c r="C25344">
        <v>103069</v>
      </c>
    </row>
    <row r="25345" spans="1:3" x14ac:dyDescent="0.25">
      <c r="A25345" t="s">
        <v>30114</v>
      </c>
      <c r="B25345">
        <v>1</v>
      </c>
      <c r="C25345">
        <v>861227</v>
      </c>
    </row>
    <row r="25346" spans="1:3" x14ac:dyDescent="0.25">
      <c r="A25346" t="s">
        <v>30115</v>
      </c>
      <c r="B25346">
        <v>1</v>
      </c>
      <c r="C25346">
        <v>203711</v>
      </c>
    </row>
    <row r="25347" spans="1:3" x14ac:dyDescent="0.25">
      <c r="A25347" t="s">
        <v>30116</v>
      </c>
      <c r="B25347">
        <v>1</v>
      </c>
      <c r="C25347">
        <v>264770</v>
      </c>
    </row>
    <row r="25348" spans="1:3" x14ac:dyDescent="0.25">
      <c r="A25348" t="s">
        <v>30117</v>
      </c>
      <c r="B25348">
        <v>1</v>
      </c>
      <c r="C25348">
        <v>251399</v>
      </c>
    </row>
    <row r="25349" spans="1:3" x14ac:dyDescent="0.25">
      <c r="A25349" t="s">
        <v>30118</v>
      </c>
      <c r="B25349">
        <v>1</v>
      </c>
      <c r="C25349">
        <v>179517</v>
      </c>
    </row>
    <row r="25350" spans="1:3" x14ac:dyDescent="0.25">
      <c r="A25350" t="s">
        <v>30119</v>
      </c>
      <c r="B25350">
        <v>1</v>
      </c>
      <c r="C25350">
        <v>640912</v>
      </c>
    </row>
    <row r="25351" spans="1:3" x14ac:dyDescent="0.25">
      <c r="A25351" t="s">
        <v>30120</v>
      </c>
      <c r="B25351">
        <v>1</v>
      </c>
      <c r="C25351">
        <v>990523</v>
      </c>
    </row>
    <row r="25352" spans="1:3" x14ac:dyDescent="0.25">
      <c r="A25352" t="s">
        <v>30121</v>
      </c>
      <c r="B25352">
        <v>1</v>
      </c>
      <c r="C25352">
        <v>958558</v>
      </c>
    </row>
    <row r="25353" spans="1:3" x14ac:dyDescent="0.25">
      <c r="A25353" t="s">
        <v>30122</v>
      </c>
      <c r="B25353">
        <v>1</v>
      </c>
      <c r="C25353">
        <v>1015370</v>
      </c>
    </row>
    <row r="25354" spans="1:3" x14ac:dyDescent="0.25">
      <c r="A25354" t="s">
        <v>30123</v>
      </c>
      <c r="B25354">
        <v>1</v>
      </c>
      <c r="C25354">
        <v>99395</v>
      </c>
    </row>
    <row r="25355" spans="1:3" x14ac:dyDescent="0.25">
      <c r="A25355" t="s">
        <v>30124</v>
      </c>
      <c r="B25355">
        <v>1</v>
      </c>
      <c r="C25355">
        <v>82280</v>
      </c>
    </row>
    <row r="25356" spans="1:3" x14ac:dyDescent="0.25">
      <c r="A25356" t="s">
        <v>30125</v>
      </c>
      <c r="B25356">
        <v>1</v>
      </c>
      <c r="C25356">
        <v>84068</v>
      </c>
    </row>
    <row r="25357" spans="1:3" x14ac:dyDescent="0.25">
      <c r="A25357" t="s">
        <v>30126</v>
      </c>
      <c r="B25357">
        <v>1</v>
      </c>
      <c r="C25357">
        <v>146021</v>
      </c>
    </row>
    <row r="25358" spans="1:3" x14ac:dyDescent="0.25">
      <c r="A25358" t="s">
        <v>30127</v>
      </c>
      <c r="B25358">
        <v>1</v>
      </c>
      <c r="C25358">
        <v>79065</v>
      </c>
    </row>
    <row r="25359" spans="1:3" x14ac:dyDescent="0.25">
      <c r="A25359" t="s">
        <v>30128</v>
      </c>
      <c r="B25359">
        <v>1</v>
      </c>
      <c r="C25359">
        <v>122200</v>
      </c>
    </row>
    <row r="25360" spans="1:3" x14ac:dyDescent="0.25">
      <c r="A25360" t="s">
        <v>30129</v>
      </c>
      <c r="B25360">
        <v>1</v>
      </c>
      <c r="C25360">
        <v>148977</v>
      </c>
    </row>
    <row r="25361" spans="1:3" x14ac:dyDescent="0.25">
      <c r="A25361" t="s">
        <v>30130</v>
      </c>
      <c r="B25361">
        <v>1</v>
      </c>
      <c r="C25361">
        <v>277054</v>
      </c>
    </row>
    <row r="25362" spans="1:3" x14ac:dyDescent="0.25">
      <c r="A25362" t="s">
        <v>30131</v>
      </c>
      <c r="B25362">
        <v>1</v>
      </c>
      <c r="C25362">
        <v>62685</v>
      </c>
    </row>
    <row r="25363" spans="1:3" x14ac:dyDescent="0.25">
      <c r="A25363" t="s">
        <v>30132</v>
      </c>
      <c r="B25363">
        <v>1</v>
      </c>
      <c r="C25363">
        <v>149736</v>
      </c>
    </row>
    <row r="25364" spans="1:3" x14ac:dyDescent="0.25">
      <c r="A25364" t="s">
        <v>30133</v>
      </c>
      <c r="B25364">
        <v>1</v>
      </c>
      <c r="C25364">
        <v>225269</v>
      </c>
    </row>
    <row r="25365" spans="1:3" x14ac:dyDescent="0.25">
      <c r="A25365" t="s">
        <v>30134</v>
      </c>
      <c r="B25365">
        <v>1</v>
      </c>
      <c r="C25365">
        <v>4095635</v>
      </c>
    </row>
    <row r="25366" spans="1:3" x14ac:dyDescent="0.25">
      <c r="A25366" t="s">
        <v>30135</v>
      </c>
      <c r="B25366">
        <v>1</v>
      </c>
      <c r="C25366">
        <v>141271</v>
      </c>
    </row>
    <row r="25367" spans="1:3" x14ac:dyDescent="0.25">
      <c r="A25367" t="s">
        <v>30136</v>
      </c>
      <c r="B25367">
        <v>1</v>
      </c>
      <c r="C25367">
        <v>186747</v>
      </c>
    </row>
    <row r="25368" spans="1:3" x14ac:dyDescent="0.25">
      <c r="A25368" t="s">
        <v>30137</v>
      </c>
      <c r="B25368">
        <v>1</v>
      </c>
      <c r="C25368">
        <v>648964</v>
      </c>
    </row>
    <row r="25369" spans="1:3" x14ac:dyDescent="0.25">
      <c r="A25369" t="s">
        <v>30138</v>
      </c>
      <c r="B25369">
        <v>1</v>
      </c>
      <c r="C25369">
        <v>706492</v>
      </c>
    </row>
    <row r="25370" spans="1:3" x14ac:dyDescent="0.25">
      <c r="A25370" t="s">
        <v>30139</v>
      </c>
      <c r="B25370">
        <v>1</v>
      </c>
      <c r="C25370">
        <v>266543</v>
      </c>
    </row>
    <row r="25371" spans="1:3" x14ac:dyDescent="0.25">
      <c r="A25371" t="s">
        <v>30140</v>
      </c>
      <c r="B25371">
        <v>1</v>
      </c>
      <c r="C25371">
        <v>1128416</v>
      </c>
    </row>
    <row r="25372" spans="1:3" x14ac:dyDescent="0.25">
      <c r="A25372" t="s">
        <v>30141</v>
      </c>
      <c r="B25372">
        <v>1</v>
      </c>
      <c r="C25372">
        <v>2250361</v>
      </c>
    </row>
    <row r="25373" spans="1:3" x14ac:dyDescent="0.25">
      <c r="A25373" t="s">
        <v>30142</v>
      </c>
      <c r="B25373">
        <v>1</v>
      </c>
      <c r="C25373">
        <v>1678772</v>
      </c>
    </row>
    <row r="25374" spans="1:3" x14ac:dyDescent="0.25">
      <c r="A25374" t="s">
        <v>30143</v>
      </c>
      <c r="B25374">
        <v>1</v>
      </c>
      <c r="C25374">
        <v>4383640</v>
      </c>
    </row>
    <row r="25375" spans="1:3" x14ac:dyDescent="0.25">
      <c r="A25375" t="s">
        <v>30144</v>
      </c>
      <c r="B25375">
        <v>1</v>
      </c>
      <c r="C25375">
        <v>1235523</v>
      </c>
    </row>
    <row r="25376" spans="1:3" x14ac:dyDescent="0.25">
      <c r="A25376" t="s">
        <v>30145</v>
      </c>
      <c r="B25376">
        <v>1</v>
      </c>
      <c r="C25376">
        <v>73724</v>
      </c>
    </row>
    <row r="25377" spans="1:3" x14ac:dyDescent="0.25">
      <c r="A25377" t="s">
        <v>30146</v>
      </c>
      <c r="B25377">
        <v>1</v>
      </c>
      <c r="C25377">
        <v>110931</v>
      </c>
    </row>
    <row r="25378" spans="1:3" x14ac:dyDescent="0.25">
      <c r="A25378" t="s">
        <v>30147</v>
      </c>
      <c r="B25378">
        <v>1</v>
      </c>
      <c r="C25378">
        <v>1767143</v>
      </c>
    </row>
    <row r="25379" spans="1:3" x14ac:dyDescent="0.25">
      <c r="A25379" t="s">
        <v>30148</v>
      </c>
      <c r="B25379">
        <v>1</v>
      </c>
      <c r="C25379">
        <v>652804</v>
      </c>
    </row>
    <row r="25380" spans="1:3" x14ac:dyDescent="0.25">
      <c r="A25380" t="s">
        <v>30149</v>
      </c>
      <c r="B25380">
        <v>1</v>
      </c>
      <c r="C25380">
        <v>157831</v>
      </c>
    </row>
    <row r="25381" spans="1:3" x14ac:dyDescent="0.25">
      <c r="A25381" t="s">
        <v>30150</v>
      </c>
      <c r="B25381">
        <v>1</v>
      </c>
      <c r="C25381">
        <v>330507</v>
      </c>
    </row>
    <row r="25382" spans="1:3" x14ac:dyDescent="0.25">
      <c r="A25382" t="s">
        <v>30151</v>
      </c>
      <c r="B25382">
        <v>1</v>
      </c>
      <c r="C25382">
        <v>185675</v>
      </c>
    </row>
    <row r="25383" spans="1:3" x14ac:dyDescent="0.25">
      <c r="A25383" t="s">
        <v>30152</v>
      </c>
      <c r="B25383">
        <v>1</v>
      </c>
      <c r="C25383">
        <v>106988</v>
      </c>
    </row>
    <row r="25384" spans="1:3" x14ac:dyDescent="0.25">
      <c r="A25384" t="s">
        <v>30153</v>
      </c>
      <c r="B25384">
        <v>1</v>
      </c>
      <c r="C25384">
        <v>125440</v>
      </c>
    </row>
    <row r="25385" spans="1:3" x14ac:dyDescent="0.25">
      <c r="A25385" t="s">
        <v>30154</v>
      </c>
      <c r="B25385">
        <v>1</v>
      </c>
      <c r="C25385">
        <v>428080</v>
      </c>
    </row>
    <row r="25386" spans="1:3" x14ac:dyDescent="0.25">
      <c r="A25386" t="s">
        <v>30155</v>
      </c>
      <c r="B25386">
        <v>1</v>
      </c>
      <c r="C25386">
        <v>15925788</v>
      </c>
    </row>
    <row r="25387" spans="1:3" x14ac:dyDescent="0.25">
      <c r="A25387" t="s">
        <v>30156</v>
      </c>
      <c r="B25387">
        <v>1</v>
      </c>
      <c r="C25387">
        <v>188570</v>
      </c>
    </row>
    <row r="25388" spans="1:3" x14ac:dyDescent="0.25">
      <c r="A25388" t="s">
        <v>30157</v>
      </c>
      <c r="B25388">
        <v>1</v>
      </c>
      <c r="C25388">
        <v>317905</v>
      </c>
    </row>
    <row r="25389" spans="1:3" x14ac:dyDescent="0.25">
      <c r="A25389" t="s">
        <v>30158</v>
      </c>
      <c r="B25389">
        <v>1</v>
      </c>
      <c r="C25389">
        <v>415250</v>
      </c>
    </row>
    <row r="25390" spans="1:3" x14ac:dyDescent="0.25">
      <c r="A25390" t="s">
        <v>30159</v>
      </c>
      <c r="B25390">
        <v>1</v>
      </c>
      <c r="C25390">
        <v>792734</v>
      </c>
    </row>
    <row r="25391" spans="1:3" x14ac:dyDescent="0.25">
      <c r="A25391" t="s">
        <v>30160</v>
      </c>
      <c r="B25391">
        <v>1</v>
      </c>
      <c r="C25391">
        <v>128523</v>
      </c>
    </row>
    <row r="25392" spans="1:3" x14ac:dyDescent="0.25">
      <c r="A25392" t="s">
        <v>30161</v>
      </c>
      <c r="B25392">
        <v>1</v>
      </c>
      <c r="C25392">
        <v>382192</v>
      </c>
    </row>
    <row r="25393" spans="1:3" x14ac:dyDescent="0.25">
      <c r="A25393" t="s">
        <v>30162</v>
      </c>
      <c r="B25393">
        <v>1</v>
      </c>
      <c r="C25393">
        <v>126821</v>
      </c>
    </row>
    <row r="25394" spans="1:3" x14ac:dyDescent="0.25">
      <c r="A25394" t="s">
        <v>30163</v>
      </c>
      <c r="B25394">
        <v>1</v>
      </c>
      <c r="C25394">
        <v>28010</v>
      </c>
    </row>
    <row r="25395" spans="1:3" x14ac:dyDescent="0.25">
      <c r="A25395" t="s">
        <v>30164</v>
      </c>
      <c r="B25395">
        <v>1</v>
      </c>
      <c r="C25395">
        <v>205194</v>
      </c>
    </row>
    <row r="25396" spans="1:3" x14ac:dyDescent="0.25">
      <c r="A25396" t="s">
        <v>30165</v>
      </c>
      <c r="B25396">
        <v>1</v>
      </c>
      <c r="C25396">
        <v>353554</v>
      </c>
    </row>
    <row r="25397" spans="1:3" x14ac:dyDescent="0.25">
      <c r="A25397" t="s">
        <v>30166</v>
      </c>
      <c r="B25397">
        <v>1</v>
      </c>
      <c r="C25397">
        <v>576136</v>
      </c>
    </row>
    <row r="25398" spans="1:3" x14ac:dyDescent="0.25">
      <c r="A25398" t="s">
        <v>30167</v>
      </c>
      <c r="B25398">
        <v>1</v>
      </c>
      <c r="C25398">
        <v>529889</v>
      </c>
    </row>
    <row r="25399" spans="1:3" x14ac:dyDescent="0.25">
      <c r="A25399" t="s">
        <v>30168</v>
      </c>
      <c r="B25399">
        <v>1</v>
      </c>
      <c r="C25399">
        <v>6903934</v>
      </c>
    </row>
    <row r="25400" spans="1:3" x14ac:dyDescent="0.25">
      <c r="A25400" t="s">
        <v>30169</v>
      </c>
      <c r="B25400">
        <v>1</v>
      </c>
      <c r="C25400">
        <v>623377</v>
      </c>
    </row>
    <row r="25401" spans="1:3" x14ac:dyDescent="0.25">
      <c r="A25401" t="s">
        <v>30170</v>
      </c>
      <c r="B25401">
        <v>1</v>
      </c>
      <c r="C25401">
        <v>86150</v>
      </c>
    </row>
    <row r="25402" spans="1:3" x14ac:dyDescent="0.25">
      <c r="A25402" t="s">
        <v>30171</v>
      </c>
      <c r="B25402">
        <v>1</v>
      </c>
      <c r="C25402">
        <v>307604</v>
      </c>
    </row>
    <row r="25403" spans="1:3" x14ac:dyDescent="0.25">
      <c r="A25403" t="s">
        <v>30172</v>
      </c>
      <c r="B25403">
        <v>1</v>
      </c>
      <c r="C25403">
        <v>330310</v>
      </c>
    </row>
    <row r="25404" spans="1:3" x14ac:dyDescent="0.25">
      <c r="A25404" t="s">
        <v>30173</v>
      </c>
      <c r="B25404">
        <v>1</v>
      </c>
      <c r="C25404">
        <v>189999</v>
      </c>
    </row>
    <row r="25405" spans="1:3" x14ac:dyDescent="0.25">
      <c r="A25405" t="s">
        <v>30174</v>
      </c>
      <c r="B25405">
        <v>1</v>
      </c>
      <c r="C25405">
        <v>264136</v>
      </c>
    </row>
    <row r="25406" spans="1:3" x14ac:dyDescent="0.25">
      <c r="A25406" t="s">
        <v>30175</v>
      </c>
      <c r="B25406">
        <v>1</v>
      </c>
      <c r="C25406">
        <v>15449359</v>
      </c>
    </row>
    <row r="25407" spans="1:3" x14ac:dyDescent="0.25">
      <c r="A25407" t="s">
        <v>30176</v>
      </c>
      <c r="B25407">
        <v>1</v>
      </c>
      <c r="C25407">
        <v>173592</v>
      </c>
    </row>
    <row r="25408" spans="1:3" x14ac:dyDescent="0.25">
      <c r="A25408" t="s">
        <v>30177</v>
      </c>
      <c r="B25408">
        <v>1</v>
      </c>
      <c r="C25408">
        <v>189293</v>
      </c>
    </row>
    <row r="25409" spans="1:3" x14ac:dyDescent="0.25">
      <c r="A25409" t="s">
        <v>30178</v>
      </c>
      <c r="B25409">
        <v>1</v>
      </c>
      <c r="C25409">
        <v>1170884</v>
      </c>
    </row>
    <row r="25410" spans="1:3" x14ac:dyDescent="0.25">
      <c r="A25410" t="s">
        <v>30179</v>
      </c>
      <c r="B25410">
        <v>1</v>
      </c>
      <c r="C25410">
        <v>2612108</v>
      </c>
    </row>
    <row r="25411" spans="1:3" x14ac:dyDescent="0.25">
      <c r="A25411" t="s">
        <v>30180</v>
      </c>
      <c r="B25411">
        <v>1</v>
      </c>
      <c r="C25411">
        <v>2058115</v>
      </c>
    </row>
    <row r="25412" spans="1:3" x14ac:dyDescent="0.25">
      <c r="A25412" t="s">
        <v>30181</v>
      </c>
      <c r="B25412">
        <v>1</v>
      </c>
      <c r="C25412">
        <v>57039</v>
      </c>
    </row>
    <row r="25413" spans="1:3" x14ac:dyDescent="0.25">
      <c r="A25413" t="s">
        <v>30182</v>
      </c>
      <c r="B25413">
        <v>1</v>
      </c>
      <c r="C25413">
        <v>354026</v>
      </c>
    </row>
    <row r="25414" spans="1:3" x14ac:dyDescent="0.25">
      <c r="A25414" t="s">
        <v>30183</v>
      </c>
      <c r="B25414">
        <v>1</v>
      </c>
      <c r="C25414">
        <v>600695</v>
      </c>
    </row>
    <row r="25415" spans="1:3" x14ac:dyDescent="0.25">
      <c r="A25415" t="s">
        <v>30184</v>
      </c>
      <c r="B25415">
        <v>1</v>
      </c>
      <c r="C25415">
        <v>64562</v>
      </c>
    </row>
    <row r="25416" spans="1:3" x14ac:dyDescent="0.25">
      <c r="A25416" t="s">
        <v>30185</v>
      </c>
      <c r="B25416">
        <v>1</v>
      </c>
      <c r="C25416">
        <v>193547</v>
      </c>
    </row>
    <row r="25417" spans="1:3" x14ac:dyDescent="0.25">
      <c r="A25417" t="s">
        <v>30186</v>
      </c>
      <c r="B25417">
        <v>1</v>
      </c>
      <c r="C25417">
        <v>531651</v>
      </c>
    </row>
    <row r="25418" spans="1:3" x14ac:dyDescent="0.25">
      <c r="A25418" t="s">
        <v>30187</v>
      </c>
      <c r="B25418">
        <v>1</v>
      </c>
      <c r="C25418">
        <v>121995</v>
      </c>
    </row>
    <row r="25419" spans="1:3" x14ac:dyDescent="0.25">
      <c r="A25419" t="s">
        <v>30188</v>
      </c>
      <c r="B25419">
        <v>1</v>
      </c>
      <c r="C25419">
        <v>361020</v>
      </c>
    </row>
    <row r="25420" spans="1:3" x14ac:dyDescent="0.25">
      <c r="A25420" t="s">
        <v>30189</v>
      </c>
      <c r="B25420">
        <v>1</v>
      </c>
      <c r="C25420">
        <v>1686214</v>
      </c>
    </row>
    <row r="25421" spans="1:3" x14ac:dyDescent="0.25">
      <c r="A25421" t="s">
        <v>30190</v>
      </c>
      <c r="B25421">
        <v>1</v>
      </c>
      <c r="C25421">
        <v>297034</v>
      </c>
    </row>
    <row r="25422" spans="1:3" x14ac:dyDescent="0.25">
      <c r="A25422" t="s">
        <v>30191</v>
      </c>
      <c r="B25422">
        <v>1</v>
      </c>
      <c r="C25422">
        <v>96519</v>
      </c>
    </row>
    <row r="25423" spans="1:3" x14ac:dyDescent="0.25">
      <c r="A25423" t="s">
        <v>30192</v>
      </c>
      <c r="B25423">
        <v>1</v>
      </c>
      <c r="C25423">
        <v>187256</v>
      </c>
    </row>
    <row r="25424" spans="1:3" x14ac:dyDescent="0.25">
      <c r="A25424" t="s">
        <v>30193</v>
      </c>
      <c r="B25424">
        <v>1</v>
      </c>
      <c r="C25424">
        <v>70301</v>
      </c>
    </row>
    <row r="25425" spans="1:3" x14ac:dyDescent="0.25">
      <c r="A25425" t="s">
        <v>30194</v>
      </c>
      <c r="B25425">
        <v>1</v>
      </c>
      <c r="C25425">
        <v>8935063</v>
      </c>
    </row>
    <row r="25426" spans="1:3" x14ac:dyDescent="0.25">
      <c r="A25426" t="s">
        <v>30195</v>
      </c>
      <c r="B25426">
        <v>1</v>
      </c>
      <c r="C25426">
        <v>358023</v>
      </c>
    </row>
    <row r="25427" spans="1:3" x14ac:dyDescent="0.25">
      <c r="A25427" t="s">
        <v>30196</v>
      </c>
      <c r="B25427">
        <v>1</v>
      </c>
      <c r="C25427">
        <v>578203</v>
      </c>
    </row>
    <row r="25428" spans="1:3" x14ac:dyDescent="0.25">
      <c r="A25428" t="s">
        <v>30197</v>
      </c>
      <c r="B25428">
        <v>1</v>
      </c>
      <c r="C25428">
        <v>35101</v>
      </c>
    </row>
    <row r="25429" spans="1:3" x14ac:dyDescent="0.25">
      <c r="A25429" t="s">
        <v>30198</v>
      </c>
      <c r="B25429">
        <v>1</v>
      </c>
      <c r="C25429">
        <v>324760</v>
      </c>
    </row>
    <row r="25430" spans="1:3" x14ac:dyDescent="0.25">
      <c r="A25430" t="s">
        <v>30199</v>
      </c>
      <c r="B25430">
        <v>1</v>
      </c>
      <c r="C25430">
        <v>2271806</v>
      </c>
    </row>
    <row r="25431" spans="1:3" x14ac:dyDescent="0.25">
      <c r="A25431" t="s">
        <v>30200</v>
      </c>
      <c r="B25431">
        <v>1</v>
      </c>
      <c r="C25431">
        <v>262427</v>
      </c>
    </row>
    <row r="25432" spans="1:3" x14ac:dyDescent="0.25">
      <c r="A25432" t="s">
        <v>30201</v>
      </c>
      <c r="B25432">
        <v>1</v>
      </c>
      <c r="C25432">
        <v>78406</v>
      </c>
    </row>
    <row r="25433" spans="1:3" x14ac:dyDescent="0.25">
      <c r="A25433" t="s">
        <v>30202</v>
      </c>
      <c r="B25433">
        <v>1</v>
      </c>
      <c r="C25433">
        <v>1333130</v>
      </c>
    </row>
    <row r="25434" spans="1:3" x14ac:dyDescent="0.25">
      <c r="A25434" t="s">
        <v>30203</v>
      </c>
      <c r="B25434">
        <v>1</v>
      </c>
      <c r="C25434">
        <v>154302</v>
      </c>
    </row>
    <row r="25435" spans="1:3" x14ac:dyDescent="0.25">
      <c r="A25435" t="s">
        <v>30204</v>
      </c>
      <c r="B25435">
        <v>1</v>
      </c>
      <c r="C25435">
        <v>33040</v>
      </c>
    </row>
    <row r="25436" spans="1:3" x14ac:dyDescent="0.25">
      <c r="A25436" t="s">
        <v>30205</v>
      </c>
      <c r="B25436">
        <v>1</v>
      </c>
      <c r="C25436">
        <v>238194</v>
      </c>
    </row>
    <row r="25437" spans="1:3" x14ac:dyDescent="0.25">
      <c r="A25437" t="s">
        <v>30206</v>
      </c>
      <c r="B25437">
        <v>1</v>
      </c>
      <c r="C25437">
        <v>83998</v>
      </c>
    </row>
    <row r="25438" spans="1:3" x14ac:dyDescent="0.25">
      <c r="A25438" t="s">
        <v>30207</v>
      </c>
      <c r="B25438">
        <v>1</v>
      </c>
      <c r="C25438">
        <v>37178</v>
      </c>
    </row>
    <row r="25439" spans="1:3" x14ac:dyDescent="0.25">
      <c r="A25439" t="s">
        <v>30208</v>
      </c>
      <c r="B25439">
        <v>1</v>
      </c>
      <c r="C25439">
        <v>1345958</v>
      </c>
    </row>
    <row r="25440" spans="1:3" x14ac:dyDescent="0.25">
      <c r="A25440" t="s">
        <v>30209</v>
      </c>
      <c r="B25440">
        <v>1</v>
      </c>
      <c r="C25440">
        <v>1320944</v>
      </c>
    </row>
    <row r="25441" spans="1:3" x14ac:dyDescent="0.25">
      <c r="A25441" t="s">
        <v>30210</v>
      </c>
      <c r="B25441">
        <v>1</v>
      </c>
      <c r="C25441">
        <v>267857</v>
      </c>
    </row>
    <row r="25442" spans="1:3" x14ac:dyDescent="0.25">
      <c r="A25442" t="s">
        <v>30211</v>
      </c>
      <c r="B25442">
        <v>1</v>
      </c>
      <c r="C25442">
        <v>152712</v>
      </c>
    </row>
    <row r="25443" spans="1:3" x14ac:dyDescent="0.25">
      <c r="A25443" t="s">
        <v>30212</v>
      </c>
      <c r="B25443">
        <v>1</v>
      </c>
      <c r="C25443">
        <v>151505</v>
      </c>
    </row>
    <row r="25444" spans="1:3" x14ac:dyDescent="0.25">
      <c r="A25444" t="s">
        <v>30213</v>
      </c>
      <c r="B25444">
        <v>1</v>
      </c>
      <c r="C25444">
        <v>604451</v>
      </c>
    </row>
    <row r="25445" spans="1:3" x14ac:dyDescent="0.25">
      <c r="A25445" t="s">
        <v>30214</v>
      </c>
      <c r="B25445">
        <v>1</v>
      </c>
      <c r="C25445">
        <v>241547</v>
      </c>
    </row>
    <row r="25446" spans="1:3" x14ac:dyDescent="0.25">
      <c r="A25446" t="s">
        <v>30215</v>
      </c>
      <c r="B25446">
        <v>1</v>
      </c>
      <c r="C25446">
        <v>198367</v>
      </c>
    </row>
    <row r="25447" spans="1:3" x14ac:dyDescent="0.25">
      <c r="A25447" t="s">
        <v>30216</v>
      </c>
      <c r="B25447">
        <v>1</v>
      </c>
      <c r="C25447">
        <v>750493</v>
      </c>
    </row>
    <row r="25448" spans="1:3" x14ac:dyDescent="0.25">
      <c r="A25448" t="s">
        <v>30217</v>
      </c>
      <c r="B25448">
        <v>1</v>
      </c>
      <c r="C25448">
        <v>654238</v>
      </c>
    </row>
    <row r="25449" spans="1:3" x14ac:dyDescent="0.25">
      <c r="A25449" t="s">
        <v>30218</v>
      </c>
      <c r="B25449">
        <v>1</v>
      </c>
      <c r="C25449">
        <v>321589</v>
      </c>
    </row>
    <row r="25450" spans="1:3" x14ac:dyDescent="0.25">
      <c r="A25450" t="s">
        <v>30219</v>
      </c>
      <c r="B25450">
        <v>1</v>
      </c>
      <c r="C25450">
        <v>136464</v>
      </c>
    </row>
    <row r="25451" spans="1:3" x14ac:dyDescent="0.25">
      <c r="A25451" t="s">
        <v>30220</v>
      </c>
      <c r="B25451">
        <v>1</v>
      </c>
      <c r="C25451">
        <v>953422</v>
      </c>
    </row>
    <row r="25452" spans="1:3" x14ac:dyDescent="0.25">
      <c r="A25452" t="s">
        <v>30221</v>
      </c>
      <c r="B25452">
        <v>1</v>
      </c>
      <c r="C25452">
        <v>130805</v>
      </c>
    </row>
    <row r="25453" spans="1:3" x14ac:dyDescent="0.25">
      <c r="A25453" t="s">
        <v>30222</v>
      </c>
      <c r="B25453">
        <v>1</v>
      </c>
      <c r="C25453">
        <v>162609</v>
      </c>
    </row>
    <row r="25454" spans="1:3" x14ac:dyDescent="0.25">
      <c r="A25454" t="s">
        <v>30223</v>
      </c>
      <c r="B25454">
        <v>1</v>
      </c>
      <c r="C25454">
        <v>291633</v>
      </c>
    </row>
    <row r="25455" spans="1:3" x14ac:dyDescent="0.25">
      <c r="A25455" t="s">
        <v>30224</v>
      </c>
      <c r="B25455">
        <v>1</v>
      </c>
      <c r="C25455">
        <v>5553</v>
      </c>
    </row>
    <row r="25456" spans="1:3" x14ac:dyDescent="0.25">
      <c r="A25456" t="s">
        <v>30225</v>
      </c>
      <c r="B25456">
        <v>1</v>
      </c>
      <c r="C25456">
        <v>603157</v>
      </c>
    </row>
    <row r="25457" spans="1:3" x14ac:dyDescent="0.25">
      <c r="A25457" t="s">
        <v>30226</v>
      </c>
      <c r="B25457">
        <v>1</v>
      </c>
      <c r="C25457">
        <v>998450</v>
      </c>
    </row>
    <row r="25458" spans="1:3" x14ac:dyDescent="0.25">
      <c r="A25458" t="s">
        <v>30227</v>
      </c>
      <c r="B25458">
        <v>1</v>
      </c>
      <c r="C25458">
        <v>444497</v>
      </c>
    </row>
    <row r="25459" spans="1:3" x14ac:dyDescent="0.25">
      <c r="A25459" t="s">
        <v>30228</v>
      </c>
      <c r="B25459">
        <v>1</v>
      </c>
      <c r="C25459">
        <v>647080</v>
      </c>
    </row>
    <row r="25460" spans="1:3" x14ac:dyDescent="0.25">
      <c r="A25460" t="s">
        <v>30229</v>
      </c>
      <c r="B25460">
        <v>1</v>
      </c>
      <c r="C25460">
        <v>270851</v>
      </c>
    </row>
    <row r="25461" spans="1:3" x14ac:dyDescent="0.25">
      <c r="A25461" t="s">
        <v>30230</v>
      </c>
      <c r="B25461">
        <v>1</v>
      </c>
      <c r="C25461">
        <v>48316809</v>
      </c>
    </row>
    <row r="25462" spans="1:3" x14ac:dyDescent="0.25">
      <c r="A25462" t="s">
        <v>30231</v>
      </c>
      <c r="B25462">
        <v>1</v>
      </c>
      <c r="C25462">
        <v>229277</v>
      </c>
    </row>
    <row r="25463" spans="1:3" x14ac:dyDescent="0.25">
      <c r="A25463" t="s">
        <v>30232</v>
      </c>
      <c r="B25463">
        <v>1</v>
      </c>
      <c r="C25463">
        <v>53853</v>
      </c>
    </row>
    <row r="25464" spans="1:3" x14ac:dyDescent="0.25">
      <c r="A25464" t="s">
        <v>30233</v>
      </c>
      <c r="B25464">
        <v>1</v>
      </c>
      <c r="C25464">
        <v>23449</v>
      </c>
    </row>
    <row r="25465" spans="1:3" x14ac:dyDescent="0.25">
      <c r="A25465" t="s">
        <v>30234</v>
      </c>
      <c r="B25465">
        <v>1</v>
      </c>
      <c r="C25465">
        <v>427755</v>
      </c>
    </row>
    <row r="25466" spans="1:3" x14ac:dyDescent="0.25">
      <c r="A25466" t="s">
        <v>30235</v>
      </c>
      <c r="B25466">
        <v>1</v>
      </c>
      <c r="C25466">
        <v>132985</v>
      </c>
    </row>
    <row r="25467" spans="1:3" x14ac:dyDescent="0.25">
      <c r="A25467" t="s">
        <v>30236</v>
      </c>
      <c r="B25467">
        <v>1</v>
      </c>
      <c r="C25467">
        <v>47776</v>
      </c>
    </row>
    <row r="25468" spans="1:3" x14ac:dyDescent="0.25">
      <c r="A25468" t="s">
        <v>30237</v>
      </c>
      <c r="B25468">
        <v>1</v>
      </c>
      <c r="C25468">
        <v>877028</v>
      </c>
    </row>
    <row r="25469" spans="1:3" x14ac:dyDescent="0.25">
      <c r="A25469" t="s">
        <v>30238</v>
      </c>
      <c r="B25469">
        <v>1</v>
      </c>
      <c r="C25469">
        <v>1317803</v>
      </c>
    </row>
    <row r="25470" spans="1:3" x14ac:dyDescent="0.25">
      <c r="A25470" t="s">
        <v>30239</v>
      </c>
      <c r="B25470">
        <v>1</v>
      </c>
      <c r="C25470">
        <v>757509</v>
      </c>
    </row>
    <row r="25471" spans="1:3" x14ac:dyDescent="0.25">
      <c r="A25471" t="s">
        <v>30240</v>
      </c>
      <c r="B25471">
        <v>1</v>
      </c>
      <c r="C25471">
        <v>1945866</v>
      </c>
    </row>
    <row r="25472" spans="1:3" x14ac:dyDescent="0.25">
      <c r="A25472" t="s">
        <v>30241</v>
      </c>
      <c r="B25472">
        <v>1</v>
      </c>
      <c r="C25472">
        <v>171460</v>
      </c>
    </row>
    <row r="25473" spans="1:3" x14ac:dyDescent="0.25">
      <c r="A25473" t="s">
        <v>30242</v>
      </c>
      <c r="B25473">
        <v>1</v>
      </c>
      <c r="C25473">
        <v>942007</v>
      </c>
    </row>
    <row r="25474" spans="1:3" x14ac:dyDescent="0.25">
      <c r="A25474" t="s">
        <v>30243</v>
      </c>
      <c r="B25474">
        <v>1</v>
      </c>
      <c r="C25474">
        <v>1613998</v>
      </c>
    </row>
    <row r="25475" spans="1:3" x14ac:dyDescent="0.25">
      <c r="A25475" t="s">
        <v>30244</v>
      </c>
      <c r="B25475">
        <v>1</v>
      </c>
      <c r="C25475">
        <v>4013670</v>
      </c>
    </row>
    <row r="25476" spans="1:3" x14ac:dyDescent="0.25">
      <c r="A25476" t="s">
        <v>30245</v>
      </c>
      <c r="B25476">
        <v>1</v>
      </c>
      <c r="C25476">
        <v>556520</v>
      </c>
    </row>
    <row r="25477" spans="1:3" x14ac:dyDescent="0.25">
      <c r="A25477" t="s">
        <v>30246</v>
      </c>
      <c r="B25477">
        <v>1</v>
      </c>
      <c r="C25477">
        <v>1180521</v>
      </c>
    </row>
    <row r="25478" spans="1:3" x14ac:dyDescent="0.25">
      <c r="A25478" t="s">
        <v>30247</v>
      </c>
      <c r="B25478">
        <v>1</v>
      </c>
      <c r="C25478">
        <v>27829</v>
      </c>
    </row>
    <row r="25479" spans="1:3" x14ac:dyDescent="0.25">
      <c r="A25479" t="s">
        <v>30248</v>
      </c>
      <c r="B25479">
        <v>1</v>
      </c>
      <c r="C25479">
        <v>298271</v>
      </c>
    </row>
    <row r="25480" spans="1:3" x14ac:dyDescent="0.25">
      <c r="A25480" t="s">
        <v>30249</v>
      </c>
      <c r="B25480">
        <v>1</v>
      </c>
      <c r="C25480">
        <v>1810257</v>
      </c>
    </row>
    <row r="25481" spans="1:3" x14ac:dyDescent="0.25">
      <c r="A25481" t="s">
        <v>30250</v>
      </c>
      <c r="B25481">
        <v>1</v>
      </c>
      <c r="C25481">
        <v>459335</v>
      </c>
    </row>
    <row r="25482" spans="1:3" x14ac:dyDescent="0.25">
      <c r="A25482" t="s">
        <v>30251</v>
      </c>
      <c r="B25482">
        <v>1</v>
      </c>
      <c r="C25482">
        <v>171187</v>
      </c>
    </row>
    <row r="25483" spans="1:3" x14ac:dyDescent="0.25">
      <c r="A25483" t="s">
        <v>30252</v>
      </c>
      <c r="B25483">
        <v>1</v>
      </c>
      <c r="C25483">
        <v>1863562</v>
      </c>
    </row>
    <row r="25484" spans="1:3" x14ac:dyDescent="0.25">
      <c r="A25484" t="s">
        <v>30253</v>
      </c>
      <c r="B25484">
        <v>1</v>
      </c>
      <c r="C25484">
        <v>7602321</v>
      </c>
    </row>
    <row r="25485" spans="1:3" x14ac:dyDescent="0.25">
      <c r="A25485" t="s">
        <v>30254</v>
      </c>
      <c r="B25485">
        <v>1</v>
      </c>
      <c r="C25485">
        <v>202287</v>
      </c>
    </row>
    <row r="25486" spans="1:3" x14ac:dyDescent="0.25">
      <c r="A25486" t="s">
        <v>30255</v>
      </c>
      <c r="B25486">
        <v>1</v>
      </c>
      <c r="C25486">
        <v>508355</v>
      </c>
    </row>
    <row r="25487" spans="1:3" x14ac:dyDescent="0.25">
      <c r="A25487" t="s">
        <v>30256</v>
      </c>
      <c r="B25487">
        <v>1</v>
      </c>
      <c r="C25487">
        <v>325008</v>
      </c>
    </row>
    <row r="25488" spans="1:3" x14ac:dyDescent="0.25">
      <c r="A25488" t="s">
        <v>30257</v>
      </c>
      <c r="B25488">
        <v>1</v>
      </c>
      <c r="C25488">
        <v>1420232</v>
      </c>
    </row>
    <row r="25489" spans="1:3" x14ac:dyDescent="0.25">
      <c r="A25489" t="s">
        <v>30258</v>
      </c>
      <c r="B25489">
        <v>1</v>
      </c>
      <c r="C25489">
        <v>1091253</v>
      </c>
    </row>
    <row r="25490" spans="1:3" x14ac:dyDescent="0.25">
      <c r="A25490" t="s">
        <v>30259</v>
      </c>
      <c r="B25490">
        <v>1</v>
      </c>
      <c r="C25490">
        <v>307212</v>
      </c>
    </row>
    <row r="25491" spans="1:3" x14ac:dyDescent="0.25">
      <c r="A25491" t="s">
        <v>30260</v>
      </c>
      <c r="B25491">
        <v>1</v>
      </c>
      <c r="C25491">
        <v>67717</v>
      </c>
    </row>
    <row r="25492" spans="1:3" x14ac:dyDescent="0.25">
      <c r="A25492" t="s">
        <v>30261</v>
      </c>
      <c r="B25492">
        <v>1</v>
      </c>
      <c r="C25492">
        <v>182387</v>
      </c>
    </row>
    <row r="25493" spans="1:3" x14ac:dyDescent="0.25">
      <c r="A25493" t="s">
        <v>30262</v>
      </c>
      <c r="B25493">
        <v>1</v>
      </c>
      <c r="C25493">
        <v>2056507</v>
      </c>
    </row>
    <row r="25494" spans="1:3" x14ac:dyDescent="0.25">
      <c r="A25494" t="s">
        <v>30263</v>
      </c>
      <c r="B25494">
        <v>1</v>
      </c>
      <c r="C25494">
        <v>1134699</v>
      </c>
    </row>
    <row r="25495" spans="1:3" x14ac:dyDescent="0.25">
      <c r="A25495" t="s">
        <v>30264</v>
      </c>
      <c r="B25495">
        <v>1</v>
      </c>
      <c r="C25495">
        <v>432650</v>
      </c>
    </row>
    <row r="25496" spans="1:3" x14ac:dyDescent="0.25">
      <c r="A25496" t="s">
        <v>30265</v>
      </c>
      <c r="B25496">
        <v>1</v>
      </c>
      <c r="C25496">
        <v>40705000</v>
      </c>
    </row>
    <row r="25497" spans="1:3" x14ac:dyDescent="0.25">
      <c r="A25497" t="s">
        <v>30266</v>
      </c>
      <c r="B25497">
        <v>1</v>
      </c>
      <c r="C25497">
        <v>1261958</v>
      </c>
    </row>
    <row r="25498" spans="1:3" x14ac:dyDescent="0.25">
      <c r="A25498" t="s">
        <v>30267</v>
      </c>
      <c r="B25498">
        <v>1</v>
      </c>
      <c r="C25498">
        <v>141549</v>
      </c>
    </row>
    <row r="25499" spans="1:3" x14ac:dyDescent="0.25">
      <c r="A25499" t="s">
        <v>30268</v>
      </c>
      <c r="B25499">
        <v>1</v>
      </c>
      <c r="C25499">
        <v>257555</v>
      </c>
    </row>
    <row r="25500" spans="1:3" x14ac:dyDescent="0.25">
      <c r="A25500" t="s">
        <v>30269</v>
      </c>
      <c r="B25500">
        <v>1</v>
      </c>
      <c r="C25500">
        <v>273489</v>
      </c>
    </row>
    <row r="25501" spans="1:3" x14ac:dyDescent="0.25">
      <c r="A25501" t="s">
        <v>30270</v>
      </c>
      <c r="B25501">
        <v>1</v>
      </c>
      <c r="C25501">
        <v>136268</v>
      </c>
    </row>
    <row r="25502" spans="1:3" x14ac:dyDescent="0.25">
      <c r="A25502" t="s">
        <v>30271</v>
      </c>
      <c r="B25502">
        <v>1</v>
      </c>
      <c r="C25502">
        <v>187984</v>
      </c>
    </row>
    <row r="25503" spans="1:3" x14ac:dyDescent="0.25">
      <c r="A25503" t="s">
        <v>30272</v>
      </c>
      <c r="B25503">
        <v>1</v>
      </c>
      <c r="C25503">
        <v>407320</v>
      </c>
    </row>
    <row r="25504" spans="1:3" x14ac:dyDescent="0.25">
      <c r="A25504" t="s">
        <v>30273</v>
      </c>
      <c r="B25504">
        <v>1</v>
      </c>
      <c r="C25504">
        <v>809662</v>
      </c>
    </row>
    <row r="25505" spans="1:3" x14ac:dyDescent="0.25">
      <c r="A25505" t="s">
        <v>30274</v>
      </c>
      <c r="B25505">
        <v>1</v>
      </c>
      <c r="C25505">
        <v>7491514</v>
      </c>
    </row>
    <row r="25506" spans="1:3" x14ac:dyDescent="0.25">
      <c r="A25506" t="s">
        <v>30275</v>
      </c>
      <c r="B25506">
        <v>1</v>
      </c>
      <c r="C25506">
        <v>6143189</v>
      </c>
    </row>
    <row r="25507" spans="1:3" x14ac:dyDescent="0.25">
      <c r="A25507" t="s">
        <v>30276</v>
      </c>
      <c r="B25507">
        <v>1</v>
      </c>
      <c r="C25507">
        <v>1300198</v>
      </c>
    </row>
    <row r="25508" spans="1:3" x14ac:dyDescent="0.25">
      <c r="A25508" t="s">
        <v>30277</v>
      </c>
      <c r="B25508">
        <v>1</v>
      </c>
      <c r="C25508">
        <v>555156</v>
      </c>
    </row>
    <row r="25509" spans="1:3" x14ac:dyDescent="0.25">
      <c r="A25509" t="s">
        <v>30278</v>
      </c>
      <c r="B25509">
        <v>1</v>
      </c>
      <c r="C25509">
        <v>590281</v>
      </c>
    </row>
    <row r="25510" spans="1:3" x14ac:dyDescent="0.25">
      <c r="A25510" t="s">
        <v>30279</v>
      </c>
      <c r="B25510">
        <v>1</v>
      </c>
      <c r="C25510">
        <v>63886</v>
      </c>
    </row>
    <row r="25511" spans="1:3" x14ac:dyDescent="0.25">
      <c r="A25511" t="s">
        <v>30280</v>
      </c>
      <c r="B25511">
        <v>1</v>
      </c>
      <c r="C25511">
        <v>240993</v>
      </c>
    </row>
    <row r="25512" spans="1:3" x14ac:dyDescent="0.25">
      <c r="A25512" t="s">
        <v>30281</v>
      </c>
      <c r="B25512">
        <v>1</v>
      </c>
      <c r="C25512">
        <v>46057300</v>
      </c>
    </row>
    <row r="25513" spans="1:3" x14ac:dyDescent="0.25">
      <c r="A25513" t="s">
        <v>30282</v>
      </c>
      <c r="B25513">
        <v>1</v>
      </c>
      <c r="C25513">
        <v>133376</v>
      </c>
    </row>
    <row r="25514" spans="1:3" x14ac:dyDescent="0.25">
      <c r="A25514" t="s">
        <v>30283</v>
      </c>
      <c r="B25514">
        <v>1</v>
      </c>
      <c r="C25514">
        <v>71844</v>
      </c>
    </row>
    <row r="25515" spans="1:3" x14ac:dyDescent="0.25">
      <c r="A25515" t="s">
        <v>30284</v>
      </c>
      <c r="B25515">
        <v>1</v>
      </c>
      <c r="C25515">
        <v>151154</v>
      </c>
    </row>
    <row r="25516" spans="1:3" x14ac:dyDescent="0.25">
      <c r="A25516" t="s">
        <v>30285</v>
      </c>
      <c r="B25516">
        <v>1</v>
      </c>
      <c r="C25516">
        <v>102971</v>
      </c>
    </row>
    <row r="25517" spans="1:3" x14ac:dyDescent="0.25">
      <c r="A25517" t="s">
        <v>30286</v>
      </c>
      <c r="B25517">
        <v>1</v>
      </c>
      <c r="C25517">
        <v>315197</v>
      </c>
    </row>
    <row r="25518" spans="1:3" x14ac:dyDescent="0.25">
      <c r="A25518" t="s">
        <v>30287</v>
      </c>
      <c r="B25518">
        <v>1</v>
      </c>
      <c r="C25518">
        <v>1944754</v>
      </c>
    </row>
    <row r="25519" spans="1:3" x14ac:dyDescent="0.25">
      <c r="A25519" t="s">
        <v>30288</v>
      </c>
      <c r="B25519">
        <v>1</v>
      </c>
      <c r="C25519">
        <v>354948</v>
      </c>
    </row>
    <row r="25520" spans="1:3" x14ac:dyDescent="0.25">
      <c r="A25520" t="s">
        <v>30289</v>
      </c>
      <c r="B25520">
        <v>1</v>
      </c>
      <c r="C25520">
        <v>242773</v>
      </c>
    </row>
    <row r="25521" spans="1:3" x14ac:dyDescent="0.25">
      <c r="A25521" t="s">
        <v>30290</v>
      </c>
      <c r="B25521">
        <v>1</v>
      </c>
      <c r="C25521">
        <v>67850</v>
      </c>
    </row>
    <row r="25522" spans="1:3" x14ac:dyDescent="0.25">
      <c r="A25522" t="s">
        <v>30291</v>
      </c>
      <c r="B25522">
        <v>1</v>
      </c>
      <c r="C25522">
        <v>157643</v>
      </c>
    </row>
    <row r="25523" spans="1:3" x14ac:dyDescent="0.25">
      <c r="A25523" t="s">
        <v>30292</v>
      </c>
      <c r="B25523">
        <v>1</v>
      </c>
      <c r="C25523">
        <v>218774</v>
      </c>
    </row>
    <row r="25524" spans="1:3" x14ac:dyDescent="0.25">
      <c r="A25524" t="s">
        <v>30293</v>
      </c>
      <c r="B25524">
        <v>1</v>
      </c>
      <c r="C25524">
        <v>1281259</v>
      </c>
    </row>
    <row r="25525" spans="1:3" x14ac:dyDescent="0.25">
      <c r="A25525" t="s">
        <v>30294</v>
      </c>
      <c r="B25525">
        <v>1</v>
      </c>
      <c r="C25525">
        <v>61288</v>
      </c>
    </row>
    <row r="25526" spans="1:3" x14ac:dyDescent="0.25">
      <c r="A25526" t="s">
        <v>30295</v>
      </c>
      <c r="B25526">
        <v>1</v>
      </c>
      <c r="C25526">
        <v>99316</v>
      </c>
    </row>
    <row r="25527" spans="1:3" x14ac:dyDescent="0.25">
      <c r="A25527" t="s">
        <v>30296</v>
      </c>
      <c r="B25527">
        <v>1</v>
      </c>
      <c r="C25527">
        <v>148260</v>
      </c>
    </row>
    <row r="25528" spans="1:3" x14ac:dyDescent="0.25">
      <c r="A25528" t="s">
        <v>30297</v>
      </c>
      <c r="B25528">
        <v>1</v>
      </c>
      <c r="C25528">
        <v>1235891</v>
      </c>
    </row>
    <row r="25529" spans="1:3" x14ac:dyDescent="0.25">
      <c r="A25529" t="s">
        <v>30298</v>
      </c>
      <c r="B25529">
        <v>1</v>
      </c>
      <c r="C25529">
        <v>382002</v>
      </c>
    </row>
    <row r="25530" spans="1:3" x14ac:dyDescent="0.25">
      <c r="A25530" t="s">
        <v>30299</v>
      </c>
      <c r="B25530">
        <v>1</v>
      </c>
      <c r="C25530">
        <v>52514</v>
      </c>
    </row>
    <row r="25531" spans="1:3" x14ac:dyDescent="0.25">
      <c r="A25531" t="s">
        <v>30300</v>
      </c>
      <c r="B25531">
        <v>1</v>
      </c>
      <c r="C25531">
        <v>552214</v>
      </c>
    </row>
    <row r="25532" spans="1:3" x14ac:dyDescent="0.25">
      <c r="A25532" t="s">
        <v>30301</v>
      </c>
      <c r="B25532">
        <v>1</v>
      </c>
      <c r="C25532">
        <v>62224510</v>
      </c>
    </row>
    <row r="25533" spans="1:3" x14ac:dyDescent="0.25">
      <c r="A25533" t="s">
        <v>30302</v>
      </c>
      <c r="B25533">
        <v>1</v>
      </c>
      <c r="C25533">
        <v>408272</v>
      </c>
    </row>
    <row r="25534" spans="1:3" x14ac:dyDescent="0.25">
      <c r="A25534" t="s">
        <v>30303</v>
      </c>
      <c r="B25534">
        <v>1</v>
      </c>
      <c r="C25534">
        <v>93663</v>
      </c>
    </row>
    <row r="25535" spans="1:3" x14ac:dyDescent="0.25">
      <c r="A25535" t="s">
        <v>30304</v>
      </c>
      <c r="B25535">
        <v>1</v>
      </c>
      <c r="C25535">
        <v>643962</v>
      </c>
    </row>
    <row r="25536" spans="1:3" x14ac:dyDescent="0.25">
      <c r="A25536" t="s">
        <v>30305</v>
      </c>
      <c r="B25536">
        <v>1</v>
      </c>
      <c r="C25536">
        <v>222209</v>
      </c>
    </row>
    <row r="25537" spans="1:3" x14ac:dyDescent="0.25">
      <c r="A25537" t="s">
        <v>30306</v>
      </c>
      <c r="B25537">
        <v>1</v>
      </c>
      <c r="C25537">
        <v>180549</v>
      </c>
    </row>
    <row r="25538" spans="1:3" x14ac:dyDescent="0.25">
      <c r="A25538" t="s">
        <v>30307</v>
      </c>
      <c r="B25538">
        <v>1</v>
      </c>
      <c r="C25538">
        <v>105399</v>
      </c>
    </row>
    <row r="25539" spans="1:3" x14ac:dyDescent="0.25">
      <c r="A25539" t="s">
        <v>30308</v>
      </c>
      <c r="B25539">
        <v>1</v>
      </c>
      <c r="C25539">
        <v>255499</v>
      </c>
    </row>
    <row r="25540" spans="1:3" x14ac:dyDescent="0.25">
      <c r="A25540" t="s">
        <v>30309</v>
      </c>
      <c r="B25540">
        <v>1</v>
      </c>
      <c r="C25540">
        <v>432753</v>
      </c>
    </row>
    <row r="25541" spans="1:3" x14ac:dyDescent="0.25">
      <c r="A25541" t="s">
        <v>30310</v>
      </c>
      <c r="B25541">
        <v>1</v>
      </c>
      <c r="C25541">
        <v>264072</v>
      </c>
    </row>
    <row r="25542" spans="1:3" x14ac:dyDescent="0.25">
      <c r="A25542" t="s">
        <v>30311</v>
      </c>
      <c r="B25542">
        <v>1</v>
      </c>
      <c r="C25542">
        <v>426327</v>
      </c>
    </row>
    <row r="25543" spans="1:3" x14ac:dyDescent="0.25">
      <c r="A25543" t="s">
        <v>30312</v>
      </c>
      <c r="B25543">
        <v>1</v>
      </c>
      <c r="C25543">
        <v>125774</v>
      </c>
    </row>
    <row r="25544" spans="1:3" x14ac:dyDescent="0.25">
      <c r="A25544" t="s">
        <v>30313</v>
      </c>
      <c r="B25544">
        <v>1</v>
      </c>
      <c r="C25544">
        <v>44144</v>
      </c>
    </row>
    <row r="25545" spans="1:3" x14ac:dyDescent="0.25">
      <c r="A25545" t="s">
        <v>30314</v>
      </c>
      <c r="B25545">
        <v>1</v>
      </c>
      <c r="C25545">
        <v>307924</v>
      </c>
    </row>
    <row r="25546" spans="1:3" x14ac:dyDescent="0.25">
      <c r="A25546" t="s">
        <v>30315</v>
      </c>
      <c r="B25546">
        <v>1</v>
      </c>
      <c r="C25546">
        <v>9579005</v>
      </c>
    </row>
    <row r="25547" spans="1:3" x14ac:dyDescent="0.25">
      <c r="A25547" t="s">
        <v>30316</v>
      </c>
      <c r="B25547">
        <v>1</v>
      </c>
      <c r="C25547">
        <v>966999</v>
      </c>
    </row>
    <row r="25548" spans="1:3" x14ac:dyDescent="0.25">
      <c r="A25548" t="s">
        <v>30317</v>
      </c>
      <c r="B25548">
        <v>1</v>
      </c>
      <c r="C25548">
        <v>153413</v>
      </c>
    </row>
    <row r="25549" spans="1:3" x14ac:dyDescent="0.25">
      <c r="A25549" t="s">
        <v>30318</v>
      </c>
      <c r="B25549">
        <v>1</v>
      </c>
      <c r="C25549">
        <v>844664</v>
      </c>
    </row>
    <row r="25550" spans="1:3" x14ac:dyDescent="0.25">
      <c r="A25550" t="s">
        <v>30319</v>
      </c>
      <c r="B25550">
        <v>1</v>
      </c>
      <c r="C25550">
        <v>459753</v>
      </c>
    </row>
    <row r="25551" spans="1:3" x14ac:dyDescent="0.25">
      <c r="A25551" t="s">
        <v>30320</v>
      </c>
      <c r="B25551">
        <v>1</v>
      </c>
      <c r="C25551">
        <v>1720130</v>
      </c>
    </row>
    <row r="25552" spans="1:3" x14ac:dyDescent="0.25">
      <c r="A25552" t="s">
        <v>30321</v>
      </c>
      <c r="B25552">
        <v>1</v>
      </c>
      <c r="C25552">
        <v>408989</v>
      </c>
    </row>
    <row r="25553" spans="1:3" x14ac:dyDescent="0.25">
      <c r="A25553" t="s">
        <v>30322</v>
      </c>
      <c r="B25553">
        <v>1</v>
      </c>
      <c r="C25553">
        <v>159055</v>
      </c>
    </row>
    <row r="25554" spans="1:3" x14ac:dyDescent="0.25">
      <c r="A25554" t="s">
        <v>30323</v>
      </c>
      <c r="B25554">
        <v>1</v>
      </c>
      <c r="C25554">
        <v>2417298</v>
      </c>
    </row>
    <row r="25555" spans="1:3" x14ac:dyDescent="0.25">
      <c r="A25555" t="s">
        <v>30324</v>
      </c>
      <c r="B25555">
        <v>1</v>
      </c>
      <c r="C25555">
        <v>295066</v>
      </c>
    </row>
    <row r="25556" spans="1:3" x14ac:dyDescent="0.25">
      <c r="A25556" t="s">
        <v>30325</v>
      </c>
      <c r="B25556">
        <v>1</v>
      </c>
      <c r="C25556">
        <v>242736</v>
      </c>
    </row>
    <row r="25557" spans="1:3" x14ac:dyDescent="0.25">
      <c r="A25557" t="s">
        <v>30326</v>
      </c>
      <c r="B25557">
        <v>1</v>
      </c>
      <c r="C25557">
        <v>15397512</v>
      </c>
    </row>
    <row r="25558" spans="1:3" x14ac:dyDescent="0.25">
      <c r="A25558" t="s">
        <v>30327</v>
      </c>
      <c r="B25558">
        <v>1</v>
      </c>
      <c r="C25558">
        <v>420994</v>
      </c>
    </row>
    <row r="25559" spans="1:3" x14ac:dyDescent="0.25">
      <c r="A25559" t="s">
        <v>30328</v>
      </c>
      <c r="B25559">
        <v>1</v>
      </c>
      <c r="C25559">
        <v>101853</v>
      </c>
    </row>
    <row r="25560" spans="1:3" x14ac:dyDescent="0.25">
      <c r="A25560" t="s">
        <v>30329</v>
      </c>
      <c r="B25560">
        <v>1</v>
      </c>
      <c r="C25560">
        <v>84389</v>
      </c>
    </row>
    <row r="25561" spans="1:3" x14ac:dyDescent="0.25">
      <c r="A25561" t="s">
        <v>30330</v>
      </c>
      <c r="B25561">
        <v>1</v>
      </c>
      <c r="C25561">
        <v>206690</v>
      </c>
    </row>
    <row r="25562" spans="1:3" x14ac:dyDescent="0.25">
      <c r="A25562" t="s">
        <v>30331</v>
      </c>
      <c r="B25562">
        <v>1</v>
      </c>
      <c r="C25562">
        <v>13611558</v>
      </c>
    </row>
    <row r="25563" spans="1:3" x14ac:dyDescent="0.25">
      <c r="A25563" t="s">
        <v>30332</v>
      </c>
      <c r="B25563">
        <v>1</v>
      </c>
      <c r="C25563">
        <v>247384</v>
      </c>
    </row>
    <row r="25564" spans="1:3" x14ac:dyDescent="0.25">
      <c r="A25564" t="s">
        <v>30333</v>
      </c>
      <c r="B25564">
        <v>1</v>
      </c>
      <c r="C25564">
        <v>211902</v>
      </c>
    </row>
    <row r="25565" spans="1:3" x14ac:dyDescent="0.25">
      <c r="A25565" t="s">
        <v>30334</v>
      </c>
      <c r="B25565">
        <v>1</v>
      </c>
      <c r="C25565">
        <v>2873951</v>
      </c>
    </row>
    <row r="25566" spans="1:3" x14ac:dyDescent="0.25">
      <c r="A25566" t="s">
        <v>30335</v>
      </c>
      <c r="B25566">
        <v>1</v>
      </c>
      <c r="C25566">
        <v>192261</v>
      </c>
    </row>
    <row r="25567" spans="1:3" x14ac:dyDescent="0.25">
      <c r="A25567" t="s">
        <v>30336</v>
      </c>
      <c r="B25567">
        <v>1</v>
      </c>
      <c r="C25567">
        <v>408467</v>
      </c>
    </row>
    <row r="25568" spans="1:3" x14ac:dyDescent="0.25">
      <c r="A25568" t="s">
        <v>30337</v>
      </c>
      <c r="B25568">
        <v>1</v>
      </c>
      <c r="C25568">
        <v>372006</v>
      </c>
    </row>
    <row r="25569" spans="1:3" x14ac:dyDescent="0.25">
      <c r="A25569" t="s">
        <v>30338</v>
      </c>
      <c r="B25569">
        <v>1</v>
      </c>
      <c r="C25569">
        <v>485382</v>
      </c>
    </row>
    <row r="25570" spans="1:3" x14ac:dyDescent="0.25">
      <c r="A25570" t="s">
        <v>30339</v>
      </c>
      <c r="B25570">
        <v>1</v>
      </c>
      <c r="C25570">
        <v>434135</v>
      </c>
    </row>
    <row r="25571" spans="1:3" x14ac:dyDescent="0.25">
      <c r="A25571" t="s">
        <v>30340</v>
      </c>
      <c r="B25571">
        <v>1</v>
      </c>
      <c r="C25571">
        <v>56842</v>
      </c>
    </row>
    <row r="25572" spans="1:3" x14ac:dyDescent="0.25">
      <c r="A25572" t="s">
        <v>30341</v>
      </c>
      <c r="B25572">
        <v>1</v>
      </c>
      <c r="C25572">
        <v>243019</v>
      </c>
    </row>
    <row r="25573" spans="1:3" x14ac:dyDescent="0.25">
      <c r="A25573" t="s">
        <v>30342</v>
      </c>
      <c r="B25573">
        <v>1</v>
      </c>
      <c r="C25573">
        <v>92858</v>
      </c>
    </row>
    <row r="25574" spans="1:3" x14ac:dyDescent="0.25">
      <c r="A25574" t="s">
        <v>30343</v>
      </c>
      <c r="B25574">
        <v>1</v>
      </c>
      <c r="C25574">
        <v>440128</v>
      </c>
    </row>
    <row r="25575" spans="1:3" x14ac:dyDescent="0.25">
      <c r="A25575" t="s">
        <v>30344</v>
      </c>
      <c r="B25575">
        <v>1</v>
      </c>
      <c r="C25575">
        <v>480502</v>
      </c>
    </row>
    <row r="25576" spans="1:3" x14ac:dyDescent="0.25">
      <c r="A25576" t="s">
        <v>30345</v>
      </c>
      <c r="B25576">
        <v>1</v>
      </c>
      <c r="C25576">
        <v>349736</v>
      </c>
    </row>
    <row r="25577" spans="1:3" x14ac:dyDescent="0.25">
      <c r="A25577" t="s">
        <v>30346</v>
      </c>
      <c r="B25577">
        <v>1</v>
      </c>
      <c r="C25577">
        <v>169264</v>
      </c>
    </row>
    <row r="25578" spans="1:3" x14ac:dyDescent="0.25">
      <c r="A25578" t="s">
        <v>30347</v>
      </c>
      <c r="B25578">
        <v>1</v>
      </c>
      <c r="C25578">
        <v>134000</v>
      </c>
    </row>
    <row r="25579" spans="1:3" x14ac:dyDescent="0.25">
      <c r="A25579" t="s">
        <v>30348</v>
      </c>
      <c r="B25579">
        <v>1</v>
      </c>
      <c r="C25579">
        <v>527650</v>
      </c>
    </row>
    <row r="25580" spans="1:3" x14ac:dyDescent="0.25">
      <c r="A25580" t="s">
        <v>30349</v>
      </c>
      <c r="B25580">
        <v>1</v>
      </c>
      <c r="C25580">
        <v>66369</v>
      </c>
    </row>
    <row r="25581" spans="1:3" x14ac:dyDescent="0.25">
      <c r="A25581" t="s">
        <v>30350</v>
      </c>
      <c r="B25581">
        <v>1</v>
      </c>
      <c r="C25581">
        <v>51365</v>
      </c>
    </row>
    <row r="25582" spans="1:3" x14ac:dyDescent="0.25">
      <c r="A25582" t="s">
        <v>30351</v>
      </c>
      <c r="B25582">
        <v>1</v>
      </c>
      <c r="C25582">
        <v>1030763</v>
      </c>
    </row>
    <row r="25583" spans="1:3" x14ac:dyDescent="0.25">
      <c r="A25583" t="s">
        <v>30352</v>
      </c>
      <c r="B25583">
        <v>1</v>
      </c>
      <c r="C25583">
        <v>283135</v>
      </c>
    </row>
    <row r="25584" spans="1:3" x14ac:dyDescent="0.25">
      <c r="A25584" t="s">
        <v>30353</v>
      </c>
      <c r="B25584">
        <v>1</v>
      </c>
      <c r="C25584">
        <v>272112</v>
      </c>
    </row>
    <row r="25585" spans="1:3" x14ac:dyDescent="0.25">
      <c r="A25585" t="s">
        <v>30354</v>
      </c>
      <c r="B25585">
        <v>1</v>
      </c>
      <c r="C25585">
        <v>166507</v>
      </c>
    </row>
    <row r="25586" spans="1:3" x14ac:dyDescent="0.25">
      <c r="A25586" t="s">
        <v>30355</v>
      </c>
      <c r="B25586">
        <v>1</v>
      </c>
      <c r="C25586">
        <v>20952413</v>
      </c>
    </row>
    <row r="25587" spans="1:3" x14ac:dyDescent="0.25">
      <c r="A25587" t="s">
        <v>30356</v>
      </c>
      <c r="B25587">
        <v>1</v>
      </c>
      <c r="C25587">
        <v>1544146</v>
      </c>
    </row>
    <row r="25588" spans="1:3" x14ac:dyDescent="0.25">
      <c r="A25588" t="s">
        <v>30357</v>
      </c>
      <c r="B25588">
        <v>1</v>
      </c>
      <c r="C25588">
        <v>677839</v>
      </c>
    </row>
    <row r="25589" spans="1:3" x14ac:dyDescent="0.25">
      <c r="A25589" t="s">
        <v>30358</v>
      </c>
      <c r="B25589">
        <v>1</v>
      </c>
      <c r="C25589">
        <v>30346</v>
      </c>
    </row>
    <row r="25590" spans="1:3" x14ac:dyDescent="0.25">
      <c r="A25590" t="s">
        <v>30359</v>
      </c>
      <c r="B25590">
        <v>1</v>
      </c>
      <c r="C25590">
        <v>827222</v>
      </c>
    </row>
    <row r="25591" spans="1:3" x14ac:dyDescent="0.25">
      <c r="A25591" t="s">
        <v>30360</v>
      </c>
      <c r="B25591">
        <v>1</v>
      </c>
      <c r="C25591">
        <v>45587856</v>
      </c>
    </row>
    <row r="25592" spans="1:3" x14ac:dyDescent="0.25">
      <c r="A25592" t="s">
        <v>30361</v>
      </c>
      <c r="B25592">
        <v>1</v>
      </c>
      <c r="C25592">
        <v>77911</v>
      </c>
    </row>
    <row r="25593" spans="1:3" x14ac:dyDescent="0.25">
      <c r="A25593" t="s">
        <v>30362</v>
      </c>
      <c r="B25593">
        <v>1</v>
      </c>
      <c r="C25593">
        <v>147403</v>
      </c>
    </row>
    <row r="25594" spans="1:3" x14ac:dyDescent="0.25">
      <c r="A25594" t="s">
        <v>30363</v>
      </c>
      <c r="B25594">
        <v>1</v>
      </c>
      <c r="C25594">
        <v>75537</v>
      </c>
    </row>
    <row r="25595" spans="1:3" x14ac:dyDescent="0.25">
      <c r="A25595" t="s">
        <v>30364</v>
      </c>
      <c r="B25595">
        <v>1</v>
      </c>
      <c r="C25595">
        <v>474129</v>
      </c>
    </row>
    <row r="25596" spans="1:3" x14ac:dyDescent="0.25">
      <c r="A25596" t="s">
        <v>30365</v>
      </c>
      <c r="B25596">
        <v>1</v>
      </c>
      <c r="C25596">
        <v>370637</v>
      </c>
    </row>
    <row r="25597" spans="1:3" x14ac:dyDescent="0.25">
      <c r="A25597" t="s">
        <v>30366</v>
      </c>
      <c r="B25597">
        <v>1</v>
      </c>
      <c r="C25597">
        <v>411477</v>
      </c>
    </row>
    <row r="25598" spans="1:3" x14ac:dyDescent="0.25">
      <c r="A25598" t="s">
        <v>30367</v>
      </c>
      <c r="B25598">
        <v>1</v>
      </c>
      <c r="C25598">
        <v>90761</v>
      </c>
    </row>
    <row r="25599" spans="1:3" x14ac:dyDescent="0.25">
      <c r="A25599" t="s">
        <v>30368</v>
      </c>
      <c r="B25599">
        <v>1</v>
      </c>
      <c r="C25599">
        <v>663292</v>
      </c>
    </row>
    <row r="25600" spans="1:3" x14ac:dyDescent="0.25">
      <c r="A25600" t="s">
        <v>30369</v>
      </c>
      <c r="B25600">
        <v>1</v>
      </c>
      <c r="C25600">
        <v>170368</v>
      </c>
    </row>
    <row r="25601" spans="1:3" x14ac:dyDescent="0.25">
      <c r="A25601" t="s">
        <v>30370</v>
      </c>
      <c r="B25601">
        <v>1</v>
      </c>
      <c r="C25601">
        <v>85692</v>
      </c>
    </row>
    <row r="25602" spans="1:3" x14ac:dyDescent="0.25">
      <c r="A25602" t="s">
        <v>30371</v>
      </c>
      <c r="B25602">
        <v>1</v>
      </c>
      <c r="C25602">
        <v>760743</v>
      </c>
    </row>
    <row r="25603" spans="1:3" x14ac:dyDescent="0.25">
      <c r="A25603" t="s">
        <v>30372</v>
      </c>
      <c r="B25603">
        <v>1</v>
      </c>
      <c r="C25603">
        <v>644609</v>
      </c>
    </row>
    <row r="25604" spans="1:3" x14ac:dyDescent="0.25">
      <c r="A25604" t="s">
        <v>30373</v>
      </c>
      <c r="B25604">
        <v>1</v>
      </c>
      <c r="C25604">
        <v>216433</v>
      </c>
    </row>
    <row r="25605" spans="1:3" x14ac:dyDescent="0.25">
      <c r="A25605" t="s">
        <v>30374</v>
      </c>
      <c r="B25605">
        <v>1</v>
      </c>
      <c r="C25605">
        <v>172118401</v>
      </c>
    </row>
    <row r="25606" spans="1:3" x14ac:dyDescent="0.25">
      <c r="A25606" t="s">
        <v>30375</v>
      </c>
      <c r="B25606">
        <v>1</v>
      </c>
      <c r="C25606">
        <v>105651</v>
      </c>
    </row>
    <row r="25607" spans="1:3" x14ac:dyDescent="0.25">
      <c r="A25607" t="s">
        <v>30376</v>
      </c>
      <c r="B25607">
        <v>1</v>
      </c>
      <c r="C25607">
        <v>145390</v>
      </c>
    </row>
    <row r="25608" spans="1:3" x14ac:dyDescent="0.25">
      <c r="A25608" t="s">
        <v>30377</v>
      </c>
      <c r="B25608">
        <v>1</v>
      </c>
      <c r="C25608">
        <v>132886</v>
      </c>
    </row>
    <row r="25609" spans="1:3" x14ac:dyDescent="0.25">
      <c r="A25609" t="s">
        <v>30378</v>
      </c>
      <c r="B25609">
        <v>1</v>
      </c>
      <c r="C25609">
        <v>146128</v>
      </c>
    </row>
    <row r="25610" spans="1:3" x14ac:dyDescent="0.25">
      <c r="A25610" t="s">
        <v>30379</v>
      </c>
      <c r="B25610">
        <v>1</v>
      </c>
      <c r="C25610">
        <v>2196893</v>
      </c>
    </row>
    <row r="25611" spans="1:3" x14ac:dyDescent="0.25">
      <c r="A25611" t="s">
        <v>30380</v>
      </c>
      <c r="B25611">
        <v>1</v>
      </c>
      <c r="C25611">
        <v>264373</v>
      </c>
    </row>
    <row r="25612" spans="1:3" x14ac:dyDescent="0.25">
      <c r="A25612" t="s">
        <v>30381</v>
      </c>
      <c r="B25612">
        <v>1</v>
      </c>
      <c r="C25612">
        <v>82769</v>
      </c>
    </row>
    <row r="25613" spans="1:3" x14ac:dyDescent="0.25">
      <c r="A25613" t="s">
        <v>30382</v>
      </c>
      <c r="B25613">
        <v>1</v>
      </c>
      <c r="C25613">
        <v>4088664</v>
      </c>
    </row>
    <row r="25614" spans="1:3" x14ac:dyDescent="0.25">
      <c r="A25614" t="s">
        <v>30383</v>
      </c>
      <c r="B25614">
        <v>1</v>
      </c>
      <c r="C25614">
        <v>700193</v>
      </c>
    </row>
    <row r="25615" spans="1:3" x14ac:dyDescent="0.25">
      <c r="A25615" t="s">
        <v>30384</v>
      </c>
      <c r="B25615">
        <v>1</v>
      </c>
      <c r="C25615">
        <v>29943324</v>
      </c>
    </row>
    <row r="25616" spans="1:3" x14ac:dyDescent="0.25">
      <c r="A25616" t="s">
        <v>30385</v>
      </c>
      <c r="B25616">
        <v>1</v>
      </c>
      <c r="C25616">
        <v>35765</v>
      </c>
    </row>
    <row r="25617" spans="1:3" x14ac:dyDescent="0.25">
      <c r="A25617" t="s">
        <v>30386</v>
      </c>
      <c r="B25617">
        <v>1</v>
      </c>
      <c r="C25617">
        <v>429718</v>
      </c>
    </row>
    <row r="25618" spans="1:3" x14ac:dyDescent="0.25">
      <c r="A25618" t="s">
        <v>30387</v>
      </c>
      <c r="B25618">
        <v>1</v>
      </c>
      <c r="C25618">
        <v>112956</v>
      </c>
    </row>
    <row r="25619" spans="1:3" x14ac:dyDescent="0.25">
      <c r="A25619" t="s">
        <v>30388</v>
      </c>
      <c r="B25619">
        <v>1</v>
      </c>
      <c r="C25619">
        <v>119939</v>
      </c>
    </row>
    <row r="25620" spans="1:3" x14ac:dyDescent="0.25">
      <c r="A25620" t="s">
        <v>30389</v>
      </c>
      <c r="B25620">
        <v>1</v>
      </c>
      <c r="C25620">
        <v>125732931</v>
      </c>
    </row>
    <row r="25621" spans="1:3" x14ac:dyDescent="0.25">
      <c r="A25621" t="s">
        <v>30390</v>
      </c>
      <c r="B25621">
        <v>1</v>
      </c>
      <c r="C25621">
        <v>1891477</v>
      </c>
    </row>
    <row r="25622" spans="1:3" x14ac:dyDescent="0.25">
      <c r="A25622" t="s">
        <v>30391</v>
      </c>
      <c r="B25622">
        <v>1</v>
      </c>
      <c r="C25622">
        <v>13104</v>
      </c>
    </row>
    <row r="25623" spans="1:3" x14ac:dyDescent="0.25">
      <c r="A25623" t="s">
        <v>30392</v>
      </c>
      <c r="B25623">
        <v>1</v>
      </c>
      <c r="C25623">
        <v>3541619</v>
      </c>
    </row>
    <row r="25624" spans="1:3" x14ac:dyDescent="0.25">
      <c r="A25624" t="s">
        <v>30393</v>
      </c>
      <c r="B25624">
        <v>1</v>
      </c>
      <c r="C25624">
        <v>587037</v>
      </c>
    </row>
    <row r="25625" spans="1:3" x14ac:dyDescent="0.25">
      <c r="A25625" t="s">
        <v>30394</v>
      </c>
      <c r="B25625">
        <v>1</v>
      </c>
      <c r="C25625">
        <v>3096739</v>
      </c>
    </row>
    <row r="25626" spans="1:3" x14ac:dyDescent="0.25">
      <c r="A25626" t="s">
        <v>30395</v>
      </c>
      <c r="B25626">
        <v>1</v>
      </c>
      <c r="C25626">
        <v>559972</v>
      </c>
    </row>
    <row r="25627" spans="1:3" x14ac:dyDescent="0.25">
      <c r="A25627" t="s">
        <v>30396</v>
      </c>
      <c r="B25627">
        <v>1</v>
      </c>
      <c r="C25627">
        <v>214837</v>
      </c>
    </row>
    <row r="25628" spans="1:3" x14ac:dyDescent="0.25">
      <c r="A25628" t="s">
        <v>30397</v>
      </c>
      <c r="B25628">
        <v>1</v>
      </c>
      <c r="C25628">
        <v>78577</v>
      </c>
    </row>
    <row r="25629" spans="1:3" x14ac:dyDescent="0.25">
      <c r="A25629" t="s">
        <v>30398</v>
      </c>
      <c r="B25629">
        <v>1</v>
      </c>
      <c r="C25629">
        <v>204629</v>
      </c>
    </row>
    <row r="25630" spans="1:3" x14ac:dyDescent="0.25">
      <c r="A25630" t="s">
        <v>30399</v>
      </c>
      <c r="B25630">
        <v>1</v>
      </c>
      <c r="C25630">
        <v>118482</v>
      </c>
    </row>
    <row r="25631" spans="1:3" x14ac:dyDescent="0.25">
      <c r="A25631" t="s">
        <v>30400</v>
      </c>
      <c r="B25631">
        <v>1</v>
      </c>
      <c r="C25631">
        <v>161964</v>
      </c>
    </row>
    <row r="25632" spans="1:3" x14ac:dyDescent="0.25">
      <c r="A25632" t="s">
        <v>30401</v>
      </c>
      <c r="B25632">
        <v>1</v>
      </c>
      <c r="C25632">
        <v>2518388</v>
      </c>
    </row>
    <row r="25633" spans="1:3" x14ac:dyDescent="0.25">
      <c r="A25633" t="s">
        <v>30402</v>
      </c>
      <c r="B25633">
        <v>1</v>
      </c>
      <c r="C25633">
        <v>2195894</v>
      </c>
    </row>
    <row r="25634" spans="1:3" x14ac:dyDescent="0.25">
      <c r="A25634" t="s">
        <v>30403</v>
      </c>
      <c r="B25634">
        <v>1</v>
      </c>
      <c r="C25634">
        <v>2657907</v>
      </c>
    </row>
    <row r="25635" spans="1:3" x14ac:dyDescent="0.25">
      <c r="A25635" t="s">
        <v>30404</v>
      </c>
      <c r="B25635">
        <v>1</v>
      </c>
      <c r="C25635">
        <v>1342051</v>
      </c>
    </row>
    <row r="25636" spans="1:3" x14ac:dyDescent="0.25">
      <c r="A25636" t="s">
        <v>30405</v>
      </c>
      <c r="B25636">
        <v>1</v>
      </c>
      <c r="C25636">
        <v>42718000</v>
      </c>
    </row>
    <row r="25637" spans="1:3" x14ac:dyDescent="0.25">
      <c r="A25637" t="s">
        <v>30406</v>
      </c>
      <c r="B25637">
        <v>1</v>
      </c>
      <c r="C25637">
        <v>428014</v>
      </c>
    </row>
    <row r="25638" spans="1:3" x14ac:dyDescent="0.25">
      <c r="A25638" t="s">
        <v>30407</v>
      </c>
      <c r="B25638">
        <v>1</v>
      </c>
      <c r="C25638">
        <v>709076</v>
      </c>
    </row>
    <row r="25639" spans="1:3" x14ac:dyDescent="0.25">
      <c r="A25639" t="s">
        <v>30408</v>
      </c>
      <c r="B25639">
        <v>1</v>
      </c>
      <c r="C25639">
        <v>150748</v>
      </c>
    </row>
    <row r="25640" spans="1:3" x14ac:dyDescent="0.25">
      <c r="A25640" t="s">
        <v>30409</v>
      </c>
      <c r="B25640">
        <v>1</v>
      </c>
      <c r="C25640">
        <v>38680</v>
      </c>
    </row>
    <row r="25641" spans="1:3" x14ac:dyDescent="0.25">
      <c r="A25641" t="s">
        <v>30410</v>
      </c>
      <c r="B25641">
        <v>1</v>
      </c>
      <c r="C25641">
        <v>1479941</v>
      </c>
    </row>
    <row r="25642" spans="1:3" x14ac:dyDescent="0.25">
      <c r="A25642" t="s">
        <v>30411</v>
      </c>
      <c r="B25642">
        <v>1</v>
      </c>
      <c r="C25642">
        <v>807415</v>
      </c>
    </row>
    <row r="25643" spans="1:3" x14ac:dyDescent="0.25">
      <c r="A25643" t="s">
        <v>30412</v>
      </c>
      <c r="B25643">
        <v>1</v>
      </c>
      <c r="C25643">
        <v>361707</v>
      </c>
    </row>
    <row r="25644" spans="1:3" x14ac:dyDescent="0.25">
      <c r="A25644" t="s">
        <v>30413</v>
      </c>
      <c r="B25644">
        <v>1</v>
      </c>
      <c r="C25644">
        <v>246717</v>
      </c>
    </row>
    <row r="25645" spans="1:3" x14ac:dyDescent="0.25">
      <c r="A25645" t="s">
        <v>30414</v>
      </c>
      <c r="B25645">
        <v>1</v>
      </c>
      <c r="C25645">
        <v>216417</v>
      </c>
    </row>
    <row r="25646" spans="1:3" x14ac:dyDescent="0.25">
      <c r="A25646" t="s">
        <v>30415</v>
      </c>
      <c r="B25646">
        <v>1</v>
      </c>
      <c r="C25646">
        <v>53845</v>
      </c>
    </row>
    <row r="25647" spans="1:3" x14ac:dyDescent="0.25">
      <c r="A25647" t="s">
        <v>30416</v>
      </c>
      <c r="B25647">
        <v>1</v>
      </c>
      <c r="C25647">
        <v>192673</v>
      </c>
    </row>
    <row r="25648" spans="1:3" x14ac:dyDescent="0.25">
      <c r="A25648" t="s">
        <v>30417</v>
      </c>
      <c r="B25648">
        <v>1</v>
      </c>
      <c r="C25648">
        <v>222327</v>
      </c>
    </row>
    <row r="25649" spans="1:3" x14ac:dyDescent="0.25">
      <c r="A25649" t="s">
        <v>30418</v>
      </c>
      <c r="B25649">
        <v>1</v>
      </c>
      <c r="C25649">
        <v>10659630</v>
      </c>
    </row>
    <row r="25650" spans="1:3" x14ac:dyDescent="0.25">
      <c r="A25650" t="s">
        <v>30419</v>
      </c>
      <c r="B25650">
        <v>1</v>
      </c>
      <c r="C25650">
        <v>447074</v>
      </c>
    </row>
    <row r="25651" spans="1:3" x14ac:dyDescent="0.25">
      <c r="A25651" t="s">
        <v>30420</v>
      </c>
      <c r="B25651">
        <v>1</v>
      </c>
      <c r="C25651">
        <v>488564</v>
      </c>
    </row>
    <row r="25652" spans="1:3" x14ac:dyDescent="0.25">
      <c r="A25652" t="s">
        <v>30421</v>
      </c>
      <c r="B25652">
        <v>1</v>
      </c>
      <c r="C25652">
        <v>93255</v>
      </c>
    </row>
    <row r="25653" spans="1:3" x14ac:dyDescent="0.25">
      <c r="A25653" t="s">
        <v>30422</v>
      </c>
      <c r="B25653">
        <v>1</v>
      </c>
      <c r="C25653">
        <v>474643000</v>
      </c>
    </row>
    <row r="25654" spans="1:3" x14ac:dyDescent="0.25">
      <c r="A25654" t="s">
        <v>30423</v>
      </c>
      <c r="B25654">
        <v>1</v>
      </c>
      <c r="C25654">
        <v>35545</v>
      </c>
    </row>
    <row r="25655" spans="1:3" x14ac:dyDescent="0.25">
      <c r="A25655" t="s">
        <v>30424</v>
      </c>
      <c r="B25655">
        <v>1</v>
      </c>
      <c r="C25655">
        <v>277069</v>
      </c>
    </row>
    <row r="25656" spans="1:3" x14ac:dyDescent="0.25">
      <c r="A25656" t="s">
        <v>30425</v>
      </c>
      <c r="B25656">
        <v>1</v>
      </c>
      <c r="C25656">
        <v>157420</v>
      </c>
    </row>
    <row r="25657" spans="1:3" x14ac:dyDescent="0.25">
      <c r="A25657" t="s">
        <v>30426</v>
      </c>
      <c r="B25657">
        <v>1</v>
      </c>
      <c r="C25657">
        <v>38579480</v>
      </c>
    </row>
    <row r="25658" spans="1:3" x14ac:dyDescent="0.25">
      <c r="A25658" t="s">
        <v>30427</v>
      </c>
      <c r="B25658">
        <v>1</v>
      </c>
      <c r="C25658">
        <v>493147</v>
      </c>
    </row>
    <row r="25659" spans="1:3" x14ac:dyDescent="0.25">
      <c r="A25659" t="s">
        <v>30428</v>
      </c>
      <c r="B25659">
        <v>1</v>
      </c>
      <c r="C25659">
        <v>40304</v>
      </c>
    </row>
    <row r="25660" spans="1:3" x14ac:dyDescent="0.25">
      <c r="A25660" t="s">
        <v>30429</v>
      </c>
      <c r="B25660">
        <v>1</v>
      </c>
      <c r="C25660">
        <v>558223</v>
      </c>
    </row>
    <row r="25661" spans="1:3" x14ac:dyDescent="0.25">
      <c r="A25661" t="s">
        <v>30430</v>
      </c>
      <c r="B25661">
        <v>1</v>
      </c>
      <c r="C25661">
        <v>271256</v>
      </c>
    </row>
    <row r="25662" spans="1:3" x14ac:dyDescent="0.25">
      <c r="A25662" t="s">
        <v>30431</v>
      </c>
      <c r="B25662">
        <v>1</v>
      </c>
      <c r="C25662">
        <v>1662008</v>
      </c>
    </row>
    <row r="25663" spans="1:3" x14ac:dyDescent="0.25">
      <c r="A25663" t="s">
        <v>30432</v>
      </c>
      <c r="B25663">
        <v>1</v>
      </c>
      <c r="C25663">
        <v>222040</v>
      </c>
    </row>
    <row r="25664" spans="1:3" x14ac:dyDescent="0.25">
      <c r="A25664" t="s">
        <v>30433</v>
      </c>
      <c r="B25664">
        <v>1</v>
      </c>
      <c r="C25664">
        <v>5426005</v>
      </c>
    </row>
    <row r="25665" spans="1:3" x14ac:dyDescent="0.25">
      <c r="A25665" t="s">
        <v>30434</v>
      </c>
      <c r="B25665">
        <v>1</v>
      </c>
      <c r="C25665">
        <v>968824</v>
      </c>
    </row>
    <row r="25666" spans="1:3" x14ac:dyDescent="0.25">
      <c r="A25666" t="s">
        <v>30435</v>
      </c>
      <c r="B25666">
        <v>1</v>
      </c>
      <c r="C25666">
        <v>273648</v>
      </c>
    </row>
    <row r="25667" spans="1:3" x14ac:dyDescent="0.25">
      <c r="A25667" t="s">
        <v>30436</v>
      </c>
      <c r="B25667">
        <v>1</v>
      </c>
      <c r="C25667">
        <v>285901</v>
      </c>
    </row>
    <row r="25668" spans="1:3" x14ac:dyDescent="0.25">
      <c r="A25668" t="s">
        <v>30437</v>
      </c>
      <c r="B25668">
        <v>1</v>
      </c>
      <c r="C25668">
        <v>235891</v>
      </c>
    </row>
    <row r="25669" spans="1:3" x14ac:dyDescent="0.25">
      <c r="A25669" t="s">
        <v>30438</v>
      </c>
      <c r="B25669">
        <v>1</v>
      </c>
      <c r="C25669">
        <v>680893</v>
      </c>
    </row>
    <row r="25670" spans="1:3" x14ac:dyDescent="0.25">
      <c r="A25670" t="s">
        <v>30439</v>
      </c>
      <c r="B25670">
        <v>1</v>
      </c>
      <c r="C25670">
        <v>187575</v>
      </c>
    </row>
    <row r="25671" spans="1:3" x14ac:dyDescent="0.25">
      <c r="A25671" t="s">
        <v>30440</v>
      </c>
      <c r="B25671">
        <v>1</v>
      </c>
      <c r="C25671">
        <v>372114</v>
      </c>
    </row>
    <row r="25672" spans="1:3" x14ac:dyDescent="0.25">
      <c r="A25672" t="s">
        <v>30441</v>
      </c>
      <c r="B25672">
        <v>1</v>
      </c>
      <c r="C25672">
        <v>312588</v>
      </c>
    </row>
    <row r="25673" spans="1:3" x14ac:dyDescent="0.25">
      <c r="A25673" t="s">
        <v>30442</v>
      </c>
      <c r="B25673">
        <v>1</v>
      </c>
      <c r="C25673">
        <v>2871054</v>
      </c>
    </row>
    <row r="25674" spans="1:3" x14ac:dyDescent="0.25">
      <c r="A25674" t="s">
        <v>30443</v>
      </c>
      <c r="B25674">
        <v>1</v>
      </c>
      <c r="C25674">
        <v>226547</v>
      </c>
    </row>
    <row r="25675" spans="1:3" x14ac:dyDescent="0.25">
      <c r="A25675" t="s">
        <v>30444</v>
      </c>
      <c r="B25675">
        <v>1</v>
      </c>
      <c r="C25675">
        <v>127530</v>
      </c>
    </row>
    <row r="25676" spans="1:3" x14ac:dyDescent="0.25">
      <c r="A25676" t="s">
        <v>30445</v>
      </c>
      <c r="B25676">
        <v>1</v>
      </c>
      <c r="C25676">
        <v>975256</v>
      </c>
    </row>
    <row r="25677" spans="1:3" x14ac:dyDescent="0.25">
      <c r="A25677" t="s">
        <v>30446</v>
      </c>
      <c r="B25677">
        <v>1</v>
      </c>
      <c r="C25677">
        <v>80585</v>
      </c>
    </row>
    <row r="25678" spans="1:3" x14ac:dyDescent="0.25">
      <c r="A25678" t="s">
        <v>30447</v>
      </c>
      <c r="B25678">
        <v>1</v>
      </c>
      <c r="C25678">
        <v>185533</v>
      </c>
    </row>
    <row r="25679" spans="1:3" x14ac:dyDescent="0.25">
      <c r="A25679" t="s">
        <v>30448</v>
      </c>
      <c r="B25679">
        <v>1</v>
      </c>
      <c r="C25679">
        <v>9540975</v>
      </c>
    </row>
    <row r="25680" spans="1:3" x14ac:dyDescent="0.25">
      <c r="A25680" t="s">
        <v>30449</v>
      </c>
      <c r="B25680">
        <v>1</v>
      </c>
      <c r="C25680">
        <v>80440</v>
      </c>
    </row>
    <row r="25681" spans="1:3" x14ac:dyDescent="0.25">
      <c r="A25681" t="s">
        <v>30450</v>
      </c>
      <c r="B25681">
        <v>1</v>
      </c>
      <c r="C25681">
        <v>154016</v>
      </c>
    </row>
    <row r="25682" spans="1:3" x14ac:dyDescent="0.25">
      <c r="A25682" t="s">
        <v>30451</v>
      </c>
      <c r="B25682">
        <v>1</v>
      </c>
      <c r="C25682">
        <v>211768</v>
      </c>
    </row>
    <row r="25683" spans="1:3" x14ac:dyDescent="0.25">
      <c r="A25683" t="s">
        <v>30452</v>
      </c>
      <c r="B25683">
        <v>1</v>
      </c>
      <c r="C25683">
        <v>121879884</v>
      </c>
    </row>
    <row r="25684" spans="1:3" x14ac:dyDescent="0.25">
      <c r="A25684" t="s">
        <v>30453</v>
      </c>
      <c r="B25684">
        <v>1</v>
      </c>
      <c r="C25684">
        <v>373503</v>
      </c>
    </row>
    <row r="25685" spans="1:3" x14ac:dyDescent="0.25">
      <c r="A25685" t="s">
        <v>30454</v>
      </c>
      <c r="B25685">
        <v>1</v>
      </c>
      <c r="C25685">
        <v>127927</v>
      </c>
    </row>
    <row r="25686" spans="1:3" x14ac:dyDescent="0.25">
      <c r="A25686" t="s">
        <v>30455</v>
      </c>
      <c r="B25686">
        <v>1</v>
      </c>
      <c r="C25686">
        <v>490931</v>
      </c>
    </row>
    <row r="25687" spans="1:3" x14ac:dyDescent="0.25">
      <c r="A25687" t="s">
        <v>30456</v>
      </c>
      <c r="B25687">
        <v>1</v>
      </c>
      <c r="C25687">
        <v>47002</v>
      </c>
    </row>
    <row r="25688" spans="1:3" x14ac:dyDescent="0.25">
      <c r="A25688" t="s">
        <v>30457</v>
      </c>
      <c r="B25688">
        <v>1</v>
      </c>
      <c r="C25688">
        <v>125342</v>
      </c>
    </row>
    <row r="25689" spans="1:3" x14ac:dyDescent="0.25">
      <c r="A25689" t="s">
        <v>30458</v>
      </c>
      <c r="B25689">
        <v>1</v>
      </c>
      <c r="C25689">
        <v>875814</v>
      </c>
    </row>
    <row r="25690" spans="1:3" x14ac:dyDescent="0.25">
      <c r="A25690" t="s">
        <v>30459</v>
      </c>
      <c r="B25690">
        <v>1</v>
      </c>
      <c r="C25690">
        <v>14774</v>
      </c>
    </row>
    <row r="25691" spans="1:3" x14ac:dyDescent="0.25">
      <c r="A25691" t="s">
        <v>30460</v>
      </c>
      <c r="B25691">
        <v>1</v>
      </c>
      <c r="C25691">
        <v>600026</v>
      </c>
    </row>
    <row r="25692" spans="1:3" x14ac:dyDescent="0.25">
      <c r="A25692" t="s">
        <v>30461</v>
      </c>
      <c r="B25692">
        <v>1</v>
      </c>
      <c r="C25692">
        <v>244901</v>
      </c>
    </row>
    <row r="25693" spans="1:3" x14ac:dyDescent="0.25">
      <c r="A25693" t="s">
        <v>30462</v>
      </c>
      <c r="B25693">
        <v>1</v>
      </c>
      <c r="C25693">
        <v>468251</v>
      </c>
    </row>
    <row r="25694" spans="1:3" x14ac:dyDescent="0.25">
      <c r="A25694" t="s">
        <v>30463</v>
      </c>
      <c r="B25694">
        <v>1</v>
      </c>
      <c r="C25694">
        <v>59553</v>
      </c>
    </row>
    <row r="25695" spans="1:3" x14ac:dyDescent="0.25">
      <c r="A25695" t="s">
        <v>30464</v>
      </c>
      <c r="B25695">
        <v>1</v>
      </c>
      <c r="C25695">
        <v>463202</v>
      </c>
    </row>
    <row r="25696" spans="1:3" x14ac:dyDescent="0.25">
      <c r="A25696" t="s">
        <v>30465</v>
      </c>
      <c r="B25696">
        <v>1</v>
      </c>
      <c r="C25696">
        <v>568589</v>
      </c>
    </row>
    <row r="25697" spans="1:3" x14ac:dyDescent="0.25">
      <c r="A25697" t="s">
        <v>30466</v>
      </c>
      <c r="B25697">
        <v>1</v>
      </c>
      <c r="C25697">
        <v>648776</v>
      </c>
    </row>
    <row r="25698" spans="1:3" x14ac:dyDescent="0.25">
      <c r="A25698" t="s">
        <v>30467</v>
      </c>
      <c r="B25698">
        <v>1</v>
      </c>
      <c r="C25698">
        <v>533390</v>
      </c>
    </row>
    <row r="25699" spans="1:3" x14ac:dyDescent="0.25">
      <c r="A25699" t="s">
        <v>30468</v>
      </c>
      <c r="B25699">
        <v>1</v>
      </c>
      <c r="C25699">
        <v>232688</v>
      </c>
    </row>
    <row r="25700" spans="1:3" x14ac:dyDescent="0.25">
      <c r="A25700" t="s">
        <v>30469</v>
      </c>
      <c r="B25700">
        <v>1</v>
      </c>
      <c r="C25700">
        <v>242504</v>
      </c>
    </row>
    <row r="25701" spans="1:3" x14ac:dyDescent="0.25">
      <c r="A25701" t="s">
        <v>30470</v>
      </c>
      <c r="B25701">
        <v>1</v>
      </c>
      <c r="C25701">
        <v>92044</v>
      </c>
    </row>
    <row r="25702" spans="1:3" x14ac:dyDescent="0.25">
      <c r="A25702" t="s">
        <v>30471</v>
      </c>
      <c r="B25702">
        <v>1</v>
      </c>
      <c r="C25702">
        <v>221779</v>
      </c>
    </row>
    <row r="25703" spans="1:3" x14ac:dyDescent="0.25">
      <c r="A25703" t="s">
        <v>30472</v>
      </c>
      <c r="B25703">
        <v>1</v>
      </c>
      <c r="C25703">
        <v>136231</v>
      </c>
    </row>
    <row r="25704" spans="1:3" x14ac:dyDescent="0.25">
      <c r="A25704" t="s">
        <v>30473</v>
      </c>
      <c r="B25704">
        <v>1</v>
      </c>
      <c r="C25704">
        <v>948244</v>
      </c>
    </row>
    <row r="25705" spans="1:3" x14ac:dyDescent="0.25">
      <c r="A25705" t="s">
        <v>30474</v>
      </c>
      <c r="B25705">
        <v>1</v>
      </c>
      <c r="C25705">
        <v>43420885</v>
      </c>
    </row>
    <row r="25706" spans="1:3" x14ac:dyDescent="0.25">
      <c r="A25706" t="s">
        <v>30475</v>
      </c>
      <c r="B25706">
        <v>1</v>
      </c>
      <c r="C25706">
        <v>2236127</v>
      </c>
    </row>
    <row r="25707" spans="1:3" x14ac:dyDescent="0.25">
      <c r="A25707" t="s">
        <v>30476</v>
      </c>
      <c r="B25707">
        <v>1</v>
      </c>
      <c r="C25707">
        <v>6967587</v>
      </c>
    </row>
    <row r="25708" spans="1:3" x14ac:dyDescent="0.25">
      <c r="A25708" t="s">
        <v>30477</v>
      </c>
      <c r="B25708">
        <v>1</v>
      </c>
      <c r="C25708">
        <v>378826</v>
      </c>
    </row>
    <row r="25709" spans="1:3" x14ac:dyDescent="0.25">
      <c r="A25709" t="s">
        <v>30478</v>
      </c>
      <c r="B25709">
        <v>1</v>
      </c>
      <c r="C25709">
        <v>149400</v>
      </c>
    </row>
    <row r="25710" spans="1:3" x14ac:dyDescent="0.25">
      <c r="A25710" t="s">
        <v>30479</v>
      </c>
      <c r="B25710">
        <v>1</v>
      </c>
      <c r="C25710">
        <v>290558</v>
      </c>
    </row>
    <row r="25711" spans="1:3" x14ac:dyDescent="0.25">
      <c r="A25711" t="s">
        <v>30480</v>
      </c>
      <c r="B25711">
        <v>1</v>
      </c>
      <c r="C25711">
        <v>352169</v>
      </c>
    </row>
    <row r="25712" spans="1:3" x14ac:dyDescent="0.25">
      <c r="A25712" t="s">
        <v>30481</v>
      </c>
      <c r="B25712">
        <v>1</v>
      </c>
      <c r="C25712">
        <v>3903297</v>
      </c>
    </row>
    <row r="25713" spans="1:3" x14ac:dyDescent="0.25">
      <c r="A25713" t="s">
        <v>30482</v>
      </c>
      <c r="B25713">
        <v>1</v>
      </c>
      <c r="C25713">
        <v>65828</v>
      </c>
    </row>
    <row r="25714" spans="1:3" x14ac:dyDescent="0.25">
      <c r="A25714" t="s">
        <v>30483</v>
      </c>
      <c r="B25714">
        <v>1</v>
      </c>
      <c r="C25714">
        <v>453814</v>
      </c>
    </row>
    <row r="25715" spans="1:3" x14ac:dyDescent="0.25">
      <c r="A25715" t="s">
        <v>30484</v>
      </c>
      <c r="B25715">
        <v>1</v>
      </c>
      <c r="C25715">
        <v>255425</v>
      </c>
    </row>
    <row r="25716" spans="1:3" x14ac:dyDescent="0.25">
      <c r="A25716" t="s">
        <v>30485</v>
      </c>
      <c r="B25716">
        <v>1</v>
      </c>
      <c r="C25716">
        <v>155144</v>
      </c>
    </row>
    <row r="25717" spans="1:3" x14ac:dyDescent="0.25">
      <c r="A25717" t="s">
        <v>30486</v>
      </c>
      <c r="B25717">
        <v>1</v>
      </c>
      <c r="C25717">
        <v>1652254</v>
      </c>
    </row>
    <row r="25718" spans="1:3" x14ac:dyDescent="0.25">
      <c r="A25718" t="s">
        <v>30487</v>
      </c>
      <c r="B25718">
        <v>1</v>
      </c>
      <c r="C25718">
        <v>22887</v>
      </c>
    </row>
    <row r="25719" spans="1:3" x14ac:dyDescent="0.25">
      <c r="A25719" t="s">
        <v>30488</v>
      </c>
      <c r="B25719">
        <v>1</v>
      </c>
      <c r="C25719">
        <v>206968</v>
      </c>
    </row>
    <row r="25720" spans="1:3" x14ac:dyDescent="0.25">
      <c r="A25720" t="s">
        <v>30489</v>
      </c>
      <c r="B25720">
        <v>1</v>
      </c>
      <c r="C25720">
        <v>1405835</v>
      </c>
    </row>
    <row r="25721" spans="1:3" x14ac:dyDescent="0.25">
      <c r="A25721" t="s">
        <v>30490</v>
      </c>
      <c r="B25721">
        <v>1</v>
      </c>
      <c r="C25721">
        <v>200918</v>
      </c>
    </row>
    <row r="25722" spans="1:3" x14ac:dyDescent="0.25">
      <c r="A25722" t="s">
        <v>30491</v>
      </c>
      <c r="B25722">
        <v>1</v>
      </c>
      <c r="C25722">
        <v>163179000</v>
      </c>
    </row>
    <row r="25723" spans="1:3" x14ac:dyDescent="0.25">
      <c r="A25723" t="s">
        <v>30492</v>
      </c>
      <c r="B25723">
        <v>1</v>
      </c>
      <c r="C25723">
        <v>118051</v>
      </c>
    </row>
    <row r="25724" spans="1:3" x14ac:dyDescent="0.25">
      <c r="A25724" t="s">
        <v>30493</v>
      </c>
      <c r="B25724">
        <v>1</v>
      </c>
      <c r="C25724">
        <v>822010</v>
      </c>
    </row>
    <row r="25725" spans="1:3" x14ac:dyDescent="0.25">
      <c r="A25725" t="s">
        <v>30494</v>
      </c>
      <c r="B25725">
        <v>1</v>
      </c>
      <c r="C25725">
        <v>121215</v>
      </c>
    </row>
    <row r="25726" spans="1:3" x14ac:dyDescent="0.25">
      <c r="A25726" t="s">
        <v>30495</v>
      </c>
      <c r="B25726">
        <v>1</v>
      </c>
      <c r="C25726">
        <v>301864</v>
      </c>
    </row>
    <row r="25727" spans="1:3" x14ac:dyDescent="0.25">
      <c r="A25727" t="s">
        <v>30496</v>
      </c>
      <c r="B25727">
        <v>1</v>
      </c>
      <c r="C25727">
        <v>125488</v>
      </c>
    </row>
    <row r="25728" spans="1:3" x14ac:dyDescent="0.25">
      <c r="A25728" t="s">
        <v>30497</v>
      </c>
      <c r="B25728">
        <v>1</v>
      </c>
      <c r="C25728">
        <v>2690247</v>
      </c>
    </row>
    <row r="25729" spans="1:3" x14ac:dyDescent="0.25">
      <c r="A25729" t="s">
        <v>30498</v>
      </c>
      <c r="B25729">
        <v>1</v>
      </c>
      <c r="C25729">
        <v>1764678</v>
      </c>
    </row>
    <row r="25730" spans="1:3" x14ac:dyDescent="0.25">
      <c r="A25730" t="s">
        <v>30499</v>
      </c>
      <c r="B25730">
        <v>1</v>
      </c>
      <c r="C25730">
        <v>3043</v>
      </c>
    </row>
    <row r="25731" spans="1:3" x14ac:dyDescent="0.25">
      <c r="A25731" t="s">
        <v>30500</v>
      </c>
      <c r="B25731">
        <v>1</v>
      </c>
      <c r="C25731">
        <v>494841</v>
      </c>
    </row>
    <row r="25732" spans="1:3" x14ac:dyDescent="0.25">
      <c r="A25732" t="s">
        <v>30501</v>
      </c>
      <c r="B25732">
        <v>1</v>
      </c>
      <c r="C25732">
        <v>2238429</v>
      </c>
    </row>
    <row r="25733" spans="1:3" x14ac:dyDescent="0.25">
      <c r="A25733" t="s">
        <v>30502</v>
      </c>
      <c r="B25733">
        <v>1</v>
      </c>
      <c r="C25733">
        <v>1711490</v>
      </c>
    </row>
    <row r="25734" spans="1:3" x14ac:dyDescent="0.25">
      <c r="A25734" t="s">
        <v>30503</v>
      </c>
      <c r="B25734">
        <v>1</v>
      </c>
      <c r="C25734">
        <v>445174</v>
      </c>
    </row>
    <row r="25735" spans="1:3" x14ac:dyDescent="0.25">
      <c r="A25735" t="s">
        <v>30504</v>
      </c>
      <c r="B25735">
        <v>1</v>
      </c>
      <c r="C25735">
        <v>1275314</v>
      </c>
    </row>
    <row r="25736" spans="1:3" x14ac:dyDescent="0.25">
      <c r="A25736" t="s">
        <v>30505</v>
      </c>
      <c r="B25736">
        <v>1</v>
      </c>
      <c r="C25736">
        <v>1499580</v>
      </c>
    </row>
    <row r="25737" spans="1:3" x14ac:dyDescent="0.25">
      <c r="A25737" t="s">
        <v>30506</v>
      </c>
      <c r="B25737">
        <v>1</v>
      </c>
      <c r="C25737">
        <v>465555</v>
      </c>
    </row>
    <row r="25738" spans="1:3" x14ac:dyDescent="0.25">
      <c r="A25738" t="s">
        <v>30507</v>
      </c>
      <c r="B25738">
        <v>1</v>
      </c>
      <c r="C25738">
        <v>288942</v>
      </c>
    </row>
    <row r="25739" spans="1:3" x14ac:dyDescent="0.25">
      <c r="A25739" t="s">
        <v>30508</v>
      </c>
      <c r="B25739">
        <v>1</v>
      </c>
      <c r="C25739">
        <v>1401369</v>
      </c>
    </row>
    <row r="25740" spans="1:3" x14ac:dyDescent="0.25">
      <c r="A25740" t="s">
        <v>30509</v>
      </c>
      <c r="B25740">
        <v>1</v>
      </c>
      <c r="C25740">
        <v>303847</v>
      </c>
    </row>
    <row r="25741" spans="1:3" x14ac:dyDescent="0.25">
      <c r="A25741" t="s">
        <v>30510</v>
      </c>
      <c r="B25741">
        <v>1</v>
      </c>
      <c r="C25741">
        <v>609696</v>
      </c>
    </row>
    <row r="25742" spans="1:3" x14ac:dyDescent="0.25">
      <c r="A25742" t="s">
        <v>30511</v>
      </c>
      <c r="B25742">
        <v>1</v>
      </c>
      <c r="C25742">
        <v>12070449</v>
      </c>
    </row>
    <row r="25743" spans="1:3" x14ac:dyDescent="0.25">
      <c r="A25743" t="s">
        <v>30512</v>
      </c>
      <c r="B25743">
        <v>1</v>
      </c>
      <c r="C25743">
        <v>95184</v>
      </c>
    </row>
    <row r="25744" spans="1:3" x14ac:dyDescent="0.25">
      <c r="A25744" t="s">
        <v>30513</v>
      </c>
      <c r="B25744">
        <v>1</v>
      </c>
      <c r="C25744">
        <v>239273</v>
      </c>
    </row>
    <row r="25745" spans="1:3" x14ac:dyDescent="0.25">
      <c r="A25745" t="s">
        <v>30514</v>
      </c>
      <c r="B25745">
        <v>1</v>
      </c>
      <c r="C25745">
        <v>47516</v>
      </c>
    </row>
    <row r="25746" spans="1:3" x14ac:dyDescent="0.25">
      <c r="A25746" t="s">
        <v>30515</v>
      </c>
      <c r="B25746">
        <v>1</v>
      </c>
      <c r="C25746">
        <v>3226132</v>
      </c>
    </row>
    <row r="25747" spans="1:3" x14ac:dyDescent="0.25">
      <c r="A25747" t="s">
        <v>30516</v>
      </c>
      <c r="B25747">
        <v>1</v>
      </c>
      <c r="C25747">
        <v>333833</v>
      </c>
    </row>
    <row r="25748" spans="1:3" x14ac:dyDescent="0.25">
      <c r="A25748" t="s">
        <v>30517</v>
      </c>
      <c r="B25748">
        <v>1</v>
      </c>
      <c r="C25748">
        <v>679507</v>
      </c>
    </row>
    <row r="25749" spans="1:3" x14ac:dyDescent="0.25">
      <c r="A25749" t="s">
        <v>30518</v>
      </c>
      <c r="B25749">
        <v>1</v>
      </c>
      <c r="C25749">
        <v>324671</v>
      </c>
    </row>
    <row r="25750" spans="1:3" x14ac:dyDescent="0.25">
      <c r="A25750" t="s">
        <v>30519</v>
      </c>
      <c r="B25750">
        <v>1</v>
      </c>
      <c r="C25750">
        <v>19156553</v>
      </c>
    </row>
    <row r="25751" spans="1:3" x14ac:dyDescent="0.25">
      <c r="A25751" t="s">
        <v>30520</v>
      </c>
      <c r="B25751">
        <v>1</v>
      </c>
      <c r="C25751">
        <v>763583</v>
      </c>
    </row>
    <row r="25752" spans="1:3" x14ac:dyDescent="0.25">
      <c r="A25752" t="s">
        <v>30521</v>
      </c>
      <c r="B25752">
        <v>1</v>
      </c>
      <c r="C25752">
        <v>26814</v>
      </c>
    </row>
    <row r="25753" spans="1:3" x14ac:dyDescent="0.25">
      <c r="A25753" t="s">
        <v>30522</v>
      </c>
      <c r="B25753">
        <v>1</v>
      </c>
      <c r="C25753">
        <v>492219</v>
      </c>
    </row>
    <row r="25754" spans="1:3" x14ac:dyDescent="0.25">
      <c r="A25754" t="s">
        <v>30523</v>
      </c>
      <c r="B25754">
        <v>1</v>
      </c>
      <c r="C25754">
        <v>986240</v>
      </c>
    </row>
    <row r="25755" spans="1:3" x14ac:dyDescent="0.25">
      <c r="A25755" t="s">
        <v>30524</v>
      </c>
      <c r="B25755">
        <v>1</v>
      </c>
      <c r="C25755">
        <v>100463</v>
      </c>
    </row>
    <row r="25756" spans="1:3" x14ac:dyDescent="0.25">
      <c r="A25756" t="s">
        <v>30525</v>
      </c>
      <c r="B25756">
        <v>1</v>
      </c>
      <c r="C25756">
        <v>5029322</v>
      </c>
    </row>
    <row r="25757" spans="1:3" x14ac:dyDescent="0.25">
      <c r="A25757" t="s">
        <v>30526</v>
      </c>
      <c r="B25757">
        <v>1</v>
      </c>
      <c r="C25757">
        <v>8537660</v>
      </c>
    </row>
    <row r="25758" spans="1:3" x14ac:dyDescent="0.25">
      <c r="A25758" t="s">
        <v>30527</v>
      </c>
      <c r="B25758">
        <v>1</v>
      </c>
      <c r="C25758">
        <v>110857</v>
      </c>
    </row>
    <row r="25759" spans="1:3" x14ac:dyDescent="0.25">
      <c r="A25759" t="s">
        <v>30528</v>
      </c>
      <c r="B25759">
        <v>1</v>
      </c>
      <c r="C25759">
        <v>255952</v>
      </c>
    </row>
    <row r="25760" spans="1:3" x14ac:dyDescent="0.25">
      <c r="A25760" t="s">
        <v>30529</v>
      </c>
      <c r="B25760">
        <v>1</v>
      </c>
      <c r="C25760">
        <v>390293</v>
      </c>
    </row>
    <row r="25761" spans="1:3" x14ac:dyDescent="0.25">
      <c r="A25761" t="s">
        <v>30530</v>
      </c>
      <c r="B25761">
        <v>1</v>
      </c>
      <c r="C25761">
        <v>6255377</v>
      </c>
    </row>
    <row r="25762" spans="1:3" x14ac:dyDescent="0.25">
      <c r="A25762" t="s">
        <v>30531</v>
      </c>
      <c r="B25762">
        <v>1</v>
      </c>
      <c r="C25762">
        <v>307156</v>
      </c>
    </row>
    <row r="25763" spans="1:3" x14ac:dyDescent="0.25">
      <c r="A25763" t="s">
        <v>30532</v>
      </c>
      <c r="B25763">
        <v>1</v>
      </c>
      <c r="C25763">
        <v>1926959</v>
      </c>
    </row>
    <row r="25764" spans="1:3" x14ac:dyDescent="0.25">
      <c r="A25764" t="s">
        <v>30533</v>
      </c>
      <c r="B25764">
        <v>1</v>
      </c>
      <c r="C25764">
        <v>366622</v>
      </c>
    </row>
    <row r="25765" spans="1:3" x14ac:dyDescent="0.25">
      <c r="A25765" t="s">
        <v>30534</v>
      </c>
      <c r="B25765">
        <v>1</v>
      </c>
      <c r="C25765">
        <v>3620991</v>
      </c>
    </row>
    <row r="25766" spans="1:3" x14ac:dyDescent="0.25">
      <c r="A25766" t="s">
        <v>30535</v>
      </c>
      <c r="B25766">
        <v>1</v>
      </c>
      <c r="C25766">
        <v>304722</v>
      </c>
    </row>
    <row r="25767" spans="1:3" x14ac:dyDescent="0.25">
      <c r="A25767" t="s">
        <v>30536</v>
      </c>
      <c r="B25767">
        <v>1</v>
      </c>
      <c r="C25767">
        <v>1973385</v>
      </c>
    </row>
    <row r="25768" spans="1:3" x14ac:dyDescent="0.25">
      <c r="A25768" t="s">
        <v>30537</v>
      </c>
      <c r="B25768">
        <v>1</v>
      </c>
      <c r="C25768">
        <v>223949</v>
      </c>
    </row>
    <row r="25769" spans="1:3" x14ac:dyDescent="0.25">
      <c r="A25769" t="s">
        <v>30538</v>
      </c>
      <c r="B25769">
        <v>1</v>
      </c>
      <c r="C25769">
        <v>247488</v>
      </c>
    </row>
    <row r="25770" spans="1:3" x14ac:dyDescent="0.25">
      <c r="A25770" t="s">
        <v>30539</v>
      </c>
      <c r="B25770">
        <v>1</v>
      </c>
      <c r="C25770">
        <v>73787</v>
      </c>
    </row>
    <row r="25771" spans="1:3" x14ac:dyDescent="0.25">
      <c r="A25771" t="s">
        <v>30540</v>
      </c>
      <c r="B25771">
        <v>1</v>
      </c>
      <c r="C25771">
        <v>6189796</v>
      </c>
    </row>
    <row r="25772" spans="1:3" x14ac:dyDescent="0.25">
      <c r="A25772" t="s">
        <v>30541</v>
      </c>
      <c r="B25772">
        <v>1</v>
      </c>
      <c r="C25772">
        <v>656532</v>
      </c>
    </row>
    <row r="25773" spans="1:3" x14ac:dyDescent="0.25">
      <c r="A25773" t="s">
        <v>30542</v>
      </c>
      <c r="B25773">
        <v>1</v>
      </c>
      <c r="C25773">
        <v>3362597</v>
      </c>
    </row>
    <row r="25774" spans="1:3" x14ac:dyDescent="0.25">
      <c r="A25774" t="s">
        <v>30543</v>
      </c>
      <c r="B25774">
        <v>1</v>
      </c>
      <c r="C25774">
        <v>147681</v>
      </c>
    </row>
    <row r="25775" spans="1:3" x14ac:dyDescent="0.25">
      <c r="A25775" t="s">
        <v>30544</v>
      </c>
      <c r="B25775">
        <v>1</v>
      </c>
      <c r="C25775">
        <v>592044</v>
      </c>
    </row>
    <row r="25776" spans="1:3" x14ac:dyDescent="0.25">
      <c r="A25776" t="s">
        <v>30545</v>
      </c>
      <c r="B25776">
        <v>1</v>
      </c>
      <c r="C25776">
        <v>1642809</v>
      </c>
    </row>
    <row r="25777" spans="1:3" x14ac:dyDescent="0.25">
      <c r="A25777" t="s">
        <v>30546</v>
      </c>
      <c r="B25777">
        <v>1</v>
      </c>
      <c r="C25777">
        <v>615862</v>
      </c>
    </row>
    <row r="25778" spans="1:3" x14ac:dyDescent="0.25">
      <c r="A25778" t="s">
        <v>30547</v>
      </c>
      <c r="B25778">
        <v>1</v>
      </c>
      <c r="C25778">
        <v>363012</v>
      </c>
    </row>
    <row r="25779" spans="1:3" x14ac:dyDescent="0.25">
      <c r="A25779" t="s">
        <v>30548</v>
      </c>
      <c r="B25779">
        <v>1</v>
      </c>
      <c r="C25779">
        <v>366133</v>
      </c>
    </row>
    <row r="25780" spans="1:3" x14ac:dyDescent="0.25">
      <c r="A25780" t="s">
        <v>30549</v>
      </c>
      <c r="B25780">
        <v>1</v>
      </c>
      <c r="C25780">
        <v>784113</v>
      </c>
    </row>
    <row r="25781" spans="1:3" x14ac:dyDescent="0.25">
      <c r="A25781" t="s">
        <v>30550</v>
      </c>
      <c r="B25781">
        <v>1</v>
      </c>
      <c r="C25781">
        <v>1981868</v>
      </c>
    </row>
    <row r="25782" spans="1:3" x14ac:dyDescent="0.25">
      <c r="A25782" t="s">
        <v>30551</v>
      </c>
      <c r="B25782">
        <v>1</v>
      </c>
      <c r="C25782">
        <v>249139</v>
      </c>
    </row>
    <row r="25783" spans="1:3" x14ac:dyDescent="0.25">
      <c r="A25783" t="s">
        <v>30552</v>
      </c>
      <c r="B25783">
        <v>1</v>
      </c>
      <c r="C25783">
        <v>255526</v>
      </c>
    </row>
    <row r="25784" spans="1:3" x14ac:dyDescent="0.25">
      <c r="A25784" t="s">
        <v>30553</v>
      </c>
      <c r="B25784">
        <v>1</v>
      </c>
      <c r="C25784">
        <v>904766</v>
      </c>
    </row>
    <row r="25785" spans="1:3" x14ac:dyDescent="0.25">
      <c r="A25785" t="s">
        <v>30554</v>
      </c>
      <c r="B25785">
        <v>1</v>
      </c>
      <c r="C25785">
        <v>195191</v>
      </c>
    </row>
    <row r="25786" spans="1:3" x14ac:dyDescent="0.25">
      <c r="A25786" t="s">
        <v>30555</v>
      </c>
      <c r="B25786">
        <v>1</v>
      </c>
      <c r="C25786">
        <v>1547967</v>
      </c>
    </row>
    <row r="25787" spans="1:3" x14ac:dyDescent="0.25">
      <c r="A25787" t="s">
        <v>30556</v>
      </c>
      <c r="B25787">
        <v>1</v>
      </c>
      <c r="C25787">
        <v>53236</v>
      </c>
    </row>
    <row r="25788" spans="1:3" x14ac:dyDescent="0.25">
      <c r="A25788" t="s">
        <v>30557</v>
      </c>
      <c r="B25788">
        <v>1</v>
      </c>
      <c r="C25788">
        <v>479975</v>
      </c>
    </row>
    <row r="25789" spans="1:3" x14ac:dyDescent="0.25">
      <c r="A25789" t="s">
        <v>30558</v>
      </c>
      <c r="B25789">
        <v>1</v>
      </c>
      <c r="C25789">
        <v>2078576</v>
      </c>
    </row>
    <row r="25790" spans="1:3" x14ac:dyDescent="0.25">
      <c r="A25790" t="s">
        <v>30559</v>
      </c>
      <c r="B25790">
        <v>1</v>
      </c>
      <c r="C25790">
        <v>109779</v>
      </c>
    </row>
    <row r="25791" spans="1:3" x14ac:dyDescent="0.25">
      <c r="A25791" t="s">
        <v>30560</v>
      </c>
      <c r="B25791">
        <v>1</v>
      </c>
      <c r="C25791">
        <v>132962</v>
      </c>
    </row>
    <row r="25792" spans="1:3" x14ac:dyDescent="0.25">
      <c r="A25792" t="s">
        <v>30561</v>
      </c>
      <c r="B25792">
        <v>1</v>
      </c>
      <c r="C25792">
        <v>849889</v>
      </c>
    </row>
    <row r="25793" spans="1:3" x14ac:dyDescent="0.25">
      <c r="A25793" t="s">
        <v>30562</v>
      </c>
      <c r="B25793">
        <v>1</v>
      </c>
      <c r="C25793">
        <v>4176977</v>
      </c>
    </row>
    <row r="25794" spans="1:3" x14ac:dyDescent="0.25">
      <c r="A25794" t="s">
        <v>30563</v>
      </c>
      <c r="B25794">
        <v>1</v>
      </c>
      <c r="C25794">
        <v>3109603</v>
      </c>
    </row>
    <row r="25795" spans="1:3" x14ac:dyDescent="0.25">
      <c r="A25795" t="s">
        <v>30564</v>
      </c>
      <c r="B25795">
        <v>1</v>
      </c>
      <c r="C25795">
        <v>313317</v>
      </c>
    </row>
    <row r="25796" spans="1:3" x14ac:dyDescent="0.25">
      <c r="A25796" t="s">
        <v>30565</v>
      </c>
      <c r="B25796">
        <v>1</v>
      </c>
      <c r="C25796">
        <v>75112</v>
      </c>
    </row>
    <row r="25797" spans="1:3" x14ac:dyDescent="0.25">
      <c r="A25797" t="s">
        <v>30566</v>
      </c>
      <c r="B25797">
        <v>1</v>
      </c>
      <c r="C25797">
        <v>62631</v>
      </c>
    </row>
    <row r="25798" spans="1:3" x14ac:dyDescent="0.25">
      <c r="A25798" t="s">
        <v>30567</v>
      </c>
      <c r="B25798">
        <v>1</v>
      </c>
      <c r="C25798">
        <v>186669</v>
      </c>
    </row>
    <row r="25799" spans="1:3" x14ac:dyDescent="0.25">
      <c r="A25799" t="s">
        <v>30568</v>
      </c>
      <c r="B25799">
        <v>1</v>
      </c>
      <c r="C25799">
        <v>551436</v>
      </c>
    </row>
    <row r="25800" spans="1:3" x14ac:dyDescent="0.25">
      <c r="A25800" t="s">
        <v>30569</v>
      </c>
      <c r="B25800">
        <v>1</v>
      </c>
      <c r="C25800">
        <v>356601</v>
      </c>
    </row>
    <row r="25801" spans="1:3" x14ac:dyDescent="0.25">
      <c r="A25801" t="s">
        <v>30570</v>
      </c>
      <c r="B25801">
        <v>1</v>
      </c>
      <c r="C25801">
        <v>653019</v>
      </c>
    </row>
    <row r="25802" spans="1:3" x14ac:dyDescent="0.25">
      <c r="A25802" t="s">
        <v>30571</v>
      </c>
      <c r="B25802">
        <v>1</v>
      </c>
      <c r="C25802">
        <v>2101247</v>
      </c>
    </row>
    <row r="25803" spans="1:3" x14ac:dyDescent="0.25">
      <c r="A25803" t="s">
        <v>30572</v>
      </c>
      <c r="B25803">
        <v>1</v>
      </c>
      <c r="C25803">
        <v>1607821</v>
      </c>
    </row>
    <row r="25804" spans="1:3" x14ac:dyDescent="0.25">
      <c r="A25804" t="s">
        <v>30573</v>
      </c>
      <c r="B25804">
        <v>1</v>
      </c>
      <c r="C25804">
        <v>10147522</v>
      </c>
    </row>
    <row r="25805" spans="1:3" x14ac:dyDescent="0.25">
      <c r="A25805" t="s">
        <v>30574</v>
      </c>
      <c r="B25805">
        <v>1</v>
      </c>
      <c r="C25805">
        <v>338298</v>
      </c>
    </row>
    <row r="25806" spans="1:3" x14ac:dyDescent="0.25">
      <c r="A25806" t="s">
        <v>30575</v>
      </c>
      <c r="B25806">
        <v>1</v>
      </c>
      <c r="C25806">
        <v>1037148</v>
      </c>
    </row>
    <row r="25807" spans="1:3" x14ac:dyDescent="0.25">
      <c r="A25807" t="s">
        <v>30576</v>
      </c>
      <c r="B25807">
        <v>1</v>
      </c>
      <c r="C25807">
        <v>664733</v>
      </c>
    </row>
    <row r="25808" spans="1:3" x14ac:dyDescent="0.25">
      <c r="A25808" t="s">
        <v>30577</v>
      </c>
      <c r="B25808">
        <v>1</v>
      </c>
      <c r="C25808">
        <v>741437</v>
      </c>
    </row>
    <row r="25809" spans="1:3" x14ac:dyDescent="0.25">
      <c r="A25809" t="s">
        <v>30578</v>
      </c>
      <c r="B25809">
        <v>1</v>
      </c>
      <c r="C25809">
        <v>37543</v>
      </c>
    </row>
    <row r="25810" spans="1:3" x14ac:dyDescent="0.25">
      <c r="A25810" t="s">
        <v>30579</v>
      </c>
      <c r="B25810">
        <v>1</v>
      </c>
      <c r="C25810">
        <v>123519</v>
      </c>
    </row>
    <row r="25811" spans="1:3" x14ac:dyDescent="0.25">
      <c r="A25811" t="s">
        <v>30580</v>
      </c>
      <c r="B25811">
        <v>1</v>
      </c>
      <c r="C25811">
        <v>961680</v>
      </c>
    </row>
    <row r="25812" spans="1:3" x14ac:dyDescent="0.25">
      <c r="A25812" t="s">
        <v>30581</v>
      </c>
      <c r="B25812">
        <v>1</v>
      </c>
      <c r="C25812">
        <v>130172</v>
      </c>
    </row>
    <row r="25813" spans="1:3" x14ac:dyDescent="0.25">
      <c r="A25813" t="s">
        <v>30582</v>
      </c>
      <c r="B25813">
        <v>1</v>
      </c>
      <c r="C25813">
        <v>871564</v>
      </c>
    </row>
    <row r="25814" spans="1:3" x14ac:dyDescent="0.25">
      <c r="A25814" t="s">
        <v>30583</v>
      </c>
      <c r="B25814">
        <v>1</v>
      </c>
      <c r="C25814">
        <v>1930915</v>
      </c>
    </row>
    <row r="25815" spans="1:3" x14ac:dyDescent="0.25">
      <c r="A25815" t="s">
        <v>30584</v>
      </c>
      <c r="B25815">
        <v>1</v>
      </c>
      <c r="C25815">
        <v>262067</v>
      </c>
    </row>
    <row r="25816" spans="1:3" x14ac:dyDescent="0.25">
      <c r="A25816" t="s">
        <v>30585</v>
      </c>
      <c r="B25816">
        <v>1</v>
      </c>
      <c r="C25816">
        <v>106244</v>
      </c>
    </row>
    <row r="25817" spans="1:3" x14ac:dyDescent="0.25">
      <c r="A25817" t="s">
        <v>30586</v>
      </c>
      <c r="B25817">
        <v>1</v>
      </c>
      <c r="C25817">
        <v>433233</v>
      </c>
    </row>
    <row r="25818" spans="1:3" x14ac:dyDescent="0.25">
      <c r="A25818" t="s">
        <v>30587</v>
      </c>
      <c r="B25818">
        <v>1</v>
      </c>
      <c r="C25818">
        <v>2776207</v>
      </c>
    </row>
    <row r="25819" spans="1:3" x14ac:dyDescent="0.25">
      <c r="A25819" t="s">
        <v>30588</v>
      </c>
      <c r="B25819">
        <v>1</v>
      </c>
      <c r="C25819">
        <v>1614535</v>
      </c>
    </row>
    <row r="25820" spans="1:3" x14ac:dyDescent="0.25">
      <c r="A25820" t="s">
        <v>30589</v>
      </c>
      <c r="B25820">
        <v>1</v>
      </c>
      <c r="C25820">
        <v>1732164</v>
      </c>
    </row>
    <row r="25821" spans="1:3" x14ac:dyDescent="0.25">
      <c r="A25821" t="s">
        <v>30590</v>
      </c>
      <c r="B25821">
        <v>1</v>
      </c>
      <c r="C25821">
        <v>95864</v>
      </c>
    </row>
    <row r="25822" spans="1:3" x14ac:dyDescent="0.25">
      <c r="A25822" t="s">
        <v>30591</v>
      </c>
      <c r="B25822">
        <v>1</v>
      </c>
      <c r="C25822">
        <v>346027</v>
      </c>
    </row>
    <row r="25823" spans="1:3" x14ac:dyDescent="0.25">
      <c r="A25823" t="s">
        <v>30592</v>
      </c>
      <c r="B25823">
        <v>1</v>
      </c>
      <c r="C25823">
        <v>1784835</v>
      </c>
    </row>
    <row r="25824" spans="1:3" x14ac:dyDescent="0.25">
      <c r="A25824" t="s">
        <v>30593</v>
      </c>
      <c r="B25824">
        <v>1</v>
      </c>
      <c r="C25824">
        <v>1460797</v>
      </c>
    </row>
    <row r="25825" spans="1:3" x14ac:dyDescent="0.25">
      <c r="A25825" t="s">
        <v>30594</v>
      </c>
      <c r="B25825">
        <v>1</v>
      </c>
      <c r="C25825">
        <v>1136849</v>
      </c>
    </row>
    <row r="25826" spans="1:3" x14ac:dyDescent="0.25">
      <c r="A25826" t="s">
        <v>30595</v>
      </c>
      <c r="B25826">
        <v>1</v>
      </c>
      <c r="C25826">
        <v>494026</v>
      </c>
    </row>
    <row r="25827" spans="1:3" x14ac:dyDescent="0.25">
      <c r="A25827" t="s">
        <v>30596</v>
      </c>
      <c r="B25827">
        <v>1</v>
      </c>
      <c r="C25827">
        <v>791436</v>
      </c>
    </row>
    <row r="25828" spans="1:3" x14ac:dyDescent="0.25">
      <c r="A25828" t="s">
        <v>30597</v>
      </c>
      <c r="B25828">
        <v>1</v>
      </c>
      <c r="C25828">
        <v>158267</v>
      </c>
    </row>
    <row r="25829" spans="1:3" x14ac:dyDescent="0.25">
      <c r="A25829" t="s">
        <v>30598</v>
      </c>
      <c r="B25829">
        <v>1</v>
      </c>
      <c r="C25829">
        <v>514738</v>
      </c>
    </row>
    <row r="25830" spans="1:3" x14ac:dyDescent="0.25">
      <c r="A25830" t="s">
        <v>30599</v>
      </c>
      <c r="B25830">
        <v>1</v>
      </c>
      <c r="C25830">
        <v>398992</v>
      </c>
    </row>
    <row r="25831" spans="1:3" x14ac:dyDescent="0.25">
      <c r="A25831" t="s">
        <v>30600</v>
      </c>
      <c r="B25831">
        <v>1</v>
      </c>
      <c r="C25831">
        <v>346991</v>
      </c>
    </row>
    <row r="25832" spans="1:3" x14ac:dyDescent="0.25">
      <c r="A25832" t="s">
        <v>30601</v>
      </c>
      <c r="B25832">
        <v>1</v>
      </c>
      <c r="C25832">
        <v>203508000</v>
      </c>
    </row>
    <row r="25833" spans="1:3" x14ac:dyDescent="0.25">
      <c r="A25833" t="s">
        <v>30602</v>
      </c>
      <c r="B25833">
        <v>1</v>
      </c>
      <c r="C25833">
        <v>94931</v>
      </c>
    </row>
    <row r="25834" spans="1:3" x14ac:dyDescent="0.25">
      <c r="A25834" t="s">
        <v>30603</v>
      </c>
      <c r="B25834">
        <v>1</v>
      </c>
      <c r="C25834">
        <v>170738</v>
      </c>
    </row>
    <row r="25835" spans="1:3" x14ac:dyDescent="0.25">
      <c r="A25835" t="s">
        <v>30604</v>
      </c>
      <c r="B25835">
        <v>1</v>
      </c>
      <c r="C25835">
        <v>523170</v>
      </c>
    </row>
    <row r="25836" spans="1:3" x14ac:dyDescent="0.25">
      <c r="A25836" t="s">
        <v>30605</v>
      </c>
      <c r="B25836">
        <v>1</v>
      </c>
      <c r="C25836">
        <v>16144845</v>
      </c>
    </row>
    <row r="25837" spans="1:3" x14ac:dyDescent="0.25">
      <c r="A25837" t="s">
        <v>30606</v>
      </c>
      <c r="B25837">
        <v>1</v>
      </c>
      <c r="C25837">
        <v>99548</v>
      </c>
    </row>
    <row r="25838" spans="1:3" x14ac:dyDescent="0.25">
      <c r="A25838" t="s">
        <v>30607</v>
      </c>
      <c r="B25838">
        <v>1</v>
      </c>
      <c r="C25838">
        <v>1388309</v>
      </c>
    </row>
    <row r="25839" spans="1:3" x14ac:dyDescent="0.25">
      <c r="A25839" t="s">
        <v>30608</v>
      </c>
      <c r="B25839">
        <v>1</v>
      </c>
      <c r="C25839">
        <v>2016331</v>
      </c>
    </row>
    <row r="25840" spans="1:3" x14ac:dyDescent="0.25">
      <c r="A25840" t="s">
        <v>30609</v>
      </c>
      <c r="B25840">
        <v>1</v>
      </c>
      <c r="C25840">
        <v>4063</v>
      </c>
    </row>
    <row r="25841" spans="1:3" x14ac:dyDescent="0.25">
      <c r="A25841" t="s">
        <v>30610</v>
      </c>
      <c r="B25841">
        <v>1</v>
      </c>
      <c r="C25841">
        <v>123419</v>
      </c>
    </row>
    <row r="25842" spans="1:3" x14ac:dyDescent="0.25">
      <c r="A25842" t="s">
        <v>30611</v>
      </c>
      <c r="B25842">
        <v>1</v>
      </c>
      <c r="C25842">
        <v>79793</v>
      </c>
    </row>
    <row r="25843" spans="1:3" x14ac:dyDescent="0.25">
      <c r="A25843" t="s">
        <v>30612</v>
      </c>
      <c r="B25843">
        <v>1</v>
      </c>
      <c r="C25843">
        <v>256672</v>
      </c>
    </row>
    <row r="25844" spans="1:3" x14ac:dyDescent="0.25">
      <c r="A25844" t="s">
        <v>30613</v>
      </c>
      <c r="B25844">
        <v>1</v>
      </c>
      <c r="C25844">
        <v>504359</v>
      </c>
    </row>
    <row r="25845" spans="1:3" x14ac:dyDescent="0.25">
      <c r="A25845" t="s">
        <v>30614</v>
      </c>
      <c r="B25845">
        <v>1</v>
      </c>
      <c r="C25845">
        <v>372360</v>
      </c>
    </row>
    <row r="25846" spans="1:3" x14ac:dyDescent="0.25">
      <c r="A25846" t="s">
        <v>30615</v>
      </c>
      <c r="B25846">
        <v>1</v>
      </c>
      <c r="C25846">
        <v>118072</v>
      </c>
    </row>
    <row r="25847" spans="1:3" x14ac:dyDescent="0.25">
      <c r="A25847" t="s">
        <v>30616</v>
      </c>
      <c r="B25847">
        <v>1</v>
      </c>
      <c r="C25847">
        <v>3350208</v>
      </c>
    </row>
    <row r="25848" spans="1:3" x14ac:dyDescent="0.25">
      <c r="A25848" t="s">
        <v>30617</v>
      </c>
      <c r="B25848">
        <v>1</v>
      </c>
      <c r="C25848">
        <v>323607</v>
      </c>
    </row>
    <row r="25849" spans="1:3" x14ac:dyDescent="0.25">
      <c r="A25849" t="s">
        <v>30618</v>
      </c>
      <c r="B25849">
        <v>1</v>
      </c>
      <c r="C25849">
        <v>541201</v>
      </c>
    </row>
    <row r="25850" spans="1:3" x14ac:dyDescent="0.25">
      <c r="A25850" t="s">
        <v>30619</v>
      </c>
      <c r="B25850">
        <v>1</v>
      </c>
      <c r="C25850">
        <v>1125429</v>
      </c>
    </row>
    <row r="25851" spans="1:3" x14ac:dyDescent="0.25">
      <c r="A25851" t="s">
        <v>30620</v>
      </c>
      <c r="B25851">
        <v>1</v>
      </c>
      <c r="C25851">
        <v>420998</v>
      </c>
    </row>
    <row r="25852" spans="1:3" x14ac:dyDescent="0.25">
      <c r="A25852" t="s">
        <v>30621</v>
      </c>
      <c r="B25852">
        <v>1</v>
      </c>
      <c r="C25852">
        <v>561149</v>
      </c>
    </row>
    <row r="25853" spans="1:3" x14ac:dyDescent="0.25">
      <c r="A25853" t="s">
        <v>30622</v>
      </c>
      <c r="B25853">
        <v>1</v>
      </c>
      <c r="C25853">
        <v>437971</v>
      </c>
    </row>
    <row r="25854" spans="1:3" x14ac:dyDescent="0.25">
      <c r="A25854" t="s">
        <v>30623</v>
      </c>
      <c r="B25854">
        <v>1</v>
      </c>
      <c r="C25854">
        <v>645297</v>
      </c>
    </row>
    <row r="25855" spans="1:3" x14ac:dyDescent="0.25">
      <c r="A25855" t="s">
        <v>30624</v>
      </c>
      <c r="B25855">
        <v>1</v>
      </c>
      <c r="C25855">
        <v>146581</v>
      </c>
    </row>
    <row r="25856" spans="1:3" x14ac:dyDescent="0.25">
      <c r="A25856" t="s">
        <v>30625</v>
      </c>
      <c r="B25856">
        <v>1</v>
      </c>
      <c r="C25856">
        <v>270475</v>
      </c>
    </row>
    <row r="25857" spans="1:3" x14ac:dyDescent="0.25">
      <c r="A25857" t="s">
        <v>30626</v>
      </c>
      <c r="B25857">
        <v>1</v>
      </c>
      <c r="C25857">
        <v>255568</v>
      </c>
    </row>
    <row r="25858" spans="1:3" x14ac:dyDescent="0.25">
      <c r="A25858" t="s">
        <v>30627</v>
      </c>
      <c r="B25858">
        <v>1</v>
      </c>
      <c r="C25858">
        <v>136343</v>
      </c>
    </row>
    <row r="25859" spans="1:3" x14ac:dyDescent="0.25">
      <c r="A25859" t="s">
        <v>30628</v>
      </c>
      <c r="B25859">
        <v>1</v>
      </c>
      <c r="C25859">
        <v>232959</v>
      </c>
    </row>
    <row r="25860" spans="1:3" x14ac:dyDescent="0.25">
      <c r="A25860" t="s">
        <v>30629</v>
      </c>
      <c r="B25860">
        <v>1</v>
      </c>
      <c r="C25860">
        <v>84924</v>
      </c>
    </row>
    <row r="25861" spans="1:3" x14ac:dyDescent="0.25">
      <c r="A25861" t="s">
        <v>30630</v>
      </c>
      <c r="B25861">
        <v>1</v>
      </c>
      <c r="C25861">
        <v>311502</v>
      </c>
    </row>
    <row r="25862" spans="1:3" x14ac:dyDescent="0.25">
      <c r="A25862" t="s">
        <v>30631</v>
      </c>
      <c r="B25862">
        <v>1</v>
      </c>
      <c r="C25862">
        <v>1754090</v>
      </c>
    </row>
    <row r="25863" spans="1:3" x14ac:dyDescent="0.25">
      <c r="A25863" t="s">
        <v>30632</v>
      </c>
      <c r="B25863">
        <v>1</v>
      </c>
      <c r="C25863">
        <v>3569874</v>
      </c>
    </row>
    <row r="25864" spans="1:3" x14ac:dyDescent="0.25">
      <c r="A25864" t="s">
        <v>30633</v>
      </c>
      <c r="B25864">
        <v>1</v>
      </c>
      <c r="C25864">
        <v>475496</v>
      </c>
    </row>
    <row r="25865" spans="1:3" x14ac:dyDescent="0.25">
      <c r="A25865" t="s">
        <v>30634</v>
      </c>
      <c r="B25865">
        <v>1</v>
      </c>
      <c r="C25865">
        <v>460338</v>
      </c>
    </row>
    <row r="25866" spans="1:3" x14ac:dyDescent="0.25">
      <c r="A25866" t="s">
        <v>30635</v>
      </c>
      <c r="B25866">
        <v>1</v>
      </c>
      <c r="C25866">
        <v>101772</v>
      </c>
    </row>
    <row r="25867" spans="1:3" x14ac:dyDescent="0.25">
      <c r="A25867" t="s">
        <v>30636</v>
      </c>
      <c r="B25867">
        <v>1</v>
      </c>
      <c r="C25867">
        <v>118789</v>
      </c>
    </row>
    <row r="25868" spans="1:3" x14ac:dyDescent="0.25">
      <c r="A25868" t="s">
        <v>30637</v>
      </c>
      <c r="B25868">
        <v>1</v>
      </c>
      <c r="C25868">
        <v>9842</v>
      </c>
    </row>
    <row r="25869" spans="1:3" x14ac:dyDescent="0.25">
      <c r="A25869" t="s">
        <v>30638</v>
      </c>
      <c r="B25869">
        <v>1</v>
      </c>
      <c r="C25869">
        <v>551797</v>
      </c>
    </row>
    <row r="25870" spans="1:3" x14ac:dyDescent="0.25">
      <c r="A25870" t="s">
        <v>30639</v>
      </c>
      <c r="B25870">
        <v>1</v>
      </c>
      <c r="C25870">
        <v>1557989</v>
      </c>
    </row>
    <row r="25871" spans="1:3" x14ac:dyDescent="0.25">
      <c r="A25871" t="s">
        <v>30640</v>
      </c>
      <c r="B25871">
        <v>1</v>
      </c>
      <c r="C25871">
        <v>327641</v>
      </c>
    </row>
    <row r="25872" spans="1:3" x14ac:dyDescent="0.25">
      <c r="A25872" t="s">
        <v>30641</v>
      </c>
      <c r="B25872">
        <v>1</v>
      </c>
      <c r="C25872">
        <v>396316</v>
      </c>
    </row>
    <row r="25873" spans="1:3" x14ac:dyDescent="0.25">
      <c r="A25873" t="s">
        <v>30642</v>
      </c>
      <c r="B25873">
        <v>1</v>
      </c>
      <c r="C25873">
        <v>174636</v>
      </c>
    </row>
    <row r="25874" spans="1:3" x14ac:dyDescent="0.25">
      <c r="A25874" t="s">
        <v>30643</v>
      </c>
      <c r="B25874">
        <v>1</v>
      </c>
      <c r="C25874">
        <v>101199</v>
      </c>
    </row>
    <row r="25875" spans="1:3" x14ac:dyDescent="0.25">
      <c r="A25875" t="s">
        <v>30644</v>
      </c>
      <c r="B25875">
        <v>1</v>
      </c>
      <c r="C25875">
        <v>308032</v>
      </c>
    </row>
    <row r="25876" spans="1:3" x14ac:dyDescent="0.25">
      <c r="A25876" t="s">
        <v>30645</v>
      </c>
      <c r="B25876">
        <v>1</v>
      </c>
      <c r="C25876">
        <v>1084000</v>
      </c>
    </row>
    <row r="25877" spans="1:3" x14ac:dyDescent="0.25">
      <c r="A25877" t="s">
        <v>30646</v>
      </c>
      <c r="B25877">
        <v>1</v>
      </c>
      <c r="C25877">
        <v>6740033</v>
      </c>
    </row>
    <row r="25878" spans="1:3" x14ac:dyDescent="0.25">
      <c r="A25878" t="s">
        <v>30647</v>
      </c>
      <c r="B25878">
        <v>1</v>
      </c>
      <c r="C25878">
        <v>176175</v>
      </c>
    </row>
    <row r="25879" spans="1:3" x14ac:dyDescent="0.25">
      <c r="A25879" t="s">
        <v>30648</v>
      </c>
      <c r="B25879">
        <v>1</v>
      </c>
      <c r="C25879">
        <v>590886</v>
      </c>
    </row>
    <row r="25880" spans="1:3" x14ac:dyDescent="0.25">
      <c r="A25880" t="s">
        <v>30649</v>
      </c>
      <c r="B25880">
        <v>1</v>
      </c>
      <c r="C25880">
        <v>137403</v>
      </c>
    </row>
    <row r="25881" spans="1:3" x14ac:dyDescent="0.25">
      <c r="A25881" t="s">
        <v>30650</v>
      </c>
      <c r="B25881">
        <v>1</v>
      </c>
      <c r="C25881">
        <v>139320</v>
      </c>
    </row>
    <row r="25882" spans="1:3" x14ac:dyDescent="0.25">
      <c r="A25882" t="s">
        <v>30651</v>
      </c>
      <c r="B25882">
        <v>1</v>
      </c>
      <c r="C25882">
        <v>244640</v>
      </c>
    </row>
    <row r="25883" spans="1:3" x14ac:dyDescent="0.25">
      <c r="A25883" t="s">
        <v>30652</v>
      </c>
      <c r="B25883">
        <v>1</v>
      </c>
      <c r="C25883">
        <v>2830274</v>
      </c>
    </row>
    <row r="25884" spans="1:3" x14ac:dyDescent="0.25">
      <c r="A25884" t="s">
        <v>30653</v>
      </c>
      <c r="B25884">
        <v>1</v>
      </c>
      <c r="C25884">
        <v>332786</v>
      </c>
    </row>
    <row r="25885" spans="1:3" x14ac:dyDescent="0.25">
      <c r="A25885" t="s">
        <v>30654</v>
      </c>
      <c r="B25885">
        <v>1</v>
      </c>
      <c r="C25885">
        <v>3569821</v>
      </c>
    </row>
    <row r="25886" spans="1:3" x14ac:dyDescent="0.25">
      <c r="A25886" t="s">
        <v>30655</v>
      </c>
      <c r="B25886">
        <v>1</v>
      </c>
      <c r="C25886">
        <v>1273992</v>
      </c>
    </row>
    <row r="25887" spans="1:3" x14ac:dyDescent="0.25">
      <c r="A25887" t="s">
        <v>30656</v>
      </c>
      <c r="B25887">
        <v>1</v>
      </c>
      <c r="C25887">
        <v>1106078</v>
      </c>
    </row>
    <row r="25888" spans="1:3" x14ac:dyDescent="0.25">
      <c r="A25888" t="s">
        <v>30657</v>
      </c>
      <c r="B25888">
        <v>1</v>
      </c>
      <c r="C25888">
        <v>877034</v>
      </c>
    </row>
    <row r="25889" spans="1:3" x14ac:dyDescent="0.25">
      <c r="A25889" t="s">
        <v>30658</v>
      </c>
      <c r="B25889">
        <v>1</v>
      </c>
      <c r="C25889">
        <v>267578</v>
      </c>
    </row>
    <row r="25890" spans="1:3" x14ac:dyDescent="0.25">
      <c r="A25890" t="s">
        <v>30659</v>
      </c>
      <c r="B25890">
        <v>1</v>
      </c>
      <c r="C25890">
        <v>543978</v>
      </c>
    </row>
    <row r="25891" spans="1:3" x14ac:dyDescent="0.25">
      <c r="A25891" t="s">
        <v>30660</v>
      </c>
      <c r="B25891">
        <v>1</v>
      </c>
      <c r="C25891">
        <v>1348904</v>
      </c>
    </row>
    <row r="25892" spans="1:3" x14ac:dyDescent="0.25">
      <c r="A25892" t="s">
        <v>30661</v>
      </c>
      <c r="B25892">
        <v>1</v>
      </c>
      <c r="C25892">
        <v>62591</v>
      </c>
    </row>
    <row r="25893" spans="1:3" x14ac:dyDescent="0.25">
      <c r="A25893" t="s">
        <v>30662</v>
      </c>
      <c r="B25893">
        <v>1</v>
      </c>
      <c r="C25893">
        <v>262839</v>
      </c>
    </row>
    <row r="25894" spans="1:3" x14ac:dyDescent="0.25">
      <c r="A25894" t="s">
        <v>30663</v>
      </c>
      <c r="B25894">
        <v>1</v>
      </c>
      <c r="C25894">
        <v>242831</v>
      </c>
    </row>
    <row r="25895" spans="1:3" x14ac:dyDescent="0.25">
      <c r="A25895" t="s">
        <v>30664</v>
      </c>
      <c r="B25895">
        <v>1</v>
      </c>
      <c r="C25895">
        <v>877897</v>
      </c>
    </row>
    <row r="25896" spans="1:3" x14ac:dyDescent="0.25">
      <c r="A25896" t="s">
        <v>30665</v>
      </c>
      <c r="B25896">
        <v>1</v>
      </c>
      <c r="C25896">
        <v>49448</v>
      </c>
    </row>
    <row r="25897" spans="1:3" x14ac:dyDescent="0.25">
      <c r="A25897" t="s">
        <v>30666</v>
      </c>
      <c r="B25897">
        <v>1</v>
      </c>
      <c r="C25897">
        <v>558204</v>
      </c>
    </row>
    <row r="25898" spans="1:3" x14ac:dyDescent="0.25">
      <c r="A25898" t="s">
        <v>30667</v>
      </c>
      <c r="B25898">
        <v>1</v>
      </c>
      <c r="C25898">
        <v>140437</v>
      </c>
    </row>
    <row r="25899" spans="1:3" x14ac:dyDescent="0.25">
      <c r="A25899" t="s">
        <v>30668</v>
      </c>
      <c r="B25899">
        <v>1</v>
      </c>
      <c r="C25899">
        <v>756235</v>
      </c>
    </row>
    <row r="25900" spans="1:3" x14ac:dyDescent="0.25">
      <c r="A25900" t="s">
        <v>30669</v>
      </c>
      <c r="B25900">
        <v>1</v>
      </c>
      <c r="C25900">
        <v>118071</v>
      </c>
    </row>
    <row r="25901" spans="1:3" x14ac:dyDescent="0.25">
      <c r="A25901" t="s">
        <v>30670</v>
      </c>
      <c r="B25901">
        <v>1</v>
      </c>
      <c r="C25901">
        <v>7474785</v>
      </c>
    </row>
    <row r="25902" spans="1:3" x14ac:dyDescent="0.25">
      <c r="A25902" t="s">
        <v>30671</v>
      </c>
      <c r="B25902">
        <v>1</v>
      </c>
      <c r="C25902">
        <v>593366</v>
      </c>
    </row>
    <row r="25903" spans="1:3" x14ac:dyDescent="0.25">
      <c r="A25903" t="s">
        <v>30672</v>
      </c>
      <c r="B25903">
        <v>1</v>
      </c>
      <c r="C25903">
        <v>101712</v>
      </c>
    </row>
    <row r="25904" spans="1:3" x14ac:dyDescent="0.25">
      <c r="A25904" t="s">
        <v>30673</v>
      </c>
      <c r="B25904">
        <v>1</v>
      </c>
      <c r="C25904">
        <v>139690</v>
      </c>
    </row>
    <row r="25905" spans="1:3" x14ac:dyDescent="0.25">
      <c r="A25905" t="s">
        <v>30674</v>
      </c>
      <c r="B25905">
        <v>1</v>
      </c>
      <c r="C25905">
        <v>968126</v>
      </c>
    </row>
    <row r="25906" spans="1:3" x14ac:dyDescent="0.25">
      <c r="A25906" t="s">
        <v>30675</v>
      </c>
      <c r="B25906">
        <v>1</v>
      </c>
      <c r="C25906">
        <v>1815558</v>
      </c>
    </row>
    <row r="25907" spans="1:3" x14ac:dyDescent="0.25">
      <c r="A25907" t="s">
        <v>30676</v>
      </c>
      <c r="B25907">
        <v>1</v>
      </c>
      <c r="C25907">
        <v>576353</v>
      </c>
    </row>
    <row r="25908" spans="1:3" x14ac:dyDescent="0.25">
      <c r="A25908" t="s">
        <v>30677</v>
      </c>
      <c r="B25908">
        <v>1</v>
      </c>
      <c r="C25908">
        <v>443486</v>
      </c>
    </row>
    <row r="25909" spans="1:3" x14ac:dyDescent="0.25">
      <c r="A25909" t="s">
        <v>30678</v>
      </c>
      <c r="B25909">
        <v>1</v>
      </c>
      <c r="C25909">
        <v>2056045</v>
      </c>
    </row>
    <row r="25910" spans="1:3" x14ac:dyDescent="0.25">
      <c r="A25910" t="s">
        <v>30679</v>
      </c>
      <c r="B25910">
        <v>1</v>
      </c>
      <c r="C25910">
        <v>29186</v>
      </c>
    </row>
    <row r="25911" spans="1:3" x14ac:dyDescent="0.25">
      <c r="A25911" t="s">
        <v>30680</v>
      </c>
      <c r="B25911">
        <v>1</v>
      </c>
      <c r="C25911">
        <v>161957</v>
      </c>
    </row>
    <row r="25912" spans="1:3" x14ac:dyDescent="0.25">
      <c r="A25912" t="s">
        <v>30681</v>
      </c>
      <c r="B25912">
        <v>1</v>
      </c>
      <c r="C25912">
        <v>161920</v>
      </c>
    </row>
    <row r="25913" spans="1:3" x14ac:dyDescent="0.25">
      <c r="A25913" t="s">
        <v>30682</v>
      </c>
      <c r="B25913">
        <v>1</v>
      </c>
      <c r="C25913">
        <v>1043979</v>
      </c>
    </row>
    <row r="25914" spans="1:3" x14ac:dyDescent="0.25">
      <c r="A25914" t="s">
        <v>30683</v>
      </c>
      <c r="B25914">
        <v>1</v>
      </c>
      <c r="C25914">
        <v>6180129</v>
      </c>
    </row>
    <row r="25915" spans="1:3" x14ac:dyDescent="0.25">
      <c r="A25915" t="s">
        <v>30684</v>
      </c>
      <c r="B25915">
        <v>1</v>
      </c>
      <c r="C25915">
        <v>46466</v>
      </c>
    </row>
    <row r="25916" spans="1:3" x14ac:dyDescent="0.25">
      <c r="A25916" t="s">
        <v>30685</v>
      </c>
      <c r="B25916">
        <v>1</v>
      </c>
      <c r="C25916">
        <v>475964</v>
      </c>
    </row>
    <row r="25917" spans="1:3" x14ac:dyDescent="0.25">
      <c r="A25917" t="s">
        <v>30686</v>
      </c>
      <c r="B25917">
        <v>1</v>
      </c>
      <c r="C25917">
        <v>82272</v>
      </c>
    </row>
    <row r="25918" spans="1:3" x14ac:dyDescent="0.25">
      <c r="A25918" t="s">
        <v>30687</v>
      </c>
      <c r="B25918">
        <v>1</v>
      </c>
      <c r="C25918">
        <v>135674</v>
      </c>
    </row>
    <row r="25919" spans="1:3" x14ac:dyDescent="0.25">
      <c r="A25919" t="s">
        <v>30688</v>
      </c>
      <c r="B25919">
        <v>1</v>
      </c>
      <c r="C25919">
        <v>3221321</v>
      </c>
    </row>
    <row r="25920" spans="1:3" x14ac:dyDescent="0.25">
      <c r="A25920" t="s">
        <v>30689</v>
      </c>
      <c r="B25920">
        <v>1</v>
      </c>
      <c r="C25920">
        <v>5156518</v>
      </c>
    </row>
    <row r="25921" spans="1:3" x14ac:dyDescent="0.25">
      <c r="A25921" t="s">
        <v>30690</v>
      </c>
      <c r="B25921">
        <v>1</v>
      </c>
      <c r="C25921">
        <v>86612</v>
      </c>
    </row>
    <row r="25922" spans="1:3" x14ac:dyDescent="0.25">
      <c r="A25922" t="s">
        <v>30691</v>
      </c>
      <c r="B25922">
        <v>1</v>
      </c>
      <c r="C25922">
        <v>452871</v>
      </c>
    </row>
    <row r="25923" spans="1:3" x14ac:dyDescent="0.25">
      <c r="A25923" t="s">
        <v>30692</v>
      </c>
      <c r="B25923">
        <v>1</v>
      </c>
      <c r="C25923">
        <v>980221</v>
      </c>
    </row>
    <row r="25924" spans="1:3" x14ac:dyDescent="0.25">
      <c r="A25924" t="s">
        <v>30693</v>
      </c>
      <c r="B25924">
        <v>1</v>
      </c>
      <c r="C25924">
        <v>368471</v>
      </c>
    </row>
    <row r="25925" spans="1:3" x14ac:dyDescent="0.25">
      <c r="A25925" t="s">
        <v>30694</v>
      </c>
      <c r="B25925">
        <v>1</v>
      </c>
      <c r="C25925">
        <v>4600811</v>
      </c>
    </row>
    <row r="25926" spans="1:3" x14ac:dyDescent="0.25">
      <c r="A25926" t="s">
        <v>30695</v>
      </c>
      <c r="B25926">
        <v>1</v>
      </c>
      <c r="C25926">
        <v>268471</v>
      </c>
    </row>
    <row r="25927" spans="1:3" x14ac:dyDescent="0.25">
      <c r="A25927" t="s">
        <v>30696</v>
      </c>
      <c r="B25927">
        <v>1</v>
      </c>
      <c r="C25927">
        <v>31081643</v>
      </c>
    </row>
    <row r="25928" spans="1:3" x14ac:dyDescent="0.25">
      <c r="A25928" t="s">
        <v>30697</v>
      </c>
      <c r="B25928">
        <v>1</v>
      </c>
      <c r="C25928">
        <v>986343</v>
      </c>
    </row>
    <row r="25929" spans="1:3" x14ac:dyDescent="0.25">
      <c r="A25929" t="s">
        <v>30698</v>
      </c>
      <c r="B25929">
        <v>1</v>
      </c>
      <c r="C25929">
        <v>328686</v>
      </c>
    </row>
    <row r="25930" spans="1:3" x14ac:dyDescent="0.25">
      <c r="A25930" t="s">
        <v>30699</v>
      </c>
      <c r="B25930">
        <v>1</v>
      </c>
      <c r="C25930">
        <v>474799</v>
      </c>
    </row>
    <row r="25931" spans="1:3" x14ac:dyDescent="0.25">
      <c r="A25931" t="s">
        <v>30700</v>
      </c>
      <c r="B25931">
        <v>1</v>
      </c>
      <c r="C25931">
        <v>115624</v>
      </c>
    </row>
    <row r="25932" spans="1:3" x14ac:dyDescent="0.25">
      <c r="A25932" t="s">
        <v>30701</v>
      </c>
      <c r="B25932">
        <v>1</v>
      </c>
      <c r="C25932">
        <v>173509</v>
      </c>
    </row>
    <row r="25933" spans="1:3" x14ac:dyDescent="0.25">
      <c r="A25933" t="s">
        <v>30702</v>
      </c>
      <c r="B25933">
        <v>1</v>
      </c>
      <c r="C25933">
        <v>415889</v>
      </c>
    </row>
    <row r="25934" spans="1:3" x14ac:dyDescent="0.25">
      <c r="A25934" t="s">
        <v>30703</v>
      </c>
      <c r="B25934">
        <v>1</v>
      </c>
      <c r="C25934">
        <v>619208</v>
      </c>
    </row>
    <row r="25935" spans="1:3" x14ac:dyDescent="0.25">
      <c r="A25935" t="s">
        <v>30704</v>
      </c>
      <c r="B25935">
        <v>1</v>
      </c>
      <c r="C25935">
        <v>1362710</v>
      </c>
    </row>
    <row r="25936" spans="1:3" x14ac:dyDescent="0.25">
      <c r="A25936" t="s">
        <v>30705</v>
      </c>
      <c r="B25936">
        <v>1</v>
      </c>
      <c r="C25936">
        <v>888789</v>
      </c>
    </row>
    <row r="25937" spans="1:3" x14ac:dyDescent="0.25">
      <c r="A25937" t="s">
        <v>30706</v>
      </c>
      <c r="B25937">
        <v>1</v>
      </c>
      <c r="C25937">
        <v>513819</v>
      </c>
    </row>
    <row r="25938" spans="1:3" x14ac:dyDescent="0.25">
      <c r="A25938" t="s">
        <v>30707</v>
      </c>
      <c r="B25938">
        <v>1</v>
      </c>
      <c r="C25938">
        <v>926182</v>
      </c>
    </row>
    <row r="25939" spans="1:3" x14ac:dyDescent="0.25">
      <c r="A25939" t="s">
        <v>30708</v>
      </c>
      <c r="B25939">
        <v>1</v>
      </c>
      <c r="C25939">
        <v>193533</v>
      </c>
    </row>
    <row r="25940" spans="1:3" x14ac:dyDescent="0.25">
      <c r="A25940" t="s">
        <v>30709</v>
      </c>
      <c r="B25940">
        <v>1</v>
      </c>
      <c r="C25940">
        <v>510189</v>
      </c>
    </row>
    <row r="25941" spans="1:3" x14ac:dyDescent="0.25">
      <c r="A25941" t="s">
        <v>30710</v>
      </c>
      <c r="B25941">
        <v>1</v>
      </c>
      <c r="C25941">
        <v>1045186</v>
      </c>
    </row>
    <row r="25942" spans="1:3" x14ac:dyDescent="0.25">
      <c r="A25942" t="s">
        <v>30711</v>
      </c>
      <c r="B25942">
        <v>1</v>
      </c>
      <c r="C25942">
        <v>573070</v>
      </c>
    </row>
    <row r="25943" spans="1:3" x14ac:dyDescent="0.25">
      <c r="A25943" t="s">
        <v>30712</v>
      </c>
      <c r="B25943">
        <v>1</v>
      </c>
      <c r="C25943">
        <v>26083346</v>
      </c>
    </row>
    <row r="25944" spans="1:3" x14ac:dyDescent="0.25">
      <c r="A25944" t="s">
        <v>30713</v>
      </c>
      <c r="B25944">
        <v>1</v>
      </c>
      <c r="C25944">
        <v>2929554</v>
      </c>
    </row>
    <row r="25945" spans="1:3" x14ac:dyDescent="0.25">
      <c r="A25945" t="s">
        <v>30714</v>
      </c>
      <c r="B25945">
        <v>1</v>
      </c>
      <c r="C25945">
        <v>219165</v>
      </c>
    </row>
    <row r="25946" spans="1:3" x14ac:dyDescent="0.25">
      <c r="A25946" t="s">
        <v>30715</v>
      </c>
      <c r="B25946">
        <v>1</v>
      </c>
      <c r="C25946">
        <v>6975</v>
      </c>
    </row>
    <row r="25947" spans="1:3" x14ac:dyDescent="0.25">
      <c r="A25947" t="s">
        <v>30716</v>
      </c>
      <c r="B25947">
        <v>1</v>
      </c>
      <c r="C25947">
        <v>650906</v>
      </c>
    </row>
    <row r="25948" spans="1:3" x14ac:dyDescent="0.25">
      <c r="A25948" t="s">
        <v>30717</v>
      </c>
      <c r="B25948">
        <v>1</v>
      </c>
      <c r="C25948">
        <v>256643</v>
      </c>
    </row>
    <row r="25949" spans="1:3" x14ac:dyDescent="0.25">
      <c r="A25949" t="s">
        <v>30718</v>
      </c>
      <c r="B25949">
        <v>1</v>
      </c>
      <c r="C25949">
        <v>685178</v>
      </c>
    </row>
    <row r="25950" spans="1:3" x14ac:dyDescent="0.25">
      <c r="A25950" t="s">
        <v>30719</v>
      </c>
      <c r="B25950">
        <v>1</v>
      </c>
      <c r="C25950">
        <v>44665</v>
      </c>
    </row>
    <row r="25951" spans="1:3" x14ac:dyDescent="0.25">
      <c r="A25951" t="s">
        <v>30720</v>
      </c>
      <c r="B25951">
        <v>1</v>
      </c>
      <c r="C25951">
        <v>5165098</v>
      </c>
    </row>
    <row r="25952" spans="1:3" x14ac:dyDescent="0.25">
      <c r="A25952" t="s">
        <v>30721</v>
      </c>
      <c r="B25952">
        <v>1</v>
      </c>
      <c r="C25952">
        <v>2578150</v>
      </c>
    </row>
    <row r="25953" spans="1:3" x14ac:dyDescent="0.25">
      <c r="A25953" t="s">
        <v>30722</v>
      </c>
      <c r="B25953">
        <v>1</v>
      </c>
      <c r="C25953">
        <v>764365</v>
      </c>
    </row>
    <row r="25954" spans="1:3" x14ac:dyDescent="0.25">
      <c r="A25954" t="s">
        <v>30723</v>
      </c>
      <c r="B25954">
        <v>1</v>
      </c>
      <c r="C25954">
        <v>14008</v>
      </c>
    </row>
    <row r="25955" spans="1:3" x14ac:dyDescent="0.25">
      <c r="A25955" t="s">
        <v>30724</v>
      </c>
      <c r="B25955">
        <v>1</v>
      </c>
      <c r="C25955">
        <v>11174564</v>
      </c>
    </row>
    <row r="25956" spans="1:3" x14ac:dyDescent="0.25">
      <c r="A25956" t="s">
        <v>30725</v>
      </c>
      <c r="B25956">
        <v>1</v>
      </c>
      <c r="C25956">
        <v>300811</v>
      </c>
    </row>
    <row r="25957" spans="1:3" x14ac:dyDescent="0.25">
      <c r="A25957" t="s">
        <v>30726</v>
      </c>
      <c r="B25957">
        <v>1</v>
      </c>
      <c r="C25957">
        <v>2361388</v>
      </c>
    </row>
    <row r="25958" spans="1:3" x14ac:dyDescent="0.25">
      <c r="A25958" t="s">
        <v>30727</v>
      </c>
      <c r="B25958">
        <v>1</v>
      </c>
      <c r="C25958">
        <v>105411</v>
      </c>
    </row>
    <row r="25959" spans="1:3" x14ac:dyDescent="0.25">
      <c r="A25959" t="s">
        <v>30728</v>
      </c>
      <c r="B25959">
        <v>1</v>
      </c>
      <c r="C25959">
        <v>7902440</v>
      </c>
    </row>
    <row r="25960" spans="1:3" x14ac:dyDescent="0.25">
      <c r="A25960" t="s">
        <v>30729</v>
      </c>
      <c r="B25960">
        <v>1</v>
      </c>
      <c r="C25960">
        <v>127511</v>
      </c>
    </row>
    <row r="25961" spans="1:3" x14ac:dyDescent="0.25">
      <c r="A25961" t="s">
        <v>30730</v>
      </c>
      <c r="B25961">
        <v>1</v>
      </c>
      <c r="C25961">
        <v>251174</v>
      </c>
    </row>
    <row r="25962" spans="1:3" x14ac:dyDescent="0.25">
      <c r="A25962" t="s">
        <v>30731</v>
      </c>
      <c r="B25962">
        <v>1</v>
      </c>
      <c r="C25962">
        <v>908549</v>
      </c>
    </row>
    <row r="25963" spans="1:3" x14ac:dyDescent="0.25">
      <c r="A25963" t="s">
        <v>30732</v>
      </c>
      <c r="B25963">
        <v>1</v>
      </c>
      <c r="C25963">
        <v>312110</v>
      </c>
    </row>
    <row r="25964" spans="1:3" x14ac:dyDescent="0.25">
      <c r="A25964" t="s">
        <v>30733</v>
      </c>
      <c r="B25964">
        <v>1</v>
      </c>
      <c r="C25964">
        <v>122974</v>
      </c>
    </row>
    <row r="25965" spans="1:3" x14ac:dyDescent="0.25">
      <c r="A25965" t="s">
        <v>30734</v>
      </c>
      <c r="B25965">
        <v>1</v>
      </c>
      <c r="C25965">
        <v>1287101</v>
      </c>
    </row>
    <row r="25966" spans="1:3" x14ac:dyDescent="0.25">
      <c r="A25966" t="s">
        <v>30735</v>
      </c>
      <c r="B25966">
        <v>1</v>
      </c>
      <c r="C25966">
        <v>102427</v>
      </c>
    </row>
    <row r="25967" spans="1:3" x14ac:dyDescent="0.25">
      <c r="A25967" t="s">
        <v>30736</v>
      </c>
      <c r="B25967">
        <v>1</v>
      </c>
      <c r="C25967">
        <v>127565</v>
      </c>
    </row>
    <row r="25968" spans="1:3" x14ac:dyDescent="0.25">
      <c r="A25968" t="s">
        <v>30737</v>
      </c>
      <c r="B25968">
        <v>1</v>
      </c>
      <c r="C25968">
        <v>335132</v>
      </c>
    </row>
    <row r="25969" spans="1:3" x14ac:dyDescent="0.25">
      <c r="A25969" t="s">
        <v>30738</v>
      </c>
      <c r="B25969">
        <v>1</v>
      </c>
      <c r="C25969">
        <v>849115</v>
      </c>
    </row>
    <row r="25970" spans="1:3" x14ac:dyDescent="0.25">
      <c r="A25970" t="s">
        <v>30739</v>
      </c>
      <c r="B25970">
        <v>1</v>
      </c>
      <c r="C25970">
        <v>297597</v>
      </c>
    </row>
    <row r="25971" spans="1:3" x14ac:dyDescent="0.25">
      <c r="A25971" t="s">
        <v>30740</v>
      </c>
      <c r="B25971">
        <v>1</v>
      </c>
      <c r="C25971">
        <v>478049</v>
      </c>
    </row>
    <row r="25972" spans="1:3" x14ac:dyDescent="0.25">
      <c r="A25972" t="s">
        <v>30741</v>
      </c>
      <c r="B25972">
        <v>1</v>
      </c>
      <c r="C25972">
        <v>1027614</v>
      </c>
    </row>
    <row r="25973" spans="1:3" x14ac:dyDescent="0.25">
      <c r="A25973" t="s">
        <v>30742</v>
      </c>
      <c r="B25973">
        <v>1</v>
      </c>
      <c r="C25973">
        <v>3276361</v>
      </c>
    </row>
    <row r="25974" spans="1:3" x14ac:dyDescent="0.25">
      <c r="A25974" t="s">
        <v>30743</v>
      </c>
      <c r="B25974">
        <v>1</v>
      </c>
      <c r="C25974">
        <v>119901</v>
      </c>
    </row>
    <row r="25975" spans="1:3" x14ac:dyDescent="0.25">
      <c r="A25975" t="s">
        <v>30744</v>
      </c>
      <c r="B25975">
        <v>1</v>
      </c>
      <c r="C25975">
        <v>2600482</v>
      </c>
    </row>
    <row r="25976" spans="1:3" x14ac:dyDescent="0.25">
      <c r="A25976" t="s">
        <v>30745</v>
      </c>
      <c r="B25976">
        <v>1</v>
      </c>
      <c r="C25976">
        <v>304459</v>
      </c>
    </row>
    <row r="25977" spans="1:3" x14ac:dyDescent="0.25">
      <c r="A25977" t="s">
        <v>30746</v>
      </c>
      <c r="B25977">
        <v>1</v>
      </c>
      <c r="C25977">
        <v>382308</v>
      </c>
    </row>
    <row r="25978" spans="1:3" x14ac:dyDescent="0.25">
      <c r="A25978" t="s">
        <v>30747</v>
      </c>
      <c r="B25978">
        <v>1</v>
      </c>
      <c r="C25978">
        <v>569908</v>
      </c>
    </row>
    <row r="25979" spans="1:3" x14ac:dyDescent="0.25">
      <c r="A25979" t="s">
        <v>30748</v>
      </c>
      <c r="B25979">
        <v>1</v>
      </c>
      <c r="C25979">
        <v>735340</v>
      </c>
    </row>
    <row r="25980" spans="1:3" x14ac:dyDescent="0.25">
      <c r="A25980" t="s">
        <v>30749</v>
      </c>
      <c r="B25980">
        <v>1</v>
      </c>
      <c r="C25980">
        <v>393871</v>
      </c>
    </row>
    <row r="25981" spans="1:3" x14ac:dyDescent="0.25">
      <c r="A25981" t="s">
        <v>30750</v>
      </c>
      <c r="B25981">
        <v>1</v>
      </c>
      <c r="C25981">
        <v>299062</v>
      </c>
    </row>
    <row r="25982" spans="1:3" x14ac:dyDescent="0.25">
      <c r="A25982" t="s">
        <v>30751</v>
      </c>
      <c r="B25982">
        <v>1</v>
      </c>
      <c r="C25982">
        <v>325238</v>
      </c>
    </row>
    <row r="25983" spans="1:3" x14ac:dyDescent="0.25">
      <c r="A25983" t="s">
        <v>30752</v>
      </c>
      <c r="B25983">
        <v>1</v>
      </c>
      <c r="C25983">
        <v>803307</v>
      </c>
    </row>
    <row r="25984" spans="1:3" x14ac:dyDescent="0.25">
      <c r="A25984" t="s">
        <v>30753</v>
      </c>
      <c r="B25984">
        <v>1</v>
      </c>
      <c r="C25984">
        <v>592960</v>
      </c>
    </row>
    <row r="25985" spans="1:3" x14ac:dyDescent="0.25">
      <c r="A25985" t="s">
        <v>30754</v>
      </c>
      <c r="B25985">
        <v>1</v>
      </c>
      <c r="C25985">
        <v>210221</v>
      </c>
    </row>
    <row r="25986" spans="1:3" x14ac:dyDescent="0.25">
      <c r="A25986" t="s">
        <v>30755</v>
      </c>
      <c r="B25986">
        <v>1</v>
      </c>
      <c r="C25986">
        <v>3579771</v>
      </c>
    </row>
    <row r="25987" spans="1:3" x14ac:dyDescent="0.25">
      <c r="A25987" t="s">
        <v>30756</v>
      </c>
      <c r="B25987">
        <v>1</v>
      </c>
      <c r="C25987">
        <v>2312559</v>
      </c>
    </row>
    <row r="25988" spans="1:3" x14ac:dyDescent="0.25">
      <c r="A25988" t="s">
        <v>30757</v>
      </c>
      <c r="B25988">
        <v>1</v>
      </c>
      <c r="C25988">
        <v>142537</v>
      </c>
    </row>
    <row r="25989" spans="1:3" x14ac:dyDescent="0.25">
      <c r="A25989" t="s">
        <v>30758</v>
      </c>
      <c r="B25989">
        <v>1</v>
      </c>
      <c r="C25989">
        <v>93871</v>
      </c>
    </row>
    <row r="25990" spans="1:3" x14ac:dyDescent="0.25">
      <c r="A25990" t="s">
        <v>30759</v>
      </c>
      <c r="B25990">
        <v>1</v>
      </c>
      <c r="C25990">
        <v>145671</v>
      </c>
    </row>
    <row r="25991" spans="1:3" x14ac:dyDescent="0.25">
      <c r="A25991" t="s">
        <v>30760</v>
      </c>
      <c r="B25991">
        <v>1</v>
      </c>
      <c r="C25991">
        <v>61997</v>
      </c>
    </row>
    <row r="25992" spans="1:3" x14ac:dyDescent="0.25">
      <c r="A25992" t="s">
        <v>30761</v>
      </c>
      <c r="B25992">
        <v>1</v>
      </c>
      <c r="C25992">
        <v>1128631</v>
      </c>
    </row>
    <row r="25993" spans="1:3" x14ac:dyDescent="0.25">
      <c r="A25993" t="s">
        <v>30762</v>
      </c>
      <c r="B25993">
        <v>1</v>
      </c>
      <c r="C25993">
        <v>5006312</v>
      </c>
    </row>
    <row r="25994" spans="1:3" x14ac:dyDescent="0.25">
      <c r="A25994" t="s">
        <v>30763</v>
      </c>
      <c r="B25994">
        <v>1</v>
      </c>
      <c r="C25994">
        <v>171415</v>
      </c>
    </row>
    <row r="25995" spans="1:3" x14ac:dyDescent="0.25">
      <c r="A25995" t="s">
        <v>30764</v>
      </c>
      <c r="B25995">
        <v>1</v>
      </c>
      <c r="C25995">
        <v>104954</v>
      </c>
    </row>
    <row r="25996" spans="1:3" x14ac:dyDescent="0.25">
      <c r="A25996" t="s">
        <v>30765</v>
      </c>
      <c r="B25996">
        <v>1</v>
      </c>
      <c r="C25996">
        <v>70858</v>
      </c>
    </row>
    <row r="25997" spans="1:3" x14ac:dyDescent="0.25">
      <c r="A25997" t="s">
        <v>30766</v>
      </c>
      <c r="B25997">
        <v>1</v>
      </c>
      <c r="C25997">
        <v>1004765</v>
      </c>
    </row>
    <row r="25998" spans="1:3" x14ac:dyDescent="0.25">
      <c r="A25998" t="s">
        <v>30767</v>
      </c>
      <c r="B25998">
        <v>1</v>
      </c>
      <c r="C25998">
        <v>220458</v>
      </c>
    </row>
    <row r="25999" spans="1:3" x14ac:dyDescent="0.25">
      <c r="A25999" t="s">
        <v>30768</v>
      </c>
      <c r="B25999">
        <v>1</v>
      </c>
      <c r="C25999">
        <v>184395</v>
      </c>
    </row>
    <row r="26000" spans="1:3" x14ac:dyDescent="0.25">
      <c r="A26000" t="s">
        <v>30769</v>
      </c>
      <c r="B26000">
        <v>1</v>
      </c>
      <c r="C26000">
        <v>6621752</v>
      </c>
    </row>
    <row r="26001" spans="1:3" x14ac:dyDescent="0.25">
      <c r="A26001" t="s">
        <v>30770</v>
      </c>
      <c r="B26001">
        <v>1</v>
      </c>
      <c r="C26001">
        <v>99201</v>
      </c>
    </row>
    <row r="26002" spans="1:3" x14ac:dyDescent="0.25">
      <c r="A26002" t="s">
        <v>30771</v>
      </c>
      <c r="B26002">
        <v>1</v>
      </c>
      <c r="C26002">
        <v>935182</v>
      </c>
    </row>
    <row r="26003" spans="1:3" x14ac:dyDescent="0.25">
      <c r="A26003" t="s">
        <v>30772</v>
      </c>
      <c r="B26003">
        <v>1</v>
      </c>
      <c r="C26003">
        <v>1933982</v>
      </c>
    </row>
    <row r="26004" spans="1:3" x14ac:dyDescent="0.25">
      <c r="A26004" t="s">
        <v>30773</v>
      </c>
      <c r="B26004">
        <v>1</v>
      </c>
      <c r="C26004">
        <v>100218</v>
      </c>
    </row>
    <row r="26005" spans="1:3" x14ac:dyDescent="0.25">
      <c r="A26005" t="s">
        <v>30774</v>
      </c>
      <c r="B26005">
        <v>1</v>
      </c>
      <c r="C26005">
        <v>446587</v>
      </c>
    </row>
    <row r="26006" spans="1:3" x14ac:dyDescent="0.25">
      <c r="A26006" t="s">
        <v>30775</v>
      </c>
      <c r="B26006">
        <v>1</v>
      </c>
      <c r="C26006">
        <v>115353</v>
      </c>
    </row>
    <row r="26007" spans="1:3" x14ac:dyDescent="0.25">
      <c r="A26007" t="s">
        <v>30776</v>
      </c>
      <c r="B26007">
        <v>1</v>
      </c>
      <c r="C26007">
        <v>908555</v>
      </c>
    </row>
    <row r="26008" spans="1:3" x14ac:dyDescent="0.25">
      <c r="A26008" t="s">
        <v>30777</v>
      </c>
      <c r="B26008">
        <v>1</v>
      </c>
      <c r="C26008">
        <v>674265</v>
      </c>
    </row>
    <row r="26009" spans="1:3" x14ac:dyDescent="0.25">
      <c r="A26009" t="s">
        <v>30778</v>
      </c>
      <c r="B26009">
        <v>1</v>
      </c>
      <c r="C26009">
        <v>972133</v>
      </c>
    </row>
    <row r="26010" spans="1:3" x14ac:dyDescent="0.25">
      <c r="A26010" t="s">
        <v>30779</v>
      </c>
      <c r="B26010">
        <v>1</v>
      </c>
      <c r="C26010">
        <v>206695</v>
      </c>
    </row>
    <row r="26011" spans="1:3" x14ac:dyDescent="0.25">
      <c r="A26011" t="s">
        <v>30780</v>
      </c>
      <c r="B26011">
        <v>1</v>
      </c>
      <c r="C26011">
        <v>394689</v>
      </c>
    </row>
    <row r="26012" spans="1:3" x14ac:dyDescent="0.25">
      <c r="A26012" t="s">
        <v>30781</v>
      </c>
      <c r="B26012">
        <v>1</v>
      </c>
      <c r="C26012">
        <v>118717</v>
      </c>
    </row>
    <row r="26013" spans="1:3" x14ac:dyDescent="0.25">
      <c r="A26013" t="s">
        <v>30782</v>
      </c>
      <c r="B26013">
        <v>1</v>
      </c>
      <c r="C26013">
        <v>149231</v>
      </c>
    </row>
    <row r="26014" spans="1:3" x14ac:dyDescent="0.25">
      <c r="A26014" t="s">
        <v>30783</v>
      </c>
      <c r="B26014">
        <v>1</v>
      </c>
      <c r="C26014">
        <v>52758</v>
      </c>
    </row>
    <row r="26015" spans="1:3" x14ac:dyDescent="0.25">
      <c r="A26015" t="s">
        <v>30784</v>
      </c>
      <c r="B26015">
        <v>1</v>
      </c>
      <c r="C26015">
        <v>45959</v>
      </c>
    </row>
    <row r="26016" spans="1:3" x14ac:dyDescent="0.25">
      <c r="A26016" t="s">
        <v>30785</v>
      </c>
      <c r="B26016">
        <v>1</v>
      </c>
      <c r="C26016">
        <v>3236969</v>
      </c>
    </row>
    <row r="26017" spans="1:3" x14ac:dyDescent="0.25">
      <c r="A26017" t="s">
        <v>30786</v>
      </c>
      <c r="B26017">
        <v>1</v>
      </c>
      <c r="C26017">
        <v>4545878</v>
      </c>
    </row>
    <row r="26018" spans="1:3" x14ac:dyDescent="0.25">
      <c r="A26018" t="s">
        <v>30787</v>
      </c>
      <c r="B26018">
        <v>1</v>
      </c>
      <c r="C26018">
        <v>110475</v>
      </c>
    </row>
    <row r="26019" spans="1:3" x14ac:dyDescent="0.25">
      <c r="A26019" t="s">
        <v>30788</v>
      </c>
      <c r="B26019">
        <v>1</v>
      </c>
      <c r="C26019">
        <v>56828</v>
      </c>
    </row>
    <row r="26020" spans="1:3" x14ac:dyDescent="0.25">
      <c r="A26020" t="s">
        <v>30789</v>
      </c>
      <c r="B26020">
        <v>1</v>
      </c>
      <c r="C26020">
        <v>123150</v>
      </c>
    </row>
    <row r="26021" spans="1:3" x14ac:dyDescent="0.25">
      <c r="A26021" t="s">
        <v>30790</v>
      </c>
      <c r="B26021">
        <v>1</v>
      </c>
      <c r="C26021">
        <v>1252931</v>
      </c>
    </row>
    <row r="26022" spans="1:3" x14ac:dyDescent="0.25">
      <c r="A26022" t="s">
        <v>30791</v>
      </c>
      <c r="B26022">
        <v>1</v>
      </c>
      <c r="C26022">
        <v>187393</v>
      </c>
    </row>
    <row r="26023" spans="1:3" x14ac:dyDescent="0.25">
      <c r="A26023" t="s">
        <v>30792</v>
      </c>
      <c r="B26023">
        <v>1</v>
      </c>
      <c r="C26023">
        <v>373698</v>
      </c>
    </row>
    <row r="26024" spans="1:3" x14ac:dyDescent="0.25">
      <c r="A26024" t="s">
        <v>30793</v>
      </c>
      <c r="B26024">
        <v>1</v>
      </c>
      <c r="C26024">
        <v>743570</v>
      </c>
    </row>
    <row r="26025" spans="1:3" x14ac:dyDescent="0.25">
      <c r="A26025" t="s">
        <v>30794</v>
      </c>
      <c r="B26025">
        <v>1</v>
      </c>
      <c r="C26025">
        <v>488699</v>
      </c>
    </row>
    <row r="26026" spans="1:3" x14ac:dyDescent="0.25">
      <c r="A26026" t="s">
        <v>30795</v>
      </c>
      <c r="B26026">
        <v>1</v>
      </c>
      <c r="C26026">
        <v>489138</v>
      </c>
    </row>
    <row r="26027" spans="1:3" x14ac:dyDescent="0.25">
      <c r="A26027" t="s">
        <v>30796</v>
      </c>
      <c r="B26027">
        <v>1</v>
      </c>
      <c r="C26027">
        <v>3347064</v>
      </c>
    </row>
    <row r="26028" spans="1:3" x14ac:dyDescent="0.25">
      <c r="A26028" t="s">
        <v>30797</v>
      </c>
      <c r="B26028">
        <v>1</v>
      </c>
      <c r="C26028">
        <v>3826880</v>
      </c>
    </row>
    <row r="26029" spans="1:3" x14ac:dyDescent="0.25">
      <c r="A26029" t="s">
        <v>30798</v>
      </c>
      <c r="B26029">
        <v>1</v>
      </c>
      <c r="C26029">
        <v>231511</v>
      </c>
    </row>
    <row r="26030" spans="1:3" x14ac:dyDescent="0.25">
      <c r="A26030" t="s">
        <v>30799</v>
      </c>
      <c r="B26030">
        <v>1</v>
      </c>
      <c r="C26030">
        <v>37942771</v>
      </c>
    </row>
    <row r="26031" spans="1:3" x14ac:dyDescent="0.25">
      <c r="A26031" t="s">
        <v>30800</v>
      </c>
      <c r="B26031">
        <v>1</v>
      </c>
      <c r="C26031">
        <v>503815</v>
      </c>
    </row>
    <row r="26032" spans="1:3" x14ac:dyDescent="0.25">
      <c r="A26032" t="s">
        <v>30801</v>
      </c>
      <c r="B26032">
        <v>1</v>
      </c>
      <c r="C26032">
        <v>1187203</v>
      </c>
    </row>
    <row r="26033" spans="1:3" x14ac:dyDescent="0.25">
      <c r="A26033" t="s">
        <v>30802</v>
      </c>
      <c r="B26033">
        <v>1</v>
      </c>
      <c r="C26033">
        <v>10579042</v>
      </c>
    </row>
    <row r="26034" spans="1:3" x14ac:dyDescent="0.25">
      <c r="A26034" t="s">
        <v>30803</v>
      </c>
      <c r="B26034">
        <v>1</v>
      </c>
      <c r="C26034">
        <v>813267</v>
      </c>
    </row>
    <row r="26035" spans="1:3" x14ac:dyDescent="0.25">
      <c r="A26035" t="s">
        <v>30804</v>
      </c>
      <c r="B26035">
        <v>1</v>
      </c>
      <c r="C26035">
        <v>82399</v>
      </c>
    </row>
    <row r="26036" spans="1:3" x14ac:dyDescent="0.25">
      <c r="A26036" t="s">
        <v>30805</v>
      </c>
      <c r="B26036">
        <v>1</v>
      </c>
      <c r="C26036">
        <v>2056385</v>
      </c>
    </row>
    <row r="26037" spans="1:3" x14ac:dyDescent="0.25">
      <c r="A26037" t="s">
        <v>30806</v>
      </c>
      <c r="B26037">
        <v>1</v>
      </c>
      <c r="C26037">
        <v>1458338</v>
      </c>
    </row>
    <row r="26038" spans="1:3" x14ac:dyDescent="0.25">
      <c r="A26038" t="s">
        <v>30807</v>
      </c>
      <c r="B26038">
        <v>1</v>
      </c>
      <c r="C26038">
        <v>4381910</v>
      </c>
    </row>
    <row r="26039" spans="1:3" x14ac:dyDescent="0.25">
      <c r="A26039" t="s">
        <v>30808</v>
      </c>
      <c r="B26039">
        <v>1</v>
      </c>
      <c r="C26039">
        <v>262126</v>
      </c>
    </row>
    <row r="26040" spans="1:3" x14ac:dyDescent="0.25">
      <c r="A26040" t="s">
        <v>30809</v>
      </c>
      <c r="B26040">
        <v>1</v>
      </c>
      <c r="C26040">
        <v>18782</v>
      </c>
    </row>
    <row r="26041" spans="1:3" x14ac:dyDescent="0.25">
      <c r="A26041" t="s">
        <v>30810</v>
      </c>
      <c r="B26041">
        <v>1</v>
      </c>
      <c r="C26041">
        <v>23233</v>
      </c>
    </row>
    <row r="26042" spans="1:3" x14ac:dyDescent="0.25">
      <c r="A26042" t="s">
        <v>30811</v>
      </c>
      <c r="B26042">
        <v>1</v>
      </c>
      <c r="C26042">
        <v>49759</v>
      </c>
    </row>
    <row r="26043" spans="1:3" x14ac:dyDescent="0.25">
      <c r="A26043" t="s">
        <v>30812</v>
      </c>
      <c r="B26043">
        <v>1</v>
      </c>
      <c r="C26043">
        <v>3211956</v>
      </c>
    </row>
    <row r="26044" spans="1:3" x14ac:dyDescent="0.25">
      <c r="A26044" t="s">
        <v>30813</v>
      </c>
      <c r="B26044">
        <v>1</v>
      </c>
      <c r="C26044">
        <v>1170078</v>
      </c>
    </row>
    <row r="26045" spans="1:3" x14ac:dyDescent="0.25">
      <c r="A26045" t="s">
        <v>30814</v>
      </c>
      <c r="B26045">
        <v>1</v>
      </c>
      <c r="C26045">
        <v>752614</v>
      </c>
    </row>
    <row r="26046" spans="1:3" x14ac:dyDescent="0.25">
      <c r="A26046" t="s">
        <v>30815</v>
      </c>
      <c r="B26046">
        <v>1</v>
      </c>
      <c r="C26046">
        <v>263816</v>
      </c>
    </row>
    <row r="26047" spans="1:3" x14ac:dyDescent="0.25">
      <c r="A26047" t="s">
        <v>30816</v>
      </c>
      <c r="B26047">
        <v>1</v>
      </c>
      <c r="C26047">
        <v>30905</v>
      </c>
    </row>
    <row r="26048" spans="1:3" x14ac:dyDescent="0.25">
      <c r="A26048" t="s">
        <v>30817</v>
      </c>
      <c r="B26048">
        <v>1</v>
      </c>
      <c r="C26048">
        <v>158076</v>
      </c>
    </row>
    <row r="26049" spans="1:3" x14ac:dyDescent="0.25">
      <c r="A26049" t="s">
        <v>30818</v>
      </c>
      <c r="B26049">
        <v>1</v>
      </c>
      <c r="C26049">
        <v>2122521</v>
      </c>
    </row>
    <row r="26050" spans="1:3" x14ac:dyDescent="0.25">
      <c r="A26050" t="s">
        <v>30819</v>
      </c>
      <c r="B26050">
        <v>1</v>
      </c>
      <c r="C26050">
        <v>143068</v>
      </c>
    </row>
    <row r="26051" spans="1:3" x14ac:dyDescent="0.25">
      <c r="A26051" t="s">
        <v>30820</v>
      </c>
      <c r="B26051">
        <v>1</v>
      </c>
      <c r="C26051">
        <v>224827</v>
      </c>
    </row>
    <row r="26052" spans="1:3" x14ac:dyDescent="0.25">
      <c r="A26052" t="s">
        <v>30821</v>
      </c>
      <c r="B26052">
        <v>1</v>
      </c>
      <c r="C26052">
        <v>1057459</v>
      </c>
    </row>
    <row r="26053" spans="1:3" x14ac:dyDescent="0.25">
      <c r="A26053" t="s">
        <v>30822</v>
      </c>
      <c r="B26053">
        <v>1</v>
      </c>
      <c r="C26053">
        <v>550133</v>
      </c>
    </row>
    <row r="26054" spans="1:3" x14ac:dyDescent="0.25">
      <c r="A26054" t="s">
        <v>30823</v>
      </c>
      <c r="B26054">
        <v>1</v>
      </c>
      <c r="C26054">
        <v>878910</v>
      </c>
    </row>
    <row r="26055" spans="1:3" x14ac:dyDescent="0.25">
      <c r="A26055" t="s">
        <v>30824</v>
      </c>
      <c r="B26055">
        <v>1</v>
      </c>
      <c r="C26055">
        <v>130987</v>
      </c>
    </row>
    <row r="26056" spans="1:3" x14ac:dyDescent="0.25">
      <c r="A26056" t="s">
        <v>30825</v>
      </c>
      <c r="B26056">
        <v>1</v>
      </c>
      <c r="C26056">
        <v>114930</v>
      </c>
    </row>
    <row r="26057" spans="1:3" x14ac:dyDescent="0.25">
      <c r="A26057" t="s">
        <v>30826</v>
      </c>
      <c r="B26057">
        <v>1</v>
      </c>
      <c r="C26057">
        <v>65258</v>
      </c>
    </row>
    <row r="26058" spans="1:3" x14ac:dyDescent="0.25">
      <c r="A26058" t="s">
        <v>30827</v>
      </c>
      <c r="B26058">
        <v>1</v>
      </c>
      <c r="C26058">
        <v>227691</v>
      </c>
    </row>
    <row r="26059" spans="1:3" x14ac:dyDescent="0.25">
      <c r="A26059" t="s">
        <v>30828</v>
      </c>
      <c r="B26059">
        <v>1</v>
      </c>
      <c r="C26059">
        <v>1373373</v>
      </c>
    </row>
    <row r="26060" spans="1:3" x14ac:dyDescent="0.25">
      <c r="A26060" t="s">
        <v>30829</v>
      </c>
      <c r="B26060">
        <v>1</v>
      </c>
      <c r="C26060">
        <v>204994</v>
      </c>
    </row>
    <row r="26061" spans="1:3" x14ac:dyDescent="0.25">
      <c r="A26061" t="s">
        <v>30830</v>
      </c>
      <c r="B26061">
        <v>1</v>
      </c>
      <c r="C26061">
        <v>89218</v>
      </c>
    </row>
    <row r="26062" spans="1:3" x14ac:dyDescent="0.25">
      <c r="A26062" t="s">
        <v>30831</v>
      </c>
      <c r="B26062">
        <v>1</v>
      </c>
      <c r="C26062">
        <v>199710</v>
      </c>
    </row>
    <row r="26063" spans="1:3" x14ac:dyDescent="0.25">
      <c r="A26063" t="s">
        <v>30832</v>
      </c>
      <c r="B26063">
        <v>1</v>
      </c>
      <c r="C26063">
        <v>1317777</v>
      </c>
    </row>
    <row r="26064" spans="1:3" x14ac:dyDescent="0.25">
      <c r="A26064" t="s">
        <v>30833</v>
      </c>
      <c r="B26064">
        <v>1</v>
      </c>
      <c r="C26064">
        <v>78684</v>
      </c>
    </row>
    <row r="26065" spans="1:3" x14ac:dyDescent="0.25">
      <c r="A26065" t="s">
        <v>30834</v>
      </c>
      <c r="B26065">
        <v>1</v>
      </c>
      <c r="C26065">
        <v>258019</v>
      </c>
    </row>
    <row r="26066" spans="1:3" x14ac:dyDescent="0.25">
      <c r="A26066" t="s">
        <v>30835</v>
      </c>
      <c r="B26066">
        <v>1</v>
      </c>
      <c r="C26066">
        <v>672010</v>
      </c>
    </row>
    <row r="26067" spans="1:3" x14ac:dyDescent="0.25">
      <c r="A26067" t="s">
        <v>30836</v>
      </c>
      <c r="B26067">
        <v>1</v>
      </c>
      <c r="C26067">
        <v>2887766</v>
      </c>
    </row>
    <row r="26068" spans="1:3" x14ac:dyDescent="0.25">
      <c r="A26068" t="s">
        <v>30837</v>
      </c>
      <c r="B26068">
        <v>1</v>
      </c>
      <c r="C26068">
        <v>4220912</v>
      </c>
    </row>
    <row r="26069" spans="1:3" x14ac:dyDescent="0.25">
      <c r="A26069" t="s">
        <v>30838</v>
      </c>
      <c r="B26069">
        <v>1</v>
      </c>
      <c r="C26069">
        <v>213682</v>
      </c>
    </row>
    <row r="26070" spans="1:3" x14ac:dyDescent="0.25">
      <c r="A26070" t="s">
        <v>30839</v>
      </c>
      <c r="B26070">
        <v>1</v>
      </c>
      <c r="C26070">
        <v>763773</v>
      </c>
    </row>
    <row r="26071" spans="1:3" x14ac:dyDescent="0.25">
      <c r="A26071" t="s">
        <v>30840</v>
      </c>
      <c r="B26071">
        <v>1</v>
      </c>
      <c r="C26071">
        <v>214749</v>
      </c>
    </row>
    <row r="26072" spans="1:3" x14ac:dyDescent="0.25">
      <c r="A26072" t="s">
        <v>30841</v>
      </c>
      <c r="B26072">
        <v>1</v>
      </c>
      <c r="C26072">
        <v>580729</v>
      </c>
    </row>
    <row r="26073" spans="1:3" x14ac:dyDescent="0.25">
      <c r="A26073" t="s">
        <v>30842</v>
      </c>
      <c r="B26073">
        <v>1</v>
      </c>
      <c r="C26073">
        <v>185444</v>
      </c>
    </row>
    <row r="26074" spans="1:3" x14ac:dyDescent="0.25">
      <c r="A26074" t="s">
        <v>30843</v>
      </c>
      <c r="B26074">
        <v>1</v>
      </c>
      <c r="C26074">
        <v>2053790</v>
      </c>
    </row>
    <row r="26075" spans="1:3" x14ac:dyDescent="0.25">
      <c r="A26075" t="s">
        <v>30844</v>
      </c>
      <c r="B26075">
        <v>1</v>
      </c>
      <c r="C26075">
        <v>148747</v>
      </c>
    </row>
    <row r="26076" spans="1:3" x14ac:dyDescent="0.25">
      <c r="A26076" t="s">
        <v>30845</v>
      </c>
      <c r="B26076">
        <v>1</v>
      </c>
      <c r="C26076">
        <v>689034</v>
      </c>
    </row>
    <row r="26077" spans="1:3" x14ac:dyDescent="0.25">
      <c r="A26077" t="s">
        <v>30846</v>
      </c>
      <c r="B26077">
        <v>1</v>
      </c>
      <c r="C26077">
        <v>91125751</v>
      </c>
    </row>
    <row r="26078" spans="1:3" x14ac:dyDescent="0.25">
      <c r="A26078" t="s">
        <v>30847</v>
      </c>
      <c r="B26078">
        <v>1</v>
      </c>
      <c r="C26078">
        <v>273868</v>
      </c>
    </row>
    <row r="26079" spans="1:3" x14ac:dyDescent="0.25">
      <c r="A26079" t="s">
        <v>30848</v>
      </c>
      <c r="B26079">
        <v>1</v>
      </c>
      <c r="C26079">
        <v>97363</v>
      </c>
    </row>
    <row r="26080" spans="1:3" x14ac:dyDescent="0.25">
      <c r="A26080" t="s">
        <v>30849</v>
      </c>
      <c r="B26080">
        <v>1</v>
      </c>
      <c r="C26080">
        <v>1498030</v>
      </c>
    </row>
    <row r="26081" spans="1:3" x14ac:dyDescent="0.25">
      <c r="A26081" t="s">
        <v>30850</v>
      </c>
      <c r="B26081">
        <v>1</v>
      </c>
      <c r="C26081">
        <v>67917</v>
      </c>
    </row>
    <row r="26082" spans="1:3" x14ac:dyDescent="0.25">
      <c r="A26082" t="s">
        <v>30851</v>
      </c>
      <c r="B26082">
        <v>1</v>
      </c>
      <c r="C26082">
        <v>229645</v>
      </c>
    </row>
    <row r="26083" spans="1:3" x14ac:dyDescent="0.25">
      <c r="A26083" t="s">
        <v>30852</v>
      </c>
      <c r="B26083">
        <v>1</v>
      </c>
      <c r="C26083">
        <v>198378</v>
      </c>
    </row>
    <row r="26084" spans="1:3" x14ac:dyDescent="0.25">
      <c r="A26084" t="s">
        <v>30853</v>
      </c>
      <c r="B26084">
        <v>1</v>
      </c>
      <c r="C26084">
        <v>888441</v>
      </c>
    </row>
    <row r="26085" spans="1:3" x14ac:dyDescent="0.25">
      <c r="A26085" t="s">
        <v>30854</v>
      </c>
      <c r="B26085">
        <v>1</v>
      </c>
      <c r="C26085">
        <v>497726</v>
      </c>
    </row>
    <row r="26086" spans="1:3" x14ac:dyDescent="0.25">
      <c r="A26086" t="s">
        <v>30855</v>
      </c>
      <c r="B26086">
        <v>1</v>
      </c>
      <c r="C26086">
        <v>243265</v>
      </c>
    </row>
    <row r="26087" spans="1:3" x14ac:dyDescent="0.25">
      <c r="A26087" t="s">
        <v>30856</v>
      </c>
      <c r="B26087">
        <v>1</v>
      </c>
      <c r="C26087">
        <v>9314</v>
      </c>
    </row>
    <row r="26088" spans="1:3" x14ac:dyDescent="0.25">
      <c r="A26088" t="s">
        <v>30857</v>
      </c>
      <c r="B26088">
        <v>1</v>
      </c>
      <c r="C26088">
        <v>261137</v>
      </c>
    </row>
    <row r="26089" spans="1:3" x14ac:dyDescent="0.25">
      <c r="A26089" t="s">
        <v>30858</v>
      </c>
      <c r="B26089">
        <v>1</v>
      </c>
      <c r="C26089">
        <v>582120</v>
      </c>
    </row>
    <row r="26090" spans="1:3" x14ac:dyDescent="0.25">
      <c r="A26090" t="s">
        <v>30859</v>
      </c>
      <c r="B26090">
        <v>1</v>
      </c>
      <c r="C26090">
        <v>104756</v>
      </c>
    </row>
    <row r="26091" spans="1:3" x14ac:dyDescent="0.25">
      <c r="A26091" t="s">
        <v>30860</v>
      </c>
      <c r="B26091">
        <v>1</v>
      </c>
      <c r="C26091">
        <v>7913</v>
      </c>
    </row>
    <row r="26092" spans="1:3" x14ac:dyDescent="0.25">
      <c r="A26092" t="s">
        <v>30861</v>
      </c>
      <c r="B26092">
        <v>1</v>
      </c>
      <c r="C26092">
        <v>195895</v>
      </c>
    </row>
    <row r="26093" spans="1:3" x14ac:dyDescent="0.25">
      <c r="A26093" t="s">
        <v>30862</v>
      </c>
      <c r="B26093">
        <v>1</v>
      </c>
      <c r="C26093">
        <v>705790</v>
      </c>
    </row>
    <row r="26094" spans="1:3" x14ac:dyDescent="0.25">
      <c r="A26094" t="s">
        <v>30863</v>
      </c>
      <c r="B26094">
        <v>1</v>
      </c>
      <c r="C26094">
        <v>193708</v>
      </c>
    </row>
    <row r="26095" spans="1:3" x14ac:dyDescent="0.25">
      <c r="A26095" t="s">
        <v>30864</v>
      </c>
      <c r="B26095">
        <v>1</v>
      </c>
      <c r="C26095">
        <v>749306</v>
      </c>
    </row>
    <row r="26096" spans="1:3" x14ac:dyDescent="0.25">
      <c r="A26096" t="s">
        <v>30865</v>
      </c>
      <c r="B26096">
        <v>1</v>
      </c>
      <c r="C26096">
        <v>328967</v>
      </c>
    </row>
    <row r="26097" spans="1:3" x14ac:dyDescent="0.25">
      <c r="A26097" t="s">
        <v>30866</v>
      </c>
      <c r="B26097">
        <v>1</v>
      </c>
      <c r="C26097">
        <v>2920841</v>
      </c>
    </row>
    <row r="26098" spans="1:3" x14ac:dyDescent="0.25">
      <c r="A26098" t="s">
        <v>30867</v>
      </c>
      <c r="B26098">
        <v>1</v>
      </c>
      <c r="C26098">
        <v>862167</v>
      </c>
    </row>
    <row r="26099" spans="1:3" x14ac:dyDescent="0.25">
      <c r="A26099" t="s">
        <v>30868</v>
      </c>
      <c r="B26099">
        <v>1</v>
      </c>
      <c r="C26099">
        <v>132882</v>
      </c>
    </row>
    <row r="26100" spans="1:3" x14ac:dyDescent="0.25">
      <c r="A26100" t="s">
        <v>30869</v>
      </c>
      <c r="B26100">
        <v>1</v>
      </c>
      <c r="C26100">
        <v>31711</v>
      </c>
    </row>
    <row r="26101" spans="1:3" x14ac:dyDescent="0.25">
      <c r="A26101" t="s">
        <v>30870</v>
      </c>
      <c r="B26101">
        <v>1</v>
      </c>
      <c r="C26101">
        <v>963892</v>
      </c>
    </row>
    <row r="26102" spans="1:3" x14ac:dyDescent="0.25">
      <c r="A26102" t="s">
        <v>30871</v>
      </c>
      <c r="B26102">
        <v>1</v>
      </c>
      <c r="C26102">
        <v>3348214</v>
      </c>
    </row>
    <row r="26103" spans="1:3" x14ac:dyDescent="0.25">
      <c r="A26103" t="s">
        <v>30872</v>
      </c>
      <c r="B26103">
        <v>1</v>
      </c>
      <c r="C26103">
        <v>477874</v>
      </c>
    </row>
    <row r="26104" spans="1:3" x14ac:dyDescent="0.25">
      <c r="A26104" t="s">
        <v>30873</v>
      </c>
      <c r="B26104">
        <v>1</v>
      </c>
      <c r="C26104">
        <v>170172</v>
      </c>
    </row>
    <row r="26105" spans="1:3" x14ac:dyDescent="0.25">
      <c r="A26105" t="s">
        <v>30874</v>
      </c>
      <c r="B26105">
        <v>1</v>
      </c>
      <c r="C26105">
        <v>368875</v>
      </c>
    </row>
    <row r="26106" spans="1:3" x14ac:dyDescent="0.25">
      <c r="A26106" t="s">
        <v>30875</v>
      </c>
      <c r="B26106">
        <v>1</v>
      </c>
      <c r="C26106">
        <v>1945066</v>
      </c>
    </row>
    <row r="26107" spans="1:3" x14ac:dyDescent="0.25">
      <c r="A26107" t="s">
        <v>30876</v>
      </c>
      <c r="B26107">
        <v>1</v>
      </c>
      <c r="C26107">
        <v>512230</v>
      </c>
    </row>
    <row r="26108" spans="1:3" x14ac:dyDescent="0.25">
      <c r="A26108" t="s">
        <v>30877</v>
      </c>
      <c r="B26108">
        <v>1</v>
      </c>
      <c r="C26108">
        <v>330757</v>
      </c>
    </row>
    <row r="26109" spans="1:3" x14ac:dyDescent="0.25">
      <c r="A26109" t="s">
        <v>30878</v>
      </c>
      <c r="B26109">
        <v>1</v>
      </c>
      <c r="C26109">
        <v>382015</v>
      </c>
    </row>
    <row r="26110" spans="1:3" x14ac:dyDescent="0.25">
      <c r="A26110" t="s">
        <v>30879</v>
      </c>
      <c r="B26110">
        <v>1</v>
      </c>
      <c r="C26110">
        <v>338615</v>
      </c>
    </row>
    <row r="26111" spans="1:3" x14ac:dyDescent="0.25">
      <c r="A26111" t="s">
        <v>30880</v>
      </c>
      <c r="B26111">
        <v>1</v>
      </c>
      <c r="C26111">
        <v>23613</v>
      </c>
    </row>
    <row r="26112" spans="1:3" x14ac:dyDescent="0.25">
      <c r="A26112" t="s">
        <v>30881</v>
      </c>
      <c r="B26112">
        <v>1</v>
      </c>
      <c r="C26112">
        <v>590879</v>
      </c>
    </row>
    <row r="26113" spans="1:3" x14ac:dyDescent="0.25">
      <c r="A26113" t="s">
        <v>30882</v>
      </c>
      <c r="B26113">
        <v>1</v>
      </c>
      <c r="C26113">
        <v>7125</v>
      </c>
    </row>
    <row r="26114" spans="1:3" x14ac:dyDescent="0.25">
      <c r="A26114" t="s">
        <v>30883</v>
      </c>
      <c r="B26114">
        <v>1</v>
      </c>
      <c r="C26114">
        <v>805985</v>
      </c>
    </row>
    <row r="26115" spans="1:3" x14ac:dyDescent="0.25">
      <c r="A26115" t="s">
        <v>30884</v>
      </c>
      <c r="B26115">
        <v>1</v>
      </c>
      <c r="C26115">
        <v>16666588</v>
      </c>
    </row>
    <row r="26116" spans="1:3" x14ac:dyDescent="0.25">
      <c r="A26116" t="s">
        <v>30885</v>
      </c>
      <c r="B26116">
        <v>1</v>
      </c>
      <c r="C26116">
        <v>1079069</v>
      </c>
    </row>
    <row r="26117" spans="1:3" x14ac:dyDescent="0.25">
      <c r="A26117" t="s">
        <v>30886</v>
      </c>
      <c r="B26117">
        <v>1</v>
      </c>
      <c r="C26117">
        <v>1149023</v>
      </c>
    </row>
    <row r="26118" spans="1:3" x14ac:dyDescent="0.25">
      <c r="A26118" t="s">
        <v>30887</v>
      </c>
      <c r="B26118">
        <v>1</v>
      </c>
      <c r="C26118">
        <v>674869</v>
      </c>
    </row>
    <row r="26119" spans="1:3" x14ac:dyDescent="0.25">
      <c r="A26119" t="s">
        <v>30888</v>
      </c>
      <c r="B26119">
        <v>1</v>
      </c>
      <c r="C26119">
        <v>179082279</v>
      </c>
    </row>
    <row r="26120" spans="1:3" x14ac:dyDescent="0.25">
      <c r="A26120" t="s">
        <v>30889</v>
      </c>
      <c r="B26120">
        <v>1</v>
      </c>
      <c r="C26120">
        <v>5530407</v>
      </c>
    </row>
    <row r="26121" spans="1:3" x14ac:dyDescent="0.25">
      <c r="A26121" t="s">
        <v>30890</v>
      </c>
      <c r="B26121">
        <v>1</v>
      </c>
      <c r="C26121">
        <v>150065</v>
      </c>
    </row>
    <row r="26122" spans="1:3" x14ac:dyDescent="0.25">
      <c r="A26122" t="s">
        <v>30891</v>
      </c>
      <c r="B26122">
        <v>1</v>
      </c>
      <c r="C26122">
        <v>100787</v>
      </c>
    </row>
    <row r="26123" spans="1:3" x14ac:dyDescent="0.25">
      <c r="A26123" t="s">
        <v>30892</v>
      </c>
      <c r="B26123">
        <v>1</v>
      </c>
      <c r="C26123">
        <v>499334</v>
      </c>
    </row>
    <row r="26124" spans="1:3" x14ac:dyDescent="0.25">
      <c r="A26124" t="s">
        <v>30893</v>
      </c>
      <c r="B26124">
        <v>1</v>
      </c>
      <c r="C26124">
        <v>104638</v>
      </c>
    </row>
    <row r="26125" spans="1:3" x14ac:dyDescent="0.25">
      <c r="A26125" t="s">
        <v>30894</v>
      </c>
      <c r="B26125">
        <v>1</v>
      </c>
      <c r="C26125">
        <v>178599</v>
      </c>
    </row>
    <row r="26126" spans="1:3" x14ac:dyDescent="0.25">
      <c r="A26126" t="s">
        <v>30895</v>
      </c>
      <c r="B26126">
        <v>1</v>
      </c>
      <c r="C26126">
        <v>526636</v>
      </c>
    </row>
    <row r="26127" spans="1:3" x14ac:dyDescent="0.25">
      <c r="A26127" t="s">
        <v>30896</v>
      </c>
      <c r="B26127">
        <v>1</v>
      </c>
      <c r="C26127">
        <v>220498</v>
      </c>
    </row>
    <row r="26128" spans="1:3" x14ac:dyDescent="0.25">
      <c r="A26128" t="s">
        <v>30897</v>
      </c>
      <c r="B26128">
        <v>1</v>
      </c>
      <c r="C26128">
        <v>800003</v>
      </c>
    </row>
    <row r="26129" spans="1:3" x14ac:dyDescent="0.25">
      <c r="A26129" t="s">
        <v>30898</v>
      </c>
      <c r="B26129">
        <v>1</v>
      </c>
      <c r="C26129">
        <v>106882</v>
      </c>
    </row>
    <row r="26130" spans="1:3" x14ac:dyDescent="0.25">
      <c r="A26130" t="s">
        <v>30899</v>
      </c>
      <c r="B26130">
        <v>1</v>
      </c>
      <c r="C26130">
        <v>2079378</v>
      </c>
    </row>
    <row r="26131" spans="1:3" x14ac:dyDescent="0.25">
      <c r="A26131" t="s">
        <v>30900</v>
      </c>
      <c r="B26131">
        <v>1</v>
      </c>
      <c r="C26131">
        <v>16139</v>
      </c>
    </row>
    <row r="26132" spans="1:3" x14ac:dyDescent="0.25">
      <c r="A26132" t="s">
        <v>30901</v>
      </c>
      <c r="B26132">
        <v>1</v>
      </c>
      <c r="C26132">
        <v>66847</v>
      </c>
    </row>
    <row r="26133" spans="1:3" x14ac:dyDescent="0.25">
      <c r="A26133" t="s">
        <v>30902</v>
      </c>
      <c r="B26133">
        <v>1</v>
      </c>
      <c r="C26133">
        <v>207314</v>
      </c>
    </row>
    <row r="26134" spans="1:3" x14ac:dyDescent="0.25">
      <c r="A26134" t="s">
        <v>30903</v>
      </c>
      <c r="B26134">
        <v>1</v>
      </c>
      <c r="C26134">
        <v>355209</v>
      </c>
    </row>
    <row r="26135" spans="1:3" x14ac:dyDescent="0.25">
      <c r="A26135" t="s">
        <v>30904</v>
      </c>
      <c r="B26135">
        <v>1</v>
      </c>
      <c r="C26135">
        <v>807731</v>
      </c>
    </row>
    <row r="26136" spans="1:3" x14ac:dyDescent="0.25">
      <c r="A26136" t="s">
        <v>30905</v>
      </c>
      <c r="B26136">
        <v>1</v>
      </c>
      <c r="C26136">
        <v>454151</v>
      </c>
    </row>
    <row r="26137" spans="1:3" x14ac:dyDescent="0.25">
      <c r="A26137" t="s">
        <v>30906</v>
      </c>
      <c r="B26137">
        <v>1</v>
      </c>
      <c r="C26137">
        <v>549775</v>
      </c>
    </row>
    <row r="26138" spans="1:3" x14ac:dyDescent="0.25">
      <c r="A26138" t="s">
        <v>30907</v>
      </c>
      <c r="B26138">
        <v>1</v>
      </c>
      <c r="C26138">
        <v>1545218</v>
      </c>
    </row>
    <row r="26139" spans="1:3" x14ac:dyDescent="0.25">
      <c r="A26139" t="s">
        <v>30908</v>
      </c>
      <c r="B26139">
        <v>1</v>
      </c>
      <c r="C26139">
        <v>458023</v>
      </c>
    </row>
    <row r="26140" spans="1:3" x14ac:dyDescent="0.25">
      <c r="A26140" t="s">
        <v>30909</v>
      </c>
      <c r="B26140">
        <v>1</v>
      </c>
      <c r="C26140">
        <v>410513</v>
      </c>
    </row>
    <row r="26141" spans="1:3" x14ac:dyDescent="0.25">
      <c r="A26141" t="s">
        <v>30910</v>
      </c>
      <c r="B26141">
        <v>1</v>
      </c>
      <c r="C26141">
        <v>130676</v>
      </c>
    </row>
    <row r="26142" spans="1:3" x14ac:dyDescent="0.25">
      <c r="A26142" t="s">
        <v>30911</v>
      </c>
      <c r="B26142">
        <v>1</v>
      </c>
      <c r="C26142">
        <v>334276</v>
      </c>
    </row>
    <row r="26143" spans="1:3" x14ac:dyDescent="0.25">
      <c r="A26143" t="s">
        <v>30912</v>
      </c>
      <c r="B26143">
        <v>1</v>
      </c>
      <c r="C26143">
        <v>65504</v>
      </c>
    </row>
    <row r="26144" spans="1:3" x14ac:dyDescent="0.25">
      <c r="A26144" t="s">
        <v>30913</v>
      </c>
      <c r="B26144">
        <v>1</v>
      </c>
      <c r="C26144">
        <v>566839</v>
      </c>
    </row>
    <row r="26145" spans="1:3" x14ac:dyDescent="0.25">
      <c r="A26145" t="s">
        <v>30914</v>
      </c>
      <c r="B26145">
        <v>1</v>
      </c>
      <c r="C26145">
        <v>1014251</v>
      </c>
    </row>
    <row r="26146" spans="1:3" x14ac:dyDescent="0.25">
      <c r="A26146" t="s">
        <v>30915</v>
      </c>
      <c r="B26146">
        <v>1</v>
      </c>
      <c r="C26146">
        <v>1207376</v>
      </c>
    </row>
    <row r="26147" spans="1:3" x14ac:dyDescent="0.25">
      <c r="A26147" t="s">
        <v>30916</v>
      </c>
      <c r="B26147">
        <v>1</v>
      </c>
      <c r="C26147">
        <v>616524</v>
      </c>
    </row>
    <row r="26148" spans="1:3" x14ac:dyDescent="0.25">
      <c r="A26148" t="s">
        <v>30917</v>
      </c>
      <c r="B26148">
        <v>1</v>
      </c>
      <c r="C26148">
        <v>213532</v>
      </c>
    </row>
    <row r="26149" spans="1:3" x14ac:dyDescent="0.25">
      <c r="A26149" t="s">
        <v>30918</v>
      </c>
      <c r="B26149">
        <v>1</v>
      </c>
      <c r="C26149">
        <v>203706</v>
      </c>
    </row>
    <row r="26150" spans="1:3" x14ac:dyDescent="0.25">
      <c r="A26150" t="s">
        <v>30919</v>
      </c>
      <c r="B26150">
        <v>1</v>
      </c>
      <c r="C26150">
        <v>1284648</v>
      </c>
    </row>
    <row r="26151" spans="1:3" x14ac:dyDescent="0.25">
      <c r="A26151" t="s">
        <v>30920</v>
      </c>
      <c r="B26151">
        <v>1</v>
      </c>
      <c r="C26151">
        <v>709504</v>
      </c>
    </row>
    <row r="26152" spans="1:3" x14ac:dyDescent="0.25">
      <c r="A26152" t="s">
        <v>30921</v>
      </c>
      <c r="B26152">
        <v>1</v>
      </c>
      <c r="C26152">
        <v>1120387</v>
      </c>
    </row>
    <row r="26153" spans="1:3" x14ac:dyDescent="0.25">
      <c r="A26153" t="s">
        <v>30922</v>
      </c>
      <c r="B26153">
        <v>1</v>
      </c>
      <c r="C26153">
        <v>136985</v>
      </c>
    </row>
    <row r="26154" spans="1:3" x14ac:dyDescent="0.25">
      <c r="A26154" t="s">
        <v>30923</v>
      </c>
      <c r="B26154">
        <v>1</v>
      </c>
      <c r="C26154">
        <v>951164</v>
      </c>
    </row>
    <row r="26155" spans="1:3" x14ac:dyDescent="0.25">
      <c r="A26155" t="s">
        <v>30924</v>
      </c>
      <c r="B26155">
        <v>1</v>
      </c>
      <c r="C26155">
        <v>146663</v>
      </c>
    </row>
    <row r="26156" spans="1:3" x14ac:dyDescent="0.25">
      <c r="A26156" t="s">
        <v>30925</v>
      </c>
      <c r="B26156">
        <v>1</v>
      </c>
      <c r="C26156">
        <v>209788</v>
      </c>
    </row>
    <row r="26157" spans="1:3" x14ac:dyDescent="0.25">
      <c r="A26157" t="s">
        <v>30926</v>
      </c>
      <c r="B26157">
        <v>1</v>
      </c>
      <c r="C26157">
        <v>453109</v>
      </c>
    </row>
    <row r="26158" spans="1:3" x14ac:dyDescent="0.25">
      <c r="A26158" t="s">
        <v>30927</v>
      </c>
      <c r="B26158">
        <v>1</v>
      </c>
      <c r="C26158">
        <v>501912</v>
      </c>
    </row>
    <row r="26159" spans="1:3" x14ac:dyDescent="0.25">
      <c r="A26159" t="s">
        <v>30928</v>
      </c>
      <c r="B26159">
        <v>1</v>
      </c>
      <c r="C26159">
        <v>13964</v>
      </c>
    </row>
    <row r="26160" spans="1:3" x14ac:dyDescent="0.25">
      <c r="A26160" t="s">
        <v>30929</v>
      </c>
      <c r="B26160">
        <v>1</v>
      </c>
      <c r="C26160">
        <v>162857</v>
      </c>
    </row>
    <row r="26161" spans="1:3" x14ac:dyDescent="0.25">
      <c r="A26161" t="s">
        <v>30930</v>
      </c>
      <c r="B26161">
        <v>1</v>
      </c>
      <c r="C26161">
        <v>1243617</v>
      </c>
    </row>
    <row r="26162" spans="1:3" x14ac:dyDescent="0.25">
      <c r="A26162" t="s">
        <v>30931</v>
      </c>
      <c r="B26162">
        <v>1</v>
      </c>
      <c r="C26162">
        <v>141934</v>
      </c>
    </row>
    <row r="26163" spans="1:3" x14ac:dyDescent="0.25">
      <c r="A26163" t="s">
        <v>30932</v>
      </c>
      <c r="B26163">
        <v>1</v>
      </c>
      <c r="C26163">
        <v>458125</v>
      </c>
    </row>
    <row r="26164" spans="1:3" x14ac:dyDescent="0.25">
      <c r="A26164" t="s">
        <v>30933</v>
      </c>
      <c r="B26164">
        <v>1</v>
      </c>
      <c r="C26164">
        <v>418482</v>
      </c>
    </row>
    <row r="26165" spans="1:3" x14ac:dyDescent="0.25">
      <c r="A26165" t="s">
        <v>30934</v>
      </c>
      <c r="B26165">
        <v>1</v>
      </c>
      <c r="C26165">
        <v>45816</v>
      </c>
    </row>
    <row r="26166" spans="1:3" x14ac:dyDescent="0.25">
      <c r="A26166" t="s">
        <v>30935</v>
      </c>
      <c r="B26166">
        <v>1</v>
      </c>
      <c r="C26166">
        <v>3072531</v>
      </c>
    </row>
    <row r="26167" spans="1:3" x14ac:dyDescent="0.25">
      <c r="A26167" t="s">
        <v>30936</v>
      </c>
      <c r="B26167">
        <v>1</v>
      </c>
      <c r="C26167">
        <v>11764783</v>
      </c>
    </row>
    <row r="26168" spans="1:3" x14ac:dyDescent="0.25">
      <c r="A26168" t="s">
        <v>30937</v>
      </c>
      <c r="B26168">
        <v>1</v>
      </c>
      <c r="C26168">
        <v>318070</v>
      </c>
    </row>
    <row r="26169" spans="1:3" x14ac:dyDescent="0.25">
      <c r="A26169" t="s">
        <v>30938</v>
      </c>
      <c r="B26169">
        <v>1</v>
      </c>
      <c r="C26169">
        <v>185342</v>
      </c>
    </row>
    <row r="26170" spans="1:3" x14ac:dyDescent="0.25">
      <c r="A26170" t="s">
        <v>30939</v>
      </c>
      <c r="B26170">
        <v>1</v>
      </c>
      <c r="C26170">
        <v>279115</v>
      </c>
    </row>
    <row r="26171" spans="1:3" x14ac:dyDescent="0.25">
      <c r="A26171" t="s">
        <v>30940</v>
      </c>
      <c r="B26171">
        <v>1</v>
      </c>
      <c r="C26171">
        <v>205295</v>
      </c>
    </row>
    <row r="26172" spans="1:3" x14ac:dyDescent="0.25">
      <c r="A26172" t="s">
        <v>30941</v>
      </c>
      <c r="B26172">
        <v>1</v>
      </c>
      <c r="C26172">
        <v>63358</v>
      </c>
    </row>
    <row r="26173" spans="1:3" x14ac:dyDescent="0.25">
      <c r="A26173" t="s">
        <v>30942</v>
      </c>
      <c r="B26173">
        <v>1</v>
      </c>
      <c r="C26173">
        <v>487746</v>
      </c>
    </row>
    <row r="26174" spans="1:3" x14ac:dyDescent="0.25">
      <c r="A26174" t="s">
        <v>30943</v>
      </c>
      <c r="B26174">
        <v>1</v>
      </c>
      <c r="C26174">
        <v>345360</v>
      </c>
    </row>
    <row r="26175" spans="1:3" x14ac:dyDescent="0.25">
      <c r="A26175" t="s">
        <v>30944</v>
      </c>
      <c r="B26175">
        <v>1</v>
      </c>
      <c r="C26175">
        <v>821449</v>
      </c>
    </row>
    <row r="26176" spans="1:3" x14ac:dyDescent="0.25">
      <c r="A26176" t="s">
        <v>30945</v>
      </c>
      <c r="B26176">
        <v>1</v>
      </c>
      <c r="C26176">
        <v>429274</v>
      </c>
    </row>
    <row r="26177" spans="1:3" x14ac:dyDescent="0.25">
      <c r="A26177" t="s">
        <v>30946</v>
      </c>
      <c r="B26177">
        <v>1</v>
      </c>
      <c r="C26177">
        <v>30880</v>
      </c>
    </row>
    <row r="26178" spans="1:3" x14ac:dyDescent="0.25">
      <c r="A26178" t="s">
        <v>30947</v>
      </c>
      <c r="B26178">
        <v>1</v>
      </c>
      <c r="C26178">
        <v>559682</v>
      </c>
    </row>
    <row r="26179" spans="1:3" x14ac:dyDescent="0.25">
      <c r="A26179" t="s">
        <v>30948</v>
      </c>
      <c r="B26179">
        <v>1</v>
      </c>
      <c r="C26179">
        <v>603181</v>
      </c>
    </row>
    <row r="26180" spans="1:3" x14ac:dyDescent="0.25">
      <c r="A26180" t="s">
        <v>30949</v>
      </c>
      <c r="B26180">
        <v>1</v>
      </c>
      <c r="C26180">
        <v>7084107</v>
      </c>
    </row>
    <row r="26181" spans="1:3" x14ac:dyDescent="0.25">
      <c r="A26181" t="s">
        <v>30950</v>
      </c>
      <c r="B26181">
        <v>1</v>
      </c>
      <c r="C26181">
        <v>411631</v>
      </c>
    </row>
    <row r="26182" spans="1:3" x14ac:dyDescent="0.25">
      <c r="A26182" t="s">
        <v>30951</v>
      </c>
      <c r="B26182">
        <v>1</v>
      </c>
      <c r="C26182">
        <v>260073</v>
      </c>
    </row>
    <row r="26183" spans="1:3" x14ac:dyDescent="0.25">
      <c r="A26183" t="s">
        <v>30952</v>
      </c>
      <c r="B26183">
        <v>1</v>
      </c>
      <c r="C26183">
        <v>323228</v>
      </c>
    </row>
    <row r="26184" spans="1:3" x14ac:dyDescent="0.25">
      <c r="A26184" t="s">
        <v>30953</v>
      </c>
      <c r="B26184">
        <v>1</v>
      </c>
      <c r="C26184">
        <v>565412</v>
      </c>
    </row>
    <row r="26185" spans="1:3" x14ac:dyDescent="0.25">
      <c r="A26185" t="s">
        <v>30954</v>
      </c>
      <c r="B26185">
        <v>1</v>
      </c>
      <c r="C26185">
        <v>322515</v>
      </c>
    </row>
    <row r="26186" spans="1:3" x14ac:dyDescent="0.25">
      <c r="A26186" t="s">
        <v>30955</v>
      </c>
      <c r="B26186">
        <v>1</v>
      </c>
      <c r="C26186">
        <v>38564</v>
      </c>
    </row>
    <row r="26187" spans="1:3" x14ac:dyDescent="0.25">
      <c r="A26187" t="s">
        <v>30956</v>
      </c>
      <c r="B26187">
        <v>1</v>
      </c>
      <c r="C26187">
        <v>2776995</v>
      </c>
    </row>
    <row r="26188" spans="1:3" x14ac:dyDescent="0.25">
      <c r="A26188" t="s">
        <v>30957</v>
      </c>
      <c r="B26188">
        <v>1</v>
      </c>
      <c r="C26188">
        <v>211176</v>
      </c>
    </row>
    <row r="26189" spans="1:3" x14ac:dyDescent="0.25">
      <c r="A26189" t="s">
        <v>30958</v>
      </c>
      <c r="B26189">
        <v>1</v>
      </c>
      <c r="C26189">
        <v>83681</v>
      </c>
    </row>
    <row r="26190" spans="1:3" x14ac:dyDescent="0.25">
      <c r="A26190" t="s">
        <v>30959</v>
      </c>
      <c r="B26190">
        <v>1</v>
      </c>
      <c r="C26190">
        <v>893949</v>
      </c>
    </row>
    <row r="26191" spans="1:3" x14ac:dyDescent="0.25">
      <c r="A26191" t="s">
        <v>30960</v>
      </c>
      <c r="B26191">
        <v>1</v>
      </c>
      <c r="C26191">
        <v>192763</v>
      </c>
    </row>
    <row r="26192" spans="1:3" x14ac:dyDescent="0.25">
      <c r="A26192" t="s">
        <v>30961</v>
      </c>
      <c r="B26192">
        <v>1</v>
      </c>
      <c r="C26192">
        <v>454164</v>
      </c>
    </row>
    <row r="26193" spans="1:3" x14ac:dyDescent="0.25">
      <c r="A26193" t="s">
        <v>30962</v>
      </c>
      <c r="B26193">
        <v>1</v>
      </c>
      <c r="C26193">
        <v>292018</v>
      </c>
    </row>
    <row r="26194" spans="1:3" x14ac:dyDescent="0.25">
      <c r="A26194" t="s">
        <v>30963</v>
      </c>
      <c r="B26194">
        <v>1</v>
      </c>
      <c r="C26194">
        <v>151399</v>
      </c>
    </row>
    <row r="26195" spans="1:3" x14ac:dyDescent="0.25">
      <c r="A26195" t="s">
        <v>30964</v>
      </c>
      <c r="B26195">
        <v>1</v>
      </c>
      <c r="C26195">
        <v>141898</v>
      </c>
    </row>
    <row r="26196" spans="1:3" x14ac:dyDescent="0.25">
      <c r="A26196" t="s">
        <v>30965</v>
      </c>
      <c r="B26196">
        <v>1</v>
      </c>
      <c r="C26196">
        <v>100600</v>
      </c>
    </row>
    <row r="26197" spans="1:3" x14ac:dyDescent="0.25">
      <c r="A26197" t="s">
        <v>30966</v>
      </c>
      <c r="B26197">
        <v>1</v>
      </c>
      <c r="C26197">
        <v>722326</v>
      </c>
    </row>
    <row r="26198" spans="1:3" x14ac:dyDescent="0.25">
      <c r="A26198" t="s">
        <v>30967</v>
      </c>
      <c r="B26198">
        <v>1</v>
      </c>
      <c r="C26198">
        <v>15330</v>
      </c>
    </row>
    <row r="26199" spans="1:3" x14ac:dyDescent="0.25">
      <c r="A26199" t="s">
        <v>30968</v>
      </c>
      <c r="B26199">
        <v>1</v>
      </c>
      <c r="C26199">
        <v>233917</v>
      </c>
    </row>
    <row r="26200" spans="1:3" x14ac:dyDescent="0.25">
      <c r="A26200" t="s">
        <v>30969</v>
      </c>
      <c r="B26200">
        <v>1</v>
      </c>
      <c r="C26200">
        <v>996527</v>
      </c>
    </row>
    <row r="26201" spans="1:3" x14ac:dyDescent="0.25">
      <c r="A26201" t="s">
        <v>30970</v>
      </c>
      <c r="B26201">
        <v>1</v>
      </c>
      <c r="C26201">
        <v>35139</v>
      </c>
    </row>
    <row r="26202" spans="1:3" x14ac:dyDescent="0.25">
      <c r="A26202" t="s">
        <v>30971</v>
      </c>
      <c r="B26202">
        <v>1</v>
      </c>
      <c r="C26202">
        <v>67712</v>
      </c>
    </row>
    <row r="26203" spans="1:3" x14ac:dyDescent="0.25">
      <c r="A26203" t="s">
        <v>30972</v>
      </c>
      <c r="B26203">
        <v>1</v>
      </c>
      <c r="C26203">
        <v>188719</v>
      </c>
    </row>
    <row r="26204" spans="1:3" x14ac:dyDescent="0.25">
      <c r="A26204" t="s">
        <v>30973</v>
      </c>
      <c r="B26204">
        <v>1</v>
      </c>
      <c r="C26204">
        <v>418657</v>
      </c>
    </row>
    <row r="26205" spans="1:3" x14ac:dyDescent="0.25">
      <c r="A26205" t="s">
        <v>30974</v>
      </c>
      <c r="B26205">
        <v>1</v>
      </c>
      <c r="C26205">
        <v>91838</v>
      </c>
    </row>
    <row r="26206" spans="1:3" x14ac:dyDescent="0.25">
      <c r="A26206" t="s">
        <v>30975</v>
      </c>
      <c r="B26206">
        <v>1</v>
      </c>
      <c r="C26206">
        <v>25505</v>
      </c>
    </row>
    <row r="26207" spans="1:3" x14ac:dyDescent="0.25">
      <c r="A26207" t="s">
        <v>30976</v>
      </c>
      <c r="B26207">
        <v>1</v>
      </c>
      <c r="C26207">
        <v>279721</v>
      </c>
    </row>
    <row r="26208" spans="1:3" x14ac:dyDescent="0.25">
      <c r="A26208" t="s">
        <v>30977</v>
      </c>
      <c r="B26208">
        <v>1</v>
      </c>
      <c r="C26208">
        <v>348787</v>
      </c>
    </row>
    <row r="26209" spans="1:3" x14ac:dyDescent="0.25">
      <c r="A26209" t="s">
        <v>30978</v>
      </c>
      <c r="B26209">
        <v>1</v>
      </c>
      <c r="C26209">
        <v>315360</v>
      </c>
    </row>
    <row r="26210" spans="1:3" x14ac:dyDescent="0.25">
      <c r="A26210" t="s">
        <v>30979</v>
      </c>
      <c r="B26210">
        <v>1</v>
      </c>
      <c r="C26210">
        <v>262838</v>
      </c>
    </row>
    <row r="26211" spans="1:3" x14ac:dyDescent="0.25">
      <c r="A26211" t="s">
        <v>30980</v>
      </c>
      <c r="B26211">
        <v>1</v>
      </c>
      <c r="C26211">
        <v>28850355</v>
      </c>
    </row>
    <row r="26212" spans="1:3" x14ac:dyDescent="0.25">
      <c r="A26212" t="s">
        <v>30981</v>
      </c>
      <c r="B26212">
        <v>1</v>
      </c>
      <c r="C26212">
        <v>285368</v>
      </c>
    </row>
    <row r="26213" spans="1:3" x14ac:dyDescent="0.25">
      <c r="A26213" t="s">
        <v>30982</v>
      </c>
      <c r="B26213">
        <v>1</v>
      </c>
      <c r="C26213">
        <v>198080</v>
      </c>
    </row>
    <row r="26214" spans="1:3" x14ac:dyDescent="0.25">
      <c r="A26214" t="s">
        <v>30983</v>
      </c>
      <c r="B26214">
        <v>1</v>
      </c>
      <c r="C26214">
        <v>59840</v>
      </c>
    </row>
    <row r="26215" spans="1:3" x14ac:dyDescent="0.25">
      <c r="A26215" t="s">
        <v>30984</v>
      </c>
      <c r="B26215">
        <v>1</v>
      </c>
      <c r="C26215">
        <v>1766626</v>
      </c>
    </row>
    <row r="26216" spans="1:3" x14ac:dyDescent="0.25">
      <c r="A26216" t="s">
        <v>30985</v>
      </c>
      <c r="B26216">
        <v>1</v>
      </c>
      <c r="C26216">
        <v>1753308</v>
      </c>
    </row>
    <row r="26217" spans="1:3" x14ac:dyDescent="0.25">
      <c r="A26217" t="s">
        <v>30986</v>
      </c>
      <c r="B26217">
        <v>1</v>
      </c>
      <c r="C26217">
        <v>301958</v>
      </c>
    </row>
    <row r="26218" spans="1:3" x14ac:dyDescent="0.25">
      <c r="A26218" t="s">
        <v>30987</v>
      </c>
      <c r="B26218">
        <v>1</v>
      </c>
      <c r="C26218">
        <v>215192</v>
      </c>
    </row>
    <row r="26219" spans="1:3" x14ac:dyDescent="0.25">
      <c r="A26219" t="s">
        <v>30988</v>
      </c>
      <c r="B26219">
        <v>1</v>
      </c>
      <c r="C26219">
        <v>265391</v>
      </c>
    </row>
    <row r="26220" spans="1:3" x14ac:dyDescent="0.25">
      <c r="A26220" t="s">
        <v>30989</v>
      </c>
      <c r="B26220">
        <v>1</v>
      </c>
      <c r="C26220">
        <v>78650</v>
      </c>
    </row>
    <row r="26221" spans="1:3" x14ac:dyDescent="0.25">
      <c r="A26221" t="s">
        <v>30990</v>
      </c>
      <c r="B26221">
        <v>1</v>
      </c>
      <c r="C26221">
        <v>1463170</v>
      </c>
    </row>
    <row r="26222" spans="1:3" x14ac:dyDescent="0.25">
      <c r="A26222" t="s">
        <v>30991</v>
      </c>
      <c r="B26222">
        <v>1</v>
      </c>
      <c r="C26222">
        <v>613740</v>
      </c>
    </row>
    <row r="26223" spans="1:3" x14ac:dyDescent="0.25">
      <c r="A26223" t="s">
        <v>30992</v>
      </c>
      <c r="B26223">
        <v>1</v>
      </c>
      <c r="C26223">
        <v>75448</v>
      </c>
    </row>
    <row r="26224" spans="1:3" x14ac:dyDescent="0.25">
      <c r="A26224" t="s">
        <v>30993</v>
      </c>
      <c r="B26224">
        <v>1</v>
      </c>
      <c r="C26224">
        <v>304271</v>
      </c>
    </row>
    <row r="26225" spans="1:3" x14ac:dyDescent="0.25">
      <c r="A26225" t="s">
        <v>30994</v>
      </c>
      <c r="B26225">
        <v>1</v>
      </c>
      <c r="C26225">
        <v>315984</v>
      </c>
    </row>
    <row r="26226" spans="1:3" x14ac:dyDescent="0.25">
      <c r="A26226" t="s">
        <v>30995</v>
      </c>
      <c r="B26226">
        <v>1</v>
      </c>
      <c r="C26226">
        <v>218127</v>
      </c>
    </row>
    <row r="26227" spans="1:3" x14ac:dyDescent="0.25">
      <c r="A26227" t="s">
        <v>30996</v>
      </c>
      <c r="B26227">
        <v>1</v>
      </c>
      <c r="C26227">
        <v>107486</v>
      </c>
    </row>
    <row r="26228" spans="1:3" x14ac:dyDescent="0.25">
      <c r="A26228" t="s">
        <v>30997</v>
      </c>
      <c r="B26228">
        <v>1</v>
      </c>
      <c r="C26228">
        <v>39599</v>
      </c>
    </row>
    <row r="26229" spans="1:3" x14ac:dyDescent="0.25">
      <c r="A26229" t="s">
        <v>30998</v>
      </c>
      <c r="B26229">
        <v>1</v>
      </c>
      <c r="C26229">
        <v>144343</v>
      </c>
    </row>
    <row r="26230" spans="1:3" x14ac:dyDescent="0.25">
      <c r="A26230" t="s">
        <v>30999</v>
      </c>
      <c r="B26230">
        <v>1</v>
      </c>
      <c r="C26230">
        <v>6311</v>
      </c>
    </row>
    <row r="26231" spans="1:3" x14ac:dyDescent="0.25">
      <c r="A26231" t="s">
        <v>31000</v>
      </c>
      <c r="B26231">
        <v>1</v>
      </c>
      <c r="C26231">
        <v>124186</v>
      </c>
    </row>
    <row r="26232" spans="1:3" x14ac:dyDescent="0.25">
      <c r="A26232" t="s">
        <v>31001</v>
      </c>
      <c r="B26232">
        <v>1</v>
      </c>
      <c r="C26232">
        <v>332272</v>
      </c>
    </row>
    <row r="26233" spans="1:3" x14ac:dyDescent="0.25">
      <c r="A26233" t="s">
        <v>31002</v>
      </c>
      <c r="B26233">
        <v>1</v>
      </c>
      <c r="C26233">
        <v>36895</v>
      </c>
    </row>
    <row r="26234" spans="1:3" x14ac:dyDescent="0.25">
      <c r="A26234" t="s">
        <v>31003</v>
      </c>
      <c r="B26234">
        <v>1</v>
      </c>
      <c r="C26234">
        <v>64649</v>
      </c>
    </row>
    <row r="26235" spans="1:3" x14ac:dyDescent="0.25">
      <c r="A26235" t="s">
        <v>31004</v>
      </c>
      <c r="B26235">
        <v>1</v>
      </c>
      <c r="C26235">
        <v>286445</v>
      </c>
    </row>
    <row r="26236" spans="1:3" x14ac:dyDescent="0.25">
      <c r="A26236" t="s">
        <v>31005</v>
      </c>
      <c r="B26236">
        <v>1</v>
      </c>
      <c r="C26236">
        <v>1451909</v>
      </c>
    </row>
    <row r="26237" spans="1:3" x14ac:dyDescent="0.25">
      <c r="A26237" t="s">
        <v>31006</v>
      </c>
      <c r="B26237">
        <v>1</v>
      </c>
      <c r="C26237">
        <v>479844</v>
      </c>
    </row>
    <row r="26238" spans="1:3" x14ac:dyDescent="0.25">
      <c r="A26238" t="s">
        <v>31007</v>
      </c>
      <c r="B26238">
        <v>1</v>
      </c>
      <c r="C26238">
        <v>373559</v>
      </c>
    </row>
    <row r="26239" spans="1:3" x14ac:dyDescent="0.25">
      <c r="A26239" t="s">
        <v>31008</v>
      </c>
      <c r="B26239">
        <v>1</v>
      </c>
      <c r="C26239">
        <v>691397</v>
      </c>
    </row>
    <row r="26240" spans="1:3" x14ac:dyDescent="0.25">
      <c r="A26240" t="s">
        <v>31009</v>
      </c>
      <c r="B26240">
        <v>1</v>
      </c>
      <c r="C26240">
        <v>138230</v>
      </c>
    </row>
    <row r="26241" spans="1:3" x14ac:dyDescent="0.25">
      <c r="A26241" t="s">
        <v>31010</v>
      </c>
      <c r="B26241">
        <v>1</v>
      </c>
      <c r="C26241">
        <v>14768636</v>
      </c>
    </row>
    <row r="26242" spans="1:3" x14ac:dyDescent="0.25">
      <c r="A26242" t="s">
        <v>31011</v>
      </c>
      <c r="B26242">
        <v>1</v>
      </c>
      <c r="C26242">
        <v>107653</v>
      </c>
    </row>
    <row r="26243" spans="1:3" x14ac:dyDescent="0.25">
      <c r="A26243" t="s">
        <v>31012</v>
      </c>
      <c r="B26243">
        <v>1</v>
      </c>
      <c r="C26243">
        <v>170096</v>
      </c>
    </row>
    <row r="26244" spans="1:3" x14ac:dyDescent="0.25">
      <c r="A26244" t="s">
        <v>31013</v>
      </c>
      <c r="B26244">
        <v>1</v>
      </c>
      <c r="C26244">
        <v>646538</v>
      </c>
    </row>
    <row r="26245" spans="1:3" x14ac:dyDescent="0.25">
      <c r="A26245" t="s">
        <v>31014</v>
      </c>
      <c r="B26245">
        <v>1</v>
      </c>
      <c r="C26245">
        <v>164250</v>
      </c>
    </row>
    <row r="26246" spans="1:3" x14ac:dyDescent="0.25">
      <c r="A26246" t="s">
        <v>31015</v>
      </c>
      <c r="B26246">
        <v>1</v>
      </c>
      <c r="C26246">
        <v>697190</v>
      </c>
    </row>
    <row r="26247" spans="1:3" x14ac:dyDescent="0.25">
      <c r="A26247" t="s">
        <v>31016</v>
      </c>
      <c r="B26247">
        <v>1</v>
      </c>
      <c r="C26247">
        <v>340169</v>
      </c>
    </row>
    <row r="26248" spans="1:3" x14ac:dyDescent="0.25">
      <c r="A26248" t="s">
        <v>31017</v>
      </c>
      <c r="B26248">
        <v>1</v>
      </c>
      <c r="C26248">
        <v>88882</v>
      </c>
    </row>
    <row r="26249" spans="1:3" x14ac:dyDescent="0.25">
      <c r="A26249" t="s">
        <v>31018</v>
      </c>
      <c r="B26249">
        <v>1</v>
      </c>
      <c r="C26249">
        <v>129429</v>
      </c>
    </row>
    <row r="26250" spans="1:3" x14ac:dyDescent="0.25">
      <c r="A26250" t="s">
        <v>31019</v>
      </c>
      <c r="B26250">
        <v>1</v>
      </c>
      <c r="C26250">
        <v>237235</v>
      </c>
    </row>
    <row r="26251" spans="1:3" x14ac:dyDescent="0.25">
      <c r="A26251" t="s">
        <v>31020</v>
      </c>
      <c r="B26251">
        <v>1</v>
      </c>
      <c r="C26251">
        <v>134610</v>
      </c>
    </row>
    <row r="26252" spans="1:3" x14ac:dyDescent="0.25">
      <c r="A26252" t="s">
        <v>31021</v>
      </c>
      <c r="B26252">
        <v>1</v>
      </c>
      <c r="C26252">
        <v>412414</v>
      </c>
    </row>
    <row r="26253" spans="1:3" x14ac:dyDescent="0.25">
      <c r="A26253" t="s">
        <v>31022</v>
      </c>
      <c r="B26253">
        <v>1</v>
      </c>
      <c r="C26253">
        <v>39201039</v>
      </c>
    </row>
    <row r="26254" spans="1:3" x14ac:dyDescent="0.25">
      <c r="A26254" t="s">
        <v>31023</v>
      </c>
      <c r="B26254">
        <v>1</v>
      </c>
      <c r="C26254">
        <v>58643</v>
      </c>
    </row>
    <row r="26255" spans="1:3" x14ac:dyDescent="0.25">
      <c r="A26255" t="s">
        <v>31024</v>
      </c>
      <c r="B26255">
        <v>1</v>
      </c>
      <c r="C26255">
        <v>2226401</v>
      </c>
    </row>
    <row r="26256" spans="1:3" x14ac:dyDescent="0.25">
      <c r="A26256" t="s">
        <v>31025</v>
      </c>
      <c r="B26256">
        <v>1</v>
      </c>
      <c r="C26256">
        <v>1065599</v>
      </c>
    </row>
    <row r="26257" spans="1:3" x14ac:dyDescent="0.25">
      <c r="A26257" t="s">
        <v>31026</v>
      </c>
      <c r="B26257">
        <v>1</v>
      </c>
      <c r="C26257">
        <v>1835914</v>
      </c>
    </row>
    <row r="26258" spans="1:3" x14ac:dyDescent="0.25">
      <c r="A26258" t="s">
        <v>31027</v>
      </c>
      <c r="B26258">
        <v>1</v>
      </c>
      <c r="C26258">
        <v>63625</v>
      </c>
    </row>
    <row r="26259" spans="1:3" x14ac:dyDescent="0.25">
      <c r="A26259" t="s">
        <v>31028</v>
      </c>
      <c r="B26259">
        <v>1</v>
      </c>
      <c r="C26259">
        <v>297950</v>
      </c>
    </row>
    <row r="26260" spans="1:3" x14ac:dyDescent="0.25">
      <c r="A26260" t="s">
        <v>31029</v>
      </c>
      <c r="B26260">
        <v>1</v>
      </c>
      <c r="C26260">
        <v>151780</v>
      </c>
    </row>
    <row r="26261" spans="1:3" x14ac:dyDescent="0.25">
      <c r="A26261" t="s">
        <v>31030</v>
      </c>
      <c r="B26261">
        <v>1</v>
      </c>
      <c r="C26261">
        <v>184139</v>
      </c>
    </row>
    <row r="26262" spans="1:3" x14ac:dyDescent="0.25">
      <c r="A26262" t="s">
        <v>31031</v>
      </c>
      <c r="B26262">
        <v>1</v>
      </c>
      <c r="C26262">
        <v>4117976</v>
      </c>
    </row>
    <row r="26263" spans="1:3" x14ac:dyDescent="0.25">
      <c r="A26263" t="s">
        <v>31032</v>
      </c>
      <c r="B26263">
        <v>1</v>
      </c>
      <c r="C26263">
        <v>211819</v>
      </c>
    </row>
    <row r="26264" spans="1:3" x14ac:dyDescent="0.25">
      <c r="A26264" t="s">
        <v>31033</v>
      </c>
      <c r="B26264">
        <v>1</v>
      </c>
      <c r="C26264">
        <v>111717</v>
      </c>
    </row>
    <row r="26265" spans="1:3" x14ac:dyDescent="0.25">
      <c r="A26265" t="s">
        <v>31034</v>
      </c>
      <c r="B26265">
        <v>1</v>
      </c>
      <c r="C26265">
        <v>202815</v>
      </c>
    </row>
    <row r="26266" spans="1:3" x14ac:dyDescent="0.25">
      <c r="A26266" t="s">
        <v>31035</v>
      </c>
      <c r="B26266">
        <v>1</v>
      </c>
      <c r="C26266">
        <v>835867</v>
      </c>
    </row>
    <row r="26267" spans="1:3" x14ac:dyDescent="0.25">
      <c r="A26267" t="s">
        <v>31036</v>
      </c>
      <c r="B26267">
        <v>1</v>
      </c>
      <c r="C26267">
        <v>7317097</v>
      </c>
    </row>
    <row r="26268" spans="1:3" x14ac:dyDescent="0.25">
      <c r="A26268" t="s">
        <v>31037</v>
      </c>
      <c r="B26268">
        <v>1</v>
      </c>
      <c r="C26268">
        <v>121847302</v>
      </c>
    </row>
    <row r="26269" spans="1:3" x14ac:dyDescent="0.25">
      <c r="A26269" t="s">
        <v>31038</v>
      </c>
      <c r="B26269">
        <v>1</v>
      </c>
      <c r="C26269">
        <v>320780</v>
      </c>
    </row>
    <row r="26270" spans="1:3" x14ac:dyDescent="0.25">
      <c r="A26270" t="s">
        <v>31039</v>
      </c>
      <c r="B26270">
        <v>1</v>
      </c>
      <c r="C26270">
        <v>543762</v>
      </c>
    </row>
    <row r="26271" spans="1:3" x14ac:dyDescent="0.25">
      <c r="A26271" t="s">
        <v>31040</v>
      </c>
      <c r="B26271">
        <v>1</v>
      </c>
      <c r="C26271">
        <v>2892823</v>
      </c>
    </row>
    <row r="26272" spans="1:3" x14ac:dyDescent="0.25">
      <c r="A26272" t="s">
        <v>31041</v>
      </c>
      <c r="B26272">
        <v>1</v>
      </c>
      <c r="C26272">
        <v>422456</v>
      </c>
    </row>
    <row r="26273" spans="1:3" x14ac:dyDescent="0.25">
      <c r="A26273" t="s">
        <v>31042</v>
      </c>
      <c r="B26273">
        <v>1</v>
      </c>
      <c r="C26273">
        <v>102097</v>
      </c>
    </row>
    <row r="26274" spans="1:3" x14ac:dyDescent="0.25">
      <c r="A26274" t="s">
        <v>31043</v>
      </c>
      <c r="B26274">
        <v>1</v>
      </c>
      <c r="C26274">
        <v>94083</v>
      </c>
    </row>
    <row r="26275" spans="1:3" x14ac:dyDescent="0.25">
      <c r="A26275" t="s">
        <v>31044</v>
      </c>
      <c r="B26275">
        <v>1</v>
      </c>
      <c r="C26275">
        <v>1875942</v>
      </c>
    </row>
    <row r="26276" spans="1:3" x14ac:dyDescent="0.25">
      <c r="A26276" t="s">
        <v>31045</v>
      </c>
      <c r="B26276">
        <v>1</v>
      </c>
      <c r="C26276">
        <v>717710</v>
      </c>
    </row>
    <row r="26277" spans="1:3" x14ac:dyDescent="0.25">
      <c r="A26277" t="s">
        <v>31046</v>
      </c>
      <c r="B26277">
        <v>1</v>
      </c>
      <c r="C26277">
        <v>149678</v>
      </c>
    </row>
    <row r="26278" spans="1:3" x14ac:dyDescent="0.25">
      <c r="A26278" t="s">
        <v>31047</v>
      </c>
      <c r="B26278">
        <v>1</v>
      </c>
      <c r="C26278">
        <v>292883</v>
      </c>
    </row>
    <row r="26279" spans="1:3" x14ac:dyDescent="0.25">
      <c r="A26279" t="s">
        <v>31048</v>
      </c>
      <c r="B26279">
        <v>1</v>
      </c>
      <c r="C26279">
        <v>84726</v>
      </c>
    </row>
    <row r="26280" spans="1:3" x14ac:dyDescent="0.25">
      <c r="A26280" t="s">
        <v>31049</v>
      </c>
      <c r="B26280">
        <v>1</v>
      </c>
      <c r="C26280">
        <v>608372</v>
      </c>
    </row>
    <row r="26281" spans="1:3" x14ac:dyDescent="0.25">
      <c r="A26281" t="s">
        <v>31050</v>
      </c>
      <c r="B26281">
        <v>1</v>
      </c>
      <c r="C26281">
        <v>154022</v>
      </c>
    </row>
    <row r="26282" spans="1:3" x14ac:dyDescent="0.25">
      <c r="A26282" t="s">
        <v>31051</v>
      </c>
      <c r="B26282">
        <v>1</v>
      </c>
      <c r="C26282">
        <v>385263</v>
      </c>
    </row>
    <row r="26283" spans="1:3" x14ac:dyDescent="0.25">
      <c r="A26283" t="s">
        <v>31052</v>
      </c>
      <c r="B26283">
        <v>1</v>
      </c>
      <c r="C26283">
        <v>3038546</v>
      </c>
    </row>
    <row r="26284" spans="1:3" x14ac:dyDescent="0.25">
      <c r="A26284" t="s">
        <v>31053</v>
      </c>
      <c r="B26284">
        <v>1</v>
      </c>
      <c r="C26284">
        <v>407319</v>
      </c>
    </row>
    <row r="26285" spans="1:3" x14ac:dyDescent="0.25">
      <c r="A26285" t="s">
        <v>31054</v>
      </c>
      <c r="B26285">
        <v>1</v>
      </c>
      <c r="C26285">
        <v>24424</v>
      </c>
    </row>
    <row r="26286" spans="1:3" x14ac:dyDescent="0.25">
      <c r="A26286" t="s">
        <v>31055</v>
      </c>
      <c r="B26286">
        <v>1</v>
      </c>
      <c r="C26286">
        <v>925339</v>
      </c>
    </row>
    <row r="26287" spans="1:3" x14ac:dyDescent="0.25">
      <c r="A26287" t="s">
        <v>31056</v>
      </c>
      <c r="B26287">
        <v>1</v>
      </c>
      <c r="C26287">
        <v>122198</v>
      </c>
    </row>
    <row r="26288" spans="1:3" x14ac:dyDescent="0.25">
      <c r="A26288" t="s">
        <v>31057</v>
      </c>
      <c r="B26288">
        <v>1</v>
      </c>
      <c r="C26288">
        <v>3795</v>
      </c>
    </row>
    <row r="26289" spans="1:3" x14ac:dyDescent="0.25">
      <c r="A26289" t="s">
        <v>31058</v>
      </c>
      <c r="B26289">
        <v>1</v>
      </c>
      <c r="C26289">
        <v>1579081</v>
      </c>
    </row>
    <row r="26290" spans="1:3" x14ac:dyDescent="0.25">
      <c r="A26290" t="s">
        <v>31059</v>
      </c>
      <c r="B26290">
        <v>1</v>
      </c>
      <c r="C26290">
        <v>202416</v>
      </c>
    </row>
    <row r="26291" spans="1:3" x14ac:dyDescent="0.25">
      <c r="A26291" t="s">
        <v>31060</v>
      </c>
      <c r="B26291">
        <v>1</v>
      </c>
      <c r="C26291">
        <v>1348538</v>
      </c>
    </row>
    <row r="26292" spans="1:3" x14ac:dyDescent="0.25">
      <c r="A26292" t="s">
        <v>31061</v>
      </c>
      <c r="B26292">
        <v>1</v>
      </c>
      <c r="C26292">
        <v>225595</v>
      </c>
    </row>
    <row r="26293" spans="1:3" x14ac:dyDescent="0.25">
      <c r="A26293" t="s">
        <v>31062</v>
      </c>
      <c r="B26293">
        <v>1</v>
      </c>
      <c r="C26293">
        <v>604137</v>
      </c>
    </row>
    <row r="26294" spans="1:3" x14ac:dyDescent="0.25">
      <c r="A26294" t="s">
        <v>31063</v>
      </c>
      <c r="B26294">
        <v>1</v>
      </c>
      <c r="C26294">
        <v>182193</v>
      </c>
    </row>
    <row r="26295" spans="1:3" x14ac:dyDescent="0.25">
      <c r="A26295" t="s">
        <v>31064</v>
      </c>
      <c r="B26295">
        <v>1</v>
      </c>
      <c r="C26295">
        <v>409125</v>
      </c>
    </row>
    <row r="26296" spans="1:3" x14ac:dyDescent="0.25">
      <c r="A26296" t="s">
        <v>31065</v>
      </c>
      <c r="B26296">
        <v>1</v>
      </c>
      <c r="C26296">
        <v>215521</v>
      </c>
    </row>
    <row r="26297" spans="1:3" x14ac:dyDescent="0.25">
      <c r="A26297" t="s">
        <v>31066</v>
      </c>
      <c r="B26297">
        <v>1</v>
      </c>
      <c r="C26297">
        <v>174641</v>
      </c>
    </row>
    <row r="26298" spans="1:3" x14ac:dyDescent="0.25">
      <c r="A26298" t="s">
        <v>31067</v>
      </c>
      <c r="B26298">
        <v>1</v>
      </c>
      <c r="C26298">
        <v>83885</v>
      </c>
    </row>
    <row r="26299" spans="1:3" x14ac:dyDescent="0.25">
      <c r="A26299" t="s">
        <v>31068</v>
      </c>
      <c r="B26299">
        <v>1</v>
      </c>
      <c r="C26299">
        <v>174846</v>
      </c>
    </row>
    <row r="26300" spans="1:3" x14ac:dyDescent="0.25">
      <c r="A26300" t="s">
        <v>31069</v>
      </c>
      <c r="B26300">
        <v>1</v>
      </c>
      <c r="C26300">
        <v>1575839</v>
      </c>
    </row>
    <row r="26301" spans="1:3" x14ac:dyDescent="0.25">
      <c r="A26301" t="s">
        <v>31070</v>
      </c>
      <c r="B26301">
        <v>1</v>
      </c>
      <c r="C26301">
        <v>12596</v>
      </c>
    </row>
    <row r="26302" spans="1:3" x14ac:dyDescent="0.25">
      <c r="A26302" t="s">
        <v>31071</v>
      </c>
      <c r="B26302">
        <v>1</v>
      </c>
      <c r="C26302">
        <v>218830</v>
      </c>
    </row>
    <row r="26303" spans="1:3" x14ac:dyDescent="0.25">
      <c r="A26303" t="s">
        <v>31072</v>
      </c>
      <c r="B26303">
        <v>1</v>
      </c>
      <c r="C26303">
        <v>233183</v>
      </c>
    </row>
    <row r="26304" spans="1:3" x14ac:dyDescent="0.25">
      <c r="A26304" t="s">
        <v>31073</v>
      </c>
      <c r="B26304">
        <v>1</v>
      </c>
      <c r="C26304">
        <v>223168</v>
      </c>
    </row>
    <row r="26305" spans="1:3" x14ac:dyDescent="0.25">
      <c r="A26305" t="s">
        <v>31074</v>
      </c>
      <c r="B26305">
        <v>1</v>
      </c>
      <c r="C26305">
        <v>29589000</v>
      </c>
    </row>
    <row r="26306" spans="1:3" x14ac:dyDescent="0.25">
      <c r="A26306" t="s">
        <v>31075</v>
      </c>
      <c r="B26306">
        <v>1</v>
      </c>
      <c r="C26306">
        <v>179538</v>
      </c>
    </row>
    <row r="26307" spans="1:3" x14ac:dyDescent="0.25">
      <c r="A26307" t="s">
        <v>31076</v>
      </c>
      <c r="B26307">
        <v>1</v>
      </c>
      <c r="C26307">
        <v>1012808</v>
      </c>
    </row>
    <row r="26308" spans="1:3" x14ac:dyDescent="0.25">
      <c r="A26308" t="s">
        <v>31077</v>
      </c>
      <c r="B26308">
        <v>1</v>
      </c>
      <c r="C26308">
        <v>472721</v>
      </c>
    </row>
    <row r="26309" spans="1:3" x14ac:dyDescent="0.25">
      <c r="A26309" t="s">
        <v>31078</v>
      </c>
      <c r="B26309">
        <v>1</v>
      </c>
      <c r="C26309">
        <v>2033412</v>
      </c>
    </row>
    <row r="26310" spans="1:3" x14ac:dyDescent="0.25">
      <c r="A26310" t="s">
        <v>31079</v>
      </c>
      <c r="B26310">
        <v>1</v>
      </c>
      <c r="C26310">
        <v>2224694</v>
      </c>
    </row>
    <row r="26311" spans="1:3" x14ac:dyDescent="0.25">
      <c r="A26311" t="s">
        <v>31080</v>
      </c>
      <c r="B26311">
        <v>1</v>
      </c>
      <c r="C26311">
        <v>544772</v>
      </c>
    </row>
    <row r="26312" spans="1:3" x14ac:dyDescent="0.25">
      <c r="A26312" t="s">
        <v>31081</v>
      </c>
      <c r="B26312">
        <v>1</v>
      </c>
      <c r="C26312">
        <v>3089429</v>
      </c>
    </row>
    <row r="26313" spans="1:3" x14ac:dyDescent="0.25">
      <c r="A26313" t="s">
        <v>31082</v>
      </c>
      <c r="B26313">
        <v>1</v>
      </c>
      <c r="C26313">
        <v>411299</v>
      </c>
    </row>
    <row r="26314" spans="1:3" x14ac:dyDescent="0.25">
      <c r="A26314" t="s">
        <v>31083</v>
      </c>
      <c r="B26314">
        <v>1</v>
      </c>
      <c r="C26314">
        <v>390533</v>
      </c>
    </row>
    <row r="26315" spans="1:3" x14ac:dyDescent="0.25">
      <c r="A26315" t="s">
        <v>31084</v>
      </c>
      <c r="B26315">
        <v>1</v>
      </c>
      <c r="C26315">
        <v>1752609</v>
      </c>
    </row>
    <row r="26316" spans="1:3" x14ac:dyDescent="0.25">
      <c r="A26316" t="s">
        <v>31085</v>
      </c>
      <c r="B26316">
        <v>1</v>
      </c>
      <c r="C26316">
        <v>316372</v>
      </c>
    </row>
    <row r="26317" spans="1:3" x14ac:dyDescent="0.25">
      <c r="A26317" t="s">
        <v>31086</v>
      </c>
      <c r="B26317">
        <v>1</v>
      </c>
      <c r="C26317">
        <v>869402</v>
      </c>
    </row>
    <row r="26318" spans="1:3" x14ac:dyDescent="0.25">
      <c r="A26318" t="s">
        <v>31087</v>
      </c>
      <c r="B26318">
        <v>1</v>
      </c>
      <c r="C26318">
        <v>537797</v>
      </c>
    </row>
    <row r="26319" spans="1:3" x14ac:dyDescent="0.25">
      <c r="A26319" t="s">
        <v>31088</v>
      </c>
      <c r="B26319">
        <v>1</v>
      </c>
      <c r="C26319">
        <v>76002</v>
      </c>
    </row>
    <row r="26320" spans="1:3" x14ac:dyDescent="0.25">
      <c r="A26320" t="s">
        <v>31089</v>
      </c>
      <c r="B26320">
        <v>1</v>
      </c>
      <c r="C26320">
        <v>419177</v>
      </c>
    </row>
    <row r="26321" spans="1:3" x14ac:dyDescent="0.25">
      <c r="A26321" t="s">
        <v>31090</v>
      </c>
      <c r="B26321">
        <v>1</v>
      </c>
      <c r="C26321">
        <v>36631</v>
      </c>
    </row>
    <row r="26322" spans="1:3" x14ac:dyDescent="0.25">
      <c r="A26322" t="s">
        <v>31091</v>
      </c>
      <c r="B26322">
        <v>1</v>
      </c>
      <c r="C26322">
        <v>82359</v>
      </c>
    </row>
    <row r="26323" spans="1:3" x14ac:dyDescent="0.25">
      <c r="A26323" t="s">
        <v>31092</v>
      </c>
      <c r="B26323">
        <v>1</v>
      </c>
      <c r="C26323">
        <v>51505</v>
      </c>
    </row>
    <row r="26324" spans="1:3" x14ac:dyDescent="0.25">
      <c r="A26324" t="s">
        <v>31093</v>
      </c>
      <c r="B26324">
        <v>1</v>
      </c>
      <c r="C26324">
        <v>380425</v>
      </c>
    </row>
    <row r="26325" spans="1:3" x14ac:dyDescent="0.25">
      <c r="A26325" t="s">
        <v>31094</v>
      </c>
      <c r="B26325">
        <v>1</v>
      </c>
      <c r="C26325">
        <v>254545</v>
      </c>
    </row>
    <row r="26326" spans="1:3" x14ac:dyDescent="0.25">
      <c r="A26326" t="s">
        <v>31095</v>
      </c>
      <c r="B26326">
        <v>1</v>
      </c>
      <c r="C26326">
        <v>767060</v>
      </c>
    </row>
    <row r="26327" spans="1:3" x14ac:dyDescent="0.25">
      <c r="A26327" t="s">
        <v>31096</v>
      </c>
      <c r="B26327">
        <v>1</v>
      </c>
      <c r="C26327">
        <v>253002</v>
      </c>
    </row>
    <row r="26328" spans="1:3" x14ac:dyDescent="0.25">
      <c r="A26328" t="s">
        <v>31097</v>
      </c>
      <c r="B26328">
        <v>1</v>
      </c>
      <c r="C26328">
        <v>706837</v>
      </c>
    </row>
    <row r="26329" spans="1:3" x14ac:dyDescent="0.25">
      <c r="A26329" t="s">
        <v>31098</v>
      </c>
      <c r="B26329">
        <v>1</v>
      </c>
      <c r="C26329">
        <v>644589</v>
      </c>
    </row>
    <row r="26330" spans="1:3" x14ac:dyDescent="0.25">
      <c r="A26330" t="s">
        <v>31099</v>
      </c>
      <c r="B26330">
        <v>1</v>
      </c>
      <c r="C26330">
        <v>1203461</v>
      </c>
    </row>
    <row r="26331" spans="1:3" x14ac:dyDescent="0.25">
      <c r="A26331" t="s">
        <v>31100</v>
      </c>
      <c r="B26331">
        <v>1</v>
      </c>
      <c r="C26331">
        <v>309263</v>
      </c>
    </row>
    <row r="26332" spans="1:3" x14ac:dyDescent="0.25">
      <c r="A26332" t="s">
        <v>31101</v>
      </c>
      <c r="B26332">
        <v>1</v>
      </c>
      <c r="C26332">
        <v>1283610</v>
      </c>
    </row>
    <row r="26333" spans="1:3" x14ac:dyDescent="0.25">
      <c r="A26333" t="s">
        <v>31102</v>
      </c>
      <c r="B26333">
        <v>1</v>
      </c>
      <c r="C26333">
        <v>863025</v>
      </c>
    </row>
    <row r="26334" spans="1:3" x14ac:dyDescent="0.25">
      <c r="A26334" t="s">
        <v>31103</v>
      </c>
      <c r="B26334">
        <v>1</v>
      </c>
      <c r="C26334">
        <v>144080</v>
      </c>
    </row>
    <row r="26335" spans="1:3" x14ac:dyDescent="0.25">
      <c r="A26335" t="s">
        <v>31104</v>
      </c>
      <c r="B26335">
        <v>1</v>
      </c>
      <c r="C26335">
        <v>305442</v>
      </c>
    </row>
    <row r="26336" spans="1:3" x14ac:dyDescent="0.25">
      <c r="A26336" t="s">
        <v>31105</v>
      </c>
      <c r="B26336">
        <v>1</v>
      </c>
      <c r="C26336">
        <v>29459</v>
      </c>
    </row>
    <row r="26337" spans="1:3" x14ac:dyDescent="0.25">
      <c r="A26337" t="s">
        <v>31106</v>
      </c>
      <c r="B26337">
        <v>1</v>
      </c>
      <c r="C26337">
        <v>619652</v>
      </c>
    </row>
    <row r="26338" spans="1:3" x14ac:dyDescent="0.25">
      <c r="A26338" t="s">
        <v>31107</v>
      </c>
      <c r="B26338">
        <v>1</v>
      </c>
      <c r="C26338">
        <v>296195</v>
      </c>
    </row>
    <row r="26339" spans="1:3" x14ac:dyDescent="0.25">
      <c r="A26339" t="s">
        <v>31108</v>
      </c>
      <c r="B26339">
        <v>1</v>
      </c>
      <c r="C26339">
        <v>295133</v>
      </c>
    </row>
    <row r="26340" spans="1:3" x14ac:dyDescent="0.25">
      <c r="A26340" t="s">
        <v>31109</v>
      </c>
      <c r="B26340">
        <v>1</v>
      </c>
      <c r="C26340">
        <v>155485</v>
      </c>
    </row>
    <row r="26341" spans="1:3" x14ac:dyDescent="0.25">
      <c r="A26341" t="s">
        <v>31110</v>
      </c>
      <c r="B26341">
        <v>1</v>
      </c>
      <c r="C26341">
        <v>2688662</v>
      </c>
    </row>
    <row r="26342" spans="1:3" x14ac:dyDescent="0.25">
      <c r="A26342" t="s">
        <v>31111</v>
      </c>
      <c r="B26342">
        <v>1</v>
      </c>
      <c r="C26342">
        <v>356151</v>
      </c>
    </row>
    <row r="26343" spans="1:3" x14ac:dyDescent="0.25">
      <c r="A26343" t="s">
        <v>31112</v>
      </c>
      <c r="B26343">
        <v>1</v>
      </c>
      <c r="C26343">
        <v>1225543</v>
      </c>
    </row>
    <row r="26344" spans="1:3" x14ac:dyDescent="0.25">
      <c r="A26344" t="s">
        <v>31113</v>
      </c>
      <c r="B26344">
        <v>1</v>
      </c>
      <c r="C26344">
        <v>14539</v>
      </c>
    </row>
    <row r="26345" spans="1:3" x14ac:dyDescent="0.25">
      <c r="A26345" t="s">
        <v>31114</v>
      </c>
      <c r="B26345">
        <v>1</v>
      </c>
      <c r="C26345">
        <v>1946438</v>
      </c>
    </row>
    <row r="26346" spans="1:3" x14ac:dyDescent="0.25">
      <c r="A26346" t="s">
        <v>31115</v>
      </c>
      <c r="B26346">
        <v>1</v>
      </c>
      <c r="C26346">
        <v>53288</v>
      </c>
    </row>
    <row r="26347" spans="1:3" x14ac:dyDescent="0.25">
      <c r="A26347" t="s">
        <v>31116</v>
      </c>
      <c r="B26347">
        <v>1</v>
      </c>
      <c r="C26347">
        <v>539073</v>
      </c>
    </row>
    <row r="26348" spans="1:3" x14ac:dyDescent="0.25">
      <c r="A26348" t="s">
        <v>31117</v>
      </c>
      <c r="B26348">
        <v>1</v>
      </c>
      <c r="C26348">
        <v>594373</v>
      </c>
    </row>
    <row r="26349" spans="1:3" x14ac:dyDescent="0.25">
      <c r="A26349" t="s">
        <v>31118</v>
      </c>
      <c r="B26349">
        <v>1</v>
      </c>
      <c r="C26349">
        <v>346420</v>
      </c>
    </row>
    <row r="26350" spans="1:3" x14ac:dyDescent="0.25">
      <c r="A26350" t="s">
        <v>31119</v>
      </c>
      <c r="B26350">
        <v>1</v>
      </c>
      <c r="C26350">
        <v>222692</v>
      </c>
    </row>
    <row r="26351" spans="1:3" x14ac:dyDescent="0.25">
      <c r="A26351" t="s">
        <v>31120</v>
      </c>
      <c r="B26351">
        <v>1</v>
      </c>
      <c r="C26351">
        <v>88418</v>
      </c>
    </row>
    <row r="26352" spans="1:3" x14ac:dyDescent="0.25">
      <c r="A26352" t="s">
        <v>31121</v>
      </c>
      <c r="B26352">
        <v>1</v>
      </c>
      <c r="C26352">
        <v>494358</v>
      </c>
    </row>
    <row r="26353" spans="1:3" x14ac:dyDescent="0.25">
      <c r="A26353" t="s">
        <v>31122</v>
      </c>
      <c r="B26353">
        <v>1</v>
      </c>
      <c r="C26353">
        <v>554757</v>
      </c>
    </row>
    <row r="26354" spans="1:3" x14ac:dyDescent="0.25">
      <c r="A26354" t="s">
        <v>31123</v>
      </c>
      <c r="B26354">
        <v>1</v>
      </c>
      <c r="C26354">
        <v>600521</v>
      </c>
    </row>
    <row r="26355" spans="1:3" x14ac:dyDescent="0.25">
      <c r="A26355" t="s">
        <v>31124</v>
      </c>
      <c r="B26355">
        <v>1</v>
      </c>
      <c r="C26355">
        <v>148347</v>
      </c>
    </row>
    <row r="26356" spans="1:3" x14ac:dyDescent="0.25">
      <c r="A26356" t="s">
        <v>31125</v>
      </c>
      <c r="B26356">
        <v>1</v>
      </c>
      <c r="C26356">
        <v>1115195</v>
      </c>
    </row>
    <row r="26357" spans="1:3" x14ac:dyDescent="0.25">
      <c r="A26357" t="s">
        <v>31126</v>
      </c>
      <c r="B26357">
        <v>1</v>
      </c>
      <c r="C26357">
        <v>627371</v>
      </c>
    </row>
    <row r="26358" spans="1:3" x14ac:dyDescent="0.25">
      <c r="A26358" t="s">
        <v>31127</v>
      </c>
      <c r="B26358">
        <v>1</v>
      </c>
      <c r="C26358">
        <v>129915</v>
      </c>
    </row>
    <row r="26359" spans="1:3" x14ac:dyDescent="0.25">
      <c r="A26359" t="s">
        <v>31128</v>
      </c>
      <c r="B26359">
        <v>1</v>
      </c>
      <c r="C26359">
        <v>143702</v>
      </c>
    </row>
    <row r="26360" spans="1:3" x14ac:dyDescent="0.25">
      <c r="A26360" t="s">
        <v>31129</v>
      </c>
      <c r="B26360">
        <v>1</v>
      </c>
      <c r="C26360">
        <v>19137</v>
      </c>
    </row>
    <row r="26361" spans="1:3" x14ac:dyDescent="0.25">
      <c r="A26361" t="s">
        <v>31130</v>
      </c>
      <c r="B26361">
        <v>1</v>
      </c>
      <c r="C26361">
        <v>73325</v>
      </c>
    </row>
    <row r="26362" spans="1:3" x14ac:dyDescent="0.25">
      <c r="A26362" t="s">
        <v>31131</v>
      </c>
      <c r="B26362">
        <v>1</v>
      </c>
      <c r="C26362">
        <v>974323</v>
      </c>
    </row>
    <row r="26363" spans="1:3" x14ac:dyDescent="0.25">
      <c r="A26363" t="s">
        <v>31132</v>
      </c>
      <c r="B26363">
        <v>1</v>
      </c>
      <c r="C26363">
        <v>573910</v>
      </c>
    </row>
    <row r="26364" spans="1:3" x14ac:dyDescent="0.25">
      <c r="A26364" t="s">
        <v>31133</v>
      </c>
      <c r="B26364">
        <v>1</v>
      </c>
      <c r="C26364">
        <v>119446</v>
      </c>
    </row>
    <row r="26365" spans="1:3" x14ac:dyDescent="0.25">
      <c r="A26365" t="s">
        <v>31134</v>
      </c>
      <c r="B26365">
        <v>1</v>
      </c>
      <c r="C26365">
        <v>261448</v>
      </c>
    </row>
    <row r="26366" spans="1:3" x14ac:dyDescent="0.25">
      <c r="A26366" t="s">
        <v>31135</v>
      </c>
      <c r="B26366">
        <v>1</v>
      </c>
      <c r="C26366">
        <v>78741</v>
      </c>
    </row>
    <row r="26367" spans="1:3" x14ac:dyDescent="0.25">
      <c r="A26367" t="s">
        <v>31136</v>
      </c>
      <c r="B26367">
        <v>1</v>
      </c>
      <c r="C26367">
        <v>1221074</v>
      </c>
    </row>
    <row r="26368" spans="1:3" x14ac:dyDescent="0.25">
      <c r="A26368" t="s">
        <v>31137</v>
      </c>
      <c r="B26368">
        <v>1</v>
      </c>
      <c r="C26368">
        <v>61709</v>
      </c>
    </row>
    <row r="26369" spans="1:3" x14ac:dyDescent="0.25">
      <c r="A26369" t="s">
        <v>31138</v>
      </c>
      <c r="B26369">
        <v>1</v>
      </c>
      <c r="C26369">
        <v>188787</v>
      </c>
    </row>
    <row r="26370" spans="1:3" x14ac:dyDescent="0.25">
      <c r="A26370" t="s">
        <v>31139</v>
      </c>
      <c r="B26370">
        <v>1</v>
      </c>
      <c r="C26370">
        <v>267794</v>
      </c>
    </row>
    <row r="26371" spans="1:3" x14ac:dyDescent="0.25">
      <c r="A26371" t="s">
        <v>31140</v>
      </c>
      <c r="B26371">
        <v>1</v>
      </c>
      <c r="C26371">
        <v>1289889</v>
      </c>
    </row>
    <row r="26372" spans="1:3" x14ac:dyDescent="0.25">
      <c r="A26372" t="s">
        <v>31141</v>
      </c>
      <c r="B26372">
        <v>1</v>
      </c>
      <c r="C26372">
        <v>511689</v>
      </c>
    </row>
    <row r="26373" spans="1:3" x14ac:dyDescent="0.25">
      <c r="A26373" t="s">
        <v>31142</v>
      </c>
      <c r="B26373">
        <v>1</v>
      </c>
      <c r="C26373">
        <v>1067194</v>
      </c>
    </row>
    <row r="26374" spans="1:3" x14ac:dyDescent="0.25">
      <c r="A26374" t="s">
        <v>31143</v>
      </c>
      <c r="B26374">
        <v>1</v>
      </c>
      <c r="C26374">
        <v>28670</v>
      </c>
    </row>
    <row r="26375" spans="1:3" x14ac:dyDescent="0.25">
      <c r="A26375" t="s">
        <v>31144</v>
      </c>
      <c r="B26375">
        <v>1</v>
      </c>
      <c r="C26375">
        <v>28871</v>
      </c>
    </row>
    <row r="26376" spans="1:3" x14ac:dyDescent="0.25">
      <c r="A26376" t="s">
        <v>31145</v>
      </c>
      <c r="B26376">
        <v>1</v>
      </c>
      <c r="C26376">
        <v>405091</v>
      </c>
    </row>
    <row r="26377" spans="1:3" x14ac:dyDescent="0.25">
      <c r="A26377" t="s">
        <v>31146</v>
      </c>
      <c r="B26377">
        <v>1</v>
      </c>
      <c r="C26377">
        <v>421844</v>
      </c>
    </row>
    <row r="26378" spans="1:3" x14ac:dyDescent="0.25">
      <c r="A26378" t="s">
        <v>31147</v>
      </c>
      <c r="B26378">
        <v>1</v>
      </c>
      <c r="C26378">
        <v>157491</v>
      </c>
    </row>
    <row r="26379" spans="1:3" x14ac:dyDescent="0.25">
      <c r="A26379" t="s">
        <v>31148</v>
      </c>
      <c r="B26379">
        <v>1</v>
      </c>
      <c r="C26379">
        <v>108469</v>
      </c>
    </row>
    <row r="26380" spans="1:3" x14ac:dyDescent="0.25">
      <c r="A26380" t="s">
        <v>31149</v>
      </c>
      <c r="B26380">
        <v>1</v>
      </c>
      <c r="C26380">
        <v>300832</v>
      </c>
    </row>
    <row r="26381" spans="1:3" x14ac:dyDescent="0.25">
      <c r="A26381" t="s">
        <v>31150</v>
      </c>
      <c r="B26381">
        <v>1</v>
      </c>
      <c r="C26381">
        <v>1641484</v>
      </c>
    </row>
    <row r="26382" spans="1:3" x14ac:dyDescent="0.25">
      <c r="A26382" t="s">
        <v>31151</v>
      </c>
      <c r="B26382">
        <v>1</v>
      </c>
      <c r="C26382">
        <v>719237</v>
      </c>
    </row>
    <row r="26383" spans="1:3" x14ac:dyDescent="0.25">
      <c r="A26383" t="s">
        <v>31152</v>
      </c>
      <c r="B26383">
        <v>1</v>
      </c>
      <c r="C26383">
        <v>379184</v>
      </c>
    </row>
    <row r="26384" spans="1:3" x14ac:dyDescent="0.25">
      <c r="A26384" t="s">
        <v>31153</v>
      </c>
      <c r="B26384">
        <v>1</v>
      </c>
      <c r="C26384">
        <v>649054</v>
      </c>
    </row>
    <row r="26385" spans="1:3" x14ac:dyDescent="0.25">
      <c r="A26385" t="s">
        <v>31154</v>
      </c>
      <c r="B26385">
        <v>1</v>
      </c>
      <c r="C26385">
        <v>164120</v>
      </c>
    </row>
    <row r="26386" spans="1:3" x14ac:dyDescent="0.25">
      <c r="A26386" t="s">
        <v>31155</v>
      </c>
      <c r="B26386">
        <v>1</v>
      </c>
      <c r="C26386">
        <v>610655</v>
      </c>
    </row>
    <row r="26387" spans="1:3" x14ac:dyDescent="0.25">
      <c r="A26387" t="s">
        <v>31156</v>
      </c>
      <c r="B26387">
        <v>1</v>
      </c>
      <c r="C26387">
        <v>600341</v>
      </c>
    </row>
    <row r="26388" spans="1:3" x14ac:dyDescent="0.25">
      <c r="A26388" t="s">
        <v>31157</v>
      </c>
      <c r="B26388">
        <v>1</v>
      </c>
      <c r="C26388">
        <v>4911362</v>
      </c>
    </row>
    <row r="26389" spans="1:3" x14ac:dyDescent="0.25">
      <c r="A26389" t="s">
        <v>31158</v>
      </c>
      <c r="B26389">
        <v>1</v>
      </c>
      <c r="C26389">
        <v>19955072</v>
      </c>
    </row>
    <row r="26390" spans="1:3" x14ac:dyDescent="0.25">
      <c r="A26390" t="s">
        <v>31159</v>
      </c>
      <c r="B26390">
        <v>1</v>
      </c>
      <c r="C26390">
        <v>2297198</v>
      </c>
    </row>
    <row r="26391" spans="1:3" x14ac:dyDescent="0.25">
      <c r="A26391" t="s">
        <v>31160</v>
      </c>
      <c r="B26391">
        <v>1</v>
      </c>
      <c r="C26391">
        <v>1281836</v>
      </c>
    </row>
    <row r="26392" spans="1:3" x14ac:dyDescent="0.25">
      <c r="A26392" t="s">
        <v>31161</v>
      </c>
      <c r="B26392">
        <v>1</v>
      </c>
      <c r="C26392">
        <v>1324781</v>
      </c>
    </row>
    <row r="26393" spans="1:3" x14ac:dyDescent="0.25">
      <c r="A26393" t="s">
        <v>31162</v>
      </c>
      <c r="B26393">
        <v>1</v>
      </c>
      <c r="C26393">
        <v>88425</v>
      </c>
    </row>
    <row r="26394" spans="1:3" x14ac:dyDescent="0.25">
      <c r="A26394" t="s">
        <v>31163</v>
      </c>
      <c r="B26394">
        <v>1</v>
      </c>
      <c r="C26394">
        <v>105657408</v>
      </c>
    </row>
    <row r="26395" spans="1:3" x14ac:dyDescent="0.25">
      <c r="A26395" t="s">
        <v>31164</v>
      </c>
      <c r="B26395">
        <v>1</v>
      </c>
      <c r="C26395">
        <v>89502</v>
      </c>
    </row>
    <row r="26396" spans="1:3" x14ac:dyDescent="0.25">
      <c r="A26396" t="s">
        <v>31165</v>
      </c>
      <c r="B26396">
        <v>1</v>
      </c>
      <c r="C26396">
        <v>248274</v>
      </c>
    </row>
    <row r="26397" spans="1:3" x14ac:dyDescent="0.25">
      <c r="A26397" t="s">
        <v>31166</v>
      </c>
      <c r="B26397">
        <v>1</v>
      </c>
      <c r="C26397">
        <v>83572</v>
      </c>
    </row>
    <row r="26398" spans="1:3" x14ac:dyDescent="0.25">
      <c r="A26398" t="s">
        <v>31167</v>
      </c>
      <c r="B26398">
        <v>1</v>
      </c>
      <c r="C26398">
        <v>15713</v>
      </c>
    </row>
    <row r="26399" spans="1:3" x14ac:dyDescent="0.25">
      <c r="A26399" t="s">
        <v>31168</v>
      </c>
      <c r="B26399">
        <v>1</v>
      </c>
      <c r="C26399">
        <v>183244</v>
      </c>
    </row>
    <row r="26400" spans="1:3" x14ac:dyDescent="0.25">
      <c r="A26400" t="s">
        <v>31169</v>
      </c>
      <c r="B26400">
        <v>1</v>
      </c>
      <c r="C26400">
        <v>415877</v>
      </c>
    </row>
    <row r="26401" spans="1:3" x14ac:dyDescent="0.25">
      <c r="A26401" t="s">
        <v>31170</v>
      </c>
      <c r="B26401">
        <v>1</v>
      </c>
      <c r="C26401">
        <v>1063739</v>
      </c>
    </row>
    <row r="26402" spans="1:3" x14ac:dyDescent="0.25">
      <c r="A26402" t="s">
        <v>31171</v>
      </c>
      <c r="B26402">
        <v>1</v>
      </c>
      <c r="C26402">
        <v>87378</v>
      </c>
    </row>
    <row r="26403" spans="1:3" x14ac:dyDescent="0.25">
      <c r="A26403" t="s">
        <v>31172</v>
      </c>
      <c r="B26403">
        <v>1</v>
      </c>
      <c r="C26403">
        <v>106213</v>
      </c>
    </row>
    <row r="26404" spans="1:3" x14ac:dyDescent="0.25">
      <c r="A26404" t="s">
        <v>31173</v>
      </c>
      <c r="B26404">
        <v>1</v>
      </c>
      <c r="C26404">
        <v>126532</v>
      </c>
    </row>
    <row r="26405" spans="1:3" x14ac:dyDescent="0.25">
      <c r="A26405" t="s">
        <v>31174</v>
      </c>
      <c r="B26405">
        <v>1</v>
      </c>
      <c r="C26405">
        <v>128284</v>
      </c>
    </row>
    <row r="26406" spans="1:3" x14ac:dyDescent="0.25">
      <c r="A26406" t="s">
        <v>31175</v>
      </c>
      <c r="B26406">
        <v>1</v>
      </c>
      <c r="C26406">
        <v>2493815</v>
      </c>
    </row>
    <row r="26407" spans="1:3" x14ac:dyDescent="0.25">
      <c r="A26407" t="s">
        <v>31176</v>
      </c>
      <c r="B26407">
        <v>1</v>
      </c>
      <c r="C26407">
        <v>3199476</v>
      </c>
    </row>
    <row r="26408" spans="1:3" x14ac:dyDescent="0.25">
      <c r="A26408" t="s">
        <v>31177</v>
      </c>
      <c r="B26408">
        <v>1</v>
      </c>
      <c r="C26408">
        <v>79149</v>
      </c>
    </row>
    <row r="26409" spans="1:3" x14ac:dyDescent="0.25">
      <c r="A26409" t="s">
        <v>31178</v>
      </c>
      <c r="B26409">
        <v>1</v>
      </c>
      <c r="C26409">
        <v>1997303</v>
      </c>
    </row>
    <row r="26410" spans="1:3" x14ac:dyDescent="0.25">
      <c r="A26410" t="s">
        <v>31179</v>
      </c>
      <c r="B26410">
        <v>1</v>
      </c>
      <c r="C26410">
        <v>2421376</v>
      </c>
    </row>
    <row r="26411" spans="1:3" x14ac:dyDescent="0.25">
      <c r="A26411" t="s">
        <v>31180</v>
      </c>
      <c r="B26411">
        <v>1</v>
      </c>
      <c r="C26411">
        <v>1563570</v>
      </c>
    </row>
    <row r="26412" spans="1:3" x14ac:dyDescent="0.25">
      <c r="A26412" t="s">
        <v>31181</v>
      </c>
      <c r="B26412">
        <v>1</v>
      </c>
      <c r="C26412">
        <v>86231</v>
      </c>
    </row>
    <row r="26413" spans="1:3" x14ac:dyDescent="0.25">
      <c r="A26413" t="s">
        <v>31182</v>
      </c>
      <c r="B26413">
        <v>1</v>
      </c>
      <c r="C26413">
        <v>145636</v>
      </c>
    </row>
    <row r="26414" spans="1:3" x14ac:dyDescent="0.25">
      <c r="A26414" t="s">
        <v>31183</v>
      </c>
      <c r="B26414">
        <v>1</v>
      </c>
      <c r="C26414">
        <v>246877</v>
      </c>
    </row>
    <row r="26415" spans="1:3" x14ac:dyDescent="0.25">
      <c r="A26415" t="s">
        <v>31184</v>
      </c>
      <c r="B26415">
        <v>1</v>
      </c>
      <c r="C26415">
        <v>202680</v>
      </c>
    </row>
    <row r="26416" spans="1:3" x14ac:dyDescent="0.25">
      <c r="A26416" t="s">
        <v>31185</v>
      </c>
      <c r="B26416">
        <v>1</v>
      </c>
      <c r="C26416">
        <v>1078416</v>
      </c>
    </row>
    <row r="26417" spans="1:3" x14ac:dyDescent="0.25">
      <c r="A26417" t="s">
        <v>31186</v>
      </c>
      <c r="B26417">
        <v>1</v>
      </c>
      <c r="C26417">
        <v>353105</v>
      </c>
    </row>
    <row r="26418" spans="1:3" x14ac:dyDescent="0.25">
      <c r="A26418" t="s">
        <v>31187</v>
      </c>
      <c r="B26418">
        <v>1</v>
      </c>
      <c r="C26418">
        <v>104743</v>
      </c>
    </row>
    <row r="26419" spans="1:3" x14ac:dyDescent="0.25">
      <c r="A26419" t="s">
        <v>31188</v>
      </c>
      <c r="B26419">
        <v>1</v>
      </c>
      <c r="C26419">
        <v>26606972</v>
      </c>
    </row>
    <row r="26420" spans="1:3" x14ac:dyDescent="0.25">
      <c r="A26420" t="s">
        <v>31189</v>
      </c>
      <c r="B26420">
        <v>1</v>
      </c>
      <c r="C26420">
        <v>291408</v>
      </c>
    </row>
    <row r="26421" spans="1:3" x14ac:dyDescent="0.25">
      <c r="A26421" t="s">
        <v>31190</v>
      </c>
      <c r="B26421">
        <v>1</v>
      </c>
      <c r="C26421">
        <v>484989</v>
      </c>
    </row>
    <row r="26422" spans="1:3" x14ac:dyDescent="0.25">
      <c r="A26422" t="s">
        <v>31191</v>
      </c>
      <c r="B26422">
        <v>1</v>
      </c>
      <c r="C26422">
        <v>89773</v>
      </c>
    </row>
    <row r="26423" spans="1:3" x14ac:dyDescent="0.25">
      <c r="A26423" t="s">
        <v>31192</v>
      </c>
      <c r="B26423">
        <v>1</v>
      </c>
      <c r="C26423">
        <v>1071458</v>
      </c>
    </row>
    <row r="26424" spans="1:3" x14ac:dyDescent="0.25">
      <c r="A26424" t="s">
        <v>31193</v>
      </c>
      <c r="B26424">
        <v>1</v>
      </c>
      <c r="C26424">
        <v>797277</v>
      </c>
    </row>
    <row r="26425" spans="1:3" x14ac:dyDescent="0.25">
      <c r="A26425" t="s">
        <v>31194</v>
      </c>
      <c r="B26425">
        <v>1</v>
      </c>
      <c r="C26425">
        <v>184298</v>
      </c>
    </row>
    <row r="26426" spans="1:3" x14ac:dyDescent="0.25">
      <c r="A26426" t="s">
        <v>31195</v>
      </c>
      <c r="B26426">
        <v>1</v>
      </c>
      <c r="C26426">
        <v>193505</v>
      </c>
    </row>
    <row r="26427" spans="1:3" x14ac:dyDescent="0.25">
      <c r="A26427" t="s">
        <v>31196</v>
      </c>
      <c r="B26427">
        <v>1</v>
      </c>
      <c r="C26427">
        <v>927811</v>
      </c>
    </row>
    <row r="26428" spans="1:3" x14ac:dyDescent="0.25">
      <c r="A26428" t="s">
        <v>31197</v>
      </c>
      <c r="B26428">
        <v>1</v>
      </c>
      <c r="C26428">
        <v>421286</v>
      </c>
    </row>
    <row r="26429" spans="1:3" x14ac:dyDescent="0.25">
      <c r="A26429" t="s">
        <v>31198</v>
      </c>
      <c r="B26429">
        <v>1</v>
      </c>
      <c r="C26429">
        <v>193056</v>
      </c>
    </row>
    <row r="26430" spans="1:3" x14ac:dyDescent="0.25">
      <c r="A26430" t="s">
        <v>31199</v>
      </c>
      <c r="B26430">
        <v>1</v>
      </c>
      <c r="C26430">
        <v>264519</v>
      </c>
    </row>
    <row r="26431" spans="1:3" x14ac:dyDescent="0.25">
      <c r="A26431" t="s">
        <v>31200</v>
      </c>
      <c r="B26431">
        <v>1</v>
      </c>
      <c r="C26431">
        <v>354914</v>
      </c>
    </row>
    <row r="26432" spans="1:3" x14ac:dyDescent="0.25">
      <c r="A26432" t="s">
        <v>31201</v>
      </c>
      <c r="B26432">
        <v>1</v>
      </c>
      <c r="C26432">
        <v>155471</v>
      </c>
    </row>
    <row r="26433" spans="1:3" x14ac:dyDescent="0.25">
      <c r="A26433" t="s">
        <v>31202</v>
      </c>
      <c r="B26433">
        <v>1</v>
      </c>
      <c r="C26433">
        <v>358382</v>
      </c>
    </row>
    <row r="26434" spans="1:3" x14ac:dyDescent="0.25">
      <c r="A26434" t="s">
        <v>31203</v>
      </c>
      <c r="B26434">
        <v>1</v>
      </c>
      <c r="C26434">
        <v>131319</v>
      </c>
    </row>
    <row r="26435" spans="1:3" x14ac:dyDescent="0.25">
      <c r="A26435" t="s">
        <v>31204</v>
      </c>
      <c r="B26435">
        <v>1</v>
      </c>
      <c r="C26435">
        <v>356074</v>
      </c>
    </row>
    <row r="26436" spans="1:3" x14ac:dyDescent="0.25">
      <c r="A26436" t="s">
        <v>31205</v>
      </c>
      <c r="B26436">
        <v>1</v>
      </c>
      <c r="C26436">
        <v>879472</v>
      </c>
    </row>
    <row r="26437" spans="1:3" x14ac:dyDescent="0.25">
      <c r="A26437" t="s">
        <v>31206</v>
      </c>
      <c r="B26437">
        <v>1</v>
      </c>
      <c r="C26437">
        <v>60537224</v>
      </c>
    </row>
    <row r="26438" spans="1:3" x14ac:dyDescent="0.25">
      <c r="A26438" t="s">
        <v>31207</v>
      </c>
      <c r="B26438">
        <v>1</v>
      </c>
      <c r="C26438">
        <v>78749</v>
      </c>
    </row>
    <row r="26439" spans="1:3" x14ac:dyDescent="0.25">
      <c r="A26439" t="s">
        <v>31208</v>
      </c>
      <c r="B26439">
        <v>1</v>
      </c>
      <c r="C26439">
        <v>524290</v>
      </c>
    </row>
    <row r="26440" spans="1:3" x14ac:dyDescent="0.25">
      <c r="A26440" t="s">
        <v>31209</v>
      </c>
      <c r="B26440">
        <v>1</v>
      </c>
      <c r="C26440">
        <v>1517961</v>
      </c>
    </row>
    <row r="26441" spans="1:3" x14ac:dyDescent="0.25">
      <c r="A26441" t="s">
        <v>31210</v>
      </c>
      <c r="B26441">
        <v>1</v>
      </c>
      <c r="C26441">
        <v>1053376</v>
      </c>
    </row>
    <row r="26442" spans="1:3" x14ac:dyDescent="0.25">
      <c r="A26442" t="s">
        <v>31211</v>
      </c>
      <c r="B26442">
        <v>1</v>
      </c>
      <c r="C26442">
        <v>206752</v>
      </c>
    </row>
    <row r="26443" spans="1:3" x14ac:dyDescent="0.25">
      <c r="A26443" t="s">
        <v>31212</v>
      </c>
      <c r="B26443">
        <v>1</v>
      </c>
      <c r="C26443">
        <v>747615</v>
      </c>
    </row>
    <row r="26444" spans="1:3" x14ac:dyDescent="0.25">
      <c r="A26444" t="s">
        <v>31213</v>
      </c>
      <c r="B26444">
        <v>1</v>
      </c>
      <c r="C26444">
        <v>1967252</v>
      </c>
    </row>
    <row r="26445" spans="1:3" x14ac:dyDescent="0.25">
      <c r="A26445" t="s">
        <v>31214</v>
      </c>
      <c r="B26445">
        <v>1</v>
      </c>
      <c r="C26445">
        <v>178053</v>
      </c>
    </row>
    <row r="26446" spans="1:3" x14ac:dyDescent="0.25">
      <c r="A26446" t="s">
        <v>31215</v>
      </c>
      <c r="B26446">
        <v>1</v>
      </c>
      <c r="C26446">
        <v>493448</v>
      </c>
    </row>
    <row r="26447" spans="1:3" x14ac:dyDescent="0.25">
      <c r="A26447" t="s">
        <v>31216</v>
      </c>
      <c r="B26447">
        <v>1</v>
      </c>
      <c r="C26447">
        <v>434627000</v>
      </c>
    </row>
    <row r="26448" spans="1:3" x14ac:dyDescent="0.25">
      <c r="A26448" t="s">
        <v>31217</v>
      </c>
      <c r="B26448">
        <v>1</v>
      </c>
      <c r="C26448">
        <v>94728</v>
      </c>
    </row>
    <row r="26449" spans="1:3" x14ac:dyDescent="0.25">
      <c r="A26449" t="s">
        <v>31218</v>
      </c>
      <c r="B26449">
        <v>1</v>
      </c>
      <c r="C26449">
        <v>243224</v>
      </c>
    </row>
    <row r="26450" spans="1:3" x14ac:dyDescent="0.25">
      <c r="A26450" t="s">
        <v>31219</v>
      </c>
      <c r="B26450">
        <v>1</v>
      </c>
      <c r="C26450">
        <v>537122</v>
      </c>
    </row>
    <row r="26451" spans="1:3" x14ac:dyDescent="0.25">
      <c r="A26451" t="s">
        <v>31220</v>
      </c>
      <c r="B26451">
        <v>1</v>
      </c>
      <c r="C26451">
        <v>551626</v>
      </c>
    </row>
    <row r="26452" spans="1:3" x14ac:dyDescent="0.25">
      <c r="A26452" t="s">
        <v>31221</v>
      </c>
      <c r="B26452">
        <v>1</v>
      </c>
      <c r="C26452">
        <v>202993</v>
      </c>
    </row>
    <row r="26453" spans="1:3" x14ac:dyDescent="0.25">
      <c r="A26453" t="s">
        <v>31222</v>
      </c>
      <c r="B26453">
        <v>1</v>
      </c>
      <c r="C26453">
        <v>2571263</v>
      </c>
    </row>
    <row r="26454" spans="1:3" x14ac:dyDescent="0.25">
      <c r="A26454" t="s">
        <v>31223</v>
      </c>
      <c r="B26454">
        <v>1</v>
      </c>
      <c r="C26454">
        <v>319644</v>
      </c>
    </row>
    <row r="26455" spans="1:3" x14ac:dyDescent="0.25">
      <c r="A26455" t="s">
        <v>31224</v>
      </c>
      <c r="B26455">
        <v>1</v>
      </c>
      <c r="C26455">
        <v>580560</v>
      </c>
    </row>
    <row r="26456" spans="1:3" x14ac:dyDescent="0.25">
      <c r="A26456" t="s">
        <v>31225</v>
      </c>
      <c r="B26456">
        <v>1</v>
      </c>
      <c r="C26456">
        <v>195846</v>
      </c>
    </row>
    <row r="26457" spans="1:3" x14ac:dyDescent="0.25">
      <c r="A26457" t="s">
        <v>31226</v>
      </c>
      <c r="B26457">
        <v>1</v>
      </c>
      <c r="C26457">
        <v>993720</v>
      </c>
    </row>
    <row r="26458" spans="1:3" x14ac:dyDescent="0.25">
      <c r="A26458" t="s">
        <v>31227</v>
      </c>
      <c r="B26458">
        <v>1</v>
      </c>
      <c r="C26458">
        <v>6341631</v>
      </c>
    </row>
    <row r="26459" spans="1:3" x14ac:dyDescent="0.25">
      <c r="A26459" t="s">
        <v>31228</v>
      </c>
      <c r="B26459">
        <v>1</v>
      </c>
      <c r="C26459">
        <v>149558</v>
      </c>
    </row>
    <row r="26460" spans="1:3" x14ac:dyDescent="0.25">
      <c r="A26460" t="s">
        <v>31229</v>
      </c>
      <c r="B26460">
        <v>1</v>
      </c>
      <c r="C26460">
        <v>57069</v>
      </c>
    </row>
    <row r="26461" spans="1:3" x14ac:dyDescent="0.25">
      <c r="A26461" t="s">
        <v>31230</v>
      </c>
      <c r="B26461">
        <v>1</v>
      </c>
      <c r="C26461">
        <v>606669</v>
      </c>
    </row>
    <row r="26462" spans="1:3" x14ac:dyDescent="0.25">
      <c r="A26462" t="s">
        <v>31231</v>
      </c>
      <c r="B26462">
        <v>1</v>
      </c>
      <c r="C26462">
        <v>7758969</v>
      </c>
    </row>
    <row r="26463" spans="1:3" x14ac:dyDescent="0.25">
      <c r="A26463" t="s">
        <v>31232</v>
      </c>
      <c r="B26463">
        <v>1</v>
      </c>
      <c r="C26463">
        <v>413304</v>
      </c>
    </row>
    <row r="26464" spans="1:3" x14ac:dyDescent="0.25">
      <c r="A26464" t="s">
        <v>31233</v>
      </c>
      <c r="B26464">
        <v>1</v>
      </c>
      <c r="C26464">
        <v>989905</v>
      </c>
    </row>
    <row r="26465" spans="1:3" x14ac:dyDescent="0.25">
      <c r="A26465" t="s">
        <v>31234</v>
      </c>
      <c r="B26465">
        <v>1</v>
      </c>
      <c r="C26465">
        <v>65784</v>
      </c>
    </row>
    <row r="26466" spans="1:3" x14ac:dyDescent="0.25">
      <c r="A26466" t="s">
        <v>31235</v>
      </c>
      <c r="B26466">
        <v>1</v>
      </c>
      <c r="C26466">
        <v>62825</v>
      </c>
    </row>
    <row r="26467" spans="1:3" x14ac:dyDescent="0.25">
      <c r="A26467" t="s">
        <v>31236</v>
      </c>
      <c r="B26467">
        <v>1</v>
      </c>
      <c r="C26467">
        <v>423010</v>
      </c>
    </row>
    <row r="26468" spans="1:3" x14ac:dyDescent="0.25">
      <c r="A26468" t="s">
        <v>31237</v>
      </c>
      <c r="B26468">
        <v>1</v>
      </c>
      <c r="C26468">
        <v>184977</v>
      </c>
    </row>
    <row r="26469" spans="1:3" x14ac:dyDescent="0.25">
      <c r="A26469" t="s">
        <v>31238</v>
      </c>
      <c r="B26469">
        <v>1</v>
      </c>
      <c r="C26469">
        <v>805650</v>
      </c>
    </row>
    <row r="26470" spans="1:3" x14ac:dyDescent="0.25">
      <c r="A26470" t="s">
        <v>31239</v>
      </c>
      <c r="B26470">
        <v>1</v>
      </c>
      <c r="C26470">
        <v>209608</v>
      </c>
    </row>
    <row r="26471" spans="1:3" x14ac:dyDescent="0.25">
      <c r="A26471" t="s">
        <v>31240</v>
      </c>
      <c r="B26471">
        <v>1</v>
      </c>
      <c r="C26471">
        <v>434235</v>
      </c>
    </row>
    <row r="26472" spans="1:3" x14ac:dyDescent="0.25">
      <c r="A26472" t="s">
        <v>31241</v>
      </c>
      <c r="B26472">
        <v>1</v>
      </c>
      <c r="C26472">
        <v>25251</v>
      </c>
    </row>
    <row r="26473" spans="1:3" x14ac:dyDescent="0.25">
      <c r="A26473" t="s">
        <v>31242</v>
      </c>
      <c r="B26473">
        <v>1</v>
      </c>
      <c r="C26473">
        <v>1907478</v>
      </c>
    </row>
    <row r="26474" spans="1:3" x14ac:dyDescent="0.25">
      <c r="A26474" t="s">
        <v>31243</v>
      </c>
      <c r="B26474">
        <v>1</v>
      </c>
      <c r="C26474">
        <v>5445313</v>
      </c>
    </row>
    <row r="26475" spans="1:3" x14ac:dyDescent="0.25">
      <c r="A26475" t="s">
        <v>31244</v>
      </c>
      <c r="B26475">
        <v>1</v>
      </c>
      <c r="C26475">
        <v>1972180</v>
      </c>
    </row>
    <row r="26476" spans="1:3" x14ac:dyDescent="0.25">
      <c r="A26476" t="s">
        <v>31245</v>
      </c>
      <c r="B26476">
        <v>1</v>
      </c>
      <c r="C26476">
        <v>2234520</v>
      </c>
    </row>
    <row r="26477" spans="1:3" x14ac:dyDescent="0.25">
      <c r="A26477" t="s">
        <v>31246</v>
      </c>
      <c r="B26477">
        <v>1</v>
      </c>
      <c r="C26477">
        <v>284718</v>
      </c>
    </row>
    <row r="26478" spans="1:3" x14ac:dyDescent="0.25">
      <c r="A26478" t="s">
        <v>31247</v>
      </c>
      <c r="B26478">
        <v>1</v>
      </c>
      <c r="C26478">
        <v>139344</v>
      </c>
    </row>
    <row r="26479" spans="1:3" x14ac:dyDescent="0.25">
      <c r="A26479" t="s">
        <v>31248</v>
      </c>
      <c r="B26479">
        <v>1</v>
      </c>
      <c r="C26479">
        <v>603815</v>
      </c>
    </row>
    <row r="26480" spans="1:3" x14ac:dyDescent="0.25">
      <c r="A26480" t="s">
        <v>31249</v>
      </c>
      <c r="B26480">
        <v>1</v>
      </c>
      <c r="C26480">
        <v>383782</v>
      </c>
    </row>
    <row r="26481" spans="1:3" x14ac:dyDescent="0.25">
      <c r="A26481" t="s">
        <v>31250</v>
      </c>
      <c r="B26481">
        <v>1</v>
      </c>
      <c r="C26481">
        <v>246502</v>
      </c>
    </row>
    <row r="26482" spans="1:3" x14ac:dyDescent="0.25">
      <c r="A26482" t="s">
        <v>31251</v>
      </c>
      <c r="B26482">
        <v>1</v>
      </c>
      <c r="C26482">
        <v>115010</v>
      </c>
    </row>
    <row r="26483" spans="1:3" x14ac:dyDescent="0.25">
      <c r="A26483" t="s">
        <v>31252</v>
      </c>
      <c r="B26483">
        <v>1</v>
      </c>
      <c r="C26483">
        <v>797484</v>
      </c>
    </row>
    <row r="26484" spans="1:3" x14ac:dyDescent="0.25">
      <c r="A26484" t="s">
        <v>31253</v>
      </c>
      <c r="B26484">
        <v>1</v>
      </c>
      <c r="C26484">
        <v>155022</v>
      </c>
    </row>
    <row r="26485" spans="1:3" x14ac:dyDescent="0.25">
      <c r="A26485" t="s">
        <v>31254</v>
      </c>
      <c r="B26485">
        <v>1</v>
      </c>
      <c r="C26485">
        <v>12979545</v>
      </c>
    </row>
    <row r="26486" spans="1:3" x14ac:dyDescent="0.25">
      <c r="A26486" t="s">
        <v>31255</v>
      </c>
      <c r="B26486">
        <v>1</v>
      </c>
      <c r="C26486">
        <v>15191119</v>
      </c>
    </row>
    <row r="26487" spans="1:3" x14ac:dyDescent="0.25">
      <c r="A26487" t="s">
        <v>31256</v>
      </c>
      <c r="B26487">
        <v>1</v>
      </c>
      <c r="C26487">
        <v>135011</v>
      </c>
    </row>
    <row r="26488" spans="1:3" x14ac:dyDescent="0.25">
      <c r="A26488" t="s">
        <v>31257</v>
      </c>
      <c r="B26488">
        <v>1</v>
      </c>
      <c r="C26488">
        <v>457542</v>
      </c>
    </row>
    <row r="26489" spans="1:3" x14ac:dyDescent="0.25">
      <c r="A26489" t="s">
        <v>31258</v>
      </c>
      <c r="B26489">
        <v>1</v>
      </c>
      <c r="C26489">
        <v>122409837</v>
      </c>
    </row>
    <row r="26490" spans="1:3" x14ac:dyDescent="0.25">
      <c r="A26490" t="s">
        <v>31259</v>
      </c>
      <c r="B26490">
        <v>1</v>
      </c>
      <c r="C26490">
        <v>2199679</v>
      </c>
    </row>
    <row r="26491" spans="1:3" x14ac:dyDescent="0.25">
      <c r="A26491" t="s">
        <v>31260</v>
      </c>
      <c r="B26491">
        <v>1</v>
      </c>
      <c r="C26491">
        <v>35187</v>
      </c>
    </row>
    <row r="26492" spans="1:3" x14ac:dyDescent="0.25">
      <c r="A26492" t="s">
        <v>31261</v>
      </c>
      <c r="B26492">
        <v>1</v>
      </c>
      <c r="C26492">
        <v>759980</v>
      </c>
    </row>
    <row r="26493" spans="1:3" x14ac:dyDescent="0.25">
      <c r="A26493" t="s">
        <v>31262</v>
      </c>
      <c r="B26493">
        <v>1</v>
      </c>
      <c r="C26493">
        <v>96597</v>
      </c>
    </row>
    <row r="26494" spans="1:3" x14ac:dyDescent="0.25">
      <c r="A26494" t="s">
        <v>31263</v>
      </c>
      <c r="B26494">
        <v>1</v>
      </c>
      <c r="C26494">
        <v>187717</v>
      </c>
    </row>
    <row r="26495" spans="1:3" x14ac:dyDescent="0.25">
      <c r="A26495" t="s">
        <v>31264</v>
      </c>
      <c r="B26495">
        <v>1</v>
      </c>
      <c r="C26495">
        <v>41641</v>
      </c>
    </row>
    <row r="26496" spans="1:3" x14ac:dyDescent="0.25">
      <c r="A26496" t="s">
        <v>31265</v>
      </c>
      <c r="B26496">
        <v>1</v>
      </c>
      <c r="C26496">
        <v>2106478</v>
      </c>
    </row>
    <row r="26497" spans="1:3" x14ac:dyDescent="0.25">
      <c r="A26497" t="s">
        <v>31266</v>
      </c>
      <c r="B26497">
        <v>1</v>
      </c>
      <c r="C26497">
        <v>1825988</v>
      </c>
    </row>
    <row r="26498" spans="1:3" x14ac:dyDescent="0.25">
      <c r="A26498" t="s">
        <v>31267</v>
      </c>
      <c r="B26498">
        <v>1</v>
      </c>
      <c r="C26498">
        <v>337513</v>
      </c>
    </row>
    <row r="26499" spans="1:3" x14ac:dyDescent="0.25">
      <c r="A26499" t="s">
        <v>31268</v>
      </c>
      <c r="B26499">
        <v>1</v>
      </c>
      <c r="C26499">
        <v>540006</v>
      </c>
    </row>
    <row r="26500" spans="1:3" x14ac:dyDescent="0.25">
      <c r="A26500" t="s">
        <v>31269</v>
      </c>
      <c r="B26500">
        <v>1</v>
      </c>
      <c r="C26500">
        <v>770263</v>
      </c>
    </row>
    <row r="26501" spans="1:3" x14ac:dyDescent="0.25">
      <c r="A26501" t="s">
        <v>31270</v>
      </c>
      <c r="B26501">
        <v>1</v>
      </c>
      <c r="C26501">
        <v>39594</v>
      </c>
    </row>
    <row r="26502" spans="1:3" x14ac:dyDescent="0.25">
      <c r="A26502" t="s">
        <v>31271</v>
      </c>
      <c r="B26502">
        <v>1</v>
      </c>
      <c r="C26502">
        <v>716651</v>
      </c>
    </row>
    <row r="26503" spans="1:3" x14ac:dyDescent="0.25">
      <c r="A26503" t="s">
        <v>31272</v>
      </c>
      <c r="B26503">
        <v>1</v>
      </c>
      <c r="C26503">
        <v>209290</v>
      </c>
    </row>
    <row r="26504" spans="1:3" x14ac:dyDescent="0.25">
      <c r="A26504" t="s">
        <v>31273</v>
      </c>
      <c r="B26504">
        <v>1</v>
      </c>
      <c r="C26504">
        <v>10449140</v>
      </c>
    </row>
    <row r="26505" spans="1:3" x14ac:dyDescent="0.25">
      <c r="A26505" t="s">
        <v>31274</v>
      </c>
      <c r="B26505">
        <v>1</v>
      </c>
      <c r="C26505">
        <v>469048</v>
      </c>
    </row>
    <row r="26506" spans="1:3" x14ac:dyDescent="0.25">
      <c r="A26506" t="s">
        <v>31275</v>
      </c>
      <c r="B26506">
        <v>1</v>
      </c>
      <c r="C26506">
        <v>402244</v>
      </c>
    </row>
    <row r="26507" spans="1:3" x14ac:dyDescent="0.25">
      <c r="A26507" t="s">
        <v>31276</v>
      </c>
      <c r="B26507">
        <v>1</v>
      </c>
      <c r="C26507">
        <v>232442</v>
      </c>
    </row>
    <row r="26508" spans="1:3" x14ac:dyDescent="0.25">
      <c r="A26508" t="s">
        <v>31277</v>
      </c>
      <c r="B26508">
        <v>1</v>
      </c>
      <c r="C26508">
        <v>277540</v>
      </c>
    </row>
    <row r="26509" spans="1:3" x14ac:dyDescent="0.25">
      <c r="A26509" t="s">
        <v>31278</v>
      </c>
      <c r="B26509">
        <v>1</v>
      </c>
      <c r="C26509">
        <v>438373</v>
      </c>
    </row>
    <row r="26510" spans="1:3" x14ac:dyDescent="0.25">
      <c r="A26510" t="s">
        <v>31279</v>
      </c>
      <c r="B26510">
        <v>1</v>
      </c>
      <c r="C26510">
        <v>584134</v>
      </c>
    </row>
    <row r="26511" spans="1:3" x14ac:dyDescent="0.25">
      <c r="A26511" t="s">
        <v>31280</v>
      </c>
      <c r="B26511">
        <v>1</v>
      </c>
      <c r="C26511">
        <v>138092</v>
      </c>
    </row>
    <row r="26512" spans="1:3" x14ac:dyDescent="0.25">
      <c r="A26512" t="s">
        <v>31281</v>
      </c>
      <c r="B26512">
        <v>1</v>
      </c>
      <c r="C26512">
        <v>101039</v>
      </c>
    </row>
    <row r="26513" spans="1:3" x14ac:dyDescent="0.25">
      <c r="A26513" t="s">
        <v>31282</v>
      </c>
      <c r="B26513">
        <v>1</v>
      </c>
      <c r="C26513">
        <v>10317827</v>
      </c>
    </row>
    <row r="26514" spans="1:3" x14ac:dyDescent="0.25">
      <c r="A26514" t="s">
        <v>31283</v>
      </c>
      <c r="B26514">
        <v>1</v>
      </c>
      <c r="C26514">
        <v>10216</v>
      </c>
    </row>
    <row r="26515" spans="1:3" x14ac:dyDescent="0.25">
      <c r="A26515" t="s">
        <v>31284</v>
      </c>
      <c r="B26515">
        <v>1</v>
      </c>
      <c r="C26515">
        <v>50359</v>
      </c>
    </row>
    <row r="26516" spans="1:3" x14ac:dyDescent="0.25">
      <c r="A26516" t="s">
        <v>31285</v>
      </c>
      <c r="B26516">
        <v>1</v>
      </c>
      <c r="C26516">
        <v>1644946</v>
      </c>
    </row>
    <row r="26517" spans="1:3" x14ac:dyDescent="0.25">
      <c r="A26517" t="s">
        <v>31286</v>
      </c>
      <c r="B26517">
        <v>1</v>
      </c>
      <c r="C26517">
        <v>103680</v>
      </c>
    </row>
    <row r="26518" spans="1:3" x14ac:dyDescent="0.25">
      <c r="A26518" t="s">
        <v>31287</v>
      </c>
      <c r="B26518">
        <v>1</v>
      </c>
      <c r="C26518">
        <v>41067</v>
      </c>
    </row>
    <row r="26519" spans="1:3" x14ac:dyDescent="0.25">
      <c r="A26519" t="s">
        <v>31288</v>
      </c>
      <c r="B26519">
        <v>1</v>
      </c>
      <c r="C26519">
        <v>1668407</v>
      </c>
    </row>
    <row r="26520" spans="1:3" x14ac:dyDescent="0.25">
      <c r="A26520" t="s">
        <v>31289</v>
      </c>
      <c r="B26520">
        <v>1</v>
      </c>
      <c r="C26520">
        <v>4283898</v>
      </c>
    </row>
    <row r="26521" spans="1:3" x14ac:dyDescent="0.25">
      <c r="A26521" t="s">
        <v>31290</v>
      </c>
      <c r="B26521">
        <v>1</v>
      </c>
      <c r="C26521">
        <v>308083</v>
      </c>
    </row>
    <row r="26522" spans="1:3" x14ac:dyDescent="0.25">
      <c r="A26522" t="s">
        <v>31291</v>
      </c>
      <c r="B26522">
        <v>1</v>
      </c>
      <c r="C26522">
        <v>1723430</v>
      </c>
    </row>
    <row r="26523" spans="1:3" x14ac:dyDescent="0.25">
      <c r="A26523" t="s">
        <v>31292</v>
      </c>
      <c r="B26523">
        <v>1</v>
      </c>
      <c r="C26523">
        <v>250944</v>
      </c>
    </row>
    <row r="26524" spans="1:3" x14ac:dyDescent="0.25">
      <c r="A26524" t="s">
        <v>31293</v>
      </c>
      <c r="B26524">
        <v>1</v>
      </c>
      <c r="C26524">
        <v>276166</v>
      </c>
    </row>
    <row r="26525" spans="1:3" x14ac:dyDescent="0.25">
      <c r="A26525" t="s">
        <v>31294</v>
      </c>
      <c r="B26525">
        <v>1</v>
      </c>
      <c r="C26525">
        <v>58533</v>
      </c>
    </row>
    <row r="26526" spans="1:3" x14ac:dyDescent="0.25">
      <c r="A26526" t="s">
        <v>31295</v>
      </c>
      <c r="B26526">
        <v>1</v>
      </c>
      <c r="C26526">
        <v>60984</v>
      </c>
    </row>
    <row r="26527" spans="1:3" x14ac:dyDescent="0.25">
      <c r="A26527" t="s">
        <v>31296</v>
      </c>
      <c r="B26527">
        <v>1</v>
      </c>
      <c r="C26527">
        <v>926476</v>
      </c>
    </row>
    <row r="26528" spans="1:3" x14ac:dyDescent="0.25">
      <c r="A26528" t="s">
        <v>31297</v>
      </c>
      <c r="B26528">
        <v>1</v>
      </c>
      <c r="C26528">
        <v>2373958</v>
      </c>
    </row>
    <row r="26529" spans="1:3" x14ac:dyDescent="0.25">
      <c r="A26529" t="s">
        <v>31298</v>
      </c>
      <c r="B26529">
        <v>1</v>
      </c>
      <c r="C26529">
        <v>567543</v>
      </c>
    </row>
    <row r="26530" spans="1:3" x14ac:dyDescent="0.25">
      <c r="A26530" t="s">
        <v>31299</v>
      </c>
      <c r="B26530">
        <v>1</v>
      </c>
      <c r="C26530">
        <v>223381</v>
      </c>
    </row>
    <row r="26531" spans="1:3" x14ac:dyDescent="0.25">
      <c r="A26531" t="s">
        <v>31300</v>
      </c>
      <c r="B26531">
        <v>1</v>
      </c>
      <c r="C26531">
        <v>1890432</v>
      </c>
    </row>
    <row r="26532" spans="1:3" x14ac:dyDescent="0.25">
      <c r="A26532" t="s">
        <v>31301</v>
      </c>
      <c r="B26532">
        <v>1</v>
      </c>
      <c r="C26532">
        <v>1764710</v>
      </c>
    </row>
    <row r="26533" spans="1:3" x14ac:dyDescent="0.25">
      <c r="A26533" t="s">
        <v>31302</v>
      </c>
      <c r="B26533">
        <v>1</v>
      </c>
      <c r="C26533">
        <v>152280</v>
      </c>
    </row>
    <row r="26534" spans="1:3" x14ac:dyDescent="0.25">
      <c r="A26534" t="s">
        <v>31303</v>
      </c>
      <c r="B26534">
        <v>1</v>
      </c>
      <c r="C26534">
        <v>273633</v>
      </c>
    </row>
    <row r="26535" spans="1:3" x14ac:dyDescent="0.25">
      <c r="A26535" t="s">
        <v>31304</v>
      </c>
      <c r="B26535">
        <v>1</v>
      </c>
      <c r="C26535">
        <v>292919</v>
      </c>
    </row>
    <row r="26536" spans="1:3" x14ac:dyDescent="0.25">
      <c r="A26536" t="s">
        <v>31305</v>
      </c>
      <c r="B26536">
        <v>1</v>
      </c>
      <c r="C26536">
        <v>150332</v>
      </c>
    </row>
    <row r="26537" spans="1:3" x14ac:dyDescent="0.25">
      <c r="A26537" t="s">
        <v>31306</v>
      </c>
      <c r="B26537">
        <v>1</v>
      </c>
      <c r="C26537">
        <v>94770</v>
      </c>
    </row>
    <row r="26538" spans="1:3" x14ac:dyDescent="0.25">
      <c r="A26538" t="s">
        <v>31307</v>
      </c>
      <c r="B26538">
        <v>1</v>
      </c>
      <c r="C26538">
        <v>26706</v>
      </c>
    </row>
    <row r="26539" spans="1:3" x14ac:dyDescent="0.25">
      <c r="A26539" t="s">
        <v>31308</v>
      </c>
      <c r="B26539">
        <v>1</v>
      </c>
      <c r="C26539">
        <v>330513</v>
      </c>
    </row>
    <row r="26540" spans="1:3" x14ac:dyDescent="0.25">
      <c r="A26540" t="s">
        <v>31309</v>
      </c>
      <c r="B26540">
        <v>1</v>
      </c>
      <c r="C26540">
        <v>404273</v>
      </c>
    </row>
    <row r="26541" spans="1:3" x14ac:dyDescent="0.25">
      <c r="A26541" t="s">
        <v>31310</v>
      </c>
      <c r="B26541">
        <v>1</v>
      </c>
      <c r="C26541">
        <v>271363</v>
      </c>
    </row>
    <row r="26542" spans="1:3" x14ac:dyDescent="0.25">
      <c r="A26542" t="s">
        <v>31311</v>
      </c>
      <c r="B26542">
        <v>1</v>
      </c>
      <c r="C26542">
        <v>603322</v>
      </c>
    </row>
    <row r="26543" spans="1:3" x14ac:dyDescent="0.25">
      <c r="A26543" t="s">
        <v>31312</v>
      </c>
      <c r="B26543">
        <v>1</v>
      </c>
      <c r="C26543">
        <v>587277</v>
      </c>
    </row>
    <row r="26544" spans="1:3" x14ac:dyDescent="0.25">
      <c r="A26544" t="s">
        <v>31313</v>
      </c>
      <c r="B26544">
        <v>1</v>
      </c>
      <c r="C26544">
        <v>3383</v>
      </c>
    </row>
    <row r="26545" spans="1:3" x14ac:dyDescent="0.25">
      <c r="A26545" t="s">
        <v>31314</v>
      </c>
      <c r="B26545">
        <v>1</v>
      </c>
      <c r="C26545">
        <v>1113264</v>
      </c>
    </row>
    <row r="26546" spans="1:3" x14ac:dyDescent="0.25">
      <c r="A26546" t="s">
        <v>31315</v>
      </c>
      <c r="B26546">
        <v>1</v>
      </c>
      <c r="C26546">
        <v>1720659</v>
      </c>
    </row>
    <row r="26547" spans="1:3" x14ac:dyDescent="0.25">
      <c r="A26547" t="s">
        <v>31316</v>
      </c>
      <c r="B26547">
        <v>1</v>
      </c>
      <c r="C26547">
        <v>825360</v>
      </c>
    </row>
    <row r="26548" spans="1:3" x14ac:dyDescent="0.25">
      <c r="A26548" t="s">
        <v>31317</v>
      </c>
      <c r="B26548">
        <v>1</v>
      </c>
      <c r="C26548">
        <v>268985</v>
      </c>
    </row>
    <row r="26549" spans="1:3" x14ac:dyDescent="0.25">
      <c r="A26549" t="s">
        <v>31318</v>
      </c>
      <c r="B26549">
        <v>1</v>
      </c>
      <c r="C26549">
        <v>1831464</v>
      </c>
    </row>
    <row r="26550" spans="1:3" x14ac:dyDescent="0.25">
      <c r="A26550" t="s">
        <v>31319</v>
      </c>
      <c r="B26550">
        <v>1</v>
      </c>
      <c r="C26550">
        <v>645936</v>
      </c>
    </row>
    <row r="26551" spans="1:3" x14ac:dyDescent="0.25">
      <c r="A26551" t="s">
        <v>31320</v>
      </c>
      <c r="B26551">
        <v>1</v>
      </c>
      <c r="C26551">
        <v>192171</v>
      </c>
    </row>
    <row r="26552" spans="1:3" x14ac:dyDescent="0.25">
      <c r="A26552" t="s">
        <v>31321</v>
      </c>
      <c r="B26552">
        <v>1</v>
      </c>
      <c r="C26552">
        <v>430395</v>
      </c>
    </row>
    <row r="26553" spans="1:3" x14ac:dyDescent="0.25">
      <c r="A26553" t="s">
        <v>31322</v>
      </c>
      <c r="B26553">
        <v>1</v>
      </c>
      <c r="C26553">
        <v>964163</v>
      </c>
    </row>
    <row r="26554" spans="1:3" x14ac:dyDescent="0.25">
      <c r="A26554" t="s">
        <v>31323</v>
      </c>
      <c r="B26554">
        <v>1</v>
      </c>
      <c r="C26554">
        <v>840015</v>
      </c>
    </row>
    <row r="26555" spans="1:3" x14ac:dyDescent="0.25">
      <c r="A26555" t="s">
        <v>31324</v>
      </c>
      <c r="B26555">
        <v>1</v>
      </c>
      <c r="C26555">
        <v>1668204</v>
      </c>
    </row>
    <row r="26556" spans="1:3" x14ac:dyDescent="0.25">
      <c r="A26556" t="s">
        <v>31325</v>
      </c>
      <c r="B26556">
        <v>1</v>
      </c>
      <c r="C26556">
        <v>279924</v>
      </c>
    </row>
    <row r="26557" spans="1:3" x14ac:dyDescent="0.25">
      <c r="A26557" t="s">
        <v>31326</v>
      </c>
      <c r="B26557">
        <v>1</v>
      </c>
      <c r="C26557">
        <v>234907</v>
      </c>
    </row>
    <row r="26558" spans="1:3" x14ac:dyDescent="0.25">
      <c r="A26558" t="s">
        <v>31327</v>
      </c>
      <c r="B26558">
        <v>1</v>
      </c>
      <c r="C26558">
        <v>209260</v>
      </c>
    </row>
    <row r="26559" spans="1:3" x14ac:dyDescent="0.25">
      <c r="A26559" t="s">
        <v>31328</v>
      </c>
      <c r="B26559">
        <v>1</v>
      </c>
      <c r="C26559">
        <v>542240</v>
      </c>
    </row>
    <row r="26560" spans="1:3" x14ac:dyDescent="0.25">
      <c r="A26560" t="s">
        <v>31329</v>
      </c>
      <c r="B26560">
        <v>1</v>
      </c>
      <c r="C26560">
        <v>867059</v>
      </c>
    </row>
    <row r="26561" spans="1:3" x14ac:dyDescent="0.25">
      <c r="A26561" t="s">
        <v>31330</v>
      </c>
      <c r="B26561">
        <v>1</v>
      </c>
      <c r="C26561">
        <v>52374</v>
      </c>
    </row>
    <row r="26562" spans="1:3" x14ac:dyDescent="0.25">
      <c r="A26562" t="s">
        <v>31331</v>
      </c>
      <c r="B26562">
        <v>1</v>
      </c>
      <c r="C26562">
        <v>1423365</v>
      </c>
    </row>
    <row r="26563" spans="1:3" x14ac:dyDescent="0.25">
      <c r="A26563" t="s">
        <v>31332</v>
      </c>
      <c r="B26563">
        <v>1</v>
      </c>
      <c r="C26563">
        <v>2736596</v>
      </c>
    </row>
    <row r="26564" spans="1:3" x14ac:dyDescent="0.25">
      <c r="A26564" t="s">
        <v>31333</v>
      </c>
      <c r="B26564">
        <v>1</v>
      </c>
      <c r="C26564">
        <v>141204</v>
      </c>
    </row>
    <row r="26565" spans="1:3" x14ac:dyDescent="0.25">
      <c r="A26565" t="s">
        <v>31334</v>
      </c>
      <c r="B26565">
        <v>1</v>
      </c>
      <c r="C26565">
        <v>149649</v>
      </c>
    </row>
    <row r="26566" spans="1:3" x14ac:dyDescent="0.25">
      <c r="A26566" t="s">
        <v>31335</v>
      </c>
      <c r="B26566">
        <v>1</v>
      </c>
      <c r="C26566">
        <v>485380</v>
      </c>
    </row>
    <row r="26567" spans="1:3" x14ac:dyDescent="0.25">
      <c r="A26567" t="s">
        <v>31336</v>
      </c>
      <c r="B26567">
        <v>1</v>
      </c>
      <c r="C26567">
        <v>174479000</v>
      </c>
    </row>
    <row r="26568" spans="1:3" x14ac:dyDescent="0.25">
      <c r="A26568" t="s">
        <v>31337</v>
      </c>
      <c r="B26568">
        <v>1</v>
      </c>
      <c r="C26568">
        <v>9168938</v>
      </c>
    </row>
    <row r="26569" spans="1:3" x14ac:dyDescent="0.25">
      <c r="A26569" t="s">
        <v>31338</v>
      </c>
      <c r="B26569">
        <v>1</v>
      </c>
      <c r="C26569">
        <v>561235</v>
      </c>
    </row>
    <row r="26570" spans="1:3" x14ac:dyDescent="0.25">
      <c r="A26570" t="s">
        <v>31339</v>
      </c>
      <c r="B26570">
        <v>1</v>
      </c>
      <c r="C26570">
        <v>1393782</v>
      </c>
    </row>
    <row r="26571" spans="1:3" x14ac:dyDescent="0.25">
      <c r="A26571" t="s">
        <v>31340</v>
      </c>
      <c r="B26571">
        <v>1</v>
      </c>
      <c r="C26571">
        <v>61005</v>
      </c>
    </row>
    <row r="26572" spans="1:3" x14ac:dyDescent="0.25">
      <c r="A26572" t="s">
        <v>31341</v>
      </c>
      <c r="B26572">
        <v>1</v>
      </c>
      <c r="C26572">
        <v>245571</v>
      </c>
    </row>
    <row r="26573" spans="1:3" x14ac:dyDescent="0.25">
      <c r="A26573" t="s">
        <v>31342</v>
      </c>
      <c r="B26573">
        <v>1</v>
      </c>
      <c r="C26573">
        <v>186715</v>
      </c>
    </row>
    <row r="26574" spans="1:3" x14ac:dyDescent="0.25">
      <c r="A26574" t="s">
        <v>31343</v>
      </c>
      <c r="B26574">
        <v>1</v>
      </c>
      <c r="C26574">
        <v>253384</v>
      </c>
    </row>
    <row r="26575" spans="1:3" x14ac:dyDescent="0.25">
      <c r="A26575" t="s">
        <v>31344</v>
      </c>
      <c r="B26575">
        <v>1</v>
      </c>
      <c r="C26575">
        <v>4580083</v>
      </c>
    </row>
    <row r="26576" spans="1:3" x14ac:dyDescent="0.25">
      <c r="A26576" t="s">
        <v>31345</v>
      </c>
      <c r="B26576">
        <v>1</v>
      </c>
      <c r="C26576">
        <v>2674943</v>
      </c>
    </row>
    <row r="26577" spans="1:3" x14ac:dyDescent="0.25">
      <c r="A26577" t="s">
        <v>31346</v>
      </c>
      <c r="B26577">
        <v>1</v>
      </c>
      <c r="C26577">
        <v>541292</v>
      </c>
    </row>
    <row r="26578" spans="1:3" x14ac:dyDescent="0.25">
      <c r="A26578" t="s">
        <v>31347</v>
      </c>
      <c r="B26578">
        <v>1</v>
      </c>
      <c r="C26578">
        <v>862695</v>
      </c>
    </row>
    <row r="26579" spans="1:3" x14ac:dyDescent="0.25">
      <c r="A26579" t="s">
        <v>31348</v>
      </c>
      <c r="B26579">
        <v>1</v>
      </c>
      <c r="C26579">
        <v>148612</v>
      </c>
    </row>
    <row r="26580" spans="1:3" x14ac:dyDescent="0.25">
      <c r="A26580" t="s">
        <v>31349</v>
      </c>
      <c r="B26580">
        <v>1</v>
      </c>
      <c r="C26580">
        <v>743472</v>
      </c>
    </row>
    <row r="26581" spans="1:3" x14ac:dyDescent="0.25">
      <c r="A26581" t="s">
        <v>31350</v>
      </c>
      <c r="B26581">
        <v>1</v>
      </c>
      <c r="C26581">
        <v>482424</v>
      </c>
    </row>
    <row r="26582" spans="1:3" x14ac:dyDescent="0.25">
      <c r="A26582" t="s">
        <v>31351</v>
      </c>
      <c r="B26582">
        <v>1</v>
      </c>
      <c r="C26582">
        <v>458833</v>
      </c>
    </row>
    <row r="26583" spans="1:3" x14ac:dyDescent="0.25">
      <c r="A26583" t="s">
        <v>31352</v>
      </c>
      <c r="B26583">
        <v>1</v>
      </c>
      <c r="C26583">
        <v>147825</v>
      </c>
    </row>
    <row r="26584" spans="1:3" x14ac:dyDescent="0.25">
      <c r="A26584" t="s">
        <v>31353</v>
      </c>
      <c r="B26584">
        <v>1</v>
      </c>
      <c r="C26584">
        <v>363100</v>
      </c>
    </row>
    <row r="26585" spans="1:3" x14ac:dyDescent="0.25">
      <c r="A26585" t="s">
        <v>31354</v>
      </c>
      <c r="B26585">
        <v>1</v>
      </c>
      <c r="C26585">
        <v>335110</v>
      </c>
    </row>
    <row r="26586" spans="1:3" x14ac:dyDescent="0.25">
      <c r="A26586" t="s">
        <v>31355</v>
      </c>
      <c r="B26586">
        <v>1</v>
      </c>
      <c r="C26586">
        <v>897126</v>
      </c>
    </row>
    <row r="26587" spans="1:3" x14ac:dyDescent="0.25">
      <c r="A26587" t="s">
        <v>31356</v>
      </c>
      <c r="B26587">
        <v>1</v>
      </c>
      <c r="C26587">
        <v>392032</v>
      </c>
    </row>
    <row r="26588" spans="1:3" x14ac:dyDescent="0.25">
      <c r="A26588" t="s">
        <v>31357</v>
      </c>
      <c r="B26588">
        <v>1</v>
      </c>
      <c r="C26588">
        <v>185011</v>
      </c>
    </row>
    <row r="26589" spans="1:3" x14ac:dyDescent="0.25">
      <c r="A26589" t="s">
        <v>31358</v>
      </c>
      <c r="B26589">
        <v>1</v>
      </c>
      <c r="C26589">
        <v>191869069</v>
      </c>
    </row>
    <row r="26590" spans="1:3" x14ac:dyDescent="0.25">
      <c r="A26590" t="s">
        <v>31359</v>
      </c>
      <c r="B26590">
        <v>1</v>
      </c>
      <c r="C26590">
        <v>260806</v>
      </c>
    </row>
    <row r="26591" spans="1:3" x14ac:dyDescent="0.25">
      <c r="A26591" t="s">
        <v>31360</v>
      </c>
      <c r="B26591">
        <v>1</v>
      </c>
      <c r="C26591">
        <v>550836</v>
      </c>
    </row>
    <row r="26592" spans="1:3" x14ac:dyDescent="0.25">
      <c r="A26592" t="s">
        <v>31361</v>
      </c>
      <c r="B26592">
        <v>1</v>
      </c>
      <c r="C26592">
        <v>955561</v>
      </c>
    </row>
    <row r="26593" spans="1:3" x14ac:dyDescent="0.25">
      <c r="A26593" t="s">
        <v>31362</v>
      </c>
      <c r="B26593">
        <v>1</v>
      </c>
      <c r="C26593">
        <v>216158</v>
      </c>
    </row>
    <row r="26594" spans="1:3" x14ac:dyDescent="0.25">
      <c r="A26594" t="s">
        <v>31363</v>
      </c>
      <c r="B26594">
        <v>1</v>
      </c>
      <c r="C26594">
        <v>110402</v>
      </c>
    </row>
    <row r="26595" spans="1:3" x14ac:dyDescent="0.25">
      <c r="A26595" t="s">
        <v>31364</v>
      </c>
      <c r="B26595">
        <v>1</v>
      </c>
      <c r="C26595">
        <v>2878876</v>
      </c>
    </row>
    <row r="26596" spans="1:3" x14ac:dyDescent="0.25">
      <c r="A26596" t="s">
        <v>31365</v>
      </c>
      <c r="B26596">
        <v>1</v>
      </c>
      <c r="C26596">
        <v>122984</v>
      </c>
    </row>
    <row r="26597" spans="1:3" x14ac:dyDescent="0.25">
      <c r="A26597" t="s">
        <v>31366</v>
      </c>
      <c r="B26597">
        <v>1</v>
      </c>
      <c r="C26597">
        <v>270515</v>
      </c>
    </row>
    <row r="26598" spans="1:3" x14ac:dyDescent="0.25">
      <c r="A26598" t="s">
        <v>31367</v>
      </c>
      <c r="B26598">
        <v>1</v>
      </c>
      <c r="C26598">
        <v>273830</v>
      </c>
    </row>
    <row r="26599" spans="1:3" x14ac:dyDescent="0.25">
      <c r="A26599" t="s">
        <v>31368</v>
      </c>
      <c r="B26599">
        <v>1</v>
      </c>
      <c r="C26599">
        <v>261836</v>
      </c>
    </row>
    <row r="26600" spans="1:3" x14ac:dyDescent="0.25">
      <c r="A26600" t="s">
        <v>31369</v>
      </c>
      <c r="B26600">
        <v>1</v>
      </c>
      <c r="C26600">
        <v>579837</v>
      </c>
    </row>
    <row r="26601" spans="1:3" x14ac:dyDescent="0.25">
      <c r="A26601" t="s">
        <v>31370</v>
      </c>
      <c r="B26601">
        <v>1</v>
      </c>
      <c r="C26601">
        <v>23750</v>
      </c>
    </row>
    <row r="26602" spans="1:3" x14ac:dyDescent="0.25">
      <c r="A26602" t="s">
        <v>31371</v>
      </c>
      <c r="B26602">
        <v>1</v>
      </c>
      <c r="C26602">
        <v>341374</v>
      </c>
    </row>
    <row r="26603" spans="1:3" x14ac:dyDescent="0.25">
      <c r="A26603" t="s">
        <v>31372</v>
      </c>
      <c r="B26603">
        <v>1</v>
      </c>
      <c r="C26603">
        <v>226955</v>
      </c>
    </row>
    <row r="26604" spans="1:3" x14ac:dyDescent="0.25">
      <c r="A26604" t="s">
        <v>31373</v>
      </c>
      <c r="B26604">
        <v>1</v>
      </c>
      <c r="C26604">
        <v>341624</v>
      </c>
    </row>
    <row r="26605" spans="1:3" x14ac:dyDescent="0.25">
      <c r="A26605" t="s">
        <v>31374</v>
      </c>
      <c r="B26605">
        <v>1</v>
      </c>
      <c r="C26605">
        <v>368712</v>
      </c>
    </row>
    <row r="26606" spans="1:3" x14ac:dyDescent="0.25">
      <c r="A26606" t="s">
        <v>31375</v>
      </c>
      <c r="B26606">
        <v>1</v>
      </c>
      <c r="C26606">
        <v>151208</v>
      </c>
    </row>
    <row r="26607" spans="1:3" x14ac:dyDescent="0.25">
      <c r="A26607" t="s">
        <v>31376</v>
      </c>
      <c r="B26607">
        <v>1</v>
      </c>
      <c r="C26607">
        <v>332074</v>
      </c>
    </row>
    <row r="26608" spans="1:3" x14ac:dyDescent="0.25">
      <c r="A26608" t="s">
        <v>31377</v>
      </c>
      <c r="B26608">
        <v>1</v>
      </c>
      <c r="C26608">
        <v>118643</v>
      </c>
    </row>
    <row r="26609" spans="1:3" x14ac:dyDescent="0.25">
      <c r="A26609" t="s">
        <v>31378</v>
      </c>
      <c r="B26609">
        <v>1</v>
      </c>
      <c r="C26609">
        <v>215123</v>
      </c>
    </row>
    <row r="26610" spans="1:3" x14ac:dyDescent="0.25">
      <c r="A26610" t="s">
        <v>31379</v>
      </c>
      <c r="B26610">
        <v>1</v>
      </c>
      <c r="C26610">
        <v>580046</v>
      </c>
    </row>
    <row r="26611" spans="1:3" x14ac:dyDescent="0.25">
      <c r="A26611" t="s">
        <v>31380</v>
      </c>
      <c r="B26611">
        <v>1</v>
      </c>
      <c r="C26611">
        <v>145949</v>
      </c>
    </row>
    <row r="26612" spans="1:3" x14ac:dyDescent="0.25">
      <c r="A26612" t="s">
        <v>31381</v>
      </c>
      <c r="B26612">
        <v>1</v>
      </c>
      <c r="C26612">
        <v>8333394</v>
      </c>
    </row>
    <row r="26613" spans="1:3" x14ac:dyDescent="0.25">
      <c r="A26613" t="s">
        <v>31382</v>
      </c>
      <c r="B26613">
        <v>1</v>
      </c>
      <c r="C26613">
        <v>307553</v>
      </c>
    </row>
    <row r="26614" spans="1:3" x14ac:dyDescent="0.25">
      <c r="A26614" t="s">
        <v>31383</v>
      </c>
      <c r="B26614">
        <v>1</v>
      </c>
      <c r="C26614">
        <v>971689</v>
      </c>
    </row>
    <row r="26615" spans="1:3" x14ac:dyDescent="0.25">
      <c r="A26615" t="s">
        <v>31384</v>
      </c>
      <c r="B26615">
        <v>1</v>
      </c>
      <c r="C26615">
        <v>370124</v>
      </c>
    </row>
    <row r="26616" spans="1:3" x14ac:dyDescent="0.25">
      <c r="A26616" t="s">
        <v>31385</v>
      </c>
      <c r="B26616">
        <v>1</v>
      </c>
      <c r="C26616">
        <v>259215</v>
      </c>
    </row>
    <row r="26617" spans="1:3" x14ac:dyDescent="0.25">
      <c r="A26617" t="s">
        <v>31386</v>
      </c>
      <c r="B26617">
        <v>1</v>
      </c>
      <c r="C26617">
        <v>29435</v>
      </c>
    </row>
    <row r="26618" spans="1:3" x14ac:dyDescent="0.25">
      <c r="A26618" t="s">
        <v>31387</v>
      </c>
      <c r="B26618">
        <v>1</v>
      </c>
      <c r="C26618">
        <v>769391</v>
      </c>
    </row>
    <row r="26619" spans="1:3" x14ac:dyDescent="0.25">
      <c r="A26619" t="s">
        <v>31388</v>
      </c>
      <c r="B26619">
        <v>1</v>
      </c>
      <c r="C26619">
        <v>3215547</v>
      </c>
    </row>
    <row r="26620" spans="1:3" x14ac:dyDescent="0.25">
      <c r="A26620" t="s">
        <v>31389</v>
      </c>
      <c r="B26620">
        <v>1</v>
      </c>
      <c r="C26620">
        <v>1058071</v>
      </c>
    </row>
    <row r="26621" spans="1:3" x14ac:dyDescent="0.25">
      <c r="A26621" t="s">
        <v>31390</v>
      </c>
      <c r="B26621">
        <v>1</v>
      </c>
      <c r="C26621">
        <v>121961</v>
      </c>
    </row>
    <row r="26622" spans="1:3" x14ac:dyDescent="0.25">
      <c r="A26622" t="s">
        <v>31391</v>
      </c>
      <c r="B26622">
        <v>1</v>
      </c>
      <c r="C26622">
        <v>225568</v>
      </c>
    </row>
    <row r="26623" spans="1:3" x14ac:dyDescent="0.25">
      <c r="A26623" t="s">
        <v>31392</v>
      </c>
      <c r="B26623">
        <v>1</v>
      </c>
      <c r="C26623">
        <v>65903</v>
      </c>
    </row>
    <row r="26624" spans="1:3" x14ac:dyDescent="0.25">
      <c r="A26624" t="s">
        <v>31393</v>
      </c>
      <c r="B26624">
        <v>1</v>
      </c>
      <c r="C26624">
        <v>261139</v>
      </c>
    </row>
    <row r="26625" spans="1:3" x14ac:dyDescent="0.25">
      <c r="A26625" t="s">
        <v>31394</v>
      </c>
      <c r="B26625">
        <v>1</v>
      </c>
      <c r="C26625">
        <v>1232701</v>
      </c>
    </row>
    <row r="26626" spans="1:3" x14ac:dyDescent="0.25">
      <c r="A26626" t="s">
        <v>31395</v>
      </c>
      <c r="B26626">
        <v>1</v>
      </c>
      <c r="C26626">
        <v>427309</v>
      </c>
    </row>
    <row r="26627" spans="1:3" x14ac:dyDescent="0.25">
      <c r="A26627" t="s">
        <v>31396</v>
      </c>
      <c r="B26627">
        <v>1</v>
      </c>
      <c r="C26627">
        <v>27053</v>
      </c>
    </row>
    <row r="26628" spans="1:3" x14ac:dyDescent="0.25">
      <c r="A26628" t="s">
        <v>31397</v>
      </c>
      <c r="B26628">
        <v>1</v>
      </c>
      <c r="C26628">
        <v>1791755</v>
      </c>
    </row>
    <row r="26629" spans="1:3" x14ac:dyDescent="0.25">
      <c r="A26629" t="s">
        <v>31398</v>
      </c>
      <c r="B26629">
        <v>1</v>
      </c>
      <c r="C26629">
        <v>424280</v>
      </c>
    </row>
    <row r="26630" spans="1:3" x14ac:dyDescent="0.25">
      <c r="A26630" t="s">
        <v>31399</v>
      </c>
      <c r="B26630">
        <v>1</v>
      </c>
      <c r="C26630">
        <v>86155</v>
      </c>
    </row>
    <row r="26631" spans="1:3" x14ac:dyDescent="0.25">
      <c r="A26631" t="s">
        <v>31400</v>
      </c>
      <c r="B26631">
        <v>1</v>
      </c>
      <c r="C26631">
        <v>872052</v>
      </c>
    </row>
    <row r="26632" spans="1:3" x14ac:dyDescent="0.25">
      <c r="A26632" t="s">
        <v>31401</v>
      </c>
      <c r="B26632">
        <v>1</v>
      </c>
      <c r="C26632">
        <v>148009</v>
      </c>
    </row>
    <row r="26633" spans="1:3" x14ac:dyDescent="0.25">
      <c r="A26633" t="s">
        <v>31402</v>
      </c>
      <c r="B26633">
        <v>1</v>
      </c>
      <c r="C26633">
        <v>296215</v>
      </c>
    </row>
    <row r="26634" spans="1:3" x14ac:dyDescent="0.25">
      <c r="A26634" t="s">
        <v>31403</v>
      </c>
      <c r="B26634">
        <v>1</v>
      </c>
      <c r="C26634">
        <v>702119</v>
      </c>
    </row>
    <row r="26635" spans="1:3" x14ac:dyDescent="0.25">
      <c r="A26635" t="s">
        <v>31404</v>
      </c>
      <c r="B26635">
        <v>1</v>
      </c>
      <c r="C26635">
        <v>239824</v>
      </c>
    </row>
    <row r="26636" spans="1:3" x14ac:dyDescent="0.25">
      <c r="A26636" t="s">
        <v>31405</v>
      </c>
      <c r="B26636">
        <v>1</v>
      </c>
      <c r="C26636">
        <v>226942</v>
      </c>
    </row>
    <row r="26637" spans="1:3" x14ac:dyDescent="0.25">
      <c r="A26637" t="s">
        <v>31406</v>
      </c>
      <c r="B26637">
        <v>1</v>
      </c>
      <c r="C26637">
        <v>1745311</v>
      </c>
    </row>
    <row r="26638" spans="1:3" x14ac:dyDescent="0.25">
      <c r="A26638" t="s">
        <v>31407</v>
      </c>
      <c r="B26638">
        <v>1</v>
      </c>
      <c r="C26638">
        <v>494220</v>
      </c>
    </row>
    <row r="26639" spans="1:3" x14ac:dyDescent="0.25">
      <c r="A26639" t="s">
        <v>31408</v>
      </c>
      <c r="B26639">
        <v>1</v>
      </c>
      <c r="C26639">
        <v>97416</v>
      </c>
    </row>
    <row r="26640" spans="1:3" x14ac:dyDescent="0.25">
      <c r="A26640" t="s">
        <v>31409</v>
      </c>
      <c r="B26640">
        <v>1</v>
      </c>
      <c r="C26640">
        <v>305588</v>
      </c>
    </row>
    <row r="26641" spans="1:3" x14ac:dyDescent="0.25">
      <c r="A26641" t="s">
        <v>31410</v>
      </c>
      <c r="B26641">
        <v>1</v>
      </c>
      <c r="C26641">
        <v>418791</v>
      </c>
    </row>
    <row r="26642" spans="1:3" x14ac:dyDescent="0.25">
      <c r="A26642" t="s">
        <v>31411</v>
      </c>
      <c r="B26642">
        <v>1</v>
      </c>
      <c r="C26642">
        <v>569418</v>
      </c>
    </row>
    <row r="26643" spans="1:3" x14ac:dyDescent="0.25">
      <c r="A26643" t="s">
        <v>31412</v>
      </c>
      <c r="B26643">
        <v>1</v>
      </c>
      <c r="C26643">
        <v>15337854</v>
      </c>
    </row>
    <row r="26644" spans="1:3" x14ac:dyDescent="0.25">
      <c r="A26644" t="s">
        <v>31413</v>
      </c>
      <c r="B26644">
        <v>1</v>
      </c>
      <c r="C26644">
        <v>474980</v>
      </c>
    </row>
    <row r="26645" spans="1:3" x14ac:dyDescent="0.25">
      <c r="A26645" t="s">
        <v>31414</v>
      </c>
      <c r="B26645">
        <v>1</v>
      </c>
      <c r="C26645">
        <v>379255</v>
      </c>
    </row>
    <row r="26646" spans="1:3" x14ac:dyDescent="0.25">
      <c r="A26646" t="s">
        <v>31415</v>
      </c>
      <c r="B26646">
        <v>1</v>
      </c>
      <c r="C26646">
        <v>895327</v>
      </c>
    </row>
    <row r="26647" spans="1:3" x14ac:dyDescent="0.25">
      <c r="A26647" t="s">
        <v>31416</v>
      </c>
      <c r="B26647">
        <v>1</v>
      </c>
      <c r="C26647">
        <v>8037</v>
      </c>
    </row>
    <row r="26648" spans="1:3" x14ac:dyDescent="0.25">
      <c r="A26648" t="s">
        <v>31417</v>
      </c>
      <c r="B26648">
        <v>1</v>
      </c>
      <c r="C26648">
        <v>361175</v>
      </c>
    </row>
    <row r="26649" spans="1:3" x14ac:dyDescent="0.25">
      <c r="A26649" t="s">
        <v>31418</v>
      </c>
      <c r="B26649">
        <v>1</v>
      </c>
      <c r="C26649">
        <v>674593</v>
      </c>
    </row>
    <row r="26650" spans="1:3" x14ac:dyDescent="0.25">
      <c r="A26650" t="s">
        <v>31419</v>
      </c>
      <c r="B26650">
        <v>1</v>
      </c>
      <c r="C26650">
        <v>2592453</v>
      </c>
    </row>
    <row r="26651" spans="1:3" x14ac:dyDescent="0.25">
      <c r="A26651" t="s">
        <v>31420</v>
      </c>
      <c r="B26651">
        <v>1</v>
      </c>
      <c r="C26651">
        <v>182310</v>
      </c>
    </row>
    <row r="26652" spans="1:3" x14ac:dyDescent="0.25">
      <c r="A26652" t="s">
        <v>31421</v>
      </c>
      <c r="B26652">
        <v>1</v>
      </c>
      <c r="C26652">
        <v>1863759</v>
      </c>
    </row>
    <row r="26653" spans="1:3" x14ac:dyDescent="0.25">
      <c r="A26653" t="s">
        <v>31422</v>
      </c>
      <c r="B26653">
        <v>1</v>
      </c>
      <c r="C26653">
        <v>585440</v>
      </c>
    </row>
    <row r="26654" spans="1:3" x14ac:dyDescent="0.25">
      <c r="A26654" t="s">
        <v>31423</v>
      </c>
      <c r="B26654">
        <v>1</v>
      </c>
      <c r="C26654">
        <v>55228</v>
      </c>
    </row>
    <row r="26655" spans="1:3" x14ac:dyDescent="0.25">
      <c r="A26655" t="s">
        <v>31424</v>
      </c>
      <c r="B26655">
        <v>1</v>
      </c>
      <c r="C26655">
        <v>94335</v>
      </c>
    </row>
    <row r="26656" spans="1:3" x14ac:dyDescent="0.25">
      <c r="A26656" t="s">
        <v>31425</v>
      </c>
      <c r="B26656">
        <v>1</v>
      </c>
      <c r="C26656">
        <v>242021</v>
      </c>
    </row>
    <row r="26657" spans="1:3" x14ac:dyDescent="0.25">
      <c r="A26657" t="s">
        <v>31426</v>
      </c>
      <c r="B26657">
        <v>1</v>
      </c>
      <c r="C26657">
        <v>164575</v>
      </c>
    </row>
    <row r="26658" spans="1:3" x14ac:dyDescent="0.25">
      <c r="A26658" t="s">
        <v>31427</v>
      </c>
      <c r="B26658">
        <v>1</v>
      </c>
      <c r="C26658">
        <v>190752</v>
      </c>
    </row>
    <row r="26659" spans="1:3" x14ac:dyDescent="0.25">
      <c r="A26659" t="s">
        <v>31428</v>
      </c>
      <c r="B26659">
        <v>1</v>
      </c>
      <c r="C26659">
        <v>315499</v>
      </c>
    </row>
    <row r="26660" spans="1:3" x14ac:dyDescent="0.25">
      <c r="A26660" t="s">
        <v>31429</v>
      </c>
      <c r="B26660">
        <v>1</v>
      </c>
      <c r="C26660">
        <v>818219</v>
      </c>
    </row>
    <row r="26661" spans="1:3" x14ac:dyDescent="0.25">
      <c r="A26661" t="s">
        <v>31430</v>
      </c>
      <c r="B26661">
        <v>1</v>
      </c>
      <c r="C26661">
        <v>425464</v>
      </c>
    </row>
    <row r="26662" spans="1:3" x14ac:dyDescent="0.25">
      <c r="A26662" t="s">
        <v>31431</v>
      </c>
      <c r="B26662">
        <v>1</v>
      </c>
      <c r="C26662">
        <v>293689</v>
      </c>
    </row>
    <row r="26663" spans="1:3" x14ac:dyDescent="0.25">
      <c r="A26663" t="s">
        <v>31432</v>
      </c>
      <c r="B26663">
        <v>1</v>
      </c>
      <c r="C26663">
        <v>20777</v>
      </c>
    </row>
    <row r="26664" spans="1:3" x14ac:dyDescent="0.25">
      <c r="A26664" t="s">
        <v>31433</v>
      </c>
      <c r="B26664">
        <v>1</v>
      </c>
      <c r="C26664">
        <v>407599</v>
      </c>
    </row>
    <row r="26665" spans="1:3" x14ac:dyDescent="0.25">
      <c r="A26665" t="s">
        <v>31434</v>
      </c>
      <c r="B26665">
        <v>1</v>
      </c>
      <c r="C26665">
        <v>209025</v>
      </c>
    </row>
    <row r="26666" spans="1:3" x14ac:dyDescent="0.25">
      <c r="A26666" t="s">
        <v>31435</v>
      </c>
      <c r="B26666">
        <v>1</v>
      </c>
      <c r="C26666">
        <v>162470</v>
      </c>
    </row>
    <row r="26667" spans="1:3" x14ac:dyDescent="0.25">
      <c r="A26667" t="s">
        <v>31436</v>
      </c>
      <c r="B26667">
        <v>1</v>
      </c>
      <c r="C26667">
        <v>179388</v>
      </c>
    </row>
    <row r="26668" spans="1:3" x14ac:dyDescent="0.25">
      <c r="A26668" t="s">
        <v>31437</v>
      </c>
      <c r="B26668">
        <v>1</v>
      </c>
      <c r="C26668">
        <v>724451</v>
      </c>
    </row>
    <row r="26669" spans="1:3" x14ac:dyDescent="0.25">
      <c r="A26669" t="s">
        <v>31438</v>
      </c>
      <c r="B26669">
        <v>1</v>
      </c>
      <c r="C26669">
        <v>356031</v>
      </c>
    </row>
    <row r="26670" spans="1:3" x14ac:dyDescent="0.25">
      <c r="A26670" t="s">
        <v>31439</v>
      </c>
      <c r="B26670">
        <v>1</v>
      </c>
      <c r="C26670">
        <v>1895004</v>
      </c>
    </row>
    <row r="26671" spans="1:3" x14ac:dyDescent="0.25">
      <c r="A26671" t="s">
        <v>31440</v>
      </c>
      <c r="B26671">
        <v>1</v>
      </c>
      <c r="C26671">
        <v>287178</v>
      </c>
    </row>
    <row r="26672" spans="1:3" x14ac:dyDescent="0.25">
      <c r="A26672" t="s">
        <v>31441</v>
      </c>
      <c r="B26672">
        <v>1</v>
      </c>
      <c r="C26672">
        <v>165463</v>
      </c>
    </row>
    <row r="26673" spans="1:3" x14ac:dyDescent="0.25">
      <c r="A26673" t="s">
        <v>31442</v>
      </c>
      <c r="B26673">
        <v>1</v>
      </c>
      <c r="C26673">
        <v>3603824</v>
      </c>
    </row>
    <row r="26674" spans="1:3" x14ac:dyDescent="0.25">
      <c r="A26674" t="s">
        <v>31443</v>
      </c>
      <c r="B26674">
        <v>1</v>
      </c>
      <c r="C26674">
        <v>741097</v>
      </c>
    </row>
    <row r="26675" spans="1:3" x14ac:dyDescent="0.25">
      <c r="A26675" t="s">
        <v>31444</v>
      </c>
      <c r="B26675">
        <v>1</v>
      </c>
      <c r="C26675">
        <v>178701</v>
      </c>
    </row>
    <row r="26676" spans="1:3" x14ac:dyDescent="0.25">
      <c r="A26676" t="s">
        <v>31445</v>
      </c>
      <c r="B26676">
        <v>1</v>
      </c>
      <c r="C26676">
        <v>45462</v>
      </c>
    </row>
    <row r="26677" spans="1:3" x14ac:dyDescent="0.25">
      <c r="A26677" t="s">
        <v>31446</v>
      </c>
      <c r="B26677">
        <v>1</v>
      </c>
      <c r="C26677">
        <v>552268</v>
      </c>
    </row>
    <row r="26678" spans="1:3" x14ac:dyDescent="0.25">
      <c r="A26678" t="s">
        <v>31447</v>
      </c>
      <c r="B26678">
        <v>1</v>
      </c>
      <c r="C26678">
        <v>1135606</v>
      </c>
    </row>
    <row r="26679" spans="1:3" x14ac:dyDescent="0.25">
      <c r="A26679" t="s">
        <v>31448</v>
      </c>
      <c r="B26679">
        <v>1</v>
      </c>
      <c r="C26679">
        <v>390479</v>
      </c>
    </row>
    <row r="26680" spans="1:3" x14ac:dyDescent="0.25">
      <c r="A26680" t="s">
        <v>31449</v>
      </c>
      <c r="B26680">
        <v>1</v>
      </c>
      <c r="C26680">
        <v>1255393</v>
      </c>
    </row>
    <row r="26681" spans="1:3" x14ac:dyDescent="0.25">
      <c r="A26681" t="s">
        <v>31450</v>
      </c>
      <c r="B26681">
        <v>1</v>
      </c>
      <c r="C26681">
        <v>414412</v>
      </c>
    </row>
    <row r="26682" spans="1:3" x14ac:dyDescent="0.25">
      <c r="A26682" t="s">
        <v>31451</v>
      </c>
      <c r="B26682">
        <v>1</v>
      </c>
      <c r="C26682">
        <v>1079968</v>
      </c>
    </row>
    <row r="26683" spans="1:3" x14ac:dyDescent="0.25">
      <c r="A26683" t="s">
        <v>31452</v>
      </c>
      <c r="B26683">
        <v>1</v>
      </c>
      <c r="C26683">
        <v>154316</v>
      </c>
    </row>
    <row r="26684" spans="1:3" x14ac:dyDescent="0.25">
      <c r="A26684" t="s">
        <v>31453</v>
      </c>
      <c r="B26684">
        <v>1</v>
      </c>
      <c r="C26684">
        <v>303346</v>
      </c>
    </row>
    <row r="26685" spans="1:3" x14ac:dyDescent="0.25">
      <c r="A26685" t="s">
        <v>31454</v>
      </c>
      <c r="B26685">
        <v>1</v>
      </c>
      <c r="C26685">
        <v>1361677</v>
      </c>
    </row>
    <row r="26686" spans="1:3" x14ac:dyDescent="0.25">
      <c r="A26686" t="s">
        <v>31455</v>
      </c>
      <c r="B26686">
        <v>1</v>
      </c>
      <c r="C26686">
        <v>88998</v>
      </c>
    </row>
    <row r="26687" spans="1:3" x14ac:dyDescent="0.25">
      <c r="A26687" t="s">
        <v>31456</v>
      </c>
      <c r="B26687">
        <v>1</v>
      </c>
      <c r="C26687">
        <v>69499</v>
      </c>
    </row>
    <row r="26688" spans="1:3" x14ac:dyDescent="0.25">
      <c r="A26688" t="s">
        <v>31457</v>
      </c>
      <c r="B26688">
        <v>1</v>
      </c>
      <c r="C26688">
        <v>137442</v>
      </c>
    </row>
    <row r="26689" spans="1:3" x14ac:dyDescent="0.25">
      <c r="A26689" t="s">
        <v>31458</v>
      </c>
      <c r="B26689">
        <v>1</v>
      </c>
      <c r="C26689">
        <v>200037</v>
      </c>
    </row>
    <row r="26690" spans="1:3" x14ac:dyDescent="0.25">
      <c r="A26690" t="s">
        <v>31459</v>
      </c>
      <c r="B26690">
        <v>1</v>
      </c>
      <c r="C26690">
        <v>1090983</v>
      </c>
    </row>
    <row r="26691" spans="1:3" x14ac:dyDescent="0.25">
      <c r="A26691" t="s">
        <v>31460</v>
      </c>
      <c r="B26691">
        <v>1</v>
      </c>
      <c r="C26691">
        <v>896735</v>
      </c>
    </row>
    <row r="26692" spans="1:3" x14ac:dyDescent="0.25">
      <c r="A26692" t="s">
        <v>31461</v>
      </c>
      <c r="B26692">
        <v>1</v>
      </c>
      <c r="C26692">
        <v>222666</v>
      </c>
    </row>
    <row r="26693" spans="1:3" x14ac:dyDescent="0.25">
      <c r="A26693" t="s">
        <v>31462</v>
      </c>
      <c r="B26693">
        <v>1</v>
      </c>
      <c r="C26693">
        <v>85744</v>
      </c>
    </row>
    <row r="26694" spans="1:3" x14ac:dyDescent="0.25">
      <c r="A26694" t="s">
        <v>31463</v>
      </c>
      <c r="B26694">
        <v>1</v>
      </c>
      <c r="C26694">
        <v>150504</v>
      </c>
    </row>
    <row r="26695" spans="1:3" x14ac:dyDescent="0.25">
      <c r="A26695" t="s">
        <v>31464</v>
      </c>
      <c r="B26695">
        <v>1</v>
      </c>
      <c r="C26695">
        <v>28924742</v>
      </c>
    </row>
    <row r="26696" spans="1:3" x14ac:dyDescent="0.25">
      <c r="A26696" t="s">
        <v>31465</v>
      </c>
      <c r="B26696">
        <v>1</v>
      </c>
      <c r="C26696">
        <v>81691</v>
      </c>
    </row>
    <row r="26697" spans="1:3" x14ac:dyDescent="0.25">
      <c r="A26697" t="s">
        <v>31466</v>
      </c>
      <c r="B26697">
        <v>1</v>
      </c>
      <c r="C26697">
        <v>608268</v>
      </c>
    </row>
    <row r="26698" spans="1:3" x14ac:dyDescent="0.25">
      <c r="A26698" t="s">
        <v>31467</v>
      </c>
      <c r="B26698">
        <v>1</v>
      </c>
      <c r="C26698">
        <v>1158500</v>
      </c>
    </row>
    <row r="26699" spans="1:3" x14ac:dyDescent="0.25">
      <c r="A26699" t="s">
        <v>31468</v>
      </c>
      <c r="B26699">
        <v>1</v>
      </c>
      <c r="C26699">
        <v>721946</v>
      </c>
    </row>
    <row r="26700" spans="1:3" x14ac:dyDescent="0.25">
      <c r="A26700" t="s">
        <v>31469</v>
      </c>
      <c r="B26700">
        <v>1</v>
      </c>
      <c r="C26700">
        <v>2858408</v>
      </c>
    </row>
    <row r="26701" spans="1:3" x14ac:dyDescent="0.25">
      <c r="A26701" t="s">
        <v>31470</v>
      </c>
      <c r="B26701">
        <v>1</v>
      </c>
      <c r="C26701">
        <v>46651680</v>
      </c>
    </row>
    <row r="26702" spans="1:3" x14ac:dyDescent="0.25">
      <c r="A26702" t="s">
        <v>31471</v>
      </c>
      <c r="B26702">
        <v>1</v>
      </c>
      <c r="C26702">
        <v>1101651</v>
      </c>
    </row>
    <row r="26703" spans="1:3" x14ac:dyDescent="0.25">
      <c r="A26703" t="s">
        <v>31472</v>
      </c>
      <c r="B26703">
        <v>1</v>
      </c>
      <c r="C26703">
        <v>46939</v>
      </c>
    </row>
    <row r="26704" spans="1:3" x14ac:dyDescent="0.25">
      <c r="A26704" t="s">
        <v>31473</v>
      </c>
      <c r="B26704">
        <v>1</v>
      </c>
      <c r="C26704">
        <v>1881819</v>
      </c>
    </row>
    <row r="26705" spans="1:3" x14ac:dyDescent="0.25">
      <c r="A26705" t="s">
        <v>31474</v>
      </c>
      <c r="B26705">
        <v>1</v>
      </c>
      <c r="C26705">
        <v>1261206</v>
      </c>
    </row>
    <row r="26706" spans="1:3" x14ac:dyDescent="0.25">
      <c r="A26706" t="s">
        <v>31475</v>
      </c>
      <c r="B26706">
        <v>1</v>
      </c>
      <c r="C26706">
        <v>2573845</v>
      </c>
    </row>
    <row r="26707" spans="1:3" x14ac:dyDescent="0.25">
      <c r="A26707" t="s">
        <v>31476</v>
      </c>
      <c r="B26707">
        <v>1</v>
      </c>
      <c r="C26707">
        <v>624065</v>
      </c>
    </row>
    <row r="26708" spans="1:3" x14ac:dyDescent="0.25">
      <c r="A26708" t="s">
        <v>31477</v>
      </c>
      <c r="B26708">
        <v>1</v>
      </c>
      <c r="C26708">
        <v>2417106</v>
      </c>
    </row>
    <row r="26709" spans="1:3" x14ac:dyDescent="0.25">
      <c r="A26709" t="s">
        <v>31478</v>
      </c>
      <c r="B26709">
        <v>1</v>
      </c>
      <c r="C26709">
        <v>2248623</v>
      </c>
    </row>
    <row r="26710" spans="1:3" x14ac:dyDescent="0.25">
      <c r="A26710" t="s">
        <v>31479</v>
      </c>
      <c r="B26710">
        <v>1</v>
      </c>
      <c r="C26710">
        <v>1158783</v>
      </c>
    </row>
    <row r="26711" spans="1:3" x14ac:dyDescent="0.25">
      <c r="A26711" t="s">
        <v>31480</v>
      </c>
      <c r="B26711">
        <v>1</v>
      </c>
      <c r="C26711">
        <v>149184</v>
      </c>
    </row>
    <row r="26712" spans="1:3" x14ac:dyDescent="0.25">
      <c r="A26712" t="s">
        <v>31481</v>
      </c>
      <c r="B26712">
        <v>1</v>
      </c>
      <c r="C26712">
        <v>919064</v>
      </c>
    </row>
    <row r="26713" spans="1:3" x14ac:dyDescent="0.25">
      <c r="A26713" t="s">
        <v>31482</v>
      </c>
      <c r="B26713">
        <v>1</v>
      </c>
      <c r="C26713">
        <v>744470</v>
      </c>
    </row>
    <row r="26714" spans="1:3" x14ac:dyDescent="0.25">
      <c r="A26714" t="s">
        <v>31483</v>
      </c>
      <c r="B26714">
        <v>1</v>
      </c>
      <c r="C26714">
        <v>480882</v>
      </c>
    </row>
    <row r="26715" spans="1:3" x14ac:dyDescent="0.25">
      <c r="A26715" t="s">
        <v>31484</v>
      </c>
      <c r="B26715">
        <v>1</v>
      </c>
      <c r="C26715">
        <v>170401</v>
      </c>
    </row>
    <row r="26716" spans="1:3" x14ac:dyDescent="0.25">
      <c r="A26716" t="s">
        <v>31485</v>
      </c>
      <c r="B26716">
        <v>1</v>
      </c>
      <c r="C26716">
        <v>756724</v>
      </c>
    </row>
    <row r="26717" spans="1:3" x14ac:dyDescent="0.25">
      <c r="A26717" t="s">
        <v>31486</v>
      </c>
      <c r="B26717">
        <v>1</v>
      </c>
      <c r="C26717">
        <v>707787</v>
      </c>
    </row>
    <row r="26718" spans="1:3" x14ac:dyDescent="0.25">
      <c r="A26718" t="s">
        <v>31487</v>
      </c>
      <c r="B26718">
        <v>1</v>
      </c>
      <c r="C26718">
        <v>5361029</v>
      </c>
    </row>
    <row r="26719" spans="1:3" x14ac:dyDescent="0.25">
      <c r="A26719" t="s">
        <v>31488</v>
      </c>
      <c r="B26719">
        <v>1</v>
      </c>
      <c r="C26719">
        <v>325176</v>
      </c>
    </row>
    <row r="26720" spans="1:3" x14ac:dyDescent="0.25">
      <c r="A26720" t="s">
        <v>31489</v>
      </c>
      <c r="B26720">
        <v>1</v>
      </c>
      <c r="C26720">
        <v>348675</v>
      </c>
    </row>
    <row r="26721" spans="1:3" x14ac:dyDescent="0.25">
      <c r="A26721" t="s">
        <v>31490</v>
      </c>
      <c r="B26721">
        <v>1</v>
      </c>
      <c r="C26721">
        <v>535361</v>
      </c>
    </row>
    <row r="26722" spans="1:3" x14ac:dyDescent="0.25">
      <c r="A26722" t="s">
        <v>31491</v>
      </c>
      <c r="B26722">
        <v>1</v>
      </c>
      <c r="C26722">
        <v>832915</v>
      </c>
    </row>
    <row r="26723" spans="1:3" x14ac:dyDescent="0.25">
      <c r="A26723" t="s">
        <v>31492</v>
      </c>
      <c r="B26723">
        <v>1</v>
      </c>
      <c r="C26723">
        <v>2247062</v>
      </c>
    </row>
    <row r="26724" spans="1:3" x14ac:dyDescent="0.25">
      <c r="A26724" t="s">
        <v>31493</v>
      </c>
      <c r="B26724">
        <v>1</v>
      </c>
      <c r="C26724">
        <v>518765</v>
      </c>
    </row>
    <row r="26725" spans="1:3" x14ac:dyDescent="0.25">
      <c r="A26725" t="s">
        <v>31494</v>
      </c>
      <c r="B26725">
        <v>1</v>
      </c>
      <c r="C26725">
        <v>941561</v>
      </c>
    </row>
    <row r="26726" spans="1:3" x14ac:dyDescent="0.25">
      <c r="A26726" t="s">
        <v>31495</v>
      </c>
      <c r="B26726">
        <v>1</v>
      </c>
      <c r="C26726">
        <v>2899871</v>
      </c>
    </row>
    <row r="26727" spans="1:3" x14ac:dyDescent="0.25">
      <c r="A26727" t="s">
        <v>31496</v>
      </c>
      <c r="B26727">
        <v>1</v>
      </c>
      <c r="C26727">
        <v>17439196</v>
      </c>
    </row>
    <row r="26728" spans="1:3" x14ac:dyDescent="0.25">
      <c r="A26728" t="s">
        <v>31497</v>
      </c>
      <c r="B26728">
        <v>1</v>
      </c>
      <c r="C26728">
        <v>437190</v>
      </c>
    </row>
    <row r="26729" spans="1:3" x14ac:dyDescent="0.25">
      <c r="A26729" t="s">
        <v>31498</v>
      </c>
      <c r="B26729">
        <v>1</v>
      </c>
      <c r="C26729">
        <v>246516</v>
      </c>
    </row>
    <row r="26730" spans="1:3" x14ac:dyDescent="0.25">
      <c r="A26730" t="s">
        <v>31499</v>
      </c>
      <c r="B26730">
        <v>1</v>
      </c>
      <c r="C26730">
        <v>114838</v>
      </c>
    </row>
    <row r="26731" spans="1:3" x14ac:dyDescent="0.25">
      <c r="A26731" t="s">
        <v>31500</v>
      </c>
      <c r="B26731">
        <v>1</v>
      </c>
      <c r="C26731">
        <v>37634</v>
      </c>
    </row>
    <row r="26732" spans="1:3" x14ac:dyDescent="0.25">
      <c r="A26732" t="s">
        <v>31501</v>
      </c>
      <c r="B26732">
        <v>1</v>
      </c>
      <c r="C26732">
        <v>403257</v>
      </c>
    </row>
    <row r="26733" spans="1:3" x14ac:dyDescent="0.25">
      <c r="A26733" t="s">
        <v>31502</v>
      </c>
      <c r="B26733">
        <v>1</v>
      </c>
      <c r="C26733">
        <v>612321</v>
      </c>
    </row>
    <row r="26734" spans="1:3" x14ac:dyDescent="0.25">
      <c r="A26734" t="s">
        <v>31503</v>
      </c>
      <c r="B26734">
        <v>1</v>
      </c>
      <c r="C26734">
        <v>2470893</v>
      </c>
    </row>
    <row r="26735" spans="1:3" x14ac:dyDescent="0.25">
      <c r="A26735" t="s">
        <v>31504</v>
      </c>
      <c r="B26735">
        <v>1</v>
      </c>
      <c r="C26735">
        <v>203443</v>
      </c>
    </row>
    <row r="26736" spans="1:3" x14ac:dyDescent="0.25">
      <c r="A26736" t="s">
        <v>31505</v>
      </c>
      <c r="B26736">
        <v>1</v>
      </c>
      <c r="C26736">
        <v>3146101</v>
      </c>
    </row>
    <row r="26737" spans="1:3" x14ac:dyDescent="0.25">
      <c r="A26737" t="s">
        <v>31506</v>
      </c>
      <c r="B26737">
        <v>1</v>
      </c>
      <c r="C26737">
        <v>1617775</v>
      </c>
    </row>
    <row r="26738" spans="1:3" x14ac:dyDescent="0.25">
      <c r="A26738" t="s">
        <v>31507</v>
      </c>
      <c r="B26738">
        <v>1</v>
      </c>
      <c r="C26738">
        <v>89405</v>
      </c>
    </row>
    <row r="26739" spans="1:3" x14ac:dyDescent="0.25">
      <c r="A26739" t="s">
        <v>31508</v>
      </c>
      <c r="B26739">
        <v>1</v>
      </c>
      <c r="C26739">
        <v>185421</v>
      </c>
    </row>
    <row r="26740" spans="1:3" x14ac:dyDescent="0.25">
      <c r="A26740" t="s">
        <v>31509</v>
      </c>
      <c r="B26740">
        <v>1</v>
      </c>
      <c r="C26740">
        <v>926248</v>
      </c>
    </row>
    <row r="26741" spans="1:3" x14ac:dyDescent="0.25">
      <c r="A26741" t="s">
        <v>31510</v>
      </c>
      <c r="B26741">
        <v>1</v>
      </c>
      <c r="C26741">
        <v>88744</v>
      </c>
    </row>
    <row r="26742" spans="1:3" x14ac:dyDescent="0.25">
      <c r="A26742" t="s">
        <v>31511</v>
      </c>
      <c r="B26742">
        <v>1</v>
      </c>
      <c r="C26742">
        <v>485312</v>
      </c>
    </row>
    <row r="26743" spans="1:3" x14ac:dyDescent="0.25">
      <c r="A26743" t="s">
        <v>31512</v>
      </c>
      <c r="B26743">
        <v>1</v>
      </c>
      <c r="C26743">
        <v>429223</v>
      </c>
    </row>
    <row r="26744" spans="1:3" x14ac:dyDescent="0.25">
      <c r="A26744" t="s">
        <v>31513</v>
      </c>
      <c r="B26744">
        <v>1</v>
      </c>
      <c r="C26744">
        <v>233010</v>
      </c>
    </row>
    <row r="26745" spans="1:3" x14ac:dyDescent="0.25">
      <c r="A26745" t="s">
        <v>31514</v>
      </c>
      <c r="B26745">
        <v>1</v>
      </c>
      <c r="C26745">
        <v>136778</v>
      </c>
    </row>
    <row r="26746" spans="1:3" x14ac:dyDescent="0.25">
      <c r="A26746" t="s">
        <v>31515</v>
      </c>
      <c r="B26746">
        <v>1</v>
      </c>
      <c r="C26746">
        <v>1189931</v>
      </c>
    </row>
    <row r="26747" spans="1:3" x14ac:dyDescent="0.25">
      <c r="A26747" t="s">
        <v>31516</v>
      </c>
      <c r="B26747">
        <v>1</v>
      </c>
      <c r="C26747">
        <v>281710</v>
      </c>
    </row>
    <row r="26748" spans="1:3" x14ac:dyDescent="0.25">
      <c r="A26748" t="s">
        <v>31517</v>
      </c>
      <c r="B26748">
        <v>1</v>
      </c>
      <c r="C26748">
        <v>2818954</v>
      </c>
    </row>
    <row r="26749" spans="1:3" x14ac:dyDescent="0.25">
      <c r="A26749" t="s">
        <v>31518</v>
      </c>
      <c r="B26749">
        <v>1</v>
      </c>
      <c r="C26749">
        <v>1222921</v>
      </c>
    </row>
    <row r="26750" spans="1:3" x14ac:dyDescent="0.25">
      <c r="A26750" t="s">
        <v>31519</v>
      </c>
      <c r="B26750">
        <v>1</v>
      </c>
      <c r="C26750">
        <v>151898</v>
      </c>
    </row>
    <row r="26751" spans="1:3" x14ac:dyDescent="0.25">
      <c r="A26751" t="s">
        <v>31520</v>
      </c>
      <c r="B26751">
        <v>1</v>
      </c>
      <c r="C26751">
        <v>109203</v>
      </c>
    </row>
    <row r="26752" spans="1:3" x14ac:dyDescent="0.25">
      <c r="A26752" t="s">
        <v>31521</v>
      </c>
      <c r="B26752">
        <v>1</v>
      </c>
      <c r="C26752">
        <v>152591</v>
      </c>
    </row>
    <row r="26753" spans="1:3" x14ac:dyDescent="0.25">
      <c r="A26753" t="s">
        <v>31522</v>
      </c>
      <c r="B26753">
        <v>1</v>
      </c>
      <c r="C26753">
        <v>2571114</v>
      </c>
    </row>
    <row r="26754" spans="1:3" x14ac:dyDescent="0.25">
      <c r="A26754" t="s">
        <v>31523</v>
      </c>
      <c r="B26754">
        <v>1</v>
      </c>
      <c r="C26754">
        <v>574449</v>
      </c>
    </row>
    <row r="26755" spans="1:3" x14ac:dyDescent="0.25">
      <c r="A26755" t="s">
        <v>31524</v>
      </c>
      <c r="B26755">
        <v>1</v>
      </c>
      <c r="C26755">
        <v>1574802</v>
      </c>
    </row>
    <row r="26756" spans="1:3" x14ac:dyDescent="0.25">
      <c r="A26756" t="s">
        <v>31525</v>
      </c>
      <c r="B26756">
        <v>1</v>
      </c>
      <c r="C26756">
        <v>400233</v>
      </c>
    </row>
    <row r="26757" spans="1:3" x14ac:dyDescent="0.25">
      <c r="A26757" t="s">
        <v>31526</v>
      </c>
      <c r="B26757">
        <v>1</v>
      </c>
      <c r="C26757">
        <v>10905403</v>
      </c>
    </row>
    <row r="26758" spans="1:3" x14ac:dyDescent="0.25">
      <c r="A26758" t="s">
        <v>31527</v>
      </c>
      <c r="B26758">
        <v>1</v>
      </c>
      <c r="C26758">
        <v>779340</v>
      </c>
    </row>
    <row r="26759" spans="1:3" x14ac:dyDescent="0.25">
      <c r="A26759" t="s">
        <v>31528</v>
      </c>
      <c r="B26759">
        <v>1</v>
      </c>
      <c r="C26759">
        <v>358529</v>
      </c>
    </row>
    <row r="26760" spans="1:3" x14ac:dyDescent="0.25">
      <c r="A26760" t="s">
        <v>31529</v>
      </c>
      <c r="B26760">
        <v>1</v>
      </c>
      <c r="C26760">
        <v>685629</v>
      </c>
    </row>
    <row r="26761" spans="1:3" x14ac:dyDescent="0.25">
      <c r="A26761" t="s">
        <v>31530</v>
      </c>
      <c r="B26761">
        <v>1</v>
      </c>
      <c r="C26761">
        <v>476148</v>
      </c>
    </row>
    <row r="26762" spans="1:3" x14ac:dyDescent="0.25">
      <c r="A26762" t="s">
        <v>31531</v>
      </c>
      <c r="B26762">
        <v>1</v>
      </c>
      <c r="C26762">
        <v>75738</v>
      </c>
    </row>
    <row r="26763" spans="1:3" x14ac:dyDescent="0.25">
      <c r="A26763" t="s">
        <v>31532</v>
      </c>
      <c r="B26763">
        <v>1</v>
      </c>
      <c r="C26763">
        <v>558851</v>
      </c>
    </row>
    <row r="26764" spans="1:3" x14ac:dyDescent="0.25">
      <c r="A26764" t="s">
        <v>31533</v>
      </c>
      <c r="B26764">
        <v>1</v>
      </c>
      <c r="C26764">
        <v>591059</v>
      </c>
    </row>
    <row r="26765" spans="1:3" x14ac:dyDescent="0.25">
      <c r="A26765" t="s">
        <v>31534</v>
      </c>
      <c r="B26765">
        <v>1</v>
      </c>
      <c r="C26765">
        <v>161870</v>
      </c>
    </row>
    <row r="26766" spans="1:3" x14ac:dyDescent="0.25">
      <c r="A26766" t="s">
        <v>31535</v>
      </c>
      <c r="B26766">
        <v>1</v>
      </c>
      <c r="C26766">
        <v>237924</v>
      </c>
    </row>
    <row r="26767" spans="1:3" x14ac:dyDescent="0.25">
      <c r="A26767" t="s">
        <v>31536</v>
      </c>
      <c r="B26767">
        <v>1</v>
      </c>
      <c r="C26767">
        <v>320169</v>
      </c>
    </row>
    <row r="26768" spans="1:3" x14ac:dyDescent="0.25">
      <c r="A26768" t="s">
        <v>31537</v>
      </c>
      <c r="B26768">
        <v>1</v>
      </c>
      <c r="C26768">
        <v>2647931</v>
      </c>
    </row>
    <row r="26769" spans="1:3" x14ac:dyDescent="0.25">
      <c r="A26769" t="s">
        <v>31538</v>
      </c>
      <c r="B26769">
        <v>1</v>
      </c>
      <c r="C26769">
        <v>1392466</v>
      </c>
    </row>
    <row r="26770" spans="1:3" x14ac:dyDescent="0.25">
      <c r="A26770" t="s">
        <v>31539</v>
      </c>
      <c r="B26770">
        <v>1</v>
      </c>
      <c r="C26770">
        <v>93503</v>
      </c>
    </row>
    <row r="26771" spans="1:3" x14ac:dyDescent="0.25">
      <c r="A26771" t="s">
        <v>31540</v>
      </c>
      <c r="B26771">
        <v>1</v>
      </c>
      <c r="C26771">
        <v>578125</v>
      </c>
    </row>
    <row r="26772" spans="1:3" x14ac:dyDescent="0.25">
      <c r="A26772" t="s">
        <v>31541</v>
      </c>
      <c r="B26772">
        <v>1</v>
      </c>
      <c r="C26772">
        <v>229308</v>
      </c>
    </row>
    <row r="26773" spans="1:3" x14ac:dyDescent="0.25">
      <c r="A26773" t="s">
        <v>31542</v>
      </c>
      <c r="B26773">
        <v>1</v>
      </c>
      <c r="C26773">
        <v>268388</v>
      </c>
    </row>
    <row r="26774" spans="1:3" x14ac:dyDescent="0.25">
      <c r="A26774" t="s">
        <v>31543</v>
      </c>
      <c r="B26774">
        <v>1</v>
      </c>
      <c r="C26774">
        <v>213620</v>
      </c>
    </row>
    <row r="26775" spans="1:3" x14ac:dyDescent="0.25">
      <c r="A26775" t="s">
        <v>31544</v>
      </c>
      <c r="B26775">
        <v>1</v>
      </c>
      <c r="C26775">
        <v>1061628</v>
      </c>
    </row>
    <row r="26776" spans="1:3" x14ac:dyDescent="0.25">
      <c r="A26776" t="s">
        <v>31545</v>
      </c>
      <c r="B26776">
        <v>1</v>
      </c>
      <c r="C26776">
        <v>277038</v>
      </c>
    </row>
    <row r="26777" spans="1:3" x14ac:dyDescent="0.25">
      <c r="A26777" t="s">
        <v>31546</v>
      </c>
      <c r="B26777">
        <v>1</v>
      </c>
      <c r="C26777">
        <v>14208011</v>
      </c>
    </row>
    <row r="26778" spans="1:3" x14ac:dyDescent="0.25">
      <c r="A26778" t="s">
        <v>31547</v>
      </c>
      <c r="B26778">
        <v>1</v>
      </c>
      <c r="C26778">
        <v>281850</v>
      </c>
    </row>
    <row r="26779" spans="1:3" x14ac:dyDescent="0.25">
      <c r="A26779" t="s">
        <v>31548</v>
      </c>
      <c r="B26779">
        <v>1</v>
      </c>
      <c r="C26779">
        <v>634245</v>
      </c>
    </row>
    <row r="26780" spans="1:3" x14ac:dyDescent="0.25">
      <c r="A26780" t="s">
        <v>31549</v>
      </c>
      <c r="B26780">
        <v>1</v>
      </c>
      <c r="C26780">
        <v>563452</v>
      </c>
    </row>
    <row r="26781" spans="1:3" x14ac:dyDescent="0.25">
      <c r="A26781" t="s">
        <v>31550</v>
      </c>
      <c r="B26781">
        <v>1</v>
      </c>
      <c r="C26781">
        <v>585291</v>
      </c>
    </row>
    <row r="26782" spans="1:3" x14ac:dyDescent="0.25">
      <c r="A26782" t="s">
        <v>31551</v>
      </c>
      <c r="B26782">
        <v>1</v>
      </c>
      <c r="C26782">
        <v>13602380</v>
      </c>
    </row>
    <row r="26783" spans="1:3" x14ac:dyDescent="0.25">
      <c r="A26783" t="s">
        <v>31552</v>
      </c>
      <c r="B26783">
        <v>1</v>
      </c>
      <c r="C26783">
        <v>4122504</v>
      </c>
    </row>
    <row r="26784" spans="1:3" x14ac:dyDescent="0.25">
      <c r="A26784" t="s">
        <v>31553</v>
      </c>
      <c r="B26784">
        <v>1</v>
      </c>
      <c r="C26784">
        <v>471747</v>
      </c>
    </row>
    <row r="26785" spans="1:3" x14ac:dyDescent="0.25">
      <c r="A26785" t="s">
        <v>31554</v>
      </c>
      <c r="B26785">
        <v>1</v>
      </c>
      <c r="C26785">
        <v>170374</v>
      </c>
    </row>
    <row r="26786" spans="1:3" x14ac:dyDescent="0.25">
      <c r="A26786" t="s">
        <v>31555</v>
      </c>
      <c r="B26786">
        <v>1</v>
      </c>
      <c r="C26786">
        <v>827741</v>
      </c>
    </row>
    <row r="26787" spans="1:3" x14ac:dyDescent="0.25">
      <c r="A26787" t="s">
        <v>31556</v>
      </c>
      <c r="B26787">
        <v>1</v>
      </c>
      <c r="C26787">
        <v>100162</v>
      </c>
    </row>
    <row r="26788" spans="1:3" x14ac:dyDescent="0.25">
      <c r="A26788" t="s">
        <v>31557</v>
      </c>
      <c r="B26788">
        <v>1</v>
      </c>
      <c r="C26788">
        <v>188562</v>
      </c>
    </row>
    <row r="26789" spans="1:3" x14ac:dyDescent="0.25">
      <c r="A26789" t="s">
        <v>31558</v>
      </c>
      <c r="B26789">
        <v>1</v>
      </c>
      <c r="C26789">
        <v>120405</v>
      </c>
    </row>
    <row r="26790" spans="1:3" x14ac:dyDescent="0.25">
      <c r="A26790" t="s">
        <v>31559</v>
      </c>
      <c r="B26790">
        <v>1</v>
      </c>
      <c r="C26790">
        <v>630796</v>
      </c>
    </row>
    <row r="26791" spans="1:3" x14ac:dyDescent="0.25">
      <c r="A26791" t="s">
        <v>31560</v>
      </c>
      <c r="B26791">
        <v>1</v>
      </c>
      <c r="C26791">
        <v>170691</v>
      </c>
    </row>
    <row r="26792" spans="1:3" x14ac:dyDescent="0.25">
      <c r="A26792" t="s">
        <v>31561</v>
      </c>
      <c r="B26792">
        <v>1</v>
      </c>
      <c r="C26792">
        <v>579649</v>
      </c>
    </row>
    <row r="26793" spans="1:3" x14ac:dyDescent="0.25">
      <c r="A26793" t="s">
        <v>31562</v>
      </c>
      <c r="B26793">
        <v>1</v>
      </c>
      <c r="C26793">
        <v>970853</v>
      </c>
    </row>
    <row r="26794" spans="1:3" x14ac:dyDescent="0.25">
      <c r="A26794" t="s">
        <v>31563</v>
      </c>
      <c r="B26794">
        <v>1</v>
      </c>
      <c r="C26794">
        <v>425116</v>
      </c>
    </row>
    <row r="26795" spans="1:3" x14ac:dyDescent="0.25">
      <c r="A26795" t="s">
        <v>31564</v>
      </c>
      <c r="B26795">
        <v>1</v>
      </c>
      <c r="C26795">
        <v>479047</v>
      </c>
    </row>
    <row r="26796" spans="1:3" x14ac:dyDescent="0.25">
      <c r="A26796" t="s">
        <v>31565</v>
      </c>
      <c r="B26796">
        <v>1</v>
      </c>
      <c r="C26796">
        <v>405166</v>
      </c>
    </row>
    <row r="26797" spans="1:3" x14ac:dyDescent="0.25">
      <c r="A26797" t="s">
        <v>31566</v>
      </c>
      <c r="B26797">
        <v>1</v>
      </c>
      <c r="C26797">
        <v>1807276</v>
      </c>
    </row>
    <row r="26798" spans="1:3" x14ac:dyDescent="0.25">
      <c r="A26798" t="s">
        <v>31567</v>
      </c>
      <c r="B26798">
        <v>1</v>
      </c>
      <c r="C26798">
        <v>416601</v>
      </c>
    </row>
    <row r="26799" spans="1:3" x14ac:dyDescent="0.25">
      <c r="A26799" t="s">
        <v>31568</v>
      </c>
      <c r="B26799">
        <v>1</v>
      </c>
      <c r="C26799">
        <v>254610</v>
      </c>
    </row>
    <row r="26800" spans="1:3" x14ac:dyDescent="0.25">
      <c r="A26800" t="s">
        <v>31569</v>
      </c>
      <c r="B26800">
        <v>1</v>
      </c>
      <c r="C26800">
        <v>218847</v>
      </c>
    </row>
    <row r="26801" spans="1:3" x14ac:dyDescent="0.25">
      <c r="A26801" t="s">
        <v>31570</v>
      </c>
      <c r="B26801">
        <v>1</v>
      </c>
      <c r="C26801">
        <v>215204</v>
      </c>
    </row>
    <row r="26802" spans="1:3" x14ac:dyDescent="0.25">
      <c r="A26802" t="s">
        <v>31571</v>
      </c>
      <c r="B26802">
        <v>1</v>
      </c>
      <c r="C26802">
        <v>199580</v>
      </c>
    </row>
    <row r="26803" spans="1:3" x14ac:dyDescent="0.25">
      <c r="A26803" t="s">
        <v>31572</v>
      </c>
      <c r="B26803">
        <v>1</v>
      </c>
      <c r="C26803">
        <v>46229</v>
      </c>
    </row>
    <row r="26804" spans="1:3" x14ac:dyDescent="0.25">
      <c r="A26804" t="s">
        <v>31573</v>
      </c>
      <c r="B26804">
        <v>1</v>
      </c>
      <c r="C26804">
        <v>229171</v>
      </c>
    </row>
    <row r="26805" spans="1:3" x14ac:dyDescent="0.25">
      <c r="A26805" t="s">
        <v>31574</v>
      </c>
      <c r="B26805">
        <v>1</v>
      </c>
      <c r="C26805">
        <v>53539</v>
      </c>
    </row>
    <row r="26806" spans="1:3" x14ac:dyDescent="0.25">
      <c r="A26806" t="s">
        <v>31575</v>
      </c>
      <c r="B26806">
        <v>1</v>
      </c>
      <c r="C26806">
        <v>384188</v>
      </c>
    </row>
    <row r="26807" spans="1:3" x14ac:dyDescent="0.25">
      <c r="A26807" t="s">
        <v>31576</v>
      </c>
      <c r="B26807">
        <v>1</v>
      </c>
      <c r="C26807">
        <v>277926</v>
      </c>
    </row>
    <row r="26808" spans="1:3" x14ac:dyDescent="0.25">
      <c r="A26808" t="s">
        <v>31577</v>
      </c>
      <c r="B26808">
        <v>1</v>
      </c>
      <c r="C26808">
        <v>172820</v>
      </c>
    </row>
    <row r="26809" spans="1:3" x14ac:dyDescent="0.25">
      <c r="A26809" t="s">
        <v>31578</v>
      </c>
      <c r="B26809">
        <v>1</v>
      </c>
      <c r="C26809">
        <v>184285</v>
      </c>
    </row>
    <row r="26810" spans="1:3" x14ac:dyDescent="0.25">
      <c r="A26810" t="s">
        <v>31579</v>
      </c>
      <c r="B26810">
        <v>1</v>
      </c>
      <c r="C26810">
        <v>146349</v>
      </c>
    </row>
    <row r="26811" spans="1:3" x14ac:dyDescent="0.25">
      <c r="A26811" t="s">
        <v>31580</v>
      </c>
      <c r="B26811">
        <v>1</v>
      </c>
      <c r="C26811">
        <v>306194</v>
      </c>
    </row>
    <row r="26812" spans="1:3" x14ac:dyDescent="0.25">
      <c r="A26812" t="s">
        <v>31581</v>
      </c>
      <c r="B26812">
        <v>1</v>
      </c>
      <c r="C26812">
        <v>16767508</v>
      </c>
    </row>
    <row r="26813" spans="1:3" x14ac:dyDescent="0.25">
      <c r="A26813" t="s">
        <v>31582</v>
      </c>
      <c r="B26813">
        <v>1</v>
      </c>
      <c r="C26813">
        <v>115602</v>
      </c>
    </row>
    <row r="26814" spans="1:3" x14ac:dyDescent="0.25">
      <c r="A26814" t="s">
        <v>31583</v>
      </c>
      <c r="B26814">
        <v>1</v>
      </c>
      <c r="C26814">
        <v>318494000</v>
      </c>
    </row>
    <row r="26815" spans="1:3" x14ac:dyDescent="0.25">
      <c r="A26815" t="s">
        <v>31584</v>
      </c>
      <c r="B26815">
        <v>1</v>
      </c>
      <c r="C26815">
        <v>323488</v>
      </c>
    </row>
    <row r="26816" spans="1:3" x14ac:dyDescent="0.25">
      <c r="A26816" t="s">
        <v>31585</v>
      </c>
      <c r="B26816">
        <v>1</v>
      </c>
      <c r="C26816">
        <v>485209</v>
      </c>
    </row>
    <row r="26817" spans="1:3" x14ac:dyDescent="0.25">
      <c r="A26817" t="s">
        <v>31586</v>
      </c>
      <c r="B26817">
        <v>1</v>
      </c>
      <c r="C26817">
        <v>4718499</v>
      </c>
    </row>
    <row r="26818" spans="1:3" x14ac:dyDescent="0.25">
      <c r="A26818" t="s">
        <v>31587</v>
      </c>
      <c r="B26818">
        <v>1</v>
      </c>
      <c r="C26818">
        <v>159586</v>
      </c>
    </row>
    <row r="26819" spans="1:3" x14ac:dyDescent="0.25">
      <c r="A26819" t="s">
        <v>31588</v>
      </c>
      <c r="B26819">
        <v>1</v>
      </c>
      <c r="C26819">
        <v>7923887</v>
      </c>
    </row>
    <row r="26820" spans="1:3" x14ac:dyDescent="0.25">
      <c r="A26820" t="s">
        <v>31589</v>
      </c>
      <c r="B26820">
        <v>1</v>
      </c>
      <c r="C26820">
        <v>587981</v>
      </c>
    </row>
    <row r="26821" spans="1:3" x14ac:dyDescent="0.25">
      <c r="A26821" t="s">
        <v>31590</v>
      </c>
      <c r="B26821">
        <v>1</v>
      </c>
      <c r="C26821">
        <v>549577</v>
      </c>
    </row>
    <row r="26822" spans="1:3" x14ac:dyDescent="0.25">
      <c r="A26822" t="s">
        <v>31591</v>
      </c>
      <c r="B26822">
        <v>1</v>
      </c>
      <c r="C26822">
        <v>479568</v>
      </c>
    </row>
    <row r="26823" spans="1:3" x14ac:dyDescent="0.25">
      <c r="A26823" t="s">
        <v>31592</v>
      </c>
      <c r="B26823">
        <v>1</v>
      </c>
      <c r="C26823">
        <v>52091</v>
      </c>
    </row>
    <row r="26824" spans="1:3" x14ac:dyDescent="0.25">
      <c r="A26824" t="s">
        <v>31593</v>
      </c>
      <c r="B26824">
        <v>1</v>
      </c>
      <c r="C26824">
        <v>25077</v>
      </c>
    </row>
    <row r="26825" spans="1:3" x14ac:dyDescent="0.25">
      <c r="A26825" t="s">
        <v>31594</v>
      </c>
      <c r="B26825">
        <v>1</v>
      </c>
      <c r="C26825">
        <v>179313</v>
      </c>
    </row>
    <row r="26826" spans="1:3" x14ac:dyDescent="0.25">
      <c r="A26826" t="s">
        <v>31595</v>
      </c>
      <c r="B26826">
        <v>1</v>
      </c>
      <c r="C26826">
        <v>71772</v>
      </c>
    </row>
    <row r="26827" spans="1:3" x14ac:dyDescent="0.25">
      <c r="A26827" t="s">
        <v>31596</v>
      </c>
      <c r="B26827">
        <v>1</v>
      </c>
      <c r="C26827">
        <v>7092496</v>
      </c>
    </row>
    <row r="26828" spans="1:3" x14ac:dyDescent="0.25">
      <c r="A26828" t="s">
        <v>31597</v>
      </c>
      <c r="B26828">
        <v>1</v>
      </c>
      <c r="C26828">
        <v>1545278</v>
      </c>
    </row>
    <row r="26829" spans="1:3" x14ac:dyDescent="0.25">
      <c r="A26829" t="s">
        <v>31598</v>
      </c>
      <c r="B26829">
        <v>1</v>
      </c>
      <c r="C26829">
        <v>636537</v>
      </c>
    </row>
    <row r="26830" spans="1:3" x14ac:dyDescent="0.25">
      <c r="A26830" t="s">
        <v>31599</v>
      </c>
      <c r="B26830">
        <v>1</v>
      </c>
      <c r="C26830">
        <v>359395</v>
      </c>
    </row>
    <row r="26831" spans="1:3" x14ac:dyDescent="0.25">
      <c r="A26831" t="s">
        <v>31600</v>
      </c>
      <c r="B26831">
        <v>1</v>
      </c>
      <c r="C26831">
        <v>3486526</v>
      </c>
    </row>
    <row r="26832" spans="1:3" x14ac:dyDescent="0.25">
      <c r="A26832" t="s">
        <v>31601</v>
      </c>
      <c r="B26832">
        <v>1</v>
      </c>
      <c r="C26832">
        <v>291215</v>
      </c>
    </row>
    <row r="26833" spans="1:3" x14ac:dyDescent="0.25">
      <c r="A26833" t="s">
        <v>31602</v>
      </c>
      <c r="B26833">
        <v>1</v>
      </c>
      <c r="C26833">
        <v>84575</v>
      </c>
    </row>
    <row r="26834" spans="1:3" x14ac:dyDescent="0.25">
      <c r="A26834" t="s">
        <v>31603</v>
      </c>
      <c r="B26834">
        <v>1</v>
      </c>
      <c r="C26834">
        <v>2103734</v>
      </c>
    </row>
    <row r="26835" spans="1:3" x14ac:dyDescent="0.25">
      <c r="A26835" t="s">
        <v>31604</v>
      </c>
      <c r="B26835">
        <v>1</v>
      </c>
      <c r="C26835">
        <v>217034</v>
      </c>
    </row>
    <row r="26836" spans="1:3" x14ac:dyDescent="0.25">
      <c r="A26836" t="s">
        <v>31605</v>
      </c>
      <c r="B26836">
        <v>1</v>
      </c>
      <c r="C26836">
        <v>829003</v>
      </c>
    </row>
    <row r="26837" spans="1:3" x14ac:dyDescent="0.25">
      <c r="A26837" t="s">
        <v>31606</v>
      </c>
      <c r="B26837">
        <v>1</v>
      </c>
      <c r="C26837">
        <v>344056</v>
      </c>
    </row>
    <row r="26838" spans="1:3" x14ac:dyDescent="0.25">
      <c r="A26838" t="s">
        <v>31607</v>
      </c>
      <c r="B26838">
        <v>1</v>
      </c>
      <c r="C26838">
        <v>533279</v>
      </c>
    </row>
    <row r="26839" spans="1:3" x14ac:dyDescent="0.25">
      <c r="A26839" t="s">
        <v>31608</v>
      </c>
      <c r="B26839">
        <v>1</v>
      </c>
      <c r="C26839">
        <v>27951072</v>
      </c>
    </row>
    <row r="26840" spans="1:3" x14ac:dyDescent="0.25">
      <c r="A26840" t="s">
        <v>31609</v>
      </c>
      <c r="B26840">
        <v>1</v>
      </c>
      <c r="C26840">
        <v>1670310</v>
      </c>
    </row>
    <row r="26841" spans="1:3" x14ac:dyDescent="0.25">
      <c r="A26841" t="s">
        <v>31610</v>
      </c>
      <c r="B26841">
        <v>1</v>
      </c>
      <c r="C26841">
        <v>234747</v>
      </c>
    </row>
    <row r="26842" spans="1:3" x14ac:dyDescent="0.25">
      <c r="A26842" t="s">
        <v>31611</v>
      </c>
      <c r="B26842">
        <v>1</v>
      </c>
      <c r="C26842">
        <v>324640</v>
      </c>
    </row>
    <row r="26843" spans="1:3" x14ac:dyDescent="0.25">
      <c r="A26843" t="s">
        <v>31612</v>
      </c>
      <c r="B26843">
        <v>1</v>
      </c>
      <c r="C26843">
        <v>98017</v>
      </c>
    </row>
    <row r="26844" spans="1:3" x14ac:dyDescent="0.25">
      <c r="A26844" t="s">
        <v>31613</v>
      </c>
      <c r="B26844">
        <v>1</v>
      </c>
      <c r="C26844">
        <v>197282</v>
      </c>
    </row>
    <row r="26845" spans="1:3" x14ac:dyDescent="0.25">
      <c r="A26845" t="s">
        <v>31614</v>
      </c>
      <c r="B26845">
        <v>1</v>
      </c>
      <c r="C26845">
        <v>393151</v>
      </c>
    </row>
    <row r="26846" spans="1:3" x14ac:dyDescent="0.25">
      <c r="A26846" t="s">
        <v>31615</v>
      </c>
      <c r="B26846">
        <v>1</v>
      </c>
      <c r="C26846">
        <v>116406</v>
      </c>
    </row>
    <row r="26847" spans="1:3" x14ac:dyDescent="0.25">
      <c r="A26847" t="s">
        <v>31616</v>
      </c>
      <c r="B26847">
        <v>1</v>
      </c>
      <c r="C26847">
        <v>199776</v>
      </c>
    </row>
    <row r="26848" spans="1:3" x14ac:dyDescent="0.25">
      <c r="A26848" t="s">
        <v>31617</v>
      </c>
      <c r="B26848">
        <v>1</v>
      </c>
      <c r="C26848">
        <v>247838</v>
      </c>
    </row>
    <row r="26849" spans="1:3" x14ac:dyDescent="0.25">
      <c r="A26849" t="s">
        <v>31618</v>
      </c>
      <c r="B26849">
        <v>1</v>
      </c>
      <c r="C26849">
        <v>298970</v>
      </c>
    </row>
    <row r="26850" spans="1:3" x14ac:dyDescent="0.25">
      <c r="A26850" t="s">
        <v>31619</v>
      </c>
      <c r="B26850">
        <v>1</v>
      </c>
      <c r="C26850">
        <v>446186</v>
      </c>
    </row>
    <row r="26851" spans="1:3" x14ac:dyDescent="0.25">
      <c r="A26851" t="s">
        <v>31620</v>
      </c>
      <c r="B26851">
        <v>1</v>
      </c>
      <c r="C26851">
        <v>7140307</v>
      </c>
    </row>
    <row r="26852" spans="1:3" x14ac:dyDescent="0.25">
      <c r="A26852" t="s">
        <v>31621</v>
      </c>
      <c r="B26852">
        <v>1</v>
      </c>
      <c r="C26852">
        <v>195549</v>
      </c>
    </row>
    <row r="26853" spans="1:3" x14ac:dyDescent="0.25">
      <c r="A26853" t="s">
        <v>31622</v>
      </c>
      <c r="B26853">
        <v>1</v>
      </c>
      <c r="C26853">
        <v>108061</v>
      </c>
    </row>
    <row r="26854" spans="1:3" x14ac:dyDescent="0.25">
      <c r="A26854" t="s">
        <v>31623</v>
      </c>
      <c r="B26854">
        <v>1</v>
      </c>
      <c r="C26854">
        <v>68512</v>
      </c>
    </row>
    <row r="26855" spans="1:3" x14ac:dyDescent="0.25">
      <c r="A26855" t="s">
        <v>31624</v>
      </c>
      <c r="B26855">
        <v>1</v>
      </c>
      <c r="C26855">
        <v>288632</v>
      </c>
    </row>
    <row r="26856" spans="1:3" x14ac:dyDescent="0.25">
      <c r="A26856" t="s">
        <v>31625</v>
      </c>
      <c r="B26856">
        <v>1</v>
      </c>
      <c r="C26856">
        <v>1009599</v>
      </c>
    </row>
    <row r="26857" spans="1:3" x14ac:dyDescent="0.25">
      <c r="A26857" t="s">
        <v>31626</v>
      </c>
      <c r="B26857">
        <v>1</v>
      </c>
      <c r="C26857">
        <v>1551763</v>
      </c>
    </row>
    <row r="26858" spans="1:3" x14ac:dyDescent="0.25">
      <c r="A26858" t="s">
        <v>31627</v>
      </c>
      <c r="B26858">
        <v>1</v>
      </c>
      <c r="C26858">
        <v>220563</v>
      </c>
    </row>
    <row r="26859" spans="1:3" x14ac:dyDescent="0.25">
      <c r="A26859" t="s">
        <v>31628</v>
      </c>
      <c r="B26859">
        <v>1</v>
      </c>
      <c r="C26859">
        <v>353671</v>
      </c>
    </row>
    <row r="26860" spans="1:3" x14ac:dyDescent="0.25">
      <c r="A26860" t="s">
        <v>31629</v>
      </c>
      <c r="B26860">
        <v>1</v>
      </c>
      <c r="C26860">
        <v>452029</v>
      </c>
    </row>
    <row r="26861" spans="1:3" x14ac:dyDescent="0.25">
      <c r="A26861" t="s">
        <v>31630</v>
      </c>
      <c r="B26861">
        <v>1</v>
      </c>
      <c r="C26861">
        <v>5514412</v>
      </c>
    </row>
    <row r="26862" spans="1:3" x14ac:dyDescent="0.25">
      <c r="A26862" t="s">
        <v>31631</v>
      </c>
      <c r="B26862">
        <v>1</v>
      </c>
      <c r="C26862">
        <v>322582</v>
      </c>
    </row>
    <row r="26863" spans="1:3" x14ac:dyDescent="0.25">
      <c r="A26863" t="s">
        <v>31632</v>
      </c>
      <c r="B26863">
        <v>1</v>
      </c>
      <c r="C26863">
        <v>60597</v>
      </c>
    </row>
    <row r="26864" spans="1:3" x14ac:dyDescent="0.25">
      <c r="A26864" t="s">
        <v>31633</v>
      </c>
      <c r="B26864">
        <v>1</v>
      </c>
      <c r="C26864">
        <v>1005820</v>
      </c>
    </row>
    <row r="26865" spans="1:3" x14ac:dyDescent="0.25">
      <c r="A26865" t="s">
        <v>31634</v>
      </c>
      <c r="B26865">
        <v>1</v>
      </c>
      <c r="C26865">
        <v>1677949</v>
      </c>
    </row>
    <row r="26866" spans="1:3" x14ac:dyDescent="0.25">
      <c r="A26866" t="s">
        <v>31635</v>
      </c>
      <c r="B26866">
        <v>1</v>
      </c>
      <c r="C26866">
        <v>1524286</v>
      </c>
    </row>
    <row r="26867" spans="1:3" x14ac:dyDescent="0.25">
      <c r="A26867" t="s">
        <v>31636</v>
      </c>
      <c r="B26867">
        <v>1</v>
      </c>
      <c r="C26867">
        <v>219795</v>
      </c>
    </row>
    <row r="26868" spans="1:3" x14ac:dyDescent="0.25">
      <c r="A26868" t="s">
        <v>31637</v>
      </c>
      <c r="B26868">
        <v>1</v>
      </c>
      <c r="C26868">
        <v>22120</v>
      </c>
    </row>
    <row r="26869" spans="1:3" x14ac:dyDescent="0.25">
      <c r="A26869" t="s">
        <v>31638</v>
      </c>
      <c r="B26869">
        <v>1</v>
      </c>
      <c r="C26869">
        <v>249174</v>
      </c>
    </row>
    <row r="26870" spans="1:3" x14ac:dyDescent="0.25">
      <c r="A26870" t="s">
        <v>31639</v>
      </c>
      <c r="B26870">
        <v>1</v>
      </c>
      <c r="C26870">
        <v>1362089</v>
      </c>
    </row>
    <row r="26871" spans="1:3" x14ac:dyDescent="0.25">
      <c r="A26871" t="s">
        <v>31640</v>
      </c>
      <c r="B26871">
        <v>1</v>
      </c>
      <c r="C26871">
        <v>47112</v>
      </c>
    </row>
    <row r="26872" spans="1:3" x14ac:dyDescent="0.25">
      <c r="A26872" t="s">
        <v>31641</v>
      </c>
      <c r="B26872">
        <v>1</v>
      </c>
      <c r="C26872">
        <v>198111</v>
      </c>
    </row>
    <row r="26873" spans="1:3" x14ac:dyDescent="0.25">
      <c r="A26873" t="s">
        <v>31642</v>
      </c>
      <c r="B26873">
        <v>1</v>
      </c>
      <c r="C26873">
        <v>70693</v>
      </c>
    </row>
    <row r="26874" spans="1:3" x14ac:dyDescent="0.25">
      <c r="A26874" t="s">
        <v>31643</v>
      </c>
      <c r="B26874">
        <v>1</v>
      </c>
      <c r="C26874">
        <v>458182</v>
      </c>
    </row>
    <row r="26875" spans="1:3" x14ac:dyDescent="0.25">
      <c r="A26875" t="s">
        <v>31644</v>
      </c>
      <c r="B26875">
        <v>1</v>
      </c>
      <c r="C26875">
        <v>1255952</v>
      </c>
    </row>
    <row r="26876" spans="1:3" x14ac:dyDescent="0.25">
      <c r="A26876" t="s">
        <v>31645</v>
      </c>
      <c r="B26876">
        <v>1</v>
      </c>
      <c r="C26876">
        <v>34952</v>
      </c>
    </row>
    <row r="26877" spans="1:3" x14ac:dyDescent="0.25">
      <c r="A26877" t="s">
        <v>31646</v>
      </c>
      <c r="B26877">
        <v>1</v>
      </c>
      <c r="C26877">
        <v>1546878</v>
      </c>
    </row>
    <row r="26878" spans="1:3" x14ac:dyDescent="0.25">
      <c r="A26878" t="s">
        <v>31647</v>
      </c>
      <c r="B26878">
        <v>1</v>
      </c>
      <c r="C26878">
        <v>1201282</v>
      </c>
    </row>
    <row r="26879" spans="1:3" x14ac:dyDescent="0.25">
      <c r="A26879" t="s">
        <v>31648</v>
      </c>
      <c r="B26879">
        <v>1</v>
      </c>
      <c r="C26879">
        <v>893375</v>
      </c>
    </row>
    <row r="26880" spans="1:3" x14ac:dyDescent="0.25">
      <c r="A26880" t="s">
        <v>31649</v>
      </c>
      <c r="B26880">
        <v>1</v>
      </c>
      <c r="C26880">
        <v>7114653</v>
      </c>
    </row>
    <row r="26881" spans="1:3" x14ac:dyDescent="0.25">
      <c r="A26881" t="s">
        <v>31650</v>
      </c>
      <c r="B26881">
        <v>1</v>
      </c>
      <c r="C26881">
        <v>2387692</v>
      </c>
    </row>
    <row r="26882" spans="1:3" x14ac:dyDescent="0.25">
      <c r="A26882" t="s">
        <v>31651</v>
      </c>
      <c r="B26882">
        <v>1</v>
      </c>
      <c r="C26882">
        <v>226329</v>
      </c>
    </row>
    <row r="26883" spans="1:3" x14ac:dyDescent="0.25">
      <c r="A26883" t="s">
        <v>31652</v>
      </c>
      <c r="B26883">
        <v>1</v>
      </c>
      <c r="C26883">
        <v>63521</v>
      </c>
    </row>
    <row r="26884" spans="1:3" x14ac:dyDescent="0.25">
      <c r="A26884" t="s">
        <v>31653</v>
      </c>
      <c r="B26884">
        <v>1</v>
      </c>
      <c r="C26884">
        <v>646326</v>
      </c>
    </row>
    <row r="26885" spans="1:3" x14ac:dyDescent="0.25">
      <c r="A26885" t="s">
        <v>31654</v>
      </c>
      <c r="B26885">
        <v>1</v>
      </c>
      <c r="C26885">
        <v>522733</v>
      </c>
    </row>
    <row r="26886" spans="1:3" x14ac:dyDescent="0.25">
      <c r="A26886" t="s">
        <v>31655</v>
      </c>
      <c r="B26886">
        <v>1</v>
      </c>
      <c r="C26886">
        <v>920945</v>
      </c>
    </row>
    <row r="26887" spans="1:3" x14ac:dyDescent="0.25">
      <c r="A26887" t="s">
        <v>31656</v>
      </c>
      <c r="B26887">
        <v>1</v>
      </c>
      <c r="C26887">
        <v>152213</v>
      </c>
    </row>
    <row r="26888" spans="1:3" x14ac:dyDescent="0.25">
      <c r="A26888" t="s">
        <v>31657</v>
      </c>
      <c r="B26888">
        <v>1</v>
      </c>
      <c r="C26888">
        <v>1866829</v>
      </c>
    </row>
    <row r="26889" spans="1:3" x14ac:dyDescent="0.25">
      <c r="A26889" t="s">
        <v>31658</v>
      </c>
      <c r="B26889">
        <v>1</v>
      </c>
      <c r="C26889">
        <v>2084999</v>
      </c>
    </row>
    <row r="26890" spans="1:3" x14ac:dyDescent="0.25">
      <c r="A26890" t="s">
        <v>31659</v>
      </c>
      <c r="B26890">
        <v>1</v>
      </c>
      <c r="C26890">
        <v>266686</v>
      </c>
    </row>
    <row r="26891" spans="1:3" x14ac:dyDescent="0.25">
      <c r="A26891" t="s">
        <v>31660</v>
      </c>
      <c r="B26891">
        <v>1</v>
      </c>
      <c r="C26891">
        <v>160918</v>
      </c>
    </row>
    <row r="26892" spans="1:3" x14ac:dyDescent="0.25">
      <c r="A26892" t="s">
        <v>31661</v>
      </c>
      <c r="B26892">
        <v>1</v>
      </c>
      <c r="C26892">
        <v>1015230</v>
      </c>
    </row>
    <row r="26893" spans="1:3" x14ac:dyDescent="0.25">
      <c r="A26893" t="s">
        <v>31662</v>
      </c>
      <c r="B26893">
        <v>1</v>
      </c>
      <c r="C26893">
        <v>52236</v>
      </c>
    </row>
    <row r="26894" spans="1:3" x14ac:dyDescent="0.25">
      <c r="A26894" t="s">
        <v>31663</v>
      </c>
      <c r="B26894">
        <v>1</v>
      </c>
      <c r="C26894">
        <v>221279</v>
      </c>
    </row>
    <row r="26895" spans="1:3" x14ac:dyDescent="0.25">
      <c r="A26895" t="s">
        <v>31664</v>
      </c>
      <c r="B26895">
        <v>1</v>
      </c>
      <c r="C26895">
        <v>584089</v>
      </c>
    </row>
    <row r="26896" spans="1:3" x14ac:dyDescent="0.25">
      <c r="A26896" t="s">
        <v>31665</v>
      </c>
      <c r="B26896">
        <v>1</v>
      </c>
      <c r="C26896">
        <v>162106</v>
      </c>
    </row>
    <row r="26897" spans="1:3" x14ac:dyDescent="0.25">
      <c r="A26897" t="s">
        <v>31666</v>
      </c>
      <c r="B26897">
        <v>1</v>
      </c>
      <c r="C26897">
        <v>327949</v>
      </c>
    </row>
    <row r="26898" spans="1:3" x14ac:dyDescent="0.25">
      <c r="A26898" t="s">
        <v>31667</v>
      </c>
      <c r="B26898">
        <v>1</v>
      </c>
      <c r="C26898">
        <v>215902</v>
      </c>
    </row>
    <row r="26899" spans="1:3" x14ac:dyDescent="0.25">
      <c r="A26899" t="s">
        <v>31668</v>
      </c>
      <c r="B26899">
        <v>1</v>
      </c>
      <c r="C26899">
        <v>223635</v>
      </c>
    </row>
    <row r="26900" spans="1:3" x14ac:dyDescent="0.25">
      <c r="A26900" t="s">
        <v>31669</v>
      </c>
      <c r="B26900">
        <v>1</v>
      </c>
      <c r="C26900">
        <v>145821</v>
      </c>
    </row>
    <row r="26901" spans="1:3" x14ac:dyDescent="0.25">
      <c r="A26901" t="s">
        <v>31670</v>
      </c>
      <c r="B26901">
        <v>1</v>
      </c>
      <c r="C26901">
        <v>1105617</v>
      </c>
    </row>
    <row r="26902" spans="1:3" x14ac:dyDescent="0.25">
      <c r="A26902" t="s">
        <v>31671</v>
      </c>
      <c r="B26902">
        <v>1</v>
      </c>
      <c r="C26902">
        <v>153869</v>
      </c>
    </row>
    <row r="26903" spans="1:3" x14ac:dyDescent="0.25">
      <c r="A26903" t="s">
        <v>31672</v>
      </c>
      <c r="B26903">
        <v>1</v>
      </c>
      <c r="C26903">
        <v>88379</v>
      </c>
    </row>
    <row r="26904" spans="1:3" x14ac:dyDescent="0.25">
      <c r="A26904" t="s">
        <v>31673</v>
      </c>
      <c r="B26904">
        <v>1</v>
      </c>
      <c r="C26904">
        <v>1799583</v>
      </c>
    </row>
    <row r="26905" spans="1:3" x14ac:dyDescent="0.25">
      <c r="A26905" t="s">
        <v>31674</v>
      </c>
      <c r="B26905">
        <v>1</v>
      </c>
      <c r="C26905">
        <v>298827</v>
      </c>
    </row>
    <row r="26906" spans="1:3" x14ac:dyDescent="0.25">
      <c r="A26906" t="s">
        <v>31675</v>
      </c>
      <c r="B26906">
        <v>1</v>
      </c>
      <c r="C26906">
        <v>3038455</v>
      </c>
    </row>
    <row r="26907" spans="1:3" x14ac:dyDescent="0.25">
      <c r="A26907" t="s">
        <v>31676</v>
      </c>
      <c r="B26907">
        <v>1</v>
      </c>
      <c r="C26907">
        <v>187104</v>
      </c>
    </row>
    <row r="26908" spans="1:3" x14ac:dyDescent="0.25">
      <c r="A26908" t="s">
        <v>31677</v>
      </c>
      <c r="B26908">
        <v>1</v>
      </c>
      <c r="C26908">
        <v>1319644</v>
      </c>
    </row>
    <row r="26909" spans="1:3" x14ac:dyDescent="0.25">
      <c r="A26909" t="s">
        <v>31678</v>
      </c>
      <c r="B26909">
        <v>1</v>
      </c>
      <c r="C26909">
        <v>452777</v>
      </c>
    </row>
    <row r="26910" spans="1:3" x14ac:dyDescent="0.25">
      <c r="A26910" t="s">
        <v>31679</v>
      </c>
      <c r="B26910">
        <v>1</v>
      </c>
      <c r="C26910">
        <v>16010</v>
      </c>
    </row>
    <row r="26911" spans="1:3" x14ac:dyDescent="0.25">
      <c r="A26911" t="s">
        <v>31680</v>
      </c>
      <c r="B26911">
        <v>1</v>
      </c>
      <c r="C26911">
        <v>1110236</v>
      </c>
    </row>
    <row r="26912" spans="1:3" x14ac:dyDescent="0.25">
      <c r="A26912" t="s">
        <v>31681</v>
      </c>
      <c r="B26912">
        <v>1</v>
      </c>
      <c r="C26912">
        <v>273424</v>
      </c>
    </row>
    <row r="26913" spans="1:3" x14ac:dyDescent="0.25">
      <c r="A26913" t="s">
        <v>31682</v>
      </c>
      <c r="B26913">
        <v>1</v>
      </c>
      <c r="C26913">
        <v>168588</v>
      </c>
    </row>
    <row r="26914" spans="1:3" x14ac:dyDescent="0.25">
      <c r="A26914" t="s">
        <v>31683</v>
      </c>
      <c r="B26914">
        <v>1</v>
      </c>
      <c r="C26914">
        <v>438417</v>
      </c>
    </row>
    <row r="26915" spans="1:3" x14ac:dyDescent="0.25">
      <c r="A26915" t="s">
        <v>31684</v>
      </c>
      <c r="B26915">
        <v>1</v>
      </c>
      <c r="C26915">
        <v>626352</v>
      </c>
    </row>
    <row r="26916" spans="1:3" x14ac:dyDescent="0.25">
      <c r="A26916" t="s">
        <v>31685</v>
      </c>
      <c r="B26916">
        <v>1</v>
      </c>
      <c r="C26916">
        <v>304618</v>
      </c>
    </row>
    <row r="26917" spans="1:3" x14ac:dyDescent="0.25">
      <c r="A26917" t="s">
        <v>31686</v>
      </c>
      <c r="B26917">
        <v>1</v>
      </c>
      <c r="C26917">
        <v>971471</v>
      </c>
    </row>
    <row r="26918" spans="1:3" x14ac:dyDescent="0.25">
      <c r="A26918" t="s">
        <v>31687</v>
      </c>
      <c r="B26918">
        <v>1</v>
      </c>
      <c r="C26918">
        <v>443422</v>
      </c>
    </row>
    <row r="26919" spans="1:3" x14ac:dyDescent="0.25">
      <c r="A26919" t="s">
        <v>31688</v>
      </c>
      <c r="B26919">
        <v>1</v>
      </c>
      <c r="C26919">
        <v>1292766</v>
      </c>
    </row>
    <row r="26920" spans="1:3" x14ac:dyDescent="0.25">
      <c r="A26920" t="s">
        <v>31689</v>
      </c>
      <c r="B26920">
        <v>1</v>
      </c>
      <c r="C26920">
        <v>10450246</v>
      </c>
    </row>
    <row r="26921" spans="1:3" x14ac:dyDescent="0.25">
      <c r="A26921" t="s">
        <v>31690</v>
      </c>
      <c r="B26921">
        <v>1</v>
      </c>
      <c r="C26921">
        <v>284719</v>
      </c>
    </row>
    <row r="26922" spans="1:3" x14ac:dyDescent="0.25">
      <c r="A26922" t="s">
        <v>31691</v>
      </c>
      <c r="B26922">
        <v>1</v>
      </c>
      <c r="C26922">
        <v>73995</v>
      </c>
    </row>
    <row r="26923" spans="1:3" x14ac:dyDescent="0.25">
      <c r="A26923" t="s">
        <v>31692</v>
      </c>
      <c r="B26923">
        <v>1</v>
      </c>
      <c r="C26923">
        <v>298445</v>
      </c>
    </row>
    <row r="26924" spans="1:3" x14ac:dyDescent="0.25">
      <c r="A26924" t="s">
        <v>31693</v>
      </c>
      <c r="B26924">
        <v>1</v>
      </c>
      <c r="C26924">
        <v>190343</v>
      </c>
    </row>
    <row r="26925" spans="1:3" x14ac:dyDescent="0.25">
      <c r="A26925" t="s">
        <v>31694</v>
      </c>
      <c r="B26925">
        <v>1</v>
      </c>
      <c r="C26925">
        <v>210803</v>
      </c>
    </row>
    <row r="26926" spans="1:3" x14ac:dyDescent="0.25">
      <c r="A26926" t="s">
        <v>31695</v>
      </c>
      <c r="B26926">
        <v>1</v>
      </c>
      <c r="C26926">
        <v>126813</v>
      </c>
    </row>
    <row r="26927" spans="1:3" x14ac:dyDescent="0.25">
      <c r="A26927" t="s">
        <v>31696</v>
      </c>
      <c r="B26927">
        <v>1</v>
      </c>
      <c r="C26927">
        <v>365390</v>
      </c>
    </row>
    <row r="26928" spans="1:3" x14ac:dyDescent="0.25">
      <c r="A26928" t="s">
        <v>31697</v>
      </c>
      <c r="B26928">
        <v>1</v>
      </c>
      <c r="C26928">
        <v>287899</v>
      </c>
    </row>
    <row r="26929" spans="1:3" x14ac:dyDescent="0.25">
      <c r="A26929" t="s">
        <v>31698</v>
      </c>
      <c r="B26929">
        <v>1</v>
      </c>
      <c r="C26929">
        <v>101206</v>
      </c>
    </row>
    <row r="26930" spans="1:3" x14ac:dyDescent="0.25">
      <c r="A26930" t="s">
        <v>31699</v>
      </c>
      <c r="B26930">
        <v>1</v>
      </c>
      <c r="C26930">
        <v>544087</v>
      </c>
    </row>
    <row r="26931" spans="1:3" x14ac:dyDescent="0.25">
      <c r="A26931" t="s">
        <v>31700</v>
      </c>
      <c r="B26931">
        <v>1</v>
      </c>
      <c r="C26931">
        <v>8538751</v>
      </c>
    </row>
    <row r="26932" spans="1:3" x14ac:dyDescent="0.25">
      <c r="A26932" t="s">
        <v>31701</v>
      </c>
      <c r="B26932">
        <v>1</v>
      </c>
      <c r="C26932">
        <v>29334263</v>
      </c>
    </row>
    <row r="26933" spans="1:3" x14ac:dyDescent="0.25">
      <c r="A26933" t="s">
        <v>31702</v>
      </c>
      <c r="B26933">
        <v>1</v>
      </c>
      <c r="C26933">
        <v>371244</v>
      </c>
    </row>
    <row r="26934" spans="1:3" x14ac:dyDescent="0.25">
      <c r="A26934" t="s">
        <v>31703</v>
      </c>
      <c r="B26934">
        <v>1</v>
      </c>
      <c r="C26934">
        <v>281732</v>
      </c>
    </row>
    <row r="26935" spans="1:3" x14ac:dyDescent="0.25">
      <c r="A26935" t="s">
        <v>31704</v>
      </c>
      <c r="B26935">
        <v>1</v>
      </c>
      <c r="C26935">
        <v>109799</v>
      </c>
    </row>
    <row r="26936" spans="1:3" x14ac:dyDescent="0.25">
      <c r="A26936" t="s">
        <v>31705</v>
      </c>
      <c r="B26936">
        <v>1</v>
      </c>
      <c r="C26936">
        <v>77640</v>
      </c>
    </row>
    <row r="26937" spans="1:3" x14ac:dyDescent="0.25">
      <c r="A26937" t="s">
        <v>31706</v>
      </c>
      <c r="B26937">
        <v>1</v>
      </c>
      <c r="C26937">
        <v>804122</v>
      </c>
    </row>
    <row r="26938" spans="1:3" x14ac:dyDescent="0.25">
      <c r="A26938" t="s">
        <v>31707</v>
      </c>
      <c r="B26938">
        <v>1</v>
      </c>
      <c r="C26938">
        <v>2058158</v>
      </c>
    </row>
    <row r="26939" spans="1:3" x14ac:dyDescent="0.25">
      <c r="A26939" t="s">
        <v>31708</v>
      </c>
      <c r="B26939">
        <v>1</v>
      </c>
      <c r="C26939">
        <v>165800</v>
      </c>
    </row>
    <row r="26940" spans="1:3" x14ac:dyDescent="0.25">
      <c r="A26940" t="s">
        <v>31709</v>
      </c>
      <c r="B26940">
        <v>1</v>
      </c>
      <c r="C26940">
        <v>80367</v>
      </c>
    </row>
    <row r="26941" spans="1:3" x14ac:dyDescent="0.25">
      <c r="A26941" t="s">
        <v>31710</v>
      </c>
      <c r="B26941">
        <v>1</v>
      </c>
      <c r="C26941">
        <v>1559162</v>
      </c>
    </row>
    <row r="26942" spans="1:3" x14ac:dyDescent="0.25">
      <c r="A26942" t="s">
        <v>31711</v>
      </c>
      <c r="B26942">
        <v>1</v>
      </c>
      <c r="C26942">
        <v>125322</v>
      </c>
    </row>
    <row r="26943" spans="1:3" x14ac:dyDescent="0.25">
      <c r="A26943" t="s">
        <v>31712</v>
      </c>
      <c r="B26943">
        <v>1</v>
      </c>
      <c r="C26943">
        <v>214319</v>
      </c>
    </row>
    <row r="26944" spans="1:3" x14ac:dyDescent="0.25">
      <c r="A26944" t="s">
        <v>31713</v>
      </c>
      <c r="B26944">
        <v>1</v>
      </c>
      <c r="C26944">
        <v>120551</v>
      </c>
    </row>
    <row r="26945" spans="1:3" x14ac:dyDescent="0.25">
      <c r="A26945" t="s">
        <v>31714</v>
      </c>
      <c r="B26945">
        <v>1</v>
      </c>
      <c r="C26945">
        <v>101839</v>
      </c>
    </row>
    <row r="26946" spans="1:3" x14ac:dyDescent="0.25">
      <c r="A26946" t="s">
        <v>31715</v>
      </c>
      <c r="B26946">
        <v>1</v>
      </c>
      <c r="C26946">
        <v>146097</v>
      </c>
    </row>
    <row r="26947" spans="1:3" x14ac:dyDescent="0.25">
      <c r="A26947" t="s">
        <v>31716</v>
      </c>
      <c r="B26947">
        <v>1</v>
      </c>
      <c r="C26947">
        <v>236935</v>
      </c>
    </row>
    <row r="26948" spans="1:3" x14ac:dyDescent="0.25">
      <c r="A26948" t="s">
        <v>31717</v>
      </c>
      <c r="B26948">
        <v>1</v>
      </c>
      <c r="C26948">
        <v>350147</v>
      </c>
    </row>
    <row r="26949" spans="1:3" x14ac:dyDescent="0.25">
      <c r="A26949" t="s">
        <v>31718</v>
      </c>
      <c r="B26949">
        <v>1</v>
      </c>
      <c r="C26949">
        <v>357025</v>
      </c>
    </row>
    <row r="26950" spans="1:3" x14ac:dyDescent="0.25">
      <c r="A26950" t="s">
        <v>31719</v>
      </c>
      <c r="B26950">
        <v>1</v>
      </c>
      <c r="C26950">
        <v>1091862</v>
      </c>
    </row>
    <row r="26951" spans="1:3" x14ac:dyDescent="0.25">
      <c r="A26951" t="s">
        <v>31720</v>
      </c>
      <c r="B26951">
        <v>1</v>
      </c>
      <c r="C26951">
        <v>145766</v>
      </c>
    </row>
    <row r="26952" spans="1:3" x14ac:dyDescent="0.25">
      <c r="A26952" t="s">
        <v>31721</v>
      </c>
      <c r="B26952">
        <v>1</v>
      </c>
      <c r="C26952">
        <v>236063</v>
      </c>
    </row>
    <row r="26953" spans="1:3" x14ac:dyDescent="0.25">
      <c r="A26953" t="s">
        <v>31722</v>
      </c>
      <c r="B26953">
        <v>1</v>
      </c>
      <c r="C26953">
        <v>188074</v>
      </c>
    </row>
    <row r="26954" spans="1:3" x14ac:dyDescent="0.25">
      <c r="A26954" t="s">
        <v>31723</v>
      </c>
      <c r="B26954">
        <v>1</v>
      </c>
      <c r="C26954">
        <v>877851</v>
      </c>
    </row>
    <row r="26955" spans="1:3" x14ac:dyDescent="0.25">
      <c r="A26955" t="s">
        <v>31724</v>
      </c>
      <c r="B26955">
        <v>1</v>
      </c>
      <c r="C26955">
        <v>788660</v>
      </c>
    </row>
    <row r="26956" spans="1:3" x14ac:dyDescent="0.25">
      <c r="A26956" t="s">
        <v>31725</v>
      </c>
      <c r="B26956">
        <v>1</v>
      </c>
      <c r="C26956">
        <v>297707</v>
      </c>
    </row>
    <row r="26957" spans="1:3" x14ac:dyDescent="0.25">
      <c r="A26957" t="s">
        <v>31726</v>
      </c>
      <c r="B26957">
        <v>1</v>
      </c>
      <c r="C26957">
        <v>671027</v>
      </c>
    </row>
    <row r="26958" spans="1:3" x14ac:dyDescent="0.25">
      <c r="A26958" t="s">
        <v>31727</v>
      </c>
      <c r="B26958">
        <v>1</v>
      </c>
      <c r="C26958">
        <v>181752</v>
      </c>
    </row>
    <row r="26959" spans="1:3" x14ac:dyDescent="0.25">
      <c r="A26959" t="s">
        <v>31728</v>
      </c>
      <c r="B26959">
        <v>1</v>
      </c>
      <c r="C26959">
        <v>237155</v>
      </c>
    </row>
    <row r="26960" spans="1:3" x14ac:dyDescent="0.25">
      <c r="A26960" t="s">
        <v>31729</v>
      </c>
      <c r="B26960">
        <v>1</v>
      </c>
      <c r="C26960">
        <v>439138</v>
      </c>
    </row>
    <row r="26961" spans="1:3" x14ac:dyDescent="0.25">
      <c r="A26961" t="s">
        <v>31730</v>
      </c>
      <c r="B26961">
        <v>1</v>
      </c>
      <c r="C26961">
        <v>1859951</v>
      </c>
    </row>
    <row r="26962" spans="1:3" x14ac:dyDescent="0.25">
      <c r="A26962" t="s">
        <v>31731</v>
      </c>
      <c r="B26962">
        <v>1</v>
      </c>
      <c r="C26962">
        <v>446609</v>
      </c>
    </row>
    <row r="26963" spans="1:3" x14ac:dyDescent="0.25">
      <c r="A26963" t="s">
        <v>31732</v>
      </c>
      <c r="B26963">
        <v>1</v>
      </c>
      <c r="C26963">
        <v>866103</v>
      </c>
    </row>
    <row r="26964" spans="1:3" x14ac:dyDescent="0.25">
      <c r="A26964" t="s">
        <v>31733</v>
      </c>
      <c r="B26964">
        <v>1</v>
      </c>
      <c r="C26964">
        <v>326898</v>
      </c>
    </row>
    <row r="26965" spans="1:3" x14ac:dyDescent="0.25">
      <c r="A26965" t="s">
        <v>31734</v>
      </c>
      <c r="B26965">
        <v>1</v>
      </c>
      <c r="C26965">
        <v>153780</v>
      </c>
    </row>
    <row r="26966" spans="1:3" x14ac:dyDescent="0.25">
      <c r="A26966" t="s">
        <v>31735</v>
      </c>
      <c r="B26966">
        <v>1</v>
      </c>
      <c r="C26966">
        <v>1320960</v>
      </c>
    </row>
    <row r="26967" spans="1:3" x14ac:dyDescent="0.25">
      <c r="A26967" t="s">
        <v>31736</v>
      </c>
      <c r="B26967">
        <v>1</v>
      </c>
      <c r="C26967">
        <v>87842</v>
      </c>
    </row>
    <row r="26968" spans="1:3" x14ac:dyDescent="0.25">
      <c r="A26968" t="s">
        <v>31737</v>
      </c>
      <c r="B26968">
        <v>1</v>
      </c>
      <c r="C26968">
        <v>642246</v>
      </c>
    </row>
    <row r="26969" spans="1:3" x14ac:dyDescent="0.25">
      <c r="A26969" t="s">
        <v>31738</v>
      </c>
      <c r="B26969">
        <v>1</v>
      </c>
      <c r="C26969">
        <v>130792</v>
      </c>
    </row>
    <row r="26970" spans="1:3" x14ac:dyDescent="0.25">
      <c r="A26970" t="s">
        <v>31739</v>
      </c>
      <c r="B26970">
        <v>1</v>
      </c>
      <c r="C26970">
        <v>115084</v>
      </c>
    </row>
    <row r="26971" spans="1:3" x14ac:dyDescent="0.25">
      <c r="A26971" t="s">
        <v>31740</v>
      </c>
      <c r="B26971">
        <v>1</v>
      </c>
      <c r="C26971">
        <v>234181</v>
      </c>
    </row>
    <row r="26972" spans="1:3" x14ac:dyDescent="0.25">
      <c r="A26972" t="s">
        <v>31741</v>
      </c>
      <c r="B26972">
        <v>1</v>
      </c>
      <c r="C26972">
        <v>63974</v>
      </c>
    </row>
    <row r="26973" spans="1:3" x14ac:dyDescent="0.25">
      <c r="A26973" t="s">
        <v>31742</v>
      </c>
      <c r="B26973">
        <v>1</v>
      </c>
      <c r="C26973">
        <v>120745</v>
      </c>
    </row>
    <row r="26974" spans="1:3" x14ac:dyDescent="0.25">
      <c r="A26974" t="s">
        <v>31743</v>
      </c>
      <c r="B26974">
        <v>1</v>
      </c>
      <c r="C26974">
        <v>250870</v>
      </c>
    </row>
    <row r="26975" spans="1:3" x14ac:dyDescent="0.25">
      <c r="A26975" t="s">
        <v>31744</v>
      </c>
      <c r="B26975">
        <v>1</v>
      </c>
      <c r="C26975">
        <v>208159</v>
      </c>
    </row>
    <row r="26976" spans="1:3" x14ac:dyDescent="0.25">
      <c r="A26976" t="s">
        <v>31745</v>
      </c>
      <c r="B26976">
        <v>1</v>
      </c>
      <c r="C26976">
        <v>559827</v>
      </c>
    </row>
    <row r="26977" spans="1:3" x14ac:dyDescent="0.25">
      <c r="A26977" t="s">
        <v>31746</v>
      </c>
      <c r="B26977">
        <v>1</v>
      </c>
      <c r="C26977">
        <v>3187662</v>
      </c>
    </row>
    <row r="26978" spans="1:3" x14ac:dyDescent="0.25">
      <c r="A26978" t="s">
        <v>31747</v>
      </c>
      <c r="B26978">
        <v>1</v>
      </c>
      <c r="C26978">
        <v>134707</v>
      </c>
    </row>
    <row r="26979" spans="1:3" x14ac:dyDescent="0.25">
      <c r="A26979" t="s">
        <v>31748</v>
      </c>
      <c r="B26979">
        <v>1</v>
      </c>
      <c r="C26979">
        <v>87249</v>
      </c>
    </row>
    <row r="26980" spans="1:3" x14ac:dyDescent="0.25">
      <c r="A26980" t="s">
        <v>31749</v>
      </c>
      <c r="B26980">
        <v>1</v>
      </c>
      <c r="C26980">
        <v>82646</v>
      </c>
    </row>
    <row r="26981" spans="1:3" x14ac:dyDescent="0.25">
      <c r="A26981" t="s">
        <v>31750</v>
      </c>
      <c r="B26981">
        <v>1</v>
      </c>
      <c r="C26981">
        <v>1436746</v>
      </c>
    </row>
    <row r="26982" spans="1:3" x14ac:dyDescent="0.25">
      <c r="A26982" t="s">
        <v>31751</v>
      </c>
      <c r="B26982">
        <v>1</v>
      </c>
      <c r="C26982">
        <v>125786</v>
      </c>
    </row>
    <row r="26983" spans="1:3" x14ac:dyDescent="0.25">
      <c r="A26983" t="s">
        <v>31752</v>
      </c>
      <c r="B26983">
        <v>1</v>
      </c>
      <c r="C26983">
        <v>1347533</v>
      </c>
    </row>
    <row r="26984" spans="1:3" x14ac:dyDescent="0.25">
      <c r="A26984" t="s">
        <v>31753</v>
      </c>
      <c r="B26984">
        <v>1</v>
      </c>
      <c r="C26984">
        <v>381552</v>
      </c>
    </row>
    <row r="26985" spans="1:3" x14ac:dyDescent="0.25">
      <c r="A26985" t="s">
        <v>31754</v>
      </c>
      <c r="B26985">
        <v>1</v>
      </c>
      <c r="C26985">
        <v>154552</v>
      </c>
    </row>
    <row r="26986" spans="1:3" x14ac:dyDescent="0.25">
      <c r="A26986" t="s">
        <v>31755</v>
      </c>
      <c r="B26986">
        <v>1</v>
      </c>
      <c r="C26986">
        <v>1239885</v>
      </c>
    </row>
    <row r="26987" spans="1:3" x14ac:dyDescent="0.25">
      <c r="A26987" t="s">
        <v>31756</v>
      </c>
      <c r="B26987">
        <v>1</v>
      </c>
      <c r="C26987">
        <v>388519</v>
      </c>
    </row>
    <row r="26988" spans="1:3" x14ac:dyDescent="0.25">
      <c r="A26988" t="s">
        <v>31757</v>
      </c>
      <c r="B26988">
        <v>1</v>
      </c>
      <c r="C26988">
        <v>128629</v>
      </c>
    </row>
    <row r="26989" spans="1:3" x14ac:dyDescent="0.25">
      <c r="A26989" t="s">
        <v>31758</v>
      </c>
      <c r="B26989">
        <v>1</v>
      </c>
      <c r="C26989">
        <v>878733</v>
      </c>
    </row>
    <row r="26990" spans="1:3" x14ac:dyDescent="0.25">
      <c r="A26990" t="s">
        <v>31759</v>
      </c>
      <c r="B26990">
        <v>1</v>
      </c>
      <c r="C26990">
        <v>231466</v>
      </c>
    </row>
    <row r="26991" spans="1:3" x14ac:dyDescent="0.25">
      <c r="A26991" t="s">
        <v>31760</v>
      </c>
      <c r="B26991">
        <v>1</v>
      </c>
      <c r="C26991">
        <v>170864</v>
      </c>
    </row>
    <row r="26992" spans="1:3" x14ac:dyDescent="0.25">
      <c r="A26992" t="s">
        <v>31761</v>
      </c>
      <c r="B26992">
        <v>1</v>
      </c>
      <c r="C26992">
        <v>615699</v>
      </c>
    </row>
    <row r="26993" spans="1:3" x14ac:dyDescent="0.25">
      <c r="A26993" t="s">
        <v>31762</v>
      </c>
      <c r="B26993">
        <v>1</v>
      </c>
      <c r="C26993">
        <v>48758</v>
      </c>
    </row>
    <row r="26994" spans="1:3" x14ac:dyDescent="0.25">
      <c r="A26994" t="s">
        <v>31763</v>
      </c>
      <c r="B26994">
        <v>1</v>
      </c>
      <c r="C26994">
        <v>69202</v>
      </c>
    </row>
    <row r="26995" spans="1:3" x14ac:dyDescent="0.25">
      <c r="A26995" t="s">
        <v>31764</v>
      </c>
      <c r="B26995">
        <v>1</v>
      </c>
      <c r="C26995">
        <v>68341</v>
      </c>
    </row>
    <row r="26996" spans="1:3" x14ac:dyDescent="0.25">
      <c r="A26996" t="s">
        <v>31765</v>
      </c>
      <c r="B26996">
        <v>1</v>
      </c>
      <c r="C26996">
        <v>1890913</v>
      </c>
    </row>
    <row r="26997" spans="1:3" x14ac:dyDescent="0.25">
      <c r="A26997" t="s">
        <v>31766</v>
      </c>
      <c r="B26997">
        <v>1</v>
      </c>
      <c r="C26997">
        <v>222871</v>
      </c>
    </row>
    <row r="26998" spans="1:3" x14ac:dyDescent="0.25">
      <c r="A26998" t="s">
        <v>31767</v>
      </c>
      <c r="B26998">
        <v>1</v>
      </c>
      <c r="C26998">
        <v>2367631</v>
      </c>
    </row>
    <row r="26999" spans="1:3" x14ac:dyDescent="0.25">
      <c r="A26999" t="s">
        <v>31768</v>
      </c>
      <c r="B26999">
        <v>1</v>
      </c>
      <c r="C26999">
        <v>3483388</v>
      </c>
    </row>
    <row r="27000" spans="1:3" x14ac:dyDescent="0.25">
      <c r="A27000" t="s">
        <v>31769</v>
      </c>
      <c r="B27000">
        <v>1</v>
      </c>
      <c r="C27000">
        <v>204905</v>
      </c>
    </row>
    <row r="27001" spans="1:3" x14ac:dyDescent="0.25">
      <c r="A27001" t="s">
        <v>31770</v>
      </c>
      <c r="B27001">
        <v>1</v>
      </c>
      <c r="C27001">
        <v>1525665</v>
      </c>
    </row>
    <row r="27002" spans="1:3" x14ac:dyDescent="0.25">
      <c r="A27002" t="s">
        <v>31771</v>
      </c>
      <c r="B27002">
        <v>1</v>
      </c>
      <c r="C27002">
        <v>47108</v>
      </c>
    </row>
    <row r="27003" spans="1:3" x14ac:dyDescent="0.25">
      <c r="A27003" t="s">
        <v>31772</v>
      </c>
      <c r="B27003">
        <v>1</v>
      </c>
      <c r="C27003">
        <v>1790809</v>
      </c>
    </row>
    <row r="27004" spans="1:3" x14ac:dyDescent="0.25">
      <c r="A27004" t="s">
        <v>31773</v>
      </c>
      <c r="B27004">
        <v>1</v>
      </c>
      <c r="C27004">
        <v>1035157</v>
      </c>
    </row>
    <row r="27005" spans="1:3" x14ac:dyDescent="0.25">
      <c r="A27005" t="s">
        <v>31774</v>
      </c>
      <c r="B27005">
        <v>1</v>
      </c>
      <c r="C27005">
        <v>59782</v>
      </c>
    </row>
    <row r="27006" spans="1:3" x14ac:dyDescent="0.25">
      <c r="A27006" t="s">
        <v>31775</v>
      </c>
      <c r="B27006">
        <v>1</v>
      </c>
      <c r="C27006">
        <v>88731</v>
      </c>
    </row>
    <row r="27007" spans="1:3" x14ac:dyDescent="0.25">
      <c r="A27007" t="s">
        <v>31776</v>
      </c>
      <c r="B27007">
        <v>1</v>
      </c>
      <c r="C27007">
        <v>2631064</v>
      </c>
    </row>
    <row r="27008" spans="1:3" x14ac:dyDescent="0.25">
      <c r="A27008" t="s">
        <v>31777</v>
      </c>
      <c r="B27008">
        <v>1</v>
      </c>
      <c r="C27008">
        <v>6689325</v>
      </c>
    </row>
    <row r="27009" spans="1:3" x14ac:dyDescent="0.25">
      <c r="A27009" t="s">
        <v>31778</v>
      </c>
      <c r="B27009">
        <v>1</v>
      </c>
      <c r="C27009">
        <v>674729</v>
      </c>
    </row>
    <row r="27010" spans="1:3" x14ac:dyDescent="0.25">
      <c r="A27010" t="s">
        <v>31779</v>
      </c>
      <c r="B27010">
        <v>1</v>
      </c>
      <c r="C27010">
        <v>49060</v>
      </c>
    </row>
    <row r="27011" spans="1:3" x14ac:dyDescent="0.25">
      <c r="A27011" t="s">
        <v>31780</v>
      </c>
      <c r="B27011">
        <v>1</v>
      </c>
      <c r="C27011">
        <v>179647</v>
      </c>
    </row>
    <row r="27012" spans="1:3" x14ac:dyDescent="0.25">
      <c r="A27012" t="s">
        <v>31781</v>
      </c>
      <c r="B27012">
        <v>1</v>
      </c>
      <c r="C27012">
        <v>142142</v>
      </c>
    </row>
    <row r="27013" spans="1:3" x14ac:dyDescent="0.25">
      <c r="A27013" t="s">
        <v>31782</v>
      </c>
      <c r="B27013">
        <v>1</v>
      </c>
      <c r="C27013">
        <v>59791</v>
      </c>
    </row>
    <row r="27014" spans="1:3" x14ac:dyDescent="0.25">
      <c r="A27014" t="s">
        <v>31783</v>
      </c>
      <c r="B27014">
        <v>1</v>
      </c>
      <c r="C27014">
        <v>29896</v>
      </c>
    </row>
    <row r="27015" spans="1:3" x14ac:dyDescent="0.25">
      <c r="A27015" t="s">
        <v>31784</v>
      </c>
      <c r="B27015">
        <v>1</v>
      </c>
      <c r="C27015">
        <v>66003</v>
      </c>
    </row>
    <row r="27016" spans="1:3" x14ac:dyDescent="0.25">
      <c r="A27016" t="s">
        <v>31785</v>
      </c>
      <c r="B27016">
        <v>1</v>
      </c>
      <c r="C27016">
        <v>8883065</v>
      </c>
    </row>
    <row r="27017" spans="1:3" x14ac:dyDescent="0.25">
      <c r="A27017" t="s">
        <v>31786</v>
      </c>
      <c r="B27017">
        <v>1</v>
      </c>
      <c r="C27017">
        <v>6146175</v>
      </c>
    </row>
    <row r="27018" spans="1:3" x14ac:dyDescent="0.25">
      <c r="A27018" t="s">
        <v>31787</v>
      </c>
      <c r="B27018">
        <v>1</v>
      </c>
      <c r="C27018">
        <v>551554</v>
      </c>
    </row>
    <row r="27019" spans="1:3" x14ac:dyDescent="0.25">
      <c r="A27019" t="s">
        <v>31788</v>
      </c>
      <c r="B27019">
        <v>1</v>
      </c>
      <c r="C27019">
        <v>25008</v>
      </c>
    </row>
    <row r="27020" spans="1:3" x14ac:dyDescent="0.25">
      <c r="A27020" t="s">
        <v>31789</v>
      </c>
      <c r="B27020">
        <v>1</v>
      </c>
      <c r="C27020">
        <v>159298</v>
      </c>
    </row>
    <row r="27021" spans="1:3" x14ac:dyDescent="0.25">
      <c r="A27021" t="s">
        <v>31790</v>
      </c>
      <c r="B27021">
        <v>1</v>
      </c>
      <c r="C27021">
        <v>1476665</v>
      </c>
    </row>
    <row r="27022" spans="1:3" x14ac:dyDescent="0.25">
      <c r="A27022" t="s">
        <v>31791</v>
      </c>
      <c r="B27022">
        <v>1</v>
      </c>
      <c r="C27022">
        <v>163733</v>
      </c>
    </row>
    <row r="27023" spans="1:3" x14ac:dyDescent="0.25">
      <c r="A27023" t="s">
        <v>31792</v>
      </c>
      <c r="B27023">
        <v>1</v>
      </c>
      <c r="C27023">
        <v>263606</v>
      </c>
    </row>
    <row r="27024" spans="1:3" x14ac:dyDescent="0.25">
      <c r="A27024" t="s">
        <v>31793</v>
      </c>
      <c r="B27024">
        <v>1</v>
      </c>
      <c r="C27024">
        <v>204248</v>
      </c>
    </row>
    <row r="27025" spans="1:3" x14ac:dyDescent="0.25">
      <c r="A27025" t="s">
        <v>31794</v>
      </c>
      <c r="B27025">
        <v>1</v>
      </c>
      <c r="C27025">
        <v>41966349</v>
      </c>
    </row>
    <row r="27026" spans="1:3" x14ac:dyDescent="0.25">
      <c r="A27026" t="s">
        <v>31795</v>
      </c>
      <c r="B27026">
        <v>1</v>
      </c>
      <c r="C27026">
        <v>138209</v>
      </c>
    </row>
    <row r="27027" spans="1:3" x14ac:dyDescent="0.25">
      <c r="A27027" t="s">
        <v>31796</v>
      </c>
      <c r="B27027">
        <v>1</v>
      </c>
      <c r="C27027">
        <v>956345</v>
      </c>
    </row>
    <row r="27028" spans="1:3" x14ac:dyDescent="0.25">
      <c r="A27028" t="s">
        <v>31797</v>
      </c>
      <c r="B27028">
        <v>1</v>
      </c>
      <c r="C27028">
        <v>2010731</v>
      </c>
    </row>
    <row r="27029" spans="1:3" x14ac:dyDescent="0.25">
      <c r="A27029" t="s">
        <v>31798</v>
      </c>
      <c r="B27029">
        <v>1</v>
      </c>
      <c r="C27029">
        <v>277872</v>
      </c>
    </row>
    <row r="27030" spans="1:3" x14ac:dyDescent="0.25">
      <c r="A27030" t="s">
        <v>31799</v>
      </c>
      <c r="B27030">
        <v>1</v>
      </c>
      <c r="C27030">
        <v>1385269</v>
      </c>
    </row>
    <row r="27031" spans="1:3" x14ac:dyDescent="0.25">
      <c r="A27031" t="s">
        <v>31800</v>
      </c>
      <c r="B27031">
        <v>1</v>
      </c>
      <c r="C27031">
        <v>137782</v>
      </c>
    </row>
    <row r="27032" spans="1:3" x14ac:dyDescent="0.25">
      <c r="A27032" t="s">
        <v>31801</v>
      </c>
      <c r="B27032">
        <v>1</v>
      </c>
      <c r="C27032">
        <v>142143</v>
      </c>
    </row>
    <row r="27033" spans="1:3" x14ac:dyDescent="0.25">
      <c r="A27033" t="s">
        <v>31802</v>
      </c>
      <c r="B27033">
        <v>1</v>
      </c>
      <c r="C27033">
        <v>115843</v>
      </c>
    </row>
    <row r="27034" spans="1:3" x14ac:dyDescent="0.25">
      <c r="A27034" t="s">
        <v>31803</v>
      </c>
      <c r="B27034">
        <v>1</v>
      </c>
      <c r="C27034">
        <v>476741</v>
      </c>
    </row>
    <row r="27035" spans="1:3" x14ac:dyDescent="0.25">
      <c r="A27035" t="s">
        <v>31804</v>
      </c>
      <c r="B27035">
        <v>1</v>
      </c>
      <c r="C27035">
        <v>1024592</v>
      </c>
    </row>
    <row r="27036" spans="1:3" x14ac:dyDescent="0.25">
      <c r="A27036" t="s">
        <v>31805</v>
      </c>
      <c r="B27036">
        <v>1</v>
      </c>
      <c r="C27036">
        <v>132987</v>
      </c>
    </row>
    <row r="27037" spans="1:3" x14ac:dyDescent="0.25">
      <c r="A27037" t="s">
        <v>31806</v>
      </c>
      <c r="B27037">
        <v>1</v>
      </c>
      <c r="C27037">
        <v>192206</v>
      </c>
    </row>
    <row r="27038" spans="1:3" x14ac:dyDescent="0.25">
      <c r="A27038" t="s">
        <v>31807</v>
      </c>
      <c r="B27038">
        <v>1</v>
      </c>
      <c r="C27038">
        <v>379591</v>
      </c>
    </row>
    <row r="27039" spans="1:3" x14ac:dyDescent="0.25">
      <c r="A27039" t="s">
        <v>31808</v>
      </c>
      <c r="B27039">
        <v>1</v>
      </c>
      <c r="C27039">
        <v>2866210</v>
      </c>
    </row>
    <row r="27040" spans="1:3" x14ac:dyDescent="0.25">
      <c r="A27040" t="s">
        <v>31809</v>
      </c>
      <c r="B27040">
        <v>1</v>
      </c>
      <c r="C27040">
        <v>333974</v>
      </c>
    </row>
    <row r="27041" spans="1:3" x14ac:dyDescent="0.25">
      <c r="A27041" t="s">
        <v>31810</v>
      </c>
      <c r="B27041">
        <v>1</v>
      </c>
      <c r="C27041">
        <v>356116</v>
      </c>
    </row>
    <row r="27042" spans="1:3" x14ac:dyDescent="0.25">
      <c r="A27042" t="s">
        <v>31811</v>
      </c>
      <c r="B27042">
        <v>1</v>
      </c>
      <c r="C27042">
        <v>402767</v>
      </c>
    </row>
    <row r="27043" spans="1:3" x14ac:dyDescent="0.25">
      <c r="A27043" t="s">
        <v>31812</v>
      </c>
      <c r="B27043">
        <v>1</v>
      </c>
      <c r="C27043">
        <v>480004</v>
      </c>
    </row>
    <row r="27044" spans="1:3" x14ac:dyDescent="0.25">
      <c r="A27044" t="s">
        <v>31813</v>
      </c>
      <c r="B27044">
        <v>1</v>
      </c>
      <c r="C27044">
        <v>942056</v>
      </c>
    </row>
    <row r="27045" spans="1:3" x14ac:dyDescent="0.25">
      <c r="A27045" t="s">
        <v>31814</v>
      </c>
      <c r="B27045">
        <v>1</v>
      </c>
      <c r="C27045">
        <v>350334</v>
      </c>
    </row>
    <row r="27046" spans="1:3" x14ac:dyDescent="0.25">
      <c r="A27046" t="s">
        <v>31815</v>
      </c>
      <c r="B27046">
        <v>1</v>
      </c>
      <c r="C27046">
        <v>793354</v>
      </c>
    </row>
    <row r="27047" spans="1:3" x14ac:dyDescent="0.25">
      <c r="A27047" t="s">
        <v>31816</v>
      </c>
      <c r="B27047">
        <v>1</v>
      </c>
      <c r="C27047">
        <v>62114</v>
      </c>
    </row>
    <row r="27048" spans="1:3" x14ac:dyDescent="0.25">
      <c r="A27048" t="s">
        <v>31817</v>
      </c>
      <c r="B27048">
        <v>1</v>
      </c>
      <c r="C27048">
        <v>3292</v>
      </c>
    </row>
    <row r="27049" spans="1:3" x14ac:dyDescent="0.25">
      <c r="A27049" t="s">
        <v>31818</v>
      </c>
      <c r="B27049">
        <v>1</v>
      </c>
      <c r="C27049">
        <v>177068</v>
      </c>
    </row>
    <row r="27050" spans="1:3" x14ac:dyDescent="0.25">
      <c r="A27050" t="s">
        <v>31819</v>
      </c>
      <c r="B27050">
        <v>1</v>
      </c>
      <c r="C27050">
        <v>241403</v>
      </c>
    </row>
    <row r="27051" spans="1:3" x14ac:dyDescent="0.25">
      <c r="A27051" t="s">
        <v>31820</v>
      </c>
      <c r="B27051">
        <v>1</v>
      </c>
      <c r="C27051">
        <v>811835</v>
      </c>
    </row>
    <row r="27052" spans="1:3" x14ac:dyDescent="0.25">
      <c r="A27052" t="s">
        <v>31821</v>
      </c>
      <c r="B27052">
        <v>1</v>
      </c>
      <c r="C27052">
        <v>262550</v>
      </c>
    </row>
    <row r="27053" spans="1:3" x14ac:dyDescent="0.25">
      <c r="A27053" t="s">
        <v>31822</v>
      </c>
      <c r="B27053">
        <v>1</v>
      </c>
      <c r="C27053">
        <v>114199</v>
      </c>
    </row>
    <row r="27054" spans="1:3" x14ac:dyDescent="0.25">
      <c r="A27054" t="s">
        <v>31823</v>
      </c>
      <c r="B27054">
        <v>1</v>
      </c>
      <c r="C27054">
        <v>131023</v>
      </c>
    </row>
    <row r="27055" spans="1:3" x14ac:dyDescent="0.25">
      <c r="A27055" t="s">
        <v>31824</v>
      </c>
      <c r="B27055">
        <v>1</v>
      </c>
      <c r="C27055">
        <v>584632</v>
      </c>
    </row>
    <row r="27056" spans="1:3" x14ac:dyDescent="0.25">
      <c r="A27056" t="s">
        <v>31825</v>
      </c>
      <c r="B27056">
        <v>1</v>
      </c>
      <c r="C27056">
        <v>4011923</v>
      </c>
    </row>
    <row r="27057" spans="1:3" x14ac:dyDescent="0.25">
      <c r="A27057" t="s">
        <v>31826</v>
      </c>
      <c r="B27057">
        <v>1</v>
      </c>
      <c r="C27057">
        <v>3184578</v>
      </c>
    </row>
    <row r="27058" spans="1:3" x14ac:dyDescent="0.25">
      <c r="A27058" t="s">
        <v>31827</v>
      </c>
      <c r="B27058">
        <v>1</v>
      </c>
      <c r="C27058">
        <v>3500117</v>
      </c>
    </row>
    <row r="27059" spans="1:3" x14ac:dyDescent="0.25">
      <c r="A27059" t="s">
        <v>31828</v>
      </c>
      <c r="B27059">
        <v>1</v>
      </c>
      <c r="C27059">
        <v>159529</v>
      </c>
    </row>
    <row r="27060" spans="1:3" x14ac:dyDescent="0.25">
      <c r="A27060" t="s">
        <v>31829</v>
      </c>
      <c r="B27060">
        <v>1</v>
      </c>
      <c r="C27060">
        <v>16360</v>
      </c>
    </row>
    <row r="27061" spans="1:3" x14ac:dyDescent="0.25">
      <c r="A27061" t="s">
        <v>31830</v>
      </c>
      <c r="B27061">
        <v>1</v>
      </c>
      <c r="C27061">
        <v>1030885</v>
      </c>
    </row>
    <row r="27062" spans="1:3" x14ac:dyDescent="0.25">
      <c r="A27062" t="s">
        <v>31831</v>
      </c>
      <c r="B27062">
        <v>1</v>
      </c>
      <c r="C27062">
        <v>172655</v>
      </c>
    </row>
    <row r="27063" spans="1:3" x14ac:dyDescent="0.25">
      <c r="A27063" t="s">
        <v>31832</v>
      </c>
      <c r="B27063">
        <v>1</v>
      </c>
      <c r="C27063">
        <v>1886915</v>
      </c>
    </row>
    <row r="27064" spans="1:3" x14ac:dyDescent="0.25">
      <c r="A27064" t="s">
        <v>31833</v>
      </c>
      <c r="B27064">
        <v>1</v>
      </c>
      <c r="C27064">
        <v>169370</v>
      </c>
    </row>
    <row r="27065" spans="1:3" x14ac:dyDescent="0.25">
      <c r="A27065" t="s">
        <v>31834</v>
      </c>
      <c r="B27065">
        <v>1</v>
      </c>
      <c r="C27065">
        <v>590112</v>
      </c>
    </row>
    <row r="27066" spans="1:3" x14ac:dyDescent="0.25">
      <c r="A27066" t="s">
        <v>31835</v>
      </c>
      <c r="B27066">
        <v>1</v>
      </c>
      <c r="C27066">
        <v>165733</v>
      </c>
    </row>
    <row r="27067" spans="1:3" x14ac:dyDescent="0.25">
      <c r="A27067" t="s">
        <v>31836</v>
      </c>
      <c r="B27067">
        <v>1</v>
      </c>
      <c r="C27067">
        <v>399391</v>
      </c>
    </row>
    <row r="27068" spans="1:3" x14ac:dyDescent="0.25">
      <c r="A27068" t="s">
        <v>31837</v>
      </c>
      <c r="B27068">
        <v>1</v>
      </c>
      <c r="C27068">
        <v>191199</v>
      </c>
    </row>
    <row r="27069" spans="1:3" x14ac:dyDescent="0.25">
      <c r="A27069" t="s">
        <v>31838</v>
      </c>
      <c r="B27069">
        <v>1</v>
      </c>
      <c r="C27069">
        <v>515407</v>
      </c>
    </row>
    <row r="27070" spans="1:3" x14ac:dyDescent="0.25">
      <c r="A27070" t="s">
        <v>31839</v>
      </c>
      <c r="B27070">
        <v>1</v>
      </c>
      <c r="C27070">
        <v>312464</v>
      </c>
    </row>
    <row r="27071" spans="1:3" x14ac:dyDescent="0.25">
      <c r="A27071" t="s">
        <v>31840</v>
      </c>
      <c r="B27071">
        <v>1</v>
      </c>
      <c r="C27071">
        <v>157239</v>
      </c>
    </row>
    <row r="27072" spans="1:3" x14ac:dyDescent="0.25">
      <c r="A27072" t="s">
        <v>31841</v>
      </c>
      <c r="B27072">
        <v>1</v>
      </c>
      <c r="C27072">
        <v>198426</v>
      </c>
    </row>
    <row r="27073" spans="1:3" x14ac:dyDescent="0.25">
      <c r="A27073" t="s">
        <v>31842</v>
      </c>
      <c r="B27073">
        <v>1</v>
      </c>
      <c r="C27073">
        <v>134930</v>
      </c>
    </row>
    <row r="27074" spans="1:3" x14ac:dyDescent="0.25">
      <c r="A27074" t="s">
        <v>31843</v>
      </c>
      <c r="B27074">
        <v>1</v>
      </c>
      <c r="C27074">
        <v>349032</v>
      </c>
    </row>
    <row r="27075" spans="1:3" x14ac:dyDescent="0.25">
      <c r="A27075" t="s">
        <v>31844</v>
      </c>
      <c r="B27075">
        <v>1</v>
      </c>
      <c r="C27075">
        <v>462297</v>
      </c>
    </row>
    <row r="27076" spans="1:3" x14ac:dyDescent="0.25">
      <c r="A27076" t="s">
        <v>31845</v>
      </c>
      <c r="B27076">
        <v>1</v>
      </c>
      <c r="C27076">
        <v>226211</v>
      </c>
    </row>
    <row r="27077" spans="1:3" x14ac:dyDescent="0.25">
      <c r="A27077" t="s">
        <v>31846</v>
      </c>
      <c r="B27077">
        <v>1</v>
      </c>
      <c r="C27077">
        <v>32546</v>
      </c>
    </row>
    <row r="27078" spans="1:3" x14ac:dyDescent="0.25">
      <c r="A27078" t="s">
        <v>31847</v>
      </c>
      <c r="B27078">
        <v>1</v>
      </c>
      <c r="C27078">
        <v>489255</v>
      </c>
    </row>
    <row r="27079" spans="1:3" x14ac:dyDescent="0.25">
      <c r="A27079" t="s">
        <v>31848</v>
      </c>
      <c r="B27079">
        <v>1</v>
      </c>
      <c r="C27079">
        <v>298816</v>
      </c>
    </row>
    <row r="27080" spans="1:3" x14ac:dyDescent="0.25">
      <c r="A27080" t="s">
        <v>31849</v>
      </c>
      <c r="B27080">
        <v>1</v>
      </c>
      <c r="C27080">
        <v>40745</v>
      </c>
    </row>
    <row r="27081" spans="1:3" x14ac:dyDescent="0.25">
      <c r="A27081" t="s">
        <v>31850</v>
      </c>
      <c r="B27081">
        <v>1</v>
      </c>
      <c r="C27081">
        <v>112578</v>
      </c>
    </row>
    <row r="27082" spans="1:3" x14ac:dyDescent="0.25">
      <c r="A27082" t="s">
        <v>31851</v>
      </c>
      <c r="B27082">
        <v>1</v>
      </c>
      <c r="C27082">
        <v>254815</v>
      </c>
    </row>
    <row r="27083" spans="1:3" x14ac:dyDescent="0.25">
      <c r="A27083" t="s">
        <v>31852</v>
      </c>
      <c r="B27083">
        <v>1</v>
      </c>
      <c r="C27083">
        <v>50939</v>
      </c>
    </row>
    <row r="27084" spans="1:3" x14ac:dyDescent="0.25">
      <c r="A27084" t="s">
        <v>31853</v>
      </c>
      <c r="B27084">
        <v>1</v>
      </c>
      <c r="C27084">
        <v>42426</v>
      </c>
    </row>
    <row r="27085" spans="1:3" x14ac:dyDescent="0.25">
      <c r="A27085" t="s">
        <v>31854</v>
      </c>
      <c r="B27085">
        <v>1</v>
      </c>
      <c r="C27085">
        <v>450695</v>
      </c>
    </row>
    <row r="27086" spans="1:3" x14ac:dyDescent="0.25">
      <c r="A27086" t="s">
        <v>31855</v>
      </c>
      <c r="B27086">
        <v>1</v>
      </c>
      <c r="C27086">
        <v>319046</v>
      </c>
    </row>
    <row r="27087" spans="1:3" x14ac:dyDescent="0.25">
      <c r="A27087" t="s">
        <v>31856</v>
      </c>
      <c r="B27087">
        <v>1</v>
      </c>
      <c r="C27087">
        <v>251530</v>
      </c>
    </row>
    <row r="27088" spans="1:3" x14ac:dyDescent="0.25">
      <c r="A27088" t="s">
        <v>31857</v>
      </c>
      <c r="B27088">
        <v>1</v>
      </c>
      <c r="C27088">
        <v>51442</v>
      </c>
    </row>
    <row r="27089" spans="1:3" x14ac:dyDescent="0.25">
      <c r="A27089" t="s">
        <v>31858</v>
      </c>
      <c r="B27089">
        <v>1</v>
      </c>
      <c r="C27089">
        <v>3367232</v>
      </c>
    </row>
    <row r="27090" spans="1:3" x14ac:dyDescent="0.25">
      <c r="A27090" t="s">
        <v>31859</v>
      </c>
      <c r="B27090">
        <v>1</v>
      </c>
      <c r="C27090">
        <v>82850</v>
      </c>
    </row>
    <row r="27091" spans="1:3" x14ac:dyDescent="0.25">
      <c r="A27091" t="s">
        <v>31860</v>
      </c>
      <c r="B27091">
        <v>1</v>
      </c>
      <c r="C27091">
        <v>1270072</v>
      </c>
    </row>
    <row r="27092" spans="1:3" x14ac:dyDescent="0.25">
      <c r="A27092" t="s">
        <v>31861</v>
      </c>
      <c r="B27092">
        <v>1</v>
      </c>
      <c r="C27092">
        <v>60428</v>
      </c>
    </row>
    <row r="27093" spans="1:3" x14ac:dyDescent="0.25">
      <c r="A27093" t="s">
        <v>31862</v>
      </c>
      <c r="B27093">
        <v>1</v>
      </c>
      <c r="C27093">
        <v>111341</v>
      </c>
    </row>
    <row r="27094" spans="1:3" x14ac:dyDescent="0.25">
      <c r="A27094" t="s">
        <v>31863</v>
      </c>
      <c r="B27094">
        <v>1</v>
      </c>
      <c r="C27094">
        <v>645974</v>
      </c>
    </row>
    <row r="27095" spans="1:3" x14ac:dyDescent="0.25">
      <c r="A27095" t="s">
        <v>31864</v>
      </c>
      <c r="B27095">
        <v>1</v>
      </c>
      <c r="C27095">
        <v>142336</v>
      </c>
    </row>
    <row r="27096" spans="1:3" x14ac:dyDescent="0.25">
      <c r="A27096" t="s">
        <v>31865</v>
      </c>
      <c r="B27096">
        <v>1</v>
      </c>
      <c r="C27096">
        <v>903928</v>
      </c>
    </row>
    <row r="27097" spans="1:3" x14ac:dyDescent="0.25">
      <c r="A27097" t="s">
        <v>31866</v>
      </c>
      <c r="B27097">
        <v>1</v>
      </c>
      <c r="C27097">
        <v>204066</v>
      </c>
    </row>
    <row r="27098" spans="1:3" x14ac:dyDescent="0.25">
      <c r="A27098" t="s">
        <v>31867</v>
      </c>
      <c r="B27098">
        <v>1</v>
      </c>
      <c r="C27098">
        <v>36202653</v>
      </c>
    </row>
    <row r="27099" spans="1:3" x14ac:dyDescent="0.25">
      <c r="A27099" t="s">
        <v>31868</v>
      </c>
      <c r="B27099">
        <v>1</v>
      </c>
      <c r="C27099">
        <v>13273</v>
      </c>
    </row>
    <row r="27100" spans="1:3" x14ac:dyDescent="0.25">
      <c r="A27100" t="s">
        <v>31869</v>
      </c>
      <c r="B27100">
        <v>1</v>
      </c>
      <c r="C27100">
        <v>887643</v>
      </c>
    </row>
    <row r="27101" spans="1:3" x14ac:dyDescent="0.25">
      <c r="A27101" t="s">
        <v>31870</v>
      </c>
      <c r="B27101">
        <v>1</v>
      </c>
      <c r="C27101">
        <v>122706</v>
      </c>
    </row>
    <row r="27102" spans="1:3" x14ac:dyDescent="0.25">
      <c r="A27102" t="s">
        <v>31871</v>
      </c>
      <c r="B27102">
        <v>1</v>
      </c>
      <c r="C27102">
        <v>473686</v>
      </c>
    </row>
    <row r="27103" spans="1:3" x14ac:dyDescent="0.25">
      <c r="A27103" t="s">
        <v>31872</v>
      </c>
      <c r="B27103">
        <v>1</v>
      </c>
      <c r="C27103">
        <v>184539</v>
      </c>
    </row>
    <row r="27104" spans="1:3" x14ac:dyDescent="0.25">
      <c r="A27104" t="s">
        <v>31873</v>
      </c>
      <c r="B27104">
        <v>1</v>
      </c>
      <c r="C27104">
        <v>56326177</v>
      </c>
    </row>
    <row r="27105" spans="1:3" x14ac:dyDescent="0.25">
      <c r="A27105" t="s">
        <v>31874</v>
      </c>
      <c r="B27105">
        <v>1</v>
      </c>
      <c r="C27105">
        <v>3957</v>
      </c>
    </row>
    <row r="27106" spans="1:3" x14ac:dyDescent="0.25">
      <c r="A27106" t="s">
        <v>31875</v>
      </c>
      <c r="B27106">
        <v>1</v>
      </c>
      <c r="C27106">
        <v>82074</v>
      </c>
    </row>
    <row r="27107" spans="1:3" x14ac:dyDescent="0.25">
      <c r="A27107" t="s">
        <v>31876</v>
      </c>
      <c r="B27107">
        <v>1</v>
      </c>
      <c r="C27107">
        <v>378600</v>
      </c>
    </row>
    <row r="27108" spans="1:3" x14ac:dyDescent="0.25">
      <c r="A27108" t="s">
        <v>31877</v>
      </c>
      <c r="B27108">
        <v>1</v>
      </c>
      <c r="C27108">
        <v>691745</v>
      </c>
    </row>
    <row r="27109" spans="1:3" x14ac:dyDescent="0.25">
      <c r="A27109" t="s">
        <v>31878</v>
      </c>
      <c r="B27109">
        <v>1</v>
      </c>
      <c r="C27109">
        <v>335735</v>
      </c>
    </row>
    <row r="27110" spans="1:3" x14ac:dyDescent="0.25">
      <c r="A27110" t="s">
        <v>31879</v>
      </c>
      <c r="B27110">
        <v>1</v>
      </c>
      <c r="C27110">
        <v>936305</v>
      </c>
    </row>
    <row r="27111" spans="1:3" x14ac:dyDescent="0.25">
      <c r="A27111" t="s">
        <v>31880</v>
      </c>
      <c r="B27111">
        <v>1</v>
      </c>
      <c r="C27111">
        <v>151335</v>
      </c>
    </row>
    <row r="27112" spans="1:3" x14ac:dyDescent="0.25">
      <c r="A27112" t="s">
        <v>31881</v>
      </c>
      <c r="B27112">
        <v>1</v>
      </c>
      <c r="C27112">
        <v>1067356</v>
      </c>
    </row>
    <row r="27113" spans="1:3" x14ac:dyDescent="0.25">
      <c r="A27113" t="s">
        <v>31882</v>
      </c>
      <c r="B27113">
        <v>1</v>
      </c>
      <c r="C27113">
        <v>1875559</v>
      </c>
    </row>
    <row r="27114" spans="1:3" x14ac:dyDescent="0.25">
      <c r="A27114" t="s">
        <v>31883</v>
      </c>
      <c r="B27114">
        <v>1</v>
      </c>
      <c r="C27114">
        <v>510150</v>
      </c>
    </row>
    <row r="27115" spans="1:3" x14ac:dyDescent="0.25">
      <c r="A27115" t="s">
        <v>31884</v>
      </c>
      <c r="B27115">
        <v>1</v>
      </c>
      <c r="C27115">
        <v>881642</v>
      </c>
    </row>
    <row r="27116" spans="1:3" x14ac:dyDescent="0.25">
      <c r="A27116" t="s">
        <v>31885</v>
      </c>
      <c r="B27116">
        <v>1</v>
      </c>
      <c r="C27116">
        <v>829727</v>
      </c>
    </row>
    <row r="27117" spans="1:3" x14ac:dyDescent="0.25">
      <c r="A27117" t="s">
        <v>31886</v>
      </c>
      <c r="B27117">
        <v>1</v>
      </c>
      <c r="C27117">
        <v>64174</v>
      </c>
    </row>
    <row r="27118" spans="1:3" x14ac:dyDescent="0.25">
      <c r="A27118" t="s">
        <v>31887</v>
      </c>
      <c r="B27118">
        <v>1</v>
      </c>
      <c r="C27118">
        <v>118498</v>
      </c>
    </row>
    <row r="27119" spans="1:3" x14ac:dyDescent="0.25">
      <c r="A27119" t="s">
        <v>31888</v>
      </c>
      <c r="B27119">
        <v>1</v>
      </c>
      <c r="C27119">
        <v>370975</v>
      </c>
    </row>
    <row r="27120" spans="1:3" x14ac:dyDescent="0.25">
      <c r="A27120" t="s">
        <v>31889</v>
      </c>
      <c r="B27120">
        <v>1</v>
      </c>
      <c r="C27120">
        <v>1451176</v>
      </c>
    </row>
    <row r="27121" spans="1:3" x14ac:dyDescent="0.25">
      <c r="A27121" t="s">
        <v>31890</v>
      </c>
      <c r="B27121">
        <v>1</v>
      </c>
      <c r="C27121">
        <v>302477</v>
      </c>
    </row>
    <row r="27122" spans="1:3" x14ac:dyDescent="0.25">
      <c r="A27122" t="s">
        <v>31891</v>
      </c>
      <c r="B27122">
        <v>1</v>
      </c>
      <c r="C27122">
        <v>48045</v>
      </c>
    </row>
    <row r="27123" spans="1:3" x14ac:dyDescent="0.25">
      <c r="A27123" t="s">
        <v>31892</v>
      </c>
      <c r="B27123">
        <v>1</v>
      </c>
      <c r="C27123">
        <v>5263363</v>
      </c>
    </row>
    <row r="27124" spans="1:3" x14ac:dyDescent="0.25">
      <c r="A27124" t="s">
        <v>31893</v>
      </c>
      <c r="B27124">
        <v>1</v>
      </c>
      <c r="C27124">
        <v>118991</v>
      </c>
    </row>
    <row r="27125" spans="1:3" x14ac:dyDescent="0.25">
      <c r="A27125" t="s">
        <v>31894</v>
      </c>
      <c r="B27125">
        <v>1</v>
      </c>
      <c r="C27125">
        <v>186152</v>
      </c>
    </row>
    <row r="27126" spans="1:3" x14ac:dyDescent="0.25">
      <c r="A27126" t="s">
        <v>31895</v>
      </c>
      <c r="B27126">
        <v>1</v>
      </c>
      <c r="C27126">
        <v>230715</v>
      </c>
    </row>
    <row r="27127" spans="1:3" x14ac:dyDescent="0.25">
      <c r="A27127" t="s">
        <v>31896</v>
      </c>
      <c r="B27127">
        <v>1</v>
      </c>
      <c r="C27127">
        <v>663083</v>
      </c>
    </row>
    <row r="27128" spans="1:3" x14ac:dyDescent="0.25">
      <c r="A27128" t="s">
        <v>31897</v>
      </c>
      <c r="B27128">
        <v>1</v>
      </c>
      <c r="C27128">
        <v>57749</v>
      </c>
    </row>
    <row r="27129" spans="1:3" x14ac:dyDescent="0.25">
      <c r="A27129" t="s">
        <v>31898</v>
      </c>
      <c r="B27129">
        <v>1</v>
      </c>
      <c r="C27129">
        <v>555775</v>
      </c>
    </row>
    <row r="27130" spans="1:3" x14ac:dyDescent="0.25">
      <c r="A27130" t="s">
        <v>31899</v>
      </c>
      <c r="B27130">
        <v>1</v>
      </c>
      <c r="C27130">
        <v>241192</v>
      </c>
    </row>
    <row r="27131" spans="1:3" x14ac:dyDescent="0.25">
      <c r="A27131" t="s">
        <v>31900</v>
      </c>
      <c r="B27131">
        <v>1</v>
      </c>
      <c r="C27131">
        <v>99090</v>
      </c>
    </row>
    <row r="27132" spans="1:3" x14ac:dyDescent="0.25">
      <c r="A27132" t="s">
        <v>31901</v>
      </c>
      <c r="B27132">
        <v>1</v>
      </c>
      <c r="C27132">
        <v>117656</v>
      </c>
    </row>
    <row r="27133" spans="1:3" x14ac:dyDescent="0.25">
      <c r="A27133" t="s">
        <v>31902</v>
      </c>
      <c r="B27133">
        <v>1</v>
      </c>
      <c r="C27133">
        <v>170662</v>
      </c>
    </row>
    <row r="27134" spans="1:3" x14ac:dyDescent="0.25">
      <c r="A27134" t="s">
        <v>31903</v>
      </c>
      <c r="B27134">
        <v>1</v>
      </c>
      <c r="C27134">
        <v>770032</v>
      </c>
    </row>
    <row r="27135" spans="1:3" x14ac:dyDescent="0.25">
      <c r="A27135" t="s">
        <v>31904</v>
      </c>
      <c r="B27135">
        <v>1</v>
      </c>
      <c r="C27135">
        <v>43720</v>
      </c>
    </row>
    <row r="27136" spans="1:3" x14ac:dyDescent="0.25">
      <c r="A27136" t="s">
        <v>31905</v>
      </c>
      <c r="B27136">
        <v>1</v>
      </c>
      <c r="C27136">
        <v>116710</v>
      </c>
    </row>
    <row r="27137" spans="1:3" x14ac:dyDescent="0.25">
      <c r="A27137" t="s">
        <v>31906</v>
      </c>
      <c r="B27137">
        <v>1</v>
      </c>
      <c r="C27137">
        <v>64275</v>
      </c>
    </row>
    <row r="27138" spans="1:3" x14ac:dyDescent="0.25">
      <c r="A27138" t="s">
        <v>31907</v>
      </c>
      <c r="B27138">
        <v>1</v>
      </c>
      <c r="C27138">
        <v>155485</v>
      </c>
    </row>
    <row r="27139" spans="1:3" x14ac:dyDescent="0.25">
      <c r="A27139" t="s">
        <v>31908</v>
      </c>
      <c r="B27139">
        <v>1</v>
      </c>
      <c r="C27139">
        <v>2093883</v>
      </c>
    </row>
    <row r="27140" spans="1:3" x14ac:dyDescent="0.25">
      <c r="A27140" t="s">
        <v>31909</v>
      </c>
      <c r="B27140">
        <v>1</v>
      </c>
      <c r="C27140">
        <v>1935448</v>
      </c>
    </row>
    <row r="27141" spans="1:3" x14ac:dyDescent="0.25">
      <c r="A27141" t="s">
        <v>31910</v>
      </c>
      <c r="B27141">
        <v>1</v>
      </c>
      <c r="C27141">
        <v>15603</v>
      </c>
    </row>
    <row r="27142" spans="1:3" x14ac:dyDescent="0.25">
      <c r="A27142" t="s">
        <v>31911</v>
      </c>
      <c r="B27142">
        <v>1</v>
      </c>
      <c r="C27142">
        <v>10877</v>
      </c>
    </row>
    <row r="27143" spans="1:3" x14ac:dyDescent="0.25">
      <c r="A27143" t="s">
        <v>31912</v>
      </c>
      <c r="B27143">
        <v>1</v>
      </c>
      <c r="C27143">
        <v>77995</v>
      </c>
    </row>
    <row r="27144" spans="1:3" x14ac:dyDescent="0.25">
      <c r="A27144" t="s">
        <v>31913</v>
      </c>
      <c r="B27144">
        <v>1</v>
      </c>
      <c r="C27144">
        <v>786416</v>
      </c>
    </row>
    <row r="27145" spans="1:3" x14ac:dyDescent="0.25">
      <c r="A27145" t="s">
        <v>31914</v>
      </c>
      <c r="B27145">
        <v>1</v>
      </c>
      <c r="C27145">
        <v>1325236</v>
      </c>
    </row>
    <row r="27146" spans="1:3" x14ac:dyDescent="0.25">
      <c r="A27146" t="s">
        <v>31915</v>
      </c>
      <c r="B27146">
        <v>1</v>
      </c>
      <c r="C27146">
        <v>432366</v>
      </c>
    </row>
    <row r="27147" spans="1:3" x14ac:dyDescent="0.25">
      <c r="A27147" t="s">
        <v>31916</v>
      </c>
      <c r="B27147">
        <v>1</v>
      </c>
      <c r="C27147">
        <v>89852</v>
      </c>
    </row>
    <row r="27148" spans="1:3" x14ac:dyDescent="0.25">
      <c r="A27148" t="s">
        <v>31917</v>
      </c>
      <c r="B27148">
        <v>1</v>
      </c>
      <c r="C27148">
        <v>4595037</v>
      </c>
    </row>
    <row r="27149" spans="1:3" x14ac:dyDescent="0.25">
      <c r="A27149" t="s">
        <v>31918</v>
      </c>
      <c r="B27149">
        <v>1</v>
      </c>
      <c r="C27149">
        <v>394828</v>
      </c>
    </row>
    <row r="27150" spans="1:3" x14ac:dyDescent="0.25">
      <c r="A27150" t="s">
        <v>31919</v>
      </c>
      <c r="B27150">
        <v>1</v>
      </c>
      <c r="C27150">
        <v>468958</v>
      </c>
    </row>
    <row r="27151" spans="1:3" x14ac:dyDescent="0.25">
      <c r="A27151" t="s">
        <v>31920</v>
      </c>
      <c r="B27151">
        <v>1</v>
      </c>
      <c r="C27151">
        <v>197229</v>
      </c>
    </row>
    <row r="27152" spans="1:3" x14ac:dyDescent="0.25">
      <c r="A27152" t="s">
        <v>31921</v>
      </c>
      <c r="B27152">
        <v>1</v>
      </c>
      <c r="C27152">
        <v>328537</v>
      </c>
    </row>
    <row r="27153" spans="1:3" x14ac:dyDescent="0.25">
      <c r="A27153" t="s">
        <v>31922</v>
      </c>
      <c r="B27153">
        <v>1</v>
      </c>
      <c r="C27153">
        <v>164209</v>
      </c>
    </row>
    <row r="27154" spans="1:3" x14ac:dyDescent="0.25">
      <c r="A27154" t="s">
        <v>31923</v>
      </c>
      <c r="B27154">
        <v>1</v>
      </c>
      <c r="C27154">
        <v>1805678</v>
      </c>
    </row>
    <row r="27155" spans="1:3" x14ac:dyDescent="0.25">
      <c r="A27155" t="s">
        <v>31924</v>
      </c>
      <c r="B27155">
        <v>1</v>
      </c>
      <c r="C27155">
        <v>623765</v>
      </c>
    </row>
    <row r="27156" spans="1:3" x14ac:dyDescent="0.25">
      <c r="A27156" t="s">
        <v>31925</v>
      </c>
      <c r="B27156">
        <v>1</v>
      </c>
      <c r="C27156">
        <v>22541</v>
      </c>
    </row>
    <row r="27157" spans="1:3" x14ac:dyDescent="0.25">
      <c r="A27157" t="s">
        <v>31926</v>
      </c>
      <c r="B27157">
        <v>1</v>
      </c>
      <c r="C27157">
        <v>552648</v>
      </c>
    </row>
    <row r="27158" spans="1:3" x14ac:dyDescent="0.25">
      <c r="A27158" t="s">
        <v>31927</v>
      </c>
      <c r="B27158">
        <v>1</v>
      </c>
      <c r="C27158">
        <v>150449</v>
      </c>
    </row>
    <row r="27159" spans="1:3" x14ac:dyDescent="0.25">
      <c r="A27159" t="s">
        <v>31928</v>
      </c>
      <c r="B27159">
        <v>1</v>
      </c>
      <c r="C27159">
        <v>1411247</v>
      </c>
    </row>
    <row r="27160" spans="1:3" x14ac:dyDescent="0.25">
      <c r="A27160" t="s">
        <v>31929</v>
      </c>
      <c r="B27160">
        <v>1</v>
      </c>
      <c r="C27160">
        <v>637072</v>
      </c>
    </row>
    <row r="27161" spans="1:3" x14ac:dyDescent="0.25">
      <c r="A27161" t="s">
        <v>31930</v>
      </c>
      <c r="B27161">
        <v>1</v>
      </c>
      <c r="C27161">
        <v>53267</v>
      </c>
    </row>
    <row r="27162" spans="1:3" x14ac:dyDescent="0.25">
      <c r="A27162" t="s">
        <v>31931</v>
      </c>
      <c r="B27162">
        <v>1</v>
      </c>
      <c r="C27162">
        <v>26947</v>
      </c>
    </row>
    <row r="27163" spans="1:3" x14ac:dyDescent="0.25">
      <c r="A27163" t="s">
        <v>31932</v>
      </c>
      <c r="B27163">
        <v>1</v>
      </c>
      <c r="C27163">
        <v>311747</v>
      </c>
    </row>
    <row r="27164" spans="1:3" x14ac:dyDescent="0.25">
      <c r="A27164" t="s">
        <v>31933</v>
      </c>
      <c r="B27164">
        <v>1</v>
      </c>
      <c r="C27164">
        <v>396939</v>
      </c>
    </row>
    <row r="27165" spans="1:3" x14ac:dyDescent="0.25">
      <c r="A27165" t="s">
        <v>31934</v>
      </c>
      <c r="B27165">
        <v>1</v>
      </c>
      <c r="C27165">
        <v>613319</v>
      </c>
    </row>
    <row r="27166" spans="1:3" x14ac:dyDescent="0.25">
      <c r="A27166" t="s">
        <v>31935</v>
      </c>
      <c r="B27166">
        <v>1</v>
      </c>
      <c r="C27166">
        <v>66305</v>
      </c>
    </row>
    <row r="27167" spans="1:3" x14ac:dyDescent="0.25">
      <c r="A27167" t="s">
        <v>31936</v>
      </c>
      <c r="B27167">
        <v>1</v>
      </c>
      <c r="C27167">
        <v>243781</v>
      </c>
    </row>
    <row r="27168" spans="1:3" x14ac:dyDescent="0.25">
      <c r="A27168" t="s">
        <v>31937</v>
      </c>
      <c r="B27168">
        <v>1</v>
      </c>
      <c r="C27168">
        <v>36003</v>
      </c>
    </row>
    <row r="27169" spans="1:3" x14ac:dyDescent="0.25">
      <c r="A27169" t="s">
        <v>31938</v>
      </c>
      <c r="B27169">
        <v>1</v>
      </c>
      <c r="C27169">
        <v>102739</v>
      </c>
    </row>
    <row r="27170" spans="1:3" x14ac:dyDescent="0.25">
      <c r="A27170" t="s">
        <v>31939</v>
      </c>
      <c r="B27170">
        <v>1</v>
      </c>
      <c r="C27170">
        <v>89837</v>
      </c>
    </row>
    <row r="27171" spans="1:3" x14ac:dyDescent="0.25">
      <c r="A27171" t="s">
        <v>31940</v>
      </c>
      <c r="B27171">
        <v>1</v>
      </c>
      <c r="C27171">
        <v>187120925</v>
      </c>
    </row>
    <row r="27172" spans="1:3" x14ac:dyDescent="0.25">
      <c r="A27172" t="s">
        <v>31941</v>
      </c>
      <c r="B27172">
        <v>1</v>
      </c>
      <c r="C27172">
        <v>1033842</v>
      </c>
    </row>
    <row r="27173" spans="1:3" x14ac:dyDescent="0.25">
      <c r="A27173" t="s">
        <v>31942</v>
      </c>
      <c r="B27173">
        <v>1</v>
      </c>
      <c r="C27173">
        <v>55167</v>
      </c>
    </row>
    <row r="27174" spans="1:3" x14ac:dyDescent="0.25">
      <c r="A27174" t="s">
        <v>31943</v>
      </c>
      <c r="B27174">
        <v>1</v>
      </c>
      <c r="C27174">
        <v>76691</v>
      </c>
    </row>
    <row r="27175" spans="1:3" x14ac:dyDescent="0.25">
      <c r="A27175" t="s">
        <v>31944</v>
      </c>
      <c r="B27175">
        <v>1</v>
      </c>
      <c r="C27175">
        <v>260205</v>
      </c>
    </row>
    <row r="27176" spans="1:3" x14ac:dyDescent="0.25">
      <c r="A27176" t="s">
        <v>31945</v>
      </c>
      <c r="B27176">
        <v>1</v>
      </c>
      <c r="C27176">
        <v>188720</v>
      </c>
    </row>
    <row r="27177" spans="1:3" x14ac:dyDescent="0.25">
      <c r="A27177" t="s">
        <v>31946</v>
      </c>
      <c r="B27177">
        <v>1</v>
      </c>
      <c r="C27177">
        <v>291626</v>
      </c>
    </row>
    <row r="27178" spans="1:3" x14ac:dyDescent="0.25">
      <c r="A27178" t="s">
        <v>31947</v>
      </c>
      <c r="B27178">
        <v>1</v>
      </c>
      <c r="C27178">
        <v>89865</v>
      </c>
    </row>
    <row r="27179" spans="1:3" x14ac:dyDescent="0.25">
      <c r="A27179" t="s">
        <v>31948</v>
      </c>
      <c r="B27179">
        <v>1</v>
      </c>
      <c r="C27179">
        <v>232900</v>
      </c>
    </row>
    <row r="27180" spans="1:3" x14ac:dyDescent="0.25">
      <c r="A27180" t="s">
        <v>31949</v>
      </c>
      <c r="B27180">
        <v>1</v>
      </c>
      <c r="C27180">
        <v>390426</v>
      </c>
    </row>
    <row r="27181" spans="1:3" x14ac:dyDescent="0.25">
      <c r="A27181" t="s">
        <v>31950</v>
      </c>
      <c r="B27181">
        <v>1</v>
      </c>
      <c r="C27181">
        <v>237789</v>
      </c>
    </row>
    <row r="27182" spans="1:3" x14ac:dyDescent="0.25">
      <c r="A27182" t="s">
        <v>31951</v>
      </c>
      <c r="B27182">
        <v>1</v>
      </c>
      <c r="C27182">
        <v>9388646</v>
      </c>
    </row>
    <row r="27183" spans="1:3" x14ac:dyDescent="0.25">
      <c r="A27183" t="s">
        <v>31952</v>
      </c>
      <c r="B27183">
        <v>1</v>
      </c>
      <c r="C27183">
        <v>440436</v>
      </c>
    </row>
    <row r="27184" spans="1:3" x14ac:dyDescent="0.25">
      <c r="A27184" t="s">
        <v>31953</v>
      </c>
      <c r="B27184">
        <v>1</v>
      </c>
      <c r="C27184">
        <v>115353</v>
      </c>
    </row>
    <row r="27185" spans="1:3" x14ac:dyDescent="0.25">
      <c r="A27185" t="s">
        <v>31954</v>
      </c>
      <c r="B27185">
        <v>1</v>
      </c>
      <c r="C27185">
        <v>3456988</v>
      </c>
    </row>
    <row r="27186" spans="1:3" x14ac:dyDescent="0.25">
      <c r="A27186" t="s">
        <v>31955</v>
      </c>
      <c r="B27186">
        <v>1</v>
      </c>
      <c r="C27186">
        <v>174720421</v>
      </c>
    </row>
    <row r="27187" spans="1:3" x14ac:dyDescent="0.25">
      <c r="A27187" t="s">
        <v>31956</v>
      </c>
      <c r="B27187">
        <v>1</v>
      </c>
      <c r="C27187">
        <v>69463</v>
      </c>
    </row>
    <row r="27188" spans="1:3" x14ac:dyDescent="0.25">
      <c r="A27188" t="s">
        <v>31957</v>
      </c>
      <c r="B27188">
        <v>1</v>
      </c>
      <c r="C27188">
        <v>184758</v>
      </c>
    </row>
    <row r="27189" spans="1:3" x14ac:dyDescent="0.25">
      <c r="A27189" t="s">
        <v>31958</v>
      </c>
      <c r="B27189">
        <v>1</v>
      </c>
      <c r="C27189">
        <v>536385</v>
      </c>
    </row>
    <row r="27190" spans="1:3" x14ac:dyDescent="0.25">
      <c r="A27190" t="s">
        <v>31959</v>
      </c>
      <c r="B27190">
        <v>1</v>
      </c>
      <c r="C27190">
        <v>161668</v>
      </c>
    </row>
    <row r="27191" spans="1:3" x14ac:dyDescent="0.25">
      <c r="A27191" t="s">
        <v>31960</v>
      </c>
      <c r="B27191">
        <v>1</v>
      </c>
      <c r="C27191">
        <v>150946</v>
      </c>
    </row>
    <row r="27192" spans="1:3" x14ac:dyDescent="0.25">
      <c r="A27192" t="s">
        <v>31961</v>
      </c>
      <c r="B27192">
        <v>1</v>
      </c>
      <c r="C27192">
        <v>446485</v>
      </c>
    </row>
    <row r="27193" spans="1:3" x14ac:dyDescent="0.25">
      <c r="A27193" t="s">
        <v>31962</v>
      </c>
      <c r="B27193">
        <v>1</v>
      </c>
      <c r="C27193">
        <v>158585</v>
      </c>
    </row>
    <row r="27194" spans="1:3" x14ac:dyDescent="0.25">
      <c r="A27194" t="s">
        <v>31963</v>
      </c>
      <c r="B27194">
        <v>1</v>
      </c>
      <c r="C27194">
        <v>8128</v>
      </c>
    </row>
    <row r="27195" spans="1:3" x14ac:dyDescent="0.25">
      <c r="A27195" t="s">
        <v>31964</v>
      </c>
      <c r="B27195">
        <v>1</v>
      </c>
      <c r="C27195">
        <v>735501</v>
      </c>
    </row>
    <row r="27196" spans="1:3" x14ac:dyDescent="0.25">
      <c r="A27196" t="s">
        <v>31965</v>
      </c>
      <c r="B27196">
        <v>1</v>
      </c>
      <c r="C27196">
        <v>216867</v>
      </c>
    </row>
    <row r="27197" spans="1:3" x14ac:dyDescent="0.25">
      <c r="A27197" t="s">
        <v>31966</v>
      </c>
      <c r="B27197">
        <v>1</v>
      </c>
      <c r="C27197">
        <v>27260</v>
      </c>
    </row>
    <row r="27198" spans="1:3" x14ac:dyDescent="0.25">
      <c r="A27198" t="s">
        <v>31967</v>
      </c>
      <c r="B27198">
        <v>1</v>
      </c>
      <c r="C27198">
        <v>120124</v>
      </c>
    </row>
    <row r="27199" spans="1:3" x14ac:dyDescent="0.25">
      <c r="A27199" t="s">
        <v>31968</v>
      </c>
      <c r="B27199">
        <v>1</v>
      </c>
      <c r="C27199">
        <v>297582</v>
      </c>
    </row>
    <row r="27200" spans="1:3" x14ac:dyDescent="0.25">
      <c r="A27200" t="s">
        <v>31969</v>
      </c>
      <c r="B27200">
        <v>1</v>
      </c>
      <c r="C27200">
        <v>89028</v>
      </c>
    </row>
    <row r="27201" spans="1:3" x14ac:dyDescent="0.25">
      <c r="A27201" t="s">
        <v>31970</v>
      </c>
      <c r="B27201">
        <v>1</v>
      </c>
      <c r="C27201">
        <v>12537148</v>
      </c>
    </row>
    <row r="27202" spans="1:3" x14ac:dyDescent="0.25">
      <c r="A27202" t="s">
        <v>31971</v>
      </c>
      <c r="B27202">
        <v>1</v>
      </c>
      <c r="C27202">
        <v>104951</v>
      </c>
    </row>
    <row r="27203" spans="1:3" x14ac:dyDescent="0.25">
      <c r="A27203" t="s">
        <v>31972</v>
      </c>
      <c r="B27203">
        <v>1</v>
      </c>
      <c r="C27203">
        <v>297033</v>
      </c>
    </row>
    <row r="27204" spans="1:3" x14ac:dyDescent="0.25">
      <c r="A27204" t="s">
        <v>31973</v>
      </c>
      <c r="B27204">
        <v>1</v>
      </c>
      <c r="C27204">
        <v>107077</v>
      </c>
    </row>
    <row r="27205" spans="1:3" x14ac:dyDescent="0.25">
      <c r="A27205" t="s">
        <v>31974</v>
      </c>
      <c r="B27205">
        <v>1</v>
      </c>
      <c r="C27205">
        <v>76782</v>
      </c>
    </row>
    <row r="27206" spans="1:3" x14ac:dyDescent="0.25">
      <c r="A27206" t="s">
        <v>31975</v>
      </c>
      <c r="B27206">
        <v>1</v>
      </c>
      <c r="C27206">
        <v>340553</v>
      </c>
    </row>
    <row r="27207" spans="1:3" x14ac:dyDescent="0.25">
      <c r="A27207" t="s">
        <v>31976</v>
      </c>
      <c r="B27207">
        <v>1</v>
      </c>
      <c r="C27207">
        <v>356939</v>
      </c>
    </row>
    <row r="27208" spans="1:3" x14ac:dyDescent="0.25">
      <c r="A27208" t="s">
        <v>31977</v>
      </c>
      <c r="B27208">
        <v>1</v>
      </c>
      <c r="C27208">
        <v>574159</v>
      </c>
    </row>
    <row r="27209" spans="1:3" x14ac:dyDescent="0.25">
      <c r="A27209" t="s">
        <v>31978</v>
      </c>
      <c r="B27209">
        <v>1</v>
      </c>
      <c r="C27209">
        <v>689633</v>
      </c>
    </row>
    <row r="27210" spans="1:3" x14ac:dyDescent="0.25">
      <c r="A27210" t="s">
        <v>31979</v>
      </c>
      <c r="B27210">
        <v>1</v>
      </c>
      <c r="C27210">
        <v>52819</v>
      </c>
    </row>
    <row r="27211" spans="1:3" x14ac:dyDescent="0.25">
      <c r="A27211" t="s">
        <v>31980</v>
      </c>
      <c r="B27211">
        <v>1</v>
      </c>
      <c r="C27211">
        <v>537810</v>
      </c>
    </row>
    <row r="27212" spans="1:3" x14ac:dyDescent="0.25">
      <c r="A27212" t="s">
        <v>31981</v>
      </c>
      <c r="B27212">
        <v>1</v>
      </c>
      <c r="C27212">
        <v>1489934</v>
      </c>
    </row>
    <row r="27213" spans="1:3" x14ac:dyDescent="0.25">
      <c r="A27213" t="s">
        <v>31982</v>
      </c>
      <c r="B27213">
        <v>1</v>
      </c>
      <c r="C27213">
        <v>845552</v>
      </c>
    </row>
    <row r="27214" spans="1:3" x14ac:dyDescent="0.25">
      <c r="A27214" t="s">
        <v>31983</v>
      </c>
      <c r="B27214">
        <v>1</v>
      </c>
      <c r="C27214">
        <v>26634</v>
      </c>
    </row>
    <row r="27215" spans="1:3" x14ac:dyDescent="0.25">
      <c r="A27215" t="s">
        <v>31984</v>
      </c>
      <c r="B27215">
        <v>1</v>
      </c>
      <c r="C27215">
        <v>61092</v>
      </c>
    </row>
    <row r="27216" spans="1:3" x14ac:dyDescent="0.25">
      <c r="A27216" t="s">
        <v>31985</v>
      </c>
      <c r="B27216">
        <v>1</v>
      </c>
      <c r="C27216">
        <v>6919263</v>
      </c>
    </row>
    <row r="27217" spans="1:3" x14ac:dyDescent="0.25">
      <c r="A27217" t="s">
        <v>31986</v>
      </c>
      <c r="B27217">
        <v>1</v>
      </c>
      <c r="C27217">
        <v>298838</v>
      </c>
    </row>
    <row r="27218" spans="1:3" x14ac:dyDescent="0.25">
      <c r="A27218" t="s">
        <v>31987</v>
      </c>
      <c r="B27218">
        <v>1</v>
      </c>
      <c r="C27218">
        <v>1252385</v>
      </c>
    </row>
    <row r="27219" spans="1:3" x14ac:dyDescent="0.25">
      <c r="A27219" t="s">
        <v>31988</v>
      </c>
      <c r="B27219">
        <v>1</v>
      </c>
      <c r="C27219">
        <v>52226</v>
      </c>
    </row>
    <row r="27220" spans="1:3" x14ac:dyDescent="0.25">
      <c r="A27220" t="s">
        <v>31989</v>
      </c>
      <c r="B27220">
        <v>1</v>
      </c>
      <c r="C27220">
        <v>94666</v>
      </c>
    </row>
    <row r="27221" spans="1:3" x14ac:dyDescent="0.25">
      <c r="A27221" t="s">
        <v>31990</v>
      </c>
      <c r="B27221">
        <v>1</v>
      </c>
      <c r="C27221">
        <v>274527</v>
      </c>
    </row>
    <row r="27222" spans="1:3" x14ac:dyDescent="0.25">
      <c r="A27222" t="s">
        <v>31991</v>
      </c>
      <c r="B27222">
        <v>1</v>
      </c>
      <c r="C27222">
        <v>360258</v>
      </c>
    </row>
    <row r="27223" spans="1:3" x14ac:dyDescent="0.25">
      <c r="A27223" t="s">
        <v>31992</v>
      </c>
      <c r="B27223">
        <v>1</v>
      </c>
      <c r="C27223">
        <v>200454</v>
      </c>
    </row>
    <row r="27224" spans="1:3" x14ac:dyDescent="0.25">
      <c r="A27224" t="s">
        <v>31993</v>
      </c>
      <c r="B27224">
        <v>1</v>
      </c>
      <c r="C27224">
        <v>142900</v>
      </c>
    </row>
    <row r="27225" spans="1:3" x14ac:dyDescent="0.25">
      <c r="A27225" t="s">
        <v>31994</v>
      </c>
      <c r="B27225">
        <v>1</v>
      </c>
      <c r="C27225">
        <v>7314861</v>
      </c>
    </row>
    <row r="27226" spans="1:3" x14ac:dyDescent="0.25">
      <c r="A27226" t="s">
        <v>31995</v>
      </c>
      <c r="B27226">
        <v>1</v>
      </c>
      <c r="C27226">
        <v>189581</v>
      </c>
    </row>
    <row r="27227" spans="1:3" x14ac:dyDescent="0.25">
      <c r="A27227" t="s">
        <v>31996</v>
      </c>
      <c r="B27227">
        <v>1</v>
      </c>
      <c r="C27227">
        <v>217032</v>
      </c>
    </row>
    <row r="27228" spans="1:3" x14ac:dyDescent="0.25">
      <c r="A27228" t="s">
        <v>31997</v>
      </c>
      <c r="B27228">
        <v>1</v>
      </c>
      <c r="C27228">
        <v>54636</v>
      </c>
    </row>
    <row r="27229" spans="1:3" x14ac:dyDescent="0.25">
      <c r="A27229" t="s">
        <v>31998</v>
      </c>
      <c r="B27229">
        <v>1</v>
      </c>
      <c r="C27229">
        <v>86931</v>
      </c>
    </row>
    <row r="27230" spans="1:3" x14ac:dyDescent="0.25">
      <c r="A27230" t="s">
        <v>31999</v>
      </c>
      <c r="B27230">
        <v>1</v>
      </c>
      <c r="C27230">
        <v>2908057</v>
      </c>
    </row>
    <row r="27231" spans="1:3" x14ac:dyDescent="0.25">
      <c r="A27231" t="s">
        <v>32000</v>
      </c>
      <c r="B27231">
        <v>1</v>
      </c>
      <c r="C27231">
        <v>138353</v>
      </c>
    </row>
    <row r="27232" spans="1:3" x14ac:dyDescent="0.25">
      <c r="A27232" t="s">
        <v>32001</v>
      </c>
      <c r="B27232">
        <v>1</v>
      </c>
      <c r="C27232">
        <v>152324</v>
      </c>
    </row>
    <row r="27233" spans="1:3" x14ac:dyDescent="0.25">
      <c r="A27233" t="s">
        <v>32002</v>
      </c>
      <c r="B27233">
        <v>1</v>
      </c>
      <c r="C27233">
        <v>364879</v>
      </c>
    </row>
    <row r="27234" spans="1:3" x14ac:dyDescent="0.25">
      <c r="A27234" t="s">
        <v>32003</v>
      </c>
      <c r="B27234">
        <v>1</v>
      </c>
      <c r="C27234">
        <v>791243</v>
      </c>
    </row>
    <row r="27235" spans="1:3" x14ac:dyDescent="0.25">
      <c r="A27235" t="s">
        <v>32004</v>
      </c>
      <c r="B27235">
        <v>1</v>
      </c>
      <c r="C27235">
        <v>222228</v>
      </c>
    </row>
    <row r="27236" spans="1:3" x14ac:dyDescent="0.25">
      <c r="A27236" t="s">
        <v>32005</v>
      </c>
      <c r="B27236">
        <v>1</v>
      </c>
      <c r="C27236">
        <v>107906</v>
      </c>
    </row>
    <row r="27237" spans="1:3" x14ac:dyDescent="0.25">
      <c r="A27237" t="s">
        <v>32006</v>
      </c>
      <c r="B27237">
        <v>1</v>
      </c>
      <c r="C27237">
        <v>462120</v>
      </c>
    </row>
    <row r="27238" spans="1:3" x14ac:dyDescent="0.25">
      <c r="A27238" t="s">
        <v>32007</v>
      </c>
      <c r="B27238">
        <v>1</v>
      </c>
      <c r="C27238">
        <v>1437184</v>
      </c>
    </row>
    <row r="27239" spans="1:3" x14ac:dyDescent="0.25">
      <c r="A27239" t="s">
        <v>32008</v>
      </c>
      <c r="B27239">
        <v>1</v>
      </c>
      <c r="C27239">
        <v>161648</v>
      </c>
    </row>
    <row r="27240" spans="1:3" x14ac:dyDescent="0.25">
      <c r="A27240" t="s">
        <v>32009</v>
      </c>
      <c r="B27240">
        <v>1</v>
      </c>
      <c r="C27240">
        <v>9616830</v>
      </c>
    </row>
    <row r="27241" spans="1:3" x14ac:dyDescent="0.25">
      <c r="A27241" t="s">
        <v>32010</v>
      </c>
      <c r="B27241">
        <v>1</v>
      </c>
      <c r="C27241">
        <v>273224</v>
      </c>
    </row>
    <row r="27242" spans="1:3" x14ac:dyDescent="0.25">
      <c r="A27242" t="s">
        <v>32011</v>
      </c>
      <c r="B27242">
        <v>1</v>
      </c>
      <c r="C27242">
        <v>321757</v>
      </c>
    </row>
    <row r="27243" spans="1:3" x14ac:dyDescent="0.25">
      <c r="A27243" t="s">
        <v>32012</v>
      </c>
      <c r="B27243">
        <v>1</v>
      </c>
      <c r="C27243">
        <v>26672</v>
      </c>
    </row>
    <row r="27244" spans="1:3" x14ac:dyDescent="0.25">
      <c r="A27244" t="s">
        <v>32013</v>
      </c>
      <c r="B27244">
        <v>1</v>
      </c>
      <c r="C27244">
        <v>2307212</v>
      </c>
    </row>
    <row r="27245" spans="1:3" x14ac:dyDescent="0.25">
      <c r="A27245" t="s">
        <v>32014</v>
      </c>
      <c r="B27245">
        <v>1</v>
      </c>
      <c r="C27245">
        <v>65815</v>
      </c>
    </row>
    <row r="27246" spans="1:3" x14ac:dyDescent="0.25">
      <c r="A27246" t="s">
        <v>32015</v>
      </c>
      <c r="B27246">
        <v>1</v>
      </c>
      <c r="C27246">
        <v>149282</v>
      </c>
    </row>
    <row r="27247" spans="1:3" x14ac:dyDescent="0.25">
      <c r="A27247" t="s">
        <v>32016</v>
      </c>
      <c r="B27247">
        <v>1</v>
      </c>
      <c r="C27247">
        <v>35030</v>
      </c>
    </row>
    <row r="27248" spans="1:3" x14ac:dyDescent="0.25">
      <c r="A27248" t="s">
        <v>32017</v>
      </c>
      <c r="B27248">
        <v>1</v>
      </c>
      <c r="C27248">
        <v>484944</v>
      </c>
    </row>
    <row r="27249" spans="1:3" x14ac:dyDescent="0.25">
      <c r="A27249" t="s">
        <v>32018</v>
      </c>
      <c r="B27249">
        <v>1</v>
      </c>
      <c r="C27249">
        <v>384535</v>
      </c>
    </row>
    <row r="27250" spans="1:3" x14ac:dyDescent="0.25">
      <c r="A27250" t="s">
        <v>32019</v>
      </c>
      <c r="B27250">
        <v>1</v>
      </c>
      <c r="C27250">
        <v>318466</v>
      </c>
    </row>
    <row r="27251" spans="1:3" x14ac:dyDescent="0.25">
      <c r="A27251" t="s">
        <v>32020</v>
      </c>
      <c r="B27251">
        <v>1</v>
      </c>
      <c r="C27251">
        <v>1703115</v>
      </c>
    </row>
    <row r="27252" spans="1:3" x14ac:dyDescent="0.25">
      <c r="A27252" t="s">
        <v>32021</v>
      </c>
      <c r="B27252">
        <v>1</v>
      </c>
      <c r="C27252">
        <v>90163</v>
      </c>
    </row>
    <row r="27253" spans="1:3" x14ac:dyDescent="0.25">
      <c r="A27253" t="s">
        <v>32022</v>
      </c>
      <c r="B27253">
        <v>1</v>
      </c>
      <c r="C27253">
        <v>38419</v>
      </c>
    </row>
    <row r="27254" spans="1:3" x14ac:dyDescent="0.25">
      <c r="A27254" t="s">
        <v>32023</v>
      </c>
      <c r="B27254">
        <v>1</v>
      </c>
      <c r="C27254">
        <v>4346489</v>
      </c>
    </row>
    <row r="27255" spans="1:3" x14ac:dyDescent="0.25">
      <c r="A27255" t="s">
        <v>32024</v>
      </c>
      <c r="B27255">
        <v>1</v>
      </c>
      <c r="C27255">
        <v>130581</v>
      </c>
    </row>
    <row r="27256" spans="1:3" x14ac:dyDescent="0.25">
      <c r="A27256" t="s">
        <v>32025</v>
      </c>
      <c r="B27256">
        <v>1</v>
      </c>
      <c r="C27256">
        <v>179651</v>
      </c>
    </row>
    <row r="27257" spans="1:3" x14ac:dyDescent="0.25">
      <c r="A27257" t="s">
        <v>32026</v>
      </c>
      <c r="B27257">
        <v>1</v>
      </c>
      <c r="C27257">
        <v>550622</v>
      </c>
    </row>
    <row r="27258" spans="1:3" x14ac:dyDescent="0.25">
      <c r="A27258" t="s">
        <v>32027</v>
      </c>
      <c r="B27258">
        <v>1</v>
      </c>
      <c r="C27258">
        <v>806093</v>
      </c>
    </row>
    <row r="27259" spans="1:3" x14ac:dyDescent="0.25">
      <c r="A27259" t="s">
        <v>32028</v>
      </c>
      <c r="B27259">
        <v>1</v>
      </c>
      <c r="C27259">
        <v>146952</v>
      </c>
    </row>
    <row r="27260" spans="1:3" x14ac:dyDescent="0.25">
      <c r="A27260" t="s">
        <v>32029</v>
      </c>
      <c r="B27260">
        <v>1</v>
      </c>
      <c r="C27260">
        <v>153680</v>
      </c>
    </row>
    <row r="27261" spans="1:3" x14ac:dyDescent="0.25">
      <c r="A27261" t="s">
        <v>32030</v>
      </c>
      <c r="B27261">
        <v>1</v>
      </c>
      <c r="C27261">
        <v>1290483</v>
      </c>
    </row>
    <row r="27262" spans="1:3" x14ac:dyDescent="0.25">
      <c r="A27262" t="s">
        <v>32031</v>
      </c>
      <c r="B27262">
        <v>1</v>
      </c>
      <c r="C27262">
        <v>356149</v>
      </c>
    </row>
    <row r="27263" spans="1:3" x14ac:dyDescent="0.25">
      <c r="A27263" t="s">
        <v>32032</v>
      </c>
      <c r="B27263">
        <v>1</v>
      </c>
      <c r="C27263">
        <v>1926033</v>
      </c>
    </row>
    <row r="27264" spans="1:3" x14ac:dyDescent="0.25">
      <c r="A27264" t="s">
        <v>32033</v>
      </c>
      <c r="B27264">
        <v>1</v>
      </c>
      <c r="C27264">
        <v>206492</v>
      </c>
    </row>
    <row r="27265" spans="1:3" x14ac:dyDescent="0.25">
      <c r="A27265" t="s">
        <v>32034</v>
      </c>
      <c r="B27265">
        <v>1</v>
      </c>
      <c r="C27265">
        <v>675712</v>
      </c>
    </row>
    <row r="27266" spans="1:3" x14ac:dyDescent="0.25">
      <c r="A27266" t="s">
        <v>32035</v>
      </c>
      <c r="B27266">
        <v>1</v>
      </c>
      <c r="C27266">
        <v>958991</v>
      </c>
    </row>
    <row r="27267" spans="1:3" x14ac:dyDescent="0.25">
      <c r="A27267" t="s">
        <v>32036</v>
      </c>
      <c r="B27267">
        <v>1</v>
      </c>
      <c r="C27267">
        <v>432484</v>
      </c>
    </row>
    <row r="27268" spans="1:3" x14ac:dyDescent="0.25">
      <c r="A27268" t="s">
        <v>32037</v>
      </c>
      <c r="B27268">
        <v>1</v>
      </c>
      <c r="C27268">
        <v>249108</v>
      </c>
    </row>
    <row r="27269" spans="1:3" x14ac:dyDescent="0.25">
      <c r="A27269" t="s">
        <v>32038</v>
      </c>
      <c r="B27269">
        <v>1</v>
      </c>
      <c r="C27269">
        <v>253941</v>
      </c>
    </row>
    <row r="27270" spans="1:3" x14ac:dyDescent="0.25">
      <c r="A27270" t="s">
        <v>32039</v>
      </c>
      <c r="B27270">
        <v>1</v>
      </c>
      <c r="C27270">
        <v>131597</v>
      </c>
    </row>
    <row r="27271" spans="1:3" x14ac:dyDescent="0.25">
      <c r="A27271" t="s">
        <v>32040</v>
      </c>
      <c r="B27271">
        <v>1</v>
      </c>
      <c r="C27271">
        <v>21621879</v>
      </c>
    </row>
    <row r="27272" spans="1:3" x14ac:dyDescent="0.25">
      <c r="A27272" t="s">
        <v>32041</v>
      </c>
      <c r="B27272">
        <v>1</v>
      </c>
      <c r="C27272">
        <v>197320</v>
      </c>
    </row>
    <row r="27273" spans="1:3" x14ac:dyDescent="0.25">
      <c r="A27273" t="s">
        <v>32042</v>
      </c>
      <c r="B27273">
        <v>1</v>
      </c>
      <c r="C27273">
        <v>96420</v>
      </c>
    </row>
    <row r="27274" spans="1:3" x14ac:dyDescent="0.25">
      <c r="A27274" t="s">
        <v>32043</v>
      </c>
      <c r="B27274">
        <v>1</v>
      </c>
      <c r="C27274">
        <v>104128</v>
      </c>
    </row>
    <row r="27275" spans="1:3" x14ac:dyDescent="0.25">
      <c r="A27275" t="s">
        <v>32044</v>
      </c>
      <c r="B27275">
        <v>1</v>
      </c>
      <c r="C27275">
        <v>285457</v>
      </c>
    </row>
    <row r="27276" spans="1:3" x14ac:dyDescent="0.25">
      <c r="A27276" t="s">
        <v>32045</v>
      </c>
      <c r="B27276">
        <v>1</v>
      </c>
      <c r="C27276">
        <v>1206621</v>
      </c>
    </row>
    <row r="27277" spans="1:3" x14ac:dyDescent="0.25">
      <c r="A27277" t="s">
        <v>32046</v>
      </c>
      <c r="B27277">
        <v>1</v>
      </c>
      <c r="C27277">
        <v>437135</v>
      </c>
    </row>
    <row r="27278" spans="1:3" x14ac:dyDescent="0.25">
      <c r="A27278" t="s">
        <v>32047</v>
      </c>
      <c r="B27278">
        <v>1</v>
      </c>
      <c r="C27278">
        <v>294447</v>
      </c>
    </row>
    <row r="27279" spans="1:3" x14ac:dyDescent="0.25">
      <c r="A27279" t="s">
        <v>32048</v>
      </c>
      <c r="B27279">
        <v>1</v>
      </c>
      <c r="C27279">
        <v>7842153</v>
      </c>
    </row>
    <row r="27280" spans="1:3" x14ac:dyDescent="0.25">
      <c r="A27280" t="s">
        <v>32049</v>
      </c>
      <c r="B27280">
        <v>1</v>
      </c>
      <c r="C27280">
        <v>123955</v>
      </c>
    </row>
    <row r="27281" spans="1:3" x14ac:dyDescent="0.25">
      <c r="A27281" t="s">
        <v>32050</v>
      </c>
      <c r="B27281">
        <v>1</v>
      </c>
      <c r="C27281">
        <v>492476</v>
      </c>
    </row>
    <row r="27282" spans="1:3" x14ac:dyDescent="0.25">
      <c r="A27282" t="s">
        <v>32051</v>
      </c>
      <c r="B27282">
        <v>1</v>
      </c>
      <c r="C27282">
        <v>708739</v>
      </c>
    </row>
    <row r="27283" spans="1:3" x14ac:dyDescent="0.25">
      <c r="A27283" t="s">
        <v>32052</v>
      </c>
      <c r="B27283">
        <v>1</v>
      </c>
      <c r="C27283">
        <v>315844</v>
      </c>
    </row>
    <row r="27284" spans="1:3" x14ac:dyDescent="0.25">
      <c r="A27284" t="s">
        <v>32053</v>
      </c>
      <c r="B27284">
        <v>1</v>
      </c>
      <c r="C27284">
        <v>328039</v>
      </c>
    </row>
    <row r="27285" spans="1:3" x14ac:dyDescent="0.25">
      <c r="A27285" t="s">
        <v>32054</v>
      </c>
      <c r="B27285">
        <v>1</v>
      </c>
      <c r="C27285">
        <v>6891349</v>
      </c>
    </row>
    <row r="27286" spans="1:3" x14ac:dyDescent="0.25">
      <c r="A27286" t="s">
        <v>32055</v>
      </c>
      <c r="B27286">
        <v>1</v>
      </c>
      <c r="C27286">
        <v>281091</v>
      </c>
    </row>
    <row r="27287" spans="1:3" x14ac:dyDescent="0.25">
      <c r="A27287" t="s">
        <v>32056</v>
      </c>
      <c r="B27287">
        <v>1</v>
      </c>
      <c r="C27287">
        <v>105793</v>
      </c>
    </row>
    <row r="27288" spans="1:3" x14ac:dyDescent="0.25">
      <c r="A27288" t="s">
        <v>32057</v>
      </c>
      <c r="B27288">
        <v>1</v>
      </c>
      <c r="C27288">
        <v>1645276</v>
      </c>
    </row>
    <row r="27289" spans="1:3" x14ac:dyDescent="0.25">
      <c r="A27289" t="s">
        <v>32058</v>
      </c>
      <c r="B27289">
        <v>1</v>
      </c>
      <c r="C27289">
        <v>12659852</v>
      </c>
    </row>
    <row r="27290" spans="1:3" x14ac:dyDescent="0.25">
      <c r="A27290" t="s">
        <v>32059</v>
      </c>
      <c r="B27290">
        <v>1</v>
      </c>
      <c r="C27290">
        <v>394842</v>
      </c>
    </row>
    <row r="27291" spans="1:3" x14ac:dyDescent="0.25">
      <c r="A27291" t="s">
        <v>32060</v>
      </c>
      <c r="B27291">
        <v>1</v>
      </c>
      <c r="C27291">
        <v>256283</v>
      </c>
    </row>
    <row r="27292" spans="1:3" x14ac:dyDescent="0.25">
      <c r="A27292" t="s">
        <v>32061</v>
      </c>
      <c r="B27292">
        <v>1</v>
      </c>
      <c r="C27292">
        <v>6049</v>
      </c>
    </row>
    <row r="27293" spans="1:3" x14ac:dyDescent="0.25">
      <c r="A27293" t="s">
        <v>32062</v>
      </c>
      <c r="B27293">
        <v>1</v>
      </c>
      <c r="C27293">
        <v>835904</v>
      </c>
    </row>
    <row r="27294" spans="1:3" x14ac:dyDescent="0.25">
      <c r="A27294" t="s">
        <v>32063</v>
      </c>
      <c r="B27294">
        <v>1</v>
      </c>
      <c r="C27294">
        <v>82917</v>
      </c>
    </row>
    <row r="27295" spans="1:3" x14ac:dyDescent="0.25">
      <c r="A27295" t="s">
        <v>32064</v>
      </c>
      <c r="B27295">
        <v>1</v>
      </c>
      <c r="C27295">
        <v>20867068</v>
      </c>
    </row>
    <row r="27296" spans="1:3" x14ac:dyDescent="0.25">
      <c r="A27296" t="s">
        <v>32065</v>
      </c>
      <c r="B27296">
        <v>1</v>
      </c>
      <c r="C27296">
        <v>89103</v>
      </c>
    </row>
    <row r="27297" spans="1:3" x14ac:dyDescent="0.25">
      <c r="A27297" t="s">
        <v>32066</v>
      </c>
      <c r="B27297">
        <v>1</v>
      </c>
      <c r="C27297">
        <v>372170</v>
      </c>
    </row>
    <row r="27298" spans="1:3" x14ac:dyDescent="0.25">
      <c r="A27298" t="s">
        <v>32067</v>
      </c>
      <c r="B27298">
        <v>1</v>
      </c>
      <c r="C27298">
        <v>3499264</v>
      </c>
    </row>
    <row r="27299" spans="1:3" x14ac:dyDescent="0.25">
      <c r="A27299" t="s">
        <v>32068</v>
      </c>
      <c r="B27299">
        <v>1</v>
      </c>
      <c r="C27299">
        <v>1002071</v>
      </c>
    </row>
    <row r="27300" spans="1:3" x14ac:dyDescent="0.25">
      <c r="A27300" t="s">
        <v>32069</v>
      </c>
      <c r="B27300">
        <v>1</v>
      </c>
      <c r="C27300">
        <v>2514032</v>
      </c>
    </row>
    <row r="27301" spans="1:3" x14ac:dyDescent="0.25">
      <c r="A27301" t="s">
        <v>32070</v>
      </c>
      <c r="B27301">
        <v>1</v>
      </c>
      <c r="C27301">
        <v>212859</v>
      </c>
    </row>
    <row r="27302" spans="1:3" x14ac:dyDescent="0.25">
      <c r="A27302" t="s">
        <v>32071</v>
      </c>
      <c r="B27302">
        <v>1</v>
      </c>
      <c r="C27302">
        <v>17371</v>
      </c>
    </row>
    <row r="27303" spans="1:3" x14ac:dyDescent="0.25">
      <c r="A27303" t="s">
        <v>32072</v>
      </c>
      <c r="B27303">
        <v>1</v>
      </c>
      <c r="C27303">
        <v>128816</v>
      </c>
    </row>
    <row r="27304" spans="1:3" x14ac:dyDescent="0.25">
      <c r="A27304" t="s">
        <v>32073</v>
      </c>
      <c r="B27304">
        <v>1</v>
      </c>
      <c r="C27304">
        <v>407568</v>
      </c>
    </row>
    <row r="27305" spans="1:3" x14ac:dyDescent="0.25">
      <c r="A27305" t="s">
        <v>32074</v>
      </c>
      <c r="B27305">
        <v>1</v>
      </c>
      <c r="C27305">
        <v>39802</v>
      </c>
    </row>
    <row r="27306" spans="1:3" x14ac:dyDescent="0.25">
      <c r="A27306" t="s">
        <v>32075</v>
      </c>
      <c r="B27306">
        <v>1</v>
      </c>
      <c r="C27306">
        <v>40241</v>
      </c>
    </row>
    <row r="27307" spans="1:3" x14ac:dyDescent="0.25">
      <c r="A27307" t="s">
        <v>32076</v>
      </c>
      <c r="B27307">
        <v>1</v>
      </c>
      <c r="C27307">
        <v>554385</v>
      </c>
    </row>
    <row r="27308" spans="1:3" x14ac:dyDescent="0.25">
      <c r="A27308" t="s">
        <v>32077</v>
      </c>
      <c r="B27308">
        <v>1</v>
      </c>
      <c r="C27308">
        <v>244455</v>
      </c>
    </row>
    <row r="27309" spans="1:3" x14ac:dyDescent="0.25">
      <c r="A27309" t="s">
        <v>32078</v>
      </c>
      <c r="B27309">
        <v>1</v>
      </c>
      <c r="C27309">
        <v>43692</v>
      </c>
    </row>
    <row r="27310" spans="1:3" x14ac:dyDescent="0.25">
      <c r="A27310" t="s">
        <v>32079</v>
      </c>
      <c r="B27310">
        <v>1</v>
      </c>
      <c r="C27310">
        <v>2491350</v>
      </c>
    </row>
    <row r="27311" spans="1:3" x14ac:dyDescent="0.25">
      <c r="A27311" t="s">
        <v>32080</v>
      </c>
      <c r="B27311">
        <v>1</v>
      </c>
      <c r="C27311">
        <v>568537</v>
      </c>
    </row>
    <row r="27312" spans="1:3" x14ac:dyDescent="0.25">
      <c r="A27312" t="s">
        <v>32081</v>
      </c>
      <c r="B27312">
        <v>1</v>
      </c>
      <c r="C27312">
        <v>26576</v>
      </c>
    </row>
    <row r="27313" spans="1:3" x14ac:dyDescent="0.25">
      <c r="A27313" t="s">
        <v>32082</v>
      </c>
      <c r="B27313">
        <v>1</v>
      </c>
      <c r="C27313">
        <v>145125</v>
      </c>
    </row>
    <row r="27314" spans="1:3" x14ac:dyDescent="0.25">
      <c r="A27314" t="s">
        <v>32083</v>
      </c>
      <c r="B27314">
        <v>1</v>
      </c>
      <c r="C27314">
        <v>375874</v>
      </c>
    </row>
    <row r="27315" spans="1:3" x14ac:dyDescent="0.25">
      <c r="A27315" t="s">
        <v>32084</v>
      </c>
      <c r="B27315">
        <v>1</v>
      </c>
      <c r="C27315">
        <v>67319</v>
      </c>
    </row>
    <row r="27316" spans="1:3" x14ac:dyDescent="0.25">
      <c r="A27316" t="s">
        <v>32085</v>
      </c>
      <c r="B27316">
        <v>1</v>
      </c>
      <c r="C27316">
        <v>427935</v>
      </c>
    </row>
    <row r="27317" spans="1:3" x14ac:dyDescent="0.25">
      <c r="A27317" t="s">
        <v>32086</v>
      </c>
      <c r="B27317">
        <v>1</v>
      </c>
      <c r="C27317">
        <v>80555</v>
      </c>
    </row>
    <row r="27318" spans="1:3" x14ac:dyDescent="0.25">
      <c r="A27318" t="s">
        <v>32087</v>
      </c>
      <c r="B27318">
        <v>1</v>
      </c>
      <c r="C27318">
        <v>283016</v>
      </c>
    </row>
    <row r="27319" spans="1:3" x14ac:dyDescent="0.25">
      <c r="A27319" t="s">
        <v>32088</v>
      </c>
      <c r="B27319">
        <v>1</v>
      </c>
      <c r="C27319">
        <v>3123000</v>
      </c>
    </row>
    <row r="27320" spans="1:3" x14ac:dyDescent="0.25">
      <c r="A27320" t="s">
        <v>32089</v>
      </c>
      <c r="B27320">
        <v>1</v>
      </c>
      <c r="C27320">
        <v>603011</v>
      </c>
    </row>
    <row r="27321" spans="1:3" x14ac:dyDescent="0.25">
      <c r="A27321" t="s">
        <v>32090</v>
      </c>
      <c r="B27321">
        <v>1</v>
      </c>
      <c r="C27321">
        <v>92262</v>
      </c>
    </row>
    <row r="27322" spans="1:3" x14ac:dyDescent="0.25">
      <c r="A27322" t="s">
        <v>32091</v>
      </c>
      <c r="B27322">
        <v>1</v>
      </c>
      <c r="C27322">
        <v>211558</v>
      </c>
    </row>
    <row r="27323" spans="1:3" x14ac:dyDescent="0.25">
      <c r="A27323" t="s">
        <v>32092</v>
      </c>
      <c r="B27323">
        <v>1</v>
      </c>
      <c r="C27323">
        <v>471447</v>
      </c>
    </row>
    <row r="27324" spans="1:3" x14ac:dyDescent="0.25">
      <c r="A27324" t="s">
        <v>32093</v>
      </c>
      <c r="B27324">
        <v>1</v>
      </c>
      <c r="C27324">
        <v>959411</v>
      </c>
    </row>
    <row r="27325" spans="1:3" x14ac:dyDescent="0.25">
      <c r="A27325" t="s">
        <v>32094</v>
      </c>
      <c r="B27325">
        <v>1</v>
      </c>
      <c r="C27325">
        <v>852568</v>
      </c>
    </row>
    <row r="27326" spans="1:3" x14ac:dyDescent="0.25">
      <c r="A27326" t="s">
        <v>32095</v>
      </c>
      <c r="B27326">
        <v>1</v>
      </c>
      <c r="C27326">
        <v>44417</v>
      </c>
    </row>
    <row r="27327" spans="1:3" x14ac:dyDescent="0.25">
      <c r="A27327" t="s">
        <v>32096</v>
      </c>
      <c r="B27327">
        <v>1</v>
      </c>
      <c r="C27327">
        <v>111287</v>
      </c>
    </row>
    <row r="27328" spans="1:3" x14ac:dyDescent="0.25">
      <c r="A27328" t="s">
        <v>32097</v>
      </c>
      <c r="B27328">
        <v>1</v>
      </c>
      <c r="C27328">
        <v>492160</v>
      </c>
    </row>
    <row r="27329" spans="1:3" x14ac:dyDescent="0.25">
      <c r="A27329" t="s">
        <v>32098</v>
      </c>
      <c r="B27329">
        <v>1</v>
      </c>
      <c r="C27329">
        <v>255927</v>
      </c>
    </row>
    <row r="27330" spans="1:3" x14ac:dyDescent="0.25">
      <c r="A27330" t="s">
        <v>32099</v>
      </c>
      <c r="B27330">
        <v>1</v>
      </c>
      <c r="C27330">
        <v>114204</v>
      </c>
    </row>
    <row r="27331" spans="1:3" x14ac:dyDescent="0.25">
      <c r="A27331" t="s">
        <v>32100</v>
      </c>
      <c r="B27331">
        <v>1</v>
      </c>
      <c r="C27331">
        <v>132275</v>
      </c>
    </row>
    <row r="27332" spans="1:3" x14ac:dyDescent="0.25">
      <c r="A27332" t="s">
        <v>32101</v>
      </c>
      <c r="B27332">
        <v>1</v>
      </c>
      <c r="C27332">
        <v>293983</v>
      </c>
    </row>
    <row r="27333" spans="1:3" x14ac:dyDescent="0.25">
      <c r="A27333" t="s">
        <v>32102</v>
      </c>
      <c r="B27333">
        <v>1</v>
      </c>
      <c r="C27333">
        <v>514933</v>
      </c>
    </row>
    <row r="27334" spans="1:3" x14ac:dyDescent="0.25">
      <c r="A27334" t="s">
        <v>32103</v>
      </c>
      <c r="B27334">
        <v>1</v>
      </c>
      <c r="C27334">
        <v>1468562</v>
      </c>
    </row>
    <row r="27335" spans="1:3" x14ac:dyDescent="0.25">
      <c r="A27335" t="s">
        <v>32104</v>
      </c>
      <c r="B27335">
        <v>1</v>
      </c>
      <c r="C27335">
        <v>645121</v>
      </c>
    </row>
    <row r="27336" spans="1:3" x14ac:dyDescent="0.25">
      <c r="A27336" t="s">
        <v>32105</v>
      </c>
      <c r="B27336">
        <v>1</v>
      </c>
      <c r="C27336">
        <v>182672</v>
      </c>
    </row>
    <row r="27337" spans="1:3" x14ac:dyDescent="0.25">
      <c r="A27337" t="s">
        <v>32106</v>
      </c>
      <c r="B27337">
        <v>1</v>
      </c>
      <c r="C27337">
        <v>465702</v>
      </c>
    </row>
    <row r="27338" spans="1:3" x14ac:dyDescent="0.25">
      <c r="A27338" t="s">
        <v>32107</v>
      </c>
      <c r="B27338">
        <v>1</v>
      </c>
      <c r="C27338">
        <v>786246</v>
      </c>
    </row>
    <row r="27339" spans="1:3" x14ac:dyDescent="0.25">
      <c r="A27339" t="s">
        <v>32108</v>
      </c>
      <c r="B27339">
        <v>1</v>
      </c>
      <c r="C27339">
        <v>635511</v>
      </c>
    </row>
    <row r="27340" spans="1:3" x14ac:dyDescent="0.25">
      <c r="A27340" t="s">
        <v>32109</v>
      </c>
      <c r="B27340">
        <v>1</v>
      </c>
      <c r="C27340">
        <v>25155</v>
      </c>
    </row>
    <row r="27341" spans="1:3" x14ac:dyDescent="0.25">
      <c r="A27341" t="s">
        <v>32110</v>
      </c>
      <c r="B27341">
        <v>1</v>
      </c>
      <c r="C27341">
        <v>189189</v>
      </c>
    </row>
    <row r="27342" spans="1:3" x14ac:dyDescent="0.25">
      <c r="A27342" t="s">
        <v>32111</v>
      </c>
      <c r="B27342">
        <v>1</v>
      </c>
      <c r="C27342">
        <v>204155</v>
      </c>
    </row>
    <row r="27343" spans="1:3" x14ac:dyDescent="0.25">
      <c r="A27343" t="s">
        <v>32112</v>
      </c>
      <c r="B27343">
        <v>1</v>
      </c>
      <c r="C27343">
        <v>307453</v>
      </c>
    </row>
    <row r="27344" spans="1:3" x14ac:dyDescent="0.25">
      <c r="A27344" t="s">
        <v>32113</v>
      </c>
      <c r="B27344">
        <v>1</v>
      </c>
      <c r="C27344">
        <v>31857</v>
      </c>
    </row>
    <row r="27345" spans="1:3" x14ac:dyDescent="0.25">
      <c r="A27345" t="s">
        <v>32114</v>
      </c>
      <c r="B27345">
        <v>1</v>
      </c>
      <c r="C27345">
        <v>168012</v>
      </c>
    </row>
    <row r="27346" spans="1:3" x14ac:dyDescent="0.25">
      <c r="A27346" t="s">
        <v>32115</v>
      </c>
      <c r="B27346">
        <v>1</v>
      </c>
      <c r="C27346">
        <v>239443</v>
      </c>
    </row>
    <row r="27347" spans="1:3" x14ac:dyDescent="0.25">
      <c r="A27347" t="s">
        <v>32116</v>
      </c>
      <c r="B27347">
        <v>1</v>
      </c>
      <c r="C27347">
        <v>110711</v>
      </c>
    </row>
    <row r="27348" spans="1:3" x14ac:dyDescent="0.25">
      <c r="A27348" t="s">
        <v>32117</v>
      </c>
      <c r="B27348">
        <v>1</v>
      </c>
      <c r="C27348">
        <v>616105</v>
      </c>
    </row>
    <row r="27349" spans="1:3" x14ac:dyDescent="0.25">
      <c r="A27349" t="s">
        <v>32118</v>
      </c>
      <c r="B27349">
        <v>1</v>
      </c>
      <c r="C27349">
        <v>135283</v>
      </c>
    </row>
    <row r="27350" spans="1:3" x14ac:dyDescent="0.25">
      <c r="A27350" t="s">
        <v>32119</v>
      </c>
      <c r="B27350">
        <v>1</v>
      </c>
      <c r="C27350">
        <v>673100</v>
      </c>
    </row>
    <row r="27351" spans="1:3" x14ac:dyDescent="0.25">
      <c r="A27351" t="s">
        <v>32120</v>
      </c>
      <c r="B27351">
        <v>1</v>
      </c>
      <c r="C27351">
        <v>6631444</v>
      </c>
    </row>
    <row r="27352" spans="1:3" x14ac:dyDescent="0.25">
      <c r="A27352" t="s">
        <v>32121</v>
      </c>
      <c r="B27352">
        <v>1</v>
      </c>
      <c r="C27352">
        <v>843433</v>
      </c>
    </row>
    <row r="27353" spans="1:3" x14ac:dyDescent="0.25">
      <c r="A27353" t="s">
        <v>32122</v>
      </c>
      <c r="B27353">
        <v>1</v>
      </c>
      <c r="C27353">
        <v>756258</v>
      </c>
    </row>
    <row r="27354" spans="1:3" x14ac:dyDescent="0.25">
      <c r="A27354" t="s">
        <v>32123</v>
      </c>
      <c r="B27354">
        <v>1</v>
      </c>
      <c r="C27354">
        <v>217097</v>
      </c>
    </row>
    <row r="27355" spans="1:3" x14ac:dyDescent="0.25">
      <c r="A27355" t="s">
        <v>32124</v>
      </c>
      <c r="B27355">
        <v>1</v>
      </c>
      <c r="C27355">
        <v>602815</v>
      </c>
    </row>
    <row r="27356" spans="1:3" x14ac:dyDescent="0.25">
      <c r="A27356" t="s">
        <v>32125</v>
      </c>
      <c r="B27356">
        <v>1</v>
      </c>
      <c r="C27356">
        <v>1764272000</v>
      </c>
    </row>
    <row r="27357" spans="1:3" x14ac:dyDescent="0.25">
      <c r="A27357" t="s">
        <v>32126</v>
      </c>
      <c r="B27357">
        <v>1</v>
      </c>
      <c r="C27357">
        <v>303021</v>
      </c>
    </row>
    <row r="27358" spans="1:3" x14ac:dyDescent="0.25">
      <c r="A27358" t="s">
        <v>32127</v>
      </c>
      <c r="B27358">
        <v>1</v>
      </c>
      <c r="C27358">
        <v>150724</v>
      </c>
    </row>
    <row r="27359" spans="1:3" x14ac:dyDescent="0.25">
      <c r="A27359" t="s">
        <v>32128</v>
      </c>
      <c r="B27359">
        <v>1</v>
      </c>
      <c r="C27359">
        <v>230352</v>
      </c>
    </row>
    <row r="27360" spans="1:3" x14ac:dyDescent="0.25">
      <c r="A27360" t="s">
        <v>32129</v>
      </c>
      <c r="B27360">
        <v>1</v>
      </c>
      <c r="C27360">
        <v>127464</v>
      </c>
    </row>
    <row r="27361" spans="1:3" x14ac:dyDescent="0.25">
      <c r="A27361" t="s">
        <v>32130</v>
      </c>
      <c r="B27361">
        <v>1</v>
      </c>
      <c r="C27361">
        <v>478193</v>
      </c>
    </row>
    <row r="27362" spans="1:3" x14ac:dyDescent="0.25">
      <c r="A27362" t="s">
        <v>32131</v>
      </c>
      <c r="B27362">
        <v>1</v>
      </c>
      <c r="C27362">
        <v>861713</v>
      </c>
    </row>
    <row r="27363" spans="1:3" x14ac:dyDescent="0.25">
      <c r="A27363" t="s">
        <v>32132</v>
      </c>
      <c r="B27363">
        <v>1</v>
      </c>
      <c r="C27363">
        <v>164163</v>
      </c>
    </row>
    <row r="27364" spans="1:3" x14ac:dyDescent="0.25">
      <c r="A27364" t="s">
        <v>32133</v>
      </c>
      <c r="B27364">
        <v>1</v>
      </c>
      <c r="C27364">
        <v>152278</v>
      </c>
    </row>
    <row r="27365" spans="1:3" x14ac:dyDescent="0.25">
      <c r="A27365" t="s">
        <v>32134</v>
      </c>
      <c r="B27365">
        <v>1</v>
      </c>
      <c r="C27365">
        <v>416340</v>
      </c>
    </row>
    <row r="27366" spans="1:3" x14ac:dyDescent="0.25">
      <c r="A27366" t="s">
        <v>32135</v>
      </c>
      <c r="B27366">
        <v>1</v>
      </c>
      <c r="C27366">
        <v>203704</v>
      </c>
    </row>
    <row r="27367" spans="1:3" x14ac:dyDescent="0.25">
      <c r="A27367" t="s">
        <v>32136</v>
      </c>
      <c r="B27367">
        <v>1</v>
      </c>
      <c r="C27367">
        <v>311871</v>
      </c>
    </row>
    <row r="27368" spans="1:3" x14ac:dyDescent="0.25">
      <c r="A27368" t="s">
        <v>32137</v>
      </c>
      <c r="B27368">
        <v>1</v>
      </c>
      <c r="C27368">
        <v>1659551</v>
      </c>
    </row>
    <row r="27369" spans="1:3" x14ac:dyDescent="0.25">
      <c r="A27369" t="s">
        <v>32138</v>
      </c>
      <c r="B27369">
        <v>1</v>
      </c>
      <c r="C27369">
        <v>171184</v>
      </c>
    </row>
    <row r="27370" spans="1:3" x14ac:dyDescent="0.25">
      <c r="A27370" t="s">
        <v>32139</v>
      </c>
      <c r="B27370">
        <v>1</v>
      </c>
      <c r="C27370">
        <v>214563</v>
      </c>
    </row>
    <row r="27371" spans="1:3" x14ac:dyDescent="0.25">
      <c r="A27371" t="s">
        <v>32140</v>
      </c>
      <c r="B27371">
        <v>1</v>
      </c>
      <c r="C27371">
        <v>383007</v>
      </c>
    </row>
    <row r="27372" spans="1:3" x14ac:dyDescent="0.25">
      <c r="A27372" t="s">
        <v>32141</v>
      </c>
      <c r="B27372">
        <v>1</v>
      </c>
      <c r="C27372">
        <v>117609</v>
      </c>
    </row>
    <row r="27373" spans="1:3" x14ac:dyDescent="0.25">
      <c r="A27373" t="s">
        <v>32142</v>
      </c>
      <c r="B27373">
        <v>1</v>
      </c>
      <c r="C27373">
        <v>1228867</v>
      </c>
    </row>
    <row r="27374" spans="1:3" x14ac:dyDescent="0.25">
      <c r="A27374" t="s">
        <v>32143</v>
      </c>
      <c r="B27374">
        <v>1</v>
      </c>
      <c r="C27374">
        <v>907847</v>
      </c>
    </row>
    <row r="27375" spans="1:3" x14ac:dyDescent="0.25">
      <c r="A27375" t="s">
        <v>32144</v>
      </c>
      <c r="B27375">
        <v>1</v>
      </c>
      <c r="C27375">
        <v>2943946</v>
      </c>
    </row>
    <row r="27376" spans="1:3" x14ac:dyDescent="0.25">
      <c r="A27376" t="s">
        <v>32145</v>
      </c>
      <c r="B27376">
        <v>1</v>
      </c>
      <c r="C27376">
        <v>163693</v>
      </c>
    </row>
    <row r="27377" spans="1:3" x14ac:dyDescent="0.25">
      <c r="A27377" t="s">
        <v>32146</v>
      </c>
      <c r="B27377">
        <v>1</v>
      </c>
      <c r="C27377">
        <v>2808205</v>
      </c>
    </row>
    <row r="27378" spans="1:3" x14ac:dyDescent="0.25">
      <c r="A27378" t="s">
        <v>32147</v>
      </c>
      <c r="B27378">
        <v>1</v>
      </c>
      <c r="C27378">
        <v>18591797</v>
      </c>
    </row>
    <row r="27379" spans="1:3" x14ac:dyDescent="0.25">
      <c r="A27379" t="s">
        <v>32148</v>
      </c>
      <c r="B27379">
        <v>1</v>
      </c>
      <c r="C27379">
        <v>200796</v>
      </c>
    </row>
    <row r="27380" spans="1:3" x14ac:dyDescent="0.25">
      <c r="A27380" t="s">
        <v>32149</v>
      </c>
      <c r="B27380">
        <v>1</v>
      </c>
      <c r="C27380">
        <v>228032</v>
      </c>
    </row>
    <row r="27381" spans="1:3" x14ac:dyDescent="0.25">
      <c r="A27381" t="s">
        <v>32150</v>
      </c>
      <c r="B27381">
        <v>1</v>
      </c>
      <c r="C27381">
        <v>32614</v>
      </c>
    </row>
    <row r="27382" spans="1:3" x14ac:dyDescent="0.25">
      <c r="A27382" t="s">
        <v>32151</v>
      </c>
      <c r="B27382">
        <v>1</v>
      </c>
      <c r="C27382">
        <v>384966</v>
      </c>
    </row>
    <row r="27383" spans="1:3" x14ac:dyDescent="0.25">
      <c r="A27383" t="s">
        <v>32152</v>
      </c>
      <c r="B27383">
        <v>1</v>
      </c>
      <c r="C27383">
        <v>65336</v>
      </c>
    </row>
    <row r="27384" spans="1:3" x14ac:dyDescent="0.25">
      <c r="A27384" t="s">
        <v>32153</v>
      </c>
      <c r="B27384">
        <v>1</v>
      </c>
      <c r="C27384">
        <v>237260</v>
      </c>
    </row>
    <row r="27385" spans="1:3" x14ac:dyDescent="0.25">
      <c r="A27385" t="s">
        <v>32154</v>
      </c>
      <c r="B27385">
        <v>1</v>
      </c>
      <c r="C27385">
        <v>307247</v>
      </c>
    </row>
    <row r="27386" spans="1:3" x14ac:dyDescent="0.25">
      <c r="A27386" t="s">
        <v>32155</v>
      </c>
      <c r="B27386">
        <v>1</v>
      </c>
      <c r="C27386">
        <v>455902</v>
      </c>
    </row>
    <row r="27387" spans="1:3" x14ac:dyDescent="0.25">
      <c r="A27387" t="s">
        <v>32156</v>
      </c>
      <c r="B27387">
        <v>1</v>
      </c>
      <c r="C27387">
        <v>207797</v>
      </c>
    </row>
    <row r="27388" spans="1:3" x14ac:dyDescent="0.25">
      <c r="A27388" t="s">
        <v>32157</v>
      </c>
      <c r="B27388">
        <v>1</v>
      </c>
      <c r="C27388">
        <v>495530</v>
      </c>
    </row>
    <row r="27389" spans="1:3" x14ac:dyDescent="0.25">
      <c r="A27389" t="s">
        <v>32158</v>
      </c>
      <c r="B27389">
        <v>1</v>
      </c>
      <c r="C27389">
        <v>249545</v>
      </c>
    </row>
    <row r="27390" spans="1:3" x14ac:dyDescent="0.25">
      <c r="A27390" t="s">
        <v>32159</v>
      </c>
      <c r="B27390">
        <v>1</v>
      </c>
      <c r="C27390">
        <v>482713</v>
      </c>
    </row>
    <row r="27391" spans="1:3" x14ac:dyDescent="0.25">
      <c r="A27391" t="s">
        <v>32160</v>
      </c>
      <c r="B27391">
        <v>1</v>
      </c>
      <c r="C27391">
        <v>344228</v>
      </c>
    </row>
    <row r="27392" spans="1:3" x14ac:dyDescent="0.25">
      <c r="A27392" t="s">
        <v>32161</v>
      </c>
      <c r="B27392">
        <v>1</v>
      </c>
      <c r="C27392">
        <v>125573</v>
      </c>
    </row>
    <row r="27393" spans="1:3" x14ac:dyDescent="0.25">
      <c r="A27393" t="s">
        <v>32162</v>
      </c>
      <c r="B27393">
        <v>1</v>
      </c>
      <c r="C27393">
        <v>548849</v>
      </c>
    </row>
    <row r="27394" spans="1:3" x14ac:dyDescent="0.25">
      <c r="A27394" t="s">
        <v>32163</v>
      </c>
      <c r="B27394">
        <v>1</v>
      </c>
      <c r="C27394">
        <v>350765</v>
      </c>
    </row>
    <row r="27395" spans="1:3" x14ac:dyDescent="0.25">
      <c r="A27395" t="s">
        <v>32164</v>
      </c>
      <c r="B27395">
        <v>1</v>
      </c>
      <c r="C27395">
        <v>465778</v>
      </c>
    </row>
    <row r="27396" spans="1:3" x14ac:dyDescent="0.25">
      <c r="A27396" t="s">
        <v>32165</v>
      </c>
      <c r="B27396">
        <v>1</v>
      </c>
      <c r="C27396">
        <v>114767</v>
      </c>
    </row>
    <row r="27397" spans="1:3" x14ac:dyDescent="0.25">
      <c r="A27397" t="s">
        <v>32166</v>
      </c>
      <c r="B27397">
        <v>1</v>
      </c>
      <c r="C27397">
        <v>2698678</v>
      </c>
    </row>
    <row r="27398" spans="1:3" x14ac:dyDescent="0.25">
      <c r="A27398" t="s">
        <v>32167</v>
      </c>
      <c r="B27398">
        <v>1</v>
      </c>
      <c r="C27398">
        <v>4680019</v>
      </c>
    </row>
    <row r="27399" spans="1:3" x14ac:dyDescent="0.25">
      <c r="A27399" t="s">
        <v>32168</v>
      </c>
      <c r="B27399">
        <v>1</v>
      </c>
      <c r="C27399">
        <v>34583</v>
      </c>
    </row>
    <row r="27400" spans="1:3" x14ac:dyDescent="0.25">
      <c r="A27400" t="s">
        <v>32169</v>
      </c>
      <c r="B27400">
        <v>1</v>
      </c>
      <c r="C27400">
        <v>367443</v>
      </c>
    </row>
    <row r="27401" spans="1:3" x14ac:dyDescent="0.25">
      <c r="A27401" t="s">
        <v>32170</v>
      </c>
      <c r="B27401">
        <v>1</v>
      </c>
      <c r="C27401">
        <v>77604</v>
      </c>
    </row>
    <row r="27402" spans="1:3" x14ac:dyDescent="0.25">
      <c r="A27402" t="s">
        <v>32171</v>
      </c>
      <c r="B27402">
        <v>1</v>
      </c>
      <c r="C27402">
        <v>288524</v>
      </c>
    </row>
    <row r="27403" spans="1:3" x14ac:dyDescent="0.25">
      <c r="A27403" t="s">
        <v>32172</v>
      </c>
      <c r="B27403">
        <v>1</v>
      </c>
      <c r="C27403">
        <v>44200</v>
      </c>
    </row>
    <row r="27404" spans="1:3" x14ac:dyDescent="0.25">
      <c r="A27404" t="s">
        <v>32173</v>
      </c>
      <c r="B27404">
        <v>1</v>
      </c>
      <c r="C27404">
        <v>111811</v>
      </c>
    </row>
    <row r="27405" spans="1:3" x14ac:dyDescent="0.25">
      <c r="A27405" t="s">
        <v>32174</v>
      </c>
      <c r="B27405">
        <v>1</v>
      </c>
      <c r="C27405">
        <v>180941</v>
      </c>
    </row>
    <row r="27406" spans="1:3" x14ac:dyDescent="0.25">
      <c r="A27406" t="s">
        <v>32175</v>
      </c>
      <c r="B27406">
        <v>1</v>
      </c>
      <c r="C27406">
        <v>372760</v>
      </c>
    </row>
    <row r="27407" spans="1:3" x14ac:dyDescent="0.25">
      <c r="A27407" t="s">
        <v>32176</v>
      </c>
      <c r="B27407">
        <v>1</v>
      </c>
      <c r="C27407">
        <v>1211012</v>
      </c>
    </row>
    <row r="27408" spans="1:3" x14ac:dyDescent="0.25">
      <c r="A27408" t="s">
        <v>32177</v>
      </c>
      <c r="B27408">
        <v>1</v>
      </c>
      <c r="C27408">
        <v>384095</v>
      </c>
    </row>
    <row r="27409" spans="1:3" x14ac:dyDescent="0.25">
      <c r="A27409" t="s">
        <v>32178</v>
      </c>
      <c r="B27409">
        <v>1</v>
      </c>
      <c r="C27409">
        <v>1215008</v>
      </c>
    </row>
    <row r="27410" spans="1:3" x14ac:dyDescent="0.25">
      <c r="A27410" t="s">
        <v>32179</v>
      </c>
      <c r="B27410">
        <v>1</v>
      </c>
      <c r="C27410">
        <v>36297712</v>
      </c>
    </row>
    <row r="27411" spans="1:3" x14ac:dyDescent="0.25">
      <c r="A27411" t="s">
        <v>32180</v>
      </c>
      <c r="B27411">
        <v>1</v>
      </c>
      <c r="C27411">
        <v>130071</v>
      </c>
    </row>
    <row r="27412" spans="1:3" x14ac:dyDescent="0.25">
      <c r="A27412" t="s">
        <v>32181</v>
      </c>
      <c r="B27412">
        <v>1</v>
      </c>
      <c r="C27412">
        <v>47861</v>
      </c>
    </row>
    <row r="27413" spans="1:3" x14ac:dyDescent="0.25">
      <c r="A27413" t="s">
        <v>32182</v>
      </c>
      <c r="B27413">
        <v>1</v>
      </c>
      <c r="C27413">
        <v>315928</v>
      </c>
    </row>
    <row r="27414" spans="1:3" x14ac:dyDescent="0.25">
      <c r="A27414" t="s">
        <v>32183</v>
      </c>
      <c r="B27414">
        <v>1</v>
      </c>
      <c r="C27414">
        <v>318545</v>
      </c>
    </row>
    <row r="27415" spans="1:3" x14ac:dyDescent="0.25">
      <c r="A27415" t="s">
        <v>32184</v>
      </c>
      <c r="B27415">
        <v>1</v>
      </c>
      <c r="C27415">
        <v>127579</v>
      </c>
    </row>
    <row r="27416" spans="1:3" x14ac:dyDescent="0.25">
      <c r="A27416" t="s">
        <v>32185</v>
      </c>
      <c r="B27416">
        <v>1</v>
      </c>
      <c r="C27416">
        <v>957313</v>
      </c>
    </row>
    <row r="27417" spans="1:3" x14ac:dyDescent="0.25">
      <c r="A27417" t="s">
        <v>32186</v>
      </c>
      <c r="B27417">
        <v>1</v>
      </c>
      <c r="C27417">
        <v>199062</v>
      </c>
    </row>
    <row r="27418" spans="1:3" x14ac:dyDescent="0.25">
      <c r="A27418" t="s">
        <v>32187</v>
      </c>
      <c r="B27418">
        <v>1</v>
      </c>
      <c r="C27418">
        <v>297658</v>
      </c>
    </row>
    <row r="27419" spans="1:3" x14ac:dyDescent="0.25">
      <c r="A27419" t="s">
        <v>32188</v>
      </c>
      <c r="B27419">
        <v>1</v>
      </c>
      <c r="C27419">
        <v>962767</v>
      </c>
    </row>
    <row r="27420" spans="1:3" x14ac:dyDescent="0.25">
      <c r="A27420" t="s">
        <v>32189</v>
      </c>
      <c r="B27420">
        <v>1</v>
      </c>
      <c r="C27420">
        <v>829666</v>
      </c>
    </row>
    <row r="27421" spans="1:3" x14ac:dyDescent="0.25">
      <c r="A27421" t="s">
        <v>32190</v>
      </c>
      <c r="B27421">
        <v>1</v>
      </c>
      <c r="C27421">
        <v>6749038</v>
      </c>
    </row>
    <row r="27422" spans="1:3" x14ac:dyDescent="0.25">
      <c r="A27422" t="s">
        <v>32191</v>
      </c>
      <c r="B27422">
        <v>1</v>
      </c>
      <c r="C27422">
        <v>136341</v>
      </c>
    </row>
    <row r="27423" spans="1:3" x14ac:dyDescent="0.25">
      <c r="A27423" t="s">
        <v>32192</v>
      </c>
      <c r="B27423">
        <v>1</v>
      </c>
      <c r="C27423">
        <v>74797</v>
      </c>
    </row>
    <row r="27424" spans="1:3" x14ac:dyDescent="0.25">
      <c r="A27424" t="s">
        <v>32193</v>
      </c>
      <c r="B27424">
        <v>1</v>
      </c>
      <c r="C27424">
        <v>196166</v>
      </c>
    </row>
    <row r="27425" spans="1:3" x14ac:dyDescent="0.25">
      <c r="A27425" t="s">
        <v>32194</v>
      </c>
      <c r="B27425">
        <v>1</v>
      </c>
      <c r="C27425">
        <v>1107908</v>
      </c>
    </row>
    <row r="27426" spans="1:3" x14ac:dyDescent="0.25">
      <c r="A27426" t="s">
        <v>32195</v>
      </c>
      <c r="B27426">
        <v>1</v>
      </c>
      <c r="C27426">
        <v>272208</v>
      </c>
    </row>
    <row r="27427" spans="1:3" x14ac:dyDescent="0.25">
      <c r="A27427" t="s">
        <v>32196</v>
      </c>
      <c r="B27427">
        <v>1</v>
      </c>
      <c r="C27427">
        <v>255506</v>
      </c>
    </row>
    <row r="27428" spans="1:3" x14ac:dyDescent="0.25">
      <c r="A27428" t="s">
        <v>32197</v>
      </c>
      <c r="B27428">
        <v>1</v>
      </c>
      <c r="C27428">
        <v>1566116</v>
      </c>
    </row>
    <row r="27429" spans="1:3" x14ac:dyDescent="0.25">
      <c r="A27429" t="s">
        <v>32198</v>
      </c>
      <c r="B27429">
        <v>1</v>
      </c>
      <c r="C27429">
        <v>15238</v>
      </c>
    </row>
    <row r="27430" spans="1:3" x14ac:dyDescent="0.25">
      <c r="A27430" t="s">
        <v>32199</v>
      </c>
      <c r="B27430">
        <v>1</v>
      </c>
      <c r="C27430">
        <v>194075</v>
      </c>
    </row>
    <row r="27431" spans="1:3" x14ac:dyDescent="0.25">
      <c r="A27431" t="s">
        <v>32200</v>
      </c>
      <c r="B27431">
        <v>1</v>
      </c>
      <c r="C27431">
        <v>400163</v>
      </c>
    </row>
    <row r="27432" spans="1:3" x14ac:dyDescent="0.25">
      <c r="A27432" t="s">
        <v>32201</v>
      </c>
      <c r="B27432">
        <v>1</v>
      </c>
      <c r="C27432">
        <v>405190</v>
      </c>
    </row>
    <row r="27433" spans="1:3" x14ac:dyDescent="0.25">
      <c r="A27433" t="s">
        <v>32202</v>
      </c>
      <c r="B27433">
        <v>1</v>
      </c>
      <c r="C27433">
        <v>180302</v>
      </c>
    </row>
    <row r="27434" spans="1:3" x14ac:dyDescent="0.25">
      <c r="A27434" t="s">
        <v>32203</v>
      </c>
      <c r="B27434">
        <v>1</v>
      </c>
      <c r="C27434">
        <v>13270511</v>
      </c>
    </row>
    <row r="27435" spans="1:3" x14ac:dyDescent="0.25">
      <c r="A27435" t="s">
        <v>32204</v>
      </c>
      <c r="B27435">
        <v>1</v>
      </c>
      <c r="C27435">
        <v>17544</v>
      </c>
    </row>
    <row r="27436" spans="1:3" x14ac:dyDescent="0.25">
      <c r="A27436" t="s">
        <v>32205</v>
      </c>
      <c r="B27436">
        <v>1</v>
      </c>
      <c r="C27436">
        <v>2499072</v>
      </c>
    </row>
    <row r="27437" spans="1:3" x14ac:dyDescent="0.25">
      <c r="A27437" t="s">
        <v>32206</v>
      </c>
      <c r="B27437">
        <v>1</v>
      </c>
      <c r="C27437">
        <v>51692</v>
      </c>
    </row>
    <row r="27438" spans="1:3" x14ac:dyDescent="0.25">
      <c r="A27438" t="s">
        <v>32207</v>
      </c>
      <c r="B27438">
        <v>1</v>
      </c>
      <c r="C27438">
        <v>133490</v>
      </c>
    </row>
    <row r="27439" spans="1:3" x14ac:dyDescent="0.25">
      <c r="A27439" t="s">
        <v>32208</v>
      </c>
      <c r="B27439">
        <v>1</v>
      </c>
      <c r="C27439">
        <v>51788</v>
      </c>
    </row>
    <row r="27440" spans="1:3" x14ac:dyDescent="0.25">
      <c r="A27440" t="s">
        <v>32209</v>
      </c>
      <c r="B27440">
        <v>1</v>
      </c>
      <c r="C27440">
        <v>48501</v>
      </c>
    </row>
    <row r="27441" spans="1:3" x14ac:dyDescent="0.25">
      <c r="A27441" t="s">
        <v>32210</v>
      </c>
      <c r="B27441">
        <v>1</v>
      </c>
      <c r="C27441">
        <v>21189</v>
      </c>
    </row>
    <row r="27442" spans="1:3" x14ac:dyDescent="0.25">
      <c r="A27442" t="s">
        <v>32211</v>
      </c>
      <c r="B27442">
        <v>1</v>
      </c>
      <c r="C27442">
        <v>713217</v>
      </c>
    </row>
    <row r="27443" spans="1:3" x14ac:dyDescent="0.25">
      <c r="A27443" t="s">
        <v>32212</v>
      </c>
      <c r="B27443">
        <v>1</v>
      </c>
      <c r="C27443">
        <v>112603</v>
      </c>
    </row>
    <row r="27444" spans="1:3" x14ac:dyDescent="0.25">
      <c r="A27444" t="s">
        <v>32213</v>
      </c>
      <c r="B27444">
        <v>1</v>
      </c>
      <c r="C27444">
        <v>53482</v>
      </c>
    </row>
    <row r="27445" spans="1:3" x14ac:dyDescent="0.25">
      <c r="A27445" t="s">
        <v>32214</v>
      </c>
      <c r="B27445">
        <v>1</v>
      </c>
      <c r="C27445">
        <v>674034</v>
      </c>
    </row>
    <row r="27446" spans="1:3" x14ac:dyDescent="0.25">
      <c r="A27446" t="s">
        <v>32215</v>
      </c>
      <c r="B27446">
        <v>1</v>
      </c>
      <c r="C27446">
        <v>80447</v>
      </c>
    </row>
    <row r="27447" spans="1:3" x14ac:dyDescent="0.25">
      <c r="A27447" t="s">
        <v>32216</v>
      </c>
      <c r="B27447">
        <v>1</v>
      </c>
      <c r="C27447">
        <v>85053</v>
      </c>
    </row>
    <row r="27448" spans="1:3" x14ac:dyDescent="0.25">
      <c r="A27448" t="s">
        <v>32217</v>
      </c>
      <c r="B27448">
        <v>1</v>
      </c>
      <c r="C27448">
        <v>288537</v>
      </c>
    </row>
    <row r="27449" spans="1:3" x14ac:dyDescent="0.25">
      <c r="A27449" t="s">
        <v>32218</v>
      </c>
      <c r="B27449">
        <v>1</v>
      </c>
      <c r="C27449">
        <v>1603115</v>
      </c>
    </row>
    <row r="27450" spans="1:3" x14ac:dyDescent="0.25">
      <c r="A27450" t="s">
        <v>32219</v>
      </c>
      <c r="B27450">
        <v>1</v>
      </c>
      <c r="C27450">
        <v>185064</v>
      </c>
    </row>
    <row r="27451" spans="1:3" x14ac:dyDescent="0.25">
      <c r="A27451" t="s">
        <v>32220</v>
      </c>
      <c r="B27451">
        <v>1</v>
      </c>
      <c r="C27451">
        <v>2124800</v>
      </c>
    </row>
    <row r="27452" spans="1:3" x14ac:dyDescent="0.25">
      <c r="A27452" t="s">
        <v>32221</v>
      </c>
      <c r="B27452">
        <v>1</v>
      </c>
      <c r="C27452">
        <v>12092810</v>
      </c>
    </row>
    <row r="27453" spans="1:3" x14ac:dyDescent="0.25">
      <c r="A27453" t="s">
        <v>32222</v>
      </c>
      <c r="B27453">
        <v>1</v>
      </c>
      <c r="C27453">
        <v>465739</v>
      </c>
    </row>
    <row r="27454" spans="1:3" x14ac:dyDescent="0.25">
      <c r="A27454" t="s">
        <v>32223</v>
      </c>
      <c r="B27454">
        <v>1</v>
      </c>
      <c r="C27454">
        <v>281389</v>
      </c>
    </row>
    <row r="27455" spans="1:3" x14ac:dyDescent="0.25">
      <c r="A27455" t="s">
        <v>32224</v>
      </c>
      <c r="B27455">
        <v>1</v>
      </c>
      <c r="C27455">
        <v>86112</v>
      </c>
    </row>
    <row r="27456" spans="1:3" x14ac:dyDescent="0.25">
      <c r="A27456" t="s">
        <v>32225</v>
      </c>
      <c r="B27456">
        <v>1</v>
      </c>
      <c r="C27456">
        <v>5322562</v>
      </c>
    </row>
    <row r="27457" spans="1:3" x14ac:dyDescent="0.25">
      <c r="A27457" t="s">
        <v>32226</v>
      </c>
      <c r="B27457">
        <v>1</v>
      </c>
      <c r="C27457">
        <v>110295</v>
      </c>
    </row>
    <row r="27458" spans="1:3" x14ac:dyDescent="0.25">
      <c r="A27458" t="s">
        <v>32227</v>
      </c>
      <c r="B27458">
        <v>1</v>
      </c>
      <c r="C27458">
        <v>264496</v>
      </c>
    </row>
    <row r="27459" spans="1:3" x14ac:dyDescent="0.25">
      <c r="A27459" t="s">
        <v>32228</v>
      </c>
      <c r="B27459">
        <v>1</v>
      </c>
      <c r="C27459">
        <v>79149</v>
      </c>
    </row>
    <row r="27460" spans="1:3" x14ac:dyDescent="0.25">
      <c r="A27460" t="s">
        <v>32229</v>
      </c>
      <c r="B27460">
        <v>1</v>
      </c>
      <c r="C27460">
        <v>76003</v>
      </c>
    </row>
    <row r="27461" spans="1:3" x14ac:dyDescent="0.25">
      <c r="A27461" t="s">
        <v>32230</v>
      </c>
      <c r="B27461">
        <v>1</v>
      </c>
      <c r="C27461">
        <v>85964</v>
      </c>
    </row>
    <row r="27462" spans="1:3" x14ac:dyDescent="0.25">
      <c r="A27462" t="s">
        <v>32231</v>
      </c>
      <c r="B27462">
        <v>1</v>
      </c>
      <c r="C27462">
        <v>5719546</v>
      </c>
    </row>
    <row r="27463" spans="1:3" x14ac:dyDescent="0.25">
      <c r="A27463" t="s">
        <v>32232</v>
      </c>
      <c r="B27463">
        <v>1</v>
      </c>
      <c r="C27463">
        <v>25300111</v>
      </c>
    </row>
    <row r="27464" spans="1:3" x14ac:dyDescent="0.25">
      <c r="A27464" t="s">
        <v>32233</v>
      </c>
      <c r="B27464">
        <v>1</v>
      </c>
      <c r="C27464">
        <v>483496</v>
      </c>
    </row>
    <row r="27465" spans="1:3" x14ac:dyDescent="0.25">
      <c r="A27465" t="s">
        <v>32234</v>
      </c>
      <c r="B27465">
        <v>1</v>
      </c>
      <c r="C27465">
        <v>298074</v>
      </c>
    </row>
    <row r="27466" spans="1:3" x14ac:dyDescent="0.25">
      <c r="A27466" t="s">
        <v>32235</v>
      </c>
      <c r="B27466">
        <v>1</v>
      </c>
      <c r="C27466">
        <v>638754</v>
      </c>
    </row>
    <row r="27467" spans="1:3" x14ac:dyDescent="0.25">
      <c r="A27467" t="s">
        <v>32236</v>
      </c>
      <c r="B27467">
        <v>1</v>
      </c>
      <c r="C27467">
        <v>496677</v>
      </c>
    </row>
    <row r="27468" spans="1:3" x14ac:dyDescent="0.25">
      <c r="A27468" t="s">
        <v>32237</v>
      </c>
      <c r="B27468">
        <v>1</v>
      </c>
      <c r="C27468">
        <v>243406</v>
      </c>
    </row>
    <row r="27469" spans="1:3" x14ac:dyDescent="0.25">
      <c r="A27469" t="s">
        <v>32238</v>
      </c>
      <c r="B27469">
        <v>1</v>
      </c>
      <c r="C27469">
        <v>56704</v>
      </c>
    </row>
    <row r="27470" spans="1:3" x14ac:dyDescent="0.25">
      <c r="A27470" t="s">
        <v>32239</v>
      </c>
      <c r="B27470">
        <v>1</v>
      </c>
      <c r="C27470">
        <v>75955</v>
      </c>
    </row>
    <row r="27471" spans="1:3" x14ac:dyDescent="0.25">
      <c r="A27471" t="s">
        <v>32240</v>
      </c>
      <c r="B27471">
        <v>1</v>
      </c>
      <c r="C27471">
        <v>112615</v>
      </c>
    </row>
    <row r="27472" spans="1:3" x14ac:dyDescent="0.25">
      <c r="A27472" t="s">
        <v>32241</v>
      </c>
      <c r="B27472">
        <v>1</v>
      </c>
      <c r="C27472">
        <v>378233</v>
      </c>
    </row>
    <row r="27473" spans="1:3" x14ac:dyDescent="0.25">
      <c r="A27473" t="s">
        <v>32242</v>
      </c>
      <c r="B27473">
        <v>1</v>
      </c>
      <c r="C27473">
        <v>1718008000</v>
      </c>
    </row>
    <row r="27474" spans="1:3" x14ac:dyDescent="0.25">
      <c r="A27474" t="s">
        <v>32243</v>
      </c>
      <c r="B27474">
        <v>1</v>
      </c>
      <c r="C27474">
        <v>618579</v>
      </c>
    </row>
    <row r="27475" spans="1:3" x14ac:dyDescent="0.25">
      <c r="A27475" t="s">
        <v>32244</v>
      </c>
      <c r="B27475">
        <v>1</v>
      </c>
      <c r="C27475">
        <v>987435</v>
      </c>
    </row>
    <row r="27476" spans="1:3" x14ac:dyDescent="0.25">
      <c r="A27476" t="s">
        <v>32245</v>
      </c>
      <c r="B27476">
        <v>1</v>
      </c>
      <c r="C27476">
        <v>290093</v>
      </c>
    </row>
    <row r="27477" spans="1:3" x14ac:dyDescent="0.25">
      <c r="A27477" t="s">
        <v>32246</v>
      </c>
      <c r="B27477">
        <v>1</v>
      </c>
      <c r="C27477">
        <v>16380</v>
      </c>
    </row>
    <row r="27478" spans="1:3" x14ac:dyDescent="0.25">
      <c r="A27478" t="s">
        <v>32247</v>
      </c>
      <c r="B27478">
        <v>1</v>
      </c>
      <c r="C27478">
        <v>122634</v>
      </c>
    </row>
    <row r="27479" spans="1:3" x14ac:dyDescent="0.25">
      <c r="A27479" t="s">
        <v>32248</v>
      </c>
      <c r="B27479">
        <v>1</v>
      </c>
      <c r="C27479">
        <v>339318</v>
      </c>
    </row>
    <row r="27480" spans="1:3" x14ac:dyDescent="0.25">
      <c r="A27480" t="s">
        <v>32249</v>
      </c>
      <c r="B27480">
        <v>1</v>
      </c>
      <c r="C27480">
        <v>214753</v>
      </c>
    </row>
    <row r="27481" spans="1:3" x14ac:dyDescent="0.25">
      <c r="A27481" t="s">
        <v>32250</v>
      </c>
      <c r="B27481">
        <v>1</v>
      </c>
      <c r="C27481">
        <v>164463</v>
      </c>
    </row>
    <row r="27482" spans="1:3" x14ac:dyDescent="0.25">
      <c r="A27482" t="s">
        <v>32251</v>
      </c>
      <c r="B27482">
        <v>1</v>
      </c>
      <c r="C27482">
        <v>469493</v>
      </c>
    </row>
    <row r="27483" spans="1:3" x14ac:dyDescent="0.25">
      <c r="A27483" t="s">
        <v>32252</v>
      </c>
      <c r="B27483">
        <v>1</v>
      </c>
      <c r="C27483">
        <v>484067</v>
      </c>
    </row>
    <row r="27484" spans="1:3" x14ac:dyDescent="0.25">
      <c r="A27484" t="s">
        <v>32253</v>
      </c>
      <c r="B27484">
        <v>1</v>
      </c>
      <c r="C27484">
        <v>97995</v>
      </c>
    </row>
    <row r="27485" spans="1:3" x14ac:dyDescent="0.25">
      <c r="A27485" t="s">
        <v>32254</v>
      </c>
      <c r="B27485">
        <v>1</v>
      </c>
      <c r="C27485">
        <v>311117</v>
      </c>
    </row>
    <row r="27486" spans="1:3" x14ac:dyDescent="0.25">
      <c r="A27486" t="s">
        <v>32255</v>
      </c>
      <c r="B27486">
        <v>1</v>
      </c>
      <c r="C27486">
        <v>242134</v>
      </c>
    </row>
    <row r="27487" spans="1:3" x14ac:dyDescent="0.25">
      <c r="A27487" t="s">
        <v>32256</v>
      </c>
      <c r="B27487">
        <v>1</v>
      </c>
      <c r="C27487">
        <v>4755185</v>
      </c>
    </row>
    <row r="27488" spans="1:3" x14ac:dyDescent="0.25">
      <c r="A27488" t="s">
        <v>32257</v>
      </c>
      <c r="B27488">
        <v>1</v>
      </c>
      <c r="C27488">
        <v>452603</v>
      </c>
    </row>
    <row r="27489" spans="1:3" x14ac:dyDescent="0.25">
      <c r="A27489" t="s">
        <v>32258</v>
      </c>
      <c r="B27489">
        <v>1</v>
      </c>
      <c r="C27489">
        <v>282494</v>
      </c>
    </row>
    <row r="27490" spans="1:3" x14ac:dyDescent="0.25">
      <c r="A27490" t="s">
        <v>32259</v>
      </c>
      <c r="B27490">
        <v>1</v>
      </c>
      <c r="C27490">
        <v>79813</v>
      </c>
    </row>
    <row r="27491" spans="1:3" x14ac:dyDescent="0.25">
      <c r="A27491" t="s">
        <v>32260</v>
      </c>
      <c r="B27491">
        <v>1</v>
      </c>
      <c r="C27491">
        <v>181646</v>
      </c>
    </row>
    <row r="27492" spans="1:3" x14ac:dyDescent="0.25">
      <c r="A27492" t="s">
        <v>32261</v>
      </c>
      <c r="B27492">
        <v>1</v>
      </c>
      <c r="C27492">
        <v>1010255</v>
      </c>
    </row>
    <row r="27493" spans="1:3" x14ac:dyDescent="0.25">
      <c r="A27493" t="s">
        <v>32262</v>
      </c>
      <c r="B27493">
        <v>1</v>
      </c>
      <c r="C27493">
        <v>147004</v>
      </c>
    </row>
    <row r="27494" spans="1:3" x14ac:dyDescent="0.25">
      <c r="A27494" t="s">
        <v>32263</v>
      </c>
      <c r="B27494">
        <v>1</v>
      </c>
      <c r="C27494">
        <v>2513619000</v>
      </c>
    </row>
    <row r="27495" spans="1:3" x14ac:dyDescent="0.25">
      <c r="A27495" t="s">
        <v>32264</v>
      </c>
      <c r="B27495">
        <v>1</v>
      </c>
      <c r="C27495">
        <v>74824</v>
      </c>
    </row>
    <row r="27496" spans="1:3" x14ac:dyDescent="0.25">
      <c r="A27496" t="s">
        <v>32265</v>
      </c>
      <c r="B27496">
        <v>1</v>
      </c>
      <c r="C27496">
        <v>60516</v>
      </c>
    </row>
    <row r="27497" spans="1:3" x14ac:dyDescent="0.25">
      <c r="A27497" t="s">
        <v>32266</v>
      </c>
      <c r="B27497">
        <v>1</v>
      </c>
      <c r="C27497">
        <v>416783</v>
      </c>
    </row>
    <row r="27498" spans="1:3" x14ac:dyDescent="0.25">
      <c r="A27498" t="s">
        <v>32267</v>
      </c>
      <c r="B27498">
        <v>1</v>
      </c>
      <c r="C27498">
        <v>134061</v>
      </c>
    </row>
    <row r="27499" spans="1:3" x14ac:dyDescent="0.25">
      <c r="A27499" t="s">
        <v>32268</v>
      </c>
      <c r="B27499">
        <v>1</v>
      </c>
      <c r="C27499">
        <v>245078</v>
      </c>
    </row>
    <row r="27500" spans="1:3" x14ac:dyDescent="0.25">
      <c r="A27500" t="s">
        <v>32269</v>
      </c>
      <c r="B27500">
        <v>1</v>
      </c>
      <c r="C27500">
        <v>194711</v>
      </c>
    </row>
    <row r="27501" spans="1:3" x14ac:dyDescent="0.25">
      <c r="A27501" t="s">
        <v>32270</v>
      </c>
      <c r="B27501">
        <v>1</v>
      </c>
      <c r="C27501">
        <v>246491</v>
      </c>
    </row>
    <row r="27502" spans="1:3" x14ac:dyDescent="0.25">
      <c r="A27502" t="s">
        <v>32271</v>
      </c>
      <c r="B27502">
        <v>1</v>
      </c>
      <c r="C27502">
        <v>1303238</v>
      </c>
    </row>
    <row r="27503" spans="1:3" x14ac:dyDescent="0.25">
      <c r="A27503" t="s">
        <v>32272</v>
      </c>
      <c r="B27503">
        <v>1</v>
      </c>
      <c r="C27503">
        <v>558527</v>
      </c>
    </row>
    <row r="27504" spans="1:3" x14ac:dyDescent="0.25">
      <c r="A27504" t="s">
        <v>32273</v>
      </c>
      <c r="B27504">
        <v>1</v>
      </c>
      <c r="C27504">
        <v>40261</v>
      </c>
    </row>
    <row r="27505" spans="1:3" x14ac:dyDescent="0.25">
      <c r="A27505" t="s">
        <v>32274</v>
      </c>
      <c r="B27505">
        <v>1</v>
      </c>
      <c r="C27505">
        <v>135644</v>
      </c>
    </row>
    <row r="27506" spans="1:3" x14ac:dyDescent="0.25">
      <c r="A27506" t="s">
        <v>32275</v>
      </c>
      <c r="B27506">
        <v>1</v>
      </c>
      <c r="C27506">
        <v>506605</v>
      </c>
    </row>
    <row r="27507" spans="1:3" x14ac:dyDescent="0.25">
      <c r="A27507" t="s">
        <v>32276</v>
      </c>
      <c r="B27507">
        <v>1</v>
      </c>
      <c r="C27507">
        <v>76198</v>
      </c>
    </row>
    <row r="27508" spans="1:3" x14ac:dyDescent="0.25">
      <c r="A27508" t="s">
        <v>32277</v>
      </c>
      <c r="B27508">
        <v>1</v>
      </c>
      <c r="C27508">
        <v>257733</v>
      </c>
    </row>
    <row r="27509" spans="1:3" x14ac:dyDescent="0.25">
      <c r="A27509" t="s">
        <v>32278</v>
      </c>
      <c r="B27509">
        <v>1</v>
      </c>
      <c r="C27509">
        <v>492267</v>
      </c>
    </row>
    <row r="27510" spans="1:3" x14ac:dyDescent="0.25">
      <c r="A27510" t="s">
        <v>32279</v>
      </c>
      <c r="B27510">
        <v>1</v>
      </c>
      <c r="C27510">
        <v>1019633</v>
      </c>
    </row>
    <row r="27511" spans="1:3" x14ac:dyDescent="0.25">
      <c r="A27511" t="s">
        <v>32280</v>
      </c>
      <c r="B27511">
        <v>1</v>
      </c>
      <c r="C27511">
        <v>68335</v>
      </c>
    </row>
    <row r="27512" spans="1:3" x14ac:dyDescent="0.25">
      <c r="A27512" t="s">
        <v>32281</v>
      </c>
      <c r="B27512">
        <v>1</v>
      </c>
      <c r="C27512">
        <v>183589</v>
      </c>
    </row>
    <row r="27513" spans="1:3" x14ac:dyDescent="0.25">
      <c r="A27513" t="s">
        <v>32282</v>
      </c>
      <c r="B27513">
        <v>1</v>
      </c>
      <c r="C27513">
        <v>803917</v>
      </c>
    </row>
    <row r="27514" spans="1:3" x14ac:dyDescent="0.25">
      <c r="A27514" t="s">
        <v>32283</v>
      </c>
      <c r="B27514">
        <v>1</v>
      </c>
      <c r="C27514">
        <v>151966</v>
      </c>
    </row>
    <row r="27515" spans="1:3" x14ac:dyDescent="0.25">
      <c r="A27515" t="s">
        <v>32284</v>
      </c>
      <c r="B27515">
        <v>1</v>
      </c>
      <c r="C27515">
        <v>1544123</v>
      </c>
    </row>
    <row r="27516" spans="1:3" x14ac:dyDescent="0.25">
      <c r="A27516" t="s">
        <v>32285</v>
      </c>
      <c r="B27516">
        <v>1</v>
      </c>
      <c r="C27516">
        <v>514588</v>
      </c>
    </row>
    <row r="27517" spans="1:3" x14ac:dyDescent="0.25">
      <c r="A27517" t="s">
        <v>32286</v>
      </c>
      <c r="B27517">
        <v>1</v>
      </c>
      <c r="C27517">
        <v>143328</v>
      </c>
    </row>
    <row r="27518" spans="1:3" x14ac:dyDescent="0.25">
      <c r="A27518" t="s">
        <v>32287</v>
      </c>
      <c r="B27518">
        <v>1</v>
      </c>
      <c r="C27518">
        <v>105741</v>
      </c>
    </row>
    <row r="27519" spans="1:3" x14ac:dyDescent="0.25">
      <c r="A27519" t="s">
        <v>32288</v>
      </c>
      <c r="B27519">
        <v>1</v>
      </c>
      <c r="C27519">
        <v>178583</v>
      </c>
    </row>
    <row r="27520" spans="1:3" x14ac:dyDescent="0.25">
      <c r="A27520" t="s">
        <v>32289</v>
      </c>
      <c r="B27520">
        <v>1</v>
      </c>
      <c r="C27520">
        <v>702304</v>
      </c>
    </row>
    <row r="27521" spans="1:3" x14ac:dyDescent="0.25">
      <c r="A27521" t="s">
        <v>32290</v>
      </c>
      <c r="B27521">
        <v>1</v>
      </c>
      <c r="C27521">
        <v>245693</v>
      </c>
    </row>
    <row r="27522" spans="1:3" x14ac:dyDescent="0.25">
      <c r="A27522" t="s">
        <v>32291</v>
      </c>
      <c r="B27522">
        <v>1</v>
      </c>
      <c r="C27522">
        <v>73172</v>
      </c>
    </row>
    <row r="27523" spans="1:3" x14ac:dyDescent="0.25">
      <c r="A27523" t="s">
        <v>32292</v>
      </c>
      <c r="B27523">
        <v>1</v>
      </c>
      <c r="C27523">
        <v>172074</v>
      </c>
    </row>
    <row r="27524" spans="1:3" x14ac:dyDescent="0.25">
      <c r="A27524" t="s">
        <v>32293</v>
      </c>
      <c r="B27524">
        <v>1</v>
      </c>
      <c r="C27524">
        <v>219920</v>
      </c>
    </row>
    <row r="27525" spans="1:3" x14ac:dyDescent="0.25">
      <c r="A27525" t="s">
        <v>32294</v>
      </c>
      <c r="B27525">
        <v>1</v>
      </c>
      <c r="C27525">
        <v>345711</v>
      </c>
    </row>
    <row r="27526" spans="1:3" x14ac:dyDescent="0.25">
      <c r="A27526" t="s">
        <v>32295</v>
      </c>
      <c r="B27526">
        <v>1</v>
      </c>
      <c r="C27526">
        <v>88323670</v>
      </c>
    </row>
    <row r="27527" spans="1:3" x14ac:dyDescent="0.25">
      <c r="A27527" t="s">
        <v>32296</v>
      </c>
      <c r="B27527">
        <v>1</v>
      </c>
      <c r="C27527">
        <v>127544</v>
      </c>
    </row>
    <row r="27528" spans="1:3" x14ac:dyDescent="0.25">
      <c r="A27528" t="s">
        <v>32297</v>
      </c>
      <c r="B27528">
        <v>1</v>
      </c>
      <c r="C27528">
        <v>720631</v>
      </c>
    </row>
    <row r="27529" spans="1:3" x14ac:dyDescent="0.25">
      <c r="A27529" t="s">
        <v>32298</v>
      </c>
      <c r="B27529">
        <v>1</v>
      </c>
      <c r="C27529">
        <v>115817</v>
      </c>
    </row>
    <row r="27530" spans="1:3" x14ac:dyDescent="0.25">
      <c r="A27530" t="s">
        <v>32299</v>
      </c>
      <c r="B27530">
        <v>1</v>
      </c>
      <c r="C27530">
        <v>197047</v>
      </c>
    </row>
    <row r="27531" spans="1:3" x14ac:dyDescent="0.25">
      <c r="A27531" t="s">
        <v>32300</v>
      </c>
      <c r="B27531">
        <v>1</v>
      </c>
      <c r="C27531">
        <v>148838</v>
      </c>
    </row>
    <row r="27532" spans="1:3" x14ac:dyDescent="0.25">
      <c r="A27532" t="s">
        <v>32301</v>
      </c>
      <c r="B27532">
        <v>1</v>
      </c>
      <c r="C27532">
        <v>265441</v>
      </c>
    </row>
    <row r="27533" spans="1:3" x14ac:dyDescent="0.25">
      <c r="A27533" t="s">
        <v>32302</v>
      </c>
      <c r="B27533">
        <v>1</v>
      </c>
      <c r="C27533">
        <v>167700</v>
      </c>
    </row>
    <row r="27534" spans="1:3" x14ac:dyDescent="0.25">
      <c r="A27534" t="s">
        <v>32303</v>
      </c>
      <c r="B27534">
        <v>1</v>
      </c>
      <c r="C27534">
        <v>51219</v>
      </c>
    </row>
    <row r="27535" spans="1:3" x14ac:dyDescent="0.25">
      <c r="A27535" t="s">
        <v>32304</v>
      </c>
      <c r="B27535">
        <v>1</v>
      </c>
      <c r="C27535">
        <v>66197</v>
      </c>
    </row>
    <row r="27536" spans="1:3" x14ac:dyDescent="0.25">
      <c r="A27536" t="s">
        <v>32305</v>
      </c>
      <c r="B27536">
        <v>1</v>
      </c>
      <c r="C27536">
        <v>501827</v>
      </c>
    </row>
    <row r="27537" spans="1:3" x14ac:dyDescent="0.25">
      <c r="A27537" t="s">
        <v>32306</v>
      </c>
      <c r="B27537">
        <v>1</v>
      </c>
      <c r="C27537">
        <v>9544545</v>
      </c>
    </row>
    <row r="27538" spans="1:3" x14ac:dyDescent="0.25">
      <c r="A27538" t="s">
        <v>32307</v>
      </c>
      <c r="B27538">
        <v>1</v>
      </c>
      <c r="C27538">
        <v>50576</v>
      </c>
    </row>
    <row r="27539" spans="1:3" x14ac:dyDescent="0.25">
      <c r="A27539" t="s">
        <v>32308</v>
      </c>
      <c r="B27539">
        <v>1</v>
      </c>
      <c r="C27539">
        <v>143726</v>
      </c>
    </row>
    <row r="27540" spans="1:3" x14ac:dyDescent="0.25">
      <c r="A27540" t="s">
        <v>32309</v>
      </c>
      <c r="B27540">
        <v>1</v>
      </c>
      <c r="C27540">
        <v>1721551</v>
      </c>
    </row>
    <row r="27541" spans="1:3" x14ac:dyDescent="0.25">
      <c r="A27541" t="s">
        <v>32310</v>
      </c>
      <c r="B27541">
        <v>1</v>
      </c>
      <c r="C27541">
        <v>265742</v>
      </c>
    </row>
    <row r="27542" spans="1:3" x14ac:dyDescent="0.25">
      <c r="A27542" t="s">
        <v>32311</v>
      </c>
      <c r="B27542">
        <v>1</v>
      </c>
      <c r="C27542">
        <v>181885</v>
      </c>
    </row>
    <row r="27543" spans="1:3" x14ac:dyDescent="0.25">
      <c r="A27543" t="s">
        <v>32312</v>
      </c>
      <c r="B27543">
        <v>1</v>
      </c>
      <c r="C27543">
        <v>12323</v>
      </c>
    </row>
    <row r="27544" spans="1:3" x14ac:dyDescent="0.25">
      <c r="A27544" t="s">
        <v>32313</v>
      </c>
      <c r="B27544">
        <v>1</v>
      </c>
      <c r="C27544">
        <v>108471178</v>
      </c>
    </row>
    <row r="27545" spans="1:3" x14ac:dyDescent="0.25">
      <c r="A27545" t="s">
        <v>32314</v>
      </c>
      <c r="B27545">
        <v>1</v>
      </c>
      <c r="C27545">
        <v>702702</v>
      </c>
    </row>
    <row r="27546" spans="1:3" x14ac:dyDescent="0.25">
      <c r="A27546" t="s">
        <v>32315</v>
      </c>
      <c r="B27546">
        <v>1</v>
      </c>
      <c r="C27546">
        <v>127881</v>
      </c>
    </row>
    <row r="27547" spans="1:3" x14ac:dyDescent="0.25">
      <c r="A27547" t="s">
        <v>32316</v>
      </c>
      <c r="B27547">
        <v>1</v>
      </c>
      <c r="C27547">
        <v>83902</v>
      </c>
    </row>
    <row r="27548" spans="1:3" x14ac:dyDescent="0.25">
      <c r="A27548" t="s">
        <v>32317</v>
      </c>
      <c r="B27548">
        <v>1</v>
      </c>
      <c r="C27548">
        <v>2682488</v>
      </c>
    </row>
    <row r="27549" spans="1:3" x14ac:dyDescent="0.25">
      <c r="A27549" t="s">
        <v>32318</v>
      </c>
      <c r="B27549">
        <v>1</v>
      </c>
      <c r="C27549">
        <v>1148074</v>
      </c>
    </row>
    <row r="27550" spans="1:3" x14ac:dyDescent="0.25">
      <c r="A27550" t="s">
        <v>32319</v>
      </c>
      <c r="B27550">
        <v>1</v>
      </c>
      <c r="C27550">
        <v>1199473</v>
      </c>
    </row>
    <row r="27551" spans="1:3" x14ac:dyDescent="0.25">
      <c r="A27551" t="s">
        <v>32320</v>
      </c>
      <c r="B27551">
        <v>1</v>
      </c>
      <c r="C27551">
        <v>82340</v>
      </c>
    </row>
    <row r="27552" spans="1:3" x14ac:dyDescent="0.25">
      <c r="A27552" t="s">
        <v>32321</v>
      </c>
      <c r="B27552">
        <v>1</v>
      </c>
      <c r="C27552">
        <v>109101</v>
      </c>
    </row>
    <row r="27553" spans="1:3" x14ac:dyDescent="0.25">
      <c r="A27553" t="s">
        <v>32322</v>
      </c>
      <c r="B27553">
        <v>1</v>
      </c>
      <c r="C27553">
        <v>221281</v>
      </c>
    </row>
    <row r="27554" spans="1:3" x14ac:dyDescent="0.25">
      <c r="A27554" t="s">
        <v>32323</v>
      </c>
      <c r="B27554">
        <v>1</v>
      </c>
      <c r="C27554">
        <v>406794</v>
      </c>
    </row>
    <row r="27555" spans="1:3" x14ac:dyDescent="0.25">
      <c r="A27555" t="s">
        <v>32324</v>
      </c>
      <c r="B27555">
        <v>1</v>
      </c>
      <c r="C27555">
        <v>694989</v>
      </c>
    </row>
    <row r="27556" spans="1:3" x14ac:dyDescent="0.25">
      <c r="A27556" t="s">
        <v>32325</v>
      </c>
      <c r="B27556">
        <v>1</v>
      </c>
      <c r="C27556">
        <v>39197693</v>
      </c>
    </row>
    <row r="27557" spans="1:3" x14ac:dyDescent="0.25">
      <c r="A27557" t="s">
        <v>32326</v>
      </c>
      <c r="B27557">
        <v>1</v>
      </c>
      <c r="C27557">
        <v>244444</v>
      </c>
    </row>
    <row r="27558" spans="1:3" x14ac:dyDescent="0.25">
      <c r="A27558" t="s">
        <v>32327</v>
      </c>
      <c r="B27558">
        <v>1</v>
      </c>
      <c r="C27558">
        <v>757613</v>
      </c>
    </row>
    <row r="27559" spans="1:3" x14ac:dyDescent="0.25">
      <c r="A27559" t="s">
        <v>32328</v>
      </c>
      <c r="B27559">
        <v>1</v>
      </c>
      <c r="C27559">
        <v>150914</v>
      </c>
    </row>
    <row r="27560" spans="1:3" x14ac:dyDescent="0.25">
      <c r="A27560" t="s">
        <v>32329</v>
      </c>
      <c r="B27560">
        <v>1</v>
      </c>
      <c r="C27560">
        <v>40826</v>
      </c>
    </row>
    <row r="27561" spans="1:3" x14ac:dyDescent="0.25">
      <c r="A27561" t="s">
        <v>32330</v>
      </c>
      <c r="B27561">
        <v>1</v>
      </c>
      <c r="C27561">
        <v>145153</v>
      </c>
    </row>
    <row r="27562" spans="1:3" x14ac:dyDescent="0.25">
      <c r="A27562" t="s">
        <v>32331</v>
      </c>
      <c r="B27562">
        <v>1</v>
      </c>
      <c r="C27562">
        <v>439765</v>
      </c>
    </row>
    <row r="27563" spans="1:3" x14ac:dyDescent="0.25">
      <c r="A27563" t="s">
        <v>32332</v>
      </c>
      <c r="B27563">
        <v>1</v>
      </c>
      <c r="C27563">
        <v>42722</v>
      </c>
    </row>
    <row r="27564" spans="1:3" x14ac:dyDescent="0.25">
      <c r="A27564" t="s">
        <v>32333</v>
      </c>
      <c r="B27564">
        <v>1</v>
      </c>
      <c r="C27564">
        <v>1719378</v>
      </c>
    </row>
    <row r="27565" spans="1:3" x14ac:dyDescent="0.25">
      <c r="A27565" t="s">
        <v>32334</v>
      </c>
      <c r="B27565">
        <v>1</v>
      </c>
      <c r="C27565">
        <v>417358419</v>
      </c>
    </row>
    <row r="27566" spans="1:3" x14ac:dyDescent="0.25">
      <c r="A27566" t="s">
        <v>32335</v>
      </c>
      <c r="B27566">
        <v>1</v>
      </c>
      <c r="C27566">
        <v>7257673</v>
      </c>
    </row>
    <row r="27567" spans="1:3" x14ac:dyDescent="0.25">
      <c r="A27567" t="s">
        <v>32336</v>
      </c>
      <c r="B27567">
        <v>1</v>
      </c>
      <c r="C27567">
        <v>181571</v>
      </c>
    </row>
    <row r="27568" spans="1:3" x14ac:dyDescent="0.25">
      <c r="A27568" t="s">
        <v>32337</v>
      </c>
      <c r="B27568">
        <v>1</v>
      </c>
      <c r="C27568">
        <v>254575</v>
      </c>
    </row>
    <row r="27569" spans="1:3" x14ac:dyDescent="0.25">
      <c r="A27569" t="s">
        <v>32338</v>
      </c>
      <c r="B27569">
        <v>1</v>
      </c>
      <c r="C27569">
        <v>675388</v>
      </c>
    </row>
    <row r="27570" spans="1:3" x14ac:dyDescent="0.25">
      <c r="A27570" t="s">
        <v>32339</v>
      </c>
      <c r="B27570">
        <v>1</v>
      </c>
      <c r="C27570">
        <v>848552</v>
      </c>
    </row>
    <row r="27571" spans="1:3" x14ac:dyDescent="0.25">
      <c r="A27571" t="s">
        <v>32340</v>
      </c>
      <c r="B27571">
        <v>1</v>
      </c>
      <c r="C27571">
        <v>1242264</v>
      </c>
    </row>
    <row r="27572" spans="1:3" x14ac:dyDescent="0.25">
      <c r="A27572" t="s">
        <v>32341</v>
      </c>
      <c r="B27572">
        <v>1</v>
      </c>
      <c r="C27572">
        <v>1427169</v>
      </c>
    </row>
    <row r="27573" spans="1:3" x14ac:dyDescent="0.25">
      <c r="A27573" t="s">
        <v>32342</v>
      </c>
      <c r="B27573">
        <v>1</v>
      </c>
      <c r="C27573">
        <v>49385</v>
      </c>
    </row>
    <row r="27574" spans="1:3" x14ac:dyDescent="0.25">
      <c r="A27574" t="s">
        <v>32343</v>
      </c>
      <c r="B27574">
        <v>1</v>
      </c>
      <c r="C27574">
        <v>422144</v>
      </c>
    </row>
    <row r="27575" spans="1:3" x14ac:dyDescent="0.25">
      <c r="A27575" t="s">
        <v>32344</v>
      </c>
      <c r="B27575">
        <v>1</v>
      </c>
      <c r="C27575">
        <v>142453</v>
      </c>
    </row>
    <row r="27576" spans="1:3" x14ac:dyDescent="0.25">
      <c r="A27576" t="s">
        <v>32345</v>
      </c>
      <c r="B27576">
        <v>1</v>
      </c>
      <c r="C27576">
        <v>180641</v>
      </c>
    </row>
    <row r="27577" spans="1:3" x14ac:dyDescent="0.25">
      <c r="A27577" t="s">
        <v>32346</v>
      </c>
      <c r="B27577">
        <v>1</v>
      </c>
      <c r="C27577">
        <v>113492</v>
      </c>
    </row>
    <row r="27578" spans="1:3" x14ac:dyDescent="0.25">
      <c r="A27578" t="s">
        <v>32347</v>
      </c>
      <c r="B27578">
        <v>1</v>
      </c>
      <c r="C27578">
        <v>206662</v>
      </c>
    </row>
    <row r="27579" spans="1:3" x14ac:dyDescent="0.25">
      <c r="A27579" t="s">
        <v>32348</v>
      </c>
      <c r="B27579">
        <v>1</v>
      </c>
      <c r="C27579">
        <v>886343</v>
      </c>
    </row>
    <row r="27580" spans="1:3" x14ac:dyDescent="0.25">
      <c r="A27580" t="s">
        <v>32349</v>
      </c>
      <c r="B27580">
        <v>1</v>
      </c>
      <c r="C27580">
        <v>1002149</v>
      </c>
    </row>
    <row r="27581" spans="1:3" x14ac:dyDescent="0.25">
      <c r="A27581" t="s">
        <v>32350</v>
      </c>
      <c r="B27581">
        <v>1</v>
      </c>
      <c r="C27581">
        <v>122244</v>
      </c>
    </row>
    <row r="27582" spans="1:3" x14ac:dyDescent="0.25">
      <c r="A27582" t="s">
        <v>32351</v>
      </c>
      <c r="B27582">
        <v>1</v>
      </c>
      <c r="C27582">
        <v>192240</v>
      </c>
    </row>
    <row r="27583" spans="1:3" x14ac:dyDescent="0.25">
      <c r="A27583" t="s">
        <v>32352</v>
      </c>
      <c r="B27583">
        <v>1</v>
      </c>
      <c r="C27583">
        <v>199643</v>
      </c>
    </row>
    <row r="27584" spans="1:3" x14ac:dyDescent="0.25">
      <c r="A27584" t="s">
        <v>32353</v>
      </c>
      <c r="B27584">
        <v>1</v>
      </c>
      <c r="C27584">
        <v>511083</v>
      </c>
    </row>
    <row r="27585" spans="1:3" x14ac:dyDescent="0.25">
      <c r="A27585" t="s">
        <v>32354</v>
      </c>
      <c r="B27585">
        <v>1</v>
      </c>
      <c r="C27585">
        <v>534260</v>
      </c>
    </row>
    <row r="27586" spans="1:3" x14ac:dyDescent="0.25">
      <c r="A27586" t="s">
        <v>32355</v>
      </c>
      <c r="B27586">
        <v>1</v>
      </c>
      <c r="C27586">
        <v>91596</v>
      </c>
    </row>
    <row r="27587" spans="1:3" x14ac:dyDescent="0.25">
      <c r="A27587" t="s">
        <v>32356</v>
      </c>
      <c r="B27587">
        <v>1</v>
      </c>
      <c r="C27587">
        <v>149417607</v>
      </c>
    </row>
    <row r="27588" spans="1:3" x14ac:dyDescent="0.25">
      <c r="A27588" t="s">
        <v>32357</v>
      </c>
      <c r="B27588">
        <v>1</v>
      </c>
      <c r="C27588">
        <v>766222</v>
      </c>
    </row>
    <row r="27589" spans="1:3" x14ac:dyDescent="0.25">
      <c r="A27589" t="s">
        <v>32358</v>
      </c>
      <c r="B27589">
        <v>1</v>
      </c>
      <c r="C27589">
        <v>100839</v>
      </c>
    </row>
    <row r="27590" spans="1:3" x14ac:dyDescent="0.25">
      <c r="A27590" t="s">
        <v>32359</v>
      </c>
      <c r="B27590">
        <v>1</v>
      </c>
      <c r="C27590">
        <v>1048194</v>
      </c>
    </row>
    <row r="27591" spans="1:3" x14ac:dyDescent="0.25">
      <c r="A27591" t="s">
        <v>32360</v>
      </c>
      <c r="B27591">
        <v>1</v>
      </c>
      <c r="C27591">
        <v>122016</v>
      </c>
    </row>
    <row r="27592" spans="1:3" x14ac:dyDescent="0.25">
      <c r="A27592" t="s">
        <v>32361</v>
      </c>
      <c r="B27592">
        <v>1</v>
      </c>
      <c r="C27592">
        <v>149871</v>
      </c>
    </row>
    <row r="27593" spans="1:3" x14ac:dyDescent="0.25">
      <c r="A27593" t="s">
        <v>32362</v>
      </c>
      <c r="B27593">
        <v>1</v>
      </c>
      <c r="C27593">
        <v>561009</v>
      </c>
    </row>
    <row r="27594" spans="1:3" x14ac:dyDescent="0.25">
      <c r="A27594" t="s">
        <v>32363</v>
      </c>
      <c r="B27594">
        <v>1</v>
      </c>
      <c r="C27594">
        <v>200782</v>
      </c>
    </row>
    <row r="27595" spans="1:3" x14ac:dyDescent="0.25">
      <c r="A27595" t="s">
        <v>32364</v>
      </c>
      <c r="B27595">
        <v>1</v>
      </c>
      <c r="C27595">
        <v>102472</v>
      </c>
    </row>
    <row r="27596" spans="1:3" x14ac:dyDescent="0.25">
      <c r="A27596" t="s">
        <v>32365</v>
      </c>
      <c r="B27596">
        <v>1</v>
      </c>
      <c r="C27596">
        <v>223832</v>
      </c>
    </row>
    <row r="27597" spans="1:3" x14ac:dyDescent="0.25">
      <c r="A27597" t="s">
        <v>32366</v>
      </c>
      <c r="B27597">
        <v>1</v>
      </c>
      <c r="C27597">
        <v>405605</v>
      </c>
    </row>
    <row r="27598" spans="1:3" x14ac:dyDescent="0.25">
      <c r="A27598" t="s">
        <v>32367</v>
      </c>
      <c r="B27598">
        <v>1</v>
      </c>
      <c r="C27598">
        <v>386412</v>
      </c>
    </row>
    <row r="27599" spans="1:3" x14ac:dyDescent="0.25">
      <c r="A27599" t="s">
        <v>32368</v>
      </c>
      <c r="B27599">
        <v>1</v>
      </c>
      <c r="C27599">
        <v>2577407</v>
      </c>
    </row>
    <row r="27600" spans="1:3" x14ac:dyDescent="0.25">
      <c r="A27600" t="s">
        <v>32369</v>
      </c>
      <c r="B27600">
        <v>1</v>
      </c>
      <c r="C27600">
        <v>58239</v>
      </c>
    </row>
    <row r="27601" spans="1:3" x14ac:dyDescent="0.25">
      <c r="A27601" t="s">
        <v>32370</v>
      </c>
      <c r="B27601">
        <v>1</v>
      </c>
      <c r="C27601">
        <v>73998</v>
      </c>
    </row>
    <row r="27602" spans="1:3" x14ac:dyDescent="0.25">
      <c r="A27602" t="s">
        <v>32371</v>
      </c>
      <c r="B27602">
        <v>1</v>
      </c>
      <c r="C27602">
        <v>147767</v>
      </c>
    </row>
    <row r="27603" spans="1:3" x14ac:dyDescent="0.25">
      <c r="A27603" t="s">
        <v>32372</v>
      </c>
      <c r="B27603">
        <v>1</v>
      </c>
      <c r="C27603">
        <v>510274</v>
      </c>
    </row>
    <row r="27604" spans="1:3" x14ac:dyDescent="0.25">
      <c r="A27604" t="s">
        <v>32373</v>
      </c>
      <c r="B27604">
        <v>1</v>
      </c>
      <c r="C27604">
        <v>327279</v>
      </c>
    </row>
    <row r="27605" spans="1:3" x14ac:dyDescent="0.25">
      <c r="A27605" t="s">
        <v>32374</v>
      </c>
      <c r="B27605">
        <v>1</v>
      </c>
      <c r="C27605">
        <v>92999</v>
      </c>
    </row>
    <row r="27606" spans="1:3" x14ac:dyDescent="0.25">
      <c r="A27606" t="s">
        <v>32375</v>
      </c>
      <c r="B27606">
        <v>1</v>
      </c>
      <c r="C27606">
        <v>94005</v>
      </c>
    </row>
    <row r="27607" spans="1:3" x14ac:dyDescent="0.25">
      <c r="A27607" t="s">
        <v>32376</v>
      </c>
      <c r="B27607">
        <v>1</v>
      </c>
      <c r="C27607">
        <v>577543938</v>
      </c>
    </row>
    <row r="27608" spans="1:3" x14ac:dyDescent="0.25">
      <c r="A27608" t="s">
        <v>32377</v>
      </c>
      <c r="B27608">
        <v>1</v>
      </c>
      <c r="C27608">
        <v>429196</v>
      </c>
    </row>
    <row r="27609" spans="1:3" x14ac:dyDescent="0.25">
      <c r="A27609" t="s">
        <v>32378</v>
      </c>
      <c r="B27609">
        <v>1</v>
      </c>
      <c r="C27609">
        <v>802458</v>
      </c>
    </row>
    <row r="27610" spans="1:3" x14ac:dyDescent="0.25">
      <c r="A27610" t="s">
        <v>32379</v>
      </c>
      <c r="B27610">
        <v>1</v>
      </c>
      <c r="C27610">
        <v>1824402</v>
      </c>
    </row>
    <row r="27611" spans="1:3" x14ac:dyDescent="0.25">
      <c r="A27611" t="s">
        <v>32380</v>
      </c>
      <c r="B27611">
        <v>1</v>
      </c>
      <c r="C27611">
        <v>573258</v>
      </c>
    </row>
    <row r="27612" spans="1:3" x14ac:dyDescent="0.25">
      <c r="A27612" t="s">
        <v>32381</v>
      </c>
      <c r="B27612">
        <v>1</v>
      </c>
      <c r="C27612">
        <v>78998</v>
      </c>
    </row>
    <row r="27613" spans="1:3" x14ac:dyDescent="0.25">
      <c r="A27613" t="s">
        <v>32382</v>
      </c>
      <c r="B27613">
        <v>1</v>
      </c>
      <c r="C27613">
        <v>498852</v>
      </c>
    </row>
    <row r="27614" spans="1:3" x14ac:dyDescent="0.25">
      <c r="A27614" t="s">
        <v>32383</v>
      </c>
      <c r="B27614">
        <v>1</v>
      </c>
      <c r="C27614">
        <v>12965344</v>
      </c>
    </row>
    <row r="27615" spans="1:3" x14ac:dyDescent="0.25">
      <c r="A27615" t="s">
        <v>32384</v>
      </c>
      <c r="B27615">
        <v>1</v>
      </c>
      <c r="C27615">
        <v>3543069</v>
      </c>
    </row>
    <row r="27616" spans="1:3" x14ac:dyDescent="0.25">
      <c r="A27616" t="s">
        <v>32385</v>
      </c>
      <c r="B27616">
        <v>1</v>
      </c>
      <c r="C27616">
        <v>840188</v>
      </c>
    </row>
    <row r="27617" spans="1:3" x14ac:dyDescent="0.25">
      <c r="A27617" t="s">
        <v>32386</v>
      </c>
      <c r="B27617">
        <v>1</v>
      </c>
      <c r="C27617">
        <v>67170</v>
      </c>
    </row>
    <row r="27618" spans="1:3" x14ac:dyDescent="0.25">
      <c r="A27618" t="s">
        <v>32387</v>
      </c>
      <c r="B27618">
        <v>1</v>
      </c>
      <c r="C27618">
        <v>1801282</v>
      </c>
    </row>
    <row r="27619" spans="1:3" x14ac:dyDescent="0.25">
      <c r="A27619" t="s">
        <v>32388</v>
      </c>
      <c r="B27619">
        <v>1</v>
      </c>
      <c r="C27619">
        <v>108844</v>
      </c>
    </row>
    <row r="27620" spans="1:3" x14ac:dyDescent="0.25">
      <c r="A27620" t="s">
        <v>32389</v>
      </c>
      <c r="B27620">
        <v>1</v>
      </c>
      <c r="C27620">
        <v>1728882</v>
      </c>
    </row>
    <row r="27621" spans="1:3" x14ac:dyDescent="0.25">
      <c r="A27621" t="s">
        <v>32390</v>
      </c>
      <c r="B27621">
        <v>1</v>
      </c>
      <c r="C27621">
        <v>419806</v>
      </c>
    </row>
    <row r="27622" spans="1:3" x14ac:dyDescent="0.25">
      <c r="A27622" t="s">
        <v>32391</v>
      </c>
      <c r="B27622">
        <v>1</v>
      </c>
      <c r="C27622">
        <v>5410319</v>
      </c>
    </row>
    <row r="27623" spans="1:3" x14ac:dyDescent="0.25">
      <c r="A27623" t="s">
        <v>32392</v>
      </c>
      <c r="B27623">
        <v>1</v>
      </c>
      <c r="C27623">
        <v>53798</v>
      </c>
    </row>
    <row r="27624" spans="1:3" x14ac:dyDescent="0.25">
      <c r="A27624" t="s">
        <v>32393</v>
      </c>
      <c r="B27624">
        <v>1</v>
      </c>
      <c r="C27624">
        <v>13002247</v>
      </c>
    </row>
    <row r="27625" spans="1:3" x14ac:dyDescent="0.25">
      <c r="A27625" t="s">
        <v>32394</v>
      </c>
      <c r="B27625">
        <v>1</v>
      </c>
      <c r="C27625">
        <v>359287</v>
      </c>
    </row>
    <row r="27626" spans="1:3" x14ac:dyDescent="0.25">
      <c r="A27626" t="s">
        <v>32395</v>
      </c>
      <c r="B27626">
        <v>1</v>
      </c>
      <c r="C27626">
        <v>184735</v>
      </c>
    </row>
    <row r="27627" spans="1:3" x14ac:dyDescent="0.25">
      <c r="A27627" t="s">
        <v>32396</v>
      </c>
      <c r="B27627">
        <v>1</v>
      </c>
      <c r="C27627">
        <v>19920592</v>
      </c>
    </row>
    <row r="27628" spans="1:3" x14ac:dyDescent="0.25">
      <c r="A27628" t="s">
        <v>32397</v>
      </c>
      <c r="B27628">
        <v>1</v>
      </c>
      <c r="C27628">
        <v>542303</v>
      </c>
    </row>
    <row r="27629" spans="1:3" x14ac:dyDescent="0.25">
      <c r="A27629" t="s">
        <v>32398</v>
      </c>
      <c r="B27629">
        <v>1</v>
      </c>
      <c r="C27629">
        <v>114295</v>
      </c>
    </row>
    <row r="27630" spans="1:3" x14ac:dyDescent="0.25">
      <c r="A27630" t="s">
        <v>32399</v>
      </c>
      <c r="B27630">
        <v>1</v>
      </c>
      <c r="C27630">
        <v>402570</v>
      </c>
    </row>
    <row r="27631" spans="1:3" x14ac:dyDescent="0.25">
      <c r="A27631" t="s">
        <v>32400</v>
      </c>
      <c r="B27631">
        <v>1</v>
      </c>
      <c r="C27631">
        <v>980533</v>
      </c>
    </row>
    <row r="27632" spans="1:3" x14ac:dyDescent="0.25">
      <c r="A27632" t="s">
        <v>32401</v>
      </c>
      <c r="B27632">
        <v>1</v>
      </c>
      <c r="C27632">
        <v>580352</v>
      </c>
    </row>
    <row r="27633" spans="1:3" x14ac:dyDescent="0.25">
      <c r="A27633" t="s">
        <v>32402</v>
      </c>
      <c r="B27633">
        <v>1</v>
      </c>
      <c r="C27633">
        <v>96984</v>
      </c>
    </row>
    <row r="27634" spans="1:3" x14ac:dyDescent="0.25">
      <c r="A27634" t="s">
        <v>32403</v>
      </c>
      <c r="B27634">
        <v>1</v>
      </c>
      <c r="C27634">
        <v>626889</v>
      </c>
    </row>
    <row r="27635" spans="1:3" x14ac:dyDescent="0.25">
      <c r="A27635" t="s">
        <v>32404</v>
      </c>
      <c r="B27635">
        <v>1</v>
      </c>
      <c r="C27635">
        <v>609295</v>
      </c>
    </row>
    <row r="27636" spans="1:3" x14ac:dyDescent="0.25">
      <c r="A27636" t="s">
        <v>32405</v>
      </c>
      <c r="B27636">
        <v>1</v>
      </c>
      <c r="C27636">
        <v>265069</v>
      </c>
    </row>
    <row r="27637" spans="1:3" x14ac:dyDescent="0.25">
      <c r="A27637" t="s">
        <v>32406</v>
      </c>
      <c r="B27637">
        <v>1</v>
      </c>
      <c r="C27637">
        <v>70617</v>
      </c>
    </row>
    <row r="27638" spans="1:3" x14ac:dyDescent="0.25">
      <c r="A27638" t="s">
        <v>32407</v>
      </c>
      <c r="B27638">
        <v>1</v>
      </c>
      <c r="C27638">
        <v>407141</v>
      </c>
    </row>
    <row r="27639" spans="1:3" x14ac:dyDescent="0.25">
      <c r="A27639" t="s">
        <v>32408</v>
      </c>
      <c r="B27639">
        <v>1</v>
      </c>
      <c r="C27639">
        <v>99356</v>
      </c>
    </row>
    <row r="27640" spans="1:3" x14ac:dyDescent="0.25">
      <c r="A27640" t="s">
        <v>32409</v>
      </c>
      <c r="B27640">
        <v>1</v>
      </c>
      <c r="C27640">
        <v>57896</v>
      </c>
    </row>
    <row r="27641" spans="1:3" x14ac:dyDescent="0.25">
      <c r="A27641" t="s">
        <v>32410</v>
      </c>
      <c r="B27641">
        <v>1</v>
      </c>
      <c r="C27641">
        <v>490797</v>
      </c>
    </row>
    <row r="27642" spans="1:3" x14ac:dyDescent="0.25">
      <c r="A27642" t="s">
        <v>32411</v>
      </c>
      <c r="B27642">
        <v>1</v>
      </c>
      <c r="C27642">
        <v>20132</v>
      </c>
    </row>
    <row r="27643" spans="1:3" x14ac:dyDescent="0.25">
      <c r="A27643" t="s">
        <v>32412</v>
      </c>
      <c r="B27643">
        <v>1</v>
      </c>
      <c r="C27643">
        <v>2398757</v>
      </c>
    </row>
    <row r="27644" spans="1:3" x14ac:dyDescent="0.25">
      <c r="A27644" t="s">
        <v>32413</v>
      </c>
      <c r="B27644">
        <v>1</v>
      </c>
      <c r="C27644">
        <v>479724</v>
      </c>
    </row>
    <row r="27645" spans="1:3" x14ac:dyDescent="0.25">
      <c r="A27645" t="s">
        <v>32414</v>
      </c>
      <c r="B27645">
        <v>1</v>
      </c>
      <c r="C27645">
        <v>30967</v>
      </c>
    </row>
    <row r="27646" spans="1:3" x14ac:dyDescent="0.25">
      <c r="A27646" t="s">
        <v>32415</v>
      </c>
      <c r="B27646">
        <v>1</v>
      </c>
      <c r="C27646">
        <v>759789</v>
      </c>
    </row>
    <row r="27647" spans="1:3" x14ac:dyDescent="0.25">
      <c r="A27647" t="s">
        <v>32416</v>
      </c>
      <c r="B27647">
        <v>1</v>
      </c>
      <c r="C27647">
        <v>362497</v>
      </c>
    </row>
    <row r="27648" spans="1:3" x14ac:dyDescent="0.25">
      <c r="A27648" t="s">
        <v>32417</v>
      </c>
      <c r="B27648">
        <v>1</v>
      </c>
      <c r="C27648">
        <v>672658</v>
      </c>
    </row>
    <row r="27649" spans="1:3" x14ac:dyDescent="0.25">
      <c r="A27649" t="s">
        <v>32418</v>
      </c>
      <c r="B27649">
        <v>1</v>
      </c>
      <c r="C27649">
        <v>259629</v>
      </c>
    </row>
    <row r="27650" spans="1:3" x14ac:dyDescent="0.25">
      <c r="A27650" t="s">
        <v>32419</v>
      </c>
      <c r="B27650">
        <v>1</v>
      </c>
      <c r="C27650">
        <v>36495</v>
      </c>
    </row>
    <row r="27651" spans="1:3" x14ac:dyDescent="0.25">
      <c r="A27651" t="s">
        <v>32420</v>
      </c>
      <c r="B27651">
        <v>1</v>
      </c>
      <c r="C27651">
        <v>134049</v>
      </c>
    </row>
    <row r="27652" spans="1:3" x14ac:dyDescent="0.25">
      <c r="A27652" t="s">
        <v>32421</v>
      </c>
      <c r="B27652">
        <v>1</v>
      </c>
      <c r="C27652">
        <v>777470</v>
      </c>
    </row>
    <row r="27653" spans="1:3" x14ac:dyDescent="0.25">
      <c r="A27653" t="s">
        <v>32422</v>
      </c>
      <c r="B27653">
        <v>1</v>
      </c>
      <c r="C27653">
        <v>89803</v>
      </c>
    </row>
    <row r="27654" spans="1:3" x14ac:dyDescent="0.25">
      <c r="A27654" t="s">
        <v>32423</v>
      </c>
      <c r="B27654">
        <v>1</v>
      </c>
      <c r="C27654">
        <v>1230710</v>
      </c>
    </row>
    <row r="27655" spans="1:3" x14ac:dyDescent="0.25">
      <c r="A27655" t="s">
        <v>32424</v>
      </c>
      <c r="B27655">
        <v>1</v>
      </c>
      <c r="C27655">
        <v>474747</v>
      </c>
    </row>
    <row r="27656" spans="1:3" x14ac:dyDescent="0.25">
      <c r="A27656" t="s">
        <v>32425</v>
      </c>
      <c r="B27656">
        <v>1</v>
      </c>
      <c r="C27656">
        <v>245740</v>
      </c>
    </row>
    <row r="27657" spans="1:3" x14ac:dyDescent="0.25">
      <c r="A27657" t="s">
        <v>32426</v>
      </c>
      <c r="B27657">
        <v>1</v>
      </c>
      <c r="C27657">
        <v>1306500</v>
      </c>
    </row>
    <row r="27658" spans="1:3" x14ac:dyDescent="0.25">
      <c r="A27658" t="s">
        <v>32427</v>
      </c>
      <c r="B27658">
        <v>1</v>
      </c>
      <c r="C27658">
        <v>1035674</v>
      </c>
    </row>
    <row r="27659" spans="1:3" x14ac:dyDescent="0.25">
      <c r="A27659" t="s">
        <v>32428</v>
      </c>
      <c r="B27659">
        <v>1</v>
      </c>
      <c r="C27659">
        <v>57953</v>
      </c>
    </row>
    <row r="27660" spans="1:3" x14ac:dyDescent="0.25">
      <c r="A27660" t="s">
        <v>32429</v>
      </c>
      <c r="B27660">
        <v>1</v>
      </c>
      <c r="C27660">
        <v>67428</v>
      </c>
    </row>
    <row r="27661" spans="1:3" x14ac:dyDescent="0.25">
      <c r="A27661" t="s">
        <v>32430</v>
      </c>
      <c r="B27661">
        <v>1</v>
      </c>
      <c r="C27661">
        <v>431467</v>
      </c>
    </row>
    <row r="27662" spans="1:3" x14ac:dyDescent="0.25">
      <c r="A27662" t="s">
        <v>32431</v>
      </c>
      <c r="B27662">
        <v>1</v>
      </c>
      <c r="C27662">
        <v>140445</v>
      </c>
    </row>
    <row r="27663" spans="1:3" x14ac:dyDescent="0.25">
      <c r="A27663" t="s">
        <v>32432</v>
      </c>
      <c r="B27663">
        <v>1</v>
      </c>
      <c r="C27663">
        <v>311726</v>
      </c>
    </row>
    <row r="27664" spans="1:3" x14ac:dyDescent="0.25">
      <c r="A27664" t="s">
        <v>32433</v>
      </c>
      <c r="B27664">
        <v>1</v>
      </c>
      <c r="C27664">
        <v>382938</v>
      </c>
    </row>
    <row r="27665" spans="1:3" x14ac:dyDescent="0.25">
      <c r="A27665" t="s">
        <v>32434</v>
      </c>
      <c r="B27665">
        <v>1</v>
      </c>
      <c r="C27665">
        <v>213788</v>
      </c>
    </row>
    <row r="27666" spans="1:3" x14ac:dyDescent="0.25">
      <c r="A27666" t="s">
        <v>32435</v>
      </c>
      <c r="B27666">
        <v>1</v>
      </c>
      <c r="C27666">
        <v>308436</v>
      </c>
    </row>
    <row r="27667" spans="1:3" x14ac:dyDescent="0.25">
      <c r="A27667" t="s">
        <v>32436</v>
      </c>
      <c r="B27667">
        <v>1</v>
      </c>
      <c r="C27667">
        <v>104659</v>
      </c>
    </row>
    <row r="27668" spans="1:3" x14ac:dyDescent="0.25">
      <c r="A27668" t="s">
        <v>32437</v>
      </c>
      <c r="B27668">
        <v>1</v>
      </c>
      <c r="C27668">
        <v>66957</v>
      </c>
    </row>
    <row r="27669" spans="1:3" x14ac:dyDescent="0.25">
      <c r="A27669" t="s">
        <v>32438</v>
      </c>
      <c r="B27669">
        <v>1</v>
      </c>
      <c r="C27669">
        <v>1414510</v>
      </c>
    </row>
    <row r="27670" spans="1:3" x14ac:dyDescent="0.25">
      <c r="A27670" t="s">
        <v>32439</v>
      </c>
      <c r="B27670">
        <v>1</v>
      </c>
      <c r="C27670">
        <v>272115</v>
      </c>
    </row>
    <row r="27671" spans="1:3" x14ac:dyDescent="0.25">
      <c r="A27671" t="s">
        <v>32440</v>
      </c>
      <c r="B27671">
        <v>1</v>
      </c>
      <c r="C27671">
        <v>661637</v>
      </c>
    </row>
    <row r="27672" spans="1:3" x14ac:dyDescent="0.25">
      <c r="A27672" t="s">
        <v>32441</v>
      </c>
      <c r="B27672">
        <v>1</v>
      </c>
      <c r="C27672">
        <v>450166</v>
      </c>
    </row>
    <row r="27673" spans="1:3" x14ac:dyDescent="0.25">
      <c r="A27673" t="s">
        <v>32442</v>
      </c>
      <c r="B27673">
        <v>1</v>
      </c>
      <c r="C27673">
        <v>2723933</v>
      </c>
    </row>
    <row r="27674" spans="1:3" x14ac:dyDescent="0.25">
      <c r="A27674" t="s">
        <v>32443</v>
      </c>
      <c r="B27674">
        <v>1</v>
      </c>
      <c r="C27674">
        <v>57449</v>
      </c>
    </row>
    <row r="27675" spans="1:3" x14ac:dyDescent="0.25">
      <c r="A27675" t="s">
        <v>32444</v>
      </c>
      <c r="B27675">
        <v>1</v>
      </c>
      <c r="C27675">
        <v>304595</v>
      </c>
    </row>
    <row r="27676" spans="1:3" x14ac:dyDescent="0.25">
      <c r="A27676" t="s">
        <v>32445</v>
      </c>
      <c r="B27676">
        <v>1</v>
      </c>
      <c r="C27676">
        <v>533726</v>
      </c>
    </row>
    <row r="27677" spans="1:3" x14ac:dyDescent="0.25">
      <c r="A27677" t="s">
        <v>32446</v>
      </c>
      <c r="B27677">
        <v>1</v>
      </c>
      <c r="C27677">
        <v>355559</v>
      </c>
    </row>
    <row r="27678" spans="1:3" x14ac:dyDescent="0.25">
      <c r="A27678" t="s">
        <v>32447</v>
      </c>
      <c r="B27678">
        <v>1</v>
      </c>
      <c r="C27678">
        <v>116399</v>
      </c>
    </row>
    <row r="27679" spans="1:3" x14ac:dyDescent="0.25">
      <c r="A27679" t="s">
        <v>32448</v>
      </c>
      <c r="B27679">
        <v>1</v>
      </c>
      <c r="C27679">
        <v>69249</v>
      </c>
    </row>
    <row r="27680" spans="1:3" x14ac:dyDescent="0.25">
      <c r="A27680" t="s">
        <v>32449</v>
      </c>
      <c r="B27680">
        <v>1</v>
      </c>
      <c r="C27680">
        <v>3688993</v>
      </c>
    </row>
    <row r="27681" spans="1:3" x14ac:dyDescent="0.25">
      <c r="A27681" t="s">
        <v>32450</v>
      </c>
      <c r="B27681">
        <v>1</v>
      </c>
      <c r="C27681">
        <v>292954</v>
      </c>
    </row>
    <row r="27682" spans="1:3" x14ac:dyDescent="0.25">
      <c r="A27682" t="s">
        <v>32451</v>
      </c>
      <c r="B27682">
        <v>1</v>
      </c>
      <c r="C27682">
        <v>508037</v>
      </c>
    </row>
    <row r="27683" spans="1:3" x14ac:dyDescent="0.25">
      <c r="A27683" t="s">
        <v>32452</v>
      </c>
      <c r="B27683">
        <v>1</v>
      </c>
      <c r="C27683">
        <v>433614</v>
      </c>
    </row>
    <row r="27684" spans="1:3" x14ac:dyDescent="0.25">
      <c r="A27684" t="s">
        <v>32453</v>
      </c>
      <c r="B27684">
        <v>1</v>
      </c>
      <c r="C27684">
        <v>1404615</v>
      </c>
    </row>
    <row r="27685" spans="1:3" x14ac:dyDescent="0.25">
      <c r="A27685" t="s">
        <v>32454</v>
      </c>
      <c r="B27685">
        <v>1</v>
      </c>
      <c r="C27685">
        <v>129048</v>
      </c>
    </row>
    <row r="27686" spans="1:3" x14ac:dyDescent="0.25">
      <c r="A27686" t="s">
        <v>32455</v>
      </c>
      <c r="B27686">
        <v>1</v>
      </c>
      <c r="C27686">
        <v>376877</v>
      </c>
    </row>
    <row r="27687" spans="1:3" x14ac:dyDescent="0.25">
      <c r="A27687" t="s">
        <v>32456</v>
      </c>
      <c r="B27687">
        <v>1</v>
      </c>
      <c r="C27687">
        <v>770950</v>
      </c>
    </row>
    <row r="27688" spans="1:3" x14ac:dyDescent="0.25">
      <c r="A27688" t="s">
        <v>32457</v>
      </c>
      <c r="B27688">
        <v>1</v>
      </c>
      <c r="C27688">
        <v>46880</v>
      </c>
    </row>
    <row r="27689" spans="1:3" x14ac:dyDescent="0.25">
      <c r="A27689" t="s">
        <v>32458</v>
      </c>
      <c r="B27689">
        <v>1</v>
      </c>
      <c r="C27689">
        <v>128084</v>
      </c>
    </row>
    <row r="27690" spans="1:3" x14ac:dyDescent="0.25">
      <c r="A27690" t="s">
        <v>32459</v>
      </c>
      <c r="B27690">
        <v>1</v>
      </c>
      <c r="C27690">
        <v>334008</v>
      </c>
    </row>
    <row r="27691" spans="1:3" x14ac:dyDescent="0.25">
      <c r="A27691" t="s">
        <v>32460</v>
      </c>
      <c r="B27691">
        <v>1</v>
      </c>
      <c r="C27691">
        <v>908225</v>
      </c>
    </row>
    <row r="27692" spans="1:3" x14ac:dyDescent="0.25">
      <c r="A27692" t="s">
        <v>32461</v>
      </c>
      <c r="B27692">
        <v>1</v>
      </c>
      <c r="C27692">
        <v>758349</v>
      </c>
    </row>
    <row r="27693" spans="1:3" x14ac:dyDescent="0.25">
      <c r="A27693" t="s">
        <v>32462</v>
      </c>
      <c r="B27693">
        <v>1</v>
      </c>
      <c r="C27693">
        <v>1624603</v>
      </c>
    </row>
    <row r="27694" spans="1:3" x14ac:dyDescent="0.25">
      <c r="A27694" t="s">
        <v>32463</v>
      </c>
      <c r="B27694">
        <v>1</v>
      </c>
      <c r="C27694">
        <v>969002</v>
      </c>
    </row>
    <row r="27695" spans="1:3" x14ac:dyDescent="0.25">
      <c r="A27695" t="s">
        <v>32464</v>
      </c>
      <c r="B27695">
        <v>1</v>
      </c>
      <c r="C27695">
        <v>1301423</v>
      </c>
    </row>
    <row r="27696" spans="1:3" x14ac:dyDescent="0.25">
      <c r="A27696" t="s">
        <v>32465</v>
      </c>
      <c r="B27696">
        <v>1</v>
      </c>
      <c r="C27696">
        <v>604895</v>
      </c>
    </row>
    <row r="27697" spans="1:3" x14ac:dyDescent="0.25">
      <c r="A27697" t="s">
        <v>32466</v>
      </c>
      <c r="B27697">
        <v>1</v>
      </c>
      <c r="C27697">
        <v>159968</v>
      </c>
    </row>
    <row r="27698" spans="1:3" x14ac:dyDescent="0.25">
      <c r="A27698" t="s">
        <v>32467</v>
      </c>
      <c r="B27698">
        <v>1</v>
      </c>
      <c r="C27698">
        <v>188876</v>
      </c>
    </row>
    <row r="27699" spans="1:3" x14ac:dyDescent="0.25">
      <c r="A27699" t="s">
        <v>32468</v>
      </c>
      <c r="B27699">
        <v>1</v>
      </c>
      <c r="C27699">
        <v>4309131</v>
      </c>
    </row>
    <row r="27700" spans="1:3" x14ac:dyDescent="0.25">
      <c r="A27700" t="s">
        <v>32469</v>
      </c>
      <c r="B27700">
        <v>1</v>
      </c>
      <c r="C27700">
        <v>1410022</v>
      </c>
    </row>
    <row r="27701" spans="1:3" x14ac:dyDescent="0.25">
      <c r="A27701" t="s">
        <v>32470</v>
      </c>
      <c r="B27701">
        <v>1</v>
      </c>
      <c r="C27701">
        <v>130307</v>
      </c>
    </row>
    <row r="27702" spans="1:3" x14ac:dyDescent="0.25">
      <c r="A27702" t="s">
        <v>32471</v>
      </c>
      <c r="B27702">
        <v>1</v>
      </c>
      <c r="C27702">
        <v>15639000</v>
      </c>
    </row>
    <row r="27703" spans="1:3" x14ac:dyDescent="0.25">
      <c r="A27703" t="s">
        <v>32472</v>
      </c>
      <c r="B27703">
        <v>1</v>
      </c>
      <c r="C27703">
        <v>27233527</v>
      </c>
    </row>
    <row r="27704" spans="1:3" x14ac:dyDescent="0.25">
      <c r="A27704" t="s">
        <v>32473</v>
      </c>
      <c r="B27704">
        <v>1</v>
      </c>
      <c r="C27704">
        <v>354068</v>
      </c>
    </row>
    <row r="27705" spans="1:3" x14ac:dyDescent="0.25">
      <c r="A27705" t="s">
        <v>32474</v>
      </c>
      <c r="B27705">
        <v>1</v>
      </c>
      <c r="C27705">
        <v>233013</v>
      </c>
    </row>
    <row r="27706" spans="1:3" x14ac:dyDescent="0.25">
      <c r="A27706" t="s">
        <v>32475</v>
      </c>
      <c r="B27706">
        <v>1</v>
      </c>
      <c r="C27706">
        <v>1231550</v>
      </c>
    </row>
    <row r="27707" spans="1:3" x14ac:dyDescent="0.25">
      <c r="A27707" t="s">
        <v>32476</v>
      </c>
      <c r="B27707">
        <v>1</v>
      </c>
      <c r="C27707">
        <v>1992631</v>
      </c>
    </row>
    <row r="27708" spans="1:3" x14ac:dyDescent="0.25">
      <c r="A27708" t="s">
        <v>32477</v>
      </c>
      <c r="B27708">
        <v>1</v>
      </c>
      <c r="C27708">
        <v>330818</v>
      </c>
    </row>
    <row r="27709" spans="1:3" x14ac:dyDescent="0.25">
      <c r="A27709" t="s">
        <v>32478</v>
      </c>
      <c r="B27709">
        <v>1</v>
      </c>
      <c r="C27709">
        <v>571783</v>
      </c>
    </row>
    <row r="27710" spans="1:3" x14ac:dyDescent="0.25">
      <c r="A27710" t="s">
        <v>32479</v>
      </c>
      <c r="B27710">
        <v>1</v>
      </c>
      <c r="C27710">
        <v>358114</v>
      </c>
    </row>
    <row r="27711" spans="1:3" x14ac:dyDescent="0.25">
      <c r="A27711" t="s">
        <v>32480</v>
      </c>
      <c r="B27711">
        <v>1</v>
      </c>
      <c r="C27711">
        <v>367317</v>
      </c>
    </row>
    <row r="27712" spans="1:3" x14ac:dyDescent="0.25">
      <c r="A27712" t="s">
        <v>32481</v>
      </c>
      <c r="B27712">
        <v>1</v>
      </c>
      <c r="C27712">
        <v>4042157</v>
      </c>
    </row>
    <row r="27713" spans="1:3" x14ac:dyDescent="0.25">
      <c r="A27713" t="s">
        <v>32482</v>
      </c>
      <c r="B27713">
        <v>1</v>
      </c>
      <c r="C27713">
        <v>240573</v>
      </c>
    </row>
    <row r="27714" spans="1:3" x14ac:dyDescent="0.25">
      <c r="A27714" t="s">
        <v>32483</v>
      </c>
      <c r="B27714">
        <v>1</v>
      </c>
      <c r="C27714">
        <v>107694</v>
      </c>
    </row>
    <row r="27715" spans="1:3" x14ac:dyDescent="0.25">
      <c r="A27715" t="s">
        <v>32484</v>
      </c>
      <c r="B27715">
        <v>1</v>
      </c>
      <c r="C27715">
        <v>509897</v>
      </c>
    </row>
    <row r="27716" spans="1:3" x14ac:dyDescent="0.25">
      <c r="A27716" t="s">
        <v>32485</v>
      </c>
      <c r="B27716">
        <v>1</v>
      </c>
      <c r="C27716">
        <v>338551</v>
      </c>
    </row>
    <row r="27717" spans="1:3" x14ac:dyDescent="0.25">
      <c r="A27717" t="s">
        <v>32486</v>
      </c>
      <c r="B27717">
        <v>1</v>
      </c>
      <c r="C27717">
        <v>82761</v>
      </c>
    </row>
    <row r="27718" spans="1:3" x14ac:dyDescent="0.25">
      <c r="A27718" t="s">
        <v>32487</v>
      </c>
      <c r="B27718">
        <v>1</v>
      </c>
      <c r="C27718">
        <v>698548</v>
      </c>
    </row>
    <row r="27719" spans="1:3" x14ac:dyDescent="0.25">
      <c r="A27719" t="s">
        <v>32488</v>
      </c>
      <c r="B27719">
        <v>1</v>
      </c>
      <c r="C27719">
        <v>312265</v>
      </c>
    </row>
    <row r="27720" spans="1:3" x14ac:dyDescent="0.25">
      <c r="A27720" t="s">
        <v>32489</v>
      </c>
      <c r="B27720">
        <v>1</v>
      </c>
      <c r="C27720">
        <v>230361</v>
      </c>
    </row>
    <row r="27721" spans="1:3" x14ac:dyDescent="0.25">
      <c r="A27721" t="s">
        <v>32490</v>
      </c>
      <c r="B27721">
        <v>1</v>
      </c>
      <c r="C27721">
        <v>307611</v>
      </c>
    </row>
    <row r="27722" spans="1:3" x14ac:dyDescent="0.25">
      <c r="A27722" t="s">
        <v>32491</v>
      </c>
      <c r="B27722">
        <v>1</v>
      </c>
      <c r="C27722">
        <v>726550</v>
      </c>
    </row>
    <row r="27723" spans="1:3" x14ac:dyDescent="0.25">
      <c r="A27723" t="s">
        <v>32492</v>
      </c>
      <c r="B27723">
        <v>1</v>
      </c>
      <c r="C27723">
        <v>69871</v>
      </c>
    </row>
    <row r="27724" spans="1:3" x14ac:dyDescent="0.25">
      <c r="A27724" t="s">
        <v>32493</v>
      </c>
      <c r="B27724">
        <v>1</v>
      </c>
      <c r="C27724">
        <v>114291</v>
      </c>
    </row>
    <row r="27725" spans="1:3" x14ac:dyDescent="0.25">
      <c r="A27725" t="s">
        <v>32494</v>
      </c>
      <c r="B27725">
        <v>1</v>
      </c>
      <c r="C27725">
        <v>369532</v>
      </c>
    </row>
    <row r="27726" spans="1:3" x14ac:dyDescent="0.25">
      <c r="A27726" t="s">
        <v>32495</v>
      </c>
      <c r="B27726">
        <v>1</v>
      </c>
      <c r="C27726">
        <v>99410</v>
      </c>
    </row>
    <row r="27727" spans="1:3" x14ac:dyDescent="0.25">
      <c r="A27727" t="s">
        <v>32496</v>
      </c>
      <c r="B27727">
        <v>1</v>
      </c>
      <c r="C27727">
        <v>180114</v>
      </c>
    </row>
    <row r="27728" spans="1:3" x14ac:dyDescent="0.25">
      <c r="A27728" t="s">
        <v>32497</v>
      </c>
      <c r="B27728">
        <v>1</v>
      </c>
      <c r="C27728">
        <v>269913</v>
      </c>
    </row>
    <row r="27729" spans="1:3" x14ac:dyDescent="0.25">
      <c r="A27729" t="s">
        <v>32498</v>
      </c>
      <c r="B27729">
        <v>1</v>
      </c>
      <c r="C27729">
        <v>15298</v>
      </c>
    </row>
    <row r="27730" spans="1:3" x14ac:dyDescent="0.25">
      <c r="A27730" t="s">
        <v>32499</v>
      </c>
      <c r="B27730">
        <v>1</v>
      </c>
      <c r="C27730">
        <v>61461</v>
      </c>
    </row>
    <row r="27731" spans="1:3" x14ac:dyDescent="0.25">
      <c r="A27731" t="s">
        <v>32500</v>
      </c>
      <c r="B27731">
        <v>1</v>
      </c>
      <c r="C27731">
        <v>39798</v>
      </c>
    </row>
    <row r="27732" spans="1:3" x14ac:dyDescent="0.25">
      <c r="A27732" t="s">
        <v>32501</v>
      </c>
      <c r="B27732">
        <v>1</v>
      </c>
      <c r="C27732">
        <v>385004</v>
      </c>
    </row>
    <row r="27733" spans="1:3" x14ac:dyDescent="0.25">
      <c r="A27733" t="s">
        <v>32502</v>
      </c>
      <c r="B27733">
        <v>1</v>
      </c>
      <c r="C27733">
        <v>210116</v>
      </c>
    </row>
    <row r="27734" spans="1:3" x14ac:dyDescent="0.25">
      <c r="A27734" t="s">
        <v>32503</v>
      </c>
      <c r="B27734">
        <v>1</v>
      </c>
      <c r="C27734">
        <v>335653</v>
      </c>
    </row>
    <row r="27735" spans="1:3" x14ac:dyDescent="0.25">
      <c r="A27735" t="s">
        <v>32504</v>
      </c>
      <c r="B27735">
        <v>1</v>
      </c>
      <c r="C27735">
        <v>94296</v>
      </c>
    </row>
    <row r="27736" spans="1:3" x14ac:dyDescent="0.25">
      <c r="A27736" t="s">
        <v>32505</v>
      </c>
      <c r="B27736">
        <v>1</v>
      </c>
      <c r="C27736">
        <v>852258</v>
      </c>
    </row>
    <row r="27737" spans="1:3" x14ac:dyDescent="0.25">
      <c r="A27737" t="s">
        <v>32506</v>
      </c>
      <c r="B27737">
        <v>1</v>
      </c>
      <c r="C27737">
        <v>545882</v>
      </c>
    </row>
    <row r="27738" spans="1:3" x14ac:dyDescent="0.25">
      <c r="A27738" t="s">
        <v>32507</v>
      </c>
      <c r="B27738">
        <v>1</v>
      </c>
      <c r="C27738">
        <v>180480</v>
      </c>
    </row>
    <row r="27739" spans="1:3" x14ac:dyDescent="0.25">
      <c r="A27739" t="s">
        <v>32508</v>
      </c>
      <c r="B27739">
        <v>1</v>
      </c>
      <c r="C27739">
        <v>136773</v>
      </c>
    </row>
    <row r="27740" spans="1:3" x14ac:dyDescent="0.25">
      <c r="A27740" t="s">
        <v>32509</v>
      </c>
      <c r="B27740">
        <v>1</v>
      </c>
      <c r="C27740">
        <v>2312773</v>
      </c>
    </row>
    <row r="27741" spans="1:3" x14ac:dyDescent="0.25">
      <c r="A27741" t="s">
        <v>32510</v>
      </c>
      <c r="B27741">
        <v>1</v>
      </c>
      <c r="C27741">
        <v>175579</v>
      </c>
    </row>
    <row r="27742" spans="1:3" x14ac:dyDescent="0.25">
      <c r="A27742" t="s">
        <v>32511</v>
      </c>
      <c r="B27742">
        <v>1</v>
      </c>
      <c r="C27742">
        <v>298819</v>
      </c>
    </row>
    <row r="27743" spans="1:3" x14ac:dyDescent="0.25">
      <c r="A27743" t="s">
        <v>32512</v>
      </c>
      <c r="B27743">
        <v>1</v>
      </c>
      <c r="C27743">
        <v>1367310</v>
      </c>
    </row>
    <row r="27744" spans="1:3" x14ac:dyDescent="0.25">
      <c r="A27744" t="s">
        <v>32513</v>
      </c>
      <c r="B27744">
        <v>1</v>
      </c>
      <c r="C27744">
        <v>574777</v>
      </c>
    </row>
    <row r="27745" spans="1:3" x14ac:dyDescent="0.25">
      <c r="A27745" t="s">
        <v>32514</v>
      </c>
      <c r="B27745">
        <v>1</v>
      </c>
      <c r="C27745">
        <v>621400</v>
      </c>
    </row>
    <row r="27746" spans="1:3" x14ac:dyDescent="0.25">
      <c r="A27746" t="s">
        <v>32515</v>
      </c>
      <c r="B27746">
        <v>1</v>
      </c>
      <c r="C27746">
        <v>763271</v>
      </c>
    </row>
    <row r="27747" spans="1:3" x14ac:dyDescent="0.25">
      <c r="A27747" t="s">
        <v>32516</v>
      </c>
      <c r="B27747">
        <v>1</v>
      </c>
      <c r="C27747">
        <v>65987</v>
      </c>
    </row>
    <row r="27748" spans="1:3" x14ac:dyDescent="0.25">
      <c r="A27748" t="s">
        <v>32517</v>
      </c>
      <c r="B27748">
        <v>1</v>
      </c>
      <c r="C27748">
        <v>220712</v>
      </c>
    </row>
    <row r="27749" spans="1:3" x14ac:dyDescent="0.25">
      <c r="A27749" t="s">
        <v>32518</v>
      </c>
      <c r="B27749">
        <v>1</v>
      </c>
      <c r="C27749">
        <v>2721510</v>
      </c>
    </row>
    <row r="27750" spans="1:3" x14ac:dyDescent="0.25">
      <c r="A27750" t="s">
        <v>32519</v>
      </c>
      <c r="B27750">
        <v>1</v>
      </c>
      <c r="C27750">
        <v>141462</v>
      </c>
    </row>
    <row r="27751" spans="1:3" x14ac:dyDescent="0.25">
      <c r="A27751" t="s">
        <v>32520</v>
      </c>
      <c r="B27751">
        <v>1</v>
      </c>
      <c r="C27751">
        <v>2122726</v>
      </c>
    </row>
    <row r="27752" spans="1:3" x14ac:dyDescent="0.25">
      <c r="A27752" t="s">
        <v>32521</v>
      </c>
      <c r="B27752">
        <v>1</v>
      </c>
      <c r="C27752">
        <v>113797</v>
      </c>
    </row>
    <row r="27753" spans="1:3" x14ac:dyDescent="0.25">
      <c r="A27753" t="s">
        <v>32522</v>
      </c>
      <c r="B27753">
        <v>1</v>
      </c>
      <c r="C27753">
        <v>312014</v>
      </c>
    </row>
    <row r="27754" spans="1:3" x14ac:dyDescent="0.25">
      <c r="A27754" t="s">
        <v>32523</v>
      </c>
      <c r="B27754">
        <v>1</v>
      </c>
      <c r="C27754">
        <v>887601</v>
      </c>
    </row>
    <row r="27755" spans="1:3" x14ac:dyDescent="0.25">
      <c r="A27755" t="s">
        <v>32524</v>
      </c>
      <c r="B27755">
        <v>1</v>
      </c>
      <c r="C27755">
        <v>352941</v>
      </c>
    </row>
    <row r="27756" spans="1:3" x14ac:dyDescent="0.25">
      <c r="A27756" t="s">
        <v>32525</v>
      </c>
      <c r="B27756">
        <v>1</v>
      </c>
      <c r="C27756">
        <v>2455212</v>
      </c>
    </row>
    <row r="27757" spans="1:3" x14ac:dyDescent="0.25">
      <c r="A27757" t="s">
        <v>32526</v>
      </c>
      <c r="B27757">
        <v>1</v>
      </c>
      <c r="C27757">
        <v>300736</v>
      </c>
    </row>
    <row r="27758" spans="1:3" x14ac:dyDescent="0.25">
      <c r="A27758" t="s">
        <v>32527</v>
      </c>
      <c r="B27758">
        <v>1</v>
      </c>
      <c r="C27758">
        <v>2272473</v>
      </c>
    </row>
    <row r="27759" spans="1:3" x14ac:dyDescent="0.25">
      <c r="A27759" t="s">
        <v>32528</v>
      </c>
      <c r="B27759">
        <v>1</v>
      </c>
      <c r="C27759">
        <v>547907</v>
      </c>
    </row>
    <row r="27760" spans="1:3" x14ac:dyDescent="0.25">
      <c r="A27760" t="s">
        <v>32529</v>
      </c>
      <c r="B27760">
        <v>1</v>
      </c>
      <c r="C27760">
        <v>259270</v>
      </c>
    </row>
    <row r="27761" spans="1:3" x14ac:dyDescent="0.25">
      <c r="A27761" t="s">
        <v>32530</v>
      </c>
      <c r="B27761">
        <v>1</v>
      </c>
      <c r="C27761">
        <v>168096</v>
      </c>
    </row>
    <row r="27762" spans="1:3" x14ac:dyDescent="0.25">
      <c r="A27762" t="s">
        <v>32531</v>
      </c>
      <c r="B27762">
        <v>1</v>
      </c>
      <c r="C27762">
        <v>36703</v>
      </c>
    </row>
    <row r="27763" spans="1:3" x14ac:dyDescent="0.25">
      <c r="A27763" t="s">
        <v>32532</v>
      </c>
      <c r="B27763">
        <v>1</v>
      </c>
      <c r="C27763">
        <v>162533</v>
      </c>
    </row>
    <row r="27764" spans="1:3" x14ac:dyDescent="0.25">
      <c r="A27764" t="s">
        <v>32533</v>
      </c>
      <c r="B27764">
        <v>1</v>
      </c>
      <c r="C27764">
        <v>392219</v>
      </c>
    </row>
    <row r="27765" spans="1:3" x14ac:dyDescent="0.25">
      <c r="A27765" t="s">
        <v>32534</v>
      </c>
      <c r="B27765">
        <v>1</v>
      </c>
      <c r="C27765">
        <v>386098</v>
      </c>
    </row>
    <row r="27766" spans="1:3" x14ac:dyDescent="0.25">
      <c r="A27766" t="s">
        <v>32535</v>
      </c>
      <c r="B27766">
        <v>1</v>
      </c>
      <c r="C27766">
        <v>375934</v>
      </c>
    </row>
    <row r="27767" spans="1:3" x14ac:dyDescent="0.25">
      <c r="A27767" t="s">
        <v>32536</v>
      </c>
      <c r="B27767">
        <v>1</v>
      </c>
      <c r="C27767">
        <v>151368</v>
      </c>
    </row>
    <row r="27768" spans="1:3" x14ac:dyDescent="0.25">
      <c r="A27768" t="s">
        <v>32537</v>
      </c>
      <c r="B27768">
        <v>1</v>
      </c>
      <c r="C27768">
        <v>107651</v>
      </c>
    </row>
    <row r="27769" spans="1:3" x14ac:dyDescent="0.25">
      <c r="A27769" t="s">
        <v>32538</v>
      </c>
      <c r="B27769">
        <v>1</v>
      </c>
      <c r="C27769">
        <v>1503411</v>
      </c>
    </row>
    <row r="27770" spans="1:3" x14ac:dyDescent="0.25">
      <c r="A27770" t="s">
        <v>32539</v>
      </c>
      <c r="B27770">
        <v>1</v>
      </c>
      <c r="C27770">
        <v>438583</v>
      </c>
    </row>
    <row r="27771" spans="1:3" x14ac:dyDescent="0.25">
      <c r="A27771" t="s">
        <v>32540</v>
      </c>
      <c r="B27771">
        <v>1</v>
      </c>
      <c r="C27771">
        <v>315930</v>
      </c>
    </row>
    <row r="27772" spans="1:3" x14ac:dyDescent="0.25">
      <c r="A27772" t="s">
        <v>32541</v>
      </c>
      <c r="B27772">
        <v>1</v>
      </c>
      <c r="C27772">
        <v>620117</v>
      </c>
    </row>
    <row r="27773" spans="1:3" x14ac:dyDescent="0.25">
      <c r="A27773" t="s">
        <v>32542</v>
      </c>
      <c r="B27773">
        <v>1</v>
      </c>
      <c r="C27773">
        <v>54968</v>
      </c>
    </row>
    <row r="27774" spans="1:3" x14ac:dyDescent="0.25">
      <c r="A27774" t="s">
        <v>32543</v>
      </c>
      <c r="B27774">
        <v>1</v>
      </c>
      <c r="C27774">
        <v>380465000</v>
      </c>
    </row>
    <row r="27775" spans="1:3" x14ac:dyDescent="0.25">
      <c r="A27775" t="s">
        <v>32544</v>
      </c>
      <c r="B27775">
        <v>1</v>
      </c>
      <c r="C27775">
        <v>321635</v>
      </c>
    </row>
    <row r="27776" spans="1:3" x14ac:dyDescent="0.25">
      <c r="A27776" t="s">
        <v>32545</v>
      </c>
      <c r="B27776">
        <v>1</v>
      </c>
      <c r="C27776">
        <v>254936</v>
      </c>
    </row>
    <row r="27777" spans="1:3" x14ac:dyDescent="0.25">
      <c r="A27777" t="s">
        <v>32546</v>
      </c>
      <c r="B27777">
        <v>1</v>
      </c>
      <c r="C27777">
        <v>226047</v>
      </c>
    </row>
    <row r="27778" spans="1:3" x14ac:dyDescent="0.25">
      <c r="A27778" t="s">
        <v>32547</v>
      </c>
      <c r="B27778">
        <v>1</v>
      </c>
      <c r="C27778">
        <v>156800</v>
      </c>
    </row>
    <row r="27779" spans="1:3" x14ac:dyDescent="0.25">
      <c r="A27779" t="s">
        <v>32548</v>
      </c>
      <c r="B27779">
        <v>1</v>
      </c>
      <c r="C27779">
        <v>196134</v>
      </c>
    </row>
    <row r="27780" spans="1:3" x14ac:dyDescent="0.25">
      <c r="A27780" t="s">
        <v>32549</v>
      </c>
      <c r="B27780">
        <v>1</v>
      </c>
      <c r="C27780">
        <v>410597</v>
      </c>
    </row>
    <row r="27781" spans="1:3" x14ac:dyDescent="0.25">
      <c r="A27781" t="s">
        <v>32550</v>
      </c>
      <c r="B27781">
        <v>1</v>
      </c>
      <c r="C27781">
        <v>369004</v>
      </c>
    </row>
    <row r="27782" spans="1:3" x14ac:dyDescent="0.25">
      <c r="A27782" t="s">
        <v>32551</v>
      </c>
      <c r="B27782">
        <v>1</v>
      </c>
      <c r="C27782">
        <v>370836</v>
      </c>
    </row>
    <row r="27783" spans="1:3" x14ac:dyDescent="0.25">
      <c r="A27783" t="s">
        <v>32552</v>
      </c>
      <c r="B27783">
        <v>1</v>
      </c>
      <c r="C27783">
        <v>3180006</v>
      </c>
    </row>
    <row r="27784" spans="1:3" x14ac:dyDescent="0.25">
      <c r="A27784" t="s">
        <v>32553</v>
      </c>
      <c r="B27784">
        <v>1</v>
      </c>
      <c r="C27784">
        <v>635676</v>
      </c>
    </row>
    <row r="27785" spans="1:3" x14ac:dyDescent="0.25">
      <c r="A27785" t="s">
        <v>32554</v>
      </c>
      <c r="B27785">
        <v>1</v>
      </c>
      <c r="C27785">
        <v>139374</v>
      </c>
    </row>
    <row r="27786" spans="1:3" x14ac:dyDescent="0.25">
      <c r="A27786" t="s">
        <v>32555</v>
      </c>
      <c r="B27786">
        <v>1</v>
      </c>
      <c r="C27786">
        <v>28738</v>
      </c>
    </row>
    <row r="27787" spans="1:3" x14ac:dyDescent="0.25">
      <c r="A27787" t="s">
        <v>32556</v>
      </c>
      <c r="B27787">
        <v>1</v>
      </c>
      <c r="C27787">
        <v>3008515</v>
      </c>
    </row>
    <row r="27788" spans="1:3" x14ac:dyDescent="0.25">
      <c r="A27788" t="s">
        <v>32557</v>
      </c>
      <c r="B27788">
        <v>1</v>
      </c>
      <c r="C27788">
        <v>447793</v>
      </c>
    </row>
    <row r="27789" spans="1:3" x14ac:dyDescent="0.25">
      <c r="A27789" t="s">
        <v>32558</v>
      </c>
      <c r="B27789">
        <v>1</v>
      </c>
      <c r="C27789">
        <v>45204</v>
      </c>
    </row>
    <row r="27790" spans="1:3" x14ac:dyDescent="0.25">
      <c r="A27790" t="s">
        <v>32559</v>
      </c>
      <c r="B27790">
        <v>1</v>
      </c>
      <c r="C27790">
        <v>502410</v>
      </c>
    </row>
    <row r="27791" spans="1:3" x14ac:dyDescent="0.25">
      <c r="A27791" t="s">
        <v>32560</v>
      </c>
      <c r="B27791">
        <v>1</v>
      </c>
      <c r="C27791">
        <v>434682</v>
      </c>
    </row>
    <row r="27792" spans="1:3" x14ac:dyDescent="0.25">
      <c r="A27792" t="s">
        <v>32561</v>
      </c>
      <c r="B27792">
        <v>1</v>
      </c>
      <c r="C27792">
        <v>136614</v>
      </c>
    </row>
    <row r="27793" spans="1:3" x14ac:dyDescent="0.25">
      <c r="A27793" t="s">
        <v>32562</v>
      </c>
      <c r="B27793">
        <v>1</v>
      </c>
      <c r="C27793">
        <v>854019</v>
      </c>
    </row>
    <row r="27794" spans="1:3" x14ac:dyDescent="0.25">
      <c r="A27794" t="s">
        <v>32563</v>
      </c>
      <c r="B27794">
        <v>1</v>
      </c>
      <c r="C27794">
        <v>146747</v>
      </c>
    </row>
    <row r="27795" spans="1:3" x14ac:dyDescent="0.25">
      <c r="A27795" t="s">
        <v>32564</v>
      </c>
      <c r="B27795">
        <v>1</v>
      </c>
      <c r="C27795">
        <v>54728</v>
      </c>
    </row>
    <row r="27796" spans="1:3" x14ac:dyDescent="0.25">
      <c r="A27796" t="s">
        <v>32565</v>
      </c>
      <c r="B27796">
        <v>1</v>
      </c>
      <c r="C27796">
        <v>148186</v>
      </c>
    </row>
    <row r="27797" spans="1:3" x14ac:dyDescent="0.25">
      <c r="A27797" t="s">
        <v>32566</v>
      </c>
      <c r="B27797">
        <v>1</v>
      </c>
      <c r="C27797">
        <v>1019638</v>
      </c>
    </row>
    <row r="27798" spans="1:3" x14ac:dyDescent="0.25">
      <c r="A27798" t="s">
        <v>32567</v>
      </c>
      <c r="B27798">
        <v>1</v>
      </c>
      <c r="C27798">
        <v>2322745</v>
      </c>
    </row>
    <row r="27799" spans="1:3" x14ac:dyDescent="0.25">
      <c r="A27799" t="s">
        <v>32568</v>
      </c>
      <c r="B27799">
        <v>1</v>
      </c>
      <c r="C27799">
        <v>844405</v>
      </c>
    </row>
    <row r="27800" spans="1:3" x14ac:dyDescent="0.25">
      <c r="A27800" t="s">
        <v>32569</v>
      </c>
      <c r="B27800">
        <v>1</v>
      </c>
      <c r="C27800">
        <v>85249</v>
      </c>
    </row>
    <row r="27801" spans="1:3" x14ac:dyDescent="0.25">
      <c r="A27801" t="s">
        <v>32570</v>
      </c>
      <c r="B27801">
        <v>1</v>
      </c>
      <c r="C27801">
        <v>326506</v>
      </c>
    </row>
    <row r="27802" spans="1:3" x14ac:dyDescent="0.25">
      <c r="A27802" t="s">
        <v>32571</v>
      </c>
      <c r="B27802">
        <v>1</v>
      </c>
      <c r="C27802">
        <v>1786228</v>
      </c>
    </row>
    <row r="27803" spans="1:3" x14ac:dyDescent="0.25">
      <c r="A27803" t="s">
        <v>32572</v>
      </c>
      <c r="B27803">
        <v>1</v>
      </c>
      <c r="C27803">
        <v>1299781</v>
      </c>
    </row>
    <row r="27804" spans="1:3" x14ac:dyDescent="0.25">
      <c r="A27804" t="s">
        <v>32573</v>
      </c>
      <c r="B27804">
        <v>1</v>
      </c>
      <c r="C27804">
        <v>136381</v>
      </c>
    </row>
    <row r="27805" spans="1:3" x14ac:dyDescent="0.25">
      <c r="A27805" t="s">
        <v>32574</v>
      </c>
      <c r="B27805">
        <v>1</v>
      </c>
      <c r="C27805">
        <v>103878</v>
      </c>
    </row>
    <row r="27806" spans="1:3" x14ac:dyDescent="0.25">
      <c r="A27806" t="s">
        <v>32575</v>
      </c>
      <c r="B27806">
        <v>1</v>
      </c>
      <c r="C27806">
        <v>87808</v>
      </c>
    </row>
    <row r="27807" spans="1:3" x14ac:dyDescent="0.25">
      <c r="A27807" t="s">
        <v>32576</v>
      </c>
      <c r="B27807">
        <v>1</v>
      </c>
      <c r="C27807">
        <v>179396</v>
      </c>
    </row>
    <row r="27808" spans="1:3" x14ac:dyDescent="0.25">
      <c r="A27808" t="s">
        <v>32577</v>
      </c>
      <c r="B27808">
        <v>1</v>
      </c>
      <c r="C27808">
        <v>3039342</v>
      </c>
    </row>
    <row r="27809" spans="1:3" x14ac:dyDescent="0.25">
      <c r="A27809" t="s">
        <v>32578</v>
      </c>
      <c r="B27809">
        <v>1</v>
      </c>
      <c r="C27809">
        <v>84672</v>
      </c>
    </row>
    <row r="27810" spans="1:3" x14ac:dyDescent="0.25">
      <c r="A27810" t="s">
        <v>32579</v>
      </c>
      <c r="B27810">
        <v>1</v>
      </c>
      <c r="C27810">
        <v>250043</v>
      </c>
    </row>
    <row r="27811" spans="1:3" x14ac:dyDescent="0.25">
      <c r="A27811" t="s">
        <v>32580</v>
      </c>
      <c r="B27811">
        <v>1</v>
      </c>
      <c r="C27811">
        <v>344368</v>
      </c>
    </row>
    <row r="27812" spans="1:3" x14ac:dyDescent="0.25">
      <c r="A27812" t="s">
        <v>32581</v>
      </c>
      <c r="B27812">
        <v>1</v>
      </c>
      <c r="C27812">
        <v>2721153</v>
      </c>
    </row>
    <row r="27813" spans="1:3" x14ac:dyDescent="0.25">
      <c r="A27813" t="s">
        <v>32582</v>
      </c>
      <c r="B27813">
        <v>1</v>
      </c>
      <c r="C27813">
        <v>108212</v>
      </c>
    </row>
    <row r="27814" spans="1:3" x14ac:dyDescent="0.25">
      <c r="A27814" t="s">
        <v>32583</v>
      </c>
      <c r="B27814">
        <v>1</v>
      </c>
      <c r="C27814">
        <v>806611</v>
      </c>
    </row>
    <row r="27815" spans="1:3" x14ac:dyDescent="0.25">
      <c r="A27815" t="s">
        <v>32584</v>
      </c>
      <c r="B27815">
        <v>1</v>
      </c>
      <c r="C27815">
        <v>96929</v>
      </c>
    </row>
    <row r="27816" spans="1:3" x14ac:dyDescent="0.25">
      <c r="A27816" t="s">
        <v>32585</v>
      </c>
      <c r="B27816">
        <v>1</v>
      </c>
      <c r="C27816">
        <v>9252325</v>
      </c>
    </row>
    <row r="27817" spans="1:3" x14ac:dyDescent="0.25">
      <c r="A27817" t="s">
        <v>32586</v>
      </c>
      <c r="B27817">
        <v>1</v>
      </c>
      <c r="C27817">
        <v>577736</v>
      </c>
    </row>
    <row r="27818" spans="1:3" x14ac:dyDescent="0.25">
      <c r="A27818" t="s">
        <v>32587</v>
      </c>
      <c r="B27818">
        <v>1</v>
      </c>
      <c r="C27818">
        <v>862035</v>
      </c>
    </row>
    <row r="27819" spans="1:3" x14ac:dyDescent="0.25">
      <c r="A27819" t="s">
        <v>32588</v>
      </c>
      <c r="B27819">
        <v>1</v>
      </c>
      <c r="C27819">
        <v>168542</v>
      </c>
    </row>
    <row r="27820" spans="1:3" x14ac:dyDescent="0.25">
      <c r="A27820" t="s">
        <v>32589</v>
      </c>
      <c r="B27820">
        <v>1</v>
      </c>
      <c r="C27820">
        <v>81606</v>
      </c>
    </row>
    <row r="27821" spans="1:3" x14ac:dyDescent="0.25">
      <c r="A27821" t="s">
        <v>32590</v>
      </c>
      <c r="B27821">
        <v>1</v>
      </c>
      <c r="C27821">
        <v>763161</v>
      </c>
    </row>
    <row r="27822" spans="1:3" x14ac:dyDescent="0.25">
      <c r="A27822" t="s">
        <v>32591</v>
      </c>
      <c r="B27822">
        <v>1</v>
      </c>
      <c r="C27822">
        <v>56735</v>
      </c>
    </row>
    <row r="27823" spans="1:3" x14ac:dyDescent="0.25">
      <c r="A27823" t="s">
        <v>32592</v>
      </c>
      <c r="B27823">
        <v>1</v>
      </c>
      <c r="C27823">
        <v>415803</v>
      </c>
    </row>
    <row r="27824" spans="1:3" x14ac:dyDescent="0.25">
      <c r="A27824" t="s">
        <v>32593</v>
      </c>
      <c r="B27824">
        <v>1</v>
      </c>
      <c r="C27824">
        <v>358971</v>
      </c>
    </row>
    <row r="27825" spans="1:3" x14ac:dyDescent="0.25">
      <c r="A27825" t="s">
        <v>32594</v>
      </c>
      <c r="B27825">
        <v>1</v>
      </c>
      <c r="C27825">
        <v>656242</v>
      </c>
    </row>
    <row r="27826" spans="1:3" x14ac:dyDescent="0.25">
      <c r="A27826" t="s">
        <v>32595</v>
      </c>
      <c r="B27826">
        <v>1</v>
      </c>
      <c r="C27826">
        <v>665183</v>
      </c>
    </row>
    <row r="27827" spans="1:3" x14ac:dyDescent="0.25">
      <c r="A27827" t="s">
        <v>32596</v>
      </c>
      <c r="B27827">
        <v>1</v>
      </c>
      <c r="C27827">
        <v>394649</v>
      </c>
    </row>
    <row r="27828" spans="1:3" x14ac:dyDescent="0.25">
      <c r="A27828" t="s">
        <v>32597</v>
      </c>
      <c r="B27828">
        <v>1</v>
      </c>
      <c r="C27828">
        <v>1949636</v>
      </c>
    </row>
    <row r="27829" spans="1:3" x14ac:dyDescent="0.25">
      <c r="A27829" t="s">
        <v>32598</v>
      </c>
      <c r="B27829">
        <v>1</v>
      </c>
      <c r="C27829">
        <v>386948</v>
      </c>
    </row>
    <row r="27830" spans="1:3" x14ac:dyDescent="0.25">
      <c r="A27830" t="s">
        <v>32599</v>
      </c>
      <c r="B27830">
        <v>1</v>
      </c>
      <c r="C27830">
        <v>92958</v>
      </c>
    </row>
    <row r="27831" spans="1:3" x14ac:dyDescent="0.25">
      <c r="A27831" t="s">
        <v>32600</v>
      </c>
      <c r="B27831">
        <v>1</v>
      </c>
      <c r="C27831">
        <v>92910</v>
      </c>
    </row>
    <row r="27832" spans="1:3" x14ac:dyDescent="0.25">
      <c r="A27832" t="s">
        <v>32601</v>
      </c>
      <c r="B27832">
        <v>1</v>
      </c>
      <c r="C27832">
        <v>380388</v>
      </c>
    </row>
    <row r="27833" spans="1:3" x14ac:dyDescent="0.25">
      <c r="A27833" t="s">
        <v>32602</v>
      </c>
      <c r="B27833">
        <v>1</v>
      </c>
      <c r="C27833">
        <v>255207</v>
      </c>
    </row>
    <row r="27834" spans="1:3" x14ac:dyDescent="0.25">
      <c r="A27834" t="s">
        <v>32603</v>
      </c>
      <c r="B27834">
        <v>1</v>
      </c>
      <c r="C27834">
        <v>630659</v>
      </c>
    </row>
    <row r="27835" spans="1:3" x14ac:dyDescent="0.25">
      <c r="A27835" t="s">
        <v>32604</v>
      </c>
      <c r="B27835">
        <v>1</v>
      </c>
      <c r="C27835">
        <v>215665</v>
      </c>
    </row>
    <row r="27836" spans="1:3" x14ac:dyDescent="0.25">
      <c r="A27836" t="s">
        <v>32605</v>
      </c>
      <c r="B27836">
        <v>1</v>
      </c>
      <c r="C27836">
        <v>189598</v>
      </c>
    </row>
    <row r="27837" spans="1:3" x14ac:dyDescent="0.25">
      <c r="A27837" t="s">
        <v>32606</v>
      </c>
      <c r="B27837">
        <v>1</v>
      </c>
      <c r="C27837">
        <v>406051</v>
      </c>
    </row>
    <row r="27838" spans="1:3" x14ac:dyDescent="0.25">
      <c r="A27838" t="s">
        <v>32607</v>
      </c>
      <c r="B27838">
        <v>1</v>
      </c>
      <c r="C27838">
        <v>152487</v>
      </c>
    </row>
    <row r="27839" spans="1:3" x14ac:dyDescent="0.25">
      <c r="A27839" t="s">
        <v>32608</v>
      </c>
      <c r="B27839">
        <v>1</v>
      </c>
      <c r="C27839">
        <v>212117</v>
      </c>
    </row>
    <row r="27840" spans="1:3" x14ac:dyDescent="0.25">
      <c r="A27840" t="s">
        <v>32609</v>
      </c>
      <c r="B27840">
        <v>1</v>
      </c>
      <c r="C27840">
        <v>68353</v>
      </c>
    </row>
    <row r="27841" spans="1:3" x14ac:dyDescent="0.25">
      <c r="A27841" t="s">
        <v>32610</v>
      </c>
      <c r="B27841">
        <v>1</v>
      </c>
      <c r="C27841">
        <v>1919341</v>
      </c>
    </row>
    <row r="27842" spans="1:3" x14ac:dyDescent="0.25">
      <c r="A27842" t="s">
        <v>32611</v>
      </c>
      <c r="B27842">
        <v>1</v>
      </c>
      <c r="C27842">
        <v>145414</v>
      </c>
    </row>
    <row r="27843" spans="1:3" x14ac:dyDescent="0.25">
      <c r="A27843" t="s">
        <v>32612</v>
      </c>
      <c r="B27843">
        <v>1</v>
      </c>
      <c r="C27843">
        <v>553238</v>
      </c>
    </row>
    <row r="27844" spans="1:3" x14ac:dyDescent="0.25">
      <c r="A27844" t="s">
        <v>32613</v>
      </c>
      <c r="B27844">
        <v>1</v>
      </c>
      <c r="C27844">
        <v>34216</v>
      </c>
    </row>
    <row r="27845" spans="1:3" x14ac:dyDescent="0.25">
      <c r="A27845" t="s">
        <v>32614</v>
      </c>
      <c r="B27845">
        <v>1</v>
      </c>
      <c r="C27845">
        <v>134401</v>
      </c>
    </row>
    <row r="27846" spans="1:3" x14ac:dyDescent="0.25">
      <c r="A27846" t="s">
        <v>32615</v>
      </c>
      <c r="B27846">
        <v>1</v>
      </c>
      <c r="C27846">
        <v>720684</v>
      </c>
    </row>
    <row r="27847" spans="1:3" x14ac:dyDescent="0.25">
      <c r="A27847" t="s">
        <v>32616</v>
      </c>
      <c r="B27847">
        <v>1</v>
      </c>
      <c r="C27847">
        <v>170365</v>
      </c>
    </row>
    <row r="27848" spans="1:3" x14ac:dyDescent="0.25">
      <c r="A27848" t="s">
        <v>32617</v>
      </c>
      <c r="B27848">
        <v>1</v>
      </c>
      <c r="C27848">
        <v>2356379</v>
      </c>
    </row>
    <row r="27849" spans="1:3" x14ac:dyDescent="0.25">
      <c r="A27849" t="s">
        <v>32618</v>
      </c>
      <c r="B27849">
        <v>1</v>
      </c>
      <c r="C27849">
        <v>308818</v>
      </c>
    </row>
    <row r="27850" spans="1:3" x14ac:dyDescent="0.25">
      <c r="A27850" t="s">
        <v>32619</v>
      </c>
      <c r="B27850">
        <v>1</v>
      </c>
      <c r="C27850">
        <v>1025414</v>
      </c>
    </row>
    <row r="27851" spans="1:3" x14ac:dyDescent="0.25">
      <c r="A27851" t="s">
        <v>32620</v>
      </c>
      <c r="B27851">
        <v>1</v>
      </c>
      <c r="C27851">
        <v>205533</v>
      </c>
    </row>
    <row r="27852" spans="1:3" x14ac:dyDescent="0.25">
      <c r="A27852" t="s">
        <v>32621</v>
      </c>
      <c r="B27852">
        <v>1</v>
      </c>
      <c r="C27852">
        <v>128498</v>
      </c>
    </row>
    <row r="27853" spans="1:3" x14ac:dyDescent="0.25">
      <c r="A27853" t="s">
        <v>32622</v>
      </c>
      <c r="B27853">
        <v>1</v>
      </c>
      <c r="C27853">
        <v>7666412</v>
      </c>
    </row>
    <row r="27854" spans="1:3" x14ac:dyDescent="0.25">
      <c r="A27854" t="s">
        <v>32623</v>
      </c>
      <c r="B27854">
        <v>1</v>
      </c>
      <c r="C27854">
        <v>278777</v>
      </c>
    </row>
    <row r="27855" spans="1:3" x14ac:dyDescent="0.25">
      <c r="A27855" t="s">
        <v>32624</v>
      </c>
      <c r="B27855">
        <v>1</v>
      </c>
      <c r="C27855">
        <v>15337</v>
      </c>
    </row>
    <row r="27856" spans="1:3" x14ac:dyDescent="0.25">
      <c r="A27856" t="s">
        <v>32625</v>
      </c>
      <c r="B27856">
        <v>1</v>
      </c>
      <c r="C27856">
        <v>45229</v>
      </c>
    </row>
    <row r="27857" spans="1:3" x14ac:dyDescent="0.25">
      <c r="A27857" t="s">
        <v>32626</v>
      </c>
      <c r="B27857">
        <v>1</v>
      </c>
      <c r="C27857">
        <v>167276</v>
      </c>
    </row>
    <row r="27858" spans="1:3" x14ac:dyDescent="0.25">
      <c r="A27858" t="s">
        <v>32627</v>
      </c>
      <c r="B27858">
        <v>1</v>
      </c>
      <c r="C27858">
        <v>625048</v>
      </c>
    </row>
    <row r="27859" spans="1:3" x14ac:dyDescent="0.25">
      <c r="A27859" t="s">
        <v>32628</v>
      </c>
      <c r="B27859">
        <v>1</v>
      </c>
      <c r="C27859">
        <v>83643</v>
      </c>
    </row>
    <row r="27860" spans="1:3" x14ac:dyDescent="0.25">
      <c r="A27860" t="s">
        <v>32629</v>
      </c>
      <c r="B27860">
        <v>1</v>
      </c>
      <c r="C27860">
        <v>263322</v>
      </c>
    </row>
    <row r="27861" spans="1:3" x14ac:dyDescent="0.25">
      <c r="A27861" t="s">
        <v>32630</v>
      </c>
      <c r="B27861">
        <v>1</v>
      </c>
      <c r="C27861">
        <v>76064</v>
      </c>
    </row>
    <row r="27862" spans="1:3" x14ac:dyDescent="0.25">
      <c r="A27862" t="s">
        <v>32631</v>
      </c>
      <c r="B27862">
        <v>1</v>
      </c>
      <c r="C27862">
        <v>113353</v>
      </c>
    </row>
    <row r="27863" spans="1:3" x14ac:dyDescent="0.25">
      <c r="A27863" t="s">
        <v>32632</v>
      </c>
      <c r="B27863">
        <v>1</v>
      </c>
      <c r="C27863">
        <v>560060</v>
      </c>
    </row>
    <row r="27864" spans="1:3" x14ac:dyDescent="0.25">
      <c r="A27864" t="s">
        <v>32633</v>
      </c>
      <c r="B27864">
        <v>1</v>
      </c>
      <c r="C27864">
        <v>982678</v>
      </c>
    </row>
    <row r="27865" spans="1:3" x14ac:dyDescent="0.25">
      <c r="A27865" t="s">
        <v>32634</v>
      </c>
      <c r="B27865">
        <v>1</v>
      </c>
      <c r="C27865">
        <v>1292571</v>
      </c>
    </row>
    <row r="27866" spans="1:3" x14ac:dyDescent="0.25">
      <c r="A27866" t="s">
        <v>32635</v>
      </c>
      <c r="B27866">
        <v>1</v>
      </c>
      <c r="C27866">
        <v>645367</v>
      </c>
    </row>
    <row r="27867" spans="1:3" x14ac:dyDescent="0.25">
      <c r="A27867" t="s">
        <v>32636</v>
      </c>
      <c r="B27867">
        <v>1</v>
      </c>
      <c r="C27867">
        <v>471657</v>
      </c>
    </row>
    <row r="27868" spans="1:3" x14ac:dyDescent="0.25">
      <c r="A27868" t="s">
        <v>32637</v>
      </c>
      <c r="B27868">
        <v>1</v>
      </c>
      <c r="C27868">
        <v>95052</v>
      </c>
    </row>
    <row r="27869" spans="1:3" x14ac:dyDescent="0.25">
      <c r="A27869" t="s">
        <v>32638</v>
      </c>
      <c r="B27869">
        <v>1</v>
      </c>
      <c r="C27869">
        <v>323366</v>
      </c>
    </row>
    <row r="27870" spans="1:3" x14ac:dyDescent="0.25">
      <c r="A27870" t="s">
        <v>32639</v>
      </c>
      <c r="B27870">
        <v>1</v>
      </c>
      <c r="C27870">
        <v>395293</v>
      </c>
    </row>
    <row r="27871" spans="1:3" x14ac:dyDescent="0.25">
      <c r="A27871" t="s">
        <v>32640</v>
      </c>
      <c r="B27871">
        <v>1</v>
      </c>
      <c r="C27871">
        <v>145946</v>
      </c>
    </row>
    <row r="27872" spans="1:3" x14ac:dyDescent="0.25">
      <c r="A27872" t="s">
        <v>32641</v>
      </c>
      <c r="B27872">
        <v>1</v>
      </c>
      <c r="C27872">
        <v>101208</v>
      </c>
    </row>
    <row r="27873" spans="1:3" x14ac:dyDescent="0.25">
      <c r="A27873" t="s">
        <v>32642</v>
      </c>
      <c r="B27873">
        <v>1</v>
      </c>
      <c r="C27873">
        <v>3847615</v>
      </c>
    </row>
    <row r="27874" spans="1:3" x14ac:dyDescent="0.25">
      <c r="A27874" t="s">
        <v>32643</v>
      </c>
      <c r="B27874">
        <v>1</v>
      </c>
      <c r="C27874">
        <v>69036</v>
      </c>
    </row>
    <row r="27875" spans="1:3" x14ac:dyDescent="0.25">
      <c r="A27875" t="s">
        <v>32644</v>
      </c>
      <c r="B27875">
        <v>1</v>
      </c>
      <c r="C27875">
        <v>293650</v>
      </c>
    </row>
    <row r="27876" spans="1:3" x14ac:dyDescent="0.25">
      <c r="A27876" t="s">
        <v>32645</v>
      </c>
      <c r="B27876">
        <v>1</v>
      </c>
      <c r="C27876">
        <v>835808</v>
      </c>
    </row>
    <row r="27877" spans="1:3" x14ac:dyDescent="0.25">
      <c r="A27877" t="s">
        <v>32646</v>
      </c>
      <c r="B27877">
        <v>1</v>
      </c>
      <c r="C27877">
        <v>311114</v>
      </c>
    </row>
    <row r="27878" spans="1:3" x14ac:dyDescent="0.25">
      <c r="A27878" t="s">
        <v>32647</v>
      </c>
      <c r="B27878">
        <v>1</v>
      </c>
      <c r="C27878">
        <v>1909284</v>
      </c>
    </row>
    <row r="27879" spans="1:3" x14ac:dyDescent="0.25">
      <c r="A27879" t="s">
        <v>32648</v>
      </c>
      <c r="B27879">
        <v>1</v>
      </c>
      <c r="C27879">
        <v>127829</v>
      </c>
    </row>
    <row r="27880" spans="1:3" x14ac:dyDescent="0.25">
      <c r="A27880" t="s">
        <v>32649</v>
      </c>
      <c r="B27880">
        <v>1</v>
      </c>
      <c r="C27880">
        <v>192533</v>
      </c>
    </row>
    <row r="27881" spans="1:3" x14ac:dyDescent="0.25">
      <c r="A27881" t="s">
        <v>32650</v>
      </c>
      <c r="B27881">
        <v>1</v>
      </c>
      <c r="C27881">
        <v>2127995</v>
      </c>
    </row>
    <row r="27882" spans="1:3" x14ac:dyDescent="0.25">
      <c r="A27882" t="s">
        <v>32651</v>
      </c>
      <c r="B27882">
        <v>1</v>
      </c>
      <c r="C27882">
        <v>87152</v>
      </c>
    </row>
    <row r="27883" spans="1:3" x14ac:dyDescent="0.25">
      <c r="A27883" t="s">
        <v>32652</v>
      </c>
      <c r="B27883">
        <v>1</v>
      </c>
      <c r="C27883">
        <v>258268</v>
      </c>
    </row>
    <row r="27884" spans="1:3" x14ac:dyDescent="0.25">
      <c r="A27884" t="s">
        <v>32653</v>
      </c>
      <c r="B27884">
        <v>1</v>
      </c>
      <c r="C27884">
        <v>169362</v>
      </c>
    </row>
    <row r="27885" spans="1:3" x14ac:dyDescent="0.25">
      <c r="A27885" t="s">
        <v>32654</v>
      </c>
      <c r="B27885">
        <v>1</v>
      </c>
      <c r="C27885">
        <v>697303</v>
      </c>
    </row>
    <row r="27886" spans="1:3" x14ac:dyDescent="0.25">
      <c r="A27886" t="s">
        <v>32655</v>
      </c>
      <c r="B27886">
        <v>1</v>
      </c>
      <c r="C27886">
        <v>156193</v>
      </c>
    </row>
    <row r="27887" spans="1:3" x14ac:dyDescent="0.25">
      <c r="A27887" t="s">
        <v>32656</v>
      </c>
      <c r="B27887">
        <v>1</v>
      </c>
      <c r="C27887">
        <v>883707</v>
      </c>
    </row>
    <row r="27888" spans="1:3" x14ac:dyDescent="0.25">
      <c r="A27888" t="s">
        <v>32657</v>
      </c>
      <c r="B27888">
        <v>1</v>
      </c>
      <c r="C27888">
        <v>136582</v>
      </c>
    </row>
    <row r="27889" spans="1:3" x14ac:dyDescent="0.25">
      <c r="A27889" t="s">
        <v>32658</v>
      </c>
      <c r="B27889">
        <v>1</v>
      </c>
      <c r="C27889">
        <v>33708</v>
      </c>
    </row>
    <row r="27890" spans="1:3" x14ac:dyDescent="0.25">
      <c r="A27890" t="s">
        <v>32660</v>
      </c>
      <c r="B27890">
        <v>1</v>
      </c>
      <c r="C27890">
        <v>307803</v>
      </c>
    </row>
    <row r="27891" spans="1:3" x14ac:dyDescent="0.25">
      <c r="A27891" t="s">
        <v>32661</v>
      </c>
      <c r="B27891">
        <v>1</v>
      </c>
      <c r="C27891">
        <v>318182</v>
      </c>
    </row>
    <row r="27892" spans="1:3" x14ac:dyDescent="0.25">
      <c r="A27892" t="s">
        <v>32662</v>
      </c>
      <c r="B27892">
        <v>1</v>
      </c>
      <c r="C27892">
        <v>959353</v>
      </c>
    </row>
    <row r="27893" spans="1:3" x14ac:dyDescent="0.25">
      <c r="A27893" t="s">
        <v>32663</v>
      </c>
      <c r="B27893">
        <v>1</v>
      </c>
      <c r="C27893">
        <v>239004</v>
      </c>
    </row>
    <row r="27894" spans="1:3" x14ac:dyDescent="0.25">
      <c r="A27894" t="s">
        <v>32664</v>
      </c>
      <c r="B27894">
        <v>1</v>
      </c>
      <c r="C27894">
        <v>43775</v>
      </c>
    </row>
    <row r="27895" spans="1:3" x14ac:dyDescent="0.25">
      <c r="A27895" t="s">
        <v>32666</v>
      </c>
      <c r="B27895">
        <v>1</v>
      </c>
      <c r="C27895">
        <v>234722</v>
      </c>
    </row>
    <row r="27896" spans="1:3" x14ac:dyDescent="0.25">
      <c r="A27896" t="s">
        <v>32667</v>
      </c>
      <c r="B27896">
        <v>1</v>
      </c>
      <c r="C27896">
        <v>148214</v>
      </c>
    </row>
    <row r="27897" spans="1:3" x14ac:dyDescent="0.25">
      <c r="A27897" t="s">
        <v>32668</v>
      </c>
      <c r="B27897">
        <v>1</v>
      </c>
      <c r="C27897">
        <v>388265</v>
      </c>
    </row>
    <row r="27898" spans="1:3" x14ac:dyDescent="0.25">
      <c r="A27898" t="s">
        <v>32669</v>
      </c>
      <c r="B27898">
        <v>1</v>
      </c>
      <c r="C27898">
        <v>258930</v>
      </c>
    </row>
    <row r="27899" spans="1:3" x14ac:dyDescent="0.25">
      <c r="A27899" t="s">
        <v>32670</v>
      </c>
      <c r="B27899">
        <v>1</v>
      </c>
      <c r="C27899">
        <v>648361</v>
      </c>
    </row>
    <row r="27900" spans="1:3" x14ac:dyDescent="0.25">
      <c r="A27900" t="s">
        <v>32671</v>
      </c>
      <c r="B27900">
        <v>1</v>
      </c>
      <c r="C27900">
        <v>163333</v>
      </c>
    </row>
    <row r="27901" spans="1:3" x14ac:dyDescent="0.25">
      <c r="A27901" t="s">
        <v>32672</v>
      </c>
      <c r="B27901">
        <v>1</v>
      </c>
      <c r="C27901">
        <v>2094884</v>
      </c>
    </row>
    <row r="27902" spans="1:3" x14ac:dyDescent="0.25">
      <c r="A27902" t="s">
        <v>32673</v>
      </c>
      <c r="B27902">
        <v>1</v>
      </c>
      <c r="C27902">
        <v>287057</v>
      </c>
    </row>
    <row r="27903" spans="1:3" x14ac:dyDescent="0.25">
      <c r="A27903" t="s">
        <v>32674</v>
      </c>
      <c r="B27903">
        <v>1</v>
      </c>
      <c r="C27903">
        <v>19216</v>
      </c>
    </row>
    <row r="27904" spans="1:3" x14ac:dyDescent="0.25">
      <c r="A27904" t="s">
        <v>32676</v>
      </c>
      <c r="B27904">
        <v>1</v>
      </c>
      <c r="C27904">
        <v>191552</v>
      </c>
    </row>
    <row r="27905" spans="1:3" x14ac:dyDescent="0.25">
      <c r="A27905" t="s">
        <v>32677</v>
      </c>
      <c r="B27905">
        <v>1</v>
      </c>
      <c r="C27905">
        <v>279852</v>
      </c>
    </row>
    <row r="27906" spans="1:3" x14ac:dyDescent="0.25">
      <c r="A27906" t="s">
        <v>32678</v>
      </c>
      <c r="B27906">
        <v>1</v>
      </c>
      <c r="C27906">
        <v>77476</v>
      </c>
    </row>
    <row r="27907" spans="1:3" x14ac:dyDescent="0.25">
      <c r="A27907" t="s">
        <v>32679</v>
      </c>
      <c r="B27907">
        <v>1</v>
      </c>
      <c r="C27907">
        <v>119430</v>
      </c>
    </row>
    <row r="27908" spans="1:3" x14ac:dyDescent="0.25">
      <c r="A27908" t="s">
        <v>32680</v>
      </c>
      <c r="B27908">
        <v>1</v>
      </c>
      <c r="C27908">
        <v>463537</v>
      </c>
    </row>
    <row r="27909" spans="1:3" x14ac:dyDescent="0.25">
      <c r="A27909" t="s">
        <v>32681</v>
      </c>
      <c r="B27909">
        <v>1</v>
      </c>
      <c r="C27909">
        <v>233960</v>
      </c>
    </row>
    <row r="27910" spans="1:3" x14ac:dyDescent="0.25">
      <c r="A27910" t="s">
        <v>32682</v>
      </c>
      <c r="B27910">
        <v>1</v>
      </c>
      <c r="C27910">
        <v>45649</v>
      </c>
    </row>
    <row r="27911" spans="1:3" x14ac:dyDescent="0.25">
      <c r="A27911" t="s">
        <v>32683</v>
      </c>
      <c r="B27911">
        <v>1</v>
      </c>
      <c r="C27911">
        <v>83528</v>
      </c>
    </row>
    <row r="27912" spans="1:3" x14ac:dyDescent="0.25">
      <c r="A27912" t="s">
        <v>32684</v>
      </c>
      <c r="B27912">
        <v>1</v>
      </c>
      <c r="C27912">
        <v>5377425</v>
      </c>
    </row>
    <row r="27913" spans="1:3" x14ac:dyDescent="0.25">
      <c r="A27913" t="s">
        <v>32685</v>
      </c>
      <c r="B27913">
        <v>1</v>
      </c>
      <c r="C27913">
        <v>397957</v>
      </c>
    </row>
    <row r="27914" spans="1:3" x14ac:dyDescent="0.25">
      <c r="A27914" t="s">
        <v>32686</v>
      </c>
      <c r="B27914">
        <v>1</v>
      </c>
      <c r="C27914">
        <v>290645</v>
      </c>
    </row>
    <row r="27915" spans="1:3" x14ac:dyDescent="0.25">
      <c r="A27915" t="s">
        <v>32687</v>
      </c>
      <c r="B27915">
        <v>1</v>
      </c>
      <c r="C27915">
        <v>556279</v>
      </c>
    </row>
    <row r="27916" spans="1:3" x14ac:dyDescent="0.25">
      <c r="A27916" t="s">
        <v>32688</v>
      </c>
      <c r="B27916">
        <v>1</v>
      </c>
      <c r="C27916">
        <v>399556</v>
      </c>
    </row>
    <row r="27917" spans="1:3" x14ac:dyDescent="0.25">
      <c r="A27917" t="s">
        <v>32689</v>
      </c>
      <c r="B27917">
        <v>1</v>
      </c>
      <c r="C27917">
        <v>331090</v>
      </c>
    </row>
    <row r="27918" spans="1:3" x14ac:dyDescent="0.25">
      <c r="A27918" t="s">
        <v>32690</v>
      </c>
      <c r="B27918">
        <v>1</v>
      </c>
      <c r="C27918">
        <v>724041</v>
      </c>
    </row>
    <row r="27919" spans="1:3" x14ac:dyDescent="0.25">
      <c r="A27919" t="s">
        <v>32691</v>
      </c>
      <c r="B27919">
        <v>1</v>
      </c>
      <c r="C27919">
        <v>542143</v>
      </c>
    </row>
    <row r="27920" spans="1:3" x14ac:dyDescent="0.25">
      <c r="A27920" t="s">
        <v>32692</v>
      </c>
      <c r="B27920">
        <v>1</v>
      </c>
      <c r="C27920">
        <v>2199507</v>
      </c>
    </row>
    <row r="27921" spans="1:3" x14ac:dyDescent="0.25">
      <c r="A27921" t="s">
        <v>32693</v>
      </c>
      <c r="B27921">
        <v>1</v>
      </c>
      <c r="C27921">
        <v>263946</v>
      </c>
    </row>
    <row r="27922" spans="1:3" x14ac:dyDescent="0.25">
      <c r="A27922" t="s">
        <v>32694</v>
      </c>
      <c r="B27922">
        <v>1</v>
      </c>
      <c r="C27922">
        <v>118283</v>
      </c>
    </row>
    <row r="27923" spans="1:3" x14ac:dyDescent="0.25">
      <c r="A27923" t="s">
        <v>32695</v>
      </c>
      <c r="B27923">
        <v>1</v>
      </c>
      <c r="C27923">
        <v>3997546</v>
      </c>
    </row>
    <row r="27924" spans="1:3" x14ac:dyDescent="0.25">
      <c r="A27924" t="s">
        <v>32696</v>
      </c>
      <c r="B27924">
        <v>1</v>
      </c>
      <c r="C27924">
        <v>122410</v>
      </c>
    </row>
    <row r="27925" spans="1:3" x14ac:dyDescent="0.25">
      <c r="A27925" t="s">
        <v>32697</v>
      </c>
      <c r="B27925">
        <v>1</v>
      </c>
      <c r="C27925">
        <v>84478</v>
      </c>
    </row>
    <row r="27926" spans="1:3" x14ac:dyDescent="0.25">
      <c r="A27926" t="s">
        <v>32698</v>
      </c>
      <c r="B27926">
        <v>1</v>
      </c>
      <c r="C27926">
        <v>420009</v>
      </c>
    </row>
    <row r="27927" spans="1:3" x14ac:dyDescent="0.25">
      <c r="A27927" t="s">
        <v>32699</v>
      </c>
      <c r="B27927">
        <v>1</v>
      </c>
      <c r="C27927">
        <v>587539</v>
      </c>
    </row>
    <row r="27928" spans="1:3" x14ac:dyDescent="0.25">
      <c r="A27928" t="s">
        <v>32700</v>
      </c>
      <c r="B27928">
        <v>1</v>
      </c>
      <c r="C27928">
        <v>150719</v>
      </c>
    </row>
    <row r="27929" spans="1:3" x14ac:dyDescent="0.25">
      <c r="A27929" t="s">
        <v>32701</v>
      </c>
      <c r="B27929">
        <v>1</v>
      </c>
      <c r="C27929">
        <v>138293</v>
      </c>
    </row>
    <row r="27930" spans="1:3" x14ac:dyDescent="0.25">
      <c r="A27930" t="s">
        <v>32702</v>
      </c>
      <c r="B27930">
        <v>1</v>
      </c>
      <c r="C27930">
        <v>1291920</v>
      </c>
    </row>
    <row r="27931" spans="1:3" x14ac:dyDescent="0.25">
      <c r="A27931" t="s">
        <v>32703</v>
      </c>
      <c r="B27931">
        <v>1</v>
      </c>
      <c r="C27931">
        <v>513971</v>
      </c>
    </row>
    <row r="27932" spans="1:3" x14ac:dyDescent="0.25">
      <c r="A27932" t="s">
        <v>32704</v>
      </c>
      <c r="B27932">
        <v>1</v>
      </c>
      <c r="C27932">
        <v>382586</v>
      </c>
    </row>
    <row r="27933" spans="1:3" x14ac:dyDescent="0.25">
      <c r="A27933" t="s">
        <v>32705</v>
      </c>
      <c r="B27933">
        <v>1</v>
      </c>
      <c r="C27933">
        <v>7229550</v>
      </c>
    </row>
    <row r="27934" spans="1:3" x14ac:dyDescent="0.25">
      <c r="A27934" t="s">
        <v>32706</v>
      </c>
      <c r="B27934">
        <v>1</v>
      </c>
      <c r="C27934">
        <v>1088352</v>
      </c>
    </row>
    <row r="27935" spans="1:3" x14ac:dyDescent="0.25">
      <c r="A27935" t="s">
        <v>32707</v>
      </c>
      <c r="B27935">
        <v>1</v>
      </c>
      <c r="C27935">
        <v>59540</v>
      </c>
    </row>
    <row r="27936" spans="1:3" x14ac:dyDescent="0.25">
      <c r="A27936" t="s">
        <v>32708</v>
      </c>
      <c r="B27936">
        <v>1</v>
      </c>
      <c r="C27936">
        <v>572263</v>
      </c>
    </row>
    <row r="27937" spans="1:3" x14ac:dyDescent="0.25">
      <c r="A27937" t="s">
        <v>32709</v>
      </c>
      <c r="B27937">
        <v>1</v>
      </c>
      <c r="C27937">
        <v>57066</v>
      </c>
    </row>
    <row r="27938" spans="1:3" x14ac:dyDescent="0.25">
      <c r="A27938" t="s">
        <v>32710</v>
      </c>
      <c r="B27938">
        <v>1</v>
      </c>
      <c r="C27938">
        <v>2055145</v>
      </c>
    </row>
    <row r="27939" spans="1:3" x14ac:dyDescent="0.25">
      <c r="A27939" t="s">
        <v>32711</v>
      </c>
      <c r="B27939">
        <v>1</v>
      </c>
      <c r="C27939">
        <v>128206</v>
      </c>
    </row>
    <row r="27940" spans="1:3" x14ac:dyDescent="0.25">
      <c r="A27940" t="s">
        <v>32712</v>
      </c>
      <c r="B27940">
        <v>1</v>
      </c>
      <c r="C27940">
        <v>321933</v>
      </c>
    </row>
    <row r="27941" spans="1:3" x14ac:dyDescent="0.25">
      <c r="A27941" t="s">
        <v>32713</v>
      </c>
      <c r="B27941">
        <v>1</v>
      </c>
      <c r="C27941">
        <v>75314</v>
      </c>
    </row>
    <row r="27942" spans="1:3" x14ac:dyDescent="0.25">
      <c r="A27942" t="s">
        <v>32714</v>
      </c>
      <c r="B27942">
        <v>1</v>
      </c>
      <c r="C27942">
        <v>746298</v>
      </c>
    </row>
    <row r="27943" spans="1:3" x14ac:dyDescent="0.25">
      <c r="A27943" t="s">
        <v>32715</v>
      </c>
      <c r="B27943">
        <v>1</v>
      </c>
      <c r="C27943">
        <v>64387</v>
      </c>
    </row>
    <row r="27944" spans="1:3" x14ac:dyDescent="0.25">
      <c r="A27944" t="s">
        <v>32716</v>
      </c>
      <c r="B27944">
        <v>1</v>
      </c>
      <c r="C27944">
        <v>344808</v>
      </c>
    </row>
    <row r="27945" spans="1:3" x14ac:dyDescent="0.25">
      <c r="A27945" t="s">
        <v>32717</v>
      </c>
      <c r="B27945">
        <v>1</v>
      </c>
      <c r="C27945">
        <v>125972</v>
      </c>
    </row>
    <row r="27946" spans="1:3" x14ac:dyDescent="0.25">
      <c r="A27946" t="s">
        <v>32718</v>
      </c>
      <c r="B27946">
        <v>1</v>
      </c>
      <c r="C27946">
        <v>577691</v>
      </c>
    </row>
    <row r="27947" spans="1:3" x14ac:dyDescent="0.25">
      <c r="A27947" t="s">
        <v>32719</v>
      </c>
      <c r="B27947">
        <v>1</v>
      </c>
      <c r="C27947">
        <v>535452</v>
      </c>
    </row>
    <row r="27948" spans="1:3" x14ac:dyDescent="0.25">
      <c r="A27948" t="s">
        <v>32720</v>
      </c>
      <c r="B27948">
        <v>1</v>
      </c>
      <c r="C27948">
        <v>179812</v>
      </c>
    </row>
    <row r="27949" spans="1:3" x14ac:dyDescent="0.25">
      <c r="A27949" t="s">
        <v>32721</v>
      </c>
      <c r="B27949">
        <v>1</v>
      </c>
      <c r="C27949">
        <v>300452</v>
      </c>
    </row>
    <row r="27950" spans="1:3" x14ac:dyDescent="0.25">
      <c r="A27950" t="s">
        <v>32722</v>
      </c>
      <c r="B27950">
        <v>1</v>
      </c>
      <c r="C27950">
        <v>156522</v>
      </c>
    </row>
    <row r="27951" spans="1:3" x14ac:dyDescent="0.25">
      <c r="A27951" t="s">
        <v>32723</v>
      </c>
      <c r="B27951">
        <v>1</v>
      </c>
      <c r="C27951">
        <v>220686</v>
      </c>
    </row>
    <row r="27952" spans="1:3" x14ac:dyDescent="0.25">
      <c r="A27952" t="s">
        <v>32724</v>
      </c>
      <c r="B27952">
        <v>1</v>
      </c>
      <c r="C27952">
        <v>557111</v>
      </c>
    </row>
    <row r="27953" spans="1:3" x14ac:dyDescent="0.25">
      <c r="A27953" t="s">
        <v>32725</v>
      </c>
      <c r="B27953">
        <v>1</v>
      </c>
      <c r="C27953">
        <v>396294</v>
      </c>
    </row>
    <row r="27954" spans="1:3" x14ac:dyDescent="0.25">
      <c r="A27954" t="s">
        <v>32726</v>
      </c>
      <c r="B27954">
        <v>1</v>
      </c>
      <c r="C27954">
        <v>6103284</v>
      </c>
    </row>
    <row r="27955" spans="1:3" x14ac:dyDescent="0.25">
      <c r="A27955" t="s">
        <v>32727</v>
      </c>
      <c r="B27955">
        <v>1</v>
      </c>
      <c r="C27955">
        <v>84663</v>
      </c>
    </row>
    <row r="27956" spans="1:3" x14ac:dyDescent="0.25">
      <c r="A27956" t="s">
        <v>32728</v>
      </c>
      <c r="B27956">
        <v>1</v>
      </c>
      <c r="C27956">
        <v>40479</v>
      </c>
    </row>
    <row r="27957" spans="1:3" x14ac:dyDescent="0.25">
      <c r="A27957" t="s">
        <v>32729</v>
      </c>
      <c r="B27957">
        <v>1</v>
      </c>
      <c r="C27957">
        <v>404025</v>
      </c>
    </row>
    <row r="27958" spans="1:3" x14ac:dyDescent="0.25">
      <c r="A27958" t="s">
        <v>32730</v>
      </c>
      <c r="B27958">
        <v>1</v>
      </c>
      <c r="C27958">
        <v>1321543</v>
      </c>
    </row>
    <row r="27959" spans="1:3" x14ac:dyDescent="0.25">
      <c r="A27959" t="s">
        <v>32731</v>
      </c>
      <c r="B27959">
        <v>1</v>
      </c>
      <c r="C27959">
        <v>179872</v>
      </c>
    </row>
    <row r="27960" spans="1:3" x14ac:dyDescent="0.25">
      <c r="A27960" t="s">
        <v>32732</v>
      </c>
      <c r="B27960">
        <v>1</v>
      </c>
      <c r="C27960">
        <v>654535</v>
      </c>
    </row>
    <row r="27961" spans="1:3" x14ac:dyDescent="0.25">
      <c r="A27961" t="s">
        <v>32733</v>
      </c>
      <c r="B27961">
        <v>1</v>
      </c>
      <c r="C27961">
        <v>613953</v>
      </c>
    </row>
    <row r="27962" spans="1:3" x14ac:dyDescent="0.25">
      <c r="A27962" t="s">
        <v>32734</v>
      </c>
      <c r="B27962">
        <v>1</v>
      </c>
      <c r="C27962">
        <v>62453</v>
      </c>
    </row>
    <row r="27963" spans="1:3" x14ac:dyDescent="0.25">
      <c r="A27963" t="s">
        <v>32735</v>
      </c>
      <c r="B27963">
        <v>1</v>
      </c>
      <c r="C27963">
        <v>569818</v>
      </c>
    </row>
    <row r="27964" spans="1:3" x14ac:dyDescent="0.25">
      <c r="A27964" t="s">
        <v>32736</v>
      </c>
      <c r="B27964">
        <v>1</v>
      </c>
      <c r="C27964">
        <v>1471217</v>
      </c>
    </row>
    <row r="27965" spans="1:3" x14ac:dyDescent="0.25">
      <c r="A27965" t="s">
        <v>32737</v>
      </c>
      <c r="B27965">
        <v>1</v>
      </c>
      <c r="C27965">
        <v>1703682</v>
      </c>
    </row>
    <row r="27966" spans="1:3" x14ac:dyDescent="0.25">
      <c r="A27966" t="s">
        <v>32738</v>
      </c>
      <c r="B27966">
        <v>1</v>
      </c>
      <c r="C27966">
        <v>734734</v>
      </c>
    </row>
    <row r="27967" spans="1:3" x14ac:dyDescent="0.25">
      <c r="A27967" t="s">
        <v>32739</v>
      </c>
      <c r="B27967">
        <v>1</v>
      </c>
      <c r="C27967">
        <v>3737624</v>
      </c>
    </row>
    <row r="27968" spans="1:3" x14ac:dyDescent="0.25">
      <c r="A27968" t="s">
        <v>32740</v>
      </c>
      <c r="B27968">
        <v>1</v>
      </c>
      <c r="C27968">
        <v>156585</v>
      </c>
    </row>
    <row r="27969" spans="1:3" x14ac:dyDescent="0.25">
      <c r="A27969" t="s">
        <v>32741</v>
      </c>
      <c r="B27969">
        <v>1</v>
      </c>
      <c r="C27969">
        <v>244947</v>
      </c>
    </row>
    <row r="27970" spans="1:3" x14ac:dyDescent="0.25">
      <c r="A27970" t="s">
        <v>32742</v>
      </c>
      <c r="B27970">
        <v>1</v>
      </c>
      <c r="C27970">
        <v>810413</v>
      </c>
    </row>
    <row r="27971" spans="1:3" x14ac:dyDescent="0.25">
      <c r="A27971" t="s">
        <v>32743</v>
      </c>
      <c r="B27971">
        <v>1</v>
      </c>
      <c r="C27971">
        <v>274265</v>
      </c>
    </row>
    <row r="27972" spans="1:3" x14ac:dyDescent="0.25">
      <c r="A27972" t="s">
        <v>32744</v>
      </c>
      <c r="B27972">
        <v>1</v>
      </c>
      <c r="C27972">
        <v>895412</v>
      </c>
    </row>
    <row r="27973" spans="1:3" x14ac:dyDescent="0.25">
      <c r="A27973" t="s">
        <v>32745</v>
      </c>
      <c r="B27973">
        <v>1</v>
      </c>
      <c r="C27973">
        <v>109424</v>
      </c>
    </row>
    <row r="27974" spans="1:3" x14ac:dyDescent="0.25">
      <c r="A27974" t="s">
        <v>32746</v>
      </c>
      <c r="B27974">
        <v>1</v>
      </c>
      <c r="C27974">
        <v>455333</v>
      </c>
    </row>
    <row r="27975" spans="1:3" x14ac:dyDescent="0.25">
      <c r="A27975" t="s">
        <v>32747</v>
      </c>
      <c r="B27975">
        <v>1</v>
      </c>
      <c r="C27975">
        <v>180989</v>
      </c>
    </row>
    <row r="27976" spans="1:3" x14ac:dyDescent="0.25">
      <c r="A27976" t="s">
        <v>32748</v>
      </c>
      <c r="B27976">
        <v>1</v>
      </c>
      <c r="C27976">
        <v>340209</v>
      </c>
    </row>
    <row r="27977" spans="1:3" x14ac:dyDescent="0.25">
      <c r="A27977" t="s">
        <v>32749</v>
      </c>
      <c r="B27977">
        <v>1</v>
      </c>
      <c r="C27977">
        <v>425820</v>
      </c>
    </row>
    <row r="27978" spans="1:3" x14ac:dyDescent="0.25">
      <c r="A27978" t="s">
        <v>32750</v>
      </c>
      <c r="B27978">
        <v>1</v>
      </c>
      <c r="C27978">
        <v>84072</v>
      </c>
    </row>
    <row r="27979" spans="1:3" x14ac:dyDescent="0.25">
      <c r="A27979" t="s">
        <v>32751</v>
      </c>
      <c r="B27979">
        <v>1</v>
      </c>
      <c r="C27979">
        <v>7478079</v>
      </c>
    </row>
    <row r="27980" spans="1:3" x14ac:dyDescent="0.25">
      <c r="A27980" t="s">
        <v>32752</v>
      </c>
      <c r="B27980">
        <v>1</v>
      </c>
      <c r="C27980">
        <v>178986</v>
      </c>
    </row>
    <row r="27981" spans="1:3" x14ac:dyDescent="0.25">
      <c r="A27981" t="s">
        <v>32753</v>
      </c>
      <c r="B27981">
        <v>1</v>
      </c>
      <c r="C27981">
        <v>253249</v>
      </c>
    </row>
    <row r="27982" spans="1:3" x14ac:dyDescent="0.25">
      <c r="A27982" t="s">
        <v>32754</v>
      </c>
      <c r="B27982">
        <v>1</v>
      </c>
      <c r="C27982">
        <v>294174</v>
      </c>
    </row>
    <row r="27983" spans="1:3" x14ac:dyDescent="0.25">
      <c r="A27983" t="s">
        <v>32755</v>
      </c>
      <c r="B27983">
        <v>1</v>
      </c>
      <c r="C27983">
        <v>144399</v>
      </c>
    </row>
    <row r="27984" spans="1:3" x14ac:dyDescent="0.25">
      <c r="A27984" t="s">
        <v>32756</v>
      </c>
      <c r="B27984">
        <v>1</v>
      </c>
      <c r="C27984">
        <v>1325035</v>
      </c>
    </row>
    <row r="27985" spans="1:3" x14ac:dyDescent="0.25">
      <c r="A27985" t="s">
        <v>32757</v>
      </c>
      <c r="B27985">
        <v>1</v>
      </c>
      <c r="C27985">
        <v>11073354</v>
      </c>
    </row>
    <row r="27986" spans="1:3" x14ac:dyDescent="0.25">
      <c r="A27986" t="s">
        <v>32758</v>
      </c>
      <c r="B27986">
        <v>1</v>
      </c>
      <c r="C27986">
        <v>1528781</v>
      </c>
    </row>
    <row r="27987" spans="1:3" x14ac:dyDescent="0.25">
      <c r="A27987" t="s">
        <v>32759</v>
      </c>
      <c r="B27987">
        <v>1</v>
      </c>
      <c r="C27987">
        <v>971654</v>
      </c>
    </row>
    <row r="27988" spans="1:3" x14ac:dyDescent="0.25">
      <c r="A27988" t="s">
        <v>32760</v>
      </c>
      <c r="B27988">
        <v>1</v>
      </c>
      <c r="C27988">
        <v>895160</v>
      </c>
    </row>
    <row r="27989" spans="1:3" x14ac:dyDescent="0.25">
      <c r="A27989" t="s">
        <v>32761</v>
      </c>
      <c r="B27989">
        <v>1</v>
      </c>
      <c r="C27989">
        <v>496415</v>
      </c>
    </row>
    <row r="27990" spans="1:3" x14ac:dyDescent="0.25">
      <c r="A27990" t="s">
        <v>32762</v>
      </c>
      <c r="B27990">
        <v>1</v>
      </c>
      <c r="C27990">
        <v>818973</v>
      </c>
    </row>
    <row r="27991" spans="1:3" x14ac:dyDescent="0.25">
      <c r="A27991" t="s">
        <v>32763</v>
      </c>
      <c r="B27991">
        <v>1</v>
      </c>
      <c r="C27991">
        <v>352255</v>
      </c>
    </row>
    <row r="27992" spans="1:3" x14ac:dyDescent="0.25">
      <c r="A27992" t="s">
        <v>32764</v>
      </c>
      <c r="B27992">
        <v>1</v>
      </c>
      <c r="C27992">
        <v>729229</v>
      </c>
    </row>
    <row r="27993" spans="1:3" x14ac:dyDescent="0.25">
      <c r="A27993" t="s">
        <v>32765</v>
      </c>
      <c r="B27993">
        <v>1</v>
      </c>
      <c r="C27993">
        <v>119458</v>
      </c>
    </row>
    <row r="27994" spans="1:3" x14ac:dyDescent="0.25">
      <c r="A27994" t="s">
        <v>32766</v>
      </c>
      <c r="B27994">
        <v>1</v>
      </c>
      <c r="C27994">
        <v>609301</v>
      </c>
    </row>
    <row r="27995" spans="1:3" x14ac:dyDescent="0.25">
      <c r="A27995" t="s">
        <v>32767</v>
      </c>
      <c r="B27995">
        <v>1</v>
      </c>
      <c r="C27995">
        <v>42143</v>
      </c>
    </row>
    <row r="27996" spans="1:3" x14ac:dyDescent="0.25">
      <c r="A27996" t="s">
        <v>32768</v>
      </c>
      <c r="B27996">
        <v>1</v>
      </c>
      <c r="C27996">
        <v>344441</v>
      </c>
    </row>
    <row r="27997" spans="1:3" x14ac:dyDescent="0.25">
      <c r="A27997" t="s">
        <v>32769</v>
      </c>
      <c r="B27997">
        <v>1</v>
      </c>
      <c r="C27997">
        <v>777087</v>
      </c>
    </row>
    <row r="27998" spans="1:3" x14ac:dyDescent="0.25">
      <c r="A27998" t="s">
        <v>32770</v>
      </c>
      <c r="B27998">
        <v>1</v>
      </c>
      <c r="C27998">
        <v>215436</v>
      </c>
    </row>
    <row r="27999" spans="1:3" x14ac:dyDescent="0.25">
      <c r="A27999" t="s">
        <v>32771</v>
      </c>
      <c r="B27999">
        <v>1</v>
      </c>
      <c r="C27999">
        <v>843063</v>
      </c>
    </row>
    <row r="28000" spans="1:3" x14ac:dyDescent="0.25">
      <c r="A28000" t="s">
        <v>32772</v>
      </c>
      <c r="B28000">
        <v>1</v>
      </c>
      <c r="C28000">
        <v>22714</v>
      </c>
    </row>
    <row r="28001" spans="1:3" x14ac:dyDescent="0.25">
      <c r="A28001" t="s">
        <v>32773</v>
      </c>
      <c r="B28001">
        <v>1</v>
      </c>
      <c r="C28001">
        <v>5406954</v>
      </c>
    </row>
    <row r="28002" spans="1:3" x14ac:dyDescent="0.25">
      <c r="A28002" t="s">
        <v>32774</v>
      </c>
      <c r="B28002">
        <v>1</v>
      </c>
      <c r="C28002">
        <v>1027085</v>
      </c>
    </row>
    <row r="28003" spans="1:3" x14ac:dyDescent="0.25">
      <c r="A28003" t="s">
        <v>32775</v>
      </c>
      <c r="B28003">
        <v>1</v>
      </c>
      <c r="C28003">
        <v>2078545</v>
      </c>
    </row>
    <row r="28004" spans="1:3" x14ac:dyDescent="0.25">
      <c r="A28004" t="s">
        <v>32776</v>
      </c>
      <c r="B28004">
        <v>1</v>
      </c>
      <c r="C28004">
        <v>543178</v>
      </c>
    </row>
    <row r="28005" spans="1:3" x14ac:dyDescent="0.25">
      <c r="A28005" t="s">
        <v>32777</v>
      </c>
      <c r="B28005">
        <v>1</v>
      </c>
      <c r="C28005">
        <v>128474</v>
      </c>
    </row>
    <row r="28006" spans="1:3" x14ac:dyDescent="0.25">
      <c r="A28006" t="s">
        <v>32778</v>
      </c>
      <c r="B28006">
        <v>1</v>
      </c>
      <c r="C28006">
        <v>598740</v>
      </c>
    </row>
    <row r="28007" spans="1:3" x14ac:dyDescent="0.25">
      <c r="A28007" t="s">
        <v>32779</v>
      </c>
      <c r="B28007">
        <v>1</v>
      </c>
      <c r="C28007">
        <v>353912</v>
      </c>
    </row>
    <row r="28008" spans="1:3" x14ac:dyDescent="0.25">
      <c r="A28008" t="s">
        <v>32780</v>
      </c>
      <c r="B28008">
        <v>1</v>
      </c>
      <c r="C28008">
        <v>12621</v>
      </c>
    </row>
    <row r="28009" spans="1:3" x14ac:dyDescent="0.25">
      <c r="A28009" t="s">
        <v>32781</v>
      </c>
      <c r="B28009">
        <v>1</v>
      </c>
      <c r="C28009">
        <v>89837</v>
      </c>
    </row>
    <row r="28010" spans="1:3" x14ac:dyDescent="0.25">
      <c r="A28010" t="s">
        <v>32782</v>
      </c>
      <c r="B28010">
        <v>1</v>
      </c>
      <c r="C28010">
        <v>2367567</v>
      </c>
    </row>
    <row r="28011" spans="1:3" x14ac:dyDescent="0.25">
      <c r="A28011" t="s">
        <v>32783</v>
      </c>
      <c r="B28011">
        <v>1</v>
      </c>
      <c r="C28011">
        <v>993847</v>
      </c>
    </row>
    <row r="28012" spans="1:3" x14ac:dyDescent="0.25">
      <c r="A28012" t="s">
        <v>32784</v>
      </c>
      <c r="B28012">
        <v>1</v>
      </c>
      <c r="C28012">
        <v>1431083</v>
      </c>
    </row>
    <row r="28013" spans="1:3" x14ac:dyDescent="0.25">
      <c r="A28013" t="s">
        <v>32785</v>
      </c>
      <c r="B28013">
        <v>1</v>
      </c>
      <c r="C28013">
        <v>522739</v>
      </c>
    </row>
    <row r="28014" spans="1:3" x14ac:dyDescent="0.25">
      <c r="A28014" t="s">
        <v>32786</v>
      </c>
      <c r="B28014">
        <v>1</v>
      </c>
      <c r="C28014">
        <v>2924929</v>
      </c>
    </row>
    <row r="28015" spans="1:3" x14ac:dyDescent="0.25">
      <c r="A28015" t="s">
        <v>32787</v>
      </c>
      <c r="B28015">
        <v>1</v>
      </c>
      <c r="C28015">
        <v>32233520</v>
      </c>
    </row>
    <row r="28016" spans="1:3" x14ac:dyDescent="0.25">
      <c r="A28016" t="s">
        <v>32788</v>
      </c>
      <c r="B28016">
        <v>1</v>
      </c>
      <c r="C28016">
        <v>147751</v>
      </c>
    </row>
    <row r="28017" spans="1:3" x14ac:dyDescent="0.25">
      <c r="A28017" t="s">
        <v>32789</v>
      </c>
      <c r="B28017">
        <v>1</v>
      </c>
      <c r="C28017">
        <v>1676162</v>
      </c>
    </row>
    <row r="28018" spans="1:3" x14ac:dyDescent="0.25">
      <c r="A28018" t="s">
        <v>32790</v>
      </c>
      <c r="B28018">
        <v>1</v>
      </c>
      <c r="C28018">
        <v>20848825</v>
      </c>
    </row>
    <row r="28019" spans="1:3" x14ac:dyDescent="0.25">
      <c r="A28019" t="s">
        <v>32791</v>
      </c>
      <c r="B28019">
        <v>1</v>
      </c>
      <c r="C28019">
        <v>76110</v>
      </c>
    </row>
    <row r="28020" spans="1:3" x14ac:dyDescent="0.25">
      <c r="A28020" t="s">
        <v>32792</v>
      </c>
      <c r="B28020">
        <v>1</v>
      </c>
      <c r="C28020">
        <v>1168104</v>
      </c>
    </row>
    <row r="28021" spans="1:3" x14ac:dyDescent="0.25">
      <c r="A28021" t="s">
        <v>32793</v>
      </c>
      <c r="B28021">
        <v>1</v>
      </c>
      <c r="C28021">
        <v>587550</v>
      </c>
    </row>
    <row r="28022" spans="1:3" x14ac:dyDescent="0.25">
      <c r="A28022" t="s">
        <v>32794</v>
      </c>
      <c r="B28022">
        <v>1</v>
      </c>
      <c r="C28022">
        <v>26607</v>
      </c>
    </row>
    <row r="28023" spans="1:3" x14ac:dyDescent="0.25">
      <c r="A28023" t="s">
        <v>32795</v>
      </c>
      <c r="B28023">
        <v>1</v>
      </c>
      <c r="C28023">
        <v>262832</v>
      </c>
    </row>
    <row r="28024" spans="1:3" x14ac:dyDescent="0.25">
      <c r="A28024" t="s">
        <v>32796</v>
      </c>
      <c r="B28024">
        <v>1</v>
      </c>
      <c r="C28024">
        <v>71053</v>
      </c>
    </row>
    <row r="28025" spans="1:3" x14ac:dyDescent="0.25">
      <c r="A28025" t="s">
        <v>32797</v>
      </c>
      <c r="B28025">
        <v>1</v>
      </c>
      <c r="C28025">
        <v>221023</v>
      </c>
    </row>
    <row r="28026" spans="1:3" x14ac:dyDescent="0.25">
      <c r="A28026" t="s">
        <v>32798</v>
      </c>
      <c r="B28026">
        <v>1</v>
      </c>
      <c r="C28026">
        <v>118003</v>
      </c>
    </row>
    <row r="28027" spans="1:3" x14ac:dyDescent="0.25">
      <c r="A28027" t="s">
        <v>32799</v>
      </c>
      <c r="B28027">
        <v>1</v>
      </c>
      <c r="C28027">
        <v>499456</v>
      </c>
    </row>
    <row r="28028" spans="1:3" x14ac:dyDescent="0.25">
      <c r="A28028" t="s">
        <v>32800</v>
      </c>
      <c r="B28028">
        <v>1</v>
      </c>
      <c r="C28028">
        <v>236530</v>
      </c>
    </row>
    <row r="28029" spans="1:3" x14ac:dyDescent="0.25">
      <c r="A28029" t="s">
        <v>32801</v>
      </c>
      <c r="B28029">
        <v>1</v>
      </c>
      <c r="C28029">
        <v>30440</v>
      </c>
    </row>
    <row r="28030" spans="1:3" x14ac:dyDescent="0.25">
      <c r="A28030" t="s">
        <v>32802</v>
      </c>
      <c r="B28030">
        <v>1</v>
      </c>
      <c r="C28030">
        <v>444571</v>
      </c>
    </row>
    <row r="28031" spans="1:3" x14ac:dyDescent="0.25">
      <c r="A28031" t="s">
        <v>32803</v>
      </c>
      <c r="B28031">
        <v>1</v>
      </c>
      <c r="C28031">
        <v>151774</v>
      </c>
    </row>
    <row r="28032" spans="1:3" x14ac:dyDescent="0.25">
      <c r="A28032" t="s">
        <v>32804</v>
      </c>
      <c r="B28032">
        <v>1</v>
      </c>
      <c r="C28032">
        <v>675480</v>
      </c>
    </row>
    <row r="28033" spans="1:3" x14ac:dyDescent="0.25">
      <c r="A28033" t="s">
        <v>32805</v>
      </c>
      <c r="B28033">
        <v>1</v>
      </c>
      <c r="C28033">
        <v>664307</v>
      </c>
    </row>
    <row r="28034" spans="1:3" x14ac:dyDescent="0.25">
      <c r="A28034" t="s">
        <v>32806</v>
      </c>
      <c r="B28034">
        <v>1</v>
      </c>
      <c r="C28034">
        <v>58797</v>
      </c>
    </row>
    <row r="28035" spans="1:3" x14ac:dyDescent="0.25">
      <c r="A28035" t="s">
        <v>32807</v>
      </c>
      <c r="B28035">
        <v>1</v>
      </c>
      <c r="C28035">
        <v>102655</v>
      </c>
    </row>
    <row r="28036" spans="1:3" x14ac:dyDescent="0.25">
      <c r="A28036" t="s">
        <v>32808</v>
      </c>
      <c r="B28036">
        <v>1</v>
      </c>
      <c r="C28036">
        <v>748068</v>
      </c>
    </row>
    <row r="28037" spans="1:3" x14ac:dyDescent="0.25">
      <c r="A28037" t="s">
        <v>32809</v>
      </c>
      <c r="B28037">
        <v>1</v>
      </c>
      <c r="C28037">
        <v>140301</v>
      </c>
    </row>
    <row r="28038" spans="1:3" x14ac:dyDescent="0.25">
      <c r="A28038" t="s">
        <v>32810</v>
      </c>
      <c r="B28038">
        <v>1</v>
      </c>
      <c r="C28038">
        <v>5216775</v>
      </c>
    </row>
    <row r="28039" spans="1:3" x14ac:dyDescent="0.25">
      <c r="A28039" t="s">
        <v>32811</v>
      </c>
      <c r="B28039">
        <v>1</v>
      </c>
      <c r="C28039">
        <v>1229448</v>
      </c>
    </row>
    <row r="28040" spans="1:3" x14ac:dyDescent="0.25">
      <c r="A28040" t="s">
        <v>32812</v>
      </c>
      <c r="B28040">
        <v>1</v>
      </c>
      <c r="C28040">
        <v>35580</v>
      </c>
    </row>
    <row r="28041" spans="1:3" x14ac:dyDescent="0.25">
      <c r="A28041" t="s">
        <v>32813</v>
      </c>
      <c r="B28041">
        <v>1</v>
      </c>
      <c r="C28041">
        <v>99466</v>
      </c>
    </row>
    <row r="28042" spans="1:3" x14ac:dyDescent="0.25">
      <c r="A28042" t="s">
        <v>32814</v>
      </c>
      <c r="B28042">
        <v>1</v>
      </c>
      <c r="C28042">
        <v>34838342</v>
      </c>
    </row>
    <row r="28043" spans="1:3" x14ac:dyDescent="0.25">
      <c r="A28043" t="s">
        <v>32815</v>
      </c>
      <c r="B28043">
        <v>1</v>
      </c>
      <c r="C28043">
        <v>127704</v>
      </c>
    </row>
    <row r="28044" spans="1:3" x14ac:dyDescent="0.25">
      <c r="A28044" t="s">
        <v>32816</v>
      </c>
      <c r="B28044">
        <v>1</v>
      </c>
      <c r="C28044">
        <v>5591501</v>
      </c>
    </row>
    <row r="28045" spans="1:3" x14ac:dyDescent="0.25">
      <c r="A28045" t="s">
        <v>32817</v>
      </c>
      <c r="B28045">
        <v>1</v>
      </c>
      <c r="C28045">
        <v>89142000</v>
      </c>
    </row>
    <row r="28046" spans="1:3" x14ac:dyDescent="0.25">
      <c r="A28046" t="s">
        <v>32818</v>
      </c>
      <c r="B28046">
        <v>1</v>
      </c>
      <c r="C28046">
        <v>396694</v>
      </c>
    </row>
    <row r="28047" spans="1:3" x14ac:dyDescent="0.25">
      <c r="A28047" t="s">
        <v>32819</v>
      </c>
      <c r="B28047">
        <v>1</v>
      </c>
      <c r="C28047">
        <v>545070</v>
      </c>
    </row>
    <row r="28048" spans="1:3" x14ac:dyDescent="0.25">
      <c r="A28048" t="s">
        <v>32820</v>
      </c>
      <c r="B28048">
        <v>1</v>
      </c>
      <c r="C28048">
        <v>1433721</v>
      </c>
    </row>
    <row r="28049" spans="1:3" x14ac:dyDescent="0.25">
      <c r="A28049" t="s">
        <v>32821</v>
      </c>
      <c r="B28049">
        <v>1</v>
      </c>
      <c r="C28049">
        <v>283590</v>
      </c>
    </row>
    <row r="28050" spans="1:3" x14ac:dyDescent="0.25">
      <c r="A28050" t="s">
        <v>32822</v>
      </c>
      <c r="B28050">
        <v>1</v>
      </c>
      <c r="C28050">
        <v>18536</v>
      </c>
    </row>
    <row r="28051" spans="1:3" x14ac:dyDescent="0.25">
      <c r="A28051" t="s">
        <v>32823</v>
      </c>
      <c r="B28051">
        <v>1</v>
      </c>
      <c r="C28051">
        <v>83029</v>
      </c>
    </row>
    <row r="28052" spans="1:3" x14ac:dyDescent="0.25">
      <c r="A28052" t="s">
        <v>32824</v>
      </c>
      <c r="B28052">
        <v>1</v>
      </c>
      <c r="C28052">
        <v>1264729</v>
      </c>
    </row>
    <row r="28053" spans="1:3" x14ac:dyDescent="0.25">
      <c r="A28053" t="s">
        <v>32825</v>
      </c>
      <c r="B28053">
        <v>1</v>
      </c>
      <c r="C28053">
        <v>100040</v>
      </c>
    </row>
    <row r="28054" spans="1:3" x14ac:dyDescent="0.25">
      <c r="A28054" t="s">
        <v>32826</v>
      </c>
      <c r="B28054">
        <v>1</v>
      </c>
      <c r="C28054">
        <v>41128</v>
      </c>
    </row>
    <row r="28055" spans="1:3" x14ac:dyDescent="0.25">
      <c r="A28055" t="s">
        <v>32827</v>
      </c>
      <c r="B28055">
        <v>1</v>
      </c>
      <c r="C28055">
        <v>72229</v>
      </c>
    </row>
    <row r="28056" spans="1:3" x14ac:dyDescent="0.25">
      <c r="A28056" t="s">
        <v>32828</v>
      </c>
      <c r="B28056">
        <v>1</v>
      </c>
      <c r="C28056">
        <v>405087</v>
      </c>
    </row>
    <row r="28057" spans="1:3" x14ac:dyDescent="0.25">
      <c r="A28057" t="s">
        <v>32829</v>
      </c>
      <c r="B28057">
        <v>1</v>
      </c>
      <c r="C28057">
        <v>776986</v>
      </c>
    </row>
    <row r="28058" spans="1:3" x14ac:dyDescent="0.25">
      <c r="A28058" t="s">
        <v>32830</v>
      </c>
      <c r="B28058">
        <v>1</v>
      </c>
      <c r="C28058">
        <v>25751</v>
      </c>
    </row>
    <row r="28059" spans="1:3" x14ac:dyDescent="0.25">
      <c r="A28059" t="s">
        <v>32831</v>
      </c>
      <c r="B28059">
        <v>1</v>
      </c>
      <c r="C28059">
        <v>204499</v>
      </c>
    </row>
    <row r="28060" spans="1:3" x14ac:dyDescent="0.25">
      <c r="A28060" t="s">
        <v>32832</v>
      </c>
      <c r="B28060">
        <v>1</v>
      </c>
      <c r="C28060">
        <v>93121</v>
      </c>
    </row>
    <row r="28061" spans="1:3" x14ac:dyDescent="0.25">
      <c r="A28061" t="s">
        <v>32833</v>
      </c>
      <c r="B28061">
        <v>1</v>
      </c>
      <c r="C28061">
        <v>273766</v>
      </c>
    </row>
    <row r="28062" spans="1:3" x14ac:dyDescent="0.25">
      <c r="A28062" t="s">
        <v>32834</v>
      </c>
      <c r="B28062">
        <v>1</v>
      </c>
      <c r="C28062">
        <v>97870</v>
      </c>
    </row>
    <row r="28063" spans="1:3" x14ac:dyDescent="0.25">
      <c r="A28063" t="s">
        <v>32835</v>
      </c>
      <c r="B28063">
        <v>1</v>
      </c>
      <c r="C28063">
        <v>159231</v>
      </c>
    </row>
    <row r="28064" spans="1:3" x14ac:dyDescent="0.25">
      <c r="A28064" t="s">
        <v>32836</v>
      </c>
      <c r="B28064">
        <v>1</v>
      </c>
      <c r="C28064">
        <v>267300</v>
      </c>
    </row>
    <row r="28065" spans="1:3" x14ac:dyDescent="0.25">
      <c r="A28065" t="s">
        <v>32837</v>
      </c>
      <c r="B28065">
        <v>1</v>
      </c>
      <c r="C28065">
        <v>429451</v>
      </c>
    </row>
    <row r="28066" spans="1:3" x14ac:dyDescent="0.25">
      <c r="A28066" t="s">
        <v>32838</v>
      </c>
      <c r="B28066">
        <v>1</v>
      </c>
      <c r="C28066">
        <v>47209015</v>
      </c>
    </row>
    <row r="28067" spans="1:3" x14ac:dyDescent="0.25">
      <c r="A28067" t="s">
        <v>32839</v>
      </c>
      <c r="B28067">
        <v>1</v>
      </c>
      <c r="C28067">
        <v>1005011</v>
      </c>
    </row>
    <row r="28068" spans="1:3" x14ac:dyDescent="0.25">
      <c r="A28068" t="s">
        <v>32840</v>
      </c>
      <c r="B28068">
        <v>1</v>
      </c>
      <c r="C28068">
        <v>440090</v>
      </c>
    </row>
    <row r="28069" spans="1:3" x14ac:dyDescent="0.25">
      <c r="A28069" t="s">
        <v>32841</v>
      </c>
      <c r="B28069">
        <v>1</v>
      </c>
      <c r="C28069">
        <v>1166797</v>
      </c>
    </row>
    <row r="28070" spans="1:3" x14ac:dyDescent="0.25">
      <c r="A28070" t="s">
        <v>32842</v>
      </c>
      <c r="B28070">
        <v>1</v>
      </c>
      <c r="C28070">
        <v>400346</v>
      </c>
    </row>
    <row r="28071" spans="1:3" x14ac:dyDescent="0.25">
      <c r="A28071" t="s">
        <v>32843</v>
      </c>
      <c r="B28071">
        <v>1</v>
      </c>
      <c r="C28071">
        <v>326880</v>
      </c>
    </row>
    <row r="28072" spans="1:3" x14ac:dyDescent="0.25">
      <c r="A28072" t="s">
        <v>32844</v>
      </c>
      <c r="B28072">
        <v>1</v>
      </c>
      <c r="C28072">
        <v>99407</v>
      </c>
    </row>
    <row r="28073" spans="1:3" x14ac:dyDescent="0.25">
      <c r="A28073" t="s">
        <v>32845</v>
      </c>
      <c r="B28073">
        <v>1</v>
      </c>
      <c r="C28073">
        <v>140946</v>
      </c>
    </row>
    <row r="28074" spans="1:3" x14ac:dyDescent="0.25">
      <c r="A28074" t="s">
        <v>32846</v>
      </c>
      <c r="B28074">
        <v>1</v>
      </c>
      <c r="C28074">
        <v>663132</v>
      </c>
    </row>
    <row r="28075" spans="1:3" x14ac:dyDescent="0.25">
      <c r="A28075" t="s">
        <v>32847</v>
      </c>
      <c r="B28075">
        <v>1</v>
      </c>
      <c r="C28075">
        <v>380829</v>
      </c>
    </row>
    <row r="28076" spans="1:3" x14ac:dyDescent="0.25">
      <c r="A28076" t="s">
        <v>32848</v>
      </c>
      <c r="B28076">
        <v>1</v>
      </c>
      <c r="C28076">
        <v>167717</v>
      </c>
    </row>
    <row r="28077" spans="1:3" x14ac:dyDescent="0.25">
      <c r="A28077" t="s">
        <v>32849</v>
      </c>
      <c r="B28077">
        <v>1</v>
      </c>
      <c r="C28077">
        <v>556771</v>
      </c>
    </row>
    <row r="28078" spans="1:3" x14ac:dyDescent="0.25">
      <c r="A28078" t="s">
        <v>32850</v>
      </c>
      <c r="B28078">
        <v>1</v>
      </c>
      <c r="C28078">
        <v>294623</v>
      </c>
    </row>
    <row r="28079" spans="1:3" x14ac:dyDescent="0.25">
      <c r="A28079" t="s">
        <v>32851</v>
      </c>
      <c r="B28079">
        <v>1</v>
      </c>
      <c r="C28079">
        <v>29859</v>
      </c>
    </row>
    <row r="28080" spans="1:3" x14ac:dyDescent="0.25">
      <c r="A28080" t="s">
        <v>32852</v>
      </c>
      <c r="B28080">
        <v>1</v>
      </c>
      <c r="C28080">
        <v>284870</v>
      </c>
    </row>
    <row r="28081" spans="1:3" x14ac:dyDescent="0.25">
      <c r="A28081" t="s">
        <v>32853</v>
      </c>
      <c r="B28081">
        <v>1</v>
      </c>
      <c r="C28081">
        <v>686114</v>
      </c>
    </row>
    <row r="28082" spans="1:3" x14ac:dyDescent="0.25">
      <c r="A28082" t="s">
        <v>32854</v>
      </c>
      <c r="B28082">
        <v>1</v>
      </c>
      <c r="C28082">
        <v>514169</v>
      </c>
    </row>
    <row r="28083" spans="1:3" x14ac:dyDescent="0.25">
      <c r="A28083" t="s">
        <v>32855</v>
      </c>
      <c r="B28083">
        <v>1</v>
      </c>
      <c r="C28083">
        <v>73289</v>
      </c>
    </row>
    <row r="28084" spans="1:3" x14ac:dyDescent="0.25">
      <c r="A28084" t="s">
        <v>32856</v>
      </c>
      <c r="B28084">
        <v>1</v>
      </c>
      <c r="C28084">
        <v>293093</v>
      </c>
    </row>
    <row r="28085" spans="1:3" x14ac:dyDescent="0.25">
      <c r="A28085" t="s">
        <v>32857</v>
      </c>
      <c r="B28085">
        <v>1</v>
      </c>
      <c r="C28085">
        <v>340205</v>
      </c>
    </row>
    <row r="28086" spans="1:3" x14ac:dyDescent="0.25">
      <c r="A28086" t="s">
        <v>32858</v>
      </c>
      <c r="B28086">
        <v>1</v>
      </c>
      <c r="C28086">
        <v>217200</v>
      </c>
    </row>
    <row r="28087" spans="1:3" x14ac:dyDescent="0.25">
      <c r="A28087" t="s">
        <v>32859</v>
      </c>
      <c r="B28087">
        <v>1</v>
      </c>
      <c r="C28087">
        <v>1738321</v>
      </c>
    </row>
    <row r="28088" spans="1:3" x14ac:dyDescent="0.25">
      <c r="A28088" t="s">
        <v>32860</v>
      </c>
      <c r="B28088">
        <v>1</v>
      </c>
      <c r="C28088">
        <v>330092</v>
      </c>
    </row>
    <row r="28089" spans="1:3" x14ac:dyDescent="0.25">
      <c r="A28089" t="s">
        <v>32861</v>
      </c>
      <c r="B28089">
        <v>1</v>
      </c>
      <c r="C28089">
        <v>112044</v>
      </c>
    </row>
    <row r="28090" spans="1:3" x14ac:dyDescent="0.25">
      <c r="A28090" t="s">
        <v>32862</v>
      </c>
      <c r="B28090">
        <v>1</v>
      </c>
      <c r="C28090">
        <v>20155730</v>
      </c>
    </row>
    <row r="28091" spans="1:3" x14ac:dyDescent="0.25">
      <c r="A28091" t="s">
        <v>32863</v>
      </c>
      <c r="B28091">
        <v>1</v>
      </c>
      <c r="C28091">
        <v>496779</v>
      </c>
    </row>
    <row r="28092" spans="1:3" x14ac:dyDescent="0.25">
      <c r="A28092" t="s">
        <v>32864</v>
      </c>
      <c r="B28092">
        <v>1</v>
      </c>
      <c r="C28092">
        <v>62773810</v>
      </c>
    </row>
    <row r="28093" spans="1:3" x14ac:dyDescent="0.25">
      <c r="A28093" t="s">
        <v>32865</v>
      </c>
      <c r="B28093">
        <v>1</v>
      </c>
      <c r="C28093">
        <v>1591665</v>
      </c>
    </row>
    <row r="28094" spans="1:3" x14ac:dyDescent="0.25">
      <c r="A28094" t="s">
        <v>32866</v>
      </c>
      <c r="B28094">
        <v>1</v>
      </c>
      <c r="C28094">
        <v>3751672</v>
      </c>
    </row>
    <row r="28095" spans="1:3" x14ac:dyDescent="0.25">
      <c r="A28095" t="s">
        <v>32867</v>
      </c>
      <c r="B28095">
        <v>1</v>
      </c>
      <c r="C28095">
        <v>1599705</v>
      </c>
    </row>
    <row r="28096" spans="1:3" x14ac:dyDescent="0.25">
      <c r="A28096" t="s">
        <v>32868</v>
      </c>
      <c r="B28096">
        <v>1</v>
      </c>
      <c r="C28096">
        <v>1192534</v>
      </c>
    </row>
    <row r="28097" spans="1:3" x14ac:dyDescent="0.25">
      <c r="A28097" t="s">
        <v>32869</v>
      </c>
      <c r="B28097">
        <v>1</v>
      </c>
      <c r="C28097">
        <v>479274</v>
      </c>
    </row>
    <row r="28098" spans="1:3" x14ac:dyDescent="0.25">
      <c r="A28098" t="s">
        <v>32870</v>
      </c>
      <c r="B28098">
        <v>1</v>
      </c>
      <c r="C28098">
        <v>367481</v>
      </c>
    </row>
    <row r="28099" spans="1:3" x14ac:dyDescent="0.25">
      <c r="A28099" t="s">
        <v>32871</v>
      </c>
      <c r="B28099">
        <v>1</v>
      </c>
      <c r="C28099">
        <v>4101641</v>
      </c>
    </row>
    <row r="28100" spans="1:3" x14ac:dyDescent="0.25">
      <c r="A28100" t="s">
        <v>32872</v>
      </c>
      <c r="B28100">
        <v>1</v>
      </c>
      <c r="C28100">
        <v>147103</v>
      </c>
    </row>
    <row r="28101" spans="1:3" x14ac:dyDescent="0.25">
      <c r="A28101" t="s">
        <v>32873</v>
      </c>
      <c r="B28101">
        <v>1</v>
      </c>
      <c r="C28101">
        <v>94114</v>
      </c>
    </row>
    <row r="28102" spans="1:3" x14ac:dyDescent="0.25">
      <c r="A28102" t="s">
        <v>32874</v>
      </c>
      <c r="B28102">
        <v>1</v>
      </c>
      <c r="C28102">
        <v>1323808</v>
      </c>
    </row>
    <row r="28103" spans="1:3" x14ac:dyDescent="0.25">
      <c r="A28103" t="s">
        <v>32875</v>
      </c>
      <c r="B28103">
        <v>1</v>
      </c>
      <c r="C28103">
        <v>933581</v>
      </c>
    </row>
    <row r="28104" spans="1:3" x14ac:dyDescent="0.25">
      <c r="A28104" t="s">
        <v>32876</v>
      </c>
      <c r="B28104">
        <v>1</v>
      </c>
      <c r="C28104">
        <v>272861</v>
      </c>
    </row>
    <row r="28105" spans="1:3" x14ac:dyDescent="0.25">
      <c r="A28105" t="s">
        <v>32877</v>
      </c>
      <c r="B28105">
        <v>1</v>
      </c>
      <c r="C28105">
        <v>607939</v>
      </c>
    </row>
    <row r="28106" spans="1:3" x14ac:dyDescent="0.25">
      <c r="A28106" t="s">
        <v>32878</v>
      </c>
      <c r="B28106">
        <v>1</v>
      </c>
      <c r="C28106">
        <v>270855</v>
      </c>
    </row>
    <row r="28107" spans="1:3" x14ac:dyDescent="0.25">
      <c r="A28107" t="s">
        <v>32879</v>
      </c>
      <c r="B28107">
        <v>1</v>
      </c>
      <c r="C28107">
        <v>993714</v>
      </c>
    </row>
    <row r="28108" spans="1:3" x14ac:dyDescent="0.25">
      <c r="A28108" t="s">
        <v>32880</v>
      </c>
      <c r="B28108">
        <v>1</v>
      </c>
      <c r="C28108">
        <v>164723</v>
      </c>
    </row>
    <row r="28109" spans="1:3" x14ac:dyDescent="0.25">
      <c r="A28109" t="s">
        <v>32881</v>
      </c>
      <c r="B28109">
        <v>1</v>
      </c>
      <c r="C28109">
        <v>28968</v>
      </c>
    </row>
    <row r="28110" spans="1:3" x14ac:dyDescent="0.25">
      <c r="A28110" t="s">
        <v>32882</v>
      </c>
      <c r="B28110">
        <v>1</v>
      </c>
      <c r="C28110">
        <v>232206</v>
      </c>
    </row>
    <row r="28111" spans="1:3" x14ac:dyDescent="0.25">
      <c r="A28111" t="s">
        <v>32883</v>
      </c>
      <c r="B28111">
        <v>1</v>
      </c>
      <c r="C28111">
        <v>115235</v>
      </c>
    </row>
    <row r="28112" spans="1:3" x14ac:dyDescent="0.25">
      <c r="A28112" t="s">
        <v>32884</v>
      </c>
      <c r="B28112">
        <v>1</v>
      </c>
      <c r="C28112">
        <v>925615</v>
      </c>
    </row>
    <row r="28113" spans="1:3" x14ac:dyDescent="0.25">
      <c r="A28113" t="s">
        <v>32885</v>
      </c>
      <c r="B28113">
        <v>1</v>
      </c>
      <c r="C28113">
        <v>766578</v>
      </c>
    </row>
    <row r="28114" spans="1:3" x14ac:dyDescent="0.25">
      <c r="A28114" t="s">
        <v>32886</v>
      </c>
      <c r="B28114">
        <v>1</v>
      </c>
      <c r="C28114">
        <v>158863</v>
      </c>
    </row>
    <row r="28115" spans="1:3" x14ac:dyDescent="0.25">
      <c r="A28115" t="s">
        <v>32887</v>
      </c>
      <c r="B28115">
        <v>1</v>
      </c>
      <c r="C28115">
        <v>163044</v>
      </c>
    </row>
    <row r="28116" spans="1:3" x14ac:dyDescent="0.25">
      <c r="A28116" t="s">
        <v>32888</v>
      </c>
      <c r="B28116">
        <v>1</v>
      </c>
      <c r="C28116">
        <v>131417</v>
      </c>
    </row>
    <row r="28117" spans="1:3" x14ac:dyDescent="0.25">
      <c r="A28117" t="s">
        <v>32889</v>
      </c>
      <c r="B28117">
        <v>1</v>
      </c>
      <c r="C28117">
        <v>45535</v>
      </c>
    </row>
    <row r="28118" spans="1:3" x14ac:dyDescent="0.25">
      <c r="A28118" t="s">
        <v>32890</v>
      </c>
      <c r="B28118">
        <v>1</v>
      </c>
      <c r="C28118">
        <v>193514</v>
      </c>
    </row>
    <row r="28119" spans="1:3" x14ac:dyDescent="0.25">
      <c r="A28119" t="s">
        <v>32891</v>
      </c>
      <c r="B28119">
        <v>1</v>
      </c>
      <c r="C28119">
        <v>69417</v>
      </c>
    </row>
    <row r="28120" spans="1:3" x14ac:dyDescent="0.25">
      <c r="A28120" t="s">
        <v>32892</v>
      </c>
      <c r="B28120">
        <v>1</v>
      </c>
      <c r="C28120">
        <v>49371</v>
      </c>
    </row>
    <row r="28121" spans="1:3" x14ac:dyDescent="0.25">
      <c r="A28121" t="s">
        <v>32893</v>
      </c>
      <c r="B28121">
        <v>1</v>
      </c>
      <c r="C28121">
        <v>62676</v>
      </c>
    </row>
    <row r="28122" spans="1:3" x14ac:dyDescent="0.25">
      <c r="A28122" t="s">
        <v>32894</v>
      </c>
      <c r="B28122">
        <v>1</v>
      </c>
      <c r="C28122">
        <v>534220</v>
      </c>
    </row>
    <row r="28123" spans="1:3" x14ac:dyDescent="0.25">
      <c r="A28123" t="s">
        <v>32895</v>
      </c>
      <c r="B28123">
        <v>1</v>
      </c>
      <c r="C28123">
        <v>246773</v>
      </c>
    </row>
    <row r="28124" spans="1:3" x14ac:dyDescent="0.25">
      <c r="A28124" t="s">
        <v>32896</v>
      </c>
      <c r="B28124">
        <v>1</v>
      </c>
      <c r="C28124">
        <v>382657</v>
      </c>
    </row>
    <row r="28125" spans="1:3" x14ac:dyDescent="0.25">
      <c r="A28125" t="s">
        <v>32897</v>
      </c>
      <c r="B28125">
        <v>1</v>
      </c>
      <c r="C28125">
        <v>219250</v>
      </c>
    </row>
    <row r="28126" spans="1:3" x14ac:dyDescent="0.25">
      <c r="A28126" t="s">
        <v>32898</v>
      </c>
      <c r="B28126">
        <v>1</v>
      </c>
      <c r="C28126">
        <v>58384</v>
      </c>
    </row>
    <row r="28127" spans="1:3" x14ac:dyDescent="0.25">
      <c r="A28127" t="s">
        <v>32899</v>
      </c>
      <c r="B28127">
        <v>1</v>
      </c>
      <c r="C28127">
        <v>593128</v>
      </c>
    </row>
    <row r="28128" spans="1:3" x14ac:dyDescent="0.25">
      <c r="A28128" t="s">
        <v>32900</v>
      </c>
      <c r="B28128">
        <v>1</v>
      </c>
      <c r="C28128">
        <v>54302</v>
      </c>
    </row>
    <row r="28129" spans="1:3" x14ac:dyDescent="0.25">
      <c r="A28129" t="s">
        <v>32901</v>
      </c>
      <c r="B28129">
        <v>1</v>
      </c>
      <c r="C28129">
        <v>6041810</v>
      </c>
    </row>
    <row r="28130" spans="1:3" x14ac:dyDescent="0.25">
      <c r="A28130" t="s">
        <v>32902</v>
      </c>
      <c r="B28130">
        <v>1</v>
      </c>
      <c r="C28130">
        <v>631087</v>
      </c>
    </row>
    <row r="28131" spans="1:3" x14ac:dyDescent="0.25">
      <c r="A28131" t="s">
        <v>32903</v>
      </c>
      <c r="B28131">
        <v>1</v>
      </c>
      <c r="C28131">
        <v>137517</v>
      </c>
    </row>
    <row r="28132" spans="1:3" x14ac:dyDescent="0.25">
      <c r="A28132" t="s">
        <v>32904</v>
      </c>
      <c r="B28132">
        <v>1</v>
      </c>
      <c r="C28132">
        <v>105765</v>
      </c>
    </row>
    <row r="28133" spans="1:3" x14ac:dyDescent="0.25">
      <c r="A28133" t="s">
        <v>32905</v>
      </c>
      <c r="B28133">
        <v>1</v>
      </c>
      <c r="C28133">
        <v>2404559</v>
      </c>
    </row>
    <row r="28134" spans="1:3" x14ac:dyDescent="0.25">
      <c r="A28134" t="s">
        <v>32906</v>
      </c>
      <c r="B28134">
        <v>1</v>
      </c>
      <c r="C28134">
        <v>159799</v>
      </c>
    </row>
    <row r="28135" spans="1:3" x14ac:dyDescent="0.25">
      <c r="A28135" t="s">
        <v>32907</v>
      </c>
      <c r="B28135">
        <v>1</v>
      </c>
      <c r="C28135">
        <v>118343000</v>
      </c>
    </row>
    <row r="28136" spans="1:3" x14ac:dyDescent="0.25">
      <c r="A28136" t="s">
        <v>32908</v>
      </c>
      <c r="B28136">
        <v>1</v>
      </c>
      <c r="C28136">
        <v>22955</v>
      </c>
    </row>
    <row r="28137" spans="1:3" x14ac:dyDescent="0.25">
      <c r="A28137" t="s">
        <v>32909</v>
      </c>
      <c r="B28137">
        <v>1</v>
      </c>
      <c r="C28137">
        <v>15698</v>
      </c>
    </row>
    <row r="28138" spans="1:3" x14ac:dyDescent="0.25">
      <c r="A28138" t="s">
        <v>32910</v>
      </c>
      <c r="B28138">
        <v>1</v>
      </c>
      <c r="C28138">
        <v>120878</v>
      </c>
    </row>
    <row r="28139" spans="1:3" x14ac:dyDescent="0.25">
      <c r="A28139" t="s">
        <v>32911</v>
      </c>
      <c r="B28139">
        <v>1</v>
      </c>
      <c r="C28139">
        <v>138080</v>
      </c>
    </row>
    <row r="28140" spans="1:3" x14ac:dyDescent="0.25">
      <c r="A28140" t="s">
        <v>32912</v>
      </c>
      <c r="B28140">
        <v>1</v>
      </c>
      <c r="C28140">
        <v>457961</v>
      </c>
    </row>
    <row r="28141" spans="1:3" x14ac:dyDescent="0.25">
      <c r="A28141" t="s">
        <v>32913</v>
      </c>
      <c r="B28141">
        <v>1</v>
      </c>
      <c r="C28141">
        <v>256447</v>
      </c>
    </row>
    <row r="28142" spans="1:3" x14ac:dyDescent="0.25">
      <c r="A28142" t="s">
        <v>32914</v>
      </c>
      <c r="B28142">
        <v>1</v>
      </c>
      <c r="C28142">
        <v>114556</v>
      </c>
    </row>
    <row r="28143" spans="1:3" x14ac:dyDescent="0.25">
      <c r="A28143" t="s">
        <v>32915</v>
      </c>
      <c r="B28143">
        <v>1</v>
      </c>
      <c r="C28143">
        <v>439425</v>
      </c>
    </row>
    <row r="28144" spans="1:3" x14ac:dyDescent="0.25">
      <c r="A28144" t="s">
        <v>32916</v>
      </c>
      <c r="B28144">
        <v>1</v>
      </c>
      <c r="C28144">
        <v>567499</v>
      </c>
    </row>
    <row r="28145" spans="1:3" x14ac:dyDescent="0.25">
      <c r="A28145" t="s">
        <v>32917</v>
      </c>
      <c r="B28145">
        <v>1</v>
      </c>
      <c r="C28145">
        <v>2057123</v>
      </c>
    </row>
    <row r="28146" spans="1:3" x14ac:dyDescent="0.25">
      <c r="A28146" t="s">
        <v>32918</v>
      </c>
      <c r="B28146">
        <v>1</v>
      </c>
      <c r="C28146">
        <v>416665</v>
      </c>
    </row>
    <row r="28147" spans="1:3" x14ac:dyDescent="0.25">
      <c r="A28147" t="s">
        <v>32919</v>
      </c>
      <c r="B28147">
        <v>1</v>
      </c>
      <c r="C28147">
        <v>588328</v>
      </c>
    </row>
    <row r="28148" spans="1:3" x14ac:dyDescent="0.25">
      <c r="A28148" t="s">
        <v>32920</v>
      </c>
      <c r="B28148">
        <v>1</v>
      </c>
      <c r="C28148">
        <v>212239</v>
      </c>
    </row>
    <row r="28149" spans="1:3" x14ac:dyDescent="0.25">
      <c r="A28149" t="s">
        <v>32921</v>
      </c>
      <c r="B28149">
        <v>1</v>
      </c>
      <c r="C28149">
        <v>254438</v>
      </c>
    </row>
    <row r="28150" spans="1:3" x14ac:dyDescent="0.25">
      <c r="A28150" t="s">
        <v>32922</v>
      </c>
      <c r="B28150">
        <v>1</v>
      </c>
      <c r="C28150">
        <v>386304</v>
      </c>
    </row>
    <row r="28151" spans="1:3" x14ac:dyDescent="0.25">
      <c r="A28151" t="s">
        <v>32923</v>
      </c>
      <c r="B28151">
        <v>1</v>
      </c>
      <c r="C28151">
        <v>170839</v>
      </c>
    </row>
    <row r="28152" spans="1:3" x14ac:dyDescent="0.25">
      <c r="A28152" t="s">
        <v>32924</v>
      </c>
      <c r="B28152">
        <v>1</v>
      </c>
      <c r="C28152">
        <v>1054377</v>
      </c>
    </row>
    <row r="28153" spans="1:3" x14ac:dyDescent="0.25">
      <c r="A28153" t="s">
        <v>32925</v>
      </c>
      <c r="B28153">
        <v>1</v>
      </c>
      <c r="C28153">
        <v>172394</v>
      </c>
    </row>
    <row r="28154" spans="1:3" x14ac:dyDescent="0.25">
      <c r="A28154" t="s">
        <v>32926</v>
      </c>
      <c r="B28154">
        <v>1</v>
      </c>
      <c r="C28154">
        <v>83539</v>
      </c>
    </row>
    <row r="28155" spans="1:3" x14ac:dyDescent="0.25">
      <c r="A28155" t="s">
        <v>32927</v>
      </c>
      <c r="B28155">
        <v>1</v>
      </c>
      <c r="C28155">
        <v>241598</v>
      </c>
    </row>
    <row r="28156" spans="1:3" x14ac:dyDescent="0.25">
      <c r="A28156" t="s">
        <v>32928</v>
      </c>
      <c r="B28156">
        <v>1</v>
      </c>
      <c r="C28156">
        <v>239148</v>
      </c>
    </row>
    <row r="28157" spans="1:3" x14ac:dyDescent="0.25">
      <c r="A28157" t="s">
        <v>32929</v>
      </c>
      <c r="B28157">
        <v>1</v>
      </c>
      <c r="C28157">
        <v>655099</v>
      </c>
    </row>
    <row r="28158" spans="1:3" x14ac:dyDescent="0.25">
      <c r="A28158" t="s">
        <v>32930</v>
      </c>
      <c r="B28158">
        <v>1</v>
      </c>
      <c r="C28158">
        <v>2454728</v>
      </c>
    </row>
    <row r="28159" spans="1:3" x14ac:dyDescent="0.25">
      <c r="A28159" t="s">
        <v>32931</v>
      </c>
      <c r="B28159">
        <v>1</v>
      </c>
      <c r="C28159">
        <v>326101</v>
      </c>
    </row>
    <row r="28160" spans="1:3" x14ac:dyDescent="0.25">
      <c r="A28160" t="s">
        <v>32932</v>
      </c>
      <c r="B28160">
        <v>1</v>
      </c>
      <c r="C28160">
        <v>302833</v>
      </c>
    </row>
    <row r="28161" spans="1:3" x14ac:dyDescent="0.25">
      <c r="A28161" t="s">
        <v>32933</v>
      </c>
      <c r="B28161">
        <v>1</v>
      </c>
      <c r="C28161">
        <v>160529</v>
      </c>
    </row>
    <row r="28162" spans="1:3" x14ac:dyDescent="0.25">
      <c r="A28162" t="s">
        <v>32934</v>
      </c>
      <c r="B28162">
        <v>1</v>
      </c>
      <c r="C28162">
        <v>1423186</v>
      </c>
    </row>
    <row r="28163" spans="1:3" x14ac:dyDescent="0.25">
      <c r="A28163" t="s">
        <v>32935</v>
      </c>
      <c r="B28163">
        <v>1</v>
      </c>
      <c r="C28163">
        <v>839232</v>
      </c>
    </row>
    <row r="28164" spans="1:3" x14ac:dyDescent="0.25">
      <c r="A28164" t="s">
        <v>32936</v>
      </c>
      <c r="B28164">
        <v>1</v>
      </c>
      <c r="C28164">
        <v>39983</v>
      </c>
    </row>
    <row r="28165" spans="1:3" x14ac:dyDescent="0.25">
      <c r="A28165" t="s">
        <v>32937</v>
      </c>
      <c r="B28165">
        <v>1</v>
      </c>
      <c r="C28165">
        <v>281634</v>
      </c>
    </row>
    <row r="28166" spans="1:3" x14ac:dyDescent="0.25">
      <c r="A28166" t="s">
        <v>32938</v>
      </c>
      <c r="B28166">
        <v>1</v>
      </c>
      <c r="C28166">
        <v>134380</v>
      </c>
    </row>
    <row r="28167" spans="1:3" x14ac:dyDescent="0.25">
      <c r="A28167" t="s">
        <v>32939</v>
      </c>
      <c r="B28167">
        <v>1</v>
      </c>
      <c r="C28167">
        <v>437397</v>
      </c>
    </row>
    <row r="28168" spans="1:3" x14ac:dyDescent="0.25">
      <c r="A28168" t="s">
        <v>32940</v>
      </c>
      <c r="B28168">
        <v>1</v>
      </c>
      <c r="C28168">
        <v>1695380</v>
      </c>
    </row>
    <row r="28169" spans="1:3" x14ac:dyDescent="0.25">
      <c r="A28169" t="s">
        <v>32941</v>
      </c>
      <c r="B28169">
        <v>1</v>
      </c>
      <c r="C28169">
        <v>327789</v>
      </c>
    </row>
    <row r="28170" spans="1:3" x14ac:dyDescent="0.25">
      <c r="A28170" t="s">
        <v>32942</v>
      </c>
      <c r="B28170">
        <v>1</v>
      </c>
      <c r="C28170">
        <v>270310</v>
      </c>
    </row>
    <row r="28171" spans="1:3" x14ac:dyDescent="0.25">
      <c r="A28171" t="s">
        <v>32943</v>
      </c>
      <c r="B28171">
        <v>1</v>
      </c>
      <c r="C28171">
        <v>161092</v>
      </c>
    </row>
    <row r="28172" spans="1:3" x14ac:dyDescent="0.25">
      <c r="A28172" t="s">
        <v>32944</v>
      </c>
      <c r="B28172">
        <v>1</v>
      </c>
      <c r="C28172">
        <v>426392</v>
      </c>
    </row>
    <row r="28173" spans="1:3" x14ac:dyDescent="0.25">
      <c r="A28173" t="s">
        <v>32945</v>
      </c>
      <c r="B28173">
        <v>1</v>
      </c>
      <c r="C28173">
        <v>213941</v>
      </c>
    </row>
    <row r="28174" spans="1:3" x14ac:dyDescent="0.25">
      <c r="A28174" t="s">
        <v>32946</v>
      </c>
      <c r="B28174">
        <v>1</v>
      </c>
      <c r="C28174">
        <v>191915</v>
      </c>
    </row>
    <row r="28175" spans="1:3" x14ac:dyDescent="0.25">
      <c r="A28175" t="s">
        <v>32947</v>
      </c>
      <c r="B28175">
        <v>1</v>
      </c>
      <c r="C28175">
        <v>31853</v>
      </c>
    </row>
    <row r="28176" spans="1:3" x14ac:dyDescent="0.25">
      <c r="A28176" t="s">
        <v>32948</v>
      </c>
      <c r="B28176">
        <v>1</v>
      </c>
      <c r="C28176">
        <v>80759</v>
      </c>
    </row>
    <row r="28177" spans="1:3" x14ac:dyDescent="0.25">
      <c r="A28177" t="s">
        <v>32949</v>
      </c>
      <c r="B28177">
        <v>1</v>
      </c>
      <c r="C28177">
        <v>366315</v>
      </c>
    </row>
    <row r="28178" spans="1:3" x14ac:dyDescent="0.25">
      <c r="A28178" t="s">
        <v>32950</v>
      </c>
      <c r="B28178">
        <v>1</v>
      </c>
      <c r="C28178">
        <v>697791</v>
      </c>
    </row>
    <row r="28179" spans="1:3" x14ac:dyDescent="0.25">
      <c r="A28179" t="s">
        <v>32951</v>
      </c>
      <c r="B28179">
        <v>1</v>
      </c>
      <c r="C28179">
        <v>522913</v>
      </c>
    </row>
    <row r="28180" spans="1:3" x14ac:dyDescent="0.25">
      <c r="A28180" t="s">
        <v>32952</v>
      </c>
      <c r="B28180">
        <v>1</v>
      </c>
      <c r="C28180">
        <v>91770285</v>
      </c>
    </row>
    <row r="28181" spans="1:3" x14ac:dyDescent="0.25">
      <c r="A28181" t="s">
        <v>32953</v>
      </c>
      <c r="B28181">
        <v>1</v>
      </c>
      <c r="C28181">
        <v>320515</v>
      </c>
    </row>
    <row r="28182" spans="1:3" x14ac:dyDescent="0.25">
      <c r="A28182" t="s">
        <v>32954</v>
      </c>
      <c r="B28182">
        <v>1</v>
      </c>
      <c r="C28182">
        <v>390389</v>
      </c>
    </row>
    <row r="28183" spans="1:3" x14ac:dyDescent="0.25">
      <c r="A28183" t="s">
        <v>32955</v>
      </c>
      <c r="B28183">
        <v>1</v>
      </c>
      <c r="C28183">
        <v>294450</v>
      </c>
    </row>
    <row r="28184" spans="1:3" x14ac:dyDescent="0.25">
      <c r="A28184" t="s">
        <v>32956</v>
      </c>
      <c r="B28184">
        <v>1</v>
      </c>
      <c r="C28184">
        <v>1791534</v>
      </c>
    </row>
    <row r="28185" spans="1:3" x14ac:dyDescent="0.25">
      <c r="A28185" t="s">
        <v>32957</v>
      </c>
      <c r="B28185">
        <v>1</v>
      </c>
      <c r="C28185">
        <v>1187797</v>
      </c>
    </row>
    <row r="28186" spans="1:3" x14ac:dyDescent="0.25">
      <c r="A28186" t="s">
        <v>32958</v>
      </c>
      <c r="B28186">
        <v>1</v>
      </c>
      <c r="C28186">
        <v>240498</v>
      </c>
    </row>
    <row r="28187" spans="1:3" x14ac:dyDescent="0.25">
      <c r="A28187" t="s">
        <v>32959</v>
      </c>
      <c r="B28187">
        <v>1</v>
      </c>
      <c r="C28187">
        <v>935554</v>
      </c>
    </row>
    <row r="28188" spans="1:3" x14ac:dyDescent="0.25">
      <c r="A28188" t="s">
        <v>32960</v>
      </c>
      <c r="B28188">
        <v>1</v>
      </c>
      <c r="C28188">
        <v>1094647</v>
      </c>
    </row>
    <row r="28189" spans="1:3" x14ac:dyDescent="0.25">
      <c r="A28189" t="s">
        <v>32961</v>
      </c>
      <c r="B28189">
        <v>1</v>
      </c>
      <c r="C28189">
        <v>494757</v>
      </c>
    </row>
    <row r="28190" spans="1:3" x14ac:dyDescent="0.25">
      <c r="A28190" t="s">
        <v>32962</v>
      </c>
      <c r="B28190">
        <v>1</v>
      </c>
      <c r="C28190">
        <v>1518734</v>
      </c>
    </row>
    <row r="28191" spans="1:3" x14ac:dyDescent="0.25">
      <c r="A28191" t="s">
        <v>32963</v>
      </c>
      <c r="B28191">
        <v>1</v>
      </c>
      <c r="C28191">
        <v>7386466</v>
      </c>
    </row>
    <row r="28192" spans="1:3" x14ac:dyDescent="0.25">
      <c r="A28192" t="s">
        <v>32964</v>
      </c>
      <c r="B28192">
        <v>1</v>
      </c>
      <c r="C28192">
        <v>223037</v>
      </c>
    </row>
    <row r="28193" spans="1:3" x14ac:dyDescent="0.25">
      <c r="A28193" t="s">
        <v>32965</v>
      </c>
      <c r="B28193">
        <v>1</v>
      </c>
      <c r="C28193">
        <v>171932</v>
      </c>
    </row>
    <row r="28194" spans="1:3" x14ac:dyDescent="0.25">
      <c r="A28194" t="s">
        <v>32966</v>
      </c>
      <c r="B28194">
        <v>1</v>
      </c>
      <c r="C28194">
        <v>290396</v>
      </c>
    </row>
    <row r="28195" spans="1:3" x14ac:dyDescent="0.25">
      <c r="A28195" t="s">
        <v>32967</v>
      </c>
      <c r="B28195">
        <v>1</v>
      </c>
      <c r="C28195">
        <v>74361</v>
      </c>
    </row>
    <row r="28196" spans="1:3" x14ac:dyDescent="0.25">
      <c r="A28196" t="s">
        <v>32968</v>
      </c>
      <c r="B28196">
        <v>1</v>
      </c>
      <c r="C28196">
        <v>575821</v>
      </c>
    </row>
    <row r="28197" spans="1:3" x14ac:dyDescent="0.25">
      <c r="A28197" t="s">
        <v>32969</v>
      </c>
      <c r="B28197">
        <v>1</v>
      </c>
      <c r="C28197">
        <v>661314</v>
      </c>
    </row>
    <row r="28198" spans="1:3" x14ac:dyDescent="0.25">
      <c r="A28198" t="s">
        <v>32970</v>
      </c>
      <c r="B28198">
        <v>1</v>
      </c>
      <c r="C28198">
        <v>966535</v>
      </c>
    </row>
    <row r="28199" spans="1:3" x14ac:dyDescent="0.25">
      <c r="A28199" t="s">
        <v>32971</v>
      </c>
      <c r="B28199">
        <v>1</v>
      </c>
      <c r="C28199">
        <v>294301</v>
      </c>
    </row>
    <row r="28200" spans="1:3" x14ac:dyDescent="0.25">
      <c r="A28200" t="s">
        <v>32972</v>
      </c>
      <c r="B28200">
        <v>1</v>
      </c>
      <c r="C28200">
        <v>76301</v>
      </c>
    </row>
    <row r="28201" spans="1:3" x14ac:dyDescent="0.25">
      <c r="A28201" t="s">
        <v>32973</v>
      </c>
      <c r="B28201">
        <v>1</v>
      </c>
      <c r="C28201">
        <v>4760965</v>
      </c>
    </row>
    <row r="28202" spans="1:3" x14ac:dyDescent="0.25">
      <c r="A28202" t="s">
        <v>32974</v>
      </c>
      <c r="B28202">
        <v>1</v>
      </c>
      <c r="C28202">
        <v>687094</v>
      </c>
    </row>
    <row r="28203" spans="1:3" x14ac:dyDescent="0.25">
      <c r="A28203" t="s">
        <v>32975</v>
      </c>
      <c r="B28203">
        <v>1</v>
      </c>
      <c r="C28203">
        <v>1493455</v>
      </c>
    </row>
    <row r="28204" spans="1:3" x14ac:dyDescent="0.25">
      <c r="A28204" t="s">
        <v>32976</v>
      </c>
      <c r="B28204">
        <v>1</v>
      </c>
      <c r="C28204">
        <v>644828</v>
      </c>
    </row>
    <row r="28205" spans="1:3" x14ac:dyDescent="0.25">
      <c r="A28205" t="s">
        <v>32977</v>
      </c>
      <c r="B28205">
        <v>1</v>
      </c>
      <c r="C28205">
        <v>15027903</v>
      </c>
    </row>
    <row r="28206" spans="1:3" x14ac:dyDescent="0.25">
      <c r="A28206" t="s">
        <v>32978</v>
      </c>
      <c r="B28206">
        <v>1</v>
      </c>
      <c r="C28206">
        <v>637118</v>
      </c>
    </row>
    <row r="28207" spans="1:3" x14ac:dyDescent="0.25">
      <c r="A28207" t="s">
        <v>32979</v>
      </c>
      <c r="B28207">
        <v>1</v>
      </c>
      <c r="C28207">
        <v>304044</v>
      </c>
    </row>
    <row r="28208" spans="1:3" x14ac:dyDescent="0.25">
      <c r="A28208" t="s">
        <v>32980</v>
      </c>
      <c r="B28208">
        <v>1</v>
      </c>
      <c r="C28208">
        <v>259311</v>
      </c>
    </row>
    <row r="28209" spans="1:3" x14ac:dyDescent="0.25">
      <c r="A28209" t="s">
        <v>32981</v>
      </c>
      <c r="B28209">
        <v>1</v>
      </c>
      <c r="C28209">
        <v>218326</v>
      </c>
    </row>
    <row r="28210" spans="1:3" x14ac:dyDescent="0.25">
      <c r="A28210" t="s">
        <v>32982</v>
      </c>
      <c r="B28210">
        <v>1</v>
      </c>
      <c r="C28210">
        <v>712350</v>
      </c>
    </row>
    <row r="28211" spans="1:3" x14ac:dyDescent="0.25">
      <c r="A28211" t="s">
        <v>32983</v>
      </c>
      <c r="B28211">
        <v>1</v>
      </c>
      <c r="C28211">
        <v>1018527</v>
      </c>
    </row>
    <row r="28212" spans="1:3" x14ac:dyDescent="0.25">
      <c r="A28212" t="s">
        <v>32984</v>
      </c>
      <c r="B28212">
        <v>1</v>
      </c>
      <c r="C28212">
        <v>242616</v>
      </c>
    </row>
    <row r="28213" spans="1:3" x14ac:dyDescent="0.25">
      <c r="A28213" t="s">
        <v>32985</v>
      </c>
      <c r="B28213">
        <v>1</v>
      </c>
      <c r="C28213">
        <v>43472</v>
      </c>
    </row>
    <row r="28214" spans="1:3" x14ac:dyDescent="0.25">
      <c r="A28214" t="s">
        <v>32986</v>
      </c>
      <c r="B28214">
        <v>1</v>
      </c>
      <c r="C28214">
        <v>119317</v>
      </c>
    </row>
    <row r="28215" spans="1:3" x14ac:dyDescent="0.25">
      <c r="A28215" t="s">
        <v>32987</v>
      </c>
      <c r="B28215">
        <v>1</v>
      </c>
      <c r="C28215">
        <v>670266</v>
      </c>
    </row>
    <row r="28216" spans="1:3" x14ac:dyDescent="0.25">
      <c r="A28216" t="s">
        <v>32988</v>
      </c>
      <c r="B28216">
        <v>1</v>
      </c>
      <c r="C28216">
        <v>238372</v>
      </c>
    </row>
    <row r="28217" spans="1:3" x14ac:dyDescent="0.25">
      <c r="A28217" t="s">
        <v>32989</v>
      </c>
      <c r="B28217">
        <v>1</v>
      </c>
      <c r="C28217">
        <v>68246</v>
      </c>
    </row>
    <row r="28218" spans="1:3" x14ac:dyDescent="0.25">
      <c r="A28218" t="s">
        <v>32990</v>
      </c>
      <c r="B28218">
        <v>1</v>
      </c>
      <c r="C28218">
        <v>230167</v>
      </c>
    </row>
    <row r="28219" spans="1:3" x14ac:dyDescent="0.25">
      <c r="A28219" t="s">
        <v>32991</v>
      </c>
      <c r="B28219">
        <v>1</v>
      </c>
      <c r="C28219">
        <v>164065</v>
      </c>
    </row>
    <row r="28220" spans="1:3" x14ac:dyDescent="0.25">
      <c r="A28220" t="s">
        <v>32992</v>
      </c>
      <c r="B28220">
        <v>1</v>
      </c>
      <c r="C28220">
        <v>284153</v>
      </c>
    </row>
    <row r="28221" spans="1:3" x14ac:dyDescent="0.25">
      <c r="A28221" t="s">
        <v>32993</v>
      </c>
      <c r="B28221">
        <v>1</v>
      </c>
      <c r="C28221">
        <v>302319</v>
      </c>
    </row>
    <row r="28222" spans="1:3" x14ac:dyDescent="0.25">
      <c r="A28222" t="s">
        <v>32994</v>
      </c>
      <c r="B28222">
        <v>1</v>
      </c>
      <c r="C28222">
        <v>1008922</v>
      </c>
    </row>
    <row r="28223" spans="1:3" x14ac:dyDescent="0.25">
      <c r="A28223" t="s">
        <v>32995</v>
      </c>
      <c r="B28223">
        <v>1</v>
      </c>
      <c r="C28223">
        <v>242309</v>
      </c>
    </row>
    <row r="28224" spans="1:3" x14ac:dyDescent="0.25">
      <c r="A28224" t="s">
        <v>32996</v>
      </c>
      <c r="B28224">
        <v>1</v>
      </c>
      <c r="C28224">
        <v>2292161</v>
      </c>
    </row>
    <row r="28225" spans="1:3" x14ac:dyDescent="0.25">
      <c r="A28225" t="s">
        <v>32997</v>
      </c>
      <c r="B28225">
        <v>1</v>
      </c>
      <c r="C28225">
        <v>385852</v>
      </c>
    </row>
    <row r="28226" spans="1:3" x14ac:dyDescent="0.25">
      <c r="A28226" t="s">
        <v>32998</v>
      </c>
      <c r="B28226">
        <v>1</v>
      </c>
      <c r="C28226">
        <v>340416</v>
      </c>
    </row>
    <row r="28227" spans="1:3" x14ac:dyDescent="0.25">
      <c r="A28227" t="s">
        <v>32999</v>
      </c>
      <c r="B28227">
        <v>1</v>
      </c>
      <c r="C28227">
        <v>42533</v>
      </c>
    </row>
    <row r="28228" spans="1:3" x14ac:dyDescent="0.25">
      <c r="A28228" t="s">
        <v>33000</v>
      </c>
      <c r="B28228">
        <v>1</v>
      </c>
      <c r="C28228">
        <v>545351</v>
      </c>
    </row>
    <row r="28229" spans="1:3" x14ac:dyDescent="0.25">
      <c r="A28229" t="s">
        <v>33001</v>
      </c>
      <c r="B28229">
        <v>1</v>
      </c>
      <c r="C28229">
        <v>117506</v>
      </c>
    </row>
    <row r="28230" spans="1:3" x14ac:dyDescent="0.25">
      <c r="A28230" t="s">
        <v>33002</v>
      </c>
      <c r="B28230">
        <v>1</v>
      </c>
      <c r="C28230">
        <v>56181</v>
      </c>
    </row>
    <row r="28231" spans="1:3" x14ac:dyDescent="0.25">
      <c r="A28231" t="s">
        <v>33003</v>
      </c>
      <c r="B28231">
        <v>1</v>
      </c>
      <c r="C28231">
        <v>127169</v>
      </c>
    </row>
    <row r="28232" spans="1:3" x14ac:dyDescent="0.25">
      <c r="A28232" t="s">
        <v>33004</v>
      </c>
      <c r="B28232">
        <v>1</v>
      </c>
      <c r="C28232">
        <v>178414</v>
      </c>
    </row>
    <row r="28233" spans="1:3" x14ac:dyDescent="0.25">
      <c r="A28233" t="s">
        <v>33005</v>
      </c>
      <c r="B28233">
        <v>1</v>
      </c>
      <c r="C28233">
        <v>216840</v>
      </c>
    </row>
    <row r="28234" spans="1:3" x14ac:dyDescent="0.25">
      <c r="A28234" t="s">
        <v>33006</v>
      </c>
      <c r="B28234">
        <v>1</v>
      </c>
      <c r="C28234">
        <v>197647</v>
      </c>
    </row>
    <row r="28235" spans="1:3" x14ac:dyDescent="0.25">
      <c r="A28235" t="s">
        <v>33007</v>
      </c>
      <c r="B28235">
        <v>1</v>
      </c>
      <c r="C28235">
        <v>9522</v>
      </c>
    </row>
    <row r="28236" spans="1:3" x14ac:dyDescent="0.25">
      <c r="A28236" t="s">
        <v>33008</v>
      </c>
      <c r="B28236">
        <v>1</v>
      </c>
      <c r="C28236">
        <v>100519</v>
      </c>
    </row>
    <row r="28237" spans="1:3" x14ac:dyDescent="0.25">
      <c r="A28237" t="s">
        <v>33009</v>
      </c>
      <c r="B28237">
        <v>1</v>
      </c>
      <c r="C28237">
        <v>201686</v>
      </c>
    </row>
    <row r="28238" spans="1:3" x14ac:dyDescent="0.25">
      <c r="A28238" t="s">
        <v>33010</v>
      </c>
      <c r="B28238">
        <v>1</v>
      </c>
      <c r="C28238">
        <v>1670615</v>
      </c>
    </row>
    <row r="28239" spans="1:3" x14ac:dyDescent="0.25">
      <c r="A28239" t="s">
        <v>33011</v>
      </c>
      <c r="B28239">
        <v>1</v>
      </c>
      <c r="C28239">
        <v>1363083</v>
      </c>
    </row>
    <row r="28240" spans="1:3" x14ac:dyDescent="0.25">
      <c r="A28240" t="s">
        <v>33012</v>
      </c>
      <c r="B28240">
        <v>1</v>
      </c>
      <c r="C28240">
        <v>362116</v>
      </c>
    </row>
    <row r="28241" spans="1:3" x14ac:dyDescent="0.25">
      <c r="A28241" t="s">
        <v>33013</v>
      </c>
      <c r="B28241">
        <v>1</v>
      </c>
      <c r="C28241">
        <v>398393</v>
      </c>
    </row>
    <row r="28242" spans="1:3" x14ac:dyDescent="0.25">
      <c r="A28242" t="s">
        <v>33014</v>
      </c>
      <c r="B28242">
        <v>1</v>
      </c>
      <c r="C28242">
        <v>159028</v>
      </c>
    </row>
    <row r="28243" spans="1:3" x14ac:dyDescent="0.25">
      <c r="A28243" t="s">
        <v>33015</v>
      </c>
      <c r="B28243">
        <v>1</v>
      </c>
      <c r="C28243">
        <v>17063672</v>
      </c>
    </row>
    <row r="28244" spans="1:3" x14ac:dyDescent="0.25">
      <c r="A28244" t="s">
        <v>33016</v>
      </c>
      <c r="B28244">
        <v>1</v>
      </c>
      <c r="C28244">
        <v>132660</v>
      </c>
    </row>
    <row r="28245" spans="1:3" x14ac:dyDescent="0.25">
      <c r="A28245" t="s">
        <v>33017</v>
      </c>
      <c r="B28245">
        <v>1</v>
      </c>
      <c r="C28245">
        <v>312277</v>
      </c>
    </row>
    <row r="28246" spans="1:3" x14ac:dyDescent="0.25">
      <c r="A28246" t="s">
        <v>33018</v>
      </c>
      <c r="B28246">
        <v>1</v>
      </c>
      <c r="C28246">
        <v>562949</v>
      </c>
    </row>
    <row r="28247" spans="1:3" x14ac:dyDescent="0.25">
      <c r="A28247" t="s">
        <v>33019</v>
      </c>
      <c r="B28247">
        <v>1</v>
      </c>
      <c r="C28247">
        <v>213432</v>
      </c>
    </row>
    <row r="28248" spans="1:3" x14ac:dyDescent="0.25">
      <c r="A28248" t="s">
        <v>33020</v>
      </c>
      <c r="B28248">
        <v>1</v>
      </c>
      <c r="C28248">
        <v>16164</v>
      </c>
    </row>
    <row r="28249" spans="1:3" x14ac:dyDescent="0.25">
      <c r="A28249" t="s">
        <v>33021</v>
      </c>
      <c r="B28249">
        <v>1</v>
      </c>
      <c r="C28249">
        <v>361514</v>
      </c>
    </row>
    <row r="28250" spans="1:3" x14ac:dyDescent="0.25">
      <c r="A28250" t="s">
        <v>33022</v>
      </c>
      <c r="B28250">
        <v>1</v>
      </c>
      <c r="C28250">
        <v>530870</v>
      </c>
    </row>
    <row r="28251" spans="1:3" x14ac:dyDescent="0.25">
      <c r="A28251" t="s">
        <v>33023</v>
      </c>
      <c r="B28251">
        <v>1</v>
      </c>
      <c r="C28251">
        <v>179348</v>
      </c>
    </row>
    <row r="28252" spans="1:3" x14ac:dyDescent="0.25">
      <c r="A28252" t="s">
        <v>33024</v>
      </c>
      <c r="B28252">
        <v>1</v>
      </c>
      <c r="C28252">
        <v>735188</v>
      </c>
    </row>
    <row r="28253" spans="1:3" x14ac:dyDescent="0.25">
      <c r="A28253" t="s">
        <v>33025</v>
      </c>
      <c r="B28253">
        <v>1</v>
      </c>
      <c r="C28253">
        <v>316856</v>
      </c>
    </row>
    <row r="28254" spans="1:3" x14ac:dyDescent="0.25">
      <c r="A28254" t="s">
        <v>33026</v>
      </c>
      <c r="B28254">
        <v>1</v>
      </c>
      <c r="C28254">
        <v>245674</v>
      </c>
    </row>
    <row r="28255" spans="1:3" x14ac:dyDescent="0.25">
      <c r="A28255" t="s">
        <v>33027</v>
      </c>
      <c r="B28255">
        <v>1</v>
      </c>
      <c r="C28255">
        <v>174853</v>
      </c>
    </row>
    <row r="28256" spans="1:3" x14ac:dyDescent="0.25">
      <c r="A28256" t="s">
        <v>33028</v>
      </c>
      <c r="B28256">
        <v>1</v>
      </c>
      <c r="C28256">
        <v>160575</v>
      </c>
    </row>
    <row r="28257" spans="1:3" x14ac:dyDescent="0.25">
      <c r="A28257" t="s">
        <v>33029</v>
      </c>
      <c r="B28257">
        <v>1</v>
      </c>
      <c r="C28257">
        <v>175331</v>
      </c>
    </row>
    <row r="28258" spans="1:3" x14ac:dyDescent="0.25">
      <c r="A28258" t="s">
        <v>33030</v>
      </c>
      <c r="B28258">
        <v>1</v>
      </c>
      <c r="C28258">
        <v>77152</v>
      </c>
    </row>
    <row r="28259" spans="1:3" x14ac:dyDescent="0.25">
      <c r="A28259" t="s">
        <v>33031</v>
      </c>
      <c r="B28259">
        <v>1</v>
      </c>
      <c r="C28259">
        <v>1219973</v>
      </c>
    </row>
    <row r="28260" spans="1:3" x14ac:dyDescent="0.25">
      <c r="A28260" t="s">
        <v>33032</v>
      </c>
      <c r="B28260">
        <v>1</v>
      </c>
      <c r="C28260">
        <v>3290580</v>
      </c>
    </row>
    <row r="28261" spans="1:3" x14ac:dyDescent="0.25">
      <c r="A28261" t="s">
        <v>33033</v>
      </c>
      <c r="B28261">
        <v>1</v>
      </c>
      <c r="C28261">
        <v>279974</v>
      </c>
    </row>
    <row r="28262" spans="1:3" x14ac:dyDescent="0.25">
      <c r="A28262" t="s">
        <v>33034</v>
      </c>
      <c r="B28262">
        <v>1</v>
      </c>
      <c r="C28262">
        <v>122839</v>
      </c>
    </row>
    <row r="28263" spans="1:3" x14ac:dyDescent="0.25">
      <c r="A28263" t="s">
        <v>33035</v>
      </c>
      <c r="B28263">
        <v>1</v>
      </c>
      <c r="C28263">
        <v>128635</v>
      </c>
    </row>
    <row r="28264" spans="1:3" x14ac:dyDescent="0.25">
      <c r="A28264" t="s">
        <v>33036</v>
      </c>
      <c r="B28264">
        <v>1</v>
      </c>
      <c r="C28264">
        <v>418426</v>
      </c>
    </row>
    <row r="28265" spans="1:3" x14ac:dyDescent="0.25">
      <c r="A28265" t="s">
        <v>33037</v>
      </c>
      <c r="B28265">
        <v>1</v>
      </c>
      <c r="C28265">
        <v>48947</v>
      </c>
    </row>
    <row r="28266" spans="1:3" x14ac:dyDescent="0.25">
      <c r="A28266" t="s">
        <v>33038</v>
      </c>
      <c r="B28266">
        <v>1</v>
      </c>
      <c r="C28266">
        <v>486351</v>
      </c>
    </row>
    <row r="28267" spans="1:3" x14ac:dyDescent="0.25">
      <c r="A28267" t="s">
        <v>33039</v>
      </c>
      <c r="B28267">
        <v>1</v>
      </c>
      <c r="C28267">
        <v>83338</v>
      </c>
    </row>
    <row r="28268" spans="1:3" x14ac:dyDescent="0.25">
      <c r="A28268" t="s">
        <v>33040</v>
      </c>
      <c r="B28268">
        <v>1</v>
      </c>
      <c r="C28268">
        <v>140111</v>
      </c>
    </row>
    <row r="28269" spans="1:3" x14ac:dyDescent="0.25">
      <c r="A28269" t="s">
        <v>33041</v>
      </c>
      <c r="B28269">
        <v>1</v>
      </c>
      <c r="C28269">
        <v>69905</v>
      </c>
    </row>
    <row r="28270" spans="1:3" x14ac:dyDescent="0.25">
      <c r="A28270" t="s">
        <v>33042</v>
      </c>
      <c r="B28270">
        <v>1</v>
      </c>
      <c r="C28270">
        <v>61932</v>
      </c>
    </row>
    <row r="28271" spans="1:3" x14ac:dyDescent="0.25">
      <c r="A28271" t="s">
        <v>33043</v>
      </c>
      <c r="B28271">
        <v>1</v>
      </c>
      <c r="C28271">
        <v>183177</v>
      </c>
    </row>
    <row r="28272" spans="1:3" x14ac:dyDescent="0.25">
      <c r="A28272" t="s">
        <v>33044</v>
      </c>
      <c r="B28272">
        <v>1</v>
      </c>
      <c r="C28272">
        <v>284319</v>
      </c>
    </row>
    <row r="28273" spans="1:3" x14ac:dyDescent="0.25">
      <c r="A28273" t="s">
        <v>33045</v>
      </c>
      <c r="B28273">
        <v>1</v>
      </c>
      <c r="C28273">
        <v>5748794</v>
      </c>
    </row>
    <row r="28274" spans="1:3" x14ac:dyDescent="0.25">
      <c r="A28274" t="s">
        <v>33046</v>
      </c>
      <c r="B28274">
        <v>1</v>
      </c>
      <c r="C28274">
        <v>145155</v>
      </c>
    </row>
    <row r="28275" spans="1:3" x14ac:dyDescent="0.25">
      <c r="A28275" t="s">
        <v>33047</v>
      </c>
      <c r="B28275">
        <v>1</v>
      </c>
      <c r="C28275">
        <v>462000</v>
      </c>
    </row>
    <row r="28276" spans="1:3" x14ac:dyDescent="0.25">
      <c r="A28276" t="s">
        <v>33048</v>
      </c>
      <c r="B28276">
        <v>1</v>
      </c>
      <c r="C28276">
        <v>969099</v>
      </c>
    </row>
    <row r="28277" spans="1:3" x14ac:dyDescent="0.25">
      <c r="A28277" t="s">
        <v>33049</v>
      </c>
      <c r="B28277">
        <v>1</v>
      </c>
      <c r="C28277">
        <v>73919</v>
      </c>
    </row>
    <row r="28278" spans="1:3" x14ac:dyDescent="0.25">
      <c r="A28278" t="s">
        <v>33050</v>
      </c>
      <c r="B28278">
        <v>1</v>
      </c>
      <c r="C28278">
        <v>11724996</v>
      </c>
    </row>
    <row r="28279" spans="1:3" x14ac:dyDescent="0.25">
      <c r="A28279" t="s">
        <v>33051</v>
      </c>
      <c r="B28279">
        <v>1</v>
      </c>
      <c r="C28279">
        <v>26357</v>
      </c>
    </row>
    <row r="28280" spans="1:3" x14ac:dyDescent="0.25">
      <c r="A28280" t="s">
        <v>33052</v>
      </c>
      <c r="B28280">
        <v>1</v>
      </c>
      <c r="C28280">
        <v>204482</v>
      </c>
    </row>
    <row r="28281" spans="1:3" x14ac:dyDescent="0.25">
      <c r="A28281" t="s">
        <v>33053</v>
      </c>
      <c r="B28281">
        <v>1</v>
      </c>
      <c r="C28281">
        <v>408907</v>
      </c>
    </row>
    <row r="28282" spans="1:3" x14ac:dyDescent="0.25">
      <c r="A28282" t="s">
        <v>33054</v>
      </c>
      <c r="B28282">
        <v>1</v>
      </c>
      <c r="C28282">
        <v>182001</v>
      </c>
    </row>
    <row r="28283" spans="1:3" x14ac:dyDescent="0.25">
      <c r="A28283" t="s">
        <v>33055</v>
      </c>
      <c r="B28283">
        <v>1</v>
      </c>
      <c r="C28283">
        <v>848935</v>
      </c>
    </row>
    <row r="28284" spans="1:3" x14ac:dyDescent="0.25">
      <c r="A28284" t="s">
        <v>33056</v>
      </c>
      <c r="B28284">
        <v>1</v>
      </c>
      <c r="C28284">
        <v>262055</v>
      </c>
    </row>
    <row r="28285" spans="1:3" x14ac:dyDescent="0.25">
      <c r="A28285" t="s">
        <v>33057</v>
      </c>
      <c r="B28285">
        <v>1</v>
      </c>
      <c r="C28285">
        <v>348640</v>
      </c>
    </row>
    <row r="28286" spans="1:3" x14ac:dyDescent="0.25">
      <c r="A28286" t="s">
        <v>33058</v>
      </c>
      <c r="B28286">
        <v>1</v>
      </c>
      <c r="C28286">
        <v>60239</v>
      </c>
    </row>
    <row r="28287" spans="1:3" x14ac:dyDescent="0.25">
      <c r="A28287" t="s">
        <v>33059</v>
      </c>
      <c r="B28287">
        <v>1</v>
      </c>
      <c r="C28287">
        <v>272015</v>
      </c>
    </row>
    <row r="28288" spans="1:3" x14ac:dyDescent="0.25">
      <c r="A28288" t="s">
        <v>33060</v>
      </c>
      <c r="B28288">
        <v>1</v>
      </c>
      <c r="C28288">
        <v>35228</v>
      </c>
    </row>
    <row r="28289" spans="1:3" x14ac:dyDescent="0.25">
      <c r="A28289" t="s">
        <v>33061</v>
      </c>
      <c r="B28289">
        <v>1</v>
      </c>
      <c r="C28289">
        <v>445662</v>
      </c>
    </row>
    <row r="28290" spans="1:3" x14ac:dyDescent="0.25">
      <c r="A28290" t="s">
        <v>33062</v>
      </c>
      <c r="B28290">
        <v>1</v>
      </c>
      <c r="C28290">
        <v>31049</v>
      </c>
    </row>
    <row r="28291" spans="1:3" x14ac:dyDescent="0.25">
      <c r="A28291" t="s">
        <v>33063</v>
      </c>
      <c r="B28291">
        <v>1</v>
      </c>
      <c r="C28291">
        <v>1013352</v>
      </c>
    </row>
    <row r="28292" spans="1:3" x14ac:dyDescent="0.25">
      <c r="A28292" t="s">
        <v>33064</v>
      </c>
      <c r="B28292">
        <v>1</v>
      </c>
      <c r="C28292">
        <v>600223</v>
      </c>
    </row>
    <row r="28293" spans="1:3" x14ac:dyDescent="0.25">
      <c r="A28293" t="s">
        <v>33065</v>
      </c>
      <c r="B28293">
        <v>1</v>
      </c>
      <c r="C28293">
        <v>282440</v>
      </c>
    </row>
    <row r="28294" spans="1:3" x14ac:dyDescent="0.25">
      <c r="A28294" t="s">
        <v>33066</v>
      </c>
      <c r="B28294">
        <v>1</v>
      </c>
      <c r="C28294">
        <v>20570650</v>
      </c>
    </row>
    <row r="28295" spans="1:3" x14ac:dyDescent="0.25">
      <c r="A28295" t="s">
        <v>33067</v>
      </c>
      <c r="B28295">
        <v>1</v>
      </c>
      <c r="C28295">
        <v>2160942</v>
      </c>
    </row>
    <row r="28296" spans="1:3" x14ac:dyDescent="0.25">
      <c r="A28296" t="s">
        <v>33068</v>
      </c>
      <c r="B28296">
        <v>1</v>
      </c>
      <c r="C28296">
        <v>126559</v>
      </c>
    </row>
    <row r="28297" spans="1:3" x14ac:dyDescent="0.25">
      <c r="A28297" t="s">
        <v>33069</v>
      </c>
      <c r="B28297">
        <v>1</v>
      </c>
      <c r="C28297">
        <v>161940</v>
      </c>
    </row>
    <row r="28298" spans="1:3" x14ac:dyDescent="0.25">
      <c r="A28298" t="s">
        <v>33070</v>
      </c>
      <c r="B28298">
        <v>1</v>
      </c>
      <c r="C28298">
        <v>126728</v>
      </c>
    </row>
    <row r="28299" spans="1:3" x14ac:dyDescent="0.25">
      <c r="A28299" t="s">
        <v>33071</v>
      </c>
      <c r="B28299">
        <v>1</v>
      </c>
      <c r="C28299">
        <v>3267720</v>
      </c>
    </row>
    <row r="28300" spans="1:3" x14ac:dyDescent="0.25">
      <c r="A28300" t="s">
        <v>33072</v>
      </c>
      <c r="B28300">
        <v>1</v>
      </c>
      <c r="C28300">
        <v>6726735</v>
      </c>
    </row>
    <row r="28301" spans="1:3" x14ac:dyDescent="0.25">
      <c r="A28301" t="s">
        <v>33073</v>
      </c>
      <c r="B28301">
        <v>1</v>
      </c>
      <c r="C28301">
        <v>2383048</v>
      </c>
    </row>
    <row r="28302" spans="1:3" x14ac:dyDescent="0.25">
      <c r="A28302" t="s">
        <v>33074</v>
      </c>
      <c r="B28302">
        <v>1</v>
      </c>
      <c r="C28302">
        <v>134551</v>
      </c>
    </row>
    <row r="28303" spans="1:3" x14ac:dyDescent="0.25">
      <c r="A28303" t="s">
        <v>33075</v>
      </c>
      <c r="B28303">
        <v>1</v>
      </c>
      <c r="C28303">
        <v>198954</v>
      </c>
    </row>
    <row r="28304" spans="1:3" x14ac:dyDescent="0.25">
      <c r="A28304" t="s">
        <v>33076</v>
      </c>
      <c r="B28304">
        <v>1</v>
      </c>
      <c r="C28304">
        <v>102166</v>
      </c>
    </row>
    <row r="28305" spans="1:3" x14ac:dyDescent="0.25">
      <c r="A28305" t="s">
        <v>33077</v>
      </c>
      <c r="B28305">
        <v>1</v>
      </c>
      <c r="C28305">
        <v>135541</v>
      </c>
    </row>
    <row r="28306" spans="1:3" x14ac:dyDescent="0.25">
      <c r="A28306" t="s">
        <v>33078</v>
      </c>
      <c r="B28306">
        <v>1</v>
      </c>
      <c r="C28306">
        <v>2373905</v>
      </c>
    </row>
    <row r="28307" spans="1:3" x14ac:dyDescent="0.25">
      <c r="A28307" t="s">
        <v>33079</v>
      </c>
      <c r="B28307">
        <v>1</v>
      </c>
      <c r="C28307">
        <v>169697</v>
      </c>
    </row>
    <row r="28308" spans="1:3" x14ac:dyDescent="0.25">
      <c r="A28308" t="s">
        <v>33080</v>
      </c>
      <c r="B28308">
        <v>1</v>
      </c>
      <c r="C28308">
        <v>536716</v>
      </c>
    </row>
    <row r="28309" spans="1:3" x14ac:dyDescent="0.25">
      <c r="A28309" t="s">
        <v>33081</v>
      </c>
      <c r="B28309">
        <v>1</v>
      </c>
      <c r="C28309">
        <v>246414</v>
      </c>
    </row>
    <row r="28310" spans="1:3" x14ac:dyDescent="0.25">
      <c r="A28310" t="s">
        <v>33082</v>
      </c>
      <c r="B28310">
        <v>1</v>
      </c>
      <c r="C28310">
        <v>27862</v>
      </c>
    </row>
    <row r="28311" spans="1:3" x14ac:dyDescent="0.25">
      <c r="A28311" t="s">
        <v>33083</v>
      </c>
      <c r="B28311">
        <v>1</v>
      </c>
      <c r="C28311">
        <v>133832</v>
      </c>
    </row>
    <row r="28312" spans="1:3" x14ac:dyDescent="0.25">
      <c r="A28312" t="s">
        <v>33084</v>
      </c>
      <c r="B28312">
        <v>1</v>
      </c>
      <c r="C28312">
        <v>33071309</v>
      </c>
    </row>
    <row r="28313" spans="1:3" x14ac:dyDescent="0.25">
      <c r="A28313" t="s">
        <v>33085</v>
      </c>
      <c r="B28313">
        <v>1</v>
      </c>
      <c r="C28313">
        <v>107094</v>
      </c>
    </row>
    <row r="28314" spans="1:3" x14ac:dyDescent="0.25">
      <c r="A28314" t="s">
        <v>33086</v>
      </c>
      <c r="B28314">
        <v>1</v>
      </c>
      <c r="C28314">
        <v>128130</v>
      </c>
    </row>
    <row r="28315" spans="1:3" x14ac:dyDescent="0.25">
      <c r="A28315" t="s">
        <v>33087</v>
      </c>
      <c r="B28315">
        <v>1</v>
      </c>
      <c r="C28315">
        <v>469699</v>
      </c>
    </row>
    <row r="28316" spans="1:3" x14ac:dyDescent="0.25">
      <c r="A28316" t="s">
        <v>33088</v>
      </c>
      <c r="B28316">
        <v>1</v>
      </c>
      <c r="C28316">
        <v>360663</v>
      </c>
    </row>
    <row r="28317" spans="1:3" x14ac:dyDescent="0.25">
      <c r="A28317" t="s">
        <v>33089</v>
      </c>
      <c r="B28317">
        <v>1</v>
      </c>
      <c r="C28317">
        <v>4750349</v>
      </c>
    </row>
    <row r="28318" spans="1:3" x14ac:dyDescent="0.25">
      <c r="A28318" t="s">
        <v>33090</v>
      </c>
      <c r="B28318">
        <v>1</v>
      </c>
      <c r="C28318">
        <v>80818</v>
      </c>
    </row>
    <row r="28319" spans="1:3" x14ac:dyDescent="0.25">
      <c r="A28319" t="s">
        <v>33091</v>
      </c>
      <c r="B28319">
        <v>1</v>
      </c>
      <c r="C28319">
        <v>593807</v>
      </c>
    </row>
    <row r="28320" spans="1:3" x14ac:dyDescent="0.25">
      <c r="A28320" t="s">
        <v>33092</v>
      </c>
      <c r="B28320">
        <v>1</v>
      </c>
      <c r="C28320">
        <v>152664</v>
      </c>
    </row>
    <row r="28321" spans="1:3" x14ac:dyDescent="0.25">
      <c r="A28321" t="s">
        <v>33093</v>
      </c>
      <c r="B28321">
        <v>1</v>
      </c>
      <c r="C28321">
        <v>32339</v>
      </c>
    </row>
    <row r="28322" spans="1:3" x14ac:dyDescent="0.25">
      <c r="A28322" t="s">
        <v>33094</v>
      </c>
      <c r="B28322">
        <v>1</v>
      </c>
      <c r="C28322">
        <v>181261</v>
      </c>
    </row>
    <row r="28323" spans="1:3" x14ac:dyDescent="0.25">
      <c r="A28323" t="s">
        <v>33095</v>
      </c>
      <c r="B28323">
        <v>1</v>
      </c>
      <c r="C28323">
        <v>7660274</v>
      </c>
    </row>
    <row r="28324" spans="1:3" x14ac:dyDescent="0.25">
      <c r="A28324" t="s">
        <v>33096</v>
      </c>
      <c r="B28324">
        <v>1</v>
      </c>
      <c r="C28324">
        <v>101153</v>
      </c>
    </row>
    <row r="28325" spans="1:3" x14ac:dyDescent="0.25">
      <c r="A28325" t="s">
        <v>33097</v>
      </c>
      <c r="B28325">
        <v>1</v>
      </c>
      <c r="C28325">
        <v>205349</v>
      </c>
    </row>
    <row r="28326" spans="1:3" x14ac:dyDescent="0.25">
      <c r="A28326" t="s">
        <v>33098</v>
      </c>
      <c r="B28326">
        <v>1</v>
      </c>
      <c r="C28326">
        <v>128650</v>
      </c>
    </row>
    <row r="28327" spans="1:3" x14ac:dyDescent="0.25">
      <c r="A28327" t="s">
        <v>33099</v>
      </c>
      <c r="B28327">
        <v>1</v>
      </c>
      <c r="C28327">
        <v>3420378</v>
      </c>
    </row>
    <row r="28328" spans="1:3" x14ac:dyDescent="0.25">
      <c r="A28328" t="s">
        <v>33100</v>
      </c>
      <c r="B28328">
        <v>1</v>
      </c>
      <c r="C28328">
        <v>433264</v>
      </c>
    </row>
    <row r="28329" spans="1:3" x14ac:dyDescent="0.25">
      <c r="A28329" t="s">
        <v>33101</v>
      </c>
      <c r="B28329">
        <v>1</v>
      </c>
      <c r="C28329">
        <v>478151</v>
      </c>
    </row>
    <row r="28330" spans="1:3" x14ac:dyDescent="0.25">
      <c r="A28330" t="s">
        <v>33102</v>
      </c>
      <c r="B28330">
        <v>1</v>
      </c>
      <c r="C28330">
        <v>720934</v>
      </c>
    </row>
    <row r="28331" spans="1:3" x14ac:dyDescent="0.25">
      <c r="A28331" t="s">
        <v>33103</v>
      </c>
      <c r="B28331">
        <v>1</v>
      </c>
      <c r="C28331">
        <v>24431679</v>
      </c>
    </row>
    <row r="28332" spans="1:3" x14ac:dyDescent="0.25">
      <c r="A28332" t="s">
        <v>33104</v>
      </c>
      <c r="B28332">
        <v>1</v>
      </c>
      <c r="C28332">
        <v>95035</v>
      </c>
    </row>
    <row r="28333" spans="1:3" x14ac:dyDescent="0.25">
      <c r="A28333" t="s">
        <v>33105</v>
      </c>
      <c r="B28333">
        <v>1</v>
      </c>
      <c r="C28333">
        <v>97042</v>
      </c>
    </row>
    <row r="28334" spans="1:3" x14ac:dyDescent="0.25">
      <c r="A28334" t="s">
        <v>33106</v>
      </c>
      <c r="B28334">
        <v>1</v>
      </c>
      <c r="C28334">
        <v>5367008</v>
      </c>
    </row>
    <row r="28335" spans="1:3" x14ac:dyDescent="0.25">
      <c r="A28335" t="s">
        <v>33107</v>
      </c>
      <c r="B28335">
        <v>1</v>
      </c>
      <c r="C28335">
        <v>417242</v>
      </c>
    </row>
    <row r="28336" spans="1:3" x14ac:dyDescent="0.25">
      <c r="A28336" t="s">
        <v>33108</v>
      </c>
      <c r="B28336">
        <v>1</v>
      </c>
      <c r="C28336">
        <v>866406</v>
      </c>
    </row>
    <row r="28337" spans="1:3" x14ac:dyDescent="0.25">
      <c r="A28337" t="s">
        <v>33109</v>
      </c>
      <c r="B28337">
        <v>1</v>
      </c>
      <c r="C28337">
        <v>4699185</v>
      </c>
    </row>
    <row r="28338" spans="1:3" x14ac:dyDescent="0.25">
      <c r="A28338" t="s">
        <v>33110</v>
      </c>
      <c r="B28338">
        <v>1</v>
      </c>
      <c r="C28338">
        <v>170116</v>
      </c>
    </row>
    <row r="28339" spans="1:3" x14ac:dyDescent="0.25">
      <c r="A28339" t="s">
        <v>33111</v>
      </c>
      <c r="B28339">
        <v>1</v>
      </c>
      <c r="C28339">
        <v>38274790</v>
      </c>
    </row>
    <row r="28340" spans="1:3" x14ac:dyDescent="0.25">
      <c r="A28340" t="s">
        <v>33112</v>
      </c>
      <c r="B28340">
        <v>1</v>
      </c>
      <c r="C28340">
        <v>343938</v>
      </c>
    </row>
    <row r="28341" spans="1:3" x14ac:dyDescent="0.25">
      <c r="A28341" t="s">
        <v>33113</v>
      </c>
      <c r="B28341">
        <v>1</v>
      </c>
      <c r="C28341">
        <v>76575</v>
      </c>
    </row>
    <row r="28342" spans="1:3" x14ac:dyDescent="0.25">
      <c r="A28342" t="s">
        <v>33114</v>
      </c>
      <c r="B28342">
        <v>1</v>
      </c>
      <c r="C28342">
        <v>837204</v>
      </c>
    </row>
    <row r="28343" spans="1:3" x14ac:dyDescent="0.25">
      <c r="A28343" t="s">
        <v>33115</v>
      </c>
      <c r="B28343">
        <v>1</v>
      </c>
      <c r="C28343">
        <v>671981</v>
      </c>
    </row>
    <row r="28344" spans="1:3" x14ac:dyDescent="0.25">
      <c r="A28344" t="s">
        <v>33116</v>
      </c>
      <c r="B28344">
        <v>1</v>
      </c>
      <c r="C28344">
        <v>84816</v>
      </c>
    </row>
    <row r="28345" spans="1:3" x14ac:dyDescent="0.25">
      <c r="A28345" t="s">
        <v>33117</v>
      </c>
      <c r="B28345">
        <v>1</v>
      </c>
      <c r="C28345">
        <v>620334</v>
      </c>
    </row>
    <row r="28346" spans="1:3" x14ac:dyDescent="0.25">
      <c r="A28346" t="s">
        <v>33118</v>
      </c>
      <c r="B28346">
        <v>1</v>
      </c>
      <c r="C28346">
        <v>256010</v>
      </c>
    </row>
    <row r="28347" spans="1:3" x14ac:dyDescent="0.25">
      <c r="A28347" t="s">
        <v>33119</v>
      </c>
      <c r="B28347">
        <v>1</v>
      </c>
      <c r="C28347">
        <v>170389</v>
      </c>
    </row>
    <row r="28348" spans="1:3" x14ac:dyDescent="0.25">
      <c r="A28348" t="s">
        <v>33120</v>
      </c>
      <c r="B28348">
        <v>1</v>
      </c>
      <c r="C28348">
        <v>289433</v>
      </c>
    </row>
    <row r="28349" spans="1:3" x14ac:dyDescent="0.25">
      <c r="A28349" t="s">
        <v>33121</v>
      </c>
      <c r="B28349">
        <v>1</v>
      </c>
      <c r="C28349">
        <v>387497</v>
      </c>
    </row>
    <row r="28350" spans="1:3" x14ac:dyDescent="0.25">
      <c r="A28350" t="s">
        <v>33122</v>
      </c>
      <c r="B28350">
        <v>1</v>
      </c>
      <c r="C28350">
        <v>45447</v>
      </c>
    </row>
    <row r="28351" spans="1:3" x14ac:dyDescent="0.25">
      <c r="A28351" t="s">
        <v>33123</v>
      </c>
      <c r="B28351">
        <v>1</v>
      </c>
      <c r="C28351">
        <v>144644</v>
      </c>
    </row>
    <row r="28352" spans="1:3" x14ac:dyDescent="0.25">
      <c r="A28352" t="s">
        <v>33124</v>
      </c>
      <c r="B28352">
        <v>1</v>
      </c>
      <c r="C28352">
        <v>184323</v>
      </c>
    </row>
    <row r="28353" spans="1:3" x14ac:dyDescent="0.25">
      <c r="A28353" t="s">
        <v>33125</v>
      </c>
      <c r="B28353">
        <v>1</v>
      </c>
      <c r="C28353">
        <v>110047</v>
      </c>
    </row>
    <row r="28354" spans="1:3" x14ac:dyDescent="0.25">
      <c r="A28354" t="s">
        <v>33126</v>
      </c>
      <c r="B28354">
        <v>1</v>
      </c>
      <c r="C28354">
        <v>8051000</v>
      </c>
    </row>
    <row r="28355" spans="1:3" x14ac:dyDescent="0.25">
      <c r="A28355" t="s">
        <v>33127</v>
      </c>
      <c r="B28355">
        <v>1</v>
      </c>
      <c r="C28355">
        <v>59365</v>
      </c>
    </row>
    <row r="28356" spans="1:3" x14ac:dyDescent="0.25">
      <c r="A28356" t="s">
        <v>33128</v>
      </c>
      <c r="B28356">
        <v>1</v>
      </c>
      <c r="C28356">
        <v>233748</v>
      </c>
    </row>
    <row r="28357" spans="1:3" x14ac:dyDescent="0.25">
      <c r="A28357" t="s">
        <v>33129</v>
      </c>
      <c r="B28357">
        <v>1</v>
      </c>
      <c r="C28357">
        <v>965217</v>
      </c>
    </row>
    <row r="28358" spans="1:3" x14ac:dyDescent="0.25">
      <c r="A28358" t="s">
        <v>33130</v>
      </c>
      <c r="B28358">
        <v>1</v>
      </c>
      <c r="C28358">
        <v>207977</v>
      </c>
    </row>
    <row r="28359" spans="1:3" x14ac:dyDescent="0.25">
      <c r="A28359" t="s">
        <v>33131</v>
      </c>
      <c r="B28359">
        <v>1</v>
      </c>
      <c r="C28359">
        <v>1620399</v>
      </c>
    </row>
    <row r="28360" spans="1:3" x14ac:dyDescent="0.25">
      <c r="A28360" t="s">
        <v>33132</v>
      </c>
      <c r="B28360">
        <v>1</v>
      </c>
      <c r="C28360">
        <v>391878</v>
      </c>
    </row>
    <row r="28361" spans="1:3" x14ac:dyDescent="0.25">
      <c r="A28361" t="s">
        <v>33133</v>
      </c>
      <c r="B28361">
        <v>1</v>
      </c>
      <c r="C28361">
        <v>78834</v>
      </c>
    </row>
    <row r="28362" spans="1:3" x14ac:dyDescent="0.25">
      <c r="A28362" t="s">
        <v>33134</v>
      </c>
      <c r="B28362">
        <v>1</v>
      </c>
      <c r="C28362">
        <v>114552</v>
      </c>
    </row>
    <row r="28363" spans="1:3" x14ac:dyDescent="0.25">
      <c r="A28363" t="s">
        <v>33135</v>
      </c>
      <c r="B28363">
        <v>1</v>
      </c>
      <c r="C28363">
        <v>458925</v>
      </c>
    </row>
    <row r="28364" spans="1:3" x14ac:dyDescent="0.25">
      <c r="A28364" t="s">
        <v>33136</v>
      </c>
      <c r="B28364">
        <v>1</v>
      </c>
      <c r="C28364">
        <v>68459</v>
      </c>
    </row>
    <row r="28365" spans="1:3" x14ac:dyDescent="0.25">
      <c r="A28365" t="s">
        <v>33137</v>
      </c>
      <c r="B28365">
        <v>1</v>
      </c>
      <c r="C28365">
        <v>570437</v>
      </c>
    </row>
    <row r="28366" spans="1:3" x14ac:dyDescent="0.25">
      <c r="A28366" t="s">
        <v>33138</v>
      </c>
      <c r="B28366">
        <v>1</v>
      </c>
      <c r="C28366">
        <v>2451554</v>
      </c>
    </row>
    <row r="28367" spans="1:3" x14ac:dyDescent="0.25">
      <c r="A28367" t="s">
        <v>33139</v>
      </c>
      <c r="B28367">
        <v>1</v>
      </c>
      <c r="C28367">
        <v>258538</v>
      </c>
    </row>
    <row r="28368" spans="1:3" x14ac:dyDescent="0.25">
      <c r="A28368" t="s">
        <v>33140</v>
      </c>
      <c r="B28368">
        <v>1</v>
      </c>
      <c r="C28368">
        <v>17798586</v>
      </c>
    </row>
    <row r="28369" spans="1:3" x14ac:dyDescent="0.25">
      <c r="A28369" t="s">
        <v>33141</v>
      </c>
      <c r="B28369">
        <v>1</v>
      </c>
      <c r="C28369">
        <v>1129528</v>
      </c>
    </row>
    <row r="28370" spans="1:3" x14ac:dyDescent="0.25">
      <c r="A28370" t="s">
        <v>33142</v>
      </c>
      <c r="B28370">
        <v>1</v>
      </c>
      <c r="C28370">
        <v>1042382</v>
      </c>
    </row>
    <row r="28371" spans="1:3" x14ac:dyDescent="0.25">
      <c r="A28371" t="s">
        <v>33143</v>
      </c>
      <c r="B28371">
        <v>1</v>
      </c>
      <c r="C28371">
        <v>1360150</v>
      </c>
    </row>
    <row r="28372" spans="1:3" x14ac:dyDescent="0.25">
      <c r="A28372" t="s">
        <v>33144</v>
      </c>
      <c r="B28372">
        <v>1</v>
      </c>
      <c r="C28372">
        <v>74089</v>
      </c>
    </row>
    <row r="28373" spans="1:3" x14ac:dyDescent="0.25">
      <c r="A28373" t="s">
        <v>33145</v>
      </c>
      <c r="B28373">
        <v>1</v>
      </c>
      <c r="C28373">
        <v>172805</v>
      </c>
    </row>
    <row r="28374" spans="1:3" x14ac:dyDescent="0.25">
      <c r="A28374" t="s">
        <v>33146</v>
      </c>
      <c r="B28374">
        <v>1</v>
      </c>
      <c r="C28374">
        <v>380643</v>
      </c>
    </row>
    <row r="28375" spans="1:3" x14ac:dyDescent="0.25">
      <c r="A28375" t="s">
        <v>33147</v>
      </c>
      <c r="B28375">
        <v>1</v>
      </c>
      <c r="C28375">
        <v>23107</v>
      </c>
    </row>
    <row r="28376" spans="1:3" x14ac:dyDescent="0.25">
      <c r="A28376" t="s">
        <v>33148</v>
      </c>
      <c r="B28376">
        <v>1</v>
      </c>
      <c r="C28376">
        <v>281830</v>
      </c>
    </row>
    <row r="28377" spans="1:3" x14ac:dyDescent="0.25">
      <c r="A28377" t="s">
        <v>33149</v>
      </c>
      <c r="B28377">
        <v>1</v>
      </c>
      <c r="C28377">
        <v>89107</v>
      </c>
    </row>
    <row r="28378" spans="1:3" x14ac:dyDescent="0.25">
      <c r="A28378" t="s">
        <v>33150</v>
      </c>
      <c r="B28378">
        <v>1</v>
      </c>
      <c r="C28378">
        <v>8333173</v>
      </c>
    </row>
    <row r="28379" spans="1:3" x14ac:dyDescent="0.25">
      <c r="A28379" t="s">
        <v>33151</v>
      </c>
      <c r="B28379">
        <v>1</v>
      </c>
      <c r="C28379">
        <v>41377</v>
      </c>
    </row>
    <row r="28380" spans="1:3" x14ac:dyDescent="0.25">
      <c r="A28380" t="s">
        <v>33152</v>
      </c>
      <c r="B28380">
        <v>1</v>
      </c>
      <c r="C28380">
        <v>130997</v>
      </c>
    </row>
    <row r="28381" spans="1:3" x14ac:dyDescent="0.25">
      <c r="A28381" t="s">
        <v>33153</v>
      </c>
      <c r="B28381">
        <v>1</v>
      </c>
      <c r="C28381">
        <v>3647002</v>
      </c>
    </row>
    <row r="28382" spans="1:3" x14ac:dyDescent="0.25">
      <c r="A28382" t="s">
        <v>33154</v>
      </c>
      <c r="B28382">
        <v>1</v>
      </c>
      <c r="C28382">
        <v>137670</v>
      </c>
    </row>
    <row r="28383" spans="1:3" x14ac:dyDescent="0.25">
      <c r="A28383" t="s">
        <v>33155</v>
      </c>
      <c r="B28383">
        <v>1</v>
      </c>
      <c r="C28383">
        <v>1953099</v>
      </c>
    </row>
    <row r="28384" spans="1:3" x14ac:dyDescent="0.25">
      <c r="A28384" t="s">
        <v>33156</v>
      </c>
      <c r="B28384">
        <v>1</v>
      </c>
      <c r="C28384">
        <v>122712</v>
      </c>
    </row>
    <row r="28385" spans="1:3" x14ac:dyDescent="0.25">
      <c r="A28385" t="s">
        <v>33157</v>
      </c>
      <c r="B28385">
        <v>1</v>
      </c>
      <c r="C28385">
        <v>111951</v>
      </c>
    </row>
    <row r="28386" spans="1:3" x14ac:dyDescent="0.25">
      <c r="A28386" t="s">
        <v>33158</v>
      </c>
      <c r="B28386">
        <v>1</v>
      </c>
      <c r="C28386">
        <v>333059</v>
      </c>
    </row>
    <row r="28387" spans="1:3" x14ac:dyDescent="0.25">
      <c r="A28387" t="s">
        <v>33159</v>
      </c>
      <c r="B28387">
        <v>1</v>
      </c>
      <c r="C28387">
        <v>128264</v>
      </c>
    </row>
    <row r="28388" spans="1:3" x14ac:dyDescent="0.25">
      <c r="A28388" t="s">
        <v>33160</v>
      </c>
      <c r="B28388">
        <v>1</v>
      </c>
      <c r="C28388">
        <v>37552</v>
      </c>
    </row>
    <row r="28389" spans="1:3" x14ac:dyDescent="0.25">
      <c r="A28389" t="s">
        <v>33161</v>
      </c>
      <c r="B28389">
        <v>1</v>
      </c>
      <c r="C28389">
        <v>164933</v>
      </c>
    </row>
    <row r="28390" spans="1:3" x14ac:dyDescent="0.25">
      <c r="A28390" t="s">
        <v>33162</v>
      </c>
      <c r="B28390">
        <v>1</v>
      </c>
      <c r="C28390">
        <v>112898</v>
      </c>
    </row>
    <row r="28391" spans="1:3" x14ac:dyDescent="0.25">
      <c r="A28391" t="s">
        <v>33163</v>
      </c>
      <c r="B28391">
        <v>1</v>
      </c>
      <c r="C28391">
        <v>214071</v>
      </c>
    </row>
    <row r="28392" spans="1:3" x14ac:dyDescent="0.25">
      <c r="A28392" t="s">
        <v>33164</v>
      </c>
      <c r="B28392">
        <v>1</v>
      </c>
      <c r="C28392">
        <v>545019</v>
      </c>
    </row>
    <row r="28393" spans="1:3" x14ac:dyDescent="0.25">
      <c r="A28393" t="s">
        <v>33165</v>
      </c>
      <c r="B28393">
        <v>1</v>
      </c>
      <c r="C28393">
        <v>1100106</v>
      </c>
    </row>
    <row r="28394" spans="1:3" x14ac:dyDescent="0.25">
      <c r="A28394" t="s">
        <v>33166</v>
      </c>
      <c r="B28394">
        <v>1</v>
      </c>
      <c r="C28394">
        <v>1347420</v>
      </c>
    </row>
    <row r="28395" spans="1:3" x14ac:dyDescent="0.25">
      <c r="A28395" t="s">
        <v>33167</v>
      </c>
      <c r="B28395">
        <v>1</v>
      </c>
      <c r="C28395">
        <v>6281043</v>
      </c>
    </row>
    <row r="28396" spans="1:3" x14ac:dyDescent="0.25">
      <c r="A28396" t="s">
        <v>33168</v>
      </c>
      <c r="B28396">
        <v>1</v>
      </c>
      <c r="C28396">
        <v>133735</v>
      </c>
    </row>
    <row r="28397" spans="1:3" x14ac:dyDescent="0.25">
      <c r="A28397" t="s">
        <v>33169</v>
      </c>
      <c r="B28397">
        <v>1</v>
      </c>
      <c r="C28397">
        <v>292890</v>
      </c>
    </row>
    <row r="28398" spans="1:3" x14ac:dyDescent="0.25">
      <c r="A28398" t="s">
        <v>33170</v>
      </c>
      <c r="B28398">
        <v>1</v>
      </c>
      <c r="C28398">
        <v>1746580</v>
      </c>
    </row>
    <row r="28399" spans="1:3" x14ac:dyDescent="0.25">
      <c r="A28399" t="s">
        <v>33171</v>
      </c>
      <c r="B28399">
        <v>1</v>
      </c>
      <c r="C28399">
        <v>141260</v>
      </c>
    </row>
    <row r="28400" spans="1:3" x14ac:dyDescent="0.25">
      <c r="A28400" t="s">
        <v>33172</v>
      </c>
      <c r="B28400">
        <v>1</v>
      </c>
      <c r="C28400">
        <v>213421</v>
      </c>
    </row>
    <row r="28401" spans="1:3" x14ac:dyDescent="0.25">
      <c r="A28401" t="s">
        <v>33173</v>
      </c>
      <c r="B28401">
        <v>1</v>
      </c>
      <c r="C28401">
        <v>50011</v>
      </c>
    </row>
    <row r="28402" spans="1:3" x14ac:dyDescent="0.25">
      <c r="A28402" t="s">
        <v>33174</v>
      </c>
      <c r="B28402">
        <v>1</v>
      </c>
      <c r="C28402">
        <v>305782</v>
      </c>
    </row>
    <row r="28403" spans="1:3" x14ac:dyDescent="0.25">
      <c r="A28403" t="s">
        <v>33175</v>
      </c>
      <c r="B28403">
        <v>1</v>
      </c>
      <c r="C28403">
        <v>71302</v>
      </c>
    </row>
    <row r="28404" spans="1:3" x14ac:dyDescent="0.25">
      <c r="A28404" t="s">
        <v>33176</v>
      </c>
      <c r="B28404">
        <v>1</v>
      </c>
      <c r="C28404">
        <v>216653</v>
      </c>
    </row>
    <row r="28405" spans="1:3" x14ac:dyDescent="0.25">
      <c r="A28405" t="s">
        <v>33177</v>
      </c>
      <c r="B28405">
        <v>1</v>
      </c>
      <c r="C28405">
        <v>126415</v>
      </c>
    </row>
    <row r="28406" spans="1:3" x14ac:dyDescent="0.25">
      <c r="A28406" t="s">
        <v>33178</v>
      </c>
      <c r="B28406">
        <v>1</v>
      </c>
      <c r="C28406">
        <v>397826</v>
      </c>
    </row>
    <row r="28407" spans="1:3" x14ac:dyDescent="0.25">
      <c r="A28407" t="s">
        <v>33179</v>
      </c>
      <c r="B28407">
        <v>1</v>
      </c>
      <c r="C28407">
        <v>404247</v>
      </c>
    </row>
    <row r="28408" spans="1:3" x14ac:dyDescent="0.25">
      <c r="A28408" t="s">
        <v>33180</v>
      </c>
      <c r="B28408">
        <v>1</v>
      </c>
      <c r="C28408">
        <v>118527</v>
      </c>
    </row>
    <row r="28409" spans="1:3" x14ac:dyDescent="0.25">
      <c r="A28409" t="s">
        <v>33181</v>
      </c>
      <c r="B28409">
        <v>1</v>
      </c>
      <c r="C28409">
        <v>408016</v>
      </c>
    </row>
    <row r="28410" spans="1:3" x14ac:dyDescent="0.25">
      <c r="A28410" t="s">
        <v>33182</v>
      </c>
      <c r="B28410">
        <v>1</v>
      </c>
      <c r="C28410">
        <v>680998</v>
      </c>
    </row>
    <row r="28411" spans="1:3" x14ac:dyDescent="0.25">
      <c r="A28411" t="s">
        <v>33183</v>
      </c>
      <c r="B28411">
        <v>1</v>
      </c>
      <c r="C28411">
        <v>1427614</v>
      </c>
    </row>
    <row r="28412" spans="1:3" x14ac:dyDescent="0.25">
      <c r="A28412" t="s">
        <v>33184</v>
      </c>
      <c r="B28412">
        <v>1</v>
      </c>
      <c r="C28412">
        <v>1198411</v>
      </c>
    </row>
    <row r="28413" spans="1:3" x14ac:dyDescent="0.25">
      <c r="A28413" t="s">
        <v>33185</v>
      </c>
      <c r="B28413">
        <v>1</v>
      </c>
      <c r="C28413">
        <v>213860</v>
      </c>
    </row>
    <row r="28414" spans="1:3" x14ac:dyDescent="0.25">
      <c r="A28414" t="s">
        <v>33186</v>
      </c>
      <c r="B28414">
        <v>1</v>
      </c>
      <c r="C28414">
        <v>4182998</v>
      </c>
    </row>
    <row r="28415" spans="1:3" x14ac:dyDescent="0.25">
      <c r="A28415" t="s">
        <v>33187</v>
      </c>
      <c r="B28415">
        <v>1</v>
      </c>
      <c r="C28415">
        <v>95475</v>
      </c>
    </row>
    <row r="28416" spans="1:3" x14ac:dyDescent="0.25">
      <c r="A28416" t="s">
        <v>33188</v>
      </c>
      <c r="B28416">
        <v>1</v>
      </c>
      <c r="C28416">
        <v>41867</v>
      </c>
    </row>
    <row r="28417" spans="1:3" x14ac:dyDescent="0.25">
      <c r="A28417" t="s">
        <v>33189</v>
      </c>
      <c r="B28417">
        <v>1</v>
      </c>
      <c r="C28417">
        <v>1188783</v>
      </c>
    </row>
    <row r="28418" spans="1:3" x14ac:dyDescent="0.25">
      <c r="A28418" t="s">
        <v>33190</v>
      </c>
      <c r="B28418">
        <v>1</v>
      </c>
      <c r="C28418">
        <v>51325447</v>
      </c>
    </row>
    <row r="28419" spans="1:3" x14ac:dyDescent="0.25">
      <c r="A28419" t="s">
        <v>33191</v>
      </c>
      <c r="B28419">
        <v>1</v>
      </c>
      <c r="C28419">
        <v>236922</v>
      </c>
    </row>
    <row r="28420" spans="1:3" x14ac:dyDescent="0.25">
      <c r="A28420" t="s">
        <v>33192</v>
      </c>
      <c r="B28420">
        <v>1</v>
      </c>
      <c r="C28420">
        <v>416819</v>
      </c>
    </row>
    <row r="28421" spans="1:3" x14ac:dyDescent="0.25">
      <c r="A28421" t="s">
        <v>33193</v>
      </c>
      <c r="B28421">
        <v>1</v>
      </c>
      <c r="C28421">
        <v>256495</v>
      </c>
    </row>
    <row r="28422" spans="1:3" x14ac:dyDescent="0.25">
      <c r="A28422" t="s">
        <v>33194</v>
      </c>
      <c r="B28422">
        <v>1</v>
      </c>
      <c r="C28422">
        <v>726346</v>
      </c>
    </row>
    <row r="28423" spans="1:3" x14ac:dyDescent="0.25">
      <c r="A28423" t="s">
        <v>33195</v>
      </c>
      <c r="B28423">
        <v>1</v>
      </c>
      <c r="C28423">
        <v>107654</v>
      </c>
    </row>
    <row r="28424" spans="1:3" x14ac:dyDescent="0.25">
      <c r="A28424" t="s">
        <v>33196</v>
      </c>
      <c r="B28424">
        <v>1</v>
      </c>
      <c r="C28424">
        <v>367976</v>
      </c>
    </row>
    <row r="28425" spans="1:3" x14ac:dyDescent="0.25">
      <c r="A28425" t="s">
        <v>33197</v>
      </c>
      <c r="B28425">
        <v>1</v>
      </c>
      <c r="C28425">
        <v>1461301</v>
      </c>
    </row>
    <row r="28426" spans="1:3" x14ac:dyDescent="0.25">
      <c r="A28426" t="s">
        <v>33198</v>
      </c>
      <c r="B28426">
        <v>1</v>
      </c>
      <c r="C28426">
        <v>566204</v>
      </c>
    </row>
    <row r="28427" spans="1:3" x14ac:dyDescent="0.25">
      <c r="A28427" t="s">
        <v>33199</v>
      </c>
      <c r="B28427">
        <v>1</v>
      </c>
      <c r="C28427">
        <v>317891</v>
      </c>
    </row>
    <row r="28428" spans="1:3" x14ac:dyDescent="0.25">
      <c r="A28428" t="s">
        <v>33200</v>
      </c>
      <c r="B28428">
        <v>1</v>
      </c>
      <c r="C28428">
        <v>74495</v>
      </c>
    </row>
    <row r="28429" spans="1:3" x14ac:dyDescent="0.25">
      <c r="A28429" t="s">
        <v>33201</v>
      </c>
      <c r="B28429">
        <v>1</v>
      </c>
      <c r="C28429">
        <v>104242</v>
      </c>
    </row>
    <row r="28430" spans="1:3" x14ac:dyDescent="0.25">
      <c r="A28430" t="s">
        <v>33202</v>
      </c>
      <c r="B28430">
        <v>1</v>
      </c>
      <c r="C28430">
        <v>188372</v>
      </c>
    </row>
    <row r="28431" spans="1:3" x14ac:dyDescent="0.25">
      <c r="A28431" t="s">
        <v>33203</v>
      </c>
      <c r="B28431">
        <v>1</v>
      </c>
      <c r="C28431">
        <v>10276974</v>
      </c>
    </row>
    <row r="28432" spans="1:3" x14ac:dyDescent="0.25">
      <c r="A28432" t="s">
        <v>33204</v>
      </c>
      <c r="B28432">
        <v>1</v>
      </c>
      <c r="C28432">
        <v>82477</v>
      </c>
    </row>
    <row r="28433" spans="1:3" x14ac:dyDescent="0.25">
      <c r="A28433" t="s">
        <v>33205</v>
      </c>
      <c r="B28433">
        <v>1</v>
      </c>
      <c r="C28433">
        <v>953742</v>
      </c>
    </row>
    <row r="28434" spans="1:3" x14ac:dyDescent="0.25">
      <c r="A28434" t="s">
        <v>33206</v>
      </c>
      <c r="B28434">
        <v>1</v>
      </c>
      <c r="C28434">
        <v>187660</v>
      </c>
    </row>
    <row r="28435" spans="1:3" x14ac:dyDescent="0.25">
      <c r="A28435" t="s">
        <v>33207</v>
      </c>
      <c r="B28435">
        <v>1</v>
      </c>
      <c r="C28435">
        <v>1864411</v>
      </c>
    </row>
    <row r="28436" spans="1:3" x14ac:dyDescent="0.25">
      <c r="A28436" t="s">
        <v>33208</v>
      </c>
      <c r="B28436">
        <v>1</v>
      </c>
      <c r="C28436">
        <v>1297971</v>
      </c>
    </row>
    <row r="28437" spans="1:3" x14ac:dyDescent="0.25">
      <c r="A28437" t="s">
        <v>33209</v>
      </c>
      <c r="B28437">
        <v>1</v>
      </c>
      <c r="C28437">
        <v>442187</v>
      </c>
    </row>
    <row r="28438" spans="1:3" x14ac:dyDescent="0.25">
      <c r="A28438" t="s">
        <v>33210</v>
      </c>
      <c r="B28438">
        <v>1</v>
      </c>
      <c r="C28438">
        <v>187877</v>
      </c>
    </row>
    <row r="28439" spans="1:3" x14ac:dyDescent="0.25">
      <c r="A28439" t="s">
        <v>33211</v>
      </c>
      <c r="B28439">
        <v>1</v>
      </c>
      <c r="C28439">
        <v>71522</v>
      </c>
    </row>
    <row r="28440" spans="1:3" x14ac:dyDescent="0.25">
      <c r="A28440" t="s">
        <v>33212</v>
      </c>
      <c r="B28440">
        <v>1</v>
      </c>
      <c r="C28440">
        <v>126857</v>
      </c>
    </row>
    <row r="28441" spans="1:3" x14ac:dyDescent="0.25">
      <c r="A28441" t="s">
        <v>33213</v>
      </c>
      <c r="B28441">
        <v>1</v>
      </c>
      <c r="C28441">
        <v>1741375</v>
      </c>
    </row>
    <row r="28442" spans="1:3" x14ac:dyDescent="0.25">
      <c r="A28442" t="s">
        <v>33214</v>
      </c>
      <c r="B28442">
        <v>1</v>
      </c>
      <c r="C28442">
        <v>758212</v>
      </c>
    </row>
    <row r="28443" spans="1:3" x14ac:dyDescent="0.25">
      <c r="A28443" t="s">
        <v>33215</v>
      </c>
      <c r="B28443">
        <v>1</v>
      </c>
      <c r="C28443">
        <v>203698</v>
      </c>
    </row>
    <row r="28444" spans="1:3" x14ac:dyDescent="0.25">
      <c r="A28444" t="s">
        <v>33216</v>
      </c>
      <c r="B28444">
        <v>1</v>
      </c>
      <c r="C28444">
        <v>44475</v>
      </c>
    </row>
    <row r="28445" spans="1:3" x14ac:dyDescent="0.25">
      <c r="A28445" t="s">
        <v>33217</v>
      </c>
      <c r="B28445">
        <v>1</v>
      </c>
      <c r="C28445">
        <v>282929</v>
      </c>
    </row>
    <row r="28446" spans="1:3" x14ac:dyDescent="0.25">
      <c r="A28446" t="s">
        <v>33218</v>
      </c>
      <c r="B28446">
        <v>1</v>
      </c>
      <c r="C28446">
        <v>110420</v>
      </c>
    </row>
    <row r="28447" spans="1:3" x14ac:dyDescent="0.25">
      <c r="A28447" t="s">
        <v>33219</v>
      </c>
      <c r="B28447">
        <v>1</v>
      </c>
      <c r="C28447">
        <v>841261</v>
      </c>
    </row>
    <row r="28448" spans="1:3" x14ac:dyDescent="0.25">
      <c r="A28448" t="s">
        <v>33220</v>
      </c>
      <c r="B28448">
        <v>1</v>
      </c>
      <c r="C28448">
        <v>177546</v>
      </c>
    </row>
    <row r="28449" spans="1:3" x14ac:dyDescent="0.25">
      <c r="A28449" t="s">
        <v>33221</v>
      </c>
      <c r="B28449">
        <v>1</v>
      </c>
      <c r="C28449">
        <v>100038</v>
      </c>
    </row>
    <row r="28450" spans="1:3" x14ac:dyDescent="0.25">
      <c r="A28450" t="s">
        <v>33222</v>
      </c>
      <c r="B28450">
        <v>1</v>
      </c>
      <c r="C28450">
        <v>438608</v>
      </c>
    </row>
    <row r="28451" spans="1:3" x14ac:dyDescent="0.25">
      <c r="A28451" t="s">
        <v>33223</v>
      </c>
      <c r="B28451">
        <v>1</v>
      </c>
      <c r="C28451">
        <v>27077</v>
      </c>
    </row>
    <row r="28452" spans="1:3" x14ac:dyDescent="0.25">
      <c r="A28452" t="s">
        <v>33224</v>
      </c>
      <c r="B28452">
        <v>1</v>
      </c>
      <c r="C28452">
        <v>19691345</v>
      </c>
    </row>
    <row r="28453" spans="1:3" x14ac:dyDescent="0.25">
      <c r="A28453" t="s">
        <v>33225</v>
      </c>
      <c r="B28453">
        <v>1</v>
      </c>
      <c r="C28453">
        <v>1758251</v>
      </c>
    </row>
    <row r="28454" spans="1:3" x14ac:dyDescent="0.25">
      <c r="A28454" t="s">
        <v>33226</v>
      </c>
      <c r="B28454">
        <v>1</v>
      </c>
      <c r="C28454">
        <v>5086607</v>
      </c>
    </row>
    <row r="28455" spans="1:3" x14ac:dyDescent="0.25">
      <c r="A28455" t="s">
        <v>33227</v>
      </c>
      <c r="B28455">
        <v>1</v>
      </c>
      <c r="C28455">
        <v>242442</v>
      </c>
    </row>
    <row r="28456" spans="1:3" x14ac:dyDescent="0.25">
      <c r="A28456" t="s">
        <v>33228</v>
      </c>
      <c r="B28456">
        <v>1</v>
      </c>
      <c r="C28456">
        <v>31855</v>
      </c>
    </row>
    <row r="28457" spans="1:3" x14ac:dyDescent="0.25">
      <c r="A28457" t="s">
        <v>33229</v>
      </c>
      <c r="B28457">
        <v>1</v>
      </c>
      <c r="C28457">
        <v>63179</v>
      </c>
    </row>
    <row r="28458" spans="1:3" x14ac:dyDescent="0.25">
      <c r="A28458" t="s">
        <v>33230</v>
      </c>
      <c r="B28458">
        <v>1</v>
      </c>
      <c r="C28458">
        <v>478341</v>
      </c>
    </row>
    <row r="28459" spans="1:3" x14ac:dyDescent="0.25">
      <c r="A28459" t="s">
        <v>33231</v>
      </c>
      <c r="B28459">
        <v>1</v>
      </c>
      <c r="C28459">
        <v>60960485</v>
      </c>
    </row>
    <row r="28460" spans="1:3" x14ac:dyDescent="0.25">
      <c r="A28460" t="s">
        <v>33232</v>
      </c>
      <c r="B28460">
        <v>1</v>
      </c>
      <c r="C28460">
        <v>479473</v>
      </c>
    </row>
    <row r="28461" spans="1:3" x14ac:dyDescent="0.25">
      <c r="A28461" t="s">
        <v>33233</v>
      </c>
      <c r="B28461">
        <v>1</v>
      </c>
      <c r="C28461">
        <v>66336</v>
      </c>
    </row>
    <row r="28462" spans="1:3" x14ac:dyDescent="0.25">
      <c r="A28462" t="s">
        <v>33234</v>
      </c>
      <c r="B28462">
        <v>1</v>
      </c>
      <c r="C28462">
        <v>119922</v>
      </c>
    </row>
    <row r="28463" spans="1:3" x14ac:dyDescent="0.25">
      <c r="A28463" t="s">
        <v>33235</v>
      </c>
      <c r="B28463">
        <v>1</v>
      </c>
      <c r="C28463">
        <v>305093</v>
      </c>
    </row>
    <row r="28464" spans="1:3" x14ac:dyDescent="0.25">
      <c r="A28464" t="s">
        <v>33236</v>
      </c>
      <c r="B28464">
        <v>1</v>
      </c>
      <c r="C28464">
        <v>798941</v>
      </c>
    </row>
    <row r="28465" spans="1:3" x14ac:dyDescent="0.25">
      <c r="A28465" t="s">
        <v>33237</v>
      </c>
      <c r="B28465">
        <v>1</v>
      </c>
      <c r="C28465">
        <v>159483</v>
      </c>
    </row>
    <row r="28466" spans="1:3" x14ac:dyDescent="0.25">
      <c r="A28466" t="s">
        <v>33238</v>
      </c>
      <c r="B28466">
        <v>1</v>
      </c>
      <c r="C28466">
        <v>822737</v>
      </c>
    </row>
    <row r="28467" spans="1:3" x14ac:dyDescent="0.25">
      <c r="A28467" t="s">
        <v>33239</v>
      </c>
      <c r="B28467">
        <v>1</v>
      </c>
      <c r="C28467">
        <v>85799</v>
      </c>
    </row>
    <row r="28468" spans="1:3" x14ac:dyDescent="0.25">
      <c r="A28468" t="s">
        <v>33240</v>
      </c>
      <c r="B28468">
        <v>1</v>
      </c>
      <c r="C28468">
        <v>476684</v>
      </c>
    </row>
    <row r="28469" spans="1:3" x14ac:dyDescent="0.25">
      <c r="A28469" t="s">
        <v>33241</v>
      </c>
      <c r="B28469">
        <v>1</v>
      </c>
      <c r="C28469">
        <v>497267</v>
      </c>
    </row>
    <row r="28470" spans="1:3" x14ac:dyDescent="0.25">
      <c r="A28470" t="s">
        <v>33242</v>
      </c>
      <c r="B28470">
        <v>1</v>
      </c>
      <c r="C28470">
        <v>677776</v>
      </c>
    </row>
    <row r="28471" spans="1:3" x14ac:dyDescent="0.25">
      <c r="A28471" t="s">
        <v>33243</v>
      </c>
      <c r="B28471">
        <v>1</v>
      </c>
      <c r="C28471">
        <v>7262312</v>
      </c>
    </row>
    <row r="28472" spans="1:3" x14ac:dyDescent="0.25">
      <c r="A28472" t="s">
        <v>33244</v>
      </c>
      <c r="B28472">
        <v>1</v>
      </c>
      <c r="C28472">
        <v>65807</v>
      </c>
    </row>
    <row r="28473" spans="1:3" x14ac:dyDescent="0.25">
      <c r="A28473" t="s">
        <v>33245</v>
      </c>
      <c r="B28473">
        <v>1</v>
      </c>
      <c r="C28473">
        <v>2350299</v>
      </c>
    </row>
    <row r="28474" spans="1:3" x14ac:dyDescent="0.25">
      <c r="A28474" t="s">
        <v>33246</v>
      </c>
      <c r="B28474">
        <v>1</v>
      </c>
      <c r="C28474">
        <v>1464993</v>
      </c>
    </row>
    <row r="28475" spans="1:3" x14ac:dyDescent="0.25">
      <c r="A28475" t="s">
        <v>33247</v>
      </c>
      <c r="B28475">
        <v>1</v>
      </c>
      <c r="C28475">
        <v>152563</v>
      </c>
    </row>
    <row r="28476" spans="1:3" x14ac:dyDescent="0.25">
      <c r="A28476" t="s">
        <v>33248</v>
      </c>
      <c r="B28476">
        <v>1</v>
      </c>
      <c r="C28476">
        <v>400529</v>
      </c>
    </row>
    <row r="28477" spans="1:3" x14ac:dyDescent="0.25">
      <c r="A28477" t="s">
        <v>33249</v>
      </c>
      <c r="B28477">
        <v>1</v>
      </c>
      <c r="C28477">
        <v>1332524</v>
      </c>
    </row>
    <row r="28478" spans="1:3" x14ac:dyDescent="0.25">
      <c r="A28478" t="s">
        <v>33250</v>
      </c>
      <c r="B28478">
        <v>1</v>
      </c>
      <c r="C28478">
        <v>91682</v>
      </c>
    </row>
    <row r="28479" spans="1:3" x14ac:dyDescent="0.25">
      <c r="A28479" t="s">
        <v>33251</v>
      </c>
      <c r="B28479">
        <v>1</v>
      </c>
      <c r="C28479">
        <v>51223</v>
      </c>
    </row>
    <row r="28480" spans="1:3" x14ac:dyDescent="0.25">
      <c r="A28480" t="s">
        <v>33252</v>
      </c>
      <c r="B28480">
        <v>1</v>
      </c>
      <c r="C28480">
        <v>110530</v>
      </c>
    </row>
    <row r="28481" spans="1:3" x14ac:dyDescent="0.25">
      <c r="A28481" t="s">
        <v>33253</v>
      </c>
      <c r="B28481">
        <v>1</v>
      </c>
      <c r="C28481">
        <v>234353</v>
      </c>
    </row>
    <row r="28482" spans="1:3" x14ac:dyDescent="0.25">
      <c r="A28482" t="s">
        <v>33254</v>
      </c>
      <c r="B28482">
        <v>1</v>
      </c>
      <c r="C28482">
        <v>226924</v>
      </c>
    </row>
    <row r="28483" spans="1:3" x14ac:dyDescent="0.25">
      <c r="A28483" t="s">
        <v>33255</v>
      </c>
      <c r="B28483">
        <v>1</v>
      </c>
      <c r="C28483">
        <v>1158172</v>
      </c>
    </row>
    <row r="28484" spans="1:3" x14ac:dyDescent="0.25">
      <c r="A28484" t="s">
        <v>33256</v>
      </c>
      <c r="B28484">
        <v>1</v>
      </c>
      <c r="C28484">
        <v>7286300</v>
      </c>
    </row>
    <row r="28485" spans="1:3" x14ac:dyDescent="0.25">
      <c r="A28485" t="s">
        <v>33257</v>
      </c>
      <c r="B28485">
        <v>1</v>
      </c>
      <c r="C28485">
        <v>1227460</v>
      </c>
    </row>
    <row r="28486" spans="1:3" x14ac:dyDescent="0.25">
      <c r="A28486" t="s">
        <v>33258</v>
      </c>
      <c r="B28486">
        <v>1</v>
      </c>
      <c r="C28486">
        <v>1265143</v>
      </c>
    </row>
    <row r="28487" spans="1:3" x14ac:dyDescent="0.25">
      <c r="A28487" t="s">
        <v>33259</v>
      </c>
      <c r="B28487">
        <v>1</v>
      </c>
      <c r="C28487">
        <v>50083</v>
      </c>
    </row>
    <row r="28488" spans="1:3" x14ac:dyDescent="0.25">
      <c r="A28488" t="s">
        <v>33260</v>
      </c>
      <c r="B28488">
        <v>1</v>
      </c>
      <c r="C28488">
        <v>12056632</v>
      </c>
    </row>
    <row r="28489" spans="1:3" x14ac:dyDescent="0.25">
      <c r="A28489" t="s">
        <v>33261</v>
      </c>
      <c r="B28489">
        <v>1</v>
      </c>
      <c r="C28489">
        <v>102502</v>
      </c>
    </row>
    <row r="28490" spans="1:3" x14ac:dyDescent="0.25">
      <c r="A28490" t="s">
        <v>33262</v>
      </c>
      <c r="B28490">
        <v>1</v>
      </c>
      <c r="C28490">
        <v>210462</v>
      </c>
    </row>
    <row r="28491" spans="1:3" x14ac:dyDescent="0.25">
      <c r="A28491" t="s">
        <v>33263</v>
      </c>
      <c r="B28491">
        <v>1</v>
      </c>
      <c r="C28491">
        <v>1206640</v>
      </c>
    </row>
    <row r="28492" spans="1:3" x14ac:dyDescent="0.25">
      <c r="A28492" t="s">
        <v>33264</v>
      </c>
      <c r="B28492">
        <v>1</v>
      </c>
      <c r="C28492">
        <v>199188</v>
      </c>
    </row>
    <row r="28493" spans="1:3" x14ac:dyDescent="0.25">
      <c r="A28493" t="s">
        <v>33265</v>
      </c>
      <c r="B28493">
        <v>1</v>
      </c>
      <c r="C28493">
        <v>693615</v>
      </c>
    </row>
    <row r="28494" spans="1:3" x14ac:dyDescent="0.25">
      <c r="A28494" t="s">
        <v>33266</v>
      </c>
      <c r="B28494">
        <v>1</v>
      </c>
      <c r="C28494">
        <v>56487</v>
      </c>
    </row>
    <row r="28495" spans="1:3" x14ac:dyDescent="0.25">
      <c r="A28495" t="s">
        <v>33267</v>
      </c>
      <c r="B28495">
        <v>1</v>
      </c>
      <c r="C28495">
        <v>145293</v>
      </c>
    </row>
    <row r="28496" spans="1:3" x14ac:dyDescent="0.25">
      <c r="A28496" t="s">
        <v>33268</v>
      </c>
      <c r="B28496">
        <v>1</v>
      </c>
      <c r="C28496">
        <v>2292656</v>
      </c>
    </row>
    <row r="28497" spans="1:3" x14ac:dyDescent="0.25">
      <c r="A28497" t="s">
        <v>33269</v>
      </c>
      <c r="B28497">
        <v>1</v>
      </c>
      <c r="C28497">
        <v>2422837</v>
      </c>
    </row>
    <row r="28498" spans="1:3" x14ac:dyDescent="0.25">
      <c r="A28498" t="s">
        <v>33270</v>
      </c>
      <c r="B28498">
        <v>1</v>
      </c>
      <c r="C28498">
        <v>694018</v>
      </c>
    </row>
    <row r="28499" spans="1:3" x14ac:dyDescent="0.25">
      <c r="A28499" t="s">
        <v>33271</v>
      </c>
      <c r="B28499">
        <v>1</v>
      </c>
      <c r="C28499">
        <v>277952</v>
      </c>
    </row>
    <row r="28500" spans="1:3" x14ac:dyDescent="0.25">
      <c r="A28500" t="s">
        <v>33272</v>
      </c>
      <c r="B28500">
        <v>1</v>
      </c>
      <c r="C28500">
        <v>120126</v>
      </c>
    </row>
    <row r="28501" spans="1:3" x14ac:dyDescent="0.25">
      <c r="A28501" t="s">
        <v>33273</v>
      </c>
      <c r="B28501">
        <v>1</v>
      </c>
      <c r="C28501">
        <v>292216</v>
      </c>
    </row>
    <row r="28502" spans="1:3" x14ac:dyDescent="0.25">
      <c r="A28502" t="s">
        <v>33274</v>
      </c>
      <c r="B28502">
        <v>1</v>
      </c>
      <c r="C28502">
        <v>202998</v>
      </c>
    </row>
    <row r="28503" spans="1:3" x14ac:dyDescent="0.25">
      <c r="A28503" t="s">
        <v>33275</v>
      </c>
      <c r="B28503">
        <v>1</v>
      </c>
      <c r="C28503">
        <v>123110</v>
      </c>
    </row>
    <row r="28504" spans="1:3" x14ac:dyDescent="0.25">
      <c r="A28504" t="s">
        <v>33276</v>
      </c>
      <c r="B28504">
        <v>1</v>
      </c>
      <c r="C28504">
        <v>124812</v>
      </c>
    </row>
    <row r="28505" spans="1:3" x14ac:dyDescent="0.25">
      <c r="A28505" t="s">
        <v>33277</v>
      </c>
      <c r="B28505">
        <v>1</v>
      </c>
      <c r="C28505">
        <v>340753</v>
      </c>
    </row>
    <row r="28506" spans="1:3" x14ac:dyDescent="0.25">
      <c r="A28506" t="s">
        <v>33278</v>
      </c>
      <c r="B28506">
        <v>1</v>
      </c>
      <c r="C28506">
        <v>444874</v>
      </c>
    </row>
    <row r="28507" spans="1:3" x14ac:dyDescent="0.25">
      <c r="A28507" t="s">
        <v>33279</v>
      </c>
      <c r="B28507">
        <v>1</v>
      </c>
      <c r="C28507">
        <v>34302</v>
      </c>
    </row>
    <row r="28508" spans="1:3" x14ac:dyDescent="0.25">
      <c r="A28508" t="s">
        <v>33280</v>
      </c>
      <c r="B28508">
        <v>1</v>
      </c>
      <c r="C28508">
        <v>207681</v>
      </c>
    </row>
    <row r="28509" spans="1:3" x14ac:dyDescent="0.25">
      <c r="A28509" t="s">
        <v>33281</v>
      </c>
      <c r="B28509">
        <v>1</v>
      </c>
      <c r="C28509">
        <v>381692</v>
      </c>
    </row>
    <row r="28510" spans="1:3" x14ac:dyDescent="0.25">
      <c r="A28510" t="s">
        <v>33282</v>
      </c>
      <c r="B28510">
        <v>1</v>
      </c>
      <c r="C28510">
        <v>3888848</v>
      </c>
    </row>
    <row r="28511" spans="1:3" x14ac:dyDescent="0.25">
      <c r="A28511" t="s">
        <v>33283</v>
      </c>
      <c r="B28511">
        <v>1</v>
      </c>
      <c r="C28511">
        <v>264458</v>
      </c>
    </row>
    <row r="28512" spans="1:3" x14ac:dyDescent="0.25">
      <c r="A28512" t="s">
        <v>33284</v>
      </c>
      <c r="B28512">
        <v>1</v>
      </c>
      <c r="C28512">
        <v>650628</v>
      </c>
    </row>
    <row r="28513" spans="1:3" x14ac:dyDescent="0.25">
      <c r="A28513" t="s">
        <v>33285</v>
      </c>
      <c r="B28513">
        <v>1</v>
      </c>
      <c r="C28513">
        <v>185592</v>
      </c>
    </row>
    <row r="28514" spans="1:3" x14ac:dyDescent="0.25">
      <c r="A28514" t="s">
        <v>33286</v>
      </c>
      <c r="B28514">
        <v>1</v>
      </c>
      <c r="C28514">
        <v>21479</v>
      </c>
    </row>
    <row r="28515" spans="1:3" x14ac:dyDescent="0.25">
      <c r="A28515" t="s">
        <v>33287</v>
      </c>
      <c r="B28515">
        <v>1</v>
      </c>
      <c r="C28515">
        <v>284602</v>
      </c>
    </row>
    <row r="28516" spans="1:3" x14ac:dyDescent="0.25">
      <c r="A28516" t="s">
        <v>33288</v>
      </c>
      <c r="B28516">
        <v>1</v>
      </c>
      <c r="C28516">
        <v>2374027</v>
      </c>
    </row>
    <row r="28517" spans="1:3" x14ac:dyDescent="0.25">
      <c r="A28517" t="s">
        <v>33289</v>
      </c>
      <c r="B28517">
        <v>1</v>
      </c>
      <c r="C28517">
        <v>595520</v>
      </c>
    </row>
    <row r="28518" spans="1:3" x14ac:dyDescent="0.25">
      <c r="A28518" t="s">
        <v>33290</v>
      </c>
      <c r="B28518">
        <v>1</v>
      </c>
      <c r="C28518">
        <v>103345</v>
      </c>
    </row>
    <row r="28519" spans="1:3" x14ac:dyDescent="0.25">
      <c r="A28519" t="s">
        <v>33291</v>
      </c>
      <c r="B28519">
        <v>1</v>
      </c>
      <c r="C28519">
        <v>369232</v>
      </c>
    </row>
    <row r="28520" spans="1:3" x14ac:dyDescent="0.25">
      <c r="A28520" t="s">
        <v>33292</v>
      </c>
      <c r="B28520">
        <v>1</v>
      </c>
      <c r="C28520">
        <v>123687</v>
      </c>
    </row>
    <row r="28521" spans="1:3" x14ac:dyDescent="0.25">
      <c r="A28521" t="s">
        <v>33293</v>
      </c>
      <c r="B28521">
        <v>1</v>
      </c>
      <c r="C28521">
        <v>450962</v>
      </c>
    </row>
    <row r="28522" spans="1:3" x14ac:dyDescent="0.25">
      <c r="A28522" t="s">
        <v>33294</v>
      </c>
      <c r="B28522">
        <v>1</v>
      </c>
      <c r="C28522">
        <v>2701677</v>
      </c>
    </row>
    <row r="28523" spans="1:3" x14ac:dyDescent="0.25">
      <c r="A28523" t="s">
        <v>33295</v>
      </c>
      <c r="B28523">
        <v>1</v>
      </c>
      <c r="C28523">
        <v>95844</v>
      </c>
    </row>
    <row r="28524" spans="1:3" x14ac:dyDescent="0.25">
      <c r="A28524" t="s">
        <v>33296</v>
      </c>
      <c r="B28524">
        <v>1</v>
      </c>
      <c r="C28524">
        <v>451088</v>
      </c>
    </row>
    <row r="28525" spans="1:3" x14ac:dyDescent="0.25">
      <c r="A28525" t="s">
        <v>33297</v>
      </c>
      <c r="B28525">
        <v>1</v>
      </c>
      <c r="C28525">
        <v>90559</v>
      </c>
    </row>
    <row r="28526" spans="1:3" x14ac:dyDescent="0.25">
      <c r="A28526" t="s">
        <v>33298</v>
      </c>
      <c r="B28526">
        <v>1</v>
      </c>
      <c r="C28526">
        <v>732048</v>
      </c>
    </row>
    <row r="28527" spans="1:3" x14ac:dyDescent="0.25">
      <c r="A28527" t="s">
        <v>33299</v>
      </c>
      <c r="B28527">
        <v>1</v>
      </c>
      <c r="C28527">
        <v>820940</v>
      </c>
    </row>
    <row r="28528" spans="1:3" x14ac:dyDescent="0.25">
      <c r="A28528" t="s">
        <v>33300</v>
      </c>
      <c r="B28528">
        <v>1</v>
      </c>
      <c r="C28528">
        <v>232445</v>
      </c>
    </row>
    <row r="28529" spans="1:3" x14ac:dyDescent="0.25">
      <c r="A28529" t="s">
        <v>33301</v>
      </c>
      <c r="B28529">
        <v>1</v>
      </c>
      <c r="C28529">
        <v>260683</v>
      </c>
    </row>
    <row r="28530" spans="1:3" x14ac:dyDescent="0.25">
      <c r="A28530" t="s">
        <v>33302</v>
      </c>
      <c r="B28530">
        <v>1</v>
      </c>
      <c r="C28530">
        <v>49167</v>
      </c>
    </row>
    <row r="28531" spans="1:3" x14ac:dyDescent="0.25">
      <c r="A28531" t="s">
        <v>33303</v>
      </c>
      <c r="B28531">
        <v>1</v>
      </c>
      <c r="C28531">
        <v>141733</v>
      </c>
    </row>
    <row r="28532" spans="1:3" x14ac:dyDescent="0.25">
      <c r="A28532" t="s">
        <v>33304</v>
      </c>
      <c r="B28532">
        <v>1</v>
      </c>
      <c r="C28532">
        <v>544305</v>
      </c>
    </row>
    <row r="28533" spans="1:3" x14ac:dyDescent="0.25">
      <c r="A28533" t="s">
        <v>33305</v>
      </c>
      <c r="B28533">
        <v>1</v>
      </c>
      <c r="C28533">
        <v>1236893</v>
      </c>
    </row>
    <row r="28534" spans="1:3" x14ac:dyDescent="0.25">
      <c r="A28534" t="s">
        <v>33306</v>
      </c>
      <c r="B28534">
        <v>1</v>
      </c>
      <c r="C28534">
        <v>95308</v>
      </c>
    </row>
    <row r="28535" spans="1:3" x14ac:dyDescent="0.25">
      <c r="A28535" t="s">
        <v>33307</v>
      </c>
      <c r="B28535">
        <v>1</v>
      </c>
      <c r="C28535">
        <v>135772</v>
      </c>
    </row>
    <row r="28536" spans="1:3" x14ac:dyDescent="0.25">
      <c r="A28536" t="s">
        <v>33308</v>
      </c>
      <c r="B28536">
        <v>1</v>
      </c>
      <c r="C28536">
        <v>515946</v>
      </c>
    </row>
    <row r="28537" spans="1:3" x14ac:dyDescent="0.25">
      <c r="A28537" t="s">
        <v>33309</v>
      </c>
      <c r="B28537">
        <v>1</v>
      </c>
      <c r="C28537">
        <v>226771</v>
      </c>
    </row>
    <row r="28538" spans="1:3" x14ac:dyDescent="0.25">
      <c r="A28538" t="s">
        <v>33310</v>
      </c>
      <c r="B28538">
        <v>1</v>
      </c>
      <c r="C28538">
        <v>515880</v>
      </c>
    </row>
    <row r="28539" spans="1:3" x14ac:dyDescent="0.25">
      <c r="A28539" t="s">
        <v>33311</v>
      </c>
      <c r="B28539">
        <v>1</v>
      </c>
      <c r="C28539">
        <v>161996</v>
      </c>
    </row>
    <row r="28540" spans="1:3" x14ac:dyDescent="0.25">
      <c r="A28540" t="s">
        <v>33312</v>
      </c>
      <c r="B28540">
        <v>1</v>
      </c>
      <c r="C28540">
        <v>387082</v>
      </c>
    </row>
    <row r="28541" spans="1:3" x14ac:dyDescent="0.25">
      <c r="A28541" t="s">
        <v>33313</v>
      </c>
      <c r="B28541">
        <v>1</v>
      </c>
      <c r="C28541">
        <v>370420</v>
      </c>
    </row>
    <row r="28542" spans="1:3" x14ac:dyDescent="0.25">
      <c r="A28542" t="s">
        <v>33314</v>
      </c>
      <c r="B28542">
        <v>1</v>
      </c>
      <c r="C28542">
        <v>846720</v>
      </c>
    </row>
    <row r="28543" spans="1:3" x14ac:dyDescent="0.25">
      <c r="A28543" t="s">
        <v>33315</v>
      </c>
      <c r="B28543">
        <v>1</v>
      </c>
      <c r="C28543">
        <v>63066</v>
      </c>
    </row>
    <row r="28544" spans="1:3" x14ac:dyDescent="0.25">
      <c r="A28544" t="s">
        <v>33316</v>
      </c>
      <c r="B28544">
        <v>1</v>
      </c>
      <c r="C28544">
        <v>283957</v>
      </c>
    </row>
    <row r="28545" spans="1:3" x14ac:dyDescent="0.25">
      <c r="A28545" t="s">
        <v>33317</v>
      </c>
      <c r="B28545">
        <v>1</v>
      </c>
      <c r="C28545">
        <v>414352</v>
      </c>
    </row>
    <row r="28546" spans="1:3" x14ac:dyDescent="0.25">
      <c r="A28546" t="s">
        <v>33318</v>
      </c>
      <c r="B28546">
        <v>1</v>
      </c>
      <c r="C28546">
        <v>76248</v>
      </c>
    </row>
    <row r="28547" spans="1:3" x14ac:dyDescent="0.25">
      <c r="A28547" t="s">
        <v>33319</v>
      </c>
      <c r="B28547">
        <v>1</v>
      </c>
      <c r="C28547">
        <v>1168846</v>
      </c>
    </row>
    <row r="28548" spans="1:3" x14ac:dyDescent="0.25">
      <c r="A28548" t="s">
        <v>33320</v>
      </c>
      <c r="B28548">
        <v>1</v>
      </c>
      <c r="C28548">
        <v>1096464</v>
      </c>
    </row>
    <row r="28549" spans="1:3" x14ac:dyDescent="0.25">
      <c r="A28549" t="s">
        <v>33321</v>
      </c>
      <c r="B28549">
        <v>1</v>
      </c>
      <c r="C28549">
        <v>2032353</v>
      </c>
    </row>
    <row r="28550" spans="1:3" x14ac:dyDescent="0.25">
      <c r="A28550" t="s">
        <v>33322</v>
      </c>
      <c r="B28550">
        <v>1</v>
      </c>
      <c r="C28550">
        <v>427516</v>
      </c>
    </row>
    <row r="28551" spans="1:3" x14ac:dyDescent="0.25">
      <c r="A28551" t="s">
        <v>33323</v>
      </c>
      <c r="B28551">
        <v>1</v>
      </c>
      <c r="C28551">
        <v>276534</v>
      </c>
    </row>
    <row r="28552" spans="1:3" x14ac:dyDescent="0.25">
      <c r="A28552" t="s">
        <v>33324</v>
      </c>
      <c r="B28552">
        <v>1</v>
      </c>
      <c r="C28552">
        <v>113804</v>
      </c>
    </row>
    <row r="28553" spans="1:3" x14ac:dyDescent="0.25">
      <c r="A28553" t="s">
        <v>33325</v>
      </c>
      <c r="B28553">
        <v>1</v>
      </c>
      <c r="C28553">
        <v>53255</v>
      </c>
    </row>
    <row r="28554" spans="1:3" x14ac:dyDescent="0.25">
      <c r="A28554" t="s">
        <v>33326</v>
      </c>
      <c r="B28554">
        <v>1</v>
      </c>
      <c r="C28554">
        <v>1622047</v>
      </c>
    </row>
    <row r="28555" spans="1:3" x14ac:dyDescent="0.25">
      <c r="A28555" t="s">
        <v>33327</v>
      </c>
      <c r="B28555">
        <v>1</v>
      </c>
      <c r="C28555">
        <v>4513141</v>
      </c>
    </row>
    <row r="28556" spans="1:3" x14ac:dyDescent="0.25">
      <c r="A28556" t="s">
        <v>33328</v>
      </c>
      <c r="B28556">
        <v>1</v>
      </c>
      <c r="C28556">
        <v>864653</v>
      </c>
    </row>
    <row r="28557" spans="1:3" x14ac:dyDescent="0.25">
      <c r="A28557" t="s">
        <v>33329</v>
      </c>
      <c r="B28557">
        <v>1</v>
      </c>
      <c r="C28557">
        <v>203980</v>
      </c>
    </row>
    <row r="28558" spans="1:3" x14ac:dyDescent="0.25">
      <c r="A28558" t="s">
        <v>33330</v>
      </c>
      <c r="B28558">
        <v>1</v>
      </c>
      <c r="C28558">
        <v>317691</v>
      </c>
    </row>
    <row r="28559" spans="1:3" x14ac:dyDescent="0.25">
      <c r="A28559" t="s">
        <v>33331</v>
      </c>
      <c r="B28559">
        <v>1</v>
      </c>
      <c r="C28559">
        <v>77289</v>
      </c>
    </row>
    <row r="28560" spans="1:3" x14ac:dyDescent="0.25">
      <c r="A28560" t="s">
        <v>33332</v>
      </c>
      <c r="B28560">
        <v>1</v>
      </c>
      <c r="C28560">
        <v>87710</v>
      </c>
    </row>
    <row r="28561" spans="1:3" x14ac:dyDescent="0.25">
      <c r="A28561" t="s">
        <v>33333</v>
      </c>
      <c r="B28561">
        <v>1</v>
      </c>
      <c r="C28561">
        <v>171733</v>
      </c>
    </row>
    <row r="28562" spans="1:3" x14ac:dyDescent="0.25">
      <c r="A28562" t="s">
        <v>33334</v>
      </c>
      <c r="B28562">
        <v>1</v>
      </c>
      <c r="C28562">
        <v>480708</v>
      </c>
    </row>
    <row r="28563" spans="1:3" x14ac:dyDescent="0.25">
      <c r="A28563" t="s">
        <v>33335</v>
      </c>
      <c r="B28563">
        <v>1</v>
      </c>
      <c r="C28563">
        <v>159493</v>
      </c>
    </row>
    <row r="28564" spans="1:3" x14ac:dyDescent="0.25">
      <c r="A28564" t="s">
        <v>33336</v>
      </c>
      <c r="B28564">
        <v>1</v>
      </c>
      <c r="C28564">
        <v>38376</v>
      </c>
    </row>
    <row r="28565" spans="1:3" x14ac:dyDescent="0.25">
      <c r="A28565" t="s">
        <v>33337</v>
      </c>
      <c r="B28565">
        <v>1</v>
      </c>
      <c r="C28565">
        <v>155762</v>
      </c>
    </row>
    <row r="28566" spans="1:3" x14ac:dyDescent="0.25">
      <c r="A28566" t="s">
        <v>33338</v>
      </c>
      <c r="B28566">
        <v>1</v>
      </c>
      <c r="C28566">
        <v>500064</v>
      </c>
    </row>
    <row r="28567" spans="1:3" x14ac:dyDescent="0.25">
      <c r="A28567" t="s">
        <v>33339</v>
      </c>
      <c r="B28567">
        <v>1</v>
      </c>
      <c r="C28567">
        <v>113399</v>
      </c>
    </row>
    <row r="28568" spans="1:3" x14ac:dyDescent="0.25">
      <c r="A28568" t="s">
        <v>33340</v>
      </c>
      <c r="B28568">
        <v>1</v>
      </c>
      <c r="C28568">
        <v>517311</v>
      </c>
    </row>
    <row r="28569" spans="1:3" x14ac:dyDescent="0.25">
      <c r="A28569" t="s">
        <v>33341</v>
      </c>
      <c r="B28569">
        <v>1</v>
      </c>
      <c r="C28569">
        <v>78433</v>
      </c>
    </row>
    <row r="28570" spans="1:3" x14ac:dyDescent="0.25">
      <c r="A28570" t="s">
        <v>33342</v>
      </c>
      <c r="B28570">
        <v>1</v>
      </c>
      <c r="C28570">
        <v>634638</v>
      </c>
    </row>
    <row r="28571" spans="1:3" x14ac:dyDescent="0.25">
      <c r="A28571" t="s">
        <v>33343</v>
      </c>
      <c r="B28571">
        <v>1</v>
      </c>
      <c r="C28571">
        <v>138834</v>
      </c>
    </row>
    <row r="28572" spans="1:3" x14ac:dyDescent="0.25">
      <c r="A28572" t="s">
        <v>33344</v>
      </c>
      <c r="B28572">
        <v>1</v>
      </c>
      <c r="C28572">
        <v>371653</v>
      </c>
    </row>
    <row r="28573" spans="1:3" x14ac:dyDescent="0.25">
      <c r="A28573" t="s">
        <v>33345</v>
      </c>
      <c r="B28573">
        <v>1</v>
      </c>
      <c r="C28573">
        <v>2670932</v>
      </c>
    </row>
    <row r="28574" spans="1:3" x14ac:dyDescent="0.25">
      <c r="A28574" t="s">
        <v>33346</v>
      </c>
      <c r="B28574">
        <v>1</v>
      </c>
      <c r="C28574">
        <v>897773</v>
      </c>
    </row>
    <row r="28575" spans="1:3" x14ac:dyDescent="0.25">
      <c r="A28575" t="s">
        <v>33347</v>
      </c>
      <c r="B28575">
        <v>1</v>
      </c>
      <c r="C28575">
        <v>95903970</v>
      </c>
    </row>
    <row r="28576" spans="1:3" x14ac:dyDescent="0.25">
      <c r="A28576" t="s">
        <v>33348</v>
      </c>
      <c r="B28576">
        <v>1</v>
      </c>
      <c r="C28576">
        <v>1112725</v>
      </c>
    </row>
    <row r="28577" spans="1:3" x14ac:dyDescent="0.25">
      <c r="A28577" t="s">
        <v>33349</v>
      </c>
      <c r="B28577">
        <v>1</v>
      </c>
      <c r="C28577">
        <v>210152524</v>
      </c>
    </row>
    <row r="28578" spans="1:3" x14ac:dyDescent="0.25">
      <c r="A28578" t="s">
        <v>33350</v>
      </c>
      <c r="B28578">
        <v>1</v>
      </c>
      <c r="C28578">
        <v>128939</v>
      </c>
    </row>
    <row r="28579" spans="1:3" x14ac:dyDescent="0.25">
      <c r="A28579" t="s">
        <v>33351</v>
      </c>
      <c r="B28579">
        <v>1</v>
      </c>
      <c r="C28579">
        <v>80808</v>
      </c>
    </row>
    <row r="28580" spans="1:3" x14ac:dyDescent="0.25">
      <c r="A28580" t="s">
        <v>33352</v>
      </c>
      <c r="B28580">
        <v>1</v>
      </c>
      <c r="C28580">
        <v>105051</v>
      </c>
    </row>
    <row r="28581" spans="1:3" x14ac:dyDescent="0.25">
      <c r="A28581" t="s">
        <v>33353</v>
      </c>
      <c r="B28581">
        <v>1</v>
      </c>
      <c r="C28581">
        <v>285424</v>
      </c>
    </row>
    <row r="28582" spans="1:3" x14ac:dyDescent="0.25">
      <c r="A28582" t="s">
        <v>33354</v>
      </c>
      <c r="B28582">
        <v>1</v>
      </c>
      <c r="C28582">
        <v>54454</v>
      </c>
    </row>
    <row r="28583" spans="1:3" x14ac:dyDescent="0.25">
      <c r="A28583" t="s">
        <v>33355</v>
      </c>
      <c r="B28583">
        <v>1</v>
      </c>
      <c r="C28583">
        <v>214638</v>
      </c>
    </row>
    <row r="28584" spans="1:3" x14ac:dyDescent="0.25">
      <c r="A28584" t="s">
        <v>33356</v>
      </c>
      <c r="B28584">
        <v>1</v>
      </c>
      <c r="C28584">
        <v>727176</v>
      </c>
    </row>
    <row r="28585" spans="1:3" x14ac:dyDescent="0.25">
      <c r="A28585" t="s">
        <v>33357</v>
      </c>
      <c r="B28585">
        <v>1</v>
      </c>
      <c r="C28585">
        <v>149578</v>
      </c>
    </row>
    <row r="28586" spans="1:3" x14ac:dyDescent="0.25">
      <c r="A28586" t="s">
        <v>33358</v>
      </c>
      <c r="B28586">
        <v>1</v>
      </c>
      <c r="C28586">
        <v>67832</v>
      </c>
    </row>
    <row r="28587" spans="1:3" x14ac:dyDescent="0.25">
      <c r="A28587" t="s">
        <v>33359</v>
      </c>
      <c r="B28587">
        <v>1</v>
      </c>
      <c r="C28587">
        <v>644512</v>
      </c>
    </row>
    <row r="28588" spans="1:3" x14ac:dyDescent="0.25">
      <c r="A28588" t="s">
        <v>33360</v>
      </c>
      <c r="B28588">
        <v>1</v>
      </c>
      <c r="C28588">
        <v>337619</v>
      </c>
    </row>
    <row r="28589" spans="1:3" x14ac:dyDescent="0.25">
      <c r="A28589" t="s">
        <v>33361</v>
      </c>
      <c r="B28589">
        <v>1</v>
      </c>
      <c r="C28589">
        <v>53730</v>
      </c>
    </row>
    <row r="28590" spans="1:3" x14ac:dyDescent="0.25">
      <c r="A28590" t="s">
        <v>33362</v>
      </c>
      <c r="B28590">
        <v>1</v>
      </c>
      <c r="C28590">
        <v>348566</v>
      </c>
    </row>
    <row r="28591" spans="1:3" x14ac:dyDescent="0.25">
      <c r="A28591" t="s">
        <v>33363</v>
      </c>
      <c r="B28591">
        <v>1</v>
      </c>
      <c r="C28591">
        <v>2907288</v>
      </c>
    </row>
    <row r="28592" spans="1:3" x14ac:dyDescent="0.25">
      <c r="A28592" t="s">
        <v>33364</v>
      </c>
      <c r="B28592">
        <v>1</v>
      </c>
      <c r="C28592">
        <v>151911</v>
      </c>
    </row>
    <row r="28593" spans="1:3" x14ac:dyDescent="0.25">
      <c r="A28593" t="s">
        <v>33365</v>
      </c>
      <c r="B28593">
        <v>1</v>
      </c>
      <c r="C28593">
        <v>89787</v>
      </c>
    </row>
    <row r="28594" spans="1:3" x14ac:dyDescent="0.25">
      <c r="A28594" t="s">
        <v>33366</v>
      </c>
      <c r="B28594">
        <v>1</v>
      </c>
      <c r="C28594">
        <v>427733</v>
      </c>
    </row>
    <row r="28595" spans="1:3" x14ac:dyDescent="0.25">
      <c r="A28595" t="s">
        <v>33367</v>
      </c>
      <c r="B28595">
        <v>1</v>
      </c>
      <c r="C28595">
        <v>1253345</v>
      </c>
    </row>
    <row r="28596" spans="1:3" x14ac:dyDescent="0.25">
      <c r="A28596" t="s">
        <v>33368</v>
      </c>
      <c r="B28596">
        <v>1</v>
      </c>
      <c r="C28596">
        <v>1120530</v>
      </c>
    </row>
    <row r="28597" spans="1:3" x14ac:dyDescent="0.25">
      <c r="A28597" t="s">
        <v>33369</v>
      </c>
      <c r="B28597">
        <v>1</v>
      </c>
      <c r="C28597">
        <v>655934</v>
      </c>
    </row>
    <row r="28598" spans="1:3" x14ac:dyDescent="0.25">
      <c r="A28598" t="s">
        <v>33370</v>
      </c>
      <c r="B28598">
        <v>1</v>
      </c>
      <c r="C28598">
        <v>301358</v>
      </c>
    </row>
    <row r="28599" spans="1:3" x14ac:dyDescent="0.25">
      <c r="A28599" t="s">
        <v>33371</v>
      </c>
      <c r="B28599">
        <v>1</v>
      </c>
      <c r="C28599">
        <v>597657</v>
      </c>
    </row>
    <row r="28600" spans="1:3" x14ac:dyDescent="0.25">
      <c r="A28600" t="s">
        <v>33372</v>
      </c>
      <c r="B28600">
        <v>1</v>
      </c>
      <c r="C28600">
        <v>167789</v>
      </c>
    </row>
    <row r="28601" spans="1:3" x14ac:dyDescent="0.25">
      <c r="A28601" t="s">
        <v>33373</v>
      </c>
      <c r="B28601">
        <v>1</v>
      </c>
      <c r="C28601">
        <v>217416</v>
      </c>
    </row>
    <row r="28602" spans="1:3" x14ac:dyDescent="0.25">
      <c r="A28602" t="s">
        <v>33374</v>
      </c>
      <c r="B28602">
        <v>1</v>
      </c>
      <c r="C28602">
        <v>1329120</v>
      </c>
    </row>
    <row r="28603" spans="1:3" x14ac:dyDescent="0.25">
      <c r="A28603" t="s">
        <v>33375</v>
      </c>
      <c r="B28603">
        <v>1</v>
      </c>
      <c r="C28603">
        <v>148707</v>
      </c>
    </row>
    <row r="28604" spans="1:3" x14ac:dyDescent="0.25">
      <c r="A28604" t="s">
        <v>33376</v>
      </c>
      <c r="B28604">
        <v>1</v>
      </c>
      <c r="C28604">
        <v>46876</v>
      </c>
    </row>
    <row r="28605" spans="1:3" x14ac:dyDescent="0.25">
      <c r="A28605" t="s">
        <v>33377</v>
      </c>
      <c r="B28605">
        <v>1</v>
      </c>
      <c r="C28605">
        <v>224547</v>
      </c>
    </row>
    <row r="28606" spans="1:3" x14ac:dyDescent="0.25">
      <c r="A28606" t="s">
        <v>33378</v>
      </c>
      <c r="B28606">
        <v>1</v>
      </c>
      <c r="C28606">
        <v>133770</v>
      </c>
    </row>
    <row r="28607" spans="1:3" x14ac:dyDescent="0.25">
      <c r="A28607" t="s">
        <v>33379</v>
      </c>
      <c r="B28607">
        <v>1</v>
      </c>
      <c r="C28607">
        <v>30471</v>
      </c>
    </row>
    <row r="28608" spans="1:3" x14ac:dyDescent="0.25">
      <c r="A28608" t="s">
        <v>33380</v>
      </c>
      <c r="B28608">
        <v>1</v>
      </c>
      <c r="C28608">
        <v>197248</v>
      </c>
    </row>
    <row r="28609" spans="1:3" x14ac:dyDescent="0.25">
      <c r="A28609" t="s">
        <v>33381</v>
      </c>
      <c r="B28609">
        <v>1</v>
      </c>
      <c r="C28609">
        <v>675015</v>
      </c>
    </row>
    <row r="28610" spans="1:3" x14ac:dyDescent="0.25">
      <c r="A28610" t="s">
        <v>33382</v>
      </c>
      <c r="B28610">
        <v>1</v>
      </c>
      <c r="C28610">
        <v>4150662</v>
      </c>
    </row>
    <row r="28611" spans="1:3" x14ac:dyDescent="0.25">
      <c r="A28611" t="s">
        <v>33383</v>
      </c>
      <c r="B28611">
        <v>1</v>
      </c>
      <c r="C28611">
        <v>128175</v>
      </c>
    </row>
    <row r="28612" spans="1:3" x14ac:dyDescent="0.25">
      <c r="A28612" t="s">
        <v>33384</v>
      </c>
      <c r="B28612">
        <v>1</v>
      </c>
      <c r="C28612">
        <v>30536</v>
      </c>
    </row>
    <row r="28613" spans="1:3" x14ac:dyDescent="0.25">
      <c r="A28613" t="s">
        <v>33385</v>
      </c>
      <c r="B28613">
        <v>1</v>
      </c>
      <c r="C28613">
        <v>786157</v>
      </c>
    </row>
    <row r="28614" spans="1:3" x14ac:dyDescent="0.25">
      <c r="A28614" t="s">
        <v>33386</v>
      </c>
      <c r="B28614">
        <v>1</v>
      </c>
      <c r="C28614">
        <v>225096</v>
      </c>
    </row>
    <row r="28615" spans="1:3" x14ac:dyDescent="0.25">
      <c r="A28615" t="s">
        <v>33387</v>
      </c>
      <c r="B28615">
        <v>1</v>
      </c>
      <c r="C28615">
        <v>127887</v>
      </c>
    </row>
    <row r="28616" spans="1:3" x14ac:dyDescent="0.25">
      <c r="A28616" t="s">
        <v>33388</v>
      </c>
      <c r="B28616">
        <v>1</v>
      </c>
      <c r="C28616">
        <v>455477</v>
      </c>
    </row>
    <row r="28617" spans="1:3" x14ac:dyDescent="0.25">
      <c r="A28617" t="s">
        <v>33389</v>
      </c>
      <c r="B28617">
        <v>1</v>
      </c>
      <c r="C28617">
        <v>1356528</v>
      </c>
    </row>
    <row r="28618" spans="1:3" x14ac:dyDescent="0.25">
      <c r="A28618" t="s">
        <v>33390</v>
      </c>
      <c r="B28618">
        <v>1</v>
      </c>
      <c r="C28618">
        <v>104662</v>
      </c>
    </row>
    <row r="28619" spans="1:3" x14ac:dyDescent="0.25">
      <c r="A28619" t="s">
        <v>33391</v>
      </c>
      <c r="B28619">
        <v>1</v>
      </c>
      <c r="C28619">
        <v>942608</v>
      </c>
    </row>
    <row r="28620" spans="1:3" x14ac:dyDescent="0.25">
      <c r="A28620" t="s">
        <v>33392</v>
      </c>
      <c r="B28620">
        <v>1</v>
      </c>
      <c r="C28620">
        <v>110708</v>
      </c>
    </row>
    <row r="28621" spans="1:3" x14ac:dyDescent="0.25">
      <c r="A28621" t="s">
        <v>33393</v>
      </c>
      <c r="B28621">
        <v>1</v>
      </c>
      <c r="C28621">
        <v>358297</v>
      </c>
    </row>
    <row r="28622" spans="1:3" x14ac:dyDescent="0.25">
      <c r="A28622" t="s">
        <v>33394</v>
      </c>
      <c r="B28622">
        <v>1</v>
      </c>
      <c r="C28622">
        <v>269046</v>
      </c>
    </row>
    <row r="28623" spans="1:3" x14ac:dyDescent="0.25">
      <c r="A28623" t="s">
        <v>33395</v>
      </c>
      <c r="B28623">
        <v>1</v>
      </c>
      <c r="C28623">
        <v>131824</v>
      </c>
    </row>
    <row r="28624" spans="1:3" x14ac:dyDescent="0.25">
      <c r="A28624" t="s">
        <v>33396</v>
      </c>
      <c r="B28624">
        <v>1</v>
      </c>
      <c r="C28624">
        <v>246896</v>
      </c>
    </row>
    <row r="28625" spans="1:3" x14ac:dyDescent="0.25">
      <c r="A28625" t="s">
        <v>33397</v>
      </c>
      <c r="B28625">
        <v>1</v>
      </c>
      <c r="C28625">
        <v>432332</v>
      </c>
    </row>
    <row r="28626" spans="1:3" x14ac:dyDescent="0.25">
      <c r="A28626" t="s">
        <v>33398</v>
      </c>
      <c r="B28626">
        <v>1</v>
      </c>
      <c r="C28626">
        <v>444057</v>
      </c>
    </row>
    <row r="28627" spans="1:3" x14ac:dyDescent="0.25">
      <c r="A28627" t="s">
        <v>33399</v>
      </c>
      <c r="B28627">
        <v>1</v>
      </c>
      <c r="C28627">
        <v>1056396</v>
      </c>
    </row>
    <row r="28628" spans="1:3" x14ac:dyDescent="0.25">
      <c r="A28628" t="s">
        <v>33400</v>
      </c>
      <c r="B28628">
        <v>1</v>
      </c>
      <c r="C28628">
        <v>356144</v>
      </c>
    </row>
    <row r="28629" spans="1:3" x14ac:dyDescent="0.25">
      <c r="A28629" t="s">
        <v>33401</v>
      </c>
      <c r="B28629">
        <v>1</v>
      </c>
      <c r="C28629">
        <v>60319</v>
      </c>
    </row>
    <row r="28630" spans="1:3" x14ac:dyDescent="0.25">
      <c r="A28630" t="s">
        <v>33402</v>
      </c>
      <c r="B28630">
        <v>1</v>
      </c>
      <c r="C28630">
        <v>392805</v>
      </c>
    </row>
    <row r="28631" spans="1:3" x14ac:dyDescent="0.25">
      <c r="A28631" t="s">
        <v>33403</v>
      </c>
      <c r="B28631">
        <v>1</v>
      </c>
      <c r="C28631">
        <v>82664</v>
      </c>
    </row>
    <row r="28632" spans="1:3" x14ac:dyDescent="0.25">
      <c r="A28632" t="s">
        <v>33404</v>
      </c>
      <c r="B28632">
        <v>1</v>
      </c>
      <c r="C28632">
        <v>1169494</v>
      </c>
    </row>
    <row r="28633" spans="1:3" x14ac:dyDescent="0.25">
      <c r="A28633" t="s">
        <v>33405</v>
      </c>
      <c r="B28633">
        <v>1</v>
      </c>
      <c r="C28633">
        <v>233279</v>
      </c>
    </row>
    <row r="28634" spans="1:3" x14ac:dyDescent="0.25">
      <c r="A28634" t="s">
        <v>33406</v>
      </c>
      <c r="B28634">
        <v>1</v>
      </c>
      <c r="C28634">
        <v>81433</v>
      </c>
    </row>
    <row r="28635" spans="1:3" x14ac:dyDescent="0.25">
      <c r="A28635" t="s">
        <v>33407</v>
      </c>
      <c r="B28635">
        <v>1</v>
      </c>
      <c r="C28635">
        <v>48647</v>
      </c>
    </row>
    <row r="28636" spans="1:3" x14ac:dyDescent="0.25">
      <c r="A28636" t="s">
        <v>33408</v>
      </c>
      <c r="B28636">
        <v>1</v>
      </c>
      <c r="C28636">
        <v>5018051</v>
      </c>
    </row>
    <row r="28637" spans="1:3" x14ac:dyDescent="0.25">
      <c r="A28637" t="s">
        <v>33409</v>
      </c>
      <c r="B28637">
        <v>1</v>
      </c>
      <c r="C28637">
        <v>403252</v>
      </c>
    </row>
    <row r="28638" spans="1:3" x14ac:dyDescent="0.25">
      <c r="A28638" t="s">
        <v>33410</v>
      </c>
      <c r="B28638">
        <v>1</v>
      </c>
      <c r="C28638">
        <v>226400</v>
      </c>
    </row>
    <row r="28639" spans="1:3" x14ac:dyDescent="0.25">
      <c r="A28639" t="s">
        <v>33411</v>
      </c>
      <c r="B28639">
        <v>1</v>
      </c>
      <c r="C28639">
        <v>792306</v>
      </c>
    </row>
    <row r="28640" spans="1:3" x14ac:dyDescent="0.25">
      <c r="A28640" t="s">
        <v>33412</v>
      </c>
      <c r="B28640">
        <v>1</v>
      </c>
      <c r="C28640">
        <v>941868</v>
      </c>
    </row>
    <row r="28641" spans="1:3" x14ac:dyDescent="0.25">
      <c r="A28641" t="s">
        <v>33413</v>
      </c>
      <c r="B28641">
        <v>1</v>
      </c>
      <c r="C28641">
        <v>2126263</v>
      </c>
    </row>
    <row r="28642" spans="1:3" x14ac:dyDescent="0.25">
      <c r="A28642" t="s">
        <v>33414</v>
      </c>
      <c r="B28642">
        <v>1</v>
      </c>
      <c r="C28642">
        <v>726627</v>
      </c>
    </row>
    <row r="28643" spans="1:3" x14ac:dyDescent="0.25">
      <c r="A28643" t="s">
        <v>33415</v>
      </c>
      <c r="B28643">
        <v>1</v>
      </c>
      <c r="C28643">
        <v>193245</v>
      </c>
    </row>
    <row r="28644" spans="1:3" x14ac:dyDescent="0.25">
      <c r="A28644" t="s">
        <v>33416</v>
      </c>
      <c r="B28644">
        <v>1</v>
      </c>
      <c r="C28644">
        <v>1335552</v>
      </c>
    </row>
    <row r="28645" spans="1:3" x14ac:dyDescent="0.25">
      <c r="A28645" t="s">
        <v>33417</v>
      </c>
      <c r="B28645">
        <v>1</v>
      </c>
      <c r="C28645">
        <v>54703</v>
      </c>
    </row>
    <row r="28646" spans="1:3" x14ac:dyDescent="0.25">
      <c r="A28646" t="s">
        <v>33418</v>
      </c>
      <c r="B28646">
        <v>1</v>
      </c>
      <c r="C28646">
        <v>1092591</v>
      </c>
    </row>
    <row r="28647" spans="1:3" x14ac:dyDescent="0.25">
      <c r="A28647" t="s">
        <v>33419</v>
      </c>
      <c r="B28647">
        <v>1</v>
      </c>
      <c r="C28647">
        <v>122447</v>
      </c>
    </row>
    <row r="28648" spans="1:3" x14ac:dyDescent="0.25">
      <c r="A28648" t="s">
        <v>33420</v>
      </c>
      <c r="B28648">
        <v>1</v>
      </c>
      <c r="C28648">
        <v>711994</v>
      </c>
    </row>
    <row r="28649" spans="1:3" x14ac:dyDescent="0.25">
      <c r="A28649" t="s">
        <v>33421</v>
      </c>
      <c r="B28649">
        <v>1</v>
      </c>
      <c r="C28649">
        <v>59364</v>
      </c>
    </row>
    <row r="28650" spans="1:3" x14ac:dyDescent="0.25">
      <c r="A28650" t="s">
        <v>33422</v>
      </c>
      <c r="B28650">
        <v>1</v>
      </c>
      <c r="C28650">
        <v>5546330</v>
      </c>
    </row>
    <row r="28651" spans="1:3" x14ac:dyDescent="0.25">
      <c r="A28651" t="s">
        <v>33423</v>
      </c>
      <c r="B28651">
        <v>1</v>
      </c>
      <c r="C28651">
        <v>203622</v>
      </c>
    </row>
    <row r="28652" spans="1:3" x14ac:dyDescent="0.25">
      <c r="A28652" t="s">
        <v>33424</v>
      </c>
      <c r="B28652">
        <v>1</v>
      </c>
      <c r="C28652">
        <v>285104</v>
      </c>
    </row>
    <row r="28653" spans="1:3" x14ac:dyDescent="0.25">
      <c r="A28653" t="s">
        <v>33425</v>
      </c>
      <c r="B28653">
        <v>1</v>
      </c>
      <c r="C28653">
        <v>177843</v>
      </c>
    </row>
    <row r="28654" spans="1:3" x14ac:dyDescent="0.25">
      <c r="A28654" t="s">
        <v>33426</v>
      </c>
      <c r="B28654">
        <v>1</v>
      </c>
      <c r="C28654">
        <v>109495</v>
      </c>
    </row>
    <row r="28655" spans="1:3" x14ac:dyDescent="0.25">
      <c r="A28655" t="s">
        <v>33427</v>
      </c>
      <c r="B28655">
        <v>1</v>
      </c>
      <c r="C28655">
        <v>96078</v>
      </c>
    </row>
    <row r="28656" spans="1:3" x14ac:dyDescent="0.25">
      <c r="A28656" t="s">
        <v>33428</v>
      </c>
      <c r="B28656">
        <v>1</v>
      </c>
      <c r="C28656">
        <v>1412443</v>
      </c>
    </row>
    <row r="28657" spans="1:3" x14ac:dyDescent="0.25">
      <c r="A28657" t="s">
        <v>33429</v>
      </c>
      <c r="B28657">
        <v>1</v>
      </c>
      <c r="C28657">
        <v>18154</v>
      </c>
    </row>
    <row r="28658" spans="1:3" x14ac:dyDescent="0.25">
      <c r="A28658" t="s">
        <v>33430</v>
      </c>
      <c r="B28658">
        <v>1</v>
      </c>
      <c r="C28658">
        <v>2011677</v>
      </c>
    </row>
    <row r="28659" spans="1:3" x14ac:dyDescent="0.25">
      <c r="A28659" t="s">
        <v>33431</v>
      </c>
      <c r="B28659">
        <v>1</v>
      </c>
      <c r="C28659">
        <v>64933</v>
      </c>
    </row>
    <row r="28660" spans="1:3" x14ac:dyDescent="0.25">
      <c r="A28660" t="s">
        <v>33432</v>
      </c>
      <c r="B28660">
        <v>1</v>
      </c>
      <c r="C28660">
        <v>143017</v>
      </c>
    </row>
    <row r="28661" spans="1:3" x14ac:dyDescent="0.25">
      <c r="A28661" t="s">
        <v>33433</v>
      </c>
      <c r="B28661">
        <v>1</v>
      </c>
      <c r="C28661">
        <v>48867</v>
      </c>
    </row>
    <row r="28662" spans="1:3" x14ac:dyDescent="0.25">
      <c r="A28662" t="s">
        <v>33434</v>
      </c>
      <c r="B28662">
        <v>1</v>
      </c>
      <c r="C28662">
        <v>253992</v>
      </c>
    </row>
    <row r="28663" spans="1:3" x14ac:dyDescent="0.25">
      <c r="A28663" t="s">
        <v>33435</v>
      </c>
      <c r="B28663">
        <v>1</v>
      </c>
      <c r="C28663">
        <v>258820</v>
      </c>
    </row>
    <row r="28664" spans="1:3" x14ac:dyDescent="0.25">
      <c r="A28664" t="s">
        <v>33436</v>
      </c>
      <c r="B28664">
        <v>1</v>
      </c>
      <c r="C28664">
        <v>136849</v>
      </c>
    </row>
    <row r="28665" spans="1:3" x14ac:dyDescent="0.25">
      <c r="A28665" t="s">
        <v>33437</v>
      </c>
      <c r="B28665">
        <v>1</v>
      </c>
      <c r="C28665">
        <v>127552</v>
      </c>
    </row>
    <row r="28666" spans="1:3" x14ac:dyDescent="0.25">
      <c r="A28666" t="s">
        <v>33438</v>
      </c>
      <c r="B28666">
        <v>1</v>
      </c>
      <c r="C28666">
        <v>335784</v>
      </c>
    </row>
    <row r="28667" spans="1:3" x14ac:dyDescent="0.25">
      <c r="A28667" t="s">
        <v>33439</v>
      </c>
      <c r="B28667">
        <v>1</v>
      </c>
      <c r="C28667">
        <v>643871</v>
      </c>
    </row>
    <row r="28668" spans="1:3" x14ac:dyDescent="0.25">
      <c r="A28668" t="s">
        <v>33440</v>
      </c>
      <c r="B28668">
        <v>1</v>
      </c>
      <c r="C28668">
        <v>79936</v>
      </c>
    </row>
    <row r="28669" spans="1:3" x14ac:dyDescent="0.25">
      <c r="A28669" t="s">
        <v>33441</v>
      </c>
      <c r="B28669">
        <v>1</v>
      </c>
      <c r="C28669">
        <v>1150436</v>
      </c>
    </row>
    <row r="28670" spans="1:3" x14ac:dyDescent="0.25">
      <c r="A28670" t="s">
        <v>33442</v>
      </c>
      <c r="B28670">
        <v>1</v>
      </c>
      <c r="C28670">
        <v>30910</v>
      </c>
    </row>
    <row r="28671" spans="1:3" x14ac:dyDescent="0.25">
      <c r="A28671" t="s">
        <v>33443</v>
      </c>
      <c r="B28671">
        <v>1</v>
      </c>
      <c r="C28671">
        <v>492153</v>
      </c>
    </row>
    <row r="28672" spans="1:3" x14ac:dyDescent="0.25">
      <c r="A28672" t="s">
        <v>33444</v>
      </c>
      <c r="B28672">
        <v>1</v>
      </c>
      <c r="C28672">
        <v>42307</v>
      </c>
    </row>
    <row r="28673" spans="1:3" x14ac:dyDescent="0.25">
      <c r="A28673" t="s">
        <v>33445</v>
      </c>
      <c r="B28673">
        <v>1</v>
      </c>
      <c r="C28673">
        <v>175329</v>
      </c>
    </row>
    <row r="28674" spans="1:3" x14ac:dyDescent="0.25">
      <c r="A28674" t="s">
        <v>33446</v>
      </c>
      <c r="B28674">
        <v>1</v>
      </c>
      <c r="C28674">
        <v>129340</v>
      </c>
    </row>
    <row r="28675" spans="1:3" x14ac:dyDescent="0.25">
      <c r="A28675" t="s">
        <v>33447</v>
      </c>
      <c r="B28675">
        <v>1</v>
      </c>
      <c r="C28675">
        <v>291812</v>
      </c>
    </row>
    <row r="28676" spans="1:3" x14ac:dyDescent="0.25">
      <c r="A28676" t="s">
        <v>33448</v>
      </c>
      <c r="B28676">
        <v>1</v>
      </c>
      <c r="C28676">
        <v>594192</v>
      </c>
    </row>
    <row r="28677" spans="1:3" x14ac:dyDescent="0.25">
      <c r="A28677" t="s">
        <v>33449</v>
      </c>
      <c r="B28677">
        <v>1</v>
      </c>
      <c r="C28677">
        <v>360459</v>
      </c>
    </row>
    <row r="28678" spans="1:3" x14ac:dyDescent="0.25">
      <c r="A28678" t="s">
        <v>33450</v>
      </c>
      <c r="B28678">
        <v>1</v>
      </c>
      <c r="C28678">
        <v>96719</v>
      </c>
    </row>
    <row r="28679" spans="1:3" x14ac:dyDescent="0.25">
      <c r="A28679" t="s">
        <v>33451</v>
      </c>
      <c r="B28679">
        <v>1</v>
      </c>
      <c r="C28679">
        <v>152893</v>
      </c>
    </row>
    <row r="28680" spans="1:3" x14ac:dyDescent="0.25">
      <c r="A28680" t="s">
        <v>33452</v>
      </c>
      <c r="B28680">
        <v>1</v>
      </c>
      <c r="C28680">
        <v>117665</v>
      </c>
    </row>
    <row r="28681" spans="1:3" x14ac:dyDescent="0.25">
      <c r="A28681" t="s">
        <v>33453</v>
      </c>
      <c r="B28681">
        <v>1</v>
      </c>
      <c r="C28681">
        <v>168499</v>
      </c>
    </row>
    <row r="28682" spans="1:3" x14ac:dyDescent="0.25">
      <c r="A28682" t="s">
        <v>33454</v>
      </c>
      <c r="B28682">
        <v>1</v>
      </c>
      <c r="C28682">
        <v>379973</v>
      </c>
    </row>
    <row r="28683" spans="1:3" x14ac:dyDescent="0.25">
      <c r="A28683" t="s">
        <v>33455</v>
      </c>
      <c r="B28683">
        <v>1</v>
      </c>
      <c r="C28683">
        <v>61722</v>
      </c>
    </row>
    <row r="28684" spans="1:3" x14ac:dyDescent="0.25">
      <c r="A28684" t="s">
        <v>33456</v>
      </c>
      <c r="B28684">
        <v>1</v>
      </c>
      <c r="C28684">
        <v>156608</v>
      </c>
    </row>
    <row r="28685" spans="1:3" x14ac:dyDescent="0.25">
      <c r="A28685" t="s">
        <v>33457</v>
      </c>
      <c r="B28685">
        <v>1</v>
      </c>
      <c r="C28685">
        <v>421753</v>
      </c>
    </row>
    <row r="28686" spans="1:3" x14ac:dyDescent="0.25">
      <c r="A28686" t="s">
        <v>33458</v>
      </c>
      <c r="B28686">
        <v>1</v>
      </c>
      <c r="C28686">
        <v>16856225</v>
      </c>
    </row>
    <row r="28687" spans="1:3" x14ac:dyDescent="0.25">
      <c r="A28687" t="s">
        <v>33459</v>
      </c>
      <c r="B28687">
        <v>1</v>
      </c>
      <c r="C28687">
        <v>1109002</v>
      </c>
    </row>
    <row r="28688" spans="1:3" x14ac:dyDescent="0.25">
      <c r="A28688" t="s">
        <v>33460</v>
      </c>
      <c r="B28688">
        <v>1</v>
      </c>
      <c r="C28688">
        <v>42510</v>
      </c>
    </row>
    <row r="28689" spans="1:3" x14ac:dyDescent="0.25">
      <c r="A28689" t="s">
        <v>33461</v>
      </c>
      <c r="B28689">
        <v>1</v>
      </c>
      <c r="C28689">
        <v>238460</v>
      </c>
    </row>
    <row r="28690" spans="1:3" x14ac:dyDescent="0.25">
      <c r="A28690" t="s">
        <v>33462</v>
      </c>
      <c r="B28690">
        <v>1</v>
      </c>
      <c r="C28690">
        <v>357533</v>
      </c>
    </row>
    <row r="28691" spans="1:3" x14ac:dyDescent="0.25">
      <c r="A28691" t="s">
        <v>33463</v>
      </c>
      <c r="B28691">
        <v>1</v>
      </c>
      <c r="C28691">
        <v>344409</v>
      </c>
    </row>
    <row r="28692" spans="1:3" x14ac:dyDescent="0.25">
      <c r="A28692" t="s">
        <v>33464</v>
      </c>
      <c r="B28692">
        <v>1</v>
      </c>
      <c r="C28692">
        <v>491325</v>
      </c>
    </row>
    <row r="28693" spans="1:3" x14ac:dyDescent="0.25">
      <c r="A28693" t="s">
        <v>33465</v>
      </c>
      <c r="B28693">
        <v>1</v>
      </c>
      <c r="C28693">
        <v>49827</v>
      </c>
    </row>
    <row r="28694" spans="1:3" x14ac:dyDescent="0.25">
      <c r="A28694" t="s">
        <v>33466</v>
      </c>
      <c r="B28694">
        <v>1</v>
      </c>
      <c r="C28694">
        <v>146295</v>
      </c>
    </row>
    <row r="28695" spans="1:3" x14ac:dyDescent="0.25">
      <c r="A28695" t="s">
        <v>33467</v>
      </c>
      <c r="B28695">
        <v>1</v>
      </c>
      <c r="C28695">
        <v>287457</v>
      </c>
    </row>
    <row r="28696" spans="1:3" x14ac:dyDescent="0.25">
      <c r="A28696" t="s">
        <v>33468</v>
      </c>
      <c r="B28696">
        <v>1</v>
      </c>
      <c r="C28696">
        <v>2686960</v>
      </c>
    </row>
    <row r="28697" spans="1:3" x14ac:dyDescent="0.25">
      <c r="A28697" t="s">
        <v>33469</v>
      </c>
      <c r="B28697">
        <v>1</v>
      </c>
      <c r="C28697">
        <v>326664</v>
      </c>
    </row>
    <row r="28698" spans="1:3" x14ac:dyDescent="0.25">
      <c r="A28698" t="s">
        <v>33470</v>
      </c>
      <c r="B28698">
        <v>1</v>
      </c>
      <c r="C28698">
        <v>941261</v>
      </c>
    </row>
    <row r="28699" spans="1:3" x14ac:dyDescent="0.25">
      <c r="A28699" t="s">
        <v>33471</v>
      </c>
      <c r="B28699">
        <v>1</v>
      </c>
      <c r="C28699">
        <v>290197</v>
      </c>
    </row>
    <row r="28700" spans="1:3" x14ac:dyDescent="0.25">
      <c r="A28700" t="s">
        <v>33472</v>
      </c>
      <c r="B28700">
        <v>1</v>
      </c>
      <c r="C28700">
        <v>397005</v>
      </c>
    </row>
    <row r="28701" spans="1:3" x14ac:dyDescent="0.25">
      <c r="A28701" t="s">
        <v>33473</v>
      </c>
      <c r="B28701">
        <v>1</v>
      </c>
      <c r="C28701">
        <v>53942</v>
      </c>
    </row>
    <row r="28702" spans="1:3" x14ac:dyDescent="0.25">
      <c r="A28702" t="s">
        <v>33474</v>
      </c>
      <c r="B28702">
        <v>1</v>
      </c>
      <c r="C28702">
        <v>1374164</v>
      </c>
    </row>
    <row r="28703" spans="1:3" x14ac:dyDescent="0.25">
      <c r="A28703" t="s">
        <v>33475</v>
      </c>
      <c r="B28703">
        <v>1</v>
      </c>
      <c r="C28703">
        <v>76077</v>
      </c>
    </row>
    <row r="28704" spans="1:3" x14ac:dyDescent="0.25">
      <c r="A28704" t="s">
        <v>33476</v>
      </c>
      <c r="B28704">
        <v>1</v>
      </c>
      <c r="C28704">
        <v>52435</v>
      </c>
    </row>
    <row r="28705" spans="1:3" x14ac:dyDescent="0.25">
      <c r="A28705" t="s">
        <v>33477</v>
      </c>
      <c r="B28705">
        <v>1</v>
      </c>
      <c r="C28705">
        <v>716952</v>
      </c>
    </row>
    <row r="28706" spans="1:3" x14ac:dyDescent="0.25">
      <c r="A28706" t="s">
        <v>33478</v>
      </c>
      <c r="B28706">
        <v>1</v>
      </c>
      <c r="C28706">
        <v>81143</v>
      </c>
    </row>
    <row r="28707" spans="1:3" x14ac:dyDescent="0.25">
      <c r="A28707" t="s">
        <v>33479</v>
      </c>
      <c r="B28707">
        <v>1</v>
      </c>
      <c r="C28707">
        <v>592497</v>
      </c>
    </row>
    <row r="28708" spans="1:3" x14ac:dyDescent="0.25">
      <c r="A28708" t="s">
        <v>33480</v>
      </c>
      <c r="B28708">
        <v>1</v>
      </c>
      <c r="C28708">
        <v>160289</v>
      </c>
    </row>
    <row r="28709" spans="1:3" x14ac:dyDescent="0.25">
      <c r="A28709" t="s">
        <v>33481</v>
      </c>
      <c r="B28709">
        <v>1</v>
      </c>
      <c r="C28709">
        <v>45172</v>
      </c>
    </row>
    <row r="28710" spans="1:3" x14ac:dyDescent="0.25">
      <c r="A28710" t="s">
        <v>33482</v>
      </c>
      <c r="B28710">
        <v>1</v>
      </c>
      <c r="C28710">
        <v>1320271</v>
      </c>
    </row>
    <row r="28711" spans="1:3" x14ac:dyDescent="0.25">
      <c r="A28711" t="s">
        <v>33483</v>
      </c>
      <c r="B28711">
        <v>1</v>
      </c>
      <c r="C28711">
        <v>899446</v>
      </c>
    </row>
    <row r="28712" spans="1:3" x14ac:dyDescent="0.25">
      <c r="A28712" t="s">
        <v>33484</v>
      </c>
      <c r="B28712">
        <v>1</v>
      </c>
      <c r="C28712">
        <v>1718221</v>
      </c>
    </row>
    <row r="28713" spans="1:3" x14ac:dyDescent="0.25">
      <c r="A28713" t="s">
        <v>33485</v>
      </c>
      <c r="B28713">
        <v>1</v>
      </c>
      <c r="C28713">
        <v>465847</v>
      </c>
    </row>
    <row r="28714" spans="1:3" x14ac:dyDescent="0.25">
      <c r="A28714" t="s">
        <v>33486</v>
      </c>
      <c r="B28714">
        <v>1</v>
      </c>
      <c r="C28714">
        <v>57035</v>
      </c>
    </row>
    <row r="28715" spans="1:3" x14ac:dyDescent="0.25">
      <c r="A28715" t="s">
        <v>33487</v>
      </c>
      <c r="B28715">
        <v>1</v>
      </c>
      <c r="C28715">
        <v>314060</v>
      </c>
    </row>
    <row r="28716" spans="1:3" x14ac:dyDescent="0.25">
      <c r="A28716" t="s">
        <v>33488</v>
      </c>
      <c r="B28716">
        <v>1</v>
      </c>
      <c r="C28716">
        <v>166508665</v>
      </c>
    </row>
    <row r="28717" spans="1:3" x14ac:dyDescent="0.25">
      <c r="A28717" t="s">
        <v>33489</v>
      </c>
      <c r="B28717">
        <v>1</v>
      </c>
      <c r="C28717">
        <v>177515</v>
      </c>
    </row>
    <row r="28718" spans="1:3" x14ac:dyDescent="0.25">
      <c r="A28718" t="s">
        <v>33490</v>
      </c>
      <c r="B28718">
        <v>1</v>
      </c>
      <c r="C28718">
        <v>67637</v>
      </c>
    </row>
    <row r="28719" spans="1:3" x14ac:dyDescent="0.25">
      <c r="A28719" t="s">
        <v>33491</v>
      </c>
      <c r="B28719">
        <v>1</v>
      </c>
      <c r="C28719">
        <v>267486</v>
      </c>
    </row>
    <row r="28720" spans="1:3" x14ac:dyDescent="0.25">
      <c r="A28720" t="s">
        <v>33492</v>
      </c>
      <c r="B28720">
        <v>1</v>
      </c>
      <c r="C28720">
        <v>899034</v>
      </c>
    </row>
    <row r="28721" spans="1:3" x14ac:dyDescent="0.25">
      <c r="A28721" t="s">
        <v>33493</v>
      </c>
      <c r="B28721">
        <v>1</v>
      </c>
      <c r="C28721">
        <v>338251</v>
      </c>
    </row>
    <row r="28722" spans="1:3" x14ac:dyDescent="0.25">
      <c r="A28722" t="s">
        <v>33494</v>
      </c>
      <c r="B28722">
        <v>1</v>
      </c>
      <c r="C28722">
        <v>185378</v>
      </c>
    </row>
    <row r="28723" spans="1:3" x14ac:dyDescent="0.25">
      <c r="A28723" t="s">
        <v>33495</v>
      </c>
      <c r="B28723">
        <v>1</v>
      </c>
      <c r="C28723">
        <v>5380599</v>
      </c>
    </row>
    <row r="28724" spans="1:3" x14ac:dyDescent="0.25">
      <c r="A28724" t="s">
        <v>33496</v>
      </c>
      <c r="B28724">
        <v>1</v>
      </c>
      <c r="C28724">
        <v>176012</v>
      </c>
    </row>
    <row r="28725" spans="1:3" x14ac:dyDescent="0.25">
      <c r="A28725" t="s">
        <v>33497</v>
      </c>
      <c r="B28725">
        <v>1</v>
      </c>
      <c r="C28725">
        <v>535669</v>
      </c>
    </row>
    <row r="28726" spans="1:3" x14ac:dyDescent="0.25">
      <c r="A28726" t="s">
        <v>33498</v>
      </c>
      <c r="B28726">
        <v>1</v>
      </c>
      <c r="C28726">
        <v>595497</v>
      </c>
    </row>
    <row r="28727" spans="1:3" x14ac:dyDescent="0.25">
      <c r="A28727" t="s">
        <v>33499</v>
      </c>
      <c r="B28727">
        <v>1</v>
      </c>
      <c r="C28727">
        <v>700538</v>
      </c>
    </row>
    <row r="28728" spans="1:3" x14ac:dyDescent="0.25">
      <c r="A28728" t="s">
        <v>33500</v>
      </c>
      <c r="B28728">
        <v>1</v>
      </c>
      <c r="C28728">
        <v>118567</v>
      </c>
    </row>
    <row r="28729" spans="1:3" x14ac:dyDescent="0.25">
      <c r="A28729" t="s">
        <v>33501</v>
      </c>
      <c r="B28729">
        <v>1</v>
      </c>
      <c r="C28729">
        <v>827673</v>
      </c>
    </row>
    <row r="28730" spans="1:3" x14ac:dyDescent="0.25">
      <c r="A28730" t="s">
        <v>33502</v>
      </c>
      <c r="B28730">
        <v>1</v>
      </c>
      <c r="C28730">
        <v>130732</v>
      </c>
    </row>
    <row r="28731" spans="1:3" x14ac:dyDescent="0.25">
      <c r="A28731" t="s">
        <v>33503</v>
      </c>
      <c r="B28731">
        <v>1</v>
      </c>
      <c r="C28731">
        <v>183253</v>
      </c>
    </row>
    <row r="28732" spans="1:3" x14ac:dyDescent="0.25">
      <c r="A28732" t="s">
        <v>33504</v>
      </c>
      <c r="B28732">
        <v>1</v>
      </c>
      <c r="C28732">
        <v>147189</v>
      </c>
    </row>
    <row r="28733" spans="1:3" x14ac:dyDescent="0.25">
      <c r="A28733" t="s">
        <v>33505</v>
      </c>
      <c r="B28733">
        <v>1</v>
      </c>
      <c r="C28733">
        <v>1093198</v>
      </c>
    </row>
    <row r="28734" spans="1:3" x14ac:dyDescent="0.25">
      <c r="A28734" t="s">
        <v>33506</v>
      </c>
      <c r="B28734">
        <v>1</v>
      </c>
      <c r="C28734">
        <v>74746</v>
      </c>
    </row>
    <row r="28735" spans="1:3" x14ac:dyDescent="0.25">
      <c r="A28735" t="s">
        <v>33507</v>
      </c>
      <c r="B28735">
        <v>1</v>
      </c>
      <c r="C28735">
        <v>108480</v>
      </c>
    </row>
    <row r="28736" spans="1:3" x14ac:dyDescent="0.25">
      <c r="A28736" t="s">
        <v>33508</v>
      </c>
      <c r="B28736">
        <v>1</v>
      </c>
      <c r="C28736">
        <v>361100</v>
      </c>
    </row>
    <row r="28737" spans="1:3" x14ac:dyDescent="0.25">
      <c r="A28737" t="s">
        <v>33509</v>
      </c>
      <c r="B28737">
        <v>1</v>
      </c>
      <c r="C28737">
        <v>249873</v>
      </c>
    </row>
    <row r="28738" spans="1:3" x14ac:dyDescent="0.25">
      <c r="A28738" t="s">
        <v>33510</v>
      </c>
      <c r="B28738">
        <v>1</v>
      </c>
      <c r="C28738">
        <v>47832</v>
      </c>
    </row>
    <row r="28739" spans="1:3" x14ac:dyDescent="0.25">
      <c r="A28739" t="s">
        <v>33511</v>
      </c>
      <c r="B28739">
        <v>1</v>
      </c>
      <c r="C28739">
        <v>377265</v>
      </c>
    </row>
    <row r="28740" spans="1:3" x14ac:dyDescent="0.25">
      <c r="A28740" t="s">
        <v>33512</v>
      </c>
      <c r="B28740">
        <v>1</v>
      </c>
      <c r="C28740">
        <v>65014259</v>
      </c>
    </row>
    <row r="28741" spans="1:3" x14ac:dyDescent="0.25">
      <c r="A28741" t="s">
        <v>33513</v>
      </c>
      <c r="B28741">
        <v>1</v>
      </c>
      <c r="C28741">
        <v>85409</v>
      </c>
    </row>
    <row r="28742" spans="1:3" x14ac:dyDescent="0.25">
      <c r="A28742" t="s">
        <v>33514</v>
      </c>
      <c r="B28742">
        <v>1</v>
      </c>
      <c r="C28742">
        <v>452819</v>
      </c>
    </row>
    <row r="28743" spans="1:3" x14ac:dyDescent="0.25">
      <c r="A28743" t="s">
        <v>33515</v>
      </c>
      <c r="B28743">
        <v>1</v>
      </c>
      <c r="C28743">
        <v>183894</v>
      </c>
    </row>
    <row r="28744" spans="1:3" x14ac:dyDescent="0.25">
      <c r="A28744" t="s">
        <v>33516</v>
      </c>
      <c r="B28744">
        <v>1</v>
      </c>
      <c r="C28744">
        <v>193647</v>
      </c>
    </row>
    <row r="28745" spans="1:3" x14ac:dyDescent="0.25">
      <c r="A28745" t="s">
        <v>33517</v>
      </c>
      <c r="B28745">
        <v>1</v>
      </c>
      <c r="C28745">
        <v>5872114</v>
      </c>
    </row>
    <row r="28746" spans="1:3" x14ac:dyDescent="0.25">
      <c r="A28746" t="s">
        <v>33518</v>
      </c>
      <c r="B28746">
        <v>1</v>
      </c>
      <c r="C28746">
        <v>2788205</v>
      </c>
    </row>
    <row r="28747" spans="1:3" x14ac:dyDescent="0.25">
      <c r="A28747" t="s">
        <v>33519</v>
      </c>
      <c r="B28747">
        <v>1</v>
      </c>
      <c r="C28747">
        <v>327715</v>
      </c>
    </row>
    <row r="28748" spans="1:3" x14ac:dyDescent="0.25">
      <c r="A28748" t="s">
        <v>33520</v>
      </c>
      <c r="B28748">
        <v>1</v>
      </c>
      <c r="C28748">
        <v>268399</v>
      </c>
    </row>
    <row r="28749" spans="1:3" x14ac:dyDescent="0.25">
      <c r="A28749" t="s">
        <v>33521</v>
      </c>
      <c r="B28749">
        <v>1</v>
      </c>
      <c r="C28749">
        <v>86036</v>
      </c>
    </row>
    <row r="28750" spans="1:3" x14ac:dyDescent="0.25">
      <c r="A28750" t="s">
        <v>33522</v>
      </c>
      <c r="B28750">
        <v>1</v>
      </c>
      <c r="C28750">
        <v>1299490</v>
      </c>
    </row>
    <row r="28751" spans="1:3" x14ac:dyDescent="0.25">
      <c r="A28751" t="s">
        <v>33523</v>
      </c>
      <c r="B28751">
        <v>1</v>
      </c>
      <c r="C28751">
        <v>634964</v>
      </c>
    </row>
    <row r="28752" spans="1:3" x14ac:dyDescent="0.25">
      <c r="A28752" t="s">
        <v>33524</v>
      </c>
      <c r="B28752">
        <v>1</v>
      </c>
      <c r="C28752">
        <v>23459828</v>
      </c>
    </row>
    <row r="28753" spans="1:3" x14ac:dyDescent="0.25">
      <c r="A28753" t="s">
        <v>33525</v>
      </c>
      <c r="B28753">
        <v>1</v>
      </c>
      <c r="C28753">
        <v>646263</v>
      </c>
    </row>
    <row r="28754" spans="1:3" x14ac:dyDescent="0.25">
      <c r="A28754" t="s">
        <v>33526</v>
      </c>
      <c r="B28754">
        <v>1</v>
      </c>
      <c r="C28754">
        <v>137146</v>
      </c>
    </row>
    <row r="28755" spans="1:3" x14ac:dyDescent="0.25">
      <c r="A28755" t="s">
        <v>33527</v>
      </c>
      <c r="B28755">
        <v>1</v>
      </c>
      <c r="C28755">
        <v>165239</v>
      </c>
    </row>
    <row r="28756" spans="1:3" x14ac:dyDescent="0.25">
      <c r="A28756" t="s">
        <v>33528</v>
      </c>
      <c r="B28756">
        <v>1</v>
      </c>
      <c r="C28756">
        <v>57477</v>
      </c>
    </row>
    <row r="28757" spans="1:3" x14ac:dyDescent="0.25">
      <c r="A28757" t="s">
        <v>33529</v>
      </c>
      <c r="B28757">
        <v>1</v>
      </c>
      <c r="C28757">
        <v>140924</v>
      </c>
    </row>
    <row r="28758" spans="1:3" x14ac:dyDescent="0.25">
      <c r="A28758" t="s">
        <v>33530</v>
      </c>
      <c r="B28758">
        <v>1</v>
      </c>
      <c r="C28758">
        <v>253641</v>
      </c>
    </row>
    <row r="28759" spans="1:3" x14ac:dyDescent="0.25">
      <c r="A28759" t="s">
        <v>33531</v>
      </c>
      <c r="B28759">
        <v>1</v>
      </c>
      <c r="C28759">
        <v>174085</v>
      </c>
    </row>
    <row r="28760" spans="1:3" x14ac:dyDescent="0.25">
      <c r="A28760" t="s">
        <v>33532</v>
      </c>
      <c r="B28760">
        <v>1</v>
      </c>
      <c r="C28760">
        <v>147452</v>
      </c>
    </row>
    <row r="28761" spans="1:3" x14ac:dyDescent="0.25">
      <c r="A28761" t="s">
        <v>33533</v>
      </c>
      <c r="B28761">
        <v>1</v>
      </c>
      <c r="C28761">
        <v>1067757</v>
      </c>
    </row>
    <row r="28762" spans="1:3" x14ac:dyDescent="0.25">
      <c r="A28762" t="s">
        <v>33534</v>
      </c>
      <c r="B28762">
        <v>1</v>
      </c>
      <c r="C28762">
        <v>205875</v>
      </c>
    </row>
    <row r="28763" spans="1:3" x14ac:dyDescent="0.25">
      <c r="A28763" t="s">
        <v>33535</v>
      </c>
      <c r="B28763">
        <v>1</v>
      </c>
      <c r="C28763">
        <v>89427</v>
      </c>
    </row>
    <row r="28764" spans="1:3" x14ac:dyDescent="0.25">
      <c r="A28764" t="s">
        <v>33536</v>
      </c>
      <c r="B28764">
        <v>1</v>
      </c>
      <c r="C28764">
        <v>125748</v>
      </c>
    </row>
    <row r="28765" spans="1:3" x14ac:dyDescent="0.25">
      <c r="A28765" t="s">
        <v>33537</v>
      </c>
      <c r="B28765">
        <v>1</v>
      </c>
      <c r="C28765">
        <v>6070341</v>
      </c>
    </row>
    <row r="28766" spans="1:3" x14ac:dyDescent="0.25">
      <c r="A28766" t="s">
        <v>33538</v>
      </c>
      <c r="B28766">
        <v>1</v>
      </c>
      <c r="C28766">
        <v>174131</v>
      </c>
    </row>
    <row r="28767" spans="1:3" x14ac:dyDescent="0.25">
      <c r="A28767" t="s">
        <v>33539</v>
      </c>
      <c r="B28767">
        <v>1</v>
      </c>
      <c r="C28767">
        <v>57874</v>
      </c>
    </row>
    <row r="28768" spans="1:3" x14ac:dyDescent="0.25">
      <c r="A28768" t="s">
        <v>33540</v>
      </c>
      <c r="B28768">
        <v>1</v>
      </c>
      <c r="C28768">
        <v>23600</v>
      </c>
    </row>
    <row r="28769" spans="1:3" x14ac:dyDescent="0.25">
      <c r="A28769" t="s">
        <v>33541</v>
      </c>
      <c r="B28769">
        <v>1</v>
      </c>
      <c r="C28769">
        <v>235952</v>
      </c>
    </row>
    <row r="28770" spans="1:3" x14ac:dyDescent="0.25">
      <c r="A28770" t="s">
        <v>33542</v>
      </c>
      <c r="B28770">
        <v>1</v>
      </c>
      <c r="C28770">
        <v>177041</v>
      </c>
    </row>
    <row r="28771" spans="1:3" x14ac:dyDescent="0.25">
      <c r="A28771" t="s">
        <v>33543</v>
      </c>
      <c r="B28771">
        <v>1</v>
      </c>
      <c r="C28771">
        <v>38025</v>
      </c>
    </row>
    <row r="28772" spans="1:3" x14ac:dyDescent="0.25">
      <c r="A28772" t="s">
        <v>33544</v>
      </c>
      <c r="B28772">
        <v>1</v>
      </c>
      <c r="C28772">
        <v>203844</v>
      </c>
    </row>
    <row r="28773" spans="1:3" x14ac:dyDescent="0.25">
      <c r="A28773" t="s">
        <v>33545</v>
      </c>
      <c r="B28773">
        <v>1</v>
      </c>
      <c r="C28773">
        <v>630146</v>
      </c>
    </row>
    <row r="28774" spans="1:3" x14ac:dyDescent="0.25">
      <c r="A28774" t="s">
        <v>33546</v>
      </c>
      <c r="B28774">
        <v>1</v>
      </c>
      <c r="C28774">
        <v>1536625</v>
      </c>
    </row>
    <row r="28775" spans="1:3" x14ac:dyDescent="0.25">
      <c r="A28775" t="s">
        <v>33547</v>
      </c>
      <c r="B28775">
        <v>1</v>
      </c>
      <c r="C28775">
        <v>1415148</v>
      </c>
    </row>
    <row r="28776" spans="1:3" x14ac:dyDescent="0.25">
      <c r="A28776" t="s">
        <v>33548</v>
      </c>
      <c r="B28776">
        <v>1</v>
      </c>
      <c r="C28776">
        <v>168633</v>
      </c>
    </row>
    <row r="28777" spans="1:3" x14ac:dyDescent="0.25">
      <c r="A28777" t="s">
        <v>33549</v>
      </c>
      <c r="B28777">
        <v>1</v>
      </c>
      <c r="C28777">
        <v>65498</v>
      </c>
    </row>
    <row r="28778" spans="1:3" x14ac:dyDescent="0.25">
      <c r="A28778" t="s">
        <v>33550</v>
      </c>
      <c r="B28778">
        <v>1</v>
      </c>
      <c r="C28778">
        <v>518699</v>
      </c>
    </row>
    <row r="28779" spans="1:3" x14ac:dyDescent="0.25">
      <c r="A28779" t="s">
        <v>33551</v>
      </c>
      <c r="B28779">
        <v>1</v>
      </c>
      <c r="C28779">
        <v>330543</v>
      </c>
    </row>
    <row r="28780" spans="1:3" x14ac:dyDescent="0.25">
      <c r="A28780" t="s">
        <v>33552</v>
      </c>
      <c r="B28780">
        <v>1</v>
      </c>
      <c r="C28780">
        <v>138412</v>
      </c>
    </row>
    <row r="28781" spans="1:3" x14ac:dyDescent="0.25">
      <c r="A28781" t="s">
        <v>33553</v>
      </c>
      <c r="B28781">
        <v>1</v>
      </c>
      <c r="C28781">
        <v>100355</v>
      </c>
    </row>
    <row r="28782" spans="1:3" x14ac:dyDescent="0.25">
      <c r="A28782" t="s">
        <v>33554</v>
      </c>
      <c r="B28782">
        <v>1</v>
      </c>
      <c r="C28782">
        <v>142932</v>
      </c>
    </row>
    <row r="28783" spans="1:3" x14ac:dyDescent="0.25">
      <c r="A28783" t="s">
        <v>33555</v>
      </c>
      <c r="B28783">
        <v>1</v>
      </c>
      <c r="C28783">
        <v>41131</v>
      </c>
    </row>
    <row r="28784" spans="1:3" x14ac:dyDescent="0.25">
      <c r="A28784" t="s">
        <v>33556</v>
      </c>
      <c r="B28784">
        <v>1</v>
      </c>
      <c r="C28784">
        <v>323765</v>
      </c>
    </row>
    <row r="28785" spans="1:3" x14ac:dyDescent="0.25">
      <c r="A28785" t="s">
        <v>33557</v>
      </c>
      <c r="B28785">
        <v>1</v>
      </c>
      <c r="C28785">
        <v>1378485</v>
      </c>
    </row>
    <row r="28786" spans="1:3" x14ac:dyDescent="0.25">
      <c r="A28786" t="s">
        <v>33558</v>
      </c>
      <c r="B28786">
        <v>1</v>
      </c>
      <c r="C28786">
        <v>451535</v>
      </c>
    </row>
    <row r="28787" spans="1:3" x14ac:dyDescent="0.25">
      <c r="A28787" t="s">
        <v>33559</v>
      </c>
      <c r="B28787">
        <v>1</v>
      </c>
      <c r="C28787">
        <v>58791</v>
      </c>
    </row>
    <row r="28788" spans="1:3" x14ac:dyDescent="0.25">
      <c r="A28788" t="s">
        <v>33560</v>
      </c>
      <c r="B28788">
        <v>1</v>
      </c>
      <c r="C28788">
        <v>1306801</v>
      </c>
    </row>
    <row r="28789" spans="1:3" x14ac:dyDescent="0.25">
      <c r="A28789" t="s">
        <v>33561</v>
      </c>
      <c r="B28789">
        <v>1</v>
      </c>
      <c r="C28789">
        <v>1513530</v>
      </c>
    </row>
    <row r="28790" spans="1:3" x14ac:dyDescent="0.25">
      <c r="A28790" t="s">
        <v>33562</v>
      </c>
      <c r="B28790">
        <v>1</v>
      </c>
      <c r="C28790">
        <v>89081</v>
      </c>
    </row>
    <row r="28791" spans="1:3" x14ac:dyDescent="0.25">
      <c r="A28791" t="s">
        <v>33563</v>
      </c>
      <c r="B28791">
        <v>1</v>
      </c>
      <c r="C28791">
        <v>2293578</v>
      </c>
    </row>
    <row r="28792" spans="1:3" x14ac:dyDescent="0.25">
      <c r="A28792" t="s">
        <v>33564</v>
      </c>
      <c r="B28792">
        <v>1</v>
      </c>
      <c r="C28792">
        <v>189361</v>
      </c>
    </row>
    <row r="28793" spans="1:3" x14ac:dyDescent="0.25">
      <c r="A28793" t="s">
        <v>33565</v>
      </c>
      <c r="B28793">
        <v>1</v>
      </c>
      <c r="C28793">
        <v>381672</v>
      </c>
    </row>
    <row r="28794" spans="1:3" x14ac:dyDescent="0.25">
      <c r="A28794" t="s">
        <v>33566</v>
      </c>
      <c r="B28794">
        <v>1</v>
      </c>
      <c r="C28794">
        <v>2073047</v>
      </c>
    </row>
    <row r="28795" spans="1:3" x14ac:dyDescent="0.25">
      <c r="A28795" t="s">
        <v>33567</v>
      </c>
      <c r="B28795">
        <v>1</v>
      </c>
      <c r="C28795">
        <v>86433</v>
      </c>
    </row>
    <row r="28796" spans="1:3" x14ac:dyDescent="0.25">
      <c r="A28796" t="s">
        <v>33568</v>
      </c>
      <c r="B28796">
        <v>1</v>
      </c>
      <c r="C28796">
        <v>640500</v>
      </c>
    </row>
    <row r="28797" spans="1:3" x14ac:dyDescent="0.25">
      <c r="A28797" t="s">
        <v>33569</v>
      </c>
      <c r="B28797">
        <v>1</v>
      </c>
      <c r="C28797">
        <v>99911</v>
      </c>
    </row>
    <row r="28798" spans="1:3" x14ac:dyDescent="0.25">
      <c r="A28798" t="s">
        <v>33570</v>
      </c>
      <c r="B28798">
        <v>1</v>
      </c>
      <c r="C28798">
        <v>177280</v>
      </c>
    </row>
    <row r="28799" spans="1:3" x14ac:dyDescent="0.25">
      <c r="A28799" t="s">
        <v>33571</v>
      </c>
      <c r="B28799">
        <v>1</v>
      </c>
      <c r="C28799">
        <v>136469</v>
      </c>
    </row>
    <row r="28800" spans="1:3" x14ac:dyDescent="0.25">
      <c r="A28800" t="s">
        <v>33572</v>
      </c>
      <c r="B28800">
        <v>1</v>
      </c>
      <c r="C28800">
        <v>7328736</v>
      </c>
    </row>
    <row r="28801" spans="1:3" x14ac:dyDescent="0.25">
      <c r="A28801" t="s">
        <v>33573</v>
      </c>
      <c r="B28801">
        <v>1</v>
      </c>
      <c r="C28801">
        <v>445375</v>
      </c>
    </row>
    <row r="28802" spans="1:3" x14ac:dyDescent="0.25">
      <c r="A28802" t="s">
        <v>33574</v>
      </c>
      <c r="B28802">
        <v>1</v>
      </c>
      <c r="C28802">
        <v>1495003</v>
      </c>
    </row>
    <row r="28803" spans="1:3" x14ac:dyDescent="0.25">
      <c r="A28803" t="s">
        <v>33575</v>
      </c>
      <c r="B28803">
        <v>1</v>
      </c>
      <c r="C28803">
        <v>500355</v>
      </c>
    </row>
    <row r="28804" spans="1:3" x14ac:dyDescent="0.25">
      <c r="A28804" t="s">
        <v>33576</v>
      </c>
      <c r="B28804">
        <v>1</v>
      </c>
      <c r="C28804">
        <v>1002883</v>
      </c>
    </row>
    <row r="28805" spans="1:3" x14ac:dyDescent="0.25">
      <c r="A28805" t="s">
        <v>33577</v>
      </c>
      <c r="B28805">
        <v>1</v>
      </c>
      <c r="C28805">
        <v>150790</v>
      </c>
    </row>
    <row r="28806" spans="1:3" x14ac:dyDescent="0.25">
      <c r="A28806" t="s">
        <v>33578</v>
      </c>
      <c r="B28806">
        <v>1</v>
      </c>
      <c r="C28806">
        <v>145142</v>
      </c>
    </row>
    <row r="28807" spans="1:3" x14ac:dyDescent="0.25">
      <c r="A28807" t="s">
        <v>33579</v>
      </c>
      <c r="B28807">
        <v>1</v>
      </c>
      <c r="C28807">
        <v>89736</v>
      </c>
    </row>
    <row r="28808" spans="1:3" x14ac:dyDescent="0.25">
      <c r="A28808" t="s">
        <v>33580</v>
      </c>
      <c r="B28808">
        <v>1</v>
      </c>
      <c r="C28808">
        <v>4447054</v>
      </c>
    </row>
    <row r="28809" spans="1:3" x14ac:dyDescent="0.25">
      <c r="A28809" t="s">
        <v>33581</v>
      </c>
      <c r="B28809">
        <v>1</v>
      </c>
      <c r="C28809">
        <v>232875</v>
      </c>
    </row>
    <row r="28810" spans="1:3" x14ac:dyDescent="0.25">
      <c r="A28810" t="s">
        <v>33582</v>
      </c>
      <c r="B28810">
        <v>1</v>
      </c>
      <c r="C28810">
        <v>584628</v>
      </c>
    </row>
    <row r="28811" spans="1:3" x14ac:dyDescent="0.25">
      <c r="A28811" t="s">
        <v>33583</v>
      </c>
      <c r="B28811">
        <v>1</v>
      </c>
      <c r="C28811">
        <v>49664</v>
      </c>
    </row>
    <row r="28812" spans="1:3" x14ac:dyDescent="0.25">
      <c r="A28812" t="s">
        <v>33584</v>
      </c>
      <c r="B28812">
        <v>1</v>
      </c>
      <c r="C28812">
        <v>1242691</v>
      </c>
    </row>
    <row r="28813" spans="1:3" x14ac:dyDescent="0.25">
      <c r="A28813" t="s">
        <v>33585</v>
      </c>
      <c r="B28813">
        <v>1</v>
      </c>
      <c r="C28813">
        <v>284905</v>
      </c>
    </row>
    <row r="28814" spans="1:3" x14ac:dyDescent="0.25">
      <c r="A28814" t="s">
        <v>33586</v>
      </c>
      <c r="B28814">
        <v>1</v>
      </c>
      <c r="C28814">
        <v>179916</v>
      </c>
    </row>
    <row r="28815" spans="1:3" x14ac:dyDescent="0.25">
      <c r="A28815" t="s">
        <v>33587</v>
      </c>
      <c r="B28815">
        <v>1</v>
      </c>
      <c r="C28815">
        <v>289022</v>
      </c>
    </row>
    <row r="28816" spans="1:3" x14ac:dyDescent="0.25">
      <c r="A28816" t="s">
        <v>33588</v>
      </c>
      <c r="B28816">
        <v>1</v>
      </c>
      <c r="C28816">
        <v>80286</v>
      </c>
    </row>
    <row r="28817" spans="1:3" x14ac:dyDescent="0.25">
      <c r="A28817" t="s">
        <v>33589</v>
      </c>
      <c r="B28817">
        <v>1</v>
      </c>
      <c r="C28817">
        <v>868215</v>
      </c>
    </row>
    <row r="28818" spans="1:3" x14ac:dyDescent="0.25">
      <c r="A28818" t="s">
        <v>33590</v>
      </c>
      <c r="B28818">
        <v>1</v>
      </c>
      <c r="C28818">
        <v>107859</v>
      </c>
    </row>
    <row r="28819" spans="1:3" x14ac:dyDescent="0.25">
      <c r="A28819" t="s">
        <v>33591</v>
      </c>
      <c r="B28819">
        <v>1</v>
      </c>
      <c r="C28819">
        <v>330567</v>
      </c>
    </row>
    <row r="28820" spans="1:3" x14ac:dyDescent="0.25">
      <c r="A28820" t="s">
        <v>33592</v>
      </c>
      <c r="B28820">
        <v>1</v>
      </c>
      <c r="C28820">
        <v>4143774</v>
      </c>
    </row>
    <row r="28821" spans="1:3" x14ac:dyDescent="0.25">
      <c r="A28821" t="s">
        <v>33593</v>
      </c>
      <c r="B28821">
        <v>1</v>
      </c>
      <c r="C28821">
        <v>1078316</v>
      </c>
    </row>
    <row r="28822" spans="1:3" x14ac:dyDescent="0.25">
      <c r="A28822" t="s">
        <v>33594</v>
      </c>
      <c r="B28822">
        <v>1</v>
      </c>
      <c r="C28822">
        <v>542980</v>
      </c>
    </row>
    <row r="28823" spans="1:3" x14ac:dyDescent="0.25">
      <c r="A28823" t="s">
        <v>33595</v>
      </c>
      <c r="B28823">
        <v>1</v>
      </c>
      <c r="C28823">
        <v>2821217</v>
      </c>
    </row>
    <row r="28824" spans="1:3" x14ac:dyDescent="0.25">
      <c r="A28824" t="s">
        <v>33596</v>
      </c>
      <c r="B28824">
        <v>1</v>
      </c>
      <c r="C28824">
        <v>572934</v>
      </c>
    </row>
    <row r="28825" spans="1:3" x14ac:dyDescent="0.25">
      <c r="A28825" t="s">
        <v>33597</v>
      </c>
      <c r="B28825">
        <v>1</v>
      </c>
      <c r="C28825">
        <v>72222</v>
      </c>
    </row>
    <row r="28826" spans="1:3" x14ac:dyDescent="0.25">
      <c r="A28826" t="s">
        <v>33598</v>
      </c>
      <c r="B28826">
        <v>1</v>
      </c>
      <c r="C28826">
        <v>666770</v>
      </c>
    </row>
    <row r="28827" spans="1:3" x14ac:dyDescent="0.25">
      <c r="A28827" t="s">
        <v>33599</v>
      </c>
      <c r="B28827">
        <v>1</v>
      </c>
      <c r="C28827">
        <v>970852</v>
      </c>
    </row>
    <row r="28828" spans="1:3" x14ac:dyDescent="0.25">
      <c r="A28828" t="s">
        <v>33600</v>
      </c>
      <c r="B28828">
        <v>1</v>
      </c>
      <c r="C28828">
        <v>258016</v>
      </c>
    </row>
    <row r="28829" spans="1:3" x14ac:dyDescent="0.25">
      <c r="A28829" t="s">
        <v>33601</v>
      </c>
      <c r="B28829">
        <v>1</v>
      </c>
      <c r="C28829">
        <v>1067194</v>
      </c>
    </row>
    <row r="28830" spans="1:3" x14ac:dyDescent="0.25">
      <c r="A28830" t="s">
        <v>33602</v>
      </c>
      <c r="B28830">
        <v>1</v>
      </c>
      <c r="C28830">
        <v>361153</v>
      </c>
    </row>
    <row r="28831" spans="1:3" x14ac:dyDescent="0.25">
      <c r="A28831" t="s">
        <v>33603</v>
      </c>
      <c r="B28831">
        <v>1</v>
      </c>
      <c r="C28831">
        <v>834684</v>
      </c>
    </row>
    <row r="28832" spans="1:3" x14ac:dyDescent="0.25">
      <c r="A28832" t="s">
        <v>33604</v>
      </c>
      <c r="B28832">
        <v>1</v>
      </c>
      <c r="C28832">
        <v>331553</v>
      </c>
    </row>
    <row r="28833" spans="1:3" x14ac:dyDescent="0.25">
      <c r="A28833" t="s">
        <v>33605</v>
      </c>
      <c r="B28833">
        <v>1</v>
      </c>
      <c r="C28833">
        <v>97313</v>
      </c>
    </row>
    <row r="28834" spans="1:3" x14ac:dyDescent="0.25">
      <c r="A28834" t="s">
        <v>33606</v>
      </c>
      <c r="B28834">
        <v>1</v>
      </c>
      <c r="C28834">
        <v>160455</v>
      </c>
    </row>
    <row r="28835" spans="1:3" x14ac:dyDescent="0.25">
      <c r="A28835" t="s">
        <v>33607</v>
      </c>
      <c r="B28835">
        <v>1</v>
      </c>
      <c r="C28835">
        <v>5650962</v>
      </c>
    </row>
    <row r="28836" spans="1:3" x14ac:dyDescent="0.25">
      <c r="A28836" t="s">
        <v>33608</v>
      </c>
      <c r="B28836">
        <v>1</v>
      </c>
      <c r="C28836">
        <v>92940</v>
      </c>
    </row>
    <row r="28837" spans="1:3" x14ac:dyDescent="0.25">
      <c r="A28837" t="s">
        <v>33609</v>
      </c>
      <c r="B28837">
        <v>1</v>
      </c>
      <c r="C28837">
        <v>68768</v>
      </c>
    </row>
    <row r="28838" spans="1:3" x14ac:dyDescent="0.25">
      <c r="A28838" t="s">
        <v>33610</v>
      </c>
      <c r="B28838">
        <v>1</v>
      </c>
      <c r="C28838">
        <v>1867650</v>
      </c>
    </row>
    <row r="28839" spans="1:3" x14ac:dyDescent="0.25">
      <c r="A28839" t="s">
        <v>33611</v>
      </c>
      <c r="B28839">
        <v>1</v>
      </c>
      <c r="C28839">
        <v>446767</v>
      </c>
    </row>
    <row r="28840" spans="1:3" x14ac:dyDescent="0.25">
      <c r="A28840" t="s">
        <v>33612</v>
      </c>
      <c r="B28840">
        <v>1</v>
      </c>
      <c r="C28840">
        <v>37284</v>
      </c>
    </row>
    <row r="28841" spans="1:3" x14ac:dyDescent="0.25">
      <c r="A28841" t="s">
        <v>33613</v>
      </c>
      <c r="B28841">
        <v>1</v>
      </c>
      <c r="C28841">
        <v>6220355</v>
      </c>
    </row>
    <row r="28842" spans="1:3" x14ac:dyDescent="0.25">
      <c r="A28842" t="s">
        <v>33614</v>
      </c>
      <c r="B28842">
        <v>1</v>
      </c>
      <c r="C28842">
        <v>1042843</v>
      </c>
    </row>
    <row r="28843" spans="1:3" x14ac:dyDescent="0.25">
      <c r="A28843" t="s">
        <v>33615</v>
      </c>
      <c r="B28843">
        <v>1</v>
      </c>
      <c r="C28843">
        <v>307323</v>
      </c>
    </row>
    <row r="28844" spans="1:3" x14ac:dyDescent="0.25">
      <c r="A28844" t="s">
        <v>33616</v>
      </c>
      <c r="B28844">
        <v>1</v>
      </c>
      <c r="C28844">
        <v>643433</v>
      </c>
    </row>
    <row r="28845" spans="1:3" x14ac:dyDescent="0.25">
      <c r="A28845" t="s">
        <v>33617</v>
      </c>
      <c r="B28845">
        <v>1</v>
      </c>
      <c r="C28845">
        <v>132488</v>
      </c>
    </row>
    <row r="28846" spans="1:3" x14ac:dyDescent="0.25">
      <c r="A28846" t="s">
        <v>33618</v>
      </c>
      <c r="B28846">
        <v>1</v>
      </c>
      <c r="C28846">
        <v>878167</v>
      </c>
    </row>
    <row r="28847" spans="1:3" x14ac:dyDescent="0.25">
      <c r="A28847" t="s">
        <v>33619</v>
      </c>
      <c r="B28847">
        <v>1</v>
      </c>
      <c r="C28847">
        <v>1797003</v>
      </c>
    </row>
    <row r="28848" spans="1:3" x14ac:dyDescent="0.25">
      <c r="A28848" t="s">
        <v>33620</v>
      </c>
      <c r="B28848">
        <v>1</v>
      </c>
      <c r="C28848">
        <v>98679</v>
      </c>
    </row>
    <row r="28849" spans="1:3" x14ac:dyDescent="0.25">
      <c r="A28849" t="s">
        <v>33621</v>
      </c>
      <c r="B28849">
        <v>1</v>
      </c>
      <c r="C28849">
        <v>325689</v>
      </c>
    </row>
    <row r="28850" spans="1:3" x14ac:dyDescent="0.25">
      <c r="A28850" t="s">
        <v>33622</v>
      </c>
      <c r="B28850">
        <v>1</v>
      </c>
      <c r="C28850">
        <v>1895805</v>
      </c>
    </row>
    <row r="28851" spans="1:3" x14ac:dyDescent="0.25">
      <c r="A28851" t="s">
        <v>33623</v>
      </c>
      <c r="B28851">
        <v>1</v>
      </c>
      <c r="C28851">
        <v>645069</v>
      </c>
    </row>
    <row r="28852" spans="1:3" x14ac:dyDescent="0.25">
      <c r="A28852" t="s">
        <v>33624</v>
      </c>
      <c r="B28852">
        <v>1</v>
      </c>
      <c r="C28852">
        <v>2267439</v>
      </c>
    </row>
    <row r="28853" spans="1:3" x14ac:dyDescent="0.25">
      <c r="A28853" t="s">
        <v>33625</v>
      </c>
      <c r="B28853">
        <v>1</v>
      </c>
      <c r="C28853">
        <v>43099</v>
      </c>
    </row>
    <row r="28854" spans="1:3" x14ac:dyDescent="0.25">
      <c r="A28854" t="s">
        <v>33626</v>
      </c>
      <c r="B28854">
        <v>1</v>
      </c>
      <c r="C28854">
        <v>380015</v>
      </c>
    </row>
    <row r="28855" spans="1:3" x14ac:dyDescent="0.25">
      <c r="A28855" t="s">
        <v>33627</v>
      </c>
      <c r="B28855">
        <v>1</v>
      </c>
      <c r="C28855">
        <v>345105</v>
      </c>
    </row>
    <row r="28856" spans="1:3" x14ac:dyDescent="0.25">
      <c r="A28856" t="s">
        <v>33628</v>
      </c>
      <c r="B28856">
        <v>1</v>
      </c>
      <c r="C28856">
        <v>4665007</v>
      </c>
    </row>
    <row r="28857" spans="1:3" x14ac:dyDescent="0.25">
      <c r="A28857" t="s">
        <v>33629</v>
      </c>
      <c r="B28857">
        <v>1</v>
      </c>
      <c r="C28857">
        <v>437889</v>
      </c>
    </row>
    <row r="28858" spans="1:3" x14ac:dyDescent="0.25">
      <c r="A28858" t="s">
        <v>33630</v>
      </c>
      <c r="B28858">
        <v>1</v>
      </c>
      <c r="C28858">
        <v>229223</v>
      </c>
    </row>
    <row r="28859" spans="1:3" x14ac:dyDescent="0.25">
      <c r="A28859" t="s">
        <v>33631</v>
      </c>
      <c r="B28859">
        <v>1</v>
      </c>
      <c r="C28859">
        <v>42972</v>
      </c>
    </row>
    <row r="28860" spans="1:3" x14ac:dyDescent="0.25">
      <c r="A28860" t="s">
        <v>33632</v>
      </c>
      <c r="B28860">
        <v>1</v>
      </c>
      <c r="C28860">
        <v>183395</v>
      </c>
    </row>
    <row r="28861" spans="1:3" x14ac:dyDescent="0.25">
      <c r="A28861" t="s">
        <v>33633</v>
      </c>
      <c r="B28861">
        <v>1</v>
      </c>
      <c r="C28861">
        <v>189230</v>
      </c>
    </row>
    <row r="28862" spans="1:3" x14ac:dyDescent="0.25">
      <c r="A28862" t="s">
        <v>33634</v>
      </c>
      <c r="B28862">
        <v>1</v>
      </c>
      <c r="C28862">
        <v>211160</v>
      </c>
    </row>
    <row r="28863" spans="1:3" x14ac:dyDescent="0.25">
      <c r="A28863" t="s">
        <v>33635</v>
      </c>
      <c r="B28863">
        <v>1</v>
      </c>
      <c r="C28863">
        <v>142410</v>
      </c>
    </row>
    <row r="28864" spans="1:3" x14ac:dyDescent="0.25">
      <c r="A28864" t="s">
        <v>33636</v>
      </c>
      <c r="B28864">
        <v>1</v>
      </c>
      <c r="C28864">
        <v>523282</v>
      </c>
    </row>
    <row r="28865" spans="1:3" x14ac:dyDescent="0.25">
      <c r="A28865" t="s">
        <v>33637</v>
      </c>
      <c r="B28865">
        <v>1</v>
      </c>
      <c r="C28865">
        <v>41538</v>
      </c>
    </row>
    <row r="28866" spans="1:3" x14ac:dyDescent="0.25">
      <c r="A28866" t="s">
        <v>33638</v>
      </c>
      <c r="B28866">
        <v>1</v>
      </c>
      <c r="C28866">
        <v>64773</v>
      </c>
    </row>
    <row r="28867" spans="1:3" x14ac:dyDescent="0.25">
      <c r="A28867" t="s">
        <v>33639</v>
      </c>
      <c r="B28867">
        <v>1</v>
      </c>
      <c r="C28867">
        <v>596281</v>
      </c>
    </row>
    <row r="28868" spans="1:3" x14ac:dyDescent="0.25">
      <c r="A28868" t="s">
        <v>33640</v>
      </c>
      <c r="B28868">
        <v>1</v>
      </c>
      <c r="C28868">
        <v>357684</v>
      </c>
    </row>
    <row r="28869" spans="1:3" x14ac:dyDescent="0.25">
      <c r="A28869" t="s">
        <v>33641</v>
      </c>
      <c r="B28869">
        <v>1</v>
      </c>
      <c r="C28869">
        <v>1175292</v>
      </c>
    </row>
    <row r="28870" spans="1:3" x14ac:dyDescent="0.25">
      <c r="A28870" t="s">
        <v>33642</v>
      </c>
      <c r="B28870">
        <v>1</v>
      </c>
      <c r="C28870">
        <v>528743</v>
      </c>
    </row>
    <row r="28871" spans="1:3" x14ac:dyDescent="0.25">
      <c r="A28871" t="s">
        <v>33643</v>
      </c>
      <c r="B28871">
        <v>1</v>
      </c>
      <c r="C28871">
        <v>1295027</v>
      </c>
    </row>
    <row r="28872" spans="1:3" x14ac:dyDescent="0.25">
      <c r="A28872" t="s">
        <v>33644</v>
      </c>
      <c r="B28872">
        <v>1</v>
      </c>
      <c r="C28872">
        <v>224860</v>
      </c>
    </row>
    <row r="28873" spans="1:3" x14ac:dyDescent="0.25">
      <c r="A28873" t="s">
        <v>33645</v>
      </c>
      <c r="B28873">
        <v>1</v>
      </c>
      <c r="C28873">
        <v>79295</v>
      </c>
    </row>
    <row r="28874" spans="1:3" x14ac:dyDescent="0.25">
      <c r="A28874" t="s">
        <v>33646</v>
      </c>
      <c r="B28874">
        <v>1</v>
      </c>
      <c r="C28874">
        <v>241801</v>
      </c>
    </row>
    <row r="28875" spans="1:3" x14ac:dyDescent="0.25">
      <c r="A28875" t="s">
        <v>33647</v>
      </c>
      <c r="B28875">
        <v>1</v>
      </c>
      <c r="C28875">
        <v>212831</v>
      </c>
    </row>
    <row r="28876" spans="1:3" x14ac:dyDescent="0.25">
      <c r="A28876" t="s">
        <v>33648</v>
      </c>
      <c r="B28876">
        <v>1</v>
      </c>
      <c r="C28876">
        <v>668356</v>
      </c>
    </row>
    <row r="28877" spans="1:3" x14ac:dyDescent="0.25">
      <c r="A28877" t="s">
        <v>33649</v>
      </c>
      <c r="B28877">
        <v>1</v>
      </c>
      <c r="C28877">
        <v>261240</v>
      </c>
    </row>
    <row r="28878" spans="1:3" x14ac:dyDescent="0.25">
      <c r="A28878" t="s">
        <v>33650</v>
      </c>
      <c r="B28878">
        <v>1</v>
      </c>
      <c r="C28878">
        <v>132199</v>
      </c>
    </row>
    <row r="28879" spans="1:3" x14ac:dyDescent="0.25">
      <c r="A28879" t="s">
        <v>33651</v>
      </c>
      <c r="B28879">
        <v>1</v>
      </c>
      <c r="C28879">
        <v>41404</v>
      </c>
    </row>
    <row r="28880" spans="1:3" x14ac:dyDescent="0.25">
      <c r="A28880" t="s">
        <v>33652</v>
      </c>
      <c r="B28880">
        <v>1</v>
      </c>
      <c r="C28880">
        <v>158192</v>
      </c>
    </row>
    <row r="28881" spans="1:3" x14ac:dyDescent="0.25">
      <c r="A28881" t="s">
        <v>33653</v>
      </c>
      <c r="B28881">
        <v>1</v>
      </c>
      <c r="C28881">
        <v>219032</v>
      </c>
    </row>
    <row r="28882" spans="1:3" x14ac:dyDescent="0.25">
      <c r="A28882" t="s">
        <v>33654</v>
      </c>
      <c r="B28882">
        <v>1</v>
      </c>
      <c r="C28882">
        <v>299548</v>
      </c>
    </row>
    <row r="28883" spans="1:3" x14ac:dyDescent="0.25">
      <c r="A28883" t="s">
        <v>33655</v>
      </c>
      <c r="B28883">
        <v>1</v>
      </c>
      <c r="C28883">
        <v>1057899</v>
      </c>
    </row>
    <row r="28884" spans="1:3" x14ac:dyDescent="0.25">
      <c r="A28884" t="s">
        <v>33656</v>
      </c>
      <c r="B28884">
        <v>1</v>
      </c>
      <c r="C28884">
        <v>224802</v>
      </c>
    </row>
    <row r="28885" spans="1:3" x14ac:dyDescent="0.25">
      <c r="A28885" t="s">
        <v>33657</v>
      </c>
      <c r="B28885">
        <v>1</v>
      </c>
      <c r="C28885">
        <v>100703</v>
      </c>
    </row>
    <row r="28886" spans="1:3" x14ac:dyDescent="0.25">
      <c r="A28886" t="s">
        <v>33658</v>
      </c>
      <c r="B28886">
        <v>1</v>
      </c>
      <c r="C28886">
        <v>36840</v>
      </c>
    </row>
    <row r="28887" spans="1:3" x14ac:dyDescent="0.25">
      <c r="A28887" t="s">
        <v>33659</v>
      </c>
      <c r="B28887">
        <v>1</v>
      </c>
      <c r="C28887">
        <v>130467</v>
      </c>
    </row>
    <row r="28888" spans="1:3" x14ac:dyDescent="0.25">
      <c r="A28888" t="s">
        <v>33660</v>
      </c>
      <c r="B28888">
        <v>1</v>
      </c>
      <c r="C28888">
        <v>482570</v>
      </c>
    </row>
    <row r="28889" spans="1:3" x14ac:dyDescent="0.25">
      <c r="A28889" t="s">
        <v>33661</v>
      </c>
      <c r="B28889">
        <v>1</v>
      </c>
      <c r="C28889">
        <v>127363</v>
      </c>
    </row>
    <row r="28890" spans="1:3" x14ac:dyDescent="0.25">
      <c r="A28890" t="s">
        <v>33662</v>
      </c>
      <c r="B28890">
        <v>1</v>
      </c>
      <c r="C28890">
        <v>22970687</v>
      </c>
    </row>
    <row r="28891" spans="1:3" x14ac:dyDescent="0.25">
      <c r="A28891" t="s">
        <v>33663</v>
      </c>
      <c r="B28891">
        <v>1</v>
      </c>
      <c r="C28891">
        <v>280241</v>
      </c>
    </row>
    <row r="28892" spans="1:3" x14ac:dyDescent="0.25">
      <c r="A28892" t="s">
        <v>33664</v>
      </c>
      <c r="B28892">
        <v>1</v>
      </c>
      <c r="C28892">
        <v>481247</v>
      </c>
    </row>
    <row r="28893" spans="1:3" x14ac:dyDescent="0.25">
      <c r="A28893" t="s">
        <v>33665</v>
      </c>
      <c r="B28893">
        <v>1</v>
      </c>
      <c r="C28893">
        <v>1028498</v>
      </c>
    </row>
    <row r="28894" spans="1:3" x14ac:dyDescent="0.25">
      <c r="A28894" t="s">
        <v>33666</v>
      </c>
      <c r="B28894">
        <v>1</v>
      </c>
      <c r="C28894">
        <v>181107</v>
      </c>
    </row>
    <row r="28895" spans="1:3" x14ac:dyDescent="0.25">
      <c r="A28895" t="s">
        <v>33667</v>
      </c>
      <c r="B28895">
        <v>1</v>
      </c>
      <c r="C28895">
        <v>399450</v>
      </c>
    </row>
    <row r="28896" spans="1:3" x14ac:dyDescent="0.25">
      <c r="A28896" t="s">
        <v>33668</v>
      </c>
      <c r="B28896">
        <v>1</v>
      </c>
      <c r="C28896">
        <v>1937918</v>
      </c>
    </row>
    <row r="28897" spans="1:3" x14ac:dyDescent="0.25">
      <c r="A28897" t="s">
        <v>33669</v>
      </c>
      <c r="B28897">
        <v>1</v>
      </c>
      <c r="C28897">
        <v>74455</v>
      </c>
    </row>
    <row r="28898" spans="1:3" x14ac:dyDescent="0.25">
      <c r="A28898" t="s">
        <v>33670</v>
      </c>
      <c r="B28898">
        <v>1</v>
      </c>
      <c r="C28898">
        <v>303594</v>
      </c>
    </row>
    <row r="28899" spans="1:3" x14ac:dyDescent="0.25">
      <c r="A28899" t="s">
        <v>33671</v>
      </c>
      <c r="B28899">
        <v>1</v>
      </c>
      <c r="C28899">
        <v>48067</v>
      </c>
    </row>
    <row r="28900" spans="1:3" x14ac:dyDescent="0.25">
      <c r="A28900" t="s">
        <v>33672</v>
      </c>
      <c r="B28900">
        <v>1</v>
      </c>
      <c r="C28900">
        <v>278422</v>
      </c>
    </row>
    <row r="28901" spans="1:3" x14ac:dyDescent="0.25">
      <c r="A28901" t="s">
        <v>33673</v>
      </c>
      <c r="B28901">
        <v>1</v>
      </c>
      <c r="C28901">
        <v>229120</v>
      </c>
    </row>
    <row r="28902" spans="1:3" x14ac:dyDescent="0.25">
      <c r="A28902" t="s">
        <v>33674</v>
      </c>
      <c r="B28902">
        <v>1</v>
      </c>
      <c r="C28902">
        <v>19826</v>
      </c>
    </row>
    <row r="28903" spans="1:3" x14ac:dyDescent="0.25">
      <c r="A28903" t="s">
        <v>33675</v>
      </c>
      <c r="B28903">
        <v>1</v>
      </c>
      <c r="C28903">
        <v>273960</v>
      </c>
    </row>
    <row r="28904" spans="1:3" x14ac:dyDescent="0.25">
      <c r="A28904" t="s">
        <v>33676</v>
      </c>
      <c r="B28904">
        <v>1</v>
      </c>
      <c r="C28904">
        <v>313560</v>
      </c>
    </row>
    <row r="28905" spans="1:3" x14ac:dyDescent="0.25">
      <c r="A28905" t="s">
        <v>33677</v>
      </c>
      <c r="B28905">
        <v>1</v>
      </c>
      <c r="C28905">
        <v>140047</v>
      </c>
    </row>
    <row r="28906" spans="1:3" x14ac:dyDescent="0.25">
      <c r="A28906" t="s">
        <v>33678</v>
      </c>
      <c r="B28906">
        <v>1</v>
      </c>
      <c r="C28906">
        <v>54462</v>
      </c>
    </row>
    <row r="28907" spans="1:3" x14ac:dyDescent="0.25">
      <c r="A28907" t="s">
        <v>33679</v>
      </c>
      <c r="B28907">
        <v>1</v>
      </c>
      <c r="C28907">
        <v>16040285</v>
      </c>
    </row>
    <row r="28908" spans="1:3" x14ac:dyDescent="0.25">
      <c r="A28908" t="s">
        <v>33680</v>
      </c>
      <c r="B28908">
        <v>1</v>
      </c>
      <c r="C28908">
        <v>401950</v>
      </c>
    </row>
    <row r="28909" spans="1:3" x14ac:dyDescent="0.25">
      <c r="A28909" t="s">
        <v>33681</v>
      </c>
      <c r="B28909">
        <v>1</v>
      </c>
      <c r="C28909">
        <v>528708</v>
      </c>
    </row>
    <row r="28910" spans="1:3" x14ac:dyDescent="0.25">
      <c r="A28910" t="s">
        <v>33682</v>
      </c>
      <c r="B28910">
        <v>1</v>
      </c>
      <c r="C28910">
        <v>151771</v>
      </c>
    </row>
    <row r="28911" spans="1:3" x14ac:dyDescent="0.25">
      <c r="A28911" t="s">
        <v>33683</v>
      </c>
      <c r="B28911">
        <v>1</v>
      </c>
      <c r="C28911">
        <v>502049</v>
      </c>
    </row>
    <row r="28912" spans="1:3" x14ac:dyDescent="0.25">
      <c r="A28912" t="s">
        <v>33684</v>
      </c>
      <c r="B28912">
        <v>1</v>
      </c>
      <c r="C28912">
        <v>161353</v>
      </c>
    </row>
    <row r="28913" spans="1:3" x14ac:dyDescent="0.25">
      <c r="A28913" t="s">
        <v>33685</v>
      </c>
      <c r="B28913">
        <v>1</v>
      </c>
      <c r="C28913">
        <v>217804000</v>
      </c>
    </row>
    <row r="28914" spans="1:3" x14ac:dyDescent="0.25">
      <c r="A28914" t="s">
        <v>33686</v>
      </c>
      <c r="B28914">
        <v>1</v>
      </c>
      <c r="C28914">
        <v>97531</v>
      </c>
    </row>
    <row r="28915" spans="1:3" x14ac:dyDescent="0.25">
      <c r="A28915" t="s">
        <v>33687</v>
      </c>
      <c r="B28915">
        <v>1</v>
      </c>
      <c r="C28915">
        <v>51344</v>
      </c>
    </row>
    <row r="28916" spans="1:3" x14ac:dyDescent="0.25">
      <c r="A28916" t="s">
        <v>33688</v>
      </c>
      <c r="B28916">
        <v>1</v>
      </c>
      <c r="C28916">
        <v>382468</v>
      </c>
    </row>
    <row r="28917" spans="1:3" x14ac:dyDescent="0.25">
      <c r="A28917" t="s">
        <v>33689</v>
      </c>
      <c r="B28917">
        <v>1</v>
      </c>
      <c r="C28917">
        <v>628370</v>
      </c>
    </row>
    <row r="28918" spans="1:3" x14ac:dyDescent="0.25">
      <c r="A28918" t="s">
        <v>33690</v>
      </c>
      <c r="B28918">
        <v>1</v>
      </c>
      <c r="C28918">
        <v>71600</v>
      </c>
    </row>
    <row r="28919" spans="1:3" x14ac:dyDescent="0.25">
      <c r="A28919" t="s">
        <v>33691</v>
      </c>
      <c r="B28919">
        <v>1</v>
      </c>
      <c r="C28919">
        <v>227468</v>
      </c>
    </row>
    <row r="28920" spans="1:3" x14ac:dyDescent="0.25">
      <c r="A28920" t="s">
        <v>33692</v>
      </c>
      <c r="B28920">
        <v>1</v>
      </c>
      <c r="C28920">
        <v>394711</v>
      </c>
    </row>
    <row r="28921" spans="1:3" x14ac:dyDescent="0.25">
      <c r="A28921" t="s">
        <v>33693</v>
      </c>
      <c r="B28921">
        <v>1</v>
      </c>
      <c r="C28921">
        <v>55272</v>
      </c>
    </row>
    <row r="28922" spans="1:3" x14ac:dyDescent="0.25">
      <c r="A28922" t="s">
        <v>33694</v>
      </c>
      <c r="B28922">
        <v>1</v>
      </c>
      <c r="C28922">
        <v>104862</v>
      </c>
    </row>
    <row r="28923" spans="1:3" x14ac:dyDescent="0.25">
      <c r="A28923" t="s">
        <v>33695</v>
      </c>
      <c r="B28923">
        <v>1</v>
      </c>
      <c r="C28923">
        <v>1930579</v>
      </c>
    </row>
    <row r="28924" spans="1:3" x14ac:dyDescent="0.25">
      <c r="A28924" t="s">
        <v>33696</v>
      </c>
      <c r="B28924">
        <v>1</v>
      </c>
      <c r="C28924">
        <v>574809</v>
      </c>
    </row>
    <row r="28925" spans="1:3" x14ac:dyDescent="0.25">
      <c r="A28925" t="s">
        <v>33697</v>
      </c>
      <c r="B28925">
        <v>1</v>
      </c>
      <c r="C28925">
        <v>82708</v>
      </c>
    </row>
    <row r="28926" spans="1:3" x14ac:dyDescent="0.25">
      <c r="A28926" t="s">
        <v>33698</v>
      </c>
      <c r="B28926">
        <v>1</v>
      </c>
      <c r="C28926">
        <v>86339</v>
      </c>
    </row>
    <row r="28927" spans="1:3" x14ac:dyDescent="0.25">
      <c r="A28927" t="s">
        <v>33699</v>
      </c>
      <c r="B28927">
        <v>1</v>
      </c>
      <c r="C28927">
        <v>94621856</v>
      </c>
    </row>
    <row r="28928" spans="1:3" x14ac:dyDescent="0.25">
      <c r="A28928" t="s">
        <v>33700</v>
      </c>
      <c r="B28928">
        <v>1</v>
      </c>
      <c r="C28928">
        <v>146847</v>
      </c>
    </row>
    <row r="28929" spans="1:3" x14ac:dyDescent="0.25">
      <c r="A28929" t="s">
        <v>33701</v>
      </c>
      <c r="B28929">
        <v>1</v>
      </c>
      <c r="C28929">
        <v>250639</v>
      </c>
    </row>
    <row r="28930" spans="1:3" x14ac:dyDescent="0.25">
      <c r="A28930" t="s">
        <v>33702</v>
      </c>
      <c r="B28930">
        <v>1</v>
      </c>
      <c r="C28930">
        <v>167754</v>
      </c>
    </row>
    <row r="28931" spans="1:3" x14ac:dyDescent="0.25">
      <c r="A28931" t="s">
        <v>33703</v>
      </c>
      <c r="B28931">
        <v>1</v>
      </c>
      <c r="C28931">
        <v>758402</v>
      </c>
    </row>
    <row r="28932" spans="1:3" x14ac:dyDescent="0.25">
      <c r="A28932" t="s">
        <v>33704</v>
      </c>
      <c r="B28932">
        <v>1</v>
      </c>
      <c r="C28932">
        <v>215555</v>
      </c>
    </row>
    <row r="28933" spans="1:3" x14ac:dyDescent="0.25">
      <c r="A28933" t="s">
        <v>33705</v>
      </c>
      <c r="B28933">
        <v>1</v>
      </c>
      <c r="C28933">
        <v>229025</v>
      </c>
    </row>
    <row r="28934" spans="1:3" x14ac:dyDescent="0.25">
      <c r="A28934" t="s">
        <v>33706</v>
      </c>
      <c r="B28934">
        <v>1</v>
      </c>
      <c r="C28934">
        <v>1560380</v>
      </c>
    </row>
    <row r="28935" spans="1:3" x14ac:dyDescent="0.25">
      <c r="A28935" t="s">
        <v>33707</v>
      </c>
      <c r="B28935">
        <v>1</v>
      </c>
      <c r="C28935">
        <v>677149</v>
      </c>
    </row>
    <row r="28936" spans="1:3" x14ac:dyDescent="0.25">
      <c r="A28936" t="s">
        <v>33708</v>
      </c>
      <c r="B28936">
        <v>1</v>
      </c>
      <c r="C28936">
        <v>178599</v>
      </c>
    </row>
    <row r="28937" spans="1:3" x14ac:dyDescent="0.25">
      <c r="A28937" t="s">
        <v>33709</v>
      </c>
      <c r="B28937">
        <v>1</v>
      </c>
      <c r="C28937">
        <v>157077</v>
      </c>
    </row>
    <row r="28938" spans="1:3" x14ac:dyDescent="0.25">
      <c r="A28938" t="s">
        <v>33710</v>
      </c>
      <c r="B28938">
        <v>1</v>
      </c>
      <c r="C28938">
        <v>291982</v>
      </c>
    </row>
    <row r="28939" spans="1:3" x14ac:dyDescent="0.25">
      <c r="A28939" t="s">
        <v>33711</v>
      </c>
      <c r="B28939">
        <v>1</v>
      </c>
      <c r="C28939">
        <v>2047134</v>
      </c>
    </row>
    <row r="28940" spans="1:3" x14ac:dyDescent="0.25">
      <c r="A28940" t="s">
        <v>33712</v>
      </c>
      <c r="B28940">
        <v>1</v>
      </c>
      <c r="C28940">
        <v>5424732</v>
      </c>
    </row>
    <row r="28941" spans="1:3" x14ac:dyDescent="0.25">
      <c r="A28941" t="s">
        <v>33713</v>
      </c>
      <c r="B28941">
        <v>1</v>
      </c>
      <c r="C28941">
        <v>47675</v>
      </c>
    </row>
    <row r="28942" spans="1:3" x14ac:dyDescent="0.25">
      <c r="A28942" t="s">
        <v>33714</v>
      </c>
      <c r="B28942">
        <v>1</v>
      </c>
      <c r="C28942">
        <v>107775</v>
      </c>
    </row>
    <row r="28943" spans="1:3" x14ac:dyDescent="0.25">
      <c r="A28943" t="s">
        <v>33715</v>
      </c>
      <c r="B28943">
        <v>1</v>
      </c>
      <c r="C28943">
        <v>323015</v>
      </c>
    </row>
    <row r="28944" spans="1:3" x14ac:dyDescent="0.25">
      <c r="A28944" t="s">
        <v>33716</v>
      </c>
      <c r="B28944">
        <v>1</v>
      </c>
      <c r="C28944">
        <v>44365</v>
      </c>
    </row>
    <row r="28945" spans="1:3" x14ac:dyDescent="0.25">
      <c r="A28945" t="s">
        <v>33717</v>
      </c>
      <c r="B28945">
        <v>1</v>
      </c>
      <c r="C28945">
        <v>490956</v>
      </c>
    </row>
    <row r="28946" spans="1:3" x14ac:dyDescent="0.25">
      <c r="A28946" t="s">
        <v>33718</v>
      </c>
      <c r="B28946">
        <v>1</v>
      </c>
      <c r="C28946">
        <v>86111</v>
      </c>
    </row>
    <row r="28947" spans="1:3" x14ac:dyDescent="0.25">
      <c r="A28947" t="s">
        <v>33719</v>
      </c>
      <c r="B28947">
        <v>1</v>
      </c>
      <c r="C28947">
        <v>256768</v>
      </c>
    </row>
    <row r="28948" spans="1:3" x14ac:dyDescent="0.25">
      <c r="A28948" t="s">
        <v>33720</v>
      </c>
      <c r="B28948">
        <v>1</v>
      </c>
      <c r="C28948">
        <v>2041314</v>
      </c>
    </row>
    <row r="28949" spans="1:3" x14ac:dyDescent="0.25">
      <c r="A28949" t="s">
        <v>33721</v>
      </c>
      <c r="B28949">
        <v>1</v>
      </c>
      <c r="C28949">
        <v>86086</v>
      </c>
    </row>
    <row r="28950" spans="1:3" x14ac:dyDescent="0.25">
      <c r="A28950" t="s">
        <v>33722</v>
      </c>
      <c r="B28950">
        <v>1</v>
      </c>
      <c r="C28950">
        <v>276533</v>
      </c>
    </row>
    <row r="28951" spans="1:3" x14ac:dyDescent="0.25">
      <c r="A28951" t="s">
        <v>33723</v>
      </c>
      <c r="B28951">
        <v>1</v>
      </c>
      <c r="C28951">
        <v>5687018</v>
      </c>
    </row>
    <row r="28952" spans="1:3" x14ac:dyDescent="0.25">
      <c r="A28952" t="s">
        <v>33724</v>
      </c>
      <c r="B28952">
        <v>1</v>
      </c>
      <c r="C28952">
        <v>1016408</v>
      </c>
    </row>
    <row r="28953" spans="1:3" x14ac:dyDescent="0.25">
      <c r="A28953" t="s">
        <v>33725</v>
      </c>
      <c r="B28953">
        <v>1</v>
      </c>
      <c r="C28953">
        <v>27485</v>
      </c>
    </row>
    <row r="28954" spans="1:3" x14ac:dyDescent="0.25">
      <c r="A28954" t="s">
        <v>33726</v>
      </c>
      <c r="B28954">
        <v>1</v>
      </c>
      <c r="C28954">
        <v>111011</v>
      </c>
    </row>
    <row r="28955" spans="1:3" x14ac:dyDescent="0.25">
      <c r="A28955" t="s">
        <v>33727</v>
      </c>
      <c r="B28955">
        <v>1</v>
      </c>
      <c r="C28955">
        <v>80318</v>
      </c>
    </row>
    <row r="28956" spans="1:3" x14ac:dyDescent="0.25">
      <c r="A28956" t="s">
        <v>33728</v>
      </c>
      <c r="B28956">
        <v>1</v>
      </c>
      <c r="C28956">
        <v>513217</v>
      </c>
    </row>
    <row r="28957" spans="1:3" x14ac:dyDescent="0.25">
      <c r="A28957" t="s">
        <v>33729</v>
      </c>
      <c r="B28957">
        <v>1</v>
      </c>
      <c r="C28957">
        <v>456627</v>
      </c>
    </row>
    <row r="28958" spans="1:3" x14ac:dyDescent="0.25">
      <c r="A28958" t="s">
        <v>33730</v>
      </c>
      <c r="B28958">
        <v>1</v>
      </c>
      <c r="C28958">
        <v>7941</v>
      </c>
    </row>
    <row r="28959" spans="1:3" x14ac:dyDescent="0.25">
      <c r="A28959" t="s">
        <v>33731</v>
      </c>
      <c r="B28959">
        <v>1</v>
      </c>
      <c r="C28959">
        <v>123013</v>
      </c>
    </row>
    <row r="28960" spans="1:3" x14ac:dyDescent="0.25">
      <c r="A28960" t="s">
        <v>33732</v>
      </c>
      <c r="B28960">
        <v>1</v>
      </c>
      <c r="C28960">
        <v>731407</v>
      </c>
    </row>
    <row r="28961" spans="1:3" x14ac:dyDescent="0.25">
      <c r="A28961" t="s">
        <v>33733</v>
      </c>
      <c r="B28961">
        <v>1</v>
      </c>
      <c r="C28961">
        <v>874391</v>
      </c>
    </row>
    <row r="28962" spans="1:3" x14ac:dyDescent="0.25">
      <c r="A28962" t="s">
        <v>33734</v>
      </c>
      <c r="B28962">
        <v>1</v>
      </c>
      <c r="C28962">
        <v>224341</v>
      </c>
    </row>
    <row r="28963" spans="1:3" x14ac:dyDescent="0.25">
      <c r="A28963" t="s">
        <v>33735</v>
      </c>
      <c r="B28963">
        <v>1</v>
      </c>
      <c r="C28963">
        <v>48176</v>
      </c>
    </row>
    <row r="28964" spans="1:3" x14ac:dyDescent="0.25">
      <c r="A28964" t="s">
        <v>33736</v>
      </c>
      <c r="B28964">
        <v>1</v>
      </c>
      <c r="C28964">
        <v>239876</v>
      </c>
    </row>
    <row r="28965" spans="1:3" x14ac:dyDescent="0.25">
      <c r="A28965" t="s">
        <v>33737</v>
      </c>
      <c r="B28965">
        <v>1</v>
      </c>
      <c r="C28965">
        <v>348734</v>
      </c>
    </row>
    <row r="28966" spans="1:3" x14ac:dyDescent="0.25">
      <c r="A28966" t="s">
        <v>33738</v>
      </c>
      <c r="B28966">
        <v>1</v>
      </c>
      <c r="C28966">
        <v>120365</v>
      </c>
    </row>
    <row r="28967" spans="1:3" x14ac:dyDescent="0.25">
      <c r="A28967" t="s">
        <v>33739</v>
      </c>
      <c r="B28967">
        <v>1</v>
      </c>
      <c r="C28967">
        <v>40817</v>
      </c>
    </row>
    <row r="28968" spans="1:3" x14ac:dyDescent="0.25">
      <c r="A28968" t="s">
        <v>33740</v>
      </c>
      <c r="B28968">
        <v>1</v>
      </c>
      <c r="C28968">
        <v>22101038</v>
      </c>
    </row>
    <row r="28969" spans="1:3" x14ac:dyDescent="0.25">
      <c r="A28969" t="s">
        <v>33741</v>
      </c>
      <c r="B28969">
        <v>1</v>
      </c>
      <c r="C28969">
        <v>314209</v>
      </c>
    </row>
    <row r="28970" spans="1:3" x14ac:dyDescent="0.25">
      <c r="A28970" t="s">
        <v>33742</v>
      </c>
      <c r="B28970">
        <v>1</v>
      </c>
      <c r="C28970">
        <v>157157</v>
      </c>
    </row>
    <row r="28971" spans="1:3" x14ac:dyDescent="0.25">
      <c r="A28971" t="s">
        <v>33743</v>
      </c>
      <c r="B28971">
        <v>1</v>
      </c>
      <c r="C28971">
        <v>279776</v>
      </c>
    </row>
    <row r="28972" spans="1:3" x14ac:dyDescent="0.25">
      <c r="A28972" t="s">
        <v>33744</v>
      </c>
      <c r="B28972">
        <v>1</v>
      </c>
      <c r="C28972">
        <v>262621</v>
      </c>
    </row>
    <row r="28973" spans="1:3" x14ac:dyDescent="0.25">
      <c r="A28973" t="s">
        <v>33745</v>
      </c>
      <c r="B28973">
        <v>1</v>
      </c>
      <c r="C28973">
        <v>242766</v>
      </c>
    </row>
    <row r="28974" spans="1:3" x14ac:dyDescent="0.25">
      <c r="A28974" t="s">
        <v>33746</v>
      </c>
      <c r="B28974">
        <v>1</v>
      </c>
      <c r="C28974">
        <v>365763</v>
      </c>
    </row>
    <row r="28975" spans="1:3" x14ac:dyDescent="0.25">
      <c r="A28975" t="s">
        <v>33747</v>
      </c>
      <c r="B28975">
        <v>1</v>
      </c>
      <c r="C28975">
        <v>1169616</v>
      </c>
    </row>
    <row r="28976" spans="1:3" x14ac:dyDescent="0.25">
      <c r="A28976" t="s">
        <v>33748</v>
      </c>
      <c r="B28976">
        <v>1</v>
      </c>
      <c r="C28976">
        <v>567752</v>
      </c>
    </row>
    <row r="28977" spans="1:3" x14ac:dyDescent="0.25">
      <c r="A28977" t="s">
        <v>33749</v>
      </c>
      <c r="B28977">
        <v>1</v>
      </c>
      <c r="C28977">
        <v>174258</v>
      </c>
    </row>
    <row r="28978" spans="1:3" x14ac:dyDescent="0.25">
      <c r="A28978" t="s">
        <v>33750</v>
      </c>
      <c r="B28978">
        <v>1</v>
      </c>
      <c r="C28978">
        <v>122091</v>
      </c>
    </row>
    <row r="28979" spans="1:3" x14ac:dyDescent="0.25">
      <c r="A28979" t="s">
        <v>33751</v>
      </c>
      <c r="B28979">
        <v>1</v>
      </c>
      <c r="C28979">
        <v>97343</v>
      </c>
    </row>
    <row r="28980" spans="1:3" x14ac:dyDescent="0.25">
      <c r="A28980" t="s">
        <v>33752</v>
      </c>
      <c r="B28980">
        <v>1</v>
      </c>
      <c r="C28980">
        <v>295529</v>
      </c>
    </row>
    <row r="28981" spans="1:3" x14ac:dyDescent="0.25">
      <c r="A28981" t="s">
        <v>33753</v>
      </c>
      <c r="B28981">
        <v>1</v>
      </c>
      <c r="C28981">
        <v>5847264</v>
      </c>
    </row>
    <row r="28982" spans="1:3" x14ac:dyDescent="0.25">
      <c r="A28982" t="s">
        <v>33754</v>
      </c>
      <c r="B28982">
        <v>1</v>
      </c>
      <c r="C28982">
        <v>50852</v>
      </c>
    </row>
    <row r="28983" spans="1:3" x14ac:dyDescent="0.25">
      <c r="A28983" t="s">
        <v>33755</v>
      </c>
      <c r="B28983">
        <v>1</v>
      </c>
      <c r="C28983">
        <v>193713</v>
      </c>
    </row>
    <row r="28984" spans="1:3" x14ac:dyDescent="0.25">
      <c r="A28984" t="s">
        <v>33756</v>
      </c>
      <c r="B28984">
        <v>1</v>
      </c>
      <c r="C28984">
        <v>534892194</v>
      </c>
    </row>
    <row r="28985" spans="1:3" x14ac:dyDescent="0.25">
      <c r="A28985" t="s">
        <v>33757</v>
      </c>
      <c r="B28985">
        <v>1</v>
      </c>
      <c r="C28985">
        <v>1360112</v>
      </c>
    </row>
    <row r="28986" spans="1:3" x14ac:dyDescent="0.25">
      <c r="A28986" t="s">
        <v>33758</v>
      </c>
      <c r="B28986">
        <v>1</v>
      </c>
      <c r="C28986">
        <v>92232</v>
      </c>
    </row>
    <row r="28987" spans="1:3" x14ac:dyDescent="0.25">
      <c r="A28987" t="s">
        <v>33759</v>
      </c>
      <c r="B28987">
        <v>1</v>
      </c>
      <c r="C28987">
        <v>90040</v>
      </c>
    </row>
    <row r="28988" spans="1:3" x14ac:dyDescent="0.25">
      <c r="A28988" t="s">
        <v>33760</v>
      </c>
      <c r="B28988">
        <v>1</v>
      </c>
      <c r="C28988">
        <v>93803</v>
      </c>
    </row>
    <row r="28989" spans="1:3" x14ac:dyDescent="0.25">
      <c r="A28989" t="s">
        <v>33761</v>
      </c>
      <c r="B28989">
        <v>1</v>
      </c>
      <c r="C28989">
        <v>161997</v>
      </c>
    </row>
    <row r="28990" spans="1:3" x14ac:dyDescent="0.25">
      <c r="A28990" t="s">
        <v>33762</v>
      </c>
      <c r="B28990">
        <v>1</v>
      </c>
      <c r="C28990">
        <v>150800</v>
      </c>
    </row>
    <row r="28991" spans="1:3" x14ac:dyDescent="0.25">
      <c r="A28991" t="s">
        <v>33763</v>
      </c>
      <c r="B28991">
        <v>1</v>
      </c>
      <c r="C28991">
        <v>349426</v>
      </c>
    </row>
    <row r="28992" spans="1:3" x14ac:dyDescent="0.25">
      <c r="A28992" t="s">
        <v>33764</v>
      </c>
      <c r="B28992">
        <v>1</v>
      </c>
      <c r="C28992">
        <v>632315</v>
      </c>
    </row>
    <row r="28993" spans="1:3" x14ac:dyDescent="0.25">
      <c r="A28993" t="s">
        <v>33765</v>
      </c>
      <c r="B28993">
        <v>1</v>
      </c>
      <c r="C28993">
        <v>998155</v>
      </c>
    </row>
    <row r="28994" spans="1:3" x14ac:dyDescent="0.25">
      <c r="A28994" t="s">
        <v>33766</v>
      </c>
      <c r="B28994">
        <v>1</v>
      </c>
      <c r="C28994">
        <v>1115341</v>
      </c>
    </row>
    <row r="28995" spans="1:3" x14ac:dyDescent="0.25">
      <c r="A28995" t="s">
        <v>33767</v>
      </c>
      <c r="B28995">
        <v>1</v>
      </c>
      <c r="C28995">
        <v>401888</v>
      </c>
    </row>
    <row r="28996" spans="1:3" x14ac:dyDescent="0.25">
      <c r="A28996" t="s">
        <v>33768</v>
      </c>
      <c r="B28996">
        <v>1</v>
      </c>
      <c r="C28996">
        <v>289823</v>
      </c>
    </row>
    <row r="28997" spans="1:3" x14ac:dyDescent="0.25">
      <c r="A28997" t="s">
        <v>33769</v>
      </c>
      <c r="B28997">
        <v>1</v>
      </c>
      <c r="C28997">
        <v>126746</v>
      </c>
    </row>
    <row r="28998" spans="1:3" x14ac:dyDescent="0.25">
      <c r="A28998" t="s">
        <v>33770</v>
      </c>
      <c r="B28998">
        <v>1</v>
      </c>
      <c r="C28998">
        <v>317638</v>
      </c>
    </row>
    <row r="28999" spans="1:3" x14ac:dyDescent="0.25">
      <c r="A28999" t="s">
        <v>33771</v>
      </c>
      <c r="B28999">
        <v>1</v>
      </c>
      <c r="C28999">
        <v>142808</v>
      </c>
    </row>
    <row r="29000" spans="1:3" x14ac:dyDescent="0.25">
      <c r="A29000" t="s">
        <v>33772</v>
      </c>
      <c r="B29000">
        <v>1</v>
      </c>
      <c r="C29000">
        <v>328046</v>
      </c>
    </row>
    <row r="29001" spans="1:3" x14ac:dyDescent="0.25">
      <c r="A29001" t="s">
        <v>33773</v>
      </c>
      <c r="B29001">
        <v>1</v>
      </c>
      <c r="C29001">
        <v>161099</v>
      </c>
    </row>
    <row r="29002" spans="1:3" x14ac:dyDescent="0.25">
      <c r="A29002" t="s">
        <v>33774</v>
      </c>
      <c r="B29002">
        <v>1</v>
      </c>
      <c r="C29002">
        <v>25080</v>
      </c>
    </row>
    <row r="29003" spans="1:3" x14ac:dyDescent="0.25">
      <c r="A29003" t="s">
        <v>33775</v>
      </c>
      <c r="B29003">
        <v>1</v>
      </c>
      <c r="C29003">
        <v>57143</v>
      </c>
    </row>
    <row r="29004" spans="1:3" x14ac:dyDescent="0.25">
      <c r="A29004" t="s">
        <v>33776</v>
      </c>
      <c r="B29004">
        <v>1</v>
      </c>
      <c r="C29004">
        <v>1464708</v>
      </c>
    </row>
    <row r="29005" spans="1:3" x14ac:dyDescent="0.25">
      <c r="A29005" t="s">
        <v>33777</v>
      </c>
      <c r="B29005">
        <v>1</v>
      </c>
      <c r="C29005">
        <v>1222026</v>
      </c>
    </row>
    <row r="29006" spans="1:3" x14ac:dyDescent="0.25">
      <c r="A29006" t="s">
        <v>33778</v>
      </c>
      <c r="B29006">
        <v>1</v>
      </c>
      <c r="C29006">
        <v>293060</v>
      </c>
    </row>
    <row r="29007" spans="1:3" x14ac:dyDescent="0.25">
      <c r="A29007" t="s">
        <v>33779</v>
      </c>
      <c r="B29007">
        <v>1</v>
      </c>
      <c r="C29007">
        <v>372256</v>
      </c>
    </row>
    <row r="29008" spans="1:3" x14ac:dyDescent="0.25">
      <c r="A29008" t="s">
        <v>33780</v>
      </c>
      <c r="B29008">
        <v>1</v>
      </c>
      <c r="C29008">
        <v>3463955</v>
      </c>
    </row>
    <row r="29009" spans="1:3" x14ac:dyDescent="0.25">
      <c r="A29009" t="s">
        <v>33781</v>
      </c>
      <c r="B29009">
        <v>1</v>
      </c>
      <c r="C29009">
        <v>45210</v>
      </c>
    </row>
    <row r="29010" spans="1:3" x14ac:dyDescent="0.25">
      <c r="A29010" t="s">
        <v>33782</v>
      </c>
      <c r="B29010">
        <v>1</v>
      </c>
      <c r="C29010">
        <v>83720</v>
      </c>
    </row>
    <row r="29011" spans="1:3" x14ac:dyDescent="0.25">
      <c r="A29011" t="s">
        <v>33783</v>
      </c>
      <c r="B29011">
        <v>1</v>
      </c>
      <c r="C29011">
        <v>38488</v>
      </c>
    </row>
    <row r="29012" spans="1:3" x14ac:dyDescent="0.25">
      <c r="A29012" t="s">
        <v>33784</v>
      </c>
      <c r="B29012">
        <v>1</v>
      </c>
      <c r="C29012">
        <v>572505</v>
      </c>
    </row>
    <row r="29013" spans="1:3" x14ac:dyDescent="0.25">
      <c r="A29013" t="s">
        <v>33785</v>
      </c>
      <c r="B29013">
        <v>1</v>
      </c>
      <c r="C29013">
        <v>142926</v>
      </c>
    </row>
    <row r="29014" spans="1:3" x14ac:dyDescent="0.25">
      <c r="A29014" t="s">
        <v>33786</v>
      </c>
      <c r="B29014">
        <v>1</v>
      </c>
      <c r="C29014">
        <v>451427</v>
      </c>
    </row>
    <row r="29015" spans="1:3" x14ac:dyDescent="0.25">
      <c r="A29015" t="s">
        <v>33787</v>
      </c>
      <c r="B29015">
        <v>1</v>
      </c>
      <c r="C29015">
        <v>1233971</v>
      </c>
    </row>
    <row r="29016" spans="1:3" x14ac:dyDescent="0.25">
      <c r="A29016" t="s">
        <v>33788</v>
      </c>
      <c r="B29016">
        <v>1</v>
      </c>
      <c r="C29016">
        <v>62961</v>
      </c>
    </row>
    <row r="29017" spans="1:3" x14ac:dyDescent="0.25">
      <c r="A29017" t="s">
        <v>33789</v>
      </c>
      <c r="B29017">
        <v>1</v>
      </c>
      <c r="C29017">
        <v>25536</v>
      </c>
    </row>
    <row r="29018" spans="1:3" x14ac:dyDescent="0.25">
      <c r="A29018" t="s">
        <v>33790</v>
      </c>
      <c r="B29018">
        <v>1</v>
      </c>
      <c r="C29018">
        <v>159328</v>
      </c>
    </row>
    <row r="29019" spans="1:3" x14ac:dyDescent="0.25">
      <c r="A29019" t="s">
        <v>33791</v>
      </c>
      <c r="B29019">
        <v>1</v>
      </c>
      <c r="C29019">
        <v>394936</v>
      </c>
    </row>
    <row r="29020" spans="1:3" x14ac:dyDescent="0.25">
      <c r="A29020" t="s">
        <v>33792</v>
      </c>
      <c r="B29020">
        <v>1</v>
      </c>
      <c r="C29020">
        <v>48659</v>
      </c>
    </row>
    <row r="29021" spans="1:3" x14ac:dyDescent="0.25">
      <c r="A29021" t="s">
        <v>33793</v>
      </c>
      <c r="B29021">
        <v>1</v>
      </c>
      <c r="C29021">
        <v>448681</v>
      </c>
    </row>
    <row r="29022" spans="1:3" x14ac:dyDescent="0.25">
      <c r="A29022" t="s">
        <v>33794</v>
      </c>
      <c r="B29022">
        <v>1</v>
      </c>
      <c r="C29022">
        <v>595951</v>
      </c>
    </row>
    <row r="29023" spans="1:3" x14ac:dyDescent="0.25">
      <c r="A29023" t="s">
        <v>33795</v>
      </c>
      <c r="B29023">
        <v>1</v>
      </c>
      <c r="C29023">
        <v>76603</v>
      </c>
    </row>
    <row r="29024" spans="1:3" x14ac:dyDescent="0.25">
      <c r="A29024" t="s">
        <v>33796</v>
      </c>
      <c r="B29024">
        <v>1</v>
      </c>
      <c r="C29024">
        <v>4926279</v>
      </c>
    </row>
    <row r="29025" spans="1:3" x14ac:dyDescent="0.25">
      <c r="A29025" t="s">
        <v>33797</v>
      </c>
      <c r="B29025">
        <v>1</v>
      </c>
      <c r="C29025">
        <v>210653</v>
      </c>
    </row>
    <row r="29026" spans="1:3" x14ac:dyDescent="0.25">
      <c r="A29026" t="s">
        <v>33798</v>
      </c>
      <c r="B29026">
        <v>1</v>
      </c>
      <c r="C29026">
        <v>297189</v>
      </c>
    </row>
    <row r="29027" spans="1:3" x14ac:dyDescent="0.25">
      <c r="A29027" t="s">
        <v>33799</v>
      </c>
      <c r="B29027">
        <v>1</v>
      </c>
      <c r="C29027">
        <v>359056</v>
      </c>
    </row>
    <row r="29028" spans="1:3" x14ac:dyDescent="0.25">
      <c r="A29028" t="s">
        <v>33800</v>
      </c>
      <c r="B29028">
        <v>1</v>
      </c>
      <c r="C29028">
        <v>323249</v>
      </c>
    </row>
    <row r="29029" spans="1:3" x14ac:dyDescent="0.25">
      <c r="A29029" t="s">
        <v>33801</v>
      </c>
      <c r="B29029">
        <v>1</v>
      </c>
      <c r="C29029">
        <v>80898</v>
      </c>
    </row>
    <row r="29030" spans="1:3" x14ac:dyDescent="0.25">
      <c r="A29030" t="s">
        <v>33802</v>
      </c>
      <c r="B29030">
        <v>1</v>
      </c>
      <c r="C29030">
        <v>91503</v>
      </c>
    </row>
    <row r="29031" spans="1:3" x14ac:dyDescent="0.25">
      <c r="A29031" t="s">
        <v>33803</v>
      </c>
      <c r="B29031">
        <v>1</v>
      </c>
      <c r="C29031">
        <v>193781</v>
      </c>
    </row>
    <row r="29032" spans="1:3" x14ac:dyDescent="0.25">
      <c r="A29032" t="s">
        <v>33804</v>
      </c>
      <c r="B29032">
        <v>1</v>
      </c>
      <c r="C29032">
        <v>3138605</v>
      </c>
    </row>
    <row r="29033" spans="1:3" x14ac:dyDescent="0.25">
      <c r="A29033" t="s">
        <v>33805</v>
      </c>
      <c r="B29033">
        <v>1</v>
      </c>
      <c r="C29033">
        <v>118418</v>
      </c>
    </row>
    <row r="29034" spans="1:3" x14ac:dyDescent="0.25">
      <c r="A29034" t="s">
        <v>33806</v>
      </c>
      <c r="B29034">
        <v>1</v>
      </c>
      <c r="C29034">
        <v>340940</v>
      </c>
    </row>
    <row r="29035" spans="1:3" x14ac:dyDescent="0.25">
      <c r="A29035" t="s">
        <v>33807</v>
      </c>
      <c r="B29035">
        <v>1</v>
      </c>
      <c r="C29035">
        <v>543722</v>
      </c>
    </row>
    <row r="29036" spans="1:3" x14ac:dyDescent="0.25">
      <c r="A29036" t="s">
        <v>33808</v>
      </c>
      <c r="B29036">
        <v>1</v>
      </c>
      <c r="C29036">
        <v>265538</v>
      </c>
    </row>
    <row r="29037" spans="1:3" x14ac:dyDescent="0.25">
      <c r="A29037" t="s">
        <v>33809</v>
      </c>
      <c r="B29037">
        <v>1</v>
      </c>
      <c r="C29037">
        <v>204717</v>
      </c>
    </row>
    <row r="29038" spans="1:3" x14ac:dyDescent="0.25">
      <c r="A29038" t="s">
        <v>33810</v>
      </c>
      <c r="B29038">
        <v>1</v>
      </c>
      <c r="C29038">
        <v>394908</v>
      </c>
    </row>
    <row r="29039" spans="1:3" x14ac:dyDescent="0.25">
      <c r="A29039" t="s">
        <v>33811</v>
      </c>
      <c r="B29039">
        <v>1</v>
      </c>
      <c r="C29039">
        <v>3311830</v>
      </c>
    </row>
    <row r="29040" spans="1:3" x14ac:dyDescent="0.25">
      <c r="A29040" t="s">
        <v>33812</v>
      </c>
      <c r="B29040">
        <v>1</v>
      </c>
      <c r="C29040">
        <v>190472</v>
      </c>
    </row>
    <row r="29041" spans="1:3" x14ac:dyDescent="0.25">
      <c r="A29041" t="s">
        <v>33813</v>
      </c>
      <c r="B29041">
        <v>1</v>
      </c>
      <c r="C29041">
        <v>302380</v>
      </c>
    </row>
    <row r="29042" spans="1:3" x14ac:dyDescent="0.25">
      <c r="A29042" t="s">
        <v>33814</v>
      </c>
      <c r="B29042">
        <v>1</v>
      </c>
      <c r="C29042">
        <v>493897</v>
      </c>
    </row>
    <row r="29043" spans="1:3" x14ac:dyDescent="0.25">
      <c r="A29043" t="s">
        <v>33815</v>
      </c>
      <c r="B29043">
        <v>1</v>
      </c>
      <c r="C29043">
        <v>114860</v>
      </c>
    </row>
    <row r="29044" spans="1:3" x14ac:dyDescent="0.25">
      <c r="A29044" t="s">
        <v>33816</v>
      </c>
      <c r="B29044">
        <v>1</v>
      </c>
      <c r="C29044">
        <v>233250</v>
      </c>
    </row>
    <row r="29045" spans="1:3" x14ac:dyDescent="0.25">
      <c r="A29045" t="s">
        <v>33817</v>
      </c>
      <c r="B29045">
        <v>1</v>
      </c>
      <c r="C29045">
        <v>114446</v>
      </c>
    </row>
    <row r="29046" spans="1:3" x14ac:dyDescent="0.25">
      <c r="A29046" t="s">
        <v>33818</v>
      </c>
      <c r="B29046">
        <v>1</v>
      </c>
      <c r="C29046">
        <v>570037</v>
      </c>
    </row>
    <row r="29047" spans="1:3" x14ac:dyDescent="0.25">
      <c r="A29047" t="s">
        <v>33819</v>
      </c>
      <c r="B29047">
        <v>1</v>
      </c>
      <c r="C29047">
        <v>1148832</v>
      </c>
    </row>
    <row r="29048" spans="1:3" x14ac:dyDescent="0.25">
      <c r="A29048" t="s">
        <v>33820</v>
      </c>
      <c r="B29048">
        <v>1</v>
      </c>
      <c r="C29048">
        <v>64533</v>
      </c>
    </row>
    <row r="29049" spans="1:3" x14ac:dyDescent="0.25">
      <c r="A29049" t="s">
        <v>33821</v>
      </c>
      <c r="B29049">
        <v>1</v>
      </c>
      <c r="C29049">
        <v>463451</v>
      </c>
    </row>
    <row r="29050" spans="1:3" x14ac:dyDescent="0.25">
      <c r="A29050" t="s">
        <v>33822</v>
      </c>
      <c r="B29050">
        <v>1</v>
      </c>
      <c r="C29050">
        <v>1034174</v>
      </c>
    </row>
    <row r="29051" spans="1:3" x14ac:dyDescent="0.25">
      <c r="A29051" t="s">
        <v>33823</v>
      </c>
      <c r="B29051">
        <v>1</v>
      </c>
      <c r="C29051">
        <v>330052</v>
      </c>
    </row>
    <row r="29052" spans="1:3" x14ac:dyDescent="0.25">
      <c r="A29052" t="s">
        <v>33824</v>
      </c>
      <c r="B29052">
        <v>1</v>
      </c>
      <c r="C29052">
        <v>543901</v>
      </c>
    </row>
    <row r="29053" spans="1:3" x14ac:dyDescent="0.25">
      <c r="A29053" t="s">
        <v>33825</v>
      </c>
      <c r="B29053">
        <v>1</v>
      </c>
      <c r="C29053">
        <v>411083</v>
      </c>
    </row>
    <row r="29054" spans="1:3" x14ac:dyDescent="0.25">
      <c r="A29054" t="s">
        <v>33826</v>
      </c>
      <c r="B29054">
        <v>1</v>
      </c>
      <c r="C29054">
        <v>83642</v>
      </c>
    </row>
    <row r="29055" spans="1:3" x14ac:dyDescent="0.25">
      <c r="A29055" t="s">
        <v>33827</v>
      </c>
      <c r="B29055">
        <v>1</v>
      </c>
      <c r="C29055">
        <v>227728</v>
      </c>
    </row>
    <row r="29056" spans="1:3" x14ac:dyDescent="0.25">
      <c r="A29056" t="s">
        <v>33828</v>
      </c>
      <c r="B29056">
        <v>1</v>
      </c>
      <c r="C29056">
        <v>93007</v>
      </c>
    </row>
    <row r="29057" spans="1:3" x14ac:dyDescent="0.25">
      <c r="A29057" t="s">
        <v>33829</v>
      </c>
      <c r="B29057">
        <v>1</v>
      </c>
      <c r="C29057">
        <v>116567</v>
      </c>
    </row>
    <row r="29058" spans="1:3" x14ac:dyDescent="0.25">
      <c r="A29058" t="s">
        <v>33830</v>
      </c>
      <c r="B29058">
        <v>1</v>
      </c>
      <c r="C29058">
        <v>703937</v>
      </c>
    </row>
    <row r="29059" spans="1:3" x14ac:dyDescent="0.25">
      <c r="A29059" t="s">
        <v>33831</v>
      </c>
      <c r="B29059">
        <v>1</v>
      </c>
      <c r="C29059">
        <v>1439035</v>
      </c>
    </row>
    <row r="29060" spans="1:3" x14ac:dyDescent="0.25">
      <c r="A29060" t="s">
        <v>33832</v>
      </c>
      <c r="B29060">
        <v>1</v>
      </c>
      <c r="C29060">
        <v>606305</v>
      </c>
    </row>
    <row r="29061" spans="1:3" x14ac:dyDescent="0.25">
      <c r="A29061" t="s">
        <v>33833</v>
      </c>
      <c r="B29061">
        <v>1</v>
      </c>
      <c r="C29061">
        <v>1259160</v>
      </c>
    </row>
    <row r="29062" spans="1:3" x14ac:dyDescent="0.25">
      <c r="A29062" t="s">
        <v>33834</v>
      </c>
      <c r="B29062">
        <v>1</v>
      </c>
      <c r="C29062">
        <v>139803</v>
      </c>
    </row>
    <row r="29063" spans="1:3" x14ac:dyDescent="0.25">
      <c r="A29063" t="s">
        <v>33835</v>
      </c>
      <c r="B29063">
        <v>1</v>
      </c>
      <c r="C29063">
        <v>25915</v>
      </c>
    </row>
    <row r="29064" spans="1:3" x14ac:dyDescent="0.25">
      <c r="A29064" t="s">
        <v>33836</v>
      </c>
      <c r="B29064">
        <v>1</v>
      </c>
      <c r="C29064">
        <v>75621</v>
      </c>
    </row>
    <row r="29065" spans="1:3" x14ac:dyDescent="0.25">
      <c r="A29065" t="s">
        <v>33837</v>
      </c>
      <c r="B29065">
        <v>1</v>
      </c>
      <c r="C29065">
        <v>86083</v>
      </c>
    </row>
    <row r="29066" spans="1:3" x14ac:dyDescent="0.25">
      <c r="A29066" t="s">
        <v>33838</v>
      </c>
      <c r="B29066">
        <v>1</v>
      </c>
      <c r="C29066">
        <v>437401</v>
      </c>
    </row>
    <row r="29067" spans="1:3" x14ac:dyDescent="0.25">
      <c r="A29067" t="s">
        <v>33839</v>
      </c>
      <c r="B29067">
        <v>1</v>
      </c>
      <c r="C29067">
        <v>72728</v>
      </c>
    </row>
    <row r="29068" spans="1:3" x14ac:dyDescent="0.25">
      <c r="A29068" t="s">
        <v>33840</v>
      </c>
      <c r="B29068">
        <v>1</v>
      </c>
      <c r="C29068">
        <v>312766</v>
      </c>
    </row>
    <row r="29069" spans="1:3" x14ac:dyDescent="0.25">
      <c r="A29069" t="s">
        <v>33841</v>
      </c>
      <c r="B29069">
        <v>1</v>
      </c>
      <c r="C29069">
        <v>65790</v>
      </c>
    </row>
    <row r="29070" spans="1:3" x14ac:dyDescent="0.25">
      <c r="A29070" t="s">
        <v>33842</v>
      </c>
      <c r="B29070">
        <v>1</v>
      </c>
      <c r="C29070">
        <v>63095</v>
      </c>
    </row>
    <row r="29071" spans="1:3" x14ac:dyDescent="0.25">
      <c r="A29071" t="s">
        <v>33843</v>
      </c>
      <c r="B29071">
        <v>1</v>
      </c>
      <c r="C29071">
        <v>401295</v>
      </c>
    </row>
    <row r="29072" spans="1:3" x14ac:dyDescent="0.25">
      <c r="A29072" t="s">
        <v>33844</v>
      </c>
      <c r="B29072">
        <v>1</v>
      </c>
      <c r="C29072">
        <v>405760</v>
      </c>
    </row>
    <row r="29073" spans="1:3" x14ac:dyDescent="0.25">
      <c r="A29073" t="s">
        <v>33845</v>
      </c>
      <c r="B29073">
        <v>1</v>
      </c>
      <c r="C29073">
        <v>7769927</v>
      </c>
    </row>
    <row r="29074" spans="1:3" x14ac:dyDescent="0.25">
      <c r="A29074" t="s">
        <v>33846</v>
      </c>
      <c r="B29074">
        <v>1</v>
      </c>
      <c r="C29074">
        <v>26891</v>
      </c>
    </row>
    <row r="29075" spans="1:3" x14ac:dyDescent="0.25">
      <c r="A29075" t="s">
        <v>33847</v>
      </c>
      <c r="B29075">
        <v>1</v>
      </c>
      <c r="C29075">
        <v>5958430</v>
      </c>
    </row>
    <row r="29076" spans="1:3" x14ac:dyDescent="0.25">
      <c r="A29076" t="s">
        <v>33848</v>
      </c>
      <c r="B29076">
        <v>1</v>
      </c>
      <c r="C29076">
        <v>4189801</v>
      </c>
    </row>
    <row r="29077" spans="1:3" x14ac:dyDescent="0.25">
      <c r="A29077" t="s">
        <v>33849</v>
      </c>
      <c r="B29077">
        <v>1</v>
      </c>
      <c r="C29077">
        <v>113732</v>
      </c>
    </row>
    <row r="29078" spans="1:3" x14ac:dyDescent="0.25">
      <c r="A29078" t="s">
        <v>33850</v>
      </c>
      <c r="B29078">
        <v>1</v>
      </c>
      <c r="C29078">
        <v>367662</v>
      </c>
    </row>
    <row r="29079" spans="1:3" x14ac:dyDescent="0.25">
      <c r="A29079" t="s">
        <v>33851</v>
      </c>
      <c r="B29079">
        <v>1</v>
      </c>
      <c r="C29079">
        <v>216398</v>
      </c>
    </row>
    <row r="29080" spans="1:3" x14ac:dyDescent="0.25">
      <c r="A29080" t="s">
        <v>33852</v>
      </c>
      <c r="B29080">
        <v>1</v>
      </c>
      <c r="C29080">
        <v>177788</v>
      </c>
    </row>
    <row r="29081" spans="1:3" x14ac:dyDescent="0.25">
      <c r="A29081" t="s">
        <v>33853</v>
      </c>
      <c r="B29081">
        <v>1</v>
      </c>
      <c r="C29081">
        <v>207034</v>
      </c>
    </row>
    <row r="29082" spans="1:3" x14ac:dyDescent="0.25">
      <c r="A29082" t="s">
        <v>33854</v>
      </c>
      <c r="B29082">
        <v>1</v>
      </c>
      <c r="C29082">
        <v>193060</v>
      </c>
    </row>
    <row r="29083" spans="1:3" x14ac:dyDescent="0.25">
      <c r="A29083" t="s">
        <v>33855</v>
      </c>
      <c r="B29083">
        <v>1</v>
      </c>
      <c r="C29083">
        <v>824326</v>
      </c>
    </row>
    <row r="29084" spans="1:3" x14ac:dyDescent="0.25">
      <c r="A29084" t="s">
        <v>33856</v>
      </c>
      <c r="B29084">
        <v>1</v>
      </c>
      <c r="C29084">
        <v>80321</v>
      </c>
    </row>
    <row r="29085" spans="1:3" x14ac:dyDescent="0.25">
      <c r="A29085" t="s">
        <v>33857</v>
      </c>
      <c r="B29085">
        <v>1</v>
      </c>
      <c r="C29085">
        <v>283437</v>
      </c>
    </row>
    <row r="29086" spans="1:3" x14ac:dyDescent="0.25">
      <c r="A29086" t="s">
        <v>33858</v>
      </c>
      <c r="B29086">
        <v>1</v>
      </c>
      <c r="C29086">
        <v>163390</v>
      </c>
    </row>
    <row r="29087" spans="1:3" x14ac:dyDescent="0.25">
      <c r="A29087" t="s">
        <v>33859</v>
      </c>
      <c r="B29087">
        <v>1</v>
      </c>
      <c r="C29087">
        <v>462470</v>
      </c>
    </row>
    <row r="29088" spans="1:3" x14ac:dyDescent="0.25">
      <c r="A29088" t="s">
        <v>33860</v>
      </c>
      <c r="B29088">
        <v>1</v>
      </c>
      <c r="C29088">
        <v>38193</v>
      </c>
    </row>
    <row r="29089" spans="1:3" x14ac:dyDescent="0.25">
      <c r="A29089" t="s">
        <v>33861</v>
      </c>
      <c r="B29089">
        <v>1</v>
      </c>
      <c r="C29089">
        <v>231349</v>
      </c>
    </row>
    <row r="29090" spans="1:3" x14ac:dyDescent="0.25">
      <c r="A29090" t="s">
        <v>33862</v>
      </c>
      <c r="B29090">
        <v>1</v>
      </c>
      <c r="C29090">
        <v>55756</v>
      </c>
    </row>
    <row r="29091" spans="1:3" x14ac:dyDescent="0.25">
      <c r="A29091" t="s">
        <v>33863</v>
      </c>
      <c r="B29091">
        <v>1</v>
      </c>
      <c r="C29091">
        <v>830708</v>
      </c>
    </row>
    <row r="29092" spans="1:3" x14ac:dyDescent="0.25">
      <c r="A29092" t="s">
        <v>33864</v>
      </c>
      <c r="B29092">
        <v>1</v>
      </c>
      <c r="C29092">
        <v>185365</v>
      </c>
    </row>
    <row r="29093" spans="1:3" x14ac:dyDescent="0.25">
      <c r="A29093" t="s">
        <v>33865</v>
      </c>
      <c r="B29093">
        <v>1</v>
      </c>
      <c r="C29093">
        <v>621516</v>
      </c>
    </row>
    <row r="29094" spans="1:3" x14ac:dyDescent="0.25">
      <c r="A29094" t="s">
        <v>33866</v>
      </c>
      <c r="B29094">
        <v>1</v>
      </c>
      <c r="C29094">
        <v>92842</v>
      </c>
    </row>
    <row r="29095" spans="1:3" x14ac:dyDescent="0.25">
      <c r="A29095" t="s">
        <v>33867</v>
      </c>
      <c r="B29095">
        <v>1</v>
      </c>
      <c r="C29095">
        <v>1122656</v>
      </c>
    </row>
    <row r="29096" spans="1:3" x14ac:dyDescent="0.25">
      <c r="A29096" t="s">
        <v>33868</v>
      </c>
      <c r="B29096">
        <v>1</v>
      </c>
      <c r="C29096">
        <v>65447</v>
      </c>
    </row>
    <row r="29097" spans="1:3" x14ac:dyDescent="0.25">
      <c r="A29097" t="s">
        <v>33869</v>
      </c>
      <c r="B29097">
        <v>1</v>
      </c>
      <c r="C29097">
        <v>150208</v>
      </c>
    </row>
    <row r="29098" spans="1:3" x14ac:dyDescent="0.25">
      <c r="A29098" t="s">
        <v>33870</v>
      </c>
      <c r="B29098">
        <v>1</v>
      </c>
      <c r="C29098">
        <v>180858</v>
      </c>
    </row>
    <row r="29099" spans="1:3" x14ac:dyDescent="0.25">
      <c r="A29099" t="s">
        <v>33871</v>
      </c>
      <c r="B29099">
        <v>1</v>
      </c>
      <c r="C29099">
        <v>152885</v>
      </c>
    </row>
    <row r="29100" spans="1:3" x14ac:dyDescent="0.25">
      <c r="A29100" t="s">
        <v>33872</v>
      </c>
      <c r="B29100">
        <v>1</v>
      </c>
      <c r="C29100">
        <v>56011</v>
      </c>
    </row>
    <row r="29101" spans="1:3" x14ac:dyDescent="0.25">
      <c r="A29101" t="s">
        <v>33873</v>
      </c>
      <c r="B29101">
        <v>1</v>
      </c>
      <c r="C29101">
        <v>1405786</v>
      </c>
    </row>
    <row r="29102" spans="1:3" x14ac:dyDescent="0.25">
      <c r="A29102" t="s">
        <v>33874</v>
      </c>
      <c r="B29102">
        <v>1</v>
      </c>
      <c r="C29102">
        <v>63719</v>
      </c>
    </row>
    <row r="29103" spans="1:3" x14ac:dyDescent="0.25">
      <c r="A29103" t="s">
        <v>33875</v>
      </c>
      <c r="B29103">
        <v>1</v>
      </c>
      <c r="C29103">
        <v>34644</v>
      </c>
    </row>
    <row r="29104" spans="1:3" x14ac:dyDescent="0.25">
      <c r="A29104" t="s">
        <v>33876</v>
      </c>
      <c r="B29104">
        <v>1</v>
      </c>
      <c r="C29104">
        <v>1452183</v>
      </c>
    </row>
    <row r="29105" spans="1:3" x14ac:dyDescent="0.25">
      <c r="A29105" t="s">
        <v>33877</v>
      </c>
      <c r="B29105">
        <v>1</v>
      </c>
      <c r="C29105">
        <v>261732</v>
      </c>
    </row>
    <row r="29106" spans="1:3" x14ac:dyDescent="0.25">
      <c r="A29106" t="s">
        <v>33878</v>
      </c>
      <c r="B29106">
        <v>1</v>
      </c>
      <c r="C29106">
        <v>341315</v>
      </c>
    </row>
    <row r="29107" spans="1:3" x14ac:dyDescent="0.25">
      <c r="A29107" t="s">
        <v>33879</v>
      </c>
      <c r="B29107">
        <v>1</v>
      </c>
      <c r="C29107">
        <v>298235</v>
      </c>
    </row>
    <row r="29108" spans="1:3" x14ac:dyDescent="0.25">
      <c r="A29108" t="s">
        <v>33880</v>
      </c>
      <c r="B29108">
        <v>1</v>
      </c>
      <c r="C29108">
        <v>366600</v>
      </c>
    </row>
    <row r="29109" spans="1:3" x14ac:dyDescent="0.25">
      <c r="A29109" t="s">
        <v>33881</v>
      </c>
      <c r="B29109">
        <v>1</v>
      </c>
      <c r="C29109">
        <v>3031684</v>
      </c>
    </row>
    <row r="29110" spans="1:3" x14ac:dyDescent="0.25">
      <c r="A29110" t="s">
        <v>33882</v>
      </c>
      <c r="B29110">
        <v>1</v>
      </c>
      <c r="C29110">
        <v>47540</v>
      </c>
    </row>
    <row r="29111" spans="1:3" x14ac:dyDescent="0.25">
      <c r="A29111" t="s">
        <v>33883</v>
      </c>
      <c r="B29111">
        <v>1</v>
      </c>
      <c r="C29111">
        <v>46114</v>
      </c>
    </row>
    <row r="29112" spans="1:3" x14ac:dyDescent="0.25">
      <c r="A29112" t="s">
        <v>33884</v>
      </c>
      <c r="B29112">
        <v>1</v>
      </c>
      <c r="C29112">
        <v>116569</v>
      </c>
    </row>
    <row r="29113" spans="1:3" x14ac:dyDescent="0.25">
      <c r="A29113" t="s">
        <v>33885</v>
      </c>
      <c r="B29113">
        <v>1</v>
      </c>
      <c r="C29113">
        <v>77798</v>
      </c>
    </row>
    <row r="29114" spans="1:3" x14ac:dyDescent="0.25">
      <c r="A29114" t="s">
        <v>33886</v>
      </c>
      <c r="B29114">
        <v>1</v>
      </c>
      <c r="C29114">
        <v>1567176</v>
      </c>
    </row>
    <row r="29115" spans="1:3" x14ac:dyDescent="0.25">
      <c r="A29115" t="s">
        <v>33887</v>
      </c>
      <c r="B29115">
        <v>1</v>
      </c>
      <c r="C29115">
        <v>162960</v>
      </c>
    </row>
    <row r="29116" spans="1:3" x14ac:dyDescent="0.25">
      <c r="A29116" t="s">
        <v>33888</v>
      </c>
      <c r="B29116">
        <v>1</v>
      </c>
      <c r="C29116">
        <v>100989</v>
      </c>
    </row>
    <row r="29117" spans="1:3" x14ac:dyDescent="0.25">
      <c r="A29117" t="s">
        <v>33889</v>
      </c>
      <c r="B29117">
        <v>1</v>
      </c>
      <c r="C29117">
        <v>848975</v>
      </c>
    </row>
    <row r="29118" spans="1:3" x14ac:dyDescent="0.25">
      <c r="A29118" t="s">
        <v>33890</v>
      </c>
      <c r="B29118">
        <v>1</v>
      </c>
      <c r="C29118">
        <v>761622</v>
      </c>
    </row>
    <row r="29119" spans="1:3" x14ac:dyDescent="0.25">
      <c r="A29119" t="s">
        <v>33891</v>
      </c>
      <c r="B29119">
        <v>1</v>
      </c>
      <c r="C29119">
        <v>1532000</v>
      </c>
    </row>
    <row r="29120" spans="1:3" x14ac:dyDescent="0.25">
      <c r="A29120" t="s">
        <v>33892</v>
      </c>
      <c r="B29120">
        <v>1</v>
      </c>
      <c r="C29120">
        <v>147188</v>
      </c>
    </row>
    <row r="29121" spans="1:3" x14ac:dyDescent="0.25">
      <c r="A29121" t="s">
        <v>33893</v>
      </c>
      <c r="B29121">
        <v>1</v>
      </c>
      <c r="C29121">
        <v>3936365</v>
      </c>
    </row>
    <row r="29122" spans="1:3" x14ac:dyDescent="0.25">
      <c r="A29122" t="s">
        <v>33894</v>
      </c>
      <c r="B29122">
        <v>1</v>
      </c>
      <c r="C29122">
        <v>30109</v>
      </c>
    </row>
    <row r="29123" spans="1:3" x14ac:dyDescent="0.25">
      <c r="A29123" t="s">
        <v>33895</v>
      </c>
      <c r="B29123">
        <v>1</v>
      </c>
      <c r="C29123">
        <v>183235</v>
      </c>
    </row>
    <row r="29124" spans="1:3" x14ac:dyDescent="0.25">
      <c r="A29124" t="s">
        <v>33896</v>
      </c>
      <c r="B29124">
        <v>1</v>
      </c>
      <c r="C29124">
        <v>184433</v>
      </c>
    </row>
    <row r="29125" spans="1:3" x14ac:dyDescent="0.25">
      <c r="A29125" t="s">
        <v>33897</v>
      </c>
      <c r="B29125">
        <v>1</v>
      </c>
      <c r="C29125">
        <v>332613</v>
      </c>
    </row>
    <row r="29126" spans="1:3" x14ac:dyDescent="0.25">
      <c r="A29126" t="s">
        <v>33898</v>
      </c>
      <c r="B29126">
        <v>1</v>
      </c>
      <c r="C29126">
        <v>87657</v>
      </c>
    </row>
    <row r="29127" spans="1:3" x14ac:dyDescent="0.25">
      <c r="A29127" t="s">
        <v>33899</v>
      </c>
      <c r="B29127">
        <v>1</v>
      </c>
      <c r="C29127">
        <v>84377</v>
      </c>
    </row>
    <row r="29128" spans="1:3" x14ac:dyDescent="0.25">
      <c r="A29128" t="s">
        <v>33900</v>
      </c>
      <c r="B29128">
        <v>1</v>
      </c>
      <c r="C29128">
        <v>537466</v>
      </c>
    </row>
    <row r="29129" spans="1:3" x14ac:dyDescent="0.25">
      <c r="A29129" t="s">
        <v>33901</v>
      </c>
      <c r="B29129">
        <v>1</v>
      </c>
      <c r="C29129">
        <v>51764</v>
      </c>
    </row>
    <row r="29130" spans="1:3" x14ac:dyDescent="0.25">
      <c r="A29130" t="s">
        <v>33902</v>
      </c>
      <c r="B29130">
        <v>1</v>
      </c>
      <c r="C29130">
        <v>120342</v>
      </c>
    </row>
    <row r="29131" spans="1:3" x14ac:dyDescent="0.25">
      <c r="A29131" t="s">
        <v>33903</v>
      </c>
      <c r="B29131">
        <v>1</v>
      </c>
      <c r="C29131">
        <v>336974</v>
      </c>
    </row>
    <row r="29132" spans="1:3" x14ac:dyDescent="0.25">
      <c r="A29132" t="s">
        <v>33904</v>
      </c>
      <c r="B29132">
        <v>1</v>
      </c>
      <c r="C29132">
        <v>342822</v>
      </c>
    </row>
    <row r="29133" spans="1:3" x14ac:dyDescent="0.25">
      <c r="A29133" t="s">
        <v>33905</v>
      </c>
      <c r="B29133">
        <v>1</v>
      </c>
      <c r="C29133">
        <v>203936</v>
      </c>
    </row>
    <row r="29134" spans="1:3" x14ac:dyDescent="0.25">
      <c r="A29134" t="s">
        <v>33906</v>
      </c>
      <c r="B29134">
        <v>1</v>
      </c>
      <c r="C29134">
        <v>5968107</v>
      </c>
    </row>
    <row r="29135" spans="1:3" x14ac:dyDescent="0.25">
      <c r="A29135" t="s">
        <v>33907</v>
      </c>
      <c r="B29135">
        <v>1</v>
      </c>
      <c r="C29135">
        <v>162372</v>
      </c>
    </row>
    <row r="29136" spans="1:3" x14ac:dyDescent="0.25">
      <c r="A29136" t="s">
        <v>33908</v>
      </c>
      <c r="B29136">
        <v>1</v>
      </c>
      <c r="C29136">
        <v>254499</v>
      </c>
    </row>
    <row r="29137" spans="1:3" x14ac:dyDescent="0.25">
      <c r="A29137" t="s">
        <v>33909</v>
      </c>
      <c r="B29137">
        <v>1</v>
      </c>
      <c r="C29137">
        <v>260476</v>
      </c>
    </row>
    <row r="29138" spans="1:3" x14ac:dyDescent="0.25">
      <c r="A29138" t="s">
        <v>33910</v>
      </c>
      <c r="B29138">
        <v>1</v>
      </c>
      <c r="C29138">
        <v>102224</v>
      </c>
    </row>
    <row r="29139" spans="1:3" x14ac:dyDescent="0.25">
      <c r="A29139" t="s">
        <v>33911</v>
      </c>
      <c r="B29139">
        <v>1</v>
      </c>
      <c r="C29139">
        <v>148938</v>
      </c>
    </row>
    <row r="29140" spans="1:3" x14ac:dyDescent="0.25">
      <c r="A29140" t="s">
        <v>33912</v>
      </c>
      <c r="B29140">
        <v>1</v>
      </c>
      <c r="C29140">
        <v>485752</v>
      </c>
    </row>
    <row r="29141" spans="1:3" x14ac:dyDescent="0.25">
      <c r="A29141" t="s">
        <v>33913</v>
      </c>
      <c r="B29141">
        <v>1</v>
      </c>
      <c r="C29141">
        <v>385539</v>
      </c>
    </row>
    <row r="29142" spans="1:3" x14ac:dyDescent="0.25">
      <c r="A29142" t="s">
        <v>33914</v>
      </c>
      <c r="B29142">
        <v>1</v>
      </c>
      <c r="C29142">
        <v>3476711000</v>
      </c>
    </row>
    <row r="29143" spans="1:3" x14ac:dyDescent="0.25">
      <c r="A29143" t="s">
        <v>33915</v>
      </c>
      <c r="B29143">
        <v>1</v>
      </c>
      <c r="C29143">
        <v>263643</v>
      </c>
    </row>
    <row r="29144" spans="1:3" x14ac:dyDescent="0.25">
      <c r="A29144" t="s">
        <v>33916</v>
      </c>
      <c r="B29144">
        <v>1</v>
      </c>
      <c r="C29144">
        <v>531045000</v>
      </c>
    </row>
    <row r="29145" spans="1:3" x14ac:dyDescent="0.25">
      <c r="A29145" t="s">
        <v>33917</v>
      </c>
      <c r="B29145">
        <v>1</v>
      </c>
      <c r="C29145">
        <v>2068294</v>
      </c>
    </row>
    <row r="29146" spans="1:3" x14ac:dyDescent="0.25">
      <c r="A29146" t="s">
        <v>33918</v>
      </c>
      <c r="B29146">
        <v>1</v>
      </c>
      <c r="C29146">
        <v>1051312</v>
      </c>
    </row>
    <row r="29147" spans="1:3" x14ac:dyDescent="0.25">
      <c r="A29147" t="s">
        <v>33919</v>
      </c>
      <c r="B29147">
        <v>1</v>
      </c>
      <c r="C29147">
        <v>1634806</v>
      </c>
    </row>
    <row r="29148" spans="1:3" x14ac:dyDescent="0.25">
      <c r="A29148" t="s">
        <v>33920</v>
      </c>
      <c r="B29148">
        <v>1</v>
      </c>
      <c r="C29148">
        <v>743369</v>
      </c>
    </row>
    <row r="29149" spans="1:3" x14ac:dyDescent="0.25">
      <c r="A29149" t="s">
        <v>33921</v>
      </c>
      <c r="B29149">
        <v>1</v>
      </c>
      <c r="C29149">
        <v>1448653</v>
      </c>
    </row>
    <row r="29150" spans="1:3" x14ac:dyDescent="0.25">
      <c r="A29150" t="s">
        <v>33922</v>
      </c>
      <c r="B29150">
        <v>1</v>
      </c>
      <c r="C29150">
        <v>251462</v>
      </c>
    </row>
    <row r="29151" spans="1:3" x14ac:dyDescent="0.25">
      <c r="A29151" t="s">
        <v>33923</v>
      </c>
      <c r="B29151">
        <v>1</v>
      </c>
      <c r="C29151">
        <v>541149</v>
      </c>
    </row>
    <row r="29152" spans="1:3" x14ac:dyDescent="0.25">
      <c r="A29152" t="s">
        <v>33924</v>
      </c>
      <c r="B29152">
        <v>1</v>
      </c>
      <c r="C29152">
        <v>354700</v>
      </c>
    </row>
    <row r="29153" spans="1:3" x14ac:dyDescent="0.25">
      <c r="A29153" t="s">
        <v>33925</v>
      </c>
      <c r="B29153">
        <v>1</v>
      </c>
      <c r="C29153">
        <v>829382</v>
      </c>
    </row>
    <row r="29154" spans="1:3" x14ac:dyDescent="0.25">
      <c r="A29154" t="s">
        <v>33926</v>
      </c>
      <c r="B29154">
        <v>1</v>
      </c>
      <c r="C29154">
        <v>207632</v>
      </c>
    </row>
    <row r="29155" spans="1:3" x14ac:dyDescent="0.25">
      <c r="A29155" t="s">
        <v>33927</v>
      </c>
      <c r="B29155">
        <v>1</v>
      </c>
      <c r="C29155">
        <v>19876904</v>
      </c>
    </row>
    <row r="29156" spans="1:3" x14ac:dyDescent="0.25">
      <c r="A29156" t="s">
        <v>33928</v>
      </c>
      <c r="B29156">
        <v>1</v>
      </c>
      <c r="C29156">
        <v>106445</v>
      </c>
    </row>
    <row r="29157" spans="1:3" x14ac:dyDescent="0.25">
      <c r="A29157" t="s">
        <v>33929</v>
      </c>
      <c r="B29157">
        <v>1</v>
      </c>
      <c r="C29157">
        <v>56974</v>
      </c>
    </row>
    <row r="29158" spans="1:3" x14ac:dyDescent="0.25">
      <c r="A29158" t="s">
        <v>33930</v>
      </c>
      <c r="B29158">
        <v>1</v>
      </c>
      <c r="C29158">
        <v>12075729</v>
      </c>
    </row>
    <row r="29159" spans="1:3" x14ac:dyDescent="0.25">
      <c r="A29159" t="s">
        <v>33931</v>
      </c>
      <c r="B29159">
        <v>1</v>
      </c>
      <c r="C29159">
        <v>110102</v>
      </c>
    </row>
    <row r="29160" spans="1:3" x14ac:dyDescent="0.25">
      <c r="A29160" t="s">
        <v>33932</v>
      </c>
      <c r="B29160">
        <v>1</v>
      </c>
      <c r="C29160">
        <v>138712</v>
      </c>
    </row>
    <row r="29161" spans="1:3" x14ac:dyDescent="0.25">
      <c r="A29161" t="s">
        <v>33933</v>
      </c>
      <c r="B29161">
        <v>1</v>
      </c>
      <c r="C29161">
        <v>129921</v>
      </c>
    </row>
    <row r="29162" spans="1:3" x14ac:dyDescent="0.25">
      <c r="A29162" t="s">
        <v>33934</v>
      </c>
      <c r="B29162">
        <v>1</v>
      </c>
      <c r="C29162">
        <v>387817</v>
      </c>
    </row>
    <row r="29163" spans="1:3" x14ac:dyDescent="0.25">
      <c r="A29163" t="s">
        <v>33935</v>
      </c>
      <c r="B29163">
        <v>1</v>
      </c>
      <c r="C29163">
        <v>28064</v>
      </c>
    </row>
    <row r="29164" spans="1:3" x14ac:dyDescent="0.25">
      <c r="A29164" t="s">
        <v>33936</v>
      </c>
      <c r="B29164">
        <v>1</v>
      </c>
      <c r="C29164">
        <v>359480</v>
      </c>
    </row>
    <row r="29165" spans="1:3" x14ac:dyDescent="0.25">
      <c r="A29165" t="s">
        <v>33937</v>
      </c>
      <c r="B29165">
        <v>1</v>
      </c>
      <c r="C29165">
        <v>613317</v>
      </c>
    </row>
    <row r="29166" spans="1:3" x14ac:dyDescent="0.25">
      <c r="A29166" t="s">
        <v>33938</v>
      </c>
      <c r="B29166">
        <v>1</v>
      </c>
      <c r="C29166">
        <v>273369</v>
      </c>
    </row>
    <row r="29167" spans="1:3" x14ac:dyDescent="0.25">
      <c r="A29167" t="s">
        <v>33939</v>
      </c>
      <c r="B29167">
        <v>1</v>
      </c>
      <c r="C29167">
        <v>208945</v>
      </c>
    </row>
    <row r="29168" spans="1:3" x14ac:dyDescent="0.25">
      <c r="A29168" t="s">
        <v>33940</v>
      </c>
      <c r="B29168">
        <v>1</v>
      </c>
      <c r="C29168">
        <v>33985</v>
      </c>
    </row>
    <row r="29169" spans="1:3" x14ac:dyDescent="0.25">
      <c r="A29169" t="s">
        <v>33941</v>
      </c>
      <c r="B29169">
        <v>1</v>
      </c>
      <c r="C29169">
        <v>1077629</v>
      </c>
    </row>
    <row r="29170" spans="1:3" x14ac:dyDescent="0.25">
      <c r="A29170" t="s">
        <v>33942</v>
      </c>
      <c r="B29170">
        <v>1</v>
      </c>
      <c r="C29170">
        <v>328354</v>
      </c>
    </row>
    <row r="29171" spans="1:3" x14ac:dyDescent="0.25">
      <c r="A29171" t="s">
        <v>33943</v>
      </c>
      <c r="B29171">
        <v>1</v>
      </c>
      <c r="C29171">
        <v>64844</v>
      </c>
    </row>
    <row r="29172" spans="1:3" x14ac:dyDescent="0.25">
      <c r="A29172" t="s">
        <v>33944</v>
      </c>
      <c r="B29172">
        <v>1</v>
      </c>
      <c r="C29172">
        <v>74772</v>
      </c>
    </row>
    <row r="29173" spans="1:3" x14ac:dyDescent="0.25">
      <c r="A29173" t="s">
        <v>33945</v>
      </c>
      <c r="B29173">
        <v>1</v>
      </c>
      <c r="C29173">
        <v>1236233</v>
      </c>
    </row>
    <row r="29174" spans="1:3" x14ac:dyDescent="0.25">
      <c r="A29174" t="s">
        <v>33946</v>
      </c>
      <c r="B29174">
        <v>1</v>
      </c>
      <c r="C29174">
        <v>37762</v>
      </c>
    </row>
    <row r="29175" spans="1:3" x14ac:dyDescent="0.25">
      <c r="A29175" t="s">
        <v>33947</v>
      </c>
      <c r="B29175">
        <v>1</v>
      </c>
      <c r="C29175">
        <v>23260</v>
      </c>
    </row>
    <row r="29176" spans="1:3" x14ac:dyDescent="0.25">
      <c r="A29176" t="s">
        <v>33948</v>
      </c>
      <c r="B29176">
        <v>1</v>
      </c>
      <c r="C29176">
        <v>47897</v>
      </c>
    </row>
    <row r="29177" spans="1:3" x14ac:dyDescent="0.25">
      <c r="A29177" t="s">
        <v>33949</v>
      </c>
      <c r="B29177">
        <v>1</v>
      </c>
      <c r="C29177">
        <v>211837</v>
      </c>
    </row>
    <row r="29178" spans="1:3" x14ac:dyDescent="0.25">
      <c r="A29178" t="s">
        <v>33950</v>
      </c>
      <c r="B29178">
        <v>1</v>
      </c>
      <c r="C29178">
        <v>385199</v>
      </c>
    </row>
    <row r="29179" spans="1:3" x14ac:dyDescent="0.25">
      <c r="A29179" t="s">
        <v>33951</v>
      </c>
      <c r="B29179">
        <v>1</v>
      </c>
      <c r="C29179">
        <v>433625</v>
      </c>
    </row>
    <row r="29180" spans="1:3" x14ac:dyDescent="0.25">
      <c r="A29180" t="s">
        <v>33952</v>
      </c>
      <c r="B29180">
        <v>1</v>
      </c>
      <c r="C29180">
        <v>616305</v>
      </c>
    </row>
    <row r="29181" spans="1:3" x14ac:dyDescent="0.25">
      <c r="A29181" t="s">
        <v>33953</v>
      </c>
      <c r="B29181">
        <v>1</v>
      </c>
      <c r="C29181">
        <v>261434</v>
      </c>
    </row>
    <row r="29182" spans="1:3" x14ac:dyDescent="0.25">
      <c r="A29182" t="s">
        <v>33954</v>
      </c>
      <c r="B29182">
        <v>1</v>
      </c>
      <c r="C29182">
        <v>167894</v>
      </c>
    </row>
    <row r="29183" spans="1:3" x14ac:dyDescent="0.25">
      <c r="A29183" t="s">
        <v>33955</v>
      </c>
      <c r="B29183">
        <v>1</v>
      </c>
      <c r="C29183">
        <v>36391</v>
      </c>
    </row>
    <row r="29184" spans="1:3" x14ac:dyDescent="0.25">
      <c r="A29184" t="s">
        <v>33956</v>
      </c>
      <c r="B29184">
        <v>1</v>
      </c>
      <c r="C29184">
        <v>77581</v>
      </c>
    </row>
    <row r="29185" spans="1:3" x14ac:dyDescent="0.25">
      <c r="A29185" t="s">
        <v>33957</v>
      </c>
      <c r="B29185">
        <v>1</v>
      </c>
      <c r="C29185">
        <v>37133</v>
      </c>
    </row>
    <row r="29186" spans="1:3" x14ac:dyDescent="0.25">
      <c r="A29186" t="s">
        <v>33958</v>
      </c>
      <c r="B29186">
        <v>1</v>
      </c>
      <c r="C29186">
        <v>523461</v>
      </c>
    </row>
    <row r="29187" spans="1:3" x14ac:dyDescent="0.25">
      <c r="A29187" t="s">
        <v>33959</v>
      </c>
      <c r="B29187">
        <v>1</v>
      </c>
      <c r="C29187">
        <v>170577</v>
      </c>
    </row>
    <row r="29188" spans="1:3" x14ac:dyDescent="0.25">
      <c r="A29188" t="s">
        <v>33960</v>
      </c>
      <c r="B29188">
        <v>1</v>
      </c>
      <c r="C29188">
        <v>327829</v>
      </c>
    </row>
    <row r="29189" spans="1:3" x14ac:dyDescent="0.25">
      <c r="A29189" t="s">
        <v>33961</v>
      </c>
      <c r="B29189">
        <v>1</v>
      </c>
      <c r="C29189">
        <v>1692193</v>
      </c>
    </row>
    <row r="29190" spans="1:3" x14ac:dyDescent="0.25">
      <c r="A29190" t="s">
        <v>33962</v>
      </c>
      <c r="B29190">
        <v>1</v>
      </c>
      <c r="C29190">
        <v>1494338</v>
      </c>
    </row>
    <row r="29191" spans="1:3" x14ac:dyDescent="0.25">
      <c r="A29191" t="s">
        <v>33963</v>
      </c>
      <c r="B29191">
        <v>1</v>
      </c>
      <c r="C29191">
        <v>305669</v>
      </c>
    </row>
    <row r="29192" spans="1:3" x14ac:dyDescent="0.25">
      <c r="A29192" t="s">
        <v>33964</v>
      </c>
      <c r="B29192">
        <v>1</v>
      </c>
      <c r="C29192">
        <v>782547</v>
      </c>
    </row>
    <row r="29193" spans="1:3" x14ac:dyDescent="0.25">
      <c r="A29193" t="s">
        <v>33965</v>
      </c>
      <c r="B29193">
        <v>1</v>
      </c>
      <c r="C29193">
        <v>209585</v>
      </c>
    </row>
    <row r="29194" spans="1:3" x14ac:dyDescent="0.25">
      <c r="A29194" t="s">
        <v>33966</v>
      </c>
      <c r="B29194">
        <v>1</v>
      </c>
      <c r="C29194">
        <v>6794524</v>
      </c>
    </row>
    <row r="29195" spans="1:3" x14ac:dyDescent="0.25">
      <c r="A29195" t="s">
        <v>33967</v>
      </c>
      <c r="B29195">
        <v>1</v>
      </c>
      <c r="C29195">
        <v>1620073</v>
      </c>
    </row>
    <row r="29196" spans="1:3" x14ac:dyDescent="0.25">
      <c r="A29196" t="s">
        <v>33968</v>
      </c>
      <c r="B29196">
        <v>1</v>
      </c>
      <c r="C29196">
        <v>282971</v>
      </c>
    </row>
    <row r="29197" spans="1:3" x14ac:dyDescent="0.25">
      <c r="A29197" t="s">
        <v>33969</v>
      </c>
      <c r="B29197">
        <v>1</v>
      </c>
      <c r="C29197">
        <v>40957</v>
      </c>
    </row>
    <row r="29198" spans="1:3" x14ac:dyDescent="0.25">
      <c r="A29198" t="s">
        <v>33970</v>
      </c>
      <c r="B29198">
        <v>1</v>
      </c>
      <c r="C29198">
        <v>369112</v>
      </c>
    </row>
    <row r="29199" spans="1:3" x14ac:dyDescent="0.25">
      <c r="A29199" t="s">
        <v>33971</v>
      </c>
      <c r="B29199">
        <v>1</v>
      </c>
      <c r="C29199">
        <v>332484</v>
      </c>
    </row>
    <row r="29200" spans="1:3" x14ac:dyDescent="0.25">
      <c r="A29200" t="s">
        <v>33972</v>
      </c>
      <c r="B29200">
        <v>1</v>
      </c>
      <c r="C29200">
        <v>319484</v>
      </c>
    </row>
    <row r="29201" spans="1:3" x14ac:dyDescent="0.25">
      <c r="A29201" t="s">
        <v>33973</v>
      </c>
      <c r="B29201">
        <v>1</v>
      </c>
      <c r="C29201">
        <v>46038</v>
      </c>
    </row>
    <row r="29202" spans="1:3" x14ac:dyDescent="0.25">
      <c r="A29202" t="s">
        <v>33974</v>
      </c>
      <c r="B29202">
        <v>1</v>
      </c>
      <c r="C29202">
        <v>613561</v>
      </c>
    </row>
    <row r="29203" spans="1:3" x14ac:dyDescent="0.25">
      <c r="A29203" t="s">
        <v>33975</v>
      </c>
      <c r="B29203">
        <v>1</v>
      </c>
      <c r="C29203">
        <v>267132</v>
      </c>
    </row>
    <row r="29204" spans="1:3" x14ac:dyDescent="0.25">
      <c r="A29204" t="s">
        <v>33976</v>
      </c>
      <c r="B29204">
        <v>1</v>
      </c>
      <c r="C29204">
        <v>135197</v>
      </c>
    </row>
    <row r="29205" spans="1:3" x14ac:dyDescent="0.25">
      <c r="A29205" t="s">
        <v>33977</v>
      </c>
      <c r="B29205">
        <v>1</v>
      </c>
      <c r="C29205">
        <v>75340</v>
      </c>
    </row>
    <row r="29206" spans="1:3" x14ac:dyDescent="0.25">
      <c r="A29206" t="s">
        <v>33978</v>
      </c>
      <c r="B29206">
        <v>1</v>
      </c>
      <c r="C29206">
        <v>410932</v>
      </c>
    </row>
    <row r="29207" spans="1:3" x14ac:dyDescent="0.25">
      <c r="A29207" t="s">
        <v>33979</v>
      </c>
      <c r="B29207">
        <v>1</v>
      </c>
      <c r="C29207">
        <v>410673</v>
      </c>
    </row>
    <row r="29208" spans="1:3" x14ac:dyDescent="0.25">
      <c r="A29208" t="s">
        <v>33980</v>
      </c>
      <c r="B29208">
        <v>1</v>
      </c>
      <c r="C29208">
        <v>73096</v>
      </c>
    </row>
    <row r="29209" spans="1:3" x14ac:dyDescent="0.25">
      <c r="A29209" t="s">
        <v>33981</v>
      </c>
      <c r="B29209">
        <v>1</v>
      </c>
      <c r="C29209">
        <v>28902</v>
      </c>
    </row>
    <row r="29210" spans="1:3" x14ac:dyDescent="0.25">
      <c r="A29210" t="s">
        <v>33982</v>
      </c>
      <c r="B29210">
        <v>1</v>
      </c>
      <c r="C29210">
        <v>348430</v>
      </c>
    </row>
    <row r="29211" spans="1:3" x14ac:dyDescent="0.25">
      <c r="A29211" t="s">
        <v>33983</v>
      </c>
      <c r="B29211">
        <v>1</v>
      </c>
      <c r="C29211">
        <v>402946</v>
      </c>
    </row>
    <row r="29212" spans="1:3" x14ac:dyDescent="0.25">
      <c r="A29212" t="s">
        <v>33984</v>
      </c>
      <c r="B29212">
        <v>1</v>
      </c>
      <c r="C29212">
        <v>72546</v>
      </c>
    </row>
    <row r="29213" spans="1:3" x14ac:dyDescent="0.25">
      <c r="A29213" t="s">
        <v>33985</v>
      </c>
      <c r="B29213">
        <v>1</v>
      </c>
      <c r="C29213">
        <v>590197</v>
      </c>
    </row>
    <row r="29214" spans="1:3" x14ac:dyDescent="0.25">
      <c r="A29214" t="s">
        <v>33986</v>
      </c>
      <c r="B29214">
        <v>1</v>
      </c>
      <c r="C29214">
        <v>192944</v>
      </c>
    </row>
    <row r="29215" spans="1:3" x14ac:dyDescent="0.25">
      <c r="A29215" t="s">
        <v>33987</v>
      </c>
      <c r="B29215">
        <v>1</v>
      </c>
      <c r="C29215">
        <v>1012834</v>
      </c>
    </row>
    <row r="29216" spans="1:3" x14ac:dyDescent="0.25">
      <c r="A29216" t="s">
        <v>33988</v>
      </c>
      <c r="B29216">
        <v>1</v>
      </c>
      <c r="C29216">
        <v>286830</v>
      </c>
    </row>
    <row r="29217" spans="1:3" x14ac:dyDescent="0.25">
      <c r="A29217" t="s">
        <v>33989</v>
      </c>
      <c r="B29217">
        <v>1</v>
      </c>
      <c r="C29217">
        <v>87269</v>
      </c>
    </row>
    <row r="29218" spans="1:3" x14ac:dyDescent="0.25">
      <c r="A29218" t="s">
        <v>33990</v>
      </c>
      <c r="B29218">
        <v>1</v>
      </c>
      <c r="C29218">
        <v>434291</v>
      </c>
    </row>
    <row r="29219" spans="1:3" x14ac:dyDescent="0.25">
      <c r="A29219" t="s">
        <v>33991</v>
      </c>
      <c r="B29219">
        <v>1</v>
      </c>
      <c r="C29219">
        <v>473655</v>
      </c>
    </row>
    <row r="29220" spans="1:3" x14ac:dyDescent="0.25">
      <c r="A29220" t="s">
        <v>33992</v>
      </c>
      <c r="B29220">
        <v>1</v>
      </c>
      <c r="C29220">
        <v>487487</v>
      </c>
    </row>
    <row r="29221" spans="1:3" x14ac:dyDescent="0.25">
      <c r="A29221" t="s">
        <v>33993</v>
      </c>
      <c r="B29221">
        <v>1</v>
      </c>
      <c r="C29221">
        <v>559425</v>
      </c>
    </row>
    <row r="29222" spans="1:3" x14ac:dyDescent="0.25">
      <c r="A29222" t="s">
        <v>33994</v>
      </c>
      <c r="B29222">
        <v>1</v>
      </c>
      <c r="C29222">
        <v>216760</v>
      </c>
    </row>
    <row r="29223" spans="1:3" x14ac:dyDescent="0.25">
      <c r="A29223" t="s">
        <v>33995</v>
      </c>
      <c r="B29223">
        <v>1</v>
      </c>
      <c r="C29223">
        <v>99256</v>
      </c>
    </row>
    <row r="29224" spans="1:3" x14ac:dyDescent="0.25">
      <c r="A29224" t="s">
        <v>33996</v>
      </c>
      <c r="B29224">
        <v>1</v>
      </c>
      <c r="C29224">
        <v>3286032</v>
      </c>
    </row>
    <row r="29225" spans="1:3" x14ac:dyDescent="0.25">
      <c r="A29225" t="s">
        <v>33997</v>
      </c>
      <c r="B29225">
        <v>1</v>
      </c>
      <c r="C29225">
        <v>273883</v>
      </c>
    </row>
    <row r="29226" spans="1:3" x14ac:dyDescent="0.25">
      <c r="A29226" t="s">
        <v>33998</v>
      </c>
      <c r="B29226">
        <v>1</v>
      </c>
      <c r="C29226">
        <v>548593</v>
      </c>
    </row>
    <row r="29227" spans="1:3" x14ac:dyDescent="0.25">
      <c r="A29227" t="s">
        <v>33999</v>
      </c>
      <c r="B29227">
        <v>1</v>
      </c>
      <c r="C29227">
        <v>38385</v>
      </c>
    </row>
    <row r="29228" spans="1:3" x14ac:dyDescent="0.25">
      <c r="A29228" t="s">
        <v>34000</v>
      </c>
      <c r="B29228">
        <v>1</v>
      </c>
      <c r="C29228">
        <v>1063151</v>
      </c>
    </row>
    <row r="29229" spans="1:3" x14ac:dyDescent="0.25">
      <c r="A29229" t="s">
        <v>34001</v>
      </c>
      <c r="B29229">
        <v>1</v>
      </c>
      <c r="C29229">
        <v>468733</v>
      </c>
    </row>
    <row r="29230" spans="1:3" x14ac:dyDescent="0.25">
      <c r="A29230" t="s">
        <v>34002</v>
      </c>
      <c r="B29230">
        <v>1</v>
      </c>
      <c r="C29230">
        <v>128037</v>
      </c>
    </row>
    <row r="29231" spans="1:3" x14ac:dyDescent="0.25">
      <c r="A29231" t="s">
        <v>34003</v>
      </c>
      <c r="B29231">
        <v>1</v>
      </c>
      <c r="C29231">
        <v>949328</v>
      </c>
    </row>
    <row r="29232" spans="1:3" x14ac:dyDescent="0.25">
      <c r="A29232" t="s">
        <v>34004</v>
      </c>
      <c r="B29232">
        <v>1</v>
      </c>
      <c r="C29232">
        <v>2133138</v>
      </c>
    </row>
    <row r="29233" spans="1:3" x14ac:dyDescent="0.25">
      <c r="A29233" t="s">
        <v>34005</v>
      </c>
      <c r="B29233">
        <v>1</v>
      </c>
      <c r="C29233">
        <v>319999</v>
      </c>
    </row>
    <row r="29234" spans="1:3" x14ac:dyDescent="0.25">
      <c r="A29234" t="s">
        <v>34006</v>
      </c>
      <c r="B29234">
        <v>1</v>
      </c>
      <c r="C29234">
        <v>133326</v>
      </c>
    </row>
    <row r="29235" spans="1:3" x14ac:dyDescent="0.25">
      <c r="A29235" t="s">
        <v>34007</v>
      </c>
      <c r="B29235">
        <v>1</v>
      </c>
      <c r="C29235">
        <v>42797</v>
      </c>
    </row>
    <row r="29236" spans="1:3" x14ac:dyDescent="0.25">
      <c r="A29236" t="s">
        <v>34008</v>
      </c>
      <c r="B29236">
        <v>1</v>
      </c>
      <c r="C29236">
        <v>42252</v>
      </c>
    </row>
    <row r="29237" spans="1:3" x14ac:dyDescent="0.25">
      <c r="A29237" t="s">
        <v>34009</v>
      </c>
      <c r="B29237">
        <v>1</v>
      </c>
      <c r="C29237">
        <v>39944</v>
      </c>
    </row>
    <row r="29238" spans="1:3" x14ac:dyDescent="0.25">
      <c r="A29238" t="s">
        <v>34010</v>
      </c>
      <c r="B29238">
        <v>1</v>
      </c>
      <c r="C29238">
        <v>586996</v>
      </c>
    </row>
    <row r="29239" spans="1:3" x14ac:dyDescent="0.25">
      <c r="A29239" t="s">
        <v>34011</v>
      </c>
      <c r="B29239">
        <v>1</v>
      </c>
      <c r="C29239">
        <v>263319</v>
      </c>
    </row>
    <row r="29240" spans="1:3" x14ac:dyDescent="0.25">
      <c r="A29240" t="s">
        <v>34012</v>
      </c>
      <c r="B29240">
        <v>1</v>
      </c>
      <c r="C29240">
        <v>439912</v>
      </c>
    </row>
    <row r="29241" spans="1:3" x14ac:dyDescent="0.25">
      <c r="A29241" t="s">
        <v>34013</v>
      </c>
      <c r="B29241">
        <v>1</v>
      </c>
      <c r="C29241">
        <v>759473</v>
      </c>
    </row>
    <row r="29242" spans="1:3" x14ac:dyDescent="0.25">
      <c r="A29242" t="s">
        <v>34014</v>
      </c>
      <c r="B29242">
        <v>1</v>
      </c>
      <c r="C29242">
        <v>352655</v>
      </c>
    </row>
    <row r="29243" spans="1:3" x14ac:dyDescent="0.25">
      <c r="A29243" t="s">
        <v>34015</v>
      </c>
      <c r="B29243">
        <v>1</v>
      </c>
      <c r="C29243">
        <v>165597</v>
      </c>
    </row>
    <row r="29244" spans="1:3" x14ac:dyDescent="0.25">
      <c r="A29244" t="s">
        <v>34016</v>
      </c>
      <c r="B29244">
        <v>1</v>
      </c>
      <c r="C29244">
        <v>938985</v>
      </c>
    </row>
    <row r="29245" spans="1:3" x14ac:dyDescent="0.25">
      <c r="A29245" t="s">
        <v>34017</v>
      </c>
      <c r="B29245">
        <v>1</v>
      </c>
      <c r="C29245">
        <v>678321</v>
      </c>
    </row>
    <row r="29246" spans="1:3" x14ac:dyDescent="0.25">
      <c r="A29246" t="s">
        <v>34018</v>
      </c>
      <c r="B29246">
        <v>1</v>
      </c>
      <c r="C29246">
        <v>88344</v>
      </c>
    </row>
    <row r="29247" spans="1:3" x14ac:dyDescent="0.25">
      <c r="A29247" t="s">
        <v>34019</v>
      </c>
      <c r="B29247">
        <v>1</v>
      </c>
      <c r="C29247">
        <v>263490</v>
      </c>
    </row>
    <row r="29248" spans="1:3" x14ac:dyDescent="0.25">
      <c r="A29248" t="s">
        <v>34020</v>
      </c>
      <c r="B29248">
        <v>1</v>
      </c>
      <c r="C29248">
        <v>74628</v>
      </c>
    </row>
    <row r="29249" spans="1:3" x14ac:dyDescent="0.25">
      <c r="A29249" t="s">
        <v>34021</v>
      </c>
      <c r="B29249">
        <v>1</v>
      </c>
      <c r="C29249">
        <v>173533</v>
      </c>
    </row>
    <row r="29250" spans="1:3" x14ac:dyDescent="0.25">
      <c r="A29250" t="s">
        <v>34022</v>
      </c>
      <c r="B29250">
        <v>1</v>
      </c>
      <c r="C29250">
        <v>139844</v>
      </c>
    </row>
    <row r="29251" spans="1:3" x14ac:dyDescent="0.25">
      <c r="A29251" t="s">
        <v>34023</v>
      </c>
      <c r="B29251">
        <v>1</v>
      </c>
      <c r="C29251">
        <v>11673393</v>
      </c>
    </row>
    <row r="29252" spans="1:3" x14ac:dyDescent="0.25">
      <c r="A29252" t="s">
        <v>34024</v>
      </c>
      <c r="B29252">
        <v>1</v>
      </c>
      <c r="C29252">
        <v>71632</v>
      </c>
    </row>
    <row r="29253" spans="1:3" x14ac:dyDescent="0.25">
      <c r="A29253" t="s">
        <v>34025</v>
      </c>
      <c r="B29253">
        <v>1</v>
      </c>
      <c r="C29253">
        <v>603781</v>
      </c>
    </row>
    <row r="29254" spans="1:3" x14ac:dyDescent="0.25">
      <c r="A29254" t="s">
        <v>34026</v>
      </c>
      <c r="B29254">
        <v>1</v>
      </c>
      <c r="C29254">
        <v>753028</v>
      </c>
    </row>
    <row r="29255" spans="1:3" x14ac:dyDescent="0.25">
      <c r="A29255" t="s">
        <v>34027</v>
      </c>
      <c r="B29255">
        <v>1</v>
      </c>
      <c r="C29255">
        <v>227026</v>
      </c>
    </row>
    <row r="29256" spans="1:3" x14ac:dyDescent="0.25">
      <c r="A29256" t="s">
        <v>34028</v>
      </c>
      <c r="B29256">
        <v>1</v>
      </c>
      <c r="C29256">
        <v>620368</v>
      </c>
    </row>
    <row r="29257" spans="1:3" x14ac:dyDescent="0.25">
      <c r="A29257" t="s">
        <v>34029</v>
      </c>
      <c r="B29257">
        <v>1</v>
      </c>
      <c r="C29257">
        <v>575000</v>
      </c>
    </row>
    <row r="29258" spans="1:3" x14ac:dyDescent="0.25">
      <c r="A29258" t="s">
        <v>34030</v>
      </c>
      <c r="B29258">
        <v>1</v>
      </c>
      <c r="C29258">
        <v>109310</v>
      </c>
    </row>
    <row r="29259" spans="1:3" x14ac:dyDescent="0.25">
      <c r="A29259" t="s">
        <v>34031</v>
      </c>
      <c r="B29259">
        <v>1</v>
      </c>
      <c r="C29259">
        <v>183094</v>
      </c>
    </row>
    <row r="29260" spans="1:3" x14ac:dyDescent="0.25">
      <c r="A29260" t="s">
        <v>34032</v>
      </c>
      <c r="B29260">
        <v>1</v>
      </c>
      <c r="C29260">
        <v>6554339</v>
      </c>
    </row>
    <row r="29261" spans="1:3" x14ac:dyDescent="0.25">
      <c r="A29261" t="s">
        <v>34033</v>
      </c>
      <c r="B29261">
        <v>1</v>
      </c>
      <c r="C29261">
        <v>331912</v>
      </c>
    </row>
    <row r="29262" spans="1:3" x14ac:dyDescent="0.25">
      <c r="A29262" t="s">
        <v>34034</v>
      </c>
      <c r="B29262">
        <v>1</v>
      </c>
      <c r="C29262">
        <v>405319</v>
      </c>
    </row>
    <row r="29263" spans="1:3" x14ac:dyDescent="0.25">
      <c r="A29263" t="s">
        <v>34035</v>
      </c>
      <c r="B29263">
        <v>1</v>
      </c>
      <c r="C29263">
        <v>314255</v>
      </c>
    </row>
    <row r="29264" spans="1:3" x14ac:dyDescent="0.25">
      <c r="A29264" t="s">
        <v>34036</v>
      </c>
      <c r="B29264">
        <v>1</v>
      </c>
      <c r="C29264">
        <v>116689</v>
      </c>
    </row>
    <row r="29265" spans="1:3" x14ac:dyDescent="0.25">
      <c r="A29265" t="s">
        <v>34037</v>
      </c>
      <c r="B29265">
        <v>1</v>
      </c>
      <c r="C29265">
        <v>196155</v>
      </c>
    </row>
    <row r="29266" spans="1:3" x14ac:dyDescent="0.25">
      <c r="A29266" t="s">
        <v>34038</v>
      </c>
      <c r="B29266">
        <v>1</v>
      </c>
      <c r="C29266">
        <v>547172</v>
      </c>
    </row>
    <row r="29267" spans="1:3" x14ac:dyDescent="0.25">
      <c r="A29267" t="s">
        <v>34039</v>
      </c>
      <c r="B29267">
        <v>1</v>
      </c>
      <c r="C29267">
        <v>59631</v>
      </c>
    </row>
    <row r="29268" spans="1:3" x14ac:dyDescent="0.25">
      <c r="A29268" t="s">
        <v>34040</v>
      </c>
      <c r="B29268">
        <v>1</v>
      </c>
      <c r="C29268">
        <v>604584</v>
      </c>
    </row>
    <row r="29269" spans="1:3" x14ac:dyDescent="0.25">
      <c r="A29269" t="s">
        <v>34041</v>
      </c>
      <c r="B29269">
        <v>1</v>
      </c>
      <c r="C29269">
        <v>53961</v>
      </c>
    </row>
    <row r="29270" spans="1:3" x14ac:dyDescent="0.25">
      <c r="A29270" t="s">
        <v>34042</v>
      </c>
      <c r="B29270">
        <v>1</v>
      </c>
      <c r="C29270">
        <v>4301533</v>
      </c>
    </row>
    <row r="29271" spans="1:3" x14ac:dyDescent="0.25">
      <c r="A29271" t="s">
        <v>34043</v>
      </c>
      <c r="B29271">
        <v>1</v>
      </c>
      <c r="C29271">
        <v>1879973</v>
      </c>
    </row>
    <row r="29272" spans="1:3" x14ac:dyDescent="0.25">
      <c r="A29272" t="s">
        <v>34044</v>
      </c>
      <c r="B29272">
        <v>1</v>
      </c>
      <c r="C29272">
        <v>191996</v>
      </c>
    </row>
    <row r="29273" spans="1:3" x14ac:dyDescent="0.25">
      <c r="A29273" t="s">
        <v>34045</v>
      </c>
      <c r="B29273">
        <v>1</v>
      </c>
      <c r="C29273">
        <v>336887</v>
      </c>
    </row>
    <row r="29274" spans="1:3" x14ac:dyDescent="0.25">
      <c r="A29274" t="s">
        <v>34046</v>
      </c>
      <c r="B29274">
        <v>1</v>
      </c>
      <c r="C29274">
        <v>25649</v>
      </c>
    </row>
    <row r="29275" spans="1:3" x14ac:dyDescent="0.25">
      <c r="A29275" t="s">
        <v>34047</v>
      </c>
      <c r="B29275">
        <v>1</v>
      </c>
      <c r="C29275">
        <v>175014</v>
      </c>
    </row>
    <row r="29276" spans="1:3" x14ac:dyDescent="0.25">
      <c r="A29276" t="s">
        <v>34048</v>
      </c>
      <c r="B29276">
        <v>1</v>
      </c>
      <c r="C29276">
        <v>144603</v>
      </c>
    </row>
    <row r="29277" spans="1:3" x14ac:dyDescent="0.25">
      <c r="A29277" t="s">
        <v>34049</v>
      </c>
      <c r="B29277">
        <v>1</v>
      </c>
      <c r="C29277">
        <v>1272994</v>
      </c>
    </row>
    <row r="29278" spans="1:3" x14ac:dyDescent="0.25">
      <c r="A29278" t="s">
        <v>34050</v>
      </c>
      <c r="B29278">
        <v>1</v>
      </c>
      <c r="C29278">
        <v>36515</v>
      </c>
    </row>
    <row r="29279" spans="1:3" x14ac:dyDescent="0.25">
      <c r="A29279" t="s">
        <v>34051</v>
      </c>
      <c r="B29279">
        <v>1</v>
      </c>
      <c r="C29279">
        <v>441444</v>
      </c>
    </row>
    <row r="29280" spans="1:3" x14ac:dyDescent="0.25">
      <c r="A29280" t="s">
        <v>34052</v>
      </c>
      <c r="B29280">
        <v>1</v>
      </c>
      <c r="C29280">
        <v>251911</v>
      </c>
    </row>
    <row r="29281" spans="1:3" x14ac:dyDescent="0.25">
      <c r="A29281" t="s">
        <v>34053</v>
      </c>
      <c r="B29281">
        <v>1</v>
      </c>
      <c r="C29281">
        <v>349052</v>
      </c>
    </row>
    <row r="29282" spans="1:3" x14ac:dyDescent="0.25">
      <c r="A29282" t="s">
        <v>34054</v>
      </c>
      <c r="B29282">
        <v>1</v>
      </c>
      <c r="C29282">
        <v>600234</v>
      </c>
    </row>
    <row r="29283" spans="1:3" x14ac:dyDescent="0.25">
      <c r="A29283" t="s">
        <v>34055</v>
      </c>
      <c r="B29283">
        <v>1</v>
      </c>
      <c r="C29283">
        <v>952090</v>
      </c>
    </row>
    <row r="29284" spans="1:3" x14ac:dyDescent="0.25">
      <c r="A29284" t="s">
        <v>34056</v>
      </c>
      <c r="B29284">
        <v>1</v>
      </c>
      <c r="C29284">
        <v>108039</v>
      </c>
    </row>
    <row r="29285" spans="1:3" x14ac:dyDescent="0.25">
      <c r="A29285" t="s">
        <v>34057</v>
      </c>
      <c r="B29285">
        <v>1</v>
      </c>
      <c r="C29285">
        <v>7480784</v>
      </c>
    </row>
    <row r="29286" spans="1:3" x14ac:dyDescent="0.25">
      <c r="A29286" t="s">
        <v>34058</v>
      </c>
      <c r="B29286">
        <v>1</v>
      </c>
      <c r="C29286">
        <v>156335</v>
      </c>
    </row>
    <row r="29287" spans="1:3" x14ac:dyDescent="0.25">
      <c r="A29287" t="s">
        <v>34059</v>
      </c>
      <c r="B29287">
        <v>1</v>
      </c>
      <c r="C29287">
        <v>114924</v>
      </c>
    </row>
    <row r="29288" spans="1:3" x14ac:dyDescent="0.25">
      <c r="A29288" t="s">
        <v>34060</v>
      </c>
      <c r="B29288">
        <v>1</v>
      </c>
      <c r="C29288">
        <v>432615</v>
      </c>
    </row>
    <row r="29289" spans="1:3" x14ac:dyDescent="0.25">
      <c r="A29289" t="s">
        <v>34061</v>
      </c>
      <c r="B29289">
        <v>1</v>
      </c>
      <c r="C29289">
        <v>1265770</v>
      </c>
    </row>
    <row r="29290" spans="1:3" x14ac:dyDescent="0.25">
      <c r="A29290" t="s">
        <v>34062</v>
      </c>
      <c r="B29290">
        <v>1</v>
      </c>
      <c r="C29290">
        <v>127257</v>
      </c>
    </row>
    <row r="29291" spans="1:3" x14ac:dyDescent="0.25">
      <c r="A29291" t="s">
        <v>34063</v>
      </c>
      <c r="B29291">
        <v>1</v>
      </c>
      <c r="C29291">
        <v>96846</v>
      </c>
    </row>
    <row r="29292" spans="1:3" x14ac:dyDescent="0.25">
      <c r="A29292" t="s">
        <v>34064</v>
      </c>
      <c r="B29292">
        <v>1</v>
      </c>
      <c r="C29292">
        <v>1962911</v>
      </c>
    </row>
    <row r="29293" spans="1:3" x14ac:dyDescent="0.25">
      <c r="A29293" t="s">
        <v>34065</v>
      </c>
      <c r="B29293">
        <v>1</v>
      </c>
      <c r="C29293">
        <v>331786</v>
      </c>
    </row>
    <row r="29294" spans="1:3" x14ac:dyDescent="0.25">
      <c r="A29294" t="s">
        <v>34066</v>
      </c>
      <c r="B29294">
        <v>1</v>
      </c>
      <c r="C29294">
        <v>121716</v>
      </c>
    </row>
    <row r="29295" spans="1:3" x14ac:dyDescent="0.25">
      <c r="A29295" t="s">
        <v>34067</v>
      </c>
      <c r="B29295">
        <v>1</v>
      </c>
      <c r="C29295">
        <v>210735</v>
      </c>
    </row>
    <row r="29296" spans="1:3" x14ac:dyDescent="0.25">
      <c r="A29296" t="s">
        <v>34068</v>
      </c>
      <c r="B29296">
        <v>1</v>
      </c>
      <c r="C29296">
        <v>339593</v>
      </c>
    </row>
    <row r="29297" spans="1:3" x14ac:dyDescent="0.25">
      <c r="A29297" t="s">
        <v>34069</v>
      </c>
      <c r="B29297">
        <v>1</v>
      </c>
      <c r="C29297">
        <v>2471161</v>
      </c>
    </row>
    <row r="29298" spans="1:3" x14ac:dyDescent="0.25">
      <c r="A29298" t="s">
        <v>34070</v>
      </c>
      <c r="B29298">
        <v>1</v>
      </c>
      <c r="C29298">
        <v>444021</v>
      </c>
    </row>
    <row r="29299" spans="1:3" x14ac:dyDescent="0.25">
      <c r="A29299" t="s">
        <v>34071</v>
      </c>
      <c r="B29299">
        <v>1</v>
      </c>
      <c r="C29299">
        <v>122717</v>
      </c>
    </row>
    <row r="29300" spans="1:3" x14ac:dyDescent="0.25">
      <c r="A29300" t="s">
        <v>34072</v>
      </c>
      <c r="B29300">
        <v>1</v>
      </c>
      <c r="C29300">
        <v>779827</v>
      </c>
    </row>
    <row r="29301" spans="1:3" x14ac:dyDescent="0.25">
      <c r="A29301" t="s">
        <v>34073</v>
      </c>
      <c r="B29301">
        <v>1</v>
      </c>
      <c r="C29301">
        <v>793038</v>
      </c>
    </row>
    <row r="29302" spans="1:3" x14ac:dyDescent="0.25">
      <c r="A29302" t="s">
        <v>34074</v>
      </c>
      <c r="B29302">
        <v>1</v>
      </c>
      <c r="C29302">
        <v>249881</v>
      </c>
    </row>
    <row r="29303" spans="1:3" x14ac:dyDescent="0.25">
      <c r="A29303" t="s">
        <v>34075</v>
      </c>
      <c r="B29303">
        <v>1</v>
      </c>
      <c r="C29303">
        <v>78967</v>
      </c>
    </row>
    <row r="29304" spans="1:3" x14ac:dyDescent="0.25">
      <c r="A29304" t="s">
        <v>34076</v>
      </c>
      <c r="B29304">
        <v>1</v>
      </c>
      <c r="C29304">
        <v>1016118</v>
      </c>
    </row>
    <row r="29305" spans="1:3" x14ac:dyDescent="0.25">
      <c r="A29305" t="s">
        <v>34077</v>
      </c>
      <c r="B29305">
        <v>1</v>
      </c>
      <c r="C29305">
        <v>226279</v>
      </c>
    </row>
    <row r="29306" spans="1:3" x14ac:dyDescent="0.25">
      <c r="A29306" t="s">
        <v>34078</v>
      </c>
      <c r="B29306">
        <v>1</v>
      </c>
      <c r="C29306">
        <v>323814</v>
      </c>
    </row>
    <row r="29307" spans="1:3" x14ac:dyDescent="0.25">
      <c r="A29307" t="s">
        <v>34079</v>
      </c>
      <c r="B29307">
        <v>1</v>
      </c>
      <c r="C29307">
        <v>60406</v>
      </c>
    </row>
    <row r="29308" spans="1:3" x14ac:dyDescent="0.25">
      <c r="A29308" t="s">
        <v>34080</v>
      </c>
      <c r="B29308">
        <v>1</v>
      </c>
      <c r="C29308">
        <v>1315741</v>
      </c>
    </row>
    <row r="29309" spans="1:3" x14ac:dyDescent="0.25">
      <c r="A29309" t="s">
        <v>34081</v>
      </c>
      <c r="B29309">
        <v>1</v>
      </c>
      <c r="C29309">
        <v>1502036</v>
      </c>
    </row>
    <row r="29310" spans="1:3" x14ac:dyDescent="0.25">
      <c r="A29310" t="s">
        <v>34082</v>
      </c>
      <c r="B29310">
        <v>1</v>
      </c>
      <c r="C29310">
        <v>870612</v>
      </c>
    </row>
    <row r="29311" spans="1:3" x14ac:dyDescent="0.25">
      <c r="A29311" t="s">
        <v>34083</v>
      </c>
      <c r="B29311">
        <v>1</v>
      </c>
      <c r="C29311">
        <v>1438869</v>
      </c>
    </row>
    <row r="29312" spans="1:3" x14ac:dyDescent="0.25">
      <c r="A29312" t="s">
        <v>34084</v>
      </c>
      <c r="B29312">
        <v>1</v>
      </c>
      <c r="C29312">
        <v>102035</v>
      </c>
    </row>
    <row r="29313" spans="1:3" x14ac:dyDescent="0.25">
      <c r="A29313" t="s">
        <v>34085</v>
      </c>
      <c r="B29313">
        <v>1</v>
      </c>
      <c r="C29313">
        <v>74017</v>
      </c>
    </row>
    <row r="29314" spans="1:3" x14ac:dyDescent="0.25">
      <c r="A29314" t="s">
        <v>34086</v>
      </c>
      <c r="B29314">
        <v>1</v>
      </c>
      <c r="C29314">
        <v>6011746</v>
      </c>
    </row>
    <row r="29315" spans="1:3" x14ac:dyDescent="0.25">
      <c r="A29315" t="s">
        <v>34087</v>
      </c>
      <c r="B29315">
        <v>1</v>
      </c>
      <c r="C29315">
        <v>269448</v>
      </c>
    </row>
    <row r="29316" spans="1:3" x14ac:dyDescent="0.25">
      <c r="A29316" t="s">
        <v>34088</v>
      </c>
      <c r="B29316">
        <v>1</v>
      </c>
      <c r="C29316">
        <v>447600</v>
      </c>
    </row>
    <row r="29317" spans="1:3" x14ac:dyDescent="0.25">
      <c r="A29317" t="s">
        <v>34089</v>
      </c>
      <c r="B29317">
        <v>1</v>
      </c>
      <c r="C29317">
        <v>808549</v>
      </c>
    </row>
    <row r="29318" spans="1:3" x14ac:dyDescent="0.25">
      <c r="A29318" t="s">
        <v>34090</v>
      </c>
      <c r="B29318">
        <v>1</v>
      </c>
      <c r="C29318">
        <v>627030</v>
      </c>
    </row>
    <row r="29319" spans="1:3" x14ac:dyDescent="0.25">
      <c r="A29319" t="s">
        <v>34091</v>
      </c>
      <c r="B29319">
        <v>1</v>
      </c>
      <c r="C29319">
        <v>149082</v>
      </c>
    </row>
    <row r="29320" spans="1:3" x14ac:dyDescent="0.25">
      <c r="A29320" t="s">
        <v>34092</v>
      </c>
      <c r="B29320">
        <v>1</v>
      </c>
      <c r="C29320">
        <v>613759</v>
      </c>
    </row>
    <row r="29321" spans="1:3" x14ac:dyDescent="0.25">
      <c r="A29321" t="s">
        <v>34093</v>
      </c>
      <c r="B29321">
        <v>1</v>
      </c>
      <c r="C29321">
        <v>82032</v>
      </c>
    </row>
    <row r="29322" spans="1:3" x14ac:dyDescent="0.25">
      <c r="A29322" t="s">
        <v>34094</v>
      </c>
      <c r="B29322">
        <v>1</v>
      </c>
      <c r="C29322">
        <v>199508</v>
      </c>
    </row>
    <row r="29323" spans="1:3" x14ac:dyDescent="0.25">
      <c r="A29323" t="s">
        <v>34095</v>
      </c>
      <c r="B29323">
        <v>1</v>
      </c>
      <c r="C29323">
        <v>181959</v>
      </c>
    </row>
    <row r="29324" spans="1:3" x14ac:dyDescent="0.25">
      <c r="A29324" t="s">
        <v>34096</v>
      </c>
      <c r="B29324">
        <v>1</v>
      </c>
      <c r="C29324">
        <v>1758586</v>
      </c>
    </row>
    <row r="29325" spans="1:3" x14ac:dyDescent="0.25">
      <c r="A29325" t="s">
        <v>34097</v>
      </c>
      <c r="B29325">
        <v>1</v>
      </c>
      <c r="C29325">
        <v>102343</v>
      </c>
    </row>
    <row r="29326" spans="1:3" x14ac:dyDescent="0.25">
      <c r="A29326" t="s">
        <v>34098</v>
      </c>
      <c r="B29326">
        <v>1</v>
      </c>
      <c r="C29326">
        <v>718625</v>
      </c>
    </row>
    <row r="29327" spans="1:3" x14ac:dyDescent="0.25">
      <c r="A29327" t="s">
        <v>34099</v>
      </c>
      <c r="B29327">
        <v>1</v>
      </c>
      <c r="C29327">
        <v>116644</v>
      </c>
    </row>
    <row r="29328" spans="1:3" x14ac:dyDescent="0.25">
      <c r="A29328" t="s">
        <v>34100</v>
      </c>
      <c r="B29328">
        <v>1</v>
      </c>
      <c r="C29328">
        <v>89224</v>
      </c>
    </row>
    <row r="29329" spans="1:3" x14ac:dyDescent="0.25">
      <c r="A29329" t="s">
        <v>34101</v>
      </c>
      <c r="B29329">
        <v>1</v>
      </c>
      <c r="C29329">
        <v>2550998</v>
      </c>
    </row>
    <row r="29330" spans="1:3" x14ac:dyDescent="0.25">
      <c r="A29330" t="s">
        <v>34102</v>
      </c>
      <c r="B29330">
        <v>1</v>
      </c>
      <c r="C29330">
        <v>180168</v>
      </c>
    </row>
    <row r="29331" spans="1:3" x14ac:dyDescent="0.25">
      <c r="A29331" t="s">
        <v>34103</v>
      </c>
      <c r="B29331">
        <v>1</v>
      </c>
      <c r="C29331">
        <v>371624</v>
      </c>
    </row>
    <row r="29332" spans="1:3" x14ac:dyDescent="0.25">
      <c r="A29332" t="s">
        <v>34104</v>
      </c>
      <c r="B29332">
        <v>1</v>
      </c>
      <c r="C29332">
        <v>778855</v>
      </c>
    </row>
    <row r="29333" spans="1:3" x14ac:dyDescent="0.25">
      <c r="A29333" t="s">
        <v>34105</v>
      </c>
      <c r="B29333">
        <v>1</v>
      </c>
      <c r="C29333">
        <v>262522</v>
      </c>
    </row>
    <row r="29334" spans="1:3" x14ac:dyDescent="0.25">
      <c r="A29334" t="s">
        <v>34106</v>
      </c>
      <c r="B29334">
        <v>1</v>
      </c>
      <c r="C29334">
        <v>910103</v>
      </c>
    </row>
    <row r="29335" spans="1:3" x14ac:dyDescent="0.25">
      <c r="A29335" t="s">
        <v>34107</v>
      </c>
      <c r="B29335">
        <v>1</v>
      </c>
      <c r="C29335">
        <v>622961</v>
      </c>
    </row>
    <row r="29336" spans="1:3" x14ac:dyDescent="0.25">
      <c r="A29336" t="s">
        <v>34108</v>
      </c>
      <c r="B29336">
        <v>1</v>
      </c>
      <c r="C29336">
        <v>50958</v>
      </c>
    </row>
    <row r="29337" spans="1:3" x14ac:dyDescent="0.25">
      <c r="A29337" t="s">
        <v>34109</v>
      </c>
      <c r="B29337">
        <v>1</v>
      </c>
      <c r="C29337">
        <v>784882</v>
      </c>
    </row>
    <row r="29338" spans="1:3" x14ac:dyDescent="0.25">
      <c r="A29338" t="s">
        <v>34110</v>
      </c>
      <c r="B29338">
        <v>1</v>
      </c>
      <c r="C29338">
        <v>169788</v>
      </c>
    </row>
    <row r="29339" spans="1:3" x14ac:dyDescent="0.25">
      <c r="A29339" t="s">
        <v>34111</v>
      </c>
      <c r="B29339">
        <v>1</v>
      </c>
      <c r="C29339">
        <v>2314317</v>
      </c>
    </row>
    <row r="29340" spans="1:3" x14ac:dyDescent="0.25">
      <c r="A29340" t="s">
        <v>34112</v>
      </c>
      <c r="B29340">
        <v>1</v>
      </c>
      <c r="C29340">
        <v>286512</v>
      </c>
    </row>
    <row r="29341" spans="1:3" x14ac:dyDescent="0.25">
      <c r="A29341" t="s">
        <v>34113</v>
      </c>
      <c r="B29341">
        <v>1</v>
      </c>
      <c r="C29341">
        <v>327411</v>
      </c>
    </row>
    <row r="29342" spans="1:3" x14ac:dyDescent="0.25">
      <c r="A29342" t="s">
        <v>34114</v>
      </c>
      <c r="B29342">
        <v>1</v>
      </c>
      <c r="C29342">
        <v>1590165</v>
      </c>
    </row>
    <row r="29343" spans="1:3" x14ac:dyDescent="0.25">
      <c r="A29343" t="s">
        <v>34115</v>
      </c>
      <c r="B29343">
        <v>1</v>
      </c>
      <c r="C29343">
        <v>48871</v>
      </c>
    </row>
    <row r="29344" spans="1:3" x14ac:dyDescent="0.25">
      <c r="A29344" t="s">
        <v>34116</v>
      </c>
      <c r="B29344">
        <v>1</v>
      </c>
      <c r="C29344">
        <v>83141</v>
      </c>
    </row>
    <row r="29345" spans="1:3" x14ac:dyDescent="0.25">
      <c r="A29345" t="s">
        <v>34117</v>
      </c>
      <c r="B29345">
        <v>1</v>
      </c>
      <c r="C29345">
        <v>88575</v>
      </c>
    </row>
    <row r="29346" spans="1:3" x14ac:dyDescent="0.25">
      <c r="A29346" t="s">
        <v>34118</v>
      </c>
      <c r="B29346">
        <v>1</v>
      </c>
      <c r="C29346">
        <v>145774</v>
      </c>
    </row>
    <row r="29347" spans="1:3" x14ac:dyDescent="0.25">
      <c r="A29347" t="s">
        <v>34119</v>
      </c>
      <c r="B29347">
        <v>1</v>
      </c>
      <c r="C29347">
        <v>111707</v>
      </c>
    </row>
    <row r="29348" spans="1:3" x14ac:dyDescent="0.25">
      <c r="A29348" t="s">
        <v>34120</v>
      </c>
      <c r="B29348">
        <v>1</v>
      </c>
      <c r="C29348">
        <v>1721530</v>
      </c>
    </row>
    <row r="29349" spans="1:3" x14ac:dyDescent="0.25">
      <c r="A29349" t="s">
        <v>34121</v>
      </c>
      <c r="B29349">
        <v>1</v>
      </c>
      <c r="C29349">
        <v>176614</v>
      </c>
    </row>
    <row r="29350" spans="1:3" x14ac:dyDescent="0.25">
      <c r="A29350" t="s">
        <v>34122</v>
      </c>
      <c r="B29350">
        <v>1</v>
      </c>
      <c r="C29350">
        <v>539970</v>
      </c>
    </row>
    <row r="29351" spans="1:3" x14ac:dyDescent="0.25">
      <c r="A29351" t="s">
        <v>34123</v>
      </c>
      <c r="B29351">
        <v>1</v>
      </c>
      <c r="C29351">
        <v>843205</v>
      </c>
    </row>
    <row r="29352" spans="1:3" x14ac:dyDescent="0.25">
      <c r="A29352" t="s">
        <v>34124</v>
      </c>
      <c r="B29352">
        <v>1</v>
      </c>
      <c r="C29352">
        <v>553160</v>
      </c>
    </row>
    <row r="29353" spans="1:3" x14ac:dyDescent="0.25">
      <c r="A29353" t="s">
        <v>34125</v>
      </c>
      <c r="B29353">
        <v>1</v>
      </c>
      <c r="C29353">
        <v>647618</v>
      </c>
    </row>
    <row r="29354" spans="1:3" x14ac:dyDescent="0.25">
      <c r="A29354" t="s">
        <v>34126</v>
      </c>
      <c r="B29354">
        <v>1</v>
      </c>
      <c r="C29354">
        <v>692572</v>
      </c>
    </row>
    <row r="29355" spans="1:3" x14ac:dyDescent="0.25">
      <c r="A29355" t="s">
        <v>34127</v>
      </c>
      <c r="B29355">
        <v>1</v>
      </c>
      <c r="C29355">
        <v>1415894</v>
      </c>
    </row>
    <row r="29356" spans="1:3" x14ac:dyDescent="0.25">
      <c r="A29356" t="s">
        <v>34128</v>
      </c>
      <c r="B29356">
        <v>1</v>
      </c>
      <c r="C29356">
        <v>144551</v>
      </c>
    </row>
    <row r="29357" spans="1:3" x14ac:dyDescent="0.25">
      <c r="A29357" t="s">
        <v>34129</v>
      </c>
      <c r="B29357">
        <v>1</v>
      </c>
      <c r="C29357">
        <v>351518</v>
      </c>
    </row>
    <row r="29358" spans="1:3" x14ac:dyDescent="0.25">
      <c r="A29358" t="s">
        <v>34130</v>
      </c>
      <c r="B29358">
        <v>1</v>
      </c>
      <c r="C29358">
        <v>162773</v>
      </c>
    </row>
    <row r="29359" spans="1:3" x14ac:dyDescent="0.25">
      <c r="A29359" t="s">
        <v>34131</v>
      </c>
      <c r="B29359">
        <v>1</v>
      </c>
      <c r="C29359">
        <v>489155</v>
      </c>
    </row>
    <row r="29360" spans="1:3" x14ac:dyDescent="0.25">
      <c r="A29360" t="s">
        <v>34132</v>
      </c>
      <c r="B29360">
        <v>1</v>
      </c>
      <c r="C29360">
        <v>658723</v>
      </c>
    </row>
    <row r="29361" spans="1:3" x14ac:dyDescent="0.25">
      <c r="A29361" t="s">
        <v>34133</v>
      </c>
      <c r="B29361">
        <v>1</v>
      </c>
      <c r="C29361">
        <v>2768135</v>
      </c>
    </row>
    <row r="29362" spans="1:3" x14ac:dyDescent="0.25">
      <c r="A29362" t="s">
        <v>34134</v>
      </c>
      <c r="B29362">
        <v>1</v>
      </c>
      <c r="C29362">
        <v>112330</v>
      </c>
    </row>
    <row r="29363" spans="1:3" x14ac:dyDescent="0.25">
      <c r="A29363" t="s">
        <v>34135</v>
      </c>
      <c r="B29363">
        <v>1</v>
      </c>
      <c r="C29363">
        <v>48194</v>
      </c>
    </row>
    <row r="29364" spans="1:3" x14ac:dyDescent="0.25">
      <c r="A29364" t="s">
        <v>34136</v>
      </c>
      <c r="B29364">
        <v>1</v>
      </c>
      <c r="C29364">
        <v>446863</v>
      </c>
    </row>
    <row r="29365" spans="1:3" x14ac:dyDescent="0.25">
      <c r="A29365" t="s">
        <v>34137</v>
      </c>
      <c r="B29365">
        <v>1</v>
      </c>
      <c r="C29365">
        <v>284866</v>
      </c>
    </row>
    <row r="29366" spans="1:3" x14ac:dyDescent="0.25">
      <c r="A29366" t="s">
        <v>34138</v>
      </c>
      <c r="B29366">
        <v>1</v>
      </c>
      <c r="C29366">
        <v>279249</v>
      </c>
    </row>
    <row r="29367" spans="1:3" x14ac:dyDescent="0.25">
      <c r="A29367" t="s">
        <v>34139</v>
      </c>
      <c r="B29367">
        <v>1</v>
      </c>
      <c r="C29367">
        <v>434087</v>
      </c>
    </row>
    <row r="29368" spans="1:3" x14ac:dyDescent="0.25">
      <c r="A29368" t="s">
        <v>34140</v>
      </c>
      <c r="B29368">
        <v>1</v>
      </c>
      <c r="C29368">
        <v>63481</v>
      </c>
    </row>
    <row r="29369" spans="1:3" x14ac:dyDescent="0.25">
      <c r="A29369" t="s">
        <v>34141</v>
      </c>
      <c r="B29369">
        <v>1</v>
      </c>
      <c r="C29369">
        <v>220997</v>
      </c>
    </row>
    <row r="29370" spans="1:3" x14ac:dyDescent="0.25">
      <c r="A29370" t="s">
        <v>34142</v>
      </c>
      <c r="B29370">
        <v>1</v>
      </c>
      <c r="C29370">
        <v>323451</v>
      </c>
    </row>
    <row r="29371" spans="1:3" x14ac:dyDescent="0.25">
      <c r="A29371" t="s">
        <v>34143</v>
      </c>
      <c r="B29371">
        <v>1</v>
      </c>
      <c r="C29371">
        <v>876261</v>
      </c>
    </row>
    <row r="29372" spans="1:3" x14ac:dyDescent="0.25">
      <c r="A29372" t="s">
        <v>34144</v>
      </c>
      <c r="B29372">
        <v>1</v>
      </c>
      <c r="C29372">
        <v>159446</v>
      </c>
    </row>
    <row r="29373" spans="1:3" x14ac:dyDescent="0.25">
      <c r="A29373" t="s">
        <v>34145</v>
      </c>
      <c r="B29373">
        <v>1</v>
      </c>
      <c r="C29373">
        <v>41125</v>
      </c>
    </row>
    <row r="29374" spans="1:3" x14ac:dyDescent="0.25">
      <c r="A29374" t="s">
        <v>34146</v>
      </c>
      <c r="B29374">
        <v>1</v>
      </c>
      <c r="C29374">
        <v>475149</v>
      </c>
    </row>
    <row r="29375" spans="1:3" x14ac:dyDescent="0.25">
      <c r="A29375" t="s">
        <v>34147</v>
      </c>
      <c r="B29375">
        <v>1</v>
      </c>
      <c r="C29375">
        <v>254557</v>
      </c>
    </row>
    <row r="29376" spans="1:3" x14ac:dyDescent="0.25">
      <c r="A29376" t="s">
        <v>34148</v>
      </c>
      <c r="B29376">
        <v>1</v>
      </c>
      <c r="C29376">
        <v>1007098</v>
      </c>
    </row>
    <row r="29377" spans="1:3" x14ac:dyDescent="0.25">
      <c r="A29377" t="s">
        <v>34149</v>
      </c>
      <c r="B29377">
        <v>1</v>
      </c>
      <c r="C29377">
        <v>728054</v>
      </c>
    </row>
    <row r="29378" spans="1:3" x14ac:dyDescent="0.25">
      <c r="A29378" t="s">
        <v>34150</v>
      </c>
      <c r="B29378">
        <v>1</v>
      </c>
      <c r="C29378">
        <v>213682</v>
      </c>
    </row>
    <row r="29379" spans="1:3" x14ac:dyDescent="0.25">
      <c r="A29379" t="s">
        <v>34151</v>
      </c>
      <c r="B29379">
        <v>1</v>
      </c>
      <c r="C29379">
        <v>113054</v>
      </c>
    </row>
    <row r="29380" spans="1:3" x14ac:dyDescent="0.25">
      <c r="A29380" t="s">
        <v>34152</v>
      </c>
      <c r="B29380">
        <v>1</v>
      </c>
      <c r="C29380">
        <v>218568</v>
      </c>
    </row>
    <row r="29381" spans="1:3" x14ac:dyDescent="0.25">
      <c r="A29381" t="s">
        <v>34153</v>
      </c>
      <c r="B29381">
        <v>1</v>
      </c>
      <c r="C29381">
        <v>480988</v>
      </c>
    </row>
    <row r="29382" spans="1:3" x14ac:dyDescent="0.25">
      <c r="A29382" t="s">
        <v>34154</v>
      </c>
      <c r="B29382">
        <v>1</v>
      </c>
      <c r="C29382">
        <v>242427</v>
      </c>
    </row>
    <row r="29383" spans="1:3" x14ac:dyDescent="0.25">
      <c r="A29383" t="s">
        <v>34155</v>
      </c>
      <c r="B29383">
        <v>1</v>
      </c>
      <c r="C29383">
        <v>146462</v>
      </c>
    </row>
    <row r="29384" spans="1:3" x14ac:dyDescent="0.25">
      <c r="A29384" t="s">
        <v>34156</v>
      </c>
      <c r="B29384">
        <v>1</v>
      </c>
      <c r="C29384">
        <v>198825</v>
      </c>
    </row>
    <row r="29385" spans="1:3" x14ac:dyDescent="0.25">
      <c r="A29385" t="s">
        <v>34157</v>
      </c>
      <c r="B29385">
        <v>1</v>
      </c>
      <c r="C29385">
        <v>130086</v>
      </c>
    </row>
    <row r="29386" spans="1:3" x14ac:dyDescent="0.25">
      <c r="A29386" t="s">
        <v>34158</v>
      </c>
      <c r="B29386">
        <v>1</v>
      </c>
      <c r="C29386">
        <v>642857</v>
      </c>
    </row>
    <row r="29387" spans="1:3" x14ac:dyDescent="0.25">
      <c r="A29387" t="s">
        <v>34159</v>
      </c>
      <c r="B29387">
        <v>1</v>
      </c>
      <c r="C29387">
        <v>646073</v>
      </c>
    </row>
    <row r="29388" spans="1:3" x14ac:dyDescent="0.25">
      <c r="A29388" t="s">
        <v>34160</v>
      </c>
      <c r="B29388">
        <v>1</v>
      </c>
      <c r="C29388">
        <v>177718</v>
      </c>
    </row>
    <row r="29389" spans="1:3" x14ac:dyDescent="0.25">
      <c r="A29389" t="s">
        <v>34161</v>
      </c>
      <c r="B29389">
        <v>1</v>
      </c>
      <c r="C29389">
        <v>193560</v>
      </c>
    </row>
    <row r="29390" spans="1:3" x14ac:dyDescent="0.25">
      <c r="A29390" t="s">
        <v>34162</v>
      </c>
      <c r="B29390">
        <v>1</v>
      </c>
      <c r="C29390">
        <v>173347</v>
      </c>
    </row>
    <row r="29391" spans="1:3" x14ac:dyDescent="0.25">
      <c r="A29391" t="s">
        <v>34163</v>
      </c>
      <c r="B29391">
        <v>1</v>
      </c>
      <c r="C29391">
        <v>538571</v>
      </c>
    </row>
    <row r="29392" spans="1:3" x14ac:dyDescent="0.25">
      <c r="A29392" t="s">
        <v>34164</v>
      </c>
      <c r="B29392">
        <v>1</v>
      </c>
      <c r="C29392">
        <v>332793</v>
      </c>
    </row>
    <row r="29393" spans="1:3" x14ac:dyDescent="0.25">
      <c r="A29393" t="s">
        <v>34165</v>
      </c>
      <c r="B29393">
        <v>1</v>
      </c>
      <c r="C29393">
        <v>693336</v>
      </c>
    </row>
    <row r="29394" spans="1:3" x14ac:dyDescent="0.25">
      <c r="A29394" t="s">
        <v>34166</v>
      </c>
      <c r="B29394">
        <v>1</v>
      </c>
      <c r="C29394">
        <v>387757</v>
      </c>
    </row>
    <row r="29395" spans="1:3" x14ac:dyDescent="0.25">
      <c r="A29395" t="s">
        <v>34167</v>
      </c>
      <c r="B29395">
        <v>1</v>
      </c>
      <c r="C29395">
        <v>767541</v>
      </c>
    </row>
    <row r="29396" spans="1:3" x14ac:dyDescent="0.25">
      <c r="A29396" t="s">
        <v>34168</v>
      </c>
      <c r="B29396">
        <v>1</v>
      </c>
      <c r="C29396">
        <v>107304</v>
      </c>
    </row>
    <row r="29397" spans="1:3" x14ac:dyDescent="0.25">
      <c r="A29397" t="s">
        <v>34169</v>
      </c>
      <c r="B29397">
        <v>1</v>
      </c>
      <c r="C29397">
        <v>11919</v>
      </c>
    </row>
    <row r="29398" spans="1:3" x14ac:dyDescent="0.25">
      <c r="A29398" t="s">
        <v>34170</v>
      </c>
      <c r="B29398">
        <v>1</v>
      </c>
      <c r="C29398">
        <v>570849</v>
      </c>
    </row>
    <row r="29399" spans="1:3" x14ac:dyDescent="0.25">
      <c r="A29399" t="s">
        <v>34171</v>
      </c>
      <c r="B29399">
        <v>1</v>
      </c>
      <c r="C29399">
        <v>182176</v>
      </c>
    </row>
    <row r="29400" spans="1:3" x14ac:dyDescent="0.25">
      <c r="A29400" t="s">
        <v>34172</v>
      </c>
      <c r="B29400">
        <v>1</v>
      </c>
      <c r="C29400">
        <v>638919</v>
      </c>
    </row>
    <row r="29401" spans="1:3" x14ac:dyDescent="0.25">
      <c r="A29401" t="s">
        <v>34173</v>
      </c>
      <c r="B29401">
        <v>1</v>
      </c>
      <c r="C29401">
        <v>163066</v>
      </c>
    </row>
    <row r="29402" spans="1:3" x14ac:dyDescent="0.25">
      <c r="A29402" t="s">
        <v>34174</v>
      </c>
      <c r="B29402">
        <v>1</v>
      </c>
      <c r="C29402">
        <v>70500</v>
      </c>
    </row>
    <row r="29403" spans="1:3" x14ac:dyDescent="0.25">
      <c r="A29403" t="s">
        <v>34175</v>
      </c>
      <c r="B29403">
        <v>1</v>
      </c>
      <c r="C29403">
        <v>3301973</v>
      </c>
    </row>
    <row r="29404" spans="1:3" x14ac:dyDescent="0.25">
      <c r="A29404" t="s">
        <v>34176</v>
      </c>
      <c r="B29404">
        <v>1</v>
      </c>
      <c r="C29404">
        <v>67814</v>
      </c>
    </row>
    <row r="29405" spans="1:3" x14ac:dyDescent="0.25">
      <c r="A29405" t="s">
        <v>34177</v>
      </c>
      <c r="B29405">
        <v>1</v>
      </c>
      <c r="C29405">
        <v>44863</v>
      </c>
    </row>
    <row r="29406" spans="1:3" x14ac:dyDescent="0.25">
      <c r="A29406" t="s">
        <v>34178</v>
      </c>
      <c r="B29406">
        <v>1</v>
      </c>
      <c r="C29406">
        <v>590941</v>
      </c>
    </row>
    <row r="29407" spans="1:3" x14ac:dyDescent="0.25">
      <c r="A29407" t="s">
        <v>34179</v>
      </c>
      <c r="B29407">
        <v>1</v>
      </c>
      <c r="C29407">
        <v>65346</v>
      </c>
    </row>
    <row r="29408" spans="1:3" x14ac:dyDescent="0.25">
      <c r="A29408" t="s">
        <v>34180</v>
      </c>
      <c r="B29408">
        <v>1</v>
      </c>
      <c r="C29408">
        <v>4315446</v>
      </c>
    </row>
    <row r="29409" spans="1:3" x14ac:dyDescent="0.25">
      <c r="A29409" t="s">
        <v>34181</v>
      </c>
      <c r="B29409">
        <v>1</v>
      </c>
      <c r="C29409">
        <v>7609037</v>
      </c>
    </row>
    <row r="29410" spans="1:3" x14ac:dyDescent="0.25">
      <c r="A29410" t="s">
        <v>34182</v>
      </c>
      <c r="B29410">
        <v>1</v>
      </c>
      <c r="C29410">
        <v>233692</v>
      </c>
    </row>
    <row r="29411" spans="1:3" x14ac:dyDescent="0.25">
      <c r="A29411" t="s">
        <v>34183</v>
      </c>
      <c r="B29411">
        <v>1</v>
      </c>
      <c r="C29411">
        <v>2024855</v>
      </c>
    </row>
    <row r="29412" spans="1:3" x14ac:dyDescent="0.25">
      <c r="A29412" t="s">
        <v>34184</v>
      </c>
      <c r="B29412">
        <v>1</v>
      </c>
      <c r="C29412">
        <v>226782</v>
      </c>
    </row>
    <row r="29413" spans="1:3" x14ac:dyDescent="0.25">
      <c r="A29413" t="s">
        <v>34185</v>
      </c>
      <c r="B29413">
        <v>1</v>
      </c>
      <c r="C29413">
        <v>67182</v>
      </c>
    </row>
    <row r="29414" spans="1:3" x14ac:dyDescent="0.25">
      <c r="A29414" t="s">
        <v>34186</v>
      </c>
      <c r="B29414">
        <v>1</v>
      </c>
      <c r="C29414">
        <v>899601</v>
      </c>
    </row>
    <row r="29415" spans="1:3" x14ac:dyDescent="0.25">
      <c r="A29415" t="s">
        <v>34187</v>
      </c>
      <c r="B29415">
        <v>1</v>
      </c>
      <c r="C29415">
        <v>14567058</v>
      </c>
    </row>
    <row r="29416" spans="1:3" x14ac:dyDescent="0.25">
      <c r="A29416" t="s">
        <v>34188</v>
      </c>
      <c r="B29416">
        <v>1</v>
      </c>
      <c r="C29416">
        <v>30802</v>
      </c>
    </row>
    <row r="29417" spans="1:3" x14ac:dyDescent="0.25">
      <c r="A29417" t="s">
        <v>34189</v>
      </c>
      <c r="B29417">
        <v>1</v>
      </c>
      <c r="C29417">
        <v>153027</v>
      </c>
    </row>
    <row r="29418" spans="1:3" x14ac:dyDescent="0.25">
      <c r="A29418" t="s">
        <v>34190</v>
      </c>
      <c r="B29418">
        <v>1</v>
      </c>
      <c r="C29418">
        <v>64652</v>
      </c>
    </row>
    <row r="29419" spans="1:3" x14ac:dyDescent="0.25">
      <c r="A29419" t="s">
        <v>34191</v>
      </c>
      <c r="B29419">
        <v>1</v>
      </c>
      <c r="C29419">
        <v>108020</v>
      </c>
    </row>
    <row r="29420" spans="1:3" x14ac:dyDescent="0.25">
      <c r="A29420" t="s">
        <v>34192</v>
      </c>
      <c r="B29420">
        <v>1</v>
      </c>
      <c r="C29420">
        <v>706311</v>
      </c>
    </row>
    <row r="29421" spans="1:3" x14ac:dyDescent="0.25">
      <c r="A29421" t="s">
        <v>34193</v>
      </c>
      <c r="B29421">
        <v>1</v>
      </c>
      <c r="C29421">
        <v>226621</v>
      </c>
    </row>
    <row r="29422" spans="1:3" x14ac:dyDescent="0.25">
      <c r="A29422" t="s">
        <v>34194</v>
      </c>
      <c r="B29422">
        <v>1</v>
      </c>
      <c r="C29422">
        <v>308262</v>
      </c>
    </row>
    <row r="29423" spans="1:3" x14ac:dyDescent="0.25">
      <c r="A29423" t="s">
        <v>34195</v>
      </c>
      <c r="B29423">
        <v>1</v>
      </c>
      <c r="C29423">
        <v>226456</v>
      </c>
    </row>
    <row r="29424" spans="1:3" x14ac:dyDescent="0.25">
      <c r="A29424" t="s">
        <v>34196</v>
      </c>
      <c r="B29424">
        <v>1</v>
      </c>
      <c r="C29424">
        <v>817871</v>
      </c>
    </row>
    <row r="29425" spans="1:3" x14ac:dyDescent="0.25">
      <c r="A29425" t="s">
        <v>34197</v>
      </c>
      <c r="B29425">
        <v>1</v>
      </c>
      <c r="C29425">
        <v>436920</v>
      </c>
    </row>
    <row r="29426" spans="1:3" x14ac:dyDescent="0.25">
      <c r="A29426" t="s">
        <v>34198</v>
      </c>
      <c r="B29426">
        <v>1</v>
      </c>
      <c r="C29426">
        <v>107781</v>
      </c>
    </row>
    <row r="29427" spans="1:3" x14ac:dyDescent="0.25">
      <c r="A29427" t="s">
        <v>34199</v>
      </c>
      <c r="B29427">
        <v>1</v>
      </c>
      <c r="C29427">
        <v>34906672</v>
      </c>
    </row>
    <row r="29428" spans="1:3" x14ac:dyDescent="0.25">
      <c r="A29428" t="s">
        <v>34200</v>
      </c>
      <c r="B29428">
        <v>1</v>
      </c>
      <c r="C29428">
        <v>239911</v>
      </c>
    </row>
    <row r="29429" spans="1:3" x14ac:dyDescent="0.25">
      <c r="A29429" t="s">
        <v>34201</v>
      </c>
      <c r="B29429">
        <v>1</v>
      </c>
      <c r="C29429">
        <v>203863</v>
      </c>
    </row>
    <row r="29430" spans="1:3" x14ac:dyDescent="0.25">
      <c r="A29430" t="s">
        <v>34202</v>
      </c>
      <c r="B29430">
        <v>1</v>
      </c>
      <c r="C29430">
        <v>138609</v>
      </c>
    </row>
    <row r="29431" spans="1:3" x14ac:dyDescent="0.25">
      <c r="A29431" t="s">
        <v>34203</v>
      </c>
      <c r="B29431">
        <v>1</v>
      </c>
      <c r="C29431">
        <v>56757</v>
      </c>
    </row>
    <row r="29432" spans="1:3" x14ac:dyDescent="0.25">
      <c r="A29432" t="s">
        <v>34204</v>
      </c>
      <c r="B29432">
        <v>1</v>
      </c>
      <c r="C29432">
        <v>1022744</v>
      </c>
    </row>
    <row r="29433" spans="1:3" x14ac:dyDescent="0.25">
      <c r="A29433" t="s">
        <v>34205</v>
      </c>
      <c r="B29433">
        <v>1</v>
      </c>
      <c r="C29433">
        <v>79701</v>
      </c>
    </row>
    <row r="29434" spans="1:3" x14ac:dyDescent="0.25">
      <c r="A29434" t="s">
        <v>34206</v>
      </c>
      <c r="B29434">
        <v>1</v>
      </c>
      <c r="C29434">
        <v>25426</v>
      </c>
    </row>
    <row r="29435" spans="1:3" x14ac:dyDescent="0.25">
      <c r="A29435" t="s">
        <v>34207</v>
      </c>
      <c r="B29435">
        <v>1</v>
      </c>
      <c r="C29435">
        <v>245012</v>
      </c>
    </row>
    <row r="29436" spans="1:3" x14ac:dyDescent="0.25">
      <c r="A29436" t="s">
        <v>34208</v>
      </c>
      <c r="B29436">
        <v>1</v>
      </c>
      <c r="C29436">
        <v>9993135</v>
      </c>
    </row>
    <row r="29437" spans="1:3" x14ac:dyDescent="0.25">
      <c r="A29437" t="s">
        <v>34209</v>
      </c>
      <c r="B29437">
        <v>1</v>
      </c>
      <c r="C29437">
        <v>358554</v>
      </c>
    </row>
    <row r="29438" spans="1:3" x14ac:dyDescent="0.25">
      <c r="A29438" t="s">
        <v>34210</v>
      </c>
      <c r="B29438">
        <v>1</v>
      </c>
      <c r="C29438">
        <v>257656</v>
      </c>
    </row>
    <row r="29439" spans="1:3" x14ac:dyDescent="0.25">
      <c r="A29439" t="s">
        <v>34211</v>
      </c>
      <c r="B29439">
        <v>1</v>
      </c>
      <c r="C29439">
        <v>319537</v>
      </c>
    </row>
    <row r="29440" spans="1:3" x14ac:dyDescent="0.25">
      <c r="A29440" t="s">
        <v>34212</v>
      </c>
      <c r="B29440">
        <v>1</v>
      </c>
      <c r="C29440">
        <v>61232</v>
      </c>
    </row>
    <row r="29441" spans="1:3" x14ac:dyDescent="0.25">
      <c r="A29441" t="s">
        <v>34213</v>
      </c>
      <c r="B29441">
        <v>1</v>
      </c>
      <c r="C29441">
        <v>86361</v>
      </c>
    </row>
    <row r="29442" spans="1:3" x14ac:dyDescent="0.25">
      <c r="A29442" t="s">
        <v>34214</v>
      </c>
      <c r="B29442">
        <v>1</v>
      </c>
      <c r="C29442">
        <v>113118</v>
      </c>
    </row>
    <row r="29443" spans="1:3" x14ac:dyDescent="0.25">
      <c r="A29443" t="s">
        <v>34215</v>
      </c>
      <c r="B29443">
        <v>1</v>
      </c>
      <c r="C29443">
        <v>236837</v>
      </c>
    </row>
    <row r="29444" spans="1:3" x14ac:dyDescent="0.25">
      <c r="A29444" t="s">
        <v>34216</v>
      </c>
      <c r="B29444">
        <v>1</v>
      </c>
      <c r="C29444">
        <v>123794</v>
      </c>
    </row>
    <row r="29445" spans="1:3" x14ac:dyDescent="0.25">
      <c r="A29445" t="s">
        <v>34217</v>
      </c>
      <c r="B29445">
        <v>1</v>
      </c>
      <c r="C29445">
        <v>236136</v>
      </c>
    </row>
    <row r="29446" spans="1:3" x14ac:dyDescent="0.25">
      <c r="A29446" t="s">
        <v>34218</v>
      </c>
      <c r="B29446">
        <v>1</v>
      </c>
      <c r="C29446">
        <v>761684</v>
      </c>
    </row>
    <row r="29447" spans="1:3" x14ac:dyDescent="0.25">
      <c r="A29447" t="s">
        <v>34219</v>
      </c>
      <c r="B29447">
        <v>1</v>
      </c>
      <c r="C29447">
        <v>341592</v>
      </c>
    </row>
    <row r="29448" spans="1:3" x14ac:dyDescent="0.25">
      <c r="A29448" t="s">
        <v>34220</v>
      </c>
      <c r="B29448">
        <v>1</v>
      </c>
      <c r="C29448">
        <v>921320</v>
      </c>
    </row>
    <row r="29449" spans="1:3" x14ac:dyDescent="0.25">
      <c r="A29449" t="s">
        <v>34221</v>
      </c>
      <c r="B29449">
        <v>1</v>
      </c>
      <c r="C29449">
        <v>1739030</v>
      </c>
    </row>
    <row r="29450" spans="1:3" x14ac:dyDescent="0.25">
      <c r="A29450" t="s">
        <v>34222</v>
      </c>
      <c r="B29450">
        <v>1</v>
      </c>
      <c r="C29450">
        <v>55124</v>
      </c>
    </row>
    <row r="29451" spans="1:3" x14ac:dyDescent="0.25">
      <c r="A29451" t="s">
        <v>34223</v>
      </c>
      <c r="B29451">
        <v>1</v>
      </c>
      <c r="C29451">
        <v>42710</v>
      </c>
    </row>
    <row r="29452" spans="1:3" x14ac:dyDescent="0.25">
      <c r="A29452" t="s">
        <v>34224</v>
      </c>
      <c r="B29452">
        <v>1</v>
      </c>
      <c r="C29452">
        <v>183726</v>
      </c>
    </row>
    <row r="29453" spans="1:3" x14ac:dyDescent="0.25">
      <c r="A29453" t="s">
        <v>34225</v>
      </c>
      <c r="B29453">
        <v>1</v>
      </c>
      <c r="C29453">
        <v>63041</v>
      </c>
    </row>
    <row r="29454" spans="1:3" x14ac:dyDescent="0.25">
      <c r="A29454" t="s">
        <v>34226</v>
      </c>
      <c r="B29454">
        <v>1</v>
      </c>
      <c r="C29454">
        <v>220216</v>
      </c>
    </row>
    <row r="29455" spans="1:3" x14ac:dyDescent="0.25">
      <c r="A29455" t="s">
        <v>34227</v>
      </c>
      <c r="B29455">
        <v>1</v>
      </c>
      <c r="C29455">
        <v>584432</v>
      </c>
    </row>
    <row r="29456" spans="1:3" x14ac:dyDescent="0.25">
      <c r="A29456" t="s">
        <v>34228</v>
      </c>
      <c r="B29456">
        <v>1</v>
      </c>
      <c r="C29456">
        <v>584737</v>
      </c>
    </row>
    <row r="29457" spans="1:3" x14ac:dyDescent="0.25">
      <c r="A29457" t="s">
        <v>34229</v>
      </c>
      <c r="B29457">
        <v>1</v>
      </c>
      <c r="C29457">
        <v>313878</v>
      </c>
    </row>
    <row r="29458" spans="1:3" x14ac:dyDescent="0.25">
      <c r="A29458" t="s">
        <v>34230</v>
      </c>
      <c r="B29458">
        <v>1</v>
      </c>
      <c r="C29458">
        <v>84512</v>
      </c>
    </row>
    <row r="29459" spans="1:3" x14ac:dyDescent="0.25">
      <c r="A29459" t="s">
        <v>34231</v>
      </c>
      <c r="B29459">
        <v>1</v>
      </c>
      <c r="C29459">
        <v>58890</v>
      </c>
    </row>
    <row r="29460" spans="1:3" x14ac:dyDescent="0.25">
      <c r="A29460" t="s">
        <v>34232</v>
      </c>
      <c r="B29460">
        <v>1</v>
      </c>
      <c r="C29460">
        <v>1708506</v>
      </c>
    </row>
    <row r="29461" spans="1:3" x14ac:dyDescent="0.25">
      <c r="A29461" t="s">
        <v>34233</v>
      </c>
      <c r="B29461">
        <v>1</v>
      </c>
      <c r="C29461">
        <v>1918659</v>
      </c>
    </row>
    <row r="29462" spans="1:3" x14ac:dyDescent="0.25">
      <c r="A29462" t="s">
        <v>34234</v>
      </c>
      <c r="B29462">
        <v>1</v>
      </c>
      <c r="C29462">
        <v>116137</v>
      </c>
    </row>
    <row r="29463" spans="1:3" x14ac:dyDescent="0.25">
      <c r="A29463" t="s">
        <v>34235</v>
      </c>
      <c r="B29463">
        <v>1</v>
      </c>
      <c r="C29463">
        <v>66136</v>
      </c>
    </row>
    <row r="29464" spans="1:3" x14ac:dyDescent="0.25">
      <c r="A29464" t="s">
        <v>34236</v>
      </c>
      <c r="B29464">
        <v>1</v>
      </c>
      <c r="C29464">
        <v>285995</v>
      </c>
    </row>
    <row r="29465" spans="1:3" x14ac:dyDescent="0.25">
      <c r="A29465" t="s">
        <v>34237</v>
      </c>
      <c r="B29465">
        <v>1</v>
      </c>
      <c r="C29465">
        <v>931600</v>
      </c>
    </row>
    <row r="29466" spans="1:3" x14ac:dyDescent="0.25">
      <c r="A29466" t="s">
        <v>34238</v>
      </c>
      <c r="B29466">
        <v>1</v>
      </c>
      <c r="C29466">
        <v>82647</v>
      </c>
    </row>
    <row r="29467" spans="1:3" x14ac:dyDescent="0.25">
      <c r="A29467" t="s">
        <v>34239</v>
      </c>
      <c r="B29467">
        <v>1</v>
      </c>
      <c r="C29467">
        <v>262406</v>
      </c>
    </row>
    <row r="29468" spans="1:3" x14ac:dyDescent="0.25">
      <c r="A29468" t="s">
        <v>34240</v>
      </c>
      <c r="B29468">
        <v>1</v>
      </c>
      <c r="C29468">
        <v>63125</v>
      </c>
    </row>
    <row r="29469" spans="1:3" x14ac:dyDescent="0.25">
      <c r="A29469" t="s">
        <v>34241</v>
      </c>
      <c r="B29469">
        <v>1</v>
      </c>
      <c r="C29469">
        <v>330400</v>
      </c>
    </row>
    <row r="29470" spans="1:3" x14ac:dyDescent="0.25">
      <c r="A29470" t="s">
        <v>34242</v>
      </c>
      <c r="B29470">
        <v>1</v>
      </c>
      <c r="C29470">
        <v>380028</v>
      </c>
    </row>
    <row r="29471" spans="1:3" x14ac:dyDescent="0.25">
      <c r="A29471" t="s">
        <v>34243</v>
      </c>
      <c r="B29471">
        <v>1</v>
      </c>
      <c r="C29471">
        <v>1691333</v>
      </c>
    </row>
    <row r="29472" spans="1:3" x14ac:dyDescent="0.25">
      <c r="A29472" t="s">
        <v>34244</v>
      </c>
      <c r="B29472">
        <v>1</v>
      </c>
      <c r="C29472">
        <v>245275</v>
      </c>
    </row>
    <row r="29473" spans="1:3" x14ac:dyDescent="0.25">
      <c r="A29473" t="s">
        <v>34245</v>
      </c>
      <c r="B29473">
        <v>1</v>
      </c>
      <c r="C29473">
        <v>213899</v>
      </c>
    </row>
    <row r="29474" spans="1:3" x14ac:dyDescent="0.25">
      <c r="A29474" t="s">
        <v>34246</v>
      </c>
      <c r="B29474">
        <v>1</v>
      </c>
      <c r="C29474">
        <v>3623315</v>
      </c>
    </row>
    <row r="29475" spans="1:3" x14ac:dyDescent="0.25">
      <c r="A29475" t="s">
        <v>34247</v>
      </c>
      <c r="B29475">
        <v>1</v>
      </c>
      <c r="C29475">
        <v>580049</v>
      </c>
    </row>
    <row r="29476" spans="1:3" x14ac:dyDescent="0.25">
      <c r="A29476" t="s">
        <v>34248</v>
      </c>
      <c r="B29476">
        <v>1</v>
      </c>
      <c r="C29476">
        <v>322526</v>
      </c>
    </row>
    <row r="29477" spans="1:3" x14ac:dyDescent="0.25">
      <c r="A29477" t="s">
        <v>34249</v>
      </c>
      <c r="B29477">
        <v>1</v>
      </c>
      <c r="C29477">
        <v>56894</v>
      </c>
    </row>
    <row r="29478" spans="1:3" x14ac:dyDescent="0.25">
      <c r="A29478" t="s">
        <v>34250</v>
      </c>
      <c r="B29478">
        <v>1</v>
      </c>
      <c r="C29478">
        <v>745155</v>
      </c>
    </row>
    <row r="29479" spans="1:3" x14ac:dyDescent="0.25">
      <c r="A29479" t="s">
        <v>34251</v>
      </c>
      <c r="B29479">
        <v>1</v>
      </c>
      <c r="C29479">
        <v>290354</v>
      </c>
    </row>
    <row r="29480" spans="1:3" x14ac:dyDescent="0.25">
      <c r="A29480" t="s">
        <v>34252</v>
      </c>
      <c r="B29480">
        <v>1</v>
      </c>
      <c r="C29480">
        <v>376087</v>
      </c>
    </row>
    <row r="29481" spans="1:3" x14ac:dyDescent="0.25">
      <c r="A29481" t="s">
        <v>34253</v>
      </c>
      <c r="B29481">
        <v>1</v>
      </c>
      <c r="C29481">
        <v>110126</v>
      </c>
    </row>
    <row r="29482" spans="1:3" x14ac:dyDescent="0.25">
      <c r="A29482" t="s">
        <v>34254</v>
      </c>
      <c r="B29482">
        <v>1</v>
      </c>
      <c r="C29482">
        <v>442620</v>
      </c>
    </row>
    <row r="29483" spans="1:3" x14ac:dyDescent="0.25">
      <c r="A29483" t="s">
        <v>34255</v>
      </c>
      <c r="B29483">
        <v>1</v>
      </c>
      <c r="C29483">
        <v>850711</v>
      </c>
    </row>
    <row r="29484" spans="1:3" x14ac:dyDescent="0.25">
      <c r="A29484" t="s">
        <v>34256</v>
      </c>
      <c r="B29484">
        <v>1</v>
      </c>
      <c r="C29484">
        <v>954220</v>
      </c>
    </row>
    <row r="29485" spans="1:3" x14ac:dyDescent="0.25">
      <c r="A29485" t="s">
        <v>34257</v>
      </c>
      <c r="B29485">
        <v>1</v>
      </c>
      <c r="C29485">
        <v>2278285</v>
      </c>
    </row>
    <row r="29486" spans="1:3" x14ac:dyDescent="0.25">
      <c r="A29486" t="s">
        <v>34258</v>
      </c>
      <c r="B29486">
        <v>1</v>
      </c>
      <c r="C29486">
        <v>1315049</v>
      </c>
    </row>
    <row r="29487" spans="1:3" x14ac:dyDescent="0.25">
      <c r="A29487" t="s">
        <v>34259</v>
      </c>
      <c r="B29487">
        <v>1</v>
      </c>
      <c r="C29487">
        <v>32835</v>
      </c>
    </row>
    <row r="29488" spans="1:3" x14ac:dyDescent="0.25">
      <c r="A29488" t="s">
        <v>34260</v>
      </c>
      <c r="B29488">
        <v>1</v>
      </c>
      <c r="C29488">
        <v>10093897</v>
      </c>
    </row>
    <row r="29489" spans="1:3" x14ac:dyDescent="0.25">
      <c r="A29489" t="s">
        <v>34261</v>
      </c>
      <c r="B29489">
        <v>1</v>
      </c>
      <c r="C29489">
        <v>607802</v>
      </c>
    </row>
    <row r="29490" spans="1:3" x14ac:dyDescent="0.25">
      <c r="A29490" t="s">
        <v>34262</v>
      </c>
      <c r="B29490">
        <v>1</v>
      </c>
      <c r="C29490">
        <v>3325642</v>
      </c>
    </row>
    <row r="29491" spans="1:3" x14ac:dyDescent="0.25">
      <c r="A29491" t="s">
        <v>34263</v>
      </c>
      <c r="B29491">
        <v>1</v>
      </c>
      <c r="C29491">
        <v>1138128</v>
      </c>
    </row>
    <row r="29492" spans="1:3" x14ac:dyDescent="0.25">
      <c r="A29492" t="s">
        <v>34264</v>
      </c>
      <c r="B29492">
        <v>1</v>
      </c>
      <c r="C29492">
        <v>950139</v>
      </c>
    </row>
    <row r="29493" spans="1:3" x14ac:dyDescent="0.25">
      <c r="A29493" t="s">
        <v>34265</v>
      </c>
      <c r="B29493">
        <v>1</v>
      </c>
      <c r="C29493">
        <v>260688</v>
      </c>
    </row>
    <row r="29494" spans="1:3" x14ac:dyDescent="0.25">
      <c r="A29494" t="s">
        <v>34266</v>
      </c>
      <c r="B29494">
        <v>1</v>
      </c>
      <c r="C29494">
        <v>264549</v>
      </c>
    </row>
    <row r="29495" spans="1:3" x14ac:dyDescent="0.25">
      <c r="A29495" t="s">
        <v>34267</v>
      </c>
      <c r="B29495">
        <v>1</v>
      </c>
      <c r="C29495">
        <v>4279597</v>
      </c>
    </row>
    <row r="29496" spans="1:3" x14ac:dyDescent="0.25">
      <c r="A29496" t="s">
        <v>34268</v>
      </c>
      <c r="B29496">
        <v>1</v>
      </c>
      <c r="C29496">
        <v>1149143</v>
      </c>
    </row>
    <row r="29497" spans="1:3" x14ac:dyDescent="0.25">
      <c r="A29497" t="s">
        <v>34269</v>
      </c>
      <c r="B29497">
        <v>1</v>
      </c>
      <c r="C29497">
        <v>177643</v>
      </c>
    </row>
    <row r="29498" spans="1:3" x14ac:dyDescent="0.25">
      <c r="A29498" t="s">
        <v>34270</v>
      </c>
      <c r="B29498">
        <v>1</v>
      </c>
      <c r="C29498">
        <v>105782</v>
      </c>
    </row>
    <row r="29499" spans="1:3" x14ac:dyDescent="0.25">
      <c r="A29499" t="s">
        <v>34271</v>
      </c>
      <c r="B29499">
        <v>1</v>
      </c>
      <c r="C29499">
        <v>13613</v>
      </c>
    </row>
    <row r="29500" spans="1:3" x14ac:dyDescent="0.25">
      <c r="A29500" t="s">
        <v>34272</v>
      </c>
      <c r="B29500">
        <v>1</v>
      </c>
      <c r="C29500">
        <v>90034</v>
      </c>
    </row>
    <row r="29501" spans="1:3" x14ac:dyDescent="0.25">
      <c r="A29501" t="s">
        <v>34273</v>
      </c>
      <c r="B29501">
        <v>1</v>
      </c>
      <c r="C29501">
        <v>84254</v>
      </c>
    </row>
    <row r="29502" spans="1:3" x14ac:dyDescent="0.25">
      <c r="A29502" t="s">
        <v>34274</v>
      </c>
      <c r="B29502">
        <v>1</v>
      </c>
      <c r="C29502">
        <v>16511</v>
      </c>
    </row>
    <row r="29503" spans="1:3" x14ac:dyDescent="0.25">
      <c r="A29503" t="s">
        <v>34275</v>
      </c>
      <c r="B29503">
        <v>1</v>
      </c>
      <c r="C29503">
        <v>182485</v>
      </c>
    </row>
    <row r="29504" spans="1:3" x14ac:dyDescent="0.25">
      <c r="A29504" t="s">
        <v>34276</v>
      </c>
      <c r="B29504">
        <v>1</v>
      </c>
      <c r="C29504">
        <v>393591</v>
      </c>
    </row>
    <row r="29505" spans="1:3" x14ac:dyDescent="0.25">
      <c r="A29505" t="s">
        <v>34277</v>
      </c>
      <c r="B29505">
        <v>1</v>
      </c>
      <c r="C29505">
        <v>127776</v>
      </c>
    </row>
    <row r="29506" spans="1:3" x14ac:dyDescent="0.25">
      <c r="A29506" t="s">
        <v>34278</v>
      </c>
      <c r="B29506">
        <v>1</v>
      </c>
      <c r="C29506">
        <v>95054</v>
      </c>
    </row>
    <row r="29507" spans="1:3" x14ac:dyDescent="0.25">
      <c r="A29507" t="s">
        <v>34279</v>
      </c>
      <c r="B29507">
        <v>1</v>
      </c>
      <c r="C29507">
        <v>467640</v>
      </c>
    </row>
    <row r="29508" spans="1:3" x14ac:dyDescent="0.25">
      <c r="A29508" t="s">
        <v>34280</v>
      </c>
      <c r="B29508">
        <v>1</v>
      </c>
      <c r="C29508">
        <v>4839341</v>
      </c>
    </row>
    <row r="29509" spans="1:3" x14ac:dyDescent="0.25">
      <c r="A29509" t="s">
        <v>34281</v>
      </c>
      <c r="B29509">
        <v>1</v>
      </c>
      <c r="C29509">
        <v>3493106</v>
      </c>
    </row>
    <row r="29510" spans="1:3" x14ac:dyDescent="0.25">
      <c r="A29510" t="s">
        <v>34282</v>
      </c>
      <c r="B29510">
        <v>1</v>
      </c>
      <c r="C29510">
        <v>850995</v>
      </c>
    </row>
    <row r="29511" spans="1:3" x14ac:dyDescent="0.25">
      <c r="A29511" t="s">
        <v>34283</v>
      </c>
      <c r="B29511">
        <v>1</v>
      </c>
      <c r="C29511">
        <v>3334741</v>
      </c>
    </row>
    <row r="29512" spans="1:3" x14ac:dyDescent="0.25">
      <c r="A29512" t="s">
        <v>34284</v>
      </c>
      <c r="B29512">
        <v>1</v>
      </c>
      <c r="C29512">
        <v>274655</v>
      </c>
    </row>
    <row r="29513" spans="1:3" x14ac:dyDescent="0.25">
      <c r="A29513" t="s">
        <v>34285</v>
      </c>
      <c r="B29513">
        <v>1</v>
      </c>
      <c r="C29513">
        <v>1256929</v>
      </c>
    </row>
    <row r="29514" spans="1:3" x14ac:dyDescent="0.25">
      <c r="A29514" t="s">
        <v>34286</v>
      </c>
      <c r="B29514">
        <v>1</v>
      </c>
      <c r="C29514">
        <v>3551739</v>
      </c>
    </row>
    <row r="29515" spans="1:3" x14ac:dyDescent="0.25">
      <c r="A29515" t="s">
        <v>34287</v>
      </c>
      <c r="B29515">
        <v>1</v>
      </c>
      <c r="C29515">
        <v>17538128</v>
      </c>
    </row>
    <row r="29516" spans="1:3" x14ac:dyDescent="0.25">
      <c r="A29516" t="s">
        <v>34288</v>
      </c>
      <c r="B29516">
        <v>1</v>
      </c>
      <c r="C29516">
        <v>2241819</v>
      </c>
    </row>
    <row r="29517" spans="1:3" x14ac:dyDescent="0.25">
      <c r="A29517" t="s">
        <v>34289</v>
      </c>
      <c r="B29517">
        <v>1</v>
      </c>
      <c r="C29517">
        <v>1108897</v>
      </c>
    </row>
    <row r="29518" spans="1:3" x14ac:dyDescent="0.25">
      <c r="A29518" t="s">
        <v>34290</v>
      </c>
      <c r="B29518">
        <v>1</v>
      </c>
      <c r="C29518">
        <v>34641000</v>
      </c>
    </row>
    <row r="29519" spans="1:3" x14ac:dyDescent="0.25">
      <c r="A29519" t="s">
        <v>34291</v>
      </c>
      <c r="B29519">
        <v>1</v>
      </c>
      <c r="C29519">
        <v>351393</v>
      </c>
    </row>
    <row r="29520" spans="1:3" x14ac:dyDescent="0.25">
      <c r="A29520" t="s">
        <v>34292</v>
      </c>
      <c r="B29520">
        <v>1</v>
      </c>
      <c r="C29520">
        <v>764026</v>
      </c>
    </row>
    <row r="29521" spans="1:3" x14ac:dyDescent="0.25">
      <c r="A29521" t="s">
        <v>34293</v>
      </c>
      <c r="B29521">
        <v>1</v>
      </c>
      <c r="C29521">
        <v>657516</v>
      </c>
    </row>
    <row r="29522" spans="1:3" x14ac:dyDescent="0.25">
      <c r="A29522" t="s">
        <v>34294</v>
      </c>
      <c r="B29522">
        <v>1</v>
      </c>
      <c r="C29522">
        <v>515709</v>
      </c>
    </row>
    <row r="29523" spans="1:3" x14ac:dyDescent="0.25">
      <c r="A29523" t="s">
        <v>34295</v>
      </c>
      <c r="B29523">
        <v>1</v>
      </c>
      <c r="C29523">
        <v>371545</v>
      </c>
    </row>
    <row r="29524" spans="1:3" x14ac:dyDescent="0.25">
      <c r="A29524" t="s">
        <v>34296</v>
      </c>
      <c r="B29524">
        <v>1</v>
      </c>
      <c r="C29524">
        <v>144419</v>
      </c>
    </row>
    <row r="29525" spans="1:3" x14ac:dyDescent="0.25">
      <c r="A29525" t="s">
        <v>34297</v>
      </c>
      <c r="B29525">
        <v>1</v>
      </c>
      <c r="C29525">
        <v>576170</v>
      </c>
    </row>
    <row r="29526" spans="1:3" x14ac:dyDescent="0.25">
      <c r="A29526" t="s">
        <v>34298</v>
      </c>
      <c r="B29526">
        <v>1</v>
      </c>
      <c r="C29526">
        <v>286066</v>
      </c>
    </row>
    <row r="29527" spans="1:3" x14ac:dyDescent="0.25">
      <c r="A29527" t="s">
        <v>34299</v>
      </c>
      <c r="B29527">
        <v>1</v>
      </c>
      <c r="C29527">
        <v>6223424</v>
      </c>
    </row>
    <row r="29528" spans="1:3" x14ac:dyDescent="0.25">
      <c r="A29528" t="s">
        <v>34300</v>
      </c>
      <c r="B29528">
        <v>1</v>
      </c>
      <c r="C29528">
        <v>37933</v>
      </c>
    </row>
    <row r="29529" spans="1:3" x14ac:dyDescent="0.25">
      <c r="A29529" t="s">
        <v>34301</v>
      </c>
      <c r="B29529">
        <v>1</v>
      </c>
      <c r="C29529">
        <v>9426936</v>
      </c>
    </row>
    <row r="29530" spans="1:3" x14ac:dyDescent="0.25">
      <c r="A29530" t="s">
        <v>34302</v>
      </c>
      <c r="B29530">
        <v>1</v>
      </c>
      <c r="C29530">
        <v>18900207</v>
      </c>
    </row>
    <row r="29531" spans="1:3" x14ac:dyDescent="0.25">
      <c r="A29531" t="s">
        <v>34303</v>
      </c>
      <c r="B29531">
        <v>1</v>
      </c>
      <c r="C29531">
        <v>2263724</v>
      </c>
    </row>
    <row r="29532" spans="1:3" x14ac:dyDescent="0.25">
      <c r="A29532" t="s">
        <v>34304</v>
      </c>
      <c r="B29532">
        <v>1</v>
      </c>
      <c r="C29532">
        <v>218356</v>
      </c>
    </row>
    <row r="29533" spans="1:3" x14ac:dyDescent="0.25">
      <c r="A29533" t="s">
        <v>34305</v>
      </c>
      <c r="B29533">
        <v>1</v>
      </c>
      <c r="C29533">
        <v>179405</v>
      </c>
    </row>
    <row r="29534" spans="1:3" x14ac:dyDescent="0.25">
      <c r="A29534" t="s">
        <v>34306</v>
      </c>
      <c r="B29534">
        <v>1</v>
      </c>
      <c r="C29534">
        <v>40291313</v>
      </c>
    </row>
    <row r="29535" spans="1:3" x14ac:dyDescent="0.25">
      <c r="A29535" t="s">
        <v>34307</v>
      </c>
      <c r="B29535">
        <v>1</v>
      </c>
      <c r="C29535">
        <v>326911</v>
      </c>
    </row>
    <row r="29536" spans="1:3" x14ac:dyDescent="0.25">
      <c r="A29536" t="s">
        <v>34308</v>
      </c>
      <c r="B29536">
        <v>1</v>
      </c>
      <c r="C29536">
        <v>140748</v>
      </c>
    </row>
    <row r="29537" spans="1:3" x14ac:dyDescent="0.25">
      <c r="A29537" t="s">
        <v>34309</v>
      </c>
      <c r="B29537">
        <v>1</v>
      </c>
      <c r="C29537">
        <v>932908</v>
      </c>
    </row>
    <row r="29538" spans="1:3" x14ac:dyDescent="0.25">
      <c r="A29538" t="s">
        <v>34310</v>
      </c>
      <c r="B29538">
        <v>1</v>
      </c>
      <c r="C29538">
        <v>147945</v>
      </c>
    </row>
    <row r="29539" spans="1:3" x14ac:dyDescent="0.25">
      <c r="A29539" t="s">
        <v>34311</v>
      </c>
      <c r="B29539">
        <v>1</v>
      </c>
      <c r="C29539">
        <v>85120</v>
      </c>
    </row>
    <row r="29540" spans="1:3" x14ac:dyDescent="0.25">
      <c r="A29540" t="s">
        <v>34312</v>
      </c>
      <c r="B29540">
        <v>1</v>
      </c>
      <c r="C29540">
        <v>121889</v>
      </c>
    </row>
    <row r="29541" spans="1:3" x14ac:dyDescent="0.25">
      <c r="A29541" t="s">
        <v>34313</v>
      </c>
      <c r="B29541">
        <v>1</v>
      </c>
      <c r="C29541">
        <v>35921</v>
      </c>
    </row>
    <row r="29542" spans="1:3" x14ac:dyDescent="0.25">
      <c r="A29542" t="s">
        <v>34314</v>
      </c>
      <c r="B29542">
        <v>1</v>
      </c>
      <c r="C29542">
        <v>109325</v>
      </c>
    </row>
    <row r="29543" spans="1:3" x14ac:dyDescent="0.25">
      <c r="A29543" t="s">
        <v>34315</v>
      </c>
      <c r="B29543">
        <v>1</v>
      </c>
      <c r="C29543">
        <v>941177</v>
      </c>
    </row>
    <row r="29544" spans="1:3" x14ac:dyDescent="0.25">
      <c r="A29544" t="s">
        <v>34316</v>
      </c>
      <c r="B29544">
        <v>1</v>
      </c>
      <c r="C29544">
        <v>249456</v>
      </c>
    </row>
    <row r="29545" spans="1:3" x14ac:dyDescent="0.25">
      <c r="A29545" t="s">
        <v>34317</v>
      </c>
      <c r="B29545">
        <v>1</v>
      </c>
      <c r="C29545">
        <v>1725724</v>
      </c>
    </row>
    <row r="29546" spans="1:3" x14ac:dyDescent="0.25">
      <c r="A29546" t="s">
        <v>34318</v>
      </c>
      <c r="B29546">
        <v>1</v>
      </c>
      <c r="C29546">
        <v>100182</v>
      </c>
    </row>
    <row r="29547" spans="1:3" x14ac:dyDescent="0.25">
      <c r="A29547" t="s">
        <v>34319</v>
      </c>
      <c r="B29547">
        <v>1</v>
      </c>
      <c r="C29547">
        <v>58582000</v>
      </c>
    </row>
    <row r="29548" spans="1:3" x14ac:dyDescent="0.25">
      <c r="A29548" t="s">
        <v>34320</v>
      </c>
      <c r="B29548">
        <v>1</v>
      </c>
      <c r="C29548">
        <v>269290</v>
      </c>
    </row>
    <row r="29549" spans="1:3" x14ac:dyDescent="0.25">
      <c r="A29549" t="s">
        <v>34321</v>
      </c>
      <c r="B29549">
        <v>1</v>
      </c>
      <c r="C29549">
        <v>339647</v>
      </c>
    </row>
    <row r="29550" spans="1:3" x14ac:dyDescent="0.25">
      <c r="A29550" t="s">
        <v>34322</v>
      </c>
      <c r="B29550">
        <v>1</v>
      </c>
      <c r="C29550">
        <v>57993</v>
      </c>
    </row>
    <row r="29551" spans="1:3" x14ac:dyDescent="0.25">
      <c r="A29551" t="s">
        <v>34323</v>
      </c>
      <c r="B29551">
        <v>1</v>
      </c>
      <c r="C29551">
        <v>733464</v>
      </c>
    </row>
    <row r="29552" spans="1:3" x14ac:dyDescent="0.25">
      <c r="A29552" t="s">
        <v>34324</v>
      </c>
      <c r="B29552">
        <v>1</v>
      </c>
      <c r="C29552">
        <v>76874</v>
      </c>
    </row>
    <row r="29553" spans="1:3" x14ac:dyDescent="0.25">
      <c r="A29553" t="s">
        <v>34325</v>
      </c>
      <c r="B29553">
        <v>1</v>
      </c>
      <c r="C29553">
        <v>201920</v>
      </c>
    </row>
    <row r="29554" spans="1:3" x14ac:dyDescent="0.25">
      <c r="A29554" t="s">
        <v>34326</v>
      </c>
      <c r="B29554">
        <v>1</v>
      </c>
      <c r="C29554">
        <v>168693</v>
      </c>
    </row>
    <row r="29555" spans="1:3" x14ac:dyDescent="0.25">
      <c r="A29555" t="s">
        <v>34327</v>
      </c>
      <c r="B29555">
        <v>1</v>
      </c>
      <c r="C29555">
        <v>214343</v>
      </c>
    </row>
    <row r="29556" spans="1:3" x14ac:dyDescent="0.25">
      <c r="A29556" t="s">
        <v>34328</v>
      </c>
      <c r="B29556">
        <v>1</v>
      </c>
      <c r="C29556">
        <v>187344</v>
      </c>
    </row>
    <row r="29557" spans="1:3" x14ac:dyDescent="0.25">
      <c r="A29557" t="s">
        <v>34329</v>
      </c>
      <c r="B29557">
        <v>1</v>
      </c>
      <c r="C29557">
        <v>80241</v>
      </c>
    </row>
    <row r="29558" spans="1:3" x14ac:dyDescent="0.25">
      <c r="A29558" t="s">
        <v>34330</v>
      </c>
      <c r="B29558">
        <v>1</v>
      </c>
      <c r="C29558">
        <v>41444</v>
      </c>
    </row>
    <row r="29559" spans="1:3" x14ac:dyDescent="0.25">
      <c r="A29559" t="s">
        <v>34331</v>
      </c>
      <c r="B29559">
        <v>1</v>
      </c>
      <c r="C29559">
        <v>77359</v>
      </c>
    </row>
    <row r="29560" spans="1:3" x14ac:dyDescent="0.25">
      <c r="A29560" t="s">
        <v>34332</v>
      </c>
      <c r="B29560">
        <v>1</v>
      </c>
      <c r="C29560">
        <v>797509</v>
      </c>
    </row>
    <row r="29561" spans="1:3" x14ac:dyDescent="0.25">
      <c r="A29561" t="s">
        <v>34333</v>
      </c>
      <c r="B29561">
        <v>1</v>
      </c>
      <c r="C29561">
        <v>49568</v>
      </c>
    </row>
    <row r="29562" spans="1:3" x14ac:dyDescent="0.25">
      <c r="A29562" t="s">
        <v>34334</v>
      </c>
      <c r="B29562">
        <v>1</v>
      </c>
      <c r="C29562">
        <v>226178</v>
      </c>
    </row>
    <row r="29563" spans="1:3" x14ac:dyDescent="0.25">
      <c r="A29563" t="s">
        <v>34335</v>
      </c>
      <c r="B29563">
        <v>1</v>
      </c>
      <c r="C29563">
        <v>426586</v>
      </c>
    </row>
    <row r="29564" spans="1:3" x14ac:dyDescent="0.25">
      <c r="A29564" t="s">
        <v>34336</v>
      </c>
      <c r="B29564">
        <v>1</v>
      </c>
      <c r="C29564">
        <v>387548</v>
      </c>
    </row>
    <row r="29565" spans="1:3" x14ac:dyDescent="0.25">
      <c r="A29565" t="s">
        <v>34337</v>
      </c>
      <c r="B29565">
        <v>1</v>
      </c>
      <c r="C29565">
        <v>401208</v>
      </c>
    </row>
    <row r="29566" spans="1:3" x14ac:dyDescent="0.25">
      <c r="A29566" t="s">
        <v>34338</v>
      </c>
      <c r="B29566">
        <v>1</v>
      </c>
      <c r="C29566">
        <v>539112</v>
      </c>
    </row>
    <row r="29567" spans="1:3" x14ac:dyDescent="0.25">
      <c r="A29567" t="s">
        <v>34339</v>
      </c>
      <c r="B29567">
        <v>1</v>
      </c>
      <c r="C29567">
        <v>392891</v>
      </c>
    </row>
    <row r="29568" spans="1:3" x14ac:dyDescent="0.25">
      <c r="A29568" t="s">
        <v>34340</v>
      </c>
      <c r="B29568">
        <v>1</v>
      </c>
      <c r="C29568">
        <v>75285</v>
      </c>
    </row>
    <row r="29569" spans="1:3" x14ac:dyDescent="0.25">
      <c r="A29569" t="s">
        <v>34341</v>
      </c>
      <c r="B29569">
        <v>1</v>
      </c>
      <c r="C29569">
        <v>60003</v>
      </c>
    </row>
    <row r="29570" spans="1:3" x14ac:dyDescent="0.25">
      <c r="A29570" t="s">
        <v>34342</v>
      </c>
      <c r="B29570">
        <v>1</v>
      </c>
      <c r="C29570">
        <v>445867</v>
      </c>
    </row>
    <row r="29571" spans="1:3" x14ac:dyDescent="0.25">
      <c r="A29571" t="s">
        <v>34343</v>
      </c>
      <c r="B29571">
        <v>1</v>
      </c>
      <c r="C29571">
        <v>4175547</v>
      </c>
    </row>
    <row r="29572" spans="1:3" x14ac:dyDescent="0.25">
      <c r="A29572" t="s">
        <v>34344</v>
      </c>
      <c r="B29572">
        <v>1</v>
      </c>
      <c r="C29572">
        <v>396559</v>
      </c>
    </row>
    <row r="29573" spans="1:3" x14ac:dyDescent="0.25">
      <c r="A29573" t="s">
        <v>34345</v>
      </c>
      <c r="B29573">
        <v>1</v>
      </c>
      <c r="C29573">
        <v>1083052</v>
      </c>
    </row>
    <row r="29574" spans="1:3" x14ac:dyDescent="0.25">
      <c r="A29574" t="s">
        <v>34346</v>
      </c>
      <c r="B29574">
        <v>1</v>
      </c>
      <c r="C29574">
        <v>129452</v>
      </c>
    </row>
    <row r="29575" spans="1:3" x14ac:dyDescent="0.25">
      <c r="A29575" t="s">
        <v>34347</v>
      </c>
      <c r="B29575">
        <v>1</v>
      </c>
      <c r="C29575">
        <v>179059</v>
      </c>
    </row>
    <row r="29576" spans="1:3" x14ac:dyDescent="0.25">
      <c r="A29576" t="s">
        <v>34348</v>
      </c>
      <c r="B29576">
        <v>1</v>
      </c>
      <c r="C29576">
        <v>286241</v>
      </c>
    </row>
    <row r="29577" spans="1:3" x14ac:dyDescent="0.25">
      <c r="A29577" t="s">
        <v>34349</v>
      </c>
      <c r="B29577">
        <v>1</v>
      </c>
      <c r="C29577">
        <v>386926</v>
      </c>
    </row>
    <row r="29578" spans="1:3" x14ac:dyDescent="0.25">
      <c r="A29578" t="s">
        <v>34350</v>
      </c>
      <c r="B29578">
        <v>1</v>
      </c>
      <c r="C29578">
        <v>236552</v>
      </c>
    </row>
    <row r="29579" spans="1:3" x14ac:dyDescent="0.25">
      <c r="A29579" t="s">
        <v>34351</v>
      </c>
      <c r="B29579">
        <v>1</v>
      </c>
      <c r="C29579">
        <v>544482</v>
      </c>
    </row>
    <row r="29580" spans="1:3" x14ac:dyDescent="0.25">
      <c r="A29580" t="s">
        <v>34352</v>
      </c>
      <c r="B29580">
        <v>1</v>
      </c>
      <c r="C29580">
        <v>335978</v>
      </c>
    </row>
    <row r="29581" spans="1:3" x14ac:dyDescent="0.25">
      <c r="A29581" t="s">
        <v>34353</v>
      </c>
      <c r="B29581">
        <v>1</v>
      </c>
      <c r="C29581">
        <v>305448</v>
      </c>
    </row>
    <row r="29582" spans="1:3" x14ac:dyDescent="0.25">
      <c r="A29582" t="s">
        <v>34354</v>
      </c>
      <c r="B29582">
        <v>1</v>
      </c>
      <c r="C29582">
        <v>263368</v>
      </c>
    </row>
    <row r="29583" spans="1:3" x14ac:dyDescent="0.25">
      <c r="A29583" t="s">
        <v>34355</v>
      </c>
      <c r="B29583">
        <v>1</v>
      </c>
      <c r="C29583">
        <v>165021</v>
      </c>
    </row>
    <row r="29584" spans="1:3" x14ac:dyDescent="0.25">
      <c r="A29584" t="s">
        <v>34356</v>
      </c>
      <c r="B29584">
        <v>1</v>
      </c>
      <c r="C29584">
        <v>181571</v>
      </c>
    </row>
    <row r="29585" spans="1:3" x14ac:dyDescent="0.25">
      <c r="A29585" t="s">
        <v>34357</v>
      </c>
      <c r="B29585">
        <v>1</v>
      </c>
      <c r="C29585">
        <v>183204</v>
      </c>
    </row>
    <row r="29586" spans="1:3" x14ac:dyDescent="0.25">
      <c r="A29586" t="s">
        <v>34358</v>
      </c>
      <c r="B29586">
        <v>1</v>
      </c>
      <c r="C29586">
        <v>4014246</v>
      </c>
    </row>
    <row r="29587" spans="1:3" x14ac:dyDescent="0.25">
      <c r="A29587" t="s">
        <v>34359</v>
      </c>
      <c r="B29587">
        <v>1</v>
      </c>
      <c r="C29587">
        <v>43198</v>
      </c>
    </row>
    <row r="29588" spans="1:3" x14ac:dyDescent="0.25">
      <c r="A29588" t="s">
        <v>34360</v>
      </c>
      <c r="B29588">
        <v>1</v>
      </c>
      <c r="C29588">
        <v>913017</v>
      </c>
    </row>
    <row r="29589" spans="1:3" x14ac:dyDescent="0.25">
      <c r="A29589" t="s">
        <v>34361</v>
      </c>
      <c r="B29589">
        <v>1</v>
      </c>
      <c r="C29589">
        <v>884578</v>
      </c>
    </row>
    <row r="29590" spans="1:3" x14ac:dyDescent="0.25">
      <c r="A29590" t="s">
        <v>34362</v>
      </c>
      <c r="B29590">
        <v>1</v>
      </c>
      <c r="C29590">
        <v>167199</v>
      </c>
    </row>
    <row r="29591" spans="1:3" x14ac:dyDescent="0.25">
      <c r="A29591" t="s">
        <v>34363</v>
      </c>
      <c r="B29591">
        <v>1</v>
      </c>
      <c r="C29591">
        <v>362263</v>
      </c>
    </row>
    <row r="29592" spans="1:3" x14ac:dyDescent="0.25">
      <c r="A29592" t="s">
        <v>34364</v>
      </c>
      <c r="B29592">
        <v>1</v>
      </c>
      <c r="C29592">
        <v>213595</v>
      </c>
    </row>
    <row r="29593" spans="1:3" x14ac:dyDescent="0.25">
      <c r="A29593" t="s">
        <v>34365</v>
      </c>
      <c r="B29593">
        <v>1</v>
      </c>
      <c r="C29593">
        <v>615682</v>
      </c>
    </row>
    <row r="29594" spans="1:3" x14ac:dyDescent="0.25">
      <c r="A29594" t="s">
        <v>34366</v>
      </c>
      <c r="B29594">
        <v>1</v>
      </c>
      <c r="C29594">
        <v>688643</v>
      </c>
    </row>
    <row r="29595" spans="1:3" x14ac:dyDescent="0.25">
      <c r="A29595" t="s">
        <v>34367</v>
      </c>
      <c r="B29595">
        <v>1</v>
      </c>
      <c r="C29595">
        <v>105341</v>
      </c>
    </row>
    <row r="29596" spans="1:3" x14ac:dyDescent="0.25">
      <c r="A29596" t="s">
        <v>34368</v>
      </c>
      <c r="B29596">
        <v>1</v>
      </c>
      <c r="C29596">
        <v>1863053</v>
      </c>
    </row>
    <row r="29597" spans="1:3" x14ac:dyDescent="0.25">
      <c r="A29597" t="s">
        <v>34369</v>
      </c>
      <c r="B29597">
        <v>1</v>
      </c>
      <c r="C29597">
        <v>110568</v>
      </c>
    </row>
    <row r="29598" spans="1:3" x14ac:dyDescent="0.25">
      <c r="A29598" t="s">
        <v>34370</v>
      </c>
      <c r="B29598">
        <v>1</v>
      </c>
      <c r="C29598">
        <v>536707</v>
      </c>
    </row>
    <row r="29599" spans="1:3" x14ac:dyDescent="0.25">
      <c r="A29599" t="s">
        <v>34371</v>
      </c>
      <c r="B29599">
        <v>1</v>
      </c>
      <c r="C29599">
        <v>320346</v>
      </c>
    </row>
    <row r="29600" spans="1:3" x14ac:dyDescent="0.25">
      <c r="A29600" t="s">
        <v>34372</v>
      </c>
      <c r="B29600">
        <v>1</v>
      </c>
      <c r="C29600">
        <v>232338</v>
      </c>
    </row>
    <row r="29601" spans="1:3" x14ac:dyDescent="0.25">
      <c r="A29601" t="s">
        <v>34373</v>
      </c>
      <c r="B29601">
        <v>1</v>
      </c>
      <c r="C29601">
        <v>126679</v>
      </c>
    </row>
    <row r="29602" spans="1:3" x14ac:dyDescent="0.25">
      <c r="A29602" t="s">
        <v>34374</v>
      </c>
      <c r="B29602">
        <v>1</v>
      </c>
      <c r="C29602">
        <v>205439</v>
      </c>
    </row>
    <row r="29603" spans="1:3" x14ac:dyDescent="0.25">
      <c r="A29603" t="s">
        <v>34375</v>
      </c>
      <c r="B29603">
        <v>1</v>
      </c>
      <c r="C29603">
        <v>691500</v>
      </c>
    </row>
    <row r="29604" spans="1:3" x14ac:dyDescent="0.25">
      <c r="A29604" t="s">
        <v>34376</v>
      </c>
      <c r="B29604">
        <v>1</v>
      </c>
      <c r="C29604">
        <v>75179</v>
      </c>
    </row>
    <row r="29605" spans="1:3" x14ac:dyDescent="0.25">
      <c r="A29605" t="s">
        <v>34377</v>
      </c>
      <c r="B29605">
        <v>1</v>
      </c>
      <c r="C29605">
        <v>241459</v>
      </c>
    </row>
    <row r="29606" spans="1:3" x14ac:dyDescent="0.25">
      <c r="A29606" t="s">
        <v>34378</v>
      </c>
      <c r="B29606">
        <v>1</v>
      </c>
      <c r="C29606">
        <v>236088</v>
      </c>
    </row>
    <row r="29607" spans="1:3" x14ac:dyDescent="0.25">
      <c r="A29607" t="s">
        <v>34379</v>
      </c>
      <c r="B29607">
        <v>1</v>
      </c>
      <c r="C29607">
        <v>361590</v>
      </c>
    </row>
    <row r="29608" spans="1:3" x14ac:dyDescent="0.25">
      <c r="A29608" t="s">
        <v>34380</v>
      </c>
      <c r="B29608">
        <v>1</v>
      </c>
      <c r="C29608">
        <v>127475</v>
      </c>
    </row>
    <row r="29609" spans="1:3" x14ac:dyDescent="0.25">
      <c r="A29609" t="s">
        <v>34381</v>
      </c>
      <c r="B29609">
        <v>1</v>
      </c>
      <c r="C29609">
        <v>273228</v>
      </c>
    </row>
    <row r="29610" spans="1:3" x14ac:dyDescent="0.25">
      <c r="A29610" t="s">
        <v>34382</v>
      </c>
      <c r="B29610">
        <v>1</v>
      </c>
      <c r="C29610">
        <v>431124</v>
      </c>
    </row>
    <row r="29611" spans="1:3" x14ac:dyDescent="0.25">
      <c r="A29611" t="s">
        <v>34383</v>
      </c>
      <c r="B29611">
        <v>1</v>
      </c>
      <c r="C29611">
        <v>568416</v>
      </c>
    </row>
    <row r="29612" spans="1:3" x14ac:dyDescent="0.25">
      <c r="A29612" t="s">
        <v>34384</v>
      </c>
      <c r="B29612">
        <v>1</v>
      </c>
      <c r="C29612">
        <v>182090</v>
      </c>
    </row>
    <row r="29613" spans="1:3" x14ac:dyDescent="0.25">
      <c r="A29613" t="s">
        <v>34385</v>
      </c>
      <c r="B29613">
        <v>1</v>
      </c>
      <c r="C29613">
        <v>153986</v>
      </c>
    </row>
    <row r="29614" spans="1:3" x14ac:dyDescent="0.25">
      <c r="A29614" t="s">
        <v>34386</v>
      </c>
      <c r="B29614">
        <v>1</v>
      </c>
      <c r="C29614">
        <v>346096</v>
      </c>
    </row>
    <row r="29615" spans="1:3" x14ac:dyDescent="0.25">
      <c r="A29615" t="s">
        <v>34387</v>
      </c>
      <c r="B29615">
        <v>1</v>
      </c>
      <c r="C29615">
        <v>134925</v>
      </c>
    </row>
    <row r="29616" spans="1:3" x14ac:dyDescent="0.25">
      <c r="A29616" t="s">
        <v>34388</v>
      </c>
      <c r="B29616">
        <v>1</v>
      </c>
      <c r="C29616">
        <v>186231</v>
      </c>
    </row>
    <row r="29617" spans="1:3" x14ac:dyDescent="0.25">
      <c r="A29617" t="s">
        <v>34389</v>
      </c>
      <c r="B29617">
        <v>1</v>
      </c>
      <c r="C29617">
        <v>186187</v>
      </c>
    </row>
    <row r="29618" spans="1:3" x14ac:dyDescent="0.25">
      <c r="A29618" t="s">
        <v>34390</v>
      </c>
      <c r="B29618">
        <v>1</v>
      </c>
      <c r="C29618">
        <v>110445</v>
      </c>
    </row>
    <row r="29619" spans="1:3" x14ac:dyDescent="0.25">
      <c r="A29619" t="s">
        <v>34391</v>
      </c>
      <c r="B29619">
        <v>1</v>
      </c>
      <c r="C29619">
        <v>771421</v>
      </c>
    </row>
    <row r="29620" spans="1:3" x14ac:dyDescent="0.25">
      <c r="A29620" t="s">
        <v>34392</v>
      </c>
      <c r="B29620">
        <v>1</v>
      </c>
      <c r="C29620">
        <v>85281</v>
      </c>
    </row>
    <row r="29621" spans="1:3" x14ac:dyDescent="0.25">
      <c r="A29621" t="s">
        <v>34393</v>
      </c>
      <c r="B29621">
        <v>1</v>
      </c>
      <c r="C29621">
        <v>915826</v>
      </c>
    </row>
    <row r="29622" spans="1:3" x14ac:dyDescent="0.25">
      <c r="A29622" t="s">
        <v>34394</v>
      </c>
      <c r="B29622">
        <v>1</v>
      </c>
      <c r="C29622">
        <v>371563</v>
      </c>
    </row>
    <row r="29623" spans="1:3" x14ac:dyDescent="0.25">
      <c r="A29623" t="s">
        <v>34395</v>
      </c>
      <c r="B29623">
        <v>1</v>
      </c>
      <c r="C29623">
        <v>428396</v>
      </c>
    </row>
    <row r="29624" spans="1:3" x14ac:dyDescent="0.25">
      <c r="A29624" t="s">
        <v>34396</v>
      </c>
      <c r="B29624">
        <v>1</v>
      </c>
      <c r="C29624">
        <v>1941766</v>
      </c>
    </row>
    <row r="29625" spans="1:3" x14ac:dyDescent="0.25">
      <c r="A29625" t="s">
        <v>34397</v>
      </c>
      <c r="B29625">
        <v>1</v>
      </c>
      <c r="C29625">
        <v>42787</v>
      </c>
    </row>
    <row r="29626" spans="1:3" x14ac:dyDescent="0.25">
      <c r="A29626" t="s">
        <v>34398</v>
      </c>
      <c r="B29626">
        <v>1</v>
      </c>
      <c r="C29626">
        <v>323393</v>
      </c>
    </row>
    <row r="29627" spans="1:3" x14ac:dyDescent="0.25">
      <c r="A29627" t="s">
        <v>34399</v>
      </c>
      <c r="B29627">
        <v>1</v>
      </c>
      <c r="C29627">
        <v>3340481</v>
      </c>
    </row>
    <row r="29628" spans="1:3" x14ac:dyDescent="0.25">
      <c r="A29628" t="s">
        <v>34400</v>
      </c>
      <c r="B29628">
        <v>1</v>
      </c>
      <c r="C29628">
        <v>142794</v>
      </c>
    </row>
    <row r="29629" spans="1:3" x14ac:dyDescent="0.25">
      <c r="A29629" t="s">
        <v>34401</v>
      </c>
      <c r="B29629">
        <v>1</v>
      </c>
      <c r="C29629">
        <v>8166607</v>
      </c>
    </row>
    <row r="29630" spans="1:3" x14ac:dyDescent="0.25">
      <c r="A29630" t="s">
        <v>34402</v>
      </c>
      <c r="B29630">
        <v>1</v>
      </c>
      <c r="C29630">
        <v>278358</v>
      </c>
    </row>
    <row r="29631" spans="1:3" x14ac:dyDescent="0.25">
      <c r="A29631" t="s">
        <v>34403</v>
      </c>
      <c r="B29631">
        <v>1</v>
      </c>
      <c r="C29631">
        <v>25624</v>
      </c>
    </row>
    <row r="29632" spans="1:3" x14ac:dyDescent="0.25">
      <c r="A29632" t="s">
        <v>34404</v>
      </c>
      <c r="B29632">
        <v>1</v>
      </c>
      <c r="C29632">
        <v>753740</v>
      </c>
    </row>
    <row r="29633" spans="1:3" x14ac:dyDescent="0.25">
      <c r="A29633" t="s">
        <v>34405</v>
      </c>
      <c r="B29633">
        <v>1</v>
      </c>
      <c r="C29633">
        <v>88557</v>
      </c>
    </row>
    <row r="29634" spans="1:3" x14ac:dyDescent="0.25">
      <c r="A29634" t="s">
        <v>34406</v>
      </c>
      <c r="B29634">
        <v>1</v>
      </c>
      <c r="C29634">
        <v>113040</v>
      </c>
    </row>
    <row r="29635" spans="1:3" x14ac:dyDescent="0.25">
      <c r="A29635" t="s">
        <v>34407</v>
      </c>
      <c r="B29635">
        <v>1</v>
      </c>
      <c r="C29635">
        <v>765597</v>
      </c>
    </row>
    <row r="29636" spans="1:3" x14ac:dyDescent="0.25">
      <c r="A29636" t="s">
        <v>34408</v>
      </c>
      <c r="B29636">
        <v>1</v>
      </c>
      <c r="C29636">
        <v>2021107</v>
      </c>
    </row>
    <row r="29637" spans="1:3" x14ac:dyDescent="0.25">
      <c r="A29637" t="s">
        <v>34409</v>
      </c>
      <c r="B29637">
        <v>1</v>
      </c>
      <c r="C29637">
        <v>848347</v>
      </c>
    </row>
    <row r="29638" spans="1:3" x14ac:dyDescent="0.25">
      <c r="A29638" t="s">
        <v>34410</v>
      </c>
      <c r="B29638">
        <v>1</v>
      </c>
      <c r="C29638">
        <v>374466</v>
      </c>
    </row>
    <row r="29639" spans="1:3" x14ac:dyDescent="0.25">
      <c r="A29639" t="s">
        <v>34411</v>
      </c>
      <c r="B29639">
        <v>1</v>
      </c>
      <c r="C29639">
        <v>547740</v>
      </c>
    </row>
    <row r="29640" spans="1:3" x14ac:dyDescent="0.25">
      <c r="A29640" t="s">
        <v>34412</v>
      </c>
      <c r="B29640">
        <v>1</v>
      </c>
      <c r="C29640">
        <v>145276</v>
      </c>
    </row>
    <row r="29641" spans="1:3" x14ac:dyDescent="0.25">
      <c r="A29641" t="s">
        <v>34413</v>
      </c>
      <c r="B29641">
        <v>1</v>
      </c>
      <c r="C29641">
        <v>2871462</v>
      </c>
    </row>
    <row r="29642" spans="1:3" x14ac:dyDescent="0.25">
      <c r="A29642" t="s">
        <v>34414</v>
      </c>
      <c r="B29642">
        <v>1</v>
      </c>
      <c r="C29642">
        <v>10233377</v>
      </c>
    </row>
    <row r="29643" spans="1:3" x14ac:dyDescent="0.25">
      <c r="A29643" t="s">
        <v>34415</v>
      </c>
      <c r="B29643">
        <v>1</v>
      </c>
      <c r="C29643">
        <v>362407</v>
      </c>
    </row>
    <row r="29644" spans="1:3" x14ac:dyDescent="0.25">
      <c r="A29644" t="s">
        <v>34416</v>
      </c>
      <c r="B29644">
        <v>1</v>
      </c>
      <c r="C29644">
        <v>192878</v>
      </c>
    </row>
    <row r="29645" spans="1:3" x14ac:dyDescent="0.25">
      <c r="A29645" t="s">
        <v>34417</v>
      </c>
      <c r="B29645">
        <v>1</v>
      </c>
      <c r="C29645">
        <v>1774930</v>
      </c>
    </row>
    <row r="29646" spans="1:3" x14ac:dyDescent="0.25">
      <c r="A29646" t="s">
        <v>34418</v>
      </c>
      <c r="B29646">
        <v>1</v>
      </c>
      <c r="C29646">
        <v>2038881</v>
      </c>
    </row>
    <row r="29647" spans="1:3" x14ac:dyDescent="0.25">
      <c r="A29647" t="s">
        <v>34419</v>
      </c>
      <c r="B29647">
        <v>1</v>
      </c>
      <c r="C29647">
        <v>514816</v>
      </c>
    </row>
    <row r="29648" spans="1:3" x14ac:dyDescent="0.25">
      <c r="A29648" t="s">
        <v>34420</v>
      </c>
      <c r="B29648">
        <v>1</v>
      </c>
      <c r="C29648">
        <v>370300</v>
      </c>
    </row>
    <row r="29649" spans="1:3" x14ac:dyDescent="0.25">
      <c r="A29649" t="s">
        <v>34421</v>
      </c>
      <c r="B29649">
        <v>1</v>
      </c>
      <c r="C29649">
        <v>9364440</v>
      </c>
    </row>
    <row r="29650" spans="1:3" x14ac:dyDescent="0.25">
      <c r="A29650" t="s">
        <v>34422</v>
      </c>
      <c r="B29650">
        <v>1</v>
      </c>
      <c r="C29650">
        <v>117615</v>
      </c>
    </row>
    <row r="29651" spans="1:3" x14ac:dyDescent="0.25">
      <c r="A29651" t="s">
        <v>34423</v>
      </c>
      <c r="B29651">
        <v>1</v>
      </c>
      <c r="C29651">
        <v>312782</v>
      </c>
    </row>
    <row r="29652" spans="1:3" x14ac:dyDescent="0.25">
      <c r="A29652" t="s">
        <v>34424</v>
      </c>
      <c r="B29652">
        <v>1</v>
      </c>
      <c r="C29652">
        <v>121921</v>
      </c>
    </row>
    <row r="29653" spans="1:3" x14ac:dyDescent="0.25">
      <c r="A29653" t="s">
        <v>34425</v>
      </c>
      <c r="B29653">
        <v>1</v>
      </c>
      <c r="C29653">
        <v>81211</v>
      </c>
    </row>
    <row r="29654" spans="1:3" x14ac:dyDescent="0.25">
      <c r="A29654" t="s">
        <v>34426</v>
      </c>
      <c r="B29654">
        <v>1</v>
      </c>
      <c r="C29654">
        <v>97428</v>
      </c>
    </row>
    <row r="29655" spans="1:3" x14ac:dyDescent="0.25">
      <c r="A29655" t="s">
        <v>34427</v>
      </c>
      <c r="B29655">
        <v>1</v>
      </c>
      <c r="C29655">
        <v>1542482</v>
      </c>
    </row>
    <row r="29656" spans="1:3" x14ac:dyDescent="0.25">
      <c r="A29656" t="s">
        <v>34428</v>
      </c>
      <c r="B29656">
        <v>1</v>
      </c>
      <c r="C29656">
        <v>152775</v>
      </c>
    </row>
    <row r="29657" spans="1:3" x14ac:dyDescent="0.25">
      <c r="A29657" t="s">
        <v>34429</v>
      </c>
      <c r="B29657">
        <v>1</v>
      </c>
      <c r="C29657">
        <v>492073</v>
      </c>
    </row>
    <row r="29658" spans="1:3" x14ac:dyDescent="0.25">
      <c r="A29658" t="s">
        <v>34430</v>
      </c>
      <c r="B29658">
        <v>1</v>
      </c>
      <c r="C29658">
        <v>315212</v>
      </c>
    </row>
    <row r="29659" spans="1:3" x14ac:dyDescent="0.25">
      <c r="A29659" t="s">
        <v>34431</v>
      </c>
      <c r="B29659">
        <v>1</v>
      </c>
      <c r="C29659">
        <v>93399</v>
      </c>
    </row>
    <row r="29660" spans="1:3" x14ac:dyDescent="0.25">
      <c r="A29660" t="s">
        <v>34432</v>
      </c>
      <c r="B29660">
        <v>1</v>
      </c>
      <c r="C29660">
        <v>762511</v>
      </c>
    </row>
    <row r="29661" spans="1:3" x14ac:dyDescent="0.25">
      <c r="A29661" t="s">
        <v>34433</v>
      </c>
      <c r="B29661">
        <v>1</v>
      </c>
      <c r="C29661">
        <v>132566</v>
      </c>
    </row>
    <row r="29662" spans="1:3" x14ac:dyDescent="0.25">
      <c r="A29662" t="s">
        <v>34434</v>
      </c>
      <c r="B29662">
        <v>1</v>
      </c>
      <c r="C29662">
        <v>9548598</v>
      </c>
    </row>
    <row r="29663" spans="1:3" x14ac:dyDescent="0.25">
      <c r="A29663" t="s">
        <v>34435</v>
      </c>
      <c r="B29663">
        <v>1</v>
      </c>
      <c r="C29663">
        <v>133073</v>
      </c>
    </row>
    <row r="29664" spans="1:3" x14ac:dyDescent="0.25">
      <c r="A29664" t="s">
        <v>34436</v>
      </c>
      <c r="B29664">
        <v>1</v>
      </c>
      <c r="C29664">
        <v>409691</v>
      </c>
    </row>
    <row r="29665" spans="1:3" x14ac:dyDescent="0.25">
      <c r="A29665" t="s">
        <v>34437</v>
      </c>
      <c r="B29665">
        <v>1</v>
      </c>
      <c r="C29665">
        <v>412408</v>
      </c>
    </row>
    <row r="29666" spans="1:3" x14ac:dyDescent="0.25">
      <c r="A29666" t="s">
        <v>34438</v>
      </c>
      <c r="B29666">
        <v>1</v>
      </c>
      <c r="C29666">
        <v>73722</v>
      </c>
    </row>
    <row r="29667" spans="1:3" x14ac:dyDescent="0.25">
      <c r="A29667" t="s">
        <v>34439</v>
      </c>
      <c r="B29667">
        <v>1</v>
      </c>
      <c r="C29667">
        <v>345073</v>
      </c>
    </row>
    <row r="29668" spans="1:3" x14ac:dyDescent="0.25">
      <c r="A29668" t="s">
        <v>34440</v>
      </c>
      <c r="B29668">
        <v>1</v>
      </c>
      <c r="C29668">
        <v>254951</v>
      </c>
    </row>
    <row r="29669" spans="1:3" x14ac:dyDescent="0.25">
      <c r="A29669" t="s">
        <v>34441</v>
      </c>
      <c r="B29669">
        <v>1</v>
      </c>
      <c r="C29669">
        <v>256504</v>
      </c>
    </row>
    <row r="29670" spans="1:3" x14ac:dyDescent="0.25">
      <c r="A29670" t="s">
        <v>34442</v>
      </c>
      <c r="B29670">
        <v>1</v>
      </c>
      <c r="C29670">
        <v>85419</v>
      </c>
    </row>
    <row r="29671" spans="1:3" x14ac:dyDescent="0.25">
      <c r="A29671" t="s">
        <v>34443</v>
      </c>
      <c r="B29671">
        <v>1</v>
      </c>
      <c r="C29671">
        <v>381405</v>
      </c>
    </row>
    <row r="29672" spans="1:3" x14ac:dyDescent="0.25">
      <c r="A29672" t="s">
        <v>34444</v>
      </c>
      <c r="B29672">
        <v>1</v>
      </c>
      <c r="C29672">
        <v>277695</v>
      </c>
    </row>
    <row r="29673" spans="1:3" x14ac:dyDescent="0.25">
      <c r="A29673" t="s">
        <v>34445</v>
      </c>
      <c r="B29673">
        <v>1</v>
      </c>
      <c r="C29673">
        <v>140782</v>
      </c>
    </row>
    <row r="29674" spans="1:3" x14ac:dyDescent="0.25">
      <c r="A29674" t="s">
        <v>34446</v>
      </c>
      <c r="B29674">
        <v>1</v>
      </c>
      <c r="C29674">
        <v>15738</v>
      </c>
    </row>
    <row r="29675" spans="1:3" x14ac:dyDescent="0.25">
      <c r="A29675" t="s">
        <v>34447</v>
      </c>
      <c r="B29675">
        <v>1</v>
      </c>
      <c r="C29675">
        <v>2339606</v>
      </c>
    </row>
    <row r="29676" spans="1:3" x14ac:dyDescent="0.25">
      <c r="A29676" t="s">
        <v>34448</v>
      </c>
      <c r="B29676">
        <v>1</v>
      </c>
      <c r="C29676">
        <v>166740</v>
      </c>
    </row>
    <row r="29677" spans="1:3" x14ac:dyDescent="0.25">
      <c r="A29677" t="s">
        <v>34449</v>
      </c>
      <c r="B29677">
        <v>1</v>
      </c>
      <c r="C29677">
        <v>50744</v>
      </c>
    </row>
    <row r="29678" spans="1:3" x14ac:dyDescent="0.25">
      <c r="A29678" t="s">
        <v>34450</v>
      </c>
      <c r="B29678">
        <v>1</v>
      </c>
      <c r="C29678">
        <v>1801308</v>
      </c>
    </row>
    <row r="29679" spans="1:3" x14ac:dyDescent="0.25">
      <c r="A29679" t="s">
        <v>34451</v>
      </c>
      <c r="B29679">
        <v>1</v>
      </c>
      <c r="C29679">
        <v>1186741</v>
      </c>
    </row>
    <row r="29680" spans="1:3" x14ac:dyDescent="0.25">
      <c r="A29680" t="s">
        <v>34452</v>
      </c>
      <c r="B29680">
        <v>1</v>
      </c>
      <c r="C29680">
        <v>106451</v>
      </c>
    </row>
    <row r="29681" spans="1:3" x14ac:dyDescent="0.25">
      <c r="A29681" t="s">
        <v>34453</v>
      </c>
      <c r="B29681">
        <v>1</v>
      </c>
      <c r="C29681">
        <v>666105</v>
      </c>
    </row>
    <row r="29682" spans="1:3" x14ac:dyDescent="0.25">
      <c r="A29682" t="s">
        <v>34454</v>
      </c>
      <c r="B29682">
        <v>1</v>
      </c>
      <c r="C29682">
        <v>90127</v>
      </c>
    </row>
    <row r="29683" spans="1:3" x14ac:dyDescent="0.25">
      <c r="A29683" t="s">
        <v>34455</v>
      </c>
      <c r="B29683">
        <v>1</v>
      </c>
      <c r="C29683">
        <v>822362</v>
      </c>
    </row>
    <row r="29684" spans="1:3" x14ac:dyDescent="0.25">
      <c r="A29684" t="s">
        <v>34456</v>
      </c>
      <c r="B29684">
        <v>1</v>
      </c>
      <c r="C29684">
        <v>57169</v>
      </c>
    </row>
    <row r="29685" spans="1:3" x14ac:dyDescent="0.25">
      <c r="A29685" t="s">
        <v>34457</v>
      </c>
      <c r="B29685">
        <v>1</v>
      </c>
      <c r="C29685">
        <v>175816</v>
      </c>
    </row>
    <row r="29686" spans="1:3" x14ac:dyDescent="0.25">
      <c r="A29686" t="s">
        <v>34458</v>
      </c>
      <c r="B29686">
        <v>1</v>
      </c>
      <c r="C29686">
        <v>196140</v>
      </c>
    </row>
    <row r="29687" spans="1:3" x14ac:dyDescent="0.25">
      <c r="A29687" t="s">
        <v>34459</v>
      </c>
      <c r="B29687">
        <v>1</v>
      </c>
      <c r="C29687">
        <v>695647</v>
      </c>
    </row>
    <row r="29688" spans="1:3" x14ac:dyDescent="0.25">
      <c r="A29688" t="s">
        <v>34460</v>
      </c>
      <c r="B29688">
        <v>1</v>
      </c>
      <c r="C29688">
        <v>438949</v>
      </c>
    </row>
    <row r="29689" spans="1:3" x14ac:dyDescent="0.25">
      <c r="A29689" t="s">
        <v>34461</v>
      </c>
      <c r="B29689">
        <v>1</v>
      </c>
      <c r="C29689">
        <v>480387</v>
      </c>
    </row>
    <row r="29690" spans="1:3" x14ac:dyDescent="0.25">
      <c r="A29690" t="s">
        <v>34462</v>
      </c>
      <c r="B29690">
        <v>1</v>
      </c>
      <c r="C29690">
        <v>68282</v>
      </c>
    </row>
    <row r="29691" spans="1:3" x14ac:dyDescent="0.25">
      <c r="A29691" t="s">
        <v>34463</v>
      </c>
      <c r="B29691">
        <v>1</v>
      </c>
      <c r="C29691">
        <v>355269</v>
      </c>
    </row>
    <row r="29692" spans="1:3" x14ac:dyDescent="0.25">
      <c r="A29692" t="s">
        <v>34464</v>
      </c>
      <c r="B29692">
        <v>1</v>
      </c>
      <c r="C29692">
        <v>325893</v>
      </c>
    </row>
    <row r="29693" spans="1:3" x14ac:dyDescent="0.25">
      <c r="A29693" t="s">
        <v>34465</v>
      </c>
      <c r="B29693">
        <v>1</v>
      </c>
      <c r="C29693">
        <v>468510</v>
      </c>
    </row>
    <row r="29694" spans="1:3" x14ac:dyDescent="0.25">
      <c r="A29694" t="s">
        <v>34466</v>
      </c>
      <c r="B29694">
        <v>1</v>
      </c>
      <c r="C29694">
        <v>218671</v>
      </c>
    </row>
    <row r="29695" spans="1:3" x14ac:dyDescent="0.25">
      <c r="A29695" t="s">
        <v>34467</v>
      </c>
      <c r="B29695">
        <v>1</v>
      </c>
      <c r="C29695">
        <v>830420</v>
      </c>
    </row>
    <row r="29696" spans="1:3" x14ac:dyDescent="0.25">
      <c r="A29696" t="s">
        <v>34468</v>
      </c>
      <c r="B29696">
        <v>1</v>
      </c>
      <c r="C29696">
        <v>3535841</v>
      </c>
    </row>
    <row r="29697" spans="1:3" x14ac:dyDescent="0.25">
      <c r="A29697" t="s">
        <v>34469</v>
      </c>
      <c r="B29697">
        <v>1</v>
      </c>
      <c r="C29697">
        <v>19216</v>
      </c>
    </row>
    <row r="29698" spans="1:3" x14ac:dyDescent="0.25">
      <c r="A29698" t="s">
        <v>34470</v>
      </c>
      <c r="B29698">
        <v>1</v>
      </c>
      <c r="C29698">
        <v>63106</v>
      </c>
    </row>
    <row r="29699" spans="1:3" x14ac:dyDescent="0.25">
      <c r="A29699" t="s">
        <v>34471</v>
      </c>
      <c r="B29699">
        <v>1</v>
      </c>
      <c r="C29699">
        <v>290990</v>
      </c>
    </row>
    <row r="29700" spans="1:3" x14ac:dyDescent="0.25">
      <c r="A29700" t="s">
        <v>34472</v>
      </c>
      <c r="B29700">
        <v>1</v>
      </c>
      <c r="C29700">
        <v>206162</v>
      </c>
    </row>
    <row r="29701" spans="1:3" x14ac:dyDescent="0.25">
      <c r="A29701" t="s">
        <v>34473</v>
      </c>
      <c r="B29701">
        <v>1</v>
      </c>
      <c r="C29701">
        <v>163364</v>
      </c>
    </row>
    <row r="29702" spans="1:3" x14ac:dyDescent="0.25">
      <c r="A29702" t="s">
        <v>34474</v>
      </c>
      <c r="B29702">
        <v>1</v>
      </c>
      <c r="C29702">
        <v>861977</v>
      </c>
    </row>
    <row r="29703" spans="1:3" x14ac:dyDescent="0.25">
      <c r="A29703" t="s">
        <v>34475</v>
      </c>
      <c r="B29703">
        <v>1</v>
      </c>
      <c r="C29703">
        <v>876835</v>
      </c>
    </row>
    <row r="29704" spans="1:3" x14ac:dyDescent="0.25">
      <c r="A29704" t="s">
        <v>34476</v>
      </c>
      <c r="B29704">
        <v>1</v>
      </c>
      <c r="C29704">
        <v>2174505</v>
      </c>
    </row>
    <row r="29705" spans="1:3" x14ac:dyDescent="0.25">
      <c r="A29705" t="s">
        <v>34477</v>
      </c>
      <c r="B29705">
        <v>1</v>
      </c>
      <c r="C29705">
        <v>73350</v>
      </c>
    </row>
    <row r="29706" spans="1:3" x14ac:dyDescent="0.25">
      <c r="A29706" t="s">
        <v>34478</v>
      </c>
      <c r="B29706">
        <v>1</v>
      </c>
      <c r="C29706">
        <v>494483</v>
      </c>
    </row>
    <row r="29707" spans="1:3" x14ac:dyDescent="0.25">
      <c r="A29707" t="s">
        <v>34479</v>
      </c>
      <c r="B29707">
        <v>1</v>
      </c>
      <c r="C29707">
        <v>265455</v>
      </c>
    </row>
    <row r="29708" spans="1:3" x14ac:dyDescent="0.25">
      <c r="A29708" t="s">
        <v>34480</v>
      </c>
      <c r="B29708">
        <v>1</v>
      </c>
      <c r="C29708">
        <v>256579</v>
      </c>
    </row>
    <row r="29709" spans="1:3" x14ac:dyDescent="0.25">
      <c r="A29709" t="s">
        <v>34481</v>
      </c>
      <c r="B29709">
        <v>1</v>
      </c>
      <c r="C29709">
        <v>70190</v>
      </c>
    </row>
    <row r="29710" spans="1:3" x14ac:dyDescent="0.25">
      <c r="A29710" t="s">
        <v>34482</v>
      </c>
      <c r="B29710">
        <v>1</v>
      </c>
      <c r="C29710">
        <v>2807509</v>
      </c>
    </row>
    <row r="29711" spans="1:3" x14ac:dyDescent="0.25">
      <c r="A29711" t="s">
        <v>34483</v>
      </c>
      <c r="B29711">
        <v>1</v>
      </c>
      <c r="C29711">
        <v>634668</v>
      </c>
    </row>
    <row r="29712" spans="1:3" x14ac:dyDescent="0.25">
      <c r="A29712" t="s">
        <v>34484</v>
      </c>
      <c r="B29712">
        <v>1</v>
      </c>
      <c r="C29712">
        <v>1013346</v>
      </c>
    </row>
    <row r="29713" spans="1:3" x14ac:dyDescent="0.25">
      <c r="A29713" t="s">
        <v>34485</v>
      </c>
      <c r="B29713">
        <v>1</v>
      </c>
      <c r="C29713">
        <v>467414</v>
      </c>
    </row>
    <row r="29714" spans="1:3" x14ac:dyDescent="0.25">
      <c r="A29714" t="s">
        <v>34486</v>
      </c>
      <c r="B29714">
        <v>1</v>
      </c>
      <c r="C29714">
        <v>260341</v>
      </c>
    </row>
    <row r="29715" spans="1:3" x14ac:dyDescent="0.25">
      <c r="A29715" t="s">
        <v>34487</v>
      </c>
      <c r="B29715">
        <v>1</v>
      </c>
      <c r="C29715">
        <v>1304558</v>
      </c>
    </row>
    <row r="29716" spans="1:3" x14ac:dyDescent="0.25">
      <c r="A29716" t="s">
        <v>34488</v>
      </c>
      <c r="B29716">
        <v>1</v>
      </c>
      <c r="C29716">
        <v>25041974</v>
      </c>
    </row>
    <row r="29717" spans="1:3" x14ac:dyDescent="0.25">
      <c r="A29717" t="s">
        <v>34489</v>
      </c>
      <c r="B29717">
        <v>1</v>
      </c>
      <c r="C29717">
        <v>2827170</v>
      </c>
    </row>
    <row r="29718" spans="1:3" x14ac:dyDescent="0.25">
      <c r="A29718" t="s">
        <v>34490</v>
      </c>
      <c r="B29718">
        <v>1</v>
      </c>
      <c r="C29718">
        <v>446274</v>
      </c>
    </row>
    <row r="29719" spans="1:3" x14ac:dyDescent="0.25">
      <c r="A29719" t="s">
        <v>34491</v>
      </c>
      <c r="B29719">
        <v>1</v>
      </c>
      <c r="C29719">
        <v>340288</v>
      </c>
    </row>
    <row r="29720" spans="1:3" x14ac:dyDescent="0.25">
      <c r="A29720" t="s">
        <v>34492</v>
      </c>
      <c r="B29720">
        <v>1</v>
      </c>
      <c r="C29720">
        <v>1280643</v>
      </c>
    </row>
    <row r="29721" spans="1:3" x14ac:dyDescent="0.25">
      <c r="A29721" t="s">
        <v>34493</v>
      </c>
      <c r="B29721">
        <v>1</v>
      </c>
      <c r="C29721">
        <v>7530924</v>
      </c>
    </row>
    <row r="29722" spans="1:3" x14ac:dyDescent="0.25">
      <c r="A29722" t="s">
        <v>34494</v>
      </c>
      <c r="B29722">
        <v>1</v>
      </c>
      <c r="C29722">
        <v>19042</v>
      </c>
    </row>
    <row r="29723" spans="1:3" x14ac:dyDescent="0.25">
      <c r="A29723" t="s">
        <v>34495</v>
      </c>
      <c r="B29723">
        <v>1</v>
      </c>
      <c r="C29723">
        <v>36308</v>
      </c>
    </row>
    <row r="29724" spans="1:3" x14ac:dyDescent="0.25">
      <c r="A29724" t="s">
        <v>34496</v>
      </c>
      <c r="B29724">
        <v>1</v>
      </c>
      <c r="C29724">
        <v>1435796</v>
      </c>
    </row>
    <row r="29725" spans="1:3" x14ac:dyDescent="0.25">
      <c r="A29725" t="s">
        <v>34497</v>
      </c>
      <c r="B29725">
        <v>1</v>
      </c>
      <c r="C29725">
        <v>911359</v>
      </c>
    </row>
    <row r="29726" spans="1:3" x14ac:dyDescent="0.25">
      <c r="A29726" t="s">
        <v>34498</v>
      </c>
      <c r="B29726">
        <v>1</v>
      </c>
      <c r="C29726">
        <v>458313</v>
      </c>
    </row>
    <row r="29727" spans="1:3" x14ac:dyDescent="0.25">
      <c r="A29727" t="s">
        <v>34499</v>
      </c>
      <c r="B29727">
        <v>1</v>
      </c>
      <c r="C29727">
        <v>29306</v>
      </c>
    </row>
    <row r="29728" spans="1:3" x14ac:dyDescent="0.25">
      <c r="A29728" t="s">
        <v>34500</v>
      </c>
      <c r="B29728">
        <v>1</v>
      </c>
      <c r="C29728">
        <v>44708</v>
      </c>
    </row>
    <row r="29729" spans="1:3" x14ac:dyDescent="0.25">
      <c r="A29729" t="s">
        <v>34501</v>
      </c>
      <c r="B29729">
        <v>1</v>
      </c>
      <c r="C29729">
        <v>1239154</v>
      </c>
    </row>
    <row r="29730" spans="1:3" x14ac:dyDescent="0.25">
      <c r="A29730" t="s">
        <v>34502</v>
      </c>
      <c r="B29730">
        <v>1</v>
      </c>
      <c r="C29730">
        <v>165850</v>
      </c>
    </row>
    <row r="29731" spans="1:3" x14ac:dyDescent="0.25">
      <c r="A29731" t="s">
        <v>34503</v>
      </c>
      <c r="B29731">
        <v>1</v>
      </c>
      <c r="C29731">
        <v>209845</v>
      </c>
    </row>
    <row r="29732" spans="1:3" x14ac:dyDescent="0.25">
      <c r="A29732" t="s">
        <v>34504</v>
      </c>
      <c r="B29732">
        <v>1</v>
      </c>
      <c r="C29732">
        <v>634167</v>
      </c>
    </row>
    <row r="29733" spans="1:3" x14ac:dyDescent="0.25">
      <c r="A29733" t="s">
        <v>34505</v>
      </c>
      <c r="B29733">
        <v>1</v>
      </c>
      <c r="C29733">
        <v>139161</v>
      </c>
    </row>
    <row r="29734" spans="1:3" x14ac:dyDescent="0.25">
      <c r="A29734" t="s">
        <v>34506</v>
      </c>
      <c r="B29734">
        <v>1</v>
      </c>
      <c r="C29734">
        <v>77096</v>
      </c>
    </row>
    <row r="29735" spans="1:3" x14ac:dyDescent="0.25">
      <c r="A29735" t="s">
        <v>34507</v>
      </c>
      <c r="B29735">
        <v>1</v>
      </c>
      <c r="C29735">
        <v>1076878</v>
      </c>
    </row>
    <row r="29736" spans="1:3" x14ac:dyDescent="0.25">
      <c r="A29736" t="s">
        <v>34508</v>
      </c>
      <c r="B29736">
        <v>1</v>
      </c>
      <c r="C29736">
        <v>10443</v>
      </c>
    </row>
    <row r="29737" spans="1:3" x14ac:dyDescent="0.25">
      <c r="A29737" t="s">
        <v>34509</v>
      </c>
      <c r="B29737">
        <v>1</v>
      </c>
      <c r="C29737">
        <v>155202</v>
      </c>
    </row>
    <row r="29738" spans="1:3" x14ac:dyDescent="0.25">
      <c r="A29738" t="s">
        <v>34510</v>
      </c>
      <c r="B29738">
        <v>1</v>
      </c>
      <c r="C29738">
        <v>193947</v>
      </c>
    </row>
    <row r="29739" spans="1:3" x14ac:dyDescent="0.25">
      <c r="A29739" t="s">
        <v>34511</v>
      </c>
      <c r="B29739">
        <v>1</v>
      </c>
      <c r="C29739">
        <v>653334</v>
      </c>
    </row>
    <row r="29740" spans="1:3" x14ac:dyDescent="0.25">
      <c r="A29740" t="s">
        <v>34512</v>
      </c>
      <c r="B29740">
        <v>1</v>
      </c>
      <c r="C29740">
        <v>103914</v>
      </c>
    </row>
    <row r="29741" spans="1:3" x14ac:dyDescent="0.25">
      <c r="A29741" t="s">
        <v>34513</v>
      </c>
      <c r="B29741">
        <v>1</v>
      </c>
      <c r="C29741">
        <v>131716</v>
      </c>
    </row>
    <row r="29742" spans="1:3" x14ac:dyDescent="0.25">
      <c r="A29742" t="s">
        <v>34514</v>
      </c>
      <c r="B29742">
        <v>1</v>
      </c>
      <c r="C29742">
        <v>40657</v>
      </c>
    </row>
    <row r="29743" spans="1:3" x14ac:dyDescent="0.25">
      <c r="A29743" t="s">
        <v>34515</v>
      </c>
      <c r="B29743">
        <v>1</v>
      </c>
      <c r="C29743">
        <v>243696</v>
      </c>
    </row>
    <row r="29744" spans="1:3" x14ac:dyDescent="0.25">
      <c r="A29744" t="s">
        <v>34516</v>
      </c>
      <c r="B29744">
        <v>1</v>
      </c>
      <c r="C29744">
        <v>407703</v>
      </c>
    </row>
    <row r="29745" spans="1:3" x14ac:dyDescent="0.25">
      <c r="A29745" t="s">
        <v>34517</v>
      </c>
      <c r="B29745">
        <v>1</v>
      </c>
      <c r="C29745">
        <v>157536</v>
      </c>
    </row>
    <row r="29746" spans="1:3" x14ac:dyDescent="0.25">
      <c r="A29746" t="s">
        <v>34518</v>
      </c>
      <c r="B29746">
        <v>1</v>
      </c>
      <c r="C29746">
        <v>271128</v>
      </c>
    </row>
    <row r="29747" spans="1:3" x14ac:dyDescent="0.25">
      <c r="A29747" t="s">
        <v>34519</v>
      </c>
      <c r="B29747">
        <v>1</v>
      </c>
      <c r="C29747">
        <v>343129</v>
      </c>
    </row>
    <row r="29748" spans="1:3" x14ac:dyDescent="0.25">
      <c r="A29748" t="s">
        <v>34520</v>
      </c>
      <c r="B29748">
        <v>1</v>
      </c>
      <c r="C29748">
        <v>332011</v>
      </c>
    </row>
    <row r="29749" spans="1:3" x14ac:dyDescent="0.25">
      <c r="A29749" t="s">
        <v>34521</v>
      </c>
      <c r="B29749">
        <v>1</v>
      </c>
      <c r="C29749">
        <v>32811</v>
      </c>
    </row>
    <row r="29750" spans="1:3" x14ac:dyDescent="0.25">
      <c r="A29750" t="s">
        <v>34522</v>
      </c>
      <c r="B29750">
        <v>1</v>
      </c>
      <c r="C29750">
        <v>145578</v>
      </c>
    </row>
    <row r="29751" spans="1:3" x14ac:dyDescent="0.25">
      <c r="A29751" t="s">
        <v>34523</v>
      </c>
      <c r="B29751">
        <v>1</v>
      </c>
      <c r="C29751">
        <v>170575</v>
      </c>
    </row>
    <row r="29752" spans="1:3" x14ac:dyDescent="0.25">
      <c r="A29752" t="s">
        <v>34524</v>
      </c>
      <c r="B29752">
        <v>1</v>
      </c>
      <c r="C29752">
        <v>354897</v>
      </c>
    </row>
    <row r="29753" spans="1:3" x14ac:dyDescent="0.25">
      <c r="A29753" t="s">
        <v>34525</v>
      </c>
      <c r="B29753">
        <v>1</v>
      </c>
      <c r="C29753">
        <v>629925</v>
      </c>
    </row>
    <row r="29754" spans="1:3" x14ac:dyDescent="0.25">
      <c r="A29754" t="s">
        <v>34526</v>
      </c>
      <c r="B29754">
        <v>1</v>
      </c>
      <c r="C29754">
        <v>34439</v>
      </c>
    </row>
    <row r="29755" spans="1:3" x14ac:dyDescent="0.25">
      <c r="A29755" t="s">
        <v>34527</v>
      </c>
      <c r="B29755">
        <v>1</v>
      </c>
      <c r="C29755">
        <v>285613</v>
      </c>
    </row>
    <row r="29756" spans="1:3" x14ac:dyDescent="0.25">
      <c r="A29756" t="s">
        <v>34528</v>
      </c>
      <c r="B29756">
        <v>1</v>
      </c>
      <c r="C29756">
        <v>152182</v>
      </c>
    </row>
    <row r="29757" spans="1:3" x14ac:dyDescent="0.25">
      <c r="A29757" t="s">
        <v>34529</v>
      </c>
      <c r="B29757">
        <v>1</v>
      </c>
      <c r="C29757">
        <v>377675</v>
      </c>
    </row>
    <row r="29758" spans="1:3" x14ac:dyDescent="0.25">
      <c r="A29758" t="s">
        <v>34530</v>
      </c>
      <c r="B29758">
        <v>1</v>
      </c>
      <c r="C29758">
        <v>130243</v>
      </c>
    </row>
    <row r="29759" spans="1:3" x14ac:dyDescent="0.25">
      <c r="A29759" t="s">
        <v>34531</v>
      </c>
      <c r="B29759">
        <v>1</v>
      </c>
      <c r="C29759">
        <v>279832</v>
      </c>
    </row>
    <row r="29760" spans="1:3" x14ac:dyDescent="0.25">
      <c r="A29760" t="s">
        <v>34532</v>
      </c>
      <c r="B29760">
        <v>1</v>
      </c>
      <c r="C29760">
        <v>144825</v>
      </c>
    </row>
    <row r="29761" spans="1:3" x14ac:dyDescent="0.25">
      <c r="A29761" t="s">
        <v>34533</v>
      </c>
      <c r="B29761">
        <v>1</v>
      </c>
      <c r="C29761">
        <v>101279</v>
      </c>
    </row>
    <row r="29762" spans="1:3" x14ac:dyDescent="0.25">
      <c r="A29762" t="s">
        <v>34534</v>
      </c>
      <c r="B29762">
        <v>1</v>
      </c>
      <c r="C29762">
        <v>197962</v>
      </c>
    </row>
    <row r="29763" spans="1:3" x14ac:dyDescent="0.25">
      <c r="A29763" t="s">
        <v>34535</v>
      </c>
      <c r="B29763">
        <v>1</v>
      </c>
      <c r="C29763">
        <v>779651</v>
      </c>
    </row>
    <row r="29764" spans="1:3" x14ac:dyDescent="0.25">
      <c r="A29764" t="s">
        <v>34536</v>
      </c>
      <c r="B29764">
        <v>1</v>
      </c>
      <c r="C29764">
        <v>340790</v>
      </c>
    </row>
    <row r="29765" spans="1:3" x14ac:dyDescent="0.25">
      <c r="A29765" t="s">
        <v>34537</v>
      </c>
      <c r="B29765">
        <v>1</v>
      </c>
      <c r="C29765">
        <v>61219</v>
      </c>
    </row>
    <row r="29766" spans="1:3" x14ac:dyDescent="0.25">
      <c r="A29766" t="s">
        <v>34538</v>
      </c>
      <c r="B29766">
        <v>1</v>
      </c>
      <c r="C29766">
        <v>112324</v>
      </c>
    </row>
    <row r="29767" spans="1:3" x14ac:dyDescent="0.25">
      <c r="A29767" t="s">
        <v>34539</v>
      </c>
      <c r="B29767">
        <v>1</v>
      </c>
      <c r="C29767">
        <v>8010081</v>
      </c>
    </row>
    <row r="29768" spans="1:3" x14ac:dyDescent="0.25">
      <c r="A29768" t="s">
        <v>34540</v>
      </c>
      <c r="B29768">
        <v>1</v>
      </c>
      <c r="C29768">
        <v>229081</v>
      </c>
    </row>
    <row r="29769" spans="1:3" x14ac:dyDescent="0.25">
      <c r="A29769" t="s">
        <v>34541</v>
      </c>
      <c r="B29769">
        <v>1</v>
      </c>
      <c r="C29769">
        <v>363346</v>
      </c>
    </row>
    <row r="29770" spans="1:3" x14ac:dyDescent="0.25">
      <c r="A29770" t="s">
        <v>34542</v>
      </c>
      <c r="B29770">
        <v>1</v>
      </c>
      <c r="C29770">
        <v>225837</v>
      </c>
    </row>
    <row r="29771" spans="1:3" x14ac:dyDescent="0.25">
      <c r="A29771" t="s">
        <v>34543</v>
      </c>
      <c r="B29771">
        <v>1</v>
      </c>
      <c r="C29771">
        <v>569785</v>
      </c>
    </row>
    <row r="29772" spans="1:3" x14ac:dyDescent="0.25">
      <c r="A29772" t="s">
        <v>34544</v>
      </c>
      <c r="B29772">
        <v>1</v>
      </c>
      <c r="C29772">
        <v>18573</v>
      </c>
    </row>
    <row r="29773" spans="1:3" x14ac:dyDescent="0.25">
      <c r="A29773" t="s">
        <v>34545</v>
      </c>
      <c r="B29773">
        <v>1</v>
      </c>
      <c r="C29773">
        <v>309887</v>
      </c>
    </row>
    <row r="29774" spans="1:3" x14ac:dyDescent="0.25">
      <c r="A29774" t="s">
        <v>34546</v>
      </c>
      <c r="B29774">
        <v>1</v>
      </c>
      <c r="C29774">
        <v>190665</v>
      </c>
    </row>
    <row r="29775" spans="1:3" x14ac:dyDescent="0.25">
      <c r="A29775" t="s">
        <v>34547</v>
      </c>
      <c r="B29775">
        <v>1</v>
      </c>
      <c r="C29775">
        <v>3228003</v>
      </c>
    </row>
    <row r="29776" spans="1:3" x14ac:dyDescent="0.25">
      <c r="A29776" t="s">
        <v>34548</v>
      </c>
      <c r="B29776">
        <v>1</v>
      </c>
      <c r="C29776">
        <v>768094</v>
      </c>
    </row>
    <row r="29777" spans="1:3" x14ac:dyDescent="0.25">
      <c r="A29777" t="s">
        <v>34549</v>
      </c>
      <c r="B29777">
        <v>1</v>
      </c>
      <c r="C29777">
        <v>1061535</v>
      </c>
    </row>
    <row r="29778" spans="1:3" x14ac:dyDescent="0.25">
      <c r="A29778" t="s">
        <v>34550</v>
      </c>
      <c r="B29778">
        <v>1</v>
      </c>
      <c r="C29778">
        <v>31954</v>
      </c>
    </row>
    <row r="29779" spans="1:3" x14ac:dyDescent="0.25">
      <c r="A29779" t="s">
        <v>34551</v>
      </c>
      <c r="B29779">
        <v>1</v>
      </c>
      <c r="C29779">
        <v>3078774</v>
      </c>
    </row>
    <row r="29780" spans="1:3" x14ac:dyDescent="0.25">
      <c r="A29780" t="s">
        <v>34552</v>
      </c>
      <c r="B29780">
        <v>1</v>
      </c>
      <c r="C29780">
        <v>589236</v>
      </c>
    </row>
    <row r="29781" spans="1:3" x14ac:dyDescent="0.25">
      <c r="A29781" t="s">
        <v>34553</v>
      </c>
      <c r="B29781">
        <v>1</v>
      </c>
      <c r="C29781">
        <v>1491033</v>
      </c>
    </row>
    <row r="29782" spans="1:3" x14ac:dyDescent="0.25">
      <c r="A29782" t="s">
        <v>34554</v>
      </c>
      <c r="B29782">
        <v>1</v>
      </c>
      <c r="C29782">
        <v>202170</v>
      </c>
    </row>
    <row r="29783" spans="1:3" x14ac:dyDescent="0.25">
      <c r="A29783" t="s">
        <v>34555</v>
      </c>
      <c r="B29783">
        <v>1</v>
      </c>
      <c r="C29783">
        <v>389042</v>
      </c>
    </row>
    <row r="29784" spans="1:3" x14ac:dyDescent="0.25">
      <c r="A29784" t="s">
        <v>34556</v>
      </c>
      <c r="B29784">
        <v>1</v>
      </c>
      <c r="C29784">
        <v>212458</v>
      </c>
    </row>
    <row r="29785" spans="1:3" x14ac:dyDescent="0.25">
      <c r="A29785" t="s">
        <v>34557</v>
      </c>
      <c r="B29785">
        <v>1</v>
      </c>
      <c r="C29785">
        <v>175238</v>
      </c>
    </row>
    <row r="29786" spans="1:3" x14ac:dyDescent="0.25">
      <c r="A29786" t="s">
        <v>34558</v>
      </c>
      <c r="B29786">
        <v>1</v>
      </c>
      <c r="C29786">
        <v>50518</v>
      </c>
    </row>
    <row r="29787" spans="1:3" x14ac:dyDescent="0.25">
      <c r="A29787" t="s">
        <v>34559</v>
      </c>
      <c r="B29787">
        <v>1</v>
      </c>
      <c r="C29787">
        <v>4487563</v>
      </c>
    </row>
    <row r="29788" spans="1:3" x14ac:dyDescent="0.25">
      <c r="A29788" t="s">
        <v>34560</v>
      </c>
      <c r="B29788">
        <v>1</v>
      </c>
      <c r="C29788">
        <v>100806</v>
      </c>
    </row>
    <row r="29789" spans="1:3" x14ac:dyDescent="0.25">
      <c r="A29789" t="s">
        <v>34561</v>
      </c>
      <c r="B29789">
        <v>1</v>
      </c>
      <c r="C29789">
        <v>101292</v>
      </c>
    </row>
    <row r="29790" spans="1:3" x14ac:dyDescent="0.25">
      <c r="A29790" t="s">
        <v>34562</v>
      </c>
      <c r="B29790">
        <v>1</v>
      </c>
      <c r="C29790">
        <v>585429</v>
      </c>
    </row>
    <row r="29791" spans="1:3" x14ac:dyDescent="0.25">
      <c r="A29791" t="s">
        <v>34563</v>
      </c>
      <c r="B29791">
        <v>1</v>
      </c>
      <c r="C29791">
        <v>78013</v>
      </c>
    </row>
    <row r="29792" spans="1:3" x14ac:dyDescent="0.25">
      <c r="A29792" t="s">
        <v>34564</v>
      </c>
      <c r="B29792">
        <v>1</v>
      </c>
      <c r="C29792">
        <v>56689</v>
      </c>
    </row>
    <row r="29793" spans="1:3" x14ac:dyDescent="0.25">
      <c r="A29793" t="s">
        <v>34565</v>
      </c>
      <c r="B29793">
        <v>1</v>
      </c>
      <c r="C29793">
        <v>178436</v>
      </c>
    </row>
    <row r="29794" spans="1:3" x14ac:dyDescent="0.25">
      <c r="A29794" t="s">
        <v>34566</v>
      </c>
      <c r="B29794">
        <v>1</v>
      </c>
      <c r="C29794">
        <v>75826</v>
      </c>
    </row>
    <row r="29795" spans="1:3" x14ac:dyDescent="0.25">
      <c r="A29795" t="s">
        <v>34567</v>
      </c>
      <c r="B29795">
        <v>1</v>
      </c>
      <c r="C29795">
        <v>804468</v>
      </c>
    </row>
    <row r="29796" spans="1:3" x14ac:dyDescent="0.25">
      <c r="A29796" t="s">
        <v>34568</v>
      </c>
      <c r="B29796">
        <v>1</v>
      </c>
      <c r="C29796">
        <v>17711</v>
      </c>
    </row>
    <row r="29797" spans="1:3" x14ac:dyDescent="0.25">
      <c r="A29797" t="s">
        <v>34569</v>
      </c>
      <c r="B29797">
        <v>1</v>
      </c>
      <c r="C29797">
        <v>610620</v>
      </c>
    </row>
    <row r="29798" spans="1:3" x14ac:dyDescent="0.25">
      <c r="A29798" t="s">
        <v>53963</v>
      </c>
      <c r="B29798">
        <v>1</v>
      </c>
      <c r="C29798">
        <v>23210818634</v>
      </c>
    </row>
    <row r="29799" spans="1:3" x14ac:dyDescent="0.25">
      <c r="A29799" t="s">
        <v>53964</v>
      </c>
      <c r="B29799">
        <v>1</v>
      </c>
      <c r="C29799">
        <v>3342909868</v>
      </c>
    </row>
    <row r="29800" spans="1:3" x14ac:dyDescent="0.25">
      <c r="A29800" t="s">
        <v>53965</v>
      </c>
      <c r="B29800">
        <v>1</v>
      </c>
      <c r="C29800">
        <v>2259244370</v>
      </c>
    </row>
    <row r="29801" spans="1:3" x14ac:dyDescent="0.25">
      <c r="A29801" t="s">
        <v>53966</v>
      </c>
      <c r="B29801">
        <v>1</v>
      </c>
      <c r="C29801">
        <v>1249858476</v>
      </c>
    </row>
    <row r="29802" spans="1:3" x14ac:dyDescent="0.25">
      <c r="A29802" t="s">
        <v>53967</v>
      </c>
      <c r="B29802">
        <v>1</v>
      </c>
      <c r="C29802">
        <v>16358805920</v>
      </c>
    </row>
    <row r="29803" spans="1:3" x14ac:dyDescent="0.25">
      <c r="A29803" t="s">
        <v>34570</v>
      </c>
      <c r="B29803">
        <v>1</v>
      </c>
      <c r="C29803">
        <v>566518</v>
      </c>
    </row>
    <row r="29804" spans="1:3" x14ac:dyDescent="0.25">
      <c r="A29804" t="s">
        <v>34571</v>
      </c>
      <c r="B29804">
        <v>1</v>
      </c>
      <c r="C29804">
        <v>385856</v>
      </c>
    </row>
    <row r="29805" spans="1:3" x14ac:dyDescent="0.25">
      <c r="A29805" t="s">
        <v>34572</v>
      </c>
      <c r="B29805">
        <v>1</v>
      </c>
      <c r="C29805">
        <v>764876</v>
      </c>
    </row>
    <row r="29806" spans="1:3" x14ac:dyDescent="0.25">
      <c r="A29806" t="s">
        <v>34573</v>
      </c>
      <c r="B29806">
        <v>1</v>
      </c>
      <c r="C29806">
        <v>27408</v>
      </c>
    </row>
    <row r="29807" spans="1:3" x14ac:dyDescent="0.25">
      <c r="A29807" t="s">
        <v>34574</v>
      </c>
      <c r="B29807">
        <v>1</v>
      </c>
      <c r="C29807">
        <v>216647</v>
      </c>
    </row>
    <row r="29808" spans="1:3" x14ac:dyDescent="0.25">
      <c r="A29808" t="s">
        <v>34575</v>
      </c>
      <c r="B29808">
        <v>1</v>
      </c>
      <c r="C29808">
        <v>702723</v>
      </c>
    </row>
    <row r="29809" spans="1:3" x14ac:dyDescent="0.25">
      <c r="A29809" t="s">
        <v>34576</v>
      </c>
      <c r="B29809">
        <v>1</v>
      </c>
      <c r="C29809">
        <v>9248674</v>
      </c>
    </row>
    <row r="29810" spans="1:3" x14ac:dyDescent="0.25">
      <c r="A29810" t="s">
        <v>34577</v>
      </c>
      <c r="B29810">
        <v>1</v>
      </c>
      <c r="C29810">
        <v>2899398</v>
      </c>
    </row>
    <row r="29811" spans="1:3" x14ac:dyDescent="0.25">
      <c r="A29811" t="s">
        <v>34578</v>
      </c>
      <c r="B29811">
        <v>1</v>
      </c>
      <c r="C29811">
        <v>3087282</v>
      </c>
    </row>
    <row r="29812" spans="1:3" x14ac:dyDescent="0.25">
      <c r="A29812" t="s">
        <v>34579</v>
      </c>
      <c r="B29812">
        <v>1</v>
      </c>
      <c r="C29812">
        <v>276082</v>
      </c>
    </row>
    <row r="29813" spans="1:3" x14ac:dyDescent="0.25">
      <c r="A29813" t="s">
        <v>34580</v>
      </c>
      <c r="B29813">
        <v>1</v>
      </c>
      <c r="C29813">
        <v>424132</v>
      </c>
    </row>
    <row r="29814" spans="1:3" x14ac:dyDescent="0.25">
      <c r="A29814" t="s">
        <v>34581</v>
      </c>
      <c r="B29814">
        <v>1</v>
      </c>
      <c r="C29814">
        <v>666351</v>
      </c>
    </row>
    <row r="29815" spans="1:3" x14ac:dyDescent="0.25">
      <c r="A29815" t="s">
        <v>34582</v>
      </c>
      <c r="B29815">
        <v>1</v>
      </c>
      <c r="C29815">
        <v>75894</v>
      </c>
    </row>
    <row r="29816" spans="1:3" x14ac:dyDescent="0.25">
      <c r="A29816" t="s">
        <v>34583</v>
      </c>
      <c r="B29816">
        <v>1</v>
      </c>
      <c r="C29816">
        <v>14248676</v>
      </c>
    </row>
    <row r="29817" spans="1:3" x14ac:dyDescent="0.25">
      <c r="A29817" t="s">
        <v>34584</v>
      </c>
      <c r="B29817">
        <v>1</v>
      </c>
      <c r="C29817">
        <v>133565</v>
      </c>
    </row>
    <row r="29818" spans="1:3" x14ac:dyDescent="0.25">
      <c r="A29818" t="s">
        <v>34585</v>
      </c>
      <c r="B29818">
        <v>1</v>
      </c>
      <c r="C29818">
        <v>401075</v>
      </c>
    </row>
    <row r="29819" spans="1:3" x14ac:dyDescent="0.25">
      <c r="A29819" t="s">
        <v>34586</v>
      </c>
      <c r="B29819">
        <v>1</v>
      </c>
      <c r="C29819">
        <v>269700</v>
      </c>
    </row>
    <row r="29820" spans="1:3" x14ac:dyDescent="0.25">
      <c r="A29820" t="s">
        <v>34587</v>
      </c>
      <c r="B29820">
        <v>1</v>
      </c>
      <c r="C29820">
        <v>963827</v>
      </c>
    </row>
    <row r="29821" spans="1:3" x14ac:dyDescent="0.25">
      <c r="A29821" t="s">
        <v>34588</v>
      </c>
      <c r="B29821">
        <v>1</v>
      </c>
      <c r="C29821">
        <v>380958</v>
      </c>
    </row>
    <row r="29822" spans="1:3" x14ac:dyDescent="0.25">
      <c r="A29822" t="s">
        <v>34589</v>
      </c>
      <c r="B29822">
        <v>1</v>
      </c>
      <c r="C29822">
        <v>47067</v>
      </c>
    </row>
    <row r="29823" spans="1:3" x14ac:dyDescent="0.25">
      <c r="A29823" t="s">
        <v>34590</v>
      </c>
      <c r="B29823">
        <v>1</v>
      </c>
      <c r="C29823">
        <v>50423</v>
      </c>
    </row>
    <row r="29824" spans="1:3" x14ac:dyDescent="0.25">
      <c r="A29824" t="s">
        <v>34591</v>
      </c>
      <c r="B29824">
        <v>1</v>
      </c>
      <c r="C29824">
        <v>1369657</v>
      </c>
    </row>
    <row r="29825" spans="1:3" x14ac:dyDescent="0.25">
      <c r="A29825" t="s">
        <v>34592</v>
      </c>
      <c r="B29825">
        <v>1</v>
      </c>
      <c r="C29825">
        <v>274376</v>
      </c>
    </row>
    <row r="29826" spans="1:3" x14ac:dyDescent="0.25">
      <c r="A29826" t="s">
        <v>34593</v>
      </c>
      <c r="B29826">
        <v>1</v>
      </c>
      <c r="C29826">
        <v>188405</v>
      </c>
    </row>
    <row r="29827" spans="1:3" x14ac:dyDescent="0.25">
      <c r="A29827" t="s">
        <v>34594</v>
      </c>
      <c r="B29827">
        <v>1</v>
      </c>
      <c r="C29827">
        <v>10116983</v>
      </c>
    </row>
    <row r="29828" spans="1:3" x14ac:dyDescent="0.25">
      <c r="A29828" t="s">
        <v>34595</v>
      </c>
      <c r="B29828">
        <v>1</v>
      </c>
      <c r="C29828">
        <v>131889</v>
      </c>
    </row>
    <row r="29829" spans="1:3" x14ac:dyDescent="0.25">
      <c r="A29829" t="s">
        <v>34596</v>
      </c>
      <c r="B29829">
        <v>1</v>
      </c>
      <c r="C29829">
        <v>85751</v>
      </c>
    </row>
    <row r="29830" spans="1:3" x14ac:dyDescent="0.25">
      <c r="A29830" t="s">
        <v>34597</v>
      </c>
      <c r="B29830">
        <v>1</v>
      </c>
      <c r="C29830">
        <v>1060361</v>
      </c>
    </row>
    <row r="29831" spans="1:3" x14ac:dyDescent="0.25">
      <c r="A29831" t="s">
        <v>34598</v>
      </c>
      <c r="B29831">
        <v>1</v>
      </c>
      <c r="C29831">
        <v>179010</v>
      </c>
    </row>
    <row r="29832" spans="1:3" x14ac:dyDescent="0.25">
      <c r="A29832" t="s">
        <v>34599</v>
      </c>
      <c r="B29832">
        <v>1</v>
      </c>
      <c r="C29832">
        <v>318145</v>
      </c>
    </row>
    <row r="29833" spans="1:3" x14ac:dyDescent="0.25">
      <c r="A29833" t="s">
        <v>34600</v>
      </c>
      <c r="B29833">
        <v>1</v>
      </c>
      <c r="C29833">
        <v>176994</v>
      </c>
    </row>
    <row r="29834" spans="1:3" x14ac:dyDescent="0.25">
      <c r="A29834" t="s">
        <v>34601</v>
      </c>
      <c r="B29834">
        <v>1</v>
      </c>
      <c r="C29834">
        <v>213092</v>
      </c>
    </row>
    <row r="29835" spans="1:3" x14ac:dyDescent="0.25">
      <c r="A29835" t="s">
        <v>34602</v>
      </c>
      <c r="B29835">
        <v>1</v>
      </c>
      <c r="C29835">
        <v>3849426</v>
      </c>
    </row>
    <row r="29836" spans="1:3" x14ac:dyDescent="0.25">
      <c r="A29836" t="s">
        <v>34603</v>
      </c>
      <c r="B29836">
        <v>1</v>
      </c>
      <c r="C29836">
        <v>102455</v>
      </c>
    </row>
    <row r="29837" spans="1:3" x14ac:dyDescent="0.25">
      <c r="A29837" t="s">
        <v>34604</v>
      </c>
      <c r="B29837">
        <v>1</v>
      </c>
      <c r="C29837">
        <v>767892</v>
      </c>
    </row>
    <row r="29838" spans="1:3" x14ac:dyDescent="0.25">
      <c r="A29838" t="s">
        <v>34605</v>
      </c>
      <c r="B29838">
        <v>1</v>
      </c>
      <c r="C29838">
        <v>1334575</v>
      </c>
    </row>
    <row r="29839" spans="1:3" x14ac:dyDescent="0.25">
      <c r="A29839" t="s">
        <v>34606</v>
      </c>
      <c r="B29839">
        <v>1</v>
      </c>
      <c r="C29839">
        <v>262494</v>
      </c>
    </row>
    <row r="29840" spans="1:3" x14ac:dyDescent="0.25">
      <c r="A29840" t="s">
        <v>34607</v>
      </c>
      <c r="B29840">
        <v>1</v>
      </c>
      <c r="C29840">
        <v>184790</v>
      </c>
    </row>
    <row r="29841" spans="1:3" x14ac:dyDescent="0.25">
      <c r="A29841" t="s">
        <v>34608</v>
      </c>
      <c r="B29841">
        <v>1</v>
      </c>
      <c r="C29841">
        <v>572275</v>
      </c>
    </row>
    <row r="29842" spans="1:3" x14ac:dyDescent="0.25">
      <c r="A29842" t="s">
        <v>34609</v>
      </c>
      <c r="B29842">
        <v>1</v>
      </c>
      <c r="C29842">
        <v>2414974</v>
      </c>
    </row>
    <row r="29843" spans="1:3" x14ac:dyDescent="0.25">
      <c r="A29843" t="s">
        <v>34610</v>
      </c>
      <c r="B29843">
        <v>1</v>
      </c>
      <c r="C29843">
        <v>580383</v>
      </c>
    </row>
    <row r="29844" spans="1:3" x14ac:dyDescent="0.25">
      <c r="A29844" t="s">
        <v>34611</v>
      </c>
      <c r="B29844">
        <v>1</v>
      </c>
      <c r="C29844">
        <v>149575</v>
      </c>
    </row>
    <row r="29845" spans="1:3" x14ac:dyDescent="0.25">
      <c r="A29845" t="s">
        <v>34612</v>
      </c>
      <c r="B29845">
        <v>1</v>
      </c>
      <c r="C29845">
        <v>72984</v>
      </c>
    </row>
    <row r="29846" spans="1:3" x14ac:dyDescent="0.25">
      <c r="A29846" t="s">
        <v>34613</v>
      </c>
      <c r="B29846">
        <v>1</v>
      </c>
      <c r="C29846">
        <v>400220</v>
      </c>
    </row>
    <row r="29847" spans="1:3" x14ac:dyDescent="0.25">
      <c r="A29847" t="s">
        <v>34614</v>
      </c>
      <c r="B29847">
        <v>1</v>
      </c>
      <c r="C29847">
        <v>100548</v>
      </c>
    </row>
    <row r="29848" spans="1:3" x14ac:dyDescent="0.25">
      <c r="A29848" t="s">
        <v>34615</v>
      </c>
      <c r="B29848">
        <v>1</v>
      </c>
      <c r="C29848">
        <v>270231</v>
      </c>
    </row>
    <row r="29849" spans="1:3" x14ac:dyDescent="0.25">
      <c r="A29849" t="s">
        <v>34616</v>
      </c>
      <c r="B29849">
        <v>1</v>
      </c>
      <c r="C29849">
        <v>702094</v>
      </c>
    </row>
    <row r="29850" spans="1:3" x14ac:dyDescent="0.25">
      <c r="A29850" t="s">
        <v>34617</v>
      </c>
      <c r="B29850">
        <v>1</v>
      </c>
      <c r="C29850">
        <v>373129</v>
      </c>
    </row>
    <row r="29851" spans="1:3" x14ac:dyDescent="0.25">
      <c r="A29851" t="s">
        <v>34618</v>
      </c>
      <c r="B29851">
        <v>1</v>
      </c>
      <c r="C29851">
        <v>44050</v>
      </c>
    </row>
    <row r="29852" spans="1:3" x14ac:dyDescent="0.25">
      <c r="A29852" t="s">
        <v>34619</v>
      </c>
      <c r="B29852">
        <v>1</v>
      </c>
      <c r="C29852">
        <v>124540</v>
      </c>
    </row>
    <row r="29853" spans="1:3" x14ac:dyDescent="0.25">
      <c r="A29853" t="s">
        <v>34620</v>
      </c>
      <c r="B29853">
        <v>1</v>
      </c>
      <c r="C29853">
        <v>706469</v>
      </c>
    </row>
    <row r="29854" spans="1:3" x14ac:dyDescent="0.25">
      <c r="A29854" t="s">
        <v>34621</v>
      </c>
      <c r="B29854">
        <v>1</v>
      </c>
      <c r="C29854">
        <v>123527</v>
      </c>
    </row>
    <row r="29855" spans="1:3" x14ac:dyDescent="0.25">
      <c r="A29855" t="s">
        <v>34622</v>
      </c>
      <c r="B29855">
        <v>1</v>
      </c>
      <c r="C29855">
        <v>920865</v>
      </c>
    </row>
    <row r="29856" spans="1:3" x14ac:dyDescent="0.25">
      <c r="A29856" t="s">
        <v>34623</v>
      </c>
      <c r="B29856">
        <v>1</v>
      </c>
      <c r="C29856">
        <v>3470755</v>
      </c>
    </row>
    <row r="29857" spans="1:3" x14ac:dyDescent="0.25">
      <c r="A29857" t="s">
        <v>34624</v>
      </c>
      <c r="B29857">
        <v>1</v>
      </c>
      <c r="C29857">
        <v>353825</v>
      </c>
    </row>
    <row r="29858" spans="1:3" x14ac:dyDescent="0.25">
      <c r="A29858" t="s">
        <v>34625</v>
      </c>
      <c r="B29858">
        <v>1</v>
      </c>
      <c r="C29858">
        <v>75100</v>
      </c>
    </row>
    <row r="29859" spans="1:3" x14ac:dyDescent="0.25">
      <c r="A29859" t="s">
        <v>34626</v>
      </c>
      <c r="B29859">
        <v>1</v>
      </c>
      <c r="C29859">
        <v>299676</v>
      </c>
    </row>
    <row r="29860" spans="1:3" x14ac:dyDescent="0.25">
      <c r="A29860" t="s">
        <v>34627</v>
      </c>
      <c r="B29860">
        <v>1</v>
      </c>
      <c r="C29860">
        <v>1385064</v>
      </c>
    </row>
    <row r="29861" spans="1:3" x14ac:dyDescent="0.25">
      <c r="A29861" t="s">
        <v>34628</v>
      </c>
      <c r="B29861">
        <v>1</v>
      </c>
      <c r="C29861">
        <v>325999</v>
      </c>
    </row>
    <row r="29862" spans="1:3" x14ac:dyDescent="0.25">
      <c r="A29862" t="s">
        <v>34629</v>
      </c>
      <c r="B29862">
        <v>1</v>
      </c>
      <c r="C29862">
        <v>186247</v>
      </c>
    </row>
    <row r="29863" spans="1:3" x14ac:dyDescent="0.25">
      <c r="A29863" t="s">
        <v>34630</v>
      </c>
      <c r="B29863">
        <v>1</v>
      </c>
      <c r="C29863">
        <v>6198196</v>
      </c>
    </row>
    <row r="29864" spans="1:3" x14ac:dyDescent="0.25">
      <c r="A29864" t="s">
        <v>34631</v>
      </c>
      <c r="B29864">
        <v>1</v>
      </c>
      <c r="C29864">
        <v>103757</v>
      </c>
    </row>
    <row r="29865" spans="1:3" x14ac:dyDescent="0.25">
      <c r="A29865" t="s">
        <v>34632</v>
      </c>
      <c r="B29865">
        <v>1</v>
      </c>
      <c r="C29865">
        <v>1112898</v>
      </c>
    </row>
    <row r="29866" spans="1:3" x14ac:dyDescent="0.25">
      <c r="A29866" t="s">
        <v>34633</v>
      </c>
      <c r="B29866">
        <v>1</v>
      </c>
      <c r="C29866">
        <v>89592</v>
      </c>
    </row>
    <row r="29867" spans="1:3" x14ac:dyDescent="0.25">
      <c r="A29867" t="s">
        <v>34634</v>
      </c>
      <c r="B29867">
        <v>1</v>
      </c>
      <c r="C29867">
        <v>14153</v>
      </c>
    </row>
    <row r="29868" spans="1:3" x14ac:dyDescent="0.25">
      <c r="A29868" t="s">
        <v>34635</v>
      </c>
      <c r="B29868">
        <v>1</v>
      </c>
      <c r="C29868">
        <v>336285</v>
      </c>
    </row>
    <row r="29869" spans="1:3" x14ac:dyDescent="0.25">
      <c r="A29869" t="s">
        <v>34636</v>
      </c>
      <c r="B29869">
        <v>1</v>
      </c>
      <c r="C29869">
        <v>573694</v>
      </c>
    </row>
    <row r="29870" spans="1:3" x14ac:dyDescent="0.25">
      <c r="A29870" t="s">
        <v>34637</v>
      </c>
      <c r="B29870">
        <v>1</v>
      </c>
      <c r="C29870">
        <v>51045</v>
      </c>
    </row>
    <row r="29871" spans="1:3" x14ac:dyDescent="0.25">
      <c r="A29871" t="s">
        <v>34638</v>
      </c>
      <c r="B29871">
        <v>1</v>
      </c>
      <c r="C29871">
        <v>687870</v>
      </c>
    </row>
    <row r="29872" spans="1:3" x14ac:dyDescent="0.25">
      <c r="A29872" t="s">
        <v>34639</v>
      </c>
      <c r="B29872">
        <v>1</v>
      </c>
      <c r="C29872">
        <v>669552</v>
      </c>
    </row>
    <row r="29873" spans="1:3" x14ac:dyDescent="0.25">
      <c r="A29873" t="s">
        <v>34640</v>
      </c>
      <c r="B29873">
        <v>1</v>
      </c>
      <c r="C29873">
        <v>115268</v>
      </c>
    </row>
    <row r="29874" spans="1:3" x14ac:dyDescent="0.25">
      <c r="A29874" t="s">
        <v>34641</v>
      </c>
      <c r="B29874">
        <v>1</v>
      </c>
      <c r="C29874">
        <v>51591</v>
      </c>
    </row>
    <row r="29875" spans="1:3" x14ac:dyDescent="0.25">
      <c r="A29875" t="s">
        <v>34642</v>
      </c>
      <c r="B29875">
        <v>1</v>
      </c>
      <c r="C29875">
        <v>85525</v>
      </c>
    </row>
    <row r="29876" spans="1:3" x14ac:dyDescent="0.25">
      <c r="A29876" t="s">
        <v>34643</v>
      </c>
      <c r="B29876">
        <v>1</v>
      </c>
      <c r="C29876">
        <v>739070</v>
      </c>
    </row>
    <row r="29877" spans="1:3" x14ac:dyDescent="0.25">
      <c r="A29877" t="s">
        <v>34644</v>
      </c>
      <c r="B29877">
        <v>1</v>
      </c>
      <c r="C29877">
        <v>104821</v>
      </c>
    </row>
    <row r="29878" spans="1:3" x14ac:dyDescent="0.25">
      <c r="A29878" t="s">
        <v>34645</v>
      </c>
      <c r="B29878">
        <v>1</v>
      </c>
      <c r="C29878">
        <v>39899</v>
      </c>
    </row>
    <row r="29879" spans="1:3" x14ac:dyDescent="0.25">
      <c r="A29879" t="s">
        <v>34646</v>
      </c>
      <c r="B29879">
        <v>1</v>
      </c>
      <c r="C29879">
        <v>273587</v>
      </c>
    </row>
    <row r="29880" spans="1:3" x14ac:dyDescent="0.25">
      <c r="A29880" t="s">
        <v>34647</v>
      </c>
      <c r="B29880">
        <v>1</v>
      </c>
      <c r="C29880">
        <v>267018</v>
      </c>
    </row>
    <row r="29881" spans="1:3" x14ac:dyDescent="0.25">
      <c r="A29881" t="s">
        <v>34648</v>
      </c>
      <c r="B29881">
        <v>1</v>
      </c>
      <c r="C29881">
        <v>67215</v>
      </c>
    </row>
    <row r="29882" spans="1:3" x14ac:dyDescent="0.25">
      <c r="A29882" t="s">
        <v>34649</v>
      </c>
      <c r="B29882">
        <v>1</v>
      </c>
      <c r="C29882">
        <v>96054</v>
      </c>
    </row>
    <row r="29883" spans="1:3" x14ac:dyDescent="0.25">
      <c r="A29883" t="s">
        <v>34650</v>
      </c>
      <c r="B29883">
        <v>1</v>
      </c>
      <c r="C29883">
        <v>434344</v>
      </c>
    </row>
    <row r="29884" spans="1:3" x14ac:dyDescent="0.25">
      <c r="A29884" t="s">
        <v>34651</v>
      </c>
      <c r="B29884">
        <v>1</v>
      </c>
      <c r="C29884">
        <v>489864</v>
      </c>
    </row>
    <row r="29885" spans="1:3" x14ac:dyDescent="0.25">
      <c r="A29885" t="s">
        <v>34652</v>
      </c>
      <c r="B29885">
        <v>1</v>
      </c>
      <c r="C29885">
        <v>598279</v>
      </c>
    </row>
    <row r="29886" spans="1:3" x14ac:dyDescent="0.25">
      <c r="A29886" t="s">
        <v>34653</v>
      </c>
      <c r="B29886">
        <v>1</v>
      </c>
      <c r="C29886">
        <v>410430</v>
      </c>
    </row>
    <row r="29887" spans="1:3" x14ac:dyDescent="0.25">
      <c r="A29887" t="s">
        <v>34654</v>
      </c>
      <c r="B29887">
        <v>1</v>
      </c>
      <c r="C29887">
        <v>44138</v>
      </c>
    </row>
    <row r="29888" spans="1:3" x14ac:dyDescent="0.25">
      <c r="A29888" t="s">
        <v>34655</v>
      </c>
      <c r="B29888">
        <v>1</v>
      </c>
      <c r="C29888">
        <v>613726</v>
      </c>
    </row>
    <row r="29889" spans="1:3" x14ac:dyDescent="0.25">
      <c r="A29889" t="s">
        <v>34656</v>
      </c>
      <c r="B29889">
        <v>1</v>
      </c>
      <c r="C29889">
        <v>2781046</v>
      </c>
    </row>
    <row r="29890" spans="1:3" x14ac:dyDescent="0.25">
      <c r="A29890" t="s">
        <v>34657</v>
      </c>
      <c r="B29890">
        <v>1</v>
      </c>
      <c r="C29890">
        <v>175484</v>
      </c>
    </row>
    <row r="29891" spans="1:3" x14ac:dyDescent="0.25">
      <c r="A29891" t="s">
        <v>34658</v>
      </c>
      <c r="B29891">
        <v>1</v>
      </c>
      <c r="C29891">
        <v>262196</v>
      </c>
    </row>
    <row r="29892" spans="1:3" x14ac:dyDescent="0.25">
      <c r="A29892" t="s">
        <v>34659</v>
      </c>
      <c r="B29892">
        <v>1</v>
      </c>
      <c r="C29892">
        <v>538733</v>
      </c>
    </row>
    <row r="29893" spans="1:3" x14ac:dyDescent="0.25">
      <c r="A29893" t="s">
        <v>34660</v>
      </c>
      <c r="B29893">
        <v>1</v>
      </c>
      <c r="C29893">
        <v>234978</v>
      </c>
    </row>
    <row r="29894" spans="1:3" x14ac:dyDescent="0.25">
      <c r="A29894" t="s">
        <v>34661</v>
      </c>
      <c r="B29894">
        <v>1</v>
      </c>
      <c r="C29894">
        <v>1448805</v>
      </c>
    </row>
    <row r="29895" spans="1:3" x14ac:dyDescent="0.25">
      <c r="A29895" t="s">
        <v>34662</v>
      </c>
      <c r="B29895">
        <v>1</v>
      </c>
      <c r="C29895">
        <v>979309</v>
      </c>
    </row>
    <row r="29896" spans="1:3" x14ac:dyDescent="0.25">
      <c r="A29896" t="s">
        <v>34663</v>
      </c>
      <c r="B29896">
        <v>1</v>
      </c>
      <c r="C29896">
        <v>44859</v>
      </c>
    </row>
    <row r="29897" spans="1:3" x14ac:dyDescent="0.25">
      <c r="A29897" t="s">
        <v>34664</v>
      </c>
      <c r="B29897">
        <v>1</v>
      </c>
      <c r="C29897">
        <v>990659</v>
      </c>
    </row>
    <row r="29898" spans="1:3" x14ac:dyDescent="0.25">
      <c r="A29898" t="s">
        <v>34665</v>
      </c>
      <c r="B29898">
        <v>1</v>
      </c>
      <c r="C29898">
        <v>168795</v>
      </c>
    </row>
    <row r="29899" spans="1:3" x14ac:dyDescent="0.25">
      <c r="A29899" t="s">
        <v>34666</v>
      </c>
      <c r="B29899">
        <v>1</v>
      </c>
      <c r="C29899">
        <v>131994</v>
      </c>
    </row>
    <row r="29900" spans="1:3" x14ac:dyDescent="0.25">
      <c r="A29900" t="s">
        <v>34667</v>
      </c>
      <c r="B29900">
        <v>1</v>
      </c>
      <c r="C29900">
        <v>923407</v>
      </c>
    </row>
    <row r="29901" spans="1:3" x14ac:dyDescent="0.25">
      <c r="A29901" t="s">
        <v>34668</v>
      </c>
      <c r="B29901">
        <v>1</v>
      </c>
      <c r="C29901">
        <v>246898</v>
      </c>
    </row>
    <row r="29902" spans="1:3" x14ac:dyDescent="0.25">
      <c r="A29902" t="s">
        <v>34669</v>
      </c>
      <c r="B29902">
        <v>1</v>
      </c>
      <c r="C29902">
        <v>352017</v>
      </c>
    </row>
    <row r="29903" spans="1:3" x14ac:dyDescent="0.25">
      <c r="A29903" t="s">
        <v>34670</v>
      </c>
      <c r="B29903">
        <v>1</v>
      </c>
      <c r="C29903">
        <v>770970</v>
      </c>
    </row>
    <row r="29904" spans="1:3" x14ac:dyDescent="0.25">
      <c r="A29904" t="s">
        <v>34671</v>
      </c>
      <c r="B29904">
        <v>1</v>
      </c>
      <c r="C29904">
        <v>82582</v>
      </c>
    </row>
    <row r="29905" spans="1:3" x14ac:dyDescent="0.25">
      <c r="A29905" t="s">
        <v>34672</v>
      </c>
      <c r="B29905">
        <v>1</v>
      </c>
      <c r="C29905">
        <v>112732</v>
      </c>
    </row>
    <row r="29906" spans="1:3" x14ac:dyDescent="0.25">
      <c r="A29906" t="s">
        <v>34673</v>
      </c>
      <c r="B29906">
        <v>1</v>
      </c>
      <c r="C29906">
        <v>56929</v>
      </c>
    </row>
    <row r="29907" spans="1:3" x14ac:dyDescent="0.25">
      <c r="A29907" t="s">
        <v>34674</v>
      </c>
      <c r="B29907">
        <v>1</v>
      </c>
      <c r="C29907">
        <v>24154420</v>
      </c>
    </row>
    <row r="29908" spans="1:3" x14ac:dyDescent="0.25">
      <c r="A29908" t="s">
        <v>34675</v>
      </c>
      <c r="B29908">
        <v>1</v>
      </c>
      <c r="C29908">
        <v>269012</v>
      </c>
    </row>
    <row r="29909" spans="1:3" x14ac:dyDescent="0.25">
      <c r="A29909" t="s">
        <v>34676</v>
      </c>
      <c r="B29909">
        <v>1</v>
      </c>
      <c r="C29909">
        <v>2399034</v>
      </c>
    </row>
    <row r="29910" spans="1:3" x14ac:dyDescent="0.25">
      <c r="A29910" t="s">
        <v>34677</v>
      </c>
      <c r="B29910">
        <v>1</v>
      </c>
      <c r="C29910">
        <v>139852</v>
      </c>
    </row>
    <row r="29911" spans="1:3" x14ac:dyDescent="0.25">
      <c r="A29911" t="s">
        <v>34678</v>
      </c>
      <c r="B29911">
        <v>1</v>
      </c>
      <c r="C29911">
        <v>53042</v>
      </c>
    </row>
    <row r="29912" spans="1:3" x14ac:dyDescent="0.25">
      <c r="A29912" t="s">
        <v>34679</v>
      </c>
      <c r="B29912">
        <v>1</v>
      </c>
      <c r="C29912">
        <v>404395</v>
      </c>
    </row>
    <row r="29913" spans="1:3" x14ac:dyDescent="0.25">
      <c r="A29913" t="s">
        <v>34680</v>
      </c>
      <c r="B29913">
        <v>1</v>
      </c>
      <c r="C29913">
        <v>615800</v>
      </c>
    </row>
    <row r="29914" spans="1:3" x14ac:dyDescent="0.25">
      <c r="A29914" t="s">
        <v>34681</v>
      </c>
      <c r="B29914">
        <v>1</v>
      </c>
      <c r="C29914">
        <v>66654</v>
      </c>
    </row>
    <row r="29915" spans="1:3" x14ac:dyDescent="0.25">
      <c r="A29915" t="s">
        <v>34682</v>
      </c>
      <c r="B29915">
        <v>1</v>
      </c>
      <c r="C29915">
        <v>167120</v>
      </c>
    </row>
    <row r="29916" spans="1:3" x14ac:dyDescent="0.25">
      <c r="A29916" t="s">
        <v>34683</v>
      </c>
      <c r="B29916">
        <v>1</v>
      </c>
      <c r="C29916">
        <v>211268</v>
      </c>
    </row>
    <row r="29917" spans="1:3" x14ac:dyDescent="0.25">
      <c r="A29917" t="s">
        <v>34684</v>
      </c>
      <c r="B29917">
        <v>1</v>
      </c>
      <c r="C29917">
        <v>65870</v>
      </c>
    </row>
    <row r="29918" spans="1:3" x14ac:dyDescent="0.25">
      <c r="A29918" t="s">
        <v>34685</v>
      </c>
      <c r="B29918">
        <v>1</v>
      </c>
      <c r="C29918">
        <v>158020</v>
      </c>
    </row>
    <row r="29919" spans="1:3" x14ac:dyDescent="0.25">
      <c r="A29919" t="s">
        <v>34686</v>
      </c>
      <c r="B29919">
        <v>1</v>
      </c>
      <c r="C29919">
        <v>73340</v>
      </c>
    </row>
    <row r="29920" spans="1:3" x14ac:dyDescent="0.25">
      <c r="A29920" t="s">
        <v>34687</v>
      </c>
      <c r="B29920">
        <v>1</v>
      </c>
      <c r="C29920">
        <v>36536</v>
      </c>
    </row>
    <row r="29921" spans="1:3" x14ac:dyDescent="0.25">
      <c r="A29921" t="s">
        <v>34688</v>
      </c>
      <c r="B29921">
        <v>1</v>
      </c>
      <c r="C29921">
        <v>521528</v>
      </c>
    </row>
    <row r="29922" spans="1:3" x14ac:dyDescent="0.25">
      <c r="A29922" t="s">
        <v>34689</v>
      </c>
      <c r="B29922">
        <v>1</v>
      </c>
      <c r="C29922">
        <v>2830604</v>
      </c>
    </row>
    <row r="29923" spans="1:3" x14ac:dyDescent="0.25">
      <c r="A29923" t="s">
        <v>34690</v>
      </c>
      <c r="B29923">
        <v>1</v>
      </c>
      <c r="C29923">
        <v>203840</v>
      </c>
    </row>
    <row r="29924" spans="1:3" x14ac:dyDescent="0.25">
      <c r="A29924" t="s">
        <v>34691</v>
      </c>
      <c r="B29924">
        <v>1</v>
      </c>
      <c r="C29924">
        <v>2647457</v>
      </c>
    </row>
    <row r="29925" spans="1:3" x14ac:dyDescent="0.25">
      <c r="A29925" t="s">
        <v>34692</v>
      </c>
      <c r="B29925">
        <v>1</v>
      </c>
      <c r="C29925">
        <v>639105</v>
      </c>
    </row>
    <row r="29926" spans="1:3" x14ac:dyDescent="0.25">
      <c r="A29926" t="s">
        <v>34693</v>
      </c>
      <c r="B29926">
        <v>1</v>
      </c>
      <c r="C29926">
        <v>100800</v>
      </c>
    </row>
    <row r="29927" spans="1:3" x14ac:dyDescent="0.25">
      <c r="A29927" t="s">
        <v>34694</v>
      </c>
      <c r="B29927">
        <v>1</v>
      </c>
      <c r="C29927">
        <v>25919965</v>
      </c>
    </row>
    <row r="29928" spans="1:3" x14ac:dyDescent="0.25">
      <c r="A29928" t="s">
        <v>34695</v>
      </c>
      <c r="B29928">
        <v>1</v>
      </c>
      <c r="C29928">
        <v>25290</v>
      </c>
    </row>
    <row r="29929" spans="1:3" x14ac:dyDescent="0.25">
      <c r="A29929" t="s">
        <v>34696</v>
      </c>
      <c r="B29929">
        <v>1</v>
      </c>
      <c r="C29929">
        <v>413324</v>
      </c>
    </row>
    <row r="29930" spans="1:3" x14ac:dyDescent="0.25">
      <c r="A29930" t="s">
        <v>34697</v>
      </c>
      <c r="B29930">
        <v>1</v>
      </c>
      <c r="C29930">
        <v>77569</v>
      </c>
    </row>
    <row r="29931" spans="1:3" x14ac:dyDescent="0.25">
      <c r="A29931" t="s">
        <v>34698</v>
      </c>
      <c r="B29931">
        <v>1</v>
      </c>
      <c r="C29931">
        <v>165441</v>
      </c>
    </row>
    <row r="29932" spans="1:3" x14ac:dyDescent="0.25">
      <c r="A29932" t="s">
        <v>34699</v>
      </c>
      <c r="B29932">
        <v>1</v>
      </c>
      <c r="C29932">
        <v>57337</v>
      </c>
    </row>
    <row r="29933" spans="1:3" x14ac:dyDescent="0.25">
      <c r="A29933" t="s">
        <v>34700</v>
      </c>
      <c r="B29933">
        <v>1</v>
      </c>
      <c r="C29933">
        <v>289583</v>
      </c>
    </row>
    <row r="29934" spans="1:3" x14ac:dyDescent="0.25">
      <c r="A29934" t="s">
        <v>34701</v>
      </c>
      <c r="B29934">
        <v>1</v>
      </c>
      <c r="C29934">
        <v>38722</v>
      </c>
    </row>
    <row r="29935" spans="1:3" x14ac:dyDescent="0.25">
      <c r="A29935" t="s">
        <v>34702</v>
      </c>
      <c r="B29935">
        <v>1</v>
      </c>
      <c r="C29935">
        <v>79657</v>
      </c>
    </row>
    <row r="29936" spans="1:3" x14ac:dyDescent="0.25">
      <c r="A29936" t="s">
        <v>34703</v>
      </c>
      <c r="B29936">
        <v>1</v>
      </c>
      <c r="C29936">
        <v>779208</v>
      </c>
    </row>
    <row r="29937" spans="1:3" x14ac:dyDescent="0.25">
      <c r="A29937" t="s">
        <v>34704</v>
      </c>
      <c r="B29937">
        <v>1</v>
      </c>
      <c r="C29937">
        <v>470768</v>
      </c>
    </row>
    <row r="29938" spans="1:3" x14ac:dyDescent="0.25">
      <c r="A29938" t="s">
        <v>34705</v>
      </c>
      <c r="B29938">
        <v>1</v>
      </c>
      <c r="C29938">
        <v>95204</v>
      </c>
    </row>
    <row r="29939" spans="1:3" x14ac:dyDescent="0.25">
      <c r="A29939" t="s">
        <v>34706</v>
      </c>
      <c r="B29939">
        <v>1</v>
      </c>
      <c r="C29939">
        <v>236368</v>
      </c>
    </row>
    <row r="29940" spans="1:3" x14ac:dyDescent="0.25">
      <c r="A29940" t="s">
        <v>34707</v>
      </c>
      <c r="B29940">
        <v>1</v>
      </c>
      <c r="C29940">
        <v>533327</v>
      </c>
    </row>
    <row r="29941" spans="1:3" x14ac:dyDescent="0.25">
      <c r="A29941" t="s">
        <v>34708</v>
      </c>
      <c r="B29941">
        <v>1</v>
      </c>
      <c r="C29941">
        <v>369632</v>
      </c>
    </row>
    <row r="29942" spans="1:3" x14ac:dyDescent="0.25">
      <c r="A29942" t="s">
        <v>34709</v>
      </c>
      <c r="B29942">
        <v>1</v>
      </c>
      <c r="C29942">
        <v>1374687</v>
      </c>
    </row>
    <row r="29943" spans="1:3" x14ac:dyDescent="0.25">
      <c r="A29943" t="s">
        <v>34710</v>
      </c>
      <c r="B29943">
        <v>1</v>
      </c>
      <c r="C29943">
        <v>1092652</v>
      </c>
    </row>
    <row r="29944" spans="1:3" x14ac:dyDescent="0.25">
      <c r="A29944" t="s">
        <v>34711</v>
      </c>
      <c r="B29944">
        <v>1</v>
      </c>
      <c r="C29944">
        <v>289384</v>
      </c>
    </row>
    <row r="29945" spans="1:3" x14ac:dyDescent="0.25">
      <c r="A29945" t="s">
        <v>34712</v>
      </c>
      <c r="B29945">
        <v>1</v>
      </c>
      <c r="C29945">
        <v>75233</v>
      </c>
    </row>
    <row r="29946" spans="1:3" x14ac:dyDescent="0.25">
      <c r="A29946" t="s">
        <v>34713</v>
      </c>
      <c r="B29946">
        <v>1</v>
      </c>
      <c r="C29946">
        <v>77587</v>
      </c>
    </row>
    <row r="29947" spans="1:3" x14ac:dyDescent="0.25">
      <c r="A29947" t="s">
        <v>34714</v>
      </c>
      <c r="B29947">
        <v>1</v>
      </c>
      <c r="C29947">
        <v>914201</v>
      </c>
    </row>
    <row r="29948" spans="1:3" x14ac:dyDescent="0.25">
      <c r="A29948" t="s">
        <v>34715</v>
      </c>
      <c r="B29948">
        <v>1</v>
      </c>
      <c r="C29948">
        <v>412589</v>
      </c>
    </row>
    <row r="29949" spans="1:3" x14ac:dyDescent="0.25">
      <c r="A29949" t="s">
        <v>34716</v>
      </c>
      <c r="B29949">
        <v>1</v>
      </c>
      <c r="C29949">
        <v>578890</v>
      </c>
    </row>
    <row r="29950" spans="1:3" x14ac:dyDescent="0.25">
      <c r="A29950" t="s">
        <v>34717</v>
      </c>
      <c r="B29950">
        <v>1</v>
      </c>
      <c r="C29950">
        <v>682739</v>
      </c>
    </row>
    <row r="29951" spans="1:3" x14ac:dyDescent="0.25">
      <c r="A29951" t="s">
        <v>34718</v>
      </c>
      <c r="B29951">
        <v>1</v>
      </c>
      <c r="C29951">
        <v>3280100</v>
      </c>
    </row>
    <row r="29952" spans="1:3" x14ac:dyDescent="0.25">
      <c r="A29952" t="s">
        <v>34719</v>
      </c>
      <c r="B29952">
        <v>1</v>
      </c>
      <c r="C29952">
        <v>138609</v>
      </c>
    </row>
    <row r="29953" spans="1:3" x14ac:dyDescent="0.25">
      <c r="A29953" t="s">
        <v>34720</v>
      </c>
      <c r="B29953">
        <v>1</v>
      </c>
      <c r="C29953">
        <v>91665</v>
      </c>
    </row>
    <row r="29954" spans="1:3" x14ac:dyDescent="0.25">
      <c r="A29954" t="s">
        <v>34721</v>
      </c>
      <c r="B29954">
        <v>1</v>
      </c>
      <c r="C29954">
        <v>64341</v>
      </c>
    </row>
    <row r="29955" spans="1:3" x14ac:dyDescent="0.25">
      <c r="A29955" t="s">
        <v>34722</v>
      </c>
      <c r="B29955">
        <v>1</v>
      </c>
      <c r="C29955">
        <v>388439751</v>
      </c>
    </row>
    <row r="29956" spans="1:3" x14ac:dyDescent="0.25">
      <c r="A29956" t="s">
        <v>34723</v>
      </c>
      <c r="B29956">
        <v>1</v>
      </c>
      <c r="C29956">
        <v>385166</v>
      </c>
    </row>
    <row r="29957" spans="1:3" x14ac:dyDescent="0.25">
      <c r="A29957" t="s">
        <v>34724</v>
      </c>
      <c r="B29957">
        <v>1</v>
      </c>
      <c r="C29957">
        <v>159591</v>
      </c>
    </row>
    <row r="29958" spans="1:3" x14ac:dyDescent="0.25">
      <c r="A29958" t="s">
        <v>34725</v>
      </c>
      <c r="B29958">
        <v>1</v>
      </c>
      <c r="C29958">
        <v>1143913</v>
      </c>
    </row>
    <row r="29959" spans="1:3" x14ac:dyDescent="0.25">
      <c r="A29959" t="s">
        <v>34726</v>
      </c>
      <c r="B29959">
        <v>1</v>
      </c>
      <c r="C29959">
        <v>1234978</v>
      </c>
    </row>
    <row r="29960" spans="1:3" x14ac:dyDescent="0.25">
      <c r="A29960" t="s">
        <v>34727</v>
      </c>
      <c r="B29960">
        <v>1</v>
      </c>
      <c r="C29960">
        <v>988480</v>
      </c>
    </row>
    <row r="29961" spans="1:3" x14ac:dyDescent="0.25">
      <c r="A29961" t="s">
        <v>34728</v>
      </c>
      <c r="B29961">
        <v>1</v>
      </c>
      <c r="C29961">
        <v>260840</v>
      </c>
    </row>
    <row r="29962" spans="1:3" x14ac:dyDescent="0.25">
      <c r="A29962" t="s">
        <v>34729</v>
      </c>
      <c r="B29962">
        <v>1</v>
      </c>
      <c r="C29962">
        <v>5373051</v>
      </c>
    </row>
    <row r="29963" spans="1:3" x14ac:dyDescent="0.25">
      <c r="A29963" t="s">
        <v>34730</v>
      </c>
      <c r="B29963">
        <v>1</v>
      </c>
      <c r="C29963">
        <v>315596</v>
      </c>
    </row>
    <row r="29964" spans="1:3" x14ac:dyDescent="0.25">
      <c r="A29964" t="s">
        <v>34731</v>
      </c>
      <c r="B29964">
        <v>1</v>
      </c>
      <c r="C29964">
        <v>62257</v>
      </c>
    </row>
    <row r="29965" spans="1:3" x14ac:dyDescent="0.25">
      <c r="A29965" t="s">
        <v>34732</v>
      </c>
      <c r="B29965">
        <v>1</v>
      </c>
      <c r="C29965">
        <v>502772</v>
      </c>
    </row>
    <row r="29966" spans="1:3" x14ac:dyDescent="0.25">
      <c r="A29966" t="s">
        <v>34733</v>
      </c>
      <c r="B29966">
        <v>1</v>
      </c>
      <c r="C29966">
        <v>92670</v>
      </c>
    </row>
    <row r="29967" spans="1:3" x14ac:dyDescent="0.25">
      <c r="A29967" t="s">
        <v>34734</v>
      </c>
      <c r="B29967">
        <v>1</v>
      </c>
      <c r="C29967">
        <v>154810</v>
      </c>
    </row>
    <row r="29968" spans="1:3" x14ac:dyDescent="0.25">
      <c r="A29968" t="s">
        <v>34735</v>
      </c>
      <c r="B29968">
        <v>1</v>
      </c>
      <c r="C29968">
        <v>441928</v>
      </c>
    </row>
    <row r="29969" spans="1:3" x14ac:dyDescent="0.25">
      <c r="A29969" t="s">
        <v>34736</v>
      </c>
      <c r="B29969">
        <v>1</v>
      </c>
      <c r="C29969">
        <v>876420</v>
      </c>
    </row>
    <row r="29970" spans="1:3" x14ac:dyDescent="0.25">
      <c r="A29970" t="s">
        <v>34737</v>
      </c>
      <c r="B29970">
        <v>1</v>
      </c>
      <c r="C29970">
        <v>1614774</v>
      </c>
    </row>
    <row r="29971" spans="1:3" x14ac:dyDescent="0.25">
      <c r="A29971" t="s">
        <v>34738</v>
      </c>
      <c r="B29971">
        <v>1</v>
      </c>
      <c r="C29971">
        <v>658482</v>
      </c>
    </row>
    <row r="29972" spans="1:3" x14ac:dyDescent="0.25">
      <c r="A29972" t="s">
        <v>34739</v>
      </c>
      <c r="B29972">
        <v>1</v>
      </c>
      <c r="C29972">
        <v>328680</v>
      </c>
    </row>
    <row r="29973" spans="1:3" x14ac:dyDescent="0.25">
      <c r="A29973" t="s">
        <v>34740</v>
      </c>
      <c r="B29973">
        <v>1</v>
      </c>
      <c r="C29973">
        <v>427963</v>
      </c>
    </row>
    <row r="29974" spans="1:3" x14ac:dyDescent="0.25">
      <c r="A29974" t="s">
        <v>34741</v>
      </c>
      <c r="B29974">
        <v>1</v>
      </c>
      <c r="C29974">
        <v>1338125</v>
      </c>
    </row>
    <row r="29975" spans="1:3" x14ac:dyDescent="0.25">
      <c r="A29975" t="s">
        <v>34742</v>
      </c>
      <c r="B29975">
        <v>1</v>
      </c>
      <c r="C29975">
        <v>136470</v>
      </c>
    </row>
    <row r="29976" spans="1:3" x14ac:dyDescent="0.25">
      <c r="A29976" t="s">
        <v>34743</v>
      </c>
      <c r="B29976">
        <v>1</v>
      </c>
      <c r="C29976">
        <v>99573</v>
      </c>
    </row>
    <row r="29977" spans="1:3" x14ac:dyDescent="0.25">
      <c r="A29977" t="s">
        <v>34744</v>
      </c>
      <c r="B29977">
        <v>1</v>
      </c>
      <c r="C29977">
        <v>411258</v>
      </c>
    </row>
    <row r="29978" spans="1:3" x14ac:dyDescent="0.25">
      <c r="A29978" t="s">
        <v>34745</v>
      </c>
      <c r="B29978">
        <v>1</v>
      </c>
      <c r="C29978">
        <v>18868</v>
      </c>
    </row>
    <row r="29979" spans="1:3" x14ac:dyDescent="0.25">
      <c r="A29979" t="s">
        <v>34746</v>
      </c>
      <c r="B29979">
        <v>1</v>
      </c>
      <c r="C29979">
        <v>213846</v>
      </c>
    </row>
    <row r="29980" spans="1:3" x14ac:dyDescent="0.25">
      <c r="A29980" t="s">
        <v>34747</v>
      </c>
      <c r="B29980">
        <v>1</v>
      </c>
      <c r="C29980">
        <v>869166</v>
      </c>
    </row>
    <row r="29981" spans="1:3" x14ac:dyDescent="0.25">
      <c r="A29981" t="s">
        <v>34748</v>
      </c>
      <c r="B29981">
        <v>1</v>
      </c>
      <c r="C29981">
        <v>215547</v>
      </c>
    </row>
    <row r="29982" spans="1:3" x14ac:dyDescent="0.25">
      <c r="A29982" t="s">
        <v>34749</v>
      </c>
      <c r="B29982">
        <v>1</v>
      </c>
      <c r="C29982">
        <v>365856</v>
      </c>
    </row>
    <row r="29983" spans="1:3" x14ac:dyDescent="0.25">
      <c r="A29983" t="s">
        <v>34750</v>
      </c>
      <c r="B29983">
        <v>1</v>
      </c>
      <c r="C29983">
        <v>976734</v>
      </c>
    </row>
    <row r="29984" spans="1:3" x14ac:dyDescent="0.25">
      <c r="A29984" t="s">
        <v>34751</v>
      </c>
      <c r="B29984">
        <v>1</v>
      </c>
      <c r="C29984">
        <v>4498766</v>
      </c>
    </row>
    <row r="29985" spans="1:3" x14ac:dyDescent="0.25">
      <c r="A29985" t="s">
        <v>34752</v>
      </c>
      <c r="B29985">
        <v>1</v>
      </c>
      <c r="C29985">
        <v>90449</v>
      </c>
    </row>
    <row r="29986" spans="1:3" x14ac:dyDescent="0.25">
      <c r="A29986" t="s">
        <v>34753</v>
      </c>
      <c r="B29986">
        <v>1</v>
      </c>
      <c r="C29986">
        <v>115791</v>
      </c>
    </row>
    <row r="29987" spans="1:3" x14ac:dyDescent="0.25">
      <c r="A29987" t="s">
        <v>34754</v>
      </c>
      <c r="B29987">
        <v>1</v>
      </c>
      <c r="C29987">
        <v>883210</v>
      </c>
    </row>
    <row r="29988" spans="1:3" x14ac:dyDescent="0.25">
      <c r="A29988" t="s">
        <v>34755</v>
      </c>
      <c r="B29988">
        <v>1</v>
      </c>
      <c r="C29988">
        <v>133861</v>
      </c>
    </row>
    <row r="29989" spans="1:3" x14ac:dyDescent="0.25">
      <c r="A29989" t="s">
        <v>34756</v>
      </c>
      <c r="B29989">
        <v>1</v>
      </c>
      <c r="C29989">
        <v>226118</v>
      </c>
    </row>
    <row r="29990" spans="1:3" x14ac:dyDescent="0.25">
      <c r="A29990" t="s">
        <v>34757</v>
      </c>
      <c r="B29990">
        <v>1</v>
      </c>
      <c r="C29990">
        <v>587109</v>
      </c>
    </row>
    <row r="29991" spans="1:3" x14ac:dyDescent="0.25">
      <c r="A29991" t="s">
        <v>34758</v>
      </c>
      <c r="B29991">
        <v>1</v>
      </c>
      <c r="C29991">
        <v>3905621</v>
      </c>
    </row>
    <row r="29992" spans="1:3" x14ac:dyDescent="0.25">
      <c r="A29992" t="s">
        <v>34759</v>
      </c>
      <c r="B29992">
        <v>1</v>
      </c>
      <c r="C29992">
        <v>312056</v>
      </c>
    </row>
    <row r="29993" spans="1:3" x14ac:dyDescent="0.25">
      <c r="A29993" t="s">
        <v>34760</v>
      </c>
      <c r="B29993">
        <v>1</v>
      </c>
      <c r="C29993">
        <v>127987</v>
      </c>
    </row>
    <row r="29994" spans="1:3" x14ac:dyDescent="0.25">
      <c r="A29994" t="s">
        <v>34761</v>
      </c>
      <c r="B29994">
        <v>1</v>
      </c>
      <c r="C29994">
        <v>762848</v>
      </c>
    </row>
    <row r="29995" spans="1:3" x14ac:dyDescent="0.25">
      <c r="A29995" t="s">
        <v>34762</v>
      </c>
      <c r="B29995">
        <v>1</v>
      </c>
      <c r="C29995">
        <v>429775</v>
      </c>
    </row>
    <row r="29996" spans="1:3" x14ac:dyDescent="0.25">
      <c r="A29996" t="s">
        <v>34763</v>
      </c>
      <c r="B29996">
        <v>1</v>
      </c>
      <c r="C29996">
        <v>13044603</v>
      </c>
    </row>
    <row r="29997" spans="1:3" x14ac:dyDescent="0.25">
      <c r="A29997" t="s">
        <v>34764</v>
      </c>
      <c r="B29997">
        <v>1</v>
      </c>
      <c r="C29997">
        <v>218559</v>
      </c>
    </row>
    <row r="29998" spans="1:3" x14ac:dyDescent="0.25">
      <c r="A29998" t="s">
        <v>34765</v>
      </c>
      <c r="B29998">
        <v>1</v>
      </c>
      <c r="C29998">
        <v>382725</v>
      </c>
    </row>
    <row r="29999" spans="1:3" x14ac:dyDescent="0.25">
      <c r="A29999" t="s">
        <v>34766</v>
      </c>
      <c r="B29999">
        <v>1</v>
      </c>
      <c r="C29999">
        <v>1044182</v>
      </c>
    </row>
    <row r="30000" spans="1:3" x14ac:dyDescent="0.25">
      <c r="A30000" t="s">
        <v>34767</v>
      </c>
      <c r="B30000">
        <v>1</v>
      </c>
      <c r="C30000">
        <v>1401123</v>
      </c>
    </row>
    <row r="30001" spans="1:3" x14ac:dyDescent="0.25">
      <c r="A30001" t="s">
        <v>34768</v>
      </c>
      <c r="B30001">
        <v>1</v>
      </c>
      <c r="C30001">
        <v>510338</v>
      </c>
    </row>
    <row r="30002" spans="1:3" x14ac:dyDescent="0.25">
      <c r="A30002" t="s">
        <v>34769</v>
      </c>
      <c r="B30002">
        <v>1</v>
      </c>
      <c r="C30002">
        <v>552932</v>
      </c>
    </row>
    <row r="30003" spans="1:3" x14ac:dyDescent="0.25">
      <c r="A30003" t="s">
        <v>34770</v>
      </c>
      <c r="B30003">
        <v>1</v>
      </c>
      <c r="C30003">
        <v>61579</v>
      </c>
    </row>
    <row r="30004" spans="1:3" x14ac:dyDescent="0.25">
      <c r="A30004" t="s">
        <v>34771</v>
      </c>
      <c r="B30004">
        <v>1</v>
      </c>
      <c r="C30004">
        <v>421239</v>
      </c>
    </row>
    <row r="30005" spans="1:3" x14ac:dyDescent="0.25">
      <c r="A30005" t="s">
        <v>34772</v>
      </c>
      <c r="B30005">
        <v>1</v>
      </c>
      <c r="C30005">
        <v>1583298</v>
      </c>
    </row>
    <row r="30006" spans="1:3" x14ac:dyDescent="0.25">
      <c r="A30006" t="s">
        <v>34773</v>
      </c>
      <c r="B30006">
        <v>1</v>
      </c>
      <c r="C30006">
        <v>249574</v>
      </c>
    </row>
    <row r="30007" spans="1:3" x14ac:dyDescent="0.25">
      <c r="A30007" t="s">
        <v>34774</v>
      </c>
      <c r="B30007">
        <v>1</v>
      </c>
      <c r="C30007">
        <v>859803</v>
      </c>
    </row>
    <row r="30008" spans="1:3" x14ac:dyDescent="0.25">
      <c r="A30008" t="s">
        <v>34775</v>
      </c>
      <c r="B30008">
        <v>1</v>
      </c>
      <c r="C30008">
        <v>310988</v>
      </c>
    </row>
    <row r="30009" spans="1:3" x14ac:dyDescent="0.25">
      <c r="A30009" t="s">
        <v>34776</v>
      </c>
      <c r="B30009">
        <v>1</v>
      </c>
      <c r="C30009">
        <v>87015000</v>
      </c>
    </row>
    <row r="30010" spans="1:3" x14ac:dyDescent="0.25">
      <c r="A30010" t="s">
        <v>34777</v>
      </c>
      <c r="B30010">
        <v>1</v>
      </c>
      <c r="C30010">
        <v>5847291</v>
      </c>
    </row>
    <row r="30011" spans="1:3" x14ac:dyDescent="0.25">
      <c r="A30011" t="s">
        <v>34778</v>
      </c>
      <c r="B30011">
        <v>1</v>
      </c>
      <c r="C30011">
        <v>6568297</v>
      </c>
    </row>
    <row r="30012" spans="1:3" x14ac:dyDescent="0.25">
      <c r="A30012" t="s">
        <v>34779</v>
      </c>
      <c r="B30012">
        <v>1</v>
      </c>
      <c r="C30012">
        <v>590052</v>
      </c>
    </row>
    <row r="30013" spans="1:3" x14ac:dyDescent="0.25">
      <c r="A30013" t="s">
        <v>34780</v>
      </c>
      <c r="B30013">
        <v>1</v>
      </c>
      <c r="C30013">
        <v>15706279</v>
      </c>
    </row>
    <row r="30014" spans="1:3" x14ac:dyDescent="0.25">
      <c r="A30014" t="s">
        <v>34781</v>
      </c>
      <c r="B30014">
        <v>1</v>
      </c>
      <c r="C30014">
        <v>180553</v>
      </c>
    </row>
    <row r="30015" spans="1:3" x14ac:dyDescent="0.25">
      <c r="A30015" t="s">
        <v>34782</v>
      </c>
      <c r="B30015">
        <v>1</v>
      </c>
      <c r="C30015">
        <v>448947</v>
      </c>
    </row>
    <row r="30016" spans="1:3" x14ac:dyDescent="0.25">
      <c r="A30016" t="s">
        <v>34783</v>
      </c>
      <c r="B30016">
        <v>1</v>
      </c>
      <c r="C30016">
        <v>65578</v>
      </c>
    </row>
    <row r="30017" spans="1:3" x14ac:dyDescent="0.25">
      <c r="A30017" t="s">
        <v>34784</v>
      </c>
      <c r="B30017">
        <v>1</v>
      </c>
      <c r="C30017">
        <v>943992</v>
      </c>
    </row>
    <row r="30018" spans="1:3" x14ac:dyDescent="0.25">
      <c r="A30018" t="s">
        <v>34785</v>
      </c>
      <c r="B30018">
        <v>1</v>
      </c>
      <c r="C30018">
        <v>870498</v>
      </c>
    </row>
    <row r="30019" spans="1:3" x14ac:dyDescent="0.25">
      <c r="A30019" t="s">
        <v>34786</v>
      </c>
      <c r="B30019">
        <v>1</v>
      </c>
      <c r="C30019">
        <v>73661</v>
      </c>
    </row>
    <row r="30020" spans="1:3" x14ac:dyDescent="0.25">
      <c r="A30020" t="s">
        <v>34787</v>
      </c>
      <c r="B30020">
        <v>1</v>
      </c>
      <c r="C30020">
        <v>296974</v>
      </c>
    </row>
    <row r="30021" spans="1:3" x14ac:dyDescent="0.25">
      <c r="A30021" t="s">
        <v>34788</v>
      </c>
      <c r="B30021">
        <v>1</v>
      </c>
      <c r="C30021">
        <v>18612068</v>
      </c>
    </row>
    <row r="30022" spans="1:3" x14ac:dyDescent="0.25">
      <c r="A30022" t="s">
        <v>34789</v>
      </c>
      <c r="B30022">
        <v>1</v>
      </c>
      <c r="C30022">
        <v>105723</v>
      </c>
    </row>
    <row r="30023" spans="1:3" x14ac:dyDescent="0.25">
      <c r="A30023" t="s">
        <v>34790</v>
      </c>
      <c r="B30023">
        <v>1</v>
      </c>
      <c r="C30023">
        <v>799781</v>
      </c>
    </row>
    <row r="30024" spans="1:3" x14ac:dyDescent="0.25">
      <c r="A30024" t="s">
        <v>34791</v>
      </c>
      <c r="B30024">
        <v>1</v>
      </c>
      <c r="C30024">
        <v>18101986</v>
      </c>
    </row>
    <row r="30025" spans="1:3" x14ac:dyDescent="0.25">
      <c r="A30025" t="s">
        <v>34792</v>
      </c>
      <c r="B30025">
        <v>1</v>
      </c>
      <c r="C30025">
        <v>76306</v>
      </c>
    </row>
    <row r="30026" spans="1:3" x14ac:dyDescent="0.25">
      <c r="A30026" t="s">
        <v>34793</v>
      </c>
      <c r="B30026">
        <v>1</v>
      </c>
      <c r="C30026">
        <v>178091290</v>
      </c>
    </row>
    <row r="30027" spans="1:3" x14ac:dyDescent="0.25">
      <c r="A30027" t="s">
        <v>34794</v>
      </c>
      <c r="B30027">
        <v>1</v>
      </c>
      <c r="C30027">
        <v>74669</v>
      </c>
    </row>
    <row r="30028" spans="1:3" x14ac:dyDescent="0.25">
      <c r="A30028" t="s">
        <v>34795</v>
      </c>
      <c r="B30028">
        <v>1</v>
      </c>
      <c r="C30028">
        <v>579661</v>
      </c>
    </row>
    <row r="30029" spans="1:3" x14ac:dyDescent="0.25">
      <c r="A30029" t="s">
        <v>34796</v>
      </c>
      <c r="B30029">
        <v>1</v>
      </c>
      <c r="C30029">
        <v>153018</v>
      </c>
    </row>
    <row r="30030" spans="1:3" x14ac:dyDescent="0.25">
      <c r="A30030" t="s">
        <v>34797</v>
      </c>
      <c r="B30030">
        <v>1</v>
      </c>
      <c r="C30030">
        <v>488120</v>
      </c>
    </row>
    <row r="30031" spans="1:3" x14ac:dyDescent="0.25">
      <c r="A30031" t="s">
        <v>34798</v>
      </c>
      <c r="B30031">
        <v>1</v>
      </c>
      <c r="C30031">
        <v>1319988</v>
      </c>
    </row>
    <row r="30032" spans="1:3" x14ac:dyDescent="0.25">
      <c r="A30032" t="s">
        <v>34799</v>
      </c>
      <c r="B30032">
        <v>1</v>
      </c>
      <c r="C30032">
        <v>160513</v>
      </c>
    </row>
    <row r="30033" spans="1:3" x14ac:dyDescent="0.25">
      <c r="A30033" t="s">
        <v>34800</v>
      </c>
      <c r="B30033">
        <v>1</v>
      </c>
      <c r="C30033">
        <v>465030</v>
      </c>
    </row>
    <row r="30034" spans="1:3" x14ac:dyDescent="0.25">
      <c r="A30034" t="s">
        <v>34801</v>
      </c>
      <c r="B30034">
        <v>1</v>
      </c>
      <c r="C30034">
        <v>110393</v>
      </c>
    </row>
    <row r="30035" spans="1:3" x14ac:dyDescent="0.25">
      <c r="A30035" t="s">
        <v>34802</v>
      </c>
      <c r="B30035">
        <v>1</v>
      </c>
      <c r="C30035">
        <v>221330</v>
      </c>
    </row>
    <row r="30036" spans="1:3" x14ac:dyDescent="0.25">
      <c r="A30036" t="s">
        <v>34803</v>
      </c>
      <c r="B30036">
        <v>1</v>
      </c>
      <c r="C30036">
        <v>205104</v>
      </c>
    </row>
    <row r="30037" spans="1:3" x14ac:dyDescent="0.25">
      <c r="A30037" t="s">
        <v>34804</v>
      </c>
      <c r="B30037">
        <v>1</v>
      </c>
      <c r="C30037">
        <v>402176</v>
      </c>
    </row>
    <row r="30038" spans="1:3" x14ac:dyDescent="0.25">
      <c r="A30038" t="s">
        <v>34805</v>
      </c>
      <c r="B30038">
        <v>1</v>
      </c>
      <c r="C30038">
        <v>22115</v>
      </c>
    </row>
    <row r="30039" spans="1:3" x14ac:dyDescent="0.25">
      <c r="A30039" t="s">
        <v>34806</v>
      </c>
      <c r="B30039">
        <v>1</v>
      </c>
      <c r="C30039">
        <v>743874</v>
      </c>
    </row>
    <row r="30040" spans="1:3" x14ac:dyDescent="0.25">
      <c r="A30040" t="s">
        <v>34807</v>
      </c>
      <c r="B30040">
        <v>1</v>
      </c>
      <c r="C30040">
        <v>123846</v>
      </c>
    </row>
    <row r="30041" spans="1:3" x14ac:dyDescent="0.25">
      <c r="A30041" t="s">
        <v>34808</v>
      </c>
      <c r="B30041">
        <v>1</v>
      </c>
      <c r="C30041">
        <v>355936</v>
      </c>
    </row>
    <row r="30042" spans="1:3" x14ac:dyDescent="0.25">
      <c r="A30042" t="s">
        <v>34809</v>
      </c>
      <c r="B30042">
        <v>1</v>
      </c>
      <c r="C30042">
        <v>65210</v>
      </c>
    </row>
    <row r="30043" spans="1:3" x14ac:dyDescent="0.25">
      <c r="A30043" t="s">
        <v>34810</v>
      </c>
      <c r="B30043">
        <v>1</v>
      </c>
      <c r="C30043">
        <v>22329556</v>
      </c>
    </row>
    <row r="30044" spans="1:3" x14ac:dyDescent="0.25">
      <c r="A30044" t="s">
        <v>34811</v>
      </c>
      <c r="B30044">
        <v>1</v>
      </c>
      <c r="C30044">
        <v>175104</v>
      </c>
    </row>
    <row r="30045" spans="1:3" x14ac:dyDescent="0.25">
      <c r="A30045" t="s">
        <v>34812</v>
      </c>
      <c r="B30045">
        <v>1</v>
      </c>
      <c r="C30045">
        <v>243149</v>
      </c>
    </row>
    <row r="30046" spans="1:3" x14ac:dyDescent="0.25">
      <c r="A30046" t="s">
        <v>34813</v>
      </c>
      <c r="B30046">
        <v>1</v>
      </c>
      <c r="C30046">
        <v>195682</v>
      </c>
    </row>
    <row r="30047" spans="1:3" x14ac:dyDescent="0.25">
      <c r="A30047" t="s">
        <v>34814</v>
      </c>
      <c r="B30047">
        <v>1</v>
      </c>
      <c r="C30047">
        <v>2488219</v>
      </c>
    </row>
    <row r="30048" spans="1:3" x14ac:dyDescent="0.25">
      <c r="A30048" t="s">
        <v>34815</v>
      </c>
      <c r="B30048">
        <v>1</v>
      </c>
      <c r="C30048">
        <v>710940</v>
      </c>
    </row>
    <row r="30049" spans="1:3" x14ac:dyDescent="0.25">
      <c r="A30049" t="s">
        <v>34816</v>
      </c>
      <c r="B30049">
        <v>1</v>
      </c>
      <c r="C30049">
        <v>7118206</v>
      </c>
    </row>
    <row r="30050" spans="1:3" x14ac:dyDescent="0.25">
      <c r="A30050" t="s">
        <v>34817</v>
      </c>
      <c r="B30050">
        <v>1</v>
      </c>
      <c r="C30050">
        <v>238258</v>
      </c>
    </row>
    <row r="30051" spans="1:3" x14ac:dyDescent="0.25">
      <c r="A30051" t="s">
        <v>34818</v>
      </c>
      <c r="B30051">
        <v>1</v>
      </c>
      <c r="C30051">
        <v>509307</v>
      </c>
    </row>
    <row r="30052" spans="1:3" x14ac:dyDescent="0.25">
      <c r="A30052" t="s">
        <v>34819</v>
      </c>
      <c r="B30052">
        <v>1</v>
      </c>
      <c r="C30052">
        <v>635473</v>
      </c>
    </row>
    <row r="30053" spans="1:3" x14ac:dyDescent="0.25">
      <c r="A30053" t="s">
        <v>34820</v>
      </c>
      <c r="B30053">
        <v>1</v>
      </c>
      <c r="C30053">
        <v>7575000</v>
      </c>
    </row>
    <row r="30054" spans="1:3" x14ac:dyDescent="0.25">
      <c r="A30054" t="s">
        <v>34821</v>
      </c>
      <c r="B30054">
        <v>1</v>
      </c>
      <c r="C30054">
        <v>428506</v>
      </c>
    </row>
    <row r="30055" spans="1:3" x14ac:dyDescent="0.25">
      <c r="A30055" t="s">
        <v>34822</v>
      </c>
      <c r="B30055">
        <v>1</v>
      </c>
      <c r="C30055">
        <v>2974298</v>
      </c>
    </row>
    <row r="30056" spans="1:3" x14ac:dyDescent="0.25">
      <c r="A30056" t="s">
        <v>34823</v>
      </c>
      <c r="B30056">
        <v>1</v>
      </c>
      <c r="C30056">
        <v>654961</v>
      </c>
    </row>
    <row r="30057" spans="1:3" x14ac:dyDescent="0.25">
      <c r="A30057" t="s">
        <v>34824</v>
      </c>
      <c r="B30057">
        <v>1</v>
      </c>
      <c r="C30057">
        <v>62794</v>
      </c>
    </row>
    <row r="30058" spans="1:3" x14ac:dyDescent="0.25">
      <c r="A30058" t="s">
        <v>34825</v>
      </c>
      <c r="B30058">
        <v>1</v>
      </c>
      <c r="C30058">
        <v>106586</v>
      </c>
    </row>
    <row r="30059" spans="1:3" x14ac:dyDescent="0.25">
      <c r="A30059" t="s">
        <v>34826</v>
      </c>
      <c r="B30059">
        <v>1</v>
      </c>
      <c r="C30059">
        <v>1424885</v>
      </c>
    </row>
    <row r="30060" spans="1:3" x14ac:dyDescent="0.25">
      <c r="A30060" t="s">
        <v>34827</v>
      </c>
      <c r="B30060">
        <v>1</v>
      </c>
      <c r="C30060">
        <v>203530</v>
      </c>
    </row>
    <row r="30061" spans="1:3" x14ac:dyDescent="0.25">
      <c r="A30061" t="s">
        <v>34828</v>
      </c>
      <c r="B30061">
        <v>1</v>
      </c>
      <c r="C30061">
        <v>65014</v>
      </c>
    </row>
    <row r="30062" spans="1:3" x14ac:dyDescent="0.25">
      <c r="A30062" t="s">
        <v>34829</v>
      </c>
      <c r="B30062">
        <v>1</v>
      </c>
      <c r="C30062">
        <v>82584</v>
      </c>
    </row>
    <row r="30063" spans="1:3" x14ac:dyDescent="0.25">
      <c r="A30063" t="s">
        <v>34830</v>
      </c>
      <c r="B30063">
        <v>1</v>
      </c>
      <c r="C30063">
        <v>136037</v>
      </c>
    </row>
    <row r="30064" spans="1:3" x14ac:dyDescent="0.25">
      <c r="A30064" t="s">
        <v>34831</v>
      </c>
      <c r="B30064">
        <v>1</v>
      </c>
      <c r="C30064">
        <v>543454</v>
      </c>
    </row>
    <row r="30065" spans="1:3" x14ac:dyDescent="0.25">
      <c r="A30065" t="s">
        <v>34832</v>
      </c>
      <c r="B30065">
        <v>1</v>
      </c>
      <c r="C30065">
        <v>2298732</v>
      </c>
    </row>
    <row r="30066" spans="1:3" x14ac:dyDescent="0.25">
      <c r="A30066" t="s">
        <v>34833</v>
      </c>
      <c r="B30066">
        <v>1</v>
      </c>
      <c r="C30066">
        <v>587477</v>
      </c>
    </row>
    <row r="30067" spans="1:3" x14ac:dyDescent="0.25">
      <c r="A30067" t="s">
        <v>34834</v>
      </c>
      <c r="B30067">
        <v>1</v>
      </c>
      <c r="C30067">
        <v>122905</v>
      </c>
    </row>
    <row r="30068" spans="1:3" x14ac:dyDescent="0.25">
      <c r="A30068" t="s">
        <v>34835</v>
      </c>
      <c r="B30068">
        <v>1</v>
      </c>
      <c r="C30068">
        <v>1464763</v>
      </c>
    </row>
    <row r="30069" spans="1:3" x14ac:dyDescent="0.25">
      <c r="A30069" t="s">
        <v>34836</v>
      </c>
      <c r="B30069">
        <v>1</v>
      </c>
      <c r="C30069">
        <v>174736</v>
      </c>
    </row>
    <row r="30070" spans="1:3" x14ac:dyDescent="0.25">
      <c r="A30070" t="s">
        <v>34837</v>
      </c>
      <c r="B30070">
        <v>1</v>
      </c>
      <c r="C30070">
        <v>27464</v>
      </c>
    </row>
    <row r="30071" spans="1:3" x14ac:dyDescent="0.25">
      <c r="A30071" t="s">
        <v>34838</v>
      </c>
      <c r="B30071">
        <v>1</v>
      </c>
      <c r="C30071">
        <v>320633</v>
      </c>
    </row>
    <row r="30072" spans="1:3" x14ac:dyDescent="0.25">
      <c r="A30072" t="s">
        <v>34839</v>
      </c>
      <c r="B30072">
        <v>1</v>
      </c>
      <c r="C30072">
        <v>198979</v>
      </c>
    </row>
    <row r="30073" spans="1:3" x14ac:dyDescent="0.25">
      <c r="A30073" t="s">
        <v>34840</v>
      </c>
      <c r="B30073">
        <v>1</v>
      </c>
      <c r="C30073">
        <v>4417447</v>
      </c>
    </row>
    <row r="30074" spans="1:3" x14ac:dyDescent="0.25">
      <c r="A30074" t="s">
        <v>34841</v>
      </c>
      <c r="B30074">
        <v>1</v>
      </c>
      <c r="C30074">
        <v>177401</v>
      </c>
    </row>
    <row r="30075" spans="1:3" x14ac:dyDescent="0.25">
      <c r="A30075" t="s">
        <v>34842</v>
      </c>
      <c r="B30075">
        <v>1</v>
      </c>
      <c r="C30075">
        <v>134711</v>
      </c>
    </row>
    <row r="30076" spans="1:3" x14ac:dyDescent="0.25">
      <c r="A30076" t="s">
        <v>34843</v>
      </c>
      <c r="B30076">
        <v>1</v>
      </c>
      <c r="C30076">
        <v>132304</v>
      </c>
    </row>
    <row r="30077" spans="1:3" x14ac:dyDescent="0.25">
      <c r="A30077" t="s">
        <v>34844</v>
      </c>
      <c r="B30077">
        <v>1</v>
      </c>
      <c r="C30077">
        <v>461961</v>
      </c>
    </row>
    <row r="30078" spans="1:3" x14ac:dyDescent="0.25">
      <c r="A30078" t="s">
        <v>34845</v>
      </c>
      <c r="B30078">
        <v>1</v>
      </c>
      <c r="C30078">
        <v>59882</v>
      </c>
    </row>
    <row r="30079" spans="1:3" x14ac:dyDescent="0.25">
      <c r="A30079" t="s">
        <v>34846</v>
      </c>
      <c r="B30079">
        <v>1</v>
      </c>
      <c r="C30079">
        <v>89834</v>
      </c>
    </row>
    <row r="30080" spans="1:3" x14ac:dyDescent="0.25">
      <c r="A30080" t="s">
        <v>34847</v>
      </c>
      <c r="B30080">
        <v>1</v>
      </c>
      <c r="C30080">
        <v>13217</v>
      </c>
    </row>
    <row r="30081" spans="1:3" x14ac:dyDescent="0.25">
      <c r="A30081" t="s">
        <v>34848</v>
      </c>
      <c r="B30081">
        <v>1</v>
      </c>
      <c r="C30081">
        <v>2272024</v>
      </c>
    </row>
    <row r="30082" spans="1:3" x14ac:dyDescent="0.25">
      <c r="A30082" t="s">
        <v>34849</v>
      </c>
      <c r="B30082">
        <v>1</v>
      </c>
      <c r="C30082">
        <v>461679</v>
      </c>
    </row>
    <row r="30083" spans="1:3" x14ac:dyDescent="0.25">
      <c r="A30083" t="s">
        <v>34850</v>
      </c>
      <c r="B30083">
        <v>1</v>
      </c>
      <c r="C30083">
        <v>154326</v>
      </c>
    </row>
    <row r="30084" spans="1:3" x14ac:dyDescent="0.25">
      <c r="A30084" t="s">
        <v>34851</v>
      </c>
      <c r="B30084">
        <v>1</v>
      </c>
      <c r="C30084">
        <v>175236</v>
      </c>
    </row>
    <row r="30085" spans="1:3" x14ac:dyDescent="0.25">
      <c r="A30085" t="s">
        <v>34852</v>
      </c>
      <c r="B30085">
        <v>1</v>
      </c>
      <c r="C30085">
        <v>169633</v>
      </c>
    </row>
    <row r="30086" spans="1:3" x14ac:dyDescent="0.25">
      <c r="A30086" t="s">
        <v>34853</v>
      </c>
      <c r="B30086">
        <v>1</v>
      </c>
      <c r="C30086">
        <v>559231</v>
      </c>
    </row>
    <row r="30087" spans="1:3" x14ac:dyDescent="0.25">
      <c r="A30087" t="s">
        <v>34854</v>
      </c>
      <c r="B30087">
        <v>1</v>
      </c>
      <c r="C30087">
        <v>5613680</v>
      </c>
    </row>
    <row r="30088" spans="1:3" x14ac:dyDescent="0.25">
      <c r="A30088" t="s">
        <v>34855</v>
      </c>
      <c r="B30088">
        <v>1</v>
      </c>
      <c r="C30088">
        <v>174465</v>
      </c>
    </row>
    <row r="30089" spans="1:3" x14ac:dyDescent="0.25">
      <c r="A30089" t="s">
        <v>34856</v>
      </c>
      <c r="B30089">
        <v>1</v>
      </c>
      <c r="C30089">
        <v>102701</v>
      </c>
    </row>
    <row r="30090" spans="1:3" x14ac:dyDescent="0.25">
      <c r="A30090" t="s">
        <v>34857</v>
      </c>
      <c r="B30090">
        <v>1</v>
      </c>
      <c r="C30090">
        <v>129917</v>
      </c>
    </row>
    <row r="30091" spans="1:3" x14ac:dyDescent="0.25">
      <c r="A30091" t="s">
        <v>34858</v>
      </c>
      <c r="B30091">
        <v>1</v>
      </c>
      <c r="C30091">
        <v>10537441</v>
      </c>
    </row>
    <row r="30092" spans="1:3" x14ac:dyDescent="0.25">
      <c r="A30092" t="s">
        <v>34859</v>
      </c>
      <c r="B30092">
        <v>1</v>
      </c>
      <c r="C30092">
        <v>291756</v>
      </c>
    </row>
    <row r="30093" spans="1:3" x14ac:dyDescent="0.25">
      <c r="A30093" t="s">
        <v>34860</v>
      </c>
      <c r="B30093">
        <v>1</v>
      </c>
      <c r="C30093">
        <v>2245127</v>
      </c>
    </row>
    <row r="30094" spans="1:3" x14ac:dyDescent="0.25">
      <c r="A30094" t="s">
        <v>34861</v>
      </c>
      <c r="B30094">
        <v>1</v>
      </c>
      <c r="C30094">
        <v>316659</v>
      </c>
    </row>
    <row r="30095" spans="1:3" x14ac:dyDescent="0.25">
      <c r="A30095" t="s">
        <v>34862</v>
      </c>
      <c r="B30095">
        <v>1</v>
      </c>
      <c r="C30095">
        <v>9198450</v>
      </c>
    </row>
    <row r="30096" spans="1:3" x14ac:dyDescent="0.25">
      <c r="A30096" t="s">
        <v>34863</v>
      </c>
      <c r="B30096">
        <v>1</v>
      </c>
      <c r="C30096">
        <v>1023747</v>
      </c>
    </row>
    <row r="30097" spans="1:3" x14ac:dyDescent="0.25">
      <c r="A30097" t="s">
        <v>34864</v>
      </c>
      <c r="B30097">
        <v>1</v>
      </c>
      <c r="C30097">
        <v>137922091</v>
      </c>
    </row>
    <row r="30098" spans="1:3" x14ac:dyDescent="0.25">
      <c r="A30098" t="s">
        <v>34865</v>
      </c>
      <c r="B30098">
        <v>1</v>
      </c>
      <c r="C30098">
        <v>929127</v>
      </c>
    </row>
    <row r="30099" spans="1:3" x14ac:dyDescent="0.25">
      <c r="A30099" t="s">
        <v>34866</v>
      </c>
      <c r="B30099">
        <v>1</v>
      </c>
      <c r="C30099">
        <v>1596332</v>
      </c>
    </row>
    <row r="30100" spans="1:3" x14ac:dyDescent="0.25">
      <c r="A30100" t="s">
        <v>34867</v>
      </c>
      <c r="B30100">
        <v>1</v>
      </c>
      <c r="C30100">
        <v>5001411</v>
      </c>
    </row>
    <row r="30101" spans="1:3" x14ac:dyDescent="0.25">
      <c r="A30101" t="s">
        <v>34868</v>
      </c>
      <c r="B30101">
        <v>1</v>
      </c>
      <c r="C30101">
        <v>656169</v>
      </c>
    </row>
    <row r="30102" spans="1:3" x14ac:dyDescent="0.25">
      <c r="A30102" t="s">
        <v>34869</v>
      </c>
      <c r="B30102">
        <v>1</v>
      </c>
      <c r="C30102">
        <v>3473623</v>
      </c>
    </row>
    <row r="30103" spans="1:3" x14ac:dyDescent="0.25">
      <c r="A30103" t="s">
        <v>34870</v>
      </c>
      <c r="B30103">
        <v>1</v>
      </c>
      <c r="C30103">
        <v>286413</v>
      </c>
    </row>
    <row r="30104" spans="1:3" x14ac:dyDescent="0.25">
      <c r="A30104" t="s">
        <v>34871</v>
      </c>
      <c r="B30104">
        <v>1</v>
      </c>
      <c r="C30104">
        <v>81302</v>
      </c>
    </row>
    <row r="30105" spans="1:3" x14ac:dyDescent="0.25">
      <c r="A30105" t="s">
        <v>34872</v>
      </c>
      <c r="B30105">
        <v>1</v>
      </c>
      <c r="C30105">
        <v>2476969</v>
      </c>
    </row>
    <row r="30106" spans="1:3" x14ac:dyDescent="0.25">
      <c r="A30106" t="s">
        <v>34873</v>
      </c>
      <c r="B30106">
        <v>1</v>
      </c>
      <c r="C30106">
        <v>487128</v>
      </c>
    </row>
    <row r="30107" spans="1:3" x14ac:dyDescent="0.25">
      <c r="A30107" t="s">
        <v>34874</v>
      </c>
      <c r="B30107">
        <v>1</v>
      </c>
      <c r="C30107">
        <v>152040</v>
      </c>
    </row>
    <row r="30108" spans="1:3" x14ac:dyDescent="0.25">
      <c r="A30108" t="s">
        <v>34875</v>
      </c>
      <c r="B30108">
        <v>1</v>
      </c>
      <c r="C30108">
        <v>2385431</v>
      </c>
    </row>
    <row r="30109" spans="1:3" x14ac:dyDescent="0.25">
      <c r="A30109" t="s">
        <v>34876</v>
      </c>
      <c r="B30109">
        <v>1</v>
      </c>
      <c r="C30109">
        <v>294571</v>
      </c>
    </row>
    <row r="30110" spans="1:3" x14ac:dyDescent="0.25">
      <c r="A30110" t="s">
        <v>34877</v>
      </c>
      <c r="B30110">
        <v>1</v>
      </c>
      <c r="C30110">
        <v>197746</v>
      </c>
    </row>
    <row r="30111" spans="1:3" x14ac:dyDescent="0.25">
      <c r="A30111" t="s">
        <v>34878</v>
      </c>
      <c r="B30111">
        <v>1</v>
      </c>
      <c r="C30111">
        <v>88933</v>
      </c>
    </row>
    <row r="30112" spans="1:3" x14ac:dyDescent="0.25">
      <c r="A30112" t="s">
        <v>34879</v>
      </c>
      <c r="B30112">
        <v>1</v>
      </c>
      <c r="C30112">
        <v>606056</v>
      </c>
    </row>
    <row r="30113" spans="1:3" x14ac:dyDescent="0.25">
      <c r="A30113" t="s">
        <v>34880</v>
      </c>
      <c r="B30113">
        <v>1</v>
      </c>
      <c r="C30113">
        <v>1106712</v>
      </c>
    </row>
    <row r="30114" spans="1:3" x14ac:dyDescent="0.25">
      <c r="A30114" t="s">
        <v>34881</v>
      </c>
      <c r="B30114">
        <v>1</v>
      </c>
      <c r="C30114">
        <v>268874</v>
      </c>
    </row>
    <row r="30115" spans="1:3" x14ac:dyDescent="0.25">
      <c r="A30115" t="s">
        <v>34882</v>
      </c>
      <c r="B30115">
        <v>1</v>
      </c>
      <c r="C30115">
        <v>102213</v>
      </c>
    </row>
    <row r="30116" spans="1:3" x14ac:dyDescent="0.25">
      <c r="A30116" t="s">
        <v>34883</v>
      </c>
      <c r="B30116">
        <v>1</v>
      </c>
      <c r="C30116">
        <v>1178553</v>
      </c>
    </row>
    <row r="30117" spans="1:3" x14ac:dyDescent="0.25">
      <c r="A30117" t="s">
        <v>34884</v>
      </c>
      <c r="B30117">
        <v>1</v>
      </c>
      <c r="C30117">
        <v>319620</v>
      </c>
    </row>
    <row r="30118" spans="1:3" x14ac:dyDescent="0.25">
      <c r="A30118" t="s">
        <v>34885</v>
      </c>
      <c r="B30118">
        <v>1</v>
      </c>
      <c r="C30118">
        <v>2095622</v>
      </c>
    </row>
    <row r="30119" spans="1:3" x14ac:dyDescent="0.25">
      <c r="A30119" t="s">
        <v>34886</v>
      </c>
      <c r="B30119">
        <v>1</v>
      </c>
      <c r="C30119">
        <v>30922</v>
      </c>
    </row>
    <row r="30120" spans="1:3" x14ac:dyDescent="0.25">
      <c r="A30120" t="s">
        <v>34887</v>
      </c>
      <c r="B30120">
        <v>1</v>
      </c>
      <c r="C30120">
        <v>59575</v>
      </c>
    </row>
    <row r="30121" spans="1:3" x14ac:dyDescent="0.25">
      <c r="A30121" t="s">
        <v>34888</v>
      </c>
      <c r="B30121">
        <v>1</v>
      </c>
      <c r="C30121">
        <v>91775</v>
      </c>
    </row>
    <row r="30122" spans="1:3" x14ac:dyDescent="0.25">
      <c r="A30122" t="s">
        <v>34889</v>
      </c>
      <c r="B30122">
        <v>1</v>
      </c>
      <c r="C30122">
        <v>125196</v>
      </c>
    </row>
    <row r="30123" spans="1:3" x14ac:dyDescent="0.25">
      <c r="A30123" t="s">
        <v>34890</v>
      </c>
      <c r="B30123">
        <v>1</v>
      </c>
      <c r="C30123">
        <v>163815</v>
      </c>
    </row>
    <row r="30124" spans="1:3" x14ac:dyDescent="0.25">
      <c r="A30124" t="s">
        <v>34891</v>
      </c>
      <c r="B30124">
        <v>1</v>
      </c>
      <c r="C30124">
        <v>166245</v>
      </c>
    </row>
    <row r="30125" spans="1:3" x14ac:dyDescent="0.25">
      <c r="A30125" t="s">
        <v>34892</v>
      </c>
      <c r="B30125">
        <v>1</v>
      </c>
      <c r="C30125">
        <v>686459</v>
      </c>
    </row>
    <row r="30126" spans="1:3" x14ac:dyDescent="0.25">
      <c r="A30126" t="s">
        <v>34893</v>
      </c>
      <c r="B30126">
        <v>1</v>
      </c>
      <c r="C30126">
        <v>748004</v>
      </c>
    </row>
    <row r="30127" spans="1:3" x14ac:dyDescent="0.25">
      <c r="A30127" t="s">
        <v>34894</v>
      </c>
      <c r="B30127">
        <v>1</v>
      </c>
      <c r="C30127">
        <v>170530</v>
      </c>
    </row>
    <row r="30128" spans="1:3" x14ac:dyDescent="0.25">
      <c r="A30128" t="s">
        <v>34895</v>
      </c>
      <c r="B30128">
        <v>1</v>
      </c>
      <c r="C30128">
        <v>169456</v>
      </c>
    </row>
    <row r="30129" spans="1:3" x14ac:dyDescent="0.25">
      <c r="A30129" t="s">
        <v>34896</v>
      </c>
      <c r="B30129">
        <v>1</v>
      </c>
      <c r="C30129">
        <v>1015279</v>
      </c>
    </row>
    <row r="30130" spans="1:3" x14ac:dyDescent="0.25">
      <c r="A30130" t="s">
        <v>34897</v>
      </c>
      <c r="B30130">
        <v>1</v>
      </c>
      <c r="C30130">
        <v>4326581</v>
      </c>
    </row>
    <row r="30131" spans="1:3" x14ac:dyDescent="0.25">
      <c r="A30131" t="s">
        <v>34898</v>
      </c>
      <c r="B30131">
        <v>1</v>
      </c>
      <c r="C30131">
        <v>30131538</v>
      </c>
    </row>
    <row r="30132" spans="1:3" x14ac:dyDescent="0.25">
      <c r="A30132" t="s">
        <v>34899</v>
      </c>
      <c r="B30132">
        <v>1</v>
      </c>
      <c r="C30132">
        <v>382971</v>
      </c>
    </row>
    <row r="30133" spans="1:3" x14ac:dyDescent="0.25">
      <c r="A30133" t="s">
        <v>34900</v>
      </c>
      <c r="B30133">
        <v>1</v>
      </c>
      <c r="C30133">
        <v>243593</v>
      </c>
    </row>
    <row r="30134" spans="1:3" x14ac:dyDescent="0.25">
      <c r="A30134" t="s">
        <v>34901</v>
      </c>
      <c r="B30134">
        <v>1</v>
      </c>
      <c r="C30134">
        <v>671446</v>
      </c>
    </row>
    <row r="30135" spans="1:3" x14ac:dyDescent="0.25">
      <c r="A30135" t="s">
        <v>34902</v>
      </c>
      <c r="B30135">
        <v>1</v>
      </c>
      <c r="C30135">
        <v>356485</v>
      </c>
    </row>
    <row r="30136" spans="1:3" x14ac:dyDescent="0.25">
      <c r="A30136" t="s">
        <v>34903</v>
      </c>
      <c r="B30136">
        <v>1</v>
      </c>
      <c r="C30136">
        <v>557673</v>
      </c>
    </row>
    <row r="30137" spans="1:3" x14ac:dyDescent="0.25">
      <c r="A30137" t="s">
        <v>34904</v>
      </c>
      <c r="B30137">
        <v>1</v>
      </c>
      <c r="C30137">
        <v>482375</v>
      </c>
    </row>
    <row r="30138" spans="1:3" x14ac:dyDescent="0.25">
      <c r="A30138" t="s">
        <v>34905</v>
      </c>
      <c r="B30138">
        <v>1</v>
      </c>
      <c r="C30138">
        <v>26568000</v>
      </c>
    </row>
    <row r="30139" spans="1:3" x14ac:dyDescent="0.25">
      <c r="A30139" t="s">
        <v>34906</v>
      </c>
      <c r="B30139">
        <v>1</v>
      </c>
      <c r="C30139">
        <v>4323658</v>
      </c>
    </row>
    <row r="30140" spans="1:3" x14ac:dyDescent="0.25">
      <c r="A30140" t="s">
        <v>34907</v>
      </c>
      <c r="B30140">
        <v>1</v>
      </c>
      <c r="C30140">
        <v>2054514</v>
      </c>
    </row>
    <row r="30141" spans="1:3" x14ac:dyDescent="0.25">
      <c r="A30141" t="s">
        <v>34908</v>
      </c>
      <c r="B30141">
        <v>1</v>
      </c>
      <c r="C30141">
        <v>487142</v>
      </c>
    </row>
    <row r="30142" spans="1:3" x14ac:dyDescent="0.25">
      <c r="A30142" t="s">
        <v>34909</v>
      </c>
      <c r="B30142">
        <v>1</v>
      </c>
      <c r="C30142">
        <v>2796144</v>
      </c>
    </row>
    <row r="30143" spans="1:3" x14ac:dyDescent="0.25">
      <c r="A30143" t="s">
        <v>34910</v>
      </c>
      <c r="B30143">
        <v>1</v>
      </c>
      <c r="C30143">
        <v>348207</v>
      </c>
    </row>
    <row r="30144" spans="1:3" x14ac:dyDescent="0.25">
      <c r="A30144" t="s">
        <v>34911</v>
      </c>
      <c r="B30144">
        <v>1</v>
      </c>
      <c r="C30144">
        <v>456821</v>
      </c>
    </row>
    <row r="30145" spans="1:3" x14ac:dyDescent="0.25">
      <c r="A30145" t="s">
        <v>34912</v>
      </c>
      <c r="B30145">
        <v>1</v>
      </c>
      <c r="C30145">
        <v>110457</v>
      </c>
    </row>
    <row r="30146" spans="1:3" x14ac:dyDescent="0.25">
      <c r="A30146" t="s">
        <v>34913</v>
      </c>
      <c r="B30146">
        <v>1</v>
      </c>
      <c r="C30146">
        <v>956622</v>
      </c>
    </row>
    <row r="30147" spans="1:3" x14ac:dyDescent="0.25">
      <c r="A30147" t="s">
        <v>34914</v>
      </c>
      <c r="B30147">
        <v>1</v>
      </c>
      <c r="C30147">
        <v>811275</v>
      </c>
    </row>
    <row r="30148" spans="1:3" x14ac:dyDescent="0.25">
      <c r="A30148" t="s">
        <v>34915</v>
      </c>
      <c r="B30148">
        <v>1</v>
      </c>
      <c r="C30148">
        <v>259433</v>
      </c>
    </row>
    <row r="30149" spans="1:3" x14ac:dyDescent="0.25">
      <c r="A30149" t="s">
        <v>34916</v>
      </c>
      <c r="B30149">
        <v>1</v>
      </c>
      <c r="C30149">
        <v>191345000</v>
      </c>
    </row>
    <row r="30150" spans="1:3" x14ac:dyDescent="0.25">
      <c r="A30150" t="s">
        <v>34917</v>
      </c>
      <c r="B30150">
        <v>1</v>
      </c>
      <c r="C30150">
        <v>231324</v>
      </c>
    </row>
    <row r="30151" spans="1:3" x14ac:dyDescent="0.25">
      <c r="A30151" t="s">
        <v>34918</v>
      </c>
      <c r="B30151">
        <v>1</v>
      </c>
      <c r="C30151">
        <v>674869</v>
      </c>
    </row>
    <row r="30152" spans="1:3" x14ac:dyDescent="0.25">
      <c r="A30152" t="s">
        <v>34919</v>
      </c>
      <c r="B30152">
        <v>1</v>
      </c>
      <c r="C30152">
        <v>2927905</v>
      </c>
    </row>
    <row r="30153" spans="1:3" x14ac:dyDescent="0.25">
      <c r="A30153" t="s">
        <v>34920</v>
      </c>
      <c r="B30153">
        <v>1</v>
      </c>
      <c r="C30153">
        <v>2093594</v>
      </c>
    </row>
    <row r="30154" spans="1:3" x14ac:dyDescent="0.25">
      <c r="A30154" t="s">
        <v>34921</v>
      </c>
      <c r="B30154">
        <v>1</v>
      </c>
      <c r="C30154">
        <v>600149</v>
      </c>
    </row>
    <row r="30155" spans="1:3" x14ac:dyDescent="0.25">
      <c r="A30155" t="s">
        <v>34922</v>
      </c>
      <c r="B30155">
        <v>1</v>
      </c>
      <c r="C30155">
        <v>258040</v>
      </c>
    </row>
    <row r="30156" spans="1:3" x14ac:dyDescent="0.25">
      <c r="A30156" t="s">
        <v>34923</v>
      </c>
      <c r="B30156">
        <v>1</v>
      </c>
      <c r="C30156">
        <v>53775</v>
      </c>
    </row>
    <row r="30157" spans="1:3" x14ac:dyDescent="0.25">
      <c r="A30157" t="s">
        <v>34924</v>
      </c>
      <c r="B30157">
        <v>1</v>
      </c>
      <c r="C30157">
        <v>57577</v>
      </c>
    </row>
    <row r="30158" spans="1:3" x14ac:dyDescent="0.25">
      <c r="A30158" t="s">
        <v>34925</v>
      </c>
      <c r="B30158">
        <v>1</v>
      </c>
      <c r="C30158">
        <v>52003</v>
      </c>
    </row>
    <row r="30159" spans="1:3" x14ac:dyDescent="0.25">
      <c r="A30159" t="s">
        <v>34926</v>
      </c>
      <c r="B30159">
        <v>1</v>
      </c>
      <c r="C30159">
        <v>1392756</v>
      </c>
    </row>
    <row r="30160" spans="1:3" x14ac:dyDescent="0.25">
      <c r="A30160" t="s">
        <v>34927</v>
      </c>
      <c r="B30160">
        <v>1</v>
      </c>
      <c r="C30160">
        <v>24847064</v>
      </c>
    </row>
    <row r="30161" spans="1:3" x14ac:dyDescent="0.25">
      <c r="A30161" t="s">
        <v>34928</v>
      </c>
      <c r="B30161">
        <v>1</v>
      </c>
      <c r="C30161">
        <v>1449019</v>
      </c>
    </row>
    <row r="30162" spans="1:3" x14ac:dyDescent="0.25">
      <c r="A30162" t="s">
        <v>34929</v>
      </c>
      <c r="B30162">
        <v>1</v>
      </c>
      <c r="C30162">
        <v>127927</v>
      </c>
    </row>
    <row r="30163" spans="1:3" x14ac:dyDescent="0.25">
      <c r="A30163" t="s">
        <v>34930</v>
      </c>
      <c r="B30163">
        <v>1</v>
      </c>
      <c r="C30163">
        <v>45285</v>
      </c>
    </row>
    <row r="30164" spans="1:3" x14ac:dyDescent="0.25">
      <c r="A30164" t="s">
        <v>34931</v>
      </c>
      <c r="B30164">
        <v>1</v>
      </c>
      <c r="C30164">
        <v>62153</v>
      </c>
    </row>
    <row r="30165" spans="1:3" x14ac:dyDescent="0.25">
      <c r="A30165" t="s">
        <v>34932</v>
      </c>
      <c r="B30165">
        <v>1</v>
      </c>
      <c r="C30165">
        <v>60300</v>
      </c>
    </row>
    <row r="30166" spans="1:3" x14ac:dyDescent="0.25">
      <c r="A30166" t="s">
        <v>34933</v>
      </c>
      <c r="B30166">
        <v>1</v>
      </c>
      <c r="C30166">
        <v>311620</v>
      </c>
    </row>
    <row r="30167" spans="1:3" x14ac:dyDescent="0.25">
      <c r="A30167" t="s">
        <v>34934</v>
      </c>
      <c r="B30167">
        <v>1</v>
      </c>
      <c r="C30167">
        <v>247333</v>
      </c>
    </row>
    <row r="30168" spans="1:3" x14ac:dyDescent="0.25">
      <c r="A30168" t="s">
        <v>34935</v>
      </c>
      <c r="B30168">
        <v>1</v>
      </c>
      <c r="C30168">
        <v>308751</v>
      </c>
    </row>
    <row r="30169" spans="1:3" x14ac:dyDescent="0.25">
      <c r="A30169" t="s">
        <v>34936</v>
      </c>
      <c r="B30169">
        <v>1</v>
      </c>
      <c r="C30169">
        <v>641983</v>
      </c>
    </row>
    <row r="30170" spans="1:3" x14ac:dyDescent="0.25">
      <c r="A30170" t="s">
        <v>34937</v>
      </c>
      <c r="B30170">
        <v>1</v>
      </c>
      <c r="C30170">
        <v>568166</v>
      </c>
    </row>
    <row r="30171" spans="1:3" x14ac:dyDescent="0.25">
      <c r="A30171" t="s">
        <v>34938</v>
      </c>
      <c r="B30171">
        <v>1</v>
      </c>
      <c r="C30171">
        <v>300208</v>
      </c>
    </row>
    <row r="30172" spans="1:3" x14ac:dyDescent="0.25">
      <c r="A30172" t="s">
        <v>34939</v>
      </c>
      <c r="B30172">
        <v>1</v>
      </c>
      <c r="C30172">
        <v>347635</v>
      </c>
    </row>
    <row r="30173" spans="1:3" x14ac:dyDescent="0.25">
      <c r="A30173" t="s">
        <v>34940</v>
      </c>
      <c r="B30173">
        <v>1</v>
      </c>
      <c r="C30173">
        <v>296865</v>
      </c>
    </row>
    <row r="30174" spans="1:3" x14ac:dyDescent="0.25">
      <c r="A30174" t="s">
        <v>34941</v>
      </c>
      <c r="B30174">
        <v>1</v>
      </c>
      <c r="C30174">
        <v>285896</v>
      </c>
    </row>
    <row r="30175" spans="1:3" x14ac:dyDescent="0.25">
      <c r="A30175" t="s">
        <v>34942</v>
      </c>
      <c r="B30175">
        <v>1</v>
      </c>
      <c r="C30175">
        <v>127012</v>
      </c>
    </row>
    <row r="30176" spans="1:3" x14ac:dyDescent="0.25">
      <c r="A30176" t="s">
        <v>34943</v>
      </c>
      <c r="B30176">
        <v>1</v>
      </c>
      <c r="C30176">
        <v>333074</v>
      </c>
    </row>
    <row r="30177" spans="1:3" x14ac:dyDescent="0.25">
      <c r="A30177" t="s">
        <v>34944</v>
      </c>
      <c r="B30177">
        <v>1</v>
      </c>
      <c r="C30177">
        <v>835889</v>
      </c>
    </row>
    <row r="30178" spans="1:3" x14ac:dyDescent="0.25">
      <c r="A30178" t="s">
        <v>34945</v>
      </c>
      <c r="B30178">
        <v>1</v>
      </c>
      <c r="C30178">
        <v>156217</v>
      </c>
    </row>
    <row r="30179" spans="1:3" x14ac:dyDescent="0.25">
      <c r="A30179" t="s">
        <v>34946</v>
      </c>
      <c r="B30179">
        <v>1</v>
      </c>
      <c r="C30179">
        <v>59561</v>
      </c>
    </row>
    <row r="30180" spans="1:3" x14ac:dyDescent="0.25">
      <c r="A30180" t="s">
        <v>34947</v>
      </c>
      <c r="B30180">
        <v>1</v>
      </c>
      <c r="C30180">
        <v>168635</v>
      </c>
    </row>
    <row r="30181" spans="1:3" x14ac:dyDescent="0.25">
      <c r="A30181" t="s">
        <v>34948</v>
      </c>
      <c r="B30181">
        <v>1</v>
      </c>
      <c r="C30181">
        <v>261720</v>
      </c>
    </row>
    <row r="30182" spans="1:3" x14ac:dyDescent="0.25">
      <c r="A30182" t="s">
        <v>34949</v>
      </c>
      <c r="B30182">
        <v>1</v>
      </c>
      <c r="C30182">
        <v>160909</v>
      </c>
    </row>
    <row r="30183" spans="1:3" x14ac:dyDescent="0.25">
      <c r="A30183" t="s">
        <v>34950</v>
      </c>
      <c r="B30183">
        <v>1</v>
      </c>
      <c r="C30183">
        <v>81948</v>
      </c>
    </row>
    <row r="30184" spans="1:3" x14ac:dyDescent="0.25">
      <c r="A30184" t="s">
        <v>34951</v>
      </c>
      <c r="B30184">
        <v>1</v>
      </c>
      <c r="C30184">
        <v>1957927</v>
      </c>
    </row>
    <row r="30185" spans="1:3" x14ac:dyDescent="0.25">
      <c r="A30185" t="s">
        <v>34952</v>
      </c>
      <c r="B30185">
        <v>1</v>
      </c>
      <c r="C30185">
        <v>54498</v>
      </c>
    </row>
    <row r="30186" spans="1:3" x14ac:dyDescent="0.25">
      <c r="A30186" t="s">
        <v>34953</v>
      </c>
      <c r="B30186">
        <v>1</v>
      </c>
      <c r="C30186">
        <v>2009997</v>
      </c>
    </row>
    <row r="30187" spans="1:3" x14ac:dyDescent="0.25">
      <c r="A30187" t="s">
        <v>34954</v>
      </c>
      <c r="B30187">
        <v>1</v>
      </c>
      <c r="C30187">
        <v>845282</v>
      </c>
    </row>
    <row r="30188" spans="1:3" x14ac:dyDescent="0.25">
      <c r="A30188" t="s">
        <v>34955</v>
      </c>
      <c r="B30188">
        <v>1</v>
      </c>
      <c r="C30188">
        <v>1001803</v>
      </c>
    </row>
    <row r="30189" spans="1:3" x14ac:dyDescent="0.25">
      <c r="A30189" t="s">
        <v>34956</v>
      </c>
      <c r="B30189">
        <v>1</v>
      </c>
      <c r="C30189">
        <v>103232</v>
      </c>
    </row>
    <row r="30190" spans="1:3" x14ac:dyDescent="0.25">
      <c r="A30190" t="s">
        <v>34957</v>
      </c>
      <c r="B30190">
        <v>1</v>
      </c>
      <c r="C30190">
        <v>872471</v>
      </c>
    </row>
    <row r="30191" spans="1:3" x14ac:dyDescent="0.25">
      <c r="A30191" t="s">
        <v>34958</v>
      </c>
      <c r="B30191">
        <v>1</v>
      </c>
      <c r="C30191">
        <v>203422</v>
      </c>
    </row>
    <row r="30192" spans="1:3" x14ac:dyDescent="0.25">
      <c r="A30192" t="s">
        <v>34959</v>
      </c>
      <c r="B30192">
        <v>1</v>
      </c>
      <c r="C30192">
        <v>273837</v>
      </c>
    </row>
    <row r="30193" spans="1:3" x14ac:dyDescent="0.25">
      <c r="A30193" t="s">
        <v>34960</v>
      </c>
      <c r="B30193">
        <v>1</v>
      </c>
      <c r="C30193">
        <v>244092</v>
      </c>
    </row>
    <row r="30194" spans="1:3" x14ac:dyDescent="0.25">
      <c r="A30194" t="s">
        <v>34961</v>
      </c>
      <c r="B30194">
        <v>1</v>
      </c>
      <c r="C30194">
        <v>166396</v>
      </c>
    </row>
    <row r="30195" spans="1:3" x14ac:dyDescent="0.25">
      <c r="A30195" t="s">
        <v>34962</v>
      </c>
      <c r="B30195">
        <v>1</v>
      </c>
      <c r="C30195">
        <v>638196</v>
      </c>
    </row>
    <row r="30196" spans="1:3" x14ac:dyDescent="0.25">
      <c r="A30196" t="s">
        <v>34963</v>
      </c>
      <c r="B30196">
        <v>1</v>
      </c>
      <c r="C30196">
        <v>1019964</v>
      </c>
    </row>
    <row r="30197" spans="1:3" x14ac:dyDescent="0.25">
      <c r="A30197" t="s">
        <v>34964</v>
      </c>
      <c r="B30197">
        <v>1</v>
      </c>
      <c r="C30197">
        <v>986168</v>
      </c>
    </row>
    <row r="30198" spans="1:3" x14ac:dyDescent="0.25">
      <c r="A30198" t="s">
        <v>34965</v>
      </c>
      <c r="B30198">
        <v>1</v>
      </c>
      <c r="C30198">
        <v>1056000</v>
      </c>
    </row>
    <row r="30199" spans="1:3" x14ac:dyDescent="0.25">
      <c r="A30199" t="s">
        <v>34966</v>
      </c>
      <c r="B30199">
        <v>1</v>
      </c>
      <c r="C30199">
        <v>98387</v>
      </c>
    </row>
    <row r="30200" spans="1:3" x14ac:dyDescent="0.25">
      <c r="A30200" t="s">
        <v>34967</v>
      </c>
      <c r="B30200">
        <v>1</v>
      </c>
      <c r="C30200">
        <v>80317</v>
      </c>
    </row>
    <row r="30201" spans="1:3" x14ac:dyDescent="0.25">
      <c r="A30201" t="s">
        <v>34968</v>
      </c>
      <c r="B30201">
        <v>1</v>
      </c>
      <c r="C30201">
        <v>82537</v>
      </c>
    </row>
    <row r="30202" spans="1:3" x14ac:dyDescent="0.25">
      <c r="A30202" t="s">
        <v>34969</v>
      </c>
      <c r="B30202">
        <v>1</v>
      </c>
      <c r="C30202">
        <v>143985</v>
      </c>
    </row>
    <row r="30203" spans="1:3" x14ac:dyDescent="0.25">
      <c r="A30203" t="s">
        <v>34970</v>
      </c>
      <c r="B30203">
        <v>1</v>
      </c>
      <c r="C30203">
        <v>76132</v>
      </c>
    </row>
    <row r="30204" spans="1:3" x14ac:dyDescent="0.25">
      <c r="A30204" t="s">
        <v>34971</v>
      </c>
      <c r="B30204">
        <v>1</v>
      </c>
      <c r="C30204">
        <v>123356</v>
      </c>
    </row>
    <row r="30205" spans="1:3" x14ac:dyDescent="0.25">
      <c r="A30205" t="s">
        <v>34972</v>
      </c>
      <c r="B30205">
        <v>1</v>
      </c>
      <c r="C30205">
        <v>147700</v>
      </c>
    </row>
    <row r="30206" spans="1:3" x14ac:dyDescent="0.25">
      <c r="A30206" t="s">
        <v>34973</v>
      </c>
      <c r="B30206">
        <v>1</v>
      </c>
      <c r="C30206">
        <v>276291</v>
      </c>
    </row>
    <row r="30207" spans="1:3" x14ac:dyDescent="0.25">
      <c r="A30207" t="s">
        <v>34974</v>
      </c>
      <c r="B30207">
        <v>1</v>
      </c>
      <c r="C30207">
        <v>63851</v>
      </c>
    </row>
    <row r="30208" spans="1:3" x14ac:dyDescent="0.25">
      <c r="A30208" t="s">
        <v>34975</v>
      </c>
      <c r="B30208">
        <v>1</v>
      </c>
      <c r="C30208">
        <v>152518</v>
      </c>
    </row>
    <row r="30209" spans="1:3" x14ac:dyDescent="0.25">
      <c r="A30209" t="s">
        <v>34976</v>
      </c>
      <c r="B30209">
        <v>1</v>
      </c>
      <c r="C30209">
        <v>211740</v>
      </c>
    </row>
    <row r="30210" spans="1:3" x14ac:dyDescent="0.25">
      <c r="A30210" t="s">
        <v>34977</v>
      </c>
      <c r="B30210">
        <v>1</v>
      </c>
      <c r="C30210">
        <v>4097108</v>
      </c>
    </row>
    <row r="30211" spans="1:3" x14ac:dyDescent="0.25">
      <c r="A30211" t="s">
        <v>34978</v>
      </c>
      <c r="B30211">
        <v>1</v>
      </c>
      <c r="C30211">
        <v>125423</v>
      </c>
    </row>
    <row r="30212" spans="1:3" x14ac:dyDescent="0.25">
      <c r="A30212" t="s">
        <v>34979</v>
      </c>
      <c r="B30212">
        <v>1</v>
      </c>
      <c r="C30212">
        <v>193227</v>
      </c>
    </row>
    <row r="30213" spans="1:3" x14ac:dyDescent="0.25">
      <c r="A30213" t="s">
        <v>34980</v>
      </c>
      <c r="B30213">
        <v>1</v>
      </c>
      <c r="C30213">
        <v>648639</v>
      </c>
    </row>
    <row r="30214" spans="1:3" x14ac:dyDescent="0.25">
      <c r="A30214" t="s">
        <v>34981</v>
      </c>
      <c r="B30214">
        <v>1</v>
      </c>
      <c r="C30214">
        <v>712427</v>
      </c>
    </row>
    <row r="30215" spans="1:3" x14ac:dyDescent="0.25">
      <c r="A30215" t="s">
        <v>34982</v>
      </c>
      <c r="B30215">
        <v>1</v>
      </c>
      <c r="C30215">
        <v>261200</v>
      </c>
    </row>
    <row r="30216" spans="1:3" x14ac:dyDescent="0.25">
      <c r="A30216" t="s">
        <v>34983</v>
      </c>
      <c r="B30216">
        <v>1</v>
      </c>
      <c r="C30216">
        <v>1135126</v>
      </c>
    </row>
    <row r="30217" spans="1:3" x14ac:dyDescent="0.25">
      <c r="A30217" t="s">
        <v>34984</v>
      </c>
      <c r="B30217">
        <v>1</v>
      </c>
      <c r="C30217">
        <v>2338483</v>
      </c>
    </row>
    <row r="30218" spans="1:3" x14ac:dyDescent="0.25">
      <c r="A30218" t="s">
        <v>34985</v>
      </c>
      <c r="B30218">
        <v>1</v>
      </c>
      <c r="C30218">
        <v>1690875</v>
      </c>
    </row>
    <row r="30219" spans="1:3" x14ac:dyDescent="0.25">
      <c r="A30219" t="s">
        <v>34986</v>
      </c>
      <c r="B30219">
        <v>1</v>
      </c>
      <c r="C30219">
        <v>4605966</v>
      </c>
    </row>
    <row r="30220" spans="1:3" x14ac:dyDescent="0.25">
      <c r="A30220" t="s">
        <v>34987</v>
      </c>
      <c r="B30220">
        <v>1</v>
      </c>
      <c r="C30220">
        <v>1229326</v>
      </c>
    </row>
    <row r="30221" spans="1:3" x14ac:dyDescent="0.25">
      <c r="A30221" t="s">
        <v>34988</v>
      </c>
      <c r="B30221">
        <v>1</v>
      </c>
      <c r="C30221">
        <v>72370</v>
      </c>
    </row>
    <row r="30222" spans="1:3" x14ac:dyDescent="0.25">
      <c r="A30222" t="s">
        <v>34989</v>
      </c>
      <c r="B30222">
        <v>1</v>
      </c>
      <c r="C30222">
        <v>112414</v>
      </c>
    </row>
    <row r="30223" spans="1:3" x14ac:dyDescent="0.25">
      <c r="A30223" t="s">
        <v>34990</v>
      </c>
      <c r="B30223">
        <v>1</v>
      </c>
      <c r="C30223">
        <v>1778224</v>
      </c>
    </row>
    <row r="30224" spans="1:3" x14ac:dyDescent="0.25">
      <c r="A30224" t="s">
        <v>34991</v>
      </c>
      <c r="B30224">
        <v>1</v>
      </c>
      <c r="C30224">
        <v>637154</v>
      </c>
    </row>
    <row r="30225" spans="1:3" x14ac:dyDescent="0.25">
      <c r="A30225" t="s">
        <v>34992</v>
      </c>
      <c r="B30225">
        <v>1</v>
      </c>
      <c r="C30225">
        <v>157717</v>
      </c>
    </row>
    <row r="30226" spans="1:3" x14ac:dyDescent="0.25">
      <c r="A30226" t="s">
        <v>34993</v>
      </c>
      <c r="B30226">
        <v>1</v>
      </c>
      <c r="C30226">
        <v>319532</v>
      </c>
    </row>
    <row r="30227" spans="1:3" x14ac:dyDescent="0.25">
      <c r="A30227" t="s">
        <v>34994</v>
      </c>
      <c r="B30227">
        <v>1</v>
      </c>
      <c r="C30227">
        <v>174192</v>
      </c>
    </row>
    <row r="30228" spans="1:3" x14ac:dyDescent="0.25">
      <c r="A30228" t="s">
        <v>34995</v>
      </c>
      <c r="B30228">
        <v>1</v>
      </c>
      <c r="C30228">
        <v>106679</v>
      </c>
    </row>
    <row r="30229" spans="1:3" x14ac:dyDescent="0.25">
      <c r="A30229" t="s">
        <v>34996</v>
      </c>
      <c r="B30229">
        <v>1</v>
      </c>
      <c r="C30229">
        <v>118994</v>
      </c>
    </row>
    <row r="30230" spans="1:3" x14ac:dyDescent="0.25">
      <c r="A30230" t="s">
        <v>34997</v>
      </c>
      <c r="B30230">
        <v>1</v>
      </c>
      <c r="C30230">
        <v>424583</v>
      </c>
    </row>
    <row r="30231" spans="1:3" x14ac:dyDescent="0.25">
      <c r="A30231" t="s">
        <v>34998</v>
      </c>
      <c r="B30231">
        <v>1</v>
      </c>
      <c r="C30231">
        <v>16155541</v>
      </c>
    </row>
    <row r="30232" spans="1:3" x14ac:dyDescent="0.25">
      <c r="A30232" t="s">
        <v>34999</v>
      </c>
      <c r="B30232">
        <v>1</v>
      </c>
      <c r="C30232">
        <v>193121</v>
      </c>
    </row>
    <row r="30233" spans="1:3" x14ac:dyDescent="0.25">
      <c r="A30233" t="s">
        <v>35000</v>
      </c>
      <c r="B30233">
        <v>1</v>
      </c>
      <c r="C30233">
        <v>316537</v>
      </c>
    </row>
    <row r="30234" spans="1:3" x14ac:dyDescent="0.25">
      <c r="A30234" t="s">
        <v>35001</v>
      </c>
      <c r="B30234">
        <v>1</v>
      </c>
      <c r="C30234">
        <v>443150</v>
      </c>
    </row>
    <row r="30235" spans="1:3" x14ac:dyDescent="0.25">
      <c r="A30235" t="s">
        <v>35002</v>
      </c>
      <c r="B30235">
        <v>1</v>
      </c>
      <c r="C30235">
        <v>761680</v>
      </c>
    </row>
    <row r="30236" spans="1:3" x14ac:dyDescent="0.25">
      <c r="A30236" t="s">
        <v>35003</v>
      </c>
      <c r="B30236">
        <v>1</v>
      </c>
      <c r="C30236">
        <v>121891</v>
      </c>
    </row>
    <row r="30237" spans="1:3" x14ac:dyDescent="0.25">
      <c r="A30237" t="s">
        <v>35004</v>
      </c>
      <c r="B30237">
        <v>1</v>
      </c>
      <c r="C30237">
        <v>392183</v>
      </c>
    </row>
    <row r="30238" spans="1:3" x14ac:dyDescent="0.25">
      <c r="A30238" t="s">
        <v>35005</v>
      </c>
      <c r="B30238">
        <v>1</v>
      </c>
      <c r="C30238">
        <v>126000</v>
      </c>
    </row>
    <row r="30239" spans="1:3" x14ac:dyDescent="0.25">
      <c r="A30239" t="s">
        <v>35006</v>
      </c>
      <c r="B30239">
        <v>1</v>
      </c>
      <c r="C30239">
        <v>29075</v>
      </c>
    </row>
    <row r="30240" spans="1:3" x14ac:dyDescent="0.25">
      <c r="A30240" t="s">
        <v>35007</v>
      </c>
      <c r="B30240">
        <v>1</v>
      </c>
      <c r="C30240">
        <v>197493</v>
      </c>
    </row>
    <row r="30241" spans="1:3" x14ac:dyDescent="0.25">
      <c r="A30241" t="s">
        <v>35008</v>
      </c>
      <c r="B30241">
        <v>1</v>
      </c>
      <c r="C30241">
        <v>373165</v>
      </c>
    </row>
    <row r="30242" spans="1:3" x14ac:dyDescent="0.25">
      <c r="A30242" t="s">
        <v>35009</v>
      </c>
      <c r="B30242">
        <v>1</v>
      </c>
      <c r="C30242">
        <v>580644</v>
      </c>
    </row>
    <row r="30243" spans="1:3" x14ac:dyDescent="0.25">
      <c r="A30243" t="s">
        <v>35010</v>
      </c>
      <c r="B30243">
        <v>1</v>
      </c>
      <c r="C30243">
        <v>543087</v>
      </c>
    </row>
    <row r="30244" spans="1:3" x14ac:dyDescent="0.25">
      <c r="A30244" t="s">
        <v>35011</v>
      </c>
      <c r="B30244">
        <v>1</v>
      </c>
      <c r="C30244">
        <v>6685028</v>
      </c>
    </row>
    <row r="30245" spans="1:3" x14ac:dyDescent="0.25">
      <c r="A30245" t="s">
        <v>35012</v>
      </c>
      <c r="B30245">
        <v>1</v>
      </c>
      <c r="C30245">
        <v>617420</v>
      </c>
    </row>
    <row r="30246" spans="1:3" x14ac:dyDescent="0.25">
      <c r="A30246" t="s">
        <v>35013</v>
      </c>
      <c r="B30246">
        <v>1</v>
      </c>
      <c r="C30246">
        <v>82082</v>
      </c>
    </row>
    <row r="30247" spans="1:3" x14ac:dyDescent="0.25">
      <c r="A30247" t="s">
        <v>35014</v>
      </c>
      <c r="B30247">
        <v>1</v>
      </c>
      <c r="C30247">
        <v>317157</v>
      </c>
    </row>
    <row r="30248" spans="1:3" x14ac:dyDescent="0.25">
      <c r="A30248" t="s">
        <v>35015</v>
      </c>
      <c r="B30248">
        <v>1</v>
      </c>
      <c r="C30248">
        <v>320046</v>
      </c>
    </row>
    <row r="30249" spans="1:3" x14ac:dyDescent="0.25">
      <c r="A30249" t="s">
        <v>35016</v>
      </c>
      <c r="B30249">
        <v>1</v>
      </c>
      <c r="C30249">
        <v>185237</v>
      </c>
    </row>
    <row r="30250" spans="1:3" x14ac:dyDescent="0.25">
      <c r="A30250" t="s">
        <v>35017</v>
      </c>
      <c r="B30250">
        <v>1</v>
      </c>
      <c r="C30250">
        <v>251494</v>
      </c>
    </row>
    <row r="30251" spans="1:3" x14ac:dyDescent="0.25">
      <c r="A30251" t="s">
        <v>35018</v>
      </c>
      <c r="B30251">
        <v>1</v>
      </c>
      <c r="C30251">
        <v>17762137</v>
      </c>
    </row>
    <row r="30252" spans="1:3" x14ac:dyDescent="0.25">
      <c r="A30252" t="s">
        <v>35019</v>
      </c>
      <c r="B30252">
        <v>1</v>
      </c>
      <c r="C30252">
        <v>177547</v>
      </c>
    </row>
    <row r="30253" spans="1:3" x14ac:dyDescent="0.25">
      <c r="A30253" t="s">
        <v>35020</v>
      </c>
      <c r="B30253">
        <v>1</v>
      </c>
      <c r="C30253">
        <v>184524</v>
      </c>
    </row>
    <row r="30254" spans="1:3" x14ac:dyDescent="0.25">
      <c r="A30254" t="s">
        <v>35021</v>
      </c>
      <c r="B30254">
        <v>1</v>
      </c>
      <c r="C30254">
        <v>1159094</v>
      </c>
    </row>
    <row r="30255" spans="1:3" x14ac:dyDescent="0.25">
      <c r="A30255" t="s">
        <v>35022</v>
      </c>
      <c r="B30255">
        <v>1</v>
      </c>
      <c r="C30255">
        <v>2598344</v>
      </c>
    </row>
    <row r="30256" spans="1:3" x14ac:dyDescent="0.25">
      <c r="A30256" t="s">
        <v>35023</v>
      </c>
      <c r="B30256">
        <v>1</v>
      </c>
      <c r="C30256">
        <v>2143671</v>
      </c>
    </row>
    <row r="30257" spans="1:3" x14ac:dyDescent="0.25">
      <c r="A30257" t="s">
        <v>35024</v>
      </c>
      <c r="B30257">
        <v>1</v>
      </c>
      <c r="C30257">
        <v>56136</v>
      </c>
    </row>
    <row r="30258" spans="1:3" x14ac:dyDescent="0.25">
      <c r="A30258" t="s">
        <v>35025</v>
      </c>
      <c r="B30258">
        <v>1</v>
      </c>
      <c r="C30258">
        <v>345691</v>
      </c>
    </row>
    <row r="30259" spans="1:3" x14ac:dyDescent="0.25">
      <c r="A30259" t="s">
        <v>35026</v>
      </c>
      <c r="B30259">
        <v>1</v>
      </c>
      <c r="C30259">
        <v>618943</v>
      </c>
    </row>
    <row r="30260" spans="1:3" x14ac:dyDescent="0.25">
      <c r="A30260" t="s">
        <v>35027</v>
      </c>
      <c r="B30260">
        <v>1</v>
      </c>
      <c r="C30260">
        <v>63492</v>
      </c>
    </row>
    <row r="30261" spans="1:3" x14ac:dyDescent="0.25">
      <c r="A30261" t="s">
        <v>35028</v>
      </c>
      <c r="B30261">
        <v>1</v>
      </c>
      <c r="C30261">
        <v>191522</v>
      </c>
    </row>
    <row r="30262" spans="1:3" x14ac:dyDescent="0.25">
      <c r="A30262" t="s">
        <v>35029</v>
      </c>
      <c r="B30262">
        <v>1</v>
      </c>
      <c r="C30262">
        <v>532831</v>
      </c>
    </row>
    <row r="30263" spans="1:3" x14ac:dyDescent="0.25">
      <c r="A30263" t="s">
        <v>35030</v>
      </c>
      <c r="B30263">
        <v>1</v>
      </c>
      <c r="C30263">
        <v>119128</v>
      </c>
    </row>
    <row r="30264" spans="1:3" x14ac:dyDescent="0.25">
      <c r="A30264" t="s">
        <v>35031</v>
      </c>
      <c r="B30264">
        <v>1</v>
      </c>
      <c r="C30264">
        <v>358297</v>
      </c>
    </row>
    <row r="30265" spans="1:3" x14ac:dyDescent="0.25">
      <c r="A30265" t="s">
        <v>35032</v>
      </c>
      <c r="B30265">
        <v>1</v>
      </c>
      <c r="C30265">
        <v>1715678</v>
      </c>
    </row>
    <row r="30266" spans="1:3" x14ac:dyDescent="0.25">
      <c r="A30266" t="s">
        <v>35033</v>
      </c>
      <c r="B30266">
        <v>1</v>
      </c>
      <c r="C30266">
        <v>295616</v>
      </c>
    </row>
    <row r="30267" spans="1:3" x14ac:dyDescent="0.25">
      <c r="A30267" t="s">
        <v>35034</v>
      </c>
      <c r="B30267">
        <v>1</v>
      </c>
      <c r="C30267">
        <v>92353</v>
      </c>
    </row>
    <row r="30268" spans="1:3" x14ac:dyDescent="0.25">
      <c r="A30268" t="s">
        <v>35035</v>
      </c>
      <c r="B30268">
        <v>1</v>
      </c>
      <c r="C30268">
        <v>187813</v>
      </c>
    </row>
    <row r="30269" spans="1:3" x14ac:dyDescent="0.25">
      <c r="A30269" t="s">
        <v>35036</v>
      </c>
      <c r="B30269">
        <v>1</v>
      </c>
      <c r="C30269">
        <v>65778</v>
      </c>
    </row>
    <row r="30270" spans="1:3" x14ac:dyDescent="0.25">
      <c r="A30270" t="s">
        <v>35037</v>
      </c>
      <c r="B30270">
        <v>1</v>
      </c>
      <c r="C30270">
        <v>9443228</v>
      </c>
    </row>
    <row r="30271" spans="1:3" x14ac:dyDescent="0.25">
      <c r="A30271" t="s">
        <v>35038</v>
      </c>
      <c r="B30271">
        <v>1</v>
      </c>
      <c r="C30271">
        <v>361971</v>
      </c>
    </row>
    <row r="30272" spans="1:3" x14ac:dyDescent="0.25">
      <c r="A30272" t="s">
        <v>35039</v>
      </c>
      <c r="B30272">
        <v>1</v>
      </c>
      <c r="C30272">
        <v>579602</v>
      </c>
    </row>
    <row r="30273" spans="1:3" x14ac:dyDescent="0.25">
      <c r="A30273" t="s">
        <v>35040</v>
      </c>
      <c r="B30273">
        <v>1</v>
      </c>
      <c r="C30273">
        <v>34226</v>
      </c>
    </row>
    <row r="30274" spans="1:3" x14ac:dyDescent="0.25">
      <c r="A30274" t="s">
        <v>35041</v>
      </c>
      <c r="B30274">
        <v>1</v>
      </c>
      <c r="C30274">
        <v>313666</v>
      </c>
    </row>
    <row r="30275" spans="1:3" x14ac:dyDescent="0.25">
      <c r="A30275" t="s">
        <v>35042</v>
      </c>
      <c r="B30275">
        <v>1</v>
      </c>
      <c r="C30275">
        <v>2383087</v>
      </c>
    </row>
    <row r="30276" spans="1:3" x14ac:dyDescent="0.25">
      <c r="A30276" t="s">
        <v>35043</v>
      </c>
      <c r="B30276">
        <v>1</v>
      </c>
      <c r="C30276">
        <v>267909</v>
      </c>
    </row>
    <row r="30277" spans="1:3" x14ac:dyDescent="0.25">
      <c r="A30277" t="s">
        <v>35044</v>
      </c>
      <c r="B30277">
        <v>1</v>
      </c>
      <c r="C30277">
        <v>79090</v>
      </c>
    </row>
    <row r="30278" spans="1:3" x14ac:dyDescent="0.25">
      <c r="A30278" t="s">
        <v>35045</v>
      </c>
      <c r="B30278">
        <v>1</v>
      </c>
      <c r="C30278">
        <v>1340354</v>
      </c>
    </row>
    <row r="30279" spans="1:3" x14ac:dyDescent="0.25">
      <c r="A30279" t="s">
        <v>35046</v>
      </c>
      <c r="B30279">
        <v>1</v>
      </c>
      <c r="C30279">
        <v>162660</v>
      </c>
    </row>
    <row r="30280" spans="1:3" x14ac:dyDescent="0.25">
      <c r="A30280" t="s">
        <v>35047</v>
      </c>
      <c r="B30280">
        <v>1</v>
      </c>
      <c r="C30280">
        <v>34401</v>
      </c>
    </row>
    <row r="30281" spans="1:3" x14ac:dyDescent="0.25">
      <c r="A30281" t="s">
        <v>35048</v>
      </c>
      <c r="B30281">
        <v>1</v>
      </c>
      <c r="C30281">
        <v>224297</v>
      </c>
    </row>
    <row r="30282" spans="1:3" x14ac:dyDescent="0.25">
      <c r="A30282" t="s">
        <v>35049</v>
      </c>
      <c r="B30282">
        <v>1</v>
      </c>
      <c r="C30282">
        <v>86239</v>
      </c>
    </row>
    <row r="30283" spans="1:3" x14ac:dyDescent="0.25">
      <c r="A30283" t="s">
        <v>35050</v>
      </c>
      <c r="B30283">
        <v>1</v>
      </c>
      <c r="C30283">
        <v>37040</v>
      </c>
    </row>
    <row r="30284" spans="1:3" x14ac:dyDescent="0.25">
      <c r="A30284" t="s">
        <v>35051</v>
      </c>
      <c r="B30284">
        <v>1</v>
      </c>
      <c r="C30284">
        <v>1386753</v>
      </c>
    </row>
    <row r="30285" spans="1:3" x14ac:dyDescent="0.25">
      <c r="A30285" t="s">
        <v>35052</v>
      </c>
      <c r="B30285">
        <v>1</v>
      </c>
      <c r="C30285">
        <v>1291384</v>
      </c>
    </row>
    <row r="30286" spans="1:3" x14ac:dyDescent="0.25">
      <c r="A30286" t="s">
        <v>35053</v>
      </c>
      <c r="B30286">
        <v>1</v>
      </c>
      <c r="C30286">
        <v>262914</v>
      </c>
    </row>
    <row r="30287" spans="1:3" x14ac:dyDescent="0.25">
      <c r="A30287" t="s">
        <v>35054</v>
      </c>
      <c r="B30287">
        <v>1</v>
      </c>
      <c r="C30287">
        <v>156533</v>
      </c>
    </row>
    <row r="30288" spans="1:3" x14ac:dyDescent="0.25">
      <c r="A30288" t="s">
        <v>35055</v>
      </c>
      <c r="B30288">
        <v>1</v>
      </c>
      <c r="C30288">
        <v>153110</v>
      </c>
    </row>
    <row r="30289" spans="1:3" x14ac:dyDescent="0.25">
      <c r="A30289" t="s">
        <v>35056</v>
      </c>
      <c r="B30289">
        <v>1</v>
      </c>
      <c r="C30289">
        <v>588512</v>
      </c>
    </row>
    <row r="30290" spans="1:3" x14ac:dyDescent="0.25">
      <c r="A30290" t="s">
        <v>35057</v>
      </c>
      <c r="B30290">
        <v>1</v>
      </c>
      <c r="C30290">
        <v>247194</v>
      </c>
    </row>
    <row r="30291" spans="1:3" x14ac:dyDescent="0.25">
      <c r="A30291" t="s">
        <v>35058</v>
      </c>
      <c r="B30291">
        <v>1</v>
      </c>
      <c r="C30291">
        <v>193424</v>
      </c>
    </row>
    <row r="30292" spans="1:3" x14ac:dyDescent="0.25">
      <c r="A30292" t="s">
        <v>35059</v>
      </c>
      <c r="B30292">
        <v>1</v>
      </c>
      <c r="C30292">
        <v>757102</v>
      </c>
    </row>
    <row r="30293" spans="1:3" x14ac:dyDescent="0.25">
      <c r="A30293" t="s">
        <v>35060</v>
      </c>
      <c r="B30293">
        <v>1</v>
      </c>
      <c r="C30293">
        <v>656390</v>
      </c>
    </row>
    <row r="30294" spans="1:3" x14ac:dyDescent="0.25">
      <c r="A30294" t="s">
        <v>35061</v>
      </c>
      <c r="B30294">
        <v>1</v>
      </c>
      <c r="C30294">
        <v>328825</v>
      </c>
    </row>
    <row r="30295" spans="1:3" x14ac:dyDescent="0.25">
      <c r="A30295" t="s">
        <v>35062</v>
      </c>
      <c r="B30295">
        <v>1</v>
      </c>
      <c r="C30295">
        <v>137347</v>
      </c>
    </row>
    <row r="30296" spans="1:3" x14ac:dyDescent="0.25">
      <c r="A30296" t="s">
        <v>35063</v>
      </c>
      <c r="B30296">
        <v>1</v>
      </c>
      <c r="C30296">
        <v>956618</v>
      </c>
    </row>
    <row r="30297" spans="1:3" x14ac:dyDescent="0.25">
      <c r="A30297" t="s">
        <v>35064</v>
      </c>
      <c r="B30297">
        <v>1</v>
      </c>
      <c r="C30297">
        <v>129403</v>
      </c>
    </row>
    <row r="30298" spans="1:3" x14ac:dyDescent="0.25">
      <c r="A30298" t="s">
        <v>35065</v>
      </c>
      <c r="B30298">
        <v>1</v>
      </c>
      <c r="C30298">
        <v>156808</v>
      </c>
    </row>
    <row r="30299" spans="1:3" x14ac:dyDescent="0.25">
      <c r="A30299" t="s">
        <v>35066</v>
      </c>
      <c r="B30299">
        <v>1</v>
      </c>
      <c r="C30299">
        <v>292419</v>
      </c>
    </row>
    <row r="30300" spans="1:3" x14ac:dyDescent="0.25">
      <c r="A30300" t="s">
        <v>35067</v>
      </c>
      <c r="B30300">
        <v>1</v>
      </c>
      <c r="C30300">
        <v>6551</v>
      </c>
    </row>
    <row r="30301" spans="1:3" x14ac:dyDescent="0.25">
      <c r="A30301" t="s">
        <v>35068</v>
      </c>
      <c r="B30301">
        <v>1</v>
      </c>
      <c r="C30301">
        <v>603592</v>
      </c>
    </row>
    <row r="30302" spans="1:3" x14ac:dyDescent="0.25">
      <c r="A30302" t="s">
        <v>35069</v>
      </c>
      <c r="B30302">
        <v>1</v>
      </c>
      <c r="C30302">
        <v>1004552</v>
      </c>
    </row>
    <row r="30303" spans="1:3" x14ac:dyDescent="0.25">
      <c r="A30303" t="s">
        <v>35070</v>
      </c>
      <c r="B30303">
        <v>1</v>
      </c>
      <c r="C30303">
        <v>415510</v>
      </c>
    </row>
    <row r="30304" spans="1:3" x14ac:dyDescent="0.25">
      <c r="A30304" t="s">
        <v>35071</v>
      </c>
      <c r="B30304">
        <v>1</v>
      </c>
      <c r="C30304">
        <v>641750</v>
      </c>
    </row>
    <row r="30305" spans="1:3" x14ac:dyDescent="0.25">
      <c r="A30305" t="s">
        <v>35072</v>
      </c>
      <c r="B30305">
        <v>1</v>
      </c>
      <c r="C30305">
        <v>272841</v>
      </c>
    </row>
    <row r="30306" spans="1:3" x14ac:dyDescent="0.25">
      <c r="A30306" t="s">
        <v>35073</v>
      </c>
      <c r="B30306">
        <v>1</v>
      </c>
      <c r="C30306">
        <v>47735863</v>
      </c>
    </row>
    <row r="30307" spans="1:3" x14ac:dyDescent="0.25">
      <c r="A30307" t="s">
        <v>35074</v>
      </c>
      <c r="B30307">
        <v>1</v>
      </c>
      <c r="C30307">
        <v>223410</v>
      </c>
    </row>
    <row r="30308" spans="1:3" x14ac:dyDescent="0.25">
      <c r="A30308" t="s">
        <v>35075</v>
      </c>
      <c r="B30308">
        <v>1</v>
      </c>
      <c r="C30308">
        <v>53414</v>
      </c>
    </row>
    <row r="30309" spans="1:3" x14ac:dyDescent="0.25">
      <c r="A30309" t="s">
        <v>35076</v>
      </c>
      <c r="B30309">
        <v>1</v>
      </c>
      <c r="C30309">
        <v>24361</v>
      </c>
    </row>
    <row r="30310" spans="1:3" x14ac:dyDescent="0.25">
      <c r="A30310" t="s">
        <v>35077</v>
      </c>
      <c r="B30310">
        <v>1</v>
      </c>
      <c r="C30310">
        <v>378508</v>
      </c>
    </row>
    <row r="30311" spans="1:3" x14ac:dyDescent="0.25">
      <c r="A30311" t="s">
        <v>35078</v>
      </c>
      <c r="B30311">
        <v>1</v>
      </c>
      <c r="C30311">
        <v>131411</v>
      </c>
    </row>
    <row r="30312" spans="1:3" x14ac:dyDescent="0.25">
      <c r="A30312" t="s">
        <v>35079</v>
      </c>
      <c r="B30312">
        <v>1</v>
      </c>
      <c r="C30312">
        <v>46245</v>
      </c>
    </row>
    <row r="30313" spans="1:3" x14ac:dyDescent="0.25">
      <c r="A30313" t="s">
        <v>35080</v>
      </c>
      <c r="B30313">
        <v>1</v>
      </c>
      <c r="C30313">
        <v>862554</v>
      </c>
    </row>
    <row r="30314" spans="1:3" x14ac:dyDescent="0.25">
      <c r="A30314" t="s">
        <v>35081</v>
      </c>
      <c r="B30314">
        <v>1</v>
      </c>
      <c r="C30314">
        <v>1306972</v>
      </c>
    </row>
    <row r="30315" spans="1:3" x14ac:dyDescent="0.25">
      <c r="A30315" t="s">
        <v>35082</v>
      </c>
      <c r="B30315">
        <v>1</v>
      </c>
      <c r="C30315">
        <v>732318</v>
      </c>
    </row>
    <row r="30316" spans="1:3" x14ac:dyDescent="0.25">
      <c r="A30316" t="s">
        <v>35083</v>
      </c>
      <c r="B30316">
        <v>1</v>
      </c>
      <c r="C30316">
        <v>1991178</v>
      </c>
    </row>
    <row r="30317" spans="1:3" x14ac:dyDescent="0.25">
      <c r="A30317" t="s">
        <v>35084</v>
      </c>
      <c r="B30317">
        <v>1</v>
      </c>
      <c r="C30317">
        <v>174767</v>
      </c>
    </row>
    <row r="30318" spans="1:3" x14ac:dyDescent="0.25">
      <c r="A30318" t="s">
        <v>35085</v>
      </c>
      <c r="B30318">
        <v>1</v>
      </c>
      <c r="C30318">
        <v>933948</v>
      </c>
    </row>
    <row r="30319" spans="1:3" x14ac:dyDescent="0.25">
      <c r="A30319" t="s">
        <v>35086</v>
      </c>
      <c r="B30319">
        <v>1</v>
      </c>
      <c r="C30319">
        <v>1586762</v>
      </c>
    </row>
    <row r="30320" spans="1:3" x14ac:dyDescent="0.25">
      <c r="A30320" t="s">
        <v>35087</v>
      </c>
      <c r="B30320">
        <v>1</v>
      </c>
      <c r="C30320">
        <v>4013943</v>
      </c>
    </row>
    <row r="30321" spans="1:3" x14ac:dyDescent="0.25">
      <c r="A30321" t="s">
        <v>35088</v>
      </c>
      <c r="B30321">
        <v>1</v>
      </c>
      <c r="C30321">
        <v>542990</v>
      </c>
    </row>
    <row r="30322" spans="1:3" x14ac:dyDescent="0.25">
      <c r="A30322" t="s">
        <v>35089</v>
      </c>
      <c r="B30322">
        <v>1</v>
      </c>
      <c r="C30322">
        <v>1169556</v>
      </c>
    </row>
    <row r="30323" spans="1:3" x14ac:dyDescent="0.25">
      <c r="A30323" t="s">
        <v>35090</v>
      </c>
      <c r="B30323">
        <v>1</v>
      </c>
      <c r="C30323">
        <v>26897</v>
      </c>
    </row>
    <row r="30324" spans="1:3" x14ac:dyDescent="0.25">
      <c r="A30324" t="s">
        <v>35091</v>
      </c>
      <c r="B30324">
        <v>1</v>
      </c>
      <c r="C30324">
        <v>294671</v>
      </c>
    </row>
    <row r="30325" spans="1:3" x14ac:dyDescent="0.25">
      <c r="A30325" t="s">
        <v>35092</v>
      </c>
      <c r="B30325">
        <v>1</v>
      </c>
      <c r="C30325">
        <v>1786376</v>
      </c>
    </row>
    <row r="30326" spans="1:3" x14ac:dyDescent="0.25">
      <c r="A30326" t="s">
        <v>35093</v>
      </c>
      <c r="B30326">
        <v>1</v>
      </c>
      <c r="C30326">
        <v>461631</v>
      </c>
    </row>
    <row r="30327" spans="1:3" x14ac:dyDescent="0.25">
      <c r="A30327" t="s">
        <v>35094</v>
      </c>
      <c r="B30327">
        <v>1</v>
      </c>
      <c r="C30327">
        <v>171622</v>
      </c>
    </row>
    <row r="30328" spans="1:3" x14ac:dyDescent="0.25">
      <c r="A30328" t="s">
        <v>35095</v>
      </c>
      <c r="B30328">
        <v>1</v>
      </c>
      <c r="C30328">
        <v>1903695</v>
      </c>
    </row>
    <row r="30329" spans="1:3" x14ac:dyDescent="0.25">
      <c r="A30329" t="s">
        <v>35096</v>
      </c>
      <c r="B30329">
        <v>1</v>
      </c>
      <c r="C30329">
        <v>7281868</v>
      </c>
    </row>
    <row r="30330" spans="1:3" x14ac:dyDescent="0.25">
      <c r="A30330" t="s">
        <v>35097</v>
      </c>
      <c r="B30330">
        <v>1</v>
      </c>
      <c r="C30330">
        <v>204368</v>
      </c>
    </row>
    <row r="30331" spans="1:3" x14ac:dyDescent="0.25">
      <c r="A30331" t="s">
        <v>35098</v>
      </c>
      <c r="B30331">
        <v>1</v>
      </c>
      <c r="C30331">
        <v>521750</v>
      </c>
    </row>
    <row r="30332" spans="1:3" x14ac:dyDescent="0.25">
      <c r="A30332" t="s">
        <v>35099</v>
      </c>
      <c r="B30332">
        <v>1</v>
      </c>
      <c r="C30332">
        <v>319154</v>
      </c>
    </row>
    <row r="30333" spans="1:3" x14ac:dyDescent="0.25">
      <c r="A30333" t="s">
        <v>35100</v>
      </c>
      <c r="B30333">
        <v>1</v>
      </c>
      <c r="C30333">
        <v>1486970</v>
      </c>
    </row>
    <row r="30334" spans="1:3" x14ac:dyDescent="0.25">
      <c r="A30334" t="s">
        <v>35101</v>
      </c>
      <c r="B30334">
        <v>1</v>
      </c>
      <c r="C30334">
        <v>1257605</v>
      </c>
    </row>
    <row r="30335" spans="1:3" x14ac:dyDescent="0.25">
      <c r="A30335" t="s">
        <v>35102</v>
      </c>
      <c r="B30335">
        <v>1</v>
      </c>
      <c r="C30335">
        <v>312859</v>
      </c>
    </row>
    <row r="30336" spans="1:3" x14ac:dyDescent="0.25">
      <c r="A30336" t="s">
        <v>35103</v>
      </c>
      <c r="B30336">
        <v>1</v>
      </c>
      <c r="C30336">
        <v>66772</v>
      </c>
    </row>
    <row r="30337" spans="1:3" x14ac:dyDescent="0.25">
      <c r="A30337" t="s">
        <v>35104</v>
      </c>
      <c r="B30337">
        <v>1</v>
      </c>
      <c r="C30337">
        <v>181692</v>
      </c>
    </row>
    <row r="30338" spans="1:3" x14ac:dyDescent="0.25">
      <c r="A30338" t="s">
        <v>35105</v>
      </c>
      <c r="B30338">
        <v>1</v>
      </c>
      <c r="C30338">
        <v>2104766</v>
      </c>
    </row>
    <row r="30339" spans="1:3" x14ac:dyDescent="0.25">
      <c r="A30339" t="s">
        <v>35106</v>
      </c>
      <c r="B30339">
        <v>1</v>
      </c>
      <c r="C30339">
        <v>1126474</v>
      </c>
    </row>
    <row r="30340" spans="1:3" x14ac:dyDescent="0.25">
      <c r="A30340" t="s">
        <v>35107</v>
      </c>
      <c r="B30340">
        <v>1</v>
      </c>
      <c r="C30340">
        <v>428103</v>
      </c>
    </row>
    <row r="30341" spans="1:3" x14ac:dyDescent="0.25">
      <c r="A30341" t="s">
        <v>35108</v>
      </c>
      <c r="B30341">
        <v>1</v>
      </c>
      <c r="C30341">
        <v>39630000</v>
      </c>
    </row>
    <row r="30342" spans="1:3" x14ac:dyDescent="0.25">
      <c r="A30342" t="s">
        <v>35109</v>
      </c>
      <c r="B30342">
        <v>1</v>
      </c>
      <c r="C30342">
        <v>1232506</v>
      </c>
    </row>
    <row r="30343" spans="1:3" x14ac:dyDescent="0.25">
      <c r="A30343" t="s">
        <v>35110</v>
      </c>
      <c r="B30343">
        <v>1</v>
      </c>
      <c r="C30343">
        <v>143553</v>
      </c>
    </row>
    <row r="30344" spans="1:3" x14ac:dyDescent="0.25">
      <c r="A30344" t="s">
        <v>35111</v>
      </c>
      <c r="B30344">
        <v>1</v>
      </c>
      <c r="C30344">
        <v>264415</v>
      </c>
    </row>
    <row r="30345" spans="1:3" x14ac:dyDescent="0.25">
      <c r="A30345" t="s">
        <v>35112</v>
      </c>
      <c r="B30345">
        <v>1</v>
      </c>
      <c r="C30345">
        <v>266684</v>
      </c>
    </row>
    <row r="30346" spans="1:3" x14ac:dyDescent="0.25">
      <c r="A30346" t="s">
        <v>35113</v>
      </c>
      <c r="B30346">
        <v>1</v>
      </c>
      <c r="C30346">
        <v>142216</v>
      </c>
    </row>
    <row r="30347" spans="1:3" x14ac:dyDescent="0.25">
      <c r="A30347" t="s">
        <v>35114</v>
      </c>
      <c r="B30347">
        <v>1</v>
      </c>
      <c r="C30347">
        <v>186960</v>
      </c>
    </row>
    <row r="30348" spans="1:3" x14ac:dyDescent="0.25">
      <c r="A30348" t="s">
        <v>35115</v>
      </c>
      <c r="B30348">
        <v>1</v>
      </c>
      <c r="C30348">
        <v>409653</v>
      </c>
    </row>
    <row r="30349" spans="1:3" x14ac:dyDescent="0.25">
      <c r="A30349" t="s">
        <v>35116</v>
      </c>
      <c r="B30349">
        <v>1</v>
      </c>
      <c r="C30349">
        <v>823185</v>
      </c>
    </row>
    <row r="30350" spans="1:3" x14ac:dyDescent="0.25">
      <c r="A30350" t="s">
        <v>35117</v>
      </c>
      <c r="B30350">
        <v>1</v>
      </c>
      <c r="C30350">
        <v>8144565</v>
      </c>
    </row>
    <row r="30351" spans="1:3" x14ac:dyDescent="0.25">
      <c r="A30351" t="s">
        <v>35118</v>
      </c>
      <c r="B30351">
        <v>1</v>
      </c>
      <c r="C30351">
        <v>6233720</v>
      </c>
    </row>
    <row r="30352" spans="1:3" x14ac:dyDescent="0.25">
      <c r="A30352" t="s">
        <v>35119</v>
      </c>
      <c r="B30352">
        <v>1</v>
      </c>
      <c r="C30352">
        <v>1300709</v>
      </c>
    </row>
    <row r="30353" spans="1:3" x14ac:dyDescent="0.25">
      <c r="A30353" t="s">
        <v>35120</v>
      </c>
      <c r="B30353">
        <v>1</v>
      </c>
      <c r="C30353">
        <v>539397</v>
      </c>
    </row>
    <row r="30354" spans="1:3" x14ac:dyDescent="0.25">
      <c r="A30354" t="s">
        <v>35121</v>
      </c>
      <c r="B30354">
        <v>1</v>
      </c>
      <c r="C30354">
        <v>556438</v>
      </c>
    </row>
    <row r="30355" spans="1:3" x14ac:dyDescent="0.25">
      <c r="A30355" t="s">
        <v>35122</v>
      </c>
      <c r="B30355">
        <v>1</v>
      </c>
      <c r="C30355">
        <v>62978</v>
      </c>
    </row>
    <row r="30356" spans="1:3" x14ac:dyDescent="0.25">
      <c r="A30356" t="s">
        <v>35123</v>
      </c>
      <c r="B30356">
        <v>1</v>
      </c>
      <c r="C30356">
        <v>235021</v>
      </c>
    </row>
    <row r="30357" spans="1:3" x14ac:dyDescent="0.25">
      <c r="A30357" t="s">
        <v>35124</v>
      </c>
      <c r="B30357">
        <v>1</v>
      </c>
      <c r="C30357">
        <v>45752124</v>
      </c>
    </row>
    <row r="30358" spans="1:3" x14ac:dyDescent="0.25">
      <c r="A30358" t="s">
        <v>35125</v>
      </c>
      <c r="B30358">
        <v>1</v>
      </c>
      <c r="C30358">
        <v>128895</v>
      </c>
    </row>
    <row r="30359" spans="1:3" x14ac:dyDescent="0.25">
      <c r="A30359" t="s">
        <v>35126</v>
      </c>
      <c r="B30359">
        <v>1</v>
      </c>
      <c r="C30359">
        <v>74096</v>
      </c>
    </row>
    <row r="30360" spans="1:3" x14ac:dyDescent="0.25">
      <c r="A30360" t="s">
        <v>35127</v>
      </c>
      <c r="B30360">
        <v>1</v>
      </c>
      <c r="C30360">
        <v>149816</v>
      </c>
    </row>
    <row r="30361" spans="1:3" x14ac:dyDescent="0.25">
      <c r="A30361" t="s">
        <v>35128</v>
      </c>
      <c r="B30361">
        <v>1</v>
      </c>
      <c r="C30361">
        <v>100968</v>
      </c>
    </row>
    <row r="30362" spans="1:3" x14ac:dyDescent="0.25">
      <c r="A30362" t="s">
        <v>35129</v>
      </c>
      <c r="B30362">
        <v>1</v>
      </c>
      <c r="C30362">
        <v>336613</v>
      </c>
    </row>
    <row r="30363" spans="1:3" x14ac:dyDescent="0.25">
      <c r="A30363" t="s">
        <v>35130</v>
      </c>
      <c r="B30363">
        <v>1</v>
      </c>
      <c r="C30363">
        <v>1998113</v>
      </c>
    </row>
    <row r="30364" spans="1:3" x14ac:dyDescent="0.25">
      <c r="A30364" t="s">
        <v>35131</v>
      </c>
      <c r="B30364">
        <v>1</v>
      </c>
      <c r="C30364">
        <v>390217</v>
      </c>
    </row>
    <row r="30365" spans="1:3" x14ac:dyDescent="0.25">
      <c r="A30365" t="s">
        <v>35132</v>
      </c>
      <c r="B30365">
        <v>1</v>
      </c>
      <c r="C30365">
        <v>255679</v>
      </c>
    </row>
    <row r="30366" spans="1:3" x14ac:dyDescent="0.25">
      <c r="A30366" t="s">
        <v>35133</v>
      </c>
      <c r="B30366">
        <v>1</v>
      </c>
      <c r="C30366">
        <v>62709</v>
      </c>
    </row>
    <row r="30367" spans="1:3" x14ac:dyDescent="0.25">
      <c r="A30367" t="s">
        <v>35134</v>
      </c>
      <c r="B30367">
        <v>1</v>
      </c>
      <c r="C30367">
        <v>162953</v>
      </c>
    </row>
    <row r="30368" spans="1:3" x14ac:dyDescent="0.25">
      <c r="A30368" t="s">
        <v>35135</v>
      </c>
      <c r="B30368">
        <v>1</v>
      </c>
      <c r="C30368">
        <v>217688</v>
      </c>
    </row>
    <row r="30369" spans="1:3" x14ac:dyDescent="0.25">
      <c r="A30369" t="s">
        <v>35136</v>
      </c>
      <c r="B30369">
        <v>1</v>
      </c>
      <c r="C30369">
        <v>1292612</v>
      </c>
    </row>
    <row r="30370" spans="1:3" x14ac:dyDescent="0.25">
      <c r="A30370" t="s">
        <v>35137</v>
      </c>
      <c r="B30370">
        <v>1</v>
      </c>
      <c r="C30370">
        <v>61797</v>
      </c>
    </row>
    <row r="30371" spans="1:3" x14ac:dyDescent="0.25">
      <c r="A30371" t="s">
        <v>35138</v>
      </c>
      <c r="B30371">
        <v>1</v>
      </c>
      <c r="C30371">
        <v>96480</v>
      </c>
    </row>
    <row r="30372" spans="1:3" x14ac:dyDescent="0.25">
      <c r="A30372" t="s">
        <v>35139</v>
      </c>
      <c r="B30372">
        <v>1</v>
      </c>
      <c r="C30372">
        <v>144835</v>
      </c>
    </row>
    <row r="30373" spans="1:3" x14ac:dyDescent="0.25">
      <c r="A30373" t="s">
        <v>35140</v>
      </c>
      <c r="B30373">
        <v>1</v>
      </c>
      <c r="C30373">
        <v>1257846</v>
      </c>
    </row>
    <row r="30374" spans="1:3" x14ac:dyDescent="0.25">
      <c r="A30374" t="s">
        <v>35141</v>
      </c>
      <c r="B30374">
        <v>1</v>
      </c>
      <c r="C30374">
        <v>381473</v>
      </c>
    </row>
    <row r="30375" spans="1:3" x14ac:dyDescent="0.25">
      <c r="A30375" t="s">
        <v>35142</v>
      </c>
      <c r="B30375">
        <v>1</v>
      </c>
      <c r="C30375">
        <v>47956</v>
      </c>
    </row>
    <row r="30376" spans="1:3" x14ac:dyDescent="0.25">
      <c r="A30376" t="s">
        <v>35143</v>
      </c>
      <c r="B30376">
        <v>1</v>
      </c>
      <c r="C30376">
        <v>558813</v>
      </c>
    </row>
    <row r="30377" spans="1:3" x14ac:dyDescent="0.25">
      <c r="A30377" t="s">
        <v>35144</v>
      </c>
      <c r="B30377">
        <v>1</v>
      </c>
      <c r="C30377">
        <v>62379357</v>
      </c>
    </row>
    <row r="30378" spans="1:3" x14ac:dyDescent="0.25">
      <c r="A30378" t="s">
        <v>35145</v>
      </c>
      <c r="B30378">
        <v>1</v>
      </c>
      <c r="C30378">
        <v>426486</v>
      </c>
    </row>
    <row r="30379" spans="1:3" x14ac:dyDescent="0.25">
      <c r="A30379" t="s">
        <v>35146</v>
      </c>
      <c r="B30379">
        <v>1</v>
      </c>
      <c r="C30379">
        <v>94869</v>
      </c>
    </row>
    <row r="30380" spans="1:3" x14ac:dyDescent="0.25">
      <c r="A30380" t="s">
        <v>35147</v>
      </c>
      <c r="B30380">
        <v>1</v>
      </c>
      <c r="C30380">
        <v>622847</v>
      </c>
    </row>
    <row r="30381" spans="1:3" x14ac:dyDescent="0.25">
      <c r="A30381" t="s">
        <v>35148</v>
      </c>
      <c r="B30381">
        <v>1</v>
      </c>
      <c r="C30381">
        <v>240341</v>
      </c>
    </row>
    <row r="30382" spans="1:3" x14ac:dyDescent="0.25">
      <c r="A30382" t="s">
        <v>35149</v>
      </c>
      <c r="B30382">
        <v>1</v>
      </c>
      <c r="C30382">
        <v>184730</v>
      </c>
    </row>
    <row r="30383" spans="1:3" x14ac:dyDescent="0.25">
      <c r="A30383" t="s">
        <v>35150</v>
      </c>
      <c r="B30383">
        <v>1</v>
      </c>
      <c r="C30383">
        <v>206970</v>
      </c>
    </row>
    <row r="30384" spans="1:3" x14ac:dyDescent="0.25">
      <c r="A30384" t="s">
        <v>35151</v>
      </c>
      <c r="B30384">
        <v>1</v>
      </c>
      <c r="C30384">
        <v>251437</v>
      </c>
    </row>
    <row r="30385" spans="1:3" x14ac:dyDescent="0.25">
      <c r="A30385" t="s">
        <v>35152</v>
      </c>
      <c r="B30385">
        <v>1</v>
      </c>
      <c r="C30385">
        <v>429140</v>
      </c>
    </row>
    <row r="30386" spans="1:3" x14ac:dyDescent="0.25">
      <c r="A30386" t="s">
        <v>35153</v>
      </c>
      <c r="B30386">
        <v>1</v>
      </c>
      <c r="C30386">
        <v>268148</v>
      </c>
    </row>
    <row r="30387" spans="1:3" x14ac:dyDescent="0.25">
      <c r="A30387" t="s">
        <v>35154</v>
      </c>
      <c r="B30387">
        <v>1</v>
      </c>
      <c r="C30387">
        <v>450816</v>
      </c>
    </row>
    <row r="30388" spans="1:3" x14ac:dyDescent="0.25">
      <c r="A30388" t="s">
        <v>35155</v>
      </c>
      <c r="B30388">
        <v>1</v>
      </c>
      <c r="C30388">
        <v>127170</v>
      </c>
    </row>
    <row r="30389" spans="1:3" x14ac:dyDescent="0.25">
      <c r="A30389" t="s">
        <v>35156</v>
      </c>
      <c r="B30389">
        <v>1</v>
      </c>
      <c r="C30389">
        <v>44486</v>
      </c>
    </row>
    <row r="30390" spans="1:3" x14ac:dyDescent="0.25">
      <c r="A30390" t="s">
        <v>35157</v>
      </c>
      <c r="B30390">
        <v>1</v>
      </c>
      <c r="C30390">
        <v>301177</v>
      </c>
    </row>
    <row r="30391" spans="1:3" x14ac:dyDescent="0.25">
      <c r="A30391" t="s">
        <v>35158</v>
      </c>
      <c r="B30391">
        <v>1</v>
      </c>
      <c r="C30391">
        <v>9504507</v>
      </c>
    </row>
    <row r="30392" spans="1:3" x14ac:dyDescent="0.25">
      <c r="A30392" t="s">
        <v>35159</v>
      </c>
      <c r="B30392">
        <v>1</v>
      </c>
      <c r="C30392">
        <v>982248</v>
      </c>
    </row>
    <row r="30393" spans="1:3" x14ac:dyDescent="0.25">
      <c r="A30393" t="s">
        <v>35160</v>
      </c>
      <c r="B30393">
        <v>1</v>
      </c>
      <c r="C30393">
        <v>150048</v>
      </c>
    </row>
    <row r="30394" spans="1:3" x14ac:dyDescent="0.25">
      <c r="A30394" t="s">
        <v>35161</v>
      </c>
      <c r="B30394">
        <v>1</v>
      </c>
      <c r="C30394">
        <v>872772</v>
      </c>
    </row>
    <row r="30395" spans="1:3" x14ac:dyDescent="0.25">
      <c r="A30395" t="s">
        <v>35162</v>
      </c>
      <c r="B30395">
        <v>1</v>
      </c>
      <c r="C30395">
        <v>459181</v>
      </c>
    </row>
    <row r="30396" spans="1:3" x14ac:dyDescent="0.25">
      <c r="A30396" t="s">
        <v>35163</v>
      </c>
      <c r="B30396">
        <v>1</v>
      </c>
      <c r="C30396">
        <v>1686039</v>
      </c>
    </row>
    <row r="30397" spans="1:3" x14ac:dyDescent="0.25">
      <c r="A30397" t="s">
        <v>35164</v>
      </c>
      <c r="B30397">
        <v>1</v>
      </c>
      <c r="C30397">
        <v>412935</v>
      </c>
    </row>
    <row r="30398" spans="1:3" x14ac:dyDescent="0.25">
      <c r="A30398" t="s">
        <v>35165</v>
      </c>
      <c r="B30398">
        <v>1</v>
      </c>
      <c r="C30398">
        <v>155488</v>
      </c>
    </row>
    <row r="30399" spans="1:3" x14ac:dyDescent="0.25">
      <c r="A30399" t="s">
        <v>35166</v>
      </c>
      <c r="B30399">
        <v>1</v>
      </c>
      <c r="C30399">
        <v>2349861</v>
      </c>
    </row>
    <row r="30400" spans="1:3" x14ac:dyDescent="0.25">
      <c r="A30400" t="s">
        <v>35167</v>
      </c>
      <c r="B30400">
        <v>1</v>
      </c>
      <c r="C30400">
        <v>296073</v>
      </c>
    </row>
    <row r="30401" spans="1:3" x14ac:dyDescent="0.25">
      <c r="A30401" t="s">
        <v>35168</v>
      </c>
      <c r="B30401">
        <v>1</v>
      </c>
      <c r="C30401">
        <v>242126</v>
      </c>
    </row>
    <row r="30402" spans="1:3" x14ac:dyDescent="0.25">
      <c r="A30402" t="s">
        <v>35169</v>
      </c>
      <c r="B30402">
        <v>1</v>
      </c>
      <c r="C30402">
        <v>15263971</v>
      </c>
    </row>
    <row r="30403" spans="1:3" x14ac:dyDescent="0.25">
      <c r="A30403" t="s">
        <v>35170</v>
      </c>
      <c r="B30403">
        <v>1</v>
      </c>
      <c r="C30403">
        <v>409131</v>
      </c>
    </row>
    <row r="30404" spans="1:3" x14ac:dyDescent="0.25">
      <c r="A30404" t="s">
        <v>35171</v>
      </c>
      <c r="B30404">
        <v>1</v>
      </c>
      <c r="C30404">
        <v>95271</v>
      </c>
    </row>
    <row r="30405" spans="1:3" x14ac:dyDescent="0.25">
      <c r="A30405" t="s">
        <v>35172</v>
      </c>
      <c r="B30405">
        <v>1</v>
      </c>
      <c r="C30405">
        <v>83091</v>
      </c>
    </row>
    <row r="30406" spans="1:3" x14ac:dyDescent="0.25">
      <c r="A30406" t="s">
        <v>35173</v>
      </c>
      <c r="B30406">
        <v>1</v>
      </c>
      <c r="C30406">
        <v>209806</v>
      </c>
    </row>
    <row r="30407" spans="1:3" x14ac:dyDescent="0.25">
      <c r="A30407" t="s">
        <v>35174</v>
      </c>
      <c r="B30407">
        <v>1</v>
      </c>
      <c r="C30407">
        <v>13710522</v>
      </c>
    </row>
    <row r="30408" spans="1:3" x14ac:dyDescent="0.25">
      <c r="A30408" t="s">
        <v>35175</v>
      </c>
      <c r="B30408">
        <v>1</v>
      </c>
      <c r="C30408">
        <v>241453</v>
      </c>
    </row>
    <row r="30409" spans="1:3" x14ac:dyDescent="0.25">
      <c r="A30409" t="s">
        <v>35176</v>
      </c>
      <c r="B30409">
        <v>1</v>
      </c>
      <c r="C30409">
        <v>212741</v>
      </c>
    </row>
    <row r="30410" spans="1:3" x14ac:dyDescent="0.25">
      <c r="A30410" t="s">
        <v>35177</v>
      </c>
      <c r="B30410">
        <v>1</v>
      </c>
      <c r="C30410">
        <v>2777461</v>
      </c>
    </row>
    <row r="30411" spans="1:3" x14ac:dyDescent="0.25">
      <c r="A30411" t="s">
        <v>35178</v>
      </c>
      <c r="B30411">
        <v>1</v>
      </c>
      <c r="C30411">
        <v>192703</v>
      </c>
    </row>
    <row r="30412" spans="1:3" x14ac:dyDescent="0.25">
      <c r="A30412" t="s">
        <v>35179</v>
      </c>
      <c r="B30412">
        <v>1</v>
      </c>
      <c r="C30412">
        <v>393124</v>
      </c>
    </row>
    <row r="30413" spans="1:3" x14ac:dyDescent="0.25">
      <c r="A30413" t="s">
        <v>35180</v>
      </c>
      <c r="B30413">
        <v>1</v>
      </c>
      <c r="C30413">
        <v>354900</v>
      </c>
    </row>
    <row r="30414" spans="1:3" x14ac:dyDescent="0.25">
      <c r="A30414" t="s">
        <v>35181</v>
      </c>
      <c r="B30414">
        <v>1</v>
      </c>
      <c r="C30414">
        <v>474015</v>
      </c>
    </row>
    <row r="30415" spans="1:3" x14ac:dyDescent="0.25">
      <c r="A30415" t="s">
        <v>35182</v>
      </c>
      <c r="B30415">
        <v>1</v>
      </c>
      <c r="C30415">
        <v>419786</v>
      </c>
    </row>
    <row r="30416" spans="1:3" x14ac:dyDescent="0.25">
      <c r="A30416" t="s">
        <v>35183</v>
      </c>
      <c r="B30416">
        <v>1</v>
      </c>
      <c r="C30416">
        <v>60771</v>
      </c>
    </row>
    <row r="30417" spans="1:3" x14ac:dyDescent="0.25">
      <c r="A30417" t="s">
        <v>35184</v>
      </c>
      <c r="B30417">
        <v>1</v>
      </c>
      <c r="C30417">
        <v>234723</v>
      </c>
    </row>
    <row r="30418" spans="1:3" x14ac:dyDescent="0.25">
      <c r="A30418" t="s">
        <v>35185</v>
      </c>
      <c r="B30418">
        <v>1</v>
      </c>
      <c r="C30418">
        <v>92178</v>
      </c>
    </row>
    <row r="30419" spans="1:3" x14ac:dyDescent="0.25">
      <c r="A30419" t="s">
        <v>35186</v>
      </c>
      <c r="B30419">
        <v>1</v>
      </c>
      <c r="C30419">
        <v>441381</v>
      </c>
    </row>
    <row r="30420" spans="1:3" x14ac:dyDescent="0.25">
      <c r="A30420" t="s">
        <v>35187</v>
      </c>
      <c r="B30420">
        <v>1</v>
      </c>
      <c r="C30420">
        <v>484947</v>
      </c>
    </row>
    <row r="30421" spans="1:3" x14ac:dyDescent="0.25">
      <c r="A30421" t="s">
        <v>35188</v>
      </c>
      <c r="B30421">
        <v>1</v>
      </c>
      <c r="C30421">
        <v>350339</v>
      </c>
    </row>
    <row r="30422" spans="1:3" x14ac:dyDescent="0.25">
      <c r="A30422" t="s">
        <v>35189</v>
      </c>
      <c r="B30422">
        <v>1</v>
      </c>
      <c r="C30422">
        <v>169315</v>
      </c>
    </row>
    <row r="30423" spans="1:3" x14ac:dyDescent="0.25">
      <c r="A30423" t="s">
        <v>35190</v>
      </c>
      <c r="B30423">
        <v>1</v>
      </c>
      <c r="C30423">
        <v>128771</v>
      </c>
    </row>
    <row r="30424" spans="1:3" x14ac:dyDescent="0.25">
      <c r="A30424" t="s">
        <v>35191</v>
      </c>
      <c r="B30424">
        <v>1</v>
      </c>
      <c r="C30424">
        <v>615323</v>
      </c>
    </row>
    <row r="30425" spans="1:3" x14ac:dyDescent="0.25">
      <c r="A30425" t="s">
        <v>35192</v>
      </c>
      <c r="B30425">
        <v>1</v>
      </c>
      <c r="C30425">
        <v>66482</v>
      </c>
    </row>
    <row r="30426" spans="1:3" x14ac:dyDescent="0.25">
      <c r="A30426" t="s">
        <v>35193</v>
      </c>
      <c r="B30426">
        <v>1</v>
      </c>
      <c r="C30426">
        <v>51011</v>
      </c>
    </row>
    <row r="30427" spans="1:3" x14ac:dyDescent="0.25">
      <c r="A30427" t="s">
        <v>35194</v>
      </c>
      <c r="B30427">
        <v>1</v>
      </c>
      <c r="C30427">
        <v>1035789</v>
      </c>
    </row>
    <row r="30428" spans="1:3" x14ac:dyDescent="0.25">
      <c r="A30428" t="s">
        <v>35195</v>
      </c>
      <c r="B30428">
        <v>1</v>
      </c>
      <c r="C30428">
        <v>280541</v>
      </c>
    </row>
    <row r="30429" spans="1:3" x14ac:dyDescent="0.25">
      <c r="A30429" t="s">
        <v>35196</v>
      </c>
      <c r="B30429">
        <v>1</v>
      </c>
      <c r="C30429">
        <v>274907</v>
      </c>
    </row>
    <row r="30430" spans="1:3" x14ac:dyDescent="0.25">
      <c r="A30430" t="s">
        <v>35197</v>
      </c>
      <c r="B30430">
        <v>1</v>
      </c>
      <c r="C30430">
        <v>159863</v>
      </c>
    </row>
    <row r="30431" spans="1:3" x14ac:dyDescent="0.25">
      <c r="A30431" t="s">
        <v>35198</v>
      </c>
      <c r="B30431">
        <v>1</v>
      </c>
      <c r="C30431">
        <v>20555814</v>
      </c>
    </row>
    <row r="30432" spans="1:3" x14ac:dyDescent="0.25">
      <c r="A30432" t="s">
        <v>35199</v>
      </c>
      <c r="B30432">
        <v>1</v>
      </c>
      <c r="C30432">
        <v>1542844</v>
      </c>
    </row>
    <row r="30433" spans="1:3" x14ac:dyDescent="0.25">
      <c r="A30433" t="s">
        <v>35200</v>
      </c>
      <c r="B30433">
        <v>1</v>
      </c>
      <c r="C30433">
        <v>681074</v>
      </c>
    </row>
    <row r="30434" spans="1:3" x14ac:dyDescent="0.25">
      <c r="A30434" t="s">
        <v>35201</v>
      </c>
      <c r="B30434">
        <v>1</v>
      </c>
      <c r="C30434">
        <v>798534</v>
      </c>
    </row>
    <row r="30435" spans="1:3" x14ac:dyDescent="0.25">
      <c r="A30435" t="s">
        <v>35202</v>
      </c>
      <c r="B30435">
        <v>1</v>
      </c>
      <c r="C30435">
        <v>45500554</v>
      </c>
    </row>
    <row r="30436" spans="1:3" x14ac:dyDescent="0.25">
      <c r="A30436" t="s">
        <v>35203</v>
      </c>
      <c r="B30436">
        <v>1</v>
      </c>
      <c r="C30436">
        <v>78602</v>
      </c>
    </row>
    <row r="30437" spans="1:3" x14ac:dyDescent="0.25">
      <c r="A30437" t="s">
        <v>35204</v>
      </c>
      <c r="B30437">
        <v>1</v>
      </c>
      <c r="C30437">
        <v>143698</v>
      </c>
    </row>
    <row r="30438" spans="1:3" x14ac:dyDescent="0.25">
      <c r="A30438" t="s">
        <v>35205</v>
      </c>
      <c r="B30438">
        <v>1</v>
      </c>
      <c r="C30438">
        <v>70476</v>
      </c>
    </row>
    <row r="30439" spans="1:3" x14ac:dyDescent="0.25">
      <c r="A30439" t="s">
        <v>35206</v>
      </c>
      <c r="B30439">
        <v>1</v>
      </c>
      <c r="C30439">
        <v>477461</v>
      </c>
    </row>
    <row r="30440" spans="1:3" x14ac:dyDescent="0.25">
      <c r="A30440" t="s">
        <v>35207</v>
      </c>
      <c r="B30440">
        <v>1</v>
      </c>
      <c r="C30440">
        <v>350920</v>
      </c>
    </row>
    <row r="30441" spans="1:3" x14ac:dyDescent="0.25">
      <c r="A30441" t="s">
        <v>35208</v>
      </c>
      <c r="B30441">
        <v>1</v>
      </c>
      <c r="C30441">
        <v>401551</v>
      </c>
    </row>
    <row r="30442" spans="1:3" x14ac:dyDescent="0.25">
      <c r="A30442" t="s">
        <v>35209</v>
      </c>
      <c r="B30442">
        <v>1</v>
      </c>
      <c r="C30442">
        <v>88377</v>
      </c>
    </row>
    <row r="30443" spans="1:3" x14ac:dyDescent="0.25">
      <c r="A30443" t="s">
        <v>35210</v>
      </c>
      <c r="B30443">
        <v>1</v>
      </c>
      <c r="C30443">
        <v>622507</v>
      </c>
    </row>
    <row r="30444" spans="1:3" x14ac:dyDescent="0.25">
      <c r="A30444" t="s">
        <v>35211</v>
      </c>
      <c r="B30444">
        <v>1</v>
      </c>
      <c r="C30444">
        <v>177467</v>
      </c>
    </row>
    <row r="30445" spans="1:3" x14ac:dyDescent="0.25">
      <c r="A30445" t="s">
        <v>35212</v>
      </c>
      <c r="B30445">
        <v>1</v>
      </c>
      <c r="C30445">
        <v>83307</v>
      </c>
    </row>
    <row r="30446" spans="1:3" x14ac:dyDescent="0.25">
      <c r="A30446" t="s">
        <v>35213</v>
      </c>
      <c r="B30446">
        <v>1</v>
      </c>
      <c r="C30446">
        <v>1200921</v>
      </c>
    </row>
    <row r="30447" spans="1:3" x14ac:dyDescent="0.25">
      <c r="A30447" t="s">
        <v>35214</v>
      </c>
      <c r="B30447">
        <v>1</v>
      </c>
      <c r="C30447">
        <v>655345</v>
      </c>
    </row>
    <row r="30448" spans="1:3" x14ac:dyDescent="0.25">
      <c r="A30448" t="s">
        <v>35215</v>
      </c>
      <c r="B30448">
        <v>1</v>
      </c>
      <c r="C30448">
        <v>211219</v>
      </c>
    </row>
    <row r="30449" spans="1:3" x14ac:dyDescent="0.25">
      <c r="A30449" t="s">
        <v>35216</v>
      </c>
      <c r="B30449">
        <v>1</v>
      </c>
      <c r="C30449">
        <v>157289965</v>
      </c>
    </row>
    <row r="30450" spans="1:3" x14ac:dyDescent="0.25">
      <c r="A30450" t="s">
        <v>35217</v>
      </c>
      <c r="B30450">
        <v>1</v>
      </c>
      <c r="C30450">
        <v>105257</v>
      </c>
    </row>
    <row r="30451" spans="1:3" x14ac:dyDescent="0.25">
      <c r="A30451" t="s">
        <v>35218</v>
      </c>
      <c r="B30451">
        <v>1</v>
      </c>
      <c r="C30451">
        <v>146554</v>
      </c>
    </row>
    <row r="30452" spans="1:3" x14ac:dyDescent="0.25">
      <c r="A30452" t="s">
        <v>35219</v>
      </c>
      <c r="B30452">
        <v>1</v>
      </c>
      <c r="C30452">
        <v>132506</v>
      </c>
    </row>
    <row r="30453" spans="1:3" x14ac:dyDescent="0.25">
      <c r="A30453" t="s">
        <v>35220</v>
      </c>
      <c r="B30453">
        <v>1</v>
      </c>
      <c r="C30453">
        <v>144514</v>
      </c>
    </row>
    <row r="30454" spans="1:3" x14ac:dyDescent="0.25">
      <c r="A30454" t="s">
        <v>35221</v>
      </c>
      <c r="B30454">
        <v>1</v>
      </c>
      <c r="C30454">
        <v>2475814</v>
      </c>
    </row>
    <row r="30455" spans="1:3" x14ac:dyDescent="0.25">
      <c r="A30455" t="s">
        <v>35222</v>
      </c>
      <c r="B30455">
        <v>1</v>
      </c>
      <c r="C30455">
        <v>290879</v>
      </c>
    </row>
    <row r="30456" spans="1:3" x14ac:dyDescent="0.25">
      <c r="A30456" t="s">
        <v>35223</v>
      </c>
      <c r="B30456">
        <v>1</v>
      </c>
      <c r="C30456">
        <v>84222</v>
      </c>
    </row>
    <row r="30457" spans="1:3" x14ac:dyDescent="0.25">
      <c r="A30457" t="s">
        <v>35224</v>
      </c>
      <c r="B30457">
        <v>1</v>
      </c>
      <c r="C30457">
        <v>4295352</v>
      </c>
    </row>
    <row r="30458" spans="1:3" x14ac:dyDescent="0.25">
      <c r="A30458" t="s">
        <v>35225</v>
      </c>
      <c r="B30458">
        <v>1</v>
      </c>
      <c r="C30458">
        <v>700284</v>
      </c>
    </row>
    <row r="30459" spans="1:3" x14ac:dyDescent="0.25">
      <c r="A30459" t="s">
        <v>35226</v>
      </c>
      <c r="B30459">
        <v>1</v>
      </c>
      <c r="C30459">
        <v>36505776</v>
      </c>
    </row>
    <row r="30460" spans="1:3" x14ac:dyDescent="0.25">
      <c r="A30460" t="s">
        <v>35227</v>
      </c>
      <c r="B30460">
        <v>1</v>
      </c>
      <c r="C30460">
        <v>38731</v>
      </c>
    </row>
    <row r="30461" spans="1:3" x14ac:dyDescent="0.25">
      <c r="A30461" t="s">
        <v>35228</v>
      </c>
      <c r="B30461">
        <v>1</v>
      </c>
      <c r="C30461">
        <v>428694</v>
      </c>
    </row>
    <row r="30462" spans="1:3" x14ac:dyDescent="0.25">
      <c r="A30462" t="s">
        <v>35229</v>
      </c>
      <c r="B30462">
        <v>1</v>
      </c>
      <c r="C30462">
        <v>112802</v>
      </c>
    </row>
    <row r="30463" spans="1:3" x14ac:dyDescent="0.25">
      <c r="A30463" t="s">
        <v>35230</v>
      </c>
      <c r="B30463">
        <v>1</v>
      </c>
      <c r="C30463">
        <v>100777</v>
      </c>
    </row>
    <row r="30464" spans="1:3" x14ac:dyDescent="0.25">
      <c r="A30464" t="s">
        <v>35231</v>
      </c>
      <c r="B30464">
        <v>1</v>
      </c>
      <c r="C30464">
        <v>124662227</v>
      </c>
    </row>
    <row r="30465" spans="1:3" x14ac:dyDescent="0.25">
      <c r="A30465" t="s">
        <v>35232</v>
      </c>
      <c r="B30465">
        <v>1</v>
      </c>
      <c r="C30465">
        <v>1930470</v>
      </c>
    </row>
    <row r="30466" spans="1:3" x14ac:dyDescent="0.25">
      <c r="A30466" t="s">
        <v>35233</v>
      </c>
      <c r="B30466">
        <v>1</v>
      </c>
      <c r="C30466">
        <v>13237</v>
      </c>
    </row>
    <row r="30467" spans="1:3" x14ac:dyDescent="0.25">
      <c r="A30467" t="s">
        <v>35234</v>
      </c>
      <c r="B30467">
        <v>1</v>
      </c>
      <c r="C30467">
        <v>3549076</v>
      </c>
    </row>
    <row r="30468" spans="1:3" x14ac:dyDescent="0.25">
      <c r="A30468" t="s">
        <v>35235</v>
      </c>
      <c r="B30468">
        <v>1</v>
      </c>
      <c r="C30468">
        <v>566229</v>
      </c>
    </row>
    <row r="30469" spans="1:3" x14ac:dyDescent="0.25">
      <c r="A30469" t="s">
        <v>35236</v>
      </c>
      <c r="B30469">
        <v>1</v>
      </c>
      <c r="C30469">
        <v>2936992</v>
      </c>
    </row>
    <row r="30470" spans="1:3" x14ac:dyDescent="0.25">
      <c r="A30470" t="s">
        <v>35237</v>
      </c>
      <c r="B30470">
        <v>1</v>
      </c>
      <c r="C30470">
        <v>571754</v>
      </c>
    </row>
    <row r="30471" spans="1:3" x14ac:dyDescent="0.25">
      <c r="A30471" t="s">
        <v>35238</v>
      </c>
      <c r="B30471">
        <v>1</v>
      </c>
      <c r="C30471">
        <v>206714</v>
      </c>
    </row>
    <row r="30472" spans="1:3" x14ac:dyDescent="0.25">
      <c r="A30472" t="s">
        <v>35239</v>
      </c>
      <c r="B30472">
        <v>1</v>
      </c>
      <c r="C30472">
        <v>74310</v>
      </c>
    </row>
    <row r="30473" spans="1:3" x14ac:dyDescent="0.25">
      <c r="A30473" t="s">
        <v>35240</v>
      </c>
      <c r="B30473">
        <v>1</v>
      </c>
      <c r="C30473">
        <v>210348</v>
      </c>
    </row>
    <row r="30474" spans="1:3" x14ac:dyDescent="0.25">
      <c r="A30474" t="s">
        <v>35241</v>
      </c>
      <c r="B30474">
        <v>1</v>
      </c>
      <c r="C30474">
        <v>120915</v>
      </c>
    </row>
    <row r="30475" spans="1:3" x14ac:dyDescent="0.25">
      <c r="A30475" t="s">
        <v>35242</v>
      </c>
      <c r="B30475">
        <v>1</v>
      </c>
      <c r="C30475">
        <v>152657</v>
      </c>
    </row>
    <row r="30476" spans="1:3" x14ac:dyDescent="0.25">
      <c r="A30476" t="s">
        <v>35243</v>
      </c>
      <c r="B30476">
        <v>1</v>
      </c>
      <c r="C30476">
        <v>2568098</v>
      </c>
    </row>
    <row r="30477" spans="1:3" x14ac:dyDescent="0.25">
      <c r="A30477" t="s">
        <v>35244</v>
      </c>
      <c r="B30477">
        <v>1</v>
      </c>
      <c r="C30477">
        <v>2122852</v>
      </c>
    </row>
    <row r="30478" spans="1:3" x14ac:dyDescent="0.25">
      <c r="A30478" t="s">
        <v>35245</v>
      </c>
      <c r="B30478">
        <v>1</v>
      </c>
      <c r="C30478">
        <v>2647206</v>
      </c>
    </row>
    <row r="30479" spans="1:3" x14ac:dyDescent="0.25">
      <c r="A30479" t="s">
        <v>35246</v>
      </c>
      <c r="B30479">
        <v>1</v>
      </c>
      <c r="C30479">
        <v>1338025</v>
      </c>
    </row>
    <row r="30480" spans="1:3" x14ac:dyDescent="0.25">
      <c r="A30480" t="s">
        <v>35247</v>
      </c>
      <c r="B30480">
        <v>1</v>
      </c>
      <c r="C30480">
        <v>40976000</v>
      </c>
    </row>
    <row r="30481" spans="1:3" x14ac:dyDescent="0.25">
      <c r="A30481" t="s">
        <v>35248</v>
      </c>
      <c r="B30481">
        <v>1</v>
      </c>
      <c r="C30481">
        <v>421606</v>
      </c>
    </row>
    <row r="30482" spans="1:3" x14ac:dyDescent="0.25">
      <c r="A30482" t="s">
        <v>35249</v>
      </c>
      <c r="B30482">
        <v>1</v>
      </c>
      <c r="C30482">
        <v>736962</v>
      </c>
    </row>
    <row r="30483" spans="1:3" x14ac:dyDescent="0.25">
      <c r="A30483" t="s">
        <v>35250</v>
      </c>
      <c r="B30483">
        <v>1</v>
      </c>
      <c r="C30483">
        <v>148402</v>
      </c>
    </row>
    <row r="30484" spans="1:3" x14ac:dyDescent="0.25">
      <c r="A30484" t="s">
        <v>35251</v>
      </c>
      <c r="B30484">
        <v>1</v>
      </c>
      <c r="C30484">
        <v>38617</v>
      </c>
    </row>
    <row r="30485" spans="1:3" x14ac:dyDescent="0.25">
      <c r="A30485" t="s">
        <v>35252</v>
      </c>
      <c r="B30485">
        <v>1</v>
      </c>
      <c r="C30485">
        <v>1510832</v>
      </c>
    </row>
    <row r="30486" spans="1:3" x14ac:dyDescent="0.25">
      <c r="A30486" t="s">
        <v>35253</v>
      </c>
      <c r="B30486">
        <v>1</v>
      </c>
      <c r="C30486">
        <v>816737</v>
      </c>
    </row>
    <row r="30487" spans="1:3" x14ac:dyDescent="0.25">
      <c r="A30487" t="s">
        <v>35254</v>
      </c>
      <c r="B30487">
        <v>1</v>
      </c>
      <c r="C30487">
        <v>368464</v>
      </c>
    </row>
    <row r="30488" spans="1:3" x14ac:dyDescent="0.25">
      <c r="A30488" t="s">
        <v>35255</v>
      </c>
      <c r="B30488">
        <v>1</v>
      </c>
      <c r="C30488">
        <v>248679</v>
      </c>
    </row>
    <row r="30489" spans="1:3" x14ac:dyDescent="0.25">
      <c r="A30489" t="s">
        <v>35256</v>
      </c>
      <c r="B30489">
        <v>1</v>
      </c>
      <c r="C30489">
        <v>239376</v>
      </c>
    </row>
    <row r="30490" spans="1:3" x14ac:dyDescent="0.25">
      <c r="A30490" t="s">
        <v>35257</v>
      </c>
      <c r="B30490">
        <v>1</v>
      </c>
      <c r="C30490">
        <v>55589</v>
      </c>
    </row>
    <row r="30491" spans="1:3" x14ac:dyDescent="0.25">
      <c r="A30491" t="s">
        <v>35258</v>
      </c>
      <c r="B30491">
        <v>1</v>
      </c>
      <c r="C30491">
        <v>185799</v>
      </c>
    </row>
    <row r="30492" spans="1:3" x14ac:dyDescent="0.25">
      <c r="A30492" t="s">
        <v>35259</v>
      </c>
      <c r="B30492">
        <v>1</v>
      </c>
      <c r="C30492">
        <v>225222</v>
      </c>
    </row>
    <row r="30493" spans="1:3" x14ac:dyDescent="0.25">
      <c r="A30493" t="s">
        <v>35260</v>
      </c>
      <c r="B30493">
        <v>1</v>
      </c>
      <c r="C30493">
        <v>10568030</v>
      </c>
    </row>
    <row r="30494" spans="1:3" x14ac:dyDescent="0.25">
      <c r="A30494" t="s">
        <v>35261</v>
      </c>
      <c r="B30494">
        <v>1</v>
      </c>
      <c r="C30494">
        <v>461714</v>
      </c>
    </row>
    <row r="30495" spans="1:3" x14ac:dyDescent="0.25">
      <c r="A30495" t="s">
        <v>35262</v>
      </c>
      <c r="B30495">
        <v>1</v>
      </c>
      <c r="C30495">
        <v>490913</v>
      </c>
    </row>
    <row r="30496" spans="1:3" x14ac:dyDescent="0.25">
      <c r="A30496" t="s">
        <v>35263</v>
      </c>
      <c r="B30496">
        <v>1</v>
      </c>
      <c r="C30496">
        <v>90214</v>
      </c>
    </row>
    <row r="30497" spans="1:3" x14ac:dyDescent="0.25">
      <c r="A30497" t="s">
        <v>35264</v>
      </c>
      <c r="B30497">
        <v>1</v>
      </c>
      <c r="C30497">
        <v>501906000</v>
      </c>
    </row>
    <row r="30498" spans="1:3" x14ac:dyDescent="0.25">
      <c r="A30498" t="s">
        <v>35265</v>
      </c>
      <c r="B30498">
        <v>1</v>
      </c>
      <c r="C30498">
        <v>36245</v>
      </c>
    </row>
    <row r="30499" spans="1:3" x14ac:dyDescent="0.25">
      <c r="A30499" t="s">
        <v>35266</v>
      </c>
      <c r="B30499">
        <v>1</v>
      </c>
      <c r="C30499">
        <v>230422</v>
      </c>
    </row>
    <row r="30500" spans="1:3" x14ac:dyDescent="0.25">
      <c r="A30500" t="s">
        <v>35267</v>
      </c>
      <c r="B30500">
        <v>1</v>
      </c>
      <c r="C30500">
        <v>174825</v>
      </c>
    </row>
    <row r="30501" spans="1:3" x14ac:dyDescent="0.25">
      <c r="A30501" t="s">
        <v>35268</v>
      </c>
      <c r="B30501">
        <v>1</v>
      </c>
      <c r="C30501">
        <v>41210153</v>
      </c>
    </row>
    <row r="30502" spans="1:3" x14ac:dyDescent="0.25">
      <c r="A30502" t="s">
        <v>35269</v>
      </c>
      <c r="B30502">
        <v>1</v>
      </c>
      <c r="C30502">
        <v>621648</v>
      </c>
    </row>
    <row r="30503" spans="1:3" x14ac:dyDescent="0.25">
      <c r="A30503" t="s">
        <v>35270</v>
      </c>
      <c r="B30503">
        <v>1</v>
      </c>
      <c r="C30503">
        <v>39294</v>
      </c>
    </row>
    <row r="30504" spans="1:3" x14ac:dyDescent="0.25">
      <c r="A30504" t="s">
        <v>35271</v>
      </c>
      <c r="B30504">
        <v>1</v>
      </c>
      <c r="C30504">
        <v>561359</v>
      </c>
    </row>
    <row r="30505" spans="1:3" x14ac:dyDescent="0.25">
      <c r="A30505" t="s">
        <v>35272</v>
      </c>
      <c r="B30505">
        <v>1</v>
      </c>
      <c r="C30505">
        <v>274526</v>
      </c>
    </row>
    <row r="30506" spans="1:3" x14ac:dyDescent="0.25">
      <c r="A30506" t="s">
        <v>35273</v>
      </c>
      <c r="B30506">
        <v>1</v>
      </c>
      <c r="C30506">
        <v>1676063</v>
      </c>
    </row>
    <row r="30507" spans="1:3" x14ac:dyDescent="0.25">
      <c r="A30507" t="s">
        <v>35274</v>
      </c>
      <c r="B30507">
        <v>1</v>
      </c>
      <c r="C30507">
        <v>219699</v>
      </c>
    </row>
    <row r="30508" spans="1:3" x14ac:dyDescent="0.25">
      <c r="A30508" t="s">
        <v>35275</v>
      </c>
      <c r="B30508">
        <v>1</v>
      </c>
      <c r="C30508">
        <v>5354966</v>
      </c>
    </row>
    <row r="30509" spans="1:3" x14ac:dyDescent="0.25">
      <c r="A30509" t="s">
        <v>35276</v>
      </c>
      <c r="B30509">
        <v>1</v>
      </c>
      <c r="C30509">
        <v>979077</v>
      </c>
    </row>
    <row r="30510" spans="1:3" x14ac:dyDescent="0.25">
      <c r="A30510" t="s">
        <v>35277</v>
      </c>
      <c r="B30510">
        <v>1</v>
      </c>
      <c r="C30510">
        <v>277095</v>
      </c>
    </row>
    <row r="30511" spans="1:3" x14ac:dyDescent="0.25">
      <c r="A30511" t="s">
        <v>35278</v>
      </c>
      <c r="B30511">
        <v>1</v>
      </c>
      <c r="C30511">
        <v>279770</v>
      </c>
    </row>
    <row r="30512" spans="1:3" x14ac:dyDescent="0.25">
      <c r="A30512" t="s">
        <v>35279</v>
      </c>
      <c r="B30512">
        <v>1</v>
      </c>
      <c r="C30512">
        <v>237836</v>
      </c>
    </row>
    <row r="30513" spans="1:3" x14ac:dyDescent="0.25">
      <c r="A30513" t="s">
        <v>35280</v>
      </c>
      <c r="B30513">
        <v>1</v>
      </c>
      <c r="C30513">
        <v>679960</v>
      </c>
    </row>
    <row r="30514" spans="1:3" x14ac:dyDescent="0.25">
      <c r="A30514" t="s">
        <v>35281</v>
      </c>
      <c r="B30514">
        <v>1</v>
      </c>
      <c r="C30514">
        <v>185650</v>
      </c>
    </row>
    <row r="30515" spans="1:3" x14ac:dyDescent="0.25">
      <c r="A30515" t="s">
        <v>35282</v>
      </c>
      <c r="B30515">
        <v>1</v>
      </c>
      <c r="C30515">
        <v>354965</v>
      </c>
    </row>
    <row r="30516" spans="1:3" x14ac:dyDescent="0.25">
      <c r="A30516" t="s">
        <v>35283</v>
      </c>
      <c r="B30516">
        <v>1</v>
      </c>
      <c r="C30516">
        <v>313828</v>
      </c>
    </row>
    <row r="30517" spans="1:3" x14ac:dyDescent="0.25">
      <c r="A30517" t="s">
        <v>35284</v>
      </c>
      <c r="B30517">
        <v>1</v>
      </c>
      <c r="C30517">
        <v>2956824</v>
      </c>
    </row>
    <row r="30518" spans="1:3" x14ac:dyDescent="0.25">
      <c r="A30518" t="s">
        <v>35285</v>
      </c>
      <c r="B30518">
        <v>1</v>
      </c>
      <c r="C30518">
        <v>220130</v>
      </c>
    </row>
    <row r="30519" spans="1:3" x14ac:dyDescent="0.25">
      <c r="A30519" t="s">
        <v>35286</v>
      </c>
      <c r="B30519">
        <v>1</v>
      </c>
      <c r="C30519">
        <v>123624</v>
      </c>
    </row>
    <row r="30520" spans="1:3" x14ac:dyDescent="0.25">
      <c r="A30520" t="s">
        <v>35287</v>
      </c>
      <c r="B30520">
        <v>1</v>
      </c>
      <c r="C30520">
        <v>1048932</v>
      </c>
    </row>
    <row r="30521" spans="1:3" x14ac:dyDescent="0.25">
      <c r="A30521" t="s">
        <v>35288</v>
      </c>
      <c r="B30521">
        <v>1</v>
      </c>
      <c r="C30521">
        <v>80421</v>
      </c>
    </row>
    <row r="30522" spans="1:3" x14ac:dyDescent="0.25">
      <c r="A30522" t="s">
        <v>35289</v>
      </c>
      <c r="B30522">
        <v>1</v>
      </c>
      <c r="C30522">
        <v>188900</v>
      </c>
    </row>
    <row r="30523" spans="1:3" x14ac:dyDescent="0.25">
      <c r="A30523" t="s">
        <v>35290</v>
      </c>
      <c r="B30523">
        <v>1</v>
      </c>
      <c r="C30523">
        <v>9045586</v>
      </c>
    </row>
    <row r="30524" spans="1:3" x14ac:dyDescent="0.25">
      <c r="A30524" t="s">
        <v>35291</v>
      </c>
      <c r="B30524">
        <v>1</v>
      </c>
      <c r="C30524">
        <v>99836</v>
      </c>
    </row>
    <row r="30525" spans="1:3" x14ac:dyDescent="0.25">
      <c r="A30525" t="s">
        <v>35292</v>
      </c>
      <c r="B30525">
        <v>1</v>
      </c>
      <c r="C30525">
        <v>158543</v>
      </c>
    </row>
    <row r="30526" spans="1:3" x14ac:dyDescent="0.25">
      <c r="A30526" t="s">
        <v>35293</v>
      </c>
      <c r="B30526">
        <v>1</v>
      </c>
      <c r="C30526">
        <v>212775</v>
      </c>
    </row>
    <row r="30527" spans="1:3" x14ac:dyDescent="0.25">
      <c r="A30527" t="s">
        <v>35294</v>
      </c>
      <c r="B30527">
        <v>1</v>
      </c>
      <c r="C30527">
        <v>126717894</v>
      </c>
    </row>
    <row r="30528" spans="1:3" x14ac:dyDescent="0.25">
      <c r="A30528" t="s">
        <v>35295</v>
      </c>
      <c r="B30528">
        <v>1</v>
      </c>
      <c r="C30528">
        <v>368594</v>
      </c>
    </row>
    <row r="30529" spans="1:3" x14ac:dyDescent="0.25">
      <c r="A30529" t="s">
        <v>35296</v>
      </c>
      <c r="B30529">
        <v>1</v>
      </c>
      <c r="C30529">
        <v>124508</v>
      </c>
    </row>
    <row r="30530" spans="1:3" x14ac:dyDescent="0.25">
      <c r="A30530" t="s">
        <v>35297</v>
      </c>
      <c r="B30530">
        <v>1</v>
      </c>
      <c r="C30530">
        <v>497054</v>
      </c>
    </row>
    <row r="30531" spans="1:3" x14ac:dyDescent="0.25">
      <c r="A30531" t="s">
        <v>35298</v>
      </c>
      <c r="B30531">
        <v>1</v>
      </c>
      <c r="C30531">
        <v>45502</v>
      </c>
    </row>
    <row r="30532" spans="1:3" x14ac:dyDescent="0.25">
      <c r="A30532" t="s">
        <v>35299</v>
      </c>
      <c r="B30532">
        <v>1</v>
      </c>
      <c r="C30532">
        <v>128449</v>
      </c>
    </row>
    <row r="30533" spans="1:3" x14ac:dyDescent="0.25">
      <c r="A30533" t="s">
        <v>35300</v>
      </c>
      <c r="B30533">
        <v>1</v>
      </c>
      <c r="C30533">
        <v>839461</v>
      </c>
    </row>
    <row r="30534" spans="1:3" x14ac:dyDescent="0.25">
      <c r="A30534" t="s">
        <v>35301</v>
      </c>
      <c r="B30534">
        <v>1</v>
      </c>
      <c r="C30534">
        <v>14423</v>
      </c>
    </row>
    <row r="30535" spans="1:3" x14ac:dyDescent="0.25">
      <c r="A30535" t="s">
        <v>35302</v>
      </c>
      <c r="B30535">
        <v>1</v>
      </c>
      <c r="C30535">
        <v>591539</v>
      </c>
    </row>
    <row r="30536" spans="1:3" x14ac:dyDescent="0.25">
      <c r="A30536" t="s">
        <v>35303</v>
      </c>
      <c r="B30536">
        <v>1</v>
      </c>
      <c r="C30536">
        <v>243497</v>
      </c>
    </row>
    <row r="30537" spans="1:3" x14ac:dyDescent="0.25">
      <c r="A30537" t="s">
        <v>35304</v>
      </c>
      <c r="B30537">
        <v>1</v>
      </c>
      <c r="C30537">
        <v>463701</v>
      </c>
    </row>
    <row r="30538" spans="1:3" x14ac:dyDescent="0.25">
      <c r="A30538" t="s">
        <v>35305</v>
      </c>
      <c r="B30538">
        <v>1</v>
      </c>
      <c r="C30538">
        <v>58040</v>
      </c>
    </row>
    <row r="30539" spans="1:3" x14ac:dyDescent="0.25">
      <c r="A30539" t="s">
        <v>35306</v>
      </c>
      <c r="B30539">
        <v>1</v>
      </c>
      <c r="C30539">
        <v>455963</v>
      </c>
    </row>
    <row r="30540" spans="1:3" x14ac:dyDescent="0.25">
      <c r="A30540" t="s">
        <v>35307</v>
      </c>
      <c r="B30540">
        <v>1</v>
      </c>
      <c r="C30540">
        <v>565870</v>
      </c>
    </row>
    <row r="30541" spans="1:3" x14ac:dyDescent="0.25">
      <c r="A30541" t="s">
        <v>35308</v>
      </c>
      <c r="B30541">
        <v>1</v>
      </c>
      <c r="C30541">
        <v>678883</v>
      </c>
    </row>
    <row r="30542" spans="1:3" x14ac:dyDescent="0.25">
      <c r="A30542" t="s">
        <v>35309</v>
      </c>
      <c r="B30542">
        <v>1</v>
      </c>
      <c r="C30542">
        <v>534893</v>
      </c>
    </row>
    <row r="30543" spans="1:3" x14ac:dyDescent="0.25">
      <c r="A30543" t="s">
        <v>35310</v>
      </c>
      <c r="B30543">
        <v>1</v>
      </c>
      <c r="C30543">
        <v>234103</v>
      </c>
    </row>
    <row r="30544" spans="1:3" x14ac:dyDescent="0.25">
      <c r="A30544" t="s">
        <v>35311</v>
      </c>
      <c r="B30544">
        <v>1</v>
      </c>
      <c r="C30544">
        <v>233922</v>
      </c>
    </row>
    <row r="30545" spans="1:3" x14ac:dyDescent="0.25">
      <c r="A30545" t="s">
        <v>35312</v>
      </c>
      <c r="B30545">
        <v>1</v>
      </c>
      <c r="C30545">
        <v>98212</v>
      </c>
    </row>
    <row r="30546" spans="1:3" x14ac:dyDescent="0.25">
      <c r="A30546" t="s">
        <v>35313</v>
      </c>
      <c r="B30546">
        <v>1</v>
      </c>
      <c r="C30546">
        <v>226277</v>
      </c>
    </row>
    <row r="30547" spans="1:3" x14ac:dyDescent="0.25">
      <c r="A30547" t="s">
        <v>35314</v>
      </c>
      <c r="B30547">
        <v>1</v>
      </c>
      <c r="C30547">
        <v>133353</v>
      </c>
    </row>
    <row r="30548" spans="1:3" x14ac:dyDescent="0.25">
      <c r="A30548" t="s">
        <v>35315</v>
      </c>
      <c r="B30548">
        <v>1</v>
      </c>
      <c r="C30548">
        <v>929100</v>
      </c>
    </row>
    <row r="30549" spans="1:3" x14ac:dyDescent="0.25">
      <c r="A30549" t="s">
        <v>35316</v>
      </c>
      <c r="B30549">
        <v>1</v>
      </c>
      <c r="C30549">
        <v>54435500</v>
      </c>
    </row>
    <row r="30550" spans="1:3" x14ac:dyDescent="0.25">
      <c r="A30550" t="s">
        <v>35317</v>
      </c>
      <c r="B30550">
        <v>1</v>
      </c>
      <c r="C30550">
        <v>2324382</v>
      </c>
    </row>
    <row r="30551" spans="1:3" x14ac:dyDescent="0.25">
      <c r="A30551" t="s">
        <v>35318</v>
      </c>
      <c r="B30551">
        <v>1</v>
      </c>
      <c r="C30551">
        <v>6915938</v>
      </c>
    </row>
    <row r="30552" spans="1:3" x14ac:dyDescent="0.25">
      <c r="A30552" t="s">
        <v>35319</v>
      </c>
      <c r="B30552">
        <v>1</v>
      </c>
      <c r="C30552">
        <v>368521</v>
      </c>
    </row>
    <row r="30553" spans="1:3" x14ac:dyDescent="0.25">
      <c r="A30553" t="s">
        <v>35320</v>
      </c>
      <c r="B30553">
        <v>1</v>
      </c>
      <c r="C30553">
        <v>152397</v>
      </c>
    </row>
    <row r="30554" spans="1:3" x14ac:dyDescent="0.25">
      <c r="A30554" t="s">
        <v>35321</v>
      </c>
      <c r="B30554">
        <v>1</v>
      </c>
      <c r="C30554">
        <v>280226</v>
      </c>
    </row>
    <row r="30555" spans="1:3" x14ac:dyDescent="0.25">
      <c r="A30555" t="s">
        <v>35322</v>
      </c>
      <c r="B30555">
        <v>1</v>
      </c>
      <c r="C30555">
        <v>344778</v>
      </c>
    </row>
    <row r="30556" spans="1:3" x14ac:dyDescent="0.25">
      <c r="A30556" t="s">
        <v>35323</v>
      </c>
      <c r="B30556">
        <v>1</v>
      </c>
      <c r="C30556">
        <v>3983348</v>
      </c>
    </row>
    <row r="30557" spans="1:3" x14ac:dyDescent="0.25">
      <c r="A30557" t="s">
        <v>35324</v>
      </c>
      <c r="B30557">
        <v>1</v>
      </c>
      <c r="C30557">
        <v>65485</v>
      </c>
    </row>
    <row r="30558" spans="1:3" x14ac:dyDescent="0.25">
      <c r="A30558" t="s">
        <v>35325</v>
      </c>
      <c r="B30558">
        <v>1</v>
      </c>
      <c r="C30558">
        <v>457880</v>
      </c>
    </row>
    <row r="30559" spans="1:3" x14ac:dyDescent="0.25">
      <c r="A30559" t="s">
        <v>35326</v>
      </c>
      <c r="B30559">
        <v>1</v>
      </c>
      <c r="C30559">
        <v>244258</v>
      </c>
    </row>
    <row r="30560" spans="1:3" x14ac:dyDescent="0.25">
      <c r="A30560" t="s">
        <v>35327</v>
      </c>
      <c r="B30560">
        <v>1</v>
      </c>
      <c r="C30560">
        <v>154500</v>
      </c>
    </row>
    <row r="30561" spans="1:3" x14ac:dyDescent="0.25">
      <c r="A30561" t="s">
        <v>35328</v>
      </c>
      <c r="B30561">
        <v>1</v>
      </c>
      <c r="C30561">
        <v>1684345</v>
      </c>
    </row>
    <row r="30562" spans="1:3" x14ac:dyDescent="0.25">
      <c r="A30562" t="s">
        <v>35329</v>
      </c>
      <c r="B30562">
        <v>1</v>
      </c>
      <c r="C30562">
        <v>23202</v>
      </c>
    </row>
    <row r="30563" spans="1:3" x14ac:dyDescent="0.25">
      <c r="A30563" t="s">
        <v>35330</v>
      </c>
      <c r="B30563">
        <v>1</v>
      </c>
      <c r="C30563">
        <v>207713</v>
      </c>
    </row>
    <row r="30564" spans="1:3" x14ac:dyDescent="0.25">
      <c r="A30564" t="s">
        <v>35331</v>
      </c>
      <c r="B30564">
        <v>1</v>
      </c>
      <c r="C30564">
        <v>1472313</v>
      </c>
    </row>
    <row r="30565" spans="1:3" x14ac:dyDescent="0.25">
      <c r="A30565" t="s">
        <v>35332</v>
      </c>
      <c r="B30565">
        <v>1</v>
      </c>
      <c r="C30565">
        <v>195475</v>
      </c>
    </row>
    <row r="30566" spans="1:3" x14ac:dyDescent="0.25">
      <c r="A30566" t="s">
        <v>35333</v>
      </c>
      <c r="B30566">
        <v>1</v>
      </c>
      <c r="C30566">
        <v>159787000</v>
      </c>
    </row>
    <row r="30567" spans="1:3" x14ac:dyDescent="0.25">
      <c r="A30567" t="s">
        <v>35334</v>
      </c>
      <c r="B30567">
        <v>1</v>
      </c>
      <c r="C30567">
        <v>118433</v>
      </c>
    </row>
    <row r="30568" spans="1:3" x14ac:dyDescent="0.25">
      <c r="A30568" t="s">
        <v>35335</v>
      </c>
      <c r="B30568">
        <v>1</v>
      </c>
      <c r="C30568">
        <v>853153</v>
      </c>
    </row>
    <row r="30569" spans="1:3" x14ac:dyDescent="0.25">
      <c r="A30569" t="s">
        <v>35336</v>
      </c>
      <c r="B30569">
        <v>1</v>
      </c>
      <c r="C30569">
        <v>119027</v>
      </c>
    </row>
    <row r="30570" spans="1:3" x14ac:dyDescent="0.25">
      <c r="A30570" t="s">
        <v>35337</v>
      </c>
      <c r="B30570">
        <v>1</v>
      </c>
      <c r="C30570">
        <v>294757</v>
      </c>
    </row>
    <row r="30571" spans="1:3" x14ac:dyDescent="0.25">
      <c r="A30571" t="s">
        <v>35338</v>
      </c>
      <c r="B30571">
        <v>1</v>
      </c>
      <c r="C30571">
        <v>115533</v>
      </c>
    </row>
    <row r="30572" spans="1:3" x14ac:dyDescent="0.25">
      <c r="A30572" t="s">
        <v>35339</v>
      </c>
      <c r="B30572">
        <v>1</v>
      </c>
      <c r="C30572">
        <v>2765077</v>
      </c>
    </row>
    <row r="30573" spans="1:3" x14ac:dyDescent="0.25">
      <c r="A30573" t="s">
        <v>35340</v>
      </c>
      <c r="B30573">
        <v>1</v>
      </c>
      <c r="C30573">
        <v>1761280</v>
      </c>
    </row>
    <row r="30574" spans="1:3" x14ac:dyDescent="0.25">
      <c r="A30574" t="s">
        <v>35341</v>
      </c>
      <c r="B30574">
        <v>1</v>
      </c>
      <c r="C30574">
        <v>3044</v>
      </c>
    </row>
    <row r="30575" spans="1:3" x14ac:dyDescent="0.25">
      <c r="A30575" t="s">
        <v>35342</v>
      </c>
      <c r="B30575">
        <v>1</v>
      </c>
      <c r="C30575">
        <v>502018</v>
      </c>
    </row>
    <row r="30576" spans="1:3" x14ac:dyDescent="0.25">
      <c r="A30576" t="s">
        <v>35343</v>
      </c>
      <c r="B30576">
        <v>1</v>
      </c>
      <c r="C30576">
        <v>2382605</v>
      </c>
    </row>
    <row r="30577" spans="1:3" x14ac:dyDescent="0.25">
      <c r="A30577" t="s">
        <v>35344</v>
      </c>
      <c r="B30577">
        <v>1</v>
      </c>
      <c r="C30577">
        <v>1701567</v>
      </c>
    </row>
    <row r="30578" spans="1:3" x14ac:dyDescent="0.25">
      <c r="A30578" t="s">
        <v>35345</v>
      </c>
      <c r="B30578">
        <v>1</v>
      </c>
      <c r="C30578">
        <v>438056</v>
      </c>
    </row>
    <row r="30579" spans="1:3" x14ac:dyDescent="0.25">
      <c r="A30579" t="s">
        <v>35346</v>
      </c>
      <c r="B30579">
        <v>1</v>
      </c>
      <c r="C30579">
        <v>1269407</v>
      </c>
    </row>
    <row r="30580" spans="1:3" x14ac:dyDescent="0.25">
      <c r="A30580" t="s">
        <v>35347</v>
      </c>
      <c r="B30580">
        <v>1</v>
      </c>
      <c r="C30580">
        <v>1583553</v>
      </c>
    </row>
    <row r="30581" spans="1:3" x14ac:dyDescent="0.25">
      <c r="A30581" t="s">
        <v>35348</v>
      </c>
      <c r="B30581">
        <v>1</v>
      </c>
      <c r="C30581">
        <v>474657</v>
      </c>
    </row>
    <row r="30582" spans="1:3" x14ac:dyDescent="0.25">
      <c r="A30582" t="s">
        <v>35349</v>
      </c>
      <c r="B30582">
        <v>1</v>
      </c>
      <c r="C30582">
        <v>293723</v>
      </c>
    </row>
    <row r="30583" spans="1:3" x14ac:dyDescent="0.25">
      <c r="A30583" t="s">
        <v>35350</v>
      </c>
      <c r="B30583">
        <v>1</v>
      </c>
      <c r="C30583">
        <v>1401807</v>
      </c>
    </row>
    <row r="30584" spans="1:3" x14ac:dyDescent="0.25">
      <c r="A30584" t="s">
        <v>35351</v>
      </c>
      <c r="B30584">
        <v>1</v>
      </c>
      <c r="C30584">
        <v>306455</v>
      </c>
    </row>
    <row r="30585" spans="1:3" x14ac:dyDescent="0.25">
      <c r="A30585" t="s">
        <v>35352</v>
      </c>
      <c r="B30585">
        <v>1</v>
      </c>
      <c r="C30585">
        <v>585264</v>
      </c>
    </row>
    <row r="30586" spans="1:3" x14ac:dyDescent="0.25">
      <c r="A30586" t="s">
        <v>35353</v>
      </c>
      <c r="B30586">
        <v>1</v>
      </c>
      <c r="C30586">
        <v>12333501</v>
      </c>
    </row>
    <row r="30587" spans="1:3" x14ac:dyDescent="0.25">
      <c r="A30587" t="s">
        <v>35354</v>
      </c>
      <c r="B30587">
        <v>1</v>
      </c>
      <c r="C30587">
        <v>109232</v>
      </c>
    </row>
    <row r="30588" spans="1:3" x14ac:dyDescent="0.25">
      <c r="A30588" t="s">
        <v>35355</v>
      </c>
      <c r="B30588">
        <v>1</v>
      </c>
      <c r="C30588">
        <v>243042</v>
      </c>
    </row>
    <row r="30589" spans="1:3" x14ac:dyDescent="0.25">
      <c r="A30589" t="s">
        <v>35356</v>
      </c>
      <c r="B30589">
        <v>1</v>
      </c>
      <c r="C30589">
        <v>47318</v>
      </c>
    </row>
    <row r="30590" spans="1:3" x14ac:dyDescent="0.25">
      <c r="A30590" t="s">
        <v>35357</v>
      </c>
      <c r="B30590">
        <v>1</v>
      </c>
      <c r="C30590">
        <v>3238785</v>
      </c>
    </row>
    <row r="30591" spans="1:3" x14ac:dyDescent="0.25">
      <c r="A30591" t="s">
        <v>35358</v>
      </c>
      <c r="B30591">
        <v>1</v>
      </c>
      <c r="C30591">
        <v>323799</v>
      </c>
    </row>
    <row r="30592" spans="1:3" x14ac:dyDescent="0.25">
      <c r="A30592" t="s">
        <v>35359</v>
      </c>
      <c r="B30592">
        <v>1</v>
      </c>
      <c r="C30592">
        <v>659711</v>
      </c>
    </row>
    <row r="30593" spans="1:3" x14ac:dyDescent="0.25">
      <c r="A30593" t="s">
        <v>35360</v>
      </c>
      <c r="B30593">
        <v>1</v>
      </c>
      <c r="C30593">
        <v>313752</v>
      </c>
    </row>
    <row r="30594" spans="1:3" x14ac:dyDescent="0.25">
      <c r="A30594" t="s">
        <v>35361</v>
      </c>
      <c r="B30594">
        <v>1</v>
      </c>
      <c r="C30594">
        <v>20242747</v>
      </c>
    </row>
    <row r="30595" spans="1:3" x14ac:dyDescent="0.25">
      <c r="A30595" t="s">
        <v>35362</v>
      </c>
      <c r="B30595">
        <v>1</v>
      </c>
      <c r="C30595">
        <v>755640</v>
      </c>
    </row>
    <row r="30596" spans="1:3" x14ac:dyDescent="0.25">
      <c r="A30596" t="s">
        <v>35363</v>
      </c>
      <c r="B30596">
        <v>1</v>
      </c>
      <c r="C30596">
        <v>26772</v>
      </c>
    </row>
    <row r="30597" spans="1:3" x14ac:dyDescent="0.25">
      <c r="A30597" t="s">
        <v>35364</v>
      </c>
      <c r="B30597">
        <v>1</v>
      </c>
      <c r="C30597">
        <v>488833</v>
      </c>
    </row>
    <row r="30598" spans="1:3" x14ac:dyDescent="0.25">
      <c r="A30598" t="s">
        <v>35365</v>
      </c>
      <c r="B30598">
        <v>1</v>
      </c>
      <c r="C30598">
        <v>917716</v>
      </c>
    </row>
    <row r="30599" spans="1:3" x14ac:dyDescent="0.25">
      <c r="A30599" t="s">
        <v>35366</v>
      </c>
      <c r="B30599">
        <v>1</v>
      </c>
      <c r="C30599">
        <v>97776</v>
      </c>
    </row>
    <row r="30600" spans="1:3" x14ac:dyDescent="0.25">
      <c r="A30600" t="s">
        <v>35367</v>
      </c>
      <c r="B30600">
        <v>1</v>
      </c>
      <c r="C30600">
        <v>5062928</v>
      </c>
    </row>
    <row r="30601" spans="1:3" x14ac:dyDescent="0.25">
      <c r="A30601" t="s">
        <v>35368</v>
      </c>
      <c r="B30601">
        <v>1</v>
      </c>
      <c r="C30601">
        <v>7900890</v>
      </c>
    </row>
    <row r="30602" spans="1:3" x14ac:dyDescent="0.25">
      <c r="A30602" t="s">
        <v>35369</v>
      </c>
      <c r="B30602">
        <v>1</v>
      </c>
      <c r="C30602">
        <v>111878</v>
      </c>
    </row>
    <row r="30603" spans="1:3" x14ac:dyDescent="0.25">
      <c r="A30603" t="s">
        <v>35370</v>
      </c>
      <c r="B30603">
        <v>1</v>
      </c>
      <c r="C30603">
        <v>244971</v>
      </c>
    </row>
    <row r="30604" spans="1:3" x14ac:dyDescent="0.25">
      <c r="A30604" t="s">
        <v>35371</v>
      </c>
      <c r="B30604">
        <v>1</v>
      </c>
      <c r="C30604">
        <v>391193</v>
      </c>
    </row>
    <row r="30605" spans="1:3" x14ac:dyDescent="0.25">
      <c r="A30605" t="s">
        <v>35372</v>
      </c>
      <c r="B30605">
        <v>1</v>
      </c>
      <c r="C30605">
        <v>6149514</v>
      </c>
    </row>
    <row r="30606" spans="1:3" x14ac:dyDescent="0.25">
      <c r="A30606" t="s">
        <v>35373</v>
      </c>
      <c r="B30606">
        <v>1</v>
      </c>
      <c r="C30606">
        <v>302079</v>
      </c>
    </row>
    <row r="30607" spans="1:3" x14ac:dyDescent="0.25">
      <c r="A30607" t="s">
        <v>35374</v>
      </c>
      <c r="B30607">
        <v>1</v>
      </c>
      <c r="C30607">
        <v>1926582</v>
      </c>
    </row>
    <row r="30608" spans="1:3" x14ac:dyDescent="0.25">
      <c r="A30608" t="s">
        <v>35375</v>
      </c>
      <c r="B30608">
        <v>1</v>
      </c>
      <c r="C30608">
        <v>328356</v>
      </c>
    </row>
    <row r="30609" spans="1:3" x14ac:dyDescent="0.25">
      <c r="A30609" t="s">
        <v>35376</v>
      </c>
      <c r="B30609">
        <v>1</v>
      </c>
      <c r="C30609">
        <v>3742089</v>
      </c>
    </row>
    <row r="30610" spans="1:3" x14ac:dyDescent="0.25">
      <c r="A30610" t="s">
        <v>35377</v>
      </c>
      <c r="B30610">
        <v>1</v>
      </c>
      <c r="C30610">
        <v>295074</v>
      </c>
    </row>
    <row r="30611" spans="1:3" x14ac:dyDescent="0.25">
      <c r="A30611" t="s">
        <v>35378</v>
      </c>
      <c r="B30611">
        <v>1</v>
      </c>
      <c r="C30611">
        <v>1963560</v>
      </c>
    </row>
    <row r="30612" spans="1:3" x14ac:dyDescent="0.25">
      <c r="A30612" t="s">
        <v>35379</v>
      </c>
      <c r="B30612">
        <v>1</v>
      </c>
      <c r="C30612">
        <v>242285</v>
      </c>
    </row>
    <row r="30613" spans="1:3" x14ac:dyDescent="0.25">
      <c r="A30613" t="s">
        <v>35380</v>
      </c>
      <c r="B30613">
        <v>1</v>
      </c>
      <c r="C30613">
        <v>252306</v>
      </c>
    </row>
    <row r="30614" spans="1:3" x14ac:dyDescent="0.25">
      <c r="A30614" t="s">
        <v>35381</v>
      </c>
      <c r="B30614">
        <v>1</v>
      </c>
      <c r="C30614">
        <v>76797</v>
      </c>
    </row>
    <row r="30615" spans="1:3" x14ac:dyDescent="0.25">
      <c r="A30615" t="s">
        <v>35382</v>
      </c>
      <c r="B30615">
        <v>1</v>
      </c>
      <c r="C30615">
        <v>6029634</v>
      </c>
    </row>
    <row r="30616" spans="1:3" x14ac:dyDescent="0.25">
      <c r="A30616" t="s">
        <v>35383</v>
      </c>
      <c r="B30616">
        <v>1</v>
      </c>
      <c r="C30616">
        <v>664648</v>
      </c>
    </row>
    <row r="30617" spans="1:3" x14ac:dyDescent="0.25">
      <c r="A30617" t="s">
        <v>35384</v>
      </c>
      <c r="B30617">
        <v>1</v>
      </c>
      <c r="C30617">
        <v>3259270</v>
      </c>
    </row>
    <row r="30618" spans="1:3" x14ac:dyDescent="0.25">
      <c r="A30618" t="s">
        <v>35385</v>
      </c>
      <c r="B30618">
        <v>1</v>
      </c>
      <c r="C30618">
        <v>155419</v>
      </c>
    </row>
    <row r="30619" spans="1:3" x14ac:dyDescent="0.25">
      <c r="A30619" t="s">
        <v>35386</v>
      </c>
      <c r="B30619">
        <v>1</v>
      </c>
      <c r="C30619">
        <v>589573</v>
      </c>
    </row>
    <row r="30620" spans="1:3" x14ac:dyDescent="0.25">
      <c r="A30620" t="s">
        <v>35387</v>
      </c>
      <c r="B30620">
        <v>1</v>
      </c>
      <c r="C30620">
        <v>1686057</v>
      </c>
    </row>
    <row r="30621" spans="1:3" x14ac:dyDescent="0.25">
      <c r="A30621" t="s">
        <v>35388</v>
      </c>
      <c r="B30621">
        <v>1</v>
      </c>
      <c r="C30621">
        <v>617324</v>
      </c>
    </row>
    <row r="30622" spans="1:3" x14ac:dyDescent="0.25">
      <c r="A30622" t="s">
        <v>35389</v>
      </c>
      <c r="B30622">
        <v>1</v>
      </c>
      <c r="C30622">
        <v>379076</v>
      </c>
    </row>
    <row r="30623" spans="1:3" x14ac:dyDescent="0.25">
      <c r="A30623" t="s">
        <v>35390</v>
      </c>
      <c r="B30623">
        <v>1</v>
      </c>
      <c r="C30623">
        <v>373377</v>
      </c>
    </row>
    <row r="30624" spans="1:3" x14ac:dyDescent="0.25">
      <c r="A30624" t="s">
        <v>35391</v>
      </c>
      <c r="B30624">
        <v>1</v>
      </c>
      <c r="C30624">
        <v>733678</v>
      </c>
    </row>
    <row r="30625" spans="1:3" x14ac:dyDescent="0.25">
      <c r="A30625" t="s">
        <v>35392</v>
      </c>
      <c r="B30625">
        <v>1</v>
      </c>
      <c r="C30625">
        <v>1988675</v>
      </c>
    </row>
    <row r="30626" spans="1:3" x14ac:dyDescent="0.25">
      <c r="A30626" t="s">
        <v>35393</v>
      </c>
      <c r="B30626">
        <v>1</v>
      </c>
      <c r="C30626">
        <v>255036</v>
      </c>
    </row>
    <row r="30627" spans="1:3" x14ac:dyDescent="0.25">
      <c r="A30627" t="s">
        <v>35394</v>
      </c>
      <c r="B30627">
        <v>1</v>
      </c>
      <c r="C30627">
        <v>233669</v>
      </c>
    </row>
    <row r="30628" spans="1:3" x14ac:dyDescent="0.25">
      <c r="A30628" t="s">
        <v>35395</v>
      </c>
      <c r="B30628">
        <v>1</v>
      </c>
      <c r="C30628">
        <v>856200</v>
      </c>
    </row>
    <row r="30629" spans="1:3" x14ac:dyDescent="0.25">
      <c r="A30629" t="s">
        <v>35396</v>
      </c>
      <c r="B30629">
        <v>1</v>
      </c>
      <c r="C30629">
        <v>193276</v>
      </c>
    </row>
    <row r="30630" spans="1:3" x14ac:dyDescent="0.25">
      <c r="A30630" t="s">
        <v>35397</v>
      </c>
      <c r="B30630">
        <v>1</v>
      </c>
      <c r="C30630">
        <v>1555791</v>
      </c>
    </row>
    <row r="30631" spans="1:3" x14ac:dyDescent="0.25">
      <c r="A30631" t="s">
        <v>35398</v>
      </c>
      <c r="B30631">
        <v>1</v>
      </c>
      <c r="C30631">
        <v>52252</v>
      </c>
    </row>
    <row r="30632" spans="1:3" x14ac:dyDescent="0.25">
      <c r="A30632" t="s">
        <v>35399</v>
      </c>
      <c r="B30632">
        <v>1</v>
      </c>
      <c r="C30632">
        <v>535462</v>
      </c>
    </row>
    <row r="30633" spans="1:3" x14ac:dyDescent="0.25">
      <c r="A30633" t="s">
        <v>35400</v>
      </c>
      <c r="B30633">
        <v>1</v>
      </c>
      <c r="C30633">
        <v>2036537</v>
      </c>
    </row>
    <row r="30634" spans="1:3" x14ac:dyDescent="0.25">
      <c r="A30634" t="s">
        <v>35401</v>
      </c>
      <c r="B30634">
        <v>1</v>
      </c>
      <c r="C30634">
        <v>106901</v>
      </c>
    </row>
    <row r="30635" spans="1:3" x14ac:dyDescent="0.25">
      <c r="A30635" t="s">
        <v>35402</v>
      </c>
      <c r="B30635">
        <v>1</v>
      </c>
      <c r="C30635">
        <v>133371</v>
      </c>
    </row>
    <row r="30636" spans="1:3" x14ac:dyDescent="0.25">
      <c r="A30636" t="s">
        <v>35403</v>
      </c>
      <c r="B30636">
        <v>1</v>
      </c>
      <c r="C30636">
        <v>849860</v>
      </c>
    </row>
    <row r="30637" spans="1:3" x14ac:dyDescent="0.25">
      <c r="A30637" t="s">
        <v>35404</v>
      </c>
      <c r="B30637">
        <v>1</v>
      </c>
      <c r="C30637">
        <v>3875709</v>
      </c>
    </row>
    <row r="30638" spans="1:3" x14ac:dyDescent="0.25">
      <c r="A30638" t="s">
        <v>35405</v>
      </c>
      <c r="B30638">
        <v>1</v>
      </c>
      <c r="C30638">
        <v>3001457</v>
      </c>
    </row>
    <row r="30639" spans="1:3" x14ac:dyDescent="0.25">
      <c r="A30639" t="s">
        <v>35406</v>
      </c>
      <c r="B30639">
        <v>1</v>
      </c>
      <c r="C30639">
        <v>301441</v>
      </c>
    </row>
    <row r="30640" spans="1:3" x14ac:dyDescent="0.25">
      <c r="A30640" t="s">
        <v>35407</v>
      </c>
      <c r="B30640">
        <v>1</v>
      </c>
      <c r="C30640">
        <v>75470</v>
      </c>
    </row>
    <row r="30641" spans="1:3" x14ac:dyDescent="0.25">
      <c r="A30641" t="s">
        <v>35408</v>
      </c>
      <c r="B30641">
        <v>1</v>
      </c>
      <c r="C30641">
        <v>62115</v>
      </c>
    </row>
    <row r="30642" spans="1:3" x14ac:dyDescent="0.25">
      <c r="A30642" t="s">
        <v>35409</v>
      </c>
      <c r="B30642">
        <v>1</v>
      </c>
      <c r="C30642">
        <v>188163</v>
      </c>
    </row>
    <row r="30643" spans="1:3" x14ac:dyDescent="0.25">
      <c r="A30643" t="s">
        <v>35410</v>
      </c>
      <c r="B30643">
        <v>1</v>
      </c>
      <c r="C30643">
        <v>531328</v>
      </c>
    </row>
    <row r="30644" spans="1:3" x14ac:dyDescent="0.25">
      <c r="A30644" t="s">
        <v>35411</v>
      </c>
      <c r="B30644">
        <v>1</v>
      </c>
      <c r="C30644">
        <v>364730</v>
      </c>
    </row>
    <row r="30645" spans="1:3" x14ac:dyDescent="0.25">
      <c r="A30645" t="s">
        <v>35412</v>
      </c>
      <c r="B30645">
        <v>1</v>
      </c>
      <c r="C30645">
        <v>624033</v>
      </c>
    </row>
    <row r="30646" spans="1:3" x14ac:dyDescent="0.25">
      <c r="A30646" t="s">
        <v>35413</v>
      </c>
      <c r="B30646">
        <v>1</v>
      </c>
      <c r="C30646">
        <v>2166060</v>
      </c>
    </row>
    <row r="30647" spans="1:3" x14ac:dyDescent="0.25">
      <c r="A30647" t="s">
        <v>35414</v>
      </c>
      <c r="B30647">
        <v>1</v>
      </c>
      <c r="C30647">
        <v>1414287</v>
      </c>
    </row>
    <row r="30648" spans="1:3" x14ac:dyDescent="0.25">
      <c r="A30648" t="s">
        <v>35415</v>
      </c>
      <c r="B30648">
        <v>1</v>
      </c>
      <c r="C30648">
        <v>10194152</v>
      </c>
    </row>
    <row r="30649" spans="1:3" x14ac:dyDescent="0.25">
      <c r="A30649" t="s">
        <v>35416</v>
      </c>
      <c r="B30649">
        <v>1</v>
      </c>
      <c r="C30649">
        <v>339655</v>
      </c>
    </row>
    <row r="30650" spans="1:3" x14ac:dyDescent="0.25">
      <c r="A30650" t="s">
        <v>35417</v>
      </c>
      <c r="B30650">
        <v>1</v>
      </c>
      <c r="C30650">
        <v>1007884</v>
      </c>
    </row>
    <row r="30651" spans="1:3" x14ac:dyDescent="0.25">
      <c r="A30651" t="s">
        <v>35418</v>
      </c>
      <c r="B30651">
        <v>1</v>
      </c>
      <c r="C30651">
        <v>655179</v>
      </c>
    </row>
    <row r="30652" spans="1:3" x14ac:dyDescent="0.25">
      <c r="A30652" t="s">
        <v>35419</v>
      </c>
      <c r="B30652">
        <v>1</v>
      </c>
      <c r="C30652">
        <v>742946</v>
      </c>
    </row>
    <row r="30653" spans="1:3" x14ac:dyDescent="0.25">
      <c r="A30653" t="s">
        <v>35420</v>
      </c>
      <c r="B30653">
        <v>1</v>
      </c>
      <c r="C30653">
        <v>119084</v>
      </c>
    </row>
    <row r="30654" spans="1:3" x14ac:dyDescent="0.25">
      <c r="A30654" t="s">
        <v>35421</v>
      </c>
      <c r="B30654">
        <v>1</v>
      </c>
      <c r="C30654">
        <v>969660</v>
      </c>
    </row>
    <row r="30655" spans="1:3" x14ac:dyDescent="0.25">
      <c r="A30655" t="s">
        <v>35422</v>
      </c>
      <c r="B30655">
        <v>1</v>
      </c>
      <c r="C30655">
        <v>130299</v>
      </c>
    </row>
    <row r="30656" spans="1:3" x14ac:dyDescent="0.25">
      <c r="A30656" t="s">
        <v>35423</v>
      </c>
      <c r="B30656">
        <v>1</v>
      </c>
      <c r="C30656">
        <v>875664</v>
      </c>
    </row>
    <row r="30657" spans="1:3" x14ac:dyDescent="0.25">
      <c r="A30657" t="s">
        <v>35424</v>
      </c>
      <c r="B30657">
        <v>1</v>
      </c>
      <c r="C30657">
        <v>1868350</v>
      </c>
    </row>
    <row r="30658" spans="1:3" x14ac:dyDescent="0.25">
      <c r="A30658" t="s">
        <v>35425</v>
      </c>
      <c r="B30658">
        <v>1</v>
      </c>
      <c r="C30658">
        <v>274514</v>
      </c>
    </row>
    <row r="30659" spans="1:3" x14ac:dyDescent="0.25">
      <c r="A30659" t="s">
        <v>35426</v>
      </c>
      <c r="B30659">
        <v>1</v>
      </c>
      <c r="C30659">
        <v>100905</v>
      </c>
    </row>
    <row r="30660" spans="1:3" x14ac:dyDescent="0.25">
      <c r="A30660" t="s">
        <v>35427</v>
      </c>
      <c r="B30660">
        <v>1</v>
      </c>
      <c r="C30660">
        <v>423857</v>
      </c>
    </row>
    <row r="30661" spans="1:3" x14ac:dyDescent="0.25">
      <c r="A30661" t="s">
        <v>35428</v>
      </c>
      <c r="B30661">
        <v>1</v>
      </c>
      <c r="C30661">
        <v>3214610</v>
      </c>
    </row>
    <row r="30662" spans="1:3" x14ac:dyDescent="0.25">
      <c r="A30662" t="s">
        <v>35429</v>
      </c>
      <c r="B30662">
        <v>1</v>
      </c>
      <c r="C30662">
        <v>1687598</v>
      </c>
    </row>
    <row r="30663" spans="1:3" x14ac:dyDescent="0.25">
      <c r="A30663" t="s">
        <v>35430</v>
      </c>
      <c r="B30663">
        <v>1</v>
      </c>
      <c r="C30663">
        <v>1753657</v>
      </c>
    </row>
    <row r="30664" spans="1:3" x14ac:dyDescent="0.25">
      <c r="A30664" t="s">
        <v>35431</v>
      </c>
      <c r="B30664">
        <v>1</v>
      </c>
      <c r="C30664">
        <v>96768</v>
      </c>
    </row>
    <row r="30665" spans="1:3" x14ac:dyDescent="0.25">
      <c r="A30665" t="s">
        <v>35432</v>
      </c>
      <c r="B30665">
        <v>1</v>
      </c>
      <c r="C30665">
        <v>336149</v>
      </c>
    </row>
    <row r="30666" spans="1:3" x14ac:dyDescent="0.25">
      <c r="A30666" t="s">
        <v>35433</v>
      </c>
      <c r="B30666">
        <v>1</v>
      </c>
      <c r="C30666">
        <v>1796670</v>
      </c>
    </row>
    <row r="30667" spans="1:3" x14ac:dyDescent="0.25">
      <c r="A30667" t="s">
        <v>35434</v>
      </c>
      <c r="B30667">
        <v>1</v>
      </c>
      <c r="C30667">
        <v>1500853</v>
      </c>
    </row>
    <row r="30668" spans="1:3" x14ac:dyDescent="0.25">
      <c r="A30668" t="s">
        <v>35435</v>
      </c>
      <c r="B30668">
        <v>1</v>
      </c>
      <c r="C30668">
        <v>1121310</v>
      </c>
    </row>
    <row r="30669" spans="1:3" x14ac:dyDescent="0.25">
      <c r="A30669" t="s">
        <v>35436</v>
      </c>
      <c r="B30669">
        <v>1</v>
      </c>
      <c r="C30669">
        <v>492800</v>
      </c>
    </row>
    <row r="30670" spans="1:3" x14ac:dyDescent="0.25">
      <c r="A30670" t="s">
        <v>35437</v>
      </c>
      <c r="B30670">
        <v>1</v>
      </c>
      <c r="C30670">
        <v>886228</v>
      </c>
    </row>
    <row r="30671" spans="1:3" x14ac:dyDescent="0.25">
      <c r="A30671" t="s">
        <v>35438</v>
      </c>
      <c r="B30671">
        <v>1</v>
      </c>
      <c r="C30671">
        <v>155414</v>
      </c>
    </row>
    <row r="30672" spans="1:3" x14ac:dyDescent="0.25">
      <c r="A30672" t="s">
        <v>35439</v>
      </c>
      <c r="B30672">
        <v>1</v>
      </c>
      <c r="C30672">
        <v>514226</v>
      </c>
    </row>
    <row r="30673" spans="1:3" x14ac:dyDescent="0.25">
      <c r="A30673" t="s">
        <v>35440</v>
      </c>
      <c r="B30673">
        <v>1</v>
      </c>
      <c r="C30673">
        <v>393191</v>
      </c>
    </row>
    <row r="30674" spans="1:3" x14ac:dyDescent="0.25">
      <c r="A30674" t="s">
        <v>35441</v>
      </c>
      <c r="B30674">
        <v>1</v>
      </c>
      <c r="C30674">
        <v>340805</v>
      </c>
    </row>
    <row r="30675" spans="1:3" x14ac:dyDescent="0.25">
      <c r="A30675" t="s">
        <v>35442</v>
      </c>
      <c r="B30675">
        <v>1</v>
      </c>
      <c r="C30675">
        <v>199887000</v>
      </c>
    </row>
    <row r="30676" spans="1:3" x14ac:dyDescent="0.25">
      <c r="A30676" t="s">
        <v>35443</v>
      </c>
      <c r="B30676">
        <v>1</v>
      </c>
      <c r="C30676">
        <v>91766</v>
      </c>
    </row>
    <row r="30677" spans="1:3" x14ac:dyDescent="0.25">
      <c r="A30677" t="s">
        <v>35444</v>
      </c>
      <c r="B30677">
        <v>1</v>
      </c>
      <c r="C30677">
        <v>168099</v>
      </c>
    </row>
    <row r="30678" spans="1:3" x14ac:dyDescent="0.25">
      <c r="A30678" t="s">
        <v>35445</v>
      </c>
      <c r="B30678">
        <v>1</v>
      </c>
      <c r="C30678">
        <v>511349</v>
      </c>
    </row>
    <row r="30679" spans="1:3" x14ac:dyDescent="0.25">
      <c r="A30679" t="s">
        <v>35446</v>
      </c>
      <c r="B30679">
        <v>1</v>
      </c>
      <c r="C30679">
        <v>16387356</v>
      </c>
    </row>
    <row r="30680" spans="1:3" x14ac:dyDescent="0.25">
      <c r="A30680" t="s">
        <v>35447</v>
      </c>
      <c r="B30680">
        <v>1</v>
      </c>
      <c r="C30680">
        <v>103638</v>
      </c>
    </row>
    <row r="30681" spans="1:3" x14ac:dyDescent="0.25">
      <c r="A30681" t="s">
        <v>35448</v>
      </c>
      <c r="B30681">
        <v>1</v>
      </c>
      <c r="C30681">
        <v>1385174</v>
      </c>
    </row>
    <row r="30682" spans="1:3" x14ac:dyDescent="0.25">
      <c r="A30682" t="s">
        <v>35449</v>
      </c>
      <c r="B30682">
        <v>1</v>
      </c>
      <c r="C30682">
        <v>2292037</v>
      </c>
    </row>
    <row r="30683" spans="1:3" x14ac:dyDescent="0.25">
      <c r="A30683" t="s">
        <v>35450</v>
      </c>
      <c r="B30683">
        <v>1</v>
      </c>
      <c r="C30683">
        <v>4038</v>
      </c>
    </row>
    <row r="30684" spans="1:3" x14ac:dyDescent="0.25">
      <c r="A30684" t="s">
        <v>35451</v>
      </c>
      <c r="B30684">
        <v>1</v>
      </c>
      <c r="C30684">
        <v>122243</v>
      </c>
    </row>
    <row r="30685" spans="1:3" x14ac:dyDescent="0.25">
      <c r="A30685" t="s">
        <v>35452</v>
      </c>
      <c r="B30685">
        <v>1</v>
      </c>
      <c r="C30685">
        <v>76619</v>
      </c>
    </row>
    <row r="30686" spans="1:3" x14ac:dyDescent="0.25">
      <c r="A30686" t="s">
        <v>35453</v>
      </c>
      <c r="B30686">
        <v>1</v>
      </c>
      <c r="C30686">
        <v>269049</v>
      </c>
    </row>
    <row r="30687" spans="1:3" x14ac:dyDescent="0.25">
      <c r="A30687" t="s">
        <v>35454</v>
      </c>
      <c r="B30687">
        <v>1</v>
      </c>
      <c r="C30687">
        <v>509136</v>
      </c>
    </row>
    <row r="30688" spans="1:3" x14ac:dyDescent="0.25">
      <c r="A30688" t="s">
        <v>35455</v>
      </c>
      <c r="B30688">
        <v>1</v>
      </c>
      <c r="C30688">
        <v>389034</v>
      </c>
    </row>
    <row r="30689" spans="1:3" x14ac:dyDescent="0.25">
      <c r="A30689" t="s">
        <v>35456</v>
      </c>
      <c r="B30689">
        <v>1</v>
      </c>
      <c r="C30689">
        <v>112569</v>
      </c>
    </row>
    <row r="30690" spans="1:3" x14ac:dyDescent="0.25">
      <c r="A30690" t="s">
        <v>35457</v>
      </c>
      <c r="B30690">
        <v>1</v>
      </c>
      <c r="C30690">
        <v>3562339</v>
      </c>
    </row>
    <row r="30691" spans="1:3" x14ac:dyDescent="0.25">
      <c r="A30691" t="s">
        <v>35458</v>
      </c>
      <c r="B30691">
        <v>1</v>
      </c>
      <c r="C30691">
        <v>335904</v>
      </c>
    </row>
    <row r="30692" spans="1:3" x14ac:dyDescent="0.25">
      <c r="A30692" t="s">
        <v>35459</v>
      </c>
      <c r="B30692">
        <v>1</v>
      </c>
      <c r="C30692">
        <v>501117</v>
      </c>
    </row>
    <row r="30693" spans="1:3" x14ac:dyDescent="0.25">
      <c r="A30693" t="s">
        <v>35460</v>
      </c>
      <c r="B30693">
        <v>1</v>
      </c>
      <c r="C30693">
        <v>1181536</v>
      </c>
    </row>
    <row r="30694" spans="1:3" x14ac:dyDescent="0.25">
      <c r="A30694" t="s">
        <v>35461</v>
      </c>
      <c r="B30694">
        <v>1</v>
      </c>
      <c r="C30694">
        <v>400013</v>
      </c>
    </row>
    <row r="30695" spans="1:3" x14ac:dyDescent="0.25">
      <c r="A30695" t="s">
        <v>35462</v>
      </c>
      <c r="B30695">
        <v>1</v>
      </c>
      <c r="C30695">
        <v>548986</v>
      </c>
    </row>
    <row r="30696" spans="1:3" x14ac:dyDescent="0.25">
      <c r="A30696" t="s">
        <v>35463</v>
      </c>
      <c r="B30696">
        <v>1</v>
      </c>
      <c r="C30696">
        <v>495357</v>
      </c>
    </row>
    <row r="30697" spans="1:3" x14ac:dyDescent="0.25">
      <c r="A30697" t="s">
        <v>35464</v>
      </c>
      <c r="B30697">
        <v>1</v>
      </c>
      <c r="C30697">
        <v>650519</v>
      </c>
    </row>
    <row r="30698" spans="1:3" x14ac:dyDescent="0.25">
      <c r="A30698" t="s">
        <v>35465</v>
      </c>
      <c r="B30698">
        <v>1</v>
      </c>
      <c r="C30698">
        <v>139482</v>
      </c>
    </row>
    <row r="30699" spans="1:3" x14ac:dyDescent="0.25">
      <c r="A30699" t="s">
        <v>35466</v>
      </c>
      <c r="B30699">
        <v>1</v>
      </c>
      <c r="C30699">
        <v>288252</v>
      </c>
    </row>
    <row r="30700" spans="1:3" x14ac:dyDescent="0.25">
      <c r="A30700" t="s">
        <v>35467</v>
      </c>
      <c r="B30700">
        <v>1</v>
      </c>
      <c r="C30700">
        <v>261954</v>
      </c>
    </row>
    <row r="30701" spans="1:3" x14ac:dyDescent="0.25">
      <c r="A30701" t="s">
        <v>35468</v>
      </c>
      <c r="B30701">
        <v>1</v>
      </c>
      <c r="C30701">
        <v>126652</v>
      </c>
    </row>
    <row r="30702" spans="1:3" x14ac:dyDescent="0.25">
      <c r="A30702" t="s">
        <v>35469</v>
      </c>
      <c r="B30702">
        <v>1</v>
      </c>
      <c r="C30702">
        <v>233976</v>
      </c>
    </row>
    <row r="30703" spans="1:3" x14ac:dyDescent="0.25">
      <c r="A30703" t="s">
        <v>35470</v>
      </c>
      <c r="B30703">
        <v>1</v>
      </c>
      <c r="C30703">
        <v>76173</v>
      </c>
    </row>
    <row r="30704" spans="1:3" x14ac:dyDescent="0.25">
      <c r="A30704" t="s">
        <v>35471</v>
      </c>
      <c r="B30704">
        <v>1</v>
      </c>
      <c r="C30704">
        <v>290575</v>
      </c>
    </row>
    <row r="30705" spans="1:3" x14ac:dyDescent="0.25">
      <c r="A30705" t="s">
        <v>35472</v>
      </c>
      <c r="B30705">
        <v>1</v>
      </c>
      <c r="C30705">
        <v>1622747</v>
      </c>
    </row>
    <row r="30706" spans="1:3" x14ac:dyDescent="0.25">
      <c r="A30706" t="s">
        <v>35473</v>
      </c>
      <c r="B30706">
        <v>1</v>
      </c>
      <c r="C30706">
        <v>3788104</v>
      </c>
    </row>
    <row r="30707" spans="1:3" x14ac:dyDescent="0.25">
      <c r="A30707" t="s">
        <v>35474</v>
      </c>
      <c r="B30707">
        <v>1</v>
      </c>
      <c r="C30707">
        <v>493662</v>
      </c>
    </row>
    <row r="30708" spans="1:3" x14ac:dyDescent="0.25">
      <c r="A30708" t="s">
        <v>35475</v>
      </c>
      <c r="B30708">
        <v>1</v>
      </c>
      <c r="C30708">
        <v>435781</v>
      </c>
    </row>
    <row r="30709" spans="1:3" x14ac:dyDescent="0.25">
      <c r="A30709" t="s">
        <v>35476</v>
      </c>
      <c r="B30709">
        <v>1</v>
      </c>
      <c r="C30709">
        <v>106550</v>
      </c>
    </row>
    <row r="30710" spans="1:3" x14ac:dyDescent="0.25">
      <c r="A30710" t="s">
        <v>35477</v>
      </c>
      <c r="B30710">
        <v>1</v>
      </c>
      <c r="C30710">
        <v>117986</v>
      </c>
    </row>
    <row r="30711" spans="1:3" x14ac:dyDescent="0.25">
      <c r="A30711" t="s">
        <v>35478</v>
      </c>
      <c r="B30711">
        <v>1</v>
      </c>
      <c r="C30711">
        <v>9459</v>
      </c>
    </row>
    <row r="30712" spans="1:3" x14ac:dyDescent="0.25">
      <c r="A30712" t="s">
        <v>35479</v>
      </c>
      <c r="B30712">
        <v>1</v>
      </c>
      <c r="C30712">
        <v>527724</v>
      </c>
    </row>
    <row r="30713" spans="1:3" x14ac:dyDescent="0.25">
      <c r="A30713" t="s">
        <v>35480</v>
      </c>
      <c r="B30713">
        <v>1</v>
      </c>
      <c r="C30713">
        <v>1532648</v>
      </c>
    </row>
    <row r="30714" spans="1:3" x14ac:dyDescent="0.25">
      <c r="A30714" t="s">
        <v>35481</v>
      </c>
      <c r="B30714">
        <v>1</v>
      </c>
      <c r="C30714">
        <v>326097</v>
      </c>
    </row>
    <row r="30715" spans="1:3" x14ac:dyDescent="0.25">
      <c r="A30715" t="s">
        <v>35482</v>
      </c>
      <c r="B30715">
        <v>1</v>
      </c>
      <c r="C30715">
        <v>457752</v>
      </c>
    </row>
    <row r="30716" spans="1:3" x14ac:dyDescent="0.25">
      <c r="A30716" t="s">
        <v>35483</v>
      </c>
      <c r="B30716">
        <v>1</v>
      </c>
      <c r="C30716">
        <v>160782</v>
      </c>
    </row>
    <row r="30717" spans="1:3" x14ac:dyDescent="0.25">
      <c r="A30717" t="s">
        <v>35484</v>
      </c>
      <c r="B30717">
        <v>1</v>
      </c>
      <c r="C30717">
        <v>104074</v>
      </c>
    </row>
    <row r="30718" spans="1:3" x14ac:dyDescent="0.25">
      <c r="A30718" t="s">
        <v>35485</v>
      </c>
      <c r="B30718">
        <v>1</v>
      </c>
      <c r="C30718">
        <v>303303</v>
      </c>
    </row>
    <row r="30719" spans="1:3" x14ac:dyDescent="0.25">
      <c r="A30719" t="s">
        <v>35486</v>
      </c>
      <c r="B30719">
        <v>1</v>
      </c>
      <c r="C30719">
        <v>1067530</v>
      </c>
    </row>
    <row r="30720" spans="1:3" x14ac:dyDescent="0.25">
      <c r="A30720" t="s">
        <v>35487</v>
      </c>
      <c r="B30720">
        <v>1</v>
      </c>
      <c r="C30720">
        <v>6695114</v>
      </c>
    </row>
    <row r="30721" spans="1:3" x14ac:dyDescent="0.25">
      <c r="A30721" t="s">
        <v>35488</v>
      </c>
      <c r="B30721">
        <v>1</v>
      </c>
      <c r="C30721">
        <v>602717</v>
      </c>
    </row>
    <row r="30722" spans="1:3" x14ac:dyDescent="0.25">
      <c r="A30722" t="s">
        <v>35489</v>
      </c>
      <c r="B30722">
        <v>1</v>
      </c>
      <c r="C30722">
        <v>138643</v>
      </c>
    </row>
    <row r="30723" spans="1:3" x14ac:dyDescent="0.25">
      <c r="A30723" t="s">
        <v>35490</v>
      </c>
      <c r="B30723">
        <v>1</v>
      </c>
      <c r="C30723">
        <v>142869</v>
      </c>
    </row>
    <row r="30724" spans="1:3" x14ac:dyDescent="0.25">
      <c r="A30724" t="s">
        <v>35491</v>
      </c>
      <c r="B30724">
        <v>1</v>
      </c>
      <c r="C30724">
        <v>234213</v>
      </c>
    </row>
    <row r="30725" spans="1:3" x14ac:dyDescent="0.25">
      <c r="A30725" t="s">
        <v>35492</v>
      </c>
      <c r="B30725">
        <v>1</v>
      </c>
      <c r="C30725">
        <v>2966460</v>
      </c>
    </row>
    <row r="30726" spans="1:3" x14ac:dyDescent="0.25">
      <c r="A30726" t="s">
        <v>35493</v>
      </c>
      <c r="B30726">
        <v>1</v>
      </c>
      <c r="C30726">
        <v>341928</v>
      </c>
    </row>
    <row r="30727" spans="1:3" x14ac:dyDescent="0.25">
      <c r="A30727" t="s">
        <v>35494</v>
      </c>
      <c r="B30727">
        <v>1</v>
      </c>
      <c r="C30727">
        <v>3593256</v>
      </c>
    </row>
    <row r="30728" spans="1:3" x14ac:dyDescent="0.25">
      <c r="A30728" t="s">
        <v>35495</v>
      </c>
      <c r="B30728">
        <v>1</v>
      </c>
      <c r="C30728">
        <v>1327747</v>
      </c>
    </row>
    <row r="30729" spans="1:3" x14ac:dyDescent="0.25">
      <c r="A30729" t="s">
        <v>35496</v>
      </c>
      <c r="B30729">
        <v>1</v>
      </c>
      <c r="C30729">
        <v>1086964</v>
      </c>
    </row>
    <row r="30730" spans="1:3" x14ac:dyDescent="0.25">
      <c r="A30730" t="s">
        <v>35497</v>
      </c>
      <c r="B30730">
        <v>1</v>
      </c>
      <c r="C30730">
        <v>855897</v>
      </c>
    </row>
    <row r="30731" spans="1:3" x14ac:dyDescent="0.25">
      <c r="A30731" t="s">
        <v>35498</v>
      </c>
      <c r="B30731">
        <v>1</v>
      </c>
      <c r="C30731">
        <v>263559</v>
      </c>
    </row>
    <row r="30732" spans="1:3" x14ac:dyDescent="0.25">
      <c r="A30732" t="s">
        <v>35499</v>
      </c>
      <c r="B30732">
        <v>1</v>
      </c>
      <c r="C30732">
        <v>519727</v>
      </c>
    </row>
    <row r="30733" spans="1:3" x14ac:dyDescent="0.25">
      <c r="A30733" t="s">
        <v>35500</v>
      </c>
      <c r="B30733">
        <v>1</v>
      </c>
      <c r="C30733">
        <v>1631388</v>
      </c>
    </row>
    <row r="30734" spans="1:3" x14ac:dyDescent="0.25">
      <c r="A30734" t="s">
        <v>35501</v>
      </c>
      <c r="B30734">
        <v>1</v>
      </c>
      <c r="C30734">
        <v>62272</v>
      </c>
    </row>
    <row r="30735" spans="1:3" x14ac:dyDescent="0.25">
      <c r="A30735" t="s">
        <v>35502</v>
      </c>
      <c r="B30735">
        <v>1</v>
      </c>
      <c r="C30735">
        <v>256888</v>
      </c>
    </row>
    <row r="30736" spans="1:3" x14ac:dyDescent="0.25">
      <c r="A30736" t="s">
        <v>35503</v>
      </c>
      <c r="B30736">
        <v>1</v>
      </c>
      <c r="C30736">
        <v>244346</v>
      </c>
    </row>
    <row r="30737" spans="1:3" x14ac:dyDescent="0.25">
      <c r="A30737" t="s">
        <v>35504</v>
      </c>
      <c r="B30737">
        <v>1</v>
      </c>
      <c r="C30737">
        <v>886865</v>
      </c>
    </row>
    <row r="30738" spans="1:3" x14ac:dyDescent="0.25">
      <c r="A30738" t="s">
        <v>35505</v>
      </c>
      <c r="B30738">
        <v>1</v>
      </c>
      <c r="C30738">
        <v>45094</v>
      </c>
    </row>
    <row r="30739" spans="1:3" x14ac:dyDescent="0.25">
      <c r="A30739" t="s">
        <v>35506</v>
      </c>
      <c r="B30739">
        <v>1</v>
      </c>
      <c r="C30739">
        <v>582358</v>
      </c>
    </row>
    <row r="30740" spans="1:3" x14ac:dyDescent="0.25">
      <c r="A30740" t="s">
        <v>35507</v>
      </c>
      <c r="B30740">
        <v>1</v>
      </c>
      <c r="C30740">
        <v>142187</v>
      </c>
    </row>
    <row r="30741" spans="1:3" x14ac:dyDescent="0.25">
      <c r="A30741" t="s">
        <v>35508</v>
      </c>
      <c r="B30741">
        <v>1</v>
      </c>
      <c r="C30741">
        <v>727677</v>
      </c>
    </row>
    <row r="30742" spans="1:3" x14ac:dyDescent="0.25">
      <c r="A30742" t="s">
        <v>35509</v>
      </c>
      <c r="B30742">
        <v>1</v>
      </c>
      <c r="C30742">
        <v>115319</v>
      </c>
    </row>
    <row r="30743" spans="1:3" x14ac:dyDescent="0.25">
      <c r="A30743" t="s">
        <v>35510</v>
      </c>
      <c r="B30743">
        <v>1</v>
      </c>
      <c r="C30743">
        <v>8557681</v>
      </c>
    </row>
    <row r="30744" spans="1:3" x14ac:dyDescent="0.25">
      <c r="A30744" t="s">
        <v>35511</v>
      </c>
      <c r="B30744">
        <v>1</v>
      </c>
      <c r="C30744">
        <v>591080</v>
      </c>
    </row>
    <row r="30745" spans="1:3" x14ac:dyDescent="0.25">
      <c r="A30745" t="s">
        <v>35512</v>
      </c>
      <c r="B30745">
        <v>1</v>
      </c>
      <c r="C30745">
        <v>99016</v>
      </c>
    </row>
    <row r="30746" spans="1:3" x14ac:dyDescent="0.25">
      <c r="A30746" t="s">
        <v>35513</v>
      </c>
      <c r="B30746">
        <v>1</v>
      </c>
      <c r="C30746">
        <v>140246</v>
      </c>
    </row>
    <row r="30747" spans="1:3" x14ac:dyDescent="0.25">
      <c r="A30747" t="s">
        <v>35514</v>
      </c>
      <c r="B30747">
        <v>1</v>
      </c>
      <c r="C30747">
        <v>955175</v>
      </c>
    </row>
    <row r="30748" spans="1:3" x14ac:dyDescent="0.25">
      <c r="A30748" t="s">
        <v>35515</v>
      </c>
      <c r="B30748">
        <v>1</v>
      </c>
      <c r="C30748">
        <v>2431091</v>
      </c>
    </row>
    <row r="30749" spans="1:3" x14ac:dyDescent="0.25">
      <c r="A30749" t="s">
        <v>35516</v>
      </c>
      <c r="B30749">
        <v>1</v>
      </c>
      <c r="C30749">
        <v>552661</v>
      </c>
    </row>
    <row r="30750" spans="1:3" x14ac:dyDescent="0.25">
      <c r="A30750" t="s">
        <v>35517</v>
      </c>
      <c r="B30750">
        <v>1</v>
      </c>
      <c r="C30750">
        <v>439362</v>
      </c>
    </row>
    <row r="30751" spans="1:3" x14ac:dyDescent="0.25">
      <c r="A30751" t="s">
        <v>35518</v>
      </c>
      <c r="B30751">
        <v>1</v>
      </c>
      <c r="C30751">
        <v>2139528</v>
      </c>
    </row>
    <row r="30752" spans="1:3" x14ac:dyDescent="0.25">
      <c r="A30752" t="s">
        <v>35519</v>
      </c>
      <c r="B30752">
        <v>1</v>
      </c>
      <c r="C30752">
        <v>27957</v>
      </c>
    </row>
    <row r="30753" spans="1:3" x14ac:dyDescent="0.25">
      <c r="A30753" t="s">
        <v>35520</v>
      </c>
      <c r="B30753">
        <v>1</v>
      </c>
      <c r="C30753">
        <v>19595</v>
      </c>
    </row>
    <row r="30754" spans="1:3" x14ac:dyDescent="0.25">
      <c r="A30754" t="s">
        <v>35522</v>
      </c>
      <c r="B30754">
        <v>1</v>
      </c>
      <c r="C30754">
        <v>160371</v>
      </c>
    </row>
    <row r="30755" spans="1:3" x14ac:dyDescent="0.25">
      <c r="A30755" t="s">
        <v>35523</v>
      </c>
      <c r="B30755">
        <v>1</v>
      </c>
      <c r="C30755">
        <v>157770</v>
      </c>
    </row>
    <row r="30756" spans="1:3" x14ac:dyDescent="0.25">
      <c r="A30756" t="s">
        <v>35524</v>
      </c>
      <c r="B30756">
        <v>1</v>
      </c>
      <c r="C30756">
        <v>1111631</v>
      </c>
    </row>
    <row r="30757" spans="1:3" x14ac:dyDescent="0.25">
      <c r="A30757" t="s">
        <v>35525</v>
      </c>
      <c r="B30757">
        <v>1</v>
      </c>
      <c r="C30757">
        <v>6079532</v>
      </c>
    </row>
    <row r="30758" spans="1:3" x14ac:dyDescent="0.25">
      <c r="A30758" t="s">
        <v>35526</v>
      </c>
      <c r="B30758">
        <v>1</v>
      </c>
      <c r="C30758">
        <v>56863</v>
      </c>
    </row>
    <row r="30759" spans="1:3" x14ac:dyDescent="0.25">
      <c r="A30759" t="s">
        <v>35527</v>
      </c>
      <c r="B30759">
        <v>1</v>
      </c>
      <c r="C30759">
        <v>464939</v>
      </c>
    </row>
    <row r="30760" spans="1:3" x14ac:dyDescent="0.25">
      <c r="A30760" t="s">
        <v>35528</v>
      </c>
      <c r="B30760">
        <v>1</v>
      </c>
      <c r="C30760">
        <v>77639</v>
      </c>
    </row>
    <row r="30761" spans="1:3" x14ac:dyDescent="0.25">
      <c r="A30761" t="s">
        <v>35529</v>
      </c>
      <c r="B30761">
        <v>1</v>
      </c>
      <c r="C30761">
        <v>139507</v>
      </c>
    </row>
    <row r="30762" spans="1:3" x14ac:dyDescent="0.25">
      <c r="A30762" t="s">
        <v>35530</v>
      </c>
      <c r="B30762">
        <v>1</v>
      </c>
      <c r="C30762">
        <v>5039121</v>
      </c>
    </row>
    <row r="30763" spans="1:3" x14ac:dyDescent="0.25">
      <c r="A30763" t="s">
        <v>35531</v>
      </c>
      <c r="B30763">
        <v>1</v>
      </c>
      <c r="C30763">
        <v>92401</v>
      </c>
    </row>
    <row r="30764" spans="1:3" x14ac:dyDescent="0.25">
      <c r="A30764" t="s">
        <v>35532</v>
      </c>
      <c r="B30764">
        <v>1</v>
      </c>
      <c r="C30764">
        <v>452507</v>
      </c>
    </row>
    <row r="30765" spans="1:3" x14ac:dyDescent="0.25">
      <c r="A30765" t="s">
        <v>35533</v>
      </c>
      <c r="B30765">
        <v>1</v>
      </c>
      <c r="C30765">
        <v>966641</v>
      </c>
    </row>
    <row r="30766" spans="1:3" x14ac:dyDescent="0.25">
      <c r="A30766" t="s">
        <v>35534</v>
      </c>
      <c r="B30766">
        <v>1</v>
      </c>
      <c r="C30766">
        <v>371993</v>
      </c>
    </row>
    <row r="30767" spans="1:3" x14ac:dyDescent="0.25">
      <c r="A30767" t="s">
        <v>35535</v>
      </c>
      <c r="B30767">
        <v>1</v>
      </c>
      <c r="C30767">
        <v>4822568</v>
      </c>
    </row>
    <row r="30768" spans="1:3" x14ac:dyDescent="0.25">
      <c r="A30768" t="s">
        <v>35536</v>
      </c>
      <c r="B30768">
        <v>1</v>
      </c>
      <c r="C30768">
        <v>266248</v>
      </c>
    </row>
    <row r="30769" spans="1:3" x14ac:dyDescent="0.25">
      <c r="A30769" t="s">
        <v>35537</v>
      </c>
      <c r="B30769">
        <v>1</v>
      </c>
      <c r="C30769">
        <v>32329780</v>
      </c>
    </row>
    <row r="30770" spans="1:3" x14ac:dyDescent="0.25">
      <c r="A30770" t="s">
        <v>35538</v>
      </c>
      <c r="B30770">
        <v>1</v>
      </c>
      <c r="C30770">
        <v>979903</v>
      </c>
    </row>
    <row r="30771" spans="1:3" x14ac:dyDescent="0.25">
      <c r="A30771" t="s">
        <v>35539</v>
      </c>
      <c r="B30771">
        <v>1</v>
      </c>
      <c r="C30771">
        <v>325646</v>
      </c>
    </row>
    <row r="30772" spans="1:3" x14ac:dyDescent="0.25">
      <c r="A30772" t="s">
        <v>35540</v>
      </c>
      <c r="B30772">
        <v>1</v>
      </c>
      <c r="C30772">
        <v>454198</v>
      </c>
    </row>
    <row r="30773" spans="1:3" x14ac:dyDescent="0.25">
      <c r="A30773" t="s">
        <v>35541</v>
      </c>
      <c r="B30773">
        <v>1</v>
      </c>
      <c r="C30773">
        <v>111059</v>
      </c>
    </row>
    <row r="30774" spans="1:3" x14ac:dyDescent="0.25">
      <c r="A30774" t="s">
        <v>35542</v>
      </c>
      <c r="B30774">
        <v>1</v>
      </c>
      <c r="C30774">
        <v>163636</v>
      </c>
    </row>
    <row r="30775" spans="1:3" x14ac:dyDescent="0.25">
      <c r="A30775" t="s">
        <v>35543</v>
      </c>
      <c r="B30775">
        <v>1</v>
      </c>
      <c r="C30775">
        <v>408534</v>
      </c>
    </row>
    <row r="30776" spans="1:3" x14ac:dyDescent="0.25">
      <c r="A30776" t="s">
        <v>35544</v>
      </c>
      <c r="B30776">
        <v>1</v>
      </c>
      <c r="C30776">
        <v>758300</v>
      </c>
    </row>
    <row r="30777" spans="1:3" x14ac:dyDescent="0.25">
      <c r="A30777" t="s">
        <v>35545</v>
      </c>
      <c r="B30777">
        <v>1</v>
      </c>
      <c r="C30777">
        <v>1419411</v>
      </c>
    </row>
    <row r="30778" spans="1:3" x14ac:dyDescent="0.25">
      <c r="A30778" t="s">
        <v>35546</v>
      </c>
      <c r="B30778">
        <v>1</v>
      </c>
      <c r="C30778">
        <v>884338</v>
      </c>
    </row>
    <row r="30779" spans="1:3" x14ac:dyDescent="0.25">
      <c r="A30779" t="s">
        <v>35547</v>
      </c>
      <c r="B30779">
        <v>1</v>
      </c>
      <c r="C30779">
        <v>563487</v>
      </c>
    </row>
    <row r="30780" spans="1:3" x14ac:dyDescent="0.25">
      <c r="A30780" t="s">
        <v>35548</v>
      </c>
      <c r="B30780">
        <v>1</v>
      </c>
      <c r="C30780">
        <v>911156</v>
      </c>
    </row>
    <row r="30781" spans="1:3" x14ac:dyDescent="0.25">
      <c r="A30781" t="s">
        <v>35549</v>
      </c>
      <c r="B30781">
        <v>1</v>
      </c>
      <c r="C30781">
        <v>192633</v>
      </c>
    </row>
    <row r="30782" spans="1:3" x14ac:dyDescent="0.25">
      <c r="A30782" t="s">
        <v>35550</v>
      </c>
      <c r="B30782">
        <v>1</v>
      </c>
      <c r="C30782">
        <v>439502</v>
      </c>
    </row>
    <row r="30783" spans="1:3" x14ac:dyDescent="0.25">
      <c r="A30783" t="s">
        <v>35551</v>
      </c>
      <c r="B30783">
        <v>1</v>
      </c>
      <c r="C30783">
        <v>1076915</v>
      </c>
    </row>
    <row r="30784" spans="1:3" x14ac:dyDescent="0.25">
      <c r="A30784" t="s">
        <v>35552</v>
      </c>
      <c r="B30784">
        <v>1</v>
      </c>
      <c r="C30784">
        <v>549531</v>
      </c>
    </row>
    <row r="30785" spans="1:3" x14ac:dyDescent="0.25">
      <c r="A30785" t="s">
        <v>35553</v>
      </c>
      <c r="B30785">
        <v>1</v>
      </c>
      <c r="C30785">
        <v>26666056</v>
      </c>
    </row>
    <row r="30786" spans="1:3" x14ac:dyDescent="0.25">
      <c r="A30786" t="s">
        <v>35554</v>
      </c>
      <c r="B30786">
        <v>1</v>
      </c>
      <c r="C30786">
        <v>2780929</v>
      </c>
    </row>
    <row r="30787" spans="1:3" x14ac:dyDescent="0.25">
      <c r="A30787" t="s">
        <v>35555</v>
      </c>
      <c r="B30787">
        <v>1</v>
      </c>
      <c r="C30787">
        <v>217536</v>
      </c>
    </row>
    <row r="30788" spans="1:3" x14ac:dyDescent="0.25">
      <c r="A30788" t="s">
        <v>35556</v>
      </c>
      <c r="B30788">
        <v>1</v>
      </c>
      <c r="C30788">
        <v>7185</v>
      </c>
    </row>
    <row r="30789" spans="1:3" x14ac:dyDescent="0.25">
      <c r="A30789" t="s">
        <v>35557</v>
      </c>
      <c r="B30789">
        <v>1</v>
      </c>
      <c r="C30789">
        <v>586061</v>
      </c>
    </row>
    <row r="30790" spans="1:3" x14ac:dyDescent="0.25">
      <c r="A30790" t="s">
        <v>35558</v>
      </c>
      <c r="B30790">
        <v>1</v>
      </c>
      <c r="C30790">
        <v>276489</v>
      </c>
    </row>
    <row r="30791" spans="1:3" x14ac:dyDescent="0.25">
      <c r="A30791" t="s">
        <v>35559</v>
      </c>
      <c r="B30791">
        <v>1</v>
      </c>
      <c r="C30791">
        <v>680689</v>
      </c>
    </row>
    <row r="30792" spans="1:3" x14ac:dyDescent="0.25">
      <c r="A30792" t="s">
        <v>35560</v>
      </c>
      <c r="B30792">
        <v>1</v>
      </c>
      <c r="C30792">
        <v>44623</v>
      </c>
    </row>
    <row r="30793" spans="1:3" x14ac:dyDescent="0.25">
      <c r="A30793" t="s">
        <v>35561</v>
      </c>
      <c r="B30793">
        <v>1</v>
      </c>
      <c r="C30793">
        <v>5662760</v>
      </c>
    </row>
    <row r="30794" spans="1:3" x14ac:dyDescent="0.25">
      <c r="A30794" t="s">
        <v>35562</v>
      </c>
      <c r="B30794">
        <v>1</v>
      </c>
      <c r="C30794">
        <v>2649564</v>
      </c>
    </row>
    <row r="30795" spans="1:3" x14ac:dyDescent="0.25">
      <c r="A30795" t="s">
        <v>35563</v>
      </c>
      <c r="B30795">
        <v>1</v>
      </c>
      <c r="C30795">
        <v>751719</v>
      </c>
    </row>
    <row r="30796" spans="1:3" x14ac:dyDescent="0.25">
      <c r="A30796" t="s">
        <v>35564</v>
      </c>
      <c r="B30796">
        <v>1</v>
      </c>
      <c r="C30796">
        <v>12929</v>
      </c>
    </row>
    <row r="30797" spans="1:3" x14ac:dyDescent="0.25">
      <c r="A30797" t="s">
        <v>35565</v>
      </c>
      <c r="B30797">
        <v>1</v>
      </c>
      <c r="C30797">
        <v>10884259</v>
      </c>
    </row>
    <row r="30798" spans="1:3" x14ac:dyDescent="0.25">
      <c r="A30798" t="s">
        <v>35566</v>
      </c>
      <c r="B30798">
        <v>1</v>
      </c>
      <c r="C30798">
        <v>294399</v>
      </c>
    </row>
    <row r="30799" spans="1:3" x14ac:dyDescent="0.25">
      <c r="A30799" t="s">
        <v>35567</v>
      </c>
      <c r="B30799">
        <v>1</v>
      </c>
      <c r="C30799">
        <v>2374786</v>
      </c>
    </row>
    <row r="30800" spans="1:3" x14ac:dyDescent="0.25">
      <c r="A30800" t="s">
        <v>35568</v>
      </c>
      <c r="B30800">
        <v>1</v>
      </c>
      <c r="C30800">
        <v>103441</v>
      </c>
    </row>
    <row r="30801" spans="1:3" x14ac:dyDescent="0.25">
      <c r="A30801" t="s">
        <v>35569</v>
      </c>
      <c r="B30801">
        <v>1</v>
      </c>
      <c r="C30801">
        <v>8079147</v>
      </c>
    </row>
    <row r="30802" spans="1:3" x14ac:dyDescent="0.25">
      <c r="A30802" t="s">
        <v>35570</v>
      </c>
      <c r="B30802">
        <v>1</v>
      </c>
      <c r="C30802">
        <v>131452</v>
      </c>
    </row>
    <row r="30803" spans="1:3" x14ac:dyDescent="0.25">
      <c r="A30803" t="s">
        <v>35571</v>
      </c>
      <c r="B30803">
        <v>1</v>
      </c>
      <c r="C30803">
        <v>254574</v>
      </c>
    </row>
    <row r="30804" spans="1:3" x14ac:dyDescent="0.25">
      <c r="A30804" t="s">
        <v>35572</v>
      </c>
      <c r="B30804">
        <v>1</v>
      </c>
      <c r="C30804">
        <v>856440</v>
      </c>
    </row>
    <row r="30805" spans="1:3" x14ac:dyDescent="0.25">
      <c r="A30805" t="s">
        <v>35573</v>
      </c>
      <c r="B30805">
        <v>1</v>
      </c>
      <c r="C30805">
        <v>300956</v>
      </c>
    </row>
    <row r="30806" spans="1:3" x14ac:dyDescent="0.25">
      <c r="A30806" t="s">
        <v>35574</v>
      </c>
      <c r="B30806">
        <v>1</v>
      </c>
      <c r="C30806">
        <v>122670</v>
      </c>
    </row>
    <row r="30807" spans="1:3" x14ac:dyDescent="0.25">
      <c r="A30807" t="s">
        <v>35575</v>
      </c>
      <c r="B30807">
        <v>1</v>
      </c>
      <c r="C30807">
        <v>1239172</v>
      </c>
    </row>
    <row r="30808" spans="1:3" x14ac:dyDescent="0.25">
      <c r="A30808" t="s">
        <v>35576</v>
      </c>
      <c r="B30808">
        <v>1</v>
      </c>
      <c r="C30808">
        <v>96564</v>
      </c>
    </row>
    <row r="30809" spans="1:3" x14ac:dyDescent="0.25">
      <c r="A30809" t="s">
        <v>35577</v>
      </c>
      <c r="B30809">
        <v>1</v>
      </c>
      <c r="C30809">
        <v>129193</v>
      </c>
    </row>
    <row r="30810" spans="1:3" x14ac:dyDescent="0.25">
      <c r="A30810" t="s">
        <v>35578</v>
      </c>
      <c r="B30810">
        <v>1</v>
      </c>
      <c r="C30810">
        <v>335911</v>
      </c>
    </row>
    <row r="30811" spans="1:3" x14ac:dyDescent="0.25">
      <c r="A30811" t="s">
        <v>35579</v>
      </c>
      <c r="B30811">
        <v>1</v>
      </c>
      <c r="C30811">
        <v>883986</v>
      </c>
    </row>
    <row r="30812" spans="1:3" x14ac:dyDescent="0.25">
      <c r="A30812" t="s">
        <v>35580</v>
      </c>
      <c r="B30812">
        <v>1</v>
      </c>
      <c r="C30812">
        <v>310383</v>
      </c>
    </row>
    <row r="30813" spans="1:3" x14ac:dyDescent="0.25">
      <c r="A30813" t="s">
        <v>35581</v>
      </c>
      <c r="B30813">
        <v>1</v>
      </c>
      <c r="C30813">
        <v>461183</v>
      </c>
    </row>
    <row r="30814" spans="1:3" x14ac:dyDescent="0.25">
      <c r="A30814" t="s">
        <v>35582</v>
      </c>
      <c r="B30814">
        <v>1</v>
      </c>
      <c r="C30814">
        <v>1059344</v>
      </c>
    </row>
    <row r="30815" spans="1:3" x14ac:dyDescent="0.25">
      <c r="A30815" t="s">
        <v>35583</v>
      </c>
      <c r="B30815">
        <v>1</v>
      </c>
      <c r="C30815">
        <v>3326647</v>
      </c>
    </row>
    <row r="30816" spans="1:3" x14ac:dyDescent="0.25">
      <c r="A30816" t="s">
        <v>35584</v>
      </c>
      <c r="B30816">
        <v>1</v>
      </c>
      <c r="C30816">
        <v>117962</v>
      </c>
    </row>
    <row r="30817" spans="1:3" x14ac:dyDescent="0.25">
      <c r="A30817" t="s">
        <v>35585</v>
      </c>
      <c r="B30817">
        <v>1</v>
      </c>
      <c r="C30817">
        <v>2601325</v>
      </c>
    </row>
    <row r="30818" spans="1:3" x14ac:dyDescent="0.25">
      <c r="A30818" t="s">
        <v>35586</v>
      </c>
      <c r="B30818">
        <v>1</v>
      </c>
      <c r="C30818">
        <v>304791</v>
      </c>
    </row>
    <row r="30819" spans="1:3" x14ac:dyDescent="0.25">
      <c r="A30819" t="s">
        <v>35587</v>
      </c>
      <c r="B30819">
        <v>1</v>
      </c>
      <c r="C30819">
        <v>382197</v>
      </c>
    </row>
    <row r="30820" spans="1:3" x14ac:dyDescent="0.25">
      <c r="A30820" t="s">
        <v>35588</v>
      </c>
      <c r="B30820">
        <v>1</v>
      </c>
      <c r="C30820">
        <v>577273</v>
      </c>
    </row>
    <row r="30821" spans="1:3" x14ac:dyDescent="0.25">
      <c r="A30821" t="s">
        <v>35589</v>
      </c>
      <c r="B30821">
        <v>1</v>
      </c>
      <c r="C30821">
        <v>691045</v>
      </c>
    </row>
    <row r="30822" spans="1:3" x14ac:dyDescent="0.25">
      <c r="A30822" t="s">
        <v>35590</v>
      </c>
      <c r="B30822">
        <v>1</v>
      </c>
      <c r="C30822">
        <v>374126</v>
      </c>
    </row>
    <row r="30823" spans="1:3" x14ac:dyDescent="0.25">
      <c r="A30823" t="s">
        <v>35591</v>
      </c>
      <c r="B30823">
        <v>1</v>
      </c>
      <c r="C30823">
        <v>302494</v>
      </c>
    </row>
    <row r="30824" spans="1:3" x14ac:dyDescent="0.25">
      <c r="A30824" t="s">
        <v>35592</v>
      </c>
      <c r="B30824">
        <v>1</v>
      </c>
      <c r="C30824">
        <v>323757</v>
      </c>
    </row>
    <row r="30825" spans="1:3" x14ac:dyDescent="0.25">
      <c r="A30825" t="s">
        <v>35593</v>
      </c>
      <c r="B30825">
        <v>1</v>
      </c>
      <c r="C30825">
        <v>794881</v>
      </c>
    </row>
    <row r="30826" spans="1:3" x14ac:dyDescent="0.25">
      <c r="A30826" t="s">
        <v>35594</v>
      </c>
      <c r="B30826">
        <v>1</v>
      </c>
      <c r="C30826">
        <v>594757</v>
      </c>
    </row>
    <row r="30827" spans="1:3" x14ac:dyDescent="0.25">
      <c r="A30827" t="s">
        <v>35595</v>
      </c>
      <c r="B30827">
        <v>1</v>
      </c>
      <c r="C30827">
        <v>208879</v>
      </c>
    </row>
    <row r="30828" spans="1:3" x14ac:dyDescent="0.25">
      <c r="A30828" t="s">
        <v>35596</v>
      </c>
      <c r="B30828">
        <v>1</v>
      </c>
      <c r="C30828">
        <v>3437238</v>
      </c>
    </row>
    <row r="30829" spans="1:3" x14ac:dyDescent="0.25">
      <c r="A30829" t="s">
        <v>35597</v>
      </c>
      <c r="B30829">
        <v>1</v>
      </c>
      <c r="C30829">
        <v>2320643</v>
      </c>
    </row>
    <row r="30830" spans="1:3" x14ac:dyDescent="0.25">
      <c r="A30830" t="s">
        <v>35598</v>
      </c>
      <c r="B30830">
        <v>1</v>
      </c>
      <c r="C30830">
        <v>140161</v>
      </c>
    </row>
    <row r="30831" spans="1:3" x14ac:dyDescent="0.25">
      <c r="A30831" t="s">
        <v>35599</v>
      </c>
      <c r="B30831">
        <v>1</v>
      </c>
      <c r="C30831">
        <v>93805</v>
      </c>
    </row>
    <row r="30832" spans="1:3" x14ac:dyDescent="0.25">
      <c r="A30832" t="s">
        <v>35600</v>
      </c>
      <c r="B30832">
        <v>1</v>
      </c>
      <c r="C30832">
        <v>150183</v>
      </c>
    </row>
    <row r="30833" spans="1:3" x14ac:dyDescent="0.25">
      <c r="A30833" t="s">
        <v>35601</v>
      </c>
      <c r="B30833">
        <v>1</v>
      </c>
      <c r="C30833">
        <v>61691</v>
      </c>
    </row>
    <row r="30834" spans="1:3" x14ac:dyDescent="0.25">
      <c r="A30834" t="s">
        <v>35602</v>
      </c>
      <c r="B30834">
        <v>1</v>
      </c>
      <c r="C30834">
        <v>1223258</v>
      </c>
    </row>
    <row r="30835" spans="1:3" x14ac:dyDescent="0.25">
      <c r="A30835" t="s">
        <v>35603</v>
      </c>
      <c r="B30835">
        <v>1</v>
      </c>
      <c r="C30835">
        <v>5946942</v>
      </c>
    </row>
    <row r="30836" spans="1:3" x14ac:dyDescent="0.25">
      <c r="A30836" t="s">
        <v>35604</v>
      </c>
      <c r="B30836">
        <v>1</v>
      </c>
      <c r="C30836">
        <v>167899</v>
      </c>
    </row>
    <row r="30837" spans="1:3" x14ac:dyDescent="0.25">
      <c r="A30837" t="s">
        <v>35605</v>
      </c>
      <c r="B30837">
        <v>1</v>
      </c>
      <c r="C30837">
        <v>110034</v>
      </c>
    </row>
    <row r="30838" spans="1:3" x14ac:dyDescent="0.25">
      <c r="A30838" t="s">
        <v>35606</v>
      </c>
      <c r="B30838">
        <v>1</v>
      </c>
      <c r="C30838">
        <v>66763</v>
      </c>
    </row>
    <row r="30839" spans="1:3" x14ac:dyDescent="0.25">
      <c r="A30839" t="s">
        <v>35607</v>
      </c>
      <c r="B30839">
        <v>1</v>
      </c>
      <c r="C30839">
        <v>998962</v>
      </c>
    </row>
    <row r="30840" spans="1:3" x14ac:dyDescent="0.25">
      <c r="A30840" t="s">
        <v>35608</v>
      </c>
      <c r="B30840">
        <v>1</v>
      </c>
      <c r="C30840">
        <v>216147</v>
      </c>
    </row>
    <row r="30841" spans="1:3" x14ac:dyDescent="0.25">
      <c r="A30841" t="s">
        <v>35609</v>
      </c>
      <c r="B30841">
        <v>1</v>
      </c>
      <c r="C30841">
        <v>176439</v>
      </c>
    </row>
    <row r="30842" spans="1:3" x14ac:dyDescent="0.25">
      <c r="A30842" t="s">
        <v>35610</v>
      </c>
      <c r="B30842">
        <v>1</v>
      </c>
      <c r="C30842">
        <v>6865429</v>
      </c>
    </row>
    <row r="30843" spans="1:3" x14ac:dyDescent="0.25">
      <c r="A30843" t="s">
        <v>35611</v>
      </c>
      <c r="B30843">
        <v>1</v>
      </c>
      <c r="C30843">
        <v>101357</v>
      </c>
    </row>
    <row r="30844" spans="1:3" x14ac:dyDescent="0.25">
      <c r="A30844" t="s">
        <v>35612</v>
      </c>
      <c r="B30844">
        <v>1</v>
      </c>
      <c r="C30844">
        <v>920761</v>
      </c>
    </row>
    <row r="30845" spans="1:3" x14ac:dyDescent="0.25">
      <c r="A30845" t="s">
        <v>35613</v>
      </c>
      <c r="B30845">
        <v>1</v>
      </c>
      <c r="C30845">
        <v>1743921</v>
      </c>
    </row>
    <row r="30846" spans="1:3" x14ac:dyDescent="0.25">
      <c r="A30846" t="s">
        <v>35614</v>
      </c>
      <c r="B30846">
        <v>1</v>
      </c>
      <c r="C30846">
        <v>99152</v>
      </c>
    </row>
    <row r="30847" spans="1:3" x14ac:dyDescent="0.25">
      <c r="A30847" t="s">
        <v>35615</v>
      </c>
      <c r="B30847">
        <v>1</v>
      </c>
      <c r="C30847">
        <v>445829</v>
      </c>
    </row>
    <row r="30848" spans="1:3" x14ac:dyDescent="0.25">
      <c r="A30848" t="s">
        <v>35616</v>
      </c>
      <c r="B30848">
        <v>1</v>
      </c>
      <c r="C30848">
        <v>113842</v>
      </c>
    </row>
    <row r="30849" spans="1:3" x14ac:dyDescent="0.25">
      <c r="A30849" t="s">
        <v>35617</v>
      </c>
      <c r="B30849">
        <v>1</v>
      </c>
      <c r="C30849">
        <v>871908</v>
      </c>
    </row>
    <row r="30850" spans="1:3" x14ac:dyDescent="0.25">
      <c r="A30850" t="s">
        <v>35618</v>
      </c>
      <c r="B30850">
        <v>1</v>
      </c>
      <c r="C30850">
        <v>696942</v>
      </c>
    </row>
    <row r="30851" spans="1:3" x14ac:dyDescent="0.25">
      <c r="A30851" t="s">
        <v>35619</v>
      </c>
      <c r="B30851">
        <v>1</v>
      </c>
      <c r="C30851">
        <v>977829</v>
      </c>
    </row>
    <row r="30852" spans="1:3" x14ac:dyDescent="0.25">
      <c r="A30852" t="s">
        <v>35620</v>
      </c>
      <c r="B30852">
        <v>1</v>
      </c>
      <c r="C30852">
        <v>225384</v>
      </c>
    </row>
    <row r="30853" spans="1:3" x14ac:dyDescent="0.25">
      <c r="A30853" t="s">
        <v>35621</v>
      </c>
      <c r="B30853">
        <v>1</v>
      </c>
      <c r="C30853">
        <v>363779</v>
      </c>
    </row>
    <row r="30854" spans="1:3" x14ac:dyDescent="0.25">
      <c r="A30854" t="s">
        <v>35622</v>
      </c>
      <c r="B30854">
        <v>1</v>
      </c>
      <c r="C30854">
        <v>119104</v>
      </c>
    </row>
    <row r="30855" spans="1:3" x14ac:dyDescent="0.25">
      <c r="A30855" t="s">
        <v>35623</v>
      </c>
      <c r="B30855">
        <v>1</v>
      </c>
      <c r="C30855">
        <v>146021</v>
      </c>
    </row>
    <row r="30856" spans="1:3" x14ac:dyDescent="0.25">
      <c r="A30856" t="s">
        <v>35624</v>
      </c>
      <c r="B30856">
        <v>1</v>
      </c>
      <c r="C30856">
        <v>50691</v>
      </c>
    </row>
    <row r="30857" spans="1:3" x14ac:dyDescent="0.25">
      <c r="A30857" t="s">
        <v>35625</v>
      </c>
      <c r="B30857">
        <v>1</v>
      </c>
      <c r="C30857">
        <v>45517</v>
      </c>
    </row>
    <row r="30858" spans="1:3" x14ac:dyDescent="0.25">
      <c r="A30858" t="s">
        <v>35626</v>
      </c>
      <c r="B30858">
        <v>1</v>
      </c>
      <c r="C30858">
        <v>3188678</v>
      </c>
    </row>
    <row r="30859" spans="1:3" x14ac:dyDescent="0.25">
      <c r="A30859" t="s">
        <v>35627</v>
      </c>
      <c r="B30859">
        <v>1</v>
      </c>
      <c r="C30859">
        <v>4663280</v>
      </c>
    </row>
    <row r="30860" spans="1:3" x14ac:dyDescent="0.25">
      <c r="A30860" t="s">
        <v>35628</v>
      </c>
      <c r="B30860">
        <v>1</v>
      </c>
      <c r="C30860">
        <v>107428</v>
      </c>
    </row>
    <row r="30861" spans="1:3" x14ac:dyDescent="0.25">
      <c r="A30861" t="s">
        <v>35629</v>
      </c>
      <c r="B30861">
        <v>1</v>
      </c>
      <c r="C30861">
        <v>55502</v>
      </c>
    </row>
    <row r="30862" spans="1:3" x14ac:dyDescent="0.25">
      <c r="A30862" t="s">
        <v>35630</v>
      </c>
      <c r="B30862">
        <v>1</v>
      </c>
      <c r="C30862">
        <v>127802</v>
      </c>
    </row>
    <row r="30863" spans="1:3" x14ac:dyDescent="0.25">
      <c r="A30863" t="s">
        <v>35631</v>
      </c>
      <c r="B30863">
        <v>1</v>
      </c>
      <c r="C30863">
        <v>1253693</v>
      </c>
    </row>
    <row r="30864" spans="1:3" x14ac:dyDescent="0.25">
      <c r="A30864" t="s">
        <v>35632</v>
      </c>
      <c r="B30864">
        <v>1</v>
      </c>
      <c r="C30864">
        <v>174253</v>
      </c>
    </row>
    <row r="30865" spans="1:3" x14ac:dyDescent="0.25">
      <c r="A30865" t="s">
        <v>35633</v>
      </c>
      <c r="B30865">
        <v>1</v>
      </c>
      <c r="C30865">
        <v>365256</v>
      </c>
    </row>
    <row r="30866" spans="1:3" x14ac:dyDescent="0.25">
      <c r="A30866" t="s">
        <v>35634</v>
      </c>
      <c r="B30866">
        <v>1</v>
      </c>
      <c r="C30866">
        <v>713765</v>
      </c>
    </row>
    <row r="30867" spans="1:3" x14ac:dyDescent="0.25">
      <c r="A30867" t="s">
        <v>35635</v>
      </c>
      <c r="B30867">
        <v>1</v>
      </c>
      <c r="C30867">
        <v>453181</v>
      </c>
    </row>
    <row r="30868" spans="1:3" x14ac:dyDescent="0.25">
      <c r="A30868" t="s">
        <v>35636</v>
      </c>
      <c r="B30868">
        <v>1</v>
      </c>
      <c r="C30868">
        <v>494154</v>
      </c>
    </row>
    <row r="30869" spans="1:3" x14ac:dyDescent="0.25">
      <c r="A30869" t="s">
        <v>35637</v>
      </c>
      <c r="B30869">
        <v>1</v>
      </c>
      <c r="C30869">
        <v>3250248</v>
      </c>
    </row>
    <row r="30870" spans="1:3" x14ac:dyDescent="0.25">
      <c r="A30870" t="s">
        <v>35638</v>
      </c>
      <c r="B30870">
        <v>1</v>
      </c>
      <c r="C30870">
        <v>3777372</v>
      </c>
    </row>
    <row r="30871" spans="1:3" x14ac:dyDescent="0.25">
      <c r="A30871" t="s">
        <v>35639</v>
      </c>
      <c r="B30871">
        <v>1</v>
      </c>
      <c r="C30871">
        <v>237993</v>
      </c>
    </row>
    <row r="30872" spans="1:3" x14ac:dyDescent="0.25">
      <c r="A30872" t="s">
        <v>35640</v>
      </c>
      <c r="B30872">
        <v>1</v>
      </c>
      <c r="C30872">
        <v>38576417</v>
      </c>
    </row>
    <row r="30873" spans="1:3" x14ac:dyDescent="0.25">
      <c r="A30873" t="s">
        <v>35641</v>
      </c>
      <c r="B30873">
        <v>1</v>
      </c>
      <c r="C30873">
        <v>497799</v>
      </c>
    </row>
    <row r="30874" spans="1:3" x14ac:dyDescent="0.25">
      <c r="A30874" t="s">
        <v>35642</v>
      </c>
      <c r="B30874">
        <v>1</v>
      </c>
      <c r="C30874">
        <v>1189729</v>
      </c>
    </row>
    <row r="30875" spans="1:3" x14ac:dyDescent="0.25">
      <c r="A30875" t="s">
        <v>35643</v>
      </c>
      <c r="B30875">
        <v>1</v>
      </c>
      <c r="C30875">
        <v>10820085</v>
      </c>
    </row>
    <row r="30876" spans="1:3" x14ac:dyDescent="0.25">
      <c r="A30876" t="s">
        <v>35644</v>
      </c>
      <c r="B30876">
        <v>1</v>
      </c>
      <c r="C30876">
        <v>846718</v>
      </c>
    </row>
    <row r="30877" spans="1:3" x14ac:dyDescent="0.25">
      <c r="A30877" t="s">
        <v>35645</v>
      </c>
      <c r="B30877">
        <v>1</v>
      </c>
      <c r="C30877">
        <v>83924</v>
      </c>
    </row>
    <row r="30878" spans="1:3" x14ac:dyDescent="0.25">
      <c r="A30878" t="s">
        <v>35646</v>
      </c>
      <c r="B30878">
        <v>1</v>
      </c>
      <c r="C30878">
        <v>2017025</v>
      </c>
    </row>
    <row r="30879" spans="1:3" x14ac:dyDescent="0.25">
      <c r="A30879" t="s">
        <v>35647</v>
      </c>
      <c r="B30879">
        <v>1</v>
      </c>
      <c r="C30879">
        <v>1422142</v>
      </c>
    </row>
    <row r="30880" spans="1:3" x14ac:dyDescent="0.25">
      <c r="A30880" t="s">
        <v>35648</v>
      </c>
      <c r="B30880">
        <v>1</v>
      </c>
      <c r="C30880">
        <v>3978067</v>
      </c>
    </row>
    <row r="30881" spans="1:3" x14ac:dyDescent="0.25">
      <c r="A30881" t="s">
        <v>35649</v>
      </c>
      <c r="B30881">
        <v>1</v>
      </c>
      <c r="C30881">
        <v>252306</v>
      </c>
    </row>
    <row r="30882" spans="1:3" x14ac:dyDescent="0.25">
      <c r="A30882" t="s">
        <v>35650</v>
      </c>
      <c r="B30882">
        <v>1</v>
      </c>
      <c r="C30882">
        <v>19552</v>
      </c>
    </row>
    <row r="30883" spans="1:3" x14ac:dyDescent="0.25">
      <c r="A30883" t="s">
        <v>35651</v>
      </c>
      <c r="B30883">
        <v>1</v>
      </c>
      <c r="C30883">
        <v>22261</v>
      </c>
    </row>
    <row r="30884" spans="1:3" x14ac:dyDescent="0.25">
      <c r="A30884" t="s">
        <v>35652</v>
      </c>
      <c r="B30884">
        <v>1</v>
      </c>
      <c r="C30884">
        <v>50047</v>
      </c>
    </row>
    <row r="30885" spans="1:3" x14ac:dyDescent="0.25">
      <c r="A30885" t="s">
        <v>35653</v>
      </c>
      <c r="B30885">
        <v>1</v>
      </c>
      <c r="C30885">
        <v>3120451</v>
      </c>
    </row>
    <row r="30886" spans="1:3" x14ac:dyDescent="0.25">
      <c r="A30886" t="s">
        <v>35654</v>
      </c>
      <c r="B30886">
        <v>1</v>
      </c>
      <c r="C30886">
        <v>1137713</v>
      </c>
    </row>
    <row r="30887" spans="1:3" x14ac:dyDescent="0.25">
      <c r="A30887" t="s">
        <v>35655</v>
      </c>
      <c r="B30887">
        <v>1</v>
      </c>
      <c r="C30887">
        <v>829056</v>
      </c>
    </row>
    <row r="30888" spans="1:3" x14ac:dyDescent="0.25">
      <c r="A30888" t="s">
        <v>35656</v>
      </c>
      <c r="B30888">
        <v>1</v>
      </c>
      <c r="C30888">
        <v>248537</v>
      </c>
    </row>
    <row r="30889" spans="1:3" x14ac:dyDescent="0.25">
      <c r="A30889" t="s">
        <v>35657</v>
      </c>
      <c r="B30889">
        <v>1</v>
      </c>
      <c r="C30889">
        <v>16562</v>
      </c>
    </row>
    <row r="30890" spans="1:3" x14ac:dyDescent="0.25">
      <c r="A30890" t="s">
        <v>35658</v>
      </c>
      <c r="B30890">
        <v>1</v>
      </c>
      <c r="C30890">
        <v>156019</v>
      </c>
    </row>
    <row r="30891" spans="1:3" x14ac:dyDescent="0.25">
      <c r="A30891" t="s">
        <v>35659</v>
      </c>
      <c r="B30891">
        <v>1</v>
      </c>
      <c r="C30891">
        <v>2119077</v>
      </c>
    </row>
    <row r="30892" spans="1:3" x14ac:dyDescent="0.25">
      <c r="A30892" t="s">
        <v>35660</v>
      </c>
      <c r="B30892">
        <v>1</v>
      </c>
      <c r="C30892">
        <v>139844</v>
      </c>
    </row>
    <row r="30893" spans="1:3" x14ac:dyDescent="0.25">
      <c r="A30893" t="s">
        <v>35661</v>
      </c>
      <c r="B30893">
        <v>1</v>
      </c>
      <c r="C30893">
        <v>223248</v>
      </c>
    </row>
    <row r="30894" spans="1:3" x14ac:dyDescent="0.25">
      <c r="A30894" t="s">
        <v>35662</v>
      </c>
      <c r="B30894">
        <v>1</v>
      </c>
      <c r="C30894">
        <v>1093114</v>
      </c>
    </row>
    <row r="30895" spans="1:3" x14ac:dyDescent="0.25">
      <c r="A30895" t="s">
        <v>35663</v>
      </c>
      <c r="B30895">
        <v>1</v>
      </c>
      <c r="C30895">
        <v>551461</v>
      </c>
    </row>
    <row r="30896" spans="1:3" x14ac:dyDescent="0.25">
      <c r="A30896" t="s">
        <v>35664</v>
      </c>
      <c r="B30896">
        <v>1</v>
      </c>
      <c r="C30896">
        <v>856305</v>
      </c>
    </row>
    <row r="30897" spans="1:3" x14ac:dyDescent="0.25">
      <c r="A30897" t="s">
        <v>35665</v>
      </c>
      <c r="B30897">
        <v>1</v>
      </c>
      <c r="C30897">
        <v>133049</v>
      </c>
    </row>
    <row r="30898" spans="1:3" x14ac:dyDescent="0.25">
      <c r="A30898" t="s">
        <v>35666</v>
      </c>
      <c r="B30898">
        <v>1</v>
      </c>
      <c r="C30898">
        <v>115240</v>
      </c>
    </row>
    <row r="30899" spans="1:3" x14ac:dyDescent="0.25">
      <c r="A30899" t="s">
        <v>35667</v>
      </c>
      <c r="B30899">
        <v>1</v>
      </c>
      <c r="C30899">
        <v>64717</v>
      </c>
    </row>
    <row r="30900" spans="1:3" x14ac:dyDescent="0.25">
      <c r="A30900" t="s">
        <v>35668</v>
      </c>
      <c r="B30900">
        <v>1</v>
      </c>
      <c r="C30900">
        <v>234893</v>
      </c>
    </row>
    <row r="30901" spans="1:3" x14ac:dyDescent="0.25">
      <c r="A30901" t="s">
        <v>35669</v>
      </c>
      <c r="B30901">
        <v>1</v>
      </c>
      <c r="C30901">
        <v>1382239</v>
      </c>
    </row>
    <row r="30902" spans="1:3" x14ac:dyDescent="0.25">
      <c r="A30902" t="s">
        <v>35670</v>
      </c>
      <c r="B30902">
        <v>1</v>
      </c>
      <c r="C30902">
        <v>210255</v>
      </c>
    </row>
    <row r="30903" spans="1:3" x14ac:dyDescent="0.25">
      <c r="A30903" t="s">
        <v>35671</v>
      </c>
      <c r="B30903">
        <v>1</v>
      </c>
      <c r="C30903">
        <v>88119</v>
      </c>
    </row>
    <row r="30904" spans="1:3" x14ac:dyDescent="0.25">
      <c r="A30904" t="s">
        <v>35672</v>
      </c>
      <c r="B30904">
        <v>1</v>
      </c>
      <c r="C30904">
        <v>204606</v>
      </c>
    </row>
    <row r="30905" spans="1:3" x14ac:dyDescent="0.25">
      <c r="A30905" t="s">
        <v>35673</v>
      </c>
      <c r="B30905">
        <v>1</v>
      </c>
      <c r="C30905">
        <v>1336795</v>
      </c>
    </row>
    <row r="30906" spans="1:3" x14ac:dyDescent="0.25">
      <c r="A30906" t="s">
        <v>35674</v>
      </c>
      <c r="B30906">
        <v>1</v>
      </c>
      <c r="C30906">
        <v>76145</v>
      </c>
    </row>
    <row r="30907" spans="1:3" x14ac:dyDescent="0.25">
      <c r="A30907" t="s">
        <v>35675</v>
      </c>
      <c r="B30907">
        <v>1</v>
      </c>
      <c r="C30907">
        <v>259822</v>
      </c>
    </row>
    <row r="30908" spans="1:3" x14ac:dyDescent="0.25">
      <c r="A30908" t="s">
        <v>35676</v>
      </c>
      <c r="B30908">
        <v>1</v>
      </c>
      <c r="C30908">
        <v>642697</v>
      </c>
    </row>
    <row r="30909" spans="1:3" x14ac:dyDescent="0.25">
      <c r="A30909" t="s">
        <v>35677</v>
      </c>
      <c r="B30909">
        <v>1</v>
      </c>
      <c r="C30909">
        <v>2978560</v>
      </c>
    </row>
    <row r="30910" spans="1:3" x14ac:dyDescent="0.25">
      <c r="A30910" t="s">
        <v>35678</v>
      </c>
      <c r="B30910">
        <v>1</v>
      </c>
      <c r="C30910">
        <v>4091510</v>
      </c>
    </row>
    <row r="30911" spans="1:3" x14ac:dyDescent="0.25">
      <c r="A30911" t="s">
        <v>35679</v>
      </c>
      <c r="B30911">
        <v>1</v>
      </c>
      <c r="C30911">
        <v>220034</v>
      </c>
    </row>
    <row r="30912" spans="1:3" x14ac:dyDescent="0.25">
      <c r="A30912" t="s">
        <v>35680</v>
      </c>
      <c r="B30912">
        <v>1</v>
      </c>
      <c r="C30912">
        <v>751620</v>
      </c>
    </row>
    <row r="30913" spans="1:3" x14ac:dyDescent="0.25">
      <c r="A30913" t="s">
        <v>35681</v>
      </c>
      <c r="B30913">
        <v>1</v>
      </c>
      <c r="C30913">
        <v>222602</v>
      </c>
    </row>
    <row r="30914" spans="1:3" x14ac:dyDescent="0.25">
      <c r="A30914" t="s">
        <v>35682</v>
      </c>
      <c r="B30914">
        <v>1</v>
      </c>
      <c r="C30914">
        <v>582673</v>
      </c>
    </row>
    <row r="30915" spans="1:3" x14ac:dyDescent="0.25">
      <c r="A30915" t="s">
        <v>35683</v>
      </c>
      <c r="B30915">
        <v>1</v>
      </c>
      <c r="C30915">
        <v>175775</v>
      </c>
    </row>
    <row r="30916" spans="1:3" x14ac:dyDescent="0.25">
      <c r="A30916" t="s">
        <v>35684</v>
      </c>
      <c r="B30916">
        <v>1</v>
      </c>
      <c r="C30916">
        <v>1989981</v>
      </c>
    </row>
    <row r="30917" spans="1:3" x14ac:dyDescent="0.25">
      <c r="A30917" t="s">
        <v>35685</v>
      </c>
      <c r="B30917">
        <v>1</v>
      </c>
      <c r="C30917">
        <v>148613</v>
      </c>
    </row>
    <row r="30918" spans="1:3" x14ac:dyDescent="0.25">
      <c r="A30918" t="s">
        <v>35686</v>
      </c>
      <c r="B30918">
        <v>1</v>
      </c>
      <c r="C30918">
        <v>697042</v>
      </c>
    </row>
    <row r="30919" spans="1:3" x14ac:dyDescent="0.25">
      <c r="A30919" t="s">
        <v>35687</v>
      </c>
      <c r="B30919">
        <v>1</v>
      </c>
      <c r="C30919">
        <v>87783903</v>
      </c>
    </row>
    <row r="30920" spans="1:3" x14ac:dyDescent="0.25">
      <c r="A30920" t="s">
        <v>35688</v>
      </c>
      <c r="B30920">
        <v>1</v>
      </c>
      <c r="C30920">
        <v>288960</v>
      </c>
    </row>
    <row r="30921" spans="1:3" x14ac:dyDescent="0.25">
      <c r="A30921" t="s">
        <v>35689</v>
      </c>
      <c r="B30921">
        <v>1</v>
      </c>
      <c r="C30921">
        <v>97162</v>
      </c>
    </row>
    <row r="30922" spans="1:3" x14ac:dyDescent="0.25">
      <c r="A30922" t="s">
        <v>35690</v>
      </c>
      <c r="B30922">
        <v>1</v>
      </c>
      <c r="C30922">
        <v>1556683</v>
      </c>
    </row>
    <row r="30923" spans="1:3" x14ac:dyDescent="0.25">
      <c r="A30923" t="s">
        <v>35691</v>
      </c>
      <c r="B30923">
        <v>1</v>
      </c>
      <c r="C30923">
        <v>67599</v>
      </c>
    </row>
    <row r="30924" spans="1:3" x14ac:dyDescent="0.25">
      <c r="A30924" t="s">
        <v>35692</v>
      </c>
      <c r="B30924">
        <v>1</v>
      </c>
      <c r="C30924">
        <v>233002</v>
      </c>
    </row>
    <row r="30925" spans="1:3" x14ac:dyDescent="0.25">
      <c r="A30925" t="s">
        <v>35693</v>
      </c>
      <c r="B30925">
        <v>1</v>
      </c>
      <c r="C30925">
        <v>199419</v>
      </c>
    </row>
    <row r="30926" spans="1:3" x14ac:dyDescent="0.25">
      <c r="A30926" t="s">
        <v>35694</v>
      </c>
      <c r="B30926">
        <v>1</v>
      </c>
      <c r="C30926">
        <v>921274</v>
      </c>
    </row>
    <row r="30927" spans="1:3" x14ac:dyDescent="0.25">
      <c r="A30927" t="s">
        <v>35695</v>
      </c>
      <c r="B30927">
        <v>1</v>
      </c>
      <c r="C30927">
        <v>485202</v>
      </c>
    </row>
    <row r="30928" spans="1:3" x14ac:dyDescent="0.25">
      <c r="A30928" t="s">
        <v>35696</v>
      </c>
      <c r="B30928">
        <v>1</v>
      </c>
      <c r="C30928">
        <v>239683</v>
      </c>
    </row>
    <row r="30929" spans="1:3" x14ac:dyDescent="0.25">
      <c r="A30929" t="s">
        <v>35697</v>
      </c>
      <c r="B30929">
        <v>1</v>
      </c>
      <c r="C30929">
        <v>9385</v>
      </c>
    </row>
    <row r="30930" spans="1:3" x14ac:dyDescent="0.25">
      <c r="A30930" t="s">
        <v>35698</v>
      </c>
      <c r="B30930">
        <v>1</v>
      </c>
      <c r="C30930">
        <v>250335</v>
      </c>
    </row>
    <row r="30931" spans="1:3" x14ac:dyDescent="0.25">
      <c r="A30931" t="s">
        <v>35699</v>
      </c>
      <c r="B30931">
        <v>1</v>
      </c>
      <c r="C30931">
        <v>592566</v>
      </c>
    </row>
    <row r="30932" spans="1:3" x14ac:dyDescent="0.25">
      <c r="A30932" t="s">
        <v>35700</v>
      </c>
      <c r="B30932">
        <v>1</v>
      </c>
      <c r="C30932">
        <v>100545</v>
      </c>
    </row>
    <row r="30933" spans="1:3" x14ac:dyDescent="0.25">
      <c r="A30933" t="s">
        <v>35701</v>
      </c>
      <c r="B30933">
        <v>1</v>
      </c>
      <c r="C30933">
        <v>7911</v>
      </c>
    </row>
    <row r="30934" spans="1:3" x14ac:dyDescent="0.25">
      <c r="A30934" t="s">
        <v>35702</v>
      </c>
      <c r="B30934">
        <v>1</v>
      </c>
      <c r="C30934">
        <v>195079</v>
      </c>
    </row>
    <row r="30935" spans="1:3" x14ac:dyDescent="0.25">
      <c r="A30935" t="s">
        <v>35703</v>
      </c>
      <c r="B30935">
        <v>1</v>
      </c>
      <c r="C30935">
        <v>692718</v>
      </c>
    </row>
    <row r="30936" spans="1:3" x14ac:dyDescent="0.25">
      <c r="A30936" t="s">
        <v>35704</v>
      </c>
      <c r="B30936">
        <v>1</v>
      </c>
      <c r="C30936">
        <v>212795</v>
      </c>
    </row>
    <row r="30937" spans="1:3" x14ac:dyDescent="0.25">
      <c r="A30937" t="s">
        <v>35705</v>
      </c>
      <c r="B30937">
        <v>1</v>
      </c>
      <c r="C30937">
        <v>756359</v>
      </c>
    </row>
    <row r="30938" spans="1:3" x14ac:dyDescent="0.25">
      <c r="A30938" t="s">
        <v>35706</v>
      </c>
      <c r="B30938">
        <v>1</v>
      </c>
      <c r="C30938">
        <v>397412</v>
      </c>
    </row>
    <row r="30939" spans="1:3" x14ac:dyDescent="0.25">
      <c r="A30939" t="s">
        <v>35707</v>
      </c>
      <c r="B30939">
        <v>1</v>
      </c>
      <c r="C30939">
        <v>2412134</v>
      </c>
    </row>
    <row r="30940" spans="1:3" x14ac:dyDescent="0.25">
      <c r="A30940" t="s">
        <v>35708</v>
      </c>
      <c r="B30940">
        <v>1</v>
      </c>
      <c r="C30940">
        <v>988154</v>
      </c>
    </row>
    <row r="30941" spans="1:3" x14ac:dyDescent="0.25">
      <c r="A30941" t="s">
        <v>35709</v>
      </c>
      <c r="B30941">
        <v>1</v>
      </c>
      <c r="C30941">
        <v>134273</v>
      </c>
    </row>
    <row r="30942" spans="1:3" x14ac:dyDescent="0.25">
      <c r="A30942" t="s">
        <v>35710</v>
      </c>
      <c r="B30942">
        <v>1</v>
      </c>
      <c r="C30942">
        <v>37186</v>
      </c>
    </row>
    <row r="30943" spans="1:3" x14ac:dyDescent="0.25">
      <c r="A30943" t="s">
        <v>35711</v>
      </c>
      <c r="B30943">
        <v>1</v>
      </c>
      <c r="C30943">
        <v>949408</v>
      </c>
    </row>
    <row r="30944" spans="1:3" x14ac:dyDescent="0.25">
      <c r="A30944" t="s">
        <v>35712</v>
      </c>
      <c r="B30944">
        <v>1</v>
      </c>
      <c r="C30944">
        <v>3420367</v>
      </c>
    </row>
    <row r="30945" spans="1:3" x14ac:dyDescent="0.25">
      <c r="A30945" t="s">
        <v>35713</v>
      </c>
      <c r="B30945">
        <v>1</v>
      </c>
      <c r="C30945">
        <v>472338</v>
      </c>
    </row>
    <row r="30946" spans="1:3" x14ac:dyDescent="0.25">
      <c r="A30946" t="s">
        <v>35714</v>
      </c>
      <c r="B30946">
        <v>1</v>
      </c>
      <c r="C30946">
        <v>168196</v>
      </c>
    </row>
    <row r="30947" spans="1:3" x14ac:dyDescent="0.25">
      <c r="A30947" t="s">
        <v>35715</v>
      </c>
      <c r="B30947">
        <v>1</v>
      </c>
      <c r="C30947">
        <v>373559</v>
      </c>
    </row>
    <row r="30948" spans="1:3" x14ac:dyDescent="0.25">
      <c r="A30948" t="s">
        <v>35716</v>
      </c>
      <c r="B30948">
        <v>1</v>
      </c>
      <c r="C30948">
        <v>1928728</v>
      </c>
    </row>
    <row r="30949" spans="1:3" x14ac:dyDescent="0.25">
      <c r="A30949" t="s">
        <v>35717</v>
      </c>
      <c r="B30949">
        <v>1</v>
      </c>
      <c r="C30949">
        <v>474747</v>
      </c>
    </row>
    <row r="30950" spans="1:3" x14ac:dyDescent="0.25">
      <c r="A30950" t="s">
        <v>35718</v>
      </c>
      <c r="B30950">
        <v>1</v>
      </c>
      <c r="C30950">
        <v>329282</v>
      </c>
    </row>
    <row r="30951" spans="1:3" x14ac:dyDescent="0.25">
      <c r="A30951" t="s">
        <v>35719</v>
      </c>
      <c r="B30951">
        <v>1</v>
      </c>
      <c r="C30951">
        <v>400320</v>
      </c>
    </row>
    <row r="30952" spans="1:3" x14ac:dyDescent="0.25">
      <c r="A30952" t="s">
        <v>35720</v>
      </c>
      <c r="B30952">
        <v>1</v>
      </c>
      <c r="C30952">
        <v>373163</v>
      </c>
    </row>
    <row r="30953" spans="1:3" x14ac:dyDescent="0.25">
      <c r="A30953" t="s">
        <v>35721</v>
      </c>
      <c r="B30953">
        <v>1</v>
      </c>
      <c r="C30953">
        <v>23115</v>
      </c>
    </row>
    <row r="30954" spans="1:3" x14ac:dyDescent="0.25">
      <c r="A30954" t="s">
        <v>35722</v>
      </c>
      <c r="B30954">
        <v>1</v>
      </c>
      <c r="C30954">
        <v>612274</v>
      </c>
    </row>
    <row r="30955" spans="1:3" x14ac:dyDescent="0.25">
      <c r="A30955" t="s">
        <v>35723</v>
      </c>
      <c r="B30955">
        <v>1</v>
      </c>
      <c r="C30955">
        <v>7283</v>
      </c>
    </row>
    <row r="30956" spans="1:3" x14ac:dyDescent="0.25">
      <c r="A30956" t="s">
        <v>35724</v>
      </c>
      <c r="B30956">
        <v>1</v>
      </c>
      <c r="C30956">
        <v>852625</v>
      </c>
    </row>
    <row r="30957" spans="1:3" x14ac:dyDescent="0.25">
      <c r="A30957" t="s">
        <v>35725</v>
      </c>
      <c r="B30957">
        <v>1</v>
      </c>
      <c r="C30957">
        <v>16864040</v>
      </c>
    </row>
    <row r="30958" spans="1:3" x14ac:dyDescent="0.25">
      <c r="A30958" t="s">
        <v>35726</v>
      </c>
      <c r="B30958">
        <v>1</v>
      </c>
      <c r="C30958">
        <v>1057400</v>
      </c>
    </row>
    <row r="30959" spans="1:3" x14ac:dyDescent="0.25">
      <c r="A30959" t="s">
        <v>35727</v>
      </c>
      <c r="B30959">
        <v>1</v>
      </c>
      <c r="C30959">
        <v>1176975</v>
      </c>
    </row>
    <row r="30960" spans="1:3" x14ac:dyDescent="0.25">
      <c r="A30960" t="s">
        <v>35728</v>
      </c>
      <c r="B30960">
        <v>1</v>
      </c>
      <c r="C30960">
        <v>720396</v>
      </c>
    </row>
    <row r="30961" spans="1:3" x14ac:dyDescent="0.25">
      <c r="A30961" t="s">
        <v>35729</v>
      </c>
      <c r="B30961">
        <v>1</v>
      </c>
      <c r="C30961">
        <v>184673175</v>
      </c>
    </row>
    <row r="30962" spans="1:3" x14ac:dyDescent="0.25">
      <c r="A30962" t="s">
        <v>35730</v>
      </c>
      <c r="B30962">
        <v>1</v>
      </c>
      <c r="C30962">
        <v>5662436</v>
      </c>
    </row>
    <row r="30963" spans="1:3" x14ac:dyDescent="0.25">
      <c r="A30963" t="s">
        <v>35731</v>
      </c>
      <c r="B30963">
        <v>1</v>
      </c>
      <c r="C30963">
        <v>147774</v>
      </c>
    </row>
    <row r="30964" spans="1:3" x14ac:dyDescent="0.25">
      <c r="A30964" t="s">
        <v>35732</v>
      </c>
      <c r="B30964">
        <v>1</v>
      </c>
      <c r="C30964">
        <v>105263</v>
      </c>
    </row>
    <row r="30965" spans="1:3" x14ac:dyDescent="0.25">
      <c r="A30965" t="s">
        <v>35733</v>
      </c>
      <c r="B30965">
        <v>1</v>
      </c>
      <c r="C30965">
        <v>506372</v>
      </c>
    </row>
    <row r="30966" spans="1:3" x14ac:dyDescent="0.25">
      <c r="A30966" t="s">
        <v>35734</v>
      </c>
      <c r="B30966">
        <v>1</v>
      </c>
      <c r="C30966">
        <v>109691</v>
      </c>
    </row>
    <row r="30967" spans="1:3" x14ac:dyDescent="0.25">
      <c r="A30967" t="s">
        <v>35735</v>
      </c>
      <c r="B30967">
        <v>1</v>
      </c>
      <c r="C30967">
        <v>178719</v>
      </c>
    </row>
    <row r="30968" spans="1:3" x14ac:dyDescent="0.25">
      <c r="A30968" t="s">
        <v>35736</v>
      </c>
      <c r="B30968">
        <v>1</v>
      </c>
      <c r="C30968">
        <v>522041</v>
      </c>
    </row>
    <row r="30969" spans="1:3" x14ac:dyDescent="0.25">
      <c r="A30969" t="s">
        <v>35737</v>
      </c>
      <c r="B30969">
        <v>1</v>
      </c>
      <c r="C30969">
        <v>215855</v>
      </c>
    </row>
    <row r="30970" spans="1:3" x14ac:dyDescent="0.25">
      <c r="A30970" t="s">
        <v>35738</v>
      </c>
      <c r="B30970">
        <v>1</v>
      </c>
      <c r="C30970">
        <v>743790</v>
      </c>
    </row>
    <row r="30971" spans="1:3" x14ac:dyDescent="0.25">
      <c r="A30971" t="s">
        <v>35739</v>
      </c>
      <c r="B30971">
        <v>1</v>
      </c>
      <c r="C30971">
        <v>116612</v>
      </c>
    </row>
    <row r="30972" spans="1:3" x14ac:dyDescent="0.25">
      <c r="A30972" t="s">
        <v>35740</v>
      </c>
      <c r="B30972">
        <v>1</v>
      </c>
      <c r="C30972">
        <v>2108330</v>
      </c>
    </row>
    <row r="30973" spans="1:3" x14ac:dyDescent="0.25">
      <c r="A30973" t="s">
        <v>35741</v>
      </c>
      <c r="B30973">
        <v>1</v>
      </c>
      <c r="C30973">
        <v>17388</v>
      </c>
    </row>
    <row r="30974" spans="1:3" x14ac:dyDescent="0.25">
      <c r="A30974" t="s">
        <v>35742</v>
      </c>
      <c r="B30974">
        <v>1</v>
      </c>
      <c r="C30974">
        <v>62166</v>
      </c>
    </row>
    <row r="30975" spans="1:3" x14ac:dyDescent="0.25">
      <c r="A30975" t="s">
        <v>35743</v>
      </c>
      <c r="B30975">
        <v>1</v>
      </c>
      <c r="C30975">
        <v>209011</v>
      </c>
    </row>
    <row r="30976" spans="1:3" x14ac:dyDescent="0.25">
      <c r="A30976" t="s">
        <v>35744</v>
      </c>
      <c r="B30976">
        <v>1</v>
      </c>
      <c r="C30976">
        <v>344868</v>
      </c>
    </row>
    <row r="30977" spans="1:3" x14ac:dyDescent="0.25">
      <c r="A30977" t="s">
        <v>35745</v>
      </c>
      <c r="B30977">
        <v>1</v>
      </c>
      <c r="C30977">
        <v>867470</v>
      </c>
    </row>
    <row r="30978" spans="1:3" x14ac:dyDescent="0.25">
      <c r="A30978" t="s">
        <v>35746</v>
      </c>
      <c r="B30978">
        <v>1</v>
      </c>
      <c r="C30978">
        <v>439039</v>
      </c>
    </row>
    <row r="30979" spans="1:3" x14ac:dyDescent="0.25">
      <c r="A30979" t="s">
        <v>35747</v>
      </c>
      <c r="B30979">
        <v>1</v>
      </c>
      <c r="C30979">
        <v>535524</v>
      </c>
    </row>
    <row r="30980" spans="1:3" x14ac:dyDescent="0.25">
      <c r="A30980" t="s">
        <v>35748</v>
      </c>
      <c r="B30980">
        <v>1</v>
      </c>
      <c r="C30980">
        <v>1560557</v>
      </c>
    </row>
    <row r="30981" spans="1:3" x14ac:dyDescent="0.25">
      <c r="A30981" t="s">
        <v>35749</v>
      </c>
      <c r="B30981">
        <v>1</v>
      </c>
      <c r="C30981">
        <v>397623</v>
      </c>
    </row>
    <row r="30982" spans="1:3" x14ac:dyDescent="0.25">
      <c r="A30982" t="s">
        <v>35750</v>
      </c>
      <c r="B30982">
        <v>1</v>
      </c>
      <c r="C30982">
        <v>391930</v>
      </c>
    </row>
    <row r="30983" spans="1:3" x14ac:dyDescent="0.25">
      <c r="A30983" t="s">
        <v>35751</v>
      </c>
      <c r="B30983">
        <v>1</v>
      </c>
      <c r="C30983">
        <v>134724</v>
      </c>
    </row>
    <row r="30984" spans="1:3" x14ac:dyDescent="0.25">
      <c r="A30984" t="s">
        <v>35752</v>
      </c>
      <c r="B30984">
        <v>1</v>
      </c>
      <c r="C30984">
        <v>334912</v>
      </c>
    </row>
    <row r="30985" spans="1:3" x14ac:dyDescent="0.25">
      <c r="A30985" t="s">
        <v>35753</v>
      </c>
      <c r="B30985">
        <v>1</v>
      </c>
      <c r="C30985">
        <v>68887</v>
      </c>
    </row>
    <row r="30986" spans="1:3" x14ac:dyDescent="0.25">
      <c r="A30986" t="s">
        <v>35754</v>
      </c>
      <c r="B30986">
        <v>1</v>
      </c>
      <c r="C30986">
        <v>623099</v>
      </c>
    </row>
    <row r="30987" spans="1:3" x14ac:dyDescent="0.25">
      <c r="A30987" t="s">
        <v>35755</v>
      </c>
      <c r="B30987">
        <v>1</v>
      </c>
      <c r="C30987">
        <v>1030786</v>
      </c>
    </row>
    <row r="30988" spans="1:3" x14ac:dyDescent="0.25">
      <c r="A30988" t="s">
        <v>35756</v>
      </c>
      <c r="B30988">
        <v>1</v>
      </c>
      <c r="C30988">
        <v>1272268</v>
      </c>
    </row>
    <row r="30989" spans="1:3" x14ac:dyDescent="0.25">
      <c r="A30989" t="s">
        <v>35757</v>
      </c>
      <c r="B30989">
        <v>1</v>
      </c>
      <c r="C30989">
        <v>610980</v>
      </c>
    </row>
    <row r="30990" spans="1:3" x14ac:dyDescent="0.25">
      <c r="A30990" t="s">
        <v>35758</v>
      </c>
      <c r="B30990">
        <v>1</v>
      </c>
      <c r="C30990">
        <v>223980</v>
      </c>
    </row>
    <row r="30991" spans="1:3" x14ac:dyDescent="0.25">
      <c r="A30991" t="s">
        <v>35759</v>
      </c>
      <c r="B30991">
        <v>1</v>
      </c>
      <c r="C30991">
        <v>219530</v>
      </c>
    </row>
    <row r="30992" spans="1:3" x14ac:dyDescent="0.25">
      <c r="A30992" t="s">
        <v>35760</v>
      </c>
      <c r="B30992">
        <v>1</v>
      </c>
      <c r="C30992">
        <v>1278905</v>
      </c>
    </row>
    <row r="30993" spans="1:3" x14ac:dyDescent="0.25">
      <c r="A30993" t="s">
        <v>35761</v>
      </c>
      <c r="B30993">
        <v>1</v>
      </c>
      <c r="C30993">
        <v>752962</v>
      </c>
    </row>
    <row r="30994" spans="1:3" x14ac:dyDescent="0.25">
      <c r="A30994" t="s">
        <v>35762</v>
      </c>
      <c r="B30994">
        <v>1</v>
      </c>
      <c r="C30994">
        <v>1100938</v>
      </c>
    </row>
    <row r="30995" spans="1:3" x14ac:dyDescent="0.25">
      <c r="A30995" t="s">
        <v>35763</v>
      </c>
      <c r="B30995">
        <v>1</v>
      </c>
      <c r="C30995">
        <v>130934</v>
      </c>
    </row>
    <row r="30996" spans="1:3" x14ac:dyDescent="0.25">
      <c r="A30996" t="s">
        <v>35764</v>
      </c>
      <c r="B30996">
        <v>1</v>
      </c>
      <c r="C30996">
        <v>944116</v>
      </c>
    </row>
    <row r="30997" spans="1:3" x14ac:dyDescent="0.25">
      <c r="A30997" t="s">
        <v>35765</v>
      </c>
      <c r="B30997">
        <v>1</v>
      </c>
      <c r="C30997">
        <v>128757</v>
      </c>
    </row>
    <row r="30998" spans="1:3" x14ac:dyDescent="0.25">
      <c r="A30998" t="s">
        <v>35766</v>
      </c>
      <c r="B30998">
        <v>1</v>
      </c>
      <c r="C30998">
        <v>206493</v>
      </c>
    </row>
    <row r="30999" spans="1:3" x14ac:dyDescent="0.25">
      <c r="A30999" t="s">
        <v>35767</v>
      </c>
      <c r="B30999">
        <v>1</v>
      </c>
      <c r="C30999">
        <v>443495</v>
      </c>
    </row>
    <row r="31000" spans="1:3" x14ac:dyDescent="0.25">
      <c r="A31000" t="s">
        <v>35768</v>
      </c>
      <c r="B31000">
        <v>1</v>
      </c>
      <c r="C31000">
        <v>480820</v>
      </c>
    </row>
    <row r="31001" spans="1:3" x14ac:dyDescent="0.25">
      <c r="A31001" t="s">
        <v>35769</v>
      </c>
      <c r="B31001">
        <v>1</v>
      </c>
      <c r="C31001">
        <v>14122</v>
      </c>
    </row>
    <row r="31002" spans="1:3" x14ac:dyDescent="0.25">
      <c r="A31002" t="s">
        <v>35770</v>
      </c>
      <c r="B31002">
        <v>1</v>
      </c>
      <c r="C31002">
        <v>156058</v>
      </c>
    </row>
    <row r="31003" spans="1:3" x14ac:dyDescent="0.25">
      <c r="A31003" t="s">
        <v>35771</v>
      </c>
      <c r="B31003">
        <v>1</v>
      </c>
      <c r="C31003">
        <v>1245824</v>
      </c>
    </row>
    <row r="31004" spans="1:3" x14ac:dyDescent="0.25">
      <c r="A31004" t="s">
        <v>35772</v>
      </c>
      <c r="B31004">
        <v>1</v>
      </c>
      <c r="C31004">
        <v>139981</v>
      </c>
    </row>
    <row r="31005" spans="1:3" x14ac:dyDescent="0.25">
      <c r="A31005" t="s">
        <v>35773</v>
      </c>
      <c r="B31005">
        <v>1</v>
      </c>
      <c r="C31005">
        <v>453909</v>
      </c>
    </row>
    <row r="31006" spans="1:3" x14ac:dyDescent="0.25">
      <c r="A31006" t="s">
        <v>35774</v>
      </c>
      <c r="B31006">
        <v>1</v>
      </c>
      <c r="C31006">
        <v>456075</v>
      </c>
    </row>
    <row r="31007" spans="1:3" x14ac:dyDescent="0.25">
      <c r="A31007" t="s">
        <v>35775</v>
      </c>
      <c r="B31007">
        <v>1</v>
      </c>
      <c r="C31007">
        <v>47702</v>
      </c>
    </row>
    <row r="31008" spans="1:3" x14ac:dyDescent="0.25">
      <c r="A31008" t="s">
        <v>35776</v>
      </c>
      <c r="B31008">
        <v>1</v>
      </c>
      <c r="C31008">
        <v>3287825</v>
      </c>
    </row>
    <row r="31009" spans="1:3" x14ac:dyDescent="0.25">
      <c r="A31009" t="s">
        <v>35777</v>
      </c>
      <c r="B31009">
        <v>1</v>
      </c>
      <c r="C31009">
        <v>11763730</v>
      </c>
    </row>
    <row r="31010" spans="1:3" x14ac:dyDescent="0.25">
      <c r="A31010" t="s">
        <v>35778</v>
      </c>
      <c r="B31010">
        <v>1</v>
      </c>
      <c r="C31010">
        <v>302598</v>
      </c>
    </row>
    <row r="31011" spans="1:3" x14ac:dyDescent="0.25">
      <c r="A31011" t="s">
        <v>35779</v>
      </c>
      <c r="B31011">
        <v>1</v>
      </c>
      <c r="C31011">
        <v>181756</v>
      </c>
    </row>
    <row r="31012" spans="1:3" x14ac:dyDescent="0.25">
      <c r="A31012" t="s">
        <v>35780</v>
      </c>
      <c r="B31012">
        <v>1</v>
      </c>
      <c r="C31012">
        <v>269499</v>
      </c>
    </row>
    <row r="31013" spans="1:3" x14ac:dyDescent="0.25">
      <c r="A31013" t="s">
        <v>35781</v>
      </c>
      <c r="B31013">
        <v>1</v>
      </c>
      <c r="C31013">
        <v>206694</v>
      </c>
    </row>
    <row r="31014" spans="1:3" x14ac:dyDescent="0.25">
      <c r="A31014" t="s">
        <v>35782</v>
      </c>
      <c r="B31014">
        <v>1</v>
      </c>
      <c r="C31014">
        <v>66826</v>
      </c>
    </row>
    <row r="31015" spans="1:3" x14ac:dyDescent="0.25">
      <c r="A31015" t="s">
        <v>35783</v>
      </c>
      <c r="B31015">
        <v>1</v>
      </c>
      <c r="C31015">
        <v>482893</v>
      </c>
    </row>
    <row r="31016" spans="1:3" x14ac:dyDescent="0.25">
      <c r="A31016" t="s">
        <v>35784</v>
      </c>
      <c r="B31016">
        <v>1</v>
      </c>
      <c r="C31016">
        <v>834980</v>
      </c>
    </row>
    <row r="31017" spans="1:3" x14ac:dyDescent="0.25">
      <c r="A31017" t="s">
        <v>35785</v>
      </c>
      <c r="B31017">
        <v>1</v>
      </c>
      <c r="C31017">
        <v>424467</v>
      </c>
    </row>
    <row r="31018" spans="1:3" x14ac:dyDescent="0.25">
      <c r="A31018" t="s">
        <v>35786</v>
      </c>
      <c r="B31018">
        <v>1</v>
      </c>
      <c r="C31018">
        <v>29113</v>
      </c>
    </row>
    <row r="31019" spans="1:3" x14ac:dyDescent="0.25">
      <c r="A31019" t="s">
        <v>35787</v>
      </c>
      <c r="B31019">
        <v>1</v>
      </c>
      <c r="C31019">
        <v>553942</v>
      </c>
    </row>
    <row r="31020" spans="1:3" x14ac:dyDescent="0.25">
      <c r="A31020" t="s">
        <v>35788</v>
      </c>
      <c r="B31020">
        <v>1</v>
      </c>
      <c r="C31020">
        <v>608910</v>
      </c>
    </row>
    <row r="31021" spans="1:3" x14ac:dyDescent="0.25">
      <c r="A31021" t="s">
        <v>35789</v>
      </c>
      <c r="B31021">
        <v>1</v>
      </c>
      <c r="C31021">
        <v>7108771</v>
      </c>
    </row>
    <row r="31022" spans="1:3" x14ac:dyDescent="0.25">
      <c r="A31022" t="s">
        <v>35790</v>
      </c>
      <c r="B31022">
        <v>1</v>
      </c>
      <c r="C31022">
        <v>415314</v>
      </c>
    </row>
    <row r="31023" spans="1:3" x14ac:dyDescent="0.25">
      <c r="A31023" t="s">
        <v>35791</v>
      </c>
      <c r="B31023">
        <v>1</v>
      </c>
      <c r="C31023">
        <v>259466</v>
      </c>
    </row>
    <row r="31024" spans="1:3" x14ac:dyDescent="0.25">
      <c r="A31024" t="s">
        <v>35792</v>
      </c>
      <c r="B31024">
        <v>1</v>
      </c>
      <c r="C31024">
        <v>334287</v>
      </c>
    </row>
    <row r="31025" spans="1:3" x14ac:dyDescent="0.25">
      <c r="A31025" t="s">
        <v>35793</v>
      </c>
      <c r="B31025">
        <v>1</v>
      </c>
      <c r="C31025">
        <v>549277</v>
      </c>
    </row>
    <row r="31026" spans="1:3" x14ac:dyDescent="0.25">
      <c r="A31026" t="s">
        <v>35794</v>
      </c>
      <c r="B31026">
        <v>1</v>
      </c>
      <c r="C31026">
        <v>330466</v>
      </c>
    </row>
    <row r="31027" spans="1:3" x14ac:dyDescent="0.25">
      <c r="A31027" t="s">
        <v>35795</v>
      </c>
      <c r="B31027">
        <v>1</v>
      </c>
      <c r="C31027">
        <v>38068</v>
      </c>
    </row>
    <row r="31028" spans="1:3" x14ac:dyDescent="0.25">
      <c r="A31028" t="s">
        <v>35796</v>
      </c>
      <c r="B31028">
        <v>1</v>
      </c>
      <c r="C31028">
        <v>2836570</v>
      </c>
    </row>
    <row r="31029" spans="1:3" x14ac:dyDescent="0.25">
      <c r="A31029" t="s">
        <v>35797</v>
      </c>
      <c r="B31029">
        <v>1</v>
      </c>
      <c r="C31029">
        <v>220146</v>
      </c>
    </row>
    <row r="31030" spans="1:3" x14ac:dyDescent="0.25">
      <c r="A31030" t="s">
        <v>35798</v>
      </c>
      <c r="B31030">
        <v>1</v>
      </c>
      <c r="C31030">
        <v>78314</v>
      </c>
    </row>
    <row r="31031" spans="1:3" x14ac:dyDescent="0.25">
      <c r="A31031" t="s">
        <v>35799</v>
      </c>
      <c r="B31031">
        <v>1</v>
      </c>
      <c r="C31031">
        <v>913687</v>
      </c>
    </row>
    <row r="31032" spans="1:3" x14ac:dyDescent="0.25">
      <c r="A31032" t="s">
        <v>35800</v>
      </c>
      <c r="B31032">
        <v>1</v>
      </c>
      <c r="C31032">
        <v>192749</v>
      </c>
    </row>
    <row r="31033" spans="1:3" x14ac:dyDescent="0.25">
      <c r="A31033" t="s">
        <v>35801</v>
      </c>
      <c r="B31033">
        <v>1</v>
      </c>
      <c r="C31033">
        <v>444102</v>
      </c>
    </row>
    <row r="31034" spans="1:3" x14ac:dyDescent="0.25">
      <c r="A31034" t="s">
        <v>35802</v>
      </c>
      <c r="B31034">
        <v>1</v>
      </c>
      <c r="C31034">
        <v>281072</v>
      </c>
    </row>
    <row r="31035" spans="1:3" x14ac:dyDescent="0.25">
      <c r="A31035" t="s">
        <v>35803</v>
      </c>
      <c r="B31035">
        <v>1</v>
      </c>
      <c r="C31035">
        <v>152419</v>
      </c>
    </row>
    <row r="31036" spans="1:3" x14ac:dyDescent="0.25">
      <c r="A31036" t="s">
        <v>35804</v>
      </c>
      <c r="B31036">
        <v>1</v>
      </c>
      <c r="C31036">
        <v>143483</v>
      </c>
    </row>
    <row r="31037" spans="1:3" x14ac:dyDescent="0.25">
      <c r="A31037" t="s">
        <v>35805</v>
      </c>
      <c r="B31037">
        <v>1</v>
      </c>
      <c r="C31037">
        <v>112436</v>
      </c>
    </row>
    <row r="31038" spans="1:3" x14ac:dyDescent="0.25">
      <c r="A31038" t="s">
        <v>35806</v>
      </c>
      <c r="B31038">
        <v>1</v>
      </c>
      <c r="C31038">
        <v>716658</v>
      </c>
    </row>
    <row r="31039" spans="1:3" x14ac:dyDescent="0.25">
      <c r="A31039" t="s">
        <v>35807</v>
      </c>
      <c r="B31039">
        <v>1</v>
      </c>
      <c r="C31039">
        <v>14279</v>
      </c>
    </row>
    <row r="31040" spans="1:3" x14ac:dyDescent="0.25">
      <c r="A31040" t="s">
        <v>35808</v>
      </c>
      <c r="B31040">
        <v>1</v>
      </c>
      <c r="C31040">
        <v>226854</v>
      </c>
    </row>
    <row r="31041" spans="1:3" x14ac:dyDescent="0.25">
      <c r="A31041" t="s">
        <v>35809</v>
      </c>
      <c r="B31041">
        <v>1</v>
      </c>
      <c r="C31041">
        <v>980216</v>
      </c>
    </row>
    <row r="31042" spans="1:3" x14ac:dyDescent="0.25">
      <c r="A31042" t="s">
        <v>35810</v>
      </c>
      <c r="B31042">
        <v>1</v>
      </c>
      <c r="C31042">
        <v>67958</v>
      </c>
    </row>
    <row r="31043" spans="1:3" x14ac:dyDescent="0.25">
      <c r="A31043" t="s">
        <v>35811</v>
      </c>
      <c r="B31043">
        <v>1</v>
      </c>
      <c r="C31043">
        <v>188580</v>
      </c>
    </row>
    <row r="31044" spans="1:3" x14ac:dyDescent="0.25">
      <c r="A31044" t="s">
        <v>35812</v>
      </c>
      <c r="B31044">
        <v>1</v>
      </c>
      <c r="C31044">
        <v>359169</v>
      </c>
    </row>
    <row r="31045" spans="1:3" x14ac:dyDescent="0.25">
      <c r="A31045" t="s">
        <v>35813</v>
      </c>
      <c r="B31045">
        <v>1</v>
      </c>
      <c r="C31045">
        <v>86143</v>
      </c>
    </row>
    <row r="31046" spans="1:3" x14ac:dyDescent="0.25">
      <c r="A31046" t="s">
        <v>35814</v>
      </c>
      <c r="B31046">
        <v>1</v>
      </c>
      <c r="C31046">
        <v>30502</v>
      </c>
    </row>
    <row r="31047" spans="1:3" x14ac:dyDescent="0.25">
      <c r="A31047" t="s">
        <v>35815</v>
      </c>
      <c r="B31047">
        <v>1</v>
      </c>
      <c r="C31047">
        <v>276894</v>
      </c>
    </row>
    <row r="31048" spans="1:3" x14ac:dyDescent="0.25">
      <c r="A31048" t="s">
        <v>35816</v>
      </c>
      <c r="B31048">
        <v>1</v>
      </c>
      <c r="C31048">
        <v>338344</v>
      </c>
    </row>
    <row r="31049" spans="1:3" x14ac:dyDescent="0.25">
      <c r="A31049" t="s">
        <v>35817</v>
      </c>
      <c r="B31049">
        <v>1</v>
      </c>
      <c r="C31049">
        <v>326798</v>
      </c>
    </row>
    <row r="31050" spans="1:3" x14ac:dyDescent="0.25">
      <c r="A31050" t="s">
        <v>35818</v>
      </c>
      <c r="B31050">
        <v>1</v>
      </c>
      <c r="C31050">
        <v>260768</v>
      </c>
    </row>
    <row r="31051" spans="1:3" x14ac:dyDescent="0.25">
      <c r="A31051" t="s">
        <v>35819</v>
      </c>
      <c r="B31051">
        <v>1</v>
      </c>
      <c r="C31051">
        <v>28629878</v>
      </c>
    </row>
    <row r="31052" spans="1:3" x14ac:dyDescent="0.25">
      <c r="A31052" t="s">
        <v>35820</v>
      </c>
      <c r="B31052">
        <v>1</v>
      </c>
      <c r="C31052">
        <v>276526</v>
      </c>
    </row>
    <row r="31053" spans="1:3" x14ac:dyDescent="0.25">
      <c r="A31053" t="s">
        <v>35821</v>
      </c>
      <c r="B31053">
        <v>1</v>
      </c>
      <c r="C31053">
        <v>190943</v>
      </c>
    </row>
    <row r="31054" spans="1:3" x14ac:dyDescent="0.25">
      <c r="A31054" t="s">
        <v>35822</v>
      </c>
      <c r="B31054">
        <v>1</v>
      </c>
      <c r="C31054">
        <v>55747</v>
      </c>
    </row>
    <row r="31055" spans="1:3" x14ac:dyDescent="0.25">
      <c r="A31055" t="s">
        <v>35823</v>
      </c>
      <c r="B31055">
        <v>1</v>
      </c>
      <c r="C31055">
        <v>1831701</v>
      </c>
    </row>
    <row r="31056" spans="1:3" x14ac:dyDescent="0.25">
      <c r="A31056" t="s">
        <v>35824</v>
      </c>
      <c r="B31056">
        <v>1</v>
      </c>
      <c r="C31056">
        <v>1739201</v>
      </c>
    </row>
    <row r="31057" spans="1:3" x14ac:dyDescent="0.25">
      <c r="A31057" t="s">
        <v>35825</v>
      </c>
      <c r="B31057">
        <v>1</v>
      </c>
      <c r="C31057">
        <v>290366</v>
      </c>
    </row>
    <row r="31058" spans="1:3" x14ac:dyDescent="0.25">
      <c r="A31058" t="s">
        <v>35826</v>
      </c>
      <c r="B31058">
        <v>1</v>
      </c>
      <c r="C31058">
        <v>223805</v>
      </c>
    </row>
    <row r="31059" spans="1:3" x14ac:dyDescent="0.25">
      <c r="A31059" t="s">
        <v>35827</v>
      </c>
      <c r="B31059">
        <v>1</v>
      </c>
      <c r="C31059">
        <v>268916</v>
      </c>
    </row>
    <row r="31060" spans="1:3" x14ac:dyDescent="0.25">
      <c r="A31060" t="s">
        <v>35828</v>
      </c>
      <c r="B31060">
        <v>1</v>
      </c>
      <c r="C31060">
        <v>73113</v>
      </c>
    </row>
    <row r="31061" spans="1:3" x14ac:dyDescent="0.25">
      <c r="A31061" t="s">
        <v>35829</v>
      </c>
      <c r="B31061">
        <v>1</v>
      </c>
      <c r="C31061">
        <v>1435535</v>
      </c>
    </row>
    <row r="31062" spans="1:3" x14ac:dyDescent="0.25">
      <c r="A31062" t="s">
        <v>35830</v>
      </c>
      <c r="B31062">
        <v>1</v>
      </c>
      <c r="C31062">
        <v>607726</v>
      </c>
    </row>
    <row r="31063" spans="1:3" x14ac:dyDescent="0.25">
      <c r="A31063" t="s">
        <v>35831</v>
      </c>
      <c r="B31063">
        <v>1</v>
      </c>
      <c r="C31063">
        <v>75758</v>
      </c>
    </row>
    <row r="31064" spans="1:3" x14ac:dyDescent="0.25">
      <c r="A31064" t="s">
        <v>35832</v>
      </c>
      <c r="B31064">
        <v>1</v>
      </c>
      <c r="C31064">
        <v>304820</v>
      </c>
    </row>
    <row r="31065" spans="1:3" x14ac:dyDescent="0.25">
      <c r="A31065" t="s">
        <v>35833</v>
      </c>
      <c r="B31065">
        <v>1</v>
      </c>
      <c r="C31065">
        <v>338184</v>
      </c>
    </row>
    <row r="31066" spans="1:3" x14ac:dyDescent="0.25">
      <c r="A31066" t="s">
        <v>35834</v>
      </c>
      <c r="B31066">
        <v>1</v>
      </c>
      <c r="C31066">
        <v>237178</v>
      </c>
    </row>
    <row r="31067" spans="1:3" x14ac:dyDescent="0.25">
      <c r="A31067" t="s">
        <v>35835</v>
      </c>
      <c r="B31067">
        <v>1</v>
      </c>
      <c r="C31067">
        <v>107794</v>
      </c>
    </row>
    <row r="31068" spans="1:3" x14ac:dyDescent="0.25">
      <c r="A31068" t="s">
        <v>35836</v>
      </c>
      <c r="B31068">
        <v>1</v>
      </c>
      <c r="C31068">
        <v>40750</v>
      </c>
    </row>
    <row r="31069" spans="1:3" x14ac:dyDescent="0.25">
      <c r="A31069" t="s">
        <v>35837</v>
      </c>
      <c r="B31069">
        <v>1</v>
      </c>
      <c r="C31069">
        <v>145217</v>
      </c>
    </row>
    <row r="31070" spans="1:3" x14ac:dyDescent="0.25">
      <c r="A31070" t="s">
        <v>35838</v>
      </c>
      <c r="B31070">
        <v>1</v>
      </c>
      <c r="C31070">
        <v>6671</v>
      </c>
    </row>
    <row r="31071" spans="1:3" x14ac:dyDescent="0.25">
      <c r="A31071" t="s">
        <v>35839</v>
      </c>
      <c r="B31071">
        <v>1</v>
      </c>
      <c r="C31071">
        <v>129448</v>
      </c>
    </row>
    <row r="31072" spans="1:3" x14ac:dyDescent="0.25">
      <c r="A31072" t="s">
        <v>35840</v>
      </c>
      <c r="B31072">
        <v>1</v>
      </c>
      <c r="C31072">
        <v>327489</v>
      </c>
    </row>
    <row r="31073" spans="1:3" x14ac:dyDescent="0.25">
      <c r="A31073" t="s">
        <v>35841</v>
      </c>
      <c r="B31073">
        <v>1</v>
      </c>
      <c r="C31073">
        <v>36217</v>
      </c>
    </row>
    <row r="31074" spans="1:3" x14ac:dyDescent="0.25">
      <c r="A31074" t="s">
        <v>35842</v>
      </c>
      <c r="B31074">
        <v>1</v>
      </c>
      <c r="C31074">
        <v>62457</v>
      </c>
    </row>
    <row r="31075" spans="1:3" x14ac:dyDescent="0.25">
      <c r="A31075" t="s">
        <v>35843</v>
      </c>
      <c r="B31075">
        <v>1</v>
      </c>
      <c r="C31075">
        <v>287271</v>
      </c>
    </row>
    <row r="31076" spans="1:3" x14ac:dyDescent="0.25">
      <c r="A31076" t="s">
        <v>35844</v>
      </c>
      <c r="B31076">
        <v>1</v>
      </c>
      <c r="C31076">
        <v>1485673</v>
      </c>
    </row>
    <row r="31077" spans="1:3" x14ac:dyDescent="0.25">
      <c r="A31077" t="s">
        <v>35845</v>
      </c>
      <c r="B31077">
        <v>1</v>
      </c>
      <c r="C31077">
        <v>484621</v>
      </c>
    </row>
    <row r="31078" spans="1:3" x14ac:dyDescent="0.25">
      <c r="A31078" t="s">
        <v>35846</v>
      </c>
      <c r="B31078">
        <v>1</v>
      </c>
      <c r="C31078">
        <v>340870</v>
      </c>
    </row>
    <row r="31079" spans="1:3" x14ac:dyDescent="0.25">
      <c r="A31079" t="s">
        <v>35847</v>
      </c>
      <c r="B31079">
        <v>1</v>
      </c>
      <c r="C31079">
        <v>696348</v>
      </c>
    </row>
    <row r="31080" spans="1:3" x14ac:dyDescent="0.25">
      <c r="A31080" t="s">
        <v>35848</v>
      </c>
      <c r="B31080">
        <v>1</v>
      </c>
      <c r="C31080">
        <v>136611</v>
      </c>
    </row>
    <row r="31081" spans="1:3" x14ac:dyDescent="0.25">
      <c r="A31081" t="s">
        <v>35849</v>
      </c>
      <c r="B31081">
        <v>1</v>
      </c>
      <c r="C31081">
        <v>16002714</v>
      </c>
    </row>
    <row r="31082" spans="1:3" x14ac:dyDescent="0.25">
      <c r="A31082" t="s">
        <v>35850</v>
      </c>
      <c r="B31082">
        <v>1</v>
      </c>
      <c r="C31082">
        <v>97659</v>
      </c>
    </row>
    <row r="31083" spans="1:3" x14ac:dyDescent="0.25">
      <c r="A31083" t="s">
        <v>35851</v>
      </c>
      <c r="B31083">
        <v>1</v>
      </c>
      <c r="C31083">
        <v>193119</v>
      </c>
    </row>
    <row r="31084" spans="1:3" x14ac:dyDescent="0.25">
      <c r="A31084" t="s">
        <v>35852</v>
      </c>
      <c r="B31084">
        <v>1</v>
      </c>
      <c r="C31084">
        <v>648886</v>
      </c>
    </row>
    <row r="31085" spans="1:3" x14ac:dyDescent="0.25">
      <c r="A31085" t="s">
        <v>35853</v>
      </c>
      <c r="B31085">
        <v>1</v>
      </c>
      <c r="C31085">
        <v>161167</v>
      </c>
    </row>
    <row r="31086" spans="1:3" x14ac:dyDescent="0.25">
      <c r="A31086" t="s">
        <v>35854</v>
      </c>
      <c r="B31086">
        <v>1</v>
      </c>
      <c r="C31086">
        <v>734572</v>
      </c>
    </row>
    <row r="31087" spans="1:3" x14ac:dyDescent="0.25">
      <c r="A31087" t="s">
        <v>35855</v>
      </c>
      <c r="B31087">
        <v>1</v>
      </c>
      <c r="C31087">
        <v>340569</v>
      </c>
    </row>
    <row r="31088" spans="1:3" x14ac:dyDescent="0.25">
      <c r="A31088" t="s">
        <v>35856</v>
      </c>
      <c r="B31088">
        <v>1</v>
      </c>
      <c r="C31088">
        <v>89602</v>
      </c>
    </row>
    <row r="31089" spans="1:3" x14ac:dyDescent="0.25">
      <c r="A31089" t="s">
        <v>35857</v>
      </c>
      <c r="B31089">
        <v>1</v>
      </c>
      <c r="C31089">
        <v>119630</v>
      </c>
    </row>
    <row r="31090" spans="1:3" x14ac:dyDescent="0.25">
      <c r="A31090" t="s">
        <v>35858</v>
      </c>
      <c r="B31090">
        <v>1</v>
      </c>
      <c r="C31090">
        <v>233911</v>
      </c>
    </row>
    <row r="31091" spans="1:3" x14ac:dyDescent="0.25">
      <c r="A31091" t="s">
        <v>35859</v>
      </c>
      <c r="B31091">
        <v>1</v>
      </c>
      <c r="C31091">
        <v>135626</v>
      </c>
    </row>
    <row r="31092" spans="1:3" x14ac:dyDescent="0.25">
      <c r="A31092" t="s">
        <v>35860</v>
      </c>
      <c r="B31092">
        <v>1</v>
      </c>
      <c r="C31092">
        <v>406416</v>
      </c>
    </row>
    <row r="31093" spans="1:3" x14ac:dyDescent="0.25">
      <c r="A31093" t="s">
        <v>35861</v>
      </c>
      <c r="B31093">
        <v>1</v>
      </c>
      <c r="C31093">
        <v>39877839</v>
      </c>
    </row>
    <row r="31094" spans="1:3" x14ac:dyDescent="0.25">
      <c r="A31094" t="s">
        <v>35862</v>
      </c>
      <c r="B31094">
        <v>1</v>
      </c>
      <c r="C31094">
        <v>58321</v>
      </c>
    </row>
    <row r="31095" spans="1:3" x14ac:dyDescent="0.25">
      <c r="A31095" t="s">
        <v>35863</v>
      </c>
      <c r="B31095">
        <v>1</v>
      </c>
      <c r="C31095">
        <v>2193871</v>
      </c>
    </row>
    <row r="31096" spans="1:3" x14ac:dyDescent="0.25">
      <c r="A31096" t="s">
        <v>35864</v>
      </c>
      <c r="B31096">
        <v>1</v>
      </c>
      <c r="C31096">
        <v>1020216</v>
      </c>
    </row>
    <row r="31097" spans="1:3" x14ac:dyDescent="0.25">
      <c r="A31097" t="s">
        <v>35865</v>
      </c>
      <c r="B31097">
        <v>1</v>
      </c>
      <c r="C31097">
        <v>1884016</v>
      </c>
    </row>
    <row r="31098" spans="1:3" x14ac:dyDescent="0.25">
      <c r="A31098" t="s">
        <v>35866</v>
      </c>
      <c r="B31098">
        <v>1</v>
      </c>
      <c r="C31098">
        <v>60285</v>
      </c>
    </row>
    <row r="31099" spans="1:3" x14ac:dyDescent="0.25">
      <c r="A31099" t="s">
        <v>35867</v>
      </c>
      <c r="B31099">
        <v>1</v>
      </c>
      <c r="C31099">
        <v>298460</v>
      </c>
    </row>
    <row r="31100" spans="1:3" x14ac:dyDescent="0.25">
      <c r="A31100" t="s">
        <v>35868</v>
      </c>
      <c r="B31100">
        <v>1</v>
      </c>
      <c r="C31100">
        <v>153222</v>
      </c>
    </row>
    <row r="31101" spans="1:3" x14ac:dyDescent="0.25">
      <c r="A31101" t="s">
        <v>35869</v>
      </c>
      <c r="B31101">
        <v>1</v>
      </c>
      <c r="C31101">
        <v>220070</v>
      </c>
    </row>
    <row r="31102" spans="1:3" x14ac:dyDescent="0.25">
      <c r="A31102" t="s">
        <v>35870</v>
      </c>
      <c r="B31102">
        <v>1</v>
      </c>
      <c r="C31102">
        <v>4280644</v>
      </c>
    </row>
    <row r="31103" spans="1:3" x14ac:dyDescent="0.25">
      <c r="A31103" t="s">
        <v>35871</v>
      </c>
      <c r="B31103">
        <v>1</v>
      </c>
      <c r="C31103">
        <v>226243</v>
      </c>
    </row>
    <row r="31104" spans="1:3" x14ac:dyDescent="0.25">
      <c r="A31104" t="s">
        <v>35872</v>
      </c>
      <c r="B31104">
        <v>1</v>
      </c>
      <c r="C31104">
        <v>110747</v>
      </c>
    </row>
    <row r="31105" spans="1:3" x14ac:dyDescent="0.25">
      <c r="A31105" t="s">
        <v>35873</v>
      </c>
      <c r="B31105">
        <v>1</v>
      </c>
      <c r="C31105">
        <v>206220</v>
      </c>
    </row>
    <row r="31106" spans="1:3" x14ac:dyDescent="0.25">
      <c r="A31106" t="s">
        <v>35874</v>
      </c>
      <c r="B31106">
        <v>1</v>
      </c>
      <c r="C31106">
        <v>824138</v>
      </c>
    </row>
    <row r="31107" spans="1:3" x14ac:dyDescent="0.25">
      <c r="A31107" t="s">
        <v>35875</v>
      </c>
      <c r="B31107">
        <v>1</v>
      </c>
      <c r="C31107">
        <v>7360489</v>
      </c>
    </row>
    <row r="31108" spans="1:3" x14ac:dyDescent="0.25">
      <c r="A31108" t="s">
        <v>35876</v>
      </c>
      <c r="B31108">
        <v>1</v>
      </c>
      <c r="C31108">
        <v>115966803</v>
      </c>
    </row>
    <row r="31109" spans="1:3" x14ac:dyDescent="0.25">
      <c r="A31109" t="s">
        <v>35877</v>
      </c>
      <c r="B31109">
        <v>1</v>
      </c>
      <c r="C31109">
        <v>550601</v>
      </c>
    </row>
    <row r="31110" spans="1:3" x14ac:dyDescent="0.25">
      <c r="A31110" t="s">
        <v>35878</v>
      </c>
      <c r="B31110">
        <v>1</v>
      </c>
      <c r="C31110">
        <v>2961885</v>
      </c>
    </row>
    <row r="31111" spans="1:3" x14ac:dyDescent="0.25">
      <c r="A31111" t="s">
        <v>35879</v>
      </c>
      <c r="B31111">
        <v>1</v>
      </c>
      <c r="C31111">
        <v>418684</v>
      </c>
    </row>
    <row r="31112" spans="1:3" x14ac:dyDescent="0.25">
      <c r="A31112" t="s">
        <v>35880</v>
      </c>
      <c r="B31112">
        <v>1</v>
      </c>
      <c r="C31112">
        <v>131170</v>
      </c>
    </row>
    <row r="31113" spans="1:3" x14ac:dyDescent="0.25">
      <c r="A31113" t="s">
        <v>35881</v>
      </c>
      <c r="B31113">
        <v>1</v>
      </c>
      <c r="C31113">
        <v>89397</v>
      </c>
    </row>
    <row r="31114" spans="1:3" x14ac:dyDescent="0.25">
      <c r="A31114" t="s">
        <v>35882</v>
      </c>
      <c r="B31114">
        <v>1</v>
      </c>
      <c r="C31114">
        <v>1885697</v>
      </c>
    </row>
    <row r="31115" spans="1:3" x14ac:dyDescent="0.25">
      <c r="A31115" t="s">
        <v>35883</v>
      </c>
      <c r="B31115">
        <v>1</v>
      </c>
      <c r="C31115">
        <v>733579</v>
      </c>
    </row>
    <row r="31116" spans="1:3" x14ac:dyDescent="0.25">
      <c r="A31116" t="s">
        <v>35884</v>
      </c>
      <c r="B31116">
        <v>1</v>
      </c>
      <c r="C31116">
        <v>151356</v>
      </c>
    </row>
    <row r="31117" spans="1:3" x14ac:dyDescent="0.25">
      <c r="A31117" t="s">
        <v>35885</v>
      </c>
      <c r="B31117">
        <v>1</v>
      </c>
      <c r="C31117">
        <v>301953</v>
      </c>
    </row>
    <row r="31118" spans="1:3" x14ac:dyDescent="0.25">
      <c r="A31118" t="s">
        <v>35886</v>
      </c>
      <c r="B31118">
        <v>1</v>
      </c>
      <c r="C31118">
        <v>93440</v>
      </c>
    </row>
    <row r="31119" spans="1:3" x14ac:dyDescent="0.25">
      <c r="A31119" t="s">
        <v>35887</v>
      </c>
      <c r="B31119">
        <v>1</v>
      </c>
      <c r="C31119">
        <v>601993</v>
      </c>
    </row>
    <row r="31120" spans="1:3" x14ac:dyDescent="0.25">
      <c r="A31120" t="s">
        <v>35888</v>
      </c>
      <c r="B31120">
        <v>1</v>
      </c>
      <c r="C31120">
        <v>155824</v>
      </c>
    </row>
    <row r="31121" spans="1:3" x14ac:dyDescent="0.25">
      <c r="A31121" t="s">
        <v>35889</v>
      </c>
      <c r="B31121">
        <v>1</v>
      </c>
      <c r="C31121">
        <v>464649</v>
      </c>
    </row>
    <row r="31122" spans="1:3" x14ac:dyDescent="0.25">
      <c r="A31122" t="s">
        <v>35890</v>
      </c>
      <c r="B31122">
        <v>1</v>
      </c>
      <c r="C31122">
        <v>3071268</v>
      </c>
    </row>
    <row r="31123" spans="1:3" x14ac:dyDescent="0.25">
      <c r="A31123" t="s">
        <v>35891</v>
      </c>
      <c r="B31123">
        <v>1</v>
      </c>
      <c r="C31123">
        <v>416203</v>
      </c>
    </row>
    <row r="31124" spans="1:3" x14ac:dyDescent="0.25">
      <c r="A31124" t="s">
        <v>35892</v>
      </c>
      <c r="B31124">
        <v>1</v>
      </c>
      <c r="C31124">
        <v>23111</v>
      </c>
    </row>
    <row r="31125" spans="1:3" x14ac:dyDescent="0.25">
      <c r="A31125" t="s">
        <v>35893</v>
      </c>
      <c r="B31125">
        <v>1</v>
      </c>
      <c r="C31125">
        <v>901092</v>
      </c>
    </row>
    <row r="31126" spans="1:3" x14ac:dyDescent="0.25">
      <c r="A31126" t="s">
        <v>35894</v>
      </c>
      <c r="B31126">
        <v>1</v>
      </c>
      <c r="C31126">
        <v>126956</v>
      </c>
    </row>
    <row r="31127" spans="1:3" x14ac:dyDescent="0.25">
      <c r="A31127" t="s">
        <v>35895</v>
      </c>
      <c r="B31127">
        <v>1</v>
      </c>
      <c r="C31127">
        <v>3807</v>
      </c>
    </row>
    <row r="31128" spans="1:3" x14ac:dyDescent="0.25">
      <c r="A31128" t="s">
        <v>35896</v>
      </c>
      <c r="B31128">
        <v>1</v>
      </c>
      <c r="C31128">
        <v>1741909</v>
      </c>
    </row>
    <row r="31129" spans="1:3" x14ac:dyDescent="0.25">
      <c r="A31129" t="s">
        <v>35897</v>
      </c>
      <c r="B31129">
        <v>1</v>
      </c>
      <c r="C31129">
        <v>209244</v>
      </c>
    </row>
    <row r="31130" spans="1:3" x14ac:dyDescent="0.25">
      <c r="A31130" t="s">
        <v>35898</v>
      </c>
      <c r="B31130">
        <v>1</v>
      </c>
      <c r="C31130">
        <v>1298752</v>
      </c>
    </row>
    <row r="31131" spans="1:3" x14ac:dyDescent="0.25">
      <c r="A31131" t="s">
        <v>35899</v>
      </c>
      <c r="B31131">
        <v>1</v>
      </c>
      <c r="C31131">
        <v>229681</v>
      </c>
    </row>
    <row r="31132" spans="1:3" x14ac:dyDescent="0.25">
      <c r="A31132" t="s">
        <v>35900</v>
      </c>
      <c r="B31132">
        <v>1</v>
      </c>
      <c r="C31132">
        <v>622167</v>
      </c>
    </row>
    <row r="31133" spans="1:3" x14ac:dyDescent="0.25">
      <c r="A31133" t="s">
        <v>35901</v>
      </c>
      <c r="B31133">
        <v>1</v>
      </c>
      <c r="C31133">
        <v>177134</v>
      </c>
    </row>
    <row r="31134" spans="1:3" x14ac:dyDescent="0.25">
      <c r="A31134" t="s">
        <v>35902</v>
      </c>
      <c r="B31134">
        <v>1</v>
      </c>
      <c r="C31134">
        <v>398331</v>
      </c>
    </row>
    <row r="31135" spans="1:3" x14ac:dyDescent="0.25">
      <c r="A31135" t="s">
        <v>35903</v>
      </c>
      <c r="B31135">
        <v>1</v>
      </c>
      <c r="C31135">
        <v>224149</v>
      </c>
    </row>
    <row r="31136" spans="1:3" x14ac:dyDescent="0.25">
      <c r="A31136" t="s">
        <v>35904</v>
      </c>
      <c r="B31136">
        <v>1</v>
      </c>
      <c r="C31136">
        <v>179765</v>
      </c>
    </row>
    <row r="31137" spans="1:3" x14ac:dyDescent="0.25">
      <c r="A31137" t="s">
        <v>35905</v>
      </c>
      <c r="B31137">
        <v>1</v>
      </c>
      <c r="C31137">
        <v>83494</v>
      </c>
    </row>
    <row r="31138" spans="1:3" x14ac:dyDescent="0.25">
      <c r="A31138" t="s">
        <v>35906</v>
      </c>
      <c r="B31138">
        <v>1</v>
      </c>
      <c r="C31138">
        <v>183270</v>
      </c>
    </row>
    <row r="31139" spans="1:3" x14ac:dyDescent="0.25">
      <c r="A31139" t="s">
        <v>35907</v>
      </c>
      <c r="B31139">
        <v>1</v>
      </c>
      <c r="C31139">
        <v>1578852</v>
      </c>
    </row>
    <row r="31140" spans="1:3" x14ac:dyDescent="0.25">
      <c r="A31140" t="s">
        <v>35908</v>
      </c>
      <c r="B31140">
        <v>1</v>
      </c>
      <c r="C31140">
        <v>13273</v>
      </c>
    </row>
    <row r="31141" spans="1:3" x14ac:dyDescent="0.25">
      <c r="A31141" t="s">
        <v>35909</v>
      </c>
      <c r="B31141">
        <v>1</v>
      </c>
      <c r="C31141">
        <v>222819</v>
      </c>
    </row>
    <row r="31142" spans="1:3" x14ac:dyDescent="0.25">
      <c r="A31142" t="s">
        <v>35910</v>
      </c>
      <c r="B31142">
        <v>1</v>
      </c>
      <c r="C31142">
        <v>221133</v>
      </c>
    </row>
    <row r="31143" spans="1:3" x14ac:dyDescent="0.25">
      <c r="A31143" t="s">
        <v>35911</v>
      </c>
      <c r="B31143">
        <v>1</v>
      </c>
      <c r="C31143">
        <v>210621</v>
      </c>
    </row>
    <row r="31144" spans="1:3" x14ac:dyDescent="0.25">
      <c r="A31144" t="s">
        <v>35912</v>
      </c>
      <c r="B31144">
        <v>1</v>
      </c>
      <c r="C31144">
        <v>34947000</v>
      </c>
    </row>
    <row r="31145" spans="1:3" x14ac:dyDescent="0.25">
      <c r="A31145" t="s">
        <v>35913</v>
      </c>
      <c r="B31145">
        <v>1</v>
      </c>
      <c r="C31145">
        <v>175480</v>
      </c>
    </row>
    <row r="31146" spans="1:3" x14ac:dyDescent="0.25">
      <c r="A31146" t="s">
        <v>35914</v>
      </c>
      <c r="B31146">
        <v>1</v>
      </c>
      <c r="C31146">
        <v>965303</v>
      </c>
    </row>
    <row r="31147" spans="1:3" x14ac:dyDescent="0.25">
      <c r="A31147" t="s">
        <v>35915</v>
      </c>
      <c r="B31147">
        <v>1</v>
      </c>
      <c r="C31147">
        <v>455862</v>
      </c>
    </row>
    <row r="31148" spans="1:3" x14ac:dyDescent="0.25">
      <c r="A31148" t="s">
        <v>35916</v>
      </c>
      <c r="B31148">
        <v>1</v>
      </c>
      <c r="C31148">
        <v>2030837</v>
      </c>
    </row>
    <row r="31149" spans="1:3" x14ac:dyDescent="0.25">
      <c r="A31149" t="s">
        <v>35917</v>
      </c>
      <c r="B31149">
        <v>1</v>
      </c>
      <c r="C31149">
        <v>2186516</v>
      </c>
    </row>
    <row r="31150" spans="1:3" x14ac:dyDescent="0.25">
      <c r="A31150" t="s">
        <v>35918</v>
      </c>
      <c r="B31150">
        <v>1</v>
      </c>
      <c r="C31150">
        <v>539124</v>
      </c>
    </row>
    <row r="31151" spans="1:3" x14ac:dyDescent="0.25">
      <c r="A31151" t="s">
        <v>35919</v>
      </c>
      <c r="B31151">
        <v>1</v>
      </c>
      <c r="C31151">
        <v>3911780</v>
      </c>
    </row>
    <row r="31152" spans="1:3" x14ac:dyDescent="0.25">
      <c r="A31152" t="s">
        <v>35920</v>
      </c>
      <c r="B31152">
        <v>1</v>
      </c>
      <c r="C31152">
        <v>418992</v>
      </c>
    </row>
    <row r="31153" spans="1:3" x14ac:dyDescent="0.25">
      <c r="A31153" t="s">
        <v>35921</v>
      </c>
      <c r="B31153">
        <v>1</v>
      </c>
      <c r="C31153">
        <v>381898</v>
      </c>
    </row>
    <row r="31154" spans="1:3" x14ac:dyDescent="0.25">
      <c r="A31154" t="s">
        <v>35922</v>
      </c>
      <c r="B31154">
        <v>1</v>
      </c>
      <c r="C31154">
        <v>1818400</v>
      </c>
    </row>
    <row r="31155" spans="1:3" x14ac:dyDescent="0.25">
      <c r="A31155" t="s">
        <v>35923</v>
      </c>
      <c r="B31155">
        <v>1</v>
      </c>
      <c r="C31155">
        <v>309834</v>
      </c>
    </row>
    <row r="31156" spans="1:3" x14ac:dyDescent="0.25">
      <c r="A31156" t="s">
        <v>35924</v>
      </c>
      <c r="B31156">
        <v>1</v>
      </c>
      <c r="C31156">
        <v>842061</v>
      </c>
    </row>
    <row r="31157" spans="1:3" x14ac:dyDescent="0.25">
      <c r="A31157" t="s">
        <v>35925</v>
      </c>
      <c r="B31157">
        <v>1</v>
      </c>
      <c r="C31157">
        <v>586779</v>
      </c>
    </row>
    <row r="31158" spans="1:3" x14ac:dyDescent="0.25">
      <c r="A31158" t="s">
        <v>35926</v>
      </c>
      <c r="B31158">
        <v>1</v>
      </c>
      <c r="C31158">
        <v>76103</v>
      </c>
    </row>
    <row r="31159" spans="1:3" x14ac:dyDescent="0.25">
      <c r="A31159" t="s">
        <v>35927</v>
      </c>
      <c r="B31159">
        <v>1</v>
      </c>
      <c r="C31159">
        <v>420161</v>
      </c>
    </row>
    <row r="31160" spans="1:3" x14ac:dyDescent="0.25">
      <c r="A31160" t="s">
        <v>35928</v>
      </c>
      <c r="B31160">
        <v>1</v>
      </c>
      <c r="C31160">
        <v>38878</v>
      </c>
    </row>
    <row r="31161" spans="1:3" x14ac:dyDescent="0.25">
      <c r="A31161" t="s">
        <v>35929</v>
      </c>
      <c r="B31161">
        <v>1</v>
      </c>
      <c r="C31161">
        <v>82725</v>
      </c>
    </row>
    <row r="31162" spans="1:3" x14ac:dyDescent="0.25">
      <c r="A31162" t="s">
        <v>35930</v>
      </c>
      <c r="B31162">
        <v>1</v>
      </c>
      <c r="C31162">
        <v>56627</v>
      </c>
    </row>
    <row r="31163" spans="1:3" x14ac:dyDescent="0.25">
      <c r="A31163" t="s">
        <v>35931</v>
      </c>
      <c r="B31163">
        <v>1</v>
      </c>
      <c r="C31163">
        <v>375668</v>
      </c>
    </row>
    <row r="31164" spans="1:3" x14ac:dyDescent="0.25">
      <c r="A31164" t="s">
        <v>35932</v>
      </c>
      <c r="B31164">
        <v>1</v>
      </c>
      <c r="C31164">
        <v>252038</v>
      </c>
    </row>
    <row r="31165" spans="1:3" x14ac:dyDescent="0.25">
      <c r="A31165" t="s">
        <v>35933</v>
      </c>
      <c r="B31165">
        <v>1</v>
      </c>
      <c r="C31165">
        <v>821782</v>
      </c>
    </row>
    <row r="31166" spans="1:3" x14ac:dyDescent="0.25">
      <c r="A31166" t="s">
        <v>35934</v>
      </c>
      <c r="B31166">
        <v>1</v>
      </c>
      <c r="C31166">
        <v>252306</v>
      </c>
    </row>
    <row r="31167" spans="1:3" x14ac:dyDescent="0.25">
      <c r="A31167" t="s">
        <v>35935</v>
      </c>
      <c r="B31167">
        <v>1</v>
      </c>
      <c r="C31167">
        <v>693902</v>
      </c>
    </row>
    <row r="31168" spans="1:3" x14ac:dyDescent="0.25">
      <c r="A31168" t="s">
        <v>35936</v>
      </c>
      <c r="B31168">
        <v>1</v>
      </c>
      <c r="C31168">
        <v>643680</v>
      </c>
    </row>
    <row r="31169" spans="1:3" x14ac:dyDescent="0.25">
      <c r="A31169" t="s">
        <v>35937</v>
      </c>
      <c r="B31169">
        <v>1</v>
      </c>
      <c r="C31169">
        <v>1320569</v>
      </c>
    </row>
    <row r="31170" spans="1:3" x14ac:dyDescent="0.25">
      <c r="A31170" t="s">
        <v>35938</v>
      </c>
      <c r="B31170">
        <v>1</v>
      </c>
      <c r="C31170">
        <v>329816</v>
      </c>
    </row>
    <row r="31171" spans="1:3" x14ac:dyDescent="0.25">
      <c r="A31171" t="s">
        <v>35939</v>
      </c>
      <c r="B31171">
        <v>1</v>
      </c>
      <c r="C31171">
        <v>1261735</v>
      </c>
    </row>
    <row r="31172" spans="1:3" x14ac:dyDescent="0.25">
      <c r="A31172" t="s">
        <v>35940</v>
      </c>
      <c r="B31172">
        <v>1</v>
      </c>
      <c r="C31172">
        <v>895893</v>
      </c>
    </row>
    <row r="31173" spans="1:3" x14ac:dyDescent="0.25">
      <c r="A31173" t="s">
        <v>35941</v>
      </c>
      <c r="B31173">
        <v>1</v>
      </c>
      <c r="C31173">
        <v>154334</v>
      </c>
    </row>
    <row r="31174" spans="1:3" x14ac:dyDescent="0.25">
      <c r="A31174" t="s">
        <v>35942</v>
      </c>
      <c r="B31174">
        <v>1</v>
      </c>
      <c r="C31174">
        <v>307403</v>
      </c>
    </row>
    <row r="31175" spans="1:3" x14ac:dyDescent="0.25">
      <c r="A31175" t="s">
        <v>35943</v>
      </c>
      <c r="B31175">
        <v>1</v>
      </c>
      <c r="C31175">
        <v>36056</v>
      </c>
    </row>
    <row r="31176" spans="1:3" x14ac:dyDescent="0.25">
      <c r="A31176" t="s">
        <v>35944</v>
      </c>
      <c r="B31176">
        <v>1</v>
      </c>
      <c r="C31176">
        <v>619248</v>
      </c>
    </row>
    <row r="31177" spans="1:3" x14ac:dyDescent="0.25">
      <c r="A31177" t="s">
        <v>35945</v>
      </c>
      <c r="B31177">
        <v>1</v>
      </c>
      <c r="C31177">
        <v>323591</v>
      </c>
    </row>
    <row r="31178" spans="1:3" x14ac:dyDescent="0.25">
      <c r="A31178" t="s">
        <v>35946</v>
      </c>
      <c r="B31178">
        <v>1</v>
      </c>
      <c r="C31178">
        <v>270662</v>
      </c>
    </row>
    <row r="31179" spans="1:3" x14ac:dyDescent="0.25">
      <c r="A31179" t="s">
        <v>35947</v>
      </c>
      <c r="B31179">
        <v>1</v>
      </c>
      <c r="C31179">
        <v>152904</v>
      </c>
    </row>
    <row r="31180" spans="1:3" x14ac:dyDescent="0.25">
      <c r="A31180" t="s">
        <v>35948</v>
      </c>
      <c r="B31180">
        <v>1</v>
      </c>
      <c r="C31180">
        <v>2663568</v>
      </c>
    </row>
    <row r="31181" spans="1:3" x14ac:dyDescent="0.25">
      <c r="A31181" t="s">
        <v>35949</v>
      </c>
      <c r="B31181">
        <v>1</v>
      </c>
      <c r="C31181">
        <v>369296</v>
      </c>
    </row>
    <row r="31182" spans="1:3" x14ac:dyDescent="0.25">
      <c r="A31182" t="s">
        <v>35950</v>
      </c>
      <c r="B31182">
        <v>1</v>
      </c>
      <c r="C31182">
        <v>1319210</v>
      </c>
    </row>
    <row r="31183" spans="1:3" x14ac:dyDescent="0.25">
      <c r="A31183" t="s">
        <v>35951</v>
      </c>
      <c r="B31183">
        <v>1</v>
      </c>
      <c r="C31183">
        <v>12829</v>
      </c>
    </row>
    <row r="31184" spans="1:3" x14ac:dyDescent="0.25">
      <c r="A31184" t="s">
        <v>35952</v>
      </c>
      <c r="B31184">
        <v>1</v>
      </c>
      <c r="C31184">
        <v>1983899</v>
      </c>
    </row>
    <row r="31185" spans="1:3" x14ac:dyDescent="0.25">
      <c r="A31185" t="s">
        <v>35953</v>
      </c>
      <c r="B31185">
        <v>1</v>
      </c>
      <c r="C31185">
        <v>48511</v>
      </c>
    </row>
    <row r="31186" spans="1:3" x14ac:dyDescent="0.25">
      <c r="A31186" t="s">
        <v>35954</v>
      </c>
      <c r="B31186">
        <v>1</v>
      </c>
      <c r="C31186">
        <v>541022</v>
      </c>
    </row>
    <row r="31187" spans="1:3" x14ac:dyDescent="0.25">
      <c r="A31187" t="s">
        <v>35955</v>
      </c>
      <c r="B31187">
        <v>1</v>
      </c>
      <c r="C31187">
        <v>589808</v>
      </c>
    </row>
    <row r="31188" spans="1:3" x14ac:dyDescent="0.25">
      <c r="A31188" t="s">
        <v>35956</v>
      </c>
      <c r="B31188">
        <v>1</v>
      </c>
      <c r="C31188">
        <v>328169</v>
      </c>
    </row>
    <row r="31189" spans="1:3" x14ac:dyDescent="0.25">
      <c r="A31189" t="s">
        <v>35957</v>
      </c>
      <c r="B31189">
        <v>1</v>
      </c>
      <c r="C31189">
        <v>222750</v>
      </c>
    </row>
    <row r="31190" spans="1:3" x14ac:dyDescent="0.25">
      <c r="A31190" t="s">
        <v>35958</v>
      </c>
      <c r="B31190">
        <v>1</v>
      </c>
      <c r="C31190">
        <v>87928</v>
      </c>
    </row>
    <row r="31191" spans="1:3" x14ac:dyDescent="0.25">
      <c r="A31191" t="s">
        <v>35959</v>
      </c>
      <c r="B31191">
        <v>1</v>
      </c>
      <c r="C31191">
        <v>480854</v>
      </c>
    </row>
    <row r="31192" spans="1:3" x14ac:dyDescent="0.25">
      <c r="A31192" t="s">
        <v>35960</v>
      </c>
      <c r="B31192">
        <v>1</v>
      </c>
      <c r="C31192">
        <v>483312</v>
      </c>
    </row>
    <row r="31193" spans="1:3" x14ac:dyDescent="0.25">
      <c r="A31193" t="s">
        <v>35961</v>
      </c>
      <c r="B31193">
        <v>1</v>
      </c>
      <c r="C31193">
        <v>640908</v>
      </c>
    </row>
    <row r="31194" spans="1:3" x14ac:dyDescent="0.25">
      <c r="A31194" t="s">
        <v>35962</v>
      </c>
      <c r="B31194">
        <v>1</v>
      </c>
      <c r="C31194">
        <v>132067</v>
      </c>
    </row>
    <row r="31195" spans="1:3" x14ac:dyDescent="0.25">
      <c r="A31195" t="s">
        <v>35963</v>
      </c>
      <c r="B31195">
        <v>1</v>
      </c>
      <c r="C31195">
        <v>1114680</v>
      </c>
    </row>
    <row r="31196" spans="1:3" x14ac:dyDescent="0.25">
      <c r="A31196" t="s">
        <v>35964</v>
      </c>
      <c r="B31196">
        <v>1</v>
      </c>
      <c r="C31196">
        <v>597241</v>
      </c>
    </row>
    <row r="31197" spans="1:3" x14ac:dyDescent="0.25">
      <c r="A31197" t="s">
        <v>35965</v>
      </c>
      <c r="B31197">
        <v>1</v>
      </c>
      <c r="C31197">
        <v>125373</v>
      </c>
    </row>
    <row r="31198" spans="1:3" x14ac:dyDescent="0.25">
      <c r="A31198" t="s">
        <v>35966</v>
      </c>
      <c r="B31198">
        <v>1</v>
      </c>
      <c r="C31198">
        <v>108729</v>
      </c>
    </row>
    <row r="31199" spans="1:3" x14ac:dyDescent="0.25">
      <c r="A31199" t="s">
        <v>35967</v>
      </c>
      <c r="B31199">
        <v>1</v>
      </c>
      <c r="C31199">
        <v>16957</v>
      </c>
    </row>
    <row r="31200" spans="1:3" x14ac:dyDescent="0.25">
      <c r="A31200" t="s">
        <v>35968</v>
      </c>
      <c r="B31200">
        <v>1</v>
      </c>
      <c r="C31200">
        <v>72792</v>
      </c>
    </row>
    <row r="31201" spans="1:3" x14ac:dyDescent="0.25">
      <c r="A31201" t="s">
        <v>35969</v>
      </c>
      <c r="B31201">
        <v>1</v>
      </c>
      <c r="C31201">
        <v>1014611</v>
      </c>
    </row>
    <row r="31202" spans="1:3" x14ac:dyDescent="0.25">
      <c r="A31202" t="s">
        <v>35970</v>
      </c>
      <c r="B31202">
        <v>1</v>
      </c>
      <c r="C31202">
        <v>591195</v>
      </c>
    </row>
    <row r="31203" spans="1:3" x14ac:dyDescent="0.25">
      <c r="A31203" t="s">
        <v>35971</v>
      </c>
      <c r="B31203">
        <v>1</v>
      </c>
      <c r="C31203">
        <v>119783</v>
      </c>
    </row>
    <row r="31204" spans="1:3" x14ac:dyDescent="0.25">
      <c r="A31204" t="s">
        <v>35972</v>
      </c>
      <c r="B31204">
        <v>1</v>
      </c>
      <c r="C31204">
        <v>265566</v>
      </c>
    </row>
    <row r="31205" spans="1:3" x14ac:dyDescent="0.25">
      <c r="A31205" t="s">
        <v>35973</v>
      </c>
      <c r="B31205">
        <v>1</v>
      </c>
      <c r="C31205">
        <v>61613</v>
      </c>
    </row>
    <row r="31206" spans="1:3" x14ac:dyDescent="0.25">
      <c r="A31206" t="s">
        <v>35974</v>
      </c>
      <c r="B31206">
        <v>1</v>
      </c>
      <c r="C31206">
        <v>1238699</v>
      </c>
    </row>
    <row r="31207" spans="1:3" x14ac:dyDescent="0.25">
      <c r="A31207" t="s">
        <v>35975</v>
      </c>
      <c r="B31207">
        <v>1</v>
      </c>
      <c r="C31207">
        <v>69197</v>
      </c>
    </row>
    <row r="31208" spans="1:3" x14ac:dyDescent="0.25">
      <c r="A31208" t="s">
        <v>35976</v>
      </c>
      <c r="B31208">
        <v>1</v>
      </c>
      <c r="C31208">
        <v>179789</v>
      </c>
    </row>
    <row r="31209" spans="1:3" x14ac:dyDescent="0.25">
      <c r="A31209" t="s">
        <v>35977</v>
      </c>
      <c r="B31209">
        <v>1</v>
      </c>
      <c r="C31209">
        <v>243441</v>
      </c>
    </row>
    <row r="31210" spans="1:3" x14ac:dyDescent="0.25">
      <c r="A31210" t="s">
        <v>35978</v>
      </c>
      <c r="B31210">
        <v>1</v>
      </c>
      <c r="C31210">
        <v>1215534</v>
      </c>
    </row>
    <row r="31211" spans="1:3" x14ac:dyDescent="0.25">
      <c r="A31211" t="s">
        <v>35979</v>
      </c>
      <c r="B31211">
        <v>1</v>
      </c>
      <c r="C31211">
        <v>523344</v>
      </c>
    </row>
    <row r="31212" spans="1:3" x14ac:dyDescent="0.25">
      <c r="A31212" t="s">
        <v>35980</v>
      </c>
      <c r="B31212">
        <v>1</v>
      </c>
      <c r="C31212">
        <v>1061855</v>
      </c>
    </row>
    <row r="31213" spans="1:3" x14ac:dyDescent="0.25">
      <c r="A31213" t="s">
        <v>35981</v>
      </c>
      <c r="B31213">
        <v>1</v>
      </c>
      <c r="C31213">
        <v>29209</v>
      </c>
    </row>
    <row r="31214" spans="1:3" x14ac:dyDescent="0.25">
      <c r="A31214" t="s">
        <v>35982</v>
      </c>
      <c r="B31214">
        <v>1</v>
      </c>
      <c r="C31214">
        <v>21922</v>
      </c>
    </row>
    <row r="31215" spans="1:3" x14ac:dyDescent="0.25">
      <c r="A31215" t="s">
        <v>35983</v>
      </c>
      <c r="B31215">
        <v>1</v>
      </c>
      <c r="C31215">
        <v>425508</v>
      </c>
    </row>
    <row r="31216" spans="1:3" x14ac:dyDescent="0.25">
      <c r="A31216" t="s">
        <v>35984</v>
      </c>
      <c r="B31216">
        <v>1</v>
      </c>
      <c r="C31216">
        <v>419743</v>
      </c>
    </row>
    <row r="31217" spans="1:3" x14ac:dyDescent="0.25">
      <c r="A31217" t="s">
        <v>35985</v>
      </c>
      <c r="B31217">
        <v>1</v>
      </c>
      <c r="C31217">
        <v>164478</v>
      </c>
    </row>
    <row r="31218" spans="1:3" x14ac:dyDescent="0.25">
      <c r="A31218" t="s">
        <v>35986</v>
      </c>
      <c r="B31218">
        <v>1</v>
      </c>
      <c r="C31218">
        <v>129858</v>
      </c>
    </row>
    <row r="31219" spans="1:3" x14ac:dyDescent="0.25">
      <c r="A31219" t="s">
        <v>35987</v>
      </c>
      <c r="B31219">
        <v>1</v>
      </c>
      <c r="C31219">
        <v>258600</v>
      </c>
    </row>
    <row r="31220" spans="1:3" x14ac:dyDescent="0.25">
      <c r="A31220" t="s">
        <v>35988</v>
      </c>
      <c r="B31220">
        <v>1</v>
      </c>
      <c r="C31220">
        <v>1653075</v>
      </c>
    </row>
    <row r="31221" spans="1:3" x14ac:dyDescent="0.25">
      <c r="A31221" t="s">
        <v>35989</v>
      </c>
      <c r="B31221">
        <v>1</v>
      </c>
      <c r="C31221">
        <v>710414</v>
      </c>
    </row>
    <row r="31222" spans="1:3" x14ac:dyDescent="0.25">
      <c r="A31222" t="s">
        <v>35990</v>
      </c>
      <c r="B31222">
        <v>1</v>
      </c>
      <c r="C31222">
        <v>449556</v>
      </c>
    </row>
    <row r="31223" spans="1:3" x14ac:dyDescent="0.25">
      <c r="A31223" t="s">
        <v>35991</v>
      </c>
      <c r="B31223">
        <v>1</v>
      </c>
      <c r="C31223">
        <v>640800</v>
      </c>
    </row>
    <row r="31224" spans="1:3" x14ac:dyDescent="0.25">
      <c r="A31224" t="s">
        <v>35992</v>
      </c>
      <c r="B31224">
        <v>1</v>
      </c>
      <c r="C31224">
        <v>184681</v>
      </c>
    </row>
    <row r="31225" spans="1:3" x14ac:dyDescent="0.25">
      <c r="A31225" t="s">
        <v>35993</v>
      </c>
      <c r="B31225">
        <v>1</v>
      </c>
      <c r="C31225">
        <v>622532</v>
      </c>
    </row>
    <row r="31226" spans="1:3" x14ac:dyDescent="0.25">
      <c r="A31226" t="s">
        <v>35994</v>
      </c>
      <c r="B31226">
        <v>1</v>
      </c>
      <c r="C31226">
        <v>623997</v>
      </c>
    </row>
    <row r="31227" spans="1:3" x14ac:dyDescent="0.25">
      <c r="A31227" t="s">
        <v>35995</v>
      </c>
      <c r="B31227">
        <v>1</v>
      </c>
      <c r="C31227">
        <v>4955507</v>
      </c>
    </row>
    <row r="31228" spans="1:3" x14ac:dyDescent="0.25">
      <c r="A31228" t="s">
        <v>35996</v>
      </c>
      <c r="B31228">
        <v>1</v>
      </c>
      <c r="C31228">
        <v>21743201</v>
      </c>
    </row>
    <row r="31229" spans="1:3" x14ac:dyDescent="0.25">
      <c r="A31229" t="s">
        <v>35997</v>
      </c>
      <c r="B31229">
        <v>1</v>
      </c>
      <c r="C31229">
        <v>2319213</v>
      </c>
    </row>
    <row r="31230" spans="1:3" x14ac:dyDescent="0.25">
      <c r="A31230" t="s">
        <v>35998</v>
      </c>
      <c r="B31230">
        <v>1</v>
      </c>
      <c r="C31230">
        <v>1252593</v>
      </c>
    </row>
    <row r="31231" spans="1:3" x14ac:dyDescent="0.25">
      <c r="A31231" t="s">
        <v>35999</v>
      </c>
      <c r="B31231">
        <v>1</v>
      </c>
      <c r="C31231">
        <v>1327160</v>
      </c>
    </row>
    <row r="31232" spans="1:3" x14ac:dyDescent="0.25">
      <c r="A31232" t="s">
        <v>36000</v>
      </c>
      <c r="B31232">
        <v>1</v>
      </c>
      <c r="C31232">
        <v>84412</v>
      </c>
    </row>
    <row r="31233" spans="1:3" x14ac:dyDescent="0.25">
      <c r="A31233" t="s">
        <v>36001</v>
      </c>
      <c r="B31233">
        <v>1</v>
      </c>
      <c r="C31233">
        <v>113025156</v>
      </c>
    </row>
    <row r="31234" spans="1:3" x14ac:dyDescent="0.25">
      <c r="A31234" t="s">
        <v>36002</v>
      </c>
      <c r="B31234">
        <v>1</v>
      </c>
      <c r="C31234">
        <v>88439</v>
      </c>
    </row>
    <row r="31235" spans="1:3" x14ac:dyDescent="0.25">
      <c r="A31235" t="s">
        <v>36003</v>
      </c>
      <c r="B31235">
        <v>1</v>
      </c>
      <c r="C31235">
        <v>257962</v>
      </c>
    </row>
    <row r="31236" spans="1:3" x14ac:dyDescent="0.25">
      <c r="A31236" t="s">
        <v>36004</v>
      </c>
      <c r="B31236">
        <v>1</v>
      </c>
      <c r="C31236">
        <v>101359</v>
      </c>
    </row>
    <row r="31237" spans="1:3" x14ac:dyDescent="0.25">
      <c r="A31237" t="s">
        <v>36005</v>
      </c>
      <c r="B31237">
        <v>1</v>
      </c>
      <c r="C31237">
        <v>15622</v>
      </c>
    </row>
    <row r="31238" spans="1:3" x14ac:dyDescent="0.25">
      <c r="A31238" t="s">
        <v>36006</v>
      </c>
      <c r="B31238">
        <v>1</v>
      </c>
      <c r="C31238">
        <v>189323</v>
      </c>
    </row>
    <row r="31239" spans="1:3" x14ac:dyDescent="0.25">
      <c r="A31239" t="s">
        <v>36007</v>
      </c>
      <c r="B31239">
        <v>1</v>
      </c>
      <c r="C31239">
        <v>412679</v>
      </c>
    </row>
    <row r="31240" spans="1:3" x14ac:dyDescent="0.25">
      <c r="A31240" t="s">
        <v>36008</v>
      </c>
      <c r="B31240">
        <v>1</v>
      </c>
      <c r="C31240">
        <v>1112871</v>
      </c>
    </row>
    <row r="31241" spans="1:3" x14ac:dyDescent="0.25">
      <c r="A31241" t="s">
        <v>36009</v>
      </c>
      <c r="B31241">
        <v>1</v>
      </c>
      <c r="C31241">
        <v>88536</v>
      </c>
    </row>
    <row r="31242" spans="1:3" x14ac:dyDescent="0.25">
      <c r="A31242" t="s">
        <v>36010</v>
      </c>
      <c r="B31242">
        <v>1</v>
      </c>
      <c r="C31242">
        <v>104164</v>
      </c>
    </row>
    <row r="31243" spans="1:3" x14ac:dyDescent="0.25">
      <c r="A31243" t="s">
        <v>36011</v>
      </c>
      <c r="B31243">
        <v>1</v>
      </c>
      <c r="C31243">
        <v>133620</v>
      </c>
    </row>
    <row r="31244" spans="1:3" x14ac:dyDescent="0.25">
      <c r="A31244" t="s">
        <v>36012</v>
      </c>
      <c r="B31244">
        <v>1</v>
      </c>
      <c r="C31244">
        <v>145952</v>
      </c>
    </row>
    <row r="31245" spans="1:3" x14ac:dyDescent="0.25">
      <c r="A31245" t="s">
        <v>36013</v>
      </c>
      <c r="B31245">
        <v>1</v>
      </c>
      <c r="C31245">
        <v>2432649</v>
      </c>
    </row>
    <row r="31246" spans="1:3" x14ac:dyDescent="0.25">
      <c r="A31246" t="s">
        <v>36014</v>
      </c>
      <c r="B31246">
        <v>1</v>
      </c>
      <c r="C31246">
        <v>4043999</v>
      </c>
    </row>
    <row r="31247" spans="1:3" x14ac:dyDescent="0.25">
      <c r="A31247" t="s">
        <v>36015</v>
      </c>
      <c r="B31247">
        <v>1</v>
      </c>
      <c r="C31247">
        <v>71750</v>
      </c>
    </row>
    <row r="31248" spans="1:3" x14ac:dyDescent="0.25">
      <c r="A31248" t="s">
        <v>36016</v>
      </c>
      <c r="B31248">
        <v>1</v>
      </c>
      <c r="C31248">
        <v>1934871</v>
      </c>
    </row>
    <row r="31249" spans="1:3" x14ac:dyDescent="0.25">
      <c r="A31249" t="s">
        <v>36017</v>
      </c>
      <c r="B31249">
        <v>1</v>
      </c>
      <c r="C31249">
        <v>2279780</v>
      </c>
    </row>
    <row r="31250" spans="1:3" x14ac:dyDescent="0.25">
      <c r="A31250" t="s">
        <v>36018</v>
      </c>
      <c r="B31250">
        <v>1</v>
      </c>
      <c r="C31250">
        <v>1516453</v>
      </c>
    </row>
    <row r="31251" spans="1:3" x14ac:dyDescent="0.25">
      <c r="A31251" t="s">
        <v>36019</v>
      </c>
      <c r="B31251">
        <v>1</v>
      </c>
      <c r="C31251">
        <v>94126</v>
      </c>
    </row>
    <row r="31252" spans="1:3" x14ac:dyDescent="0.25">
      <c r="A31252" t="s">
        <v>36020</v>
      </c>
      <c r="B31252">
        <v>1</v>
      </c>
      <c r="C31252">
        <v>136067</v>
      </c>
    </row>
    <row r="31253" spans="1:3" x14ac:dyDescent="0.25">
      <c r="A31253" t="s">
        <v>36021</v>
      </c>
      <c r="B31253">
        <v>1</v>
      </c>
      <c r="C31253">
        <v>252456</v>
      </c>
    </row>
    <row r="31254" spans="1:3" x14ac:dyDescent="0.25">
      <c r="A31254" t="s">
        <v>36022</v>
      </c>
      <c r="B31254">
        <v>1</v>
      </c>
      <c r="C31254">
        <v>203893</v>
      </c>
    </row>
    <row r="31255" spans="1:3" x14ac:dyDescent="0.25">
      <c r="A31255" t="s">
        <v>36023</v>
      </c>
      <c r="B31255">
        <v>1</v>
      </c>
      <c r="C31255">
        <v>1080151</v>
      </c>
    </row>
    <row r="31256" spans="1:3" x14ac:dyDescent="0.25">
      <c r="A31256" t="s">
        <v>36024</v>
      </c>
      <c r="B31256">
        <v>1</v>
      </c>
      <c r="C31256">
        <v>372719</v>
      </c>
    </row>
    <row r="31257" spans="1:3" x14ac:dyDescent="0.25">
      <c r="A31257" t="s">
        <v>36025</v>
      </c>
      <c r="B31257">
        <v>1</v>
      </c>
      <c r="C31257">
        <v>105378</v>
      </c>
    </row>
    <row r="31258" spans="1:3" x14ac:dyDescent="0.25">
      <c r="A31258" t="s">
        <v>36026</v>
      </c>
      <c r="B31258">
        <v>1</v>
      </c>
      <c r="C31258">
        <v>26592983</v>
      </c>
    </row>
    <row r="31259" spans="1:3" x14ac:dyDescent="0.25">
      <c r="A31259" t="s">
        <v>36027</v>
      </c>
      <c r="B31259">
        <v>1</v>
      </c>
      <c r="C31259">
        <v>293869</v>
      </c>
    </row>
    <row r="31260" spans="1:3" x14ac:dyDescent="0.25">
      <c r="A31260" t="s">
        <v>36028</v>
      </c>
      <c r="B31260">
        <v>1</v>
      </c>
      <c r="C31260">
        <v>476253</v>
      </c>
    </row>
    <row r="31261" spans="1:3" x14ac:dyDescent="0.25">
      <c r="A31261" t="s">
        <v>36029</v>
      </c>
      <c r="B31261">
        <v>1</v>
      </c>
      <c r="C31261">
        <v>87608</v>
      </c>
    </row>
    <row r="31262" spans="1:3" x14ac:dyDescent="0.25">
      <c r="A31262" t="s">
        <v>36030</v>
      </c>
      <c r="B31262">
        <v>1</v>
      </c>
      <c r="C31262">
        <v>1060686</v>
      </c>
    </row>
    <row r="31263" spans="1:3" x14ac:dyDescent="0.25">
      <c r="A31263" t="s">
        <v>36031</v>
      </c>
      <c r="B31263">
        <v>1</v>
      </c>
      <c r="C31263">
        <v>738652</v>
      </c>
    </row>
    <row r="31264" spans="1:3" x14ac:dyDescent="0.25">
      <c r="A31264" t="s">
        <v>36032</v>
      </c>
      <c r="B31264">
        <v>1</v>
      </c>
      <c r="C31264">
        <v>184822</v>
      </c>
    </row>
    <row r="31265" spans="1:3" x14ac:dyDescent="0.25">
      <c r="A31265" t="s">
        <v>36033</v>
      </c>
      <c r="B31265">
        <v>1</v>
      </c>
      <c r="C31265">
        <v>202574</v>
      </c>
    </row>
    <row r="31266" spans="1:3" x14ac:dyDescent="0.25">
      <c r="A31266" t="s">
        <v>36034</v>
      </c>
      <c r="B31266">
        <v>1</v>
      </c>
      <c r="C31266">
        <v>954144</v>
      </c>
    </row>
    <row r="31267" spans="1:3" x14ac:dyDescent="0.25">
      <c r="A31267" t="s">
        <v>36035</v>
      </c>
      <c r="B31267">
        <v>1</v>
      </c>
      <c r="C31267">
        <v>400377</v>
      </c>
    </row>
    <row r="31268" spans="1:3" x14ac:dyDescent="0.25">
      <c r="A31268" t="s">
        <v>36036</v>
      </c>
      <c r="B31268">
        <v>1</v>
      </c>
      <c r="C31268">
        <v>187470</v>
      </c>
    </row>
    <row r="31269" spans="1:3" x14ac:dyDescent="0.25">
      <c r="A31269" t="s">
        <v>36037</v>
      </c>
      <c r="B31269">
        <v>1</v>
      </c>
      <c r="C31269">
        <v>262794</v>
      </c>
    </row>
    <row r="31270" spans="1:3" x14ac:dyDescent="0.25">
      <c r="A31270" t="s">
        <v>36038</v>
      </c>
      <c r="B31270">
        <v>1</v>
      </c>
      <c r="C31270">
        <v>362916</v>
      </c>
    </row>
    <row r="31271" spans="1:3" x14ac:dyDescent="0.25">
      <c r="A31271" t="s">
        <v>36039</v>
      </c>
      <c r="B31271">
        <v>1</v>
      </c>
      <c r="C31271">
        <v>155301</v>
      </c>
    </row>
    <row r="31272" spans="1:3" x14ac:dyDescent="0.25">
      <c r="A31272" t="s">
        <v>36040</v>
      </c>
      <c r="B31272">
        <v>1</v>
      </c>
      <c r="C31272">
        <v>357231</v>
      </c>
    </row>
    <row r="31273" spans="1:3" x14ac:dyDescent="0.25">
      <c r="A31273" t="s">
        <v>36041</v>
      </c>
      <c r="B31273">
        <v>1</v>
      </c>
      <c r="C31273">
        <v>139516</v>
      </c>
    </row>
    <row r="31274" spans="1:3" x14ac:dyDescent="0.25">
      <c r="A31274" t="s">
        <v>36042</v>
      </c>
      <c r="B31274">
        <v>1</v>
      </c>
      <c r="C31274">
        <v>335797</v>
      </c>
    </row>
    <row r="31275" spans="1:3" x14ac:dyDescent="0.25">
      <c r="A31275" t="s">
        <v>36043</v>
      </c>
      <c r="B31275">
        <v>1</v>
      </c>
      <c r="C31275">
        <v>897881</v>
      </c>
    </row>
    <row r="31276" spans="1:3" x14ac:dyDescent="0.25">
      <c r="A31276" t="s">
        <v>36044</v>
      </c>
      <c r="B31276">
        <v>1</v>
      </c>
      <c r="C31276">
        <v>65993486</v>
      </c>
    </row>
    <row r="31277" spans="1:3" x14ac:dyDescent="0.25">
      <c r="A31277" t="s">
        <v>36045</v>
      </c>
      <c r="B31277">
        <v>1</v>
      </c>
      <c r="C31277">
        <v>80489</v>
      </c>
    </row>
    <row r="31278" spans="1:3" x14ac:dyDescent="0.25">
      <c r="A31278" t="s">
        <v>36046</v>
      </c>
      <c r="B31278">
        <v>1</v>
      </c>
      <c r="C31278">
        <v>532246</v>
      </c>
    </row>
    <row r="31279" spans="1:3" x14ac:dyDescent="0.25">
      <c r="A31279" t="s">
        <v>36047</v>
      </c>
      <c r="B31279">
        <v>1</v>
      </c>
      <c r="C31279">
        <v>1504084</v>
      </c>
    </row>
    <row r="31280" spans="1:3" x14ac:dyDescent="0.25">
      <c r="A31280" t="s">
        <v>36048</v>
      </c>
      <c r="B31280">
        <v>1</v>
      </c>
      <c r="C31280">
        <v>1019589</v>
      </c>
    </row>
    <row r="31281" spans="1:3" x14ac:dyDescent="0.25">
      <c r="A31281" t="s">
        <v>36049</v>
      </c>
      <c r="B31281">
        <v>1</v>
      </c>
      <c r="C31281">
        <v>200255</v>
      </c>
    </row>
    <row r="31282" spans="1:3" x14ac:dyDescent="0.25">
      <c r="A31282" t="s">
        <v>36050</v>
      </c>
      <c r="B31282">
        <v>1</v>
      </c>
      <c r="C31282">
        <v>762775</v>
      </c>
    </row>
    <row r="31283" spans="1:3" x14ac:dyDescent="0.25">
      <c r="A31283" t="s">
        <v>36051</v>
      </c>
      <c r="B31283">
        <v>1</v>
      </c>
      <c r="C31283">
        <v>2016086</v>
      </c>
    </row>
    <row r="31284" spans="1:3" x14ac:dyDescent="0.25">
      <c r="A31284" t="s">
        <v>36052</v>
      </c>
      <c r="B31284">
        <v>1</v>
      </c>
      <c r="C31284">
        <v>173873</v>
      </c>
    </row>
    <row r="31285" spans="1:3" x14ac:dyDescent="0.25">
      <c r="A31285" t="s">
        <v>36053</v>
      </c>
      <c r="B31285">
        <v>1</v>
      </c>
      <c r="C31285">
        <v>507878</v>
      </c>
    </row>
    <row r="31286" spans="1:3" x14ac:dyDescent="0.25">
      <c r="A31286" t="s">
        <v>36054</v>
      </c>
      <c r="B31286">
        <v>1</v>
      </c>
      <c r="C31286">
        <v>407901000</v>
      </c>
    </row>
    <row r="31287" spans="1:3" x14ac:dyDescent="0.25">
      <c r="A31287" t="s">
        <v>36055</v>
      </c>
      <c r="B31287">
        <v>1</v>
      </c>
      <c r="C31287">
        <v>82389</v>
      </c>
    </row>
    <row r="31288" spans="1:3" x14ac:dyDescent="0.25">
      <c r="A31288" t="s">
        <v>36056</v>
      </c>
      <c r="B31288">
        <v>1</v>
      </c>
      <c r="C31288">
        <v>240311</v>
      </c>
    </row>
    <row r="31289" spans="1:3" x14ac:dyDescent="0.25">
      <c r="A31289" t="s">
        <v>36057</v>
      </c>
      <c r="B31289">
        <v>1</v>
      </c>
      <c r="C31289">
        <v>545507</v>
      </c>
    </row>
    <row r="31290" spans="1:3" x14ac:dyDescent="0.25">
      <c r="A31290" t="s">
        <v>36058</v>
      </c>
      <c r="B31290">
        <v>1</v>
      </c>
      <c r="C31290">
        <v>521948</v>
      </c>
    </row>
    <row r="31291" spans="1:3" x14ac:dyDescent="0.25">
      <c r="A31291" t="s">
        <v>36059</v>
      </c>
      <c r="B31291">
        <v>1</v>
      </c>
      <c r="C31291">
        <v>197412</v>
      </c>
    </row>
    <row r="31292" spans="1:3" x14ac:dyDescent="0.25">
      <c r="A31292" t="s">
        <v>36060</v>
      </c>
      <c r="B31292">
        <v>1</v>
      </c>
      <c r="C31292">
        <v>2533969</v>
      </c>
    </row>
    <row r="31293" spans="1:3" x14ac:dyDescent="0.25">
      <c r="A31293" t="s">
        <v>36061</v>
      </c>
      <c r="B31293">
        <v>1</v>
      </c>
      <c r="C31293">
        <v>332403</v>
      </c>
    </row>
    <row r="31294" spans="1:3" x14ac:dyDescent="0.25">
      <c r="A31294" t="s">
        <v>36062</v>
      </c>
      <c r="B31294">
        <v>1</v>
      </c>
      <c r="C31294">
        <v>611711</v>
      </c>
    </row>
    <row r="31295" spans="1:3" x14ac:dyDescent="0.25">
      <c r="A31295" t="s">
        <v>36063</v>
      </c>
      <c r="B31295">
        <v>1</v>
      </c>
      <c r="C31295">
        <v>202957</v>
      </c>
    </row>
    <row r="31296" spans="1:3" x14ac:dyDescent="0.25">
      <c r="A31296" t="s">
        <v>36064</v>
      </c>
      <c r="B31296">
        <v>1</v>
      </c>
      <c r="C31296">
        <v>903599</v>
      </c>
    </row>
    <row r="31297" spans="1:3" x14ac:dyDescent="0.25">
      <c r="A31297" t="s">
        <v>36065</v>
      </c>
      <c r="B31297">
        <v>1</v>
      </c>
      <c r="C31297">
        <v>6102431</v>
      </c>
    </row>
    <row r="31298" spans="1:3" x14ac:dyDescent="0.25">
      <c r="A31298" t="s">
        <v>36066</v>
      </c>
      <c r="B31298">
        <v>1</v>
      </c>
      <c r="C31298">
        <v>149670</v>
      </c>
    </row>
    <row r="31299" spans="1:3" x14ac:dyDescent="0.25">
      <c r="A31299" t="s">
        <v>36067</v>
      </c>
      <c r="B31299">
        <v>1</v>
      </c>
      <c r="C31299">
        <v>56120</v>
      </c>
    </row>
    <row r="31300" spans="1:3" x14ac:dyDescent="0.25">
      <c r="A31300" t="s">
        <v>36068</v>
      </c>
      <c r="B31300">
        <v>1</v>
      </c>
      <c r="C31300">
        <v>587491</v>
      </c>
    </row>
    <row r="31301" spans="1:3" x14ac:dyDescent="0.25">
      <c r="A31301" t="s">
        <v>36069</v>
      </c>
      <c r="B31301">
        <v>1</v>
      </c>
      <c r="C31301">
        <v>7561988</v>
      </c>
    </row>
    <row r="31302" spans="1:3" x14ac:dyDescent="0.25">
      <c r="A31302" t="s">
        <v>36070</v>
      </c>
      <c r="B31302">
        <v>1</v>
      </c>
      <c r="C31302">
        <v>413251</v>
      </c>
    </row>
    <row r="31303" spans="1:3" x14ac:dyDescent="0.25">
      <c r="A31303" t="s">
        <v>36071</v>
      </c>
      <c r="B31303">
        <v>1</v>
      </c>
      <c r="C31303">
        <v>964979</v>
      </c>
    </row>
    <row r="31304" spans="1:3" x14ac:dyDescent="0.25">
      <c r="A31304" t="s">
        <v>36072</v>
      </c>
      <c r="B31304">
        <v>1</v>
      </c>
      <c r="C31304">
        <v>62709</v>
      </c>
    </row>
    <row r="31305" spans="1:3" x14ac:dyDescent="0.25">
      <c r="A31305" t="s">
        <v>36073</v>
      </c>
      <c r="B31305">
        <v>1</v>
      </c>
      <c r="C31305">
        <v>62380</v>
      </c>
    </row>
    <row r="31306" spans="1:3" x14ac:dyDescent="0.25">
      <c r="A31306" t="s">
        <v>36074</v>
      </c>
      <c r="B31306">
        <v>1</v>
      </c>
      <c r="C31306">
        <v>433575</v>
      </c>
    </row>
    <row r="31307" spans="1:3" x14ac:dyDescent="0.25">
      <c r="A31307" t="s">
        <v>36075</v>
      </c>
      <c r="B31307">
        <v>1</v>
      </c>
      <c r="C31307">
        <v>177967</v>
      </c>
    </row>
    <row r="31308" spans="1:3" x14ac:dyDescent="0.25">
      <c r="A31308" t="s">
        <v>36076</v>
      </c>
      <c r="B31308">
        <v>1</v>
      </c>
      <c r="C31308">
        <v>802395</v>
      </c>
    </row>
    <row r="31309" spans="1:3" x14ac:dyDescent="0.25">
      <c r="A31309" t="s">
        <v>36077</v>
      </c>
      <c r="B31309">
        <v>1</v>
      </c>
      <c r="C31309">
        <v>208660</v>
      </c>
    </row>
    <row r="31310" spans="1:3" x14ac:dyDescent="0.25">
      <c r="A31310" t="s">
        <v>36078</v>
      </c>
      <c r="B31310">
        <v>1</v>
      </c>
      <c r="C31310">
        <v>438597</v>
      </c>
    </row>
    <row r="31311" spans="1:3" x14ac:dyDescent="0.25">
      <c r="A31311" t="s">
        <v>36079</v>
      </c>
      <c r="B31311">
        <v>1</v>
      </c>
      <c r="C31311">
        <v>22396</v>
      </c>
    </row>
    <row r="31312" spans="1:3" x14ac:dyDescent="0.25">
      <c r="A31312" t="s">
        <v>36080</v>
      </c>
      <c r="B31312">
        <v>1</v>
      </c>
      <c r="C31312">
        <v>1955731</v>
      </c>
    </row>
    <row r="31313" spans="1:3" x14ac:dyDescent="0.25">
      <c r="A31313" t="s">
        <v>36081</v>
      </c>
      <c r="B31313">
        <v>1</v>
      </c>
      <c r="C31313">
        <v>6440675</v>
      </c>
    </row>
    <row r="31314" spans="1:3" x14ac:dyDescent="0.25">
      <c r="A31314" t="s">
        <v>36082</v>
      </c>
      <c r="B31314">
        <v>1</v>
      </c>
      <c r="C31314">
        <v>1940881</v>
      </c>
    </row>
    <row r="31315" spans="1:3" x14ac:dyDescent="0.25">
      <c r="A31315" t="s">
        <v>36083</v>
      </c>
      <c r="B31315">
        <v>1</v>
      </c>
      <c r="C31315">
        <v>2359658</v>
      </c>
    </row>
    <row r="31316" spans="1:3" x14ac:dyDescent="0.25">
      <c r="A31316" t="s">
        <v>36084</v>
      </c>
      <c r="B31316">
        <v>1</v>
      </c>
      <c r="C31316">
        <v>278685</v>
      </c>
    </row>
    <row r="31317" spans="1:3" x14ac:dyDescent="0.25">
      <c r="A31317" t="s">
        <v>36085</v>
      </c>
      <c r="B31317">
        <v>1</v>
      </c>
      <c r="C31317">
        <v>133433</v>
      </c>
    </row>
    <row r="31318" spans="1:3" x14ac:dyDescent="0.25">
      <c r="A31318" t="s">
        <v>36086</v>
      </c>
      <c r="B31318">
        <v>1</v>
      </c>
      <c r="C31318">
        <v>622712</v>
      </c>
    </row>
    <row r="31319" spans="1:3" x14ac:dyDescent="0.25">
      <c r="A31319" t="s">
        <v>36087</v>
      </c>
      <c r="B31319">
        <v>1</v>
      </c>
      <c r="C31319">
        <v>366886</v>
      </c>
    </row>
    <row r="31320" spans="1:3" x14ac:dyDescent="0.25">
      <c r="A31320" t="s">
        <v>36088</v>
      </c>
      <c r="B31320">
        <v>1</v>
      </c>
      <c r="C31320">
        <v>255741</v>
      </c>
    </row>
    <row r="31321" spans="1:3" x14ac:dyDescent="0.25">
      <c r="A31321" t="s">
        <v>36089</v>
      </c>
      <c r="B31321">
        <v>1</v>
      </c>
      <c r="C31321">
        <v>113445</v>
      </c>
    </row>
    <row r="31322" spans="1:3" x14ac:dyDescent="0.25">
      <c r="A31322" t="s">
        <v>36090</v>
      </c>
      <c r="B31322">
        <v>1</v>
      </c>
      <c r="C31322">
        <v>704619</v>
      </c>
    </row>
    <row r="31323" spans="1:3" x14ac:dyDescent="0.25">
      <c r="A31323" t="s">
        <v>36091</v>
      </c>
      <c r="B31323">
        <v>1</v>
      </c>
      <c r="C31323">
        <v>153730</v>
      </c>
    </row>
    <row r="31324" spans="1:3" x14ac:dyDescent="0.25">
      <c r="A31324" t="s">
        <v>36092</v>
      </c>
      <c r="B31324">
        <v>1</v>
      </c>
      <c r="C31324">
        <v>12604295</v>
      </c>
    </row>
    <row r="31325" spans="1:3" x14ac:dyDescent="0.25">
      <c r="A31325" t="s">
        <v>36093</v>
      </c>
      <c r="B31325">
        <v>1</v>
      </c>
      <c r="C31325">
        <v>15069762</v>
      </c>
    </row>
    <row r="31326" spans="1:3" x14ac:dyDescent="0.25">
      <c r="A31326" t="s">
        <v>36094</v>
      </c>
      <c r="B31326">
        <v>1</v>
      </c>
      <c r="C31326">
        <v>163738</v>
      </c>
    </row>
    <row r="31327" spans="1:3" x14ac:dyDescent="0.25">
      <c r="A31327" t="s">
        <v>36095</v>
      </c>
      <c r="B31327">
        <v>1</v>
      </c>
      <c r="C31327">
        <v>451290</v>
      </c>
    </row>
    <row r="31328" spans="1:3" x14ac:dyDescent="0.25">
      <c r="A31328" t="s">
        <v>36096</v>
      </c>
      <c r="B31328">
        <v>1</v>
      </c>
      <c r="C31328">
        <v>121042178</v>
      </c>
    </row>
    <row r="31329" spans="1:3" x14ac:dyDescent="0.25">
      <c r="A31329" t="s">
        <v>36097</v>
      </c>
      <c r="B31329">
        <v>1</v>
      </c>
      <c r="C31329">
        <v>2344499</v>
      </c>
    </row>
    <row r="31330" spans="1:3" x14ac:dyDescent="0.25">
      <c r="A31330" t="s">
        <v>36098</v>
      </c>
      <c r="B31330">
        <v>1</v>
      </c>
      <c r="C31330">
        <v>35544</v>
      </c>
    </row>
    <row r="31331" spans="1:3" x14ac:dyDescent="0.25">
      <c r="A31331" t="s">
        <v>36099</v>
      </c>
      <c r="B31331">
        <v>1</v>
      </c>
      <c r="C31331">
        <v>766352</v>
      </c>
    </row>
    <row r="31332" spans="1:3" x14ac:dyDescent="0.25">
      <c r="A31332" t="s">
        <v>36100</v>
      </c>
      <c r="B31332">
        <v>1</v>
      </c>
      <c r="C31332">
        <v>93246</v>
      </c>
    </row>
    <row r="31333" spans="1:3" x14ac:dyDescent="0.25">
      <c r="A31333" t="s">
        <v>36101</v>
      </c>
      <c r="B31333">
        <v>1</v>
      </c>
      <c r="C31333">
        <v>177664</v>
      </c>
    </row>
    <row r="31334" spans="1:3" x14ac:dyDescent="0.25">
      <c r="A31334" t="s">
        <v>36102</v>
      </c>
      <c r="B31334">
        <v>1</v>
      </c>
      <c r="C31334">
        <v>41906</v>
      </c>
    </row>
    <row r="31335" spans="1:3" x14ac:dyDescent="0.25">
      <c r="A31335" t="s">
        <v>36103</v>
      </c>
      <c r="B31335">
        <v>1</v>
      </c>
      <c r="C31335">
        <v>2006320</v>
      </c>
    </row>
    <row r="31336" spans="1:3" x14ac:dyDescent="0.25">
      <c r="A31336" t="s">
        <v>36104</v>
      </c>
      <c r="B31336">
        <v>1</v>
      </c>
      <c r="C31336">
        <v>1900945</v>
      </c>
    </row>
    <row r="31337" spans="1:3" x14ac:dyDescent="0.25">
      <c r="A31337" t="s">
        <v>36105</v>
      </c>
      <c r="B31337">
        <v>1</v>
      </c>
      <c r="C31337">
        <v>324449</v>
      </c>
    </row>
    <row r="31338" spans="1:3" x14ac:dyDescent="0.25">
      <c r="A31338" t="s">
        <v>36106</v>
      </c>
      <c r="B31338">
        <v>1</v>
      </c>
      <c r="C31338">
        <v>535277</v>
      </c>
    </row>
    <row r="31339" spans="1:3" x14ac:dyDescent="0.25">
      <c r="A31339" t="s">
        <v>36107</v>
      </c>
      <c r="B31339">
        <v>1</v>
      </c>
      <c r="C31339">
        <v>804904</v>
      </c>
    </row>
    <row r="31340" spans="1:3" x14ac:dyDescent="0.25">
      <c r="A31340" t="s">
        <v>36108</v>
      </c>
      <c r="B31340">
        <v>1</v>
      </c>
      <c r="C31340">
        <v>39384</v>
      </c>
    </row>
    <row r="31341" spans="1:3" x14ac:dyDescent="0.25">
      <c r="A31341" t="s">
        <v>36109</v>
      </c>
      <c r="B31341">
        <v>1</v>
      </c>
      <c r="C31341">
        <v>712666</v>
      </c>
    </row>
    <row r="31342" spans="1:3" x14ac:dyDescent="0.25">
      <c r="A31342" t="s">
        <v>36110</v>
      </c>
      <c r="B31342">
        <v>1</v>
      </c>
      <c r="C31342">
        <v>193269</v>
      </c>
    </row>
    <row r="31343" spans="1:3" x14ac:dyDescent="0.25">
      <c r="A31343" t="s">
        <v>36111</v>
      </c>
      <c r="B31343">
        <v>1</v>
      </c>
      <c r="C31343">
        <v>11298643</v>
      </c>
    </row>
    <row r="31344" spans="1:3" x14ac:dyDescent="0.25">
      <c r="A31344" t="s">
        <v>36112</v>
      </c>
      <c r="B31344">
        <v>1</v>
      </c>
      <c r="C31344">
        <v>460758</v>
      </c>
    </row>
    <row r="31345" spans="1:3" x14ac:dyDescent="0.25">
      <c r="A31345" t="s">
        <v>36113</v>
      </c>
      <c r="B31345">
        <v>1</v>
      </c>
      <c r="C31345">
        <v>385523</v>
      </c>
    </row>
    <row r="31346" spans="1:3" x14ac:dyDescent="0.25">
      <c r="A31346" t="s">
        <v>36114</v>
      </c>
      <c r="B31346">
        <v>1</v>
      </c>
      <c r="C31346">
        <v>246288</v>
      </c>
    </row>
    <row r="31347" spans="1:3" x14ac:dyDescent="0.25">
      <c r="A31347" t="s">
        <v>36115</v>
      </c>
      <c r="B31347">
        <v>1</v>
      </c>
      <c r="C31347">
        <v>277732</v>
      </c>
    </row>
    <row r="31348" spans="1:3" x14ac:dyDescent="0.25">
      <c r="A31348" t="s">
        <v>36116</v>
      </c>
      <c r="B31348">
        <v>1</v>
      </c>
      <c r="C31348">
        <v>499488</v>
      </c>
    </row>
    <row r="31349" spans="1:3" x14ac:dyDescent="0.25">
      <c r="A31349" t="s">
        <v>36117</v>
      </c>
      <c r="B31349">
        <v>1</v>
      </c>
      <c r="C31349">
        <v>604001</v>
      </c>
    </row>
    <row r="31350" spans="1:3" x14ac:dyDescent="0.25">
      <c r="A31350" t="s">
        <v>36118</v>
      </c>
      <c r="B31350">
        <v>1</v>
      </c>
      <c r="C31350">
        <v>140413</v>
      </c>
    </row>
    <row r="31351" spans="1:3" x14ac:dyDescent="0.25">
      <c r="A31351" t="s">
        <v>36119</v>
      </c>
      <c r="B31351">
        <v>1</v>
      </c>
      <c r="C31351">
        <v>98820</v>
      </c>
    </row>
    <row r="31352" spans="1:3" x14ac:dyDescent="0.25">
      <c r="A31352" t="s">
        <v>36120</v>
      </c>
      <c r="B31352">
        <v>1</v>
      </c>
      <c r="C31352">
        <v>11270925</v>
      </c>
    </row>
    <row r="31353" spans="1:3" x14ac:dyDescent="0.25">
      <c r="A31353" t="s">
        <v>36121</v>
      </c>
      <c r="B31353">
        <v>1</v>
      </c>
      <c r="C31353">
        <v>10177</v>
      </c>
    </row>
    <row r="31354" spans="1:3" x14ac:dyDescent="0.25">
      <c r="A31354" t="s">
        <v>36122</v>
      </c>
      <c r="B31354">
        <v>1</v>
      </c>
      <c r="C31354">
        <v>51280</v>
      </c>
    </row>
    <row r="31355" spans="1:3" x14ac:dyDescent="0.25">
      <c r="A31355" t="s">
        <v>36123</v>
      </c>
      <c r="B31355">
        <v>1</v>
      </c>
      <c r="C31355">
        <v>1799486</v>
      </c>
    </row>
    <row r="31356" spans="1:3" x14ac:dyDescent="0.25">
      <c r="A31356" t="s">
        <v>36124</v>
      </c>
      <c r="B31356">
        <v>1</v>
      </c>
      <c r="C31356">
        <v>114668</v>
      </c>
    </row>
    <row r="31357" spans="1:3" x14ac:dyDescent="0.25">
      <c r="A31357" t="s">
        <v>36125</v>
      </c>
      <c r="B31357">
        <v>1</v>
      </c>
      <c r="C31357">
        <v>39042</v>
      </c>
    </row>
    <row r="31358" spans="1:3" x14ac:dyDescent="0.25">
      <c r="A31358" t="s">
        <v>36126</v>
      </c>
      <c r="B31358">
        <v>1</v>
      </c>
      <c r="C31358">
        <v>1698467</v>
      </c>
    </row>
    <row r="31359" spans="1:3" x14ac:dyDescent="0.25">
      <c r="A31359" t="s">
        <v>36127</v>
      </c>
      <c r="B31359">
        <v>1</v>
      </c>
      <c r="C31359">
        <v>4507173</v>
      </c>
    </row>
    <row r="31360" spans="1:3" x14ac:dyDescent="0.25">
      <c r="A31360" t="s">
        <v>36128</v>
      </c>
      <c r="B31360">
        <v>1</v>
      </c>
      <c r="C31360">
        <v>301068</v>
      </c>
    </row>
    <row r="31361" spans="1:3" x14ac:dyDescent="0.25">
      <c r="A31361" t="s">
        <v>36129</v>
      </c>
      <c r="B31361">
        <v>1</v>
      </c>
      <c r="C31361">
        <v>1761103</v>
      </c>
    </row>
    <row r="31362" spans="1:3" x14ac:dyDescent="0.25">
      <c r="A31362" t="s">
        <v>36130</v>
      </c>
      <c r="B31362">
        <v>1</v>
      </c>
      <c r="C31362">
        <v>249754</v>
      </c>
    </row>
    <row r="31363" spans="1:3" x14ac:dyDescent="0.25">
      <c r="A31363" t="s">
        <v>36131</v>
      </c>
      <c r="B31363">
        <v>1</v>
      </c>
      <c r="C31363">
        <v>275339</v>
      </c>
    </row>
    <row r="31364" spans="1:3" x14ac:dyDescent="0.25">
      <c r="A31364" t="s">
        <v>36132</v>
      </c>
      <c r="B31364">
        <v>1</v>
      </c>
      <c r="C31364">
        <v>61053</v>
      </c>
    </row>
    <row r="31365" spans="1:3" x14ac:dyDescent="0.25">
      <c r="A31365" t="s">
        <v>36133</v>
      </c>
      <c r="B31365">
        <v>1</v>
      </c>
      <c r="C31365">
        <v>62284</v>
      </c>
    </row>
    <row r="31366" spans="1:3" x14ac:dyDescent="0.25">
      <c r="A31366" t="s">
        <v>36134</v>
      </c>
      <c r="B31366">
        <v>1</v>
      </c>
      <c r="C31366">
        <v>960204</v>
      </c>
    </row>
    <row r="31367" spans="1:3" x14ac:dyDescent="0.25">
      <c r="A31367" t="s">
        <v>36135</v>
      </c>
      <c r="B31367">
        <v>1</v>
      </c>
      <c r="C31367">
        <v>2357558</v>
      </c>
    </row>
    <row r="31368" spans="1:3" x14ac:dyDescent="0.25">
      <c r="A31368" t="s">
        <v>36136</v>
      </c>
      <c r="B31368">
        <v>1</v>
      </c>
      <c r="C31368">
        <v>551130</v>
      </c>
    </row>
    <row r="31369" spans="1:3" x14ac:dyDescent="0.25">
      <c r="A31369" t="s">
        <v>36137</v>
      </c>
      <c r="B31369">
        <v>1</v>
      </c>
      <c r="C31369">
        <v>233542</v>
      </c>
    </row>
    <row r="31370" spans="1:3" x14ac:dyDescent="0.25">
      <c r="A31370" t="s">
        <v>36138</v>
      </c>
      <c r="B31370">
        <v>1</v>
      </c>
      <c r="C31370">
        <v>1904130</v>
      </c>
    </row>
    <row r="31371" spans="1:3" x14ac:dyDescent="0.25">
      <c r="A31371" t="s">
        <v>36139</v>
      </c>
      <c r="B31371">
        <v>1</v>
      </c>
      <c r="C31371">
        <v>1794239</v>
      </c>
    </row>
    <row r="31372" spans="1:3" x14ac:dyDescent="0.25">
      <c r="A31372" t="s">
        <v>36140</v>
      </c>
      <c r="B31372">
        <v>1</v>
      </c>
      <c r="C31372">
        <v>145181</v>
      </c>
    </row>
    <row r="31373" spans="1:3" x14ac:dyDescent="0.25">
      <c r="A31373" t="s">
        <v>36141</v>
      </c>
      <c r="B31373">
        <v>1</v>
      </c>
      <c r="C31373">
        <v>267370</v>
      </c>
    </row>
    <row r="31374" spans="1:3" x14ac:dyDescent="0.25">
      <c r="A31374" t="s">
        <v>36142</v>
      </c>
      <c r="B31374">
        <v>1</v>
      </c>
      <c r="C31374">
        <v>289844</v>
      </c>
    </row>
    <row r="31375" spans="1:3" x14ac:dyDescent="0.25">
      <c r="A31375" t="s">
        <v>36143</v>
      </c>
      <c r="B31375">
        <v>1</v>
      </c>
      <c r="C31375">
        <v>151787</v>
      </c>
    </row>
    <row r="31376" spans="1:3" x14ac:dyDescent="0.25">
      <c r="A31376" t="s">
        <v>36144</v>
      </c>
      <c r="B31376">
        <v>1</v>
      </c>
      <c r="C31376">
        <v>94041</v>
      </c>
    </row>
    <row r="31377" spans="1:3" x14ac:dyDescent="0.25">
      <c r="A31377" t="s">
        <v>36145</v>
      </c>
      <c r="B31377">
        <v>1</v>
      </c>
      <c r="C31377">
        <v>26836</v>
      </c>
    </row>
    <row r="31378" spans="1:3" x14ac:dyDescent="0.25">
      <c r="A31378" t="s">
        <v>36146</v>
      </c>
      <c r="B31378">
        <v>1</v>
      </c>
      <c r="C31378">
        <v>340599</v>
      </c>
    </row>
    <row r="31379" spans="1:3" x14ac:dyDescent="0.25">
      <c r="A31379" t="s">
        <v>36147</v>
      </c>
      <c r="B31379">
        <v>1</v>
      </c>
      <c r="C31379">
        <v>412435</v>
      </c>
    </row>
    <row r="31380" spans="1:3" x14ac:dyDescent="0.25">
      <c r="A31380" t="s">
        <v>36148</v>
      </c>
      <c r="B31380">
        <v>1</v>
      </c>
      <c r="C31380">
        <v>266396</v>
      </c>
    </row>
    <row r="31381" spans="1:3" x14ac:dyDescent="0.25">
      <c r="A31381" t="s">
        <v>36149</v>
      </c>
      <c r="B31381">
        <v>1</v>
      </c>
      <c r="C31381">
        <v>599074</v>
      </c>
    </row>
    <row r="31382" spans="1:3" x14ac:dyDescent="0.25">
      <c r="A31382" t="s">
        <v>36150</v>
      </c>
      <c r="B31382">
        <v>1</v>
      </c>
      <c r="C31382">
        <v>551349</v>
      </c>
    </row>
    <row r="31383" spans="1:3" x14ac:dyDescent="0.25">
      <c r="A31383" t="s">
        <v>36151</v>
      </c>
      <c r="B31383">
        <v>1</v>
      </c>
      <c r="C31383">
        <v>3370</v>
      </c>
    </row>
    <row r="31384" spans="1:3" x14ac:dyDescent="0.25">
      <c r="A31384" t="s">
        <v>36152</v>
      </c>
      <c r="B31384">
        <v>1</v>
      </c>
      <c r="C31384">
        <v>1144869</v>
      </c>
    </row>
    <row r="31385" spans="1:3" x14ac:dyDescent="0.25">
      <c r="A31385" t="s">
        <v>36153</v>
      </c>
      <c r="B31385">
        <v>1</v>
      </c>
      <c r="C31385">
        <v>1972490</v>
      </c>
    </row>
    <row r="31386" spans="1:3" x14ac:dyDescent="0.25">
      <c r="A31386" t="s">
        <v>36154</v>
      </c>
      <c r="B31386">
        <v>1</v>
      </c>
      <c r="C31386">
        <v>815839</v>
      </c>
    </row>
    <row r="31387" spans="1:3" x14ac:dyDescent="0.25">
      <c r="A31387" t="s">
        <v>36155</v>
      </c>
      <c r="B31387">
        <v>1</v>
      </c>
      <c r="C31387">
        <v>270293</v>
      </c>
    </row>
    <row r="31388" spans="1:3" x14ac:dyDescent="0.25">
      <c r="A31388" t="s">
        <v>36156</v>
      </c>
      <c r="B31388">
        <v>1</v>
      </c>
      <c r="C31388">
        <v>1852999</v>
      </c>
    </row>
    <row r="31389" spans="1:3" x14ac:dyDescent="0.25">
      <c r="A31389" t="s">
        <v>36157</v>
      </c>
      <c r="B31389">
        <v>1</v>
      </c>
      <c r="C31389">
        <v>687529</v>
      </c>
    </row>
    <row r="31390" spans="1:3" x14ac:dyDescent="0.25">
      <c r="A31390" t="s">
        <v>36158</v>
      </c>
      <c r="B31390">
        <v>1</v>
      </c>
      <c r="C31390">
        <v>180986</v>
      </c>
    </row>
    <row r="31391" spans="1:3" x14ac:dyDescent="0.25">
      <c r="A31391" t="s">
        <v>36159</v>
      </c>
      <c r="B31391">
        <v>1</v>
      </c>
      <c r="C31391">
        <v>435638</v>
      </c>
    </row>
    <row r="31392" spans="1:3" x14ac:dyDescent="0.25">
      <c r="A31392" t="s">
        <v>36160</v>
      </c>
      <c r="B31392">
        <v>1</v>
      </c>
      <c r="C31392">
        <v>964224</v>
      </c>
    </row>
    <row r="31393" spans="1:3" x14ac:dyDescent="0.25">
      <c r="A31393" t="s">
        <v>36161</v>
      </c>
      <c r="B31393">
        <v>1</v>
      </c>
      <c r="C31393">
        <v>858678</v>
      </c>
    </row>
    <row r="31394" spans="1:3" x14ac:dyDescent="0.25">
      <c r="A31394" t="s">
        <v>36162</v>
      </c>
      <c r="B31394">
        <v>1</v>
      </c>
      <c r="C31394">
        <v>1711718</v>
      </c>
    </row>
    <row r="31395" spans="1:3" x14ac:dyDescent="0.25">
      <c r="A31395" t="s">
        <v>36163</v>
      </c>
      <c r="B31395">
        <v>1</v>
      </c>
      <c r="C31395">
        <v>288403</v>
      </c>
    </row>
    <row r="31396" spans="1:3" x14ac:dyDescent="0.25">
      <c r="A31396" t="s">
        <v>36164</v>
      </c>
      <c r="B31396">
        <v>1</v>
      </c>
      <c r="C31396">
        <v>240406</v>
      </c>
    </row>
    <row r="31397" spans="1:3" x14ac:dyDescent="0.25">
      <c r="A31397" t="s">
        <v>36165</v>
      </c>
      <c r="B31397">
        <v>1</v>
      </c>
      <c r="C31397">
        <v>216203</v>
      </c>
    </row>
    <row r="31398" spans="1:3" x14ac:dyDescent="0.25">
      <c r="A31398" t="s">
        <v>36166</v>
      </c>
      <c r="B31398">
        <v>1</v>
      </c>
      <c r="C31398">
        <v>504516</v>
      </c>
    </row>
    <row r="31399" spans="1:3" x14ac:dyDescent="0.25">
      <c r="A31399" t="s">
        <v>36167</v>
      </c>
      <c r="B31399">
        <v>1</v>
      </c>
      <c r="C31399">
        <v>868252</v>
      </c>
    </row>
    <row r="31400" spans="1:3" x14ac:dyDescent="0.25">
      <c r="A31400" t="s">
        <v>36168</v>
      </c>
      <c r="B31400">
        <v>1</v>
      </c>
      <c r="C31400">
        <v>53893</v>
      </c>
    </row>
    <row r="31401" spans="1:3" x14ac:dyDescent="0.25">
      <c r="A31401" t="s">
        <v>36169</v>
      </c>
      <c r="B31401">
        <v>1</v>
      </c>
      <c r="C31401">
        <v>1567291</v>
      </c>
    </row>
    <row r="31402" spans="1:3" x14ac:dyDescent="0.25">
      <c r="A31402" t="s">
        <v>36170</v>
      </c>
      <c r="B31402">
        <v>1</v>
      </c>
      <c r="C31402">
        <v>2657382</v>
      </c>
    </row>
    <row r="31403" spans="1:3" x14ac:dyDescent="0.25">
      <c r="A31403" t="s">
        <v>36171</v>
      </c>
      <c r="B31403">
        <v>1</v>
      </c>
      <c r="C31403">
        <v>149813</v>
      </c>
    </row>
    <row r="31404" spans="1:3" x14ac:dyDescent="0.25">
      <c r="A31404" t="s">
        <v>36172</v>
      </c>
      <c r="B31404">
        <v>1</v>
      </c>
      <c r="C31404">
        <v>154057</v>
      </c>
    </row>
    <row r="31405" spans="1:3" x14ac:dyDescent="0.25">
      <c r="A31405" t="s">
        <v>36173</v>
      </c>
      <c r="B31405">
        <v>1</v>
      </c>
      <c r="C31405">
        <v>480564</v>
      </c>
    </row>
    <row r="31406" spans="1:3" x14ac:dyDescent="0.25">
      <c r="A31406" t="s">
        <v>36174</v>
      </c>
      <c r="B31406">
        <v>1</v>
      </c>
      <c r="C31406">
        <v>175814000</v>
      </c>
    </row>
    <row r="31407" spans="1:3" x14ac:dyDescent="0.25">
      <c r="A31407" t="s">
        <v>36175</v>
      </c>
      <c r="B31407">
        <v>1</v>
      </c>
      <c r="C31407">
        <v>14616875</v>
      </c>
    </row>
    <row r="31408" spans="1:3" x14ac:dyDescent="0.25">
      <c r="A31408" t="s">
        <v>36176</v>
      </c>
      <c r="B31408">
        <v>1</v>
      </c>
      <c r="C31408">
        <v>579170</v>
      </c>
    </row>
    <row r="31409" spans="1:3" x14ac:dyDescent="0.25">
      <c r="A31409" t="s">
        <v>36177</v>
      </c>
      <c r="B31409">
        <v>1</v>
      </c>
      <c r="C31409">
        <v>1376734</v>
      </c>
    </row>
    <row r="31410" spans="1:3" x14ac:dyDescent="0.25">
      <c r="A31410" t="s">
        <v>36178</v>
      </c>
      <c r="B31410">
        <v>1</v>
      </c>
      <c r="C31410">
        <v>61132</v>
      </c>
    </row>
    <row r="31411" spans="1:3" x14ac:dyDescent="0.25">
      <c r="A31411" t="s">
        <v>36179</v>
      </c>
      <c r="B31411">
        <v>1</v>
      </c>
      <c r="C31411">
        <v>248031</v>
      </c>
    </row>
    <row r="31412" spans="1:3" x14ac:dyDescent="0.25">
      <c r="A31412" t="s">
        <v>36180</v>
      </c>
      <c r="B31412">
        <v>1</v>
      </c>
      <c r="C31412">
        <v>190341</v>
      </c>
    </row>
    <row r="31413" spans="1:3" x14ac:dyDescent="0.25">
      <c r="A31413" t="s">
        <v>36181</v>
      </c>
      <c r="B31413">
        <v>1</v>
      </c>
      <c r="C31413">
        <v>255711</v>
      </c>
    </row>
    <row r="31414" spans="1:3" x14ac:dyDescent="0.25">
      <c r="A31414" t="s">
        <v>36182</v>
      </c>
      <c r="B31414">
        <v>1</v>
      </c>
      <c r="C31414">
        <v>5288632</v>
      </c>
    </row>
    <row r="31415" spans="1:3" x14ac:dyDescent="0.25">
      <c r="A31415" t="s">
        <v>36183</v>
      </c>
      <c r="B31415">
        <v>1</v>
      </c>
      <c r="C31415">
        <v>2630907</v>
      </c>
    </row>
    <row r="31416" spans="1:3" x14ac:dyDescent="0.25">
      <c r="A31416" t="s">
        <v>36184</v>
      </c>
      <c r="B31416">
        <v>1</v>
      </c>
      <c r="C31416">
        <v>563903</v>
      </c>
    </row>
    <row r="31417" spans="1:3" x14ac:dyDescent="0.25">
      <c r="A31417" t="s">
        <v>36185</v>
      </c>
      <c r="B31417">
        <v>1</v>
      </c>
      <c r="C31417">
        <v>875161</v>
      </c>
    </row>
    <row r="31418" spans="1:3" x14ac:dyDescent="0.25">
      <c r="A31418" t="s">
        <v>36186</v>
      </c>
      <c r="B31418">
        <v>1</v>
      </c>
      <c r="C31418">
        <v>155593</v>
      </c>
    </row>
    <row r="31419" spans="1:3" x14ac:dyDescent="0.25">
      <c r="A31419" t="s">
        <v>36187</v>
      </c>
      <c r="B31419">
        <v>1</v>
      </c>
      <c r="C31419">
        <v>786765</v>
      </c>
    </row>
    <row r="31420" spans="1:3" x14ac:dyDescent="0.25">
      <c r="A31420" t="s">
        <v>36188</v>
      </c>
      <c r="B31420">
        <v>1</v>
      </c>
      <c r="C31420">
        <v>502850</v>
      </c>
    </row>
    <row r="31421" spans="1:3" x14ac:dyDescent="0.25">
      <c r="A31421" t="s">
        <v>36189</v>
      </c>
      <c r="B31421">
        <v>1</v>
      </c>
      <c r="C31421">
        <v>467106</v>
      </c>
    </row>
    <row r="31422" spans="1:3" x14ac:dyDescent="0.25">
      <c r="A31422" t="s">
        <v>36190</v>
      </c>
      <c r="B31422">
        <v>1</v>
      </c>
      <c r="C31422">
        <v>164734</v>
      </c>
    </row>
    <row r="31423" spans="1:3" x14ac:dyDescent="0.25">
      <c r="A31423" t="s">
        <v>36191</v>
      </c>
      <c r="B31423">
        <v>1</v>
      </c>
      <c r="C31423">
        <v>364232</v>
      </c>
    </row>
    <row r="31424" spans="1:3" x14ac:dyDescent="0.25">
      <c r="A31424" t="s">
        <v>36192</v>
      </c>
      <c r="B31424">
        <v>1</v>
      </c>
      <c r="C31424">
        <v>329962</v>
      </c>
    </row>
    <row r="31425" spans="1:3" x14ac:dyDescent="0.25">
      <c r="A31425" t="s">
        <v>36193</v>
      </c>
      <c r="B31425">
        <v>1</v>
      </c>
      <c r="C31425">
        <v>920661</v>
      </c>
    </row>
    <row r="31426" spans="1:3" x14ac:dyDescent="0.25">
      <c r="A31426" t="s">
        <v>36194</v>
      </c>
      <c r="B31426">
        <v>1</v>
      </c>
      <c r="C31426">
        <v>388903</v>
      </c>
    </row>
    <row r="31427" spans="1:3" x14ac:dyDescent="0.25">
      <c r="A31427" t="s">
        <v>36195</v>
      </c>
      <c r="B31427">
        <v>1</v>
      </c>
      <c r="C31427">
        <v>187048</v>
      </c>
    </row>
    <row r="31428" spans="1:3" x14ac:dyDescent="0.25">
      <c r="A31428" t="s">
        <v>36196</v>
      </c>
      <c r="B31428">
        <v>1</v>
      </c>
      <c r="C31428">
        <v>226531535</v>
      </c>
    </row>
    <row r="31429" spans="1:3" x14ac:dyDescent="0.25">
      <c r="A31429" t="s">
        <v>36197</v>
      </c>
      <c r="B31429">
        <v>1</v>
      </c>
      <c r="C31429">
        <v>274546</v>
      </c>
    </row>
    <row r="31430" spans="1:3" x14ac:dyDescent="0.25">
      <c r="A31430" t="s">
        <v>36198</v>
      </c>
      <c r="B31430">
        <v>1</v>
      </c>
      <c r="C31430">
        <v>502958</v>
      </c>
    </row>
    <row r="31431" spans="1:3" x14ac:dyDescent="0.25">
      <c r="A31431" t="s">
        <v>36199</v>
      </c>
      <c r="B31431">
        <v>1</v>
      </c>
      <c r="C31431">
        <v>982686</v>
      </c>
    </row>
    <row r="31432" spans="1:3" x14ac:dyDescent="0.25">
      <c r="A31432" t="s">
        <v>36200</v>
      </c>
      <c r="B31432">
        <v>1</v>
      </c>
      <c r="C31432">
        <v>218580</v>
      </c>
    </row>
    <row r="31433" spans="1:3" x14ac:dyDescent="0.25">
      <c r="A31433" t="s">
        <v>36201</v>
      </c>
      <c r="B31433">
        <v>1</v>
      </c>
      <c r="C31433">
        <v>105236</v>
      </c>
    </row>
    <row r="31434" spans="1:3" x14ac:dyDescent="0.25">
      <c r="A31434" t="s">
        <v>36202</v>
      </c>
      <c r="B31434">
        <v>1</v>
      </c>
      <c r="C31434">
        <v>2831874</v>
      </c>
    </row>
    <row r="31435" spans="1:3" x14ac:dyDescent="0.25">
      <c r="A31435" t="s">
        <v>36203</v>
      </c>
      <c r="B31435">
        <v>1</v>
      </c>
      <c r="C31435">
        <v>92945</v>
      </c>
    </row>
    <row r="31436" spans="1:3" x14ac:dyDescent="0.25">
      <c r="A31436" t="s">
        <v>36204</v>
      </c>
      <c r="B31436">
        <v>1</v>
      </c>
      <c r="C31436">
        <v>276059</v>
      </c>
    </row>
    <row r="31437" spans="1:3" x14ac:dyDescent="0.25">
      <c r="A31437" t="s">
        <v>36205</v>
      </c>
      <c r="B31437">
        <v>1</v>
      </c>
      <c r="C31437">
        <v>269238</v>
      </c>
    </row>
    <row r="31438" spans="1:3" x14ac:dyDescent="0.25">
      <c r="A31438" t="s">
        <v>36206</v>
      </c>
      <c r="B31438">
        <v>1</v>
      </c>
      <c r="C31438">
        <v>263665</v>
      </c>
    </row>
    <row r="31439" spans="1:3" x14ac:dyDescent="0.25">
      <c r="A31439" t="s">
        <v>36207</v>
      </c>
      <c r="B31439">
        <v>1</v>
      </c>
      <c r="C31439">
        <v>571860</v>
      </c>
    </row>
    <row r="31440" spans="1:3" x14ac:dyDescent="0.25">
      <c r="A31440" t="s">
        <v>36208</v>
      </c>
      <c r="B31440">
        <v>1</v>
      </c>
      <c r="C31440">
        <v>22169</v>
      </c>
    </row>
    <row r="31441" spans="1:3" x14ac:dyDescent="0.25">
      <c r="A31441" t="s">
        <v>36209</v>
      </c>
      <c r="B31441">
        <v>1</v>
      </c>
      <c r="C31441">
        <v>330174</v>
      </c>
    </row>
    <row r="31442" spans="1:3" x14ac:dyDescent="0.25">
      <c r="A31442" t="s">
        <v>36210</v>
      </c>
      <c r="B31442">
        <v>1</v>
      </c>
      <c r="C31442">
        <v>344854</v>
      </c>
    </row>
    <row r="31443" spans="1:3" x14ac:dyDescent="0.25">
      <c r="A31443" t="s">
        <v>36211</v>
      </c>
      <c r="B31443">
        <v>1</v>
      </c>
      <c r="C31443">
        <v>399936</v>
      </c>
    </row>
    <row r="31444" spans="1:3" x14ac:dyDescent="0.25">
      <c r="A31444" t="s">
        <v>36212</v>
      </c>
      <c r="B31444">
        <v>1</v>
      </c>
      <c r="C31444">
        <v>148717</v>
      </c>
    </row>
    <row r="31445" spans="1:3" x14ac:dyDescent="0.25">
      <c r="A31445" t="s">
        <v>36213</v>
      </c>
      <c r="B31445">
        <v>1</v>
      </c>
      <c r="C31445">
        <v>326286</v>
      </c>
    </row>
    <row r="31446" spans="1:3" x14ac:dyDescent="0.25">
      <c r="A31446" t="s">
        <v>36214</v>
      </c>
      <c r="B31446">
        <v>1</v>
      </c>
      <c r="C31446">
        <v>114903</v>
      </c>
    </row>
    <row r="31447" spans="1:3" x14ac:dyDescent="0.25">
      <c r="A31447" t="s">
        <v>36215</v>
      </c>
      <c r="B31447">
        <v>1</v>
      </c>
      <c r="C31447">
        <v>220527</v>
      </c>
    </row>
    <row r="31448" spans="1:3" x14ac:dyDescent="0.25">
      <c r="A31448" t="s">
        <v>36216</v>
      </c>
      <c r="B31448">
        <v>1</v>
      </c>
      <c r="C31448">
        <v>585581</v>
      </c>
    </row>
    <row r="31449" spans="1:3" x14ac:dyDescent="0.25">
      <c r="A31449" t="s">
        <v>36217</v>
      </c>
      <c r="B31449">
        <v>1</v>
      </c>
      <c r="C31449">
        <v>146778</v>
      </c>
    </row>
    <row r="31450" spans="1:3" x14ac:dyDescent="0.25">
      <c r="A31450" t="s">
        <v>36218</v>
      </c>
      <c r="B31450">
        <v>1</v>
      </c>
      <c r="C31450">
        <v>8837438</v>
      </c>
    </row>
    <row r="31451" spans="1:3" x14ac:dyDescent="0.25">
      <c r="A31451" t="s">
        <v>36219</v>
      </c>
      <c r="B31451">
        <v>1</v>
      </c>
      <c r="C31451">
        <v>301592</v>
      </c>
    </row>
    <row r="31452" spans="1:3" x14ac:dyDescent="0.25">
      <c r="A31452" t="s">
        <v>36220</v>
      </c>
      <c r="B31452">
        <v>1</v>
      </c>
      <c r="C31452">
        <v>960722</v>
      </c>
    </row>
    <row r="31453" spans="1:3" x14ac:dyDescent="0.25">
      <c r="A31453" t="s">
        <v>36221</v>
      </c>
      <c r="B31453">
        <v>1</v>
      </c>
      <c r="C31453">
        <v>451386</v>
      </c>
    </row>
    <row r="31454" spans="1:3" x14ac:dyDescent="0.25">
      <c r="A31454" t="s">
        <v>36222</v>
      </c>
      <c r="B31454">
        <v>1</v>
      </c>
      <c r="C31454">
        <v>225273</v>
      </c>
    </row>
    <row r="31455" spans="1:3" x14ac:dyDescent="0.25">
      <c r="A31455" t="s">
        <v>36223</v>
      </c>
      <c r="B31455">
        <v>1</v>
      </c>
      <c r="C31455">
        <v>29805</v>
      </c>
    </row>
    <row r="31456" spans="1:3" x14ac:dyDescent="0.25">
      <c r="A31456" t="s">
        <v>36224</v>
      </c>
      <c r="B31456">
        <v>1</v>
      </c>
      <c r="C31456">
        <v>774355</v>
      </c>
    </row>
    <row r="31457" spans="1:3" x14ac:dyDescent="0.25">
      <c r="A31457" t="s">
        <v>36225</v>
      </c>
      <c r="B31457">
        <v>1</v>
      </c>
      <c r="C31457">
        <v>3231814</v>
      </c>
    </row>
    <row r="31458" spans="1:3" x14ac:dyDescent="0.25">
      <c r="A31458" t="s">
        <v>36226</v>
      </c>
      <c r="B31458">
        <v>1</v>
      </c>
      <c r="C31458">
        <v>1033179</v>
      </c>
    </row>
    <row r="31459" spans="1:3" x14ac:dyDescent="0.25">
      <c r="A31459" t="s">
        <v>36227</v>
      </c>
      <c r="B31459">
        <v>1</v>
      </c>
      <c r="C31459">
        <v>125190</v>
      </c>
    </row>
    <row r="31460" spans="1:3" x14ac:dyDescent="0.25">
      <c r="A31460" t="s">
        <v>36228</v>
      </c>
      <c r="B31460">
        <v>1</v>
      </c>
      <c r="C31460">
        <v>219984</v>
      </c>
    </row>
    <row r="31461" spans="1:3" x14ac:dyDescent="0.25">
      <c r="A31461" t="s">
        <v>36229</v>
      </c>
      <c r="B31461">
        <v>1</v>
      </c>
      <c r="C31461">
        <v>66909</v>
      </c>
    </row>
    <row r="31462" spans="1:3" x14ac:dyDescent="0.25">
      <c r="A31462" t="s">
        <v>36230</v>
      </c>
      <c r="B31462">
        <v>1</v>
      </c>
      <c r="C31462">
        <v>264170</v>
      </c>
    </row>
    <row r="31463" spans="1:3" x14ac:dyDescent="0.25">
      <c r="A31463" t="s">
        <v>36231</v>
      </c>
      <c r="B31463">
        <v>1</v>
      </c>
      <c r="C31463">
        <v>1191062</v>
      </c>
    </row>
    <row r="31464" spans="1:3" x14ac:dyDescent="0.25">
      <c r="A31464" t="s">
        <v>36232</v>
      </c>
      <c r="B31464">
        <v>1</v>
      </c>
      <c r="C31464">
        <v>421314</v>
      </c>
    </row>
    <row r="31465" spans="1:3" x14ac:dyDescent="0.25">
      <c r="A31465" t="s">
        <v>36233</v>
      </c>
      <c r="B31465">
        <v>1</v>
      </c>
      <c r="C31465">
        <v>26643</v>
      </c>
    </row>
    <row r="31466" spans="1:3" x14ac:dyDescent="0.25">
      <c r="A31466" t="s">
        <v>36234</v>
      </c>
      <c r="B31466">
        <v>1</v>
      </c>
      <c r="C31466">
        <v>1777518</v>
      </c>
    </row>
    <row r="31467" spans="1:3" x14ac:dyDescent="0.25">
      <c r="A31467" t="s">
        <v>36235</v>
      </c>
      <c r="B31467">
        <v>1</v>
      </c>
      <c r="C31467">
        <v>450484</v>
      </c>
    </row>
    <row r="31468" spans="1:3" x14ac:dyDescent="0.25">
      <c r="A31468" t="s">
        <v>36236</v>
      </c>
      <c r="B31468">
        <v>1</v>
      </c>
      <c r="C31468">
        <v>76922</v>
      </c>
    </row>
    <row r="31469" spans="1:3" x14ac:dyDescent="0.25">
      <c r="A31469" t="s">
        <v>36237</v>
      </c>
      <c r="B31469">
        <v>1</v>
      </c>
      <c r="C31469">
        <v>835364</v>
      </c>
    </row>
    <row r="31470" spans="1:3" x14ac:dyDescent="0.25">
      <c r="A31470" t="s">
        <v>36238</v>
      </c>
      <c r="B31470">
        <v>1</v>
      </c>
      <c r="C31470">
        <v>151499</v>
      </c>
    </row>
    <row r="31471" spans="1:3" x14ac:dyDescent="0.25">
      <c r="A31471" t="s">
        <v>36239</v>
      </c>
      <c r="B31471">
        <v>1</v>
      </c>
      <c r="C31471">
        <v>291162</v>
      </c>
    </row>
    <row r="31472" spans="1:3" x14ac:dyDescent="0.25">
      <c r="A31472" t="s">
        <v>36240</v>
      </c>
      <c r="B31472">
        <v>1</v>
      </c>
      <c r="C31472">
        <v>705622</v>
      </c>
    </row>
    <row r="31473" spans="1:3" x14ac:dyDescent="0.25">
      <c r="A31473" t="s">
        <v>36241</v>
      </c>
      <c r="B31473">
        <v>1</v>
      </c>
      <c r="C31473">
        <v>234674</v>
      </c>
    </row>
    <row r="31474" spans="1:3" x14ac:dyDescent="0.25">
      <c r="A31474" t="s">
        <v>36242</v>
      </c>
      <c r="B31474">
        <v>1</v>
      </c>
      <c r="C31474">
        <v>221119</v>
      </c>
    </row>
    <row r="31475" spans="1:3" x14ac:dyDescent="0.25">
      <c r="A31475" t="s">
        <v>36243</v>
      </c>
      <c r="B31475">
        <v>1</v>
      </c>
      <c r="C31475">
        <v>1889689</v>
      </c>
    </row>
    <row r="31476" spans="1:3" x14ac:dyDescent="0.25">
      <c r="A31476" t="s">
        <v>36244</v>
      </c>
      <c r="B31476">
        <v>1</v>
      </c>
      <c r="C31476">
        <v>502427</v>
      </c>
    </row>
    <row r="31477" spans="1:3" x14ac:dyDescent="0.25">
      <c r="A31477" t="s">
        <v>36245</v>
      </c>
      <c r="B31477">
        <v>1</v>
      </c>
      <c r="C31477">
        <v>103601</v>
      </c>
    </row>
    <row r="31478" spans="1:3" x14ac:dyDescent="0.25">
      <c r="A31478" t="s">
        <v>36246</v>
      </c>
      <c r="B31478">
        <v>1</v>
      </c>
      <c r="C31478">
        <v>367958</v>
      </c>
    </row>
    <row r="31479" spans="1:3" x14ac:dyDescent="0.25">
      <c r="A31479" t="s">
        <v>36247</v>
      </c>
      <c r="B31479">
        <v>1</v>
      </c>
      <c r="C31479">
        <v>399371</v>
      </c>
    </row>
    <row r="31480" spans="1:3" x14ac:dyDescent="0.25">
      <c r="A31480" t="s">
        <v>36248</v>
      </c>
      <c r="B31480">
        <v>1</v>
      </c>
      <c r="C31480">
        <v>601758</v>
      </c>
    </row>
    <row r="31481" spans="1:3" x14ac:dyDescent="0.25">
      <c r="A31481" t="s">
        <v>36249</v>
      </c>
      <c r="B31481">
        <v>1</v>
      </c>
      <c r="C31481">
        <v>14492668</v>
      </c>
    </row>
    <row r="31482" spans="1:3" x14ac:dyDescent="0.25">
      <c r="A31482" t="s">
        <v>36250</v>
      </c>
      <c r="B31482">
        <v>1</v>
      </c>
      <c r="C31482">
        <v>477362</v>
      </c>
    </row>
    <row r="31483" spans="1:3" x14ac:dyDescent="0.25">
      <c r="A31483" t="s">
        <v>36251</v>
      </c>
      <c r="B31483">
        <v>1</v>
      </c>
      <c r="C31483">
        <v>372079</v>
      </c>
    </row>
    <row r="31484" spans="1:3" x14ac:dyDescent="0.25">
      <c r="A31484" t="s">
        <v>36252</v>
      </c>
      <c r="B31484">
        <v>1</v>
      </c>
      <c r="C31484">
        <v>895905</v>
      </c>
    </row>
    <row r="31485" spans="1:3" x14ac:dyDescent="0.25">
      <c r="A31485" t="s">
        <v>36253</v>
      </c>
      <c r="B31485">
        <v>1</v>
      </c>
      <c r="C31485">
        <v>8039</v>
      </c>
    </row>
    <row r="31486" spans="1:3" x14ac:dyDescent="0.25">
      <c r="A31486" t="s">
        <v>36254</v>
      </c>
      <c r="B31486">
        <v>1</v>
      </c>
      <c r="C31486">
        <v>429727</v>
      </c>
    </row>
    <row r="31487" spans="1:3" x14ac:dyDescent="0.25">
      <c r="A31487" t="s">
        <v>36255</v>
      </c>
      <c r="B31487">
        <v>1</v>
      </c>
      <c r="C31487">
        <v>712349</v>
      </c>
    </row>
    <row r="31488" spans="1:3" x14ac:dyDescent="0.25">
      <c r="A31488" t="s">
        <v>36256</v>
      </c>
      <c r="B31488">
        <v>1</v>
      </c>
      <c r="C31488">
        <v>2517179</v>
      </c>
    </row>
    <row r="31489" spans="1:3" x14ac:dyDescent="0.25">
      <c r="A31489" t="s">
        <v>36257</v>
      </c>
      <c r="B31489">
        <v>1</v>
      </c>
      <c r="C31489">
        <v>187626</v>
      </c>
    </row>
    <row r="31490" spans="1:3" x14ac:dyDescent="0.25">
      <c r="A31490" t="s">
        <v>36258</v>
      </c>
      <c r="B31490">
        <v>1</v>
      </c>
      <c r="C31490">
        <v>1934090</v>
      </c>
    </row>
    <row r="31491" spans="1:3" x14ac:dyDescent="0.25">
      <c r="A31491" t="s">
        <v>36259</v>
      </c>
      <c r="B31491">
        <v>1</v>
      </c>
      <c r="C31491">
        <v>631207</v>
      </c>
    </row>
    <row r="31492" spans="1:3" x14ac:dyDescent="0.25">
      <c r="A31492" t="s">
        <v>36260</v>
      </c>
      <c r="B31492">
        <v>1</v>
      </c>
      <c r="C31492">
        <v>55574</v>
      </c>
    </row>
    <row r="31493" spans="1:3" x14ac:dyDescent="0.25">
      <c r="A31493" t="s">
        <v>36261</v>
      </c>
      <c r="B31493">
        <v>1</v>
      </c>
      <c r="C31493">
        <v>99046</v>
      </c>
    </row>
    <row r="31494" spans="1:3" x14ac:dyDescent="0.25">
      <c r="A31494" t="s">
        <v>36262</v>
      </c>
      <c r="B31494">
        <v>1</v>
      </c>
      <c r="C31494">
        <v>243724</v>
      </c>
    </row>
    <row r="31495" spans="1:3" x14ac:dyDescent="0.25">
      <c r="A31495" t="s">
        <v>36263</v>
      </c>
      <c r="B31495">
        <v>1</v>
      </c>
      <c r="C31495">
        <v>163293</v>
      </c>
    </row>
    <row r="31496" spans="1:3" x14ac:dyDescent="0.25">
      <c r="A31496" t="s">
        <v>36264</v>
      </c>
      <c r="B31496">
        <v>1</v>
      </c>
      <c r="C31496">
        <v>193449</v>
      </c>
    </row>
    <row r="31497" spans="1:3" x14ac:dyDescent="0.25">
      <c r="A31497" t="s">
        <v>36265</v>
      </c>
      <c r="B31497">
        <v>1</v>
      </c>
      <c r="C31497">
        <v>318729</v>
      </c>
    </row>
    <row r="31498" spans="1:3" x14ac:dyDescent="0.25">
      <c r="A31498" t="s">
        <v>36266</v>
      </c>
      <c r="B31498">
        <v>1</v>
      </c>
      <c r="C31498">
        <v>857349</v>
      </c>
    </row>
    <row r="31499" spans="1:3" x14ac:dyDescent="0.25">
      <c r="A31499" t="s">
        <v>36267</v>
      </c>
      <c r="B31499">
        <v>1</v>
      </c>
      <c r="C31499">
        <v>416402</v>
      </c>
    </row>
    <row r="31500" spans="1:3" x14ac:dyDescent="0.25">
      <c r="A31500" t="s">
        <v>36268</v>
      </c>
      <c r="B31500">
        <v>1</v>
      </c>
      <c r="C31500">
        <v>355827</v>
      </c>
    </row>
    <row r="31501" spans="1:3" x14ac:dyDescent="0.25">
      <c r="A31501" t="s">
        <v>36269</v>
      </c>
      <c r="B31501">
        <v>1</v>
      </c>
      <c r="C31501">
        <v>19517</v>
      </c>
    </row>
    <row r="31502" spans="1:3" x14ac:dyDescent="0.25">
      <c r="A31502" t="s">
        <v>36270</v>
      </c>
      <c r="B31502">
        <v>1</v>
      </c>
      <c r="C31502">
        <v>437804</v>
      </c>
    </row>
    <row r="31503" spans="1:3" x14ac:dyDescent="0.25">
      <c r="A31503" t="s">
        <v>36271</v>
      </c>
      <c r="B31503">
        <v>1</v>
      </c>
      <c r="C31503">
        <v>211992</v>
      </c>
    </row>
    <row r="31504" spans="1:3" x14ac:dyDescent="0.25">
      <c r="A31504" t="s">
        <v>36272</v>
      </c>
      <c r="B31504">
        <v>1</v>
      </c>
      <c r="C31504">
        <v>161112</v>
      </c>
    </row>
    <row r="31505" spans="1:3" x14ac:dyDescent="0.25">
      <c r="A31505" t="s">
        <v>36273</v>
      </c>
      <c r="B31505">
        <v>1</v>
      </c>
      <c r="C31505">
        <v>190214</v>
      </c>
    </row>
    <row r="31506" spans="1:3" x14ac:dyDescent="0.25">
      <c r="A31506" t="s">
        <v>36274</v>
      </c>
      <c r="B31506">
        <v>1</v>
      </c>
      <c r="C31506">
        <v>729242</v>
      </c>
    </row>
    <row r="31507" spans="1:3" x14ac:dyDescent="0.25">
      <c r="A31507" t="s">
        <v>36275</v>
      </c>
      <c r="B31507">
        <v>1</v>
      </c>
      <c r="C31507">
        <v>380657</v>
      </c>
    </row>
    <row r="31508" spans="1:3" x14ac:dyDescent="0.25">
      <c r="A31508" t="s">
        <v>36276</v>
      </c>
      <c r="B31508">
        <v>1</v>
      </c>
      <c r="C31508">
        <v>1910130</v>
      </c>
    </row>
    <row r="31509" spans="1:3" x14ac:dyDescent="0.25">
      <c r="A31509" t="s">
        <v>36277</v>
      </c>
      <c r="B31509">
        <v>1</v>
      </c>
      <c r="C31509">
        <v>287931</v>
      </c>
    </row>
    <row r="31510" spans="1:3" x14ac:dyDescent="0.25">
      <c r="A31510" t="s">
        <v>36278</v>
      </c>
      <c r="B31510">
        <v>1</v>
      </c>
      <c r="C31510">
        <v>163977</v>
      </c>
    </row>
    <row r="31511" spans="1:3" x14ac:dyDescent="0.25">
      <c r="A31511" t="s">
        <v>36279</v>
      </c>
      <c r="B31511">
        <v>1</v>
      </c>
      <c r="C31511">
        <v>3878444</v>
      </c>
    </row>
    <row r="31512" spans="1:3" x14ac:dyDescent="0.25">
      <c r="A31512" t="s">
        <v>36280</v>
      </c>
      <c r="B31512">
        <v>1</v>
      </c>
      <c r="C31512">
        <v>717168</v>
      </c>
    </row>
    <row r="31513" spans="1:3" x14ac:dyDescent="0.25">
      <c r="A31513" t="s">
        <v>36281</v>
      </c>
      <c r="B31513">
        <v>1</v>
      </c>
      <c r="C31513">
        <v>188160</v>
      </c>
    </row>
    <row r="31514" spans="1:3" x14ac:dyDescent="0.25">
      <c r="A31514" t="s">
        <v>36282</v>
      </c>
      <c r="B31514">
        <v>1</v>
      </c>
      <c r="C31514">
        <v>43223</v>
      </c>
    </row>
    <row r="31515" spans="1:3" x14ac:dyDescent="0.25">
      <c r="A31515" t="s">
        <v>36283</v>
      </c>
      <c r="B31515">
        <v>1</v>
      </c>
      <c r="C31515">
        <v>543046</v>
      </c>
    </row>
    <row r="31516" spans="1:3" x14ac:dyDescent="0.25">
      <c r="A31516" t="s">
        <v>36284</v>
      </c>
      <c r="B31516">
        <v>1</v>
      </c>
      <c r="C31516">
        <v>1163972</v>
      </c>
    </row>
    <row r="31517" spans="1:3" x14ac:dyDescent="0.25">
      <c r="A31517" t="s">
        <v>36285</v>
      </c>
      <c r="B31517">
        <v>1</v>
      </c>
      <c r="C31517">
        <v>396098</v>
      </c>
    </row>
    <row r="31518" spans="1:3" x14ac:dyDescent="0.25">
      <c r="A31518" t="s">
        <v>36286</v>
      </c>
      <c r="B31518">
        <v>1</v>
      </c>
      <c r="C31518">
        <v>1252944</v>
      </c>
    </row>
    <row r="31519" spans="1:3" x14ac:dyDescent="0.25">
      <c r="A31519" t="s">
        <v>36287</v>
      </c>
      <c r="B31519">
        <v>1</v>
      </c>
      <c r="C31519">
        <v>421588</v>
      </c>
    </row>
    <row r="31520" spans="1:3" x14ac:dyDescent="0.25">
      <c r="A31520" t="s">
        <v>36288</v>
      </c>
      <c r="B31520">
        <v>1</v>
      </c>
      <c r="C31520">
        <v>1089426</v>
      </c>
    </row>
    <row r="31521" spans="1:3" x14ac:dyDescent="0.25">
      <c r="A31521" t="s">
        <v>36289</v>
      </c>
      <c r="B31521">
        <v>1</v>
      </c>
      <c r="C31521">
        <v>168158</v>
      </c>
    </row>
    <row r="31522" spans="1:3" x14ac:dyDescent="0.25">
      <c r="A31522" t="s">
        <v>36290</v>
      </c>
      <c r="B31522">
        <v>1</v>
      </c>
      <c r="C31522">
        <v>275185</v>
      </c>
    </row>
    <row r="31523" spans="1:3" x14ac:dyDescent="0.25">
      <c r="A31523" t="s">
        <v>36291</v>
      </c>
      <c r="B31523">
        <v>1</v>
      </c>
      <c r="C31523">
        <v>1362655</v>
      </c>
    </row>
    <row r="31524" spans="1:3" x14ac:dyDescent="0.25">
      <c r="A31524" t="s">
        <v>36292</v>
      </c>
      <c r="B31524">
        <v>1</v>
      </c>
      <c r="C31524">
        <v>87518</v>
      </c>
    </row>
    <row r="31525" spans="1:3" x14ac:dyDescent="0.25">
      <c r="A31525" t="s">
        <v>36293</v>
      </c>
      <c r="B31525">
        <v>1</v>
      </c>
      <c r="C31525">
        <v>68556</v>
      </c>
    </row>
    <row r="31526" spans="1:3" x14ac:dyDescent="0.25">
      <c r="A31526" t="s">
        <v>36294</v>
      </c>
      <c r="B31526">
        <v>1</v>
      </c>
      <c r="C31526">
        <v>113647</v>
      </c>
    </row>
    <row r="31527" spans="1:3" x14ac:dyDescent="0.25">
      <c r="A31527" t="s">
        <v>36295</v>
      </c>
      <c r="B31527">
        <v>1</v>
      </c>
      <c r="C31527">
        <v>187380</v>
      </c>
    </row>
    <row r="31528" spans="1:3" x14ac:dyDescent="0.25">
      <c r="A31528" t="s">
        <v>36296</v>
      </c>
      <c r="B31528">
        <v>1</v>
      </c>
      <c r="C31528">
        <v>1085116</v>
      </c>
    </row>
    <row r="31529" spans="1:3" x14ac:dyDescent="0.25">
      <c r="A31529" t="s">
        <v>36297</v>
      </c>
      <c r="B31529">
        <v>1</v>
      </c>
      <c r="C31529">
        <v>905146</v>
      </c>
    </row>
    <row r="31530" spans="1:3" x14ac:dyDescent="0.25">
      <c r="A31530" t="s">
        <v>36298</v>
      </c>
      <c r="B31530">
        <v>1</v>
      </c>
      <c r="C31530">
        <v>216177</v>
      </c>
    </row>
    <row r="31531" spans="1:3" x14ac:dyDescent="0.25">
      <c r="A31531" t="s">
        <v>36299</v>
      </c>
      <c r="B31531">
        <v>1</v>
      </c>
      <c r="C31531">
        <v>87928</v>
      </c>
    </row>
    <row r="31532" spans="1:3" x14ac:dyDescent="0.25">
      <c r="A31532" t="s">
        <v>36300</v>
      </c>
      <c r="B31532">
        <v>1</v>
      </c>
      <c r="C31532">
        <v>151215</v>
      </c>
    </row>
    <row r="31533" spans="1:3" x14ac:dyDescent="0.25">
      <c r="A31533" t="s">
        <v>36301</v>
      </c>
      <c r="B31533">
        <v>1</v>
      </c>
      <c r="C31533">
        <v>27374022</v>
      </c>
    </row>
    <row r="31534" spans="1:3" x14ac:dyDescent="0.25">
      <c r="A31534" t="s">
        <v>36302</v>
      </c>
      <c r="B31534">
        <v>1</v>
      </c>
      <c r="C31534">
        <v>76048</v>
      </c>
    </row>
    <row r="31535" spans="1:3" x14ac:dyDescent="0.25">
      <c r="A31535" t="s">
        <v>36303</v>
      </c>
      <c r="B31535">
        <v>1</v>
      </c>
      <c r="C31535">
        <v>615158</v>
      </c>
    </row>
    <row r="31536" spans="1:3" x14ac:dyDescent="0.25">
      <c r="A31536" t="s">
        <v>36304</v>
      </c>
      <c r="B31536">
        <v>1</v>
      </c>
      <c r="C31536">
        <v>1226782</v>
      </c>
    </row>
    <row r="31537" spans="1:3" x14ac:dyDescent="0.25">
      <c r="A31537" t="s">
        <v>36305</v>
      </c>
      <c r="B31537">
        <v>1</v>
      </c>
      <c r="C31537">
        <v>816415</v>
      </c>
    </row>
    <row r="31538" spans="1:3" x14ac:dyDescent="0.25">
      <c r="A31538" t="s">
        <v>36306</v>
      </c>
      <c r="B31538">
        <v>1</v>
      </c>
      <c r="C31538">
        <v>3026911</v>
      </c>
    </row>
    <row r="31539" spans="1:3" x14ac:dyDescent="0.25">
      <c r="A31539" t="s">
        <v>36307</v>
      </c>
      <c r="B31539">
        <v>1</v>
      </c>
      <c r="C31539">
        <v>45202565</v>
      </c>
    </row>
    <row r="31540" spans="1:3" x14ac:dyDescent="0.25">
      <c r="A31540" t="s">
        <v>36308</v>
      </c>
      <c r="B31540">
        <v>1</v>
      </c>
      <c r="C31540">
        <v>1143307</v>
      </c>
    </row>
    <row r="31541" spans="1:3" x14ac:dyDescent="0.25">
      <c r="A31541" t="s">
        <v>36309</v>
      </c>
      <c r="B31541">
        <v>1</v>
      </c>
      <c r="C31541">
        <v>46470</v>
      </c>
    </row>
    <row r="31542" spans="1:3" x14ac:dyDescent="0.25">
      <c r="A31542" t="s">
        <v>36310</v>
      </c>
      <c r="B31542">
        <v>1</v>
      </c>
      <c r="C31542">
        <v>1780462</v>
      </c>
    </row>
    <row r="31543" spans="1:3" x14ac:dyDescent="0.25">
      <c r="A31543" t="s">
        <v>36311</v>
      </c>
      <c r="B31543">
        <v>1</v>
      </c>
      <c r="C31543">
        <v>1304327</v>
      </c>
    </row>
    <row r="31544" spans="1:3" x14ac:dyDescent="0.25">
      <c r="A31544" t="s">
        <v>36312</v>
      </c>
      <c r="B31544">
        <v>1</v>
      </c>
      <c r="C31544">
        <v>2568136</v>
      </c>
    </row>
    <row r="31545" spans="1:3" x14ac:dyDescent="0.25">
      <c r="A31545" t="s">
        <v>36313</v>
      </c>
      <c r="B31545">
        <v>1</v>
      </c>
      <c r="C31545">
        <v>648858</v>
      </c>
    </row>
    <row r="31546" spans="1:3" x14ac:dyDescent="0.25">
      <c r="A31546" t="s">
        <v>36314</v>
      </c>
      <c r="B31546">
        <v>1</v>
      </c>
      <c r="C31546">
        <v>2592737</v>
      </c>
    </row>
    <row r="31547" spans="1:3" x14ac:dyDescent="0.25">
      <c r="A31547" t="s">
        <v>36315</v>
      </c>
      <c r="B31547">
        <v>1</v>
      </c>
      <c r="C31547">
        <v>2218052</v>
      </c>
    </row>
    <row r="31548" spans="1:3" x14ac:dyDescent="0.25">
      <c r="A31548" t="s">
        <v>36316</v>
      </c>
      <c r="B31548">
        <v>1</v>
      </c>
      <c r="C31548">
        <v>1176733</v>
      </c>
    </row>
    <row r="31549" spans="1:3" x14ac:dyDescent="0.25">
      <c r="A31549" t="s">
        <v>36317</v>
      </c>
      <c r="B31549">
        <v>1</v>
      </c>
      <c r="C31549">
        <v>143484</v>
      </c>
    </row>
    <row r="31550" spans="1:3" x14ac:dyDescent="0.25">
      <c r="A31550" t="s">
        <v>36318</v>
      </c>
      <c r="B31550">
        <v>1</v>
      </c>
      <c r="C31550">
        <v>914494</v>
      </c>
    </row>
    <row r="31551" spans="1:3" x14ac:dyDescent="0.25">
      <c r="A31551" t="s">
        <v>36319</v>
      </c>
      <c r="B31551">
        <v>1</v>
      </c>
      <c r="C31551">
        <v>749059</v>
      </c>
    </row>
    <row r="31552" spans="1:3" x14ac:dyDescent="0.25">
      <c r="A31552" t="s">
        <v>36320</v>
      </c>
      <c r="B31552">
        <v>1</v>
      </c>
      <c r="C31552">
        <v>504183</v>
      </c>
    </row>
    <row r="31553" spans="1:3" x14ac:dyDescent="0.25">
      <c r="A31553" t="s">
        <v>36321</v>
      </c>
      <c r="B31553">
        <v>1</v>
      </c>
      <c r="C31553">
        <v>179503</v>
      </c>
    </row>
    <row r="31554" spans="1:3" x14ac:dyDescent="0.25">
      <c r="A31554" t="s">
        <v>36322</v>
      </c>
      <c r="B31554">
        <v>1</v>
      </c>
      <c r="C31554">
        <v>766420</v>
      </c>
    </row>
    <row r="31555" spans="1:3" x14ac:dyDescent="0.25">
      <c r="A31555" t="s">
        <v>36323</v>
      </c>
      <c r="B31555">
        <v>1</v>
      </c>
      <c r="C31555">
        <v>700210</v>
      </c>
    </row>
    <row r="31556" spans="1:3" x14ac:dyDescent="0.25">
      <c r="A31556" t="s">
        <v>36324</v>
      </c>
      <c r="B31556">
        <v>1</v>
      </c>
      <c r="C31556">
        <v>5531431</v>
      </c>
    </row>
    <row r="31557" spans="1:3" x14ac:dyDescent="0.25">
      <c r="A31557" t="s">
        <v>36325</v>
      </c>
      <c r="B31557">
        <v>1</v>
      </c>
      <c r="C31557">
        <v>310433</v>
      </c>
    </row>
    <row r="31558" spans="1:3" x14ac:dyDescent="0.25">
      <c r="A31558" t="s">
        <v>36326</v>
      </c>
      <c r="B31558">
        <v>1</v>
      </c>
      <c r="C31558">
        <v>347436</v>
      </c>
    </row>
    <row r="31559" spans="1:3" x14ac:dyDescent="0.25">
      <c r="A31559" t="s">
        <v>36327</v>
      </c>
      <c r="B31559">
        <v>1</v>
      </c>
      <c r="C31559">
        <v>510706</v>
      </c>
    </row>
    <row r="31560" spans="1:3" x14ac:dyDescent="0.25">
      <c r="A31560" t="s">
        <v>36328</v>
      </c>
      <c r="B31560">
        <v>1</v>
      </c>
      <c r="C31560">
        <v>833184</v>
      </c>
    </row>
    <row r="31561" spans="1:3" x14ac:dyDescent="0.25">
      <c r="A31561" t="s">
        <v>36329</v>
      </c>
      <c r="B31561">
        <v>1</v>
      </c>
      <c r="C31561">
        <v>2313926</v>
      </c>
    </row>
    <row r="31562" spans="1:3" x14ac:dyDescent="0.25">
      <c r="A31562" t="s">
        <v>36330</v>
      </c>
      <c r="B31562">
        <v>1</v>
      </c>
      <c r="C31562">
        <v>507674</v>
      </c>
    </row>
    <row r="31563" spans="1:3" x14ac:dyDescent="0.25">
      <c r="A31563" t="s">
        <v>36331</v>
      </c>
      <c r="B31563">
        <v>1</v>
      </c>
      <c r="C31563">
        <v>867875</v>
      </c>
    </row>
    <row r="31564" spans="1:3" x14ac:dyDescent="0.25">
      <c r="A31564" t="s">
        <v>36332</v>
      </c>
      <c r="B31564">
        <v>1</v>
      </c>
      <c r="C31564">
        <v>2823578</v>
      </c>
    </row>
    <row r="31565" spans="1:3" x14ac:dyDescent="0.25">
      <c r="A31565" t="s">
        <v>36333</v>
      </c>
      <c r="B31565">
        <v>1</v>
      </c>
      <c r="C31565">
        <v>16949123</v>
      </c>
    </row>
    <row r="31566" spans="1:3" x14ac:dyDescent="0.25">
      <c r="A31566" t="s">
        <v>36334</v>
      </c>
      <c r="B31566">
        <v>1</v>
      </c>
      <c r="C31566">
        <v>438076</v>
      </c>
    </row>
    <row r="31567" spans="1:3" x14ac:dyDescent="0.25">
      <c r="A31567" t="s">
        <v>36335</v>
      </c>
      <c r="B31567">
        <v>1</v>
      </c>
      <c r="C31567">
        <v>260908</v>
      </c>
    </row>
    <row r="31568" spans="1:3" x14ac:dyDescent="0.25">
      <c r="A31568" t="s">
        <v>36336</v>
      </c>
      <c r="B31568">
        <v>1</v>
      </c>
      <c r="C31568">
        <v>112698</v>
      </c>
    </row>
    <row r="31569" spans="1:3" x14ac:dyDescent="0.25">
      <c r="A31569" t="s">
        <v>36337</v>
      </c>
      <c r="B31569">
        <v>1</v>
      </c>
      <c r="C31569">
        <v>38726</v>
      </c>
    </row>
    <row r="31570" spans="1:3" x14ac:dyDescent="0.25">
      <c r="A31570" t="s">
        <v>36338</v>
      </c>
      <c r="B31570">
        <v>1</v>
      </c>
      <c r="C31570">
        <v>370338</v>
      </c>
    </row>
    <row r="31571" spans="1:3" x14ac:dyDescent="0.25">
      <c r="A31571" t="s">
        <v>36339</v>
      </c>
      <c r="B31571">
        <v>1</v>
      </c>
      <c r="C31571">
        <v>631723</v>
      </c>
    </row>
    <row r="31572" spans="1:3" x14ac:dyDescent="0.25">
      <c r="A31572" t="s">
        <v>36340</v>
      </c>
      <c r="B31572">
        <v>1</v>
      </c>
      <c r="C31572">
        <v>2501359</v>
      </c>
    </row>
    <row r="31573" spans="1:3" x14ac:dyDescent="0.25">
      <c r="A31573" t="s">
        <v>36341</v>
      </c>
      <c r="B31573">
        <v>1</v>
      </c>
      <c r="C31573">
        <v>200390</v>
      </c>
    </row>
    <row r="31574" spans="1:3" x14ac:dyDescent="0.25">
      <c r="A31574" t="s">
        <v>36342</v>
      </c>
      <c r="B31574">
        <v>1</v>
      </c>
      <c r="C31574">
        <v>3163435</v>
      </c>
    </row>
    <row r="31575" spans="1:3" x14ac:dyDescent="0.25">
      <c r="A31575" t="s">
        <v>36343</v>
      </c>
      <c r="B31575">
        <v>1</v>
      </c>
      <c r="C31575">
        <v>1531679</v>
      </c>
    </row>
    <row r="31576" spans="1:3" x14ac:dyDescent="0.25">
      <c r="A31576" t="s">
        <v>36344</v>
      </c>
      <c r="B31576">
        <v>1</v>
      </c>
      <c r="C31576">
        <v>84722</v>
      </c>
    </row>
    <row r="31577" spans="1:3" x14ac:dyDescent="0.25">
      <c r="A31577" t="s">
        <v>36345</v>
      </c>
      <c r="B31577">
        <v>1</v>
      </c>
      <c r="C31577">
        <v>207785</v>
      </c>
    </row>
    <row r="31578" spans="1:3" x14ac:dyDescent="0.25">
      <c r="A31578" t="s">
        <v>36346</v>
      </c>
      <c r="B31578">
        <v>1</v>
      </c>
      <c r="C31578">
        <v>921670</v>
      </c>
    </row>
    <row r="31579" spans="1:3" x14ac:dyDescent="0.25">
      <c r="A31579" t="s">
        <v>36347</v>
      </c>
      <c r="B31579">
        <v>1</v>
      </c>
      <c r="C31579">
        <v>88665</v>
      </c>
    </row>
    <row r="31580" spans="1:3" x14ac:dyDescent="0.25">
      <c r="A31580" t="s">
        <v>36348</v>
      </c>
      <c r="B31580">
        <v>1</v>
      </c>
      <c r="C31580">
        <v>487156</v>
      </c>
    </row>
    <row r="31581" spans="1:3" x14ac:dyDescent="0.25">
      <c r="A31581" t="s">
        <v>36349</v>
      </c>
      <c r="B31581">
        <v>1</v>
      </c>
      <c r="C31581">
        <v>448065</v>
      </c>
    </row>
    <row r="31582" spans="1:3" x14ac:dyDescent="0.25">
      <c r="A31582" t="s">
        <v>36350</v>
      </c>
      <c r="B31582">
        <v>1</v>
      </c>
      <c r="C31582">
        <v>248632</v>
      </c>
    </row>
    <row r="31583" spans="1:3" x14ac:dyDescent="0.25">
      <c r="A31583" t="s">
        <v>36351</v>
      </c>
      <c r="B31583">
        <v>1</v>
      </c>
      <c r="C31583">
        <v>160513</v>
      </c>
    </row>
    <row r="31584" spans="1:3" x14ac:dyDescent="0.25">
      <c r="A31584" t="s">
        <v>36352</v>
      </c>
      <c r="B31584">
        <v>1</v>
      </c>
      <c r="C31584">
        <v>1151704</v>
      </c>
    </row>
    <row r="31585" spans="1:3" x14ac:dyDescent="0.25">
      <c r="A31585" t="s">
        <v>36353</v>
      </c>
      <c r="B31585">
        <v>1</v>
      </c>
      <c r="C31585">
        <v>294346</v>
      </c>
    </row>
    <row r="31586" spans="1:3" x14ac:dyDescent="0.25">
      <c r="A31586" t="s">
        <v>36354</v>
      </c>
      <c r="B31586">
        <v>1</v>
      </c>
      <c r="C31586">
        <v>2838165</v>
      </c>
    </row>
    <row r="31587" spans="1:3" x14ac:dyDescent="0.25">
      <c r="A31587" t="s">
        <v>36355</v>
      </c>
      <c r="B31587">
        <v>1</v>
      </c>
      <c r="C31587">
        <v>1290452</v>
      </c>
    </row>
    <row r="31588" spans="1:3" x14ac:dyDescent="0.25">
      <c r="A31588" t="s">
        <v>36356</v>
      </c>
      <c r="B31588">
        <v>1</v>
      </c>
      <c r="C31588">
        <v>147305</v>
      </c>
    </row>
    <row r="31589" spans="1:3" x14ac:dyDescent="0.25">
      <c r="A31589" t="s">
        <v>36357</v>
      </c>
      <c r="B31589">
        <v>1</v>
      </c>
      <c r="C31589">
        <v>114564</v>
      </c>
    </row>
    <row r="31590" spans="1:3" x14ac:dyDescent="0.25">
      <c r="A31590" t="s">
        <v>36358</v>
      </c>
      <c r="B31590">
        <v>1</v>
      </c>
      <c r="C31590">
        <v>156151</v>
      </c>
    </row>
    <row r="31591" spans="1:3" x14ac:dyDescent="0.25">
      <c r="A31591" t="s">
        <v>36359</v>
      </c>
      <c r="B31591">
        <v>1</v>
      </c>
      <c r="C31591">
        <v>2587818</v>
      </c>
    </row>
    <row r="31592" spans="1:3" x14ac:dyDescent="0.25">
      <c r="A31592" t="s">
        <v>36360</v>
      </c>
      <c r="B31592">
        <v>1</v>
      </c>
      <c r="C31592">
        <v>581664</v>
      </c>
    </row>
    <row r="31593" spans="1:3" x14ac:dyDescent="0.25">
      <c r="A31593" t="s">
        <v>36361</v>
      </c>
      <c r="B31593">
        <v>1</v>
      </c>
      <c r="C31593">
        <v>1565939</v>
      </c>
    </row>
    <row r="31594" spans="1:3" x14ac:dyDescent="0.25">
      <c r="A31594" t="s">
        <v>36362</v>
      </c>
      <c r="B31594">
        <v>1</v>
      </c>
      <c r="C31594">
        <v>401988</v>
      </c>
    </row>
    <row r="31595" spans="1:3" x14ac:dyDescent="0.25">
      <c r="A31595" t="s">
        <v>36363</v>
      </c>
      <c r="B31595">
        <v>1</v>
      </c>
      <c r="C31595">
        <v>10811872</v>
      </c>
    </row>
    <row r="31596" spans="1:3" x14ac:dyDescent="0.25">
      <c r="A31596" t="s">
        <v>36364</v>
      </c>
      <c r="B31596">
        <v>1</v>
      </c>
      <c r="C31596">
        <v>788825</v>
      </c>
    </row>
    <row r="31597" spans="1:3" x14ac:dyDescent="0.25">
      <c r="A31597" t="s">
        <v>36365</v>
      </c>
      <c r="B31597">
        <v>1</v>
      </c>
      <c r="C31597">
        <v>350735</v>
      </c>
    </row>
    <row r="31598" spans="1:3" x14ac:dyDescent="0.25">
      <c r="A31598" t="s">
        <v>36366</v>
      </c>
      <c r="B31598">
        <v>1</v>
      </c>
      <c r="C31598">
        <v>710914</v>
      </c>
    </row>
    <row r="31599" spans="1:3" x14ac:dyDescent="0.25">
      <c r="A31599" t="s">
        <v>36367</v>
      </c>
      <c r="B31599">
        <v>1</v>
      </c>
      <c r="C31599">
        <v>463260</v>
      </c>
    </row>
    <row r="31600" spans="1:3" x14ac:dyDescent="0.25">
      <c r="A31600" t="s">
        <v>36368</v>
      </c>
      <c r="B31600">
        <v>1</v>
      </c>
      <c r="C31600">
        <v>75380</v>
      </c>
    </row>
    <row r="31601" spans="1:3" x14ac:dyDescent="0.25">
      <c r="A31601" t="s">
        <v>36369</v>
      </c>
      <c r="B31601">
        <v>1</v>
      </c>
      <c r="C31601">
        <v>619202</v>
      </c>
    </row>
    <row r="31602" spans="1:3" x14ac:dyDescent="0.25">
      <c r="A31602" t="s">
        <v>36370</v>
      </c>
      <c r="B31602">
        <v>1</v>
      </c>
      <c r="C31602">
        <v>588333</v>
      </c>
    </row>
    <row r="31603" spans="1:3" x14ac:dyDescent="0.25">
      <c r="A31603" t="s">
        <v>36371</v>
      </c>
      <c r="B31603">
        <v>1</v>
      </c>
      <c r="C31603">
        <v>156799</v>
      </c>
    </row>
    <row r="31604" spans="1:3" x14ac:dyDescent="0.25">
      <c r="A31604" t="s">
        <v>36372</v>
      </c>
      <c r="B31604">
        <v>1</v>
      </c>
      <c r="C31604">
        <v>233927</v>
      </c>
    </row>
    <row r="31605" spans="1:3" x14ac:dyDescent="0.25">
      <c r="A31605" t="s">
        <v>36373</v>
      </c>
      <c r="B31605">
        <v>1</v>
      </c>
      <c r="C31605">
        <v>326502</v>
      </c>
    </row>
    <row r="31606" spans="1:3" x14ac:dyDescent="0.25">
      <c r="A31606" t="s">
        <v>36374</v>
      </c>
      <c r="B31606">
        <v>1</v>
      </c>
      <c r="C31606">
        <v>2792485</v>
      </c>
    </row>
    <row r="31607" spans="1:3" x14ac:dyDescent="0.25">
      <c r="A31607" t="s">
        <v>36375</v>
      </c>
      <c r="B31607">
        <v>1</v>
      </c>
      <c r="C31607">
        <v>1355322</v>
      </c>
    </row>
    <row r="31608" spans="1:3" x14ac:dyDescent="0.25">
      <c r="A31608" t="s">
        <v>36376</v>
      </c>
      <c r="B31608">
        <v>1</v>
      </c>
      <c r="C31608">
        <v>93528</v>
      </c>
    </row>
    <row r="31609" spans="1:3" x14ac:dyDescent="0.25">
      <c r="A31609" t="s">
        <v>36377</v>
      </c>
      <c r="B31609">
        <v>1</v>
      </c>
      <c r="C31609">
        <v>599095</v>
      </c>
    </row>
    <row r="31610" spans="1:3" x14ac:dyDescent="0.25">
      <c r="A31610" t="s">
        <v>36378</v>
      </c>
      <c r="B31610">
        <v>1</v>
      </c>
      <c r="C31610">
        <v>217212</v>
      </c>
    </row>
    <row r="31611" spans="1:3" x14ac:dyDescent="0.25">
      <c r="A31611" t="s">
        <v>36379</v>
      </c>
      <c r="B31611">
        <v>1</v>
      </c>
      <c r="C31611">
        <v>258662</v>
      </c>
    </row>
    <row r="31612" spans="1:3" x14ac:dyDescent="0.25">
      <c r="A31612" t="s">
        <v>36380</v>
      </c>
      <c r="B31612">
        <v>1</v>
      </c>
      <c r="C31612">
        <v>221319</v>
      </c>
    </row>
    <row r="31613" spans="1:3" x14ac:dyDescent="0.25">
      <c r="A31613" t="s">
        <v>36381</v>
      </c>
      <c r="B31613">
        <v>1</v>
      </c>
      <c r="C31613">
        <v>1081641</v>
      </c>
    </row>
    <row r="31614" spans="1:3" x14ac:dyDescent="0.25">
      <c r="A31614" t="s">
        <v>36382</v>
      </c>
      <c r="B31614">
        <v>1</v>
      </c>
      <c r="C31614">
        <v>277594</v>
      </c>
    </row>
    <row r="31615" spans="1:3" x14ac:dyDescent="0.25">
      <c r="A31615" t="s">
        <v>36383</v>
      </c>
      <c r="B31615">
        <v>1</v>
      </c>
      <c r="C31615">
        <v>17120271</v>
      </c>
    </row>
    <row r="31616" spans="1:3" x14ac:dyDescent="0.25">
      <c r="A31616" t="s">
        <v>36384</v>
      </c>
      <c r="B31616">
        <v>1</v>
      </c>
      <c r="C31616">
        <v>306321</v>
      </c>
    </row>
    <row r="31617" spans="1:3" x14ac:dyDescent="0.25">
      <c r="A31617" t="s">
        <v>36385</v>
      </c>
      <c r="B31617">
        <v>1</v>
      </c>
      <c r="C31617">
        <v>644740</v>
      </c>
    </row>
    <row r="31618" spans="1:3" x14ac:dyDescent="0.25">
      <c r="A31618" t="s">
        <v>36386</v>
      </c>
      <c r="B31618">
        <v>1</v>
      </c>
      <c r="C31618">
        <v>563960</v>
      </c>
    </row>
    <row r="31619" spans="1:3" x14ac:dyDescent="0.25">
      <c r="A31619" t="s">
        <v>36387</v>
      </c>
      <c r="B31619">
        <v>1</v>
      </c>
      <c r="C31619">
        <v>590983</v>
      </c>
    </row>
    <row r="31620" spans="1:3" x14ac:dyDescent="0.25">
      <c r="A31620" t="s">
        <v>36388</v>
      </c>
      <c r="B31620">
        <v>1</v>
      </c>
      <c r="C31620">
        <v>14473401</v>
      </c>
    </row>
    <row r="31621" spans="1:3" x14ac:dyDescent="0.25">
      <c r="A31621" t="s">
        <v>36389</v>
      </c>
      <c r="B31621">
        <v>1</v>
      </c>
      <c r="C31621">
        <v>4122378</v>
      </c>
    </row>
    <row r="31622" spans="1:3" x14ac:dyDescent="0.25">
      <c r="A31622" t="s">
        <v>36390</v>
      </c>
      <c r="B31622">
        <v>1</v>
      </c>
      <c r="C31622">
        <v>494433</v>
      </c>
    </row>
    <row r="31623" spans="1:3" x14ac:dyDescent="0.25">
      <c r="A31623" t="s">
        <v>36391</v>
      </c>
      <c r="B31623">
        <v>1</v>
      </c>
      <c r="C31623">
        <v>173260</v>
      </c>
    </row>
    <row r="31624" spans="1:3" x14ac:dyDescent="0.25">
      <c r="A31624" t="s">
        <v>36392</v>
      </c>
      <c r="B31624">
        <v>1</v>
      </c>
      <c r="C31624">
        <v>851917</v>
      </c>
    </row>
    <row r="31625" spans="1:3" x14ac:dyDescent="0.25">
      <c r="A31625" t="s">
        <v>36393</v>
      </c>
      <c r="B31625">
        <v>1</v>
      </c>
      <c r="C31625">
        <v>96569</v>
      </c>
    </row>
    <row r="31626" spans="1:3" x14ac:dyDescent="0.25">
      <c r="A31626" t="s">
        <v>36394</v>
      </c>
      <c r="B31626">
        <v>1</v>
      </c>
      <c r="C31626">
        <v>183009</v>
      </c>
    </row>
    <row r="31627" spans="1:3" x14ac:dyDescent="0.25">
      <c r="A31627" t="s">
        <v>36395</v>
      </c>
      <c r="B31627">
        <v>1</v>
      </c>
      <c r="C31627">
        <v>132463</v>
      </c>
    </row>
    <row r="31628" spans="1:3" x14ac:dyDescent="0.25">
      <c r="A31628" t="s">
        <v>36396</v>
      </c>
      <c r="B31628">
        <v>1</v>
      </c>
      <c r="C31628">
        <v>644478</v>
      </c>
    </row>
    <row r="31629" spans="1:3" x14ac:dyDescent="0.25">
      <c r="A31629" t="s">
        <v>36397</v>
      </c>
      <c r="B31629">
        <v>1</v>
      </c>
      <c r="C31629">
        <v>181781</v>
      </c>
    </row>
    <row r="31630" spans="1:3" x14ac:dyDescent="0.25">
      <c r="A31630" t="s">
        <v>36398</v>
      </c>
      <c r="B31630">
        <v>1</v>
      </c>
      <c r="C31630">
        <v>585620</v>
      </c>
    </row>
    <row r="31631" spans="1:3" x14ac:dyDescent="0.25">
      <c r="A31631" t="s">
        <v>36399</v>
      </c>
      <c r="B31631">
        <v>1</v>
      </c>
      <c r="C31631">
        <v>1000397</v>
      </c>
    </row>
    <row r="31632" spans="1:3" x14ac:dyDescent="0.25">
      <c r="A31632" t="s">
        <v>36400</v>
      </c>
      <c r="B31632">
        <v>1</v>
      </c>
      <c r="C31632">
        <v>456071</v>
      </c>
    </row>
    <row r="31633" spans="1:3" x14ac:dyDescent="0.25">
      <c r="A31633" t="s">
        <v>36401</v>
      </c>
      <c r="B31633">
        <v>1</v>
      </c>
      <c r="C31633">
        <v>522899</v>
      </c>
    </row>
    <row r="31634" spans="1:3" x14ac:dyDescent="0.25">
      <c r="A31634" t="s">
        <v>36402</v>
      </c>
      <c r="B31634">
        <v>1</v>
      </c>
      <c r="C31634">
        <v>422322</v>
      </c>
    </row>
    <row r="31635" spans="1:3" x14ac:dyDescent="0.25">
      <c r="A31635" t="s">
        <v>36403</v>
      </c>
      <c r="B31635">
        <v>1</v>
      </c>
      <c r="C31635">
        <v>1801010</v>
      </c>
    </row>
    <row r="31636" spans="1:3" x14ac:dyDescent="0.25">
      <c r="A31636" t="s">
        <v>36404</v>
      </c>
      <c r="B31636">
        <v>1</v>
      </c>
      <c r="C31636">
        <v>399562</v>
      </c>
    </row>
    <row r="31637" spans="1:3" x14ac:dyDescent="0.25">
      <c r="A31637" t="s">
        <v>36405</v>
      </c>
      <c r="B31637">
        <v>1</v>
      </c>
      <c r="C31637">
        <v>248839</v>
      </c>
    </row>
    <row r="31638" spans="1:3" x14ac:dyDescent="0.25">
      <c r="A31638" t="s">
        <v>36406</v>
      </c>
      <c r="B31638">
        <v>1</v>
      </c>
      <c r="C31638">
        <v>225844</v>
      </c>
    </row>
    <row r="31639" spans="1:3" x14ac:dyDescent="0.25">
      <c r="A31639" t="s">
        <v>36407</v>
      </c>
      <c r="B31639">
        <v>1</v>
      </c>
      <c r="C31639">
        <v>233889</v>
      </c>
    </row>
    <row r="31640" spans="1:3" x14ac:dyDescent="0.25">
      <c r="A31640" t="s">
        <v>36408</v>
      </c>
      <c r="B31640">
        <v>1</v>
      </c>
      <c r="C31640">
        <v>194989</v>
      </c>
    </row>
    <row r="31641" spans="1:3" x14ac:dyDescent="0.25">
      <c r="A31641" t="s">
        <v>36409</v>
      </c>
      <c r="B31641">
        <v>1</v>
      </c>
      <c r="C31641">
        <v>46569</v>
      </c>
    </row>
    <row r="31642" spans="1:3" x14ac:dyDescent="0.25">
      <c r="A31642" t="s">
        <v>36410</v>
      </c>
      <c r="B31642">
        <v>1</v>
      </c>
      <c r="C31642">
        <v>230305</v>
      </c>
    </row>
    <row r="31643" spans="1:3" x14ac:dyDescent="0.25">
      <c r="A31643" t="s">
        <v>36411</v>
      </c>
      <c r="B31643">
        <v>1</v>
      </c>
      <c r="C31643">
        <v>51187</v>
      </c>
    </row>
    <row r="31644" spans="1:3" x14ac:dyDescent="0.25">
      <c r="A31644" t="s">
        <v>36412</v>
      </c>
      <c r="B31644">
        <v>1</v>
      </c>
      <c r="C31644">
        <v>376176</v>
      </c>
    </row>
    <row r="31645" spans="1:3" x14ac:dyDescent="0.25">
      <c r="A31645" t="s">
        <v>36413</v>
      </c>
      <c r="B31645">
        <v>1</v>
      </c>
      <c r="C31645">
        <v>294075</v>
      </c>
    </row>
    <row r="31646" spans="1:3" x14ac:dyDescent="0.25">
      <c r="A31646" t="s">
        <v>36414</v>
      </c>
      <c r="B31646">
        <v>1</v>
      </c>
      <c r="C31646">
        <v>176966</v>
      </c>
    </row>
    <row r="31647" spans="1:3" x14ac:dyDescent="0.25">
      <c r="A31647" t="s">
        <v>36415</v>
      </c>
      <c r="B31647">
        <v>1</v>
      </c>
      <c r="C31647">
        <v>187281</v>
      </c>
    </row>
    <row r="31648" spans="1:3" x14ac:dyDescent="0.25">
      <c r="A31648" t="s">
        <v>36416</v>
      </c>
      <c r="B31648">
        <v>1</v>
      </c>
      <c r="C31648">
        <v>148395</v>
      </c>
    </row>
    <row r="31649" spans="1:3" x14ac:dyDescent="0.25">
      <c r="A31649" t="s">
        <v>36417</v>
      </c>
      <c r="B31649">
        <v>1</v>
      </c>
      <c r="C31649">
        <v>299979</v>
      </c>
    </row>
    <row r="31650" spans="1:3" x14ac:dyDescent="0.25">
      <c r="A31650" t="s">
        <v>36418</v>
      </c>
      <c r="B31650">
        <v>1</v>
      </c>
      <c r="C31650">
        <v>16374975</v>
      </c>
    </row>
    <row r="31651" spans="1:3" x14ac:dyDescent="0.25">
      <c r="A31651" t="s">
        <v>36419</v>
      </c>
      <c r="B31651">
        <v>1</v>
      </c>
      <c r="C31651">
        <v>116499</v>
      </c>
    </row>
    <row r="31652" spans="1:3" x14ac:dyDescent="0.25">
      <c r="A31652" t="s">
        <v>36420</v>
      </c>
      <c r="B31652">
        <v>1</v>
      </c>
      <c r="C31652">
        <v>296434000</v>
      </c>
    </row>
    <row r="31653" spans="1:3" x14ac:dyDescent="0.25">
      <c r="A31653" t="s">
        <v>36421</v>
      </c>
      <c r="B31653">
        <v>1</v>
      </c>
      <c r="C31653">
        <v>332780</v>
      </c>
    </row>
    <row r="31654" spans="1:3" x14ac:dyDescent="0.25">
      <c r="A31654" t="s">
        <v>36422</v>
      </c>
      <c r="B31654">
        <v>1</v>
      </c>
      <c r="C31654">
        <v>493680</v>
      </c>
    </row>
    <row r="31655" spans="1:3" x14ac:dyDescent="0.25">
      <c r="A31655" t="s">
        <v>36423</v>
      </c>
      <c r="B31655">
        <v>1</v>
      </c>
      <c r="C31655">
        <v>4788051</v>
      </c>
    </row>
    <row r="31656" spans="1:3" x14ac:dyDescent="0.25">
      <c r="A31656" t="s">
        <v>36424</v>
      </c>
      <c r="B31656">
        <v>1</v>
      </c>
      <c r="C31656">
        <v>148253</v>
      </c>
    </row>
    <row r="31657" spans="1:3" x14ac:dyDescent="0.25">
      <c r="A31657" t="s">
        <v>36425</v>
      </c>
      <c r="B31657">
        <v>1</v>
      </c>
      <c r="C31657">
        <v>7911617</v>
      </c>
    </row>
    <row r="31658" spans="1:3" x14ac:dyDescent="0.25">
      <c r="A31658" t="s">
        <v>36426</v>
      </c>
      <c r="B31658">
        <v>1</v>
      </c>
      <c r="C31658">
        <v>549110</v>
      </c>
    </row>
    <row r="31659" spans="1:3" x14ac:dyDescent="0.25">
      <c r="A31659" t="s">
        <v>36427</v>
      </c>
      <c r="B31659">
        <v>1</v>
      </c>
      <c r="C31659">
        <v>552007</v>
      </c>
    </row>
    <row r="31660" spans="1:3" x14ac:dyDescent="0.25">
      <c r="A31660" t="s">
        <v>36428</v>
      </c>
      <c r="B31660">
        <v>1</v>
      </c>
      <c r="C31660">
        <v>447487</v>
      </c>
    </row>
    <row r="31661" spans="1:3" x14ac:dyDescent="0.25">
      <c r="A31661" t="s">
        <v>36429</v>
      </c>
      <c r="B31661">
        <v>1</v>
      </c>
      <c r="C31661">
        <v>50113</v>
      </c>
    </row>
    <row r="31662" spans="1:3" x14ac:dyDescent="0.25">
      <c r="A31662" t="s">
        <v>36430</v>
      </c>
      <c r="B31662">
        <v>1</v>
      </c>
      <c r="C31662">
        <v>51192</v>
      </c>
    </row>
    <row r="31663" spans="1:3" x14ac:dyDescent="0.25">
      <c r="A31663" t="s">
        <v>36431</v>
      </c>
      <c r="B31663">
        <v>1</v>
      </c>
      <c r="C31663">
        <v>183294</v>
      </c>
    </row>
    <row r="31664" spans="1:3" x14ac:dyDescent="0.25">
      <c r="A31664" t="s">
        <v>36432</v>
      </c>
      <c r="B31664">
        <v>1</v>
      </c>
      <c r="C31664">
        <v>67075</v>
      </c>
    </row>
    <row r="31665" spans="1:3" x14ac:dyDescent="0.25">
      <c r="A31665" t="s">
        <v>36433</v>
      </c>
      <c r="B31665">
        <v>1</v>
      </c>
      <c r="C31665">
        <v>6685961</v>
      </c>
    </row>
    <row r="31666" spans="1:3" x14ac:dyDescent="0.25">
      <c r="A31666" t="s">
        <v>36434</v>
      </c>
      <c r="B31666">
        <v>1</v>
      </c>
      <c r="C31666">
        <v>1612079</v>
      </c>
    </row>
    <row r="31667" spans="1:3" x14ac:dyDescent="0.25">
      <c r="A31667" t="s">
        <v>36435</v>
      </c>
      <c r="B31667">
        <v>1</v>
      </c>
      <c r="C31667">
        <v>888307</v>
      </c>
    </row>
    <row r="31668" spans="1:3" x14ac:dyDescent="0.25">
      <c r="A31668" t="s">
        <v>36436</v>
      </c>
      <c r="B31668">
        <v>1</v>
      </c>
      <c r="C31668">
        <v>348240</v>
      </c>
    </row>
    <row r="31669" spans="1:3" x14ac:dyDescent="0.25">
      <c r="A31669" t="s">
        <v>36437</v>
      </c>
      <c r="B31669">
        <v>1</v>
      </c>
      <c r="C31669">
        <v>3525227</v>
      </c>
    </row>
    <row r="31670" spans="1:3" x14ac:dyDescent="0.25">
      <c r="A31670" t="s">
        <v>36438</v>
      </c>
      <c r="B31670">
        <v>1</v>
      </c>
      <c r="C31670">
        <v>324087</v>
      </c>
    </row>
    <row r="31671" spans="1:3" x14ac:dyDescent="0.25">
      <c r="A31671" t="s">
        <v>36439</v>
      </c>
      <c r="B31671">
        <v>1</v>
      </c>
      <c r="C31671">
        <v>98394</v>
      </c>
    </row>
    <row r="31672" spans="1:3" x14ac:dyDescent="0.25">
      <c r="A31672" t="s">
        <v>36440</v>
      </c>
      <c r="B31672">
        <v>1</v>
      </c>
      <c r="C31672">
        <v>2059864</v>
      </c>
    </row>
    <row r="31673" spans="1:3" x14ac:dyDescent="0.25">
      <c r="A31673" t="s">
        <v>36441</v>
      </c>
      <c r="B31673">
        <v>1</v>
      </c>
      <c r="C31673">
        <v>213736</v>
      </c>
    </row>
    <row r="31674" spans="1:3" x14ac:dyDescent="0.25">
      <c r="A31674" t="s">
        <v>36442</v>
      </c>
      <c r="B31674">
        <v>1</v>
      </c>
      <c r="C31674">
        <v>811271</v>
      </c>
    </row>
    <row r="31675" spans="1:3" x14ac:dyDescent="0.25">
      <c r="A31675" t="s">
        <v>36443</v>
      </c>
      <c r="B31675">
        <v>1</v>
      </c>
      <c r="C31675">
        <v>320984</v>
      </c>
    </row>
    <row r="31676" spans="1:3" x14ac:dyDescent="0.25">
      <c r="A31676" t="s">
        <v>36444</v>
      </c>
      <c r="B31676">
        <v>1</v>
      </c>
      <c r="C31676">
        <v>515961</v>
      </c>
    </row>
    <row r="31677" spans="1:3" x14ac:dyDescent="0.25">
      <c r="A31677" t="s">
        <v>36445</v>
      </c>
      <c r="B31677">
        <v>1</v>
      </c>
      <c r="C31677">
        <v>1655530</v>
      </c>
    </row>
    <row r="31678" spans="1:3" x14ac:dyDescent="0.25">
      <c r="A31678" t="s">
        <v>36446</v>
      </c>
      <c r="B31678">
        <v>1</v>
      </c>
      <c r="C31678">
        <v>227702</v>
      </c>
    </row>
    <row r="31679" spans="1:3" x14ac:dyDescent="0.25">
      <c r="A31679" t="s">
        <v>36447</v>
      </c>
      <c r="B31679">
        <v>1</v>
      </c>
      <c r="C31679">
        <v>383450</v>
      </c>
    </row>
    <row r="31680" spans="1:3" x14ac:dyDescent="0.25">
      <c r="A31680" t="s">
        <v>36448</v>
      </c>
      <c r="B31680">
        <v>1</v>
      </c>
      <c r="C31680">
        <v>99714</v>
      </c>
    </row>
    <row r="31681" spans="1:3" x14ac:dyDescent="0.25">
      <c r="A31681" t="s">
        <v>36449</v>
      </c>
      <c r="B31681">
        <v>1</v>
      </c>
      <c r="C31681">
        <v>184842</v>
      </c>
    </row>
    <row r="31682" spans="1:3" x14ac:dyDescent="0.25">
      <c r="A31682" t="s">
        <v>36450</v>
      </c>
      <c r="B31682">
        <v>1</v>
      </c>
      <c r="C31682">
        <v>406286</v>
      </c>
    </row>
    <row r="31683" spans="1:3" x14ac:dyDescent="0.25">
      <c r="A31683" t="s">
        <v>36451</v>
      </c>
      <c r="B31683">
        <v>1</v>
      </c>
      <c r="C31683">
        <v>130211</v>
      </c>
    </row>
    <row r="31684" spans="1:3" x14ac:dyDescent="0.25">
      <c r="A31684" t="s">
        <v>36452</v>
      </c>
      <c r="B31684">
        <v>1</v>
      </c>
      <c r="C31684">
        <v>198126</v>
      </c>
    </row>
    <row r="31685" spans="1:3" x14ac:dyDescent="0.25">
      <c r="A31685" t="s">
        <v>36453</v>
      </c>
      <c r="B31685">
        <v>1</v>
      </c>
      <c r="C31685">
        <v>245364</v>
      </c>
    </row>
    <row r="31686" spans="1:3" x14ac:dyDescent="0.25">
      <c r="A31686" t="s">
        <v>36454</v>
      </c>
      <c r="B31686">
        <v>1</v>
      </c>
      <c r="C31686">
        <v>301373</v>
      </c>
    </row>
    <row r="31687" spans="1:3" x14ac:dyDescent="0.25">
      <c r="A31687" t="s">
        <v>36455</v>
      </c>
      <c r="B31687">
        <v>1</v>
      </c>
      <c r="C31687">
        <v>428790</v>
      </c>
    </row>
    <row r="31688" spans="1:3" x14ac:dyDescent="0.25">
      <c r="A31688" t="s">
        <v>36456</v>
      </c>
      <c r="B31688">
        <v>1</v>
      </c>
      <c r="C31688">
        <v>6722118</v>
      </c>
    </row>
    <row r="31689" spans="1:3" x14ac:dyDescent="0.25">
      <c r="A31689" t="s">
        <v>36457</v>
      </c>
      <c r="B31689">
        <v>1</v>
      </c>
      <c r="C31689">
        <v>188706</v>
      </c>
    </row>
    <row r="31690" spans="1:3" x14ac:dyDescent="0.25">
      <c r="A31690" t="s">
        <v>36458</v>
      </c>
      <c r="B31690">
        <v>1</v>
      </c>
      <c r="C31690">
        <v>106304</v>
      </c>
    </row>
    <row r="31691" spans="1:3" x14ac:dyDescent="0.25">
      <c r="A31691" t="s">
        <v>36459</v>
      </c>
      <c r="B31691">
        <v>1</v>
      </c>
      <c r="C31691">
        <v>71024</v>
      </c>
    </row>
    <row r="31692" spans="1:3" x14ac:dyDescent="0.25">
      <c r="A31692" t="s">
        <v>36460</v>
      </c>
      <c r="B31692">
        <v>1</v>
      </c>
      <c r="C31692">
        <v>287026</v>
      </c>
    </row>
    <row r="31693" spans="1:3" x14ac:dyDescent="0.25">
      <c r="A31693" t="s">
        <v>36461</v>
      </c>
      <c r="B31693">
        <v>1</v>
      </c>
      <c r="C31693">
        <v>965730</v>
      </c>
    </row>
    <row r="31694" spans="1:3" x14ac:dyDescent="0.25">
      <c r="A31694" t="s">
        <v>36462</v>
      </c>
      <c r="B31694">
        <v>1</v>
      </c>
      <c r="C31694">
        <v>1589118</v>
      </c>
    </row>
    <row r="31695" spans="1:3" x14ac:dyDescent="0.25">
      <c r="A31695" t="s">
        <v>36463</v>
      </c>
      <c r="B31695">
        <v>1</v>
      </c>
      <c r="C31695">
        <v>226126</v>
      </c>
    </row>
    <row r="31696" spans="1:3" x14ac:dyDescent="0.25">
      <c r="A31696" t="s">
        <v>36464</v>
      </c>
      <c r="B31696">
        <v>1</v>
      </c>
      <c r="C31696">
        <v>372170</v>
      </c>
    </row>
    <row r="31697" spans="1:3" x14ac:dyDescent="0.25">
      <c r="A31697" t="s">
        <v>36465</v>
      </c>
      <c r="B31697">
        <v>1</v>
      </c>
      <c r="C31697">
        <v>440917</v>
      </c>
    </row>
    <row r="31698" spans="1:3" x14ac:dyDescent="0.25">
      <c r="A31698" t="s">
        <v>36466</v>
      </c>
      <c r="B31698">
        <v>1</v>
      </c>
      <c r="C31698">
        <v>5701280</v>
      </c>
    </row>
    <row r="31699" spans="1:3" x14ac:dyDescent="0.25">
      <c r="A31699" t="s">
        <v>36467</v>
      </c>
      <c r="B31699">
        <v>1</v>
      </c>
      <c r="C31699">
        <v>313347</v>
      </c>
    </row>
    <row r="31700" spans="1:3" x14ac:dyDescent="0.25">
      <c r="A31700" t="s">
        <v>36468</v>
      </c>
      <c r="B31700">
        <v>1</v>
      </c>
      <c r="C31700">
        <v>59686</v>
      </c>
    </row>
    <row r="31701" spans="1:3" x14ac:dyDescent="0.25">
      <c r="A31701" t="s">
        <v>36469</v>
      </c>
      <c r="B31701">
        <v>1</v>
      </c>
      <c r="C31701">
        <v>989792</v>
      </c>
    </row>
    <row r="31702" spans="1:3" x14ac:dyDescent="0.25">
      <c r="A31702" t="s">
        <v>36470</v>
      </c>
      <c r="B31702">
        <v>1</v>
      </c>
      <c r="C31702">
        <v>1625139</v>
      </c>
    </row>
    <row r="31703" spans="1:3" x14ac:dyDescent="0.25">
      <c r="A31703" t="s">
        <v>36471</v>
      </c>
      <c r="B31703">
        <v>1</v>
      </c>
      <c r="C31703">
        <v>212458</v>
      </c>
    </row>
    <row r="31704" spans="1:3" x14ac:dyDescent="0.25">
      <c r="A31704" t="s">
        <v>36472</v>
      </c>
      <c r="B31704">
        <v>1</v>
      </c>
      <c r="C31704">
        <v>20559</v>
      </c>
    </row>
    <row r="31705" spans="1:3" x14ac:dyDescent="0.25">
      <c r="A31705" t="s">
        <v>36473</v>
      </c>
      <c r="B31705">
        <v>1</v>
      </c>
      <c r="C31705">
        <v>249658</v>
      </c>
    </row>
    <row r="31706" spans="1:3" x14ac:dyDescent="0.25">
      <c r="A31706" t="s">
        <v>36474</v>
      </c>
      <c r="B31706">
        <v>1</v>
      </c>
      <c r="C31706">
        <v>1388811</v>
      </c>
    </row>
    <row r="31707" spans="1:3" x14ac:dyDescent="0.25">
      <c r="A31707" t="s">
        <v>36475</v>
      </c>
      <c r="B31707">
        <v>1</v>
      </c>
      <c r="C31707">
        <v>48907</v>
      </c>
    </row>
    <row r="31708" spans="1:3" x14ac:dyDescent="0.25">
      <c r="A31708" t="s">
        <v>36476</v>
      </c>
      <c r="B31708">
        <v>1</v>
      </c>
      <c r="C31708">
        <v>198290</v>
      </c>
    </row>
    <row r="31709" spans="1:3" x14ac:dyDescent="0.25">
      <c r="A31709" t="s">
        <v>36477</v>
      </c>
      <c r="B31709">
        <v>1</v>
      </c>
      <c r="C31709">
        <v>69139</v>
      </c>
    </row>
    <row r="31710" spans="1:3" x14ac:dyDescent="0.25">
      <c r="A31710" t="s">
        <v>36478</v>
      </c>
      <c r="B31710">
        <v>1</v>
      </c>
      <c r="C31710">
        <v>457379</v>
      </c>
    </row>
    <row r="31711" spans="1:3" x14ac:dyDescent="0.25">
      <c r="A31711" t="s">
        <v>36479</v>
      </c>
      <c r="B31711">
        <v>1</v>
      </c>
      <c r="C31711">
        <v>1305397</v>
      </c>
    </row>
    <row r="31712" spans="1:3" x14ac:dyDescent="0.25">
      <c r="A31712" t="s">
        <v>36480</v>
      </c>
      <c r="B31712">
        <v>1</v>
      </c>
      <c r="C31712">
        <v>35295</v>
      </c>
    </row>
    <row r="31713" spans="1:3" x14ac:dyDescent="0.25">
      <c r="A31713" t="s">
        <v>36481</v>
      </c>
      <c r="B31713">
        <v>1</v>
      </c>
      <c r="C31713">
        <v>1620805</v>
      </c>
    </row>
    <row r="31714" spans="1:3" x14ac:dyDescent="0.25">
      <c r="A31714" t="s">
        <v>36482</v>
      </c>
      <c r="B31714">
        <v>1</v>
      </c>
      <c r="C31714">
        <v>1216686</v>
      </c>
    </row>
    <row r="31715" spans="1:3" x14ac:dyDescent="0.25">
      <c r="A31715" t="s">
        <v>36483</v>
      </c>
      <c r="B31715">
        <v>1</v>
      </c>
      <c r="C31715">
        <v>941426</v>
      </c>
    </row>
    <row r="31716" spans="1:3" x14ac:dyDescent="0.25">
      <c r="A31716" t="s">
        <v>36484</v>
      </c>
      <c r="B31716">
        <v>1</v>
      </c>
      <c r="C31716">
        <v>7600612</v>
      </c>
    </row>
    <row r="31717" spans="1:3" x14ac:dyDescent="0.25">
      <c r="A31717" t="s">
        <v>36485</v>
      </c>
      <c r="B31717">
        <v>1</v>
      </c>
      <c r="C31717">
        <v>228887</v>
      </c>
    </row>
    <row r="31718" spans="1:3" x14ac:dyDescent="0.25">
      <c r="A31718" t="s">
        <v>36486</v>
      </c>
      <c r="B31718">
        <v>1</v>
      </c>
      <c r="C31718">
        <v>68927</v>
      </c>
    </row>
    <row r="31719" spans="1:3" x14ac:dyDescent="0.25">
      <c r="A31719" t="s">
        <v>36487</v>
      </c>
      <c r="B31719">
        <v>1</v>
      </c>
      <c r="C31719">
        <v>595119</v>
      </c>
    </row>
    <row r="31720" spans="1:3" x14ac:dyDescent="0.25">
      <c r="A31720" t="s">
        <v>36488</v>
      </c>
      <c r="B31720">
        <v>1</v>
      </c>
      <c r="C31720">
        <v>522260</v>
      </c>
    </row>
    <row r="31721" spans="1:3" x14ac:dyDescent="0.25">
      <c r="A31721" t="s">
        <v>36489</v>
      </c>
      <c r="B31721">
        <v>1</v>
      </c>
      <c r="C31721">
        <v>887724</v>
      </c>
    </row>
    <row r="31722" spans="1:3" x14ac:dyDescent="0.25">
      <c r="A31722" t="s">
        <v>36490</v>
      </c>
      <c r="B31722">
        <v>1</v>
      </c>
      <c r="C31722">
        <v>151403</v>
      </c>
    </row>
    <row r="31723" spans="1:3" x14ac:dyDescent="0.25">
      <c r="A31723" t="s">
        <v>36491</v>
      </c>
      <c r="B31723">
        <v>1</v>
      </c>
      <c r="C31723">
        <v>1892472</v>
      </c>
    </row>
    <row r="31724" spans="1:3" x14ac:dyDescent="0.25">
      <c r="A31724" t="s">
        <v>36492</v>
      </c>
      <c r="B31724">
        <v>1</v>
      </c>
      <c r="C31724">
        <v>2300833</v>
      </c>
    </row>
    <row r="31725" spans="1:3" x14ac:dyDescent="0.25">
      <c r="A31725" t="s">
        <v>36493</v>
      </c>
      <c r="B31725">
        <v>1</v>
      </c>
      <c r="C31725">
        <v>271030</v>
      </c>
    </row>
    <row r="31726" spans="1:3" x14ac:dyDescent="0.25">
      <c r="A31726" t="s">
        <v>36494</v>
      </c>
      <c r="B31726">
        <v>1</v>
      </c>
      <c r="C31726">
        <v>158616</v>
      </c>
    </row>
    <row r="31727" spans="1:3" x14ac:dyDescent="0.25">
      <c r="A31727" t="s">
        <v>36495</v>
      </c>
      <c r="B31727">
        <v>1</v>
      </c>
      <c r="C31727">
        <v>1045109</v>
      </c>
    </row>
    <row r="31728" spans="1:3" x14ac:dyDescent="0.25">
      <c r="A31728" t="s">
        <v>36496</v>
      </c>
      <c r="B31728">
        <v>1</v>
      </c>
      <c r="C31728">
        <v>54451</v>
      </c>
    </row>
    <row r="31729" spans="1:3" x14ac:dyDescent="0.25">
      <c r="A31729" t="s">
        <v>36497</v>
      </c>
      <c r="B31729">
        <v>1</v>
      </c>
      <c r="C31729">
        <v>214230</v>
      </c>
    </row>
    <row r="31730" spans="1:3" x14ac:dyDescent="0.25">
      <c r="A31730" t="s">
        <v>36498</v>
      </c>
      <c r="B31730">
        <v>1</v>
      </c>
      <c r="C31730">
        <v>592141</v>
      </c>
    </row>
    <row r="31731" spans="1:3" x14ac:dyDescent="0.25">
      <c r="A31731" t="s">
        <v>36499</v>
      </c>
      <c r="B31731">
        <v>1</v>
      </c>
      <c r="C31731">
        <v>167944</v>
      </c>
    </row>
    <row r="31732" spans="1:3" x14ac:dyDescent="0.25">
      <c r="A31732" t="s">
        <v>36500</v>
      </c>
      <c r="B31732">
        <v>1</v>
      </c>
      <c r="C31732">
        <v>318883</v>
      </c>
    </row>
    <row r="31733" spans="1:3" x14ac:dyDescent="0.25">
      <c r="A31733" t="s">
        <v>36501</v>
      </c>
      <c r="B31733">
        <v>1</v>
      </c>
      <c r="C31733">
        <v>210131</v>
      </c>
    </row>
    <row r="31734" spans="1:3" x14ac:dyDescent="0.25">
      <c r="A31734" t="s">
        <v>36502</v>
      </c>
      <c r="B31734">
        <v>1</v>
      </c>
      <c r="C31734">
        <v>244775</v>
      </c>
    </row>
    <row r="31735" spans="1:3" x14ac:dyDescent="0.25">
      <c r="A31735" t="s">
        <v>36503</v>
      </c>
      <c r="B31735">
        <v>1</v>
      </c>
      <c r="C31735">
        <v>141781</v>
      </c>
    </row>
    <row r="31736" spans="1:3" x14ac:dyDescent="0.25">
      <c r="A31736" t="s">
        <v>36504</v>
      </c>
      <c r="B31736">
        <v>1</v>
      </c>
      <c r="C31736">
        <v>1106532</v>
      </c>
    </row>
    <row r="31737" spans="1:3" x14ac:dyDescent="0.25">
      <c r="A31737" t="s">
        <v>36505</v>
      </c>
      <c r="B31737">
        <v>1</v>
      </c>
      <c r="C31737">
        <v>154630</v>
      </c>
    </row>
    <row r="31738" spans="1:3" x14ac:dyDescent="0.25">
      <c r="A31738" t="s">
        <v>36506</v>
      </c>
      <c r="B31738">
        <v>1</v>
      </c>
      <c r="C31738">
        <v>86103</v>
      </c>
    </row>
    <row r="31739" spans="1:3" x14ac:dyDescent="0.25">
      <c r="A31739" t="s">
        <v>36507</v>
      </c>
      <c r="B31739">
        <v>1</v>
      </c>
      <c r="C31739">
        <v>1904800</v>
      </c>
    </row>
    <row r="31740" spans="1:3" x14ac:dyDescent="0.25">
      <c r="A31740" t="s">
        <v>36508</v>
      </c>
      <c r="B31740">
        <v>1</v>
      </c>
      <c r="C31740">
        <v>289639</v>
      </c>
    </row>
    <row r="31741" spans="1:3" x14ac:dyDescent="0.25">
      <c r="A31741" t="s">
        <v>36509</v>
      </c>
      <c r="B31741">
        <v>1</v>
      </c>
      <c r="C31741">
        <v>3355841</v>
      </c>
    </row>
    <row r="31742" spans="1:3" x14ac:dyDescent="0.25">
      <c r="A31742" t="s">
        <v>36510</v>
      </c>
      <c r="B31742">
        <v>1</v>
      </c>
      <c r="C31742">
        <v>190776</v>
      </c>
    </row>
    <row r="31743" spans="1:3" x14ac:dyDescent="0.25">
      <c r="A31743" t="s">
        <v>36511</v>
      </c>
      <c r="B31743">
        <v>1</v>
      </c>
      <c r="C31743">
        <v>1295406</v>
      </c>
    </row>
    <row r="31744" spans="1:3" x14ac:dyDescent="0.25">
      <c r="A31744" t="s">
        <v>36512</v>
      </c>
      <c r="B31744">
        <v>1</v>
      </c>
      <c r="C31744">
        <v>399030</v>
      </c>
    </row>
    <row r="31745" spans="1:3" x14ac:dyDescent="0.25">
      <c r="A31745" t="s">
        <v>36513</v>
      </c>
      <c r="B31745">
        <v>1</v>
      </c>
      <c r="C31745">
        <v>15620</v>
      </c>
    </row>
    <row r="31746" spans="1:3" x14ac:dyDescent="0.25">
      <c r="A31746" t="s">
        <v>36514</v>
      </c>
      <c r="B31746">
        <v>1</v>
      </c>
      <c r="C31746">
        <v>1025805</v>
      </c>
    </row>
    <row r="31747" spans="1:3" x14ac:dyDescent="0.25">
      <c r="A31747" t="s">
        <v>36515</v>
      </c>
      <c r="B31747">
        <v>1</v>
      </c>
      <c r="C31747">
        <v>276498</v>
      </c>
    </row>
    <row r="31748" spans="1:3" x14ac:dyDescent="0.25">
      <c r="A31748" t="s">
        <v>36516</v>
      </c>
      <c r="B31748">
        <v>1</v>
      </c>
      <c r="C31748">
        <v>168889</v>
      </c>
    </row>
    <row r="31749" spans="1:3" x14ac:dyDescent="0.25">
      <c r="A31749" t="s">
        <v>36517</v>
      </c>
      <c r="B31749">
        <v>1</v>
      </c>
      <c r="C31749">
        <v>438718</v>
      </c>
    </row>
    <row r="31750" spans="1:3" x14ac:dyDescent="0.25">
      <c r="A31750" t="s">
        <v>36518</v>
      </c>
      <c r="B31750">
        <v>1</v>
      </c>
      <c r="C31750">
        <v>635012</v>
      </c>
    </row>
    <row r="31751" spans="1:3" x14ac:dyDescent="0.25">
      <c r="A31751" t="s">
        <v>36519</v>
      </c>
      <c r="B31751">
        <v>1</v>
      </c>
      <c r="C31751">
        <v>298315</v>
      </c>
    </row>
    <row r="31752" spans="1:3" x14ac:dyDescent="0.25">
      <c r="A31752" t="s">
        <v>36520</v>
      </c>
      <c r="B31752">
        <v>1</v>
      </c>
      <c r="C31752">
        <v>1008537</v>
      </c>
    </row>
    <row r="31753" spans="1:3" x14ac:dyDescent="0.25">
      <c r="A31753" t="s">
        <v>36521</v>
      </c>
      <c r="B31753">
        <v>1</v>
      </c>
      <c r="C31753">
        <v>423107</v>
      </c>
    </row>
    <row r="31754" spans="1:3" x14ac:dyDescent="0.25">
      <c r="A31754" t="s">
        <v>36522</v>
      </c>
      <c r="B31754">
        <v>1</v>
      </c>
      <c r="C31754">
        <v>1400217</v>
      </c>
    </row>
    <row r="31755" spans="1:3" x14ac:dyDescent="0.25">
      <c r="A31755" t="s">
        <v>36523</v>
      </c>
      <c r="B31755">
        <v>1</v>
      </c>
      <c r="C31755">
        <v>11228323</v>
      </c>
    </row>
    <row r="31756" spans="1:3" x14ac:dyDescent="0.25">
      <c r="A31756" t="s">
        <v>36524</v>
      </c>
      <c r="B31756">
        <v>1</v>
      </c>
      <c r="C31756">
        <v>295037</v>
      </c>
    </row>
    <row r="31757" spans="1:3" x14ac:dyDescent="0.25">
      <c r="A31757" t="s">
        <v>36525</v>
      </c>
      <c r="B31757">
        <v>1</v>
      </c>
      <c r="C31757">
        <v>74629</v>
      </c>
    </row>
    <row r="31758" spans="1:3" x14ac:dyDescent="0.25">
      <c r="A31758" t="s">
        <v>36526</v>
      </c>
      <c r="B31758">
        <v>1</v>
      </c>
      <c r="C31758">
        <v>292189</v>
      </c>
    </row>
    <row r="31759" spans="1:3" x14ac:dyDescent="0.25">
      <c r="A31759" t="s">
        <v>36527</v>
      </c>
      <c r="B31759">
        <v>1</v>
      </c>
      <c r="C31759">
        <v>188720</v>
      </c>
    </row>
    <row r="31760" spans="1:3" x14ac:dyDescent="0.25">
      <c r="A31760" t="s">
        <v>36528</v>
      </c>
      <c r="B31760">
        <v>1</v>
      </c>
      <c r="C31760">
        <v>219702</v>
      </c>
    </row>
    <row r="31761" spans="1:3" x14ac:dyDescent="0.25">
      <c r="A31761" t="s">
        <v>36529</v>
      </c>
      <c r="B31761">
        <v>1</v>
      </c>
      <c r="C31761">
        <v>123466</v>
      </c>
    </row>
    <row r="31762" spans="1:3" x14ac:dyDescent="0.25">
      <c r="A31762" t="s">
        <v>36530</v>
      </c>
      <c r="B31762">
        <v>1</v>
      </c>
      <c r="C31762">
        <v>323955</v>
      </c>
    </row>
    <row r="31763" spans="1:3" x14ac:dyDescent="0.25">
      <c r="A31763" t="s">
        <v>36531</v>
      </c>
      <c r="B31763">
        <v>1</v>
      </c>
      <c r="C31763">
        <v>281347</v>
      </c>
    </row>
    <row r="31764" spans="1:3" x14ac:dyDescent="0.25">
      <c r="A31764" t="s">
        <v>36532</v>
      </c>
      <c r="B31764">
        <v>1</v>
      </c>
      <c r="C31764">
        <v>99227</v>
      </c>
    </row>
    <row r="31765" spans="1:3" x14ac:dyDescent="0.25">
      <c r="A31765" t="s">
        <v>36533</v>
      </c>
      <c r="B31765">
        <v>1</v>
      </c>
      <c r="C31765">
        <v>537235</v>
      </c>
    </row>
    <row r="31766" spans="1:3" x14ac:dyDescent="0.25">
      <c r="A31766" t="s">
        <v>36534</v>
      </c>
      <c r="B31766">
        <v>1</v>
      </c>
      <c r="C31766">
        <v>9030628</v>
      </c>
    </row>
    <row r="31767" spans="1:3" x14ac:dyDescent="0.25">
      <c r="A31767" t="s">
        <v>36535</v>
      </c>
      <c r="B31767">
        <v>1</v>
      </c>
      <c r="C31767">
        <v>28735887</v>
      </c>
    </row>
    <row r="31768" spans="1:3" x14ac:dyDescent="0.25">
      <c r="A31768" t="s">
        <v>36536</v>
      </c>
      <c r="B31768">
        <v>1</v>
      </c>
      <c r="C31768">
        <v>414429</v>
      </c>
    </row>
    <row r="31769" spans="1:3" x14ac:dyDescent="0.25">
      <c r="A31769" t="s">
        <v>36537</v>
      </c>
      <c r="B31769">
        <v>1</v>
      </c>
      <c r="C31769">
        <v>263056</v>
      </c>
    </row>
    <row r="31770" spans="1:3" x14ac:dyDescent="0.25">
      <c r="A31770" t="s">
        <v>36538</v>
      </c>
      <c r="B31770">
        <v>1</v>
      </c>
      <c r="C31770">
        <v>109119</v>
      </c>
    </row>
    <row r="31771" spans="1:3" x14ac:dyDescent="0.25">
      <c r="A31771" t="s">
        <v>36539</v>
      </c>
      <c r="B31771">
        <v>1</v>
      </c>
      <c r="C31771">
        <v>89409</v>
      </c>
    </row>
    <row r="31772" spans="1:3" x14ac:dyDescent="0.25">
      <c r="A31772" t="s">
        <v>36540</v>
      </c>
      <c r="B31772">
        <v>1</v>
      </c>
      <c r="C31772">
        <v>782896</v>
      </c>
    </row>
    <row r="31773" spans="1:3" x14ac:dyDescent="0.25">
      <c r="A31773" t="s">
        <v>36541</v>
      </c>
      <c r="B31773">
        <v>1</v>
      </c>
      <c r="C31773">
        <v>2039890</v>
      </c>
    </row>
    <row r="31774" spans="1:3" x14ac:dyDescent="0.25">
      <c r="A31774" t="s">
        <v>36542</v>
      </c>
      <c r="B31774">
        <v>1</v>
      </c>
      <c r="C31774">
        <v>171794</v>
      </c>
    </row>
    <row r="31775" spans="1:3" x14ac:dyDescent="0.25">
      <c r="A31775" t="s">
        <v>36543</v>
      </c>
      <c r="B31775">
        <v>1</v>
      </c>
      <c r="C31775">
        <v>80867</v>
      </c>
    </row>
    <row r="31776" spans="1:3" x14ac:dyDescent="0.25">
      <c r="A31776" t="s">
        <v>36544</v>
      </c>
      <c r="B31776">
        <v>1</v>
      </c>
      <c r="C31776">
        <v>1361348</v>
      </c>
    </row>
    <row r="31777" spans="1:3" x14ac:dyDescent="0.25">
      <c r="A31777" t="s">
        <v>36545</v>
      </c>
      <c r="B31777">
        <v>1</v>
      </c>
      <c r="C31777">
        <v>128044</v>
      </c>
    </row>
    <row r="31778" spans="1:3" x14ac:dyDescent="0.25">
      <c r="A31778" t="s">
        <v>36546</v>
      </c>
      <c r="B31778">
        <v>1</v>
      </c>
      <c r="C31778">
        <v>206562</v>
      </c>
    </row>
    <row r="31779" spans="1:3" x14ac:dyDescent="0.25">
      <c r="A31779" t="s">
        <v>36547</v>
      </c>
      <c r="B31779">
        <v>1</v>
      </c>
      <c r="C31779">
        <v>116871</v>
      </c>
    </row>
    <row r="31780" spans="1:3" x14ac:dyDescent="0.25">
      <c r="A31780" t="s">
        <v>36548</v>
      </c>
      <c r="B31780">
        <v>1</v>
      </c>
      <c r="C31780">
        <v>100469</v>
      </c>
    </row>
    <row r="31781" spans="1:3" x14ac:dyDescent="0.25">
      <c r="A31781" t="s">
        <v>36549</v>
      </c>
      <c r="B31781">
        <v>1</v>
      </c>
      <c r="C31781">
        <v>149234</v>
      </c>
    </row>
    <row r="31782" spans="1:3" x14ac:dyDescent="0.25">
      <c r="A31782" t="s">
        <v>36550</v>
      </c>
      <c r="B31782">
        <v>1</v>
      </c>
      <c r="C31782">
        <v>230411</v>
      </c>
    </row>
    <row r="31783" spans="1:3" x14ac:dyDescent="0.25">
      <c r="A31783" t="s">
        <v>36551</v>
      </c>
      <c r="B31783">
        <v>1</v>
      </c>
      <c r="C31783">
        <v>334539</v>
      </c>
    </row>
    <row r="31784" spans="1:3" x14ac:dyDescent="0.25">
      <c r="A31784" t="s">
        <v>36552</v>
      </c>
      <c r="B31784">
        <v>1</v>
      </c>
      <c r="C31784">
        <v>344459</v>
      </c>
    </row>
    <row r="31785" spans="1:3" x14ac:dyDescent="0.25">
      <c r="A31785" t="s">
        <v>36553</v>
      </c>
      <c r="B31785">
        <v>1</v>
      </c>
      <c r="C31785">
        <v>922210</v>
      </c>
    </row>
    <row r="31786" spans="1:3" x14ac:dyDescent="0.25">
      <c r="A31786" t="s">
        <v>36554</v>
      </c>
      <c r="B31786">
        <v>1</v>
      </c>
      <c r="C31786">
        <v>146846</v>
      </c>
    </row>
    <row r="31787" spans="1:3" x14ac:dyDescent="0.25">
      <c r="A31787" t="s">
        <v>36555</v>
      </c>
      <c r="B31787">
        <v>1</v>
      </c>
      <c r="C31787">
        <v>220130</v>
      </c>
    </row>
    <row r="31788" spans="1:3" x14ac:dyDescent="0.25">
      <c r="A31788" t="s">
        <v>36556</v>
      </c>
      <c r="B31788">
        <v>1</v>
      </c>
      <c r="C31788">
        <v>184103</v>
      </c>
    </row>
    <row r="31789" spans="1:3" x14ac:dyDescent="0.25">
      <c r="A31789" t="s">
        <v>36557</v>
      </c>
      <c r="B31789">
        <v>1</v>
      </c>
      <c r="C31789">
        <v>850913</v>
      </c>
    </row>
    <row r="31790" spans="1:3" x14ac:dyDescent="0.25">
      <c r="A31790" t="s">
        <v>36558</v>
      </c>
      <c r="B31790">
        <v>1</v>
      </c>
      <c r="C31790">
        <v>795337</v>
      </c>
    </row>
    <row r="31791" spans="1:3" x14ac:dyDescent="0.25">
      <c r="A31791" t="s">
        <v>36559</v>
      </c>
      <c r="B31791">
        <v>1</v>
      </c>
      <c r="C31791">
        <v>302332</v>
      </c>
    </row>
    <row r="31792" spans="1:3" x14ac:dyDescent="0.25">
      <c r="A31792" t="s">
        <v>36560</v>
      </c>
      <c r="B31792">
        <v>1</v>
      </c>
      <c r="C31792">
        <v>658214</v>
      </c>
    </row>
    <row r="31793" spans="1:3" x14ac:dyDescent="0.25">
      <c r="A31793" t="s">
        <v>36561</v>
      </c>
      <c r="B31793">
        <v>1</v>
      </c>
      <c r="C31793">
        <v>173412</v>
      </c>
    </row>
    <row r="31794" spans="1:3" x14ac:dyDescent="0.25">
      <c r="A31794" t="s">
        <v>36562</v>
      </c>
      <c r="B31794">
        <v>1</v>
      </c>
      <c r="C31794">
        <v>234611</v>
      </c>
    </row>
    <row r="31795" spans="1:3" x14ac:dyDescent="0.25">
      <c r="A31795" t="s">
        <v>36563</v>
      </c>
      <c r="B31795">
        <v>1</v>
      </c>
      <c r="C31795">
        <v>464704</v>
      </c>
    </row>
    <row r="31796" spans="1:3" x14ac:dyDescent="0.25">
      <c r="A31796" t="s">
        <v>36564</v>
      </c>
      <c r="B31796">
        <v>1</v>
      </c>
      <c r="C31796">
        <v>1835242</v>
      </c>
    </row>
    <row r="31797" spans="1:3" x14ac:dyDescent="0.25">
      <c r="A31797" t="s">
        <v>36565</v>
      </c>
      <c r="B31797">
        <v>1</v>
      </c>
      <c r="C31797">
        <v>415895</v>
      </c>
    </row>
    <row r="31798" spans="1:3" x14ac:dyDescent="0.25">
      <c r="A31798" t="s">
        <v>36566</v>
      </c>
      <c r="B31798">
        <v>1</v>
      </c>
      <c r="C31798">
        <v>860735</v>
      </c>
    </row>
    <row r="31799" spans="1:3" x14ac:dyDescent="0.25">
      <c r="A31799" t="s">
        <v>36567</v>
      </c>
      <c r="B31799">
        <v>1</v>
      </c>
      <c r="C31799">
        <v>327517</v>
      </c>
    </row>
    <row r="31800" spans="1:3" x14ac:dyDescent="0.25">
      <c r="A31800" t="s">
        <v>36568</v>
      </c>
      <c r="B31800">
        <v>1</v>
      </c>
      <c r="C31800">
        <v>154031</v>
      </c>
    </row>
    <row r="31801" spans="1:3" x14ac:dyDescent="0.25">
      <c r="A31801" t="s">
        <v>36569</v>
      </c>
      <c r="B31801">
        <v>1</v>
      </c>
      <c r="C31801">
        <v>1322585</v>
      </c>
    </row>
    <row r="31802" spans="1:3" x14ac:dyDescent="0.25">
      <c r="A31802" t="s">
        <v>36570</v>
      </c>
      <c r="B31802">
        <v>1</v>
      </c>
      <c r="C31802">
        <v>84231</v>
      </c>
    </row>
    <row r="31803" spans="1:3" x14ac:dyDescent="0.25">
      <c r="A31803" t="s">
        <v>36571</v>
      </c>
      <c r="B31803">
        <v>1</v>
      </c>
      <c r="C31803">
        <v>640995</v>
      </c>
    </row>
    <row r="31804" spans="1:3" x14ac:dyDescent="0.25">
      <c r="A31804" t="s">
        <v>36572</v>
      </c>
      <c r="B31804">
        <v>1</v>
      </c>
      <c r="C31804">
        <v>131244</v>
      </c>
    </row>
    <row r="31805" spans="1:3" x14ac:dyDescent="0.25">
      <c r="A31805" t="s">
        <v>36573</v>
      </c>
      <c r="B31805">
        <v>1</v>
      </c>
      <c r="C31805">
        <v>116331</v>
      </c>
    </row>
    <row r="31806" spans="1:3" x14ac:dyDescent="0.25">
      <c r="A31806" t="s">
        <v>36574</v>
      </c>
      <c r="B31806">
        <v>1</v>
      </c>
      <c r="C31806">
        <v>228026</v>
      </c>
    </row>
    <row r="31807" spans="1:3" x14ac:dyDescent="0.25">
      <c r="A31807" t="s">
        <v>36575</v>
      </c>
      <c r="B31807">
        <v>1</v>
      </c>
      <c r="C31807">
        <v>84014</v>
      </c>
    </row>
    <row r="31808" spans="1:3" x14ac:dyDescent="0.25">
      <c r="A31808" t="s">
        <v>36576</v>
      </c>
      <c r="B31808">
        <v>1</v>
      </c>
      <c r="C31808">
        <v>118369</v>
      </c>
    </row>
    <row r="31809" spans="1:3" x14ac:dyDescent="0.25">
      <c r="A31809" t="s">
        <v>36577</v>
      </c>
      <c r="B31809">
        <v>1</v>
      </c>
      <c r="C31809">
        <v>308721</v>
      </c>
    </row>
    <row r="31810" spans="1:3" x14ac:dyDescent="0.25">
      <c r="A31810" t="s">
        <v>36578</v>
      </c>
      <c r="B31810">
        <v>1</v>
      </c>
      <c r="C31810">
        <v>205968</v>
      </c>
    </row>
    <row r="31811" spans="1:3" x14ac:dyDescent="0.25">
      <c r="A31811" t="s">
        <v>36579</v>
      </c>
      <c r="B31811">
        <v>1</v>
      </c>
      <c r="C31811">
        <v>553262</v>
      </c>
    </row>
    <row r="31812" spans="1:3" x14ac:dyDescent="0.25">
      <c r="A31812" t="s">
        <v>36580</v>
      </c>
      <c r="B31812">
        <v>1</v>
      </c>
      <c r="C31812">
        <v>3094091</v>
      </c>
    </row>
    <row r="31813" spans="1:3" x14ac:dyDescent="0.25">
      <c r="A31813" t="s">
        <v>36581</v>
      </c>
      <c r="B31813">
        <v>1</v>
      </c>
      <c r="C31813">
        <v>136653</v>
      </c>
    </row>
    <row r="31814" spans="1:3" x14ac:dyDescent="0.25">
      <c r="A31814" t="s">
        <v>36582</v>
      </c>
      <c r="B31814">
        <v>1</v>
      </c>
      <c r="C31814">
        <v>85261</v>
      </c>
    </row>
    <row r="31815" spans="1:3" x14ac:dyDescent="0.25">
      <c r="A31815" t="s">
        <v>36583</v>
      </c>
      <c r="B31815">
        <v>1</v>
      </c>
      <c r="C31815">
        <v>80526</v>
      </c>
    </row>
    <row r="31816" spans="1:3" x14ac:dyDescent="0.25">
      <c r="A31816" t="s">
        <v>36584</v>
      </c>
      <c r="B31816">
        <v>1</v>
      </c>
      <c r="C31816">
        <v>1384048</v>
      </c>
    </row>
    <row r="31817" spans="1:3" x14ac:dyDescent="0.25">
      <c r="A31817" t="s">
        <v>36585</v>
      </c>
      <c r="B31817">
        <v>1</v>
      </c>
      <c r="C31817">
        <v>124668</v>
      </c>
    </row>
    <row r="31818" spans="1:3" x14ac:dyDescent="0.25">
      <c r="A31818" t="s">
        <v>36586</v>
      </c>
      <c r="B31818">
        <v>1</v>
      </c>
      <c r="C31818">
        <v>1315151</v>
      </c>
    </row>
    <row r="31819" spans="1:3" x14ac:dyDescent="0.25">
      <c r="A31819" t="s">
        <v>36587</v>
      </c>
      <c r="B31819">
        <v>1</v>
      </c>
      <c r="C31819">
        <v>384162</v>
      </c>
    </row>
    <row r="31820" spans="1:3" x14ac:dyDescent="0.25">
      <c r="A31820" t="s">
        <v>36588</v>
      </c>
      <c r="B31820">
        <v>1</v>
      </c>
      <c r="C31820">
        <v>174724</v>
      </c>
    </row>
    <row r="31821" spans="1:3" x14ac:dyDescent="0.25">
      <c r="A31821" t="s">
        <v>36589</v>
      </c>
      <c r="B31821">
        <v>1</v>
      </c>
      <c r="C31821">
        <v>1139248</v>
      </c>
    </row>
    <row r="31822" spans="1:3" x14ac:dyDescent="0.25">
      <c r="A31822" t="s">
        <v>36590</v>
      </c>
      <c r="B31822">
        <v>1</v>
      </c>
      <c r="C31822">
        <v>382465</v>
      </c>
    </row>
    <row r="31823" spans="1:3" x14ac:dyDescent="0.25">
      <c r="A31823" t="s">
        <v>36591</v>
      </c>
      <c r="B31823">
        <v>1</v>
      </c>
      <c r="C31823">
        <v>123907</v>
      </c>
    </row>
    <row r="31824" spans="1:3" x14ac:dyDescent="0.25">
      <c r="A31824" t="s">
        <v>36592</v>
      </c>
      <c r="B31824">
        <v>1</v>
      </c>
      <c r="C31824">
        <v>876732</v>
      </c>
    </row>
    <row r="31825" spans="1:3" x14ac:dyDescent="0.25">
      <c r="A31825" t="s">
        <v>36593</v>
      </c>
      <c r="B31825">
        <v>1</v>
      </c>
      <c r="C31825">
        <v>228318</v>
      </c>
    </row>
    <row r="31826" spans="1:3" x14ac:dyDescent="0.25">
      <c r="A31826" t="s">
        <v>36594</v>
      </c>
      <c r="B31826">
        <v>1</v>
      </c>
      <c r="C31826">
        <v>172227</v>
      </c>
    </row>
    <row r="31827" spans="1:3" x14ac:dyDescent="0.25">
      <c r="A31827" t="s">
        <v>36595</v>
      </c>
      <c r="B31827">
        <v>1</v>
      </c>
      <c r="C31827">
        <v>654248</v>
      </c>
    </row>
    <row r="31828" spans="1:3" x14ac:dyDescent="0.25">
      <c r="A31828" t="s">
        <v>36596</v>
      </c>
      <c r="B31828">
        <v>1</v>
      </c>
      <c r="C31828">
        <v>50543</v>
      </c>
    </row>
    <row r="31829" spans="1:3" x14ac:dyDescent="0.25">
      <c r="A31829" t="s">
        <v>36597</v>
      </c>
      <c r="B31829">
        <v>1</v>
      </c>
      <c r="C31829">
        <v>69192</v>
      </c>
    </row>
    <row r="31830" spans="1:3" x14ac:dyDescent="0.25">
      <c r="A31830" t="s">
        <v>36598</v>
      </c>
      <c r="B31830">
        <v>1</v>
      </c>
      <c r="C31830">
        <v>67273</v>
      </c>
    </row>
    <row r="31831" spans="1:3" x14ac:dyDescent="0.25">
      <c r="A31831" t="s">
        <v>36599</v>
      </c>
      <c r="B31831">
        <v>1</v>
      </c>
      <c r="C31831">
        <v>1828280</v>
      </c>
    </row>
    <row r="31832" spans="1:3" x14ac:dyDescent="0.25">
      <c r="A31832" t="s">
        <v>36600</v>
      </c>
      <c r="B31832">
        <v>1</v>
      </c>
      <c r="C31832">
        <v>221650</v>
      </c>
    </row>
    <row r="31833" spans="1:3" x14ac:dyDescent="0.25">
      <c r="A31833" t="s">
        <v>36601</v>
      </c>
      <c r="B31833">
        <v>1</v>
      </c>
      <c r="C31833">
        <v>2396209</v>
      </c>
    </row>
    <row r="31834" spans="1:3" x14ac:dyDescent="0.25">
      <c r="A31834" t="s">
        <v>36602</v>
      </c>
      <c r="B31834">
        <v>1</v>
      </c>
      <c r="C31834">
        <v>3503723</v>
      </c>
    </row>
    <row r="31835" spans="1:3" x14ac:dyDescent="0.25">
      <c r="A31835" t="s">
        <v>36603</v>
      </c>
      <c r="B31835">
        <v>1</v>
      </c>
      <c r="C31835">
        <v>215833</v>
      </c>
    </row>
    <row r="31836" spans="1:3" x14ac:dyDescent="0.25">
      <c r="A31836" t="s">
        <v>36604</v>
      </c>
      <c r="B31836">
        <v>1</v>
      </c>
      <c r="C31836">
        <v>1573868</v>
      </c>
    </row>
    <row r="31837" spans="1:3" x14ac:dyDescent="0.25">
      <c r="A31837" t="s">
        <v>36605</v>
      </c>
      <c r="B31837">
        <v>1</v>
      </c>
      <c r="C31837">
        <v>45196</v>
      </c>
    </row>
    <row r="31838" spans="1:3" x14ac:dyDescent="0.25">
      <c r="A31838" t="s">
        <v>36606</v>
      </c>
      <c r="B31838">
        <v>1</v>
      </c>
      <c r="C31838">
        <v>1787694</v>
      </c>
    </row>
    <row r="31839" spans="1:3" x14ac:dyDescent="0.25">
      <c r="A31839" t="s">
        <v>36607</v>
      </c>
      <c r="B31839">
        <v>1</v>
      </c>
      <c r="C31839">
        <v>1051968</v>
      </c>
    </row>
    <row r="31840" spans="1:3" x14ac:dyDescent="0.25">
      <c r="A31840" t="s">
        <v>36608</v>
      </c>
      <c r="B31840">
        <v>1</v>
      </c>
      <c r="C31840">
        <v>66679</v>
      </c>
    </row>
    <row r="31841" spans="1:3" x14ac:dyDescent="0.25">
      <c r="A31841" t="s">
        <v>36609</v>
      </c>
      <c r="B31841">
        <v>1</v>
      </c>
      <c r="C31841">
        <v>95747</v>
      </c>
    </row>
    <row r="31842" spans="1:3" x14ac:dyDescent="0.25">
      <c r="A31842" t="s">
        <v>36610</v>
      </c>
      <c r="B31842">
        <v>1</v>
      </c>
      <c r="C31842">
        <v>2617053</v>
      </c>
    </row>
    <row r="31843" spans="1:3" x14ac:dyDescent="0.25">
      <c r="A31843" t="s">
        <v>36611</v>
      </c>
      <c r="B31843">
        <v>1</v>
      </c>
      <c r="C31843">
        <v>6456684</v>
      </c>
    </row>
    <row r="31844" spans="1:3" x14ac:dyDescent="0.25">
      <c r="A31844" t="s">
        <v>36612</v>
      </c>
      <c r="B31844">
        <v>1</v>
      </c>
      <c r="C31844">
        <v>640613</v>
      </c>
    </row>
    <row r="31845" spans="1:3" x14ac:dyDescent="0.25">
      <c r="A31845" t="s">
        <v>36613</v>
      </c>
      <c r="B31845">
        <v>1</v>
      </c>
      <c r="C31845">
        <v>50986</v>
      </c>
    </row>
    <row r="31846" spans="1:3" x14ac:dyDescent="0.25">
      <c r="A31846" t="s">
        <v>36614</v>
      </c>
      <c r="B31846">
        <v>1</v>
      </c>
      <c r="C31846">
        <v>171246</v>
      </c>
    </row>
    <row r="31847" spans="1:3" x14ac:dyDescent="0.25">
      <c r="A31847" t="s">
        <v>36615</v>
      </c>
      <c r="B31847">
        <v>1</v>
      </c>
      <c r="C31847">
        <v>139313</v>
      </c>
    </row>
    <row r="31848" spans="1:3" x14ac:dyDescent="0.25">
      <c r="A31848" t="s">
        <v>36616</v>
      </c>
      <c r="B31848">
        <v>1</v>
      </c>
      <c r="C31848">
        <v>73964</v>
      </c>
    </row>
    <row r="31849" spans="1:3" x14ac:dyDescent="0.25">
      <c r="A31849" t="s">
        <v>36617</v>
      </c>
      <c r="B31849">
        <v>1</v>
      </c>
      <c r="C31849">
        <v>25677</v>
      </c>
    </row>
    <row r="31850" spans="1:3" x14ac:dyDescent="0.25">
      <c r="A31850" t="s">
        <v>36618</v>
      </c>
      <c r="B31850">
        <v>1</v>
      </c>
      <c r="C31850">
        <v>64047</v>
      </c>
    </row>
    <row r="31851" spans="1:3" x14ac:dyDescent="0.25">
      <c r="A31851" t="s">
        <v>36619</v>
      </c>
      <c r="B31851">
        <v>1</v>
      </c>
      <c r="C31851">
        <v>8553880</v>
      </c>
    </row>
    <row r="31852" spans="1:3" x14ac:dyDescent="0.25">
      <c r="A31852" t="s">
        <v>36620</v>
      </c>
      <c r="B31852">
        <v>1</v>
      </c>
      <c r="C31852">
        <v>6175672</v>
      </c>
    </row>
    <row r="31853" spans="1:3" x14ac:dyDescent="0.25">
      <c r="A31853" t="s">
        <v>36621</v>
      </c>
      <c r="B31853">
        <v>1</v>
      </c>
      <c r="C31853">
        <v>550214</v>
      </c>
    </row>
    <row r="31854" spans="1:3" x14ac:dyDescent="0.25">
      <c r="A31854" t="s">
        <v>36622</v>
      </c>
      <c r="B31854">
        <v>1</v>
      </c>
      <c r="C31854">
        <v>25062</v>
      </c>
    </row>
    <row r="31855" spans="1:3" x14ac:dyDescent="0.25">
      <c r="A31855" t="s">
        <v>36623</v>
      </c>
      <c r="B31855">
        <v>1</v>
      </c>
      <c r="C31855">
        <v>157967</v>
      </c>
    </row>
    <row r="31856" spans="1:3" x14ac:dyDescent="0.25">
      <c r="A31856" t="s">
        <v>36624</v>
      </c>
      <c r="B31856">
        <v>1</v>
      </c>
      <c r="C31856">
        <v>1609722</v>
      </c>
    </row>
    <row r="31857" spans="1:3" x14ac:dyDescent="0.25">
      <c r="A31857" t="s">
        <v>36625</v>
      </c>
      <c r="B31857">
        <v>1</v>
      </c>
      <c r="C31857">
        <v>158067</v>
      </c>
    </row>
    <row r="31858" spans="1:3" x14ac:dyDescent="0.25">
      <c r="A31858" t="s">
        <v>36626</v>
      </c>
      <c r="B31858">
        <v>1</v>
      </c>
      <c r="C31858">
        <v>259073</v>
      </c>
    </row>
    <row r="31859" spans="1:3" x14ac:dyDescent="0.25">
      <c r="A31859" t="s">
        <v>36627</v>
      </c>
      <c r="B31859">
        <v>1</v>
      </c>
      <c r="C31859">
        <v>210346</v>
      </c>
    </row>
    <row r="31860" spans="1:3" x14ac:dyDescent="0.25">
      <c r="A31860" t="s">
        <v>36628</v>
      </c>
      <c r="B31860">
        <v>1</v>
      </c>
      <c r="C31860">
        <v>41653367</v>
      </c>
    </row>
    <row r="31861" spans="1:3" x14ac:dyDescent="0.25">
      <c r="A31861" t="s">
        <v>36629</v>
      </c>
      <c r="B31861">
        <v>1</v>
      </c>
      <c r="C31861">
        <v>141381</v>
      </c>
    </row>
    <row r="31862" spans="1:3" x14ac:dyDescent="0.25">
      <c r="A31862" t="s">
        <v>36630</v>
      </c>
      <c r="B31862">
        <v>1</v>
      </c>
      <c r="C31862">
        <v>2041133</v>
      </c>
    </row>
    <row r="31863" spans="1:3" x14ac:dyDescent="0.25">
      <c r="A31863" t="s">
        <v>36631</v>
      </c>
      <c r="B31863">
        <v>1</v>
      </c>
      <c r="C31863">
        <v>2020933</v>
      </c>
    </row>
    <row r="31864" spans="1:3" x14ac:dyDescent="0.25">
      <c r="A31864" t="s">
        <v>36632</v>
      </c>
      <c r="B31864">
        <v>1</v>
      </c>
      <c r="C31864">
        <v>271101</v>
      </c>
    </row>
    <row r="31865" spans="1:3" x14ac:dyDescent="0.25">
      <c r="A31865" t="s">
        <v>36633</v>
      </c>
      <c r="B31865">
        <v>1</v>
      </c>
      <c r="C31865">
        <v>1411301</v>
      </c>
    </row>
    <row r="31866" spans="1:3" x14ac:dyDescent="0.25">
      <c r="A31866" t="s">
        <v>36634</v>
      </c>
      <c r="B31866">
        <v>1</v>
      </c>
      <c r="C31866">
        <v>149652</v>
      </c>
    </row>
    <row r="31867" spans="1:3" x14ac:dyDescent="0.25">
      <c r="A31867" t="s">
        <v>36635</v>
      </c>
      <c r="B31867">
        <v>1</v>
      </c>
      <c r="C31867">
        <v>146611</v>
      </c>
    </row>
    <row r="31868" spans="1:3" x14ac:dyDescent="0.25">
      <c r="A31868" t="s">
        <v>36636</v>
      </c>
      <c r="B31868">
        <v>1</v>
      </c>
      <c r="C31868">
        <v>116531</v>
      </c>
    </row>
    <row r="31869" spans="1:3" x14ac:dyDescent="0.25">
      <c r="A31869" t="s">
        <v>36637</v>
      </c>
      <c r="B31869">
        <v>1</v>
      </c>
      <c r="C31869">
        <v>511323</v>
      </c>
    </row>
    <row r="31870" spans="1:3" x14ac:dyDescent="0.25">
      <c r="A31870" t="s">
        <v>36638</v>
      </c>
      <c r="B31870">
        <v>1</v>
      </c>
      <c r="C31870">
        <v>998831</v>
      </c>
    </row>
    <row r="31871" spans="1:3" x14ac:dyDescent="0.25">
      <c r="A31871" t="s">
        <v>36639</v>
      </c>
      <c r="B31871">
        <v>1</v>
      </c>
      <c r="C31871">
        <v>136290</v>
      </c>
    </row>
    <row r="31872" spans="1:3" x14ac:dyDescent="0.25">
      <c r="A31872" t="s">
        <v>36640</v>
      </c>
      <c r="B31872">
        <v>1</v>
      </c>
      <c r="C31872">
        <v>201861</v>
      </c>
    </row>
    <row r="31873" spans="1:3" x14ac:dyDescent="0.25">
      <c r="A31873" t="s">
        <v>36641</v>
      </c>
      <c r="B31873">
        <v>1</v>
      </c>
      <c r="C31873">
        <v>398524</v>
      </c>
    </row>
    <row r="31874" spans="1:3" x14ac:dyDescent="0.25">
      <c r="A31874" t="s">
        <v>36642</v>
      </c>
      <c r="B31874">
        <v>1</v>
      </c>
      <c r="C31874">
        <v>2657026</v>
      </c>
    </row>
    <row r="31875" spans="1:3" x14ac:dyDescent="0.25">
      <c r="A31875" t="s">
        <v>36643</v>
      </c>
      <c r="B31875">
        <v>1</v>
      </c>
      <c r="C31875">
        <v>344434</v>
      </c>
    </row>
    <row r="31876" spans="1:3" x14ac:dyDescent="0.25">
      <c r="A31876" t="s">
        <v>36644</v>
      </c>
      <c r="B31876">
        <v>1</v>
      </c>
      <c r="C31876">
        <v>346980</v>
      </c>
    </row>
    <row r="31877" spans="1:3" x14ac:dyDescent="0.25">
      <c r="A31877" t="s">
        <v>36645</v>
      </c>
      <c r="B31877">
        <v>1</v>
      </c>
      <c r="C31877">
        <v>406637</v>
      </c>
    </row>
    <row r="31878" spans="1:3" x14ac:dyDescent="0.25">
      <c r="A31878" t="s">
        <v>36646</v>
      </c>
      <c r="B31878">
        <v>1</v>
      </c>
      <c r="C31878">
        <v>473977</v>
      </c>
    </row>
    <row r="31879" spans="1:3" x14ac:dyDescent="0.25">
      <c r="A31879" t="s">
        <v>36647</v>
      </c>
      <c r="B31879">
        <v>1</v>
      </c>
      <c r="C31879">
        <v>953809</v>
      </c>
    </row>
    <row r="31880" spans="1:3" x14ac:dyDescent="0.25">
      <c r="A31880" t="s">
        <v>36648</v>
      </c>
      <c r="B31880">
        <v>1</v>
      </c>
      <c r="C31880">
        <v>348813</v>
      </c>
    </row>
    <row r="31881" spans="1:3" x14ac:dyDescent="0.25">
      <c r="A31881" t="s">
        <v>36649</v>
      </c>
      <c r="B31881">
        <v>1</v>
      </c>
      <c r="C31881">
        <v>800130</v>
      </c>
    </row>
    <row r="31882" spans="1:3" x14ac:dyDescent="0.25">
      <c r="A31882" t="s">
        <v>36650</v>
      </c>
      <c r="B31882">
        <v>1</v>
      </c>
      <c r="C31882">
        <v>62337</v>
      </c>
    </row>
    <row r="31883" spans="1:3" x14ac:dyDescent="0.25">
      <c r="A31883" t="s">
        <v>36651</v>
      </c>
      <c r="B31883">
        <v>1</v>
      </c>
      <c r="C31883">
        <v>3189</v>
      </c>
    </row>
    <row r="31884" spans="1:3" x14ac:dyDescent="0.25">
      <c r="A31884" t="s">
        <v>36652</v>
      </c>
      <c r="B31884">
        <v>1</v>
      </c>
      <c r="C31884">
        <v>175310</v>
      </c>
    </row>
    <row r="31885" spans="1:3" x14ac:dyDescent="0.25">
      <c r="A31885" t="s">
        <v>36653</v>
      </c>
      <c r="B31885">
        <v>1</v>
      </c>
      <c r="C31885">
        <v>277784</v>
      </c>
    </row>
    <row r="31886" spans="1:3" x14ac:dyDescent="0.25">
      <c r="A31886" t="s">
        <v>36654</v>
      </c>
      <c r="B31886">
        <v>1</v>
      </c>
      <c r="C31886">
        <v>815201</v>
      </c>
    </row>
    <row r="31887" spans="1:3" x14ac:dyDescent="0.25">
      <c r="A31887" t="s">
        <v>36655</v>
      </c>
      <c r="B31887">
        <v>1</v>
      </c>
      <c r="C31887">
        <v>254278</v>
      </c>
    </row>
    <row r="31888" spans="1:3" x14ac:dyDescent="0.25">
      <c r="A31888" t="s">
        <v>36656</v>
      </c>
      <c r="B31888">
        <v>1</v>
      </c>
      <c r="C31888">
        <v>115587</v>
      </c>
    </row>
    <row r="31889" spans="1:3" x14ac:dyDescent="0.25">
      <c r="A31889" t="s">
        <v>36657</v>
      </c>
      <c r="B31889">
        <v>1</v>
      </c>
      <c r="C31889">
        <v>131830</v>
      </c>
    </row>
    <row r="31890" spans="1:3" x14ac:dyDescent="0.25">
      <c r="A31890" t="s">
        <v>36658</v>
      </c>
      <c r="B31890">
        <v>1</v>
      </c>
      <c r="C31890">
        <v>619217</v>
      </c>
    </row>
    <row r="31891" spans="1:3" x14ac:dyDescent="0.25">
      <c r="A31891" t="s">
        <v>36659</v>
      </c>
      <c r="B31891">
        <v>1</v>
      </c>
      <c r="C31891">
        <v>3963786</v>
      </c>
    </row>
    <row r="31892" spans="1:3" x14ac:dyDescent="0.25">
      <c r="A31892" t="s">
        <v>36660</v>
      </c>
      <c r="B31892">
        <v>1</v>
      </c>
      <c r="C31892">
        <v>3043080</v>
      </c>
    </row>
    <row r="31893" spans="1:3" x14ac:dyDescent="0.25">
      <c r="A31893" t="s">
        <v>36661</v>
      </c>
      <c r="B31893">
        <v>1</v>
      </c>
      <c r="C31893">
        <v>3496824</v>
      </c>
    </row>
    <row r="31894" spans="1:3" x14ac:dyDescent="0.25">
      <c r="A31894" t="s">
        <v>36662</v>
      </c>
      <c r="B31894">
        <v>1</v>
      </c>
      <c r="C31894">
        <v>169710</v>
      </c>
    </row>
    <row r="31895" spans="1:3" x14ac:dyDescent="0.25">
      <c r="A31895" t="s">
        <v>36663</v>
      </c>
      <c r="B31895">
        <v>1</v>
      </c>
      <c r="C31895">
        <v>15917</v>
      </c>
    </row>
    <row r="31896" spans="1:3" x14ac:dyDescent="0.25">
      <c r="A31896" t="s">
        <v>36664</v>
      </c>
      <c r="B31896">
        <v>1</v>
      </c>
      <c r="C31896">
        <v>1079890</v>
      </c>
    </row>
    <row r="31897" spans="1:3" x14ac:dyDescent="0.25">
      <c r="A31897" t="s">
        <v>36665</v>
      </c>
      <c r="B31897">
        <v>1</v>
      </c>
      <c r="C31897">
        <v>175881</v>
      </c>
    </row>
    <row r="31898" spans="1:3" x14ac:dyDescent="0.25">
      <c r="A31898" t="s">
        <v>36666</v>
      </c>
      <c r="B31898">
        <v>1</v>
      </c>
      <c r="C31898">
        <v>1877908</v>
      </c>
    </row>
    <row r="31899" spans="1:3" x14ac:dyDescent="0.25">
      <c r="A31899" t="s">
        <v>36667</v>
      </c>
      <c r="B31899">
        <v>1</v>
      </c>
      <c r="C31899">
        <v>171281</v>
      </c>
    </row>
    <row r="31900" spans="1:3" x14ac:dyDescent="0.25">
      <c r="A31900" t="s">
        <v>36668</v>
      </c>
      <c r="B31900">
        <v>1</v>
      </c>
      <c r="C31900">
        <v>585551</v>
      </c>
    </row>
    <row r="31901" spans="1:3" x14ac:dyDescent="0.25">
      <c r="A31901" t="s">
        <v>36669</v>
      </c>
      <c r="B31901">
        <v>1</v>
      </c>
      <c r="C31901">
        <v>169889</v>
      </c>
    </row>
    <row r="31902" spans="1:3" x14ac:dyDescent="0.25">
      <c r="A31902" t="s">
        <v>36670</v>
      </c>
      <c r="B31902">
        <v>1</v>
      </c>
      <c r="C31902">
        <v>396494</v>
      </c>
    </row>
    <row r="31903" spans="1:3" x14ac:dyDescent="0.25">
      <c r="A31903" t="s">
        <v>36671</v>
      </c>
      <c r="B31903">
        <v>1</v>
      </c>
      <c r="C31903">
        <v>191535</v>
      </c>
    </row>
    <row r="31904" spans="1:3" x14ac:dyDescent="0.25">
      <c r="A31904" t="s">
        <v>36672</v>
      </c>
      <c r="B31904">
        <v>1</v>
      </c>
      <c r="C31904">
        <v>525098</v>
      </c>
    </row>
    <row r="31905" spans="1:3" x14ac:dyDescent="0.25">
      <c r="A31905" t="s">
        <v>36673</v>
      </c>
      <c r="B31905">
        <v>1</v>
      </c>
      <c r="C31905">
        <v>323833</v>
      </c>
    </row>
    <row r="31906" spans="1:3" x14ac:dyDescent="0.25">
      <c r="A31906" t="s">
        <v>36674</v>
      </c>
      <c r="B31906">
        <v>1</v>
      </c>
      <c r="C31906">
        <v>159846</v>
      </c>
    </row>
    <row r="31907" spans="1:3" x14ac:dyDescent="0.25">
      <c r="A31907" t="s">
        <v>36675</v>
      </c>
      <c r="B31907">
        <v>1</v>
      </c>
      <c r="C31907">
        <v>208246</v>
      </c>
    </row>
    <row r="31908" spans="1:3" x14ac:dyDescent="0.25">
      <c r="A31908" t="s">
        <v>36676</v>
      </c>
      <c r="B31908">
        <v>1</v>
      </c>
      <c r="C31908">
        <v>132794</v>
      </c>
    </row>
    <row r="31909" spans="1:3" x14ac:dyDescent="0.25">
      <c r="A31909" t="s">
        <v>36677</v>
      </c>
      <c r="B31909">
        <v>1</v>
      </c>
      <c r="C31909">
        <v>331805</v>
      </c>
    </row>
    <row r="31910" spans="1:3" x14ac:dyDescent="0.25">
      <c r="A31910" t="s">
        <v>36678</v>
      </c>
      <c r="B31910">
        <v>1</v>
      </c>
      <c r="C31910">
        <v>494513</v>
      </c>
    </row>
    <row r="31911" spans="1:3" x14ac:dyDescent="0.25">
      <c r="A31911" t="s">
        <v>36679</v>
      </c>
      <c r="B31911">
        <v>1</v>
      </c>
      <c r="C31911">
        <v>226274</v>
      </c>
    </row>
    <row r="31912" spans="1:3" x14ac:dyDescent="0.25">
      <c r="A31912" t="s">
        <v>36680</v>
      </c>
      <c r="B31912">
        <v>1</v>
      </c>
      <c r="C31912">
        <v>32366</v>
      </c>
    </row>
    <row r="31913" spans="1:3" x14ac:dyDescent="0.25">
      <c r="A31913" t="s">
        <v>36681</v>
      </c>
      <c r="B31913">
        <v>1</v>
      </c>
      <c r="C31913">
        <v>476509</v>
      </c>
    </row>
    <row r="31914" spans="1:3" x14ac:dyDescent="0.25">
      <c r="A31914" t="s">
        <v>36682</v>
      </c>
      <c r="B31914">
        <v>1</v>
      </c>
      <c r="C31914">
        <v>299696</v>
      </c>
    </row>
    <row r="31915" spans="1:3" x14ac:dyDescent="0.25">
      <c r="A31915" t="s">
        <v>36683</v>
      </c>
      <c r="B31915">
        <v>1</v>
      </c>
      <c r="C31915">
        <v>38847</v>
      </c>
    </row>
    <row r="31916" spans="1:3" x14ac:dyDescent="0.25">
      <c r="A31916" t="s">
        <v>36684</v>
      </c>
      <c r="B31916">
        <v>1</v>
      </c>
      <c r="C31916">
        <v>114901</v>
      </c>
    </row>
    <row r="31917" spans="1:3" x14ac:dyDescent="0.25">
      <c r="A31917" t="s">
        <v>36685</v>
      </c>
      <c r="B31917">
        <v>1</v>
      </c>
      <c r="C31917">
        <v>257382</v>
      </c>
    </row>
    <row r="31918" spans="1:3" x14ac:dyDescent="0.25">
      <c r="A31918" t="s">
        <v>36686</v>
      </c>
      <c r="B31918">
        <v>1</v>
      </c>
      <c r="C31918">
        <v>50592</v>
      </c>
    </row>
    <row r="31919" spans="1:3" x14ac:dyDescent="0.25">
      <c r="A31919" t="s">
        <v>36687</v>
      </c>
      <c r="B31919">
        <v>1</v>
      </c>
      <c r="C31919">
        <v>43268</v>
      </c>
    </row>
    <row r="31920" spans="1:3" x14ac:dyDescent="0.25">
      <c r="A31920" t="s">
        <v>36688</v>
      </c>
      <c r="B31920">
        <v>1</v>
      </c>
      <c r="C31920">
        <v>444053</v>
      </c>
    </row>
    <row r="31921" spans="1:3" x14ac:dyDescent="0.25">
      <c r="A31921" t="s">
        <v>36689</v>
      </c>
      <c r="B31921">
        <v>1</v>
      </c>
      <c r="C31921">
        <v>315357</v>
      </c>
    </row>
    <row r="31922" spans="1:3" x14ac:dyDescent="0.25">
      <c r="A31922" t="s">
        <v>36690</v>
      </c>
      <c r="B31922">
        <v>1</v>
      </c>
      <c r="C31922">
        <v>250192</v>
      </c>
    </row>
    <row r="31923" spans="1:3" x14ac:dyDescent="0.25">
      <c r="A31923" t="s">
        <v>36691</v>
      </c>
      <c r="B31923">
        <v>1</v>
      </c>
      <c r="C31923">
        <v>52128</v>
      </c>
    </row>
    <row r="31924" spans="1:3" x14ac:dyDescent="0.25">
      <c r="A31924" t="s">
        <v>36692</v>
      </c>
      <c r="B31924">
        <v>1</v>
      </c>
      <c r="C31924">
        <v>4168004</v>
      </c>
    </row>
    <row r="31925" spans="1:3" x14ac:dyDescent="0.25">
      <c r="A31925" t="s">
        <v>36693</v>
      </c>
      <c r="B31925">
        <v>1</v>
      </c>
      <c r="C31925">
        <v>79503</v>
      </c>
    </row>
    <row r="31926" spans="1:3" x14ac:dyDescent="0.25">
      <c r="A31926" t="s">
        <v>36694</v>
      </c>
      <c r="B31926">
        <v>1</v>
      </c>
      <c r="C31926">
        <v>1209796</v>
      </c>
    </row>
    <row r="31927" spans="1:3" x14ac:dyDescent="0.25">
      <c r="A31927" t="s">
        <v>36695</v>
      </c>
      <c r="B31927">
        <v>1</v>
      </c>
      <c r="C31927">
        <v>59825</v>
      </c>
    </row>
    <row r="31928" spans="1:3" x14ac:dyDescent="0.25">
      <c r="A31928" t="s">
        <v>36696</v>
      </c>
      <c r="B31928">
        <v>1</v>
      </c>
      <c r="C31928">
        <v>112682</v>
      </c>
    </row>
    <row r="31929" spans="1:3" x14ac:dyDescent="0.25">
      <c r="A31929" t="s">
        <v>36697</v>
      </c>
      <c r="B31929">
        <v>1</v>
      </c>
      <c r="C31929">
        <v>624181</v>
      </c>
    </row>
    <row r="31930" spans="1:3" x14ac:dyDescent="0.25">
      <c r="A31930" t="s">
        <v>36698</v>
      </c>
      <c r="B31930">
        <v>1</v>
      </c>
      <c r="C31930">
        <v>139667</v>
      </c>
    </row>
    <row r="31931" spans="1:3" x14ac:dyDescent="0.25">
      <c r="A31931" t="s">
        <v>36699</v>
      </c>
      <c r="B31931">
        <v>1</v>
      </c>
      <c r="C31931">
        <v>923837</v>
      </c>
    </row>
    <row r="31932" spans="1:3" x14ac:dyDescent="0.25">
      <c r="A31932" t="s">
        <v>36700</v>
      </c>
      <c r="B31932">
        <v>1</v>
      </c>
      <c r="C31932">
        <v>213530</v>
      </c>
    </row>
    <row r="31933" spans="1:3" x14ac:dyDescent="0.25">
      <c r="A31933" t="s">
        <v>36701</v>
      </c>
      <c r="B31933">
        <v>1</v>
      </c>
      <c r="C31933">
        <v>36428574</v>
      </c>
    </row>
    <row r="31934" spans="1:3" x14ac:dyDescent="0.25">
      <c r="A31934" t="s">
        <v>36702</v>
      </c>
      <c r="B31934">
        <v>1</v>
      </c>
      <c r="C31934">
        <v>13350</v>
      </c>
    </row>
    <row r="31935" spans="1:3" x14ac:dyDescent="0.25">
      <c r="A31935" t="s">
        <v>36703</v>
      </c>
      <c r="B31935">
        <v>1</v>
      </c>
      <c r="C31935">
        <v>871930</v>
      </c>
    </row>
    <row r="31936" spans="1:3" x14ac:dyDescent="0.25">
      <c r="A31936" t="s">
        <v>36704</v>
      </c>
      <c r="B31936">
        <v>1</v>
      </c>
      <c r="C31936">
        <v>125100</v>
      </c>
    </row>
    <row r="31937" spans="1:3" x14ac:dyDescent="0.25">
      <c r="A31937" t="s">
        <v>36705</v>
      </c>
      <c r="B31937">
        <v>1</v>
      </c>
      <c r="C31937">
        <v>483850</v>
      </c>
    </row>
    <row r="31938" spans="1:3" x14ac:dyDescent="0.25">
      <c r="A31938" t="s">
        <v>36706</v>
      </c>
      <c r="B31938">
        <v>1</v>
      </c>
      <c r="C31938">
        <v>185951</v>
      </c>
    </row>
    <row r="31939" spans="1:3" x14ac:dyDescent="0.25">
      <c r="A31939" t="s">
        <v>36707</v>
      </c>
      <c r="B31939">
        <v>1</v>
      </c>
      <c r="C31939">
        <v>57282102</v>
      </c>
    </row>
    <row r="31940" spans="1:3" x14ac:dyDescent="0.25">
      <c r="A31940" t="s">
        <v>36708</v>
      </c>
      <c r="B31940">
        <v>1</v>
      </c>
      <c r="C31940">
        <v>4016</v>
      </c>
    </row>
    <row r="31941" spans="1:3" x14ac:dyDescent="0.25">
      <c r="A31941" t="s">
        <v>36709</v>
      </c>
      <c r="B31941">
        <v>1</v>
      </c>
      <c r="C31941">
        <v>81312</v>
      </c>
    </row>
    <row r="31942" spans="1:3" x14ac:dyDescent="0.25">
      <c r="A31942" t="s">
        <v>36710</v>
      </c>
      <c r="B31942">
        <v>1</v>
      </c>
      <c r="C31942">
        <v>392400</v>
      </c>
    </row>
    <row r="31943" spans="1:3" x14ac:dyDescent="0.25">
      <c r="A31943" t="s">
        <v>36711</v>
      </c>
      <c r="B31943">
        <v>1</v>
      </c>
      <c r="C31943">
        <v>698925</v>
      </c>
    </row>
    <row r="31944" spans="1:3" x14ac:dyDescent="0.25">
      <c r="A31944" t="s">
        <v>36712</v>
      </c>
      <c r="B31944">
        <v>1</v>
      </c>
      <c r="C31944">
        <v>316715</v>
      </c>
    </row>
    <row r="31945" spans="1:3" x14ac:dyDescent="0.25">
      <c r="A31945" t="s">
        <v>36713</v>
      </c>
      <c r="B31945">
        <v>1</v>
      </c>
      <c r="C31945">
        <v>1027757</v>
      </c>
    </row>
    <row r="31946" spans="1:3" x14ac:dyDescent="0.25">
      <c r="A31946" t="s">
        <v>36714</v>
      </c>
      <c r="B31946">
        <v>1</v>
      </c>
      <c r="C31946">
        <v>145025</v>
      </c>
    </row>
    <row r="31947" spans="1:3" x14ac:dyDescent="0.25">
      <c r="A31947" t="s">
        <v>36715</v>
      </c>
      <c r="B31947">
        <v>1</v>
      </c>
      <c r="C31947">
        <v>1047869</v>
      </c>
    </row>
    <row r="31948" spans="1:3" x14ac:dyDescent="0.25">
      <c r="A31948" t="s">
        <v>36716</v>
      </c>
      <c r="B31948">
        <v>1</v>
      </c>
      <c r="C31948">
        <v>1907214</v>
      </c>
    </row>
    <row r="31949" spans="1:3" x14ac:dyDescent="0.25">
      <c r="A31949" t="s">
        <v>36717</v>
      </c>
      <c r="B31949">
        <v>1</v>
      </c>
      <c r="C31949">
        <v>557402</v>
      </c>
    </row>
    <row r="31950" spans="1:3" x14ac:dyDescent="0.25">
      <c r="A31950" t="s">
        <v>36718</v>
      </c>
      <c r="B31950">
        <v>1</v>
      </c>
      <c r="C31950">
        <v>889382</v>
      </c>
    </row>
    <row r="31951" spans="1:3" x14ac:dyDescent="0.25">
      <c r="A31951" t="s">
        <v>36719</v>
      </c>
      <c r="B31951">
        <v>1</v>
      </c>
      <c r="C31951">
        <v>1010074</v>
      </c>
    </row>
    <row r="31952" spans="1:3" x14ac:dyDescent="0.25">
      <c r="A31952" t="s">
        <v>36720</v>
      </c>
      <c r="B31952">
        <v>1</v>
      </c>
      <c r="C31952">
        <v>65782</v>
      </c>
    </row>
    <row r="31953" spans="1:3" x14ac:dyDescent="0.25">
      <c r="A31953" t="s">
        <v>36721</v>
      </c>
      <c r="B31953">
        <v>1</v>
      </c>
      <c r="C31953">
        <v>114972</v>
      </c>
    </row>
    <row r="31954" spans="1:3" x14ac:dyDescent="0.25">
      <c r="A31954" t="s">
        <v>36722</v>
      </c>
      <c r="B31954">
        <v>1</v>
      </c>
      <c r="C31954">
        <v>368934</v>
      </c>
    </row>
    <row r="31955" spans="1:3" x14ac:dyDescent="0.25">
      <c r="A31955" t="s">
        <v>36723</v>
      </c>
      <c r="B31955">
        <v>1</v>
      </c>
      <c r="C31955">
        <v>1497712</v>
      </c>
    </row>
    <row r="31956" spans="1:3" x14ac:dyDescent="0.25">
      <c r="A31956" t="s">
        <v>36724</v>
      </c>
      <c r="B31956">
        <v>1</v>
      </c>
      <c r="C31956">
        <v>300469</v>
      </c>
    </row>
    <row r="31957" spans="1:3" x14ac:dyDescent="0.25">
      <c r="A31957" t="s">
        <v>36725</v>
      </c>
      <c r="B31957">
        <v>1</v>
      </c>
      <c r="C31957">
        <v>48417</v>
      </c>
    </row>
    <row r="31958" spans="1:3" x14ac:dyDescent="0.25">
      <c r="A31958" t="s">
        <v>36726</v>
      </c>
      <c r="B31958">
        <v>1</v>
      </c>
      <c r="C31958">
        <v>5277955</v>
      </c>
    </row>
    <row r="31959" spans="1:3" x14ac:dyDescent="0.25">
      <c r="A31959" t="s">
        <v>36727</v>
      </c>
      <c r="B31959">
        <v>1</v>
      </c>
      <c r="C31959">
        <v>118558</v>
      </c>
    </row>
    <row r="31960" spans="1:3" x14ac:dyDescent="0.25">
      <c r="A31960" t="s">
        <v>36728</v>
      </c>
      <c r="B31960">
        <v>1</v>
      </c>
      <c r="C31960">
        <v>192314</v>
      </c>
    </row>
    <row r="31961" spans="1:3" x14ac:dyDescent="0.25">
      <c r="A31961" t="s">
        <v>36729</v>
      </c>
      <c r="B31961">
        <v>1</v>
      </c>
      <c r="C31961">
        <v>215670</v>
      </c>
    </row>
    <row r="31962" spans="1:3" x14ac:dyDescent="0.25">
      <c r="A31962" t="s">
        <v>36730</v>
      </c>
      <c r="B31962">
        <v>1</v>
      </c>
      <c r="C31962">
        <v>694764</v>
      </c>
    </row>
    <row r="31963" spans="1:3" x14ac:dyDescent="0.25">
      <c r="A31963" t="s">
        <v>36731</v>
      </c>
      <c r="B31963">
        <v>1</v>
      </c>
      <c r="C31963">
        <v>57060</v>
      </c>
    </row>
    <row r="31964" spans="1:3" x14ac:dyDescent="0.25">
      <c r="A31964" t="s">
        <v>36732</v>
      </c>
      <c r="B31964">
        <v>1</v>
      </c>
      <c r="C31964">
        <v>532930</v>
      </c>
    </row>
    <row r="31965" spans="1:3" x14ac:dyDescent="0.25">
      <c r="A31965" t="s">
        <v>36733</v>
      </c>
      <c r="B31965">
        <v>1</v>
      </c>
      <c r="C31965">
        <v>238212</v>
      </c>
    </row>
    <row r="31966" spans="1:3" x14ac:dyDescent="0.25">
      <c r="A31966" t="s">
        <v>36734</v>
      </c>
      <c r="B31966">
        <v>1</v>
      </c>
      <c r="C31966">
        <v>97666</v>
      </c>
    </row>
    <row r="31967" spans="1:3" x14ac:dyDescent="0.25">
      <c r="A31967" t="s">
        <v>36735</v>
      </c>
      <c r="B31967">
        <v>1</v>
      </c>
      <c r="C31967">
        <v>109778</v>
      </c>
    </row>
    <row r="31968" spans="1:3" x14ac:dyDescent="0.25">
      <c r="A31968" t="s">
        <v>36736</v>
      </c>
      <c r="B31968">
        <v>1</v>
      </c>
      <c r="C31968">
        <v>171358</v>
      </c>
    </row>
    <row r="31969" spans="1:3" x14ac:dyDescent="0.25">
      <c r="A31969" t="s">
        <v>36737</v>
      </c>
      <c r="B31969">
        <v>1</v>
      </c>
      <c r="C31969">
        <v>754376</v>
      </c>
    </row>
    <row r="31970" spans="1:3" x14ac:dyDescent="0.25">
      <c r="A31970" t="s">
        <v>36738</v>
      </c>
      <c r="B31970">
        <v>1</v>
      </c>
      <c r="C31970">
        <v>54030</v>
      </c>
    </row>
    <row r="31971" spans="1:3" x14ac:dyDescent="0.25">
      <c r="A31971" t="s">
        <v>36739</v>
      </c>
      <c r="B31971">
        <v>1</v>
      </c>
      <c r="C31971">
        <v>106307</v>
      </c>
    </row>
    <row r="31972" spans="1:3" x14ac:dyDescent="0.25">
      <c r="A31972" t="s">
        <v>36740</v>
      </c>
      <c r="B31972">
        <v>1</v>
      </c>
      <c r="C31972">
        <v>66134</v>
      </c>
    </row>
    <row r="31973" spans="1:3" x14ac:dyDescent="0.25">
      <c r="A31973" t="s">
        <v>36741</v>
      </c>
      <c r="B31973">
        <v>1</v>
      </c>
      <c r="C31973">
        <v>154240</v>
      </c>
    </row>
    <row r="31974" spans="1:3" x14ac:dyDescent="0.25">
      <c r="A31974" t="s">
        <v>36742</v>
      </c>
      <c r="B31974">
        <v>1</v>
      </c>
      <c r="C31974">
        <v>2116949</v>
      </c>
    </row>
    <row r="31975" spans="1:3" x14ac:dyDescent="0.25">
      <c r="A31975" t="s">
        <v>36743</v>
      </c>
      <c r="B31975">
        <v>1</v>
      </c>
      <c r="C31975">
        <v>2012572</v>
      </c>
    </row>
    <row r="31976" spans="1:3" x14ac:dyDescent="0.25">
      <c r="A31976" t="s">
        <v>36744</v>
      </c>
      <c r="B31976">
        <v>1</v>
      </c>
      <c r="C31976">
        <v>14328</v>
      </c>
    </row>
    <row r="31977" spans="1:3" x14ac:dyDescent="0.25">
      <c r="A31977" t="s">
        <v>36745</v>
      </c>
      <c r="B31977">
        <v>1</v>
      </c>
      <c r="C31977">
        <v>12580</v>
      </c>
    </row>
    <row r="31978" spans="1:3" x14ac:dyDescent="0.25">
      <c r="A31978" t="s">
        <v>36746</v>
      </c>
      <c r="B31978">
        <v>1</v>
      </c>
      <c r="C31978">
        <v>73161</v>
      </c>
    </row>
    <row r="31979" spans="1:3" x14ac:dyDescent="0.25">
      <c r="A31979" t="s">
        <v>36747</v>
      </c>
      <c r="B31979">
        <v>1</v>
      </c>
      <c r="C31979">
        <v>857558</v>
      </c>
    </row>
    <row r="31980" spans="1:3" x14ac:dyDescent="0.25">
      <c r="A31980" t="s">
        <v>36748</v>
      </c>
      <c r="B31980">
        <v>1</v>
      </c>
      <c r="C31980">
        <v>1325557</v>
      </c>
    </row>
    <row r="31981" spans="1:3" x14ac:dyDescent="0.25">
      <c r="A31981" t="s">
        <v>36749</v>
      </c>
      <c r="B31981">
        <v>1</v>
      </c>
      <c r="C31981">
        <v>492628</v>
      </c>
    </row>
    <row r="31982" spans="1:3" x14ac:dyDescent="0.25">
      <c r="A31982" t="s">
        <v>36750</v>
      </c>
      <c r="B31982">
        <v>1</v>
      </c>
      <c r="C31982">
        <v>83055</v>
      </c>
    </row>
    <row r="31983" spans="1:3" x14ac:dyDescent="0.25">
      <c r="A31983" t="s">
        <v>36751</v>
      </c>
      <c r="B31983">
        <v>1</v>
      </c>
      <c r="C31983">
        <v>4708763</v>
      </c>
    </row>
    <row r="31984" spans="1:3" x14ac:dyDescent="0.25">
      <c r="A31984" t="s">
        <v>36752</v>
      </c>
      <c r="B31984">
        <v>1</v>
      </c>
      <c r="C31984">
        <v>405411</v>
      </c>
    </row>
    <row r="31985" spans="1:3" x14ac:dyDescent="0.25">
      <c r="A31985" t="s">
        <v>36753</v>
      </c>
      <c r="B31985">
        <v>1</v>
      </c>
      <c r="C31985">
        <v>429840</v>
      </c>
    </row>
    <row r="31986" spans="1:3" x14ac:dyDescent="0.25">
      <c r="A31986" t="s">
        <v>36754</v>
      </c>
      <c r="B31986">
        <v>1</v>
      </c>
      <c r="C31986">
        <v>193444</v>
      </c>
    </row>
    <row r="31987" spans="1:3" x14ac:dyDescent="0.25">
      <c r="A31987" t="s">
        <v>36755</v>
      </c>
      <c r="B31987">
        <v>1</v>
      </c>
      <c r="C31987">
        <v>306164</v>
      </c>
    </row>
    <row r="31988" spans="1:3" x14ac:dyDescent="0.25">
      <c r="A31988" t="s">
        <v>36756</v>
      </c>
      <c r="B31988">
        <v>1</v>
      </c>
      <c r="C31988">
        <v>174296</v>
      </c>
    </row>
    <row r="31989" spans="1:3" x14ac:dyDescent="0.25">
      <c r="A31989" t="s">
        <v>36757</v>
      </c>
      <c r="B31989">
        <v>1</v>
      </c>
      <c r="C31989">
        <v>1841212</v>
      </c>
    </row>
    <row r="31990" spans="1:3" x14ac:dyDescent="0.25">
      <c r="A31990" t="s">
        <v>36758</v>
      </c>
      <c r="B31990">
        <v>1</v>
      </c>
      <c r="C31990">
        <v>612369</v>
      </c>
    </row>
    <row r="31991" spans="1:3" x14ac:dyDescent="0.25">
      <c r="A31991" t="s">
        <v>36759</v>
      </c>
      <c r="B31991">
        <v>1</v>
      </c>
      <c r="C31991">
        <v>22228</v>
      </c>
    </row>
    <row r="31992" spans="1:3" x14ac:dyDescent="0.25">
      <c r="A31992" t="s">
        <v>36760</v>
      </c>
      <c r="B31992">
        <v>1</v>
      </c>
      <c r="C31992">
        <v>556622</v>
      </c>
    </row>
    <row r="31993" spans="1:3" x14ac:dyDescent="0.25">
      <c r="A31993" t="s">
        <v>36761</v>
      </c>
      <c r="B31993">
        <v>1</v>
      </c>
      <c r="C31993">
        <v>151779</v>
      </c>
    </row>
    <row r="31994" spans="1:3" x14ac:dyDescent="0.25">
      <c r="A31994" t="s">
        <v>36762</v>
      </c>
      <c r="B31994">
        <v>1</v>
      </c>
      <c r="C31994">
        <v>1216340</v>
      </c>
    </row>
    <row r="31995" spans="1:3" x14ac:dyDescent="0.25">
      <c r="A31995" t="s">
        <v>36763</v>
      </c>
      <c r="B31995">
        <v>1</v>
      </c>
      <c r="C31995">
        <v>649853</v>
      </c>
    </row>
    <row r="31996" spans="1:3" x14ac:dyDescent="0.25">
      <c r="A31996" t="s">
        <v>36764</v>
      </c>
      <c r="B31996">
        <v>1</v>
      </c>
      <c r="C31996">
        <v>48995</v>
      </c>
    </row>
    <row r="31997" spans="1:3" x14ac:dyDescent="0.25">
      <c r="A31997" t="s">
        <v>36765</v>
      </c>
      <c r="B31997">
        <v>1</v>
      </c>
      <c r="C31997">
        <v>26857</v>
      </c>
    </row>
    <row r="31998" spans="1:3" x14ac:dyDescent="0.25">
      <c r="A31998" t="s">
        <v>36766</v>
      </c>
      <c r="B31998">
        <v>1</v>
      </c>
      <c r="C31998">
        <v>312222</v>
      </c>
    </row>
    <row r="31999" spans="1:3" x14ac:dyDescent="0.25">
      <c r="A31999" t="s">
        <v>36767</v>
      </c>
      <c r="B31999">
        <v>1</v>
      </c>
      <c r="C31999">
        <v>383327</v>
      </c>
    </row>
    <row r="32000" spans="1:3" x14ac:dyDescent="0.25">
      <c r="A32000" t="s">
        <v>36768</v>
      </c>
      <c r="B32000">
        <v>1</v>
      </c>
      <c r="C32000">
        <v>605887</v>
      </c>
    </row>
    <row r="32001" spans="1:3" x14ac:dyDescent="0.25">
      <c r="A32001" t="s">
        <v>36769</v>
      </c>
      <c r="B32001">
        <v>1</v>
      </c>
      <c r="C32001">
        <v>64258</v>
      </c>
    </row>
    <row r="32002" spans="1:3" x14ac:dyDescent="0.25">
      <c r="A32002" t="s">
        <v>36770</v>
      </c>
      <c r="B32002">
        <v>1</v>
      </c>
      <c r="C32002">
        <v>244418</v>
      </c>
    </row>
    <row r="32003" spans="1:3" x14ac:dyDescent="0.25">
      <c r="A32003" t="s">
        <v>36771</v>
      </c>
      <c r="B32003">
        <v>1</v>
      </c>
      <c r="C32003">
        <v>35929</v>
      </c>
    </row>
    <row r="32004" spans="1:3" x14ac:dyDescent="0.25">
      <c r="A32004" t="s">
        <v>36772</v>
      </c>
      <c r="B32004">
        <v>1</v>
      </c>
      <c r="C32004">
        <v>105513</v>
      </c>
    </row>
    <row r="32005" spans="1:3" x14ac:dyDescent="0.25">
      <c r="A32005" t="s">
        <v>36773</v>
      </c>
      <c r="B32005">
        <v>1</v>
      </c>
      <c r="C32005">
        <v>85258</v>
      </c>
    </row>
    <row r="32006" spans="1:3" x14ac:dyDescent="0.25">
      <c r="A32006" t="s">
        <v>36774</v>
      </c>
      <c r="B32006">
        <v>1</v>
      </c>
      <c r="C32006">
        <v>197908327</v>
      </c>
    </row>
    <row r="32007" spans="1:3" x14ac:dyDescent="0.25">
      <c r="A32007" t="s">
        <v>36775</v>
      </c>
      <c r="B32007">
        <v>1</v>
      </c>
      <c r="C32007">
        <v>1035775</v>
      </c>
    </row>
    <row r="32008" spans="1:3" x14ac:dyDescent="0.25">
      <c r="A32008" t="s">
        <v>36776</v>
      </c>
      <c r="B32008">
        <v>1</v>
      </c>
      <c r="C32008">
        <v>53931</v>
      </c>
    </row>
    <row r="32009" spans="1:3" x14ac:dyDescent="0.25">
      <c r="A32009" t="s">
        <v>36777</v>
      </c>
      <c r="B32009">
        <v>1</v>
      </c>
      <c r="C32009">
        <v>75981</v>
      </c>
    </row>
    <row r="32010" spans="1:3" x14ac:dyDescent="0.25">
      <c r="A32010" t="s">
        <v>36778</v>
      </c>
      <c r="B32010">
        <v>1</v>
      </c>
      <c r="C32010">
        <v>258555</v>
      </c>
    </row>
    <row r="32011" spans="1:3" x14ac:dyDescent="0.25">
      <c r="A32011" t="s">
        <v>36779</v>
      </c>
      <c r="B32011">
        <v>1</v>
      </c>
      <c r="C32011">
        <v>199240</v>
      </c>
    </row>
    <row r="32012" spans="1:3" x14ac:dyDescent="0.25">
      <c r="A32012" t="s">
        <v>36780</v>
      </c>
      <c r="B32012">
        <v>1</v>
      </c>
      <c r="C32012">
        <v>284358</v>
      </c>
    </row>
    <row r="32013" spans="1:3" x14ac:dyDescent="0.25">
      <c r="A32013" t="s">
        <v>36781</v>
      </c>
      <c r="B32013">
        <v>1</v>
      </c>
      <c r="C32013">
        <v>85967</v>
      </c>
    </row>
    <row r="32014" spans="1:3" x14ac:dyDescent="0.25">
      <c r="A32014" t="s">
        <v>36782</v>
      </c>
      <c r="B32014">
        <v>1</v>
      </c>
      <c r="C32014">
        <v>239425</v>
      </c>
    </row>
    <row r="32015" spans="1:3" x14ac:dyDescent="0.25">
      <c r="A32015" t="s">
        <v>36783</v>
      </c>
      <c r="B32015">
        <v>1</v>
      </c>
      <c r="C32015">
        <v>424326</v>
      </c>
    </row>
    <row r="32016" spans="1:3" x14ac:dyDescent="0.25">
      <c r="A32016" t="s">
        <v>36784</v>
      </c>
      <c r="B32016">
        <v>1</v>
      </c>
      <c r="C32016">
        <v>237388</v>
      </c>
    </row>
    <row r="32017" spans="1:3" x14ac:dyDescent="0.25">
      <c r="A32017" t="s">
        <v>36785</v>
      </c>
      <c r="B32017">
        <v>1</v>
      </c>
      <c r="C32017">
        <v>9240756</v>
      </c>
    </row>
    <row r="32018" spans="1:3" x14ac:dyDescent="0.25">
      <c r="A32018" t="s">
        <v>36786</v>
      </c>
      <c r="B32018">
        <v>1</v>
      </c>
      <c r="C32018">
        <v>429638</v>
      </c>
    </row>
    <row r="32019" spans="1:3" x14ac:dyDescent="0.25">
      <c r="A32019" t="s">
        <v>36787</v>
      </c>
      <c r="B32019">
        <v>1</v>
      </c>
      <c r="C32019">
        <v>115522</v>
      </c>
    </row>
    <row r="32020" spans="1:3" x14ac:dyDescent="0.25">
      <c r="A32020" t="s">
        <v>36788</v>
      </c>
      <c r="B32020">
        <v>1</v>
      </c>
      <c r="C32020">
        <v>3817882</v>
      </c>
    </row>
    <row r="32021" spans="1:3" x14ac:dyDescent="0.25">
      <c r="A32021" t="s">
        <v>36789</v>
      </c>
      <c r="B32021">
        <v>1</v>
      </c>
      <c r="C32021">
        <v>168924907</v>
      </c>
    </row>
    <row r="32022" spans="1:3" x14ac:dyDescent="0.25">
      <c r="A32022" t="s">
        <v>36790</v>
      </c>
      <c r="B32022">
        <v>1</v>
      </c>
      <c r="C32022">
        <v>69358</v>
      </c>
    </row>
    <row r="32023" spans="1:3" x14ac:dyDescent="0.25">
      <c r="A32023" t="s">
        <v>36791</v>
      </c>
      <c r="B32023">
        <v>1</v>
      </c>
      <c r="C32023">
        <v>179135</v>
      </c>
    </row>
    <row r="32024" spans="1:3" x14ac:dyDescent="0.25">
      <c r="A32024" t="s">
        <v>36792</v>
      </c>
      <c r="B32024">
        <v>1</v>
      </c>
      <c r="C32024">
        <v>526290</v>
      </c>
    </row>
    <row r="32025" spans="1:3" x14ac:dyDescent="0.25">
      <c r="A32025" t="s">
        <v>36793</v>
      </c>
      <c r="B32025">
        <v>1</v>
      </c>
      <c r="C32025">
        <v>160121</v>
      </c>
    </row>
    <row r="32026" spans="1:3" x14ac:dyDescent="0.25">
      <c r="A32026" t="s">
        <v>36794</v>
      </c>
      <c r="B32026">
        <v>1</v>
      </c>
      <c r="C32026">
        <v>146783</v>
      </c>
    </row>
    <row r="32027" spans="1:3" x14ac:dyDescent="0.25">
      <c r="A32027" t="s">
        <v>36795</v>
      </c>
      <c r="B32027">
        <v>1</v>
      </c>
      <c r="C32027">
        <v>443484</v>
      </c>
    </row>
    <row r="32028" spans="1:3" x14ac:dyDescent="0.25">
      <c r="A32028" t="s">
        <v>36796</v>
      </c>
      <c r="B32028">
        <v>1</v>
      </c>
      <c r="C32028">
        <v>150605</v>
      </c>
    </row>
    <row r="32029" spans="1:3" x14ac:dyDescent="0.25">
      <c r="A32029" t="s">
        <v>36797</v>
      </c>
      <c r="B32029">
        <v>1</v>
      </c>
      <c r="C32029">
        <v>7830</v>
      </c>
    </row>
    <row r="32030" spans="1:3" x14ac:dyDescent="0.25">
      <c r="A32030" t="s">
        <v>36798</v>
      </c>
      <c r="B32030">
        <v>1</v>
      </c>
      <c r="C32030">
        <v>757328</v>
      </c>
    </row>
    <row r="32031" spans="1:3" x14ac:dyDescent="0.25">
      <c r="A32031" t="s">
        <v>36799</v>
      </c>
      <c r="B32031">
        <v>1</v>
      </c>
      <c r="C32031">
        <v>217354</v>
      </c>
    </row>
    <row r="32032" spans="1:3" x14ac:dyDescent="0.25">
      <c r="A32032" t="s">
        <v>36800</v>
      </c>
      <c r="B32032">
        <v>1</v>
      </c>
      <c r="C32032">
        <v>26131</v>
      </c>
    </row>
    <row r="32033" spans="1:3" x14ac:dyDescent="0.25">
      <c r="A32033" t="s">
        <v>36801</v>
      </c>
      <c r="B32033">
        <v>1</v>
      </c>
      <c r="C32033">
        <v>118605</v>
      </c>
    </row>
    <row r="32034" spans="1:3" x14ac:dyDescent="0.25">
      <c r="A32034" t="s">
        <v>36802</v>
      </c>
      <c r="B32034">
        <v>1</v>
      </c>
      <c r="C32034">
        <v>282501</v>
      </c>
    </row>
    <row r="32035" spans="1:3" x14ac:dyDescent="0.25">
      <c r="A32035" t="s">
        <v>36803</v>
      </c>
      <c r="B32035">
        <v>1</v>
      </c>
      <c r="C32035">
        <v>12318107</v>
      </c>
    </row>
    <row r="32036" spans="1:3" x14ac:dyDescent="0.25">
      <c r="A32036" t="s">
        <v>36804</v>
      </c>
      <c r="B32036">
        <v>1</v>
      </c>
      <c r="C32036">
        <v>104379</v>
      </c>
    </row>
    <row r="32037" spans="1:3" x14ac:dyDescent="0.25">
      <c r="A32037" t="s">
        <v>36805</v>
      </c>
      <c r="B32037">
        <v>1</v>
      </c>
      <c r="C32037">
        <v>293535</v>
      </c>
    </row>
    <row r="32038" spans="1:3" x14ac:dyDescent="0.25">
      <c r="A32038" t="s">
        <v>36806</v>
      </c>
      <c r="B32038">
        <v>1</v>
      </c>
      <c r="C32038">
        <v>101885</v>
      </c>
    </row>
    <row r="32039" spans="1:3" x14ac:dyDescent="0.25">
      <c r="A32039" t="s">
        <v>36807</v>
      </c>
      <c r="B32039">
        <v>1</v>
      </c>
      <c r="C32039">
        <v>78174</v>
      </c>
    </row>
    <row r="32040" spans="1:3" x14ac:dyDescent="0.25">
      <c r="A32040" t="s">
        <v>36808</v>
      </c>
      <c r="B32040">
        <v>1</v>
      </c>
      <c r="C32040">
        <v>336576</v>
      </c>
    </row>
    <row r="32041" spans="1:3" x14ac:dyDescent="0.25">
      <c r="A32041" t="s">
        <v>36809</v>
      </c>
      <c r="B32041">
        <v>1</v>
      </c>
      <c r="C32041">
        <v>356902</v>
      </c>
    </row>
    <row r="32042" spans="1:3" x14ac:dyDescent="0.25">
      <c r="A32042" t="s">
        <v>36810</v>
      </c>
      <c r="B32042">
        <v>1</v>
      </c>
      <c r="C32042">
        <v>554448</v>
      </c>
    </row>
    <row r="32043" spans="1:3" x14ac:dyDescent="0.25">
      <c r="A32043" t="s">
        <v>36811</v>
      </c>
      <c r="B32043">
        <v>1</v>
      </c>
      <c r="C32043">
        <v>676114</v>
      </c>
    </row>
    <row r="32044" spans="1:3" x14ac:dyDescent="0.25">
      <c r="A32044" t="s">
        <v>36812</v>
      </c>
      <c r="B32044">
        <v>1</v>
      </c>
      <c r="C32044">
        <v>52584</v>
      </c>
    </row>
    <row r="32045" spans="1:3" x14ac:dyDescent="0.25">
      <c r="A32045" t="s">
        <v>36813</v>
      </c>
      <c r="B32045">
        <v>1</v>
      </c>
      <c r="C32045">
        <v>535019</v>
      </c>
    </row>
    <row r="32046" spans="1:3" x14ac:dyDescent="0.25">
      <c r="A32046" t="s">
        <v>36814</v>
      </c>
      <c r="B32046">
        <v>1</v>
      </c>
      <c r="C32046">
        <v>1402483</v>
      </c>
    </row>
    <row r="32047" spans="1:3" x14ac:dyDescent="0.25">
      <c r="A32047" t="s">
        <v>36815</v>
      </c>
      <c r="B32047">
        <v>1</v>
      </c>
      <c r="C32047">
        <v>872828</v>
      </c>
    </row>
    <row r="32048" spans="1:3" x14ac:dyDescent="0.25">
      <c r="A32048" t="s">
        <v>36816</v>
      </c>
      <c r="B32048">
        <v>1</v>
      </c>
      <c r="C32048">
        <v>27367</v>
      </c>
    </row>
    <row r="32049" spans="1:3" x14ac:dyDescent="0.25">
      <c r="A32049" t="s">
        <v>36817</v>
      </c>
      <c r="B32049">
        <v>1</v>
      </c>
      <c r="C32049">
        <v>63995</v>
      </c>
    </row>
    <row r="32050" spans="1:3" x14ac:dyDescent="0.25">
      <c r="A32050" t="s">
        <v>36818</v>
      </c>
      <c r="B32050">
        <v>1</v>
      </c>
      <c r="C32050">
        <v>7044628</v>
      </c>
    </row>
    <row r="32051" spans="1:3" x14ac:dyDescent="0.25">
      <c r="A32051" t="s">
        <v>36819</v>
      </c>
      <c r="B32051">
        <v>1</v>
      </c>
      <c r="C32051">
        <v>300382</v>
      </c>
    </row>
    <row r="32052" spans="1:3" x14ac:dyDescent="0.25">
      <c r="A32052" t="s">
        <v>36820</v>
      </c>
      <c r="B32052">
        <v>1</v>
      </c>
      <c r="C32052">
        <v>1267788</v>
      </c>
    </row>
    <row r="32053" spans="1:3" x14ac:dyDescent="0.25">
      <c r="A32053" t="s">
        <v>36821</v>
      </c>
      <c r="B32053">
        <v>1</v>
      </c>
      <c r="C32053">
        <v>56881</v>
      </c>
    </row>
    <row r="32054" spans="1:3" x14ac:dyDescent="0.25">
      <c r="A32054" t="s">
        <v>36822</v>
      </c>
      <c r="B32054">
        <v>1</v>
      </c>
      <c r="C32054">
        <v>97158</v>
      </c>
    </row>
    <row r="32055" spans="1:3" x14ac:dyDescent="0.25">
      <c r="A32055" t="s">
        <v>36823</v>
      </c>
      <c r="B32055">
        <v>1</v>
      </c>
      <c r="C32055">
        <v>268373</v>
      </c>
    </row>
    <row r="32056" spans="1:3" x14ac:dyDescent="0.25">
      <c r="A32056" t="s">
        <v>36824</v>
      </c>
      <c r="B32056">
        <v>1</v>
      </c>
      <c r="C32056">
        <v>356028</v>
      </c>
    </row>
    <row r="32057" spans="1:3" x14ac:dyDescent="0.25">
      <c r="A32057" t="s">
        <v>36825</v>
      </c>
      <c r="B32057">
        <v>1</v>
      </c>
      <c r="C32057">
        <v>206809</v>
      </c>
    </row>
    <row r="32058" spans="1:3" x14ac:dyDescent="0.25">
      <c r="A32058" t="s">
        <v>36826</v>
      </c>
      <c r="B32058">
        <v>1</v>
      </c>
      <c r="C32058">
        <v>148587</v>
      </c>
    </row>
    <row r="32059" spans="1:3" x14ac:dyDescent="0.25">
      <c r="A32059" t="s">
        <v>36827</v>
      </c>
      <c r="B32059">
        <v>1</v>
      </c>
      <c r="C32059">
        <v>7135080</v>
      </c>
    </row>
    <row r="32060" spans="1:3" x14ac:dyDescent="0.25">
      <c r="A32060" t="s">
        <v>36828</v>
      </c>
      <c r="B32060">
        <v>1</v>
      </c>
      <c r="C32060">
        <v>186671</v>
      </c>
    </row>
    <row r="32061" spans="1:3" x14ac:dyDescent="0.25">
      <c r="A32061" t="s">
        <v>36829</v>
      </c>
      <c r="B32061">
        <v>1</v>
      </c>
      <c r="C32061">
        <v>214708</v>
      </c>
    </row>
    <row r="32062" spans="1:3" x14ac:dyDescent="0.25">
      <c r="A32062" t="s">
        <v>36830</v>
      </c>
      <c r="B32062">
        <v>1</v>
      </c>
      <c r="C32062">
        <v>53777</v>
      </c>
    </row>
    <row r="32063" spans="1:3" x14ac:dyDescent="0.25">
      <c r="A32063" t="s">
        <v>36831</v>
      </c>
      <c r="B32063">
        <v>1</v>
      </c>
      <c r="C32063">
        <v>87767</v>
      </c>
    </row>
    <row r="32064" spans="1:3" x14ac:dyDescent="0.25">
      <c r="A32064" t="s">
        <v>36832</v>
      </c>
      <c r="B32064">
        <v>1</v>
      </c>
      <c r="C32064">
        <v>2956930</v>
      </c>
    </row>
    <row r="32065" spans="1:3" x14ac:dyDescent="0.25">
      <c r="A32065" t="s">
        <v>36833</v>
      </c>
      <c r="B32065">
        <v>1</v>
      </c>
      <c r="C32065">
        <v>141418</v>
      </c>
    </row>
    <row r="32066" spans="1:3" x14ac:dyDescent="0.25">
      <c r="A32066" t="s">
        <v>36834</v>
      </c>
      <c r="B32066">
        <v>1</v>
      </c>
      <c r="C32066">
        <v>149486</v>
      </c>
    </row>
    <row r="32067" spans="1:3" x14ac:dyDescent="0.25">
      <c r="A32067" t="s">
        <v>36835</v>
      </c>
      <c r="B32067">
        <v>1</v>
      </c>
      <c r="C32067">
        <v>370628</v>
      </c>
    </row>
    <row r="32068" spans="1:3" x14ac:dyDescent="0.25">
      <c r="A32068" t="s">
        <v>36836</v>
      </c>
      <c r="B32068">
        <v>1</v>
      </c>
      <c r="C32068">
        <v>782068</v>
      </c>
    </row>
    <row r="32069" spans="1:3" x14ac:dyDescent="0.25">
      <c r="A32069" t="s">
        <v>36837</v>
      </c>
      <c r="B32069">
        <v>1</v>
      </c>
      <c r="C32069">
        <v>220516</v>
      </c>
    </row>
    <row r="32070" spans="1:3" x14ac:dyDescent="0.25">
      <c r="A32070" t="s">
        <v>36838</v>
      </c>
      <c r="B32070">
        <v>1</v>
      </c>
      <c r="C32070">
        <v>113152</v>
      </c>
    </row>
    <row r="32071" spans="1:3" x14ac:dyDescent="0.25">
      <c r="A32071" t="s">
        <v>36839</v>
      </c>
      <c r="B32071">
        <v>1</v>
      </c>
      <c r="C32071">
        <v>463677</v>
      </c>
    </row>
    <row r="32072" spans="1:3" x14ac:dyDescent="0.25">
      <c r="A32072" t="s">
        <v>36840</v>
      </c>
      <c r="B32072">
        <v>1</v>
      </c>
      <c r="C32072">
        <v>1420922</v>
      </c>
    </row>
    <row r="32073" spans="1:3" x14ac:dyDescent="0.25">
      <c r="A32073" t="s">
        <v>36841</v>
      </c>
      <c r="B32073">
        <v>1</v>
      </c>
      <c r="C32073">
        <v>152674</v>
      </c>
    </row>
    <row r="32074" spans="1:3" x14ac:dyDescent="0.25">
      <c r="A32074" t="s">
        <v>36842</v>
      </c>
      <c r="B32074">
        <v>1</v>
      </c>
      <c r="C32074">
        <v>9499563</v>
      </c>
    </row>
    <row r="32075" spans="1:3" x14ac:dyDescent="0.25">
      <c r="A32075" t="s">
        <v>36843</v>
      </c>
      <c r="B32075">
        <v>1</v>
      </c>
      <c r="C32075">
        <v>270504</v>
      </c>
    </row>
    <row r="32076" spans="1:3" x14ac:dyDescent="0.25">
      <c r="A32076" t="s">
        <v>36844</v>
      </c>
      <c r="B32076">
        <v>1</v>
      </c>
      <c r="C32076">
        <v>300622</v>
      </c>
    </row>
    <row r="32077" spans="1:3" x14ac:dyDescent="0.25">
      <c r="A32077" t="s">
        <v>36845</v>
      </c>
      <c r="B32077">
        <v>1</v>
      </c>
      <c r="C32077">
        <v>26113</v>
      </c>
    </row>
    <row r="32078" spans="1:3" x14ac:dyDescent="0.25">
      <c r="A32078" t="s">
        <v>36846</v>
      </c>
      <c r="B32078">
        <v>1</v>
      </c>
      <c r="C32078">
        <v>2246272</v>
      </c>
    </row>
    <row r="32079" spans="1:3" x14ac:dyDescent="0.25">
      <c r="A32079" t="s">
        <v>36847</v>
      </c>
      <c r="B32079">
        <v>1</v>
      </c>
      <c r="C32079">
        <v>64158</v>
      </c>
    </row>
    <row r="32080" spans="1:3" x14ac:dyDescent="0.25">
      <c r="A32080" t="s">
        <v>36848</v>
      </c>
      <c r="B32080">
        <v>1</v>
      </c>
      <c r="C32080">
        <v>143306</v>
      </c>
    </row>
    <row r="32081" spans="1:3" x14ac:dyDescent="0.25">
      <c r="A32081" t="s">
        <v>36849</v>
      </c>
      <c r="B32081">
        <v>1</v>
      </c>
      <c r="C32081">
        <v>37335</v>
      </c>
    </row>
    <row r="32082" spans="1:3" x14ac:dyDescent="0.25">
      <c r="A32082" t="s">
        <v>36850</v>
      </c>
      <c r="B32082">
        <v>1</v>
      </c>
      <c r="C32082">
        <v>482640</v>
      </c>
    </row>
    <row r="32083" spans="1:3" x14ac:dyDescent="0.25">
      <c r="A32083" t="s">
        <v>36851</v>
      </c>
      <c r="B32083">
        <v>1</v>
      </c>
      <c r="C32083">
        <v>377064</v>
      </c>
    </row>
    <row r="32084" spans="1:3" x14ac:dyDescent="0.25">
      <c r="A32084" t="s">
        <v>36852</v>
      </c>
      <c r="B32084">
        <v>1</v>
      </c>
      <c r="C32084">
        <v>310177</v>
      </c>
    </row>
    <row r="32085" spans="1:3" x14ac:dyDescent="0.25">
      <c r="A32085" t="s">
        <v>36853</v>
      </c>
      <c r="B32085">
        <v>1</v>
      </c>
      <c r="C32085">
        <v>1767939</v>
      </c>
    </row>
    <row r="32086" spans="1:3" x14ac:dyDescent="0.25">
      <c r="A32086" t="s">
        <v>36854</v>
      </c>
      <c r="B32086">
        <v>1</v>
      </c>
      <c r="C32086">
        <v>86229</v>
      </c>
    </row>
    <row r="32087" spans="1:3" x14ac:dyDescent="0.25">
      <c r="A32087" t="s">
        <v>36855</v>
      </c>
      <c r="B32087">
        <v>1</v>
      </c>
      <c r="C32087">
        <v>35855</v>
      </c>
    </row>
    <row r="32088" spans="1:3" x14ac:dyDescent="0.25">
      <c r="A32088" t="s">
        <v>36856</v>
      </c>
      <c r="B32088">
        <v>1</v>
      </c>
      <c r="C32088">
        <v>4221607</v>
      </c>
    </row>
    <row r="32089" spans="1:3" x14ac:dyDescent="0.25">
      <c r="A32089" t="s">
        <v>36857</v>
      </c>
      <c r="B32089">
        <v>1</v>
      </c>
      <c r="C32089">
        <v>126075</v>
      </c>
    </row>
    <row r="32090" spans="1:3" x14ac:dyDescent="0.25">
      <c r="A32090" t="s">
        <v>36858</v>
      </c>
      <c r="B32090">
        <v>1</v>
      </c>
      <c r="C32090">
        <v>180192</v>
      </c>
    </row>
    <row r="32091" spans="1:3" x14ac:dyDescent="0.25">
      <c r="A32091" t="s">
        <v>36859</v>
      </c>
      <c r="B32091">
        <v>1</v>
      </c>
      <c r="C32091">
        <v>555781</v>
      </c>
    </row>
    <row r="32092" spans="1:3" x14ac:dyDescent="0.25">
      <c r="A32092" t="s">
        <v>36860</v>
      </c>
      <c r="B32092">
        <v>1</v>
      </c>
      <c r="C32092">
        <v>827575</v>
      </c>
    </row>
    <row r="32093" spans="1:3" x14ac:dyDescent="0.25">
      <c r="A32093" t="s">
        <v>36861</v>
      </c>
      <c r="B32093">
        <v>1</v>
      </c>
      <c r="C32093">
        <v>151268</v>
      </c>
    </row>
    <row r="32094" spans="1:3" x14ac:dyDescent="0.25">
      <c r="A32094" t="s">
        <v>36862</v>
      </c>
      <c r="B32094">
        <v>1</v>
      </c>
      <c r="C32094">
        <v>149454</v>
      </c>
    </row>
    <row r="32095" spans="1:3" x14ac:dyDescent="0.25">
      <c r="A32095" t="s">
        <v>36863</v>
      </c>
      <c r="B32095">
        <v>1</v>
      </c>
      <c r="C32095">
        <v>1252204</v>
      </c>
    </row>
    <row r="32096" spans="1:3" x14ac:dyDescent="0.25">
      <c r="A32096" t="s">
        <v>36864</v>
      </c>
      <c r="B32096">
        <v>1</v>
      </c>
      <c r="C32096">
        <v>345912</v>
      </c>
    </row>
    <row r="32097" spans="1:3" x14ac:dyDescent="0.25">
      <c r="A32097" t="s">
        <v>36865</v>
      </c>
      <c r="B32097">
        <v>1</v>
      </c>
      <c r="C32097">
        <v>1905911</v>
      </c>
    </row>
    <row r="32098" spans="1:3" x14ac:dyDescent="0.25">
      <c r="A32098" t="s">
        <v>36866</v>
      </c>
      <c r="B32098">
        <v>1</v>
      </c>
      <c r="C32098">
        <v>204689</v>
      </c>
    </row>
    <row r="32099" spans="1:3" x14ac:dyDescent="0.25">
      <c r="A32099" t="s">
        <v>36867</v>
      </c>
      <c r="B32099">
        <v>1</v>
      </c>
      <c r="C32099">
        <v>667642</v>
      </c>
    </row>
    <row r="32100" spans="1:3" x14ac:dyDescent="0.25">
      <c r="A32100" t="s">
        <v>36868</v>
      </c>
      <c r="B32100">
        <v>1</v>
      </c>
      <c r="C32100">
        <v>937260</v>
      </c>
    </row>
    <row r="32101" spans="1:3" x14ac:dyDescent="0.25">
      <c r="A32101" t="s">
        <v>36869</v>
      </c>
      <c r="B32101">
        <v>1</v>
      </c>
      <c r="C32101">
        <v>436953</v>
      </c>
    </row>
    <row r="32102" spans="1:3" x14ac:dyDescent="0.25">
      <c r="A32102" t="s">
        <v>36870</v>
      </c>
      <c r="B32102">
        <v>1</v>
      </c>
      <c r="C32102">
        <v>251384</v>
      </c>
    </row>
    <row r="32103" spans="1:3" x14ac:dyDescent="0.25">
      <c r="A32103" t="s">
        <v>36871</v>
      </c>
      <c r="B32103">
        <v>1</v>
      </c>
      <c r="C32103">
        <v>251172</v>
      </c>
    </row>
    <row r="32104" spans="1:3" x14ac:dyDescent="0.25">
      <c r="A32104" t="s">
        <v>36872</v>
      </c>
      <c r="B32104">
        <v>1</v>
      </c>
      <c r="C32104">
        <v>123375</v>
      </c>
    </row>
    <row r="32105" spans="1:3" x14ac:dyDescent="0.25">
      <c r="A32105" t="s">
        <v>36873</v>
      </c>
      <c r="B32105">
        <v>1</v>
      </c>
      <c r="C32105">
        <v>21998233</v>
      </c>
    </row>
    <row r="32106" spans="1:3" x14ac:dyDescent="0.25">
      <c r="A32106" t="s">
        <v>36874</v>
      </c>
      <c r="B32106">
        <v>1</v>
      </c>
      <c r="C32106">
        <v>204675</v>
      </c>
    </row>
    <row r="32107" spans="1:3" x14ac:dyDescent="0.25">
      <c r="A32107" t="s">
        <v>36875</v>
      </c>
      <c r="B32107">
        <v>1</v>
      </c>
      <c r="C32107">
        <v>96066</v>
      </c>
    </row>
    <row r="32108" spans="1:3" x14ac:dyDescent="0.25">
      <c r="A32108" t="s">
        <v>36876</v>
      </c>
      <c r="B32108">
        <v>1</v>
      </c>
      <c r="C32108">
        <v>122024</v>
      </c>
    </row>
    <row r="32109" spans="1:3" x14ac:dyDescent="0.25">
      <c r="A32109" t="s">
        <v>36877</v>
      </c>
      <c r="B32109">
        <v>1</v>
      </c>
      <c r="C32109">
        <v>268241</v>
      </c>
    </row>
    <row r="32110" spans="1:3" x14ac:dyDescent="0.25">
      <c r="A32110" t="s">
        <v>36878</v>
      </c>
      <c r="B32110">
        <v>1</v>
      </c>
      <c r="C32110">
        <v>1233246</v>
      </c>
    </row>
    <row r="32111" spans="1:3" x14ac:dyDescent="0.25">
      <c r="A32111" t="s">
        <v>36879</v>
      </c>
      <c r="B32111">
        <v>1</v>
      </c>
      <c r="C32111">
        <v>399758</v>
      </c>
    </row>
    <row r="32112" spans="1:3" x14ac:dyDescent="0.25">
      <c r="A32112" t="s">
        <v>36880</v>
      </c>
      <c r="B32112">
        <v>1</v>
      </c>
      <c r="C32112">
        <v>285783</v>
      </c>
    </row>
    <row r="32113" spans="1:3" x14ac:dyDescent="0.25">
      <c r="A32113" t="s">
        <v>36881</v>
      </c>
      <c r="B32113">
        <v>1</v>
      </c>
      <c r="C32113">
        <v>7794247</v>
      </c>
    </row>
    <row r="32114" spans="1:3" x14ac:dyDescent="0.25">
      <c r="A32114" t="s">
        <v>36882</v>
      </c>
      <c r="B32114">
        <v>1</v>
      </c>
      <c r="C32114">
        <v>123961</v>
      </c>
    </row>
    <row r="32115" spans="1:3" x14ac:dyDescent="0.25">
      <c r="A32115" t="s">
        <v>36883</v>
      </c>
      <c r="B32115">
        <v>1</v>
      </c>
      <c r="C32115">
        <v>507100</v>
      </c>
    </row>
    <row r="32116" spans="1:3" x14ac:dyDescent="0.25">
      <c r="A32116" t="s">
        <v>36884</v>
      </c>
      <c r="B32116">
        <v>1</v>
      </c>
      <c r="C32116">
        <v>718989</v>
      </c>
    </row>
    <row r="32117" spans="1:3" x14ac:dyDescent="0.25">
      <c r="A32117" t="s">
        <v>36885</v>
      </c>
      <c r="B32117">
        <v>1</v>
      </c>
      <c r="C32117">
        <v>309963</v>
      </c>
    </row>
    <row r="32118" spans="1:3" x14ac:dyDescent="0.25">
      <c r="A32118" t="s">
        <v>36886</v>
      </c>
      <c r="B32118">
        <v>1</v>
      </c>
      <c r="C32118">
        <v>319965</v>
      </c>
    </row>
    <row r="32119" spans="1:3" x14ac:dyDescent="0.25">
      <c r="A32119" t="s">
        <v>36887</v>
      </c>
      <c r="B32119">
        <v>1</v>
      </c>
      <c r="C32119">
        <v>6729112</v>
      </c>
    </row>
    <row r="32120" spans="1:3" x14ac:dyDescent="0.25">
      <c r="A32120" t="s">
        <v>36888</v>
      </c>
      <c r="B32120">
        <v>1</v>
      </c>
      <c r="C32120">
        <v>278028</v>
      </c>
    </row>
    <row r="32121" spans="1:3" x14ac:dyDescent="0.25">
      <c r="A32121" t="s">
        <v>36889</v>
      </c>
      <c r="B32121">
        <v>1</v>
      </c>
      <c r="C32121">
        <v>101466</v>
      </c>
    </row>
    <row r="32122" spans="1:3" x14ac:dyDescent="0.25">
      <c r="A32122" t="s">
        <v>36890</v>
      </c>
      <c r="B32122">
        <v>1</v>
      </c>
      <c r="C32122">
        <v>1674070</v>
      </c>
    </row>
    <row r="32123" spans="1:3" x14ac:dyDescent="0.25">
      <c r="A32123" t="s">
        <v>36891</v>
      </c>
      <c r="B32123">
        <v>1</v>
      </c>
      <c r="C32123">
        <v>12179222</v>
      </c>
    </row>
    <row r="32124" spans="1:3" x14ac:dyDescent="0.25">
      <c r="A32124" t="s">
        <v>36892</v>
      </c>
      <c r="B32124">
        <v>1</v>
      </c>
      <c r="C32124">
        <v>384687</v>
      </c>
    </row>
    <row r="32125" spans="1:3" x14ac:dyDescent="0.25">
      <c r="A32125" t="s">
        <v>36893</v>
      </c>
      <c r="B32125">
        <v>1</v>
      </c>
      <c r="C32125">
        <v>237192</v>
      </c>
    </row>
    <row r="32126" spans="1:3" x14ac:dyDescent="0.25">
      <c r="A32126" t="s">
        <v>36894</v>
      </c>
      <c r="B32126">
        <v>1</v>
      </c>
      <c r="C32126">
        <v>6190</v>
      </c>
    </row>
    <row r="32127" spans="1:3" x14ac:dyDescent="0.25">
      <c r="A32127" t="s">
        <v>36895</v>
      </c>
      <c r="B32127">
        <v>1</v>
      </c>
      <c r="C32127">
        <v>871596</v>
      </c>
    </row>
    <row r="32128" spans="1:3" x14ac:dyDescent="0.25">
      <c r="A32128" t="s">
        <v>36896</v>
      </c>
      <c r="B32128">
        <v>1</v>
      </c>
      <c r="C32128">
        <v>81722</v>
      </c>
    </row>
    <row r="32129" spans="1:3" x14ac:dyDescent="0.25">
      <c r="A32129" t="s">
        <v>36897</v>
      </c>
      <c r="B32129">
        <v>1</v>
      </c>
      <c r="C32129">
        <v>20453582</v>
      </c>
    </row>
    <row r="32130" spans="1:3" x14ac:dyDescent="0.25">
      <c r="A32130" t="s">
        <v>36898</v>
      </c>
      <c r="B32130">
        <v>1</v>
      </c>
      <c r="C32130">
        <v>88195</v>
      </c>
    </row>
    <row r="32131" spans="1:3" x14ac:dyDescent="0.25">
      <c r="A32131" t="s">
        <v>36899</v>
      </c>
      <c r="B32131">
        <v>1</v>
      </c>
      <c r="C32131">
        <v>374690</v>
      </c>
    </row>
    <row r="32132" spans="1:3" x14ac:dyDescent="0.25">
      <c r="A32132" t="s">
        <v>36900</v>
      </c>
      <c r="B32132">
        <v>1</v>
      </c>
      <c r="C32132">
        <v>3457748</v>
      </c>
    </row>
    <row r="32133" spans="1:3" x14ac:dyDescent="0.25">
      <c r="A32133" t="s">
        <v>36901</v>
      </c>
      <c r="B32133">
        <v>1</v>
      </c>
      <c r="C32133">
        <v>978519</v>
      </c>
    </row>
    <row r="32134" spans="1:3" x14ac:dyDescent="0.25">
      <c r="A32134" t="s">
        <v>36902</v>
      </c>
      <c r="B32134">
        <v>1</v>
      </c>
      <c r="C32134">
        <v>2595799</v>
      </c>
    </row>
    <row r="32135" spans="1:3" x14ac:dyDescent="0.25">
      <c r="A32135" t="s">
        <v>36903</v>
      </c>
      <c r="B32135">
        <v>1</v>
      </c>
      <c r="C32135">
        <v>208048</v>
      </c>
    </row>
    <row r="32136" spans="1:3" x14ac:dyDescent="0.25">
      <c r="A32136" t="s">
        <v>36904</v>
      </c>
      <c r="B32136">
        <v>1</v>
      </c>
      <c r="C32136">
        <v>17917</v>
      </c>
    </row>
    <row r="32137" spans="1:3" x14ac:dyDescent="0.25">
      <c r="A32137" t="s">
        <v>36905</v>
      </c>
      <c r="B32137">
        <v>1</v>
      </c>
      <c r="C32137">
        <v>193742</v>
      </c>
    </row>
    <row r="32138" spans="1:3" x14ac:dyDescent="0.25">
      <c r="A32138" t="s">
        <v>36906</v>
      </c>
      <c r="B32138">
        <v>1</v>
      </c>
      <c r="C32138">
        <v>399902</v>
      </c>
    </row>
    <row r="32139" spans="1:3" x14ac:dyDescent="0.25">
      <c r="A32139" t="s">
        <v>36907</v>
      </c>
      <c r="B32139">
        <v>1</v>
      </c>
      <c r="C32139">
        <v>37707</v>
      </c>
    </row>
    <row r="32140" spans="1:3" x14ac:dyDescent="0.25">
      <c r="A32140" t="s">
        <v>36908</v>
      </c>
      <c r="B32140">
        <v>1</v>
      </c>
      <c r="C32140">
        <v>38665</v>
      </c>
    </row>
    <row r="32141" spans="1:3" x14ac:dyDescent="0.25">
      <c r="A32141" t="s">
        <v>36909</v>
      </c>
      <c r="B32141">
        <v>1</v>
      </c>
      <c r="C32141">
        <v>569997</v>
      </c>
    </row>
    <row r="32142" spans="1:3" x14ac:dyDescent="0.25">
      <c r="A32142" t="s">
        <v>36910</v>
      </c>
      <c r="B32142">
        <v>1</v>
      </c>
      <c r="C32142">
        <v>243571</v>
      </c>
    </row>
    <row r="32143" spans="1:3" x14ac:dyDescent="0.25">
      <c r="A32143" t="s">
        <v>36911</v>
      </c>
      <c r="B32143">
        <v>1</v>
      </c>
      <c r="C32143">
        <v>40008</v>
      </c>
    </row>
    <row r="32144" spans="1:3" x14ac:dyDescent="0.25">
      <c r="A32144" t="s">
        <v>36912</v>
      </c>
      <c r="B32144">
        <v>1</v>
      </c>
      <c r="C32144">
        <v>2566874</v>
      </c>
    </row>
    <row r="32145" spans="1:3" x14ac:dyDescent="0.25">
      <c r="A32145" t="s">
        <v>36913</v>
      </c>
      <c r="B32145">
        <v>1</v>
      </c>
      <c r="C32145">
        <v>570909</v>
      </c>
    </row>
    <row r="32146" spans="1:3" x14ac:dyDescent="0.25">
      <c r="A32146" t="s">
        <v>36914</v>
      </c>
      <c r="B32146">
        <v>1</v>
      </c>
      <c r="C32146">
        <v>26469</v>
      </c>
    </row>
    <row r="32147" spans="1:3" x14ac:dyDescent="0.25">
      <c r="A32147" t="s">
        <v>36915</v>
      </c>
      <c r="B32147">
        <v>1</v>
      </c>
      <c r="C32147">
        <v>144206</v>
      </c>
    </row>
    <row r="32148" spans="1:3" x14ac:dyDescent="0.25">
      <c r="A32148" t="s">
        <v>36916</v>
      </c>
      <c r="B32148">
        <v>1</v>
      </c>
      <c r="C32148">
        <v>368200</v>
      </c>
    </row>
    <row r="32149" spans="1:3" x14ac:dyDescent="0.25">
      <c r="A32149" t="s">
        <v>36917</v>
      </c>
      <c r="B32149">
        <v>1</v>
      </c>
      <c r="C32149">
        <v>63519</v>
      </c>
    </row>
    <row r="32150" spans="1:3" x14ac:dyDescent="0.25">
      <c r="A32150" t="s">
        <v>36918</v>
      </c>
      <c r="B32150">
        <v>1</v>
      </c>
      <c r="C32150">
        <v>414776</v>
      </c>
    </row>
    <row r="32151" spans="1:3" x14ac:dyDescent="0.25">
      <c r="A32151" t="s">
        <v>36919</v>
      </c>
      <c r="B32151">
        <v>1</v>
      </c>
      <c r="C32151">
        <v>75361</v>
      </c>
    </row>
    <row r="32152" spans="1:3" x14ac:dyDescent="0.25">
      <c r="A32152" t="s">
        <v>36920</v>
      </c>
      <c r="B32152">
        <v>1</v>
      </c>
      <c r="C32152">
        <v>295787</v>
      </c>
    </row>
    <row r="32153" spans="1:3" x14ac:dyDescent="0.25">
      <c r="A32153" t="s">
        <v>36921</v>
      </c>
      <c r="B32153">
        <v>1</v>
      </c>
      <c r="C32153">
        <v>3060587</v>
      </c>
    </row>
    <row r="32154" spans="1:3" x14ac:dyDescent="0.25">
      <c r="A32154" t="s">
        <v>36922</v>
      </c>
      <c r="B32154">
        <v>1</v>
      </c>
      <c r="C32154">
        <v>592165</v>
      </c>
    </row>
    <row r="32155" spans="1:3" x14ac:dyDescent="0.25">
      <c r="A32155" t="s">
        <v>36923</v>
      </c>
      <c r="B32155">
        <v>1</v>
      </c>
      <c r="C32155">
        <v>91364</v>
      </c>
    </row>
    <row r="32156" spans="1:3" x14ac:dyDescent="0.25">
      <c r="A32156" t="s">
        <v>36924</v>
      </c>
      <c r="B32156">
        <v>1</v>
      </c>
      <c r="C32156">
        <v>206197</v>
      </c>
    </row>
    <row r="32157" spans="1:3" x14ac:dyDescent="0.25">
      <c r="A32157" t="s">
        <v>36925</v>
      </c>
      <c r="B32157">
        <v>1</v>
      </c>
      <c r="C32157">
        <v>480292</v>
      </c>
    </row>
    <row r="32158" spans="1:3" x14ac:dyDescent="0.25">
      <c r="A32158" t="s">
        <v>36926</v>
      </c>
      <c r="B32158">
        <v>1</v>
      </c>
      <c r="C32158">
        <v>978330</v>
      </c>
    </row>
    <row r="32159" spans="1:3" x14ac:dyDescent="0.25">
      <c r="A32159" t="s">
        <v>36927</v>
      </c>
      <c r="B32159">
        <v>1</v>
      </c>
      <c r="C32159">
        <v>824188</v>
      </c>
    </row>
    <row r="32160" spans="1:3" x14ac:dyDescent="0.25">
      <c r="A32160" t="s">
        <v>36928</v>
      </c>
      <c r="B32160">
        <v>1</v>
      </c>
      <c r="C32160">
        <v>44697</v>
      </c>
    </row>
    <row r="32161" spans="1:3" x14ac:dyDescent="0.25">
      <c r="A32161" t="s">
        <v>36929</v>
      </c>
      <c r="B32161">
        <v>1</v>
      </c>
      <c r="C32161">
        <v>114304</v>
      </c>
    </row>
    <row r="32162" spans="1:3" x14ac:dyDescent="0.25">
      <c r="A32162" t="s">
        <v>36930</v>
      </c>
      <c r="B32162">
        <v>1</v>
      </c>
      <c r="C32162">
        <v>484914</v>
      </c>
    </row>
    <row r="32163" spans="1:3" x14ac:dyDescent="0.25">
      <c r="A32163" t="s">
        <v>36931</v>
      </c>
      <c r="B32163">
        <v>1</v>
      </c>
      <c r="C32163">
        <v>264014</v>
      </c>
    </row>
    <row r="32164" spans="1:3" x14ac:dyDescent="0.25">
      <c r="A32164" t="s">
        <v>36932</v>
      </c>
      <c r="B32164">
        <v>1</v>
      </c>
      <c r="C32164">
        <v>114052</v>
      </c>
    </row>
    <row r="32165" spans="1:3" x14ac:dyDescent="0.25">
      <c r="A32165" t="s">
        <v>36933</v>
      </c>
      <c r="B32165">
        <v>1</v>
      </c>
      <c r="C32165">
        <v>130612</v>
      </c>
    </row>
    <row r="32166" spans="1:3" x14ac:dyDescent="0.25">
      <c r="A32166" t="s">
        <v>36934</v>
      </c>
      <c r="B32166">
        <v>1</v>
      </c>
      <c r="C32166">
        <v>313912</v>
      </c>
    </row>
    <row r="32167" spans="1:3" x14ac:dyDescent="0.25">
      <c r="A32167" t="s">
        <v>36935</v>
      </c>
      <c r="B32167">
        <v>1</v>
      </c>
      <c r="C32167">
        <v>500338</v>
      </c>
    </row>
    <row r="32168" spans="1:3" x14ac:dyDescent="0.25">
      <c r="A32168" t="s">
        <v>36936</v>
      </c>
      <c r="B32168">
        <v>1</v>
      </c>
      <c r="C32168">
        <v>1412395</v>
      </c>
    </row>
    <row r="32169" spans="1:3" x14ac:dyDescent="0.25">
      <c r="A32169" t="s">
        <v>36937</v>
      </c>
      <c r="B32169">
        <v>1</v>
      </c>
      <c r="C32169">
        <v>647159</v>
      </c>
    </row>
    <row r="32170" spans="1:3" x14ac:dyDescent="0.25">
      <c r="A32170" t="s">
        <v>36938</v>
      </c>
      <c r="B32170">
        <v>1</v>
      </c>
      <c r="C32170">
        <v>172871</v>
      </c>
    </row>
    <row r="32171" spans="1:3" x14ac:dyDescent="0.25">
      <c r="A32171" t="s">
        <v>36939</v>
      </c>
      <c r="B32171">
        <v>1</v>
      </c>
      <c r="C32171">
        <v>510869</v>
      </c>
    </row>
    <row r="32172" spans="1:3" x14ac:dyDescent="0.25">
      <c r="A32172" t="s">
        <v>36940</v>
      </c>
      <c r="B32172">
        <v>1</v>
      </c>
      <c r="C32172">
        <v>807506</v>
      </c>
    </row>
    <row r="32173" spans="1:3" x14ac:dyDescent="0.25">
      <c r="A32173" t="s">
        <v>36941</v>
      </c>
      <c r="B32173">
        <v>1</v>
      </c>
      <c r="C32173">
        <v>655602</v>
      </c>
    </row>
    <row r="32174" spans="1:3" x14ac:dyDescent="0.25">
      <c r="A32174" t="s">
        <v>36942</v>
      </c>
      <c r="B32174">
        <v>1</v>
      </c>
      <c r="C32174">
        <v>25905</v>
      </c>
    </row>
    <row r="32175" spans="1:3" x14ac:dyDescent="0.25">
      <c r="A32175" t="s">
        <v>36943</v>
      </c>
      <c r="B32175">
        <v>1</v>
      </c>
      <c r="C32175">
        <v>193215</v>
      </c>
    </row>
    <row r="32176" spans="1:3" x14ac:dyDescent="0.25">
      <c r="A32176" t="s">
        <v>36944</v>
      </c>
      <c r="B32176">
        <v>1</v>
      </c>
      <c r="C32176">
        <v>198904</v>
      </c>
    </row>
    <row r="32177" spans="1:3" x14ac:dyDescent="0.25">
      <c r="A32177" t="s">
        <v>36945</v>
      </c>
      <c r="B32177">
        <v>1</v>
      </c>
      <c r="C32177">
        <v>302974</v>
      </c>
    </row>
    <row r="32178" spans="1:3" x14ac:dyDescent="0.25">
      <c r="A32178" t="s">
        <v>36946</v>
      </c>
      <c r="B32178">
        <v>1</v>
      </c>
      <c r="C32178">
        <v>31860</v>
      </c>
    </row>
    <row r="32179" spans="1:3" x14ac:dyDescent="0.25">
      <c r="A32179" t="s">
        <v>36947</v>
      </c>
      <c r="B32179">
        <v>1</v>
      </c>
      <c r="C32179">
        <v>166232</v>
      </c>
    </row>
    <row r="32180" spans="1:3" x14ac:dyDescent="0.25">
      <c r="A32180" t="s">
        <v>36948</v>
      </c>
      <c r="B32180">
        <v>1</v>
      </c>
      <c r="C32180">
        <v>241595</v>
      </c>
    </row>
    <row r="32181" spans="1:3" x14ac:dyDescent="0.25">
      <c r="A32181" t="s">
        <v>36949</v>
      </c>
      <c r="B32181">
        <v>1</v>
      </c>
      <c r="C32181">
        <v>106394</v>
      </c>
    </row>
    <row r="32182" spans="1:3" x14ac:dyDescent="0.25">
      <c r="A32182" t="s">
        <v>36950</v>
      </c>
      <c r="B32182">
        <v>1</v>
      </c>
      <c r="C32182">
        <v>638096</v>
      </c>
    </row>
    <row r="32183" spans="1:3" x14ac:dyDescent="0.25">
      <c r="A32183" t="s">
        <v>36951</v>
      </c>
      <c r="B32183">
        <v>1</v>
      </c>
      <c r="C32183">
        <v>130129</v>
      </c>
    </row>
    <row r="32184" spans="1:3" x14ac:dyDescent="0.25">
      <c r="A32184" t="s">
        <v>36952</v>
      </c>
      <c r="B32184">
        <v>1</v>
      </c>
      <c r="C32184">
        <v>652836</v>
      </c>
    </row>
    <row r="32185" spans="1:3" x14ac:dyDescent="0.25">
      <c r="A32185" t="s">
        <v>36953</v>
      </c>
      <c r="B32185">
        <v>1</v>
      </c>
      <c r="C32185">
        <v>7010021</v>
      </c>
    </row>
    <row r="32186" spans="1:3" x14ac:dyDescent="0.25">
      <c r="A32186" t="s">
        <v>36954</v>
      </c>
      <c r="B32186">
        <v>1</v>
      </c>
      <c r="C32186">
        <v>829023</v>
      </c>
    </row>
    <row r="32187" spans="1:3" x14ac:dyDescent="0.25">
      <c r="A32187" t="s">
        <v>36955</v>
      </c>
      <c r="B32187">
        <v>1</v>
      </c>
      <c r="C32187">
        <v>752244</v>
      </c>
    </row>
    <row r="32188" spans="1:3" x14ac:dyDescent="0.25">
      <c r="A32188" t="s">
        <v>36956</v>
      </c>
      <c r="B32188">
        <v>1</v>
      </c>
      <c r="C32188">
        <v>215290</v>
      </c>
    </row>
    <row r="32189" spans="1:3" x14ac:dyDescent="0.25">
      <c r="A32189" t="s">
        <v>36957</v>
      </c>
      <c r="B32189">
        <v>1</v>
      </c>
      <c r="C32189">
        <v>606822</v>
      </c>
    </row>
    <row r="32190" spans="1:3" x14ac:dyDescent="0.25">
      <c r="A32190" t="s">
        <v>36958</v>
      </c>
      <c r="B32190">
        <v>1</v>
      </c>
      <c r="C32190">
        <v>1712535000</v>
      </c>
    </row>
    <row r="32191" spans="1:3" x14ac:dyDescent="0.25">
      <c r="A32191" t="s">
        <v>36959</v>
      </c>
      <c r="B32191">
        <v>1</v>
      </c>
      <c r="C32191">
        <v>274078</v>
      </c>
    </row>
    <row r="32192" spans="1:3" x14ac:dyDescent="0.25">
      <c r="A32192" t="s">
        <v>36960</v>
      </c>
      <c r="B32192">
        <v>1</v>
      </c>
      <c r="C32192">
        <v>149941</v>
      </c>
    </row>
    <row r="32193" spans="1:3" x14ac:dyDescent="0.25">
      <c r="A32193" t="s">
        <v>36961</v>
      </c>
      <c r="B32193">
        <v>1</v>
      </c>
      <c r="C32193">
        <v>225661</v>
      </c>
    </row>
    <row r="32194" spans="1:3" x14ac:dyDescent="0.25">
      <c r="A32194" t="s">
        <v>36962</v>
      </c>
      <c r="B32194">
        <v>1</v>
      </c>
      <c r="C32194">
        <v>127581</v>
      </c>
    </row>
    <row r="32195" spans="1:3" x14ac:dyDescent="0.25">
      <c r="A32195" t="s">
        <v>36963</v>
      </c>
      <c r="B32195">
        <v>1</v>
      </c>
      <c r="C32195">
        <v>477731</v>
      </c>
    </row>
    <row r="32196" spans="1:3" x14ac:dyDescent="0.25">
      <c r="A32196" t="s">
        <v>36964</v>
      </c>
      <c r="B32196">
        <v>1</v>
      </c>
      <c r="C32196">
        <v>977037</v>
      </c>
    </row>
    <row r="32197" spans="1:3" x14ac:dyDescent="0.25">
      <c r="A32197" t="s">
        <v>36965</v>
      </c>
      <c r="B32197">
        <v>1</v>
      </c>
      <c r="C32197">
        <v>163748</v>
      </c>
    </row>
    <row r="32198" spans="1:3" x14ac:dyDescent="0.25">
      <c r="A32198" t="s">
        <v>36966</v>
      </c>
      <c r="B32198">
        <v>1</v>
      </c>
      <c r="C32198">
        <v>149630</v>
      </c>
    </row>
    <row r="32199" spans="1:3" x14ac:dyDescent="0.25">
      <c r="A32199" t="s">
        <v>36967</v>
      </c>
      <c r="B32199">
        <v>1</v>
      </c>
      <c r="C32199">
        <v>421038</v>
      </c>
    </row>
    <row r="32200" spans="1:3" x14ac:dyDescent="0.25">
      <c r="A32200" t="s">
        <v>36968</v>
      </c>
      <c r="B32200">
        <v>1</v>
      </c>
      <c r="C32200">
        <v>223034</v>
      </c>
    </row>
    <row r="32201" spans="1:3" x14ac:dyDescent="0.25">
      <c r="A32201" t="s">
        <v>36969</v>
      </c>
      <c r="B32201">
        <v>1</v>
      </c>
      <c r="C32201">
        <v>312242</v>
      </c>
    </row>
    <row r="32202" spans="1:3" x14ac:dyDescent="0.25">
      <c r="A32202" t="s">
        <v>36970</v>
      </c>
      <c r="B32202">
        <v>1</v>
      </c>
      <c r="C32202">
        <v>1644385</v>
      </c>
    </row>
    <row r="32203" spans="1:3" x14ac:dyDescent="0.25">
      <c r="A32203" t="s">
        <v>36971</v>
      </c>
      <c r="B32203">
        <v>1</v>
      </c>
      <c r="C32203">
        <v>172639</v>
      </c>
    </row>
    <row r="32204" spans="1:3" x14ac:dyDescent="0.25">
      <c r="A32204" t="s">
        <v>36972</v>
      </c>
      <c r="B32204">
        <v>1</v>
      </c>
      <c r="C32204">
        <v>216584</v>
      </c>
    </row>
    <row r="32205" spans="1:3" x14ac:dyDescent="0.25">
      <c r="A32205" t="s">
        <v>36973</v>
      </c>
      <c r="B32205">
        <v>1</v>
      </c>
      <c r="C32205">
        <v>360881</v>
      </c>
    </row>
    <row r="32206" spans="1:3" x14ac:dyDescent="0.25">
      <c r="A32206" t="s">
        <v>36974</v>
      </c>
      <c r="B32206">
        <v>1</v>
      </c>
      <c r="C32206">
        <v>114302</v>
      </c>
    </row>
    <row r="32207" spans="1:3" x14ac:dyDescent="0.25">
      <c r="A32207" t="s">
        <v>36975</v>
      </c>
      <c r="B32207">
        <v>1</v>
      </c>
      <c r="C32207">
        <v>1204643</v>
      </c>
    </row>
    <row r="32208" spans="1:3" x14ac:dyDescent="0.25">
      <c r="A32208" t="s">
        <v>36976</v>
      </c>
      <c r="B32208">
        <v>1</v>
      </c>
      <c r="C32208">
        <v>857020</v>
      </c>
    </row>
    <row r="32209" spans="1:3" x14ac:dyDescent="0.25">
      <c r="A32209" t="s">
        <v>36977</v>
      </c>
      <c r="B32209">
        <v>1</v>
      </c>
      <c r="C32209">
        <v>2790127</v>
      </c>
    </row>
    <row r="32210" spans="1:3" x14ac:dyDescent="0.25">
      <c r="A32210" t="s">
        <v>36978</v>
      </c>
      <c r="B32210">
        <v>1</v>
      </c>
      <c r="C32210">
        <v>162364</v>
      </c>
    </row>
    <row r="32211" spans="1:3" x14ac:dyDescent="0.25">
      <c r="A32211" t="s">
        <v>36979</v>
      </c>
      <c r="B32211">
        <v>1</v>
      </c>
      <c r="C32211">
        <v>2761865</v>
      </c>
    </row>
    <row r="32212" spans="1:3" x14ac:dyDescent="0.25">
      <c r="A32212" t="s">
        <v>36980</v>
      </c>
      <c r="B32212">
        <v>1</v>
      </c>
      <c r="C32212">
        <v>24196505</v>
      </c>
    </row>
    <row r="32213" spans="1:3" x14ac:dyDescent="0.25">
      <c r="A32213" t="s">
        <v>36981</v>
      </c>
      <c r="B32213">
        <v>1</v>
      </c>
      <c r="C32213">
        <v>189374</v>
      </c>
    </row>
    <row r="32214" spans="1:3" x14ac:dyDescent="0.25">
      <c r="A32214" t="s">
        <v>36982</v>
      </c>
      <c r="B32214">
        <v>1</v>
      </c>
      <c r="C32214">
        <v>233942</v>
      </c>
    </row>
    <row r="32215" spans="1:3" x14ac:dyDescent="0.25">
      <c r="A32215" t="s">
        <v>36983</v>
      </c>
      <c r="B32215">
        <v>1</v>
      </c>
      <c r="C32215">
        <v>32246</v>
      </c>
    </row>
    <row r="32216" spans="1:3" x14ac:dyDescent="0.25">
      <c r="A32216" t="s">
        <v>36984</v>
      </c>
      <c r="B32216">
        <v>1</v>
      </c>
      <c r="C32216">
        <v>388333</v>
      </c>
    </row>
    <row r="32217" spans="1:3" x14ac:dyDescent="0.25">
      <c r="A32217" t="s">
        <v>36985</v>
      </c>
      <c r="B32217">
        <v>1</v>
      </c>
      <c r="C32217">
        <v>65910</v>
      </c>
    </row>
    <row r="32218" spans="1:3" x14ac:dyDescent="0.25">
      <c r="A32218" t="s">
        <v>36986</v>
      </c>
      <c r="B32218">
        <v>1</v>
      </c>
      <c r="C32218">
        <v>238275</v>
      </c>
    </row>
    <row r="32219" spans="1:3" x14ac:dyDescent="0.25">
      <c r="A32219" t="s">
        <v>36987</v>
      </c>
      <c r="B32219">
        <v>1</v>
      </c>
      <c r="C32219">
        <v>297518</v>
      </c>
    </row>
    <row r="32220" spans="1:3" x14ac:dyDescent="0.25">
      <c r="A32220" t="s">
        <v>36988</v>
      </c>
      <c r="B32220">
        <v>1</v>
      </c>
      <c r="C32220">
        <v>467583</v>
      </c>
    </row>
    <row r="32221" spans="1:3" x14ac:dyDescent="0.25">
      <c r="A32221" t="s">
        <v>36989</v>
      </c>
      <c r="B32221">
        <v>1</v>
      </c>
      <c r="C32221">
        <v>212221</v>
      </c>
    </row>
    <row r="32222" spans="1:3" x14ac:dyDescent="0.25">
      <c r="A32222" t="s">
        <v>36990</v>
      </c>
      <c r="B32222">
        <v>1</v>
      </c>
      <c r="C32222">
        <v>502413</v>
      </c>
    </row>
    <row r="32223" spans="1:3" x14ac:dyDescent="0.25">
      <c r="A32223" t="s">
        <v>36991</v>
      </c>
      <c r="B32223">
        <v>1</v>
      </c>
      <c r="C32223">
        <v>250455</v>
      </c>
    </row>
    <row r="32224" spans="1:3" x14ac:dyDescent="0.25">
      <c r="A32224" t="s">
        <v>36992</v>
      </c>
      <c r="B32224">
        <v>1</v>
      </c>
      <c r="C32224">
        <v>491989</v>
      </c>
    </row>
    <row r="32225" spans="1:3" x14ac:dyDescent="0.25">
      <c r="A32225" t="s">
        <v>36993</v>
      </c>
      <c r="B32225">
        <v>1</v>
      </c>
      <c r="C32225">
        <v>348539</v>
      </c>
    </row>
    <row r="32226" spans="1:3" x14ac:dyDescent="0.25">
      <c r="A32226" t="s">
        <v>36994</v>
      </c>
      <c r="B32226">
        <v>1</v>
      </c>
      <c r="C32226">
        <v>125067</v>
      </c>
    </row>
    <row r="32227" spans="1:3" x14ac:dyDescent="0.25">
      <c r="A32227" t="s">
        <v>36995</v>
      </c>
      <c r="B32227">
        <v>1</v>
      </c>
      <c r="C32227">
        <v>541410</v>
      </c>
    </row>
    <row r="32228" spans="1:3" x14ac:dyDescent="0.25">
      <c r="A32228" t="s">
        <v>36996</v>
      </c>
      <c r="B32228">
        <v>1</v>
      </c>
      <c r="C32228">
        <v>350673</v>
      </c>
    </row>
    <row r="32229" spans="1:3" x14ac:dyDescent="0.25">
      <c r="A32229" t="s">
        <v>36997</v>
      </c>
      <c r="B32229">
        <v>1</v>
      </c>
      <c r="C32229">
        <v>465460</v>
      </c>
    </row>
    <row r="32230" spans="1:3" x14ac:dyDescent="0.25">
      <c r="A32230" t="s">
        <v>36998</v>
      </c>
      <c r="B32230">
        <v>1</v>
      </c>
      <c r="C32230">
        <v>115283</v>
      </c>
    </row>
    <row r="32231" spans="1:3" x14ac:dyDescent="0.25">
      <c r="A32231" t="s">
        <v>36999</v>
      </c>
      <c r="B32231">
        <v>1</v>
      </c>
      <c r="C32231">
        <v>2767670</v>
      </c>
    </row>
    <row r="32232" spans="1:3" x14ac:dyDescent="0.25">
      <c r="A32232" t="s">
        <v>37000</v>
      </c>
      <c r="B32232">
        <v>1</v>
      </c>
      <c r="C32232">
        <v>4653363</v>
      </c>
    </row>
    <row r="32233" spans="1:3" x14ac:dyDescent="0.25">
      <c r="A32233" t="s">
        <v>37001</v>
      </c>
      <c r="B32233">
        <v>1</v>
      </c>
      <c r="C32233">
        <v>34568</v>
      </c>
    </row>
    <row r="32234" spans="1:3" x14ac:dyDescent="0.25">
      <c r="A32234" t="s">
        <v>37002</v>
      </c>
      <c r="B32234">
        <v>1</v>
      </c>
      <c r="C32234">
        <v>361460</v>
      </c>
    </row>
    <row r="32235" spans="1:3" x14ac:dyDescent="0.25">
      <c r="A32235" t="s">
        <v>37003</v>
      </c>
      <c r="B32235">
        <v>1</v>
      </c>
      <c r="C32235">
        <v>78610</v>
      </c>
    </row>
    <row r="32236" spans="1:3" x14ac:dyDescent="0.25">
      <c r="A32236" t="s">
        <v>37004</v>
      </c>
      <c r="B32236">
        <v>1</v>
      </c>
      <c r="C32236">
        <v>289625</v>
      </c>
    </row>
    <row r="32237" spans="1:3" x14ac:dyDescent="0.25">
      <c r="A32237" t="s">
        <v>37005</v>
      </c>
      <c r="B32237">
        <v>1</v>
      </c>
      <c r="C32237">
        <v>42948</v>
      </c>
    </row>
    <row r="32238" spans="1:3" x14ac:dyDescent="0.25">
      <c r="A32238" t="s">
        <v>37006</v>
      </c>
      <c r="B32238">
        <v>1</v>
      </c>
      <c r="C32238">
        <v>106796</v>
      </c>
    </row>
    <row r="32239" spans="1:3" x14ac:dyDescent="0.25">
      <c r="A32239" t="s">
        <v>37007</v>
      </c>
      <c r="B32239">
        <v>1</v>
      </c>
      <c r="C32239">
        <v>177516</v>
      </c>
    </row>
    <row r="32240" spans="1:3" x14ac:dyDescent="0.25">
      <c r="A32240" t="s">
        <v>37008</v>
      </c>
      <c r="B32240">
        <v>1</v>
      </c>
      <c r="C32240">
        <v>383648</v>
      </c>
    </row>
    <row r="32241" spans="1:3" x14ac:dyDescent="0.25">
      <c r="A32241" t="s">
        <v>37009</v>
      </c>
      <c r="B32241">
        <v>1</v>
      </c>
      <c r="C32241">
        <v>1249376</v>
      </c>
    </row>
    <row r="32242" spans="1:3" x14ac:dyDescent="0.25">
      <c r="A32242" t="s">
        <v>37010</v>
      </c>
      <c r="B32242">
        <v>1</v>
      </c>
      <c r="C32242">
        <v>366581</v>
      </c>
    </row>
    <row r="32243" spans="1:3" x14ac:dyDescent="0.25">
      <c r="A32243" t="s">
        <v>37011</v>
      </c>
      <c r="B32243">
        <v>1</v>
      </c>
      <c r="C32243">
        <v>1253187</v>
      </c>
    </row>
    <row r="32244" spans="1:3" x14ac:dyDescent="0.25">
      <c r="A32244" t="s">
        <v>37012</v>
      </c>
      <c r="B32244">
        <v>1</v>
      </c>
      <c r="C32244">
        <v>34617125</v>
      </c>
    </row>
    <row r="32245" spans="1:3" x14ac:dyDescent="0.25">
      <c r="A32245" t="s">
        <v>37013</v>
      </c>
      <c r="B32245">
        <v>1</v>
      </c>
      <c r="C32245">
        <v>135710</v>
      </c>
    </row>
    <row r="32246" spans="1:3" x14ac:dyDescent="0.25">
      <c r="A32246" t="s">
        <v>37014</v>
      </c>
      <c r="B32246">
        <v>1</v>
      </c>
      <c r="C32246">
        <v>52830</v>
      </c>
    </row>
    <row r="32247" spans="1:3" x14ac:dyDescent="0.25">
      <c r="A32247" t="s">
        <v>37015</v>
      </c>
      <c r="B32247">
        <v>1</v>
      </c>
      <c r="C32247">
        <v>314893</v>
      </c>
    </row>
    <row r="32248" spans="1:3" x14ac:dyDescent="0.25">
      <c r="A32248" t="s">
        <v>37016</v>
      </c>
      <c r="B32248">
        <v>1</v>
      </c>
      <c r="C32248">
        <v>322836</v>
      </c>
    </row>
    <row r="32249" spans="1:3" x14ac:dyDescent="0.25">
      <c r="A32249" t="s">
        <v>37017</v>
      </c>
      <c r="B32249">
        <v>1</v>
      </c>
      <c r="C32249">
        <v>127306</v>
      </c>
    </row>
    <row r="32250" spans="1:3" x14ac:dyDescent="0.25">
      <c r="A32250" t="s">
        <v>37018</v>
      </c>
      <c r="B32250">
        <v>1</v>
      </c>
      <c r="C32250">
        <v>950407</v>
      </c>
    </row>
    <row r="32251" spans="1:3" x14ac:dyDescent="0.25">
      <c r="A32251" t="s">
        <v>37019</v>
      </c>
      <c r="B32251">
        <v>1</v>
      </c>
      <c r="C32251">
        <v>199417</v>
      </c>
    </row>
    <row r="32252" spans="1:3" x14ac:dyDescent="0.25">
      <c r="A32252" t="s">
        <v>37020</v>
      </c>
      <c r="B32252">
        <v>1</v>
      </c>
      <c r="C32252">
        <v>284902</v>
      </c>
    </row>
    <row r="32253" spans="1:3" x14ac:dyDescent="0.25">
      <c r="A32253" t="s">
        <v>37021</v>
      </c>
      <c r="B32253">
        <v>1</v>
      </c>
      <c r="C32253">
        <v>966611</v>
      </c>
    </row>
    <row r="32254" spans="1:3" x14ac:dyDescent="0.25">
      <c r="A32254" t="s">
        <v>37022</v>
      </c>
      <c r="B32254">
        <v>1</v>
      </c>
      <c r="C32254">
        <v>831532</v>
      </c>
    </row>
    <row r="32255" spans="1:3" x14ac:dyDescent="0.25">
      <c r="A32255" t="s">
        <v>37023</v>
      </c>
      <c r="B32255">
        <v>1</v>
      </c>
      <c r="C32255">
        <v>139716</v>
      </c>
    </row>
    <row r="32256" spans="1:3" x14ac:dyDescent="0.25">
      <c r="A32256" t="s">
        <v>37024</v>
      </c>
      <c r="B32256">
        <v>1</v>
      </c>
      <c r="C32256">
        <v>72181</v>
      </c>
    </row>
    <row r="32257" spans="1:3" x14ac:dyDescent="0.25">
      <c r="A32257" t="s">
        <v>37025</v>
      </c>
      <c r="B32257">
        <v>1</v>
      </c>
      <c r="C32257">
        <v>196274</v>
      </c>
    </row>
    <row r="32258" spans="1:3" x14ac:dyDescent="0.25">
      <c r="A32258" t="s">
        <v>37026</v>
      </c>
      <c r="B32258">
        <v>1</v>
      </c>
      <c r="C32258">
        <v>1109742</v>
      </c>
    </row>
    <row r="32259" spans="1:3" x14ac:dyDescent="0.25">
      <c r="A32259" t="s">
        <v>37027</v>
      </c>
      <c r="B32259">
        <v>1</v>
      </c>
      <c r="C32259">
        <v>265601</v>
      </c>
    </row>
    <row r="32260" spans="1:3" x14ac:dyDescent="0.25">
      <c r="A32260" t="s">
        <v>37028</v>
      </c>
      <c r="B32260">
        <v>1</v>
      </c>
      <c r="C32260">
        <v>254666</v>
      </c>
    </row>
    <row r="32261" spans="1:3" x14ac:dyDescent="0.25">
      <c r="A32261" t="s">
        <v>37029</v>
      </c>
      <c r="B32261">
        <v>1</v>
      </c>
      <c r="C32261">
        <v>1582759</v>
      </c>
    </row>
    <row r="32262" spans="1:3" x14ac:dyDescent="0.25">
      <c r="A32262" t="s">
        <v>37030</v>
      </c>
      <c r="B32262">
        <v>1</v>
      </c>
      <c r="C32262">
        <v>15811</v>
      </c>
    </row>
    <row r="32263" spans="1:3" x14ac:dyDescent="0.25">
      <c r="A32263" t="s">
        <v>37031</v>
      </c>
      <c r="B32263">
        <v>1</v>
      </c>
      <c r="C32263">
        <v>200643</v>
      </c>
    </row>
    <row r="32264" spans="1:3" x14ac:dyDescent="0.25">
      <c r="A32264" t="s">
        <v>37032</v>
      </c>
      <c r="B32264">
        <v>1</v>
      </c>
      <c r="C32264">
        <v>397618</v>
      </c>
    </row>
    <row r="32265" spans="1:3" x14ac:dyDescent="0.25">
      <c r="A32265" t="s">
        <v>37033</v>
      </c>
      <c r="B32265">
        <v>1</v>
      </c>
      <c r="C32265">
        <v>392555</v>
      </c>
    </row>
    <row r="32266" spans="1:3" x14ac:dyDescent="0.25">
      <c r="A32266" t="s">
        <v>37034</v>
      </c>
      <c r="B32266">
        <v>1</v>
      </c>
      <c r="C32266">
        <v>185581</v>
      </c>
    </row>
    <row r="32267" spans="1:3" x14ac:dyDescent="0.25">
      <c r="A32267" t="s">
        <v>37035</v>
      </c>
      <c r="B32267">
        <v>1</v>
      </c>
      <c r="C32267">
        <v>13215142</v>
      </c>
    </row>
    <row r="32268" spans="1:3" x14ac:dyDescent="0.25">
      <c r="A32268" t="s">
        <v>37036</v>
      </c>
      <c r="B32268">
        <v>1</v>
      </c>
      <c r="C32268">
        <v>33682</v>
      </c>
    </row>
    <row r="32269" spans="1:3" x14ac:dyDescent="0.25">
      <c r="A32269" t="s">
        <v>37037</v>
      </c>
      <c r="B32269">
        <v>1</v>
      </c>
      <c r="C32269">
        <v>2478485</v>
      </c>
    </row>
    <row r="32270" spans="1:3" x14ac:dyDescent="0.25">
      <c r="A32270" t="s">
        <v>37038</v>
      </c>
      <c r="B32270">
        <v>1</v>
      </c>
      <c r="C32270">
        <v>49406</v>
      </c>
    </row>
    <row r="32271" spans="1:3" x14ac:dyDescent="0.25">
      <c r="A32271" t="s">
        <v>37039</v>
      </c>
      <c r="B32271">
        <v>1</v>
      </c>
      <c r="C32271">
        <v>136326</v>
      </c>
    </row>
    <row r="32272" spans="1:3" x14ac:dyDescent="0.25">
      <c r="A32272" t="s">
        <v>37040</v>
      </c>
      <c r="B32272">
        <v>1</v>
      </c>
      <c r="C32272">
        <v>51611</v>
      </c>
    </row>
    <row r="32273" spans="1:3" x14ac:dyDescent="0.25">
      <c r="A32273" t="s">
        <v>37041</v>
      </c>
      <c r="B32273">
        <v>1</v>
      </c>
      <c r="C32273">
        <v>45209</v>
      </c>
    </row>
    <row r="32274" spans="1:3" x14ac:dyDescent="0.25">
      <c r="A32274" t="s">
        <v>37042</v>
      </c>
      <c r="B32274">
        <v>1</v>
      </c>
      <c r="C32274">
        <v>19974</v>
      </c>
    </row>
    <row r="32275" spans="1:3" x14ac:dyDescent="0.25">
      <c r="A32275" t="s">
        <v>37043</v>
      </c>
      <c r="B32275">
        <v>1</v>
      </c>
      <c r="C32275">
        <v>754247</v>
      </c>
    </row>
    <row r="32276" spans="1:3" x14ac:dyDescent="0.25">
      <c r="A32276" t="s">
        <v>37044</v>
      </c>
      <c r="B32276">
        <v>1</v>
      </c>
      <c r="C32276">
        <v>116782</v>
      </c>
    </row>
    <row r="32277" spans="1:3" x14ac:dyDescent="0.25">
      <c r="A32277" t="s">
        <v>37045</v>
      </c>
      <c r="B32277">
        <v>1</v>
      </c>
      <c r="C32277">
        <v>49154</v>
      </c>
    </row>
    <row r="32278" spans="1:3" x14ac:dyDescent="0.25">
      <c r="A32278" t="s">
        <v>37046</v>
      </c>
      <c r="B32278">
        <v>1</v>
      </c>
      <c r="C32278">
        <v>678334</v>
      </c>
    </row>
    <row r="32279" spans="1:3" x14ac:dyDescent="0.25">
      <c r="A32279" t="s">
        <v>37047</v>
      </c>
      <c r="B32279">
        <v>1</v>
      </c>
      <c r="C32279">
        <v>79045</v>
      </c>
    </row>
    <row r="32280" spans="1:3" x14ac:dyDescent="0.25">
      <c r="A32280" t="s">
        <v>37048</v>
      </c>
      <c r="B32280">
        <v>1</v>
      </c>
      <c r="C32280">
        <v>86895</v>
      </c>
    </row>
    <row r="32281" spans="1:3" x14ac:dyDescent="0.25">
      <c r="A32281" t="s">
        <v>37049</v>
      </c>
      <c r="B32281">
        <v>1</v>
      </c>
      <c r="C32281">
        <v>289640</v>
      </c>
    </row>
    <row r="32282" spans="1:3" x14ac:dyDescent="0.25">
      <c r="A32282" t="s">
        <v>37050</v>
      </c>
      <c r="B32282">
        <v>1</v>
      </c>
      <c r="C32282">
        <v>1613977</v>
      </c>
    </row>
    <row r="32283" spans="1:3" x14ac:dyDescent="0.25">
      <c r="A32283" t="s">
        <v>37051</v>
      </c>
      <c r="B32283">
        <v>1</v>
      </c>
      <c r="C32283">
        <v>189491</v>
      </c>
    </row>
    <row r="32284" spans="1:3" x14ac:dyDescent="0.25">
      <c r="A32284" t="s">
        <v>37052</v>
      </c>
      <c r="B32284">
        <v>1</v>
      </c>
      <c r="C32284">
        <v>2176656</v>
      </c>
    </row>
    <row r="32285" spans="1:3" x14ac:dyDescent="0.25">
      <c r="A32285" t="s">
        <v>37053</v>
      </c>
      <c r="B32285">
        <v>1</v>
      </c>
      <c r="C32285">
        <v>11576551</v>
      </c>
    </row>
    <row r="32286" spans="1:3" x14ac:dyDescent="0.25">
      <c r="A32286" t="s">
        <v>37054</v>
      </c>
      <c r="B32286">
        <v>1</v>
      </c>
      <c r="C32286">
        <v>466872</v>
      </c>
    </row>
    <row r="32287" spans="1:3" x14ac:dyDescent="0.25">
      <c r="A32287" t="s">
        <v>37055</v>
      </c>
      <c r="B32287">
        <v>1</v>
      </c>
      <c r="C32287">
        <v>268555</v>
      </c>
    </row>
    <row r="32288" spans="1:3" x14ac:dyDescent="0.25">
      <c r="A32288" t="s">
        <v>37056</v>
      </c>
      <c r="B32288">
        <v>1</v>
      </c>
      <c r="C32288">
        <v>85201</v>
      </c>
    </row>
    <row r="32289" spans="1:3" x14ac:dyDescent="0.25">
      <c r="A32289" t="s">
        <v>37057</v>
      </c>
      <c r="B32289">
        <v>1</v>
      </c>
      <c r="C32289">
        <v>5285065</v>
      </c>
    </row>
    <row r="32290" spans="1:3" x14ac:dyDescent="0.25">
      <c r="A32290" t="s">
        <v>37058</v>
      </c>
      <c r="B32290">
        <v>1</v>
      </c>
      <c r="C32290">
        <v>108864</v>
      </c>
    </row>
    <row r="32291" spans="1:3" x14ac:dyDescent="0.25">
      <c r="A32291" t="s">
        <v>37059</v>
      </c>
      <c r="B32291">
        <v>1</v>
      </c>
      <c r="C32291">
        <v>261928</v>
      </c>
    </row>
    <row r="32292" spans="1:3" x14ac:dyDescent="0.25">
      <c r="A32292" t="s">
        <v>37060</v>
      </c>
      <c r="B32292">
        <v>1</v>
      </c>
      <c r="C32292">
        <v>79444</v>
      </c>
    </row>
    <row r="32293" spans="1:3" x14ac:dyDescent="0.25">
      <c r="A32293" t="s">
        <v>37061</v>
      </c>
      <c r="B32293">
        <v>1</v>
      </c>
      <c r="C32293">
        <v>77032</v>
      </c>
    </row>
    <row r="32294" spans="1:3" x14ac:dyDescent="0.25">
      <c r="A32294" t="s">
        <v>37062</v>
      </c>
      <c r="B32294">
        <v>1</v>
      </c>
      <c r="C32294">
        <v>85370</v>
      </c>
    </row>
    <row r="32295" spans="1:3" x14ac:dyDescent="0.25">
      <c r="A32295" t="s">
        <v>37063</v>
      </c>
      <c r="B32295">
        <v>1</v>
      </c>
      <c r="C32295">
        <v>7044641</v>
      </c>
    </row>
    <row r="32296" spans="1:3" x14ac:dyDescent="0.25">
      <c r="A32296" t="s">
        <v>37064</v>
      </c>
      <c r="B32296">
        <v>1</v>
      </c>
      <c r="C32296">
        <v>24947504</v>
      </c>
    </row>
    <row r="32297" spans="1:3" x14ac:dyDescent="0.25">
      <c r="A32297" t="s">
        <v>37065</v>
      </c>
      <c r="B32297">
        <v>1</v>
      </c>
      <c r="C32297">
        <v>488764</v>
      </c>
    </row>
    <row r="32298" spans="1:3" x14ac:dyDescent="0.25">
      <c r="A32298" t="s">
        <v>37066</v>
      </c>
      <c r="B32298">
        <v>1</v>
      </c>
      <c r="C32298">
        <v>307274</v>
      </c>
    </row>
    <row r="32299" spans="1:3" x14ac:dyDescent="0.25">
      <c r="A32299" t="s">
        <v>37067</v>
      </c>
      <c r="B32299">
        <v>1</v>
      </c>
      <c r="C32299">
        <v>645541</v>
      </c>
    </row>
    <row r="32300" spans="1:3" x14ac:dyDescent="0.25">
      <c r="A32300" t="s">
        <v>37068</v>
      </c>
      <c r="B32300">
        <v>1</v>
      </c>
      <c r="C32300">
        <v>478597</v>
      </c>
    </row>
    <row r="32301" spans="1:3" x14ac:dyDescent="0.25">
      <c r="A32301" t="s">
        <v>37069</v>
      </c>
      <c r="B32301">
        <v>1</v>
      </c>
      <c r="C32301">
        <v>245749</v>
      </c>
    </row>
    <row r="32302" spans="1:3" x14ac:dyDescent="0.25">
      <c r="A32302" t="s">
        <v>37070</v>
      </c>
      <c r="B32302">
        <v>1</v>
      </c>
      <c r="C32302">
        <v>57103</v>
      </c>
    </row>
    <row r="32303" spans="1:3" x14ac:dyDescent="0.25">
      <c r="A32303" t="s">
        <v>37071</v>
      </c>
      <c r="B32303">
        <v>1</v>
      </c>
      <c r="C32303">
        <v>82608</v>
      </c>
    </row>
    <row r="32304" spans="1:3" x14ac:dyDescent="0.25">
      <c r="A32304" t="s">
        <v>37072</v>
      </c>
      <c r="B32304">
        <v>1</v>
      </c>
      <c r="C32304">
        <v>111409</v>
      </c>
    </row>
    <row r="32305" spans="1:3" x14ac:dyDescent="0.25">
      <c r="A32305" t="s">
        <v>37073</v>
      </c>
      <c r="B32305">
        <v>1</v>
      </c>
      <c r="C32305">
        <v>382532</v>
      </c>
    </row>
    <row r="32306" spans="1:3" x14ac:dyDescent="0.25">
      <c r="A32306" t="s">
        <v>37074</v>
      </c>
      <c r="B32306">
        <v>1</v>
      </c>
      <c r="C32306">
        <v>1720308000</v>
      </c>
    </row>
    <row r="32307" spans="1:3" x14ac:dyDescent="0.25">
      <c r="A32307" t="s">
        <v>37075</v>
      </c>
      <c r="B32307">
        <v>1</v>
      </c>
      <c r="C32307">
        <v>627001</v>
      </c>
    </row>
    <row r="32308" spans="1:3" x14ac:dyDescent="0.25">
      <c r="A32308" t="s">
        <v>37076</v>
      </c>
      <c r="B32308">
        <v>1</v>
      </c>
      <c r="C32308">
        <v>977326</v>
      </c>
    </row>
    <row r="32309" spans="1:3" x14ac:dyDescent="0.25">
      <c r="A32309" t="s">
        <v>37077</v>
      </c>
      <c r="B32309">
        <v>1</v>
      </c>
      <c r="C32309">
        <v>290196</v>
      </c>
    </row>
    <row r="32310" spans="1:3" x14ac:dyDescent="0.25">
      <c r="A32310" t="s">
        <v>37078</v>
      </c>
      <c r="B32310">
        <v>1</v>
      </c>
      <c r="C32310">
        <v>21698</v>
      </c>
    </row>
    <row r="32311" spans="1:3" x14ac:dyDescent="0.25">
      <c r="A32311" t="s">
        <v>37079</v>
      </c>
      <c r="B32311">
        <v>1</v>
      </c>
      <c r="C32311">
        <v>114800</v>
      </c>
    </row>
    <row r="32312" spans="1:3" x14ac:dyDescent="0.25">
      <c r="A32312" t="s">
        <v>37080</v>
      </c>
      <c r="B32312">
        <v>1</v>
      </c>
      <c r="C32312">
        <v>319176</v>
      </c>
    </row>
    <row r="32313" spans="1:3" x14ac:dyDescent="0.25">
      <c r="A32313" t="s">
        <v>37081</v>
      </c>
      <c r="B32313">
        <v>1</v>
      </c>
      <c r="C32313">
        <v>218391</v>
      </c>
    </row>
    <row r="32314" spans="1:3" x14ac:dyDescent="0.25">
      <c r="A32314" t="s">
        <v>37082</v>
      </c>
      <c r="B32314">
        <v>1</v>
      </c>
      <c r="C32314">
        <v>163304</v>
      </c>
    </row>
    <row r="32315" spans="1:3" x14ac:dyDescent="0.25">
      <c r="A32315" t="s">
        <v>37083</v>
      </c>
      <c r="B32315">
        <v>1</v>
      </c>
      <c r="C32315">
        <v>464970</v>
      </c>
    </row>
    <row r="32316" spans="1:3" x14ac:dyDescent="0.25">
      <c r="A32316" t="s">
        <v>37084</v>
      </c>
      <c r="B32316">
        <v>1</v>
      </c>
      <c r="C32316">
        <v>96169</v>
      </c>
    </row>
    <row r="32317" spans="1:3" x14ac:dyDescent="0.25">
      <c r="A32317" t="s">
        <v>37085</v>
      </c>
      <c r="B32317">
        <v>1</v>
      </c>
      <c r="C32317">
        <v>298472</v>
      </c>
    </row>
    <row r="32318" spans="1:3" x14ac:dyDescent="0.25">
      <c r="A32318" t="s">
        <v>37086</v>
      </c>
      <c r="B32318">
        <v>1</v>
      </c>
      <c r="C32318">
        <v>239413</v>
      </c>
    </row>
    <row r="32319" spans="1:3" x14ac:dyDescent="0.25">
      <c r="A32319" t="s">
        <v>37087</v>
      </c>
      <c r="B32319">
        <v>1</v>
      </c>
      <c r="C32319">
        <v>4638655</v>
      </c>
    </row>
    <row r="32320" spans="1:3" x14ac:dyDescent="0.25">
      <c r="A32320" t="s">
        <v>37088</v>
      </c>
      <c r="B32320">
        <v>1</v>
      </c>
      <c r="C32320">
        <v>456170</v>
      </c>
    </row>
    <row r="32321" spans="1:3" x14ac:dyDescent="0.25">
      <c r="A32321" t="s">
        <v>37089</v>
      </c>
      <c r="B32321">
        <v>1</v>
      </c>
      <c r="C32321">
        <v>276884</v>
      </c>
    </row>
    <row r="32322" spans="1:3" x14ac:dyDescent="0.25">
      <c r="A32322" t="s">
        <v>37090</v>
      </c>
      <c r="B32322">
        <v>1</v>
      </c>
      <c r="C32322">
        <v>79939</v>
      </c>
    </row>
    <row r="32323" spans="1:3" x14ac:dyDescent="0.25">
      <c r="A32323" t="s">
        <v>37091</v>
      </c>
      <c r="B32323">
        <v>1</v>
      </c>
      <c r="C32323">
        <v>178003</v>
      </c>
    </row>
    <row r="32324" spans="1:3" x14ac:dyDescent="0.25">
      <c r="A32324" t="s">
        <v>37092</v>
      </c>
      <c r="B32324">
        <v>1</v>
      </c>
      <c r="C32324">
        <v>1039626</v>
      </c>
    </row>
    <row r="32325" spans="1:3" x14ac:dyDescent="0.25">
      <c r="A32325" t="s">
        <v>37093</v>
      </c>
      <c r="B32325">
        <v>1</v>
      </c>
      <c r="C32325">
        <v>144173</v>
      </c>
    </row>
    <row r="32326" spans="1:3" x14ac:dyDescent="0.25">
      <c r="A32326" t="s">
        <v>37094</v>
      </c>
      <c r="B32326">
        <v>1</v>
      </c>
      <c r="C32326">
        <v>2440022000</v>
      </c>
    </row>
    <row r="32327" spans="1:3" x14ac:dyDescent="0.25">
      <c r="A32327" t="s">
        <v>37095</v>
      </c>
      <c r="B32327">
        <v>1</v>
      </c>
      <c r="C32327">
        <v>76031</v>
      </c>
    </row>
    <row r="32328" spans="1:3" x14ac:dyDescent="0.25">
      <c r="A32328" t="s">
        <v>37096</v>
      </c>
      <c r="B32328">
        <v>1</v>
      </c>
      <c r="C32328">
        <v>61514</v>
      </c>
    </row>
    <row r="32329" spans="1:3" x14ac:dyDescent="0.25">
      <c r="A32329" t="s">
        <v>37097</v>
      </c>
      <c r="B32329">
        <v>1</v>
      </c>
      <c r="C32329">
        <v>394514</v>
      </c>
    </row>
    <row r="32330" spans="1:3" x14ac:dyDescent="0.25">
      <c r="A32330" t="s">
        <v>37098</v>
      </c>
      <c r="B32330">
        <v>1</v>
      </c>
      <c r="C32330">
        <v>133540</v>
      </c>
    </row>
    <row r="32331" spans="1:3" x14ac:dyDescent="0.25">
      <c r="A32331" t="s">
        <v>37099</v>
      </c>
      <c r="B32331">
        <v>1</v>
      </c>
      <c r="C32331">
        <v>261529</v>
      </c>
    </row>
    <row r="32332" spans="1:3" x14ac:dyDescent="0.25">
      <c r="A32332" t="s">
        <v>37100</v>
      </c>
      <c r="B32332">
        <v>1</v>
      </c>
      <c r="C32332">
        <v>192552</v>
      </c>
    </row>
    <row r="32333" spans="1:3" x14ac:dyDescent="0.25">
      <c r="A32333" t="s">
        <v>37101</v>
      </c>
      <c r="B32333">
        <v>1</v>
      </c>
      <c r="C32333">
        <v>280791</v>
      </c>
    </row>
    <row r="32334" spans="1:3" x14ac:dyDescent="0.25">
      <c r="A32334" t="s">
        <v>37102</v>
      </c>
      <c r="B32334">
        <v>1</v>
      </c>
      <c r="C32334">
        <v>1288943</v>
      </c>
    </row>
    <row r="32335" spans="1:3" x14ac:dyDescent="0.25">
      <c r="A32335" t="s">
        <v>37103</v>
      </c>
      <c r="B32335">
        <v>1</v>
      </c>
      <c r="C32335">
        <v>547524</v>
      </c>
    </row>
    <row r="32336" spans="1:3" x14ac:dyDescent="0.25">
      <c r="A32336" t="s">
        <v>37104</v>
      </c>
      <c r="B32336">
        <v>1</v>
      </c>
      <c r="C32336">
        <v>39604</v>
      </c>
    </row>
    <row r="32337" spans="1:3" x14ac:dyDescent="0.25">
      <c r="A32337" t="s">
        <v>37105</v>
      </c>
      <c r="B32337">
        <v>1</v>
      </c>
      <c r="C32337">
        <v>128281</v>
      </c>
    </row>
    <row r="32338" spans="1:3" x14ac:dyDescent="0.25">
      <c r="A32338" t="s">
        <v>37106</v>
      </c>
      <c r="B32338">
        <v>1</v>
      </c>
      <c r="C32338">
        <v>500956</v>
      </c>
    </row>
    <row r="32339" spans="1:3" x14ac:dyDescent="0.25">
      <c r="A32339" t="s">
        <v>37107</v>
      </c>
      <c r="B32339">
        <v>1</v>
      </c>
      <c r="C32339">
        <v>71759</v>
      </c>
    </row>
    <row r="32340" spans="1:3" x14ac:dyDescent="0.25">
      <c r="A32340" t="s">
        <v>37108</v>
      </c>
      <c r="B32340">
        <v>1</v>
      </c>
      <c r="C32340">
        <v>251797</v>
      </c>
    </row>
    <row r="32341" spans="1:3" x14ac:dyDescent="0.25">
      <c r="A32341" t="s">
        <v>37109</v>
      </c>
      <c r="B32341">
        <v>1</v>
      </c>
      <c r="C32341">
        <v>489357</v>
      </c>
    </row>
    <row r="32342" spans="1:3" x14ac:dyDescent="0.25">
      <c r="A32342" t="s">
        <v>37110</v>
      </c>
      <c r="B32342">
        <v>1</v>
      </c>
      <c r="C32342">
        <v>1022350</v>
      </c>
    </row>
    <row r="32343" spans="1:3" x14ac:dyDescent="0.25">
      <c r="A32343" t="s">
        <v>37111</v>
      </c>
      <c r="B32343">
        <v>1</v>
      </c>
      <c r="C32343">
        <v>69109</v>
      </c>
    </row>
    <row r="32344" spans="1:3" x14ac:dyDescent="0.25">
      <c r="A32344" t="s">
        <v>37112</v>
      </c>
      <c r="B32344">
        <v>1</v>
      </c>
      <c r="C32344">
        <v>184415</v>
      </c>
    </row>
    <row r="32345" spans="1:3" x14ac:dyDescent="0.25">
      <c r="A32345" t="s">
        <v>37113</v>
      </c>
      <c r="B32345">
        <v>1</v>
      </c>
      <c r="C32345">
        <v>802137</v>
      </c>
    </row>
    <row r="32346" spans="1:3" x14ac:dyDescent="0.25">
      <c r="A32346" t="s">
        <v>37114</v>
      </c>
      <c r="B32346">
        <v>1</v>
      </c>
      <c r="C32346">
        <v>147662</v>
      </c>
    </row>
    <row r="32347" spans="1:3" x14ac:dyDescent="0.25">
      <c r="A32347" t="s">
        <v>37115</v>
      </c>
      <c r="B32347">
        <v>1</v>
      </c>
      <c r="C32347">
        <v>1470112</v>
      </c>
    </row>
    <row r="32348" spans="1:3" x14ac:dyDescent="0.25">
      <c r="A32348" t="s">
        <v>37116</v>
      </c>
      <c r="B32348">
        <v>1</v>
      </c>
      <c r="C32348">
        <v>510052</v>
      </c>
    </row>
    <row r="32349" spans="1:3" x14ac:dyDescent="0.25">
      <c r="A32349" t="s">
        <v>37117</v>
      </c>
      <c r="B32349">
        <v>1</v>
      </c>
      <c r="C32349">
        <v>151317</v>
      </c>
    </row>
    <row r="32350" spans="1:3" x14ac:dyDescent="0.25">
      <c r="A32350" t="s">
        <v>37118</v>
      </c>
      <c r="B32350">
        <v>1</v>
      </c>
      <c r="C32350">
        <v>103052</v>
      </c>
    </row>
    <row r="32351" spans="1:3" x14ac:dyDescent="0.25">
      <c r="A32351" t="s">
        <v>37119</v>
      </c>
      <c r="B32351">
        <v>1</v>
      </c>
      <c r="C32351">
        <v>183874</v>
      </c>
    </row>
    <row r="32352" spans="1:3" x14ac:dyDescent="0.25">
      <c r="A32352" t="s">
        <v>37120</v>
      </c>
      <c r="B32352">
        <v>1</v>
      </c>
      <c r="C32352">
        <v>670113</v>
      </c>
    </row>
    <row r="32353" spans="1:3" x14ac:dyDescent="0.25">
      <c r="A32353" t="s">
        <v>37121</v>
      </c>
      <c r="B32353">
        <v>1</v>
      </c>
      <c r="C32353">
        <v>243768</v>
      </c>
    </row>
    <row r="32354" spans="1:3" x14ac:dyDescent="0.25">
      <c r="A32354" t="s">
        <v>37122</v>
      </c>
      <c r="B32354">
        <v>1</v>
      </c>
      <c r="C32354">
        <v>72386</v>
      </c>
    </row>
    <row r="32355" spans="1:3" x14ac:dyDescent="0.25">
      <c r="A32355" t="s">
        <v>37123</v>
      </c>
      <c r="B32355">
        <v>1</v>
      </c>
      <c r="C32355">
        <v>165942</v>
      </c>
    </row>
    <row r="32356" spans="1:3" x14ac:dyDescent="0.25">
      <c r="A32356" t="s">
        <v>37124</v>
      </c>
      <c r="B32356">
        <v>1</v>
      </c>
      <c r="C32356">
        <v>229098</v>
      </c>
    </row>
    <row r="32357" spans="1:3" x14ac:dyDescent="0.25">
      <c r="A32357" t="s">
        <v>37125</v>
      </c>
      <c r="B32357">
        <v>1</v>
      </c>
      <c r="C32357">
        <v>328529</v>
      </c>
    </row>
    <row r="32358" spans="1:3" x14ac:dyDescent="0.25">
      <c r="A32358" t="s">
        <v>37126</v>
      </c>
      <c r="B32358">
        <v>1</v>
      </c>
      <c r="C32358">
        <v>84803751</v>
      </c>
    </row>
    <row r="32359" spans="1:3" x14ac:dyDescent="0.25">
      <c r="A32359" t="s">
        <v>37127</v>
      </c>
      <c r="B32359">
        <v>1</v>
      </c>
      <c r="C32359">
        <v>126704</v>
      </c>
    </row>
    <row r="32360" spans="1:3" x14ac:dyDescent="0.25">
      <c r="A32360" t="s">
        <v>37128</v>
      </c>
      <c r="B32360">
        <v>1</v>
      </c>
      <c r="C32360">
        <v>724065</v>
      </c>
    </row>
    <row r="32361" spans="1:3" x14ac:dyDescent="0.25">
      <c r="A32361" t="s">
        <v>37129</v>
      </c>
      <c r="B32361">
        <v>1</v>
      </c>
      <c r="C32361">
        <v>115050</v>
      </c>
    </row>
    <row r="32362" spans="1:3" x14ac:dyDescent="0.25">
      <c r="A32362" t="s">
        <v>37130</v>
      </c>
      <c r="B32362">
        <v>1</v>
      </c>
      <c r="C32362">
        <v>187275</v>
      </c>
    </row>
    <row r="32363" spans="1:3" x14ac:dyDescent="0.25">
      <c r="A32363" t="s">
        <v>37131</v>
      </c>
      <c r="B32363">
        <v>1</v>
      </c>
      <c r="C32363">
        <v>148775</v>
      </c>
    </row>
    <row r="32364" spans="1:3" x14ac:dyDescent="0.25">
      <c r="A32364" t="s">
        <v>37132</v>
      </c>
      <c r="B32364">
        <v>1</v>
      </c>
      <c r="C32364">
        <v>264361</v>
      </c>
    </row>
    <row r="32365" spans="1:3" x14ac:dyDescent="0.25">
      <c r="A32365" t="s">
        <v>37133</v>
      </c>
      <c r="B32365">
        <v>1</v>
      </c>
      <c r="C32365">
        <v>188506</v>
      </c>
    </row>
    <row r="32366" spans="1:3" x14ac:dyDescent="0.25">
      <c r="A32366" t="s">
        <v>37134</v>
      </c>
      <c r="B32366">
        <v>1</v>
      </c>
      <c r="C32366">
        <v>53648</v>
      </c>
    </row>
    <row r="32367" spans="1:3" x14ac:dyDescent="0.25">
      <c r="A32367" t="s">
        <v>37135</v>
      </c>
      <c r="B32367">
        <v>1</v>
      </c>
      <c r="C32367">
        <v>64082</v>
      </c>
    </row>
    <row r="32368" spans="1:3" x14ac:dyDescent="0.25">
      <c r="A32368" t="s">
        <v>37136</v>
      </c>
      <c r="B32368">
        <v>1</v>
      </c>
      <c r="C32368">
        <v>511368</v>
      </c>
    </row>
    <row r="32369" spans="1:3" x14ac:dyDescent="0.25">
      <c r="A32369" t="s">
        <v>37137</v>
      </c>
      <c r="B32369">
        <v>1</v>
      </c>
      <c r="C32369">
        <v>9794711</v>
      </c>
    </row>
    <row r="32370" spans="1:3" x14ac:dyDescent="0.25">
      <c r="A32370" t="s">
        <v>37138</v>
      </c>
      <c r="B32370">
        <v>1</v>
      </c>
      <c r="C32370">
        <v>53137</v>
      </c>
    </row>
    <row r="32371" spans="1:3" x14ac:dyDescent="0.25">
      <c r="A32371" t="s">
        <v>37139</v>
      </c>
      <c r="B32371">
        <v>1</v>
      </c>
      <c r="C32371">
        <v>131766</v>
      </c>
    </row>
    <row r="32372" spans="1:3" x14ac:dyDescent="0.25">
      <c r="A32372" t="s">
        <v>37140</v>
      </c>
      <c r="B32372">
        <v>1</v>
      </c>
      <c r="C32372">
        <v>1728271</v>
      </c>
    </row>
    <row r="32373" spans="1:3" x14ac:dyDescent="0.25">
      <c r="A32373" t="s">
        <v>37141</v>
      </c>
      <c r="B32373">
        <v>1</v>
      </c>
      <c r="C32373">
        <v>270635</v>
      </c>
    </row>
    <row r="32374" spans="1:3" x14ac:dyDescent="0.25">
      <c r="A32374" t="s">
        <v>37142</v>
      </c>
      <c r="B32374">
        <v>1</v>
      </c>
      <c r="C32374">
        <v>178640</v>
      </c>
    </row>
    <row r="32375" spans="1:3" x14ac:dyDescent="0.25">
      <c r="A32375" t="s">
        <v>37143</v>
      </c>
      <c r="B32375">
        <v>1</v>
      </c>
      <c r="C32375">
        <v>12456</v>
      </c>
    </row>
    <row r="32376" spans="1:3" x14ac:dyDescent="0.25">
      <c r="A32376" t="s">
        <v>37144</v>
      </c>
      <c r="B32376">
        <v>1</v>
      </c>
      <c r="C32376">
        <v>107542088</v>
      </c>
    </row>
    <row r="32377" spans="1:3" x14ac:dyDescent="0.25">
      <c r="A32377" t="s">
        <v>37145</v>
      </c>
      <c r="B32377">
        <v>1</v>
      </c>
      <c r="C32377">
        <v>724308</v>
      </c>
    </row>
    <row r="32378" spans="1:3" x14ac:dyDescent="0.25">
      <c r="A32378" t="s">
        <v>37146</v>
      </c>
      <c r="B32378">
        <v>1</v>
      </c>
      <c r="C32378">
        <v>121506</v>
      </c>
    </row>
    <row r="32379" spans="1:3" x14ac:dyDescent="0.25">
      <c r="A32379" t="s">
        <v>37147</v>
      </c>
      <c r="B32379">
        <v>1</v>
      </c>
      <c r="C32379">
        <v>90784</v>
      </c>
    </row>
    <row r="32380" spans="1:3" x14ac:dyDescent="0.25">
      <c r="A32380" t="s">
        <v>37148</v>
      </c>
      <c r="B32380">
        <v>1</v>
      </c>
      <c r="C32380">
        <v>2722323</v>
      </c>
    </row>
    <row r="32381" spans="1:3" x14ac:dyDescent="0.25">
      <c r="A32381" t="s">
        <v>37149</v>
      </c>
      <c r="B32381">
        <v>1</v>
      </c>
      <c r="C32381">
        <v>1182233</v>
      </c>
    </row>
    <row r="32382" spans="1:3" x14ac:dyDescent="0.25">
      <c r="A32382" t="s">
        <v>37150</v>
      </c>
      <c r="B32382">
        <v>1</v>
      </c>
      <c r="C32382">
        <v>1253756</v>
      </c>
    </row>
    <row r="32383" spans="1:3" x14ac:dyDescent="0.25">
      <c r="A32383" t="s">
        <v>37151</v>
      </c>
      <c r="B32383">
        <v>1</v>
      </c>
      <c r="C32383">
        <v>80217</v>
      </c>
    </row>
    <row r="32384" spans="1:3" x14ac:dyDescent="0.25">
      <c r="A32384" t="s">
        <v>37152</v>
      </c>
      <c r="B32384">
        <v>1</v>
      </c>
      <c r="C32384">
        <v>104887</v>
      </c>
    </row>
    <row r="32385" spans="1:3" x14ac:dyDescent="0.25">
      <c r="A32385" t="s">
        <v>37153</v>
      </c>
      <c r="B32385">
        <v>1</v>
      </c>
      <c r="C32385">
        <v>210996</v>
      </c>
    </row>
    <row r="32386" spans="1:3" x14ac:dyDescent="0.25">
      <c r="A32386" t="s">
        <v>37154</v>
      </c>
      <c r="B32386">
        <v>1</v>
      </c>
      <c r="C32386">
        <v>396990</v>
      </c>
    </row>
    <row r="32387" spans="1:3" x14ac:dyDescent="0.25">
      <c r="A32387" t="s">
        <v>37155</v>
      </c>
      <c r="B32387">
        <v>1</v>
      </c>
      <c r="C32387">
        <v>699485</v>
      </c>
    </row>
    <row r="32388" spans="1:3" x14ac:dyDescent="0.25">
      <c r="A32388" t="s">
        <v>37156</v>
      </c>
      <c r="B32388">
        <v>1</v>
      </c>
      <c r="C32388">
        <v>40909816</v>
      </c>
    </row>
    <row r="32389" spans="1:3" x14ac:dyDescent="0.25">
      <c r="A32389" t="s">
        <v>37157</v>
      </c>
      <c r="B32389">
        <v>1</v>
      </c>
      <c r="C32389">
        <v>258930</v>
      </c>
    </row>
    <row r="32390" spans="1:3" x14ac:dyDescent="0.25">
      <c r="A32390" t="s">
        <v>37158</v>
      </c>
      <c r="B32390">
        <v>1</v>
      </c>
      <c r="C32390">
        <v>760858</v>
      </c>
    </row>
    <row r="32391" spans="1:3" x14ac:dyDescent="0.25">
      <c r="A32391" t="s">
        <v>37159</v>
      </c>
      <c r="B32391">
        <v>1</v>
      </c>
      <c r="C32391">
        <v>146599</v>
      </c>
    </row>
    <row r="32392" spans="1:3" x14ac:dyDescent="0.25">
      <c r="A32392" t="s">
        <v>37160</v>
      </c>
      <c r="B32392">
        <v>1</v>
      </c>
      <c r="C32392">
        <v>40597</v>
      </c>
    </row>
    <row r="32393" spans="1:3" x14ac:dyDescent="0.25">
      <c r="A32393" t="s">
        <v>37161</v>
      </c>
      <c r="B32393">
        <v>1</v>
      </c>
      <c r="C32393">
        <v>149848</v>
      </c>
    </row>
    <row r="32394" spans="1:3" x14ac:dyDescent="0.25">
      <c r="A32394" t="s">
        <v>37162</v>
      </c>
      <c r="B32394">
        <v>1</v>
      </c>
      <c r="C32394">
        <v>438540</v>
      </c>
    </row>
    <row r="32395" spans="1:3" x14ac:dyDescent="0.25">
      <c r="A32395" t="s">
        <v>37163</v>
      </c>
      <c r="B32395">
        <v>1</v>
      </c>
      <c r="C32395">
        <v>40093</v>
      </c>
    </row>
    <row r="32396" spans="1:3" x14ac:dyDescent="0.25">
      <c r="A32396" t="s">
        <v>37164</v>
      </c>
      <c r="B32396">
        <v>1</v>
      </c>
      <c r="C32396">
        <v>1693189</v>
      </c>
    </row>
    <row r="32397" spans="1:3" x14ac:dyDescent="0.25">
      <c r="A32397" t="s">
        <v>37165</v>
      </c>
      <c r="B32397">
        <v>1</v>
      </c>
      <c r="C32397">
        <v>405223010</v>
      </c>
    </row>
    <row r="32398" spans="1:3" x14ac:dyDescent="0.25">
      <c r="A32398" t="s">
        <v>37166</v>
      </c>
      <c r="B32398">
        <v>1</v>
      </c>
      <c r="C32398">
        <v>7528438</v>
      </c>
    </row>
    <row r="32399" spans="1:3" x14ac:dyDescent="0.25">
      <c r="A32399" t="s">
        <v>37167</v>
      </c>
      <c r="B32399">
        <v>1</v>
      </c>
      <c r="C32399">
        <v>187021</v>
      </c>
    </row>
    <row r="32400" spans="1:3" x14ac:dyDescent="0.25">
      <c r="A32400" t="s">
        <v>37168</v>
      </c>
      <c r="B32400">
        <v>1</v>
      </c>
      <c r="C32400">
        <v>253913</v>
      </c>
    </row>
    <row r="32401" spans="1:3" x14ac:dyDescent="0.25">
      <c r="A32401" t="s">
        <v>37169</v>
      </c>
      <c r="B32401">
        <v>1</v>
      </c>
      <c r="C32401">
        <v>717652</v>
      </c>
    </row>
    <row r="32402" spans="1:3" x14ac:dyDescent="0.25">
      <c r="A32402" t="s">
        <v>37170</v>
      </c>
      <c r="B32402">
        <v>1</v>
      </c>
      <c r="C32402">
        <v>799750</v>
      </c>
    </row>
    <row r="32403" spans="1:3" x14ac:dyDescent="0.25">
      <c r="A32403" t="s">
        <v>37171</v>
      </c>
      <c r="B32403">
        <v>1</v>
      </c>
      <c r="C32403">
        <v>1236776</v>
      </c>
    </row>
    <row r="32404" spans="1:3" x14ac:dyDescent="0.25">
      <c r="A32404" t="s">
        <v>37172</v>
      </c>
      <c r="B32404">
        <v>1</v>
      </c>
      <c r="C32404">
        <v>1545106</v>
      </c>
    </row>
    <row r="32405" spans="1:3" x14ac:dyDescent="0.25">
      <c r="A32405" t="s">
        <v>37173</v>
      </c>
      <c r="B32405">
        <v>1</v>
      </c>
      <c r="C32405">
        <v>38404</v>
      </c>
    </row>
    <row r="32406" spans="1:3" x14ac:dyDescent="0.25">
      <c r="A32406" t="s">
        <v>37174</v>
      </c>
      <c r="B32406">
        <v>1</v>
      </c>
      <c r="C32406">
        <v>403882</v>
      </c>
    </row>
    <row r="32407" spans="1:3" x14ac:dyDescent="0.25">
      <c r="A32407" t="s">
        <v>37175</v>
      </c>
      <c r="B32407">
        <v>1</v>
      </c>
      <c r="C32407">
        <v>144820</v>
      </c>
    </row>
    <row r="32408" spans="1:3" x14ac:dyDescent="0.25">
      <c r="A32408" t="s">
        <v>37176</v>
      </c>
      <c r="B32408">
        <v>1</v>
      </c>
      <c r="C32408">
        <v>181385</v>
      </c>
    </row>
    <row r="32409" spans="1:3" x14ac:dyDescent="0.25">
      <c r="A32409" t="s">
        <v>37177</v>
      </c>
      <c r="B32409">
        <v>1</v>
      </c>
      <c r="C32409">
        <v>109650</v>
      </c>
    </row>
    <row r="32410" spans="1:3" x14ac:dyDescent="0.25">
      <c r="A32410" t="s">
        <v>37178</v>
      </c>
      <c r="B32410">
        <v>1</v>
      </c>
      <c r="C32410">
        <v>203606</v>
      </c>
    </row>
    <row r="32411" spans="1:3" x14ac:dyDescent="0.25">
      <c r="A32411" t="s">
        <v>37179</v>
      </c>
      <c r="B32411">
        <v>1</v>
      </c>
      <c r="C32411">
        <v>903843</v>
      </c>
    </row>
    <row r="32412" spans="1:3" x14ac:dyDescent="0.25">
      <c r="A32412" t="s">
        <v>37180</v>
      </c>
      <c r="B32412">
        <v>1</v>
      </c>
      <c r="C32412">
        <v>999824</v>
      </c>
    </row>
    <row r="32413" spans="1:3" x14ac:dyDescent="0.25">
      <c r="A32413" t="s">
        <v>37181</v>
      </c>
      <c r="B32413">
        <v>1</v>
      </c>
      <c r="C32413">
        <v>121854</v>
      </c>
    </row>
    <row r="32414" spans="1:3" x14ac:dyDescent="0.25">
      <c r="A32414" t="s">
        <v>37182</v>
      </c>
      <c r="B32414">
        <v>1</v>
      </c>
      <c r="C32414">
        <v>204901</v>
      </c>
    </row>
    <row r="32415" spans="1:3" x14ac:dyDescent="0.25">
      <c r="A32415" t="s">
        <v>37183</v>
      </c>
      <c r="B32415">
        <v>1</v>
      </c>
      <c r="C32415">
        <v>194999</v>
      </c>
    </row>
    <row r="32416" spans="1:3" x14ac:dyDescent="0.25">
      <c r="A32416" t="s">
        <v>37184</v>
      </c>
      <c r="B32416">
        <v>1</v>
      </c>
      <c r="C32416">
        <v>508085</v>
      </c>
    </row>
    <row r="32417" spans="1:3" x14ac:dyDescent="0.25">
      <c r="A32417" t="s">
        <v>37185</v>
      </c>
      <c r="B32417">
        <v>1</v>
      </c>
      <c r="C32417">
        <v>529126</v>
      </c>
    </row>
    <row r="32418" spans="1:3" x14ac:dyDescent="0.25">
      <c r="A32418" t="s">
        <v>37186</v>
      </c>
      <c r="B32418">
        <v>1</v>
      </c>
      <c r="C32418">
        <v>91967</v>
      </c>
    </row>
    <row r="32419" spans="1:3" x14ac:dyDescent="0.25">
      <c r="A32419" t="s">
        <v>37187</v>
      </c>
      <c r="B32419">
        <v>1</v>
      </c>
      <c r="C32419">
        <v>203656265</v>
      </c>
    </row>
    <row r="32420" spans="1:3" x14ac:dyDescent="0.25">
      <c r="A32420" t="s">
        <v>37188</v>
      </c>
      <c r="B32420">
        <v>1</v>
      </c>
      <c r="C32420">
        <v>757494</v>
      </c>
    </row>
    <row r="32421" spans="1:3" x14ac:dyDescent="0.25">
      <c r="A32421" t="s">
        <v>37189</v>
      </c>
      <c r="B32421">
        <v>1</v>
      </c>
      <c r="C32421">
        <v>101454</v>
      </c>
    </row>
    <row r="32422" spans="1:3" x14ac:dyDescent="0.25">
      <c r="A32422" t="s">
        <v>37190</v>
      </c>
      <c r="B32422">
        <v>1</v>
      </c>
      <c r="C32422">
        <v>1036984</v>
      </c>
    </row>
    <row r="32423" spans="1:3" x14ac:dyDescent="0.25">
      <c r="A32423" t="s">
        <v>37191</v>
      </c>
      <c r="B32423">
        <v>1</v>
      </c>
      <c r="C32423">
        <v>120054</v>
      </c>
    </row>
    <row r="32424" spans="1:3" x14ac:dyDescent="0.25">
      <c r="A32424" t="s">
        <v>37192</v>
      </c>
      <c r="B32424">
        <v>1</v>
      </c>
      <c r="C32424">
        <v>152772</v>
      </c>
    </row>
    <row r="32425" spans="1:3" x14ac:dyDescent="0.25">
      <c r="A32425" t="s">
        <v>37193</v>
      </c>
      <c r="B32425">
        <v>1</v>
      </c>
      <c r="C32425">
        <v>561438</v>
      </c>
    </row>
    <row r="32426" spans="1:3" x14ac:dyDescent="0.25">
      <c r="A32426" t="s">
        <v>37194</v>
      </c>
      <c r="B32426">
        <v>1</v>
      </c>
      <c r="C32426">
        <v>212693</v>
      </c>
    </row>
    <row r="32427" spans="1:3" x14ac:dyDescent="0.25">
      <c r="A32427" t="s">
        <v>37195</v>
      </c>
      <c r="B32427">
        <v>1</v>
      </c>
      <c r="C32427">
        <v>96311</v>
      </c>
    </row>
    <row r="32428" spans="1:3" x14ac:dyDescent="0.25">
      <c r="A32428" t="s">
        <v>37196</v>
      </c>
      <c r="B32428">
        <v>1</v>
      </c>
      <c r="C32428">
        <v>221859</v>
      </c>
    </row>
    <row r="32429" spans="1:3" x14ac:dyDescent="0.25">
      <c r="A32429" t="s">
        <v>37197</v>
      </c>
      <c r="B32429">
        <v>1</v>
      </c>
      <c r="C32429">
        <v>419057</v>
      </c>
    </row>
    <row r="32430" spans="1:3" x14ac:dyDescent="0.25">
      <c r="A32430" t="s">
        <v>37198</v>
      </c>
      <c r="B32430">
        <v>1</v>
      </c>
      <c r="C32430">
        <v>397802</v>
      </c>
    </row>
    <row r="32431" spans="1:3" x14ac:dyDescent="0.25">
      <c r="A32431" t="s">
        <v>37199</v>
      </c>
      <c r="B32431">
        <v>1</v>
      </c>
      <c r="C32431">
        <v>2651880</v>
      </c>
    </row>
    <row r="32432" spans="1:3" x14ac:dyDescent="0.25">
      <c r="A32432" t="s">
        <v>37200</v>
      </c>
      <c r="B32432">
        <v>1</v>
      </c>
      <c r="C32432">
        <v>61477</v>
      </c>
    </row>
    <row r="32433" spans="1:3" x14ac:dyDescent="0.25">
      <c r="A32433" t="s">
        <v>37201</v>
      </c>
      <c r="B32433">
        <v>1</v>
      </c>
      <c r="C32433">
        <v>66291</v>
      </c>
    </row>
    <row r="32434" spans="1:3" x14ac:dyDescent="0.25">
      <c r="A32434" t="s">
        <v>37202</v>
      </c>
      <c r="B32434">
        <v>1</v>
      </c>
      <c r="C32434">
        <v>146111</v>
      </c>
    </row>
    <row r="32435" spans="1:3" x14ac:dyDescent="0.25">
      <c r="A32435" t="s">
        <v>37203</v>
      </c>
      <c r="B32435">
        <v>1</v>
      </c>
      <c r="C32435">
        <v>515980</v>
      </c>
    </row>
    <row r="32436" spans="1:3" x14ac:dyDescent="0.25">
      <c r="A32436" t="s">
        <v>37204</v>
      </c>
      <c r="B32436">
        <v>1</v>
      </c>
      <c r="C32436">
        <v>329680</v>
      </c>
    </row>
    <row r="32437" spans="1:3" x14ac:dyDescent="0.25">
      <c r="A32437" t="s">
        <v>37205</v>
      </c>
      <c r="B32437">
        <v>1</v>
      </c>
      <c r="C32437">
        <v>82083</v>
      </c>
    </row>
    <row r="32438" spans="1:3" x14ac:dyDescent="0.25">
      <c r="A32438" t="s">
        <v>37206</v>
      </c>
      <c r="B32438">
        <v>1</v>
      </c>
      <c r="C32438">
        <v>98712</v>
      </c>
    </row>
    <row r="32439" spans="1:3" x14ac:dyDescent="0.25">
      <c r="A32439" t="s">
        <v>37207</v>
      </c>
      <c r="B32439">
        <v>1</v>
      </c>
      <c r="C32439">
        <v>582252757</v>
      </c>
    </row>
    <row r="32440" spans="1:3" x14ac:dyDescent="0.25">
      <c r="A32440" t="s">
        <v>37208</v>
      </c>
      <c r="B32440">
        <v>1</v>
      </c>
      <c r="C32440">
        <v>445518</v>
      </c>
    </row>
    <row r="32441" spans="1:3" x14ac:dyDescent="0.25">
      <c r="A32441" t="s">
        <v>37209</v>
      </c>
      <c r="B32441">
        <v>1</v>
      </c>
      <c r="C32441">
        <v>734047</v>
      </c>
    </row>
    <row r="32442" spans="1:3" x14ac:dyDescent="0.25">
      <c r="A32442" t="s">
        <v>37210</v>
      </c>
      <c r="B32442">
        <v>1</v>
      </c>
      <c r="C32442">
        <v>1816211</v>
      </c>
    </row>
    <row r="32443" spans="1:3" x14ac:dyDescent="0.25">
      <c r="A32443" t="s">
        <v>37211</v>
      </c>
      <c r="B32443">
        <v>1</v>
      </c>
      <c r="C32443">
        <v>625412</v>
      </c>
    </row>
    <row r="32444" spans="1:3" x14ac:dyDescent="0.25">
      <c r="A32444" t="s">
        <v>37212</v>
      </c>
      <c r="B32444">
        <v>1</v>
      </c>
      <c r="C32444">
        <v>86049</v>
      </c>
    </row>
    <row r="32445" spans="1:3" x14ac:dyDescent="0.25">
      <c r="A32445" t="s">
        <v>37213</v>
      </c>
      <c r="B32445">
        <v>1</v>
      </c>
      <c r="C32445">
        <v>512496</v>
      </c>
    </row>
    <row r="32446" spans="1:3" x14ac:dyDescent="0.25">
      <c r="A32446" t="s">
        <v>37214</v>
      </c>
      <c r="B32446">
        <v>1</v>
      </c>
      <c r="C32446">
        <v>13297905</v>
      </c>
    </row>
    <row r="32447" spans="1:3" x14ac:dyDescent="0.25">
      <c r="A32447" t="s">
        <v>37215</v>
      </c>
      <c r="B32447">
        <v>1</v>
      </c>
      <c r="C32447">
        <v>3476075</v>
      </c>
    </row>
    <row r="32448" spans="1:3" x14ac:dyDescent="0.25">
      <c r="A32448" t="s">
        <v>37216</v>
      </c>
      <c r="B32448">
        <v>1</v>
      </c>
      <c r="C32448">
        <v>826696</v>
      </c>
    </row>
    <row r="32449" spans="1:3" x14ac:dyDescent="0.25">
      <c r="A32449" t="s">
        <v>37217</v>
      </c>
      <c r="B32449">
        <v>1</v>
      </c>
      <c r="C32449">
        <v>64183</v>
      </c>
    </row>
    <row r="32450" spans="1:3" x14ac:dyDescent="0.25">
      <c r="A32450" t="s">
        <v>37218</v>
      </c>
      <c r="B32450">
        <v>1</v>
      </c>
      <c r="C32450">
        <v>1828014</v>
      </c>
    </row>
    <row r="32451" spans="1:3" x14ac:dyDescent="0.25">
      <c r="A32451" t="s">
        <v>37219</v>
      </c>
      <c r="B32451">
        <v>1</v>
      </c>
      <c r="C32451">
        <v>109032</v>
      </c>
    </row>
    <row r="32452" spans="1:3" x14ac:dyDescent="0.25">
      <c r="A32452" t="s">
        <v>37220</v>
      </c>
      <c r="B32452">
        <v>1</v>
      </c>
      <c r="C32452">
        <v>1783025</v>
      </c>
    </row>
    <row r="32453" spans="1:3" x14ac:dyDescent="0.25">
      <c r="A32453" t="s">
        <v>37221</v>
      </c>
      <c r="B32453">
        <v>1</v>
      </c>
      <c r="C32453">
        <v>436184</v>
      </c>
    </row>
    <row r="32454" spans="1:3" x14ac:dyDescent="0.25">
      <c r="A32454" t="s">
        <v>37222</v>
      </c>
      <c r="B32454">
        <v>1</v>
      </c>
      <c r="C32454">
        <v>5415941</v>
      </c>
    </row>
    <row r="32455" spans="1:3" x14ac:dyDescent="0.25">
      <c r="A32455" t="s">
        <v>37223</v>
      </c>
      <c r="B32455">
        <v>1</v>
      </c>
      <c r="C32455">
        <v>55106</v>
      </c>
    </row>
    <row r="32456" spans="1:3" x14ac:dyDescent="0.25">
      <c r="A32456" t="s">
        <v>37224</v>
      </c>
      <c r="B32456">
        <v>1</v>
      </c>
      <c r="C32456">
        <v>13946900</v>
      </c>
    </row>
    <row r="32457" spans="1:3" x14ac:dyDescent="0.25">
      <c r="A32457" t="s">
        <v>37225</v>
      </c>
      <c r="B32457">
        <v>1</v>
      </c>
      <c r="C32457">
        <v>358395</v>
      </c>
    </row>
    <row r="32458" spans="1:3" x14ac:dyDescent="0.25">
      <c r="A32458" t="s">
        <v>37226</v>
      </c>
      <c r="B32458">
        <v>1</v>
      </c>
      <c r="C32458">
        <v>184328</v>
      </c>
    </row>
    <row r="32459" spans="1:3" x14ac:dyDescent="0.25">
      <c r="A32459" t="s">
        <v>37227</v>
      </c>
      <c r="B32459">
        <v>1</v>
      </c>
      <c r="C32459">
        <v>19522758</v>
      </c>
    </row>
    <row r="32460" spans="1:3" x14ac:dyDescent="0.25">
      <c r="A32460" t="s">
        <v>37228</v>
      </c>
      <c r="B32460">
        <v>1</v>
      </c>
      <c r="C32460">
        <v>578897</v>
      </c>
    </row>
    <row r="32461" spans="1:3" x14ac:dyDescent="0.25">
      <c r="A32461" t="s">
        <v>37229</v>
      </c>
      <c r="B32461">
        <v>1</v>
      </c>
      <c r="C32461">
        <v>112885</v>
      </c>
    </row>
    <row r="32462" spans="1:3" x14ac:dyDescent="0.25">
      <c r="A32462" t="s">
        <v>37230</v>
      </c>
      <c r="B32462">
        <v>1</v>
      </c>
      <c r="C32462">
        <v>407158</v>
      </c>
    </row>
    <row r="32463" spans="1:3" x14ac:dyDescent="0.25">
      <c r="A32463" t="s">
        <v>37231</v>
      </c>
      <c r="B32463">
        <v>1</v>
      </c>
      <c r="C32463">
        <v>982738</v>
      </c>
    </row>
    <row r="32464" spans="1:3" x14ac:dyDescent="0.25">
      <c r="A32464" t="s">
        <v>37232</v>
      </c>
      <c r="B32464">
        <v>1</v>
      </c>
      <c r="C32464">
        <v>554925</v>
      </c>
    </row>
    <row r="32465" spans="1:3" x14ac:dyDescent="0.25">
      <c r="A32465" t="s">
        <v>37233</v>
      </c>
      <c r="B32465">
        <v>1</v>
      </c>
      <c r="C32465">
        <v>97476</v>
      </c>
    </row>
    <row r="32466" spans="1:3" x14ac:dyDescent="0.25">
      <c r="A32466" t="s">
        <v>37234</v>
      </c>
      <c r="B32466">
        <v>1</v>
      </c>
      <c r="C32466">
        <v>624475</v>
      </c>
    </row>
    <row r="32467" spans="1:3" x14ac:dyDescent="0.25">
      <c r="A32467" t="s">
        <v>37235</v>
      </c>
      <c r="B32467">
        <v>1</v>
      </c>
      <c r="C32467">
        <v>601285</v>
      </c>
    </row>
    <row r="32468" spans="1:3" x14ac:dyDescent="0.25">
      <c r="A32468" t="s">
        <v>37236</v>
      </c>
      <c r="B32468">
        <v>1</v>
      </c>
      <c r="C32468">
        <v>258013</v>
      </c>
    </row>
    <row r="32469" spans="1:3" x14ac:dyDescent="0.25">
      <c r="A32469" t="s">
        <v>37237</v>
      </c>
      <c r="B32469">
        <v>1</v>
      </c>
      <c r="C32469">
        <v>69721</v>
      </c>
    </row>
    <row r="32470" spans="1:3" x14ac:dyDescent="0.25">
      <c r="A32470" t="s">
        <v>37238</v>
      </c>
      <c r="B32470">
        <v>1</v>
      </c>
      <c r="C32470">
        <v>438739</v>
      </c>
    </row>
    <row r="32471" spans="1:3" x14ac:dyDescent="0.25">
      <c r="A32471" t="s">
        <v>37239</v>
      </c>
      <c r="B32471">
        <v>1</v>
      </c>
      <c r="C32471">
        <v>99989</v>
      </c>
    </row>
    <row r="32472" spans="1:3" x14ac:dyDescent="0.25">
      <c r="A32472" t="s">
        <v>37240</v>
      </c>
      <c r="B32472">
        <v>1</v>
      </c>
      <c r="C32472">
        <v>57518</v>
      </c>
    </row>
    <row r="32473" spans="1:3" x14ac:dyDescent="0.25">
      <c r="A32473" t="s">
        <v>37241</v>
      </c>
      <c r="B32473">
        <v>1</v>
      </c>
      <c r="C32473">
        <v>499694</v>
      </c>
    </row>
    <row r="32474" spans="1:3" x14ac:dyDescent="0.25">
      <c r="A32474" t="s">
        <v>37242</v>
      </c>
      <c r="B32474">
        <v>1</v>
      </c>
      <c r="C32474">
        <v>19875</v>
      </c>
    </row>
    <row r="32475" spans="1:3" x14ac:dyDescent="0.25">
      <c r="A32475" t="s">
        <v>37243</v>
      </c>
      <c r="B32475">
        <v>1</v>
      </c>
      <c r="C32475">
        <v>2462012</v>
      </c>
    </row>
    <row r="32476" spans="1:3" x14ac:dyDescent="0.25">
      <c r="A32476" t="s">
        <v>37244</v>
      </c>
      <c r="B32476">
        <v>1</v>
      </c>
      <c r="C32476">
        <v>501140</v>
      </c>
    </row>
    <row r="32477" spans="1:3" x14ac:dyDescent="0.25">
      <c r="A32477" t="s">
        <v>37245</v>
      </c>
      <c r="B32477">
        <v>1</v>
      </c>
      <c r="C32477">
        <v>30442</v>
      </c>
    </row>
    <row r="32478" spans="1:3" x14ac:dyDescent="0.25">
      <c r="A32478" t="s">
        <v>37246</v>
      </c>
      <c r="B32478">
        <v>1</v>
      </c>
      <c r="C32478">
        <v>751511</v>
      </c>
    </row>
    <row r="32479" spans="1:3" x14ac:dyDescent="0.25">
      <c r="A32479" t="s">
        <v>37247</v>
      </c>
      <c r="B32479">
        <v>1</v>
      </c>
      <c r="C32479">
        <v>334074</v>
      </c>
    </row>
    <row r="32480" spans="1:3" x14ac:dyDescent="0.25">
      <c r="A32480" t="s">
        <v>37248</v>
      </c>
      <c r="B32480">
        <v>1</v>
      </c>
      <c r="C32480">
        <v>673091</v>
      </c>
    </row>
    <row r="32481" spans="1:3" x14ac:dyDescent="0.25">
      <c r="A32481" t="s">
        <v>37249</v>
      </c>
      <c r="B32481">
        <v>1</v>
      </c>
      <c r="C32481">
        <v>264373</v>
      </c>
    </row>
    <row r="32482" spans="1:3" x14ac:dyDescent="0.25">
      <c r="A32482" t="s">
        <v>37250</v>
      </c>
      <c r="B32482">
        <v>1</v>
      </c>
      <c r="C32482">
        <v>39267</v>
      </c>
    </row>
    <row r="32483" spans="1:3" x14ac:dyDescent="0.25">
      <c r="A32483" t="s">
        <v>37251</v>
      </c>
      <c r="B32483">
        <v>1</v>
      </c>
      <c r="C32483">
        <v>129998</v>
      </c>
    </row>
    <row r="32484" spans="1:3" x14ac:dyDescent="0.25">
      <c r="A32484" t="s">
        <v>37252</v>
      </c>
      <c r="B32484">
        <v>1</v>
      </c>
      <c r="C32484">
        <v>762068</v>
      </c>
    </row>
    <row r="32485" spans="1:3" x14ac:dyDescent="0.25">
      <c r="A32485" t="s">
        <v>37253</v>
      </c>
      <c r="B32485">
        <v>1</v>
      </c>
      <c r="C32485">
        <v>99706</v>
      </c>
    </row>
    <row r="32486" spans="1:3" x14ac:dyDescent="0.25">
      <c r="A32486" t="s">
        <v>37254</v>
      </c>
      <c r="B32486">
        <v>1</v>
      </c>
      <c r="C32486">
        <v>1256174</v>
      </c>
    </row>
    <row r="32487" spans="1:3" x14ac:dyDescent="0.25">
      <c r="A32487" t="s">
        <v>37255</v>
      </c>
      <c r="B32487">
        <v>1</v>
      </c>
      <c r="C32487">
        <v>546404</v>
      </c>
    </row>
    <row r="32488" spans="1:3" x14ac:dyDescent="0.25">
      <c r="A32488" t="s">
        <v>37256</v>
      </c>
      <c r="B32488">
        <v>1</v>
      </c>
      <c r="C32488">
        <v>242127</v>
      </c>
    </row>
    <row r="32489" spans="1:3" x14ac:dyDescent="0.25">
      <c r="A32489" t="s">
        <v>37257</v>
      </c>
      <c r="B32489">
        <v>1</v>
      </c>
      <c r="C32489">
        <v>1261908</v>
      </c>
    </row>
    <row r="32490" spans="1:3" x14ac:dyDescent="0.25">
      <c r="A32490" t="s">
        <v>37258</v>
      </c>
      <c r="B32490">
        <v>1</v>
      </c>
      <c r="C32490">
        <v>1046629</v>
      </c>
    </row>
    <row r="32491" spans="1:3" x14ac:dyDescent="0.25">
      <c r="A32491" t="s">
        <v>37259</v>
      </c>
      <c r="B32491">
        <v>1</v>
      </c>
      <c r="C32491">
        <v>56057</v>
      </c>
    </row>
    <row r="32492" spans="1:3" x14ac:dyDescent="0.25">
      <c r="A32492" t="s">
        <v>37260</v>
      </c>
      <c r="B32492">
        <v>1</v>
      </c>
      <c r="C32492">
        <v>68446</v>
      </c>
    </row>
    <row r="32493" spans="1:3" x14ac:dyDescent="0.25">
      <c r="A32493" t="s">
        <v>37261</v>
      </c>
      <c r="B32493">
        <v>1</v>
      </c>
      <c r="C32493">
        <v>425645</v>
      </c>
    </row>
    <row r="32494" spans="1:3" x14ac:dyDescent="0.25">
      <c r="A32494" t="s">
        <v>37262</v>
      </c>
      <c r="B32494">
        <v>1</v>
      </c>
      <c r="C32494">
        <v>135123</v>
      </c>
    </row>
    <row r="32495" spans="1:3" x14ac:dyDescent="0.25">
      <c r="A32495" t="s">
        <v>37263</v>
      </c>
      <c r="B32495">
        <v>1</v>
      </c>
      <c r="C32495">
        <v>306489</v>
      </c>
    </row>
    <row r="32496" spans="1:3" x14ac:dyDescent="0.25">
      <c r="A32496" t="s">
        <v>37264</v>
      </c>
      <c r="B32496">
        <v>1</v>
      </c>
      <c r="C32496">
        <v>468054</v>
      </c>
    </row>
    <row r="32497" spans="1:3" x14ac:dyDescent="0.25">
      <c r="A32497" t="s">
        <v>37265</v>
      </c>
      <c r="B32497">
        <v>1</v>
      </c>
      <c r="C32497">
        <v>205136</v>
      </c>
    </row>
    <row r="32498" spans="1:3" x14ac:dyDescent="0.25">
      <c r="A32498" t="s">
        <v>37266</v>
      </c>
      <c r="B32498">
        <v>1</v>
      </c>
      <c r="C32498">
        <v>315144</v>
      </c>
    </row>
    <row r="32499" spans="1:3" x14ac:dyDescent="0.25">
      <c r="A32499" t="s">
        <v>37267</v>
      </c>
      <c r="B32499">
        <v>1</v>
      </c>
      <c r="C32499">
        <v>109095</v>
      </c>
    </row>
    <row r="32500" spans="1:3" x14ac:dyDescent="0.25">
      <c r="A32500" t="s">
        <v>37268</v>
      </c>
      <c r="B32500">
        <v>1</v>
      </c>
      <c r="C32500">
        <v>67295</v>
      </c>
    </row>
    <row r="32501" spans="1:3" x14ac:dyDescent="0.25">
      <c r="A32501" t="s">
        <v>37269</v>
      </c>
      <c r="B32501">
        <v>1</v>
      </c>
      <c r="C32501">
        <v>1436600</v>
      </c>
    </row>
    <row r="32502" spans="1:3" x14ac:dyDescent="0.25">
      <c r="A32502" t="s">
        <v>37270</v>
      </c>
      <c r="B32502">
        <v>1</v>
      </c>
      <c r="C32502">
        <v>261945</v>
      </c>
    </row>
    <row r="32503" spans="1:3" x14ac:dyDescent="0.25">
      <c r="A32503" t="s">
        <v>37271</v>
      </c>
      <c r="B32503">
        <v>1</v>
      </c>
      <c r="C32503">
        <v>768976</v>
      </c>
    </row>
    <row r="32504" spans="1:3" x14ac:dyDescent="0.25">
      <c r="A32504" t="s">
        <v>37272</v>
      </c>
      <c r="B32504">
        <v>1</v>
      </c>
      <c r="C32504">
        <v>445137</v>
      </c>
    </row>
    <row r="32505" spans="1:3" x14ac:dyDescent="0.25">
      <c r="A32505" t="s">
        <v>37273</v>
      </c>
      <c r="B32505">
        <v>1</v>
      </c>
      <c r="C32505">
        <v>2661526</v>
      </c>
    </row>
    <row r="32506" spans="1:3" x14ac:dyDescent="0.25">
      <c r="A32506" t="s">
        <v>37274</v>
      </c>
      <c r="B32506">
        <v>1</v>
      </c>
      <c r="C32506">
        <v>55822</v>
      </c>
    </row>
    <row r="32507" spans="1:3" x14ac:dyDescent="0.25">
      <c r="A32507" t="s">
        <v>37275</v>
      </c>
      <c r="B32507">
        <v>1</v>
      </c>
      <c r="C32507">
        <v>472885</v>
      </c>
    </row>
    <row r="32508" spans="1:3" x14ac:dyDescent="0.25">
      <c r="A32508" t="s">
        <v>37276</v>
      </c>
      <c r="B32508">
        <v>1</v>
      </c>
      <c r="C32508">
        <v>542216</v>
      </c>
    </row>
    <row r="32509" spans="1:3" x14ac:dyDescent="0.25">
      <c r="A32509" t="s">
        <v>37277</v>
      </c>
      <c r="B32509">
        <v>1</v>
      </c>
      <c r="C32509">
        <v>357751</v>
      </c>
    </row>
    <row r="32510" spans="1:3" x14ac:dyDescent="0.25">
      <c r="A32510" t="s">
        <v>37278</v>
      </c>
      <c r="B32510">
        <v>1</v>
      </c>
      <c r="C32510">
        <v>112759</v>
      </c>
    </row>
    <row r="32511" spans="1:3" x14ac:dyDescent="0.25">
      <c r="A32511" t="s">
        <v>37279</v>
      </c>
      <c r="B32511">
        <v>1</v>
      </c>
      <c r="C32511">
        <v>71178</v>
      </c>
    </row>
    <row r="32512" spans="1:3" x14ac:dyDescent="0.25">
      <c r="A32512" t="s">
        <v>37280</v>
      </c>
      <c r="B32512">
        <v>1</v>
      </c>
      <c r="C32512">
        <v>3712836</v>
      </c>
    </row>
    <row r="32513" spans="1:3" x14ac:dyDescent="0.25">
      <c r="A32513" t="s">
        <v>37281</v>
      </c>
      <c r="B32513">
        <v>1</v>
      </c>
      <c r="C32513">
        <v>300600</v>
      </c>
    </row>
    <row r="32514" spans="1:3" x14ac:dyDescent="0.25">
      <c r="A32514" t="s">
        <v>37282</v>
      </c>
      <c r="B32514">
        <v>1</v>
      </c>
      <c r="C32514">
        <v>515914</v>
      </c>
    </row>
    <row r="32515" spans="1:3" x14ac:dyDescent="0.25">
      <c r="A32515" t="s">
        <v>37283</v>
      </c>
      <c r="B32515">
        <v>1</v>
      </c>
      <c r="C32515">
        <v>425344</v>
      </c>
    </row>
    <row r="32516" spans="1:3" x14ac:dyDescent="0.25">
      <c r="A32516" t="s">
        <v>37284</v>
      </c>
      <c r="B32516">
        <v>1</v>
      </c>
      <c r="C32516">
        <v>1412809</v>
      </c>
    </row>
    <row r="32517" spans="1:3" x14ac:dyDescent="0.25">
      <c r="A32517" t="s">
        <v>37285</v>
      </c>
      <c r="B32517">
        <v>1</v>
      </c>
      <c r="C32517">
        <v>140662</v>
      </c>
    </row>
    <row r="32518" spans="1:3" x14ac:dyDescent="0.25">
      <c r="A32518" t="s">
        <v>37286</v>
      </c>
      <c r="B32518">
        <v>1</v>
      </c>
      <c r="C32518">
        <v>371998</v>
      </c>
    </row>
    <row r="32519" spans="1:3" x14ac:dyDescent="0.25">
      <c r="A32519" t="s">
        <v>37287</v>
      </c>
      <c r="B32519">
        <v>1</v>
      </c>
      <c r="C32519">
        <v>792426</v>
      </c>
    </row>
    <row r="32520" spans="1:3" x14ac:dyDescent="0.25">
      <c r="A32520" t="s">
        <v>37288</v>
      </c>
      <c r="B32520">
        <v>1</v>
      </c>
      <c r="C32520">
        <v>43201</v>
      </c>
    </row>
    <row r="32521" spans="1:3" x14ac:dyDescent="0.25">
      <c r="A32521" t="s">
        <v>37289</v>
      </c>
      <c r="B32521">
        <v>1</v>
      </c>
      <c r="C32521">
        <v>142555</v>
      </c>
    </row>
    <row r="32522" spans="1:3" x14ac:dyDescent="0.25">
      <c r="A32522" t="s">
        <v>37290</v>
      </c>
      <c r="B32522">
        <v>1</v>
      </c>
      <c r="C32522">
        <v>315245</v>
      </c>
    </row>
    <row r="32523" spans="1:3" x14ac:dyDescent="0.25">
      <c r="A32523" t="s">
        <v>37291</v>
      </c>
      <c r="B32523">
        <v>1</v>
      </c>
      <c r="C32523">
        <v>954079</v>
      </c>
    </row>
    <row r="32524" spans="1:3" x14ac:dyDescent="0.25">
      <c r="A32524" t="s">
        <v>37292</v>
      </c>
      <c r="B32524">
        <v>1</v>
      </c>
      <c r="C32524">
        <v>724606</v>
      </c>
    </row>
    <row r="32525" spans="1:3" x14ac:dyDescent="0.25">
      <c r="A32525" t="s">
        <v>37293</v>
      </c>
      <c r="B32525">
        <v>1</v>
      </c>
      <c r="C32525">
        <v>1601465</v>
      </c>
    </row>
    <row r="32526" spans="1:3" x14ac:dyDescent="0.25">
      <c r="A32526" t="s">
        <v>37294</v>
      </c>
      <c r="B32526">
        <v>1</v>
      </c>
      <c r="C32526">
        <v>1014120</v>
      </c>
    </row>
    <row r="32527" spans="1:3" x14ac:dyDescent="0.25">
      <c r="A32527" t="s">
        <v>37295</v>
      </c>
      <c r="B32527">
        <v>1</v>
      </c>
      <c r="C32527">
        <v>1327508</v>
      </c>
    </row>
    <row r="32528" spans="1:3" x14ac:dyDescent="0.25">
      <c r="A32528" t="s">
        <v>37296</v>
      </c>
      <c r="B32528">
        <v>1</v>
      </c>
      <c r="C32528">
        <v>601415</v>
      </c>
    </row>
    <row r="32529" spans="1:3" x14ac:dyDescent="0.25">
      <c r="A32529" t="s">
        <v>37297</v>
      </c>
      <c r="B32529">
        <v>1</v>
      </c>
      <c r="C32529">
        <v>163076</v>
      </c>
    </row>
    <row r="32530" spans="1:3" x14ac:dyDescent="0.25">
      <c r="A32530" t="s">
        <v>37298</v>
      </c>
      <c r="B32530">
        <v>1</v>
      </c>
      <c r="C32530">
        <v>182089</v>
      </c>
    </row>
    <row r="32531" spans="1:3" x14ac:dyDescent="0.25">
      <c r="A32531" t="s">
        <v>37299</v>
      </c>
      <c r="B32531">
        <v>1</v>
      </c>
      <c r="C32531">
        <v>4141630</v>
      </c>
    </row>
    <row r="32532" spans="1:3" x14ac:dyDescent="0.25">
      <c r="A32532" t="s">
        <v>37300</v>
      </c>
      <c r="B32532">
        <v>1</v>
      </c>
      <c r="C32532">
        <v>1407985</v>
      </c>
    </row>
    <row r="32533" spans="1:3" x14ac:dyDescent="0.25">
      <c r="A32533" t="s">
        <v>37301</v>
      </c>
      <c r="B32533">
        <v>1</v>
      </c>
      <c r="C32533">
        <v>125945</v>
      </c>
    </row>
    <row r="32534" spans="1:3" x14ac:dyDescent="0.25">
      <c r="A32534" t="s">
        <v>37302</v>
      </c>
      <c r="B32534">
        <v>1</v>
      </c>
      <c r="C32534">
        <v>15465000</v>
      </c>
    </row>
    <row r="32535" spans="1:3" x14ac:dyDescent="0.25">
      <c r="A32535" t="s">
        <v>37303</v>
      </c>
      <c r="B32535">
        <v>1</v>
      </c>
      <c r="C32535">
        <v>25840035</v>
      </c>
    </row>
    <row r="32536" spans="1:3" x14ac:dyDescent="0.25">
      <c r="A32536" t="s">
        <v>37304</v>
      </c>
      <c r="B32536">
        <v>1</v>
      </c>
      <c r="C32536">
        <v>357674</v>
      </c>
    </row>
    <row r="32537" spans="1:3" x14ac:dyDescent="0.25">
      <c r="A32537" t="s">
        <v>37305</v>
      </c>
      <c r="B32537">
        <v>1</v>
      </c>
      <c r="C32537">
        <v>227317</v>
      </c>
    </row>
    <row r="32538" spans="1:3" x14ac:dyDescent="0.25">
      <c r="A32538" t="s">
        <v>37306</v>
      </c>
      <c r="B32538">
        <v>1</v>
      </c>
      <c r="C32538">
        <v>1211472</v>
      </c>
    </row>
    <row r="32539" spans="1:3" x14ac:dyDescent="0.25">
      <c r="A32539" t="s">
        <v>37307</v>
      </c>
      <c r="B32539">
        <v>1</v>
      </c>
      <c r="C32539">
        <v>2058825</v>
      </c>
    </row>
    <row r="32540" spans="1:3" x14ac:dyDescent="0.25">
      <c r="A32540" t="s">
        <v>37308</v>
      </c>
      <c r="B32540">
        <v>1</v>
      </c>
      <c r="C32540">
        <v>349128</v>
      </c>
    </row>
    <row r="32541" spans="1:3" x14ac:dyDescent="0.25">
      <c r="A32541" t="s">
        <v>37309</v>
      </c>
      <c r="B32541">
        <v>1</v>
      </c>
      <c r="C32541">
        <v>623853</v>
      </c>
    </row>
    <row r="32542" spans="1:3" x14ac:dyDescent="0.25">
      <c r="A32542" t="s">
        <v>37310</v>
      </c>
      <c r="B32542">
        <v>1</v>
      </c>
      <c r="C32542">
        <v>387540</v>
      </c>
    </row>
    <row r="32543" spans="1:3" x14ac:dyDescent="0.25">
      <c r="A32543" t="s">
        <v>37311</v>
      </c>
      <c r="B32543">
        <v>1</v>
      </c>
      <c r="C32543">
        <v>353334</v>
      </c>
    </row>
    <row r="32544" spans="1:3" x14ac:dyDescent="0.25">
      <c r="A32544" t="s">
        <v>37312</v>
      </c>
      <c r="B32544">
        <v>1</v>
      </c>
      <c r="C32544">
        <v>3162528</v>
      </c>
    </row>
    <row r="32545" spans="1:3" x14ac:dyDescent="0.25">
      <c r="A32545" t="s">
        <v>37313</v>
      </c>
      <c r="B32545">
        <v>1</v>
      </c>
      <c r="C32545">
        <v>246743</v>
      </c>
    </row>
    <row r="32546" spans="1:3" x14ac:dyDescent="0.25">
      <c r="A32546" t="s">
        <v>37314</v>
      </c>
      <c r="B32546">
        <v>1</v>
      </c>
      <c r="C32546">
        <v>109861</v>
      </c>
    </row>
    <row r="32547" spans="1:3" x14ac:dyDescent="0.25">
      <c r="A32547" t="s">
        <v>37315</v>
      </c>
      <c r="B32547">
        <v>1</v>
      </c>
      <c r="C32547">
        <v>497004</v>
      </c>
    </row>
    <row r="32548" spans="1:3" x14ac:dyDescent="0.25">
      <c r="A32548" t="s">
        <v>37316</v>
      </c>
      <c r="B32548">
        <v>1</v>
      </c>
      <c r="C32548">
        <v>337342</v>
      </c>
    </row>
    <row r="32549" spans="1:3" x14ac:dyDescent="0.25">
      <c r="A32549" t="s">
        <v>37317</v>
      </c>
      <c r="B32549">
        <v>1</v>
      </c>
      <c r="C32549">
        <v>82411</v>
      </c>
    </row>
    <row r="32550" spans="1:3" x14ac:dyDescent="0.25">
      <c r="A32550" t="s">
        <v>37318</v>
      </c>
      <c r="B32550">
        <v>1</v>
      </c>
      <c r="C32550">
        <v>681761</v>
      </c>
    </row>
    <row r="32551" spans="1:3" x14ac:dyDescent="0.25">
      <c r="A32551" t="s">
        <v>37319</v>
      </c>
      <c r="B32551">
        <v>1</v>
      </c>
      <c r="C32551">
        <v>326550</v>
      </c>
    </row>
    <row r="32552" spans="1:3" x14ac:dyDescent="0.25">
      <c r="A32552" t="s">
        <v>37320</v>
      </c>
      <c r="B32552">
        <v>1</v>
      </c>
      <c r="C32552">
        <v>241933</v>
      </c>
    </row>
    <row r="32553" spans="1:3" x14ac:dyDescent="0.25">
      <c r="A32553" t="s">
        <v>37321</v>
      </c>
      <c r="B32553">
        <v>1</v>
      </c>
      <c r="C32553">
        <v>279848</v>
      </c>
    </row>
    <row r="32554" spans="1:3" x14ac:dyDescent="0.25">
      <c r="A32554" t="s">
        <v>37322</v>
      </c>
      <c r="B32554">
        <v>1</v>
      </c>
      <c r="C32554">
        <v>726586</v>
      </c>
    </row>
    <row r="32555" spans="1:3" x14ac:dyDescent="0.25">
      <c r="A32555" t="s">
        <v>37323</v>
      </c>
      <c r="B32555">
        <v>1</v>
      </c>
      <c r="C32555">
        <v>73882</v>
      </c>
    </row>
    <row r="32556" spans="1:3" x14ac:dyDescent="0.25">
      <c r="A32556" t="s">
        <v>37324</v>
      </c>
      <c r="B32556">
        <v>1</v>
      </c>
      <c r="C32556">
        <v>115632</v>
      </c>
    </row>
    <row r="32557" spans="1:3" x14ac:dyDescent="0.25">
      <c r="A32557" t="s">
        <v>37325</v>
      </c>
      <c r="B32557">
        <v>1</v>
      </c>
      <c r="C32557">
        <v>405679</v>
      </c>
    </row>
    <row r="32558" spans="1:3" x14ac:dyDescent="0.25">
      <c r="A32558" t="s">
        <v>37326</v>
      </c>
      <c r="B32558">
        <v>1</v>
      </c>
      <c r="C32558">
        <v>96839</v>
      </c>
    </row>
    <row r="32559" spans="1:3" x14ac:dyDescent="0.25">
      <c r="A32559" t="s">
        <v>37327</v>
      </c>
      <c r="B32559">
        <v>1</v>
      </c>
      <c r="C32559">
        <v>172864</v>
      </c>
    </row>
    <row r="32560" spans="1:3" x14ac:dyDescent="0.25">
      <c r="A32560" t="s">
        <v>37328</v>
      </c>
      <c r="B32560">
        <v>1</v>
      </c>
      <c r="C32560">
        <v>256349</v>
      </c>
    </row>
    <row r="32561" spans="1:3" x14ac:dyDescent="0.25">
      <c r="A32561" t="s">
        <v>37329</v>
      </c>
      <c r="B32561">
        <v>1</v>
      </c>
      <c r="C32561">
        <v>14172</v>
      </c>
    </row>
    <row r="32562" spans="1:3" x14ac:dyDescent="0.25">
      <c r="A32562" t="s">
        <v>37330</v>
      </c>
      <c r="B32562">
        <v>1</v>
      </c>
      <c r="C32562">
        <v>61505</v>
      </c>
    </row>
    <row r="32563" spans="1:3" x14ac:dyDescent="0.25">
      <c r="A32563" t="s">
        <v>37331</v>
      </c>
      <c r="B32563">
        <v>1</v>
      </c>
      <c r="C32563">
        <v>40751</v>
      </c>
    </row>
    <row r="32564" spans="1:3" x14ac:dyDescent="0.25">
      <c r="A32564" t="s">
        <v>37332</v>
      </c>
      <c r="B32564">
        <v>1</v>
      </c>
      <c r="C32564">
        <v>440161</v>
      </c>
    </row>
    <row r="32565" spans="1:3" x14ac:dyDescent="0.25">
      <c r="A32565" t="s">
        <v>37333</v>
      </c>
      <c r="B32565">
        <v>1</v>
      </c>
      <c r="C32565">
        <v>230453</v>
      </c>
    </row>
    <row r="32566" spans="1:3" x14ac:dyDescent="0.25">
      <c r="A32566" t="s">
        <v>37334</v>
      </c>
      <c r="B32566">
        <v>1</v>
      </c>
      <c r="C32566">
        <v>337139</v>
      </c>
    </row>
    <row r="32567" spans="1:3" x14ac:dyDescent="0.25">
      <c r="A32567" t="s">
        <v>37335</v>
      </c>
      <c r="B32567">
        <v>1</v>
      </c>
      <c r="C32567">
        <v>92158</v>
      </c>
    </row>
    <row r="32568" spans="1:3" x14ac:dyDescent="0.25">
      <c r="A32568" t="s">
        <v>37336</v>
      </c>
      <c r="B32568">
        <v>1</v>
      </c>
      <c r="C32568">
        <v>871928</v>
      </c>
    </row>
    <row r="32569" spans="1:3" x14ac:dyDescent="0.25">
      <c r="A32569" t="s">
        <v>37337</v>
      </c>
      <c r="B32569">
        <v>1</v>
      </c>
      <c r="C32569">
        <v>550231</v>
      </c>
    </row>
    <row r="32570" spans="1:3" x14ac:dyDescent="0.25">
      <c r="A32570" t="s">
        <v>37338</v>
      </c>
      <c r="B32570">
        <v>1</v>
      </c>
      <c r="C32570">
        <v>179911</v>
      </c>
    </row>
    <row r="32571" spans="1:3" x14ac:dyDescent="0.25">
      <c r="A32571" t="s">
        <v>37339</v>
      </c>
      <c r="B32571">
        <v>1</v>
      </c>
      <c r="C32571">
        <v>139564</v>
      </c>
    </row>
    <row r="32572" spans="1:3" x14ac:dyDescent="0.25">
      <c r="A32572" t="s">
        <v>37340</v>
      </c>
      <c r="B32572">
        <v>1</v>
      </c>
      <c r="C32572">
        <v>2270711</v>
      </c>
    </row>
    <row r="32573" spans="1:3" x14ac:dyDescent="0.25">
      <c r="A32573" t="s">
        <v>37341</v>
      </c>
      <c r="B32573">
        <v>1</v>
      </c>
      <c r="C32573">
        <v>177104</v>
      </c>
    </row>
    <row r="32574" spans="1:3" x14ac:dyDescent="0.25">
      <c r="A32574" t="s">
        <v>37342</v>
      </c>
      <c r="B32574">
        <v>1</v>
      </c>
      <c r="C32574">
        <v>297867</v>
      </c>
    </row>
    <row r="32575" spans="1:3" x14ac:dyDescent="0.25">
      <c r="A32575" t="s">
        <v>37343</v>
      </c>
      <c r="B32575">
        <v>1</v>
      </c>
      <c r="C32575">
        <v>1370226</v>
      </c>
    </row>
    <row r="32576" spans="1:3" x14ac:dyDescent="0.25">
      <c r="A32576" t="s">
        <v>37344</v>
      </c>
      <c r="B32576">
        <v>1</v>
      </c>
      <c r="C32576">
        <v>548220</v>
      </c>
    </row>
    <row r="32577" spans="1:3" x14ac:dyDescent="0.25">
      <c r="A32577" t="s">
        <v>37345</v>
      </c>
      <c r="B32577">
        <v>1</v>
      </c>
      <c r="C32577">
        <v>690213</v>
      </c>
    </row>
    <row r="32578" spans="1:3" x14ac:dyDescent="0.25">
      <c r="A32578" t="s">
        <v>37346</v>
      </c>
      <c r="B32578">
        <v>1</v>
      </c>
      <c r="C32578">
        <v>777395</v>
      </c>
    </row>
    <row r="32579" spans="1:3" x14ac:dyDescent="0.25">
      <c r="A32579" t="s">
        <v>37347</v>
      </c>
      <c r="B32579">
        <v>1</v>
      </c>
      <c r="C32579">
        <v>70182</v>
      </c>
    </row>
    <row r="32580" spans="1:3" x14ac:dyDescent="0.25">
      <c r="A32580" t="s">
        <v>37348</v>
      </c>
      <c r="B32580">
        <v>1</v>
      </c>
      <c r="C32580">
        <v>224616</v>
      </c>
    </row>
    <row r="32581" spans="1:3" x14ac:dyDescent="0.25">
      <c r="A32581" t="s">
        <v>37349</v>
      </c>
      <c r="B32581">
        <v>1</v>
      </c>
      <c r="C32581">
        <v>2775151</v>
      </c>
    </row>
    <row r="32582" spans="1:3" x14ac:dyDescent="0.25">
      <c r="A32582" t="s">
        <v>37350</v>
      </c>
      <c r="B32582">
        <v>1</v>
      </c>
      <c r="C32582">
        <v>142840</v>
      </c>
    </row>
    <row r="32583" spans="1:3" x14ac:dyDescent="0.25">
      <c r="A32583" t="s">
        <v>37351</v>
      </c>
      <c r="B32583">
        <v>1</v>
      </c>
      <c r="C32583">
        <v>2087388</v>
      </c>
    </row>
    <row r="32584" spans="1:3" x14ac:dyDescent="0.25">
      <c r="A32584" t="s">
        <v>37352</v>
      </c>
      <c r="B32584">
        <v>1</v>
      </c>
      <c r="C32584">
        <v>113303</v>
      </c>
    </row>
    <row r="32585" spans="1:3" x14ac:dyDescent="0.25">
      <c r="A32585" t="s">
        <v>37353</v>
      </c>
      <c r="B32585">
        <v>1</v>
      </c>
      <c r="C32585">
        <v>363136</v>
      </c>
    </row>
    <row r="32586" spans="1:3" x14ac:dyDescent="0.25">
      <c r="A32586" t="s">
        <v>37354</v>
      </c>
      <c r="B32586">
        <v>1</v>
      </c>
      <c r="C32586">
        <v>867941</v>
      </c>
    </row>
    <row r="32587" spans="1:3" x14ac:dyDescent="0.25">
      <c r="A32587" t="s">
        <v>37355</v>
      </c>
      <c r="B32587">
        <v>1</v>
      </c>
      <c r="C32587">
        <v>353537</v>
      </c>
    </row>
    <row r="32588" spans="1:3" x14ac:dyDescent="0.25">
      <c r="A32588" t="s">
        <v>37356</v>
      </c>
      <c r="B32588">
        <v>1</v>
      </c>
      <c r="C32588">
        <v>2643431</v>
      </c>
    </row>
    <row r="32589" spans="1:3" x14ac:dyDescent="0.25">
      <c r="A32589" t="s">
        <v>37357</v>
      </c>
      <c r="B32589">
        <v>1</v>
      </c>
      <c r="C32589">
        <v>290026</v>
      </c>
    </row>
    <row r="32590" spans="1:3" x14ac:dyDescent="0.25">
      <c r="A32590" t="s">
        <v>37358</v>
      </c>
      <c r="B32590">
        <v>1</v>
      </c>
      <c r="C32590">
        <v>2269802</v>
      </c>
    </row>
    <row r="32591" spans="1:3" x14ac:dyDescent="0.25">
      <c r="A32591" t="s">
        <v>37359</v>
      </c>
      <c r="B32591">
        <v>1</v>
      </c>
      <c r="C32591">
        <v>536457</v>
      </c>
    </row>
    <row r="32592" spans="1:3" x14ac:dyDescent="0.25">
      <c r="A32592" t="s">
        <v>37360</v>
      </c>
      <c r="B32592">
        <v>1</v>
      </c>
      <c r="C32592">
        <v>255539</v>
      </c>
    </row>
    <row r="32593" spans="1:3" x14ac:dyDescent="0.25">
      <c r="A32593" t="s">
        <v>37361</v>
      </c>
      <c r="B32593">
        <v>1</v>
      </c>
      <c r="C32593">
        <v>165603</v>
      </c>
    </row>
    <row r="32594" spans="1:3" x14ac:dyDescent="0.25">
      <c r="A32594" t="s">
        <v>37362</v>
      </c>
      <c r="B32594">
        <v>1</v>
      </c>
      <c r="C32594">
        <v>40700</v>
      </c>
    </row>
    <row r="32595" spans="1:3" x14ac:dyDescent="0.25">
      <c r="A32595" t="s">
        <v>37363</v>
      </c>
      <c r="B32595">
        <v>1</v>
      </c>
      <c r="C32595">
        <v>175702</v>
      </c>
    </row>
    <row r="32596" spans="1:3" x14ac:dyDescent="0.25">
      <c r="A32596" t="s">
        <v>37364</v>
      </c>
      <c r="B32596">
        <v>1</v>
      </c>
      <c r="C32596">
        <v>429887</v>
      </c>
    </row>
    <row r="32597" spans="1:3" x14ac:dyDescent="0.25">
      <c r="A32597" t="s">
        <v>37365</v>
      </c>
      <c r="B32597">
        <v>1</v>
      </c>
      <c r="C32597">
        <v>377890</v>
      </c>
    </row>
    <row r="32598" spans="1:3" x14ac:dyDescent="0.25">
      <c r="A32598" t="s">
        <v>37366</v>
      </c>
      <c r="B32598">
        <v>1</v>
      </c>
      <c r="C32598">
        <v>373297</v>
      </c>
    </row>
    <row r="32599" spans="1:3" x14ac:dyDescent="0.25">
      <c r="A32599" t="s">
        <v>37367</v>
      </c>
      <c r="B32599">
        <v>1</v>
      </c>
      <c r="C32599">
        <v>152394</v>
      </c>
    </row>
    <row r="32600" spans="1:3" x14ac:dyDescent="0.25">
      <c r="A32600" t="s">
        <v>37368</v>
      </c>
      <c r="B32600">
        <v>1</v>
      </c>
      <c r="C32600">
        <v>105475</v>
      </c>
    </row>
    <row r="32601" spans="1:3" x14ac:dyDescent="0.25">
      <c r="A32601" t="s">
        <v>37369</v>
      </c>
      <c r="B32601">
        <v>1</v>
      </c>
      <c r="C32601">
        <v>1519801</v>
      </c>
    </row>
    <row r="32602" spans="1:3" x14ac:dyDescent="0.25">
      <c r="A32602" t="s">
        <v>37370</v>
      </c>
      <c r="B32602">
        <v>1</v>
      </c>
      <c r="C32602">
        <v>430285</v>
      </c>
    </row>
    <row r="32603" spans="1:3" x14ac:dyDescent="0.25">
      <c r="A32603" t="s">
        <v>37371</v>
      </c>
      <c r="B32603">
        <v>1</v>
      </c>
      <c r="C32603">
        <v>305898</v>
      </c>
    </row>
    <row r="32604" spans="1:3" x14ac:dyDescent="0.25">
      <c r="A32604" t="s">
        <v>37372</v>
      </c>
      <c r="B32604">
        <v>1</v>
      </c>
      <c r="C32604">
        <v>653220</v>
      </c>
    </row>
    <row r="32605" spans="1:3" x14ac:dyDescent="0.25">
      <c r="A32605" t="s">
        <v>37373</v>
      </c>
      <c r="B32605">
        <v>1</v>
      </c>
      <c r="C32605">
        <v>54351</v>
      </c>
    </row>
    <row r="32606" spans="1:3" x14ac:dyDescent="0.25">
      <c r="A32606" t="s">
        <v>37374</v>
      </c>
      <c r="B32606">
        <v>1</v>
      </c>
      <c r="C32606">
        <v>365102000</v>
      </c>
    </row>
    <row r="32607" spans="1:3" x14ac:dyDescent="0.25">
      <c r="A32607" t="s">
        <v>37375</v>
      </c>
      <c r="B32607">
        <v>1</v>
      </c>
      <c r="C32607">
        <v>324683</v>
      </c>
    </row>
    <row r="32608" spans="1:3" x14ac:dyDescent="0.25">
      <c r="A32608" t="s">
        <v>37376</v>
      </c>
      <c r="B32608">
        <v>1</v>
      </c>
      <c r="C32608">
        <v>235517</v>
      </c>
    </row>
    <row r="32609" spans="1:3" x14ac:dyDescent="0.25">
      <c r="A32609" t="s">
        <v>37377</v>
      </c>
      <c r="B32609">
        <v>1</v>
      </c>
      <c r="C32609">
        <v>204800</v>
      </c>
    </row>
    <row r="32610" spans="1:3" x14ac:dyDescent="0.25">
      <c r="A32610" t="s">
        <v>37378</v>
      </c>
      <c r="B32610">
        <v>1</v>
      </c>
      <c r="C32610">
        <v>151799</v>
      </c>
    </row>
    <row r="32611" spans="1:3" x14ac:dyDescent="0.25">
      <c r="A32611" t="s">
        <v>37379</v>
      </c>
      <c r="B32611">
        <v>1</v>
      </c>
      <c r="C32611">
        <v>195114</v>
      </c>
    </row>
    <row r="32612" spans="1:3" x14ac:dyDescent="0.25">
      <c r="A32612" t="s">
        <v>37380</v>
      </c>
      <c r="B32612">
        <v>1</v>
      </c>
      <c r="C32612">
        <v>410204</v>
      </c>
    </row>
    <row r="32613" spans="1:3" x14ac:dyDescent="0.25">
      <c r="A32613" t="s">
        <v>37381</v>
      </c>
      <c r="B32613">
        <v>1</v>
      </c>
      <c r="C32613">
        <v>362781</v>
      </c>
    </row>
    <row r="32614" spans="1:3" x14ac:dyDescent="0.25">
      <c r="A32614" t="s">
        <v>37382</v>
      </c>
      <c r="B32614">
        <v>1</v>
      </c>
      <c r="C32614">
        <v>384637</v>
      </c>
    </row>
    <row r="32615" spans="1:3" x14ac:dyDescent="0.25">
      <c r="A32615" t="s">
        <v>37383</v>
      </c>
      <c r="B32615">
        <v>1</v>
      </c>
      <c r="C32615">
        <v>3034383</v>
      </c>
    </row>
    <row r="32616" spans="1:3" x14ac:dyDescent="0.25">
      <c r="A32616" t="s">
        <v>37384</v>
      </c>
      <c r="B32616">
        <v>1</v>
      </c>
      <c r="C32616">
        <v>635244</v>
      </c>
    </row>
    <row r="32617" spans="1:3" x14ac:dyDescent="0.25">
      <c r="A32617" t="s">
        <v>37385</v>
      </c>
      <c r="B32617">
        <v>1</v>
      </c>
      <c r="C32617">
        <v>125215</v>
      </c>
    </row>
    <row r="32618" spans="1:3" x14ac:dyDescent="0.25">
      <c r="A32618" t="s">
        <v>37386</v>
      </c>
      <c r="B32618">
        <v>1</v>
      </c>
      <c r="C32618">
        <v>32132</v>
      </c>
    </row>
    <row r="32619" spans="1:3" x14ac:dyDescent="0.25">
      <c r="A32619" t="s">
        <v>37387</v>
      </c>
      <c r="B32619">
        <v>1</v>
      </c>
      <c r="C32619">
        <v>3010485</v>
      </c>
    </row>
    <row r="32620" spans="1:3" x14ac:dyDescent="0.25">
      <c r="A32620" t="s">
        <v>37388</v>
      </c>
      <c r="B32620">
        <v>1</v>
      </c>
      <c r="C32620">
        <v>444419</v>
      </c>
    </row>
    <row r="32621" spans="1:3" x14ac:dyDescent="0.25">
      <c r="A32621" t="s">
        <v>37389</v>
      </c>
      <c r="B32621">
        <v>1</v>
      </c>
      <c r="C32621">
        <v>65665</v>
      </c>
    </row>
    <row r="32622" spans="1:3" x14ac:dyDescent="0.25">
      <c r="A32622" t="s">
        <v>37390</v>
      </c>
      <c r="B32622">
        <v>1</v>
      </c>
      <c r="C32622">
        <v>501975</v>
      </c>
    </row>
    <row r="32623" spans="1:3" x14ac:dyDescent="0.25">
      <c r="A32623" t="s">
        <v>37391</v>
      </c>
      <c r="B32623">
        <v>1</v>
      </c>
      <c r="C32623">
        <v>471333</v>
      </c>
    </row>
    <row r="32624" spans="1:3" x14ac:dyDescent="0.25">
      <c r="A32624" t="s">
        <v>37392</v>
      </c>
      <c r="B32624">
        <v>1</v>
      </c>
      <c r="C32624">
        <v>134712</v>
      </c>
    </row>
    <row r="32625" spans="1:3" x14ac:dyDescent="0.25">
      <c r="A32625" t="s">
        <v>37393</v>
      </c>
      <c r="B32625">
        <v>1</v>
      </c>
      <c r="C32625">
        <v>878252</v>
      </c>
    </row>
    <row r="32626" spans="1:3" x14ac:dyDescent="0.25">
      <c r="A32626" t="s">
        <v>37394</v>
      </c>
      <c r="B32626">
        <v>1</v>
      </c>
      <c r="C32626">
        <v>167702</v>
      </c>
    </row>
    <row r="32627" spans="1:3" x14ac:dyDescent="0.25">
      <c r="A32627" t="s">
        <v>37395</v>
      </c>
      <c r="B32627">
        <v>1</v>
      </c>
      <c r="C32627">
        <v>54010</v>
      </c>
    </row>
    <row r="32628" spans="1:3" x14ac:dyDescent="0.25">
      <c r="A32628" t="s">
        <v>37396</v>
      </c>
      <c r="B32628">
        <v>1</v>
      </c>
      <c r="C32628">
        <v>1043518</v>
      </c>
    </row>
    <row r="32629" spans="1:3" x14ac:dyDescent="0.25">
      <c r="A32629" t="s">
        <v>37397</v>
      </c>
      <c r="B32629">
        <v>1</v>
      </c>
      <c r="C32629">
        <v>2338137</v>
      </c>
    </row>
    <row r="32630" spans="1:3" x14ac:dyDescent="0.25">
      <c r="A32630" t="s">
        <v>37398</v>
      </c>
      <c r="B32630">
        <v>1</v>
      </c>
      <c r="C32630">
        <v>819619</v>
      </c>
    </row>
    <row r="32631" spans="1:3" x14ac:dyDescent="0.25">
      <c r="A32631" t="s">
        <v>37399</v>
      </c>
      <c r="B32631">
        <v>1</v>
      </c>
      <c r="C32631">
        <v>86427</v>
      </c>
    </row>
    <row r="32632" spans="1:3" x14ac:dyDescent="0.25">
      <c r="A32632" t="s">
        <v>37400</v>
      </c>
      <c r="B32632">
        <v>1</v>
      </c>
      <c r="C32632">
        <v>328455</v>
      </c>
    </row>
    <row r="32633" spans="1:3" x14ac:dyDescent="0.25">
      <c r="A32633" t="s">
        <v>37401</v>
      </c>
      <c r="B32633">
        <v>1</v>
      </c>
      <c r="C32633">
        <v>1790652</v>
      </c>
    </row>
    <row r="32634" spans="1:3" x14ac:dyDescent="0.25">
      <c r="A32634" t="s">
        <v>37402</v>
      </c>
      <c r="B32634">
        <v>1</v>
      </c>
      <c r="C32634">
        <v>1223132</v>
      </c>
    </row>
    <row r="32635" spans="1:3" x14ac:dyDescent="0.25">
      <c r="A32635" t="s">
        <v>37403</v>
      </c>
      <c r="B32635">
        <v>1</v>
      </c>
      <c r="C32635">
        <v>134097</v>
      </c>
    </row>
    <row r="32636" spans="1:3" x14ac:dyDescent="0.25">
      <c r="A32636" t="s">
        <v>37404</v>
      </c>
      <c r="B32636">
        <v>1</v>
      </c>
      <c r="C32636">
        <v>128879</v>
      </c>
    </row>
    <row r="32637" spans="1:3" x14ac:dyDescent="0.25">
      <c r="A32637" t="s">
        <v>37405</v>
      </c>
      <c r="B32637">
        <v>1</v>
      </c>
      <c r="C32637">
        <v>103828</v>
      </c>
    </row>
    <row r="32638" spans="1:3" x14ac:dyDescent="0.25">
      <c r="A32638" t="s">
        <v>37406</v>
      </c>
      <c r="B32638">
        <v>1</v>
      </c>
      <c r="C32638">
        <v>186560</v>
      </c>
    </row>
    <row r="32639" spans="1:3" x14ac:dyDescent="0.25">
      <c r="A32639" t="s">
        <v>37407</v>
      </c>
      <c r="B32639">
        <v>1</v>
      </c>
      <c r="C32639">
        <v>2925303</v>
      </c>
    </row>
    <row r="32640" spans="1:3" x14ac:dyDescent="0.25">
      <c r="A32640" t="s">
        <v>37408</v>
      </c>
      <c r="B32640">
        <v>1</v>
      </c>
      <c r="C32640">
        <v>81279</v>
      </c>
    </row>
    <row r="32641" spans="1:3" x14ac:dyDescent="0.25">
      <c r="A32641" t="s">
        <v>37409</v>
      </c>
      <c r="B32641">
        <v>1</v>
      </c>
      <c r="C32641">
        <v>247504</v>
      </c>
    </row>
    <row r="32642" spans="1:3" x14ac:dyDescent="0.25">
      <c r="A32642" t="s">
        <v>37410</v>
      </c>
      <c r="B32642">
        <v>1</v>
      </c>
      <c r="C32642">
        <v>375873</v>
      </c>
    </row>
    <row r="32643" spans="1:3" x14ac:dyDescent="0.25">
      <c r="A32643" t="s">
        <v>37411</v>
      </c>
      <c r="B32643">
        <v>1</v>
      </c>
      <c r="C32643">
        <v>2749941</v>
      </c>
    </row>
    <row r="32644" spans="1:3" x14ac:dyDescent="0.25">
      <c r="A32644" t="s">
        <v>37412</v>
      </c>
      <c r="B32644">
        <v>1</v>
      </c>
      <c r="C32644">
        <v>109100</v>
      </c>
    </row>
    <row r="32645" spans="1:3" x14ac:dyDescent="0.25">
      <c r="A32645" t="s">
        <v>37413</v>
      </c>
      <c r="B32645">
        <v>1</v>
      </c>
      <c r="C32645">
        <v>790615</v>
      </c>
    </row>
    <row r="32646" spans="1:3" x14ac:dyDescent="0.25">
      <c r="A32646" t="s">
        <v>37414</v>
      </c>
      <c r="B32646">
        <v>1</v>
      </c>
      <c r="C32646">
        <v>97328</v>
      </c>
    </row>
    <row r="32647" spans="1:3" x14ac:dyDescent="0.25">
      <c r="A32647" t="s">
        <v>37415</v>
      </c>
      <c r="B32647">
        <v>1</v>
      </c>
      <c r="C32647">
        <v>9214865</v>
      </c>
    </row>
    <row r="32648" spans="1:3" x14ac:dyDescent="0.25">
      <c r="A32648" t="s">
        <v>37416</v>
      </c>
      <c r="B32648">
        <v>1</v>
      </c>
      <c r="C32648">
        <v>561455</v>
      </c>
    </row>
    <row r="32649" spans="1:3" x14ac:dyDescent="0.25">
      <c r="A32649" t="s">
        <v>37417</v>
      </c>
      <c r="B32649">
        <v>1</v>
      </c>
      <c r="C32649">
        <v>845371</v>
      </c>
    </row>
    <row r="32650" spans="1:3" x14ac:dyDescent="0.25">
      <c r="A32650" t="s">
        <v>37418</v>
      </c>
      <c r="B32650">
        <v>1</v>
      </c>
      <c r="C32650">
        <v>160237</v>
      </c>
    </row>
    <row r="32651" spans="1:3" x14ac:dyDescent="0.25">
      <c r="A32651" t="s">
        <v>37419</v>
      </c>
      <c r="B32651">
        <v>1</v>
      </c>
      <c r="C32651">
        <v>83691</v>
      </c>
    </row>
    <row r="32652" spans="1:3" x14ac:dyDescent="0.25">
      <c r="A32652" t="s">
        <v>37420</v>
      </c>
      <c r="B32652">
        <v>1</v>
      </c>
      <c r="C32652">
        <v>738557</v>
      </c>
    </row>
    <row r="32653" spans="1:3" x14ac:dyDescent="0.25">
      <c r="A32653" t="s">
        <v>37421</v>
      </c>
      <c r="B32653">
        <v>1</v>
      </c>
      <c r="C32653">
        <v>57832</v>
      </c>
    </row>
    <row r="32654" spans="1:3" x14ac:dyDescent="0.25">
      <c r="A32654" t="s">
        <v>37422</v>
      </c>
      <c r="B32654">
        <v>1</v>
      </c>
      <c r="C32654">
        <v>397743</v>
      </c>
    </row>
    <row r="32655" spans="1:3" x14ac:dyDescent="0.25">
      <c r="A32655" t="s">
        <v>37423</v>
      </c>
      <c r="B32655">
        <v>1</v>
      </c>
      <c r="C32655">
        <v>363737</v>
      </c>
    </row>
    <row r="32656" spans="1:3" x14ac:dyDescent="0.25">
      <c r="A32656" t="s">
        <v>37424</v>
      </c>
      <c r="B32656">
        <v>1</v>
      </c>
      <c r="C32656">
        <v>864659</v>
      </c>
    </row>
    <row r="32657" spans="1:3" x14ac:dyDescent="0.25">
      <c r="A32657" t="s">
        <v>37425</v>
      </c>
      <c r="B32657">
        <v>1</v>
      </c>
      <c r="C32657">
        <v>593178</v>
      </c>
    </row>
    <row r="32658" spans="1:3" x14ac:dyDescent="0.25">
      <c r="A32658" t="s">
        <v>37426</v>
      </c>
      <c r="B32658">
        <v>1</v>
      </c>
      <c r="C32658">
        <v>392832</v>
      </c>
    </row>
    <row r="32659" spans="1:3" x14ac:dyDescent="0.25">
      <c r="A32659" t="s">
        <v>37427</v>
      </c>
      <c r="B32659">
        <v>1</v>
      </c>
      <c r="C32659">
        <v>1941436</v>
      </c>
    </row>
    <row r="32660" spans="1:3" x14ac:dyDescent="0.25">
      <c r="A32660" t="s">
        <v>37428</v>
      </c>
      <c r="B32660">
        <v>1</v>
      </c>
      <c r="C32660">
        <v>379180</v>
      </c>
    </row>
    <row r="32661" spans="1:3" x14ac:dyDescent="0.25">
      <c r="A32661" t="s">
        <v>37429</v>
      </c>
      <c r="B32661">
        <v>1</v>
      </c>
      <c r="C32661">
        <v>117568</v>
      </c>
    </row>
    <row r="32662" spans="1:3" x14ac:dyDescent="0.25">
      <c r="A32662" t="s">
        <v>37430</v>
      </c>
      <c r="B32662">
        <v>1</v>
      </c>
      <c r="C32662">
        <v>90473</v>
      </c>
    </row>
    <row r="32663" spans="1:3" x14ac:dyDescent="0.25">
      <c r="A32663" t="s">
        <v>37431</v>
      </c>
      <c r="B32663">
        <v>1</v>
      </c>
      <c r="C32663">
        <v>399632</v>
      </c>
    </row>
    <row r="32664" spans="1:3" x14ac:dyDescent="0.25">
      <c r="A32664" t="s">
        <v>37432</v>
      </c>
      <c r="B32664">
        <v>1</v>
      </c>
      <c r="C32664">
        <v>249171</v>
      </c>
    </row>
    <row r="32665" spans="1:3" x14ac:dyDescent="0.25">
      <c r="A32665" t="s">
        <v>37433</v>
      </c>
      <c r="B32665">
        <v>1</v>
      </c>
      <c r="C32665">
        <v>628873</v>
      </c>
    </row>
    <row r="32666" spans="1:3" x14ac:dyDescent="0.25">
      <c r="A32666" t="s">
        <v>37434</v>
      </c>
      <c r="B32666">
        <v>1</v>
      </c>
      <c r="C32666">
        <v>211543</v>
      </c>
    </row>
    <row r="32667" spans="1:3" x14ac:dyDescent="0.25">
      <c r="A32667" t="s">
        <v>37435</v>
      </c>
      <c r="B32667">
        <v>1</v>
      </c>
      <c r="C32667">
        <v>187971</v>
      </c>
    </row>
    <row r="32668" spans="1:3" x14ac:dyDescent="0.25">
      <c r="A32668" t="s">
        <v>37436</v>
      </c>
      <c r="B32668">
        <v>1</v>
      </c>
      <c r="C32668">
        <v>405975</v>
      </c>
    </row>
    <row r="32669" spans="1:3" x14ac:dyDescent="0.25">
      <c r="A32669" t="s">
        <v>37437</v>
      </c>
      <c r="B32669">
        <v>1</v>
      </c>
      <c r="C32669">
        <v>149571</v>
      </c>
    </row>
    <row r="32670" spans="1:3" x14ac:dyDescent="0.25">
      <c r="A32670" t="s">
        <v>37438</v>
      </c>
      <c r="B32670">
        <v>1</v>
      </c>
      <c r="C32670">
        <v>217962</v>
      </c>
    </row>
    <row r="32671" spans="1:3" x14ac:dyDescent="0.25">
      <c r="A32671" t="s">
        <v>37439</v>
      </c>
      <c r="B32671">
        <v>1</v>
      </c>
      <c r="C32671">
        <v>81828</v>
      </c>
    </row>
    <row r="32672" spans="1:3" x14ac:dyDescent="0.25">
      <c r="A32672" t="s">
        <v>37440</v>
      </c>
      <c r="B32672">
        <v>1</v>
      </c>
      <c r="C32672">
        <v>1882992</v>
      </c>
    </row>
    <row r="32673" spans="1:3" x14ac:dyDescent="0.25">
      <c r="A32673" t="s">
        <v>37441</v>
      </c>
      <c r="B32673">
        <v>1</v>
      </c>
      <c r="C32673">
        <v>151679</v>
      </c>
    </row>
    <row r="32674" spans="1:3" x14ac:dyDescent="0.25">
      <c r="A32674" t="s">
        <v>37442</v>
      </c>
      <c r="B32674">
        <v>1</v>
      </c>
      <c r="C32674">
        <v>544085</v>
      </c>
    </row>
    <row r="32675" spans="1:3" x14ac:dyDescent="0.25">
      <c r="A32675" t="s">
        <v>37443</v>
      </c>
      <c r="B32675">
        <v>1</v>
      </c>
      <c r="C32675">
        <v>33184</v>
      </c>
    </row>
    <row r="32676" spans="1:3" x14ac:dyDescent="0.25">
      <c r="A32676" t="s">
        <v>37444</v>
      </c>
      <c r="B32676">
        <v>1</v>
      </c>
      <c r="C32676">
        <v>137430</v>
      </c>
    </row>
    <row r="32677" spans="1:3" x14ac:dyDescent="0.25">
      <c r="A32677" t="s">
        <v>37445</v>
      </c>
      <c r="B32677">
        <v>1</v>
      </c>
      <c r="C32677">
        <v>686091</v>
      </c>
    </row>
    <row r="32678" spans="1:3" x14ac:dyDescent="0.25">
      <c r="A32678" t="s">
        <v>37446</v>
      </c>
      <c r="B32678">
        <v>1</v>
      </c>
      <c r="C32678">
        <v>169898</v>
      </c>
    </row>
    <row r="32679" spans="1:3" x14ac:dyDescent="0.25">
      <c r="A32679" t="s">
        <v>37447</v>
      </c>
      <c r="B32679">
        <v>1</v>
      </c>
      <c r="C32679">
        <v>2285098</v>
      </c>
    </row>
    <row r="32680" spans="1:3" x14ac:dyDescent="0.25">
      <c r="A32680" t="s">
        <v>37448</v>
      </c>
      <c r="B32680">
        <v>1</v>
      </c>
      <c r="C32680">
        <v>328827</v>
      </c>
    </row>
    <row r="32681" spans="1:3" x14ac:dyDescent="0.25">
      <c r="A32681" t="s">
        <v>37449</v>
      </c>
      <c r="B32681">
        <v>1</v>
      </c>
      <c r="C32681">
        <v>1049594</v>
      </c>
    </row>
    <row r="32682" spans="1:3" x14ac:dyDescent="0.25">
      <c r="A32682" t="s">
        <v>37450</v>
      </c>
      <c r="B32682">
        <v>1</v>
      </c>
      <c r="C32682">
        <v>199061</v>
      </c>
    </row>
    <row r="32683" spans="1:3" x14ac:dyDescent="0.25">
      <c r="A32683" t="s">
        <v>37451</v>
      </c>
      <c r="B32683">
        <v>1</v>
      </c>
      <c r="C32683">
        <v>137933</v>
      </c>
    </row>
    <row r="32684" spans="1:3" x14ac:dyDescent="0.25">
      <c r="A32684" t="s">
        <v>37452</v>
      </c>
      <c r="B32684">
        <v>1</v>
      </c>
      <c r="C32684">
        <v>7184873</v>
      </c>
    </row>
    <row r="32685" spans="1:3" x14ac:dyDescent="0.25">
      <c r="A32685" t="s">
        <v>37453</v>
      </c>
      <c r="B32685">
        <v>1</v>
      </c>
      <c r="C32685">
        <v>327975</v>
      </c>
    </row>
    <row r="32686" spans="1:3" x14ac:dyDescent="0.25">
      <c r="A32686" t="s">
        <v>37454</v>
      </c>
      <c r="B32686">
        <v>1</v>
      </c>
      <c r="C32686">
        <v>13742</v>
      </c>
    </row>
    <row r="32687" spans="1:3" x14ac:dyDescent="0.25">
      <c r="A32687" t="s">
        <v>37455</v>
      </c>
      <c r="B32687">
        <v>1</v>
      </c>
      <c r="C32687">
        <v>45682</v>
      </c>
    </row>
    <row r="32688" spans="1:3" x14ac:dyDescent="0.25">
      <c r="A32688" t="s">
        <v>37456</v>
      </c>
      <c r="B32688">
        <v>1</v>
      </c>
      <c r="C32688">
        <v>220901</v>
      </c>
    </row>
    <row r="32689" spans="1:3" x14ac:dyDescent="0.25">
      <c r="A32689" t="s">
        <v>37457</v>
      </c>
      <c r="B32689">
        <v>1</v>
      </c>
      <c r="C32689">
        <v>634931</v>
      </c>
    </row>
    <row r="32690" spans="1:3" x14ac:dyDescent="0.25">
      <c r="A32690" t="s">
        <v>37458</v>
      </c>
      <c r="B32690">
        <v>1</v>
      </c>
      <c r="C32690">
        <v>80764</v>
      </c>
    </row>
    <row r="32691" spans="1:3" x14ac:dyDescent="0.25">
      <c r="A32691" t="s">
        <v>37459</v>
      </c>
      <c r="B32691">
        <v>1</v>
      </c>
      <c r="C32691">
        <v>282272</v>
      </c>
    </row>
    <row r="32692" spans="1:3" x14ac:dyDescent="0.25">
      <c r="A32692" t="s">
        <v>37460</v>
      </c>
      <c r="B32692">
        <v>1</v>
      </c>
      <c r="C32692">
        <v>75946</v>
      </c>
    </row>
    <row r="32693" spans="1:3" x14ac:dyDescent="0.25">
      <c r="A32693" t="s">
        <v>37461</v>
      </c>
      <c r="B32693">
        <v>1</v>
      </c>
      <c r="C32693">
        <v>112628</v>
      </c>
    </row>
    <row r="32694" spans="1:3" x14ac:dyDescent="0.25">
      <c r="A32694" t="s">
        <v>37462</v>
      </c>
      <c r="B32694">
        <v>1</v>
      </c>
      <c r="C32694">
        <v>565350</v>
      </c>
    </row>
    <row r="32695" spans="1:3" x14ac:dyDescent="0.25">
      <c r="A32695" t="s">
        <v>37463</v>
      </c>
      <c r="B32695">
        <v>1</v>
      </c>
      <c r="C32695">
        <v>980785</v>
      </c>
    </row>
    <row r="32696" spans="1:3" x14ac:dyDescent="0.25">
      <c r="A32696" t="s">
        <v>37464</v>
      </c>
      <c r="B32696">
        <v>1</v>
      </c>
      <c r="C32696">
        <v>1283952</v>
      </c>
    </row>
    <row r="32697" spans="1:3" x14ac:dyDescent="0.25">
      <c r="A32697" t="s">
        <v>37465</v>
      </c>
      <c r="B32697">
        <v>1</v>
      </c>
      <c r="C32697">
        <v>625124</v>
      </c>
    </row>
    <row r="32698" spans="1:3" x14ac:dyDescent="0.25">
      <c r="A32698" t="s">
        <v>37466</v>
      </c>
      <c r="B32698">
        <v>1</v>
      </c>
      <c r="C32698">
        <v>453417</v>
      </c>
    </row>
    <row r="32699" spans="1:3" x14ac:dyDescent="0.25">
      <c r="A32699" t="s">
        <v>37467</v>
      </c>
      <c r="B32699">
        <v>1</v>
      </c>
      <c r="C32699">
        <v>120714</v>
      </c>
    </row>
    <row r="32700" spans="1:3" x14ac:dyDescent="0.25">
      <c r="A32700" t="s">
        <v>37468</v>
      </c>
      <c r="B32700">
        <v>1</v>
      </c>
      <c r="C32700">
        <v>319242</v>
      </c>
    </row>
    <row r="32701" spans="1:3" x14ac:dyDescent="0.25">
      <c r="A32701" t="s">
        <v>37469</v>
      </c>
      <c r="B32701">
        <v>1</v>
      </c>
      <c r="C32701">
        <v>392476</v>
      </c>
    </row>
    <row r="32702" spans="1:3" x14ac:dyDescent="0.25">
      <c r="A32702" t="s">
        <v>37470</v>
      </c>
      <c r="B32702">
        <v>1</v>
      </c>
      <c r="C32702">
        <v>146111</v>
      </c>
    </row>
    <row r="32703" spans="1:3" x14ac:dyDescent="0.25">
      <c r="A32703" t="s">
        <v>37471</v>
      </c>
      <c r="B32703">
        <v>1</v>
      </c>
      <c r="C32703">
        <v>94914</v>
      </c>
    </row>
    <row r="32704" spans="1:3" x14ac:dyDescent="0.25">
      <c r="A32704" t="s">
        <v>37472</v>
      </c>
      <c r="B32704">
        <v>1</v>
      </c>
      <c r="C32704">
        <v>3928295</v>
      </c>
    </row>
    <row r="32705" spans="1:3" x14ac:dyDescent="0.25">
      <c r="A32705" t="s">
        <v>37473</v>
      </c>
      <c r="B32705">
        <v>1</v>
      </c>
      <c r="C32705">
        <v>67142</v>
      </c>
    </row>
    <row r="32706" spans="1:3" x14ac:dyDescent="0.25">
      <c r="A32706" t="s">
        <v>37474</v>
      </c>
      <c r="B32706">
        <v>1</v>
      </c>
      <c r="C32706">
        <v>294471</v>
      </c>
    </row>
    <row r="32707" spans="1:3" x14ac:dyDescent="0.25">
      <c r="A32707" t="s">
        <v>37475</v>
      </c>
      <c r="B32707">
        <v>1</v>
      </c>
      <c r="C32707">
        <v>798180</v>
      </c>
    </row>
    <row r="32708" spans="1:3" x14ac:dyDescent="0.25">
      <c r="A32708" t="s">
        <v>37476</v>
      </c>
      <c r="B32708">
        <v>1</v>
      </c>
      <c r="C32708">
        <v>304485</v>
      </c>
    </row>
    <row r="32709" spans="1:3" x14ac:dyDescent="0.25">
      <c r="A32709" t="s">
        <v>37477</v>
      </c>
      <c r="B32709">
        <v>1</v>
      </c>
      <c r="C32709">
        <v>1900367</v>
      </c>
    </row>
    <row r="32710" spans="1:3" x14ac:dyDescent="0.25">
      <c r="A32710" t="s">
        <v>37478</v>
      </c>
      <c r="B32710">
        <v>1</v>
      </c>
      <c r="C32710">
        <v>126375</v>
      </c>
    </row>
    <row r="32711" spans="1:3" x14ac:dyDescent="0.25">
      <c r="A32711" t="s">
        <v>37479</v>
      </c>
      <c r="B32711">
        <v>1</v>
      </c>
      <c r="C32711">
        <v>196606</v>
      </c>
    </row>
    <row r="32712" spans="1:3" x14ac:dyDescent="0.25">
      <c r="A32712" t="s">
        <v>37480</v>
      </c>
      <c r="B32712">
        <v>1</v>
      </c>
      <c r="C32712">
        <v>2179856</v>
      </c>
    </row>
    <row r="32713" spans="1:3" x14ac:dyDescent="0.25">
      <c r="A32713" t="s">
        <v>37481</v>
      </c>
      <c r="B32713">
        <v>1</v>
      </c>
      <c r="C32713">
        <v>104873</v>
      </c>
    </row>
    <row r="32714" spans="1:3" x14ac:dyDescent="0.25">
      <c r="A32714" t="s">
        <v>37482</v>
      </c>
      <c r="B32714">
        <v>1</v>
      </c>
      <c r="C32714">
        <v>249979</v>
      </c>
    </row>
    <row r="32715" spans="1:3" x14ac:dyDescent="0.25">
      <c r="A32715" t="s">
        <v>37483</v>
      </c>
      <c r="B32715">
        <v>1</v>
      </c>
      <c r="C32715">
        <v>182626</v>
      </c>
    </row>
    <row r="32716" spans="1:3" x14ac:dyDescent="0.25">
      <c r="A32716" t="s">
        <v>37484</v>
      </c>
      <c r="B32716">
        <v>1</v>
      </c>
      <c r="C32716">
        <v>759521</v>
      </c>
    </row>
    <row r="32717" spans="1:3" x14ac:dyDescent="0.25">
      <c r="A32717" t="s">
        <v>37485</v>
      </c>
      <c r="B32717">
        <v>1</v>
      </c>
      <c r="C32717">
        <v>159289</v>
      </c>
    </row>
    <row r="32718" spans="1:3" x14ac:dyDescent="0.25">
      <c r="A32718" t="s">
        <v>37486</v>
      </c>
      <c r="B32718">
        <v>1</v>
      </c>
      <c r="C32718">
        <v>896815</v>
      </c>
    </row>
    <row r="32719" spans="1:3" x14ac:dyDescent="0.25">
      <c r="A32719" t="s">
        <v>37487</v>
      </c>
      <c r="B32719">
        <v>1</v>
      </c>
      <c r="C32719">
        <v>135090</v>
      </c>
    </row>
    <row r="32720" spans="1:3" x14ac:dyDescent="0.25">
      <c r="A32720" t="s">
        <v>37488</v>
      </c>
      <c r="B32720">
        <v>1</v>
      </c>
      <c r="C32720">
        <v>56317</v>
      </c>
    </row>
    <row r="32721" spans="1:3" x14ac:dyDescent="0.25">
      <c r="A32721" t="s">
        <v>37489</v>
      </c>
      <c r="B32721">
        <v>1</v>
      </c>
      <c r="C32721">
        <v>301995</v>
      </c>
    </row>
    <row r="32722" spans="1:3" x14ac:dyDescent="0.25">
      <c r="A32722" t="s">
        <v>37490</v>
      </c>
      <c r="B32722">
        <v>1</v>
      </c>
      <c r="C32722">
        <v>314454</v>
      </c>
    </row>
    <row r="32723" spans="1:3" x14ac:dyDescent="0.25">
      <c r="A32723" t="s">
        <v>37491</v>
      </c>
      <c r="B32723">
        <v>1</v>
      </c>
      <c r="C32723">
        <v>972957</v>
      </c>
    </row>
    <row r="32724" spans="1:3" x14ac:dyDescent="0.25">
      <c r="A32724" t="s">
        <v>37492</v>
      </c>
      <c r="B32724">
        <v>1</v>
      </c>
      <c r="C32724">
        <v>235723</v>
      </c>
    </row>
    <row r="32725" spans="1:3" x14ac:dyDescent="0.25">
      <c r="A32725" t="s">
        <v>37493</v>
      </c>
      <c r="B32725">
        <v>1</v>
      </c>
      <c r="C32725">
        <v>72487</v>
      </c>
    </row>
    <row r="32726" spans="1:3" x14ac:dyDescent="0.25">
      <c r="A32726" t="s">
        <v>37494</v>
      </c>
      <c r="B32726">
        <v>1</v>
      </c>
      <c r="C32726">
        <v>234570</v>
      </c>
    </row>
    <row r="32727" spans="1:3" x14ac:dyDescent="0.25">
      <c r="A32727" t="s">
        <v>37495</v>
      </c>
      <c r="B32727">
        <v>1</v>
      </c>
      <c r="C32727">
        <v>166770</v>
      </c>
    </row>
    <row r="32728" spans="1:3" x14ac:dyDescent="0.25">
      <c r="A32728" t="s">
        <v>37496</v>
      </c>
      <c r="B32728">
        <v>1</v>
      </c>
      <c r="C32728">
        <v>390746</v>
      </c>
    </row>
    <row r="32729" spans="1:3" x14ac:dyDescent="0.25">
      <c r="A32729" t="s">
        <v>37497</v>
      </c>
      <c r="B32729">
        <v>1</v>
      </c>
      <c r="C32729">
        <v>278595</v>
      </c>
    </row>
    <row r="32730" spans="1:3" x14ac:dyDescent="0.25">
      <c r="A32730" t="s">
        <v>37498</v>
      </c>
      <c r="B32730">
        <v>1</v>
      </c>
      <c r="C32730">
        <v>665915</v>
      </c>
    </row>
    <row r="32731" spans="1:3" x14ac:dyDescent="0.25">
      <c r="A32731" t="s">
        <v>37499</v>
      </c>
      <c r="B32731">
        <v>1</v>
      </c>
      <c r="C32731">
        <v>158006</v>
      </c>
    </row>
    <row r="32732" spans="1:3" x14ac:dyDescent="0.25">
      <c r="A32732" t="s">
        <v>37500</v>
      </c>
      <c r="B32732">
        <v>1</v>
      </c>
      <c r="C32732">
        <v>2096814</v>
      </c>
    </row>
    <row r="32733" spans="1:3" x14ac:dyDescent="0.25">
      <c r="A32733" t="s">
        <v>37501</v>
      </c>
      <c r="B32733">
        <v>1</v>
      </c>
      <c r="C32733">
        <v>25548</v>
      </c>
    </row>
    <row r="32734" spans="1:3" x14ac:dyDescent="0.25">
      <c r="A32734" t="s">
        <v>37503</v>
      </c>
      <c r="B32734">
        <v>1</v>
      </c>
      <c r="C32734">
        <v>287878</v>
      </c>
    </row>
    <row r="32735" spans="1:3" x14ac:dyDescent="0.25">
      <c r="A32735" t="s">
        <v>37504</v>
      </c>
      <c r="B32735">
        <v>1</v>
      </c>
      <c r="C32735">
        <v>24316</v>
      </c>
    </row>
    <row r="32736" spans="1:3" x14ac:dyDescent="0.25">
      <c r="A32736" t="s">
        <v>37505</v>
      </c>
      <c r="B32736">
        <v>1</v>
      </c>
      <c r="C32736">
        <v>191145</v>
      </c>
    </row>
    <row r="32737" spans="1:3" x14ac:dyDescent="0.25">
      <c r="A32737" t="s">
        <v>37506</v>
      </c>
      <c r="B32737">
        <v>1</v>
      </c>
      <c r="C32737">
        <v>301536</v>
      </c>
    </row>
    <row r="32738" spans="1:3" x14ac:dyDescent="0.25">
      <c r="A32738" t="s">
        <v>37507</v>
      </c>
      <c r="B32738">
        <v>1</v>
      </c>
      <c r="C32738">
        <v>75562</v>
      </c>
    </row>
    <row r="32739" spans="1:3" x14ac:dyDescent="0.25">
      <c r="A32739" t="s">
        <v>37508</v>
      </c>
      <c r="B32739">
        <v>1</v>
      </c>
      <c r="C32739">
        <v>117106</v>
      </c>
    </row>
    <row r="32740" spans="1:3" x14ac:dyDescent="0.25">
      <c r="A32740" t="s">
        <v>37509</v>
      </c>
      <c r="B32740">
        <v>1</v>
      </c>
      <c r="C32740">
        <v>466413</v>
      </c>
    </row>
    <row r="32741" spans="1:3" x14ac:dyDescent="0.25">
      <c r="A32741" t="s">
        <v>37510</v>
      </c>
      <c r="B32741">
        <v>1</v>
      </c>
      <c r="C32741">
        <v>238055</v>
      </c>
    </row>
    <row r="32742" spans="1:3" x14ac:dyDescent="0.25">
      <c r="A32742" t="s">
        <v>37511</v>
      </c>
      <c r="B32742">
        <v>1</v>
      </c>
      <c r="C32742">
        <v>43673</v>
      </c>
    </row>
    <row r="32743" spans="1:3" x14ac:dyDescent="0.25">
      <c r="A32743" t="s">
        <v>37512</v>
      </c>
      <c r="B32743">
        <v>1</v>
      </c>
      <c r="C32743">
        <v>84635</v>
      </c>
    </row>
    <row r="32744" spans="1:3" x14ac:dyDescent="0.25">
      <c r="A32744" t="s">
        <v>37513</v>
      </c>
      <c r="B32744">
        <v>1</v>
      </c>
      <c r="C32744">
        <v>5555206</v>
      </c>
    </row>
    <row r="32745" spans="1:3" x14ac:dyDescent="0.25">
      <c r="A32745" t="s">
        <v>37514</v>
      </c>
      <c r="B32745">
        <v>1</v>
      </c>
      <c r="C32745">
        <v>24701</v>
      </c>
    </row>
    <row r="32746" spans="1:3" x14ac:dyDescent="0.25">
      <c r="A32746" t="s">
        <v>37516</v>
      </c>
      <c r="B32746">
        <v>1</v>
      </c>
      <c r="C32746">
        <v>382696</v>
      </c>
    </row>
    <row r="32747" spans="1:3" x14ac:dyDescent="0.25">
      <c r="A32747" t="s">
        <v>37517</v>
      </c>
      <c r="B32747">
        <v>1</v>
      </c>
      <c r="C32747">
        <v>298973</v>
      </c>
    </row>
    <row r="32748" spans="1:3" x14ac:dyDescent="0.25">
      <c r="A32748" t="s">
        <v>37518</v>
      </c>
      <c r="B32748">
        <v>1</v>
      </c>
      <c r="C32748">
        <v>34209</v>
      </c>
    </row>
    <row r="32749" spans="1:3" x14ac:dyDescent="0.25">
      <c r="A32749" t="s">
        <v>37520</v>
      </c>
      <c r="B32749">
        <v>1</v>
      </c>
      <c r="C32749">
        <v>505754</v>
      </c>
    </row>
    <row r="32750" spans="1:3" x14ac:dyDescent="0.25">
      <c r="A32750" t="s">
        <v>37521</v>
      </c>
      <c r="B32750">
        <v>1</v>
      </c>
      <c r="C32750">
        <v>398142</v>
      </c>
    </row>
    <row r="32751" spans="1:3" x14ac:dyDescent="0.25">
      <c r="A32751" t="s">
        <v>37522</v>
      </c>
      <c r="B32751">
        <v>1</v>
      </c>
      <c r="C32751">
        <v>326091</v>
      </c>
    </row>
    <row r="32752" spans="1:3" x14ac:dyDescent="0.25">
      <c r="A32752" t="s">
        <v>37523</v>
      </c>
      <c r="B32752">
        <v>1</v>
      </c>
      <c r="C32752">
        <v>709725</v>
      </c>
    </row>
    <row r="32753" spans="1:3" x14ac:dyDescent="0.25">
      <c r="A32753" t="s">
        <v>37524</v>
      </c>
      <c r="B32753">
        <v>1</v>
      </c>
      <c r="C32753">
        <v>599252</v>
      </c>
    </row>
    <row r="32754" spans="1:3" x14ac:dyDescent="0.25">
      <c r="A32754" t="s">
        <v>37525</v>
      </c>
      <c r="B32754">
        <v>1</v>
      </c>
      <c r="C32754">
        <v>2171259</v>
      </c>
    </row>
    <row r="32755" spans="1:3" x14ac:dyDescent="0.25">
      <c r="A32755" t="s">
        <v>37526</v>
      </c>
      <c r="B32755">
        <v>1</v>
      </c>
      <c r="C32755">
        <v>261158</v>
      </c>
    </row>
    <row r="32756" spans="1:3" x14ac:dyDescent="0.25">
      <c r="A32756" t="s">
        <v>37527</v>
      </c>
      <c r="B32756">
        <v>1</v>
      </c>
      <c r="C32756">
        <v>121431</v>
      </c>
    </row>
    <row r="32757" spans="1:3" x14ac:dyDescent="0.25">
      <c r="A32757" t="s">
        <v>37528</v>
      </c>
      <c r="B32757">
        <v>1</v>
      </c>
      <c r="C32757">
        <v>7446</v>
      </c>
    </row>
    <row r="32758" spans="1:3" x14ac:dyDescent="0.25">
      <c r="A32758" t="s">
        <v>37530</v>
      </c>
      <c r="B32758">
        <v>1</v>
      </c>
      <c r="C32758">
        <v>3972525</v>
      </c>
    </row>
    <row r="32759" spans="1:3" x14ac:dyDescent="0.25">
      <c r="A32759" t="s">
        <v>37531</v>
      </c>
      <c r="B32759">
        <v>1</v>
      </c>
      <c r="C32759">
        <v>119764</v>
      </c>
    </row>
    <row r="32760" spans="1:3" x14ac:dyDescent="0.25">
      <c r="A32760" t="s">
        <v>37532</v>
      </c>
      <c r="B32760">
        <v>1</v>
      </c>
      <c r="C32760">
        <v>82554</v>
      </c>
    </row>
    <row r="32761" spans="1:3" x14ac:dyDescent="0.25">
      <c r="A32761" t="s">
        <v>37533</v>
      </c>
      <c r="B32761">
        <v>1</v>
      </c>
      <c r="C32761">
        <v>25394</v>
      </c>
    </row>
    <row r="32762" spans="1:3" x14ac:dyDescent="0.25">
      <c r="A32762" t="s">
        <v>37534</v>
      </c>
      <c r="B32762">
        <v>1</v>
      </c>
      <c r="C32762">
        <v>551882</v>
      </c>
    </row>
    <row r="32763" spans="1:3" x14ac:dyDescent="0.25">
      <c r="A32763" t="s">
        <v>37535</v>
      </c>
      <c r="B32763">
        <v>1</v>
      </c>
      <c r="C32763">
        <v>582133</v>
      </c>
    </row>
    <row r="32764" spans="1:3" x14ac:dyDescent="0.25">
      <c r="A32764" t="s">
        <v>37536</v>
      </c>
      <c r="B32764">
        <v>1</v>
      </c>
      <c r="C32764">
        <v>26636</v>
      </c>
    </row>
    <row r="32765" spans="1:3" x14ac:dyDescent="0.25">
      <c r="A32765" t="s">
        <v>37538</v>
      </c>
      <c r="B32765">
        <v>1</v>
      </c>
      <c r="C32765">
        <v>16826</v>
      </c>
    </row>
    <row r="32766" spans="1:3" x14ac:dyDescent="0.25">
      <c r="A32766" t="s">
        <v>37540</v>
      </c>
      <c r="B32766">
        <v>1</v>
      </c>
      <c r="C32766">
        <v>152701</v>
      </c>
    </row>
    <row r="32767" spans="1:3" x14ac:dyDescent="0.25">
      <c r="A32767" t="s">
        <v>37541</v>
      </c>
      <c r="B32767">
        <v>1</v>
      </c>
      <c r="C32767">
        <v>143608</v>
      </c>
    </row>
    <row r="32768" spans="1:3" x14ac:dyDescent="0.25">
      <c r="A32768" t="s">
        <v>37542</v>
      </c>
      <c r="B32768">
        <v>1</v>
      </c>
      <c r="C32768">
        <v>1369843</v>
      </c>
    </row>
    <row r="32769" spans="1:3" x14ac:dyDescent="0.25">
      <c r="A32769" t="s">
        <v>37543</v>
      </c>
      <c r="B32769">
        <v>1</v>
      </c>
      <c r="C32769">
        <v>521999</v>
      </c>
    </row>
    <row r="32770" spans="1:3" x14ac:dyDescent="0.25">
      <c r="A32770" t="s">
        <v>37544</v>
      </c>
      <c r="B32770">
        <v>1</v>
      </c>
      <c r="C32770">
        <v>376969</v>
      </c>
    </row>
    <row r="32771" spans="1:3" x14ac:dyDescent="0.25">
      <c r="A32771" t="s">
        <v>37545</v>
      </c>
      <c r="B32771">
        <v>1</v>
      </c>
      <c r="C32771">
        <v>7269203</v>
      </c>
    </row>
    <row r="32772" spans="1:3" x14ac:dyDescent="0.25">
      <c r="A32772" t="s">
        <v>37546</v>
      </c>
      <c r="B32772">
        <v>1</v>
      </c>
      <c r="C32772">
        <v>1110273</v>
      </c>
    </row>
    <row r="32773" spans="1:3" x14ac:dyDescent="0.25">
      <c r="A32773" t="s">
        <v>37547</v>
      </c>
      <c r="B32773">
        <v>1</v>
      </c>
      <c r="C32773">
        <v>58030</v>
      </c>
    </row>
    <row r="32774" spans="1:3" x14ac:dyDescent="0.25">
      <c r="A32774" t="s">
        <v>37548</v>
      </c>
      <c r="B32774">
        <v>1</v>
      </c>
      <c r="C32774">
        <v>533770</v>
      </c>
    </row>
    <row r="32775" spans="1:3" x14ac:dyDescent="0.25">
      <c r="A32775" t="s">
        <v>37549</v>
      </c>
      <c r="B32775">
        <v>1</v>
      </c>
      <c r="C32775">
        <v>59144</v>
      </c>
    </row>
    <row r="32776" spans="1:3" x14ac:dyDescent="0.25">
      <c r="A32776" t="s">
        <v>37550</v>
      </c>
      <c r="B32776">
        <v>1</v>
      </c>
      <c r="C32776">
        <v>2097047</v>
      </c>
    </row>
    <row r="32777" spans="1:3" x14ac:dyDescent="0.25">
      <c r="A32777" t="s">
        <v>37551</v>
      </c>
      <c r="B32777">
        <v>1</v>
      </c>
      <c r="C32777">
        <v>126419</v>
      </c>
    </row>
    <row r="32778" spans="1:3" x14ac:dyDescent="0.25">
      <c r="A32778" t="s">
        <v>37552</v>
      </c>
      <c r="B32778">
        <v>1</v>
      </c>
      <c r="C32778">
        <v>340776</v>
      </c>
    </row>
    <row r="32779" spans="1:3" x14ac:dyDescent="0.25">
      <c r="A32779" t="s">
        <v>37553</v>
      </c>
      <c r="B32779">
        <v>1</v>
      </c>
      <c r="C32779">
        <v>73914</v>
      </c>
    </row>
    <row r="32780" spans="1:3" x14ac:dyDescent="0.25">
      <c r="A32780" t="s">
        <v>37554</v>
      </c>
      <c r="B32780">
        <v>1</v>
      </c>
      <c r="C32780">
        <v>488717</v>
      </c>
    </row>
    <row r="32781" spans="1:3" x14ac:dyDescent="0.25">
      <c r="A32781" t="s">
        <v>37555</v>
      </c>
      <c r="B32781">
        <v>1</v>
      </c>
      <c r="C32781">
        <v>64027</v>
      </c>
    </row>
    <row r="32782" spans="1:3" x14ac:dyDescent="0.25">
      <c r="A32782" t="s">
        <v>37556</v>
      </c>
      <c r="B32782">
        <v>1</v>
      </c>
      <c r="C32782">
        <v>357979</v>
      </c>
    </row>
    <row r="32783" spans="1:3" x14ac:dyDescent="0.25">
      <c r="A32783" t="s">
        <v>37557</v>
      </c>
      <c r="B32783">
        <v>1</v>
      </c>
      <c r="C32783">
        <v>191146</v>
      </c>
    </row>
    <row r="32784" spans="1:3" x14ac:dyDescent="0.25">
      <c r="A32784" t="s">
        <v>37558</v>
      </c>
      <c r="B32784">
        <v>1</v>
      </c>
      <c r="C32784">
        <v>580652</v>
      </c>
    </row>
    <row r="32785" spans="1:3" x14ac:dyDescent="0.25">
      <c r="A32785" t="s">
        <v>37559</v>
      </c>
      <c r="B32785">
        <v>1</v>
      </c>
      <c r="C32785">
        <v>553925</v>
      </c>
    </row>
    <row r="32786" spans="1:3" x14ac:dyDescent="0.25">
      <c r="A32786" t="s">
        <v>37560</v>
      </c>
      <c r="B32786">
        <v>1</v>
      </c>
      <c r="C32786">
        <v>173218</v>
      </c>
    </row>
    <row r="32787" spans="1:3" x14ac:dyDescent="0.25">
      <c r="A32787" t="s">
        <v>37561</v>
      </c>
      <c r="B32787">
        <v>1</v>
      </c>
      <c r="C32787">
        <v>290878</v>
      </c>
    </row>
    <row r="32788" spans="1:3" x14ac:dyDescent="0.25">
      <c r="A32788" t="s">
        <v>37562</v>
      </c>
      <c r="B32788">
        <v>1</v>
      </c>
      <c r="C32788">
        <v>158209</v>
      </c>
    </row>
    <row r="32789" spans="1:3" x14ac:dyDescent="0.25">
      <c r="A32789" t="s">
        <v>37563</v>
      </c>
      <c r="B32789">
        <v>1</v>
      </c>
      <c r="C32789">
        <v>209785</v>
      </c>
    </row>
    <row r="32790" spans="1:3" x14ac:dyDescent="0.25">
      <c r="A32790" t="s">
        <v>37564</v>
      </c>
      <c r="B32790">
        <v>1</v>
      </c>
      <c r="C32790">
        <v>571861</v>
      </c>
    </row>
    <row r="32791" spans="1:3" x14ac:dyDescent="0.25">
      <c r="A32791" t="s">
        <v>37565</v>
      </c>
      <c r="B32791">
        <v>1</v>
      </c>
      <c r="C32791">
        <v>393204</v>
      </c>
    </row>
    <row r="32792" spans="1:3" x14ac:dyDescent="0.25">
      <c r="A32792" t="s">
        <v>37566</v>
      </c>
      <c r="B32792">
        <v>1</v>
      </c>
      <c r="C32792">
        <v>6115157</v>
      </c>
    </row>
    <row r="32793" spans="1:3" x14ac:dyDescent="0.25">
      <c r="A32793" t="s">
        <v>37567</v>
      </c>
      <c r="B32793">
        <v>1</v>
      </c>
      <c r="C32793">
        <v>84514</v>
      </c>
    </row>
    <row r="32794" spans="1:3" x14ac:dyDescent="0.25">
      <c r="A32794" t="s">
        <v>37568</v>
      </c>
      <c r="B32794">
        <v>1</v>
      </c>
      <c r="C32794">
        <v>40750</v>
      </c>
    </row>
    <row r="32795" spans="1:3" x14ac:dyDescent="0.25">
      <c r="A32795" t="s">
        <v>37569</v>
      </c>
      <c r="B32795">
        <v>1</v>
      </c>
      <c r="C32795">
        <v>407384</v>
      </c>
    </row>
    <row r="32796" spans="1:3" x14ac:dyDescent="0.25">
      <c r="A32796" t="s">
        <v>37570</v>
      </c>
      <c r="B32796">
        <v>1</v>
      </c>
      <c r="C32796">
        <v>1301578</v>
      </c>
    </row>
    <row r="32797" spans="1:3" x14ac:dyDescent="0.25">
      <c r="A32797" t="s">
        <v>37571</v>
      </c>
      <c r="B32797">
        <v>1</v>
      </c>
      <c r="C32797">
        <v>182713</v>
      </c>
    </row>
    <row r="32798" spans="1:3" x14ac:dyDescent="0.25">
      <c r="A32798" t="s">
        <v>37572</v>
      </c>
      <c r="B32798">
        <v>1</v>
      </c>
      <c r="C32798">
        <v>652850</v>
      </c>
    </row>
    <row r="32799" spans="1:3" x14ac:dyDescent="0.25">
      <c r="A32799" t="s">
        <v>37573</v>
      </c>
      <c r="B32799">
        <v>1</v>
      </c>
      <c r="C32799">
        <v>630922</v>
      </c>
    </row>
    <row r="32800" spans="1:3" x14ac:dyDescent="0.25">
      <c r="A32800" t="s">
        <v>37574</v>
      </c>
      <c r="B32800">
        <v>1</v>
      </c>
      <c r="C32800">
        <v>58153</v>
      </c>
    </row>
    <row r="32801" spans="1:3" x14ac:dyDescent="0.25">
      <c r="A32801" t="s">
        <v>37575</v>
      </c>
      <c r="B32801">
        <v>1</v>
      </c>
      <c r="C32801">
        <v>648531</v>
      </c>
    </row>
    <row r="32802" spans="1:3" x14ac:dyDescent="0.25">
      <c r="A32802" t="s">
        <v>37576</v>
      </c>
      <c r="B32802">
        <v>1</v>
      </c>
      <c r="C32802">
        <v>1531749</v>
      </c>
    </row>
    <row r="32803" spans="1:3" x14ac:dyDescent="0.25">
      <c r="A32803" t="s">
        <v>37577</v>
      </c>
      <c r="B32803">
        <v>1</v>
      </c>
      <c r="C32803">
        <v>1692845</v>
      </c>
    </row>
    <row r="32804" spans="1:3" x14ac:dyDescent="0.25">
      <c r="A32804" t="s">
        <v>37578</v>
      </c>
      <c r="B32804">
        <v>1</v>
      </c>
      <c r="C32804">
        <v>718172</v>
      </c>
    </row>
    <row r="32805" spans="1:3" x14ac:dyDescent="0.25">
      <c r="A32805" t="s">
        <v>37579</v>
      </c>
      <c r="B32805">
        <v>1</v>
      </c>
      <c r="C32805">
        <v>3804671</v>
      </c>
    </row>
    <row r="32806" spans="1:3" x14ac:dyDescent="0.25">
      <c r="A32806" t="s">
        <v>37580</v>
      </c>
      <c r="B32806">
        <v>1</v>
      </c>
      <c r="C32806">
        <v>155694</v>
      </c>
    </row>
    <row r="32807" spans="1:3" x14ac:dyDescent="0.25">
      <c r="A32807" t="s">
        <v>37581</v>
      </c>
      <c r="B32807">
        <v>1</v>
      </c>
      <c r="C32807">
        <v>238607</v>
      </c>
    </row>
    <row r="32808" spans="1:3" x14ac:dyDescent="0.25">
      <c r="A32808" t="s">
        <v>37582</v>
      </c>
      <c r="B32808">
        <v>1</v>
      </c>
      <c r="C32808">
        <v>817536</v>
      </c>
    </row>
    <row r="32809" spans="1:3" x14ac:dyDescent="0.25">
      <c r="A32809" t="s">
        <v>37583</v>
      </c>
      <c r="B32809">
        <v>1</v>
      </c>
      <c r="C32809">
        <v>286357</v>
      </c>
    </row>
    <row r="32810" spans="1:3" x14ac:dyDescent="0.25">
      <c r="A32810" t="s">
        <v>37584</v>
      </c>
      <c r="B32810">
        <v>1</v>
      </c>
      <c r="C32810">
        <v>909764</v>
      </c>
    </row>
    <row r="32811" spans="1:3" x14ac:dyDescent="0.25">
      <c r="A32811" t="s">
        <v>37585</v>
      </c>
      <c r="B32811">
        <v>1</v>
      </c>
      <c r="C32811">
        <v>126483</v>
      </c>
    </row>
    <row r="32812" spans="1:3" x14ac:dyDescent="0.25">
      <c r="A32812" t="s">
        <v>37586</v>
      </c>
      <c r="B32812">
        <v>1</v>
      </c>
      <c r="C32812">
        <v>456780</v>
      </c>
    </row>
    <row r="32813" spans="1:3" x14ac:dyDescent="0.25">
      <c r="A32813" t="s">
        <v>37587</v>
      </c>
      <c r="B32813">
        <v>1</v>
      </c>
      <c r="C32813">
        <v>169841</v>
      </c>
    </row>
    <row r="32814" spans="1:3" x14ac:dyDescent="0.25">
      <c r="A32814" t="s">
        <v>37588</v>
      </c>
      <c r="B32814">
        <v>1</v>
      </c>
      <c r="C32814">
        <v>332557</v>
      </c>
    </row>
    <row r="32815" spans="1:3" x14ac:dyDescent="0.25">
      <c r="A32815" t="s">
        <v>37589</v>
      </c>
      <c r="B32815">
        <v>1</v>
      </c>
      <c r="C32815">
        <v>414002</v>
      </c>
    </row>
    <row r="32816" spans="1:3" x14ac:dyDescent="0.25">
      <c r="A32816" t="s">
        <v>37590</v>
      </c>
      <c r="B32816">
        <v>1</v>
      </c>
      <c r="C32816">
        <v>85044</v>
      </c>
    </row>
    <row r="32817" spans="1:3" x14ac:dyDescent="0.25">
      <c r="A32817" t="s">
        <v>37591</v>
      </c>
      <c r="B32817">
        <v>1</v>
      </c>
      <c r="C32817">
        <v>7360608</v>
      </c>
    </row>
    <row r="32818" spans="1:3" x14ac:dyDescent="0.25">
      <c r="A32818" t="s">
        <v>37592</v>
      </c>
      <c r="B32818">
        <v>1</v>
      </c>
      <c r="C32818">
        <v>176711</v>
      </c>
    </row>
    <row r="32819" spans="1:3" x14ac:dyDescent="0.25">
      <c r="A32819" t="s">
        <v>37593</v>
      </c>
      <c r="B32819">
        <v>1</v>
      </c>
      <c r="C32819">
        <v>255306</v>
      </c>
    </row>
    <row r="32820" spans="1:3" x14ac:dyDescent="0.25">
      <c r="A32820" t="s">
        <v>37594</v>
      </c>
      <c r="B32820">
        <v>1</v>
      </c>
      <c r="C32820">
        <v>289662</v>
      </c>
    </row>
    <row r="32821" spans="1:3" x14ac:dyDescent="0.25">
      <c r="A32821" t="s">
        <v>37595</v>
      </c>
      <c r="B32821">
        <v>1</v>
      </c>
      <c r="C32821">
        <v>144674</v>
      </c>
    </row>
    <row r="32822" spans="1:3" x14ac:dyDescent="0.25">
      <c r="A32822" t="s">
        <v>37596</v>
      </c>
      <c r="B32822">
        <v>1</v>
      </c>
      <c r="C32822">
        <v>1335918</v>
      </c>
    </row>
    <row r="32823" spans="1:3" x14ac:dyDescent="0.25">
      <c r="A32823" t="s">
        <v>37597</v>
      </c>
      <c r="B32823">
        <v>1</v>
      </c>
      <c r="C32823">
        <v>10614139</v>
      </c>
    </row>
    <row r="32824" spans="1:3" x14ac:dyDescent="0.25">
      <c r="A32824" t="s">
        <v>37598</v>
      </c>
      <c r="B32824">
        <v>1</v>
      </c>
      <c r="C32824">
        <v>1618111</v>
      </c>
    </row>
    <row r="32825" spans="1:3" x14ac:dyDescent="0.25">
      <c r="A32825" t="s">
        <v>37599</v>
      </c>
      <c r="B32825">
        <v>1</v>
      </c>
      <c r="C32825">
        <v>989125</v>
      </c>
    </row>
    <row r="32826" spans="1:3" x14ac:dyDescent="0.25">
      <c r="A32826" t="s">
        <v>37600</v>
      </c>
      <c r="B32826">
        <v>1</v>
      </c>
      <c r="C32826">
        <v>874560</v>
      </c>
    </row>
    <row r="32827" spans="1:3" x14ac:dyDescent="0.25">
      <c r="A32827" t="s">
        <v>37601</v>
      </c>
      <c r="B32827">
        <v>1</v>
      </c>
      <c r="C32827">
        <v>544411</v>
      </c>
    </row>
    <row r="32828" spans="1:3" x14ac:dyDescent="0.25">
      <c r="A32828" t="s">
        <v>37602</v>
      </c>
      <c r="B32828">
        <v>1</v>
      </c>
      <c r="C32828">
        <v>818805</v>
      </c>
    </row>
    <row r="32829" spans="1:3" x14ac:dyDescent="0.25">
      <c r="A32829" t="s">
        <v>37603</v>
      </c>
      <c r="B32829">
        <v>1</v>
      </c>
      <c r="C32829">
        <v>353376</v>
      </c>
    </row>
    <row r="32830" spans="1:3" x14ac:dyDescent="0.25">
      <c r="A32830" t="s">
        <v>37604</v>
      </c>
      <c r="B32830">
        <v>1</v>
      </c>
      <c r="C32830">
        <v>741664</v>
      </c>
    </row>
    <row r="32831" spans="1:3" x14ac:dyDescent="0.25">
      <c r="A32831" t="s">
        <v>37605</v>
      </c>
      <c r="B32831">
        <v>1</v>
      </c>
      <c r="C32831">
        <v>115972</v>
      </c>
    </row>
    <row r="32832" spans="1:3" x14ac:dyDescent="0.25">
      <c r="A32832" t="s">
        <v>37606</v>
      </c>
      <c r="B32832">
        <v>1</v>
      </c>
      <c r="C32832">
        <v>629236</v>
      </c>
    </row>
    <row r="32833" spans="1:3" x14ac:dyDescent="0.25">
      <c r="A32833" t="s">
        <v>37607</v>
      </c>
      <c r="B32833">
        <v>1</v>
      </c>
      <c r="C32833">
        <v>41600</v>
      </c>
    </row>
    <row r="32834" spans="1:3" x14ac:dyDescent="0.25">
      <c r="A32834" t="s">
        <v>37608</v>
      </c>
      <c r="B32834">
        <v>1</v>
      </c>
      <c r="C32834">
        <v>382861</v>
      </c>
    </row>
    <row r="32835" spans="1:3" x14ac:dyDescent="0.25">
      <c r="A32835" t="s">
        <v>37609</v>
      </c>
      <c r="B32835">
        <v>1</v>
      </c>
      <c r="C32835">
        <v>1299412</v>
      </c>
    </row>
    <row r="32836" spans="1:3" x14ac:dyDescent="0.25">
      <c r="A32836" t="s">
        <v>37610</v>
      </c>
      <c r="B32836">
        <v>1</v>
      </c>
      <c r="C32836">
        <v>216050</v>
      </c>
    </row>
    <row r="32837" spans="1:3" x14ac:dyDescent="0.25">
      <c r="A32837" t="s">
        <v>37611</v>
      </c>
      <c r="B32837">
        <v>1</v>
      </c>
      <c r="C32837">
        <v>847945</v>
      </c>
    </row>
    <row r="32838" spans="1:3" x14ac:dyDescent="0.25">
      <c r="A32838" t="s">
        <v>37612</v>
      </c>
      <c r="B32838">
        <v>1</v>
      </c>
      <c r="C32838">
        <v>5454674</v>
      </c>
    </row>
    <row r="32839" spans="1:3" x14ac:dyDescent="0.25">
      <c r="A32839" t="s">
        <v>37613</v>
      </c>
      <c r="B32839">
        <v>1</v>
      </c>
      <c r="C32839">
        <v>977990</v>
      </c>
    </row>
    <row r="32840" spans="1:3" x14ac:dyDescent="0.25">
      <c r="A32840" t="s">
        <v>37614</v>
      </c>
      <c r="B32840">
        <v>1</v>
      </c>
      <c r="C32840">
        <v>2067342</v>
      </c>
    </row>
    <row r="32841" spans="1:3" x14ac:dyDescent="0.25">
      <c r="A32841" t="s">
        <v>37615</v>
      </c>
      <c r="B32841">
        <v>1</v>
      </c>
      <c r="C32841">
        <v>531877</v>
      </c>
    </row>
    <row r="32842" spans="1:3" x14ac:dyDescent="0.25">
      <c r="A32842" t="s">
        <v>37616</v>
      </c>
      <c r="B32842">
        <v>1</v>
      </c>
      <c r="C32842">
        <v>124913</v>
      </c>
    </row>
    <row r="32843" spans="1:3" x14ac:dyDescent="0.25">
      <c r="A32843" t="s">
        <v>37617</v>
      </c>
      <c r="B32843">
        <v>1</v>
      </c>
      <c r="C32843">
        <v>593434</v>
      </c>
    </row>
    <row r="32844" spans="1:3" x14ac:dyDescent="0.25">
      <c r="A32844" t="s">
        <v>37618</v>
      </c>
      <c r="B32844">
        <v>1</v>
      </c>
      <c r="C32844">
        <v>355756</v>
      </c>
    </row>
    <row r="32845" spans="1:3" x14ac:dyDescent="0.25">
      <c r="A32845" t="s">
        <v>37619</v>
      </c>
      <c r="B32845">
        <v>1</v>
      </c>
      <c r="C32845">
        <v>12614</v>
      </c>
    </row>
    <row r="32846" spans="1:3" x14ac:dyDescent="0.25">
      <c r="A32846" t="s">
        <v>37620</v>
      </c>
      <c r="B32846">
        <v>1</v>
      </c>
      <c r="C32846">
        <v>89415</v>
      </c>
    </row>
    <row r="32847" spans="1:3" x14ac:dyDescent="0.25">
      <c r="A32847" t="s">
        <v>37621</v>
      </c>
      <c r="B32847">
        <v>1</v>
      </c>
      <c r="C32847">
        <v>2401376</v>
      </c>
    </row>
    <row r="32848" spans="1:3" x14ac:dyDescent="0.25">
      <c r="A32848" t="s">
        <v>37622</v>
      </c>
      <c r="B32848">
        <v>1</v>
      </c>
      <c r="C32848">
        <v>1017511</v>
      </c>
    </row>
    <row r="32849" spans="1:3" x14ac:dyDescent="0.25">
      <c r="A32849" t="s">
        <v>37623</v>
      </c>
      <c r="B32849">
        <v>1</v>
      </c>
      <c r="C32849">
        <v>1393740</v>
      </c>
    </row>
    <row r="32850" spans="1:3" x14ac:dyDescent="0.25">
      <c r="A32850" t="s">
        <v>37624</v>
      </c>
      <c r="B32850">
        <v>1</v>
      </c>
      <c r="C32850">
        <v>529860</v>
      </c>
    </row>
    <row r="32851" spans="1:3" x14ac:dyDescent="0.25">
      <c r="A32851" t="s">
        <v>37625</v>
      </c>
      <c r="B32851">
        <v>1</v>
      </c>
      <c r="C32851">
        <v>2960643</v>
      </c>
    </row>
    <row r="32852" spans="1:3" x14ac:dyDescent="0.25">
      <c r="A32852" t="s">
        <v>37626</v>
      </c>
      <c r="B32852">
        <v>1</v>
      </c>
      <c r="C32852">
        <v>33075693</v>
      </c>
    </row>
    <row r="32853" spans="1:3" x14ac:dyDescent="0.25">
      <c r="A32853" t="s">
        <v>37627</v>
      </c>
      <c r="B32853">
        <v>1</v>
      </c>
      <c r="C32853">
        <v>151623</v>
      </c>
    </row>
    <row r="32854" spans="1:3" x14ac:dyDescent="0.25">
      <c r="A32854" t="s">
        <v>37628</v>
      </c>
      <c r="B32854">
        <v>1</v>
      </c>
      <c r="C32854">
        <v>1712707</v>
      </c>
    </row>
    <row r="32855" spans="1:3" x14ac:dyDescent="0.25">
      <c r="A32855" t="s">
        <v>37629</v>
      </c>
      <c r="B32855">
        <v>1</v>
      </c>
      <c r="C32855">
        <v>21219917</v>
      </c>
    </row>
    <row r="32856" spans="1:3" x14ac:dyDescent="0.25">
      <c r="A32856" t="s">
        <v>37630</v>
      </c>
      <c r="B32856">
        <v>1</v>
      </c>
      <c r="C32856">
        <v>77900</v>
      </c>
    </row>
    <row r="32857" spans="1:3" x14ac:dyDescent="0.25">
      <c r="A32857" t="s">
        <v>37631</v>
      </c>
      <c r="B32857">
        <v>1</v>
      </c>
      <c r="C32857">
        <v>1187668</v>
      </c>
    </row>
    <row r="32858" spans="1:3" x14ac:dyDescent="0.25">
      <c r="A32858" t="s">
        <v>37632</v>
      </c>
      <c r="B32858">
        <v>1</v>
      </c>
      <c r="C32858">
        <v>594770</v>
      </c>
    </row>
    <row r="32859" spans="1:3" x14ac:dyDescent="0.25">
      <c r="A32859" t="s">
        <v>37633</v>
      </c>
      <c r="B32859">
        <v>1</v>
      </c>
      <c r="C32859">
        <v>26652</v>
      </c>
    </row>
    <row r="32860" spans="1:3" x14ac:dyDescent="0.25">
      <c r="A32860" t="s">
        <v>37634</v>
      </c>
      <c r="B32860">
        <v>1</v>
      </c>
      <c r="C32860">
        <v>266211</v>
      </c>
    </row>
    <row r="32861" spans="1:3" x14ac:dyDescent="0.25">
      <c r="A32861" t="s">
        <v>37635</v>
      </c>
      <c r="B32861">
        <v>1</v>
      </c>
      <c r="C32861">
        <v>69483</v>
      </c>
    </row>
    <row r="32862" spans="1:3" x14ac:dyDescent="0.25">
      <c r="A32862" t="s">
        <v>37636</v>
      </c>
      <c r="B32862">
        <v>1</v>
      </c>
      <c r="C32862">
        <v>220372</v>
      </c>
    </row>
    <row r="32863" spans="1:3" x14ac:dyDescent="0.25">
      <c r="A32863" t="s">
        <v>37637</v>
      </c>
      <c r="B32863">
        <v>1</v>
      </c>
      <c r="C32863">
        <v>109766</v>
      </c>
    </row>
    <row r="32864" spans="1:3" x14ac:dyDescent="0.25">
      <c r="A32864" t="s">
        <v>37638</v>
      </c>
      <c r="B32864">
        <v>1</v>
      </c>
      <c r="C32864">
        <v>506635</v>
      </c>
    </row>
    <row r="32865" spans="1:3" x14ac:dyDescent="0.25">
      <c r="A32865" t="s">
        <v>37639</v>
      </c>
      <c r="B32865">
        <v>1</v>
      </c>
      <c r="C32865">
        <v>239791</v>
      </c>
    </row>
    <row r="32866" spans="1:3" x14ac:dyDescent="0.25">
      <c r="A32866" t="s">
        <v>37640</v>
      </c>
      <c r="B32866">
        <v>1</v>
      </c>
      <c r="C32866">
        <v>37970</v>
      </c>
    </row>
    <row r="32867" spans="1:3" x14ac:dyDescent="0.25">
      <c r="A32867" t="s">
        <v>37641</v>
      </c>
      <c r="B32867">
        <v>1</v>
      </c>
      <c r="C32867">
        <v>454298</v>
      </c>
    </row>
    <row r="32868" spans="1:3" x14ac:dyDescent="0.25">
      <c r="A32868" t="s">
        <v>37642</v>
      </c>
      <c r="B32868">
        <v>1</v>
      </c>
      <c r="C32868">
        <v>151297</v>
      </c>
    </row>
    <row r="32869" spans="1:3" x14ac:dyDescent="0.25">
      <c r="A32869" t="s">
        <v>37643</v>
      </c>
      <c r="B32869">
        <v>1</v>
      </c>
      <c r="C32869">
        <v>687772</v>
      </c>
    </row>
    <row r="32870" spans="1:3" x14ac:dyDescent="0.25">
      <c r="A32870" t="s">
        <v>37644</v>
      </c>
      <c r="B32870">
        <v>1</v>
      </c>
      <c r="C32870">
        <v>655249</v>
      </c>
    </row>
    <row r="32871" spans="1:3" x14ac:dyDescent="0.25">
      <c r="A32871" t="s">
        <v>37645</v>
      </c>
      <c r="B32871">
        <v>1</v>
      </c>
      <c r="C32871">
        <v>56927</v>
      </c>
    </row>
    <row r="32872" spans="1:3" x14ac:dyDescent="0.25">
      <c r="A32872" t="s">
        <v>37646</v>
      </c>
      <c r="B32872">
        <v>1</v>
      </c>
      <c r="C32872">
        <v>102186</v>
      </c>
    </row>
    <row r="32873" spans="1:3" x14ac:dyDescent="0.25">
      <c r="A32873" t="s">
        <v>37647</v>
      </c>
      <c r="B32873">
        <v>1</v>
      </c>
      <c r="C32873">
        <v>138208</v>
      </c>
    </row>
    <row r="32874" spans="1:3" x14ac:dyDescent="0.25">
      <c r="A32874" t="s">
        <v>37648</v>
      </c>
      <c r="B32874">
        <v>1</v>
      </c>
      <c r="C32874">
        <v>5144878</v>
      </c>
    </row>
    <row r="32875" spans="1:3" x14ac:dyDescent="0.25">
      <c r="A32875" t="s">
        <v>37649</v>
      </c>
      <c r="B32875">
        <v>1</v>
      </c>
      <c r="C32875">
        <v>1220352</v>
      </c>
    </row>
    <row r="32876" spans="1:3" x14ac:dyDescent="0.25">
      <c r="A32876" t="s">
        <v>37650</v>
      </c>
      <c r="B32876">
        <v>1</v>
      </c>
      <c r="C32876">
        <v>35497</v>
      </c>
    </row>
    <row r="32877" spans="1:3" x14ac:dyDescent="0.25">
      <c r="A32877" t="s">
        <v>37651</v>
      </c>
      <c r="B32877">
        <v>1</v>
      </c>
      <c r="C32877">
        <v>98423</v>
      </c>
    </row>
    <row r="32878" spans="1:3" x14ac:dyDescent="0.25">
      <c r="A32878" t="s">
        <v>37652</v>
      </c>
      <c r="B32878">
        <v>1</v>
      </c>
      <c r="C32878">
        <v>33255614</v>
      </c>
    </row>
    <row r="32879" spans="1:3" x14ac:dyDescent="0.25">
      <c r="A32879" t="s">
        <v>37653</v>
      </c>
      <c r="B32879">
        <v>1</v>
      </c>
      <c r="C32879">
        <v>133260</v>
      </c>
    </row>
    <row r="32880" spans="1:3" x14ac:dyDescent="0.25">
      <c r="A32880" t="s">
        <v>37654</v>
      </c>
      <c r="B32880">
        <v>1</v>
      </c>
      <c r="C32880">
        <v>5529426</v>
      </c>
    </row>
    <row r="32881" spans="1:3" x14ac:dyDescent="0.25">
      <c r="A32881" t="s">
        <v>37655</v>
      </c>
      <c r="B32881">
        <v>1</v>
      </c>
      <c r="C32881">
        <v>87024000</v>
      </c>
    </row>
    <row r="32882" spans="1:3" x14ac:dyDescent="0.25">
      <c r="A32882" t="s">
        <v>37656</v>
      </c>
      <c r="B32882">
        <v>1</v>
      </c>
      <c r="C32882">
        <v>409276</v>
      </c>
    </row>
    <row r="32883" spans="1:3" x14ac:dyDescent="0.25">
      <c r="A32883" t="s">
        <v>37657</v>
      </c>
      <c r="B32883">
        <v>1</v>
      </c>
      <c r="C32883">
        <v>559256</v>
      </c>
    </row>
    <row r="32884" spans="1:3" x14ac:dyDescent="0.25">
      <c r="A32884" t="s">
        <v>37658</v>
      </c>
      <c r="B32884">
        <v>1</v>
      </c>
      <c r="C32884">
        <v>1470809</v>
      </c>
    </row>
    <row r="32885" spans="1:3" x14ac:dyDescent="0.25">
      <c r="A32885" t="s">
        <v>37659</v>
      </c>
      <c r="B32885">
        <v>1</v>
      </c>
      <c r="C32885">
        <v>262890</v>
      </c>
    </row>
    <row r="32886" spans="1:3" x14ac:dyDescent="0.25">
      <c r="A32886" t="s">
        <v>37660</v>
      </c>
      <c r="B32886">
        <v>1</v>
      </c>
      <c r="C32886">
        <v>19015</v>
      </c>
    </row>
    <row r="32887" spans="1:3" x14ac:dyDescent="0.25">
      <c r="A32887" t="s">
        <v>37661</v>
      </c>
      <c r="B32887">
        <v>1</v>
      </c>
      <c r="C32887">
        <v>80818</v>
      </c>
    </row>
    <row r="32888" spans="1:3" x14ac:dyDescent="0.25">
      <c r="A32888" t="s">
        <v>37662</v>
      </c>
      <c r="B32888">
        <v>1</v>
      </c>
      <c r="C32888">
        <v>1263443</v>
      </c>
    </row>
    <row r="32889" spans="1:3" x14ac:dyDescent="0.25">
      <c r="A32889" t="s">
        <v>37663</v>
      </c>
      <c r="B32889">
        <v>1</v>
      </c>
      <c r="C32889">
        <v>94255</v>
      </c>
    </row>
    <row r="32890" spans="1:3" x14ac:dyDescent="0.25">
      <c r="A32890" t="s">
        <v>37664</v>
      </c>
      <c r="B32890">
        <v>1</v>
      </c>
      <c r="C32890">
        <v>37741</v>
      </c>
    </row>
    <row r="32891" spans="1:3" x14ac:dyDescent="0.25">
      <c r="A32891" t="s">
        <v>37665</v>
      </c>
      <c r="B32891">
        <v>1</v>
      </c>
      <c r="C32891">
        <v>67608</v>
      </c>
    </row>
    <row r="32892" spans="1:3" x14ac:dyDescent="0.25">
      <c r="A32892" t="s">
        <v>37666</v>
      </c>
      <c r="B32892">
        <v>1</v>
      </c>
      <c r="C32892">
        <v>424005</v>
      </c>
    </row>
    <row r="32893" spans="1:3" x14ac:dyDescent="0.25">
      <c r="A32893" t="s">
        <v>37667</v>
      </c>
      <c r="B32893">
        <v>1</v>
      </c>
      <c r="C32893">
        <v>761015</v>
      </c>
    </row>
    <row r="32894" spans="1:3" x14ac:dyDescent="0.25">
      <c r="A32894" t="s">
        <v>37668</v>
      </c>
      <c r="B32894">
        <v>1</v>
      </c>
      <c r="C32894">
        <v>24910</v>
      </c>
    </row>
    <row r="32895" spans="1:3" x14ac:dyDescent="0.25">
      <c r="A32895" t="s">
        <v>37669</v>
      </c>
      <c r="B32895">
        <v>1</v>
      </c>
      <c r="C32895">
        <v>212337</v>
      </c>
    </row>
    <row r="32896" spans="1:3" x14ac:dyDescent="0.25">
      <c r="A32896" t="s">
        <v>37670</v>
      </c>
      <c r="B32896">
        <v>1</v>
      </c>
      <c r="C32896">
        <v>92974</v>
      </c>
    </row>
    <row r="32897" spans="1:3" x14ac:dyDescent="0.25">
      <c r="A32897" t="s">
        <v>37671</v>
      </c>
      <c r="B32897">
        <v>1</v>
      </c>
      <c r="C32897">
        <v>265108</v>
      </c>
    </row>
    <row r="32898" spans="1:3" x14ac:dyDescent="0.25">
      <c r="A32898" t="s">
        <v>37672</v>
      </c>
      <c r="B32898">
        <v>1</v>
      </c>
      <c r="C32898">
        <v>100636</v>
      </c>
    </row>
    <row r="32899" spans="1:3" x14ac:dyDescent="0.25">
      <c r="A32899" t="s">
        <v>37673</v>
      </c>
      <c r="B32899">
        <v>1</v>
      </c>
      <c r="C32899">
        <v>158906</v>
      </c>
    </row>
    <row r="32900" spans="1:3" x14ac:dyDescent="0.25">
      <c r="A32900" t="s">
        <v>37674</v>
      </c>
      <c r="B32900">
        <v>1</v>
      </c>
      <c r="C32900">
        <v>271345</v>
      </c>
    </row>
    <row r="32901" spans="1:3" x14ac:dyDescent="0.25">
      <c r="A32901" t="s">
        <v>37675</v>
      </c>
      <c r="B32901">
        <v>1</v>
      </c>
      <c r="C32901">
        <v>435914</v>
      </c>
    </row>
    <row r="32902" spans="1:3" x14ac:dyDescent="0.25">
      <c r="A32902" t="s">
        <v>37676</v>
      </c>
      <c r="B32902">
        <v>1</v>
      </c>
      <c r="C32902">
        <v>47753105</v>
      </c>
    </row>
    <row r="32903" spans="1:3" x14ac:dyDescent="0.25">
      <c r="A32903" t="s">
        <v>37677</v>
      </c>
      <c r="B32903">
        <v>1</v>
      </c>
      <c r="C32903">
        <v>1019487</v>
      </c>
    </row>
    <row r="32904" spans="1:3" x14ac:dyDescent="0.25">
      <c r="A32904" t="s">
        <v>37678</v>
      </c>
      <c r="B32904">
        <v>1</v>
      </c>
      <c r="C32904">
        <v>449006</v>
      </c>
    </row>
    <row r="32905" spans="1:3" x14ac:dyDescent="0.25">
      <c r="A32905" t="s">
        <v>37679</v>
      </c>
      <c r="B32905">
        <v>1</v>
      </c>
      <c r="C32905">
        <v>1161701</v>
      </c>
    </row>
    <row r="32906" spans="1:3" x14ac:dyDescent="0.25">
      <c r="A32906" t="s">
        <v>37680</v>
      </c>
      <c r="B32906">
        <v>1</v>
      </c>
      <c r="C32906">
        <v>408986</v>
      </c>
    </row>
    <row r="32907" spans="1:3" x14ac:dyDescent="0.25">
      <c r="A32907" t="s">
        <v>37681</v>
      </c>
      <c r="B32907">
        <v>1</v>
      </c>
      <c r="C32907">
        <v>327223</v>
      </c>
    </row>
    <row r="32908" spans="1:3" x14ac:dyDescent="0.25">
      <c r="A32908" t="s">
        <v>37682</v>
      </c>
      <c r="B32908">
        <v>1</v>
      </c>
      <c r="C32908">
        <v>98009</v>
      </c>
    </row>
    <row r="32909" spans="1:3" x14ac:dyDescent="0.25">
      <c r="A32909" t="s">
        <v>37683</v>
      </c>
      <c r="B32909">
        <v>1</v>
      </c>
      <c r="C32909">
        <v>136048</v>
      </c>
    </row>
    <row r="32910" spans="1:3" x14ac:dyDescent="0.25">
      <c r="A32910" t="s">
        <v>37684</v>
      </c>
      <c r="B32910">
        <v>1</v>
      </c>
      <c r="C32910">
        <v>554982</v>
      </c>
    </row>
    <row r="32911" spans="1:3" x14ac:dyDescent="0.25">
      <c r="A32911" t="s">
        <v>37685</v>
      </c>
      <c r="B32911">
        <v>1</v>
      </c>
      <c r="C32911">
        <v>392902</v>
      </c>
    </row>
    <row r="32912" spans="1:3" x14ac:dyDescent="0.25">
      <c r="A32912" t="s">
        <v>37686</v>
      </c>
      <c r="B32912">
        <v>1</v>
      </c>
      <c r="C32912">
        <v>161351</v>
      </c>
    </row>
    <row r="32913" spans="1:3" x14ac:dyDescent="0.25">
      <c r="A32913" t="s">
        <v>37687</v>
      </c>
      <c r="B32913">
        <v>1</v>
      </c>
      <c r="C32913">
        <v>557865</v>
      </c>
    </row>
    <row r="32914" spans="1:3" x14ac:dyDescent="0.25">
      <c r="A32914" t="s">
        <v>37688</v>
      </c>
      <c r="B32914">
        <v>1</v>
      </c>
      <c r="C32914">
        <v>386382</v>
      </c>
    </row>
    <row r="32915" spans="1:3" x14ac:dyDescent="0.25">
      <c r="A32915" t="s">
        <v>37689</v>
      </c>
      <c r="B32915">
        <v>1</v>
      </c>
      <c r="C32915">
        <v>28626</v>
      </c>
    </row>
    <row r="32916" spans="1:3" x14ac:dyDescent="0.25">
      <c r="A32916" t="s">
        <v>37690</v>
      </c>
      <c r="B32916">
        <v>1</v>
      </c>
      <c r="C32916">
        <v>275244</v>
      </c>
    </row>
    <row r="32917" spans="1:3" x14ac:dyDescent="0.25">
      <c r="A32917" t="s">
        <v>37691</v>
      </c>
      <c r="B32917">
        <v>1</v>
      </c>
      <c r="C32917">
        <v>687992</v>
      </c>
    </row>
    <row r="32918" spans="1:3" x14ac:dyDescent="0.25">
      <c r="A32918" t="s">
        <v>37692</v>
      </c>
      <c r="B32918">
        <v>1</v>
      </c>
      <c r="C32918">
        <v>466140</v>
      </c>
    </row>
    <row r="32919" spans="1:3" x14ac:dyDescent="0.25">
      <c r="A32919" t="s">
        <v>37693</v>
      </c>
      <c r="B32919">
        <v>1</v>
      </c>
      <c r="C32919">
        <v>70020</v>
      </c>
    </row>
    <row r="32920" spans="1:3" x14ac:dyDescent="0.25">
      <c r="A32920" t="s">
        <v>37694</v>
      </c>
      <c r="B32920">
        <v>1</v>
      </c>
      <c r="C32920">
        <v>273706</v>
      </c>
    </row>
    <row r="32921" spans="1:3" x14ac:dyDescent="0.25">
      <c r="A32921" t="s">
        <v>37695</v>
      </c>
      <c r="B32921">
        <v>1</v>
      </c>
      <c r="C32921">
        <v>339251</v>
      </c>
    </row>
    <row r="32922" spans="1:3" x14ac:dyDescent="0.25">
      <c r="A32922" t="s">
        <v>37696</v>
      </c>
      <c r="B32922">
        <v>1</v>
      </c>
      <c r="C32922">
        <v>216178</v>
      </c>
    </row>
    <row r="32923" spans="1:3" x14ac:dyDescent="0.25">
      <c r="A32923" t="s">
        <v>37697</v>
      </c>
      <c r="B32923">
        <v>1</v>
      </c>
      <c r="C32923">
        <v>1730929</v>
      </c>
    </row>
    <row r="32924" spans="1:3" x14ac:dyDescent="0.25">
      <c r="A32924" t="s">
        <v>37698</v>
      </c>
      <c r="B32924">
        <v>1</v>
      </c>
      <c r="C32924">
        <v>327637</v>
      </c>
    </row>
    <row r="32925" spans="1:3" x14ac:dyDescent="0.25">
      <c r="A32925" t="s">
        <v>37699</v>
      </c>
      <c r="B32925">
        <v>1</v>
      </c>
      <c r="C32925">
        <v>113893</v>
      </c>
    </row>
    <row r="32926" spans="1:3" x14ac:dyDescent="0.25">
      <c r="A32926" t="s">
        <v>37700</v>
      </c>
      <c r="B32926">
        <v>1</v>
      </c>
      <c r="C32926">
        <v>19981733</v>
      </c>
    </row>
    <row r="32927" spans="1:3" x14ac:dyDescent="0.25">
      <c r="A32927" t="s">
        <v>37701</v>
      </c>
      <c r="B32927">
        <v>1</v>
      </c>
      <c r="C32927">
        <v>509403</v>
      </c>
    </row>
    <row r="32928" spans="1:3" x14ac:dyDescent="0.25">
      <c r="A32928" t="s">
        <v>37702</v>
      </c>
      <c r="B32928">
        <v>1</v>
      </c>
      <c r="C32928">
        <v>1524488</v>
      </c>
    </row>
    <row r="32929" spans="1:3" x14ac:dyDescent="0.25">
      <c r="A32929" t="s">
        <v>37703</v>
      </c>
      <c r="B32929">
        <v>1</v>
      </c>
      <c r="C32929">
        <v>3510190</v>
      </c>
    </row>
    <row r="32930" spans="1:3" x14ac:dyDescent="0.25">
      <c r="A32930" t="s">
        <v>37704</v>
      </c>
      <c r="B32930">
        <v>1</v>
      </c>
      <c r="C32930">
        <v>1622077</v>
      </c>
    </row>
    <row r="32931" spans="1:3" x14ac:dyDescent="0.25">
      <c r="A32931" t="s">
        <v>37705</v>
      </c>
      <c r="B32931">
        <v>1</v>
      </c>
      <c r="C32931">
        <v>1159190</v>
      </c>
    </row>
    <row r="32932" spans="1:3" x14ac:dyDescent="0.25">
      <c r="A32932" t="s">
        <v>37706</v>
      </c>
      <c r="B32932">
        <v>1</v>
      </c>
      <c r="C32932">
        <v>518148</v>
      </c>
    </row>
    <row r="32933" spans="1:3" x14ac:dyDescent="0.25">
      <c r="A32933" t="s">
        <v>37707</v>
      </c>
      <c r="B32933">
        <v>1</v>
      </c>
      <c r="C32933">
        <v>368461</v>
      </c>
    </row>
    <row r="32934" spans="1:3" x14ac:dyDescent="0.25">
      <c r="A32934" t="s">
        <v>37708</v>
      </c>
      <c r="B32934">
        <v>1</v>
      </c>
      <c r="C32934">
        <v>3935767</v>
      </c>
    </row>
    <row r="32935" spans="1:3" x14ac:dyDescent="0.25">
      <c r="A32935" t="s">
        <v>37709</v>
      </c>
      <c r="B32935">
        <v>1</v>
      </c>
      <c r="C32935">
        <v>147038</v>
      </c>
    </row>
    <row r="32936" spans="1:3" x14ac:dyDescent="0.25">
      <c r="A32936" t="s">
        <v>37710</v>
      </c>
      <c r="B32936">
        <v>1</v>
      </c>
      <c r="C32936">
        <v>89644</v>
      </c>
    </row>
    <row r="32937" spans="1:3" x14ac:dyDescent="0.25">
      <c r="A32937" t="s">
        <v>37711</v>
      </c>
      <c r="B32937">
        <v>1</v>
      </c>
      <c r="C32937">
        <v>1284119</v>
      </c>
    </row>
    <row r="32938" spans="1:3" x14ac:dyDescent="0.25">
      <c r="A32938" t="s">
        <v>37712</v>
      </c>
      <c r="B32938">
        <v>1</v>
      </c>
      <c r="C32938">
        <v>968772</v>
      </c>
    </row>
    <row r="32939" spans="1:3" x14ac:dyDescent="0.25">
      <c r="A32939" t="s">
        <v>37713</v>
      </c>
      <c r="B32939">
        <v>1</v>
      </c>
      <c r="C32939">
        <v>271535</v>
      </c>
    </row>
    <row r="32940" spans="1:3" x14ac:dyDescent="0.25">
      <c r="A32940" t="s">
        <v>37714</v>
      </c>
      <c r="B32940">
        <v>1</v>
      </c>
      <c r="C32940">
        <v>596624</v>
      </c>
    </row>
    <row r="32941" spans="1:3" x14ac:dyDescent="0.25">
      <c r="A32941" t="s">
        <v>37715</v>
      </c>
      <c r="B32941">
        <v>1</v>
      </c>
      <c r="C32941">
        <v>264650</v>
      </c>
    </row>
    <row r="32942" spans="1:3" x14ac:dyDescent="0.25">
      <c r="A32942" t="s">
        <v>37716</v>
      </c>
      <c r="B32942">
        <v>1</v>
      </c>
      <c r="C32942">
        <v>978129</v>
      </c>
    </row>
    <row r="32943" spans="1:3" x14ac:dyDescent="0.25">
      <c r="A32943" t="s">
        <v>37717</v>
      </c>
      <c r="B32943">
        <v>1</v>
      </c>
      <c r="C32943">
        <v>166689</v>
      </c>
    </row>
    <row r="32944" spans="1:3" x14ac:dyDescent="0.25">
      <c r="A32944" t="s">
        <v>37718</v>
      </c>
      <c r="B32944">
        <v>1</v>
      </c>
      <c r="C32944">
        <v>27343</v>
      </c>
    </row>
    <row r="32945" spans="1:3" x14ac:dyDescent="0.25">
      <c r="A32945" t="s">
        <v>37719</v>
      </c>
      <c r="B32945">
        <v>1</v>
      </c>
      <c r="C32945">
        <v>231791</v>
      </c>
    </row>
    <row r="32946" spans="1:3" x14ac:dyDescent="0.25">
      <c r="A32946" t="s">
        <v>37720</v>
      </c>
      <c r="B32946">
        <v>1</v>
      </c>
      <c r="C32946">
        <v>110352</v>
      </c>
    </row>
    <row r="32947" spans="1:3" x14ac:dyDescent="0.25">
      <c r="A32947" t="s">
        <v>37721</v>
      </c>
      <c r="B32947">
        <v>1</v>
      </c>
      <c r="C32947">
        <v>928224</v>
      </c>
    </row>
    <row r="32948" spans="1:3" x14ac:dyDescent="0.25">
      <c r="A32948" t="s">
        <v>37722</v>
      </c>
      <c r="B32948">
        <v>1</v>
      </c>
      <c r="C32948">
        <v>742557</v>
      </c>
    </row>
    <row r="32949" spans="1:3" x14ac:dyDescent="0.25">
      <c r="A32949" t="s">
        <v>37723</v>
      </c>
      <c r="B32949">
        <v>1</v>
      </c>
      <c r="C32949">
        <v>204229</v>
      </c>
    </row>
    <row r="32950" spans="1:3" x14ac:dyDescent="0.25">
      <c r="A32950" t="s">
        <v>37724</v>
      </c>
      <c r="B32950">
        <v>1</v>
      </c>
      <c r="C32950">
        <v>124619</v>
      </c>
    </row>
    <row r="32951" spans="1:3" x14ac:dyDescent="0.25">
      <c r="A32951" t="s">
        <v>37725</v>
      </c>
      <c r="B32951">
        <v>1</v>
      </c>
      <c r="C32951">
        <v>46927</v>
      </c>
    </row>
    <row r="32952" spans="1:3" x14ac:dyDescent="0.25">
      <c r="A32952" t="s">
        <v>37726</v>
      </c>
      <c r="B32952">
        <v>1</v>
      </c>
      <c r="C32952">
        <v>184181</v>
      </c>
    </row>
    <row r="32953" spans="1:3" x14ac:dyDescent="0.25">
      <c r="A32953" t="s">
        <v>37727</v>
      </c>
      <c r="B32953">
        <v>1</v>
      </c>
      <c r="C32953">
        <v>67234</v>
      </c>
    </row>
    <row r="32954" spans="1:3" x14ac:dyDescent="0.25">
      <c r="A32954" t="s">
        <v>37728</v>
      </c>
      <c r="B32954">
        <v>1</v>
      </c>
      <c r="C32954">
        <v>49112</v>
      </c>
    </row>
    <row r="32955" spans="1:3" x14ac:dyDescent="0.25">
      <c r="A32955" t="s">
        <v>37729</v>
      </c>
      <c r="B32955">
        <v>1</v>
      </c>
      <c r="C32955">
        <v>523686</v>
      </c>
    </row>
    <row r="32956" spans="1:3" x14ac:dyDescent="0.25">
      <c r="A32956" t="s">
        <v>37730</v>
      </c>
      <c r="B32956">
        <v>1</v>
      </c>
      <c r="C32956">
        <v>239070</v>
      </c>
    </row>
    <row r="32957" spans="1:3" x14ac:dyDescent="0.25">
      <c r="A32957" t="s">
        <v>37731</v>
      </c>
      <c r="B32957">
        <v>1</v>
      </c>
      <c r="C32957">
        <v>413915</v>
      </c>
    </row>
    <row r="32958" spans="1:3" x14ac:dyDescent="0.25">
      <c r="A32958" t="s">
        <v>37732</v>
      </c>
      <c r="B32958">
        <v>1</v>
      </c>
      <c r="C32958">
        <v>212761</v>
      </c>
    </row>
    <row r="32959" spans="1:3" x14ac:dyDescent="0.25">
      <c r="A32959" t="s">
        <v>37733</v>
      </c>
      <c r="B32959">
        <v>1</v>
      </c>
      <c r="C32959">
        <v>58822</v>
      </c>
    </row>
    <row r="32960" spans="1:3" x14ac:dyDescent="0.25">
      <c r="A32960" t="s">
        <v>37734</v>
      </c>
      <c r="B32960">
        <v>1</v>
      </c>
      <c r="C32960">
        <v>574778</v>
      </c>
    </row>
    <row r="32961" spans="1:3" x14ac:dyDescent="0.25">
      <c r="A32961" t="s">
        <v>37735</v>
      </c>
      <c r="B32961">
        <v>1</v>
      </c>
      <c r="C32961">
        <v>53296</v>
      </c>
    </row>
    <row r="32962" spans="1:3" x14ac:dyDescent="0.25">
      <c r="A32962" t="s">
        <v>37736</v>
      </c>
      <c r="B32962">
        <v>1</v>
      </c>
      <c r="C32962">
        <v>6256985</v>
      </c>
    </row>
    <row r="32963" spans="1:3" x14ac:dyDescent="0.25">
      <c r="A32963" t="s">
        <v>37737</v>
      </c>
      <c r="B32963">
        <v>1</v>
      </c>
      <c r="C32963">
        <v>607555</v>
      </c>
    </row>
    <row r="32964" spans="1:3" x14ac:dyDescent="0.25">
      <c r="A32964" t="s">
        <v>37738</v>
      </c>
      <c r="B32964">
        <v>1</v>
      </c>
      <c r="C32964">
        <v>136966</v>
      </c>
    </row>
    <row r="32965" spans="1:3" x14ac:dyDescent="0.25">
      <c r="A32965" t="s">
        <v>37739</v>
      </c>
      <c r="B32965">
        <v>1</v>
      </c>
      <c r="C32965">
        <v>102999</v>
      </c>
    </row>
    <row r="32966" spans="1:3" x14ac:dyDescent="0.25">
      <c r="A32966" t="s">
        <v>37740</v>
      </c>
      <c r="B32966">
        <v>1</v>
      </c>
      <c r="C32966">
        <v>2413220</v>
      </c>
    </row>
    <row r="32967" spans="1:3" x14ac:dyDescent="0.25">
      <c r="A32967" t="s">
        <v>37741</v>
      </c>
      <c r="B32967">
        <v>1</v>
      </c>
      <c r="C32967">
        <v>157392</v>
      </c>
    </row>
    <row r="32968" spans="1:3" x14ac:dyDescent="0.25">
      <c r="A32968" t="s">
        <v>37742</v>
      </c>
      <c r="B32968">
        <v>1</v>
      </c>
      <c r="C32968">
        <v>114528000</v>
      </c>
    </row>
    <row r="32969" spans="1:3" x14ac:dyDescent="0.25">
      <c r="A32969" t="s">
        <v>37743</v>
      </c>
      <c r="B32969">
        <v>1</v>
      </c>
      <c r="C32969">
        <v>42559</v>
      </c>
    </row>
    <row r="32970" spans="1:3" x14ac:dyDescent="0.25">
      <c r="A32970" t="s">
        <v>37744</v>
      </c>
      <c r="B32970">
        <v>1</v>
      </c>
      <c r="C32970">
        <v>16268</v>
      </c>
    </row>
    <row r="32971" spans="1:3" x14ac:dyDescent="0.25">
      <c r="A32971" t="s">
        <v>37745</v>
      </c>
      <c r="B32971">
        <v>1</v>
      </c>
      <c r="C32971">
        <v>120213</v>
      </c>
    </row>
    <row r="32972" spans="1:3" x14ac:dyDescent="0.25">
      <c r="A32972" t="s">
        <v>37746</v>
      </c>
      <c r="B32972">
        <v>1</v>
      </c>
      <c r="C32972">
        <v>136838</v>
      </c>
    </row>
    <row r="32973" spans="1:3" x14ac:dyDescent="0.25">
      <c r="A32973" t="s">
        <v>37747</v>
      </c>
      <c r="B32973">
        <v>1</v>
      </c>
      <c r="C32973">
        <v>448724</v>
      </c>
    </row>
    <row r="32974" spans="1:3" x14ac:dyDescent="0.25">
      <c r="A32974" t="s">
        <v>37748</v>
      </c>
      <c r="B32974">
        <v>1</v>
      </c>
      <c r="C32974">
        <v>261928</v>
      </c>
    </row>
    <row r="32975" spans="1:3" x14ac:dyDescent="0.25">
      <c r="A32975" t="s">
        <v>37749</v>
      </c>
      <c r="B32975">
        <v>1</v>
      </c>
      <c r="C32975">
        <v>107579</v>
      </c>
    </row>
    <row r="32976" spans="1:3" x14ac:dyDescent="0.25">
      <c r="A32976" t="s">
        <v>37750</v>
      </c>
      <c r="B32976">
        <v>1</v>
      </c>
      <c r="C32976">
        <v>442282</v>
      </c>
    </row>
    <row r="32977" spans="1:3" x14ac:dyDescent="0.25">
      <c r="A32977" t="s">
        <v>37751</v>
      </c>
      <c r="B32977">
        <v>1</v>
      </c>
      <c r="C32977">
        <v>546002</v>
      </c>
    </row>
    <row r="32978" spans="1:3" x14ac:dyDescent="0.25">
      <c r="A32978" t="s">
        <v>37752</v>
      </c>
      <c r="B32978">
        <v>1</v>
      </c>
      <c r="C32978">
        <v>2029866</v>
      </c>
    </row>
    <row r="32979" spans="1:3" x14ac:dyDescent="0.25">
      <c r="A32979" t="s">
        <v>37753</v>
      </c>
      <c r="B32979">
        <v>1</v>
      </c>
      <c r="C32979">
        <v>404622</v>
      </c>
    </row>
    <row r="32980" spans="1:3" x14ac:dyDescent="0.25">
      <c r="A32980" t="s">
        <v>37754</v>
      </c>
      <c r="B32980">
        <v>1</v>
      </c>
      <c r="C32980">
        <v>570107</v>
      </c>
    </row>
    <row r="32981" spans="1:3" x14ac:dyDescent="0.25">
      <c r="A32981" t="s">
        <v>37755</v>
      </c>
      <c r="B32981">
        <v>1</v>
      </c>
      <c r="C32981">
        <v>205514</v>
      </c>
    </row>
    <row r="32982" spans="1:3" x14ac:dyDescent="0.25">
      <c r="A32982" t="s">
        <v>37756</v>
      </c>
      <c r="B32982">
        <v>1</v>
      </c>
      <c r="C32982">
        <v>255855</v>
      </c>
    </row>
    <row r="32983" spans="1:3" x14ac:dyDescent="0.25">
      <c r="A32983" t="s">
        <v>37757</v>
      </c>
      <c r="B32983">
        <v>1</v>
      </c>
      <c r="C32983">
        <v>395320</v>
      </c>
    </row>
    <row r="32984" spans="1:3" x14ac:dyDescent="0.25">
      <c r="A32984" t="s">
        <v>37758</v>
      </c>
      <c r="B32984">
        <v>1</v>
      </c>
      <c r="C32984">
        <v>171602</v>
      </c>
    </row>
    <row r="32985" spans="1:3" x14ac:dyDescent="0.25">
      <c r="A32985" t="s">
        <v>37759</v>
      </c>
      <c r="B32985">
        <v>1</v>
      </c>
      <c r="C32985">
        <v>1052056</v>
      </c>
    </row>
    <row r="32986" spans="1:3" x14ac:dyDescent="0.25">
      <c r="A32986" t="s">
        <v>37760</v>
      </c>
      <c r="B32986">
        <v>1</v>
      </c>
      <c r="C32986">
        <v>169452</v>
      </c>
    </row>
    <row r="32987" spans="1:3" x14ac:dyDescent="0.25">
      <c r="A32987" t="s">
        <v>37761</v>
      </c>
      <c r="B32987">
        <v>1</v>
      </c>
      <c r="C32987">
        <v>86276</v>
      </c>
    </row>
    <row r="32988" spans="1:3" x14ac:dyDescent="0.25">
      <c r="A32988" t="s">
        <v>37762</v>
      </c>
      <c r="B32988">
        <v>1</v>
      </c>
      <c r="C32988">
        <v>237016</v>
      </c>
    </row>
    <row r="32989" spans="1:3" x14ac:dyDescent="0.25">
      <c r="A32989" t="s">
        <v>37763</v>
      </c>
      <c r="B32989">
        <v>1</v>
      </c>
      <c r="C32989">
        <v>238302</v>
      </c>
    </row>
    <row r="32990" spans="1:3" x14ac:dyDescent="0.25">
      <c r="A32990" t="s">
        <v>37764</v>
      </c>
      <c r="B32990">
        <v>1</v>
      </c>
      <c r="C32990">
        <v>661842</v>
      </c>
    </row>
    <row r="32991" spans="1:3" x14ac:dyDescent="0.25">
      <c r="A32991" t="s">
        <v>37765</v>
      </c>
      <c r="B32991">
        <v>1</v>
      </c>
      <c r="C32991">
        <v>2328443</v>
      </c>
    </row>
    <row r="32992" spans="1:3" x14ac:dyDescent="0.25">
      <c r="A32992" t="s">
        <v>37766</v>
      </c>
      <c r="B32992">
        <v>1</v>
      </c>
      <c r="C32992">
        <v>318853</v>
      </c>
    </row>
    <row r="32993" spans="1:3" x14ac:dyDescent="0.25">
      <c r="A32993" t="s">
        <v>37767</v>
      </c>
      <c r="B32993">
        <v>1</v>
      </c>
      <c r="C32993">
        <v>323414</v>
      </c>
    </row>
    <row r="32994" spans="1:3" x14ac:dyDescent="0.25">
      <c r="A32994" t="s">
        <v>37768</v>
      </c>
      <c r="B32994">
        <v>1</v>
      </c>
      <c r="C32994">
        <v>164191</v>
      </c>
    </row>
    <row r="32995" spans="1:3" x14ac:dyDescent="0.25">
      <c r="A32995" t="s">
        <v>37769</v>
      </c>
      <c r="B32995">
        <v>1</v>
      </c>
      <c r="C32995">
        <v>1454658</v>
      </c>
    </row>
    <row r="32996" spans="1:3" x14ac:dyDescent="0.25">
      <c r="A32996" t="s">
        <v>37770</v>
      </c>
      <c r="B32996">
        <v>1</v>
      </c>
      <c r="C32996">
        <v>843086</v>
      </c>
    </row>
    <row r="32997" spans="1:3" x14ac:dyDescent="0.25">
      <c r="A32997" t="s">
        <v>37771</v>
      </c>
      <c r="B32997">
        <v>1</v>
      </c>
      <c r="C32997">
        <v>36230</v>
      </c>
    </row>
    <row r="32998" spans="1:3" x14ac:dyDescent="0.25">
      <c r="A32998" t="s">
        <v>37772</v>
      </c>
      <c r="B32998">
        <v>1</v>
      </c>
      <c r="C32998">
        <v>278172</v>
      </c>
    </row>
    <row r="32999" spans="1:3" x14ac:dyDescent="0.25">
      <c r="A32999" t="s">
        <v>37773</v>
      </c>
      <c r="B32999">
        <v>1</v>
      </c>
      <c r="C32999">
        <v>136903</v>
      </c>
    </row>
    <row r="33000" spans="1:3" x14ac:dyDescent="0.25">
      <c r="A33000" t="s">
        <v>37774</v>
      </c>
      <c r="B33000">
        <v>1</v>
      </c>
      <c r="C33000">
        <v>429359</v>
      </c>
    </row>
    <row r="33001" spans="1:3" x14ac:dyDescent="0.25">
      <c r="A33001" t="s">
        <v>37775</v>
      </c>
      <c r="B33001">
        <v>1</v>
      </c>
      <c r="C33001">
        <v>1711594</v>
      </c>
    </row>
    <row r="33002" spans="1:3" x14ac:dyDescent="0.25">
      <c r="A33002" t="s">
        <v>37776</v>
      </c>
      <c r="B33002">
        <v>1</v>
      </c>
      <c r="C33002">
        <v>329785</v>
      </c>
    </row>
    <row r="33003" spans="1:3" x14ac:dyDescent="0.25">
      <c r="A33003" t="s">
        <v>37777</v>
      </c>
      <c r="B33003">
        <v>1</v>
      </c>
      <c r="C33003">
        <v>297271</v>
      </c>
    </row>
    <row r="33004" spans="1:3" x14ac:dyDescent="0.25">
      <c r="A33004" t="s">
        <v>37778</v>
      </c>
      <c r="B33004">
        <v>1</v>
      </c>
      <c r="C33004">
        <v>157464</v>
      </c>
    </row>
    <row r="33005" spans="1:3" x14ac:dyDescent="0.25">
      <c r="A33005" t="s">
        <v>37779</v>
      </c>
      <c r="B33005">
        <v>1</v>
      </c>
      <c r="C33005">
        <v>429805</v>
      </c>
    </row>
    <row r="33006" spans="1:3" x14ac:dyDescent="0.25">
      <c r="A33006" t="s">
        <v>37780</v>
      </c>
      <c r="B33006">
        <v>1</v>
      </c>
      <c r="C33006">
        <v>208788</v>
      </c>
    </row>
    <row r="33007" spans="1:3" x14ac:dyDescent="0.25">
      <c r="A33007" t="s">
        <v>37781</v>
      </c>
      <c r="B33007">
        <v>1</v>
      </c>
      <c r="C33007">
        <v>189846</v>
      </c>
    </row>
    <row r="33008" spans="1:3" x14ac:dyDescent="0.25">
      <c r="A33008" t="s">
        <v>37782</v>
      </c>
      <c r="B33008">
        <v>1</v>
      </c>
      <c r="C33008">
        <v>29275</v>
      </c>
    </row>
    <row r="33009" spans="1:3" x14ac:dyDescent="0.25">
      <c r="A33009" t="s">
        <v>37783</v>
      </c>
      <c r="B33009">
        <v>1</v>
      </c>
      <c r="C33009">
        <v>79604</v>
      </c>
    </row>
    <row r="33010" spans="1:3" x14ac:dyDescent="0.25">
      <c r="A33010" t="s">
        <v>37784</v>
      </c>
      <c r="B33010">
        <v>1</v>
      </c>
      <c r="C33010">
        <v>370371</v>
      </c>
    </row>
    <row r="33011" spans="1:3" x14ac:dyDescent="0.25">
      <c r="A33011" t="s">
        <v>37785</v>
      </c>
      <c r="B33011">
        <v>1</v>
      </c>
      <c r="C33011">
        <v>659016</v>
      </c>
    </row>
    <row r="33012" spans="1:3" x14ac:dyDescent="0.25">
      <c r="A33012" t="s">
        <v>37786</v>
      </c>
      <c r="B33012">
        <v>1</v>
      </c>
      <c r="C33012">
        <v>526636</v>
      </c>
    </row>
    <row r="33013" spans="1:3" x14ac:dyDescent="0.25">
      <c r="A33013" t="s">
        <v>37787</v>
      </c>
      <c r="B33013">
        <v>1</v>
      </c>
      <c r="C33013">
        <v>91119374</v>
      </c>
    </row>
    <row r="33014" spans="1:3" x14ac:dyDescent="0.25">
      <c r="A33014" t="s">
        <v>37788</v>
      </c>
      <c r="B33014">
        <v>1</v>
      </c>
      <c r="C33014">
        <v>327493</v>
      </c>
    </row>
    <row r="33015" spans="1:3" x14ac:dyDescent="0.25">
      <c r="A33015" t="s">
        <v>37789</v>
      </c>
      <c r="B33015">
        <v>1</v>
      </c>
      <c r="C33015">
        <v>391727</v>
      </c>
    </row>
    <row r="33016" spans="1:3" x14ac:dyDescent="0.25">
      <c r="A33016" t="s">
        <v>37790</v>
      </c>
      <c r="B33016">
        <v>1</v>
      </c>
      <c r="C33016">
        <v>298070</v>
      </c>
    </row>
    <row r="33017" spans="1:3" x14ac:dyDescent="0.25">
      <c r="A33017" t="s">
        <v>37791</v>
      </c>
      <c r="B33017">
        <v>1</v>
      </c>
      <c r="C33017">
        <v>1835288</v>
      </c>
    </row>
    <row r="33018" spans="1:3" x14ac:dyDescent="0.25">
      <c r="A33018" t="s">
        <v>37792</v>
      </c>
      <c r="B33018">
        <v>1</v>
      </c>
      <c r="C33018">
        <v>1187001</v>
      </c>
    </row>
    <row r="33019" spans="1:3" x14ac:dyDescent="0.25">
      <c r="A33019" t="s">
        <v>37793</v>
      </c>
      <c r="B33019">
        <v>1</v>
      </c>
      <c r="C33019">
        <v>242022</v>
      </c>
    </row>
    <row r="33020" spans="1:3" x14ac:dyDescent="0.25">
      <c r="A33020" t="s">
        <v>37794</v>
      </c>
      <c r="B33020">
        <v>1</v>
      </c>
      <c r="C33020">
        <v>915035</v>
      </c>
    </row>
    <row r="33021" spans="1:3" x14ac:dyDescent="0.25">
      <c r="A33021" t="s">
        <v>37795</v>
      </c>
      <c r="B33021">
        <v>1</v>
      </c>
      <c r="C33021">
        <v>1045828</v>
      </c>
    </row>
    <row r="33022" spans="1:3" x14ac:dyDescent="0.25">
      <c r="A33022" t="s">
        <v>37796</v>
      </c>
      <c r="B33022">
        <v>1</v>
      </c>
      <c r="C33022">
        <v>468617</v>
      </c>
    </row>
    <row r="33023" spans="1:3" x14ac:dyDescent="0.25">
      <c r="A33023" t="s">
        <v>37797</v>
      </c>
      <c r="B33023">
        <v>1</v>
      </c>
      <c r="C33023">
        <v>1498225</v>
      </c>
    </row>
    <row r="33024" spans="1:3" x14ac:dyDescent="0.25">
      <c r="A33024" t="s">
        <v>37798</v>
      </c>
      <c r="B33024">
        <v>1</v>
      </c>
      <c r="C33024">
        <v>7716309</v>
      </c>
    </row>
    <row r="33025" spans="1:3" x14ac:dyDescent="0.25">
      <c r="A33025" t="s">
        <v>37799</v>
      </c>
      <c r="B33025">
        <v>1</v>
      </c>
      <c r="C33025">
        <v>214287</v>
      </c>
    </row>
    <row r="33026" spans="1:3" x14ac:dyDescent="0.25">
      <c r="A33026" t="s">
        <v>37800</v>
      </c>
      <c r="B33026">
        <v>1</v>
      </c>
      <c r="C33026">
        <v>166735</v>
      </c>
    </row>
    <row r="33027" spans="1:3" x14ac:dyDescent="0.25">
      <c r="A33027" t="s">
        <v>37801</v>
      </c>
      <c r="B33027">
        <v>1</v>
      </c>
      <c r="C33027">
        <v>285521</v>
      </c>
    </row>
    <row r="33028" spans="1:3" x14ac:dyDescent="0.25">
      <c r="A33028" t="s">
        <v>37802</v>
      </c>
      <c r="B33028">
        <v>1</v>
      </c>
      <c r="C33028">
        <v>74698</v>
      </c>
    </row>
    <row r="33029" spans="1:3" x14ac:dyDescent="0.25">
      <c r="A33029" t="s">
        <v>37803</v>
      </c>
      <c r="B33029">
        <v>1</v>
      </c>
      <c r="C33029">
        <v>561267</v>
      </c>
    </row>
    <row r="33030" spans="1:3" x14ac:dyDescent="0.25">
      <c r="A33030" t="s">
        <v>37804</v>
      </c>
      <c r="B33030">
        <v>1</v>
      </c>
      <c r="C33030">
        <v>650952</v>
      </c>
    </row>
    <row r="33031" spans="1:3" x14ac:dyDescent="0.25">
      <c r="A33031" t="s">
        <v>37805</v>
      </c>
      <c r="B33031">
        <v>1</v>
      </c>
      <c r="C33031">
        <v>941862</v>
      </c>
    </row>
    <row r="33032" spans="1:3" x14ac:dyDescent="0.25">
      <c r="A33032" t="s">
        <v>37806</v>
      </c>
      <c r="B33032">
        <v>1</v>
      </c>
      <c r="C33032">
        <v>300903</v>
      </c>
    </row>
    <row r="33033" spans="1:3" x14ac:dyDescent="0.25">
      <c r="A33033" t="s">
        <v>37807</v>
      </c>
      <c r="B33033">
        <v>1</v>
      </c>
      <c r="C33033">
        <v>72175</v>
      </c>
    </row>
    <row r="33034" spans="1:3" x14ac:dyDescent="0.25">
      <c r="A33034" t="s">
        <v>37808</v>
      </c>
      <c r="B33034">
        <v>1</v>
      </c>
      <c r="C33034">
        <v>4823961</v>
      </c>
    </row>
    <row r="33035" spans="1:3" x14ac:dyDescent="0.25">
      <c r="A33035" t="s">
        <v>37809</v>
      </c>
      <c r="B33035">
        <v>1</v>
      </c>
      <c r="C33035">
        <v>683339</v>
      </c>
    </row>
    <row r="33036" spans="1:3" x14ac:dyDescent="0.25">
      <c r="A33036" t="s">
        <v>37810</v>
      </c>
      <c r="B33036">
        <v>1</v>
      </c>
      <c r="C33036">
        <v>1480351</v>
      </c>
    </row>
    <row r="33037" spans="1:3" x14ac:dyDescent="0.25">
      <c r="A33037" t="s">
        <v>37811</v>
      </c>
      <c r="B33037">
        <v>1</v>
      </c>
      <c r="C33037">
        <v>626335</v>
      </c>
    </row>
    <row r="33038" spans="1:3" x14ac:dyDescent="0.25">
      <c r="A33038" t="s">
        <v>37812</v>
      </c>
      <c r="B33038">
        <v>1</v>
      </c>
      <c r="C33038">
        <v>13935564</v>
      </c>
    </row>
    <row r="33039" spans="1:3" x14ac:dyDescent="0.25">
      <c r="A33039" t="s">
        <v>37813</v>
      </c>
      <c r="B33039">
        <v>1</v>
      </c>
      <c r="C33039">
        <v>621678</v>
      </c>
    </row>
    <row r="33040" spans="1:3" x14ac:dyDescent="0.25">
      <c r="A33040" t="s">
        <v>37814</v>
      </c>
      <c r="B33040">
        <v>1</v>
      </c>
      <c r="C33040">
        <v>298797</v>
      </c>
    </row>
    <row r="33041" spans="1:3" x14ac:dyDescent="0.25">
      <c r="A33041" t="s">
        <v>37815</v>
      </c>
      <c r="B33041">
        <v>1</v>
      </c>
      <c r="C33041">
        <v>253314</v>
      </c>
    </row>
    <row r="33042" spans="1:3" x14ac:dyDescent="0.25">
      <c r="A33042" t="s">
        <v>37816</v>
      </c>
      <c r="B33042">
        <v>1</v>
      </c>
      <c r="C33042">
        <v>212901</v>
      </c>
    </row>
    <row r="33043" spans="1:3" x14ac:dyDescent="0.25">
      <c r="A33043" t="s">
        <v>37817</v>
      </c>
      <c r="B33043">
        <v>1</v>
      </c>
      <c r="C33043">
        <v>707346</v>
      </c>
    </row>
    <row r="33044" spans="1:3" x14ac:dyDescent="0.25">
      <c r="A33044" t="s">
        <v>37818</v>
      </c>
      <c r="B33044">
        <v>1</v>
      </c>
      <c r="C33044">
        <v>1002184</v>
      </c>
    </row>
    <row r="33045" spans="1:3" x14ac:dyDescent="0.25">
      <c r="A33045" t="s">
        <v>37819</v>
      </c>
      <c r="B33045">
        <v>1</v>
      </c>
      <c r="C33045">
        <v>239079</v>
      </c>
    </row>
    <row r="33046" spans="1:3" x14ac:dyDescent="0.25">
      <c r="A33046" t="s">
        <v>37820</v>
      </c>
      <c r="B33046">
        <v>1</v>
      </c>
      <c r="C33046">
        <v>42771</v>
      </c>
    </row>
    <row r="33047" spans="1:3" x14ac:dyDescent="0.25">
      <c r="A33047" t="s">
        <v>37821</v>
      </c>
      <c r="B33047">
        <v>1</v>
      </c>
      <c r="C33047">
        <v>116962</v>
      </c>
    </row>
    <row r="33048" spans="1:3" x14ac:dyDescent="0.25">
      <c r="A33048" t="s">
        <v>37822</v>
      </c>
      <c r="B33048">
        <v>1</v>
      </c>
      <c r="C33048">
        <v>667198</v>
      </c>
    </row>
    <row r="33049" spans="1:3" x14ac:dyDescent="0.25">
      <c r="A33049" t="s">
        <v>37823</v>
      </c>
      <c r="B33049">
        <v>1</v>
      </c>
      <c r="C33049">
        <v>237173</v>
      </c>
    </row>
    <row r="33050" spans="1:3" x14ac:dyDescent="0.25">
      <c r="A33050" t="s">
        <v>37824</v>
      </c>
      <c r="B33050">
        <v>1</v>
      </c>
      <c r="C33050">
        <v>64392</v>
      </c>
    </row>
    <row r="33051" spans="1:3" x14ac:dyDescent="0.25">
      <c r="A33051" t="s">
        <v>37825</v>
      </c>
      <c r="B33051">
        <v>1</v>
      </c>
      <c r="C33051">
        <v>229852</v>
      </c>
    </row>
    <row r="33052" spans="1:3" x14ac:dyDescent="0.25">
      <c r="A33052" t="s">
        <v>37826</v>
      </c>
      <c r="B33052">
        <v>1</v>
      </c>
      <c r="C33052">
        <v>156628</v>
      </c>
    </row>
    <row r="33053" spans="1:3" x14ac:dyDescent="0.25">
      <c r="A33053" t="s">
        <v>37827</v>
      </c>
      <c r="B33053">
        <v>1</v>
      </c>
      <c r="C33053">
        <v>289211</v>
      </c>
    </row>
    <row r="33054" spans="1:3" x14ac:dyDescent="0.25">
      <c r="A33054" t="s">
        <v>37828</v>
      </c>
      <c r="B33054">
        <v>1</v>
      </c>
      <c r="C33054">
        <v>297592</v>
      </c>
    </row>
    <row r="33055" spans="1:3" x14ac:dyDescent="0.25">
      <c r="A33055" t="s">
        <v>37829</v>
      </c>
      <c r="B33055">
        <v>1</v>
      </c>
      <c r="C33055">
        <v>940413</v>
      </c>
    </row>
    <row r="33056" spans="1:3" x14ac:dyDescent="0.25">
      <c r="A33056" t="s">
        <v>37830</v>
      </c>
      <c r="B33056">
        <v>1</v>
      </c>
      <c r="C33056">
        <v>230734</v>
      </c>
    </row>
    <row r="33057" spans="1:3" x14ac:dyDescent="0.25">
      <c r="A33057" t="s">
        <v>37831</v>
      </c>
      <c r="B33057">
        <v>1</v>
      </c>
      <c r="C33057">
        <v>2150609</v>
      </c>
    </row>
    <row r="33058" spans="1:3" x14ac:dyDescent="0.25">
      <c r="A33058" t="s">
        <v>37832</v>
      </c>
      <c r="B33058">
        <v>1</v>
      </c>
      <c r="C33058">
        <v>339345</v>
      </c>
    </row>
    <row r="33059" spans="1:3" x14ac:dyDescent="0.25">
      <c r="A33059" t="s">
        <v>37833</v>
      </c>
      <c r="B33059">
        <v>1</v>
      </c>
      <c r="C33059">
        <v>42639</v>
      </c>
    </row>
    <row r="33060" spans="1:3" x14ac:dyDescent="0.25">
      <c r="A33060" t="s">
        <v>37834</v>
      </c>
      <c r="B33060">
        <v>1</v>
      </c>
      <c r="C33060">
        <v>548830</v>
      </c>
    </row>
    <row r="33061" spans="1:3" x14ac:dyDescent="0.25">
      <c r="A33061" t="s">
        <v>37835</v>
      </c>
      <c r="B33061">
        <v>1</v>
      </c>
      <c r="C33061">
        <v>116349</v>
      </c>
    </row>
    <row r="33062" spans="1:3" x14ac:dyDescent="0.25">
      <c r="A33062" t="s">
        <v>37836</v>
      </c>
      <c r="B33062">
        <v>1</v>
      </c>
      <c r="C33062">
        <v>56234</v>
      </c>
    </row>
    <row r="33063" spans="1:3" x14ac:dyDescent="0.25">
      <c r="A33063" t="s">
        <v>37837</v>
      </c>
      <c r="B33063">
        <v>1</v>
      </c>
      <c r="C33063">
        <v>127606</v>
      </c>
    </row>
    <row r="33064" spans="1:3" x14ac:dyDescent="0.25">
      <c r="A33064" t="s">
        <v>37838</v>
      </c>
      <c r="B33064">
        <v>1</v>
      </c>
      <c r="C33064">
        <v>178868</v>
      </c>
    </row>
    <row r="33065" spans="1:3" x14ac:dyDescent="0.25">
      <c r="A33065" t="s">
        <v>37839</v>
      </c>
      <c r="B33065">
        <v>1</v>
      </c>
      <c r="C33065">
        <v>223791</v>
      </c>
    </row>
    <row r="33066" spans="1:3" x14ac:dyDescent="0.25">
      <c r="A33066" t="s">
        <v>37840</v>
      </c>
      <c r="B33066">
        <v>1</v>
      </c>
      <c r="C33066">
        <v>200516</v>
      </c>
    </row>
    <row r="33067" spans="1:3" x14ac:dyDescent="0.25">
      <c r="A33067" t="s">
        <v>37841</v>
      </c>
      <c r="B33067">
        <v>1</v>
      </c>
      <c r="C33067">
        <v>10074</v>
      </c>
    </row>
    <row r="33068" spans="1:3" x14ac:dyDescent="0.25">
      <c r="A33068" t="s">
        <v>37842</v>
      </c>
      <c r="B33068">
        <v>1</v>
      </c>
      <c r="C33068">
        <v>101332</v>
      </c>
    </row>
    <row r="33069" spans="1:3" x14ac:dyDescent="0.25">
      <c r="A33069" t="s">
        <v>37843</v>
      </c>
      <c r="B33069">
        <v>1</v>
      </c>
      <c r="C33069">
        <v>191708</v>
      </c>
    </row>
    <row r="33070" spans="1:3" x14ac:dyDescent="0.25">
      <c r="A33070" t="s">
        <v>37844</v>
      </c>
      <c r="B33070">
        <v>1</v>
      </c>
      <c r="C33070">
        <v>1670996</v>
      </c>
    </row>
    <row r="33071" spans="1:3" x14ac:dyDescent="0.25">
      <c r="A33071" t="s">
        <v>37845</v>
      </c>
      <c r="B33071">
        <v>1</v>
      </c>
      <c r="C33071">
        <v>1441432</v>
      </c>
    </row>
    <row r="33072" spans="1:3" x14ac:dyDescent="0.25">
      <c r="A33072" t="s">
        <v>37846</v>
      </c>
      <c r="B33072">
        <v>1</v>
      </c>
      <c r="C33072">
        <v>417860</v>
      </c>
    </row>
    <row r="33073" spans="1:3" x14ac:dyDescent="0.25">
      <c r="A33073" t="s">
        <v>37847</v>
      </c>
      <c r="B33073">
        <v>1</v>
      </c>
      <c r="C33073">
        <v>400736</v>
      </c>
    </row>
    <row r="33074" spans="1:3" x14ac:dyDescent="0.25">
      <c r="A33074" t="s">
        <v>37848</v>
      </c>
      <c r="B33074">
        <v>1</v>
      </c>
      <c r="C33074">
        <v>158941</v>
      </c>
    </row>
    <row r="33075" spans="1:3" x14ac:dyDescent="0.25">
      <c r="A33075" t="s">
        <v>37849</v>
      </c>
      <c r="B33075">
        <v>1</v>
      </c>
      <c r="C33075">
        <v>16752817</v>
      </c>
    </row>
    <row r="33076" spans="1:3" x14ac:dyDescent="0.25">
      <c r="A33076" t="s">
        <v>37850</v>
      </c>
      <c r="B33076">
        <v>1</v>
      </c>
      <c r="C33076">
        <v>137049</v>
      </c>
    </row>
    <row r="33077" spans="1:3" x14ac:dyDescent="0.25">
      <c r="A33077" t="s">
        <v>37851</v>
      </c>
      <c r="B33077">
        <v>1</v>
      </c>
      <c r="C33077">
        <v>324578</v>
      </c>
    </row>
    <row r="33078" spans="1:3" x14ac:dyDescent="0.25">
      <c r="A33078" t="s">
        <v>37852</v>
      </c>
      <c r="B33078">
        <v>1</v>
      </c>
      <c r="C33078">
        <v>571503</v>
      </c>
    </row>
    <row r="33079" spans="1:3" x14ac:dyDescent="0.25">
      <c r="A33079" t="s">
        <v>37853</v>
      </c>
      <c r="B33079">
        <v>1</v>
      </c>
      <c r="C33079">
        <v>214588</v>
      </c>
    </row>
    <row r="33080" spans="1:3" x14ac:dyDescent="0.25">
      <c r="A33080" t="s">
        <v>37854</v>
      </c>
      <c r="B33080">
        <v>1</v>
      </c>
      <c r="C33080">
        <v>16350</v>
      </c>
    </row>
    <row r="33081" spans="1:3" x14ac:dyDescent="0.25">
      <c r="A33081" t="s">
        <v>37855</v>
      </c>
      <c r="B33081">
        <v>1</v>
      </c>
      <c r="C33081">
        <v>366126</v>
      </c>
    </row>
    <row r="33082" spans="1:3" x14ac:dyDescent="0.25">
      <c r="A33082" t="s">
        <v>37856</v>
      </c>
      <c r="B33082">
        <v>1</v>
      </c>
      <c r="C33082">
        <v>529790</v>
      </c>
    </row>
    <row r="33083" spans="1:3" x14ac:dyDescent="0.25">
      <c r="A33083" t="s">
        <v>37857</v>
      </c>
      <c r="B33083">
        <v>1</v>
      </c>
      <c r="C33083">
        <v>188675</v>
      </c>
    </row>
    <row r="33084" spans="1:3" x14ac:dyDescent="0.25">
      <c r="A33084" t="s">
        <v>37858</v>
      </c>
      <c r="B33084">
        <v>1</v>
      </c>
      <c r="C33084">
        <v>730749</v>
      </c>
    </row>
    <row r="33085" spans="1:3" x14ac:dyDescent="0.25">
      <c r="A33085" t="s">
        <v>37859</v>
      </c>
      <c r="B33085">
        <v>1</v>
      </c>
      <c r="C33085">
        <v>313492</v>
      </c>
    </row>
    <row r="33086" spans="1:3" x14ac:dyDescent="0.25">
      <c r="A33086" t="s">
        <v>37860</v>
      </c>
      <c r="B33086">
        <v>1</v>
      </c>
      <c r="C33086">
        <v>231151</v>
      </c>
    </row>
    <row r="33087" spans="1:3" x14ac:dyDescent="0.25">
      <c r="A33087" t="s">
        <v>37861</v>
      </c>
      <c r="B33087">
        <v>1</v>
      </c>
      <c r="C33087">
        <v>170851</v>
      </c>
    </row>
    <row r="33088" spans="1:3" x14ac:dyDescent="0.25">
      <c r="A33088" t="s">
        <v>37862</v>
      </c>
      <c r="B33088">
        <v>1</v>
      </c>
      <c r="C33088">
        <v>160633</v>
      </c>
    </row>
    <row r="33089" spans="1:3" x14ac:dyDescent="0.25">
      <c r="A33089" t="s">
        <v>37863</v>
      </c>
      <c r="B33089">
        <v>1</v>
      </c>
      <c r="C33089">
        <v>172888</v>
      </c>
    </row>
    <row r="33090" spans="1:3" x14ac:dyDescent="0.25">
      <c r="A33090" t="s">
        <v>37864</v>
      </c>
      <c r="B33090">
        <v>1</v>
      </c>
      <c r="C33090">
        <v>76658</v>
      </c>
    </row>
    <row r="33091" spans="1:3" x14ac:dyDescent="0.25">
      <c r="A33091" t="s">
        <v>37865</v>
      </c>
      <c r="B33091">
        <v>1</v>
      </c>
      <c r="C33091">
        <v>1204210</v>
      </c>
    </row>
    <row r="33092" spans="1:3" x14ac:dyDescent="0.25">
      <c r="A33092" t="s">
        <v>37866</v>
      </c>
      <c r="B33092">
        <v>1</v>
      </c>
      <c r="C33092">
        <v>3311028</v>
      </c>
    </row>
    <row r="33093" spans="1:3" x14ac:dyDescent="0.25">
      <c r="A33093" t="s">
        <v>37867</v>
      </c>
      <c r="B33093">
        <v>1</v>
      </c>
      <c r="C33093">
        <v>282542</v>
      </c>
    </row>
    <row r="33094" spans="1:3" x14ac:dyDescent="0.25">
      <c r="A33094" t="s">
        <v>37868</v>
      </c>
      <c r="B33094">
        <v>1</v>
      </c>
      <c r="C33094">
        <v>120035</v>
      </c>
    </row>
    <row r="33095" spans="1:3" x14ac:dyDescent="0.25">
      <c r="A33095" t="s">
        <v>37869</v>
      </c>
      <c r="B33095">
        <v>1</v>
      </c>
      <c r="C33095">
        <v>131824</v>
      </c>
    </row>
    <row r="33096" spans="1:3" x14ac:dyDescent="0.25">
      <c r="A33096" t="s">
        <v>37870</v>
      </c>
      <c r="B33096">
        <v>1</v>
      </c>
      <c r="C33096">
        <v>409402</v>
      </c>
    </row>
    <row r="33097" spans="1:3" x14ac:dyDescent="0.25">
      <c r="A33097" t="s">
        <v>37871</v>
      </c>
      <c r="B33097">
        <v>1</v>
      </c>
      <c r="C33097">
        <v>48596</v>
      </c>
    </row>
    <row r="33098" spans="1:3" x14ac:dyDescent="0.25">
      <c r="A33098" t="s">
        <v>37872</v>
      </c>
      <c r="B33098">
        <v>1</v>
      </c>
      <c r="C33098">
        <v>481853</v>
      </c>
    </row>
    <row r="33099" spans="1:3" x14ac:dyDescent="0.25">
      <c r="A33099" t="s">
        <v>37873</v>
      </c>
      <c r="B33099">
        <v>1</v>
      </c>
      <c r="C33099">
        <v>85103</v>
      </c>
    </row>
    <row r="33100" spans="1:3" x14ac:dyDescent="0.25">
      <c r="A33100" t="s">
        <v>37874</v>
      </c>
      <c r="B33100">
        <v>1</v>
      </c>
      <c r="C33100">
        <v>139841</v>
      </c>
    </row>
    <row r="33101" spans="1:3" x14ac:dyDescent="0.25">
      <c r="A33101" t="s">
        <v>37875</v>
      </c>
      <c r="B33101">
        <v>1</v>
      </c>
      <c r="C33101">
        <v>74535</v>
      </c>
    </row>
    <row r="33102" spans="1:3" x14ac:dyDescent="0.25">
      <c r="A33102" t="s">
        <v>37876</v>
      </c>
      <c r="B33102">
        <v>1</v>
      </c>
      <c r="C33102">
        <v>62101</v>
      </c>
    </row>
    <row r="33103" spans="1:3" x14ac:dyDescent="0.25">
      <c r="A33103" t="s">
        <v>37877</v>
      </c>
      <c r="B33103">
        <v>1</v>
      </c>
      <c r="C33103">
        <v>188305</v>
      </c>
    </row>
    <row r="33104" spans="1:3" x14ac:dyDescent="0.25">
      <c r="A33104" t="s">
        <v>37878</v>
      </c>
      <c r="B33104">
        <v>1</v>
      </c>
      <c r="C33104">
        <v>272982</v>
      </c>
    </row>
    <row r="33105" spans="1:3" x14ac:dyDescent="0.25">
      <c r="A33105" t="s">
        <v>37879</v>
      </c>
      <c r="B33105">
        <v>1</v>
      </c>
      <c r="C33105">
        <v>5885153</v>
      </c>
    </row>
    <row r="33106" spans="1:3" x14ac:dyDescent="0.25">
      <c r="A33106" t="s">
        <v>37880</v>
      </c>
      <c r="B33106">
        <v>1</v>
      </c>
      <c r="C33106">
        <v>138930</v>
      </c>
    </row>
    <row r="33107" spans="1:3" x14ac:dyDescent="0.25">
      <c r="A33107" t="s">
        <v>37881</v>
      </c>
      <c r="B33107">
        <v>1</v>
      </c>
      <c r="C33107">
        <v>457893</v>
      </c>
    </row>
    <row r="33108" spans="1:3" x14ac:dyDescent="0.25">
      <c r="A33108" t="s">
        <v>37882</v>
      </c>
      <c r="B33108">
        <v>1</v>
      </c>
      <c r="C33108">
        <v>981484</v>
      </c>
    </row>
    <row r="33109" spans="1:3" x14ac:dyDescent="0.25">
      <c r="A33109" t="s">
        <v>37883</v>
      </c>
      <c r="B33109">
        <v>1</v>
      </c>
      <c r="C33109">
        <v>76933</v>
      </c>
    </row>
    <row r="33110" spans="1:3" x14ac:dyDescent="0.25">
      <c r="A33110" t="s">
        <v>37884</v>
      </c>
      <c r="B33110">
        <v>1</v>
      </c>
      <c r="C33110">
        <v>13314397</v>
      </c>
    </row>
    <row r="33111" spans="1:3" x14ac:dyDescent="0.25">
      <c r="A33111" t="s">
        <v>37885</v>
      </c>
      <c r="B33111">
        <v>1</v>
      </c>
      <c r="C33111">
        <v>26331</v>
      </c>
    </row>
    <row r="33112" spans="1:3" x14ac:dyDescent="0.25">
      <c r="A33112" t="s">
        <v>37886</v>
      </c>
      <c r="B33112">
        <v>1</v>
      </c>
      <c r="C33112">
        <v>205082</v>
      </c>
    </row>
    <row r="33113" spans="1:3" x14ac:dyDescent="0.25">
      <c r="A33113" t="s">
        <v>37887</v>
      </c>
      <c r="B33113">
        <v>1</v>
      </c>
      <c r="C33113">
        <v>476801</v>
      </c>
    </row>
    <row r="33114" spans="1:3" x14ac:dyDescent="0.25">
      <c r="A33114" t="s">
        <v>37888</v>
      </c>
      <c r="B33114">
        <v>1</v>
      </c>
      <c r="C33114">
        <v>176750</v>
      </c>
    </row>
    <row r="33115" spans="1:3" x14ac:dyDescent="0.25">
      <c r="A33115" t="s">
        <v>37889</v>
      </c>
      <c r="B33115">
        <v>1</v>
      </c>
      <c r="C33115">
        <v>837644</v>
      </c>
    </row>
    <row r="33116" spans="1:3" x14ac:dyDescent="0.25">
      <c r="A33116" t="s">
        <v>37890</v>
      </c>
      <c r="B33116">
        <v>1</v>
      </c>
      <c r="C33116">
        <v>254689</v>
      </c>
    </row>
    <row r="33117" spans="1:3" x14ac:dyDescent="0.25">
      <c r="A33117" t="s">
        <v>37891</v>
      </c>
      <c r="B33117">
        <v>1</v>
      </c>
      <c r="C33117">
        <v>345368</v>
      </c>
    </row>
    <row r="33118" spans="1:3" x14ac:dyDescent="0.25">
      <c r="A33118" t="s">
        <v>37892</v>
      </c>
      <c r="B33118">
        <v>1</v>
      </c>
      <c r="C33118">
        <v>55935</v>
      </c>
    </row>
    <row r="33119" spans="1:3" x14ac:dyDescent="0.25">
      <c r="A33119" t="s">
        <v>37893</v>
      </c>
      <c r="B33119">
        <v>1</v>
      </c>
      <c r="C33119">
        <v>272352</v>
      </c>
    </row>
    <row r="33120" spans="1:3" x14ac:dyDescent="0.25">
      <c r="A33120" t="s">
        <v>37894</v>
      </c>
      <c r="B33120">
        <v>1</v>
      </c>
      <c r="C33120">
        <v>35640</v>
      </c>
    </row>
    <row r="33121" spans="1:3" x14ac:dyDescent="0.25">
      <c r="A33121" t="s">
        <v>37895</v>
      </c>
      <c r="B33121">
        <v>1</v>
      </c>
      <c r="C33121">
        <v>493055</v>
      </c>
    </row>
    <row r="33122" spans="1:3" x14ac:dyDescent="0.25">
      <c r="A33122" t="s">
        <v>37896</v>
      </c>
      <c r="B33122">
        <v>1</v>
      </c>
      <c r="C33122">
        <v>30757</v>
      </c>
    </row>
    <row r="33123" spans="1:3" x14ac:dyDescent="0.25">
      <c r="A33123" t="s">
        <v>37897</v>
      </c>
      <c r="B33123">
        <v>1</v>
      </c>
      <c r="C33123">
        <v>1013375</v>
      </c>
    </row>
    <row r="33124" spans="1:3" x14ac:dyDescent="0.25">
      <c r="A33124" t="s">
        <v>37898</v>
      </c>
      <c r="B33124">
        <v>1</v>
      </c>
      <c r="C33124">
        <v>598886</v>
      </c>
    </row>
    <row r="33125" spans="1:3" x14ac:dyDescent="0.25">
      <c r="A33125" t="s">
        <v>37899</v>
      </c>
      <c r="B33125">
        <v>1</v>
      </c>
      <c r="C33125">
        <v>260950</v>
      </c>
    </row>
    <row r="33126" spans="1:3" x14ac:dyDescent="0.25">
      <c r="A33126" t="s">
        <v>37900</v>
      </c>
      <c r="B33126">
        <v>1</v>
      </c>
      <c r="C33126">
        <v>20164584</v>
      </c>
    </row>
    <row r="33127" spans="1:3" x14ac:dyDescent="0.25">
      <c r="A33127" t="s">
        <v>37901</v>
      </c>
      <c r="B33127">
        <v>1</v>
      </c>
      <c r="C33127">
        <v>2189012</v>
      </c>
    </row>
    <row r="33128" spans="1:3" x14ac:dyDescent="0.25">
      <c r="A33128" t="s">
        <v>37902</v>
      </c>
      <c r="B33128">
        <v>1</v>
      </c>
      <c r="C33128">
        <v>123747</v>
      </c>
    </row>
    <row r="33129" spans="1:3" x14ac:dyDescent="0.25">
      <c r="A33129" t="s">
        <v>37903</v>
      </c>
      <c r="B33129">
        <v>1</v>
      </c>
      <c r="C33129">
        <v>156850</v>
      </c>
    </row>
    <row r="33130" spans="1:3" x14ac:dyDescent="0.25">
      <c r="A33130" t="s">
        <v>37904</v>
      </c>
      <c r="B33130">
        <v>1</v>
      </c>
      <c r="C33130">
        <v>126754</v>
      </c>
    </row>
    <row r="33131" spans="1:3" x14ac:dyDescent="0.25">
      <c r="A33131" t="s">
        <v>37905</v>
      </c>
      <c r="B33131">
        <v>1</v>
      </c>
      <c r="C33131">
        <v>3252842</v>
      </c>
    </row>
    <row r="33132" spans="1:3" x14ac:dyDescent="0.25">
      <c r="A33132" t="s">
        <v>37906</v>
      </c>
      <c r="B33132">
        <v>1</v>
      </c>
      <c r="C33132">
        <v>6940385</v>
      </c>
    </row>
    <row r="33133" spans="1:3" x14ac:dyDescent="0.25">
      <c r="A33133" t="s">
        <v>37907</v>
      </c>
      <c r="B33133">
        <v>1</v>
      </c>
      <c r="C33133">
        <v>2430748</v>
      </c>
    </row>
    <row r="33134" spans="1:3" x14ac:dyDescent="0.25">
      <c r="A33134" t="s">
        <v>37908</v>
      </c>
      <c r="B33134">
        <v>1</v>
      </c>
      <c r="C33134">
        <v>139555</v>
      </c>
    </row>
    <row r="33135" spans="1:3" x14ac:dyDescent="0.25">
      <c r="A33135" t="s">
        <v>37909</v>
      </c>
      <c r="B33135">
        <v>1</v>
      </c>
      <c r="C33135">
        <v>205539</v>
      </c>
    </row>
    <row r="33136" spans="1:3" x14ac:dyDescent="0.25">
      <c r="A33136" t="s">
        <v>37910</v>
      </c>
      <c r="B33136">
        <v>1</v>
      </c>
      <c r="C33136">
        <v>102150</v>
      </c>
    </row>
    <row r="33137" spans="1:3" x14ac:dyDescent="0.25">
      <c r="A33137" t="s">
        <v>37911</v>
      </c>
      <c r="B33137">
        <v>1</v>
      </c>
      <c r="C33137">
        <v>129302</v>
      </c>
    </row>
    <row r="33138" spans="1:3" x14ac:dyDescent="0.25">
      <c r="A33138" t="s">
        <v>37912</v>
      </c>
      <c r="B33138">
        <v>1</v>
      </c>
      <c r="C33138">
        <v>2338837</v>
      </c>
    </row>
    <row r="33139" spans="1:3" x14ac:dyDescent="0.25">
      <c r="A33139" t="s">
        <v>37913</v>
      </c>
      <c r="B33139">
        <v>1</v>
      </c>
      <c r="C33139">
        <v>174525</v>
      </c>
    </row>
    <row r="33140" spans="1:3" x14ac:dyDescent="0.25">
      <c r="A33140" t="s">
        <v>37914</v>
      </c>
      <c r="B33140">
        <v>1</v>
      </c>
      <c r="C33140">
        <v>530683</v>
      </c>
    </row>
    <row r="33141" spans="1:3" x14ac:dyDescent="0.25">
      <c r="A33141" t="s">
        <v>37915</v>
      </c>
      <c r="B33141">
        <v>1</v>
      </c>
      <c r="C33141">
        <v>249742</v>
      </c>
    </row>
    <row r="33142" spans="1:3" x14ac:dyDescent="0.25">
      <c r="A33142" t="s">
        <v>37916</v>
      </c>
      <c r="B33142">
        <v>1</v>
      </c>
      <c r="C33142">
        <v>34415</v>
      </c>
    </row>
    <row r="33143" spans="1:3" x14ac:dyDescent="0.25">
      <c r="A33143" t="s">
        <v>37917</v>
      </c>
      <c r="B33143">
        <v>1</v>
      </c>
      <c r="C33143">
        <v>132896</v>
      </c>
    </row>
    <row r="33144" spans="1:3" x14ac:dyDescent="0.25">
      <c r="A33144" t="s">
        <v>37918</v>
      </c>
      <c r="B33144">
        <v>1</v>
      </c>
      <c r="C33144">
        <v>31970444</v>
      </c>
    </row>
    <row r="33145" spans="1:3" x14ac:dyDescent="0.25">
      <c r="A33145" t="s">
        <v>37919</v>
      </c>
      <c r="B33145">
        <v>1</v>
      </c>
      <c r="C33145">
        <v>113364</v>
      </c>
    </row>
    <row r="33146" spans="1:3" x14ac:dyDescent="0.25">
      <c r="A33146" t="s">
        <v>37920</v>
      </c>
      <c r="B33146">
        <v>1</v>
      </c>
      <c r="C33146">
        <v>127267</v>
      </c>
    </row>
    <row r="33147" spans="1:3" x14ac:dyDescent="0.25">
      <c r="A33147" t="s">
        <v>37921</v>
      </c>
      <c r="B33147">
        <v>1</v>
      </c>
      <c r="C33147">
        <v>456382</v>
      </c>
    </row>
    <row r="33148" spans="1:3" x14ac:dyDescent="0.25">
      <c r="A33148" t="s">
        <v>37922</v>
      </c>
      <c r="B33148">
        <v>1</v>
      </c>
      <c r="C33148">
        <v>388389</v>
      </c>
    </row>
    <row r="33149" spans="1:3" x14ac:dyDescent="0.25">
      <c r="A33149" t="s">
        <v>37923</v>
      </c>
      <c r="B33149">
        <v>1</v>
      </c>
      <c r="C33149">
        <v>4821226</v>
      </c>
    </row>
    <row r="33150" spans="1:3" x14ac:dyDescent="0.25">
      <c r="A33150" t="s">
        <v>37924</v>
      </c>
      <c r="B33150">
        <v>1</v>
      </c>
      <c r="C33150">
        <v>78957</v>
      </c>
    </row>
    <row r="33151" spans="1:3" x14ac:dyDescent="0.25">
      <c r="A33151" t="s">
        <v>37925</v>
      </c>
      <c r="B33151">
        <v>1</v>
      </c>
      <c r="C33151">
        <v>610571</v>
      </c>
    </row>
    <row r="33152" spans="1:3" x14ac:dyDescent="0.25">
      <c r="A33152" t="s">
        <v>37926</v>
      </c>
      <c r="B33152">
        <v>1</v>
      </c>
      <c r="C33152">
        <v>156570</v>
      </c>
    </row>
    <row r="33153" spans="1:3" x14ac:dyDescent="0.25">
      <c r="A33153" t="s">
        <v>37927</v>
      </c>
      <c r="B33153">
        <v>1</v>
      </c>
      <c r="C33153">
        <v>33257</v>
      </c>
    </row>
    <row r="33154" spans="1:3" x14ac:dyDescent="0.25">
      <c r="A33154" t="s">
        <v>37928</v>
      </c>
      <c r="B33154">
        <v>1</v>
      </c>
      <c r="C33154">
        <v>186423</v>
      </c>
    </row>
    <row r="33155" spans="1:3" x14ac:dyDescent="0.25">
      <c r="A33155" t="s">
        <v>37929</v>
      </c>
      <c r="B33155">
        <v>1</v>
      </c>
      <c r="C33155">
        <v>7958177</v>
      </c>
    </row>
    <row r="33156" spans="1:3" x14ac:dyDescent="0.25">
      <c r="A33156" t="s">
        <v>37930</v>
      </c>
      <c r="B33156">
        <v>1</v>
      </c>
      <c r="C33156">
        <v>99159</v>
      </c>
    </row>
    <row r="33157" spans="1:3" x14ac:dyDescent="0.25">
      <c r="A33157" t="s">
        <v>37931</v>
      </c>
      <c r="B33157">
        <v>1</v>
      </c>
      <c r="C33157">
        <v>219375</v>
      </c>
    </row>
    <row r="33158" spans="1:3" x14ac:dyDescent="0.25">
      <c r="A33158" t="s">
        <v>37932</v>
      </c>
      <c r="B33158">
        <v>1</v>
      </c>
      <c r="C33158">
        <v>117013</v>
      </c>
    </row>
    <row r="33159" spans="1:3" x14ac:dyDescent="0.25">
      <c r="A33159" t="s">
        <v>37933</v>
      </c>
      <c r="B33159">
        <v>1</v>
      </c>
      <c r="C33159">
        <v>3396084</v>
      </c>
    </row>
    <row r="33160" spans="1:3" x14ac:dyDescent="0.25">
      <c r="A33160" t="s">
        <v>37934</v>
      </c>
      <c r="B33160">
        <v>1</v>
      </c>
      <c r="C33160">
        <v>478878</v>
      </c>
    </row>
    <row r="33161" spans="1:3" x14ac:dyDescent="0.25">
      <c r="A33161" t="s">
        <v>37935</v>
      </c>
      <c r="B33161">
        <v>1</v>
      </c>
      <c r="C33161">
        <v>476395</v>
      </c>
    </row>
    <row r="33162" spans="1:3" x14ac:dyDescent="0.25">
      <c r="A33162" t="s">
        <v>37936</v>
      </c>
      <c r="B33162">
        <v>1</v>
      </c>
      <c r="C33162">
        <v>747522</v>
      </c>
    </row>
    <row r="33163" spans="1:3" x14ac:dyDescent="0.25">
      <c r="A33163" t="s">
        <v>37937</v>
      </c>
      <c r="B33163">
        <v>1</v>
      </c>
      <c r="C33163">
        <v>27171310</v>
      </c>
    </row>
    <row r="33164" spans="1:3" x14ac:dyDescent="0.25">
      <c r="A33164" t="s">
        <v>37938</v>
      </c>
      <c r="B33164">
        <v>1</v>
      </c>
      <c r="C33164">
        <v>88394</v>
      </c>
    </row>
    <row r="33165" spans="1:3" x14ac:dyDescent="0.25">
      <c r="A33165" t="s">
        <v>37939</v>
      </c>
      <c r="B33165">
        <v>1</v>
      </c>
      <c r="C33165">
        <v>101595</v>
      </c>
    </row>
    <row r="33166" spans="1:3" x14ac:dyDescent="0.25">
      <c r="A33166" t="s">
        <v>37940</v>
      </c>
      <c r="B33166">
        <v>1</v>
      </c>
      <c r="C33166">
        <v>5402416</v>
      </c>
    </row>
    <row r="33167" spans="1:3" x14ac:dyDescent="0.25">
      <c r="A33167" t="s">
        <v>37941</v>
      </c>
      <c r="B33167">
        <v>1</v>
      </c>
      <c r="C33167">
        <v>413731</v>
      </c>
    </row>
    <row r="33168" spans="1:3" x14ac:dyDescent="0.25">
      <c r="A33168" t="s">
        <v>37942</v>
      </c>
      <c r="B33168">
        <v>1</v>
      </c>
      <c r="C33168">
        <v>877473</v>
      </c>
    </row>
    <row r="33169" spans="1:3" x14ac:dyDescent="0.25">
      <c r="A33169" t="s">
        <v>37943</v>
      </c>
      <c r="B33169">
        <v>1</v>
      </c>
      <c r="C33169">
        <v>4876081</v>
      </c>
    </row>
    <row r="33170" spans="1:3" x14ac:dyDescent="0.25">
      <c r="A33170" t="s">
        <v>37944</v>
      </c>
      <c r="B33170">
        <v>1</v>
      </c>
      <c r="C33170">
        <v>209283</v>
      </c>
    </row>
    <row r="33171" spans="1:3" x14ac:dyDescent="0.25">
      <c r="A33171" t="s">
        <v>37945</v>
      </c>
      <c r="B33171">
        <v>1</v>
      </c>
      <c r="C33171">
        <v>37409499</v>
      </c>
    </row>
    <row r="33172" spans="1:3" x14ac:dyDescent="0.25">
      <c r="A33172" t="s">
        <v>37946</v>
      </c>
      <c r="B33172">
        <v>1</v>
      </c>
      <c r="C33172">
        <v>343802</v>
      </c>
    </row>
    <row r="33173" spans="1:3" x14ac:dyDescent="0.25">
      <c r="A33173" t="s">
        <v>37947</v>
      </c>
      <c r="B33173">
        <v>1</v>
      </c>
      <c r="C33173">
        <v>73037</v>
      </c>
    </row>
    <row r="33174" spans="1:3" x14ac:dyDescent="0.25">
      <c r="A33174" t="s">
        <v>37948</v>
      </c>
      <c r="B33174">
        <v>1</v>
      </c>
      <c r="C33174">
        <v>844739</v>
      </c>
    </row>
    <row r="33175" spans="1:3" x14ac:dyDescent="0.25">
      <c r="A33175" t="s">
        <v>37949</v>
      </c>
      <c r="B33175">
        <v>1</v>
      </c>
      <c r="C33175">
        <v>719314</v>
      </c>
    </row>
    <row r="33176" spans="1:3" x14ac:dyDescent="0.25">
      <c r="A33176" t="s">
        <v>37950</v>
      </c>
      <c r="B33176">
        <v>1</v>
      </c>
      <c r="C33176">
        <v>82080</v>
      </c>
    </row>
    <row r="33177" spans="1:3" x14ac:dyDescent="0.25">
      <c r="A33177" t="s">
        <v>37951</v>
      </c>
      <c r="B33177">
        <v>1</v>
      </c>
      <c r="C33177">
        <v>600675</v>
      </c>
    </row>
    <row r="33178" spans="1:3" x14ac:dyDescent="0.25">
      <c r="A33178" t="s">
        <v>37952</v>
      </c>
      <c r="B33178">
        <v>1</v>
      </c>
      <c r="C33178">
        <v>282106</v>
      </c>
    </row>
    <row r="33179" spans="1:3" x14ac:dyDescent="0.25">
      <c r="A33179" t="s">
        <v>37953</v>
      </c>
      <c r="B33179">
        <v>1</v>
      </c>
      <c r="C33179">
        <v>167418</v>
      </c>
    </row>
    <row r="33180" spans="1:3" x14ac:dyDescent="0.25">
      <c r="A33180" t="s">
        <v>37954</v>
      </c>
      <c r="B33180">
        <v>1</v>
      </c>
      <c r="C33180">
        <v>291527</v>
      </c>
    </row>
    <row r="33181" spans="1:3" x14ac:dyDescent="0.25">
      <c r="A33181" t="s">
        <v>37955</v>
      </c>
      <c r="B33181">
        <v>1</v>
      </c>
      <c r="C33181">
        <v>365020</v>
      </c>
    </row>
    <row r="33182" spans="1:3" x14ac:dyDescent="0.25">
      <c r="A33182" t="s">
        <v>37956</v>
      </c>
      <c r="B33182">
        <v>1</v>
      </c>
      <c r="C33182">
        <v>46297</v>
      </c>
    </row>
    <row r="33183" spans="1:3" x14ac:dyDescent="0.25">
      <c r="A33183" t="s">
        <v>37957</v>
      </c>
      <c r="B33183">
        <v>1</v>
      </c>
      <c r="C33183">
        <v>140116</v>
      </c>
    </row>
    <row r="33184" spans="1:3" x14ac:dyDescent="0.25">
      <c r="A33184" t="s">
        <v>37958</v>
      </c>
      <c r="B33184">
        <v>1</v>
      </c>
      <c r="C33184">
        <v>189145</v>
      </c>
    </row>
    <row r="33185" spans="1:3" x14ac:dyDescent="0.25">
      <c r="A33185" t="s">
        <v>37959</v>
      </c>
      <c r="B33185">
        <v>1</v>
      </c>
      <c r="C33185">
        <v>105912</v>
      </c>
    </row>
    <row r="33186" spans="1:3" x14ac:dyDescent="0.25">
      <c r="A33186" t="s">
        <v>37960</v>
      </c>
      <c r="B33186">
        <v>1</v>
      </c>
      <c r="C33186">
        <v>8048953</v>
      </c>
    </row>
    <row r="33187" spans="1:3" x14ac:dyDescent="0.25">
      <c r="A33187" t="s">
        <v>37961</v>
      </c>
      <c r="B33187">
        <v>1</v>
      </c>
      <c r="C33187">
        <v>62878</v>
      </c>
    </row>
    <row r="33188" spans="1:3" x14ac:dyDescent="0.25">
      <c r="A33188" t="s">
        <v>37962</v>
      </c>
      <c r="B33188">
        <v>1</v>
      </c>
      <c r="C33188">
        <v>230028</v>
      </c>
    </row>
    <row r="33189" spans="1:3" x14ac:dyDescent="0.25">
      <c r="A33189" t="s">
        <v>37963</v>
      </c>
      <c r="B33189">
        <v>1</v>
      </c>
      <c r="C33189">
        <v>968499</v>
      </c>
    </row>
    <row r="33190" spans="1:3" x14ac:dyDescent="0.25">
      <c r="A33190" t="s">
        <v>37964</v>
      </c>
      <c r="B33190">
        <v>1</v>
      </c>
      <c r="C33190">
        <v>207709</v>
      </c>
    </row>
    <row r="33191" spans="1:3" x14ac:dyDescent="0.25">
      <c r="A33191" t="s">
        <v>37965</v>
      </c>
      <c r="B33191">
        <v>1</v>
      </c>
      <c r="C33191">
        <v>1618717</v>
      </c>
    </row>
    <row r="33192" spans="1:3" x14ac:dyDescent="0.25">
      <c r="A33192" t="s">
        <v>37966</v>
      </c>
      <c r="B33192">
        <v>1</v>
      </c>
      <c r="C33192">
        <v>402061</v>
      </c>
    </row>
    <row r="33193" spans="1:3" x14ac:dyDescent="0.25">
      <c r="A33193" t="s">
        <v>37967</v>
      </c>
      <c r="B33193">
        <v>1</v>
      </c>
      <c r="C33193">
        <v>79548</v>
      </c>
    </row>
    <row r="33194" spans="1:3" x14ac:dyDescent="0.25">
      <c r="A33194" t="s">
        <v>37968</v>
      </c>
      <c r="B33194">
        <v>1</v>
      </c>
      <c r="C33194">
        <v>104907</v>
      </c>
    </row>
    <row r="33195" spans="1:3" x14ac:dyDescent="0.25">
      <c r="A33195" t="s">
        <v>37969</v>
      </c>
      <c r="B33195">
        <v>1</v>
      </c>
      <c r="C33195">
        <v>469898</v>
      </c>
    </row>
    <row r="33196" spans="1:3" x14ac:dyDescent="0.25">
      <c r="A33196" t="s">
        <v>37970</v>
      </c>
      <c r="B33196">
        <v>1</v>
      </c>
      <c r="C33196">
        <v>67291</v>
      </c>
    </row>
    <row r="33197" spans="1:3" x14ac:dyDescent="0.25">
      <c r="A33197" t="s">
        <v>37971</v>
      </c>
      <c r="B33197">
        <v>1</v>
      </c>
      <c r="C33197">
        <v>588138</v>
      </c>
    </row>
    <row r="33198" spans="1:3" x14ac:dyDescent="0.25">
      <c r="A33198" t="s">
        <v>37972</v>
      </c>
      <c r="B33198">
        <v>1</v>
      </c>
      <c r="C33198">
        <v>2431690</v>
      </c>
    </row>
    <row r="33199" spans="1:3" x14ac:dyDescent="0.25">
      <c r="A33199" t="s">
        <v>37973</v>
      </c>
      <c r="B33199">
        <v>1</v>
      </c>
      <c r="C33199">
        <v>254778</v>
      </c>
    </row>
    <row r="33200" spans="1:3" x14ac:dyDescent="0.25">
      <c r="A33200" t="s">
        <v>37974</v>
      </c>
      <c r="B33200">
        <v>1</v>
      </c>
      <c r="C33200">
        <v>18083352</v>
      </c>
    </row>
    <row r="33201" spans="1:3" x14ac:dyDescent="0.25">
      <c r="A33201" t="s">
        <v>37975</v>
      </c>
      <c r="B33201">
        <v>1</v>
      </c>
      <c r="C33201">
        <v>1112898</v>
      </c>
    </row>
    <row r="33202" spans="1:3" x14ac:dyDescent="0.25">
      <c r="A33202" t="s">
        <v>37976</v>
      </c>
      <c r="B33202">
        <v>1</v>
      </c>
      <c r="C33202">
        <v>1092341</v>
      </c>
    </row>
    <row r="33203" spans="1:3" x14ac:dyDescent="0.25">
      <c r="A33203" t="s">
        <v>37977</v>
      </c>
      <c r="B33203">
        <v>1</v>
      </c>
      <c r="C33203">
        <v>1455512</v>
      </c>
    </row>
    <row r="33204" spans="1:3" x14ac:dyDescent="0.25">
      <c r="A33204" t="s">
        <v>37978</v>
      </c>
      <c r="B33204">
        <v>1</v>
      </c>
      <c r="C33204">
        <v>71558</v>
      </c>
    </row>
    <row r="33205" spans="1:3" x14ac:dyDescent="0.25">
      <c r="A33205" t="s">
        <v>37979</v>
      </c>
      <c r="B33205">
        <v>1</v>
      </c>
      <c r="C33205">
        <v>169838</v>
      </c>
    </row>
    <row r="33206" spans="1:3" x14ac:dyDescent="0.25">
      <c r="A33206" t="s">
        <v>37980</v>
      </c>
      <c r="B33206">
        <v>1</v>
      </c>
      <c r="C33206">
        <v>378332</v>
      </c>
    </row>
    <row r="33207" spans="1:3" x14ac:dyDescent="0.25">
      <c r="A33207" t="s">
        <v>37981</v>
      </c>
      <c r="B33207">
        <v>1</v>
      </c>
      <c r="C33207">
        <v>22704</v>
      </c>
    </row>
    <row r="33208" spans="1:3" x14ac:dyDescent="0.25">
      <c r="A33208" t="s">
        <v>37982</v>
      </c>
      <c r="B33208">
        <v>1</v>
      </c>
      <c r="C33208">
        <v>299676</v>
      </c>
    </row>
    <row r="33209" spans="1:3" x14ac:dyDescent="0.25">
      <c r="A33209" t="s">
        <v>37983</v>
      </c>
      <c r="B33209">
        <v>1</v>
      </c>
      <c r="C33209">
        <v>90139</v>
      </c>
    </row>
    <row r="33210" spans="1:3" x14ac:dyDescent="0.25">
      <c r="A33210" t="s">
        <v>37984</v>
      </c>
      <c r="B33210">
        <v>1</v>
      </c>
      <c r="C33210">
        <v>7993459</v>
      </c>
    </row>
    <row r="33211" spans="1:3" x14ac:dyDescent="0.25">
      <c r="A33211" t="s">
        <v>37985</v>
      </c>
      <c r="B33211">
        <v>1</v>
      </c>
      <c r="C33211">
        <v>40372</v>
      </c>
    </row>
    <row r="33212" spans="1:3" x14ac:dyDescent="0.25">
      <c r="A33212" t="s">
        <v>37986</v>
      </c>
      <c r="B33212">
        <v>1</v>
      </c>
      <c r="C33212">
        <v>133086</v>
      </c>
    </row>
    <row r="33213" spans="1:3" x14ac:dyDescent="0.25">
      <c r="A33213" t="s">
        <v>37987</v>
      </c>
      <c r="B33213">
        <v>1</v>
      </c>
      <c r="C33213">
        <v>3995802</v>
      </c>
    </row>
    <row r="33214" spans="1:3" x14ac:dyDescent="0.25">
      <c r="A33214" t="s">
        <v>37988</v>
      </c>
      <c r="B33214">
        <v>1</v>
      </c>
      <c r="C33214">
        <v>138201</v>
      </c>
    </row>
    <row r="33215" spans="1:3" x14ac:dyDescent="0.25">
      <c r="A33215" t="s">
        <v>37989</v>
      </c>
      <c r="B33215">
        <v>1</v>
      </c>
      <c r="C33215">
        <v>1994923</v>
      </c>
    </row>
    <row r="33216" spans="1:3" x14ac:dyDescent="0.25">
      <c r="A33216" t="s">
        <v>37990</v>
      </c>
      <c r="B33216">
        <v>1</v>
      </c>
      <c r="C33216">
        <v>123151</v>
      </c>
    </row>
    <row r="33217" spans="1:3" x14ac:dyDescent="0.25">
      <c r="A33217" t="s">
        <v>37991</v>
      </c>
      <c r="B33217">
        <v>1</v>
      </c>
      <c r="C33217">
        <v>109040</v>
      </c>
    </row>
    <row r="33218" spans="1:3" x14ac:dyDescent="0.25">
      <c r="A33218" t="s">
        <v>37992</v>
      </c>
      <c r="B33218">
        <v>1</v>
      </c>
      <c r="C33218">
        <v>341687</v>
      </c>
    </row>
    <row r="33219" spans="1:3" x14ac:dyDescent="0.25">
      <c r="A33219" t="s">
        <v>37993</v>
      </c>
      <c r="B33219">
        <v>1</v>
      </c>
      <c r="C33219">
        <v>128567</v>
      </c>
    </row>
    <row r="33220" spans="1:3" x14ac:dyDescent="0.25">
      <c r="A33220" t="s">
        <v>37994</v>
      </c>
      <c r="B33220">
        <v>1</v>
      </c>
      <c r="C33220">
        <v>36646</v>
      </c>
    </row>
    <row r="33221" spans="1:3" x14ac:dyDescent="0.25">
      <c r="A33221" t="s">
        <v>37995</v>
      </c>
      <c r="B33221">
        <v>1</v>
      </c>
      <c r="C33221">
        <v>159981</v>
      </c>
    </row>
    <row r="33222" spans="1:3" x14ac:dyDescent="0.25">
      <c r="A33222" t="s">
        <v>37996</v>
      </c>
      <c r="B33222">
        <v>1</v>
      </c>
      <c r="C33222">
        <v>113695</v>
      </c>
    </row>
    <row r="33223" spans="1:3" x14ac:dyDescent="0.25">
      <c r="A33223" t="s">
        <v>37997</v>
      </c>
      <c r="B33223">
        <v>1</v>
      </c>
      <c r="C33223">
        <v>219724</v>
      </c>
    </row>
    <row r="33224" spans="1:3" x14ac:dyDescent="0.25">
      <c r="A33224" t="s">
        <v>37998</v>
      </c>
      <c r="B33224">
        <v>1</v>
      </c>
      <c r="C33224">
        <v>534777</v>
      </c>
    </row>
    <row r="33225" spans="1:3" x14ac:dyDescent="0.25">
      <c r="A33225" t="s">
        <v>37999</v>
      </c>
      <c r="B33225">
        <v>1</v>
      </c>
      <c r="C33225">
        <v>1027324</v>
      </c>
    </row>
    <row r="33226" spans="1:3" x14ac:dyDescent="0.25">
      <c r="A33226" t="s">
        <v>38000</v>
      </c>
      <c r="B33226">
        <v>1</v>
      </c>
      <c r="C33226">
        <v>1355837</v>
      </c>
    </row>
    <row r="33227" spans="1:3" x14ac:dyDescent="0.25">
      <c r="A33227" t="s">
        <v>38001</v>
      </c>
      <c r="B33227">
        <v>1</v>
      </c>
      <c r="C33227">
        <v>6226092</v>
      </c>
    </row>
    <row r="33228" spans="1:3" x14ac:dyDescent="0.25">
      <c r="A33228" t="s">
        <v>38002</v>
      </c>
      <c r="B33228">
        <v>1</v>
      </c>
      <c r="C33228">
        <v>137175</v>
      </c>
    </row>
    <row r="33229" spans="1:3" x14ac:dyDescent="0.25">
      <c r="A33229" t="s">
        <v>38003</v>
      </c>
      <c r="B33229">
        <v>1</v>
      </c>
      <c r="C33229">
        <v>303184</v>
      </c>
    </row>
    <row r="33230" spans="1:3" x14ac:dyDescent="0.25">
      <c r="A33230" t="s">
        <v>38004</v>
      </c>
      <c r="B33230">
        <v>1</v>
      </c>
      <c r="C33230">
        <v>1744045</v>
      </c>
    </row>
    <row r="33231" spans="1:3" x14ac:dyDescent="0.25">
      <c r="A33231" t="s">
        <v>38005</v>
      </c>
      <c r="B33231">
        <v>1</v>
      </c>
      <c r="C33231">
        <v>139201</v>
      </c>
    </row>
    <row r="33232" spans="1:3" x14ac:dyDescent="0.25">
      <c r="A33232" t="s">
        <v>38006</v>
      </c>
      <c r="B33232">
        <v>1</v>
      </c>
      <c r="C33232">
        <v>214698</v>
      </c>
    </row>
    <row r="33233" spans="1:3" x14ac:dyDescent="0.25">
      <c r="A33233" t="s">
        <v>38007</v>
      </c>
      <c r="B33233">
        <v>1</v>
      </c>
      <c r="C33233">
        <v>51147</v>
      </c>
    </row>
    <row r="33234" spans="1:3" x14ac:dyDescent="0.25">
      <c r="A33234" t="s">
        <v>38008</v>
      </c>
      <c r="B33234">
        <v>1</v>
      </c>
      <c r="C33234">
        <v>300142</v>
      </c>
    </row>
    <row r="33235" spans="1:3" x14ac:dyDescent="0.25">
      <c r="A33235" t="s">
        <v>38009</v>
      </c>
      <c r="B33235">
        <v>1</v>
      </c>
      <c r="C33235">
        <v>73043</v>
      </c>
    </row>
    <row r="33236" spans="1:3" x14ac:dyDescent="0.25">
      <c r="A33236" t="s">
        <v>38010</v>
      </c>
      <c r="B33236">
        <v>1</v>
      </c>
      <c r="C33236">
        <v>228458</v>
      </c>
    </row>
    <row r="33237" spans="1:3" x14ac:dyDescent="0.25">
      <c r="A33237" t="s">
        <v>38011</v>
      </c>
      <c r="B33237">
        <v>1</v>
      </c>
      <c r="C33237">
        <v>119972</v>
      </c>
    </row>
    <row r="33238" spans="1:3" x14ac:dyDescent="0.25">
      <c r="A33238" t="s">
        <v>38012</v>
      </c>
      <c r="B33238">
        <v>1</v>
      </c>
      <c r="C33238">
        <v>431249</v>
      </c>
    </row>
    <row r="33239" spans="1:3" x14ac:dyDescent="0.25">
      <c r="A33239" t="s">
        <v>38013</v>
      </c>
      <c r="B33239">
        <v>1</v>
      </c>
      <c r="C33239">
        <v>424599</v>
      </c>
    </row>
    <row r="33240" spans="1:3" x14ac:dyDescent="0.25">
      <c r="A33240" t="s">
        <v>38014</v>
      </c>
      <c r="B33240">
        <v>1</v>
      </c>
      <c r="C33240">
        <v>119077</v>
      </c>
    </row>
    <row r="33241" spans="1:3" x14ac:dyDescent="0.25">
      <c r="A33241" t="s">
        <v>38015</v>
      </c>
      <c r="B33241">
        <v>1</v>
      </c>
      <c r="C33241">
        <v>391090</v>
      </c>
    </row>
    <row r="33242" spans="1:3" x14ac:dyDescent="0.25">
      <c r="A33242" t="s">
        <v>38016</v>
      </c>
      <c r="B33242">
        <v>1</v>
      </c>
      <c r="C33242">
        <v>832852</v>
      </c>
    </row>
    <row r="33243" spans="1:3" x14ac:dyDescent="0.25">
      <c r="A33243" t="s">
        <v>38017</v>
      </c>
      <c r="B33243">
        <v>1</v>
      </c>
      <c r="C33243">
        <v>1434178</v>
      </c>
    </row>
    <row r="33244" spans="1:3" x14ac:dyDescent="0.25">
      <c r="A33244" t="s">
        <v>38018</v>
      </c>
      <c r="B33244">
        <v>1</v>
      </c>
      <c r="C33244">
        <v>1203280</v>
      </c>
    </row>
    <row r="33245" spans="1:3" x14ac:dyDescent="0.25">
      <c r="A33245" t="s">
        <v>38019</v>
      </c>
      <c r="B33245">
        <v>1</v>
      </c>
      <c r="C33245">
        <v>212247</v>
      </c>
    </row>
    <row r="33246" spans="1:3" x14ac:dyDescent="0.25">
      <c r="A33246" t="s">
        <v>38020</v>
      </c>
      <c r="B33246">
        <v>1</v>
      </c>
      <c r="C33246">
        <v>4097333</v>
      </c>
    </row>
    <row r="33247" spans="1:3" x14ac:dyDescent="0.25">
      <c r="A33247" t="s">
        <v>38021</v>
      </c>
      <c r="B33247">
        <v>1</v>
      </c>
      <c r="C33247">
        <v>96851</v>
      </c>
    </row>
    <row r="33248" spans="1:3" x14ac:dyDescent="0.25">
      <c r="A33248" t="s">
        <v>38022</v>
      </c>
      <c r="B33248">
        <v>1</v>
      </c>
      <c r="C33248">
        <v>42089</v>
      </c>
    </row>
    <row r="33249" spans="1:3" x14ac:dyDescent="0.25">
      <c r="A33249" t="s">
        <v>38023</v>
      </c>
      <c r="B33249">
        <v>1</v>
      </c>
      <c r="C33249">
        <v>1111773</v>
      </c>
    </row>
    <row r="33250" spans="1:3" x14ac:dyDescent="0.25">
      <c r="A33250" t="s">
        <v>38024</v>
      </c>
      <c r="B33250">
        <v>1</v>
      </c>
      <c r="C33250">
        <v>51845683</v>
      </c>
    </row>
    <row r="33251" spans="1:3" x14ac:dyDescent="0.25">
      <c r="A33251" t="s">
        <v>38025</v>
      </c>
      <c r="B33251">
        <v>1</v>
      </c>
      <c r="C33251">
        <v>233296</v>
      </c>
    </row>
    <row r="33252" spans="1:3" x14ac:dyDescent="0.25">
      <c r="A33252" t="s">
        <v>38026</v>
      </c>
      <c r="B33252">
        <v>1</v>
      </c>
      <c r="C33252">
        <v>409974</v>
      </c>
    </row>
    <row r="33253" spans="1:3" x14ac:dyDescent="0.25">
      <c r="A33253" t="s">
        <v>38027</v>
      </c>
      <c r="B33253">
        <v>1</v>
      </c>
      <c r="C33253">
        <v>260608</v>
      </c>
    </row>
    <row r="33254" spans="1:3" x14ac:dyDescent="0.25">
      <c r="A33254" t="s">
        <v>38028</v>
      </c>
      <c r="B33254">
        <v>1</v>
      </c>
      <c r="C33254">
        <v>775768</v>
      </c>
    </row>
    <row r="33255" spans="1:3" x14ac:dyDescent="0.25">
      <c r="A33255" t="s">
        <v>38029</v>
      </c>
      <c r="B33255">
        <v>1</v>
      </c>
      <c r="C33255">
        <v>106338</v>
      </c>
    </row>
    <row r="33256" spans="1:3" x14ac:dyDescent="0.25">
      <c r="A33256" t="s">
        <v>38030</v>
      </c>
      <c r="B33256">
        <v>1</v>
      </c>
      <c r="C33256">
        <v>350477</v>
      </c>
    </row>
    <row r="33257" spans="1:3" x14ac:dyDescent="0.25">
      <c r="A33257" t="s">
        <v>38031</v>
      </c>
      <c r="B33257">
        <v>1</v>
      </c>
      <c r="C33257">
        <v>1874166</v>
      </c>
    </row>
    <row r="33258" spans="1:3" x14ac:dyDescent="0.25">
      <c r="A33258" t="s">
        <v>38032</v>
      </c>
      <c r="B33258">
        <v>1</v>
      </c>
      <c r="C33258">
        <v>558304</v>
      </c>
    </row>
    <row r="33259" spans="1:3" x14ac:dyDescent="0.25">
      <c r="A33259" t="s">
        <v>38033</v>
      </c>
      <c r="B33259">
        <v>1</v>
      </c>
      <c r="C33259">
        <v>302411</v>
      </c>
    </row>
    <row r="33260" spans="1:3" x14ac:dyDescent="0.25">
      <c r="A33260" t="s">
        <v>38034</v>
      </c>
      <c r="B33260">
        <v>1</v>
      </c>
      <c r="C33260">
        <v>75684</v>
      </c>
    </row>
    <row r="33261" spans="1:3" x14ac:dyDescent="0.25">
      <c r="A33261" t="s">
        <v>38035</v>
      </c>
      <c r="B33261">
        <v>1</v>
      </c>
      <c r="C33261">
        <v>107091</v>
      </c>
    </row>
    <row r="33262" spans="1:3" x14ac:dyDescent="0.25">
      <c r="A33262" t="s">
        <v>38036</v>
      </c>
      <c r="B33262">
        <v>1</v>
      </c>
      <c r="C33262">
        <v>182313</v>
      </c>
    </row>
    <row r="33263" spans="1:3" x14ac:dyDescent="0.25">
      <c r="A33263" t="s">
        <v>38037</v>
      </c>
      <c r="B33263">
        <v>1</v>
      </c>
      <c r="C33263">
        <v>10371419</v>
      </c>
    </row>
    <row r="33264" spans="1:3" x14ac:dyDescent="0.25">
      <c r="A33264" t="s">
        <v>38038</v>
      </c>
      <c r="B33264">
        <v>1</v>
      </c>
      <c r="C33264">
        <v>76185</v>
      </c>
    </row>
    <row r="33265" spans="1:3" x14ac:dyDescent="0.25">
      <c r="A33265" t="s">
        <v>38039</v>
      </c>
      <c r="B33265">
        <v>1</v>
      </c>
      <c r="C33265">
        <v>978769</v>
      </c>
    </row>
    <row r="33266" spans="1:3" x14ac:dyDescent="0.25">
      <c r="A33266" t="s">
        <v>38040</v>
      </c>
      <c r="B33266">
        <v>1</v>
      </c>
      <c r="C33266">
        <v>181916</v>
      </c>
    </row>
    <row r="33267" spans="1:3" x14ac:dyDescent="0.25">
      <c r="A33267" t="s">
        <v>38041</v>
      </c>
      <c r="B33267">
        <v>1</v>
      </c>
      <c r="C33267">
        <v>1904543</v>
      </c>
    </row>
    <row r="33268" spans="1:3" x14ac:dyDescent="0.25">
      <c r="A33268" t="s">
        <v>38042</v>
      </c>
      <c r="B33268">
        <v>1</v>
      </c>
      <c r="C33268">
        <v>1287920</v>
      </c>
    </row>
    <row r="33269" spans="1:3" x14ac:dyDescent="0.25">
      <c r="A33269" t="s">
        <v>38043</v>
      </c>
      <c r="B33269">
        <v>1</v>
      </c>
      <c r="C33269">
        <v>427864</v>
      </c>
    </row>
    <row r="33270" spans="1:3" x14ac:dyDescent="0.25">
      <c r="A33270" t="s">
        <v>38044</v>
      </c>
      <c r="B33270">
        <v>1</v>
      </c>
      <c r="C33270">
        <v>201150</v>
      </c>
    </row>
    <row r="33271" spans="1:3" x14ac:dyDescent="0.25">
      <c r="A33271" t="s">
        <v>38045</v>
      </c>
      <c r="B33271">
        <v>1</v>
      </c>
      <c r="C33271">
        <v>69672</v>
      </c>
    </row>
    <row r="33272" spans="1:3" x14ac:dyDescent="0.25">
      <c r="A33272" t="s">
        <v>38046</v>
      </c>
      <c r="B33272">
        <v>1</v>
      </c>
      <c r="C33272">
        <v>116973</v>
      </c>
    </row>
    <row r="33273" spans="1:3" x14ac:dyDescent="0.25">
      <c r="A33273" t="s">
        <v>38047</v>
      </c>
      <c r="B33273">
        <v>1</v>
      </c>
      <c r="C33273">
        <v>1743630</v>
      </c>
    </row>
    <row r="33274" spans="1:3" x14ac:dyDescent="0.25">
      <c r="A33274" t="s">
        <v>38048</v>
      </c>
      <c r="B33274">
        <v>1</v>
      </c>
      <c r="C33274">
        <v>732844</v>
      </c>
    </row>
    <row r="33275" spans="1:3" x14ac:dyDescent="0.25">
      <c r="A33275" t="s">
        <v>38049</v>
      </c>
      <c r="B33275">
        <v>1</v>
      </c>
      <c r="C33275">
        <v>214203</v>
      </c>
    </row>
    <row r="33276" spans="1:3" x14ac:dyDescent="0.25">
      <c r="A33276" t="s">
        <v>38050</v>
      </c>
      <c r="B33276">
        <v>1</v>
      </c>
      <c r="C33276">
        <v>42690</v>
      </c>
    </row>
    <row r="33277" spans="1:3" x14ac:dyDescent="0.25">
      <c r="A33277" t="s">
        <v>38051</v>
      </c>
      <c r="B33277">
        <v>1</v>
      </c>
      <c r="C33277">
        <v>269301</v>
      </c>
    </row>
    <row r="33278" spans="1:3" x14ac:dyDescent="0.25">
      <c r="A33278" t="s">
        <v>38052</v>
      </c>
      <c r="B33278">
        <v>1</v>
      </c>
      <c r="C33278">
        <v>112016</v>
      </c>
    </row>
    <row r="33279" spans="1:3" x14ac:dyDescent="0.25">
      <c r="A33279" t="s">
        <v>38053</v>
      </c>
      <c r="B33279">
        <v>1</v>
      </c>
      <c r="C33279">
        <v>834837</v>
      </c>
    </row>
    <row r="33280" spans="1:3" x14ac:dyDescent="0.25">
      <c r="A33280" t="s">
        <v>38054</v>
      </c>
      <c r="B33280">
        <v>1</v>
      </c>
      <c r="C33280">
        <v>183158</v>
      </c>
    </row>
    <row r="33281" spans="1:3" x14ac:dyDescent="0.25">
      <c r="A33281" t="s">
        <v>38055</v>
      </c>
      <c r="B33281">
        <v>1</v>
      </c>
      <c r="C33281">
        <v>96682</v>
      </c>
    </row>
    <row r="33282" spans="1:3" x14ac:dyDescent="0.25">
      <c r="A33282" t="s">
        <v>38056</v>
      </c>
      <c r="B33282">
        <v>1</v>
      </c>
      <c r="C33282">
        <v>433496</v>
      </c>
    </row>
    <row r="33283" spans="1:3" x14ac:dyDescent="0.25">
      <c r="A33283" t="s">
        <v>38057</v>
      </c>
      <c r="B33283">
        <v>1</v>
      </c>
      <c r="C33283">
        <v>26939</v>
      </c>
    </row>
    <row r="33284" spans="1:3" x14ac:dyDescent="0.25">
      <c r="A33284" t="s">
        <v>38058</v>
      </c>
      <c r="B33284">
        <v>1</v>
      </c>
      <c r="C33284">
        <v>19546091</v>
      </c>
    </row>
    <row r="33285" spans="1:3" x14ac:dyDescent="0.25">
      <c r="A33285" t="s">
        <v>38059</v>
      </c>
      <c r="B33285">
        <v>1</v>
      </c>
      <c r="C33285">
        <v>1748204</v>
      </c>
    </row>
    <row r="33286" spans="1:3" x14ac:dyDescent="0.25">
      <c r="A33286" t="s">
        <v>38060</v>
      </c>
      <c r="B33286">
        <v>1</v>
      </c>
      <c r="C33286">
        <v>4994788</v>
      </c>
    </row>
    <row r="33287" spans="1:3" x14ac:dyDescent="0.25">
      <c r="A33287" t="s">
        <v>38061</v>
      </c>
      <c r="B33287">
        <v>1</v>
      </c>
      <c r="C33287">
        <v>254680</v>
      </c>
    </row>
    <row r="33288" spans="1:3" x14ac:dyDescent="0.25">
      <c r="A33288" t="s">
        <v>38062</v>
      </c>
      <c r="B33288">
        <v>1</v>
      </c>
      <c r="C33288">
        <v>31422</v>
      </c>
    </row>
    <row r="33289" spans="1:3" x14ac:dyDescent="0.25">
      <c r="A33289" t="s">
        <v>38063</v>
      </c>
      <c r="B33289">
        <v>1</v>
      </c>
      <c r="C33289">
        <v>64262</v>
      </c>
    </row>
    <row r="33290" spans="1:3" x14ac:dyDescent="0.25">
      <c r="A33290" t="s">
        <v>38064</v>
      </c>
      <c r="B33290">
        <v>1</v>
      </c>
      <c r="C33290">
        <v>474373</v>
      </c>
    </row>
    <row r="33291" spans="1:3" x14ac:dyDescent="0.25">
      <c r="A33291" t="s">
        <v>38065</v>
      </c>
      <c r="B33291">
        <v>1</v>
      </c>
      <c r="C33291">
        <v>63046655</v>
      </c>
    </row>
    <row r="33292" spans="1:3" x14ac:dyDescent="0.25">
      <c r="A33292" t="s">
        <v>38066</v>
      </c>
      <c r="B33292">
        <v>1</v>
      </c>
      <c r="C33292">
        <v>489682</v>
      </c>
    </row>
    <row r="33293" spans="1:3" x14ac:dyDescent="0.25">
      <c r="A33293" t="s">
        <v>38067</v>
      </c>
      <c r="B33293">
        <v>1</v>
      </c>
      <c r="C33293">
        <v>63401</v>
      </c>
    </row>
    <row r="33294" spans="1:3" x14ac:dyDescent="0.25">
      <c r="A33294" t="s">
        <v>38068</v>
      </c>
      <c r="B33294">
        <v>1</v>
      </c>
      <c r="C33294">
        <v>117905</v>
      </c>
    </row>
    <row r="33295" spans="1:3" x14ac:dyDescent="0.25">
      <c r="A33295" t="s">
        <v>38069</v>
      </c>
      <c r="B33295">
        <v>1</v>
      </c>
      <c r="C33295">
        <v>308488</v>
      </c>
    </row>
    <row r="33296" spans="1:3" x14ac:dyDescent="0.25">
      <c r="A33296" t="s">
        <v>38070</v>
      </c>
      <c r="B33296">
        <v>1</v>
      </c>
      <c r="C33296">
        <v>781444</v>
      </c>
    </row>
    <row r="33297" spans="1:3" x14ac:dyDescent="0.25">
      <c r="A33297" t="s">
        <v>38071</v>
      </c>
      <c r="B33297">
        <v>1</v>
      </c>
      <c r="C33297">
        <v>154065</v>
      </c>
    </row>
    <row r="33298" spans="1:3" x14ac:dyDescent="0.25">
      <c r="A33298" t="s">
        <v>38072</v>
      </c>
      <c r="B33298">
        <v>1</v>
      </c>
      <c r="C33298">
        <v>793236</v>
      </c>
    </row>
    <row r="33299" spans="1:3" x14ac:dyDescent="0.25">
      <c r="A33299" t="s">
        <v>38073</v>
      </c>
      <c r="B33299">
        <v>1</v>
      </c>
      <c r="C33299">
        <v>86986</v>
      </c>
    </row>
    <row r="33300" spans="1:3" x14ac:dyDescent="0.25">
      <c r="A33300" t="s">
        <v>38074</v>
      </c>
      <c r="B33300">
        <v>1</v>
      </c>
      <c r="C33300">
        <v>449823</v>
      </c>
    </row>
    <row r="33301" spans="1:3" x14ac:dyDescent="0.25">
      <c r="A33301" t="s">
        <v>38075</v>
      </c>
      <c r="B33301">
        <v>1</v>
      </c>
      <c r="C33301">
        <v>495025</v>
      </c>
    </row>
    <row r="33302" spans="1:3" x14ac:dyDescent="0.25">
      <c r="A33302" t="s">
        <v>38076</v>
      </c>
      <c r="B33302">
        <v>1</v>
      </c>
      <c r="C33302">
        <v>687388</v>
      </c>
    </row>
    <row r="33303" spans="1:3" x14ac:dyDescent="0.25">
      <c r="A33303" t="s">
        <v>38077</v>
      </c>
      <c r="B33303">
        <v>1</v>
      </c>
      <c r="C33303">
        <v>7180997</v>
      </c>
    </row>
    <row r="33304" spans="1:3" x14ac:dyDescent="0.25">
      <c r="A33304" t="s">
        <v>38078</v>
      </c>
      <c r="B33304">
        <v>1</v>
      </c>
      <c r="C33304">
        <v>67580</v>
      </c>
    </row>
    <row r="33305" spans="1:3" x14ac:dyDescent="0.25">
      <c r="A33305" t="s">
        <v>38079</v>
      </c>
      <c r="B33305">
        <v>1</v>
      </c>
      <c r="C33305">
        <v>2321585</v>
      </c>
    </row>
    <row r="33306" spans="1:3" x14ac:dyDescent="0.25">
      <c r="A33306" t="s">
        <v>38080</v>
      </c>
      <c r="B33306">
        <v>1</v>
      </c>
      <c r="C33306">
        <v>1429153</v>
      </c>
    </row>
    <row r="33307" spans="1:3" x14ac:dyDescent="0.25">
      <c r="A33307" t="s">
        <v>38081</v>
      </c>
      <c r="B33307">
        <v>1</v>
      </c>
      <c r="C33307">
        <v>154449</v>
      </c>
    </row>
    <row r="33308" spans="1:3" x14ac:dyDescent="0.25">
      <c r="A33308" t="s">
        <v>38082</v>
      </c>
      <c r="B33308">
        <v>1</v>
      </c>
      <c r="C33308">
        <v>382964</v>
      </c>
    </row>
    <row r="33309" spans="1:3" x14ac:dyDescent="0.25">
      <c r="A33309" t="s">
        <v>38083</v>
      </c>
      <c r="B33309">
        <v>1</v>
      </c>
      <c r="C33309">
        <v>1325604</v>
      </c>
    </row>
    <row r="33310" spans="1:3" x14ac:dyDescent="0.25">
      <c r="A33310" t="s">
        <v>38084</v>
      </c>
      <c r="B33310">
        <v>1</v>
      </c>
      <c r="C33310">
        <v>91919</v>
      </c>
    </row>
    <row r="33311" spans="1:3" x14ac:dyDescent="0.25">
      <c r="A33311" t="s">
        <v>38085</v>
      </c>
      <c r="B33311">
        <v>1</v>
      </c>
      <c r="C33311">
        <v>50484</v>
      </c>
    </row>
    <row r="33312" spans="1:3" x14ac:dyDescent="0.25">
      <c r="A33312" t="s">
        <v>38086</v>
      </c>
      <c r="B33312">
        <v>1</v>
      </c>
      <c r="C33312">
        <v>111930</v>
      </c>
    </row>
    <row r="33313" spans="1:3" x14ac:dyDescent="0.25">
      <c r="A33313" t="s">
        <v>38087</v>
      </c>
      <c r="B33313">
        <v>1</v>
      </c>
      <c r="C33313">
        <v>231558</v>
      </c>
    </row>
    <row r="33314" spans="1:3" x14ac:dyDescent="0.25">
      <c r="A33314" t="s">
        <v>38088</v>
      </c>
      <c r="B33314">
        <v>1</v>
      </c>
      <c r="C33314">
        <v>234856</v>
      </c>
    </row>
    <row r="33315" spans="1:3" x14ac:dyDescent="0.25">
      <c r="A33315" t="s">
        <v>38089</v>
      </c>
      <c r="B33315">
        <v>1</v>
      </c>
      <c r="C33315">
        <v>884513</v>
      </c>
    </row>
    <row r="33316" spans="1:3" x14ac:dyDescent="0.25">
      <c r="A33316" t="s">
        <v>38090</v>
      </c>
      <c r="B33316">
        <v>1</v>
      </c>
      <c r="C33316">
        <v>7286591</v>
      </c>
    </row>
    <row r="33317" spans="1:3" x14ac:dyDescent="0.25">
      <c r="A33317" t="s">
        <v>38091</v>
      </c>
      <c r="B33317">
        <v>1</v>
      </c>
      <c r="C33317">
        <v>1249398</v>
      </c>
    </row>
    <row r="33318" spans="1:3" x14ac:dyDescent="0.25">
      <c r="A33318" t="s">
        <v>38092</v>
      </c>
      <c r="B33318">
        <v>1</v>
      </c>
      <c r="C33318">
        <v>1292093</v>
      </c>
    </row>
    <row r="33319" spans="1:3" x14ac:dyDescent="0.25">
      <c r="A33319" t="s">
        <v>38093</v>
      </c>
      <c r="B33319">
        <v>1</v>
      </c>
      <c r="C33319">
        <v>48393</v>
      </c>
    </row>
    <row r="33320" spans="1:3" x14ac:dyDescent="0.25">
      <c r="A33320" t="s">
        <v>38094</v>
      </c>
      <c r="B33320">
        <v>1</v>
      </c>
      <c r="C33320">
        <v>11628778</v>
      </c>
    </row>
    <row r="33321" spans="1:3" x14ac:dyDescent="0.25">
      <c r="A33321" t="s">
        <v>38095</v>
      </c>
      <c r="B33321">
        <v>1</v>
      </c>
      <c r="C33321">
        <v>105019</v>
      </c>
    </row>
    <row r="33322" spans="1:3" x14ac:dyDescent="0.25">
      <c r="A33322" t="s">
        <v>38096</v>
      </c>
      <c r="B33322">
        <v>1</v>
      </c>
      <c r="C33322">
        <v>222595</v>
      </c>
    </row>
    <row r="33323" spans="1:3" x14ac:dyDescent="0.25">
      <c r="A33323" t="s">
        <v>38097</v>
      </c>
      <c r="B33323">
        <v>1</v>
      </c>
      <c r="C33323">
        <v>1198671</v>
      </c>
    </row>
    <row r="33324" spans="1:3" x14ac:dyDescent="0.25">
      <c r="A33324" t="s">
        <v>38098</v>
      </c>
      <c r="B33324">
        <v>1</v>
      </c>
      <c r="C33324">
        <v>203852</v>
      </c>
    </row>
    <row r="33325" spans="1:3" x14ac:dyDescent="0.25">
      <c r="A33325" t="s">
        <v>38099</v>
      </c>
      <c r="B33325">
        <v>1</v>
      </c>
      <c r="C33325">
        <v>685116</v>
      </c>
    </row>
    <row r="33326" spans="1:3" x14ac:dyDescent="0.25">
      <c r="A33326" t="s">
        <v>38100</v>
      </c>
      <c r="B33326">
        <v>1</v>
      </c>
      <c r="C33326">
        <v>56241</v>
      </c>
    </row>
    <row r="33327" spans="1:3" x14ac:dyDescent="0.25">
      <c r="A33327" t="s">
        <v>38101</v>
      </c>
      <c r="B33327">
        <v>1</v>
      </c>
      <c r="C33327">
        <v>168595</v>
      </c>
    </row>
    <row r="33328" spans="1:3" x14ac:dyDescent="0.25">
      <c r="A33328" t="s">
        <v>38102</v>
      </c>
      <c r="B33328">
        <v>1</v>
      </c>
      <c r="C33328">
        <v>2424193</v>
      </c>
    </row>
    <row r="33329" spans="1:3" x14ac:dyDescent="0.25">
      <c r="A33329" t="s">
        <v>38103</v>
      </c>
      <c r="B33329">
        <v>1</v>
      </c>
      <c r="C33329">
        <v>2352721</v>
      </c>
    </row>
    <row r="33330" spans="1:3" x14ac:dyDescent="0.25">
      <c r="A33330" t="s">
        <v>38104</v>
      </c>
      <c r="B33330">
        <v>1</v>
      </c>
      <c r="C33330">
        <v>705042</v>
      </c>
    </row>
    <row r="33331" spans="1:3" x14ac:dyDescent="0.25">
      <c r="A33331" t="s">
        <v>38105</v>
      </c>
      <c r="B33331">
        <v>1</v>
      </c>
      <c r="C33331">
        <v>266527</v>
      </c>
    </row>
    <row r="33332" spans="1:3" x14ac:dyDescent="0.25">
      <c r="A33332" t="s">
        <v>38106</v>
      </c>
      <c r="B33332">
        <v>1</v>
      </c>
      <c r="C33332">
        <v>119532</v>
      </c>
    </row>
    <row r="33333" spans="1:3" x14ac:dyDescent="0.25">
      <c r="A33333" t="s">
        <v>38107</v>
      </c>
      <c r="B33333">
        <v>1</v>
      </c>
      <c r="C33333">
        <v>296380</v>
      </c>
    </row>
    <row r="33334" spans="1:3" x14ac:dyDescent="0.25">
      <c r="A33334" t="s">
        <v>38108</v>
      </c>
      <c r="B33334">
        <v>1</v>
      </c>
      <c r="C33334">
        <v>203132</v>
      </c>
    </row>
    <row r="33335" spans="1:3" x14ac:dyDescent="0.25">
      <c r="A33335" t="s">
        <v>38109</v>
      </c>
      <c r="B33335">
        <v>1</v>
      </c>
      <c r="C33335">
        <v>122819</v>
      </c>
    </row>
    <row r="33336" spans="1:3" x14ac:dyDescent="0.25">
      <c r="A33336" t="s">
        <v>38110</v>
      </c>
      <c r="B33336">
        <v>1</v>
      </c>
      <c r="C33336">
        <v>125290</v>
      </c>
    </row>
    <row r="33337" spans="1:3" x14ac:dyDescent="0.25">
      <c r="A33337" t="s">
        <v>38111</v>
      </c>
      <c r="B33337">
        <v>1</v>
      </c>
      <c r="C33337">
        <v>337362</v>
      </c>
    </row>
    <row r="33338" spans="1:3" x14ac:dyDescent="0.25">
      <c r="A33338" t="s">
        <v>38112</v>
      </c>
      <c r="B33338">
        <v>1</v>
      </c>
      <c r="C33338">
        <v>424054</v>
      </c>
    </row>
    <row r="33339" spans="1:3" x14ac:dyDescent="0.25">
      <c r="A33339" t="s">
        <v>38113</v>
      </c>
      <c r="B33339">
        <v>1</v>
      </c>
      <c r="C33339">
        <v>32585</v>
      </c>
    </row>
    <row r="33340" spans="1:3" x14ac:dyDescent="0.25">
      <c r="A33340" t="s">
        <v>38114</v>
      </c>
      <c r="B33340">
        <v>1</v>
      </c>
      <c r="C33340">
        <v>203484</v>
      </c>
    </row>
    <row r="33341" spans="1:3" x14ac:dyDescent="0.25">
      <c r="A33341" t="s">
        <v>38115</v>
      </c>
      <c r="B33341">
        <v>1</v>
      </c>
      <c r="C33341">
        <v>455358</v>
      </c>
    </row>
    <row r="33342" spans="1:3" x14ac:dyDescent="0.25">
      <c r="A33342" t="s">
        <v>38116</v>
      </c>
      <c r="B33342">
        <v>1</v>
      </c>
      <c r="C33342">
        <v>3830509</v>
      </c>
    </row>
    <row r="33343" spans="1:3" x14ac:dyDescent="0.25">
      <c r="A33343" t="s">
        <v>38117</v>
      </c>
      <c r="B33343">
        <v>1</v>
      </c>
      <c r="C33343">
        <v>249532</v>
      </c>
    </row>
    <row r="33344" spans="1:3" x14ac:dyDescent="0.25">
      <c r="A33344" t="s">
        <v>38118</v>
      </c>
      <c r="B33344">
        <v>1</v>
      </c>
      <c r="C33344">
        <v>635218</v>
      </c>
    </row>
    <row r="33345" spans="1:3" x14ac:dyDescent="0.25">
      <c r="A33345" t="s">
        <v>38119</v>
      </c>
      <c r="B33345">
        <v>1</v>
      </c>
      <c r="C33345">
        <v>183221</v>
      </c>
    </row>
    <row r="33346" spans="1:3" x14ac:dyDescent="0.25">
      <c r="A33346" t="s">
        <v>38120</v>
      </c>
      <c r="B33346">
        <v>1</v>
      </c>
      <c r="C33346">
        <v>20977</v>
      </c>
    </row>
    <row r="33347" spans="1:3" x14ac:dyDescent="0.25">
      <c r="A33347" t="s">
        <v>38121</v>
      </c>
      <c r="B33347">
        <v>1</v>
      </c>
      <c r="C33347">
        <v>302939</v>
      </c>
    </row>
    <row r="33348" spans="1:3" x14ac:dyDescent="0.25">
      <c r="A33348" t="s">
        <v>38122</v>
      </c>
      <c r="B33348">
        <v>1</v>
      </c>
      <c r="C33348">
        <v>2399218</v>
      </c>
    </row>
    <row r="33349" spans="1:3" x14ac:dyDescent="0.25">
      <c r="A33349" t="s">
        <v>38123</v>
      </c>
      <c r="B33349">
        <v>1</v>
      </c>
      <c r="C33349">
        <v>573773</v>
      </c>
    </row>
    <row r="33350" spans="1:3" x14ac:dyDescent="0.25">
      <c r="A33350" t="s">
        <v>38124</v>
      </c>
      <c r="B33350">
        <v>1</v>
      </c>
      <c r="C33350">
        <v>105288</v>
      </c>
    </row>
    <row r="33351" spans="1:3" x14ac:dyDescent="0.25">
      <c r="A33351" t="s">
        <v>38125</v>
      </c>
      <c r="B33351">
        <v>1</v>
      </c>
      <c r="C33351">
        <v>377030</v>
      </c>
    </row>
    <row r="33352" spans="1:3" x14ac:dyDescent="0.25">
      <c r="A33352" t="s">
        <v>38126</v>
      </c>
      <c r="B33352">
        <v>1</v>
      </c>
      <c r="C33352">
        <v>130193</v>
      </c>
    </row>
    <row r="33353" spans="1:3" x14ac:dyDescent="0.25">
      <c r="A33353" t="s">
        <v>38127</v>
      </c>
      <c r="B33353">
        <v>1</v>
      </c>
      <c r="C33353">
        <v>431737</v>
      </c>
    </row>
    <row r="33354" spans="1:3" x14ac:dyDescent="0.25">
      <c r="A33354" t="s">
        <v>38128</v>
      </c>
      <c r="B33354">
        <v>1</v>
      </c>
      <c r="C33354">
        <v>2649927</v>
      </c>
    </row>
    <row r="33355" spans="1:3" x14ac:dyDescent="0.25">
      <c r="A33355" t="s">
        <v>38129</v>
      </c>
      <c r="B33355">
        <v>1</v>
      </c>
      <c r="C33355">
        <v>94550</v>
      </c>
    </row>
    <row r="33356" spans="1:3" x14ac:dyDescent="0.25">
      <c r="A33356" t="s">
        <v>38130</v>
      </c>
      <c r="B33356">
        <v>1</v>
      </c>
      <c r="C33356">
        <v>429274</v>
      </c>
    </row>
    <row r="33357" spans="1:3" x14ac:dyDescent="0.25">
      <c r="A33357" t="s">
        <v>38131</v>
      </c>
      <c r="B33357">
        <v>1</v>
      </c>
      <c r="C33357">
        <v>90423</v>
      </c>
    </row>
    <row r="33358" spans="1:3" x14ac:dyDescent="0.25">
      <c r="A33358" t="s">
        <v>38132</v>
      </c>
      <c r="B33358">
        <v>1</v>
      </c>
      <c r="C33358">
        <v>729277</v>
      </c>
    </row>
    <row r="33359" spans="1:3" x14ac:dyDescent="0.25">
      <c r="A33359" t="s">
        <v>38133</v>
      </c>
      <c r="B33359">
        <v>1</v>
      </c>
      <c r="C33359">
        <v>789145</v>
      </c>
    </row>
    <row r="33360" spans="1:3" x14ac:dyDescent="0.25">
      <c r="A33360" t="s">
        <v>38134</v>
      </c>
      <c r="B33360">
        <v>1</v>
      </c>
      <c r="C33360">
        <v>233515</v>
      </c>
    </row>
    <row r="33361" spans="1:3" x14ac:dyDescent="0.25">
      <c r="A33361" t="s">
        <v>38135</v>
      </c>
      <c r="B33361">
        <v>1</v>
      </c>
      <c r="C33361">
        <v>261481</v>
      </c>
    </row>
    <row r="33362" spans="1:3" x14ac:dyDescent="0.25">
      <c r="A33362" t="s">
        <v>38136</v>
      </c>
      <c r="B33362">
        <v>1</v>
      </c>
      <c r="C33362">
        <v>47149</v>
      </c>
    </row>
    <row r="33363" spans="1:3" x14ac:dyDescent="0.25">
      <c r="A33363" t="s">
        <v>38137</v>
      </c>
      <c r="B33363">
        <v>1</v>
      </c>
      <c r="C33363">
        <v>140403</v>
      </c>
    </row>
    <row r="33364" spans="1:3" x14ac:dyDescent="0.25">
      <c r="A33364" t="s">
        <v>38138</v>
      </c>
      <c r="B33364">
        <v>1</v>
      </c>
      <c r="C33364">
        <v>534085</v>
      </c>
    </row>
    <row r="33365" spans="1:3" x14ac:dyDescent="0.25">
      <c r="A33365" t="s">
        <v>38139</v>
      </c>
      <c r="B33365">
        <v>1</v>
      </c>
      <c r="C33365">
        <v>1230417</v>
      </c>
    </row>
    <row r="33366" spans="1:3" x14ac:dyDescent="0.25">
      <c r="A33366" t="s">
        <v>38140</v>
      </c>
      <c r="B33366">
        <v>1</v>
      </c>
      <c r="C33366">
        <v>92918</v>
      </c>
    </row>
    <row r="33367" spans="1:3" x14ac:dyDescent="0.25">
      <c r="A33367" t="s">
        <v>38141</v>
      </c>
      <c r="B33367">
        <v>1</v>
      </c>
      <c r="C33367">
        <v>153850</v>
      </c>
    </row>
    <row r="33368" spans="1:3" x14ac:dyDescent="0.25">
      <c r="A33368" t="s">
        <v>38142</v>
      </c>
      <c r="B33368">
        <v>1</v>
      </c>
      <c r="C33368">
        <v>520079</v>
      </c>
    </row>
    <row r="33369" spans="1:3" x14ac:dyDescent="0.25">
      <c r="A33369" t="s">
        <v>38143</v>
      </c>
      <c r="B33369">
        <v>1</v>
      </c>
      <c r="C33369">
        <v>212893</v>
      </c>
    </row>
    <row r="33370" spans="1:3" x14ac:dyDescent="0.25">
      <c r="A33370" t="s">
        <v>38144</v>
      </c>
      <c r="B33370">
        <v>1</v>
      </c>
      <c r="C33370">
        <v>528141</v>
      </c>
    </row>
    <row r="33371" spans="1:3" x14ac:dyDescent="0.25">
      <c r="A33371" t="s">
        <v>38145</v>
      </c>
      <c r="B33371">
        <v>1</v>
      </c>
      <c r="C33371">
        <v>159842</v>
      </c>
    </row>
    <row r="33372" spans="1:3" x14ac:dyDescent="0.25">
      <c r="A33372" t="s">
        <v>38146</v>
      </c>
      <c r="B33372">
        <v>1</v>
      </c>
      <c r="C33372">
        <v>382867</v>
      </c>
    </row>
    <row r="33373" spans="1:3" x14ac:dyDescent="0.25">
      <c r="A33373" t="s">
        <v>38147</v>
      </c>
      <c r="B33373">
        <v>1</v>
      </c>
      <c r="C33373">
        <v>391240</v>
      </c>
    </row>
    <row r="33374" spans="1:3" x14ac:dyDescent="0.25">
      <c r="A33374" t="s">
        <v>38148</v>
      </c>
      <c r="B33374">
        <v>1</v>
      </c>
      <c r="C33374">
        <v>826888</v>
      </c>
    </row>
    <row r="33375" spans="1:3" x14ac:dyDescent="0.25">
      <c r="A33375" t="s">
        <v>38149</v>
      </c>
      <c r="B33375">
        <v>1</v>
      </c>
      <c r="C33375">
        <v>64358</v>
      </c>
    </row>
    <row r="33376" spans="1:3" x14ac:dyDescent="0.25">
      <c r="A33376" t="s">
        <v>38150</v>
      </c>
      <c r="B33376">
        <v>1</v>
      </c>
      <c r="C33376">
        <v>279222</v>
      </c>
    </row>
    <row r="33377" spans="1:3" x14ac:dyDescent="0.25">
      <c r="A33377" t="s">
        <v>38151</v>
      </c>
      <c r="B33377">
        <v>1</v>
      </c>
      <c r="C33377">
        <v>399852</v>
      </c>
    </row>
    <row r="33378" spans="1:3" x14ac:dyDescent="0.25">
      <c r="A33378" t="s">
        <v>38152</v>
      </c>
      <c r="B33378">
        <v>1</v>
      </c>
      <c r="C33378">
        <v>74306</v>
      </c>
    </row>
    <row r="33379" spans="1:3" x14ac:dyDescent="0.25">
      <c r="A33379" t="s">
        <v>38153</v>
      </c>
      <c r="B33379">
        <v>1</v>
      </c>
      <c r="C33379">
        <v>1169378</v>
      </c>
    </row>
    <row r="33380" spans="1:3" x14ac:dyDescent="0.25">
      <c r="A33380" t="s">
        <v>38154</v>
      </c>
      <c r="B33380">
        <v>1</v>
      </c>
      <c r="C33380">
        <v>1054279</v>
      </c>
    </row>
    <row r="33381" spans="1:3" x14ac:dyDescent="0.25">
      <c r="A33381" t="s">
        <v>38155</v>
      </c>
      <c r="B33381">
        <v>1</v>
      </c>
      <c r="C33381">
        <v>2030765</v>
      </c>
    </row>
    <row r="33382" spans="1:3" x14ac:dyDescent="0.25">
      <c r="A33382" t="s">
        <v>38156</v>
      </c>
      <c r="B33382">
        <v>1</v>
      </c>
      <c r="C33382">
        <v>437357</v>
      </c>
    </row>
    <row r="33383" spans="1:3" x14ac:dyDescent="0.25">
      <c r="A33383" t="s">
        <v>38157</v>
      </c>
      <c r="B33383">
        <v>1</v>
      </c>
      <c r="C33383">
        <v>288369</v>
      </c>
    </row>
    <row r="33384" spans="1:3" x14ac:dyDescent="0.25">
      <c r="A33384" t="s">
        <v>38158</v>
      </c>
      <c r="B33384">
        <v>1</v>
      </c>
      <c r="C33384">
        <v>113192</v>
      </c>
    </row>
    <row r="33385" spans="1:3" x14ac:dyDescent="0.25">
      <c r="A33385" t="s">
        <v>38159</v>
      </c>
      <c r="B33385">
        <v>1</v>
      </c>
      <c r="C33385">
        <v>53311</v>
      </c>
    </row>
    <row r="33386" spans="1:3" x14ac:dyDescent="0.25">
      <c r="A33386" t="s">
        <v>38160</v>
      </c>
      <c r="B33386">
        <v>1</v>
      </c>
      <c r="C33386">
        <v>1653825</v>
      </c>
    </row>
    <row r="33387" spans="1:3" x14ac:dyDescent="0.25">
      <c r="A33387" t="s">
        <v>38161</v>
      </c>
      <c r="B33387">
        <v>1</v>
      </c>
      <c r="C33387">
        <v>4582398</v>
      </c>
    </row>
    <row r="33388" spans="1:3" x14ac:dyDescent="0.25">
      <c r="A33388" t="s">
        <v>38162</v>
      </c>
      <c r="B33388">
        <v>1</v>
      </c>
      <c r="C33388">
        <v>879234</v>
      </c>
    </row>
    <row r="33389" spans="1:3" x14ac:dyDescent="0.25">
      <c r="A33389" t="s">
        <v>38163</v>
      </c>
      <c r="B33389">
        <v>1</v>
      </c>
      <c r="C33389">
        <v>211414</v>
      </c>
    </row>
    <row r="33390" spans="1:3" x14ac:dyDescent="0.25">
      <c r="A33390" t="s">
        <v>38164</v>
      </c>
      <c r="B33390">
        <v>1</v>
      </c>
      <c r="C33390">
        <v>323058</v>
      </c>
    </row>
    <row r="33391" spans="1:3" x14ac:dyDescent="0.25">
      <c r="A33391" t="s">
        <v>38165</v>
      </c>
      <c r="B33391">
        <v>1</v>
      </c>
      <c r="C33391">
        <v>68254</v>
      </c>
    </row>
    <row r="33392" spans="1:3" x14ac:dyDescent="0.25">
      <c r="A33392" t="s">
        <v>38166</v>
      </c>
      <c r="B33392">
        <v>1</v>
      </c>
      <c r="C33392">
        <v>85576</v>
      </c>
    </row>
    <row r="33393" spans="1:3" x14ac:dyDescent="0.25">
      <c r="A33393" t="s">
        <v>38167</v>
      </c>
      <c r="B33393">
        <v>1</v>
      </c>
      <c r="C33393">
        <v>177286</v>
      </c>
    </row>
    <row r="33394" spans="1:3" x14ac:dyDescent="0.25">
      <c r="A33394" t="s">
        <v>38168</v>
      </c>
      <c r="B33394">
        <v>1</v>
      </c>
      <c r="C33394">
        <v>468944</v>
      </c>
    </row>
    <row r="33395" spans="1:3" x14ac:dyDescent="0.25">
      <c r="A33395" t="s">
        <v>38169</v>
      </c>
      <c r="B33395">
        <v>1</v>
      </c>
      <c r="C33395">
        <v>158813</v>
      </c>
    </row>
    <row r="33396" spans="1:3" x14ac:dyDescent="0.25">
      <c r="A33396" t="s">
        <v>38170</v>
      </c>
      <c r="B33396">
        <v>1</v>
      </c>
      <c r="C33396">
        <v>39375</v>
      </c>
    </row>
    <row r="33397" spans="1:3" x14ac:dyDescent="0.25">
      <c r="A33397" t="s">
        <v>38171</v>
      </c>
      <c r="B33397">
        <v>1</v>
      </c>
      <c r="C33397">
        <v>150199</v>
      </c>
    </row>
    <row r="33398" spans="1:3" x14ac:dyDescent="0.25">
      <c r="A33398" t="s">
        <v>38172</v>
      </c>
      <c r="B33398">
        <v>1</v>
      </c>
      <c r="C33398">
        <v>496111</v>
      </c>
    </row>
    <row r="33399" spans="1:3" x14ac:dyDescent="0.25">
      <c r="A33399" t="s">
        <v>38173</v>
      </c>
      <c r="B33399">
        <v>1</v>
      </c>
      <c r="C33399">
        <v>112137</v>
      </c>
    </row>
    <row r="33400" spans="1:3" x14ac:dyDescent="0.25">
      <c r="A33400" t="s">
        <v>38174</v>
      </c>
      <c r="B33400">
        <v>1</v>
      </c>
      <c r="C33400">
        <v>495908</v>
      </c>
    </row>
    <row r="33401" spans="1:3" x14ac:dyDescent="0.25">
      <c r="A33401" t="s">
        <v>38175</v>
      </c>
      <c r="B33401">
        <v>1</v>
      </c>
      <c r="C33401">
        <v>77173</v>
      </c>
    </row>
    <row r="33402" spans="1:3" x14ac:dyDescent="0.25">
      <c r="A33402" t="s">
        <v>38176</v>
      </c>
      <c r="B33402">
        <v>1</v>
      </c>
      <c r="C33402">
        <v>628346</v>
      </c>
    </row>
    <row r="33403" spans="1:3" x14ac:dyDescent="0.25">
      <c r="A33403" t="s">
        <v>38177</v>
      </c>
      <c r="B33403">
        <v>1</v>
      </c>
      <c r="C33403">
        <v>140156</v>
      </c>
    </row>
    <row r="33404" spans="1:3" x14ac:dyDescent="0.25">
      <c r="A33404" t="s">
        <v>38178</v>
      </c>
      <c r="B33404">
        <v>1</v>
      </c>
      <c r="C33404">
        <v>363325</v>
      </c>
    </row>
    <row r="33405" spans="1:3" x14ac:dyDescent="0.25">
      <c r="A33405" t="s">
        <v>38179</v>
      </c>
      <c r="B33405">
        <v>1</v>
      </c>
      <c r="C33405">
        <v>2571656</v>
      </c>
    </row>
    <row r="33406" spans="1:3" x14ac:dyDescent="0.25">
      <c r="A33406" t="s">
        <v>38180</v>
      </c>
      <c r="B33406">
        <v>1</v>
      </c>
      <c r="C33406">
        <v>901502</v>
      </c>
    </row>
    <row r="33407" spans="1:3" x14ac:dyDescent="0.25">
      <c r="A33407" t="s">
        <v>38181</v>
      </c>
      <c r="B33407">
        <v>1</v>
      </c>
      <c r="C33407">
        <v>93871794</v>
      </c>
    </row>
    <row r="33408" spans="1:3" x14ac:dyDescent="0.25">
      <c r="A33408" t="s">
        <v>38182</v>
      </c>
      <c r="B33408">
        <v>1</v>
      </c>
      <c r="C33408">
        <v>1126270</v>
      </c>
    </row>
    <row r="33409" spans="1:3" x14ac:dyDescent="0.25">
      <c r="A33409" t="s">
        <v>38183</v>
      </c>
      <c r="B33409">
        <v>1</v>
      </c>
      <c r="C33409">
        <v>205546136</v>
      </c>
    </row>
    <row r="33410" spans="1:3" x14ac:dyDescent="0.25">
      <c r="A33410" t="s">
        <v>38184</v>
      </c>
      <c r="B33410">
        <v>1</v>
      </c>
      <c r="C33410">
        <v>126919</v>
      </c>
    </row>
    <row r="33411" spans="1:3" x14ac:dyDescent="0.25">
      <c r="A33411" t="s">
        <v>38185</v>
      </c>
      <c r="B33411">
        <v>1</v>
      </c>
      <c r="C33411">
        <v>75865</v>
      </c>
    </row>
    <row r="33412" spans="1:3" x14ac:dyDescent="0.25">
      <c r="A33412" t="s">
        <v>38186</v>
      </c>
      <c r="B33412">
        <v>1</v>
      </c>
      <c r="C33412">
        <v>108222</v>
      </c>
    </row>
    <row r="33413" spans="1:3" x14ac:dyDescent="0.25">
      <c r="A33413" t="s">
        <v>38187</v>
      </c>
      <c r="B33413">
        <v>1</v>
      </c>
      <c r="C33413">
        <v>288371</v>
      </c>
    </row>
    <row r="33414" spans="1:3" x14ac:dyDescent="0.25">
      <c r="A33414" t="s">
        <v>38188</v>
      </c>
      <c r="B33414">
        <v>1</v>
      </c>
      <c r="C33414">
        <v>52446</v>
      </c>
    </row>
    <row r="33415" spans="1:3" x14ac:dyDescent="0.25">
      <c r="A33415" t="s">
        <v>38189</v>
      </c>
      <c r="B33415">
        <v>1</v>
      </c>
      <c r="C33415">
        <v>200720</v>
      </c>
    </row>
    <row r="33416" spans="1:3" x14ac:dyDescent="0.25">
      <c r="A33416" t="s">
        <v>38190</v>
      </c>
      <c r="B33416">
        <v>1</v>
      </c>
      <c r="C33416">
        <v>723003</v>
      </c>
    </row>
    <row r="33417" spans="1:3" x14ac:dyDescent="0.25">
      <c r="A33417" t="s">
        <v>38191</v>
      </c>
      <c r="B33417">
        <v>1</v>
      </c>
      <c r="C33417">
        <v>152591</v>
      </c>
    </row>
    <row r="33418" spans="1:3" x14ac:dyDescent="0.25">
      <c r="A33418" t="s">
        <v>38192</v>
      </c>
      <c r="B33418">
        <v>1</v>
      </c>
      <c r="C33418">
        <v>622385</v>
      </c>
    </row>
    <row r="33419" spans="1:3" x14ac:dyDescent="0.25">
      <c r="A33419" t="s">
        <v>38193</v>
      </c>
      <c r="B33419">
        <v>1</v>
      </c>
      <c r="C33419">
        <v>326160</v>
      </c>
    </row>
    <row r="33420" spans="1:3" x14ac:dyDescent="0.25">
      <c r="A33420" t="s">
        <v>38194</v>
      </c>
      <c r="B33420">
        <v>1</v>
      </c>
      <c r="C33420">
        <v>53967</v>
      </c>
    </row>
    <row r="33421" spans="1:3" x14ac:dyDescent="0.25">
      <c r="A33421" t="s">
        <v>38195</v>
      </c>
      <c r="B33421">
        <v>1</v>
      </c>
      <c r="C33421">
        <v>343174</v>
      </c>
    </row>
    <row r="33422" spans="1:3" x14ac:dyDescent="0.25">
      <c r="A33422" t="s">
        <v>38196</v>
      </c>
      <c r="B33422">
        <v>1</v>
      </c>
      <c r="C33422">
        <v>2952433</v>
      </c>
    </row>
    <row r="33423" spans="1:3" x14ac:dyDescent="0.25">
      <c r="A33423" t="s">
        <v>38197</v>
      </c>
      <c r="B33423">
        <v>1</v>
      </c>
      <c r="C33423">
        <v>148293</v>
      </c>
    </row>
    <row r="33424" spans="1:3" x14ac:dyDescent="0.25">
      <c r="A33424" t="s">
        <v>38198</v>
      </c>
      <c r="B33424">
        <v>1</v>
      </c>
      <c r="C33424">
        <v>88593</v>
      </c>
    </row>
    <row r="33425" spans="1:3" x14ac:dyDescent="0.25">
      <c r="A33425" t="s">
        <v>38199</v>
      </c>
      <c r="B33425">
        <v>1</v>
      </c>
      <c r="C33425">
        <v>417725</v>
      </c>
    </row>
    <row r="33426" spans="1:3" x14ac:dyDescent="0.25">
      <c r="A33426" t="s">
        <v>38200</v>
      </c>
      <c r="B33426">
        <v>1</v>
      </c>
      <c r="C33426">
        <v>1153362</v>
      </c>
    </row>
    <row r="33427" spans="1:3" x14ac:dyDescent="0.25">
      <c r="A33427" t="s">
        <v>38201</v>
      </c>
      <c r="B33427">
        <v>1</v>
      </c>
      <c r="C33427">
        <v>1105185</v>
      </c>
    </row>
    <row r="33428" spans="1:3" x14ac:dyDescent="0.25">
      <c r="A33428" t="s">
        <v>38202</v>
      </c>
      <c r="B33428">
        <v>1</v>
      </c>
      <c r="C33428">
        <v>643988</v>
      </c>
    </row>
    <row r="33429" spans="1:3" x14ac:dyDescent="0.25">
      <c r="A33429" t="s">
        <v>38203</v>
      </c>
      <c r="B33429">
        <v>1</v>
      </c>
      <c r="C33429">
        <v>307571</v>
      </c>
    </row>
    <row r="33430" spans="1:3" x14ac:dyDescent="0.25">
      <c r="A33430" t="s">
        <v>38204</v>
      </c>
      <c r="B33430">
        <v>1</v>
      </c>
      <c r="C33430">
        <v>605718</v>
      </c>
    </row>
    <row r="33431" spans="1:3" x14ac:dyDescent="0.25">
      <c r="A33431" t="s">
        <v>38205</v>
      </c>
      <c r="B33431">
        <v>1</v>
      </c>
      <c r="C33431">
        <v>176092</v>
      </c>
    </row>
    <row r="33432" spans="1:3" x14ac:dyDescent="0.25">
      <c r="A33432" t="s">
        <v>38206</v>
      </c>
      <c r="B33432">
        <v>1</v>
      </c>
      <c r="C33432">
        <v>217296</v>
      </c>
    </row>
    <row r="33433" spans="1:3" x14ac:dyDescent="0.25">
      <c r="A33433" t="s">
        <v>38207</v>
      </c>
      <c r="B33433">
        <v>1</v>
      </c>
      <c r="C33433">
        <v>1365558</v>
      </c>
    </row>
    <row r="33434" spans="1:3" x14ac:dyDescent="0.25">
      <c r="A33434" t="s">
        <v>38208</v>
      </c>
      <c r="B33434">
        <v>1</v>
      </c>
      <c r="C33434">
        <v>156508</v>
      </c>
    </row>
    <row r="33435" spans="1:3" x14ac:dyDescent="0.25">
      <c r="A33435" t="s">
        <v>38209</v>
      </c>
      <c r="B33435">
        <v>1</v>
      </c>
      <c r="C33435">
        <v>46442</v>
      </c>
    </row>
    <row r="33436" spans="1:3" x14ac:dyDescent="0.25">
      <c r="A33436" t="s">
        <v>38210</v>
      </c>
      <c r="B33436">
        <v>1</v>
      </c>
      <c r="C33436">
        <v>224007</v>
      </c>
    </row>
    <row r="33437" spans="1:3" x14ac:dyDescent="0.25">
      <c r="A33437" t="s">
        <v>38211</v>
      </c>
      <c r="B33437">
        <v>1</v>
      </c>
      <c r="C33437">
        <v>131038</v>
      </c>
    </row>
    <row r="33438" spans="1:3" x14ac:dyDescent="0.25">
      <c r="A33438" t="s">
        <v>38212</v>
      </c>
      <c r="B33438">
        <v>1</v>
      </c>
      <c r="C33438">
        <v>34337</v>
      </c>
    </row>
    <row r="33439" spans="1:3" x14ac:dyDescent="0.25">
      <c r="A33439" t="s">
        <v>38213</v>
      </c>
      <c r="B33439">
        <v>1</v>
      </c>
      <c r="C33439">
        <v>183466</v>
      </c>
    </row>
    <row r="33440" spans="1:3" x14ac:dyDescent="0.25">
      <c r="A33440" t="s">
        <v>38214</v>
      </c>
      <c r="B33440">
        <v>1</v>
      </c>
      <c r="C33440">
        <v>669867</v>
      </c>
    </row>
    <row r="33441" spans="1:3" x14ac:dyDescent="0.25">
      <c r="A33441" t="s">
        <v>38215</v>
      </c>
      <c r="B33441">
        <v>1</v>
      </c>
      <c r="C33441">
        <v>3936897</v>
      </c>
    </row>
    <row r="33442" spans="1:3" x14ac:dyDescent="0.25">
      <c r="A33442" t="s">
        <v>38216</v>
      </c>
      <c r="B33442">
        <v>1</v>
      </c>
      <c r="C33442">
        <v>120587</v>
      </c>
    </row>
    <row r="33443" spans="1:3" x14ac:dyDescent="0.25">
      <c r="A33443" t="s">
        <v>38217</v>
      </c>
      <c r="B33443">
        <v>1</v>
      </c>
      <c r="C33443">
        <v>30105</v>
      </c>
    </row>
    <row r="33444" spans="1:3" x14ac:dyDescent="0.25">
      <c r="A33444" t="s">
        <v>38218</v>
      </c>
      <c r="B33444">
        <v>1</v>
      </c>
      <c r="C33444">
        <v>789748</v>
      </c>
    </row>
    <row r="33445" spans="1:3" x14ac:dyDescent="0.25">
      <c r="A33445" t="s">
        <v>38219</v>
      </c>
      <c r="B33445">
        <v>1</v>
      </c>
      <c r="C33445">
        <v>226673</v>
      </c>
    </row>
    <row r="33446" spans="1:3" x14ac:dyDescent="0.25">
      <c r="A33446" t="s">
        <v>38220</v>
      </c>
      <c r="B33446">
        <v>1</v>
      </c>
      <c r="C33446">
        <v>124587</v>
      </c>
    </row>
    <row r="33447" spans="1:3" x14ac:dyDescent="0.25">
      <c r="A33447" t="s">
        <v>38221</v>
      </c>
      <c r="B33447">
        <v>1</v>
      </c>
      <c r="C33447">
        <v>399665</v>
      </c>
    </row>
    <row r="33448" spans="1:3" x14ac:dyDescent="0.25">
      <c r="A33448" t="s">
        <v>38222</v>
      </c>
      <c r="B33448">
        <v>1</v>
      </c>
      <c r="C33448">
        <v>1364427</v>
      </c>
    </row>
    <row r="33449" spans="1:3" x14ac:dyDescent="0.25">
      <c r="A33449" t="s">
        <v>38223</v>
      </c>
      <c r="B33449">
        <v>1</v>
      </c>
      <c r="C33449">
        <v>109229</v>
      </c>
    </row>
    <row r="33450" spans="1:3" x14ac:dyDescent="0.25">
      <c r="A33450" t="s">
        <v>38224</v>
      </c>
      <c r="B33450">
        <v>1</v>
      </c>
      <c r="C33450">
        <v>879145</v>
      </c>
    </row>
    <row r="33451" spans="1:3" x14ac:dyDescent="0.25">
      <c r="A33451" t="s">
        <v>38225</v>
      </c>
      <c r="B33451">
        <v>1</v>
      </c>
      <c r="C33451">
        <v>114916</v>
      </c>
    </row>
    <row r="33452" spans="1:3" x14ac:dyDescent="0.25">
      <c r="A33452" t="s">
        <v>38226</v>
      </c>
      <c r="B33452">
        <v>1</v>
      </c>
      <c r="C33452">
        <v>344965</v>
      </c>
    </row>
    <row r="33453" spans="1:3" x14ac:dyDescent="0.25">
      <c r="A33453" t="s">
        <v>38227</v>
      </c>
      <c r="B33453">
        <v>1</v>
      </c>
      <c r="C33453">
        <v>226508</v>
      </c>
    </row>
    <row r="33454" spans="1:3" x14ac:dyDescent="0.25">
      <c r="A33454" t="s">
        <v>38228</v>
      </c>
      <c r="B33454">
        <v>1</v>
      </c>
      <c r="C33454">
        <v>138385</v>
      </c>
    </row>
    <row r="33455" spans="1:3" x14ac:dyDescent="0.25">
      <c r="A33455" t="s">
        <v>38229</v>
      </c>
      <c r="B33455">
        <v>1</v>
      </c>
      <c r="C33455">
        <v>250047</v>
      </c>
    </row>
    <row r="33456" spans="1:3" x14ac:dyDescent="0.25">
      <c r="A33456" t="s">
        <v>38230</v>
      </c>
      <c r="B33456">
        <v>1</v>
      </c>
      <c r="C33456">
        <v>422829</v>
      </c>
    </row>
    <row r="33457" spans="1:3" x14ac:dyDescent="0.25">
      <c r="A33457" t="s">
        <v>38231</v>
      </c>
      <c r="B33457">
        <v>1</v>
      </c>
      <c r="C33457">
        <v>450900</v>
      </c>
    </row>
    <row r="33458" spans="1:3" x14ac:dyDescent="0.25">
      <c r="A33458" t="s">
        <v>38232</v>
      </c>
      <c r="B33458">
        <v>1</v>
      </c>
      <c r="C33458">
        <v>1007349</v>
      </c>
    </row>
    <row r="33459" spans="1:3" x14ac:dyDescent="0.25">
      <c r="A33459" t="s">
        <v>38233</v>
      </c>
      <c r="B33459">
        <v>1</v>
      </c>
      <c r="C33459">
        <v>353486</v>
      </c>
    </row>
    <row r="33460" spans="1:3" x14ac:dyDescent="0.25">
      <c r="A33460" t="s">
        <v>38234</v>
      </c>
      <c r="B33460">
        <v>1</v>
      </c>
      <c r="C33460">
        <v>60496</v>
      </c>
    </row>
    <row r="33461" spans="1:3" x14ac:dyDescent="0.25">
      <c r="A33461" t="s">
        <v>38235</v>
      </c>
      <c r="B33461">
        <v>1</v>
      </c>
      <c r="C33461">
        <v>409308</v>
      </c>
    </row>
    <row r="33462" spans="1:3" x14ac:dyDescent="0.25">
      <c r="A33462" t="s">
        <v>38236</v>
      </c>
      <c r="B33462">
        <v>1</v>
      </c>
      <c r="C33462">
        <v>81253</v>
      </c>
    </row>
    <row r="33463" spans="1:3" x14ac:dyDescent="0.25">
      <c r="A33463" t="s">
        <v>38237</v>
      </c>
      <c r="B33463">
        <v>1</v>
      </c>
      <c r="C33463">
        <v>1158119</v>
      </c>
    </row>
    <row r="33464" spans="1:3" x14ac:dyDescent="0.25">
      <c r="A33464" t="s">
        <v>38238</v>
      </c>
      <c r="B33464">
        <v>1</v>
      </c>
      <c r="C33464">
        <v>257811</v>
      </c>
    </row>
    <row r="33465" spans="1:3" x14ac:dyDescent="0.25">
      <c r="A33465" t="s">
        <v>38239</v>
      </c>
      <c r="B33465">
        <v>1</v>
      </c>
      <c r="C33465">
        <v>80165</v>
      </c>
    </row>
    <row r="33466" spans="1:3" x14ac:dyDescent="0.25">
      <c r="A33466" t="s">
        <v>38240</v>
      </c>
      <c r="B33466">
        <v>1</v>
      </c>
      <c r="C33466">
        <v>48716</v>
      </c>
    </row>
    <row r="33467" spans="1:3" x14ac:dyDescent="0.25">
      <c r="A33467" t="s">
        <v>38241</v>
      </c>
      <c r="B33467">
        <v>1</v>
      </c>
      <c r="C33467">
        <v>5057595</v>
      </c>
    </row>
    <row r="33468" spans="1:3" x14ac:dyDescent="0.25">
      <c r="A33468" t="s">
        <v>38242</v>
      </c>
      <c r="B33468">
        <v>1</v>
      </c>
      <c r="C33468">
        <v>403257</v>
      </c>
    </row>
    <row r="33469" spans="1:3" x14ac:dyDescent="0.25">
      <c r="A33469" t="s">
        <v>38243</v>
      </c>
      <c r="B33469">
        <v>1</v>
      </c>
      <c r="C33469">
        <v>221586</v>
      </c>
    </row>
    <row r="33470" spans="1:3" x14ac:dyDescent="0.25">
      <c r="A33470" t="s">
        <v>38244</v>
      </c>
      <c r="B33470">
        <v>1</v>
      </c>
      <c r="C33470">
        <v>786780</v>
      </c>
    </row>
    <row r="33471" spans="1:3" x14ac:dyDescent="0.25">
      <c r="A33471" t="s">
        <v>38245</v>
      </c>
      <c r="B33471">
        <v>1</v>
      </c>
      <c r="C33471">
        <v>966843</v>
      </c>
    </row>
    <row r="33472" spans="1:3" x14ac:dyDescent="0.25">
      <c r="A33472" t="s">
        <v>38246</v>
      </c>
      <c r="B33472">
        <v>1</v>
      </c>
      <c r="C33472">
        <v>2136240</v>
      </c>
    </row>
    <row r="33473" spans="1:3" x14ac:dyDescent="0.25">
      <c r="A33473" t="s">
        <v>38247</v>
      </c>
      <c r="B33473">
        <v>1</v>
      </c>
      <c r="C33473">
        <v>715070</v>
      </c>
    </row>
    <row r="33474" spans="1:3" x14ac:dyDescent="0.25">
      <c r="A33474" t="s">
        <v>38248</v>
      </c>
      <c r="B33474">
        <v>1</v>
      </c>
      <c r="C33474">
        <v>193440</v>
      </c>
    </row>
    <row r="33475" spans="1:3" x14ac:dyDescent="0.25">
      <c r="A33475" t="s">
        <v>38249</v>
      </c>
      <c r="B33475">
        <v>1</v>
      </c>
      <c r="C33475">
        <v>1427526</v>
      </c>
    </row>
    <row r="33476" spans="1:3" x14ac:dyDescent="0.25">
      <c r="A33476" t="s">
        <v>38250</v>
      </c>
      <c r="B33476">
        <v>1</v>
      </c>
      <c r="C33476">
        <v>54499</v>
      </c>
    </row>
    <row r="33477" spans="1:3" x14ac:dyDescent="0.25">
      <c r="A33477" t="s">
        <v>38251</v>
      </c>
      <c r="B33477">
        <v>1</v>
      </c>
      <c r="C33477">
        <v>1106977</v>
      </c>
    </row>
    <row r="33478" spans="1:3" x14ac:dyDescent="0.25">
      <c r="A33478" t="s">
        <v>38252</v>
      </c>
      <c r="B33478">
        <v>1</v>
      </c>
      <c r="C33478">
        <v>124332</v>
      </c>
    </row>
    <row r="33479" spans="1:3" x14ac:dyDescent="0.25">
      <c r="A33479" t="s">
        <v>38253</v>
      </c>
      <c r="B33479">
        <v>1</v>
      </c>
      <c r="C33479">
        <v>727352</v>
      </c>
    </row>
    <row r="33480" spans="1:3" x14ac:dyDescent="0.25">
      <c r="A33480" t="s">
        <v>38254</v>
      </c>
      <c r="B33480">
        <v>1</v>
      </c>
      <c r="C33480">
        <v>56689</v>
      </c>
    </row>
    <row r="33481" spans="1:3" x14ac:dyDescent="0.25">
      <c r="A33481" t="s">
        <v>38255</v>
      </c>
      <c r="B33481">
        <v>1</v>
      </c>
      <c r="C33481">
        <v>5621946</v>
      </c>
    </row>
    <row r="33482" spans="1:3" x14ac:dyDescent="0.25">
      <c r="A33482" t="s">
        <v>38256</v>
      </c>
      <c r="B33482">
        <v>1</v>
      </c>
      <c r="C33482">
        <v>208353</v>
      </c>
    </row>
    <row r="33483" spans="1:3" x14ac:dyDescent="0.25">
      <c r="A33483" t="s">
        <v>38257</v>
      </c>
      <c r="B33483">
        <v>1</v>
      </c>
      <c r="C33483">
        <v>267158</v>
      </c>
    </row>
    <row r="33484" spans="1:3" x14ac:dyDescent="0.25">
      <c r="A33484" t="s">
        <v>38258</v>
      </c>
      <c r="B33484">
        <v>1</v>
      </c>
      <c r="C33484">
        <v>174855</v>
      </c>
    </row>
    <row r="33485" spans="1:3" x14ac:dyDescent="0.25">
      <c r="A33485" t="s">
        <v>38259</v>
      </c>
      <c r="B33485">
        <v>1</v>
      </c>
      <c r="C33485">
        <v>111602</v>
      </c>
    </row>
    <row r="33486" spans="1:3" x14ac:dyDescent="0.25">
      <c r="A33486" t="s">
        <v>38260</v>
      </c>
      <c r="B33486">
        <v>1</v>
      </c>
      <c r="C33486">
        <v>90200</v>
      </c>
    </row>
    <row r="33487" spans="1:3" x14ac:dyDescent="0.25">
      <c r="A33487" t="s">
        <v>38261</v>
      </c>
      <c r="B33487">
        <v>1</v>
      </c>
      <c r="C33487">
        <v>1521945</v>
      </c>
    </row>
    <row r="33488" spans="1:3" x14ac:dyDescent="0.25">
      <c r="A33488" t="s">
        <v>38262</v>
      </c>
      <c r="B33488">
        <v>1</v>
      </c>
      <c r="C33488">
        <v>18673</v>
      </c>
    </row>
    <row r="33489" spans="1:3" x14ac:dyDescent="0.25">
      <c r="A33489" t="s">
        <v>38263</v>
      </c>
      <c r="B33489">
        <v>1</v>
      </c>
      <c r="C33489">
        <v>1999214</v>
      </c>
    </row>
    <row r="33490" spans="1:3" x14ac:dyDescent="0.25">
      <c r="A33490" t="s">
        <v>38264</v>
      </c>
      <c r="B33490">
        <v>1</v>
      </c>
      <c r="C33490">
        <v>63558</v>
      </c>
    </row>
    <row r="33491" spans="1:3" x14ac:dyDescent="0.25">
      <c r="A33491" t="s">
        <v>38265</v>
      </c>
      <c r="B33491">
        <v>1</v>
      </c>
      <c r="C33491">
        <v>134975</v>
      </c>
    </row>
    <row r="33492" spans="1:3" x14ac:dyDescent="0.25">
      <c r="A33492" t="s">
        <v>38266</v>
      </c>
      <c r="B33492">
        <v>1</v>
      </c>
      <c r="C33492">
        <v>51537</v>
      </c>
    </row>
    <row r="33493" spans="1:3" x14ac:dyDescent="0.25">
      <c r="A33493" t="s">
        <v>38267</v>
      </c>
      <c r="B33493">
        <v>1</v>
      </c>
      <c r="C33493">
        <v>243752</v>
      </c>
    </row>
    <row r="33494" spans="1:3" x14ac:dyDescent="0.25">
      <c r="A33494" t="s">
        <v>38268</v>
      </c>
      <c r="B33494">
        <v>1</v>
      </c>
      <c r="C33494">
        <v>256488</v>
      </c>
    </row>
    <row r="33495" spans="1:3" x14ac:dyDescent="0.25">
      <c r="A33495" t="s">
        <v>38269</v>
      </c>
      <c r="B33495">
        <v>1</v>
      </c>
      <c r="C33495">
        <v>136583</v>
      </c>
    </row>
    <row r="33496" spans="1:3" x14ac:dyDescent="0.25">
      <c r="A33496" t="s">
        <v>38270</v>
      </c>
      <c r="B33496">
        <v>1</v>
      </c>
      <c r="C33496">
        <v>140605</v>
      </c>
    </row>
    <row r="33497" spans="1:3" x14ac:dyDescent="0.25">
      <c r="A33497" t="s">
        <v>38271</v>
      </c>
      <c r="B33497">
        <v>1</v>
      </c>
      <c r="C33497">
        <v>340042</v>
      </c>
    </row>
    <row r="33498" spans="1:3" x14ac:dyDescent="0.25">
      <c r="A33498" t="s">
        <v>38272</v>
      </c>
      <c r="B33498">
        <v>1</v>
      </c>
      <c r="C33498">
        <v>629322</v>
      </c>
    </row>
    <row r="33499" spans="1:3" x14ac:dyDescent="0.25">
      <c r="A33499" t="s">
        <v>38273</v>
      </c>
      <c r="B33499">
        <v>1</v>
      </c>
      <c r="C33499">
        <v>78799</v>
      </c>
    </row>
    <row r="33500" spans="1:3" x14ac:dyDescent="0.25">
      <c r="A33500" t="s">
        <v>38274</v>
      </c>
      <c r="B33500">
        <v>1</v>
      </c>
      <c r="C33500">
        <v>1230052</v>
      </c>
    </row>
    <row r="33501" spans="1:3" x14ac:dyDescent="0.25">
      <c r="A33501" t="s">
        <v>38275</v>
      </c>
      <c r="B33501">
        <v>1</v>
      </c>
      <c r="C33501">
        <v>31429</v>
      </c>
    </row>
    <row r="33502" spans="1:3" x14ac:dyDescent="0.25">
      <c r="A33502" t="s">
        <v>38276</v>
      </c>
      <c r="B33502">
        <v>1</v>
      </c>
      <c r="C33502">
        <v>505540</v>
      </c>
    </row>
    <row r="33503" spans="1:3" x14ac:dyDescent="0.25">
      <c r="A33503" t="s">
        <v>38277</v>
      </c>
      <c r="B33503">
        <v>1</v>
      </c>
      <c r="C33503">
        <v>41608</v>
      </c>
    </row>
    <row r="33504" spans="1:3" x14ac:dyDescent="0.25">
      <c r="A33504" t="s">
        <v>38278</v>
      </c>
      <c r="B33504">
        <v>1</v>
      </c>
      <c r="C33504">
        <v>155211</v>
      </c>
    </row>
    <row r="33505" spans="1:3" x14ac:dyDescent="0.25">
      <c r="A33505" t="s">
        <v>38279</v>
      </c>
      <c r="B33505">
        <v>1</v>
      </c>
      <c r="C33505">
        <v>127783</v>
      </c>
    </row>
    <row r="33506" spans="1:3" x14ac:dyDescent="0.25">
      <c r="A33506" t="s">
        <v>38280</v>
      </c>
      <c r="B33506">
        <v>1</v>
      </c>
      <c r="C33506">
        <v>282567</v>
      </c>
    </row>
    <row r="33507" spans="1:3" x14ac:dyDescent="0.25">
      <c r="A33507" t="s">
        <v>38281</v>
      </c>
      <c r="B33507">
        <v>1</v>
      </c>
      <c r="C33507">
        <v>603672</v>
      </c>
    </row>
    <row r="33508" spans="1:3" x14ac:dyDescent="0.25">
      <c r="A33508" t="s">
        <v>38282</v>
      </c>
      <c r="B33508">
        <v>1</v>
      </c>
      <c r="C33508">
        <v>355008</v>
      </c>
    </row>
    <row r="33509" spans="1:3" x14ac:dyDescent="0.25">
      <c r="A33509" t="s">
        <v>38283</v>
      </c>
      <c r="B33509">
        <v>1</v>
      </c>
      <c r="C33509">
        <v>93668</v>
      </c>
    </row>
    <row r="33510" spans="1:3" x14ac:dyDescent="0.25">
      <c r="A33510" t="s">
        <v>38284</v>
      </c>
      <c r="B33510">
        <v>1</v>
      </c>
      <c r="C33510">
        <v>154475</v>
      </c>
    </row>
    <row r="33511" spans="1:3" x14ac:dyDescent="0.25">
      <c r="A33511" t="s">
        <v>38285</v>
      </c>
      <c r="B33511">
        <v>1</v>
      </c>
      <c r="C33511">
        <v>127217</v>
      </c>
    </row>
    <row r="33512" spans="1:3" x14ac:dyDescent="0.25">
      <c r="A33512" t="s">
        <v>38286</v>
      </c>
      <c r="B33512">
        <v>1</v>
      </c>
      <c r="C33512">
        <v>171936</v>
      </c>
    </row>
    <row r="33513" spans="1:3" x14ac:dyDescent="0.25">
      <c r="A33513" t="s">
        <v>38287</v>
      </c>
      <c r="B33513">
        <v>1</v>
      </c>
      <c r="C33513">
        <v>365535</v>
      </c>
    </row>
    <row r="33514" spans="1:3" x14ac:dyDescent="0.25">
      <c r="A33514" t="s">
        <v>38288</v>
      </c>
      <c r="B33514">
        <v>1</v>
      </c>
      <c r="C33514">
        <v>57016</v>
      </c>
    </row>
    <row r="33515" spans="1:3" x14ac:dyDescent="0.25">
      <c r="A33515" t="s">
        <v>38289</v>
      </c>
      <c r="B33515">
        <v>1</v>
      </c>
      <c r="C33515">
        <v>154092</v>
      </c>
    </row>
    <row r="33516" spans="1:3" x14ac:dyDescent="0.25">
      <c r="A33516" t="s">
        <v>38290</v>
      </c>
      <c r="B33516">
        <v>1</v>
      </c>
      <c r="C33516">
        <v>398492</v>
      </c>
    </row>
    <row r="33517" spans="1:3" x14ac:dyDescent="0.25">
      <c r="A33517" t="s">
        <v>38291</v>
      </c>
      <c r="B33517">
        <v>1</v>
      </c>
      <c r="C33517">
        <v>16620657</v>
      </c>
    </row>
    <row r="33518" spans="1:3" x14ac:dyDescent="0.25">
      <c r="A33518" t="s">
        <v>38292</v>
      </c>
      <c r="B33518">
        <v>1</v>
      </c>
      <c r="C33518">
        <v>1083590</v>
      </c>
    </row>
    <row r="33519" spans="1:3" x14ac:dyDescent="0.25">
      <c r="A33519" t="s">
        <v>38293</v>
      </c>
      <c r="B33519">
        <v>1</v>
      </c>
      <c r="C33519">
        <v>41967</v>
      </c>
    </row>
    <row r="33520" spans="1:3" x14ac:dyDescent="0.25">
      <c r="A33520" t="s">
        <v>38294</v>
      </c>
      <c r="B33520">
        <v>1</v>
      </c>
      <c r="C33520">
        <v>239837</v>
      </c>
    </row>
    <row r="33521" spans="1:3" x14ac:dyDescent="0.25">
      <c r="A33521" t="s">
        <v>38295</v>
      </c>
      <c r="B33521">
        <v>1</v>
      </c>
      <c r="C33521">
        <v>335715</v>
      </c>
    </row>
    <row r="33522" spans="1:3" x14ac:dyDescent="0.25">
      <c r="A33522" t="s">
        <v>38296</v>
      </c>
      <c r="B33522">
        <v>1</v>
      </c>
      <c r="C33522">
        <v>346990</v>
      </c>
    </row>
    <row r="33523" spans="1:3" x14ac:dyDescent="0.25">
      <c r="A33523" t="s">
        <v>38297</v>
      </c>
      <c r="B33523">
        <v>1</v>
      </c>
      <c r="C33523">
        <v>472410</v>
      </c>
    </row>
    <row r="33524" spans="1:3" x14ac:dyDescent="0.25">
      <c r="A33524" t="s">
        <v>38298</v>
      </c>
      <c r="B33524">
        <v>1</v>
      </c>
      <c r="C33524">
        <v>50833</v>
      </c>
    </row>
    <row r="33525" spans="1:3" x14ac:dyDescent="0.25">
      <c r="A33525" t="s">
        <v>38299</v>
      </c>
      <c r="B33525">
        <v>1</v>
      </c>
      <c r="C33525">
        <v>140068</v>
      </c>
    </row>
    <row r="33526" spans="1:3" x14ac:dyDescent="0.25">
      <c r="A33526" t="s">
        <v>38300</v>
      </c>
      <c r="B33526">
        <v>1</v>
      </c>
      <c r="C33526">
        <v>273295</v>
      </c>
    </row>
    <row r="33527" spans="1:3" x14ac:dyDescent="0.25">
      <c r="A33527" t="s">
        <v>38301</v>
      </c>
      <c r="B33527">
        <v>1</v>
      </c>
      <c r="C33527">
        <v>2698290</v>
      </c>
    </row>
    <row r="33528" spans="1:3" x14ac:dyDescent="0.25">
      <c r="A33528" t="s">
        <v>38302</v>
      </c>
      <c r="B33528">
        <v>1</v>
      </c>
      <c r="C33528">
        <v>347187</v>
      </c>
    </row>
    <row r="33529" spans="1:3" x14ac:dyDescent="0.25">
      <c r="A33529" t="s">
        <v>38303</v>
      </c>
      <c r="B33529">
        <v>1</v>
      </c>
      <c r="C33529">
        <v>945697</v>
      </c>
    </row>
    <row r="33530" spans="1:3" x14ac:dyDescent="0.25">
      <c r="A33530" t="s">
        <v>38304</v>
      </c>
      <c r="B33530">
        <v>1</v>
      </c>
      <c r="C33530">
        <v>330778</v>
      </c>
    </row>
    <row r="33531" spans="1:3" x14ac:dyDescent="0.25">
      <c r="A33531" t="s">
        <v>38305</v>
      </c>
      <c r="B33531">
        <v>1</v>
      </c>
      <c r="C33531">
        <v>411401</v>
      </c>
    </row>
    <row r="33532" spans="1:3" x14ac:dyDescent="0.25">
      <c r="A33532" t="s">
        <v>38306</v>
      </c>
      <c r="B33532">
        <v>1</v>
      </c>
      <c r="C33532">
        <v>53302</v>
      </c>
    </row>
    <row r="33533" spans="1:3" x14ac:dyDescent="0.25">
      <c r="A33533" t="s">
        <v>38307</v>
      </c>
      <c r="B33533">
        <v>1</v>
      </c>
      <c r="C33533">
        <v>1402268</v>
      </c>
    </row>
    <row r="33534" spans="1:3" x14ac:dyDescent="0.25">
      <c r="A33534" t="s">
        <v>38308</v>
      </c>
      <c r="B33534">
        <v>1</v>
      </c>
      <c r="C33534">
        <v>76837</v>
      </c>
    </row>
    <row r="33535" spans="1:3" x14ac:dyDescent="0.25">
      <c r="A33535" t="s">
        <v>38309</v>
      </c>
      <c r="B33535">
        <v>1</v>
      </c>
      <c r="C33535">
        <v>49573</v>
      </c>
    </row>
    <row r="33536" spans="1:3" x14ac:dyDescent="0.25">
      <c r="A33536" t="s">
        <v>38310</v>
      </c>
      <c r="B33536">
        <v>1</v>
      </c>
      <c r="C33536">
        <v>735830</v>
      </c>
    </row>
    <row r="33537" spans="1:3" x14ac:dyDescent="0.25">
      <c r="A33537" t="s">
        <v>38311</v>
      </c>
      <c r="B33537">
        <v>1</v>
      </c>
      <c r="C33537">
        <v>79911</v>
      </c>
    </row>
    <row r="33538" spans="1:3" x14ac:dyDescent="0.25">
      <c r="A33538" t="s">
        <v>38312</v>
      </c>
      <c r="B33538">
        <v>1</v>
      </c>
      <c r="C33538">
        <v>568476</v>
      </c>
    </row>
    <row r="33539" spans="1:3" x14ac:dyDescent="0.25">
      <c r="A33539" t="s">
        <v>38313</v>
      </c>
      <c r="B33539">
        <v>1</v>
      </c>
      <c r="C33539">
        <v>150801</v>
      </c>
    </row>
    <row r="33540" spans="1:3" x14ac:dyDescent="0.25">
      <c r="A33540" t="s">
        <v>38314</v>
      </c>
      <c r="B33540">
        <v>1</v>
      </c>
      <c r="C33540">
        <v>43852</v>
      </c>
    </row>
    <row r="33541" spans="1:3" x14ac:dyDescent="0.25">
      <c r="A33541" t="s">
        <v>38315</v>
      </c>
      <c r="B33541">
        <v>1</v>
      </c>
      <c r="C33541">
        <v>1297205</v>
      </c>
    </row>
    <row r="33542" spans="1:3" x14ac:dyDescent="0.25">
      <c r="A33542" t="s">
        <v>38316</v>
      </c>
      <c r="B33542">
        <v>1</v>
      </c>
      <c r="C33542">
        <v>933700</v>
      </c>
    </row>
    <row r="33543" spans="1:3" x14ac:dyDescent="0.25">
      <c r="A33543" t="s">
        <v>38317</v>
      </c>
      <c r="B33543">
        <v>1</v>
      </c>
      <c r="C33543">
        <v>1726289</v>
      </c>
    </row>
    <row r="33544" spans="1:3" x14ac:dyDescent="0.25">
      <c r="A33544" t="s">
        <v>38318</v>
      </c>
      <c r="B33544">
        <v>1</v>
      </c>
      <c r="C33544">
        <v>525085</v>
      </c>
    </row>
    <row r="33545" spans="1:3" x14ac:dyDescent="0.25">
      <c r="A33545" t="s">
        <v>38319</v>
      </c>
      <c r="B33545">
        <v>1</v>
      </c>
      <c r="C33545">
        <v>55956</v>
      </c>
    </row>
    <row r="33546" spans="1:3" x14ac:dyDescent="0.25">
      <c r="A33546" t="s">
        <v>38320</v>
      </c>
      <c r="B33546">
        <v>1</v>
      </c>
      <c r="C33546">
        <v>326539</v>
      </c>
    </row>
    <row r="33547" spans="1:3" x14ac:dyDescent="0.25">
      <c r="A33547" t="s">
        <v>38321</v>
      </c>
      <c r="B33547">
        <v>1</v>
      </c>
      <c r="C33547">
        <v>163203086</v>
      </c>
    </row>
    <row r="33548" spans="1:3" x14ac:dyDescent="0.25">
      <c r="A33548" t="s">
        <v>38322</v>
      </c>
      <c r="B33548">
        <v>1</v>
      </c>
      <c r="C33548">
        <v>180736</v>
      </c>
    </row>
    <row r="33549" spans="1:3" x14ac:dyDescent="0.25">
      <c r="A33549" t="s">
        <v>38323</v>
      </c>
      <c r="B33549">
        <v>1</v>
      </c>
      <c r="C33549">
        <v>66551</v>
      </c>
    </row>
    <row r="33550" spans="1:3" x14ac:dyDescent="0.25">
      <c r="A33550" t="s">
        <v>38324</v>
      </c>
      <c r="B33550">
        <v>1</v>
      </c>
      <c r="C33550">
        <v>267811</v>
      </c>
    </row>
    <row r="33551" spans="1:3" x14ac:dyDescent="0.25">
      <c r="A33551" t="s">
        <v>38325</v>
      </c>
      <c r="B33551">
        <v>1</v>
      </c>
      <c r="C33551">
        <v>895416</v>
      </c>
    </row>
    <row r="33552" spans="1:3" x14ac:dyDescent="0.25">
      <c r="A33552" t="s">
        <v>38326</v>
      </c>
      <c r="B33552">
        <v>1</v>
      </c>
      <c r="C33552">
        <v>328585</v>
      </c>
    </row>
    <row r="33553" spans="1:3" x14ac:dyDescent="0.25">
      <c r="A33553" t="s">
        <v>38327</v>
      </c>
      <c r="B33553">
        <v>1</v>
      </c>
      <c r="C33553">
        <v>185092</v>
      </c>
    </row>
    <row r="33554" spans="1:3" x14ac:dyDescent="0.25">
      <c r="A33554" t="s">
        <v>38328</v>
      </c>
      <c r="B33554">
        <v>1</v>
      </c>
      <c r="C33554">
        <v>5693885</v>
      </c>
    </row>
    <row r="33555" spans="1:3" x14ac:dyDescent="0.25">
      <c r="A33555" t="s">
        <v>38329</v>
      </c>
      <c r="B33555">
        <v>1</v>
      </c>
      <c r="C33555">
        <v>160491</v>
      </c>
    </row>
    <row r="33556" spans="1:3" x14ac:dyDescent="0.25">
      <c r="A33556" t="s">
        <v>38330</v>
      </c>
      <c r="B33556">
        <v>1</v>
      </c>
      <c r="C33556">
        <v>493983</v>
      </c>
    </row>
    <row r="33557" spans="1:3" x14ac:dyDescent="0.25">
      <c r="A33557" t="s">
        <v>38331</v>
      </c>
      <c r="B33557">
        <v>1</v>
      </c>
      <c r="C33557">
        <v>580815</v>
      </c>
    </row>
    <row r="33558" spans="1:3" x14ac:dyDescent="0.25">
      <c r="A33558" t="s">
        <v>38332</v>
      </c>
      <c r="B33558">
        <v>1</v>
      </c>
      <c r="C33558">
        <v>717433</v>
      </c>
    </row>
    <row r="33559" spans="1:3" x14ac:dyDescent="0.25">
      <c r="A33559" t="s">
        <v>38333</v>
      </c>
      <c r="B33559">
        <v>1</v>
      </c>
      <c r="C33559">
        <v>119640</v>
      </c>
    </row>
    <row r="33560" spans="1:3" x14ac:dyDescent="0.25">
      <c r="A33560" t="s">
        <v>38334</v>
      </c>
      <c r="B33560">
        <v>1</v>
      </c>
      <c r="C33560">
        <v>841289</v>
      </c>
    </row>
    <row r="33561" spans="1:3" x14ac:dyDescent="0.25">
      <c r="A33561" t="s">
        <v>38335</v>
      </c>
      <c r="B33561">
        <v>1</v>
      </c>
      <c r="C33561">
        <v>126190</v>
      </c>
    </row>
    <row r="33562" spans="1:3" x14ac:dyDescent="0.25">
      <c r="A33562" t="s">
        <v>38336</v>
      </c>
      <c r="B33562">
        <v>1</v>
      </c>
      <c r="C33562">
        <v>192544</v>
      </c>
    </row>
    <row r="33563" spans="1:3" x14ac:dyDescent="0.25">
      <c r="A33563" t="s">
        <v>38337</v>
      </c>
      <c r="B33563">
        <v>1</v>
      </c>
      <c r="C33563">
        <v>143863</v>
      </c>
    </row>
    <row r="33564" spans="1:3" x14ac:dyDescent="0.25">
      <c r="A33564" t="s">
        <v>38338</v>
      </c>
      <c r="B33564">
        <v>1</v>
      </c>
      <c r="C33564">
        <v>1089315</v>
      </c>
    </row>
    <row r="33565" spans="1:3" x14ac:dyDescent="0.25">
      <c r="A33565" t="s">
        <v>38339</v>
      </c>
      <c r="B33565">
        <v>1</v>
      </c>
      <c r="C33565">
        <v>77705</v>
      </c>
    </row>
    <row r="33566" spans="1:3" x14ac:dyDescent="0.25">
      <c r="A33566" t="s">
        <v>38340</v>
      </c>
      <c r="B33566">
        <v>1</v>
      </c>
      <c r="C33566">
        <v>105738</v>
      </c>
    </row>
    <row r="33567" spans="1:3" x14ac:dyDescent="0.25">
      <c r="A33567" t="s">
        <v>38341</v>
      </c>
      <c r="B33567">
        <v>1</v>
      </c>
      <c r="C33567">
        <v>361768</v>
      </c>
    </row>
    <row r="33568" spans="1:3" x14ac:dyDescent="0.25">
      <c r="A33568" t="s">
        <v>38342</v>
      </c>
      <c r="B33568">
        <v>1</v>
      </c>
      <c r="C33568">
        <v>253136</v>
      </c>
    </row>
    <row r="33569" spans="1:3" x14ac:dyDescent="0.25">
      <c r="A33569" t="s">
        <v>38343</v>
      </c>
      <c r="B33569">
        <v>1</v>
      </c>
      <c r="C33569">
        <v>46946</v>
      </c>
    </row>
    <row r="33570" spans="1:3" x14ac:dyDescent="0.25">
      <c r="A33570" t="s">
        <v>38344</v>
      </c>
      <c r="B33570">
        <v>1</v>
      </c>
      <c r="C33570">
        <v>394347</v>
      </c>
    </row>
    <row r="33571" spans="1:3" x14ac:dyDescent="0.25">
      <c r="A33571" t="s">
        <v>38345</v>
      </c>
      <c r="B33571">
        <v>1</v>
      </c>
      <c r="C33571">
        <v>67468299</v>
      </c>
    </row>
    <row r="33572" spans="1:3" x14ac:dyDescent="0.25">
      <c r="A33572" t="s">
        <v>38346</v>
      </c>
      <c r="B33572">
        <v>1</v>
      </c>
      <c r="C33572">
        <v>81174</v>
      </c>
    </row>
    <row r="33573" spans="1:3" x14ac:dyDescent="0.25">
      <c r="A33573" t="s">
        <v>38347</v>
      </c>
      <c r="B33573">
        <v>1</v>
      </c>
      <c r="C33573">
        <v>472458</v>
      </c>
    </row>
    <row r="33574" spans="1:3" x14ac:dyDescent="0.25">
      <c r="A33574" t="s">
        <v>38348</v>
      </c>
      <c r="B33574">
        <v>1</v>
      </c>
      <c r="C33574">
        <v>199782</v>
      </c>
    </row>
    <row r="33575" spans="1:3" x14ac:dyDescent="0.25">
      <c r="A33575" t="s">
        <v>38349</v>
      </c>
      <c r="B33575">
        <v>1</v>
      </c>
      <c r="C33575">
        <v>196782</v>
      </c>
    </row>
    <row r="33576" spans="1:3" x14ac:dyDescent="0.25">
      <c r="A33576" t="s">
        <v>38350</v>
      </c>
      <c r="B33576">
        <v>1</v>
      </c>
      <c r="C33576">
        <v>6630738</v>
      </c>
    </row>
    <row r="33577" spans="1:3" x14ac:dyDescent="0.25">
      <c r="A33577" t="s">
        <v>38351</v>
      </c>
      <c r="B33577">
        <v>1</v>
      </c>
      <c r="C33577">
        <v>2875506</v>
      </c>
    </row>
    <row r="33578" spans="1:3" x14ac:dyDescent="0.25">
      <c r="A33578" t="s">
        <v>38352</v>
      </c>
      <c r="B33578">
        <v>1</v>
      </c>
      <c r="C33578">
        <v>333296</v>
      </c>
    </row>
    <row r="33579" spans="1:3" x14ac:dyDescent="0.25">
      <c r="A33579" t="s">
        <v>38353</v>
      </c>
      <c r="B33579">
        <v>1</v>
      </c>
      <c r="C33579">
        <v>261464</v>
      </c>
    </row>
    <row r="33580" spans="1:3" x14ac:dyDescent="0.25">
      <c r="A33580" t="s">
        <v>38354</v>
      </c>
      <c r="B33580">
        <v>1</v>
      </c>
      <c r="C33580">
        <v>87136</v>
      </c>
    </row>
    <row r="33581" spans="1:3" x14ac:dyDescent="0.25">
      <c r="A33581" t="s">
        <v>38355</v>
      </c>
      <c r="B33581">
        <v>1</v>
      </c>
      <c r="C33581">
        <v>1338835</v>
      </c>
    </row>
    <row r="33582" spans="1:3" x14ac:dyDescent="0.25">
      <c r="A33582" t="s">
        <v>38356</v>
      </c>
      <c r="B33582">
        <v>1</v>
      </c>
      <c r="C33582">
        <v>663763</v>
      </c>
    </row>
    <row r="33583" spans="1:3" x14ac:dyDescent="0.25">
      <c r="A33583" t="s">
        <v>38357</v>
      </c>
      <c r="B33583">
        <v>1</v>
      </c>
      <c r="C33583">
        <v>23591556</v>
      </c>
    </row>
    <row r="33584" spans="1:3" x14ac:dyDescent="0.25">
      <c r="A33584" t="s">
        <v>38358</v>
      </c>
      <c r="B33584">
        <v>1</v>
      </c>
      <c r="C33584">
        <v>623820</v>
      </c>
    </row>
    <row r="33585" spans="1:3" x14ac:dyDescent="0.25">
      <c r="A33585" t="s">
        <v>38359</v>
      </c>
      <c r="B33585">
        <v>1</v>
      </c>
      <c r="C33585">
        <v>132328</v>
      </c>
    </row>
    <row r="33586" spans="1:3" x14ac:dyDescent="0.25">
      <c r="A33586" t="s">
        <v>38360</v>
      </c>
      <c r="B33586">
        <v>1</v>
      </c>
      <c r="C33586">
        <v>155703</v>
      </c>
    </row>
    <row r="33587" spans="1:3" x14ac:dyDescent="0.25">
      <c r="A33587" t="s">
        <v>38361</v>
      </c>
      <c r="B33587">
        <v>1</v>
      </c>
      <c r="C33587">
        <v>56440</v>
      </c>
    </row>
    <row r="33588" spans="1:3" x14ac:dyDescent="0.25">
      <c r="A33588" t="s">
        <v>38362</v>
      </c>
      <c r="B33588">
        <v>1</v>
      </c>
      <c r="C33588">
        <v>136509</v>
      </c>
    </row>
    <row r="33589" spans="1:3" x14ac:dyDescent="0.25">
      <c r="A33589" t="s">
        <v>38363</v>
      </c>
      <c r="B33589">
        <v>1</v>
      </c>
      <c r="C33589">
        <v>259294</v>
      </c>
    </row>
    <row r="33590" spans="1:3" x14ac:dyDescent="0.25">
      <c r="A33590" t="s">
        <v>38364</v>
      </c>
      <c r="B33590">
        <v>1</v>
      </c>
      <c r="C33590">
        <v>177011</v>
      </c>
    </row>
    <row r="33591" spans="1:3" x14ac:dyDescent="0.25">
      <c r="A33591" t="s">
        <v>38365</v>
      </c>
      <c r="B33591">
        <v>1</v>
      </c>
      <c r="C33591">
        <v>150169</v>
      </c>
    </row>
    <row r="33592" spans="1:3" x14ac:dyDescent="0.25">
      <c r="A33592" t="s">
        <v>38366</v>
      </c>
      <c r="B33592">
        <v>1</v>
      </c>
      <c r="C33592">
        <v>1074204</v>
      </c>
    </row>
    <row r="33593" spans="1:3" x14ac:dyDescent="0.25">
      <c r="A33593" t="s">
        <v>38367</v>
      </c>
      <c r="B33593">
        <v>1</v>
      </c>
      <c r="C33593">
        <v>206059</v>
      </c>
    </row>
    <row r="33594" spans="1:3" x14ac:dyDescent="0.25">
      <c r="A33594" t="s">
        <v>38368</v>
      </c>
      <c r="B33594">
        <v>1</v>
      </c>
      <c r="C33594">
        <v>96413</v>
      </c>
    </row>
    <row r="33595" spans="1:3" x14ac:dyDescent="0.25">
      <c r="A33595" t="s">
        <v>38369</v>
      </c>
      <c r="B33595">
        <v>1</v>
      </c>
      <c r="C33595">
        <v>127651</v>
      </c>
    </row>
    <row r="33596" spans="1:3" x14ac:dyDescent="0.25">
      <c r="A33596" t="s">
        <v>38370</v>
      </c>
      <c r="B33596">
        <v>1</v>
      </c>
      <c r="C33596">
        <v>5954497</v>
      </c>
    </row>
    <row r="33597" spans="1:3" x14ac:dyDescent="0.25">
      <c r="A33597" t="s">
        <v>38371</v>
      </c>
      <c r="B33597">
        <v>1</v>
      </c>
      <c r="C33597">
        <v>176005</v>
      </c>
    </row>
    <row r="33598" spans="1:3" x14ac:dyDescent="0.25">
      <c r="A33598" t="s">
        <v>38372</v>
      </c>
      <c r="B33598">
        <v>1</v>
      </c>
      <c r="C33598">
        <v>59159</v>
      </c>
    </row>
    <row r="33599" spans="1:3" x14ac:dyDescent="0.25">
      <c r="A33599" t="s">
        <v>38373</v>
      </c>
      <c r="B33599">
        <v>1</v>
      </c>
      <c r="C33599">
        <v>22571</v>
      </c>
    </row>
    <row r="33600" spans="1:3" x14ac:dyDescent="0.25">
      <c r="A33600" t="s">
        <v>38374</v>
      </c>
      <c r="B33600">
        <v>1</v>
      </c>
      <c r="C33600">
        <v>231656</v>
      </c>
    </row>
    <row r="33601" spans="1:3" x14ac:dyDescent="0.25">
      <c r="A33601" t="s">
        <v>38375</v>
      </c>
      <c r="B33601">
        <v>1</v>
      </c>
      <c r="C33601">
        <v>173554</v>
      </c>
    </row>
    <row r="33602" spans="1:3" x14ac:dyDescent="0.25">
      <c r="A33602" t="s">
        <v>38376</v>
      </c>
      <c r="B33602">
        <v>1</v>
      </c>
      <c r="C33602">
        <v>38194</v>
      </c>
    </row>
    <row r="33603" spans="1:3" x14ac:dyDescent="0.25">
      <c r="A33603" t="s">
        <v>38377</v>
      </c>
      <c r="B33603">
        <v>1</v>
      </c>
      <c r="C33603">
        <v>197840</v>
      </c>
    </row>
    <row r="33604" spans="1:3" x14ac:dyDescent="0.25">
      <c r="A33604" t="s">
        <v>38378</v>
      </c>
      <c r="B33604">
        <v>1</v>
      </c>
      <c r="C33604">
        <v>621750</v>
      </c>
    </row>
    <row r="33605" spans="1:3" x14ac:dyDescent="0.25">
      <c r="A33605" t="s">
        <v>38379</v>
      </c>
      <c r="B33605">
        <v>1</v>
      </c>
      <c r="C33605">
        <v>1611793</v>
      </c>
    </row>
    <row r="33606" spans="1:3" x14ac:dyDescent="0.25">
      <c r="A33606" t="s">
        <v>38380</v>
      </c>
      <c r="B33606">
        <v>1</v>
      </c>
      <c r="C33606">
        <v>1454663</v>
      </c>
    </row>
    <row r="33607" spans="1:3" x14ac:dyDescent="0.25">
      <c r="A33607" t="s">
        <v>38381</v>
      </c>
      <c r="B33607">
        <v>1</v>
      </c>
      <c r="C33607">
        <v>167940</v>
      </c>
    </row>
    <row r="33608" spans="1:3" x14ac:dyDescent="0.25">
      <c r="A33608" t="s">
        <v>38382</v>
      </c>
      <c r="B33608">
        <v>1</v>
      </c>
      <c r="C33608">
        <v>65206</v>
      </c>
    </row>
    <row r="33609" spans="1:3" x14ac:dyDescent="0.25">
      <c r="A33609" t="s">
        <v>38383</v>
      </c>
      <c r="B33609">
        <v>1</v>
      </c>
      <c r="C33609">
        <v>535502</v>
      </c>
    </row>
    <row r="33610" spans="1:3" x14ac:dyDescent="0.25">
      <c r="A33610" t="s">
        <v>38384</v>
      </c>
      <c r="B33610">
        <v>1</v>
      </c>
      <c r="C33610">
        <v>321115</v>
      </c>
    </row>
    <row r="33611" spans="1:3" x14ac:dyDescent="0.25">
      <c r="A33611" t="s">
        <v>38385</v>
      </c>
      <c r="B33611">
        <v>1</v>
      </c>
      <c r="C33611">
        <v>135947</v>
      </c>
    </row>
    <row r="33612" spans="1:3" x14ac:dyDescent="0.25">
      <c r="A33612" t="s">
        <v>38386</v>
      </c>
      <c r="B33612">
        <v>1</v>
      </c>
      <c r="C33612">
        <v>100049</v>
      </c>
    </row>
    <row r="33613" spans="1:3" x14ac:dyDescent="0.25">
      <c r="A33613" t="s">
        <v>38387</v>
      </c>
      <c r="B33613">
        <v>1</v>
      </c>
      <c r="C33613">
        <v>140438</v>
      </c>
    </row>
    <row r="33614" spans="1:3" x14ac:dyDescent="0.25">
      <c r="A33614" t="s">
        <v>38388</v>
      </c>
      <c r="B33614">
        <v>1</v>
      </c>
      <c r="C33614">
        <v>40383</v>
      </c>
    </row>
    <row r="33615" spans="1:3" x14ac:dyDescent="0.25">
      <c r="A33615" t="s">
        <v>38389</v>
      </c>
      <c r="B33615">
        <v>1</v>
      </c>
      <c r="C33615">
        <v>309489</v>
      </c>
    </row>
    <row r="33616" spans="1:3" x14ac:dyDescent="0.25">
      <c r="A33616" t="s">
        <v>38390</v>
      </c>
      <c r="B33616">
        <v>1</v>
      </c>
      <c r="C33616">
        <v>1378252</v>
      </c>
    </row>
    <row r="33617" spans="1:3" x14ac:dyDescent="0.25">
      <c r="A33617" t="s">
        <v>38391</v>
      </c>
      <c r="B33617">
        <v>1</v>
      </c>
      <c r="C33617">
        <v>480928</v>
      </c>
    </row>
    <row r="33618" spans="1:3" x14ac:dyDescent="0.25">
      <c r="A33618" t="s">
        <v>38392</v>
      </c>
      <c r="B33618">
        <v>1</v>
      </c>
      <c r="C33618">
        <v>54411</v>
      </c>
    </row>
    <row r="33619" spans="1:3" x14ac:dyDescent="0.25">
      <c r="A33619" t="s">
        <v>38393</v>
      </c>
      <c r="B33619">
        <v>1</v>
      </c>
      <c r="C33619">
        <v>1286720</v>
      </c>
    </row>
    <row r="33620" spans="1:3" x14ac:dyDescent="0.25">
      <c r="A33620" t="s">
        <v>38394</v>
      </c>
      <c r="B33620">
        <v>1</v>
      </c>
      <c r="C33620">
        <v>1859230</v>
      </c>
    </row>
    <row r="33621" spans="1:3" x14ac:dyDescent="0.25">
      <c r="A33621" t="s">
        <v>38395</v>
      </c>
      <c r="B33621">
        <v>1</v>
      </c>
      <c r="C33621">
        <v>89883</v>
      </c>
    </row>
    <row r="33622" spans="1:3" x14ac:dyDescent="0.25">
      <c r="A33622" t="s">
        <v>38396</v>
      </c>
      <c r="B33622">
        <v>1</v>
      </c>
      <c r="C33622">
        <v>2580450</v>
      </c>
    </row>
    <row r="33623" spans="1:3" x14ac:dyDescent="0.25">
      <c r="A33623" t="s">
        <v>38397</v>
      </c>
      <c r="B33623">
        <v>1</v>
      </c>
      <c r="C33623">
        <v>183910</v>
      </c>
    </row>
    <row r="33624" spans="1:3" x14ac:dyDescent="0.25">
      <c r="A33624" t="s">
        <v>38398</v>
      </c>
      <c r="B33624">
        <v>1</v>
      </c>
      <c r="C33624">
        <v>367519</v>
      </c>
    </row>
    <row r="33625" spans="1:3" x14ac:dyDescent="0.25">
      <c r="A33625" t="s">
        <v>38399</v>
      </c>
      <c r="B33625">
        <v>1</v>
      </c>
      <c r="C33625">
        <v>2109761</v>
      </c>
    </row>
    <row r="33626" spans="1:3" x14ac:dyDescent="0.25">
      <c r="A33626" t="s">
        <v>38400</v>
      </c>
      <c r="B33626">
        <v>1</v>
      </c>
      <c r="C33626">
        <v>90574</v>
      </c>
    </row>
    <row r="33627" spans="1:3" x14ac:dyDescent="0.25">
      <c r="A33627" t="s">
        <v>38401</v>
      </c>
      <c r="B33627">
        <v>1</v>
      </c>
      <c r="C33627">
        <v>613623</v>
      </c>
    </row>
    <row r="33628" spans="1:3" x14ac:dyDescent="0.25">
      <c r="A33628" t="s">
        <v>38402</v>
      </c>
      <c r="B33628">
        <v>1</v>
      </c>
      <c r="C33628">
        <v>99875</v>
      </c>
    </row>
    <row r="33629" spans="1:3" x14ac:dyDescent="0.25">
      <c r="A33629" t="s">
        <v>38403</v>
      </c>
      <c r="B33629">
        <v>1</v>
      </c>
      <c r="C33629">
        <v>175553</v>
      </c>
    </row>
    <row r="33630" spans="1:3" x14ac:dyDescent="0.25">
      <c r="A33630" t="s">
        <v>38404</v>
      </c>
      <c r="B33630">
        <v>1</v>
      </c>
      <c r="C33630">
        <v>137146</v>
      </c>
    </row>
    <row r="33631" spans="1:3" x14ac:dyDescent="0.25">
      <c r="A33631" t="s">
        <v>38405</v>
      </c>
      <c r="B33631">
        <v>1</v>
      </c>
      <c r="C33631">
        <v>7426215</v>
      </c>
    </row>
    <row r="33632" spans="1:3" x14ac:dyDescent="0.25">
      <c r="A33632" t="s">
        <v>38406</v>
      </c>
      <c r="B33632">
        <v>1</v>
      </c>
      <c r="C33632">
        <v>420085</v>
      </c>
    </row>
    <row r="33633" spans="1:3" x14ac:dyDescent="0.25">
      <c r="A33633" t="s">
        <v>38407</v>
      </c>
      <c r="B33633">
        <v>1</v>
      </c>
      <c r="C33633">
        <v>1518265</v>
      </c>
    </row>
    <row r="33634" spans="1:3" x14ac:dyDescent="0.25">
      <c r="A33634" t="s">
        <v>38408</v>
      </c>
      <c r="B33634">
        <v>1</v>
      </c>
      <c r="C33634">
        <v>488352</v>
      </c>
    </row>
    <row r="33635" spans="1:3" x14ac:dyDescent="0.25">
      <c r="A33635" t="s">
        <v>38409</v>
      </c>
      <c r="B33635">
        <v>1</v>
      </c>
      <c r="C33635">
        <v>1091870</v>
      </c>
    </row>
    <row r="33636" spans="1:3" x14ac:dyDescent="0.25">
      <c r="A33636" t="s">
        <v>38410</v>
      </c>
      <c r="B33636">
        <v>1</v>
      </c>
      <c r="C33636">
        <v>146571</v>
      </c>
    </row>
    <row r="33637" spans="1:3" x14ac:dyDescent="0.25">
      <c r="A33637" t="s">
        <v>38411</v>
      </c>
      <c r="B33637">
        <v>1</v>
      </c>
      <c r="C33637">
        <v>132419</v>
      </c>
    </row>
    <row r="33638" spans="1:3" x14ac:dyDescent="0.25">
      <c r="A33638" t="s">
        <v>38412</v>
      </c>
      <c r="B33638">
        <v>1</v>
      </c>
      <c r="C33638">
        <v>88913</v>
      </c>
    </row>
    <row r="33639" spans="1:3" x14ac:dyDescent="0.25">
      <c r="A33639" t="s">
        <v>38413</v>
      </c>
      <c r="B33639">
        <v>1</v>
      </c>
      <c r="C33639">
        <v>4323025</v>
      </c>
    </row>
    <row r="33640" spans="1:3" x14ac:dyDescent="0.25">
      <c r="A33640" t="s">
        <v>38414</v>
      </c>
      <c r="B33640">
        <v>1</v>
      </c>
      <c r="C33640">
        <v>223679</v>
      </c>
    </row>
    <row r="33641" spans="1:3" x14ac:dyDescent="0.25">
      <c r="A33641" t="s">
        <v>38415</v>
      </c>
      <c r="B33641">
        <v>1</v>
      </c>
      <c r="C33641">
        <v>590581</v>
      </c>
    </row>
    <row r="33642" spans="1:3" x14ac:dyDescent="0.25">
      <c r="A33642" t="s">
        <v>38416</v>
      </c>
      <c r="B33642">
        <v>1</v>
      </c>
      <c r="C33642">
        <v>51863</v>
      </c>
    </row>
    <row r="33643" spans="1:3" x14ac:dyDescent="0.25">
      <c r="A33643" t="s">
        <v>38417</v>
      </c>
      <c r="B33643">
        <v>1</v>
      </c>
      <c r="C33643">
        <v>1232544</v>
      </c>
    </row>
    <row r="33644" spans="1:3" x14ac:dyDescent="0.25">
      <c r="A33644" t="s">
        <v>38418</v>
      </c>
      <c r="B33644">
        <v>1</v>
      </c>
      <c r="C33644">
        <v>274242</v>
      </c>
    </row>
    <row r="33645" spans="1:3" x14ac:dyDescent="0.25">
      <c r="A33645" t="s">
        <v>38419</v>
      </c>
      <c r="B33645">
        <v>1</v>
      </c>
      <c r="C33645">
        <v>183471</v>
      </c>
    </row>
    <row r="33646" spans="1:3" x14ac:dyDescent="0.25">
      <c r="A33646" t="s">
        <v>38420</v>
      </c>
      <c r="B33646">
        <v>1</v>
      </c>
      <c r="C33646">
        <v>313090</v>
      </c>
    </row>
    <row r="33647" spans="1:3" x14ac:dyDescent="0.25">
      <c r="A33647" t="s">
        <v>38421</v>
      </c>
      <c r="B33647">
        <v>1</v>
      </c>
      <c r="C33647">
        <v>80443</v>
      </c>
    </row>
    <row r="33648" spans="1:3" x14ac:dyDescent="0.25">
      <c r="A33648" t="s">
        <v>38422</v>
      </c>
      <c r="B33648">
        <v>1</v>
      </c>
      <c r="C33648">
        <v>855110</v>
      </c>
    </row>
    <row r="33649" spans="1:3" x14ac:dyDescent="0.25">
      <c r="A33649" t="s">
        <v>38423</v>
      </c>
      <c r="B33649">
        <v>1</v>
      </c>
      <c r="C33649">
        <v>107719</v>
      </c>
    </row>
    <row r="33650" spans="1:3" x14ac:dyDescent="0.25">
      <c r="A33650" t="s">
        <v>38424</v>
      </c>
      <c r="B33650">
        <v>1</v>
      </c>
      <c r="C33650">
        <v>320609</v>
      </c>
    </row>
    <row r="33651" spans="1:3" x14ac:dyDescent="0.25">
      <c r="A33651" t="s">
        <v>38425</v>
      </c>
      <c r="B33651">
        <v>1</v>
      </c>
      <c r="C33651">
        <v>4181748</v>
      </c>
    </row>
    <row r="33652" spans="1:3" x14ac:dyDescent="0.25">
      <c r="A33652" t="s">
        <v>38426</v>
      </c>
      <c r="B33652">
        <v>1</v>
      </c>
      <c r="C33652">
        <v>1089015</v>
      </c>
    </row>
    <row r="33653" spans="1:3" x14ac:dyDescent="0.25">
      <c r="A33653" t="s">
        <v>38427</v>
      </c>
      <c r="B33653">
        <v>1</v>
      </c>
      <c r="C33653">
        <v>548946</v>
      </c>
    </row>
    <row r="33654" spans="1:3" x14ac:dyDescent="0.25">
      <c r="A33654" t="s">
        <v>38428</v>
      </c>
      <c r="B33654">
        <v>1</v>
      </c>
      <c r="C33654">
        <v>2646872</v>
      </c>
    </row>
    <row r="33655" spans="1:3" x14ac:dyDescent="0.25">
      <c r="A33655" t="s">
        <v>38429</v>
      </c>
      <c r="B33655">
        <v>1</v>
      </c>
      <c r="C33655">
        <v>553017</v>
      </c>
    </row>
    <row r="33656" spans="1:3" x14ac:dyDescent="0.25">
      <c r="A33656" t="s">
        <v>38430</v>
      </c>
      <c r="B33656">
        <v>1</v>
      </c>
      <c r="C33656">
        <v>72271</v>
      </c>
    </row>
    <row r="33657" spans="1:3" x14ac:dyDescent="0.25">
      <c r="A33657" t="s">
        <v>38431</v>
      </c>
      <c r="B33657">
        <v>1</v>
      </c>
      <c r="C33657">
        <v>660895</v>
      </c>
    </row>
    <row r="33658" spans="1:3" x14ac:dyDescent="0.25">
      <c r="A33658" t="s">
        <v>38432</v>
      </c>
      <c r="B33658">
        <v>1</v>
      </c>
      <c r="C33658">
        <v>1038834</v>
      </c>
    </row>
    <row r="33659" spans="1:3" x14ac:dyDescent="0.25">
      <c r="A33659" t="s">
        <v>38433</v>
      </c>
      <c r="B33659">
        <v>1</v>
      </c>
      <c r="C33659">
        <v>256767</v>
      </c>
    </row>
    <row r="33660" spans="1:3" x14ac:dyDescent="0.25">
      <c r="A33660" t="s">
        <v>38434</v>
      </c>
      <c r="B33660">
        <v>1</v>
      </c>
      <c r="C33660">
        <v>1107966</v>
      </c>
    </row>
    <row r="33661" spans="1:3" x14ac:dyDescent="0.25">
      <c r="A33661" t="s">
        <v>38435</v>
      </c>
      <c r="B33661">
        <v>1</v>
      </c>
      <c r="C33661">
        <v>348412</v>
      </c>
    </row>
    <row r="33662" spans="1:3" x14ac:dyDescent="0.25">
      <c r="A33662" t="s">
        <v>38436</v>
      </c>
      <c r="B33662">
        <v>1</v>
      </c>
      <c r="C33662">
        <v>820757</v>
      </c>
    </row>
    <row r="33663" spans="1:3" x14ac:dyDescent="0.25">
      <c r="A33663" t="s">
        <v>38437</v>
      </c>
      <c r="B33663">
        <v>1</v>
      </c>
      <c r="C33663">
        <v>329617</v>
      </c>
    </row>
    <row r="33664" spans="1:3" x14ac:dyDescent="0.25">
      <c r="A33664" t="s">
        <v>38438</v>
      </c>
      <c r="B33664">
        <v>1</v>
      </c>
      <c r="C33664">
        <v>98784</v>
      </c>
    </row>
    <row r="33665" spans="1:3" x14ac:dyDescent="0.25">
      <c r="A33665" t="s">
        <v>38439</v>
      </c>
      <c r="B33665">
        <v>1</v>
      </c>
      <c r="C33665">
        <v>160809</v>
      </c>
    </row>
    <row r="33666" spans="1:3" x14ac:dyDescent="0.25">
      <c r="A33666" t="s">
        <v>38440</v>
      </c>
      <c r="B33666">
        <v>1</v>
      </c>
      <c r="C33666">
        <v>5548288</v>
      </c>
    </row>
    <row r="33667" spans="1:3" x14ac:dyDescent="0.25">
      <c r="A33667" t="s">
        <v>38441</v>
      </c>
      <c r="B33667">
        <v>1</v>
      </c>
      <c r="C33667">
        <v>86909</v>
      </c>
    </row>
    <row r="33668" spans="1:3" x14ac:dyDescent="0.25">
      <c r="A33668" t="s">
        <v>38442</v>
      </c>
      <c r="B33668">
        <v>1</v>
      </c>
      <c r="C33668">
        <v>68593</v>
      </c>
    </row>
    <row r="33669" spans="1:3" x14ac:dyDescent="0.25">
      <c r="A33669" t="s">
        <v>38443</v>
      </c>
      <c r="B33669">
        <v>1</v>
      </c>
      <c r="C33669">
        <v>1896771</v>
      </c>
    </row>
    <row r="33670" spans="1:3" x14ac:dyDescent="0.25">
      <c r="A33670" t="s">
        <v>38444</v>
      </c>
      <c r="B33670">
        <v>1</v>
      </c>
      <c r="C33670">
        <v>461349</v>
      </c>
    </row>
    <row r="33671" spans="1:3" x14ac:dyDescent="0.25">
      <c r="A33671" t="s">
        <v>38445</v>
      </c>
      <c r="B33671">
        <v>1</v>
      </c>
      <c r="C33671">
        <v>36374</v>
      </c>
    </row>
    <row r="33672" spans="1:3" x14ac:dyDescent="0.25">
      <c r="A33672" t="s">
        <v>38446</v>
      </c>
      <c r="B33672">
        <v>1</v>
      </c>
      <c r="C33672">
        <v>6372677</v>
      </c>
    </row>
    <row r="33673" spans="1:3" x14ac:dyDescent="0.25">
      <c r="A33673" t="s">
        <v>38447</v>
      </c>
      <c r="B33673">
        <v>1</v>
      </c>
      <c r="C33673">
        <v>1009117</v>
      </c>
    </row>
    <row r="33674" spans="1:3" x14ac:dyDescent="0.25">
      <c r="A33674" t="s">
        <v>38448</v>
      </c>
      <c r="B33674">
        <v>1</v>
      </c>
      <c r="C33674">
        <v>303434</v>
      </c>
    </row>
    <row r="33675" spans="1:3" x14ac:dyDescent="0.25">
      <c r="A33675" t="s">
        <v>38449</v>
      </c>
      <c r="B33675">
        <v>1</v>
      </c>
      <c r="C33675">
        <v>650610</v>
      </c>
    </row>
    <row r="33676" spans="1:3" x14ac:dyDescent="0.25">
      <c r="A33676" t="s">
        <v>38450</v>
      </c>
      <c r="B33676">
        <v>1</v>
      </c>
      <c r="C33676">
        <v>133593</v>
      </c>
    </row>
    <row r="33677" spans="1:3" x14ac:dyDescent="0.25">
      <c r="A33677" t="s">
        <v>38451</v>
      </c>
      <c r="B33677">
        <v>1</v>
      </c>
      <c r="C33677">
        <v>883704</v>
      </c>
    </row>
    <row r="33678" spans="1:3" x14ac:dyDescent="0.25">
      <c r="A33678" t="s">
        <v>38452</v>
      </c>
      <c r="B33678">
        <v>1</v>
      </c>
      <c r="C33678">
        <v>2001470</v>
      </c>
    </row>
    <row r="33679" spans="1:3" x14ac:dyDescent="0.25">
      <c r="A33679" t="s">
        <v>38453</v>
      </c>
      <c r="B33679">
        <v>1</v>
      </c>
      <c r="C33679">
        <v>96383</v>
      </c>
    </row>
    <row r="33680" spans="1:3" x14ac:dyDescent="0.25">
      <c r="A33680" t="s">
        <v>38454</v>
      </c>
      <c r="B33680">
        <v>1</v>
      </c>
      <c r="C33680">
        <v>323252</v>
      </c>
    </row>
    <row r="33681" spans="1:3" x14ac:dyDescent="0.25">
      <c r="A33681" t="s">
        <v>38455</v>
      </c>
      <c r="B33681">
        <v>1</v>
      </c>
      <c r="C33681">
        <v>1907574</v>
      </c>
    </row>
    <row r="33682" spans="1:3" x14ac:dyDescent="0.25">
      <c r="A33682" t="s">
        <v>38456</v>
      </c>
      <c r="B33682">
        <v>1</v>
      </c>
      <c r="C33682">
        <v>621027</v>
      </c>
    </row>
    <row r="33683" spans="1:3" x14ac:dyDescent="0.25">
      <c r="A33683" t="s">
        <v>38457</v>
      </c>
      <c r="B33683">
        <v>1</v>
      </c>
      <c r="C33683">
        <v>2201937</v>
      </c>
    </row>
    <row r="33684" spans="1:3" x14ac:dyDescent="0.25">
      <c r="A33684" t="s">
        <v>38458</v>
      </c>
      <c r="B33684">
        <v>1</v>
      </c>
      <c r="C33684">
        <v>40779</v>
      </c>
    </row>
    <row r="33685" spans="1:3" x14ac:dyDescent="0.25">
      <c r="A33685" t="s">
        <v>38459</v>
      </c>
      <c r="B33685">
        <v>1</v>
      </c>
      <c r="C33685">
        <v>373412</v>
      </c>
    </row>
    <row r="33686" spans="1:3" x14ac:dyDescent="0.25">
      <c r="A33686" t="s">
        <v>38460</v>
      </c>
      <c r="B33686">
        <v>1</v>
      </c>
      <c r="C33686">
        <v>349413</v>
      </c>
    </row>
    <row r="33687" spans="1:3" x14ac:dyDescent="0.25">
      <c r="A33687" t="s">
        <v>38461</v>
      </c>
      <c r="B33687">
        <v>1</v>
      </c>
      <c r="C33687">
        <v>4306104</v>
      </c>
    </row>
    <row r="33688" spans="1:3" x14ac:dyDescent="0.25">
      <c r="A33688" t="s">
        <v>38462</v>
      </c>
      <c r="B33688">
        <v>1</v>
      </c>
      <c r="C33688">
        <v>448902</v>
      </c>
    </row>
    <row r="33689" spans="1:3" x14ac:dyDescent="0.25">
      <c r="A33689" t="s">
        <v>38463</v>
      </c>
      <c r="B33689">
        <v>1</v>
      </c>
      <c r="C33689">
        <v>221238</v>
      </c>
    </row>
    <row r="33690" spans="1:3" x14ac:dyDescent="0.25">
      <c r="A33690" t="s">
        <v>38464</v>
      </c>
      <c r="B33690">
        <v>1</v>
      </c>
      <c r="C33690">
        <v>42826</v>
      </c>
    </row>
    <row r="33691" spans="1:3" x14ac:dyDescent="0.25">
      <c r="A33691" t="s">
        <v>38465</v>
      </c>
      <c r="B33691">
        <v>1</v>
      </c>
      <c r="C33691">
        <v>179650</v>
      </c>
    </row>
    <row r="33692" spans="1:3" x14ac:dyDescent="0.25">
      <c r="A33692" t="s">
        <v>38466</v>
      </c>
      <c r="B33692">
        <v>1</v>
      </c>
      <c r="C33692">
        <v>187600</v>
      </c>
    </row>
    <row r="33693" spans="1:3" x14ac:dyDescent="0.25">
      <c r="A33693" t="s">
        <v>38467</v>
      </c>
      <c r="B33693">
        <v>1</v>
      </c>
      <c r="C33693">
        <v>206556</v>
      </c>
    </row>
    <row r="33694" spans="1:3" x14ac:dyDescent="0.25">
      <c r="A33694" t="s">
        <v>38468</v>
      </c>
      <c r="B33694">
        <v>1</v>
      </c>
      <c r="C33694">
        <v>137825</v>
      </c>
    </row>
    <row r="33695" spans="1:3" x14ac:dyDescent="0.25">
      <c r="A33695" t="s">
        <v>38469</v>
      </c>
      <c r="B33695">
        <v>1</v>
      </c>
      <c r="C33695">
        <v>518578</v>
      </c>
    </row>
    <row r="33696" spans="1:3" x14ac:dyDescent="0.25">
      <c r="A33696" t="s">
        <v>38470</v>
      </c>
      <c r="B33696">
        <v>1</v>
      </c>
      <c r="C33696">
        <v>39790</v>
      </c>
    </row>
    <row r="33697" spans="1:3" x14ac:dyDescent="0.25">
      <c r="A33697" t="s">
        <v>38471</v>
      </c>
      <c r="B33697">
        <v>1</v>
      </c>
      <c r="C33697">
        <v>64723</v>
      </c>
    </row>
    <row r="33698" spans="1:3" x14ac:dyDescent="0.25">
      <c r="A33698" t="s">
        <v>38472</v>
      </c>
      <c r="B33698">
        <v>1</v>
      </c>
      <c r="C33698">
        <v>581924</v>
      </c>
    </row>
    <row r="33699" spans="1:3" x14ac:dyDescent="0.25">
      <c r="A33699" t="s">
        <v>38473</v>
      </c>
      <c r="B33699">
        <v>1</v>
      </c>
      <c r="C33699">
        <v>379149</v>
      </c>
    </row>
    <row r="33700" spans="1:3" x14ac:dyDescent="0.25">
      <c r="A33700" t="s">
        <v>38474</v>
      </c>
      <c r="B33700">
        <v>1</v>
      </c>
      <c r="C33700">
        <v>1207376</v>
      </c>
    </row>
    <row r="33701" spans="1:3" x14ac:dyDescent="0.25">
      <c r="A33701" t="s">
        <v>38475</v>
      </c>
      <c r="B33701">
        <v>1</v>
      </c>
      <c r="C33701">
        <v>508366</v>
      </c>
    </row>
    <row r="33702" spans="1:3" x14ac:dyDescent="0.25">
      <c r="A33702" t="s">
        <v>38476</v>
      </c>
      <c r="B33702">
        <v>1</v>
      </c>
      <c r="C33702">
        <v>1302620</v>
      </c>
    </row>
    <row r="33703" spans="1:3" x14ac:dyDescent="0.25">
      <c r="A33703" t="s">
        <v>38477</v>
      </c>
      <c r="B33703">
        <v>1</v>
      </c>
      <c r="C33703">
        <v>234101</v>
      </c>
    </row>
    <row r="33704" spans="1:3" x14ac:dyDescent="0.25">
      <c r="A33704" t="s">
        <v>38478</v>
      </c>
      <c r="B33704">
        <v>1</v>
      </c>
      <c r="C33704">
        <v>80539</v>
      </c>
    </row>
    <row r="33705" spans="1:3" x14ac:dyDescent="0.25">
      <c r="A33705" t="s">
        <v>38479</v>
      </c>
      <c r="B33705">
        <v>1</v>
      </c>
      <c r="C33705">
        <v>238204</v>
      </c>
    </row>
    <row r="33706" spans="1:3" x14ac:dyDescent="0.25">
      <c r="A33706" t="s">
        <v>38480</v>
      </c>
      <c r="B33706">
        <v>1</v>
      </c>
      <c r="C33706">
        <v>223857</v>
      </c>
    </row>
    <row r="33707" spans="1:3" x14ac:dyDescent="0.25">
      <c r="A33707" t="s">
        <v>38481</v>
      </c>
      <c r="B33707">
        <v>1</v>
      </c>
      <c r="C33707">
        <v>676289</v>
      </c>
    </row>
    <row r="33708" spans="1:3" x14ac:dyDescent="0.25">
      <c r="A33708" t="s">
        <v>38482</v>
      </c>
      <c r="B33708">
        <v>1</v>
      </c>
      <c r="C33708">
        <v>250924</v>
      </c>
    </row>
    <row r="33709" spans="1:3" x14ac:dyDescent="0.25">
      <c r="A33709" t="s">
        <v>38483</v>
      </c>
      <c r="B33709">
        <v>1</v>
      </c>
      <c r="C33709">
        <v>127126</v>
      </c>
    </row>
    <row r="33710" spans="1:3" x14ac:dyDescent="0.25">
      <c r="A33710" t="s">
        <v>38484</v>
      </c>
      <c r="B33710">
        <v>1</v>
      </c>
      <c r="C33710">
        <v>47998</v>
      </c>
    </row>
    <row r="33711" spans="1:3" x14ac:dyDescent="0.25">
      <c r="A33711" t="s">
        <v>38485</v>
      </c>
      <c r="B33711">
        <v>1</v>
      </c>
      <c r="C33711">
        <v>155803</v>
      </c>
    </row>
    <row r="33712" spans="1:3" x14ac:dyDescent="0.25">
      <c r="A33712" t="s">
        <v>38486</v>
      </c>
      <c r="B33712">
        <v>1</v>
      </c>
      <c r="C33712">
        <v>214546</v>
      </c>
    </row>
    <row r="33713" spans="1:3" x14ac:dyDescent="0.25">
      <c r="A33713" t="s">
        <v>38487</v>
      </c>
      <c r="B33713">
        <v>1</v>
      </c>
      <c r="C33713">
        <v>295254</v>
      </c>
    </row>
    <row r="33714" spans="1:3" x14ac:dyDescent="0.25">
      <c r="A33714" t="s">
        <v>38488</v>
      </c>
      <c r="B33714">
        <v>1</v>
      </c>
      <c r="C33714">
        <v>1035705</v>
      </c>
    </row>
    <row r="33715" spans="1:3" x14ac:dyDescent="0.25">
      <c r="A33715" t="s">
        <v>38489</v>
      </c>
      <c r="B33715">
        <v>1</v>
      </c>
      <c r="C33715">
        <v>226444</v>
      </c>
    </row>
    <row r="33716" spans="1:3" x14ac:dyDescent="0.25">
      <c r="A33716" t="s">
        <v>38490</v>
      </c>
      <c r="B33716">
        <v>1</v>
      </c>
      <c r="C33716">
        <v>104305</v>
      </c>
    </row>
    <row r="33717" spans="1:3" x14ac:dyDescent="0.25">
      <c r="A33717" t="s">
        <v>38491</v>
      </c>
      <c r="B33717">
        <v>1</v>
      </c>
      <c r="C33717">
        <v>35884</v>
      </c>
    </row>
    <row r="33718" spans="1:3" x14ac:dyDescent="0.25">
      <c r="A33718" t="s">
        <v>38492</v>
      </c>
      <c r="B33718">
        <v>1</v>
      </c>
      <c r="C33718">
        <v>132522</v>
      </c>
    </row>
    <row r="33719" spans="1:3" x14ac:dyDescent="0.25">
      <c r="A33719" t="s">
        <v>38493</v>
      </c>
      <c r="B33719">
        <v>1</v>
      </c>
      <c r="C33719">
        <v>479708</v>
      </c>
    </row>
    <row r="33720" spans="1:3" x14ac:dyDescent="0.25">
      <c r="A33720" t="s">
        <v>38494</v>
      </c>
      <c r="B33720">
        <v>1</v>
      </c>
      <c r="C33720">
        <v>127501</v>
      </c>
    </row>
    <row r="33721" spans="1:3" x14ac:dyDescent="0.25">
      <c r="A33721" t="s">
        <v>38495</v>
      </c>
      <c r="B33721">
        <v>1</v>
      </c>
      <c r="C33721">
        <v>23205058</v>
      </c>
    </row>
    <row r="33722" spans="1:3" x14ac:dyDescent="0.25">
      <c r="A33722" t="s">
        <v>38496</v>
      </c>
      <c r="B33722">
        <v>1</v>
      </c>
      <c r="C33722">
        <v>289238</v>
      </c>
    </row>
    <row r="33723" spans="1:3" x14ac:dyDescent="0.25">
      <c r="A33723" t="s">
        <v>38497</v>
      </c>
      <c r="B33723">
        <v>1</v>
      </c>
      <c r="C33723">
        <v>472820</v>
      </c>
    </row>
    <row r="33724" spans="1:3" x14ac:dyDescent="0.25">
      <c r="A33724" t="s">
        <v>38498</v>
      </c>
      <c r="B33724">
        <v>1</v>
      </c>
      <c r="C33724">
        <v>1081220</v>
      </c>
    </row>
    <row r="33725" spans="1:3" x14ac:dyDescent="0.25">
      <c r="A33725" t="s">
        <v>38499</v>
      </c>
      <c r="B33725">
        <v>1</v>
      </c>
      <c r="C33725">
        <v>179219</v>
      </c>
    </row>
    <row r="33726" spans="1:3" x14ac:dyDescent="0.25">
      <c r="A33726" t="s">
        <v>38500</v>
      </c>
      <c r="B33726">
        <v>1</v>
      </c>
      <c r="C33726">
        <v>404062</v>
      </c>
    </row>
    <row r="33727" spans="1:3" x14ac:dyDescent="0.25">
      <c r="A33727" t="s">
        <v>38501</v>
      </c>
      <c r="B33727">
        <v>1</v>
      </c>
      <c r="C33727">
        <v>1958581</v>
      </c>
    </row>
    <row r="33728" spans="1:3" x14ac:dyDescent="0.25">
      <c r="A33728" t="s">
        <v>38502</v>
      </c>
      <c r="B33728">
        <v>1</v>
      </c>
      <c r="C33728">
        <v>74975</v>
      </c>
    </row>
    <row r="33729" spans="1:3" x14ac:dyDescent="0.25">
      <c r="A33729" t="s">
        <v>38503</v>
      </c>
      <c r="B33729">
        <v>1</v>
      </c>
      <c r="C33729">
        <v>271879</v>
      </c>
    </row>
    <row r="33730" spans="1:3" x14ac:dyDescent="0.25">
      <c r="A33730" t="s">
        <v>38504</v>
      </c>
      <c r="B33730">
        <v>1</v>
      </c>
      <c r="C33730">
        <v>47221</v>
      </c>
    </row>
    <row r="33731" spans="1:3" x14ac:dyDescent="0.25">
      <c r="A33731" t="s">
        <v>38505</v>
      </c>
      <c r="B33731">
        <v>1</v>
      </c>
      <c r="C33731">
        <v>266909</v>
      </c>
    </row>
    <row r="33732" spans="1:3" x14ac:dyDescent="0.25">
      <c r="A33732" t="s">
        <v>38506</v>
      </c>
      <c r="B33732">
        <v>1</v>
      </c>
      <c r="C33732">
        <v>224034</v>
      </c>
    </row>
    <row r="33733" spans="1:3" x14ac:dyDescent="0.25">
      <c r="A33733" t="s">
        <v>38507</v>
      </c>
      <c r="B33733">
        <v>1</v>
      </c>
      <c r="C33733">
        <v>20238</v>
      </c>
    </row>
    <row r="33734" spans="1:3" x14ac:dyDescent="0.25">
      <c r="A33734" t="s">
        <v>38508</v>
      </c>
      <c r="B33734">
        <v>1</v>
      </c>
      <c r="C33734">
        <v>281549</v>
      </c>
    </row>
    <row r="33735" spans="1:3" x14ac:dyDescent="0.25">
      <c r="A33735" t="s">
        <v>38509</v>
      </c>
      <c r="B33735">
        <v>1</v>
      </c>
      <c r="C33735">
        <v>322333</v>
      </c>
    </row>
    <row r="33736" spans="1:3" x14ac:dyDescent="0.25">
      <c r="A33736" t="s">
        <v>38510</v>
      </c>
      <c r="B33736">
        <v>1</v>
      </c>
      <c r="C33736">
        <v>137662</v>
      </c>
    </row>
    <row r="33737" spans="1:3" x14ac:dyDescent="0.25">
      <c r="A33737" t="s">
        <v>38511</v>
      </c>
      <c r="B33737">
        <v>1</v>
      </c>
      <c r="C33737">
        <v>53306</v>
      </c>
    </row>
    <row r="33738" spans="1:3" x14ac:dyDescent="0.25">
      <c r="A33738" t="s">
        <v>38512</v>
      </c>
      <c r="B33738">
        <v>1</v>
      </c>
      <c r="C33738">
        <v>15718051</v>
      </c>
    </row>
    <row r="33739" spans="1:3" x14ac:dyDescent="0.25">
      <c r="A33739" t="s">
        <v>38513</v>
      </c>
      <c r="B33739">
        <v>1</v>
      </c>
      <c r="C33739">
        <v>386069</v>
      </c>
    </row>
    <row r="33740" spans="1:3" x14ac:dyDescent="0.25">
      <c r="A33740" t="s">
        <v>38514</v>
      </c>
      <c r="B33740">
        <v>1</v>
      </c>
      <c r="C33740">
        <v>525204</v>
      </c>
    </row>
    <row r="33741" spans="1:3" x14ac:dyDescent="0.25">
      <c r="A33741" t="s">
        <v>38515</v>
      </c>
      <c r="B33741">
        <v>1</v>
      </c>
      <c r="C33741">
        <v>146583</v>
      </c>
    </row>
    <row r="33742" spans="1:3" x14ac:dyDescent="0.25">
      <c r="A33742" t="s">
        <v>38516</v>
      </c>
      <c r="B33742">
        <v>1</v>
      </c>
      <c r="C33742">
        <v>509307</v>
      </c>
    </row>
    <row r="33743" spans="1:3" x14ac:dyDescent="0.25">
      <c r="A33743" t="s">
        <v>38517</v>
      </c>
      <c r="B33743">
        <v>1</v>
      </c>
      <c r="C33743">
        <v>160168</v>
      </c>
    </row>
    <row r="33744" spans="1:3" x14ac:dyDescent="0.25">
      <c r="A33744" t="s">
        <v>38518</v>
      </c>
      <c r="B33744">
        <v>1</v>
      </c>
      <c r="C33744">
        <v>211824000</v>
      </c>
    </row>
    <row r="33745" spans="1:3" x14ac:dyDescent="0.25">
      <c r="A33745" t="s">
        <v>38519</v>
      </c>
      <c r="B33745">
        <v>1</v>
      </c>
      <c r="C33745">
        <v>93816</v>
      </c>
    </row>
    <row r="33746" spans="1:3" x14ac:dyDescent="0.25">
      <c r="A33746" t="s">
        <v>38520</v>
      </c>
      <c r="B33746">
        <v>1</v>
      </c>
      <c r="C33746">
        <v>46714</v>
      </c>
    </row>
    <row r="33747" spans="1:3" x14ac:dyDescent="0.25">
      <c r="A33747" t="s">
        <v>38521</v>
      </c>
      <c r="B33747">
        <v>1</v>
      </c>
      <c r="C33747">
        <v>361355</v>
      </c>
    </row>
    <row r="33748" spans="1:3" x14ac:dyDescent="0.25">
      <c r="A33748" t="s">
        <v>38522</v>
      </c>
      <c r="B33748">
        <v>1</v>
      </c>
      <c r="C33748">
        <v>611841</v>
      </c>
    </row>
    <row r="33749" spans="1:3" x14ac:dyDescent="0.25">
      <c r="A33749" t="s">
        <v>38523</v>
      </c>
      <c r="B33749">
        <v>1</v>
      </c>
      <c r="C33749">
        <v>71614</v>
      </c>
    </row>
    <row r="33750" spans="1:3" x14ac:dyDescent="0.25">
      <c r="A33750" t="s">
        <v>38524</v>
      </c>
      <c r="B33750">
        <v>1</v>
      </c>
      <c r="C33750">
        <v>229278</v>
      </c>
    </row>
    <row r="33751" spans="1:3" x14ac:dyDescent="0.25">
      <c r="A33751" t="s">
        <v>38525</v>
      </c>
      <c r="B33751">
        <v>1</v>
      </c>
      <c r="C33751">
        <v>387978</v>
      </c>
    </row>
    <row r="33752" spans="1:3" x14ac:dyDescent="0.25">
      <c r="A33752" t="s">
        <v>38526</v>
      </c>
      <c r="B33752">
        <v>1</v>
      </c>
      <c r="C33752">
        <v>54949</v>
      </c>
    </row>
    <row r="33753" spans="1:3" x14ac:dyDescent="0.25">
      <c r="A33753" t="s">
        <v>38527</v>
      </c>
      <c r="B33753">
        <v>1</v>
      </c>
      <c r="C33753">
        <v>106820</v>
      </c>
    </row>
    <row r="33754" spans="1:3" x14ac:dyDescent="0.25">
      <c r="A33754" t="s">
        <v>38528</v>
      </c>
      <c r="B33754">
        <v>1</v>
      </c>
      <c r="C33754">
        <v>1930729</v>
      </c>
    </row>
    <row r="33755" spans="1:3" x14ac:dyDescent="0.25">
      <c r="A33755" t="s">
        <v>38529</v>
      </c>
      <c r="B33755">
        <v>1</v>
      </c>
      <c r="C33755">
        <v>590745</v>
      </c>
    </row>
    <row r="33756" spans="1:3" x14ac:dyDescent="0.25">
      <c r="A33756" t="s">
        <v>38530</v>
      </c>
      <c r="B33756">
        <v>1</v>
      </c>
      <c r="C33756">
        <v>85769</v>
      </c>
    </row>
    <row r="33757" spans="1:3" x14ac:dyDescent="0.25">
      <c r="A33757" t="s">
        <v>38531</v>
      </c>
      <c r="B33757">
        <v>1</v>
      </c>
      <c r="C33757">
        <v>82804</v>
      </c>
    </row>
    <row r="33758" spans="1:3" x14ac:dyDescent="0.25">
      <c r="A33758" t="s">
        <v>38532</v>
      </c>
      <c r="B33758">
        <v>1</v>
      </c>
      <c r="C33758">
        <v>94491881</v>
      </c>
    </row>
    <row r="33759" spans="1:3" x14ac:dyDescent="0.25">
      <c r="A33759" t="s">
        <v>38533</v>
      </c>
      <c r="B33759">
        <v>1</v>
      </c>
      <c r="C33759">
        <v>144642</v>
      </c>
    </row>
    <row r="33760" spans="1:3" x14ac:dyDescent="0.25">
      <c r="A33760" t="s">
        <v>38534</v>
      </c>
      <c r="B33760">
        <v>1</v>
      </c>
      <c r="C33760">
        <v>243461</v>
      </c>
    </row>
    <row r="33761" spans="1:3" x14ac:dyDescent="0.25">
      <c r="A33761" t="s">
        <v>38535</v>
      </c>
      <c r="B33761">
        <v>1</v>
      </c>
      <c r="C33761">
        <v>165922</v>
      </c>
    </row>
    <row r="33762" spans="1:3" x14ac:dyDescent="0.25">
      <c r="A33762" t="s">
        <v>38536</v>
      </c>
      <c r="B33762">
        <v>1</v>
      </c>
      <c r="C33762">
        <v>768309</v>
      </c>
    </row>
    <row r="33763" spans="1:3" x14ac:dyDescent="0.25">
      <c r="A33763" t="s">
        <v>38537</v>
      </c>
      <c r="B33763">
        <v>1</v>
      </c>
      <c r="C33763">
        <v>215018</v>
      </c>
    </row>
    <row r="33764" spans="1:3" x14ac:dyDescent="0.25">
      <c r="A33764" t="s">
        <v>38538</v>
      </c>
      <c r="B33764">
        <v>1</v>
      </c>
      <c r="C33764">
        <v>230632</v>
      </c>
    </row>
    <row r="33765" spans="1:3" x14ac:dyDescent="0.25">
      <c r="A33765" t="s">
        <v>38539</v>
      </c>
      <c r="B33765">
        <v>1</v>
      </c>
      <c r="C33765">
        <v>1514029</v>
      </c>
    </row>
    <row r="33766" spans="1:3" x14ac:dyDescent="0.25">
      <c r="A33766" t="s">
        <v>38540</v>
      </c>
      <c r="B33766">
        <v>1</v>
      </c>
      <c r="C33766">
        <v>680935</v>
      </c>
    </row>
    <row r="33767" spans="1:3" x14ac:dyDescent="0.25">
      <c r="A33767" t="s">
        <v>38541</v>
      </c>
      <c r="B33767">
        <v>1</v>
      </c>
      <c r="C33767">
        <v>174460</v>
      </c>
    </row>
    <row r="33768" spans="1:3" x14ac:dyDescent="0.25">
      <c r="A33768" t="s">
        <v>38542</v>
      </c>
      <c r="B33768">
        <v>1</v>
      </c>
      <c r="C33768">
        <v>156447</v>
      </c>
    </row>
    <row r="33769" spans="1:3" x14ac:dyDescent="0.25">
      <c r="A33769" t="s">
        <v>38543</v>
      </c>
      <c r="B33769">
        <v>1</v>
      </c>
      <c r="C33769">
        <v>281843</v>
      </c>
    </row>
    <row r="33770" spans="1:3" x14ac:dyDescent="0.25">
      <c r="A33770" t="s">
        <v>38544</v>
      </c>
      <c r="B33770">
        <v>1</v>
      </c>
      <c r="C33770">
        <v>2081482</v>
      </c>
    </row>
    <row r="33771" spans="1:3" x14ac:dyDescent="0.25">
      <c r="A33771" t="s">
        <v>38545</v>
      </c>
      <c r="B33771">
        <v>1</v>
      </c>
      <c r="C33771">
        <v>5327028</v>
      </c>
    </row>
    <row r="33772" spans="1:3" x14ac:dyDescent="0.25">
      <c r="A33772" t="s">
        <v>38546</v>
      </c>
      <c r="B33772">
        <v>1</v>
      </c>
      <c r="C33772">
        <v>49286</v>
      </c>
    </row>
    <row r="33773" spans="1:3" x14ac:dyDescent="0.25">
      <c r="A33773" t="s">
        <v>38547</v>
      </c>
      <c r="B33773">
        <v>1</v>
      </c>
      <c r="C33773">
        <v>99991</v>
      </c>
    </row>
    <row r="33774" spans="1:3" x14ac:dyDescent="0.25">
      <c r="A33774" t="s">
        <v>38548</v>
      </c>
      <c r="B33774">
        <v>1</v>
      </c>
      <c r="C33774">
        <v>311273</v>
      </c>
    </row>
    <row r="33775" spans="1:3" x14ac:dyDescent="0.25">
      <c r="A33775" t="s">
        <v>38549</v>
      </c>
      <c r="B33775">
        <v>1</v>
      </c>
      <c r="C33775">
        <v>44748</v>
      </c>
    </row>
    <row r="33776" spans="1:3" x14ac:dyDescent="0.25">
      <c r="A33776" t="s">
        <v>38550</v>
      </c>
      <c r="B33776">
        <v>1</v>
      </c>
      <c r="C33776">
        <v>495260</v>
      </c>
    </row>
    <row r="33777" spans="1:3" x14ac:dyDescent="0.25">
      <c r="A33777" t="s">
        <v>38551</v>
      </c>
      <c r="B33777">
        <v>1</v>
      </c>
      <c r="C33777">
        <v>85976</v>
      </c>
    </row>
    <row r="33778" spans="1:3" x14ac:dyDescent="0.25">
      <c r="A33778" t="s">
        <v>38552</v>
      </c>
      <c r="B33778">
        <v>1</v>
      </c>
      <c r="C33778">
        <v>266774</v>
      </c>
    </row>
    <row r="33779" spans="1:3" x14ac:dyDescent="0.25">
      <c r="A33779" t="s">
        <v>38553</v>
      </c>
      <c r="B33779">
        <v>1</v>
      </c>
      <c r="C33779">
        <v>2010694</v>
      </c>
    </row>
    <row r="33780" spans="1:3" x14ac:dyDescent="0.25">
      <c r="A33780" t="s">
        <v>38554</v>
      </c>
      <c r="B33780">
        <v>1</v>
      </c>
      <c r="C33780">
        <v>75138</v>
      </c>
    </row>
    <row r="33781" spans="1:3" x14ac:dyDescent="0.25">
      <c r="A33781" t="s">
        <v>38555</v>
      </c>
      <c r="B33781">
        <v>1</v>
      </c>
      <c r="C33781">
        <v>279441</v>
      </c>
    </row>
    <row r="33782" spans="1:3" x14ac:dyDescent="0.25">
      <c r="A33782" t="s">
        <v>38556</v>
      </c>
      <c r="B33782">
        <v>1</v>
      </c>
      <c r="C33782">
        <v>5619714</v>
      </c>
    </row>
    <row r="33783" spans="1:3" x14ac:dyDescent="0.25">
      <c r="A33783" t="s">
        <v>38557</v>
      </c>
      <c r="B33783">
        <v>1</v>
      </c>
      <c r="C33783">
        <v>996262</v>
      </c>
    </row>
    <row r="33784" spans="1:3" x14ac:dyDescent="0.25">
      <c r="A33784" t="s">
        <v>38558</v>
      </c>
      <c r="B33784">
        <v>1</v>
      </c>
      <c r="C33784">
        <v>28222</v>
      </c>
    </row>
    <row r="33785" spans="1:3" x14ac:dyDescent="0.25">
      <c r="A33785" t="s">
        <v>38559</v>
      </c>
      <c r="B33785">
        <v>1</v>
      </c>
      <c r="C33785">
        <v>112218</v>
      </c>
    </row>
    <row r="33786" spans="1:3" x14ac:dyDescent="0.25">
      <c r="A33786" t="s">
        <v>38560</v>
      </c>
      <c r="B33786">
        <v>1</v>
      </c>
      <c r="C33786">
        <v>80534</v>
      </c>
    </row>
    <row r="33787" spans="1:3" x14ac:dyDescent="0.25">
      <c r="A33787" t="s">
        <v>38561</v>
      </c>
      <c r="B33787">
        <v>1</v>
      </c>
      <c r="C33787">
        <v>519724</v>
      </c>
    </row>
    <row r="33788" spans="1:3" x14ac:dyDescent="0.25">
      <c r="A33788" t="s">
        <v>38562</v>
      </c>
      <c r="B33788">
        <v>1</v>
      </c>
      <c r="C33788">
        <v>454775</v>
      </c>
    </row>
    <row r="33789" spans="1:3" x14ac:dyDescent="0.25">
      <c r="A33789" t="s">
        <v>38563</v>
      </c>
      <c r="B33789">
        <v>1</v>
      </c>
      <c r="C33789">
        <v>8089</v>
      </c>
    </row>
    <row r="33790" spans="1:3" x14ac:dyDescent="0.25">
      <c r="A33790" t="s">
        <v>38564</v>
      </c>
      <c r="B33790">
        <v>1</v>
      </c>
      <c r="C33790">
        <v>116869</v>
      </c>
    </row>
    <row r="33791" spans="1:3" x14ac:dyDescent="0.25">
      <c r="A33791" t="s">
        <v>38565</v>
      </c>
      <c r="B33791">
        <v>1</v>
      </c>
      <c r="C33791">
        <v>764528</v>
      </c>
    </row>
    <row r="33792" spans="1:3" x14ac:dyDescent="0.25">
      <c r="A33792" t="s">
        <v>38566</v>
      </c>
      <c r="B33792">
        <v>1</v>
      </c>
      <c r="C33792">
        <v>880544</v>
      </c>
    </row>
    <row r="33793" spans="1:3" x14ac:dyDescent="0.25">
      <c r="A33793" t="s">
        <v>38567</v>
      </c>
      <c r="B33793">
        <v>1</v>
      </c>
      <c r="C33793">
        <v>219196</v>
      </c>
    </row>
    <row r="33794" spans="1:3" x14ac:dyDescent="0.25">
      <c r="A33794" t="s">
        <v>38568</v>
      </c>
      <c r="B33794">
        <v>1</v>
      </c>
      <c r="C33794">
        <v>48655</v>
      </c>
    </row>
    <row r="33795" spans="1:3" x14ac:dyDescent="0.25">
      <c r="A33795" t="s">
        <v>38569</v>
      </c>
      <c r="B33795">
        <v>1</v>
      </c>
      <c r="C33795">
        <v>230616</v>
      </c>
    </row>
    <row r="33796" spans="1:3" x14ac:dyDescent="0.25">
      <c r="A33796" t="s">
        <v>38570</v>
      </c>
      <c r="B33796">
        <v>1</v>
      </c>
      <c r="C33796">
        <v>357833</v>
      </c>
    </row>
    <row r="33797" spans="1:3" x14ac:dyDescent="0.25">
      <c r="A33797" t="s">
        <v>38571</v>
      </c>
      <c r="B33797">
        <v>1</v>
      </c>
      <c r="C33797">
        <v>128947</v>
      </c>
    </row>
    <row r="33798" spans="1:3" x14ac:dyDescent="0.25">
      <c r="A33798" t="s">
        <v>38572</v>
      </c>
      <c r="B33798">
        <v>1</v>
      </c>
      <c r="C33798">
        <v>40622</v>
      </c>
    </row>
    <row r="33799" spans="1:3" x14ac:dyDescent="0.25">
      <c r="A33799" t="s">
        <v>38573</v>
      </c>
      <c r="B33799">
        <v>1</v>
      </c>
      <c r="C33799">
        <v>23177678</v>
      </c>
    </row>
    <row r="33800" spans="1:3" x14ac:dyDescent="0.25">
      <c r="A33800" t="s">
        <v>38574</v>
      </c>
      <c r="B33800">
        <v>1</v>
      </c>
      <c r="C33800">
        <v>316057</v>
      </c>
    </row>
    <row r="33801" spans="1:3" x14ac:dyDescent="0.25">
      <c r="A33801" t="s">
        <v>38575</v>
      </c>
      <c r="B33801">
        <v>1</v>
      </c>
      <c r="C33801">
        <v>156797</v>
      </c>
    </row>
    <row r="33802" spans="1:3" x14ac:dyDescent="0.25">
      <c r="A33802" t="s">
        <v>38576</v>
      </c>
      <c r="B33802">
        <v>1</v>
      </c>
      <c r="C33802">
        <v>282088</v>
      </c>
    </row>
    <row r="33803" spans="1:3" x14ac:dyDescent="0.25">
      <c r="A33803" t="s">
        <v>38577</v>
      </c>
      <c r="B33803">
        <v>1</v>
      </c>
      <c r="C33803">
        <v>274876</v>
      </c>
    </row>
    <row r="33804" spans="1:3" x14ac:dyDescent="0.25">
      <c r="A33804" t="s">
        <v>38578</v>
      </c>
      <c r="B33804">
        <v>1</v>
      </c>
      <c r="C33804">
        <v>237240</v>
      </c>
    </row>
    <row r="33805" spans="1:3" x14ac:dyDescent="0.25">
      <c r="A33805" t="s">
        <v>38579</v>
      </c>
      <c r="B33805">
        <v>1</v>
      </c>
      <c r="C33805">
        <v>382122</v>
      </c>
    </row>
    <row r="33806" spans="1:3" x14ac:dyDescent="0.25">
      <c r="A33806" t="s">
        <v>38580</v>
      </c>
      <c r="B33806">
        <v>1</v>
      </c>
      <c r="C33806">
        <v>1167368</v>
      </c>
    </row>
    <row r="33807" spans="1:3" x14ac:dyDescent="0.25">
      <c r="A33807" t="s">
        <v>38581</v>
      </c>
      <c r="B33807">
        <v>1</v>
      </c>
      <c r="C33807">
        <v>751740</v>
      </c>
    </row>
    <row r="33808" spans="1:3" x14ac:dyDescent="0.25">
      <c r="A33808" t="s">
        <v>38582</v>
      </c>
      <c r="B33808">
        <v>1</v>
      </c>
      <c r="C33808">
        <v>264897</v>
      </c>
    </row>
    <row r="33809" spans="1:3" x14ac:dyDescent="0.25">
      <c r="A33809" t="s">
        <v>38583</v>
      </c>
      <c r="B33809">
        <v>1</v>
      </c>
      <c r="C33809">
        <v>124360</v>
      </c>
    </row>
    <row r="33810" spans="1:3" x14ac:dyDescent="0.25">
      <c r="A33810" t="s">
        <v>38584</v>
      </c>
      <c r="B33810">
        <v>1</v>
      </c>
      <c r="C33810">
        <v>93790</v>
      </c>
    </row>
    <row r="33811" spans="1:3" x14ac:dyDescent="0.25">
      <c r="A33811" t="s">
        <v>38585</v>
      </c>
      <c r="B33811">
        <v>1</v>
      </c>
      <c r="C33811">
        <v>285928</v>
      </c>
    </row>
    <row r="33812" spans="1:3" x14ac:dyDescent="0.25">
      <c r="A33812" t="s">
        <v>38586</v>
      </c>
      <c r="B33812">
        <v>1</v>
      </c>
      <c r="C33812">
        <v>5981478</v>
      </c>
    </row>
    <row r="33813" spans="1:3" x14ac:dyDescent="0.25">
      <c r="A33813" t="s">
        <v>38587</v>
      </c>
      <c r="B33813">
        <v>1</v>
      </c>
      <c r="C33813">
        <v>44140</v>
      </c>
    </row>
    <row r="33814" spans="1:3" x14ac:dyDescent="0.25">
      <c r="A33814" t="s">
        <v>38588</v>
      </c>
      <c r="B33814">
        <v>1</v>
      </c>
      <c r="C33814">
        <v>191891</v>
      </c>
    </row>
    <row r="33815" spans="1:3" x14ac:dyDescent="0.25">
      <c r="A33815" t="s">
        <v>38589</v>
      </c>
      <c r="B33815">
        <v>1</v>
      </c>
      <c r="C33815">
        <v>534346587</v>
      </c>
    </row>
    <row r="33816" spans="1:3" x14ac:dyDescent="0.25">
      <c r="A33816" t="s">
        <v>38590</v>
      </c>
      <c r="B33816">
        <v>1</v>
      </c>
      <c r="C33816">
        <v>1369279</v>
      </c>
    </row>
    <row r="33817" spans="1:3" x14ac:dyDescent="0.25">
      <c r="A33817" t="s">
        <v>38591</v>
      </c>
      <c r="B33817">
        <v>1</v>
      </c>
      <c r="C33817">
        <v>93308</v>
      </c>
    </row>
    <row r="33818" spans="1:3" x14ac:dyDescent="0.25">
      <c r="A33818" t="s">
        <v>38592</v>
      </c>
      <c r="B33818">
        <v>1</v>
      </c>
      <c r="C33818">
        <v>92514</v>
      </c>
    </row>
    <row r="33819" spans="1:3" x14ac:dyDescent="0.25">
      <c r="A33819" t="s">
        <v>38593</v>
      </c>
      <c r="B33819">
        <v>1</v>
      </c>
      <c r="C33819">
        <v>93005</v>
      </c>
    </row>
    <row r="33820" spans="1:3" x14ac:dyDescent="0.25">
      <c r="A33820" t="s">
        <v>38594</v>
      </c>
      <c r="B33820">
        <v>1</v>
      </c>
      <c r="C33820">
        <v>162862</v>
      </c>
    </row>
    <row r="33821" spans="1:3" x14ac:dyDescent="0.25">
      <c r="A33821" t="s">
        <v>38595</v>
      </c>
      <c r="B33821">
        <v>1</v>
      </c>
      <c r="C33821">
        <v>149560</v>
      </c>
    </row>
    <row r="33822" spans="1:3" x14ac:dyDescent="0.25">
      <c r="A33822" t="s">
        <v>38596</v>
      </c>
      <c r="B33822">
        <v>1</v>
      </c>
      <c r="C33822">
        <v>367524</v>
      </c>
    </row>
    <row r="33823" spans="1:3" x14ac:dyDescent="0.25">
      <c r="A33823" t="s">
        <v>38597</v>
      </c>
      <c r="B33823">
        <v>1</v>
      </c>
      <c r="C33823">
        <v>667095</v>
      </c>
    </row>
    <row r="33824" spans="1:3" x14ac:dyDescent="0.25">
      <c r="A33824" t="s">
        <v>38598</v>
      </c>
      <c r="B33824">
        <v>1</v>
      </c>
      <c r="C33824">
        <v>977325</v>
      </c>
    </row>
    <row r="33825" spans="1:3" x14ac:dyDescent="0.25">
      <c r="A33825" t="s">
        <v>38599</v>
      </c>
      <c r="B33825">
        <v>1</v>
      </c>
      <c r="C33825">
        <v>1093286</v>
      </c>
    </row>
    <row r="33826" spans="1:3" x14ac:dyDescent="0.25">
      <c r="A33826" t="s">
        <v>38600</v>
      </c>
      <c r="B33826">
        <v>1</v>
      </c>
      <c r="C33826">
        <v>409729</v>
      </c>
    </row>
    <row r="33827" spans="1:3" x14ac:dyDescent="0.25">
      <c r="A33827" t="s">
        <v>38601</v>
      </c>
      <c r="B33827">
        <v>1</v>
      </c>
      <c r="C33827">
        <v>270348</v>
      </c>
    </row>
    <row r="33828" spans="1:3" x14ac:dyDescent="0.25">
      <c r="A33828" t="s">
        <v>38602</v>
      </c>
      <c r="B33828">
        <v>1</v>
      </c>
      <c r="C33828">
        <v>126417</v>
      </c>
    </row>
    <row r="33829" spans="1:3" x14ac:dyDescent="0.25">
      <c r="A33829" t="s">
        <v>38603</v>
      </c>
      <c r="B33829">
        <v>1</v>
      </c>
      <c r="C33829">
        <v>312986</v>
      </c>
    </row>
    <row r="33830" spans="1:3" x14ac:dyDescent="0.25">
      <c r="A33830" t="s">
        <v>38604</v>
      </c>
      <c r="B33830">
        <v>1</v>
      </c>
      <c r="C33830">
        <v>140745</v>
      </c>
    </row>
    <row r="33831" spans="1:3" x14ac:dyDescent="0.25">
      <c r="A33831" t="s">
        <v>38605</v>
      </c>
      <c r="B33831">
        <v>1</v>
      </c>
      <c r="C33831">
        <v>326311</v>
      </c>
    </row>
    <row r="33832" spans="1:3" x14ac:dyDescent="0.25">
      <c r="A33832" t="s">
        <v>38606</v>
      </c>
      <c r="B33832">
        <v>1</v>
      </c>
      <c r="C33832">
        <v>158814</v>
      </c>
    </row>
    <row r="33833" spans="1:3" x14ac:dyDescent="0.25">
      <c r="A33833" t="s">
        <v>38607</v>
      </c>
      <c r="B33833">
        <v>1</v>
      </c>
      <c r="C33833">
        <v>24783</v>
      </c>
    </row>
    <row r="33834" spans="1:3" x14ac:dyDescent="0.25">
      <c r="A33834" t="s">
        <v>38608</v>
      </c>
      <c r="B33834">
        <v>1</v>
      </c>
      <c r="C33834">
        <v>54828</v>
      </c>
    </row>
    <row r="33835" spans="1:3" x14ac:dyDescent="0.25">
      <c r="A33835" t="s">
        <v>38609</v>
      </c>
      <c r="B33835">
        <v>1</v>
      </c>
      <c r="C33835">
        <v>1495866</v>
      </c>
    </row>
    <row r="33836" spans="1:3" x14ac:dyDescent="0.25">
      <c r="A33836" t="s">
        <v>38610</v>
      </c>
      <c r="B33836">
        <v>1</v>
      </c>
      <c r="C33836">
        <v>1179045</v>
      </c>
    </row>
    <row r="33837" spans="1:3" x14ac:dyDescent="0.25">
      <c r="A33837" t="s">
        <v>38611</v>
      </c>
      <c r="B33837">
        <v>1</v>
      </c>
      <c r="C33837">
        <v>291548</v>
      </c>
    </row>
    <row r="33838" spans="1:3" x14ac:dyDescent="0.25">
      <c r="A33838" t="s">
        <v>38612</v>
      </c>
      <c r="B33838">
        <v>1</v>
      </c>
      <c r="C33838">
        <v>376229</v>
      </c>
    </row>
    <row r="33839" spans="1:3" x14ac:dyDescent="0.25">
      <c r="A33839" t="s">
        <v>38613</v>
      </c>
      <c r="B33839">
        <v>1</v>
      </c>
      <c r="C33839">
        <v>3807129</v>
      </c>
    </row>
    <row r="33840" spans="1:3" x14ac:dyDescent="0.25">
      <c r="A33840" t="s">
        <v>38614</v>
      </c>
      <c r="B33840">
        <v>1</v>
      </c>
      <c r="C33840">
        <v>44600</v>
      </c>
    </row>
    <row r="33841" spans="1:3" x14ac:dyDescent="0.25">
      <c r="A33841" t="s">
        <v>38615</v>
      </c>
      <c r="B33841">
        <v>1</v>
      </c>
      <c r="C33841">
        <v>83227</v>
      </c>
    </row>
    <row r="33842" spans="1:3" x14ac:dyDescent="0.25">
      <c r="A33842" t="s">
        <v>38616</v>
      </c>
      <c r="B33842">
        <v>1</v>
      </c>
      <c r="C33842">
        <v>38501</v>
      </c>
    </row>
    <row r="33843" spans="1:3" x14ac:dyDescent="0.25">
      <c r="A33843" t="s">
        <v>38617</v>
      </c>
      <c r="B33843">
        <v>1</v>
      </c>
      <c r="C33843">
        <v>563828</v>
      </c>
    </row>
    <row r="33844" spans="1:3" x14ac:dyDescent="0.25">
      <c r="A33844" t="s">
        <v>38618</v>
      </c>
      <c r="B33844">
        <v>1</v>
      </c>
      <c r="C33844">
        <v>127834</v>
      </c>
    </row>
    <row r="33845" spans="1:3" x14ac:dyDescent="0.25">
      <c r="A33845" t="s">
        <v>38619</v>
      </c>
      <c r="B33845">
        <v>1</v>
      </c>
      <c r="C33845">
        <v>450197</v>
      </c>
    </row>
    <row r="33846" spans="1:3" x14ac:dyDescent="0.25">
      <c r="A33846" t="s">
        <v>38620</v>
      </c>
      <c r="B33846">
        <v>1</v>
      </c>
      <c r="C33846">
        <v>1177880</v>
      </c>
    </row>
    <row r="33847" spans="1:3" x14ac:dyDescent="0.25">
      <c r="A33847" t="s">
        <v>38621</v>
      </c>
      <c r="B33847">
        <v>1</v>
      </c>
      <c r="C33847">
        <v>61678</v>
      </c>
    </row>
    <row r="33848" spans="1:3" x14ac:dyDescent="0.25">
      <c r="A33848" t="s">
        <v>38622</v>
      </c>
      <c r="B33848">
        <v>1</v>
      </c>
      <c r="C33848">
        <v>25055</v>
      </c>
    </row>
    <row r="33849" spans="1:3" x14ac:dyDescent="0.25">
      <c r="A33849" t="s">
        <v>38623</v>
      </c>
      <c r="B33849">
        <v>1</v>
      </c>
      <c r="C33849">
        <v>161419</v>
      </c>
    </row>
    <row r="33850" spans="1:3" x14ac:dyDescent="0.25">
      <c r="A33850" t="s">
        <v>38624</v>
      </c>
      <c r="B33850">
        <v>1</v>
      </c>
      <c r="C33850">
        <v>385581</v>
      </c>
    </row>
    <row r="33851" spans="1:3" x14ac:dyDescent="0.25">
      <c r="A33851" t="s">
        <v>38625</v>
      </c>
      <c r="B33851">
        <v>1</v>
      </c>
      <c r="C33851">
        <v>48956</v>
      </c>
    </row>
    <row r="33852" spans="1:3" x14ac:dyDescent="0.25">
      <c r="A33852" t="s">
        <v>38626</v>
      </c>
      <c r="B33852">
        <v>1</v>
      </c>
      <c r="C33852">
        <v>479554</v>
      </c>
    </row>
    <row r="33853" spans="1:3" x14ac:dyDescent="0.25">
      <c r="A33853" t="s">
        <v>38627</v>
      </c>
      <c r="B33853">
        <v>1</v>
      </c>
      <c r="C33853">
        <v>592145</v>
      </c>
    </row>
    <row r="33854" spans="1:3" x14ac:dyDescent="0.25">
      <c r="A33854" t="s">
        <v>38628</v>
      </c>
      <c r="B33854">
        <v>1</v>
      </c>
      <c r="C33854">
        <v>87976</v>
      </c>
    </row>
    <row r="33855" spans="1:3" x14ac:dyDescent="0.25">
      <c r="A33855" t="s">
        <v>38629</v>
      </c>
      <c r="B33855">
        <v>1</v>
      </c>
      <c r="C33855">
        <v>5016084</v>
      </c>
    </row>
    <row r="33856" spans="1:3" x14ac:dyDescent="0.25">
      <c r="A33856" t="s">
        <v>38630</v>
      </c>
      <c r="B33856">
        <v>1</v>
      </c>
      <c r="C33856">
        <v>207065</v>
      </c>
    </row>
    <row r="33857" spans="1:3" x14ac:dyDescent="0.25">
      <c r="A33857" t="s">
        <v>38631</v>
      </c>
      <c r="B33857">
        <v>1</v>
      </c>
      <c r="C33857">
        <v>291419</v>
      </c>
    </row>
    <row r="33858" spans="1:3" x14ac:dyDescent="0.25">
      <c r="A33858" t="s">
        <v>38632</v>
      </c>
      <c r="B33858">
        <v>1</v>
      </c>
      <c r="C33858">
        <v>348153</v>
      </c>
    </row>
    <row r="33859" spans="1:3" x14ac:dyDescent="0.25">
      <c r="A33859" t="s">
        <v>38633</v>
      </c>
      <c r="B33859">
        <v>1</v>
      </c>
      <c r="C33859">
        <v>324856</v>
      </c>
    </row>
    <row r="33860" spans="1:3" x14ac:dyDescent="0.25">
      <c r="A33860" t="s">
        <v>38634</v>
      </c>
      <c r="B33860">
        <v>1</v>
      </c>
      <c r="C33860">
        <v>82644</v>
      </c>
    </row>
    <row r="33861" spans="1:3" x14ac:dyDescent="0.25">
      <c r="A33861" t="s">
        <v>38635</v>
      </c>
      <c r="B33861">
        <v>1</v>
      </c>
      <c r="C33861">
        <v>88968</v>
      </c>
    </row>
    <row r="33862" spans="1:3" x14ac:dyDescent="0.25">
      <c r="A33862" t="s">
        <v>38636</v>
      </c>
      <c r="B33862">
        <v>1</v>
      </c>
      <c r="C33862">
        <v>198918</v>
      </c>
    </row>
    <row r="33863" spans="1:3" x14ac:dyDescent="0.25">
      <c r="A33863" t="s">
        <v>38637</v>
      </c>
      <c r="B33863">
        <v>1</v>
      </c>
      <c r="C33863">
        <v>3098619</v>
      </c>
    </row>
    <row r="33864" spans="1:3" x14ac:dyDescent="0.25">
      <c r="A33864" t="s">
        <v>38638</v>
      </c>
      <c r="B33864">
        <v>1</v>
      </c>
      <c r="C33864">
        <v>117272</v>
      </c>
    </row>
    <row r="33865" spans="1:3" x14ac:dyDescent="0.25">
      <c r="A33865" t="s">
        <v>38639</v>
      </c>
      <c r="B33865">
        <v>1</v>
      </c>
      <c r="C33865">
        <v>326299</v>
      </c>
    </row>
    <row r="33866" spans="1:3" x14ac:dyDescent="0.25">
      <c r="A33866" t="s">
        <v>38640</v>
      </c>
      <c r="B33866">
        <v>1</v>
      </c>
      <c r="C33866">
        <v>539267</v>
      </c>
    </row>
    <row r="33867" spans="1:3" x14ac:dyDescent="0.25">
      <c r="A33867" t="s">
        <v>38641</v>
      </c>
      <c r="B33867">
        <v>1</v>
      </c>
      <c r="C33867">
        <v>265767</v>
      </c>
    </row>
    <row r="33868" spans="1:3" x14ac:dyDescent="0.25">
      <c r="A33868" t="s">
        <v>38642</v>
      </c>
      <c r="B33868">
        <v>1</v>
      </c>
      <c r="C33868">
        <v>200931</v>
      </c>
    </row>
    <row r="33869" spans="1:3" x14ac:dyDescent="0.25">
      <c r="A33869" t="s">
        <v>38643</v>
      </c>
      <c r="B33869">
        <v>1</v>
      </c>
      <c r="C33869">
        <v>394948</v>
      </c>
    </row>
    <row r="33870" spans="1:3" x14ac:dyDescent="0.25">
      <c r="A33870" t="s">
        <v>38644</v>
      </c>
      <c r="B33870">
        <v>1</v>
      </c>
      <c r="C33870">
        <v>3195185</v>
      </c>
    </row>
    <row r="33871" spans="1:3" x14ac:dyDescent="0.25">
      <c r="A33871" t="s">
        <v>38645</v>
      </c>
      <c r="B33871">
        <v>1</v>
      </c>
      <c r="C33871">
        <v>187992</v>
      </c>
    </row>
    <row r="33872" spans="1:3" x14ac:dyDescent="0.25">
      <c r="A33872" t="s">
        <v>38646</v>
      </c>
      <c r="B33872">
        <v>1</v>
      </c>
      <c r="C33872">
        <v>293988</v>
      </c>
    </row>
    <row r="33873" spans="1:3" x14ac:dyDescent="0.25">
      <c r="A33873" t="s">
        <v>38647</v>
      </c>
      <c r="B33873">
        <v>1</v>
      </c>
      <c r="C33873">
        <v>473816</v>
      </c>
    </row>
    <row r="33874" spans="1:3" x14ac:dyDescent="0.25">
      <c r="A33874" t="s">
        <v>38648</v>
      </c>
      <c r="B33874">
        <v>1</v>
      </c>
      <c r="C33874">
        <v>116611</v>
      </c>
    </row>
    <row r="33875" spans="1:3" x14ac:dyDescent="0.25">
      <c r="A33875" t="s">
        <v>38649</v>
      </c>
      <c r="B33875">
        <v>1</v>
      </c>
      <c r="C33875">
        <v>230356</v>
      </c>
    </row>
    <row r="33876" spans="1:3" x14ac:dyDescent="0.25">
      <c r="A33876" t="s">
        <v>38650</v>
      </c>
      <c r="B33876">
        <v>1</v>
      </c>
      <c r="C33876">
        <v>109671</v>
      </c>
    </row>
    <row r="33877" spans="1:3" x14ac:dyDescent="0.25">
      <c r="A33877" t="s">
        <v>38651</v>
      </c>
      <c r="B33877">
        <v>1</v>
      </c>
      <c r="C33877">
        <v>571825</v>
      </c>
    </row>
    <row r="33878" spans="1:3" x14ac:dyDescent="0.25">
      <c r="A33878" t="s">
        <v>38652</v>
      </c>
      <c r="B33878">
        <v>1</v>
      </c>
      <c r="C33878">
        <v>1136014</v>
      </c>
    </row>
    <row r="33879" spans="1:3" x14ac:dyDescent="0.25">
      <c r="A33879" t="s">
        <v>38653</v>
      </c>
      <c r="B33879">
        <v>1</v>
      </c>
      <c r="C33879">
        <v>59308</v>
      </c>
    </row>
    <row r="33880" spans="1:3" x14ac:dyDescent="0.25">
      <c r="A33880" t="s">
        <v>38654</v>
      </c>
      <c r="B33880">
        <v>1</v>
      </c>
      <c r="C33880">
        <v>457586</v>
      </c>
    </row>
    <row r="33881" spans="1:3" x14ac:dyDescent="0.25">
      <c r="A33881" t="s">
        <v>38655</v>
      </c>
      <c r="B33881">
        <v>1</v>
      </c>
      <c r="C33881">
        <v>1044525</v>
      </c>
    </row>
    <row r="33882" spans="1:3" x14ac:dyDescent="0.25">
      <c r="A33882" t="s">
        <v>38656</v>
      </c>
      <c r="B33882">
        <v>1</v>
      </c>
      <c r="C33882">
        <v>330424</v>
      </c>
    </row>
    <row r="33883" spans="1:3" x14ac:dyDescent="0.25">
      <c r="A33883" t="s">
        <v>38657</v>
      </c>
      <c r="B33883">
        <v>1</v>
      </c>
      <c r="C33883">
        <v>532829</v>
      </c>
    </row>
    <row r="33884" spans="1:3" x14ac:dyDescent="0.25">
      <c r="A33884" t="s">
        <v>38658</v>
      </c>
      <c r="B33884">
        <v>1</v>
      </c>
      <c r="C33884">
        <v>424848</v>
      </c>
    </row>
    <row r="33885" spans="1:3" x14ac:dyDescent="0.25">
      <c r="A33885" t="s">
        <v>38659</v>
      </c>
      <c r="B33885">
        <v>1</v>
      </c>
      <c r="C33885">
        <v>84061</v>
      </c>
    </row>
    <row r="33886" spans="1:3" x14ac:dyDescent="0.25">
      <c r="A33886" t="s">
        <v>38660</v>
      </c>
      <c r="B33886">
        <v>1</v>
      </c>
      <c r="C33886">
        <v>222446</v>
      </c>
    </row>
    <row r="33887" spans="1:3" x14ac:dyDescent="0.25">
      <c r="A33887" t="s">
        <v>38661</v>
      </c>
      <c r="B33887">
        <v>1</v>
      </c>
      <c r="C33887">
        <v>117334</v>
      </c>
    </row>
    <row r="33888" spans="1:3" x14ac:dyDescent="0.25">
      <c r="A33888" t="s">
        <v>38662</v>
      </c>
      <c r="B33888">
        <v>1</v>
      </c>
      <c r="C33888">
        <v>723702</v>
      </c>
    </row>
    <row r="33889" spans="1:3" x14ac:dyDescent="0.25">
      <c r="A33889" t="s">
        <v>38663</v>
      </c>
      <c r="B33889">
        <v>1</v>
      </c>
      <c r="C33889">
        <v>1617358</v>
      </c>
    </row>
    <row r="33890" spans="1:3" x14ac:dyDescent="0.25">
      <c r="A33890" t="s">
        <v>38664</v>
      </c>
      <c r="B33890">
        <v>1</v>
      </c>
      <c r="C33890">
        <v>649801</v>
      </c>
    </row>
    <row r="33891" spans="1:3" x14ac:dyDescent="0.25">
      <c r="A33891" t="s">
        <v>38665</v>
      </c>
      <c r="B33891">
        <v>1</v>
      </c>
      <c r="C33891">
        <v>1235526</v>
      </c>
    </row>
    <row r="33892" spans="1:3" x14ac:dyDescent="0.25">
      <c r="A33892" t="s">
        <v>38666</v>
      </c>
      <c r="B33892">
        <v>1</v>
      </c>
      <c r="C33892">
        <v>136986</v>
      </c>
    </row>
    <row r="33893" spans="1:3" x14ac:dyDescent="0.25">
      <c r="A33893" t="s">
        <v>38667</v>
      </c>
      <c r="B33893">
        <v>1</v>
      </c>
      <c r="C33893">
        <v>27742</v>
      </c>
    </row>
    <row r="33894" spans="1:3" x14ac:dyDescent="0.25">
      <c r="A33894" t="s">
        <v>38668</v>
      </c>
      <c r="B33894">
        <v>1</v>
      </c>
      <c r="C33894">
        <v>76013</v>
      </c>
    </row>
    <row r="33895" spans="1:3" x14ac:dyDescent="0.25">
      <c r="A33895" t="s">
        <v>38669</v>
      </c>
      <c r="B33895">
        <v>1</v>
      </c>
      <c r="C33895">
        <v>89620</v>
      </c>
    </row>
    <row r="33896" spans="1:3" x14ac:dyDescent="0.25">
      <c r="A33896" t="s">
        <v>38670</v>
      </c>
      <c r="B33896">
        <v>1</v>
      </c>
      <c r="C33896">
        <v>439603</v>
      </c>
    </row>
    <row r="33897" spans="1:3" x14ac:dyDescent="0.25">
      <c r="A33897" t="s">
        <v>38671</v>
      </c>
      <c r="B33897">
        <v>1</v>
      </c>
      <c r="C33897">
        <v>68012</v>
      </c>
    </row>
    <row r="33898" spans="1:3" x14ac:dyDescent="0.25">
      <c r="A33898" t="s">
        <v>38672</v>
      </c>
      <c r="B33898">
        <v>1</v>
      </c>
      <c r="C33898">
        <v>298980</v>
      </c>
    </row>
    <row r="33899" spans="1:3" x14ac:dyDescent="0.25">
      <c r="A33899" t="s">
        <v>38673</v>
      </c>
      <c r="B33899">
        <v>1</v>
      </c>
      <c r="C33899">
        <v>66855</v>
      </c>
    </row>
    <row r="33900" spans="1:3" x14ac:dyDescent="0.25">
      <c r="A33900" t="s">
        <v>38674</v>
      </c>
      <c r="B33900">
        <v>1</v>
      </c>
      <c r="C33900">
        <v>59844</v>
      </c>
    </row>
    <row r="33901" spans="1:3" x14ac:dyDescent="0.25">
      <c r="A33901" t="s">
        <v>38675</v>
      </c>
      <c r="B33901">
        <v>1</v>
      </c>
      <c r="C33901">
        <v>443065</v>
      </c>
    </row>
    <row r="33902" spans="1:3" x14ac:dyDescent="0.25">
      <c r="A33902" t="s">
        <v>38676</v>
      </c>
      <c r="B33902">
        <v>1</v>
      </c>
      <c r="C33902">
        <v>402424</v>
      </c>
    </row>
    <row r="33903" spans="1:3" x14ac:dyDescent="0.25">
      <c r="A33903" t="s">
        <v>38677</v>
      </c>
      <c r="B33903">
        <v>1</v>
      </c>
      <c r="C33903">
        <v>8127227</v>
      </c>
    </row>
    <row r="33904" spans="1:3" x14ac:dyDescent="0.25">
      <c r="A33904" t="s">
        <v>38678</v>
      </c>
      <c r="B33904">
        <v>1</v>
      </c>
      <c r="C33904">
        <v>24881</v>
      </c>
    </row>
    <row r="33905" spans="1:3" x14ac:dyDescent="0.25">
      <c r="A33905" t="s">
        <v>38679</v>
      </c>
      <c r="B33905">
        <v>1</v>
      </c>
      <c r="C33905">
        <v>6439558</v>
      </c>
    </row>
    <row r="33906" spans="1:3" x14ac:dyDescent="0.25">
      <c r="A33906" t="s">
        <v>38680</v>
      </c>
      <c r="B33906">
        <v>1</v>
      </c>
      <c r="C33906">
        <v>4309626</v>
      </c>
    </row>
    <row r="33907" spans="1:3" x14ac:dyDescent="0.25">
      <c r="A33907" t="s">
        <v>38681</v>
      </c>
      <c r="B33907">
        <v>1</v>
      </c>
      <c r="C33907">
        <v>110533</v>
      </c>
    </row>
    <row r="33908" spans="1:3" x14ac:dyDescent="0.25">
      <c r="A33908" t="s">
        <v>38682</v>
      </c>
      <c r="B33908">
        <v>1</v>
      </c>
      <c r="C33908">
        <v>369680</v>
      </c>
    </row>
    <row r="33909" spans="1:3" x14ac:dyDescent="0.25">
      <c r="A33909" t="s">
        <v>38683</v>
      </c>
      <c r="B33909">
        <v>1</v>
      </c>
      <c r="C33909">
        <v>227449</v>
      </c>
    </row>
    <row r="33910" spans="1:3" x14ac:dyDescent="0.25">
      <c r="A33910" t="s">
        <v>38684</v>
      </c>
      <c r="B33910">
        <v>1</v>
      </c>
      <c r="C33910">
        <v>175384</v>
      </c>
    </row>
    <row r="33911" spans="1:3" x14ac:dyDescent="0.25">
      <c r="A33911" t="s">
        <v>38685</v>
      </c>
      <c r="B33911">
        <v>1</v>
      </c>
      <c r="C33911">
        <v>201410</v>
      </c>
    </row>
    <row r="33912" spans="1:3" x14ac:dyDescent="0.25">
      <c r="A33912" t="s">
        <v>38686</v>
      </c>
      <c r="B33912">
        <v>1</v>
      </c>
      <c r="C33912">
        <v>191737</v>
      </c>
    </row>
    <row r="33913" spans="1:3" x14ac:dyDescent="0.25">
      <c r="A33913" t="s">
        <v>38687</v>
      </c>
      <c r="B33913">
        <v>1</v>
      </c>
      <c r="C33913">
        <v>843415</v>
      </c>
    </row>
    <row r="33914" spans="1:3" x14ac:dyDescent="0.25">
      <c r="A33914" t="s">
        <v>38688</v>
      </c>
      <c r="B33914">
        <v>1</v>
      </c>
      <c r="C33914">
        <v>74927</v>
      </c>
    </row>
    <row r="33915" spans="1:3" x14ac:dyDescent="0.25">
      <c r="A33915" t="s">
        <v>38689</v>
      </c>
      <c r="B33915">
        <v>1</v>
      </c>
      <c r="C33915">
        <v>277960</v>
      </c>
    </row>
    <row r="33916" spans="1:3" x14ac:dyDescent="0.25">
      <c r="A33916" t="s">
        <v>38690</v>
      </c>
      <c r="B33916">
        <v>1</v>
      </c>
      <c r="C33916">
        <v>159086</v>
      </c>
    </row>
    <row r="33917" spans="1:3" x14ac:dyDescent="0.25">
      <c r="A33917" t="s">
        <v>38691</v>
      </c>
      <c r="B33917">
        <v>1</v>
      </c>
      <c r="C33917">
        <v>463424</v>
      </c>
    </row>
    <row r="33918" spans="1:3" x14ac:dyDescent="0.25">
      <c r="A33918" t="s">
        <v>38692</v>
      </c>
      <c r="B33918">
        <v>1</v>
      </c>
      <c r="C33918">
        <v>33853</v>
      </c>
    </row>
    <row r="33919" spans="1:3" x14ac:dyDescent="0.25">
      <c r="A33919" t="s">
        <v>38693</v>
      </c>
      <c r="B33919">
        <v>1</v>
      </c>
      <c r="C33919">
        <v>230206</v>
      </c>
    </row>
    <row r="33920" spans="1:3" x14ac:dyDescent="0.25">
      <c r="A33920" t="s">
        <v>38694</v>
      </c>
      <c r="B33920">
        <v>1</v>
      </c>
      <c r="C33920">
        <v>55503</v>
      </c>
    </row>
    <row r="33921" spans="1:3" x14ac:dyDescent="0.25">
      <c r="A33921" t="s">
        <v>38695</v>
      </c>
      <c r="B33921">
        <v>1</v>
      </c>
      <c r="C33921">
        <v>790898</v>
      </c>
    </row>
    <row r="33922" spans="1:3" x14ac:dyDescent="0.25">
      <c r="A33922" t="s">
        <v>38696</v>
      </c>
      <c r="B33922">
        <v>1</v>
      </c>
      <c r="C33922">
        <v>176770</v>
      </c>
    </row>
    <row r="33923" spans="1:3" x14ac:dyDescent="0.25">
      <c r="A33923" t="s">
        <v>38697</v>
      </c>
      <c r="B33923">
        <v>1</v>
      </c>
      <c r="C33923">
        <v>542031</v>
      </c>
    </row>
    <row r="33924" spans="1:3" x14ac:dyDescent="0.25">
      <c r="A33924" t="s">
        <v>38698</v>
      </c>
      <c r="B33924">
        <v>1</v>
      </c>
      <c r="C33924">
        <v>96010</v>
      </c>
    </row>
    <row r="33925" spans="1:3" x14ac:dyDescent="0.25">
      <c r="A33925" t="s">
        <v>38699</v>
      </c>
      <c r="B33925">
        <v>1</v>
      </c>
      <c r="C33925">
        <v>1255513</v>
      </c>
    </row>
    <row r="33926" spans="1:3" x14ac:dyDescent="0.25">
      <c r="A33926" t="s">
        <v>38700</v>
      </c>
      <c r="B33926">
        <v>1</v>
      </c>
      <c r="C33926">
        <v>65742</v>
      </c>
    </row>
    <row r="33927" spans="1:3" x14ac:dyDescent="0.25">
      <c r="A33927" t="s">
        <v>38701</v>
      </c>
      <c r="B33927">
        <v>1</v>
      </c>
      <c r="C33927">
        <v>151736</v>
      </c>
    </row>
    <row r="33928" spans="1:3" x14ac:dyDescent="0.25">
      <c r="A33928" t="s">
        <v>38702</v>
      </c>
      <c r="B33928">
        <v>1</v>
      </c>
      <c r="C33928">
        <v>184192</v>
      </c>
    </row>
    <row r="33929" spans="1:3" x14ac:dyDescent="0.25">
      <c r="A33929" t="s">
        <v>38703</v>
      </c>
      <c r="B33929">
        <v>1</v>
      </c>
      <c r="C33929">
        <v>145517</v>
      </c>
    </row>
    <row r="33930" spans="1:3" x14ac:dyDescent="0.25">
      <c r="A33930" t="s">
        <v>38704</v>
      </c>
      <c r="B33930">
        <v>1</v>
      </c>
      <c r="C33930">
        <v>52860</v>
      </c>
    </row>
    <row r="33931" spans="1:3" x14ac:dyDescent="0.25">
      <c r="A33931" t="s">
        <v>38705</v>
      </c>
      <c r="B33931">
        <v>1</v>
      </c>
      <c r="C33931">
        <v>1449521</v>
      </c>
    </row>
    <row r="33932" spans="1:3" x14ac:dyDescent="0.25">
      <c r="A33932" t="s">
        <v>38706</v>
      </c>
      <c r="B33932">
        <v>1</v>
      </c>
      <c r="C33932">
        <v>61585</v>
      </c>
    </row>
    <row r="33933" spans="1:3" x14ac:dyDescent="0.25">
      <c r="A33933" t="s">
        <v>38707</v>
      </c>
      <c r="B33933">
        <v>1</v>
      </c>
      <c r="C33933">
        <v>35132</v>
      </c>
    </row>
    <row r="33934" spans="1:3" x14ac:dyDescent="0.25">
      <c r="A33934" t="s">
        <v>38708</v>
      </c>
      <c r="B33934">
        <v>1</v>
      </c>
      <c r="C33934">
        <v>1480342</v>
      </c>
    </row>
    <row r="33935" spans="1:3" x14ac:dyDescent="0.25">
      <c r="A33935" t="s">
        <v>38709</v>
      </c>
      <c r="B33935">
        <v>1</v>
      </c>
      <c r="C33935">
        <v>273318</v>
      </c>
    </row>
    <row r="33936" spans="1:3" x14ac:dyDescent="0.25">
      <c r="A33936" t="s">
        <v>38710</v>
      </c>
      <c r="B33936">
        <v>1</v>
      </c>
      <c r="C33936">
        <v>337577</v>
      </c>
    </row>
    <row r="33937" spans="1:3" x14ac:dyDescent="0.25">
      <c r="A33937" t="s">
        <v>38711</v>
      </c>
      <c r="B33937">
        <v>1</v>
      </c>
      <c r="C33937">
        <v>334398</v>
      </c>
    </row>
    <row r="33938" spans="1:3" x14ac:dyDescent="0.25">
      <c r="A33938" t="s">
        <v>38712</v>
      </c>
      <c r="B33938">
        <v>1</v>
      </c>
      <c r="C33938">
        <v>360423</v>
      </c>
    </row>
    <row r="33939" spans="1:3" x14ac:dyDescent="0.25">
      <c r="A33939" t="s">
        <v>38713</v>
      </c>
      <c r="B33939">
        <v>1</v>
      </c>
      <c r="C33939">
        <v>3158747</v>
      </c>
    </row>
    <row r="33940" spans="1:3" x14ac:dyDescent="0.25">
      <c r="A33940" t="s">
        <v>38714</v>
      </c>
      <c r="B33940">
        <v>1</v>
      </c>
      <c r="C33940">
        <v>49140</v>
      </c>
    </row>
    <row r="33941" spans="1:3" x14ac:dyDescent="0.25">
      <c r="A33941" t="s">
        <v>38715</v>
      </c>
      <c r="B33941">
        <v>1</v>
      </c>
      <c r="C33941">
        <v>46235</v>
      </c>
    </row>
    <row r="33942" spans="1:3" x14ac:dyDescent="0.25">
      <c r="A33942" t="s">
        <v>38716</v>
      </c>
      <c r="B33942">
        <v>1</v>
      </c>
      <c r="C33942">
        <v>113323</v>
      </c>
    </row>
    <row r="33943" spans="1:3" x14ac:dyDescent="0.25">
      <c r="A33943" t="s">
        <v>38717</v>
      </c>
      <c r="B33943">
        <v>1</v>
      </c>
      <c r="C33943">
        <v>77181</v>
      </c>
    </row>
    <row r="33944" spans="1:3" x14ac:dyDescent="0.25">
      <c r="A33944" t="s">
        <v>38718</v>
      </c>
      <c r="B33944">
        <v>1</v>
      </c>
      <c r="C33944">
        <v>1559534</v>
      </c>
    </row>
    <row r="33945" spans="1:3" x14ac:dyDescent="0.25">
      <c r="A33945" t="s">
        <v>38719</v>
      </c>
      <c r="B33945">
        <v>1</v>
      </c>
      <c r="C33945">
        <v>173010</v>
      </c>
    </row>
    <row r="33946" spans="1:3" x14ac:dyDescent="0.25">
      <c r="A33946" t="s">
        <v>38720</v>
      </c>
      <c r="B33946">
        <v>1</v>
      </c>
      <c r="C33946">
        <v>97670</v>
      </c>
    </row>
    <row r="33947" spans="1:3" x14ac:dyDescent="0.25">
      <c r="A33947" t="s">
        <v>38721</v>
      </c>
      <c r="B33947">
        <v>1</v>
      </c>
      <c r="C33947">
        <v>852088</v>
      </c>
    </row>
    <row r="33948" spans="1:3" x14ac:dyDescent="0.25">
      <c r="A33948" t="s">
        <v>38722</v>
      </c>
      <c r="B33948">
        <v>1</v>
      </c>
      <c r="C33948">
        <v>766643</v>
      </c>
    </row>
    <row r="33949" spans="1:3" x14ac:dyDescent="0.25">
      <c r="A33949" t="s">
        <v>38723</v>
      </c>
      <c r="B33949">
        <v>1</v>
      </c>
      <c r="C33949">
        <v>1629370</v>
      </c>
    </row>
    <row r="33950" spans="1:3" x14ac:dyDescent="0.25">
      <c r="A33950" t="s">
        <v>38724</v>
      </c>
      <c r="B33950">
        <v>1</v>
      </c>
      <c r="C33950">
        <v>145738</v>
      </c>
    </row>
    <row r="33951" spans="1:3" x14ac:dyDescent="0.25">
      <c r="A33951" t="s">
        <v>38725</v>
      </c>
      <c r="B33951">
        <v>1</v>
      </c>
      <c r="C33951">
        <v>3744415</v>
      </c>
    </row>
    <row r="33952" spans="1:3" x14ac:dyDescent="0.25">
      <c r="A33952" t="s">
        <v>38726</v>
      </c>
      <c r="B33952">
        <v>1</v>
      </c>
      <c r="C33952">
        <v>32202</v>
      </c>
    </row>
    <row r="33953" spans="1:3" x14ac:dyDescent="0.25">
      <c r="A33953" t="s">
        <v>38727</v>
      </c>
      <c r="B33953">
        <v>1</v>
      </c>
      <c r="C33953">
        <v>173550</v>
      </c>
    </row>
    <row r="33954" spans="1:3" x14ac:dyDescent="0.25">
      <c r="A33954" t="s">
        <v>38728</v>
      </c>
      <c r="B33954">
        <v>1</v>
      </c>
      <c r="C33954">
        <v>178297</v>
      </c>
    </row>
    <row r="33955" spans="1:3" x14ac:dyDescent="0.25">
      <c r="A33955" t="s">
        <v>38729</v>
      </c>
      <c r="B33955">
        <v>1</v>
      </c>
      <c r="C33955">
        <v>331720</v>
      </c>
    </row>
    <row r="33956" spans="1:3" x14ac:dyDescent="0.25">
      <c r="A33956" t="s">
        <v>38730</v>
      </c>
      <c r="B33956">
        <v>1</v>
      </c>
      <c r="C33956">
        <v>88009</v>
      </c>
    </row>
    <row r="33957" spans="1:3" x14ac:dyDescent="0.25">
      <c r="A33957" t="s">
        <v>38731</v>
      </c>
      <c r="B33957">
        <v>1</v>
      </c>
      <c r="C33957">
        <v>83038</v>
      </c>
    </row>
    <row r="33958" spans="1:3" x14ac:dyDescent="0.25">
      <c r="A33958" t="s">
        <v>38732</v>
      </c>
      <c r="B33958">
        <v>1</v>
      </c>
      <c r="C33958">
        <v>544402</v>
      </c>
    </row>
    <row r="33959" spans="1:3" x14ac:dyDescent="0.25">
      <c r="A33959" t="s">
        <v>38733</v>
      </c>
      <c r="B33959">
        <v>1</v>
      </c>
      <c r="C33959">
        <v>51427</v>
      </c>
    </row>
    <row r="33960" spans="1:3" x14ac:dyDescent="0.25">
      <c r="A33960" t="s">
        <v>38734</v>
      </c>
      <c r="B33960">
        <v>1</v>
      </c>
      <c r="C33960">
        <v>121015</v>
      </c>
    </row>
    <row r="33961" spans="1:3" x14ac:dyDescent="0.25">
      <c r="A33961" t="s">
        <v>38735</v>
      </c>
      <c r="B33961">
        <v>1</v>
      </c>
      <c r="C33961">
        <v>336507</v>
      </c>
    </row>
    <row r="33962" spans="1:3" x14ac:dyDescent="0.25">
      <c r="A33962" t="s">
        <v>38736</v>
      </c>
      <c r="B33962">
        <v>1</v>
      </c>
      <c r="C33962">
        <v>349051</v>
      </c>
    </row>
    <row r="33963" spans="1:3" x14ac:dyDescent="0.25">
      <c r="A33963" t="s">
        <v>38737</v>
      </c>
      <c r="B33963">
        <v>1</v>
      </c>
      <c r="C33963">
        <v>201746</v>
      </c>
    </row>
    <row r="33964" spans="1:3" x14ac:dyDescent="0.25">
      <c r="A33964" t="s">
        <v>38738</v>
      </c>
      <c r="B33964">
        <v>1</v>
      </c>
      <c r="C33964">
        <v>5979914</v>
      </c>
    </row>
    <row r="33965" spans="1:3" x14ac:dyDescent="0.25">
      <c r="A33965" t="s">
        <v>38739</v>
      </c>
      <c r="B33965">
        <v>1</v>
      </c>
      <c r="C33965">
        <v>156199</v>
      </c>
    </row>
    <row r="33966" spans="1:3" x14ac:dyDescent="0.25">
      <c r="A33966" t="s">
        <v>38740</v>
      </c>
      <c r="B33966">
        <v>1</v>
      </c>
      <c r="C33966">
        <v>253483</v>
      </c>
    </row>
    <row r="33967" spans="1:3" x14ac:dyDescent="0.25">
      <c r="A33967" t="s">
        <v>38741</v>
      </c>
      <c r="B33967">
        <v>1</v>
      </c>
      <c r="C33967">
        <v>247727</v>
      </c>
    </row>
    <row r="33968" spans="1:3" x14ac:dyDescent="0.25">
      <c r="A33968" t="s">
        <v>38742</v>
      </c>
      <c r="B33968">
        <v>1</v>
      </c>
      <c r="C33968">
        <v>96272</v>
      </c>
    </row>
    <row r="33969" spans="1:3" x14ac:dyDescent="0.25">
      <c r="A33969" t="s">
        <v>38743</v>
      </c>
      <c r="B33969">
        <v>1</v>
      </c>
      <c r="C33969">
        <v>148227</v>
      </c>
    </row>
    <row r="33970" spans="1:3" x14ac:dyDescent="0.25">
      <c r="A33970" t="s">
        <v>38744</v>
      </c>
      <c r="B33970">
        <v>1</v>
      </c>
      <c r="C33970">
        <v>478866</v>
      </c>
    </row>
    <row r="33971" spans="1:3" x14ac:dyDescent="0.25">
      <c r="A33971" t="s">
        <v>38745</v>
      </c>
      <c r="B33971">
        <v>1</v>
      </c>
      <c r="C33971">
        <v>439469</v>
      </c>
    </row>
    <row r="33972" spans="1:3" x14ac:dyDescent="0.25">
      <c r="A33972" t="s">
        <v>38746</v>
      </c>
      <c r="B33972">
        <v>1</v>
      </c>
      <c r="C33972">
        <v>3380824000</v>
      </c>
    </row>
    <row r="33973" spans="1:3" x14ac:dyDescent="0.25">
      <c r="A33973" t="s">
        <v>38747</v>
      </c>
      <c r="B33973">
        <v>1</v>
      </c>
      <c r="C33973">
        <v>262501</v>
      </c>
    </row>
    <row r="33974" spans="1:3" x14ac:dyDescent="0.25">
      <c r="A33974" t="s">
        <v>38748</v>
      </c>
      <c r="B33974">
        <v>1</v>
      </c>
      <c r="C33974">
        <v>532080000</v>
      </c>
    </row>
    <row r="33975" spans="1:3" x14ac:dyDescent="0.25">
      <c r="A33975" t="s">
        <v>38749</v>
      </c>
      <c r="B33975">
        <v>1</v>
      </c>
      <c r="C33975">
        <v>2119804</v>
      </c>
    </row>
    <row r="33976" spans="1:3" x14ac:dyDescent="0.25">
      <c r="A33976" t="s">
        <v>38750</v>
      </c>
      <c r="B33976">
        <v>1</v>
      </c>
      <c r="C33976">
        <v>1052319</v>
      </c>
    </row>
    <row r="33977" spans="1:3" x14ac:dyDescent="0.25">
      <c r="A33977" t="s">
        <v>38751</v>
      </c>
      <c r="B33977">
        <v>1</v>
      </c>
      <c r="C33977">
        <v>1634094</v>
      </c>
    </row>
    <row r="33978" spans="1:3" x14ac:dyDescent="0.25">
      <c r="A33978" t="s">
        <v>38752</v>
      </c>
      <c r="B33978">
        <v>1</v>
      </c>
      <c r="C33978">
        <v>749862</v>
      </c>
    </row>
    <row r="33979" spans="1:3" x14ac:dyDescent="0.25">
      <c r="A33979" t="s">
        <v>38753</v>
      </c>
      <c r="B33979">
        <v>1</v>
      </c>
      <c r="C33979">
        <v>1493855</v>
      </c>
    </row>
    <row r="33980" spans="1:3" x14ac:dyDescent="0.25">
      <c r="A33980" t="s">
        <v>38754</v>
      </c>
      <c r="B33980">
        <v>1</v>
      </c>
      <c r="C33980">
        <v>246561</v>
      </c>
    </row>
    <row r="33981" spans="1:3" x14ac:dyDescent="0.25">
      <c r="A33981" t="s">
        <v>38755</v>
      </c>
      <c r="B33981">
        <v>1</v>
      </c>
      <c r="C33981">
        <v>546826</v>
      </c>
    </row>
    <row r="33982" spans="1:3" x14ac:dyDescent="0.25">
      <c r="A33982" t="s">
        <v>38756</v>
      </c>
      <c r="B33982">
        <v>1</v>
      </c>
      <c r="C33982">
        <v>353965</v>
      </c>
    </row>
    <row r="33983" spans="1:3" x14ac:dyDescent="0.25">
      <c r="A33983" t="s">
        <v>38757</v>
      </c>
      <c r="B33983">
        <v>1</v>
      </c>
      <c r="C33983">
        <v>828392</v>
      </c>
    </row>
    <row r="33984" spans="1:3" x14ac:dyDescent="0.25">
      <c r="A33984" t="s">
        <v>38758</v>
      </c>
      <c r="B33984">
        <v>1</v>
      </c>
      <c r="C33984">
        <v>213562</v>
      </c>
    </row>
    <row r="33985" spans="1:3" x14ac:dyDescent="0.25">
      <c r="A33985" t="s">
        <v>38759</v>
      </c>
      <c r="B33985">
        <v>1</v>
      </c>
      <c r="C33985">
        <v>19606477</v>
      </c>
    </row>
    <row r="33986" spans="1:3" x14ac:dyDescent="0.25">
      <c r="A33986" t="s">
        <v>38760</v>
      </c>
      <c r="B33986">
        <v>1</v>
      </c>
      <c r="C33986">
        <v>105129</v>
      </c>
    </row>
    <row r="33987" spans="1:3" x14ac:dyDescent="0.25">
      <c r="A33987" t="s">
        <v>38761</v>
      </c>
      <c r="B33987">
        <v>1</v>
      </c>
      <c r="C33987">
        <v>12351391</v>
      </c>
    </row>
    <row r="33988" spans="1:3" x14ac:dyDescent="0.25">
      <c r="A33988" t="s">
        <v>38762</v>
      </c>
      <c r="B33988">
        <v>1</v>
      </c>
      <c r="C33988">
        <v>113788</v>
      </c>
    </row>
    <row r="33989" spans="1:3" x14ac:dyDescent="0.25">
      <c r="A33989" t="s">
        <v>38763</v>
      </c>
      <c r="B33989">
        <v>1</v>
      </c>
      <c r="C33989">
        <v>135265</v>
      </c>
    </row>
    <row r="33990" spans="1:3" x14ac:dyDescent="0.25">
      <c r="A33990" t="s">
        <v>38764</v>
      </c>
      <c r="B33990">
        <v>1</v>
      </c>
      <c r="C33990">
        <v>129300</v>
      </c>
    </row>
    <row r="33991" spans="1:3" x14ac:dyDescent="0.25">
      <c r="A33991" t="s">
        <v>38765</v>
      </c>
      <c r="B33991">
        <v>1</v>
      </c>
      <c r="C33991">
        <v>389400</v>
      </c>
    </row>
    <row r="33992" spans="1:3" x14ac:dyDescent="0.25">
      <c r="A33992" t="s">
        <v>38766</v>
      </c>
      <c r="B33992">
        <v>1</v>
      </c>
      <c r="C33992">
        <v>27119</v>
      </c>
    </row>
    <row r="33993" spans="1:3" x14ac:dyDescent="0.25">
      <c r="A33993" t="s">
        <v>38767</v>
      </c>
      <c r="B33993">
        <v>1</v>
      </c>
      <c r="C33993">
        <v>361050</v>
      </c>
    </row>
    <row r="33994" spans="1:3" x14ac:dyDescent="0.25">
      <c r="A33994" t="s">
        <v>38768</v>
      </c>
      <c r="B33994">
        <v>1</v>
      </c>
      <c r="C33994">
        <v>621468</v>
      </c>
    </row>
    <row r="33995" spans="1:3" x14ac:dyDescent="0.25">
      <c r="A33995" t="s">
        <v>38769</v>
      </c>
      <c r="B33995">
        <v>1</v>
      </c>
      <c r="C33995">
        <v>266339</v>
      </c>
    </row>
    <row r="33996" spans="1:3" x14ac:dyDescent="0.25">
      <c r="A33996" t="s">
        <v>38770</v>
      </c>
      <c r="B33996">
        <v>1</v>
      </c>
      <c r="C33996">
        <v>202766</v>
      </c>
    </row>
    <row r="33997" spans="1:3" x14ac:dyDescent="0.25">
      <c r="A33997" t="s">
        <v>38771</v>
      </c>
      <c r="B33997">
        <v>1</v>
      </c>
      <c r="C33997">
        <v>32530</v>
      </c>
    </row>
    <row r="33998" spans="1:3" x14ac:dyDescent="0.25">
      <c r="A33998" t="s">
        <v>38772</v>
      </c>
      <c r="B33998">
        <v>1</v>
      </c>
      <c r="C33998">
        <v>1161410</v>
      </c>
    </row>
    <row r="33999" spans="1:3" x14ac:dyDescent="0.25">
      <c r="A33999" t="s">
        <v>38773</v>
      </c>
      <c r="B33999">
        <v>1</v>
      </c>
      <c r="C33999">
        <v>329440</v>
      </c>
    </row>
    <row r="34000" spans="1:3" x14ac:dyDescent="0.25">
      <c r="A34000" t="s">
        <v>38774</v>
      </c>
      <c r="B34000">
        <v>1</v>
      </c>
      <c r="C34000">
        <v>59824</v>
      </c>
    </row>
    <row r="34001" spans="1:3" x14ac:dyDescent="0.25">
      <c r="A34001" t="s">
        <v>38775</v>
      </c>
      <c r="B34001">
        <v>1</v>
      </c>
      <c r="C34001">
        <v>77356</v>
      </c>
    </row>
    <row r="34002" spans="1:3" x14ac:dyDescent="0.25">
      <c r="A34002" t="s">
        <v>38776</v>
      </c>
      <c r="B34002">
        <v>1</v>
      </c>
      <c r="C34002">
        <v>1190945</v>
      </c>
    </row>
    <row r="34003" spans="1:3" x14ac:dyDescent="0.25">
      <c r="A34003" t="s">
        <v>38777</v>
      </c>
      <c r="B34003">
        <v>1</v>
      </c>
      <c r="C34003">
        <v>35959</v>
      </c>
    </row>
    <row r="34004" spans="1:3" x14ac:dyDescent="0.25">
      <c r="A34004" t="s">
        <v>38778</v>
      </c>
      <c r="B34004">
        <v>1</v>
      </c>
      <c r="C34004">
        <v>23922</v>
      </c>
    </row>
    <row r="34005" spans="1:3" x14ac:dyDescent="0.25">
      <c r="A34005" t="s">
        <v>38779</v>
      </c>
      <c r="B34005">
        <v>1</v>
      </c>
      <c r="C34005">
        <v>47515</v>
      </c>
    </row>
    <row r="34006" spans="1:3" x14ac:dyDescent="0.25">
      <c r="A34006" t="s">
        <v>38780</v>
      </c>
      <c r="B34006">
        <v>1</v>
      </c>
      <c r="C34006">
        <v>223394</v>
      </c>
    </row>
    <row r="34007" spans="1:3" x14ac:dyDescent="0.25">
      <c r="A34007" t="s">
        <v>38781</v>
      </c>
      <c r="B34007">
        <v>1</v>
      </c>
      <c r="C34007">
        <v>389211</v>
      </c>
    </row>
    <row r="34008" spans="1:3" x14ac:dyDescent="0.25">
      <c r="A34008" t="s">
        <v>38782</v>
      </c>
      <c r="B34008">
        <v>1</v>
      </c>
      <c r="C34008">
        <v>424627</v>
      </c>
    </row>
    <row r="34009" spans="1:3" x14ac:dyDescent="0.25">
      <c r="A34009" t="s">
        <v>38783</v>
      </c>
      <c r="B34009">
        <v>1</v>
      </c>
      <c r="C34009">
        <v>599678</v>
      </c>
    </row>
    <row r="34010" spans="1:3" x14ac:dyDescent="0.25">
      <c r="A34010" t="s">
        <v>38784</v>
      </c>
      <c r="B34010">
        <v>1</v>
      </c>
      <c r="C34010">
        <v>266401</v>
      </c>
    </row>
    <row r="34011" spans="1:3" x14ac:dyDescent="0.25">
      <c r="A34011" t="s">
        <v>38785</v>
      </c>
      <c r="B34011">
        <v>1</v>
      </c>
      <c r="C34011">
        <v>157544</v>
      </c>
    </row>
    <row r="34012" spans="1:3" x14ac:dyDescent="0.25">
      <c r="A34012" t="s">
        <v>38786</v>
      </c>
      <c r="B34012">
        <v>1</v>
      </c>
      <c r="C34012">
        <v>37286</v>
      </c>
    </row>
    <row r="34013" spans="1:3" x14ac:dyDescent="0.25">
      <c r="A34013" t="s">
        <v>38787</v>
      </c>
      <c r="B34013">
        <v>1</v>
      </c>
      <c r="C34013">
        <v>74992</v>
      </c>
    </row>
    <row r="34014" spans="1:3" x14ac:dyDescent="0.25">
      <c r="A34014" t="s">
        <v>38788</v>
      </c>
      <c r="B34014">
        <v>1</v>
      </c>
      <c r="C34014">
        <v>38325</v>
      </c>
    </row>
    <row r="34015" spans="1:3" x14ac:dyDescent="0.25">
      <c r="A34015" t="s">
        <v>38789</v>
      </c>
      <c r="B34015">
        <v>1</v>
      </c>
      <c r="C34015">
        <v>534402</v>
      </c>
    </row>
    <row r="34016" spans="1:3" x14ac:dyDescent="0.25">
      <c r="A34016" t="s">
        <v>38790</v>
      </c>
      <c r="B34016">
        <v>1</v>
      </c>
      <c r="C34016">
        <v>164912</v>
      </c>
    </row>
    <row r="34017" spans="1:3" x14ac:dyDescent="0.25">
      <c r="A34017" t="s">
        <v>38791</v>
      </c>
      <c r="B34017">
        <v>1</v>
      </c>
      <c r="C34017">
        <v>317554</v>
      </c>
    </row>
    <row r="34018" spans="1:3" x14ac:dyDescent="0.25">
      <c r="A34018" t="s">
        <v>38792</v>
      </c>
      <c r="B34018">
        <v>1</v>
      </c>
      <c r="C34018">
        <v>1751230</v>
      </c>
    </row>
    <row r="34019" spans="1:3" x14ac:dyDescent="0.25">
      <c r="A34019" t="s">
        <v>38793</v>
      </c>
      <c r="B34019">
        <v>1</v>
      </c>
      <c r="C34019">
        <v>1480536</v>
      </c>
    </row>
    <row r="34020" spans="1:3" x14ac:dyDescent="0.25">
      <c r="A34020" t="s">
        <v>38794</v>
      </c>
      <c r="B34020">
        <v>1</v>
      </c>
      <c r="C34020">
        <v>314149</v>
      </c>
    </row>
    <row r="34021" spans="1:3" x14ac:dyDescent="0.25">
      <c r="A34021" t="s">
        <v>38795</v>
      </c>
      <c r="B34021">
        <v>1</v>
      </c>
      <c r="C34021">
        <v>751303</v>
      </c>
    </row>
    <row r="34022" spans="1:3" x14ac:dyDescent="0.25">
      <c r="A34022" t="s">
        <v>38796</v>
      </c>
      <c r="B34022">
        <v>1</v>
      </c>
      <c r="C34022">
        <v>207181</v>
      </c>
    </row>
    <row r="34023" spans="1:3" x14ac:dyDescent="0.25">
      <c r="A34023" t="s">
        <v>38797</v>
      </c>
      <c r="B34023">
        <v>1</v>
      </c>
      <c r="C34023">
        <v>6804599</v>
      </c>
    </row>
    <row r="34024" spans="1:3" x14ac:dyDescent="0.25">
      <c r="A34024" t="s">
        <v>38798</v>
      </c>
      <c r="B34024">
        <v>1</v>
      </c>
      <c r="C34024">
        <v>1920029</v>
      </c>
    </row>
    <row r="34025" spans="1:3" x14ac:dyDescent="0.25">
      <c r="A34025" t="s">
        <v>38799</v>
      </c>
      <c r="B34025">
        <v>1</v>
      </c>
      <c r="C34025">
        <v>273242</v>
      </c>
    </row>
    <row r="34026" spans="1:3" x14ac:dyDescent="0.25">
      <c r="A34026" t="s">
        <v>38800</v>
      </c>
      <c r="B34026">
        <v>1</v>
      </c>
      <c r="C34026">
        <v>39545</v>
      </c>
    </row>
    <row r="34027" spans="1:3" x14ac:dyDescent="0.25">
      <c r="A34027" t="s">
        <v>38801</v>
      </c>
      <c r="B34027">
        <v>1</v>
      </c>
      <c r="C34027">
        <v>365048</v>
      </c>
    </row>
    <row r="34028" spans="1:3" x14ac:dyDescent="0.25">
      <c r="A34028" t="s">
        <v>38802</v>
      </c>
      <c r="B34028">
        <v>1</v>
      </c>
      <c r="C34028">
        <v>377039</v>
      </c>
    </row>
    <row r="34029" spans="1:3" x14ac:dyDescent="0.25">
      <c r="A34029" t="s">
        <v>38803</v>
      </c>
      <c r="B34029">
        <v>1</v>
      </c>
      <c r="C34029">
        <v>322921</v>
      </c>
    </row>
    <row r="34030" spans="1:3" x14ac:dyDescent="0.25">
      <c r="A34030" t="s">
        <v>38804</v>
      </c>
      <c r="B34030">
        <v>1</v>
      </c>
      <c r="C34030">
        <v>45308</v>
      </c>
    </row>
    <row r="34031" spans="1:3" x14ac:dyDescent="0.25">
      <c r="A34031" t="s">
        <v>38805</v>
      </c>
      <c r="B34031">
        <v>1</v>
      </c>
      <c r="C34031">
        <v>277999</v>
      </c>
    </row>
    <row r="34032" spans="1:3" x14ac:dyDescent="0.25">
      <c r="A34032" t="s">
        <v>38806</v>
      </c>
      <c r="B34032">
        <v>1</v>
      </c>
      <c r="C34032">
        <v>133488</v>
      </c>
    </row>
    <row r="34033" spans="1:3" x14ac:dyDescent="0.25">
      <c r="A34033" t="s">
        <v>38807</v>
      </c>
      <c r="B34033">
        <v>1</v>
      </c>
      <c r="C34033">
        <v>78608</v>
      </c>
    </row>
    <row r="34034" spans="1:3" x14ac:dyDescent="0.25">
      <c r="A34034" t="s">
        <v>38808</v>
      </c>
      <c r="B34034">
        <v>1</v>
      </c>
      <c r="C34034">
        <v>416020</v>
      </c>
    </row>
    <row r="34035" spans="1:3" x14ac:dyDescent="0.25">
      <c r="A34035" t="s">
        <v>38809</v>
      </c>
      <c r="B34035">
        <v>1</v>
      </c>
      <c r="C34035">
        <v>404212</v>
      </c>
    </row>
    <row r="34036" spans="1:3" x14ac:dyDescent="0.25">
      <c r="A34036" t="s">
        <v>38810</v>
      </c>
      <c r="B34036">
        <v>1</v>
      </c>
      <c r="C34036">
        <v>74031</v>
      </c>
    </row>
    <row r="34037" spans="1:3" x14ac:dyDescent="0.25">
      <c r="A34037" t="s">
        <v>38811</v>
      </c>
      <c r="B34037">
        <v>1</v>
      </c>
      <c r="C34037">
        <v>29446</v>
      </c>
    </row>
    <row r="34038" spans="1:3" x14ac:dyDescent="0.25">
      <c r="A34038" t="s">
        <v>38812</v>
      </c>
      <c r="B34038">
        <v>1</v>
      </c>
      <c r="C34038">
        <v>349949</v>
      </c>
    </row>
    <row r="34039" spans="1:3" x14ac:dyDescent="0.25">
      <c r="A34039" t="s">
        <v>38813</v>
      </c>
      <c r="B34039">
        <v>1</v>
      </c>
      <c r="C34039">
        <v>408441</v>
      </c>
    </row>
    <row r="34040" spans="1:3" x14ac:dyDescent="0.25">
      <c r="A34040" t="s">
        <v>38814</v>
      </c>
      <c r="B34040">
        <v>1</v>
      </c>
      <c r="C34040">
        <v>72817</v>
      </c>
    </row>
    <row r="34041" spans="1:3" x14ac:dyDescent="0.25">
      <c r="A34041" t="s">
        <v>38815</v>
      </c>
      <c r="B34041">
        <v>1</v>
      </c>
      <c r="C34041">
        <v>603249</v>
      </c>
    </row>
    <row r="34042" spans="1:3" x14ac:dyDescent="0.25">
      <c r="A34042" t="s">
        <v>38816</v>
      </c>
      <c r="B34042">
        <v>1</v>
      </c>
      <c r="C34042">
        <v>188742</v>
      </c>
    </row>
    <row r="34043" spans="1:3" x14ac:dyDescent="0.25">
      <c r="A34043" t="s">
        <v>38817</v>
      </c>
      <c r="B34043">
        <v>1</v>
      </c>
      <c r="C34043">
        <v>1129569</v>
      </c>
    </row>
    <row r="34044" spans="1:3" x14ac:dyDescent="0.25">
      <c r="A34044" t="s">
        <v>38818</v>
      </c>
      <c r="B34044">
        <v>1</v>
      </c>
      <c r="C34044">
        <v>292298</v>
      </c>
    </row>
    <row r="34045" spans="1:3" x14ac:dyDescent="0.25">
      <c r="A34045" t="s">
        <v>38819</v>
      </c>
      <c r="B34045">
        <v>1</v>
      </c>
      <c r="C34045">
        <v>88032</v>
      </c>
    </row>
    <row r="34046" spans="1:3" x14ac:dyDescent="0.25">
      <c r="A34046" t="s">
        <v>38820</v>
      </c>
      <c r="B34046">
        <v>1</v>
      </c>
      <c r="C34046">
        <v>421284</v>
      </c>
    </row>
    <row r="34047" spans="1:3" x14ac:dyDescent="0.25">
      <c r="A34047" t="s">
        <v>38821</v>
      </c>
      <c r="B34047">
        <v>1</v>
      </c>
      <c r="C34047">
        <v>491182</v>
      </c>
    </row>
    <row r="34048" spans="1:3" x14ac:dyDescent="0.25">
      <c r="A34048" t="s">
        <v>38822</v>
      </c>
      <c r="B34048">
        <v>1</v>
      </c>
      <c r="C34048">
        <v>489256</v>
      </c>
    </row>
    <row r="34049" spans="1:3" x14ac:dyDescent="0.25">
      <c r="A34049" t="s">
        <v>38823</v>
      </c>
      <c r="B34049">
        <v>1</v>
      </c>
      <c r="C34049">
        <v>553104</v>
      </c>
    </row>
    <row r="34050" spans="1:3" x14ac:dyDescent="0.25">
      <c r="A34050" t="s">
        <v>38824</v>
      </c>
      <c r="B34050">
        <v>1</v>
      </c>
      <c r="C34050">
        <v>201529</v>
      </c>
    </row>
    <row r="34051" spans="1:3" x14ac:dyDescent="0.25">
      <c r="A34051" t="s">
        <v>38825</v>
      </c>
      <c r="B34051">
        <v>1</v>
      </c>
      <c r="C34051">
        <v>103240</v>
      </c>
    </row>
    <row r="34052" spans="1:3" x14ac:dyDescent="0.25">
      <c r="A34052" t="s">
        <v>38826</v>
      </c>
      <c r="B34052">
        <v>1</v>
      </c>
      <c r="C34052">
        <v>3126425</v>
      </c>
    </row>
    <row r="34053" spans="1:3" x14ac:dyDescent="0.25">
      <c r="A34053" t="s">
        <v>38827</v>
      </c>
      <c r="B34053">
        <v>1</v>
      </c>
      <c r="C34053">
        <v>278574</v>
      </c>
    </row>
    <row r="34054" spans="1:3" x14ac:dyDescent="0.25">
      <c r="A34054" t="s">
        <v>38828</v>
      </c>
      <c r="B34054">
        <v>1</v>
      </c>
      <c r="C34054">
        <v>552107</v>
      </c>
    </row>
    <row r="34055" spans="1:3" x14ac:dyDescent="0.25">
      <c r="A34055" t="s">
        <v>38829</v>
      </c>
      <c r="B34055">
        <v>1</v>
      </c>
      <c r="C34055">
        <v>37965</v>
      </c>
    </row>
    <row r="34056" spans="1:3" x14ac:dyDescent="0.25">
      <c r="A34056" t="s">
        <v>38830</v>
      </c>
      <c r="B34056">
        <v>1</v>
      </c>
      <c r="C34056">
        <v>1068623</v>
      </c>
    </row>
    <row r="34057" spans="1:3" x14ac:dyDescent="0.25">
      <c r="A34057" t="s">
        <v>38831</v>
      </c>
      <c r="B34057">
        <v>1</v>
      </c>
      <c r="C34057">
        <v>468442</v>
      </c>
    </row>
    <row r="34058" spans="1:3" x14ac:dyDescent="0.25">
      <c r="A34058" t="s">
        <v>38832</v>
      </c>
      <c r="B34058">
        <v>1</v>
      </c>
      <c r="C34058">
        <v>126753</v>
      </c>
    </row>
    <row r="34059" spans="1:3" x14ac:dyDescent="0.25">
      <c r="A34059" t="s">
        <v>38833</v>
      </c>
      <c r="B34059">
        <v>1</v>
      </c>
      <c r="C34059">
        <v>960942</v>
      </c>
    </row>
    <row r="34060" spans="1:3" x14ac:dyDescent="0.25">
      <c r="A34060" t="s">
        <v>38834</v>
      </c>
      <c r="B34060">
        <v>1</v>
      </c>
      <c r="C34060">
        <v>2199132</v>
      </c>
    </row>
    <row r="34061" spans="1:3" x14ac:dyDescent="0.25">
      <c r="A34061" t="s">
        <v>38835</v>
      </c>
      <c r="B34061">
        <v>1</v>
      </c>
      <c r="C34061">
        <v>304374</v>
      </c>
    </row>
    <row r="34062" spans="1:3" x14ac:dyDescent="0.25">
      <c r="A34062" t="s">
        <v>38836</v>
      </c>
      <c r="B34062">
        <v>1</v>
      </c>
      <c r="C34062">
        <v>135311</v>
      </c>
    </row>
    <row r="34063" spans="1:3" x14ac:dyDescent="0.25">
      <c r="A34063" t="s">
        <v>38837</v>
      </c>
      <c r="B34063">
        <v>1</v>
      </c>
      <c r="C34063">
        <v>41005</v>
      </c>
    </row>
    <row r="34064" spans="1:3" x14ac:dyDescent="0.25">
      <c r="A34064" t="s">
        <v>38838</v>
      </c>
      <c r="B34064">
        <v>1</v>
      </c>
      <c r="C34064">
        <v>42745</v>
      </c>
    </row>
    <row r="34065" spans="1:3" x14ac:dyDescent="0.25">
      <c r="A34065" t="s">
        <v>38839</v>
      </c>
      <c r="B34065">
        <v>1</v>
      </c>
      <c r="C34065">
        <v>574192</v>
      </c>
    </row>
    <row r="34066" spans="1:3" x14ac:dyDescent="0.25">
      <c r="A34066" t="s">
        <v>38840</v>
      </c>
      <c r="B34066">
        <v>1</v>
      </c>
      <c r="C34066">
        <v>261243</v>
      </c>
    </row>
    <row r="34067" spans="1:3" x14ac:dyDescent="0.25">
      <c r="A34067" t="s">
        <v>38841</v>
      </c>
      <c r="B34067">
        <v>1</v>
      </c>
      <c r="C34067">
        <v>437248</v>
      </c>
    </row>
    <row r="34068" spans="1:3" x14ac:dyDescent="0.25">
      <c r="A34068" t="s">
        <v>38842</v>
      </c>
      <c r="B34068">
        <v>1</v>
      </c>
      <c r="C34068">
        <v>731821</v>
      </c>
    </row>
    <row r="34069" spans="1:3" x14ac:dyDescent="0.25">
      <c r="A34069" t="s">
        <v>38843</v>
      </c>
      <c r="B34069">
        <v>1</v>
      </c>
      <c r="C34069">
        <v>349758</v>
      </c>
    </row>
    <row r="34070" spans="1:3" x14ac:dyDescent="0.25">
      <c r="A34070" t="s">
        <v>38844</v>
      </c>
      <c r="B34070">
        <v>1</v>
      </c>
      <c r="C34070">
        <v>167838</v>
      </c>
    </row>
    <row r="34071" spans="1:3" x14ac:dyDescent="0.25">
      <c r="A34071" t="s">
        <v>38845</v>
      </c>
      <c r="B34071">
        <v>1</v>
      </c>
      <c r="C34071">
        <v>863875</v>
      </c>
    </row>
    <row r="34072" spans="1:3" x14ac:dyDescent="0.25">
      <c r="A34072" t="s">
        <v>38846</v>
      </c>
      <c r="B34072">
        <v>1</v>
      </c>
      <c r="C34072">
        <v>657553</v>
      </c>
    </row>
    <row r="34073" spans="1:3" x14ac:dyDescent="0.25">
      <c r="A34073" t="s">
        <v>38847</v>
      </c>
      <c r="B34073">
        <v>1</v>
      </c>
      <c r="C34073">
        <v>83577</v>
      </c>
    </row>
    <row r="34074" spans="1:3" x14ac:dyDescent="0.25">
      <c r="A34074" t="s">
        <v>38848</v>
      </c>
      <c r="B34074">
        <v>1</v>
      </c>
      <c r="C34074">
        <v>267440</v>
      </c>
    </row>
    <row r="34075" spans="1:3" x14ac:dyDescent="0.25">
      <c r="A34075" t="s">
        <v>38849</v>
      </c>
      <c r="B34075">
        <v>1</v>
      </c>
      <c r="C34075">
        <v>73372</v>
      </c>
    </row>
    <row r="34076" spans="1:3" x14ac:dyDescent="0.25">
      <c r="A34076" t="s">
        <v>38850</v>
      </c>
      <c r="B34076">
        <v>1</v>
      </c>
      <c r="C34076">
        <v>174153</v>
      </c>
    </row>
    <row r="34077" spans="1:3" x14ac:dyDescent="0.25">
      <c r="A34077" t="s">
        <v>38851</v>
      </c>
      <c r="B34077">
        <v>1</v>
      </c>
      <c r="C34077">
        <v>136534</v>
      </c>
    </row>
    <row r="34078" spans="1:3" x14ac:dyDescent="0.25">
      <c r="A34078" t="s">
        <v>38852</v>
      </c>
      <c r="B34078">
        <v>1</v>
      </c>
      <c r="C34078">
        <v>11731961</v>
      </c>
    </row>
    <row r="34079" spans="1:3" x14ac:dyDescent="0.25">
      <c r="A34079" t="s">
        <v>38853</v>
      </c>
      <c r="B34079">
        <v>1</v>
      </c>
      <c r="C34079">
        <v>74620</v>
      </c>
    </row>
    <row r="34080" spans="1:3" x14ac:dyDescent="0.25">
      <c r="A34080" t="s">
        <v>38854</v>
      </c>
      <c r="B34080">
        <v>1</v>
      </c>
      <c r="C34080">
        <v>614096</v>
      </c>
    </row>
    <row r="34081" spans="1:3" x14ac:dyDescent="0.25">
      <c r="A34081" t="s">
        <v>38855</v>
      </c>
      <c r="B34081">
        <v>1</v>
      </c>
      <c r="C34081">
        <v>783786</v>
      </c>
    </row>
    <row r="34082" spans="1:3" x14ac:dyDescent="0.25">
      <c r="A34082" t="s">
        <v>38856</v>
      </c>
      <c r="B34082">
        <v>1</v>
      </c>
      <c r="C34082">
        <v>241125</v>
      </c>
    </row>
    <row r="34083" spans="1:3" x14ac:dyDescent="0.25">
      <c r="A34083" t="s">
        <v>38857</v>
      </c>
      <c r="B34083">
        <v>1</v>
      </c>
      <c r="C34083">
        <v>634704</v>
      </c>
    </row>
    <row r="34084" spans="1:3" x14ac:dyDescent="0.25">
      <c r="A34084" t="s">
        <v>38858</v>
      </c>
      <c r="B34084">
        <v>1</v>
      </c>
      <c r="C34084">
        <v>565498</v>
      </c>
    </row>
    <row r="34085" spans="1:3" x14ac:dyDescent="0.25">
      <c r="A34085" t="s">
        <v>38859</v>
      </c>
      <c r="B34085">
        <v>1</v>
      </c>
      <c r="C34085">
        <v>111709</v>
      </c>
    </row>
    <row r="34086" spans="1:3" x14ac:dyDescent="0.25">
      <c r="A34086" t="s">
        <v>38860</v>
      </c>
      <c r="B34086">
        <v>1</v>
      </c>
      <c r="C34086">
        <v>186535</v>
      </c>
    </row>
    <row r="34087" spans="1:3" x14ac:dyDescent="0.25">
      <c r="A34087" t="s">
        <v>38861</v>
      </c>
      <c r="B34087">
        <v>1</v>
      </c>
      <c r="C34087">
        <v>6249291</v>
      </c>
    </row>
    <row r="34088" spans="1:3" x14ac:dyDescent="0.25">
      <c r="A34088" t="s">
        <v>38862</v>
      </c>
      <c r="B34088">
        <v>1</v>
      </c>
      <c r="C34088">
        <v>322755</v>
      </c>
    </row>
    <row r="34089" spans="1:3" x14ac:dyDescent="0.25">
      <c r="A34089" t="s">
        <v>38863</v>
      </c>
      <c r="B34089">
        <v>1</v>
      </c>
      <c r="C34089">
        <v>388977</v>
      </c>
    </row>
    <row r="34090" spans="1:3" x14ac:dyDescent="0.25">
      <c r="A34090" t="s">
        <v>38864</v>
      </c>
      <c r="B34090">
        <v>1</v>
      </c>
      <c r="C34090">
        <v>303733</v>
      </c>
    </row>
    <row r="34091" spans="1:3" x14ac:dyDescent="0.25">
      <c r="A34091" t="s">
        <v>38865</v>
      </c>
      <c r="B34091">
        <v>1</v>
      </c>
      <c r="C34091">
        <v>119789</v>
      </c>
    </row>
    <row r="34092" spans="1:3" x14ac:dyDescent="0.25">
      <c r="A34092" t="s">
        <v>38866</v>
      </c>
      <c r="B34092">
        <v>1</v>
      </c>
      <c r="C34092">
        <v>199707</v>
      </c>
    </row>
    <row r="34093" spans="1:3" x14ac:dyDescent="0.25">
      <c r="A34093" t="s">
        <v>38867</v>
      </c>
      <c r="B34093">
        <v>1</v>
      </c>
      <c r="C34093">
        <v>571392</v>
      </c>
    </row>
    <row r="34094" spans="1:3" x14ac:dyDescent="0.25">
      <c r="A34094" t="s">
        <v>38868</v>
      </c>
      <c r="B34094">
        <v>1</v>
      </c>
      <c r="C34094">
        <v>62148</v>
      </c>
    </row>
    <row r="34095" spans="1:3" x14ac:dyDescent="0.25">
      <c r="A34095" t="s">
        <v>38869</v>
      </c>
      <c r="B34095">
        <v>1</v>
      </c>
      <c r="C34095">
        <v>594275</v>
      </c>
    </row>
    <row r="34096" spans="1:3" x14ac:dyDescent="0.25">
      <c r="A34096" t="s">
        <v>38870</v>
      </c>
      <c r="B34096">
        <v>1</v>
      </c>
      <c r="C34096">
        <v>53816</v>
      </c>
    </row>
    <row r="34097" spans="1:3" x14ac:dyDescent="0.25">
      <c r="A34097" t="s">
        <v>38871</v>
      </c>
      <c r="B34097">
        <v>1</v>
      </c>
      <c r="C34097">
        <v>4347799</v>
      </c>
    </row>
    <row r="34098" spans="1:3" x14ac:dyDescent="0.25">
      <c r="A34098" t="s">
        <v>38872</v>
      </c>
      <c r="B34098">
        <v>1</v>
      </c>
      <c r="C34098">
        <v>1905509</v>
      </c>
    </row>
    <row r="34099" spans="1:3" x14ac:dyDescent="0.25">
      <c r="A34099" t="s">
        <v>38873</v>
      </c>
      <c r="B34099">
        <v>1</v>
      </c>
      <c r="C34099">
        <v>195864</v>
      </c>
    </row>
    <row r="34100" spans="1:3" x14ac:dyDescent="0.25">
      <c r="A34100" t="s">
        <v>38874</v>
      </c>
      <c r="B34100">
        <v>1</v>
      </c>
      <c r="C34100">
        <v>344258</v>
      </c>
    </row>
    <row r="34101" spans="1:3" x14ac:dyDescent="0.25">
      <c r="A34101" t="s">
        <v>38875</v>
      </c>
      <c r="B34101">
        <v>1</v>
      </c>
      <c r="C34101">
        <v>26065</v>
      </c>
    </row>
    <row r="34102" spans="1:3" x14ac:dyDescent="0.25">
      <c r="A34102" t="s">
        <v>38876</v>
      </c>
      <c r="B34102">
        <v>1</v>
      </c>
      <c r="C34102">
        <v>164598</v>
      </c>
    </row>
    <row r="34103" spans="1:3" x14ac:dyDescent="0.25">
      <c r="A34103" t="s">
        <v>38877</v>
      </c>
      <c r="B34103">
        <v>1</v>
      </c>
      <c r="C34103">
        <v>143609</v>
      </c>
    </row>
    <row r="34104" spans="1:3" x14ac:dyDescent="0.25">
      <c r="A34104" t="s">
        <v>38878</v>
      </c>
      <c r="B34104">
        <v>1</v>
      </c>
      <c r="C34104">
        <v>1244817</v>
      </c>
    </row>
    <row r="34105" spans="1:3" x14ac:dyDescent="0.25">
      <c r="A34105" t="s">
        <v>38879</v>
      </c>
      <c r="B34105">
        <v>1</v>
      </c>
      <c r="C34105">
        <v>34608</v>
      </c>
    </row>
    <row r="34106" spans="1:3" x14ac:dyDescent="0.25">
      <c r="A34106" t="s">
        <v>38880</v>
      </c>
      <c r="B34106">
        <v>1</v>
      </c>
      <c r="C34106">
        <v>431296</v>
      </c>
    </row>
    <row r="34107" spans="1:3" x14ac:dyDescent="0.25">
      <c r="A34107" t="s">
        <v>38881</v>
      </c>
      <c r="B34107">
        <v>1</v>
      </c>
      <c r="C34107">
        <v>251656</v>
      </c>
    </row>
    <row r="34108" spans="1:3" x14ac:dyDescent="0.25">
      <c r="A34108" t="s">
        <v>38882</v>
      </c>
      <c r="B34108">
        <v>1</v>
      </c>
      <c r="C34108">
        <v>346866</v>
      </c>
    </row>
    <row r="34109" spans="1:3" x14ac:dyDescent="0.25">
      <c r="A34109" t="s">
        <v>38883</v>
      </c>
      <c r="B34109">
        <v>1</v>
      </c>
      <c r="C34109">
        <v>595005</v>
      </c>
    </row>
    <row r="34110" spans="1:3" x14ac:dyDescent="0.25">
      <c r="A34110" t="s">
        <v>38884</v>
      </c>
      <c r="B34110">
        <v>1</v>
      </c>
      <c r="C34110">
        <v>949255</v>
      </c>
    </row>
    <row r="34111" spans="1:3" x14ac:dyDescent="0.25">
      <c r="A34111" t="s">
        <v>38885</v>
      </c>
      <c r="B34111">
        <v>1</v>
      </c>
      <c r="C34111">
        <v>117842</v>
      </c>
    </row>
    <row r="34112" spans="1:3" x14ac:dyDescent="0.25">
      <c r="A34112" t="s">
        <v>38886</v>
      </c>
      <c r="B34112">
        <v>1</v>
      </c>
      <c r="C34112">
        <v>7312999</v>
      </c>
    </row>
    <row r="34113" spans="1:3" x14ac:dyDescent="0.25">
      <c r="A34113" t="s">
        <v>38887</v>
      </c>
      <c r="B34113">
        <v>1</v>
      </c>
      <c r="C34113">
        <v>159092</v>
      </c>
    </row>
    <row r="34114" spans="1:3" x14ac:dyDescent="0.25">
      <c r="A34114" t="s">
        <v>38888</v>
      </c>
      <c r="B34114">
        <v>1</v>
      </c>
      <c r="C34114">
        <v>114038</v>
      </c>
    </row>
    <row r="34115" spans="1:3" x14ac:dyDescent="0.25">
      <c r="A34115" t="s">
        <v>38889</v>
      </c>
      <c r="B34115">
        <v>1</v>
      </c>
      <c r="C34115">
        <v>425848</v>
      </c>
    </row>
    <row r="34116" spans="1:3" x14ac:dyDescent="0.25">
      <c r="A34116" t="s">
        <v>38890</v>
      </c>
      <c r="B34116">
        <v>1</v>
      </c>
      <c r="C34116">
        <v>1192984</v>
      </c>
    </row>
    <row r="34117" spans="1:3" x14ac:dyDescent="0.25">
      <c r="A34117" t="s">
        <v>38891</v>
      </c>
      <c r="B34117">
        <v>1</v>
      </c>
      <c r="C34117">
        <v>132531</v>
      </c>
    </row>
    <row r="34118" spans="1:3" x14ac:dyDescent="0.25">
      <c r="A34118" t="s">
        <v>38892</v>
      </c>
      <c r="B34118">
        <v>1</v>
      </c>
      <c r="C34118">
        <v>95296</v>
      </c>
    </row>
    <row r="34119" spans="1:3" x14ac:dyDescent="0.25">
      <c r="A34119" t="s">
        <v>38893</v>
      </c>
      <c r="B34119">
        <v>1</v>
      </c>
      <c r="C34119">
        <v>2015578</v>
      </c>
    </row>
    <row r="34120" spans="1:3" x14ac:dyDescent="0.25">
      <c r="A34120" t="s">
        <v>38894</v>
      </c>
      <c r="B34120">
        <v>1</v>
      </c>
      <c r="C34120">
        <v>324643</v>
      </c>
    </row>
    <row r="34121" spans="1:3" x14ac:dyDescent="0.25">
      <c r="A34121" t="s">
        <v>38895</v>
      </c>
      <c r="B34121">
        <v>1</v>
      </c>
      <c r="C34121">
        <v>122372</v>
      </c>
    </row>
    <row r="34122" spans="1:3" x14ac:dyDescent="0.25">
      <c r="A34122" t="s">
        <v>38896</v>
      </c>
      <c r="B34122">
        <v>1</v>
      </c>
      <c r="C34122">
        <v>210721</v>
      </c>
    </row>
    <row r="34123" spans="1:3" x14ac:dyDescent="0.25">
      <c r="A34123" t="s">
        <v>38897</v>
      </c>
      <c r="B34123">
        <v>1</v>
      </c>
      <c r="C34123">
        <v>344555</v>
      </c>
    </row>
    <row r="34124" spans="1:3" x14ac:dyDescent="0.25">
      <c r="A34124" t="s">
        <v>38898</v>
      </c>
      <c r="B34124">
        <v>1</v>
      </c>
      <c r="C34124">
        <v>2444937</v>
      </c>
    </row>
    <row r="34125" spans="1:3" x14ac:dyDescent="0.25">
      <c r="A34125" t="s">
        <v>38899</v>
      </c>
      <c r="B34125">
        <v>1</v>
      </c>
      <c r="C34125">
        <v>434999</v>
      </c>
    </row>
    <row r="34126" spans="1:3" x14ac:dyDescent="0.25">
      <c r="A34126" t="s">
        <v>38900</v>
      </c>
      <c r="B34126">
        <v>1</v>
      </c>
      <c r="C34126">
        <v>121211</v>
      </c>
    </row>
    <row r="34127" spans="1:3" x14ac:dyDescent="0.25">
      <c r="A34127" t="s">
        <v>38901</v>
      </c>
      <c r="B34127">
        <v>1</v>
      </c>
      <c r="C34127">
        <v>754512</v>
      </c>
    </row>
    <row r="34128" spans="1:3" x14ac:dyDescent="0.25">
      <c r="A34128" t="s">
        <v>38902</v>
      </c>
      <c r="B34128">
        <v>1</v>
      </c>
      <c r="C34128">
        <v>787128</v>
      </c>
    </row>
    <row r="34129" spans="1:3" x14ac:dyDescent="0.25">
      <c r="A34129" t="s">
        <v>38903</v>
      </c>
      <c r="B34129">
        <v>1</v>
      </c>
      <c r="C34129">
        <v>250863</v>
      </c>
    </row>
    <row r="34130" spans="1:3" x14ac:dyDescent="0.25">
      <c r="A34130" t="s">
        <v>38904</v>
      </c>
      <c r="B34130">
        <v>1</v>
      </c>
      <c r="C34130">
        <v>90230</v>
      </c>
    </row>
    <row r="34131" spans="1:3" x14ac:dyDescent="0.25">
      <c r="A34131" t="s">
        <v>38905</v>
      </c>
      <c r="B34131">
        <v>1</v>
      </c>
      <c r="C34131">
        <v>1029633</v>
      </c>
    </row>
    <row r="34132" spans="1:3" x14ac:dyDescent="0.25">
      <c r="A34132" t="s">
        <v>38906</v>
      </c>
      <c r="B34132">
        <v>1</v>
      </c>
      <c r="C34132">
        <v>228143</v>
      </c>
    </row>
    <row r="34133" spans="1:3" x14ac:dyDescent="0.25">
      <c r="A34133" t="s">
        <v>38907</v>
      </c>
      <c r="B34133">
        <v>1</v>
      </c>
      <c r="C34133">
        <v>322300</v>
      </c>
    </row>
    <row r="34134" spans="1:3" x14ac:dyDescent="0.25">
      <c r="A34134" t="s">
        <v>38908</v>
      </c>
      <c r="B34134">
        <v>1</v>
      </c>
      <c r="C34134">
        <v>57893</v>
      </c>
    </row>
    <row r="34135" spans="1:3" x14ac:dyDescent="0.25">
      <c r="A34135" t="s">
        <v>38909</v>
      </c>
      <c r="B34135">
        <v>1</v>
      </c>
      <c r="C34135">
        <v>1294030</v>
      </c>
    </row>
    <row r="34136" spans="1:3" x14ac:dyDescent="0.25">
      <c r="A34136" t="s">
        <v>38910</v>
      </c>
      <c r="B34136">
        <v>1</v>
      </c>
      <c r="C34136">
        <v>1498910</v>
      </c>
    </row>
    <row r="34137" spans="1:3" x14ac:dyDescent="0.25">
      <c r="A34137" t="s">
        <v>38911</v>
      </c>
      <c r="B34137">
        <v>1</v>
      </c>
      <c r="C34137">
        <v>856428</v>
      </c>
    </row>
    <row r="34138" spans="1:3" x14ac:dyDescent="0.25">
      <c r="A34138" t="s">
        <v>38912</v>
      </c>
      <c r="B34138">
        <v>1</v>
      </c>
      <c r="C34138">
        <v>1446165</v>
      </c>
    </row>
    <row r="34139" spans="1:3" x14ac:dyDescent="0.25">
      <c r="A34139" t="s">
        <v>38913</v>
      </c>
      <c r="B34139">
        <v>1</v>
      </c>
      <c r="C34139">
        <v>103519</v>
      </c>
    </row>
    <row r="34140" spans="1:3" x14ac:dyDescent="0.25">
      <c r="A34140" t="s">
        <v>38914</v>
      </c>
      <c r="B34140">
        <v>1</v>
      </c>
      <c r="C34140">
        <v>74819</v>
      </c>
    </row>
    <row r="34141" spans="1:3" x14ac:dyDescent="0.25">
      <c r="A34141" t="s">
        <v>38915</v>
      </c>
      <c r="B34141">
        <v>1</v>
      </c>
      <c r="C34141">
        <v>6024099</v>
      </c>
    </row>
    <row r="34142" spans="1:3" x14ac:dyDescent="0.25">
      <c r="A34142" t="s">
        <v>38916</v>
      </c>
      <c r="B34142">
        <v>1</v>
      </c>
      <c r="C34142">
        <v>248813</v>
      </c>
    </row>
    <row r="34143" spans="1:3" x14ac:dyDescent="0.25">
      <c r="A34143" t="s">
        <v>38917</v>
      </c>
      <c r="B34143">
        <v>1</v>
      </c>
      <c r="C34143">
        <v>448386</v>
      </c>
    </row>
    <row r="34144" spans="1:3" x14ac:dyDescent="0.25">
      <c r="A34144" t="s">
        <v>38918</v>
      </c>
      <c r="B34144">
        <v>1</v>
      </c>
      <c r="C34144">
        <v>804328</v>
      </c>
    </row>
    <row r="34145" spans="1:3" x14ac:dyDescent="0.25">
      <c r="A34145" t="s">
        <v>38919</v>
      </c>
      <c r="B34145">
        <v>1</v>
      </c>
      <c r="C34145">
        <v>631642</v>
      </c>
    </row>
    <row r="34146" spans="1:3" x14ac:dyDescent="0.25">
      <c r="A34146" t="s">
        <v>38920</v>
      </c>
      <c r="B34146">
        <v>1</v>
      </c>
      <c r="C34146">
        <v>130825</v>
      </c>
    </row>
    <row r="34147" spans="1:3" x14ac:dyDescent="0.25">
      <c r="A34147" t="s">
        <v>38921</v>
      </c>
      <c r="B34147">
        <v>1</v>
      </c>
      <c r="C34147">
        <v>602940</v>
      </c>
    </row>
    <row r="34148" spans="1:3" x14ac:dyDescent="0.25">
      <c r="A34148" t="s">
        <v>38922</v>
      </c>
      <c r="B34148">
        <v>1</v>
      </c>
      <c r="C34148">
        <v>83466</v>
      </c>
    </row>
    <row r="34149" spans="1:3" x14ac:dyDescent="0.25">
      <c r="A34149" t="s">
        <v>38923</v>
      </c>
      <c r="B34149">
        <v>1</v>
      </c>
      <c r="C34149">
        <v>192844</v>
      </c>
    </row>
    <row r="34150" spans="1:3" x14ac:dyDescent="0.25">
      <c r="A34150" t="s">
        <v>38924</v>
      </c>
      <c r="B34150">
        <v>1</v>
      </c>
      <c r="C34150">
        <v>179095</v>
      </c>
    </row>
    <row r="34151" spans="1:3" x14ac:dyDescent="0.25">
      <c r="A34151" t="s">
        <v>38925</v>
      </c>
      <c r="B34151">
        <v>1</v>
      </c>
      <c r="C34151">
        <v>1754131</v>
      </c>
    </row>
    <row r="34152" spans="1:3" x14ac:dyDescent="0.25">
      <c r="A34152" t="s">
        <v>38926</v>
      </c>
      <c r="B34152">
        <v>1</v>
      </c>
      <c r="C34152">
        <v>106126</v>
      </c>
    </row>
    <row r="34153" spans="1:3" x14ac:dyDescent="0.25">
      <c r="A34153" t="s">
        <v>38927</v>
      </c>
      <c r="B34153">
        <v>1</v>
      </c>
      <c r="C34153">
        <v>710011</v>
      </c>
    </row>
    <row r="34154" spans="1:3" x14ac:dyDescent="0.25">
      <c r="A34154" t="s">
        <v>38928</v>
      </c>
      <c r="B34154">
        <v>1</v>
      </c>
      <c r="C34154">
        <v>117685</v>
      </c>
    </row>
    <row r="34155" spans="1:3" x14ac:dyDescent="0.25">
      <c r="A34155" t="s">
        <v>38929</v>
      </c>
      <c r="B34155">
        <v>1</v>
      </c>
      <c r="C34155">
        <v>88243</v>
      </c>
    </row>
    <row r="34156" spans="1:3" x14ac:dyDescent="0.25">
      <c r="A34156" t="s">
        <v>38930</v>
      </c>
      <c r="B34156">
        <v>1</v>
      </c>
      <c r="C34156">
        <v>2573039</v>
      </c>
    </row>
    <row r="34157" spans="1:3" x14ac:dyDescent="0.25">
      <c r="A34157" t="s">
        <v>38931</v>
      </c>
      <c r="B34157">
        <v>1</v>
      </c>
      <c r="C34157">
        <v>174088</v>
      </c>
    </row>
    <row r="34158" spans="1:3" x14ac:dyDescent="0.25">
      <c r="A34158" t="s">
        <v>38932</v>
      </c>
      <c r="B34158">
        <v>1</v>
      </c>
      <c r="C34158">
        <v>786754</v>
      </c>
    </row>
    <row r="34159" spans="1:3" x14ac:dyDescent="0.25">
      <c r="A34159" t="s">
        <v>38933</v>
      </c>
      <c r="B34159">
        <v>1</v>
      </c>
      <c r="C34159">
        <v>265395</v>
      </c>
    </row>
    <row r="34160" spans="1:3" x14ac:dyDescent="0.25">
      <c r="A34160" t="s">
        <v>38934</v>
      </c>
      <c r="B34160">
        <v>1</v>
      </c>
      <c r="C34160">
        <v>887322</v>
      </c>
    </row>
    <row r="34161" spans="1:3" x14ac:dyDescent="0.25">
      <c r="A34161" t="s">
        <v>38935</v>
      </c>
      <c r="B34161">
        <v>1</v>
      </c>
      <c r="C34161">
        <v>607803</v>
      </c>
    </row>
    <row r="34162" spans="1:3" x14ac:dyDescent="0.25">
      <c r="A34162" t="s">
        <v>38936</v>
      </c>
      <c r="B34162">
        <v>1</v>
      </c>
      <c r="C34162">
        <v>50712</v>
      </c>
    </row>
    <row r="34163" spans="1:3" x14ac:dyDescent="0.25">
      <c r="A34163" t="s">
        <v>38937</v>
      </c>
      <c r="B34163">
        <v>1</v>
      </c>
      <c r="C34163">
        <v>744579</v>
      </c>
    </row>
    <row r="34164" spans="1:3" x14ac:dyDescent="0.25">
      <c r="A34164" t="s">
        <v>38938</v>
      </c>
      <c r="B34164">
        <v>1</v>
      </c>
      <c r="C34164">
        <v>171598</v>
      </c>
    </row>
    <row r="34165" spans="1:3" x14ac:dyDescent="0.25">
      <c r="A34165" t="s">
        <v>38939</v>
      </c>
      <c r="B34165">
        <v>1</v>
      </c>
      <c r="C34165">
        <v>2394714</v>
      </c>
    </row>
    <row r="34166" spans="1:3" x14ac:dyDescent="0.25">
      <c r="A34166" t="s">
        <v>38940</v>
      </c>
      <c r="B34166">
        <v>1</v>
      </c>
      <c r="C34166">
        <v>286848</v>
      </c>
    </row>
    <row r="34167" spans="1:3" x14ac:dyDescent="0.25">
      <c r="A34167" t="s">
        <v>38941</v>
      </c>
      <c r="B34167">
        <v>1</v>
      </c>
      <c r="C34167">
        <v>315059</v>
      </c>
    </row>
    <row r="34168" spans="1:3" x14ac:dyDescent="0.25">
      <c r="A34168" t="s">
        <v>38942</v>
      </c>
      <c r="B34168">
        <v>1</v>
      </c>
      <c r="C34168">
        <v>2033683</v>
      </c>
    </row>
    <row r="34169" spans="1:3" x14ac:dyDescent="0.25">
      <c r="A34169" t="s">
        <v>38943</v>
      </c>
      <c r="B34169">
        <v>1</v>
      </c>
      <c r="C34169">
        <v>49512</v>
      </c>
    </row>
    <row r="34170" spans="1:3" x14ac:dyDescent="0.25">
      <c r="A34170" t="s">
        <v>38944</v>
      </c>
      <c r="B34170">
        <v>1</v>
      </c>
      <c r="C34170">
        <v>80701</v>
      </c>
    </row>
    <row r="34171" spans="1:3" x14ac:dyDescent="0.25">
      <c r="A34171" t="s">
        <v>38945</v>
      </c>
      <c r="B34171">
        <v>1</v>
      </c>
      <c r="C34171">
        <v>90863</v>
      </c>
    </row>
    <row r="34172" spans="1:3" x14ac:dyDescent="0.25">
      <c r="A34172" t="s">
        <v>38946</v>
      </c>
      <c r="B34172">
        <v>1</v>
      </c>
      <c r="C34172">
        <v>159467</v>
      </c>
    </row>
    <row r="34173" spans="1:3" x14ac:dyDescent="0.25">
      <c r="A34173" t="s">
        <v>38947</v>
      </c>
      <c r="B34173">
        <v>1</v>
      </c>
      <c r="C34173">
        <v>110435</v>
      </c>
    </row>
    <row r="34174" spans="1:3" x14ac:dyDescent="0.25">
      <c r="A34174" t="s">
        <v>38948</v>
      </c>
      <c r="B34174">
        <v>1</v>
      </c>
      <c r="C34174">
        <v>1660641</v>
      </c>
    </row>
    <row r="34175" spans="1:3" x14ac:dyDescent="0.25">
      <c r="A34175" t="s">
        <v>38949</v>
      </c>
      <c r="B34175">
        <v>1</v>
      </c>
      <c r="C34175">
        <v>178761</v>
      </c>
    </row>
    <row r="34176" spans="1:3" x14ac:dyDescent="0.25">
      <c r="A34176" t="s">
        <v>38950</v>
      </c>
      <c r="B34176">
        <v>1</v>
      </c>
      <c r="C34176">
        <v>538372</v>
      </c>
    </row>
    <row r="34177" spans="1:3" x14ac:dyDescent="0.25">
      <c r="A34177" t="s">
        <v>38951</v>
      </c>
      <c r="B34177">
        <v>1</v>
      </c>
      <c r="C34177">
        <v>839954</v>
      </c>
    </row>
    <row r="34178" spans="1:3" x14ac:dyDescent="0.25">
      <c r="A34178" t="s">
        <v>38952</v>
      </c>
      <c r="B34178">
        <v>1</v>
      </c>
      <c r="C34178">
        <v>537566</v>
      </c>
    </row>
    <row r="34179" spans="1:3" x14ac:dyDescent="0.25">
      <c r="A34179" t="s">
        <v>38953</v>
      </c>
      <c r="B34179">
        <v>1</v>
      </c>
      <c r="C34179">
        <v>631194</v>
      </c>
    </row>
    <row r="34180" spans="1:3" x14ac:dyDescent="0.25">
      <c r="A34180" t="s">
        <v>38954</v>
      </c>
      <c r="B34180">
        <v>1</v>
      </c>
      <c r="C34180">
        <v>683049</v>
      </c>
    </row>
    <row r="34181" spans="1:3" x14ac:dyDescent="0.25">
      <c r="A34181" t="s">
        <v>38955</v>
      </c>
      <c r="B34181">
        <v>1</v>
      </c>
      <c r="C34181">
        <v>1412348</v>
      </c>
    </row>
    <row r="34182" spans="1:3" x14ac:dyDescent="0.25">
      <c r="A34182" t="s">
        <v>38956</v>
      </c>
      <c r="B34182">
        <v>1</v>
      </c>
      <c r="C34182">
        <v>148841</v>
      </c>
    </row>
    <row r="34183" spans="1:3" x14ac:dyDescent="0.25">
      <c r="A34183" t="s">
        <v>38957</v>
      </c>
      <c r="B34183">
        <v>1</v>
      </c>
      <c r="C34183">
        <v>348038</v>
      </c>
    </row>
    <row r="34184" spans="1:3" x14ac:dyDescent="0.25">
      <c r="A34184" t="s">
        <v>38958</v>
      </c>
      <c r="B34184">
        <v>1</v>
      </c>
      <c r="C34184">
        <v>163587</v>
      </c>
    </row>
    <row r="34185" spans="1:3" x14ac:dyDescent="0.25">
      <c r="A34185" t="s">
        <v>38959</v>
      </c>
      <c r="B34185">
        <v>1</v>
      </c>
      <c r="C34185">
        <v>474321</v>
      </c>
    </row>
    <row r="34186" spans="1:3" x14ac:dyDescent="0.25">
      <c r="A34186" t="s">
        <v>38960</v>
      </c>
      <c r="B34186">
        <v>1</v>
      </c>
      <c r="C34186">
        <v>658510</v>
      </c>
    </row>
    <row r="34187" spans="1:3" x14ac:dyDescent="0.25">
      <c r="A34187" t="s">
        <v>38961</v>
      </c>
      <c r="B34187">
        <v>1</v>
      </c>
      <c r="C34187">
        <v>2787410</v>
      </c>
    </row>
    <row r="34188" spans="1:3" x14ac:dyDescent="0.25">
      <c r="A34188" t="s">
        <v>38962</v>
      </c>
      <c r="B34188">
        <v>1</v>
      </c>
      <c r="C34188">
        <v>113622</v>
      </c>
    </row>
    <row r="34189" spans="1:3" x14ac:dyDescent="0.25">
      <c r="A34189" t="s">
        <v>38963</v>
      </c>
      <c r="B34189">
        <v>1</v>
      </c>
      <c r="C34189">
        <v>46393</v>
      </c>
    </row>
    <row r="34190" spans="1:3" x14ac:dyDescent="0.25">
      <c r="A34190" t="s">
        <v>38964</v>
      </c>
      <c r="B34190">
        <v>1</v>
      </c>
      <c r="C34190">
        <v>444058</v>
      </c>
    </row>
    <row r="34191" spans="1:3" x14ac:dyDescent="0.25">
      <c r="A34191" t="s">
        <v>38965</v>
      </c>
      <c r="B34191">
        <v>1</v>
      </c>
      <c r="C34191">
        <v>290333</v>
      </c>
    </row>
    <row r="34192" spans="1:3" x14ac:dyDescent="0.25">
      <c r="A34192" t="s">
        <v>38966</v>
      </c>
      <c r="B34192">
        <v>1</v>
      </c>
      <c r="C34192">
        <v>284530</v>
      </c>
    </row>
    <row r="34193" spans="1:3" x14ac:dyDescent="0.25">
      <c r="A34193" t="s">
        <v>38967</v>
      </c>
      <c r="B34193">
        <v>1</v>
      </c>
      <c r="C34193">
        <v>436981</v>
      </c>
    </row>
    <row r="34194" spans="1:3" x14ac:dyDescent="0.25">
      <c r="A34194" t="s">
        <v>38968</v>
      </c>
      <c r="B34194">
        <v>1</v>
      </c>
      <c r="C34194">
        <v>66175</v>
      </c>
    </row>
    <row r="34195" spans="1:3" x14ac:dyDescent="0.25">
      <c r="A34195" t="s">
        <v>38969</v>
      </c>
      <c r="B34195">
        <v>1</v>
      </c>
      <c r="C34195">
        <v>213790</v>
      </c>
    </row>
    <row r="34196" spans="1:3" x14ac:dyDescent="0.25">
      <c r="A34196" t="s">
        <v>38970</v>
      </c>
      <c r="B34196">
        <v>1</v>
      </c>
      <c r="C34196">
        <v>341853</v>
      </c>
    </row>
    <row r="34197" spans="1:3" x14ac:dyDescent="0.25">
      <c r="A34197" t="s">
        <v>38971</v>
      </c>
      <c r="B34197">
        <v>1</v>
      </c>
      <c r="C34197">
        <v>844232</v>
      </c>
    </row>
    <row r="34198" spans="1:3" x14ac:dyDescent="0.25">
      <c r="A34198" t="s">
        <v>38972</v>
      </c>
      <c r="B34198">
        <v>1</v>
      </c>
      <c r="C34198">
        <v>160883</v>
      </c>
    </row>
    <row r="34199" spans="1:3" x14ac:dyDescent="0.25">
      <c r="A34199" t="s">
        <v>38973</v>
      </c>
      <c r="B34199">
        <v>1</v>
      </c>
      <c r="C34199">
        <v>40589</v>
      </c>
    </row>
    <row r="34200" spans="1:3" x14ac:dyDescent="0.25">
      <c r="A34200" t="s">
        <v>38974</v>
      </c>
      <c r="B34200">
        <v>1</v>
      </c>
      <c r="C34200">
        <v>464204</v>
      </c>
    </row>
    <row r="34201" spans="1:3" x14ac:dyDescent="0.25">
      <c r="A34201" t="s">
        <v>38975</v>
      </c>
      <c r="B34201">
        <v>1</v>
      </c>
      <c r="C34201">
        <v>260018</v>
      </c>
    </row>
    <row r="34202" spans="1:3" x14ac:dyDescent="0.25">
      <c r="A34202" t="s">
        <v>38976</v>
      </c>
      <c r="B34202">
        <v>1</v>
      </c>
      <c r="C34202">
        <v>1037948</v>
      </c>
    </row>
    <row r="34203" spans="1:3" x14ac:dyDescent="0.25">
      <c r="A34203" t="s">
        <v>38977</v>
      </c>
      <c r="B34203">
        <v>1</v>
      </c>
      <c r="C34203">
        <v>701292</v>
      </c>
    </row>
    <row r="34204" spans="1:3" x14ac:dyDescent="0.25">
      <c r="A34204" t="s">
        <v>38978</v>
      </c>
      <c r="B34204">
        <v>1</v>
      </c>
      <c r="C34204">
        <v>208758</v>
      </c>
    </row>
    <row r="34205" spans="1:3" x14ac:dyDescent="0.25">
      <c r="A34205" t="s">
        <v>38979</v>
      </c>
      <c r="B34205">
        <v>1</v>
      </c>
      <c r="C34205">
        <v>112298</v>
      </c>
    </row>
    <row r="34206" spans="1:3" x14ac:dyDescent="0.25">
      <c r="A34206" t="s">
        <v>38980</v>
      </c>
      <c r="B34206">
        <v>1</v>
      </c>
      <c r="C34206">
        <v>216817</v>
      </c>
    </row>
    <row r="34207" spans="1:3" x14ac:dyDescent="0.25">
      <c r="A34207" t="s">
        <v>38981</v>
      </c>
      <c r="B34207">
        <v>1</v>
      </c>
      <c r="C34207">
        <v>487541</v>
      </c>
    </row>
    <row r="34208" spans="1:3" x14ac:dyDescent="0.25">
      <c r="A34208" t="s">
        <v>38982</v>
      </c>
      <c r="B34208">
        <v>1</v>
      </c>
      <c r="C34208">
        <v>244404</v>
      </c>
    </row>
    <row r="34209" spans="1:3" x14ac:dyDescent="0.25">
      <c r="A34209" t="s">
        <v>38983</v>
      </c>
      <c r="B34209">
        <v>1</v>
      </c>
      <c r="C34209">
        <v>140083</v>
      </c>
    </row>
    <row r="34210" spans="1:3" x14ac:dyDescent="0.25">
      <c r="A34210" t="s">
        <v>38984</v>
      </c>
      <c r="B34210">
        <v>1</v>
      </c>
      <c r="C34210">
        <v>211030</v>
      </c>
    </row>
    <row r="34211" spans="1:3" x14ac:dyDescent="0.25">
      <c r="A34211" t="s">
        <v>38985</v>
      </c>
      <c r="B34211">
        <v>1</v>
      </c>
      <c r="C34211">
        <v>130193</v>
      </c>
    </row>
    <row r="34212" spans="1:3" x14ac:dyDescent="0.25">
      <c r="A34212" t="s">
        <v>38986</v>
      </c>
      <c r="B34212">
        <v>1</v>
      </c>
      <c r="C34212">
        <v>640241</v>
      </c>
    </row>
    <row r="34213" spans="1:3" x14ac:dyDescent="0.25">
      <c r="A34213" t="s">
        <v>38987</v>
      </c>
      <c r="B34213">
        <v>1</v>
      </c>
      <c r="C34213">
        <v>651605</v>
      </c>
    </row>
    <row r="34214" spans="1:3" x14ac:dyDescent="0.25">
      <c r="A34214" t="s">
        <v>38988</v>
      </c>
      <c r="B34214">
        <v>1</v>
      </c>
      <c r="C34214">
        <v>177696</v>
      </c>
    </row>
    <row r="34215" spans="1:3" x14ac:dyDescent="0.25">
      <c r="A34215" t="s">
        <v>38989</v>
      </c>
      <c r="B34215">
        <v>1</v>
      </c>
      <c r="C34215">
        <v>192594</v>
      </c>
    </row>
    <row r="34216" spans="1:3" x14ac:dyDescent="0.25">
      <c r="A34216" t="s">
        <v>38990</v>
      </c>
      <c r="B34216">
        <v>1</v>
      </c>
      <c r="C34216">
        <v>177965</v>
      </c>
    </row>
    <row r="34217" spans="1:3" x14ac:dyDescent="0.25">
      <c r="A34217" t="s">
        <v>38991</v>
      </c>
      <c r="B34217">
        <v>1</v>
      </c>
      <c r="C34217">
        <v>531089</v>
      </c>
    </row>
    <row r="34218" spans="1:3" x14ac:dyDescent="0.25">
      <c r="A34218" t="s">
        <v>38992</v>
      </c>
      <c r="B34218">
        <v>1</v>
      </c>
      <c r="C34218">
        <v>324569</v>
      </c>
    </row>
    <row r="34219" spans="1:3" x14ac:dyDescent="0.25">
      <c r="A34219" t="s">
        <v>38993</v>
      </c>
      <c r="B34219">
        <v>1</v>
      </c>
      <c r="C34219">
        <v>671244</v>
      </c>
    </row>
    <row r="34220" spans="1:3" x14ac:dyDescent="0.25">
      <c r="A34220" t="s">
        <v>38994</v>
      </c>
      <c r="B34220">
        <v>1</v>
      </c>
      <c r="C34220">
        <v>462249</v>
      </c>
    </row>
    <row r="34221" spans="1:3" x14ac:dyDescent="0.25">
      <c r="A34221" t="s">
        <v>38995</v>
      </c>
      <c r="B34221">
        <v>1</v>
      </c>
      <c r="C34221">
        <v>745504</v>
      </c>
    </row>
    <row r="34222" spans="1:3" x14ac:dyDescent="0.25">
      <c r="A34222" t="s">
        <v>38996</v>
      </c>
      <c r="B34222">
        <v>1</v>
      </c>
      <c r="C34222">
        <v>111071</v>
      </c>
    </row>
    <row r="34223" spans="1:3" x14ac:dyDescent="0.25">
      <c r="A34223" t="s">
        <v>38997</v>
      </c>
      <c r="B34223">
        <v>1</v>
      </c>
      <c r="C34223">
        <v>11434</v>
      </c>
    </row>
    <row r="34224" spans="1:3" x14ac:dyDescent="0.25">
      <c r="A34224" t="s">
        <v>38998</v>
      </c>
      <c r="B34224">
        <v>1</v>
      </c>
      <c r="C34224">
        <v>542207</v>
      </c>
    </row>
    <row r="34225" spans="1:3" x14ac:dyDescent="0.25">
      <c r="A34225" t="s">
        <v>38999</v>
      </c>
      <c r="B34225">
        <v>1</v>
      </c>
      <c r="C34225">
        <v>183016</v>
      </c>
    </row>
    <row r="34226" spans="1:3" x14ac:dyDescent="0.25">
      <c r="A34226" t="s">
        <v>39000</v>
      </c>
      <c r="B34226">
        <v>1</v>
      </c>
      <c r="C34226">
        <v>673091</v>
      </c>
    </row>
    <row r="34227" spans="1:3" x14ac:dyDescent="0.25">
      <c r="A34227" t="s">
        <v>39001</v>
      </c>
      <c r="B34227">
        <v>1</v>
      </c>
      <c r="C34227">
        <v>158623</v>
      </c>
    </row>
    <row r="34228" spans="1:3" x14ac:dyDescent="0.25">
      <c r="A34228" t="s">
        <v>39002</v>
      </c>
      <c r="B34228">
        <v>1</v>
      </c>
      <c r="C34228">
        <v>68288</v>
      </c>
    </row>
    <row r="34229" spans="1:3" x14ac:dyDescent="0.25">
      <c r="A34229" t="s">
        <v>39003</v>
      </c>
      <c r="B34229">
        <v>1</v>
      </c>
      <c r="C34229">
        <v>3234934</v>
      </c>
    </row>
    <row r="34230" spans="1:3" x14ac:dyDescent="0.25">
      <c r="A34230" t="s">
        <v>39004</v>
      </c>
      <c r="B34230">
        <v>1</v>
      </c>
      <c r="C34230">
        <v>69034</v>
      </c>
    </row>
    <row r="34231" spans="1:3" x14ac:dyDescent="0.25">
      <c r="A34231" t="s">
        <v>39005</v>
      </c>
      <c r="B34231">
        <v>1</v>
      </c>
      <c r="C34231">
        <v>44916</v>
      </c>
    </row>
    <row r="34232" spans="1:3" x14ac:dyDescent="0.25">
      <c r="A34232" t="s">
        <v>39006</v>
      </c>
      <c r="B34232">
        <v>1</v>
      </c>
      <c r="C34232">
        <v>639819</v>
      </c>
    </row>
    <row r="34233" spans="1:3" x14ac:dyDescent="0.25">
      <c r="A34233" t="s">
        <v>39007</v>
      </c>
      <c r="B34233">
        <v>1</v>
      </c>
      <c r="C34233">
        <v>65649</v>
      </c>
    </row>
    <row r="34234" spans="1:3" x14ac:dyDescent="0.25">
      <c r="A34234" t="s">
        <v>39008</v>
      </c>
      <c r="B34234">
        <v>1</v>
      </c>
      <c r="C34234">
        <v>4260151</v>
      </c>
    </row>
    <row r="34235" spans="1:3" x14ac:dyDescent="0.25">
      <c r="A34235" t="s">
        <v>39009</v>
      </c>
      <c r="B34235">
        <v>1</v>
      </c>
      <c r="C34235">
        <v>7344823</v>
      </c>
    </row>
    <row r="34236" spans="1:3" x14ac:dyDescent="0.25">
      <c r="A34236" t="s">
        <v>39010</v>
      </c>
      <c r="B34236">
        <v>1</v>
      </c>
      <c r="C34236">
        <v>241998</v>
      </c>
    </row>
    <row r="34237" spans="1:3" x14ac:dyDescent="0.25">
      <c r="A34237" t="s">
        <v>39011</v>
      </c>
      <c r="B34237">
        <v>1</v>
      </c>
      <c r="C34237">
        <v>2045233</v>
      </c>
    </row>
    <row r="34238" spans="1:3" x14ac:dyDescent="0.25">
      <c r="A34238" t="s">
        <v>39012</v>
      </c>
      <c r="B34238">
        <v>1</v>
      </c>
      <c r="C34238">
        <v>224978</v>
      </c>
    </row>
    <row r="34239" spans="1:3" x14ac:dyDescent="0.25">
      <c r="A34239" t="s">
        <v>39013</v>
      </c>
      <c r="B34239">
        <v>1</v>
      </c>
      <c r="C34239">
        <v>66051</v>
      </c>
    </row>
    <row r="34240" spans="1:3" x14ac:dyDescent="0.25">
      <c r="A34240" t="s">
        <v>39014</v>
      </c>
      <c r="B34240">
        <v>1</v>
      </c>
      <c r="C34240">
        <v>879383</v>
      </c>
    </row>
    <row r="34241" spans="1:3" x14ac:dyDescent="0.25">
      <c r="A34241" t="s">
        <v>39015</v>
      </c>
      <c r="B34241">
        <v>1</v>
      </c>
      <c r="C34241">
        <v>15390543</v>
      </c>
    </row>
    <row r="34242" spans="1:3" x14ac:dyDescent="0.25">
      <c r="A34242" t="s">
        <v>39016</v>
      </c>
      <c r="B34242">
        <v>1</v>
      </c>
      <c r="C34242">
        <v>32041</v>
      </c>
    </row>
    <row r="34243" spans="1:3" x14ac:dyDescent="0.25">
      <c r="A34243" t="s">
        <v>39017</v>
      </c>
      <c r="B34243">
        <v>1</v>
      </c>
      <c r="C34243">
        <v>148117</v>
      </c>
    </row>
    <row r="34244" spans="1:3" x14ac:dyDescent="0.25">
      <c r="A34244" t="s">
        <v>39018</v>
      </c>
      <c r="B34244">
        <v>1</v>
      </c>
      <c r="C34244">
        <v>61838</v>
      </c>
    </row>
    <row r="34245" spans="1:3" x14ac:dyDescent="0.25">
      <c r="A34245" t="s">
        <v>39019</v>
      </c>
      <c r="B34245">
        <v>1</v>
      </c>
      <c r="C34245">
        <v>106443</v>
      </c>
    </row>
    <row r="34246" spans="1:3" x14ac:dyDescent="0.25">
      <c r="A34246" t="s">
        <v>39020</v>
      </c>
      <c r="B34246">
        <v>1</v>
      </c>
      <c r="C34246">
        <v>689940</v>
      </c>
    </row>
    <row r="34247" spans="1:3" x14ac:dyDescent="0.25">
      <c r="A34247" t="s">
        <v>39021</v>
      </c>
      <c r="B34247">
        <v>1</v>
      </c>
      <c r="C34247">
        <v>234043</v>
      </c>
    </row>
    <row r="34248" spans="1:3" x14ac:dyDescent="0.25">
      <c r="A34248" t="s">
        <v>39022</v>
      </c>
      <c r="B34248">
        <v>1</v>
      </c>
      <c r="C34248">
        <v>326846</v>
      </c>
    </row>
    <row r="34249" spans="1:3" x14ac:dyDescent="0.25">
      <c r="A34249" t="s">
        <v>39023</v>
      </c>
      <c r="B34249">
        <v>1</v>
      </c>
      <c r="C34249">
        <v>213448</v>
      </c>
    </row>
    <row r="34250" spans="1:3" x14ac:dyDescent="0.25">
      <c r="A34250" t="s">
        <v>39024</v>
      </c>
      <c r="B34250">
        <v>1</v>
      </c>
      <c r="C34250">
        <v>777028</v>
      </c>
    </row>
    <row r="34251" spans="1:3" x14ac:dyDescent="0.25">
      <c r="A34251" t="s">
        <v>39025</v>
      </c>
      <c r="B34251">
        <v>1</v>
      </c>
      <c r="C34251">
        <v>464150</v>
      </c>
    </row>
    <row r="34252" spans="1:3" x14ac:dyDescent="0.25">
      <c r="A34252" t="s">
        <v>39026</v>
      </c>
      <c r="B34252">
        <v>1</v>
      </c>
      <c r="C34252">
        <v>103405</v>
      </c>
    </row>
    <row r="34253" spans="1:3" x14ac:dyDescent="0.25">
      <c r="A34253" t="s">
        <v>39027</v>
      </c>
      <c r="B34253">
        <v>1</v>
      </c>
      <c r="C34253">
        <v>37187818</v>
      </c>
    </row>
    <row r="34254" spans="1:3" x14ac:dyDescent="0.25">
      <c r="A34254" t="s">
        <v>39028</v>
      </c>
      <c r="B34254">
        <v>1</v>
      </c>
      <c r="C34254">
        <v>228123</v>
      </c>
    </row>
    <row r="34255" spans="1:3" x14ac:dyDescent="0.25">
      <c r="A34255" t="s">
        <v>39029</v>
      </c>
      <c r="B34255">
        <v>1</v>
      </c>
      <c r="C34255">
        <v>204439</v>
      </c>
    </row>
    <row r="34256" spans="1:3" x14ac:dyDescent="0.25">
      <c r="A34256" t="s">
        <v>39030</v>
      </c>
      <c r="B34256">
        <v>1</v>
      </c>
      <c r="C34256">
        <v>140101</v>
      </c>
    </row>
    <row r="34257" spans="1:3" x14ac:dyDescent="0.25">
      <c r="A34257" t="s">
        <v>39031</v>
      </c>
      <c r="B34257">
        <v>1</v>
      </c>
      <c r="C34257">
        <v>58360</v>
      </c>
    </row>
    <row r="34258" spans="1:3" x14ac:dyDescent="0.25">
      <c r="A34258" t="s">
        <v>39032</v>
      </c>
      <c r="B34258">
        <v>1</v>
      </c>
      <c r="C34258">
        <v>1047617</v>
      </c>
    </row>
    <row r="34259" spans="1:3" x14ac:dyDescent="0.25">
      <c r="A34259" t="s">
        <v>39033</v>
      </c>
      <c r="B34259">
        <v>1</v>
      </c>
      <c r="C34259">
        <v>74975</v>
      </c>
    </row>
    <row r="34260" spans="1:3" x14ac:dyDescent="0.25">
      <c r="A34260" t="s">
        <v>39034</v>
      </c>
      <c r="B34260">
        <v>1</v>
      </c>
      <c r="C34260">
        <v>26455</v>
      </c>
    </row>
    <row r="34261" spans="1:3" x14ac:dyDescent="0.25">
      <c r="A34261" t="s">
        <v>39035</v>
      </c>
      <c r="B34261">
        <v>1</v>
      </c>
      <c r="C34261">
        <v>243601</v>
      </c>
    </row>
    <row r="34262" spans="1:3" x14ac:dyDescent="0.25">
      <c r="A34262" t="s">
        <v>39036</v>
      </c>
      <c r="B34262">
        <v>1</v>
      </c>
      <c r="C34262">
        <v>9465032</v>
      </c>
    </row>
    <row r="34263" spans="1:3" x14ac:dyDescent="0.25">
      <c r="A34263" t="s">
        <v>39037</v>
      </c>
      <c r="B34263">
        <v>1</v>
      </c>
      <c r="C34263">
        <v>354141</v>
      </c>
    </row>
    <row r="34264" spans="1:3" x14ac:dyDescent="0.25">
      <c r="A34264" t="s">
        <v>39038</v>
      </c>
      <c r="B34264">
        <v>1</v>
      </c>
      <c r="C34264">
        <v>253184</v>
      </c>
    </row>
    <row r="34265" spans="1:3" x14ac:dyDescent="0.25">
      <c r="A34265" t="s">
        <v>39039</v>
      </c>
      <c r="B34265">
        <v>1</v>
      </c>
      <c r="C34265">
        <v>324221</v>
      </c>
    </row>
    <row r="34266" spans="1:3" x14ac:dyDescent="0.25">
      <c r="A34266" t="s">
        <v>39040</v>
      </c>
      <c r="B34266">
        <v>1</v>
      </c>
      <c r="C34266">
        <v>60490</v>
      </c>
    </row>
    <row r="34267" spans="1:3" x14ac:dyDescent="0.25">
      <c r="A34267" t="s">
        <v>39041</v>
      </c>
      <c r="B34267">
        <v>1</v>
      </c>
      <c r="C34267">
        <v>91961</v>
      </c>
    </row>
    <row r="34268" spans="1:3" x14ac:dyDescent="0.25">
      <c r="A34268" t="s">
        <v>39042</v>
      </c>
      <c r="B34268">
        <v>1</v>
      </c>
      <c r="C34268">
        <v>114465</v>
      </c>
    </row>
    <row r="34269" spans="1:3" x14ac:dyDescent="0.25">
      <c r="A34269" t="s">
        <v>39043</v>
      </c>
      <c r="B34269">
        <v>1</v>
      </c>
      <c r="C34269">
        <v>239943</v>
      </c>
    </row>
    <row r="34270" spans="1:3" x14ac:dyDescent="0.25">
      <c r="A34270" t="s">
        <v>39044</v>
      </c>
      <c r="B34270">
        <v>1</v>
      </c>
      <c r="C34270">
        <v>122094</v>
      </c>
    </row>
    <row r="34271" spans="1:3" x14ac:dyDescent="0.25">
      <c r="A34271" t="s">
        <v>39045</v>
      </c>
      <c r="B34271">
        <v>1</v>
      </c>
      <c r="C34271">
        <v>222332</v>
      </c>
    </row>
    <row r="34272" spans="1:3" x14ac:dyDescent="0.25">
      <c r="A34272" t="s">
        <v>39046</v>
      </c>
      <c r="B34272">
        <v>1</v>
      </c>
      <c r="C34272">
        <v>769436</v>
      </c>
    </row>
    <row r="34273" spans="1:3" x14ac:dyDescent="0.25">
      <c r="A34273" t="s">
        <v>39047</v>
      </c>
      <c r="B34273">
        <v>1</v>
      </c>
      <c r="C34273">
        <v>346940</v>
      </c>
    </row>
    <row r="34274" spans="1:3" x14ac:dyDescent="0.25">
      <c r="A34274" t="s">
        <v>39048</v>
      </c>
      <c r="B34274">
        <v>1</v>
      </c>
      <c r="C34274">
        <v>965615</v>
      </c>
    </row>
    <row r="34275" spans="1:3" x14ac:dyDescent="0.25">
      <c r="A34275" t="s">
        <v>39049</v>
      </c>
      <c r="B34275">
        <v>1</v>
      </c>
      <c r="C34275">
        <v>1696924</v>
      </c>
    </row>
    <row r="34276" spans="1:3" x14ac:dyDescent="0.25">
      <c r="A34276" t="s">
        <v>39050</v>
      </c>
      <c r="B34276">
        <v>1</v>
      </c>
      <c r="C34276">
        <v>54790</v>
      </c>
    </row>
    <row r="34277" spans="1:3" x14ac:dyDescent="0.25">
      <c r="A34277" t="s">
        <v>39051</v>
      </c>
      <c r="B34277">
        <v>1</v>
      </c>
      <c r="C34277">
        <v>40693</v>
      </c>
    </row>
    <row r="34278" spans="1:3" x14ac:dyDescent="0.25">
      <c r="A34278" t="s">
        <v>39052</v>
      </c>
      <c r="B34278">
        <v>1</v>
      </c>
      <c r="C34278">
        <v>193749</v>
      </c>
    </row>
    <row r="34279" spans="1:3" x14ac:dyDescent="0.25">
      <c r="A34279" t="s">
        <v>39053</v>
      </c>
      <c r="B34279">
        <v>1</v>
      </c>
      <c r="C34279">
        <v>59842</v>
      </c>
    </row>
    <row r="34280" spans="1:3" x14ac:dyDescent="0.25">
      <c r="A34280" t="s">
        <v>39054</v>
      </c>
      <c r="B34280">
        <v>1</v>
      </c>
      <c r="C34280">
        <v>213762</v>
      </c>
    </row>
    <row r="34281" spans="1:3" x14ac:dyDescent="0.25">
      <c r="A34281" t="s">
        <v>39055</v>
      </c>
      <c r="B34281">
        <v>1</v>
      </c>
      <c r="C34281">
        <v>580727</v>
      </c>
    </row>
    <row r="34282" spans="1:3" x14ac:dyDescent="0.25">
      <c r="A34282" t="s">
        <v>39056</v>
      </c>
      <c r="B34282">
        <v>1</v>
      </c>
      <c r="C34282">
        <v>571579</v>
      </c>
    </row>
    <row r="34283" spans="1:3" x14ac:dyDescent="0.25">
      <c r="A34283" t="s">
        <v>39057</v>
      </c>
      <c r="B34283">
        <v>1</v>
      </c>
      <c r="C34283">
        <v>324674</v>
      </c>
    </row>
    <row r="34284" spans="1:3" x14ac:dyDescent="0.25">
      <c r="A34284" t="s">
        <v>39058</v>
      </c>
      <c r="B34284">
        <v>1</v>
      </c>
      <c r="C34284">
        <v>83718</v>
      </c>
    </row>
    <row r="34285" spans="1:3" x14ac:dyDescent="0.25">
      <c r="A34285" t="s">
        <v>39059</v>
      </c>
      <c r="B34285">
        <v>1</v>
      </c>
      <c r="C34285">
        <v>55554</v>
      </c>
    </row>
    <row r="34286" spans="1:3" x14ac:dyDescent="0.25">
      <c r="A34286" t="s">
        <v>39060</v>
      </c>
      <c r="B34286">
        <v>1</v>
      </c>
      <c r="C34286">
        <v>1723460</v>
      </c>
    </row>
    <row r="34287" spans="1:3" x14ac:dyDescent="0.25">
      <c r="A34287" t="s">
        <v>39061</v>
      </c>
      <c r="B34287">
        <v>1</v>
      </c>
      <c r="C34287">
        <v>1873737</v>
      </c>
    </row>
    <row r="34288" spans="1:3" x14ac:dyDescent="0.25">
      <c r="A34288" t="s">
        <v>39062</v>
      </c>
      <c r="B34288">
        <v>1</v>
      </c>
      <c r="C34288">
        <v>114241</v>
      </c>
    </row>
    <row r="34289" spans="1:3" x14ac:dyDescent="0.25">
      <c r="A34289" t="s">
        <v>39063</v>
      </c>
      <c r="B34289">
        <v>1</v>
      </c>
      <c r="C34289">
        <v>74566</v>
      </c>
    </row>
    <row r="34290" spans="1:3" x14ac:dyDescent="0.25">
      <c r="A34290" t="s">
        <v>39064</v>
      </c>
      <c r="B34290">
        <v>1</v>
      </c>
      <c r="C34290">
        <v>288517</v>
      </c>
    </row>
    <row r="34291" spans="1:3" x14ac:dyDescent="0.25">
      <c r="A34291" t="s">
        <v>39065</v>
      </c>
      <c r="B34291">
        <v>1</v>
      </c>
      <c r="C34291">
        <v>912626</v>
      </c>
    </row>
    <row r="34292" spans="1:3" x14ac:dyDescent="0.25">
      <c r="A34292" t="s">
        <v>39066</v>
      </c>
      <c r="B34292">
        <v>1</v>
      </c>
      <c r="C34292">
        <v>83548</v>
      </c>
    </row>
    <row r="34293" spans="1:3" x14ac:dyDescent="0.25">
      <c r="A34293" t="s">
        <v>39067</v>
      </c>
      <c r="B34293">
        <v>1</v>
      </c>
      <c r="C34293">
        <v>271858</v>
      </c>
    </row>
    <row r="34294" spans="1:3" x14ac:dyDescent="0.25">
      <c r="A34294" t="s">
        <v>39068</v>
      </c>
      <c r="B34294">
        <v>1</v>
      </c>
      <c r="C34294">
        <v>60769</v>
      </c>
    </row>
    <row r="34295" spans="1:3" x14ac:dyDescent="0.25">
      <c r="A34295" t="s">
        <v>39069</v>
      </c>
      <c r="B34295">
        <v>1</v>
      </c>
      <c r="C34295">
        <v>329170</v>
      </c>
    </row>
    <row r="34296" spans="1:3" x14ac:dyDescent="0.25">
      <c r="A34296" t="s">
        <v>39070</v>
      </c>
      <c r="B34296">
        <v>1</v>
      </c>
      <c r="C34296">
        <v>370548</v>
      </c>
    </row>
    <row r="34297" spans="1:3" x14ac:dyDescent="0.25">
      <c r="A34297" t="s">
        <v>39071</v>
      </c>
      <c r="B34297">
        <v>1</v>
      </c>
      <c r="C34297">
        <v>1769508</v>
      </c>
    </row>
    <row r="34298" spans="1:3" x14ac:dyDescent="0.25">
      <c r="A34298" t="s">
        <v>39072</v>
      </c>
      <c r="B34298">
        <v>1</v>
      </c>
      <c r="C34298">
        <v>235020</v>
      </c>
    </row>
    <row r="34299" spans="1:3" x14ac:dyDescent="0.25">
      <c r="A34299" t="s">
        <v>39073</v>
      </c>
      <c r="B34299">
        <v>1</v>
      </c>
      <c r="C34299">
        <v>224646</v>
      </c>
    </row>
    <row r="34300" spans="1:3" x14ac:dyDescent="0.25">
      <c r="A34300" t="s">
        <v>39074</v>
      </c>
      <c r="B34300">
        <v>1</v>
      </c>
      <c r="C34300">
        <v>3575275</v>
      </c>
    </row>
    <row r="34301" spans="1:3" x14ac:dyDescent="0.25">
      <c r="A34301" t="s">
        <v>39075</v>
      </c>
      <c r="B34301">
        <v>1</v>
      </c>
      <c r="C34301">
        <v>571704</v>
      </c>
    </row>
    <row r="34302" spans="1:3" x14ac:dyDescent="0.25">
      <c r="A34302" t="s">
        <v>39076</v>
      </c>
      <c r="B34302">
        <v>1</v>
      </c>
      <c r="C34302">
        <v>315244</v>
      </c>
    </row>
    <row r="34303" spans="1:3" x14ac:dyDescent="0.25">
      <c r="A34303" t="s">
        <v>39077</v>
      </c>
      <c r="B34303">
        <v>1</v>
      </c>
      <c r="C34303">
        <v>60202</v>
      </c>
    </row>
    <row r="34304" spans="1:3" x14ac:dyDescent="0.25">
      <c r="A34304" t="s">
        <v>39078</v>
      </c>
      <c r="B34304">
        <v>1</v>
      </c>
      <c r="C34304">
        <v>752489</v>
      </c>
    </row>
    <row r="34305" spans="1:3" x14ac:dyDescent="0.25">
      <c r="A34305" t="s">
        <v>39079</v>
      </c>
      <c r="B34305">
        <v>1</v>
      </c>
      <c r="C34305">
        <v>274903</v>
      </c>
    </row>
    <row r="34306" spans="1:3" x14ac:dyDescent="0.25">
      <c r="A34306" t="s">
        <v>39080</v>
      </c>
      <c r="B34306">
        <v>1</v>
      </c>
      <c r="C34306">
        <v>377551</v>
      </c>
    </row>
    <row r="34307" spans="1:3" x14ac:dyDescent="0.25">
      <c r="A34307" t="s">
        <v>39081</v>
      </c>
      <c r="B34307">
        <v>1</v>
      </c>
      <c r="C34307">
        <v>109680</v>
      </c>
    </row>
    <row r="34308" spans="1:3" x14ac:dyDescent="0.25">
      <c r="A34308" t="s">
        <v>39082</v>
      </c>
      <c r="B34308">
        <v>1</v>
      </c>
      <c r="C34308">
        <v>438122</v>
      </c>
    </row>
    <row r="34309" spans="1:3" x14ac:dyDescent="0.25">
      <c r="A34309" t="s">
        <v>39083</v>
      </c>
      <c r="B34309">
        <v>1</v>
      </c>
      <c r="C34309">
        <v>875051</v>
      </c>
    </row>
    <row r="34310" spans="1:3" x14ac:dyDescent="0.25">
      <c r="A34310" t="s">
        <v>39084</v>
      </c>
      <c r="B34310">
        <v>1</v>
      </c>
      <c r="C34310">
        <v>935457</v>
      </c>
    </row>
    <row r="34311" spans="1:3" x14ac:dyDescent="0.25">
      <c r="A34311" t="s">
        <v>39085</v>
      </c>
      <c r="B34311">
        <v>1</v>
      </c>
      <c r="C34311">
        <v>2315676</v>
      </c>
    </row>
    <row r="34312" spans="1:3" x14ac:dyDescent="0.25">
      <c r="A34312" t="s">
        <v>39086</v>
      </c>
      <c r="B34312">
        <v>1</v>
      </c>
      <c r="C34312">
        <v>1307527</v>
      </c>
    </row>
    <row r="34313" spans="1:3" x14ac:dyDescent="0.25">
      <c r="A34313" t="s">
        <v>39087</v>
      </c>
      <c r="B34313">
        <v>1</v>
      </c>
      <c r="C34313">
        <v>28999</v>
      </c>
    </row>
    <row r="34314" spans="1:3" x14ac:dyDescent="0.25">
      <c r="A34314" t="s">
        <v>39088</v>
      </c>
      <c r="B34314">
        <v>1</v>
      </c>
      <c r="C34314">
        <v>11026925</v>
      </c>
    </row>
    <row r="34315" spans="1:3" x14ac:dyDescent="0.25">
      <c r="A34315" t="s">
        <v>39089</v>
      </c>
      <c r="B34315">
        <v>1</v>
      </c>
      <c r="C34315">
        <v>616593</v>
      </c>
    </row>
    <row r="34316" spans="1:3" x14ac:dyDescent="0.25">
      <c r="A34316" t="s">
        <v>39090</v>
      </c>
      <c r="B34316">
        <v>1</v>
      </c>
      <c r="C34316">
        <v>3355427</v>
      </c>
    </row>
    <row r="34317" spans="1:3" x14ac:dyDescent="0.25">
      <c r="A34317" t="s">
        <v>39091</v>
      </c>
      <c r="B34317">
        <v>1</v>
      </c>
      <c r="C34317">
        <v>1293962</v>
      </c>
    </row>
    <row r="34318" spans="1:3" x14ac:dyDescent="0.25">
      <c r="A34318" t="s">
        <v>39092</v>
      </c>
      <c r="B34318">
        <v>1</v>
      </c>
      <c r="C34318">
        <v>924553</v>
      </c>
    </row>
    <row r="34319" spans="1:3" x14ac:dyDescent="0.25">
      <c r="A34319" t="s">
        <v>39093</v>
      </c>
      <c r="B34319">
        <v>1</v>
      </c>
      <c r="C34319">
        <v>293265</v>
      </c>
    </row>
    <row r="34320" spans="1:3" x14ac:dyDescent="0.25">
      <c r="A34320" t="s">
        <v>39094</v>
      </c>
      <c r="B34320">
        <v>1</v>
      </c>
      <c r="C34320">
        <v>264238</v>
      </c>
    </row>
    <row r="34321" spans="1:3" x14ac:dyDescent="0.25">
      <c r="A34321" t="s">
        <v>39095</v>
      </c>
      <c r="B34321">
        <v>1</v>
      </c>
      <c r="C34321">
        <v>4906144</v>
      </c>
    </row>
    <row r="34322" spans="1:3" x14ac:dyDescent="0.25">
      <c r="A34322" t="s">
        <v>39096</v>
      </c>
      <c r="B34322">
        <v>1</v>
      </c>
      <c r="C34322">
        <v>1216906</v>
      </c>
    </row>
    <row r="34323" spans="1:3" x14ac:dyDescent="0.25">
      <c r="A34323" t="s">
        <v>39097</v>
      </c>
      <c r="B34323">
        <v>1</v>
      </c>
      <c r="C34323">
        <v>182794</v>
      </c>
    </row>
    <row r="34324" spans="1:3" x14ac:dyDescent="0.25">
      <c r="A34324" t="s">
        <v>39098</v>
      </c>
      <c r="B34324">
        <v>1</v>
      </c>
      <c r="C34324">
        <v>106457</v>
      </c>
    </row>
    <row r="34325" spans="1:3" x14ac:dyDescent="0.25">
      <c r="A34325" t="s">
        <v>39099</v>
      </c>
      <c r="B34325">
        <v>1</v>
      </c>
      <c r="C34325">
        <v>14462</v>
      </c>
    </row>
    <row r="34326" spans="1:3" x14ac:dyDescent="0.25">
      <c r="A34326" t="s">
        <v>39100</v>
      </c>
      <c r="B34326">
        <v>1</v>
      </c>
      <c r="C34326">
        <v>89995</v>
      </c>
    </row>
    <row r="34327" spans="1:3" x14ac:dyDescent="0.25">
      <c r="A34327" t="s">
        <v>39101</v>
      </c>
      <c r="B34327">
        <v>1</v>
      </c>
      <c r="C34327">
        <v>83494</v>
      </c>
    </row>
    <row r="34328" spans="1:3" x14ac:dyDescent="0.25">
      <c r="A34328" t="s">
        <v>39102</v>
      </c>
      <c r="B34328">
        <v>1</v>
      </c>
      <c r="C34328">
        <v>15842</v>
      </c>
    </row>
    <row r="34329" spans="1:3" x14ac:dyDescent="0.25">
      <c r="A34329" t="s">
        <v>39103</v>
      </c>
      <c r="B34329">
        <v>1</v>
      </c>
      <c r="C34329">
        <v>171968</v>
      </c>
    </row>
    <row r="34330" spans="1:3" x14ac:dyDescent="0.25">
      <c r="A34330" t="s">
        <v>39104</v>
      </c>
      <c r="B34330">
        <v>1</v>
      </c>
      <c r="C34330">
        <v>379088</v>
      </c>
    </row>
    <row r="34331" spans="1:3" x14ac:dyDescent="0.25">
      <c r="A34331" t="s">
        <v>39105</v>
      </c>
      <c r="B34331">
        <v>1</v>
      </c>
      <c r="C34331">
        <v>125724</v>
      </c>
    </row>
    <row r="34332" spans="1:3" x14ac:dyDescent="0.25">
      <c r="A34332" t="s">
        <v>39106</v>
      </c>
      <c r="B34332">
        <v>1</v>
      </c>
      <c r="C34332">
        <v>96706</v>
      </c>
    </row>
    <row r="34333" spans="1:3" x14ac:dyDescent="0.25">
      <c r="A34333" t="s">
        <v>39107</v>
      </c>
      <c r="B34333">
        <v>1</v>
      </c>
      <c r="C34333">
        <v>448191</v>
      </c>
    </row>
    <row r="34334" spans="1:3" x14ac:dyDescent="0.25">
      <c r="A34334" t="s">
        <v>39108</v>
      </c>
      <c r="B34334">
        <v>1</v>
      </c>
      <c r="C34334">
        <v>4727330</v>
      </c>
    </row>
    <row r="34335" spans="1:3" x14ac:dyDescent="0.25">
      <c r="A34335" t="s">
        <v>39109</v>
      </c>
      <c r="B34335">
        <v>1</v>
      </c>
      <c r="C34335">
        <v>3441358</v>
      </c>
    </row>
    <row r="34336" spans="1:3" x14ac:dyDescent="0.25">
      <c r="A34336" t="s">
        <v>39110</v>
      </c>
      <c r="B34336">
        <v>1</v>
      </c>
      <c r="C34336">
        <v>844233</v>
      </c>
    </row>
    <row r="34337" spans="1:3" x14ac:dyDescent="0.25">
      <c r="A34337" t="s">
        <v>39111</v>
      </c>
      <c r="B34337">
        <v>1</v>
      </c>
      <c r="C34337">
        <v>3292904</v>
      </c>
    </row>
    <row r="34338" spans="1:3" x14ac:dyDescent="0.25">
      <c r="A34338" t="s">
        <v>39112</v>
      </c>
      <c r="B34338">
        <v>1</v>
      </c>
      <c r="C34338">
        <v>286278</v>
      </c>
    </row>
    <row r="34339" spans="1:3" x14ac:dyDescent="0.25">
      <c r="A34339" t="s">
        <v>39113</v>
      </c>
      <c r="B34339">
        <v>1</v>
      </c>
      <c r="C34339">
        <v>1298488</v>
      </c>
    </row>
    <row r="34340" spans="1:3" x14ac:dyDescent="0.25">
      <c r="A34340" t="s">
        <v>39114</v>
      </c>
      <c r="B34340">
        <v>1</v>
      </c>
      <c r="C34340">
        <v>3585822</v>
      </c>
    </row>
    <row r="34341" spans="1:3" x14ac:dyDescent="0.25">
      <c r="A34341" t="s">
        <v>39115</v>
      </c>
      <c r="B34341">
        <v>1</v>
      </c>
      <c r="C34341">
        <v>16758546</v>
      </c>
    </row>
    <row r="34342" spans="1:3" x14ac:dyDescent="0.25">
      <c r="A34342" t="s">
        <v>39116</v>
      </c>
      <c r="B34342">
        <v>1</v>
      </c>
      <c r="C34342">
        <v>2219415</v>
      </c>
    </row>
    <row r="34343" spans="1:3" x14ac:dyDescent="0.25">
      <c r="A34343" t="s">
        <v>39117</v>
      </c>
      <c r="B34343">
        <v>1</v>
      </c>
      <c r="C34343">
        <v>1052830</v>
      </c>
    </row>
    <row r="34344" spans="1:3" x14ac:dyDescent="0.25">
      <c r="A34344" t="s">
        <v>39118</v>
      </c>
      <c r="B34344">
        <v>1</v>
      </c>
      <c r="C34344">
        <v>31639000</v>
      </c>
    </row>
    <row r="34345" spans="1:3" x14ac:dyDescent="0.25">
      <c r="A34345" t="s">
        <v>39119</v>
      </c>
      <c r="B34345">
        <v>1</v>
      </c>
      <c r="C34345">
        <v>381899</v>
      </c>
    </row>
    <row r="34346" spans="1:3" x14ac:dyDescent="0.25">
      <c r="A34346" t="s">
        <v>39120</v>
      </c>
      <c r="B34346">
        <v>1</v>
      </c>
      <c r="C34346">
        <v>753318</v>
      </c>
    </row>
    <row r="34347" spans="1:3" x14ac:dyDescent="0.25">
      <c r="A34347" t="s">
        <v>39121</v>
      </c>
      <c r="B34347">
        <v>1</v>
      </c>
      <c r="C34347">
        <v>637309</v>
      </c>
    </row>
    <row r="34348" spans="1:3" x14ac:dyDescent="0.25">
      <c r="A34348" t="s">
        <v>39122</v>
      </c>
      <c r="B34348">
        <v>1</v>
      </c>
      <c r="C34348">
        <v>518594</v>
      </c>
    </row>
    <row r="34349" spans="1:3" x14ac:dyDescent="0.25">
      <c r="A34349" t="s">
        <v>39123</v>
      </c>
      <c r="B34349">
        <v>1</v>
      </c>
      <c r="C34349">
        <v>373829</v>
      </c>
    </row>
    <row r="34350" spans="1:3" x14ac:dyDescent="0.25">
      <c r="A34350" t="s">
        <v>39124</v>
      </c>
      <c r="B34350">
        <v>1</v>
      </c>
      <c r="C34350">
        <v>149454</v>
      </c>
    </row>
    <row r="34351" spans="1:3" x14ac:dyDescent="0.25">
      <c r="A34351" t="s">
        <v>39125</v>
      </c>
      <c r="B34351">
        <v>1</v>
      </c>
      <c r="C34351">
        <v>619951</v>
      </c>
    </row>
    <row r="34352" spans="1:3" x14ac:dyDescent="0.25">
      <c r="A34352" t="s">
        <v>39126</v>
      </c>
      <c r="B34352">
        <v>1</v>
      </c>
      <c r="C34352">
        <v>279780</v>
      </c>
    </row>
    <row r="34353" spans="1:3" x14ac:dyDescent="0.25">
      <c r="A34353" t="s">
        <v>39127</v>
      </c>
      <c r="B34353">
        <v>1</v>
      </c>
      <c r="C34353">
        <v>6003138</v>
      </c>
    </row>
    <row r="34354" spans="1:3" x14ac:dyDescent="0.25">
      <c r="A34354" t="s">
        <v>39128</v>
      </c>
      <c r="B34354">
        <v>1</v>
      </c>
      <c r="C34354">
        <v>40129</v>
      </c>
    </row>
    <row r="34355" spans="1:3" x14ac:dyDescent="0.25">
      <c r="A34355" t="s">
        <v>39129</v>
      </c>
      <c r="B34355">
        <v>1</v>
      </c>
      <c r="C34355">
        <v>9097570</v>
      </c>
    </row>
    <row r="34356" spans="1:3" x14ac:dyDescent="0.25">
      <c r="A34356" t="s">
        <v>39130</v>
      </c>
      <c r="B34356">
        <v>1</v>
      </c>
      <c r="C34356">
        <v>18616778</v>
      </c>
    </row>
    <row r="34357" spans="1:3" x14ac:dyDescent="0.25">
      <c r="A34357" t="s">
        <v>39131</v>
      </c>
      <c r="B34357">
        <v>1</v>
      </c>
      <c r="C34357">
        <v>2214146</v>
      </c>
    </row>
    <row r="34358" spans="1:3" x14ac:dyDescent="0.25">
      <c r="A34358" t="s">
        <v>39132</v>
      </c>
      <c r="B34358">
        <v>1</v>
      </c>
      <c r="C34358">
        <v>219782</v>
      </c>
    </row>
    <row r="34359" spans="1:3" x14ac:dyDescent="0.25">
      <c r="A34359" t="s">
        <v>39133</v>
      </c>
      <c r="B34359">
        <v>1</v>
      </c>
      <c r="C34359">
        <v>177648</v>
      </c>
    </row>
    <row r="34360" spans="1:3" x14ac:dyDescent="0.25">
      <c r="A34360" t="s">
        <v>39134</v>
      </c>
      <c r="B34360">
        <v>1</v>
      </c>
      <c r="C34360">
        <v>37246891</v>
      </c>
    </row>
    <row r="34361" spans="1:3" x14ac:dyDescent="0.25">
      <c r="A34361" t="s">
        <v>39135</v>
      </c>
      <c r="B34361">
        <v>1</v>
      </c>
      <c r="C34361">
        <v>314034</v>
      </c>
    </row>
    <row r="34362" spans="1:3" x14ac:dyDescent="0.25">
      <c r="A34362" t="s">
        <v>39136</v>
      </c>
      <c r="B34362">
        <v>1</v>
      </c>
      <c r="C34362">
        <v>132425</v>
      </c>
    </row>
    <row r="34363" spans="1:3" x14ac:dyDescent="0.25">
      <c r="A34363" t="s">
        <v>39137</v>
      </c>
      <c r="B34363">
        <v>1</v>
      </c>
      <c r="C34363">
        <v>907409</v>
      </c>
    </row>
    <row r="34364" spans="1:3" x14ac:dyDescent="0.25">
      <c r="A34364" t="s">
        <v>39138</v>
      </c>
      <c r="B34364">
        <v>1</v>
      </c>
      <c r="C34364">
        <v>145625</v>
      </c>
    </row>
    <row r="34365" spans="1:3" x14ac:dyDescent="0.25">
      <c r="A34365" t="s">
        <v>39139</v>
      </c>
      <c r="B34365">
        <v>1</v>
      </c>
      <c r="C34365">
        <v>83154</v>
      </c>
    </row>
    <row r="34366" spans="1:3" x14ac:dyDescent="0.25">
      <c r="A34366" t="s">
        <v>39140</v>
      </c>
      <c r="B34366">
        <v>1</v>
      </c>
      <c r="C34366">
        <v>118471</v>
      </c>
    </row>
    <row r="34367" spans="1:3" x14ac:dyDescent="0.25">
      <c r="A34367" t="s">
        <v>39141</v>
      </c>
      <c r="B34367">
        <v>1</v>
      </c>
      <c r="C34367">
        <v>36643</v>
      </c>
    </row>
    <row r="34368" spans="1:3" x14ac:dyDescent="0.25">
      <c r="A34368" t="s">
        <v>39142</v>
      </c>
      <c r="B34368">
        <v>1</v>
      </c>
      <c r="C34368">
        <v>114586</v>
      </c>
    </row>
    <row r="34369" spans="1:3" x14ac:dyDescent="0.25">
      <c r="A34369" t="s">
        <v>39143</v>
      </c>
      <c r="B34369">
        <v>1</v>
      </c>
      <c r="C34369">
        <v>901672</v>
      </c>
    </row>
    <row r="34370" spans="1:3" x14ac:dyDescent="0.25">
      <c r="A34370" t="s">
        <v>39144</v>
      </c>
      <c r="B34370">
        <v>1</v>
      </c>
      <c r="C34370">
        <v>259471</v>
      </c>
    </row>
    <row r="34371" spans="1:3" x14ac:dyDescent="0.25">
      <c r="A34371" t="s">
        <v>39145</v>
      </c>
      <c r="B34371">
        <v>1</v>
      </c>
      <c r="C34371">
        <v>1712432</v>
      </c>
    </row>
    <row r="34372" spans="1:3" x14ac:dyDescent="0.25">
      <c r="A34372" t="s">
        <v>39146</v>
      </c>
      <c r="B34372">
        <v>1</v>
      </c>
      <c r="C34372">
        <v>99439</v>
      </c>
    </row>
    <row r="34373" spans="1:3" x14ac:dyDescent="0.25">
      <c r="A34373" t="s">
        <v>39147</v>
      </c>
      <c r="B34373">
        <v>1</v>
      </c>
      <c r="C34373">
        <v>60316000</v>
      </c>
    </row>
    <row r="34374" spans="1:3" x14ac:dyDescent="0.25">
      <c r="A34374" t="s">
        <v>39148</v>
      </c>
      <c r="B34374">
        <v>1</v>
      </c>
      <c r="C34374">
        <v>275578</v>
      </c>
    </row>
    <row r="34375" spans="1:3" x14ac:dyDescent="0.25">
      <c r="A34375" t="s">
        <v>39149</v>
      </c>
      <c r="B34375">
        <v>1</v>
      </c>
      <c r="C34375">
        <v>319516</v>
      </c>
    </row>
    <row r="34376" spans="1:3" x14ac:dyDescent="0.25">
      <c r="A34376" t="s">
        <v>39150</v>
      </c>
      <c r="B34376">
        <v>1</v>
      </c>
      <c r="C34376">
        <v>56106</v>
      </c>
    </row>
    <row r="34377" spans="1:3" x14ac:dyDescent="0.25">
      <c r="A34377" t="s">
        <v>39151</v>
      </c>
      <c r="B34377">
        <v>1</v>
      </c>
      <c r="C34377">
        <v>764462</v>
      </c>
    </row>
    <row r="34378" spans="1:3" x14ac:dyDescent="0.25">
      <c r="A34378" t="s">
        <v>39152</v>
      </c>
      <c r="B34378">
        <v>1</v>
      </c>
      <c r="C34378">
        <v>76443</v>
      </c>
    </row>
    <row r="34379" spans="1:3" x14ac:dyDescent="0.25">
      <c r="A34379" t="s">
        <v>39153</v>
      </c>
      <c r="B34379">
        <v>1</v>
      </c>
      <c r="C34379">
        <v>203543</v>
      </c>
    </row>
    <row r="34380" spans="1:3" x14ac:dyDescent="0.25">
      <c r="A34380" t="s">
        <v>39154</v>
      </c>
      <c r="B34380">
        <v>1</v>
      </c>
      <c r="C34380">
        <v>167040</v>
      </c>
    </row>
    <row r="34381" spans="1:3" x14ac:dyDescent="0.25">
      <c r="A34381" t="s">
        <v>39155</v>
      </c>
      <c r="B34381">
        <v>1</v>
      </c>
      <c r="C34381">
        <v>215737</v>
      </c>
    </row>
    <row r="34382" spans="1:3" x14ac:dyDescent="0.25">
      <c r="A34382" t="s">
        <v>39156</v>
      </c>
      <c r="B34382">
        <v>1</v>
      </c>
      <c r="C34382">
        <v>202119</v>
      </c>
    </row>
    <row r="34383" spans="1:3" x14ac:dyDescent="0.25">
      <c r="A34383" t="s">
        <v>39157</v>
      </c>
      <c r="B34383">
        <v>1</v>
      </c>
      <c r="C34383">
        <v>78494</v>
      </c>
    </row>
    <row r="34384" spans="1:3" x14ac:dyDescent="0.25">
      <c r="A34384" t="s">
        <v>39158</v>
      </c>
      <c r="B34384">
        <v>1</v>
      </c>
      <c r="C34384">
        <v>42111</v>
      </c>
    </row>
    <row r="34385" spans="1:3" x14ac:dyDescent="0.25">
      <c r="A34385" t="s">
        <v>39159</v>
      </c>
      <c r="B34385">
        <v>1</v>
      </c>
      <c r="C34385">
        <v>83074</v>
      </c>
    </row>
    <row r="34386" spans="1:3" x14ac:dyDescent="0.25">
      <c r="A34386" t="s">
        <v>39160</v>
      </c>
      <c r="B34386">
        <v>1</v>
      </c>
      <c r="C34386">
        <v>798045</v>
      </c>
    </row>
    <row r="34387" spans="1:3" x14ac:dyDescent="0.25">
      <c r="A34387" t="s">
        <v>39161</v>
      </c>
      <c r="B34387">
        <v>1</v>
      </c>
      <c r="C34387">
        <v>48071</v>
      </c>
    </row>
    <row r="34388" spans="1:3" x14ac:dyDescent="0.25">
      <c r="A34388" t="s">
        <v>39162</v>
      </c>
      <c r="B34388">
        <v>1</v>
      </c>
      <c r="C34388">
        <v>231543</v>
      </c>
    </row>
    <row r="34389" spans="1:3" x14ac:dyDescent="0.25">
      <c r="A34389" t="s">
        <v>39163</v>
      </c>
      <c r="B34389">
        <v>1</v>
      </c>
      <c r="C34389">
        <v>414947</v>
      </c>
    </row>
    <row r="34390" spans="1:3" x14ac:dyDescent="0.25">
      <c r="A34390" t="s">
        <v>39164</v>
      </c>
      <c r="B34390">
        <v>1</v>
      </c>
      <c r="C34390">
        <v>365737</v>
      </c>
    </row>
    <row r="34391" spans="1:3" x14ac:dyDescent="0.25">
      <c r="A34391" t="s">
        <v>39165</v>
      </c>
      <c r="B34391">
        <v>1</v>
      </c>
      <c r="C34391">
        <v>408411</v>
      </c>
    </row>
    <row r="34392" spans="1:3" x14ac:dyDescent="0.25">
      <c r="A34392" t="s">
        <v>39166</v>
      </c>
      <c r="B34392">
        <v>1</v>
      </c>
      <c r="C34392">
        <v>545145</v>
      </c>
    </row>
    <row r="34393" spans="1:3" x14ac:dyDescent="0.25">
      <c r="A34393" t="s">
        <v>39167</v>
      </c>
      <c r="B34393">
        <v>1</v>
      </c>
      <c r="C34393">
        <v>388577</v>
      </c>
    </row>
    <row r="34394" spans="1:3" x14ac:dyDescent="0.25">
      <c r="A34394" t="s">
        <v>39168</v>
      </c>
      <c r="B34394">
        <v>1</v>
      </c>
      <c r="C34394">
        <v>74340</v>
      </c>
    </row>
    <row r="34395" spans="1:3" x14ac:dyDescent="0.25">
      <c r="A34395" t="s">
        <v>39169</v>
      </c>
      <c r="B34395">
        <v>1</v>
      </c>
      <c r="C34395">
        <v>56742</v>
      </c>
    </row>
    <row r="34396" spans="1:3" x14ac:dyDescent="0.25">
      <c r="A34396" t="s">
        <v>39170</v>
      </c>
      <c r="B34396">
        <v>1</v>
      </c>
      <c r="C34396">
        <v>426717</v>
      </c>
    </row>
    <row r="34397" spans="1:3" x14ac:dyDescent="0.25">
      <c r="A34397" t="s">
        <v>39171</v>
      </c>
      <c r="B34397">
        <v>1</v>
      </c>
      <c r="C34397">
        <v>4132088</v>
      </c>
    </row>
    <row r="34398" spans="1:3" x14ac:dyDescent="0.25">
      <c r="A34398" t="s">
        <v>39172</v>
      </c>
      <c r="B34398">
        <v>1</v>
      </c>
      <c r="C34398">
        <v>401435</v>
      </c>
    </row>
    <row r="34399" spans="1:3" x14ac:dyDescent="0.25">
      <c r="A34399" t="s">
        <v>39173</v>
      </c>
      <c r="B34399">
        <v>1</v>
      </c>
      <c r="C34399">
        <v>1060822</v>
      </c>
    </row>
    <row r="34400" spans="1:3" x14ac:dyDescent="0.25">
      <c r="A34400" t="s">
        <v>39174</v>
      </c>
      <c r="B34400">
        <v>1</v>
      </c>
      <c r="C34400">
        <v>128412</v>
      </c>
    </row>
    <row r="34401" spans="1:3" x14ac:dyDescent="0.25">
      <c r="A34401" t="s">
        <v>39175</v>
      </c>
      <c r="B34401">
        <v>1</v>
      </c>
      <c r="C34401">
        <v>181603</v>
      </c>
    </row>
    <row r="34402" spans="1:3" x14ac:dyDescent="0.25">
      <c r="A34402" t="s">
        <v>39176</v>
      </c>
      <c r="B34402">
        <v>1</v>
      </c>
      <c r="C34402">
        <v>284159</v>
      </c>
    </row>
    <row r="34403" spans="1:3" x14ac:dyDescent="0.25">
      <c r="A34403" t="s">
        <v>39177</v>
      </c>
      <c r="B34403">
        <v>1</v>
      </c>
      <c r="C34403">
        <v>396887</v>
      </c>
    </row>
    <row r="34404" spans="1:3" x14ac:dyDescent="0.25">
      <c r="A34404" t="s">
        <v>39178</v>
      </c>
      <c r="B34404">
        <v>1</v>
      </c>
      <c r="C34404">
        <v>245475</v>
      </c>
    </row>
    <row r="34405" spans="1:3" x14ac:dyDescent="0.25">
      <c r="A34405" t="s">
        <v>39179</v>
      </c>
      <c r="B34405">
        <v>1</v>
      </c>
      <c r="C34405">
        <v>544141</v>
      </c>
    </row>
    <row r="34406" spans="1:3" x14ac:dyDescent="0.25">
      <c r="A34406" t="s">
        <v>39180</v>
      </c>
      <c r="B34406">
        <v>1</v>
      </c>
      <c r="C34406">
        <v>328016</v>
      </c>
    </row>
    <row r="34407" spans="1:3" x14ac:dyDescent="0.25">
      <c r="A34407" t="s">
        <v>39181</v>
      </c>
      <c r="B34407">
        <v>1</v>
      </c>
      <c r="C34407">
        <v>303300</v>
      </c>
    </row>
    <row r="34408" spans="1:3" x14ac:dyDescent="0.25">
      <c r="A34408" t="s">
        <v>39182</v>
      </c>
      <c r="B34408">
        <v>1</v>
      </c>
      <c r="C34408">
        <v>259378</v>
      </c>
    </row>
    <row r="34409" spans="1:3" x14ac:dyDescent="0.25">
      <c r="A34409" t="s">
        <v>39183</v>
      </c>
      <c r="B34409">
        <v>1</v>
      </c>
      <c r="C34409">
        <v>164038</v>
      </c>
    </row>
    <row r="34410" spans="1:3" x14ac:dyDescent="0.25">
      <c r="A34410" t="s">
        <v>39184</v>
      </c>
      <c r="B34410">
        <v>1</v>
      </c>
      <c r="C34410">
        <v>192409</v>
      </c>
    </row>
    <row r="34411" spans="1:3" x14ac:dyDescent="0.25">
      <c r="A34411" t="s">
        <v>39185</v>
      </c>
      <c r="B34411">
        <v>1</v>
      </c>
      <c r="C34411">
        <v>181699</v>
      </c>
    </row>
    <row r="34412" spans="1:3" x14ac:dyDescent="0.25">
      <c r="A34412" t="s">
        <v>39186</v>
      </c>
      <c r="B34412">
        <v>1</v>
      </c>
      <c r="C34412">
        <v>4007585</v>
      </c>
    </row>
    <row r="34413" spans="1:3" x14ac:dyDescent="0.25">
      <c r="A34413" t="s">
        <v>39187</v>
      </c>
      <c r="B34413">
        <v>1</v>
      </c>
      <c r="C34413">
        <v>40443</v>
      </c>
    </row>
    <row r="34414" spans="1:3" x14ac:dyDescent="0.25">
      <c r="A34414" t="s">
        <v>39188</v>
      </c>
      <c r="B34414">
        <v>1</v>
      </c>
      <c r="C34414">
        <v>901060</v>
      </c>
    </row>
    <row r="34415" spans="1:3" x14ac:dyDescent="0.25">
      <c r="A34415" t="s">
        <v>39189</v>
      </c>
      <c r="B34415">
        <v>1</v>
      </c>
      <c r="C34415">
        <v>903606</v>
      </c>
    </row>
    <row r="34416" spans="1:3" x14ac:dyDescent="0.25">
      <c r="A34416" t="s">
        <v>39190</v>
      </c>
      <c r="B34416">
        <v>1</v>
      </c>
      <c r="C34416">
        <v>154799</v>
      </c>
    </row>
    <row r="34417" spans="1:3" x14ac:dyDescent="0.25">
      <c r="A34417" t="s">
        <v>39191</v>
      </c>
      <c r="B34417">
        <v>1</v>
      </c>
      <c r="C34417">
        <v>449144</v>
      </c>
    </row>
    <row r="34418" spans="1:3" x14ac:dyDescent="0.25">
      <c r="A34418" t="s">
        <v>39192</v>
      </c>
      <c r="B34418">
        <v>1</v>
      </c>
      <c r="C34418">
        <v>208344</v>
      </c>
    </row>
    <row r="34419" spans="1:3" x14ac:dyDescent="0.25">
      <c r="A34419" t="s">
        <v>39193</v>
      </c>
      <c r="B34419">
        <v>1</v>
      </c>
      <c r="C34419">
        <v>630211</v>
      </c>
    </row>
    <row r="34420" spans="1:3" x14ac:dyDescent="0.25">
      <c r="A34420" t="s">
        <v>39194</v>
      </c>
      <c r="B34420">
        <v>1</v>
      </c>
      <c r="C34420">
        <v>781958</v>
      </c>
    </row>
    <row r="34421" spans="1:3" x14ac:dyDescent="0.25">
      <c r="A34421" t="s">
        <v>39195</v>
      </c>
      <c r="B34421">
        <v>1</v>
      </c>
      <c r="C34421">
        <v>102172</v>
      </c>
    </row>
    <row r="34422" spans="1:3" x14ac:dyDescent="0.25">
      <c r="A34422" t="s">
        <v>39196</v>
      </c>
      <c r="B34422">
        <v>1</v>
      </c>
      <c r="C34422">
        <v>1835851</v>
      </c>
    </row>
    <row r="34423" spans="1:3" x14ac:dyDescent="0.25">
      <c r="A34423" t="s">
        <v>39197</v>
      </c>
      <c r="B34423">
        <v>1</v>
      </c>
      <c r="C34423">
        <v>114189</v>
      </c>
    </row>
    <row r="34424" spans="1:3" x14ac:dyDescent="0.25">
      <c r="A34424" t="s">
        <v>39198</v>
      </c>
      <c r="B34424">
        <v>1</v>
      </c>
      <c r="C34424">
        <v>568432</v>
      </c>
    </row>
    <row r="34425" spans="1:3" x14ac:dyDescent="0.25">
      <c r="A34425" t="s">
        <v>39199</v>
      </c>
      <c r="B34425">
        <v>1</v>
      </c>
      <c r="C34425">
        <v>337234</v>
      </c>
    </row>
    <row r="34426" spans="1:3" x14ac:dyDescent="0.25">
      <c r="A34426" t="s">
        <v>39200</v>
      </c>
      <c r="B34426">
        <v>1</v>
      </c>
      <c r="C34426">
        <v>232802</v>
      </c>
    </row>
    <row r="34427" spans="1:3" x14ac:dyDescent="0.25">
      <c r="A34427" t="s">
        <v>39201</v>
      </c>
      <c r="B34427">
        <v>1</v>
      </c>
      <c r="C34427">
        <v>123610</v>
      </c>
    </row>
    <row r="34428" spans="1:3" x14ac:dyDescent="0.25">
      <c r="A34428" t="s">
        <v>39202</v>
      </c>
      <c r="B34428">
        <v>1</v>
      </c>
      <c r="C34428">
        <v>206735</v>
      </c>
    </row>
    <row r="34429" spans="1:3" x14ac:dyDescent="0.25">
      <c r="A34429" t="s">
        <v>39203</v>
      </c>
      <c r="B34429">
        <v>1</v>
      </c>
      <c r="C34429">
        <v>714565</v>
      </c>
    </row>
    <row r="34430" spans="1:3" x14ac:dyDescent="0.25">
      <c r="A34430" t="s">
        <v>39204</v>
      </c>
      <c r="B34430">
        <v>1</v>
      </c>
      <c r="C34430">
        <v>74705</v>
      </c>
    </row>
    <row r="34431" spans="1:3" x14ac:dyDescent="0.25">
      <c r="A34431" t="s">
        <v>39205</v>
      </c>
      <c r="B34431">
        <v>1</v>
      </c>
      <c r="C34431">
        <v>270614</v>
      </c>
    </row>
    <row r="34432" spans="1:3" x14ac:dyDescent="0.25">
      <c r="A34432" t="s">
        <v>39206</v>
      </c>
      <c r="B34432">
        <v>1</v>
      </c>
      <c r="C34432">
        <v>230432</v>
      </c>
    </row>
    <row r="34433" spans="1:3" x14ac:dyDescent="0.25">
      <c r="A34433" t="s">
        <v>39207</v>
      </c>
      <c r="B34433">
        <v>1</v>
      </c>
      <c r="C34433">
        <v>360465</v>
      </c>
    </row>
    <row r="34434" spans="1:3" x14ac:dyDescent="0.25">
      <c r="A34434" t="s">
        <v>39208</v>
      </c>
      <c r="B34434">
        <v>1</v>
      </c>
      <c r="C34434">
        <v>124411</v>
      </c>
    </row>
    <row r="34435" spans="1:3" x14ac:dyDescent="0.25">
      <c r="A34435" t="s">
        <v>39209</v>
      </c>
      <c r="B34435">
        <v>1</v>
      </c>
      <c r="C34435">
        <v>269548</v>
      </c>
    </row>
    <row r="34436" spans="1:3" x14ac:dyDescent="0.25">
      <c r="A34436" t="s">
        <v>39210</v>
      </c>
      <c r="B34436">
        <v>1</v>
      </c>
      <c r="C34436">
        <v>442156</v>
      </c>
    </row>
    <row r="34437" spans="1:3" x14ac:dyDescent="0.25">
      <c r="A34437" t="s">
        <v>39211</v>
      </c>
      <c r="B34437">
        <v>1</v>
      </c>
      <c r="C34437">
        <v>574592</v>
      </c>
    </row>
    <row r="34438" spans="1:3" x14ac:dyDescent="0.25">
      <c r="A34438" t="s">
        <v>39212</v>
      </c>
      <c r="B34438">
        <v>1</v>
      </c>
      <c r="C34438">
        <v>174249</v>
      </c>
    </row>
    <row r="34439" spans="1:3" x14ac:dyDescent="0.25">
      <c r="A34439" t="s">
        <v>39213</v>
      </c>
      <c r="B34439">
        <v>1</v>
      </c>
      <c r="C34439">
        <v>151575</v>
      </c>
    </row>
    <row r="34440" spans="1:3" x14ac:dyDescent="0.25">
      <c r="A34440" t="s">
        <v>39214</v>
      </c>
      <c r="B34440">
        <v>1</v>
      </c>
      <c r="C34440">
        <v>325650</v>
      </c>
    </row>
    <row r="34441" spans="1:3" x14ac:dyDescent="0.25">
      <c r="A34441" t="s">
        <v>39215</v>
      </c>
      <c r="B34441">
        <v>1</v>
      </c>
      <c r="C34441">
        <v>136548</v>
      </c>
    </row>
    <row r="34442" spans="1:3" x14ac:dyDescent="0.25">
      <c r="A34442" t="s">
        <v>39216</v>
      </c>
      <c r="B34442">
        <v>1</v>
      </c>
      <c r="C34442">
        <v>183179</v>
      </c>
    </row>
    <row r="34443" spans="1:3" x14ac:dyDescent="0.25">
      <c r="A34443" t="s">
        <v>39217</v>
      </c>
      <c r="B34443">
        <v>1</v>
      </c>
      <c r="C34443">
        <v>194977</v>
      </c>
    </row>
    <row r="34444" spans="1:3" x14ac:dyDescent="0.25">
      <c r="A34444" t="s">
        <v>39218</v>
      </c>
      <c r="B34444">
        <v>1</v>
      </c>
      <c r="C34444">
        <v>115258</v>
      </c>
    </row>
    <row r="34445" spans="1:3" x14ac:dyDescent="0.25">
      <c r="A34445" t="s">
        <v>39219</v>
      </c>
      <c r="B34445">
        <v>1</v>
      </c>
      <c r="C34445">
        <v>866908</v>
      </c>
    </row>
    <row r="34446" spans="1:3" x14ac:dyDescent="0.25">
      <c r="A34446" t="s">
        <v>39220</v>
      </c>
      <c r="B34446">
        <v>1</v>
      </c>
      <c r="C34446">
        <v>87270</v>
      </c>
    </row>
    <row r="34447" spans="1:3" x14ac:dyDescent="0.25">
      <c r="A34447" t="s">
        <v>39221</v>
      </c>
      <c r="B34447">
        <v>1</v>
      </c>
      <c r="C34447">
        <v>964083</v>
      </c>
    </row>
    <row r="34448" spans="1:3" x14ac:dyDescent="0.25">
      <c r="A34448" t="s">
        <v>39222</v>
      </c>
      <c r="B34448">
        <v>1</v>
      </c>
      <c r="C34448">
        <v>363224</v>
      </c>
    </row>
    <row r="34449" spans="1:3" x14ac:dyDescent="0.25">
      <c r="A34449" t="s">
        <v>39223</v>
      </c>
      <c r="B34449">
        <v>1</v>
      </c>
      <c r="C34449">
        <v>417614</v>
      </c>
    </row>
    <row r="34450" spans="1:3" x14ac:dyDescent="0.25">
      <c r="A34450" t="s">
        <v>39224</v>
      </c>
      <c r="B34450">
        <v>1</v>
      </c>
      <c r="C34450">
        <v>1928379</v>
      </c>
    </row>
    <row r="34451" spans="1:3" x14ac:dyDescent="0.25">
      <c r="A34451" t="s">
        <v>39225</v>
      </c>
      <c r="B34451">
        <v>1</v>
      </c>
      <c r="C34451">
        <v>42460</v>
      </c>
    </row>
    <row r="34452" spans="1:3" x14ac:dyDescent="0.25">
      <c r="A34452" t="s">
        <v>39226</v>
      </c>
      <c r="B34452">
        <v>1</v>
      </c>
      <c r="C34452">
        <v>326950</v>
      </c>
    </row>
    <row r="34453" spans="1:3" x14ac:dyDescent="0.25">
      <c r="A34453" t="s">
        <v>39227</v>
      </c>
      <c r="B34453">
        <v>1</v>
      </c>
      <c r="C34453">
        <v>3230269</v>
      </c>
    </row>
    <row r="34454" spans="1:3" x14ac:dyDescent="0.25">
      <c r="A34454" t="s">
        <v>39228</v>
      </c>
      <c r="B34454">
        <v>1</v>
      </c>
      <c r="C34454">
        <v>145708</v>
      </c>
    </row>
    <row r="34455" spans="1:3" x14ac:dyDescent="0.25">
      <c r="A34455" t="s">
        <v>39229</v>
      </c>
      <c r="B34455">
        <v>1</v>
      </c>
      <c r="C34455">
        <v>8337047</v>
      </c>
    </row>
    <row r="34456" spans="1:3" x14ac:dyDescent="0.25">
      <c r="A34456" t="s">
        <v>39230</v>
      </c>
      <c r="B34456">
        <v>1</v>
      </c>
      <c r="C34456">
        <v>281100</v>
      </c>
    </row>
    <row r="34457" spans="1:3" x14ac:dyDescent="0.25">
      <c r="A34457" t="s">
        <v>39231</v>
      </c>
      <c r="B34457">
        <v>1</v>
      </c>
      <c r="C34457">
        <v>26299</v>
      </c>
    </row>
    <row r="34458" spans="1:3" x14ac:dyDescent="0.25">
      <c r="A34458" t="s">
        <v>39232</v>
      </c>
      <c r="B34458">
        <v>1</v>
      </c>
      <c r="C34458">
        <v>737489</v>
      </c>
    </row>
    <row r="34459" spans="1:3" x14ac:dyDescent="0.25">
      <c r="A34459" t="s">
        <v>39233</v>
      </c>
      <c r="B34459">
        <v>1</v>
      </c>
      <c r="C34459">
        <v>91527</v>
      </c>
    </row>
    <row r="34460" spans="1:3" x14ac:dyDescent="0.25">
      <c r="A34460" t="s">
        <v>39234</v>
      </c>
      <c r="B34460">
        <v>1</v>
      </c>
      <c r="C34460">
        <v>112135</v>
      </c>
    </row>
    <row r="34461" spans="1:3" x14ac:dyDescent="0.25">
      <c r="A34461" t="s">
        <v>39235</v>
      </c>
      <c r="B34461">
        <v>1</v>
      </c>
      <c r="C34461">
        <v>723654</v>
      </c>
    </row>
    <row r="34462" spans="1:3" x14ac:dyDescent="0.25">
      <c r="A34462" t="s">
        <v>39236</v>
      </c>
      <c r="B34462">
        <v>1</v>
      </c>
      <c r="C34462">
        <v>1983034</v>
      </c>
    </row>
    <row r="34463" spans="1:3" x14ac:dyDescent="0.25">
      <c r="A34463" t="s">
        <v>39237</v>
      </c>
      <c r="B34463">
        <v>1</v>
      </c>
      <c r="C34463">
        <v>834104</v>
      </c>
    </row>
    <row r="34464" spans="1:3" x14ac:dyDescent="0.25">
      <c r="A34464" t="s">
        <v>39238</v>
      </c>
      <c r="B34464">
        <v>1</v>
      </c>
      <c r="C34464">
        <v>375138</v>
      </c>
    </row>
    <row r="34465" spans="1:3" x14ac:dyDescent="0.25">
      <c r="A34465" t="s">
        <v>39239</v>
      </c>
      <c r="B34465">
        <v>1</v>
      </c>
      <c r="C34465">
        <v>545946</v>
      </c>
    </row>
    <row r="34466" spans="1:3" x14ac:dyDescent="0.25">
      <c r="A34466" t="s">
        <v>39240</v>
      </c>
      <c r="B34466">
        <v>1</v>
      </c>
      <c r="C34466">
        <v>145176</v>
      </c>
    </row>
    <row r="34467" spans="1:3" x14ac:dyDescent="0.25">
      <c r="A34467" t="s">
        <v>39241</v>
      </c>
      <c r="B34467">
        <v>1</v>
      </c>
      <c r="C34467">
        <v>2858400</v>
      </c>
    </row>
    <row r="34468" spans="1:3" x14ac:dyDescent="0.25">
      <c r="A34468" t="s">
        <v>39242</v>
      </c>
      <c r="B34468">
        <v>1</v>
      </c>
      <c r="C34468">
        <v>9942030</v>
      </c>
    </row>
    <row r="34469" spans="1:3" x14ac:dyDescent="0.25">
      <c r="A34469" t="s">
        <v>39243</v>
      </c>
      <c r="B34469">
        <v>1</v>
      </c>
      <c r="C34469">
        <v>363421</v>
      </c>
    </row>
    <row r="34470" spans="1:3" x14ac:dyDescent="0.25">
      <c r="A34470" t="s">
        <v>39244</v>
      </c>
      <c r="B34470">
        <v>1</v>
      </c>
      <c r="C34470">
        <v>197170</v>
      </c>
    </row>
    <row r="34471" spans="1:3" x14ac:dyDescent="0.25">
      <c r="A34471" t="s">
        <v>39245</v>
      </c>
      <c r="B34471">
        <v>1</v>
      </c>
      <c r="C34471">
        <v>1762965</v>
      </c>
    </row>
    <row r="34472" spans="1:3" x14ac:dyDescent="0.25">
      <c r="A34472" t="s">
        <v>39246</v>
      </c>
      <c r="B34472">
        <v>1</v>
      </c>
      <c r="C34472">
        <v>4416142</v>
      </c>
    </row>
    <row r="34473" spans="1:3" x14ac:dyDescent="0.25">
      <c r="A34473" t="s">
        <v>39247</v>
      </c>
      <c r="B34473">
        <v>1</v>
      </c>
      <c r="C34473">
        <v>512634</v>
      </c>
    </row>
    <row r="34474" spans="1:3" x14ac:dyDescent="0.25">
      <c r="A34474" t="s">
        <v>39248</v>
      </c>
      <c r="B34474">
        <v>1</v>
      </c>
      <c r="C34474">
        <v>362986</v>
      </c>
    </row>
    <row r="34475" spans="1:3" x14ac:dyDescent="0.25">
      <c r="A34475" t="s">
        <v>39249</v>
      </c>
      <c r="B34475">
        <v>1</v>
      </c>
      <c r="C34475">
        <v>10824412</v>
      </c>
    </row>
    <row r="34476" spans="1:3" x14ac:dyDescent="0.25">
      <c r="A34476" t="s">
        <v>39250</v>
      </c>
      <c r="B34476">
        <v>1</v>
      </c>
      <c r="C34476">
        <v>114656</v>
      </c>
    </row>
    <row r="34477" spans="1:3" x14ac:dyDescent="0.25">
      <c r="A34477" t="s">
        <v>39251</v>
      </c>
      <c r="B34477">
        <v>1</v>
      </c>
      <c r="C34477">
        <v>326067</v>
      </c>
    </row>
    <row r="34478" spans="1:3" x14ac:dyDescent="0.25">
      <c r="A34478" t="s">
        <v>39252</v>
      </c>
      <c r="B34478">
        <v>1</v>
      </c>
      <c r="C34478">
        <v>117072</v>
      </c>
    </row>
    <row r="34479" spans="1:3" x14ac:dyDescent="0.25">
      <c r="A34479" t="s">
        <v>39253</v>
      </c>
      <c r="B34479">
        <v>1</v>
      </c>
      <c r="C34479">
        <v>83734</v>
      </c>
    </row>
    <row r="34480" spans="1:3" x14ac:dyDescent="0.25">
      <c r="A34480" t="s">
        <v>39254</v>
      </c>
      <c r="B34480">
        <v>1</v>
      </c>
      <c r="C34480">
        <v>114002</v>
      </c>
    </row>
    <row r="34481" spans="1:3" x14ac:dyDescent="0.25">
      <c r="A34481" t="s">
        <v>39255</v>
      </c>
      <c r="B34481">
        <v>1</v>
      </c>
      <c r="C34481">
        <v>1572279</v>
      </c>
    </row>
    <row r="34482" spans="1:3" x14ac:dyDescent="0.25">
      <c r="A34482" t="s">
        <v>39256</v>
      </c>
      <c r="B34482">
        <v>1</v>
      </c>
      <c r="C34482">
        <v>156184</v>
      </c>
    </row>
    <row r="34483" spans="1:3" x14ac:dyDescent="0.25">
      <c r="A34483" t="s">
        <v>39257</v>
      </c>
      <c r="B34483">
        <v>1</v>
      </c>
      <c r="C34483">
        <v>503656</v>
      </c>
    </row>
    <row r="34484" spans="1:3" x14ac:dyDescent="0.25">
      <c r="A34484" t="s">
        <v>39258</v>
      </c>
      <c r="B34484">
        <v>1</v>
      </c>
      <c r="C34484">
        <v>309552</v>
      </c>
    </row>
    <row r="34485" spans="1:3" x14ac:dyDescent="0.25">
      <c r="A34485" t="s">
        <v>39259</v>
      </c>
      <c r="B34485">
        <v>1</v>
      </c>
      <c r="C34485">
        <v>92770</v>
      </c>
    </row>
    <row r="34486" spans="1:3" x14ac:dyDescent="0.25">
      <c r="A34486" t="s">
        <v>39260</v>
      </c>
      <c r="B34486">
        <v>1</v>
      </c>
      <c r="C34486">
        <v>734126</v>
      </c>
    </row>
    <row r="34487" spans="1:3" x14ac:dyDescent="0.25">
      <c r="A34487" t="s">
        <v>39261</v>
      </c>
      <c r="B34487">
        <v>1</v>
      </c>
      <c r="C34487">
        <v>129074</v>
      </c>
    </row>
    <row r="34488" spans="1:3" x14ac:dyDescent="0.25">
      <c r="A34488" t="s">
        <v>39262</v>
      </c>
      <c r="B34488">
        <v>1</v>
      </c>
      <c r="C34488">
        <v>9497601</v>
      </c>
    </row>
    <row r="34489" spans="1:3" x14ac:dyDescent="0.25">
      <c r="A34489" t="s">
        <v>39263</v>
      </c>
      <c r="B34489">
        <v>1</v>
      </c>
      <c r="C34489">
        <v>137501</v>
      </c>
    </row>
    <row r="34490" spans="1:3" x14ac:dyDescent="0.25">
      <c r="A34490" t="s">
        <v>39264</v>
      </c>
      <c r="B34490">
        <v>1</v>
      </c>
      <c r="C34490">
        <v>409158</v>
      </c>
    </row>
    <row r="34491" spans="1:3" x14ac:dyDescent="0.25">
      <c r="A34491" t="s">
        <v>39265</v>
      </c>
      <c r="B34491">
        <v>1</v>
      </c>
      <c r="C34491">
        <v>409024</v>
      </c>
    </row>
    <row r="34492" spans="1:3" x14ac:dyDescent="0.25">
      <c r="A34492" t="s">
        <v>39266</v>
      </c>
      <c r="B34492">
        <v>1</v>
      </c>
      <c r="C34492">
        <v>73205</v>
      </c>
    </row>
    <row r="34493" spans="1:3" x14ac:dyDescent="0.25">
      <c r="A34493" t="s">
        <v>39267</v>
      </c>
      <c r="B34493">
        <v>1</v>
      </c>
      <c r="C34493">
        <v>344257</v>
      </c>
    </row>
    <row r="34494" spans="1:3" x14ac:dyDescent="0.25">
      <c r="A34494" t="s">
        <v>39268</v>
      </c>
      <c r="B34494">
        <v>1</v>
      </c>
      <c r="C34494">
        <v>252353</v>
      </c>
    </row>
    <row r="34495" spans="1:3" x14ac:dyDescent="0.25">
      <c r="A34495" t="s">
        <v>39269</v>
      </c>
      <c r="B34495">
        <v>1</v>
      </c>
      <c r="C34495">
        <v>267549</v>
      </c>
    </row>
    <row r="34496" spans="1:3" x14ac:dyDescent="0.25">
      <c r="A34496" t="s">
        <v>39270</v>
      </c>
      <c r="B34496">
        <v>1</v>
      </c>
      <c r="C34496">
        <v>82188</v>
      </c>
    </row>
    <row r="34497" spans="1:3" x14ac:dyDescent="0.25">
      <c r="A34497" t="s">
        <v>39271</v>
      </c>
      <c r="B34497">
        <v>1</v>
      </c>
      <c r="C34497">
        <v>366491</v>
      </c>
    </row>
    <row r="34498" spans="1:3" x14ac:dyDescent="0.25">
      <c r="A34498" t="s">
        <v>39272</v>
      </c>
      <c r="B34498">
        <v>1</v>
      </c>
      <c r="C34498">
        <v>271932</v>
      </c>
    </row>
    <row r="34499" spans="1:3" x14ac:dyDescent="0.25">
      <c r="A34499" t="s">
        <v>39273</v>
      </c>
      <c r="B34499">
        <v>1</v>
      </c>
      <c r="C34499">
        <v>128422</v>
      </c>
    </row>
    <row r="34500" spans="1:3" x14ac:dyDescent="0.25">
      <c r="A34500" t="s">
        <v>39274</v>
      </c>
      <c r="B34500">
        <v>1</v>
      </c>
      <c r="C34500">
        <v>16006</v>
      </c>
    </row>
    <row r="34501" spans="1:3" x14ac:dyDescent="0.25">
      <c r="A34501" t="s">
        <v>39275</v>
      </c>
      <c r="B34501">
        <v>1</v>
      </c>
      <c r="C34501">
        <v>2325676</v>
      </c>
    </row>
    <row r="34502" spans="1:3" x14ac:dyDescent="0.25">
      <c r="A34502" t="s">
        <v>39276</v>
      </c>
      <c r="B34502">
        <v>1</v>
      </c>
      <c r="C34502">
        <v>172649</v>
      </c>
    </row>
    <row r="34503" spans="1:3" x14ac:dyDescent="0.25">
      <c r="A34503" t="s">
        <v>39277</v>
      </c>
      <c r="B34503">
        <v>1</v>
      </c>
      <c r="C34503">
        <v>62796</v>
      </c>
    </row>
    <row r="34504" spans="1:3" x14ac:dyDescent="0.25">
      <c r="A34504" t="s">
        <v>39278</v>
      </c>
      <c r="B34504">
        <v>1</v>
      </c>
      <c r="C34504">
        <v>1811278</v>
      </c>
    </row>
    <row r="34505" spans="1:3" x14ac:dyDescent="0.25">
      <c r="A34505" t="s">
        <v>39279</v>
      </c>
      <c r="B34505">
        <v>1</v>
      </c>
      <c r="C34505">
        <v>1204449</v>
      </c>
    </row>
    <row r="34506" spans="1:3" x14ac:dyDescent="0.25">
      <c r="A34506" t="s">
        <v>39280</v>
      </c>
      <c r="B34506">
        <v>1</v>
      </c>
      <c r="C34506">
        <v>103181</v>
      </c>
    </row>
    <row r="34507" spans="1:3" x14ac:dyDescent="0.25">
      <c r="A34507" t="s">
        <v>39281</v>
      </c>
      <c r="B34507">
        <v>1</v>
      </c>
      <c r="C34507">
        <v>624918</v>
      </c>
    </row>
    <row r="34508" spans="1:3" x14ac:dyDescent="0.25">
      <c r="A34508" t="s">
        <v>39282</v>
      </c>
      <c r="B34508">
        <v>1</v>
      </c>
      <c r="C34508">
        <v>91403</v>
      </c>
    </row>
    <row r="34509" spans="1:3" x14ac:dyDescent="0.25">
      <c r="A34509" t="s">
        <v>39283</v>
      </c>
      <c r="B34509">
        <v>1</v>
      </c>
      <c r="C34509">
        <v>832875</v>
      </c>
    </row>
    <row r="34510" spans="1:3" x14ac:dyDescent="0.25">
      <c r="A34510" t="s">
        <v>39284</v>
      </c>
      <c r="B34510">
        <v>1</v>
      </c>
      <c r="C34510">
        <v>57290</v>
      </c>
    </row>
    <row r="34511" spans="1:3" x14ac:dyDescent="0.25">
      <c r="A34511" t="s">
        <v>39285</v>
      </c>
      <c r="B34511">
        <v>1</v>
      </c>
      <c r="C34511">
        <v>173319</v>
      </c>
    </row>
    <row r="34512" spans="1:3" x14ac:dyDescent="0.25">
      <c r="A34512" t="s">
        <v>39286</v>
      </c>
      <c r="B34512">
        <v>1</v>
      </c>
      <c r="C34512">
        <v>197534</v>
      </c>
    </row>
    <row r="34513" spans="1:3" x14ac:dyDescent="0.25">
      <c r="A34513" t="s">
        <v>39287</v>
      </c>
      <c r="B34513">
        <v>1</v>
      </c>
      <c r="C34513">
        <v>703886</v>
      </c>
    </row>
    <row r="34514" spans="1:3" x14ac:dyDescent="0.25">
      <c r="A34514" t="s">
        <v>39288</v>
      </c>
      <c r="B34514">
        <v>1</v>
      </c>
      <c r="C34514">
        <v>428942</v>
      </c>
    </row>
    <row r="34515" spans="1:3" x14ac:dyDescent="0.25">
      <c r="A34515" t="s">
        <v>39289</v>
      </c>
      <c r="B34515">
        <v>1</v>
      </c>
      <c r="C34515">
        <v>507329</v>
      </c>
    </row>
    <row r="34516" spans="1:3" x14ac:dyDescent="0.25">
      <c r="A34516" t="s">
        <v>39290</v>
      </c>
      <c r="B34516">
        <v>1</v>
      </c>
      <c r="C34516">
        <v>72431</v>
      </c>
    </row>
    <row r="34517" spans="1:3" x14ac:dyDescent="0.25">
      <c r="A34517" t="s">
        <v>39291</v>
      </c>
      <c r="B34517">
        <v>1</v>
      </c>
      <c r="C34517">
        <v>344115</v>
      </c>
    </row>
    <row r="34518" spans="1:3" x14ac:dyDescent="0.25">
      <c r="A34518" t="s">
        <v>39292</v>
      </c>
      <c r="B34518">
        <v>1</v>
      </c>
      <c r="C34518">
        <v>324283</v>
      </c>
    </row>
    <row r="34519" spans="1:3" x14ac:dyDescent="0.25">
      <c r="A34519" t="s">
        <v>39293</v>
      </c>
      <c r="B34519">
        <v>1</v>
      </c>
      <c r="C34519">
        <v>470198</v>
      </c>
    </row>
    <row r="34520" spans="1:3" x14ac:dyDescent="0.25">
      <c r="A34520" t="s">
        <v>39294</v>
      </c>
      <c r="B34520">
        <v>1</v>
      </c>
      <c r="C34520">
        <v>216406</v>
      </c>
    </row>
    <row r="34521" spans="1:3" x14ac:dyDescent="0.25">
      <c r="A34521" t="s">
        <v>39295</v>
      </c>
      <c r="B34521">
        <v>1</v>
      </c>
      <c r="C34521">
        <v>831226</v>
      </c>
    </row>
    <row r="34522" spans="1:3" x14ac:dyDescent="0.25">
      <c r="A34522" t="s">
        <v>39296</v>
      </c>
      <c r="B34522">
        <v>1</v>
      </c>
      <c r="C34522">
        <v>2771159</v>
      </c>
    </row>
    <row r="34523" spans="1:3" x14ac:dyDescent="0.25">
      <c r="A34523" t="s">
        <v>39297</v>
      </c>
      <c r="B34523">
        <v>1</v>
      </c>
      <c r="C34523">
        <v>18424</v>
      </c>
    </row>
    <row r="34524" spans="1:3" x14ac:dyDescent="0.25">
      <c r="A34524" t="s">
        <v>39298</v>
      </c>
      <c r="B34524">
        <v>1</v>
      </c>
      <c r="C34524">
        <v>63144</v>
      </c>
    </row>
    <row r="34525" spans="1:3" x14ac:dyDescent="0.25">
      <c r="A34525" t="s">
        <v>39299</v>
      </c>
      <c r="B34525">
        <v>1</v>
      </c>
      <c r="C34525">
        <v>293449</v>
      </c>
    </row>
    <row r="34526" spans="1:3" x14ac:dyDescent="0.25">
      <c r="A34526" t="s">
        <v>39300</v>
      </c>
      <c r="B34526">
        <v>1</v>
      </c>
      <c r="C34526">
        <v>209440</v>
      </c>
    </row>
    <row r="34527" spans="1:3" x14ac:dyDescent="0.25">
      <c r="A34527" t="s">
        <v>39301</v>
      </c>
      <c r="B34527">
        <v>1</v>
      </c>
      <c r="C34527">
        <v>162947</v>
      </c>
    </row>
    <row r="34528" spans="1:3" x14ac:dyDescent="0.25">
      <c r="A34528" t="s">
        <v>39302</v>
      </c>
      <c r="B34528">
        <v>1</v>
      </c>
      <c r="C34528">
        <v>849132</v>
      </c>
    </row>
    <row r="34529" spans="1:3" x14ac:dyDescent="0.25">
      <c r="A34529" t="s">
        <v>39303</v>
      </c>
      <c r="B34529">
        <v>1</v>
      </c>
      <c r="C34529">
        <v>900703</v>
      </c>
    </row>
    <row r="34530" spans="1:3" x14ac:dyDescent="0.25">
      <c r="A34530" t="s">
        <v>39304</v>
      </c>
      <c r="B34530">
        <v>1</v>
      </c>
      <c r="C34530">
        <v>2208830</v>
      </c>
    </row>
    <row r="34531" spans="1:3" x14ac:dyDescent="0.25">
      <c r="A34531" t="s">
        <v>39305</v>
      </c>
      <c r="B34531">
        <v>1</v>
      </c>
      <c r="C34531">
        <v>61504</v>
      </c>
    </row>
    <row r="34532" spans="1:3" x14ac:dyDescent="0.25">
      <c r="A34532" t="s">
        <v>39306</v>
      </c>
      <c r="B34532">
        <v>1</v>
      </c>
      <c r="C34532">
        <v>499447</v>
      </c>
    </row>
    <row r="34533" spans="1:3" x14ac:dyDescent="0.25">
      <c r="A34533" t="s">
        <v>39307</v>
      </c>
      <c r="B34533">
        <v>1</v>
      </c>
      <c r="C34533">
        <v>260728</v>
      </c>
    </row>
    <row r="34534" spans="1:3" x14ac:dyDescent="0.25">
      <c r="A34534" t="s">
        <v>39308</v>
      </c>
      <c r="B34534">
        <v>1</v>
      </c>
      <c r="C34534">
        <v>252733</v>
      </c>
    </row>
    <row r="34535" spans="1:3" x14ac:dyDescent="0.25">
      <c r="A34535" t="s">
        <v>39309</v>
      </c>
      <c r="B34535">
        <v>1</v>
      </c>
      <c r="C34535">
        <v>65006</v>
      </c>
    </row>
    <row r="34536" spans="1:3" x14ac:dyDescent="0.25">
      <c r="A34536" t="s">
        <v>39310</v>
      </c>
      <c r="B34536">
        <v>1</v>
      </c>
      <c r="C34536">
        <v>2502245</v>
      </c>
    </row>
    <row r="34537" spans="1:3" x14ac:dyDescent="0.25">
      <c r="A34537" t="s">
        <v>39311</v>
      </c>
      <c r="B34537">
        <v>1</v>
      </c>
      <c r="C34537">
        <v>650297</v>
      </c>
    </row>
    <row r="34538" spans="1:3" x14ac:dyDescent="0.25">
      <c r="A34538" t="s">
        <v>39312</v>
      </c>
      <c r="B34538">
        <v>1</v>
      </c>
      <c r="C34538">
        <v>994507</v>
      </c>
    </row>
    <row r="34539" spans="1:3" x14ac:dyDescent="0.25">
      <c r="A34539" t="s">
        <v>39313</v>
      </c>
      <c r="B34539">
        <v>1</v>
      </c>
      <c r="C34539">
        <v>457101</v>
      </c>
    </row>
    <row r="34540" spans="1:3" x14ac:dyDescent="0.25">
      <c r="A34540" t="s">
        <v>39314</v>
      </c>
      <c r="B34540">
        <v>1</v>
      </c>
      <c r="C34540">
        <v>263676</v>
      </c>
    </row>
    <row r="34541" spans="1:3" x14ac:dyDescent="0.25">
      <c r="A34541" t="s">
        <v>39315</v>
      </c>
      <c r="B34541">
        <v>1</v>
      </c>
      <c r="C34541">
        <v>1269909</v>
      </c>
    </row>
    <row r="34542" spans="1:3" x14ac:dyDescent="0.25">
      <c r="A34542" t="s">
        <v>39316</v>
      </c>
      <c r="B34542">
        <v>1</v>
      </c>
      <c r="C34542">
        <v>25376921</v>
      </c>
    </row>
    <row r="34543" spans="1:3" x14ac:dyDescent="0.25">
      <c r="A34543" t="s">
        <v>39317</v>
      </c>
      <c r="B34543">
        <v>1</v>
      </c>
      <c r="C34543">
        <v>2811237</v>
      </c>
    </row>
    <row r="34544" spans="1:3" x14ac:dyDescent="0.25">
      <c r="A34544" t="s">
        <v>39318</v>
      </c>
      <c r="B34544">
        <v>1</v>
      </c>
      <c r="C34544">
        <v>438386</v>
      </c>
    </row>
    <row r="34545" spans="1:3" x14ac:dyDescent="0.25">
      <c r="A34545" t="s">
        <v>39319</v>
      </c>
      <c r="B34545">
        <v>1</v>
      </c>
      <c r="C34545">
        <v>359897</v>
      </c>
    </row>
    <row r="34546" spans="1:3" x14ac:dyDescent="0.25">
      <c r="A34546" t="s">
        <v>39320</v>
      </c>
      <c r="B34546">
        <v>1</v>
      </c>
      <c r="C34546">
        <v>1262559</v>
      </c>
    </row>
    <row r="34547" spans="1:3" x14ac:dyDescent="0.25">
      <c r="A34547" t="s">
        <v>39321</v>
      </c>
      <c r="B34547">
        <v>1</v>
      </c>
      <c r="C34547">
        <v>7954301</v>
      </c>
    </row>
    <row r="34548" spans="1:3" x14ac:dyDescent="0.25">
      <c r="A34548" t="s">
        <v>39322</v>
      </c>
      <c r="B34548">
        <v>1</v>
      </c>
      <c r="C34548">
        <v>18885</v>
      </c>
    </row>
    <row r="34549" spans="1:3" x14ac:dyDescent="0.25">
      <c r="A34549" t="s">
        <v>39323</v>
      </c>
      <c r="B34549">
        <v>1</v>
      </c>
      <c r="C34549">
        <v>34284</v>
      </c>
    </row>
    <row r="34550" spans="1:3" x14ac:dyDescent="0.25">
      <c r="A34550" t="s">
        <v>39324</v>
      </c>
      <c r="B34550">
        <v>1</v>
      </c>
      <c r="C34550">
        <v>1417428</v>
      </c>
    </row>
    <row r="34551" spans="1:3" x14ac:dyDescent="0.25">
      <c r="A34551" t="s">
        <v>39325</v>
      </c>
      <c r="B34551">
        <v>1</v>
      </c>
      <c r="C34551">
        <v>930602</v>
      </c>
    </row>
    <row r="34552" spans="1:3" x14ac:dyDescent="0.25">
      <c r="A34552" t="s">
        <v>39326</v>
      </c>
      <c r="B34552">
        <v>1</v>
      </c>
      <c r="C34552">
        <v>460442</v>
      </c>
    </row>
    <row r="34553" spans="1:3" x14ac:dyDescent="0.25">
      <c r="A34553" t="s">
        <v>39327</v>
      </c>
      <c r="B34553">
        <v>1</v>
      </c>
      <c r="C34553">
        <v>30138</v>
      </c>
    </row>
    <row r="34554" spans="1:3" x14ac:dyDescent="0.25">
      <c r="A34554" t="s">
        <v>39328</v>
      </c>
      <c r="B34554">
        <v>1</v>
      </c>
      <c r="C34554">
        <v>45600</v>
      </c>
    </row>
    <row r="34555" spans="1:3" x14ac:dyDescent="0.25">
      <c r="A34555" t="s">
        <v>39329</v>
      </c>
      <c r="B34555">
        <v>1</v>
      </c>
      <c r="C34555">
        <v>1296908</v>
      </c>
    </row>
    <row r="34556" spans="1:3" x14ac:dyDescent="0.25">
      <c r="A34556" t="s">
        <v>39330</v>
      </c>
      <c r="B34556">
        <v>1</v>
      </c>
      <c r="C34556">
        <v>177523</v>
      </c>
    </row>
    <row r="34557" spans="1:3" x14ac:dyDescent="0.25">
      <c r="A34557" t="s">
        <v>39331</v>
      </c>
      <c r="B34557">
        <v>1</v>
      </c>
      <c r="C34557">
        <v>198958</v>
      </c>
    </row>
    <row r="34558" spans="1:3" x14ac:dyDescent="0.25">
      <c r="A34558" t="s">
        <v>39332</v>
      </c>
      <c r="B34558">
        <v>1</v>
      </c>
      <c r="C34558">
        <v>655624</v>
      </c>
    </row>
    <row r="34559" spans="1:3" x14ac:dyDescent="0.25">
      <c r="A34559" t="s">
        <v>39333</v>
      </c>
      <c r="B34559">
        <v>1</v>
      </c>
      <c r="C34559">
        <v>138261</v>
      </c>
    </row>
    <row r="34560" spans="1:3" x14ac:dyDescent="0.25">
      <c r="A34560" t="s">
        <v>39334</v>
      </c>
      <c r="B34560">
        <v>1</v>
      </c>
      <c r="C34560">
        <v>76091</v>
      </c>
    </row>
    <row r="34561" spans="1:3" x14ac:dyDescent="0.25">
      <c r="A34561" t="s">
        <v>39335</v>
      </c>
      <c r="B34561">
        <v>1</v>
      </c>
      <c r="C34561">
        <v>1060213</v>
      </c>
    </row>
    <row r="34562" spans="1:3" x14ac:dyDescent="0.25">
      <c r="A34562" t="s">
        <v>39336</v>
      </c>
      <c r="B34562">
        <v>1</v>
      </c>
      <c r="C34562">
        <v>11512</v>
      </c>
    </row>
    <row r="34563" spans="1:3" x14ac:dyDescent="0.25">
      <c r="A34563" t="s">
        <v>39337</v>
      </c>
      <c r="B34563">
        <v>1</v>
      </c>
      <c r="C34563">
        <v>152003</v>
      </c>
    </row>
    <row r="34564" spans="1:3" x14ac:dyDescent="0.25">
      <c r="A34564" t="s">
        <v>39338</v>
      </c>
      <c r="B34564">
        <v>1</v>
      </c>
      <c r="C34564">
        <v>203096</v>
      </c>
    </row>
    <row r="34565" spans="1:3" x14ac:dyDescent="0.25">
      <c r="A34565" t="s">
        <v>39339</v>
      </c>
      <c r="B34565">
        <v>1</v>
      </c>
      <c r="C34565">
        <v>655433</v>
      </c>
    </row>
    <row r="34566" spans="1:3" x14ac:dyDescent="0.25">
      <c r="A34566" t="s">
        <v>39340</v>
      </c>
      <c r="B34566">
        <v>1</v>
      </c>
      <c r="C34566">
        <v>107500</v>
      </c>
    </row>
    <row r="34567" spans="1:3" x14ac:dyDescent="0.25">
      <c r="A34567" t="s">
        <v>39341</v>
      </c>
      <c r="B34567">
        <v>1</v>
      </c>
      <c r="C34567">
        <v>133112</v>
      </c>
    </row>
    <row r="34568" spans="1:3" x14ac:dyDescent="0.25">
      <c r="A34568" t="s">
        <v>39342</v>
      </c>
      <c r="B34568">
        <v>1</v>
      </c>
      <c r="C34568">
        <v>43376</v>
      </c>
    </row>
    <row r="34569" spans="1:3" x14ac:dyDescent="0.25">
      <c r="A34569" t="s">
        <v>39343</v>
      </c>
      <c r="B34569">
        <v>1</v>
      </c>
      <c r="C34569">
        <v>230617</v>
      </c>
    </row>
    <row r="34570" spans="1:3" x14ac:dyDescent="0.25">
      <c r="A34570" t="s">
        <v>39344</v>
      </c>
      <c r="B34570">
        <v>1</v>
      </c>
      <c r="C34570">
        <v>423224</v>
      </c>
    </row>
    <row r="34571" spans="1:3" x14ac:dyDescent="0.25">
      <c r="A34571" t="s">
        <v>39345</v>
      </c>
      <c r="B34571">
        <v>1</v>
      </c>
      <c r="C34571">
        <v>153223</v>
      </c>
    </row>
    <row r="34572" spans="1:3" x14ac:dyDescent="0.25">
      <c r="A34572" t="s">
        <v>39346</v>
      </c>
      <c r="B34572">
        <v>1</v>
      </c>
      <c r="C34572">
        <v>267774</v>
      </c>
    </row>
    <row r="34573" spans="1:3" x14ac:dyDescent="0.25">
      <c r="A34573" t="s">
        <v>39347</v>
      </c>
      <c r="B34573">
        <v>1</v>
      </c>
      <c r="C34573">
        <v>349957</v>
      </c>
    </row>
    <row r="34574" spans="1:3" x14ac:dyDescent="0.25">
      <c r="A34574" t="s">
        <v>39348</v>
      </c>
      <c r="B34574">
        <v>1</v>
      </c>
      <c r="C34574">
        <v>319992</v>
      </c>
    </row>
    <row r="34575" spans="1:3" x14ac:dyDescent="0.25">
      <c r="A34575" t="s">
        <v>39349</v>
      </c>
      <c r="B34575">
        <v>1</v>
      </c>
      <c r="C34575">
        <v>32652</v>
      </c>
    </row>
    <row r="34576" spans="1:3" x14ac:dyDescent="0.25">
      <c r="A34576" t="s">
        <v>39350</v>
      </c>
      <c r="B34576">
        <v>1</v>
      </c>
      <c r="C34576">
        <v>148867</v>
      </c>
    </row>
    <row r="34577" spans="1:3" x14ac:dyDescent="0.25">
      <c r="A34577" t="s">
        <v>39351</v>
      </c>
      <c r="B34577">
        <v>1</v>
      </c>
      <c r="C34577">
        <v>172023</v>
      </c>
    </row>
    <row r="34578" spans="1:3" x14ac:dyDescent="0.25">
      <c r="A34578" t="s">
        <v>39352</v>
      </c>
      <c r="B34578">
        <v>1</v>
      </c>
      <c r="C34578">
        <v>346331</v>
      </c>
    </row>
    <row r="34579" spans="1:3" x14ac:dyDescent="0.25">
      <c r="A34579" t="s">
        <v>39353</v>
      </c>
      <c r="B34579">
        <v>1</v>
      </c>
      <c r="C34579">
        <v>604681</v>
      </c>
    </row>
    <row r="34580" spans="1:3" x14ac:dyDescent="0.25">
      <c r="A34580" t="s">
        <v>39354</v>
      </c>
      <c r="B34580">
        <v>1</v>
      </c>
      <c r="C34580">
        <v>34580</v>
      </c>
    </row>
    <row r="34581" spans="1:3" x14ac:dyDescent="0.25">
      <c r="A34581" t="s">
        <v>39355</v>
      </c>
      <c r="B34581">
        <v>1</v>
      </c>
      <c r="C34581">
        <v>278017</v>
      </c>
    </row>
    <row r="34582" spans="1:3" x14ac:dyDescent="0.25">
      <c r="A34582" t="s">
        <v>39356</v>
      </c>
      <c r="B34582">
        <v>1</v>
      </c>
      <c r="C34582">
        <v>153480</v>
      </c>
    </row>
    <row r="34583" spans="1:3" x14ac:dyDescent="0.25">
      <c r="A34583" t="s">
        <v>39357</v>
      </c>
      <c r="B34583">
        <v>1</v>
      </c>
      <c r="C34583">
        <v>377257</v>
      </c>
    </row>
    <row r="34584" spans="1:3" x14ac:dyDescent="0.25">
      <c r="A34584" t="s">
        <v>39358</v>
      </c>
      <c r="B34584">
        <v>1</v>
      </c>
      <c r="C34584">
        <v>130530</v>
      </c>
    </row>
    <row r="34585" spans="1:3" x14ac:dyDescent="0.25">
      <c r="A34585" t="s">
        <v>39359</v>
      </c>
      <c r="B34585">
        <v>1</v>
      </c>
      <c r="C34585">
        <v>305781</v>
      </c>
    </row>
    <row r="34586" spans="1:3" x14ac:dyDescent="0.25">
      <c r="A34586" t="s">
        <v>39360</v>
      </c>
      <c r="B34586">
        <v>1</v>
      </c>
      <c r="C34586">
        <v>142261</v>
      </c>
    </row>
    <row r="34587" spans="1:3" x14ac:dyDescent="0.25">
      <c r="A34587" t="s">
        <v>39361</v>
      </c>
      <c r="B34587">
        <v>1</v>
      </c>
      <c r="C34587">
        <v>99793</v>
      </c>
    </row>
    <row r="34588" spans="1:3" x14ac:dyDescent="0.25">
      <c r="A34588" t="s">
        <v>39362</v>
      </c>
      <c r="B34588">
        <v>1</v>
      </c>
      <c r="C34588">
        <v>202475</v>
      </c>
    </row>
    <row r="34589" spans="1:3" x14ac:dyDescent="0.25">
      <c r="A34589" t="s">
        <v>39363</v>
      </c>
      <c r="B34589">
        <v>1</v>
      </c>
      <c r="C34589">
        <v>825941</v>
      </c>
    </row>
    <row r="34590" spans="1:3" x14ac:dyDescent="0.25">
      <c r="A34590" t="s">
        <v>39364</v>
      </c>
      <c r="B34590">
        <v>1</v>
      </c>
      <c r="C34590">
        <v>340955</v>
      </c>
    </row>
    <row r="34591" spans="1:3" x14ac:dyDescent="0.25">
      <c r="A34591" t="s">
        <v>39365</v>
      </c>
      <c r="B34591">
        <v>1</v>
      </c>
      <c r="C34591">
        <v>61660</v>
      </c>
    </row>
    <row r="34592" spans="1:3" x14ac:dyDescent="0.25">
      <c r="A34592" t="s">
        <v>39366</v>
      </c>
      <c r="B34592">
        <v>1</v>
      </c>
      <c r="C34592">
        <v>108910</v>
      </c>
    </row>
    <row r="34593" spans="1:3" x14ac:dyDescent="0.25">
      <c r="A34593" t="s">
        <v>39367</v>
      </c>
      <c r="B34593">
        <v>1</v>
      </c>
      <c r="C34593">
        <v>8025171</v>
      </c>
    </row>
    <row r="34594" spans="1:3" x14ac:dyDescent="0.25">
      <c r="A34594" t="s">
        <v>39368</v>
      </c>
      <c r="B34594">
        <v>1</v>
      </c>
      <c r="C34594">
        <v>225560</v>
      </c>
    </row>
    <row r="34595" spans="1:3" x14ac:dyDescent="0.25">
      <c r="A34595" t="s">
        <v>39369</v>
      </c>
      <c r="B34595">
        <v>1</v>
      </c>
      <c r="C34595">
        <v>349790</v>
      </c>
    </row>
    <row r="34596" spans="1:3" x14ac:dyDescent="0.25">
      <c r="A34596" t="s">
        <v>39370</v>
      </c>
      <c r="B34596">
        <v>1</v>
      </c>
      <c r="C34596">
        <v>218949</v>
      </c>
    </row>
    <row r="34597" spans="1:3" x14ac:dyDescent="0.25">
      <c r="A34597" t="s">
        <v>39371</v>
      </c>
      <c r="B34597">
        <v>1</v>
      </c>
      <c r="C34597">
        <v>579078</v>
      </c>
    </row>
    <row r="34598" spans="1:3" x14ac:dyDescent="0.25">
      <c r="A34598" t="s">
        <v>39372</v>
      </c>
      <c r="B34598">
        <v>1</v>
      </c>
      <c r="C34598">
        <v>17893</v>
      </c>
    </row>
    <row r="34599" spans="1:3" x14ac:dyDescent="0.25">
      <c r="A34599" t="s">
        <v>39373</v>
      </c>
      <c r="B34599">
        <v>1</v>
      </c>
      <c r="C34599">
        <v>302310</v>
      </c>
    </row>
    <row r="34600" spans="1:3" x14ac:dyDescent="0.25">
      <c r="A34600" t="s">
        <v>39374</v>
      </c>
      <c r="B34600">
        <v>1</v>
      </c>
      <c r="C34600">
        <v>192937</v>
      </c>
    </row>
    <row r="34601" spans="1:3" x14ac:dyDescent="0.25">
      <c r="A34601" t="s">
        <v>39375</v>
      </c>
      <c r="B34601">
        <v>1</v>
      </c>
      <c r="C34601">
        <v>3134154</v>
      </c>
    </row>
    <row r="34602" spans="1:3" x14ac:dyDescent="0.25">
      <c r="A34602" t="s">
        <v>39376</v>
      </c>
      <c r="B34602">
        <v>1</v>
      </c>
      <c r="C34602">
        <v>784122</v>
      </c>
    </row>
    <row r="34603" spans="1:3" x14ac:dyDescent="0.25">
      <c r="A34603" t="s">
        <v>39377</v>
      </c>
      <c r="B34603">
        <v>1</v>
      </c>
      <c r="C34603">
        <v>1109803</v>
      </c>
    </row>
    <row r="34604" spans="1:3" x14ac:dyDescent="0.25">
      <c r="A34604" t="s">
        <v>39378</v>
      </c>
      <c r="B34604">
        <v>1</v>
      </c>
      <c r="C34604">
        <v>31611</v>
      </c>
    </row>
    <row r="34605" spans="1:3" x14ac:dyDescent="0.25">
      <c r="A34605" t="s">
        <v>39379</v>
      </c>
      <c r="B34605">
        <v>1</v>
      </c>
      <c r="C34605">
        <v>2909708</v>
      </c>
    </row>
    <row r="34606" spans="1:3" x14ac:dyDescent="0.25">
      <c r="A34606" t="s">
        <v>39380</v>
      </c>
      <c r="B34606">
        <v>1</v>
      </c>
      <c r="C34606">
        <v>585082</v>
      </c>
    </row>
    <row r="34607" spans="1:3" x14ac:dyDescent="0.25">
      <c r="A34607" t="s">
        <v>39381</v>
      </c>
      <c r="B34607">
        <v>1</v>
      </c>
      <c r="C34607">
        <v>1476309</v>
      </c>
    </row>
    <row r="34608" spans="1:3" x14ac:dyDescent="0.25">
      <c r="A34608" t="s">
        <v>39382</v>
      </c>
      <c r="B34608">
        <v>1</v>
      </c>
      <c r="C34608">
        <v>202671</v>
      </c>
    </row>
    <row r="34609" spans="1:3" x14ac:dyDescent="0.25">
      <c r="A34609" t="s">
        <v>39383</v>
      </c>
      <c r="B34609">
        <v>1</v>
      </c>
      <c r="C34609">
        <v>406455</v>
      </c>
    </row>
    <row r="34610" spans="1:3" x14ac:dyDescent="0.25">
      <c r="A34610" t="s">
        <v>39384</v>
      </c>
      <c r="B34610">
        <v>1</v>
      </c>
      <c r="C34610">
        <v>213229</v>
      </c>
    </row>
    <row r="34611" spans="1:3" x14ac:dyDescent="0.25">
      <c r="A34611" t="s">
        <v>39385</v>
      </c>
      <c r="B34611">
        <v>1</v>
      </c>
      <c r="C34611">
        <v>186404</v>
      </c>
    </row>
    <row r="34612" spans="1:3" x14ac:dyDescent="0.25">
      <c r="A34612" t="s">
        <v>39386</v>
      </c>
      <c r="B34612">
        <v>1</v>
      </c>
      <c r="C34612">
        <v>50897</v>
      </c>
    </row>
    <row r="34613" spans="1:3" x14ac:dyDescent="0.25">
      <c r="A34613" t="s">
        <v>39387</v>
      </c>
      <c r="B34613">
        <v>1</v>
      </c>
      <c r="C34613">
        <v>4816873</v>
      </c>
    </row>
    <row r="34614" spans="1:3" x14ac:dyDescent="0.25">
      <c r="A34614" t="s">
        <v>39388</v>
      </c>
      <c r="B34614">
        <v>1</v>
      </c>
      <c r="C34614">
        <v>100606</v>
      </c>
    </row>
    <row r="34615" spans="1:3" x14ac:dyDescent="0.25">
      <c r="A34615" t="s">
        <v>39389</v>
      </c>
      <c r="B34615">
        <v>1</v>
      </c>
      <c r="C34615">
        <v>98364</v>
      </c>
    </row>
    <row r="34616" spans="1:3" x14ac:dyDescent="0.25">
      <c r="A34616" t="s">
        <v>39390</v>
      </c>
      <c r="B34616">
        <v>1</v>
      </c>
      <c r="C34616">
        <v>569838</v>
      </c>
    </row>
    <row r="34617" spans="1:3" x14ac:dyDescent="0.25">
      <c r="A34617" t="s">
        <v>39391</v>
      </c>
      <c r="B34617">
        <v>1</v>
      </c>
      <c r="C34617">
        <v>81312</v>
      </c>
    </row>
    <row r="34618" spans="1:3" x14ac:dyDescent="0.25">
      <c r="A34618" t="s">
        <v>39392</v>
      </c>
      <c r="B34618">
        <v>1</v>
      </c>
      <c r="C34618">
        <v>60512</v>
      </c>
    </row>
    <row r="34619" spans="1:3" x14ac:dyDescent="0.25">
      <c r="A34619" t="s">
        <v>39393</v>
      </c>
      <c r="B34619">
        <v>1</v>
      </c>
      <c r="C34619">
        <v>174154</v>
      </c>
    </row>
    <row r="34620" spans="1:3" x14ac:dyDescent="0.25">
      <c r="A34620" t="s">
        <v>39394</v>
      </c>
      <c r="B34620">
        <v>1</v>
      </c>
      <c r="C34620">
        <v>77625</v>
      </c>
    </row>
    <row r="34621" spans="1:3" x14ac:dyDescent="0.25">
      <c r="A34621" t="s">
        <v>39395</v>
      </c>
      <c r="B34621">
        <v>1</v>
      </c>
      <c r="C34621">
        <v>802986</v>
      </c>
    </row>
    <row r="34622" spans="1:3" x14ac:dyDescent="0.25">
      <c r="A34622" t="s">
        <v>39396</v>
      </c>
      <c r="B34622">
        <v>1</v>
      </c>
      <c r="C34622">
        <v>17607</v>
      </c>
    </row>
    <row r="34623" spans="1:3" x14ac:dyDescent="0.25">
      <c r="A34623" t="s">
        <v>39397</v>
      </c>
      <c r="B34623">
        <v>1</v>
      </c>
      <c r="C34623">
        <v>543257</v>
      </c>
    </row>
    <row r="34624" spans="1:3" x14ac:dyDescent="0.25">
      <c r="A34624" t="s">
        <v>53968</v>
      </c>
      <c r="B34624">
        <v>1</v>
      </c>
      <c r="C34624">
        <v>23081350848</v>
      </c>
    </row>
    <row r="34625" spans="1:3" x14ac:dyDescent="0.25">
      <c r="A34625" t="s">
        <v>53969</v>
      </c>
      <c r="B34625">
        <v>1</v>
      </c>
      <c r="C34625">
        <v>3362212241</v>
      </c>
    </row>
    <row r="34626" spans="1:3" x14ac:dyDescent="0.25">
      <c r="A34626" t="s">
        <v>53970</v>
      </c>
      <c r="B34626">
        <v>1</v>
      </c>
      <c r="C34626">
        <v>2289926192</v>
      </c>
    </row>
    <row r="34627" spans="1:3" x14ac:dyDescent="0.25">
      <c r="A34627" t="s">
        <v>53971</v>
      </c>
      <c r="B34627">
        <v>1</v>
      </c>
      <c r="C34627">
        <v>1259043150</v>
      </c>
    </row>
    <row r="34628" spans="1:3" x14ac:dyDescent="0.25">
      <c r="A34628" t="s">
        <v>53972</v>
      </c>
      <c r="B34628">
        <v>1</v>
      </c>
      <c r="C34628">
        <v>16170169265</v>
      </c>
    </row>
    <row r="34629" spans="1:3" x14ac:dyDescent="0.25">
      <c r="A34629" t="s">
        <v>39398</v>
      </c>
      <c r="B34629">
        <v>1</v>
      </c>
      <c r="C34629">
        <v>596561</v>
      </c>
    </row>
    <row r="34630" spans="1:3" x14ac:dyDescent="0.25">
      <c r="A34630" t="s">
        <v>39399</v>
      </c>
      <c r="B34630">
        <v>1</v>
      </c>
      <c r="C34630">
        <v>382575</v>
      </c>
    </row>
    <row r="34631" spans="1:3" x14ac:dyDescent="0.25">
      <c r="A34631" t="s">
        <v>39400</v>
      </c>
      <c r="B34631">
        <v>1</v>
      </c>
      <c r="C34631">
        <v>780522</v>
      </c>
    </row>
    <row r="34632" spans="1:3" x14ac:dyDescent="0.25">
      <c r="A34632" t="s">
        <v>39401</v>
      </c>
      <c r="B34632">
        <v>1</v>
      </c>
      <c r="C34632">
        <v>26992</v>
      </c>
    </row>
    <row r="34633" spans="1:3" x14ac:dyDescent="0.25">
      <c r="A34633" t="s">
        <v>39402</v>
      </c>
      <c r="B34633">
        <v>1</v>
      </c>
      <c r="C34633">
        <v>218076</v>
      </c>
    </row>
    <row r="34634" spans="1:3" x14ac:dyDescent="0.25">
      <c r="A34634" t="s">
        <v>39403</v>
      </c>
      <c r="B34634">
        <v>1</v>
      </c>
      <c r="C34634">
        <v>706042</v>
      </c>
    </row>
    <row r="34635" spans="1:3" x14ac:dyDescent="0.25">
      <c r="A34635" t="s">
        <v>39404</v>
      </c>
      <c r="B34635">
        <v>1</v>
      </c>
      <c r="C34635">
        <v>9367514</v>
      </c>
    </row>
    <row r="34636" spans="1:3" x14ac:dyDescent="0.25">
      <c r="A34636" t="s">
        <v>39405</v>
      </c>
      <c r="B34636">
        <v>1</v>
      </c>
      <c r="C34636">
        <v>3189564</v>
      </c>
    </row>
    <row r="34637" spans="1:3" x14ac:dyDescent="0.25">
      <c r="A34637" t="s">
        <v>39406</v>
      </c>
      <c r="B34637">
        <v>1</v>
      </c>
      <c r="C34637">
        <v>3122215</v>
      </c>
    </row>
    <row r="34638" spans="1:3" x14ac:dyDescent="0.25">
      <c r="A34638" t="s">
        <v>39407</v>
      </c>
      <c r="B34638">
        <v>1</v>
      </c>
      <c r="C34638">
        <v>279329</v>
      </c>
    </row>
    <row r="34639" spans="1:3" x14ac:dyDescent="0.25">
      <c r="A34639" t="s">
        <v>39408</v>
      </c>
      <c r="B34639">
        <v>1</v>
      </c>
      <c r="C34639">
        <v>408539</v>
      </c>
    </row>
    <row r="34640" spans="1:3" x14ac:dyDescent="0.25">
      <c r="A34640" t="s">
        <v>39409</v>
      </c>
      <c r="B34640">
        <v>1</v>
      </c>
      <c r="C34640">
        <v>670850</v>
      </c>
    </row>
    <row r="34641" spans="1:3" x14ac:dyDescent="0.25">
      <c r="A34641" t="s">
        <v>39410</v>
      </c>
      <c r="B34641">
        <v>1</v>
      </c>
      <c r="C34641">
        <v>76583</v>
      </c>
    </row>
    <row r="34642" spans="1:3" x14ac:dyDescent="0.25">
      <c r="A34642" t="s">
        <v>39411</v>
      </c>
      <c r="B34642">
        <v>1</v>
      </c>
      <c r="C34642">
        <v>14036113</v>
      </c>
    </row>
    <row r="34643" spans="1:3" x14ac:dyDescent="0.25">
      <c r="A34643" t="s">
        <v>39412</v>
      </c>
      <c r="B34643">
        <v>1</v>
      </c>
      <c r="C34643">
        <v>128250</v>
      </c>
    </row>
    <row r="34644" spans="1:3" x14ac:dyDescent="0.25">
      <c r="A34644" t="s">
        <v>39413</v>
      </c>
      <c r="B34644">
        <v>1</v>
      </c>
      <c r="C34644">
        <v>389427</v>
      </c>
    </row>
    <row r="34645" spans="1:3" x14ac:dyDescent="0.25">
      <c r="A34645" t="s">
        <v>39414</v>
      </c>
      <c r="B34645">
        <v>1</v>
      </c>
      <c r="C34645">
        <v>270713</v>
      </c>
    </row>
    <row r="34646" spans="1:3" x14ac:dyDescent="0.25">
      <c r="A34646" t="s">
        <v>39415</v>
      </c>
      <c r="B34646">
        <v>1</v>
      </c>
      <c r="C34646">
        <v>961345</v>
      </c>
    </row>
    <row r="34647" spans="1:3" x14ac:dyDescent="0.25">
      <c r="A34647" t="s">
        <v>39416</v>
      </c>
      <c r="B34647">
        <v>1</v>
      </c>
      <c r="C34647">
        <v>379682</v>
      </c>
    </row>
    <row r="34648" spans="1:3" x14ac:dyDescent="0.25">
      <c r="A34648" t="s">
        <v>39417</v>
      </c>
      <c r="B34648">
        <v>1</v>
      </c>
      <c r="C34648">
        <v>47799</v>
      </c>
    </row>
    <row r="34649" spans="1:3" x14ac:dyDescent="0.25">
      <c r="A34649" t="s">
        <v>39418</v>
      </c>
      <c r="B34649">
        <v>1</v>
      </c>
      <c r="C34649">
        <v>50647</v>
      </c>
    </row>
    <row r="34650" spans="1:3" x14ac:dyDescent="0.25">
      <c r="A34650" t="s">
        <v>39419</v>
      </c>
      <c r="B34650">
        <v>1</v>
      </c>
      <c r="C34650">
        <v>1356062</v>
      </c>
    </row>
    <row r="34651" spans="1:3" x14ac:dyDescent="0.25">
      <c r="A34651" t="s">
        <v>39420</v>
      </c>
      <c r="B34651">
        <v>1</v>
      </c>
      <c r="C34651">
        <v>270039</v>
      </c>
    </row>
    <row r="34652" spans="1:3" x14ac:dyDescent="0.25">
      <c r="A34652" t="s">
        <v>39421</v>
      </c>
      <c r="B34652">
        <v>1</v>
      </c>
      <c r="C34652">
        <v>191031</v>
      </c>
    </row>
    <row r="34653" spans="1:3" x14ac:dyDescent="0.25">
      <c r="A34653" t="s">
        <v>39422</v>
      </c>
      <c r="B34653">
        <v>1</v>
      </c>
      <c r="C34653">
        <v>9970331</v>
      </c>
    </row>
    <row r="34654" spans="1:3" x14ac:dyDescent="0.25">
      <c r="A34654" t="s">
        <v>39423</v>
      </c>
      <c r="B34654">
        <v>1</v>
      </c>
      <c r="C34654">
        <v>131880</v>
      </c>
    </row>
    <row r="34655" spans="1:3" x14ac:dyDescent="0.25">
      <c r="A34655" t="s">
        <v>39424</v>
      </c>
      <c r="B34655">
        <v>1</v>
      </c>
      <c r="C34655">
        <v>94432</v>
      </c>
    </row>
    <row r="34656" spans="1:3" x14ac:dyDescent="0.25">
      <c r="A34656" t="s">
        <v>39425</v>
      </c>
      <c r="B34656">
        <v>1</v>
      </c>
      <c r="C34656">
        <v>1035108</v>
      </c>
    </row>
    <row r="34657" spans="1:3" x14ac:dyDescent="0.25">
      <c r="A34657" t="s">
        <v>39426</v>
      </c>
      <c r="B34657">
        <v>1</v>
      </c>
      <c r="C34657">
        <v>176938</v>
      </c>
    </row>
    <row r="34658" spans="1:3" x14ac:dyDescent="0.25">
      <c r="A34658" t="s">
        <v>39427</v>
      </c>
      <c r="B34658">
        <v>1</v>
      </c>
      <c r="C34658">
        <v>318541</v>
      </c>
    </row>
    <row r="34659" spans="1:3" x14ac:dyDescent="0.25">
      <c r="A34659" t="s">
        <v>39428</v>
      </c>
      <c r="B34659">
        <v>1</v>
      </c>
      <c r="C34659">
        <v>182735</v>
      </c>
    </row>
    <row r="34660" spans="1:3" x14ac:dyDescent="0.25">
      <c r="A34660" t="s">
        <v>39429</v>
      </c>
      <c r="B34660">
        <v>1</v>
      </c>
      <c r="C34660">
        <v>213890</v>
      </c>
    </row>
    <row r="34661" spans="1:3" x14ac:dyDescent="0.25">
      <c r="A34661" t="s">
        <v>39430</v>
      </c>
      <c r="B34661">
        <v>1</v>
      </c>
      <c r="C34661">
        <v>3871572</v>
      </c>
    </row>
    <row r="34662" spans="1:3" x14ac:dyDescent="0.25">
      <c r="A34662" t="s">
        <v>39431</v>
      </c>
      <c r="B34662">
        <v>1</v>
      </c>
      <c r="C34662">
        <v>103015</v>
      </c>
    </row>
    <row r="34663" spans="1:3" x14ac:dyDescent="0.25">
      <c r="A34663" t="s">
        <v>39432</v>
      </c>
      <c r="B34663">
        <v>1</v>
      </c>
      <c r="C34663">
        <v>749638</v>
      </c>
    </row>
    <row r="34664" spans="1:3" x14ac:dyDescent="0.25">
      <c r="A34664" t="s">
        <v>39433</v>
      </c>
      <c r="B34664">
        <v>1</v>
      </c>
      <c r="C34664">
        <v>1297631</v>
      </c>
    </row>
    <row r="34665" spans="1:3" x14ac:dyDescent="0.25">
      <c r="A34665" t="s">
        <v>39434</v>
      </c>
      <c r="B34665">
        <v>1</v>
      </c>
      <c r="C34665">
        <v>285252</v>
      </c>
    </row>
    <row r="34666" spans="1:3" x14ac:dyDescent="0.25">
      <c r="A34666" t="s">
        <v>39435</v>
      </c>
      <c r="B34666">
        <v>1</v>
      </c>
      <c r="C34666">
        <v>188627</v>
      </c>
    </row>
    <row r="34667" spans="1:3" x14ac:dyDescent="0.25">
      <c r="A34667" t="s">
        <v>39436</v>
      </c>
      <c r="B34667">
        <v>1</v>
      </c>
      <c r="C34667">
        <v>588768</v>
      </c>
    </row>
    <row r="34668" spans="1:3" x14ac:dyDescent="0.25">
      <c r="A34668" t="s">
        <v>39437</v>
      </c>
      <c r="B34668">
        <v>1</v>
      </c>
      <c r="C34668">
        <v>2435667</v>
      </c>
    </row>
    <row r="34669" spans="1:3" x14ac:dyDescent="0.25">
      <c r="A34669" t="s">
        <v>39438</v>
      </c>
      <c r="B34669">
        <v>1</v>
      </c>
      <c r="C34669">
        <v>563830</v>
      </c>
    </row>
    <row r="34670" spans="1:3" x14ac:dyDescent="0.25">
      <c r="A34670" t="s">
        <v>39439</v>
      </c>
      <c r="B34670">
        <v>1</v>
      </c>
      <c r="C34670">
        <v>150058</v>
      </c>
    </row>
    <row r="34671" spans="1:3" x14ac:dyDescent="0.25">
      <c r="A34671" t="s">
        <v>39440</v>
      </c>
      <c r="B34671">
        <v>1</v>
      </c>
      <c r="C34671">
        <v>67775</v>
      </c>
    </row>
    <row r="34672" spans="1:3" x14ac:dyDescent="0.25">
      <c r="A34672" t="s">
        <v>39441</v>
      </c>
      <c r="B34672">
        <v>1</v>
      </c>
      <c r="C34672">
        <v>389740</v>
      </c>
    </row>
    <row r="34673" spans="1:3" x14ac:dyDescent="0.25">
      <c r="A34673" t="s">
        <v>39442</v>
      </c>
      <c r="B34673">
        <v>1</v>
      </c>
      <c r="C34673">
        <v>103083</v>
      </c>
    </row>
    <row r="34674" spans="1:3" x14ac:dyDescent="0.25">
      <c r="A34674" t="s">
        <v>39443</v>
      </c>
      <c r="B34674">
        <v>1</v>
      </c>
      <c r="C34674">
        <v>281863</v>
      </c>
    </row>
    <row r="34675" spans="1:3" x14ac:dyDescent="0.25">
      <c r="A34675" t="s">
        <v>39444</v>
      </c>
      <c r="B34675">
        <v>1</v>
      </c>
      <c r="C34675">
        <v>706182</v>
      </c>
    </row>
    <row r="34676" spans="1:3" x14ac:dyDescent="0.25">
      <c r="A34676" t="s">
        <v>39445</v>
      </c>
      <c r="B34676">
        <v>1</v>
      </c>
      <c r="C34676">
        <v>385456</v>
      </c>
    </row>
    <row r="34677" spans="1:3" x14ac:dyDescent="0.25">
      <c r="A34677" t="s">
        <v>39446</v>
      </c>
      <c r="B34677">
        <v>1</v>
      </c>
      <c r="C34677">
        <v>44067</v>
      </c>
    </row>
    <row r="34678" spans="1:3" x14ac:dyDescent="0.25">
      <c r="A34678" t="s">
        <v>39447</v>
      </c>
      <c r="B34678">
        <v>1</v>
      </c>
      <c r="C34678">
        <v>124207</v>
      </c>
    </row>
    <row r="34679" spans="1:3" x14ac:dyDescent="0.25">
      <c r="A34679" t="s">
        <v>39448</v>
      </c>
      <c r="B34679">
        <v>1</v>
      </c>
      <c r="C34679">
        <v>744293</v>
      </c>
    </row>
    <row r="34680" spans="1:3" x14ac:dyDescent="0.25">
      <c r="A34680" t="s">
        <v>39449</v>
      </c>
      <c r="B34680">
        <v>1</v>
      </c>
      <c r="C34680">
        <v>124325</v>
      </c>
    </row>
    <row r="34681" spans="1:3" x14ac:dyDescent="0.25">
      <c r="A34681" t="s">
        <v>39450</v>
      </c>
      <c r="B34681">
        <v>1</v>
      </c>
      <c r="C34681">
        <v>901139</v>
      </c>
    </row>
    <row r="34682" spans="1:3" x14ac:dyDescent="0.25">
      <c r="A34682" t="s">
        <v>39451</v>
      </c>
      <c r="B34682">
        <v>1</v>
      </c>
      <c r="C34682">
        <v>3447804</v>
      </c>
    </row>
    <row r="34683" spans="1:3" x14ac:dyDescent="0.25">
      <c r="A34683" t="s">
        <v>39452</v>
      </c>
      <c r="B34683">
        <v>1</v>
      </c>
      <c r="C34683">
        <v>355247</v>
      </c>
    </row>
    <row r="34684" spans="1:3" x14ac:dyDescent="0.25">
      <c r="A34684" t="s">
        <v>39453</v>
      </c>
      <c r="B34684">
        <v>1</v>
      </c>
      <c r="C34684">
        <v>72739</v>
      </c>
    </row>
    <row r="34685" spans="1:3" x14ac:dyDescent="0.25">
      <c r="A34685" t="s">
        <v>39454</v>
      </c>
      <c r="B34685">
        <v>1</v>
      </c>
      <c r="C34685">
        <v>305252</v>
      </c>
    </row>
    <row r="34686" spans="1:3" x14ac:dyDescent="0.25">
      <c r="A34686" t="s">
        <v>39455</v>
      </c>
      <c r="B34686">
        <v>1</v>
      </c>
      <c r="C34686">
        <v>1396169</v>
      </c>
    </row>
    <row r="34687" spans="1:3" x14ac:dyDescent="0.25">
      <c r="A34687" t="s">
        <v>39456</v>
      </c>
      <c r="B34687">
        <v>1</v>
      </c>
      <c r="C34687">
        <v>319245</v>
      </c>
    </row>
    <row r="34688" spans="1:3" x14ac:dyDescent="0.25">
      <c r="A34688" t="s">
        <v>39457</v>
      </c>
      <c r="B34688">
        <v>1</v>
      </c>
      <c r="C34688">
        <v>189728</v>
      </c>
    </row>
    <row r="34689" spans="1:3" x14ac:dyDescent="0.25">
      <c r="A34689" t="s">
        <v>39458</v>
      </c>
      <c r="B34689">
        <v>1</v>
      </c>
      <c r="C34689">
        <v>5902691</v>
      </c>
    </row>
    <row r="34690" spans="1:3" x14ac:dyDescent="0.25">
      <c r="A34690" t="s">
        <v>39459</v>
      </c>
      <c r="B34690">
        <v>1</v>
      </c>
      <c r="C34690">
        <v>100389</v>
      </c>
    </row>
    <row r="34691" spans="1:3" x14ac:dyDescent="0.25">
      <c r="A34691" t="s">
        <v>39460</v>
      </c>
      <c r="B34691">
        <v>1</v>
      </c>
      <c r="C34691">
        <v>1091455</v>
      </c>
    </row>
    <row r="34692" spans="1:3" x14ac:dyDescent="0.25">
      <c r="A34692" t="s">
        <v>39461</v>
      </c>
      <c r="B34692">
        <v>1</v>
      </c>
      <c r="C34692">
        <v>79810</v>
      </c>
    </row>
    <row r="34693" spans="1:3" x14ac:dyDescent="0.25">
      <c r="A34693" t="s">
        <v>39462</v>
      </c>
      <c r="B34693">
        <v>1</v>
      </c>
      <c r="C34693">
        <v>14184</v>
      </c>
    </row>
    <row r="34694" spans="1:3" x14ac:dyDescent="0.25">
      <c r="A34694" t="s">
        <v>39463</v>
      </c>
      <c r="B34694">
        <v>1</v>
      </c>
      <c r="C34694">
        <v>668303</v>
      </c>
    </row>
    <row r="34695" spans="1:3" x14ac:dyDescent="0.25">
      <c r="A34695" t="s">
        <v>39464</v>
      </c>
      <c r="B34695">
        <v>1</v>
      </c>
      <c r="C34695">
        <v>576830</v>
      </c>
    </row>
    <row r="34696" spans="1:3" x14ac:dyDescent="0.25">
      <c r="A34696" t="s">
        <v>39465</v>
      </c>
      <c r="B34696">
        <v>1</v>
      </c>
      <c r="C34696">
        <v>48357</v>
      </c>
    </row>
    <row r="34697" spans="1:3" x14ac:dyDescent="0.25">
      <c r="A34697" t="s">
        <v>39466</v>
      </c>
      <c r="B34697">
        <v>1</v>
      </c>
      <c r="C34697">
        <v>677129</v>
      </c>
    </row>
    <row r="34698" spans="1:3" x14ac:dyDescent="0.25">
      <c r="A34698" t="s">
        <v>39467</v>
      </c>
      <c r="B34698">
        <v>1</v>
      </c>
      <c r="C34698">
        <v>645636</v>
      </c>
    </row>
    <row r="34699" spans="1:3" x14ac:dyDescent="0.25">
      <c r="A34699" t="s">
        <v>39468</v>
      </c>
      <c r="B34699">
        <v>1</v>
      </c>
      <c r="C34699">
        <v>110310</v>
      </c>
    </row>
    <row r="34700" spans="1:3" x14ac:dyDescent="0.25">
      <c r="A34700" t="s">
        <v>39469</v>
      </c>
      <c r="B34700">
        <v>1</v>
      </c>
      <c r="C34700">
        <v>54942</v>
      </c>
    </row>
    <row r="34701" spans="1:3" x14ac:dyDescent="0.25">
      <c r="A34701" t="s">
        <v>39470</v>
      </c>
      <c r="B34701">
        <v>1</v>
      </c>
      <c r="C34701">
        <v>84053</v>
      </c>
    </row>
    <row r="34702" spans="1:3" x14ac:dyDescent="0.25">
      <c r="A34702" t="s">
        <v>39471</v>
      </c>
      <c r="B34702">
        <v>1</v>
      </c>
      <c r="C34702">
        <v>770953</v>
      </c>
    </row>
    <row r="34703" spans="1:3" x14ac:dyDescent="0.25">
      <c r="A34703" t="s">
        <v>39472</v>
      </c>
      <c r="B34703">
        <v>1</v>
      </c>
      <c r="C34703">
        <v>108620</v>
      </c>
    </row>
    <row r="34704" spans="1:3" x14ac:dyDescent="0.25">
      <c r="A34704" t="s">
        <v>39473</v>
      </c>
      <c r="B34704">
        <v>1</v>
      </c>
      <c r="C34704">
        <v>37923</v>
      </c>
    </row>
    <row r="34705" spans="1:3" x14ac:dyDescent="0.25">
      <c r="A34705" t="s">
        <v>39474</v>
      </c>
      <c r="B34705">
        <v>1</v>
      </c>
      <c r="C34705">
        <v>271697</v>
      </c>
    </row>
    <row r="34706" spans="1:3" x14ac:dyDescent="0.25">
      <c r="A34706" t="s">
        <v>39475</v>
      </c>
      <c r="B34706">
        <v>1</v>
      </c>
      <c r="C34706">
        <v>264592</v>
      </c>
    </row>
    <row r="34707" spans="1:3" x14ac:dyDescent="0.25">
      <c r="A34707" t="s">
        <v>39476</v>
      </c>
      <c r="B34707">
        <v>1</v>
      </c>
      <c r="C34707">
        <v>71941</v>
      </c>
    </row>
    <row r="34708" spans="1:3" x14ac:dyDescent="0.25">
      <c r="A34708" t="s">
        <v>39477</v>
      </c>
      <c r="B34708">
        <v>1</v>
      </c>
      <c r="C34708">
        <v>95698</v>
      </c>
    </row>
    <row r="34709" spans="1:3" x14ac:dyDescent="0.25">
      <c r="A34709" t="s">
        <v>39478</v>
      </c>
      <c r="B34709">
        <v>1</v>
      </c>
      <c r="C34709">
        <v>418455</v>
      </c>
    </row>
    <row r="34710" spans="1:3" x14ac:dyDescent="0.25">
      <c r="A34710" t="s">
        <v>39479</v>
      </c>
      <c r="B34710">
        <v>1</v>
      </c>
      <c r="C34710">
        <v>472951</v>
      </c>
    </row>
    <row r="34711" spans="1:3" x14ac:dyDescent="0.25">
      <c r="A34711" t="s">
        <v>39480</v>
      </c>
      <c r="B34711">
        <v>1</v>
      </c>
      <c r="C34711">
        <v>583068</v>
      </c>
    </row>
    <row r="34712" spans="1:3" x14ac:dyDescent="0.25">
      <c r="A34712" t="s">
        <v>39481</v>
      </c>
      <c r="B34712">
        <v>1</v>
      </c>
      <c r="C34712">
        <v>404652</v>
      </c>
    </row>
    <row r="34713" spans="1:3" x14ac:dyDescent="0.25">
      <c r="A34713" t="s">
        <v>39482</v>
      </c>
      <c r="B34713">
        <v>1</v>
      </c>
      <c r="C34713">
        <v>46875</v>
      </c>
    </row>
    <row r="34714" spans="1:3" x14ac:dyDescent="0.25">
      <c r="A34714" t="s">
        <v>39483</v>
      </c>
      <c r="B34714">
        <v>1</v>
      </c>
      <c r="C34714">
        <v>568049</v>
      </c>
    </row>
    <row r="34715" spans="1:3" x14ac:dyDescent="0.25">
      <c r="A34715" t="s">
        <v>39484</v>
      </c>
      <c r="B34715">
        <v>1</v>
      </c>
      <c r="C34715">
        <v>2954042</v>
      </c>
    </row>
    <row r="34716" spans="1:3" x14ac:dyDescent="0.25">
      <c r="A34716" t="s">
        <v>39485</v>
      </c>
      <c r="B34716">
        <v>1</v>
      </c>
      <c r="C34716">
        <v>189703</v>
      </c>
    </row>
    <row r="34717" spans="1:3" x14ac:dyDescent="0.25">
      <c r="A34717" t="s">
        <v>39486</v>
      </c>
      <c r="B34717">
        <v>1</v>
      </c>
      <c r="C34717">
        <v>263830</v>
      </c>
    </row>
    <row r="34718" spans="1:3" x14ac:dyDescent="0.25">
      <c r="A34718" t="s">
        <v>39487</v>
      </c>
      <c r="B34718">
        <v>1</v>
      </c>
      <c r="C34718">
        <v>548965</v>
      </c>
    </row>
    <row r="34719" spans="1:3" x14ac:dyDescent="0.25">
      <c r="A34719" t="s">
        <v>39488</v>
      </c>
      <c r="B34719">
        <v>1</v>
      </c>
      <c r="C34719">
        <v>229183</v>
      </c>
    </row>
    <row r="34720" spans="1:3" x14ac:dyDescent="0.25">
      <c r="A34720" t="s">
        <v>39489</v>
      </c>
      <c r="B34720">
        <v>1</v>
      </c>
      <c r="C34720">
        <v>1566467</v>
      </c>
    </row>
    <row r="34721" spans="1:3" x14ac:dyDescent="0.25">
      <c r="A34721" t="s">
        <v>39490</v>
      </c>
      <c r="B34721">
        <v>1</v>
      </c>
      <c r="C34721">
        <v>972403</v>
      </c>
    </row>
    <row r="34722" spans="1:3" x14ac:dyDescent="0.25">
      <c r="A34722" t="s">
        <v>39491</v>
      </c>
      <c r="B34722">
        <v>1</v>
      </c>
      <c r="C34722">
        <v>46178</v>
      </c>
    </row>
    <row r="34723" spans="1:3" x14ac:dyDescent="0.25">
      <c r="A34723" t="s">
        <v>39492</v>
      </c>
      <c r="B34723">
        <v>1</v>
      </c>
      <c r="C34723">
        <v>1011975</v>
      </c>
    </row>
    <row r="34724" spans="1:3" x14ac:dyDescent="0.25">
      <c r="A34724" t="s">
        <v>39493</v>
      </c>
      <c r="B34724">
        <v>1</v>
      </c>
      <c r="C34724">
        <v>175278</v>
      </c>
    </row>
    <row r="34725" spans="1:3" x14ac:dyDescent="0.25">
      <c r="A34725" t="s">
        <v>39494</v>
      </c>
      <c r="B34725">
        <v>1</v>
      </c>
      <c r="C34725">
        <v>125271</v>
      </c>
    </row>
    <row r="34726" spans="1:3" x14ac:dyDescent="0.25">
      <c r="A34726" t="s">
        <v>39495</v>
      </c>
      <c r="B34726">
        <v>1</v>
      </c>
      <c r="C34726">
        <v>932046</v>
      </c>
    </row>
    <row r="34727" spans="1:3" x14ac:dyDescent="0.25">
      <c r="A34727" t="s">
        <v>39496</v>
      </c>
      <c r="B34727">
        <v>1</v>
      </c>
      <c r="C34727">
        <v>249703</v>
      </c>
    </row>
    <row r="34728" spans="1:3" x14ac:dyDescent="0.25">
      <c r="A34728" t="s">
        <v>39497</v>
      </c>
      <c r="B34728">
        <v>1</v>
      </c>
      <c r="C34728">
        <v>357562</v>
      </c>
    </row>
    <row r="34729" spans="1:3" x14ac:dyDescent="0.25">
      <c r="A34729" t="s">
        <v>39498</v>
      </c>
      <c r="B34729">
        <v>1</v>
      </c>
      <c r="C34729">
        <v>785399</v>
      </c>
    </row>
    <row r="34730" spans="1:3" x14ac:dyDescent="0.25">
      <c r="A34730" t="s">
        <v>39499</v>
      </c>
      <c r="B34730">
        <v>1</v>
      </c>
      <c r="C34730">
        <v>82586</v>
      </c>
    </row>
    <row r="34731" spans="1:3" x14ac:dyDescent="0.25">
      <c r="A34731" t="s">
        <v>39500</v>
      </c>
      <c r="B34731">
        <v>1</v>
      </c>
      <c r="C34731">
        <v>116142</v>
      </c>
    </row>
    <row r="34732" spans="1:3" x14ac:dyDescent="0.25">
      <c r="A34732" t="s">
        <v>39501</v>
      </c>
      <c r="B34732">
        <v>1</v>
      </c>
      <c r="C34732">
        <v>53077</v>
      </c>
    </row>
    <row r="34733" spans="1:3" x14ac:dyDescent="0.25">
      <c r="A34733" t="s">
        <v>39502</v>
      </c>
      <c r="B34733">
        <v>1</v>
      </c>
      <c r="C34733">
        <v>23635573</v>
      </c>
    </row>
    <row r="34734" spans="1:3" x14ac:dyDescent="0.25">
      <c r="A34734" t="s">
        <v>39503</v>
      </c>
      <c r="B34734">
        <v>1</v>
      </c>
      <c r="C34734">
        <v>273726</v>
      </c>
    </row>
    <row r="34735" spans="1:3" x14ac:dyDescent="0.25">
      <c r="A34735" t="s">
        <v>39504</v>
      </c>
      <c r="B34735">
        <v>1</v>
      </c>
      <c r="C34735">
        <v>2651928</v>
      </c>
    </row>
    <row r="34736" spans="1:3" x14ac:dyDescent="0.25">
      <c r="A34736" t="s">
        <v>39505</v>
      </c>
      <c r="B34736">
        <v>1</v>
      </c>
      <c r="C34736">
        <v>143741</v>
      </c>
    </row>
    <row r="34737" spans="1:3" x14ac:dyDescent="0.25">
      <c r="A34737" t="s">
        <v>39506</v>
      </c>
      <c r="B34737">
        <v>1</v>
      </c>
      <c r="C34737">
        <v>52154</v>
      </c>
    </row>
    <row r="34738" spans="1:3" x14ac:dyDescent="0.25">
      <c r="A34738" t="s">
        <v>39507</v>
      </c>
      <c r="B34738">
        <v>1</v>
      </c>
      <c r="C34738">
        <v>400561</v>
      </c>
    </row>
    <row r="34739" spans="1:3" x14ac:dyDescent="0.25">
      <c r="A34739" t="s">
        <v>39508</v>
      </c>
      <c r="B34739">
        <v>1</v>
      </c>
      <c r="C34739">
        <v>621547</v>
      </c>
    </row>
    <row r="34740" spans="1:3" x14ac:dyDescent="0.25">
      <c r="A34740" t="s">
        <v>39509</v>
      </c>
      <c r="B34740">
        <v>1</v>
      </c>
      <c r="C34740">
        <v>165000</v>
      </c>
    </row>
    <row r="34741" spans="1:3" x14ac:dyDescent="0.25">
      <c r="A34741" t="s">
        <v>39510</v>
      </c>
      <c r="B34741">
        <v>1</v>
      </c>
      <c r="C34741">
        <v>200844</v>
      </c>
    </row>
    <row r="34742" spans="1:3" x14ac:dyDescent="0.25">
      <c r="A34742" t="s">
        <v>39511</v>
      </c>
      <c r="B34742">
        <v>1</v>
      </c>
      <c r="C34742">
        <v>64316</v>
      </c>
    </row>
    <row r="34743" spans="1:3" x14ac:dyDescent="0.25">
      <c r="A34743" t="s">
        <v>39512</v>
      </c>
      <c r="B34743">
        <v>1</v>
      </c>
      <c r="C34743">
        <v>159091</v>
      </c>
    </row>
    <row r="34744" spans="1:3" x14ac:dyDescent="0.25">
      <c r="A34744" t="s">
        <v>39513</v>
      </c>
      <c r="B34744">
        <v>1</v>
      </c>
      <c r="C34744">
        <v>69507</v>
      </c>
    </row>
    <row r="34745" spans="1:3" x14ac:dyDescent="0.25">
      <c r="A34745" t="s">
        <v>39514</v>
      </c>
      <c r="B34745">
        <v>1</v>
      </c>
      <c r="C34745">
        <v>36760</v>
      </c>
    </row>
    <row r="34746" spans="1:3" x14ac:dyDescent="0.25">
      <c r="A34746" t="s">
        <v>39515</v>
      </c>
      <c r="B34746">
        <v>1</v>
      </c>
      <c r="C34746">
        <v>524462</v>
      </c>
    </row>
    <row r="34747" spans="1:3" x14ac:dyDescent="0.25">
      <c r="A34747" t="s">
        <v>39516</v>
      </c>
      <c r="B34747">
        <v>1</v>
      </c>
      <c r="C34747">
        <v>2817266</v>
      </c>
    </row>
    <row r="34748" spans="1:3" x14ac:dyDescent="0.25">
      <c r="A34748" t="s">
        <v>39517</v>
      </c>
      <c r="B34748">
        <v>1</v>
      </c>
      <c r="C34748">
        <v>195948</v>
      </c>
    </row>
    <row r="34749" spans="1:3" x14ac:dyDescent="0.25">
      <c r="A34749" t="s">
        <v>39518</v>
      </c>
      <c r="B34749">
        <v>1</v>
      </c>
      <c r="C34749">
        <v>2688013</v>
      </c>
    </row>
    <row r="34750" spans="1:3" x14ac:dyDescent="0.25">
      <c r="A34750" t="s">
        <v>39519</v>
      </c>
      <c r="B34750">
        <v>1</v>
      </c>
      <c r="C34750">
        <v>649361</v>
      </c>
    </row>
    <row r="34751" spans="1:3" x14ac:dyDescent="0.25">
      <c r="A34751" t="s">
        <v>39520</v>
      </c>
      <c r="B34751">
        <v>1</v>
      </c>
      <c r="C34751">
        <v>100514</v>
      </c>
    </row>
    <row r="34752" spans="1:3" x14ac:dyDescent="0.25">
      <c r="A34752" t="s">
        <v>39521</v>
      </c>
      <c r="B34752">
        <v>1</v>
      </c>
      <c r="C34752">
        <v>26232119</v>
      </c>
    </row>
    <row r="34753" spans="1:3" x14ac:dyDescent="0.25">
      <c r="A34753" t="s">
        <v>39522</v>
      </c>
      <c r="B34753">
        <v>1</v>
      </c>
      <c r="C34753">
        <v>25266</v>
      </c>
    </row>
    <row r="34754" spans="1:3" x14ac:dyDescent="0.25">
      <c r="A34754" t="s">
        <v>39523</v>
      </c>
      <c r="B34754">
        <v>1</v>
      </c>
      <c r="C34754">
        <v>429329</v>
      </c>
    </row>
    <row r="34755" spans="1:3" x14ac:dyDescent="0.25">
      <c r="A34755" t="s">
        <v>39524</v>
      </c>
      <c r="B34755">
        <v>1</v>
      </c>
      <c r="C34755">
        <v>75861</v>
      </c>
    </row>
    <row r="34756" spans="1:3" x14ac:dyDescent="0.25">
      <c r="A34756" t="s">
        <v>39525</v>
      </c>
      <c r="B34756">
        <v>1</v>
      </c>
      <c r="C34756">
        <v>173074</v>
      </c>
    </row>
    <row r="34757" spans="1:3" x14ac:dyDescent="0.25">
      <c r="A34757" t="s">
        <v>39526</v>
      </c>
      <c r="B34757">
        <v>1</v>
      </c>
      <c r="C34757">
        <v>58865</v>
      </c>
    </row>
    <row r="34758" spans="1:3" x14ac:dyDescent="0.25">
      <c r="A34758" t="s">
        <v>39527</v>
      </c>
      <c r="B34758">
        <v>1</v>
      </c>
      <c r="C34758">
        <v>298611</v>
      </c>
    </row>
    <row r="34759" spans="1:3" x14ac:dyDescent="0.25">
      <c r="A34759" t="s">
        <v>39528</v>
      </c>
      <c r="B34759">
        <v>1</v>
      </c>
      <c r="C34759">
        <v>37110</v>
      </c>
    </row>
    <row r="34760" spans="1:3" x14ac:dyDescent="0.25">
      <c r="A34760" t="s">
        <v>39529</v>
      </c>
      <c r="B34760">
        <v>1</v>
      </c>
      <c r="C34760">
        <v>78790</v>
      </c>
    </row>
    <row r="34761" spans="1:3" x14ac:dyDescent="0.25">
      <c r="A34761" t="s">
        <v>39530</v>
      </c>
      <c r="B34761">
        <v>1</v>
      </c>
      <c r="C34761">
        <v>785458</v>
      </c>
    </row>
    <row r="34762" spans="1:3" x14ac:dyDescent="0.25">
      <c r="A34762" t="s">
        <v>39531</v>
      </c>
      <c r="B34762">
        <v>1</v>
      </c>
      <c r="C34762">
        <v>480118</v>
      </c>
    </row>
    <row r="34763" spans="1:3" x14ac:dyDescent="0.25">
      <c r="A34763" t="s">
        <v>39532</v>
      </c>
      <c r="B34763">
        <v>1</v>
      </c>
      <c r="C34763">
        <v>99540</v>
      </c>
    </row>
    <row r="34764" spans="1:3" x14ac:dyDescent="0.25">
      <c r="A34764" t="s">
        <v>39533</v>
      </c>
      <c r="B34764">
        <v>1</v>
      </c>
      <c r="C34764">
        <v>244798</v>
      </c>
    </row>
    <row r="34765" spans="1:3" x14ac:dyDescent="0.25">
      <c r="A34765" t="s">
        <v>39534</v>
      </c>
      <c r="B34765">
        <v>1</v>
      </c>
      <c r="C34765">
        <v>539595</v>
      </c>
    </row>
    <row r="34766" spans="1:3" x14ac:dyDescent="0.25">
      <c r="A34766" t="s">
        <v>39535</v>
      </c>
      <c r="B34766">
        <v>1</v>
      </c>
      <c r="C34766">
        <v>401602</v>
      </c>
    </row>
    <row r="34767" spans="1:3" x14ac:dyDescent="0.25">
      <c r="A34767" t="s">
        <v>39536</v>
      </c>
      <c r="B34767">
        <v>1</v>
      </c>
      <c r="C34767">
        <v>1776262</v>
      </c>
    </row>
    <row r="34768" spans="1:3" x14ac:dyDescent="0.25">
      <c r="A34768" t="s">
        <v>39537</v>
      </c>
      <c r="B34768">
        <v>1</v>
      </c>
      <c r="C34768">
        <v>1457168</v>
      </c>
    </row>
    <row r="34769" spans="1:3" x14ac:dyDescent="0.25">
      <c r="A34769" t="s">
        <v>39538</v>
      </c>
      <c r="B34769">
        <v>1</v>
      </c>
      <c r="C34769">
        <v>282230</v>
      </c>
    </row>
    <row r="34770" spans="1:3" x14ac:dyDescent="0.25">
      <c r="A34770" t="s">
        <v>39539</v>
      </c>
      <c r="B34770">
        <v>1</v>
      </c>
      <c r="C34770">
        <v>73578</v>
      </c>
    </row>
    <row r="34771" spans="1:3" x14ac:dyDescent="0.25">
      <c r="A34771" t="s">
        <v>39540</v>
      </c>
      <c r="B34771">
        <v>1</v>
      </c>
      <c r="C34771">
        <v>79490</v>
      </c>
    </row>
    <row r="34772" spans="1:3" x14ac:dyDescent="0.25">
      <c r="A34772" t="s">
        <v>39541</v>
      </c>
      <c r="B34772">
        <v>1</v>
      </c>
      <c r="C34772">
        <v>978552</v>
      </c>
    </row>
    <row r="34773" spans="1:3" x14ac:dyDescent="0.25">
      <c r="A34773" t="s">
        <v>39542</v>
      </c>
      <c r="B34773">
        <v>1</v>
      </c>
      <c r="C34773">
        <v>412375</v>
      </c>
    </row>
    <row r="34774" spans="1:3" x14ac:dyDescent="0.25">
      <c r="A34774" t="s">
        <v>39543</v>
      </c>
      <c r="B34774">
        <v>1</v>
      </c>
      <c r="C34774">
        <v>589483</v>
      </c>
    </row>
    <row r="34775" spans="1:3" x14ac:dyDescent="0.25">
      <c r="A34775" t="s">
        <v>39544</v>
      </c>
      <c r="B34775">
        <v>1</v>
      </c>
      <c r="C34775">
        <v>709588</v>
      </c>
    </row>
    <row r="34776" spans="1:3" x14ac:dyDescent="0.25">
      <c r="A34776" t="s">
        <v>39545</v>
      </c>
      <c r="B34776">
        <v>1</v>
      </c>
      <c r="C34776">
        <v>3389284</v>
      </c>
    </row>
    <row r="34777" spans="1:3" x14ac:dyDescent="0.25">
      <c r="A34777" t="s">
        <v>39546</v>
      </c>
      <c r="B34777">
        <v>1</v>
      </c>
      <c r="C34777">
        <v>141045</v>
      </c>
    </row>
    <row r="34778" spans="1:3" x14ac:dyDescent="0.25">
      <c r="A34778" t="s">
        <v>39547</v>
      </c>
      <c r="B34778">
        <v>1</v>
      </c>
      <c r="C34778">
        <v>89854</v>
      </c>
    </row>
    <row r="34779" spans="1:3" x14ac:dyDescent="0.25">
      <c r="A34779" t="s">
        <v>39548</v>
      </c>
      <c r="B34779">
        <v>1</v>
      </c>
      <c r="C34779">
        <v>64248</v>
      </c>
    </row>
    <row r="34780" spans="1:3" x14ac:dyDescent="0.25">
      <c r="A34780" t="s">
        <v>39549</v>
      </c>
      <c r="B34780">
        <v>1</v>
      </c>
      <c r="C34780">
        <v>391805186</v>
      </c>
    </row>
    <row r="34781" spans="1:3" x14ac:dyDescent="0.25">
      <c r="A34781" t="s">
        <v>39550</v>
      </c>
      <c r="B34781">
        <v>1</v>
      </c>
      <c r="C34781">
        <v>374140</v>
      </c>
    </row>
    <row r="34782" spans="1:3" x14ac:dyDescent="0.25">
      <c r="A34782" t="s">
        <v>39551</v>
      </c>
      <c r="B34782">
        <v>1</v>
      </c>
      <c r="C34782">
        <v>159957</v>
      </c>
    </row>
    <row r="34783" spans="1:3" x14ac:dyDescent="0.25">
      <c r="A34783" t="s">
        <v>39552</v>
      </c>
      <c r="B34783">
        <v>1</v>
      </c>
      <c r="C34783">
        <v>1150061</v>
      </c>
    </row>
    <row r="34784" spans="1:3" x14ac:dyDescent="0.25">
      <c r="A34784" t="s">
        <v>39553</v>
      </c>
      <c r="B34784">
        <v>1</v>
      </c>
      <c r="C34784">
        <v>1199727</v>
      </c>
    </row>
    <row r="34785" spans="1:3" x14ac:dyDescent="0.25">
      <c r="A34785" t="s">
        <v>39554</v>
      </c>
      <c r="B34785">
        <v>1</v>
      </c>
      <c r="C34785">
        <v>984854</v>
      </c>
    </row>
    <row r="34786" spans="1:3" x14ac:dyDescent="0.25">
      <c r="A34786" t="s">
        <v>39555</v>
      </c>
      <c r="B34786">
        <v>1</v>
      </c>
      <c r="C34786">
        <v>265834</v>
      </c>
    </row>
    <row r="34787" spans="1:3" x14ac:dyDescent="0.25">
      <c r="A34787" t="s">
        <v>39556</v>
      </c>
      <c r="B34787">
        <v>1</v>
      </c>
      <c r="C34787">
        <v>5502968</v>
      </c>
    </row>
    <row r="34788" spans="1:3" x14ac:dyDescent="0.25">
      <c r="A34788" t="s">
        <v>39557</v>
      </c>
      <c r="B34788">
        <v>1</v>
      </c>
      <c r="C34788">
        <v>316867</v>
      </c>
    </row>
    <row r="34789" spans="1:3" x14ac:dyDescent="0.25">
      <c r="A34789" t="s">
        <v>39558</v>
      </c>
      <c r="B34789">
        <v>1</v>
      </c>
      <c r="C34789">
        <v>60167</v>
      </c>
    </row>
    <row r="34790" spans="1:3" x14ac:dyDescent="0.25">
      <c r="A34790" t="s">
        <v>39559</v>
      </c>
      <c r="B34790">
        <v>1</v>
      </c>
      <c r="C34790">
        <v>500969</v>
      </c>
    </row>
    <row r="34791" spans="1:3" x14ac:dyDescent="0.25">
      <c r="A34791" t="s">
        <v>39560</v>
      </c>
      <c r="B34791">
        <v>1</v>
      </c>
      <c r="C34791">
        <v>94362</v>
      </c>
    </row>
    <row r="34792" spans="1:3" x14ac:dyDescent="0.25">
      <c r="A34792" t="s">
        <v>39561</v>
      </c>
      <c r="B34792">
        <v>1</v>
      </c>
      <c r="C34792">
        <v>159194</v>
      </c>
    </row>
    <row r="34793" spans="1:3" x14ac:dyDescent="0.25">
      <c r="A34793" t="s">
        <v>39562</v>
      </c>
      <c r="B34793">
        <v>1</v>
      </c>
      <c r="C34793">
        <v>442028</v>
      </c>
    </row>
    <row r="34794" spans="1:3" x14ac:dyDescent="0.25">
      <c r="A34794" t="s">
        <v>39563</v>
      </c>
      <c r="B34794">
        <v>1</v>
      </c>
      <c r="C34794">
        <v>910141</v>
      </c>
    </row>
    <row r="34795" spans="1:3" x14ac:dyDescent="0.25">
      <c r="A34795" t="s">
        <v>39564</v>
      </c>
      <c r="B34795">
        <v>1</v>
      </c>
      <c r="C34795">
        <v>1799392</v>
      </c>
    </row>
    <row r="34796" spans="1:3" x14ac:dyDescent="0.25">
      <c r="A34796" t="s">
        <v>39565</v>
      </c>
      <c r="B34796">
        <v>1</v>
      </c>
      <c r="C34796">
        <v>646290</v>
      </c>
    </row>
    <row r="34797" spans="1:3" x14ac:dyDescent="0.25">
      <c r="A34797" t="s">
        <v>39566</v>
      </c>
      <c r="B34797">
        <v>1</v>
      </c>
      <c r="C34797">
        <v>329250</v>
      </c>
    </row>
    <row r="34798" spans="1:3" x14ac:dyDescent="0.25">
      <c r="A34798" t="s">
        <v>39567</v>
      </c>
      <c r="B34798">
        <v>1</v>
      </c>
      <c r="C34798">
        <v>431134</v>
      </c>
    </row>
    <row r="34799" spans="1:3" x14ac:dyDescent="0.25">
      <c r="A34799" t="s">
        <v>39568</v>
      </c>
      <c r="B34799">
        <v>1</v>
      </c>
      <c r="C34799">
        <v>1368736</v>
      </c>
    </row>
    <row r="34800" spans="1:3" x14ac:dyDescent="0.25">
      <c r="A34800" t="s">
        <v>39569</v>
      </c>
      <c r="B34800">
        <v>1</v>
      </c>
      <c r="C34800">
        <v>134723</v>
      </c>
    </row>
    <row r="34801" spans="1:3" x14ac:dyDescent="0.25">
      <c r="A34801" t="s">
        <v>39570</v>
      </c>
      <c r="B34801">
        <v>1</v>
      </c>
      <c r="C34801">
        <v>99897</v>
      </c>
    </row>
    <row r="34802" spans="1:3" x14ac:dyDescent="0.25">
      <c r="A34802" t="s">
        <v>39571</v>
      </c>
      <c r="B34802">
        <v>1</v>
      </c>
      <c r="C34802">
        <v>407432</v>
      </c>
    </row>
    <row r="34803" spans="1:3" x14ac:dyDescent="0.25">
      <c r="A34803" t="s">
        <v>39572</v>
      </c>
      <c r="B34803">
        <v>1</v>
      </c>
      <c r="C34803">
        <v>17402</v>
      </c>
    </row>
    <row r="34804" spans="1:3" x14ac:dyDescent="0.25">
      <c r="A34804" t="s">
        <v>39573</v>
      </c>
      <c r="B34804">
        <v>1</v>
      </c>
      <c r="C34804">
        <v>204587</v>
      </c>
    </row>
    <row r="34805" spans="1:3" x14ac:dyDescent="0.25">
      <c r="A34805" t="s">
        <v>39574</v>
      </c>
      <c r="B34805">
        <v>1</v>
      </c>
      <c r="C34805">
        <v>815487</v>
      </c>
    </row>
    <row r="34806" spans="1:3" x14ac:dyDescent="0.25">
      <c r="A34806" t="s">
        <v>39575</v>
      </c>
      <c r="B34806">
        <v>1</v>
      </c>
      <c r="C34806">
        <v>210125</v>
      </c>
    </row>
    <row r="34807" spans="1:3" x14ac:dyDescent="0.25">
      <c r="A34807" t="s">
        <v>39576</v>
      </c>
      <c r="B34807">
        <v>1</v>
      </c>
      <c r="C34807">
        <v>360641</v>
      </c>
    </row>
    <row r="34808" spans="1:3" x14ac:dyDescent="0.25">
      <c r="A34808" t="s">
        <v>39577</v>
      </c>
      <c r="B34808">
        <v>1</v>
      </c>
      <c r="C34808">
        <v>982854</v>
      </c>
    </row>
    <row r="34809" spans="1:3" x14ac:dyDescent="0.25">
      <c r="A34809" t="s">
        <v>39578</v>
      </c>
      <c r="B34809">
        <v>1</v>
      </c>
      <c r="C34809">
        <v>5384421</v>
      </c>
    </row>
    <row r="34810" spans="1:3" x14ac:dyDescent="0.25">
      <c r="A34810" t="s">
        <v>39579</v>
      </c>
      <c r="B34810">
        <v>1</v>
      </c>
      <c r="C34810">
        <v>94191</v>
      </c>
    </row>
    <row r="34811" spans="1:3" x14ac:dyDescent="0.25">
      <c r="A34811" t="s">
        <v>39580</v>
      </c>
      <c r="B34811">
        <v>1</v>
      </c>
      <c r="C34811">
        <v>112213</v>
      </c>
    </row>
    <row r="34812" spans="1:3" x14ac:dyDescent="0.25">
      <c r="A34812" t="s">
        <v>39581</v>
      </c>
      <c r="B34812">
        <v>1</v>
      </c>
      <c r="C34812">
        <v>1003932</v>
      </c>
    </row>
    <row r="34813" spans="1:3" x14ac:dyDescent="0.25">
      <c r="A34813" t="s">
        <v>39582</v>
      </c>
      <c r="B34813">
        <v>1</v>
      </c>
      <c r="C34813">
        <v>126864</v>
      </c>
    </row>
    <row r="34814" spans="1:3" x14ac:dyDescent="0.25">
      <c r="A34814" t="s">
        <v>39583</v>
      </c>
      <c r="B34814">
        <v>1</v>
      </c>
      <c r="C34814">
        <v>241496</v>
      </c>
    </row>
    <row r="34815" spans="1:3" x14ac:dyDescent="0.25">
      <c r="A34815" t="s">
        <v>39584</v>
      </c>
      <c r="B34815">
        <v>1</v>
      </c>
      <c r="C34815">
        <v>566829</v>
      </c>
    </row>
    <row r="34816" spans="1:3" x14ac:dyDescent="0.25">
      <c r="A34816" t="s">
        <v>39585</v>
      </c>
      <c r="B34816">
        <v>1</v>
      </c>
      <c r="C34816">
        <v>4025432</v>
      </c>
    </row>
    <row r="34817" spans="1:3" x14ac:dyDescent="0.25">
      <c r="A34817" t="s">
        <v>39586</v>
      </c>
      <c r="B34817">
        <v>1</v>
      </c>
      <c r="C34817">
        <v>307757</v>
      </c>
    </row>
    <row r="34818" spans="1:3" x14ac:dyDescent="0.25">
      <c r="A34818" t="s">
        <v>39587</v>
      </c>
      <c r="B34818">
        <v>1</v>
      </c>
      <c r="C34818">
        <v>142631</v>
      </c>
    </row>
    <row r="34819" spans="1:3" x14ac:dyDescent="0.25">
      <c r="A34819" t="s">
        <v>39588</v>
      </c>
      <c r="B34819">
        <v>1</v>
      </c>
      <c r="C34819">
        <v>774573</v>
      </c>
    </row>
    <row r="34820" spans="1:3" x14ac:dyDescent="0.25">
      <c r="A34820" t="s">
        <v>39589</v>
      </c>
      <c r="B34820">
        <v>1</v>
      </c>
      <c r="C34820">
        <v>413439</v>
      </c>
    </row>
    <row r="34821" spans="1:3" x14ac:dyDescent="0.25">
      <c r="A34821" t="s">
        <v>39590</v>
      </c>
      <c r="B34821">
        <v>1</v>
      </c>
      <c r="C34821">
        <v>12959183</v>
      </c>
    </row>
    <row r="34822" spans="1:3" x14ac:dyDescent="0.25">
      <c r="A34822" t="s">
        <v>39591</v>
      </c>
      <c r="B34822">
        <v>1</v>
      </c>
      <c r="C34822">
        <v>217092</v>
      </c>
    </row>
    <row r="34823" spans="1:3" x14ac:dyDescent="0.25">
      <c r="A34823" t="s">
        <v>39592</v>
      </c>
      <c r="B34823">
        <v>1</v>
      </c>
      <c r="C34823">
        <v>380046</v>
      </c>
    </row>
    <row r="34824" spans="1:3" x14ac:dyDescent="0.25">
      <c r="A34824" t="s">
        <v>39593</v>
      </c>
      <c r="B34824">
        <v>1</v>
      </c>
      <c r="C34824">
        <v>1027219</v>
      </c>
    </row>
    <row r="34825" spans="1:3" x14ac:dyDescent="0.25">
      <c r="A34825" t="s">
        <v>39594</v>
      </c>
      <c r="B34825">
        <v>1</v>
      </c>
      <c r="C34825">
        <v>1420873</v>
      </c>
    </row>
    <row r="34826" spans="1:3" x14ac:dyDescent="0.25">
      <c r="A34826" t="s">
        <v>39595</v>
      </c>
      <c r="B34826">
        <v>1</v>
      </c>
      <c r="C34826">
        <v>523655</v>
      </c>
    </row>
    <row r="34827" spans="1:3" x14ac:dyDescent="0.25">
      <c r="A34827" t="s">
        <v>39596</v>
      </c>
      <c r="B34827">
        <v>1</v>
      </c>
      <c r="C34827">
        <v>563861</v>
      </c>
    </row>
    <row r="34828" spans="1:3" x14ac:dyDescent="0.25">
      <c r="A34828" t="s">
        <v>39597</v>
      </c>
      <c r="B34828">
        <v>1</v>
      </c>
      <c r="C34828">
        <v>61727</v>
      </c>
    </row>
    <row r="34829" spans="1:3" x14ac:dyDescent="0.25">
      <c r="A34829" t="s">
        <v>39598</v>
      </c>
      <c r="B34829">
        <v>1</v>
      </c>
      <c r="C34829">
        <v>430247</v>
      </c>
    </row>
    <row r="34830" spans="1:3" x14ac:dyDescent="0.25">
      <c r="A34830" t="s">
        <v>39599</v>
      </c>
      <c r="B34830">
        <v>1</v>
      </c>
      <c r="C34830">
        <v>1581021</v>
      </c>
    </row>
    <row r="34831" spans="1:3" x14ac:dyDescent="0.25">
      <c r="A34831" t="s">
        <v>39600</v>
      </c>
      <c r="B34831">
        <v>1</v>
      </c>
      <c r="C34831">
        <v>245987</v>
      </c>
    </row>
    <row r="34832" spans="1:3" x14ac:dyDescent="0.25">
      <c r="A34832" t="s">
        <v>39601</v>
      </c>
      <c r="B34832">
        <v>1</v>
      </c>
      <c r="C34832">
        <v>900215</v>
      </c>
    </row>
    <row r="34833" spans="1:3" x14ac:dyDescent="0.25">
      <c r="A34833" t="s">
        <v>39602</v>
      </c>
      <c r="B34833">
        <v>1</v>
      </c>
      <c r="C34833">
        <v>306480</v>
      </c>
    </row>
    <row r="34834" spans="1:3" x14ac:dyDescent="0.25">
      <c r="A34834" t="s">
        <v>39603</v>
      </c>
      <c r="B34834">
        <v>1</v>
      </c>
      <c r="C34834">
        <v>91750000</v>
      </c>
    </row>
    <row r="34835" spans="1:3" x14ac:dyDescent="0.25">
      <c r="A34835" t="s">
        <v>39604</v>
      </c>
      <c r="B34835">
        <v>1</v>
      </c>
      <c r="C34835">
        <v>5991094</v>
      </c>
    </row>
    <row r="34836" spans="1:3" x14ac:dyDescent="0.25">
      <c r="A34836" t="s">
        <v>39605</v>
      </c>
      <c r="B34836">
        <v>1</v>
      </c>
      <c r="C34836">
        <v>6775054</v>
      </c>
    </row>
    <row r="34837" spans="1:3" x14ac:dyDescent="0.25">
      <c r="A34837" t="s">
        <v>39606</v>
      </c>
      <c r="B34837">
        <v>1</v>
      </c>
      <c r="C34837">
        <v>622871</v>
      </c>
    </row>
    <row r="34838" spans="1:3" x14ac:dyDescent="0.25">
      <c r="A34838" t="s">
        <v>39607</v>
      </c>
      <c r="B34838">
        <v>1</v>
      </c>
      <c r="C34838">
        <v>15269256</v>
      </c>
    </row>
    <row r="34839" spans="1:3" x14ac:dyDescent="0.25">
      <c r="A34839" t="s">
        <v>39608</v>
      </c>
      <c r="B34839">
        <v>1</v>
      </c>
      <c r="C34839">
        <v>241441</v>
      </c>
    </row>
    <row r="34840" spans="1:3" x14ac:dyDescent="0.25">
      <c r="A34840" t="s">
        <v>39609</v>
      </c>
      <c r="B34840">
        <v>1</v>
      </c>
      <c r="C34840">
        <v>458697</v>
      </c>
    </row>
    <row r="34841" spans="1:3" x14ac:dyDescent="0.25">
      <c r="A34841" t="s">
        <v>39610</v>
      </c>
      <c r="B34841">
        <v>1</v>
      </c>
      <c r="C34841">
        <v>63938</v>
      </c>
    </row>
    <row r="34842" spans="1:3" x14ac:dyDescent="0.25">
      <c r="A34842" t="s">
        <v>39611</v>
      </c>
      <c r="B34842">
        <v>1</v>
      </c>
      <c r="C34842">
        <v>914673</v>
      </c>
    </row>
    <row r="34843" spans="1:3" x14ac:dyDescent="0.25">
      <c r="A34843" t="s">
        <v>39612</v>
      </c>
      <c r="B34843">
        <v>1</v>
      </c>
      <c r="C34843">
        <v>868637</v>
      </c>
    </row>
    <row r="34844" spans="1:3" x14ac:dyDescent="0.25">
      <c r="A34844" t="s">
        <v>39613</v>
      </c>
      <c r="B34844">
        <v>1</v>
      </c>
      <c r="C34844">
        <v>76375</v>
      </c>
    </row>
    <row r="34845" spans="1:3" x14ac:dyDescent="0.25">
      <c r="A34845" t="s">
        <v>39614</v>
      </c>
      <c r="B34845">
        <v>1</v>
      </c>
      <c r="C34845">
        <v>280507</v>
      </c>
    </row>
    <row r="34846" spans="1:3" x14ac:dyDescent="0.25">
      <c r="A34846" t="s">
        <v>39615</v>
      </c>
      <c r="B34846">
        <v>1</v>
      </c>
      <c r="C34846">
        <v>18323473</v>
      </c>
    </row>
    <row r="34847" spans="1:3" x14ac:dyDescent="0.25">
      <c r="A34847" t="s">
        <v>39616</v>
      </c>
      <c r="B34847">
        <v>1</v>
      </c>
      <c r="C34847">
        <v>106045</v>
      </c>
    </row>
    <row r="34848" spans="1:3" x14ac:dyDescent="0.25">
      <c r="A34848" t="s">
        <v>39617</v>
      </c>
      <c r="B34848">
        <v>1</v>
      </c>
      <c r="C34848">
        <v>813958</v>
      </c>
    </row>
    <row r="34849" spans="1:3" x14ac:dyDescent="0.25">
      <c r="A34849" t="s">
        <v>39618</v>
      </c>
      <c r="B34849">
        <v>1</v>
      </c>
      <c r="C34849">
        <v>17939139</v>
      </c>
    </row>
    <row r="34850" spans="1:3" x14ac:dyDescent="0.25">
      <c r="A34850" t="s">
        <v>39619</v>
      </c>
      <c r="B34850">
        <v>1</v>
      </c>
      <c r="C34850">
        <v>74932</v>
      </c>
    </row>
    <row r="34851" spans="1:3" x14ac:dyDescent="0.25">
      <c r="A34851" t="s">
        <v>39620</v>
      </c>
      <c r="B34851">
        <v>1</v>
      </c>
      <c r="C34851">
        <v>179434039</v>
      </c>
    </row>
    <row r="34852" spans="1:3" x14ac:dyDescent="0.25">
      <c r="A34852" t="s">
        <v>39621</v>
      </c>
      <c r="B34852">
        <v>1</v>
      </c>
      <c r="C34852">
        <v>76456</v>
      </c>
    </row>
    <row r="34853" spans="1:3" x14ac:dyDescent="0.25">
      <c r="A34853" t="s">
        <v>39622</v>
      </c>
      <c r="B34853">
        <v>1</v>
      </c>
      <c r="C34853">
        <v>608251</v>
      </c>
    </row>
    <row r="34854" spans="1:3" x14ac:dyDescent="0.25">
      <c r="A34854" t="s">
        <v>39623</v>
      </c>
      <c r="B34854">
        <v>1</v>
      </c>
      <c r="C34854">
        <v>146588</v>
      </c>
    </row>
    <row r="34855" spans="1:3" x14ac:dyDescent="0.25">
      <c r="A34855" t="s">
        <v>39624</v>
      </c>
      <c r="B34855">
        <v>1</v>
      </c>
      <c r="C34855">
        <v>474961</v>
      </c>
    </row>
    <row r="34856" spans="1:3" x14ac:dyDescent="0.25">
      <c r="A34856" t="s">
        <v>39625</v>
      </c>
      <c r="B34856">
        <v>1</v>
      </c>
      <c r="C34856">
        <v>1305057</v>
      </c>
    </row>
    <row r="34857" spans="1:3" x14ac:dyDescent="0.25">
      <c r="A34857" t="s">
        <v>39626</v>
      </c>
      <c r="B34857">
        <v>1</v>
      </c>
      <c r="C34857">
        <v>151081</v>
      </c>
    </row>
    <row r="34858" spans="1:3" x14ac:dyDescent="0.25">
      <c r="A34858" t="s">
        <v>39627</v>
      </c>
      <c r="B34858">
        <v>1</v>
      </c>
      <c r="C34858">
        <v>482418</v>
      </c>
    </row>
    <row r="34859" spans="1:3" x14ac:dyDescent="0.25">
      <c r="A34859" t="s">
        <v>39628</v>
      </c>
      <c r="B34859">
        <v>1</v>
      </c>
      <c r="C34859">
        <v>112873</v>
      </c>
    </row>
    <row r="34860" spans="1:3" x14ac:dyDescent="0.25">
      <c r="A34860" t="s">
        <v>39629</v>
      </c>
      <c r="B34860">
        <v>1</v>
      </c>
      <c r="C34860">
        <v>218453</v>
      </c>
    </row>
    <row r="34861" spans="1:3" x14ac:dyDescent="0.25">
      <c r="A34861" t="s">
        <v>39630</v>
      </c>
      <c r="B34861">
        <v>1</v>
      </c>
      <c r="C34861">
        <v>207276</v>
      </c>
    </row>
    <row r="34862" spans="1:3" x14ac:dyDescent="0.25">
      <c r="A34862" t="s">
        <v>39631</v>
      </c>
      <c r="B34862">
        <v>1</v>
      </c>
      <c r="C34862">
        <v>406667</v>
      </c>
    </row>
    <row r="34863" spans="1:3" x14ac:dyDescent="0.25">
      <c r="A34863" t="s">
        <v>39632</v>
      </c>
      <c r="B34863">
        <v>1</v>
      </c>
      <c r="C34863">
        <v>22187</v>
      </c>
    </row>
    <row r="34864" spans="1:3" x14ac:dyDescent="0.25">
      <c r="A34864" t="s">
        <v>39633</v>
      </c>
      <c r="B34864">
        <v>1</v>
      </c>
      <c r="C34864">
        <v>733328</v>
      </c>
    </row>
    <row r="34865" spans="1:3" x14ac:dyDescent="0.25">
      <c r="A34865" t="s">
        <v>39634</v>
      </c>
      <c r="B34865">
        <v>1</v>
      </c>
      <c r="C34865">
        <v>127178</v>
      </c>
    </row>
    <row r="34866" spans="1:3" x14ac:dyDescent="0.25">
      <c r="A34866" t="s">
        <v>39635</v>
      </c>
      <c r="B34866">
        <v>1</v>
      </c>
      <c r="C34866">
        <v>350041</v>
      </c>
    </row>
    <row r="34867" spans="1:3" x14ac:dyDescent="0.25">
      <c r="A34867" t="s">
        <v>39636</v>
      </c>
      <c r="B34867">
        <v>1</v>
      </c>
      <c r="C34867">
        <v>66529</v>
      </c>
    </row>
    <row r="34868" spans="1:3" x14ac:dyDescent="0.25">
      <c r="A34868" t="s">
        <v>39637</v>
      </c>
      <c r="B34868">
        <v>1</v>
      </c>
      <c r="C34868">
        <v>22020406</v>
      </c>
    </row>
    <row r="34869" spans="1:3" x14ac:dyDescent="0.25">
      <c r="A34869" t="s">
        <v>39638</v>
      </c>
      <c r="B34869">
        <v>1</v>
      </c>
      <c r="C34869">
        <v>160510</v>
      </c>
    </row>
    <row r="34870" spans="1:3" x14ac:dyDescent="0.25">
      <c r="A34870" t="s">
        <v>39639</v>
      </c>
      <c r="B34870">
        <v>1</v>
      </c>
      <c r="C34870">
        <v>239921</v>
      </c>
    </row>
    <row r="34871" spans="1:3" x14ac:dyDescent="0.25">
      <c r="A34871" t="s">
        <v>39640</v>
      </c>
      <c r="B34871">
        <v>1</v>
      </c>
      <c r="C34871">
        <v>198138</v>
      </c>
    </row>
    <row r="34872" spans="1:3" x14ac:dyDescent="0.25">
      <c r="A34872" t="s">
        <v>39641</v>
      </c>
      <c r="B34872">
        <v>1</v>
      </c>
      <c r="C34872">
        <v>2479838</v>
      </c>
    </row>
    <row r="34873" spans="1:3" x14ac:dyDescent="0.25">
      <c r="A34873" t="s">
        <v>39642</v>
      </c>
      <c r="B34873">
        <v>1</v>
      </c>
      <c r="C34873">
        <v>711801</v>
      </c>
    </row>
    <row r="34874" spans="1:3" x14ac:dyDescent="0.25">
      <c r="A34874" t="s">
        <v>39643</v>
      </c>
      <c r="B34874">
        <v>1</v>
      </c>
      <c r="C34874">
        <v>7262888</v>
      </c>
    </row>
    <row r="34875" spans="1:3" x14ac:dyDescent="0.25">
      <c r="A34875" t="s">
        <v>39644</v>
      </c>
      <c r="B34875">
        <v>1</v>
      </c>
      <c r="C34875">
        <v>234647</v>
      </c>
    </row>
    <row r="34876" spans="1:3" x14ac:dyDescent="0.25">
      <c r="A34876" t="s">
        <v>39645</v>
      </c>
      <c r="B34876">
        <v>1</v>
      </c>
      <c r="C34876">
        <v>511671</v>
      </c>
    </row>
    <row r="34877" spans="1:3" x14ac:dyDescent="0.25">
      <c r="A34877" t="s">
        <v>39646</v>
      </c>
      <c r="B34877">
        <v>1</v>
      </c>
      <c r="C34877">
        <v>627226</v>
      </c>
    </row>
    <row r="34878" spans="1:3" x14ac:dyDescent="0.25">
      <c r="A34878" t="s">
        <v>39647</v>
      </c>
      <c r="B34878">
        <v>1</v>
      </c>
      <c r="C34878">
        <v>7645839</v>
      </c>
    </row>
    <row r="34879" spans="1:3" x14ac:dyDescent="0.25">
      <c r="A34879" t="s">
        <v>39648</v>
      </c>
      <c r="B34879">
        <v>1</v>
      </c>
      <c r="C34879">
        <v>427094</v>
      </c>
    </row>
    <row r="34880" spans="1:3" x14ac:dyDescent="0.25">
      <c r="A34880" t="s">
        <v>39649</v>
      </c>
      <c r="B34880">
        <v>1</v>
      </c>
      <c r="C34880">
        <v>3000958</v>
      </c>
    </row>
    <row r="34881" spans="1:3" x14ac:dyDescent="0.25">
      <c r="A34881" t="s">
        <v>39650</v>
      </c>
      <c r="B34881">
        <v>1</v>
      </c>
      <c r="C34881">
        <v>665641</v>
      </c>
    </row>
    <row r="34882" spans="1:3" x14ac:dyDescent="0.25">
      <c r="A34882" t="s">
        <v>39651</v>
      </c>
      <c r="B34882">
        <v>1</v>
      </c>
      <c r="C34882">
        <v>59056</v>
      </c>
    </row>
    <row r="34883" spans="1:3" x14ac:dyDescent="0.25">
      <c r="A34883" t="s">
        <v>39652</v>
      </c>
      <c r="B34883">
        <v>1</v>
      </c>
      <c r="C34883">
        <v>107668</v>
      </c>
    </row>
    <row r="34884" spans="1:3" x14ac:dyDescent="0.25">
      <c r="A34884" t="s">
        <v>39653</v>
      </c>
      <c r="B34884">
        <v>1</v>
      </c>
      <c r="C34884">
        <v>1446107</v>
      </c>
    </row>
    <row r="34885" spans="1:3" x14ac:dyDescent="0.25">
      <c r="A34885" t="s">
        <v>39654</v>
      </c>
      <c r="B34885">
        <v>1</v>
      </c>
      <c r="C34885">
        <v>184923</v>
      </c>
    </row>
    <row r="34886" spans="1:3" x14ac:dyDescent="0.25">
      <c r="A34886" t="s">
        <v>39655</v>
      </c>
      <c r="B34886">
        <v>1</v>
      </c>
      <c r="C34886">
        <v>66102</v>
      </c>
    </row>
    <row r="34887" spans="1:3" x14ac:dyDescent="0.25">
      <c r="A34887" t="s">
        <v>39656</v>
      </c>
      <c r="B34887">
        <v>1</v>
      </c>
      <c r="C34887">
        <v>81937</v>
      </c>
    </row>
    <row r="34888" spans="1:3" x14ac:dyDescent="0.25">
      <c r="A34888" t="s">
        <v>39657</v>
      </c>
      <c r="B34888">
        <v>1</v>
      </c>
      <c r="C34888">
        <v>135348</v>
      </c>
    </row>
    <row r="34889" spans="1:3" x14ac:dyDescent="0.25">
      <c r="A34889" t="s">
        <v>39658</v>
      </c>
      <c r="B34889">
        <v>1</v>
      </c>
      <c r="C34889">
        <v>541685</v>
      </c>
    </row>
    <row r="34890" spans="1:3" x14ac:dyDescent="0.25">
      <c r="A34890" t="s">
        <v>39659</v>
      </c>
      <c r="B34890">
        <v>1</v>
      </c>
      <c r="C34890">
        <v>2295318</v>
      </c>
    </row>
    <row r="34891" spans="1:3" x14ac:dyDescent="0.25">
      <c r="A34891" t="s">
        <v>39660</v>
      </c>
      <c r="B34891">
        <v>1</v>
      </c>
      <c r="C34891">
        <v>580877</v>
      </c>
    </row>
    <row r="34892" spans="1:3" x14ac:dyDescent="0.25">
      <c r="A34892" t="s">
        <v>39661</v>
      </c>
      <c r="B34892">
        <v>1</v>
      </c>
      <c r="C34892">
        <v>124615</v>
      </c>
    </row>
    <row r="34893" spans="1:3" x14ac:dyDescent="0.25">
      <c r="A34893" t="s">
        <v>39662</v>
      </c>
      <c r="B34893">
        <v>1</v>
      </c>
      <c r="C34893">
        <v>1429731</v>
      </c>
    </row>
    <row r="34894" spans="1:3" x14ac:dyDescent="0.25">
      <c r="A34894" t="s">
        <v>39663</v>
      </c>
      <c r="B34894">
        <v>1</v>
      </c>
      <c r="C34894">
        <v>181019</v>
      </c>
    </row>
    <row r="34895" spans="1:3" x14ac:dyDescent="0.25">
      <c r="A34895" t="s">
        <v>39664</v>
      </c>
      <c r="B34895">
        <v>1</v>
      </c>
      <c r="C34895">
        <v>26513</v>
      </c>
    </row>
    <row r="34896" spans="1:3" x14ac:dyDescent="0.25">
      <c r="A34896" t="s">
        <v>39665</v>
      </c>
      <c r="B34896">
        <v>1</v>
      </c>
      <c r="C34896">
        <v>315950</v>
      </c>
    </row>
    <row r="34897" spans="1:3" x14ac:dyDescent="0.25">
      <c r="A34897" t="s">
        <v>39666</v>
      </c>
      <c r="B34897">
        <v>1</v>
      </c>
      <c r="C34897">
        <v>198836</v>
      </c>
    </row>
    <row r="34898" spans="1:3" x14ac:dyDescent="0.25">
      <c r="A34898" t="s">
        <v>39667</v>
      </c>
      <c r="B34898">
        <v>1</v>
      </c>
      <c r="C34898">
        <v>4529821</v>
      </c>
    </row>
    <row r="34899" spans="1:3" x14ac:dyDescent="0.25">
      <c r="A34899" t="s">
        <v>39668</v>
      </c>
      <c r="B34899">
        <v>1</v>
      </c>
      <c r="C34899">
        <v>165479</v>
      </c>
    </row>
    <row r="34900" spans="1:3" x14ac:dyDescent="0.25">
      <c r="A34900" t="s">
        <v>39669</v>
      </c>
      <c r="B34900">
        <v>1</v>
      </c>
      <c r="C34900">
        <v>136222</v>
      </c>
    </row>
    <row r="34901" spans="1:3" x14ac:dyDescent="0.25">
      <c r="A34901" t="s">
        <v>39670</v>
      </c>
      <c r="B34901">
        <v>1</v>
      </c>
      <c r="C34901">
        <v>141784</v>
      </c>
    </row>
    <row r="34902" spans="1:3" x14ac:dyDescent="0.25">
      <c r="A34902" t="s">
        <v>39671</v>
      </c>
      <c r="B34902">
        <v>1</v>
      </c>
      <c r="C34902">
        <v>465990</v>
      </c>
    </row>
    <row r="34903" spans="1:3" x14ac:dyDescent="0.25">
      <c r="A34903" t="s">
        <v>39672</v>
      </c>
      <c r="B34903">
        <v>1</v>
      </c>
      <c r="C34903">
        <v>56108</v>
      </c>
    </row>
    <row r="34904" spans="1:3" x14ac:dyDescent="0.25">
      <c r="A34904" t="s">
        <v>39673</v>
      </c>
      <c r="B34904">
        <v>1</v>
      </c>
      <c r="C34904">
        <v>89282</v>
      </c>
    </row>
    <row r="34905" spans="1:3" x14ac:dyDescent="0.25">
      <c r="A34905" t="s">
        <v>39674</v>
      </c>
      <c r="B34905">
        <v>1</v>
      </c>
      <c r="C34905">
        <v>13452</v>
      </c>
    </row>
    <row r="34906" spans="1:3" x14ac:dyDescent="0.25">
      <c r="A34906" t="s">
        <v>39675</v>
      </c>
      <c r="B34906">
        <v>1</v>
      </c>
      <c r="C34906">
        <v>2290994</v>
      </c>
    </row>
    <row r="34907" spans="1:3" x14ac:dyDescent="0.25">
      <c r="A34907" t="s">
        <v>39676</v>
      </c>
      <c r="B34907">
        <v>1</v>
      </c>
      <c r="C34907">
        <v>461517</v>
      </c>
    </row>
    <row r="34908" spans="1:3" x14ac:dyDescent="0.25">
      <c r="A34908" t="s">
        <v>39677</v>
      </c>
      <c r="B34908">
        <v>1</v>
      </c>
      <c r="C34908">
        <v>156149</v>
      </c>
    </row>
    <row r="34909" spans="1:3" x14ac:dyDescent="0.25">
      <c r="A34909" t="s">
        <v>39678</v>
      </c>
      <c r="B34909">
        <v>1</v>
      </c>
      <c r="C34909">
        <v>170554</v>
      </c>
    </row>
    <row r="34910" spans="1:3" x14ac:dyDescent="0.25">
      <c r="A34910" t="s">
        <v>39679</v>
      </c>
      <c r="B34910">
        <v>1</v>
      </c>
      <c r="C34910">
        <v>165817</v>
      </c>
    </row>
    <row r="34911" spans="1:3" x14ac:dyDescent="0.25">
      <c r="A34911" t="s">
        <v>39680</v>
      </c>
      <c r="B34911">
        <v>1</v>
      </c>
      <c r="C34911">
        <v>670830</v>
      </c>
    </row>
    <row r="34912" spans="1:3" x14ac:dyDescent="0.25">
      <c r="A34912" t="s">
        <v>39681</v>
      </c>
      <c r="B34912">
        <v>1</v>
      </c>
      <c r="C34912">
        <v>5822189</v>
      </c>
    </row>
    <row r="34913" spans="1:3" x14ac:dyDescent="0.25">
      <c r="A34913" t="s">
        <v>39682</v>
      </c>
      <c r="B34913">
        <v>1</v>
      </c>
      <c r="C34913">
        <v>177431</v>
      </c>
    </row>
    <row r="34914" spans="1:3" x14ac:dyDescent="0.25">
      <c r="A34914" t="s">
        <v>39683</v>
      </c>
      <c r="B34914">
        <v>1</v>
      </c>
      <c r="C34914">
        <v>103784</v>
      </c>
    </row>
    <row r="34915" spans="1:3" x14ac:dyDescent="0.25">
      <c r="A34915" t="s">
        <v>39684</v>
      </c>
      <c r="B34915">
        <v>1</v>
      </c>
      <c r="C34915">
        <v>125736</v>
      </c>
    </row>
    <row r="34916" spans="1:3" x14ac:dyDescent="0.25">
      <c r="A34916" t="s">
        <v>39685</v>
      </c>
      <c r="B34916">
        <v>1</v>
      </c>
      <c r="C34916">
        <v>10447628</v>
      </c>
    </row>
    <row r="34917" spans="1:3" x14ac:dyDescent="0.25">
      <c r="A34917" t="s">
        <v>39686</v>
      </c>
      <c r="B34917">
        <v>1</v>
      </c>
      <c r="C34917">
        <v>295647</v>
      </c>
    </row>
    <row r="34918" spans="1:3" x14ac:dyDescent="0.25">
      <c r="A34918" t="s">
        <v>39687</v>
      </c>
      <c r="B34918">
        <v>1</v>
      </c>
      <c r="C34918">
        <v>2321770</v>
      </c>
    </row>
    <row r="34919" spans="1:3" x14ac:dyDescent="0.25">
      <c r="A34919" t="s">
        <v>39688</v>
      </c>
      <c r="B34919">
        <v>1</v>
      </c>
      <c r="C34919">
        <v>313165</v>
      </c>
    </row>
    <row r="34920" spans="1:3" x14ac:dyDescent="0.25">
      <c r="A34920" t="s">
        <v>39689</v>
      </c>
      <c r="B34920">
        <v>1</v>
      </c>
      <c r="C34920">
        <v>8826419</v>
      </c>
    </row>
    <row r="34921" spans="1:3" x14ac:dyDescent="0.25">
      <c r="A34921" t="s">
        <v>39690</v>
      </c>
      <c r="B34921">
        <v>1</v>
      </c>
      <c r="C34921">
        <v>1034816</v>
      </c>
    </row>
    <row r="34922" spans="1:3" x14ac:dyDescent="0.25">
      <c r="A34922" t="s">
        <v>39691</v>
      </c>
      <c r="B34922">
        <v>1</v>
      </c>
      <c r="C34922">
        <v>147428036</v>
      </c>
    </row>
    <row r="34923" spans="1:3" x14ac:dyDescent="0.25">
      <c r="A34923" t="s">
        <v>39692</v>
      </c>
      <c r="B34923">
        <v>1</v>
      </c>
      <c r="C34923">
        <v>912530</v>
      </c>
    </row>
    <row r="34924" spans="1:3" x14ac:dyDescent="0.25">
      <c r="A34924" t="s">
        <v>39693</v>
      </c>
      <c r="B34924">
        <v>1</v>
      </c>
      <c r="C34924">
        <v>1575909</v>
      </c>
    </row>
    <row r="34925" spans="1:3" x14ac:dyDescent="0.25">
      <c r="A34925" t="s">
        <v>39694</v>
      </c>
      <c r="B34925">
        <v>1</v>
      </c>
      <c r="C34925">
        <v>4999942</v>
      </c>
    </row>
    <row r="34926" spans="1:3" x14ac:dyDescent="0.25">
      <c r="A34926" t="s">
        <v>39695</v>
      </c>
      <c r="B34926">
        <v>1</v>
      </c>
      <c r="C34926">
        <v>645403</v>
      </c>
    </row>
    <row r="34927" spans="1:3" x14ac:dyDescent="0.25">
      <c r="A34927" t="s">
        <v>39696</v>
      </c>
      <c r="B34927">
        <v>1</v>
      </c>
      <c r="C34927">
        <v>3515811</v>
      </c>
    </row>
    <row r="34928" spans="1:3" x14ac:dyDescent="0.25">
      <c r="A34928" t="s">
        <v>39697</v>
      </c>
      <c r="B34928">
        <v>1</v>
      </c>
      <c r="C34928">
        <v>288586</v>
      </c>
    </row>
    <row r="34929" spans="1:3" x14ac:dyDescent="0.25">
      <c r="A34929" t="s">
        <v>39698</v>
      </c>
      <c r="B34929">
        <v>1</v>
      </c>
      <c r="C34929">
        <v>2571990</v>
      </c>
    </row>
    <row r="34930" spans="1:3" x14ac:dyDescent="0.25">
      <c r="A34930" t="s">
        <v>39699</v>
      </c>
      <c r="B34930">
        <v>1</v>
      </c>
      <c r="C34930">
        <v>493332</v>
      </c>
    </row>
    <row r="34931" spans="1:3" x14ac:dyDescent="0.25">
      <c r="A34931" t="s">
        <v>39700</v>
      </c>
      <c r="B34931">
        <v>1</v>
      </c>
      <c r="C34931">
        <v>153713</v>
      </c>
    </row>
    <row r="34932" spans="1:3" x14ac:dyDescent="0.25">
      <c r="A34932" t="s">
        <v>39701</v>
      </c>
      <c r="B34932">
        <v>1</v>
      </c>
      <c r="C34932">
        <v>2525737</v>
      </c>
    </row>
    <row r="34933" spans="1:3" x14ac:dyDescent="0.25">
      <c r="A34933" t="s">
        <v>39702</v>
      </c>
      <c r="B34933">
        <v>1</v>
      </c>
      <c r="C34933">
        <v>287331</v>
      </c>
    </row>
    <row r="34934" spans="1:3" x14ac:dyDescent="0.25">
      <c r="A34934" t="s">
        <v>39703</v>
      </c>
      <c r="B34934">
        <v>1</v>
      </c>
      <c r="C34934">
        <v>191411</v>
      </c>
    </row>
    <row r="34935" spans="1:3" x14ac:dyDescent="0.25">
      <c r="A34935" t="s">
        <v>39704</v>
      </c>
      <c r="B34935">
        <v>1</v>
      </c>
      <c r="C34935">
        <v>86747</v>
      </c>
    </row>
    <row r="34936" spans="1:3" x14ac:dyDescent="0.25">
      <c r="A34936" t="s">
        <v>39705</v>
      </c>
      <c r="B34936">
        <v>1</v>
      </c>
      <c r="C34936">
        <v>612058</v>
      </c>
    </row>
    <row r="34937" spans="1:3" x14ac:dyDescent="0.25">
      <c r="A34937" t="s">
        <v>39706</v>
      </c>
      <c r="B34937">
        <v>1</v>
      </c>
      <c r="C34937">
        <v>1088168</v>
      </c>
    </row>
    <row r="34938" spans="1:3" x14ac:dyDescent="0.25">
      <c r="A34938" t="s">
        <v>39707</v>
      </c>
      <c r="B34938">
        <v>1</v>
      </c>
      <c r="C34938">
        <v>104414</v>
      </c>
    </row>
    <row r="34939" spans="1:3" x14ac:dyDescent="0.25">
      <c r="A34939" t="s">
        <v>39708</v>
      </c>
      <c r="B34939">
        <v>1</v>
      </c>
      <c r="C34939">
        <v>1106869</v>
      </c>
    </row>
    <row r="34940" spans="1:3" x14ac:dyDescent="0.25">
      <c r="A34940" t="s">
        <v>39709</v>
      </c>
      <c r="B34940">
        <v>1</v>
      </c>
      <c r="C34940">
        <v>311606</v>
      </c>
    </row>
    <row r="34941" spans="1:3" x14ac:dyDescent="0.25">
      <c r="A34941" t="s">
        <v>39710</v>
      </c>
      <c r="B34941">
        <v>1</v>
      </c>
      <c r="C34941">
        <v>2016660</v>
      </c>
    </row>
    <row r="34942" spans="1:3" x14ac:dyDescent="0.25">
      <c r="A34942" t="s">
        <v>39711</v>
      </c>
      <c r="B34942">
        <v>1</v>
      </c>
      <c r="C34942">
        <v>31432</v>
      </c>
    </row>
    <row r="34943" spans="1:3" x14ac:dyDescent="0.25">
      <c r="A34943" t="s">
        <v>39712</v>
      </c>
      <c r="B34943">
        <v>1</v>
      </c>
      <c r="C34943">
        <v>57645</v>
      </c>
    </row>
    <row r="34944" spans="1:3" x14ac:dyDescent="0.25">
      <c r="A34944" t="s">
        <v>39713</v>
      </c>
      <c r="B34944">
        <v>1</v>
      </c>
      <c r="C34944">
        <v>89971</v>
      </c>
    </row>
    <row r="34945" spans="1:3" x14ac:dyDescent="0.25">
      <c r="A34945" t="s">
        <v>39714</v>
      </c>
      <c r="B34945">
        <v>1</v>
      </c>
      <c r="C34945">
        <v>126206</v>
      </c>
    </row>
    <row r="34946" spans="1:3" x14ac:dyDescent="0.25">
      <c r="A34946" t="s">
        <v>39715</v>
      </c>
      <c r="B34946">
        <v>1</v>
      </c>
      <c r="C34946">
        <v>162113</v>
      </c>
    </row>
    <row r="34947" spans="1:3" x14ac:dyDescent="0.25">
      <c r="A34947" t="s">
        <v>39716</v>
      </c>
      <c r="B34947">
        <v>1</v>
      </c>
      <c r="C34947">
        <v>162903</v>
      </c>
    </row>
    <row r="34948" spans="1:3" x14ac:dyDescent="0.25">
      <c r="A34948" t="s">
        <v>39717</v>
      </c>
      <c r="B34948">
        <v>1</v>
      </c>
      <c r="C34948">
        <v>758900</v>
      </c>
    </row>
    <row r="34949" spans="1:3" x14ac:dyDescent="0.25">
      <c r="A34949" t="s">
        <v>39718</v>
      </c>
      <c r="B34949">
        <v>1</v>
      </c>
      <c r="C34949">
        <v>723327</v>
      </c>
    </row>
    <row r="34950" spans="1:3" x14ac:dyDescent="0.25">
      <c r="A34950" t="s">
        <v>39719</v>
      </c>
      <c r="B34950">
        <v>1</v>
      </c>
      <c r="C34950">
        <v>167109</v>
      </c>
    </row>
    <row r="34951" spans="1:3" x14ac:dyDescent="0.25">
      <c r="A34951" t="s">
        <v>39720</v>
      </c>
      <c r="B34951">
        <v>1</v>
      </c>
      <c r="C34951">
        <v>167537</v>
      </c>
    </row>
    <row r="34952" spans="1:3" x14ac:dyDescent="0.25">
      <c r="A34952" t="s">
        <v>39721</v>
      </c>
      <c r="B34952">
        <v>1</v>
      </c>
      <c r="C34952">
        <v>1020206</v>
      </c>
    </row>
    <row r="34953" spans="1:3" x14ac:dyDescent="0.25">
      <c r="A34953" t="s">
        <v>39722</v>
      </c>
      <c r="B34953">
        <v>1</v>
      </c>
      <c r="C34953">
        <v>4349532</v>
      </c>
    </row>
    <row r="34954" spans="1:3" x14ac:dyDescent="0.25">
      <c r="A34954" t="s">
        <v>39723</v>
      </c>
      <c r="B34954">
        <v>1</v>
      </c>
      <c r="C34954">
        <v>31468007</v>
      </c>
    </row>
    <row r="34955" spans="1:3" x14ac:dyDescent="0.25">
      <c r="A34955" t="s">
        <v>39724</v>
      </c>
      <c r="B34955">
        <v>1</v>
      </c>
      <c r="C34955">
        <v>386322</v>
      </c>
    </row>
    <row r="34956" spans="1:3" x14ac:dyDescent="0.25">
      <c r="A34956" t="s">
        <v>39725</v>
      </c>
      <c r="B34956">
        <v>1</v>
      </c>
      <c r="C34956">
        <v>243596</v>
      </c>
    </row>
    <row r="34957" spans="1:3" x14ac:dyDescent="0.25">
      <c r="A34957" t="s">
        <v>39726</v>
      </c>
      <c r="B34957">
        <v>1</v>
      </c>
      <c r="C34957">
        <v>661391</v>
      </c>
    </row>
    <row r="34958" spans="1:3" x14ac:dyDescent="0.25">
      <c r="A34958" t="s">
        <v>39727</v>
      </c>
      <c r="B34958">
        <v>1</v>
      </c>
      <c r="C34958">
        <v>367036</v>
      </c>
    </row>
    <row r="34959" spans="1:3" x14ac:dyDescent="0.25">
      <c r="A34959" t="s">
        <v>39728</v>
      </c>
      <c r="B34959">
        <v>1</v>
      </c>
      <c r="C34959">
        <v>560123</v>
      </c>
    </row>
    <row r="34960" spans="1:3" x14ac:dyDescent="0.25">
      <c r="A34960" t="s">
        <v>39729</v>
      </c>
      <c r="B34960">
        <v>1</v>
      </c>
      <c r="C34960">
        <v>492722</v>
      </c>
    </row>
    <row r="34961" spans="1:3" x14ac:dyDescent="0.25">
      <c r="A34961" t="s">
        <v>39730</v>
      </c>
      <c r="B34961">
        <v>1</v>
      </c>
      <c r="C34961">
        <v>20139000</v>
      </c>
    </row>
    <row r="34962" spans="1:3" x14ac:dyDescent="0.25">
      <c r="A34962" t="s">
        <v>39731</v>
      </c>
      <c r="B34962">
        <v>1</v>
      </c>
      <c r="C34962">
        <v>4339189</v>
      </c>
    </row>
    <row r="34963" spans="1:3" x14ac:dyDescent="0.25">
      <c r="A34963" t="s">
        <v>39732</v>
      </c>
      <c r="B34963">
        <v>1</v>
      </c>
      <c r="C34963">
        <v>2034738</v>
      </c>
    </row>
    <row r="34964" spans="1:3" x14ac:dyDescent="0.25">
      <c r="A34964" t="s">
        <v>39733</v>
      </c>
      <c r="B34964">
        <v>1</v>
      </c>
      <c r="C34964">
        <v>496545</v>
      </c>
    </row>
    <row r="34965" spans="1:3" x14ac:dyDescent="0.25">
      <c r="A34965" t="s">
        <v>39734</v>
      </c>
      <c r="B34965">
        <v>1</v>
      </c>
      <c r="C34965">
        <v>2701646</v>
      </c>
    </row>
    <row r="34966" spans="1:3" x14ac:dyDescent="0.25">
      <c r="A34966" t="s">
        <v>39735</v>
      </c>
      <c r="B34966">
        <v>1</v>
      </c>
      <c r="C34966">
        <v>346092</v>
      </c>
    </row>
    <row r="34967" spans="1:3" x14ac:dyDescent="0.25">
      <c r="A34967" t="s">
        <v>39736</v>
      </c>
      <c r="B34967">
        <v>1</v>
      </c>
      <c r="C34967">
        <v>466192</v>
      </c>
    </row>
    <row r="34968" spans="1:3" x14ac:dyDescent="0.25">
      <c r="A34968" t="s">
        <v>39737</v>
      </c>
      <c r="B34968">
        <v>1</v>
      </c>
      <c r="C34968">
        <v>106865</v>
      </c>
    </row>
    <row r="34969" spans="1:3" x14ac:dyDescent="0.25">
      <c r="A34969" t="s">
        <v>39738</v>
      </c>
      <c r="B34969">
        <v>1</v>
      </c>
      <c r="C34969">
        <v>944159</v>
      </c>
    </row>
    <row r="34970" spans="1:3" x14ac:dyDescent="0.25">
      <c r="A34970" t="s">
        <v>39739</v>
      </c>
      <c r="B34970">
        <v>1</v>
      </c>
      <c r="C34970">
        <v>822940</v>
      </c>
    </row>
    <row r="34971" spans="1:3" x14ac:dyDescent="0.25">
      <c r="A34971" t="s">
        <v>39740</v>
      </c>
      <c r="B34971">
        <v>1</v>
      </c>
      <c r="C34971">
        <v>251092</v>
      </c>
    </row>
    <row r="34972" spans="1:3" x14ac:dyDescent="0.25">
      <c r="A34972" t="s">
        <v>39741</v>
      </c>
      <c r="B34972">
        <v>1</v>
      </c>
      <c r="C34972">
        <v>190521000</v>
      </c>
    </row>
    <row r="34973" spans="1:3" x14ac:dyDescent="0.25">
      <c r="A34973" t="s">
        <v>39742</v>
      </c>
      <c r="B34973">
        <v>1</v>
      </c>
      <c r="C34973">
        <v>225050</v>
      </c>
    </row>
    <row r="34974" spans="1:3" x14ac:dyDescent="0.25">
      <c r="A34974" t="s">
        <v>39743</v>
      </c>
      <c r="B34974">
        <v>1</v>
      </c>
      <c r="C34974">
        <v>711481</v>
      </c>
    </row>
    <row r="34975" spans="1:3" x14ac:dyDescent="0.25">
      <c r="A34975" t="s">
        <v>39744</v>
      </c>
      <c r="B34975">
        <v>1</v>
      </c>
      <c r="C34975">
        <v>3071522</v>
      </c>
    </row>
    <row r="34976" spans="1:3" x14ac:dyDescent="0.25">
      <c r="A34976" t="s">
        <v>39745</v>
      </c>
      <c r="B34976">
        <v>1</v>
      </c>
      <c r="C34976">
        <v>2049822</v>
      </c>
    </row>
    <row r="34977" spans="1:3" x14ac:dyDescent="0.25">
      <c r="A34977" t="s">
        <v>39746</v>
      </c>
      <c r="B34977">
        <v>1</v>
      </c>
      <c r="C34977">
        <v>614538</v>
      </c>
    </row>
    <row r="34978" spans="1:3" x14ac:dyDescent="0.25">
      <c r="A34978" t="s">
        <v>39747</v>
      </c>
      <c r="B34978">
        <v>1</v>
      </c>
      <c r="C34978">
        <v>252645</v>
      </c>
    </row>
    <row r="34979" spans="1:3" x14ac:dyDescent="0.25">
      <c r="A34979" t="s">
        <v>39748</v>
      </c>
      <c r="B34979">
        <v>1</v>
      </c>
      <c r="C34979">
        <v>53128</v>
      </c>
    </row>
    <row r="34980" spans="1:3" x14ac:dyDescent="0.25">
      <c r="A34980" t="s">
        <v>39749</v>
      </c>
      <c r="B34980">
        <v>1</v>
      </c>
      <c r="C34980">
        <v>57181</v>
      </c>
    </row>
    <row r="34981" spans="1:3" x14ac:dyDescent="0.25">
      <c r="A34981" t="s">
        <v>39750</v>
      </c>
      <c r="B34981">
        <v>1</v>
      </c>
      <c r="C34981">
        <v>49112</v>
      </c>
    </row>
    <row r="34982" spans="1:3" x14ac:dyDescent="0.25">
      <c r="A34982" t="s">
        <v>39751</v>
      </c>
      <c r="B34982">
        <v>1</v>
      </c>
      <c r="C34982">
        <v>1357822</v>
      </c>
    </row>
    <row r="34983" spans="1:3" x14ac:dyDescent="0.25">
      <c r="A34983" t="s">
        <v>39752</v>
      </c>
      <c r="B34983">
        <v>1</v>
      </c>
      <c r="C34983">
        <v>25391417</v>
      </c>
    </row>
    <row r="34984" spans="1:3" x14ac:dyDescent="0.25">
      <c r="A34984" t="s">
        <v>39753</v>
      </c>
      <c r="B34984">
        <v>1</v>
      </c>
      <c r="C34984">
        <v>1464653</v>
      </c>
    </row>
    <row r="34985" spans="1:3" x14ac:dyDescent="0.25">
      <c r="A34985" t="s">
        <v>39754</v>
      </c>
      <c r="B34985">
        <v>1</v>
      </c>
      <c r="C34985">
        <v>133577</v>
      </c>
    </row>
    <row r="34986" spans="1:3" x14ac:dyDescent="0.25">
      <c r="A34986" t="s">
        <v>39755</v>
      </c>
      <c r="B34986">
        <v>1</v>
      </c>
      <c r="C34986">
        <v>47737</v>
      </c>
    </row>
    <row r="34987" spans="1:3" x14ac:dyDescent="0.25">
      <c r="A34987" t="s">
        <v>39756</v>
      </c>
      <c r="B34987">
        <v>1</v>
      </c>
      <c r="C34987">
        <v>62656</v>
      </c>
    </row>
    <row r="34988" spans="1:3" x14ac:dyDescent="0.25">
      <c r="A34988" t="s">
        <v>39757</v>
      </c>
      <c r="B34988">
        <v>1</v>
      </c>
      <c r="C34988">
        <v>63281</v>
      </c>
    </row>
    <row r="34989" spans="1:3" x14ac:dyDescent="0.25">
      <c r="A34989" t="s">
        <v>39758</v>
      </c>
      <c r="B34989">
        <v>1</v>
      </c>
      <c r="C34989">
        <v>329589</v>
      </c>
    </row>
    <row r="34990" spans="1:3" x14ac:dyDescent="0.25">
      <c r="A34990" t="s">
        <v>39759</v>
      </c>
      <c r="B34990">
        <v>1</v>
      </c>
      <c r="C34990">
        <v>250426</v>
      </c>
    </row>
    <row r="34991" spans="1:3" x14ac:dyDescent="0.25">
      <c r="A34991" t="s">
        <v>39760</v>
      </c>
      <c r="B34991">
        <v>1</v>
      </c>
      <c r="C34991">
        <v>310710</v>
      </c>
    </row>
    <row r="34992" spans="1:3" x14ac:dyDescent="0.25">
      <c r="A34992" t="s">
        <v>39761</v>
      </c>
      <c r="B34992">
        <v>1</v>
      </c>
      <c r="C34992">
        <v>669713</v>
      </c>
    </row>
    <row r="34993" spans="1:3" x14ac:dyDescent="0.25">
      <c r="A34993" t="s">
        <v>39762</v>
      </c>
      <c r="B34993">
        <v>1</v>
      </c>
      <c r="C34993">
        <v>603391</v>
      </c>
    </row>
    <row r="34994" spans="1:3" x14ac:dyDescent="0.25">
      <c r="A34994" t="s">
        <v>39763</v>
      </c>
      <c r="B34994">
        <v>1</v>
      </c>
      <c r="C34994">
        <v>295393</v>
      </c>
    </row>
    <row r="34995" spans="1:3" x14ac:dyDescent="0.25">
      <c r="A34995" t="s">
        <v>39764</v>
      </c>
      <c r="B34995">
        <v>1</v>
      </c>
      <c r="C34995">
        <v>345352</v>
      </c>
    </row>
    <row r="34996" spans="1:3" x14ac:dyDescent="0.25">
      <c r="A34996" t="s">
        <v>39765</v>
      </c>
      <c r="B34996">
        <v>1</v>
      </c>
      <c r="C34996">
        <v>282838</v>
      </c>
    </row>
    <row r="34997" spans="1:3" x14ac:dyDescent="0.25">
      <c r="A34997" t="s">
        <v>39766</v>
      </c>
      <c r="B34997">
        <v>1</v>
      </c>
      <c r="C34997">
        <v>286419</v>
      </c>
    </row>
    <row r="34998" spans="1:3" x14ac:dyDescent="0.25">
      <c r="A34998" t="s">
        <v>39767</v>
      </c>
      <c r="B34998">
        <v>1</v>
      </c>
      <c r="C34998">
        <v>131882</v>
      </c>
    </row>
    <row r="34999" spans="1:3" x14ac:dyDescent="0.25">
      <c r="A34999" t="s">
        <v>39768</v>
      </c>
      <c r="B34999">
        <v>1</v>
      </c>
      <c r="C34999">
        <v>328694</v>
      </c>
    </row>
    <row r="35000" spans="1:3" x14ac:dyDescent="0.25">
      <c r="A35000" t="s">
        <v>39769</v>
      </c>
      <c r="B35000">
        <v>1</v>
      </c>
      <c r="C35000">
        <v>869860</v>
      </c>
    </row>
    <row r="35001" spans="1:3" x14ac:dyDescent="0.25">
      <c r="A35001" t="s">
        <v>39770</v>
      </c>
      <c r="B35001">
        <v>1</v>
      </c>
      <c r="C35001">
        <v>154710</v>
      </c>
    </row>
    <row r="35002" spans="1:3" x14ac:dyDescent="0.25">
      <c r="A35002" t="s">
        <v>39771</v>
      </c>
      <c r="B35002">
        <v>1</v>
      </c>
      <c r="C35002">
        <v>61171</v>
      </c>
    </row>
    <row r="35003" spans="1:3" x14ac:dyDescent="0.25">
      <c r="A35003" t="s">
        <v>39772</v>
      </c>
      <c r="B35003">
        <v>1</v>
      </c>
      <c r="C35003">
        <v>169090</v>
      </c>
    </row>
    <row r="35004" spans="1:3" x14ac:dyDescent="0.25">
      <c r="A35004" t="s">
        <v>39773</v>
      </c>
      <c r="B35004">
        <v>1</v>
      </c>
      <c r="C35004">
        <v>257690</v>
      </c>
    </row>
    <row r="35005" spans="1:3" x14ac:dyDescent="0.25">
      <c r="A35005" t="s">
        <v>39774</v>
      </c>
      <c r="B35005">
        <v>1</v>
      </c>
      <c r="C35005">
        <v>164819</v>
      </c>
    </row>
    <row r="35006" spans="1:3" x14ac:dyDescent="0.25">
      <c r="A35006" t="s">
        <v>39775</v>
      </c>
      <c r="B35006">
        <v>1</v>
      </c>
      <c r="C35006">
        <v>75350</v>
      </c>
    </row>
    <row r="35007" spans="1:3" x14ac:dyDescent="0.25">
      <c r="A35007" t="s">
        <v>39776</v>
      </c>
      <c r="B35007">
        <v>1</v>
      </c>
      <c r="C35007">
        <v>1937608</v>
      </c>
    </row>
    <row r="35008" spans="1:3" x14ac:dyDescent="0.25">
      <c r="A35008" t="s">
        <v>39777</v>
      </c>
      <c r="B35008">
        <v>1</v>
      </c>
      <c r="C35008">
        <v>56937</v>
      </c>
    </row>
    <row r="35009" spans="1:3" x14ac:dyDescent="0.25">
      <c r="A35009" t="s">
        <v>39778</v>
      </c>
      <c r="B35009">
        <v>1</v>
      </c>
      <c r="C35009">
        <v>1939121</v>
      </c>
    </row>
    <row r="35010" spans="1:3" x14ac:dyDescent="0.25">
      <c r="A35010" t="s">
        <v>39779</v>
      </c>
      <c r="B35010">
        <v>1</v>
      </c>
      <c r="C35010">
        <v>876559</v>
      </c>
    </row>
    <row r="35011" spans="1:3" x14ac:dyDescent="0.25">
      <c r="A35011" t="s">
        <v>39780</v>
      </c>
      <c r="B35011">
        <v>1</v>
      </c>
      <c r="C35011">
        <v>1043456</v>
      </c>
    </row>
    <row r="35012" spans="1:3" x14ac:dyDescent="0.25">
      <c r="A35012" t="s">
        <v>39781</v>
      </c>
      <c r="B35012">
        <v>1</v>
      </c>
      <c r="C35012">
        <v>99567</v>
      </c>
    </row>
    <row r="35013" spans="1:3" x14ac:dyDescent="0.25">
      <c r="A35013" t="s">
        <v>39782</v>
      </c>
      <c r="B35013">
        <v>1</v>
      </c>
      <c r="C35013">
        <v>945180</v>
      </c>
    </row>
    <row r="35014" spans="1:3" x14ac:dyDescent="0.25">
      <c r="A35014" t="s">
        <v>39783</v>
      </c>
      <c r="B35014">
        <v>1</v>
      </c>
      <c r="C35014">
        <v>198374</v>
      </c>
    </row>
    <row r="35015" spans="1:3" x14ac:dyDescent="0.25">
      <c r="A35015" t="s">
        <v>39784</v>
      </c>
      <c r="B35015">
        <v>1</v>
      </c>
      <c r="C35015">
        <v>283249</v>
      </c>
    </row>
    <row r="35016" spans="1:3" x14ac:dyDescent="0.25">
      <c r="A35016" t="s">
        <v>39785</v>
      </c>
      <c r="B35016">
        <v>1</v>
      </c>
      <c r="C35016">
        <v>258863</v>
      </c>
    </row>
    <row r="35017" spans="1:3" x14ac:dyDescent="0.25">
      <c r="A35017" t="s">
        <v>39786</v>
      </c>
      <c r="B35017">
        <v>1</v>
      </c>
      <c r="C35017">
        <v>156025</v>
      </c>
    </row>
    <row r="35018" spans="1:3" x14ac:dyDescent="0.25">
      <c r="A35018" t="s">
        <v>39787</v>
      </c>
      <c r="B35018">
        <v>1</v>
      </c>
      <c r="C35018">
        <v>631154</v>
      </c>
    </row>
    <row r="35019" spans="1:3" x14ac:dyDescent="0.25">
      <c r="A35019" t="s">
        <v>39788</v>
      </c>
      <c r="B35019">
        <v>1</v>
      </c>
      <c r="C35019">
        <v>996171</v>
      </c>
    </row>
    <row r="35020" spans="1:3" x14ac:dyDescent="0.25">
      <c r="A35020" t="s">
        <v>39789</v>
      </c>
      <c r="B35020">
        <v>1</v>
      </c>
      <c r="C35020">
        <v>987152</v>
      </c>
    </row>
    <row r="35021" spans="1:3" x14ac:dyDescent="0.25">
      <c r="A35021" t="s">
        <v>39790</v>
      </c>
      <c r="B35021">
        <v>1</v>
      </c>
      <c r="C35021">
        <v>1135265</v>
      </c>
    </row>
    <row r="35022" spans="1:3" x14ac:dyDescent="0.25">
      <c r="A35022" t="s">
        <v>39791</v>
      </c>
      <c r="B35022">
        <v>1</v>
      </c>
      <c r="C35022">
        <v>97341</v>
      </c>
    </row>
    <row r="35023" spans="1:3" x14ac:dyDescent="0.25">
      <c r="A35023" t="s">
        <v>39792</v>
      </c>
      <c r="B35023">
        <v>1</v>
      </c>
      <c r="C35023">
        <v>76165</v>
      </c>
    </row>
    <row r="35024" spans="1:3" x14ac:dyDescent="0.25">
      <c r="A35024" t="s">
        <v>39793</v>
      </c>
      <c r="B35024">
        <v>1</v>
      </c>
      <c r="C35024">
        <v>82071</v>
      </c>
    </row>
    <row r="35025" spans="1:3" x14ac:dyDescent="0.25">
      <c r="A35025" t="s">
        <v>39794</v>
      </c>
      <c r="B35025">
        <v>1</v>
      </c>
      <c r="C35025">
        <v>141538</v>
      </c>
    </row>
    <row r="35026" spans="1:3" x14ac:dyDescent="0.25">
      <c r="A35026" t="s">
        <v>39795</v>
      </c>
      <c r="B35026">
        <v>1</v>
      </c>
      <c r="C35026">
        <v>74626</v>
      </c>
    </row>
    <row r="35027" spans="1:3" x14ac:dyDescent="0.25">
      <c r="A35027" t="s">
        <v>39796</v>
      </c>
      <c r="B35027">
        <v>1</v>
      </c>
      <c r="C35027">
        <v>117742</v>
      </c>
    </row>
    <row r="35028" spans="1:3" x14ac:dyDescent="0.25">
      <c r="A35028" t="s">
        <v>39797</v>
      </c>
      <c r="B35028">
        <v>1</v>
      </c>
      <c r="C35028">
        <v>147597</v>
      </c>
    </row>
    <row r="35029" spans="1:3" x14ac:dyDescent="0.25">
      <c r="A35029" t="s">
        <v>39798</v>
      </c>
      <c r="B35029">
        <v>1</v>
      </c>
      <c r="C35029">
        <v>291932</v>
      </c>
    </row>
    <row r="35030" spans="1:3" x14ac:dyDescent="0.25">
      <c r="A35030" t="s">
        <v>39799</v>
      </c>
      <c r="B35030">
        <v>1</v>
      </c>
      <c r="C35030">
        <v>63292</v>
      </c>
    </row>
    <row r="35031" spans="1:3" x14ac:dyDescent="0.25">
      <c r="A35031" t="s">
        <v>39800</v>
      </c>
      <c r="B35031">
        <v>1</v>
      </c>
      <c r="C35031">
        <v>151577</v>
      </c>
    </row>
    <row r="35032" spans="1:3" x14ac:dyDescent="0.25">
      <c r="A35032" t="s">
        <v>39801</v>
      </c>
      <c r="B35032">
        <v>1</v>
      </c>
      <c r="C35032">
        <v>213095</v>
      </c>
    </row>
    <row r="35033" spans="1:3" x14ac:dyDescent="0.25">
      <c r="A35033" t="s">
        <v>39802</v>
      </c>
      <c r="B35033">
        <v>1</v>
      </c>
      <c r="C35033">
        <v>4104663</v>
      </c>
    </row>
    <row r="35034" spans="1:3" x14ac:dyDescent="0.25">
      <c r="A35034" t="s">
        <v>39803</v>
      </c>
      <c r="B35034">
        <v>1</v>
      </c>
      <c r="C35034">
        <v>125597</v>
      </c>
    </row>
    <row r="35035" spans="1:3" x14ac:dyDescent="0.25">
      <c r="A35035" t="s">
        <v>39804</v>
      </c>
      <c r="B35035">
        <v>1</v>
      </c>
      <c r="C35035">
        <v>186210</v>
      </c>
    </row>
    <row r="35036" spans="1:3" x14ac:dyDescent="0.25">
      <c r="A35036" t="s">
        <v>39805</v>
      </c>
      <c r="B35036">
        <v>1</v>
      </c>
      <c r="C35036">
        <v>650900</v>
      </c>
    </row>
    <row r="35037" spans="1:3" x14ac:dyDescent="0.25">
      <c r="A35037" t="s">
        <v>39806</v>
      </c>
      <c r="B35037">
        <v>1</v>
      </c>
      <c r="C35037">
        <v>780708</v>
      </c>
    </row>
    <row r="35038" spans="1:3" x14ac:dyDescent="0.25">
      <c r="A35038" t="s">
        <v>39807</v>
      </c>
      <c r="B35038">
        <v>1</v>
      </c>
      <c r="C35038">
        <v>270025</v>
      </c>
    </row>
    <row r="35039" spans="1:3" x14ac:dyDescent="0.25">
      <c r="A35039" t="s">
        <v>39808</v>
      </c>
      <c r="B35039">
        <v>1</v>
      </c>
      <c r="C35039">
        <v>2252982</v>
      </c>
    </row>
    <row r="35040" spans="1:3" x14ac:dyDescent="0.25">
      <c r="A35040" t="s">
        <v>39809</v>
      </c>
      <c r="B35040">
        <v>1</v>
      </c>
      <c r="C35040">
        <v>1665529</v>
      </c>
    </row>
    <row r="35041" spans="1:3" x14ac:dyDescent="0.25">
      <c r="A35041" t="s">
        <v>39810</v>
      </c>
      <c r="B35041">
        <v>1</v>
      </c>
      <c r="C35041">
        <v>4717202</v>
      </c>
    </row>
    <row r="35042" spans="1:3" x14ac:dyDescent="0.25">
      <c r="A35042" t="s">
        <v>39811</v>
      </c>
      <c r="B35042">
        <v>1</v>
      </c>
      <c r="C35042">
        <v>1239269</v>
      </c>
    </row>
    <row r="35043" spans="1:3" x14ac:dyDescent="0.25">
      <c r="A35043" t="s">
        <v>39812</v>
      </c>
      <c r="B35043">
        <v>1</v>
      </c>
      <c r="C35043">
        <v>71143</v>
      </c>
    </row>
    <row r="35044" spans="1:3" x14ac:dyDescent="0.25">
      <c r="A35044" t="s">
        <v>39813</v>
      </c>
      <c r="B35044">
        <v>1</v>
      </c>
      <c r="C35044">
        <v>108507</v>
      </c>
    </row>
    <row r="35045" spans="1:3" x14ac:dyDescent="0.25">
      <c r="A35045" t="s">
        <v>39814</v>
      </c>
      <c r="B35045">
        <v>1</v>
      </c>
      <c r="C35045">
        <v>1824869</v>
      </c>
    </row>
    <row r="35046" spans="1:3" x14ac:dyDescent="0.25">
      <c r="A35046" t="s">
        <v>39815</v>
      </c>
      <c r="B35046">
        <v>1</v>
      </c>
      <c r="C35046">
        <v>649912</v>
      </c>
    </row>
    <row r="35047" spans="1:3" x14ac:dyDescent="0.25">
      <c r="A35047" t="s">
        <v>39816</v>
      </c>
      <c r="B35047">
        <v>1</v>
      </c>
      <c r="C35047">
        <v>154217</v>
      </c>
    </row>
    <row r="35048" spans="1:3" x14ac:dyDescent="0.25">
      <c r="A35048" t="s">
        <v>39817</v>
      </c>
      <c r="B35048">
        <v>1</v>
      </c>
      <c r="C35048">
        <v>328346</v>
      </c>
    </row>
    <row r="35049" spans="1:3" x14ac:dyDescent="0.25">
      <c r="A35049" t="s">
        <v>39818</v>
      </c>
      <c r="B35049">
        <v>1</v>
      </c>
      <c r="C35049">
        <v>164250</v>
      </c>
    </row>
    <row r="35050" spans="1:3" x14ac:dyDescent="0.25">
      <c r="A35050" t="s">
        <v>39819</v>
      </c>
      <c r="B35050">
        <v>1</v>
      </c>
      <c r="C35050">
        <v>103630</v>
      </c>
    </row>
    <row r="35051" spans="1:3" x14ac:dyDescent="0.25">
      <c r="A35051" t="s">
        <v>39820</v>
      </c>
      <c r="B35051">
        <v>1</v>
      </c>
      <c r="C35051">
        <v>119846</v>
      </c>
    </row>
    <row r="35052" spans="1:3" x14ac:dyDescent="0.25">
      <c r="A35052" t="s">
        <v>39821</v>
      </c>
      <c r="B35052">
        <v>1</v>
      </c>
      <c r="C35052">
        <v>431712</v>
      </c>
    </row>
    <row r="35053" spans="1:3" x14ac:dyDescent="0.25">
      <c r="A35053" t="s">
        <v>39822</v>
      </c>
      <c r="B35053">
        <v>1</v>
      </c>
      <c r="C35053">
        <v>16530948</v>
      </c>
    </row>
    <row r="35054" spans="1:3" x14ac:dyDescent="0.25">
      <c r="A35054" t="s">
        <v>39823</v>
      </c>
      <c r="B35054">
        <v>1</v>
      </c>
      <c r="C35054">
        <v>195901</v>
      </c>
    </row>
    <row r="35055" spans="1:3" x14ac:dyDescent="0.25">
      <c r="A35055" t="s">
        <v>39824</v>
      </c>
      <c r="B35055">
        <v>1</v>
      </c>
      <c r="C35055">
        <v>317594</v>
      </c>
    </row>
    <row r="35056" spans="1:3" x14ac:dyDescent="0.25">
      <c r="A35056" t="s">
        <v>39825</v>
      </c>
      <c r="B35056">
        <v>1</v>
      </c>
      <c r="C35056">
        <v>456370</v>
      </c>
    </row>
    <row r="35057" spans="1:3" x14ac:dyDescent="0.25">
      <c r="A35057" t="s">
        <v>39826</v>
      </c>
      <c r="B35057">
        <v>1</v>
      </c>
      <c r="C35057">
        <v>805605</v>
      </c>
    </row>
    <row r="35058" spans="1:3" x14ac:dyDescent="0.25">
      <c r="A35058" t="s">
        <v>39827</v>
      </c>
      <c r="B35058">
        <v>1</v>
      </c>
      <c r="C35058">
        <v>129125</v>
      </c>
    </row>
    <row r="35059" spans="1:3" x14ac:dyDescent="0.25">
      <c r="A35059" t="s">
        <v>39828</v>
      </c>
      <c r="B35059">
        <v>1</v>
      </c>
      <c r="C35059">
        <v>402352</v>
      </c>
    </row>
    <row r="35060" spans="1:3" x14ac:dyDescent="0.25">
      <c r="A35060" t="s">
        <v>39829</v>
      </c>
      <c r="B35060">
        <v>1</v>
      </c>
      <c r="C35060">
        <v>125752</v>
      </c>
    </row>
    <row r="35061" spans="1:3" x14ac:dyDescent="0.25">
      <c r="A35061" t="s">
        <v>39830</v>
      </c>
      <c r="B35061">
        <v>1</v>
      </c>
      <c r="C35061">
        <v>28930</v>
      </c>
    </row>
    <row r="35062" spans="1:3" x14ac:dyDescent="0.25">
      <c r="A35062" t="s">
        <v>39831</v>
      </c>
      <c r="B35062">
        <v>1</v>
      </c>
      <c r="C35062">
        <v>197439</v>
      </c>
    </row>
    <row r="35063" spans="1:3" x14ac:dyDescent="0.25">
      <c r="A35063" t="s">
        <v>39832</v>
      </c>
      <c r="B35063">
        <v>1</v>
      </c>
      <c r="C35063">
        <v>406135</v>
      </c>
    </row>
    <row r="35064" spans="1:3" x14ac:dyDescent="0.25">
      <c r="A35064" t="s">
        <v>39833</v>
      </c>
      <c r="B35064">
        <v>1</v>
      </c>
      <c r="C35064">
        <v>593624</v>
      </c>
    </row>
    <row r="35065" spans="1:3" x14ac:dyDescent="0.25">
      <c r="A35065" t="s">
        <v>39834</v>
      </c>
      <c r="B35065">
        <v>1</v>
      </c>
      <c r="C35065">
        <v>578369</v>
      </c>
    </row>
    <row r="35066" spans="1:3" x14ac:dyDescent="0.25">
      <c r="A35066" t="s">
        <v>39835</v>
      </c>
      <c r="B35066">
        <v>1</v>
      </c>
      <c r="C35066">
        <v>6409654</v>
      </c>
    </row>
    <row r="35067" spans="1:3" x14ac:dyDescent="0.25">
      <c r="A35067" t="s">
        <v>39836</v>
      </c>
      <c r="B35067">
        <v>1</v>
      </c>
      <c r="C35067">
        <v>673693</v>
      </c>
    </row>
    <row r="35068" spans="1:3" x14ac:dyDescent="0.25">
      <c r="A35068" t="s">
        <v>39837</v>
      </c>
      <c r="B35068">
        <v>1</v>
      </c>
      <c r="C35068">
        <v>80195</v>
      </c>
    </row>
    <row r="35069" spans="1:3" x14ac:dyDescent="0.25">
      <c r="A35069" t="s">
        <v>39838</v>
      </c>
      <c r="B35069">
        <v>1</v>
      </c>
      <c r="C35069">
        <v>320140</v>
      </c>
    </row>
    <row r="35070" spans="1:3" x14ac:dyDescent="0.25">
      <c r="A35070" t="s">
        <v>39839</v>
      </c>
      <c r="B35070">
        <v>1</v>
      </c>
      <c r="C35070">
        <v>320385</v>
      </c>
    </row>
    <row r="35071" spans="1:3" x14ac:dyDescent="0.25">
      <c r="A35071" t="s">
        <v>39840</v>
      </c>
      <c r="B35071">
        <v>1</v>
      </c>
      <c r="C35071">
        <v>154758</v>
      </c>
    </row>
    <row r="35072" spans="1:3" x14ac:dyDescent="0.25">
      <c r="A35072" t="s">
        <v>39841</v>
      </c>
      <c r="B35072">
        <v>1</v>
      </c>
      <c r="C35072">
        <v>237806</v>
      </c>
    </row>
    <row r="35073" spans="1:3" x14ac:dyDescent="0.25">
      <c r="A35073" t="s">
        <v>39842</v>
      </c>
      <c r="B35073">
        <v>1</v>
      </c>
      <c r="C35073">
        <v>17705470</v>
      </c>
    </row>
    <row r="35074" spans="1:3" x14ac:dyDescent="0.25">
      <c r="A35074" t="s">
        <v>39843</v>
      </c>
      <c r="B35074">
        <v>1</v>
      </c>
      <c r="C35074">
        <v>172314</v>
      </c>
    </row>
    <row r="35075" spans="1:3" x14ac:dyDescent="0.25">
      <c r="A35075" t="s">
        <v>39844</v>
      </c>
      <c r="B35075">
        <v>1</v>
      </c>
      <c r="C35075">
        <v>189868</v>
      </c>
    </row>
    <row r="35076" spans="1:3" x14ac:dyDescent="0.25">
      <c r="A35076" t="s">
        <v>39845</v>
      </c>
      <c r="B35076">
        <v>1</v>
      </c>
      <c r="C35076">
        <v>1102088</v>
      </c>
    </row>
    <row r="35077" spans="1:3" x14ac:dyDescent="0.25">
      <c r="A35077" t="s">
        <v>39846</v>
      </c>
      <c r="B35077">
        <v>1</v>
      </c>
      <c r="C35077">
        <v>2702065</v>
      </c>
    </row>
    <row r="35078" spans="1:3" x14ac:dyDescent="0.25">
      <c r="A35078" t="s">
        <v>39847</v>
      </c>
      <c r="B35078">
        <v>1</v>
      </c>
      <c r="C35078">
        <v>2108698</v>
      </c>
    </row>
    <row r="35079" spans="1:3" x14ac:dyDescent="0.25">
      <c r="A35079" t="s">
        <v>39848</v>
      </c>
      <c r="B35079">
        <v>1</v>
      </c>
      <c r="C35079">
        <v>58728</v>
      </c>
    </row>
    <row r="35080" spans="1:3" x14ac:dyDescent="0.25">
      <c r="A35080" t="s">
        <v>39849</v>
      </c>
      <c r="B35080">
        <v>1</v>
      </c>
      <c r="C35080">
        <v>339683</v>
      </c>
    </row>
    <row r="35081" spans="1:3" x14ac:dyDescent="0.25">
      <c r="A35081" t="s">
        <v>39850</v>
      </c>
      <c r="B35081">
        <v>1</v>
      </c>
      <c r="C35081">
        <v>691775</v>
      </c>
    </row>
    <row r="35082" spans="1:3" x14ac:dyDescent="0.25">
      <c r="A35082" t="s">
        <v>39851</v>
      </c>
      <c r="B35082">
        <v>1</v>
      </c>
      <c r="C35082">
        <v>67834</v>
      </c>
    </row>
    <row r="35083" spans="1:3" x14ac:dyDescent="0.25">
      <c r="A35083" t="s">
        <v>39852</v>
      </c>
      <c r="B35083">
        <v>1</v>
      </c>
      <c r="C35083">
        <v>192821</v>
      </c>
    </row>
    <row r="35084" spans="1:3" x14ac:dyDescent="0.25">
      <c r="A35084" t="s">
        <v>39853</v>
      </c>
      <c r="B35084">
        <v>1</v>
      </c>
      <c r="C35084">
        <v>538969</v>
      </c>
    </row>
    <row r="35085" spans="1:3" x14ac:dyDescent="0.25">
      <c r="A35085" t="s">
        <v>39854</v>
      </c>
      <c r="B35085">
        <v>1</v>
      </c>
      <c r="C35085">
        <v>114193</v>
      </c>
    </row>
    <row r="35086" spans="1:3" x14ac:dyDescent="0.25">
      <c r="A35086" t="s">
        <v>39855</v>
      </c>
      <c r="B35086">
        <v>1</v>
      </c>
      <c r="C35086">
        <v>363341</v>
      </c>
    </row>
    <row r="35087" spans="1:3" x14ac:dyDescent="0.25">
      <c r="A35087" t="s">
        <v>39856</v>
      </c>
      <c r="B35087">
        <v>1</v>
      </c>
      <c r="C35087">
        <v>1778930</v>
      </c>
    </row>
    <row r="35088" spans="1:3" x14ac:dyDescent="0.25">
      <c r="A35088" t="s">
        <v>39857</v>
      </c>
      <c r="B35088">
        <v>1</v>
      </c>
      <c r="C35088">
        <v>301568</v>
      </c>
    </row>
    <row r="35089" spans="1:3" x14ac:dyDescent="0.25">
      <c r="A35089" t="s">
        <v>39858</v>
      </c>
      <c r="B35089">
        <v>1</v>
      </c>
      <c r="C35089">
        <v>89100</v>
      </c>
    </row>
    <row r="35090" spans="1:3" x14ac:dyDescent="0.25">
      <c r="A35090" t="s">
        <v>39859</v>
      </c>
      <c r="B35090">
        <v>1</v>
      </c>
      <c r="C35090">
        <v>188369</v>
      </c>
    </row>
    <row r="35091" spans="1:3" x14ac:dyDescent="0.25">
      <c r="A35091" t="s">
        <v>39860</v>
      </c>
      <c r="B35091">
        <v>1</v>
      </c>
      <c r="C35091">
        <v>65526</v>
      </c>
    </row>
    <row r="35092" spans="1:3" x14ac:dyDescent="0.25">
      <c r="A35092" t="s">
        <v>39861</v>
      </c>
      <c r="B35092">
        <v>1</v>
      </c>
      <c r="C35092">
        <v>9701912</v>
      </c>
    </row>
    <row r="35093" spans="1:3" x14ac:dyDescent="0.25">
      <c r="A35093" t="s">
        <v>39862</v>
      </c>
      <c r="B35093">
        <v>1</v>
      </c>
      <c r="C35093">
        <v>345312</v>
      </c>
    </row>
    <row r="35094" spans="1:3" x14ac:dyDescent="0.25">
      <c r="A35094" t="s">
        <v>39863</v>
      </c>
      <c r="B35094">
        <v>1</v>
      </c>
      <c r="C35094">
        <v>576842</v>
      </c>
    </row>
    <row r="35095" spans="1:3" x14ac:dyDescent="0.25">
      <c r="A35095" t="s">
        <v>39864</v>
      </c>
      <c r="B35095">
        <v>1</v>
      </c>
      <c r="C35095">
        <v>34749</v>
      </c>
    </row>
    <row r="35096" spans="1:3" x14ac:dyDescent="0.25">
      <c r="A35096" t="s">
        <v>39865</v>
      </c>
      <c r="B35096">
        <v>1</v>
      </c>
      <c r="C35096">
        <v>323899</v>
      </c>
    </row>
    <row r="35097" spans="1:3" x14ac:dyDescent="0.25">
      <c r="A35097" t="s">
        <v>39866</v>
      </c>
      <c r="B35097">
        <v>1</v>
      </c>
      <c r="C35097">
        <v>2359572</v>
      </c>
    </row>
    <row r="35098" spans="1:3" x14ac:dyDescent="0.25">
      <c r="A35098" t="s">
        <v>39867</v>
      </c>
      <c r="B35098">
        <v>1</v>
      </c>
      <c r="C35098">
        <v>279364</v>
      </c>
    </row>
    <row r="35099" spans="1:3" x14ac:dyDescent="0.25">
      <c r="A35099" t="s">
        <v>39868</v>
      </c>
      <c r="B35099">
        <v>1</v>
      </c>
      <c r="C35099">
        <v>77238</v>
      </c>
    </row>
    <row r="35100" spans="1:3" x14ac:dyDescent="0.25">
      <c r="A35100" t="s">
        <v>39869</v>
      </c>
      <c r="B35100">
        <v>1</v>
      </c>
      <c r="C35100">
        <v>1340355</v>
      </c>
    </row>
    <row r="35101" spans="1:3" x14ac:dyDescent="0.25">
      <c r="A35101" t="s">
        <v>39870</v>
      </c>
      <c r="B35101">
        <v>1</v>
      </c>
      <c r="C35101">
        <v>153875</v>
      </c>
    </row>
    <row r="35102" spans="1:3" x14ac:dyDescent="0.25">
      <c r="A35102" t="s">
        <v>39871</v>
      </c>
      <c r="B35102">
        <v>1</v>
      </c>
      <c r="C35102">
        <v>33816</v>
      </c>
    </row>
    <row r="35103" spans="1:3" x14ac:dyDescent="0.25">
      <c r="A35103" t="s">
        <v>39872</v>
      </c>
      <c r="B35103">
        <v>1</v>
      </c>
      <c r="C35103">
        <v>217946</v>
      </c>
    </row>
    <row r="35104" spans="1:3" x14ac:dyDescent="0.25">
      <c r="A35104" t="s">
        <v>39873</v>
      </c>
      <c r="B35104">
        <v>1</v>
      </c>
      <c r="C35104">
        <v>87700</v>
      </c>
    </row>
    <row r="35105" spans="1:3" x14ac:dyDescent="0.25">
      <c r="A35105" t="s">
        <v>39874</v>
      </c>
      <c r="B35105">
        <v>1</v>
      </c>
      <c r="C35105">
        <v>36195</v>
      </c>
    </row>
    <row r="35106" spans="1:3" x14ac:dyDescent="0.25">
      <c r="A35106" t="s">
        <v>39875</v>
      </c>
      <c r="B35106">
        <v>1</v>
      </c>
      <c r="C35106">
        <v>1598519</v>
      </c>
    </row>
    <row r="35107" spans="1:3" x14ac:dyDescent="0.25">
      <c r="A35107" t="s">
        <v>39876</v>
      </c>
      <c r="B35107">
        <v>1</v>
      </c>
      <c r="C35107">
        <v>1349309</v>
      </c>
    </row>
    <row r="35108" spans="1:3" x14ac:dyDescent="0.25">
      <c r="A35108" t="s">
        <v>39877</v>
      </c>
      <c r="B35108">
        <v>1</v>
      </c>
      <c r="C35108">
        <v>257596</v>
      </c>
    </row>
    <row r="35109" spans="1:3" x14ac:dyDescent="0.25">
      <c r="A35109" t="s">
        <v>39878</v>
      </c>
      <c r="B35109">
        <v>1</v>
      </c>
      <c r="C35109">
        <v>154755</v>
      </c>
    </row>
    <row r="35110" spans="1:3" x14ac:dyDescent="0.25">
      <c r="A35110" t="s">
        <v>39879</v>
      </c>
      <c r="B35110">
        <v>1</v>
      </c>
      <c r="C35110">
        <v>145661</v>
      </c>
    </row>
    <row r="35111" spans="1:3" x14ac:dyDescent="0.25">
      <c r="A35111" t="s">
        <v>39880</v>
      </c>
      <c r="B35111">
        <v>1</v>
      </c>
      <c r="C35111">
        <v>595281</v>
      </c>
    </row>
    <row r="35112" spans="1:3" x14ac:dyDescent="0.25">
      <c r="A35112" t="s">
        <v>39881</v>
      </c>
      <c r="B35112">
        <v>1</v>
      </c>
      <c r="C35112">
        <v>251147</v>
      </c>
    </row>
    <row r="35113" spans="1:3" x14ac:dyDescent="0.25">
      <c r="A35113" t="s">
        <v>39882</v>
      </c>
      <c r="B35113">
        <v>1</v>
      </c>
      <c r="C35113">
        <v>189407</v>
      </c>
    </row>
    <row r="35114" spans="1:3" x14ac:dyDescent="0.25">
      <c r="A35114" t="s">
        <v>39883</v>
      </c>
      <c r="B35114">
        <v>1</v>
      </c>
      <c r="C35114">
        <v>750029</v>
      </c>
    </row>
    <row r="35115" spans="1:3" x14ac:dyDescent="0.25">
      <c r="A35115" t="s">
        <v>39884</v>
      </c>
      <c r="B35115">
        <v>1</v>
      </c>
      <c r="C35115">
        <v>659398</v>
      </c>
    </row>
    <row r="35116" spans="1:3" x14ac:dyDescent="0.25">
      <c r="A35116" t="s">
        <v>39885</v>
      </c>
      <c r="B35116">
        <v>1</v>
      </c>
      <c r="C35116">
        <v>326711</v>
      </c>
    </row>
    <row r="35117" spans="1:3" x14ac:dyDescent="0.25">
      <c r="A35117" t="s">
        <v>39886</v>
      </c>
      <c r="B35117">
        <v>1</v>
      </c>
      <c r="C35117">
        <v>132326</v>
      </c>
    </row>
    <row r="35118" spans="1:3" x14ac:dyDescent="0.25">
      <c r="A35118" t="s">
        <v>39887</v>
      </c>
      <c r="B35118">
        <v>1</v>
      </c>
      <c r="C35118">
        <v>952975</v>
      </c>
    </row>
    <row r="35119" spans="1:3" x14ac:dyDescent="0.25">
      <c r="A35119" t="s">
        <v>39888</v>
      </c>
      <c r="B35119">
        <v>1</v>
      </c>
      <c r="C35119">
        <v>123866</v>
      </c>
    </row>
    <row r="35120" spans="1:3" x14ac:dyDescent="0.25">
      <c r="A35120" t="s">
        <v>39889</v>
      </c>
      <c r="B35120">
        <v>1</v>
      </c>
      <c r="C35120">
        <v>162074</v>
      </c>
    </row>
    <row r="35121" spans="1:3" x14ac:dyDescent="0.25">
      <c r="A35121" t="s">
        <v>39890</v>
      </c>
      <c r="B35121">
        <v>1</v>
      </c>
      <c r="C35121">
        <v>305457</v>
      </c>
    </row>
    <row r="35122" spans="1:3" x14ac:dyDescent="0.25">
      <c r="A35122" t="s">
        <v>39891</v>
      </c>
      <c r="B35122">
        <v>1</v>
      </c>
      <c r="C35122">
        <v>7550</v>
      </c>
    </row>
    <row r="35123" spans="1:3" x14ac:dyDescent="0.25">
      <c r="A35123" t="s">
        <v>39892</v>
      </c>
      <c r="B35123">
        <v>1</v>
      </c>
      <c r="C35123">
        <v>628265</v>
      </c>
    </row>
    <row r="35124" spans="1:3" x14ac:dyDescent="0.25">
      <c r="A35124" t="s">
        <v>39893</v>
      </c>
      <c r="B35124">
        <v>1</v>
      </c>
      <c r="C35124">
        <v>999200</v>
      </c>
    </row>
    <row r="35125" spans="1:3" x14ac:dyDescent="0.25">
      <c r="A35125" t="s">
        <v>39894</v>
      </c>
      <c r="B35125">
        <v>1</v>
      </c>
      <c r="C35125">
        <v>415808</v>
      </c>
    </row>
    <row r="35126" spans="1:3" x14ac:dyDescent="0.25">
      <c r="A35126" t="s">
        <v>39895</v>
      </c>
      <c r="B35126">
        <v>1</v>
      </c>
      <c r="C35126">
        <v>646456</v>
      </c>
    </row>
    <row r="35127" spans="1:3" x14ac:dyDescent="0.25">
      <c r="A35127" t="s">
        <v>39896</v>
      </c>
      <c r="B35127">
        <v>1</v>
      </c>
      <c r="C35127">
        <v>278488</v>
      </c>
    </row>
    <row r="35128" spans="1:3" x14ac:dyDescent="0.25">
      <c r="A35128" t="s">
        <v>39897</v>
      </c>
      <c r="B35128">
        <v>1</v>
      </c>
      <c r="C35128">
        <v>50083017</v>
      </c>
    </row>
    <row r="35129" spans="1:3" x14ac:dyDescent="0.25">
      <c r="A35129" t="s">
        <v>39898</v>
      </c>
      <c r="B35129">
        <v>1</v>
      </c>
      <c r="C35129">
        <v>217265</v>
      </c>
    </row>
    <row r="35130" spans="1:3" x14ac:dyDescent="0.25">
      <c r="A35130" t="s">
        <v>39899</v>
      </c>
      <c r="B35130">
        <v>1</v>
      </c>
      <c r="C35130">
        <v>55164</v>
      </c>
    </row>
    <row r="35131" spans="1:3" x14ac:dyDescent="0.25">
      <c r="A35131" t="s">
        <v>39900</v>
      </c>
      <c r="B35131">
        <v>1</v>
      </c>
      <c r="C35131">
        <v>24289</v>
      </c>
    </row>
    <row r="35132" spans="1:3" x14ac:dyDescent="0.25">
      <c r="A35132" t="s">
        <v>39901</v>
      </c>
      <c r="B35132">
        <v>1</v>
      </c>
      <c r="C35132">
        <v>210191</v>
      </c>
    </row>
    <row r="35133" spans="1:3" x14ac:dyDescent="0.25">
      <c r="A35133" t="s">
        <v>39902</v>
      </c>
      <c r="B35133">
        <v>1</v>
      </c>
      <c r="C35133">
        <v>126280</v>
      </c>
    </row>
    <row r="35134" spans="1:3" x14ac:dyDescent="0.25">
      <c r="A35134" t="s">
        <v>39903</v>
      </c>
      <c r="B35134">
        <v>1</v>
      </c>
      <c r="C35134">
        <v>44164</v>
      </c>
    </row>
    <row r="35135" spans="1:3" x14ac:dyDescent="0.25">
      <c r="A35135" t="s">
        <v>39904</v>
      </c>
      <c r="B35135">
        <v>1</v>
      </c>
      <c r="C35135">
        <v>876859</v>
      </c>
    </row>
    <row r="35136" spans="1:3" x14ac:dyDescent="0.25">
      <c r="A35136" t="s">
        <v>39905</v>
      </c>
      <c r="B35136">
        <v>1</v>
      </c>
      <c r="C35136">
        <v>1308759</v>
      </c>
    </row>
    <row r="35137" spans="1:3" x14ac:dyDescent="0.25">
      <c r="A35137" t="s">
        <v>39906</v>
      </c>
      <c r="B35137">
        <v>1</v>
      </c>
      <c r="C35137">
        <v>728017</v>
      </c>
    </row>
    <row r="35138" spans="1:3" x14ac:dyDescent="0.25">
      <c r="A35138" t="s">
        <v>39907</v>
      </c>
      <c r="B35138">
        <v>1</v>
      </c>
      <c r="C35138">
        <v>1962385</v>
      </c>
    </row>
    <row r="35139" spans="1:3" x14ac:dyDescent="0.25">
      <c r="A35139" t="s">
        <v>39908</v>
      </c>
      <c r="B35139">
        <v>1</v>
      </c>
      <c r="C35139">
        <v>173103</v>
      </c>
    </row>
    <row r="35140" spans="1:3" x14ac:dyDescent="0.25">
      <c r="A35140" t="s">
        <v>39909</v>
      </c>
      <c r="B35140">
        <v>1</v>
      </c>
      <c r="C35140">
        <v>1005942</v>
      </c>
    </row>
    <row r="35141" spans="1:3" x14ac:dyDescent="0.25">
      <c r="A35141" t="s">
        <v>39910</v>
      </c>
      <c r="B35141">
        <v>1</v>
      </c>
      <c r="C35141">
        <v>1581358</v>
      </c>
    </row>
    <row r="35142" spans="1:3" x14ac:dyDescent="0.25">
      <c r="A35142" t="s">
        <v>39911</v>
      </c>
      <c r="B35142">
        <v>1</v>
      </c>
      <c r="C35142">
        <v>3825954</v>
      </c>
    </row>
    <row r="35143" spans="1:3" x14ac:dyDescent="0.25">
      <c r="A35143" t="s">
        <v>39912</v>
      </c>
      <c r="B35143">
        <v>1</v>
      </c>
      <c r="C35143">
        <v>532973</v>
      </c>
    </row>
    <row r="35144" spans="1:3" x14ac:dyDescent="0.25">
      <c r="A35144" t="s">
        <v>39913</v>
      </c>
      <c r="B35144">
        <v>1</v>
      </c>
      <c r="C35144">
        <v>1195305</v>
      </c>
    </row>
    <row r="35145" spans="1:3" x14ac:dyDescent="0.25">
      <c r="A35145" t="s">
        <v>39914</v>
      </c>
      <c r="B35145">
        <v>1</v>
      </c>
      <c r="C35145">
        <v>26658</v>
      </c>
    </row>
    <row r="35146" spans="1:3" x14ac:dyDescent="0.25">
      <c r="A35146" t="s">
        <v>39915</v>
      </c>
      <c r="B35146">
        <v>1</v>
      </c>
      <c r="C35146">
        <v>300337</v>
      </c>
    </row>
    <row r="35147" spans="1:3" x14ac:dyDescent="0.25">
      <c r="A35147" t="s">
        <v>39916</v>
      </c>
      <c r="B35147">
        <v>1</v>
      </c>
      <c r="C35147">
        <v>1846329</v>
      </c>
    </row>
    <row r="35148" spans="1:3" x14ac:dyDescent="0.25">
      <c r="A35148" t="s">
        <v>39917</v>
      </c>
      <c r="B35148">
        <v>1</v>
      </c>
      <c r="C35148">
        <v>445582</v>
      </c>
    </row>
    <row r="35149" spans="1:3" x14ac:dyDescent="0.25">
      <c r="A35149" t="s">
        <v>39918</v>
      </c>
      <c r="B35149">
        <v>1</v>
      </c>
      <c r="C35149">
        <v>166878</v>
      </c>
    </row>
    <row r="35150" spans="1:3" x14ac:dyDescent="0.25">
      <c r="A35150" t="s">
        <v>39919</v>
      </c>
      <c r="B35150">
        <v>1</v>
      </c>
      <c r="C35150">
        <v>2038576</v>
      </c>
    </row>
    <row r="35151" spans="1:3" x14ac:dyDescent="0.25">
      <c r="A35151" t="s">
        <v>39920</v>
      </c>
      <c r="B35151">
        <v>1</v>
      </c>
      <c r="C35151">
        <v>7741429</v>
      </c>
    </row>
    <row r="35152" spans="1:3" x14ac:dyDescent="0.25">
      <c r="A35152" t="s">
        <v>39921</v>
      </c>
      <c r="B35152">
        <v>1</v>
      </c>
      <c r="C35152">
        <v>200966</v>
      </c>
    </row>
    <row r="35153" spans="1:3" x14ac:dyDescent="0.25">
      <c r="A35153" t="s">
        <v>39922</v>
      </c>
      <c r="B35153">
        <v>1</v>
      </c>
      <c r="C35153">
        <v>431633</v>
      </c>
    </row>
    <row r="35154" spans="1:3" x14ac:dyDescent="0.25">
      <c r="A35154" t="s">
        <v>39923</v>
      </c>
      <c r="B35154">
        <v>1</v>
      </c>
      <c r="C35154">
        <v>316363</v>
      </c>
    </row>
    <row r="35155" spans="1:3" x14ac:dyDescent="0.25">
      <c r="A35155" t="s">
        <v>39924</v>
      </c>
      <c r="B35155">
        <v>1</v>
      </c>
      <c r="C35155">
        <v>1579979</v>
      </c>
    </row>
    <row r="35156" spans="1:3" x14ac:dyDescent="0.25">
      <c r="A35156" t="s">
        <v>39925</v>
      </c>
      <c r="B35156">
        <v>1</v>
      </c>
      <c r="C35156">
        <v>1340535</v>
      </c>
    </row>
    <row r="35157" spans="1:3" x14ac:dyDescent="0.25">
      <c r="A35157" t="s">
        <v>39926</v>
      </c>
      <c r="B35157">
        <v>1</v>
      </c>
      <c r="C35157">
        <v>311757</v>
      </c>
    </row>
    <row r="35158" spans="1:3" x14ac:dyDescent="0.25">
      <c r="A35158" t="s">
        <v>39927</v>
      </c>
      <c r="B35158">
        <v>1</v>
      </c>
      <c r="C35158">
        <v>64920</v>
      </c>
    </row>
    <row r="35159" spans="1:3" x14ac:dyDescent="0.25">
      <c r="A35159" t="s">
        <v>39928</v>
      </c>
      <c r="B35159">
        <v>1</v>
      </c>
      <c r="C35159">
        <v>184093</v>
      </c>
    </row>
    <row r="35160" spans="1:3" x14ac:dyDescent="0.25">
      <c r="A35160" t="s">
        <v>39929</v>
      </c>
      <c r="B35160">
        <v>1</v>
      </c>
      <c r="C35160">
        <v>2327250</v>
      </c>
    </row>
    <row r="35161" spans="1:3" x14ac:dyDescent="0.25">
      <c r="A35161" t="s">
        <v>39930</v>
      </c>
      <c r="B35161">
        <v>1</v>
      </c>
      <c r="C35161">
        <v>1161528</v>
      </c>
    </row>
    <row r="35162" spans="1:3" x14ac:dyDescent="0.25">
      <c r="A35162" t="s">
        <v>39931</v>
      </c>
      <c r="B35162">
        <v>1</v>
      </c>
      <c r="C35162">
        <v>433181</v>
      </c>
    </row>
    <row r="35163" spans="1:3" x14ac:dyDescent="0.25">
      <c r="A35163" t="s">
        <v>39932</v>
      </c>
      <c r="B35163">
        <v>1</v>
      </c>
      <c r="C35163">
        <v>33497000</v>
      </c>
    </row>
    <row r="35164" spans="1:3" x14ac:dyDescent="0.25">
      <c r="A35164" t="s">
        <v>39933</v>
      </c>
      <c r="B35164">
        <v>1</v>
      </c>
      <c r="C35164">
        <v>1232991</v>
      </c>
    </row>
    <row r="35165" spans="1:3" x14ac:dyDescent="0.25">
      <c r="A35165" t="s">
        <v>39934</v>
      </c>
      <c r="B35165">
        <v>1</v>
      </c>
      <c r="C35165">
        <v>138208</v>
      </c>
    </row>
    <row r="35166" spans="1:3" x14ac:dyDescent="0.25">
      <c r="A35166" t="s">
        <v>39935</v>
      </c>
      <c r="B35166">
        <v>1</v>
      </c>
      <c r="C35166">
        <v>272420</v>
      </c>
    </row>
    <row r="35167" spans="1:3" x14ac:dyDescent="0.25">
      <c r="A35167" t="s">
        <v>39936</v>
      </c>
      <c r="B35167">
        <v>1</v>
      </c>
      <c r="C35167">
        <v>262930</v>
      </c>
    </row>
    <row r="35168" spans="1:3" x14ac:dyDescent="0.25">
      <c r="A35168" t="s">
        <v>39937</v>
      </c>
      <c r="B35168">
        <v>1</v>
      </c>
      <c r="C35168">
        <v>134520</v>
      </c>
    </row>
    <row r="35169" spans="1:3" x14ac:dyDescent="0.25">
      <c r="A35169" t="s">
        <v>39938</v>
      </c>
      <c r="B35169">
        <v>1</v>
      </c>
      <c r="C35169">
        <v>184269</v>
      </c>
    </row>
    <row r="35170" spans="1:3" x14ac:dyDescent="0.25">
      <c r="A35170" t="s">
        <v>39939</v>
      </c>
      <c r="B35170">
        <v>1</v>
      </c>
      <c r="C35170">
        <v>420268</v>
      </c>
    </row>
    <row r="35171" spans="1:3" x14ac:dyDescent="0.25">
      <c r="A35171" t="s">
        <v>39940</v>
      </c>
      <c r="B35171">
        <v>1</v>
      </c>
      <c r="C35171">
        <v>7893748</v>
      </c>
    </row>
    <row r="35172" spans="1:3" x14ac:dyDescent="0.25">
      <c r="A35172" t="s">
        <v>39941</v>
      </c>
      <c r="B35172">
        <v>1</v>
      </c>
      <c r="C35172">
        <v>6293578</v>
      </c>
    </row>
    <row r="35173" spans="1:3" x14ac:dyDescent="0.25">
      <c r="A35173" t="s">
        <v>39942</v>
      </c>
      <c r="B35173">
        <v>1</v>
      </c>
      <c r="C35173">
        <v>1282888</v>
      </c>
    </row>
    <row r="35174" spans="1:3" x14ac:dyDescent="0.25">
      <c r="A35174" t="s">
        <v>39943</v>
      </c>
      <c r="B35174">
        <v>1</v>
      </c>
      <c r="C35174">
        <v>539942</v>
      </c>
    </row>
    <row r="35175" spans="1:3" x14ac:dyDescent="0.25">
      <c r="A35175" t="s">
        <v>39944</v>
      </c>
      <c r="B35175">
        <v>1</v>
      </c>
      <c r="C35175">
        <v>563688</v>
      </c>
    </row>
    <row r="35176" spans="1:3" x14ac:dyDescent="0.25">
      <c r="A35176" t="s">
        <v>39945</v>
      </c>
      <c r="B35176">
        <v>1</v>
      </c>
      <c r="C35176">
        <v>59270</v>
      </c>
    </row>
    <row r="35177" spans="1:3" x14ac:dyDescent="0.25">
      <c r="A35177" t="s">
        <v>39946</v>
      </c>
      <c r="B35177">
        <v>1</v>
      </c>
      <c r="C35177">
        <v>226555</v>
      </c>
    </row>
    <row r="35178" spans="1:3" x14ac:dyDescent="0.25">
      <c r="A35178" t="s">
        <v>39947</v>
      </c>
      <c r="B35178">
        <v>1</v>
      </c>
      <c r="C35178">
        <v>44406394</v>
      </c>
    </row>
    <row r="35179" spans="1:3" x14ac:dyDescent="0.25">
      <c r="A35179" t="s">
        <v>39948</v>
      </c>
      <c r="B35179">
        <v>1</v>
      </c>
      <c r="C35179">
        <v>122729</v>
      </c>
    </row>
    <row r="35180" spans="1:3" x14ac:dyDescent="0.25">
      <c r="A35180" t="s">
        <v>39949</v>
      </c>
      <c r="B35180">
        <v>1</v>
      </c>
      <c r="C35180">
        <v>74451</v>
      </c>
    </row>
    <row r="35181" spans="1:3" x14ac:dyDescent="0.25">
      <c r="A35181" t="s">
        <v>39950</v>
      </c>
      <c r="B35181">
        <v>1</v>
      </c>
      <c r="C35181">
        <v>142530</v>
      </c>
    </row>
    <row r="35182" spans="1:3" x14ac:dyDescent="0.25">
      <c r="A35182" t="s">
        <v>39951</v>
      </c>
      <c r="B35182">
        <v>1</v>
      </c>
      <c r="C35182">
        <v>115208</v>
      </c>
    </row>
    <row r="35183" spans="1:3" x14ac:dyDescent="0.25">
      <c r="A35183" t="s">
        <v>39952</v>
      </c>
      <c r="B35183">
        <v>1</v>
      </c>
      <c r="C35183">
        <v>324585</v>
      </c>
    </row>
    <row r="35184" spans="1:3" x14ac:dyDescent="0.25">
      <c r="A35184" t="s">
        <v>39953</v>
      </c>
      <c r="B35184">
        <v>1</v>
      </c>
      <c r="C35184">
        <v>2053261</v>
      </c>
    </row>
    <row r="35185" spans="1:3" x14ac:dyDescent="0.25">
      <c r="A35185" t="s">
        <v>39954</v>
      </c>
      <c r="B35185">
        <v>1</v>
      </c>
      <c r="C35185">
        <v>350773</v>
      </c>
    </row>
    <row r="35186" spans="1:3" x14ac:dyDescent="0.25">
      <c r="A35186" t="s">
        <v>39955</v>
      </c>
      <c r="B35186">
        <v>1</v>
      </c>
      <c r="C35186">
        <v>258240</v>
      </c>
    </row>
    <row r="35187" spans="1:3" x14ac:dyDescent="0.25">
      <c r="A35187" t="s">
        <v>39956</v>
      </c>
      <c r="B35187">
        <v>1</v>
      </c>
      <c r="C35187">
        <v>61873</v>
      </c>
    </row>
    <row r="35188" spans="1:3" x14ac:dyDescent="0.25">
      <c r="A35188" t="s">
        <v>39957</v>
      </c>
      <c r="B35188">
        <v>1</v>
      </c>
      <c r="C35188">
        <v>173716</v>
      </c>
    </row>
    <row r="35189" spans="1:3" x14ac:dyDescent="0.25">
      <c r="A35189" t="s">
        <v>39958</v>
      </c>
      <c r="B35189">
        <v>1</v>
      </c>
      <c r="C35189">
        <v>217223</v>
      </c>
    </row>
    <row r="35190" spans="1:3" x14ac:dyDescent="0.25">
      <c r="A35190" t="s">
        <v>39959</v>
      </c>
      <c r="B35190">
        <v>1</v>
      </c>
      <c r="C35190">
        <v>1292508</v>
      </c>
    </row>
    <row r="35191" spans="1:3" x14ac:dyDescent="0.25">
      <c r="A35191" t="s">
        <v>39960</v>
      </c>
      <c r="B35191">
        <v>1</v>
      </c>
      <c r="C35191">
        <v>62114</v>
      </c>
    </row>
    <row r="35192" spans="1:3" x14ac:dyDescent="0.25">
      <c r="A35192" t="s">
        <v>39961</v>
      </c>
      <c r="B35192">
        <v>1</v>
      </c>
      <c r="C35192">
        <v>99193</v>
      </c>
    </row>
    <row r="35193" spans="1:3" x14ac:dyDescent="0.25">
      <c r="A35193" t="s">
        <v>39962</v>
      </c>
      <c r="B35193">
        <v>1</v>
      </c>
      <c r="C35193">
        <v>141613</v>
      </c>
    </row>
    <row r="35194" spans="1:3" x14ac:dyDescent="0.25">
      <c r="A35194" t="s">
        <v>39963</v>
      </c>
      <c r="B35194">
        <v>1</v>
      </c>
      <c r="C35194">
        <v>1288898</v>
      </c>
    </row>
    <row r="35195" spans="1:3" x14ac:dyDescent="0.25">
      <c r="A35195" t="s">
        <v>39964</v>
      </c>
      <c r="B35195">
        <v>1</v>
      </c>
      <c r="C35195">
        <v>374134</v>
      </c>
    </row>
    <row r="35196" spans="1:3" x14ac:dyDescent="0.25">
      <c r="A35196" t="s">
        <v>39965</v>
      </c>
      <c r="B35196">
        <v>1</v>
      </c>
      <c r="C35196">
        <v>46837</v>
      </c>
    </row>
    <row r="35197" spans="1:3" x14ac:dyDescent="0.25">
      <c r="A35197" t="s">
        <v>39966</v>
      </c>
      <c r="B35197">
        <v>1</v>
      </c>
      <c r="C35197">
        <v>577700</v>
      </c>
    </row>
    <row r="35198" spans="1:3" x14ac:dyDescent="0.25">
      <c r="A35198" t="s">
        <v>39967</v>
      </c>
      <c r="B35198">
        <v>1</v>
      </c>
      <c r="C35198">
        <v>62554569</v>
      </c>
    </row>
    <row r="35199" spans="1:3" x14ac:dyDescent="0.25">
      <c r="A35199" t="s">
        <v>39968</v>
      </c>
      <c r="B35199">
        <v>1</v>
      </c>
      <c r="C35199">
        <v>425428</v>
      </c>
    </row>
    <row r="35200" spans="1:3" x14ac:dyDescent="0.25">
      <c r="A35200" t="s">
        <v>39969</v>
      </c>
      <c r="B35200">
        <v>1</v>
      </c>
      <c r="C35200">
        <v>93467</v>
      </c>
    </row>
    <row r="35201" spans="1:3" x14ac:dyDescent="0.25">
      <c r="A35201" t="s">
        <v>39970</v>
      </c>
      <c r="B35201">
        <v>1</v>
      </c>
      <c r="C35201">
        <v>609493</v>
      </c>
    </row>
    <row r="35202" spans="1:3" x14ac:dyDescent="0.25">
      <c r="A35202" t="s">
        <v>39971</v>
      </c>
      <c r="B35202">
        <v>1</v>
      </c>
      <c r="C35202">
        <v>247768</v>
      </c>
    </row>
    <row r="35203" spans="1:3" x14ac:dyDescent="0.25">
      <c r="A35203" t="s">
        <v>39972</v>
      </c>
      <c r="B35203">
        <v>1</v>
      </c>
      <c r="C35203">
        <v>180280</v>
      </c>
    </row>
    <row r="35204" spans="1:3" x14ac:dyDescent="0.25">
      <c r="A35204" t="s">
        <v>39973</v>
      </c>
      <c r="B35204">
        <v>1</v>
      </c>
      <c r="C35204">
        <v>203743</v>
      </c>
    </row>
    <row r="35205" spans="1:3" x14ac:dyDescent="0.25">
      <c r="A35205" t="s">
        <v>39974</v>
      </c>
      <c r="B35205">
        <v>1</v>
      </c>
      <c r="C35205">
        <v>259378</v>
      </c>
    </row>
    <row r="35206" spans="1:3" x14ac:dyDescent="0.25">
      <c r="A35206" t="s">
        <v>39975</v>
      </c>
      <c r="B35206">
        <v>1</v>
      </c>
      <c r="C35206">
        <v>421697</v>
      </c>
    </row>
    <row r="35207" spans="1:3" x14ac:dyDescent="0.25">
      <c r="A35207" t="s">
        <v>39976</v>
      </c>
      <c r="B35207">
        <v>1</v>
      </c>
      <c r="C35207">
        <v>257252</v>
      </c>
    </row>
    <row r="35208" spans="1:3" x14ac:dyDescent="0.25">
      <c r="A35208" t="s">
        <v>39977</v>
      </c>
      <c r="B35208">
        <v>1</v>
      </c>
      <c r="C35208">
        <v>495251</v>
      </c>
    </row>
    <row r="35209" spans="1:3" x14ac:dyDescent="0.25">
      <c r="A35209" t="s">
        <v>39978</v>
      </c>
      <c r="B35209">
        <v>1</v>
      </c>
      <c r="C35209">
        <v>124666</v>
      </c>
    </row>
    <row r="35210" spans="1:3" x14ac:dyDescent="0.25">
      <c r="A35210" t="s">
        <v>39979</v>
      </c>
      <c r="B35210">
        <v>1</v>
      </c>
      <c r="C35210">
        <v>43785</v>
      </c>
    </row>
    <row r="35211" spans="1:3" x14ac:dyDescent="0.25">
      <c r="A35211" t="s">
        <v>39980</v>
      </c>
      <c r="B35211">
        <v>1</v>
      </c>
      <c r="C35211">
        <v>314028</v>
      </c>
    </row>
    <row r="35212" spans="1:3" x14ac:dyDescent="0.25">
      <c r="A35212" t="s">
        <v>39981</v>
      </c>
      <c r="B35212">
        <v>1</v>
      </c>
      <c r="C35212">
        <v>9360219</v>
      </c>
    </row>
    <row r="35213" spans="1:3" x14ac:dyDescent="0.25">
      <c r="A35213" t="s">
        <v>39982</v>
      </c>
      <c r="B35213">
        <v>1</v>
      </c>
      <c r="C35213">
        <v>959786</v>
      </c>
    </row>
    <row r="35214" spans="1:3" x14ac:dyDescent="0.25">
      <c r="A35214" t="s">
        <v>39983</v>
      </c>
      <c r="B35214">
        <v>1</v>
      </c>
      <c r="C35214">
        <v>150653</v>
      </c>
    </row>
    <row r="35215" spans="1:3" x14ac:dyDescent="0.25">
      <c r="A35215" t="s">
        <v>39984</v>
      </c>
      <c r="B35215">
        <v>1</v>
      </c>
      <c r="C35215">
        <v>881534</v>
      </c>
    </row>
    <row r="35216" spans="1:3" x14ac:dyDescent="0.25">
      <c r="A35216" t="s">
        <v>39985</v>
      </c>
      <c r="B35216">
        <v>1</v>
      </c>
      <c r="C35216">
        <v>469193</v>
      </c>
    </row>
    <row r="35217" spans="1:3" x14ac:dyDescent="0.25">
      <c r="A35217" t="s">
        <v>39986</v>
      </c>
      <c r="B35217">
        <v>1</v>
      </c>
      <c r="C35217">
        <v>1746503</v>
      </c>
    </row>
    <row r="35218" spans="1:3" x14ac:dyDescent="0.25">
      <c r="A35218" t="s">
        <v>39987</v>
      </c>
      <c r="B35218">
        <v>1</v>
      </c>
      <c r="C35218">
        <v>406748</v>
      </c>
    </row>
    <row r="35219" spans="1:3" x14ac:dyDescent="0.25">
      <c r="A35219" t="s">
        <v>39988</v>
      </c>
      <c r="B35219">
        <v>1</v>
      </c>
      <c r="C35219">
        <v>162457</v>
      </c>
    </row>
    <row r="35220" spans="1:3" x14ac:dyDescent="0.25">
      <c r="A35220" t="s">
        <v>39989</v>
      </c>
      <c r="B35220">
        <v>1</v>
      </c>
      <c r="C35220">
        <v>2288473</v>
      </c>
    </row>
    <row r="35221" spans="1:3" x14ac:dyDescent="0.25">
      <c r="A35221" t="s">
        <v>39990</v>
      </c>
      <c r="B35221">
        <v>1</v>
      </c>
      <c r="C35221">
        <v>314175</v>
      </c>
    </row>
    <row r="35222" spans="1:3" x14ac:dyDescent="0.25">
      <c r="A35222" t="s">
        <v>39991</v>
      </c>
      <c r="B35222">
        <v>1</v>
      </c>
      <c r="C35222">
        <v>239688</v>
      </c>
    </row>
    <row r="35223" spans="1:3" x14ac:dyDescent="0.25">
      <c r="A35223" t="s">
        <v>39992</v>
      </c>
      <c r="B35223">
        <v>1</v>
      </c>
      <c r="C35223">
        <v>15369041</v>
      </c>
    </row>
    <row r="35224" spans="1:3" x14ac:dyDescent="0.25">
      <c r="A35224" t="s">
        <v>39993</v>
      </c>
      <c r="B35224">
        <v>1</v>
      </c>
      <c r="C35224">
        <v>411410</v>
      </c>
    </row>
    <row r="35225" spans="1:3" x14ac:dyDescent="0.25">
      <c r="A35225" t="s">
        <v>39994</v>
      </c>
      <c r="B35225">
        <v>1</v>
      </c>
      <c r="C35225">
        <v>91561</v>
      </c>
    </row>
    <row r="35226" spans="1:3" x14ac:dyDescent="0.25">
      <c r="A35226" t="s">
        <v>39995</v>
      </c>
      <c r="B35226">
        <v>1</v>
      </c>
      <c r="C35226">
        <v>82588</v>
      </c>
    </row>
    <row r="35227" spans="1:3" x14ac:dyDescent="0.25">
      <c r="A35227" t="s">
        <v>39996</v>
      </c>
      <c r="B35227">
        <v>1</v>
      </c>
      <c r="C35227">
        <v>199856</v>
      </c>
    </row>
    <row r="35228" spans="1:3" x14ac:dyDescent="0.25">
      <c r="A35228" t="s">
        <v>39997</v>
      </c>
      <c r="B35228">
        <v>1</v>
      </c>
      <c r="C35228">
        <v>13598596</v>
      </c>
    </row>
    <row r="35229" spans="1:3" x14ac:dyDescent="0.25">
      <c r="A35229" t="s">
        <v>39998</v>
      </c>
      <c r="B35229">
        <v>1</v>
      </c>
      <c r="C35229">
        <v>217926</v>
      </c>
    </row>
    <row r="35230" spans="1:3" x14ac:dyDescent="0.25">
      <c r="A35230" t="s">
        <v>39999</v>
      </c>
      <c r="B35230">
        <v>1</v>
      </c>
      <c r="C35230">
        <v>2942434</v>
      </c>
    </row>
    <row r="35231" spans="1:3" x14ac:dyDescent="0.25">
      <c r="A35231" t="s">
        <v>40000</v>
      </c>
      <c r="B35231">
        <v>1</v>
      </c>
      <c r="C35231">
        <v>189920</v>
      </c>
    </row>
    <row r="35232" spans="1:3" x14ac:dyDescent="0.25">
      <c r="A35232" t="s">
        <v>40001</v>
      </c>
      <c r="B35232">
        <v>1</v>
      </c>
      <c r="C35232">
        <v>392927</v>
      </c>
    </row>
    <row r="35233" spans="1:3" x14ac:dyDescent="0.25">
      <c r="A35233" t="s">
        <v>40002</v>
      </c>
      <c r="B35233">
        <v>1</v>
      </c>
      <c r="C35233">
        <v>353733</v>
      </c>
    </row>
    <row r="35234" spans="1:3" x14ac:dyDescent="0.25">
      <c r="A35234" t="s">
        <v>40003</v>
      </c>
      <c r="B35234">
        <v>1</v>
      </c>
      <c r="C35234">
        <v>472398</v>
      </c>
    </row>
    <row r="35235" spans="1:3" x14ac:dyDescent="0.25">
      <c r="A35235" t="s">
        <v>40004</v>
      </c>
      <c r="B35235">
        <v>1</v>
      </c>
      <c r="C35235">
        <v>411655</v>
      </c>
    </row>
    <row r="35236" spans="1:3" x14ac:dyDescent="0.25">
      <c r="A35236" t="s">
        <v>40005</v>
      </c>
      <c r="B35236">
        <v>1</v>
      </c>
      <c r="C35236">
        <v>58632</v>
      </c>
    </row>
    <row r="35237" spans="1:3" x14ac:dyDescent="0.25">
      <c r="A35237" t="s">
        <v>40006</v>
      </c>
      <c r="B35237">
        <v>1</v>
      </c>
      <c r="C35237">
        <v>239893</v>
      </c>
    </row>
    <row r="35238" spans="1:3" x14ac:dyDescent="0.25">
      <c r="A35238" t="s">
        <v>40007</v>
      </c>
      <c r="B35238">
        <v>1</v>
      </c>
      <c r="C35238">
        <v>88778</v>
      </c>
    </row>
    <row r="35239" spans="1:3" x14ac:dyDescent="0.25">
      <c r="A35239" t="s">
        <v>40008</v>
      </c>
      <c r="B35239">
        <v>1</v>
      </c>
      <c r="C35239">
        <v>450727</v>
      </c>
    </row>
    <row r="35240" spans="1:3" x14ac:dyDescent="0.25">
      <c r="A35240" t="s">
        <v>40009</v>
      </c>
      <c r="B35240">
        <v>1</v>
      </c>
      <c r="C35240">
        <v>515051</v>
      </c>
    </row>
    <row r="35241" spans="1:3" x14ac:dyDescent="0.25">
      <c r="A35241" t="s">
        <v>40010</v>
      </c>
      <c r="B35241">
        <v>1</v>
      </c>
      <c r="C35241">
        <v>355012</v>
      </c>
    </row>
    <row r="35242" spans="1:3" x14ac:dyDescent="0.25">
      <c r="A35242" t="s">
        <v>40011</v>
      </c>
      <c r="B35242">
        <v>1</v>
      </c>
      <c r="C35242">
        <v>166608</v>
      </c>
    </row>
    <row r="35243" spans="1:3" x14ac:dyDescent="0.25">
      <c r="A35243" t="s">
        <v>40012</v>
      </c>
      <c r="B35243">
        <v>1</v>
      </c>
      <c r="C35243">
        <v>129644</v>
      </c>
    </row>
    <row r="35244" spans="1:3" x14ac:dyDescent="0.25">
      <c r="A35244" t="s">
        <v>40013</v>
      </c>
      <c r="B35244">
        <v>1</v>
      </c>
      <c r="C35244">
        <v>644682</v>
      </c>
    </row>
    <row r="35245" spans="1:3" x14ac:dyDescent="0.25">
      <c r="A35245" t="s">
        <v>40014</v>
      </c>
      <c r="B35245">
        <v>1</v>
      </c>
      <c r="C35245">
        <v>65265</v>
      </c>
    </row>
    <row r="35246" spans="1:3" x14ac:dyDescent="0.25">
      <c r="A35246" t="s">
        <v>40015</v>
      </c>
      <c r="B35246">
        <v>1</v>
      </c>
      <c r="C35246">
        <v>49044</v>
      </c>
    </row>
    <row r="35247" spans="1:3" x14ac:dyDescent="0.25">
      <c r="A35247" t="s">
        <v>40016</v>
      </c>
      <c r="B35247">
        <v>1</v>
      </c>
      <c r="C35247">
        <v>1057609</v>
      </c>
    </row>
    <row r="35248" spans="1:3" x14ac:dyDescent="0.25">
      <c r="A35248" t="s">
        <v>40017</v>
      </c>
      <c r="B35248">
        <v>1</v>
      </c>
      <c r="C35248">
        <v>273508</v>
      </c>
    </row>
    <row r="35249" spans="1:3" x14ac:dyDescent="0.25">
      <c r="A35249" t="s">
        <v>40018</v>
      </c>
      <c r="B35249">
        <v>1</v>
      </c>
      <c r="C35249">
        <v>274610</v>
      </c>
    </row>
    <row r="35250" spans="1:3" x14ac:dyDescent="0.25">
      <c r="A35250" t="s">
        <v>40019</v>
      </c>
      <c r="B35250">
        <v>1</v>
      </c>
      <c r="C35250">
        <v>161594</v>
      </c>
    </row>
    <row r="35251" spans="1:3" x14ac:dyDescent="0.25">
      <c r="A35251" t="s">
        <v>40020</v>
      </c>
      <c r="B35251">
        <v>1</v>
      </c>
      <c r="C35251">
        <v>20400834</v>
      </c>
    </row>
    <row r="35252" spans="1:3" x14ac:dyDescent="0.25">
      <c r="A35252" t="s">
        <v>40021</v>
      </c>
      <c r="B35252">
        <v>1</v>
      </c>
      <c r="C35252">
        <v>1558937</v>
      </c>
    </row>
    <row r="35253" spans="1:3" x14ac:dyDescent="0.25">
      <c r="A35253" t="s">
        <v>40022</v>
      </c>
      <c r="B35253">
        <v>1</v>
      </c>
      <c r="C35253">
        <v>682366</v>
      </c>
    </row>
    <row r="35254" spans="1:3" x14ac:dyDescent="0.25">
      <c r="A35254" t="s">
        <v>40023</v>
      </c>
      <c r="B35254">
        <v>1</v>
      </c>
      <c r="C35254">
        <v>810383</v>
      </c>
    </row>
    <row r="35255" spans="1:3" x14ac:dyDescent="0.25">
      <c r="A35255" t="s">
        <v>40024</v>
      </c>
      <c r="B35255">
        <v>1</v>
      </c>
      <c r="C35255">
        <v>45953992</v>
      </c>
    </row>
    <row r="35256" spans="1:3" x14ac:dyDescent="0.25">
      <c r="A35256" t="s">
        <v>40025</v>
      </c>
      <c r="B35256">
        <v>1</v>
      </c>
      <c r="C35256">
        <v>78374</v>
      </c>
    </row>
    <row r="35257" spans="1:3" x14ac:dyDescent="0.25">
      <c r="A35257" t="s">
        <v>40026</v>
      </c>
      <c r="B35257">
        <v>1</v>
      </c>
      <c r="C35257">
        <v>146666</v>
      </c>
    </row>
    <row r="35258" spans="1:3" x14ac:dyDescent="0.25">
      <c r="A35258" t="s">
        <v>40027</v>
      </c>
      <c r="B35258">
        <v>1</v>
      </c>
      <c r="C35258">
        <v>64674</v>
      </c>
    </row>
    <row r="35259" spans="1:3" x14ac:dyDescent="0.25">
      <c r="A35259" t="s">
        <v>40028</v>
      </c>
      <c r="B35259">
        <v>1</v>
      </c>
      <c r="C35259">
        <v>496147</v>
      </c>
    </row>
    <row r="35260" spans="1:3" x14ac:dyDescent="0.25">
      <c r="A35260" t="s">
        <v>40029</v>
      </c>
      <c r="B35260">
        <v>1</v>
      </c>
      <c r="C35260">
        <v>324983</v>
      </c>
    </row>
    <row r="35261" spans="1:3" x14ac:dyDescent="0.25">
      <c r="A35261" t="s">
        <v>40030</v>
      </c>
      <c r="B35261">
        <v>1</v>
      </c>
      <c r="C35261">
        <v>424443</v>
      </c>
    </row>
    <row r="35262" spans="1:3" x14ac:dyDescent="0.25">
      <c r="A35262" t="s">
        <v>40031</v>
      </c>
      <c r="B35262">
        <v>1</v>
      </c>
      <c r="C35262">
        <v>86612</v>
      </c>
    </row>
    <row r="35263" spans="1:3" x14ac:dyDescent="0.25">
      <c r="A35263" t="s">
        <v>40032</v>
      </c>
      <c r="B35263">
        <v>1</v>
      </c>
      <c r="C35263">
        <v>604659</v>
      </c>
    </row>
    <row r="35264" spans="1:3" x14ac:dyDescent="0.25">
      <c r="A35264" t="s">
        <v>40033</v>
      </c>
      <c r="B35264">
        <v>1</v>
      </c>
      <c r="C35264">
        <v>184242</v>
      </c>
    </row>
    <row r="35265" spans="1:3" x14ac:dyDescent="0.25">
      <c r="A35265" t="s">
        <v>40034</v>
      </c>
      <c r="B35265">
        <v>1</v>
      </c>
      <c r="C35265">
        <v>84821</v>
      </c>
    </row>
    <row r="35266" spans="1:3" x14ac:dyDescent="0.25">
      <c r="A35266" t="s">
        <v>40035</v>
      </c>
      <c r="B35266">
        <v>1</v>
      </c>
      <c r="C35266">
        <v>1208693</v>
      </c>
    </row>
    <row r="35267" spans="1:3" x14ac:dyDescent="0.25">
      <c r="A35267" t="s">
        <v>40036</v>
      </c>
      <c r="B35267">
        <v>1</v>
      </c>
      <c r="C35267">
        <v>636296</v>
      </c>
    </row>
    <row r="35268" spans="1:3" x14ac:dyDescent="0.25">
      <c r="A35268" t="s">
        <v>40037</v>
      </c>
      <c r="B35268">
        <v>1</v>
      </c>
      <c r="C35268">
        <v>212594</v>
      </c>
    </row>
    <row r="35269" spans="1:3" x14ac:dyDescent="0.25">
      <c r="A35269" t="s">
        <v>40038</v>
      </c>
      <c r="B35269">
        <v>1</v>
      </c>
      <c r="C35269">
        <v>159356752</v>
      </c>
    </row>
    <row r="35270" spans="1:3" x14ac:dyDescent="0.25">
      <c r="A35270" t="s">
        <v>40039</v>
      </c>
      <c r="B35270">
        <v>1</v>
      </c>
      <c r="C35270">
        <v>108503</v>
      </c>
    </row>
    <row r="35271" spans="1:3" x14ac:dyDescent="0.25">
      <c r="A35271" t="s">
        <v>40040</v>
      </c>
      <c r="B35271">
        <v>1</v>
      </c>
      <c r="C35271">
        <v>142806</v>
      </c>
    </row>
    <row r="35272" spans="1:3" x14ac:dyDescent="0.25">
      <c r="A35272" t="s">
        <v>40041</v>
      </c>
      <c r="B35272">
        <v>1</v>
      </c>
      <c r="C35272">
        <v>130552</v>
      </c>
    </row>
    <row r="35273" spans="1:3" x14ac:dyDescent="0.25">
      <c r="A35273" t="s">
        <v>40042</v>
      </c>
      <c r="B35273">
        <v>1</v>
      </c>
      <c r="C35273">
        <v>142434</v>
      </c>
    </row>
    <row r="35274" spans="1:3" x14ac:dyDescent="0.25">
      <c r="A35274" t="s">
        <v>40043</v>
      </c>
      <c r="B35274">
        <v>1</v>
      </c>
      <c r="C35274">
        <v>2641449</v>
      </c>
    </row>
    <row r="35275" spans="1:3" x14ac:dyDescent="0.25">
      <c r="A35275" t="s">
        <v>40044</v>
      </c>
      <c r="B35275">
        <v>1</v>
      </c>
      <c r="C35275">
        <v>324573</v>
      </c>
    </row>
    <row r="35276" spans="1:3" x14ac:dyDescent="0.25">
      <c r="A35276" t="s">
        <v>40045</v>
      </c>
      <c r="B35276">
        <v>1</v>
      </c>
      <c r="C35276">
        <v>82277</v>
      </c>
    </row>
    <row r="35277" spans="1:3" x14ac:dyDescent="0.25">
      <c r="A35277" t="s">
        <v>40046</v>
      </c>
      <c r="B35277">
        <v>1</v>
      </c>
      <c r="C35277">
        <v>4627346</v>
      </c>
    </row>
    <row r="35278" spans="1:3" x14ac:dyDescent="0.25">
      <c r="A35278" t="s">
        <v>40047</v>
      </c>
      <c r="B35278">
        <v>1</v>
      </c>
      <c r="C35278">
        <v>699192</v>
      </c>
    </row>
    <row r="35279" spans="1:3" x14ac:dyDescent="0.25">
      <c r="A35279" t="s">
        <v>40048</v>
      </c>
      <c r="B35279">
        <v>1</v>
      </c>
      <c r="C35279">
        <v>36507065</v>
      </c>
    </row>
    <row r="35280" spans="1:3" x14ac:dyDescent="0.25">
      <c r="A35280" t="s">
        <v>40049</v>
      </c>
      <c r="B35280">
        <v>1</v>
      </c>
      <c r="C35280">
        <v>35539</v>
      </c>
    </row>
    <row r="35281" spans="1:3" x14ac:dyDescent="0.25">
      <c r="A35281" t="s">
        <v>40050</v>
      </c>
      <c r="B35281">
        <v>1</v>
      </c>
      <c r="C35281">
        <v>407719</v>
      </c>
    </row>
    <row r="35282" spans="1:3" x14ac:dyDescent="0.25">
      <c r="A35282" t="s">
        <v>40051</v>
      </c>
      <c r="B35282">
        <v>1</v>
      </c>
      <c r="C35282">
        <v>111391</v>
      </c>
    </row>
    <row r="35283" spans="1:3" x14ac:dyDescent="0.25">
      <c r="A35283" t="s">
        <v>40052</v>
      </c>
      <c r="B35283">
        <v>1</v>
      </c>
      <c r="C35283">
        <v>97168</v>
      </c>
    </row>
    <row r="35284" spans="1:3" x14ac:dyDescent="0.25">
      <c r="A35284" t="s">
        <v>40053</v>
      </c>
      <c r="B35284">
        <v>1</v>
      </c>
      <c r="C35284">
        <v>124555536</v>
      </c>
    </row>
    <row r="35285" spans="1:3" x14ac:dyDescent="0.25">
      <c r="A35285" t="s">
        <v>40054</v>
      </c>
      <c r="B35285">
        <v>1</v>
      </c>
      <c r="C35285">
        <v>1972133</v>
      </c>
    </row>
    <row r="35286" spans="1:3" x14ac:dyDescent="0.25">
      <c r="A35286" t="s">
        <v>40055</v>
      </c>
      <c r="B35286">
        <v>1</v>
      </c>
      <c r="C35286">
        <v>12612</v>
      </c>
    </row>
    <row r="35287" spans="1:3" x14ac:dyDescent="0.25">
      <c r="A35287" t="s">
        <v>40056</v>
      </c>
      <c r="B35287">
        <v>1</v>
      </c>
      <c r="C35287">
        <v>3555111</v>
      </c>
    </row>
    <row r="35288" spans="1:3" x14ac:dyDescent="0.25">
      <c r="A35288" t="s">
        <v>40057</v>
      </c>
      <c r="B35288">
        <v>1</v>
      </c>
      <c r="C35288">
        <v>596144</v>
      </c>
    </row>
    <row r="35289" spans="1:3" x14ac:dyDescent="0.25">
      <c r="A35289" t="s">
        <v>40058</v>
      </c>
      <c r="B35289">
        <v>1</v>
      </c>
      <c r="C35289">
        <v>2938111</v>
      </c>
    </row>
    <row r="35290" spans="1:3" x14ac:dyDescent="0.25">
      <c r="A35290" t="s">
        <v>40059</v>
      </c>
      <c r="B35290">
        <v>1</v>
      </c>
      <c r="C35290">
        <v>580737</v>
      </c>
    </row>
    <row r="35291" spans="1:3" x14ac:dyDescent="0.25">
      <c r="A35291" t="s">
        <v>40060</v>
      </c>
      <c r="B35291">
        <v>1</v>
      </c>
      <c r="C35291">
        <v>202142</v>
      </c>
    </row>
    <row r="35292" spans="1:3" x14ac:dyDescent="0.25">
      <c r="A35292" t="s">
        <v>40061</v>
      </c>
      <c r="B35292">
        <v>1</v>
      </c>
      <c r="C35292">
        <v>70485</v>
      </c>
    </row>
    <row r="35293" spans="1:3" x14ac:dyDescent="0.25">
      <c r="A35293" t="s">
        <v>40062</v>
      </c>
      <c r="B35293">
        <v>1</v>
      </c>
      <c r="C35293">
        <v>214598</v>
      </c>
    </row>
    <row r="35294" spans="1:3" x14ac:dyDescent="0.25">
      <c r="A35294" t="s">
        <v>40063</v>
      </c>
      <c r="B35294">
        <v>1</v>
      </c>
      <c r="C35294">
        <v>116526</v>
      </c>
    </row>
    <row r="35295" spans="1:3" x14ac:dyDescent="0.25">
      <c r="A35295" t="s">
        <v>40064</v>
      </c>
      <c r="B35295">
        <v>1</v>
      </c>
      <c r="C35295">
        <v>165416</v>
      </c>
    </row>
    <row r="35296" spans="1:3" x14ac:dyDescent="0.25">
      <c r="A35296" t="s">
        <v>40065</v>
      </c>
      <c r="B35296">
        <v>1</v>
      </c>
      <c r="C35296">
        <v>2580536</v>
      </c>
    </row>
    <row r="35297" spans="1:3" x14ac:dyDescent="0.25">
      <c r="A35297" t="s">
        <v>40066</v>
      </c>
      <c r="B35297">
        <v>1</v>
      </c>
      <c r="C35297">
        <v>2210709</v>
      </c>
    </row>
    <row r="35298" spans="1:3" x14ac:dyDescent="0.25">
      <c r="A35298" t="s">
        <v>40067</v>
      </c>
      <c r="B35298">
        <v>1</v>
      </c>
      <c r="C35298">
        <v>2748849</v>
      </c>
    </row>
    <row r="35299" spans="1:3" x14ac:dyDescent="0.25">
      <c r="A35299" t="s">
        <v>40068</v>
      </c>
      <c r="B35299">
        <v>1</v>
      </c>
      <c r="C35299">
        <v>1328095</v>
      </c>
    </row>
    <row r="35300" spans="1:3" x14ac:dyDescent="0.25">
      <c r="A35300" t="s">
        <v>40069</v>
      </c>
      <c r="B35300">
        <v>1</v>
      </c>
      <c r="C35300">
        <v>39868000</v>
      </c>
    </row>
    <row r="35301" spans="1:3" x14ac:dyDescent="0.25">
      <c r="A35301" t="s">
        <v>40070</v>
      </c>
      <c r="B35301">
        <v>1</v>
      </c>
      <c r="C35301">
        <v>433987</v>
      </c>
    </row>
    <row r="35302" spans="1:3" x14ac:dyDescent="0.25">
      <c r="A35302" t="s">
        <v>40071</v>
      </c>
      <c r="B35302">
        <v>1</v>
      </c>
      <c r="C35302">
        <v>736285</v>
      </c>
    </row>
    <row r="35303" spans="1:3" x14ac:dyDescent="0.25">
      <c r="A35303" t="s">
        <v>40072</v>
      </c>
      <c r="B35303">
        <v>1</v>
      </c>
      <c r="C35303">
        <v>167552</v>
      </c>
    </row>
    <row r="35304" spans="1:3" x14ac:dyDescent="0.25">
      <c r="A35304" t="s">
        <v>40073</v>
      </c>
      <c r="B35304">
        <v>1</v>
      </c>
      <c r="C35304">
        <v>41351</v>
      </c>
    </row>
    <row r="35305" spans="1:3" x14ac:dyDescent="0.25">
      <c r="A35305" t="s">
        <v>40074</v>
      </c>
      <c r="B35305">
        <v>1</v>
      </c>
      <c r="C35305">
        <v>1486070</v>
      </c>
    </row>
    <row r="35306" spans="1:3" x14ac:dyDescent="0.25">
      <c r="A35306" t="s">
        <v>40075</v>
      </c>
      <c r="B35306">
        <v>1</v>
      </c>
      <c r="C35306">
        <v>814379</v>
      </c>
    </row>
    <row r="35307" spans="1:3" x14ac:dyDescent="0.25">
      <c r="A35307" t="s">
        <v>40076</v>
      </c>
      <c r="B35307">
        <v>1</v>
      </c>
      <c r="C35307">
        <v>363549</v>
      </c>
    </row>
    <row r="35308" spans="1:3" x14ac:dyDescent="0.25">
      <c r="A35308" t="s">
        <v>40077</v>
      </c>
      <c r="B35308">
        <v>1</v>
      </c>
      <c r="C35308">
        <v>256637</v>
      </c>
    </row>
    <row r="35309" spans="1:3" x14ac:dyDescent="0.25">
      <c r="A35309" t="s">
        <v>40078</v>
      </c>
      <c r="B35309">
        <v>1</v>
      </c>
      <c r="C35309">
        <v>213468</v>
      </c>
    </row>
    <row r="35310" spans="1:3" x14ac:dyDescent="0.25">
      <c r="A35310" t="s">
        <v>40079</v>
      </c>
      <c r="B35310">
        <v>1</v>
      </c>
      <c r="C35310">
        <v>58447</v>
      </c>
    </row>
    <row r="35311" spans="1:3" x14ac:dyDescent="0.25">
      <c r="A35311" t="s">
        <v>40080</v>
      </c>
      <c r="B35311">
        <v>1</v>
      </c>
      <c r="C35311">
        <v>179444</v>
      </c>
    </row>
    <row r="35312" spans="1:3" x14ac:dyDescent="0.25">
      <c r="A35312" t="s">
        <v>40081</v>
      </c>
      <c r="B35312">
        <v>1</v>
      </c>
      <c r="C35312">
        <v>217627</v>
      </c>
    </row>
    <row r="35313" spans="1:3" x14ac:dyDescent="0.25">
      <c r="A35313" t="s">
        <v>40082</v>
      </c>
      <c r="B35313">
        <v>1</v>
      </c>
      <c r="C35313">
        <v>10515533</v>
      </c>
    </row>
    <row r="35314" spans="1:3" x14ac:dyDescent="0.25">
      <c r="A35314" t="s">
        <v>40083</v>
      </c>
      <c r="B35314">
        <v>1</v>
      </c>
      <c r="C35314">
        <v>452201</v>
      </c>
    </row>
    <row r="35315" spans="1:3" x14ac:dyDescent="0.25">
      <c r="A35315" t="s">
        <v>40084</v>
      </c>
      <c r="B35315">
        <v>1</v>
      </c>
      <c r="C35315">
        <v>477153</v>
      </c>
    </row>
    <row r="35316" spans="1:3" x14ac:dyDescent="0.25">
      <c r="A35316" t="s">
        <v>40085</v>
      </c>
      <c r="B35316">
        <v>1</v>
      </c>
      <c r="C35316">
        <v>89231</v>
      </c>
    </row>
    <row r="35317" spans="1:3" x14ac:dyDescent="0.25">
      <c r="A35317" t="s">
        <v>40086</v>
      </c>
      <c r="B35317">
        <v>1</v>
      </c>
      <c r="C35317">
        <v>513905000</v>
      </c>
    </row>
    <row r="35318" spans="1:3" x14ac:dyDescent="0.25">
      <c r="A35318" t="s">
        <v>40087</v>
      </c>
      <c r="B35318">
        <v>1</v>
      </c>
      <c r="C35318">
        <v>33514</v>
      </c>
    </row>
    <row r="35319" spans="1:3" x14ac:dyDescent="0.25">
      <c r="A35319" t="s">
        <v>40088</v>
      </c>
      <c r="B35319">
        <v>1</v>
      </c>
      <c r="C35319">
        <v>224243</v>
      </c>
    </row>
    <row r="35320" spans="1:3" x14ac:dyDescent="0.25">
      <c r="A35320" t="s">
        <v>40089</v>
      </c>
      <c r="B35320">
        <v>1</v>
      </c>
      <c r="C35320">
        <v>187574</v>
      </c>
    </row>
    <row r="35321" spans="1:3" x14ac:dyDescent="0.25">
      <c r="A35321" t="s">
        <v>40090</v>
      </c>
      <c r="B35321">
        <v>1</v>
      </c>
      <c r="C35321">
        <v>42047278</v>
      </c>
    </row>
    <row r="35322" spans="1:3" x14ac:dyDescent="0.25">
      <c r="A35322" t="s">
        <v>40091</v>
      </c>
      <c r="B35322">
        <v>1</v>
      </c>
      <c r="C35322">
        <v>613706</v>
      </c>
    </row>
    <row r="35323" spans="1:3" x14ac:dyDescent="0.25">
      <c r="A35323" t="s">
        <v>40092</v>
      </c>
      <c r="B35323">
        <v>1</v>
      </c>
      <c r="C35323">
        <v>38698</v>
      </c>
    </row>
    <row r="35324" spans="1:3" x14ac:dyDescent="0.25">
      <c r="A35324" t="s">
        <v>40093</v>
      </c>
      <c r="B35324">
        <v>1</v>
      </c>
      <c r="C35324">
        <v>553967</v>
      </c>
    </row>
    <row r="35325" spans="1:3" x14ac:dyDescent="0.25">
      <c r="A35325" t="s">
        <v>40094</v>
      </c>
      <c r="B35325">
        <v>1</v>
      </c>
      <c r="C35325">
        <v>284829</v>
      </c>
    </row>
    <row r="35326" spans="1:3" x14ac:dyDescent="0.25">
      <c r="A35326" t="s">
        <v>40095</v>
      </c>
      <c r="B35326">
        <v>1</v>
      </c>
      <c r="C35326">
        <v>1675628</v>
      </c>
    </row>
    <row r="35327" spans="1:3" x14ac:dyDescent="0.25">
      <c r="A35327" t="s">
        <v>40096</v>
      </c>
      <c r="B35327">
        <v>1</v>
      </c>
      <c r="C35327">
        <v>226094</v>
      </c>
    </row>
    <row r="35328" spans="1:3" x14ac:dyDescent="0.25">
      <c r="A35328" t="s">
        <v>40097</v>
      </c>
      <c r="B35328">
        <v>1</v>
      </c>
      <c r="C35328">
        <v>5429042</v>
      </c>
    </row>
    <row r="35329" spans="1:3" x14ac:dyDescent="0.25">
      <c r="A35329" t="s">
        <v>40098</v>
      </c>
      <c r="B35329">
        <v>1</v>
      </c>
      <c r="C35329">
        <v>989734</v>
      </c>
    </row>
    <row r="35330" spans="1:3" x14ac:dyDescent="0.25">
      <c r="A35330" t="s">
        <v>40099</v>
      </c>
      <c r="B35330">
        <v>1</v>
      </c>
      <c r="C35330">
        <v>271536</v>
      </c>
    </row>
    <row r="35331" spans="1:3" x14ac:dyDescent="0.25">
      <c r="A35331" t="s">
        <v>40100</v>
      </c>
      <c r="B35331">
        <v>1</v>
      </c>
      <c r="C35331">
        <v>287210</v>
      </c>
    </row>
    <row r="35332" spans="1:3" x14ac:dyDescent="0.25">
      <c r="A35332" t="s">
        <v>40101</v>
      </c>
      <c r="B35332">
        <v>1</v>
      </c>
      <c r="C35332">
        <v>239464</v>
      </c>
    </row>
    <row r="35333" spans="1:3" x14ac:dyDescent="0.25">
      <c r="A35333" t="s">
        <v>40102</v>
      </c>
      <c r="B35333">
        <v>1</v>
      </c>
      <c r="C35333">
        <v>179252</v>
      </c>
    </row>
    <row r="35334" spans="1:3" x14ac:dyDescent="0.25">
      <c r="A35334" t="s">
        <v>40103</v>
      </c>
      <c r="B35334">
        <v>1</v>
      </c>
      <c r="C35334">
        <v>352116</v>
      </c>
    </row>
    <row r="35335" spans="1:3" x14ac:dyDescent="0.25">
      <c r="A35335" t="s">
        <v>40104</v>
      </c>
      <c r="B35335">
        <v>1</v>
      </c>
      <c r="C35335">
        <v>305916</v>
      </c>
    </row>
    <row r="35336" spans="1:3" x14ac:dyDescent="0.25">
      <c r="A35336" t="s">
        <v>40105</v>
      </c>
      <c r="B35336">
        <v>1</v>
      </c>
      <c r="C35336">
        <v>2983880</v>
      </c>
    </row>
    <row r="35337" spans="1:3" x14ac:dyDescent="0.25">
      <c r="A35337" t="s">
        <v>40106</v>
      </c>
      <c r="B35337">
        <v>1</v>
      </c>
      <c r="C35337">
        <v>208300</v>
      </c>
    </row>
    <row r="35338" spans="1:3" x14ac:dyDescent="0.25">
      <c r="A35338" t="s">
        <v>40107</v>
      </c>
      <c r="B35338">
        <v>1</v>
      </c>
      <c r="C35338">
        <v>124338</v>
      </c>
    </row>
    <row r="35339" spans="1:3" x14ac:dyDescent="0.25">
      <c r="A35339" t="s">
        <v>40108</v>
      </c>
      <c r="B35339">
        <v>1</v>
      </c>
      <c r="C35339">
        <v>1058743</v>
      </c>
    </row>
    <row r="35340" spans="1:3" x14ac:dyDescent="0.25">
      <c r="A35340" t="s">
        <v>40109</v>
      </c>
      <c r="B35340">
        <v>1</v>
      </c>
      <c r="C35340">
        <v>83050</v>
      </c>
    </row>
    <row r="35341" spans="1:3" x14ac:dyDescent="0.25">
      <c r="A35341" t="s">
        <v>40110</v>
      </c>
      <c r="B35341">
        <v>1</v>
      </c>
      <c r="C35341">
        <v>183666</v>
      </c>
    </row>
    <row r="35342" spans="1:3" x14ac:dyDescent="0.25">
      <c r="A35342" t="s">
        <v>40111</v>
      </c>
      <c r="B35342">
        <v>1</v>
      </c>
      <c r="C35342">
        <v>9465412</v>
      </c>
    </row>
    <row r="35343" spans="1:3" x14ac:dyDescent="0.25">
      <c r="A35343" t="s">
        <v>40112</v>
      </c>
      <c r="B35343">
        <v>1</v>
      </c>
      <c r="C35343">
        <v>91925</v>
      </c>
    </row>
    <row r="35344" spans="1:3" x14ac:dyDescent="0.25">
      <c r="A35344" t="s">
        <v>40113</v>
      </c>
      <c r="B35344">
        <v>1</v>
      </c>
      <c r="C35344">
        <v>164090</v>
      </c>
    </row>
    <row r="35345" spans="1:3" x14ac:dyDescent="0.25">
      <c r="A35345" t="s">
        <v>40114</v>
      </c>
      <c r="B35345">
        <v>1</v>
      </c>
      <c r="C35345">
        <v>213874</v>
      </c>
    </row>
    <row r="35346" spans="1:3" x14ac:dyDescent="0.25">
      <c r="A35346" t="s">
        <v>40115</v>
      </c>
      <c r="B35346">
        <v>1</v>
      </c>
      <c r="C35346">
        <v>127600243</v>
      </c>
    </row>
    <row r="35347" spans="1:3" x14ac:dyDescent="0.25">
      <c r="A35347" t="s">
        <v>40116</v>
      </c>
      <c r="B35347">
        <v>1</v>
      </c>
      <c r="C35347">
        <v>398896</v>
      </c>
    </row>
    <row r="35348" spans="1:3" x14ac:dyDescent="0.25">
      <c r="A35348" t="s">
        <v>40117</v>
      </c>
      <c r="B35348">
        <v>1</v>
      </c>
      <c r="C35348">
        <v>126776</v>
      </c>
    </row>
    <row r="35349" spans="1:3" x14ac:dyDescent="0.25">
      <c r="A35349" t="s">
        <v>40118</v>
      </c>
      <c r="B35349">
        <v>1</v>
      </c>
      <c r="C35349">
        <v>502115</v>
      </c>
    </row>
    <row r="35350" spans="1:3" x14ac:dyDescent="0.25">
      <c r="A35350" t="s">
        <v>40119</v>
      </c>
      <c r="B35350">
        <v>1</v>
      </c>
      <c r="C35350">
        <v>43525</v>
      </c>
    </row>
    <row r="35351" spans="1:3" x14ac:dyDescent="0.25">
      <c r="A35351" t="s">
        <v>40120</v>
      </c>
      <c r="B35351">
        <v>1</v>
      </c>
      <c r="C35351">
        <v>133836</v>
      </c>
    </row>
    <row r="35352" spans="1:3" x14ac:dyDescent="0.25">
      <c r="A35352" t="s">
        <v>40121</v>
      </c>
      <c r="B35352">
        <v>1</v>
      </c>
      <c r="C35352">
        <v>673359</v>
      </c>
    </row>
    <row r="35353" spans="1:3" x14ac:dyDescent="0.25">
      <c r="A35353" t="s">
        <v>40122</v>
      </c>
      <c r="B35353">
        <v>1</v>
      </c>
      <c r="C35353">
        <v>17503</v>
      </c>
    </row>
    <row r="35354" spans="1:3" x14ac:dyDescent="0.25">
      <c r="A35354" t="s">
        <v>40123</v>
      </c>
      <c r="B35354">
        <v>1</v>
      </c>
      <c r="C35354">
        <v>572751</v>
      </c>
    </row>
    <row r="35355" spans="1:3" x14ac:dyDescent="0.25">
      <c r="A35355" t="s">
        <v>40124</v>
      </c>
      <c r="B35355">
        <v>1</v>
      </c>
      <c r="C35355">
        <v>258183</v>
      </c>
    </row>
    <row r="35356" spans="1:3" x14ac:dyDescent="0.25">
      <c r="A35356" t="s">
        <v>40125</v>
      </c>
      <c r="B35356">
        <v>1</v>
      </c>
      <c r="C35356">
        <v>474002</v>
      </c>
    </row>
    <row r="35357" spans="1:3" x14ac:dyDescent="0.25">
      <c r="A35357" t="s">
        <v>40126</v>
      </c>
      <c r="B35357">
        <v>1</v>
      </c>
      <c r="C35357">
        <v>54281</v>
      </c>
    </row>
    <row r="35358" spans="1:3" x14ac:dyDescent="0.25">
      <c r="A35358" t="s">
        <v>40127</v>
      </c>
      <c r="B35358">
        <v>1</v>
      </c>
      <c r="C35358">
        <v>465839</v>
      </c>
    </row>
    <row r="35359" spans="1:3" x14ac:dyDescent="0.25">
      <c r="A35359" t="s">
        <v>40128</v>
      </c>
      <c r="B35359">
        <v>1</v>
      </c>
      <c r="C35359">
        <v>579332</v>
      </c>
    </row>
    <row r="35360" spans="1:3" x14ac:dyDescent="0.25">
      <c r="A35360" t="s">
        <v>40129</v>
      </c>
      <c r="B35360">
        <v>1</v>
      </c>
      <c r="C35360">
        <v>696840</v>
      </c>
    </row>
    <row r="35361" spans="1:3" x14ac:dyDescent="0.25">
      <c r="A35361" t="s">
        <v>40130</v>
      </c>
      <c r="B35361">
        <v>1</v>
      </c>
      <c r="C35361">
        <v>527719</v>
      </c>
    </row>
    <row r="35362" spans="1:3" x14ac:dyDescent="0.25">
      <c r="A35362" t="s">
        <v>40131</v>
      </c>
      <c r="B35362">
        <v>1</v>
      </c>
      <c r="C35362">
        <v>239306</v>
      </c>
    </row>
    <row r="35363" spans="1:3" x14ac:dyDescent="0.25">
      <c r="A35363" t="s">
        <v>40132</v>
      </c>
      <c r="B35363">
        <v>1</v>
      </c>
      <c r="C35363">
        <v>232205</v>
      </c>
    </row>
    <row r="35364" spans="1:3" x14ac:dyDescent="0.25">
      <c r="A35364" t="s">
        <v>40133</v>
      </c>
      <c r="B35364">
        <v>1</v>
      </c>
      <c r="C35364">
        <v>98792</v>
      </c>
    </row>
    <row r="35365" spans="1:3" x14ac:dyDescent="0.25">
      <c r="A35365" t="s">
        <v>40134</v>
      </c>
      <c r="B35365">
        <v>1</v>
      </c>
      <c r="C35365">
        <v>212952</v>
      </c>
    </row>
    <row r="35366" spans="1:3" x14ac:dyDescent="0.25">
      <c r="A35366" t="s">
        <v>40135</v>
      </c>
      <c r="B35366">
        <v>1</v>
      </c>
      <c r="C35366">
        <v>130931</v>
      </c>
    </row>
    <row r="35367" spans="1:3" x14ac:dyDescent="0.25">
      <c r="A35367" t="s">
        <v>40136</v>
      </c>
      <c r="B35367">
        <v>1</v>
      </c>
      <c r="C35367">
        <v>868731</v>
      </c>
    </row>
    <row r="35368" spans="1:3" x14ac:dyDescent="0.25">
      <c r="A35368" t="s">
        <v>40137</v>
      </c>
      <c r="B35368">
        <v>1</v>
      </c>
      <c r="C35368">
        <v>55925280</v>
      </c>
    </row>
    <row r="35369" spans="1:3" x14ac:dyDescent="0.25">
      <c r="A35369" t="s">
        <v>40138</v>
      </c>
      <c r="B35369">
        <v>1</v>
      </c>
      <c r="C35369">
        <v>2412604</v>
      </c>
    </row>
    <row r="35370" spans="1:3" x14ac:dyDescent="0.25">
      <c r="A35370" t="s">
        <v>40139</v>
      </c>
      <c r="B35370">
        <v>1</v>
      </c>
      <c r="C35370">
        <v>6883631</v>
      </c>
    </row>
    <row r="35371" spans="1:3" x14ac:dyDescent="0.25">
      <c r="A35371" t="s">
        <v>40140</v>
      </c>
      <c r="B35371">
        <v>1</v>
      </c>
      <c r="C35371">
        <v>360688</v>
      </c>
    </row>
    <row r="35372" spans="1:3" x14ac:dyDescent="0.25">
      <c r="A35372" t="s">
        <v>40141</v>
      </c>
      <c r="B35372">
        <v>1</v>
      </c>
      <c r="C35372">
        <v>158588</v>
      </c>
    </row>
    <row r="35373" spans="1:3" x14ac:dyDescent="0.25">
      <c r="A35373" t="s">
        <v>40142</v>
      </c>
      <c r="B35373">
        <v>1</v>
      </c>
      <c r="C35373">
        <v>285080</v>
      </c>
    </row>
    <row r="35374" spans="1:3" x14ac:dyDescent="0.25">
      <c r="A35374" t="s">
        <v>40143</v>
      </c>
      <c r="B35374">
        <v>1</v>
      </c>
      <c r="C35374">
        <v>346210</v>
      </c>
    </row>
    <row r="35375" spans="1:3" x14ac:dyDescent="0.25">
      <c r="A35375" t="s">
        <v>40144</v>
      </c>
      <c r="B35375">
        <v>1</v>
      </c>
      <c r="C35375">
        <v>3897623</v>
      </c>
    </row>
    <row r="35376" spans="1:3" x14ac:dyDescent="0.25">
      <c r="A35376" t="s">
        <v>40145</v>
      </c>
      <c r="B35376">
        <v>1</v>
      </c>
      <c r="C35376">
        <v>63481</v>
      </c>
    </row>
    <row r="35377" spans="1:3" x14ac:dyDescent="0.25">
      <c r="A35377" t="s">
        <v>40146</v>
      </c>
      <c r="B35377">
        <v>1</v>
      </c>
      <c r="C35377">
        <v>466497</v>
      </c>
    </row>
    <row r="35378" spans="1:3" x14ac:dyDescent="0.25">
      <c r="A35378" t="s">
        <v>40147</v>
      </c>
      <c r="B35378">
        <v>1</v>
      </c>
      <c r="C35378">
        <v>251987</v>
      </c>
    </row>
    <row r="35379" spans="1:3" x14ac:dyDescent="0.25">
      <c r="A35379" t="s">
        <v>40148</v>
      </c>
      <c r="B35379">
        <v>1</v>
      </c>
      <c r="C35379">
        <v>156413</v>
      </c>
    </row>
    <row r="35380" spans="1:3" x14ac:dyDescent="0.25">
      <c r="A35380" t="s">
        <v>40149</v>
      </c>
      <c r="B35380">
        <v>1</v>
      </c>
      <c r="C35380">
        <v>1652760</v>
      </c>
    </row>
    <row r="35381" spans="1:3" x14ac:dyDescent="0.25">
      <c r="A35381" t="s">
        <v>40150</v>
      </c>
      <c r="B35381">
        <v>1</v>
      </c>
      <c r="C35381">
        <v>23761</v>
      </c>
    </row>
    <row r="35382" spans="1:3" x14ac:dyDescent="0.25">
      <c r="A35382" t="s">
        <v>40151</v>
      </c>
      <c r="B35382">
        <v>1</v>
      </c>
      <c r="C35382">
        <v>200124</v>
      </c>
    </row>
    <row r="35383" spans="1:3" x14ac:dyDescent="0.25">
      <c r="A35383" t="s">
        <v>40152</v>
      </c>
      <c r="B35383">
        <v>1</v>
      </c>
      <c r="C35383">
        <v>1582774</v>
      </c>
    </row>
    <row r="35384" spans="1:3" x14ac:dyDescent="0.25">
      <c r="A35384" t="s">
        <v>40153</v>
      </c>
      <c r="B35384">
        <v>1</v>
      </c>
      <c r="C35384">
        <v>208052</v>
      </c>
    </row>
    <row r="35385" spans="1:3" x14ac:dyDescent="0.25">
      <c r="A35385" t="s">
        <v>40154</v>
      </c>
      <c r="B35385">
        <v>1</v>
      </c>
      <c r="C35385">
        <v>156809000</v>
      </c>
    </row>
    <row r="35386" spans="1:3" x14ac:dyDescent="0.25">
      <c r="A35386" t="s">
        <v>40155</v>
      </c>
      <c r="B35386">
        <v>1</v>
      </c>
      <c r="C35386">
        <v>117244</v>
      </c>
    </row>
    <row r="35387" spans="1:3" x14ac:dyDescent="0.25">
      <c r="A35387" t="s">
        <v>40156</v>
      </c>
      <c r="B35387">
        <v>1</v>
      </c>
      <c r="C35387">
        <v>853358</v>
      </c>
    </row>
    <row r="35388" spans="1:3" x14ac:dyDescent="0.25">
      <c r="A35388" t="s">
        <v>40157</v>
      </c>
      <c r="B35388">
        <v>1</v>
      </c>
      <c r="C35388">
        <v>119322</v>
      </c>
    </row>
    <row r="35389" spans="1:3" x14ac:dyDescent="0.25">
      <c r="A35389" t="s">
        <v>40158</v>
      </c>
      <c r="B35389">
        <v>1</v>
      </c>
      <c r="C35389">
        <v>287649</v>
      </c>
    </row>
    <row r="35390" spans="1:3" x14ac:dyDescent="0.25">
      <c r="A35390" t="s">
        <v>40159</v>
      </c>
      <c r="B35390">
        <v>1</v>
      </c>
      <c r="C35390">
        <v>124054</v>
      </c>
    </row>
    <row r="35391" spans="1:3" x14ac:dyDescent="0.25">
      <c r="A35391" t="s">
        <v>40160</v>
      </c>
      <c r="B35391">
        <v>1</v>
      </c>
      <c r="C35391">
        <v>2845737</v>
      </c>
    </row>
    <row r="35392" spans="1:3" x14ac:dyDescent="0.25">
      <c r="A35392" t="s">
        <v>40161</v>
      </c>
      <c r="B35392">
        <v>1</v>
      </c>
      <c r="C35392">
        <v>1664502</v>
      </c>
    </row>
    <row r="35393" spans="1:3" x14ac:dyDescent="0.25">
      <c r="A35393" t="s">
        <v>40162</v>
      </c>
      <c r="B35393">
        <v>1</v>
      </c>
      <c r="C35393">
        <v>3044</v>
      </c>
    </row>
    <row r="35394" spans="1:3" x14ac:dyDescent="0.25">
      <c r="A35394" t="s">
        <v>40163</v>
      </c>
      <c r="B35394">
        <v>1</v>
      </c>
      <c r="C35394">
        <v>528322</v>
      </c>
    </row>
    <row r="35395" spans="1:3" x14ac:dyDescent="0.25">
      <c r="A35395" t="s">
        <v>40164</v>
      </c>
      <c r="B35395">
        <v>1</v>
      </c>
      <c r="C35395">
        <v>2423919</v>
      </c>
    </row>
    <row r="35396" spans="1:3" x14ac:dyDescent="0.25">
      <c r="A35396" t="s">
        <v>40165</v>
      </c>
      <c r="B35396">
        <v>1</v>
      </c>
      <c r="C35396">
        <v>1647488</v>
      </c>
    </row>
    <row r="35397" spans="1:3" x14ac:dyDescent="0.25">
      <c r="A35397" t="s">
        <v>40166</v>
      </c>
      <c r="B35397">
        <v>1</v>
      </c>
      <c r="C35397">
        <v>445960</v>
      </c>
    </row>
    <row r="35398" spans="1:3" x14ac:dyDescent="0.25">
      <c r="A35398" t="s">
        <v>40167</v>
      </c>
      <c r="B35398">
        <v>1</v>
      </c>
      <c r="C35398">
        <v>1225518</v>
      </c>
    </row>
    <row r="35399" spans="1:3" x14ac:dyDescent="0.25">
      <c r="A35399" t="s">
        <v>40168</v>
      </c>
      <c r="B35399">
        <v>1</v>
      </c>
      <c r="C35399">
        <v>1558519</v>
      </c>
    </row>
    <row r="35400" spans="1:3" x14ac:dyDescent="0.25">
      <c r="A35400" t="s">
        <v>40169</v>
      </c>
      <c r="B35400">
        <v>1</v>
      </c>
      <c r="C35400">
        <v>483372</v>
      </c>
    </row>
    <row r="35401" spans="1:3" x14ac:dyDescent="0.25">
      <c r="A35401" t="s">
        <v>40170</v>
      </c>
      <c r="B35401">
        <v>1</v>
      </c>
      <c r="C35401">
        <v>299311</v>
      </c>
    </row>
    <row r="35402" spans="1:3" x14ac:dyDescent="0.25">
      <c r="A35402" t="s">
        <v>40171</v>
      </c>
      <c r="B35402">
        <v>1</v>
      </c>
      <c r="C35402">
        <v>1948240</v>
      </c>
    </row>
    <row r="35403" spans="1:3" x14ac:dyDescent="0.25">
      <c r="A35403" t="s">
        <v>40172</v>
      </c>
      <c r="B35403">
        <v>1</v>
      </c>
      <c r="C35403">
        <v>302373</v>
      </c>
    </row>
    <row r="35404" spans="1:3" x14ac:dyDescent="0.25">
      <c r="A35404" t="s">
        <v>40173</v>
      </c>
      <c r="B35404">
        <v>1</v>
      </c>
      <c r="C35404">
        <v>12868663</v>
      </c>
    </row>
    <row r="35405" spans="1:3" x14ac:dyDescent="0.25">
      <c r="A35405" t="s">
        <v>40174</v>
      </c>
      <c r="B35405">
        <v>1</v>
      </c>
      <c r="C35405">
        <v>120766</v>
      </c>
    </row>
    <row r="35406" spans="1:3" x14ac:dyDescent="0.25">
      <c r="A35406" t="s">
        <v>40175</v>
      </c>
      <c r="B35406">
        <v>1</v>
      </c>
      <c r="C35406">
        <v>232672</v>
      </c>
    </row>
    <row r="35407" spans="1:3" x14ac:dyDescent="0.25">
      <c r="A35407" t="s">
        <v>40176</v>
      </c>
      <c r="B35407">
        <v>1</v>
      </c>
      <c r="C35407">
        <v>48270</v>
      </c>
    </row>
    <row r="35408" spans="1:3" x14ac:dyDescent="0.25">
      <c r="A35408" t="s">
        <v>40177</v>
      </c>
      <c r="B35408">
        <v>1</v>
      </c>
      <c r="C35408">
        <v>3143745</v>
      </c>
    </row>
    <row r="35409" spans="1:3" x14ac:dyDescent="0.25">
      <c r="A35409" t="s">
        <v>40178</v>
      </c>
      <c r="B35409">
        <v>1</v>
      </c>
      <c r="C35409">
        <v>321964</v>
      </c>
    </row>
    <row r="35410" spans="1:3" x14ac:dyDescent="0.25">
      <c r="A35410" t="s">
        <v>40179</v>
      </c>
      <c r="B35410">
        <v>1</v>
      </c>
      <c r="C35410">
        <v>659432</v>
      </c>
    </row>
    <row r="35411" spans="1:3" x14ac:dyDescent="0.25">
      <c r="A35411" t="s">
        <v>40180</v>
      </c>
      <c r="B35411">
        <v>1</v>
      </c>
      <c r="C35411">
        <v>312912</v>
      </c>
    </row>
    <row r="35412" spans="1:3" x14ac:dyDescent="0.25">
      <c r="A35412" t="s">
        <v>40181</v>
      </c>
      <c r="B35412">
        <v>1</v>
      </c>
      <c r="C35412">
        <v>20359659</v>
      </c>
    </row>
    <row r="35413" spans="1:3" x14ac:dyDescent="0.25">
      <c r="A35413" t="s">
        <v>40182</v>
      </c>
      <c r="B35413">
        <v>1</v>
      </c>
      <c r="C35413">
        <v>762665</v>
      </c>
    </row>
    <row r="35414" spans="1:3" x14ac:dyDescent="0.25">
      <c r="A35414" t="s">
        <v>40183</v>
      </c>
      <c r="B35414">
        <v>1</v>
      </c>
      <c r="C35414">
        <v>30122</v>
      </c>
    </row>
    <row r="35415" spans="1:3" x14ac:dyDescent="0.25">
      <c r="A35415" t="s">
        <v>40184</v>
      </c>
      <c r="B35415">
        <v>1</v>
      </c>
      <c r="C35415">
        <v>495783</v>
      </c>
    </row>
    <row r="35416" spans="1:3" x14ac:dyDescent="0.25">
      <c r="A35416" t="s">
        <v>40185</v>
      </c>
      <c r="B35416">
        <v>1</v>
      </c>
      <c r="C35416">
        <v>945171</v>
      </c>
    </row>
    <row r="35417" spans="1:3" x14ac:dyDescent="0.25">
      <c r="A35417" t="s">
        <v>40186</v>
      </c>
      <c r="B35417">
        <v>1</v>
      </c>
      <c r="C35417">
        <v>92755</v>
      </c>
    </row>
    <row r="35418" spans="1:3" x14ac:dyDescent="0.25">
      <c r="A35418" t="s">
        <v>40187</v>
      </c>
      <c r="B35418">
        <v>1</v>
      </c>
      <c r="C35418">
        <v>4750647</v>
      </c>
    </row>
    <row r="35419" spans="1:3" x14ac:dyDescent="0.25">
      <c r="A35419" t="s">
        <v>40188</v>
      </c>
      <c r="B35419">
        <v>1</v>
      </c>
      <c r="C35419">
        <v>6594544</v>
      </c>
    </row>
    <row r="35420" spans="1:3" x14ac:dyDescent="0.25">
      <c r="A35420" t="s">
        <v>40189</v>
      </c>
      <c r="B35420">
        <v>1</v>
      </c>
      <c r="C35420">
        <v>104314</v>
      </c>
    </row>
    <row r="35421" spans="1:3" x14ac:dyDescent="0.25">
      <c r="A35421" t="s">
        <v>40190</v>
      </c>
      <c r="B35421">
        <v>1</v>
      </c>
      <c r="C35421">
        <v>247341</v>
      </c>
    </row>
    <row r="35422" spans="1:3" x14ac:dyDescent="0.25">
      <c r="A35422" t="s">
        <v>40191</v>
      </c>
      <c r="B35422">
        <v>1</v>
      </c>
      <c r="C35422">
        <v>382222</v>
      </c>
    </row>
    <row r="35423" spans="1:3" x14ac:dyDescent="0.25">
      <c r="A35423" t="s">
        <v>40192</v>
      </c>
      <c r="B35423">
        <v>1</v>
      </c>
      <c r="C35423">
        <v>6086140</v>
      </c>
    </row>
    <row r="35424" spans="1:3" x14ac:dyDescent="0.25">
      <c r="A35424" t="s">
        <v>40193</v>
      </c>
      <c r="B35424">
        <v>1</v>
      </c>
      <c r="C35424">
        <v>287136</v>
      </c>
    </row>
    <row r="35425" spans="1:3" x14ac:dyDescent="0.25">
      <c r="A35425" t="s">
        <v>40194</v>
      </c>
      <c r="B35425">
        <v>1</v>
      </c>
      <c r="C35425">
        <v>1998377</v>
      </c>
    </row>
    <row r="35426" spans="1:3" x14ac:dyDescent="0.25">
      <c r="A35426" t="s">
        <v>40195</v>
      </c>
      <c r="B35426">
        <v>1</v>
      </c>
      <c r="C35426">
        <v>327384</v>
      </c>
    </row>
    <row r="35427" spans="1:3" x14ac:dyDescent="0.25">
      <c r="A35427" t="s">
        <v>40196</v>
      </c>
      <c r="B35427">
        <v>1</v>
      </c>
      <c r="C35427">
        <v>3864741</v>
      </c>
    </row>
    <row r="35428" spans="1:3" x14ac:dyDescent="0.25">
      <c r="A35428" t="s">
        <v>40197</v>
      </c>
      <c r="B35428">
        <v>1</v>
      </c>
      <c r="C35428">
        <v>296207</v>
      </c>
    </row>
    <row r="35429" spans="1:3" x14ac:dyDescent="0.25">
      <c r="A35429" t="s">
        <v>40198</v>
      </c>
      <c r="B35429">
        <v>1</v>
      </c>
      <c r="C35429">
        <v>2068906</v>
      </c>
    </row>
    <row r="35430" spans="1:3" x14ac:dyDescent="0.25">
      <c r="A35430" t="s">
        <v>40199</v>
      </c>
      <c r="B35430">
        <v>1</v>
      </c>
      <c r="C35430">
        <v>283910</v>
      </c>
    </row>
    <row r="35431" spans="1:3" x14ac:dyDescent="0.25">
      <c r="A35431" t="s">
        <v>40200</v>
      </c>
      <c r="B35431">
        <v>1</v>
      </c>
      <c r="C35431">
        <v>254614</v>
      </c>
    </row>
    <row r="35432" spans="1:3" x14ac:dyDescent="0.25">
      <c r="A35432" t="s">
        <v>40201</v>
      </c>
      <c r="B35432">
        <v>1</v>
      </c>
      <c r="C35432">
        <v>74727</v>
      </c>
    </row>
    <row r="35433" spans="1:3" x14ac:dyDescent="0.25">
      <c r="A35433" t="s">
        <v>40202</v>
      </c>
      <c r="B35433">
        <v>1</v>
      </c>
      <c r="C35433">
        <v>6443217</v>
      </c>
    </row>
    <row r="35434" spans="1:3" x14ac:dyDescent="0.25">
      <c r="A35434" t="s">
        <v>40203</v>
      </c>
      <c r="B35434">
        <v>1</v>
      </c>
      <c r="C35434">
        <v>682982</v>
      </c>
    </row>
    <row r="35435" spans="1:3" x14ac:dyDescent="0.25">
      <c r="A35435" t="s">
        <v>40204</v>
      </c>
      <c r="B35435">
        <v>1</v>
      </c>
      <c r="C35435">
        <v>3223252</v>
      </c>
    </row>
    <row r="35436" spans="1:3" x14ac:dyDescent="0.25">
      <c r="A35436" t="s">
        <v>40205</v>
      </c>
      <c r="B35436">
        <v>1</v>
      </c>
      <c r="C35436">
        <v>174759</v>
      </c>
    </row>
    <row r="35437" spans="1:3" x14ac:dyDescent="0.25">
      <c r="A35437" t="s">
        <v>40206</v>
      </c>
      <c r="B35437">
        <v>1</v>
      </c>
      <c r="C35437">
        <v>587396</v>
      </c>
    </row>
    <row r="35438" spans="1:3" x14ac:dyDescent="0.25">
      <c r="A35438" t="s">
        <v>40207</v>
      </c>
      <c r="B35438">
        <v>1</v>
      </c>
      <c r="C35438">
        <v>1697154</v>
      </c>
    </row>
    <row r="35439" spans="1:3" x14ac:dyDescent="0.25">
      <c r="A35439" t="s">
        <v>40208</v>
      </c>
      <c r="B35439">
        <v>1</v>
      </c>
      <c r="C35439">
        <v>620267</v>
      </c>
    </row>
    <row r="35440" spans="1:3" x14ac:dyDescent="0.25">
      <c r="A35440" t="s">
        <v>40209</v>
      </c>
      <c r="B35440">
        <v>1</v>
      </c>
      <c r="C35440">
        <v>364520</v>
      </c>
    </row>
    <row r="35441" spans="1:3" x14ac:dyDescent="0.25">
      <c r="A35441" t="s">
        <v>40210</v>
      </c>
      <c r="B35441">
        <v>1</v>
      </c>
      <c r="C35441">
        <v>375637</v>
      </c>
    </row>
    <row r="35442" spans="1:3" x14ac:dyDescent="0.25">
      <c r="A35442" t="s">
        <v>40211</v>
      </c>
      <c r="B35442">
        <v>1</v>
      </c>
      <c r="C35442">
        <v>718916</v>
      </c>
    </row>
    <row r="35443" spans="1:3" x14ac:dyDescent="0.25">
      <c r="A35443" t="s">
        <v>40212</v>
      </c>
      <c r="B35443">
        <v>1</v>
      </c>
      <c r="C35443">
        <v>1940423</v>
      </c>
    </row>
    <row r="35444" spans="1:3" x14ac:dyDescent="0.25">
      <c r="A35444" t="s">
        <v>40213</v>
      </c>
      <c r="B35444">
        <v>1</v>
      </c>
      <c r="C35444">
        <v>255627</v>
      </c>
    </row>
    <row r="35445" spans="1:3" x14ac:dyDescent="0.25">
      <c r="A35445" t="s">
        <v>40214</v>
      </c>
      <c r="B35445">
        <v>1</v>
      </c>
      <c r="C35445">
        <v>239723</v>
      </c>
    </row>
    <row r="35446" spans="1:3" x14ac:dyDescent="0.25">
      <c r="A35446" t="s">
        <v>40215</v>
      </c>
      <c r="B35446">
        <v>1</v>
      </c>
      <c r="C35446">
        <v>881573</v>
      </c>
    </row>
    <row r="35447" spans="1:3" x14ac:dyDescent="0.25">
      <c r="A35447" t="s">
        <v>40216</v>
      </c>
      <c r="B35447">
        <v>1</v>
      </c>
      <c r="C35447">
        <v>198150</v>
      </c>
    </row>
    <row r="35448" spans="1:3" x14ac:dyDescent="0.25">
      <c r="A35448" t="s">
        <v>40217</v>
      </c>
      <c r="B35448">
        <v>1</v>
      </c>
      <c r="C35448">
        <v>1552351</v>
      </c>
    </row>
    <row r="35449" spans="1:3" x14ac:dyDescent="0.25">
      <c r="A35449" t="s">
        <v>40218</v>
      </c>
      <c r="B35449">
        <v>1</v>
      </c>
      <c r="C35449">
        <v>54001</v>
      </c>
    </row>
    <row r="35450" spans="1:3" x14ac:dyDescent="0.25">
      <c r="A35450" t="s">
        <v>40219</v>
      </c>
      <c r="B35450">
        <v>1</v>
      </c>
      <c r="C35450">
        <v>551722</v>
      </c>
    </row>
    <row r="35451" spans="1:3" x14ac:dyDescent="0.25">
      <c r="A35451" t="s">
        <v>40220</v>
      </c>
      <c r="B35451">
        <v>1</v>
      </c>
      <c r="C35451">
        <v>2030138</v>
      </c>
    </row>
    <row r="35452" spans="1:3" x14ac:dyDescent="0.25">
      <c r="A35452" t="s">
        <v>40221</v>
      </c>
      <c r="B35452">
        <v>1</v>
      </c>
      <c r="C35452">
        <v>109822</v>
      </c>
    </row>
    <row r="35453" spans="1:3" x14ac:dyDescent="0.25">
      <c r="A35453" t="s">
        <v>40222</v>
      </c>
      <c r="B35453">
        <v>1</v>
      </c>
      <c r="C35453">
        <v>137819</v>
      </c>
    </row>
    <row r="35454" spans="1:3" x14ac:dyDescent="0.25">
      <c r="A35454" t="s">
        <v>40223</v>
      </c>
      <c r="B35454">
        <v>1</v>
      </c>
      <c r="C35454">
        <v>840868</v>
      </c>
    </row>
    <row r="35455" spans="1:3" x14ac:dyDescent="0.25">
      <c r="A35455" t="s">
        <v>40224</v>
      </c>
      <c r="B35455">
        <v>1</v>
      </c>
      <c r="C35455">
        <v>3859160</v>
      </c>
    </row>
    <row r="35456" spans="1:3" x14ac:dyDescent="0.25">
      <c r="A35456" t="s">
        <v>40225</v>
      </c>
      <c r="B35456">
        <v>1</v>
      </c>
      <c r="C35456">
        <v>3014816</v>
      </c>
    </row>
    <row r="35457" spans="1:3" x14ac:dyDescent="0.25">
      <c r="A35457" t="s">
        <v>40226</v>
      </c>
      <c r="B35457">
        <v>1</v>
      </c>
      <c r="C35457">
        <v>305979</v>
      </c>
    </row>
    <row r="35458" spans="1:3" x14ac:dyDescent="0.25">
      <c r="A35458" t="s">
        <v>40227</v>
      </c>
      <c r="B35458">
        <v>1</v>
      </c>
      <c r="C35458">
        <v>75394</v>
      </c>
    </row>
    <row r="35459" spans="1:3" x14ac:dyDescent="0.25">
      <c r="A35459" t="s">
        <v>40228</v>
      </c>
      <c r="B35459">
        <v>1</v>
      </c>
      <c r="C35459">
        <v>51395</v>
      </c>
    </row>
    <row r="35460" spans="1:3" x14ac:dyDescent="0.25">
      <c r="A35460" t="s">
        <v>40229</v>
      </c>
      <c r="B35460">
        <v>1</v>
      </c>
      <c r="C35460">
        <v>182524</v>
      </c>
    </row>
    <row r="35461" spans="1:3" x14ac:dyDescent="0.25">
      <c r="A35461" t="s">
        <v>40230</v>
      </c>
      <c r="B35461">
        <v>1</v>
      </c>
      <c r="C35461">
        <v>508559</v>
      </c>
    </row>
    <row r="35462" spans="1:3" x14ac:dyDescent="0.25">
      <c r="A35462" t="s">
        <v>40231</v>
      </c>
      <c r="B35462">
        <v>1</v>
      </c>
      <c r="C35462">
        <v>371224</v>
      </c>
    </row>
    <row r="35463" spans="1:3" x14ac:dyDescent="0.25">
      <c r="A35463" t="s">
        <v>40232</v>
      </c>
      <c r="B35463">
        <v>1</v>
      </c>
      <c r="C35463">
        <v>622695</v>
      </c>
    </row>
    <row r="35464" spans="1:3" x14ac:dyDescent="0.25">
      <c r="A35464" t="s">
        <v>40233</v>
      </c>
      <c r="B35464">
        <v>1</v>
      </c>
      <c r="C35464">
        <v>1931361</v>
      </c>
    </row>
    <row r="35465" spans="1:3" x14ac:dyDescent="0.25">
      <c r="A35465" t="s">
        <v>40234</v>
      </c>
      <c r="B35465">
        <v>1</v>
      </c>
      <c r="C35465">
        <v>1731012</v>
      </c>
    </row>
    <row r="35466" spans="1:3" x14ac:dyDescent="0.25">
      <c r="A35466" t="s">
        <v>40235</v>
      </c>
      <c r="B35466">
        <v>1</v>
      </c>
      <c r="C35466">
        <v>9983085</v>
      </c>
    </row>
    <row r="35467" spans="1:3" x14ac:dyDescent="0.25">
      <c r="A35467" t="s">
        <v>40236</v>
      </c>
      <c r="B35467">
        <v>1</v>
      </c>
      <c r="C35467">
        <v>353821</v>
      </c>
    </row>
    <row r="35468" spans="1:3" x14ac:dyDescent="0.25">
      <c r="A35468" t="s">
        <v>40237</v>
      </c>
      <c r="B35468">
        <v>1</v>
      </c>
      <c r="C35468">
        <v>1019996</v>
      </c>
    </row>
    <row r="35469" spans="1:3" x14ac:dyDescent="0.25">
      <c r="A35469" t="s">
        <v>40238</v>
      </c>
      <c r="B35469">
        <v>1</v>
      </c>
      <c r="C35469">
        <v>630172</v>
      </c>
    </row>
    <row r="35470" spans="1:3" x14ac:dyDescent="0.25">
      <c r="A35470" t="s">
        <v>40239</v>
      </c>
      <c r="B35470">
        <v>1</v>
      </c>
      <c r="C35470">
        <v>746479</v>
      </c>
    </row>
    <row r="35471" spans="1:3" x14ac:dyDescent="0.25">
      <c r="A35471" t="s">
        <v>40240</v>
      </c>
      <c r="B35471">
        <v>1</v>
      </c>
      <c r="C35471">
        <v>121253</v>
      </c>
    </row>
    <row r="35472" spans="1:3" x14ac:dyDescent="0.25">
      <c r="A35472" t="s">
        <v>40241</v>
      </c>
      <c r="B35472">
        <v>1</v>
      </c>
      <c r="C35472">
        <v>992552</v>
      </c>
    </row>
    <row r="35473" spans="1:3" x14ac:dyDescent="0.25">
      <c r="A35473" t="s">
        <v>40242</v>
      </c>
      <c r="B35473">
        <v>1</v>
      </c>
      <c r="C35473">
        <v>126576</v>
      </c>
    </row>
    <row r="35474" spans="1:3" x14ac:dyDescent="0.25">
      <c r="A35474" t="s">
        <v>40243</v>
      </c>
      <c r="B35474">
        <v>1</v>
      </c>
      <c r="C35474">
        <v>882402</v>
      </c>
    </row>
    <row r="35475" spans="1:3" x14ac:dyDescent="0.25">
      <c r="A35475" t="s">
        <v>40244</v>
      </c>
      <c r="B35475">
        <v>1</v>
      </c>
      <c r="C35475">
        <v>1821396</v>
      </c>
    </row>
    <row r="35476" spans="1:3" x14ac:dyDescent="0.25">
      <c r="A35476" t="s">
        <v>40245</v>
      </c>
      <c r="B35476">
        <v>1</v>
      </c>
      <c r="C35476">
        <v>295744</v>
      </c>
    </row>
    <row r="35477" spans="1:3" x14ac:dyDescent="0.25">
      <c r="A35477" t="s">
        <v>40246</v>
      </c>
      <c r="B35477">
        <v>1</v>
      </c>
      <c r="C35477">
        <v>97688</v>
      </c>
    </row>
    <row r="35478" spans="1:3" x14ac:dyDescent="0.25">
      <c r="A35478" t="s">
        <v>40247</v>
      </c>
      <c r="B35478">
        <v>1</v>
      </c>
      <c r="C35478">
        <v>423497</v>
      </c>
    </row>
    <row r="35479" spans="1:3" x14ac:dyDescent="0.25">
      <c r="A35479" t="s">
        <v>40248</v>
      </c>
      <c r="B35479">
        <v>1</v>
      </c>
      <c r="C35479">
        <v>4086185</v>
      </c>
    </row>
    <row r="35480" spans="1:3" x14ac:dyDescent="0.25">
      <c r="A35480" t="s">
        <v>40249</v>
      </c>
      <c r="B35480">
        <v>1</v>
      </c>
      <c r="C35480">
        <v>1780838</v>
      </c>
    </row>
    <row r="35481" spans="1:3" x14ac:dyDescent="0.25">
      <c r="A35481" t="s">
        <v>40250</v>
      </c>
      <c r="B35481">
        <v>1</v>
      </c>
      <c r="C35481">
        <v>1785492</v>
      </c>
    </row>
    <row r="35482" spans="1:3" x14ac:dyDescent="0.25">
      <c r="A35482" t="s">
        <v>40251</v>
      </c>
      <c r="B35482">
        <v>1</v>
      </c>
      <c r="C35482">
        <v>97061</v>
      </c>
    </row>
    <row r="35483" spans="1:3" x14ac:dyDescent="0.25">
      <c r="A35483" t="s">
        <v>40252</v>
      </c>
      <c r="B35483">
        <v>1</v>
      </c>
      <c r="C35483">
        <v>363461</v>
      </c>
    </row>
    <row r="35484" spans="1:3" x14ac:dyDescent="0.25">
      <c r="A35484" t="s">
        <v>40253</v>
      </c>
      <c r="B35484">
        <v>1</v>
      </c>
      <c r="C35484">
        <v>1877331</v>
      </c>
    </row>
    <row r="35485" spans="1:3" x14ac:dyDescent="0.25">
      <c r="A35485" t="s">
        <v>40254</v>
      </c>
      <c r="B35485">
        <v>1</v>
      </c>
      <c r="C35485">
        <v>1460170</v>
      </c>
    </row>
    <row r="35486" spans="1:3" x14ac:dyDescent="0.25">
      <c r="A35486" t="s">
        <v>40255</v>
      </c>
      <c r="B35486">
        <v>1</v>
      </c>
      <c r="C35486">
        <v>1220106</v>
      </c>
    </row>
    <row r="35487" spans="1:3" x14ac:dyDescent="0.25">
      <c r="A35487" t="s">
        <v>40256</v>
      </c>
      <c r="B35487">
        <v>1</v>
      </c>
      <c r="C35487">
        <v>499785</v>
      </c>
    </row>
    <row r="35488" spans="1:3" x14ac:dyDescent="0.25">
      <c r="A35488" t="s">
        <v>40257</v>
      </c>
      <c r="B35488">
        <v>1</v>
      </c>
      <c r="C35488">
        <v>1014059</v>
      </c>
    </row>
    <row r="35489" spans="1:3" x14ac:dyDescent="0.25">
      <c r="A35489" t="s">
        <v>40258</v>
      </c>
      <c r="B35489">
        <v>1</v>
      </c>
      <c r="C35489">
        <v>164859</v>
      </c>
    </row>
    <row r="35490" spans="1:3" x14ac:dyDescent="0.25">
      <c r="A35490" t="s">
        <v>40259</v>
      </c>
      <c r="B35490">
        <v>1</v>
      </c>
      <c r="C35490">
        <v>506593</v>
      </c>
    </row>
    <row r="35491" spans="1:3" x14ac:dyDescent="0.25">
      <c r="A35491" t="s">
        <v>40260</v>
      </c>
      <c r="B35491">
        <v>1</v>
      </c>
      <c r="C35491">
        <v>395288</v>
      </c>
    </row>
    <row r="35492" spans="1:3" x14ac:dyDescent="0.25">
      <c r="A35492" t="s">
        <v>40261</v>
      </c>
      <c r="B35492">
        <v>1</v>
      </c>
      <c r="C35492">
        <v>329562</v>
      </c>
    </row>
    <row r="35493" spans="1:3" x14ac:dyDescent="0.25">
      <c r="A35493" t="s">
        <v>40262</v>
      </c>
      <c r="B35493">
        <v>1</v>
      </c>
      <c r="C35493">
        <v>194944000</v>
      </c>
    </row>
    <row r="35494" spans="1:3" x14ac:dyDescent="0.25">
      <c r="A35494" t="s">
        <v>40263</v>
      </c>
      <c r="B35494">
        <v>1</v>
      </c>
      <c r="C35494">
        <v>98060</v>
      </c>
    </row>
    <row r="35495" spans="1:3" x14ac:dyDescent="0.25">
      <c r="A35495" t="s">
        <v>40264</v>
      </c>
      <c r="B35495">
        <v>1</v>
      </c>
      <c r="C35495">
        <v>169847</v>
      </c>
    </row>
    <row r="35496" spans="1:3" x14ac:dyDescent="0.25">
      <c r="A35496" t="s">
        <v>40265</v>
      </c>
      <c r="B35496">
        <v>1</v>
      </c>
      <c r="C35496">
        <v>523883</v>
      </c>
    </row>
    <row r="35497" spans="1:3" x14ac:dyDescent="0.25">
      <c r="A35497" t="s">
        <v>40266</v>
      </c>
      <c r="B35497">
        <v>1</v>
      </c>
      <c r="C35497">
        <v>16809624</v>
      </c>
    </row>
    <row r="35498" spans="1:3" x14ac:dyDescent="0.25">
      <c r="A35498" t="s">
        <v>40267</v>
      </c>
      <c r="B35498">
        <v>1</v>
      </c>
      <c r="C35498">
        <v>114392</v>
      </c>
    </row>
    <row r="35499" spans="1:3" x14ac:dyDescent="0.25">
      <c r="A35499" t="s">
        <v>40268</v>
      </c>
      <c r="B35499">
        <v>1</v>
      </c>
      <c r="C35499">
        <v>1479425</v>
      </c>
    </row>
    <row r="35500" spans="1:3" x14ac:dyDescent="0.25">
      <c r="A35500" t="s">
        <v>40269</v>
      </c>
      <c r="B35500">
        <v>1</v>
      </c>
      <c r="C35500">
        <v>2165188</v>
      </c>
    </row>
    <row r="35501" spans="1:3" x14ac:dyDescent="0.25">
      <c r="A35501" t="s">
        <v>40270</v>
      </c>
      <c r="B35501">
        <v>1</v>
      </c>
      <c r="C35501">
        <v>4070</v>
      </c>
    </row>
    <row r="35502" spans="1:3" x14ac:dyDescent="0.25">
      <c r="A35502" t="s">
        <v>40271</v>
      </c>
      <c r="B35502">
        <v>1</v>
      </c>
      <c r="C35502">
        <v>120860</v>
      </c>
    </row>
    <row r="35503" spans="1:3" x14ac:dyDescent="0.25">
      <c r="A35503" t="s">
        <v>40272</v>
      </c>
      <c r="B35503">
        <v>1</v>
      </c>
      <c r="C35503">
        <v>74114</v>
      </c>
    </row>
    <row r="35504" spans="1:3" x14ac:dyDescent="0.25">
      <c r="A35504" t="s">
        <v>40273</v>
      </c>
      <c r="B35504">
        <v>1</v>
      </c>
      <c r="C35504">
        <v>271767</v>
      </c>
    </row>
    <row r="35505" spans="1:3" x14ac:dyDescent="0.25">
      <c r="A35505" t="s">
        <v>40274</v>
      </c>
      <c r="B35505">
        <v>1</v>
      </c>
      <c r="C35505">
        <v>518473</v>
      </c>
    </row>
    <row r="35506" spans="1:3" x14ac:dyDescent="0.25">
      <c r="A35506" t="s">
        <v>40275</v>
      </c>
      <c r="B35506">
        <v>1</v>
      </c>
      <c r="C35506">
        <v>413427</v>
      </c>
    </row>
    <row r="35507" spans="1:3" x14ac:dyDescent="0.25">
      <c r="A35507" t="s">
        <v>40276</v>
      </c>
      <c r="B35507">
        <v>1</v>
      </c>
      <c r="C35507">
        <v>116071</v>
      </c>
    </row>
    <row r="35508" spans="1:3" x14ac:dyDescent="0.25">
      <c r="A35508" t="s">
        <v>40277</v>
      </c>
      <c r="B35508">
        <v>1</v>
      </c>
      <c r="C35508">
        <v>3680929</v>
      </c>
    </row>
    <row r="35509" spans="1:3" x14ac:dyDescent="0.25">
      <c r="A35509" t="s">
        <v>40278</v>
      </c>
      <c r="B35509">
        <v>1</v>
      </c>
      <c r="C35509">
        <v>353844</v>
      </c>
    </row>
    <row r="35510" spans="1:3" x14ac:dyDescent="0.25">
      <c r="A35510" t="s">
        <v>40279</v>
      </c>
      <c r="B35510">
        <v>1</v>
      </c>
      <c r="C35510">
        <v>372657</v>
      </c>
    </row>
    <row r="35511" spans="1:3" x14ac:dyDescent="0.25">
      <c r="A35511" t="s">
        <v>40280</v>
      </c>
      <c r="B35511">
        <v>1</v>
      </c>
      <c r="C35511">
        <v>1211836</v>
      </c>
    </row>
    <row r="35512" spans="1:3" x14ac:dyDescent="0.25">
      <c r="A35512" t="s">
        <v>40281</v>
      </c>
      <c r="B35512">
        <v>1</v>
      </c>
      <c r="C35512">
        <v>400695</v>
      </c>
    </row>
    <row r="35513" spans="1:3" x14ac:dyDescent="0.25">
      <c r="A35513" t="s">
        <v>40282</v>
      </c>
      <c r="B35513">
        <v>1</v>
      </c>
      <c r="C35513">
        <v>537264</v>
      </c>
    </row>
    <row r="35514" spans="1:3" x14ac:dyDescent="0.25">
      <c r="A35514" t="s">
        <v>40283</v>
      </c>
      <c r="B35514">
        <v>1</v>
      </c>
      <c r="C35514">
        <v>485387</v>
      </c>
    </row>
    <row r="35515" spans="1:3" x14ac:dyDescent="0.25">
      <c r="A35515" t="s">
        <v>40284</v>
      </c>
      <c r="B35515">
        <v>1</v>
      </c>
      <c r="C35515">
        <v>621471</v>
      </c>
    </row>
    <row r="35516" spans="1:3" x14ac:dyDescent="0.25">
      <c r="A35516" t="s">
        <v>40285</v>
      </c>
      <c r="B35516">
        <v>1</v>
      </c>
      <c r="C35516">
        <v>134250</v>
      </c>
    </row>
    <row r="35517" spans="1:3" x14ac:dyDescent="0.25">
      <c r="A35517" t="s">
        <v>40286</v>
      </c>
      <c r="B35517">
        <v>1</v>
      </c>
      <c r="C35517">
        <v>294504</v>
      </c>
    </row>
    <row r="35518" spans="1:3" x14ac:dyDescent="0.25">
      <c r="A35518" t="s">
        <v>40287</v>
      </c>
      <c r="B35518">
        <v>1</v>
      </c>
      <c r="C35518">
        <v>240749</v>
      </c>
    </row>
    <row r="35519" spans="1:3" x14ac:dyDescent="0.25">
      <c r="A35519" t="s">
        <v>40288</v>
      </c>
      <c r="B35519">
        <v>1</v>
      </c>
      <c r="C35519">
        <v>117938</v>
      </c>
    </row>
    <row r="35520" spans="1:3" x14ac:dyDescent="0.25">
      <c r="A35520" t="s">
        <v>40289</v>
      </c>
      <c r="B35520">
        <v>1</v>
      </c>
      <c r="C35520">
        <v>235539</v>
      </c>
    </row>
    <row r="35521" spans="1:3" x14ac:dyDescent="0.25">
      <c r="A35521" t="s">
        <v>40290</v>
      </c>
      <c r="B35521">
        <v>1</v>
      </c>
      <c r="C35521">
        <v>85456</v>
      </c>
    </row>
    <row r="35522" spans="1:3" x14ac:dyDescent="0.25">
      <c r="A35522" t="s">
        <v>40291</v>
      </c>
      <c r="B35522">
        <v>1</v>
      </c>
      <c r="C35522">
        <v>285600</v>
      </c>
    </row>
    <row r="35523" spans="1:3" x14ac:dyDescent="0.25">
      <c r="A35523" t="s">
        <v>40292</v>
      </c>
      <c r="B35523">
        <v>1</v>
      </c>
      <c r="C35523">
        <v>1656711</v>
      </c>
    </row>
    <row r="35524" spans="1:3" x14ac:dyDescent="0.25">
      <c r="A35524" t="s">
        <v>40293</v>
      </c>
      <c r="B35524">
        <v>1</v>
      </c>
      <c r="C35524">
        <v>3959962</v>
      </c>
    </row>
    <row r="35525" spans="1:3" x14ac:dyDescent="0.25">
      <c r="A35525" t="s">
        <v>40294</v>
      </c>
      <c r="B35525">
        <v>1</v>
      </c>
      <c r="C35525">
        <v>492645</v>
      </c>
    </row>
    <row r="35526" spans="1:3" x14ac:dyDescent="0.25">
      <c r="A35526" t="s">
        <v>40295</v>
      </c>
      <c r="B35526">
        <v>1</v>
      </c>
      <c r="C35526">
        <v>436508</v>
      </c>
    </row>
    <row r="35527" spans="1:3" x14ac:dyDescent="0.25">
      <c r="A35527" t="s">
        <v>40296</v>
      </c>
      <c r="B35527">
        <v>1</v>
      </c>
      <c r="C35527">
        <v>97459</v>
      </c>
    </row>
    <row r="35528" spans="1:3" x14ac:dyDescent="0.25">
      <c r="A35528" t="s">
        <v>40297</v>
      </c>
      <c r="B35528">
        <v>1</v>
      </c>
      <c r="C35528">
        <v>117664</v>
      </c>
    </row>
    <row r="35529" spans="1:3" x14ac:dyDescent="0.25">
      <c r="A35529" t="s">
        <v>40298</v>
      </c>
      <c r="B35529">
        <v>1</v>
      </c>
      <c r="C35529">
        <v>8519</v>
      </c>
    </row>
    <row r="35530" spans="1:3" x14ac:dyDescent="0.25">
      <c r="A35530" t="s">
        <v>40299</v>
      </c>
      <c r="B35530">
        <v>1</v>
      </c>
      <c r="C35530">
        <v>552239</v>
      </c>
    </row>
    <row r="35531" spans="1:3" x14ac:dyDescent="0.25">
      <c r="A35531" t="s">
        <v>40300</v>
      </c>
      <c r="B35531">
        <v>1</v>
      </c>
      <c r="C35531">
        <v>1468399</v>
      </c>
    </row>
    <row r="35532" spans="1:3" x14ac:dyDescent="0.25">
      <c r="A35532" t="s">
        <v>40301</v>
      </c>
      <c r="B35532">
        <v>1</v>
      </c>
      <c r="C35532">
        <v>340581</v>
      </c>
    </row>
    <row r="35533" spans="1:3" x14ac:dyDescent="0.25">
      <c r="A35533" t="s">
        <v>40302</v>
      </c>
      <c r="B35533">
        <v>1</v>
      </c>
      <c r="C35533">
        <v>469349</v>
      </c>
    </row>
    <row r="35534" spans="1:3" x14ac:dyDescent="0.25">
      <c r="A35534" t="s">
        <v>40303</v>
      </c>
      <c r="B35534">
        <v>1</v>
      </c>
      <c r="C35534">
        <v>157736</v>
      </c>
    </row>
    <row r="35535" spans="1:3" x14ac:dyDescent="0.25">
      <c r="A35535" t="s">
        <v>40304</v>
      </c>
      <c r="B35535">
        <v>1</v>
      </c>
      <c r="C35535">
        <v>100276</v>
      </c>
    </row>
    <row r="35536" spans="1:3" x14ac:dyDescent="0.25">
      <c r="A35536" t="s">
        <v>40305</v>
      </c>
      <c r="B35536">
        <v>1</v>
      </c>
      <c r="C35536">
        <v>305937</v>
      </c>
    </row>
    <row r="35537" spans="1:3" x14ac:dyDescent="0.25">
      <c r="A35537" t="s">
        <v>40306</v>
      </c>
      <c r="B35537">
        <v>1</v>
      </c>
      <c r="C35537">
        <v>1041703</v>
      </c>
    </row>
    <row r="35538" spans="1:3" x14ac:dyDescent="0.25">
      <c r="A35538" t="s">
        <v>40307</v>
      </c>
      <c r="B35538">
        <v>1</v>
      </c>
      <c r="C35538">
        <v>6647180</v>
      </c>
    </row>
    <row r="35539" spans="1:3" x14ac:dyDescent="0.25">
      <c r="A35539" t="s">
        <v>40308</v>
      </c>
      <c r="B35539">
        <v>1</v>
      </c>
      <c r="C35539">
        <v>595875</v>
      </c>
    </row>
    <row r="35540" spans="1:3" x14ac:dyDescent="0.25">
      <c r="A35540" t="s">
        <v>40309</v>
      </c>
      <c r="B35540">
        <v>1</v>
      </c>
      <c r="C35540">
        <v>141580</v>
      </c>
    </row>
    <row r="35541" spans="1:3" x14ac:dyDescent="0.25">
      <c r="A35541" t="s">
        <v>40310</v>
      </c>
      <c r="B35541">
        <v>1</v>
      </c>
      <c r="C35541">
        <v>141449</v>
      </c>
    </row>
    <row r="35542" spans="1:3" x14ac:dyDescent="0.25">
      <c r="A35542" t="s">
        <v>40311</v>
      </c>
      <c r="B35542">
        <v>1</v>
      </c>
      <c r="C35542">
        <v>229765</v>
      </c>
    </row>
    <row r="35543" spans="1:3" x14ac:dyDescent="0.25">
      <c r="A35543" t="s">
        <v>40312</v>
      </c>
      <c r="B35543">
        <v>1</v>
      </c>
      <c r="C35543">
        <v>3130850</v>
      </c>
    </row>
    <row r="35544" spans="1:3" x14ac:dyDescent="0.25">
      <c r="A35544" t="s">
        <v>40313</v>
      </c>
      <c r="B35544">
        <v>1</v>
      </c>
      <c r="C35544">
        <v>340481</v>
      </c>
    </row>
    <row r="35545" spans="1:3" x14ac:dyDescent="0.25">
      <c r="A35545" t="s">
        <v>40314</v>
      </c>
      <c r="B35545">
        <v>1</v>
      </c>
      <c r="C35545">
        <v>3517854</v>
      </c>
    </row>
    <row r="35546" spans="1:3" x14ac:dyDescent="0.25">
      <c r="A35546" t="s">
        <v>40315</v>
      </c>
      <c r="B35546">
        <v>1</v>
      </c>
      <c r="C35546">
        <v>1378632</v>
      </c>
    </row>
    <row r="35547" spans="1:3" x14ac:dyDescent="0.25">
      <c r="A35547" t="s">
        <v>40316</v>
      </c>
      <c r="B35547">
        <v>1</v>
      </c>
      <c r="C35547">
        <v>1166638</v>
      </c>
    </row>
    <row r="35548" spans="1:3" x14ac:dyDescent="0.25">
      <c r="A35548" t="s">
        <v>40317</v>
      </c>
      <c r="B35548">
        <v>1</v>
      </c>
      <c r="C35548">
        <v>859909</v>
      </c>
    </row>
    <row r="35549" spans="1:3" x14ac:dyDescent="0.25">
      <c r="A35549" t="s">
        <v>40318</v>
      </c>
      <c r="B35549">
        <v>1</v>
      </c>
      <c r="C35549">
        <v>262352</v>
      </c>
    </row>
    <row r="35550" spans="1:3" x14ac:dyDescent="0.25">
      <c r="A35550" t="s">
        <v>40319</v>
      </c>
      <c r="B35550">
        <v>1</v>
      </c>
      <c r="C35550">
        <v>555134</v>
      </c>
    </row>
    <row r="35551" spans="1:3" x14ac:dyDescent="0.25">
      <c r="A35551" t="s">
        <v>40320</v>
      </c>
      <c r="B35551">
        <v>1</v>
      </c>
      <c r="C35551">
        <v>1840740</v>
      </c>
    </row>
    <row r="35552" spans="1:3" x14ac:dyDescent="0.25">
      <c r="A35552" t="s">
        <v>40321</v>
      </c>
      <c r="B35552">
        <v>1</v>
      </c>
      <c r="C35552">
        <v>62793</v>
      </c>
    </row>
    <row r="35553" spans="1:3" x14ac:dyDescent="0.25">
      <c r="A35553" t="s">
        <v>40322</v>
      </c>
      <c r="B35553">
        <v>1</v>
      </c>
      <c r="C35553">
        <v>261394</v>
      </c>
    </row>
    <row r="35554" spans="1:3" x14ac:dyDescent="0.25">
      <c r="A35554" t="s">
        <v>40323</v>
      </c>
      <c r="B35554">
        <v>1</v>
      </c>
      <c r="C35554">
        <v>258117</v>
      </c>
    </row>
    <row r="35555" spans="1:3" x14ac:dyDescent="0.25">
      <c r="A35555" t="s">
        <v>40324</v>
      </c>
      <c r="B35555">
        <v>1</v>
      </c>
      <c r="C35555">
        <v>934857</v>
      </c>
    </row>
    <row r="35556" spans="1:3" x14ac:dyDescent="0.25">
      <c r="A35556" t="s">
        <v>40325</v>
      </c>
      <c r="B35556">
        <v>1</v>
      </c>
      <c r="C35556">
        <v>43800</v>
      </c>
    </row>
    <row r="35557" spans="1:3" x14ac:dyDescent="0.25">
      <c r="A35557" t="s">
        <v>40326</v>
      </c>
      <c r="B35557">
        <v>1</v>
      </c>
      <c r="C35557">
        <v>561851</v>
      </c>
    </row>
    <row r="35558" spans="1:3" x14ac:dyDescent="0.25">
      <c r="A35558" t="s">
        <v>40327</v>
      </c>
      <c r="B35558">
        <v>1</v>
      </c>
      <c r="C35558">
        <v>140101</v>
      </c>
    </row>
    <row r="35559" spans="1:3" x14ac:dyDescent="0.25">
      <c r="A35559" t="s">
        <v>40328</v>
      </c>
      <c r="B35559">
        <v>1</v>
      </c>
      <c r="C35559">
        <v>713971</v>
      </c>
    </row>
    <row r="35560" spans="1:3" x14ac:dyDescent="0.25">
      <c r="A35560" t="s">
        <v>40329</v>
      </c>
      <c r="B35560">
        <v>1</v>
      </c>
      <c r="C35560">
        <v>114463</v>
      </c>
    </row>
    <row r="35561" spans="1:3" x14ac:dyDescent="0.25">
      <c r="A35561" t="s">
        <v>40330</v>
      </c>
      <c r="B35561">
        <v>1</v>
      </c>
      <c r="C35561">
        <v>9044497</v>
      </c>
    </row>
    <row r="35562" spans="1:3" x14ac:dyDescent="0.25">
      <c r="A35562" t="s">
        <v>40331</v>
      </c>
      <c r="B35562">
        <v>1</v>
      </c>
      <c r="C35562">
        <v>622790</v>
      </c>
    </row>
    <row r="35563" spans="1:3" x14ac:dyDescent="0.25">
      <c r="A35563" t="s">
        <v>40332</v>
      </c>
      <c r="B35563">
        <v>1</v>
      </c>
      <c r="C35563">
        <v>99704</v>
      </c>
    </row>
    <row r="35564" spans="1:3" x14ac:dyDescent="0.25">
      <c r="A35564" t="s">
        <v>40333</v>
      </c>
      <c r="B35564">
        <v>1</v>
      </c>
      <c r="C35564">
        <v>136470</v>
      </c>
    </row>
    <row r="35565" spans="1:3" x14ac:dyDescent="0.25">
      <c r="A35565" t="s">
        <v>40334</v>
      </c>
      <c r="B35565">
        <v>1</v>
      </c>
      <c r="C35565">
        <v>989180</v>
      </c>
    </row>
    <row r="35566" spans="1:3" x14ac:dyDescent="0.25">
      <c r="A35566" t="s">
        <v>40335</v>
      </c>
      <c r="B35566">
        <v>1</v>
      </c>
      <c r="C35566">
        <v>2795189</v>
      </c>
    </row>
    <row r="35567" spans="1:3" x14ac:dyDescent="0.25">
      <c r="A35567" t="s">
        <v>40336</v>
      </c>
      <c r="B35567">
        <v>1</v>
      </c>
      <c r="C35567">
        <v>507447</v>
      </c>
    </row>
    <row r="35568" spans="1:3" x14ac:dyDescent="0.25">
      <c r="A35568" t="s">
        <v>40337</v>
      </c>
      <c r="B35568">
        <v>1</v>
      </c>
      <c r="C35568">
        <v>449188</v>
      </c>
    </row>
    <row r="35569" spans="1:3" x14ac:dyDescent="0.25">
      <c r="A35569" t="s">
        <v>40338</v>
      </c>
      <c r="B35569">
        <v>1</v>
      </c>
      <c r="C35569">
        <v>2278192</v>
      </c>
    </row>
    <row r="35570" spans="1:3" x14ac:dyDescent="0.25">
      <c r="A35570" t="s">
        <v>40339</v>
      </c>
      <c r="B35570">
        <v>1</v>
      </c>
      <c r="C35570">
        <v>31061</v>
      </c>
    </row>
    <row r="35571" spans="1:3" x14ac:dyDescent="0.25">
      <c r="A35571" t="s">
        <v>40340</v>
      </c>
      <c r="B35571">
        <v>1</v>
      </c>
      <c r="C35571">
        <v>21834</v>
      </c>
    </row>
    <row r="35572" spans="1:3" x14ac:dyDescent="0.25">
      <c r="A35572" t="s">
        <v>40341</v>
      </c>
      <c r="B35572">
        <v>1</v>
      </c>
      <c r="C35572">
        <v>166780</v>
      </c>
    </row>
    <row r="35573" spans="1:3" x14ac:dyDescent="0.25">
      <c r="A35573" t="s">
        <v>40342</v>
      </c>
      <c r="B35573">
        <v>1</v>
      </c>
      <c r="C35573">
        <v>166341</v>
      </c>
    </row>
    <row r="35574" spans="1:3" x14ac:dyDescent="0.25">
      <c r="A35574" t="s">
        <v>40343</v>
      </c>
      <c r="B35574">
        <v>1</v>
      </c>
      <c r="C35574">
        <v>1178279</v>
      </c>
    </row>
    <row r="35575" spans="1:3" x14ac:dyDescent="0.25">
      <c r="A35575" t="s">
        <v>40344</v>
      </c>
      <c r="B35575">
        <v>1</v>
      </c>
      <c r="C35575">
        <v>6264386</v>
      </c>
    </row>
    <row r="35576" spans="1:3" x14ac:dyDescent="0.25">
      <c r="A35576" t="s">
        <v>40345</v>
      </c>
      <c r="B35576">
        <v>1</v>
      </c>
      <c r="C35576">
        <v>49295</v>
      </c>
    </row>
    <row r="35577" spans="1:3" x14ac:dyDescent="0.25">
      <c r="A35577" t="s">
        <v>40346</v>
      </c>
      <c r="B35577">
        <v>1</v>
      </c>
      <c r="C35577">
        <v>458728</v>
      </c>
    </row>
    <row r="35578" spans="1:3" x14ac:dyDescent="0.25">
      <c r="A35578" t="s">
        <v>40347</v>
      </c>
      <c r="B35578">
        <v>1</v>
      </c>
      <c r="C35578">
        <v>79497</v>
      </c>
    </row>
    <row r="35579" spans="1:3" x14ac:dyDescent="0.25">
      <c r="A35579" t="s">
        <v>40348</v>
      </c>
      <c r="B35579">
        <v>1</v>
      </c>
      <c r="C35579">
        <v>149664</v>
      </c>
    </row>
    <row r="35580" spans="1:3" x14ac:dyDescent="0.25">
      <c r="A35580" t="s">
        <v>40349</v>
      </c>
      <c r="B35580">
        <v>1</v>
      </c>
      <c r="C35580">
        <v>4997514</v>
      </c>
    </row>
    <row r="35581" spans="1:3" x14ac:dyDescent="0.25">
      <c r="A35581" t="s">
        <v>40350</v>
      </c>
      <c r="B35581">
        <v>1</v>
      </c>
      <c r="C35581">
        <v>90633</v>
      </c>
    </row>
    <row r="35582" spans="1:3" x14ac:dyDescent="0.25">
      <c r="A35582" t="s">
        <v>40351</v>
      </c>
      <c r="B35582">
        <v>1</v>
      </c>
      <c r="C35582">
        <v>455984</v>
      </c>
    </row>
    <row r="35583" spans="1:3" x14ac:dyDescent="0.25">
      <c r="A35583" t="s">
        <v>40352</v>
      </c>
      <c r="B35583">
        <v>1</v>
      </c>
      <c r="C35583">
        <v>981546</v>
      </c>
    </row>
    <row r="35584" spans="1:3" x14ac:dyDescent="0.25">
      <c r="A35584" t="s">
        <v>40353</v>
      </c>
      <c r="B35584">
        <v>1</v>
      </c>
      <c r="C35584">
        <v>376112</v>
      </c>
    </row>
    <row r="35585" spans="1:3" x14ac:dyDescent="0.25">
      <c r="A35585" t="s">
        <v>40354</v>
      </c>
      <c r="B35585">
        <v>1</v>
      </c>
      <c r="C35585">
        <v>4907887</v>
      </c>
    </row>
    <row r="35586" spans="1:3" x14ac:dyDescent="0.25">
      <c r="A35586" t="s">
        <v>40355</v>
      </c>
      <c r="B35586">
        <v>1</v>
      </c>
      <c r="C35586">
        <v>254254</v>
      </c>
    </row>
    <row r="35587" spans="1:3" x14ac:dyDescent="0.25">
      <c r="A35587" t="s">
        <v>40356</v>
      </c>
      <c r="B35587">
        <v>1</v>
      </c>
      <c r="C35587">
        <v>30393720</v>
      </c>
    </row>
    <row r="35588" spans="1:3" x14ac:dyDescent="0.25">
      <c r="A35588" t="s">
        <v>40357</v>
      </c>
      <c r="B35588">
        <v>1</v>
      </c>
      <c r="C35588">
        <v>981251</v>
      </c>
    </row>
    <row r="35589" spans="1:3" x14ac:dyDescent="0.25">
      <c r="A35589" t="s">
        <v>40358</v>
      </c>
      <c r="B35589">
        <v>1</v>
      </c>
      <c r="C35589">
        <v>338089</v>
      </c>
    </row>
    <row r="35590" spans="1:3" x14ac:dyDescent="0.25">
      <c r="A35590" t="s">
        <v>40359</v>
      </c>
      <c r="B35590">
        <v>1</v>
      </c>
      <c r="C35590">
        <v>462051</v>
      </c>
    </row>
    <row r="35591" spans="1:3" x14ac:dyDescent="0.25">
      <c r="A35591" t="s">
        <v>40360</v>
      </c>
      <c r="B35591">
        <v>1</v>
      </c>
      <c r="C35591">
        <v>127088</v>
      </c>
    </row>
    <row r="35592" spans="1:3" x14ac:dyDescent="0.25">
      <c r="A35592" t="s">
        <v>40361</v>
      </c>
      <c r="B35592">
        <v>1</v>
      </c>
      <c r="C35592">
        <v>158353</v>
      </c>
    </row>
    <row r="35593" spans="1:3" x14ac:dyDescent="0.25">
      <c r="A35593" t="s">
        <v>40362</v>
      </c>
      <c r="B35593">
        <v>1</v>
      </c>
      <c r="C35593">
        <v>407073</v>
      </c>
    </row>
    <row r="35594" spans="1:3" x14ac:dyDescent="0.25">
      <c r="A35594" t="s">
        <v>40363</v>
      </c>
      <c r="B35594">
        <v>1</v>
      </c>
      <c r="C35594">
        <v>1025046</v>
      </c>
    </row>
    <row r="35595" spans="1:3" x14ac:dyDescent="0.25">
      <c r="A35595" t="s">
        <v>40364</v>
      </c>
      <c r="B35595">
        <v>1</v>
      </c>
      <c r="C35595">
        <v>1533971</v>
      </c>
    </row>
    <row r="35596" spans="1:3" x14ac:dyDescent="0.25">
      <c r="A35596" t="s">
        <v>40365</v>
      </c>
      <c r="B35596">
        <v>1</v>
      </c>
      <c r="C35596">
        <v>903975</v>
      </c>
    </row>
    <row r="35597" spans="1:3" x14ac:dyDescent="0.25">
      <c r="A35597" t="s">
        <v>40366</v>
      </c>
      <c r="B35597">
        <v>1</v>
      </c>
      <c r="C35597">
        <v>580928</v>
      </c>
    </row>
    <row r="35598" spans="1:3" x14ac:dyDescent="0.25">
      <c r="A35598" t="s">
        <v>40367</v>
      </c>
      <c r="B35598">
        <v>1</v>
      </c>
      <c r="C35598">
        <v>865054</v>
      </c>
    </row>
    <row r="35599" spans="1:3" x14ac:dyDescent="0.25">
      <c r="A35599" t="s">
        <v>40368</v>
      </c>
      <c r="B35599">
        <v>1</v>
      </c>
      <c r="C35599">
        <v>204132</v>
      </c>
    </row>
    <row r="35600" spans="1:3" x14ac:dyDescent="0.25">
      <c r="A35600" t="s">
        <v>40369</v>
      </c>
      <c r="B35600">
        <v>1</v>
      </c>
      <c r="C35600">
        <v>449493</v>
      </c>
    </row>
    <row r="35601" spans="1:3" x14ac:dyDescent="0.25">
      <c r="A35601" t="s">
        <v>40370</v>
      </c>
      <c r="B35601">
        <v>1</v>
      </c>
      <c r="C35601">
        <v>1115647</v>
      </c>
    </row>
    <row r="35602" spans="1:3" x14ac:dyDescent="0.25">
      <c r="A35602" t="s">
        <v>40371</v>
      </c>
      <c r="B35602">
        <v>1</v>
      </c>
      <c r="C35602">
        <v>550081</v>
      </c>
    </row>
    <row r="35603" spans="1:3" x14ac:dyDescent="0.25">
      <c r="A35603" t="s">
        <v>40372</v>
      </c>
      <c r="B35603">
        <v>1</v>
      </c>
      <c r="C35603">
        <v>26711507</v>
      </c>
    </row>
    <row r="35604" spans="1:3" x14ac:dyDescent="0.25">
      <c r="A35604" t="s">
        <v>40373</v>
      </c>
      <c r="B35604">
        <v>1</v>
      </c>
      <c r="C35604">
        <v>2834742</v>
      </c>
    </row>
    <row r="35605" spans="1:3" x14ac:dyDescent="0.25">
      <c r="A35605" t="s">
        <v>40374</v>
      </c>
      <c r="B35605">
        <v>1</v>
      </c>
      <c r="C35605">
        <v>220747</v>
      </c>
    </row>
    <row r="35606" spans="1:3" x14ac:dyDescent="0.25">
      <c r="A35606" t="s">
        <v>40375</v>
      </c>
      <c r="B35606">
        <v>1</v>
      </c>
      <c r="C35606">
        <v>7223</v>
      </c>
    </row>
    <row r="35607" spans="1:3" x14ac:dyDescent="0.25">
      <c r="A35607" t="s">
        <v>40376</v>
      </c>
      <c r="B35607">
        <v>1</v>
      </c>
      <c r="C35607">
        <v>585281</v>
      </c>
    </row>
    <row r="35608" spans="1:3" x14ac:dyDescent="0.25">
      <c r="A35608" t="s">
        <v>40377</v>
      </c>
      <c r="B35608">
        <v>1</v>
      </c>
      <c r="C35608">
        <v>270079</v>
      </c>
    </row>
    <row r="35609" spans="1:3" x14ac:dyDescent="0.25">
      <c r="A35609" t="s">
        <v>40378</v>
      </c>
      <c r="B35609">
        <v>1</v>
      </c>
      <c r="C35609">
        <v>696935</v>
      </c>
    </row>
    <row r="35610" spans="1:3" x14ac:dyDescent="0.25">
      <c r="A35610" t="s">
        <v>40379</v>
      </c>
      <c r="B35610">
        <v>1</v>
      </c>
      <c r="C35610">
        <v>44274</v>
      </c>
    </row>
    <row r="35611" spans="1:3" x14ac:dyDescent="0.25">
      <c r="A35611" t="s">
        <v>40380</v>
      </c>
      <c r="B35611">
        <v>1</v>
      </c>
      <c r="C35611">
        <v>6299148</v>
      </c>
    </row>
    <row r="35612" spans="1:3" x14ac:dyDescent="0.25">
      <c r="A35612" t="s">
        <v>40381</v>
      </c>
      <c r="B35612">
        <v>1</v>
      </c>
      <c r="C35612">
        <v>2666863</v>
      </c>
    </row>
    <row r="35613" spans="1:3" x14ac:dyDescent="0.25">
      <c r="A35613" t="s">
        <v>40382</v>
      </c>
      <c r="B35613">
        <v>1</v>
      </c>
      <c r="C35613">
        <v>797871</v>
      </c>
    </row>
    <row r="35614" spans="1:3" x14ac:dyDescent="0.25">
      <c r="A35614" t="s">
        <v>40383</v>
      </c>
      <c r="B35614">
        <v>1</v>
      </c>
      <c r="C35614">
        <v>13526</v>
      </c>
    </row>
    <row r="35615" spans="1:3" x14ac:dyDescent="0.25">
      <c r="A35615" t="s">
        <v>40384</v>
      </c>
      <c r="B35615">
        <v>1</v>
      </c>
      <c r="C35615">
        <v>10657477</v>
      </c>
    </row>
    <row r="35616" spans="1:3" x14ac:dyDescent="0.25">
      <c r="A35616" t="s">
        <v>40385</v>
      </c>
      <c r="B35616">
        <v>1</v>
      </c>
      <c r="C35616">
        <v>293363</v>
      </c>
    </row>
    <row r="35617" spans="1:3" x14ac:dyDescent="0.25">
      <c r="A35617" t="s">
        <v>40386</v>
      </c>
      <c r="B35617">
        <v>1</v>
      </c>
      <c r="C35617">
        <v>2400019</v>
      </c>
    </row>
    <row r="35618" spans="1:3" x14ac:dyDescent="0.25">
      <c r="A35618" t="s">
        <v>40387</v>
      </c>
      <c r="B35618">
        <v>1</v>
      </c>
      <c r="C35618">
        <v>101309</v>
      </c>
    </row>
    <row r="35619" spans="1:3" x14ac:dyDescent="0.25">
      <c r="A35619" t="s">
        <v>40388</v>
      </c>
      <c r="B35619">
        <v>1</v>
      </c>
      <c r="C35619">
        <v>8367676</v>
      </c>
    </row>
    <row r="35620" spans="1:3" x14ac:dyDescent="0.25">
      <c r="A35620" t="s">
        <v>40389</v>
      </c>
      <c r="B35620">
        <v>1</v>
      </c>
      <c r="C35620">
        <v>128098</v>
      </c>
    </row>
    <row r="35621" spans="1:3" x14ac:dyDescent="0.25">
      <c r="A35621" t="s">
        <v>40390</v>
      </c>
      <c r="B35621">
        <v>1</v>
      </c>
      <c r="C35621">
        <v>268331</v>
      </c>
    </row>
    <row r="35622" spans="1:3" x14ac:dyDescent="0.25">
      <c r="A35622" t="s">
        <v>40391</v>
      </c>
      <c r="B35622">
        <v>1</v>
      </c>
      <c r="C35622">
        <v>842528</v>
      </c>
    </row>
    <row r="35623" spans="1:3" x14ac:dyDescent="0.25">
      <c r="A35623" t="s">
        <v>40392</v>
      </c>
      <c r="B35623">
        <v>1</v>
      </c>
      <c r="C35623">
        <v>310119</v>
      </c>
    </row>
    <row r="35624" spans="1:3" x14ac:dyDescent="0.25">
      <c r="A35624" t="s">
        <v>40393</v>
      </c>
      <c r="B35624">
        <v>1</v>
      </c>
      <c r="C35624">
        <v>120848</v>
      </c>
    </row>
    <row r="35625" spans="1:3" x14ac:dyDescent="0.25">
      <c r="A35625" t="s">
        <v>40394</v>
      </c>
      <c r="B35625">
        <v>1</v>
      </c>
      <c r="C35625">
        <v>1237595</v>
      </c>
    </row>
    <row r="35626" spans="1:3" x14ac:dyDescent="0.25">
      <c r="A35626" t="s">
        <v>40395</v>
      </c>
      <c r="B35626">
        <v>1</v>
      </c>
      <c r="C35626">
        <v>100182</v>
      </c>
    </row>
    <row r="35627" spans="1:3" x14ac:dyDescent="0.25">
      <c r="A35627" t="s">
        <v>40396</v>
      </c>
      <c r="B35627">
        <v>1</v>
      </c>
      <c r="C35627">
        <v>132943</v>
      </c>
    </row>
    <row r="35628" spans="1:3" x14ac:dyDescent="0.25">
      <c r="A35628" t="s">
        <v>40397</v>
      </c>
      <c r="B35628">
        <v>1</v>
      </c>
      <c r="C35628">
        <v>352375</v>
      </c>
    </row>
    <row r="35629" spans="1:3" x14ac:dyDescent="0.25">
      <c r="A35629" t="s">
        <v>40398</v>
      </c>
      <c r="B35629">
        <v>1</v>
      </c>
      <c r="C35629">
        <v>870067</v>
      </c>
    </row>
    <row r="35630" spans="1:3" x14ac:dyDescent="0.25">
      <c r="A35630" t="s">
        <v>40399</v>
      </c>
      <c r="B35630">
        <v>1</v>
      </c>
      <c r="C35630">
        <v>321415</v>
      </c>
    </row>
    <row r="35631" spans="1:3" x14ac:dyDescent="0.25">
      <c r="A35631" t="s">
        <v>40400</v>
      </c>
      <c r="B35631">
        <v>1</v>
      </c>
      <c r="C35631">
        <v>480566</v>
      </c>
    </row>
    <row r="35632" spans="1:3" x14ac:dyDescent="0.25">
      <c r="A35632" t="s">
        <v>40401</v>
      </c>
      <c r="B35632">
        <v>1</v>
      </c>
      <c r="C35632">
        <v>1096397</v>
      </c>
    </row>
    <row r="35633" spans="1:3" x14ac:dyDescent="0.25">
      <c r="A35633" t="s">
        <v>40402</v>
      </c>
      <c r="B35633">
        <v>1</v>
      </c>
      <c r="C35633">
        <v>3408470</v>
      </c>
    </row>
    <row r="35634" spans="1:3" x14ac:dyDescent="0.25">
      <c r="A35634" t="s">
        <v>40403</v>
      </c>
      <c r="B35634">
        <v>1</v>
      </c>
      <c r="C35634">
        <v>116122</v>
      </c>
    </row>
    <row r="35635" spans="1:3" x14ac:dyDescent="0.25">
      <c r="A35635" t="s">
        <v>40404</v>
      </c>
      <c r="B35635">
        <v>1</v>
      </c>
      <c r="C35635">
        <v>2685566</v>
      </c>
    </row>
    <row r="35636" spans="1:3" x14ac:dyDescent="0.25">
      <c r="A35636" t="s">
        <v>40405</v>
      </c>
      <c r="B35636">
        <v>1</v>
      </c>
      <c r="C35636">
        <v>313317</v>
      </c>
    </row>
    <row r="35637" spans="1:3" x14ac:dyDescent="0.25">
      <c r="A35637" t="s">
        <v>40406</v>
      </c>
      <c r="B35637">
        <v>1</v>
      </c>
      <c r="C35637">
        <v>365959</v>
      </c>
    </row>
    <row r="35638" spans="1:3" x14ac:dyDescent="0.25">
      <c r="A35638" t="s">
        <v>40407</v>
      </c>
      <c r="B35638">
        <v>1</v>
      </c>
      <c r="C35638">
        <v>578590</v>
      </c>
    </row>
    <row r="35639" spans="1:3" x14ac:dyDescent="0.25">
      <c r="A35639" t="s">
        <v>40408</v>
      </c>
      <c r="B35639">
        <v>1</v>
      </c>
      <c r="C35639">
        <v>756146</v>
      </c>
    </row>
    <row r="35640" spans="1:3" x14ac:dyDescent="0.25">
      <c r="A35640" t="s">
        <v>40409</v>
      </c>
      <c r="B35640">
        <v>1</v>
      </c>
      <c r="C35640">
        <v>388198</v>
      </c>
    </row>
    <row r="35641" spans="1:3" x14ac:dyDescent="0.25">
      <c r="A35641" t="s">
        <v>40410</v>
      </c>
      <c r="B35641">
        <v>1</v>
      </c>
      <c r="C35641">
        <v>314414</v>
      </c>
    </row>
    <row r="35642" spans="1:3" x14ac:dyDescent="0.25">
      <c r="A35642" t="s">
        <v>40411</v>
      </c>
      <c r="B35642">
        <v>1</v>
      </c>
      <c r="C35642">
        <v>327116</v>
      </c>
    </row>
    <row r="35643" spans="1:3" x14ac:dyDescent="0.25">
      <c r="A35643" t="s">
        <v>40412</v>
      </c>
      <c r="B35643">
        <v>1</v>
      </c>
      <c r="C35643">
        <v>777491</v>
      </c>
    </row>
    <row r="35644" spans="1:3" x14ac:dyDescent="0.25">
      <c r="A35644" t="s">
        <v>40413</v>
      </c>
      <c r="B35644">
        <v>1</v>
      </c>
      <c r="C35644">
        <v>579524</v>
      </c>
    </row>
    <row r="35645" spans="1:3" x14ac:dyDescent="0.25">
      <c r="A35645" t="s">
        <v>40414</v>
      </c>
      <c r="B35645">
        <v>1</v>
      </c>
      <c r="C35645">
        <v>206163</v>
      </c>
    </row>
    <row r="35646" spans="1:3" x14ac:dyDescent="0.25">
      <c r="A35646" t="s">
        <v>40415</v>
      </c>
      <c r="B35646">
        <v>1</v>
      </c>
      <c r="C35646">
        <v>3567560</v>
      </c>
    </row>
    <row r="35647" spans="1:3" x14ac:dyDescent="0.25">
      <c r="A35647" t="s">
        <v>40416</v>
      </c>
      <c r="B35647">
        <v>1</v>
      </c>
      <c r="C35647">
        <v>2353296</v>
      </c>
    </row>
    <row r="35648" spans="1:3" x14ac:dyDescent="0.25">
      <c r="A35648" t="s">
        <v>40417</v>
      </c>
      <c r="B35648">
        <v>1</v>
      </c>
      <c r="C35648">
        <v>150649</v>
      </c>
    </row>
    <row r="35649" spans="1:3" x14ac:dyDescent="0.25">
      <c r="A35649" t="s">
        <v>40418</v>
      </c>
      <c r="B35649">
        <v>1</v>
      </c>
      <c r="C35649">
        <v>92084</v>
      </c>
    </row>
    <row r="35650" spans="1:3" x14ac:dyDescent="0.25">
      <c r="A35650" t="s">
        <v>40419</v>
      </c>
      <c r="B35650">
        <v>1</v>
      </c>
      <c r="C35650">
        <v>145830</v>
      </c>
    </row>
    <row r="35651" spans="1:3" x14ac:dyDescent="0.25">
      <c r="A35651" t="s">
        <v>40420</v>
      </c>
      <c r="B35651">
        <v>1</v>
      </c>
      <c r="C35651">
        <v>63346</v>
      </c>
    </row>
    <row r="35652" spans="1:3" x14ac:dyDescent="0.25">
      <c r="A35652" t="s">
        <v>40421</v>
      </c>
      <c r="B35652">
        <v>1</v>
      </c>
      <c r="C35652">
        <v>1169711</v>
      </c>
    </row>
    <row r="35653" spans="1:3" x14ac:dyDescent="0.25">
      <c r="A35653" t="s">
        <v>40422</v>
      </c>
      <c r="B35653">
        <v>1</v>
      </c>
      <c r="C35653">
        <v>5612035</v>
      </c>
    </row>
    <row r="35654" spans="1:3" x14ac:dyDescent="0.25">
      <c r="A35654" t="s">
        <v>40423</v>
      </c>
      <c r="B35654">
        <v>1</v>
      </c>
      <c r="C35654">
        <v>167931</v>
      </c>
    </row>
    <row r="35655" spans="1:3" x14ac:dyDescent="0.25">
      <c r="A35655" t="s">
        <v>40424</v>
      </c>
      <c r="B35655">
        <v>1</v>
      </c>
      <c r="C35655">
        <v>102117</v>
      </c>
    </row>
    <row r="35656" spans="1:3" x14ac:dyDescent="0.25">
      <c r="A35656" t="s">
        <v>40425</v>
      </c>
      <c r="B35656">
        <v>1</v>
      </c>
      <c r="C35656">
        <v>65478</v>
      </c>
    </row>
    <row r="35657" spans="1:3" x14ac:dyDescent="0.25">
      <c r="A35657" t="s">
        <v>40426</v>
      </c>
      <c r="B35657">
        <v>1</v>
      </c>
      <c r="C35657">
        <v>1026347</v>
      </c>
    </row>
    <row r="35658" spans="1:3" x14ac:dyDescent="0.25">
      <c r="A35658" t="s">
        <v>40427</v>
      </c>
      <c r="B35658">
        <v>1</v>
      </c>
      <c r="C35658">
        <v>206648</v>
      </c>
    </row>
    <row r="35659" spans="1:3" x14ac:dyDescent="0.25">
      <c r="A35659" t="s">
        <v>40428</v>
      </c>
      <c r="B35659">
        <v>1</v>
      </c>
      <c r="C35659">
        <v>171328</v>
      </c>
    </row>
    <row r="35660" spans="1:3" x14ac:dyDescent="0.25">
      <c r="A35660" t="s">
        <v>40429</v>
      </c>
      <c r="B35660">
        <v>1</v>
      </c>
      <c r="C35660">
        <v>6420241</v>
      </c>
    </row>
    <row r="35661" spans="1:3" x14ac:dyDescent="0.25">
      <c r="A35661" t="s">
        <v>40430</v>
      </c>
      <c r="B35661">
        <v>1</v>
      </c>
      <c r="C35661">
        <v>99738</v>
      </c>
    </row>
    <row r="35662" spans="1:3" x14ac:dyDescent="0.25">
      <c r="A35662" t="s">
        <v>40431</v>
      </c>
      <c r="B35662">
        <v>1</v>
      </c>
      <c r="C35662">
        <v>914227</v>
      </c>
    </row>
    <row r="35663" spans="1:3" x14ac:dyDescent="0.25">
      <c r="A35663" t="s">
        <v>40432</v>
      </c>
      <c r="B35663">
        <v>1</v>
      </c>
      <c r="C35663">
        <v>1732995</v>
      </c>
    </row>
    <row r="35664" spans="1:3" x14ac:dyDescent="0.25">
      <c r="A35664" t="s">
        <v>40433</v>
      </c>
      <c r="B35664">
        <v>1</v>
      </c>
      <c r="C35664">
        <v>99723</v>
      </c>
    </row>
    <row r="35665" spans="1:3" x14ac:dyDescent="0.25">
      <c r="A35665" t="s">
        <v>40434</v>
      </c>
      <c r="B35665">
        <v>1</v>
      </c>
      <c r="C35665">
        <v>436642</v>
      </c>
    </row>
    <row r="35666" spans="1:3" x14ac:dyDescent="0.25">
      <c r="A35666" t="s">
        <v>40435</v>
      </c>
      <c r="B35666">
        <v>1</v>
      </c>
      <c r="C35666">
        <v>113980</v>
      </c>
    </row>
    <row r="35667" spans="1:3" x14ac:dyDescent="0.25">
      <c r="A35667" t="s">
        <v>40436</v>
      </c>
      <c r="B35667">
        <v>1</v>
      </c>
      <c r="C35667">
        <v>859396</v>
      </c>
    </row>
    <row r="35668" spans="1:3" x14ac:dyDescent="0.25">
      <c r="A35668" t="s">
        <v>40437</v>
      </c>
      <c r="B35668">
        <v>1</v>
      </c>
      <c r="C35668">
        <v>705050</v>
      </c>
    </row>
    <row r="35669" spans="1:3" x14ac:dyDescent="0.25">
      <c r="A35669" t="s">
        <v>40438</v>
      </c>
      <c r="B35669">
        <v>1</v>
      </c>
      <c r="C35669">
        <v>952322</v>
      </c>
    </row>
    <row r="35670" spans="1:3" x14ac:dyDescent="0.25">
      <c r="A35670" t="s">
        <v>40439</v>
      </c>
      <c r="B35670">
        <v>1</v>
      </c>
      <c r="C35670">
        <v>218701</v>
      </c>
    </row>
    <row r="35671" spans="1:3" x14ac:dyDescent="0.25">
      <c r="A35671" t="s">
        <v>40440</v>
      </c>
      <c r="B35671">
        <v>1</v>
      </c>
      <c r="C35671">
        <v>365012</v>
      </c>
    </row>
    <row r="35672" spans="1:3" x14ac:dyDescent="0.25">
      <c r="A35672" t="s">
        <v>40441</v>
      </c>
      <c r="B35672">
        <v>1</v>
      </c>
      <c r="C35672">
        <v>119453</v>
      </c>
    </row>
    <row r="35673" spans="1:3" x14ac:dyDescent="0.25">
      <c r="A35673" t="s">
        <v>40442</v>
      </c>
      <c r="B35673">
        <v>1</v>
      </c>
      <c r="C35673">
        <v>147977</v>
      </c>
    </row>
    <row r="35674" spans="1:3" x14ac:dyDescent="0.25">
      <c r="A35674" t="s">
        <v>40443</v>
      </c>
      <c r="B35674">
        <v>1</v>
      </c>
      <c r="C35674">
        <v>47738</v>
      </c>
    </row>
    <row r="35675" spans="1:3" x14ac:dyDescent="0.25">
      <c r="A35675" t="s">
        <v>40444</v>
      </c>
      <c r="B35675">
        <v>1</v>
      </c>
      <c r="C35675">
        <v>45784</v>
      </c>
    </row>
    <row r="35676" spans="1:3" x14ac:dyDescent="0.25">
      <c r="A35676" t="s">
        <v>40445</v>
      </c>
      <c r="B35676">
        <v>1</v>
      </c>
      <c r="C35676">
        <v>3417982</v>
      </c>
    </row>
    <row r="35677" spans="1:3" x14ac:dyDescent="0.25">
      <c r="A35677" t="s">
        <v>40446</v>
      </c>
      <c r="B35677">
        <v>1</v>
      </c>
      <c r="C35677">
        <v>4763197</v>
      </c>
    </row>
    <row r="35678" spans="1:3" x14ac:dyDescent="0.25">
      <c r="A35678" t="s">
        <v>40447</v>
      </c>
      <c r="B35678">
        <v>1</v>
      </c>
      <c r="C35678">
        <v>105410</v>
      </c>
    </row>
    <row r="35679" spans="1:3" x14ac:dyDescent="0.25">
      <c r="A35679" t="s">
        <v>40448</v>
      </c>
      <c r="B35679">
        <v>1</v>
      </c>
      <c r="C35679">
        <v>53882</v>
      </c>
    </row>
    <row r="35680" spans="1:3" x14ac:dyDescent="0.25">
      <c r="A35680" t="s">
        <v>40449</v>
      </c>
      <c r="B35680">
        <v>1</v>
      </c>
      <c r="C35680">
        <v>146576</v>
      </c>
    </row>
    <row r="35681" spans="1:3" x14ac:dyDescent="0.25">
      <c r="A35681" t="s">
        <v>40450</v>
      </c>
      <c r="B35681">
        <v>1</v>
      </c>
      <c r="C35681">
        <v>1253592</v>
      </c>
    </row>
    <row r="35682" spans="1:3" x14ac:dyDescent="0.25">
      <c r="A35682" t="s">
        <v>40451</v>
      </c>
      <c r="B35682">
        <v>1</v>
      </c>
      <c r="C35682">
        <v>156699</v>
      </c>
    </row>
    <row r="35683" spans="1:3" x14ac:dyDescent="0.25">
      <c r="A35683" t="s">
        <v>40452</v>
      </c>
      <c r="B35683">
        <v>1</v>
      </c>
      <c r="C35683">
        <v>416401</v>
      </c>
    </row>
    <row r="35684" spans="1:3" x14ac:dyDescent="0.25">
      <c r="A35684" t="s">
        <v>40453</v>
      </c>
      <c r="B35684">
        <v>1</v>
      </c>
      <c r="C35684">
        <v>714454</v>
      </c>
    </row>
    <row r="35685" spans="1:3" x14ac:dyDescent="0.25">
      <c r="A35685" t="s">
        <v>40454</v>
      </c>
      <c r="B35685">
        <v>1</v>
      </c>
      <c r="C35685">
        <v>488107</v>
      </c>
    </row>
    <row r="35686" spans="1:3" x14ac:dyDescent="0.25">
      <c r="A35686" t="s">
        <v>40455</v>
      </c>
      <c r="B35686">
        <v>1</v>
      </c>
      <c r="C35686">
        <v>491418</v>
      </c>
    </row>
    <row r="35687" spans="1:3" x14ac:dyDescent="0.25">
      <c r="A35687" t="s">
        <v>40456</v>
      </c>
      <c r="B35687">
        <v>1</v>
      </c>
      <c r="C35687">
        <v>3210094</v>
      </c>
    </row>
    <row r="35688" spans="1:3" x14ac:dyDescent="0.25">
      <c r="A35688" t="s">
        <v>40457</v>
      </c>
      <c r="B35688">
        <v>1</v>
      </c>
      <c r="C35688">
        <v>3783419</v>
      </c>
    </row>
    <row r="35689" spans="1:3" x14ac:dyDescent="0.25">
      <c r="A35689" t="s">
        <v>40458</v>
      </c>
      <c r="B35689">
        <v>1</v>
      </c>
      <c r="C35689">
        <v>241436</v>
      </c>
    </row>
    <row r="35690" spans="1:3" x14ac:dyDescent="0.25">
      <c r="A35690" t="s">
        <v>40459</v>
      </c>
      <c r="B35690">
        <v>1</v>
      </c>
      <c r="C35690">
        <v>37594043</v>
      </c>
    </row>
    <row r="35691" spans="1:3" x14ac:dyDescent="0.25">
      <c r="A35691" t="s">
        <v>40460</v>
      </c>
      <c r="B35691">
        <v>1</v>
      </c>
      <c r="C35691">
        <v>480028</v>
      </c>
    </row>
    <row r="35692" spans="1:3" x14ac:dyDescent="0.25">
      <c r="A35692" t="s">
        <v>40461</v>
      </c>
      <c r="B35692">
        <v>1</v>
      </c>
      <c r="C35692">
        <v>1198750</v>
      </c>
    </row>
    <row r="35693" spans="1:3" x14ac:dyDescent="0.25">
      <c r="A35693" t="s">
        <v>40462</v>
      </c>
      <c r="B35693">
        <v>1</v>
      </c>
      <c r="C35693">
        <v>11104847</v>
      </c>
    </row>
    <row r="35694" spans="1:3" x14ac:dyDescent="0.25">
      <c r="A35694" t="s">
        <v>40463</v>
      </c>
      <c r="B35694">
        <v>1</v>
      </c>
      <c r="C35694">
        <v>828321</v>
      </c>
    </row>
    <row r="35695" spans="1:3" x14ac:dyDescent="0.25">
      <c r="A35695" t="s">
        <v>40464</v>
      </c>
      <c r="B35695">
        <v>1</v>
      </c>
      <c r="C35695">
        <v>78741</v>
      </c>
    </row>
    <row r="35696" spans="1:3" x14ac:dyDescent="0.25">
      <c r="A35696" t="s">
        <v>40465</v>
      </c>
      <c r="B35696">
        <v>1</v>
      </c>
      <c r="C35696">
        <v>1866957</v>
      </c>
    </row>
    <row r="35697" spans="1:3" x14ac:dyDescent="0.25">
      <c r="A35697" t="s">
        <v>40466</v>
      </c>
      <c r="B35697">
        <v>1</v>
      </c>
      <c r="C35697">
        <v>1563447</v>
      </c>
    </row>
    <row r="35698" spans="1:3" x14ac:dyDescent="0.25">
      <c r="A35698" t="s">
        <v>40467</v>
      </c>
      <c r="B35698">
        <v>1</v>
      </c>
      <c r="C35698">
        <v>4385239</v>
      </c>
    </row>
    <row r="35699" spans="1:3" x14ac:dyDescent="0.25">
      <c r="A35699" t="s">
        <v>40468</v>
      </c>
      <c r="B35699">
        <v>1</v>
      </c>
      <c r="C35699">
        <v>247228</v>
      </c>
    </row>
    <row r="35700" spans="1:3" x14ac:dyDescent="0.25">
      <c r="A35700" t="s">
        <v>40469</v>
      </c>
      <c r="B35700">
        <v>1</v>
      </c>
      <c r="C35700">
        <v>19486</v>
      </c>
    </row>
    <row r="35701" spans="1:3" x14ac:dyDescent="0.25">
      <c r="A35701" t="s">
        <v>40470</v>
      </c>
      <c r="B35701">
        <v>1</v>
      </c>
      <c r="C35701">
        <v>21004</v>
      </c>
    </row>
    <row r="35702" spans="1:3" x14ac:dyDescent="0.25">
      <c r="A35702" t="s">
        <v>40471</v>
      </c>
      <c r="B35702">
        <v>1</v>
      </c>
      <c r="C35702">
        <v>50755</v>
      </c>
    </row>
    <row r="35703" spans="1:3" x14ac:dyDescent="0.25">
      <c r="A35703" t="s">
        <v>40472</v>
      </c>
      <c r="B35703">
        <v>1</v>
      </c>
      <c r="C35703">
        <v>3059057</v>
      </c>
    </row>
    <row r="35704" spans="1:3" x14ac:dyDescent="0.25">
      <c r="A35704" t="s">
        <v>40473</v>
      </c>
      <c r="B35704">
        <v>1</v>
      </c>
      <c r="C35704">
        <v>1138451</v>
      </c>
    </row>
    <row r="35705" spans="1:3" x14ac:dyDescent="0.25">
      <c r="A35705" t="s">
        <v>40474</v>
      </c>
      <c r="B35705">
        <v>1</v>
      </c>
      <c r="C35705">
        <v>811950</v>
      </c>
    </row>
    <row r="35706" spans="1:3" x14ac:dyDescent="0.25">
      <c r="A35706" t="s">
        <v>40475</v>
      </c>
      <c r="B35706">
        <v>1</v>
      </c>
      <c r="C35706">
        <v>262427</v>
      </c>
    </row>
    <row r="35707" spans="1:3" x14ac:dyDescent="0.25">
      <c r="A35707" t="s">
        <v>40476</v>
      </c>
      <c r="B35707">
        <v>1</v>
      </c>
      <c r="C35707">
        <v>14134</v>
      </c>
    </row>
    <row r="35708" spans="1:3" x14ac:dyDescent="0.25">
      <c r="A35708" t="s">
        <v>40477</v>
      </c>
      <c r="B35708">
        <v>1</v>
      </c>
      <c r="C35708">
        <v>156494</v>
      </c>
    </row>
    <row r="35709" spans="1:3" x14ac:dyDescent="0.25">
      <c r="A35709" t="s">
        <v>40478</v>
      </c>
      <c r="B35709">
        <v>1</v>
      </c>
      <c r="C35709">
        <v>2200845</v>
      </c>
    </row>
    <row r="35710" spans="1:3" x14ac:dyDescent="0.25">
      <c r="A35710" t="s">
        <v>40479</v>
      </c>
      <c r="B35710">
        <v>1</v>
      </c>
      <c r="C35710">
        <v>139914</v>
      </c>
    </row>
    <row r="35711" spans="1:3" x14ac:dyDescent="0.25">
      <c r="A35711" t="s">
        <v>40480</v>
      </c>
      <c r="B35711">
        <v>1</v>
      </c>
      <c r="C35711">
        <v>221434</v>
      </c>
    </row>
    <row r="35712" spans="1:3" x14ac:dyDescent="0.25">
      <c r="A35712" t="s">
        <v>40481</v>
      </c>
      <c r="B35712">
        <v>1</v>
      </c>
      <c r="C35712">
        <v>1126038</v>
      </c>
    </row>
    <row r="35713" spans="1:3" x14ac:dyDescent="0.25">
      <c r="A35713" t="s">
        <v>40482</v>
      </c>
      <c r="B35713">
        <v>1</v>
      </c>
      <c r="C35713">
        <v>550536</v>
      </c>
    </row>
    <row r="35714" spans="1:3" x14ac:dyDescent="0.25">
      <c r="A35714" t="s">
        <v>40483</v>
      </c>
      <c r="B35714">
        <v>1</v>
      </c>
      <c r="C35714">
        <v>848037</v>
      </c>
    </row>
    <row r="35715" spans="1:3" x14ac:dyDescent="0.25">
      <c r="A35715" t="s">
        <v>40484</v>
      </c>
      <c r="B35715">
        <v>1</v>
      </c>
      <c r="C35715">
        <v>141175</v>
      </c>
    </row>
    <row r="35716" spans="1:3" x14ac:dyDescent="0.25">
      <c r="A35716" t="s">
        <v>40485</v>
      </c>
      <c r="B35716">
        <v>1</v>
      </c>
      <c r="C35716">
        <v>111416</v>
      </c>
    </row>
    <row r="35717" spans="1:3" x14ac:dyDescent="0.25">
      <c r="A35717" t="s">
        <v>40486</v>
      </c>
      <c r="B35717">
        <v>1</v>
      </c>
      <c r="C35717">
        <v>66571</v>
      </c>
    </row>
    <row r="35718" spans="1:3" x14ac:dyDescent="0.25">
      <c r="A35718" t="s">
        <v>40487</v>
      </c>
      <c r="B35718">
        <v>1</v>
      </c>
      <c r="C35718">
        <v>234881</v>
      </c>
    </row>
    <row r="35719" spans="1:3" x14ac:dyDescent="0.25">
      <c r="A35719" t="s">
        <v>40488</v>
      </c>
      <c r="B35719">
        <v>1</v>
      </c>
      <c r="C35719">
        <v>1415148</v>
      </c>
    </row>
    <row r="35720" spans="1:3" x14ac:dyDescent="0.25">
      <c r="A35720" t="s">
        <v>40489</v>
      </c>
      <c r="B35720">
        <v>1</v>
      </c>
      <c r="C35720">
        <v>206652</v>
      </c>
    </row>
    <row r="35721" spans="1:3" x14ac:dyDescent="0.25">
      <c r="A35721" t="s">
        <v>40490</v>
      </c>
      <c r="B35721">
        <v>1</v>
      </c>
      <c r="C35721">
        <v>103455</v>
      </c>
    </row>
    <row r="35722" spans="1:3" x14ac:dyDescent="0.25">
      <c r="A35722" t="s">
        <v>40491</v>
      </c>
      <c r="B35722">
        <v>1</v>
      </c>
      <c r="C35722">
        <v>210815</v>
      </c>
    </row>
    <row r="35723" spans="1:3" x14ac:dyDescent="0.25">
      <c r="A35723" t="s">
        <v>40492</v>
      </c>
      <c r="B35723">
        <v>1</v>
      </c>
      <c r="C35723">
        <v>1374112</v>
      </c>
    </row>
    <row r="35724" spans="1:3" x14ac:dyDescent="0.25">
      <c r="A35724" t="s">
        <v>40493</v>
      </c>
      <c r="B35724">
        <v>1</v>
      </c>
      <c r="C35724">
        <v>70532</v>
      </c>
    </row>
    <row r="35725" spans="1:3" x14ac:dyDescent="0.25">
      <c r="A35725" t="s">
        <v>40494</v>
      </c>
      <c r="B35725">
        <v>1</v>
      </c>
      <c r="C35725">
        <v>264095</v>
      </c>
    </row>
    <row r="35726" spans="1:3" x14ac:dyDescent="0.25">
      <c r="A35726" t="s">
        <v>40495</v>
      </c>
      <c r="B35726">
        <v>1</v>
      </c>
      <c r="C35726">
        <v>619094</v>
      </c>
    </row>
    <row r="35727" spans="1:3" x14ac:dyDescent="0.25">
      <c r="A35727" t="s">
        <v>40496</v>
      </c>
      <c r="B35727">
        <v>1</v>
      </c>
      <c r="C35727">
        <v>3135060</v>
      </c>
    </row>
    <row r="35728" spans="1:3" x14ac:dyDescent="0.25">
      <c r="A35728" t="s">
        <v>40497</v>
      </c>
      <c r="B35728">
        <v>1</v>
      </c>
      <c r="C35728">
        <v>4254885</v>
      </c>
    </row>
    <row r="35729" spans="1:3" x14ac:dyDescent="0.25">
      <c r="A35729" t="s">
        <v>40498</v>
      </c>
      <c r="B35729">
        <v>1</v>
      </c>
      <c r="C35729">
        <v>235023</v>
      </c>
    </row>
    <row r="35730" spans="1:3" x14ac:dyDescent="0.25">
      <c r="A35730" t="s">
        <v>40499</v>
      </c>
      <c r="B35730">
        <v>1</v>
      </c>
      <c r="C35730">
        <v>742671</v>
      </c>
    </row>
    <row r="35731" spans="1:3" x14ac:dyDescent="0.25">
      <c r="A35731" t="s">
        <v>40500</v>
      </c>
      <c r="B35731">
        <v>1</v>
      </c>
      <c r="C35731">
        <v>229784</v>
      </c>
    </row>
    <row r="35732" spans="1:3" x14ac:dyDescent="0.25">
      <c r="A35732" t="s">
        <v>40501</v>
      </c>
      <c r="B35732">
        <v>1</v>
      </c>
      <c r="C35732">
        <v>580895</v>
      </c>
    </row>
    <row r="35733" spans="1:3" x14ac:dyDescent="0.25">
      <c r="A35733" t="s">
        <v>40502</v>
      </c>
      <c r="B35733">
        <v>1</v>
      </c>
      <c r="C35733">
        <v>172840</v>
      </c>
    </row>
    <row r="35734" spans="1:3" x14ac:dyDescent="0.25">
      <c r="A35734" t="s">
        <v>40503</v>
      </c>
      <c r="B35734">
        <v>1</v>
      </c>
      <c r="C35734">
        <v>1922829</v>
      </c>
    </row>
    <row r="35735" spans="1:3" x14ac:dyDescent="0.25">
      <c r="A35735" t="s">
        <v>40504</v>
      </c>
      <c r="B35735">
        <v>1</v>
      </c>
      <c r="C35735">
        <v>149786</v>
      </c>
    </row>
    <row r="35736" spans="1:3" x14ac:dyDescent="0.25">
      <c r="A35736" t="s">
        <v>40505</v>
      </c>
      <c r="B35736">
        <v>1</v>
      </c>
      <c r="C35736">
        <v>692073</v>
      </c>
    </row>
    <row r="35737" spans="1:3" x14ac:dyDescent="0.25">
      <c r="A35737" t="s">
        <v>40506</v>
      </c>
      <c r="B35737">
        <v>1</v>
      </c>
      <c r="C35737">
        <v>88474569</v>
      </c>
    </row>
    <row r="35738" spans="1:3" x14ac:dyDescent="0.25">
      <c r="A35738" t="s">
        <v>40507</v>
      </c>
      <c r="B35738">
        <v>1</v>
      </c>
      <c r="C35738">
        <v>289493</v>
      </c>
    </row>
    <row r="35739" spans="1:3" x14ac:dyDescent="0.25">
      <c r="A35739" t="s">
        <v>40508</v>
      </c>
      <c r="B35739">
        <v>1</v>
      </c>
      <c r="C35739">
        <v>95694</v>
      </c>
    </row>
    <row r="35740" spans="1:3" x14ac:dyDescent="0.25">
      <c r="A35740" t="s">
        <v>40509</v>
      </c>
      <c r="B35740">
        <v>1</v>
      </c>
      <c r="C35740">
        <v>1636944</v>
      </c>
    </row>
    <row r="35741" spans="1:3" x14ac:dyDescent="0.25">
      <c r="A35741" t="s">
        <v>40510</v>
      </c>
      <c r="B35741">
        <v>1</v>
      </c>
      <c r="C35741">
        <v>66244</v>
      </c>
    </row>
    <row r="35742" spans="1:3" x14ac:dyDescent="0.25">
      <c r="A35742" t="s">
        <v>40511</v>
      </c>
      <c r="B35742">
        <v>1</v>
      </c>
      <c r="C35742">
        <v>236060</v>
      </c>
    </row>
    <row r="35743" spans="1:3" x14ac:dyDescent="0.25">
      <c r="A35743" t="s">
        <v>40512</v>
      </c>
      <c r="B35743">
        <v>1</v>
      </c>
      <c r="C35743">
        <v>202845</v>
      </c>
    </row>
    <row r="35744" spans="1:3" x14ac:dyDescent="0.25">
      <c r="A35744" t="s">
        <v>40513</v>
      </c>
      <c r="B35744">
        <v>1</v>
      </c>
      <c r="C35744">
        <v>930175</v>
      </c>
    </row>
    <row r="35745" spans="1:3" x14ac:dyDescent="0.25">
      <c r="A35745" t="s">
        <v>40514</v>
      </c>
      <c r="B35745">
        <v>1</v>
      </c>
      <c r="C35745">
        <v>482020</v>
      </c>
    </row>
    <row r="35746" spans="1:3" x14ac:dyDescent="0.25">
      <c r="A35746" t="s">
        <v>40515</v>
      </c>
      <c r="B35746">
        <v>1</v>
      </c>
      <c r="C35746">
        <v>246578</v>
      </c>
    </row>
    <row r="35747" spans="1:3" x14ac:dyDescent="0.25">
      <c r="A35747" t="s">
        <v>40516</v>
      </c>
      <c r="B35747">
        <v>1</v>
      </c>
      <c r="C35747">
        <v>9399</v>
      </c>
    </row>
    <row r="35748" spans="1:3" x14ac:dyDescent="0.25">
      <c r="A35748" t="s">
        <v>40517</v>
      </c>
      <c r="B35748">
        <v>1</v>
      </c>
      <c r="C35748">
        <v>244168</v>
      </c>
    </row>
    <row r="35749" spans="1:3" x14ac:dyDescent="0.25">
      <c r="A35749" t="s">
        <v>40518</v>
      </c>
      <c r="B35749">
        <v>1</v>
      </c>
      <c r="C35749">
        <v>665059</v>
      </c>
    </row>
    <row r="35750" spans="1:3" x14ac:dyDescent="0.25">
      <c r="A35750" t="s">
        <v>40519</v>
      </c>
      <c r="B35750">
        <v>1</v>
      </c>
      <c r="C35750">
        <v>106484</v>
      </c>
    </row>
    <row r="35751" spans="1:3" x14ac:dyDescent="0.25">
      <c r="A35751" t="s">
        <v>40520</v>
      </c>
      <c r="B35751">
        <v>1</v>
      </c>
      <c r="C35751">
        <v>7323</v>
      </c>
    </row>
    <row r="35752" spans="1:3" x14ac:dyDescent="0.25">
      <c r="A35752" t="s">
        <v>40521</v>
      </c>
      <c r="B35752">
        <v>1</v>
      </c>
      <c r="C35752">
        <v>195099</v>
      </c>
    </row>
    <row r="35753" spans="1:3" x14ac:dyDescent="0.25">
      <c r="A35753" t="s">
        <v>40522</v>
      </c>
      <c r="B35753">
        <v>1</v>
      </c>
      <c r="C35753">
        <v>675087</v>
      </c>
    </row>
    <row r="35754" spans="1:3" x14ac:dyDescent="0.25">
      <c r="A35754" t="s">
        <v>40523</v>
      </c>
      <c r="B35754">
        <v>1</v>
      </c>
      <c r="C35754">
        <v>211215</v>
      </c>
    </row>
    <row r="35755" spans="1:3" x14ac:dyDescent="0.25">
      <c r="A35755" t="s">
        <v>40524</v>
      </c>
      <c r="B35755">
        <v>1</v>
      </c>
      <c r="C35755">
        <v>760709</v>
      </c>
    </row>
    <row r="35756" spans="1:3" x14ac:dyDescent="0.25">
      <c r="A35756" t="s">
        <v>40525</v>
      </c>
      <c r="B35756">
        <v>1</v>
      </c>
      <c r="C35756">
        <v>390929</v>
      </c>
    </row>
    <row r="35757" spans="1:3" x14ac:dyDescent="0.25">
      <c r="A35757" t="s">
        <v>40526</v>
      </c>
      <c r="B35757">
        <v>1</v>
      </c>
      <c r="C35757">
        <v>2453525</v>
      </c>
    </row>
    <row r="35758" spans="1:3" x14ac:dyDescent="0.25">
      <c r="A35758" t="s">
        <v>40527</v>
      </c>
      <c r="B35758">
        <v>1</v>
      </c>
      <c r="C35758">
        <v>1070997</v>
      </c>
    </row>
    <row r="35759" spans="1:3" x14ac:dyDescent="0.25">
      <c r="A35759" t="s">
        <v>40528</v>
      </c>
      <c r="B35759">
        <v>1</v>
      </c>
      <c r="C35759">
        <v>139190</v>
      </c>
    </row>
    <row r="35760" spans="1:3" x14ac:dyDescent="0.25">
      <c r="A35760" t="s">
        <v>40529</v>
      </c>
      <c r="B35760">
        <v>1</v>
      </c>
      <c r="C35760">
        <v>37400</v>
      </c>
    </row>
    <row r="35761" spans="1:3" x14ac:dyDescent="0.25">
      <c r="A35761" t="s">
        <v>40530</v>
      </c>
      <c r="B35761">
        <v>1</v>
      </c>
      <c r="C35761">
        <v>952132</v>
      </c>
    </row>
    <row r="35762" spans="1:3" x14ac:dyDescent="0.25">
      <c r="A35762" t="s">
        <v>40531</v>
      </c>
      <c r="B35762">
        <v>1</v>
      </c>
      <c r="C35762">
        <v>3515642</v>
      </c>
    </row>
    <row r="35763" spans="1:3" x14ac:dyDescent="0.25">
      <c r="A35763" t="s">
        <v>40532</v>
      </c>
      <c r="B35763">
        <v>1</v>
      </c>
      <c r="C35763">
        <v>466754</v>
      </c>
    </row>
    <row r="35764" spans="1:3" x14ac:dyDescent="0.25">
      <c r="A35764" t="s">
        <v>40533</v>
      </c>
      <c r="B35764">
        <v>1</v>
      </c>
      <c r="C35764">
        <v>166365</v>
      </c>
    </row>
    <row r="35765" spans="1:3" x14ac:dyDescent="0.25">
      <c r="A35765" t="s">
        <v>40534</v>
      </c>
      <c r="B35765">
        <v>1</v>
      </c>
      <c r="C35765">
        <v>375439</v>
      </c>
    </row>
    <row r="35766" spans="1:3" x14ac:dyDescent="0.25">
      <c r="A35766" t="s">
        <v>40535</v>
      </c>
      <c r="B35766">
        <v>1</v>
      </c>
      <c r="C35766">
        <v>1886023</v>
      </c>
    </row>
    <row r="35767" spans="1:3" x14ac:dyDescent="0.25">
      <c r="A35767" t="s">
        <v>40536</v>
      </c>
      <c r="B35767">
        <v>1</v>
      </c>
      <c r="C35767">
        <v>469336</v>
      </c>
    </row>
    <row r="35768" spans="1:3" x14ac:dyDescent="0.25">
      <c r="A35768" t="s">
        <v>40537</v>
      </c>
      <c r="B35768">
        <v>1</v>
      </c>
      <c r="C35768">
        <v>331682</v>
      </c>
    </row>
    <row r="35769" spans="1:3" x14ac:dyDescent="0.25">
      <c r="A35769" t="s">
        <v>40538</v>
      </c>
      <c r="B35769">
        <v>1</v>
      </c>
      <c r="C35769">
        <v>385422</v>
      </c>
    </row>
    <row r="35770" spans="1:3" x14ac:dyDescent="0.25">
      <c r="A35770" t="s">
        <v>40539</v>
      </c>
      <c r="B35770">
        <v>1</v>
      </c>
      <c r="C35770">
        <v>380944</v>
      </c>
    </row>
    <row r="35771" spans="1:3" x14ac:dyDescent="0.25">
      <c r="A35771" t="s">
        <v>40540</v>
      </c>
      <c r="B35771">
        <v>1</v>
      </c>
      <c r="C35771">
        <v>23211</v>
      </c>
    </row>
    <row r="35772" spans="1:3" x14ac:dyDescent="0.25">
      <c r="A35772" t="s">
        <v>40541</v>
      </c>
      <c r="B35772">
        <v>1</v>
      </c>
      <c r="C35772">
        <v>622670</v>
      </c>
    </row>
    <row r="35773" spans="1:3" x14ac:dyDescent="0.25">
      <c r="A35773" t="s">
        <v>40542</v>
      </c>
      <c r="B35773">
        <v>1</v>
      </c>
      <c r="C35773">
        <v>7163</v>
      </c>
    </row>
    <row r="35774" spans="1:3" x14ac:dyDescent="0.25">
      <c r="A35774" t="s">
        <v>40543</v>
      </c>
      <c r="B35774">
        <v>1</v>
      </c>
      <c r="C35774">
        <v>889716</v>
      </c>
    </row>
    <row r="35775" spans="1:3" x14ac:dyDescent="0.25">
      <c r="A35775" t="s">
        <v>40544</v>
      </c>
      <c r="B35775">
        <v>1</v>
      </c>
      <c r="C35775">
        <v>15951797</v>
      </c>
    </row>
    <row r="35776" spans="1:3" x14ac:dyDescent="0.25">
      <c r="A35776" t="s">
        <v>40545</v>
      </c>
      <c r="B35776">
        <v>1</v>
      </c>
      <c r="C35776">
        <v>1084322</v>
      </c>
    </row>
    <row r="35777" spans="1:3" x14ac:dyDescent="0.25">
      <c r="A35777" t="s">
        <v>40546</v>
      </c>
      <c r="B35777">
        <v>1</v>
      </c>
      <c r="C35777">
        <v>1238084</v>
      </c>
    </row>
    <row r="35778" spans="1:3" x14ac:dyDescent="0.25">
      <c r="A35778" t="s">
        <v>40547</v>
      </c>
      <c r="B35778">
        <v>1</v>
      </c>
      <c r="C35778">
        <v>733866</v>
      </c>
    </row>
    <row r="35779" spans="1:3" x14ac:dyDescent="0.25">
      <c r="A35779" t="s">
        <v>40548</v>
      </c>
      <c r="B35779">
        <v>1</v>
      </c>
      <c r="C35779">
        <v>187716691</v>
      </c>
    </row>
    <row r="35780" spans="1:3" x14ac:dyDescent="0.25">
      <c r="A35780" t="s">
        <v>40549</v>
      </c>
      <c r="B35780">
        <v>1</v>
      </c>
      <c r="C35780">
        <v>5687698</v>
      </c>
    </row>
    <row r="35781" spans="1:3" x14ac:dyDescent="0.25">
      <c r="A35781" t="s">
        <v>40550</v>
      </c>
      <c r="B35781">
        <v>1</v>
      </c>
      <c r="C35781">
        <v>151194</v>
      </c>
    </row>
    <row r="35782" spans="1:3" x14ac:dyDescent="0.25">
      <c r="A35782" t="s">
        <v>40551</v>
      </c>
      <c r="B35782">
        <v>1</v>
      </c>
      <c r="C35782">
        <v>106784</v>
      </c>
    </row>
    <row r="35783" spans="1:3" x14ac:dyDescent="0.25">
      <c r="A35783" t="s">
        <v>40552</v>
      </c>
      <c r="B35783">
        <v>1</v>
      </c>
      <c r="C35783">
        <v>497958</v>
      </c>
    </row>
    <row r="35784" spans="1:3" x14ac:dyDescent="0.25">
      <c r="A35784" t="s">
        <v>40553</v>
      </c>
      <c r="B35784">
        <v>1</v>
      </c>
      <c r="C35784">
        <v>116841</v>
      </c>
    </row>
    <row r="35785" spans="1:3" x14ac:dyDescent="0.25">
      <c r="A35785" t="s">
        <v>40554</v>
      </c>
      <c r="B35785">
        <v>1</v>
      </c>
      <c r="C35785">
        <v>176808</v>
      </c>
    </row>
    <row r="35786" spans="1:3" x14ac:dyDescent="0.25">
      <c r="A35786" t="s">
        <v>40555</v>
      </c>
      <c r="B35786">
        <v>1</v>
      </c>
      <c r="C35786">
        <v>549267</v>
      </c>
    </row>
    <row r="35787" spans="1:3" x14ac:dyDescent="0.25">
      <c r="A35787" t="s">
        <v>40556</v>
      </c>
      <c r="B35787">
        <v>1</v>
      </c>
      <c r="C35787">
        <v>228800</v>
      </c>
    </row>
    <row r="35788" spans="1:3" x14ac:dyDescent="0.25">
      <c r="A35788" t="s">
        <v>40557</v>
      </c>
      <c r="B35788">
        <v>1</v>
      </c>
      <c r="C35788">
        <v>762714</v>
      </c>
    </row>
    <row r="35789" spans="1:3" x14ac:dyDescent="0.25">
      <c r="A35789" t="s">
        <v>40558</v>
      </c>
      <c r="B35789">
        <v>1</v>
      </c>
      <c r="C35789">
        <v>123961</v>
      </c>
    </row>
    <row r="35790" spans="1:3" x14ac:dyDescent="0.25">
      <c r="A35790" t="s">
        <v>40559</v>
      </c>
      <c r="B35790">
        <v>1</v>
      </c>
      <c r="C35790">
        <v>1959555</v>
      </c>
    </row>
    <row r="35791" spans="1:3" x14ac:dyDescent="0.25">
      <c r="A35791" t="s">
        <v>40560</v>
      </c>
      <c r="B35791">
        <v>1</v>
      </c>
      <c r="C35791">
        <v>18515</v>
      </c>
    </row>
    <row r="35792" spans="1:3" x14ac:dyDescent="0.25">
      <c r="A35792" t="s">
        <v>40561</v>
      </c>
      <c r="B35792">
        <v>1</v>
      </c>
      <c r="C35792">
        <v>60504</v>
      </c>
    </row>
    <row r="35793" spans="1:3" x14ac:dyDescent="0.25">
      <c r="A35793" t="s">
        <v>40562</v>
      </c>
      <c r="B35793">
        <v>1</v>
      </c>
      <c r="C35793">
        <v>212261</v>
      </c>
    </row>
    <row r="35794" spans="1:3" x14ac:dyDescent="0.25">
      <c r="A35794" t="s">
        <v>40563</v>
      </c>
      <c r="B35794">
        <v>1</v>
      </c>
      <c r="C35794">
        <v>351949</v>
      </c>
    </row>
    <row r="35795" spans="1:3" x14ac:dyDescent="0.25">
      <c r="A35795" t="s">
        <v>40564</v>
      </c>
      <c r="B35795">
        <v>1</v>
      </c>
      <c r="C35795">
        <v>1022892</v>
      </c>
    </row>
    <row r="35796" spans="1:3" x14ac:dyDescent="0.25">
      <c r="A35796" t="s">
        <v>40565</v>
      </c>
      <c r="B35796">
        <v>1</v>
      </c>
      <c r="C35796">
        <v>433225</v>
      </c>
    </row>
    <row r="35797" spans="1:3" x14ac:dyDescent="0.25">
      <c r="A35797" t="s">
        <v>40566</v>
      </c>
      <c r="B35797">
        <v>1</v>
      </c>
      <c r="C35797">
        <v>519237</v>
      </c>
    </row>
    <row r="35798" spans="1:3" x14ac:dyDescent="0.25">
      <c r="A35798" t="s">
        <v>40567</v>
      </c>
      <c r="B35798">
        <v>1</v>
      </c>
      <c r="C35798">
        <v>1681210</v>
      </c>
    </row>
    <row r="35799" spans="1:3" x14ac:dyDescent="0.25">
      <c r="A35799" t="s">
        <v>40568</v>
      </c>
      <c r="B35799">
        <v>1</v>
      </c>
      <c r="C35799">
        <v>408173</v>
      </c>
    </row>
    <row r="35800" spans="1:3" x14ac:dyDescent="0.25">
      <c r="A35800" t="s">
        <v>40569</v>
      </c>
      <c r="B35800">
        <v>1</v>
      </c>
      <c r="C35800">
        <v>372419</v>
      </c>
    </row>
    <row r="35801" spans="1:3" x14ac:dyDescent="0.25">
      <c r="A35801" t="s">
        <v>40570</v>
      </c>
      <c r="B35801">
        <v>1</v>
      </c>
      <c r="C35801">
        <v>141081</v>
      </c>
    </row>
    <row r="35802" spans="1:3" x14ac:dyDescent="0.25">
      <c r="A35802" t="s">
        <v>40571</v>
      </c>
      <c r="B35802">
        <v>1</v>
      </c>
      <c r="C35802">
        <v>337717</v>
      </c>
    </row>
    <row r="35803" spans="1:3" x14ac:dyDescent="0.25">
      <c r="A35803" t="s">
        <v>40572</v>
      </c>
      <c r="B35803">
        <v>1</v>
      </c>
      <c r="C35803">
        <v>64336</v>
      </c>
    </row>
    <row r="35804" spans="1:3" x14ac:dyDescent="0.25">
      <c r="A35804" t="s">
        <v>40573</v>
      </c>
      <c r="B35804">
        <v>1</v>
      </c>
      <c r="C35804">
        <v>646762</v>
      </c>
    </row>
    <row r="35805" spans="1:3" x14ac:dyDescent="0.25">
      <c r="A35805" t="s">
        <v>40574</v>
      </c>
      <c r="B35805">
        <v>1</v>
      </c>
      <c r="C35805">
        <v>1067968</v>
      </c>
    </row>
    <row r="35806" spans="1:3" x14ac:dyDescent="0.25">
      <c r="A35806" t="s">
        <v>40575</v>
      </c>
      <c r="B35806">
        <v>1</v>
      </c>
      <c r="C35806">
        <v>1396657</v>
      </c>
    </row>
    <row r="35807" spans="1:3" x14ac:dyDescent="0.25">
      <c r="A35807" t="s">
        <v>40576</v>
      </c>
      <c r="B35807">
        <v>1</v>
      </c>
      <c r="C35807">
        <v>588360</v>
      </c>
    </row>
    <row r="35808" spans="1:3" x14ac:dyDescent="0.25">
      <c r="A35808" t="s">
        <v>40577</v>
      </c>
      <c r="B35808">
        <v>1</v>
      </c>
      <c r="C35808">
        <v>221351</v>
      </c>
    </row>
    <row r="35809" spans="1:3" x14ac:dyDescent="0.25">
      <c r="A35809" t="s">
        <v>40578</v>
      </c>
      <c r="B35809">
        <v>1</v>
      </c>
      <c r="C35809">
        <v>238839</v>
      </c>
    </row>
    <row r="35810" spans="1:3" x14ac:dyDescent="0.25">
      <c r="A35810" t="s">
        <v>40579</v>
      </c>
      <c r="B35810">
        <v>1</v>
      </c>
      <c r="C35810">
        <v>1328670</v>
      </c>
    </row>
    <row r="35811" spans="1:3" x14ac:dyDescent="0.25">
      <c r="A35811" t="s">
        <v>40580</v>
      </c>
      <c r="B35811">
        <v>1</v>
      </c>
      <c r="C35811">
        <v>775385</v>
      </c>
    </row>
    <row r="35812" spans="1:3" x14ac:dyDescent="0.25">
      <c r="A35812" t="s">
        <v>40581</v>
      </c>
      <c r="B35812">
        <v>1</v>
      </c>
      <c r="C35812">
        <v>1050605</v>
      </c>
    </row>
    <row r="35813" spans="1:3" x14ac:dyDescent="0.25">
      <c r="A35813" t="s">
        <v>40582</v>
      </c>
      <c r="B35813">
        <v>1</v>
      </c>
      <c r="C35813">
        <v>130237</v>
      </c>
    </row>
    <row r="35814" spans="1:3" x14ac:dyDescent="0.25">
      <c r="A35814" t="s">
        <v>40583</v>
      </c>
      <c r="B35814">
        <v>1</v>
      </c>
      <c r="C35814">
        <v>943937</v>
      </c>
    </row>
    <row r="35815" spans="1:3" x14ac:dyDescent="0.25">
      <c r="A35815" t="s">
        <v>40584</v>
      </c>
      <c r="B35815">
        <v>1</v>
      </c>
      <c r="C35815">
        <v>121497</v>
      </c>
    </row>
    <row r="35816" spans="1:3" x14ac:dyDescent="0.25">
      <c r="A35816" t="s">
        <v>40585</v>
      </c>
      <c r="B35816">
        <v>1</v>
      </c>
      <c r="C35816">
        <v>208670</v>
      </c>
    </row>
    <row r="35817" spans="1:3" x14ac:dyDescent="0.25">
      <c r="A35817" t="s">
        <v>40586</v>
      </c>
      <c r="B35817">
        <v>1</v>
      </c>
      <c r="C35817">
        <v>461139</v>
      </c>
    </row>
    <row r="35818" spans="1:3" x14ac:dyDescent="0.25">
      <c r="A35818" t="s">
        <v>40587</v>
      </c>
      <c r="B35818">
        <v>1</v>
      </c>
      <c r="C35818">
        <v>489288</v>
      </c>
    </row>
    <row r="35819" spans="1:3" x14ac:dyDescent="0.25">
      <c r="A35819" t="s">
        <v>40588</v>
      </c>
      <c r="B35819">
        <v>1</v>
      </c>
      <c r="C35819">
        <v>14318</v>
      </c>
    </row>
    <row r="35820" spans="1:3" x14ac:dyDescent="0.25">
      <c r="A35820" t="s">
        <v>40589</v>
      </c>
      <c r="B35820">
        <v>1</v>
      </c>
      <c r="C35820">
        <v>153251</v>
      </c>
    </row>
    <row r="35821" spans="1:3" x14ac:dyDescent="0.25">
      <c r="A35821" t="s">
        <v>40590</v>
      </c>
      <c r="B35821">
        <v>1</v>
      </c>
      <c r="C35821">
        <v>1295752</v>
      </c>
    </row>
    <row r="35822" spans="1:3" x14ac:dyDescent="0.25">
      <c r="A35822" t="s">
        <v>40591</v>
      </c>
      <c r="B35822">
        <v>1</v>
      </c>
      <c r="C35822">
        <v>142663</v>
      </c>
    </row>
    <row r="35823" spans="1:3" x14ac:dyDescent="0.25">
      <c r="A35823" t="s">
        <v>40592</v>
      </c>
      <c r="B35823">
        <v>1</v>
      </c>
      <c r="C35823">
        <v>465826</v>
      </c>
    </row>
    <row r="35824" spans="1:3" x14ac:dyDescent="0.25">
      <c r="A35824" t="s">
        <v>40593</v>
      </c>
      <c r="B35824">
        <v>1</v>
      </c>
      <c r="C35824">
        <v>479838</v>
      </c>
    </row>
    <row r="35825" spans="1:3" x14ac:dyDescent="0.25">
      <c r="A35825" t="s">
        <v>40594</v>
      </c>
      <c r="B35825">
        <v>1</v>
      </c>
      <c r="C35825">
        <v>48744</v>
      </c>
    </row>
    <row r="35826" spans="1:3" x14ac:dyDescent="0.25">
      <c r="A35826" t="s">
        <v>40595</v>
      </c>
      <c r="B35826">
        <v>1</v>
      </c>
      <c r="C35826">
        <v>3441008</v>
      </c>
    </row>
    <row r="35827" spans="1:3" x14ac:dyDescent="0.25">
      <c r="A35827" t="s">
        <v>40596</v>
      </c>
      <c r="B35827">
        <v>1</v>
      </c>
      <c r="C35827">
        <v>11772288</v>
      </c>
    </row>
    <row r="35828" spans="1:3" x14ac:dyDescent="0.25">
      <c r="A35828" t="s">
        <v>40597</v>
      </c>
      <c r="B35828">
        <v>1</v>
      </c>
      <c r="C35828">
        <v>305599</v>
      </c>
    </row>
    <row r="35829" spans="1:3" x14ac:dyDescent="0.25">
      <c r="A35829" t="s">
        <v>40598</v>
      </c>
      <c r="B35829">
        <v>1</v>
      </c>
      <c r="C35829">
        <v>188821</v>
      </c>
    </row>
    <row r="35830" spans="1:3" x14ac:dyDescent="0.25">
      <c r="A35830" t="s">
        <v>40599</v>
      </c>
      <c r="B35830">
        <v>1</v>
      </c>
      <c r="C35830">
        <v>262695</v>
      </c>
    </row>
    <row r="35831" spans="1:3" x14ac:dyDescent="0.25">
      <c r="A35831" t="s">
        <v>40600</v>
      </c>
      <c r="B35831">
        <v>1</v>
      </c>
      <c r="C35831">
        <v>206637</v>
      </c>
    </row>
    <row r="35832" spans="1:3" x14ac:dyDescent="0.25">
      <c r="A35832" t="s">
        <v>40601</v>
      </c>
      <c r="B35832">
        <v>1</v>
      </c>
      <c r="C35832">
        <v>65937</v>
      </c>
    </row>
    <row r="35833" spans="1:3" x14ac:dyDescent="0.25">
      <c r="A35833" t="s">
        <v>40602</v>
      </c>
      <c r="B35833">
        <v>1</v>
      </c>
      <c r="C35833">
        <v>483404</v>
      </c>
    </row>
    <row r="35834" spans="1:3" x14ac:dyDescent="0.25">
      <c r="A35834" t="s">
        <v>40603</v>
      </c>
      <c r="B35834">
        <v>1</v>
      </c>
      <c r="C35834">
        <v>846914</v>
      </c>
    </row>
    <row r="35835" spans="1:3" x14ac:dyDescent="0.25">
      <c r="A35835" t="s">
        <v>40604</v>
      </c>
      <c r="B35835">
        <v>1</v>
      </c>
      <c r="C35835">
        <v>442334</v>
      </c>
    </row>
    <row r="35836" spans="1:3" x14ac:dyDescent="0.25">
      <c r="A35836" t="s">
        <v>40605</v>
      </c>
      <c r="B35836">
        <v>1</v>
      </c>
      <c r="C35836">
        <v>28553</v>
      </c>
    </row>
    <row r="35837" spans="1:3" x14ac:dyDescent="0.25">
      <c r="A35837" t="s">
        <v>40606</v>
      </c>
      <c r="B35837">
        <v>1</v>
      </c>
      <c r="C35837">
        <v>548342</v>
      </c>
    </row>
    <row r="35838" spans="1:3" x14ac:dyDescent="0.25">
      <c r="A35838" t="s">
        <v>40607</v>
      </c>
      <c r="B35838">
        <v>1</v>
      </c>
      <c r="C35838">
        <v>612375</v>
      </c>
    </row>
    <row r="35839" spans="1:3" x14ac:dyDescent="0.25">
      <c r="A35839" t="s">
        <v>40608</v>
      </c>
      <c r="B35839">
        <v>1</v>
      </c>
      <c r="C35839">
        <v>7766935</v>
      </c>
    </row>
    <row r="35840" spans="1:3" x14ac:dyDescent="0.25">
      <c r="A35840" t="s">
        <v>40609</v>
      </c>
      <c r="B35840">
        <v>1</v>
      </c>
      <c r="C35840">
        <v>414570</v>
      </c>
    </row>
    <row r="35841" spans="1:3" x14ac:dyDescent="0.25">
      <c r="A35841" t="s">
        <v>40610</v>
      </c>
      <c r="B35841">
        <v>1</v>
      </c>
      <c r="C35841">
        <v>269545</v>
      </c>
    </row>
    <row r="35842" spans="1:3" x14ac:dyDescent="0.25">
      <c r="A35842" t="s">
        <v>40611</v>
      </c>
      <c r="B35842">
        <v>1</v>
      </c>
      <c r="C35842">
        <v>360044</v>
      </c>
    </row>
    <row r="35843" spans="1:3" x14ac:dyDescent="0.25">
      <c r="A35843" t="s">
        <v>40612</v>
      </c>
      <c r="B35843">
        <v>1</v>
      </c>
      <c r="C35843">
        <v>540336</v>
      </c>
    </row>
    <row r="35844" spans="1:3" x14ac:dyDescent="0.25">
      <c r="A35844" t="s">
        <v>40613</v>
      </c>
      <c r="B35844">
        <v>1</v>
      </c>
      <c r="C35844">
        <v>325624</v>
      </c>
    </row>
    <row r="35845" spans="1:3" x14ac:dyDescent="0.25">
      <c r="A35845" t="s">
        <v>40614</v>
      </c>
      <c r="B35845">
        <v>1</v>
      </c>
      <c r="C35845">
        <v>37429</v>
      </c>
    </row>
    <row r="35846" spans="1:3" x14ac:dyDescent="0.25">
      <c r="A35846" t="s">
        <v>40615</v>
      </c>
      <c r="B35846">
        <v>1</v>
      </c>
      <c r="C35846">
        <v>3073288</v>
      </c>
    </row>
    <row r="35847" spans="1:3" x14ac:dyDescent="0.25">
      <c r="A35847" t="s">
        <v>40616</v>
      </c>
      <c r="B35847">
        <v>1</v>
      </c>
      <c r="C35847">
        <v>233377</v>
      </c>
    </row>
    <row r="35848" spans="1:3" x14ac:dyDescent="0.25">
      <c r="A35848" t="s">
        <v>40617</v>
      </c>
      <c r="B35848">
        <v>1</v>
      </c>
      <c r="C35848">
        <v>76996</v>
      </c>
    </row>
    <row r="35849" spans="1:3" x14ac:dyDescent="0.25">
      <c r="A35849" t="s">
        <v>40618</v>
      </c>
      <c r="B35849">
        <v>1</v>
      </c>
      <c r="C35849">
        <v>936712</v>
      </c>
    </row>
    <row r="35850" spans="1:3" x14ac:dyDescent="0.25">
      <c r="A35850" t="s">
        <v>40619</v>
      </c>
      <c r="B35850">
        <v>1</v>
      </c>
      <c r="C35850">
        <v>205721</v>
      </c>
    </row>
    <row r="35851" spans="1:3" x14ac:dyDescent="0.25">
      <c r="A35851" t="s">
        <v>40620</v>
      </c>
      <c r="B35851">
        <v>1</v>
      </c>
      <c r="C35851">
        <v>443852</v>
      </c>
    </row>
    <row r="35852" spans="1:3" x14ac:dyDescent="0.25">
      <c r="A35852" t="s">
        <v>40621</v>
      </c>
      <c r="B35852">
        <v>1</v>
      </c>
      <c r="C35852">
        <v>281843</v>
      </c>
    </row>
    <row r="35853" spans="1:3" x14ac:dyDescent="0.25">
      <c r="A35853" t="s">
        <v>40622</v>
      </c>
      <c r="B35853">
        <v>1</v>
      </c>
      <c r="C35853">
        <v>153922</v>
      </c>
    </row>
    <row r="35854" spans="1:3" x14ac:dyDescent="0.25">
      <c r="A35854" t="s">
        <v>40623</v>
      </c>
      <c r="B35854">
        <v>1</v>
      </c>
      <c r="C35854">
        <v>138289</v>
      </c>
    </row>
    <row r="35855" spans="1:3" x14ac:dyDescent="0.25">
      <c r="A35855" t="s">
        <v>40624</v>
      </c>
      <c r="B35855">
        <v>1</v>
      </c>
      <c r="C35855">
        <v>128598</v>
      </c>
    </row>
    <row r="35856" spans="1:3" x14ac:dyDescent="0.25">
      <c r="A35856" t="s">
        <v>40625</v>
      </c>
      <c r="B35856">
        <v>1</v>
      </c>
      <c r="C35856">
        <v>721727</v>
      </c>
    </row>
    <row r="35857" spans="1:3" x14ac:dyDescent="0.25">
      <c r="A35857" t="s">
        <v>40626</v>
      </c>
      <c r="B35857">
        <v>1</v>
      </c>
      <c r="C35857">
        <v>15545</v>
      </c>
    </row>
    <row r="35858" spans="1:3" x14ac:dyDescent="0.25">
      <c r="A35858" t="s">
        <v>40627</v>
      </c>
      <c r="B35858">
        <v>1</v>
      </c>
      <c r="C35858">
        <v>224541</v>
      </c>
    </row>
    <row r="35859" spans="1:3" x14ac:dyDescent="0.25">
      <c r="A35859" t="s">
        <v>40628</v>
      </c>
      <c r="B35859">
        <v>1</v>
      </c>
      <c r="C35859">
        <v>965756</v>
      </c>
    </row>
    <row r="35860" spans="1:3" x14ac:dyDescent="0.25">
      <c r="A35860" t="s">
        <v>40629</v>
      </c>
      <c r="B35860">
        <v>1</v>
      </c>
      <c r="C35860">
        <v>68034</v>
      </c>
    </row>
    <row r="35861" spans="1:3" x14ac:dyDescent="0.25">
      <c r="A35861" t="s">
        <v>40630</v>
      </c>
      <c r="B35861">
        <v>1</v>
      </c>
      <c r="C35861">
        <v>172114</v>
      </c>
    </row>
    <row r="35862" spans="1:3" x14ac:dyDescent="0.25">
      <c r="A35862" t="s">
        <v>40631</v>
      </c>
      <c r="B35862">
        <v>1</v>
      </c>
      <c r="C35862">
        <v>380523</v>
      </c>
    </row>
    <row r="35863" spans="1:3" x14ac:dyDescent="0.25">
      <c r="A35863" t="s">
        <v>40632</v>
      </c>
      <c r="B35863">
        <v>1</v>
      </c>
      <c r="C35863">
        <v>86573</v>
      </c>
    </row>
    <row r="35864" spans="1:3" x14ac:dyDescent="0.25">
      <c r="A35864" t="s">
        <v>40633</v>
      </c>
      <c r="B35864">
        <v>1</v>
      </c>
      <c r="C35864">
        <v>37038</v>
      </c>
    </row>
    <row r="35865" spans="1:3" x14ac:dyDescent="0.25">
      <c r="A35865" t="s">
        <v>40634</v>
      </c>
      <c r="B35865">
        <v>1</v>
      </c>
      <c r="C35865">
        <v>296092</v>
      </c>
    </row>
    <row r="35866" spans="1:3" x14ac:dyDescent="0.25">
      <c r="A35866" t="s">
        <v>40635</v>
      </c>
      <c r="B35866">
        <v>1</v>
      </c>
      <c r="C35866">
        <v>325507</v>
      </c>
    </row>
    <row r="35867" spans="1:3" x14ac:dyDescent="0.25">
      <c r="A35867" t="s">
        <v>40636</v>
      </c>
      <c r="B35867">
        <v>1</v>
      </c>
      <c r="C35867">
        <v>335732</v>
      </c>
    </row>
    <row r="35868" spans="1:3" x14ac:dyDescent="0.25">
      <c r="A35868" t="s">
        <v>40637</v>
      </c>
      <c r="B35868">
        <v>1</v>
      </c>
      <c r="C35868">
        <v>264264</v>
      </c>
    </row>
    <row r="35869" spans="1:3" x14ac:dyDescent="0.25">
      <c r="A35869" t="s">
        <v>40638</v>
      </c>
      <c r="B35869">
        <v>1</v>
      </c>
      <c r="C35869">
        <v>28423841</v>
      </c>
    </row>
    <row r="35870" spans="1:3" x14ac:dyDescent="0.25">
      <c r="A35870" t="s">
        <v>40639</v>
      </c>
      <c r="B35870">
        <v>1</v>
      </c>
      <c r="C35870">
        <v>252432</v>
      </c>
    </row>
    <row r="35871" spans="1:3" x14ac:dyDescent="0.25">
      <c r="A35871" t="s">
        <v>40640</v>
      </c>
      <c r="B35871">
        <v>1</v>
      </c>
      <c r="C35871">
        <v>190447</v>
      </c>
    </row>
    <row r="35872" spans="1:3" x14ac:dyDescent="0.25">
      <c r="A35872" t="s">
        <v>40641</v>
      </c>
      <c r="B35872">
        <v>1</v>
      </c>
      <c r="C35872">
        <v>52951</v>
      </c>
    </row>
    <row r="35873" spans="1:3" x14ac:dyDescent="0.25">
      <c r="A35873" t="s">
        <v>40642</v>
      </c>
      <c r="B35873">
        <v>1</v>
      </c>
      <c r="C35873">
        <v>1846832</v>
      </c>
    </row>
    <row r="35874" spans="1:3" x14ac:dyDescent="0.25">
      <c r="A35874" t="s">
        <v>40643</v>
      </c>
      <c r="B35874">
        <v>1</v>
      </c>
      <c r="C35874">
        <v>1739896</v>
      </c>
    </row>
    <row r="35875" spans="1:3" x14ac:dyDescent="0.25">
      <c r="A35875" t="s">
        <v>40644</v>
      </c>
      <c r="B35875">
        <v>1</v>
      </c>
      <c r="C35875">
        <v>280438</v>
      </c>
    </row>
    <row r="35876" spans="1:3" x14ac:dyDescent="0.25">
      <c r="A35876" t="s">
        <v>40645</v>
      </c>
      <c r="B35876">
        <v>1</v>
      </c>
      <c r="C35876">
        <v>214503</v>
      </c>
    </row>
    <row r="35877" spans="1:3" x14ac:dyDescent="0.25">
      <c r="A35877" t="s">
        <v>40646</v>
      </c>
      <c r="B35877">
        <v>1</v>
      </c>
      <c r="C35877">
        <v>274627</v>
      </c>
    </row>
    <row r="35878" spans="1:3" x14ac:dyDescent="0.25">
      <c r="A35878" t="s">
        <v>40647</v>
      </c>
      <c r="B35878">
        <v>1</v>
      </c>
      <c r="C35878">
        <v>69292</v>
      </c>
    </row>
    <row r="35879" spans="1:3" x14ac:dyDescent="0.25">
      <c r="A35879" t="s">
        <v>40648</v>
      </c>
      <c r="B35879">
        <v>1</v>
      </c>
      <c r="C35879">
        <v>1512700</v>
      </c>
    </row>
    <row r="35880" spans="1:3" x14ac:dyDescent="0.25">
      <c r="A35880" t="s">
        <v>40649</v>
      </c>
      <c r="B35880">
        <v>1</v>
      </c>
      <c r="C35880">
        <v>563972</v>
      </c>
    </row>
    <row r="35881" spans="1:3" x14ac:dyDescent="0.25">
      <c r="A35881" t="s">
        <v>40650</v>
      </c>
      <c r="B35881">
        <v>1</v>
      </c>
      <c r="C35881">
        <v>78138</v>
      </c>
    </row>
    <row r="35882" spans="1:3" x14ac:dyDescent="0.25">
      <c r="A35882" t="s">
        <v>40651</v>
      </c>
      <c r="B35882">
        <v>1</v>
      </c>
      <c r="C35882">
        <v>311632</v>
      </c>
    </row>
    <row r="35883" spans="1:3" x14ac:dyDescent="0.25">
      <c r="A35883" t="s">
        <v>40652</v>
      </c>
      <c r="B35883">
        <v>1</v>
      </c>
      <c r="C35883">
        <v>589693</v>
      </c>
    </row>
    <row r="35884" spans="1:3" x14ac:dyDescent="0.25">
      <c r="A35884" t="s">
        <v>40653</v>
      </c>
      <c r="B35884">
        <v>1</v>
      </c>
      <c r="C35884">
        <v>260337</v>
      </c>
    </row>
    <row r="35885" spans="1:3" x14ac:dyDescent="0.25">
      <c r="A35885" t="s">
        <v>40654</v>
      </c>
      <c r="B35885">
        <v>1</v>
      </c>
      <c r="C35885">
        <v>108692</v>
      </c>
    </row>
    <row r="35886" spans="1:3" x14ac:dyDescent="0.25">
      <c r="A35886" t="s">
        <v>40655</v>
      </c>
      <c r="B35886">
        <v>1</v>
      </c>
      <c r="C35886">
        <v>41482</v>
      </c>
    </row>
    <row r="35887" spans="1:3" x14ac:dyDescent="0.25">
      <c r="A35887" t="s">
        <v>40656</v>
      </c>
      <c r="B35887">
        <v>1</v>
      </c>
      <c r="C35887">
        <v>152604</v>
      </c>
    </row>
    <row r="35888" spans="1:3" x14ac:dyDescent="0.25">
      <c r="A35888" t="s">
        <v>40657</v>
      </c>
      <c r="B35888">
        <v>1</v>
      </c>
      <c r="C35888">
        <v>6947</v>
      </c>
    </row>
    <row r="35889" spans="1:3" x14ac:dyDescent="0.25">
      <c r="A35889" t="s">
        <v>40658</v>
      </c>
      <c r="B35889">
        <v>1</v>
      </c>
      <c r="C35889">
        <v>130444</v>
      </c>
    </row>
    <row r="35890" spans="1:3" x14ac:dyDescent="0.25">
      <c r="A35890" t="s">
        <v>40659</v>
      </c>
      <c r="B35890">
        <v>1</v>
      </c>
      <c r="C35890">
        <v>334038</v>
      </c>
    </row>
    <row r="35891" spans="1:3" x14ac:dyDescent="0.25">
      <c r="A35891" t="s">
        <v>40660</v>
      </c>
      <c r="B35891">
        <v>1</v>
      </c>
      <c r="C35891">
        <v>35684</v>
      </c>
    </row>
    <row r="35892" spans="1:3" x14ac:dyDescent="0.25">
      <c r="A35892" t="s">
        <v>40661</v>
      </c>
      <c r="B35892">
        <v>1</v>
      </c>
      <c r="C35892">
        <v>60178</v>
      </c>
    </row>
    <row r="35893" spans="1:3" x14ac:dyDescent="0.25">
      <c r="A35893" t="s">
        <v>40662</v>
      </c>
      <c r="B35893">
        <v>1</v>
      </c>
      <c r="C35893">
        <v>285432</v>
      </c>
    </row>
    <row r="35894" spans="1:3" x14ac:dyDescent="0.25">
      <c r="A35894" t="s">
        <v>40663</v>
      </c>
      <c r="B35894">
        <v>1</v>
      </c>
      <c r="C35894">
        <v>1379215</v>
      </c>
    </row>
    <row r="35895" spans="1:3" x14ac:dyDescent="0.25">
      <c r="A35895" t="s">
        <v>40664</v>
      </c>
      <c r="B35895">
        <v>1</v>
      </c>
      <c r="C35895">
        <v>473281</v>
      </c>
    </row>
    <row r="35896" spans="1:3" x14ac:dyDescent="0.25">
      <c r="A35896" t="s">
        <v>40665</v>
      </c>
      <c r="B35896">
        <v>1</v>
      </c>
      <c r="C35896">
        <v>352057</v>
      </c>
    </row>
    <row r="35897" spans="1:3" x14ac:dyDescent="0.25">
      <c r="A35897" t="s">
        <v>40666</v>
      </c>
      <c r="B35897">
        <v>1</v>
      </c>
      <c r="C35897">
        <v>705172</v>
      </c>
    </row>
    <row r="35898" spans="1:3" x14ac:dyDescent="0.25">
      <c r="A35898" t="s">
        <v>40667</v>
      </c>
      <c r="B35898">
        <v>1</v>
      </c>
      <c r="C35898">
        <v>138174</v>
      </c>
    </row>
    <row r="35899" spans="1:3" x14ac:dyDescent="0.25">
      <c r="A35899" t="s">
        <v>40668</v>
      </c>
      <c r="B35899">
        <v>1</v>
      </c>
      <c r="C35899">
        <v>17320661</v>
      </c>
    </row>
    <row r="35900" spans="1:3" x14ac:dyDescent="0.25">
      <c r="A35900" t="s">
        <v>40669</v>
      </c>
      <c r="B35900">
        <v>1</v>
      </c>
      <c r="C35900">
        <v>104484</v>
      </c>
    </row>
    <row r="35901" spans="1:3" x14ac:dyDescent="0.25">
      <c r="A35901" t="s">
        <v>40670</v>
      </c>
      <c r="B35901">
        <v>1</v>
      </c>
      <c r="C35901">
        <v>224877</v>
      </c>
    </row>
    <row r="35902" spans="1:3" x14ac:dyDescent="0.25">
      <c r="A35902" t="s">
        <v>40671</v>
      </c>
      <c r="B35902">
        <v>1</v>
      </c>
      <c r="C35902">
        <v>640009</v>
      </c>
    </row>
    <row r="35903" spans="1:3" x14ac:dyDescent="0.25">
      <c r="A35903" t="s">
        <v>40672</v>
      </c>
      <c r="B35903">
        <v>1</v>
      </c>
      <c r="C35903">
        <v>168387</v>
      </c>
    </row>
    <row r="35904" spans="1:3" x14ac:dyDescent="0.25">
      <c r="A35904" t="s">
        <v>40673</v>
      </c>
      <c r="B35904">
        <v>1</v>
      </c>
      <c r="C35904">
        <v>763412</v>
      </c>
    </row>
    <row r="35905" spans="1:3" x14ac:dyDescent="0.25">
      <c r="A35905" t="s">
        <v>40674</v>
      </c>
      <c r="B35905">
        <v>1</v>
      </c>
      <c r="C35905">
        <v>340371</v>
      </c>
    </row>
    <row r="35906" spans="1:3" x14ac:dyDescent="0.25">
      <c r="A35906" t="s">
        <v>40675</v>
      </c>
      <c r="B35906">
        <v>1</v>
      </c>
      <c r="C35906">
        <v>88861</v>
      </c>
    </row>
    <row r="35907" spans="1:3" x14ac:dyDescent="0.25">
      <c r="A35907" t="s">
        <v>40676</v>
      </c>
      <c r="B35907">
        <v>1</v>
      </c>
      <c r="C35907">
        <v>112897</v>
      </c>
    </row>
    <row r="35908" spans="1:3" x14ac:dyDescent="0.25">
      <c r="A35908" t="s">
        <v>40677</v>
      </c>
      <c r="B35908">
        <v>1</v>
      </c>
      <c r="C35908">
        <v>228690</v>
      </c>
    </row>
    <row r="35909" spans="1:3" x14ac:dyDescent="0.25">
      <c r="A35909" t="s">
        <v>40678</v>
      </c>
      <c r="B35909">
        <v>1</v>
      </c>
      <c r="C35909">
        <v>141619</v>
      </c>
    </row>
    <row r="35910" spans="1:3" x14ac:dyDescent="0.25">
      <c r="A35910" t="s">
        <v>40679</v>
      </c>
      <c r="B35910">
        <v>1</v>
      </c>
      <c r="C35910">
        <v>416107</v>
      </c>
    </row>
    <row r="35911" spans="1:3" x14ac:dyDescent="0.25">
      <c r="A35911" t="s">
        <v>40680</v>
      </c>
      <c r="B35911">
        <v>1</v>
      </c>
      <c r="C35911">
        <v>40881802</v>
      </c>
    </row>
    <row r="35912" spans="1:3" x14ac:dyDescent="0.25">
      <c r="A35912" t="s">
        <v>40681</v>
      </c>
      <c r="B35912">
        <v>1</v>
      </c>
      <c r="C35912">
        <v>57188</v>
      </c>
    </row>
    <row r="35913" spans="1:3" x14ac:dyDescent="0.25">
      <c r="A35913" t="s">
        <v>40682</v>
      </c>
      <c r="B35913">
        <v>1</v>
      </c>
      <c r="C35913">
        <v>2114725</v>
      </c>
    </row>
    <row r="35914" spans="1:3" x14ac:dyDescent="0.25">
      <c r="A35914" t="s">
        <v>40683</v>
      </c>
      <c r="B35914">
        <v>1</v>
      </c>
      <c r="C35914">
        <v>1041116</v>
      </c>
    </row>
    <row r="35915" spans="1:3" x14ac:dyDescent="0.25">
      <c r="A35915" t="s">
        <v>40684</v>
      </c>
      <c r="B35915">
        <v>1</v>
      </c>
      <c r="C35915">
        <v>2000507</v>
      </c>
    </row>
    <row r="35916" spans="1:3" x14ac:dyDescent="0.25">
      <c r="A35916" t="s">
        <v>40685</v>
      </c>
      <c r="B35916">
        <v>1</v>
      </c>
      <c r="C35916">
        <v>61048</v>
      </c>
    </row>
    <row r="35917" spans="1:3" x14ac:dyDescent="0.25">
      <c r="A35917" t="s">
        <v>40686</v>
      </c>
      <c r="B35917">
        <v>1</v>
      </c>
      <c r="C35917">
        <v>299113</v>
      </c>
    </row>
    <row r="35918" spans="1:3" x14ac:dyDescent="0.25">
      <c r="A35918" t="s">
        <v>40687</v>
      </c>
      <c r="B35918">
        <v>1</v>
      </c>
      <c r="C35918">
        <v>149854</v>
      </c>
    </row>
    <row r="35919" spans="1:3" x14ac:dyDescent="0.25">
      <c r="A35919" t="s">
        <v>40688</v>
      </c>
      <c r="B35919">
        <v>1</v>
      </c>
      <c r="C35919">
        <v>217406</v>
      </c>
    </row>
    <row r="35920" spans="1:3" x14ac:dyDescent="0.25">
      <c r="A35920" t="s">
        <v>40689</v>
      </c>
      <c r="B35920">
        <v>1</v>
      </c>
      <c r="C35920">
        <v>4077165</v>
      </c>
    </row>
    <row r="35921" spans="1:3" x14ac:dyDescent="0.25">
      <c r="A35921" t="s">
        <v>40690</v>
      </c>
      <c r="B35921">
        <v>1</v>
      </c>
      <c r="C35921">
        <v>219051</v>
      </c>
    </row>
    <row r="35922" spans="1:3" x14ac:dyDescent="0.25">
      <c r="A35922" t="s">
        <v>40691</v>
      </c>
      <c r="B35922">
        <v>1</v>
      </c>
      <c r="C35922">
        <v>97005</v>
      </c>
    </row>
    <row r="35923" spans="1:3" x14ac:dyDescent="0.25">
      <c r="A35923" t="s">
        <v>40692</v>
      </c>
      <c r="B35923">
        <v>1</v>
      </c>
      <c r="C35923">
        <v>204720</v>
      </c>
    </row>
    <row r="35924" spans="1:3" x14ac:dyDescent="0.25">
      <c r="A35924" t="s">
        <v>40693</v>
      </c>
      <c r="B35924">
        <v>1</v>
      </c>
      <c r="C35924">
        <v>858402</v>
      </c>
    </row>
    <row r="35925" spans="1:3" x14ac:dyDescent="0.25">
      <c r="A35925" t="s">
        <v>40694</v>
      </c>
      <c r="B35925">
        <v>1</v>
      </c>
      <c r="C35925">
        <v>8879312</v>
      </c>
    </row>
    <row r="35926" spans="1:3" x14ac:dyDescent="0.25">
      <c r="A35926" t="s">
        <v>40695</v>
      </c>
      <c r="B35926">
        <v>1</v>
      </c>
      <c r="C35926">
        <v>114468746</v>
      </c>
    </row>
    <row r="35927" spans="1:3" x14ac:dyDescent="0.25">
      <c r="A35927" t="s">
        <v>40696</v>
      </c>
      <c r="B35927">
        <v>1</v>
      </c>
      <c r="C35927">
        <v>529120</v>
      </c>
    </row>
    <row r="35928" spans="1:3" x14ac:dyDescent="0.25">
      <c r="A35928" t="s">
        <v>40697</v>
      </c>
      <c r="B35928">
        <v>1</v>
      </c>
      <c r="C35928">
        <v>2990156</v>
      </c>
    </row>
    <row r="35929" spans="1:3" x14ac:dyDescent="0.25">
      <c r="A35929" t="s">
        <v>40698</v>
      </c>
      <c r="B35929">
        <v>1</v>
      </c>
      <c r="C35929">
        <v>431779</v>
      </c>
    </row>
    <row r="35930" spans="1:3" x14ac:dyDescent="0.25">
      <c r="A35930" t="s">
        <v>40699</v>
      </c>
      <c r="B35930">
        <v>1</v>
      </c>
      <c r="C35930">
        <v>164771</v>
      </c>
    </row>
    <row r="35931" spans="1:3" x14ac:dyDescent="0.25">
      <c r="A35931" t="s">
        <v>40700</v>
      </c>
      <c r="B35931">
        <v>1</v>
      </c>
      <c r="C35931">
        <v>93679</v>
      </c>
    </row>
    <row r="35932" spans="1:3" x14ac:dyDescent="0.25">
      <c r="A35932" t="s">
        <v>40701</v>
      </c>
      <c r="B35932">
        <v>1</v>
      </c>
      <c r="C35932">
        <v>1858452</v>
      </c>
    </row>
    <row r="35933" spans="1:3" x14ac:dyDescent="0.25">
      <c r="A35933" t="s">
        <v>40702</v>
      </c>
      <c r="B35933">
        <v>1</v>
      </c>
      <c r="C35933">
        <v>810918</v>
      </c>
    </row>
    <row r="35934" spans="1:3" x14ac:dyDescent="0.25">
      <c r="A35934" t="s">
        <v>40703</v>
      </c>
      <c r="B35934">
        <v>1</v>
      </c>
      <c r="C35934">
        <v>153709</v>
      </c>
    </row>
    <row r="35935" spans="1:3" x14ac:dyDescent="0.25">
      <c r="A35935" t="s">
        <v>40704</v>
      </c>
      <c r="B35935">
        <v>1</v>
      </c>
      <c r="C35935">
        <v>288908</v>
      </c>
    </row>
    <row r="35936" spans="1:3" x14ac:dyDescent="0.25">
      <c r="A35936" t="s">
        <v>40705</v>
      </c>
      <c r="B35936">
        <v>1</v>
      </c>
      <c r="C35936">
        <v>104884</v>
      </c>
    </row>
    <row r="35937" spans="1:3" x14ac:dyDescent="0.25">
      <c r="A35937" t="s">
        <v>40706</v>
      </c>
      <c r="B35937">
        <v>1</v>
      </c>
      <c r="C35937">
        <v>610683</v>
      </c>
    </row>
    <row r="35938" spans="1:3" x14ac:dyDescent="0.25">
      <c r="A35938" t="s">
        <v>40707</v>
      </c>
      <c r="B35938">
        <v>1</v>
      </c>
      <c r="C35938">
        <v>149744</v>
      </c>
    </row>
    <row r="35939" spans="1:3" x14ac:dyDescent="0.25">
      <c r="A35939" t="s">
        <v>40708</v>
      </c>
      <c r="B35939">
        <v>1</v>
      </c>
      <c r="C35939">
        <v>542778</v>
      </c>
    </row>
    <row r="35940" spans="1:3" x14ac:dyDescent="0.25">
      <c r="A35940" t="s">
        <v>40709</v>
      </c>
      <c r="B35940">
        <v>1</v>
      </c>
      <c r="C35940">
        <v>3266051</v>
      </c>
    </row>
    <row r="35941" spans="1:3" x14ac:dyDescent="0.25">
      <c r="A35941" t="s">
        <v>40710</v>
      </c>
      <c r="B35941">
        <v>1</v>
      </c>
      <c r="C35941">
        <v>422318</v>
      </c>
    </row>
    <row r="35942" spans="1:3" x14ac:dyDescent="0.25">
      <c r="A35942" t="s">
        <v>40711</v>
      </c>
      <c r="B35942">
        <v>1</v>
      </c>
      <c r="C35942">
        <v>25847</v>
      </c>
    </row>
    <row r="35943" spans="1:3" x14ac:dyDescent="0.25">
      <c r="A35943" t="s">
        <v>40712</v>
      </c>
      <c r="B35943">
        <v>1</v>
      </c>
      <c r="C35943">
        <v>909215</v>
      </c>
    </row>
    <row r="35944" spans="1:3" x14ac:dyDescent="0.25">
      <c r="A35944" t="s">
        <v>40713</v>
      </c>
      <c r="B35944">
        <v>1</v>
      </c>
      <c r="C35944">
        <v>125719</v>
      </c>
    </row>
    <row r="35945" spans="1:3" x14ac:dyDescent="0.25">
      <c r="A35945" t="s">
        <v>40714</v>
      </c>
      <c r="B35945">
        <v>1</v>
      </c>
      <c r="C35945">
        <v>3764</v>
      </c>
    </row>
    <row r="35946" spans="1:3" x14ac:dyDescent="0.25">
      <c r="A35946" t="s">
        <v>40715</v>
      </c>
      <c r="B35946">
        <v>1</v>
      </c>
      <c r="C35946">
        <v>1944340</v>
      </c>
    </row>
    <row r="35947" spans="1:3" x14ac:dyDescent="0.25">
      <c r="A35947" t="s">
        <v>40716</v>
      </c>
      <c r="B35947">
        <v>1</v>
      </c>
      <c r="C35947">
        <v>213806</v>
      </c>
    </row>
    <row r="35948" spans="1:3" x14ac:dyDescent="0.25">
      <c r="A35948" t="s">
        <v>40717</v>
      </c>
      <c r="B35948">
        <v>1</v>
      </c>
      <c r="C35948">
        <v>1328121</v>
      </c>
    </row>
    <row r="35949" spans="1:3" x14ac:dyDescent="0.25">
      <c r="A35949" t="s">
        <v>40718</v>
      </c>
      <c r="B35949">
        <v>1</v>
      </c>
      <c r="C35949">
        <v>235344</v>
      </c>
    </row>
    <row r="35950" spans="1:3" x14ac:dyDescent="0.25">
      <c r="A35950" t="s">
        <v>40719</v>
      </c>
      <c r="B35950">
        <v>1</v>
      </c>
      <c r="C35950">
        <v>586399</v>
      </c>
    </row>
    <row r="35951" spans="1:3" x14ac:dyDescent="0.25">
      <c r="A35951" t="s">
        <v>40720</v>
      </c>
      <c r="B35951">
        <v>1</v>
      </c>
      <c r="C35951">
        <v>175700</v>
      </c>
    </row>
    <row r="35952" spans="1:3" x14ac:dyDescent="0.25">
      <c r="A35952" t="s">
        <v>40721</v>
      </c>
      <c r="B35952">
        <v>1</v>
      </c>
      <c r="C35952">
        <v>377659</v>
      </c>
    </row>
    <row r="35953" spans="1:3" x14ac:dyDescent="0.25">
      <c r="A35953" t="s">
        <v>40722</v>
      </c>
      <c r="B35953">
        <v>1</v>
      </c>
      <c r="C35953">
        <v>232556</v>
      </c>
    </row>
    <row r="35954" spans="1:3" x14ac:dyDescent="0.25">
      <c r="A35954" t="s">
        <v>40723</v>
      </c>
      <c r="B35954">
        <v>1</v>
      </c>
      <c r="C35954">
        <v>175009</v>
      </c>
    </row>
    <row r="35955" spans="1:3" x14ac:dyDescent="0.25">
      <c r="A35955" t="s">
        <v>40724</v>
      </c>
      <c r="B35955">
        <v>1</v>
      </c>
      <c r="C35955">
        <v>88489</v>
      </c>
    </row>
    <row r="35956" spans="1:3" x14ac:dyDescent="0.25">
      <c r="A35956" t="s">
        <v>40725</v>
      </c>
      <c r="B35956">
        <v>1</v>
      </c>
      <c r="C35956">
        <v>187601</v>
      </c>
    </row>
    <row r="35957" spans="1:3" x14ac:dyDescent="0.25">
      <c r="A35957" t="s">
        <v>40726</v>
      </c>
      <c r="B35957">
        <v>1</v>
      </c>
      <c r="C35957">
        <v>1707392</v>
      </c>
    </row>
    <row r="35958" spans="1:3" x14ac:dyDescent="0.25">
      <c r="A35958" t="s">
        <v>40727</v>
      </c>
      <c r="B35958">
        <v>1</v>
      </c>
      <c r="C35958">
        <v>13570</v>
      </c>
    </row>
    <row r="35959" spans="1:3" x14ac:dyDescent="0.25">
      <c r="A35959" t="s">
        <v>40728</v>
      </c>
      <c r="B35959">
        <v>1</v>
      </c>
      <c r="C35959">
        <v>214143</v>
      </c>
    </row>
    <row r="35960" spans="1:3" x14ac:dyDescent="0.25">
      <c r="A35960" t="s">
        <v>40729</v>
      </c>
      <c r="B35960">
        <v>1</v>
      </c>
      <c r="C35960">
        <v>209822</v>
      </c>
    </row>
    <row r="35961" spans="1:3" x14ac:dyDescent="0.25">
      <c r="A35961" t="s">
        <v>40730</v>
      </c>
      <c r="B35961">
        <v>1</v>
      </c>
      <c r="C35961">
        <v>216938</v>
      </c>
    </row>
    <row r="35962" spans="1:3" x14ac:dyDescent="0.25">
      <c r="A35962" t="s">
        <v>40731</v>
      </c>
      <c r="B35962">
        <v>1</v>
      </c>
      <c r="C35962">
        <v>35757000</v>
      </c>
    </row>
    <row r="35963" spans="1:3" x14ac:dyDescent="0.25">
      <c r="A35963" t="s">
        <v>40732</v>
      </c>
      <c r="B35963">
        <v>1</v>
      </c>
      <c r="C35963">
        <v>173236</v>
      </c>
    </row>
    <row r="35964" spans="1:3" x14ac:dyDescent="0.25">
      <c r="A35964" t="s">
        <v>40733</v>
      </c>
      <c r="B35964">
        <v>1</v>
      </c>
      <c r="C35964">
        <v>962753</v>
      </c>
    </row>
    <row r="35965" spans="1:3" x14ac:dyDescent="0.25">
      <c r="A35965" t="s">
        <v>40734</v>
      </c>
      <c r="B35965">
        <v>1</v>
      </c>
      <c r="C35965">
        <v>447181</v>
      </c>
    </row>
    <row r="35966" spans="1:3" x14ac:dyDescent="0.25">
      <c r="A35966" t="s">
        <v>40735</v>
      </c>
      <c r="B35966">
        <v>1</v>
      </c>
      <c r="C35966">
        <v>2029232</v>
      </c>
    </row>
    <row r="35967" spans="1:3" x14ac:dyDescent="0.25">
      <c r="A35967" t="s">
        <v>40736</v>
      </c>
      <c r="B35967">
        <v>1</v>
      </c>
      <c r="C35967">
        <v>2158142</v>
      </c>
    </row>
    <row r="35968" spans="1:3" x14ac:dyDescent="0.25">
      <c r="A35968" t="s">
        <v>40737</v>
      </c>
      <c r="B35968">
        <v>1</v>
      </c>
      <c r="C35968">
        <v>531624</v>
      </c>
    </row>
    <row r="35969" spans="1:3" x14ac:dyDescent="0.25">
      <c r="A35969" t="s">
        <v>40738</v>
      </c>
      <c r="B35969">
        <v>1</v>
      </c>
      <c r="C35969">
        <v>4136153</v>
      </c>
    </row>
    <row r="35970" spans="1:3" x14ac:dyDescent="0.25">
      <c r="A35970" t="s">
        <v>40739</v>
      </c>
      <c r="B35970">
        <v>1</v>
      </c>
      <c r="C35970">
        <v>417329</v>
      </c>
    </row>
    <row r="35971" spans="1:3" x14ac:dyDescent="0.25">
      <c r="A35971" t="s">
        <v>40740</v>
      </c>
      <c r="B35971">
        <v>1</v>
      </c>
      <c r="C35971">
        <v>522586</v>
      </c>
    </row>
    <row r="35972" spans="1:3" x14ac:dyDescent="0.25">
      <c r="A35972" t="s">
        <v>40741</v>
      </c>
      <c r="B35972">
        <v>1</v>
      </c>
      <c r="C35972">
        <v>1862622</v>
      </c>
    </row>
    <row r="35973" spans="1:3" x14ac:dyDescent="0.25">
      <c r="A35973" t="s">
        <v>40742</v>
      </c>
      <c r="B35973">
        <v>1</v>
      </c>
      <c r="C35973">
        <v>321703</v>
      </c>
    </row>
    <row r="35974" spans="1:3" x14ac:dyDescent="0.25">
      <c r="A35974" t="s">
        <v>40743</v>
      </c>
      <c r="B35974">
        <v>1</v>
      </c>
      <c r="C35974">
        <v>838498</v>
      </c>
    </row>
    <row r="35975" spans="1:3" x14ac:dyDescent="0.25">
      <c r="A35975" t="s">
        <v>40744</v>
      </c>
      <c r="B35975">
        <v>1</v>
      </c>
      <c r="C35975">
        <v>556123</v>
      </c>
    </row>
    <row r="35976" spans="1:3" x14ac:dyDescent="0.25">
      <c r="A35976" t="s">
        <v>40745</v>
      </c>
      <c r="B35976">
        <v>1</v>
      </c>
      <c r="C35976">
        <v>75196</v>
      </c>
    </row>
    <row r="35977" spans="1:3" x14ac:dyDescent="0.25">
      <c r="A35977" t="s">
        <v>40746</v>
      </c>
      <c r="B35977">
        <v>1</v>
      </c>
      <c r="C35977">
        <v>416305</v>
      </c>
    </row>
    <row r="35978" spans="1:3" x14ac:dyDescent="0.25">
      <c r="A35978" t="s">
        <v>40747</v>
      </c>
      <c r="B35978">
        <v>1</v>
      </c>
      <c r="C35978">
        <v>35968</v>
      </c>
    </row>
    <row r="35979" spans="1:3" x14ac:dyDescent="0.25">
      <c r="A35979" t="s">
        <v>40748</v>
      </c>
      <c r="B35979">
        <v>1</v>
      </c>
      <c r="C35979">
        <v>83726</v>
      </c>
    </row>
    <row r="35980" spans="1:3" x14ac:dyDescent="0.25">
      <c r="A35980" t="s">
        <v>40749</v>
      </c>
      <c r="B35980">
        <v>1</v>
      </c>
      <c r="C35980">
        <v>52973</v>
      </c>
    </row>
    <row r="35981" spans="1:3" x14ac:dyDescent="0.25">
      <c r="A35981" t="s">
        <v>40750</v>
      </c>
      <c r="B35981">
        <v>1</v>
      </c>
      <c r="C35981">
        <v>393691</v>
      </c>
    </row>
    <row r="35982" spans="1:3" x14ac:dyDescent="0.25">
      <c r="A35982" t="s">
        <v>40751</v>
      </c>
      <c r="B35982">
        <v>1</v>
      </c>
      <c r="C35982">
        <v>246943</v>
      </c>
    </row>
    <row r="35983" spans="1:3" x14ac:dyDescent="0.25">
      <c r="A35983" t="s">
        <v>40752</v>
      </c>
      <c r="B35983">
        <v>1</v>
      </c>
      <c r="C35983">
        <v>990470</v>
      </c>
    </row>
    <row r="35984" spans="1:3" x14ac:dyDescent="0.25">
      <c r="A35984" t="s">
        <v>40753</v>
      </c>
      <c r="B35984">
        <v>1</v>
      </c>
      <c r="C35984">
        <v>263884</v>
      </c>
    </row>
    <row r="35985" spans="1:3" x14ac:dyDescent="0.25">
      <c r="A35985" t="s">
        <v>40754</v>
      </c>
      <c r="B35985">
        <v>1</v>
      </c>
      <c r="C35985">
        <v>695264</v>
      </c>
    </row>
    <row r="35986" spans="1:3" x14ac:dyDescent="0.25">
      <c r="A35986" t="s">
        <v>40755</v>
      </c>
      <c r="B35986">
        <v>1</v>
      </c>
      <c r="C35986">
        <v>668276</v>
      </c>
    </row>
    <row r="35987" spans="1:3" x14ac:dyDescent="0.25">
      <c r="A35987" t="s">
        <v>40756</v>
      </c>
      <c r="B35987">
        <v>1</v>
      </c>
      <c r="C35987">
        <v>1378007</v>
      </c>
    </row>
    <row r="35988" spans="1:3" x14ac:dyDescent="0.25">
      <c r="A35988" t="s">
        <v>40757</v>
      </c>
      <c r="B35988">
        <v>1</v>
      </c>
      <c r="C35988">
        <v>346922</v>
      </c>
    </row>
    <row r="35989" spans="1:3" x14ac:dyDescent="0.25">
      <c r="A35989" t="s">
        <v>40758</v>
      </c>
      <c r="B35989">
        <v>1</v>
      </c>
      <c r="C35989">
        <v>1214033</v>
      </c>
    </row>
    <row r="35990" spans="1:3" x14ac:dyDescent="0.25">
      <c r="A35990" t="s">
        <v>40759</v>
      </c>
      <c r="B35990">
        <v>1</v>
      </c>
      <c r="C35990">
        <v>963990</v>
      </c>
    </row>
    <row r="35991" spans="1:3" x14ac:dyDescent="0.25">
      <c r="A35991" t="s">
        <v>40760</v>
      </c>
      <c r="B35991">
        <v>1</v>
      </c>
      <c r="C35991">
        <v>131313</v>
      </c>
    </row>
    <row r="35992" spans="1:3" x14ac:dyDescent="0.25">
      <c r="A35992" t="s">
        <v>40761</v>
      </c>
      <c r="B35992">
        <v>1</v>
      </c>
      <c r="C35992">
        <v>304456</v>
      </c>
    </row>
    <row r="35993" spans="1:3" x14ac:dyDescent="0.25">
      <c r="A35993" t="s">
        <v>40762</v>
      </c>
      <c r="B35993">
        <v>1</v>
      </c>
      <c r="C35993">
        <v>40322</v>
      </c>
    </row>
    <row r="35994" spans="1:3" x14ac:dyDescent="0.25">
      <c r="A35994" t="s">
        <v>40763</v>
      </c>
      <c r="B35994">
        <v>1</v>
      </c>
      <c r="C35994">
        <v>314636</v>
      </c>
    </row>
    <row r="35995" spans="1:3" x14ac:dyDescent="0.25">
      <c r="A35995" t="s">
        <v>40764</v>
      </c>
      <c r="B35995">
        <v>1</v>
      </c>
      <c r="C35995">
        <v>380341</v>
      </c>
    </row>
    <row r="35996" spans="1:3" x14ac:dyDescent="0.25">
      <c r="A35996" t="s">
        <v>40765</v>
      </c>
      <c r="B35996">
        <v>1</v>
      </c>
      <c r="C35996">
        <v>156416</v>
      </c>
    </row>
    <row r="35997" spans="1:3" x14ac:dyDescent="0.25">
      <c r="A35997" t="s">
        <v>40766</v>
      </c>
      <c r="B35997">
        <v>1</v>
      </c>
      <c r="C35997">
        <v>2718153</v>
      </c>
    </row>
    <row r="35998" spans="1:3" x14ac:dyDescent="0.25">
      <c r="A35998" t="s">
        <v>40767</v>
      </c>
      <c r="B35998">
        <v>1</v>
      </c>
      <c r="C35998">
        <v>374346</v>
      </c>
    </row>
    <row r="35999" spans="1:3" x14ac:dyDescent="0.25">
      <c r="A35999" t="s">
        <v>40768</v>
      </c>
      <c r="B35999">
        <v>1</v>
      </c>
      <c r="C35999">
        <v>13604</v>
      </c>
    </row>
    <row r="36000" spans="1:3" x14ac:dyDescent="0.25">
      <c r="A36000" t="s">
        <v>40769</v>
      </c>
      <c r="B36000">
        <v>1</v>
      </c>
      <c r="C36000">
        <v>2094693</v>
      </c>
    </row>
    <row r="36001" spans="1:3" x14ac:dyDescent="0.25">
      <c r="A36001" t="s">
        <v>40770</v>
      </c>
      <c r="B36001">
        <v>1</v>
      </c>
      <c r="C36001">
        <v>49957</v>
      </c>
    </row>
    <row r="36002" spans="1:3" x14ac:dyDescent="0.25">
      <c r="A36002" t="s">
        <v>40771</v>
      </c>
      <c r="B36002">
        <v>1</v>
      </c>
      <c r="C36002">
        <v>546005</v>
      </c>
    </row>
    <row r="36003" spans="1:3" x14ac:dyDescent="0.25">
      <c r="A36003" t="s">
        <v>40772</v>
      </c>
      <c r="B36003">
        <v>1</v>
      </c>
      <c r="C36003">
        <v>604568</v>
      </c>
    </row>
    <row r="36004" spans="1:3" x14ac:dyDescent="0.25">
      <c r="A36004" t="s">
        <v>40773</v>
      </c>
      <c r="B36004">
        <v>1</v>
      </c>
      <c r="C36004">
        <v>324184</v>
      </c>
    </row>
    <row r="36005" spans="1:3" x14ac:dyDescent="0.25">
      <c r="A36005" t="s">
        <v>40774</v>
      </c>
      <c r="B36005">
        <v>1</v>
      </c>
      <c r="C36005">
        <v>225735</v>
      </c>
    </row>
    <row r="36006" spans="1:3" x14ac:dyDescent="0.25">
      <c r="A36006" t="s">
        <v>40775</v>
      </c>
      <c r="B36006">
        <v>1</v>
      </c>
      <c r="C36006">
        <v>93451</v>
      </c>
    </row>
    <row r="36007" spans="1:3" x14ac:dyDescent="0.25">
      <c r="A36007" t="s">
        <v>40776</v>
      </c>
      <c r="B36007">
        <v>1</v>
      </c>
      <c r="C36007">
        <v>475241</v>
      </c>
    </row>
    <row r="36008" spans="1:3" x14ac:dyDescent="0.25">
      <c r="A36008" t="s">
        <v>40777</v>
      </c>
      <c r="B36008">
        <v>1</v>
      </c>
      <c r="C36008">
        <v>510404</v>
      </c>
    </row>
    <row r="36009" spans="1:3" x14ac:dyDescent="0.25">
      <c r="A36009" t="s">
        <v>40778</v>
      </c>
      <c r="B36009">
        <v>1</v>
      </c>
      <c r="C36009">
        <v>596688</v>
      </c>
    </row>
    <row r="36010" spans="1:3" x14ac:dyDescent="0.25">
      <c r="A36010" t="s">
        <v>40779</v>
      </c>
      <c r="B36010">
        <v>1</v>
      </c>
      <c r="C36010">
        <v>132422</v>
      </c>
    </row>
    <row r="36011" spans="1:3" x14ac:dyDescent="0.25">
      <c r="A36011" t="s">
        <v>40780</v>
      </c>
      <c r="B36011">
        <v>1</v>
      </c>
      <c r="C36011">
        <v>1107286</v>
      </c>
    </row>
    <row r="36012" spans="1:3" x14ac:dyDescent="0.25">
      <c r="A36012" t="s">
        <v>40781</v>
      </c>
      <c r="B36012">
        <v>1</v>
      </c>
      <c r="C36012">
        <v>609314</v>
      </c>
    </row>
    <row r="36013" spans="1:3" x14ac:dyDescent="0.25">
      <c r="A36013" t="s">
        <v>40782</v>
      </c>
      <c r="B36013">
        <v>1</v>
      </c>
      <c r="C36013">
        <v>120997</v>
      </c>
    </row>
    <row r="36014" spans="1:3" x14ac:dyDescent="0.25">
      <c r="A36014" t="s">
        <v>40783</v>
      </c>
      <c r="B36014">
        <v>1</v>
      </c>
      <c r="C36014">
        <v>110501</v>
      </c>
    </row>
    <row r="36015" spans="1:3" x14ac:dyDescent="0.25">
      <c r="A36015" t="s">
        <v>40784</v>
      </c>
      <c r="B36015">
        <v>1</v>
      </c>
      <c r="C36015">
        <v>16360</v>
      </c>
    </row>
    <row r="36016" spans="1:3" x14ac:dyDescent="0.25">
      <c r="A36016" t="s">
        <v>40785</v>
      </c>
      <c r="B36016">
        <v>1</v>
      </c>
      <c r="C36016">
        <v>79702</v>
      </c>
    </row>
    <row r="36017" spans="1:3" x14ac:dyDescent="0.25">
      <c r="A36017" t="s">
        <v>40786</v>
      </c>
      <c r="B36017">
        <v>1</v>
      </c>
      <c r="C36017">
        <v>1041309</v>
      </c>
    </row>
    <row r="36018" spans="1:3" x14ac:dyDescent="0.25">
      <c r="A36018" t="s">
        <v>40787</v>
      </c>
      <c r="B36018">
        <v>1</v>
      </c>
      <c r="C36018">
        <v>553701</v>
      </c>
    </row>
    <row r="36019" spans="1:3" x14ac:dyDescent="0.25">
      <c r="A36019" t="s">
        <v>40788</v>
      </c>
      <c r="B36019">
        <v>1</v>
      </c>
      <c r="C36019">
        <v>120795</v>
      </c>
    </row>
    <row r="36020" spans="1:3" x14ac:dyDescent="0.25">
      <c r="A36020" t="s">
        <v>40789</v>
      </c>
      <c r="B36020">
        <v>1</v>
      </c>
      <c r="C36020">
        <v>249617</v>
      </c>
    </row>
    <row r="36021" spans="1:3" x14ac:dyDescent="0.25">
      <c r="A36021" t="s">
        <v>40790</v>
      </c>
      <c r="B36021">
        <v>1</v>
      </c>
      <c r="C36021">
        <v>68214</v>
      </c>
    </row>
    <row r="36022" spans="1:3" x14ac:dyDescent="0.25">
      <c r="A36022" t="s">
        <v>40791</v>
      </c>
      <c r="B36022">
        <v>1</v>
      </c>
      <c r="C36022">
        <v>1313807</v>
      </c>
    </row>
    <row r="36023" spans="1:3" x14ac:dyDescent="0.25">
      <c r="A36023" t="s">
        <v>40792</v>
      </c>
      <c r="B36023">
        <v>1</v>
      </c>
      <c r="C36023">
        <v>75562</v>
      </c>
    </row>
    <row r="36024" spans="1:3" x14ac:dyDescent="0.25">
      <c r="A36024" t="s">
        <v>40793</v>
      </c>
      <c r="B36024">
        <v>1</v>
      </c>
      <c r="C36024">
        <v>176124</v>
      </c>
    </row>
    <row r="36025" spans="1:3" x14ac:dyDescent="0.25">
      <c r="A36025" t="s">
        <v>40794</v>
      </c>
      <c r="B36025">
        <v>1</v>
      </c>
      <c r="C36025">
        <v>243959</v>
      </c>
    </row>
    <row r="36026" spans="1:3" x14ac:dyDescent="0.25">
      <c r="A36026" t="s">
        <v>40795</v>
      </c>
      <c r="B36026">
        <v>1</v>
      </c>
      <c r="C36026">
        <v>1139068</v>
      </c>
    </row>
    <row r="36027" spans="1:3" x14ac:dyDescent="0.25">
      <c r="A36027" t="s">
        <v>40796</v>
      </c>
      <c r="B36027">
        <v>1</v>
      </c>
      <c r="C36027">
        <v>513566</v>
      </c>
    </row>
    <row r="36028" spans="1:3" x14ac:dyDescent="0.25">
      <c r="A36028" t="s">
        <v>40797</v>
      </c>
      <c r="B36028">
        <v>1</v>
      </c>
      <c r="C36028">
        <v>1029825</v>
      </c>
    </row>
    <row r="36029" spans="1:3" x14ac:dyDescent="0.25">
      <c r="A36029" t="s">
        <v>40798</v>
      </c>
      <c r="B36029">
        <v>1</v>
      </c>
      <c r="C36029">
        <v>29471</v>
      </c>
    </row>
    <row r="36030" spans="1:3" x14ac:dyDescent="0.25">
      <c r="A36030" t="s">
        <v>40799</v>
      </c>
      <c r="B36030">
        <v>1</v>
      </c>
      <c r="C36030">
        <v>21977</v>
      </c>
    </row>
    <row r="36031" spans="1:3" x14ac:dyDescent="0.25">
      <c r="A36031" t="s">
        <v>40800</v>
      </c>
      <c r="B36031">
        <v>1</v>
      </c>
      <c r="C36031">
        <v>431617</v>
      </c>
    </row>
    <row r="36032" spans="1:3" x14ac:dyDescent="0.25">
      <c r="A36032" t="s">
        <v>40801</v>
      </c>
      <c r="B36032">
        <v>1</v>
      </c>
      <c r="C36032">
        <v>419440</v>
      </c>
    </row>
    <row r="36033" spans="1:3" x14ac:dyDescent="0.25">
      <c r="A36033" t="s">
        <v>40802</v>
      </c>
      <c r="B36033">
        <v>1</v>
      </c>
      <c r="C36033">
        <v>162373</v>
      </c>
    </row>
    <row r="36034" spans="1:3" x14ac:dyDescent="0.25">
      <c r="A36034" t="s">
        <v>40803</v>
      </c>
      <c r="B36034">
        <v>1</v>
      </c>
      <c r="C36034">
        <v>148425</v>
      </c>
    </row>
    <row r="36035" spans="1:3" x14ac:dyDescent="0.25">
      <c r="A36035" t="s">
        <v>40804</v>
      </c>
      <c r="B36035">
        <v>1</v>
      </c>
      <c r="C36035">
        <v>251726</v>
      </c>
    </row>
    <row r="36036" spans="1:3" x14ac:dyDescent="0.25">
      <c r="A36036" t="s">
        <v>40805</v>
      </c>
      <c r="B36036">
        <v>1</v>
      </c>
      <c r="C36036">
        <v>1616290</v>
      </c>
    </row>
    <row r="36037" spans="1:3" x14ac:dyDescent="0.25">
      <c r="A36037" t="s">
        <v>40806</v>
      </c>
      <c r="B36037">
        <v>1</v>
      </c>
      <c r="C36037">
        <v>704021</v>
      </c>
    </row>
    <row r="36038" spans="1:3" x14ac:dyDescent="0.25">
      <c r="A36038" t="s">
        <v>40807</v>
      </c>
      <c r="B36038">
        <v>1</v>
      </c>
      <c r="C36038">
        <v>446930</v>
      </c>
    </row>
    <row r="36039" spans="1:3" x14ac:dyDescent="0.25">
      <c r="A36039" t="s">
        <v>40808</v>
      </c>
      <c r="B36039">
        <v>1</v>
      </c>
      <c r="C36039">
        <v>654231</v>
      </c>
    </row>
    <row r="36040" spans="1:3" x14ac:dyDescent="0.25">
      <c r="A36040" t="s">
        <v>40809</v>
      </c>
      <c r="B36040">
        <v>1</v>
      </c>
      <c r="C36040">
        <v>203858</v>
      </c>
    </row>
    <row r="36041" spans="1:3" x14ac:dyDescent="0.25">
      <c r="A36041" t="s">
        <v>40810</v>
      </c>
      <c r="B36041">
        <v>1</v>
      </c>
      <c r="C36041">
        <v>621898</v>
      </c>
    </row>
    <row r="36042" spans="1:3" x14ac:dyDescent="0.25">
      <c r="A36042" t="s">
        <v>40811</v>
      </c>
      <c r="B36042">
        <v>1</v>
      </c>
      <c r="C36042">
        <v>607926</v>
      </c>
    </row>
    <row r="36043" spans="1:3" x14ac:dyDescent="0.25">
      <c r="A36043" t="s">
        <v>40812</v>
      </c>
      <c r="B36043">
        <v>1</v>
      </c>
      <c r="C36043">
        <v>5709096</v>
      </c>
    </row>
    <row r="36044" spans="1:3" x14ac:dyDescent="0.25">
      <c r="A36044" t="s">
        <v>40813</v>
      </c>
      <c r="B36044">
        <v>1</v>
      </c>
      <c r="C36044">
        <v>22862009</v>
      </c>
    </row>
    <row r="36045" spans="1:3" x14ac:dyDescent="0.25">
      <c r="A36045" t="s">
        <v>40814</v>
      </c>
      <c r="B36045">
        <v>1</v>
      </c>
      <c r="C36045">
        <v>2310275</v>
      </c>
    </row>
    <row r="36046" spans="1:3" x14ac:dyDescent="0.25">
      <c r="A36046" t="s">
        <v>40815</v>
      </c>
      <c r="B36046">
        <v>1</v>
      </c>
      <c r="C36046">
        <v>1225668</v>
      </c>
    </row>
    <row r="36047" spans="1:3" x14ac:dyDescent="0.25">
      <c r="A36047" t="s">
        <v>40816</v>
      </c>
      <c r="B36047">
        <v>1</v>
      </c>
      <c r="C36047">
        <v>1374504</v>
      </c>
    </row>
    <row r="36048" spans="1:3" x14ac:dyDescent="0.25">
      <c r="A36048" t="s">
        <v>40817</v>
      </c>
      <c r="B36048">
        <v>1</v>
      </c>
      <c r="C36048">
        <v>87599</v>
      </c>
    </row>
    <row r="36049" spans="1:3" x14ac:dyDescent="0.25">
      <c r="A36049" t="s">
        <v>40818</v>
      </c>
      <c r="B36049">
        <v>1</v>
      </c>
      <c r="C36049">
        <v>120287697</v>
      </c>
    </row>
    <row r="36050" spans="1:3" x14ac:dyDescent="0.25">
      <c r="A36050" t="s">
        <v>40819</v>
      </c>
      <c r="B36050">
        <v>1</v>
      </c>
      <c r="C36050">
        <v>86649</v>
      </c>
    </row>
    <row r="36051" spans="1:3" x14ac:dyDescent="0.25">
      <c r="A36051" t="s">
        <v>40820</v>
      </c>
      <c r="B36051">
        <v>1</v>
      </c>
      <c r="C36051">
        <v>258246</v>
      </c>
    </row>
    <row r="36052" spans="1:3" x14ac:dyDescent="0.25">
      <c r="A36052" t="s">
        <v>40821</v>
      </c>
      <c r="B36052">
        <v>1</v>
      </c>
      <c r="C36052">
        <v>99919</v>
      </c>
    </row>
    <row r="36053" spans="1:3" x14ac:dyDescent="0.25">
      <c r="A36053" t="s">
        <v>40822</v>
      </c>
      <c r="B36053">
        <v>1</v>
      </c>
      <c r="C36053">
        <v>14933</v>
      </c>
    </row>
    <row r="36054" spans="1:3" x14ac:dyDescent="0.25">
      <c r="A36054" t="s">
        <v>40823</v>
      </c>
      <c r="B36054">
        <v>1</v>
      </c>
      <c r="C36054">
        <v>195656</v>
      </c>
    </row>
    <row r="36055" spans="1:3" x14ac:dyDescent="0.25">
      <c r="A36055" t="s">
        <v>40824</v>
      </c>
      <c r="B36055">
        <v>1</v>
      </c>
      <c r="C36055">
        <v>408553</v>
      </c>
    </row>
    <row r="36056" spans="1:3" x14ac:dyDescent="0.25">
      <c r="A36056" t="s">
        <v>40825</v>
      </c>
      <c r="B36056">
        <v>1</v>
      </c>
      <c r="C36056">
        <v>1115898</v>
      </c>
    </row>
    <row r="36057" spans="1:3" x14ac:dyDescent="0.25">
      <c r="A36057" t="s">
        <v>40826</v>
      </c>
      <c r="B36057">
        <v>1</v>
      </c>
      <c r="C36057">
        <v>84942</v>
      </c>
    </row>
    <row r="36058" spans="1:3" x14ac:dyDescent="0.25">
      <c r="A36058" t="s">
        <v>40827</v>
      </c>
      <c r="B36058">
        <v>1</v>
      </c>
      <c r="C36058">
        <v>97524</v>
      </c>
    </row>
    <row r="36059" spans="1:3" x14ac:dyDescent="0.25">
      <c r="A36059" t="s">
        <v>40828</v>
      </c>
      <c r="B36059">
        <v>1</v>
      </c>
      <c r="C36059">
        <v>126972</v>
      </c>
    </row>
    <row r="36060" spans="1:3" x14ac:dyDescent="0.25">
      <c r="A36060" t="s">
        <v>40829</v>
      </c>
      <c r="B36060">
        <v>1</v>
      </c>
      <c r="C36060">
        <v>150524</v>
      </c>
    </row>
    <row r="36061" spans="1:3" x14ac:dyDescent="0.25">
      <c r="A36061" t="s">
        <v>40830</v>
      </c>
      <c r="B36061">
        <v>1</v>
      </c>
      <c r="C36061">
        <v>2720050</v>
      </c>
    </row>
    <row r="36062" spans="1:3" x14ac:dyDescent="0.25">
      <c r="A36062" t="s">
        <v>40831</v>
      </c>
      <c r="B36062">
        <v>1</v>
      </c>
      <c r="C36062">
        <v>3888631</v>
      </c>
    </row>
    <row r="36063" spans="1:3" x14ac:dyDescent="0.25">
      <c r="A36063" t="s">
        <v>40832</v>
      </c>
      <c r="B36063">
        <v>1</v>
      </c>
      <c r="C36063">
        <v>68929</v>
      </c>
    </row>
    <row r="36064" spans="1:3" x14ac:dyDescent="0.25">
      <c r="A36064" t="s">
        <v>40833</v>
      </c>
      <c r="B36064">
        <v>1</v>
      </c>
      <c r="C36064">
        <v>1969053</v>
      </c>
    </row>
    <row r="36065" spans="1:3" x14ac:dyDescent="0.25">
      <c r="A36065" t="s">
        <v>40834</v>
      </c>
      <c r="B36065">
        <v>1</v>
      </c>
      <c r="C36065">
        <v>2344834</v>
      </c>
    </row>
    <row r="36066" spans="1:3" x14ac:dyDescent="0.25">
      <c r="A36066" t="s">
        <v>40835</v>
      </c>
      <c r="B36066">
        <v>1</v>
      </c>
      <c r="C36066">
        <v>1468231</v>
      </c>
    </row>
    <row r="36067" spans="1:3" x14ac:dyDescent="0.25">
      <c r="A36067" t="s">
        <v>40836</v>
      </c>
      <c r="B36067">
        <v>1</v>
      </c>
      <c r="C36067">
        <v>83923</v>
      </c>
    </row>
    <row r="36068" spans="1:3" x14ac:dyDescent="0.25">
      <c r="A36068" t="s">
        <v>40837</v>
      </c>
      <c r="B36068">
        <v>1</v>
      </c>
      <c r="C36068">
        <v>233168</v>
      </c>
    </row>
    <row r="36069" spans="1:3" x14ac:dyDescent="0.25">
      <c r="A36069" t="s">
        <v>40838</v>
      </c>
      <c r="B36069">
        <v>1</v>
      </c>
      <c r="C36069">
        <v>258243</v>
      </c>
    </row>
    <row r="36070" spans="1:3" x14ac:dyDescent="0.25">
      <c r="A36070" t="s">
        <v>40839</v>
      </c>
      <c r="B36070">
        <v>1</v>
      </c>
      <c r="C36070">
        <v>197916</v>
      </c>
    </row>
    <row r="36071" spans="1:3" x14ac:dyDescent="0.25">
      <c r="A36071" t="s">
        <v>40840</v>
      </c>
      <c r="B36071">
        <v>1</v>
      </c>
      <c r="C36071">
        <v>1082608</v>
      </c>
    </row>
    <row r="36072" spans="1:3" x14ac:dyDescent="0.25">
      <c r="A36072" t="s">
        <v>40841</v>
      </c>
      <c r="B36072">
        <v>1</v>
      </c>
      <c r="C36072">
        <v>382539</v>
      </c>
    </row>
    <row r="36073" spans="1:3" x14ac:dyDescent="0.25">
      <c r="A36073" t="s">
        <v>40842</v>
      </c>
      <c r="B36073">
        <v>1</v>
      </c>
      <c r="C36073">
        <v>106752</v>
      </c>
    </row>
    <row r="36074" spans="1:3" x14ac:dyDescent="0.25">
      <c r="A36074" t="s">
        <v>40843</v>
      </c>
      <c r="B36074">
        <v>1</v>
      </c>
      <c r="C36074">
        <v>25873629</v>
      </c>
    </row>
    <row r="36075" spans="1:3" x14ac:dyDescent="0.25">
      <c r="A36075" t="s">
        <v>40844</v>
      </c>
      <c r="B36075">
        <v>1</v>
      </c>
      <c r="C36075">
        <v>294154</v>
      </c>
    </row>
    <row r="36076" spans="1:3" x14ac:dyDescent="0.25">
      <c r="A36076" t="s">
        <v>40845</v>
      </c>
      <c r="B36076">
        <v>1</v>
      </c>
      <c r="C36076">
        <v>468649</v>
      </c>
    </row>
    <row r="36077" spans="1:3" x14ac:dyDescent="0.25">
      <c r="A36077" t="s">
        <v>40846</v>
      </c>
      <c r="B36077">
        <v>1</v>
      </c>
      <c r="C36077">
        <v>90696</v>
      </c>
    </row>
    <row r="36078" spans="1:3" x14ac:dyDescent="0.25">
      <c r="A36078" t="s">
        <v>40847</v>
      </c>
      <c r="B36078">
        <v>1</v>
      </c>
      <c r="C36078">
        <v>1044970</v>
      </c>
    </row>
    <row r="36079" spans="1:3" x14ac:dyDescent="0.25">
      <c r="A36079" t="s">
        <v>40848</v>
      </c>
      <c r="B36079">
        <v>1</v>
      </c>
      <c r="C36079">
        <v>706670</v>
      </c>
    </row>
    <row r="36080" spans="1:3" x14ac:dyDescent="0.25">
      <c r="A36080" t="s">
        <v>40849</v>
      </c>
      <c r="B36080">
        <v>1</v>
      </c>
      <c r="C36080">
        <v>179880</v>
      </c>
    </row>
    <row r="36081" spans="1:3" x14ac:dyDescent="0.25">
      <c r="A36081" t="s">
        <v>40850</v>
      </c>
      <c r="B36081">
        <v>1</v>
      </c>
      <c r="C36081">
        <v>198912</v>
      </c>
    </row>
    <row r="36082" spans="1:3" x14ac:dyDescent="0.25">
      <c r="A36082" t="s">
        <v>40851</v>
      </c>
      <c r="B36082">
        <v>1</v>
      </c>
      <c r="C36082">
        <v>958808</v>
      </c>
    </row>
    <row r="36083" spans="1:3" x14ac:dyDescent="0.25">
      <c r="A36083" t="s">
        <v>40852</v>
      </c>
      <c r="B36083">
        <v>1</v>
      </c>
      <c r="C36083">
        <v>401310</v>
      </c>
    </row>
    <row r="36084" spans="1:3" x14ac:dyDescent="0.25">
      <c r="A36084" t="s">
        <v>40853</v>
      </c>
      <c r="B36084">
        <v>1</v>
      </c>
      <c r="C36084">
        <v>187079</v>
      </c>
    </row>
    <row r="36085" spans="1:3" x14ac:dyDescent="0.25">
      <c r="A36085" t="s">
        <v>40854</v>
      </c>
      <c r="B36085">
        <v>1</v>
      </c>
      <c r="C36085">
        <v>273295</v>
      </c>
    </row>
    <row r="36086" spans="1:3" x14ac:dyDescent="0.25">
      <c r="A36086" t="s">
        <v>40855</v>
      </c>
      <c r="B36086">
        <v>1</v>
      </c>
      <c r="C36086">
        <v>372386</v>
      </c>
    </row>
    <row r="36087" spans="1:3" x14ac:dyDescent="0.25">
      <c r="A36087" t="s">
        <v>40856</v>
      </c>
      <c r="B36087">
        <v>1</v>
      </c>
      <c r="C36087">
        <v>157443</v>
      </c>
    </row>
    <row r="36088" spans="1:3" x14ac:dyDescent="0.25">
      <c r="A36088" t="s">
        <v>40857</v>
      </c>
      <c r="B36088">
        <v>1</v>
      </c>
      <c r="C36088">
        <v>358591</v>
      </c>
    </row>
    <row r="36089" spans="1:3" x14ac:dyDescent="0.25">
      <c r="A36089" t="s">
        <v>40858</v>
      </c>
      <c r="B36089">
        <v>1</v>
      </c>
      <c r="C36089">
        <v>158456</v>
      </c>
    </row>
    <row r="36090" spans="1:3" x14ac:dyDescent="0.25">
      <c r="A36090" t="s">
        <v>40859</v>
      </c>
      <c r="B36090">
        <v>1</v>
      </c>
      <c r="C36090">
        <v>330206</v>
      </c>
    </row>
    <row r="36091" spans="1:3" x14ac:dyDescent="0.25">
      <c r="A36091" t="s">
        <v>40860</v>
      </c>
      <c r="B36091">
        <v>1</v>
      </c>
      <c r="C36091">
        <v>911920</v>
      </c>
    </row>
    <row r="36092" spans="1:3" x14ac:dyDescent="0.25">
      <c r="A36092" t="s">
        <v>40861</v>
      </c>
      <c r="B36092">
        <v>1</v>
      </c>
      <c r="C36092">
        <v>69084757</v>
      </c>
    </row>
    <row r="36093" spans="1:3" x14ac:dyDescent="0.25">
      <c r="A36093" t="s">
        <v>40862</v>
      </c>
      <c r="B36093">
        <v>1</v>
      </c>
      <c r="C36093">
        <v>81434</v>
      </c>
    </row>
    <row r="36094" spans="1:3" x14ac:dyDescent="0.25">
      <c r="A36094" t="s">
        <v>40863</v>
      </c>
      <c r="B36094">
        <v>1</v>
      </c>
      <c r="C36094">
        <v>543877</v>
      </c>
    </row>
    <row r="36095" spans="1:3" x14ac:dyDescent="0.25">
      <c r="A36095" t="s">
        <v>40864</v>
      </c>
      <c r="B36095">
        <v>1</v>
      </c>
      <c r="C36095">
        <v>1506975</v>
      </c>
    </row>
    <row r="36096" spans="1:3" x14ac:dyDescent="0.25">
      <c r="A36096" t="s">
        <v>40865</v>
      </c>
      <c r="B36096">
        <v>1</v>
      </c>
      <c r="C36096">
        <v>1062810</v>
      </c>
    </row>
    <row r="36097" spans="1:3" x14ac:dyDescent="0.25">
      <c r="A36097" t="s">
        <v>40866</v>
      </c>
      <c r="B36097">
        <v>1</v>
      </c>
      <c r="C36097">
        <v>202376</v>
      </c>
    </row>
    <row r="36098" spans="1:3" x14ac:dyDescent="0.25">
      <c r="A36098" t="s">
        <v>40867</v>
      </c>
      <c r="B36098">
        <v>1</v>
      </c>
      <c r="C36098">
        <v>773205</v>
      </c>
    </row>
    <row r="36099" spans="1:3" x14ac:dyDescent="0.25">
      <c r="A36099" t="s">
        <v>40868</v>
      </c>
      <c r="B36099">
        <v>1</v>
      </c>
      <c r="C36099">
        <v>2037453</v>
      </c>
    </row>
    <row r="36100" spans="1:3" x14ac:dyDescent="0.25">
      <c r="A36100" t="s">
        <v>40869</v>
      </c>
      <c r="B36100">
        <v>1</v>
      </c>
      <c r="C36100">
        <v>173542</v>
      </c>
    </row>
    <row r="36101" spans="1:3" x14ac:dyDescent="0.25">
      <c r="A36101" t="s">
        <v>40870</v>
      </c>
      <c r="B36101">
        <v>1</v>
      </c>
      <c r="C36101">
        <v>537425</v>
      </c>
    </row>
    <row r="36102" spans="1:3" x14ac:dyDescent="0.25">
      <c r="A36102" t="s">
        <v>40871</v>
      </c>
      <c r="B36102">
        <v>1</v>
      </c>
      <c r="C36102">
        <v>360787000</v>
      </c>
    </row>
    <row r="36103" spans="1:3" x14ac:dyDescent="0.25">
      <c r="A36103" t="s">
        <v>40872</v>
      </c>
      <c r="B36103">
        <v>1</v>
      </c>
      <c r="C36103">
        <v>233289</v>
      </c>
    </row>
    <row r="36104" spans="1:3" x14ac:dyDescent="0.25">
      <c r="A36104" t="s">
        <v>40873</v>
      </c>
      <c r="B36104">
        <v>1</v>
      </c>
      <c r="C36104">
        <v>563444</v>
      </c>
    </row>
    <row r="36105" spans="1:3" x14ac:dyDescent="0.25">
      <c r="A36105" t="s">
        <v>40874</v>
      </c>
      <c r="B36105">
        <v>1</v>
      </c>
      <c r="C36105">
        <v>510006</v>
      </c>
    </row>
    <row r="36106" spans="1:3" x14ac:dyDescent="0.25">
      <c r="A36106" t="s">
        <v>40875</v>
      </c>
      <c r="B36106">
        <v>1</v>
      </c>
      <c r="C36106">
        <v>197059</v>
      </c>
    </row>
    <row r="36107" spans="1:3" x14ac:dyDescent="0.25">
      <c r="A36107" t="s">
        <v>40876</v>
      </c>
      <c r="B36107">
        <v>1</v>
      </c>
      <c r="C36107">
        <v>2722125</v>
      </c>
    </row>
    <row r="36108" spans="1:3" x14ac:dyDescent="0.25">
      <c r="A36108" t="s">
        <v>40877</v>
      </c>
      <c r="B36108">
        <v>1</v>
      </c>
      <c r="C36108">
        <v>329244</v>
      </c>
    </row>
    <row r="36109" spans="1:3" x14ac:dyDescent="0.25">
      <c r="A36109" t="s">
        <v>40878</v>
      </c>
      <c r="B36109">
        <v>1</v>
      </c>
      <c r="C36109">
        <v>601219</v>
      </c>
    </row>
    <row r="36110" spans="1:3" x14ac:dyDescent="0.25">
      <c r="A36110" t="s">
        <v>40879</v>
      </c>
      <c r="B36110">
        <v>1</v>
      </c>
      <c r="C36110">
        <v>199548</v>
      </c>
    </row>
    <row r="36111" spans="1:3" x14ac:dyDescent="0.25">
      <c r="A36111" t="s">
        <v>40880</v>
      </c>
      <c r="B36111">
        <v>1</v>
      </c>
      <c r="C36111">
        <v>816754</v>
      </c>
    </row>
    <row r="36112" spans="1:3" x14ac:dyDescent="0.25">
      <c r="A36112" t="s">
        <v>40881</v>
      </c>
      <c r="B36112">
        <v>1</v>
      </c>
      <c r="C36112">
        <v>5989520</v>
      </c>
    </row>
    <row r="36113" spans="1:3" x14ac:dyDescent="0.25">
      <c r="A36113" t="s">
        <v>40882</v>
      </c>
      <c r="B36113">
        <v>1</v>
      </c>
      <c r="C36113">
        <v>145546</v>
      </c>
    </row>
    <row r="36114" spans="1:3" x14ac:dyDescent="0.25">
      <c r="A36114" t="s">
        <v>40883</v>
      </c>
      <c r="B36114">
        <v>1</v>
      </c>
      <c r="C36114">
        <v>53711</v>
      </c>
    </row>
    <row r="36115" spans="1:3" x14ac:dyDescent="0.25">
      <c r="A36115" t="s">
        <v>40884</v>
      </c>
      <c r="B36115">
        <v>1</v>
      </c>
      <c r="C36115">
        <v>598506</v>
      </c>
    </row>
    <row r="36116" spans="1:3" x14ac:dyDescent="0.25">
      <c r="A36116" t="s">
        <v>40885</v>
      </c>
      <c r="B36116">
        <v>1</v>
      </c>
      <c r="C36116">
        <v>7535160</v>
      </c>
    </row>
    <row r="36117" spans="1:3" x14ac:dyDescent="0.25">
      <c r="A36117" t="s">
        <v>40886</v>
      </c>
      <c r="B36117">
        <v>1</v>
      </c>
      <c r="C36117">
        <v>425913</v>
      </c>
    </row>
    <row r="36118" spans="1:3" x14ac:dyDescent="0.25">
      <c r="A36118" t="s">
        <v>40887</v>
      </c>
      <c r="B36118">
        <v>1</v>
      </c>
      <c r="C36118">
        <v>1042441</v>
      </c>
    </row>
    <row r="36119" spans="1:3" x14ac:dyDescent="0.25">
      <c r="A36119" t="s">
        <v>40888</v>
      </c>
      <c r="B36119">
        <v>1</v>
      </c>
      <c r="C36119">
        <v>62699</v>
      </c>
    </row>
    <row r="36120" spans="1:3" x14ac:dyDescent="0.25">
      <c r="A36120" t="s">
        <v>40889</v>
      </c>
      <c r="B36120">
        <v>1</v>
      </c>
      <c r="C36120">
        <v>59695</v>
      </c>
    </row>
    <row r="36121" spans="1:3" x14ac:dyDescent="0.25">
      <c r="A36121" t="s">
        <v>40890</v>
      </c>
      <c r="B36121">
        <v>1</v>
      </c>
      <c r="C36121">
        <v>431992</v>
      </c>
    </row>
    <row r="36122" spans="1:3" x14ac:dyDescent="0.25">
      <c r="A36122" t="s">
        <v>40891</v>
      </c>
      <c r="B36122">
        <v>1</v>
      </c>
      <c r="C36122">
        <v>171412</v>
      </c>
    </row>
    <row r="36123" spans="1:3" x14ac:dyDescent="0.25">
      <c r="A36123" t="s">
        <v>40892</v>
      </c>
      <c r="B36123">
        <v>1</v>
      </c>
      <c r="C36123">
        <v>855019</v>
      </c>
    </row>
    <row r="36124" spans="1:3" x14ac:dyDescent="0.25">
      <c r="A36124" t="s">
        <v>40893</v>
      </c>
      <c r="B36124">
        <v>1</v>
      </c>
      <c r="C36124">
        <v>211291</v>
      </c>
    </row>
    <row r="36125" spans="1:3" x14ac:dyDescent="0.25">
      <c r="A36125" t="s">
        <v>40894</v>
      </c>
      <c r="B36125">
        <v>1</v>
      </c>
      <c r="C36125">
        <v>469628</v>
      </c>
    </row>
    <row r="36126" spans="1:3" x14ac:dyDescent="0.25">
      <c r="A36126" t="s">
        <v>40895</v>
      </c>
      <c r="B36126">
        <v>1</v>
      </c>
      <c r="C36126">
        <v>20090</v>
      </c>
    </row>
    <row r="36127" spans="1:3" x14ac:dyDescent="0.25">
      <c r="A36127" t="s">
        <v>40896</v>
      </c>
      <c r="B36127">
        <v>1</v>
      </c>
      <c r="C36127">
        <v>1977640</v>
      </c>
    </row>
    <row r="36128" spans="1:3" x14ac:dyDescent="0.25">
      <c r="A36128" t="s">
        <v>40897</v>
      </c>
      <c r="B36128">
        <v>1</v>
      </c>
      <c r="C36128">
        <v>6373808</v>
      </c>
    </row>
    <row r="36129" spans="1:3" x14ac:dyDescent="0.25">
      <c r="A36129" t="s">
        <v>40898</v>
      </c>
      <c r="B36129">
        <v>1</v>
      </c>
      <c r="C36129">
        <v>1929480</v>
      </c>
    </row>
    <row r="36130" spans="1:3" x14ac:dyDescent="0.25">
      <c r="A36130" t="s">
        <v>40899</v>
      </c>
      <c r="B36130">
        <v>1</v>
      </c>
      <c r="C36130">
        <v>2565583</v>
      </c>
    </row>
    <row r="36131" spans="1:3" x14ac:dyDescent="0.25">
      <c r="A36131" t="s">
        <v>40900</v>
      </c>
      <c r="B36131">
        <v>1</v>
      </c>
      <c r="C36131">
        <v>283058</v>
      </c>
    </row>
    <row r="36132" spans="1:3" x14ac:dyDescent="0.25">
      <c r="A36132" t="s">
        <v>40901</v>
      </c>
      <c r="B36132">
        <v>1</v>
      </c>
      <c r="C36132">
        <v>132678</v>
      </c>
    </row>
    <row r="36133" spans="1:3" x14ac:dyDescent="0.25">
      <c r="A36133" t="s">
        <v>40902</v>
      </c>
      <c r="B36133">
        <v>1</v>
      </c>
      <c r="C36133">
        <v>642268</v>
      </c>
    </row>
    <row r="36134" spans="1:3" x14ac:dyDescent="0.25">
      <c r="A36134" t="s">
        <v>40903</v>
      </c>
      <c r="B36134">
        <v>1</v>
      </c>
      <c r="C36134">
        <v>374991</v>
      </c>
    </row>
    <row r="36135" spans="1:3" x14ac:dyDescent="0.25">
      <c r="A36135" t="s">
        <v>40904</v>
      </c>
      <c r="B36135">
        <v>1</v>
      </c>
      <c r="C36135">
        <v>266296</v>
      </c>
    </row>
    <row r="36136" spans="1:3" x14ac:dyDescent="0.25">
      <c r="A36136" t="s">
        <v>40905</v>
      </c>
      <c r="B36136">
        <v>1</v>
      </c>
      <c r="C36136">
        <v>109653</v>
      </c>
    </row>
    <row r="36137" spans="1:3" x14ac:dyDescent="0.25">
      <c r="A36137" t="s">
        <v>40906</v>
      </c>
      <c r="B36137">
        <v>1</v>
      </c>
      <c r="C36137">
        <v>699695</v>
      </c>
    </row>
    <row r="36138" spans="1:3" x14ac:dyDescent="0.25">
      <c r="A36138" t="s">
        <v>40907</v>
      </c>
      <c r="B36138">
        <v>1</v>
      </c>
      <c r="C36138">
        <v>152991</v>
      </c>
    </row>
    <row r="36139" spans="1:3" x14ac:dyDescent="0.25">
      <c r="A36139" t="s">
        <v>40908</v>
      </c>
      <c r="B36139">
        <v>1</v>
      </c>
      <c r="C36139">
        <v>12369155</v>
      </c>
    </row>
    <row r="36140" spans="1:3" x14ac:dyDescent="0.25">
      <c r="A36140" t="s">
        <v>40909</v>
      </c>
      <c r="B36140">
        <v>1</v>
      </c>
      <c r="C36140">
        <v>15334302</v>
      </c>
    </row>
    <row r="36141" spans="1:3" x14ac:dyDescent="0.25">
      <c r="A36141" t="s">
        <v>40910</v>
      </c>
      <c r="B36141">
        <v>1</v>
      </c>
      <c r="C36141">
        <v>230785</v>
      </c>
    </row>
    <row r="36142" spans="1:3" x14ac:dyDescent="0.25">
      <c r="A36142" t="s">
        <v>40911</v>
      </c>
      <c r="B36142">
        <v>1</v>
      </c>
      <c r="C36142">
        <v>397068</v>
      </c>
    </row>
    <row r="36143" spans="1:3" x14ac:dyDescent="0.25">
      <c r="A36143" t="s">
        <v>40912</v>
      </c>
      <c r="B36143">
        <v>1</v>
      </c>
      <c r="C36143">
        <v>117316914</v>
      </c>
    </row>
    <row r="36144" spans="1:3" x14ac:dyDescent="0.25">
      <c r="A36144" t="s">
        <v>40913</v>
      </c>
      <c r="B36144">
        <v>1</v>
      </c>
      <c r="C36144">
        <v>2326979</v>
      </c>
    </row>
    <row r="36145" spans="1:3" x14ac:dyDescent="0.25">
      <c r="A36145" t="s">
        <v>40914</v>
      </c>
      <c r="B36145">
        <v>1</v>
      </c>
      <c r="C36145">
        <v>35703</v>
      </c>
    </row>
    <row r="36146" spans="1:3" x14ac:dyDescent="0.25">
      <c r="A36146" t="s">
        <v>40915</v>
      </c>
      <c r="B36146">
        <v>1</v>
      </c>
      <c r="C36146">
        <v>776600</v>
      </c>
    </row>
    <row r="36147" spans="1:3" x14ac:dyDescent="0.25">
      <c r="A36147" t="s">
        <v>40916</v>
      </c>
      <c r="B36147">
        <v>1</v>
      </c>
      <c r="C36147">
        <v>92484</v>
      </c>
    </row>
    <row r="36148" spans="1:3" x14ac:dyDescent="0.25">
      <c r="A36148" t="s">
        <v>40917</v>
      </c>
      <c r="B36148">
        <v>1</v>
      </c>
      <c r="C36148">
        <v>176169</v>
      </c>
    </row>
    <row r="36149" spans="1:3" x14ac:dyDescent="0.25">
      <c r="A36149" t="s">
        <v>40918</v>
      </c>
      <c r="B36149">
        <v>1</v>
      </c>
      <c r="C36149">
        <v>43554</v>
      </c>
    </row>
    <row r="36150" spans="1:3" x14ac:dyDescent="0.25">
      <c r="A36150" t="s">
        <v>40919</v>
      </c>
      <c r="B36150">
        <v>1</v>
      </c>
      <c r="C36150">
        <v>1979522</v>
      </c>
    </row>
    <row r="36151" spans="1:3" x14ac:dyDescent="0.25">
      <c r="A36151" t="s">
        <v>40920</v>
      </c>
      <c r="B36151">
        <v>1</v>
      </c>
      <c r="C36151">
        <v>2048886</v>
      </c>
    </row>
    <row r="36152" spans="1:3" x14ac:dyDescent="0.25">
      <c r="A36152" t="s">
        <v>40921</v>
      </c>
      <c r="B36152">
        <v>1</v>
      </c>
      <c r="C36152">
        <v>325856</v>
      </c>
    </row>
    <row r="36153" spans="1:3" x14ac:dyDescent="0.25">
      <c r="A36153" t="s">
        <v>40922</v>
      </c>
      <c r="B36153">
        <v>1</v>
      </c>
      <c r="C36153">
        <v>540358</v>
      </c>
    </row>
    <row r="36154" spans="1:3" x14ac:dyDescent="0.25">
      <c r="A36154" t="s">
        <v>40923</v>
      </c>
      <c r="B36154">
        <v>1</v>
      </c>
      <c r="C36154">
        <v>784913</v>
      </c>
    </row>
    <row r="36155" spans="1:3" x14ac:dyDescent="0.25">
      <c r="A36155" t="s">
        <v>40924</v>
      </c>
      <c r="B36155">
        <v>1</v>
      </c>
      <c r="C36155">
        <v>38939</v>
      </c>
    </row>
    <row r="36156" spans="1:3" x14ac:dyDescent="0.25">
      <c r="A36156" t="s">
        <v>40925</v>
      </c>
      <c r="B36156">
        <v>1</v>
      </c>
      <c r="C36156">
        <v>716721</v>
      </c>
    </row>
    <row r="36157" spans="1:3" x14ac:dyDescent="0.25">
      <c r="A36157" t="s">
        <v>40926</v>
      </c>
      <c r="B36157">
        <v>1</v>
      </c>
      <c r="C36157">
        <v>181069</v>
      </c>
    </row>
    <row r="36158" spans="1:3" x14ac:dyDescent="0.25">
      <c r="A36158" t="s">
        <v>40927</v>
      </c>
      <c r="B36158">
        <v>1</v>
      </c>
      <c r="C36158">
        <v>11703492</v>
      </c>
    </row>
    <row r="36159" spans="1:3" x14ac:dyDescent="0.25">
      <c r="A36159" t="s">
        <v>40928</v>
      </c>
      <c r="B36159">
        <v>1</v>
      </c>
      <c r="C36159">
        <v>483573</v>
      </c>
    </row>
    <row r="36160" spans="1:3" x14ac:dyDescent="0.25">
      <c r="A36160" t="s">
        <v>40929</v>
      </c>
      <c r="B36160">
        <v>1</v>
      </c>
      <c r="C36160">
        <v>408323</v>
      </c>
    </row>
    <row r="36161" spans="1:3" x14ac:dyDescent="0.25">
      <c r="A36161" t="s">
        <v>40930</v>
      </c>
      <c r="B36161">
        <v>1</v>
      </c>
      <c r="C36161">
        <v>237869</v>
      </c>
    </row>
    <row r="36162" spans="1:3" x14ac:dyDescent="0.25">
      <c r="A36162" t="s">
        <v>40931</v>
      </c>
      <c r="B36162">
        <v>1</v>
      </c>
      <c r="C36162">
        <v>300479</v>
      </c>
    </row>
    <row r="36163" spans="1:3" x14ac:dyDescent="0.25">
      <c r="A36163" t="s">
        <v>40932</v>
      </c>
      <c r="B36163">
        <v>1</v>
      </c>
      <c r="C36163">
        <v>479346</v>
      </c>
    </row>
    <row r="36164" spans="1:3" x14ac:dyDescent="0.25">
      <c r="A36164" t="s">
        <v>40933</v>
      </c>
      <c r="B36164">
        <v>1</v>
      </c>
      <c r="C36164">
        <v>636205</v>
      </c>
    </row>
    <row r="36165" spans="1:3" x14ac:dyDescent="0.25">
      <c r="A36165" t="s">
        <v>40934</v>
      </c>
      <c r="B36165">
        <v>1</v>
      </c>
      <c r="C36165">
        <v>143161</v>
      </c>
    </row>
    <row r="36166" spans="1:3" x14ac:dyDescent="0.25">
      <c r="A36166" t="s">
        <v>40935</v>
      </c>
      <c r="B36166">
        <v>1</v>
      </c>
      <c r="C36166">
        <v>102262</v>
      </c>
    </row>
    <row r="36167" spans="1:3" x14ac:dyDescent="0.25">
      <c r="A36167" t="s">
        <v>40936</v>
      </c>
      <c r="B36167">
        <v>1</v>
      </c>
      <c r="C36167">
        <v>11810844</v>
      </c>
    </row>
    <row r="36168" spans="1:3" x14ac:dyDescent="0.25">
      <c r="A36168" t="s">
        <v>40937</v>
      </c>
      <c r="B36168">
        <v>1</v>
      </c>
      <c r="C36168">
        <v>9810</v>
      </c>
    </row>
    <row r="36169" spans="1:3" x14ac:dyDescent="0.25">
      <c r="A36169" t="s">
        <v>40938</v>
      </c>
      <c r="B36169">
        <v>1</v>
      </c>
      <c r="C36169">
        <v>51635</v>
      </c>
    </row>
    <row r="36170" spans="1:3" x14ac:dyDescent="0.25">
      <c r="A36170" t="s">
        <v>40939</v>
      </c>
      <c r="B36170">
        <v>1</v>
      </c>
      <c r="C36170">
        <v>1898756</v>
      </c>
    </row>
    <row r="36171" spans="1:3" x14ac:dyDescent="0.25">
      <c r="A36171" t="s">
        <v>40940</v>
      </c>
      <c r="B36171">
        <v>1</v>
      </c>
      <c r="C36171">
        <v>111977</v>
      </c>
    </row>
    <row r="36172" spans="1:3" x14ac:dyDescent="0.25">
      <c r="A36172" t="s">
        <v>40941</v>
      </c>
      <c r="B36172">
        <v>1</v>
      </c>
      <c r="C36172">
        <v>38292</v>
      </c>
    </row>
    <row r="36173" spans="1:3" x14ac:dyDescent="0.25">
      <c r="A36173" t="s">
        <v>40942</v>
      </c>
      <c r="B36173">
        <v>1</v>
      </c>
      <c r="C36173">
        <v>1725738</v>
      </c>
    </row>
    <row r="36174" spans="1:3" x14ac:dyDescent="0.25">
      <c r="A36174" t="s">
        <v>40943</v>
      </c>
      <c r="B36174">
        <v>1</v>
      </c>
      <c r="C36174">
        <v>4899972</v>
      </c>
    </row>
    <row r="36175" spans="1:3" x14ac:dyDescent="0.25">
      <c r="A36175" t="s">
        <v>40944</v>
      </c>
      <c r="B36175">
        <v>1</v>
      </c>
      <c r="C36175">
        <v>295567</v>
      </c>
    </row>
    <row r="36176" spans="1:3" x14ac:dyDescent="0.25">
      <c r="A36176" t="s">
        <v>40945</v>
      </c>
      <c r="B36176">
        <v>1</v>
      </c>
      <c r="C36176">
        <v>1862166</v>
      </c>
    </row>
    <row r="36177" spans="1:3" x14ac:dyDescent="0.25">
      <c r="A36177" t="s">
        <v>40946</v>
      </c>
      <c r="B36177">
        <v>1</v>
      </c>
      <c r="C36177">
        <v>251176</v>
      </c>
    </row>
    <row r="36178" spans="1:3" x14ac:dyDescent="0.25">
      <c r="A36178" t="s">
        <v>40947</v>
      </c>
      <c r="B36178">
        <v>1</v>
      </c>
      <c r="C36178">
        <v>280148</v>
      </c>
    </row>
    <row r="36179" spans="1:3" x14ac:dyDescent="0.25">
      <c r="A36179" t="s">
        <v>40948</v>
      </c>
      <c r="B36179">
        <v>1</v>
      </c>
      <c r="C36179">
        <v>60227</v>
      </c>
    </row>
    <row r="36180" spans="1:3" x14ac:dyDescent="0.25">
      <c r="A36180" t="s">
        <v>40949</v>
      </c>
      <c r="B36180">
        <v>1</v>
      </c>
      <c r="C36180">
        <v>61444</v>
      </c>
    </row>
    <row r="36181" spans="1:3" x14ac:dyDescent="0.25">
      <c r="A36181" t="s">
        <v>40950</v>
      </c>
      <c r="B36181">
        <v>1</v>
      </c>
      <c r="C36181">
        <v>971892</v>
      </c>
    </row>
    <row r="36182" spans="1:3" x14ac:dyDescent="0.25">
      <c r="A36182" t="s">
        <v>40951</v>
      </c>
      <c r="B36182">
        <v>1</v>
      </c>
      <c r="C36182">
        <v>2360805</v>
      </c>
    </row>
    <row r="36183" spans="1:3" x14ac:dyDescent="0.25">
      <c r="A36183" t="s">
        <v>40952</v>
      </c>
      <c r="B36183">
        <v>1</v>
      </c>
      <c r="C36183">
        <v>557800</v>
      </c>
    </row>
    <row r="36184" spans="1:3" x14ac:dyDescent="0.25">
      <c r="A36184" t="s">
        <v>40953</v>
      </c>
      <c r="B36184">
        <v>1</v>
      </c>
      <c r="C36184">
        <v>244735</v>
      </c>
    </row>
    <row r="36185" spans="1:3" x14ac:dyDescent="0.25">
      <c r="A36185" t="s">
        <v>40954</v>
      </c>
      <c r="B36185">
        <v>1</v>
      </c>
      <c r="C36185">
        <v>1937309</v>
      </c>
    </row>
    <row r="36186" spans="1:3" x14ac:dyDescent="0.25">
      <c r="A36186" t="s">
        <v>40955</v>
      </c>
      <c r="B36186">
        <v>1</v>
      </c>
      <c r="C36186">
        <v>1859813</v>
      </c>
    </row>
    <row r="36187" spans="1:3" x14ac:dyDescent="0.25">
      <c r="A36187" t="s">
        <v>40956</v>
      </c>
      <c r="B36187">
        <v>1</v>
      </c>
      <c r="C36187">
        <v>152740</v>
      </c>
    </row>
    <row r="36188" spans="1:3" x14ac:dyDescent="0.25">
      <c r="A36188" t="s">
        <v>40957</v>
      </c>
      <c r="B36188">
        <v>1</v>
      </c>
      <c r="C36188">
        <v>270202</v>
      </c>
    </row>
    <row r="36189" spans="1:3" x14ac:dyDescent="0.25">
      <c r="A36189" t="s">
        <v>40958</v>
      </c>
      <c r="B36189">
        <v>1</v>
      </c>
      <c r="C36189">
        <v>311359</v>
      </c>
    </row>
    <row r="36190" spans="1:3" x14ac:dyDescent="0.25">
      <c r="A36190" t="s">
        <v>40959</v>
      </c>
      <c r="B36190">
        <v>1</v>
      </c>
      <c r="C36190">
        <v>157079</v>
      </c>
    </row>
    <row r="36191" spans="1:3" x14ac:dyDescent="0.25">
      <c r="A36191" t="s">
        <v>40960</v>
      </c>
      <c r="B36191">
        <v>1</v>
      </c>
      <c r="C36191">
        <v>97686</v>
      </c>
    </row>
    <row r="36192" spans="1:3" x14ac:dyDescent="0.25">
      <c r="A36192" t="s">
        <v>40961</v>
      </c>
      <c r="B36192">
        <v>1</v>
      </c>
      <c r="C36192">
        <v>26182</v>
      </c>
    </row>
    <row r="36193" spans="1:3" x14ac:dyDescent="0.25">
      <c r="A36193" t="s">
        <v>40962</v>
      </c>
      <c r="B36193">
        <v>1</v>
      </c>
      <c r="C36193">
        <v>342469</v>
      </c>
    </row>
    <row r="36194" spans="1:3" x14ac:dyDescent="0.25">
      <c r="A36194" t="s">
        <v>40963</v>
      </c>
      <c r="B36194">
        <v>1</v>
      </c>
      <c r="C36194">
        <v>399619</v>
      </c>
    </row>
    <row r="36195" spans="1:3" x14ac:dyDescent="0.25">
      <c r="A36195" t="s">
        <v>40964</v>
      </c>
      <c r="B36195">
        <v>1</v>
      </c>
      <c r="C36195">
        <v>266437</v>
      </c>
    </row>
    <row r="36196" spans="1:3" x14ac:dyDescent="0.25">
      <c r="A36196" t="s">
        <v>40965</v>
      </c>
      <c r="B36196">
        <v>1</v>
      </c>
      <c r="C36196">
        <v>595051</v>
      </c>
    </row>
    <row r="36197" spans="1:3" x14ac:dyDescent="0.25">
      <c r="A36197" t="s">
        <v>40966</v>
      </c>
      <c r="B36197">
        <v>1</v>
      </c>
      <c r="C36197">
        <v>587739</v>
      </c>
    </row>
    <row r="36198" spans="1:3" x14ac:dyDescent="0.25">
      <c r="A36198" t="s">
        <v>40967</v>
      </c>
      <c r="B36198">
        <v>1</v>
      </c>
      <c r="C36198">
        <v>3362</v>
      </c>
    </row>
    <row r="36199" spans="1:3" x14ac:dyDescent="0.25">
      <c r="A36199" t="s">
        <v>40968</v>
      </c>
      <c r="B36199">
        <v>1</v>
      </c>
      <c r="C36199">
        <v>1188982</v>
      </c>
    </row>
    <row r="36200" spans="1:3" x14ac:dyDescent="0.25">
      <c r="A36200" t="s">
        <v>40969</v>
      </c>
      <c r="B36200">
        <v>1</v>
      </c>
      <c r="C36200">
        <v>1726691</v>
      </c>
    </row>
    <row r="36201" spans="1:3" x14ac:dyDescent="0.25">
      <c r="A36201" t="s">
        <v>40970</v>
      </c>
      <c r="B36201">
        <v>1</v>
      </c>
      <c r="C36201">
        <v>782104</v>
      </c>
    </row>
    <row r="36202" spans="1:3" x14ac:dyDescent="0.25">
      <c r="A36202" t="s">
        <v>40971</v>
      </c>
      <c r="B36202">
        <v>1</v>
      </c>
      <c r="C36202">
        <v>254154</v>
      </c>
    </row>
    <row r="36203" spans="1:3" x14ac:dyDescent="0.25">
      <c r="A36203" t="s">
        <v>40972</v>
      </c>
      <c r="B36203">
        <v>1</v>
      </c>
      <c r="C36203">
        <v>1921715</v>
      </c>
    </row>
    <row r="36204" spans="1:3" x14ac:dyDescent="0.25">
      <c r="A36204" t="s">
        <v>40973</v>
      </c>
      <c r="B36204">
        <v>1</v>
      </c>
      <c r="C36204">
        <v>693875</v>
      </c>
    </row>
    <row r="36205" spans="1:3" x14ac:dyDescent="0.25">
      <c r="A36205" t="s">
        <v>40974</v>
      </c>
      <c r="B36205">
        <v>1</v>
      </c>
      <c r="C36205">
        <v>186557</v>
      </c>
    </row>
    <row r="36206" spans="1:3" x14ac:dyDescent="0.25">
      <c r="A36206" t="s">
        <v>40975</v>
      </c>
      <c r="B36206">
        <v>1</v>
      </c>
      <c r="C36206">
        <v>470888</v>
      </c>
    </row>
    <row r="36207" spans="1:3" x14ac:dyDescent="0.25">
      <c r="A36207" t="s">
        <v>40976</v>
      </c>
      <c r="B36207">
        <v>1</v>
      </c>
      <c r="C36207">
        <v>965147</v>
      </c>
    </row>
    <row r="36208" spans="1:3" x14ac:dyDescent="0.25">
      <c r="A36208" t="s">
        <v>40977</v>
      </c>
      <c r="B36208">
        <v>1</v>
      </c>
      <c r="C36208">
        <v>841695</v>
      </c>
    </row>
    <row r="36209" spans="1:3" x14ac:dyDescent="0.25">
      <c r="A36209" t="s">
        <v>40978</v>
      </c>
      <c r="B36209">
        <v>1</v>
      </c>
      <c r="C36209">
        <v>1721357</v>
      </c>
    </row>
    <row r="36210" spans="1:3" x14ac:dyDescent="0.25">
      <c r="A36210" t="s">
        <v>40979</v>
      </c>
      <c r="B36210">
        <v>1</v>
      </c>
      <c r="C36210">
        <v>293398</v>
      </c>
    </row>
    <row r="36211" spans="1:3" x14ac:dyDescent="0.25">
      <c r="A36211" t="s">
        <v>40980</v>
      </c>
      <c r="B36211">
        <v>1</v>
      </c>
      <c r="C36211">
        <v>242235</v>
      </c>
    </row>
    <row r="36212" spans="1:3" x14ac:dyDescent="0.25">
      <c r="A36212" t="s">
        <v>40981</v>
      </c>
      <c r="B36212">
        <v>1</v>
      </c>
      <c r="C36212">
        <v>243038</v>
      </c>
    </row>
    <row r="36213" spans="1:3" x14ac:dyDescent="0.25">
      <c r="A36213" t="s">
        <v>40982</v>
      </c>
      <c r="B36213">
        <v>1</v>
      </c>
      <c r="C36213">
        <v>561572</v>
      </c>
    </row>
    <row r="36214" spans="1:3" x14ac:dyDescent="0.25">
      <c r="A36214" t="s">
        <v>40983</v>
      </c>
      <c r="B36214">
        <v>1</v>
      </c>
      <c r="C36214">
        <v>854724</v>
      </c>
    </row>
    <row r="36215" spans="1:3" x14ac:dyDescent="0.25">
      <c r="A36215" t="s">
        <v>40984</v>
      </c>
      <c r="B36215">
        <v>1</v>
      </c>
      <c r="C36215">
        <v>53646</v>
      </c>
    </row>
    <row r="36216" spans="1:3" x14ac:dyDescent="0.25">
      <c r="A36216" t="s">
        <v>40985</v>
      </c>
      <c r="B36216">
        <v>1</v>
      </c>
      <c r="C36216">
        <v>1555748</v>
      </c>
    </row>
    <row r="36217" spans="1:3" x14ac:dyDescent="0.25">
      <c r="A36217" t="s">
        <v>40986</v>
      </c>
      <c r="B36217">
        <v>1</v>
      </c>
      <c r="C36217">
        <v>2518437</v>
      </c>
    </row>
    <row r="36218" spans="1:3" x14ac:dyDescent="0.25">
      <c r="A36218" t="s">
        <v>40987</v>
      </c>
      <c r="B36218">
        <v>1</v>
      </c>
      <c r="C36218">
        <v>148312</v>
      </c>
    </row>
    <row r="36219" spans="1:3" x14ac:dyDescent="0.25">
      <c r="A36219" t="s">
        <v>40988</v>
      </c>
      <c r="B36219">
        <v>1</v>
      </c>
      <c r="C36219">
        <v>161392</v>
      </c>
    </row>
    <row r="36220" spans="1:3" x14ac:dyDescent="0.25">
      <c r="A36220" t="s">
        <v>40989</v>
      </c>
      <c r="B36220">
        <v>1</v>
      </c>
      <c r="C36220">
        <v>459183</v>
      </c>
    </row>
    <row r="36221" spans="1:3" x14ac:dyDescent="0.25">
      <c r="A36221" t="s">
        <v>40990</v>
      </c>
      <c r="B36221">
        <v>1</v>
      </c>
      <c r="C36221">
        <v>178715000</v>
      </c>
    </row>
    <row r="36222" spans="1:3" x14ac:dyDescent="0.25">
      <c r="A36222" t="s">
        <v>40991</v>
      </c>
      <c r="B36222">
        <v>1</v>
      </c>
      <c r="C36222">
        <v>23982868</v>
      </c>
    </row>
    <row r="36223" spans="1:3" x14ac:dyDescent="0.25">
      <c r="A36223" t="s">
        <v>40992</v>
      </c>
      <c r="B36223">
        <v>1</v>
      </c>
      <c r="C36223">
        <v>578986</v>
      </c>
    </row>
    <row r="36224" spans="1:3" x14ac:dyDescent="0.25">
      <c r="A36224" t="s">
        <v>40993</v>
      </c>
      <c r="B36224">
        <v>1</v>
      </c>
      <c r="C36224">
        <v>1374966</v>
      </c>
    </row>
    <row r="36225" spans="1:3" x14ac:dyDescent="0.25">
      <c r="A36225" t="s">
        <v>40994</v>
      </c>
      <c r="B36225">
        <v>1</v>
      </c>
      <c r="C36225">
        <v>59273</v>
      </c>
    </row>
    <row r="36226" spans="1:3" x14ac:dyDescent="0.25">
      <c r="A36226" t="s">
        <v>40995</v>
      </c>
      <c r="B36226">
        <v>1</v>
      </c>
      <c r="C36226">
        <v>256770</v>
      </c>
    </row>
    <row r="36227" spans="1:3" x14ac:dyDescent="0.25">
      <c r="A36227" t="s">
        <v>40996</v>
      </c>
      <c r="B36227">
        <v>1</v>
      </c>
      <c r="C36227">
        <v>186803</v>
      </c>
    </row>
    <row r="36228" spans="1:3" x14ac:dyDescent="0.25">
      <c r="A36228" t="s">
        <v>40997</v>
      </c>
      <c r="B36228">
        <v>1</v>
      </c>
      <c r="C36228">
        <v>238713</v>
      </c>
    </row>
    <row r="36229" spans="1:3" x14ac:dyDescent="0.25">
      <c r="A36229" t="s">
        <v>40998</v>
      </c>
      <c r="B36229">
        <v>1</v>
      </c>
      <c r="C36229">
        <v>6351558</v>
      </c>
    </row>
    <row r="36230" spans="1:3" x14ac:dyDescent="0.25">
      <c r="A36230" t="s">
        <v>40999</v>
      </c>
      <c r="B36230">
        <v>1</v>
      </c>
      <c r="C36230">
        <v>2598532</v>
      </c>
    </row>
    <row r="36231" spans="1:3" x14ac:dyDescent="0.25">
      <c r="A36231" t="s">
        <v>41000</v>
      </c>
      <c r="B36231">
        <v>1</v>
      </c>
      <c r="C36231">
        <v>600792</v>
      </c>
    </row>
    <row r="36232" spans="1:3" x14ac:dyDescent="0.25">
      <c r="A36232" t="s">
        <v>41001</v>
      </c>
      <c r="B36232">
        <v>1</v>
      </c>
      <c r="C36232">
        <v>913603</v>
      </c>
    </row>
    <row r="36233" spans="1:3" x14ac:dyDescent="0.25">
      <c r="A36233" t="s">
        <v>41002</v>
      </c>
      <c r="B36233">
        <v>1</v>
      </c>
      <c r="C36233">
        <v>151569</v>
      </c>
    </row>
    <row r="36234" spans="1:3" x14ac:dyDescent="0.25">
      <c r="A36234" t="s">
        <v>41003</v>
      </c>
      <c r="B36234">
        <v>1</v>
      </c>
      <c r="C36234">
        <v>807704</v>
      </c>
    </row>
    <row r="36235" spans="1:3" x14ac:dyDescent="0.25">
      <c r="A36235" t="s">
        <v>41004</v>
      </c>
      <c r="B36235">
        <v>1</v>
      </c>
      <c r="C36235">
        <v>484413</v>
      </c>
    </row>
    <row r="36236" spans="1:3" x14ac:dyDescent="0.25">
      <c r="A36236" t="s">
        <v>41005</v>
      </c>
      <c r="B36236">
        <v>1</v>
      </c>
      <c r="C36236">
        <v>468753</v>
      </c>
    </row>
    <row r="36237" spans="1:3" x14ac:dyDescent="0.25">
      <c r="A36237" t="s">
        <v>41006</v>
      </c>
      <c r="B36237">
        <v>1</v>
      </c>
      <c r="C36237">
        <v>159390</v>
      </c>
    </row>
    <row r="36238" spans="1:3" x14ac:dyDescent="0.25">
      <c r="A36238" t="s">
        <v>41007</v>
      </c>
      <c r="B36238">
        <v>1</v>
      </c>
      <c r="C36238">
        <v>369580</v>
      </c>
    </row>
    <row r="36239" spans="1:3" x14ac:dyDescent="0.25">
      <c r="A36239" t="s">
        <v>41008</v>
      </c>
      <c r="B36239">
        <v>1</v>
      </c>
      <c r="C36239">
        <v>345570</v>
      </c>
    </row>
    <row r="36240" spans="1:3" x14ac:dyDescent="0.25">
      <c r="A36240" t="s">
        <v>41009</v>
      </c>
      <c r="B36240">
        <v>1</v>
      </c>
      <c r="C36240">
        <v>899247</v>
      </c>
    </row>
    <row r="36241" spans="1:3" x14ac:dyDescent="0.25">
      <c r="A36241" t="s">
        <v>41010</v>
      </c>
      <c r="B36241">
        <v>1</v>
      </c>
      <c r="C36241">
        <v>382083</v>
      </c>
    </row>
    <row r="36242" spans="1:3" x14ac:dyDescent="0.25">
      <c r="A36242" t="s">
        <v>41011</v>
      </c>
      <c r="B36242">
        <v>1</v>
      </c>
      <c r="C36242">
        <v>177827</v>
      </c>
    </row>
    <row r="36243" spans="1:3" x14ac:dyDescent="0.25">
      <c r="A36243" t="s">
        <v>41012</v>
      </c>
      <c r="B36243">
        <v>1</v>
      </c>
      <c r="C36243">
        <v>224479847</v>
      </c>
    </row>
    <row r="36244" spans="1:3" x14ac:dyDescent="0.25">
      <c r="A36244" t="s">
        <v>41013</v>
      </c>
      <c r="B36244">
        <v>1</v>
      </c>
      <c r="C36244">
        <v>291288</v>
      </c>
    </row>
    <row r="36245" spans="1:3" x14ac:dyDescent="0.25">
      <c r="A36245" t="s">
        <v>41014</v>
      </c>
      <c r="B36245">
        <v>1</v>
      </c>
      <c r="C36245">
        <v>626586</v>
      </c>
    </row>
    <row r="36246" spans="1:3" x14ac:dyDescent="0.25">
      <c r="A36246" t="s">
        <v>41015</v>
      </c>
      <c r="B36246">
        <v>1</v>
      </c>
      <c r="C36246">
        <v>918989</v>
      </c>
    </row>
    <row r="36247" spans="1:3" x14ac:dyDescent="0.25">
      <c r="A36247" t="s">
        <v>41016</v>
      </c>
      <c r="B36247">
        <v>1</v>
      </c>
      <c r="C36247">
        <v>224046</v>
      </c>
    </row>
    <row r="36248" spans="1:3" x14ac:dyDescent="0.25">
      <c r="A36248" t="s">
        <v>41017</v>
      </c>
      <c r="B36248">
        <v>1</v>
      </c>
      <c r="C36248">
        <v>109327</v>
      </c>
    </row>
    <row r="36249" spans="1:3" x14ac:dyDescent="0.25">
      <c r="A36249" t="s">
        <v>41018</v>
      </c>
      <c r="B36249">
        <v>1</v>
      </c>
      <c r="C36249">
        <v>2737934</v>
      </c>
    </row>
    <row r="36250" spans="1:3" x14ac:dyDescent="0.25">
      <c r="A36250" t="s">
        <v>41019</v>
      </c>
      <c r="B36250">
        <v>1</v>
      </c>
      <c r="C36250">
        <v>90064</v>
      </c>
    </row>
    <row r="36251" spans="1:3" x14ac:dyDescent="0.25">
      <c r="A36251" t="s">
        <v>41020</v>
      </c>
      <c r="B36251">
        <v>1</v>
      </c>
      <c r="C36251">
        <v>282775</v>
      </c>
    </row>
    <row r="36252" spans="1:3" x14ac:dyDescent="0.25">
      <c r="A36252" t="s">
        <v>41021</v>
      </c>
      <c r="B36252">
        <v>1</v>
      </c>
      <c r="C36252">
        <v>300355</v>
      </c>
    </row>
    <row r="36253" spans="1:3" x14ac:dyDescent="0.25">
      <c r="A36253" t="s">
        <v>41022</v>
      </c>
      <c r="B36253">
        <v>1</v>
      </c>
      <c r="C36253">
        <v>271501</v>
      </c>
    </row>
    <row r="36254" spans="1:3" x14ac:dyDescent="0.25">
      <c r="A36254" t="s">
        <v>41023</v>
      </c>
      <c r="B36254">
        <v>1</v>
      </c>
      <c r="C36254">
        <v>609119</v>
      </c>
    </row>
    <row r="36255" spans="1:3" x14ac:dyDescent="0.25">
      <c r="A36255" t="s">
        <v>41024</v>
      </c>
      <c r="B36255">
        <v>1</v>
      </c>
      <c r="C36255">
        <v>26523</v>
      </c>
    </row>
    <row r="36256" spans="1:3" x14ac:dyDescent="0.25">
      <c r="A36256" t="s">
        <v>41025</v>
      </c>
      <c r="B36256">
        <v>1</v>
      </c>
      <c r="C36256">
        <v>313671</v>
      </c>
    </row>
    <row r="36257" spans="1:3" x14ac:dyDescent="0.25">
      <c r="A36257" t="s">
        <v>41026</v>
      </c>
      <c r="B36257">
        <v>1</v>
      </c>
      <c r="C36257">
        <v>340975</v>
      </c>
    </row>
    <row r="36258" spans="1:3" x14ac:dyDescent="0.25">
      <c r="A36258" t="s">
        <v>41027</v>
      </c>
      <c r="B36258">
        <v>1</v>
      </c>
      <c r="C36258">
        <v>431498</v>
      </c>
    </row>
    <row r="36259" spans="1:3" x14ac:dyDescent="0.25">
      <c r="A36259" t="s">
        <v>41028</v>
      </c>
      <c r="B36259">
        <v>1</v>
      </c>
      <c r="C36259">
        <v>149153</v>
      </c>
    </row>
    <row r="36260" spans="1:3" x14ac:dyDescent="0.25">
      <c r="A36260" t="s">
        <v>41029</v>
      </c>
      <c r="B36260">
        <v>1</v>
      </c>
      <c r="C36260">
        <v>341998</v>
      </c>
    </row>
    <row r="36261" spans="1:3" x14ac:dyDescent="0.25">
      <c r="A36261" t="s">
        <v>41030</v>
      </c>
      <c r="B36261">
        <v>1</v>
      </c>
      <c r="C36261">
        <v>113447</v>
      </c>
    </row>
    <row r="36262" spans="1:3" x14ac:dyDescent="0.25">
      <c r="A36262" t="s">
        <v>41031</v>
      </c>
      <c r="B36262">
        <v>1</v>
      </c>
      <c r="C36262">
        <v>234328</v>
      </c>
    </row>
    <row r="36263" spans="1:3" x14ac:dyDescent="0.25">
      <c r="A36263" t="s">
        <v>41032</v>
      </c>
      <c r="B36263">
        <v>1</v>
      </c>
      <c r="C36263">
        <v>596936</v>
      </c>
    </row>
    <row r="36264" spans="1:3" x14ac:dyDescent="0.25">
      <c r="A36264" t="s">
        <v>41033</v>
      </c>
      <c r="B36264">
        <v>1</v>
      </c>
      <c r="C36264">
        <v>144350</v>
      </c>
    </row>
    <row r="36265" spans="1:3" x14ac:dyDescent="0.25">
      <c r="A36265" t="s">
        <v>41034</v>
      </c>
      <c r="B36265">
        <v>1</v>
      </c>
      <c r="C36265">
        <v>9474120</v>
      </c>
    </row>
    <row r="36266" spans="1:3" x14ac:dyDescent="0.25">
      <c r="A36266" t="s">
        <v>41035</v>
      </c>
      <c r="B36266">
        <v>1</v>
      </c>
      <c r="C36266">
        <v>314119</v>
      </c>
    </row>
    <row r="36267" spans="1:3" x14ac:dyDescent="0.25">
      <c r="A36267" t="s">
        <v>41036</v>
      </c>
      <c r="B36267">
        <v>1</v>
      </c>
      <c r="C36267">
        <v>976955</v>
      </c>
    </row>
    <row r="36268" spans="1:3" x14ac:dyDescent="0.25">
      <c r="A36268" t="s">
        <v>41037</v>
      </c>
      <c r="B36268">
        <v>1</v>
      </c>
      <c r="C36268">
        <v>434248</v>
      </c>
    </row>
    <row r="36269" spans="1:3" x14ac:dyDescent="0.25">
      <c r="A36269" t="s">
        <v>41038</v>
      </c>
      <c r="B36269">
        <v>1</v>
      </c>
      <c r="C36269">
        <v>220194</v>
      </c>
    </row>
    <row r="36270" spans="1:3" x14ac:dyDescent="0.25">
      <c r="A36270" t="s">
        <v>41039</v>
      </c>
      <c r="B36270">
        <v>1</v>
      </c>
      <c r="C36270">
        <v>27494</v>
      </c>
    </row>
    <row r="36271" spans="1:3" x14ac:dyDescent="0.25">
      <c r="A36271" t="s">
        <v>41040</v>
      </c>
      <c r="B36271">
        <v>1</v>
      </c>
      <c r="C36271">
        <v>831747</v>
      </c>
    </row>
    <row r="36272" spans="1:3" x14ac:dyDescent="0.25">
      <c r="A36272" t="s">
        <v>41041</v>
      </c>
      <c r="B36272">
        <v>1</v>
      </c>
      <c r="C36272">
        <v>3350795</v>
      </c>
    </row>
    <row r="36273" spans="1:3" x14ac:dyDescent="0.25">
      <c r="A36273" t="s">
        <v>41042</v>
      </c>
      <c r="B36273">
        <v>1</v>
      </c>
      <c r="C36273">
        <v>1032937</v>
      </c>
    </row>
    <row r="36274" spans="1:3" x14ac:dyDescent="0.25">
      <c r="A36274" t="s">
        <v>41043</v>
      </c>
      <c r="B36274">
        <v>1</v>
      </c>
      <c r="C36274">
        <v>120739</v>
      </c>
    </row>
    <row r="36275" spans="1:3" x14ac:dyDescent="0.25">
      <c r="A36275" t="s">
        <v>41044</v>
      </c>
      <c r="B36275">
        <v>1</v>
      </c>
      <c r="C36275">
        <v>279387</v>
      </c>
    </row>
    <row r="36276" spans="1:3" x14ac:dyDescent="0.25">
      <c r="A36276" t="s">
        <v>41045</v>
      </c>
      <c r="B36276">
        <v>1</v>
      </c>
      <c r="C36276">
        <v>66637</v>
      </c>
    </row>
    <row r="36277" spans="1:3" x14ac:dyDescent="0.25">
      <c r="A36277" t="s">
        <v>41046</v>
      </c>
      <c r="B36277">
        <v>1</v>
      </c>
      <c r="C36277">
        <v>261325</v>
      </c>
    </row>
    <row r="36278" spans="1:3" x14ac:dyDescent="0.25">
      <c r="A36278" t="s">
        <v>41047</v>
      </c>
      <c r="B36278">
        <v>1</v>
      </c>
      <c r="C36278">
        <v>1299582</v>
      </c>
    </row>
    <row r="36279" spans="1:3" x14ac:dyDescent="0.25">
      <c r="A36279" t="s">
        <v>41048</v>
      </c>
      <c r="B36279">
        <v>1</v>
      </c>
      <c r="C36279">
        <v>417220</v>
      </c>
    </row>
    <row r="36280" spans="1:3" x14ac:dyDescent="0.25">
      <c r="A36280" t="s">
        <v>41049</v>
      </c>
      <c r="B36280">
        <v>1</v>
      </c>
      <c r="C36280">
        <v>27616</v>
      </c>
    </row>
    <row r="36281" spans="1:3" x14ac:dyDescent="0.25">
      <c r="A36281" t="s">
        <v>41050</v>
      </c>
      <c r="B36281">
        <v>1</v>
      </c>
      <c r="C36281">
        <v>1800088</v>
      </c>
    </row>
    <row r="36282" spans="1:3" x14ac:dyDescent="0.25">
      <c r="A36282" t="s">
        <v>41051</v>
      </c>
      <c r="B36282">
        <v>1</v>
      </c>
      <c r="C36282">
        <v>473769</v>
      </c>
    </row>
    <row r="36283" spans="1:3" x14ac:dyDescent="0.25">
      <c r="A36283" t="s">
        <v>41052</v>
      </c>
      <c r="B36283">
        <v>1</v>
      </c>
      <c r="C36283">
        <v>76186</v>
      </c>
    </row>
    <row r="36284" spans="1:3" x14ac:dyDescent="0.25">
      <c r="A36284" t="s">
        <v>41053</v>
      </c>
      <c r="B36284">
        <v>1</v>
      </c>
      <c r="C36284">
        <v>793429</v>
      </c>
    </row>
    <row r="36285" spans="1:3" x14ac:dyDescent="0.25">
      <c r="A36285" t="s">
        <v>41054</v>
      </c>
      <c r="B36285">
        <v>1</v>
      </c>
      <c r="C36285">
        <v>148162</v>
      </c>
    </row>
    <row r="36286" spans="1:3" x14ac:dyDescent="0.25">
      <c r="A36286" t="s">
        <v>41055</v>
      </c>
      <c r="B36286">
        <v>1</v>
      </c>
      <c r="C36286">
        <v>304582</v>
      </c>
    </row>
    <row r="36287" spans="1:3" x14ac:dyDescent="0.25">
      <c r="A36287" t="s">
        <v>41056</v>
      </c>
      <c r="B36287">
        <v>1</v>
      </c>
      <c r="C36287">
        <v>712347</v>
      </c>
    </row>
    <row r="36288" spans="1:3" x14ac:dyDescent="0.25">
      <c r="A36288" t="s">
        <v>41057</v>
      </c>
      <c r="B36288">
        <v>1</v>
      </c>
      <c r="C36288">
        <v>261839</v>
      </c>
    </row>
    <row r="36289" spans="1:3" x14ac:dyDescent="0.25">
      <c r="A36289" t="s">
        <v>41058</v>
      </c>
      <c r="B36289">
        <v>1</v>
      </c>
      <c r="C36289">
        <v>218065</v>
      </c>
    </row>
    <row r="36290" spans="1:3" x14ac:dyDescent="0.25">
      <c r="A36290" t="s">
        <v>41059</v>
      </c>
      <c r="B36290">
        <v>1</v>
      </c>
      <c r="C36290">
        <v>2034578</v>
      </c>
    </row>
    <row r="36291" spans="1:3" x14ac:dyDescent="0.25">
      <c r="A36291" t="s">
        <v>41060</v>
      </c>
      <c r="B36291">
        <v>1</v>
      </c>
      <c r="C36291">
        <v>504767</v>
      </c>
    </row>
    <row r="36292" spans="1:3" x14ac:dyDescent="0.25">
      <c r="A36292" t="s">
        <v>41061</v>
      </c>
      <c r="B36292">
        <v>1</v>
      </c>
      <c r="C36292">
        <v>106836</v>
      </c>
    </row>
    <row r="36293" spans="1:3" x14ac:dyDescent="0.25">
      <c r="A36293" t="s">
        <v>41062</v>
      </c>
      <c r="B36293">
        <v>1</v>
      </c>
      <c r="C36293">
        <v>386412</v>
      </c>
    </row>
    <row r="36294" spans="1:3" x14ac:dyDescent="0.25">
      <c r="A36294" t="s">
        <v>41063</v>
      </c>
      <c r="B36294">
        <v>1</v>
      </c>
      <c r="C36294">
        <v>359455</v>
      </c>
    </row>
    <row r="36295" spans="1:3" x14ac:dyDescent="0.25">
      <c r="A36295" t="s">
        <v>41064</v>
      </c>
      <c r="B36295">
        <v>1</v>
      </c>
      <c r="C36295">
        <v>598658</v>
      </c>
    </row>
    <row r="36296" spans="1:3" x14ac:dyDescent="0.25">
      <c r="A36296" t="s">
        <v>41065</v>
      </c>
      <c r="B36296">
        <v>1</v>
      </c>
      <c r="C36296">
        <v>13889185</v>
      </c>
    </row>
    <row r="36297" spans="1:3" x14ac:dyDescent="0.25">
      <c r="A36297" t="s">
        <v>41066</v>
      </c>
      <c r="B36297">
        <v>1</v>
      </c>
      <c r="C36297">
        <v>493789</v>
      </c>
    </row>
    <row r="36298" spans="1:3" x14ac:dyDescent="0.25">
      <c r="A36298" t="s">
        <v>41067</v>
      </c>
      <c r="B36298">
        <v>1</v>
      </c>
      <c r="C36298">
        <v>366532</v>
      </c>
    </row>
    <row r="36299" spans="1:3" x14ac:dyDescent="0.25">
      <c r="A36299" t="s">
        <v>41068</v>
      </c>
      <c r="B36299">
        <v>1</v>
      </c>
      <c r="C36299">
        <v>934763</v>
      </c>
    </row>
    <row r="36300" spans="1:3" x14ac:dyDescent="0.25">
      <c r="A36300" t="s">
        <v>41069</v>
      </c>
      <c r="B36300">
        <v>1</v>
      </c>
      <c r="C36300">
        <v>8036</v>
      </c>
    </row>
    <row r="36301" spans="1:3" x14ac:dyDescent="0.25">
      <c r="A36301" t="s">
        <v>41070</v>
      </c>
      <c r="B36301">
        <v>1</v>
      </c>
      <c r="C36301">
        <v>410894</v>
      </c>
    </row>
    <row r="36302" spans="1:3" x14ac:dyDescent="0.25">
      <c r="A36302" t="s">
        <v>41071</v>
      </c>
      <c r="B36302">
        <v>1</v>
      </c>
      <c r="C36302">
        <v>722590</v>
      </c>
    </row>
    <row r="36303" spans="1:3" x14ac:dyDescent="0.25">
      <c r="A36303" t="s">
        <v>41072</v>
      </c>
      <c r="B36303">
        <v>1</v>
      </c>
      <c r="C36303">
        <v>2458726</v>
      </c>
    </row>
    <row r="36304" spans="1:3" x14ac:dyDescent="0.25">
      <c r="A36304" t="s">
        <v>41073</v>
      </c>
      <c r="B36304">
        <v>1</v>
      </c>
      <c r="C36304">
        <v>198406</v>
      </c>
    </row>
    <row r="36305" spans="1:3" x14ac:dyDescent="0.25">
      <c r="A36305" t="s">
        <v>41074</v>
      </c>
      <c r="B36305">
        <v>1</v>
      </c>
      <c r="C36305">
        <v>2029433</v>
      </c>
    </row>
    <row r="36306" spans="1:3" x14ac:dyDescent="0.25">
      <c r="A36306" t="s">
        <v>41075</v>
      </c>
      <c r="B36306">
        <v>1</v>
      </c>
      <c r="C36306">
        <v>610507</v>
      </c>
    </row>
    <row r="36307" spans="1:3" x14ac:dyDescent="0.25">
      <c r="A36307" t="s">
        <v>41076</v>
      </c>
      <c r="B36307">
        <v>1</v>
      </c>
      <c r="C36307">
        <v>55549</v>
      </c>
    </row>
    <row r="36308" spans="1:3" x14ac:dyDescent="0.25">
      <c r="A36308" t="s">
        <v>41077</v>
      </c>
      <c r="B36308">
        <v>1</v>
      </c>
      <c r="C36308">
        <v>106894</v>
      </c>
    </row>
    <row r="36309" spans="1:3" x14ac:dyDescent="0.25">
      <c r="A36309" t="s">
        <v>41078</v>
      </c>
      <c r="B36309">
        <v>1</v>
      </c>
      <c r="C36309">
        <v>243522</v>
      </c>
    </row>
    <row r="36310" spans="1:3" x14ac:dyDescent="0.25">
      <c r="A36310" t="s">
        <v>41079</v>
      </c>
      <c r="B36310">
        <v>1</v>
      </c>
      <c r="C36310">
        <v>162861</v>
      </c>
    </row>
    <row r="36311" spans="1:3" x14ac:dyDescent="0.25">
      <c r="A36311" t="s">
        <v>41080</v>
      </c>
      <c r="B36311">
        <v>1</v>
      </c>
      <c r="C36311">
        <v>203656</v>
      </c>
    </row>
    <row r="36312" spans="1:3" x14ac:dyDescent="0.25">
      <c r="A36312" t="s">
        <v>41081</v>
      </c>
      <c r="B36312">
        <v>1</v>
      </c>
      <c r="C36312">
        <v>327436</v>
      </c>
    </row>
    <row r="36313" spans="1:3" x14ac:dyDescent="0.25">
      <c r="A36313" t="s">
        <v>41082</v>
      </c>
      <c r="B36313">
        <v>1</v>
      </c>
      <c r="C36313">
        <v>846691</v>
      </c>
    </row>
    <row r="36314" spans="1:3" x14ac:dyDescent="0.25">
      <c r="A36314" t="s">
        <v>41083</v>
      </c>
      <c r="B36314">
        <v>1</v>
      </c>
      <c r="C36314">
        <v>364561</v>
      </c>
    </row>
    <row r="36315" spans="1:3" x14ac:dyDescent="0.25">
      <c r="A36315" t="s">
        <v>41084</v>
      </c>
      <c r="B36315">
        <v>1</v>
      </c>
      <c r="C36315">
        <v>347150</v>
      </c>
    </row>
    <row r="36316" spans="1:3" x14ac:dyDescent="0.25">
      <c r="A36316" t="s">
        <v>41085</v>
      </c>
      <c r="B36316">
        <v>1</v>
      </c>
      <c r="C36316">
        <v>18972</v>
      </c>
    </row>
    <row r="36317" spans="1:3" x14ac:dyDescent="0.25">
      <c r="A36317" t="s">
        <v>41086</v>
      </c>
      <c r="B36317">
        <v>1</v>
      </c>
      <c r="C36317">
        <v>438306</v>
      </c>
    </row>
    <row r="36318" spans="1:3" x14ac:dyDescent="0.25">
      <c r="A36318" t="s">
        <v>41087</v>
      </c>
      <c r="B36318">
        <v>1</v>
      </c>
      <c r="C36318">
        <v>212465</v>
      </c>
    </row>
    <row r="36319" spans="1:3" x14ac:dyDescent="0.25">
      <c r="A36319" t="s">
        <v>41088</v>
      </c>
      <c r="B36319">
        <v>1</v>
      </c>
      <c r="C36319">
        <v>161214</v>
      </c>
    </row>
    <row r="36320" spans="1:3" x14ac:dyDescent="0.25">
      <c r="A36320" t="s">
        <v>41089</v>
      </c>
      <c r="B36320">
        <v>1</v>
      </c>
      <c r="C36320">
        <v>199926</v>
      </c>
    </row>
    <row r="36321" spans="1:3" x14ac:dyDescent="0.25">
      <c r="A36321" t="s">
        <v>41090</v>
      </c>
      <c r="B36321">
        <v>1</v>
      </c>
      <c r="C36321">
        <v>670931</v>
      </c>
    </row>
    <row r="36322" spans="1:3" x14ac:dyDescent="0.25">
      <c r="A36322" t="s">
        <v>41091</v>
      </c>
      <c r="B36322">
        <v>1</v>
      </c>
      <c r="C36322">
        <v>397107</v>
      </c>
    </row>
    <row r="36323" spans="1:3" x14ac:dyDescent="0.25">
      <c r="A36323" t="s">
        <v>41092</v>
      </c>
      <c r="B36323">
        <v>1</v>
      </c>
      <c r="C36323">
        <v>1946846</v>
      </c>
    </row>
    <row r="36324" spans="1:3" x14ac:dyDescent="0.25">
      <c r="A36324" t="s">
        <v>41093</v>
      </c>
      <c r="B36324">
        <v>1</v>
      </c>
      <c r="C36324">
        <v>305837</v>
      </c>
    </row>
    <row r="36325" spans="1:3" x14ac:dyDescent="0.25">
      <c r="A36325" t="s">
        <v>41094</v>
      </c>
      <c r="B36325">
        <v>1</v>
      </c>
      <c r="C36325">
        <v>152663</v>
      </c>
    </row>
    <row r="36326" spans="1:3" x14ac:dyDescent="0.25">
      <c r="A36326" t="s">
        <v>41095</v>
      </c>
      <c r="B36326">
        <v>1</v>
      </c>
      <c r="C36326">
        <v>4123102</v>
      </c>
    </row>
    <row r="36327" spans="1:3" x14ac:dyDescent="0.25">
      <c r="A36327" t="s">
        <v>41096</v>
      </c>
      <c r="B36327">
        <v>1</v>
      </c>
      <c r="C36327">
        <v>181253</v>
      </c>
    </row>
    <row r="36328" spans="1:3" x14ac:dyDescent="0.25">
      <c r="A36328" t="s">
        <v>41097</v>
      </c>
      <c r="B36328">
        <v>1</v>
      </c>
      <c r="C36328">
        <v>43892</v>
      </c>
    </row>
    <row r="36329" spans="1:3" x14ac:dyDescent="0.25">
      <c r="A36329" t="s">
        <v>41098</v>
      </c>
      <c r="B36329">
        <v>1</v>
      </c>
      <c r="C36329">
        <v>542612</v>
      </c>
    </row>
    <row r="36330" spans="1:3" x14ac:dyDescent="0.25">
      <c r="A36330" t="s">
        <v>41099</v>
      </c>
      <c r="B36330">
        <v>1</v>
      </c>
      <c r="C36330">
        <v>1170017</v>
      </c>
    </row>
    <row r="36331" spans="1:3" x14ac:dyDescent="0.25">
      <c r="A36331" t="s">
        <v>41100</v>
      </c>
      <c r="B36331">
        <v>1</v>
      </c>
      <c r="C36331">
        <v>382430</v>
      </c>
    </row>
    <row r="36332" spans="1:3" x14ac:dyDescent="0.25">
      <c r="A36332" t="s">
        <v>41101</v>
      </c>
      <c r="B36332">
        <v>1</v>
      </c>
      <c r="C36332">
        <v>1222636</v>
      </c>
    </row>
    <row r="36333" spans="1:3" x14ac:dyDescent="0.25">
      <c r="A36333" t="s">
        <v>41102</v>
      </c>
      <c r="B36333">
        <v>1</v>
      </c>
      <c r="C36333">
        <v>433545</v>
      </c>
    </row>
    <row r="36334" spans="1:3" x14ac:dyDescent="0.25">
      <c r="A36334" t="s">
        <v>41103</v>
      </c>
      <c r="B36334">
        <v>1</v>
      </c>
      <c r="C36334">
        <v>1255648</v>
      </c>
    </row>
    <row r="36335" spans="1:3" x14ac:dyDescent="0.25">
      <c r="A36335" t="s">
        <v>41104</v>
      </c>
      <c r="B36335">
        <v>1</v>
      </c>
      <c r="C36335">
        <v>174877</v>
      </c>
    </row>
    <row r="36336" spans="1:3" x14ac:dyDescent="0.25">
      <c r="A36336" t="s">
        <v>41105</v>
      </c>
      <c r="B36336">
        <v>1</v>
      </c>
      <c r="C36336">
        <v>256061</v>
      </c>
    </row>
    <row r="36337" spans="1:3" x14ac:dyDescent="0.25">
      <c r="A36337" t="s">
        <v>41106</v>
      </c>
      <c r="B36337">
        <v>1</v>
      </c>
      <c r="C36337">
        <v>1370878</v>
      </c>
    </row>
    <row r="36338" spans="1:3" x14ac:dyDescent="0.25">
      <c r="A36338" t="s">
        <v>41107</v>
      </c>
      <c r="B36338">
        <v>1</v>
      </c>
      <c r="C36338">
        <v>92319</v>
      </c>
    </row>
    <row r="36339" spans="1:3" x14ac:dyDescent="0.25">
      <c r="A36339" t="s">
        <v>41108</v>
      </c>
      <c r="B36339">
        <v>1</v>
      </c>
      <c r="C36339">
        <v>66187</v>
      </c>
    </row>
    <row r="36340" spans="1:3" x14ac:dyDescent="0.25">
      <c r="A36340" t="s">
        <v>41109</v>
      </c>
      <c r="B36340">
        <v>1</v>
      </c>
      <c r="C36340">
        <v>121642</v>
      </c>
    </row>
    <row r="36341" spans="1:3" x14ac:dyDescent="0.25">
      <c r="A36341" t="s">
        <v>41110</v>
      </c>
      <c r="B36341">
        <v>1</v>
      </c>
      <c r="C36341">
        <v>208083</v>
      </c>
    </row>
    <row r="36342" spans="1:3" x14ac:dyDescent="0.25">
      <c r="A36342" t="s">
        <v>41111</v>
      </c>
      <c r="B36342">
        <v>1</v>
      </c>
      <c r="C36342">
        <v>1080543</v>
      </c>
    </row>
    <row r="36343" spans="1:3" x14ac:dyDescent="0.25">
      <c r="A36343" t="s">
        <v>41112</v>
      </c>
      <c r="B36343">
        <v>1</v>
      </c>
      <c r="C36343">
        <v>891646</v>
      </c>
    </row>
    <row r="36344" spans="1:3" x14ac:dyDescent="0.25">
      <c r="A36344" t="s">
        <v>41113</v>
      </c>
      <c r="B36344">
        <v>1</v>
      </c>
      <c r="C36344">
        <v>201980</v>
      </c>
    </row>
    <row r="36345" spans="1:3" x14ac:dyDescent="0.25">
      <c r="A36345" t="s">
        <v>41114</v>
      </c>
      <c r="B36345">
        <v>1</v>
      </c>
      <c r="C36345">
        <v>86409</v>
      </c>
    </row>
    <row r="36346" spans="1:3" x14ac:dyDescent="0.25">
      <c r="A36346" t="s">
        <v>41115</v>
      </c>
      <c r="B36346">
        <v>1</v>
      </c>
      <c r="C36346">
        <v>142893</v>
      </c>
    </row>
    <row r="36347" spans="1:3" x14ac:dyDescent="0.25">
      <c r="A36347" t="s">
        <v>41116</v>
      </c>
      <c r="B36347">
        <v>1</v>
      </c>
      <c r="C36347">
        <v>28960497</v>
      </c>
    </row>
    <row r="36348" spans="1:3" x14ac:dyDescent="0.25">
      <c r="A36348" t="s">
        <v>41117</v>
      </c>
      <c r="B36348">
        <v>1</v>
      </c>
      <c r="C36348">
        <v>60340</v>
      </c>
    </row>
    <row r="36349" spans="1:3" x14ac:dyDescent="0.25">
      <c r="A36349" t="s">
        <v>41118</v>
      </c>
      <c r="B36349">
        <v>1</v>
      </c>
      <c r="C36349">
        <v>618772</v>
      </c>
    </row>
    <row r="36350" spans="1:3" x14ac:dyDescent="0.25">
      <c r="A36350" t="s">
        <v>41119</v>
      </c>
      <c r="B36350">
        <v>1</v>
      </c>
      <c r="C36350">
        <v>1249583</v>
      </c>
    </row>
    <row r="36351" spans="1:3" x14ac:dyDescent="0.25">
      <c r="A36351" t="s">
        <v>41120</v>
      </c>
      <c r="B36351">
        <v>1</v>
      </c>
      <c r="C36351">
        <v>946897</v>
      </c>
    </row>
    <row r="36352" spans="1:3" x14ac:dyDescent="0.25">
      <c r="A36352" t="s">
        <v>41121</v>
      </c>
      <c r="B36352">
        <v>1</v>
      </c>
      <c r="C36352">
        <v>3279317</v>
      </c>
    </row>
    <row r="36353" spans="1:3" x14ac:dyDescent="0.25">
      <c r="A36353" t="s">
        <v>41122</v>
      </c>
      <c r="B36353">
        <v>1</v>
      </c>
      <c r="C36353">
        <v>43478917</v>
      </c>
    </row>
    <row r="36354" spans="1:3" x14ac:dyDescent="0.25">
      <c r="A36354" t="s">
        <v>41123</v>
      </c>
      <c r="B36354">
        <v>1</v>
      </c>
      <c r="C36354">
        <v>1187273</v>
      </c>
    </row>
    <row r="36355" spans="1:3" x14ac:dyDescent="0.25">
      <c r="A36355" t="s">
        <v>41124</v>
      </c>
      <c r="B36355">
        <v>1</v>
      </c>
      <c r="C36355">
        <v>48507</v>
      </c>
    </row>
    <row r="36356" spans="1:3" x14ac:dyDescent="0.25">
      <c r="A36356" t="s">
        <v>41125</v>
      </c>
      <c r="B36356">
        <v>1</v>
      </c>
      <c r="C36356">
        <v>1756954</v>
      </c>
    </row>
    <row r="36357" spans="1:3" x14ac:dyDescent="0.25">
      <c r="A36357" t="s">
        <v>41126</v>
      </c>
      <c r="B36357">
        <v>1</v>
      </c>
      <c r="C36357">
        <v>1316715</v>
      </c>
    </row>
    <row r="36358" spans="1:3" x14ac:dyDescent="0.25">
      <c r="A36358" t="s">
        <v>41127</v>
      </c>
      <c r="B36358">
        <v>1</v>
      </c>
      <c r="C36358">
        <v>2625213</v>
      </c>
    </row>
    <row r="36359" spans="1:3" x14ac:dyDescent="0.25">
      <c r="A36359" t="s">
        <v>41128</v>
      </c>
      <c r="B36359">
        <v>1</v>
      </c>
      <c r="C36359">
        <v>675006</v>
      </c>
    </row>
    <row r="36360" spans="1:3" x14ac:dyDescent="0.25">
      <c r="A36360" t="s">
        <v>41129</v>
      </c>
      <c r="B36360">
        <v>1</v>
      </c>
      <c r="C36360">
        <v>2777754</v>
      </c>
    </row>
    <row r="36361" spans="1:3" x14ac:dyDescent="0.25">
      <c r="A36361" t="s">
        <v>41130</v>
      </c>
      <c r="B36361">
        <v>1</v>
      </c>
      <c r="C36361">
        <v>2277801</v>
      </c>
    </row>
    <row r="36362" spans="1:3" x14ac:dyDescent="0.25">
      <c r="A36362" t="s">
        <v>41131</v>
      </c>
      <c r="B36362">
        <v>1</v>
      </c>
      <c r="C36362">
        <v>1249389</v>
      </c>
    </row>
    <row r="36363" spans="1:3" x14ac:dyDescent="0.25">
      <c r="A36363" t="s">
        <v>41132</v>
      </c>
      <c r="B36363">
        <v>1</v>
      </c>
      <c r="C36363">
        <v>136413</v>
      </c>
    </row>
    <row r="36364" spans="1:3" x14ac:dyDescent="0.25">
      <c r="A36364" t="s">
        <v>41133</v>
      </c>
      <c r="B36364">
        <v>1</v>
      </c>
      <c r="C36364">
        <v>941262</v>
      </c>
    </row>
    <row r="36365" spans="1:3" x14ac:dyDescent="0.25">
      <c r="A36365" t="s">
        <v>41134</v>
      </c>
      <c r="B36365">
        <v>1</v>
      </c>
      <c r="C36365">
        <v>780832</v>
      </c>
    </row>
    <row r="36366" spans="1:3" x14ac:dyDescent="0.25">
      <c r="A36366" t="s">
        <v>41135</v>
      </c>
      <c r="B36366">
        <v>1</v>
      </c>
      <c r="C36366">
        <v>504464</v>
      </c>
    </row>
    <row r="36367" spans="1:3" x14ac:dyDescent="0.25">
      <c r="A36367" t="s">
        <v>41136</v>
      </c>
      <c r="B36367">
        <v>1</v>
      </c>
      <c r="C36367">
        <v>187209</v>
      </c>
    </row>
    <row r="36368" spans="1:3" x14ac:dyDescent="0.25">
      <c r="A36368" t="s">
        <v>41137</v>
      </c>
      <c r="B36368">
        <v>1</v>
      </c>
      <c r="C36368">
        <v>754995</v>
      </c>
    </row>
    <row r="36369" spans="1:3" x14ac:dyDescent="0.25">
      <c r="A36369" t="s">
        <v>41138</v>
      </c>
      <c r="B36369">
        <v>1</v>
      </c>
      <c r="C36369">
        <v>694090</v>
      </c>
    </row>
    <row r="36370" spans="1:3" x14ac:dyDescent="0.25">
      <c r="A36370" t="s">
        <v>41139</v>
      </c>
      <c r="B36370">
        <v>1</v>
      </c>
      <c r="C36370">
        <v>5813580</v>
      </c>
    </row>
    <row r="36371" spans="1:3" x14ac:dyDescent="0.25">
      <c r="A36371" t="s">
        <v>41140</v>
      </c>
      <c r="B36371">
        <v>1</v>
      </c>
      <c r="C36371">
        <v>309924</v>
      </c>
    </row>
    <row r="36372" spans="1:3" x14ac:dyDescent="0.25">
      <c r="A36372" t="s">
        <v>41141</v>
      </c>
      <c r="B36372">
        <v>1</v>
      </c>
      <c r="C36372">
        <v>347569</v>
      </c>
    </row>
    <row r="36373" spans="1:3" x14ac:dyDescent="0.25">
      <c r="A36373" t="s">
        <v>41142</v>
      </c>
      <c r="B36373">
        <v>1</v>
      </c>
      <c r="C36373">
        <v>526456</v>
      </c>
    </row>
    <row r="36374" spans="1:3" x14ac:dyDescent="0.25">
      <c r="A36374" t="s">
        <v>41143</v>
      </c>
      <c r="B36374">
        <v>1</v>
      </c>
      <c r="C36374">
        <v>835774</v>
      </c>
    </row>
    <row r="36375" spans="1:3" x14ac:dyDescent="0.25">
      <c r="A36375" t="s">
        <v>41144</v>
      </c>
      <c r="B36375">
        <v>1</v>
      </c>
      <c r="C36375">
        <v>2303102</v>
      </c>
    </row>
    <row r="36376" spans="1:3" x14ac:dyDescent="0.25">
      <c r="A36376" t="s">
        <v>41145</v>
      </c>
      <c r="B36376">
        <v>1</v>
      </c>
      <c r="C36376">
        <v>498320</v>
      </c>
    </row>
    <row r="36377" spans="1:3" x14ac:dyDescent="0.25">
      <c r="A36377" t="s">
        <v>41146</v>
      </c>
      <c r="B36377">
        <v>1</v>
      </c>
      <c r="C36377">
        <v>844270</v>
      </c>
    </row>
    <row r="36378" spans="1:3" x14ac:dyDescent="0.25">
      <c r="A36378" t="s">
        <v>41147</v>
      </c>
      <c r="B36378">
        <v>1</v>
      </c>
      <c r="C36378">
        <v>2848544</v>
      </c>
    </row>
    <row r="36379" spans="1:3" x14ac:dyDescent="0.25">
      <c r="A36379" t="s">
        <v>41148</v>
      </c>
      <c r="B36379">
        <v>1</v>
      </c>
      <c r="C36379">
        <v>17188285</v>
      </c>
    </row>
    <row r="36380" spans="1:3" x14ac:dyDescent="0.25">
      <c r="A36380" t="s">
        <v>41149</v>
      </c>
      <c r="B36380">
        <v>1</v>
      </c>
      <c r="C36380">
        <v>458964</v>
      </c>
    </row>
    <row r="36381" spans="1:3" x14ac:dyDescent="0.25">
      <c r="A36381" t="s">
        <v>41150</v>
      </c>
      <c r="B36381">
        <v>1</v>
      </c>
      <c r="C36381">
        <v>290127</v>
      </c>
    </row>
    <row r="36382" spans="1:3" x14ac:dyDescent="0.25">
      <c r="A36382" t="s">
        <v>41151</v>
      </c>
      <c r="B36382">
        <v>1</v>
      </c>
      <c r="C36382">
        <v>110211</v>
      </c>
    </row>
    <row r="36383" spans="1:3" x14ac:dyDescent="0.25">
      <c r="A36383" t="s">
        <v>41152</v>
      </c>
      <c r="B36383">
        <v>1</v>
      </c>
      <c r="C36383">
        <v>38824</v>
      </c>
    </row>
    <row r="36384" spans="1:3" x14ac:dyDescent="0.25">
      <c r="A36384" t="s">
        <v>41153</v>
      </c>
      <c r="B36384">
        <v>1</v>
      </c>
      <c r="C36384">
        <v>397987</v>
      </c>
    </row>
    <row r="36385" spans="1:3" x14ac:dyDescent="0.25">
      <c r="A36385" t="s">
        <v>41154</v>
      </c>
      <c r="B36385">
        <v>1</v>
      </c>
      <c r="C36385">
        <v>619596</v>
      </c>
    </row>
    <row r="36386" spans="1:3" x14ac:dyDescent="0.25">
      <c r="A36386" t="s">
        <v>41155</v>
      </c>
      <c r="B36386">
        <v>1</v>
      </c>
      <c r="C36386">
        <v>2639704</v>
      </c>
    </row>
    <row r="36387" spans="1:3" x14ac:dyDescent="0.25">
      <c r="A36387" t="s">
        <v>41156</v>
      </c>
      <c r="B36387">
        <v>1</v>
      </c>
      <c r="C36387">
        <v>3362015</v>
      </c>
    </row>
    <row r="36388" spans="1:3" x14ac:dyDescent="0.25">
      <c r="A36388" t="s">
        <v>41157</v>
      </c>
      <c r="B36388">
        <v>1</v>
      </c>
      <c r="C36388">
        <v>1525204</v>
      </c>
    </row>
    <row r="36389" spans="1:3" x14ac:dyDescent="0.25">
      <c r="A36389" t="s">
        <v>41158</v>
      </c>
      <c r="B36389">
        <v>1</v>
      </c>
      <c r="C36389">
        <v>82658</v>
      </c>
    </row>
    <row r="36390" spans="1:3" x14ac:dyDescent="0.25">
      <c r="A36390" t="s">
        <v>41159</v>
      </c>
      <c r="B36390">
        <v>1</v>
      </c>
      <c r="C36390">
        <v>242230</v>
      </c>
    </row>
    <row r="36391" spans="1:3" x14ac:dyDescent="0.25">
      <c r="A36391" t="s">
        <v>41160</v>
      </c>
      <c r="B36391">
        <v>1</v>
      </c>
      <c r="C36391">
        <v>914932</v>
      </c>
    </row>
    <row r="36392" spans="1:3" x14ac:dyDescent="0.25">
      <c r="A36392" t="s">
        <v>41161</v>
      </c>
      <c r="B36392">
        <v>1</v>
      </c>
      <c r="C36392">
        <v>85352</v>
      </c>
    </row>
    <row r="36393" spans="1:3" x14ac:dyDescent="0.25">
      <c r="A36393" t="s">
        <v>41162</v>
      </c>
      <c r="B36393">
        <v>1</v>
      </c>
      <c r="C36393">
        <v>503984</v>
      </c>
    </row>
    <row r="36394" spans="1:3" x14ac:dyDescent="0.25">
      <c r="A36394" t="s">
        <v>41163</v>
      </c>
      <c r="B36394">
        <v>1</v>
      </c>
      <c r="C36394">
        <v>433832</v>
      </c>
    </row>
    <row r="36395" spans="1:3" x14ac:dyDescent="0.25">
      <c r="A36395" t="s">
        <v>41164</v>
      </c>
      <c r="B36395">
        <v>1</v>
      </c>
      <c r="C36395">
        <v>279997</v>
      </c>
    </row>
    <row r="36396" spans="1:3" x14ac:dyDescent="0.25">
      <c r="A36396" t="s">
        <v>41165</v>
      </c>
      <c r="B36396">
        <v>1</v>
      </c>
      <c r="C36396">
        <v>160777</v>
      </c>
    </row>
    <row r="36397" spans="1:3" x14ac:dyDescent="0.25">
      <c r="A36397" t="s">
        <v>41166</v>
      </c>
      <c r="B36397">
        <v>1</v>
      </c>
      <c r="C36397">
        <v>1115825</v>
      </c>
    </row>
    <row r="36398" spans="1:3" x14ac:dyDescent="0.25">
      <c r="A36398" t="s">
        <v>41167</v>
      </c>
      <c r="B36398">
        <v>1</v>
      </c>
      <c r="C36398">
        <v>304486</v>
      </c>
    </row>
    <row r="36399" spans="1:3" x14ac:dyDescent="0.25">
      <c r="A36399" t="s">
        <v>41168</v>
      </c>
      <c r="B36399">
        <v>1</v>
      </c>
      <c r="C36399">
        <v>2787032</v>
      </c>
    </row>
    <row r="36400" spans="1:3" x14ac:dyDescent="0.25">
      <c r="A36400" t="s">
        <v>41169</v>
      </c>
      <c r="B36400">
        <v>1</v>
      </c>
      <c r="C36400">
        <v>1328550</v>
      </c>
    </row>
    <row r="36401" spans="1:3" x14ac:dyDescent="0.25">
      <c r="A36401" t="s">
        <v>41170</v>
      </c>
      <c r="B36401">
        <v>1</v>
      </c>
      <c r="C36401">
        <v>151222</v>
      </c>
    </row>
    <row r="36402" spans="1:3" x14ac:dyDescent="0.25">
      <c r="A36402" t="s">
        <v>41171</v>
      </c>
      <c r="B36402">
        <v>1</v>
      </c>
      <c r="C36402">
        <v>122771</v>
      </c>
    </row>
    <row r="36403" spans="1:3" x14ac:dyDescent="0.25">
      <c r="A36403" t="s">
        <v>41172</v>
      </c>
      <c r="B36403">
        <v>1</v>
      </c>
      <c r="C36403">
        <v>151720</v>
      </c>
    </row>
    <row r="36404" spans="1:3" x14ac:dyDescent="0.25">
      <c r="A36404" t="s">
        <v>41173</v>
      </c>
      <c r="B36404">
        <v>1</v>
      </c>
      <c r="C36404">
        <v>2657317</v>
      </c>
    </row>
    <row r="36405" spans="1:3" x14ac:dyDescent="0.25">
      <c r="A36405" t="s">
        <v>41174</v>
      </c>
      <c r="B36405">
        <v>1</v>
      </c>
      <c r="C36405">
        <v>645814</v>
      </c>
    </row>
    <row r="36406" spans="1:3" x14ac:dyDescent="0.25">
      <c r="A36406" t="s">
        <v>41175</v>
      </c>
      <c r="B36406">
        <v>1</v>
      </c>
      <c r="C36406">
        <v>1600324</v>
      </c>
    </row>
    <row r="36407" spans="1:3" x14ac:dyDescent="0.25">
      <c r="A36407" t="s">
        <v>41176</v>
      </c>
      <c r="B36407">
        <v>1</v>
      </c>
      <c r="C36407">
        <v>420205</v>
      </c>
    </row>
    <row r="36408" spans="1:3" x14ac:dyDescent="0.25">
      <c r="A36408" t="s">
        <v>41177</v>
      </c>
      <c r="B36408">
        <v>1</v>
      </c>
      <c r="C36408">
        <v>10345212</v>
      </c>
    </row>
    <row r="36409" spans="1:3" x14ac:dyDescent="0.25">
      <c r="A36409" t="s">
        <v>41178</v>
      </c>
      <c r="B36409">
        <v>1</v>
      </c>
      <c r="C36409">
        <v>782427</v>
      </c>
    </row>
    <row r="36410" spans="1:3" x14ac:dyDescent="0.25">
      <c r="A36410" t="s">
        <v>41179</v>
      </c>
      <c r="B36410">
        <v>1</v>
      </c>
      <c r="C36410">
        <v>351030</v>
      </c>
    </row>
    <row r="36411" spans="1:3" x14ac:dyDescent="0.25">
      <c r="A36411" t="s">
        <v>41180</v>
      </c>
      <c r="B36411">
        <v>1</v>
      </c>
      <c r="C36411">
        <v>712719</v>
      </c>
    </row>
    <row r="36412" spans="1:3" x14ac:dyDescent="0.25">
      <c r="A36412" t="s">
        <v>41181</v>
      </c>
      <c r="B36412">
        <v>1</v>
      </c>
      <c r="C36412">
        <v>459688</v>
      </c>
    </row>
    <row r="36413" spans="1:3" x14ac:dyDescent="0.25">
      <c r="A36413" t="s">
        <v>41182</v>
      </c>
      <c r="B36413">
        <v>1</v>
      </c>
      <c r="C36413">
        <v>73719</v>
      </c>
    </row>
    <row r="36414" spans="1:3" x14ac:dyDescent="0.25">
      <c r="A36414" t="s">
        <v>41183</v>
      </c>
      <c r="B36414">
        <v>1</v>
      </c>
      <c r="C36414">
        <v>629132</v>
      </c>
    </row>
    <row r="36415" spans="1:3" x14ac:dyDescent="0.25">
      <c r="A36415" t="s">
        <v>41184</v>
      </c>
      <c r="B36415">
        <v>1</v>
      </c>
      <c r="C36415">
        <v>570844</v>
      </c>
    </row>
    <row r="36416" spans="1:3" x14ac:dyDescent="0.25">
      <c r="A36416" t="s">
        <v>41185</v>
      </c>
      <c r="B36416">
        <v>1</v>
      </c>
      <c r="C36416">
        <v>154036</v>
      </c>
    </row>
    <row r="36417" spans="1:3" x14ac:dyDescent="0.25">
      <c r="A36417" t="s">
        <v>41186</v>
      </c>
      <c r="B36417">
        <v>1</v>
      </c>
      <c r="C36417">
        <v>244420</v>
      </c>
    </row>
    <row r="36418" spans="1:3" x14ac:dyDescent="0.25">
      <c r="A36418" t="s">
        <v>41187</v>
      </c>
      <c r="B36418">
        <v>1</v>
      </c>
      <c r="C36418">
        <v>328856</v>
      </c>
    </row>
    <row r="36419" spans="1:3" x14ac:dyDescent="0.25">
      <c r="A36419" t="s">
        <v>41188</v>
      </c>
      <c r="B36419">
        <v>1</v>
      </c>
      <c r="C36419">
        <v>5065728</v>
      </c>
    </row>
    <row r="36420" spans="1:3" x14ac:dyDescent="0.25">
      <c r="A36420" t="s">
        <v>41189</v>
      </c>
      <c r="B36420">
        <v>1</v>
      </c>
      <c r="C36420">
        <v>1336687</v>
      </c>
    </row>
    <row r="36421" spans="1:3" x14ac:dyDescent="0.25">
      <c r="A36421" t="s">
        <v>41190</v>
      </c>
      <c r="B36421">
        <v>1</v>
      </c>
      <c r="C36421">
        <v>90770</v>
      </c>
    </row>
    <row r="36422" spans="1:3" x14ac:dyDescent="0.25">
      <c r="A36422" t="s">
        <v>41191</v>
      </c>
      <c r="B36422">
        <v>1</v>
      </c>
      <c r="C36422">
        <v>602688</v>
      </c>
    </row>
    <row r="36423" spans="1:3" x14ac:dyDescent="0.25">
      <c r="A36423" t="s">
        <v>41192</v>
      </c>
      <c r="B36423">
        <v>1</v>
      </c>
      <c r="C36423">
        <v>222412</v>
      </c>
    </row>
    <row r="36424" spans="1:3" x14ac:dyDescent="0.25">
      <c r="A36424" t="s">
        <v>41193</v>
      </c>
      <c r="B36424">
        <v>1</v>
      </c>
      <c r="C36424">
        <v>250000</v>
      </c>
    </row>
    <row r="36425" spans="1:3" x14ac:dyDescent="0.25">
      <c r="A36425" t="s">
        <v>41194</v>
      </c>
      <c r="B36425">
        <v>1</v>
      </c>
      <c r="C36425">
        <v>245526</v>
      </c>
    </row>
    <row r="36426" spans="1:3" x14ac:dyDescent="0.25">
      <c r="A36426" t="s">
        <v>41195</v>
      </c>
      <c r="B36426">
        <v>1</v>
      </c>
      <c r="C36426">
        <v>1094573</v>
      </c>
    </row>
    <row r="36427" spans="1:3" x14ac:dyDescent="0.25">
      <c r="A36427" t="s">
        <v>41196</v>
      </c>
      <c r="B36427">
        <v>1</v>
      </c>
      <c r="C36427">
        <v>283931</v>
      </c>
    </row>
    <row r="36428" spans="1:3" x14ac:dyDescent="0.25">
      <c r="A36428" t="s">
        <v>41197</v>
      </c>
      <c r="B36428">
        <v>1</v>
      </c>
      <c r="C36428">
        <v>19156222</v>
      </c>
    </row>
    <row r="36429" spans="1:3" x14ac:dyDescent="0.25">
      <c r="A36429" t="s">
        <v>41198</v>
      </c>
      <c r="B36429">
        <v>1</v>
      </c>
      <c r="C36429">
        <v>329080</v>
      </c>
    </row>
    <row r="36430" spans="1:3" x14ac:dyDescent="0.25">
      <c r="A36430" t="s">
        <v>41199</v>
      </c>
      <c r="B36430">
        <v>1</v>
      </c>
      <c r="C36430">
        <v>673364</v>
      </c>
    </row>
    <row r="36431" spans="1:3" x14ac:dyDescent="0.25">
      <c r="A36431" t="s">
        <v>41200</v>
      </c>
      <c r="B36431">
        <v>1</v>
      </c>
      <c r="C36431">
        <v>555483</v>
      </c>
    </row>
    <row r="36432" spans="1:3" x14ac:dyDescent="0.25">
      <c r="A36432" t="s">
        <v>41201</v>
      </c>
      <c r="B36432">
        <v>1</v>
      </c>
      <c r="C36432">
        <v>602225</v>
      </c>
    </row>
    <row r="36433" spans="1:3" x14ac:dyDescent="0.25">
      <c r="A36433" t="s">
        <v>41202</v>
      </c>
      <c r="B36433">
        <v>1</v>
      </c>
      <c r="C36433">
        <v>14765479</v>
      </c>
    </row>
    <row r="36434" spans="1:3" x14ac:dyDescent="0.25">
      <c r="A36434" t="s">
        <v>41203</v>
      </c>
      <c r="B36434">
        <v>1</v>
      </c>
      <c r="C36434">
        <v>4113195</v>
      </c>
    </row>
    <row r="36435" spans="1:3" x14ac:dyDescent="0.25">
      <c r="A36435" t="s">
        <v>41204</v>
      </c>
      <c r="B36435">
        <v>1</v>
      </c>
      <c r="C36435">
        <v>504833</v>
      </c>
    </row>
    <row r="36436" spans="1:3" x14ac:dyDescent="0.25">
      <c r="A36436" t="s">
        <v>41205</v>
      </c>
      <c r="B36436">
        <v>1</v>
      </c>
      <c r="C36436">
        <v>179597</v>
      </c>
    </row>
    <row r="36437" spans="1:3" x14ac:dyDescent="0.25">
      <c r="A36437" t="s">
        <v>41206</v>
      </c>
      <c r="B36437">
        <v>1</v>
      </c>
      <c r="C36437">
        <v>873302</v>
      </c>
    </row>
    <row r="36438" spans="1:3" x14ac:dyDescent="0.25">
      <c r="A36438" t="s">
        <v>41207</v>
      </c>
      <c r="B36438">
        <v>1</v>
      </c>
      <c r="C36438">
        <v>96025</v>
      </c>
    </row>
    <row r="36439" spans="1:3" x14ac:dyDescent="0.25">
      <c r="A36439" t="s">
        <v>41208</v>
      </c>
      <c r="B36439">
        <v>1</v>
      </c>
      <c r="C36439">
        <v>193461</v>
      </c>
    </row>
    <row r="36440" spans="1:3" x14ac:dyDescent="0.25">
      <c r="A36440" t="s">
        <v>41209</v>
      </c>
      <c r="B36440">
        <v>1</v>
      </c>
      <c r="C36440">
        <v>122816</v>
      </c>
    </row>
    <row r="36441" spans="1:3" x14ac:dyDescent="0.25">
      <c r="A36441" t="s">
        <v>41210</v>
      </c>
      <c r="B36441">
        <v>1</v>
      </c>
      <c r="C36441">
        <v>657828</v>
      </c>
    </row>
    <row r="36442" spans="1:3" x14ac:dyDescent="0.25">
      <c r="A36442" t="s">
        <v>41211</v>
      </c>
      <c r="B36442">
        <v>1</v>
      </c>
      <c r="C36442">
        <v>197642</v>
      </c>
    </row>
    <row r="36443" spans="1:3" x14ac:dyDescent="0.25">
      <c r="A36443" t="s">
        <v>41212</v>
      </c>
      <c r="B36443">
        <v>1</v>
      </c>
      <c r="C36443">
        <v>590499</v>
      </c>
    </row>
    <row r="36444" spans="1:3" x14ac:dyDescent="0.25">
      <c r="A36444" t="s">
        <v>41213</v>
      </c>
      <c r="B36444">
        <v>1</v>
      </c>
      <c r="C36444">
        <v>1001914</v>
      </c>
    </row>
    <row r="36445" spans="1:3" x14ac:dyDescent="0.25">
      <c r="A36445" t="s">
        <v>41214</v>
      </c>
      <c r="B36445">
        <v>1</v>
      </c>
      <c r="C36445">
        <v>445365</v>
      </c>
    </row>
    <row r="36446" spans="1:3" x14ac:dyDescent="0.25">
      <c r="A36446" t="s">
        <v>41215</v>
      </c>
      <c r="B36446">
        <v>1</v>
      </c>
      <c r="C36446">
        <v>551457</v>
      </c>
    </row>
    <row r="36447" spans="1:3" x14ac:dyDescent="0.25">
      <c r="A36447" t="s">
        <v>41216</v>
      </c>
      <c r="B36447">
        <v>1</v>
      </c>
      <c r="C36447">
        <v>422109</v>
      </c>
    </row>
    <row r="36448" spans="1:3" x14ac:dyDescent="0.25">
      <c r="A36448" t="s">
        <v>41217</v>
      </c>
      <c r="B36448">
        <v>1</v>
      </c>
      <c r="C36448">
        <v>1825163</v>
      </c>
    </row>
    <row r="36449" spans="1:3" x14ac:dyDescent="0.25">
      <c r="A36449" t="s">
        <v>41218</v>
      </c>
      <c r="B36449">
        <v>1</v>
      </c>
      <c r="C36449">
        <v>373087</v>
      </c>
    </row>
    <row r="36450" spans="1:3" x14ac:dyDescent="0.25">
      <c r="A36450" t="s">
        <v>41219</v>
      </c>
      <c r="B36450">
        <v>1</v>
      </c>
      <c r="C36450">
        <v>274863</v>
      </c>
    </row>
    <row r="36451" spans="1:3" x14ac:dyDescent="0.25">
      <c r="A36451" t="s">
        <v>41220</v>
      </c>
      <c r="B36451">
        <v>1</v>
      </c>
      <c r="C36451">
        <v>216864</v>
      </c>
    </row>
    <row r="36452" spans="1:3" x14ac:dyDescent="0.25">
      <c r="A36452" t="s">
        <v>41221</v>
      </c>
      <c r="B36452">
        <v>1</v>
      </c>
      <c r="C36452">
        <v>224414</v>
      </c>
    </row>
    <row r="36453" spans="1:3" x14ac:dyDescent="0.25">
      <c r="A36453" t="s">
        <v>41222</v>
      </c>
      <c r="B36453">
        <v>1</v>
      </c>
      <c r="C36453">
        <v>187068</v>
      </c>
    </row>
    <row r="36454" spans="1:3" x14ac:dyDescent="0.25">
      <c r="A36454" t="s">
        <v>41223</v>
      </c>
      <c r="B36454">
        <v>1</v>
      </c>
      <c r="C36454">
        <v>47444</v>
      </c>
    </row>
    <row r="36455" spans="1:3" x14ac:dyDescent="0.25">
      <c r="A36455" t="s">
        <v>41224</v>
      </c>
      <c r="B36455">
        <v>1</v>
      </c>
      <c r="C36455">
        <v>230968</v>
      </c>
    </row>
    <row r="36456" spans="1:3" x14ac:dyDescent="0.25">
      <c r="A36456" t="s">
        <v>41225</v>
      </c>
      <c r="B36456">
        <v>1</v>
      </c>
      <c r="C36456">
        <v>51733</v>
      </c>
    </row>
    <row r="36457" spans="1:3" x14ac:dyDescent="0.25">
      <c r="A36457" t="s">
        <v>41226</v>
      </c>
      <c r="B36457">
        <v>1</v>
      </c>
      <c r="C36457">
        <v>397849</v>
      </c>
    </row>
    <row r="36458" spans="1:3" x14ac:dyDescent="0.25">
      <c r="A36458" t="s">
        <v>41227</v>
      </c>
      <c r="B36458">
        <v>1</v>
      </c>
      <c r="C36458">
        <v>303656</v>
      </c>
    </row>
    <row r="36459" spans="1:3" x14ac:dyDescent="0.25">
      <c r="A36459" t="s">
        <v>41228</v>
      </c>
      <c r="B36459">
        <v>1</v>
      </c>
      <c r="C36459">
        <v>179520</v>
      </c>
    </row>
    <row r="36460" spans="1:3" x14ac:dyDescent="0.25">
      <c r="A36460" t="s">
        <v>41229</v>
      </c>
      <c r="B36460">
        <v>1</v>
      </c>
      <c r="C36460">
        <v>184211</v>
      </c>
    </row>
    <row r="36461" spans="1:3" x14ac:dyDescent="0.25">
      <c r="A36461" t="s">
        <v>41230</v>
      </c>
      <c r="B36461">
        <v>1</v>
      </c>
      <c r="C36461">
        <v>163081</v>
      </c>
    </row>
    <row r="36462" spans="1:3" x14ac:dyDescent="0.25">
      <c r="A36462" t="s">
        <v>41231</v>
      </c>
      <c r="B36462">
        <v>1</v>
      </c>
      <c r="C36462">
        <v>299129</v>
      </c>
    </row>
    <row r="36463" spans="1:3" x14ac:dyDescent="0.25">
      <c r="A36463" t="s">
        <v>41232</v>
      </c>
      <c r="B36463">
        <v>1</v>
      </c>
      <c r="C36463">
        <v>16350012</v>
      </c>
    </row>
    <row r="36464" spans="1:3" x14ac:dyDescent="0.25">
      <c r="A36464" t="s">
        <v>41233</v>
      </c>
      <c r="B36464">
        <v>1</v>
      </c>
      <c r="C36464">
        <v>115655</v>
      </c>
    </row>
    <row r="36465" spans="1:3" x14ac:dyDescent="0.25">
      <c r="A36465" t="s">
        <v>41234</v>
      </c>
      <c r="B36465">
        <v>1</v>
      </c>
      <c r="C36465">
        <v>300010000</v>
      </c>
    </row>
    <row r="36466" spans="1:3" x14ac:dyDescent="0.25">
      <c r="A36466" t="s">
        <v>41235</v>
      </c>
      <c r="B36466">
        <v>1</v>
      </c>
      <c r="C36466">
        <v>328461</v>
      </c>
    </row>
    <row r="36467" spans="1:3" x14ac:dyDescent="0.25">
      <c r="A36467" t="s">
        <v>41236</v>
      </c>
      <c r="B36467">
        <v>1</v>
      </c>
      <c r="C36467">
        <v>528384</v>
      </c>
    </row>
    <row r="36468" spans="1:3" x14ac:dyDescent="0.25">
      <c r="A36468" t="s">
        <v>41237</v>
      </c>
      <c r="B36468">
        <v>1</v>
      </c>
      <c r="C36468">
        <v>4796883</v>
      </c>
    </row>
    <row r="36469" spans="1:3" x14ac:dyDescent="0.25">
      <c r="A36469" t="s">
        <v>41238</v>
      </c>
      <c r="B36469">
        <v>1</v>
      </c>
      <c r="C36469">
        <v>156897</v>
      </c>
    </row>
    <row r="36470" spans="1:3" x14ac:dyDescent="0.25">
      <c r="A36470" t="s">
        <v>41239</v>
      </c>
      <c r="B36470">
        <v>1</v>
      </c>
      <c r="C36470">
        <v>8313231</v>
      </c>
    </row>
    <row r="36471" spans="1:3" x14ac:dyDescent="0.25">
      <c r="A36471" t="s">
        <v>41240</v>
      </c>
      <c r="B36471">
        <v>1</v>
      </c>
      <c r="C36471">
        <v>553992</v>
      </c>
    </row>
    <row r="36472" spans="1:3" x14ac:dyDescent="0.25">
      <c r="A36472" t="s">
        <v>41241</v>
      </c>
      <c r="B36472">
        <v>1</v>
      </c>
      <c r="C36472">
        <v>458162</v>
      </c>
    </row>
    <row r="36473" spans="1:3" x14ac:dyDescent="0.25">
      <c r="A36473" t="s">
        <v>41242</v>
      </c>
      <c r="B36473">
        <v>1</v>
      </c>
      <c r="C36473">
        <v>50030</v>
      </c>
    </row>
    <row r="36474" spans="1:3" x14ac:dyDescent="0.25">
      <c r="A36474" t="s">
        <v>41243</v>
      </c>
      <c r="B36474">
        <v>1</v>
      </c>
      <c r="C36474">
        <v>62288</v>
      </c>
    </row>
    <row r="36475" spans="1:3" x14ac:dyDescent="0.25">
      <c r="A36475" t="s">
        <v>41244</v>
      </c>
      <c r="B36475">
        <v>1</v>
      </c>
      <c r="C36475">
        <v>163054</v>
      </c>
    </row>
    <row r="36476" spans="1:3" x14ac:dyDescent="0.25">
      <c r="A36476" t="s">
        <v>41245</v>
      </c>
      <c r="B36476">
        <v>1</v>
      </c>
      <c r="C36476">
        <v>67785</v>
      </c>
    </row>
    <row r="36477" spans="1:3" x14ac:dyDescent="0.25">
      <c r="A36477" t="s">
        <v>41246</v>
      </c>
      <c r="B36477">
        <v>1</v>
      </c>
      <c r="C36477">
        <v>6892885</v>
      </c>
    </row>
    <row r="36478" spans="1:3" x14ac:dyDescent="0.25">
      <c r="A36478" t="s">
        <v>41247</v>
      </c>
      <c r="B36478">
        <v>1</v>
      </c>
      <c r="C36478">
        <v>1726841</v>
      </c>
    </row>
    <row r="36479" spans="1:3" x14ac:dyDescent="0.25">
      <c r="A36479" t="s">
        <v>41248</v>
      </c>
      <c r="B36479">
        <v>1</v>
      </c>
      <c r="C36479">
        <v>875119</v>
      </c>
    </row>
    <row r="36480" spans="1:3" x14ac:dyDescent="0.25">
      <c r="A36480" t="s">
        <v>41249</v>
      </c>
      <c r="B36480">
        <v>1</v>
      </c>
      <c r="C36480">
        <v>358975</v>
      </c>
    </row>
    <row r="36481" spans="1:3" x14ac:dyDescent="0.25">
      <c r="A36481" t="s">
        <v>41250</v>
      </c>
      <c r="B36481">
        <v>1</v>
      </c>
      <c r="C36481">
        <v>3453100</v>
      </c>
    </row>
    <row r="36482" spans="1:3" x14ac:dyDescent="0.25">
      <c r="A36482" t="s">
        <v>41251</v>
      </c>
      <c r="B36482">
        <v>1</v>
      </c>
      <c r="C36482">
        <v>327423</v>
      </c>
    </row>
    <row r="36483" spans="1:3" x14ac:dyDescent="0.25">
      <c r="A36483" t="s">
        <v>41252</v>
      </c>
      <c r="B36483">
        <v>1</v>
      </c>
      <c r="C36483">
        <v>94365</v>
      </c>
    </row>
    <row r="36484" spans="1:3" x14ac:dyDescent="0.25">
      <c r="A36484" t="s">
        <v>41253</v>
      </c>
      <c r="B36484">
        <v>1</v>
      </c>
      <c r="C36484">
        <v>2030765</v>
      </c>
    </row>
    <row r="36485" spans="1:3" x14ac:dyDescent="0.25">
      <c r="A36485" t="s">
        <v>41254</v>
      </c>
      <c r="B36485">
        <v>1</v>
      </c>
      <c r="C36485">
        <v>224214</v>
      </c>
    </row>
    <row r="36486" spans="1:3" x14ac:dyDescent="0.25">
      <c r="A36486" t="s">
        <v>41255</v>
      </c>
      <c r="B36486">
        <v>1</v>
      </c>
      <c r="C36486">
        <v>794897</v>
      </c>
    </row>
    <row r="36487" spans="1:3" x14ac:dyDescent="0.25">
      <c r="A36487" t="s">
        <v>41256</v>
      </c>
      <c r="B36487">
        <v>1</v>
      </c>
      <c r="C36487">
        <v>297208</v>
      </c>
    </row>
    <row r="36488" spans="1:3" x14ac:dyDescent="0.25">
      <c r="A36488" t="s">
        <v>41257</v>
      </c>
      <c r="B36488">
        <v>1</v>
      </c>
      <c r="C36488">
        <v>554195</v>
      </c>
    </row>
    <row r="36489" spans="1:3" x14ac:dyDescent="0.25">
      <c r="A36489" t="s">
        <v>41258</v>
      </c>
      <c r="B36489">
        <v>1</v>
      </c>
      <c r="C36489">
        <v>1653278</v>
      </c>
    </row>
    <row r="36490" spans="1:3" x14ac:dyDescent="0.25">
      <c r="A36490" t="s">
        <v>41259</v>
      </c>
      <c r="B36490">
        <v>1</v>
      </c>
      <c r="C36490">
        <v>242982</v>
      </c>
    </row>
    <row r="36491" spans="1:3" x14ac:dyDescent="0.25">
      <c r="A36491" t="s">
        <v>41260</v>
      </c>
      <c r="B36491">
        <v>1</v>
      </c>
      <c r="C36491">
        <v>363127</v>
      </c>
    </row>
    <row r="36492" spans="1:3" x14ac:dyDescent="0.25">
      <c r="A36492" t="s">
        <v>41261</v>
      </c>
      <c r="B36492">
        <v>1</v>
      </c>
      <c r="C36492">
        <v>100898</v>
      </c>
    </row>
    <row r="36493" spans="1:3" x14ac:dyDescent="0.25">
      <c r="A36493" t="s">
        <v>41262</v>
      </c>
      <c r="B36493">
        <v>1</v>
      </c>
      <c r="C36493">
        <v>182249</v>
      </c>
    </row>
    <row r="36494" spans="1:3" x14ac:dyDescent="0.25">
      <c r="A36494" t="s">
        <v>41263</v>
      </c>
      <c r="B36494">
        <v>1</v>
      </c>
      <c r="C36494">
        <v>415993</v>
      </c>
    </row>
    <row r="36495" spans="1:3" x14ac:dyDescent="0.25">
      <c r="A36495" t="s">
        <v>41264</v>
      </c>
      <c r="B36495">
        <v>1</v>
      </c>
      <c r="C36495">
        <v>157367</v>
      </c>
    </row>
    <row r="36496" spans="1:3" x14ac:dyDescent="0.25">
      <c r="A36496" t="s">
        <v>41265</v>
      </c>
      <c r="B36496">
        <v>1</v>
      </c>
      <c r="C36496">
        <v>225641</v>
      </c>
    </row>
    <row r="36497" spans="1:3" x14ac:dyDescent="0.25">
      <c r="A36497" t="s">
        <v>41266</v>
      </c>
      <c r="B36497">
        <v>1</v>
      </c>
      <c r="C36497">
        <v>237466</v>
      </c>
    </row>
    <row r="36498" spans="1:3" x14ac:dyDescent="0.25">
      <c r="A36498" t="s">
        <v>41267</v>
      </c>
      <c r="B36498">
        <v>1</v>
      </c>
      <c r="C36498">
        <v>311517</v>
      </c>
    </row>
    <row r="36499" spans="1:3" x14ac:dyDescent="0.25">
      <c r="A36499" t="s">
        <v>41268</v>
      </c>
      <c r="B36499">
        <v>1</v>
      </c>
      <c r="C36499">
        <v>434542</v>
      </c>
    </row>
    <row r="36500" spans="1:3" x14ac:dyDescent="0.25">
      <c r="A36500" t="s">
        <v>41269</v>
      </c>
      <c r="B36500">
        <v>1</v>
      </c>
      <c r="C36500">
        <v>6724095</v>
      </c>
    </row>
    <row r="36501" spans="1:3" x14ac:dyDescent="0.25">
      <c r="A36501" t="s">
        <v>41270</v>
      </c>
      <c r="B36501">
        <v>1</v>
      </c>
      <c r="C36501">
        <v>189730</v>
      </c>
    </row>
    <row r="36502" spans="1:3" x14ac:dyDescent="0.25">
      <c r="A36502" t="s">
        <v>41271</v>
      </c>
      <c r="B36502">
        <v>1</v>
      </c>
      <c r="C36502">
        <v>106653</v>
      </c>
    </row>
    <row r="36503" spans="1:3" x14ac:dyDescent="0.25">
      <c r="A36503" t="s">
        <v>41272</v>
      </c>
      <c r="B36503">
        <v>1</v>
      </c>
      <c r="C36503">
        <v>66999</v>
      </c>
    </row>
    <row r="36504" spans="1:3" x14ac:dyDescent="0.25">
      <c r="A36504" t="s">
        <v>41273</v>
      </c>
      <c r="B36504">
        <v>1</v>
      </c>
      <c r="C36504">
        <v>289599</v>
      </c>
    </row>
    <row r="36505" spans="1:3" x14ac:dyDescent="0.25">
      <c r="A36505" t="s">
        <v>41274</v>
      </c>
      <c r="B36505">
        <v>1</v>
      </c>
      <c r="C36505">
        <v>1100657</v>
      </c>
    </row>
    <row r="36506" spans="1:3" x14ac:dyDescent="0.25">
      <c r="A36506" t="s">
        <v>41275</v>
      </c>
      <c r="B36506">
        <v>1</v>
      </c>
      <c r="C36506">
        <v>1601766</v>
      </c>
    </row>
    <row r="36507" spans="1:3" x14ac:dyDescent="0.25">
      <c r="A36507" t="s">
        <v>41276</v>
      </c>
      <c r="B36507">
        <v>1</v>
      </c>
      <c r="C36507">
        <v>238312</v>
      </c>
    </row>
    <row r="36508" spans="1:3" x14ac:dyDescent="0.25">
      <c r="A36508" t="s">
        <v>41277</v>
      </c>
      <c r="B36508">
        <v>1</v>
      </c>
      <c r="C36508">
        <v>388171</v>
      </c>
    </row>
    <row r="36509" spans="1:3" x14ac:dyDescent="0.25">
      <c r="A36509" t="s">
        <v>41278</v>
      </c>
      <c r="B36509">
        <v>1</v>
      </c>
      <c r="C36509">
        <v>426096</v>
      </c>
    </row>
    <row r="36510" spans="1:3" x14ac:dyDescent="0.25">
      <c r="A36510" t="s">
        <v>41279</v>
      </c>
      <c r="B36510">
        <v>1</v>
      </c>
      <c r="C36510">
        <v>5843705</v>
      </c>
    </row>
    <row r="36511" spans="1:3" x14ac:dyDescent="0.25">
      <c r="A36511" t="s">
        <v>41280</v>
      </c>
      <c r="B36511">
        <v>1</v>
      </c>
      <c r="C36511">
        <v>312187</v>
      </c>
    </row>
    <row r="36512" spans="1:3" x14ac:dyDescent="0.25">
      <c r="A36512" t="s">
        <v>41281</v>
      </c>
      <c r="B36512">
        <v>1</v>
      </c>
      <c r="C36512">
        <v>60633</v>
      </c>
    </row>
    <row r="36513" spans="1:3" x14ac:dyDescent="0.25">
      <c r="A36513" t="s">
        <v>41282</v>
      </c>
      <c r="B36513">
        <v>1</v>
      </c>
      <c r="C36513">
        <v>994258</v>
      </c>
    </row>
    <row r="36514" spans="1:3" x14ac:dyDescent="0.25">
      <c r="A36514" t="s">
        <v>41283</v>
      </c>
      <c r="B36514">
        <v>1</v>
      </c>
      <c r="C36514">
        <v>1603048</v>
      </c>
    </row>
    <row r="36515" spans="1:3" x14ac:dyDescent="0.25">
      <c r="A36515" t="s">
        <v>41284</v>
      </c>
      <c r="B36515">
        <v>1</v>
      </c>
      <c r="C36515">
        <v>238727</v>
      </c>
    </row>
    <row r="36516" spans="1:3" x14ac:dyDescent="0.25">
      <c r="A36516" t="s">
        <v>41285</v>
      </c>
      <c r="B36516">
        <v>1</v>
      </c>
      <c r="C36516">
        <v>21906</v>
      </c>
    </row>
    <row r="36517" spans="1:3" x14ac:dyDescent="0.25">
      <c r="A36517" t="s">
        <v>41286</v>
      </c>
      <c r="B36517">
        <v>1</v>
      </c>
      <c r="C36517">
        <v>226251</v>
      </c>
    </row>
    <row r="36518" spans="1:3" x14ac:dyDescent="0.25">
      <c r="A36518" t="s">
        <v>41287</v>
      </c>
      <c r="B36518">
        <v>1</v>
      </c>
      <c r="C36518">
        <v>1343599</v>
      </c>
    </row>
    <row r="36519" spans="1:3" x14ac:dyDescent="0.25">
      <c r="A36519" t="s">
        <v>41288</v>
      </c>
      <c r="B36519">
        <v>1</v>
      </c>
      <c r="C36519">
        <v>90301</v>
      </c>
    </row>
    <row r="36520" spans="1:3" x14ac:dyDescent="0.25">
      <c r="A36520" t="s">
        <v>41289</v>
      </c>
      <c r="B36520">
        <v>1</v>
      </c>
      <c r="C36520">
        <v>193464</v>
      </c>
    </row>
    <row r="36521" spans="1:3" x14ac:dyDescent="0.25">
      <c r="A36521" t="s">
        <v>41290</v>
      </c>
      <c r="B36521">
        <v>1</v>
      </c>
      <c r="C36521">
        <v>63230</v>
      </c>
    </row>
    <row r="36522" spans="1:3" x14ac:dyDescent="0.25">
      <c r="A36522" t="s">
        <v>41291</v>
      </c>
      <c r="B36522">
        <v>1</v>
      </c>
      <c r="C36522">
        <v>437634</v>
      </c>
    </row>
    <row r="36523" spans="1:3" x14ac:dyDescent="0.25">
      <c r="A36523" t="s">
        <v>41292</v>
      </c>
      <c r="B36523">
        <v>1</v>
      </c>
      <c r="C36523">
        <v>1386720</v>
      </c>
    </row>
    <row r="36524" spans="1:3" x14ac:dyDescent="0.25">
      <c r="A36524" t="s">
        <v>41293</v>
      </c>
      <c r="B36524">
        <v>1</v>
      </c>
      <c r="C36524">
        <v>33668</v>
      </c>
    </row>
    <row r="36525" spans="1:3" x14ac:dyDescent="0.25">
      <c r="A36525" t="s">
        <v>41294</v>
      </c>
      <c r="B36525">
        <v>1</v>
      </c>
      <c r="C36525">
        <v>1636315</v>
      </c>
    </row>
    <row r="36526" spans="1:3" x14ac:dyDescent="0.25">
      <c r="A36526" t="s">
        <v>41295</v>
      </c>
      <c r="B36526">
        <v>1</v>
      </c>
      <c r="C36526">
        <v>1223556</v>
      </c>
    </row>
    <row r="36527" spans="1:3" x14ac:dyDescent="0.25">
      <c r="A36527" t="s">
        <v>41296</v>
      </c>
      <c r="B36527">
        <v>1</v>
      </c>
      <c r="C36527">
        <v>971266</v>
      </c>
    </row>
    <row r="36528" spans="1:3" x14ac:dyDescent="0.25">
      <c r="A36528" t="s">
        <v>41297</v>
      </c>
      <c r="B36528">
        <v>1</v>
      </c>
      <c r="C36528">
        <v>7449046</v>
      </c>
    </row>
    <row r="36529" spans="1:3" x14ac:dyDescent="0.25">
      <c r="A36529" t="s">
        <v>41298</v>
      </c>
      <c r="B36529">
        <v>1</v>
      </c>
      <c r="C36529">
        <v>248464</v>
      </c>
    </row>
    <row r="36530" spans="1:3" x14ac:dyDescent="0.25">
      <c r="A36530" t="s">
        <v>41299</v>
      </c>
      <c r="B36530">
        <v>1</v>
      </c>
      <c r="C36530">
        <v>63325</v>
      </c>
    </row>
    <row r="36531" spans="1:3" x14ac:dyDescent="0.25">
      <c r="A36531" t="s">
        <v>41300</v>
      </c>
      <c r="B36531">
        <v>1</v>
      </c>
      <c r="C36531">
        <v>523404</v>
      </c>
    </row>
    <row r="36532" spans="1:3" x14ac:dyDescent="0.25">
      <c r="A36532" t="s">
        <v>41301</v>
      </c>
      <c r="B36532">
        <v>1</v>
      </c>
      <c r="C36532">
        <v>515735</v>
      </c>
    </row>
    <row r="36533" spans="1:3" x14ac:dyDescent="0.25">
      <c r="A36533" t="s">
        <v>41302</v>
      </c>
      <c r="B36533">
        <v>1</v>
      </c>
      <c r="C36533">
        <v>922702</v>
      </c>
    </row>
    <row r="36534" spans="1:3" x14ac:dyDescent="0.25">
      <c r="A36534" t="s">
        <v>41303</v>
      </c>
      <c r="B36534">
        <v>1</v>
      </c>
      <c r="C36534">
        <v>154309</v>
      </c>
    </row>
    <row r="36535" spans="1:3" x14ac:dyDescent="0.25">
      <c r="A36535" t="s">
        <v>41304</v>
      </c>
      <c r="B36535">
        <v>1</v>
      </c>
      <c r="C36535">
        <v>2056546</v>
      </c>
    </row>
    <row r="36536" spans="1:3" x14ac:dyDescent="0.25">
      <c r="A36536" t="s">
        <v>41305</v>
      </c>
      <c r="B36536">
        <v>1</v>
      </c>
      <c r="C36536">
        <v>2199970</v>
      </c>
    </row>
    <row r="36537" spans="1:3" x14ac:dyDescent="0.25">
      <c r="A36537" t="s">
        <v>41306</v>
      </c>
      <c r="B36537">
        <v>1</v>
      </c>
      <c r="C36537">
        <v>270435</v>
      </c>
    </row>
    <row r="36538" spans="1:3" x14ac:dyDescent="0.25">
      <c r="A36538" t="s">
        <v>41307</v>
      </c>
      <c r="B36538">
        <v>1</v>
      </c>
      <c r="C36538">
        <v>165336</v>
      </c>
    </row>
    <row r="36539" spans="1:3" x14ac:dyDescent="0.25">
      <c r="A36539" t="s">
        <v>41308</v>
      </c>
      <c r="B36539">
        <v>1</v>
      </c>
      <c r="C36539">
        <v>1113922</v>
      </c>
    </row>
    <row r="36540" spans="1:3" x14ac:dyDescent="0.25">
      <c r="A36540" t="s">
        <v>41309</v>
      </c>
      <c r="B36540">
        <v>1</v>
      </c>
      <c r="C36540">
        <v>52539</v>
      </c>
    </row>
    <row r="36541" spans="1:3" x14ac:dyDescent="0.25">
      <c r="A36541" t="s">
        <v>41310</v>
      </c>
      <c r="B36541">
        <v>1</v>
      </c>
      <c r="C36541">
        <v>223121</v>
      </c>
    </row>
    <row r="36542" spans="1:3" x14ac:dyDescent="0.25">
      <c r="A36542" t="s">
        <v>41311</v>
      </c>
      <c r="B36542">
        <v>1</v>
      </c>
      <c r="C36542">
        <v>607800</v>
      </c>
    </row>
    <row r="36543" spans="1:3" x14ac:dyDescent="0.25">
      <c r="A36543" t="s">
        <v>41312</v>
      </c>
      <c r="B36543">
        <v>1</v>
      </c>
      <c r="C36543">
        <v>167663</v>
      </c>
    </row>
    <row r="36544" spans="1:3" x14ac:dyDescent="0.25">
      <c r="A36544" t="s">
        <v>41313</v>
      </c>
      <c r="B36544">
        <v>1</v>
      </c>
      <c r="C36544">
        <v>350300</v>
      </c>
    </row>
    <row r="36545" spans="1:3" x14ac:dyDescent="0.25">
      <c r="A36545" t="s">
        <v>41314</v>
      </c>
      <c r="B36545">
        <v>1</v>
      </c>
      <c r="C36545">
        <v>192855</v>
      </c>
    </row>
    <row r="36546" spans="1:3" x14ac:dyDescent="0.25">
      <c r="A36546" t="s">
        <v>41315</v>
      </c>
      <c r="B36546">
        <v>1</v>
      </c>
      <c r="C36546">
        <v>260898</v>
      </c>
    </row>
    <row r="36547" spans="1:3" x14ac:dyDescent="0.25">
      <c r="A36547" t="s">
        <v>41316</v>
      </c>
      <c r="B36547">
        <v>1</v>
      </c>
      <c r="C36547">
        <v>144664</v>
      </c>
    </row>
    <row r="36548" spans="1:3" x14ac:dyDescent="0.25">
      <c r="A36548" t="s">
        <v>41317</v>
      </c>
      <c r="B36548">
        <v>1</v>
      </c>
      <c r="C36548">
        <v>1103350</v>
      </c>
    </row>
    <row r="36549" spans="1:3" x14ac:dyDescent="0.25">
      <c r="A36549" t="s">
        <v>41318</v>
      </c>
      <c r="B36549">
        <v>1</v>
      </c>
      <c r="C36549">
        <v>153584</v>
      </c>
    </row>
    <row r="36550" spans="1:3" x14ac:dyDescent="0.25">
      <c r="A36550" t="s">
        <v>41319</v>
      </c>
      <c r="B36550">
        <v>1</v>
      </c>
      <c r="C36550">
        <v>84837</v>
      </c>
    </row>
    <row r="36551" spans="1:3" x14ac:dyDescent="0.25">
      <c r="A36551" t="s">
        <v>41320</v>
      </c>
      <c r="B36551">
        <v>1</v>
      </c>
      <c r="C36551">
        <v>2056325</v>
      </c>
    </row>
    <row r="36552" spans="1:3" x14ac:dyDescent="0.25">
      <c r="A36552" t="s">
        <v>41321</v>
      </c>
      <c r="B36552">
        <v>1</v>
      </c>
      <c r="C36552">
        <v>322215</v>
      </c>
    </row>
    <row r="36553" spans="1:3" x14ac:dyDescent="0.25">
      <c r="A36553" t="s">
        <v>41322</v>
      </c>
      <c r="B36553">
        <v>1</v>
      </c>
      <c r="C36553">
        <v>3514259</v>
      </c>
    </row>
    <row r="36554" spans="1:3" x14ac:dyDescent="0.25">
      <c r="A36554" t="s">
        <v>41323</v>
      </c>
      <c r="B36554">
        <v>1</v>
      </c>
      <c r="C36554">
        <v>189592</v>
      </c>
    </row>
    <row r="36555" spans="1:3" x14ac:dyDescent="0.25">
      <c r="A36555" t="s">
        <v>41324</v>
      </c>
      <c r="B36555">
        <v>1</v>
      </c>
      <c r="C36555">
        <v>1304562</v>
      </c>
    </row>
    <row r="36556" spans="1:3" x14ac:dyDescent="0.25">
      <c r="A36556" t="s">
        <v>41325</v>
      </c>
      <c r="B36556">
        <v>1</v>
      </c>
      <c r="C36556">
        <v>15046</v>
      </c>
    </row>
    <row r="36557" spans="1:3" x14ac:dyDescent="0.25">
      <c r="A36557" t="s">
        <v>41326</v>
      </c>
      <c r="B36557">
        <v>1</v>
      </c>
      <c r="C36557">
        <v>1026271</v>
      </c>
    </row>
    <row r="36558" spans="1:3" x14ac:dyDescent="0.25">
      <c r="A36558" t="s">
        <v>41327</v>
      </c>
      <c r="B36558">
        <v>1</v>
      </c>
      <c r="C36558">
        <v>277586</v>
      </c>
    </row>
    <row r="36559" spans="1:3" x14ac:dyDescent="0.25">
      <c r="A36559" t="s">
        <v>41328</v>
      </c>
      <c r="B36559">
        <v>1</v>
      </c>
      <c r="C36559">
        <v>167926</v>
      </c>
    </row>
    <row r="36560" spans="1:3" x14ac:dyDescent="0.25">
      <c r="A36560" t="s">
        <v>41329</v>
      </c>
      <c r="B36560">
        <v>1</v>
      </c>
      <c r="C36560">
        <v>450923</v>
      </c>
    </row>
    <row r="36561" spans="1:3" x14ac:dyDescent="0.25">
      <c r="A36561" t="s">
        <v>41330</v>
      </c>
      <c r="B36561">
        <v>1</v>
      </c>
      <c r="C36561">
        <v>665024</v>
      </c>
    </row>
    <row r="36562" spans="1:3" x14ac:dyDescent="0.25">
      <c r="A36562" t="s">
        <v>41331</v>
      </c>
      <c r="B36562">
        <v>1</v>
      </c>
      <c r="C36562">
        <v>310843</v>
      </c>
    </row>
    <row r="36563" spans="1:3" x14ac:dyDescent="0.25">
      <c r="A36563" t="s">
        <v>41332</v>
      </c>
      <c r="B36563">
        <v>1</v>
      </c>
      <c r="C36563">
        <v>999932</v>
      </c>
    </row>
    <row r="36564" spans="1:3" x14ac:dyDescent="0.25">
      <c r="A36564" t="s">
        <v>41333</v>
      </c>
      <c r="B36564">
        <v>1</v>
      </c>
      <c r="C36564">
        <v>418578</v>
      </c>
    </row>
    <row r="36565" spans="1:3" x14ac:dyDescent="0.25">
      <c r="A36565" t="s">
        <v>41334</v>
      </c>
      <c r="B36565">
        <v>1</v>
      </c>
      <c r="C36565">
        <v>1370112</v>
      </c>
    </row>
    <row r="36566" spans="1:3" x14ac:dyDescent="0.25">
      <c r="A36566" t="s">
        <v>41335</v>
      </c>
      <c r="B36566">
        <v>1</v>
      </c>
      <c r="C36566">
        <v>12289662</v>
      </c>
    </row>
    <row r="36567" spans="1:3" x14ac:dyDescent="0.25">
      <c r="A36567" t="s">
        <v>41336</v>
      </c>
      <c r="B36567">
        <v>1</v>
      </c>
      <c r="C36567">
        <v>276666</v>
      </c>
    </row>
    <row r="36568" spans="1:3" x14ac:dyDescent="0.25">
      <c r="A36568" t="s">
        <v>41337</v>
      </c>
      <c r="B36568">
        <v>1</v>
      </c>
      <c r="C36568">
        <v>80860</v>
      </c>
    </row>
    <row r="36569" spans="1:3" x14ac:dyDescent="0.25">
      <c r="A36569" t="s">
        <v>41338</v>
      </c>
      <c r="B36569">
        <v>1</v>
      </c>
      <c r="C36569">
        <v>298406</v>
      </c>
    </row>
    <row r="36570" spans="1:3" x14ac:dyDescent="0.25">
      <c r="A36570" t="s">
        <v>41339</v>
      </c>
      <c r="B36570">
        <v>1</v>
      </c>
      <c r="C36570">
        <v>191974</v>
      </c>
    </row>
    <row r="36571" spans="1:3" x14ac:dyDescent="0.25">
      <c r="A36571" t="s">
        <v>41340</v>
      </c>
      <c r="B36571">
        <v>1</v>
      </c>
      <c r="C36571">
        <v>235913</v>
      </c>
    </row>
    <row r="36572" spans="1:3" x14ac:dyDescent="0.25">
      <c r="A36572" t="s">
        <v>41341</v>
      </c>
      <c r="B36572">
        <v>1</v>
      </c>
      <c r="C36572">
        <v>117507</v>
      </c>
    </row>
    <row r="36573" spans="1:3" x14ac:dyDescent="0.25">
      <c r="A36573" t="s">
        <v>41342</v>
      </c>
      <c r="B36573">
        <v>1</v>
      </c>
      <c r="C36573">
        <v>320345</v>
      </c>
    </row>
    <row r="36574" spans="1:3" x14ac:dyDescent="0.25">
      <c r="A36574" t="s">
        <v>41343</v>
      </c>
      <c r="B36574">
        <v>1</v>
      </c>
      <c r="C36574">
        <v>290308</v>
      </c>
    </row>
    <row r="36575" spans="1:3" x14ac:dyDescent="0.25">
      <c r="A36575" t="s">
        <v>41344</v>
      </c>
      <c r="B36575">
        <v>1</v>
      </c>
      <c r="C36575">
        <v>100593</v>
      </c>
    </row>
    <row r="36576" spans="1:3" x14ac:dyDescent="0.25">
      <c r="A36576" t="s">
        <v>41345</v>
      </c>
      <c r="B36576">
        <v>1</v>
      </c>
      <c r="C36576">
        <v>498516</v>
      </c>
    </row>
    <row r="36577" spans="1:3" x14ac:dyDescent="0.25">
      <c r="A36577" t="s">
        <v>41346</v>
      </c>
      <c r="B36577">
        <v>1</v>
      </c>
      <c r="C36577">
        <v>9226976</v>
      </c>
    </row>
    <row r="36578" spans="1:3" x14ac:dyDescent="0.25">
      <c r="A36578" t="s">
        <v>41347</v>
      </c>
      <c r="B36578">
        <v>1</v>
      </c>
      <c r="C36578">
        <v>29002351</v>
      </c>
    </row>
    <row r="36579" spans="1:3" x14ac:dyDescent="0.25">
      <c r="A36579" t="s">
        <v>41348</v>
      </c>
      <c r="B36579">
        <v>1</v>
      </c>
      <c r="C36579">
        <v>432896</v>
      </c>
    </row>
    <row r="36580" spans="1:3" x14ac:dyDescent="0.25">
      <c r="A36580" t="s">
        <v>41349</v>
      </c>
      <c r="B36580">
        <v>1</v>
      </c>
      <c r="C36580">
        <v>258061</v>
      </c>
    </row>
    <row r="36581" spans="1:3" x14ac:dyDescent="0.25">
      <c r="A36581" t="s">
        <v>41350</v>
      </c>
      <c r="B36581">
        <v>1</v>
      </c>
      <c r="C36581">
        <v>105497</v>
      </c>
    </row>
    <row r="36582" spans="1:3" x14ac:dyDescent="0.25">
      <c r="A36582" t="s">
        <v>41351</v>
      </c>
      <c r="B36582">
        <v>1</v>
      </c>
      <c r="C36582">
        <v>84616</v>
      </c>
    </row>
    <row r="36583" spans="1:3" x14ac:dyDescent="0.25">
      <c r="A36583" t="s">
        <v>41352</v>
      </c>
      <c r="B36583">
        <v>1</v>
      </c>
      <c r="C36583">
        <v>842074</v>
      </c>
    </row>
    <row r="36584" spans="1:3" x14ac:dyDescent="0.25">
      <c r="A36584" t="s">
        <v>41353</v>
      </c>
      <c r="B36584">
        <v>1</v>
      </c>
      <c r="C36584">
        <v>2024223</v>
      </c>
    </row>
    <row r="36585" spans="1:3" x14ac:dyDescent="0.25">
      <c r="A36585" t="s">
        <v>41354</v>
      </c>
      <c r="B36585">
        <v>1</v>
      </c>
      <c r="C36585">
        <v>165936</v>
      </c>
    </row>
    <row r="36586" spans="1:3" x14ac:dyDescent="0.25">
      <c r="A36586" t="s">
        <v>41355</v>
      </c>
      <c r="B36586">
        <v>1</v>
      </c>
      <c r="C36586">
        <v>83718</v>
      </c>
    </row>
    <row r="36587" spans="1:3" x14ac:dyDescent="0.25">
      <c r="A36587" t="s">
        <v>41356</v>
      </c>
      <c r="B36587">
        <v>1</v>
      </c>
      <c r="C36587">
        <v>1351475</v>
      </c>
    </row>
    <row r="36588" spans="1:3" x14ac:dyDescent="0.25">
      <c r="A36588" t="s">
        <v>41357</v>
      </c>
      <c r="B36588">
        <v>1</v>
      </c>
      <c r="C36588">
        <v>126893</v>
      </c>
    </row>
    <row r="36589" spans="1:3" x14ac:dyDescent="0.25">
      <c r="A36589" t="s">
        <v>41358</v>
      </c>
      <c r="B36589">
        <v>1</v>
      </c>
      <c r="C36589">
        <v>200327</v>
      </c>
    </row>
    <row r="36590" spans="1:3" x14ac:dyDescent="0.25">
      <c r="A36590" t="s">
        <v>41359</v>
      </c>
      <c r="B36590">
        <v>1</v>
      </c>
      <c r="C36590">
        <v>125054</v>
      </c>
    </row>
    <row r="36591" spans="1:3" x14ac:dyDescent="0.25">
      <c r="A36591" t="s">
        <v>41360</v>
      </c>
      <c r="B36591">
        <v>1</v>
      </c>
      <c r="C36591">
        <v>98717</v>
      </c>
    </row>
    <row r="36592" spans="1:3" x14ac:dyDescent="0.25">
      <c r="A36592" t="s">
        <v>41361</v>
      </c>
      <c r="B36592">
        <v>1</v>
      </c>
      <c r="C36592">
        <v>148445</v>
      </c>
    </row>
    <row r="36593" spans="1:3" x14ac:dyDescent="0.25">
      <c r="A36593" t="s">
        <v>41362</v>
      </c>
      <c r="B36593">
        <v>1</v>
      </c>
      <c r="C36593">
        <v>240001</v>
      </c>
    </row>
    <row r="36594" spans="1:3" x14ac:dyDescent="0.25">
      <c r="A36594" t="s">
        <v>41363</v>
      </c>
      <c r="B36594">
        <v>1</v>
      </c>
      <c r="C36594">
        <v>331249</v>
      </c>
    </row>
    <row r="36595" spans="1:3" x14ac:dyDescent="0.25">
      <c r="A36595" t="s">
        <v>41364</v>
      </c>
      <c r="B36595">
        <v>1</v>
      </c>
      <c r="C36595">
        <v>329351</v>
      </c>
    </row>
    <row r="36596" spans="1:3" x14ac:dyDescent="0.25">
      <c r="A36596" t="s">
        <v>41365</v>
      </c>
      <c r="B36596">
        <v>1</v>
      </c>
      <c r="C36596">
        <v>1158004</v>
      </c>
    </row>
    <row r="36597" spans="1:3" x14ac:dyDescent="0.25">
      <c r="A36597" t="s">
        <v>41366</v>
      </c>
      <c r="B36597">
        <v>1</v>
      </c>
      <c r="C36597">
        <v>143174</v>
      </c>
    </row>
    <row r="36598" spans="1:3" x14ac:dyDescent="0.25">
      <c r="A36598" t="s">
        <v>41367</v>
      </c>
      <c r="B36598">
        <v>1</v>
      </c>
      <c r="C36598">
        <v>226331</v>
      </c>
    </row>
    <row r="36599" spans="1:3" x14ac:dyDescent="0.25">
      <c r="A36599" t="s">
        <v>41368</v>
      </c>
      <c r="B36599">
        <v>1</v>
      </c>
      <c r="C36599">
        <v>189983</v>
      </c>
    </row>
    <row r="36600" spans="1:3" x14ac:dyDescent="0.25">
      <c r="A36600" t="s">
        <v>41369</v>
      </c>
      <c r="B36600">
        <v>1</v>
      </c>
      <c r="C36600">
        <v>906096</v>
      </c>
    </row>
    <row r="36601" spans="1:3" x14ac:dyDescent="0.25">
      <c r="A36601" t="s">
        <v>41370</v>
      </c>
      <c r="B36601">
        <v>1</v>
      </c>
      <c r="C36601">
        <v>303797</v>
      </c>
    </row>
    <row r="36602" spans="1:3" x14ac:dyDescent="0.25">
      <c r="A36602" t="s">
        <v>41371</v>
      </c>
      <c r="B36602">
        <v>1</v>
      </c>
      <c r="C36602">
        <v>666297</v>
      </c>
    </row>
    <row r="36603" spans="1:3" x14ac:dyDescent="0.25">
      <c r="A36603" t="s">
        <v>41372</v>
      </c>
      <c r="B36603">
        <v>1</v>
      </c>
      <c r="C36603">
        <v>163725</v>
      </c>
    </row>
    <row r="36604" spans="1:3" x14ac:dyDescent="0.25">
      <c r="A36604" t="s">
        <v>41373</v>
      </c>
      <c r="B36604">
        <v>1</v>
      </c>
      <c r="C36604">
        <v>232074</v>
      </c>
    </row>
    <row r="36605" spans="1:3" x14ac:dyDescent="0.25">
      <c r="A36605" t="s">
        <v>41374</v>
      </c>
      <c r="B36605">
        <v>1</v>
      </c>
      <c r="C36605">
        <v>477199</v>
      </c>
    </row>
    <row r="36606" spans="1:3" x14ac:dyDescent="0.25">
      <c r="A36606" t="s">
        <v>41375</v>
      </c>
      <c r="B36606">
        <v>1</v>
      </c>
      <c r="C36606">
        <v>1734384</v>
      </c>
    </row>
    <row r="36607" spans="1:3" x14ac:dyDescent="0.25">
      <c r="A36607" t="s">
        <v>41376</v>
      </c>
      <c r="B36607">
        <v>1</v>
      </c>
      <c r="C36607">
        <v>431287</v>
      </c>
    </row>
    <row r="36608" spans="1:3" x14ac:dyDescent="0.25">
      <c r="A36608" t="s">
        <v>41377</v>
      </c>
      <c r="B36608">
        <v>1</v>
      </c>
      <c r="C36608">
        <v>832170</v>
      </c>
    </row>
    <row r="36609" spans="1:3" x14ac:dyDescent="0.25">
      <c r="A36609" t="s">
        <v>41378</v>
      </c>
      <c r="B36609">
        <v>1</v>
      </c>
      <c r="C36609">
        <v>330051</v>
      </c>
    </row>
    <row r="36610" spans="1:3" x14ac:dyDescent="0.25">
      <c r="A36610" t="s">
        <v>41379</v>
      </c>
      <c r="B36610">
        <v>1</v>
      </c>
      <c r="C36610">
        <v>148406</v>
      </c>
    </row>
    <row r="36611" spans="1:3" x14ac:dyDescent="0.25">
      <c r="A36611" t="s">
        <v>41380</v>
      </c>
      <c r="B36611">
        <v>1</v>
      </c>
      <c r="C36611">
        <v>1349321</v>
      </c>
    </row>
    <row r="36612" spans="1:3" x14ac:dyDescent="0.25">
      <c r="A36612" t="s">
        <v>41381</v>
      </c>
      <c r="B36612">
        <v>1</v>
      </c>
      <c r="C36612">
        <v>80081</v>
      </c>
    </row>
    <row r="36613" spans="1:3" x14ac:dyDescent="0.25">
      <c r="A36613" t="s">
        <v>41382</v>
      </c>
      <c r="B36613">
        <v>1</v>
      </c>
      <c r="C36613">
        <v>643461</v>
      </c>
    </row>
    <row r="36614" spans="1:3" x14ac:dyDescent="0.25">
      <c r="A36614" t="s">
        <v>41383</v>
      </c>
      <c r="B36614">
        <v>1</v>
      </c>
      <c r="C36614">
        <v>139603</v>
      </c>
    </row>
    <row r="36615" spans="1:3" x14ac:dyDescent="0.25">
      <c r="A36615" t="s">
        <v>41384</v>
      </c>
      <c r="B36615">
        <v>1</v>
      </c>
      <c r="C36615">
        <v>114719</v>
      </c>
    </row>
    <row r="36616" spans="1:3" x14ac:dyDescent="0.25">
      <c r="A36616" t="s">
        <v>41385</v>
      </c>
      <c r="B36616">
        <v>1</v>
      </c>
      <c r="C36616">
        <v>227134</v>
      </c>
    </row>
    <row r="36617" spans="1:3" x14ac:dyDescent="0.25">
      <c r="A36617" t="s">
        <v>41386</v>
      </c>
      <c r="B36617">
        <v>1</v>
      </c>
      <c r="C36617">
        <v>79544</v>
      </c>
    </row>
    <row r="36618" spans="1:3" x14ac:dyDescent="0.25">
      <c r="A36618" t="s">
        <v>41387</v>
      </c>
      <c r="B36618">
        <v>1</v>
      </c>
      <c r="C36618">
        <v>117556</v>
      </c>
    </row>
    <row r="36619" spans="1:3" x14ac:dyDescent="0.25">
      <c r="A36619" t="s">
        <v>41388</v>
      </c>
      <c r="B36619">
        <v>1</v>
      </c>
      <c r="C36619">
        <v>324877</v>
      </c>
    </row>
    <row r="36620" spans="1:3" x14ac:dyDescent="0.25">
      <c r="A36620" t="s">
        <v>41389</v>
      </c>
      <c r="B36620">
        <v>1</v>
      </c>
      <c r="C36620">
        <v>207096</v>
      </c>
    </row>
    <row r="36621" spans="1:3" x14ac:dyDescent="0.25">
      <c r="A36621" t="s">
        <v>41390</v>
      </c>
      <c r="B36621">
        <v>1</v>
      </c>
      <c r="C36621">
        <v>549139</v>
      </c>
    </row>
    <row r="36622" spans="1:3" x14ac:dyDescent="0.25">
      <c r="A36622" t="s">
        <v>41391</v>
      </c>
      <c r="B36622">
        <v>1</v>
      </c>
      <c r="C36622">
        <v>3163194</v>
      </c>
    </row>
    <row r="36623" spans="1:3" x14ac:dyDescent="0.25">
      <c r="A36623" t="s">
        <v>41392</v>
      </c>
      <c r="B36623">
        <v>1</v>
      </c>
      <c r="C36623">
        <v>134913</v>
      </c>
    </row>
    <row r="36624" spans="1:3" x14ac:dyDescent="0.25">
      <c r="A36624" t="s">
        <v>41393</v>
      </c>
      <c r="B36624">
        <v>1</v>
      </c>
      <c r="C36624">
        <v>85827</v>
      </c>
    </row>
    <row r="36625" spans="1:3" x14ac:dyDescent="0.25">
      <c r="A36625" t="s">
        <v>41394</v>
      </c>
      <c r="B36625">
        <v>1</v>
      </c>
      <c r="C36625">
        <v>78729</v>
      </c>
    </row>
    <row r="36626" spans="1:3" x14ac:dyDescent="0.25">
      <c r="A36626" t="s">
        <v>41395</v>
      </c>
      <c r="B36626">
        <v>1</v>
      </c>
      <c r="C36626">
        <v>1424083</v>
      </c>
    </row>
    <row r="36627" spans="1:3" x14ac:dyDescent="0.25">
      <c r="A36627" t="s">
        <v>41396</v>
      </c>
      <c r="B36627">
        <v>1</v>
      </c>
      <c r="C36627">
        <v>127813</v>
      </c>
    </row>
    <row r="36628" spans="1:3" x14ac:dyDescent="0.25">
      <c r="A36628" t="s">
        <v>41397</v>
      </c>
      <c r="B36628">
        <v>1</v>
      </c>
      <c r="C36628">
        <v>1295890</v>
      </c>
    </row>
    <row r="36629" spans="1:3" x14ac:dyDescent="0.25">
      <c r="A36629" t="s">
        <v>41398</v>
      </c>
      <c r="B36629">
        <v>1</v>
      </c>
      <c r="C36629">
        <v>384461</v>
      </c>
    </row>
    <row r="36630" spans="1:3" x14ac:dyDescent="0.25">
      <c r="A36630" t="s">
        <v>41399</v>
      </c>
      <c r="B36630">
        <v>1</v>
      </c>
      <c r="C36630">
        <v>179045</v>
      </c>
    </row>
    <row r="36631" spans="1:3" x14ac:dyDescent="0.25">
      <c r="A36631" t="s">
        <v>41400</v>
      </c>
      <c r="B36631">
        <v>1</v>
      </c>
      <c r="C36631">
        <v>1232351</v>
      </c>
    </row>
    <row r="36632" spans="1:3" x14ac:dyDescent="0.25">
      <c r="A36632" t="s">
        <v>41401</v>
      </c>
      <c r="B36632">
        <v>1</v>
      </c>
      <c r="C36632">
        <v>369509</v>
      </c>
    </row>
    <row r="36633" spans="1:3" x14ac:dyDescent="0.25">
      <c r="A36633" t="s">
        <v>41402</v>
      </c>
      <c r="B36633">
        <v>1</v>
      </c>
      <c r="C36633">
        <v>127577</v>
      </c>
    </row>
    <row r="36634" spans="1:3" x14ac:dyDescent="0.25">
      <c r="A36634" t="s">
        <v>41403</v>
      </c>
      <c r="B36634">
        <v>1</v>
      </c>
      <c r="C36634">
        <v>887613</v>
      </c>
    </row>
    <row r="36635" spans="1:3" x14ac:dyDescent="0.25">
      <c r="A36635" t="s">
        <v>41404</v>
      </c>
      <c r="B36635">
        <v>1</v>
      </c>
      <c r="C36635">
        <v>226388</v>
      </c>
    </row>
    <row r="36636" spans="1:3" x14ac:dyDescent="0.25">
      <c r="A36636" t="s">
        <v>41405</v>
      </c>
      <c r="B36636">
        <v>1</v>
      </c>
      <c r="C36636">
        <v>185881</v>
      </c>
    </row>
    <row r="36637" spans="1:3" x14ac:dyDescent="0.25">
      <c r="A36637" t="s">
        <v>41406</v>
      </c>
      <c r="B36637">
        <v>1</v>
      </c>
      <c r="C36637">
        <v>635351</v>
      </c>
    </row>
    <row r="36638" spans="1:3" x14ac:dyDescent="0.25">
      <c r="A36638" t="s">
        <v>41407</v>
      </c>
      <c r="B36638">
        <v>1</v>
      </c>
      <c r="C36638">
        <v>54110</v>
      </c>
    </row>
    <row r="36639" spans="1:3" x14ac:dyDescent="0.25">
      <c r="A36639" t="s">
        <v>41408</v>
      </c>
      <c r="B36639">
        <v>1</v>
      </c>
      <c r="C36639">
        <v>73302</v>
      </c>
    </row>
    <row r="36640" spans="1:3" x14ac:dyDescent="0.25">
      <c r="A36640" t="s">
        <v>41409</v>
      </c>
      <c r="B36640">
        <v>1</v>
      </c>
      <c r="C36640">
        <v>66192</v>
      </c>
    </row>
    <row r="36641" spans="1:3" x14ac:dyDescent="0.25">
      <c r="A36641" t="s">
        <v>41410</v>
      </c>
      <c r="B36641">
        <v>1</v>
      </c>
      <c r="C36641">
        <v>1793523</v>
      </c>
    </row>
    <row r="36642" spans="1:3" x14ac:dyDescent="0.25">
      <c r="A36642" t="s">
        <v>41411</v>
      </c>
      <c r="B36642">
        <v>1</v>
      </c>
      <c r="C36642">
        <v>222573</v>
      </c>
    </row>
    <row r="36643" spans="1:3" x14ac:dyDescent="0.25">
      <c r="A36643" t="s">
        <v>41412</v>
      </c>
      <c r="B36643">
        <v>1</v>
      </c>
      <c r="C36643">
        <v>2379798</v>
      </c>
    </row>
    <row r="36644" spans="1:3" x14ac:dyDescent="0.25">
      <c r="A36644" t="s">
        <v>41413</v>
      </c>
      <c r="B36644">
        <v>1</v>
      </c>
      <c r="C36644">
        <v>2669713</v>
      </c>
    </row>
    <row r="36645" spans="1:3" x14ac:dyDescent="0.25">
      <c r="A36645" t="s">
        <v>41414</v>
      </c>
      <c r="B36645">
        <v>1</v>
      </c>
      <c r="C36645">
        <v>210544</v>
      </c>
    </row>
    <row r="36646" spans="1:3" x14ac:dyDescent="0.25">
      <c r="A36646" t="s">
        <v>41415</v>
      </c>
      <c r="B36646">
        <v>1</v>
      </c>
      <c r="C36646">
        <v>1631373</v>
      </c>
    </row>
    <row r="36647" spans="1:3" x14ac:dyDescent="0.25">
      <c r="A36647" t="s">
        <v>41416</v>
      </c>
      <c r="B36647">
        <v>1</v>
      </c>
      <c r="C36647">
        <v>45085</v>
      </c>
    </row>
    <row r="36648" spans="1:3" x14ac:dyDescent="0.25">
      <c r="A36648" t="s">
        <v>41417</v>
      </c>
      <c r="B36648">
        <v>1</v>
      </c>
      <c r="C36648">
        <v>1773315</v>
      </c>
    </row>
    <row r="36649" spans="1:3" x14ac:dyDescent="0.25">
      <c r="A36649" t="s">
        <v>41418</v>
      </c>
      <c r="B36649">
        <v>1</v>
      </c>
      <c r="C36649">
        <v>1055484</v>
      </c>
    </row>
    <row r="36650" spans="1:3" x14ac:dyDescent="0.25">
      <c r="A36650" t="s">
        <v>41419</v>
      </c>
      <c r="B36650">
        <v>1</v>
      </c>
      <c r="C36650">
        <v>62676</v>
      </c>
    </row>
    <row r="36651" spans="1:3" x14ac:dyDescent="0.25">
      <c r="A36651" t="s">
        <v>41420</v>
      </c>
      <c r="B36651">
        <v>1</v>
      </c>
      <c r="C36651">
        <v>94360</v>
      </c>
    </row>
    <row r="36652" spans="1:3" x14ac:dyDescent="0.25">
      <c r="A36652" t="s">
        <v>41421</v>
      </c>
      <c r="B36652">
        <v>1</v>
      </c>
      <c r="C36652">
        <v>2630480</v>
      </c>
    </row>
    <row r="36653" spans="1:3" x14ac:dyDescent="0.25">
      <c r="A36653" t="s">
        <v>41422</v>
      </c>
      <c r="B36653">
        <v>1</v>
      </c>
      <c r="C36653">
        <v>6251580</v>
      </c>
    </row>
    <row r="36654" spans="1:3" x14ac:dyDescent="0.25">
      <c r="A36654" t="s">
        <v>41423</v>
      </c>
      <c r="B36654">
        <v>1</v>
      </c>
      <c r="C36654">
        <v>656850</v>
      </c>
    </row>
    <row r="36655" spans="1:3" x14ac:dyDescent="0.25">
      <c r="A36655" t="s">
        <v>41424</v>
      </c>
      <c r="B36655">
        <v>1</v>
      </c>
      <c r="C36655">
        <v>52043</v>
      </c>
    </row>
    <row r="36656" spans="1:3" x14ac:dyDescent="0.25">
      <c r="A36656" t="s">
        <v>41425</v>
      </c>
      <c r="B36656">
        <v>1</v>
      </c>
      <c r="C36656">
        <v>169319</v>
      </c>
    </row>
    <row r="36657" spans="1:3" x14ac:dyDescent="0.25">
      <c r="A36657" t="s">
        <v>41426</v>
      </c>
      <c r="B36657">
        <v>1</v>
      </c>
      <c r="C36657">
        <v>140931</v>
      </c>
    </row>
    <row r="36658" spans="1:3" x14ac:dyDescent="0.25">
      <c r="A36658" t="s">
        <v>41427</v>
      </c>
      <c r="B36658">
        <v>1</v>
      </c>
      <c r="C36658">
        <v>74054</v>
      </c>
    </row>
    <row r="36659" spans="1:3" x14ac:dyDescent="0.25">
      <c r="A36659" t="s">
        <v>41428</v>
      </c>
      <c r="B36659">
        <v>1</v>
      </c>
      <c r="C36659">
        <v>28592</v>
      </c>
    </row>
    <row r="36660" spans="1:3" x14ac:dyDescent="0.25">
      <c r="A36660" t="s">
        <v>41429</v>
      </c>
      <c r="B36660">
        <v>1</v>
      </c>
      <c r="C36660">
        <v>62791</v>
      </c>
    </row>
    <row r="36661" spans="1:3" x14ac:dyDescent="0.25">
      <c r="A36661" t="s">
        <v>41430</v>
      </c>
      <c r="B36661">
        <v>1</v>
      </c>
      <c r="C36661">
        <v>8876302</v>
      </c>
    </row>
    <row r="36662" spans="1:3" x14ac:dyDescent="0.25">
      <c r="A36662" t="s">
        <v>41431</v>
      </c>
      <c r="B36662">
        <v>1</v>
      </c>
      <c r="C36662">
        <v>6034931</v>
      </c>
    </row>
    <row r="36663" spans="1:3" x14ac:dyDescent="0.25">
      <c r="A36663" t="s">
        <v>41432</v>
      </c>
      <c r="B36663">
        <v>1</v>
      </c>
      <c r="C36663">
        <v>511541</v>
      </c>
    </row>
    <row r="36664" spans="1:3" x14ac:dyDescent="0.25">
      <c r="A36664" t="s">
        <v>41433</v>
      </c>
      <c r="B36664">
        <v>1</v>
      </c>
      <c r="C36664">
        <v>25482</v>
      </c>
    </row>
    <row r="36665" spans="1:3" x14ac:dyDescent="0.25">
      <c r="A36665" t="s">
        <v>41434</v>
      </c>
      <c r="B36665">
        <v>1</v>
      </c>
      <c r="C36665">
        <v>164164</v>
      </c>
    </row>
    <row r="36666" spans="1:3" x14ac:dyDescent="0.25">
      <c r="A36666" t="s">
        <v>41435</v>
      </c>
      <c r="B36666">
        <v>1</v>
      </c>
      <c r="C36666">
        <v>1839918</v>
      </c>
    </row>
    <row r="36667" spans="1:3" x14ac:dyDescent="0.25">
      <c r="A36667" t="s">
        <v>41436</v>
      </c>
      <c r="B36667">
        <v>1</v>
      </c>
      <c r="C36667">
        <v>156497</v>
      </c>
    </row>
    <row r="36668" spans="1:3" x14ac:dyDescent="0.25">
      <c r="A36668" t="s">
        <v>41437</v>
      </c>
      <c r="B36668">
        <v>1</v>
      </c>
      <c r="C36668">
        <v>257576</v>
      </c>
    </row>
    <row r="36669" spans="1:3" x14ac:dyDescent="0.25">
      <c r="A36669" t="s">
        <v>41438</v>
      </c>
      <c r="B36669">
        <v>1</v>
      </c>
      <c r="C36669">
        <v>207514</v>
      </c>
    </row>
    <row r="36670" spans="1:3" x14ac:dyDescent="0.25">
      <c r="A36670" t="s">
        <v>41439</v>
      </c>
      <c r="B36670">
        <v>1</v>
      </c>
      <c r="C36670">
        <v>42596803</v>
      </c>
    </row>
    <row r="36671" spans="1:3" x14ac:dyDescent="0.25">
      <c r="A36671" t="s">
        <v>41440</v>
      </c>
      <c r="B36671">
        <v>1</v>
      </c>
      <c r="C36671">
        <v>137033</v>
      </c>
    </row>
    <row r="36672" spans="1:3" x14ac:dyDescent="0.25">
      <c r="A36672" t="s">
        <v>41441</v>
      </c>
      <c r="B36672">
        <v>1</v>
      </c>
      <c r="C36672">
        <v>2107448</v>
      </c>
    </row>
    <row r="36673" spans="1:3" x14ac:dyDescent="0.25">
      <c r="A36673" t="s">
        <v>41442</v>
      </c>
      <c r="B36673">
        <v>1</v>
      </c>
      <c r="C36673">
        <v>2517283</v>
      </c>
    </row>
    <row r="36674" spans="1:3" x14ac:dyDescent="0.25">
      <c r="A36674" t="s">
        <v>41443</v>
      </c>
      <c r="B36674">
        <v>1</v>
      </c>
      <c r="C36674">
        <v>253831</v>
      </c>
    </row>
    <row r="36675" spans="1:3" x14ac:dyDescent="0.25">
      <c r="A36675" t="s">
        <v>41444</v>
      </c>
      <c r="B36675">
        <v>1</v>
      </c>
      <c r="C36675">
        <v>1422606</v>
      </c>
    </row>
    <row r="36676" spans="1:3" x14ac:dyDescent="0.25">
      <c r="A36676" t="s">
        <v>41445</v>
      </c>
      <c r="B36676">
        <v>1</v>
      </c>
      <c r="C36676">
        <v>145997</v>
      </c>
    </row>
    <row r="36677" spans="1:3" x14ac:dyDescent="0.25">
      <c r="A36677" t="s">
        <v>41446</v>
      </c>
      <c r="B36677">
        <v>1</v>
      </c>
      <c r="C36677">
        <v>140102</v>
      </c>
    </row>
    <row r="36678" spans="1:3" x14ac:dyDescent="0.25">
      <c r="A36678" t="s">
        <v>41447</v>
      </c>
      <c r="B36678">
        <v>1</v>
      </c>
      <c r="C36678">
        <v>119608</v>
      </c>
    </row>
    <row r="36679" spans="1:3" x14ac:dyDescent="0.25">
      <c r="A36679" t="s">
        <v>41448</v>
      </c>
      <c r="B36679">
        <v>1</v>
      </c>
      <c r="C36679">
        <v>527438</v>
      </c>
    </row>
    <row r="36680" spans="1:3" x14ac:dyDescent="0.25">
      <c r="A36680" t="s">
        <v>41449</v>
      </c>
      <c r="B36680">
        <v>1</v>
      </c>
      <c r="C36680">
        <v>994300</v>
      </c>
    </row>
    <row r="36681" spans="1:3" x14ac:dyDescent="0.25">
      <c r="A36681" t="s">
        <v>41450</v>
      </c>
      <c r="B36681">
        <v>1</v>
      </c>
      <c r="C36681">
        <v>129330</v>
      </c>
    </row>
    <row r="36682" spans="1:3" x14ac:dyDescent="0.25">
      <c r="A36682" t="s">
        <v>41451</v>
      </c>
      <c r="B36682">
        <v>1</v>
      </c>
      <c r="C36682">
        <v>207091</v>
      </c>
    </row>
    <row r="36683" spans="1:3" x14ac:dyDescent="0.25">
      <c r="A36683" t="s">
        <v>41452</v>
      </c>
      <c r="B36683">
        <v>1</v>
      </c>
      <c r="C36683">
        <v>447614</v>
      </c>
    </row>
    <row r="36684" spans="1:3" x14ac:dyDescent="0.25">
      <c r="A36684" t="s">
        <v>41453</v>
      </c>
      <c r="B36684">
        <v>1</v>
      </c>
      <c r="C36684">
        <v>2469767</v>
      </c>
    </row>
    <row r="36685" spans="1:3" x14ac:dyDescent="0.25">
      <c r="A36685" t="s">
        <v>41454</v>
      </c>
      <c r="B36685">
        <v>1</v>
      </c>
      <c r="C36685">
        <v>349456</v>
      </c>
    </row>
    <row r="36686" spans="1:3" x14ac:dyDescent="0.25">
      <c r="A36686" t="s">
        <v>41455</v>
      </c>
      <c r="B36686">
        <v>1</v>
      </c>
      <c r="C36686">
        <v>377578</v>
      </c>
    </row>
    <row r="36687" spans="1:3" x14ac:dyDescent="0.25">
      <c r="A36687" t="s">
        <v>41456</v>
      </c>
      <c r="B36687">
        <v>1</v>
      </c>
      <c r="C36687">
        <v>422114</v>
      </c>
    </row>
    <row r="36688" spans="1:3" x14ac:dyDescent="0.25">
      <c r="A36688" t="s">
        <v>41457</v>
      </c>
      <c r="B36688">
        <v>1</v>
      </c>
      <c r="C36688">
        <v>451284</v>
      </c>
    </row>
    <row r="36689" spans="1:3" x14ac:dyDescent="0.25">
      <c r="A36689" t="s">
        <v>41458</v>
      </c>
      <c r="B36689">
        <v>1</v>
      </c>
      <c r="C36689">
        <v>980059</v>
      </c>
    </row>
    <row r="36690" spans="1:3" x14ac:dyDescent="0.25">
      <c r="A36690" t="s">
        <v>41459</v>
      </c>
      <c r="B36690">
        <v>1</v>
      </c>
      <c r="C36690">
        <v>348439</v>
      </c>
    </row>
    <row r="36691" spans="1:3" x14ac:dyDescent="0.25">
      <c r="A36691" t="s">
        <v>41460</v>
      </c>
      <c r="B36691">
        <v>1</v>
      </c>
      <c r="C36691">
        <v>804094</v>
      </c>
    </row>
    <row r="36692" spans="1:3" x14ac:dyDescent="0.25">
      <c r="A36692" t="s">
        <v>41461</v>
      </c>
      <c r="B36692">
        <v>1</v>
      </c>
      <c r="C36692">
        <v>60156</v>
      </c>
    </row>
    <row r="36693" spans="1:3" x14ac:dyDescent="0.25">
      <c r="A36693" t="s">
        <v>41462</v>
      </c>
      <c r="B36693">
        <v>1</v>
      </c>
      <c r="C36693">
        <v>3134</v>
      </c>
    </row>
    <row r="36694" spans="1:3" x14ac:dyDescent="0.25">
      <c r="A36694" t="s">
        <v>41463</v>
      </c>
      <c r="B36694">
        <v>1</v>
      </c>
      <c r="C36694">
        <v>172007</v>
      </c>
    </row>
    <row r="36695" spans="1:3" x14ac:dyDescent="0.25">
      <c r="A36695" t="s">
        <v>41464</v>
      </c>
      <c r="B36695">
        <v>1</v>
      </c>
      <c r="C36695">
        <v>282950</v>
      </c>
    </row>
    <row r="36696" spans="1:3" x14ac:dyDescent="0.25">
      <c r="A36696" t="s">
        <v>41465</v>
      </c>
      <c r="B36696">
        <v>1</v>
      </c>
      <c r="C36696">
        <v>1062826</v>
      </c>
    </row>
    <row r="36697" spans="1:3" x14ac:dyDescent="0.25">
      <c r="A36697" t="s">
        <v>41466</v>
      </c>
      <c r="B36697">
        <v>1</v>
      </c>
      <c r="C36697">
        <v>239815</v>
      </c>
    </row>
    <row r="36698" spans="1:3" x14ac:dyDescent="0.25">
      <c r="A36698" t="s">
        <v>41467</v>
      </c>
      <c r="B36698">
        <v>1</v>
      </c>
      <c r="C36698">
        <v>116848</v>
      </c>
    </row>
    <row r="36699" spans="1:3" x14ac:dyDescent="0.25">
      <c r="A36699" t="s">
        <v>41468</v>
      </c>
      <c r="B36699">
        <v>1</v>
      </c>
      <c r="C36699">
        <v>127730</v>
      </c>
    </row>
    <row r="36700" spans="1:3" x14ac:dyDescent="0.25">
      <c r="A36700" t="s">
        <v>41469</v>
      </c>
      <c r="B36700">
        <v>1</v>
      </c>
      <c r="C36700">
        <v>662026</v>
      </c>
    </row>
    <row r="36701" spans="1:3" x14ac:dyDescent="0.25">
      <c r="A36701" t="s">
        <v>41470</v>
      </c>
      <c r="B36701">
        <v>1</v>
      </c>
      <c r="C36701">
        <v>3899514</v>
      </c>
    </row>
    <row r="36702" spans="1:3" x14ac:dyDescent="0.25">
      <c r="A36702" t="s">
        <v>41471</v>
      </c>
      <c r="B36702">
        <v>1</v>
      </c>
      <c r="C36702">
        <v>3108307</v>
      </c>
    </row>
    <row r="36703" spans="1:3" x14ac:dyDescent="0.25">
      <c r="A36703" t="s">
        <v>41472</v>
      </c>
      <c r="B36703">
        <v>1</v>
      </c>
      <c r="C36703">
        <v>3644048</v>
      </c>
    </row>
    <row r="36704" spans="1:3" x14ac:dyDescent="0.25">
      <c r="A36704" t="s">
        <v>41473</v>
      </c>
      <c r="B36704">
        <v>1</v>
      </c>
      <c r="C36704">
        <v>168483</v>
      </c>
    </row>
    <row r="36705" spans="1:3" x14ac:dyDescent="0.25">
      <c r="A36705" t="s">
        <v>41474</v>
      </c>
      <c r="B36705">
        <v>1</v>
      </c>
      <c r="C36705">
        <v>15767</v>
      </c>
    </row>
    <row r="36706" spans="1:3" x14ac:dyDescent="0.25">
      <c r="A36706" t="s">
        <v>41475</v>
      </c>
      <c r="B36706">
        <v>1</v>
      </c>
      <c r="C36706">
        <v>1087872</v>
      </c>
    </row>
    <row r="36707" spans="1:3" x14ac:dyDescent="0.25">
      <c r="A36707" t="s">
        <v>41476</v>
      </c>
      <c r="B36707">
        <v>1</v>
      </c>
      <c r="C36707">
        <v>172032</v>
      </c>
    </row>
    <row r="36708" spans="1:3" x14ac:dyDescent="0.25">
      <c r="A36708" t="s">
        <v>41477</v>
      </c>
      <c r="B36708">
        <v>1</v>
      </c>
      <c r="C36708">
        <v>1949186</v>
      </c>
    </row>
    <row r="36709" spans="1:3" x14ac:dyDescent="0.25">
      <c r="A36709" t="s">
        <v>41478</v>
      </c>
      <c r="B36709">
        <v>1</v>
      </c>
      <c r="C36709">
        <v>174769</v>
      </c>
    </row>
    <row r="36710" spans="1:3" x14ac:dyDescent="0.25">
      <c r="A36710" t="s">
        <v>41479</v>
      </c>
      <c r="B36710">
        <v>1</v>
      </c>
      <c r="C36710">
        <v>601512</v>
      </c>
    </row>
    <row r="36711" spans="1:3" x14ac:dyDescent="0.25">
      <c r="A36711" t="s">
        <v>41480</v>
      </c>
      <c r="B36711">
        <v>1</v>
      </c>
      <c r="C36711">
        <v>171581</v>
      </c>
    </row>
    <row r="36712" spans="1:3" x14ac:dyDescent="0.25">
      <c r="A36712" t="s">
        <v>41481</v>
      </c>
      <c r="B36712">
        <v>1</v>
      </c>
      <c r="C36712">
        <v>395224</v>
      </c>
    </row>
    <row r="36713" spans="1:3" x14ac:dyDescent="0.25">
      <c r="A36713" t="s">
        <v>41482</v>
      </c>
      <c r="B36713">
        <v>1</v>
      </c>
      <c r="C36713">
        <v>191734</v>
      </c>
    </row>
    <row r="36714" spans="1:3" x14ac:dyDescent="0.25">
      <c r="A36714" t="s">
        <v>41483</v>
      </c>
      <c r="B36714">
        <v>1</v>
      </c>
      <c r="C36714">
        <v>550855</v>
      </c>
    </row>
    <row r="36715" spans="1:3" x14ac:dyDescent="0.25">
      <c r="A36715" t="s">
        <v>41484</v>
      </c>
      <c r="B36715">
        <v>1</v>
      </c>
      <c r="C36715">
        <v>335089</v>
      </c>
    </row>
    <row r="36716" spans="1:3" x14ac:dyDescent="0.25">
      <c r="A36716" t="s">
        <v>41485</v>
      </c>
      <c r="B36716">
        <v>1</v>
      </c>
      <c r="C36716">
        <v>165613</v>
      </c>
    </row>
    <row r="36717" spans="1:3" x14ac:dyDescent="0.25">
      <c r="A36717" t="s">
        <v>41486</v>
      </c>
      <c r="B36717">
        <v>1</v>
      </c>
      <c r="C36717">
        <v>207005</v>
      </c>
    </row>
    <row r="36718" spans="1:3" x14ac:dyDescent="0.25">
      <c r="A36718" t="s">
        <v>41487</v>
      </c>
      <c r="B36718">
        <v>1</v>
      </c>
      <c r="C36718">
        <v>132536</v>
      </c>
    </row>
    <row r="36719" spans="1:3" x14ac:dyDescent="0.25">
      <c r="A36719" t="s">
        <v>41488</v>
      </c>
      <c r="B36719">
        <v>1</v>
      </c>
      <c r="C36719">
        <v>319100</v>
      </c>
    </row>
    <row r="36720" spans="1:3" x14ac:dyDescent="0.25">
      <c r="A36720" t="s">
        <v>41489</v>
      </c>
      <c r="B36720">
        <v>1</v>
      </c>
      <c r="C36720">
        <v>515589</v>
      </c>
    </row>
    <row r="36721" spans="1:3" x14ac:dyDescent="0.25">
      <c r="A36721" t="s">
        <v>41490</v>
      </c>
      <c r="B36721">
        <v>1</v>
      </c>
      <c r="C36721">
        <v>226803</v>
      </c>
    </row>
    <row r="36722" spans="1:3" x14ac:dyDescent="0.25">
      <c r="A36722" t="s">
        <v>41491</v>
      </c>
      <c r="B36722">
        <v>1</v>
      </c>
      <c r="C36722">
        <v>30864</v>
      </c>
    </row>
    <row r="36723" spans="1:3" x14ac:dyDescent="0.25">
      <c r="A36723" t="s">
        <v>41492</v>
      </c>
      <c r="B36723">
        <v>1</v>
      </c>
      <c r="C36723">
        <v>484122</v>
      </c>
    </row>
    <row r="36724" spans="1:3" x14ac:dyDescent="0.25">
      <c r="A36724" t="s">
        <v>41493</v>
      </c>
      <c r="B36724">
        <v>1</v>
      </c>
      <c r="C36724">
        <v>311271</v>
      </c>
    </row>
    <row r="36725" spans="1:3" x14ac:dyDescent="0.25">
      <c r="A36725" t="s">
        <v>41494</v>
      </c>
      <c r="B36725">
        <v>1</v>
      </c>
      <c r="C36725">
        <v>38317</v>
      </c>
    </row>
    <row r="36726" spans="1:3" x14ac:dyDescent="0.25">
      <c r="A36726" t="s">
        <v>41495</v>
      </c>
      <c r="B36726">
        <v>1</v>
      </c>
      <c r="C36726">
        <v>110071</v>
      </c>
    </row>
    <row r="36727" spans="1:3" x14ac:dyDescent="0.25">
      <c r="A36727" t="s">
        <v>41496</v>
      </c>
      <c r="B36727">
        <v>1</v>
      </c>
      <c r="C36727">
        <v>279419</v>
      </c>
    </row>
    <row r="36728" spans="1:3" x14ac:dyDescent="0.25">
      <c r="A36728" t="s">
        <v>41497</v>
      </c>
      <c r="B36728">
        <v>1</v>
      </c>
      <c r="C36728">
        <v>49202</v>
      </c>
    </row>
    <row r="36729" spans="1:3" x14ac:dyDescent="0.25">
      <c r="A36729" t="s">
        <v>41498</v>
      </c>
      <c r="B36729">
        <v>1</v>
      </c>
      <c r="C36729">
        <v>41835</v>
      </c>
    </row>
    <row r="36730" spans="1:3" x14ac:dyDescent="0.25">
      <c r="A36730" t="s">
        <v>41499</v>
      </c>
      <c r="B36730">
        <v>1</v>
      </c>
      <c r="C36730">
        <v>438066</v>
      </c>
    </row>
    <row r="36731" spans="1:3" x14ac:dyDescent="0.25">
      <c r="A36731" t="s">
        <v>41500</v>
      </c>
      <c r="B36731">
        <v>1</v>
      </c>
      <c r="C36731">
        <v>332353</v>
      </c>
    </row>
    <row r="36732" spans="1:3" x14ac:dyDescent="0.25">
      <c r="A36732" t="s">
        <v>41501</v>
      </c>
      <c r="B36732">
        <v>1</v>
      </c>
      <c r="C36732">
        <v>241338</v>
      </c>
    </row>
    <row r="36733" spans="1:3" x14ac:dyDescent="0.25">
      <c r="A36733" t="s">
        <v>41502</v>
      </c>
      <c r="B36733">
        <v>1</v>
      </c>
      <c r="C36733">
        <v>52089</v>
      </c>
    </row>
    <row r="36734" spans="1:3" x14ac:dyDescent="0.25">
      <c r="A36734" t="s">
        <v>41503</v>
      </c>
      <c r="B36734">
        <v>1</v>
      </c>
      <c r="C36734">
        <v>4928520</v>
      </c>
    </row>
    <row r="36735" spans="1:3" x14ac:dyDescent="0.25">
      <c r="A36735" t="s">
        <v>41504</v>
      </c>
      <c r="B36735">
        <v>1</v>
      </c>
      <c r="C36735">
        <v>77605</v>
      </c>
    </row>
    <row r="36736" spans="1:3" x14ac:dyDescent="0.25">
      <c r="A36736" t="s">
        <v>41505</v>
      </c>
      <c r="B36736">
        <v>1</v>
      </c>
      <c r="C36736">
        <v>1260189</v>
      </c>
    </row>
    <row r="36737" spans="1:3" x14ac:dyDescent="0.25">
      <c r="A36737" t="s">
        <v>41506</v>
      </c>
      <c r="B36737">
        <v>1</v>
      </c>
      <c r="C36737">
        <v>57242</v>
      </c>
    </row>
    <row r="36738" spans="1:3" x14ac:dyDescent="0.25">
      <c r="A36738" t="s">
        <v>41507</v>
      </c>
      <c r="B36738">
        <v>1</v>
      </c>
      <c r="C36738">
        <v>107530</v>
      </c>
    </row>
    <row r="36739" spans="1:3" x14ac:dyDescent="0.25">
      <c r="A36739" t="s">
        <v>41508</v>
      </c>
      <c r="B36739">
        <v>1</v>
      </c>
      <c r="C36739">
        <v>618022</v>
      </c>
    </row>
    <row r="36740" spans="1:3" x14ac:dyDescent="0.25">
      <c r="A36740" t="s">
        <v>41509</v>
      </c>
      <c r="B36740">
        <v>1</v>
      </c>
      <c r="C36740">
        <v>144089</v>
      </c>
    </row>
    <row r="36741" spans="1:3" x14ac:dyDescent="0.25">
      <c r="A36741" t="s">
        <v>41510</v>
      </c>
      <c r="B36741">
        <v>1</v>
      </c>
      <c r="C36741">
        <v>931320</v>
      </c>
    </row>
    <row r="36742" spans="1:3" x14ac:dyDescent="0.25">
      <c r="A36742" t="s">
        <v>41511</v>
      </c>
      <c r="B36742">
        <v>1</v>
      </c>
      <c r="C36742">
        <v>210183</v>
      </c>
    </row>
    <row r="36743" spans="1:3" x14ac:dyDescent="0.25">
      <c r="A36743" t="s">
        <v>41512</v>
      </c>
      <c r="B36743">
        <v>1</v>
      </c>
      <c r="C36743">
        <v>36471484</v>
      </c>
    </row>
    <row r="36744" spans="1:3" x14ac:dyDescent="0.25">
      <c r="A36744" t="s">
        <v>41513</v>
      </c>
      <c r="B36744">
        <v>1</v>
      </c>
      <c r="C36744">
        <v>13391</v>
      </c>
    </row>
    <row r="36745" spans="1:3" x14ac:dyDescent="0.25">
      <c r="A36745" t="s">
        <v>41514</v>
      </c>
      <c r="B36745">
        <v>1</v>
      </c>
      <c r="C36745">
        <v>881788</v>
      </c>
    </row>
    <row r="36746" spans="1:3" x14ac:dyDescent="0.25">
      <c r="A36746" t="s">
        <v>41515</v>
      </c>
      <c r="B36746">
        <v>1</v>
      </c>
      <c r="C36746">
        <v>129656</v>
      </c>
    </row>
    <row r="36747" spans="1:3" x14ac:dyDescent="0.25">
      <c r="A36747" t="s">
        <v>41516</v>
      </c>
      <c r="B36747">
        <v>1</v>
      </c>
      <c r="C36747">
        <v>467925</v>
      </c>
    </row>
    <row r="36748" spans="1:3" x14ac:dyDescent="0.25">
      <c r="A36748" t="s">
        <v>41517</v>
      </c>
      <c r="B36748">
        <v>1</v>
      </c>
      <c r="C36748">
        <v>186083</v>
      </c>
    </row>
    <row r="36749" spans="1:3" x14ac:dyDescent="0.25">
      <c r="A36749" t="s">
        <v>41518</v>
      </c>
      <c r="B36749">
        <v>1</v>
      </c>
      <c r="C36749">
        <v>58545981</v>
      </c>
    </row>
    <row r="36750" spans="1:3" x14ac:dyDescent="0.25">
      <c r="A36750" t="s">
        <v>41519</v>
      </c>
      <c r="B36750">
        <v>1</v>
      </c>
      <c r="C36750">
        <v>4046</v>
      </c>
    </row>
    <row r="36751" spans="1:3" x14ac:dyDescent="0.25">
      <c r="A36751" t="s">
        <v>41520</v>
      </c>
      <c r="B36751">
        <v>1</v>
      </c>
      <c r="C36751">
        <v>80549</v>
      </c>
    </row>
    <row r="36752" spans="1:3" x14ac:dyDescent="0.25">
      <c r="A36752" t="s">
        <v>41521</v>
      </c>
      <c r="B36752">
        <v>1</v>
      </c>
      <c r="C36752">
        <v>389166</v>
      </c>
    </row>
    <row r="36753" spans="1:3" x14ac:dyDescent="0.25">
      <c r="A36753" t="s">
        <v>41522</v>
      </c>
      <c r="B36753">
        <v>1</v>
      </c>
      <c r="C36753">
        <v>803542</v>
      </c>
    </row>
    <row r="36754" spans="1:3" x14ac:dyDescent="0.25">
      <c r="A36754" t="s">
        <v>41523</v>
      </c>
      <c r="B36754">
        <v>1</v>
      </c>
      <c r="C36754">
        <v>320805</v>
      </c>
    </row>
    <row r="36755" spans="1:3" x14ac:dyDescent="0.25">
      <c r="A36755" t="s">
        <v>41524</v>
      </c>
      <c r="B36755">
        <v>1</v>
      </c>
      <c r="C36755">
        <v>1091193</v>
      </c>
    </row>
    <row r="36756" spans="1:3" x14ac:dyDescent="0.25">
      <c r="A36756" t="s">
        <v>41525</v>
      </c>
      <c r="B36756">
        <v>1</v>
      </c>
      <c r="C36756">
        <v>143560</v>
      </c>
    </row>
    <row r="36757" spans="1:3" x14ac:dyDescent="0.25">
      <c r="A36757" t="s">
        <v>41526</v>
      </c>
      <c r="B36757">
        <v>1</v>
      </c>
      <c r="C36757">
        <v>988302</v>
      </c>
    </row>
    <row r="36758" spans="1:3" x14ac:dyDescent="0.25">
      <c r="A36758" t="s">
        <v>41527</v>
      </c>
      <c r="B36758">
        <v>1</v>
      </c>
      <c r="C36758">
        <v>1917373</v>
      </c>
    </row>
    <row r="36759" spans="1:3" x14ac:dyDescent="0.25">
      <c r="A36759" t="s">
        <v>41528</v>
      </c>
      <c r="B36759">
        <v>1</v>
      </c>
      <c r="C36759">
        <v>578827</v>
      </c>
    </row>
    <row r="36760" spans="1:3" x14ac:dyDescent="0.25">
      <c r="A36760" t="s">
        <v>41529</v>
      </c>
      <c r="B36760">
        <v>1</v>
      </c>
      <c r="C36760">
        <v>909026</v>
      </c>
    </row>
    <row r="36761" spans="1:3" x14ac:dyDescent="0.25">
      <c r="A36761" t="s">
        <v>41530</v>
      </c>
      <c r="B36761">
        <v>1</v>
      </c>
      <c r="C36761">
        <v>1142382</v>
      </c>
    </row>
    <row r="36762" spans="1:3" x14ac:dyDescent="0.25">
      <c r="A36762" t="s">
        <v>41531</v>
      </c>
      <c r="B36762">
        <v>1</v>
      </c>
      <c r="C36762">
        <v>64043</v>
      </c>
    </row>
    <row r="36763" spans="1:3" x14ac:dyDescent="0.25">
      <c r="A36763" t="s">
        <v>41532</v>
      </c>
      <c r="B36763">
        <v>1</v>
      </c>
      <c r="C36763">
        <v>111253</v>
      </c>
    </row>
    <row r="36764" spans="1:3" x14ac:dyDescent="0.25">
      <c r="A36764" t="s">
        <v>41533</v>
      </c>
      <c r="B36764">
        <v>1</v>
      </c>
      <c r="C36764">
        <v>364760</v>
      </c>
    </row>
    <row r="36765" spans="1:3" x14ac:dyDescent="0.25">
      <c r="A36765" t="s">
        <v>41534</v>
      </c>
      <c r="B36765">
        <v>1</v>
      </c>
      <c r="C36765">
        <v>1487315</v>
      </c>
    </row>
    <row r="36766" spans="1:3" x14ac:dyDescent="0.25">
      <c r="A36766" t="s">
        <v>41535</v>
      </c>
      <c r="B36766">
        <v>1</v>
      </c>
      <c r="C36766">
        <v>316029</v>
      </c>
    </row>
    <row r="36767" spans="1:3" x14ac:dyDescent="0.25">
      <c r="A36767" t="s">
        <v>41536</v>
      </c>
      <c r="B36767">
        <v>1</v>
      </c>
      <c r="C36767">
        <v>48635</v>
      </c>
    </row>
    <row r="36768" spans="1:3" x14ac:dyDescent="0.25">
      <c r="A36768" t="s">
        <v>41537</v>
      </c>
      <c r="B36768">
        <v>1</v>
      </c>
      <c r="C36768">
        <v>5295501</v>
      </c>
    </row>
    <row r="36769" spans="1:3" x14ac:dyDescent="0.25">
      <c r="A36769" t="s">
        <v>41538</v>
      </c>
      <c r="B36769">
        <v>1</v>
      </c>
      <c r="C36769">
        <v>116717</v>
      </c>
    </row>
    <row r="36770" spans="1:3" x14ac:dyDescent="0.25">
      <c r="A36770" t="s">
        <v>41539</v>
      </c>
      <c r="B36770">
        <v>1</v>
      </c>
      <c r="C36770">
        <v>190725</v>
      </c>
    </row>
    <row r="36771" spans="1:3" x14ac:dyDescent="0.25">
      <c r="A36771" t="s">
        <v>41540</v>
      </c>
      <c r="B36771">
        <v>1</v>
      </c>
      <c r="C36771">
        <v>208766</v>
      </c>
    </row>
    <row r="36772" spans="1:3" x14ac:dyDescent="0.25">
      <c r="A36772" t="s">
        <v>41541</v>
      </c>
      <c r="B36772">
        <v>1</v>
      </c>
      <c r="C36772">
        <v>663829</v>
      </c>
    </row>
    <row r="36773" spans="1:3" x14ac:dyDescent="0.25">
      <c r="A36773" t="s">
        <v>41542</v>
      </c>
      <c r="B36773">
        <v>1</v>
      </c>
      <c r="C36773">
        <v>56826</v>
      </c>
    </row>
    <row r="36774" spans="1:3" x14ac:dyDescent="0.25">
      <c r="A36774" t="s">
        <v>41543</v>
      </c>
      <c r="B36774">
        <v>1</v>
      </c>
      <c r="C36774">
        <v>556283</v>
      </c>
    </row>
    <row r="36775" spans="1:3" x14ac:dyDescent="0.25">
      <c r="A36775" t="s">
        <v>41544</v>
      </c>
      <c r="B36775">
        <v>1</v>
      </c>
      <c r="C36775">
        <v>235274</v>
      </c>
    </row>
    <row r="36776" spans="1:3" x14ac:dyDescent="0.25">
      <c r="A36776" t="s">
        <v>41545</v>
      </c>
      <c r="B36776">
        <v>1</v>
      </c>
      <c r="C36776">
        <v>94834</v>
      </c>
    </row>
    <row r="36777" spans="1:3" x14ac:dyDescent="0.25">
      <c r="A36777" t="s">
        <v>41546</v>
      </c>
      <c r="B36777">
        <v>1</v>
      </c>
      <c r="C36777">
        <v>108615</v>
      </c>
    </row>
    <row r="36778" spans="1:3" x14ac:dyDescent="0.25">
      <c r="A36778" t="s">
        <v>41547</v>
      </c>
      <c r="B36778">
        <v>1</v>
      </c>
      <c r="C36778">
        <v>161963</v>
      </c>
    </row>
    <row r="36779" spans="1:3" x14ac:dyDescent="0.25">
      <c r="A36779" t="s">
        <v>41548</v>
      </c>
      <c r="B36779">
        <v>1</v>
      </c>
      <c r="C36779">
        <v>779214</v>
      </c>
    </row>
    <row r="36780" spans="1:3" x14ac:dyDescent="0.25">
      <c r="A36780" t="s">
        <v>41549</v>
      </c>
      <c r="B36780">
        <v>1</v>
      </c>
      <c r="C36780">
        <v>60369</v>
      </c>
    </row>
    <row r="36781" spans="1:3" x14ac:dyDescent="0.25">
      <c r="A36781" t="s">
        <v>41550</v>
      </c>
      <c r="B36781">
        <v>1</v>
      </c>
      <c r="C36781">
        <v>110449</v>
      </c>
    </row>
    <row r="36782" spans="1:3" x14ac:dyDescent="0.25">
      <c r="A36782" t="s">
        <v>41551</v>
      </c>
      <c r="B36782">
        <v>1</v>
      </c>
      <c r="C36782">
        <v>66760</v>
      </c>
    </row>
    <row r="36783" spans="1:3" x14ac:dyDescent="0.25">
      <c r="A36783" t="s">
        <v>41552</v>
      </c>
      <c r="B36783">
        <v>1</v>
      </c>
      <c r="C36783">
        <v>153554</v>
      </c>
    </row>
    <row r="36784" spans="1:3" x14ac:dyDescent="0.25">
      <c r="A36784" t="s">
        <v>41553</v>
      </c>
      <c r="B36784">
        <v>1</v>
      </c>
      <c r="C36784">
        <v>2230045</v>
      </c>
    </row>
    <row r="36785" spans="1:3" x14ac:dyDescent="0.25">
      <c r="A36785" t="s">
        <v>41554</v>
      </c>
      <c r="B36785">
        <v>1</v>
      </c>
      <c r="C36785">
        <v>2069318</v>
      </c>
    </row>
    <row r="36786" spans="1:3" x14ac:dyDescent="0.25">
      <c r="A36786" t="s">
        <v>41555</v>
      </c>
      <c r="B36786">
        <v>1</v>
      </c>
      <c r="C36786">
        <v>12545</v>
      </c>
    </row>
    <row r="36787" spans="1:3" x14ac:dyDescent="0.25">
      <c r="A36787" t="s">
        <v>41556</v>
      </c>
      <c r="B36787">
        <v>1</v>
      </c>
      <c r="C36787">
        <v>13649</v>
      </c>
    </row>
    <row r="36788" spans="1:3" x14ac:dyDescent="0.25">
      <c r="A36788" t="s">
        <v>41557</v>
      </c>
      <c r="B36788">
        <v>1</v>
      </c>
      <c r="C36788">
        <v>73317</v>
      </c>
    </row>
    <row r="36789" spans="1:3" x14ac:dyDescent="0.25">
      <c r="A36789" t="s">
        <v>41558</v>
      </c>
      <c r="B36789">
        <v>1</v>
      </c>
      <c r="C36789">
        <v>806868</v>
      </c>
    </row>
    <row r="36790" spans="1:3" x14ac:dyDescent="0.25">
      <c r="A36790" t="s">
        <v>41559</v>
      </c>
      <c r="B36790">
        <v>1</v>
      </c>
      <c r="C36790">
        <v>1339732</v>
      </c>
    </row>
    <row r="36791" spans="1:3" x14ac:dyDescent="0.25">
      <c r="A36791" t="s">
        <v>41560</v>
      </c>
      <c r="B36791">
        <v>1</v>
      </c>
      <c r="C36791">
        <v>500885</v>
      </c>
    </row>
    <row r="36792" spans="1:3" x14ac:dyDescent="0.25">
      <c r="A36792" t="s">
        <v>41561</v>
      </c>
      <c r="B36792">
        <v>1</v>
      </c>
      <c r="C36792">
        <v>76023</v>
      </c>
    </row>
    <row r="36793" spans="1:3" x14ac:dyDescent="0.25">
      <c r="A36793" t="s">
        <v>41562</v>
      </c>
      <c r="B36793">
        <v>1</v>
      </c>
      <c r="C36793">
        <v>4991626</v>
      </c>
    </row>
    <row r="36794" spans="1:3" x14ac:dyDescent="0.25">
      <c r="A36794" t="s">
        <v>41563</v>
      </c>
      <c r="B36794">
        <v>1</v>
      </c>
      <c r="C36794">
        <v>432465</v>
      </c>
    </row>
    <row r="36795" spans="1:3" x14ac:dyDescent="0.25">
      <c r="A36795" t="s">
        <v>41564</v>
      </c>
      <c r="B36795">
        <v>1</v>
      </c>
      <c r="C36795">
        <v>436436</v>
      </c>
    </row>
    <row r="36796" spans="1:3" x14ac:dyDescent="0.25">
      <c r="A36796" t="s">
        <v>41565</v>
      </c>
      <c r="B36796">
        <v>1</v>
      </c>
      <c r="C36796">
        <v>218295</v>
      </c>
    </row>
    <row r="36797" spans="1:3" x14ac:dyDescent="0.25">
      <c r="A36797" t="s">
        <v>41566</v>
      </c>
      <c r="B36797">
        <v>1</v>
      </c>
      <c r="C36797">
        <v>309559</v>
      </c>
    </row>
    <row r="36798" spans="1:3" x14ac:dyDescent="0.25">
      <c r="A36798" t="s">
        <v>41567</v>
      </c>
      <c r="B36798">
        <v>1</v>
      </c>
      <c r="C36798">
        <v>172786</v>
      </c>
    </row>
    <row r="36799" spans="1:3" x14ac:dyDescent="0.25">
      <c r="A36799" t="s">
        <v>41568</v>
      </c>
      <c r="B36799">
        <v>1</v>
      </c>
      <c r="C36799">
        <v>2111820</v>
      </c>
    </row>
    <row r="36800" spans="1:3" x14ac:dyDescent="0.25">
      <c r="A36800" t="s">
        <v>41569</v>
      </c>
      <c r="B36800">
        <v>1</v>
      </c>
      <c r="C36800">
        <v>583152</v>
      </c>
    </row>
    <row r="36801" spans="1:3" x14ac:dyDescent="0.25">
      <c r="A36801" t="s">
        <v>41570</v>
      </c>
      <c r="B36801">
        <v>1</v>
      </c>
      <c r="C36801">
        <v>23386</v>
      </c>
    </row>
    <row r="36802" spans="1:3" x14ac:dyDescent="0.25">
      <c r="A36802" t="s">
        <v>41571</v>
      </c>
      <c r="B36802">
        <v>1</v>
      </c>
      <c r="C36802">
        <v>563379</v>
      </c>
    </row>
    <row r="36803" spans="1:3" x14ac:dyDescent="0.25">
      <c r="A36803" t="s">
        <v>41572</v>
      </c>
      <c r="B36803">
        <v>1</v>
      </c>
      <c r="C36803">
        <v>156965</v>
      </c>
    </row>
    <row r="36804" spans="1:3" x14ac:dyDescent="0.25">
      <c r="A36804" t="s">
        <v>41573</v>
      </c>
      <c r="B36804">
        <v>1</v>
      </c>
      <c r="C36804">
        <v>1324349</v>
      </c>
    </row>
    <row r="36805" spans="1:3" x14ac:dyDescent="0.25">
      <c r="A36805" t="s">
        <v>41574</v>
      </c>
      <c r="B36805">
        <v>1</v>
      </c>
      <c r="C36805">
        <v>703762</v>
      </c>
    </row>
    <row r="36806" spans="1:3" x14ac:dyDescent="0.25">
      <c r="A36806" t="s">
        <v>41575</v>
      </c>
      <c r="B36806">
        <v>1</v>
      </c>
      <c r="C36806">
        <v>55704</v>
      </c>
    </row>
    <row r="36807" spans="1:3" x14ac:dyDescent="0.25">
      <c r="A36807" t="s">
        <v>41576</v>
      </c>
      <c r="B36807">
        <v>1</v>
      </c>
      <c r="C36807">
        <v>23327</v>
      </c>
    </row>
    <row r="36808" spans="1:3" x14ac:dyDescent="0.25">
      <c r="A36808" t="s">
        <v>41577</v>
      </c>
      <c r="B36808">
        <v>1</v>
      </c>
      <c r="C36808">
        <v>307049</v>
      </c>
    </row>
    <row r="36809" spans="1:3" x14ac:dyDescent="0.25">
      <c r="A36809" t="s">
        <v>41578</v>
      </c>
      <c r="B36809">
        <v>1</v>
      </c>
      <c r="C36809">
        <v>388166</v>
      </c>
    </row>
    <row r="36810" spans="1:3" x14ac:dyDescent="0.25">
      <c r="A36810" t="s">
        <v>41579</v>
      </c>
      <c r="B36810">
        <v>1</v>
      </c>
      <c r="C36810">
        <v>606726</v>
      </c>
    </row>
    <row r="36811" spans="1:3" x14ac:dyDescent="0.25">
      <c r="A36811" t="s">
        <v>41580</v>
      </c>
      <c r="B36811">
        <v>1</v>
      </c>
      <c r="C36811">
        <v>67116</v>
      </c>
    </row>
    <row r="36812" spans="1:3" x14ac:dyDescent="0.25">
      <c r="A36812" t="s">
        <v>41581</v>
      </c>
      <c r="B36812">
        <v>1</v>
      </c>
      <c r="C36812">
        <v>257899</v>
      </c>
    </row>
    <row r="36813" spans="1:3" x14ac:dyDescent="0.25">
      <c r="A36813" t="s">
        <v>41582</v>
      </c>
      <c r="B36813">
        <v>1</v>
      </c>
      <c r="C36813">
        <v>35512</v>
      </c>
    </row>
    <row r="36814" spans="1:3" x14ac:dyDescent="0.25">
      <c r="A36814" t="s">
        <v>41583</v>
      </c>
      <c r="B36814">
        <v>1</v>
      </c>
      <c r="C36814">
        <v>100959</v>
      </c>
    </row>
    <row r="36815" spans="1:3" x14ac:dyDescent="0.25">
      <c r="A36815" t="s">
        <v>41584</v>
      </c>
      <c r="B36815">
        <v>1</v>
      </c>
      <c r="C36815">
        <v>82376</v>
      </c>
    </row>
    <row r="36816" spans="1:3" x14ac:dyDescent="0.25">
      <c r="A36816" t="s">
        <v>41585</v>
      </c>
      <c r="B36816">
        <v>1</v>
      </c>
      <c r="C36816">
        <v>205108685</v>
      </c>
    </row>
    <row r="36817" spans="1:3" x14ac:dyDescent="0.25">
      <c r="A36817" t="s">
        <v>41586</v>
      </c>
      <c r="B36817">
        <v>1</v>
      </c>
      <c r="C36817">
        <v>1037485</v>
      </c>
    </row>
    <row r="36818" spans="1:3" x14ac:dyDescent="0.25">
      <c r="A36818" t="s">
        <v>41587</v>
      </c>
      <c r="B36818">
        <v>1</v>
      </c>
      <c r="C36818">
        <v>52356</v>
      </c>
    </row>
    <row r="36819" spans="1:3" x14ac:dyDescent="0.25">
      <c r="A36819" t="s">
        <v>41588</v>
      </c>
      <c r="B36819">
        <v>1</v>
      </c>
      <c r="C36819">
        <v>75087</v>
      </c>
    </row>
    <row r="36820" spans="1:3" x14ac:dyDescent="0.25">
      <c r="A36820" t="s">
        <v>41589</v>
      </c>
      <c r="B36820">
        <v>1</v>
      </c>
      <c r="C36820">
        <v>257194</v>
      </c>
    </row>
    <row r="36821" spans="1:3" x14ac:dyDescent="0.25">
      <c r="A36821" t="s">
        <v>41590</v>
      </c>
      <c r="B36821">
        <v>1</v>
      </c>
      <c r="C36821">
        <v>193157</v>
      </c>
    </row>
    <row r="36822" spans="1:3" x14ac:dyDescent="0.25">
      <c r="A36822" t="s">
        <v>41591</v>
      </c>
      <c r="B36822">
        <v>1</v>
      </c>
      <c r="C36822">
        <v>274012</v>
      </c>
    </row>
    <row r="36823" spans="1:3" x14ac:dyDescent="0.25">
      <c r="A36823" t="s">
        <v>41592</v>
      </c>
      <c r="B36823">
        <v>1</v>
      </c>
      <c r="C36823">
        <v>83978</v>
      </c>
    </row>
    <row r="36824" spans="1:3" x14ac:dyDescent="0.25">
      <c r="A36824" t="s">
        <v>41593</v>
      </c>
      <c r="B36824">
        <v>1</v>
      </c>
      <c r="C36824">
        <v>238169</v>
      </c>
    </row>
    <row r="36825" spans="1:3" x14ac:dyDescent="0.25">
      <c r="A36825" t="s">
        <v>41594</v>
      </c>
      <c r="B36825">
        <v>1</v>
      </c>
      <c r="C36825">
        <v>376098</v>
      </c>
    </row>
    <row r="36826" spans="1:3" x14ac:dyDescent="0.25">
      <c r="A36826" t="s">
        <v>41595</v>
      </c>
      <c r="B36826">
        <v>1</v>
      </c>
      <c r="C36826">
        <v>245378</v>
      </c>
    </row>
    <row r="36827" spans="1:3" x14ac:dyDescent="0.25">
      <c r="A36827" t="s">
        <v>41596</v>
      </c>
      <c r="B36827">
        <v>1</v>
      </c>
      <c r="C36827">
        <v>8836619</v>
      </c>
    </row>
    <row r="36828" spans="1:3" x14ac:dyDescent="0.25">
      <c r="A36828" t="s">
        <v>41597</v>
      </c>
      <c r="B36828">
        <v>1</v>
      </c>
      <c r="C36828">
        <v>422257</v>
      </c>
    </row>
    <row r="36829" spans="1:3" x14ac:dyDescent="0.25">
      <c r="A36829" t="s">
        <v>41598</v>
      </c>
      <c r="B36829">
        <v>1</v>
      </c>
      <c r="C36829">
        <v>115371</v>
      </c>
    </row>
    <row r="36830" spans="1:3" x14ac:dyDescent="0.25">
      <c r="A36830" t="s">
        <v>41599</v>
      </c>
      <c r="B36830">
        <v>1</v>
      </c>
      <c r="C36830">
        <v>4240022</v>
      </c>
    </row>
    <row r="36831" spans="1:3" x14ac:dyDescent="0.25">
      <c r="A36831" t="s">
        <v>41600</v>
      </c>
      <c r="B36831">
        <v>1</v>
      </c>
      <c r="C36831">
        <v>166764938</v>
      </c>
    </row>
    <row r="36832" spans="1:3" x14ac:dyDescent="0.25">
      <c r="A36832" t="s">
        <v>41601</v>
      </c>
      <c r="B36832">
        <v>1</v>
      </c>
      <c r="C36832">
        <v>68439</v>
      </c>
    </row>
    <row r="36833" spans="1:3" x14ac:dyDescent="0.25">
      <c r="A36833" t="s">
        <v>41602</v>
      </c>
      <c r="B36833">
        <v>1</v>
      </c>
      <c r="C36833">
        <v>176067</v>
      </c>
    </row>
    <row r="36834" spans="1:3" x14ac:dyDescent="0.25">
      <c r="A36834" t="s">
        <v>41603</v>
      </c>
      <c r="B36834">
        <v>1</v>
      </c>
      <c r="C36834">
        <v>511565</v>
      </c>
    </row>
    <row r="36835" spans="1:3" x14ac:dyDescent="0.25">
      <c r="A36835" t="s">
        <v>41604</v>
      </c>
      <c r="B36835">
        <v>1</v>
      </c>
      <c r="C36835">
        <v>162967</v>
      </c>
    </row>
    <row r="36836" spans="1:3" x14ac:dyDescent="0.25">
      <c r="A36836" t="s">
        <v>41605</v>
      </c>
      <c r="B36836">
        <v>1</v>
      </c>
      <c r="C36836">
        <v>143948</v>
      </c>
    </row>
    <row r="36837" spans="1:3" x14ac:dyDescent="0.25">
      <c r="A36837" t="s">
        <v>41606</v>
      </c>
      <c r="B36837">
        <v>1</v>
      </c>
      <c r="C36837">
        <v>422187</v>
      </c>
    </row>
    <row r="36838" spans="1:3" x14ac:dyDescent="0.25">
      <c r="A36838" t="s">
        <v>41607</v>
      </c>
      <c r="B36838">
        <v>1</v>
      </c>
      <c r="C36838">
        <v>148266</v>
      </c>
    </row>
    <row r="36839" spans="1:3" x14ac:dyDescent="0.25">
      <c r="A36839" t="s">
        <v>41608</v>
      </c>
      <c r="B36839">
        <v>1</v>
      </c>
      <c r="C36839">
        <v>7900</v>
      </c>
    </row>
    <row r="36840" spans="1:3" x14ac:dyDescent="0.25">
      <c r="A36840" t="s">
        <v>41609</v>
      </c>
      <c r="B36840">
        <v>1</v>
      </c>
      <c r="C36840">
        <v>804344</v>
      </c>
    </row>
    <row r="36841" spans="1:3" x14ac:dyDescent="0.25">
      <c r="A36841" t="s">
        <v>41610</v>
      </c>
      <c r="B36841">
        <v>1</v>
      </c>
      <c r="C36841">
        <v>217774</v>
      </c>
    </row>
    <row r="36842" spans="1:3" x14ac:dyDescent="0.25">
      <c r="A36842" t="s">
        <v>41611</v>
      </c>
      <c r="B36842">
        <v>1</v>
      </c>
      <c r="C36842">
        <v>25509</v>
      </c>
    </row>
    <row r="36843" spans="1:3" x14ac:dyDescent="0.25">
      <c r="A36843" t="s">
        <v>41612</v>
      </c>
      <c r="B36843">
        <v>1</v>
      </c>
      <c r="C36843">
        <v>107472</v>
      </c>
    </row>
    <row r="36844" spans="1:3" x14ac:dyDescent="0.25">
      <c r="A36844" t="s">
        <v>41613</v>
      </c>
      <c r="B36844">
        <v>1</v>
      </c>
      <c r="C36844">
        <v>278627</v>
      </c>
    </row>
    <row r="36845" spans="1:3" x14ac:dyDescent="0.25">
      <c r="A36845" t="s">
        <v>41614</v>
      </c>
      <c r="B36845">
        <v>1</v>
      </c>
      <c r="C36845">
        <v>12453067</v>
      </c>
    </row>
    <row r="36846" spans="1:3" x14ac:dyDescent="0.25">
      <c r="A36846" t="s">
        <v>41615</v>
      </c>
      <c r="B36846">
        <v>1</v>
      </c>
      <c r="C36846">
        <v>107921</v>
      </c>
    </row>
    <row r="36847" spans="1:3" x14ac:dyDescent="0.25">
      <c r="A36847" t="s">
        <v>41616</v>
      </c>
      <c r="B36847">
        <v>1</v>
      </c>
      <c r="C36847">
        <v>305611</v>
      </c>
    </row>
    <row r="36848" spans="1:3" x14ac:dyDescent="0.25">
      <c r="A36848" t="s">
        <v>41617</v>
      </c>
      <c r="B36848">
        <v>1</v>
      </c>
      <c r="C36848">
        <v>105622</v>
      </c>
    </row>
    <row r="36849" spans="1:3" x14ac:dyDescent="0.25">
      <c r="A36849" t="s">
        <v>41618</v>
      </c>
      <c r="B36849">
        <v>1</v>
      </c>
      <c r="C36849">
        <v>75087</v>
      </c>
    </row>
    <row r="36850" spans="1:3" x14ac:dyDescent="0.25">
      <c r="A36850" t="s">
        <v>41619</v>
      </c>
      <c r="B36850">
        <v>1</v>
      </c>
      <c r="C36850">
        <v>339597</v>
      </c>
    </row>
    <row r="36851" spans="1:3" x14ac:dyDescent="0.25">
      <c r="A36851" t="s">
        <v>41620</v>
      </c>
      <c r="B36851">
        <v>1</v>
      </c>
      <c r="C36851">
        <v>369139</v>
      </c>
    </row>
    <row r="36852" spans="1:3" x14ac:dyDescent="0.25">
      <c r="A36852" t="s">
        <v>41621</v>
      </c>
      <c r="B36852">
        <v>1</v>
      </c>
      <c r="C36852">
        <v>561972</v>
      </c>
    </row>
    <row r="36853" spans="1:3" x14ac:dyDescent="0.25">
      <c r="A36853" t="s">
        <v>41622</v>
      </c>
      <c r="B36853">
        <v>1</v>
      </c>
      <c r="C36853">
        <v>663816</v>
      </c>
    </row>
    <row r="36854" spans="1:3" x14ac:dyDescent="0.25">
      <c r="A36854" t="s">
        <v>41623</v>
      </c>
      <c r="B36854">
        <v>1</v>
      </c>
      <c r="C36854">
        <v>54138</v>
      </c>
    </row>
    <row r="36855" spans="1:3" x14ac:dyDescent="0.25">
      <c r="A36855" t="s">
        <v>41624</v>
      </c>
      <c r="B36855">
        <v>1</v>
      </c>
      <c r="C36855">
        <v>549452</v>
      </c>
    </row>
    <row r="36856" spans="1:3" x14ac:dyDescent="0.25">
      <c r="A36856" t="s">
        <v>41625</v>
      </c>
      <c r="B36856">
        <v>1</v>
      </c>
      <c r="C36856">
        <v>1360971</v>
      </c>
    </row>
    <row r="36857" spans="1:3" x14ac:dyDescent="0.25">
      <c r="A36857" t="s">
        <v>41626</v>
      </c>
      <c r="B36857">
        <v>1</v>
      </c>
      <c r="C36857">
        <v>909859</v>
      </c>
    </row>
    <row r="36858" spans="1:3" x14ac:dyDescent="0.25">
      <c r="A36858" t="s">
        <v>41627</v>
      </c>
      <c r="B36858">
        <v>1</v>
      </c>
      <c r="C36858">
        <v>28723</v>
      </c>
    </row>
    <row r="36859" spans="1:3" x14ac:dyDescent="0.25">
      <c r="A36859" t="s">
        <v>41628</v>
      </c>
      <c r="B36859">
        <v>1</v>
      </c>
      <c r="C36859">
        <v>59685</v>
      </c>
    </row>
    <row r="36860" spans="1:3" x14ac:dyDescent="0.25">
      <c r="A36860" t="s">
        <v>41629</v>
      </c>
      <c r="B36860">
        <v>1</v>
      </c>
      <c r="C36860">
        <v>7207176</v>
      </c>
    </row>
    <row r="36861" spans="1:3" x14ac:dyDescent="0.25">
      <c r="A36861" t="s">
        <v>41630</v>
      </c>
      <c r="B36861">
        <v>1</v>
      </c>
      <c r="C36861">
        <v>297893</v>
      </c>
    </row>
    <row r="36862" spans="1:3" x14ac:dyDescent="0.25">
      <c r="A36862" t="s">
        <v>41631</v>
      </c>
      <c r="B36862">
        <v>1</v>
      </c>
      <c r="C36862">
        <v>1275368</v>
      </c>
    </row>
    <row r="36863" spans="1:3" x14ac:dyDescent="0.25">
      <c r="A36863" t="s">
        <v>41632</v>
      </c>
      <c r="B36863">
        <v>1</v>
      </c>
      <c r="C36863">
        <v>56587</v>
      </c>
    </row>
    <row r="36864" spans="1:3" x14ac:dyDescent="0.25">
      <c r="A36864" t="s">
        <v>41633</v>
      </c>
      <c r="B36864">
        <v>1</v>
      </c>
      <c r="C36864">
        <v>93647</v>
      </c>
    </row>
    <row r="36865" spans="1:3" x14ac:dyDescent="0.25">
      <c r="A36865" t="s">
        <v>41634</v>
      </c>
      <c r="B36865">
        <v>1</v>
      </c>
      <c r="C36865">
        <v>271870</v>
      </c>
    </row>
    <row r="36866" spans="1:3" x14ac:dyDescent="0.25">
      <c r="A36866" t="s">
        <v>41635</v>
      </c>
      <c r="B36866">
        <v>1</v>
      </c>
      <c r="C36866">
        <v>368856</v>
      </c>
    </row>
    <row r="36867" spans="1:3" x14ac:dyDescent="0.25">
      <c r="A36867" t="s">
        <v>41636</v>
      </c>
      <c r="B36867">
        <v>1</v>
      </c>
      <c r="C36867">
        <v>206145</v>
      </c>
    </row>
    <row r="36868" spans="1:3" x14ac:dyDescent="0.25">
      <c r="A36868" t="s">
        <v>41637</v>
      </c>
      <c r="B36868">
        <v>1</v>
      </c>
      <c r="C36868">
        <v>145365</v>
      </c>
    </row>
    <row r="36869" spans="1:3" x14ac:dyDescent="0.25">
      <c r="A36869" t="s">
        <v>41638</v>
      </c>
      <c r="B36869">
        <v>1</v>
      </c>
      <c r="C36869">
        <v>7887654</v>
      </c>
    </row>
    <row r="36870" spans="1:3" x14ac:dyDescent="0.25">
      <c r="A36870" t="s">
        <v>41639</v>
      </c>
      <c r="B36870">
        <v>1</v>
      </c>
      <c r="C36870">
        <v>177282</v>
      </c>
    </row>
    <row r="36871" spans="1:3" x14ac:dyDescent="0.25">
      <c r="A36871" t="s">
        <v>41640</v>
      </c>
      <c r="B36871">
        <v>1</v>
      </c>
      <c r="C36871">
        <v>203824</v>
      </c>
    </row>
    <row r="36872" spans="1:3" x14ac:dyDescent="0.25">
      <c r="A36872" t="s">
        <v>41641</v>
      </c>
      <c r="B36872">
        <v>1</v>
      </c>
      <c r="C36872">
        <v>50925</v>
      </c>
    </row>
    <row r="36873" spans="1:3" x14ac:dyDescent="0.25">
      <c r="A36873" t="s">
        <v>41642</v>
      </c>
      <c r="B36873">
        <v>1</v>
      </c>
      <c r="C36873">
        <v>88887</v>
      </c>
    </row>
    <row r="36874" spans="1:3" x14ac:dyDescent="0.25">
      <c r="A36874" t="s">
        <v>41643</v>
      </c>
      <c r="B36874">
        <v>1</v>
      </c>
      <c r="C36874">
        <v>3094006</v>
      </c>
    </row>
    <row r="36875" spans="1:3" x14ac:dyDescent="0.25">
      <c r="A36875" t="s">
        <v>41644</v>
      </c>
      <c r="B36875">
        <v>1</v>
      </c>
      <c r="C36875">
        <v>134176</v>
      </c>
    </row>
    <row r="36876" spans="1:3" x14ac:dyDescent="0.25">
      <c r="A36876" t="s">
        <v>41645</v>
      </c>
      <c r="B36876">
        <v>1</v>
      </c>
      <c r="C36876">
        <v>151583</v>
      </c>
    </row>
    <row r="36877" spans="1:3" x14ac:dyDescent="0.25">
      <c r="A36877" t="s">
        <v>41646</v>
      </c>
      <c r="B36877">
        <v>1</v>
      </c>
      <c r="C36877">
        <v>361613</v>
      </c>
    </row>
    <row r="36878" spans="1:3" x14ac:dyDescent="0.25">
      <c r="A36878" t="s">
        <v>41647</v>
      </c>
      <c r="B36878">
        <v>1</v>
      </c>
      <c r="C36878">
        <v>811948</v>
      </c>
    </row>
    <row r="36879" spans="1:3" x14ac:dyDescent="0.25">
      <c r="A36879" t="s">
        <v>41648</v>
      </c>
      <c r="B36879">
        <v>1</v>
      </c>
      <c r="C36879">
        <v>235803</v>
      </c>
    </row>
    <row r="36880" spans="1:3" x14ac:dyDescent="0.25">
      <c r="A36880" t="s">
        <v>41649</v>
      </c>
      <c r="B36880">
        <v>1</v>
      </c>
      <c r="C36880">
        <v>118307</v>
      </c>
    </row>
    <row r="36881" spans="1:3" x14ac:dyDescent="0.25">
      <c r="A36881" t="s">
        <v>41650</v>
      </c>
      <c r="B36881">
        <v>1</v>
      </c>
      <c r="C36881">
        <v>451708</v>
      </c>
    </row>
    <row r="36882" spans="1:3" x14ac:dyDescent="0.25">
      <c r="A36882" t="s">
        <v>41651</v>
      </c>
      <c r="B36882">
        <v>1</v>
      </c>
      <c r="C36882">
        <v>1424799</v>
      </c>
    </row>
    <row r="36883" spans="1:3" x14ac:dyDescent="0.25">
      <c r="A36883" t="s">
        <v>41652</v>
      </c>
      <c r="B36883">
        <v>1</v>
      </c>
      <c r="C36883">
        <v>145432</v>
      </c>
    </row>
    <row r="36884" spans="1:3" x14ac:dyDescent="0.25">
      <c r="A36884" t="s">
        <v>41653</v>
      </c>
      <c r="B36884">
        <v>1</v>
      </c>
      <c r="C36884">
        <v>9550335</v>
      </c>
    </row>
    <row r="36885" spans="1:3" x14ac:dyDescent="0.25">
      <c r="A36885" t="s">
        <v>41654</v>
      </c>
      <c r="B36885">
        <v>1</v>
      </c>
      <c r="C36885">
        <v>254342</v>
      </c>
    </row>
    <row r="36886" spans="1:3" x14ac:dyDescent="0.25">
      <c r="A36886" t="s">
        <v>41655</v>
      </c>
      <c r="B36886">
        <v>1</v>
      </c>
      <c r="C36886">
        <v>295502</v>
      </c>
    </row>
    <row r="36887" spans="1:3" x14ac:dyDescent="0.25">
      <c r="A36887" t="s">
        <v>41656</v>
      </c>
      <c r="B36887">
        <v>1</v>
      </c>
      <c r="C36887">
        <v>25715</v>
      </c>
    </row>
    <row r="36888" spans="1:3" x14ac:dyDescent="0.25">
      <c r="A36888" t="s">
        <v>41657</v>
      </c>
      <c r="B36888">
        <v>1</v>
      </c>
      <c r="C36888">
        <v>2331371</v>
      </c>
    </row>
    <row r="36889" spans="1:3" x14ac:dyDescent="0.25">
      <c r="A36889" t="s">
        <v>41658</v>
      </c>
      <c r="B36889">
        <v>1</v>
      </c>
      <c r="C36889">
        <v>62555</v>
      </c>
    </row>
    <row r="36890" spans="1:3" x14ac:dyDescent="0.25">
      <c r="A36890" t="s">
        <v>41659</v>
      </c>
      <c r="B36890">
        <v>1</v>
      </c>
      <c r="C36890">
        <v>140611</v>
      </c>
    </row>
    <row r="36891" spans="1:3" x14ac:dyDescent="0.25">
      <c r="A36891" t="s">
        <v>41660</v>
      </c>
      <c r="B36891">
        <v>1</v>
      </c>
      <c r="C36891">
        <v>33760</v>
      </c>
    </row>
    <row r="36892" spans="1:3" x14ac:dyDescent="0.25">
      <c r="A36892" t="s">
        <v>41661</v>
      </c>
      <c r="B36892">
        <v>1</v>
      </c>
      <c r="C36892">
        <v>507429</v>
      </c>
    </row>
    <row r="36893" spans="1:3" x14ac:dyDescent="0.25">
      <c r="A36893" t="s">
        <v>41662</v>
      </c>
      <c r="B36893">
        <v>1</v>
      </c>
      <c r="C36893">
        <v>374210</v>
      </c>
    </row>
    <row r="36894" spans="1:3" x14ac:dyDescent="0.25">
      <c r="A36894" t="s">
        <v>41663</v>
      </c>
      <c r="B36894">
        <v>1</v>
      </c>
      <c r="C36894">
        <v>302222</v>
      </c>
    </row>
    <row r="36895" spans="1:3" x14ac:dyDescent="0.25">
      <c r="A36895" t="s">
        <v>41664</v>
      </c>
      <c r="B36895">
        <v>1</v>
      </c>
      <c r="C36895">
        <v>1822154</v>
      </c>
    </row>
    <row r="36896" spans="1:3" x14ac:dyDescent="0.25">
      <c r="A36896" t="s">
        <v>41665</v>
      </c>
      <c r="B36896">
        <v>1</v>
      </c>
      <c r="C36896">
        <v>80069</v>
      </c>
    </row>
    <row r="36897" spans="1:3" x14ac:dyDescent="0.25">
      <c r="A36897" t="s">
        <v>41666</v>
      </c>
      <c r="B36897">
        <v>1</v>
      </c>
      <c r="C36897">
        <v>34258</v>
      </c>
    </row>
    <row r="36898" spans="1:3" x14ac:dyDescent="0.25">
      <c r="A36898" t="s">
        <v>41667</v>
      </c>
      <c r="B36898">
        <v>1</v>
      </c>
      <c r="C36898">
        <v>4210636</v>
      </c>
    </row>
    <row r="36899" spans="1:3" x14ac:dyDescent="0.25">
      <c r="A36899" t="s">
        <v>41668</v>
      </c>
      <c r="B36899">
        <v>1</v>
      </c>
      <c r="C36899">
        <v>127657</v>
      </c>
    </row>
    <row r="36900" spans="1:3" x14ac:dyDescent="0.25">
      <c r="A36900" t="s">
        <v>41669</v>
      </c>
      <c r="B36900">
        <v>1</v>
      </c>
      <c r="C36900">
        <v>177528</v>
      </c>
    </row>
    <row r="36901" spans="1:3" x14ac:dyDescent="0.25">
      <c r="A36901" t="s">
        <v>41670</v>
      </c>
      <c r="B36901">
        <v>1</v>
      </c>
      <c r="C36901">
        <v>537374</v>
      </c>
    </row>
    <row r="36902" spans="1:3" x14ac:dyDescent="0.25">
      <c r="A36902" t="s">
        <v>41671</v>
      </c>
      <c r="B36902">
        <v>1</v>
      </c>
      <c r="C36902">
        <v>840575</v>
      </c>
    </row>
    <row r="36903" spans="1:3" x14ac:dyDescent="0.25">
      <c r="A36903" t="s">
        <v>41672</v>
      </c>
      <c r="B36903">
        <v>1</v>
      </c>
      <c r="C36903">
        <v>147698</v>
      </c>
    </row>
    <row r="36904" spans="1:3" x14ac:dyDescent="0.25">
      <c r="A36904" t="s">
        <v>41673</v>
      </c>
      <c r="B36904">
        <v>1</v>
      </c>
      <c r="C36904">
        <v>157044</v>
      </c>
    </row>
    <row r="36905" spans="1:3" x14ac:dyDescent="0.25">
      <c r="A36905" t="s">
        <v>41674</v>
      </c>
      <c r="B36905">
        <v>1</v>
      </c>
      <c r="C36905">
        <v>1260080</v>
      </c>
    </row>
    <row r="36906" spans="1:3" x14ac:dyDescent="0.25">
      <c r="A36906" t="s">
        <v>41675</v>
      </c>
      <c r="B36906">
        <v>1</v>
      </c>
      <c r="C36906">
        <v>360347</v>
      </c>
    </row>
    <row r="36907" spans="1:3" x14ac:dyDescent="0.25">
      <c r="A36907" t="s">
        <v>41676</v>
      </c>
      <c r="B36907">
        <v>1</v>
      </c>
      <c r="C36907">
        <v>2071627</v>
      </c>
    </row>
    <row r="36908" spans="1:3" x14ac:dyDescent="0.25">
      <c r="A36908" t="s">
        <v>41677</v>
      </c>
      <c r="B36908">
        <v>1</v>
      </c>
      <c r="C36908">
        <v>203906</v>
      </c>
    </row>
    <row r="36909" spans="1:3" x14ac:dyDescent="0.25">
      <c r="A36909" t="s">
        <v>41678</v>
      </c>
      <c r="B36909">
        <v>1</v>
      </c>
      <c r="C36909">
        <v>657179</v>
      </c>
    </row>
    <row r="36910" spans="1:3" x14ac:dyDescent="0.25">
      <c r="A36910" t="s">
        <v>41679</v>
      </c>
      <c r="B36910">
        <v>1</v>
      </c>
      <c r="C36910">
        <v>982396</v>
      </c>
    </row>
    <row r="36911" spans="1:3" x14ac:dyDescent="0.25">
      <c r="A36911" t="s">
        <v>41680</v>
      </c>
      <c r="B36911">
        <v>1</v>
      </c>
      <c r="C36911">
        <v>433313</v>
      </c>
    </row>
    <row r="36912" spans="1:3" x14ac:dyDescent="0.25">
      <c r="A36912" t="s">
        <v>41681</v>
      </c>
      <c r="B36912">
        <v>1</v>
      </c>
      <c r="C36912">
        <v>261311</v>
      </c>
    </row>
    <row r="36913" spans="1:3" x14ac:dyDescent="0.25">
      <c r="A36913" t="s">
        <v>41682</v>
      </c>
      <c r="B36913">
        <v>1</v>
      </c>
      <c r="C36913">
        <v>252400</v>
      </c>
    </row>
    <row r="36914" spans="1:3" x14ac:dyDescent="0.25">
      <c r="A36914" t="s">
        <v>41683</v>
      </c>
      <c r="B36914">
        <v>1</v>
      </c>
      <c r="C36914">
        <v>123586</v>
      </c>
    </row>
    <row r="36915" spans="1:3" x14ac:dyDescent="0.25">
      <c r="A36915" t="s">
        <v>41684</v>
      </c>
      <c r="B36915">
        <v>1</v>
      </c>
      <c r="C36915">
        <v>21622295</v>
      </c>
    </row>
    <row r="36916" spans="1:3" x14ac:dyDescent="0.25">
      <c r="A36916" t="s">
        <v>41685</v>
      </c>
      <c r="B36916">
        <v>1</v>
      </c>
      <c r="C36916">
        <v>203377</v>
      </c>
    </row>
    <row r="36917" spans="1:3" x14ac:dyDescent="0.25">
      <c r="A36917" t="s">
        <v>41686</v>
      </c>
      <c r="B36917">
        <v>1</v>
      </c>
      <c r="C36917">
        <v>96119</v>
      </c>
    </row>
    <row r="36918" spans="1:3" x14ac:dyDescent="0.25">
      <c r="A36918" t="s">
        <v>41687</v>
      </c>
      <c r="B36918">
        <v>1</v>
      </c>
      <c r="C36918">
        <v>137510</v>
      </c>
    </row>
    <row r="36919" spans="1:3" x14ac:dyDescent="0.25">
      <c r="A36919" t="s">
        <v>41688</v>
      </c>
      <c r="B36919">
        <v>1</v>
      </c>
      <c r="C36919">
        <v>263663</v>
      </c>
    </row>
    <row r="36920" spans="1:3" x14ac:dyDescent="0.25">
      <c r="A36920" t="s">
        <v>41689</v>
      </c>
      <c r="B36920">
        <v>1</v>
      </c>
      <c r="C36920">
        <v>1262862</v>
      </c>
    </row>
    <row r="36921" spans="1:3" x14ac:dyDescent="0.25">
      <c r="A36921" t="s">
        <v>41690</v>
      </c>
      <c r="B36921">
        <v>1</v>
      </c>
      <c r="C36921">
        <v>426149</v>
      </c>
    </row>
    <row r="36922" spans="1:3" x14ac:dyDescent="0.25">
      <c r="A36922" t="s">
        <v>41691</v>
      </c>
      <c r="B36922">
        <v>1</v>
      </c>
      <c r="C36922">
        <v>276539</v>
      </c>
    </row>
    <row r="36923" spans="1:3" x14ac:dyDescent="0.25">
      <c r="A36923" t="s">
        <v>41692</v>
      </c>
      <c r="B36923">
        <v>1</v>
      </c>
      <c r="C36923">
        <v>7732883</v>
      </c>
    </row>
    <row r="36924" spans="1:3" x14ac:dyDescent="0.25">
      <c r="A36924" t="s">
        <v>41693</v>
      </c>
      <c r="B36924">
        <v>1</v>
      </c>
      <c r="C36924">
        <v>130431</v>
      </c>
    </row>
    <row r="36925" spans="1:3" x14ac:dyDescent="0.25">
      <c r="A36925" t="s">
        <v>41694</v>
      </c>
      <c r="B36925">
        <v>1</v>
      </c>
      <c r="C36925">
        <v>514652</v>
      </c>
    </row>
    <row r="36926" spans="1:3" x14ac:dyDescent="0.25">
      <c r="A36926" t="s">
        <v>41695</v>
      </c>
      <c r="B36926">
        <v>1</v>
      </c>
      <c r="C36926">
        <v>724715</v>
      </c>
    </row>
    <row r="36927" spans="1:3" x14ac:dyDescent="0.25">
      <c r="A36927" t="s">
        <v>41696</v>
      </c>
      <c r="B36927">
        <v>1</v>
      </c>
      <c r="C36927">
        <v>301513</v>
      </c>
    </row>
    <row r="36928" spans="1:3" x14ac:dyDescent="0.25">
      <c r="A36928" t="s">
        <v>41697</v>
      </c>
      <c r="B36928">
        <v>1</v>
      </c>
      <c r="C36928">
        <v>336099</v>
      </c>
    </row>
    <row r="36929" spans="1:3" x14ac:dyDescent="0.25">
      <c r="A36929" t="s">
        <v>41698</v>
      </c>
      <c r="B36929">
        <v>1</v>
      </c>
      <c r="C36929">
        <v>6745045</v>
      </c>
    </row>
    <row r="36930" spans="1:3" x14ac:dyDescent="0.25">
      <c r="A36930" t="s">
        <v>41699</v>
      </c>
      <c r="B36930">
        <v>1</v>
      </c>
      <c r="C36930">
        <v>288448</v>
      </c>
    </row>
    <row r="36931" spans="1:3" x14ac:dyDescent="0.25">
      <c r="A36931" t="s">
        <v>41700</v>
      </c>
      <c r="B36931">
        <v>1</v>
      </c>
      <c r="C36931">
        <v>106598</v>
      </c>
    </row>
    <row r="36932" spans="1:3" x14ac:dyDescent="0.25">
      <c r="A36932" t="s">
        <v>41701</v>
      </c>
      <c r="B36932">
        <v>1</v>
      </c>
      <c r="C36932">
        <v>1645586</v>
      </c>
    </row>
    <row r="36933" spans="1:3" x14ac:dyDescent="0.25">
      <c r="A36933" t="s">
        <v>41702</v>
      </c>
      <c r="B36933">
        <v>1</v>
      </c>
      <c r="C36933">
        <v>12236574</v>
      </c>
    </row>
    <row r="36934" spans="1:3" x14ac:dyDescent="0.25">
      <c r="A36934" t="s">
        <v>41703</v>
      </c>
      <c r="B36934">
        <v>1</v>
      </c>
      <c r="C36934">
        <v>385049</v>
      </c>
    </row>
    <row r="36935" spans="1:3" x14ac:dyDescent="0.25">
      <c r="A36935" t="s">
        <v>41704</v>
      </c>
      <c r="B36935">
        <v>1</v>
      </c>
      <c r="C36935">
        <v>231204</v>
      </c>
    </row>
    <row r="36936" spans="1:3" x14ac:dyDescent="0.25">
      <c r="A36936" t="s">
        <v>41705</v>
      </c>
      <c r="B36936">
        <v>1</v>
      </c>
      <c r="C36936">
        <v>6232</v>
      </c>
    </row>
    <row r="36937" spans="1:3" x14ac:dyDescent="0.25">
      <c r="A36937" t="s">
        <v>41706</v>
      </c>
      <c r="B36937">
        <v>1</v>
      </c>
      <c r="C36937">
        <v>939212</v>
      </c>
    </row>
    <row r="36938" spans="1:3" x14ac:dyDescent="0.25">
      <c r="A36938" t="s">
        <v>41707</v>
      </c>
      <c r="B36938">
        <v>1</v>
      </c>
      <c r="C36938">
        <v>79382</v>
      </c>
    </row>
    <row r="36939" spans="1:3" x14ac:dyDescent="0.25">
      <c r="A36939" t="s">
        <v>41708</v>
      </c>
      <c r="B36939">
        <v>1</v>
      </c>
      <c r="C36939">
        <v>19884193</v>
      </c>
    </row>
    <row r="36940" spans="1:3" x14ac:dyDescent="0.25">
      <c r="A36940" t="s">
        <v>41709</v>
      </c>
      <c r="B36940">
        <v>1</v>
      </c>
      <c r="C36940">
        <v>88749</v>
      </c>
    </row>
    <row r="36941" spans="1:3" x14ac:dyDescent="0.25">
      <c r="A36941" t="s">
        <v>41710</v>
      </c>
      <c r="B36941">
        <v>1</v>
      </c>
      <c r="C36941">
        <v>385445</v>
      </c>
    </row>
    <row r="36942" spans="1:3" x14ac:dyDescent="0.25">
      <c r="A36942" t="s">
        <v>41711</v>
      </c>
      <c r="B36942">
        <v>1</v>
      </c>
      <c r="C36942">
        <v>3483548</v>
      </c>
    </row>
    <row r="36943" spans="1:3" x14ac:dyDescent="0.25">
      <c r="A36943" t="s">
        <v>41712</v>
      </c>
      <c r="B36943">
        <v>1</v>
      </c>
      <c r="C36943">
        <v>996401</v>
      </c>
    </row>
    <row r="36944" spans="1:3" x14ac:dyDescent="0.25">
      <c r="A36944" t="s">
        <v>41713</v>
      </c>
      <c r="B36944">
        <v>1</v>
      </c>
      <c r="C36944">
        <v>2699877</v>
      </c>
    </row>
    <row r="36945" spans="1:3" x14ac:dyDescent="0.25">
      <c r="A36945" t="s">
        <v>41714</v>
      </c>
      <c r="B36945">
        <v>1</v>
      </c>
      <c r="C36945">
        <v>203571</v>
      </c>
    </row>
    <row r="36946" spans="1:3" x14ac:dyDescent="0.25">
      <c r="A36946" t="s">
        <v>41715</v>
      </c>
      <c r="B36946">
        <v>1</v>
      </c>
      <c r="C36946">
        <v>17857</v>
      </c>
    </row>
    <row r="36947" spans="1:3" x14ac:dyDescent="0.25">
      <c r="A36947" t="s">
        <v>41716</v>
      </c>
      <c r="B36947">
        <v>1</v>
      </c>
      <c r="C36947">
        <v>163656</v>
      </c>
    </row>
    <row r="36948" spans="1:3" x14ac:dyDescent="0.25">
      <c r="A36948" t="s">
        <v>41717</v>
      </c>
      <c r="B36948">
        <v>1</v>
      </c>
      <c r="C36948">
        <v>400786</v>
      </c>
    </row>
    <row r="36949" spans="1:3" x14ac:dyDescent="0.25">
      <c r="A36949" t="s">
        <v>41718</v>
      </c>
      <c r="B36949">
        <v>1</v>
      </c>
      <c r="C36949">
        <v>38724</v>
      </c>
    </row>
    <row r="36950" spans="1:3" x14ac:dyDescent="0.25">
      <c r="A36950" t="s">
        <v>41719</v>
      </c>
      <c r="B36950">
        <v>1</v>
      </c>
      <c r="C36950">
        <v>36824</v>
      </c>
    </row>
    <row r="36951" spans="1:3" x14ac:dyDescent="0.25">
      <c r="A36951" t="s">
        <v>41720</v>
      </c>
      <c r="B36951">
        <v>1</v>
      </c>
      <c r="C36951">
        <v>575094</v>
      </c>
    </row>
    <row r="36952" spans="1:3" x14ac:dyDescent="0.25">
      <c r="A36952" t="s">
        <v>41721</v>
      </c>
      <c r="B36952">
        <v>1</v>
      </c>
      <c r="C36952">
        <v>241085</v>
      </c>
    </row>
    <row r="36953" spans="1:3" x14ac:dyDescent="0.25">
      <c r="A36953" t="s">
        <v>41722</v>
      </c>
      <c r="B36953">
        <v>1</v>
      </c>
      <c r="C36953">
        <v>38043</v>
      </c>
    </row>
    <row r="36954" spans="1:3" x14ac:dyDescent="0.25">
      <c r="A36954" t="s">
        <v>41723</v>
      </c>
      <c r="B36954">
        <v>1</v>
      </c>
      <c r="C36954">
        <v>2648861</v>
      </c>
    </row>
    <row r="36955" spans="1:3" x14ac:dyDescent="0.25">
      <c r="A36955" t="s">
        <v>41724</v>
      </c>
      <c r="B36955">
        <v>1</v>
      </c>
      <c r="C36955">
        <v>567453</v>
      </c>
    </row>
    <row r="36956" spans="1:3" x14ac:dyDescent="0.25">
      <c r="A36956" t="s">
        <v>41725</v>
      </c>
      <c r="B36956">
        <v>1</v>
      </c>
      <c r="C36956">
        <v>24879</v>
      </c>
    </row>
    <row r="36957" spans="1:3" x14ac:dyDescent="0.25">
      <c r="A36957" t="s">
        <v>41726</v>
      </c>
      <c r="B36957">
        <v>1</v>
      </c>
      <c r="C36957">
        <v>141743</v>
      </c>
    </row>
    <row r="36958" spans="1:3" x14ac:dyDescent="0.25">
      <c r="A36958" t="s">
        <v>41727</v>
      </c>
      <c r="B36958">
        <v>1</v>
      </c>
      <c r="C36958">
        <v>372013</v>
      </c>
    </row>
    <row r="36959" spans="1:3" x14ac:dyDescent="0.25">
      <c r="A36959" t="s">
        <v>41728</v>
      </c>
      <c r="B36959">
        <v>1</v>
      </c>
      <c r="C36959">
        <v>67448</v>
      </c>
    </row>
    <row r="36960" spans="1:3" x14ac:dyDescent="0.25">
      <c r="A36960" t="s">
        <v>41729</v>
      </c>
      <c r="B36960">
        <v>1</v>
      </c>
      <c r="C36960">
        <v>426899</v>
      </c>
    </row>
    <row r="36961" spans="1:3" x14ac:dyDescent="0.25">
      <c r="A36961" t="s">
        <v>41730</v>
      </c>
      <c r="B36961">
        <v>1</v>
      </c>
      <c r="C36961">
        <v>73693</v>
      </c>
    </row>
    <row r="36962" spans="1:3" x14ac:dyDescent="0.25">
      <c r="A36962" t="s">
        <v>41731</v>
      </c>
      <c r="B36962">
        <v>1</v>
      </c>
      <c r="C36962">
        <v>316403</v>
      </c>
    </row>
    <row r="36963" spans="1:3" x14ac:dyDescent="0.25">
      <c r="A36963" t="s">
        <v>41732</v>
      </c>
      <c r="B36963">
        <v>1</v>
      </c>
      <c r="C36963">
        <v>3100588</v>
      </c>
    </row>
    <row r="36964" spans="1:3" x14ac:dyDescent="0.25">
      <c r="A36964" t="s">
        <v>41733</v>
      </c>
      <c r="B36964">
        <v>1</v>
      </c>
      <c r="C36964">
        <v>591545</v>
      </c>
    </row>
    <row r="36965" spans="1:3" x14ac:dyDescent="0.25">
      <c r="A36965" t="s">
        <v>41734</v>
      </c>
      <c r="B36965">
        <v>1</v>
      </c>
      <c r="C36965">
        <v>87986</v>
      </c>
    </row>
    <row r="36966" spans="1:3" x14ac:dyDescent="0.25">
      <c r="A36966" t="s">
        <v>41735</v>
      </c>
      <c r="B36966">
        <v>1</v>
      </c>
      <c r="C36966">
        <v>207260</v>
      </c>
    </row>
    <row r="36967" spans="1:3" x14ac:dyDescent="0.25">
      <c r="A36967" t="s">
        <v>41736</v>
      </c>
      <c r="B36967">
        <v>1</v>
      </c>
      <c r="C36967">
        <v>504372</v>
      </c>
    </row>
    <row r="36968" spans="1:3" x14ac:dyDescent="0.25">
      <c r="A36968" t="s">
        <v>41737</v>
      </c>
      <c r="B36968">
        <v>1</v>
      </c>
      <c r="C36968">
        <v>986780</v>
      </c>
    </row>
    <row r="36969" spans="1:3" x14ac:dyDescent="0.25">
      <c r="A36969" t="s">
        <v>41738</v>
      </c>
      <c r="B36969">
        <v>1</v>
      </c>
      <c r="C36969">
        <v>817752</v>
      </c>
    </row>
    <row r="36970" spans="1:3" x14ac:dyDescent="0.25">
      <c r="A36970" t="s">
        <v>41739</v>
      </c>
      <c r="B36970">
        <v>1</v>
      </c>
      <c r="C36970">
        <v>45476</v>
      </c>
    </row>
    <row r="36971" spans="1:3" x14ac:dyDescent="0.25">
      <c r="A36971" t="s">
        <v>41740</v>
      </c>
      <c r="B36971">
        <v>1</v>
      </c>
      <c r="C36971">
        <v>111025</v>
      </c>
    </row>
    <row r="36972" spans="1:3" x14ac:dyDescent="0.25">
      <c r="A36972" t="s">
        <v>41741</v>
      </c>
      <c r="B36972">
        <v>1</v>
      </c>
      <c r="C36972">
        <v>510621</v>
      </c>
    </row>
    <row r="36973" spans="1:3" x14ac:dyDescent="0.25">
      <c r="A36973" t="s">
        <v>41742</v>
      </c>
      <c r="B36973">
        <v>1</v>
      </c>
      <c r="C36973">
        <v>252264</v>
      </c>
    </row>
    <row r="36974" spans="1:3" x14ac:dyDescent="0.25">
      <c r="A36974" t="s">
        <v>41743</v>
      </c>
      <c r="B36974">
        <v>1</v>
      </c>
      <c r="C36974">
        <v>113977</v>
      </c>
    </row>
    <row r="36975" spans="1:3" x14ac:dyDescent="0.25">
      <c r="A36975" t="s">
        <v>41744</v>
      </c>
      <c r="B36975">
        <v>1</v>
      </c>
      <c r="C36975">
        <v>130845</v>
      </c>
    </row>
    <row r="36976" spans="1:3" x14ac:dyDescent="0.25">
      <c r="A36976" t="s">
        <v>41745</v>
      </c>
      <c r="B36976">
        <v>1</v>
      </c>
      <c r="C36976">
        <v>321721</v>
      </c>
    </row>
    <row r="36977" spans="1:3" x14ac:dyDescent="0.25">
      <c r="A36977" t="s">
        <v>41746</v>
      </c>
      <c r="B36977">
        <v>1</v>
      </c>
      <c r="C36977">
        <v>479982</v>
      </c>
    </row>
    <row r="36978" spans="1:3" x14ac:dyDescent="0.25">
      <c r="A36978" t="s">
        <v>41747</v>
      </c>
      <c r="B36978">
        <v>1</v>
      </c>
      <c r="C36978">
        <v>1448558</v>
      </c>
    </row>
    <row r="36979" spans="1:3" x14ac:dyDescent="0.25">
      <c r="A36979" t="s">
        <v>41748</v>
      </c>
      <c r="B36979">
        <v>1</v>
      </c>
      <c r="C36979">
        <v>643981</v>
      </c>
    </row>
    <row r="36980" spans="1:3" x14ac:dyDescent="0.25">
      <c r="A36980" t="s">
        <v>41749</v>
      </c>
      <c r="B36980">
        <v>1</v>
      </c>
      <c r="C36980">
        <v>183622</v>
      </c>
    </row>
    <row r="36981" spans="1:3" x14ac:dyDescent="0.25">
      <c r="A36981" t="s">
        <v>41750</v>
      </c>
      <c r="B36981">
        <v>1</v>
      </c>
      <c r="C36981">
        <v>535352</v>
      </c>
    </row>
    <row r="36982" spans="1:3" x14ac:dyDescent="0.25">
      <c r="A36982" t="s">
        <v>41751</v>
      </c>
      <c r="B36982">
        <v>1</v>
      </c>
      <c r="C36982">
        <v>784964</v>
      </c>
    </row>
    <row r="36983" spans="1:3" x14ac:dyDescent="0.25">
      <c r="A36983" t="s">
        <v>41752</v>
      </c>
      <c r="B36983">
        <v>1</v>
      </c>
      <c r="C36983">
        <v>668961</v>
      </c>
    </row>
    <row r="36984" spans="1:3" x14ac:dyDescent="0.25">
      <c r="A36984" t="s">
        <v>41753</v>
      </c>
      <c r="B36984">
        <v>1</v>
      </c>
      <c r="C36984">
        <v>26953</v>
      </c>
    </row>
    <row r="36985" spans="1:3" x14ac:dyDescent="0.25">
      <c r="A36985" t="s">
        <v>41754</v>
      </c>
      <c r="B36985">
        <v>1</v>
      </c>
      <c r="C36985">
        <v>191459</v>
      </c>
    </row>
    <row r="36986" spans="1:3" x14ac:dyDescent="0.25">
      <c r="A36986" t="s">
        <v>41755</v>
      </c>
      <c r="B36986">
        <v>1</v>
      </c>
      <c r="C36986">
        <v>207471</v>
      </c>
    </row>
    <row r="36987" spans="1:3" x14ac:dyDescent="0.25">
      <c r="A36987" t="s">
        <v>41756</v>
      </c>
      <c r="B36987">
        <v>1</v>
      </c>
      <c r="C36987">
        <v>305633</v>
      </c>
    </row>
    <row r="36988" spans="1:3" x14ac:dyDescent="0.25">
      <c r="A36988" t="s">
        <v>41757</v>
      </c>
      <c r="B36988">
        <v>1</v>
      </c>
      <c r="C36988">
        <v>29751</v>
      </c>
    </row>
    <row r="36989" spans="1:3" x14ac:dyDescent="0.25">
      <c r="A36989" t="s">
        <v>41758</v>
      </c>
      <c r="B36989">
        <v>1</v>
      </c>
      <c r="C36989">
        <v>167846</v>
      </c>
    </row>
    <row r="36990" spans="1:3" x14ac:dyDescent="0.25">
      <c r="A36990" t="s">
        <v>41759</v>
      </c>
      <c r="B36990">
        <v>1</v>
      </c>
      <c r="C36990">
        <v>238240</v>
      </c>
    </row>
    <row r="36991" spans="1:3" x14ac:dyDescent="0.25">
      <c r="A36991" t="s">
        <v>41760</v>
      </c>
      <c r="B36991">
        <v>1</v>
      </c>
      <c r="C36991">
        <v>108830</v>
      </c>
    </row>
    <row r="36992" spans="1:3" x14ac:dyDescent="0.25">
      <c r="A36992" t="s">
        <v>41761</v>
      </c>
      <c r="B36992">
        <v>1</v>
      </c>
      <c r="C36992">
        <v>632013</v>
      </c>
    </row>
    <row r="36993" spans="1:3" x14ac:dyDescent="0.25">
      <c r="A36993" t="s">
        <v>41762</v>
      </c>
      <c r="B36993">
        <v>1</v>
      </c>
      <c r="C36993">
        <v>135368</v>
      </c>
    </row>
    <row r="36994" spans="1:3" x14ac:dyDescent="0.25">
      <c r="A36994" t="s">
        <v>41763</v>
      </c>
      <c r="B36994">
        <v>1</v>
      </c>
      <c r="C36994">
        <v>616883</v>
      </c>
    </row>
    <row r="36995" spans="1:3" x14ac:dyDescent="0.25">
      <c r="A36995" t="s">
        <v>41764</v>
      </c>
      <c r="B36995">
        <v>1</v>
      </c>
      <c r="C36995">
        <v>7319567</v>
      </c>
    </row>
    <row r="36996" spans="1:3" x14ac:dyDescent="0.25">
      <c r="A36996" t="s">
        <v>41765</v>
      </c>
      <c r="B36996">
        <v>1</v>
      </c>
      <c r="C36996">
        <v>815069</v>
      </c>
    </row>
    <row r="36997" spans="1:3" x14ac:dyDescent="0.25">
      <c r="A36997" t="s">
        <v>41766</v>
      </c>
      <c r="B36997">
        <v>1</v>
      </c>
      <c r="C36997">
        <v>802674</v>
      </c>
    </row>
    <row r="36998" spans="1:3" x14ac:dyDescent="0.25">
      <c r="A36998" t="s">
        <v>41767</v>
      </c>
      <c r="B36998">
        <v>1</v>
      </c>
      <c r="C36998">
        <v>217216</v>
      </c>
    </row>
    <row r="36999" spans="1:3" x14ac:dyDescent="0.25">
      <c r="A36999" t="s">
        <v>41768</v>
      </c>
      <c r="B36999">
        <v>1</v>
      </c>
      <c r="C36999">
        <v>601967</v>
      </c>
    </row>
    <row r="37000" spans="1:3" x14ac:dyDescent="0.25">
      <c r="A37000" t="s">
        <v>41769</v>
      </c>
      <c r="B37000">
        <v>1</v>
      </c>
      <c r="C37000">
        <v>1712442000</v>
      </c>
    </row>
    <row r="37001" spans="1:3" x14ac:dyDescent="0.25">
      <c r="A37001" t="s">
        <v>41770</v>
      </c>
      <c r="B37001">
        <v>1</v>
      </c>
      <c r="C37001">
        <v>294747</v>
      </c>
    </row>
    <row r="37002" spans="1:3" x14ac:dyDescent="0.25">
      <c r="A37002" t="s">
        <v>41771</v>
      </c>
      <c r="B37002">
        <v>1</v>
      </c>
      <c r="C37002">
        <v>147728</v>
      </c>
    </row>
    <row r="37003" spans="1:3" x14ac:dyDescent="0.25">
      <c r="A37003" t="s">
        <v>41772</v>
      </c>
      <c r="B37003">
        <v>1</v>
      </c>
      <c r="C37003">
        <v>224734</v>
      </c>
    </row>
    <row r="37004" spans="1:3" x14ac:dyDescent="0.25">
      <c r="A37004" t="s">
        <v>41773</v>
      </c>
      <c r="B37004">
        <v>1</v>
      </c>
      <c r="C37004">
        <v>126884</v>
      </c>
    </row>
    <row r="37005" spans="1:3" x14ac:dyDescent="0.25">
      <c r="A37005" t="s">
        <v>41774</v>
      </c>
      <c r="B37005">
        <v>1</v>
      </c>
      <c r="C37005">
        <v>468285</v>
      </c>
    </row>
    <row r="37006" spans="1:3" x14ac:dyDescent="0.25">
      <c r="A37006" t="s">
        <v>41775</v>
      </c>
      <c r="B37006">
        <v>1</v>
      </c>
      <c r="C37006">
        <v>1052281</v>
      </c>
    </row>
    <row r="37007" spans="1:3" x14ac:dyDescent="0.25">
      <c r="A37007" t="s">
        <v>41776</v>
      </c>
      <c r="B37007">
        <v>1</v>
      </c>
      <c r="C37007">
        <v>165934</v>
      </c>
    </row>
    <row r="37008" spans="1:3" x14ac:dyDescent="0.25">
      <c r="A37008" t="s">
        <v>41777</v>
      </c>
      <c r="B37008">
        <v>1</v>
      </c>
      <c r="C37008">
        <v>148972</v>
      </c>
    </row>
    <row r="37009" spans="1:3" x14ac:dyDescent="0.25">
      <c r="A37009" t="s">
        <v>41778</v>
      </c>
      <c r="B37009">
        <v>1</v>
      </c>
      <c r="C37009">
        <v>428719</v>
      </c>
    </row>
    <row r="37010" spans="1:3" x14ac:dyDescent="0.25">
      <c r="A37010" t="s">
        <v>41779</v>
      </c>
      <c r="B37010">
        <v>1</v>
      </c>
      <c r="C37010">
        <v>216848</v>
      </c>
    </row>
    <row r="37011" spans="1:3" x14ac:dyDescent="0.25">
      <c r="A37011" t="s">
        <v>41780</v>
      </c>
      <c r="B37011">
        <v>1</v>
      </c>
      <c r="C37011">
        <v>310026</v>
      </c>
    </row>
    <row r="37012" spans="1:3" x14ac:dyDescent="0.25">
      <c r="A37012" t="s">
        <v>41781</v>
      </c>
      <c r="B37012">
        <v>1</v>
      </c>
      <c r="C37012">
        <v>1628719</v>
      </c>
    </row>
    <row r="37013" spans="1:3" x14ac:dyDescent="0.25">
      <c r="A37013" t="s">
        <v>41782</v>
      </c>
      <c r="B37013">
        <v>1</v>
      </c>
      <c r="C37013">
        <v>169981</v>
      </c>
    </row>
    <row r="37014" spans="1:3" x14ac:dyDescent="0.25">
      <c r="A37014" t="s">
        <v>41783</v>
      </c>
      <c r="B37014">
        <v>1</v>
      </c>
      <c r="C37014">
        <v>212792</v>
      </c>
    </row>
    <row r="37015" spans="1:3" x14ac:dyDescent="0.25">
      <c r="A37015" t="s">
        <v>41784</v>
      </c>
      <c r="B37015">
        <v>1</v>
      </c>
      <c r="C37015">
        <v>355864</v>
      </c>
    </row>
    <row r="37016" spans="1:3" x14ac:dyDescent="0.25">
      <c r="A37016" t="s">
        <v>41785</v>
      </c>
      <c r="B37016">
        <v>1</v>
      </c>
      <c r="C37016">
        <v>115980</v>
      </c>
    </row>
    <row r="37017" spans="1:3" x14ac:dyDescent="0.25">
      <c r="A37017" t="s">
        <v>41786</v>
      </c>
      <c r="B37017">
        <v>1</v>
      </c>
      <c r="C37017">
        <v>1224220</v>
      </c>
    </row>
    <row r="37018" spans="1:3" x14ac:dyDescent="0.25">
      <c r="A37018" t="s">
        <v>41787</v>
      </c>
      <c r="B37018">
        <v>1</v>
      </c>
      <c r="C37018">
        <v>834867</v>
      </c>
    </row>
    <row r="37019" spans="1:3" x14ac:dyDescent="0.25">
      <c r="A37019" t="s">
        <v>41788</v>
      </c>
      <c r="B37019">
        <v>1</v>
      </c>
      <c r="C37019">
        <v>2705123</v>
      </c>
    </row>
    <row r="37020" spans="1:3" x14ac:dyDescent="0.25">
      <c r="A37020" t="s">
        <v>41789</v>
      </c>
      <c r="B37020">
        <v>1</v>
      </c>
      <c r="C37020">
        <v>164457</v>
      </c>
    </row>
    <row r="37021" spans="1:3" x14ac:dyDescent="0.25">
      <c r="A37021" t="s">
        <v>41790</v>
      </c>
      <c r="B37021">
        <v>1</v>
      </c>
      <c r="C37021">
        <v>2741532</v>
      </c>
    </row>
    <row r="37022" spans="1:3" x14ac:dyDescent="0.25">
      <c r="A37022" t="s">
        <v>41791</v>
      </c>
      <c r="B37022">
        <v>1</v>
      </c>
      <c r="C37022">
        <v>23082681</v>
      </c>
    </row>
    <row r="37023" spans="1:3" x14ac:dyDescent="0.25">
      <c r="A37023" t="s">
        <v>41792</v>
      </c>
      <c r="B37023">
        <v>1</v>
      </c>
      <c r="C37023">
        <v>183757</v>
      </c>
    </row>
    <row r="37024" spans="1:3" x14ac:dyDescent="0.25">
      <c r="A37024" t="s">
        <v>41793</v>
      </c>
      <c r="B37024">
        <v>1</v>
      </c>
      <c r="C37024">
        <v>225742</v>
      </c>
    </row>
    <row r="37025" spans="1:3" x14ac:dyDescent="0.25">
      <c r="A37025" t="s">
        <v>41794</v>
      </c>
      <c r="B37025">
        <v>1</v>
      </c>
      <c r="C37025">
        <v>32345</v>
      </c>
    </row>
    <row r="37026" spans="1:3" x14ac:dyDescent="0.25">
      <c r="A37026" t="s">
        <v>41795</v>
      </c>
      <c r="B37026">
        <v>1</v>
      </c>
      <c r="C37026">
        <v>371611</v>
      </c>
    </row>
    <row r="37027" spans="1:3" x14ac:dyDescent="0.25">
      <c r="A37027" t="s">
        <v>41796</v>
      </c>
      <c r="B37027">
        <v>1</v>
      </c>
      <c r="C37027">
        <v>70092</v>
      </c>
    </row>
    <row r="37028" spans="1:3" x14ac:dyDescent="0.25">
      <c r="A37028" t="s">
        <v>41797</v>
      </c>
      <c r="B37028">
        <v>1</v>
      </c>
      <c r="C37028">
        <v>241588</v>
      </c>
    </row>
    <row r="37029" spans="1:3" x14ac:dyDescent="0.25">
      <c r="A37029" t="s">
        <v>41798</v>
      </c>
      <c r="B37029">
        <v>1</v>
      </c>
      <c r="C37029">
        <v>286076</v>
      </c>
    </row>
    <row r="37030" spans="1:3" x14ac:dyDescent="0.25">
      <c r="A37030" t="s">
        <v>41799</v>
      </c>
      <c r="B37030">
        <v>1</v>
      </c>
      <c r="C37030">
        <v>443566</v>
      </c>
    </row>
    <row r="37031" spans="1:3" x14ac:dyDescent="0.25">
      <c r="A37031" t="s">
        <v>41800</v>
      </c>
      <c r="B37031">
        <v>1</v>
      </c>
      <c r="C37031">
        <v>210607</v>
      </c>
    </row>
    <row r="37032" spans="1:3" x14ac:dyDescent="0.25">
      <c r="A37032" t="s">
        <v>41801</v>
      </c>
      <c r="B37032">
        <v>1</v>
      </c>
      <c r="C37032">
        <v>507839</v>
      </c>
    </row>
    <row r="37033" spans="1:3" x14ac:dyDescent="0.25">
      <c r="A37033" t="s">
        <v>41802</v>
      </c>
      <c r="B37033">
        <v>1</v>
      </c>
      <c r="C37033">
        <v>257175</v>
      </c>
    </row>
    <row r="37034" spans="1:3" x14ac:dyDescent="0.25">
      <c r="A37034" t="s">
        <v>41803</v>
      </c>
      <c r="B37034">
        <v>1</v>
      </c>
      <c r="C37034">
        <v>535079</v>
      </c>
    </row>
    <row r="37035" spans="1:3" x14ac:dyDescent="0.25">
      <c r="A37035" t="s">
        <v>41804</v>
      </c>
      <c r="B37035">
        <v>1</v>
      </c>
      <c r="C37035">
        <v>373881</v>
      </c>
    </row>
    <row r="37036" spans="1:3" x14ac:dyDescent="0.25">
      <c r="A37036" t="s">
        <v>41805</v>
      </c>
      <c r="B37036">
        <v>1</v>
      </c>
      <c r="C37036">
        <v>118328</v>
      </c>
    </row>
    <row r="37037" spans="1:3" x14ac:dyDescent="0.25">
      <c r="A37037" t="s">
        <v>41806</v>
      </c>
      <c r="B37037">
        <v>1</v>
      </c>
      <c r="C37037">
        <v>532575</v>
      </c>
    </row>
    <row r="37038" spans="1:3" x14ac:dyDescent="0.25">
      <c r="A37038" t="s">
        <v>41807</v>
      </c>
      <c r="B37038">
        <v>1</v>
      </c>
      <c r="C37038">
        <v>341703</v>
      </c>
    </row>
    <row r="37039" spans="1:3" x14ac:dyDescent="0.25">
      <c r="A37039" t="s">
        <v>41808</v>
      </c>
      <c r="B37039">
        <v>1</v>
      </c>
      <c r="C37039">
        <v>465136</v>
      </c>
    </row>
    <row r="37040" spans="1:3" x14ac:dyDescent="0.25">
      <c r="A37040" t="s">
        <v>41809</v>
      </c>
      <c r="B37040">
        <v>1</v>
      </c>
      <c r="C37040">
        <v>113062</v>
      </c>
    </row>
    <row r="37041" spans="1:3" x14ac:dyDescent="0.25">
      <c r="A37041" t="s">
        <v>41810</v>
      </c>
      <c r="B37041">
        <v>1</v>
      </c>
      <c r="C37041">
        <v>2769254</v>
      </c>
    </row>
    <row r="37042" spans="1:3" x14ac:dyDescent="0.25">
      <c r="A37042" t="s">
        <v>41811</v>
      </c>
      <c r="B37042">
        <v>1</v>
      </c>
      <c r="C37042">
        <v>4554907</v>
      </c>
    </row>
    <row r="37043" spans="1:3" x14ac:dyDescent="0.25">
      <c r="A37043" t="s">
        <v>41812</v>
      </c>
      <c r="B37043">
        <v>1</v>
      </c>
      <c r="C37043">
        <v>32349</v>
      </c>
    </row>
    <row r="37044" spans="1:3" x14ac:dyDescent="0.25">
      <c r="A37044" t="s">
        <v>41813</v>
      </c>
      <c r="B37044">
        <v>1</v>
      </c>
      <c r="C37044">
        <v>356153</v>
      </c>
    </row>
    <row r="37045" spans="1:3" x14ac:dyDescent="0.25">
      <c r="A37045" t="s">
        <v>41814</v>
      </c>
      <c r="B37045">
        <v>1</v>
      </c>
      <c r="C37045">
        <v>83717</v>
      </c>
    </row>
    <row r="37046" spans="1:3" x14ac:dyDescent="0.25">
      <c r="A37046" t="s">
        <v>41815</v>
      </c>
      <c r="B37046">
        <v>1</v>
      </c>
      <c r="C37046">
        <v>284324</v>
      </c>
    </row>
    <row r="37047" spans="1:3" x14ac:dyDescent="0.25">
      <c r="A37047" t="s">
        <v>41816</v>
      </c>
      <c r="B37047">
        <v>1</v>
      </c>
      <c r="C37047">
        <v>39801</v>
      </c>
    </row>
    <row r="37048" spans="1:3" x14ac:dyDescent="0.25">
      <c r="A37048" t="s">
        <v>41817</v>
      </c>
      <c r="B37048">
        <v>1</v>
      </c>
      <c r="C37048">
        <v>111798</v>
      </c>
    </row>
    <row r="37049" spans="1:3" x14ac:dyDescent="0.25">
      <c r="A37049" t="s">
        <v>41818</v>
      </c>
      <c r="B37049">
        <v>1</v>
      </c>
      <c r="C37049">
        <v>185593</v>
      </c>
    </row>
    <row r="37050" spans="1:3" x14ac:dyDescent="0.25">
      <c r="A37050" t="s">
        <v>41819</v>
      </c>
      <c r="B37050">
        <v>1</v>
      </c>
      <c r="C37050">
        <v>381555</v>
      </c>
    </row>
    <row r="37051" spans="1:3" x14ac:dyDescent="0.25">
      <c r="A37051" t="s">
        <v>41820</v>
      </c>
      <c r="B37051">
        <v>1</v>
      </c>
      <c r="C37051">
        <v>1265654</v>
      </c>
    </row>
    <row r="37052" spans="1:3" x14ac:dyDescent="0.25">
      <c r="A37052" t="s">
        <v>41821</v>
      </c>
      <c r="B37052">
        <v>1</v>
      </c>
      <c r="C37052">
        <v>365479</v>
      </c>
    </row>
    <row r="37053" spans="1:3" x14ac:dyDescent="0.25">
      <c r="A37053" t="s">
        <v>41822</v>
      </c>
      <c r="B37053">
        <v>1</v>
      </c>
      <c r="C37053">
        <v>1272149</v>
      </c>
    </row>
    <row r="37054" spans="1:3" x14ac:dyDescent="0.25">
      <c r="A37054" t="s">
        <v>41823</v>
      </c>
      <c r="B37054">
        <v>1</v>
      </c>
      <c r="C37054">
        <v>34539342</v>
      </c>
    </row>
    <row r="37055" spans="1:3" x14ac:dyDescent="0.25">
      <c r="A37055" t="s">
        <v>41824</v>
      </c>
      <c r="B37055">
        <v>1</v>
      </c>
      <c r="C37055">
        <v>132367</v>
      </c>
    </row>
    <row r="37056" spans="1:3" x14ac:dyDescent="0.25">
      <c r="A37056" t="s">
        <v>41825</v>
      </c>
      <c r="B37056">
        <v>1</v>
      </c>
      <c r="C37056">
        <v>55657</v>
      </c>
    </row>
    <row r="37057" spans="1:3" x14ac:dyDescent="0.25">
      <c r="A37057" t="s">
        <v>41826</v>
      </c>
      <c r="B37057">
        <v>1</v>
      </c>
      <c r="C37057">
        <v>316322</v>
      </c>
    </row>
    <row r="37058" spans="1:3" x14ac:dyDescent="0.25">
      <c r="A37058" t="s">
        <v>41827</v>
      </c>
      <c r="B37058">
        <v>1</v>
      </c>
      <c r="C37058">
        <v>320501</v>
      </c>
    </row>
    <row r="37059" spans="1:3" x14ac:dyDescent="0.25">
      <c r="A37059" t="s">
        <v>41828</v>
      </c>
      <c r="B37059">
        <v>1</v>
      </c>
      <c r="C37059">
        <v>124682</v>
      </c>
    </row>
    <row r="37060" spans="1:3" x14ac:dyDescent="0.25">
      <c r="A37060" t="s">
        <v>41829</v>
      </c>
      <c r="B37060">
        <v>1</v>
      </c>
      <c r="C37060">
        <v>928371</v>
      </c>
    </row>
    <row r="37061" spans="1:3" x14ac:dyDescent="0.25">
      <c r="A37061" t="s">
        <v>41830</v>
      </c>
      <c r="B37061">
        <v>1</v>
      </c>
      <c r="C37061">
        <v>200460</v>
      </c>
    </row>
    <row r="37062" spans="1:3" x14ac:dyDescent="0.25">
      <c r="A37062" t="s">
        <v>41831</v>
      </c>
      <c r="B37062">
        <v>1</v>
      </c>
      <c r="C37062">
        <v>291756</v>
      </c>
    </row>
    <row r="37063" spans="1:3" x14ac:dyDescent="0.25">
      <c r="A37063" t="s">
        <v>41832</v>
      </c>
      <c r="B37063">
        <v>1</v>
      </c>
      <c r="C37063">
        <v>951673</v>
      </c>
    </row>
    <row r="37064" spans="1:3" x14ac:dyDescent="0.25">
      <c r="A37064" t="s">
        <v>41833</v>
      </c>
      <c r="B37064">
        <v>1</v>
      </c>
      <c r="C37064">
        <v>823573</v>
      </c>
    </row>
    <row r="37065" spans="1:3" x14ac:dyDescent="0.25">
      <c r="A37065" t="s">
        <v>41834</v>
      </c>
      <c r="B37065">
        <v>1</v>
      </c>
      <c r="C37065">
        <v>144277</v>
      </c>
    </row>
    <row r="37066" spans="1:3" x14ac:dyDescent="0.25">
      <c r="A37066" t="s">
        <v>41835</v>
      </c>
      <c r="B37066">
        <v>1</v>
      </c>
      <c r="C37066">
        <v>69282</v>
      </c>
    </row>
    <row r="37067" spans="1:3" x14ac:dyDescent="0.25">
      <c r="A37067" t="s">
        <v>41836</v>
      </c>
      <c r="B37067">
        <v>1</v>
      </c>
      <c r="C37067">
        <v>192470</v>
      </c>
    </row>
    <row r="37068" spans="1:3" x14ac:dyDescent="0.25">
      <c r="A37068" t="s">
        <v>41837</v>
      </c>
      <c r="B37068">
        <v>1</v>
      </c>
      <c r="C37068">
        <v>1083459</v>
      </c>
    </row>
    <row r="37069" spans="1:3" x14ac:dyDescent="0.25">
      <c r="A37069" t="s">
        <v>41838</v>
      </c>
      <c r="B37069">
        <v>1</v>
      </c>
      <c r="C37069">
        <v>266332</v>
      </c>
    </row>
    <row r="37070" spans="1:3" x14ac:dyDescent="0.25">
      <c r="A37070" t="s">
        <v>41839</v>
      </c>
      <c r="B37070">
        <v>1</v>
      </c>
      <c r="C37070">
        <v>269425</v>
      </c>
    </row>
    <row r="37071" spans="1:3" x14ac:dyDescent="0.25">
      <c r="A37071" t="s">
        <v>41840</v>
      </c>
      <c r="B37071">
        <v>1</v>
      </c>
      <c r="C37071">
        <v>1742943</v>
      </c>
    </row>
    <row r="37072" spans="1:3" x14ac:dyDescent="0.25">
      <c r="A37072" t="s">
        <v>41841</v>
      </c>
      <c r="B37072">
        <v>1</v>
      </c>
      <c r="C37072">
        <v>15675</v>
      </c>
    </row>
    <row r="37073" spans="1:3" x14ac:dyDescent="0.25">
      <c r="A37073" t="s">
        <v>41842</v>
      </c>
      <c r="B37073">
        <v>1</v>
      </c>
      <c r="C37073">
        <v>192635</v>
      </c>
    </row>
    <row r="37074" spans="1:3" x14ac:dyDescent="0.25">
      <c r="A37074" t="s">
        <v>41843</v>
      </c>
      <c r="B37074">
        <v>1</v>
      </c>
      <c r="C37074">
        <v>400673</v>
      </c>
    </row>
    <row r="37075" spans="1:3" x14ac:dyDescent="0.25">
      <c r="A37075" t="s">
        <v>41844</v>
      </c>
      <c r="B37075">
        <v>1</v>
      </c>
      <c r="C37075">
        <v>402534</v>
      </c>
    </row>
    <row r="37076" spans="1:3" x14ac:dyDescent="0.25">
      <c r="A37076" t="s">
        <v>41845</v>
      </c>
      <c r="B37076">
        <v>1</v>
      </c>
      <c r="C37076">
        <v>174980</v>
      </c>
    </row>
    <row r="37077" spans="1:3" x14ac:dyDescent="0.25">
      <c r="A37077" t="s">
        <v>41846</v>
      </c>
      <c r="B37077">
        <v>1</v>
      </c>
      <c r="C37077">
        <v>13063008</v>
      </c>
    </row>
    <row r="37078" spans="1:3" x14ac:dyDescent="0.25">
      <c r="A37078" t="s">
        <v>41847</v>
      </c>
      <c r="B37078">
        <v>1</v>
      </c>
      <c r="C37078">
        <v>32449</v>
      </c>
    </row>
    <row r="37079" spans="1:3" x14ac:dyDescent="0.25">
      <c r="A37079" t="s">
        <v>41848</v>
      </c>
      <c r="B37079">
        <v>1</v>
      </c>
      <c r="C37079">
        <v>2370194</v>
      </c>
    </row>
    <row r="37080" spans="1:3" x14ac:dyDescent="0.25">
      <c r="A37080" t="s">
        <v>41849</v>
      </c>
      <c r="B37080">
        <v>1</v>
      </c>
      <c r="C37080">
        <v>46706</v>
      </c>
    </row>
    <row r="37081" spans="1:3" x14ac:dyDescent="0.25">
      <c r="A37081" t="s">
        <v>41850</v>
      </c>
      <c r="B37081">
        <v>1</v>
      </c>
      <c r="C37081">
        <v>134846</v>
      </c>
    </row>
    <row r="37082" spans="1:3" x14ac:dyDescent="0.25">
      <c r="A37082" t="s">
        <v>41851</v>
      </c>
      <c r="B37082">
        <v>1</v>
      </c>
      <c r="C37082">
        <v>51041</v>
      </c>
    </row>
    <row r="37083" spans="1:3" x14ac:dyDescent="0.25">
      <c r="A37083" t="s">
        <v>41852</v>
      </c>
      <c r="B37083">
        <v>1</v>
      </c>
      <c r="C37083">
        <v>44870</v>
      </c>
    </row>
    <row r="37084" spans="1:3" x14ac:dyDescent="0.25">
      <c r="A37084" t="s">
        <v>41853</v>
      </c>
      <c r="B37084">
        <v>1</v>
      </c>
      <c r="C37084">
        <v>20129</v>
      </c>
    </row>
    <row r="37085" spans="1:3" x14ac:dyDescent="0.25">
      <c r="A37085" t="s">
        <v>41854</v>
      </c>
      <c r="B37085">
        <v>1</v>
      </c>
      <c r="C37085">
        <v>816804</v>
      </c>
    </row>
    <row r="37086" spans="1:3" x14ac:dyDescent="0.25">
      <c r="A37086" t="s">
        <v>41855</v>
      </c>
      <c r="B37086">
        <v>1</v>
      </c>
      <c r="C37086">
        <v>118625</v>
      </c>
    </row>
    <row r="37087" spans="1:3" x14ac:dyDescent="0.25">
      <c r="A37087" t="s">
        <v>41856</v>
      </c>
      <c r="B37087">
        <v>1</v>
      </c>
      <c r="C37087">
        <v>48092</v>
      </c>
    </row>
    <row r="37088" spans="1:3" x14ac:dyDescent="0.25">
      <c r="A37088" t="s">
        <v>41857</v>
      </c>
      <c r="B37088">
        <v>1</v>
      </c>
      <c r="C37088">
        <v>700281</v>
      </c>
    </row>
    <row r="37089" spans="1:3" x14ac:dyDescent="0.25">
      <c r="A37089" t="s">
        <v>41858</v>
      </c>
      <c r="B37089">
        <v>1</v>
      </c>
      <c r="C37089">
        <v>78591</v>
      </c>
    </row>
    <row r="37090" spans="1:3" x14ac:dyDescent="0.25">
      <c r="A37090" t="s">
        <v>41859</v>
      </c>
      <c r="B37090">
        <v>1</v>
      </c>
      <c r="C37090">
        <v>87788</v>
      </c>
    </row>
    <row r="37091" spans="1:3" x14ac:dyDescent="0.25">
      <c r="A37091" t="s">
        <v>41860</v>
      </c>
      <c r="B37091">
        <v>1</v>
      </c>
      <c r="C37091">
        <v>289422</v>
      </c>
    </row>
    <row r="37092" spans="1:3" x14ac:dyDescent="0.25">
      <c r="A37092" t="s">
        <v>41861</v>
      </c>
      <c r="B37092">
        <v>1</v>
      </c>
      <c r="C37092">
        <v>1633909</v>
      </c>
    </row>
    <row r="37093" spans="1:3" x14ac:dyDescent="0.25">
      <c r="A37093" t="s">
        <v>41862</v>
      </c>
      <c r="B37093">
        <v>1</v>
      </c>
      <c r="C37093">
        <v>190557</v>
      </c>
    </row>
    <row r="37094" spans="1:3" x14ac:dyDescent="0.25">
      <c r="A37094" t="s">
        <v>41863</v>
      </c>
      <c r="B37094">
        <v>1</v>
      </c>
      <c r="C37094">
        <v>2137122</v>
      </c>
    </row>
    <row r="37095" spans="1:3" x14ac:dyDescent="0.25">
      <c r="A37095" t="s">
        <v>41864</v>
      </c>
      <c r="B37095">
        <v>1</v>
      </c>
      <c r="C37095">
        <v>11310718</v>
      </c>
    </row>
    <row r="37096" spans="1:3" x14ac:dyDescent="0.25">
      <c r="A37096" t="s">
        <v>41865</v>
      </c>
      <c r="B37096">
        <v>1</v>
      </c>
      <c r="C37096">
        <v>483484</v>
      </c>
    </row>
    <row r="37097" spans="1:3" x14ac:dyDescent="0.25">
      <c r="A37097" t="s">
        <v>41866</v>
      </c>
      <c r="B37097">
        <v>1</v>
      </c>
      <c r="C37097">
        <v>277783</v>
      </c>
    </row>
    <row r="37098" spans="1:3" x14ac:dyDescent="0.25">
      <c r="A37098" t="s">
        <v>41867</v>
      </c>
      <c r="B37098">
        <v>1</v>
      </c>
      <c r="C37098">
        <v>87485</v>
      </c>
    </row>
    <row r="37099" spans="1:3" x14ac:dyDescent="0.25">
      <c r="A37099" t="s">
        <v>41868</v>
      </c>
      <c r="B37099">
        <v>1</v>
      </c>
      <c r="C37099">
        <v>5374685</v>
      </c>
    </row>
    <row r="37100" spans="1:3" x14ac:dyDescent="0.25">
      <c r="A37100" t="s">
        <v>41869</v>
      </c>
      <c r="B37100">
        <v>1</v>
      </c>
      <c r="C37100">
        <v>107556</v>
      </c>
    </row>
    <row r="37101" spans="1:3" x14ac:dyDescent="0.25">
      <c r="A37101" t="s">
        <v>41870</v>
      </c>
      <c r="B37101">
        <v>1</v>
      </c>
      <c r="C37101">
        <v>262061</v>
      </c>
    </row>
    <row r="37102" spans="1:3" x14ac:dyDescent="0.25">
      <c r="A37102" t="s">
        <v>41871</v>
      </c>
      <c r="B37102">
        <v>1</v>
      </c>
      <c r="C37102">
        <v>81505</v>
      </c>
    </row>
    <row r="37103" spans="1:3" x14ac:dyDescent="0.25">
      <c r="A37103" t="s">
        <v>41872</v>
      </c>
      <c r="B37103">
        <v>1</v>
      </c>
      <c r="C37103">
        <v>74242</v>
      </c>
    </row>
    <row r="37104" spans="1:3" x14ac:dyDescent="0.25">
      <c r="A37104" t="s">
        <v>41873</v>
      </c>
      <c r="B37104">
        <v>1</v>
      </c>
      <c r="C37104">
        <v>92724</v>
      </c>
    </row>
    <row r="37105" spans="1:3" x14ac:dyDescent="0.25">
      <c r="A37105" t="s">
        <v>41874</v>
      </c>
      <c r="B37105">
        <v>1</v>
      </c>
      <c r="C37105">
        <v>7037818</v>
      </c>
    </row>
    <row r="37106" spans="1:3" x14ac:dyDescent="0.25">
      <c r="A37106" t="s">
        <v>41875</v>
      </c>
      <c r="B37106">
        <v>1</v>
      </c>
      <c r="C37106">
        <v>25260606</v>
      </c>
    </row>
    <row r="37107" spans="1:3" x14ac:dyDescent="0.25">
      <c r="A37107" t="s">
        <v>41876</v>
      </c>
      <c r="B37107">
        <v>1</v>
      </c>
      <c r="C37107">
        <v>492676</v>
      </c>
    </row>
    <row r="37108" spans="1:3" x14ac:dyDescent="0.25">
      <c r="A37108" t="s">
        <v>41877</v>
      </c>
      <c r="B37108">
        <v>1</v>
      </c>
      <c r="C37108">
        <v>316411</v>
      </c>
    </row>
    <row r="37109" spans="1:3" x14ac:dyDescent="0.25">
      <c r="A37109" t="s">
        <v>41878</v>
      </c>
      <c r="B37109">
        <v>1</v>
      </c>
      <c r="C37109">
        <v>649128</v>
      </c>
    </row>
    <row r="37110" spans="1:3" x14ac:dyDescent="0.25">
      <c r="A37110" t="s">
        <v>41879</v>
      </c>
      <c r="B37110">
        <v>1</v>
      </c>
      <c r="C37110">
        <v>470911</v>
      </c>
    </row>
    <row r="37111" spans="1:3" x14ac:dyDescent="0.25">
      <c r="A37111" t="s">
        <v>41880</v>
      </c>
      <c r="B37111">
        <v>1</v>
      </c>
      <c r="C37111">
        <v>241301</v>
      </c>
    </row>
    <row r="37112" spans="1:3" x14ac:dyDescent="0.25">
      <c r="A37112" t="s">
        <v>41881</v>
      </c>
      <c r="B37112">
        <v>1</v>
      </c>
      <c r="C37112">
        <v>53442</v>
      </c>
    </row>
    <row r="37113" spans="1:3" x14ac:dyDescent="0.25">
      <c r="A37113" t="s">
        <v>41882</v>
      </c>
      <c r="B37113">
        <v>1</v>
      </c>
      <c r="C37113">
        <v>91998</v>
      </c>
    </row>
    <row r="37114" spans="1:3" x14ac:dyDescent="0.25">
      <c r="A37114" t="s">
        <v>41883</v>
      </c>
      <c r="B37114">
        <v>1</v>
      </c>
      <c r="C37114">
        <v>114080</v>
      </c>
    </row>
    <row r="37115" spans="1:3" x14ac:dyDescent="0.25">
      <c r="A37115" t="s">
        <v>41884</v>
      </c>
      <c r="B37115">
        <v>1</v>
      </c>
      <c r="C37115">
        <v>376301</v>
      </c>
    </row>
    <row r="37116" spans="1:3" x14ac:dyDescent="0.25">
      <c r="A37116" t="s">
        <v>41885</v>
      </c>
      <c r="B37116">
        <v>1</v>
      </c>
      <c r="C37116">
        <v>1714474000</v>
      </c>
    </row>
    <row r="37117" spans="1:3" x14ac:dyDescent="0.25">
      <c r="A37117" t="s">
        <v>41886</v>
      </c>
      <c r="B37117">
        <v>1</v>
      </c>
      <c r="C37117">
        <v>641019</v>
      </c>
    </row>
    <row r="37118" spans="1:3" x14ac:dyDescent="0.25">
      <c r="A37118" t="s">
        <v>41887</v>
      </c>
      <c r="B37118">
        <v>1</v>
      </c>
      <c r="C37118">
        <v>991348</v>
      </c>
    </row>
    <row r="37119" spans="1:3" x14ac:dyDescent="0.25">
      <c r="A37119" t="s">
        <v>41888</v>
      </c>
      <c r="B37119">
        <v>1</v>
      </c>
      <c r="C37119">
        <v>335283</v>
      </c>
    </row>
    <row r="37120" spans="1:3" x14ac:dyDescent="0.25">
      <c r="A37120" t="s">
        <v>41889</v>
      </c>
      <c r="B37120">
        <v>1</v>
      </c>
      <c r="C37120">
        <v>98855</v>
      </c>
    </row>
    <row r="37121" spans="1:3" x14ac:dyDescent="0.25">
      <c r="A37121" t="s">
        <v>41890</v>
      </c>
      <c r="B37121">
        <v>1</v>
      </c>
      <c r="C37121">
        <v>115993</v>
      </c>
    </row>
    <row r="37122" spans="1:3" x14ac:dyDescent="0.25">
      <c r="A37122" t="s">
        <v>41891</v>
      </c>
      <c r="B37122">
        <v>1</v>
      </c>
      <c r="C37122">
        <v>308058</v>
      </c>
    </row>
    <row r="37123" spans="1:3" x14ac:dyDescent="0.25">
      <c r="A37123" t="s">
        <v>41892</v>
      </c>
      <c r="B37123">
        <v>1</v>
      </c>
      <c r="C37123">
        <v>217964</v>
      </c>
    </row>
    <row r="37124" spans="1:3" x14ac:dyDescent="0.25">
      <c r="A37124" t="s">
        <v>41893</v>
      </c>
      <c r="B37124">
        <v>1</v>
      </c>
      <c r="C37124">
        <v>162222</v>
      </c>
    </row>
    <row r="37125" spans="1:3" x14ac:dyDescent="0.25">
      <c r="A37125" t="s">
        <v>41894</v>
      </c>
      <c r="B37125">
        <v>1</v>
      </c>
      <c r="C37125">
        <v>472662</v>
      </c>
    </row>
    <row r="37126" spans="1:3" x14ac:dyDescent="0.25">
      <c r="A37126" t="s">
        <v>41895</v>
      </c>
      <c r="B37126">
        <v>1</v>
      </c>
      <c r="C37126">
        <v>93264</v>
      </c>
    </row>
    <row r="37127" spans="1:3" x14ac:dyDescent="0.25">
      <c r="A37127" t="s">
        <v>41896</v>
      </c>
      <c r="B37127">
        <v>1</v>
      </c>
      <c r="C37127">
        <v>232056</v>
      </c>
    </row>
    <row r="37128" spans="1:3" x14ac:dyDescent="0.25">
      <c r="A37128" t="s">
        <v>41897</v>
      </c>
      <c r="B37128">
        <v>1</v>
      </c>
      <c r="C37128">
        <v>4590328</v>
      </c>
    </row>
    <row r="37129" spans="1:3" x14ac:dyDescent="0.25">
      <c r="A37129" t="s">
        <v>41898</v>
      </c>
      <c r="B37129">
        <v>1</v>
      </c>
      <c r="C37129">
        <v>462315</v>
      </c>
    </row>
    <row r="37130" spans="1:3" x14ac:dyDescent="0.25">
      <c r="A37130" t="s">
        <v>41899</v>
      </c>
      <c r="B37130">
        <v>1</v>
      </c>
      <c r="C37130">
        <v>262213</v>
      </c>
    </row>
    <row r="37131" spans="1:3" x14ac:dyDescent="0.25">
      <c r="A37131" t="s">
        <v>41900</v>
      </c>
      <c r="B37131">
        <v>1</v>
      </c>
      <c r="C37131">
        <v>79859</v>
      </c>
    </row>
    <row r="37132" spans="1:3" x14ac:dyDescent="0.25">
      <c r="A37132" t="s">
        <v>41901</v>
      </c>
      <c r="B37132">
        <v>1</v>
      </c>
      <c r="C37132">
        <v>185644</v>
      </c>
    </row>
    <row r="37133" spans="1:3" x14ac:dyDescent="0.25">
      <c r="A37133" t="s">
        <v>41902</v>
      </c>
      <c r="B37133">
        <v>1</v>
      </c>
      <c r="C37133">
        <v>1049336</v>
      </c>
    </row>
    <row r="37134" spans="1:3" x14ac:dyDescent="0.25">
      <c r="A37134" t="s">
        <v>41903</v>
      </c>
      <c r="B37134">
        <v>1</v>
      </c>
      <c r="C37134">
        <v>140249</v>
      </c>
    </row>
    <row r="37135" spans="1:3" x14ac:dyDescent="0.25">
      <c r="A37135" t="s">
        <v>41904</v>
      </c>
      <c r="B37135">
        <v>1</v>
      </c>
      <c r="C37135">
        <v>2407902000</v>
      </c>
    </row>
    <row r="37136" spans="1:3" x14ac:dyDescent="0.25">
      <c r="A37136" t="s">
        <v>41905</v>
      </c>
      <c r="B37136">
        <v>1</v>
      </c>
      <c r="C37136">
        <v>78958</v>
      </c>
    </row>
    <row r="37137" spans="1:3" x14ac:dyDescent="0.25">
      <c r="A37137" t="s">
        <v>41906</v>
      </c>
      <c r="B37137">
        <v>1</v>
      </c>
      <c r="C37137">
        <v>59868</v>
      </c>
    </row>
    <row r="37138" spans="1:3" x14ac:dyDescent="0.25">
      <c r="A37138" t="s">
        <v>41907</v>
      </c>
      <c r="B37138">
        <v>1</v>
      </c>
      <c r="C37138">
        <v>360434</v>
      </c>
    </row>
    <row r="37139" spans="1:3" x14ac:dyDescent="0.25">
      <c r="A37139" t="s">
        <v>41908</v>
      </c>
      <c r="B37139">
        <v>1</v>
      </c>
      <c r="C37139">
        <v>135258</v>
      </c>
    </row>
    <row r="37140" spans="1:3" x14ac:dyDescent="0.25">
      <c r="A37140" t="s">
        <v>41909</v>
      </c>
      <c r="B37140">
        <v>1</v>
      </c>
      <c r="C37140">
        <v>271325</v>
      </c>
    </row>
    <row r="37141" spans="1:3" x14ac:dyDescent="0.25">
      <c r="A37141" t="s">
        <v>41910</v>
      </c>
      <c r="B37141">
        <v>1</v>
      </c>
      <c r="C37141">
        <v>185468</v>
      </c>
    </row>
    <row r="37142" spans="1:3" x14ac:dyDescent="0.25">
      <c r="A37142" t="s">
        <v>41911</v>
      </c>
      <c r="B37142">
        <v>1</v>
      </c>
      <c r="C37142">
        <v>294597</v>
      </c>
    </row>
    <row r="37143" spans="1:3" x14ac:dyDescent="0.25">
      <c r="A37143" t="s">
        <v>41912</v>
      </c>
      <c r="B37143">
        <v>1</v>
      </c>
      <c r="C37143">
        <v>1318369</v>
      </c>
    </row>
    <row r="37144" spans="1:3" x14ac:dyDescent="0.25">
      <c r="A37144" t="s">
        <v>41913</v>
      </c>
      <c r="B37144">
        <v>1</v>
      </c>
      <c r="C37144">
        <v>534885</v>
      </c>
    </row>
    <row r="37145" spans="1:3" x14ac:dyDescent="0.25">
      <c r="A37145" t="s">
        <v>41914</v>
      </c>
      <c r="B37145">
        <v>1</v>
      </c>
      <c r="C37145">
        <v>38931</v>
      </c>
    </row>
    <row r="37146" spans="1:3" x14ac:dyDescent="0.25">
      <c r="A37146" t="s">
        <v>41915</v>
      </c>
      <c r="B37146">
        <v>1</v>
      </c>
      <c r="C37146">
        <v>128190</v>
      </c>
    </row>
    <row r="37147" spans="1:3" x14ac:dyDescent="0.25">
      <c r="A37147" t="s">
        <v>41916</v>
      </c>
      <c r="B37147">
        <v>1</v>
      </c>
      <c r="C37147">
        <v>561122</v>
      </c>
    </row>
    <row r="37148" spans="1:3" x14ac:dyDescent="0.25">
      <c r="A37148" t="s">
        <v>41917</v>
      </c>
      <c r="B37148">
        <v>1</v>
      </c>
      <c r="C37148">
        <v>67211</v>
      </c>
    </row>
    <row r="37149" spans="1:3" x14ac:dyDescent="0.25">
      <c r="A37149" t="s">
        <v>41918</v>
      </c>
      <c r="B37149">
        <v>1</v>
      </c>
      <c r="C37149">
        <v>247795</v>
      </c>
    </row>
    <row r="37150" spans="1:3" x14ac:dyDescent="0.25">
      <c r="A37150" t="s">
        <v>41919</v>
      </c>
      <c r="B37150">
        <v>1</v>
      </c>
      <c r="C37150">
        <v>490899</v>
      </c>
    </row>
    <row r="37151" spans="1:3" x14ac:dyDescent="0.25">
      <c r="A37151" t="s">
        <v>41920</v>
      </c>
      <c r="B37151">
        <v>1</v>
      </c>
      <c r="C37151">
        <v>1004885</v>
      </c>
    </row>
    <row r="37152" spans="1:3" x14ac:dyDescent="0.25">
      <c r="A37152" t="s">
        <v>41921</v>
      </c>
      <c r="B37152">
        <v>1</v>
      </c>
      <c r="C37152">
        <v>66705</v>
      </c>
    </row>
    <row r="37153" spans="1:3" x14ac:dyDescent="0.25">
      <c r="A37153" t="s">
        <v>41922</v>
      </c>
      <c r="B37153">
        <v>1</v>
      </c>
      <c r="C37153">
        <v>185072</v>
      </c>
    </row>
    <row r="37154" spans="1:3" x14ac:dyDescent="0.25">
      <c r="A37154" t="s">
        <v>41923</v>
      </c>
      <c r="B37154">
        <v>1</v>
      </c>
      <c r="C37154">
        <v>793130</v>
      </c>
    </row>
    <row r="37155" spans="1:3" x14ac:dyDescent="0.25">
      <c r="A37155" t="s">
        <v>41924</v>
      </c>
      <c r="B37155">
        <v>1</v>
      </c>
      <c r="C37155">
        <v>150868</v>
      </c>
    </row>
    <row r="37156" spans="1:3" x14ac:dyDescent="0.25">
      <c r="A37156" t="s">
        <v>41925</v>
      </c>
      <c r="B37156">
        <v>1</v>
      </c>
      <c r="C37156">
        <v>1417902</v>
      </c>
    </row>
    <row r="37157" spans="1:3" x14ac:dyDescent="0.25">
      <c r="A37157" t="s">
        <v>41926</v>
      </c>
      <c r="B37157">
        <v>1</v>
      </c>
      <c r="C37157">
        <v>501947</v>
      </c>
    </row>
    <row r="37158" spans="1:3" x14ac:dyDescent="0.25">
      <c r="A37158" t="s">
        <v>41927</v>
      </c>
      <c r="B37158">
        <v>1</v>
      </c>
      <c r="C37158">
        <v>142407</v>
      </c>
    </row>
    <row r="37159" spans="1:3" x14ac:dyDescent="0.25">
      <c r="A37159" t="s">
        <v>41928</v>
      </c>
      <c r="B37159">
        <v>1</v>
      </c>
      <c r="C37159">
        <v>101256</v>
      </c>
    </row>
    <row r="37160" spans="1:3" x14ac:dyDescent="0.25">
      <c r="A37160" t="s">
        <v>41929</v>
      </c>
      <c r="B37160">
        <v>1</v>
      </c>
      <c r="C37160">
        <v>183330</v>
      </c>
    </row>
    <row r="37161" spans="1:3" x14ac:dyDescent="0.25">
      <c r="A37161" t="s">
        <v>41930</v>
      </c>
      <c r="B37161">
        <v>1</v>
      </c>
      <c r="C37161">
        <v>686995</v>
      </c>
    </row>
    <row r="37162" spans="1:3" x14ac:dyDescent="0.25">
      <c r="A37162" t="s">
        <v>41931</v>
      </c>
      <c r="B37162">
        <v>1</v>
      </c>
      <c r="C37162">
        <v>244513</v>
      </c>
    </row>
    <row r="37163" spans="1:3" x14ac:dyDescent="0.25">
      <c r="A37163" t="s">
        <v>41932</v>
      </c>
      <c r="B37163">
        <v>1</v>
      </c>
      <c r="C37163">
        <v>72826</v>
      </c>
    </row>
    <row r="37164" spans="1:3" x14ac:dyDescent="0.25">
      <c r="A37164" t="s">
        <v>41933</v>
      </c>
      <c r="B37164">
        <v>1</v>
      </c>
      <c r="C37164">
        <v>158209</v>
      </c>
    </row>
    <row r="37165" spans="1:3" x14ac:dyDescent="0.25">
      <c r="A37165" t="s">
        <v>41934</v>
      </c>
      <c r="B37165">
        <v>1</v>
      </c>
      <c r="C37165">
        <v>229288</v>
      </c>
    </row>
    <row r="37166" spans="1:3" x14ac:dyDescent="0.25">
      <c r="A37166" t="s">
        <v>41935</v>
      </c>
      <c r="B37166">
        <v>1</v>
      </c>
      <c r="C37166">
        <v>320931</v>
      </c>
    </row>
    <row r="37167" spans="1:3" x14ac:dyDescent="0.25">
      <c r="A37167" t="s">
        <v>41936</v>
      </c>
      <c r="B37167">
        <v>1</v>
      </c>
      <c r="C37167">
        <v>79997637</v>
      </c>
    </row>
    <row r="37168" spans="1:3" x14ac:dyDescent="0.25">
      <c r="A37168" t="s">
        <v>41937</v>
      </c>
      <c r="B37168">
        <v>1</v>
      </c>
      <c r="C37168">
        <v>123317</v>
      </c>
    </row>
    <row r="37169" spans="1:3" x14ac:dyDescent="0.25">
      <c r="A37169" t="s">
        <v>41938</v>
      </c>
      <c r="B37169">
        <v>1</v>
      </c>
      <c r="C37169">
        <v>701139</v>
      </c>
    </row>
    <row r="37170" spans="1:3" x14ac:dyDescent="0.25">
      <c r="A37170" t="s">
        <v>41939</v>
      </c>
      <c r="B37170">
        <v>1</v>
      </c>
      <c r="C37170">
        <v>112868</v>
      </c>
    </row>
    <row r="37171" spans="1:3" x14ac:dyDescent="0.25">
      <c r="A37171" t="s">
        <v>41940</v>
      </c>
      <c r="B37171">
        <v>1</v>
      </c>
      <c r="C37171">
        <v>189262</v>
      </c>
    </row>
    <row r="37172" spans="1:3" x14ac:dyDescent="0.25">
      <c r="A37172" t="s">
        <v>41941</v>
      </c>
      <c r="B37172">
        <v>1</v>
      </c>
      <c r="C37172">
        <v>152200</v>
      </c>
    </row>
    <row r="37173" spans="1:3" x14ac:dyDescent="0.25">
      <c r="A37173" t="s">
        <v>41942</v>
      </c>
      <c r="B37173">
        <v>1</v>
      </c>
      <c r="C37173">
        <v>274822</v>
      </c>
    </row>
    <row r="37174" spans="1:3" x14ac:dyDescent="0.25">
      <c r="A37174" t="s">
        <v>41943</v>
      </c>
      <c r="B37174">
        <v>1</v>
      </c>
      <c r="C37174">
        <v>195730</v>
      </c>
    </row>
    <row r="37175" spans="1:3" x14ac:dyDescent="0.25">
      <c r="A37175" t="s">
        <v>41944</v>
      </c>
      <c r="B37175">
        <v>1</v>
      </c>
      <c r="C37175">
        <v>61962</v>
      </c>
    </row>
    <row r="37176" spans="1:3" x14ac:dyDescent="0.25">
      <c r="A37176" t="s">
        <v>41945</v>
      </c>
      <c r="B37176">
        <v>1</v>
      </c>
      <c r="C37176">
        <v>64149</v>
      </c>
    </row>
    <row r="37177" spans="1:3" x14ac:dyDescent="0.25">
      <c r="A37177" t="s">
        <v>41946</v>
      </c>
      <c r="B37177">
        <v>1</v>
      </c>
      <c r="C37177">
        <v>540005</v>
      </c>
    </row>
    <row r="37178" spans="1:3" x14ac:dyDescent="0.25">
      <c r="A37178" t="s">
        <v>41947</v>
      </c>
      <c r="B37178">
        <v>1</v>
      </c>
      <c r="C37178">
        <v>9816644</v>
      </c>
    </row>
    <row r="37179" spans="1:3" x14ac:dyDescent="0.25">
      <c r="A37179" t="s">
        <v>41948</v>
      </c>
      <c r="B37179">
        <v>1</v>
      </c>
      <c r="C37179">
        <v>53199</v>
      </c>
    </row>
    <row r="37180" spans="1:3" x14ac:dyDescent="0.25">
      <c r="A37180" t="s">
        <v>41949</v>
      </c>
      <c r="B37180">
        <v>1</v>
      </c>
      <c r="C37180">
        <v>134393</v>
      </c>
    </row>
    <row r="37181" spans="1:3" x14ac:dyDescent="0.25">
      <c r="A37181" t="s">
        <v>41950</v>
      </c>
      <c r="B37181">
        <v>1</v>
      </c>
      <c r="C37181">
        <v>1714574</v>
      </c>
    </row>
    <row r="37182" spans="1:3" x14ac:dyDescent="0.25">
      <c r="A37182" t="s">
        <v>41951</v>
      </c>
      <c r="B37182">
        <v>1</v>
      </c>
      <c r="C37182">
        <v>246329</v>
      </c>
    </row>
    <row r="37183" spans="1:3" x14ac:dyDescent="0.25">
      <c r="A37183" t="s">
        <v>41952</v>
      </c>
      <c r="B37183">
        <v>1</v>
      </c>
      <c r="C37183">
        <v>180603</v>
      </c>
    </row>
    <row r="37184" spans="1:3" x14ac:dyDescent="0.25">
      <c r="A37184" t="s">
        <v>41953</v>
      </c>
      <c r="B37184">
        <v>1</v>
      </c>
      <c r="C37184">
        <v>13114</v>
      </c>
    </row>
    <row r="37185" spans="1:3" x14ac:dyDescent="0.25">
      <c r="A37185" t="s">
        <v>41954</v>
      </c>
      <c r="B37185">
        <v>1</v>
      </c>
      <c r="C37185">
        <v>109132764</v>
      </c>
    </row>
    <row r="37186" spans="1:3" x14ac:dyDescent="0.25">
      <c r="A37186" t="s">
        <v>41955</v>
      </c>
      <c r="B37186">
        <v>1</v>
      </c>
      <c r="C37186">
        <v>741759</v>
      </c>
    </row>
    <row r="37187" spans="1:3" x14ac:dyDescent="0.25">
      <c r="A37187" t="s">
        <v>41956</v>
      </c>
      <c r="B37187">
        <v>1</v>
      </c>
      <c r="C37187">
        <v>123422</v>
      </c>
    </row>
    <row r="37188" spans="1:3" x14ac:dyDescent="0.25">
      <c r="A37188" t="s">
        <v>41957</v>
      </c>
      <c r="B37188">
        <v>1</v>
      </c>
      <c r="C37188">
        <v>98063</v>
      </c>
    </row>
    <row r="37189" spans="1:3" x14ac:dyDescent="0.25">
      <c r="A37189" t="s">
        <v>41958</v>
      </c>
      <c r="B37189">
        <v>1</v>
      </c>
      <c r="C37189">
        <v>2799773</v>
      </c>
    </row>
    <row r="37190" spans="1:3" x14ac:dyDescent="0.25">
      <c r="A37190" t="s">
        <v>41959</v>
      </c>
      <c r="B37190">
        <v>1</v>
      </c>
      <c r="C37190">
        <v>1180400</v>
      </c>
    </row>
    <row r="37191" spans="1:3" x14ac:dyDescent="0.25">
      <c r="A37191" t="s">
        <v>41960</v>
      </c>
      <c r="B37191">
        <v>1</v>
      </c>
      <c r="C37191">
        <v>1270055</v>
      </c>
    </row>
    <row r="37192" spans="1:3" x14ac:dyDescent="0.25">
      <c r="A37192" t="s">
        <v>41961</v>
      </c>
      <c r="B37192">
        <v>1</v>
      </c>
      <c r="C37192">
        <v>79983</v>
      </c>
    </row>
    <row r="37193" spans="1:3" x14ac:dyDescent="0.25">
      <c r="A37193" t="s">
        <v>41962</v>
      </c>
      <c r="B37193">
        <v>1</v>
      </c>
      <c r="C37193">
        <v>106141</v>
      </c>
    </row>
    <row r="37194" spans="1:3" x14ac:dyDescent="0.25">
      <c r="A37194" t="s">
        <v>41963</v>
      </c>
      <c r="B37194">
        <v>1</v>
      </c>
      <c r="C37194">
        <v>218315</v>
      </c>
    </row>
    <row r="37195" spans="1:3" x14ac:dyDescent="0.25">
      <c r="A37195" t="s">
        <v>41964</v>
      </c>
      <c r="B37195">
        <v>1</v>
      </c>
      <c r="C37195">
        <v>393413</v>
      </c>
    </row>
    <row r="37196" spans="1:3" x14ac:dyDescent="0.25">
      <c r="A37196" t="s">
        <v>41965</v>
      </c>
      <c r="B37196">
        <v>1</v>
      </c>
      <c r="C37196">
        <v>712696</v>
      </c>
    </row>
    <row r="37197" spans="1:3" x14ac:dyDescent="0.25">
      <c r="A37197" t="s">
        <v>41966</v>
      </c>
      <c r="B37197">
        <v>1</v>
      </c>
      <c r="C37197">
        <v>41359200</v>
      </c>
    </row>
    <row r="37198" spans="1:3" x14ac:dyDescent="0.25">
      <c r="A37198" t="s">
        <v>41967</v>
      </c>
      <c r="B37198">
        <v>1</v>
      </c>
      <c r="C37198">
        <v>311940</v>
      </c>
    </row>
    <row r="37199" spans="1:3" x14ac:dyDescent="0.25">
      <c r="A37199" t="s">
        <v>41968</v>
      </c>
      <c r="B37199">
        <v>1</v>
      </c>
      <c r="C37199">
        <v>724335</v>
      </c>
    </row>
    <row r="37200" spans="1:3" x14ac:dyDescent="0.25">
      <c r="A37200" t="s">
        <v>41969</v>
      </c>
      <c r="B37200">
        <v>1</v>
      </c>
      <c r="C37200">
        <v>143866</v>
      </c>
    </row>
    <row r="37201" spans="1:3" x14ac:dyDescent="0.25">
      <c r="A37201" t="s">
        <v>41970</v>
      </c>
      <c r="B37201">
        <v>1</v>
      </c>
      <c r="C37201">
        <v>40788</v>
      </c>
    </row>
    <row r="37202" spans="1:3" x14ac:dyDescent="0.25">
      <c r="A37202" t="s">
        <v>41971</v>
      </c>
      <c r="B37202">
        <v>1</v>
      </c>
      <c r="C37202">
        <v>146170</v>
      </c>
    </row>
    <row r="37203" spans="1:3" x14ac:dyDescent="0.25">
      <c r="A37203" t="s">
        <v>41972</v>
      </c>
      <c r="B37203">
        <v>1</v>
      </c>
      <c r="C37203">
        <v>444626</v>
      </c>
    </row>
    <row r="37204" spans="1:3" x14ac:dyDescent="0.25">
      <c r="A37204" t="s">
        <v>41973</v>
      </c>
      <c r="B37204">
        <v>1</v>
      </c>
      <c r="C37204">
        <v>38405</v>
      </c>
    </row>
    <row r="37205" spans="1:3" x14ac:dyDescent="0.25">
      <c r="A37205" t="s">
        <v>41974</v>
      </c>
      <c r="B37205">
        <v>1</v>
      </c>
      <c r="C37205">
        <v>1762608</v>
      </c>
    </row>
    <row r="37206" spans="1:3" x14ac:dyDescent="0.25">
      <c r="A37206" t="s">
        <v>41975</v>
      </c>
      <c r="B37206">
        <v>1</v>
      </c>
      <c r="C37206">
        <v>394332295</v>
      </c>
    </row>
    <row r="37207" spans="1:3" x14ac:dyDescent="0.25">
      <c r="A37207" t="s">
        <v>41976</v>
      </c>
      <c r="B37207">
        <v>1</v>
      </c>
      <c r="C37207">
        <v>7919234</v>
      </c>
    </row>
    <row r="37208" spans="1:3" x14ac:dyDescent="0.25">
      <c r="A37208" t="s">
        <v>41977</v>
      </c>
      <c r="B37208">
        <v>1</v>
      </c>
      <c r="C37208">
        <v>202220</v>
      </c>
    </row>
    <row r="37209" spans="1:3" x14ac:dyDescent="0.25">
      <c r="A37209" t="s">
        <v>41978</v>
      </c>
      <c r="B37209">
        <v>1</v>
      </c>
      <c r="C37209">
        <v>254047</v>
      </c>
    </row>
    <row r="37210" spans="1:3" x14ac:dyDescent="0.25">
      <c r="A37210" t="s">
        <v>41979</v>
      </c>
      <c r="B37210">
        <v>1</v>
      </c>
      <c r="C37210">
        <v>650081</v>
      </c>
    </row>
    <row r="37211" spans="1:3" x14ac:dyDescent="0.25">
      <c r="A37211" t="s">
        <v>41980</v>
      </c>
      <c r="B37211">
        <v>1</v>
      </c>
      <c r="C37211">
        <v>803769</v>
      </c>
    </row>
    <row r="37212" spans="1:3" x14ac:dyDescent="0.25">
      <c r="A37212" t="s">
        <v>41981</v>
      </c>
      <c r="B37212">
        <v>1</v>
      </c>
      <c r="C37212">
        <v>1234938</v>
      </c>
    </row>
    <row r="37213" spans="1:3" x14ac:dyDescent="0.25">
      <c r="A37213" t="s">
        <v>41982</v>
      </c>
      <c r="B37213">
        <v>1</v>
      </c>
      <c r="C37213">
        <v>1633507</v>
      </c>
    </row>
    <row r="37214" spans="1:3" x14ac:dyDescent="0.25">
      <c r="A37214" t="s">
        <v>41983</v>
      </c>
      <c r="B37214">
        <v>1</v>
      </c>
      <c r="C37214">
        <v>38893</v>
      </c>
    </row>
    <row r="37215" spans="1:3" x14ac:dyDescent="0.25">
      <c r="A37215" t="s">
        <v>41984</v>
      </c>
      <c r="B37215">
        <v>1</v>
      </c>
      <c r="C37215">
        <v>388919</v>
      </c>
    </row>
    <row r="37216" spans="1:3" x14ac:dyDescent="0.25">
      <c r="A37216" t="s">
        <v>41985</v>
      </c>
      <c r="B37216">
        <v>1</v>
      </c>
      <c r="C37216">
        <v>153365</v>
      </c>
    </row>
    <row r="37217" spans="1:3" x14ac:dyDescent="0.25">
      <c r="A37217" t="s">
        <v>41986</v>
      </c>
      <c r="B37217">
        <v>1</v>
      </c>
      <c r="C37217">
        <v>186722</v>
      </c>
    </row>
    <row r="37218" spans="1:3" x14ac:dyDescent="0.25">
      <c r="A37218" t="s">
        <v>41987</v>
      </c>
      <c r="B37218">
        <v>1</v>
      </c>
      <c r="C37218">
        <v>115805</v>
      </c>
    </row>
    <row r="37219" spans="1:3" x14ac:dyDescent="0.25">
      <c r="A37219" t="s">
        <v>41988</v>
      </c>
      <c r="B37219">
        <v>1</v>
      </c>
      <c r="C37219">
        <v>205378</v>
      </c>
    </row>
    <row r="37220" spans="1:3" x14ac:dyDescent="0.25">
      <c r="A37220" t="s">
        <v>41989</v>
      </c>
      <c r="B37220">
        <v>1</v>
      </c>
      <c r="C37220">
        <v>941994</v>
      </c>
    </row>
    <row r="37221" spans="1:3" x14ac:dyDescent="0.25">
      <c r="A37221" t="s">
        <v>41990</v>
      </c>
      <c r="B37221">
        <v>1</v>
      </c>
      <c r="C37221">
        <v>1011112</v>
      </c>
    </row>
    <row r="37222" spans="1:3" x14ac:dyDescent="0.25">
      <c r="A37222" t="s">
        <v>41991</v>
      </c>
      <c r="B37222">
        <v>1</v>
      </c>
      <c r="C37222">
        <v>127617</v>
      </c>
    </row>
    <row r="37223" spans="1:3" x14ac:dyDescent="0.25">
      <c r="A37223" t="s">
        <v>41992</v>
      </c>
      <c r="B37223">
        <v>1</v>
      </c>
      <c r="C37223">
        <v>212334</v>
      </c>
    </row>
    <row r="37224" spans="1:3" x14ac:dyDescent="0.25">
      <c r="A37224" t="s">
        <v>41993</v>
      </c>
      <c r="B37224">
        <v>1</v>
      </c>
      <c r="C37224">
        <v>202942</v>
      </c>
    </row>
    <row r="37225" spans="1:3" x14ac:dyDescent="0.25">
      <c r="A37225" t="s">
        <v>41994</v>
      </c>
      <c r="B37225">
        <v>1</v>
      </c>
      <c r="C37225">
        <v>531072</v>
      </c>
    </row>
    <row r="37226" spans="1:3" x14ac:dyDescent="0.25">
      <c r="A37226" t="s">
        <v>41995</v>
      </c>
      <c r="B37226">
        <v>1</v>
      </c>
      <c r="C37226">
        <v>553594</v>
      </c>
    </row>
    <row r="37227" spans="1:3" x14ac:dyDescent="0.25">
      <c r="A37227" t="s">
        <v>41996</v>
      </c>
      <c r="B37227">
        <v>1</v>
      </c>
      <c r="C37227">
        <v>87800</v>
      </c>
    </row>
    <row r="37228" spans="1:3" x14ac:dyDescent="0.25">
      <c r="A37228" t="s">
        <v>41997</v>
      </c>
      <c r="B37228">
        <v>1</v>
      </c>
      <c r="C37228">
        <v>197678680</v>
      </c>
    </row>
    <row r="37229" spans="1:3" x14ac:dyDescent="0.25">
      <c r="A37229" t="s">
        <v>41998</v>
      </c>
      <c r="B37229">
        <v>1</v>
      </c>
      <c r="C37229">
        <v>748555</v>
      </c>
    </row>
    <row r="37230" spans="1:3" x14ac:dyDescent="0.25">
      <c r="A37230" t="s">
        <v>41999</v>
      </c>
      <c r="B37230">
        <v>1</v>
      </c>
      <c r="C37230">
        <v>101707</v>
      </c>
    </row>
    <row r="37231" spans="1:3" x14ac:dyDescent="0.25">
      <c r="A37231" t="s">
        <v>42000</v>
      </c>
      <c r="B37231">
        <v>1</v>
      </c>
      <c r="C37231">
        <v>1010078</v>
      </c>
    </row>
    <row r="37232" spans="1:3" x14ac:dyDescent="0.25">
      <c r="A37232" t="s">
        <v>42001</v>
      </c>
      <c r="B37232">
        <v>1</v>
      </c>
      <c r="C37232">
        <v>121218</v>
      </c>
    </row>
    <row r="37233" spans="1:3" x14ac:dyDescent="0.25">
      <c r="A37233" t="s">
        <v>42002</v>
      </c>
      <c r="B37233">
        <v>1</v>
      </c>
      <c r="C37233">
        <v>159587</v>
      </c>
    </row>
    <row r="37234" spans="1:3" x14ac:dyDescent="0.25">
      <c r="A37234" t="s">
        <v>42003</v>
      </c>
      <c r="B37234">
        <v>1</v>
      </c>
      <c r="C37234">
        <v>547938</v>
      </c>
    </row>
    <row r="37235" spans="1:3" x14ac:dyDescent="0.25">
      <c r="A37235" t="s">
        <v>42004</v>
      </c>
      <c r="B37235">
        <v>1</v>
      </c>
      <c r="C37235">
        <v>205889</v>
      </c>
    </row>
    <row r="37236" spans="1:3" x14ac:dyDescent="0.25">
      <c r="A37236" t="s">
        <v>42005</v>
      </c>
      <c r="B37236">
        <v>1</v>
      </c>
      <c r="C37236">
        <v>95357</v>
      </c>
    </row>
    <row r="37237" spans="1:3" x14ac:dyDescent="0.25">
      <c r="A37237" t="s">
        <v>42006</v>
      </c>
      <c r="B37237">
        <v>1</v>
      </c>
      <c r="C37237">
        <v>238637</v>
      </c>
    </row>
    <row r="37238" spans="1:3" x14ac:dyDescent="0.25">
      <c r="A37238" t="s">
        <v>42007</v>
      </c>
      <c r="B37238">
        <v>1</v>
      </c>
      <c r="C37238">
        <v>435880</v>
      </c>
    </row>
    <row r="37239" spans="1:3" x14ac:dyDescent="0.25">
      <c r="A37239" t="s">
        <v>42008</v>
      </c>
      <c r="B37239">
        <v>1</v>
      </c>
      <c r="C37239">
        <v>398455</v>
      </c>
    </row>
    <row r="37240" spans="1:3" x14ac:dyDescent="0.25">
      <c r="A37240" t="s">
        <v>42009</v>
      </c>
      <c r="B37240">
        <v>1</v>
      </c>
      <c r="C37240">
        <v>2726883</v>
      </c>
    </row>
    <row r="37241" spans="1:3" x14ac:dyDescent="0.25">
      <c r="A37241" t="s">
        <v>42010</v>
      </c>
      <c r="B37241">
        <v>1</v>
      </c>
      <c r="C37241">
        <v>56930</v>
      </c>
    </row>
    <row r="37242" spans="1:3" x14ac:dyDescent="0.25">
      <c r="A37242" t="s">
        <v>42011</v>
      </c>
      <c r="B37242">
        <v>1</v>
      </c>
      <c r="C37242">
        <v>61004</v>
      </c>
    </row>
    <row r="37243" spans="1:3" x14ac:dyDescent="0.25">
      <c r="A37243" t="s">
        <v>42012</v>
      </c>
      <c r="B37243">
        <v>1</v>
      </c>
      <c r="C37243">
        <v>141101</v>
      </c>
    </row>
    <row r="37244" spans="1:3" x14ac:dyDescent="0.25">
      <c r="A37244" t="s">
        <v>42013</v>
      </c>
      <c r="B37244">
        <v>1</v>
      </c>
      <c r="C37244">
        <v>523043</v>
      </c>
    </row>
    <row r="37245" spans="1:3" x14ac:dyDescent="0.25">
      <c r="A37245" t="s">
        <v>42014</v>
      </c>
      <c r="B37245">
        <v>1</v>
      </c>
      <c r="C37245">
        <v>331492</v>
      </c>
    </row>
    <row r="37246" spans="1:3" x14ac:dyDescent="0.25">
      <c r="A37246" t="s">
        <v>42015</v>
      </c>
      <c r="B37246">
        <v>1</v>
      </c>
      <c r="C37246">
        <v>85987</v>
      </c>
    </row>
    <row r="37247" spans="1:3" x14ac:dyDescent="0.25">
      <c r="A37247" t="s">
        <v>42016</v>
      </c>
      <c r="B37247">
        <v>1</v>
      </c>
      <c r="C37247">
        <v>94948</v>
      </c>
    </row>
    <row r="37248" spans="1:3" x14ac:dyDescent="0.25">
      <c r="A37248" t="s">
        <v>42017</v>
      </c>
      <c r="B37248">
        <v>1</v>
      </c>
      <c r="C37248">
        <v>591210893</v>
      </c>
    </row>
    <row r="37249" spans="1:3" x14ac:dyDescent="0.25">
      <c r="A37249" t="s">
        <v>42018</v>
      </c>
      <c r="B37249">
        <v>1</v>
      </c>
      <c r="C37249">
        <v>439658</v>
      </c>
    </row>
    <row r="37250" spans="1:3" x14ac:dyDescent="0.25">
      <c r="A37250" t="s">
        <v>42019</v>
      </c>
      <c r="B37250">
        <v>1</v>
      </c>
      <c r="C37250">
        <v>779553</v>
      </c>
    </row>
    <row r="37251" spans="1:3" x14ac:dyDescent="0.25">
      <c r="A37251" t="s">
        <v>42020</v>
      </c>
      <c r="B37251">
        <v>1</v>
      </c>
      <c r="C37251">
        <v>1713897</v>
      </c>
    </row>
    <row r="37252" spans="1:3" x14ac:dyDescent="0.25">
      <c r="A37252" t="s">
        <v>42021</v>
      </c>
      <c r="B37252">
        <v>1</v>
      </c>
      <c r="C37252">
        <v>618322</v>
      </c>
    </row>
    <row r="37253" spans="1:3" x14ac:dyDescent="0.25">
      <c r="A37253" t="s">
        <v>42022</v>
      </c>
      <c r="B37253">
        <v>1</v>
      </c>
      <c r="C37253">
        <v>81210</v>
      </c>
    </row>
    <row r="37254" spans="1:3" x14ac:dyDescent="0.25">
      <c r="A37254" t="s">
        <v>42023</v>
      </c>
      <c r="B37254">
        <v>1</v>
      </c>
      <c r="C37254">
        <v>524065</v>
      </c>
    </row>
    <row r="37255" spans="1:3" x14ac:dyDescent="0.25">
      <c r="A37255" t="s">
        <v>42024</v>
      </c>
      <c r="B37255">
        <v>1</v>
      </c>
      <c r="C37255">
        <v>13762196</v>
      </c>
    </row>
    <row r="37256" spans="1:3" x14ac:dyDescent="0.25">
      <c r="A37256" t="s">
        <v>42025</v>
      </c>
      <c r="B37256">
        <v>1</v>
      </c>
      <c r="C37256">
        <v>3430206</v>
      </c>
    </row>
    <row r="37257" spans="1:3" x14ac:dyDescent="0.25">
      <c r="A37257" t="s">
        <v>42026</v>
      </c>
      <c r="B37257">
        <v>1</v>
      </c>
      <c r="C37257">
        <v>797075</v>
      </c>
    </row>
    <row r="37258" spans="1:3" x14ac:dyDescent="0.25">
      <c r="A37258" t="s">
        <v>42027</v>
      </c>
      <c r="B37258">
        <v>1</v>
      </c>
      <c r="C37258">
        <v>61989</v>
      </c>
    </row>
    <row r="37259" spans="1:3" x14ac:dyDescent="0.25">
      <c r="A37259" t="s">
        <v>42028</v>
      </c>
      <c r="B37259">
        <v>1</v>
      </c>
      <c r="C37259">
        <v>1925820</v>
      </c>
    </row>
    <row r="37260" spans="1:3" x14ac:dyDescent="0.25">
      <c r="A37260" t="s">
        <v>42029</v>
      </c>
      <c r="B37260">
        <v>1</v>
      </c>
      <c r="C37260">
        <v>109803</v>
      </c>
    </row>
    <row r="37261" spans="1:3" x14ac:dyDescent="0.25">
      <c r="A37261" t="s">
        <v>42030</v>
      </c>
      <c r="B37261">
        <v>1</v>
      </c>
      <c r="C37261">
        <v>1840570</v>
      </c>
    </row>
    <row r="37262" spans="1:3" x14ac:dyDescent="0.25">
      <c r="A37262" t="s">
        <v>42031</v>
      </c>
      <c r="B37262">
        <v>1</v>
      </c>
      <c r="C37262">
        <v>389464</v>
      </c>
    </row>
    <row r="37263" spans="1:3" x14ac:dyDescent="0.25">
      <c r="A37263" t="s">
        <v>42032</v>
      </c>
      <c r="B37263">
        <v>1</v>
      </c>
      <c r="C37263">
        <v>5445617</v>
      </c>
    </row>
    <row r="37264" spans="1:3" x14ac:dyDescent="0.25">
      <c r="A37264" t="s">
        <v>42033</v>
      </c>
      <c r="B37264">
        <v>1</v>
      </c>
      <c r="C37264">
        <v>49655</v>
      </c>
    </row>
    <row r="37265" spans="1:3" x14ac:dyDescent="0.25">
      <c r="A37265" t="s">
        <v>42034</v>
      </c>
      <c r="B37265">
        <v>1</v>
      </c>
      <c r="C37265">
        <v>14518203</v>
      </c>
    </row>
    <row r="37266" spans="1:3" x14ac:dyDescent="0.25">
      <c r="A37266" t="s">
        <v>42035</v>
      </c>
      <c r="B37266">
        <v>1</v>
      </c>
      <c r="C37266">
        <v>359163</v>
      </c>
    </row>
    <row r="37267" spans="1:3" x14ac:dyDescent="0.25">
      <c r="A37267" t="s">
        <v>42036</v>
      </c>
      <c r="B37267">
        <v>1</v>
      </c>
      <c r="C37267">
        <v>181630</v>
      </c>
    </row>
    <row r="37268" spans="1:3" x14ac:dyDescent="0.25">
      <c r="A37268" t="s">
        <v>42037</v>
      </c>
      <c r="B37268">
        <v>1</v>
      </c>
      <c r="C37268">
        <v>18431369</v>
      </c>
    </row>
    <row r="37269" spans="1:3" x14ac:dyDescent="0.25">
      <c r="A37269" t="s">
        <v>42038</v>
      </c>
      <c r="B37269">
        <v>1</v>
      </c>
      <c r="C37269">
        <v>576840</v>
      </c>
    </row>
    <row r="37270" spans="1:3" x14ac:dyDescent="0.25">
      <c r="A37270" t="s">
        <v>42039</v>
      </c>
      <c r="B37270">
        <v>1</v>
      </c>
      <c r="C37270">
        <v>115575</v>
      </c>
    </row>
    <row r="37271" spans="1:3" x14ac:dyDescent="0.25">
      <c r="A37271" t="s">
        <v>42040</v>
      </c>
      <c r="B37271">
        <v>1</v>
      </c>
      <c r="C37271">
        <v>404590</v>
      </c>
    </row>
    <row r="37272" spans="1:3" x14ac:dyDescent="0.25">
      <c r="A37272" t="s">
        <v>42041</v>
      </c>
      <c r="B37272">
        <v>1</v>
      </c>
      <c r="C37272">
        <v>1109929</v>
      </c>
    </row>
    <row r="37273" spans="1:3" x14ac:dyDescent="0.25">
      <c r="A37273" t="s">
        <v>42042</v>
      </c>
      <c r="B37273">
        <v>1</v>
      </c>
      <c r="C37273">
        <v>562114</v>
      </c>
    </row>
    <row r="37274" spans="1:3" x14ac:dyDescent="0.25">
      <c r="A37274" t="s">
        <v>42043</v>
      </c>
      <c r="B37274">
        <v>1</v>
      </c>
      <c r="C37274">
        <v>96082</v>
      </c>
    </row>
    <row r="37275" spans="1:3" x14ac:dyDescent="0.25">
      <c r="A37275" t="s">
        <v>42044</v>
      </c>
      <c r="B37275">
        <v>1</v>
      </c>
      <c r="C37275">
        <v>612595</v>
      </c>
    </row>
    <row r="37276" spans="1:3" x14ac:dyDescent="0.25">
      <c r="A37276" t="s">
        <v>42045</v>
      </c>
      <c r="B37276">
        <v>1</v>
      </c>
      <c r="C37276">
        <v>569677</v>
      </c>
    </row>
    <row r="37277" spans="1:3" x14ac:dyDescent="0.25">
      <c r="A37277" t="s">
        <v>42046</v>
      </c>
      <c r="B37277">
        <v>1</v>
      </c>
      <c r="C37277">
        <v>267781</v>
      </c>
    </row>
    <row r="37278" spans="1:3" x14ac:dyDescent="0.25">
      <c r="A37278" t="s">
        <v>42047</v>
      </c>
      <c r="B37278">
        <v>1</v>
      </c>
      <c r="C37278">
        <v>66833</v>
      </c>
    </row>
    <row r="37279" spans="1:3" x14ac:dyDescent="0.25">
      <c r="A37279" t="s">
        <v>42048</v>
      </c>
      <c r="B37279">
        <v>1</v>
      </c>
      <c r="C37279">
        <v>469154</v>
      </c>
    </row>
    <row r="37280" spans="1:3" x14ac:dyDescent="0.25">
      <c r="A37280" t="s">
        <v>42049</v>
      </c>
      <c r="B37280">
        <v>1</v>
      </c>
      <c r="C37280">
        <v>97842</v>
      </c>
    </row>
    <row r="37281" spans="1:3" x14ac:dyDescent="0.25">
      <c r="A37281" t="s">
        <v>42050</v>
      </c>
      <c r="B37281">
        <v>1</v>
      </c>
      <c r="C37281">
        <v>59825</v>
      </c>
    </row>
    <row r="37282" spans="1:3" x14ac:dyDescent="0.25">
      <c r="A37282" t="s">
        <v>42051</v>
      </c>
      <c r="B37282">
        <v>1</v>
      </c>
      <c r="C37282">
        <v>496299</v>
      </c>
    </row>
    <row r="37283" spans="1:3" x14ac:dyDescent="0.25">
      <c r="A37283" t="s">
        <v>42052</v>
      </c>
      <c r="B37283">
        <v>1</v>
      </c>
      <c r="C37283">
        <v>19369</v>
      </c>
    </row>
    <row r="37284" spans="1:3" x14ac:dyDescent="0.25">
      <c r="A37284" t="s">
        <v>42053</v>
      </c>
      <c r="B37284">
        <v>1</v>
      </c>
      <c r="C37284">
        <v>2385228</v>
      </c>
    </row>
    <row r="37285" spans="1:3" x14ac:dyDescent="0.25">
      <c r="A37285" t="s">
        <v>42054</v>
      </c>
      <c r="B37285">
        <v>1</v>
      </c>
      <c r="C37285">
        <v>470511</v>
      </c>
    </row>
    <row r="37286" spans="1:3" x14ac:dyDescent="0.25">
      <c r="A37286" t="s">
        <v>42055</v>
      </c>
      <c r="B37286">
        <v>1</v>
      </c>
      <c r="C37286">
        <v>29491</v>
      </c>
    </row>
    <row r="37287" spans="1:3" x14ac:dyDescent="0.25">
      <c r="A37287" t="s">
        <v>42056</v>
      </c>
      <c r="B37287">
        <v>1</v>
      </c>
      <c r="C37287">
        <v>741832</v>
      </c>
    </row>
    <row r="37288" spans="1:3" x14ac:dyDescent="0.25">
      <c r="A37288" t="s">
        <v>42057</v>
      </c>
      <c r="B37288">
        <v>1</v>
      </c>
      <c r="C37288">
        <v>326412</v>
      </c>
    </row>
    <row r="37289" spans="1:3" x14ac:dyDescent="0.25">
      <c r="A37289" t="s">
        <v>42058</v>
      </c>
      <c r="B37289">
        <v>1</v>
      </c>
      <c r="C37289">
        <v>661445</v>
      </c>
    </row>
    <row r="37290" spans="1:3" x14ac:dyDescent="0.25">
      <c r="A37290" t="s">
        <v>42059</v>
      </c>
      <c r="B37290">
        <v>1</v>
      </c>
      <c r="C37290">
        <v>268913</v>
      </c>
    </row>
    <row r="37291" spans="1:3" x14ac:dyDescent="0.25">
      <c r="A37291" t="s">
        <v>42060</v>
      </c>
      <c r="B37291">
        <v>1</v>
      </c>
      <c r="C37291">
        <v>38775</v>
      </c>
    </row>
    <row r="37292" spans="1:3" x14ac:dyDescent="0.25">
      <c r="A37292" t="s">
        <v>42061</v>
      </c>
      <c r="B37292">
        <v>1</v>
      </c>
      <c r="C37292">
        <v>135018</v>
      </c>
    </row>
    <row r="37293" spans="1:3" x14ac:dyDescent="0.25">
      <c r="A37293" t="s">
        <v>42062</v>
      </c>
      <c r="B37293">
        <v>1</v>
      </c>
      <c r="C37293">
        <v>733271</v>
      </c>
    </row>
    <row r="37294" spans="1:3" x14ac:dyDescent="0.25">
      <c r="A37294" t="s">
        <v>42063</v>
      </c>
      <c r="B37294">
        <v>1</v>
      </c>
      <c r="C37294">
        <v>94824</v>
      </c>
    </row>
    <row r="37295" spans="1:3" x14ac:dyDescent="0.25">
      <c r="A37295" t="s">
        <v>42064</v>
      </c>
      <c r="B37295">
        <v>1</v>
      </c>
      <c r="C37295">
        <v>1239937</v>
      </c>
    </row>
    <row r="37296" spans="1:3" x14ac:dyDescent="0.25">
      <c r="A37296" t="s">
        <v>42065</v>
      </c>
      <c r="B37296">
        <v>1</v>
      </c>
      <c r="C37296">
        <v>611351</v>
      </c>
    </row>
    <row r="37297" spans="1:3" x14ac:dyDescent="0.25">
      <c r="A37297" t="s">
        <v>42066</v>
      </c>
      <c r="B37297">
        <v>1</v>
      </c>
      <c r="C37297">
        <v>259125</v>
      </c>
    </row>
    <row r="37298" spans="1:3" x14ac:dyDescent="0.25">
      <c r="A37298" t="s">
        <v>42067</v>
      </c>
      <c r="B37298">
        <v>1</v>
      </c>
      <c r="C37298">
        <v>1237064</v>
      </c>
    </row>
    <row r="37299" spans="1:3" x14ac:dyDescent="0.25">
      <c r="A37299" t="s">
        <v>42068</v>
      </c>
      <c r="B37299">
        <v>1</v>
      </c>
      <c r="C37299">
        <v>1079431</v>
      </c>
    </row>
    <row r="37300" spans="1:3" x14ac:dyDescent="0.25">
      <c r="A37300" t="s">
        <v>42069</v>
      </c>
      <c r="B37300">
        <v>1</v>
      </c>
      <c r="C37300">
        <v>53180</v>
      </c>
    </row>
    <row r="37301" spans="1:3" x14ac:dyDescent="0.25">
      <c r="A37301" t="s">
        <v>42070</v>
      </c>
      <c r="B37301">
        <v>1</v>
      </c>
      <c r="C37301">
        <v>70437</v>
      </c>
    </row>
    <row r="37302" spans="1:3" x14ac:dyDescent="0.25">
      <c r="A37302" t="s">
        <v>42071</v>
      </c>
      <c r="B37302">
        <v>1</v>
      </c>
      <c r="C37302">
        <v>424306</v>
      </c>
    </row>
    <row r="37303" spans="1:3" x14ac:dyDescent="0.25">
      <c r="A37303" t="s">
        <v>42072</v>
      </c>
      <c r="B37303">
        <v>1</v>
      </c>
      <c r="C37303">
        <v>139771</v>
      </c>
    </row>
    <row r="37304" spans="1:3" x14ac:dyDescent="0.25">
      <c r="A37304" t="s">
        <v>42073</v>
      </c>
      <c r="B37304">
        <v>1</v>
      </c>
      <c r="C37304">
        <v>316720</v>
      </c>
    </row>
    <row r="37305" spans="1:3" x14ac:dyDescent="0.25">
      <c r="A37305" t="s">
        <v>42074</v>
      </c>
      <c r="B37305">
        <v>1</v>
      </c>
      <c r="C37305">
        <v>428832</v>
      </c>
    </row>
    <row r="37306" spans="1:3" x14ac:dyDescent="0.25">
      <c r="A37306" t="s">
        <v>42075</v>
      </c>
      <c r="B37306">
        <v>1</v>
      </c>
      <c r="C37306">
        <v>190131</v>
      </c>
    </row>
    <row r="37307" spans="1:3" x14ac:dyDescent="0.25">
      <c r="A37307" t="s">
        <v>42076</v>
      </c>
      <c r="B37307">
        <v>1</v>
      </c>
      <c r="C37307">
        <v>322309</v>
      </c>
    </row>
    <row r="37308" spans="1:3" x14ac:dyDescent="0.25">
      <c r="A37308" t="s">
        <v>42077</v>
      </c>
      <c r="B37308">
        <v>1</v>
      </c>
      <c r="C37308">
        <v>113971</v>
      </c>
    </row>
    <row r="37309" spans="1:3" x14ac:dyDescent="0.25">
      <c r="A37309" t="s">
        <v>42078</v>
      </c>
      <c r="B37309">
        <v>1</v>
      </c>
      <c r="C37309">
        <v>67279</v>
      </c>
    </row>
    <row r="37310" spans="1:3" x14ac:dyDescent="0.25">
      <c r="A37310" t="s">
        <v>42079</v>
      </c>
      <c r="B37310">
        <v>1</v>
      </c>
      <c r="C37310">
        <v>1443158</v>
      </c>
    </row>
    <row r="37311" spans="1:3" x14ac:dyDescent="0.25">
      <c r="A37311" t="s">
        <v>42080</v>
      </c>
      <c r="B37311">
        <v>1</v>
      </c>
      <c r="C37311">
        <v>270952</v>
      </c>
    </row>
    <row r="37312" spans="1:3" x14ac:dyDescent="0.25">
      <c r="A37312" t="s">
        <v>42081</v>
      </c>
      <c r="B37312">
        <v>1</v>
      </c>
      <c r="C37312">
        <v>730827</v>
      </c>
    </row>
    <row r="37313" spans="1:3" x14ac:dyDescent="0.25">
      <c r="A37313" t="s">
        <v>42082</v>
      </c>
      <c r="B37313">
        <v>1</v>
      </c>
      <c r="C37313">
        <v>438758</v>
      </c>
    </row>
    <row r="37314" spans="1:3" x14ac:dyDescent="0.25">
      <c r="A37314" t="s">
        <v>42083</v>
      </c>
      <c r="B37314">
        <v>1</v>
      </c>
      <c r="C37314">
        <v>2632381</v>
      </c>
    </row>
    <row r="37315" spans="1:3" x14ac:dyDescent="0.25">
      <c r="A37315" t="s">
        <v>42084</v>
      </c>
      <c r="B37315">
        <v>1</v>
      </c>
      <c r="C37315">
        <v>56012</v>
      </c>
    </row>
    <row r="37316" spans="1:3" x14ac:dyDescent="0.25">
      <c r="A37316" t="s">
        <v>42085</v>
      </c>
      <c r="B37316">
        <v>1</v>
      </c>
      <c r="C37316">
        <v>606835</v>
      </c>
    </row>
    <row r="37317" spans="1:3" x14ac:dyDescent="0.25">
      <c r="A37317" t="s">
        <v>42086</v>
      </c>
      <c r="B37317">
        <v>1</v>
      </c>
      <c r="C37317">
        <v>531751</v>
      </c>
    </row>
    <row r="37318" spans="1:3" x14ac:dyDescent="0.25">
      <c r="A37318" t="s">
        <v>42087</v>
      </c>
      <c r="B37318">
        <v>1</v>
      </c>
      <c r="C37318">
        <v>354818</v>
      </c>
    </row>
    <row r="37319" spans="1:3" x14ac:dyDescent="0.25">
      <c r="A37319" t="s">
        <v>42088</v>
      </c>
      <c r="B37319">
        <v>1</v>
      </c>
      <c r="C37319">
        <v>110832</v>
      </c>
    </row>
    <row r="37320" spans="1:3" x14ac:dyDescent="0.25">
      <c r="A37320" t="s">
        <v>42089</v>
      </c>
      <c r="B37320">
        <v>1</v>
      </c>
      <c r="C37320">
        <v>69075</v>
      </c>
    </row>
    <row r="37321" spans="1:3" x14ac:dyDescent="0.25">
      <c r="A37321" t="s">
        <v>42090</v>
      </c>
      <c r="B37321">
        <v>1</v>
      </c>
      <c r="C37321">
        <v>3837295</v>
      </c>
    </row>
    <row r="37322" spans="1:3" x14ac:dyDescent="0.25">
      <c r="A37322" t="s">
        <v>42091</v>
      </c>
      <c r="B37322">
        <v>1</v>
      </c>
      <c r="C37322">
        <v>303475</v>
      </c>
    </row>
    <row r="37323" spans="1:3" x14ac:dyDescent="0.25">
      <c r="A37323" t="s">
        <v>42092</v>
      </c>
      <c r="B37323">
        <v>1</v>
      </c>
      <c r="C37323">
        <v>521819</v>
      </c>
    </row>
    <row r="37324" spans="1:3" x14ac:dyDescent="0.25">
      <c r="A37324" t="s">
        <v>42093</v>
      </c>
      <c r="B37324">
        <v>1</v>
      </c>
      <c r="C37324">
        <v>423310</v>
      </c>
    </row>
    <row r="37325" spans="1:3" x14ac:dyDescent="0.25">
      <c r="A37325" t="s">
        <v>42094</v>
      </c>
      <c r="B37325">
        <v>1</v>
      </c>
      <c r="C37325">
        <v>1485142</v>
      </c>
    </row>
    <row r="37326" spans="1:3" x14ac:dyDescent="0.25">
      <c r="A37326" t="s">
        <v>42095</v>
      </c>
      <c r="B37326">
        <v>1</v>
      </c>
      <c r="C37326">
        <v>145834</v>
      </c>
    </row>
    <row r="37327" spans="1:3" x14ac:dyDescent="0.25">
      <c r="A37327" t="s">
        <v>42096</v>
      </c>
      <c r="B37327">
        <v>1</v>
      </c>
      <c r="C37327">
        <v>377039</v>
      </c>
    </row>
    <row r="37328" spans="1:3" x14ac:dyDescent="0.25">
      <c r="A37328" t="s">
        <v>42097</v>
      </c>
      <c r="B37328">
        <v>1</v>
      </c>
      <c r="C37328">
        <v>845301</v>
      </c>
    </row>
    <row r="37329" spans="1:3" x14ac:dyDescent="0.25">
      <c r="A37329" t="s">
        <v>42098</v>
      </c>
      <c r="B37329">
        <v>1</v>
      </c>
      <c r="C37329">
        <v>43893</v>
      </c>
    </row>
    <row r="37330" spans="1:3" x14ac:dyDescent="0.25">
      <c r="A37330" t="s">
        <v>42099</v>
      </c>
      <c r="B37330">
        <v>1</v>
      </c>
      <c r="C37330">
        <v>142705</v>
      </c>
    </row>
    <row r="37331" spans="1:3" x14ac:dyDescent="0.25">
      <c r="A37331" t="s">
        <v>42100</v>
      </c>
      <c r="B37331">
        <v>1</v>
      </c>
      <c r="C37331">
        <v>358146</v>
      </c>
    </row>
    <row r="37332" spans="1:3" x14ac:dyDescent="0.25">
      <c r="A37332" t="s">
        <v>42101</v>
      </c>
      <c r="B37332">
        <v>1</v>
      </c>
      <c r="C37332">
        <v>958117</v>
      </c>
    </row>
    <row r="37333" spans="1:3" x14ac:dyDescent="0.25">
      <c r="A37333" t="s">
        <v>42102</v>
      </c>
      <c r="B37333">
        <v>1</v>
      </c>
      <c r="C37333">
        <v>729914</v>
      </c>
    </row>
    <row r="37334" spans="1:3" x14ac:dyDescent="0.25">
      <c r="A37334" t="s">
        <v>42103</v>
      </c>
      <c r="B37334">
        <v>1</v>
      </c>
      <c r="C37334">
        <v>1631900</v>
      </c>
    </row>
    <row r="37335" spans="1:3" x14ac:dyDescent="0.25">
      <c r="A37335" t="s">
        <v>42104</v>
      </c>
      <c r="B37335">
        <v>1</v>
      </c>
      <c r="C37335">
        <v>1083565</v>
      </c>
    </row>
    <row r="37336" spans="1:3" x14ac:dyDescent="0.25">
      <c r="A37336" t="s">
        <v>42105</v>
      </c>
      <c r="B37336">
        <v>1</v>
      </c>
      <c r="C37336">
        <v>1334434</v>
      </c>
    </row>
    <row r="37337" spans="1:3" x14ac:dyDescent="0.25">
      <c r="A37337" t="s">
        <v>42106</v>
      </c>
      <c r="B37337">
        <v>1</v>
      </c>
      <c r="C37337">
        <v>616797</v>
      </c>
    </row>
    <row r="37338" spans="1:3" x14ac:dyDescent="0.25">
      <c r="A37338" t="s">
        <v>42107</v>
      </c>
      <c r="B37338">
        <v>1</v>
      </c>
      <c r="C37338">
        <v>153974</v>
      </c>
    </row>
    <row r="37339" spans="1:3" x14ac:dyDescent="0.25">
      <c r="A37339" t="s">
        <v>42108</v>
      </c>
      <c r="B37339">
        <v>1</v>
      </c>
      <c r="C37339">
        <v>179073</v>
      </c>
    </row>
    <row r="37340" spans="1:3" x14ac:dyDescent="0.25">
      <c r="A37340" t="s">
        <v>42109</v>
      </c>
      <c r="B37340">
        <v>1</v>
      </c>
      <c r="C37340">
        <v>5359449</v>
      </c>
    </row>
    <row r="37341" spans="1:3" x14ac:dyDescent="0.25">
      <c r="A37341" t="s">
        <v>42110</v>
      </c>
      <c r="B37341">
        <v>1</v>
      </c>
      <c r="C37341">
        <v>1402422</v>
      </c>
    </row>
    <row r="37342" spans="1:3" x14ac:dyDescent="0.25">
      <c r="A37342" t="s">
        <v>42111</v>
      </c>
      <c r="B37342">
        <v>1</v>
      </c>
      <c r="C37342">
        <v>123596</v>
      </c>
    </row>
    <row r="37343" spans="1:3" x14ac:dyDescent="0.25">
      <c r="A37343" t="s">
        <v>42112</v>
      </c>
      <c r="B37343">
        <v>1</v>
      </c>
      <c r="C37343">
        <v>14249000</v>
      </c>
    </row>
    <row r="37344" spans="1:3" x14ac:dyDescent="0.25">
      <c r="A37344" t="s">
        <v>42113</v>
      </c>
      <c r="B37344">
        <v>1</v>
      </c>
      <c r="C37344">
        <v>26641952</v>
      </c>
    </row>
    <row r="37345" spans="1:3" x14ac:dyDescent="0.25">
      <c r="A37345" t="s">
        <v>42114</v>
      </c>
      <c r="B37345">
        <v>1</v>
      </c>
      <c r="C37345">
        <v>362481</v>
      </c>
    </row>
    <row r="37346" spans="1:3" x14ac:dyDescent="0.25">
      <c r="A37346" t="s">
        <v>42115</v>
      </c>
      <c r="B37346">
        <v>1</v>
      </c>
      <c r="C37346">
        <v>225262</v>
      </c>
    </row>
    <row r="37347" spans="1:3" x14ac:dyDescent="0.25">
      <c r="A37347" t="s">
        <v>42116</v>
      </c>
      <c r="B37347">
        <v>1</v>
      </c>
      <c r="C37347">
        <v>1229807</v>
      </c>
    </row>
    <row r="37348" spans="1:3" x14ac:dyDescent="0.25">
      <c r="A37348" t="s">
        <v>42117</v>
      </c>
      <c r="B37348">
        <v>1</v>
      </c>
      <c r="C37348">
        <v>2142973</v>
      </c>
    </row>
    <row r="37349" spans="1:3" x14ac:dyDescent="0.25">
      <c r="A37349" t="s">
        <v>42118</v>
      </c>
      <c r="B37349">
        <v>1</v>
      </c>
      <c r="C37349">
        <v>362576</v>
      </c>
    </row>
    <row r="37350" spans="1:3" x14ac:dyDescent="0.25">
      <c r="A37350" t="s">
        <v>42119</v>
      </c>
      <c r="B37350">
        <v>1</v>
      </c>
      <c r="C37350">
        <v>601094</v>
      </c>
    </row>
    <row r="37351" spans="1:3" x14ac:dyDescent="0.25">
      <c r="A37351" t="s">
        <v>42120</v>
      </c>
      <c r="B37351">
        <v>1</v>
      </c>
      <c r="C37351">
        <v>388028</v>
      </c>
    </row>
    <row r="37352" spans="1:3" x14ac:dyDescent="0.25">
      <c r="A37352" t="s">
        <v>42121</v>
      </c>
      <c r="B37352">
        <v>1</v>
      </c>
      <c r="C37352">
        <v>369378</v>
      </c>
    </row>
    <row r="37353" spans="1:3" x14ac:dyDescent="0.25">
      <c r="A37353" t="s">
        <v>42122</v>
      </c>
      <c r="B37353">
        <v>1</v>
      </c>
      <c r="C37353">
        <v>3130825</v>
      </c>
    </row>
    <row r="37354" spans="1:3" x14ac:dyDescent="0.25">
      <c r="A37354" t="s">
        <v>42123</v>
      </c>
      <c r="B37354">
        <v>1</v>
      </c>
      <c r="C37354">
        <v>245425</v>
      </c>
    </row>
    <row r="37355" spans="1:3" x14ac:dyDescent="0.25">
      <c r="A37355" t="s">
        <v>42124</v>
      </c>
      <c r="B37355">
        <v>1</v>
      </c>
      <c r="C37355">
        <v>117197</v>
      </c>
    </row>
    <row r="37356" spans="1:3" x14ac:dyDescent="0.25">
      <c r="A37356" t="s">
        <v>42125</v>
      </c>
      <c r="B37356">
        <v>1</v>
      </c>
      <c r="C37356">
        <v>470204</v>
      </c>
    </row>
    <row r="37357" spans="1:3" x14ac:dyDescent="0.25">
      <c r="A37357" t="s">
        <v>42126</v>
      </c>
      <c r="B37357">
        <v>1</v>
      </c>
      <c r="C37357">
        <v>336912</v>
      </c>
    </row>
    <row r="37358" spans="1:3" x14ac:dyDescent="0.25">
      <c r="A37358" t="s">
        <v>42127</v>
      </c>
      <c r="B37358">
        <v>1</v>
      </c>
      <c r="C37358">
        <v>80160</v>
      </c>
    </row>
    <row r="37359" spans="1:3" x14ac:dyDescent="0.25">
      <c r="A37359" t="s">
        <v>42128</v>
      </c>
      <c r="B37359">
        <v>1</v>
      </c>
      <c r="C37359">
        <v>661541</v>
      </c>
    </row>
    <row r="37360" spans="1:3" x14ac:dyDescent="0.25">
      <c r="A37360" t="s">
        <v>42129</v>
      </c>
      <c r="B37360">
        <v>1</v>
      </c>
      <c r="C37360">
        <v>398918</v>
      </c>
    </row>
    <row r="37361" spans="1:3" x14ac:dyDescent="0.25">
      <c r="A37361" t="s">
        <v>42130</v>
      </c>
      <c r="B37361">
        <v>1</v>
      </c>
      <c r="C37361">
        <v>252887</v>
      </c>
    </row>
    <row r="37362" spans="1:3" x14ac:dyDescent="0.25">
      <c r="A37362" t="s">
        <v>42131</v>
      </c>
      <c r="B37362">
        <v>1</v>
      </c>
      <c r="C37362">
        <v>264300</v>
      </c>
    </row>
    <row r="37363" spans="1:3" x14ac:dyDescent="0.25">
      <c r="A37363" t="s">
        <v>42132</v>
      </c>
      <c r="B37363">
        <v>1</v>
      </c>
      <c r="C37363">
        <v>728629</v>
      </c>
    </row>
    <row r="37364" spans="1:3" x14ac:dyDescent="0.25">
      <c r="A37364" t="s">
        <v>42133</v>
      </c>
      <c r="B37364">
        <v>1</v>
      </c>
      <c r="C37364">
        <v>68939</v>
      </c>
    </row>
    <row r="37365" spans="1:3" x14ac:dyDescent="0.25">
      <c r="A37365" t="s">
        <v>42134</v>
      </c>
      <c r="B37365">
        <v>1</v>
      </c>
      <c r="C37365">
        <v>112832</v>
      </c>
    </row>
    <row r="37366" spans="1:3" x14ac:dyDescent="0.25">
      <c r="A37366" t="s">
        <v>42135</v>
      </c>
      <c r="B37366">
        <v>1</v>
      </c>
      <c r="C37366">
        <v>370677</v>
      </c>
    </row>
    <row r="37367" spans="1:3" x14ac:dyDescent="0.25">
      <c r="A37367" t="s">
        <v>42136</v>
      </c>
      <c r="B37367">
        <v>1</v>
      </c>
      <c r="C37367">
        <v>95959</v>
      </c>
    </row>
    <row r="37368" spans="1:3" x14ac:dyDescent="0.25">
      <c r="A37368" t="s">
        <v>42137</v>
      </c>
      <c r="B37368">
        <v>1</v>
      </c>
      <c r="C37368">
        <v>166803</v>
      </c>
    </row>
    <row r="37369" spans="1:3" x14ac:dyDescent="0.25">
      <c r="A37369" t="s">
        <v>42138</v>
      </c>
      <c r="B37369">
        <v>1</v>
      </c>
      <c r="C37369">
        <v>254855</v>
      </c>
    </row>
    <row r="37370" spans="1:3" x14ac:dyDescent="0.25">
      <c r="A37370" t="s">
        <v>42139</v>
      </c>
      <c r="B37370">
        <v>1</v>
      </c>
      <c r="C37370">
        <v>15974</v>
      </c>
    </row>
    <row r="37371" spans="1:3" x14ac:dyDescent="0.25">
      <c r="A37371" t="s">
        <v>42140</v>
      </c>
      <c r="B37371">
        <v>1</v>
      </c>
      <c r="C37371">
        <v>60491</v>
      </c>
    </row>
    <row r="37372" spans="1:3" x14ac:dyDescent="0.25">
      <c r="A37372" t="s">
        <v>42141</v>
      </c>
      <c r="B37372">
        <v>1</v>
      </c>
      <c r="C37372">
        <v>41366</v>
      </c>
    </row>
    <row r="37373" spans="1:3" x14ac:dyDescent="0.25">
      <c r="A37373" t="s">
        <v>42142</v>
      </c>
      <c r="B37373">
        <v>1</v>
      </c>
      <c r="C37373">
        <v>448924</v>
      </c>
    </row>
    <row r="37374" spans="1:3" x14ac:dyDescent="0.25">
      <c r="A37374" t="s">
        <v>42143</v>
      </c>
      <c r="B37374">
        <v>1</v>
      </c>
      <c r="C37374">
        <v>219885</v>
      </c>
    </row>
    <row r="37375" spans="1:3" x14ac:dyDescent="0.25">
      <c r="A37375" t="s">
        <v>42144</v>
      </c>
      <c r="B37375">
        <v>1</v>
      </c>
      <c r="C37375">
        <v>329912</v>
      </c>
    </row>
    <row r="37376" spans="1:3" x14ac:dyDescent="0.25">
      <c r="A37376" t="s">
        <v>42145</v>
      </c>
      <c r="B37376">
        <v>1</v>
      </c>
      <c r="C37376">
        <v>91176</v>
      </c>
    </row>
    <row r="37377" spans="1:3" x14ac:dyDescent="0.25">
      <c r="A37377" t="s">
        <v>42146</v>
      </c>
      <c r="B37377">
        <v>1</v>
      </c>
      <c r="C37377">
        <v>891567</v>
      </c>
    </row>
    <row r="37378" spans="1:3" x14ac:dyDescent="0.25">
      <c r="A37378" t="s">
        <v>42147</v>
      </c>
      <c r="B37378">
        <v>1</v>
      </c>
      <c r="C37378">
        <v>619651</v>
      </c>
    </row>
    <row r="37379" spans="1:3" x14ac:dyDescent="0.25">
      <c r="A37379" t="s">
        <v>42148</v>
      </c>
      <c r="B37379">
        <v>1</v>
      </c>
      <c r="C37379">
        <v>182532</v>
      </c>
    </row>
    <row r="37380" spans="1:3" x14ac:dyDescent="0.25">
      <c r="A37380" t="s">
        <v>42149</v>
      </c>
      <c r="B37380">
        <v>1</v>
      </c>
      <c r="C37380">
        <v>140907</v>
      </c>
    </row>
    <row r="37381" spans="1:3" x14ac:dyDescent="0.25">
      <c r="A37381" t="s">
        <v>42150</v>
      </c>
      <c r="B37381">
        <v>1</v>
      </c>
      <c r="C37381">
        <v>2341771</v>
      </c>
    </row>
    <row r="37382" spans="1:3" x14ac:dyDescent="0.25">
      <c r="A37382" t="s">
        <v>42151</v>
      </c>
      <c r="B37382">
        <v>1</v>
      </c>
      <c r="C37382">
        <v>180340</v>
      </c>
    </row>
    <row r="37383" spans="1:3" x14ac:dyDescent="0.25">
      <c r="A37383" t="s">
        <v>42152</v>
      </c>
      <c r="B37383">
        <v>1</v>
      </c>
      <c r="C37383">
        <v>288560</v>
      </c>
    </row>
    <row r="37384" spans="1:3" x14ac:dyDescent="0.25">
      <c r="A37384" t="s">
        <v>42153</v>
      </c>
      <c r="B37384">
        <v>1</v>
      </c>
      <c r="C37384">
        <v>1423063</v>
      </c>
    </row>
    <row r="37385" spans="1:3" x14ac:dyDescent="0.25">
      <c r="A37385" t="s">
        <v>42154</v>
      </c>
      <c r="B37385">
        <v>1</v>
      </c>
      <c r="C37385">
        <v>539348</v>
      </c>
    </row>
    <row r="37386" spans="1:3" x14ac:dyDescent="0.25">
      <c r="A37386" t="s">
        <v>42155</v>
      </c>
      <c r="B37386">
        <v>1</v>
      </c>
      <c r="C37386">
        <v>688619</v>
      </c>
    </row>
    <row r="37387" spans="1:3" x14ac:dyDescent="0.25">
      <c r="A37387" t="s">
        <v>42156</v>
      </c>
      <c r="B37387">
        <v>1</v>
      </c>
      <c r="C37387">
        <v>832288</v>
      </c>
    </row>
    <row r="37388" spans="1:3" x14ac:dyDescent="0.25">
      <c r="A37388" t="s">
        <v>42157</v>
      </c>
      <c r="B37388">
        <v>1</v>
      </c>
      <c r="C37388">
        <v>67708</v>
      </c>
    </row>
    <row r="37389" spans="1:3" x14ac:dyDescent="0.25">
      <c r="A37389" t="s">
        <v>42158</v>
      </c>
      <c r="B37389">
        <v>1</v>
      </c>
      <c r="C37389">
        <v>232343</v>
      </c>
    </row>
    <row r="37390" spans="1:3" x14ac:dyDescent="0.25">
      <c r="A37390" t="s">
        <v>42159</v>
      </c>
      <c r="B37390">
        <v>1</v>
      </c>
      <c r="C37390">
        <v>2848549</v>
      </c>
    </row>
    <row r="37391" spans="1:3" x14ac:dyDescent="0.25">
      <c r="A37391" t="s">
        <v>42160</v>
      </c>
      <c r="B37391">
        <v>1</v>
      </c>
      <c r="C37391">
        <v>155817</v>
      </c>
    </row>
    <row r="37392" spans="1:3" x14ac:dyDescent="0.25">
      <c r="A37392" t="s">
        <v>42161</v>
      </c>
      <c r="B37392">
        <v>1</v>
      </c>
      <c r="C37392">
        <v>2142340</v>
      </c>
    </row>
    <row r="37393" spans="1:3" x14ac:dyDescent="0.25">
      <c r="A37393" t="s">
        <v>42162</v>
      </c>
      <c r="B37393">
        <v>1</v>
      </c>
      <c r="C37393">
        <v>114774</v>
      </c>
    </row>
    <row r="37394" spans="1:3" x14ac:dyDescent="0.25">
      <c r="A37394" t="s">
        <v>42163</v>
      </c>
      <c r="B37394">
        <v>1</v>
      </c>
      <c r="C37394">
        <v>460218</v>
      </c>
    </row>
    <row r="37395" spans="1:3" x14ac:dyDescent="0.25">
      <c r="A37395" t="s">
        <v>42164</v>
      </c>
      <c r="B37395">
        <v>1</v>
      </c>
      <c r="C37395">
        <v>817787</v>
      </c>
    </row>
    <row r="37396" spans="1:3" x14ac:dyDescent="0.25">
      <c r="A37396" t="s">
        <v>42165</v>
      </c>
      <c r="B37396">
        <v>1</v>
      </c>
      <c r="C37396">
        <v>358816</v>
      </c>
    </row>
    <row r="37397" spans="1:3" x14ac:dyDescent="0.25">
      <c r="A37397" t="s">
        <v>42166</v>
      </c>
      <c r="B37397">
        <v>1</v>
      </c>
      <c r="C37397">
        <v>2476879</v>
      </c>
    </row>
    <row r="37398" spans="1:3" x14ac:dyDescent="0.25">
      <c r="A37398" t="s">
        <v>42167</v>
      </c>
      <c r="B37398">
        <v>1</v>
      </c>
      <c r="C37398">
        <v>285701</v>
      </c>
    </row>
    <row r="37399" spans="1:3" x14ac:dyDescent="0.25">
      <c r="A37399" t="s">
        <v>42168</v>
      </c>
      <c r="B37399">
        <v>1</v>
      </c>
      <c r="C37399">
        <v>2267115</v>
      </c>
    </row>
    <row r="37400" spans="1:3" x14ac:dyDescent="0.25">
      <c r="A37400" t="s">
        <v>42169</v>
      </c>
      <c r="B37400">
        <v>1</v>
      </c>
      <c r="C37400">
        <v>530131</v>
      </c>
    </row>
    <row r="37401" spans="1:3" x14ac:dyDescent="0.25">
      <c r="A37401" t="s">
        <v>42170</v>
      </c>
      <c r="B37401">
        <v>1</v>
      </c>
      <c r="C37401">
        <v>261726</v>
      </c>
    </row>
    <row r="37402" spans="1:3" x14ac:dyDescent="0.25">
      <c r="A37402" t="s">
        <v>42171</v>
      </c>
      <c r="B37402">
        <v>1</v>
      </c>
      <c r="C37402">
        <v>160001</v>
      </c>
    </row>
    <row r="37403" spans="1:3" x14ac:dyDescent="0.25">
      <c r="A37403" t="s">
        <v>42172</v>
      </c>
      <c r="B37403">
        <v>1</v>
      </c>
      <c r="C37403">
        <v>44607</v>
      </c>
    </row>
    <row r="37404" spans="1:3" x14ac:dyDescent="0.25">
      <c r="A37404" t="s">
        <v>42173</v>
      </c>
      <c r="B37404">
        <v>1</v>
      </c>
      <c r="C37404">
        <v>216636</v>
      </c>
    </row>
    <row r="37405" spans="1:3" x14ac:dyDescent="0.25">
      <c r="A37405" t="s">
        <v>42174</v>
      </c>
      <c r="B37405">
        <v>1</v>
      </c>
      <c r="C37405">
        <v>441329</v>
      </c>
    </row>
    <row r="37406" spans="1:3" x14ac:dyDescent="0.25">
      <c r="A37406" t="s">
        <v>42175</v>
      </c>
      <c r="B37406">
        <v>1</v>
      </c>
      <c r="C37406">
        <v>379739</v>
      </c>
    </row>
    <row r="37407" spans="1:3" x14ac:dyDescent="0.25">
      <c r="A37407" t="s">
        <v>42176</v>
      </c>
      <c r="B37407">
        <v>1</v>
      </c>
      <c r="C37407">
        <v>382048</v>
      </c>
    </row>
    <row r="37408" spans="1:3" x14ac:dyDescent="0.25">
      <c r="A37408" t="s">
        <v>42177</v>
      </c>
      <c r="B37408">
        <v>1</v>
      </c>
      <c r="C37408">
        <v>148707</v>
      </c>
    </row>
    <row r="37409" spans="1:3" x14ac:dyDescent="0.25">
      <c r="A37409" t="s">
        <v>42178</v>
      </c>
      <c r="B37409">
        <v>1</v>
      </c>
      <c r="C37409">
        <v>111886</v>
      </c>
    </row>
    <row r="37410" spans="1:3" x14ac:dyDescent="0.25">
      <c r="A37410" t="s">
        <v>42179</v>
      </c>
      <c r="B37410">
        <v>1</v>
      </c>
      <c r="C37410">
        <v>1514902</v>
      </c>
    </row>
    <row r="37411" spans="1:3" x14ac:dyDescent="0.25">
      <c r="A37411" t="s">
        <v>42180</v>
      </c>
      <c r="B37411">
        <v>1</v>
      </c>
      <c r="C37411">
        <v>431481</v>
      </c>
    </row>
    <row r="37412" spans="1:3" x14ac:dyDescent="0.25">
      <c r="A37412" t="s">
        <v>42181</v>
      </c>
      <c r="B37412">
        <v>1</v>
      </c>
      <c r="C37412">
        <v>299554</v>
      </c>
    </row>
    <row r="37413" spans="1:3" x14ac:dyDescent="0.25">
      <c r="A37413" t="s">
        <v>42182</v>
      </c>
      <c r="B37413">
        <v>1</v>
      </c>
      <c r="C37413">
        <v>668057</v>
      </c>
    </row>
    <row r="37414" spans="1:3" x14ac:dyDescent="0.25">
      <c r="A37414" t="s">
        <v>42183</v>
      </c>
      <c r="B37414">
        <v>1</v>
      </c>
      <c r="C37414">
        <v>51466</v>
      </c>
    </row>
    <row r="37415" spans="1:3" x14ac:dyDescent="0.25">
      <c r="A37415" t="s">
        <v>42184</v>
      </c>
      <c r="B37415">
        <v>1</v>
      </c>
      <c r="C37415">
        <v>344654000</v>
      </c>
    </row>
    <row r="37416" spans="1:3" x14ac:dyDescent="0.25">
      <c r="A37416" t="s">
        <v>42185</v>
      </c>
      <c r="B37416">
        <v>1</v>
      </c>
      <c r="C37416">
        <v>323773</v>
      </c>
    </row>
    <row r="37417" spans="1:3" x14ac:dyDescent="0.25">
      <c r="A37417" t="s">
        <v>42186</v>
      </c>
      <c r="B37417">
        <v>1</v>
      </c>
      <c r="C37417">
        <v>237582</v>
      </c>
    </row>
    <row r="37418" spans="1:3" x14ac:dyDescent="0.25">
      <c r="A37418" t="s">
        <v>42187</v>
      </c>
      <c r="B37418">
        <v>1</v>
      </c>
      <c r="C37418">
        <v>209798</v>
      </c>
    </row>
    <row r="37419" spans="1:3" x14ac:dyDescent="0.25">
      <c r="A37419" t="s">
        <v>42188</v>
      </c>
      <c r="B37419">
        <v>1</v>
      </c>
      <c r="C37419">
        <v>143738</v>
      </c>
    </row>
    <row r="37420" spans="1:3" x14ac:dyDescent="0.25">
      <c r="A37420" t="s">
        <v>42189</v>
      </c>
      <c r="B37420">
        <v>1</v>
      </c>
      <c r="C37420">
        <v>195268</v>
      </c>
    </row>
    <row r="37421" spans="1:3" x14ac:dyDescent="0.25">
      <c r="A37421" t="s">
        <v>42190</v>
      </c>
      <c r="B37421">
        <v>1</v>
      </c>
      <c r="C37421">
        <v>426738</v>
      </c>
    </row>
    <row r="37422" spans="1:3" x14ac:dyDescent="0.25">
      <c r="A37422" t="s">
        <v>42191</v>
      </c>
      <c r="B37422">
        <v>1</v>
      </c>
      <c r="C37422">
        <v>370168</v>
      </c>
    </row>
    <row r="37423" spans="1:3" x14ac:dyDescent="0.25">
      <c r="A37423" t="s">
        <v>42192</v>
      </c>
      <c r="B37423">
        <v>1</v>
      </c>
      <c r="C37423">
        <v>396960</v>
      </c>
    </row>
    <row r="37424" spans="1:3" x14ac:dyDescent="0.25">
      <c r="A37424" t="s">
        <v>42193</v>
      </c>
      <c r="B37424">
        <v>1</v>
      </c>
      <c r="C37424">
        <v>3234460</v>
      </c>
    </row>
    <row r="37425" spans="1:3" x14ac:dyDescent="0.25">
      <c r="A37425" t="s">
        <v>42194</v>
      </c>
      <c r="B37425">
        <v>1</v>
      </c>
      <c r="C37425">
        <v>658507</v>
      </c>
    </row>
    <row r="37426" spans="1:3" x14ac:dyDescent="0.25">
      <c r="A37426" t="s">
        <v>42195</v>
      </c>
      <c r="B37426">
        <v>1</v>
      </c>
      <c r="C37426">
        <v>119105</v>
      </c>
    </row>
    <row r="37427" spans="1:3" x14ac:dyDescent="0.25">
      <c r="A37427" t="s">
        <v>42196</v>
      </c>
      <c r="B37427">
        <v>1</v>
      </c>
      <c r="C37427">
        <v>31312</v>
      </c>
    </row>
    <row r="37428" spans="1:3" x14ac:dyDescent="0.25">
      <c r="A37428" t="s">
        <v>42197</v>
      </c>
      <c r="B37428">
        <v>1</v>
      </c>
      <c r="C37428">
        <v>3056374</v>
      </c>
    </row>
    <row r="37429" spans="1:3" x14ac:dyDescent="0.25">
      <c r="A37429" t="s">
        <v>42198</v>
      </c>
      <c r="B37429">
        <v>1</v>
      </c>
      <c r="C37429">
        <v>450651</v>
      </c>
    </row>
    <row r="37430" spans="1:3" x14ac:dyDescent="0.25">
      <c r="A37430" t="s">
        <v>42199</v>
      </c>
      <c r="B37430">
        <v>1</v>
      </c>
      <c r="C37430">
        <v>77668</v>
      </c>
    </row>
    <row r="37431" spans="1:3" x14ac:dyDescent="0.25">
      <c r="A37431" t="s">
        <v>42200</v>
      </c>
      <c r="B37431">
        <v>1</v>
      </c>
      <c r="C37431">
        <v>522625</v>
      </c>
    </row>
    <row r="37432" spans="1:3" x14ac:dyDescent="0.25">
      <c r="A37432" t="s">
        <v>42201</v>
      </c>
      <c r="B37432">
        <v>1</v>
      </c>
      <c r="C37432">
        <v>442326</v>
      </c>
    </row>
    <row r="37433" spans="1:3" x14ac:dyDescent="0.25">
      <c r="A37433" t="s">
        <v>42202</v>
      </c>
      <c r="B37433">
        <v>1</v>
      </c>
      <c r="C37433">
        <v>130259</v>
      </c>
    </row>
    <row r="37434" spans="1:3" x14ac:dyDescent="0.25">
      <c r="A37434" t="s">
        <v>42203</v>
      </c>
      <c r="B37434">
        <v>1</v>
      </c>
      <c r="C37434">
        <v>909403</v>
      </c>
    </row>
    <row r="37435" spans="1:3" x14ac:dyDescent="0.25">
      <c r="A37435" t="s">
        <v>42204</v>
      </c>
      <c r="B37435">
        <v>1</v>
      </c>
      <c r="C37435">
        <v>182612</v>
      </c>
    </row>
    <row r="37436" spans="1:3" x14ac:dyDescent="0.25">
      <c r="A37436" t="s">
        <v>42205</v>
      </c>
      <c r="B37436">
        <v>1</v>
      </c>
      <c r="C37436">
        <v>54686</v>
      </c>
    </row>
    <row r="37437" spans="1:3" x14ac:dyDescent="0.25">
      <c r="A37437" t="s">
        <v>42206</v>
      </c>
      <c r="B37437">
        <v>1</v>
      </c>
      <c r="C37437">
        <v>1091476</v>
      </c>
    </row>
    <row r="37438" spans="1:3" x14ac:dyDescent="0.25">
      <c r="A37438" t="s">
        <v>42207</v>
      </c>
      <c r="B37438">
        <v>1</v>
      </c>
      <c r="C37438">
        <v>2446865</v>
      </c>
    </row>
    <row r="37439" spans="1:3" x14ac:dyDescent="0.25">
      <c r="A37439" t="s">
        <v>42208</v>
      </c>
      <c r="B37439">
        <v>1</v>
      </c>
      <c r="C37439">
        <v>862933</v>
      </c>
    </row>
    <row r="37440" spans="1:3" x14ac:dyDescent="0.25">
      <c r="A37440" t="s">
        <v>42209</v>
      </c>
      <c r="B37440">
        <v>1</v>
      </c>
      <c r="C37440">
        <v>86050</v>
      </c>
    </row>
    <row r="37441" spans="1:3" x14ac:dyDescent="0.25">
      <c r="A37441" t="s">
        <v>42210</v>
      </c>
      <c r="B37441">
        <v>1</v>
      </c>
      <c r="C37441">
        <v>340251</v>
      </c>
    </row>
    <row r="37442" spans="1:3" x14ac:dyDescent="0.25">
      <c r="A37442" t="s">
        <v>42211</v>
      </c>
      <c r="B37442">
        <v>1</v>
      </c>
      <c r="C37442">
        <v>1876682</v>
      </c>
    </row>
    <row r="37443" spans="1:3" x14ac:dyDescent="0.25">
      <c r="A37443" t="s">
        <v>42212</v>
      </c>
      <c r="B37443">
        <v>1</v>
      </c>
      <c r="C37443">
        <v>1167313</v>
      </c>
    </row>
    <row r="37444" spans="1:3" x14ac:dyDescent="0.25">
      <c r="A37444" t="s">
        <v>42213</v>
      </c>
      <c r="B37444">
        <v>1</v>
      </c>
      <c r="C37444">
        <v>127333</v>
      </c>
    </row>
    <row r="37445" spans="1:3" x14ac:dyDescent="0.25">
      <c r="A37445" t="s">
        <v>42214</v>
      </c>
      <c r="B37445">
        <v>1</v>
      </c>
      <c r="C37445">
        <v>115540</v>
      </c>
    </row>
    <row r="37446" spans="1:3" x14ac:dyDescent="0.25">
      <c r="A37446" t="s">
        <v>42215</v>
      </c>
      <c r="B37446">
        <v>1</v>
      </c>
      <c r="C37446">
        <v>122046</v>
      </c>
    </row>
    <row r="37447" spans="1:3" x14ac:dyDescent="0.25">
      <c r="A37447" t="s">
        <v>42216</v>
      </c>
      <c r="B37447">
        <v>1</v>
      </c>
      <c r="C37447">
        <v>187582</v>
      </c>
    </row>
    <row r="37448" spans="1:3" x14ac:dyDescent="0.25">
      <c r="A37448" t="s">
        <v>42217</v>
      </c>
      <c r="B37448">
        <v>1</v>
      </c>
      <c r="C37448">
        <v>2885665</v>
      </c>
    </row>
    <row r="37449" spans="1:3" x14ac:dyDescent="0.25">
      <c r="A37449" t="s">
        <v>42218</v>
      </c>
      <c r="B37449">
        <v>1</v>
      </c>
      <c r="C37449">
        <v>103659</v>
      </c>
    </row>
    <row r="37450" spans="1:3" x14ac:dyDescent="0.25">
      <c r="A37450" t="s">
        <v>42219</v>
      </c>
      <c r="B37450">
        <v>1</v>
      </c>
      <c r="C37450">
        <v>245021</v>
      </c>
    </row>
    <row r="37451" spans="1:3" x14ac:dyDescent="0.25">
      <c r="A37451" t="s">
        <v>42220</v>
      </c>
      <c r="B37451">
        <v>1</v>
      </c>
      <c r="C37451">
        <v>365946</v>
      </c>
    </row>
    <row r="37452" spans="1:3" x14ac:dyDescent="0.25">
      <c r="A37452" t="s">
        <v>42221</v>
      </c>
      <c r="B37452">
        <v>1</v>
      </c>
      <c r="C37452">
        <v>2781683</v>
      </c>
    </row>
    <row r="37453" spans="1:3" x14ac:dyDescent="0.25">
      <c r="A37453" t="s">
        <v>42222</v>
      </c>
      <c r="B37453">
        <v>1</v>
      </c>
      <c r="C37453">
        <v>107063</v>
      </c>
    </row>
    <row r="37454" spans="1:3" x14ac:dyDescent="0.25">
      <c r="A37454" t="s">
        <v>42223</v>
      </c>
      <c r="B37454">
        <v>1</v>
      </c>
      <c r="C37454">
        <v>798522</v>
      </c>
    </row>
    <row r="37455" spans="1:3" x14ac:dyDescent="0.25">
      <c r="A37455" t="s">
        <v>42224</v>
      </c>
      <c r="B37455">
        <v>1</v>
      </c>
      <c r="C37455">
        <v>102158</v>
      </c>
    </row>
    <row r="37456" spans="1:3" x14ac:dyDescent="0.25">
      <c r="A37456" t="s">
        <v>42225</v>
      </c>
      <c r="B37456">
        <v>1</v>
      </c>
      <c r="C37456">
        <v>9315611</v>
      </c>
    </row>
    <row r="37457" spans="1:3" x14ac:dyDescent="0.25">
      <c r="A37457" t="s">
        <v>42226</v>
      </c>
      <c r="B37457">
        <v>1</v>
      </c>
      <c r="C37457">
        <v>596185</v>
      </c>
    </row>
    <row r="37458" spans="1:3" x14ac:dyDescent="0.25">
      <c r="A37458" t="s">
        <v>42227</v>
      </c>
      <c r="B37458">
        <v>1</v>
      </c>
      <c r="C37458">
        <v>894854</v>
      </c>
    </row>
    <row r="37459" spans="1:3" x14ac:dyDescent="0.25">
      <c r="A37459" t="s">
        <v>42228</v>
      </c>
      <c r="B37459">
        <v>1</v>
      </c>
      <c r="C37459">
        <v>163182</v>
      </c>
    </row>
    <row r="37460" spans="1:3" x14ac:dyDescent="0.25">
      <c r="A37460" t="s">
        <v>42229</v>
      </c>
      <c r="B37460">
        <v>1</v>
      </c>
      <c r="C37460">
        <v>79865</v>
      </c>
    </row>
    <row r="37461" spans="1:3" x14ac:dyDescent="0.25">
      <c r="A37461" t="s">
        <v>42230</v>
      </c>
      <c r="B37461">
        <v>1</v>
      </c>
      <c r="C37461">
        <v>713996</v>
      </c>
    </row>
    <row r="37462" spans="1:3" x14ac:dyDescent="0.25">
      <c r="A37462" t="s">
        <v>42231</v>
      </c>
      <c r="B37462">
        <v>1</v>
      </c>
      <c r="C37462">
        <v>58989</v>
      </c>
    </row>
    <row r="37463" spans="1:3" x14ac:dyDescent="0.25">
      <c r="A37463" t="s">
        <v>42232</v>
      </c>
      <c r="B37463">
        <v>1</v>
      </c>
      <c r="C37463">
        <v>394616</v>
      </c>
    </row>
    <row r="37464" spans="1:3" x14ac:dyDescent="0.25">
      <c r="A37464" t="s">
        <v>42233</v>
      </c>
      <c r="B37464">
        <v>1</v>
      </c>
      <c r="C37464">
        <v>366726</v>
      </c>
    </row>
    <row r="37465" spans="1:3" x14ac:dyDescent="0.25">
      <c r="A37465" t="s">
        <v>42234</v>
      </c>
      <c r="B37465">
        <v>1</v>
      </c>
      <c r="C37465">
        <v>884089</v>
      </c>
    </row>
    <row r="37466" spans="1:3" x14ac:dyDescent="0.25">
      <c r="A37466" t="s">
        <v>42235</v>
      </c>
      <c r="B37466">
        <v>1</v>
      </c>
      <c r="C37466">
        <v>529168</v>
      </c>
    </row>
    <row r="37467" spans="1:3" x14ac:dyDescent="0.25">
      <c r="A37467" t="s">
        <v>42236</v>
      </c>
      <c r="B37467">
        <v>1</v>
      </c>
      <c r="C37467">
        <v>409959</v>
      </c>
    </row>
    <row r="37468" spans="1:3" x14ac:dyDescent="0.25">
      <c r="A37468" t="s">
        <v>42237</v>
      </c>
      <c r="B37468">
        <v>1</v>
      </c>
      <c r="C37468">
        <v>1955275</v>
      </c>
    </row>
    <row r="37469" spans="1:3" x14ac:dyDescent="0.25">
      <c r="A37469" t="s">
        <v>42238</v>
      </c>
      <c r="B37469">
        <v>1</v>
      </c>
      <c r="C37469">
        <v>390342</v>
      </c>
    </row>
    <row r="37470" spans="1:3" x14ac:dyDescent="0.25">
      <c r="A37470" t="s">
        <v>42239</v>
      </c>
      <c r="B37470">
        <v>1</v>
      </c>
      <c r="C37470">
        <v>123820</v>
      </c>
    </row>
    <row r="37471" spans="1:3" x14ac:dyDescent="0.25">
      <c r="A37471" t="s">
        <v>42240</v>
      </c>
      <c r="B37471">
        <v>1</v>
      </c>
      <c r="C37471">
        <v>89724</v>
      </c>
    </row>
    <row r="37472" spans="1:3" x14ac:dyDescent="0.25">
      <c r="A37472" t="s">
        <v>42241</v>
      </c>
      <c r="B37472">
        <v>1</v>
      </c>
      <c r="C37472">
        <v>401294</v>
      </c>
    </row>
    <row r="37473" spans="1:3" x14ac:dyDescent="0.25">
      <c r="A37473" t="s">
        <v>42242</v>
      </c>
      <c r="B37473">
        <v>1</v>
      </c>
      <c r="C37473">
        <v>255552</v>
      </c>
    </row>
    <row r="37474" spans="1:3" x14ac:dyDescent="0.25">
      <c r="A37474" t="s">
        <v>42243</v>
      </c>
      <c r="B37474">
        <v>1</v>
      </c>
      <c r="C37474">
        <v>612172</v>
      </c>
    </row>
    <row r="37475" spans="1:3" x14ac:dyDescent="0.25">
      <c r="A37475" t="s">
        <v>42244</v>
      </c>
      <c r="B37475">
        <v>1</v>
      </c>
      <c r="C37475">
        <v>213472</v>
      </c>
    </row>
    <row r="37476" spans="1:3" x14ac:dyDescent="0.25">
      <c r="A37476" t="s">
        <v>42245</v>
      </c>
      <c r="B37476">
        <v>1</v>
      </c>
      <c r="C37476">
        <v>195483</v>
      </c>
    </row>
    <row r="37477" spans="1:3" x14ac:dyDescent="0.25">
      <c r="A37477" t="s">
        <v>42246</v>
      </c>
      <c r="B37477">
        <v>1</v>
      </c>
      <c r="C37477">
        <v>396508</v>
      </c>
    </row>
    <row r="37478" spans="1:3" x14ac:dyDescent="0.25">
      <c r="A37478" t="s">
        <v>42247</v>
      </c>
      <c r="B37478">
        <v>1</v>
      </c>
      <c r="C37478">
        <v>151911</v>
      </c>
    </row>
    <row r="37479" spans="1:3" x14ac:dyDescent="0.25">
      <c r="A37479" t="s">
        <v>42248</v>
      </c>
      <c r="B37479">
        <v>1</v>
      </c>
      <c r="C37479">
        <v>207191</v>
      </c>
    </row>
    <row r="37480" spans="1:3" x14ac:dyDescent="0.25">
      <c r="A37480" t="s">
        <v>42249</v>
      </c>
      <c r="B37480">
        <v>1</v>
      </c>
      <c r="C37480">
        <v>88768</v>
      </c>
    </row>
    <row r="37481" spans="1:3" x14ac:dyDescent="0.25">
      <c r="A37481" t="s">
        <v>42250</v>
      </c>
      <c r="B37481">
        <v>1</v>
      </c>
      <c r="C37481">
        <v>1894820</v>
      </c>
    </row>
    <row r="37482" spans="1:3" x14ac:dyDescent="0.25">
      <c r="A37482" t="s">
        <v>42251</v>
      </c>
      <c r="B37482">
        <v>1</v>
      </c>
      <c r="C37482">
        <v>159990</v>
      </c>
    </row>
    <row r="37483" spans="1:3" x14ac:dyDescent="0.25">
      <c r="A37483" t="s">
        <v>42252</v>
      </c>
      <c r="B37483">
        <v>1</v>
      </c>
      <c r="C37483">
        <v>544192</v>
      </c>
    </row>
    <row r="37484" spans="1:3" x14ac:dyDescent="0.25">
      <c r="A37484" t="s">
        <v>42253</v>
      </c>
      <c r="B37484">
        <v>1</v>
      </c>
      <c r="C37484">
        <v>31648</v>
      </c>
    </row>
    <row r="37485" spans="1:3" x14ac:dyDescent="0.25">
      <c r="A37485" t="s">
        <v>42254</v>
      </c>
      <c r="B37485">
        <v>1</v>
      </c>
      <c r="C37485">
        <v>139972</v>
      </c>
    </row>
    <row r="37486" spans="1:3" x14ac:dyDescent="0.25">
      <c r="A37486" t="s">
        <v>42255</v>
      </c>
      <c r="B37486">
        <v>1</v>
      </c>
      <c r="C37486">
        <v>687988</v>
      </c>
    </row>
    <row r="37487" spans="1:3" x14ac:dyDescent="0.25">
      <c r="A37487" t="s">
        <v>42256</v>
      </c>
      <c r="B37487">
        <v>1</v>
      </c>
      <c r="C37487">
        <v>153807</v>
      </c>
    </row>
    <row r="37488" spans="1:3" x14ac:dyDescent="0.25">
      <c r="A37488" t="s">
        <v>42257</v>
      </c>
      <c r="B37488">
        <v>1</v>
      </c>
      <c r="C37488">
        <v>2255380</v>
      </c>
    </row>
    <row r="37489" spans="1:3" x14ac:dyDescent="0.25">
      <c r="A37489" t="s">
        <v>42258</v>
      </c>
      <c r="B37489">
        <v>1</v>
      </c>
      <c r="C37489">
        <v>325547</v>
      </c>
    </row>
    <row r="37490" spans="1:3" x14ac:dyDescent="0.25">
      <c r="A37490" t="s">
        <v>42259</v>
      </c>
      <c r="B37490">
        <v>1</v>
      </c>
      <c r="C37490">
        <v>1134801</v>
      </c>
    </row>
    <row r="37491" spans="1:3" x14ac:dyDescent="0.25">
      <c r="A37491" t="s">
        <v>42260</v>
      </c>
      <c r="B37491">
        <v>1</v>
      </c>
      <c r="C37491">
        <v>197845</v>
      </c>
    </row>
    <row r="37492" spans="1:3" x14ac:dyDescent="0.25">
      <c r="A37492" t="s">
        <v>42261</v>
      </c>
      <c r="B37492">
        <v>1</v>
      </c>
      <c r="C37492">
        <v>169249</v>
      </c>
    </row>
    <row r="37493" spans="1:3" x14ac:dyDescent="0.25">
      <c r="A37493" t="s">
        <v>42262</v>
      </c>
      <c r="B37493">
        <v>1</v>
      </c>
      <c r="C37493">
        <v>7273642</v>
      </c>
    </row>
    <row r="37494" spans="1:3" x14ac:dyDescent="0.25">
      <c r="A37494" t="s">
        <v>42263</v>
      </c>
      <c r="B37494">
        <v>1</v>
      </c>
      <c r="C37494">
        <v>384242</v>
      </c>
    </row>
    <row r="37495" spans="1:3" x14ac:dyDescent="0.25">
      <c r="A37495" t="s">
        <v>42264</v>
      </c>
      <c r="B37495">
        <v>1</v>
      </c>
      <c r="C37495">
        <v>15384</v>
      </c>
    </row>
    <row r="37496" spans="1:3" x14ac:dyDescent="0.25">
      <c r="A37496" t="s">
        <v>42265</v>
      </c>
      <c r="B37496">
        <v>1</v>
      </c>
      <c r="C37496">
        <v>44620</v>
      </c>
    </row>
    <row r="37497" spans="1:3" x14ac:dyDescent="0.25">
      <c r="A37497" t="s">
        <v>42266</v>
      </c>
      <c r="B37497">
        <v>1</v>
      </c>
      <c r="C37497">
        <v>249945</v>
      </c>
    </row>
    <row r="37498" spans="1:3" x14ac:dyDescent="0.25">
      <c r="A37498" t="s">
        <v>42267</v>
      </c>
      <c r="B37498">
        <v>1</v>
      </c>
      <c r="C37498">
        <v>648763</v>
      </c>
    </row>
    <row r="37499" spans="1:3" x14ac:dyDescent="0.25">
      <c r="A37499" t="s">
        <v>42268</v>
      </c>
      <c r="B37499">
        <v>1</v>
      </c>
      <c r="C37499">
        <v>80540</v>
      </c>
    </row>
    <row r="37500" spans="1:3" x14ac:dyDescent="0.25">
      <c r="A37500" t="s">
        <v>42269</v>
      </c>
      <c r="B37500">
        <v>1</v>
      </c>
      <c r="C37500">
        <v>223474</v>
      </c>
    </row>
    <row r="37501" spans="1:3" x14ac:dyDescent="0.25">
      <c r="A37501" t="s">
        <v>42270</v>
      </c>
      <c r="B37501">
        <v>1</v>
      </c>
      <c r="C37501">
        <v>77733</v>
      </c>
    </row>
    <row r="37502" spans="1:3" x14ac:dyDescent="0.25">
      <c r="A37502" t="s">
        <v>42271</v>
      </c>
      <c r="B37502">
        <v>1</v>
      </c>
      <c r="C37502">
        <v>110392</v>
      </c>
    </row>
    <row r="37503" spans="1:3" x14ac:dyDescent="0.25">
      <c r="A37503" t="s">
        <v>42272</v>
      </c>
      <c r="B37503">
        <v>1</v>
      </c>
      <c r="C37503">
        <v>578241</v>
      </c>
    </row>
    <row r="37504" spans="1:3" x14ac:dyDescent="0.25">
      <c r="A37504" t="s">
        <v>42273</v>
      </c>
      <c r="B37504">
        <v>1</v>
      </c>
      <c r="C37504">
        <v>1043813</v>
      </c>
    </row>
    <row r="37505" spans="1:3" x14ac:dyDescent="0.25">
      <c r="A37505" t="s">
        <v>42274</v>
      </c>
      <c r="B37505">
        <v>1</v>
      </c>
      <c r="C37505">
        <v>1301739</v>
      </c>
    </row>
    <row r="37506" spans="1:3" x14ac:dyDescent="0.25">
      <c r="A37506" t="s">
        <v>42275</v>
      </c>
      <c r="B37506">
        <v>1</v>
      </c>
      <c r="C37506">
        <v>654759</v>
      </c>
    </row>
    <row r="37507" spans="1:3" x14ac:dyDescent="0.25">
      <c r="A37507" t="s">
        <v>42276</v>
      </c>
      <c r="B37507">
        <v>1</v>
      </c>
      <c r="C37507">
        <v>461053</v>
      </c>
    </row>
    <row r="37508" spans="1:3" x14ac:dyDescent="0.25">
      <c r="A37508" t="s">
        <v>42277</v>
      </c>
      <c r="B37508">
        <v>1</v>
      </c>
      <c r="C37508">
        <v>125183</v>
      </c>
    </row>
    <row r="37509" spans="1:3" x14ac:dyDescent="0.25">
      <c r="A37509" t="s">
        <v>42278</v>
      </c>
      <c r="B37509">
        <v>1</v>
      </c>
      <c r="C37509">
        <v>330525</v>
      </c>
    </row>
    <row r="37510" spans="1:3" x14ac:dyDescent="0.25">
      <c r="A37510" t="s">
        <v>42279</v>
      </c>
      <c r="B37510">
        <v>1</v>
      </c>
      <c r="C37510">
        <v>397325</v>
      </c>
    </row>
    <row r="37511" spans="1:3" x14ac:dyDescent="0.25">
      <c r="A37511" t="s">
        <v>42280</v>
      </c>
      <c r="B37511">
        <v>1</v>
      </c>
      <c r="C37511">
        <v>147413</v>
      </c>
    </row>
    <row r="37512" spans="1:3" x14ac:dyDescent="0.25">
      <c r="A37512" t="s">
        <v>42281</v>
      </c>
      <c r="B37512">
        <v>1</v>
      </c>
      <c r="C37512">
        <v>95791</v>
      </c>
    </row>
    <row r="37513" spans="1:3" x14ac:dyDescent="0.25">
      <c r="A37513" t="s">
        <v>42282</v>
      </c>
      <c r="B37513">
        <v>1</v>
      </c>
      <c r="C37513">
        <v>3966918</v>
      </c>
    </row>
    <row r="37514" spans="1:3" x14ac:dyDescent="0.25">
      <c r="A37514" t="s">
        <v>42283</v>
      </c>
      <c r="B37514">
        <v>1</v>
      </c>
      <c r="C37514">
        <v>64396</v>
      </c>
    </row>
    <row r="37515" spans="1:3" x14ac:dyDescent="0.25">
      <c r="A37515" t="s">
        <v>42284</v>
      </c>
      <c r="B37515">
        <v>1</v>
      </c>
      <c r="C37515">
        <v>297504</v>
      </c>
    </row>
    <row r="37516" spans="1:3" x14ac:dyDescent="0.25">
      <c r="A37516" t="s">
        <v>42285</v>
      </c>
      <c r="B37516">
        <v>1</v>
      </c>
      <c r="C37516">
        <v>786940</v>
      </c>
    </row>
    <row r="37517" spans="1:3" x14ac:dyDescent="0.25">
      <c r="A37517" t="s">
        <v>42286</v>
      </c>
      <c r="B37517">
        <v>1</v>
      </c>
      <c r="C37517">
        <v>315357</v>
      </c>
    </row>
    <row r="37518" spans="1:3" x14ac:dyDescent="0.25">
      <c r="A37518" t="s">
        <v>42287</v>
      </c>
      <c r="B37518">
        <v>1</v>
      </c>
      <c r="C37518">
        <v>1891072</v>
      </c>
    </row>
    <row r="37519" spans="1:3" x14ac:dyDescent="0.25">
      <c r="A37519" t="s">
        <v>42288</v>
      </c>
      <c r="B37519">
        <v>1</v>
      </c>
      <c r="C37519">
        <v>124091</v>
      </c>
    </row>
    <row r="37520" spans="1:3" x14ac:dyDescent="0.25">
      <c r="A37520" t="s">
        <v>42289</v>
      </c>
      <c r="B37520">
        <v>1</v>
      </c>
      <c r="C37520">
        <v>187997</v>
      </c>
    </row>
    <row r="37521" spans="1:3" x14ac:dyDescent="0.25">
      <c r="A37521" t="s">
        <v>42290</v>
      </c>
      <c r="B37521">
        <v>1</v>
      </c>
      <c r="C37521">
        <v>2164715</v>
      </c>
    </row>
    <row r="37522" spans="1:3" x14ac:dyDescent="0.25">
      <c r="A37522" t="s">
        <v>42291</v>
      </c>
      <c r="B37522">
        <v>1</v>
      </c>
      <c r="C37522">
        <v>125837</v>
      </c>
    </row>
    <row r="37523" spans="1:3" x14ac:dyDescent="0.25">
      <c r="A37523" t="s">
        <v>42292</v>
      </c>
      <c r="B37523">
        <v>1</v>
      </c>
      <c r="C37523">
        <v>261493</v>
      </c>
    </row>
    <row r="37524" spans="1:3" x14ac:dyDescent="0.25">
      <c r="A37524" t="s">
        <v>42293</v>
      </c>
      <c r="B37524">
        <v>1</v>
      </c>
      <c r="C37524">
        <v>176949</v>
      </c>
    </row>
    <row r="37525" spans="1:3" x14ac:dyDescent="0.25">
      <c r="A37525" t="s">
        <v>42294</v>
      </c>
      <c r="B37525">
        <v>1</v>
      </c>
      <c r="C37525">
        <v>826786</v>
      </c>
    </row>
    <row r="37526" spans="1:3" x14ac:dyDescent="0.25">
      <c r="A37526" t="s">
        <v>42295</v>
      </c>
      <c r="B37526">
        <v>1</v>
      </c>
      <c r="C37526">
        <v>155010</v>
      </c>
    </row>
    <row r="37527" spans="1:3" x14ac:dyDescent="0.25">
      <c r="A37527" t="s">
        <v>42296</v>
      </c>
      <c r="B37527">
        <v>1</v>
      </c>
      <c r="C37527">
        <v>963581</v>
      </c>
    </row>
    <row r="37528" spans="1:3" x14ac:dyDescent="0.25">
      <c r="A37528" t="s">
        <v>42297</v>
      </c>
      <c r="B37528">
        <v>1</v>
      </c>
      <c r="C37528">
        <v>148862</v>
      </c>
    </row>
    <row r="37529" spans="1:3" x14ac:dyDescent="0.25">
      <c r="A37529" t="s">
        <v>42298</v>
      </c>
      <c r="B37529">
        <v>1</v>
      </c>
      <c r="C37529">
        <v>90938</v>
      </c>
    </row>
    <row r="37530" spans="1:3" x14ac:dyDescent="0.25">
      <c r="A37530" t="s">
        <v>42299</v>
      </c>
      <c r="B37530">
        <v>1</v>
      </c>
      <c r="C37530">
        <v>296391</v>
      </c>
    </row>
    <row r="37531" spans="1:3" x14ac:dyDescent="0.25">
      <c r="A37531" t="s">
        <v>42300</v>
      </c>
      <c r="B37531">
        <v>1</v>
      </c>
      <c r="C37531">
        <v>316134</v>
      </c>
    </row>
    <row r="37532" spans="1:3" x14ac:dyDescent="0.25">
      <c r="A37532" t="s">
        <v>42301</v>
      </c>
      <c r="B37532">
        <v>1</v>
      </c>
      <c r="C37532">
        <v>960184</v>
      </c>
    </row>
    <row r="37533" spans="1:3" x14ac:dyDescent="0.25">
      <c r="A37533" t="s">
        <v>42302</v>
      </c>
      <c r="B37533">
        <v>1</v>
      </c>
      <c r="C37533">
        <v>234884</v>
      </c>
    </row>
    <row r="37534" spans="1:3" x14ac:dyDescent="0.25">
      <c r="A37534" t="s">
        <v>42303</v>
      </c>
      <c r="B37534">
        <v>1</v>
      </c>
      <c r="C37534">
        <v>109749</v>
      </c>
    </row>
    <row r="37535" spans="1:3" x14ac:dyDescent="0.25">
      <c r="A37535" t="s">
        <v>42304</v>
      </c>
      <c r="B37535">
        <v>1</v>
      </c>
      <c r="C37535">
        <v>232356</v>
      </c>
    </row>
    <row r="37536" spans="1:3" x14ac:dyDescent="0.25">
      <c r="A37536" t="s">
        <v>42305</v>
      </c>
      <c r="B37536">
        <v>1</v>
      </c>
      <c r="C37536">
        <v>156512</v>
      </c>
    </row>
    <row r="37537" spans="1:3" x14ac:dyDescent="0.25">
      <c r="A37537" t="s">
        <v>42306</v>
      </c>
      <c r="B37537">
        <v>1</v>
      </c>
      <c r="C37537">
        <v>390833</v>
      </c>
    </row>
    <row r="37538" spans="1:3" x14ac:dyDescent="0.25">
      <c r="A37538" t="s">
        <v>42307</v>
      </c>
      <c r="B37538">
        <v>1</v>
      </c>
      <c r="C37538">
        <v>301288</v>
      </c>
    </row>
    <row r="37539" spans="1:3" x14ac:dyDescent="0.25">
      <c r="A37539" t="s">
        <v>42308</v>
      </c>
      <c r="B37539">
        <v>1</v>
      </c>
      <c r="C37539">
        <v>686552</v>
      </c>
    </row>
    <row r="37540" spans="1:3" x14ac:dyDescent="0.25">
      <c r="A37540" t="s">
        <v>42309</v>
      </c>
      <c r="B37540">
        <v>1</v>
      </c>
      <c r="C37540">
        <v>161556</v>
      </c>
    </row>
    <row r="37541" spans="1:3" x14ac:dyDescent="0.25">
      <c r="A37541" t="s">
        <v>42310</v>
      </c>
      <c r="B37541">
        <v>1</v>
      </c>
      <c r="C37541">
        <v>2049464</v>
      </c>
    </row>
    <row r="37542" spans="1:3" x14ac:dyDescent="0.25">
      <c r="A37542" t="s">
        <v>42311</v>
      </c>
      <c r="B37542">
        <v>1</v>
      </c>
      <c r="C37542">
        <v>49268</v>
      </c>
    </row>
    <row r="37543" spans="1:3" x14ac:dyDescent="0.25">
      <c r="A37543" t="s">
        <v>42312</v>
      </c>
      <c r="B37543">
        <v>1</v>
      </c>
      <c r="C37543">
        <v>282481</v>
      </c>
    </row>
    <row r="37544" spans="1:3" x14ac:dyDescent="0.25">
      <c r="A37544" t="s">
        <v>42313</v>
      </c>
      <c r="B37544">
        <v>1</v>
      </c>
      <c r="C37544">
        <v>28422</v>
      </c>
    </row>
    <row r="37545" spans="1:3" x14ac:dyDescent="0.25">
      <c r="A37545" t="s">
        <v>42314</v>
      </c>
      <c r="B37545">
        <v>1</v>
      </c>
      <c r="C37545">
        <v>185530</v>
      </c>
    </row>
    <row r="37546" spans="1:3" x14ac:dyDescent="0.25">
      <c r="A37546" t="s">
        <v>42315</v>
      </c>
      <c r="B37546">
        <v>1</v>
      </c>
      <c r="C37546">
        <v>308069</v>
      </c>
    </row>
    <row r="37547" spans="1:3" x14ac:dyDescent="0.25">
      <c r="A37547" t="s">
        <v>42316</v>
      </c>
      <c r="B37547">
        <v>1</v>
      </c>
      <c r="C37547">
        <v>73924</v>
      </c>
    </row>
    <row r="37548" spans="1:3" x14ac:dyDescent="0.25">
      <c r="A37548" t="s">
        <v>42317</v>
      </c>
      <c r="B37548">
        <v>1</v>
      </c>
      <c r="C37548">
        <v>114064</v>
      </c>
    </row>
    <row r="37549" spans="1:3" x14ac:dyDescent="0.25">
      <c r="A37549" t="s">
        <v>42318</v>
      </c>
      <c r="B37549">
        <v>1</v>
      </c>
      <c r="C37549">
        <v>495731</v>
      </c>
    </row>
    <row r="37550" spans="1:3" x14ac:dyDescent="0.25">
      <c r="A37550" t="s">
        <v>42319</v>
      </c>
      <c r="B37550">
        <v>1</v>
      </c>
      <c r="C37550">
        <v>235944</v>
      </c>
    </row>
    <row r="37551" spans="1:3" x14ac:dyDescent="0.25">
      <c r="A37551" t="s">
        <v>42320</v>
      </c>
      <c r="B37551">
        <v>1</v>
      </c>
      <c r="C37551">
        <v>44510</v>
      </c>
    </row>
    <row r="37552" spans="1:3" x14ac:dyDescent="0.25">
      <c r="A37552" t="s">
        <v>42321</v>
      </c>
      <c r="B37552">
        <v>1</v>
      </c>
      <c r="C37552">
        <v>84112</v>
      </c>
    </row>
    <row r="37553" spans="1:3" x14ac:dyDescent="0.25">
      <c r="A37553" t="s">
        <v>42322</v>
      </c>
      <c r="B37553">
        <v>1</v>
      </c>
      <c r="C37553">
        <v>5679284</v>
      </c>
    </row>
    <row r="37554" spans="1:3" x14ac:dyDescent="0.25">
      <c r="A37554" t="s">
        <v>42323</v>
      </c>
      <c r="B37554">
        <v>1</v>
      </c>
      <c r="C37554">
        <v>41371</v>
      </c>
    </row>
    <row r="37555" spans="1:3" x14ac:dyDescent="0.25">
      <c r="A37555" t="s">
        <v>42324</v>
      </c>
      <c r="B37555">
        <v>1</v>
      </c>
      <c r="C37555">
        <v>373894</v>
      </c>
    </row>
    <row r="37556" spans="1:3" x14ac:dyDescent="0.25">
      <c r="A37556" t="s">
        <v>42325</v>
      </c>
      <c r="B37556">
        <v>1</v>
      </c>
      <c r="C37556">
        <v>295419</v>
      </c>
    </row>
    <row r="37557" spans="1:3" x14ac:dyDescent="0.25">
      <c r="A37557" t="s">
        <v>42326</v>
      </c>
      <c r="B37557">
        <v>1</v>
      </c>
      <c r="C37557">
        <v>44024</v>
      </c>
    </row>
    <row r="37558" spans="1:3" x14ac:dyDescent="0.25">
      <c r="A37558" t="s">
        <v>42327</v>
      </c>
      <c r="B37558">
        <v>1</v>
      </c>
      <c r="C37558">
        <v>532812</v>
      </c>
    </row>
    <row r="37559" spans="1:3" x14ac:dyDescent="0.25">
      <c r="A37559" t="s">
        <v>42328</v>
      </c>
      <c r="B37559">
        <v>1</v>
      </c>
      <c r="C37559">
        <v>386684</v>
      </c>
    </row>
    <row r="37560" spans="1:3" x14ac:dyDescent="0.25">
      <c r="A37560" t="s">
        <v>42329</v>
      </c>
      <c r="B37560">
        <v>1</v>
      </c>
      <c r="C37560">
        <v>326600</v>
      </c>
    </row>
    <row r="37561" spans="1:3" x14ac:dyDescent="0.25">
      <c r="A37561" t="s">
        <v>42330</v>
      </c>
      <c r="B37561">
        <v>1</v>
      </c>
      <c r="C37561">
        <v>707829</v>
      </c>
    </row>
    <row r="37562" spans="1:3" x14ac:dyDescent="0.25">
      <c r="A37562" t="s">
        <v>42331</v>
      </c>
      <c r="B37562">
        <v>1</v>
      </c>
      <c r="C37562">
        <v>653109</v>
      </c>
    </row>
    <row r="37563" spans="1:3" x14ac:dyDescent="0.25">
      <c r="A37563" t="s">
        <v>42332</v>
      </c>
      <c r="B37563">
        <v>1</v>
      </c>
      <c r="C37563">
        <v>2167032</v>
      </c>
    </row>
    <row r="37564" spans="1:3" x14ac:dyDescent="0.25">
      <c r="A37564" t="s">
        <v>42333</v>
      </c>
      <c r="B37564">
        <v>1</v>
      </c>
      <c r="C37564">
        <v>264833</v>
      </c>
    </row>
    <row r="37565" spans="1:3" x14ac:dyDescent="0.25">
      <c r="A37565" t="s">
        <v>42334</v>
      </c>
      <c r="B37565">
        <v>1</v>
      </c>
      <c r="C37565">
        <v>119399</v>
      </c>
    </row>
    <row r="37566" spans="1:3" x14ac:dyDescent="0.25">
      <c r="A37566" t="s">
        <v>42335</v>
      </c>
      <c r="B37566">
        <v>1</v>
      </c>
      <c r="C37566">
        <v>7327</v>
      </c>
    </row>
    <row r="37567" spans="1:3" x14ac:dyDescent="0.25">
      <c r="A37567" t="s">
        <v>42336</v>
      </c>
      <c r="B37567">
        <v>1</v>
      </c>
      <c r="C37567">
        <v>3990227</v>
      </c>
    </row>
    <row r="37568" spans="1:3" x14ac:dyDescent="0.25">
      <c r="A37568" t="s">
        <v>42337</v>
      </c>
      <c r="B37568">
        <v>1</v>
      </c>
      <c r="C37568">
        <v>120253</v>
      </c>
    </row>
    <row r="37569" spans="1:3" x14ac:dyDescent="0.25">
      <c r="A37569" t="s">
        <v>42338</v>
      </c>
      <c r="B37569">
        <v>1</v>
      </c>
      <c r="C37569">
        <v>81893</v>
      </c>
    </row>
    <row r="37570" spans="1:3" x14ac:dyDescent="0.25">
      <c r="A37570" t="s">
        <v>42339</v>
      </c>
      <c r="B37570">
        <v>1</v>
      </c>
      <c r="C37570">
        <v>27879</v>
      </c>
    </row>
    <row r="37571" spans="1:3" x14ac:dyDescent="0.25">
      <c r="A37571" t="s">
        <v>42340</v>
      </c>
      <c r="B37571">
        <v>1</v>
      </c>
      <c r="C37571">
        <v>537631</v>
      </c>
    </row>
    <row r="37572" spans="1:3" x14ac:dyDescent="0.25">
      <c r="A37572" t="s">
        <v>42341</v>
      </c>
      <c r="B37572">
        <v>1</v>
      </c>
      <c r="C37572">
        <v>586008</v>
      </c>
    </row>
    <row r="37573" spans="1:3" x14ac:dyDescent="0.25">
      <c r="A37573" t="s">
        <v>42342</v>
      </c>
      <c r="B37573">
        <v>1</v>
      </c>
      <c r="C37573">
        <v>32965</v>
      </c>
    </row>
    <row r="37574" spans="1:3" x14ac:dyDescent="0.25">
      <c r="A37574" t="s">
        <v>42343</v>
      </c>
      <c r="B37574">
        <v>1</v>
      </c>
      <c r="C37574">
        <v>29786</v>
      </c>
    </row>
    <row r="37575" spans="1:3" x14ac:dyDescent="0.25">
      <c r="A37575" t="s">
        <v>42344</v>
      </c>
      <c r="B37575">
        <v>1</v>
      </c>
      <c r="C37575">
        <v>37391</v>
      </c>
    </row>
    <row r="37576" spans="1:3" x14ac:dyDescent="0.25">
      <c r="A37576" t="s">
        <v>42346</v>
      </c>
      <c r="B37576">
        <v>1</v>
      </c>
      <c r="C37576">
        <v>38366</v>
      </c>
    </row>
    <row r="37577" spans="1:3" x14ac:dyDescent="0.25">
      <c r="A37577" t="s">
        <v>42347</v>
      </c>
      <c r="B37577">
        <v>1</v>
      </c>
      <c r="C37577">
        <v>145837</v>
      </c>
    </row>
    <row r="37578" spans="1:3" x14ac:dyDescent="0.25">
      <c r="A37578" t="s">
        <v>42348</v>
      </c>
      <c r="B37578">
        <v>1</v>
      </c>
      <c r="C37578">
        <v>144479</v>
      </c>
    </row>
    <row r="37579" spans="1:3" x14ac:dyDescent="0.25">
      <c r="A37579" t="s">
        <v>42349</v>
      </c>
      <c r="B37579">
        <v>1</v>
      </c>
      <c r="C37579">
        <v>1483609</v>
      </c>
    </row>
    <row r="37580" spans="1:3" x14ac:dyDescent="0.25">
      <c r="A37580" t="s">
        <v>42350</v>
      </c>
      <c r="B37580">
        <v>1</v>
      </c>
      <c r="C37580">
        <v>548648</v>
      </c>
    </row>
    <row r="37581" spans="1:3" x14ac:dyDescent="0.25">
      <c r="A37581" t="s">
        <v>42351</v>
      </c>
      <c r="B37581">
        <v>1</v>
      </c>
      <c r="C37581">
        <v>373935</v>
      </c>
    </row>
    <row r="37582" spans="1:3" x14ac:dyDescent="0.25">
      <c r="A37582" t="s">
        <v>42352</v>
      </c>
      <c r="B37582">
        <v>1</v>
      </c>
      <c r="C37582">
        <v>6994890</v>
      </c>
    </row>
    <row r="37583" spans="1:3" x14ac:dyDescent="0.25">
      <c r="A37583" t="s">
        <v>42353</v>
      </c>
      <c r="B37583">
        <v>1</v>
      </c>
      <c r="C37583">
        <v>1133160</v>
      </c>
    </row>
    <row r="37584" spans="1:3" x14ac:dyDescent="0.25">
      <c r="A37584" t="s">
        <v>42354</v>
      </c>
      <c r="B37584">
        <v>1</v>
      </c>
      <c r="C37584">
        <v>54722</v>
      </c>
    </row>
    <row r="37585" spans="1:3" x14ac:dyDescent="0.25">
      <c r="A37585" t="s">
        <v>42355</v>
      </c>
      <c r="B37585">
        <v>1</v>
      </c>
      <c r="C37585">
        <v>543623</v>
      </c>
    </row>
    <row r="37586" spans="1:3" x14ac:dyDescent="0.25">
      <c r="A37586" t="s">
        <v>42356</v>
      </c>
      <c r="B37586">
        <v>1</v>
      </c>
      <c r="C37586">
        <v>61529</v>
      </c>
    </row>
    <row r="37587" spans="1:3" x14ac:dyDescent="0.25">
      <c r="A37587" t="s">
        <v>42357</v>
      </c>
      <c r="B37587">
        <v>1</v>
      </c>
      <c r="C37587">
        <v>2103166</v>
      </c>
    </row>
    <row r="37588" spans="1:3" x14ac:dyDescent="0.25">
      <c r="A37588" t="s">
        <v>42358</v>
      </c>
      <c r="B37588">
        <v>1</v>
      </c>
      <c r="C37588">
        <v>34964</v>
      </c>
    </row>
    <row r="37589" spans="1:3" x14ac:dyDescent="0.25">
      <c r="A37589" t="s">
        <v>42360</v>
      </c>
      <c r="B37589">
        <v>1</v>
      </c>
      <c r="C37589">
        <v>125801</v>
      </c>
    </row>
    <row r="37590" spans="1:3" x14ac:dyDescent="0.25">
      <c r="A37590" t="s">
        <v>42361</v>
      </c>
      <c r="B37590">
        <v>1</v>
      </c>
      <c r="C37590">
        <v>355192</v>
      </c>
    </row>
    <row r="37591" spans="1:3" x14ac:dyDescent="0.25">
      <c r="A37591" t="s">
        <v>42362</v>
      </c>
      <c r="B37591">
        <v>1</v>
      </c>
      <c r="C37591">
        <v>73022</v>
      </c>
    </row>
    <row r="37592" spans="1:3" x14ac:dyDescent="0.25">
      <c r="A37592" t="s">
        <v>42363</v>
      </c>
      <c r="B37592">
        <v>1</v>
      </c>
      <c r="C37592">
        <v>524452</v>
      </c>
    </row>
    <row r="37593" spans="1:3" x14ac:dyDescent="0.25">
      <c r="A37593" t="s">
        <v>42364</v>
      </c>
      <c r="B37593">
        <v>1</v>
      </c>
      <c r="C37593">
        <v>62730</v>
      </c>
    </row>
    <row r="37594" spans="1:3" x14ac:dyDescent="0.25">
      <c r="A37594" t="s">
        <v>42365</v>
      </c>
      <c r="B37594">
        <v>1</v>
      </c>
      <c r="C37594">
        <v>372818</v>
      </c>
    </row>
    <row r="37595" spans="1:3" x14ac:dyDescent="0.25">
      <c r="A37595" t="s">
        <v>42366</v>
      </c>
      <c r="B37595">
        <v>1</v>
      </c>
      <c r="C37595">
        <v>188997</v>
      </c>
    </row>
    <row r="37596" spans="1:3" x14ac:dyDescent="0.25">
      <c r="A37596" t="s">
        <v>42367</v>
      </c>
      <c r="B37596">
        <v>1</v>
      </c>
      <c r="C37596">
        <v>605052</v>
      </c>
    </row>
    <row r="37597" spans="1:3" x14ac:dyDescent="0.25">
      <c r="A37597" t="s">
        <v>42368</v>
      </c>
      <c r="B37597">
        <v>1</v>
      </c>
      <c r="C37597">
        <v>574240</v>
      </c>
    </row>
    <row r="37598" spans="1:3" x14ac:dyDescent="0.25">
      <c r="A37598" t="s">
        <v>42369</v>
      </c>
      <c r="B37598">
        <v>1</v>
      </c>
      <c r="C37598">
        <v>179586</v>
      </c>
    </row>
    <row r="37599" spans="1:3" x14ac:dyDescent="0.25">
      <c r="A37599" t="s">
        <v>42370</v>
      </c>
      <c r="B37599">
        <v>1</v>
      </c>
      <c r="C37599">
        <v>308029</v>
      </c>
    </row>
    <row r="37600" spans="1:3" x14ac:dyDescent="0.25">
      <c r="A37600" t="s">
        <v>42371</v>
      </c>
      <c r="B37600">
        <v>1</v>
      </c>
      <c r="C37600">
        <v>147687</v>
      </c>
    </row>
    <row r="37601" spans="1:3" x14ac:dyDescent="0.25">
      <c r="A37601" t="s">
        <v>42372</v>
      </c>
      <c r="B37601">
        <v>1</v>
      </c>
      <c r="C37601">
        <v>216441</v>
      </c>
    </row>
    <row r="37602" spans="1:3" x14ac:dyDescent="0.25">
      <c r="A37602" t="s">
        <v>42373</v>
      </c>
      <c r="B37602">
        <v>1</v>
      </c>
      <c r="C37602">
        <v>603573</v>
      </c>
    </row>
    <row r="37603" spans="1:3" x14ac:dyDescent="0.25">
      <c r="A37603" t="s">
        <v>42374</v>
      </c>
      <c r="B37603">
        <v>1</v>
      </c>
      <c r="C37603">
        <v>395510</v>
      </c>
    </row>
    <row r="37604" spans="1:3" x14ac:dyDescent="0.25">
      <c r="A37604" t="s">
        <v>42375</v>
      </c>
      <c r="B37604">
        <v>1</v>
      </c>
      <c r="C37604">
        <v>6102482</v>
      </c>
    </row>
    <row r="37605" spans="1:3" x14ac:dyDescent="0.25">
      <c r="A37605" t="s">
        <v>42376</v>
      </c>
      <c r="B37605">
        <v>1</v>
      </c>
      <c r="C37605">
        <v>85044</v>
      </c>
    </row>
    <row r="37606" spans="1:3" x14ac:dyDescent="0.25">
      <c r="A37606" t="s">
        <v>42377</v>
      </c>
      <c r="B37606">
        <v>1</v>
      </c>
      <c r="C37606">
        <v>40011</v>
      </c>
    </row>
    <row r="37607" spans="1:3" x14ac:dyDescent="0.25">
      <c r="A37607" t="s">
        <v>42378</v>
      </c>
      <c r="B37607">
        <v>1</v>
      </c>
      <c r="C37607">
        <v>414929</v>
      </c>
    </row>
    <row r="37608" spans="1:3" x14ac:dyDescent="0.25">
      <c r="A37608" t="s">
        <v>42379</v>
      </c>
      <c r="B37608">
        <v>1</v>
      </c>
      <c r="C37608">
        <v>1338856</v>
      </c>
    </row>
    <row r="37609" spans="1:3" x14ac:dyDescent="0.25">
      <c r="A37609" t="s">
        <v>42380</v>
      </c>
      <c r="B37609">
        <v>1</v>
      </c>
      <c r="C37609">
        <v>180105</v>
      </c>
    </row>
    <row r="37610" spans="1:3" x14ac:dyDescent="0.25">
      <c r="A37610" t="s">
        <v>42381</v>
      </c>
      <c r="B37610">
        <v>1</v>
      </c>
      <c r="C37610">
        <v>686948</v>
      </c>
    </row>
    <row r="37611" spans="1:3" x14ac:dyDescent="0.25">
      <c r="A37611" t="s">
        <v>42382</v>
      </c>
      <c r="B37611">
        <v>1</v>
      </c>
      <c r="C37611">
        <v>616499</v>
      </c>
    </row>
    <row r="37612" spans="1:3" x14ac:dyDescent="0.25">
      <c r="A37612" t="s">
        <v>42383</v>
      </c>
      <c r="B37612">
        <v>1</v>
      </c>
      <c r="C37612">
        <v>62700</v>
      </c>
    </row>
    <row r="37613" spans="1:3" x14ac:dyDescent="0.25">
      <c r="A37613" t="s">
        <v>42384</v>
      </c>
      <c r="B37613">
        <v>1</v>
      </c>
      <c r="C37613">
        <v>696738</v>
      </c>
    </row>
    <row r="37614" spans="1:3" x14ac:dyDescent="0.25">
      <c r="A37614" t="s">
        <v>42385</v>
      </c>
      <c r="B37614">
        <v>1</v>
      </c>
      <c r="C37614">
        <v>1589541</v>
      </c>
    </row>
    <row r="37615" spans="1:3" x14ac:dyDescent="0.25">
      <c r="A37615" t="s">
        <v>42386</v>
      </c>
      <c r="B37615">
        <v>1</v>
      </c>
      <c r="C37615">
        <v>1627935</v>
      </c>
    </row>
    <row r="37616" spans="1:3" x14ac:dyDescent="0.25">
      <c r="A37616" t="s">
        <v>42387</v>
      </c>
      <c r="B37616">
        <v>1</v>
      </c>
      <c r="C37616">
        <v>759502</v>
      </c>
    </row>
    <row r="37617" spans="1:3" x14ac:dyDescent="0.25">
      <c r="A37617" t="s">
        <v>42388</v>
      </c>
      <c r="B37617">
        <v>1</v>
      </c>
      <c r="C37617">
        <v>3787790</v>
      </c>
    </row>
    <row r="37618" spans="1:3" x14ac:dyDescent="0.25">
      <c r="A37618" t="s">
        <v>42389</v>
      </c>
      <c r="B37618">
        <v>1</v>
      </c>
      <c r="C37618">
        <v>149779</v>
      </c>
    </row>
    <row r="37619" spans="1:3" x14ac:dyDescent="0.25">
      <c r="A37619" t="s">
        <v>42390</v>
      </c>
      <c r="B37619">
        <v>1</v>
      </c>
      <c r="C37619">
        <v>236645</v>
      </c>
    </row>
    <row r="37620" spans="1:3" x14ac:dyDescent="0.25">
      <c r="A37620" t="s">
        <v>42391</v>
      </c>
      <c r="B37620">
        <v>1</v>
      </c>
      <c r="C37620">
        <v>803478</v>
      </c>
    </row>
    <row r="37621" spans="1:3" x14ac:dyDescent="0.25">
      <c r="A37621" t="s">
        <v>42392</v>
      </c>
      <c r="B37621">
        <v>1</v>
      </c>
      <c r="C37621">
        <v>298033</v>
      </c>
    </row>
    <row r="37622" spans="1:3" x14ac:dyDescent="0.25">
      <c r="A37622" t="s">
        <v>42393</v>
      </c>
      <c r="B37622">
        <v>1</v>
      </c>
      <c r="C37622">
        <v>896328</v>
      </c>
    </row>
    <row r="37623" spans="1:3" x14ac:dyDescent="0.25">
      <c r="A37623" t="s">
        <v>42394</v>
      </c>
      <c r="B37623">
        <v>1</v>
      </c>
      <c r="C37623">
        <v>128737</v>
      </c>
    </row>
    <row r="37624" spans="1:3" x14ac:dyDescent="0.25">
      <c r="A37624" t="s">
        <v>42395</v>
      </c>
      <c r="B37624">
        <v>1</v>
      </c>
      <c r="C37624">
        <v>451638</v>
      </c>
    </row>
    <row r="37625" spans="1:3" x14ac:dyDescent="0.25">
      <c r="A37625" t="s">
        <v>42396</v>
      </c>
      <c r="B37625">
        <v>1</v>
      </c>
      <c r="C37625">
        <v>168059</v>
      </c>
    </row>
    <row r="37626" spans="1:3" x14ac:dyDescent="0.25">
      <c r="A37626" t="s">
        <v>42397</v>
      </c>
      <c r="B37626">
        <v>1</v>
      </c>
      <c r="C37626">
        <v>347280</v>
      </c>
    </row>
    <row r="37627" spans="1:3" x14ac:dyDescent="0.25">
      <c r="A37627" t="s">
        <v>42398</v>
      </c>
      <c r="B37627">
        <v>1</v>
      </c>
      <c r="C37627">
        <v>400234</v>
      </c>
    </row>
    <row r="37628" spans="1:3" x14ac:dyDescent="0.25">
      <c r="A37628" t="s">
        <v>42399</v>
      </c>
      <c r="B37628">
        <v>1</v>
      </c>
      <c r="C37628">
        <v>88240</v>
      </c>
    </row>
    <row r="37629" spans="1:3" x14ac:dyDescent="0.25">
      <c r="A37629" t="s">
        <v>42400</v>
      </c>
      <c r="B37629">
        <v>1</v>
      </c>
      <c r="C37629">
        <v>7291246</v>
      </c>
    </row>
    <row r="37630" spans="1:3" x14ac:dyDescent="0.25">
      <c r="A37630" t="s">
        <v>42401</v>
      </c>
      <c r="B37630">
        <v>1</v>
      </c>
      <c r="C37630">
        <v>184501</v>
      </c>
    </row>
    <row r="37631" spans="1:3" x14ac:dyDescent="0.25">
      <c r="A37631" t="s">
        <v>42402</v>
      </c>
      <c r="B37631">
        <v>1</v>
      </c>
      <c r="C37631">
        <v>260048</v>
      </c>
    </row>
    <row r="37632" spans="1:3" x14ac:dyDescent="0.25">
      <c r="A37632" t="s">
        <v>42403</v>
      </c>
      <c r="B37632">
        <v>1</v>
      </c>
      <c r="C37632">
        <v>292739</v>
      </c>
    </row>
    <row r="37633" spans="1:3" x14ac:dyDescent="0.25">
      <c r="A37633" t="s">
        <v>42404</v>
      </c>
      <c r="B37633">
        <v>1</v>
      </c>
      <c r="C37633">
        <v>145810</v>
      </c>
    </row>
    <row r="37634" spans="1:3" x14ac:dyDescent="0.25">
      <c r="A37634" t="s">
        <v>42405</v>
      </c>
      <c r="B37634">
        <v>1</v>
      </c>
      <c r="C37634">
        <v>1331902</v>
      </c>
    </row>
    <row r="37635" spans="1:3" x14ac:dyDescent="0.25">
      <c r="A37635" t="s">
        <v>42406</v>
      </c>
      <c r="B37635">
        <v>1</v>
      </c>
      <c r="C37635">
        <v>10549392</v>
      </c>
    </row>
    <row r="37636" spans="1:3" x14ac:dyDescent="0.25">
      <c r="A37636" t="s">
        <v>42407</v>
      </c>
      <c r="B37636">
        <v>1</v>
      </c>
      <c r="C37636">
        <v>1758328</v>
      </c>
    </row>
    <row r="37637" spans="1:3" x14ac:dyDescent="0.25">
      <c r="A37637" t="s">
        <v>42408</v>
      </c>
      <c r="B37637">
        <v>1</v>
      </c>
      <c r="C37637">
        <v>1036590</v>
      </c>
    </row>
    <row r="37638" spans="1:3" x14ac:dyDescent="0.25">
      <c r="A37638" t="s">
        <v>42409</v>
      </c>
      <c r="B37638">
        <v>1</v>
      </c>
      <c r="C37638">
        <v>894602</v>
      </c>
    </row>
    <row r="37639" spans="1:3" x14ac:dyDescent="0.25">
      <c r="A37639" t="s">
        <v>42410</v>
      </c>
      <c r="B37639">
        <v>1</v>
      </c>
      <c r="C37639">
        <v>587835</v>
      </c>
    </row>
    <row r="37640" spans="1:3" x14ac:dyDescent="0.25">
      <c r="A37640" t="s">
        <v>42411</v>
      </c>
      <c r="B37640">
        <v>1</v>
      </c>
      <c r="C37640">
        <v>837383</v>
      </c>
    </row>
    <row r="37641" spans="1:3" x14ac:dyDescent="0.25">
      <c r="A37641" t="s">
        <v>42412</v>
      </c>
      <c r="B37641">
        <v>1</v>
      </c>
      <c r="C37641">
        <v>357184</v>
      </c>
    </row>
    <row r="37642" spans="1:3" x14ac:dyDescent="0.25">
      <c r="A37642" t="s">
        <v>42413</v>
      </c>
      <c r="B37642">
        <v>1</v>
      </c>
      <c r="C37642">
        <v>755145</v>
      </c>
    </row>
    <row r="37643" spans="1:3" x14ac:dyDescent="0.25">
      <c r="A37643" t="s">
        <v>42414</v>
      </c>
      <c r="B37643">
        <v>1</v>
      </c>
      <c r="C37643">
        <v>109379</v>
      </c>
    </row>
    <row r="37644" spans="1:3" x14ac:dyDescent="0.25">
      <c r="A37644" t="s">
        <v>42415</v>
      </c>
      <c r="B37644">
        <v>1</v>
      </c>
      <c r="C37644">
        <v>595442</v>
      </c>
    </row>
    <row r="37645" spans="1:3" x14ac:dyDescent="0.25">
      <c r="A37645" t="s">
        <v>42416</v>
      </c>
      <c r="B37645">
        <v>1</v>
      </c>
      <c r="C37645">
        <v>36643</v>
      </c>
    </row>
    <row r="37646" spans="1:3" x14ac:dyDescent="0.25">
      <c r="A37646" t="s">
        <v>42417</v>
      </c>
      <c r="B37646">
        <v>1</v>
      </c>
      <c r="C37646">
        <v>397501</v>
      </c>
    </row>
    <row r="37647" spans="1:3" x14ac:dyDescent="0.25">
      <c r="A37647" t="s">
        <v>42418</v>
      </c>
      <c r="B37647">
        <v>1</v>
      </c>
      <c r="C37647">
        <v>1296644</v>
      </c>
    </row>
    <row r="37648" spans="1:3" x14ac:dyDescent="0.25">
      <c r="A37648" t="s">
        <v>42419</v>
      </c>
      <c r="B37648">
        <v>1</v>
      </c>
      <c r="C37648">
        <v>214047</v>
      </c>
    </row>
    <row r="37649" spans="1:3" x14ac:dyDescent="0.25">
      <c r="A37649" t="s">
        <v>42420</v>
      </c>
      <c r="B37649">
        <v>1</v>
      </c>
      <c r="C37649">
        <v>866392</v>
      </c>
    </row>
    <row r="37650" spans="1:3" x14ac:dyDescent="0.25">
      <c r="A37650" t="s">
        <v>42421</v>
      </c>
      <c r="B37650">
        <v>1</v>
      </c>
      <c r="C37650">
        <v>5539983</v>
      </c>
    </row>
    <row r="37651" spans="1:3" x14ac:dyDescent="0.25">
      <c r="A37651" t="s">
        <v>42422</v>
      </c>
      <c r="B37651">
        <v>1</v>
      </c>
      <c r="C37651">
        <v>962109</v>
      </c>
    </row>
    <row r="37652" spans="1:3" x14ac:dyDescent="0.25">
      <c r="A37652" t="s">
        <v>42423</v>
      </c>
      <c r="B37652">
        <v>1</v>
      </c>
      <c r="C37652">
        <v>2019718</v>
      </c>
    </row>
    <row r="37653" spans="1:3" x14ac:dyDescent="0.25">
      <c r="A37653" t="s">
        <v>42424</v>
      </c>
      <c r="B37653">
        <v>1</v>
      </c>
      <c r="C37653">
        <v>522956</v>
      </c>
    </row>
    <row r="37654" spans="1:3" x14ac:dyDescent="0.25">
      <c r="A37654" t="s">
        <v>42425</v>
      </c>
      <c r="B37654">
        <v>1</v>
      </c>
      <c r="C37654">
        <v>130832</v>
      </c>
    </row>
    <row r="37655" spans="1:3" x14ac:dyDescent="0.25">
      <c r="A37655" t="s">
        <v>42426</v>
      </c>
      <c r="B37655">
        <v>1</v>
      </c>
      <c r="C37655">
        <v>598608</v>
      </c>
    </row>
    <row r="37656" spans="1:3" x14ac:dyDescent="0.25">
      <c r="A37656" t="s">
        <v>42427</v>
      </c>
      <c r="B37656">
        <v>1</v>
      </c>
      <c r="C37656">
        <v>347702</v>
      </c>
    </row>
    <row r="37657" spans="1:3" x14ac:dyDescent="0.25">
      <c r="A37657" t="s">
        <v>42428</v>
      </c>
      <c r="B37657">
        <v>1</v>
      </c>
      <c r="C37657">
        <v>11461</v>
      </c>
    </row>
    <row r="37658" spans="1:3" x14ac:dyDescent="0.25">
      <c r="A37658" t="s">
        <v>42429</v>
      </c>
      <c r="B37658">
        <v>1</v>
      </c>
      <c r="C37658">
        <v>88123</v>
      </c>
    </row>
    <row r="37659" spans="1:3" x14ac:dyDescent="0.25">
      <c r="A37659" t="s">
        <v>42430</v>
      </c>
      <c r="B37659">
        <v>1</v>
      </c>
      <c r="C37659">
        <v>2345222</v>
      </c>
    </row>
    <row r="37660" spans="1:3" x14ac:dyDescent="0.25">
      <c r="A37660" t="s">
        <v>42431</v>
      </c>
      <c r="B37660">
        <v>1</v>
      </c>
      <c r="C37660">
        <v>1108824</v>
      </c>
    </row>
    <row r="37661" spans="1:3" x14ac:dyDescent="0.25">
      <c r="A37661" t="s">
        <v>42432</v>
      </c>
      <c r="B37661">
        <v>1</v>
      </c>
      <c r="C37661">
        <v>1451137</v>
      </c>
    </row>
    <row r="37662" spans="1:3" x14ac:dyDescent="0.25">
      <c r="A37662" t="s">
        <v>42433</v>
      </c>
      <c r="B37662">
        <v>1</v>
      </c>
      <c r="C37662">
        <v>533763</v>
      </c>
    </row>
    <row r="37663" spans="1:3" x14ac:dyDescent="0.25">
      <c r="A37663" t="s">
        <v>42434</v>
      </c>
      <c r="B37663">
        <v>1</v>
      </c>
      <c r="C37663">
        <v>3639077</v>
      </c>
    </row>
    <row r="37664" spans="1:3" x14ac:dyDescent="0.25">
      <c r="A37664" t="s">
        <v>42435</v>
      </c>
      <c r="B37664">
        <v>1</v>
      </c>
      <c r="C37664">
        <v>33326143</v>
      </c>
    </row>
    <row r="37665" spans="1:3" x14ac:dyDescent="0.25">
      <c r="A37665" t="s">
        <v>42436</v>
      </c>
      <c r="B37665">
        <v>1</v>
      </c>
      <c r="C37665">
        <v>148428</v>
      </c>
    </row>
    <row r="37666" spans="1:3" x14ac:dyDescent="0.25">
      <c r="A37666" t="s">
        <v>42437</v>
      </c>
      <c r="B37666">
        <v>1</v>
      </c>
      <c r="C37666">
        <v>1795385</v>
      </c>
    </row>
    <row r="37667" spans="1:3" x14ac:dyDescent="0.25">
      <c r="A37667" t="s">
        <v>42438</v>
      </c>
      <c r="B37667">
        <v>1</v>
      </c>
      <c r="C37667">
        <v>21875063</v>
      </c>
    </row>
    <row r="37668" spans="1:3" x14ac:dyDescent="0.25">
      <c r="A37668" t="s">
        <v>42439</v>
      </c>
      <c r="B37668">
        <v>1</v>
      </c>
      <c r="C37668">
        <v>78687</v>
      </c>
    </row>
    <row r="37669" spans="1:3" x14ac:dyDescent="0.25">
      <c r="A37669" t="s">
        <v>42440</v>
      </c>
      <c r="B37669">
        <v>1</v>
      </c>
      <c r="C37669">
        <v>1200037</v>
      </c>
    </row>
    <row r="37670" spans="1:3" x14ac:dyDescent="0.25">
      <c r="A37670" t="s">
        <v>42441</v>
      </c>
      <c r="B37670">
        <v>1</v>
      </c>
      <c r="C37670">
        <v>595514</v>
      </c>
    </row>
    <row r="37671" spans="1:3" x14ac:dyDescent="0.25">
      <c r="A37671" t="s">
        <v>42442</v>
      </c>
      <c r="B37671">
        <v>1</v>
      </c>
      <c r="C37671">
        <v>26035</v>
      </c>
    </row>
    <row r="37672" spans="1:3" x14ac:dyDescent="0.25">
      <c r="A37672" t="s">
        <v>42443</v>
      </c>
      <c r="B37672">
        <v>1</v>
      </c>
      <c r="C37672">
        <v>284436</v>
      </c>
    </row>
    <row r="37673" spans="1:3" x14ac:dyDescent="0.25">
      <c r="A37673" t="s">
        <v>42444</v>
      </c>
      <c r="B37673">
        <v>1</v>
      </c>
      <c r="C37673">
        <v>65212</v>
      </c>
    </row>
    <row r="37674" spans="1:3" x14ac:dyDescent="0.25">
      <c r="A37674" t="s">
        <v>42445</v>
      </c>
      <c r="B37674">
        <v>1</v>
      </c>
      <c r="C37674">
        <v>236074</v>
      </c>
    </row>
    <row r="37675" spans="1:3" x14ac:dyDescent="0.25">
      <c r="A37675" t="s">
        <v>42446</v>
      </c>
      <c r="B37675">
        <v>1</v>
      </c>
      <c r="C37675">
        <v>108603</v>
      </c>
    </row>
    <row r="37676" spans="1:3" x14ac:dyDescent="0.25">
      <c r="A37676" t="s">
        <v>42447</v>
      </c>
      <c r="B37676">
        <v>1</v>
      </c>
      <c r="C37676">
        <v>522853</v>
      </c>
    </row>
    <row r="37677" spans="1:3" x14ac:dyDescent="0.25">
      <c r="A37677" t="s">
        <v>42448</v>
      </c>
      <c r="B37677">
        <v>1</v>
      </c>
      <c r="C37677">
        <v>238122</v>
      </c>
    </row>
    <row r="37678" spans="1:3" x14ac:dyDescent="0.25">
      <c r="A37678" t="s">
        <v>42449</v>
      </c>
      <c r="B37678">
        <v>1</v>
      </c>
      <c r="C37678">
        <v>48828</v>
      </c>
    </row>
    <row r="37679" spans="1:3" x14ac:dyDescent="0.25">
      <c r="A37679" t="s">
        <v>42450</v>
      </c>
      <c r="B37679">
        <v>1</v>
      </c>
      <c r="C37679">
        <v>433759</v>
      </c>
    </row>
    <row r="37680" spans="1:3" x14ac:dyDescent="0.25">
      <c r="A37680" t="s">
        <v>42451</v>
      </c>
      <c r="B37680">
        <v>1</v>
      </c>
      <c r="C37680">
        <v>151622</v>
      </c>
    </row>
    <row r="37681" spans="1:3" x14ac:dyDescent="0.25">
      <c r="A37681" t="s">
        <v>42452</v>
      </c>
      <c r="B37681">
        <v>1</v>
      </c>
      <c r="C37681">
        <v>703383</v>
      </c>
    </row>
    <row r="37682" spans="1:3" x14ac:dyDescent="0.25">
      <c r="A37682" t="s">
        <v>42453</v>
      </c>
      <c r="B37682">
        <v>1</v>
      </c>
      <c r="C37682">
        <v>656883</v>
      </c>
    </row>
    <row r="37683" spans="1:3" x14ac:dyDescent="0.25">
      <c r="A37683" t="s">
        <v>42454</v>
      </c>
      <c r="B37683">
        <v>1</v>
      </c>
      <c r="C37683">
        <v>58083</v>
      </c>
    </row>
    <row r="37684" spans="1:3" x14ac:dyDescent="0.25">
      <c r="A37684" t="s">
        <v>42455</v>
      </c>
      <c r="B37684">
        <v>1</v>
      </c>
      <c r="C37684">
        <v>98863</v>
      </c>
    </row>
    <row r="37685" spans="1:3" x14ac:dyDescent="0.25">
      <c r="A37685" t="s">
        <v>42456</v>
      </c>
      <c r="B37685">
        <v>1</v>
      </c>
      <c r="C37685">
        <v>144049</v>
      </c>
    </row>
    <row r="37686" spans="1:3" x14ac:dyDescent="0.25">
      <c r="A37686" t="s">
        <v>42457</v>
      </c>
      <c r="B37686">
        <v>1</v>
      </c>
      <c r="C37686">
        <v>5237404</v>
      </c>
    </row>
    <row r="37687" spans="1:3" x14ac:dyDescent="0.25">
      <c r="A37687" t="s">
        <v>42458</v>
      </c>
      <c r="B37687">
        <v>1</v>
      </c>
      <c r="C37687">
        <v>1283702</v>
      </c>
    </row>
    <row r="37688" spans="1:3" x14ac:dyDescent="0.25">
      <c r="A37688" t="s">
        <v>42459</v>
      </c>
      <c r="B37688">
        <v>1</v>
      </c>
      <c r="C37688">
        <v>35692</v>
      </c>
    </row>
    <row r="37689" spans="1:3" x14ac:dyDescent="0.25">
      <c r="A37689" t="s">
        <v>42460</v>
      </c>
      <c r="B37689">
        <v>1</v>
      </c>
      <c r="C37689">
        <v>106625</v>
      </c>
    </row>
    <row r="37690" spans="1:3" x14ac:dyDescent="0.25">
      <c r="A37690" t="s">
        <v>42461</v>
      </c>
      <c r="B37690">
        <v>1</v>
      </c>
      <c r="C37690">
        <v>32413605</v>
      </c>
    </row>
    <row r="37691" spans="1:3" x14ac:dyDescent="0.25">
      <c r="A37691" t="s">
        <v>42462</v>
      </c>
      <c r="B37691">
        <v>1</v>
      </c>
      <c r="C37691">
        <v>133851</v>
      </c>
    </row>
    <row r="37692" spans="1:3" x14ac:dyDescent="0.25">
      <c r="A37692" t="s">
        <v>42463</v>
      </c>
      <c r="B37692">
        <v>1</v>
      </c>
      <c r="C37692">
        <v>5576899</v>
      </c>
    </row>
    <row r="37693" spans="1:3" x14ac:dyDescent="0.25">
      <c r="A37693" t="s">
        <v>42464</v>
      </c>
      <c r="B37693">
        <v>1</v>
      </c>
      <c r="C37693">
        <v>84240000</v>
      </c>
    </row>
    <row r="37694" spans="1:3" x14ac:dyDescent="0.25">
      <c r="A37694" t="s">
        <v>42465</v>
      </c>
      <c r="B37694">
        <v>1</v>
      </c>
      <c r="C37694">
        <v>402546</v>
      </c>
    </row>
    <row r="37695" spans="1:3" x14ac:dyDescent="0.25">
      <c r="A37695" t="s">
        <v>42466</v>
      </c>
      <c r="B37695">
        <v>1</v>
      </c>
      <c r="C37695">
        <v>664208</v>
      </c>
    </row>
    <row r="37696" spans="1:3" x14ac:dyDescent="0.25">
      <c r="A37696" t="s">
        <v>42467</v>
      </c>
      <c r="B37696">
        <v>1</v>
      </c>
      <c r="C37696">
        <v>1587931</v>
      </c>
    </row>
    <row r="37697" spans="1:3" x14ac:dyDescent="0.25">
      <c r="A37697" t="s">
        <v>42468</v>
      </c>
      <c r="B37697">
        <v>1</v>
      </c>
      <c r="C37697">
        <v>268514</v>
      </c>
    </row>
    <row r="37698" spans="1:3" x14ac:dyDescent="0.25">
      <c r="A37698" t="s">
        <v>42469</v>
      </c>
      <c r="B37698">
        <v>1</v>
      </c>
      <c r="C37698">
        <v>20187</v>
      </c>
    </row>
    <row r="37699" spans="1:3" x14ac:dyDescent="0.25">
      <c r="A37699" t="s">
        <v>42470</v>
      </c>
      <c r="B37699">
        <v>1</v>
      </c>
      <c r="C37699">
        <v>80002</v>
      </c>
    </row>
    <row r="37700" spans="1:3" x14ac:dyDescent="0.25">
      <c r="A37700" t="s">
        <v>42471</v>
      </c>
      <c r="B37700">
        <v>1</v>
      </c>
      <c r="C37700">
        <v>1266115</v>
      </c>
    </row>
    <row r="37701" spans="1:3" x14ac:dyDescent="0.25">
      <c r="A37701" t="s">
        <v>42472</v>
      </c>
      <c r="B37701">
        <v>1</v>
      </c>
      <c r="C37701">
        <v>95381</v>
      </c>
    </row>
    <row r="37702" spans="1:3" x14ac:dyDescent="0.25">
      <c r="A37702" t="s">
        <v>42473</v>
      </c>
      <c r="B37702">
        <v>1</v>
      </c>
      <c r="C37702">
        <v>37553</v>
      </c>
    </row>
    <row r="37703" spans="1:3" x14ac:dyDescent="0.25">
      <c r="A37703" t="s">
        <v>42474</v>
      </c>
      <c r="B37703">
        <v>1</v>
      </c>
      <c r="C37703">
        <v>64476</v>
      </c>
    </row>
    <row r="37704" spans="1:3" x14ac:dyDescent="0.25">
      <c r="A37704" t="s">
        <v>42475</v>
      </c>
      <c r="B37704">
        <v>1</v>
      </c>
      <c r="C37704">
        <v>408718</v>
      </c>
    </row>
    <row r="37705" spans="1:3" x14ac:dyDescent="0.25">
      <c r="A37705" t="s">
        <v>42476</v>
      </c>
      <c r="B37705">
        <v>1</v>
      </c>
      <c r="C37705">
        <v>738688</v>
      </c>
    </row>
    <row r="37706" spans="1:3" x14ac:dyDescent="0.25">
      <c r="A37706" t="s">
        <v>42477</v>
      </c>
      <c r="B37706">
        <v>1</v>
      </c>
      <c r="C37706">
        <v>24154</v>
      </c>
    </row>
    <row r="37707" spans="1:3" x14ac:dyDescent="0.25">
      <c r="A37707" t="s">
        <v>42478</v>
      </c>
      <c r="B37707">
        <v>1</v>
      </c>
      <c r="C37707">
        <v>224014</v>
      </c>
    </row>
    <row r="37708" spans="1:3" x14ac:dyDescent="0.25">
      <c r="A37708" t="s">
        <v>42479</v>
      </c>
      <c r="B37708">
        <v>1</v>
      </c>
      <c r="C37708">
        <v>104325</v>
      </c>
    </row>
    <row r="37709" spans="1:3" x14ac:dyDescent="0.25">
      <c r="A37709" t="s">
        <v>42480</v>
      </c>
      <c r="B37709">
        <v>1</v>
      </c>
      <c r="C37709">
        <v>267062</v>
      </c>
    </row>
    <row r="37710" spans="1:3" x14ac:dyDescent="0.25">
      <c r="A37710" t="s">
        <v>42481</v>
      </c>
      <c r="B37710">
        <v>1</v>
      </c>
      <c r="C37710">
        <v>95200</v>
      </c>
    </row>
    <row r="37711" spans="1:3" x14ac:dyDescent="0.25">
      <c r="A37711" t="s">
        <v>42482</v>
      </c>
      <c r="B37711">
        <v>1</v>
      </c>
      <c r="C37711">
        <v>156256</v>
      </c>
    </row>
    <row r="37712" spans="1:3" x14ac:dyDescent="0.25">
      <c r="A37712" t="s">
        <v>42483</v>
      </c>
      <c r="B37712">
        <v>1</v>
      </c>
      <c r="C37712">
        <v>275756</v>
      </c>
    </row>
    <row r="37713" spans="1:3" x14ac:dyDescent="0.25">
      <c r="A37713" t="s">
        <v>42484</v>
      </c>
      <c r="B37713">
        <v>1</v>
      </c>
      <c r="C37713">
        <v>436867</v>
      </c>
    </row>
    <row r="37714" spans="1:3" x14ac:dyDescent="0.25">
      <c r="A37714" t="s">
        <v>42485</v>
      </c>
      <c r="B37714">
        <v>1</v>
      </c>
      <c r="C37714">
        <v>47699660</v>
      </c>
    </row>
    <row r="37715" spans="1:3" x14ac:dyDescent="0.25">
      <c r="A37715" t="s">
        <v>42486</v>
      </c>
      <c r="B37715">
        <v>1</v>
      </c>
      <c r="C37715">
        <v>1018021</v>
      </c>
    </row>
    <row r="37716" spans="1:3" x14ac:dyDescent="0.25">
      <c r="A37716" t="s">
        <v>42487</v>
      </c>
      <c r="B37716">
        <v>1</v>
      </c>
      <c r="C37716">
        <v>445244</v>
      </c>
    </row>
    <row r="37717" spans="1:3" x14ac:dyDescent="0.25">
      <c r="A37717" t="s">
        <v>42488</v>
      </c>
      <c r="B37717">
        <v>1</v>
      </c>
      <c r="C37717">
        <v>1156514</v>
      </c>
    </row>
    <row r="37718" spans="1:3" x14ac:dyDescent="0.25">
      <c r="A37718" t="s">
        <v>42489</v>
      </c>
      <c r="B37718">
        <v>1</v>
      </c>
      <c r="C37718">
        <v>427964</v>
      </c>
    </row>
    <row r="37719" spans="1:3" x14ac:dyDescent="0.25">
      <c r="A37719" t="s">
        <v>42490</v>
      </c>
      <c r="B37719">
        <v>1</v>
      </c>
      <c r="C37719">
        <v>93508</v>
      </c>
    </row>
    <row r="37720" spans="1:3" x14ac:dyDescent="0.25">
      <c r="A37720" t="s">
        <v>42491</v>
      </c>
      <c r="B37720">
        <v>1</v>
      </c>
      <c r="C37720">
        <v>383276</v>
      </c>
    </row>
    <row r="37721" spans="1:3" x14ac:dyDescent="0.25">
      <c r="A37721" t="s">
        <v>42492</v>
      </c>
      <c r="B37721">
        <v>1</v>
      </c>
      <c r="C37721">
        <v>557765</v>
      </c>
    </row>
    <row r="37722" spans="1:3" x14ac:dyDescent="0.25">
      <c r="A37722" t="s">
        <v>42493</v>
      </c>
      <c r="B37722">
        <v>1</v>
      </c>
      <c r="C37722">
        <v>385614</v>
      </c>
    </row>
    <row r="37723" spans="1:3" x14ac:dyDescent="0.25">
      <c r="A37723" t="s">
        <v>42494</v>
      </c>
      <c r="B37723">
        <v>1</v>
      </c>
      <c r="C37723">
        <v>151988</v>
      </c>
    </row>
    <row r="37724" spans="1:3" x14ac:dyDescent="0.25">
      <c r="A37724" t="s">
        <v>42495</v>
      </c>
      <c r="B37724">
        <v>1</v>
      </c>
      <c r="C37724">
        <v>556420</v>
      </c>
    </row>
    <row r="37725" spans="1:3" x14ac:dyDescent="0.25">
      <c r="A37725" t="s">
        <v>42496</v>
      </c>
      <c r="B37725">
        <v>1</v>
      </c>
      <c r="C37725">
        <v>365182</v>
      </c>
    </row>
    <row r="37726" spans="1:3" x14ac:dyDescent="0.25">
      <c r="A37726" t="s">
        <v>42497</v>
      </c>
      <c r="B37726">
        <v>1</v>
      </c>
      <c r="C37726">
        <v>28149</v>
      </c>
    </row>
    <row r="37727" spans="1:3" x14ac:dyDescent="0.25">
      <c r="A37727" t="s">
        <v>42498</v>
      </c>
      <c r="B37727">
        <v>1</v>
      </c>
      <c r="C37727">
        <v>276256</v>
      </c>
    </row>
    <row r="37728" spans="1:3" x14ac:dyDescent="0.25">
      <c r="A37728" t="s">
        <v>42499</v>
      </c>
      <c r="B37728">
        <v>1</v>
      </c>
      <c r="C37728">
        <v>686026</v>
      </c>
    </row>
    <row r="37729" spans="1:3" x14ac:dyDescent="0.25">
      <c r="A37729" t="s">
        <v>42500</v>
      </c>
      <c r="B37729">
        <v>1</v>
      </c>
      <c r="C37729">
        <v>507499</v>
      </c>
    </row>
    <row r="37730" spans="1:3" x14ac:dyDescent="0.25">
      <c r="A37730" t="s">
        <v>42501</v>
      </c>
      <c r="B37730">
        <v>1</v>
      </c>
      <c r="C37730">
        <v>70734</v>
      </c>
    </row>
    <row r="37731" spans="1:3" x14ac:dyDescent="0.25">
      <c r="A37731" t="s">
        <v>42502</v>
      </c>
      <c r="B37731">
        <v>1</v>
      </c>
      <c r="C37731">
        <v>288173</v>
      </c>
    </row>
    <row r="37732" spans="1:3" x14ac:dyDescent="0.25">
      <c r="A37732" t="s">
        <v>42503</v>
      </c>
      <c r="B37732">
        <v>1</v>
      </c>
      <c r="C37732">
        <v>336595</v>
      </c>
    </row>
    <row r="37733" spans="1:3" x14ac:dyDescent="0.25">
      <c r="A37733" t="s">
        <v>42504</v>
      </c>
      <c r="B37733">
        <v>1</v>
      </c>
      <c r="C37733">
        <v>224010</v>
      </c>
    </row>
    <row r="37734" spans="1:3" x14ac:dyDescent="0.25">
      <c r="A37734" t="s">
        <v>42505</v>
      </c>
      <c r="B37734">
        <v>1</v>
      </c>
      <c r="C37734">
        <v>1781634</v>
      </c>
    </row>
    <row r="37735" spans="1:3" x14ac:dyDescent="0.25">
      <c r="A37735" t="s">
        <v>42506</v>
      </c>
      <c r="B37735">
        <v>1</v>
      </c>
      <c r="C37735">
        <v>312674</v>
      </c>
    </row>
    <row r="37736" spans="1:3" x14ac:dyDescent="0.25">
      <c r="A37736" t="s">
        <v>42507</v>
      </c>
      <c r="B37736">
        <v>1</v>
      </c>
      <c r="C37736">
        <v>113571</v>
      </c>
    </row>
    <row r="37737" spans="1:3" x14ac:dyDescent="0.25">
      <c r="A37737" t="s">
        <v>42508</v>
      </c>
      <c r="B37737">
        <v>1</v>
      </c>
      <c r="C37737">
        <v>19705309</v>
      </c>
    </row>
    <row r="37738" spans="1:3" x14ac:dyDescent="0.25">
      <c r="A37738" t="s">
        <v>42509</v>
      </c>
      <c r="B37738">
        <v>1</v>
      </c>
      <c r="C37738">
        <v>531313</v>
      </c>
    </row>
    <row r="37739" spans="1:3" x14ac:dyDescent="0.25">
      <c r="A37739" t="s">
        <v>42510</v>
      </c>
      <c r="B37739">
        <v>1</v>
      </c>
      <c r="C37739">
        <v>1529800</v>
      </c>
    </row>
    <row r="37740" spans="1:3" x14ac:dyDescent="0.25">
      <c r="A37740" t="s">
        <v>42511</v>
      </c>
      <c r="B37740">
        <v>1</v>
      </c>
      <c r="C37740">
        <v>3573220</v>
      </c>
    </row>
    <row r="37741" spans="1:3" x14ac:dyDescent="0.25">
      <c r="A37741" t="s">
        <v>42512</v>
      </c>
      <c r="B37741">
        <v>1</v>
      </c>
      <c r="C37741">
        <v>1629453</v>
      </c>
    </row>
    <row r="37742" spans="1:3" x14ac:dyDescent="0.25">
      <c r="A37742" t="s">
        <v>42513</v>
      </c>
      <c r="B37742">
        <v>1</v>
      </c>
      <c r="C37742">
        <v>1150609</v>
      </c>
    </row>
    <row r="37743" spans="1:3" x14ac:dyDescent="0.25">
      <c r="A37743" t="s">
        <v>42514</v>
      </c>
      <c r="B37743">
        <v>1</v>
      </c>
      <c r="C37743">
        <v>548607</v>
      </c>
    </row>
    <row r="37744" spans="1:3" x14ac:dyDescent="0.25">
      <c r="A37744" t="s">
        <v>42515</v>
      </c>
      <c r="B37744">
        <v>1</v>
      </c>
      <c r="C37744">
        <v>369564</v>
      </c>
    </row>
    <row r="37745" spans="1:3" x14ac:dyDescent="0.25">
      <c r="A37745" t="s">
        <v>42516</v>
      </c>
      <c r="B37745">
        <v>1</v>
      </c>
      <c r="C37745">
        <v>3875120</v>
      </c>
    </row>
    <row r="37746" spans="1:3" x14ac:dyDescent="0.25">
      <c r="A37746" t="s">
        <v>42517</v>
      </c>
      <c r="B37746">
        <v>1</v>
      </c>
      <c r="C37746">
        <v>144930</v>
      </c>
    </row>
    <row r="37747" spans="1:3" x14ac:dyDescent="0.25">
      <c r="A37747" t="s">
        <v>42518</v>
      </c>
      <c r="B37747">
        <v>1</v>
      </c>
      <c r="C37747">
        <v>90015</v>
      </c>
    </row>
    <row r="37748" spans="1:3" x14ac:dyDescent="0.25">
      <c r="A37748" t="s">
        <v>42519</v>
      </c>
      <c r="B37748">
        <v>1</v>
      </c>
      <c r="C37748">
        <v>1293834</v>
      </c>
    </row>
    <row r="37749" spans="1:3" x14ac:dyDescent="0.25">
      <c r="A37749" t="s">
        <v>42520</v>
      </c>
      <c r="B37749">
        <v>1</v>
      </c>
      <c r="C37749">
        <v>971211</v>
      </c>
    </row>
    <row r="37750" spans="1:3" x14ac:dyDescent="0.25">
      <c r="A37750" t="s">
        <v>42521</v>
      </c>
      <c r="B37750">
        <v>1</v>
      </c>
      <c r="C37750">
        <v>266815</v>
      </c>
    </row>
    <row r="37751" spans="1:3" x14ac:dyDescent="0.25">
      <c r="A37751" t="s">
        <v>42522</v>
      </c>
      <c r="B37751">
        <v>1</v>
      </c>
      <c r="C37751">
        <v>606783</v>
      </c>
    </row>
    <row r="37752" spans="1:3" x14ac:dyDescent="0.25">
      <c r="A37752" t="s">
        <v>42523</v>
      </c>
      <c r="B37752">
        <v>1</v>
      </c>
      <c r="C37752">
        <v>269937</v>
      </c>
    </row>
    <row r="37753" spans="1:3" x14ac:dyDescent="0.25">
      <c r="A37753" t="s">
        <v>42524</v>
      </c>
      <c r="B37753">
        <v>1</v>
      </c>
      <c r="C37753">
        <v>987264</v>
      </c>
    </row>
    <row r="37754" spans="1:3" x14ac:dyDescent="0.25">
      <c r="A37754" t="s">
        <v>42525</v>
      </c>
      <c r="B37754">
        <v>1</v>
      </c>
      <c r="C37754">
        <v>157623</v>
      </c>
    </row>
    <row r="37755" spans="1:3" x14ac:dyDescent="0.25">
      <c r="A37755" t="s">
        <v>42526</v>
      </c>
      <c r="B37755">
        <v>1</v>
      </c>
      <c r="C37755">
        <v>26482</v>
      </c>
    </row>
    <row r="37756" spans="1:3" x14ac:dyDescent="0.25">
      <c r="A37756" t="s">
        <v>42527</v>
      </c>
      <c r="B37756">
        <v>1</v>
      </c>
      <c r="C37756">
        <v>227707</v>
      </c>
    </row>
    <row r="37757" spans="1:3" x14ac:dyDescent="0.25">
      <c r="A37757" t="s">
        <v>42528</v>
      </c>
      <c r="B37757">
        <v>1</v>
      </c>
      <c r="C37757">
        <v>110310</v>
      </c>
    </row>
    <row r="37758" spans="1:3" x14ac:dyDescent="0.25">
      <c r="A37758" t="s">
        <v>42529</v>
      </c>
      <c r="B37758">
        <v>1</v>
      </c>
      <c r="C37758">
        <v>921733</v>
      </c>
    </row>
    <row r="37759" spans="1:3" x14ac:dyDescent="0.25">
      <c r="A37759" t="s">
        <v>42530</v>
      </c>
      <c r="B37759">
        <v>1</v>
      </c>
      <c r="C37759">
        <v>724718</v>
      </c>
    </row>
    <row r="37760" spans="1:3" x14ac:dyDescent="0.25">
      <c r="A37760" t="s">
        <v>42531</v>
      </c>
      <c r="B37760">
        <v>1</v>
      </c>
      <c r="C37760">
        <v>198012</v>
      </c>
    </row>
    <row r="37761" spans="1:3" x14ac:dyDescent="0.25">
      <c r="A37761" t="s">
        <v>42532</v>
      </c>
      <c r="B37761">
        <v>1</v>
      </c>
      <c r="C37761">
        <v>130801</v>
      </c>
    </row>
    <row r="37762" spans="1:3" x14ac:dyDescent="0.25">
      <c r="A37762" t="s">
        <v>42533</v>
      </c>
      <c r="B37762">
        <v>1</v>
      </c>
      <c r="C37762">
        <v>47946</v>
      </c>
    </row>
    <row r="37763" spans="1:3" x14ac:dyDescent="0.25">
      <c r="A37763" t="s">
        <v>42534</v>
      </c>
      <c r="B37763">
        <v>1</v>
      </c>
      <c r="C37763">
        <v>190986</v>
      </c>
    </row>
    <row r="37764" spans="1:3" x14ac:dyDescent="0.25">
      <c r="A37764" t="s">
        <v>42535</v>
      </c>
      <c r="B37764">
        <v>1</v>
      </c>
      <c r="C37764">
        <v>69128</v>
      </c>
    </row>
    <row r="37765" spans="1:3" x14ac:dyDescent="0.25">
      <c r="A37765" t="s">
        <v>42536</v>
      </c>
      <c r="B37765">
        <v>1</v>
      </c>
      <c r="C37765">
        <v>46241</v>
      </c>
    </row>
    <row r="37766" spans="1:3" x14ac:dyDescent="0.25">
      <c r="A37766" t="s">
        <v>42537</v>
      </c>
      <c r="B37766">
        <v>1</v>
      </c>
      <c r="C37766">
        <v>533945</v>
      </c>
    </row>
    <row r="37767" spans="1:3" x14ac:dyDescent="0.25">
      <c r="A37767" t="s">
        <v>42538</v>
      </c>
      <c r="B37767">
        <v>1</v>
      </c>
      <c r="C37767">
        <v>244038</v>
      </c>
    </row>
    <row r="37768" spans="1:3" x14ac:dyDescent="0.25">
      <c r="A37768" t="s">
        <v>42539</v>
      </c>
      <c r="B37768">
        <v>1</v>
      </c>
      <c r="C37768">
        <v>384100</v>
      </c>
    </row>
    <row r="37769" spans="1:3" x14ac:dyDescent="0.25">
      <c r="A37769" t="s">
        <v>42540</v>
      </c>
      <c r="B37769">
        <v>1</v>
      </c>
      <c r="C37769">
        <v>213510</v>
      </c>
    </row>
    <row r="37770" spans="1:3" x14ac:dyDescent="0.25">
      <c r="A37770" t="s">
        <v>42541</v>
      </c>
      <c r="B37770">
        <v>1</v>
      </c>
      <c r="C37770">
        <v>59924</v>
      </c>
    </row>
    <row r="37771" spans="1:3" x14ac:dyDescent="0.25">
      <c r="A37771" t="s">
        <v>42542</v>
      </c>
      <c r="B37771">
        <v>1</v>
      </c>
      <c r="C37771">
        <v>567791</v>
      </c>
    </row>
    <row r="37772" spans="1:3" x14ac:dyDescent="0.25">
      <c r="A37772" t="s">
        <v>42543</v>
      </c>
      <c r="B37772">
        <v>1</v>
      </c>
      <c r="C37772">
        <v>53747</v>
      </c>
    </row>
    <row r="37773" spans="1:3" x14ac:dyDescent="0.25">
      <c r="A37773" t="s">
        <v>42544</v>
      </c>
      <c r="B37773">
        <v>1</v>
      </c>
      <c r="C37773">
        <v>6431304</v>
      </c>
    </row>
    <row r="37774" spans="1:3" x14ac:dyDescent="0.25">
      <c r="A37774" t="s">
        <v>42545</v>
      </c>
      <c r="B37774">
        <v>1</v>
      </c>
      <c r="C37774">
        <v>578780</v>
      </c>
    </row>
    <row r="37775" spans="1:3" x14ac:dyDescent="0.25">
      <c r="A37775" t="s">
        <v>42546</v>
      </c>
      <c r="B37775">
        <v>1</v>
      </c>
      <c r="C37775">
        <v>134499</v>
      </c>
    </row>
    <row r="37776" spans="1:3" x14ac:dyDescent="0.25">
      <c r="A37776" t="s">
        <v>42547</v>
      </c>
      <c r="B37776">
        <v>1</v>
      </c>
      <c r="C37776">
        <v>106128</v>
      </c>
    </row>
    <row r="37777" spans="1:3" x14ac:dyDescent="0.25">
      <c r="A37777" t="s">
        <v>42548</v>
      </c>
      <c r="B37777">
        <v>1</v>
      </c>
      <c r="C37777">
        <v>2354332</v>
      </c>
    </row>
    <row r="37778" spans="1:3" x14ac:dyDescent="0.25">
      <c r="A37778" t="s">
        <v>42549</v>
      </c>
      <c r="B37778">
        <v>1</v>
      </c>
      <c r="C37778">
        <v>156825</v>
      </c>
    </row>
    <row r="37779" spans="1:3" x14ac:dyDescent="0.25">
      <c r="A37779" t="s">
        <v>42550</v>
      </c>
      <c r="B37779">
        <v>1</v>
      </c>
      <c r="C37779">
        <v>110419000</v>
      </c>
    </row>
    <row r="37780" spans="1:3" x14ac:dyDescent="0.25">
      <c r="A37780" t="s">
        <v>42551</v>
      </c>
      <c r="B37780">
        <v>1</v>
      </c>
      <c r="C37780">
        <v>48852</v>
      </c>
    </row>
    <row r="37781" spans="1:3" x14ac:dyDescent="0.25">
      <c r="A37781" t="s">
        <v>42552</v>
      </c>
      <c r="B37781">
        <v>1</v>
      </c>
      <c r="C37781">
        <v>16687</v>
      </c>
    </row>
    <row r="37782" spans="1:3" x14ac:dyDescent="0.25">
      <c r="A37782" t="s">
        <v>42553</v>
      </c>
      <c r="B37782">
        <v>1</v>
      </c>
      <c r="C37782">
        <v>119421</v>
      </c>
    </row>
    <row r="37783" spans="1:3" x14ac:dyDescent="0.25">
      <c r="A37783" t="s">
        <v>42554</v>
      </c>
      <c r="B37783">
        <v>1</v>
      </c>
      <c r="C37783">
        <v>131545</v>
      </c>
    </row>
    <row r="37784" spans="1:3" x14ac:dyDescent="0.25">
      <c r="A37784" t="s">
        <v>42555</v>
      </c>
      <c r="B37784">
        <v>1</v>
      </c>
      <c r="C37784">
        <v>447467</v>
      </c>
    </row>
    <row r="37785" spans="1:3" x14ac:dyDescent="0.25">
      <c r="A37785" t="s">
        <v>42556</v>
      </c>
      <c r="B37785">
        <v>1</v>
      </c>
      <c r="C37785">
        <v>266064</v>
      </c>
    </row>
    <row r="37786" spans="1:3" x14ac:dyDescent="0.25">
      <c r="A37786" t="s">
        <v>42557</v>
      </c>
      <c r="B37786">
        <v>1</v>
      </c>
      <c r="C37786">
        <v>103689</v>
      </c>
    </row>
    <row r="37787" spans="1:3" x14ac:dyDescent="0.25">
      <c r="A37787" t="s">
        <v>42558</v>
      </c>
      <c r="B37787">
        <v>1</v>
      </c>
      <c r="C37787">
        <v>432811</v>
      </c>
    </row>
    <row r="37788" spans="1:3" x14ac:dyDescent="0.25">
      <c r="A37788" t="s">
        <v>42559</v>
      </c>
      <c r="B37788">
        <v>1</v>
      </c>
      <c r="C37788">
        <v>572307</v>
      </c>
    </row>
    <row r="37789" spans="1:3" x14ac:dyDescent="0.25">
      <c r="A37789" t="s">
        <v>42560</v>
      </c>
      <c r="B37789">
        <v>1</v>
      </c>
      <c r="C37789">
        <v>2056962</v>
      </c>
    </row>
    <row r="37790" spans="1:3" x14ac:dyDescent="0.25">
      <c r="A37790" t="s">
        <v>42561</v>
      </c>
      <c r="B37790">
        <v>1</v>
      </c>
      <c r="C37790">
        <v>439992</v>
      </c>
    </row>
    <row r="37791" spans="1:3" x14ac:dyDescent="0.25">
      <c r="A37791" t="s">
        <v>42562</v>
      </c>
      <c r="B37791">
        <v>1</v>
      </c>
      <c r="C37791">
        <v>562173</v>
      </c>
    </row>
    <row r="37792" spans="1:3" x14ac:dyDescent="0.25">
      <c r="A37792" t="s">
        <v>42563</v>
      </c>
      <c r="B37792">
        <v>1</v>
      </c>
      <c r="C37792">
        <v>205820</v>
      </c>
    </row>
    <row r="37793" spans="1:3" x14ac:dyDescent="0.25">
      <c r="A37793" t="s">
        <v>42564</v>
      </c>
      <c r="B37793">
        <v>1</v>
      </c>
      <c r="C37793">
        <v>250180</v>
      </c>
    </row>
    <row r="37794" spans="1:3" x14ac:dyDescent="0.25">
      <c r="A37794" t="s">
        <v>42565</v>
      </c>
      <c r="B37794">
        <v>1</v>
      </c>
      <c r="C37794">
        <v>421601</v>
      </c>
    </row>
    <row r="37795" spans="1:3" x14ac:dyDescent="0.25">
      <c r="A37795" t="s">
        <v>42566</v>
      </c>
      <c r="B37795">
        <v>1</v>
      </c>
      <c r="C37795">
        <v>172359</v>
      </c>
    </row>
    <row r="37796" spans="1:3" x14ac:dyDescent="0.25">
      <c r="A37796" t="s">
        <v>42567</v>
      </c>
      <c r="B37796">
        <v>1</v>
      </c>
      <c r="C37796">
        <v>1057793</v>
      </c>
    </row>
    <row r="37797" spans="1:3" x14ac:dyDescent="0.25">
      <c r="A37797" t="s">
        <v>42568</v>
      </c>
      <c r="B37797">
        <v>1</v>
      </c>
      <c r="C37797">
        <v>177051</v>
      </c>
    </row>
    <row r="37798" spans="1:3" x14ac:dyDescent="0.25">
      <c r="A37798" t="s">
        <v>42569</v>
      </c>
      <c r="B37798">
        <v>1</v>
      </c>
      <c r="C37798">
        <v>87061</v>
      </c>
    </row>
    <row r="37799" spans="1:3" x14ac:dyDescent="0.25">
      <c r="A37799" t="s">
        <v>42570</v>
      </c>
      <c r="B37799">
        <v>1</v>
      </c>
      <c r="C37799">
        <v>264075</v>
      </c>
    </row>
    <row r="37800" spans="1:3" x14ac:dyDescent="0.25">
      <c r="A37800" t="s">
        <v>42571</v>
      </c>
      <c r="B37800">
        <v>1</v>
      </c>
      <c r="C37800">
        <v>239312</v>
      </c>
    </row>
    <row r="37801" spans="1:3" x14ac:dyDescent="0.25">
      <c r="A37801" t="s">
        <v>42572</v>
      </c>
      <c r="B37801">
        <v>1</v>
      </c>
      <c r="C37801">
        <v>653479</v>
      </c>
    </row>
    <row r="37802" spans="1:3" x14ac:dyDescent="0.25">
      <c r="A37802" t="s">
        <v>42573</v>
      </c>
      <c r="B37802">
        <v>1</v>
      </c>
      <c r="C37802">
        <v>2244892</v>
      </c>
    </row>
    <row r="37803" spans="1:3" x14ac:dyDescent="0.25">
      <c r="A37803" t="s">
        <v>42574</v>
      </c>
      <c r="B37803">
        <v>1</v>
      </c>
      <c r="C37803">
        <v>323445</v>
      </c>
    </row>
    <row r="37804" spans="1:3" x14ac:dyDescent="0.25">
      <c r="A37804" t="s">
        <v>42575</v>
      </c>
      <c r="B37804">
        <v>1</v>
      </c>
      <c r="C37804">
        <v>321067</v>
      </c>
    </row>
    <row r="37805" spans="1:3" x14ac:dyDescent="0.25">
      <c r="A37805" t="s">
        <v>42576</v>
      </c>
      <c r="B37805">
        <v>1</v>
      </c>
      <c r="C37805">
        <v>156430</v>
      </c>
    </row>
    <row r="37806" spans="1:3" x14ac:dyDescent="0.25">
      <c r="A37806" t="s">
        <v>42577</v>
      </c>
      <c r="B37806">
        <v>1</v>
      </c>
      <c r="C37806">
        <v>1419014</v>
      </c>
    </row>
    <row r="37807" spans="1:3" x14ac:dyDescent="0.25">
      <c r="A37807" t="s">
        <v>42578</v>
      </c>
      <c r="B37807">
        <v>1</v>
      </c>
      <c r="C37807">
        <v>858460</v>
      </c>
    </row>
    <row r="37808" spans="1:3" x14ac:dyDescent="0.25">
      <c r="A37808" t="s">
        <v>42579</v>
      </c>
      <c r="B37808">
        <v>1</v>
      </c>
      <c r="C37808">
        <v>35787</v>
      </c>
    </row>
    <row r="37809" spans="1:3" x14ac:dyDescent="0.25">
      <c r="A37809" t="s">
        <v>42580</v>
      </c>
      <c r="B37809">
        <v>1</v>
      </c>
      <c r="C37809">
        <v>283041</v>
      </c>
    </row>
    <row r="37810" spans="1:3" x14ac:dyDescent="0.25">
      <c r="A37810" t="s">
        <v>42581</v>
      </c>
      <c r="B37810">
        <v>1</v>
      </c>
      <c r="C37810">
        <v>126392</v>
      </c>
    </row>
    <row r="37811" spans="1:3" x14ac:dyDescent="0.25">
      <c r="A37811" t="s">
        <v>42582</v>
      </c>
      <c r="B37811">
        <v>1</v>
      </c>
      <c r="C37811">
        <v>415608</v>
      </c>
    </row>
    <row r="37812" spans="1:3" x14ac:dyDescent="0.25">
      <c r="A37812" t="s">
        <v>42583</v>
      </c>
      <c r="B37812">
        <v>1</v>
      </c>
      <c r="C37812">
        <v>1731583</v>
      </c>
    </row>
    <row r="37813" spans="1:3" x14ac:dyDescent="0.25">
      <c r="A37813" t="s">
        <v>42584</v>
      </c>
      <c r="B37813">
        <v>1</v>
      </c>
      <c r="C37813">
        <v>334062</v>
      </c>
    </row>
    <row r="37814" spans="1:3" x14ac:dyDescent="0.25">
      <c r="A37814" t="s">
        <v>42585</v>
      </c>
      <c r="B37814">
        <v>1</v>
      </c>
      <c r="C37814">
        <v>290484</v>
      </c>
    </row>
    <row r="37815" spans="1:3" x14ac:dyDescent="0.25">
      <c r="A37815" t="s">
        <v>42586</v>
      </c>
      <c r="B37815">
        <v>1</v>
      </c>
      <c r="C37815">
        <v>162326</v>
      </c>
    </row>
    <row r="37816" spans="1:3" x14ac:dyDescent="0.25">
      <c r="A37816" t="s">
        <v>42587</v>
      </c>
      <c r="B37816">
        <v>1</v>
      </c>
      <c r="C37816">
        <v>451885</v>
      </c>
    </row>
    <row r="37817" spans="1:3" x14ac:dyDescent="0.25">
      <c r="A37817" t="s">
        <v>42588</v>
      </c>
      <c r="B37817">
        <v>1</v>
      </c>
      <c r="C37817">
        <v>214118</v>
      </c>
    </row>
    <row r="37818" spans="1:3" x14ac:dyDescent="0.25">
      <c r="A37818" t="s">
        <v>42589</v>
      </c>
      <c r="B37818">
        <v>1</v>
      </c>
      <c r="C37818">
        <v>189526</v>
      </c>
    </row>
    <row r="37819" spans="1:3" x14ac:dyDescent="0.25">
      <c r="A37819" t="s">
        <v>42590</v>
      </c>
      <c r="B37819">
        <v>1</v>
      </c>
      <c r="C37819">
        <v>29193</v>
      </c>
    </row>
    <row r="37820" spans="1:3" x14ac:dyDescent="0.25">
      <c r="A37820" t="s">
        <v>42591</v>
      </c>
      <c r="B37820">
        <v>1</v>
      </c>
      <c r="C37820">
        <v>81022</v>
      </c>
    </row>
    <row r="37821" spans="1:3" x14ac:dyDescent="0.25">
      <c r="A37821" t="s">
        <v>42592</v>
      </c>
      <c r="B37821">
        <v>1</v>
      </c>
      <c r="C37821">
        <v>394411</v>
      </c>
    </row>
    <row r="37822" spans="1:3" x14ac:dyDescent="0.25">
      <c r="A37822" t="s">
        <v>42593</v>
      </c>
      <c r="B37822">
        <v>1</v>
      </c>
      <c r="C37822">
        <v>669319</v>
      </c>
    </row>
    <row r="37823" spans="1:3" x14ac:dyDescent="0.25">
      <c r="A37823" t="s">
        <v>42594</v>
      </c>
      <c r="B37823">
        <v>1</v>
      </c>
      <c r="C37823">
        <v>504721</v>
      </c>
    </row>
    <row r="37824" spans="1:3" x14ac:dyDescent="0.25">
      <c r="A37824" t="s">
        <v>42595</v>
      </c>
      <c r="B37824">
        <v>1</v>
      </c>
      <c r="C37824">
        <v>90731909</v>
      </c>
    </row>
    <row r="37825" spans="1:3" x14ac:dyDescent="0.25">
      <c r="A37825" t="s">
        <v>42596</v>
      </c>
      <c r="B37825">
        <v>1</v>
      </c>
      <c r="C37825">
        <v>318005</v>
      </c>
    </row>
    <row r="37826" spans="1:3" x14ac:dyDescent="0.25">
      <c r="A37826" t="s">
        <v>42597</v>
      </c>
      <c r="B37826">
        <v>1</v>
      </c>
      <c r="C37826">
        <v>373090</v>
      </c>
    </row>
    <row r="37827" spans="1:3" x14ac:dyDescent="0.25">
      <c r="A37827" t="s">
        <v>42598</v>
      </c>
      <c r="B37827">
        <v>1</v>
      </c>
      <c r="C37827">
        <v>290941</v>
      </c>
    </row>
    <row r="37828" spans="1:3" x14ac:dyDescent="0.25">
      <c r="A37828" t="s">
        <v>42599</v>
      </c>
      <c r="B37828">
        <v>1</v>
      </c>
      <c r="C37828">
        <v>1815279</v>
      </c>
    </row>
    <row r="37829" spans="1:3" x14ac:dyDescent="0.25">
      <c r="A37829" t="s">
        <v>42600</v>
      </c>
      <c r="B37829">
        <v>1</v>
      </c>
      <c r="C37829">
        <v>1245894</v>
      </c>
    </row>
    <row r="37830" spans="1:3" x14ac:dyDescent="0.25">
      <c r="A37830" t="s">
        <v>42601</v>
      </c>
      <c r="B37830">
        <v>1</v>
      </c>
      <c r="C37830">
        <v>252854</v>
      </c>
    </row>
    <row r="37831" spans="1:3" x14ac:dyDescent="0.25">
      <c r="A37831" t="s">
        <v>42602</v>
      </c>
      <c r="B37831">
        <v>1</v>
      </c>
      <c r="C37831">
        <v>917565</v>
      </c>
    </row>
    <row r="37832" spans="1:3" x14ac:dyDescent="0.25">
      <c r="A37832" t="s">
        <v>42603</v>
      </c>
      <c r="B37832">
        <v>1</v>
      </c>
      <c r="C37832">
        <v>1100981</v>
      </c>
    </row>
    <row r="37833" spans="1:3" x14ac:dyDescent="0.25">
      <c r="A37833" t="s">
        <v>42604</v>
      </c>
      <c r="B37833">
        <v>1</v>
      </c>
      <c r="C37833">
        <v>476311</v>
      </c>
    </row>
    <row r="37834" spans="1:3" x14ac:dyDescent="0.25">
      <c r="A37834" t="s">
        <v>42605</v>
      </c>
      <c r="B37834">
        <v>1</v>
      </c>
      <c r="C37834">
        <v>1549214</v>
      </c>
    </row>
    <row r="37835" spans="1:3" x14ac:dyDescent="0.25">
      <c r="A37835" t="s">
        <v>42606</v>
      </c>
      <c r="B37835">
        <v>1</v>
      </c>
      <c r="C37835">
        <v>7885054</v>
      </c>
    </row>
    <row r="37836" spans="1:3" x14ac:dyDescent="0.25">
      <c r="A37836" t="s">
        <v>42607</v>
      </c>
      <c r="B37836">
        <v>1</v>
      </c>
      <c r="C37836">
        <v>219459</v>
      </c>
    </row>
    <row r="37837" spans="1:3" x14ac:dyDescent="0.25">
      <c r="A37837" t="s">
        <v>42608</v>
      </c>
      <c r="B37837">
        <v>1</v>
      </c>
      <c r="C37837">
        <v>168351</v>
      </c>
    </row>
    <row r="37838" spans="1:3" x14ac:dyDescent="0.25">
      <c r="A37838" t="s">
        <v>42609</v>
      </c>
      <c r="B37838">
        <v>1</v>
      </c>
      <c r="C37838">
        <v>283435</v>
      </c>
    </row>
    <row r="37839" spans="1:3" x14ac:dyDescent="0.25">
      <c r="A37839" t="s">
        <v>42610</v>
      </c>
      <c r="B37839">
        <v>1</v>
      </c>
      <c r="C37839">
        <v>543484</v>
      </c>
    </row>
    <row r="37840" spans="1:3" x14ac:dyDescent="0.25">
      <c r="A37840" t="s">
        <v>42611</v>
      </c>
      <c r="B37840">
        <v>1</v>
      </c>
      <c r="C37840">
        <v>638235</v>
      </c>
    </row>
    <row r="37841" spans="1:3" x14ac:dyDescent="0.25">
      <c r="A37841" t="s">
        <v>42612</v>
      </c>
      <c r="B37841">
        <v>1</v>
      </c>
      <c r="C37841">
        <v>946817</v>
      </c>
    </row>
    <row r="37842" spans="1:3" x14ac:dyDescent="0.25">
      <c r="A37842" t="s">
        <v>42613</v>
      </c>
      <c r="B37842">
        <v>1</v>
      </c>
      <c r="C37842">
        <v>323319</v>
      </c>
    </row>
    <row r="37843" spans="1:3" x14ac:dyDescent="0.25">
      <c r="A37843" t="s">
        <v>42614</v>
      </c>
      <c r="B37843">
        <v>1</v>
      </c>
      <c r="C37843">
        <v>69579</v>
      </c>
    </row>
    <row r="37844" spans="1:3" x14ac:dyDescent="0.25">
      <c r="A37844" t="s">
        <v>42615</v>
      </c>
      <c r="B37844">
        <v>1</v>
      </c>
      <c r="C37844">
        <v>4927446</v>
      </c>
    </row>
    <row r="37845" spans="1:3" x14ac:dyDescent="0.25">
      <c r="A37845" t="s">
        <v>42616</v>
      </c>
      <c r="B37845">
        <v>1</v>
      </c>
      <c r="C37845">
        <v>674255</v>
      </c>
    </row>
    <row r="37846" spans="1:3" x14ac:dyDescent="0.25">
      <c r="A37846" t="s">
        <v>42617</v>
      </c>
      <c r="B37846">
        <v>1</v>
      </c>
      <c r="C37846">
        <v>1449227</v>
      </c>
    </row>
    <row r="37847" spans="1:3" x14ac:dyDescent="0.25">
      <c r="A37847" t="s">
        <v>42618</v>
      </c>
      <c r="B37847">
        <v>1</v>
      </c>
      <c r="C37847">
        <v>624062</v>
      </c>
    </row>
    <row r="37848" spans="1:3" x14ac:dyDescent="0.25">
      <c r="A37848" t="s">
        <v>42619</v>
      </c>
      <c r="B37848">
        <v>1</v>
      </c>
      <c r="C37848">
        <v>13638265</v>
      </c>
    </row>
    <row r="37849" spans="1:3" x14ac:dyDescent="0.25">
      <c r="A37849" t="s">
        <v>42620</v>
      </c>
      <c r="B37849">
        <v>1</v>
      </c>
      <c r="C37849">
        <v>570964</v>
      </c>
    </row>
    <row r="37850" spans="1:3" x14ac:dyDescent="0.25">
      <c r="A37850" t="s">
        <v>42621</v>
      </c>
      <c r="B37850">
        <v>1</v>
      </c>
      <c r="C37850">
        <v>295971</v>
      </c>
    </row>
    <row r="37851" spans="1:3" x14ac:dyDescent="0.25">
      <c r="A37851" t="s">
        <v>42622</v>
      </c>
      <c r="B37851">
        <v>1</v>
      </c>
      <c r="C37851">
        <v>252301</v>
      </c>
    </row>
    <row r="37852" spans="1:3" x14ac:dyDescent="0.25">
      <c r="A37852" t="s">
        <v>42623</v>
      </c>
      <c r="B37852">
        <v>1</v>
      </c>
      <c r="C37852">
        <v>208860</v>
      </c>
    </row>
    <row r="37853" spans="1:3" x14ac:dyDescent="0.25">
      <c r="A37853" t="s">
        <v>42624</v>
      </c>
      <c r="B37853">
        <v>1</v>
      </c>
      <c r="C37853">
        <v>680206</v>
      </c>
    </row>
    <row r="37854" spans="1:3" x14ac:dyDescent="0.25">
      <c r="A37854" t="s">
        <v>42625</v>
      </c>
      <c r="B37854">
        <v>1</v>
      </c>
      <c r="C37854">
        <v>1059498</v>
      </c>
    </row>
    <row r="37855" spans="1:3" x14ac:dyDescent="0.25">
      <c r="A37855" t="s">
        <v>42626</v>
      </c>
      <c r="B37855">
        <v>1</v>
      </c>
      <c r="C37855">
        <v>236946</v>
      </c>
    </row>
    <row r="37856" spans="1:3" x14ac:dyDescent="0.25">
      <c r="A37856" t="s">
        <v>42627</v>
      </c>
      <c r="B37856">
        <v>1</v>
      </c>
      <c r="C37856">
        <v>42945</v>
      </c>
    </row>
    <row r="37857" spans="1:3" x14ac:dyDescent="0.25">
      <c r="A37857" t="s">
        <v>42628</v>
      </c>
      <c r="B37857">
        <v>1</v>
      </c>
      <c r="C37857">
        <v>117550</v>
      </c>
    </row>
    <row r="37858" spans="1:3" x14ac:dyDescent="0.25">
      <c r="A37858" t="s">
        <v>42629</v>
      </c>
      <c r="B37858">
        <v>1</v>
      </c>
      <c r="C37858">
        <v>678663</v>
      </c>
    </row>
    <row r="37859" spans="1:3" x14ac:dyDescent="0.25">
      <c r="A37859" t="s">
        <v>42630</v>
      </c>
      <c r="B37859">
        <v>1</v>
      </c>
      <c r="C37859">
        <v>234927</v>
      </c>
    </row>
    <row r="37860" spans="1:3" x14ac:dyDescent="0.25">
      <c r="A37860" t="s">
        <v>42631</v>
      </c>
      <c r="B37860">
        <v>1</v>
      </c>
      <c r="C37860">
        <v>64486</v>
      </c>
    </row>
    <row r="37861" spans="1:3" x14ac:dyDescent="0.25">
      <c r="A37861" t="s">
        <v>42632</v>
      </c>
      <c r="B37861">
        <v>1</v>
      </c>
      <c r="C37861">
        <v>220896</v>
      </c>
    </row>
    <row r="37862" spans="1:3" x14ac:dyDescent="0.25">
      <c r="A37862" t="s">
        <v>42633</v>
      </c>
      <c r="B37862">
        <v>1</v>
      </c>
      <c r="C37862">
        <v>152569</v>
      </c>
    </row>
    <row r="37863" spans="1:3" x14ac:dyDescent="0.25">
      <c r="A37863" t="s">
        <v>42634</v>
      </c>
      <c r="B37863">
        <v>1</v>
      </c>
      <c r="C37863">
        <v>291487</v>
      </c>
    </row>
    <row r="37864" spans="1:3" x14ac:dyDescent="0.25">
      <c r="A37864" t="s">
        <v>42635</v>
      </c>
      <c r="B37864">
        <v>1</v>
      </c>
      <c r="C37864">
        <v>300789</v>
      </c>
    </row>
    <row r="37865" spans="1:3" x14ac:dyDescent="0.25">
      <c r="A37865" t="s">
        <v>42636</v>
      </c>
      <c r="B37865">
        <v>1</v>
      </c>
      <c r="C37865">
        <v>827225</v>
      </c>
    </row>
    <row r="37866" spans="1:3" x14ac:dyDescent="0.25">
      <c r="A37866" t="s">
        <v>42637</v>
      </c>
      <c r="B37866">
        <v>1</v>
      </c>
      <c r="C37866">
        <v>236345</v>
      </c>
    </row>
    <row r="37867" spans="1:3" x14ac:dyDescent="0.25">
      <c r="A37867" t="s">
        <v>42638</v>
      </c>
      <c r="B37867">
        <v>1</v>
      </c>
      <c r="C37867">
        <v>2125643</v>
      </c>
    </row>
    <row r="37868" spans="1:3" x14ac:dyDescent="0.25">
      <c r="A37868" t="s">
        <v>42639</v>
      </c>
      <c r="B37868">
        <v>1</v>
      </c>
      <c r="C37868">
        <v>326035</v>
      </c>
    </row>
    <row r="37869" spans="1:3" x14ac:dyDescent="0.25">
      <c r="A37869" t="s">
        <v>42640</v>
      </c>
      <c r="B37869">
        <v>1</v>
      </c>
      <c r="C37869">
        <v>41454</v>
      </c>
    </row>
    <row r="37870" spans="1:3" x14ac:dyDescent="0.25">
      <c r="A37870" t="s">
        <v>42641</v>
      </c>
      <c r="B37870">
        <v>1</v>
      </c>
      <c r="C37870">
        <v>584655</v>
      </c>
    </row>
    <row r="37871" spans="1:3" x14ac:dyDescent="0.25">
      <c r="A37871" t="s">
        <v>42642</v>
      </c>
      <c r="B37871">
        <v>1</v>
      </c>
      <c r="C37871">
        <v>123101</v>
      </c>
    </row>
    <row r="37872" spans="1:3" x14ac:dyDescent="0.25">
      <c r="A37872" t="s">
        <v>42643</v>
      </c>
      <c r="B37872">
        <v>1</v>
      </c>
      <c r="C37872">
        <v>56960</v>
      </c>
    </row>
    <row r="37873" spans="1:3" x14ac:dyDescent="0.25">
      <c r="A37873" t="s">
        <v>42644</v>
      </c>
      <c r="B37873">
        <v>1</v>
      </c>
      <c r="C37873">
        <v>125620</v>
      </c>
    </row>
    <row r="37874" spans="1:3" x14ac:dyDescent="0.25">
      <c r="A37874" t="s">
        <v>42645</v>
      </c>
      <c r="B37874">
        <v>1</v>
      </c>
      <c r="C37874">
        <v>174388</v>
      </c>
    </row>
    <row r="37875" spans="1:3" x14ac:dyDescent="0.25">
      <c r="A37875" t="s">
        <v>42646</v>
      </c>
      <c r="B37875">
        <v>1</v>
      </c>
      <c r="C37875">
        <v>221017</v>
      </c>
    </row>
    <row r="37876" spans="1:3" x14ac:dyDescent="0.25">
      <c r="A37876" t="s">
        <v>42647</v>
      </c>
      <c r="B37876">
        <v>1</v>
      </c>
      <c r="C37876">
        <v>226540</v>
      </c>
    </row>
    <row r="37877" spans="1:3" x14ac:dyDescent="0.25">
      <c r="A37877" t="s">
        <v>42648</v>
      </c>
      <c r="B37877">
        <v>1</v>
      </c>
      <c r="C37877">
        <v>10719</v>
      </c>
    </row>
    <row r="37878" spans="1:3" x14ac:dyDescent="0.25">
      <c r="A37878" t="s">
        <v>42649</v>
      </c>
      <c r="B37878">
        <v>1</v>
      </c>
      <c r="C37878">
        <v>114355</v>
      </c>
    </row>
    <row r="37879" spans="1:3" x14ac:dyDescent="0.25">
      <c r="A37879" t="s">
        <v>42650</v>
      </c>
      <c r="B37879">
        <v>1</v>
      </c>
      <c r="C37879">
        <v>184762</v>
      </c>
    </row>
    <row r="37880" spans="1:3" x14ac:dyDescent="0.25">
      <c r="A37880" t="s">
        <v>42651</v>
      </c>
      <c r="B37880">
        <v>1</v>
      </c>
      <c r="C37880">
        <v>1606843</v>
      </c>
    </row>
    <row r="37881" spans="1:3" x14ac:dyDescent="0.25">
      <c r="A37881" t="s">
        <v>42652</v>
      </c>
      <c r="B37881">
        <v>1</v>
      </c>
      <c r="C37881">
        <v>1512229</v>
      </c>
    </row>
    <row r="37882" spans="1:3" x14ac:dyDescent="0.25">
      <c r="A37882" t="s">
        <v>42653</v>
      </c>
      <c r="B37882">
        <v>1</v>
      </c>
      <c r="C37882">
        <v>459652</v>
      </c>
    </row>
    <row r="37883" spans="1:3" x14ac:dyDescent="0.25">
      <c r="A37883" t="s">
        <v>42654</v>
      </c>
      <c r="B37883">
        <v>1</v>
      </c>
      <c r="C37883">
        <v>391361</v>
      </c>
    </row>
    <row r="37884" spans="1:3" x14ac:dyDescent="0.25">
      <c r="A37884" t="s">
        <v>42655</v>
      </c>
      <c r="B37884">
        <v>1</v>
      </c>
      <c r="C37884">
        <v>159590</v>
      </c>
    </row>
    <row r="37885" spans="1:3" x14ac:dyDescent="0.25">
      <c r="A37885" t="s">
        <v>42656</v>
      </c>
      <c r="B37885">
        <v>1</v>
      </c>
      <c r="C37885">
        <v>16560471</v>
      </c>
    </row>
    <row r="37886" spans="1:3" x14ac:dyDescent="0.25">
      <c r="A37886" t="s">
        <v>42657</v>
      </c>
      <c r="B37886">
        <v>1</v>
      </c>
      <c r="C37886">
        <v>132371</v>
      </c>
    </row>
    <row r="37887" spans="1:3" x14ac:dyDescent="0.25">
      <c r="A37887" t="s">
        <v>42658</v>
      </c>
      <c r="B37887">
        <v>1</v>
      </c>
      <c r="C37887">
        <v>325490</v>
      </c>
    </row>
    <row r="37888" spans="1:3" x14ac:dyDescent="0.25">
      <c r="A37888" t="s">
        <v>42659</v>
      </c>
      <c r="B37888">
        <v>1</v>
      </c>
      <c r="C37888">
        <v>580811</v>
      </c>
    </row>
    <row r="37889" spans="1:3" x14ac:dyDescent="0.25">
      <c r="A37889" t="s">
        <v>42660</v>
      </c>
      <c r="B37889">
        <v>1</v>
      </c>
      <c r="C37889">
        <v>204919</v>
      </c>
    </row>
    <row r="37890" spans="1:3" x14ac:dyDescent="0.25">
      <c r="A37890" t="s">
        <v>42661</v>
      </c>
      <c r="B37890">
        <v>1</v>
      </c>
      <c r="C37890">
        <v>16187</v>
      </c>
    </row>
    <row r="37891" spans="1:3" x14ac:dyDescent="0.25">
      <c r="A37891" t="s">
        <v>42662</v>
      </c>
      <c r="B37891">
        <v>1</v>
      </c>
      <c r="C37891">
        <v>354404</v>
      </c>
    </row>
    <row r="37892" spans="1:3" x14ac:dyDescent="0.25">
      <c r="A37892" t="s">
        <v>42663</v>
      </c>
      <c r="B37892">
        <v>1</v>
      </c>
      <c r="C37892">
        <v>507379</v>
      </c>
    </row>
    <row r="37893" spans="1:3" x14ac:dyDescent="0.25">
      <c r="A37893" t="s">
        <v>42664</v>
      </c>
      <c r="B37893">
        <v>1</v>
      </c>
      <c r="C37893">
        <v>200694</v>
      </c>
    </row>
    <row r="37894" spans="1:3" x14ac:dyDescent="0.25">
      <c r="A37894" t="s">
        <v>42665</v>
      </c>
      <c r="B37894">
        <v>1</v>
      </c>
      <c r="C37894">
        <v>703996</v>
      </c>
    </row>
    <row r="37895" spans="1:3" x14ac:dyDescent="0.25">
      <c r="A37895" t="s">
        <v>42666</v>
      </c>
      <c r="B37895">
        <v>1</v>
      </c>
      <c r="C37895">
        <v>320805</v>
      </c>
    </row>
    <row r="37896" spans="1:3" x14ac:dyDescent="0.25">
      <c r="A37896" t="s">
        <v>42667</v>
      </c>
      <c r="B37896">
        <v>1</v>
      </c>
      <c r="C37896">
        <v>247902</v>
      </c>
    </row>
    <row r="37897" spans="1:3" x14ac:dyDescent="0.25">
      <c r="A37897" t="s">
        <v>42668</v>
      </c>
      <c r="B37897">
        <v>1</v>
      </c>
      <c r="C37897">
        <v>172357</v>
      </c>
    </row>
    <row r="37898" spans="1:3" x14ac:dyDescent="0.25">
      <c r="A37898" t="s">
        <v>42669</v>
      </c>
      <c r="B37898">
        <v>1</v>
      </c>
      <c r="C37898">
        <v>168536</v>
      </c>
    </row>
    <row r="37899" spans="1:3" x14ac:dyDescent="0.25">
      <c r="A37899" t="s">
        <v>42670</v>
      </c>
      <c r="B37899">
        <v>1</v>
      </c>
      <c r="C37899">
        <v>173590</v>
      </c>
    </row>
    <row r="37900" spans="1:3" x14ac:dyDescent="0.25">
      <c r="A37900" t="s">
        <v>42671</v>
      </c>
      <c r="B37900">
        <v>1</v>
      </c>
      <c r="C37900">
        <v>85035</v>
      </c>
    </row>
    <row r="37901" spans="1:3" x14ac:dyDescent="0.25">
      <c r="A37901" t="s">
        <v>42672</v>
      </c>
      <c r="B37901">
        <v>1</v>
      </c>
      <c r="C37901">
        <v>1176391</v>
      </c>
    </row>
    <row r="37902" spans="1:3" x14ac:dyDescent="0.25">
      <c r="A37902" t="s">
        <v>42673</v>
      </c>
      <c r="B37902">
        <v>1</v>
      </c>
      <c r="C37902">
        <v>3395339</v>
      </c>
    </row>
    <row r="37903" spans="1:3" x14ac:dyDescent="0.25">
      <c r="A37903" t="s">
        <v>42674</v>
      </c>
      <c r="B37903">
        <v>1</v>
      </c>
      <c r="C37903">
        <v>277064</v>
      </c>
    </row>
    <row r="37904" spans="1:3" x14ac:dyDescent="0.25">
      <c r="A37904" t="s">
        <v>42675</v>
      </c>
      <c r="B37904">
        <v>1</v>
      </c>
      <c r="C37904">
        <v>119900</v>
      </c>
    </row>
    <row r="37905" spans="1:3" x14ac:dyDescent="0.25">
      <c r="A37905" t="s">
        <v>42676</v>
      </c>
      <c r="B37905">
        <v>1</v>
      </c>
      <c r="C37905">
        <v>137755</v>
      </c>
    </row>
    <row r="37906" spans="1:3" x14ac:dyDescent="0.25">
      <c r="A37906" t="s">
        <v>42677</v>
      </c>
      <c r="B37906">
        <v>1</v>
      </c>
      <c r="C37906">
        <v>446725</v>
      </c>
    </row>
    <row r="37907" spans="1:3" x14ac:dyDescent="0.25">
      <c r="A37907" t="s">
        <v>42678</v>
      </c>
      <c r="B37907">
        <v>1</v>
      </c>
      <c r="C37907">
        <v>51524</v>
      </c>
    </row>
    <row r="37908" spans="1:3" x14ac:dyDescent="0.25">
      <c r="A37908" t="s">
        <v>42679</v>
      </c>
      <c r="B37908">
        <v>1</v>
      </c>
      <c r="C37908">
        <v>500981</v>
      </c>
    </row>
    <row r="37909" spans="1:3" x14ac:dyDescent="0.25">
      <c r="A37909" t="s">
        <v>42680</v>
      </c>
      <c r="B37909">
        <v>1</v>
      </c>
      <c r="C37909">
        <v>83059</v>
      </c>
    </row>
    <row r="37910" spans="1:3" x14ac:dyDescent="0.25">
      <c r="A37910" t="s">
        <v>42681</v>
      </c>
      <c r="B37910">
        <v>1</v>
      </c>
      <c r="C37910">
        <v>132459</v>
      </c>
    </row>
    <row r="37911" spans="1:3" x14ac:dyDescent="0.25">
      <c r="A37911" t="s">
        <v>42682</v>
      </c>
      <c r="B37911">
        <v>1</v>
      </c>
      <c r="C37911">
        <v>71701</v>
      </c>
    </row>
    <row r="37912" spans="1:3" x14ac:dyDescent="0.25">
      <c r="A37912" t="s">
        <v>42683</v>
      </c>
      <c r="B37912">
        <v>1</v>
      </c>
      <c r="C37912">
        <v>62399</v>
      </c>
    </row>
    <row r="37913" spans="1:3" x14ac:dyDescent="0.25">
      <c r="A37913" t="s">
        <v>42684</v>
      </c>
      <c r="B37913">
        <v>1</v>
      </c>
      <c r="C37913">
        <v>189982</v>
      </c>
    </row>
    <row r="37914" spans="1:3" x14ac:dyDescent="0.25">
      <c r="A37914" t="s">
        <v>42685</v>
      </c>
      <c r="B37914">
        <v>1</v>
      </c>
      <c r="C37914">
        <v>269915</v>
      </c>
    </row>
    <row r="37915" spans="1:3" x14ac:dyDescent="0.25">
      <c r="A37915" t="s">
        <v>42686</v>
      </c>
      <c r="B37915">
        <v>1</v>
      </c>
      <c r="C37915">
        <v>6007261</v>
      </c>
    </row>
    <row r="37916" spans="1:3" x14ac:dyDescent="0.25">
      <c r="A37916" t="s">
        <v>42687</v>
      </c>
      <c r="B37916">
        <v>1</v>
      </c>
      <c r="C37916">
        <v>140720</v>
      </c>
    </row>
    <row r="37917" spans="1:3" x14ac:dyDescent="0.25">
      <c r="A37917" t="s">
        <v>42688</v>
      </c>
      <c r="B37917">
        <v>1</v>
      </c>
      <c r="C37917">
        <v>439512</v>
      </c>
    </row>
    <row r="37918" spans="1:3" x14ac:dyDescent="0.25">
      <c r="A37918" t="s">
        <v>42689</v>
      </c>
      <c r="B37918">
        <v>1</v>
      </c>
      <c r="C37918">
        <v>927822</v>
      </c>
    </row>
    <row r="37919" spans="1:3" x14ac:dyDescent="0.25">
      <c r="A37919" t="s">
        <v>42690</v>
      </c>
      <c r="B37919">
        <v>1</v>
      </c>
      <c r="C37919">
        <v>78325</v>
      </c>
    </row>
    <row r="37920" spans="1:3" x14ac:dyDescent="0.25">
      <c r="A37920" t="s">
        <v>42691</v>
      </c>
      <c r="B37920">
        <v>1</v>
      </c>
      <c r="C37920">
        <v>13909603</v>
      </c>
    </row>
    <row r="37921" spans="1:3" x14ac:dyDescent="0.25">
      <c r="A37921" t="s">
        <v>42692</v>
      </c>
      <c r="B37921">
        <v>1</v>
      </c>
      <c r="C37921">
        <v>25767</v>
      </c>
    </row>
    <row r="37922" spans="1:3" x14ac:dyDescent="0.25">
      <c r="A37922" t="s">
        <v>42693</v>
      </c>
      <c r="B37922">
        <v>1</v>
      </c>
      <c r="C37922">
        <v>199440</v>
      </c>
    </row>
    <row r="37923" spans="1:3" x14ac:dyDescent="0.25">
      <c r="A37923" t="s">
        <v>42694</v>
      </c>
      <c r="B37923">
        <v>1</v>
      </c>
      <c r="C37923">
        <v>464053</v>
      </c>
    </row>
    <row r="37924" spans="1:3" x14ac:dyDescent="0.25">
      <c r="A37924" t="s">
        <v>42695</v>
      </c>
      <c r="B37924">
        <v>1</v>
      </c>
      <c r="C37924">
        <v>179489</v>
      </c>
    </row>
    <row r="37925" spans="1:3" x14ac:dyDescent="0.25">
      <c r="A37925" t="s">
        <v>42696</v>
      </c>
      <c r="B37925">
        <v>1</v>
      </c>
      <c r="C37925">
        <v>855409</v>
      </c>
    </row>
    <row r="37926" spans="1:3" x14ac:dyDescent="0.25">
      <c r="A37926" t="s">
        <v>42697</v>
      </c>
      <c r="B37926">
        <v>1</v>
      </c>
      <c r="C37926">
        <v>250529</v>
      </c>
    </row>
    <row r="37927" spans="1:3" x14ac:dyDescent="0.25">
      <c r="A37927" t="s">
        <v>42698</v>
      </c>
      <c r="B37927">
        <v>1</v>
      </c>
      <c r="C37927">
        <v>357537</v>
      </c>
    </row>
    <row r="37928" spans="1:3" x14ac:dyDescent="0.25">
      <c r="A37928" t="s">
        <v>42699</v>
      </c>
      <c r="B37928">
        <v>1</v>
      </c>
      <c r="C37928">
        <v>57528</v>
      </c>
    </row>
    <row r="37929" spans="1:3" x14ac:dyDescent="0.25">
      <c r="A37929" t="s">
        <v>42700</v>
      </c>
      <c r="B37929">
        <v>1</v>
      </c>
      <c r="C37929">
        <v>275769</v>
      </c>
    </row>
    <row r="37930" spans="1:3" x14ac:dyDescent="0.25">
      <c r="A37930" t="s">
        <v>42701</v>
      </c>
      <c r="B37930">
        <v>1</v>
      </c>
      <c r="C37930">
        <v>34576</v>
      </c>
    </row>
    <row r="37931" spans="1:3" x14ac:dyDescent="0.25">
      <c r="A37931" t="s">
        <v>42702</v>
      </c>
      <c r="B37931">
        <v>1</v>
      </c>
      <c r="C37931">
        <v>334511</v>
      </c>
    </row>
    <row r="37932" spans="1:3" x14ac:dyDescent="0.25">
      <c r="A37932" t="s">
        <v>42703</v>
      </c>
      <c r="B37932">
        <v>1</v>
      </c>
      <c r="C37932">
        <v>33773</v>
      </c>
    </row>
    <row r="37933" spans="1:3" x14ac:dyDescent="0.25">
      <c r="A37933" t="s">
        <v>42704</v>
      </c>
      <c r="B37933">
        <v>1</v>
      </c>
      <c r="C37933">
        <v>995105</v>
      </c>
    </row>
    <row r="37934" spans="1:3" x14ac:dyDescent="0.25">
      <c r="A37934" t="s">
        <v>42705</v>
      </c>
      <c r="B37934">
        <v>1</v>
      </c>
      <c r="C37934">
        <v>601838</v>
      </c>
    </row>
    <row r="37935" spans="1:3" x14ac:dyDescent="0.25">
      <c r="A37935" t="s">
        <v>42706</v>
      </c>
      <c r="B37935">
        <v>1</v>
      </c>
      <c r="C37935">
        <v>256636</v>
      </c>
    </row>
    <row r="37936" spans="1:3" x14ac:dyDescent="0.25">
      <c r="A37936" t="s">
        <v>42707</v>
      </c>
      <c r="B37936">
        <v>1</v>
      </c>
      <c r="C37936">
        <v>20772387</v>
      </c>
    </row>
    <row r="37937" spans="1:3" x14ac:dyDescent="0.25">
      <c r="A37937" t="s">
        <v>42708</v>
      </c>
      <c r="B37937">
        <v>1</v>
      </c>
      <c r="C37937">
        <v>2174491</v>
      </c>
    </row>
    <row r="37938" spans="1:3" x14ac:dyDescent="0.25">
      <c r="A37938" t="s">
        <v>42709</v>
      </c>
      <c r="B37938">
        <v>1</v>
      </c>
      <c r="C37938">
        <v>125932</v>
      </c>
    </row>
    <row r="37939" spans="1:3" x14ac:dyDescent="0.25">
      <c r="A37939" t="s">
        <v>42710</v>
      </c>
      <c r="B37939">
        <v>1</v>
      </c>
      <c r="C37939">
        <v>156213</v>
      </c>
    </row>
    <row r="37940" spans="1:3" x14ac:dyDescent="0.25">
      <c r="A37940" t="s">
        <v>42711</v>
      </c>
      <c r="B37940">
        <v>1</v>
      </c>
      <c r="C37940">
        <v>128407</v>
      </c>
    </row>
    <row r="37941" spans="1:3" x14ac:dyDescent="0.25">
      <c r="A37941" t="s">
        <v>42712</v>
      </c>
      <c r="B37941">
        <v>1</v>
      </c>
      <c r="C37941">
        <v>3293018</v>
      </c>
    </row>
    <row r="37942" spans="1:3" x14ac:dyDescent="0.25">
      <c r="A37942" t="s">
        <v>42713</v>
      </c>
      <c r="B37942">
        <v>1</v>
      </c>
      <c r="C37942">
        <v>7105394</v>
      </c>
    </row>
    <row r="37943" spans="1:3" x14ac:dyDescent="0.25">
      <c r="A37943" t="s">
        <v>42714</v>
      </c>
      <c r="B37943">
        <v>1</v>
      </c>
      <c r="C37943">
        <v>2446835</v>
      </c>
    </row>
    <row r="37944" spans="1:3" x14ac:dyDescent="0.25">
      <c r="A37944" t="s">
        <v>42715</v>
      </c>
      <c r="B37944">
        <v>1</v>
      </c>
      <c r="C37944">
        <v>137389</v>
      </c>
    </row>
    <row r="37945" spans="1:3" x14ac:dyDescent="0.25">
      <c r="A37945" t="s">
        <v>42716</v>
      </c>
      <c r="B37945">
        <v>1</v>
      </c>
      <c r="C37945">
        <v>201216</v>
      </c>
    </row>
    <row r="37946" spans="1:3" x14ac:dyDescent="0.25">
      <c r="A37946" t="s">
        <v>42717</v>
      </c>
      <c r="B37946">
        <v>1</v>
      </c>
      <c r="C37946">
        <v>102120</v>
      </c>
    </row>
    <row r="37947" spans="1:3" x14ac:dyDescent="0.25">
      <c r="A37947" t="s">
        <v>42718</v>
      </c>
      <c r="B37947">
        <v>1</v>
      </c>
      <c r="C37947">
        <v>128545</v>
      </c>
    </row>
    <row r="37948" spans="1:3" x14ac:dyDescent="0.25">
      <c r="A37948" t="s">
        <v>42719</v>
      </c>
      <c r="B37948">
        <v>1</v>
      </c>
      <c r="C37948">
        <v>2288985</v>
      </c>
    </row>
    <row r="37949" spans="1:3" x14ac:dyDescent="0.25">
      <c r="A37949" t="s">
        <v>42720</v>
      </c>
      <c r="B37949">
        <v>1</v>
      </c>
      <c r="C37949">
        <v>180880</v>
      </c>
    </row>
    <row r="37950" spans="1:3" x14ac:dyDescent="0.25">
      <c r="A37950" t="s">
        <v>42721</v>
      </c>
      <c r="B37950">
        <v>1</v>
      </c>
      <c r="C37950">
        <v>542538</v>
      </c>
    </row>
    <row r="37951" spans="1:3" x14ac:dyDescent="0.25">
      <c r="A37951" t="s">
        <v>42722</v>
      </c>
      <c r="B37951">
        <v>1</v>
      </c>
      <c r="C37951">
        <v>247040</v>
      </c>
    </row>
    <row r="37952" spans="1:3" x14ac:dyDescent="0.25">
      <c r="A37952" t="s">
        <v>42723</v>
      </c>
      <c r="B37952">
        <v>1</v>
      </c>
      <c r="C37952">
        <v>38985</v>
      </c>
    </row>
    <row r="37953" spans="1:3" x14ac:dyDescent="0.25">
      <c r="A37953" t="s">
        <v>42724</v>
      </c>
      <c r="B37953">
        <v>1</v>
      </c>
      <c r="C37953">
        <v>125785</v>
      </c>
    </row>
    <row r="37954" spans="1:3" x14ac:dyDescent="0.25">
      <c r="A37954" t="s">
        <v>42725</v>
      </c>
      <c r="B37954">
        <v>1</v>
      </c>
      <c r="C37954">
        <v>31274013</v>
      </c>
    </row>
    <row r="37955" spans="1:3" x14ac:dyDescent="0.25">
      <c r="A37955" t="s">
        <v>42726</v>
      </c>
      <c r="B37955">
        <v>1</v>
      </c>
      <c r="C37955">
        <v>109215</v>
      </c>
    </row>
    <row r="37956" spans="1:3" x14ac:dyDescent="0.25">
      <c r="A37956" t="s">
        <v>42727</v>
      </c>
      <c r="B37956">
        <v>1</v>
      </c>
      <c r="C37956">
        <v>124077</v>
      </c>
    </row>
    <row r="37957" spans="1:3" x14ac:dyDescent="0.25">
      <c r="A37957" t="s">
        <v>42728</v>
      </c>
      <c r="B37957">
        <v>1</v>
      </c>
      <c r="C37957">
        <v>455484</v>
      </c>
    </row>
    <row r="37958" spans="1:3" x14ac:dyDescent="0.25">
      <c r="A37958" t="s">
        <v>42729</v>
      </c>
      <c r="B37958">
        <v>1</v>
      </c>
      <c r="C37958">
        <v>369577</v>
      </c>
    </row>
    <row r="37959" spans="1:3" x14ac:dyDescent="0.25">
      <c r="A37959" t="s">
        <v>42730</v>
      </c>
      <c r="B37959">
        <v>1</v>
      </c>
      <c r="C37959">
        <v>4891377</v>
      </c>
    </row>
    <row r="37960" spans="1:3" x14ac:dyDescent="0.25">
      <c r="A37960" t="s">
        <v>42731</v>
      </c>
      <c r="B37960">
        <v>1</v>
      </c>
      <c r="C37960">
        <v>79030</v>
      </c>
    </row>
    <row r="37961" spans="1:3" x14ac:dyDescent="0.25">
      <c r="A37961" t="s">
        <v>42732</v>
      </c>
      <c r="B37961">
        <v>1</v>
      </c>
      <c r="C37961">
        <v>635512</v>
      </c>
    </row>
    <row r="37962" spans="1:3" x14ac:dyDescent="0.25">
      <c r="A37962" t="s">
        <v>42733</v>
      </c>
      <c r="B37962">
        <v>1</v>
      </c>
      <c r="C37962">
        <v>153545</v>
      </c>
    </row>
    <row r="37963" spans="1:3" x14ac:dyDescent="0.25">
      <c r="A37963" t="s">
        <v>42734</v>
      </c>
      <c r="B37963">
        <v>1</v>
      </c>
      <c r="C37963">
        <v>32505</v>
      </c>
    </row>
    <row r="37964" spans="1:3" x14ac:dyDescent="0.25">
      <c r="A37964" t="s">
        <v>42735</v>
      </c>
      <c r="B37964">
        <v>1</v>
      </c>
      <c r="C37964">
        <v>235499</v>
      </c>
    </row>
    <row r="37965" spans="1:3" x14ac:dyDescent="0.25">
      <c r="A37965" t="s">
        <v>42736</v>
      </c>
      <c r="B37965">
        <v>1</v>
      </c>
      <c r="C37965">
        <v>7882808</v>
      </c>
    </row>
    <row r="37966" spans="1:3" x14ac:dyDescent="0.25">
      <c r="A37966" t="s">
        <v>42737</v>
      </c>
      <c r="B37966">
        <v>1</v>
      </c>
      <c r="C37966">
        <v>94700</v>
      </c>
    </row>
    <row r="37967" spans="1:3" x14ac:dyDescent="0.25">
      <c r="A37967" t="s">
        <v>42738</v>
      </c>
      <c r="B37967">
        <v>1</v>
      </c>
      <c r="C37967">
        <v>228575</v>
      </c>
    </row>
    <row r="37968" spans="1:3" x14ac:dyDescent="0.25">
      <c r="A37968" t="s">
        <v>42739</v>
      </c>
      <c r="B37968">
        <v>1</v>
      </c>
      <c r="C37968">
        <v>119855</v>
      </c>
    </row>
    <row r="37969" spans="1:3" x14ac:dyDescent="0.25">
      <c r="A37969" t="s">
        <v>42740</v>
      </c>
      <c r="B37969">
        <v>1</v>
      </c>
      <c r="C37969">
        <v>3531749</v>
      </c>
    </row>
    <row r="37970" spans="1:3" x14ac:dyDescent="0.25">
      <c r="A37970" t="s">
        <v>42741</v>
      </c>
      <c r="B37970">
        <v>1</v>
      </c>
      <c r="C37970">
        <v>510441</v>
      </c>
    </row>
    <row r="37971" spans="1:3" x14ac:dyDescent="0.25">
      <c r="A37971" t="s">
        <v>42742</v>
      </c>
      <c r="B37971">
        <v>1</v>
      </c>
      <c r="C37971">
        <v>472451</v>
      </c>
    </row>
    <row r="37972" spans="1:3" x14ac:dyDescent="0.25">
      <c r="A37972" t="s">
        <v>42743</v>
      </c>
      <c r="B37972">
        <v>1</v>
      </c>
      <c r="C37972">
        <v>751308</v>
      </c>
    </row>
    <row r="37973" spans="1:3" x14ac:dyDescent="0.25">
      <c r="A37973" t="s">
        <v>42744</v>
      </c>
      <c r="B37973">
        <v>1</v>
      </c>
      <c r="C37973">
        <v>27023423</v>
      </c>
    </row>
    <row r="37974" spans="1:3" x14ac:dyDescent="0.25">
      <c r="A37974" t="s">
        <v>42745</v>
      </c>
      <c r="B37974">
        <v>1</v>
      </c>
      <c r="C37974">
        <v>92212</v>
      </c>
    </row>
    <row r="37975" spans="1:3" x14ac:dyDescent="0.25">
      <c r="A37975" t="s">
        <v>42746</v>
      </c>
      <c r="B37975">
        <v>1</v>
      </c>
      <c r="C37975">
        <v>103989</v>
      </c>
    </row>
    <row r="37976" spans="1:3" x14ac:dyDescent="0.25">
      <c r="A37976" t="s">
        <v>42747</v>
      </c>
      <c r="B37976">
        <v>1</v>
      </c>
      <c r="C37976">
        <v>5570096</v>
      </c>
    </row>
    <row r="37977" spans="1:3" x14ac:dyDescent="0.25">
      <c r="A37977" t="s">
        <v>42748</v>
      </c>
      <c r="B37977">
        <v>1</v>
      </c>
      <c r="C37977">
        <v>418792</v>
      </c>
    </row>
    <row r="37978" spans="1:3" x14ac:dyDescent="0.25">
      <c r="A37978" t="s">
        <v>42749</v>
      </c>
      <c r="B37978">
        <v>1</v>
      </c>
      <c r="C37978">
        <v>849207</v>
      </c>
    </row>
    <row r="37979" spans="1:3" x14ac:dyDescent="0.25">
      <c r="A37979" t="s">
        <v>42750</v>
      </c>
      <c r="B37979">
        <v>1</v>
      </c>
      <c r="C37979">
        <v>5062170</v>
      </c>
    </row>
    <row r="37980" spans="1:3" x14ac:dyDescent="0.25">
      <c r="A37980" t="s">
        <v>42751</v>
      </c>
      <c r="B37980">
        <v>1</v>
      </c>
      <c r="C37980">
        <v>233302</v>
      </c>
    </row>
    <row r="37981" spans="1:3" x14ac:dyDescent="0.25">
      <c r="A37981" t="s">
        <v>42752</v>
      </c>
      <c r="B37981">
        <v>1</v>
      </c>
      <c r="C37981">
        <v>37840353</v>
      </c>
    </row>
    <row r="37982" spans="1:3" x14ac:dyDescent="0.25">
      <c r="A37982" t="s">
        <v>42753</v>
      </c>
      <c r="B37982">
        <v>1</v>
      </c>
      <c r="C37982">
        <v>344786</v>
      </c>
    </row>
    <row r="37983" spans="1:3" x14ac:dyDescent="0.25">
      <c r="A37983" t="s">
        <v>42754</v>
      </c>
      <c r="B37983">
        <v>1</v>
      </c>
      <c r="C37983">
        <v>87959</v>
      </c>
    </row>
    <row r="37984" spans="1:3" x14ac:dyDescent="0.25">
      <c r="A37984" t="s">
        <v>42755</v>
      </c>
      <c r="B37984">
        <v>1</v>
      </c>
      <c r="C37984">
        <v>853551</v>
      </c>
    </row>
    <row r="37985" spans="1:3" x14ac:dyDescent="0.25">
      <c r="A37985" t="s">
        <v>42756</v>
      </c>
      <c r="B37985">
        <v>1</v>
      </c>
      <c r="C37985">
        <v>763950</v>
      </c>
    </row>
    <row r="37986" spans="1:3" x14ac:dyDescent="0.25">
      <c r="A37986" t="s">
        <v>42757</v>
      </c>
      <c r="B37986">
        <v>1</v>
      </c>
      <c r="C37986">
        <v>85761</v>
      </c>
    </row>
    <row r="37987" spans="1:3" x14ac:dyDescent="0.25">
      <c r="A37987" t="s">
        <v>42758</v>
      </c>
      <c r="B37987">
        <v>1</v>
      </c>
      <c r="C37987">
        <v>597576</v>
      </c>
    </row>
    <row r="37988" spans="1:3" x14ac:dyDescent="0.25">
      <c r="A37988" t="s">
        <v>42759</v>
      </c>
      <c r="B37988">
        <v>1</v>
      </c>
      <c r="C37988">
        <v>292113</v>
      </c>
    </row>
    <row r="37989" spans="1:3" x14ac:dyDescent="0.25">
      <c r="A37989" t="s">
        <v>42760</v>
      </c>
      <c r="B37989">
        <v>1</v>
      </c>
      <c r="C37989">
        <v>165187</v>
      </c>
    </row>
    <row r="37990" spans="1:3" x14ac:dyDescent="0.25">
      <c r="A37990" t="s">
        <v>42761</v>
      </c>
      <c r="B37990">
        <v>1</v>
      </c>
      <c r="C37990">
        <v>287787</v>
      </c>
    </row>
    <row r="37991" spans="1:3" x14ac:dyDescent="0.25">
      <c r="A37991" t="s">
        <v>42762</v>
      </c>
      <c r="B37991">
        <v>1</v>
      </c>
      <c r="C37991">
        <v>370930</v>
      </c>
    </row>
    <row r="37992" spans="1:3" x14ac:dyDescent="0.25">
      <c r="A37992" t="s">
        <v>42763</v>
      </c>
      <c r="B37992">
        <v>1</v>
      </c>
      <c r="C37992">
        <v>44914</v>
      </c>
    </row>
    <row r="37993" spans="1:3" x14ac:dyDescent="0.25">
      <c r="A37993" t="s">
        <v>42764</v>
      </c>
      <c r="B37993">
        <v>1</v>
      </c>
      <c r="C37993">
        <v>131517</v>
      </c>
    </row>
    <row r="37994" spans="1:3" x14ac:dyDescent="0.25">
      <c r="A37994" t="s">
        <v>42765</v>
      </c>
      <c r="B37994">
        <v>1</v>
      </c>
      <c r="C37994">
        <v>186104</v>
      </c>
    </row>
    <row r="37995" spans="1:3" x14ac:dyDescent="0.25">
      <c r="A37995" t="s">
        <v>42766</v>
      </c>
      <c r="B37995">
        <v>1</v>
      </c>
      <c r="C37995">
        <v>107686</v>
      </c>
    </row>
    <row r="37996" spans="1:3" x14ac:dyDescent="0.25">
      <c r="A37996" t="s">
        <v>42767</v>
      </c>
      <c r="B37996">
        <v>1</v>
      </c>
      <c r="C37996">
        <v>7913003</v>
      </c>
    </row>
    <row r="37997" spans="1:3" x14ac:dyDescent="0.25">
      <c r="A37997" t="s">
        <v>42768</v>
      </c>
      <c r="B37997">
        <v>1</v>
      </c>
      <c r="C37997">
        <v>57933</v>
      </c>
    </row>
    <row r="37998" spans="1:3" x14ac:dyDescent="0.25">
      <c r="A37998" t="s">
        <v>42769</v>
      </c>
      <c r="B37998">
        <v>1</v>
      </c>
      <c r="C37998">
        <v>238247</v>
      </c>
    </row>
    <row r="37999" spans="1:3" x14ac:dyDescent="0.25">
      <c r="A37999" t="s">
        <v>42770</v>
      </c>
      <c r="B37999">
        <v>1</v>
      </c>
      <c r="C37999">
        <v>966796</v>
      </c>
    </row>
    <row r="38000" spans="1:3" x14ac:dyDescent="0.25">
      <c r="A38000" t="s">
        <v>42771</v>
      </c>
      <c r="B38000">
        <v>1</v>
      </c>
      <c r="C38000">
        <v>208001</v>
      </c>
    </row>
    <row r="38001" spans="1:3" x14ac:dyDescent="0.25">
      <c r="A38001" t="s">
        <v>42772</v>
      </c>
      <c r="B38001">
        <v>1</v>
      </c>
      <c r="C38001">
        <v>1650760</v>
      </c>
    </row>
    <row r="38002" spans="1:3" x14ac:dyDescent="0.25">
      <c r="A38002" t="s">
        <v>42773</v>
      </c>
      <c r="B38002">
        <v>1</v>
      </c>
      <c r="C38002">
        <v>405926</v>
      </c>
    </row>
    <row r="38003" spans="1:3" x14ac:dyDescent="0.25">
      <c r="A38003" t="s">
        <v>42774</v>
      </c>
      <c r="B38003">
        <v>1</v>
      </c>
      <c r="C38003">
        <v>83027</v>
      </c>
    </row>
    <row r="38004" spans="1:3" x14ac:dyDescent="0.25">
      <c r="A38004" t="s">
        <v>42775</v>
      </c>
      <c r="B38004">
        <v>1</v>
      </c>
      <c r="C38004">
        <v>104576</v>
      </c>
    </row>
    <row r="38005" spans="1:3" x14ac:dyDescent="0.25">
      <c r="A38005" t="s">
        <v>42776</v>
      </c>
      <c r="B38005">
        <v>1</v>
      </c>
      <c r="C38005">
        <v>478442</v>
      </c>
    </row>
    <row r="38006" spans="1:3" x14ac:dyDescent="0.25">
      <c r="A38006" t="s">
        <v>42777</v>
      </c>
      <c r="B38006">
        <v>1</v>
      </c>
      <c r="C38006">
        <v>70003</v>
      </c>
    </row>
    <row r="38007" spans="1:3" x14ac:dyDescent="0.25">
      <c r="A38007" t="s">
        <v>42778</v>
      </c>
      <c r="B38007">
        <v>1</v>
      </c>
      <c r="C38007">
        <v>610855</v>
      </c>
    </row>
    <row r="38008" spans="1:3" x14ac:dyDescent="0.25">
      <c r="A38008" t="s">
        <v>42779</v>
      </c>
      <c r="B38008">
        <v>1</v>
      </c>
      <c r="C38008">
        <v>2475605</v>
      </c>
    </row>
    <row r="38009" spans="1:3" x14ac:dyDescent="0.25">
      <c r="A38009" t="s">
        <v>42780</v>
      </c>
      <c r="B38009">
        <v>1</v>
      </c>
      <c r="C38009">
        <v>246836</v>
      </c>
    </row>
    <row r="38010" spans="1:3" x14ac:dyDescent="0.25">
      <c r="A38010" t="s">
        <v>42781</v>
      </c>
      <c r="B38010">
        <v>1</v>
      </c>
      <c r="C38010">
        <v>19078922</v>
      </c>
    </row>
    <row r="38011" spans="1:3" x14ac:dyDescent="0.25">
      <c r="A38011" t="s">
        <v>42782</v>
      </c>
      <c r="B38011">
        <v>1</v>
      </c>
      <c r="C38011">
        <v>1047043</v>
      </c>
    </row>
    <row r="38012" spans="1:3" x14ac:dyDescent="0.25">
      <c r="A38012" t="s">
        <v>42783</v>
      </c>
      <c r="B38012">
        <v>1</v>
      </c>
      <c r="C38012">
        <v>1055911</v>
      </c>
    </row>
    <row r="38013" spans="1:3" x14ac:dyDescent="0.25">
      <c r="A38013" t="s">
        <v>42784</v>
      </c>
      <c r="B38013">
        <v>1</v>
      </c>
      <c r="C38013">
        <v>1489283</v>
      </c>
    </row>
    <row r="38014" spans="1:3" x14ac:dyDescent="0.25">
      <c r="A38014" t="s">
        <v>42785</v>
      </c>
      <c r="B38014">
        <v>1</v>
      </c>
      <c r="C38014">
        <v>71100</v>
      </c>
    </row>
    <row r="38015" spans="1:3" x14ac:dyDescent="0.25">
      <c r="A38015" t="s">
        <v>42786</v>
      </c>
      <c r="B38015">
        <v>1</v>
      </c>
      <c r="C38015">
        <v>165279</v>
      </c>
    </row>
    <row r="38016" spans="1:3" x14ac:dyDescent="0.25">
      <c r="A38016" t="s">
        <v>42787</v>
      </c>
      <c r="B38016">
        <v>1</v>
      </c>
      <c r="C38016">
        <v>383073</v>
      </c>
    </row>
    <row r="38017" spans="1:3" x14ac:dyDescent="0.25">
      <c r="A38017" t="s">
        <v>42788</v>
      </c>
      <c r="B38017">
        <v>1</v>
      </c>
      <c r="C38017">
        <v>22385</v>
      </c>
    </row>
    <row r="38018" spans="1:3" x14ac:dyDescent="0.25">
      <c r="A38018" t="s">
        <v>42789</v>
      </c>
      <c r="B38018">
        <v>1</v>
      </c>
      <c r="C38018">
        <v>306788</v>
      </c>
    </row>
    <row r="38019" spans="1:3" x14ac:dyDescent="0.25">
      <c r="A38019" t="s">
        <v>42790</v>
      </c>
      <c r="B38019">
        <v>1</v>
      </c>
      <c r="C38019">
        <v>88515</v>
      </c>
    </row>
    <row r="38020" spans="1:3" x14ac:dyDescent="0.25">
      <c r="A38020" t="s">
        <v>42791</v>
      </c>
      <c r="B38020">
        <v>1</v>
      </c>
      <c r="C38020">
        <v>7774631</v>
      </c>
    </row>
    <row r="38021" spans="1:3" x14ac:dyDescent="0.25">
      <c r="A38021" t="s">
        <v>42792</v>
      </c>
      <c r="B38021">
        <v>1</v>
      </c>
      <c r="C38021">
        <v>39614</v>
      </c>
    </row>
    <row r="38022" spans="1:3" x14ac:dyDescent="0.25">
      <c r="A38022" t="s">
        <v>42793</v>
      </c>
      <c r="B38022">
        <v>1</v>
      </c>
      <c r="C38022">
        <v>134467</v>
      </c>
    </row>
    <row r="38023" spans="1:3" x14ac:dyDescent="0.25">
      <c r="A38023" t="s">
        <v>42794</v>
      </c>
      <c r="B38023">
        <v>1</v>
      </c>
      <c r="C38023">
        <v>4062267</v>
      </c>
    </row>
    <row r="38024" spans="1:3" x14ac:dyDescent="0.25">
      <c r="A38024" t="s">
        <v>42795</v>
      </c>
      <c r="B38024">
        <v>1</v>
      </c>
      <c r="C38024">
        <v>140110</v>
      </c>
    </row>
    <row r="38025" spans="1:3" x14ac:dyDescent="0.25">
      <c r="A38025" t="s">
        <v>42796</v>
      </c>
      <c r="B38025">
        <v>1</v>
      </c>
      <c r="C38025">
        <v>2006450</v>
      </c>
    </row>
    <row r="38026" spans="1:3" x14ac:dyDescent="0.25">
      <c r="A38026" t="s">
        <v>42797</v>
      </c>
      <c r="B38026">
        <v>1</v>
      </c>
      <c r="C38026">
        <v>126219</v>
      </c>
    </row>
    <row r="38027" spans="1:3" x14ac:dyDescent="0.25">
      <c r="A38027" t="s">
        <v>42798</v>
      </c>
      <c r="B38027">
        <v>1</v>
      </c>
      <c r="C38027">
        <v>113235</v>
      </c>
    </row>
    <row r="38028" spans="1:3" x14ac:dyDescent="0.25">
      <c r="A38028" t="s">
        <v>42799</v>
      </c>
      <c r="B38028">
        <v>1</v>
      </c>
      <c r="C38028">
        <v>357434</v>
      </c>
    </row>
    <row r="38029" spans="1:3" x14ac:dyDescent="0.25">
      <c r="A38029" t="s">
        <v>42800</v>
      </c>
      <c r="B38029">
        <v>1</v>
      </c>
      <c r="C38029">
        <v>129481</v>
      </c>
    </row>
    <row r="38030" spans="1:3" x14ac:dyDescent="0.25">
      <c r="A38030" t="s">
        <v>42801</v>
      </c>
      <c r="B38030">
        <v>1</v>
      </c>
      <c r="C38030">
        <v>34979</v>
      </c>
    </row>
    <row r="38031" spans="1:3" x14ac:dyDescent="0.25">
      <c r="A38031" t="s">
        <v>42802</v>
      </c>
      <c r="B38031">
        <v>1</v>
      </c>
      <c r="C38031">
        <v>152747</v>
      </c>
    </row>
    <row r="38032" spans="1:3" x14ac:dyDescent="0.25">
      <c r="A38032" t="s">
        <v>42803</v>
      </c>
      <c r="B38032">
        <v>1</v>
      </c>
      <c r="C38032">
        <v>115462</v>
      </c>
    </row>
    <row r="38033" spans="1:3" x14ac:dyDescent="0.25">
      <c r="A38033" t="s">
        <v>42804</v>
      </c>
      <c r="B38033">
        <v>1</v>
      </c>
      <c r="C38033">
        <v>225513</v>
      </c>
    </row>
    <row r="38034" spans="1:3" x14ac:dyDescent="0.25">
      <c r="A38034" t="s">
        <v>42805</v>
      </c>
      <c r="B38034">
        <v>1</v>
      </c>
      <c r="C38034">
        <v>549519</v>
      </c>
    </row>
    <row r="38035" spans="1:3" x14ac:dyDescent="0.25">
      <c r="A38035" t="s">
        <v>42806</v>
      </c>
      <c r="B38035">
        <v>1</v>
      </c>
      <c r="C38035">
        <v>1043463</v>
      </c>
    </row>
    <row r="38036" spans="1:3" x14ac:dyDescent="0.25">
      <c r="A38036" t="s">
        <v>42807</v>
      </c>
      <c r="B38036">
        <v>1</v>
      </c>
      <c r="C38036">
        <v>1349755</v>
      </c>
    </row>
    <row r="38037" spans="1:3" x14ac:dyDescent="0.25">
      <c r="A38037" t="s">
        <v>42808</v>
      </c>
      <c r="B38037">
        <v>1</v>
      </c>
      <c r="C38037">
        <v>6078748</v>
      </c>
    </row>
    <row r="38038" spans="1:3" x14ac:dyDescent="0.25">
      <c r="A38038" t="s">
        <v>42809</v>
      </c>
      <c r="B38038">
        <v>1</v>
      </c>
      <c r="C38038">
        <v>130265</v>
      </c>
    </row>
    <row r="38039" spans="1:3" x14ac:dyDescent="0.25">
      <c r="A38039" t="s">
        <v>42810</v>
      </c>
      <c r="B38039">
        <v>1</v>
      </c>
      <c r="C38039">
        <v>306804</v>
      </c>
    </row>
    <row r="38040" spans="1:3" x14ac:dyDescent="0.25">
      <c r="A38040" t="s">
        <v>42811</v>
      </c>
      <c r="B38040">
        <v>1</v>
      </c>
      <c r="C38040">
        <v>1704674</v>
      </c>
    </row>
    <row r="38041" spans="1:3" x14ac:dyDescent="0.25">
      <c r="A38041" t="s">
        <v>42812</v>
      </c>
      <c r="B38041">
        <v>1</v>
      </c>
      <c r="C38041">
        <v>136760</v>
      </c>
    </row>
    <row r="38042" spans="1:3" x14ac:dyDescent="0.25">
      <c r="A38042" t="s">
        <v>42813</v>
      </c>
      <c r="B38042">
        <v>1</v>
      </c>
      <c r="C38042">
        <v>221168</v>
      </c>
    </row>
    <row r="38043" spans="1:3" x14ac:dyDescent="0.25">
      <c r="A38043" t="s">
        <v>42814</v>
      </c>
      <c r="B38043">
        <v>1</v>
      </c>
      <c r="C38043">
        <v>49718</v>
      </c>
    </row>
    <row r="38044" spans="1:3" x14ac:dyDescent="0.25">
      <c r="A38044" t="s">
        <v>42815</v>
      </c>
      <c r="B38044">
        <v>1</v>
      </c>
      <c r="C38044">
        <v>287148</v>
      </c>
    </row>
    <row r="38045" spans="1:3" x14ac:dyDescent="0.25">
      <c r="A38045" t="s">
        <v>42816</v>
      </c>
      <c r="B38045">
        <v>1</v>
      </c>
      <c r="C38045">
        <v>68735</v>
      </c>
    </row>
    <row r="38046" spans="1:3" x14ac:dyDescent="0.25">
      <c r="A38046" t="s">
        <v>42817</v>
      </c>
      <c r="B38046">
        <v>1</v>
      </c>
      <c r="C38046">
        <v>219455</v>
      </c>
    </row>
    <row r="38047" spans="1:3" x14ac:dyDescent="0.25">
      <c r="A38047" t="s">
        <v>42818</v>
      </c>
      <c r="B38047">
        <v>1</v>
      </c>
      <c r="C38047">
        <v>108237</v>
      </c>
    </row>
    <row r="38048" spans="1:3" x14ac:dyDescent="0.25">
      <c r="A38048" t="s">
        <v>42819</v>
      </c>
      <c r="B38048">
        <v>1</v>
      </c>
      <c r="C38048">
        <v>406048</v>
      </c>
    </row>
    <row r="38049" spans="1:3" x14ac:dyDescent="0.25">
      <c r="A38049" t="s">
        <v>42820</v>
      </c>
      <c r="B38049">
        <v>1</v>
      </c>
      <c r="C38049">
        <v>426137</v>
      </c>
    </row>
    <row r="38050" spans="1:3" x14ac:dyDescent="0.25">
      <c r="A38050" t="s">
        <v>42821</v>
      </c>
      <c r="B38050">
        <v>1</v>
      </c>
      <c r="C38050">
        <v>123201</v>
      </c>
    </row>
    <row r="38051" spans="1:3" x14ac:dyDescent="0.25">
      <c r="A38051" t="s">
        <v>42822</v>
      </c>
      <c r="B38051">
        <v>1</v>
      </c>
      <c r="C38051">
        <v>383121</v>
      </c>
    </row>
    <row r="38052" spans="1:3" x14ac:dyDescent="0.25">
      <c r="A38052" t="s">
        <v>42823</v>
      </c>
      <c r="B38052">
        <v>1</v>
      </c>
      <c r="C38052">
        <v>812605</v>
      </c>
    </row>
    <row r="38053" spans="1:3" x14ac:dyDescent="0.25">
      <c r="A38053" t="s">
        <v>42824</v>
      </c>
      <c r="B38053">
        <v>1</v>
      </c>
      <c r="C38053">
        <v>1441199</v>
      </c>
    </row>
    <row r="38054" spans="1:3" x14ac:dyDescent="0.25">
      <c r="A38054" t="s">
        <v>42825</v>
      </c>
      <c r="B38054">
        <v>1</v>
      </c>
      <c r="C38054">
        <v>1207879</v>
      </c>
    </row>
    <row r="38055" spans="1:3" x14ac:dyDescent="0.25">
      <c r="A38055" t="s">
        <v>42826</v>
      </c>
      <c r="B38055">
        <v>1</v>
      </c>
      <c r="C38055">
        <v>212214</v>
      </c>
    </row>
    <row r="38056" spans="1:3" x14ac:dyDescent="0.25">
      <c r="A38056" t="s">
        <v>42827</v>
      </c>
      <c r="B38056">
        <v>1</v>
      </c>
      <c r="C38056">
        <v>4100625</v>
      </c>
    </row>
    <row r="38057" spans="1:3" x14ac:dyDescent="0.25">
      <c r="A38057" t="s">
        <v>42828</v>
      </c>
      <c r="B38057">
        <v>1</v>
      </c>
      <c r="C38057">
        <v>94579</v>
      </c>
    </row>
    <row r="38058" spans="1:3" x14ac:dyDescent="0.25">
      <c r="A38058" t="s">
        <v>42829</v>
      </c>
      <c r="B38058">
        <v>1</v>
      </c>
      <c r="C38058">
        <v>42787</v>
      </c>
    </row>
    <row r="38059" spans="1:3" x14ac:dyDescent="0.25">
      <c r="A38059" t="s">
        <v>42830</v>
      </c>
      <c r="B38059">
        <v>1</v>
      </c>
      <c r="C38059">
        <v>1115761</v>
      </c>
    </row>
    <row r="38060" spans="1:3" x14ac:dyDescent="0.25">
      <c r="A38060" t="s">
        <v>42831</v>
      </c>
      <c r="B38060">
        <v>1</v>
      </c>
      <c r="C38060">
        <v>53006093</v>
      </c>
    </row>
    <row r="38061" spans="1:3" x14ac:dyDescent="0.25">
      <c r="A38061" t="s">
        <v>42832</v>
      </c>
      <c r="B38061">
        <v>1</v>
      </c>
      <c r="C38061">
        <v>236561</v>
      </c>
    </row>
    <row r="38062" spans="1:3" x14ac:dyDescent="0.25">
      <c r="A38062" t="s">
        <v>42833</v>
      </c>
      <c r="B38062">
        <v>1</v>
      </c>
      <c r="C38062">
        <v>419905</v>
      </c>
    </row>
    <row r="38063" spans="1:3" x14ac:dyDescent="0.25">
      <c r="A38063" t="s">
        <v>42834</v>
      </c>
      <c r="B38063">
        <v>1</v>
      </c>
      <c r="C38063">
        <v>262664</v>
      </c>
    </row>
    <row r="38064" spans="1:3" x14ac:dyDescent="0.25">
      <c r="A38064" t="s">
        <v>42835</v>
      </c>
      <c r="B38064">
        <v>1</v>
      </c>
      <c r="C38064">
        <v>849133</v>
      </c>
    </row>
    <row r="38065" spans="1:3" x14ac:dyDescent="0.25">
      <c r="A38065" t="s">
        <v>42836</v>
      </c>
      <c r="B38065">
        <v>1</v>
      </c>
      <c r="C38065">
        <v>106939</v>
      </c>
    </row>
    <row r="38066" spans="1:3" x14ac:dyDescent="0.25">
      <c r="A38066" t="s">
        <v>42837</v>
      </c>
      <c r="B38066">
        <v>1</v>
      </c>
      <c r="C38066">
        <v>371982</v>
      </c>
    </row>
    <row r="38067" spans="1:3" x14ac:dyDescent="0.25">
      <c r="A38067" t="s">
        <v>42838</v>
      </c>
      <c r="B38067">
        <v>1</v>
      </c>
      <c r="C38067">
        <v>1911269</v>
      </c>
    </row>
    <row r="38068" spans="1:3" x14ac:dyDescent="0.25">
      <c r="A38068" t="s">
        <v>42839</v>
      </c>
      <c r="B38068">
        <v>1</v>
      </c>
      <c r="C38068">
        <v>570246</v>
      </c>
    </row>
    <row r="38069" spans="1:3" x14ac:dyDescent="0.25">
      <c r="A38069" t="s">
        <v>42840</v>
      </c>
      <c r="B38069">
        <v>1</v>
      </c>
      <c r="C38069">
        <v>300201</v>
      </c>
    </row>
    <row r="38070" spans="1:3" x14ac:dyDescent="0.25">
      <c r="A38070" t="s">
        <v>42841</v>
      </c>
      <c r="B38070">
        <v>1</v>
      </c>
      <c r="C38070">
        <v>77530</v>
      </c>
    </row>
    <row r="38071" spans="1:3" x14ac:dyDescent="0.25">
      <c r="A38071" t="s">
        <v>42842</v>
      </c>
      <c r="B38071">
        <v>1</v>
      </c>
      <c r="C38071">
        <v>111038</v>
      </c>
    </row>
    <row r="38072" spans="1:3" x14ac:dyDescent="0.25">
      <c r="A38072" t="s">
        <v>42843</v>
      </c>
      <c r="B38072">
        <v>1</v>
      </c>
      <c r="C38072">
        <v>180819</v>
      </c>
    </row>
    <row r="38073" spans="1:3" x14ac:dyDescent="0.25">
      <c r="A38073" t="s">
        <v>42844</v>
      </c>
      <c r="B38073">
        <v>1</v>
      </c>
      <c r="C38073">
        <v>10508643</v>
      </c>
    </row>
    <row r="38074" spans="1:3" x14ac:dyDescent="0.25">
      <c r="A38074" t="s">
        <v>42845</v>
      </c>
      <c r="B38074">
        <v>1</v>
      </c>
      <c r="C38074">
        <v>77325</v>
      </c>
    </row>
    <row r="38075" spans="1:3" x14ac:dyDescent="0.25">
      <c r="A38075" t="s">
        <v>42846</v>
      </c>
      <c r="B38075">
        <v>1</v>
      </c>
      <c r="C38075">
        <v>966628</v>
      </c>
    </row>
    <row r="38076" spans="1:3" x14ac:dyDescent="0.25">
      <c r="A38076" t="s">
        <v>42847</v>
      </c>
      <c r="B38076">
        <v>1</v>
      </c>
      <c r="C38076">
        <v>176599</v>
      </c>
    </row>
    <row r="38077" spans="1:3" x14ac:dyDescent="0.25">
      <c r="A38077" t="s">
        <v>42848</v>
      </c>
      <c r="B38077">
        <v>1</v>
      </c>
      <c r="C38077">
        <v>1944909</v>
      </c>
    </row>
    <row r="38078" spans="1:3" x14ac:dyDescent="0.25">
      <c r="A38078" t="s">
        <v>42849</v>
      </c>
      <c r="B38078">
        <v>1</v>
      </c>
      <c r="C38078">
        <v>1295310</v>
      </c>
    </row>
    <row r="38079" spans="1:3" x14ac:dyDescent="0.25">
      <c r="A38079" t="s">
        <v>42850</v>
      </c>
      <c r="B38079">
        <v>1</v>
      </c>
      <c r="C38079">
        <v>456557</v>
      </c>
    </row>
    <row r="38080" spans="1:3" x14ac:dyDescent="0.25">
      <c r="A38080" t="s">
        <v>42851</v>
      </c>
      <c r="B38080">
        <v>1</v>
      </c>
      <c r="C38080">
        <v>200876</v>
      </c>
    </row>
    <row r="38081" spans="1:3" x14ac:dyDescent="0.25">
      <c r="A38081" t="s">
        <v>42852</v>
      </c>
      <c r="B38081">
        <v>1</v>
      </c>
      <c r="C38081">
        <v>66306</v>
      </c>
    </row>
    <row r="38082" spans="1:3" x14ac:dyDescent="0.25">
      <c r="A38082" t="s">
        <v>42853</v>
      </c>
      <c r="B38082">
        <v>1</v>
      </c>
      <c r="C38082">
        <v>113857</v>
      </c>
    </row>
    <row r="38083" spans="1:3" x14ac:dyDescent="0.25">
      <c r="A38083" t="s">
        <v>42854</v>
      </c>
      <c r="B38083">
        <v>1</v>
      </c>
      <c r="C38083">
        <v>1687132</v>
      </c>
    </row>
    <row r="38084" spans="1:3" x14ac:dyDescent="0.25">
      <c r="A38084" t="s">
        <v>42855</v>
      </c>
      <c r="B38084">
        <v>1</v>
      </c>
      <c r="C38084">
        <v>717355</v>
      </c>
    </row>
    <row r="38085" spans="1:3" x14ac:dyDescent="0.25">
      <c r="A38085" t="s">
        <v>42856</v>
      </c>
      <c r="B38085">
        <v>1</v>
      </c>
      <c r="C38085">
        <v>207073</v>
      </c>
    </row>
    <row r="38086" spans="1:3" x14ac:dyDescent="0.25">
      <c r="A38086" t="s">
        <v>42857</v>
      </c>
      <c r="B38086">
        <v>1</v>
      </c>
      <c r="C38086">
        <v>43882</v>
      </c>
    </row>
    <row r="38087" spans="1:3" x14ac:dyDescent="0.25">
      <c r="A38087" t="s">
        <v>42858</v>
      </c>
      <c r="B38087">
        <v>1</v>
      </c>
      <c r="C38087">
        <v>268232</v>
      </c>
    </row>
    <row r="38088" spans="1:3" x14ac:dyDescent="0.25">
      <c r="A38088" t="s">
        <v>42859</v>
      </c>
      <c r="B38088">
        <v>1</v>
      </c>
      <c r="C38088">
        <v>107738</v>
      </c>
    </row>
    <row r="38089" spans="1:3" x14ac:dyDescent="0.25">
      <c r="A38089" t="s">
        <v>42860</v>
      </c>
      <c r="B38089">
        <v>1</v>
      </c>
      <c r="C38089">
        <v>928829</v>
      </c>
    </row>
    <row r="38090" spans="1:3" x14ac:dyDescent="0.25">
      <c r="A38090" t="s">
        <v>42861</v>
      </c>
      <c r="B38090">
        <v>1</v>
      </c>
      <c r="C38090">
        <v>181577</v>
      </c>
    </row>
    <row r="38091" spans="1:3" x14ac:dyDescent="0.25">
      <c r="A38091" t="s">
        <v>42862</v>
      </c>
      <c r="B38091">
        <v>1</v>
      </c>
      <c r="C38091">
        <v>88076</v>
      </c>
    </row>
    <row r="38092" spans="1:3" x14ac:dyDescent="0.25">
      <c r="A38092" t="s">
        <v>42863</v>
      </c>
      <c r="B38092">
        <v>1</v>
      </c>
      <c r="C38092">
        <v>427727</v>
      </c>
    </row>
    <row r="38093" spans="1:3" x14ac:dyDescent="0.25">
      <c r="A38093" t="s">
        <v>42864</v>
      </c>
      <c r="B38093">
        <v>1</v>
      </c>
      <c r="C38093">
        <v>26825</v>
      </c>
    </row>
    <row r="38094" spans="1:3" x14ac:dyDescent="0.25">
      <c r="A38094" t="s">
        <v>42865</v>
      </c>
      <c r="B38094">
        <v>1</v>
      </c>
      <c r="C38094">
        <v>19833024</v>
      </c>
    </row>
    <row r="38095" spans="1:3" x14ac:dyDescent="0.25">
      <c r="A38095" t="s">
        <v>42866</v>
      </c>
      <c r="B38095">
        <v>1</v>
      </c>
      <c r="C38095">
        <v>1696456</v>
      </c>
    </row>
    <row r="38096" spans="1:3" x14ac:dyDescent="0.25">
      <c r="A38096" t="s">
        <v>42867</v>
      </c>
      <c r="B38096">
        <v>1</v>
      </c>
      <c r="C38096">
        <v>4995103</v>
      </c>
    </row>
    <row r="38097" spans="1:3" x14ac:dyDescent="0.25">
      <c r="A38097" t="s">
        <v>42868</v>
      </c>
      <c r="B38097">
        <v>1</v>
      </c>
      <c r="C38097">
        <v>245713</v>
      </c>
    </row>
    <row r="38098" spans="1:3" x14ac:dyDescent="0.25">
      <c r="A38098" t="s">
        <v>42869</v>
      </c>
      <c r="B38098">
        <v>1</v>
      </c>
      <c r="C38098">
        <v>30489</v>
      </c>
    </row>
    <row r="38099" spans="1:3" x14ac:dyDescent="0.25">
      <c r="A38099" t="s">
        <v>42870</v>
      </c>
      <c r="B38099">
        <v>1</v>
      </c>
      <c r="C38099">
        <v>65885</v>
      </c>
    </row>
    <row r="38100" spans="1:3" x14ac:dyDescent="0.25">
      <c r="A38100" t="s">
        <v>42871</v>
      </c>
      <c r="B38100">
        <v>1</v>
      </c>
      <c r="C38100">
        <v>476422</v>
      </c>
    </row>
    <row r="38101" spans="1:3" x14ac:dyDescent="0.25">
      <c r="A38101" t="s">
        <v>42872</v>
      </c>
      <c r="B38101">
        <v>1</v>
      </c>
      <c r="C38101">
        <v>62909410</v>
      </c>
    </row>
    <row r="38102" spans="1:3" x14ac:dyDescent="0.25">
      <c r="A38102" t="s">
        <v>42873</v>
      </c>
      <c r="B38102">
        <v>1</v>
      </c>
      <c r="C38102">
        <v>510000</v>
      </c>
    </row>
    <row r="38103" spans="1:3" x14ac:dyDescent="0.25">
      <c r="A38103" t="s">
        <v>42874</v>
      </c>
      <c r="B38103">
        <v>1</v>
      </c>
      <c r="C38103">
        <v>62662</v>
      </c>
    </row>
    <row r="38104" spans="1:3" x14ac:dyDescent="0.25">
      <c r="A38104" t="s">
        <v>42875</v>
      </c>
      <c r="B38104">
        <v>1</v>
      </c>
      <c r="C38104">
        <v>118602</v>
      </c>
    </row>
    <row r="38105" spans="1:3" x14ac:dyDescent="0.25">
      <c r="A38105" t="s">
        <v>42876</v>
      </c>
      <c r="B38105">
        <v>1</v>
      </c>
      <c r="C38105">
        <v>332375</v>
      </c>
    </row>
    <row r="38106" spans="1:3" x14ac:dyDescent="0.25">
      <c r="A38106" t="s">
        <v>42877</v>
      </c>
      <c r="B38106">
        <v>1</v>
      </c>
      <c r="C38106">
        <v>739398</v>
      </c>
    </row>
    <row r="38107" spans="1:3" x14ac:dyDescent="0.25">
      <c r="A38107" t="s">
        <v>42878</v>
      </c>
      <c r="B38107">
        <v>1</v>
      </c>
      <c r="C38107">
        <v>153007</v>
      </c>
    </row>
    <row r="38108" spans="1:3" x14ac:dyDescent="0.25">
      <c r="A38108" t="s">
        <v>42879</v>
      </c>
      <c r="B38108">
        <v>1</v>
      </c>
      <c r="C38108">
        <v>788634</v>
      </c>
    </row>
    <row r="38109" spans="1:3" x14ac:dyDescent="0.25">
      <c r="A38109" t="s">
        <v>42880</v>
      </c>
      <c r="B38109">
        <v>1</v>
      </c>
      <c r="C38109">
        <v>82590</v>
      </c>
    </row>
    <row r="38110" spans="1:3" x14ac:dyDescent="0.25">
      <c r="A38110" t="s">
        <v>42881</v>
      </c>
      <c r="B38110">
        <v>1</v>
      </c>
      <c r="C38110">
        <v>497221</v>
      </c>
    </row>
    <row r="38111" spans="1:3" x14ac:dyDescent="0.25">
      <c r="A38111" t="s">
        <v>42882</v>
      </c>
      <c r="B38111">
        <v>1</v>
      </c>
      <c r="C38111">
        <v>524633</v>
      </c>
    </row>
    <row r="38112" spans="1:3" x14ac:dyDescent="0.25">
      <c r="A38112" t="s">
        <v>42883</v>
      </c>
      <c r="B38112">
        <v>1</v>
      </c>
      <c r="C38112">
        <v>626993</v>
      </c>
    </row>
    <row r="38113" spans="1:3" x14ac:dyDescent="0.25">
      <c r="A38113" t="s">
        <v>42884</v>
      </c>
      <c r="B38113">
        <v>1</v>
      </c>
      <c r="C38113">
        <v>7138093</v>
      </c>
    </row>
    <row r="38114" spans="1:3" x14ac:dyDescent="0.25">
      <c r="A38114" t="s">
        <v>42885</v>
      </c>
      <c r="B38114">
        <v>1</v>
      </c>
      <c r="C38114">
        <v>71172</v>
      </c>
    </row>
    <row r="38115" spans="1:3" x14ac:dyDescent="0.25">
      <c r="A38115" t="s">
        <v>42886</v>
      </c>
      <c r="B38115">
        <v>1</v>
      </c>
      <c r="C38115">
        <v>2358277</v>
      </c>
    </row>
    <row r="38116" spans="1:3" x14ac:dyDescent="0.25">
      <c r="A38116" t="s">
        <v>42887</v>
      </c>
      <c r="B38116">
        <v>1</v>
      </c>
      <c r="C38116">
        <v>1400575</v>
      </c>
    </row>
    <row r="38117" spans="1:3" x14ac:dyDescent="0.25">
      <c r="A38117" t="s">
        <v>42888</v>
      </c>
      <c r="B38117">
        <v>1</v>
      </c>
      <c r="C38117">
        <v>148874</v>
      </c>
    </row>
    <row r="38118" spans="1:3" x14ac:dyDescent="0.25">
      <c r="A38118" t="s">
        <v>42889</v>
      </c>
      <c r="B38118">
        <v>1</v>
      </c>
      <c r="C38118">
        <v>372418</v>
      </c>
    </row>
    <row r="38119" spans="1:3" x14ac:dyDescent="0.25">
      <c r="A38119" t="s">
        <v>42890</v>
      </c>
      <c r="B38119">
        <v>1</v>
      </c>
      <c r="C38119">
        <v>1364952</v>
      </c>
    </row>
    <row r="38120" spans="1:3" x14ac:dyDescent="0.25">
      <c r="A38120" t="s">
        <v>42891</v>
      </c>
      <c r="B38120">
        <v>1</v>
      </c>
      <c r="C38120">
        <v>89001</v>
      </c>
    </row>
    <row r="38121" spans="1:3" x14ac:dyDescent="0.25">
      <c r="A38121" t="s">
        <v>42892</v>
      </c>
      <c r="B38121">
        <v>1</v>
      </c>
      <c r="C38121">
        <v>53848</v>
      </c>
    </row>
    <row r="38122" spans="1:3" x14ac:dyDescent="0.25">
      <c r="A38122" t="s">
        <v>42893</v>
      </c>
      <c r="B38122">
        <v>1</v>
      </c>
      <c r="C38122">
        <v>110716</v>
      </c>
    </row>
    <row r="38123" spans="1:3" x14ac:dyDescent="0.25">
      <c r="A38123" t="s">
        <v>42894</v>
      </c>
      <c r="B38123">
        <v>1</v>
      </c>
      <c r="C38123">
        <v>230747</v>
      </c>
    </row>
    <row r="38124" spans="1:3" x14ac:dyDescent="0.25">
      <c r="A38124" t="s">
        <v>42895</v>
      </c>
      <c r="B38124">
        <v>1</v>
      </c>
      <c r="C38124">
        <v>237301</v>
      </c>
    </row>
    <row r="38125" spans="1:3" x14ac:dyDescent="0.25">
      <c r="A38125" t="s">
        <v>42896</v>
      </c>
      <c r="B38125">
        <v>1</v>
      </c>
      <c r="C38125">
        <v>606747</v>
      </c>
    </row>
    <row r="38126" spans="1:3" x14ac:dyDescent="0.25">
      <c r="A38126" t="s">
        <v>42897</v>
      </c>
      <c r="B38126">
        <v>1</v>
      </c>
      <c r="C38126">
        <v>7325160</v>
      </c>
    </row>
    <row r="38127" spans="1:3" x14ac:dyDescent="0.25">
      <c r="A38127" t="s">
        <v>42898</v>
      </c>
      <c r="B38127">
        <v>1</v>
      </c>
      <c r="C38127">
        <v>1240176</v>
      </c>
    </row>
    <row r="38128" spans="1:3" x14ac:dyDescent="0.25">
      <c r="A38128" t="s">
        <v>42899</v>
      </c>
      <c r="B38128">
        <v>1</v>
      </c>
      <c r="C38128">
        <v>1257945</v>
      </c>
    </row>
    <row r="38129" spans="1:3" x14ac:dyDescent="0.25">
      <c r="A38129" t="s">
        <v>42900</v>
      </c>
      <c r="B38129">
        <v>1</v>
      </c>
      <c r="C38129">
        <v>45742</v>
      </c>
    </row>
    <row r="38130" spans="1:3" x14ac:dyDescent="0.25">
      <c r="A38130" t="s">
        <v>42901</v>
      </c>
      <c r="B38130">
        <v>1</v>
      </c>
      <c r="C38130">
        <v>11548830</v>
      </c>
    </row>
    <row r="38131" spans="1:3" x14ac:dyDescent="0.25">
      <c r="A38131" t="s">
        <v>42902</v>
      </c>
      <c r="B38131">
        <v>1</v>
      </c>
      <c r="C38131">
        <v>104681</v>
      </c>
    </row>
    <row r="38132" spans="1:3" x14ac:dyDescent="0.25">
      <c r="A38132" t="s">
        <v>42903</v>
      </c>
      <c r="B38132">
        <v>1</v>
      </c>
      <c r="C38132">
        <v>223074</v>
      </c>
    </row>
    <row r="38133" spans="1:3" x14ac:dyDescent="0.25">
      <c r="A38133" t="s">
        <v>42904</v>
      </c>
      <c r="B38133">
        <v>1</v>
      </c>
      <c r="C38133">
        <v>1191663</v>
      </c>
    </row>
    <row r="38134" spans="1:3" x14ac:dyDescent="0.25">
      <c r="A38134" t="s">
        <v>42905</v>
      </c>
      <c r="B38134">
        <v>1</v>
      </c>
      <c r="C38134">
        <v>198386</v>
      </c>
    </row>
    <row r="38135" spans="1:3" x14ac:dyDescent="0.25">
      <c r="A38135" t="s">
        <v>42906</v>
      </c>
      <c r="B38135">
        <v>1</v>
      </c>
      <c r="C38135">
        <v>684904</v>
      </c>
    </row>
    <row r="38136" spans="1:3" x14ac:dyDescent="0.25">
      <c r="A38136" t="s">
        <v>42907</v>
      </c>
      <c r="B38136">
        <v>1</v>
      </c>
      <c r="C38136">
        <v>54637</v>
      </c>
    </row>
    <row r="38137" spans="1:3" x14ac:dyDescent="0.25">
      <c r="A38137" t="s">
        <v>42908</v>
      </c>
      <c r="B38137">
        <v>1</v>
      </c>
      <c r="C38137">
        <v>163852</v>
      </c>
    </row>
    <row r="38138" spans="1:3" x14ac:dyDescent="0.25">
      <c r="A38138" t="s">
        <v>42909</v>
      </c>
      <c r="B38138">
        <v>1</v>
      </c>
      <c r="C38138">
        <v>2391435</v>
      </c>
    </row>
    <row r="38139" spans="1:3" x14ac:dyDescent="0.25">
      <c r="A38139" t="s">
        <v>42910</v>
      </c>
      <c r="B38139">
        <v>1</v>
      </c>
      <c r="C38139">
        <v>2425574</v>
      </c>
    </row>
    <row r="38140" spans="1:3" x14ac:dyDescent="0.25">
      <c r="A38140" t="s">
        <v>42911</v>
      </c>
      <c r="B38140">
        <v>1</v>
      </c>
      <c r="C38140">
        <v>687916</v>
      </c>
    </row>
    <row r="38141" spans="1:3" x14ac:dyDescent="0.25">
      <c r="A38141" t="s">
        <v>42912</v>
      </c>
      <c r="B38141">
        <v>1</v>
      </c>
      <c r="C38141">
        <v>272999</v>
      </c>
    </row>
    <row r="38142" spans="1:3" x14ac:dyDescent="0.25">
      <c r="A38142" t="s">
        <v>42913</v>
      </c>
      <c r="B38142">
        <v>1</v>
      </c>
      <c r="C38142">
        <v>122307</v>
      </c>
    </row>
    <row r="38143" spans="1:3" x14ac:dyDescent="0.25">
      <c r="A38143" t="s">
        <v>42914</v>
      </c>
      <c r="B38143">
        <v>1</v>
      </c>
      <c r="C38143">
        <v>301415</v>
      </c>
    </row>
    <row r="38144" spans="1:3" x14ac:dyDescent="0.25">
      <c r="A38144" t="s">
        <v>42915</v>
      </c>
      <c r="B38144">
        <v>1</v>
      </c>
      <c r="C38144">
        <v>202843</v>
      </c>
    </row>
    <row r="38145" spans="1:3" x14ac:dyDescent="0.25">
      <c r="A38145" t="s">
        <v>42916</v>
      </c>
      <c r="B38145">
        <v>1</v>
      </c>
      <c r="C38145">
        <v>127689</v>
      </c>
    </row>
    <row r="38146" spans="1:3" x14ac:dyDescent="0.25">
      <c r="A38146" t="s">
        <v>42917</v>
      </c>
      <c r="B38146">
        <v>1</v>
      </c>
      <c r="C38146">
        <v>128140</v>
      </c>
    </row>
    <row r="38147" spans="1:3" x14ac:dyDescent="0.25">
      <c r="A38147" t="s">
        <v>42918</v>
      </c>
      <c r="B38147">
        <v>1</v>
      </c>
      <c r="C38147">
        <v>326430</v>
      </c>
    </row>
    <row r="38148" spans="1:3" x14ac:dyDescent="0.25">
      <c r="A38148" t="s">
        <v>42919</v>
      </c>
      <c r="B38148">
        <v>1</v>
      </c>
      <c r="C38148">
        <v>428346</v>
      </c>
    </row>
    <row r="38149" spans="1:3" x14ac:dyDescent="0.25">
      <c r="A38149" t="s">
        <v>42920</v>
      </c>
      <c r="B38149">
        <v>1</v>
      </c>
      <c r="C38149">
        <v>34374</v>
      </c>
    </row>
    <row r="38150" spans="1:3" x14ac:dyDescent="0.25">
      <c r="A38150" t="s">
        <v>42921</v>
      </c>
      <c r="B38150">
        <v>1</v>
      </c>
      <c r="C38150">
        <v>198030</v>
      </c>
    </row>
    <row r="38151" spans="1:3" x14ac:dyDescent="0.25">
      <c r="A38151" t="s">
        <v>42922</v>
      </c>
      <c r="B38151">
        <v>1</v>
      </c>
      <c r="C38151">
        <v>437119</v>
      </c>
    </row>
    <row r="38152" spans="1:3" x14ac:dyDescent="0.25">
      <c r="A38152" t="s">
        <v>42923</v>
      </c>
      <c r="B38152">
        <v>1</v>
      </c>
      <c r="C38152">
        <v>3760583</v>
      </c>
    </row>
    <row r="38153" spans="1:3" x14ac:dyDescent="0.25">
      <c r="A38153" t="s">
        <v>42924</v>
      </c>
      <c r="B38153">
        <v>1</v>
      </c>
      <c r="C38153">
        <v>246885</v>
      </c>
    </row>
    <row r="38154" spans="1:3" x14ac:dyDescent="0.25">
      <c r="A38154" t="s">
        <v>42925</v>
      </c>
      <c r="B38154">
        <v>1</v>
      </c>
      <c r="C38154">
        <v>628263</v>
      </c>
    </row>
    <row r="38155" spans="1:3" x14ac:dyDescent="0.25">
      <c r="A38155" t="s">
        <v>42926</v>
      </c>
      <c r="B38155">
        <v>1</v>
      </c>
      <c r="C38155">
        <v>181369</v>
      </c>
    </row>
    <row r="38156" spans="1:3" x14ac:dyDescent="0.25">
      <c r="A38156" t="s">
        <v>42927</v>
      </c>
      <c r="B38156">
        <v>1</v>
      </c>
      <c r="C38156">
        <v>19550</v>
      </c>
    </row>
    <row r="38157" spans="1:3" x14ac:dyDescent="0.25">
      <c r="A38157" t="s">
        <v>42928</v>
      </c>
      <c r="B38157">
        <v>1</v>
      </c>
      <c r="C38157">
        <v>321759</v>
      </c>
    </row>
    <row r="38158" spans="1:3" x14ac:dyDescent="0.25">
      <c r="A38158" t="s">
        <v>42929</v>
      </c>
      <c r="B38158">
        <v>1</v>
      </c>
      <c r="C38158">
        <v>2444526</v>
      </c>
    </row>
    <row r="38159" spans="1:3" x14ac:dyDescent="0.25">
      <c r="A38159" t="s">
        <v>42930</v>
      </c>
      <c r="B38159">
        <v>1</v>
      </c>
      <c r="C38159">
        <v>569505</v>
      </c>
    </row>
    <row r="38160" spans="1:3" x14ac:dyDescent="0.25">
      <c r="A38160" t="s">
        <v>42931</v>
      </c>
      <c r="B38160">
        <v>1</v>
      </c>
      <c r="C38160">
        <v>107778</v>
      </c>
    </row>
    <row r="38161" spans="1:3" x14ac:dyDescent="0.25">
      <c r="A38161" t="s">
        <v>42932</v>
      </c>
      <c r="B38161">
        <v>1</v>
      </c>
      <c r="C38161">
        <v>441781</v>
      </c>
    </row>
    <row r="38162" spans="1:3" x14ac:dyDescent="0.25">
      <c r="A38162" t="s">
        <v>42933</v>
      </c>
      <c r="B38162">
        <v>1</v>
      </c>
      <c r="C38162">
        <v>130142</v>
      </c>
    </row>
    <row r="38163" spans="1:3" x14ac:dyDescent="0.25">
      <c r="A38163" t="s">
        <v>42934</v>
      </c>
      <c r="B38163">
        <v>1</v>
      </c>
      <c r="C38163">
        <v>434628</v>
      </c>
    </row>
    <row r="38164" spans="1:3" x14ac:dyDescent="0.25">
      <c r="A38164" t="s">
        <v>42935</v>
      </c>
      <c r="B38164">
        <v>1</v>
      </c>
      <c r="C38164">
        <v>2539847</v>
      </c>
    </row>
    <row r="38165" spans="1:3" x14ac:dyDescent="0.25">
      <c r="A38165" t="s">
        <v>42936</v>
      </c>
      <c r="B38165">
        <v>1</v>
      </c>
      <c r="C38165">
        <v>95809</v>
      </c>
    </row>
    <row r="38166" spans="1:3" x14ac:dyDescent="0.25">
      <c r="A38166" t="s">
        <v>42937</v>
      </c>
      <c r="B38166">
        <v>1</v>
      </c>
      <c r="C38166">
        <v>436552</v>
      </c>
    </row>
    <row r="38167" spans="1:3" x14ac:dyDescent="0.25">
      <c r="A38167" t="s">
        <v>42938</v>
      </c>
      <c r="B38167">
        <v>1</v>
      </c>
      <c r="C38167">
        <v>89785</v>
      </c>
    </row>
    <row r="38168" spans="1:3" x14ac:dyDescent="0.25">
      <c r="A38168" t="s">
        <v>42939</v>
      </c>
      <c r="B38168">
        <v>1</v>
      </c>
      <c r="C38168">
        <v>714588</v>
      </c>
    </row>
    <row r="38169" spans="1:3" x14ac:dyDescent="0.25">
      <c r="A38169" t="s">
        <v>42940</v>
      </c>
      <c r="B38169">
        <v>1</v>
      </c>
      <c r="C38169">
        <v>788666</v>
      </c>
    </row>
    <row r="38170" spans="1:3" x14ac:dyDescent="0.25">
      <c r="A38170" t="s">
        <v>42941</v>
      </c>
      <c r="B38170">
        <v>1</v>
      </c>
      <c r="C38170">
        <v>240695</v>
      </c>
    </row>
    <row r="38171" spans="1:3" x14ac:dyDescent="0.25">
      <c r="A38171" t="s">
        <v>42942</v>
      </c>
      <c r="B38171">
        <v>1</v>
      </c>
      <c r="C38171">
        <v>269518</v>
      </c>
    </row>
    <row r="38172" spans="1:3" x14ac:dyDescent="0.25">
      <c r="A38172" t="s">
        <v>42943</v>
      </c>
      <c r="B38172">
        <v>1</v>
      </c>
      <c r="C38172">
        <v>46800</v>
      </c>
    </row>
    <row r="38173" spans="1:3" x14ac:dyDescent="0.25">
      <c r="A38173" t="s">
        <v>42944</v>
      </c>
      <c r="B38173">
        <v>1</v>
      </c>
      <c r="C38173">
        <v>143418</v>
      </c>
    </row>
    <row r="38174" spans="1:3" x14ac:dyDescent="0.25">
      <c r="A38174" t="s">
        <v>42945</v>
      </c>
      <c r="B38174">
        <v>1</v>
      </c>
      <c r="C38174">
        <v>527391</v>
      </c>
    </row>
    <row r="38175" spans="1:3" x14ac:dyDescent="0.25">
      <c r="A38175" t="s">
        <v>42946</v>
      </c>
      <c r="B38175">
        <v>1</v>
      </c>
      <c r="C38175">
        <v>1235521</v>
      </c>
    </row>
    <row r="38176" spans="1:3" x14ac:dyDescent="0.25">
      <c r="A38176" t="s">
        <v>42947</v>
      </c>
      <c r="B38176">
        <v>1</v>
      </c>
      <c r="C38176">
        <v>88509</v>
      </c>
    </row>
    <row r="38177" spans="1:3" x14ac:dyDescent="0.25">
      <c r="A38177" t="s">
        <v>42948</v>
      </c>
      <c r="B38177">
        <v>1</v>
      </c>
      <c r="C38177">
        <v>156793</v>
      </c>
    </row>
    <row r="38178" spans="1:3" x14ac:dyDescent="0.25">
      <c r="A38178" t="s">
        <v>42949</v>
      </c>
      <c r="B38178">
        <v>1</v>
      </c>
      <c r="C38178">
        <v>522205</v>
      </c>
    </row>
    <row r="38179" spans="1:3" x14ac:dyDescent="0.25">
      <c r="A38179" t="s">
        <v>42950</v>
      </c>
      <c r="B38179">
        <v>1</v>
      </c>
      <c r="C38179">
        <v>222014</v>
      </c>
    </row>
    <row r="38180" spans="1:3" x14ac:dyDescent="0.25">
      <c r="A38180" t="s">
        <v>42951</v>
      </c>
      <c r="B38180">
        <v>1</v>
      </c>
      <c r="C38180">
        <v>550444</v>
      </c>
    </row>
    <row r="38181" spans="1:3" x14ac:dyDescent="0.25">
      <c r="A38181" t="s">
        <v>42952</v>
      </c>
      <c r="B38181">
        <v>1</v>
      </c>
      <c r="C38181">
        <v>160694</v>
      </c>
    </row>
    <row r="38182" spans="1:3" x14ac:dyDescent="0.25">
      <c r="A38182" t="s">
        <v>42953</v>
      </c>
      <c r="B38182">
        <v>1</v>
      </c>
      <c r="C38182">
        <v>387294</v>
      </c>
    </row>
    <row r="38183" spans="1:3" x14ac:dyDescent="0.25">
      <c r="A38183" t="s">
        <v>42954</v>
      </c>
      <c r="B38183">
        <v>1</v>
      </c>
      <c r="C38183">
        <v>413132</v>
      </c>
    </row>
    <row r="38184" spans="1:3" x14ac:dyDescent="0.25">
      <c r="A38184" t="s">
        <v>42955</v>
      </c>
      <c r="B38184">
        <v>1</v>
      </c>
      <c r="C38184">
        <v>884356</v>
      </c>
    </row>
    <row r="38185" spans="1:3" x14ac:dyDescent="0.25">
      <c r="A38185" t="s">
        <v>42956</v>
      </c>
      <c r="B38185">
        <v>1</v>
      </c>
      <c r="C38185">
        <v>68263</v>
      </c>
    </row>
    <row r="38186" spans="1:3" x14ac:dyDescent="0.25">
      <c r="A38186" t="s">
        <v>42957</v>
      </c>
      <c r="B38186">
        <v>1</v>
      </c>
      <c r="C38186">
        <v>273162</v>
      </c>
    </row>
    <row r="38187" spans="1:3" x14ac:dyDescent="0.25">
      <c r="A38187" t="s">
        <v>42958</v>
      </c>
      <c r="B38187">
        <v>1</v>
      </c>
      <c r="C38187">
        <v>416228</v>
      </c>
    </row>
    <row r="38188" spans="1:3" x14ac:dyDescent="0.25">
      <c r="A38188" t="s">
        <v>42959</v>
      </c>
      <c r="B38188">
        <v>1</v>
      </c>
      <c r="C38188">
        <v>71228</v>
      </c>
    </row>
    <row r="38189" spans="1:3" x14ac:dyDescent="0.25">
      <c r="A38189" t="s">
        <v>42960</v>
      </c>
      <c r="B38189">
        <v>1</v>
      </c>
      <c r="C38189">
        <v>1140547</v>
      </c>
    </row>
    <row r="38190" spans="1:3" x14ac:dyDescent="0.25">
      <c r="A38190" t="s">
        <v>42961</v>
      </c>
      <c r="B38190">
        <v>1</v>
      </c>
      <c r="C38190">
        <v>1077103</v>
      </c>
    </row>
    <row r="38191" spans="1:3" x14ac:dyDescent="0.25">
      <c r="A38191" t="s">
        <v>42962</v>
      </c>
      <c r="B38191">
        <v>1</v>
      </c>
      <c r="C38191">
        <v>2027782</v>
      </c>
    </row>
    <row r="38192" spans="1:3" x14ac:dyDescent="0.25">
      <c r="A38192" t="s">
        <v>42963</v>
      </c>
      <c r="B38192">
        <v>1</v>
      </c>
      <c r="C38192">
        <v>358613</v>
      </c>
    </row>
    <row r="38193" spans="1:3" x14ac:dyDescent="0.25">
      <c r="A38193" t="s">
        <v>42964</v>
      </c>
      <c r="B38193">
        <v>1</v>
      </c>
      <c r="C38193">
        <v>301431</v>
      </c>
    </row>
    <row r="38194" spans="1:3" x14ac:dyDescent="0.25">
      <c r="A38194" t="s">
        <v>42965</v>
      </c>
      <c r="B38194">
        <v>1</v>
      </c>
      <c r="C38194">
        <v>113039</v>
      </c>
    </row>
    <row r="38195" spans="1:3" x14ac:dyDescent="0.25">
      <c r="A38195" t="s">
        <v>42966</v>
      </c>
      <c r="B38195">
        <v>1</v>
      </c>
      <c r="C38195">
        <v>59768</v>
      </c>
    </row>
    <row r="38196" spans="1:3" x14ac:dyDescent="0.25">
      <c r="A38196" t="s">
        <v>42967</v>
      </c>
      <c r="B38196">
        <v>1</v>
      </c>
      <c r="C38196">
        <v>1583901</v>
      </c>
    </row>
    <row r="38197" spans="1:3" x14ac:dyDescent="0.25">
      <c r="A38197" t="s">
        <v>42968</v>
      </c>
      <c r="B38197">
        <v>1</v>
      </c>
      <c r="C38197">
        <v>4486428</v>
      </c>
    </row>
    <row r="38198" spans="1:3" x14ac:dyDescent="0.25">
      <c r="A38198" t="s">
        <v>42969</v>
      </c>
      <c r="B38198">
        <v>1</v>
      </c>
      <c r="C38198">
        <v>863869</v>
      </c>
    </row>
    <row r="38199" spans="1:3" x14ac:dyDescent="0.25">
      <c r="A38199" t="s">
        <v>42970</v>
      </c>
      <c r="B38199">
        <v>1</v>
      </c>
      <c r="C38199">
        <v>219730</v>
      </c>
    </row>
    <row r="38200" spans="1:3" x14ac:dyDescent="0.25">
      <c r="A38200" t="s">
        <v>42971</v>
      </c>
      <c r="B38200">
        <v>1</v>
      </c>
      <c r="C38200">
        <v>317194</v>
      </c>
    </row>
    <row r="38201" spans="1:3" x14ac:dyDescent="0.25">
      <c r="A38201" t="s">
        <v>42972</v>
      </c>
      <c r="B38201">
        <v>1</v>
      </c>
      <c r="C38201">
        <v>68702</v>
      </c>
    </row>
    <row r="38202" spans="1:3" x14ac:dyDescent="0.25">
      <c r="A38202" t="s">
        <v>42973</v>
      </c>
      <c r="B38202">
        <v>1</v>
      </c>
      <c r="C38202">
        <v>86019</v>
      </c>
    </row>
    <row r="38203" spans="1:3" x14ac:dyDescent="0.25">
      <c r="A38203" t="s">
        <v>42974</v>
      </c>
      <c r="B38203">
        <v>1</v>
      </c>
      <c r="C38203">
        <v>184121</v>
      </c>
    </row>
    <row r="38204" spans="1:3" x14ac:dyDescent="0.25">
      <c r="A38204" t="s">
        <v>42975</v>
      </c>
      <c r="B38204">
        <v>1</v>
      </c>
      <c r="C38204">
        <v>464497</v>
      </c>
    </row>
    <row r="38205" spans="1:3" x14ac:dyDescent="0.25">
      <c r="A38205" t="s">
        <v>42976</v>
      </c>
      <c r="B38205">
        <v>1</v>
      </c>
      <c r="C38205">
        <v>169160</v>
      </c>
    </row>
    <row r="38206" spans="1:3" x14ac:dyDescent="0.25">
      <c r="A38206" t="s">
        <v>42977</v>
      </c>
      <c r="B38206">
        <v>1</v>
      </c>
      <c r="C38206">
        <v>39271</v>
      </c>
    </row>
    <row r="38207" spans="1:3" x14ac:dyDescent="0.25">
      <c r="A38207" t="s">
        <v>42978</v>
      </c>
      <c r="B38207">
        <v>1</v>
      </c>
      <c r="C38207">
        <v>148572</v>
      </c>
    </row>
    <row r="38208" spans="1:3" x14ac:dyDescent="0.25">
      <c r="A38208" t="s">
        <v>42979</v>
      </c>
      <c r="B38208">
        <v>1</v>
      </c>
      <c r="C38208">
        <v>513933</v>
      </c>
    </row>
    <row r="38209" spans="1:3" x14ac:dyDescent="0.25">
      <c r="A38209" t="s">
        <v>42980</v>
      </c>
      <c r="B38209">
        <v>1</v>
      </c>
      <c r="C38209">
        <v>109738</v>
      </c>
    </row>
    <row r="38210" spans="1:3" x14ac:dyDescent="0.25">
      <c r="A38210" t="s">
        <v>42981</v>
      </c>
      <c r="B38210">
        <v>1</v>
      </c>
      <c r="C38210">
        <v>499293</v>
      </c>
    </row>
    <row r="38211" spans="1:3" x14ac:dyDescent="0.25">
      <c r="A38211" t="s">
        <v>42982</v>
      </c>
      <c r="B38211">
        <v>1</v>
      </c>
      <c r="C38211">
        <v>77912</v>
      </c>
    </row>
    <row r="38212" spans="1:3" x14ac:dyDescent="0.25">
      <c r="A38212" t="s">
        <v>42983</v>
      </c>
      <c r="B38212">
        <v>1</v>
      </c>
      <c r="C38212">
        <v>628418</v>
      </c>
    </row>
    <row r="38213" spans="1:3" x14ac:dyDescent="0.25">
      <c r="A38213" t="s">
        <v>42984</v>
      </c>
      <c r="B38213">
        <v>1</v>
      </c>
      <c r="C38213">
        <v>145529</v>
      </c>
    </row>
    <row r="38214" spans="1:3" x14ac:dyDescent="0.25">
      <c r="A38214" t="s">
        <v>42985</v>
      </c>
      <c r="B38214">
        <v>1</v>
      </c>
      <c r="C38214">
        <v>372123</v>
      </c>
    </row>
    <row r="38215" spans="1:3" x14ac:dyDescent="0.25">
      <c r="A38215" t="s">
        <v>42986</v>
      </c>
      <c r="B38215">
        <v>1</v>
      </c>
      <c r="C38215">
        <v>2593020</v>
      </c>
    </row>
    <row r="38216" spans="1:3" x14ac:dyDescent="0.25">
      <c r="A38216" t="s">
        <v>42987</v>
      </c>
      <c r="B38216">
        <v>1</v>
      </c>
      <c r="C38216">
        <v>939239</v>
      </c>
    </row>
    <row r="38217" spans="1:3" x14ac:dyDescent="0.25">
      <c r="A38217" t="s">
        <v>42988</v>
      </c>
      <c r="B38217">
        <v>1</v>
      </c>
      <c r="C38217">
        <v>96466257</v>
      </c>
    </row>
    <row r="38218" spans="1:3" x14ac:dyDescent="0.25">
      <c r="A38218" t="s">
        <v>42989</v>
      </c>
      <c r="B38218">
        <v>1</v>
      </c>
      <c r="C38218">
        <v>1185506</v>
      </c>
    </row>
    <row r="38219" spans="1:3" x14ac:dyDescent="0.25">
      <c r="A38219" t="s">
        <v>42990</v>
      </c>
      <c r="B38219">
        <v>1</v>
      </c>
      <c r="C38219">
        <v>204284544</v>
      </c>
    </row>
    <row r="38220" spans="1:3" x14ac:dyDescent="0.25">
      <c r="A38220" t="s">
        <v>42991</v>
      </c>
      <c r="B38220">
        <v>1</v>
      </c>
      <c r="C38220">
        <v>128982</v>
      </c>
    </row>
    <row r="38221" spans="1:3" x14ac:dyDescent="0.25">
      <c r="A38221" t="s">
        <v>42992</v>
      </c>
      <c r="B38221">
        <v>1</v>
      </c>
      <c r="C38221">
        <v>73850</v>
      </c>
    </row>
    <row r="38222" spans="1:3" x14ac:dyDescent="0.25">
      <c r="A38222" t="s">
        <v>42993</v>
      </c>
      <c r="B38222">
        <v>1</v>
      </c>
      <c r="C38222">
        <v>102068</v>
      </c>
    </row>
    <row r="38223" spans="1:3" x14ac:dyDescent="0.25">
      <c r="A38223" t="s">
        <v>42994</v>
      </c>
      <c r="B38223">
        <v>1</v>
      </c>
      <c r="C38223">
        <v>284120</v>
      </c>
    </row>
    <row r="38224" spans="1:3" x14ac:dyDescent="0.25">
      <c r="A38224" t="s">
        <v>42995</v>
      </c>
      <c r="B38224">
        <v>1</v>
      </c>
      <c r="C38224">
        <v>51048</v>
      </c>
    </row>
    <row r="38225" spans="1:3" x14ac:dyDescent="0.25">
      <c r="A38225" t="s">
        <v>42996</v>
      </c>
      <c r="B38225">
        <v>1</v>
      </c>
      <c r="C38225">
        <v>191076</v>
      </c>
    </row>
    <row r="38226" spans="1:3" x14ac:dyDescent="0.25">
      <c r="A38226" t="s">
        <v>42997</v>
      </c>
      <c r="B38226">
        <v>1</v>
      </c>
      <c r="C38226">
        <v>690645</v>
      </c>
    </row>
    <row r="38227" spans="1:3" x14ac:dyDescent="0.25">
      <c r="A38227" t="s">
        <v>42998</v>
      </c>
      <c r="B38227">
        <v>1</v>
      </c>
      <c r="C38227">
        <v>156720</v>
      </c>
    </row>
    <row r="38228" spans="1:3" x14ac:dyDescent="0.25">
      <c r="A38228" t="s">
        <v>42999</v>
      </c>
      <c r="B38228">
        <v>1</v>
      </c>
      <c r="C38228">
        <v>622427</v>
      </c>
    </row>
    <row r="38229" spans="1:3" x14ac:dyDescent="0.25">
      <c r="A38229" t="s">
        <v>43000</v>
      </c>
      <c r="B38229">
        <v>1</v>
      </c>
      <c r="C38229">
        <v>347557</v>
      </c>
    </row>
    <row r="38230" spans="1:3" x14ac:dyDescent="0.25">
      <c r="A38230" t="s">
        <v>43001</v>
      </c>
      <c r="B38230">
        <v>1</v>
      </c>
      <c r="C38230">
        <v>54568</v>
      </c>
    </row>
    <row r="38231" spans="1:3" x14ac:dyDescent="0.25">
      <c r="A38231" t="s">
        <v>43002</v>
      </c>
      <c r="B38231">
        <v>1</v>
      </c>
      <c r="C38231">
        <v>359103</v>
      </c>
    </row>
    <row r="38232" spans="1:3" x14ac:dyDescent="0.25">
      <c r="A38232" t="s">
        <v>43003</v>
      </c>
      <c r="B38232">
        <v>1</v>
      </c>
      <c r="C38232">
        <v>2986108</v>
      </c>
    </row>
    <row r="38233" spans="1:3" x14ac:dyDescent="0.25">
      <c r="A38233" t="s">
        <v>43004</v>
      </c>
      <c r="B38233">
        <v>1</v>
      </c>
      <c r="C38233">
        <v>146831</v>
      </c>
    </row>
    <row r="38234" spans="1:3" x14ac:dyDescent="0.25">
      <c r="A38234" t="s">
        <v>43005</v>
      </c>
      <c r="B38234">
        <v>1</v>
      </c>
      <c r="C38234">
        <v>91500</v>
      </c>
    </row>
    <row r="38235" spans="1:3" x14ac:dyDescent="0.25">
      <c r="A38235" t="s">
        <v>43006</v>
      </c>
      <c r="B38235">
        <v>1</v>
      </c>
      <c r="C38235">
        <v>418466</v>
      </c>
    </row>
    <row r="38236" spans="1:3" x14ac:dyDescent="0.25">
      <c r="A38236" t="s">
        <v>43007</v>
      </c>
      <c r="B38236">
        <v>1</v>
      </c>
      <c r="C38236">
        <v>1099795</v>
      </c>
    </row>
    <row r="38237" spans="1:3" x14ac:dyDescent="0.25">
      <c r="A38237" t="s">
        <v>43008</v>
      </c>
      <c r="B38237">
        <v>1</v>
      </c>
      <c r="C38237">
        <v>1096656</v>
      </c>
    </row>
    <row r="38238" spans="1:3" x14ac:dyDescent="0.25">
      <c r="A38238" t="s">
        <v>43009</v>
      </c>
      <c r="B38238">
        <v>1</v>
      </c>
      <c r="C38238">
        <v>639170</v>
      </c>
    </row>
    <row r="38239" spans="1:3" x14ac:dyDescent="0.25">
      <c r="A38239" t="s">
        <v>43010</v>
      </c>
      <c r="B38239">
        <v>1</v>
      </c>
      <c r="C38239">
        <v>311207</v>
      </c>
    </row>
    <row r="38240" spans="1:3" x14ac:dyDescent="0.25">
      <c r="A38240" t="s">
        <v>43011</v>
      </c>
      <c r="B38240">
        <v>1</v>
      </c>
      <c r="C38240">
        <v>619984</v>
      </c>
    </row>
    <row r="38241" spans="1:3" x14ac:dyDescent="0.25">
      <c r="A38241" t="s">
        <v>43012</v>
      </c>
      <c r="B38241">
        <v>1</v>
      </c>
      <c r="C38241">
        <v>179887</v>
      </c>
    </row>
    <row r="38242" spans="1:3" x14ac:dyDescent="0.25">
      <c r="A38242" t="s">
        <v>43013</v>
      </c>
      <c r="B38242">
        <v>1</v>
      </c>
      <c r="C38242">
        <v>217208</v>
      </c>
    </row>
    <row r="38243" spans="1:3" x14ac:dyDescent="0.25">
      <c r="A38243" t="s">
        <v>43014</v>
      </c>
      <c r="B38243">
        <v>1</v>
      </c>
      <c r="C38243">
        <v>1402844</v>
      </c>
    </row>
    <row r="38244" spans="1:3" x14ac:dyDescent="0.25">
      <c r="A38244" t="s">
        <v>43015</v>
      </c>
      <c r="B38244">
        <v>1</v>
      </c>
      <c r="C38244">
        <v>47658</v>
      </c>
    </row>
    <row r="38245" spans="1:3" x14ac:dyDescent="0.25">
      <c r="A38245" t="s">
        <v>43016</v>
      </c>
      <c r="B38245">
        <v>1</v>
      </c>
      <c r="C38245">
        <v>224447</v>
      </c>
    </row>
    <row r="38246" spans="1:3" x14ac:dyDescent="0.25">
      <c r="A38246" t="s">
        <v>43017</v>
      </c>
      <c r="B38246">
        <v>1</v>
      </c>
      <c r="C38246">
        <v>121498</v>
      </c>
    </row>
    <row r="38247" spans="1:3" x14ac:dyDescent="0.25">
      <c r="A38247" t="s">
        <v>43018</v>
      </c>
      <c r="B38247">
        <v>1</v>
      </c>
      <c r="C38247">
        <v>31949</v>
      </c>
    </row>
    <row r="38248" spans="1:3" x14ac:dyDescent="0.25">
      <c r="A38248" t="s">
        <v>43019</v>
      </c>
      <c r="B38248">
        <v>1</v>
      </c>
      <c r="C38248">
        <v>190041</v>
      </c>
    </row>
    <row r="38249" spans="1:3" x14ac:dyDescent="0.25">
      <c r="A38249" t="s">
        <v>43020</v>
      </c>
      <c r="B38249">
        <v>1</v>
      </c>
      <c r="C38249">
        <v>664493</v>
      </c>
    </row>
    <row r="38250" spans="1:3" x14ac:dyDescent="0.25">
      <c r="A38250" t="s">
        <v>43021</v>
      </c>
      <c r="B38250">
        <v>1</v>
      </c>
      <c r="C38250">
        <v>3999003</v>
      </c>
    </row>
    <row r="38251" spans="1:3" x14ac:dyDescent="0.25">
      <c r="A38251" t="s">
        <v>43022</v>
      </c>
      <c r="B38251">
        <v>1</v>
      </c>
      <c r="C38251">
        <v>119869</v>
      </c>
    </row>
    <row r="38252" spans="1:3" x14ac:dyDescent="0.25">
      <c r="A38252" t="s">
        <v>43023</v>
      </c>
      <c r="B38252">
        <v>1</v>
      </c>
      <c r="C38252">
        <v>31103</v>
      </c>
    </row>
    <row r="38253" spans="1:3" x14ac:dyDescent="0.25">
      <c r="A38253" t="s">
        <v>43024</v>
      </c>
      <c r="B38253">
        <v>1</v>
      </c>
      <c r="C38253">
        <v>833579</v>
      </c>
    </row>
    <row r="38254" spans="1:3" x14ac:dyDescent="0.25">
      <c r="A38254" t="s">
        <v>43025</v>
      </c>
      <c r="B38254">
        <v>1</v>
      </c>
      <c r="C38254">
        <v>234560</v>
      </c>
    </row>
    <row r="38255" spans="1:3" x14ac:dyDescent="0.25">
      <c r="A38255" t="s">
        <v>43026</v>
      </c>
      <c r="B38255">
        <v>1</v>
      </c>
      <c r="C38255">
        <v>122847</v>
      </c>
    </row>
    <row r="38256" spans="1:3" x14ac:dyDescent="0.25">
      <c r="A38256" t="s">
        <v>43027</v>
      </c>
      <c r="B38256">
        <v>1</v>
      </c>
      <c r="C38256">
        <v>443707</v>
      </c>
    </row>
    <row r="38257" spans="1:3" x14ac:dyDescent="0.25">
      <c r="A38257" t="s">
        <v>43028</v>
      </c>
      <c r="B38257">
        <v>1</v>
      </c>
      <c r="C38257">
        <v>1390812</v>
      </c>
    </row>
    <row r="38258" spans="1:3" x14ac:dyDescent="0.25">
      <c r="A38258" t="s">
        <v>43029</v>
      </c>
      <c r="B38258">
        <v>1</v>
      </c>
      <c r="C38258">
        <v>111059</v>
      </c>
    </row>
    <row r="38259" spans="1:3" x14ac:dyDescent="0.25">
      <c r="A38259" t="s">
        <v>43030</v>
      </c>
      <c r="B38259">
        <v>1</v>
      </c>
      <c r="C38259">
        <v>849311</v>
      </c>
    </row>
    <row r="38260" spans="1:3" x14ac:dyDescent="0.25">
      <c r="A38260" t="s">
        <v>43031</v>
      </c>
      <c r="B38260">
        <v>1</v>
      </c>
      <c r="C38260">
        <v>113658</v>
      </c>
    </row>
    <row r="38261" spans="1:3" x14ac:dyDescent="0.25">
      <c r="A38261" t="s">
        <v>43032</v>
      </c>
      <c r="B38261">
        <v>1</v>
      </c>
      <c r="C38261">
        <v>325133</v>
      </c>
    </row>
    <row r="38262" spans="1:3" x14ac:dyDescent="0.25">
      <c r="A38262" t="s">
        <v>43033</v>
      </c>
      <c r="B38262">
        <v>1</v>
      </c>
      <c r="C38262">
        <v>327814</v>
      </c>
    </row>
    <row r="38263" spans="1:3" x14ac:dyDescent="0.25">
      <c r="A38263" t="s">
        <v>43034</v>
      </c>
      <c r="B38263">
        <v>1</v>
      </c>
      <c r="C38263">
        <v>128830</v>
      </c>
    </row>
    <row r="38264" spans="1:3" x14ac:dyDescent="0.25">
      <c r="A38264" t="s">
        <v>43035</v>
      </c>
      <c r="B38264">
        <v>1</v>
      </c>
      <c r="C38264">
        <v>246301</v>
      </c>
    </row>
    <row r="38265" spans="1:3" x14ac:dyDescent="0.25">
      <c r="A38265" t="s">
        <v>43036</v>
      </c>
      <c r="B38265">
        <v>1</v>
      </c>
      <c r="C38265">
        <v>420491</v>
      </c>
    </row>
    <row r="38266" spans="1:3" x14ac:dyDescent="0.25">
      <c r="A38266" t="s">
        <v>43037</v>
      </c>
      <c r="B38266">
        <v>1</v>
      </c>
      <c r="C38266">
        <v>468237</v>
      </c>
    </row>
    <row r="38267" spans="1:3" x14ac:dyDescent="0.25">
      <c r="A38267" t="s">
        <v>43038</v>
      </c>
      <c r="B38267">
        <v>1</v>
      </c>
      <c r="C38267">
        <v>869182</v>
      </c>
    </row>
    <row r="38268" spans="1:3" x14ac:dyDescent="0.25">
      <c r="A38268" t="s">
        <v>43039</v>
      </c>
      <c r="B38268">
        <v>1</v>
      </c>
      <c r="C38268">
        <v>369584</v>
      </c>
    </row>
    <row r="38269" spans="1:3" x14ac:dyDescent="0.25">
      <c r="A38269" t="s">
        <v>43040</v>
      </c>
      <c r="B38269">
        <v>1</v>
      </c>
      <c r="C38269">
        <v>59598</v>
      </c>
    </row>
    <row r="38270" spans="1:3" x14ac:dyDescent="0.25">
      <c r="A38270" t="s">
        <v>43041</v>
      </c>
      <c r="B38270">
        <v>1</v>
      </c>
      <c r="C38270">
        <v>430032</v>
      </c>
    </row>
    <row r="38271" spans="1:3" x14ac:dyDescent="0.25">
      <c r="A38271" t="s">
        <v>43042</v>
      </c>
      <c r="B38271">
        <v>1</v>
      </c>
      <c r="C38271">
        <v>82859</v>
      </c>
    </row>
    <row r="38272" spans="1:3" x14ac:dyDescent="0.25">
      <c r="A38272" t="s">
        <v>43043</v>
      </c>
      <c r="B38272">
        <v>1</v>
      </c>
      <c r="C38272">
        <v>1216934</v>
      </c>
    </row>
    <row r="38273" spans="1:3" x14ac:dyDescent="0.25">
      <c r="A38273" t="s">
        <v>43044</v>
      </c>
      <c r="B38273">
        <v>1</v>
      </c>
      <c r="C38273">
        <v>250412</v>
      </c>
    </row>
    <row r="38274" spans="1:3" x14ac:dyDescent="0.25">
      <c r="A38274" t="s">
        <v>43045</v>
      </c>
      <c r="B38274">
        <v>1</v>
      </c>
      <c r="C38274">
        <v>78847</v>
      </c>
    </row>
    <row r="38275" spans="1:3" x14ac:dyDescent="0.25">
      <c r="A38275" t="s">
        <v>43046</v>
      </c>
      <c r="B38275">
        <v>1</v>
      </c>
      <c r="C38275">
        <v>48130</v>
      </c>
    </row>
    <row r="38276" spans="1:3" x14ac:dyDescent="0.25">
      <c r="A38276" t="s">
        <v>43047</v>
      </c>
      <c r="B38276">
        <v>1</v>
      </c>
      <c r="C38276">
        <v>5143008</v>
      </c>
    </row>
    <row r="38277" spans="1:3" x14ac:dyDescent="0.25">
      <c r="A38277" t="s">
        <v>43048</v>
      </c>
      <c r="B38277">
        <v>1</v>
      </c>
      <c r="C38277">
        <v>409305</v>
      </c>
    </row>
    <row r="38278" spans="1:3" x14ac:dyDescent="0.25">
      <c r="A38278" t="s">
        <v>43049</v>
      </c>
      <c r="B38278">
        <v>1</v>
      </c>
      <c r="C38278">
        <v>769747</v>
      </c>
    </row>
    <row r="38279" spans="1:3" x14ac:dyDescent="0.25">
      <c r="A38279" t="s">
        <v>43050</v>
      </c>
      <c r="B38279">
        <v>1</v>
      </c>
      <c r="C38279">
        <v>965109</v>
      </c>
    </row>
    <row r="38280" spans="1:3" x14ac:dyDescent="0.25">
      <c r="A38280" t="s">
        <v>43051</v>
      </c>
      <c r="B38280">
        <v>1</v>
      </c>
      <c r="C38280">
        <v>2228187</v>
      </c>
    </row>
    <row r="38281" spans="1:3" x14ac:dyDescent="0.25">
      <c r="A38281" t="s">
        <v>43052</v>
      </c>
      <c r="B38281">
        <v>1</v>
      </c>
      <c r="C38281">
        <v>728049</v>
      </c>
    </row>
    <row r="38282" spans="1:3" x14ac:dyDescent="0.25">
      <c r="A38282" t="s">
        <v>43053</v>
      </c>
      <c r="B38282">
        <v>1</v>
      </c>
      <c r="C38282">
        <v>194466</v>
      </c>
    </row>
    <row r="38283" spans="1:3" x14ac:dyDescent="0.25">
      <c r="A38283" t="s">
        <v>43054</v>
      </c>
      <c r="B38283">
        <v>1</v>
      </c>
      <c r="C38283">
        <v>1595068</v>
      </c>
    </row>
    <row r="38284" spans="1:3" x14ac:dyDescent="0.25">
      <c r="A38284" t="s">
        <v>43055</v>
      </c>
      <c r="B38284">
        <v>1</v>
      </c>
      <c r="C38284">
        <v>53421</v>
      </c>
    </row>
    <row r="38285" spans="1:3" x14ac:dyDescent="0.25">
      <c r="A38285" t="s">
        <v>43056</v>
      </c>
      <c r="B38285">
        <v>1</v>
      </c>
      <c r="C38285">
        <v>1162220</v>
      </c>
    </row>
    <row r="38286" spans="1:3" x14ac:dyDescent="0.25">
      <c r="A38286" t="s">
        <v>43057</v>
      </c>
      <c r="B38286">
        <v>1</v>
      </c>
      <c r="C38286">
        <v>123582</v>
      </c>
    </row>
    <row r="38287" spans="1:3" x14ac:dyDescent="0.25">
      <c r="A38287" t="s">
        <v>43058</v>
      </c>
      <c r="B38287">
        <v>1</v>
      </c>
      <c r="C38287">
        <v>753866</v>
      </c>
    </row>
    <row r="38288" spans="1:3" x14ac:dyDescent="0.25">
      <c r="A38288" t="s">
        <v>43059</v>
      </c>
      <c r="B38288">
        <v>1</v>
      </c>
      <c r="C38288">
        <v>55255</v>
      </c>
    </row>
    <row r="38289" spans="1:3" x14ac:dyDescent="0.25">
      <c r="A38289" t="s">
        <v>43060</v>
      </c>
      <c r="B38289">
        <v>1</v>
      </c>
      <c r="C38289">
        <v>5521339</v>
      </c>
    </row>
    <row r="38290" spans="1:3" x14ac:dyDescent="0.25">
      <c r="A38290" t="s">
        <v>43061</v>
      </c>
      <c r="B38290">
        <v>1</v>
      </c>
      <c r="C38290">
        <v>218664</v>
      </c>
    </row>
    <row r="38291" spans="1:3" x14ac:dyDescent="0.25">
      <c r="A38291" t="s">
        <v>43062</v>
      </c>
      <c r="B38291">
        <v>1</v>
      </c>
      <c r="C38291">
        <v>264654</v>
      </c>
    </row>
    <row r="38292" spans="1:3" x14ac:dyDescent="0.25">
      <c r="A38292" t="s">
        <v>43063</v>
      </c>
      <c r="B38292">
        <v>1</v>
      </c>
      <c r="C38292">
        <v>176189</v>
      </c>
    </row>
    <row r="38293" spans="1:3" x14ac:dyDescent="0.25">
      <c r="A38293" t="s">
        <v>43064</v>
      </c>
      <c r="B38293">
        <v>1</v>
      </c>
      <c r="C38293">
        <v>115410</v>
      </c>
    </row>
    <row r="38294" spans="1:3" x14ac:dyDescent="0.25">
      <c r="A38294" t="s">
        <v>43065</v>
      </c>
      <c r="B38294">
        <v>1</v>
      </c>
      <c r="C38294">
        <v>89445</v>
      </c>
    </row>
    <row r="38295" spans="1:3" x14ac:dyDescent="0.25">
      <c r="A38295" t="s">
        <v>43066</v>
      </c>
      <c r="B38295">
        <v>1</v>
      </c>
      <c r="C38295">
        <v>1530223</v>
      </c>
    </row>
    <row r="38296" spans="1:3" x14ac:dyDescent="0.25">
      <c r="A38296" t="s">
        <v>43067</v>
      </c>
      <c r="B38296">
        <v>1</v>
      </c>
      <c r="C38296">
        <v>17707</v>
      </c>
    </row>
    <row r="38297" spans="1:3" x14ac:dyDescent="0.25">
      <c r="A38297" t="s">
        <v>43068</v>
      </c>
      <c r="B38297">
        <v>1</v>
      </c>
      <c r="C38297">
        <v>2015012</v>
      </c>
    </row>
    <row r="38298" spans="1:3" x14ac:dyDescent="0.25">
      <c r="A38298" t="s">
        <v>43069</v>
      </c>
      <c r="B38298">
        <v>1</v>
      </c>
      <c r="C38298">
        <v>64037</v>
      </c>
    </row>
    <row r="38299" spans="1:3" x14ac:dyDescent="0.25">
      <c r="A38299" t="s">
        <v>43070</v>
      </c>
      <c r="B38299">
        <v>1</v>
      </c>
      <c r="C38299">
        <v>138413</v>
      </c>
    </row>
    <row r="38300" spans="1:3" x14ac:dyDescent="0.25">
      <c r="A38300" t="s">
        <v>43071</v>
      </c>
      <c r="B38300">
        <v>1</v>
      </c>
      <c r="C38300">
        <v>53457</v>
      </c>
    </row>
    <row r="38301" spans="1:3" x14ac:dyDescent="0.25">
      <c r="A38301" t="s">
        <v>43072</v>
      </c>
      <c r="B38301">
        <v>1</v>
      </c>
      <c r="C38301">
        <v>248543</v>
      </c>
    </row>
    <row r="38302" spans="1:3" x14ac:dyDescent="0.25">
      <c r="A38302" t="s">
        <v>43073</v>
      </c>
      <c r="B38302">
        <v>1</v>
      </c>
      <c r="C38302">
        <v>243754</v>
      </c>
    </row>
    <row r="38303" spans="1:3" x14ac:dyDescent="0.25">
      <c r="A38303" t="s">
        <v>43074</v>
      </c>
      <c r="B38303">
        <v>1</v>
      </c>
      <c r="C38303">
        <v>138813</v>
      </c>
    </row>
    <row r="38304" spans="1:3" x14ac:dyDescent="0.25">
      <c r="A38304" t="s">
        <v>43075</v>
      </c>
      <c r="B38304">
        <v>1</v>
      </c>
      <c r="C38304">
        <v>134089</v>
      </c>
    </row>
    <row r="38305" spans="1:3" x14ac:dyDescent="0.25">
      <c r="A38305" t="s">
        <v>43076</v>
      </c>
      <c r="B38305">
        <v>1</v>
      </c>
      <c r="C38305">
        <v>343705</v>
      </c>
    </row>
    <row r="38306" spans="1:3" x14ac:dyDescent="0.25">
      <c r="A38306" t="s">
        <v>43077</v>
      </c>
      <c r="B38306">
        <v>1</v>
      </c>
      <c r="C38306">
        <v>638127</v>
      </c>
    </row>
    <row r="38307" spans="1:3" x14ac:dyDescent="0.25">
      <c r="A38307" t="s">
        <v>43078</v>
      </c>
      <c r="B38307">
        <v>1</v>
      </c>
      <c r="C38307">
        <v>75457</v>
      </c>
    </row>
    <row r="38308" spans="1:3" x14ac:dyDescent="0.25">
      <c r="A38308" t="s">
        <v>43079</v>
      </c>
      <c r="B38308">
        <v>1</v>
      </c>
      <c r="C38308">
        <v>1278487</v>
      </c>
    </row>
    <row r="38309" spans="1:3" x14ac:dyDescent="0.25">
      <c r="A38309" t="s">
        <v>43080</v>
      </c>
      <c r="B38309">
        <v>1</v>
      </c>
      <c r="C38309">
        <v>30660</v>
      </c>
    </row>
    <row r="38310" spans="1:3" x14ac:dyDescent="0.25">
      <c r="A38310" t="s">
        <v>43081</v>
      </c>
      <c r="B38310">
        <v>1</v>
      </c>
      <c r="C38310">
        <v>515801</v>
      </c>
    </row>
    <row r="38311" spans="1:3" x14ac:dyDescent="0.25">
      <c r="A38311" t="s">
        <v>43082</v>
      </c>
      <c r="B38311">
        <v>1</v>
      </c>
      <c r="C38311">
        <v>44253</v>
      </c>
    </row>
    <row r="38312" spans="1:3" x14ac:dyDescent="0.25">
      <c r="A38312" t="s">
        <v>43083</v>
      </c>
      <c r="B38312">
        <v>1</v>
      </c>
      <c r="C38312">
        <v>169051</v>
      </c>
    </row>
    <row r="38313" spans="1:3" x14ac:dyDescent="0.25">
      <c r="A38313" t="s">
        <v>43084</v>
      </c>
      <c r="B38313">
        <v>1</v>
      </c>
      <c r="C38313">
        <v>133346</v>
      </c>
    </row>
    <row r="38314" spans="1:3" x14ac:dyDescent="0.25">
      <c r="A38314" t="s">
        <v>43085</v>
      </c>
      <c r="B38314">
        <v>1</v>
      </c>
      <c r="C38314">
        <v>274167</v>
      </c>
    </row>
    <row r="38315" spans="1:3" x14ac:dyDescent="0.25">
      <c r="A38315" t="s">
        <v>43086</v>
      </c>
      <c r="B38315">
        <v>1</v>
      </c>
      <c r="C38315">
        <v>614610</v>
      </c>
    </row>
    <row r="38316" spans="1:3" x14ac:dyDescent="0.25">
      <c r="A38316" t="s">
        <v>43087</v>
      </c>
      <c r="B38316">
        <v>1</v>
      </c>
      <c r="C38316">
        <v>354171</v>
      </c>
    </row>
    <row r="38317" spans="1:3" x14ac:dyDescent="0.25">
      <c r="A38317" t="s">
        <v>43088</v>
      </c>
      <c r="B38317">
        <v>1</v>
      </c>
      <c r="C38317">
        <v>89844</v>
      </c>
    </row>
    <row r="38318" spans="1:3" x14ac:dyDescent="0.25">
      <c r="A38318" t="s">
        <v>43089</v>
      </c>
      <c r="B38318">
        <v>1</v>
      </c>
      <c r="C38318">
        <v>155250</v>
      </c>
    </row>
    <row r="38319" spans="1:3" x14ac:dyDescent="0.25">
      <c r="A38319" t="s">
        <v>43090</v>
      </c>
      <c r="B38319">
        <v>1</v>
      </c>
      <c r="C38319">
        <v>124641</v>
      </c>
    </row>
    <row r="38320" spans="1:3" x14ac:dyDescent="0.25">
      <c r="A38320" t="s">
        <v>43091</v>
      </c>
      <c r="B38320">
        <v>1</v>
      </c>
      <c r="C38320">
        <v>166536</v>
      </c>
    </row>
    <row r="38321" spans="1:3" x14ac:dyDescent="0.25">
      <c r="A38321" t="s">
        <v>43092</v>
      </c>
      <c r="B38321">
        <v>1</v>
      </c>
      <c r="C38321">
        <v>370024</v>
      </c>
    </row>
    <row r="38322" spans="1:3" x14ac:dyDescent="0.25">
      <c r="A38322" t="s">
        <v>43093</v>
      </c>
      <c r="B38322">
        <v>1</v>
      </c>
      <c r="C38322">
        <v>59778</v>
      </c>
    </row>
    <row r="38323" spans="1:3" x14ac:dyDescent="0.25">
      <c r="A38323" t="s">
        <v>43094</v>
      </c>
      <c r="B38323">
        <v>1</v>
      </c>
      <c r="C38323">
        <v>142756</v>
      </c>
    </row>
    <row r="38324" spans="1:3" x14ac:dyDescent="0.25">
      <c r="A38324" t="s">
        <v>43095</v>
      </c>
      <c r="B38324">
        <v>1</v>
      </c>
      <c r="C38324">
        <v>421911</v>
      </c>
    </row>
    <row r="38325" spans="1:3" x14ac:dyDescent="0.25">
      <c r="A38325" t="s">
        <v>43096</v>
      </c>
      <c r="B38325">
        <v>1</v>
      </c>
      <c r="C38325">
        <v>16479057</v>
      </c>
    </row>
    <row r="38326" spans="1:3" x14ac:dyDescent="0.25">
      <c r="A38326" t="s">
        <v>43097</v>
      </c>
      <c r="B38326">
        <v>1</v>
      </c>
      <c r="C38326">
        <v>1041913</v>
      </c>
    </row>
    <row r="38327" spans="1:3" x14ac:dyDescent="0.25">
      <c r="A38327" t="s">
        <v>43098</v>
      </c>
      <c r="B38327">
        <v>1</v>
      </c>
      <c r="C38327">
        <v>41520</v>
      </c>
    </row>
    <row r="38328" spans="1:3" x14ac:dyDescent="0.25">
      <c r="A38328" t="s">
        <v>43099</v>
      </c>
      <c r="B38328">
        <v>1</v>
      </c>
      <c r="C38328">
        <v>234557</v>
      </c>
    </row>
    <row r="38329" spans="1:3" x14ac:dyDescent="0.25">
      <c r="A38329" t="s">
        <v>43100</v>
      </c>
      <c r="B38329">
        <v>1</v>
      </c>
      <c r="C38329">
        <v>351357</v>
      </c>
    </row>
    <row r="38330" spans="1:3" x14ac:dyDescent="0.25">
      <c r="A38330" t="s">
        <v>43101</v>
      </c>
      <c r="B38330">
        <v>1</v>
      </c>
      <c r="C38330">
        <v>352832</v>
      </c>
    </row>
    <row r="38331" spans="1:3" x14ac:dyDescent="0.25">
      <c r="A38331" t="s">
        <v>43102</v>
      </c>
      <c r="B38331">
        <v>1</v>
      </c>
      <c r="C38331">
        <v>492090</v>
      </c>
    </row>
    <row r="38332" spans="1:3" x14ac:dyDescent="0.25">
      <c r="A38332" t="s">
        <v>43103</v>
      </c>
      <c r="B38332">
        <v>1</v>
      </c>
      <c r="C38332">
        <v>56959</v>
      </c>
    </row>
    <row r="38333" spans="1:3" x14ac:dyDescent="0.25">
      <c r="A38333" t="s">
        <v>43104</v>
      </c>
      <c r="B38333">
        <v>1</v>
      </c>
      <c r="C38333">
        <v>137138</v>
      </c>
    </row>
    <row r="38334" spans="1:3" x14ac:dyDescent="0.25">
      <c r="A38334" t="s">
        <v>43105</v>
      </c>
      <c r="B38334">
        <v>1</v>
      </c>
      <c r="C38334">
        <v>289082</v>
      </c>
    </row>
    <row r="38335" spans="1:3" x14ac:dyDescent="0.25">
      <c r="A38335" t="s">
        <v>43106</v>
      </c>
      <c r="B38335">
        <v>1</v>
      </c>
      <c r="C38335">
        <v>2960687</v>
      </c>
    </row>
    <row r="38336" spans="1:3" x14ac:dyDescent="0.25">
      <c r="A38336" t="s">
        <v>43107</v>
      </c>
      <c r="B38336">
        <v>1</v>
      </c>
      <c r="C38336">
        <v>364085</v>
      </c>
    </row>
    <row r="38337" spans="1:3" x14ac:dyDescent="0.25">
      <c r="A38337" t="s">
        <v>43108</v>
      </c>
      <c r="B38337">
        <v>1</v>
      </c>
      <c r="C38337">
        <v>1027016</v>
      </c>
    </row>
    <row r="38338" spans="1:3" x14ac:dyDescent="0.25">
      <c r="A38338" t="s">
        <v>43109</v>
      </c>
      <c r="B38338">
        <v>1</v>
      </c>
      <c r="C38338">
        <v>324321</v>
      </c>
    </row>
    <row r="38339" spans="1:3" x14ac:dyDescent="0.25">
      <c r="A38339" t="s">
        <v>43110</v>
      </c>
      <c r="B38339">
        <v>1</v>
      </c>
      <c r="C38339">
        <v>368030</v>
      </c>
    </row>
    <row r="38340" spans="1:3" x14ac:dyDescent="0.25">
      <c r="A38340" t="s">
        <v>43111</v>
      </c>
      <c r="B38340">
        <v>1</v>
      </c>
      <c r="C38340">
        <v>52408</v>
      </c>
    </row>
    <row r="38341" spans="1:3" x14ac:dyDescent="0.25">
      <c r="A38341" t="s">
        <v>43112</v>
      </c>
      <c r="B38341">
        <v>1</v>
      </c>
      <c r="C38341">
        <v>1472767</v>
      </c>
    </row>
    <row r="38342" spans="1:3" x14ac:dyDescent="0.25">
      <c r="A38342" t="s">
        <v>43113</v>
      </c>
      <c r="B38342">
        <v>1</v>
      </c>
      <c r="C38342">
        <v>82919</v>
      </c>
    </row>
    <row r="38343" spans="1:3" x14ac:dyDescent="0.25">
      <c r="A38343" t="s">
        <v>43114</v>
      </c>
      <c r="B38343">
        <v>1</v>
      </c>
      <c r="C38343">
        <v>51077</v>
      </c>
    </row>
    <row r="38344" spans="1:3" x14ac:dyDescent="0.25">
      <c r="A38344" t="s">
        <v>43115</v>
      </c>
      <c r="B38344">
        <v>1</v>
      </c>
      <c r="C38344">
        <v>688231</v>
      </c>
    </row>
    <row r="38345" spans="1:3" x14ac:dyDescent="0.25">
      <c r="A38345" t="s">
        <v>43116</v>
      </c>
      <c r="B38345">
        <v>1</v>
      </c>
      <c r="C38345">
        <v>76252</v>
      </c>
    </row>
    <row r="38346" spans="1:3" x14ac:dyDescent="0.25">
      <c r="A38346" t="s">
        <v>43117</v>
      </c>
      <c r="B38346">
        <v>1</v>
      </c>
      <c r="C38346">
        <v>563286</v>
      </c>
    </row>
    <row r="38347" spans="1:3" x14ac:dyDescent="0.25">
      <c r="A38347" t="s">
        <v>43118</v>
      </c>
      <c r="B38347">
        <v>1</v>
      </c>
      <c r="C38347">
        <v>146767</v>
      </c>
    </row>
    <row r="38348" spans="1:3" x14ac:dyDescent="0.25">
      <c r="A38348" t="s">
        <v>43119</v>
      </c>
      <c r="B38348">
        <v>1</v>
      </c>
      <c r="C38348">
        <v>42979</v>
      </c>
    </row>
    <row r="38349" spans="1:3" x14ac:dyDescent="0.25">
      <c r="A38349" t="s">
        <v>43120</v>
      </c>
      <c r="B38349">
        <v>1</v>
      </c>
      <c r="C38349">
        <v>1355249</v>
      </c>
    </row>
    <row r="38350" spans="1:3" x14ac:dyDescent="0.25">
      <c r="A38350" t="s">
        <v>43121</v>
      </c>
      <c r="B38350">
        <v>1</v>
      </c>
      <c r="C38350">
        <v>918377</v>
      </c>
    </row>
    <row r="38351" spans="1:3" x14ac:dyDescent="0.25">
      <c r="A38351" t="s">
        <v>43122</v>
      </c>
      <c r="B38351">
        <v>1</v>
      </c>
      <c r="C38351">
        <v>1695661</v>
      </c>
    </row>
    <row r="38352" spans="1:3" x14ac:dyDescent="0.25">
      <c r="A38352" t="s">
        <v>43123</v>
      </c>
      <c r="B38352">
        <v>1</v>
      </c>
      <c r="C38352">
        <v>516081</v>
      </c>
    </row>
    <row r="38353" spans="1:3" x14ac:dyDescent="0.25">
      <c r="A38353" t="s">
        <v>43124</v>
      </c>
      <c r="B38353">
        <v>1</v>
      </c>
      <c r="C38353">
        <v>55637</v>
      </c>
    </row>
    <row r="38354" spans="1:3" x14ac:dyDescent="0.25">
      <c r="A38354" t="s">
        <v>43125</v>
      </c>
      <c r="B38354">
        <v>1</v>
      </c>
      <c r="C38354">
        <v>325807</v>
      </c>
    </row>
    <row r="38355" spans="1:3" x14ac:dyDescent="0.25">
      <c r="A38355" t="s">
        <v>43126</v>
      </c>
      <c r="B38355">
        <v>1</v>
      </c>
      <c r="C38355">
        <v>164820337</v>
      </c>
    </row>
    <row r="38356" spans="1:3" x14ac:dyDescent="0.25">
      <c r="A38356" t="s">
        <v>43127</v>
      </c>
      <c r="B38356">
        <v>1</v>
      </c>
      <c r="C38356">
        <v>178816</v>
      </c>
    </row>
    <row r="38357" spans="1:3" x14ac:dyDescent="0.25">
      <c r="A38357" t="s">
        <v>43128</v>
      </c>
      <c r="B38357">
        <v>1</v>
      </c>
      <c r="C38357">
        <v>68496</v>
      </c>
    </row>
    <row r="38358" spans="1:3" x14ac:dyDescent="0.25">
      <c r="A38358" t="s">
        <v>43129</v>
      </c>
      <c r="B38358">
        <v>1</v>
      </c>
      <c r="C38358">
        <v>259175</v>
      </c>
    </row>
    <row r="38359" spans="1:3" x14ac:dyDescent="0.25">
      <c r="A38359" t="s">
        <v>43130</v>
      </c>
      <c r="B38359">
        <v>1</v>
      </c>
      <c r="C38359">
        <v>888136</v>
      </c>
    </row>
    <row r="38360" spans="1:3" x14ac:dyDescent="0.25">
      <c r="A38360" t="s">
        <v>43131</v>
      </c>
      <c r="B38360">
        <v>1</v>
      </c>
      <c r="C38360">
        <v>336925</v>
      </c>
    </row>
    <row r="38361" spans="1:3" x14ac:dyDescent="0.25">
      <c r="A38361" t="s">
        <v>43132</v>
      </c>
      <c r="B38361">
        <v>1</v>
      </c>
      <c r="C38361">
        <v>188237</v>
      </c>
    </row>
    <row r="38362" spans="1:3" x14ac:dyDescent="0.25">
      <c r="A38362" t="s">
        <v>43133</v>
      </c>
      <c r="B38362">
        <v>1</v>
      </c>
      <c r="C38362">
        <v>6144159</v>
      </c>
    </row>
    <row r="38363" spans="1:3" x14ac:dyDescent="0.25">
      <c r="A38363" t="s">
        <v>43134</v>
      </c>
      <c r="B38363">
        <v>1</v>
      </c>
      <c r="C38363">
        <v>166342</v>
      </c>
    </row>
    <row r="38364" spans="1:3" x14ac:dyDescent="0.25">
      <c r="A38364" t="s">
        <v>43135</v>
      </c>
      <c r="B38364">
        <v>1</v>
      </c>
      <c r="C38364">
        <v>489010</v>
      </c>
    </row>
    <row r="38365" spans="1:3" x14ac:dyDescent="0.25">
      <c r="A38365" t="s">
        <v>43136</v>
      </c>
      <c r="B38365">
        <v>1</v>
      </c>
      <c r="C38365">
        <v>578302</v>
      </c>
    </row>
    <row r="38366" spans="1:3" x14ac:dyDescent="0.25">
      <c r="A38366" t="s">
        <v>43137</v>
      </c>
      <c r="B38366">
        <v>1</v>
      </c>
      <c r="C38366">
        <v>706952</v>
      </c>
    </row>
    <row r="38367" spans="1:3" x14ac:dyDescent="0.25">
      <c r="A38367" t="s">
        <v>43138</v>
      </c>
      <c r="B38367">
        <v>1</v>
      </c>
      <c r="C38367">
        <v>121309</v>
      </c>
    </row>
    <row r="38368" spans="1:3" x14ac:dyDescent="0.25">
      <c r="A38368" t="s">
        <v>43139</v>
      </c>
      <c r="B38368">
        <v>1</v>
      </c>
      <c r="C38368">
        <v>825604</v>
      </c>
    </row>
    <row r="38369" spans="1:3" x14ac:dyDescent="0.25">
      <c r="A38369" t="s">
        <v>43140</v>
      </c>
      <c r="B38369">
        <v>1</v>
      </c>
      <c r="C38369">
        <v>128562</v>
      </c>
    </row>
    <row r="38370" spans="1:3" x14ac:dyDescent="0.25">
      <c r="A38370" t="s">
        <v>43141</v>
      </c>
      <c r="B38370">
        <v>1</v>
      </c>
      <c r="C38370">
        <v>193327</v>
      </c>
    </row>
    <row r="38371" spans="1:3" x14ac:dyDescent="0.25">
      <c r="A38371" t="s">
        <v>43142</v>
      </c>
      <c r="B38371">
        <v>1</v>
      </c>
      <c r="C38371">
        <v>139962</v>
      </c>
    </row>
    <row r="38372" spans="1:3" x14ac:dyDescent="0.25">
      <c r="A38372" t="s">
        <v>43143</v>
      </c>
      <c r="B38372">
        <v>1</v>
      </c>
      <c r="C38372">
        <v>1063323</v>
      </c>
    </row>
    <row r="38373" spans="1:3" x14ac:dyDescent="0.25">
      <c r="A38373" t="s">
        <v>43144</v>
      </c>
      <c r="B38373">
        <v>1</v>
      </c>
      <c r="C38373">
        <v>75849</v>
      </c>
    </row>
    <row r="38374" spans="1:3" x14ac:dyDescent="0.25">
      <c r="A38374" t="s">
        <v>43145</v>
      </c>
      <c r="B38374">
        <v>1</v>
      </c>
      <c r="C38374">
        <v>106116</v>
      </c>
    </row>
    <row r="38375" spans="1:3" x14ac:dyDescent="0.25">
      <c r="A38375" t="s">
        <v>43146</v>
      </c>
      <c r="B38375">
        <v>1</v>
      </c>
      <c r="C38375">
        <v>371584</v>
      </c>
    </row>
    <row r="38376" spans="1:3" x14ac:dyDescent="0.25">
      <c r="A38376" t="s">
        <v>43147</v>
      </c>
      <c r="B38376">
        <v>1</v>
      </c>
      <c r="C38376">
        <v>255492</v>
      </c>
    </row>
    <row r="38377" spans="1:3" x14ac:dyDescent="0.25">
      <c r="A38377" t="s">
        <v>43148</v>
      </c>
      <c r="B38377">
        <v>1</v>
      </c>
      <c r="C38377">
        <v>45410</v>
      </c>
    </row>
    <row r="38378" spans="1:3" x14ac:dyDescent="0.25">
      <c r="A38378" t="s">
        <v>43149</v>
      </c>
      <c r="B38378">
        <v>1</v>
      </c>
      <c r="C38378">
        <v>393861</v>
      </c>
    </row>
    <row r="38379" spans="1:3" x14ac:dyDescent="0.25">
      <c r="A38379" t="s">
        <v>43150</v>
      </c>
      <c r="B38379">
        <v>1</v>
      </c>
      <c r="C38379">
        <v>68950802</v>
      </c>
    </row>
    <row r="38380" spans="1:3" x14ac:dyDescent="0.25">
      <c r="A38380" t="s">
        <v>43151</v>
      </c>
      <c r="B38380">
        <v>1</v>
      </c>
      <c r="C38380">
        <v>84996</v>
      </c>
    </row>
    <row r="38381" spans="1:3" x14ac:dyDescent="0.25">
      <c r="A38381" t="s">
        <v>43152</v>
      </c>
      <c r="B38381">
        <v>1</v>
      </c>
      <c r="C38381">
        <v>462571</v>
      </c>
    </row>
    <row r="38382" spans="1:3" x14ac:dyDescent="0.25">
      <c r="A38382" t="s">
        <v>43153</v>
      </c>
      <c r="B38382">
        <v>1</v>
      </c>
      <c r="C38382">
        <v>195914</v>
      </c>
    </row>
    <row r="38383" spans="1:3" x14ac:dyDescent="0.25">
      <c r="A38383" t="s">
        <v>43154</v>
      </c>
      <c r="B38383">
        <v>1</v>
      </c>
      <c r="C38383">
        <v>182962</v>
      </c>
    </row>
    <row r="38384" spans="1:3" x14ac:dyDescent="0.25">
      <c r="A38384" t="s">
        <v>43155</v>
      </c>
      <c r="B38384">
        <v>1</v>
      </c>
      <c r="C38384">
        <v>6616382</v>
      </c>
    </row>
    <row r="38385" spans="1:3" x14ac:dyDescent="0.25">
      <c r="A38385" t="s">
        <v>43156</v>
      </c>
      <c r="B38385">
        <v>1</v>
      </c>
      <c r="C38385">
        <v>2958929</v>
      </c>
    </row>
    <row r="38386" spans="1:3" x14ac:dyDescent="0.25">
      <c r="A38386" t="s">
        <v>43157</v>
      </c>
      <c r="B38386">
        <v>1</v>
      </c>
      <c r="C38386">
        <v>325884</v>
      </c>
    </row>
    <row r="38387" spans="1:3" x14ac:dyDescent="0.25">
      <c r="A38387" t="s">
        <v>43158</v>
      </c>
      <c r="B38387">
        <v>1</v>
      </c>
      <c r="C38387">
        <v>256261</v>
      </c>
    </row>
    <row r="38388" spans="1:3" x14ac:dyDescent="0.25">
      <c r="A38388" t="s">
        <v>43159</v>
      </c>
      <c r="B38388">
        <v>1</v>
      </c>
      <c r="C38388">
        <v>86080</v>
      </c>
    </row>
    <row r="38389" spans="1:3" x14ac:dyDescent="0.25">
      <c r="A38389" t="s">
        <v>43160</v>
      </c>
      <c r="B38389">
        <v>1</v>
      </c>
      <c r="C38389">
        <v>1294172</v>
      </c>
    </row>
    <row r="38390" spans="1:3" x14ac:dyDescent="0.25">
      <c r="A38390" t="s">
        <v>43161</v>
      </c>
      <c r="B38390">
        <v>1</v>
      </c>
      <c r="C38390">
        <v>642591</v>
      </c>
    </row>
    <row r="38391" spans="1:3" x14ac:dyDescent="0.25">
      <c r="A38391" t="s">
        <v>43162</v>
      </c>
      <c r="B38391">
        <v>1</v>
      </c>
      <c r="C38391">
        <v>23726824</v>
      </c>
    </row>
    <row r="38392" spans="1:3" x14ac:dyDescent="0.25">
      <c r="A38392" t="s">
        <v>43163</v>
      </c>
      <c r="B38392">
        <v>1</v>
      </c>
      <c r="C38392">
        <v>636020</v>
      </c>
    </row>
    <row r="38393" spans="1:3" x14ac:dyDescent="0.25">
      <c r="A38393" t="s">
        <v>43164</v>
      </c>
      <c r="B38393">
        <v>1</v>
      </c>
      <c r="C38393">
        <v>125779</v>
      </c>
    </row>
    <row r="38394" spans="1:3" x14ac:dyDescent="0.25">
      <c r="A38394" t="s">
        <v>43165</v>
      </c>
      <c r="B38394">
        <v>1</v>
      </c>
      <c r="C38394">
        <v>159969</v>
      </c>
    </row>
    <row r="38395" spans="1:3" x14ac:dyDescent="0.25">
      <c r="A38395" t="s">
        <v>43166</v>
      </c>
      <c r="B38395">
        <v>1</v>
      </c>
      <c r="C38395">
        <v>57053</v>
      </c>
    </row>
    <row r="38396" spans="1:3" x14ac:dyDescent="0.25">
      <c r="A38396" t="s">
        <v>43167</v>
      </c>
      <c r="B38396">
        <v>1</v>
      </c>
      <c r="C38396">
        <v>133168</v>
      </c>
    </row>
    <row r="38397" spans="1:3" x14ac:dyDescent="0.25">
      <c r="A38397" t="s">
        <v>43168</v>
      </c>
      <c r="B38397">
        <v>1</v>
      </c>
      <c r="C38397">
        <v>275656</v>
      </c>
    </row>
    <row r="38398" spans="1:3" x14ac:dyDescent="0.25">
      <c r="A38398" t="s">
        <v>43169</v>
      </c>
      <c r="B38398">
        <v>1</v>
      </c>
      <c r="C38398">
        <v>184757</v>
      </c>
    </row>
    <row r="38399" spans="1:3" x14ac:dyDescent="0.25">
      <c r="A38399" t="s">
        <v>43170</v>
      </c>
      <c r="B38399">
        <v>1</v>
      </c>
      <c r="C38399">
        <v>146550</v>
      </c>
    </row>
    <row r="38400" spans="1:3" x14ac:dyDescent="0.25">
      <c r="A38400" t="s">
        <v>43171</v>
      </c>
      <c r="B38400">
        <v>1</v>
      </c>
      <c r="C38400">
        <v>1088820</v>
      </c>
    </row>
    <row r="38401" spans="1:3" x14ac:dyDescent="0.25">
      <c r="A38401" t="s">
        <v>43172</v>
      </c>
      <c r="B38401">
        <v>1</v>
      </c>
      <c r="C38401">
        <v>207975</v>
      </c>
    </row>
    <row r="38402" spans="1:3" x14ac:dyDescent="0.25">
      <c r="A38402" t="s">
        <v>43173</v>
      </c>
      <c r="B38402">
        <v>1</v>
      </c>
      <c r="C38402">
        <v>98565</v>
      </c>
    </row>
    <row r="38403" spans="1:3" x14ac:dyDescent="0.25">
      <c r="A38403" t="s">
        <v>43174</v>
      </c>
      <c r="B38403">
        <v>1</v>
      </c>
      <c r="C38403">
        <v>127159</v>
      </c>
    </row>
    <row r="38404" spans="1:3" x14ac:dyDescent="0.25">
      <c r="A38404" t="s">
        <v>43175</v>
      </c>
      <c r="B38404">
        <v>1</v>
      </c>
      <c r="C38404">
        <v>5641114</v>
      </c>
    </row>
    <row r="38405" spans="1:3" x14ac:dyDescent="0.25">
      <c r="A38405" t="s">
        <v>43176</v>
      </c>
      <c r="B38405">
        <v>1</v>
      </c>
      <c r="C38405">
        <v>176585</v>
      </c>
    </row>
    <row r="38406" spans="1:3" x14ac:dyDescent="0.25">
      <c r="A38406" t="s">
        <v>43177</v>
      </c>
      <c r="B38406">
        <v>1</v>
      </c>
      <c r="C38406">
        <v>56506</v>
      </c>
    </row>
    <row r="38407" spans="1:3" x14ac:dyDescent="0.25">
      <c r="A38407" t="s">
        <v>43178</v>
      </c>
      <c r="B38407">
        <v>1</v>
      </c>
      <c r="C38407">
        <v>22903</v>
      </c>
    </row>
    <row r="38408" spans="1:3" x14ac:dyDescent="0.25">
      <c r="A38408" t="s">
        <v>43179</v>
      </c>
      <c r="B38408">
        <v>1</v>
      </c>
      <c r="C38408">
        <v>227104</v>
      </c>
    </row>
    <row r="38409" spans="1:3" x14ac:dyDescent="0.25">
      <c r="A38409" t="s">
        <v>43180</v>
      </c>
      <c r="B38409">
        <v>1</v>
      </c>
      <c r="C38409">
        <v>162843</v>
      </c>
    </row>
    <row r="38410" spans="1:3" x14ac:dyDescent="0.25">
      <c r="A38410" t="s">
        <v>43181</v>
      </c>
      <c r="B38410">
        <v>1</v>
      </c>
      <c r="C38410">
        <v>37640</v>
      </c>
    </row>
    <row r="38411" spans="1:3" x14ac:dyDescent="0.25">
      <c r="A38411" t="s">
        <v>43182</v>
      </c>
      <c r="B38411">
        <v>1</v>
      </c>
      <c r="C38411">
        <v>189277</v>
      </c>
    </row>
    <row r="38412" spans="1:3" x14ac:dyDescent="0.25">
      <c r="A38412" t="s">
        <v>43183</v>
      </c>
      <c r="B38412">
        <v>1</v>
      </c>
      <c r="C38412">
        <v>613812</v>
      </c>
    </row>
    <row r="38413" spans="1:3" x14ac:dyDescent="0.25">
      <c r="A38413" t="s">
        <v>43184</v>
      </c>
      <c r="B38413">
        <v>1</v>
      </c>
      <c r="C38413">
        <v>1756179</v>
      </c>
    </row>
    <row r="38414" spans="1:3" x14ac:dyDescent="0.25">
      <c r="A38414" t="s">
        <v>43185</v>
      </c>
      <c r="B38414">
        <v>1</v>
      </c>
      <c r="C38414">
        <v>1484110</v>
      </c>
    </row>
    <row r="38415" spans="1:3" x14ac:dyDescent="0.25">
      <c r="A38415" t="s">
        <v>43186</v>
      </c>
      <c r="B38415">
        <v>1</v>
      </c>
      <c r="C38415">
        <v>171310</v>
      </c>
    </row>
    <row r="38416" spans="1:3" x14ac:dyDescent="0.25">
      <c r="A38416" t="s">
        <v>43187</v>
      </c>
      <c r="B38416">
        <v>1</v>
      </c>
      <c r="C38416">
        <v>66481</v>
      </c>
    </row>
    <row r="38417" spans="1:3" x14ac:dyDescent="0.25">
      <c r="A38417" t="s">
        <v>43188</v>
      </c>
      <c r="B38417">
        <v>1</v>
      </c>
      <c r="C38417">
        <v>530562</v>
      </c>
    </row>
    <row r="38418" spans="1:3" x14ac:dyDescent="0.25">
      <c r="A38418" t="s">
        <v>43189</v>
      </c>
      <c r="B38418">
        <v>1</v>
      </c>
      <c r="C38418">
        <v>341033</v>
      </c>
    </row>
    <row r="38419" spans="1:3" x14ac:dyDescent="0.25">
      <c r="A38419" t="s">
        <v>43190</v>
      </c>
      <c r="B38419">
        <v>1</v>
      </c>
      <c r="C38419">
        <v>137604</v>
      </c>
    </row>
    <row r="38420" spans="1:3" x14ac:dyDescent="0.25">
      <c r="A38420" t="s">
        <v>43191</v>
      </c>
      <c r="B38420">
        <v>1</v>
      </c>
      <c r="C38420">
        <v>101199</v>
      </c>
    </row>
    <row r="38421" spans="1:3" x14ac:dyDescent="0.25">
      <c r="A38421" t="s">
        <v>43192</v>
      </c>
      <c r="B38421">
        <v>1</v>
      </c>
      <c r="C38421">
        <v>137795</v>
      </c>
    </row>
    <row r="38422" spans="1:3" x14ac:dyDescent="0.25">
      <c r="A38422" t="s">
        <v>43193</v>
      </c>
      <c r="B38422">
        <v>1</v>
      </c>
      <c r="C38422">
        <v>42485</v>
      </c>
    </row>
    <row r="38423" spans="1:3" x14ac:dyDescent="0.25">
      <c r="A38423" t="s">
        <v>43194</v>
      </c>
      <c r="B38423">
        <v>1</v>
      </c>
      <c r="C38423">
        <v>315328</v>
      </c>
    </row>
    <row r="38424" spans="1:3" x14ac:dyDescent="0.25">
      <c r="A38424" t="s">
        <v>43195</v>
      </c>
      <c r="B38424">
        <v>1</v>
      </c>
      <c r="C38424">
        <v>1354664</v>
      </c>
    </row>
    <row r="38425" spans="1:3" x14ac:dyDescent="0.25">
      <c r="A38425" t="s">
        <v>43196</v>
      </c>
      <c r="B38425">
        <v>1</v>
      </c>
      <c r="C38425">
        <v>481326</v>
      </c>
    </row>
    <row r="38426" spans="1:3" x14ac:dyDescent="0.25">
      <c r="A38426" t="s">
        <v>43197</v>
      </c>
      <c r="B38426">
        <v>1</v>
      </c>
      <c r="C38426">
        <v>56224</v>
      </c>
    </row>
    <row r="38427" spans="1:3" x14ac:dyDescent="0.25">
      <c r="A38427" t="s">
        <v>43198</v>
      </c>
      <c r="B38427">
        <v>1</v>
      </c>
      <c r="C38427">
        <v>1255257</v>
      </c>
    </row>
    <row r="38428" spans="1:3" x14ac:dyDescent="0.25">
      <c r="A38428" t="s">
        <v>43199</v>
      </c>
      <c r="B38428">
        <v>1</v>
      </c>
      <c r="C38428">
        <v>1805623</v>
      </c>
    </row>
    <row r="38429" spans="1:3" x14ac:dyDescent="0.25">
      <c r="A38429" t="s">
        <v>43200</v>
      </c>
      <c r="B38429">
        <v>1</v>
      </c>
      <c r="C38429">
        <v>89023</v>
      </c>
    </row>
    <row r="38430" spans="1:3" x14ac:dyDescent="0.25">
      <c r="A38430" t="s">
        <v>43201</v>
      </c>
      <c r="B38430">
        <v>1</v>
      </c>
      <c r="C38430">
        <v>2604937</v>
      </c>
    </row>
    <row r="38431" spans="1:3" x14ac:dyDescent="0.25">
      <c r="A38431" t="s">
        <v>43202</v>
      </c>
      <c r="B38431">
        <v>1</v>
      </c>
      <c r="C38431">
        <v>179064</v>
      </c>
    </row>
    <row r="38432" spans="1:3" x14ac:dyDescent="0.25">
      <c r="A38432" t="s">
        <v>43203</v>
      </c>
      <c r="B38432">
        <v>1</v>
      </c>
      <c r="C38432">
        <v>357295</v>
      </c>
    </row>
    <row r="38433" spans="1:3" x14ac:dyDescent="0.25">
      <c r="A38433" t="s">
        <v>43204</v>
      </c>
      <c r="B38433">
        <v>1</v>
      </c>
      <c r="C38433">
        <v>2140127</v>
      </c>
    </row>
    <row r="38434" spans="1:3" x14ac:dyDescent="0.25">
      <c r="A38434" t="s">
        <v>43205</v>
      </c>
      <c r="B38434">
        <v>1</v>
      </c>
      <c r="C38434">
        <v>97630</v>
      </c>
    </row>
    <row r="38435" spans="1:3" x14ac:dyDescent="0.25">
      <c r="A38435" t="s">
        <v>43206</v>
      </c>
      <c r="B38435">
        <v>1</v>
      </c>
      <c r="C38435">
        <v>608381</v>
      </c>
    </row>
    <row r="38436" spans="1:3" x14ac:dyDescent="0.25">
      <c r="A38436" t="s">
        <v>43207</v>
      </c>
      <c r="B38436">
        <v>1</v>
      </c>
      <c r="C38436">
        <v>100868</v>
      </c>
    </row>
    <row r="38437" spans="1:3" x14ac:dyDescent="0.25">
      <c r="A38437" t="s">
        <v>43208</v>
      </c>
      <c r="B38437">
        <v>1</v>
      </c>
      <c r="C38437">
        <v>178908</v>
      </c>
    </row>
    <row r="38438" spans="1:3" x14ac:dyDescent="0.25">
      <c r="A38438" t="s">
        <v>43209</v>
      </c>
      <c r="B38438">
        <v>1</v>
      </c>
      <c r="C38438">
        <v>135690</v>
      </c>
    </row>
    <row r="38439" spans="1:3" x14ac:dyDescent="0.25">
      <c r="A38439" t="s">
        <v>43210</v>
      </c>
      <c r="B38439">
        <v>1</v>
      </c>
      <c r="C38439">
        <v>7814626</v>
      </c>
    </row>
    <row r="38440" spans="1:3" x14ac:dyDescent="0.25">
      <c r="A38440" t="s">
        <v>43211</v>
      </c>
      <c r="B38440">
        <v>1</v>
      </c>
      <c r="C38440">
        <v>429994</v>
      </c>
    </row>
    <row r="38441" spans="1:3" x14ac:dyDescent="0.25">
      <c r="A38441" t="s">
        <v>43212</v>
      </c>
      <c r="B38441">
        <v>1</v>
      </c>
      <c r="C38441">
        <v>1476028</v>
      </c>
    </row>
    <row r="38442" spans="1:3" x14ac:dyDescent="0.25">
      <c r="A38442" t="s">
        <v>43213</v>
      </c>
      <c r="B38442">
        <v>1</v>
      </c>
      <c r="C38442">
        <v>519885</v>
      </c>
    </row>
    <row r="38443" spans="1:3" x14ac:dyDescent="0.25">
      <c r="A38443" t="s">
        <v>43214</v>
      </c>
      <c r="B38443">
        <v>1</v>
      </c>
      <c r="C38443">
        <v>1092088</v>
      </c>
    </row>
    <row r="38444" spans="1:3" x14ac:dyDescent="0.25">
      <c r="A38444" t="s">
        <v>43215</v>
      </c>
      <c r="B38444">
        <v>1</v>
      </c>
      <c r="C38444">
        <v>152661</v>
      </c>
    </row>
    <row r="38445" spans="1:3" x14ac:dyDescent="0.25">
      <c r="A38445" t="s">
        <v>43216</v>
      </c>
      <c r="B38445">
        <v>1</v>
      </c>
      <c r="C38445">
        <v>124831</v>
      </c>
    </row>
    <row r="38446" spans="1:3" x14ac:dyDescent="0.25">
      <c r="A38446" t="s">
        <v>43217</v>
      </c>
      <c r="B38446">
        <v>1</v>
      </c>
      <c r="C38446">
        <v>93925</v>
      </c>
    </row>
    <row r="38447" spans="1:3" x14ac:dyDescent="0.25">
      <c r="A38447" t="s">
        <v>43218</v>
      </c>
      <c r="B38447">
        <v>1</v>
      </c>
      <c r="C38447">
        <v>4272248</v>
      </c>
    </row>
    <row r="38448" spans="1:3" x14ac:dyDescent="0.25">
      <c r="A38448" t="s">
        <v>43219</v>
      </c>
      <c r="B38448">
        <v>1</v>
      </c>
      <c r="C38448">
        <v>221474</v>
      </c>
    </row>
    <row r="38449" spans="1:3" x14ac:dyDescent="0.25">
      <c r="A38449" t="s">
        <v>43220</v>
      </c>
      <c r="B38449">
        <v>1</v>
      </c>
      <c r="C38449">
        <v>584839</v>
      </c>
    </row>
    <row r="38450" spans="1:3" x14ac:dyDescent="0.25">
      <c r="A38450" t="s">
        <v>43221</v>
      </c>
      <c r="B38450">
        <v>1</v>
      </c>
      <c r="C38450">
        <v>53737</v>
      </c>
    </row>
    <row r="38451" spans="1:3" x14ac:dyDescent="0.25">
      <c r="A38451" t="s">
        <v>43222</v>
      </c>
      <c r="B38451">
        <v>1</v>
      </c>
      <c r="C38451">
        <v>1255755</v>
      </c>
    </row>
    <row r="38452" spans="1:3" x14ac:dyDescent="0.25">
      <c r="A38452" t="s">
        <v>43223</v>
      </c>
      <c r="B38452">
        <v>1</v>
      </c>
      <c r="C38452">
        <v>268171</v>
      </c>
    </row>
    <row r="38453" spans="1:3" x14ac:dyDescent="0.25">
      <c r="A38453" t="s">
        <v>43224</v>
      </c>
      <c r="B38453">
        <v>1</v>
      </c>
      <c r="C38453">
        <v>202018</v>
      </c>
    </row>
    <row r="38454" spans="1:3" x14ac:dyDescent="0.25">
      <c r="A38454" t="s">
        <v>43225</v>
      </c>
      <c r="B38454">
        <v>1</v>
      </c>
      <c r="C38454">
        <v>327493</v>
      </c>
    </row>
    <row r="38455" spans="1:3" x14ac:dyDescent="0.25">
      <c r="A38455" t="s">
        <v>43226</v>
      </c>
      <c r="B38455">
        <v>1</v>
      </c>
      <c r="C38455">
        <v>84879</v>
      </c>
    </row>
    <row r="38456" spans="1:3" x14ac:dyDescent="0.25">
      <c r="A38456" t="s">
        <v>43227</v>
      </c>
      <c r="B38456">
        <v>1</v>
      </c>
      <c r="C38456">
        <v>847478</v>
      </c>
    </row>
    <row r="38457" spans="1:3" x14ac:dyDescent="0.25">
      <c r="A38457" t="s">
        <v>43228</v>
      </c>
      <c r="B38457">
        <v>1</v>
      </c>
      <c r="C38457">
        <v>104085</v>
      </c>
    </row>
    <row r="38458" spans="1:3" x14ac:dyDescent="0.25">
      <c r="A38458" t="s">
        <v>43229</v>
      </c>
      <c r="B38458">
        <v>1</v>
      </c>
      <c r="C38458">
        <v>323288</v>
      </c>
    </row>
    <row r="38459" spans="1:3" x14ac:dyDescent="0.25">
      <c r="A38459" t="s">
        <v>43230</v>
      </c>
      <c r="B38459">
        <v>1</v>
      </c>
      <c r="C38459">
        <v>4224570</v>
      </c>
    </row>
    <row r="38460" spans="1:3" x14ac:dyDescent="0.25">
      <c r="A38460" t="s">
        <v>43231</v>
      </c>
      <c r="B38460">
        <v>1</v>
      </c>
      <c r="C38460">
        <v>1142320</v>
      </c>
    </row>
    <row r="38461" spans="1:3" x14ac:dyDescent="0.25">
      <c r="A38461" t="s">
        <v>43232</v>
      </c>
      <c r="B38461">
        <v>1</v>
      </c>
      <c r="C38461">
        <v>541597</v>
      </c>
    </row>
    <row r="38462" spans="1:3" x14ac:dyDescent="0.25">
      <c r="A38462" t="s">
        <v>43233</v>
      </c>
      <c r="B38462">
        <v>1</v>
      </c>
      <c r="C38462">
        <v>2608147</v>
      </c>
    </row>
    <row r="38463" spans="1:3" x14ac:dyDescent="0.25">
      <c r="A38463" t="s">
        <v>43234</v>
      </c>
      <c r="B38463">
        <v>1</v>
      </c>
      <c r="C38463">
        <v>574524</v>
      </c>
    </row>
    <row r="38464" spans="1:3" x14ac:dyDescent="0.25">
      <c r="A38464" t="s">
        <v>43235</v>
      </c>
      <c r="B38464">
        <v>1</v>
      </c>
      <c r="C38464">
        <v>72706</v>
      </c>
    </row>
    <row r="38465" spans="1:3" x14ac:dyDescent="0.25">
      <c r="A38465" t="s">
        <v>43236</v>
      </c>
      <c r="B38465">
        <v>1</v>
      </c>
      <c r="C38465">
        <v>659355</v>
      </c>
    </row>
    <row r="38466" spans="1:3" x14ac:dyDescent="0.25">
      <c r="A38466" t="s">
        <v>43237</v>
      </c>
      <c r="B38466">
        <v>1</v>
      </c>
      <c r="C38466">
        <v>1074737</v>
      </c>
    </row>
    <row r="38467" spans="1:3" x14ac:dyDescent="0.25">
      <c r="A38467" t="s">
        <v>43238</v>
      </c>
      <c r="B38467">
        <v>1</v>
      </c>
      <c r="C38467">
        <v>264767</v>
      </c>
    </row>
    <row r="38468" spans="1:3" x14ac:dyDescent="0.25">
      <c r="A38468" t="s">
        <v>43239</v>
      </c>
      <c r="B38468">
        <v>1</v>
      </c>
      <c r="C38468">
        <v>1057051</v>
      </c>
    </row>
    <row r="38469" spans="1:3" x14ac:dyDescent="0.25">
      <c r="A38469" t="s">
        <v>43240</v>
      </c>
      <c r="B38469">
        <v>1</v>
      </c>
      <c r="C38469">
        <v>350830</v>
      </c>
    </row>
    <row r="38470" spans="1:3" x14ac:dyDescent="0.25">
      <c r="A38470" t="s">
        <v>43241</v>
      </c>
      <c r="B38470">
        <v>1</v>
      </c>
      <c r="C38470">
        <v>828856</v>
      </c>
    </row>
    <row r="38471" spans="1:3" x14ac:dyDescent="0.25">
      <c r="A38471" t="s">
        <v>43242</v>
      </c>
      <c r="B38471">
        <v>1</v>
      </c>
      <c r="C38471">
        <v>316825</v>
      </c>
    </row>
    <row r="38472" spans="1:3" x14ac:dyDescent="0.25">
      <c r="A38472" t="s">
        <v>43243</v>
      </c>
      <c r="B38472">
        <v>1</v>
      </c>
      <c r="C38472">
        <v>105251</v>
      </c>
    </row>
    <row r="38473" spans="1:3" x14ac:dyDescent="0.25">
      <c r="A38473" t="s">
        <v>43244</v>
      </c>
      <c r="B38473">
        <v>1</v>
      </c>
      <c r="C38473">
        <v>156955</v>
      </c>
    </row>
    <row r="38474" spans="1:3" x14ac:dyDescent="0.25">
      <c r="A38474" t="s">
        <v>43245</v>
      </c>
      <c r="B38474">
        <v>1</v>
      </c>
      <c r="C38474">
        <v>5673314</v>
      </c>
    </row>
    <row r="38475" spans="1:3" x14ac:dyDescent="0.25">
      <c r="A38475" t="s">
        <v>43246</v>
      </c>
      <c r="B38475">
        <v>1</v>
      </c>
      <c r="C38475">
        <v>84928</v>
      </c>
    </row>
    <row r="38476" spans="1:3" x14ac:dyDescent="0.25">
      <c r="A38476" t="s">
        <v>43247</v>
      </c>
      <c r="B38476">
        <v>1</v>
      </c>
      <c r="C38476">
        <v>65024</v>
      </c>
    </row>
    <row r="38477" spans="1:3" x14ac:dyDescent="0.25">
      <c r="A38477" t="s">
        <v>43248</v>
      </c>
      <c r="B38477">
        <v>1</v>
      </c>
      <c r="C38477">
        <v>1932713</v>
      </c>
    </row>
    <row r="38478" spans="1:3" x14ac:dyDescent="0.25">
      <c r="A38478" t="s">
        <v>43249</v>
      </c>
      <c r="B38478">
        <v>1</v>
      </c>
      <c r="C38478">
        <v>441266</v>
      </c>
    </row>
    <row r="38479" spans="1:3" x14ac:dyDescent="0.25">
      <c r="A38479" t="s">
        <v>43250</v>
      </c>
      <c r="B38479">
        <v>1</v>
      </c>
      <c r="C38479">
        <v>36933</v>
      </c>
    </row>
    <row r="38480" spans="1:3" x14ac:dyDescent="0.25">
      <c r="A38480" t="s">
        <v>43251</v>
      </c>
      <c r="B38480">
        <v>1</v>
      </c>
      <c r="C38480">
        <v>6257053</v>
      </c>
    </row>
    <row r="38481" spans="1:3" x14ac:dyDescent="0.25">
      <c r="A38481" t="s">
        <v>43252</v>
      </c>
      <c r="B38481">
        <v>1</v>
      </c>
      <c r="C38481">
        <v>1008599</v>
      </c>
    </row>
    <row r="38482" spans="1:3" x14ac:dyDescent="0.25">
      <c r="A38482" t="s">
        <v>43253</v>
      </c>
      <c r="B38482">
        <v>1</v>
      </c>
      <c r="C38482">
        <v>304754</v>
      </c>
    </row>
    <row r="38483" spans="1:3" x14ac:dyDescent="0.25">
      <c r="A38483" t="s">
        <v>43254</v>
      </c>
      <c r="B38483">
        <v>1</v>
      </c>
      <c r="C38483">
        <v>641517</v>
      </c>
    </row>
    <row r="38484" spans="1:3" x14ac:dyDescent="0.25">
      <c r="A38484" t="s">
        <v>43255</v>
      </c>
      <c r="B38484">
        <v>1</v>
      </c>
      <c r="C38484">
        <v>129677</v>
      </c>
    </row>
    <row r="38485" spans="1:3" x14ac:dyDescent="0.25">
      <c r="A38485" t="s">
        <v>43256</v>
      </c>
      <c r="B38485">
        <v>1</v>
      </c>
      <c r="C38485">
        <v>897607</v>
      </c>
    </row>
    <row r="38486" spans="1:3" x14ac:dyDescent="0.25">
      <c r="A38486" t="s">
        <v>43257</v>
      </c>
      <c r="B38486">
        <v>1</v>
      </c>
      <c r="C38486">
        <v>2087965</v>
      </c>
    </row>
    <row r="38487" spans="1:3" x14ac:dyDescent="0.25">
      <c r="A38487" t="s">
        <v>43258</v>
      </c>
      <c r="B38487">
        <v>1</v>
      </c>
      <c r="C38487">
        <v>92994</v>
      </c>
    </row>
    <row r="38488" spans="1:3" x14ac:dyDescent="0.25">
      <c r="A38488" t="s">
        <v>43259</v>
      </c>
      <c r="B38488">
        <v>1</v>
      </c>
      <c r="C38488">
        <v>318318</v>
      </c>
    </row>
    <row r="38489" spans="1:3" x14ac:dyDescent="0.25">
      <c r="A38489" t="s">
        <v>43260</v>
      </c>
      <c r="B38489">
        <v>1</v>
      </c>
      <c r="C38489">
        <v>1900920</v>
      </c>
    </row>
    <row r="38490" spans="1:3" x14ac:dyDescent="0.25">
      <c r="A38490" t="s">
        <v>43261</v>
      </c>
      <c r="B38490">
        <v>1</v>
      </c>
      <c r="C38490">
        <v>594928</v>
      </c>
    </row>
    <row r="38491" spans="1:3" x14ac:dyDescent="0.25">
      <c r="A38491" t="s">
        <v>43262</v>
      </c>
      <c r="B38491">
        <v>1</v>
      </c>
      <c r="C38491">
        <v>2230435</v>
      </c>
    </row>
    <row r="38492" spans="1:3" x14ac:dyDescent="0.25">
      <c r="A38492" t="s">
        <v>43263</v>
      </c>
      <c r="B38492">
        <v>1</v>
      </c>
      <c r="C38492">
        <v>40530</v>
      </c>
    </row>
    <row r="38493" spans="1:3" x14ac:dyDescent="0.25">
      <c r="A38493" t="s">
        <v>43264</v>
      </c>
      <c r="B38493">
        <v>1</v>
      </c>
      <c r="C38493">
        <v>370788</v>
      </c>
    </row>
    <row r="38494" spans="1:3" x14ac:dyDescent="0.25">
      <c r="A38494" t="s">
        <v>43265</v>
      </c>
      <c r="B38494">
        <v>1</v>
      </c>
      <c r="C38494">
        <v>346955</v>
      </c>
    </row>
    <row r="38495" spans="1:3" x14ac:dyDescent="0.25">
      <c r="A38495" t="s">
        <v>43266</v>
      </c>
      <c r="B38495">
        <v>1</v>
      </c>
      <c r="C38495">
        <v>4330400</v>
      </c>
    </row>
    <row r="38496" spans="1:3" x14ac:dyDescent="0.25">
      <c r="A38496" t="s">
        <v>43267</v>
      </c>
      <c r="B38496">
        <v>1</v>
      </c>
      <c r="C38496">
        <v>454657</v>
      </c>
    </row>
    <row r="38497" spans="1:3" x14ac:dyDescent="0.25">
      <c r="A38497" t="s">
        <v>43268</v>
      </c>
      <c r="B38497">
        <v>1</v>
      </c>
      <c r="C38497">
        <v>219316</v>
      </c>
    </row>
    <row r="38498" spans="1:3" x14ac:dyDescent="0.25">
      <c r="A38498" t="s">
        <v>43269</v>
      </c>
      <c r="B38498">
        <v>1</v>
      </c>
      <c r="C38498">
        <v>44668</v>
      </c>
    </row>
    <row r="38499" spans="1:3" x14ac:dyDescent="0.25">
      <c r="A38499" t="s">
        <v>43270</v>
      </c>
      <c r="B38499">
        <v>1</v>
      </c>
      <c r="C38499">
        <v>175163</v>
      </c>
    </row>
    <row r="38500" spans="1:3" x14ac:dyDescent="0.25">
      <c r="A38500" t="s">
        <v>43271</v>
      </c>
      <c r="B38500">
        <v>1</v>
      </c>
      <c r="C38500">
        <v>183758</v>
      </c>
    </row>
    <row r="38501" spans="1:3" x14ac:dyDescent="0.25">
      <c r="A38501" t="s">
        <v>43272</v>
      </c>
      <c r="B38501">
        <v>1</v>
      </c>
      <c r="C38501">
        <v>201107</v>
      </c>
    </row>
    <row r="38502" spans="1:3" x14ac:dyDescent="0.25">
      <c r="A38502" t="s">
        <v>43273</v>
      </c>
      <c r="B38502">
        <v>1</v>
      </c>
      <c r="C38502">
        <v>138307</v>
      </c>
    </row>
    <row r="38503" spans="1:3" x14ac:dyDescent="0.25">
      <c r="A38503" t="s">
        <v>43274</v>
      </c>
      <c r="B38503">
        <v>1</v>
      </c>
      <c r="C38503">
        <v>525749</v>
      </c>
    </row>
    <row r="38504" spans="1:3" x14ac:dyDescent="0.25">
      <c r="A38504" t="s">
        <v>43275</v>
      </c>
      <c r="B38504">
        <v>1</v>
      </c>
      <c r="C38504">
        <v>38604</v>
      </c>
    </row>
    <row r="38505" spans="1:3" x14ac:dyDescent="0.25">
      <c r="A38505" t="s">
        <v>43276</v>
      </c>
      <c r="B38505">
        <v>1</v>
      </c>
      <c r="C38505">
        <v>66722</v>
      </c>
    </row>
    <row r="38506" spans="1:3" x14ac:dyDescent="0.25">
      <c r="A38506" t="s">
        <v>43277</v>
      </c>
      <c r="B38506">
        <v>1</v>
      </c>
      <c r="C38506">
        <v>579093</v>
      </c>
    </row>
    <row r="38507" spans="1:3" x14ac:dyDescent="0.25">
      <c r="A38507" t="s">
        <v>43278</v>
      </c>
      <c r="B38507">
        <v>1</v>
      </c>
      <c r="C38507">
        <v>368576</v>
      </c>
    </row>
    <row r="38508" spans="1:3" x14ac:dyDescent="0.25">
      <c r="A38508" t="s">
        <v>43279</v>
      </c>
      <c r="B38508">
        <v>1</v>
      </c>
      <c r="C38508">
        <v>1256651</v>
      </c>
    </row>
    <row r="38509" spans="1:3" x14ac:dyDescent="0.25">
      <c r="A38509" t="s">
        <v>43280</v>
      </c>
      <c r="B38509">
        <v>1</v>
      </c>
      <c r="C38509">
        <v>533943</v>
      </c>
    </row>
    <row r="38510" spans="1:3" x14ac:dyDescent="0.25">
      <c r="A38510" t="s">
        <v>43281</v>
      </c>
      <c r="B38510">
        <v>1</v>
      </c>
      <c r="C38510">
        <v>1322274</v>
      </c>
    </row>
    <row r="38511" spans="1:3" x14ac:dyDescent="0.25">
      <c r="A38511" t="s">
        <v>43282</v>
      </c>
      <c r="B38511">
        <v>1</v>
      </c>
      <c r="C38511">
        <v>244927</v>
      </c>
    </row>
    <row r="38512" spans="1:3" x14ac:dyDescent="0.25">
      <c r="A38512" t="s">
        <v>43283</v>
      </c>
      <c r="B38512">
        <v>1</v>
      </c>
      <c r="C38512">
        <v>81874</v>
      </c>
    </row>
    <row r="38513" spans="1:3" x14ac:dyDescent="0.25">
      <c r="A38513" t="s">
        <v>43284</v>
      </c>
      <c r="B38513">
        <v>1</v>
      </c>
      <c r="C38513">
        <v>253909</v>
      </c>
    </row>
    <row r="38514" spans="1:3" x14ac:dyDescent="0.25">
      <c r="A38514" t="s">
        <v>43285</v>
      </c>
      <c r="B38514">
        <v>1</v>
      </c>
      <c r="C38514">
        <v>219425</v>
      </c>
    </row>
    <row r="38515" spans="1:3" x14ac:dyDescent="0.25">
      <c r="A38515" t="s">
        <v>43286</v>
      </c>
      <c r="B38515">
        <v>1</v>
      </c>
      <c r="C38515">
        <v>669650</v>
      </c>
    </row>
    <row r="38516" spans="1:3" x14ac:dyDescent="0.25">
      <c r="A38516" t="s">
        <v>43287</v>
      </c>
      <c r="B38516">
        <v>1</v>
      </c>
      <c r="C38516">
        <v>250822</v>
      </c>
    </row>
    <row r="38517" spans="1:3" x14ac:dyDescent="0.25">
      <c r="A38517" t="s">
        <v>43288</v>
      </c>
      <c r="B38517">
        <v>1</v>
      </c>
      <c r="C38517">
        <v>126584</v>
      </c>
    </row>
    <row r="38518" spans="1:3" x14ac:dyDescent="0.25">
      <c r="A38518" t="s">
        <v>43289</v>
      </c>
      <c r="B38518">
        <v>1</v>
      </c>
      <c r="C38518">
        <v>46379</v>
      </c>
    </row>
    <row r="38519" spans="1:3" x14ac:dyDescent="0.25">
      <c r="A38519" t="s">
        <v>43290</v>
      </c>
      <c r="B38519">
        <v>1</v>
      </c>
      <c r="C38519">
        <v>157661</v>
      </c>
    </row>
    <row r="38520" spans="1:3" x14ac:dyDescent="0.25">
      <c r="A38520" t="s">
        <v>43291</v>
      </c>
      <c r="B38520">
        <v>1</v>
      </c>
      <c r="C38520">
        <v>216182</v>
      </c>
    </row>
    <row r="38521" spans="1:3" x14ac:dyDescent="0.25">
      <c r="A38521" t="s">
        <v>43292</v>
      </c>
      <c r="B38521">
        <v>1</v>
      </c>
      <c r="C38521">
        <v>300032</v>
      </c>
    </row>
    <row r="38522" spans="1:3" x14ac:dyDescent="0.25">
      <c r="A38522" t="s">
        <v>43293</v>
      </c>
      <c r="B38522">
        <v>1</v>
      </c>
      <c r="C38522">
        <v>1010380</v>
      </c>
    </row>
    <row r="38523" spans="1:3" x14ac:dyDescent="0.25">
      <c r="A38523" t="s">
        <v>43294</v>
      </c>
      <c r="B38523">
        <v>1</v>
      </c>
      <c r="C38523">
        <v>220830</v>
      </c>
    </row>
    <row r="38524" spans="1:3" x14ac:dyDescent="0.25">
      <c r="A38524" t="s">
        <v>43295</v>
      </c>
      <c r="B38524">
        <v>1</v>
      </c>
      <c r="C38524">
        <v>104920</v>
      </c>
    </row>
    <row r="38525" spans="1:3" x14ac:dyDescent="0.25">
      <c r="A38525" t="s">
        <v>43296</v>
      </c>
      <c r="B38525">
        <v>1</v>
      </c>
      <c r="C38525">
        <v>37213</v>
      </c>
    </row>
    <row r="38526" spans="1:3" x14ac:dyDescent="0.25">
      <c r="A38526" t="s">
        <v>43297</v>
      </c>
      <c r="B38526">
        <v>1</v>
      </c>
      <c r="C38526">
        <v>128705</v>
      </c>
    </row>
    <row r="38527" spans="1:3" x14ac:dyDescent="0.25">
      <c r="A38527" t="s">
        <v>43298</v>
      </c>
      <c r="B38527">
        <v>1</v>
      </c>
      <c r="C38527">
        <v>474258</v>
      </c>
    </row>
    <row r="38528" spans="1:3" x14ac:dyDescent="0.25">
      <c r="A38528" t="s">
        <v>43299</v>
      </c>
      <c r="B38528">
        <v>1</v>
      </c>
      <c r="C38528">
        <v>130797</v>
      </c>
    </row>
    <row r="38529" spans="1:3" x14ac:dyDescent="0.25">
      <c r="A38529" t="s">
        <v>43300</v>
      </c>
      <c r="B38529">
        <v>1</v>
      </c>
      <c r="C38529">
        <v>23107006</v>
      </c>
    </row>
    <row r="38530" spans="1:3" x14ac:dyDescent="0.25">
      <c r="A38530" t="s">
        <v>43301</v>
      </c>
      <c r="B38530">
        <v>1</v>
      </c>
      <c r="C38530">
        <v>305449</v>
      </c>
    </row>
    <row r="38531" spans="1:3" x14ac:dyDescent="0.25">
      <c r="A38531" t="s">
        <v>43302</v>
      </c>
      <c r="B38531">
        <v>1</v>
      </c>
      <c r="C38531">
        <v>463438</v>
      </c>
    </row>
    <row r="38532" spans="1:3" x14ac:dyDescent="0.25">
      <c r="A38532" t="s">
        <v>43303</v>
      </c>
      <c r="B38532">
        <v>1</v>
      </c>
      <c r="C38532">
        <v>1046935</v>
      </c>
    </row>
    <row r="38533" spans="1:3" x14ac:dyDescent="0.25">
      <c r="A38533" t="s">
        <v>43304</v>
      </c>
      <c r="B38533">
        <v>1</v>
      </c>
      <c r="C38533">
        <v>182323</v>
      </c>
    </row>
    <row r="38534" spans="1:3" x14ac:dyDescent="0.25">
      <c r="A38534" t="s">
        <v>43305</v>
      </c>
      <c r="B38534">
        <v>1</v>
      </c>
      <c r="C38534">
        <v>408223</v>
      </c>
    </row>
    <row r="38535" spans="1:3" x14ac:dyDescent="0.25">
      <c r="A38535" t="s">
        <v>43306</v>
      </c>
      <c r="B38535">
        <v>1</v>
      </c>
      <c r="C38535">
        <v>2008816</v>
      </c>
    </row>
    <row r="38536" spans="1:3" x14ac:dyDescent="0.25">
      <c r="A38536" t="s">
        <v>43307</v>
      </c>
      <c r="B38536">
        <v>1</v>
      </c>
      <c r="C38536">
        <v>73728</v>
      </c>
    </row>
    <row r="38537" spans="1:3" x14ac:dyDescent="0.25">
      <c r="A38537" t="s">
        <v>43308</v>
      </c>
      <c r="B38537">
        <v>1</v>
      </c>
      <c r="C38537">
        <v>287991</v>
      </c>
    </row>
    <row r="38538" spans="1:3" x14ac:dyDescent="0.25">
      <c r="A38538" t="s">
        <v>43309</v>
      </c>
      <c r="B38538">
        <v>1</v>
      </c>
      <c r="C38538">
        <v>44662</v>
      </c>
    </row>
    <row r="38539" spans="1:3" x14ac:dyDescent="0.25">
      <c r="A38539" t="s">
        <v>43310</v>
      </c>
      <c r="B38539">
        <v>1</v>
      </c>
      <c r="C38539">
        <v>265748</v>
      </c>
    </row>
    <row r="38540" spans="1:3" x14ac:dyDescent="0.25">
      <c r="A38540" t="s">
        <v>43311</v>
      </c>
      <c r="B38540">
        <v>1</v>
      </c>
      <c r="C38540">
        <v>240841</v>
      </c>
    </row>
    <row r="38541" spans="1:3" x14ac:dyDescent="0.25">
      <c r="A38541" t="s">
        <v>43312</v>
      </c>
      <c r="B38541">
        <v>1</v>
      </c>
      <c r="C38541">
        <v>19792</v>
      </c>
    </row>
    <row r="38542" spans="1:3" x14ac:dyDescent="0.25">
      <c r="A38542" t="s">
        <v>43313</v>
      </c>
      <c r="B38542">
        <v>1</v>
      </c>
      <c r="C38542">
        <v>275962</v>
      </c>
    </row>
    <row r="38543" spans="1:3" x14ac:dyDescent="0.25">
      <c r="A38543" t="s">
        <v>43314</v>
      </c>
      <c r="B38543">
        <v>1</v>
      </c>
      <c r="C38543">
        <v>321132</v>
      </c>
    </row>
    <row r="38544" spans="1:3" x14ac:dyDescent="0.25">
      <c r="A38544" t="s">
        <v>43315</v>
      </c>
      <c r="B38544">
        <v>1</v>
      </c>
      <c r="C38544">
        <v>141431</v>
      </c>
    </row>
    <row r="38545" spans="1:3" x14ac:dyDescent="0.25">
      <c r="A38545" t="s">
        <v>43316</v>
      </c>
      <c r="B38545">
        <v>1</v>
      </c>
      <c r="C38545">
        <v>53241</v>
      </c>
    </row>
    <row r="38546" spans="1:3" x14ac:dyDescent="0.25">
      <c r="A38546" t="s">
        <v>43317</v>
      </c>
      <c r="B38546">
        <v>1</v>
      </c>
      <c r="C38546">
        <v>15856130</v>
      </c>
    </row>
    <row r="38547" spans="1:3" x14ac:dyDescent="0.25">
      <c r="A38547" t="s">
        <v>43318</v>
      </c>
      <c r="B38547">
        <v>1</v>
      </c>
      <c r="C38547">
        <v>387934</v>
      </c>
    </row>
    <row r="38548" spans="1:3" x14ac:dyDescent="0.25">
      <c r="A38548" t="s">
        <v>43319</v>
      </c>
      <c r="B38548">
        <v>1</v>
      </c>
      <c r="C38548">
        <v>529798</v>
      </c>
    </row>
    <row r="38549" spans="1:3" x14ac:dyDescent="0.25">
      <c r="A38549" t="s">
        <v>43320</v>
      </c>
      <c r="B38549">
        <v>1</v>
      </c>
      <c r="C38549">
        <v>145855</v>
      </c>
    </row>
    <row r="38550" spans="1:3" x14ac:dyDescent="0.25">
      <c r="A38550" t="s">
        <v>43321</v>
      </c>
      <c r="B38550">
        <v>1</v>
      </c>
      <c r="C38550">
        <v>508465</v>
      </c>
    </row>
    <row r="38551" spans="1:3" x14ac:dyDescent="0.25">
      <c r="A38551" t="s">
        <v>43322</v>
      </c>
      <c r="B38551">
        <v>1</v>
      </c>
      <c r="C38551">
        <v>152151</v>
      </c>
    </row>
    <row r="38552" spans="1:3" x14ac:dyDescent="0.25">
      <c r="A38552" t="s">
        <v>43323</v>
      </c>
      <c r="B38552">
        <v>1</v>
      </c>
      <c r="C38552">
        <v>210244000</v>
      </c>
    </row>
    <row r="38553" spans="1:3" x14ac:dyDescent="0.25">
      <c r="A38553" t="s">
        <v>43324</v>
      </c>
      <c r="B38553">
        <v>1</v>
      </c>
      <c r="C38553">
        <v>92189</v>
      </c>
    </row>
    <row r="38554" spans="1:3" x14ac:dyDescent="0.25">
      <c r="A38554" t="s">
        <v>43325</v>
      </c>
      <c r="B38554">
        <v>1</v>
      </c>
      <c r="C38554">
        <v>44549</v>
      </c>
    </row>
    <row r="38555" spans="1:3" x14ac:dyDescent="0.25">
      <c r="A38555" t="s">
        <v>43326</v>
      </c>
      <c r="B38555">
        <v>1</v>
      </c>
      <c r="C38555">
        <v>350174</v>
      </c>
    </row>
    <row r="38556" spans="1:3" x14ac:dyDescent="0.25">
      <c r="A38556" t="s">
        <v>43327</v>
      </c>
      <c r="B38556">
        <v>1</v>
      </c>
      <c r="C38556">
        <v>627901</v>
      </c>
    </row>
    <row r="38557" spans="1:3" x14ac:dyDescent="0.25">
      <c r="A38557" t="s">
        <v>43328</v>
      </c>
      <c r="B38557">
        <v>1</v>
      </c>
      <c r="C38557">
        <v>73069</v>
      </c>
    </row>
    <row r="38558" spans="1:3" x14ac:dyDescent="0.25">
      <c r="A38558" t="s">
        <v>43329</v>
      </c>
      <c r="B38558">
        <v>1</v>
      </c>
      <c r="C38558">
        <v>229965</v>
      </c>
    </row>
    <row r="38559" spans="1:3" x14ac:dyDescent="0.25">
      <c r="A38559" t="s">
        <v>43330</v>
      </c>
      <c r="B38559">
        <v>1</v>
      </c>
      <c r="C38559">
        <v>394006</v>
      </c>
    </row>
    <row r="38560" spans="1:3" x14ac:dyDescent="0.25">
      <c r="A38560" t="s">
        <v>43331</v>
      </c>
      <c r="B38560">
        <v>1</v>
      </c>
      <c r="C38560">
        <v>54145</v>
      </c>
    </row>
    <row r="38561" spans="1:3" x14ac:dyDescent="0.25">
      <c r="A38561" t="s">
        <v>43332</v>
      </c>
      <c r="B38561">
        <v>1</v>
      </c>
      <c r="C38561">
        <v>102763</v>
      </c>
    </row>
    <row r="38562" spans="1:3" x14ac:dyDescent="0.25">
      <c r="A38562" t="s">
        <v>43333</v>
      </c>
      <c r="B38562">
        <v>1</v>
      </c>
      <c r="C38562">
        <v>1957361</v>
      </c>
    </row>
    <row r="38563" spans="1:3" x14ac:dyDescent="0.25">
      <c r="A38563" t="s">
        <v>43334</v>
      </c>
      <c r="B38563">
        <v>1</v>
      </c>
      <c r="C38563">
        <v>582949</v>
      </c>
    </row>
    <row r="38564" spans="1:3" x14ac:dyDescent="0.25">
      <c r="A38564" t="s">
        <v>43335</v>
      </c>
      <c r="B38564">
        <v>1</v>
      </c>
      <c r="C38564">
        <v>85483</v>
      </c>
    </row>
    <row r="38565" spans="1:3" x14ac:dyDescent="0.25">
      <c r="A38565" t="s">
        <v>43336</v>
      </c>
      <c r="B38565">
        <v>1</v>
      </c>
      <c r="C38565">
        <v>83059</v>
      </c>
    </row>
    <row r="38566" spans="1:3" x14ac:dyDescent="0.25">
      <c r="A38566" t="s">
        <v>43337</v>
      </c>
      <c r="B38566">
        <v>1</v>
      </c>
      <c r="C38566">
        <v>91750389</v>
      </c>
    </row>
    <row r="38567" spans="1:3" x14ac:dyDescent="0.25">
      <c r="A38567" t="s">
        <v>43338</v>
      </c>
      <c r="B38567">
        <v>1</v>
      </c>
      <c r="C38567">
        <v>131818</v>
      </c>
    </row>
    <row r="38568" spans="1:3" x14ac:dyDescent="0.25">
      <c r="A38568" t="s">
        <v>43339</v>
      </c>
      <c r="B38568">
        <v>1</v>
      </c>
      <c r="C38568">
        <v>245607</v>
      </c>
    </row>
    <row r="38569" spans="1:3" x14ac:dyDescent="0.25">
      <c r="A38569" t="s">
        <v>43340</v>
      </c>
      <c r="B38569">
        <v>1</v>
      </c>
      <c r="C38569">
        <v>171454</v>
      </c>
    </row>
    <row r="38570" spans="1:3" x14ac:dyDescent="0.25">
      <c r="A38570" t="s">
        <v>43341</v>
      </c>
      <c r="B38570">
        <v>1</v>
      </c>
      <c r="C38570">
        <v>788483</v>
      </c>
    </row>
    <row r="38571" spans="1:3" x14ac:dyDescent="0.25">
      <c r="A38571" t="s">
        <v>43342</v>
      </c>
      <c r="B38571">
        <v>1</v>
      </c>
      <c r="C38571">
        <v>218635</v>
      </c>
    </row>
    <row r="38572" spans="1:3" x14ac:dyDescent="0.25">
      <c r="A38572" t="s">
        <v>43343</v>
      </c>
      <c r="B38572">
        <v>1</v>
      </c>
      <c r="C38572">
        <v>1627919</v>
      </c>
    </row>
    <row r="38573" spans="1:3" x14ac:dyDescent="0.25">
      <c r="A38573" t="s">
        <v>43344</v>
      </c>
      <c r="B38573">
        <v>1</v>
      </c>
      <c r="C38573">
        <v>695332</v>
      </c>
    </row>
    <row r="38574" spans="1:3" x14ac:dyDescent="0.25">
      <c r="A38574" t="s">
        <v>43345</v>
      </c>
      <c r="B38574">
        <v>1</v>
      </c>
      <c r="C38574">
        <v>170237</v>
      </c>
    </row>
    <row r="38575" spans="1:3" x14ac:dyDescent="0.25">
      <c r="A38575" t="s">
        <v>43346</v>
      </c>
      <c r="B38575">
        <v>1</v>
      </c>
      <c r="C38575">
        <v>156712</v>
      </c>
    </row>
    <row r="38576" spans="1:3" x14ac:dyDescent="0.25">
      <c r="A38576" t="s">
        <v>43347</v>
      </c>
      <c r="B38576">
        <v>1</v>
      </c>
      <c r="C38576">
        <v>293319</v>
      </c>
    </row>
    <row r="38577" spans="1:3" x14ac:dyDescent="0.25">
      <c r="A38577" t="s">
        <v>43348</v>
      </c>
      <c r="B38577">
        <v>1</v>
      </c>
      <c r="C38577">
        <v>2041079</v>
      </c>
    </row>
    <row r="38578" spans="1:3" x14ac:dyDescent="0.25">
      <c r="A38578" t="s">
        <v>43349</v>
      </c>
      <c r="B38578">
        <v>1</v>
      </c>
      <c r="C38578">
        <v>5467951</v>
      </c>
    </row>
    <row r="38579" spans="1:3" x14ac:dyDescent="0.25">
      <c r="A38579" t="s">
        <v>43350</v>
      </c>
      <c r="B38579">
        <v>1</v>
      </c>
      <c r="C38579">
        <v>54330</v>
      </c>
    </row>
    <row r="38580" spans="1:3" x14ac:dyDescent="0.25">
      <c r="A38580" t="s">
        <v>43351</v>
      </c>
      <c r="B38580">
        <v>1</v>
      </c>
      <c r="C38580">
        <v>103488</v>
      </c>
    </row>
    <row r="38581" spans="1:3" x14ac:dyDescent="0.25">
      <c r="A38581" t="s">
        <v>43352</v>
      </c>
      <c r="B38581">
        <v>1</v>
      </c>
      <c r="C38581">
        <v>310615</v>
      </c>
    </row>
    <row r="38582" spans="1:3" x14ac:dyDescent="0.25">
      <c r="A38582" t="s">
        <v>43353</v>
      </c>
      <c r="B38582">
        <v>1</v>
      </c>
      <c r="C38582">
        <v>43679</v>
      </c>
    </row>
    <row r="38583" spans="1:3" x14ac:dyDescent="0.25">
      <c r="A38583" t="s">
        <v>43354</v>
      </c>
      <c r="B38583">
        <v>1</v>
      </c>
      <c r="C38583">
        <v>485271</v>
      </c>
    </row>
    <row r="38584" spans="1:3" x14ac:dyDescent="0.25">
      <c r="A38584" t="s">
        <v>43355</v>
      </c>
      <c r="B38584">
        <v>1</v>
      </c>
      <c r="C38584">
        <v>88612</v>
      </c>
    </row>
    <row r="38585" spans="1:3" x14ac:dyDescent="0.25">
      <c r="A38585" t="s">
        <v>43356</v>
      </c>
      <c r="B38585">
        <v>1</v>
      </c>
      <c r="C38585">
        <v>261360</v>
      </c>
    </row>
    <row r="38586" spans="1:3" x14ac:dyDescent="0.25">
      <c r="A38586" t="s">
        <v>43357</v>
      </c>
      <c r="B38586">
        <v>1</v>
      </c>
      <c r="C38586">
        <v>2014035</v>
      </c>
    </row>
    <row r="38587" spans="1:3" x14ac:dyDescent="0.25">
      <c r="A38587" t="s">
        <v>43358</v>
      </c>
      <c r="B38587">
        <v>1</v>
      </c>
      <c r="C38587">
        <v>76920</v>
      </c>
    </row>
    <row r="38588" spans="1:3" x14ac:dyDescent="0.25">
      <c r="A38588" t="s">
        <v>43359</v>
      </c>
      <c r="B38588">
        <v>1</v>
      </c>
      <c r="C38588">
        <v>267894</v>
      </c>
    </row>
    <row r="38589" spans="1:3" x14ac:dyDescent="0.25">
      <c r="A38589" t="s">
        <v>43360</v>
      </c>
      <c r="B38589">
        <v>1</v>
      </c>
      <c r="C38589">
        <v>5915531</v>
      </c>
    </row>
    <row r="38590" spans="1:3" x14ac:dyDescent="0.25">
      <c r="A38590" t="s">
        <v>43361</v>
      </c>
      <c r="B38590">
        <v>1</v>
      </c>
      <c r="C38590">
        <v>27462</v>
      </c>
    </row>
    <row r="38591" spans="1:3" x14ac:dyDescent="0.25">
      <c r="A38591" t="s">
        <v>43362</v>
      </c>
      <c r="B38591">
        <v>1</v>
      </c>
      <c r="C38591">
        <v>113339</v>
      </c>
    </row>
    <row r="38592" spans="1:3" x14ac:dyDescent="0.25">
      <c r="A38592" t="s">
        <v>43363</v>
      </c>
      <c r="B38592">
        <v>1</v>
      </c>
      <c r="C38592">
        <v>80767</v>
      </c>
    </row>
    <row r="38593" spans="1:3" x14ac:dyDescent="0.25">
      <c r="A38593" t="s">
        <v>43364</v>
      </c>
      <c r="B38593">
        <v>1</v>
      </c>
      <c r="C38593">
        <v>497485</v>
      </c>
    </row>
    <row r="38594" spans="1:3" x14ac:dyDescent="0.25">
      <c r="A38594" t="s">
        <v>43365</v>
      </c>
      <c r="B38594">
        <v>1</v>
      </c>
      <c r="C38594">
        <v>478217</v>
      </c>
    </row>
    <row r="38595" spans="1:3" x14ac:dyDescent="0.25">
      <c r="A38595" t="s">
        <v>43366</v>
      </c>
      <c r="B38595">
        <v>1</v>
      </c>
      <c r="C38595">
        <v>8613</v>
      </c>
    </row>
    <row r="38596" spans="1:3" x14ac:dyDescent="0.25">
      <c r="A38596" t="s">
        <v>43367</v>
      </c>
      <c r="B38596">
        <v>1</v>
      </c>
      <c r="C38596">
        <v>117081</v>
      </c>
    </row>
    <row r="38597" spans="1:3" x14ac:dyDescent="0.25">
      <c r="A38597" t="s">
        <v>43368</v>
      </c>
      <c r="B38597">
        <v>1</v>
      </c>
      <c r="C38597">
        <v>742701</v>
      </c>
    </row>
    <row r="38598" spans="1:3" x14ac:dyDescent="0.25">
      <c r="A38598" t="s">
        <v>43369</v>
      </c>
      <c r="B38598">
        <v>1</v>
      </c>
      <c r="C38598">
        <v>868387</v>
      </c>
    </row>
    <row r="38599" spans="1:3" x14ac:dyDescent="0.25">
      <c r="A38599" t="s">
        <v>43370</v>
      </c>
      <c r="B38599">
        <v>1</v>
      </c>
      <c r="C38599">
        <v>218629</v>
      </c>
    </row>
    <row r="38600" spans="1:3" x14ac:dyDescent="0.25">
      <c r="A38600" t="s">
        <v>43371</v>
      </c>
      <c r="B38600">
        <v>1</v>
      </c>
      <c r="C38600">
        <v>47643</v>
      </c>
    </row>
    <row r="38601" spans="1:3" x14ac:dyDescent="0.25">
      <c r="A38601" t="s">
        <v>43372</v>
      </c>
      <c r="B38601">
        <v>1</v>
      </c>
      <c r="C38601">
        <v>242242</v>
      </c>
    </row>
    <row r="38602" spans="1:3" x14ac:dyDescent="0.25">
      <c r="A38602" t="s">
        <v>43373</v>
      </c>
      <c r="B38602">
        <v>1</v>
      </c>
      <c r="C38602">
        <v>367451</v>
      </c>
    </row>
    <row r="38603" spans="1:3" x14ac:dyDescent="0.25">
      <c r="A38603" t="s">
        <v>43374</v>
      </c>
      <c r="B38603">
        <v>1</v>
      </c>
      <c r="C38603">
        <v>118823</v>
      </c>
    </row>
    <row r="38604" spans="1:3" x14ac:dyDescent="0.25">
      <c r="A38604" t="s">
        <v>43375</v>
      </c>
      <c r="B38604">
        <v>1</v>
      </c>
      <c r="C38604">
        <v>41317</v>
      </c>
    </row>
    <row r="38605" spans="1:3" x14ac:dyDescent="0.25">
      <c r="A38605" t="s">
        <v>43376</v>
      </c>
      <c r="B38605">
        <v>1</v>
      </c>
      <c r="C38605">
        <v>24176063</v>
      </c>
    </row>
    <row r="38606" spans="1:3" x14ac:dyDescent="0.25">
      <c r="A38606" t="s">
        <v>43377</v>
      </c>
      <c r="B38606">
        <v>1</v>
      </c>
      <c r="C38606">
        <v>305473</v>
      </c>
    </row>
    <row r="38607" spans="1:3" x14ac:dyDescent="0.25">
      <c r="A38607" t="s">
        <v>43378</v>
      </c>
      <c r="B38607">
        <v>1</v>
      </c>
      <c r="C38607">
        <v>155040</v>
      </c>
    </row>
    <row r="38608" spans="1:3" x14ac:dyDescent="0.25">
      <c r="A38608" t="s">
        <v>43379</v>
      </c>
      <c r="B38608">
        <v>1</v>
      </c>
      <c r="C38608">
        <v>277674</v>
      </c>
    </row>
    <row r="38609" spans="1:3" x14ac:dyDescent="0.25">
      <c r="A38609" t="s">
        <v>43380</v>
      </c>
      <c r="B38609">
        <v>1</v>
      </c>
      <c r="C38609">
        <v>286128</v>
      </c>
    </row>
    <row r="38610" spans="1:3" x14ac:dyDescent="0.25">
      <c r="A38610" t="s">
        <v>43381</v>
      </c>
      <c r="B38610">
        <v>1</v>
      </c>
      <c r="C38610">
        <v>234329</v>
      </c>
    </row>
    <row r="38611" spans="1:3" x14ac:dyDescent="0.25">
      <c r="A38611" t="s">
        <v>43382</v>
      </c>
      <c r="B38611">
        <v>1</v>
      </c>
      <c r="C38611">
        <v>378493</v>
      </c>
    </row>
    <row r="38612" spans="1:3" x14ac:dyDescent="0.25">
      <c r="A38612" t="s">
        <v>43383</v>
      </c>
      <c r="B38612">
        <v>1</v>
      </c>
      <c r="C38612">
        <v>1216734</v>
      </c>
    </row>
    <row r="38613" spans="1:3" x14ac:dyDescent="0.25">
      <c r="A38613" t="s">
        <v>43384</v>
      </c>
      <c r="B38613">
        <v>1</v>
      </c>
      <c r="C38613">
        <v>706756</v>
      </c>
    </row>
    <row r="38614" spans="1:3" x14ac:dyDescent="0.25">
      <c r="A38614" t="s">
        <v>43385</v>
      </c>
      <c r="B38614">
        <v>1</v>
      </c>
      <c r="C38614">
        <v>284371</v>
      </c>
    </row>
    <row r="38615" spans="1:3" x14ac:dyDescent="0.25">
      <c r="A38615" t="s">
        <v>43386</v>
      </c>
      <c r="B38615">
        <v>1</v>
      </c>
      <c r="C38615">
        <v>127680</v>
      </c>
    </row>
    <row r="38616" spans="1:3" x14ac:dyDescent="0.25">
      <c r="A38616" t="s">
        <v>43387</v>
      </c>
      <c r="B38616">
        <v>1</v>
      </c>
      <c r="C38616">
        <v>93298</v>
      </c>
    </row>
    <row r="38617" spans="1:3" x14ac:dyDescent="0.25">
      <c r="A38617" t="s">
        <v>43388</v>
      </c>
      <c r="B38617">
        <v>1</v>
      </c>
      <c r="C38617">
        <v>289076</v>
      </c>
    </row>
    <row r="38618" spans="1:3" x14ac:dyDescent="0.25">
      <c r="A38618" t="s">
        <v>43389</v>
      </c>
      <c r="B38618">
        <v>1</v>
      </c>
      <c r="C38618">
        <v>6406972</v>
      </c>
    </row>
    <row r="38619" spans="1:3" x14ac:dyDescent="0.25">
      <c r="A38619" t="s">
        <v>43390</v>
      </c>
      <c r="B38619">
        <v>1</v>
      </c>
      <c r="C38619">
        <v>42325</v>
      </c>
    </row>
    <row r="38620" spans="1:3" x14ac:dyDescent="0.25">
      <c r="A38620" t="s">
        <v>43391</v>
      </c>
      <c r="B38620">
        <v>1</v>
      </c>
      <c r="C38620">
        <v>184434</v>
      </c>
    </row>
    <row r="38621" spans="1:3" x14ac:dyDescent="0.25">
      <c r="A38621" t="s">
        <v>43392</v>
      </c>
      <c r="B38621">
        <v>1</v>
      </c>
      <c r="C38621">
        <v>553395198</v>
      </c>
    </row>
    <row r="38622" spans="1:3" x14ac:dyDescent="0.25">
      <c r="A38622" t="s">
        <v>43393</v>
      </c>
      <c r="B38622">
        <v>1</v>
      </c>
      <c r="C38622">
        <v>1420647</v>
      </c>
    </row>
    <row r="38623" spans="1:3" x14ac:dyDescent="0.25">
      <c r="A38623" t="s">
        <v>43394</v>
      </c>
      <c r="B38623">
        <v>1</v>
      </c>
      <c r="C38623">
        <v>86647</v>
      </c>
    </row>
    <row r="38624" spans="1:3" x14ac:dyDescent="0.25">
      <c r="A38624" t="s">
        <v>43395</v>
      </c>
      <c r="B38624">
        <v>1</v>
      </c>
      <c r="C38624">
        <v>86173</v>
      </c>
    </row>
    <row r="38625" spans="1:3" x14ac:dyDescent="0.25">
      <c r="A38625" t="s">
        <v>43396</v>
      </c>
      <c r="B38625">
        <v>1</v>
      </c>
      <c r="C38625">
        <v>97638</v>
      </c>
    </row>
    <row r="38626" spans="1:3" x14ac:dyDescent="0.25">
      <c r="A38626" t="s">
        <v>43397</v>
      </c>
      <c r="B38626">
        <v>1</v>
      </c>
      <c r="C38626">
        <v>161782</v>
      </c>
    </row>
    <row r="38627" spans="1:3" x14ac:dyDescent="0.25">
      <c r="A38627" t="s">
        <v>43398</v>
      </c>
      <c r="B38627">
        <v>1</v>
      </c>
      <c r="C38627">
        <v>149680</v>
      </c>
    </row>
    <row r="38628" spans="1:3" x14ac:dyDescent="0.25">
      <c r="A38628" t="s">
        <v>43399</v>
      </c>
      <c r="B38628">
        <v>1</v>
      </c>
      <c r="C38628">
        <v>362216</v>
      </c>
    </row>
    <row r="38629" spans="1:3" x14ac:dyDescent="0.25">
      <c r="A38629" t="s">
        <v>43400</v>
      </c>
      <c r="B38629">
        <v>1</v>
      </c>
      <c r="C38629">
        <v>662387</v>
      </c>
    </row>
    <row r="38630" spans="1:3" x14ac:dyDescent="0.25">
      <c r="A38630" t="s">
        <v>43401</v>
      </c>
      <c r="B38630">
        <v>1</v>
      </c>
      <c r="C38630">
        <v>1000482</v>
      </c>
    </row>
    <row r="38631" spans="1:3" x14ac:dyDescent="0.25">
      <c r="A38631" t="s">
        <v>43402</v>
      </c>
      <c r="B38631">
        <v>1</v>
      </c>
      <c r="C38631">
        <v>1086256</v>
      </c>
    </row>
    <row r="38632" spans="1:3" x14ac:dyDescent="0.25">
      <c r="A38632" t="s">
        <v>43403</v>
      </c>
      <c r="B38632">
        <v>1</v>
      </c>
      <c r="C38632">
        <v>416944</v>
      </c>
    </row>
    <row r="38633" spans="1:3" x14ac:dyDescent="0.25">
      <c r="A38633" t="s">
        <v>43404</v>
      </c>
      <c r="B38633">
        <v>1</v>
      </c>
      <c r="C38633">
        <v>281028</v>
      </c>
    </row>
    <row r="38634" spans="1:3" x14ac:dyDescent="0.25">
      <c r="A38634" t="s">
        <v>43405</v>
      </c>
      <c r="B38634">
        <v>1</v>
      </c>
      <c r="C38634">
        <v>126256</v>
      </c>
    </row>
    <row r="38635" spans="1:3" x14ac:dyDescent="0.25">
      <c r="A38635" t="s">
        <v>43406</v>
      </c>
      <c r="B38635">
        <v>1</v>
      </c>
      <c r="C38635">
        <v>308365</v>
      </c>
    </row>
    <row r="38636" spans="1:3" x14ac:dyDescent="0.25">
      <c r="A38636" t="s">
        <v>43407</v>
      </c>
      <c r="B38636">
        <v>1</v>
      </c>
      <c r="C38636">
        <v>139824</v>
      </c>
    </row>
    <row r="38637" spans="1:3" x14ac:dyDescent="0.25">
      <c r="A38637" t="s">
        <v>43408</v>
      </c>
      <c r="B38637">
        <v>1</v>
      </c>
      <c r="C38637">
        <v>320988</v>
      </c>
    </row>
    <row r="38638" spans="1:3" x14ac:dyDescent="0.25">
      <c r="A38638" t="s">
        <v>43409</v>
      </c>
      <c r="B38638">
        <v>1</v>
      </c>
      <c r="C38638">
        <v>160291</v>
      </c>
    </row>
    <row r="38639" spans="1:3" x14ac:dyDescent="0.25">
      <c r="A38639" t="s">
        <v>43410</v>
      </c>
      <c r="B38639">
        <v>1</v>
      </c>
      <c r="C38639">
        <v>24592</v>
      </c>
    </row>
    <row r="38640" spans="1:3" x14ac:dyDescent="0.25">
      <c r="A38640" t="s">
        <v>43411</v>
      </c>
      <c r="B38640">
        <v>1</v>
      </c>
      <c r="C38640">
        <v>52373</v>
      </c>
    </row>
    <row r="38641" spans="1:3" x14ac:dyDescent="0.25">
      <c r="A38641" t="s">
        <v>43412</v>
      </c>
      <c r="B38641">
        <v>1</v>
      </c>
      <c r="C38641">
        <v>1512117</v>
      </c>
    </row>
    <row r="38642" spans="1:3" x14ac:dyDescent="0.25">
      <c r="A38642" t="s">
        <v>43413</v>
      </c>
      <c r="B38642">
        <v>1</v>
      </c>
      <c r="C38642">
        <v>1240313</v>
      </c>
    </row>
    <row r="38643" spans="1:3" x14ac:dyDescent="0.25">
      <c r="A38643" t="s">
        <v>43414</v>
      </c>
      <c r="B38643">
        <v>1</v>
      </c>
      <c r="C38643">
        <v>286813</v>
      </c>
    </row>
    <row r="38644" spans="1:3" x14ac:dyDescent="0.25">
      <c r="A38644" t="s">
        <v>43415</v>
      </c>
      <c r="B38644">
        <v>1</v>
      </c>
      <c r="C38644">
        <v>406568</v>
      </c>
    </row>
    <row r="38645" spans="1:3" x14ac:dyDescent="0.25">
      <c r="A38645" t="s">
        <v>43416</v>
      </c>
      <c r="B38645">
        <v>1</v>
      </c>
      <c r="C38645">
        <v>4084942</v>
      </c>
    </row>
    <row r="38646" spans="1:3" x14ac:dyDescent="0.25">
      <c r="A38646" t="s">
        <v>43417</v>
      </c>
      <c r="B38646">
        <v>1</v>
      </c>
      <c r="C38646">
        <v>47983</v>
      </c>
    </row>
    <row r="38647" spans="1:3" x14ac:dyDescent="0.25">
      <c r="A38647" t="s">
        <v>43418</v>
      </c>
      <c r="B38647">
        <v>1</v>
      </c>
      <c r="C38647">
        <v>106628</v>
      </c>
    </row>
    <row r="38648" spans="1:3" x14ac:dyDescent="0.25">
      <c r="A38648" t="s">
        <v>43419</v>
      </c>
      <c r="B38648">
        <v>1</v>
      </c>
      <c r="C38648">
        <v>34359</v>
      </c>
    </row>
    <row r="38649" spans="1:3" x14ac:dyDescent="0.25">
      <c r="A38649" t="s">
        <v>43420</v>
      </c>
      <c r="B38649">
        <v>1</v>
      </c>
      <c r="C38649">
        <v>559710</v>
      </c>
    </row>
    <row r="38650" spans="1:3" x14ac:dyDescent="0.25">
      <c r="A38650" t="s">
        <v>43421</v>
      </c>
      <c r="B38650">
        <v>1</v>
      </c>
      <c r="C38650">
        <v>125923</v>
      </c>
    </row>
    <row r="38651" spans="1:3" x14ac:dyDescent="0.25">
      <c r="A38651" t="s">
        <v>43422</v>
      </c>
      <c r="B38651">
        <v>1</v>
      </c>
      <c r="C38651">
        <v>437990</v>
      </c>
    </row>
    <row r="38652" spans="1:3" x14ac:dyDescent="0.25">
      <c r="A38652" t="s">
        <v>43423</v>
      </c>
      <c r="B38652">
        <v>1</v>
      </c>
      <c r="C38652">
        <v>1251995</v>
      </c>
    </row>
    <row r="38653" spans="1:3" x14ac:dyDescent="0.25">
      <c r="A38653" t="s">
        <v>43424</v>
      </c>
      <c r="B38653">
        <v>1</v>
      </c>
      <c r="C38653">
        <v>62034</v>
      </c>
    </row>
    <row r="38654" spans="1:3" x14ac:dyDescent="0.25">
      <c r="A38654" t="s">
        <v>43425</v>
      </c>
      <c r="B38654">
        <v>1</v>
      </c>
      <c r="C38654">
        <v>24671</v>
      </c>
    </row>
    <row r="38655" spans="1:3" x14ac:dyDescent="0.25">
      <c r="A38655" t="s">
        <v>43426</v>
      </c>
      <c r="B38655">
        <v>1</v>
      </c>
      <c r="C38655">
        <v>166334</v>
      </c>
    </row>
    <row r="38656" spans="1:3" x14ac:dyDescent="0.25">
      <c r="A38656" t="s">
        <v>43427</v>
      </c>
      <c r="B38656">
        <v>1</v>
      </c>
      <c r="C38656">
        <v>385536</v>
      </c>
    </row>
    <row r="38657" spans="1:3" x14ac:dyDescent="0.25">
      <c r="A38657" t="s">
        <v>43428</v>
      </c>
      <c r="B38657">
        <v>1</v>
      </c>
      <c r="C38657">
        <v>47548</v>
      </c>
    </row>
    <row r="38658" spans="1:3" x14ac:dyDescent="0.25">
      <c r="A38658" t="s">
        <v>43429</v>
      </c>
      <c r="B38658">
        <v>1</v>
      </c>
      <c r="C38658">
        <v>515465</v>
      </c>
    </row>
    <row r="38659" spans="1:3" x14ac:dyDescent="0.25">
      <c r="A38659" t="s">
        <v>43430</v>
      </c>
      <c r="B38659">
        <v>1</v>
      </c>
      <c r="C38659">
        <v>587321</v>
      </c>
    </row>
    <row r="38660" spans="1:3" x14ac:dyDescent="0.25">
      <c r="A38660" t="s">
        <v>43431</v>
      </c>
      <c r="B38660">
        <v>1</v>
      </c>
      <c r="C38660">
        <v>82547</v>
      </c>
    </row>
    <row r="38661" spans="1:3" x14ac:dyDescent="0.25">
      <c r="A38661" t="s">
        <v>43432</v>
      </c>
      <c r="B38661">
        <v>1</v>
      </c>
      <c r="C38661">
        <v>4801758</v>
      </c>
    </row>
    <row r="38662" spans="1:3" x14ac:dyDescent="0.25">
      <c r="A38662" t="s">
        <v>43433</v>
      </c>
      <c r="B38662">
        <v>1</v>
      </c>
      <c r="C38662">
        <v>218329</v>
      </c>
    </row>
    <row r="38663" spans="1:3" x14ac:dyDescent="0.25">
      <c r="A38663" t="s">
        <v>43434</v>
      </c>
      <c r="B38663">
        <v>1</v>
      </c>
      <c r="C38663">
        <v>283919</v>
      </c>
    </row>
    <row r="38664" spans="1:3" x14ac:dyDescent="0.25">
      <c r="A38664" t="s">
        <v>43435</v>
      </c>
      <c r="B38664">
        <v>1</v>
      </c>
      <c r="C38664">
        <v>354515</v>
      </c>
    </row>
    <row r="38665" spans="1:3" x14ac:dyDescent="0.25">
      <c r="A38665" t="s">
        <v>43436</v>
      </c>
      <c r="B38665">
        <v>1</v>
      </c>
      <c r="C38665">
        <v>315895</v>
      </c>
    </row>
    <row r="38666" spans="1:3" x14ac:dyDescent="0.25">
      <c r="A38666" t="s">
        <v>43437</v>
      </c>
      <c r="B38666">
        <v>1</v>
      </c>
      <c r="C38666">
        <v>88526</v>
      </c>
    </row>
    <row r="38667" spans="1:3" x14ac:dyDescent="0.25">
      <c r="A38667" t="s">
        <v>43438</v>
      </c>
      <c r="B38667">
        <v>1</v>
      </c>
      <c r="C38667">
        <v>93272</v>
      </c>
    </row>
    <row r="38668" spans="1:3" x14ac:dyDescent="0.25">
      <c r="A38668" t="s">
        <v>43439</v>
      </c>
      <c r="B38668">
        <v>1</v>
      </c>
      <c r="C38668">
        <v>195559</v>
      </c>
    </row>
    <row r="38669" spans="1:3" x14ac:dyDescent="0.25">
      <c r="A38669" t="s">
        <v>43440</v>
      </c>
      <c r="B38669">
        <v>1</v>
      </c>
      <c r="C38669">
        <v>3355872</v>
      </c>
    </row>
    <row r="38670" spans="1:3" x14ac:dyDescent="0.25">
      <c r="A38670" t="s">
        <v>43441</v>
      </c>
      <c r="B38670">
        <v>1</v>
      </c>
      <c r="C38670">
        <v>115539</v>
      </c>
    </row>
    <row r="38671" spans="1:3" x14ac:dyDescent="0.25">
      <c r="A38671" t="s">
        <v>43442</v>
      </c>
      <c r="B38671">
        <v>1</v>
      </c>
      <c r="C38671">
        <v>323499</v>
      </c>
    </row>
    <row r="38672" spans="1:3" x14ac:dyDescent="0.25">
      <c r="A38672" t="s">
        <v>43443</v>
      </c>
      <c r="B38672">
        <v>1</v>
      </c>
      <c r="C38672">
        <v>553890</v>
      </c>
    </row>
    <row r="38673" spans="1:3" x14ac:dyDescent="0.25">
      <c r="A38673" t="s">
        <v>43444</v>
      </c>
      <c r="B38673">
        <v>1</v>
      </c>
      <c r="C38673">
        <v>270670</v>
      </c>
    </row>
    <row r="38674" spans="1:3" x14ac:dyDescent="0.25">
      <c r="A38674" t="s">
        <v>43445</v>
      </c>
      <c r="B38674">
        <v>1</v>
      </c>
      <c r="C38674">
        <v>196812</v>
      </c>
    </row>
    <row r="38675" spans="1:3" x14ac:dyDescent="0.25">
      <c r="A38675" t="s">
        <v>43446</v>
      </c>
      <c r="B38675">
        <v>1</v>
      </c>
      <c r="C38675">
        <v>385221</v>
      </c>
    </row>
    <row r="38676" spans="1:3" x14ac:dyDescent="0.25">
      <c r="A38676" t="s">
        <v>43447</v>
      </c>
      <c r="B38676">
        <v>1</v>
      </c>
      <c r="C38676">
        <v>3147749</v>
      </c>
    </row>
    <row r="38677" spans="1:3" x14ac:dyDescent="0.25">
      <c r="A38677" t="s">
        <v>43448</v>
      </c>
      <c r="B38677">
        <v>1</v>
      </c>
      <c r="C38677">
        <v>196003</v>
      </c>
    </row>
    <row r="38678" spans="1:3" x14ac:dyDescent="0.25">
      <c r="A38678" t="s">
        <v>43449</v>
      </c>
      <c r="B38678">
        <v>1</v>
      </c>
      <c r="C38678">
        <v>308096</v>
      </c>
    </row>
    <row r="38679" spans="1:3" x14ac:dyDescent="0.25">
      <c r="A38679" t="s">
        <v>43450</v>
      </c>
      <c r="B38679">
        <v>1</v>
      </c>
      <c r="C38679">
        <v>458489</v>
      </c>
    </row>
    <row r="38680" spans="1:3" x14ac:dyDescent="0.25">
      <c r="A38680" t="s">
        <v>43451</v>
      </c>
      <c r="B38680">
        <v>1</v>
      </c>
      <c r="C38680">
        <v>111427</v>
      </c>
    </row>
    <row r="38681" spans="1:3" x14ac:dyDescent="0.25">
      <c r="A38681" t="s">
        <v>43452</v>
      </c>
      <c r="B38681">
        <v>1</v>
      </c>
      <c r="C38681">
        <v>236604</v>
      </c>
    </row>
    <row r="38682" spans="1:3" x14ac:dyDescent="0.25">
      <c r="A38682" t="s">
        <v>43453</v>
      </c>
      <c r="B38682">
        <v>1</v>
      </c>
      <c r="C38682">
        <v>116383</v>
      </c>
    </row>
    <row r="38683" spans="1:3" x14ac:dyDescent="0.25">
      <c r="A38683" t="s">
        <v>43454</v>
      </c>
      <c r="B38683">
        <v>1</v>
      </c>
      <c r="C38683">
        <v>565615</v>
      </c>
    </row>
    <row r="38684" spans="1:3" x14ac:dyDescent="0.25">
      <c r="A38684" t="s">
        <v>43455</v>
      </c>
      <c r="B38684">
        <v>1</v>
      </c>
      <c r="C38684">
        <v>1122564</v>
      </c>
    </row>
    <row r="38685" spans="1:3" x14ac:dyDescent="0.25">
      <c r="A38685" t="s">
        <v>43456</v>
      </c>
      <c r="B38685">
        <v>1</v>
      </c>
      <c r="C38685">
        <v>71073</v>
      </c>
    </row>
    <row r="38686" spans="1:3" x14ac:dyDescent="0.25">
      <c r="A38686" t="s">
        <v>43457</v>
      </c>
      <c r="B38686">
        <v>1</v>
      </c>
      <c r="C38686">
        <v>453871</v>
      </c>
    </row>
    <row r="38687" spans="1:3" x14ac:dyDescent="0.25">
      <c r="A38687" t="s">
        <v>43458</v>
      </c>
      <c r="B38687">
        <v>1</v>
      </c>
      <c r="C38687">
        <v>1050279</v>
      </c>
    </row>
    <row r="38688" spans="1:3" x14ac:dyDescent="0.25">
      <c r="A38688" t="s">
        <v>43459</v>
      </c>
      <c r="B38688">
        <v>1</v>
      </c>
      <c r="C38688">
        <v>315383</v>
      </c>
    </row>
    <row r="38689" spans="1:3" x14ac:dyDescent="0.25">
      <c r="A38689" t="s">
        <v>43460</v>
      </c>
      <c r="B38689">
        <v>1</v>
      </c>
      <c r="C38689">
        <v>528115</v>
      </c>
    </row>
    <row r="38690" spans="1:3" x14ac:dyDescent="0.25">
      <c r="A38690" t="s">
        <v>43461</v>
      </c>
      <c r="B38690">
        <v>1</v>
      </c>
      <c r="C38690">
        <v>422181</v>
      </c>
    </row>
    <row r="38691" spans="1:3" x14ac:dyDescent="0.25">
      <c r="A38691" t="s">
        <v>43462</v>
      </c>
      <c r="B38691">
        <v>1</v>
      </c>
      <c r="C38691">
        <v>82164</v>
      </c>
    </row>
    <row r="38692" spans="1:3" x14ac:dyDescent="0.25">
      <c r="A38692" t="s">
        <v>43463</v>
      </c>
      <c r="B38692">
        <v>1</v>
      </c>
      <c r="C38692">
        <v>228539</v>
      </c>
    </row>
    <row r="38693" spans="1:3" x14ac:dyDescent="0.25">
      <c r="A38693" t="s">
        <v>43464</v>
      </c>
      <c r="B38693">
        <v>1</v>
      </c>
      <c r="C38693">
        <v>118814</v>
      </c>
    </row>
    <row r="38694" spans="1:3" x14ac:dyDescent="0.25">
      <c r="A38694" t="s">
        <v>43465</v>
      </c>
      <c r="B38694">
        <v>1</v>
      </c>
      <c r="C38694">
        <v>704789</v>
      </c>
    </row>
    <row r="38695" spans="1:3" x14ac:dyDescent="0.25">
      <c r="A38695" t="s">
        <v>43466</v>
      </c>
      <c r="B38695">
        <v>1</v>
      </c>
      <c r="C38695">
        <v>1685137</v>
      </c>
    </row>
    <row r="38696" spans="1:3" x14ac:dyDescent="0.25">
      <c r="A38696" t="s">
        <v>43467</v>
      </c>
      <c r="B38696">
        <v>1</v>
      </c>
      <c r="C38696">
        <v>593478</v>
      </c>
    </row>
    <row r="38697" spans="1:3" x14ac:dyDescent="0.25">
      <c r="A38697" t="s">
        <v>43468</v>
      </c>
      <c r="B38697">
        <v>1</v>
      </c>
      <c r="C38697">
        <v>1256144</v>
      </c>
    </row>
    <row r="38698" spans="1:3" x14ac:dyDescent="0.25">
      <c r="A38698" t="s">
        <v>43469</v>
      </c>
      <c r="B38698">
        <v>1</v>
      </c>
      <c r="C38698">
        <v>132769</v>
      </c>
    </row>
    <row r="38699" spans="1:3" x14ac:dyDescent="0.25">
      <c r="A38699" t="s">
        <v>43470</v>
      </c>
      <c r="B38699">
        <v>1</v>
      </c>
      <c r="C38699">
        <v>27254</v>
      </c>
    </row>
    <row r="38700" spans="1:3" x14ac:dyDescent="0.25">
      <c r="A38700" t="s">
        <v>43471</v>
      </c>
      <c r="B38700">
        <v>1</v>
      </c>
      <c r="C38700">
        <v>76288</v>
      </c>
    </row>
    <row r="38701" spans="1:3" x14ac:dyDescent="0.25">
      <c r="A38701" t="s">
        <v>43472</v>
      </c>
      <c r="B38701">
        <v>1</v>
      </c>
      <c r="C38701">
        <v>89812</v>
      </c>
    </row>
    <row r="38702" spans="1:3" x14ac:dyDescent="0.25">
      <c r="A38702" t="s">
        <v>43473</v>
      </c>
      <c r="B38702">
        <v>1</v>
      </c>
      <c r="C38702">
        <v>452095</v>
      </c>
    </row>
    <row r="38703" spans="1:3" x14ac:dyDescent="0.25">
      <c r="A38703" t="s">
        <v>43474</v>
      </c>
      <c r="B38703">
        <v>1</v>
      </c>
      <c r="C38703">
        <v>65787</v>
      </c>
    </row>
    <row r="38704" spans="1:3" x14ac:dyDescent="0.25">
      <c r="A38704" t="s">
        <v>43475</v>
      </c>
      <c r="B38704">
        <v>1</v>
      </c>
      <c r="C38704">
        <v>285552</v>
      </c>
    </row>
    <row r="38705" spans="1:3" x14ac:dyDescent="0.25">
      <c r="A38705" t="s">
        <v>43476</v>
      </c>
      <c r="B38705">
        <v>1</v>
      </c>
      <c r="C38705">
        <v>68628</v>
      </c>
    </row>
    <row r="38706" spans="1:3" x14ac:dyDescent="0.25">
      <c r="A38706" t="s">
        <v>43477</v>
      </c>
      <c r="B38706">
        <v>1</v>
      </c>
      <c r="C38706">
        <v>59492</v>
      </c>
    </row>
    <row r="38707" spans="1:3" x14ac:dyDescent="0.25">
      <c r="A38707" t="s">
        <v>43478</v>
      </c>
      <c r="B38707">
        <v>1</v>
      </c>
      <c r="C38707">
        <v>463160</v>
      </c>
    </row>
    <row r="38708" spans="1:3" x14ac:dyDescent="0.25">
      <c r="A38708" t="s">
        <v>43479</v>
      </c>
      <c r="B38708">
        <v>1</v>
      </c>
      <c r="C38708">
        <v>395800</v>
      </c>
    </row>
    <row r="38709" spans="1:3" x14ac:dyDescent="0.25">
      <c r="A38709" t="s">
        <v>43480</v>
      </c>
      <c r="B38709">
        <v>1</v>
      </c>
      <c r="C38709">
        <v>8714115</v>
      </c>
    </row>
    <row r="38710" spans="1:3" x14ac:dyDescent="0.25">
      <c r="A38710" t="s">
        <v>43481</v>
      </c>
      <c r="B38710">
        <v>1</v>
      </c>
      <c r="C38710">
        <v>23930</v>
      </c>
    </row>
    <row r="38711" spans="1:3" x14ac:dyDescent="0.25">
      <c r="A38711" t="s">
        <v>43482</v>
      </c>
      <c r="B38711">
        <v>1</v>
      </c>
      <c r="C38711">
        <v>6488173</v>
      </c>
    </row>
    <row r="38712" spans="1:3" x14ac:dyDescent="0.25">
      <c r="A38712" t="s">
        <v>43483</v>
      </c>
      <c r="B38712">
        <v>1</v>
      </c>
      <c r="C38712">
        <v>4290048</v>
      </c>
    </row>
    <row r="38713" spans="1:3" x14ac:dyDescent="0.25">
      <c r="A38713" t="s">
        <v>43484</v>
      </c>
      <c r="B38713">
        <v>1</v>
      </c>
      <c r="C38713">
        <v>107702</v>
      </c>
    </row>
    <row r="38714" spans="1:3" x14ac:dyDescent="0.25">
      <c r="A38714" t="s">
        <v>43485</v>
      </c>
      <c r="B38714">
        <v>1</v>
      </c>
      <c r="C38714">
        <v>392310</v>
      </c>
    </row>
    <row r="38715" spans="1:3" x14ac:dyDescent="0.25">
      <c r="A38715" t="s">
        <v>43486</v>
      </c>
      <c r="B38715">
        <v>1</v>
      </c>
      <c r="C38715">
        <v>226471</v>
      </c>
    </row>
    <row r="38716" spans="1:3" x14ac:dyDescent="0.25">
      <c r="A38716" t="s">
        <v>43487</v>
      </c>
      <c r="B38716">
        <v>1</v>
      </c>
      <c r="C38716">
        <v>176792</v>
      </c>
    </row>
    <row r="38717" spans="1:3" x14ac:dyDescent="0.25">
      <c r="A38717" t="s">
        <v>43488</v>
      </c>
      <c r="B38717">
        <v>1</v>
      </c>
      <c r="C38717">
        <v>210679</v>
      </c>
    </row>
    <row r="38718" spans="1:3" x14ac:dyDescent="0.25">
      <c r="A38718" t="s">
        <v>43489</v>
      </c>
      <c r="B38718">
        <v>1</v>
      </c>
      <c r="C38718">
        <v>187197</v>
      </c>
    </row>
    <row r="38719" spans="1:3" x14ac:dyDescent="0.25">
      <c r="A38719" t="s">
        <v>43490</v>
      </c>
      <c r="B38719">
        <v>1</v>
      </c>
      <c r="C38719">
        <v>880957</v>
      </c>
    </row>
    <row r="38720" spans="1:3" x14ac:dyDescent="0.25">
      <c r="A38720" t="s">
        <v>43491</v>
      </c>
      <c r="B38720">
        <v>1</v>
      </c>
      <c r="C38720">
        <v>70789</v>
      </c>
    </row>
    <row r="38721" spans="1:3" x14ac:dyDescent="0.25">
      <c r="A38721" t="s">
        <v>43492</v>
      </c>
      <c r="B38721">
        <v>1</v>
      </c>
      <c r="C38721">
        <v>278123</v>
      </c>
    </row>
    <row r="38722" spans="1:3" x14ac:dyDescent="0.25">
      <c r="A38722" t="s">
        <v>43493</v>
      </c>
      <c r="B38722">
        <v>1</v>
      </c>
      <c r="C38722">
        <v>152943</v>
      </c>
    </row>
    <row r="38723" spans="1:3" x14ac:dyDescent="0.25">
      <c r="A38723" t="s">
        <v>43494</v>
      </c>
      <c r="B38723">
        <v>1</v>
      </c>
      <c r="C38723">
        <v>466681</v>
      </c>
    </row>
    <row r="38724" spans="1:3" x14ac:dyDescent="0.25">
      <c r="A38724" t="s">
        <v>43495</v>
      </c>
      <c r="B38724">
        <v>1</v>
      </c>
      <c r="C38724">
        <v>35525</v>
      </c>
    </row>
    <row r="38725" spans="1:3" x14ac:dyDescent="0.25">
      <c r="A38725" t="s">
        <v>43496</v>
      </c>
      <c r="B38725">
        <v>1</v>
      </c>
      <c r="C38725">
        <v>229440</v>
      </c>
    </row>
    <row r="38726" spans="1:3" x14ac:dyDescent="0.25">
      <c r="A38726" t="s">
        <v>43497</v>
      </c>
      <c r="B38726">
        <v>1</v>
      </c>
      <c r="C38726">
        <v>56264</v>
      </c>
    </row>
    <row r="38727" spans="1:3" x14ac:dyDescent="0.25">
      <c r="A38727" t="s">
        <v>43498</v>
      </c>
      <c r="B38727">
        <v>1</v>
      </c>
      <c r="C38727">
        <v>789490</v>
      </c>
    </row>
    <row r="38728" spans="1:3" x14ac:dyDescent="0.25">
      <c r="A38728" t="s">
        <v>43499</v>
      </c>
      <c r="B38728">
        <v>1</v>
      </c>
      <c r="C38728">
        <v>192254</v>
      </c>
    </row>
    <row r="38729" spans="1:3" x14ac:dyDescent="0.25">
      <c r="A38729" t="s">
        <v>43500</v>
      </c>
      <c r="B38729">
        <v>1</v>
      </c>
      <c r="C38729">
        <v>529186</v>
      </c>
    </row>
    <row r="38730" spans="1:3" x14ac:dyDescent="0.25">
      <c r="A38730" t="s">
        <v>43501</v>
      </c>
      <c r="B38730">
        <v>1</v>
      </c>
      <c r="C38730">
        <v>96445</v>
      </c>
    </row>
    <row r="38731" spans="1:3" x14ac:dyDescent="0.25">
      <c r="A38731" t="s">
        <v>43502</v>
      </c>
      <c r="B38731">
        <v>1</v>
      </c>
      <c r="C38731">
        <v>1202137</v>
      </c>
    </row>
    <row r="38732" spans="1:3" x14ac:dyDescent="0.25">
      <c r="A38732" t="s">
        <v>43503</v>
      </c>
      <c r="B38732">
        <v>1</v>
      </c>
      <c r="C38732">
        <v>62539</v>
      </c>
    </row>
    <row r="38733" spans="1:3" x14ac:dyDescent="0.25">
      <c r="A38733" t="s">
        <v>43504</v>
      </c>
      <c r="B38733">
        <v>1</v>
      </c>
      <c r="C38733">
        <v>150613</v>
      </c>
    </row>
    <row r="38734" spans="1:3" x14ac:dyDescent="0.25">
      <c r="A38734" t="s">
        <v>43505</v>
      </c>
      <c r="B38734">
        <v>1</v>
      </c>
      <c r="C38734">
        <v>188147</v>
      </c>
    </row>
    <row r="38735" spans="1:3" x14ac:dyDescent="0.25">
      <c r="A38735" t="s">
        <v>43506</v>
      </c>
      <c r="B38735">
        <v>1</v>
      </c>
      <c r="C38735">
        <v>143373</v>
      </c>
    </row>
    <row r="38736" spans="1:3" x14ac:dyDescent="0.25">
      <c r="A38736" t="s">
        <v>43507</v>
      </c>
      <c r="B38736">
        <v>1</v>
      </c>
      <c r="C38736">
        <v>53484</v>
      </c>
    </row>
    <row r="38737" spans="1:3" x14ac:dyDescent="0.25">
      <c r="A38737" t="s">
        <v>43508</v>
      </c>
      <c r="B38737">
        <v>1</v>
      </c>
      <c r="C38737">
        <v>1541677</v>
      </c>
    </row>
    <row r="38738" spans="1:3" x14ac:dyDescent="0.25">
      <c r="A38738" t="s">
        <v>43509</v>
      </c>
      <c r="B38738">
        <v>1</v>
      </c>
      <c r="C38738">
        <v>64094</v>
      </c>
    </row>
    <row r="38739" spans="1:3" x14ac:dyDescent="0.25">
      <c r="A38739" t="s">
        <v>43510</v>
      </c>
      <c r="B38739">
        <v>1</v>
      </c>
      <c r="C38739">
        <v>36278</v>
      </c>
    </row>
    <row r="38740" spans="1:3" x14ac:dyDescent="0.25">
      <c r="A38740" t="s">
        <v>43511</v>
      </c>
      <c r="B38740">
        <v>1</v>
      </c>
      <c r="C38740">
        <v>1504086</v>
      </c>
    </row>
    <row r="38741" spans="1:3" x14ac:dyDescent="0.25">
      <c r="A38741" t="s">
        <v>43512</v>
      </c>
      <c r="B38741">
        <v>1</v>
      </c>
      <c r="C38741">
        <v>272155</v>
      </c>
    </row>
    <row r="38742" spans="1:3" x14ac:dyDescent="0.25">
      <c r="A38742" t="s">
        <v>43513</v>
      </c>
      <c r="B38742">
        <v>1</v>
      </c>
      <c r="C38742">
        <v>349833</v>
      </c>
    </row>
    <row r="38743" spans="1:3" x14ac:dyDescent="0.25">
      <c r="A38743" t="s">
        <v>43514</v>
      </c>
      <c r="B38743">
        <v>1</v>
      </c>
      <c r="C38743">
        <v>369541</v>
      </c>
    </row>
    <row r="38744" spans="1:3" x14ac:dyDescent="0.25">
      <c r="A38744" t="s">
        <v>43515</v>
      </c>
      <c r="B38744">
        <v>1</v>
      </c>
      <c r="C38744">
        <v>364242</v>
      </c>
    </row>
    <row r="38745" spans="1:3" x14ac:dyDescent="0.25">
      <c r="A38745" t="s">
        <v>43516</v>
      </c>
      <c r="B38745">
        <v>1</v>
      </c>
      <c r="C38745">
        <v>3052780</v>
      </c>
    </row>
    <row r="38746" spans="1:3" x14ac:dyDescent="0.25">
      <c r="A38746" t="s">
        <v>43517</v>
      </c>
      <c r="B38746">
        <v>1</v>
      </c>
      <c r="C38746">
        <v>50658</v>
      </c>
    </row>
    <row r="38747" spans="1:3" x14ac:dyDescent="0.25">
      <c r="A38747" t="s">
        <v>43518</v>
      </c>
      <c r="B38747">
        <v>1</v>
      </c>
      <c r="C38747">
        <v>45955</v>
      </c>
    </row>
    <row r="38748" spans="1:3" x14ac:dyDescent="0.25">
      <c r="A38748" t="s">
        <v>43519</v>
      </c>
      <c r="B38748">
        <v>1</v>
      </c>
      <c r="C38748">
        <v>115007</v>
      </c>
    </row>
    <row r="38749" spans="1:3" x14ac:dyDescent="0.25">
      <c r="A38749" t="s">
        <v>43520</v>
      </c>
      <c r="B38749">
        <v>1</v>
      </c>
      <c r="C38749">
        <v>78008</v>
      </c>
    </row>
    <row r="38750" spans="1:3" x14ac:dyDescent="0.25">
      <c r="A38750" t="s">
        <v>43521</v>
      </c>
      <c r="B38750">
        <v>1</v>
      </c>
      <c r="C38750">
        <v>1590209</v>
      </c>
    </row>
    <row r="38751" spans="1:3" x14ac:dyDescent="0.25">
      <c r="A38751" t="s">
        <v>43522</v>
      </c>
      <c r="B38751">
        <v>1</v>
      </c>
      <c r="C38751">
        <v>181154</v>
      </c>
    </row>
    <row r="38752" spans="1:3" x14ac:dyDescent="0.25">
      <c r="A38752" t="s">
        <v>43523</v>
      </c>
      <c r="B38752">
        <v>1</v>
      </c>
      <c r="C38752">
        <v>94556</v>
      </c>
    </row>
    <row r="38753" spans="1:3" x14ac:dyDescent="0.25">
      <c r="A38753" t="s">
        <v>43524</v>
      </c>
      <c r="B38753">
        <v>1</v>
      </c>
      <c r="C38753">
        <v>927378</v>
      </c>
    </row>
    <row r="38754" spans="1:3" x14ac:dyDescent="0.25">
      <c r="A38754" t="s">
        <v>43525</v>
      </c>
      <c r="B38754">
        <v>1</v>
      </c>
      <c r="C38754">
        <v>759063</v>
      </c>
    </row>
    <row r="38755" spans="1:3" x14ac:dyDescent="0.25">
      <c r="A38755" t="s">
        <v>43526</v>
      </c>
      <c r="B38755">
        <v>1</v>
      </c>
      <c r="C38755">
        <v>1793738</v>
      </c>
    </row>
    <row r="38756" spans="1:3" x14ac:dyDescent="0.25">
      <c r="A38756" t="s">
        <v>43527</v>
      </c>
      <c r="B38756">
        <v>1</v>
      </c>
      <c r="C38756">
        <v>150855</v>
      </c>
    </row>
    <row r="38757" spans="1:3" x14ac:dyDescent="0.25">
      <c r="A38757" t="s">
        <v>43528</v>
      </c>
      <c r="B38757">
        <v>1</v>
      </c>
      <c r="C38757">
        <v>3694232</v>
      </c>
    </row>
    <row r="38758" spans="1:3" x14ac:dyDescent="0.25">
      <c r="A38758" t="s">
        <v>43529</v>
      </c>
      <c r="B38758">
        <v>1</v>
      </c>
      <c r="C38758">
        <v>30596</v>
      </c>
    </row>
    <row r="38759" spans="1:3" x14ac:dyDescent="0.25">
      <c r="A38759" t="s">
        <v>43530</v>
      </c>
      <c r="B38759">
        <v>1</v>
      </c>
      <c r="C38759">
        <v>171814</v>
      </c>
    </row>
    <row r="38760" spans="1:3" x14ac:dyDescent="0.25">
      <c r="A38760" t="s">
        <v>43531</v>
      </c>
      <c r="B38760">
        <v>1</v>
      </c>
      <c r="C38760">
        <v>178390</v>
      </c>
    </row>
    <row r="38761" spans="1:3" x14ac:dyDescent="0.25">
      <c r="A38761" t="s">
        <v>43532</v>
      </c>
      <c r="B38761">
        <v>1</v>
      </c>
      <c r="C38761">
        <v>324841</v>
      </c>
    </row>
    <row r="38762" spans="1:3" x14ac:dyDescent="0.25">
      <c r="A38762" t="s">
        <v>43533</v>
      </c>
      <c r="B38762">
        <v>1</v>
      </c>
      <c r="C38762">
        <v>87106</v>
      </c>
    </row>
    <row r="38763" spans="1:3" x14ac:dyDescent="0.25">
      <c r="A38763" t="s">
        <v>43534</v>
      </c>
      <c r="B38763">
        <v>1</v>
      </c>
      <c r="C38763">
        <v>543601</v>
      </c>
    </row>
    <row r="38764" spans="1:3" x14ac:dyDescent="0.25">
      <c r="A38764" t="s">
        <v>43535</v>
      </c>
      <c r="B38764">
        <v>1</v>
      </c>
      <c r="C38764">
        <v>51452</v>
      </c>
    </row>
    <row r="38765" spans="1:3" x14ac:dyDescent="0.25">
      <c r="A38765" t="s">
        <v>43536</v>
      </c>
      <c r="B38765">
        <v>1</v>
      </c>
      <c r="C38765">
        <v>120729</v>
      </c>
    </row>
    <row r="38766" spans="1:3" x14ac:dyDescent="0.25">
      <c r="A38766" t="s">
        <v>43537</v>
      </c>
      <c r="B38766">
        <v>1</v>
      </c>
      <c r="C38766">
        <v>331478</v>
      </c>
    </row>
    <row r="38767" spans="1:3" x14ac:dyDescent="0.25">
      <c r="A38767" t="s">
        <v>43538</v>
      </c>
      <c r="B38767">
        <v>1</v>
      </c>
      <c r="C38767">
        <v>334371</v>
      </c>
    </row>
    <row r="38768" spans="1:3" x14ac:dyDescent="0.25">
      <c r="A38768" t="s">
        <v>43539</v>
      </c>
      <c r="B38768">
        <v>1</v>
      </c>
      <c r="C38768">
        <v>210247</v>
      </c>
    </row>
    <row r="38769" spans="1:3" x14ac:dyDescent="0.25">
      <c r="A38769" t="s">
        <v>43540</v>
      </c>
      <c r="B38769">
        <v>1</v>
      </c>
      <c r="C38769">
        <v>6064874</v>
      </c>
    </row>
    <row r="38770" spans="1:3" x14ac:dyDescent="0.25">
      <c r="A38770" t="s">
        <v>43541</v>
      </c>
      <c r="B38770">
        <v>1</v>
      </c>
      <c r="C38770">
        <v>153455</v>
      </c>
    </row>
    <row r="38771" spans="1:3" x14ac:dyDescent="0.25">
      <c r="A38771" t="s">
        <v>43542</v>
      </c>
      <c r="B38771">
        <v>1</v>
      </c>
      <c r="C38771">
        <v>253002</v>
      </c>
    </row>
    <row r="38772" spans="1:3" x14ac:dyDescent="0.25">
      <c r="A38772" t="s">
        <v>43543</v>
      </c>
      <c r="B38772">
        <v>1</v>
      </c>
      <c r="C38772">
        <v>243374</v>
      </c>
    </row>
    <row r="38773" spans="1:3" x14ac:dyDescent="0.25">
      <c r="A38773" t="s">
        <v>43544</v>
      </c>
      <c r="B38773">
        <v>1</v>
      </c>
      <c r="C38773">
        <v>94658</v>
      </c>
    </row>
    <row r="38774" spans="1:3" x14ac:dyDescent="0.25">
      <c r="A38774" t="s">
        <v>43545</v>
      </c>
      <c r="B38774">
        <v>1</v>
      </c>
      <c r="C38774">
        <v>145072</v>
      </c>
    </row>
    <row r="38775" spans="1:3" x14ac:dyDescent="0.25">
      <c r="A38775" t="s">
        <v>43546</v>
      </c>
      <c r="B38775">
        <v>1</v>
      </c>
      <c r="C38775">
        <v>485684</v>
      </c>
    </row>
    <row r="38776" spans="1:3" x14ac:dyDescent="0.25">
      <c r="A38776" t="s">
        <v>43547</v>
      </c>
      <c r="B38776">
        <v>1</v>
      </c>
      <c r="C38776">
        <v>436864</v>
      </c>
    </row>
    <row r="38777" spans="1:3" x14ac:dyDescent="0.25">
      <c r="A38777" t="s">
        <v>43548</v>
      </c>
      <c r="B38777">
        <v>1</v>
      </c>
      <c r="C38777">
        <v>3308575000</v>
      </c>
    </row>
    <row r="38778" spans="1:3" x14ac:dyDescent="0.25">
      <c r="A38778" t="s">
        <v>43549</v>
      </c>
      <c r="B38778">
        <v>1</v>
      </c>
      <c r="C38778">
        <v>256195</v>
      </c>
    </row>
    <row r="38779" spans="1:3" x14ac:dyDescent="0.25">
      <c r="A38779" t="s">
        <v>43550</v>
      </c>
      <c r="B38779">
        <v>1</v>
      </c>
      <c r="C38779">
        <v>534185000</v>
      </c>
    </row>
    <row r="38780" spans="1:3" x14ac:dyDescent="0.25">
      <c r="A38780" t="s">
        <v>43551</v>
      </c>
      <c r="B38780">
        <v>1</v>
      </c>
      <c r="C38780">
        <v>2178021</v>
      </c>
    </row>
    <row r="38781" spans="1:3" x14ac:dyDescent="0.25">
      <c r="A38781" t="s">
        <v>43552</v>
      </c>
      <c r="B38781">
        <v>1</v>
      </c>
      <c r="C38781">
        <v>1093662</v>
      </c>
    </row>
    <row r="38782" spans="1:3" x14ac:dyDescent="0.25">
      <c r="A38782" t="s">
        <v>43553</v>
      </c>
      <c r="B38782">
        <v>1</v>
      </c>
      <c r="C38782">
        <v>1633454</v>
      </c>
    </row>
    <row r="38783" spans="1:3" x14ac:dyDescent="0.25">
      <c r="A38783" t="s">
        <v>43554</v>
      </c>
      <c r="B38783">
        <v>1</v>
      </c>
      <c r="C38783">
        <v>754101</v>
      </c>
    </row>
    <row r="38784" spans="1:3" x14ac:dyDescent="0.25">
      <c r="A38784" t="s">
        <v>43555</v>
      </c>
      <c r="B38784">
        <v>1</v>
      </c>
      <c r="C38784">
        <v>1572912</v>
      </c>
    </row>
    <row r="38785" spans="1:3" x14ac:dyDescent="0.25">
      <c r="A38785" t="s">
        <v>43556</v>
      </c>
      <c r="B38785">
        <v>1</v>
      </c>
      <c r="C38785">
        <v>214598</v>
      </c>
    </row>
    <row r="38786" spans="1:3" x14ac:dyDescent="0.25">
      <c r="A38786" t="s">
        <v>43557</v>
      </c>
      <c r="B38786">
        <v>1</v>
      </c>
      <c r="C38786">
        <v>551078</v>
      </c>
    </row>
    <row r="38787" spans="1:3" x14ac:dyDescent="0.25">
      <c r="A38787" t="s">
        <v>43558</v>
      </c>
      <c r="B38787">
        <v>1</v>
      </c>
      <c r="C38787">
        <v>344002</v>
      </c>
    </row>
    <row r="38788" spans="1:3" x14ac:dyDescent="0.25">
      <c r="A38788" t="s">
        <v>43559</v>
      </c>
      <c r="B38788">
        <v>1</v>
      </c>
      <c r="C38788">
        <v>897890</v>
      </c>
    </row>
    <row r="38789" spans="1:3" x14ac:dyDescent="0.25">
      <c r="A38789" t="s">
        <v>43560</v>
      </c>
      <c r="B38789">
        <v>1</v>
      </c>
      <c r="C38789">
        <v>257303</v>
      </c>
    </row>
    <row r="38790" spans="1:3" x14ac:dyDescent="0.25">
      <c r="A38790" t="s">
        <v>43561</v>
      </c>
      <c r="B38790">
        <v>1</v>
      </c>
      <c r="C38790">
        <v>19446152</v>
      </c>
    </row>
    <row r="38791" spans="1:3" x14ac:dyDescent="0.25">
      <c r="A38791" t="s">
        <v>43562</v>
      </c>
      <c r="B38791">
        <v>1</v>
      </c>
      <c r="C38791">
        <v>105312</v>
      </c>
    </row>
    <row r="38792" spans="1:3" x14ac:dyDescent="0.25">
      <c r="A38792" t="s">
        <v>43563</v>
      </c>
      <c r="B38792">
        <v>1</v>
      </c>
      <c r="C38792">
        <v>12555762</v>
      </c>
    </row>
    <row r="38793" spans="1:3" x14ac:dyDescent="0.25">
      <c r="A38793" t="s">
        <v>43564</v>
      </c>
      <c r="B38793">
        <v>1</v>
      </c>
      <c r="C38793">
        <v>112502</v>
      </c>
    </row>
    <row r="38794" spans="1:3" x14ac:dyDescent="0.25">
      <c r="A38794" t="s">
        <v>43565</v>
      </c>
      <c r="B38794">
        <v>1</v>
      </c>
      <c r="C38794">
        <v>133242</v>
      </c>
    </row>
    <row r="38795" spans="1:3" x14ac:dyDescent="0.25">
      <c r="A38795" t="s">
        <v>43566</v>
      </c>
      <c r="B38795">
        <v>1</v>
      </c>
      <c r="C38795">
        <v>132459</v>
      </c>
    </row>
    <row r="38796" spans="1:3" x14ac:dyDescent="0.25">
      <c r="A38796" t="s">
        <v>43567</v>
      </c>
      <c r="B38796">
        <v>1</v>
      </c>
      <c r="C38796">
        <v>377547</v>
      </c>
    </row>
    <row r="38797" spans="1:3" x14ac:dyDescent="0.25">
      <c r="A38797" t="s">
        <v>43568</v>
      </c>
      <c r="B38797">
        <v>1</v>
      </c>
      <c r="C38797">
        <v>29072</v>
      </c>
    </row>
    <row r="38798" spans="1:3" x14ac:dyDescent="0.25">
      <c r="A38798" t="s">
        <v>43569</v>
      </c>
      <c r="B38798">
        <v>1</v>
      </c>
      <c r="C38798">
        <v>366434</v>
      </c>
    </row>
    <row r="38799" spans="1:3" x14ac:dyDescent="0.25">
      <c r="A38799" t="s">
        <v>43570</v>
      </c>
      <c r="B38799">
        <v>1</v>
      </c>
      <c r="C38799">
        <v>617408</v>
      </c>
    </row>
    <row r="38800" spans="1:3" x14ac:dyDescent="0.25">
      <c r="A38800" t="s">
        <v>43571</v>
      </c>
      <c r="B38800">
        <v>1</v>
      </c>
      <c r="C38800">
        <v>267765</v>
      </c>
    </row>
    <row r="38801" spans="1:3" x14ac:dyDescent="0.25">
      <c r="A38801" t="s">
        <v>43572</v>
      </c>
      <c r="B38801">
        <v>1</v>
      </c>
      <c r="C38801">
        <v>208129</v>
      </c>
    </row>
    <row r="38802" spans="1:3" x14ac:dyDescent="0.25">
      <c r="A38802" t="s">
        <v>43573</v>
      </c>
      <c r="B38802">
        <v>1</v>
      </c>
      <c r="C38802">
        <v>31159</v>
      </c>
    </row>
    <row r="38803" spans="1:3" x14ac:dyDescent="0.25">
      <c r="A38803" t="s">
        <v>43574</v>
      </c>
      <c r="B38803">
        <v>1</v>
      </c>
      <c r="C38803">
        <v>1264067</v>
      </c>
    </row>
    <row r="38804" spans="1:3" x14ac:dyDescent="0.25">
      <c r="A38804" t="s">
        <v>43575</v>
      </c>
      <c r="B38804">
        <v>1</v>
      </c>
      <c r="C38804">
        <v>317906</v>
      </c>
    </row>
    <row r="38805" spans="1:3" x14ac:dyDescent="0.25">
      <c r="A38805" t="s">
        <v>43576</v>
      </c>
      <c r="B38805">
        <v>1</v>
      </c>
      <c r="C38805">
        <v>58573</v>
      </c>
    </row>
    <row r="38806" spans="1:3" x14ac:dyDescent="0.25">
      <c r="A38806" t="s">
        <v>43577</v>
      </c>
      <c r="B38806">
        <v>1</v>
      </c>
      <c r="C38806">
        <v>85650</v>
      </c>
    </row>
    <row r="38807" spans="1:3" x14ac:dyDescent="0.25">
      <c r="A38807" t="s">
        <v>43578</v>
      </c>
      <c r="B38807">
        <v>1</v>
      </c>
      <c r="C38807">
        <v>1241655</v>
      </c>
    </row>
    <row r="38808" spans="1:3" x14ac:dyDescent="0.25">
      <c r="A38808" t="s">
        <v>43579</v>
      </c>
      <c r="B38808">
        <v>1</v>
      </c>
      <c r="C38808">
        <v>37139</v>
      </c>
    </row>
    <row r="38809" spans="1:3" x14ac:dyDescent="0.25">
      <c r="A38809" t="s">
        <v>43580</v>
      </c>
      <c r="B38809">
        <v>1</v>
      </c>
      <c r="C38809">
        <v>23033</v>
      </c>
    </row>
    <row r="38810" spans="1:3" x14ac:dyDescent="0.25">
      <c r="A38810" t="s">
        <v>43581</v>
      </c>
      <c r="B38810">
        <v>1</v>
      </c>
      <c r="C38810">
        <v>45341</v>
      </c>
    </row>
    <row r="38811" spans="1:3" x14ac:dyDescent="0.25">
      <c r="A38811" t="s">
        <v>43582</v>
      </c>
      <c r="B38811">
        <v>1</v>
      </c>
      <c r="C38811">
        <v>210859</v>
      </c>
    </row>
    <row r="38812" spans="1:3" x14ac:dyDescent="0.25">
      <c r="A38812" t="s">
        <v>43583</v>
      </c>
      <c r="B38812">
        <v>1</v>
      </c>
      <c r="C38812">
        <v>390415</v>
      </c>
    </row>
    <row r="38813" spans="1:3" x14ac:dyDescent="0.25">
      <c r="A38813" t="s">
        <v>43584</v>
      </c>
      <c r="B38813">
        <v>1</v>
      </c>
      <c r="C38813">
        <v>413862</v>
      </c>
    </row>
    <row r="38814" spans="1:3" x14ac:dyDescent="0.25">
      <c r="A38814" t="s">
        <v>43585</v>
      </c>
      <c r="B38814">
        <v>1</v>
      </c>
      <c r="C38814">
        <v>592149</v>
      </c>
    </row>
    <row r="38815" spans="1:3" x14ac:dyDescent="0.25">
      <c r="A38815" t="s">
        <v>43586</v>
      </c>
      <c r="B38815">
        <v>1</v>
      </c>
      <c r="C38815">
        <v>264488</v>
      </c>
    </row>
    <row r="38816" spans="1:3" x14ac:dyDescent="0.25">
      <c r="A38816" t="s">
        <v>43587</v>
      </c>
      <c r="B38816">
        <v>1</v>
      </c>
      <c r="C38816">
        <v>162208</v>
      </c>
    </row>
    <row r="38817" spans="1:3" x14ac:dyDescent="0.25">
      <c r="A38817" t="s">
        <v>43588</v>
      </c>
      <c r="B38817">
        <v>1</v>
      </c>
      <c r="C38817">
        <v>39654</v>
      </c>
    </row>
    <row r="38818" spans="1:3" x14ac:dyDescent="0.25">
      <c r="A38818" t="s">
        <v>43589</v>
      </c>
      <c r="B38818">
        <v>1</v>
      </c>
      <c r="C38818">
        <v>72602</v>
      </c>
    </row>
    <row r="38819" spans="1:3" x14ac:dyDescent="0.25">
      <c r="A38819" t="s">
        <v>43590</v>
      </c>
      <c r="B38819">
        <v>1</v>
      </c>
      <c r="C38819">
        <v>40303</v>
      </c>
    </row>
    <row r="38820" spans="1:3" x14ac:dyDescent="0.25">
      <c r="A38820" t="s">
        <v>43591</v>
      </c>
      <c r="B38820">
        <v>1</v>
      </c>
      <c r="C38820">
        <v>540974</v>
      </c>
    </row>
    <row r="38821" spans="1:3" x14ac:dyDescent="0.25">
      <c r="A38821" t="s">
        <v>43592</v>
      </c>
      <c r="B38821">
        <v>1</v>
      </c>
      <c r="C38821">
        <v>162236</v>
      </c>
    </row>
    <row r="38822" spans="1:3" x14ac:dyDescent="0.25">
      <c r="A38822" t="s">
        <v>43593</v>
      </c>
      <c r="B38822">
        <v>1</v>
      </c>
      <c r="C38822">
        <v>309026</v>
      </c>
    </row>
    <row r="38823" spans="1:3" x14ac:dyDescent="0.25">
      <c r="A38823" t="s">
        <v>43594</v>
      </c>
      <c r="B38823">
        <v>1</v>
      </c>
      <c r="C38823">
        <v>1701799</v>
      </c>
    </row>
    <row r="38824" spans="1:3" x14ac:dyDescent="0.25">
      <c r="A38824" t="s">
        <v>43595</v>
      </c>
      <c r="B38824">
        <v>1</v>
      </c>
      <c r="C38824">
        <v>1472589</v>
      </c>
    </row>
    <row r="38825" spans="1:3" x14ac:dyDescent="0.25">
      <c r="A38825" t="s">
        <v>43596</v>
      </c>
      <c r="B38825">
        <v>1</v>
      </c>
      <c r="C38825">
        <v>312369</v>
      </c>
    </row>
    <row r="38826" spans="1:3" x14ac:dyDescent="0.25">
      <c r="A38826" t="s">
        <v>43597</v>
      </c>
      <c r="B38826">
        <v>1</v>
      </c>
      <c r="C38826">
        <v>745515</v>
      </c>
    </row>
    <row r="38827" spans="1:3" x14ac:dyDescent="0.25">
      <c r="A38827" t="s">
        <v>43598</v>
      </c>
      <c r="B38827">
        <v>1</v>
      </c>
      <c r="C38827">
        <v>185372</v>
      </c>
    </row>
    <row r="38828" spans="1:3" x14ac:dyDescent="0.25">
      <c r="A38828" t="s">
        <v>43599</v>
      </c>
      <c r="B38828">
        <v>1</v>
      </c>
      <c r="C38828">
        <v>6857820</v>
      </c>
    </row>
    <row r="38829" spans="1:3" x14ac:dyDescent="0.25">
      <c r="A38829" t="s">
        <v>43600</v>
      </c>
      <c r="B38829">
        <v>1</v>
      </c>
      <c r="C38829">
        <v>1957060</v>
      </c>
    </row>
    <row r="38830" spans="1:3" x14ac:dyDescent="0.25">
      <c r="A38830" t="s">
        <v>43601</v>
      </c>
      <c r="B38830">
        <v>1</v>
      </c>
      <c r="C38830">
        <v>279449</v>
      </c>
    </row>
    <row r="38831" spans="1:3" x14ac:dyDescent="0.25">
      <c r="A38831" t="s">
        <v>43602</v>
      </c>
      <c r="B38831">
        <v>1</v>
      </c>
      <c r="C38831">
        <v>41003</v>
      </c>
    </row>
    <row r="38832" spans="1:3" x14ac:dyDescent="0.25">
      <c r="A38832" t="s">
        <v>43603</v>
      </c>
      <c r="B38832">
        <v>1</v>
      </c>
      <c r="C38832">
        <v>346504</v>
      </c>
    </row>
    <row r="38833" spans="1:3" x14ac:dyDescent="0.25">
      <c r="A38833" t="s">
        <v>43604</v>
      </c>
      <c r="B38833">
        <v>1</v>
      </c>
      <c r="C38833">
        <v>380816</v>
      </c>
    </row>
    <row r="38834" spans="1:3" x14ac:dyDescent="0.25">
      <c r="A38834" t="s">
        <v>43605</v>
      </c>
      <c r="B38834">
        <v>1</v>
      </c>
      <c r="C38834">
        <v>311362</v>
      </c>
    </row>
    <row r="38835" spans="1:3" x14ac:dyDescent="0.25">
      <c r="A38835" t="s">
        <v>43606</v>
      </c>
      <c r="B38835">
        <v>1</v>
      </c>
      <c r="C38835">
        <v>42918</v>
      </c>
    </row>
    <row r="38836" spans="1:3" x14ac:dyDescent="0.25">
      <c r="A38836" t="s">
        <v>43607</v>
      </c>
      <c r="B38836">
        <v>1</v>
      </c>
      <c r="C38836">
        <v>254931</v>
      </c>
    </row>
    <row r="38837" spans="1:3" x14ac:dyDescent="0.25">
      <c r="A38837" t="s">
        <v>43608</v>
      </c>
      <c r="B38837">
        <v>1</v>
      </c>
      <c r="C38837">
        <v>133156</v>
      </c>
    </row>
    <row r="38838" spans="1:3" x14ac:dyDescent="0.25">
      <c r="A38838" t="s">
        <v>43609</v>
      </c>
      <c r="B38838">
        <v>1</v>
      </c>
      <c r="C38838">
        <v>73868</v>
      </c>
    </row>
    <row r="38839" spans="1:3" x14ac:dyDescent="0.25">
      <c r="A38839" t="s">
        <v>43610</v>
      </c>
      <c r="B38839">
        <v>1</v>
      </c>
      <c r="C38839">
        <v>397427</v>
      </c>
    </row>
    <row r="38840" spans="1:3" x14ac:dyDescent="0.25">
      <c r="A38840" t="s">
        <v>43611</v>
      </c>
      <c r="B38840">
        <v>1</v>
      </c>
      <c r="C38840">
        <v>406467</v>
      </c>
    </row>
    <row r="38841" spans="1:3" x14ac:dyDescent="0.25">
      <c r="A38841" t="s">
        <v>43612</v>
      </c>
      <c r="B38841">
        <v>1</v>
      </c>
      <c r="C38841">
        <v>78713</v>
      </c>
    </row>
    <row r="38842" spans="1:3" x14ac:dyDescent="0.25">
      <c r="A38842" t="s">
        <v>43613</v>
      </c>
      <c r="B38842">
        <v>1</v>
      </c>
      <c r="C38842">
        <v>29385</v>
      </c>
    </row>
    <row r="38843" spans="1:3" x14ac:dyDescent="0.25">
      <c r="A38843" t="s">
        <v>43614</v>
      </c>
      <c r="B38843">
        <v>1</v>
      </c>
      <c r="C38843">
        <v>342537</v>
      </c>
    </row>
    <row r="38844" spans="1:3" x14ac:dyDescent="0.25">
      <c r="A38844" t="s">
        <v>43615</v>
      </c>
      <c r="B38844">
        <v>1</v>
      </c>
      <c r="C38844">
        <v>436839</v>
      </c>
    </row>
    <row r="38845" spans="1:3" x14ac:dyDescent="0.25">
      <c r="A38845" t="s">
        <v>43616</v>
      </c>
      <c r="B38845">
        <v>1</v>
      </c>
      <c r="C38845">
        <v>69592</v>
      </c>
    </row>
    <row r="38846" spans="1:3" x14ac:dyDescent="0.25">
      <c r="A38846" t="s">
        <v>43617</v>
      </c>
      <c r="B38846">
        <v>1</v>
      </c>
      <c r="C38846">
        <v>604512</v>
      </c>
    </row>
    <row r="38847" spans="1:3" x14ac:dyDescent="0.25">
      <c r="A38847" t="s">
        <v>43618</v>
      </c>
      <c r="B38847">
        <v>1</v>
      </c>
      <c r="C38847">
        <v>187857</v>
      </c>
    </row>
    <row r="38848" spans="1:3" x14ac:dyDescent="0.25">
      <c r="A38848" t="s">
        <v>43619</v>
      </c>
      <c r="B38848">
        <v>1</v>
      </c>
      <c r="C38848">
        <v>1142675</v>
      </c>
    </row>
    <row r="38849" spans="1:3" x14ac:dyDescent="0.25">
      <c r="A38849" t="s">
        <v>43620</v>
      </c>
      <c r="B38849">
        <v>1</v>
      </c>
      <c r="C38849">
        <v>293962</v>
      </c>
    </row>
    <row r="38850" spans="1:3" x14ac:dyDescent="0.25">
      <c r="A38850" t="s">
        <v>43621</v>
      </c>
      <c r="B38850">
        <v>1</v>
      </c>
      <c r="C38850">
        <v>85754</v>
      </c>
    </row>
    <row r="38851" spans="1:3" x14ac:dyDescent="0.25">
      <c r="A38851" t="s">
        <v>43622</v>
      </c>
      <c r="B38851">
        <v>1</v>
      </c>
      <c r="C38851">
        <v>406894</v>
      </c>
    </row>
    <row r="38852" spans="1:3" x14ac:dyDescent="0.25">
      <c r="A38852" t="s">
        <v>43623</v>
      </c>
      <c r="B38852">
        <v>1</v>
      </c>
      <c r="C38852">
        <v>493747</v>
      </c>
    </row>
    <row r="38853" spans="1:3" x14ac:dyDescent="0.25">
      <c r="A38853" t="s">
        <v>43624</v>
      </c>
      <c r="B38853">
        <v>1</v>
      </c>
      <c r="C38853">
        <v>494258</v>
      </c>
    </row>
    <row r="38854" spans="1:3" x14ac:dyDescent="0.25">
      <c r="A38854" t="s">
        <v>43625</v>
      </c>
      <c r="B38854">
        <v>1</v>
      </c>
      <c r="C38854">
        <v>536168</v>
      </c>
    </row>
    <row r="38855" spans="1:3" x14ac:dyDescent="0.25">
      <c r="A38855" t="s">
        <v>43626</v>
      </c>
      <c r="B38855">
        <v>1</v>
      </c>
      <c r="C38855">
        <v>198528</v>
      </c>
    </row>
    <row r="38856" spans="1:3" x14ac:dyDescent="0.25">
      <c r="A38856" t="s">
        <v>43627</v>
      </c>
      <c r="B38856">
        <v>1</v>
      </c>
      <c r="C38856">
        <v>99539</v>
      </c>
    </row>
    <row r="38857" spans="1:3" x14ac:dyDescent="0.25">
      <c r="A38857" t="s">
        <v>43628</v>
      </c>
      <c r="B38857">
        <v>1</v>
      </c>
      <c r="C38857">
        <v>3323127</v>
      </c>
    </row>
    <row r="38858" spans="1:3" x14ac:dyDescent="0.25">
      <c r="A38858" t="s">
        <v>43629</v>
      </c>
      <c r="B38858">
        <v>1</v>
      </c>
      <c r="C38858">
        <v>276147</v>
      </c>
    </row>
    <row r="38859" spans="1:3" x14ac:dyDescent="0.25">
      <c r="A38859" t="s">
        <v>43630</v>
      </c>
      <c r="B38859">
        <v>1</v>
      </c>
      <c r="C38859">
        <v>550986</v>
      </c>
    </row>
    <row r="38860" spans="1:3" x14ac:dyDescent="0.25">
      <c r="A38860" t="s">
        <v>43631</v>
      </c>
      <c r="B38860">
        <v>1</v>
      </c>
      <c r="C38860">
        <v>36654</v>
      </c>
    </row>
    <row r="38861" spans="1:3" x14ac:dyDescent="0.25">
      <c r="A38861" t="s">
        <v>43632</v>
      </c>
      <c r="B38861">
        <v>1</v>
      </c>
      <c r="C38861">
        <v>1217686</v>
      </c>
    </row>
    <row r="38862" spans="1:3" x14ac:dyDescent="0.25">
      <c r="A38862" t="s">
        <v>43633</v>
      </c>
      <c r="B38862">
        <v>1</v>
      </c>
      <c r="C38862">
        <v>464238</v>
      </c>
    </row>
    <row r="38863" spans="1:3" x14ac:dyDescent="0.25">
      <c r="A38863" t="s">
        <v>43634</v>
      </c>
      <c r="B38863">
        <v>1</v>
      </c>
      <c r="C38863">
        <v>137179</v>
      </c>
    </row>
    <row r="38864" spans="1:3" x14ac:dyDescent="0.25">
      <c r="A38864" t="s">
        <v>43635</v>
      </c>
      <c r="B38864">
        <v>1</v>
      </c>
      <c r="C38864">
        <v>983515</v>
      </c>
    </row>
    <row r="38865" spans="1:3" x14ac:dyDescent="0.25">
      <c r="A38865" t="s">
        <v>43636</v>
      </c>
      <c r="B38865">
        <v>1</v>
      </c>
      <c r="C38865">
        <v>2146809</v>
      </c>
    </row>
    <row r="38866" spans="1:3" x14ac:dyDescent="0.25">
      <c r="A38866" t="s">
        <v>43637</v>
      </c>
      <c r="B38866">
        <v>1</v>
      </c>
      <c r="C38866">
        <v>323851</v>
      </c>
    </row>
    <row r="38867" spans="1:3" x14ac:dyDescent="0.25">
      <c r="A38867" t="s">
        <v>43638</v>
      </c>
      <c r="B38867">
        <v>1</v>
      </c>
      <c r="C38867">
        <v>134917</v>
      </c>
    </row>
    <row r="38868" spans="1:3" x14ac:dyDescent="0.25">
      <c r="A38868" t="s">
        <v>43639</v>
      </c>
      <c r="B38868">
        <v>1</v>
      </c>
      <c r="C38868">
        <v>39820</v>
      </c>
    </row>
    <row r="38869" spans="1:3" x14ac:dyDescent="0.25">
      <c r="A38869" t="s">
        <v>43640</v>
      </c>
      <c r="B38869">
        <v>1</v>
      </c>
      <c r="C38869">
        <v>579556</v>
      </c>
    </row>
    <row r="38870" spans="1:3" x14ac:dyDescent="0.25">
      <c r="A38870" t="s">
        <v>43641</v>
      </c>
      <c r="B38870">
        <v>1</v>
      </c>
      <c r="C38870">
        <v>250868</v>
      </c>
    </row>
    <row r="38871" spans="1:3" x14ac:dyDescent="0.25">
      <c r="A38871" t="s">
        <v>43642</v>
      </c>
      <c r="B38871">
        <v>1</v>
      </c>
      <c r="C38871">
        <v>419259</v>
      </c>
    </row>
    <row r="38872" spans="1:3" x14ac:dyDescent="0.25">
      <c r="A38872" t="s">
        <v>43643</v>
      </c>
      <c r="B38872">
        <v>1</v>
      </c>
      <c r="C38872">
        <v>712927</v>
      </c>
    </row>
    <row r="38873" spans="1:3" x14ac:dyDescent="0.25">
      <c r="A38873" t="s">
        <v>43644</v>
      </c>
      <c r="B38873">
        <v>1</v>
      </c>
      <c r="C38873">
        <v>373468</v>
      </c>
    </row>
    <row r="38874" spans="1:3" x14ac:dyDescent="0.25">
      <c r="A38874" t="s">
        <v>43645</v>
      </c>
      <c r="B38874">
        <v>1</v>
      </c>
      <c r="C38874">
        <v>163383</v>
      </c>
    </row>
    <row r="38875" spans="1:3" x14ac:dyDescent="0.25">
      <c r="A38875" t="s">
        <v>43646</v>
      </c>
      <c r="B38875">
        <v>1</v>
      </c>
      <c r="C38875">
        <v>881762</v>
      </c>
    </row>
    <row r="38876" spans="1:3" x14ac:dyDescent="0.25">
      <c r="A38876" t="s">
        <v>43647</v>
      </c>
      <c r="B38876">
        <v>1</v>
      </c>
      <c r="C38876">
        <v>696540</v>
      </c>
    </row>
    <row r="38877" spans="1:3" x14ac:dyDescent="0.25">
      <c r="A38877" t="s">
        <v>43648</v>
      </c>
      <c r="B38877">
        <v>1</v>
      </c>
      <c r="C38877">
        <v>81659</v>
      </c>
    </row>
    <row r="38878" spans="1:3" x14ac:dyDescent="0.25">
      <c r="A38878" t="s">
        <v>43649</v>
      </c>
      <c r="B38878">
        <v>1</v>
      </c>
      <c r="C38878">
        <v>264441</v>
      </c>
    </row>
    <row r="38879" spans="1:3" x14ac:dyDescent="0.25">
      <c r="A38879" t="s">
        <v>43650</v>
      </c>
      <c r="B38879">
        <v>1</v>
      </c>
      <c r="C38879">
        <v>71268</v>
      </c>
    </row>
    <row r="38880" spans="1:3" x14ac:dyDescent="0.25">
      <c r="A38880" t="s">
        <v>43651</v>
      </c>
      <c r="B38880">
        <v>1</v>
      </c>
      <c r="C38880">
        <v>171296</v>
      </c>
    </row>
    <row r="38881" spans="1:3" x14ac:dyDescent="0.25">
      <c r="A38881" t="s">
        <v>43652</v>
      </c>
      <c r="B38881">
        <v>1</v>
      </c>
      <c r="C38881">
        <v>137023</v>
      </c>
    </row>
    <row r="38882" spans="1:3" x14ac:dyDescent="0.25">
      <c r="A38882" t="s">
        <v>43653</v>
      </c>
      <c r="B38882">
        <v>1</v>
      </c>
      <c r="C38882">
        <v>11937528</v>
      </c>
    </row>
    <row r="38883" spans="1:3" x14ac:dyDescent="0.25">
      <c r="A38883" t="s">
        <v>43654</v>
      </c>
      <c r="B38883">
        <v>1</v>
      </c>
      <c r="C38883">
        <v>76614</v>
      </c>
    </row>
    <row r="38884" spans="1:3" x14ac:dyDescent="0.25">
      <c r="A38884" t="s">
        <v>43655</v>
      </c>
      <c r="B38884">
        <v>1</v>
      </c>
      <c r="C38884">
        <v>631055</v>
      </c>
    </row>
    <row r="38885" spans="1:3" x14ac:dyDescent="0.25">
      <c r="A38885" t="s">
        <v>43656</v>
      </c>
      <c r="B38885">
        <v>1</v>
      </c>
      <c r="C38885">
        <v>808878</v>
      </c>
    </row>
    <row r="38886" spans="1:3" x14ac:dyDescent="0.25">
      <c r="A38886" t="s">
        <v>43657</v>
      </c>
      <c r="B38886">
        <v>1</v>
      </c>
      <c r="C38886">
        <v>253551</v>
      </c>
    </row>
    <row r="38887" spans="1:3" x14ac:dyDescent="0.25">
      <c r="A38887" t="s">
        <v>43658</v>
      </c>
      <c r="B38887">
        <v>1</v>
      </c>
      <c r="C38887">
        <v>639039</v>
      </c>
    </row>
    <row r="38888" spans="1:3" x14ac:dyDescent="0.25">
      <c r="A38888" t="s">
        <v>43659</v>
      </c>
      <c r="B38888">
        <v>1</v>
      </c>
      <c r="C38888">
        <v>573741</v>
      </c>
    </row>
    <row r="38889" spans="1:3" x14ac:dyDescent="0.25">
      <c r="A38889" t="s">
        <v>43660</v>
      </c>
      <c r="B38889">
        <v>1</v>
      </c>
      <c r="C38889">
        <v>114732</v>
      </c>
    </row>
    <row r="38890" spans="1:3" x14ac:dyDescent="0.25">
      <c r="A38890" t="s">
        <v>43661</v>
      </c>
      <c r="B38890">
        <v>1</v>
      </c>
      <c r="C38890">
        <v>195064</v>
      </c>
    </row>
    <row r="38891" spans="1:3" x14ac:dyDescent="0.25">
      <c r="A38891" t="s">
        <v>43662</v>
      </c>
      <c r="B38891">
        <v>1</v>
      </c>
      <c r="C38891">
        <v>6272725</v>
      </c>
    </row>
    <row r="38892" spans="1:3" x14ac:dyDescent="0.25">
      <c r="A38892" t="s">
        <v>43663</v>
      </c>
      <c r="B38892">
        <v>1</v>
      </c>
      <c r="C38892">
        <v>312755</v>
      </c>
    </row>
    <row r="38893" spans="1:3" x14ac:dyDescent="0.25">
      <c r="A38893" t="s">
        <v>43664</v>
      </c>
      <c r="B38893">
        <v>1</v>
      </c>
      <c r="C38893">
        <v>389353</v>
      </c>
    </row>
    <row r="38894" spans="1:3" x14ac:dyDescent="0.25">
      <c r="A38894" t="s">
        <v>43665</v>
      </c>
      <c r="B38894">
        <v>1</v>
      </c>
      <c r="C38894">
        <v>306535</v>
      </c>
    </row>
    <row r="38895" spans="1:3" x14ac:dyDescent="0.25">
      <c r="A38895" t="s">
        <v>43666</v>
      </c>
      <c r="B38895">
        <v>1</v>
      </c>
      <c r="C38895">
        <v>117659</v>
      </c>
    </row>
    <row r="38896" spans="1:3" x14ac:dyDescent="0.25">
      <c r="A38896" t="s">
        <v>43667</v>
      </c>
      <c r="B38896">
        <v>1</v>
      </c>
      <c r="C38896">
        <v>203044</v>
      </c>
    </row>
    <row r="38897" spans="1:3" x14ac:dyDescent="0.25">
      <c r="A38897" t="s">
        <v>43668</v>
      </c>
      <c r="B38897">
        <v>1</v>
      </c>
      <c r="C38897">
        <v>584526</v>
      </c>
    </row>
    <row r="38898" spans="1:3" x14ac:dyDescent="0.25">
      <c r="A38898" t="s">
        <v>43669</v>
      </c>
      <c r="B38898">
        <v>1</v>
      </c>
      <c r="C38898">
        <v>64121</v>
      </c>
    </row>
    <row r="38899" spans="1:3" x14ac:dyDescent="0.25">
      <c r="A38899" t="s">
        <v>43670</v>
      </c>
      <c r="B38899">
        <v>1</v>
      </c>
      <c r="C38899">
        <v>572273</v>
      </c>
    </row>
    <row r="38900" spans="1:3" x14ac:dyDescent="0.25">
      <c r="A38900" t="s">
        <v>43671</v>
      </c>
      <c r="B38900">
        <v>1</v>
      </c>
      <c r="C38900">
        <v>59701</v>
      </c>
    </row>
    <row r="38901" spans="1:3" x14ac:dyDescent="0.25">
      <c r="A38901" t="s">
        <v>43672</v>
      </c>
      <c r="B38901">
        <v>1</v>
      </c>
      <c r="C38901">
        <v>4327526</v>
      </c>
    </row>
    <row r="38902" spans="1:3" x14ac:dyDescent="0.25">
      <c r="A38902" t="s">
        <v>43673</v>
      </c>
      <c r="B38902">
        <v>1</v>
      </c>
      <c r="C38902">
        <v>2020448</v>
      </c>
    </row>
    <row r="38903" spans="1:3" x14ac:dyDescent="0.25">
      <c r="A38903" t="s">
        <v>43674</v>
      </c>
      <c r="B38903">
        <v>1</v>
      </c>
      <c r="C38903">
        <v>191054</v>
      </c>
    </row>
    <row r="38904" spans="1:3" x14ac:dyDescent="0.25">
      <c r="A38904" t="s">
        <v>43675</v>
      </c>
      <c r="B38904">
        <v>1</v>
      </c>
      <c r="C38904">
        <v>345033</v>
      </c>
    </row>
    <row r="38905" spans="1:3" x14ac:dyDescent="0.25">
      <c r="A38905" t="s">
        <v>43676</v>
      </c>
      <c r="B38905">
        <v>1</v>
      </c>
      <c r="C38905">
        <v>27416</v>
      </c>
    </row>
    <row r="38906" spans="1:3" x14ac:dyDescent="0.25">
      <c r="A38906" t="s">
        <v>43677</v>
      </c>
      <c r="B38906">
        <v>1</v>
      </c>
      <c r="C38906">
        <v>159056</v>
      </c>
    </row>
    <row r="38907" spans="1:3" x14ac:dyDescent="0.25">
      <c r="A38907" t="s">
        <v>43678</v>
      </c>
      <c r="B38907">
        <v>1</v>
      </c>
      <c r="C38907">
        <v>135106</v>
      </c>
    </row>
    <row r="38908" spans="1:3" x14ac:dyDescent="0.25">
      <c r="A38908" t="s">
        <v>43679</v>
      </c>
      <c r="B38908">
        <v>1</v>
      </c>
      <c r="C38908">
        <v>1327208</v>
      </c>
    </row>
    <row r="38909" spans="1:3" x14ac:dyDescent="0.25">
      <c r="A38909" t="s">
        <v>43680</v>
      </c>
      <c r="B38909">
        <v>1</v>
      </c>
      <c r="C38909">
        <v>33597</v>
      </c>
    </row>
    <row r="38910" spans="1:3" x14ac:dyDescent="0.25">
      <c r="A38910" t="s">
        <v>43681</v>
      </c>
      <c r="B38910">
        <v>1</v>
      </c>
      <c r="C38910">
        <v>437195</v>
      </c>
    </row>
    <row r="38911" spans="1:3" x14ac:dyDescent="0.25">
      <c r="A38911" t="s">
        <v>43682</v>
      </c>
      <c r="B38911">
        <v>1</v>
      </c>
      <c r="C38911">
        <v>253010</v>
      </c>
    </row>
    <row r="38912" spans="1:3" x14ac:dyDescent="0.25">
      <c r="A38912" t="s">
        <v>43683</v>
      </c>
      <c r="B38912">
        <v>1</v>
      </c>
      <c r="C38912">
        <v>343069</v>
      </c>
    </row>
    <row r="38913" spans="1:3" x14ac:dyDescent="0.25">
      <c r="A38913" t="s">
        <v>43684</v>
      </c>
      <c r="B38913">
        <v>1</v>
      </c>
      <c r="C38913">
        <v>588625</v>
      </c>
    </row>
    <row r="38914" spans="1:3" x14ac:dyDescent="0.25">
      <c r="A38914" t="s">
        <v>43685</v>
      </c>
      <c r="B38914">
        <v>1</v>
      </c>
      <c r="C38914">
        <v>949129</v>
      </c>
    </row>
    <row r="38915" spans="1:3" x14ac:dyDescent="0.25">
      <c r="A38915" t="s">
        <v>43686</v>
      </c>
      <c r="B38915">
        <v>1</v>
      </c>
      <c r="C38915">
        <v>110195</v>
      </c>
    </row>
    <row r="38916" spans="1:3" x14ac:dyDescent="0.25">
      <c r="A38916" t="s">
        <v>43687</v>
      </c>
      <c r="B38916">
        <v>1</v>
      </c>
      <c r="C38916">
        <v>7196436</v>
      </c>
    </row>
    <row r="38917" spans="1:3" x14ac:dyDescent="0.25">
      <c r="A38917" t="s">
        <v>43688</v>
      </c>
      <c r="B38917">
        <v>1</v>
      </c>
      <c r="C38917">
        <v>164441</v>
      </c>
    </row>
    <row r="38918" spans="1:3" x14ac:dyDescent="0.25">
      <c r="A38918" t="s">
        <v>43689</v>
      </c>
      <c r="B38918">
        <v>1</v>
      </c>
      <c r="C38918">
        <v>115183</v>
      </c>
    </row>
    <row r="38919" spans="1:3" x14ac:dyDescent="0.25">
      <c r="A38919" t="s">
        <v>43690</v>
      </c>
      <c r="B38919">
        <v>1</v>
      </c>
      <c r="C38919">
        <v>420108</v>
      </c>
    </row>
    <row r="38920" spans="1:3" x14ac:dyDescent="0.25">
      <c r="A38920" t="s">
        <v>43691</v>
      </c>
      <c r="B38920">
        <v>1</v>
      </c>
      <c r="C38920">
        <v>1191412</v>
      </c>
    </row>
    <row r="38921" spans="1:3" x14ac:dyDescent="0.25">
      <c r="A38921" t="s">
        <v>43692</v>
      </c>
      <c r="B38921">
        <v>1</v>
      </c>
      <c r="C38921">
        <v>123825</v>
      </c>
    </row>
    <row r="38922" spans="1:3" x14ac:dyDescent="0.25">
      <c r="A38922" t="s">
        <v>43693</v>
      </c>
      <c r="B38922">
        <v>1</v>
      </c>
      <c r="C38922">
        <v>89605</v>
      </c>
    </row>
    <row r="38923" spans="1:3" x14ac:dyDescent="0.25">
      <c r="A38923" t="s">
        <v>43694</v>
      </c>
      <c r="B38923">
        <v>1</v>
      </c>
      <c r="C38923">
        <v>1923978</v>
      </c>
    </row>
    <row r="38924" spans="1:3" x14ac:dyDescent="0.25">
      <c r="A38924" t="s">
        <v>43695</v>
      </c>
      <c r="B38924">
        <v>1</v>
      </c>
      <c r="C38924">
        <v>323960</v>
      </c>
    </row>
    <row r="38925" spans="1:3" x14ac:dyDescent="0.25">
      <c r="A38925" t="s">
        <v>43696</v>
      </c>
      <c r="B38925">
        <v>1</v>
      </c>
      <c r="C38925">
        <v>121398</v>
      </c>
    </row>
    <row r="38926" spans="1:3" x14ac:dyDescent="0.25">
      <c r="A38926" t="s">
        <v>43697</v>
      </c>
      <c r="B38926">
        <v>1</v>
      </c>
      <c r="C38926">
        <v>211658</v>
      </c>
    </row>
    <row r="38927" spans="1:3" x14ac:dyDescent="0.25">
      <c r="A38927" t="s">
        <v>43698</v>
      </c>
      <c r="B38927">
        <v>1</v>
      </c>
      <c r="C38927">
        <v>347970</v>
      </c>
    </row>
    <row r="38928" spans="1:3" x14ac:dyDescent="0.25">
      <c r="A38928" t="s">
        <v>43699</v>
      </c>
      <c r="B38928">
        <v>1</v>
      </c>
      <c r="C38928">
        <v>2547703</v>
      </c>
    </row>
    <row r="38929" spans="1:3" x14ac:dyDescent="0.25">
      <c r="A38929" t="s">
        <v>43700</v>
      </c>
      <c r="B38929">
        <v>1</v>
      </c>
      <c r="C38929">
        <v>430871</v>
      </c>
    </row>
    <row r="38930" spans="1:3" x14ac:dyDescent="0.25">
      <c r="A38930" t="s">
        <v>43701</v>
      </c>
      <c r="B38930">
        <v>1</v>
      </c>
      <c r="C38930">
        <v>120128</v>
      </c>
    </row>
    <row r="38931" spans="1:3" x14ac:dyDescent="0.25">
      <c r="A38931" t="s">
        <v>43702</v>
      </c>
      <c r="B38931">
        <v>1</v>
      </c>
      <c r="C38931">
        <v>800711</v>
      </c>
    </row>
    <row r="38932" spans="1:3" x14ac:dyDescent="0.25">
      <c r="A38932" t="s">
        <v>43703</v>
      </c>
      <c r="B38932">
        <v>1</v>
      </c>
      <c r="C38932">
        <v>816930</v>
      </c>
    </row>
    <row r="38933" spans="1:3" x14ac:dyDescent="0.25">
      <c r="A38933" t="s">
        <v>43704</v>
      </c>
      <c r="B38933">
        <v>1</v>
      </c>
      <c r="C38933">
        <v>259464</v>
      </c>
    </row>
    <row r="38934" spans="1:3" x14ac:dyDescent="0.25">
      <c r="A38934" t="s">
        <v>43705</v>
      </c>
      <c r="B38934">
        <v>1</v>
      </c>
      <c r="C38934">
        <v>91091</v>
      </c>
    </row>
    <row r="38935" spans="1:3" x14ac:dyDescent="0.25">
      <c r="A38935" t="s">
        <v>43706</v>
      </c>
      <c r="B38935">
        <v>1</v>
      </c>
      <c r="C38935">
        <v>981892</v>
      </c>
    </row>
    <row r="38936" spans="1:3" x14ac:dyDescent="0.25">
      <c r="A38936" t="s">
        <v>43707</v>
      </c>
      <c r="B38936">
        <v>1</v>
      </c>
      <c r="C38936">
        <v>220822</v>
      </c>
    </row>
    <row r="38937" spans="1:3" x14ac:dyDescent="0.25">
      <c r="A38937" t="s">
        <v>43708</v>
      </c>
      <c r="B38937">
        <v>1</v>
      </c>
      <c r="C38937">
        <v>302316</v>
      </c>
    </row>
    <row r="38938" spans="1:3" x14ac:dyDescent="0.25">
      <c r="A38938" t="s">
        <v>43709</v>
      </c>
      <c r="B38938">
        <v>1</v>
      </c>
      <c r="C38938">
        <v>63409</v>
      </c>
    </row>
    <row r="38939" spans="1:3" x14ac:dyDescent="0.25">
      <c r="A38939" t="s">
        <v>43710</v>
      </c>
      <c r="B38939">
        <v>1</v>
      </c>
      <c r="C38939">
        <v>1293819</v>
      </c>
    </row>
    <row r="38940" spans="1:3" x14ac:dyDescent="0.25">
      <c r="A38940" t="s">
        <v>43711</v>
      </c>
      <c r="B38940">
        <v>1</v>
      </c>
      <c r="C38940">
        <v>1486893</v>
      </c>
    </row>
    <row r="38941" spans="1:3" x14ac:dyDescent="0.25">
      <c r="A38941" t="s">
        <v>43712</v>
      </c>
      <c r="B38941">
        <v>1</v>
      </c>
      <c r="C38941">
        <v>853099</v>
      </c>
    </row>
    <row r="38942" spans="1:3" x14ac:dyDescent="0.25">
      <c r="A38942" t="s">
        <v>43713</v>
      </c>
      <c r="B38942">
        <v>1</v>
      </c>
      <c r="C38942">
        <v>1482329</v>
      </c>
    </row>
    <row r="38943" spans="1:3" x14ac:dyDescent="0.25">
      <c r="A38943" t="s">
        <v>43714</v>
      </c>
      <c r="B38943">
        <v>1</v>
      </c>
      <c r="C38943">
        <v>101000</v>
      </c>
    </row>
    <row r="38944" spans="1:3" x14ac:dyDescent="0.25">
      <c r="A38944" t="s">
        <v>43715</v>
      </c>
      <c r="B38944">
        <v>1</v>
      </c>
      <c r="C38944">
        <v>72434</v>
      </c>
    </row>
    <row r="38945" spans="1:3" x14ac:dyDescent="0.25">
      <c r="A38945" t="s">
        <v>43716</v>
      </c>
      <c r="B38945">
        <v>1</v>
      </c>
      <c r="C38945">
        <v>6158869</v>
      </c>
    </row>
    <row r="38946" spans="1:3" x14ac:dyDescent="0.25">
      <c r="A38946" t="s">
        <v>43717</v>
      </c>
      <c r="B38946">
        <v>1</v>
      </c>
      <c r="C38946">
        <v>265790</v>
      </c>
    </row>
    <row r="38947" spans="1:3" x14ac:dyDescent="0.25">
      <c r="A38947" t="s">
        <v>43718</v>
      </c>
      <c r="B38947">
        <v>1</v>
      </c>
      <c r="C38947">
        <v>450013</v>
      </c>
    </row>
    <row r="38948" spans="1:3" x14ac:dyDescent="0.25">
      <c r="A38948" t="s">
        <v>43719</v>
      </c>
      <c r="B38948">
        <v>1</v>
      </c>
      <c r="C38948">
        <v>814479</v>
      </c>
    </row>
    <row r="38949" spans="1:3" x14ac:dyDescent="0.25">
      <c r="A38949" t="s">
        <v>43720</v>
      </c>
      <c r="B38949">
        <v>1</v>
      </c>
      <c r="C38949">
        <v>621140</v>
      </c>
    </row>
    <row r="38950" spans="1:3" x14ac:dyDescent="0.25">
      <c r="A38950" t="s">
        <v>43721</v>
      </c>
      <c r="B38950">
        <v>1</v>
      </c>
      <c r="C38950">
        <v>128625</v>
      </c>
    </row>
    <row r="38951" spans="1:3" x14ac:dyDescent="0.25">
      <c r="A38951" t="s">
        <v>43722</v>
      </c>
      <c r="B38951">
        <v>1</v>
      </c>
      <c r="C38951">
        <v>598734</v>
      </c>
    </row>
    <row r="38952" spans="1:3" x14ac:dyDescent="0.25">
      <c r="A38952" t="s">
        <v>43723</v>
      </c>
      <c r="B38952">
        <v>1</v>
      </c>
      <c r="C38952">
        <v>79611</v>
      </c>
    </row>
    <row r="38953" spans="1:3" x14ac:dyDescent="0.25">
      <c r="A38953" t="s">
        <v>43724</v>
      </c>
      <c r="B38953">
        <v>1</v>
      </c>
      <c r="C38953">
        <v>189873</v>
      </c>
    </row>
    <row r="38954" spans="1:3" x14ac:dyDescent="0.25">
      <c r="A38954" t="s">
        <v>43725</v>
      </c>
      <c r="B38954">
        <v>1</v>
      </c>
      <c r="C38954">
        <v>175837</v>
      </c>
    </row>
    <row r="38955" spans="1:3" x14ac:dyDescent="0.25">
      <c r="A38955" t="s">
        <v>43726</v>
      </c>
      <c r="B38955">
        <v>1</v>
      </c>
      <c r="C38955">
        <v>1773143</v>
      </c>
    </row>
    <row r="38956" spans="1:3" x14ac:dyDescent="0.25">
      <c r="A38956" t="s">
        <v>43727</v>
      </c>
      <c r="B38956">
        <v>1</v>
      </c>
      <c r="C38956">
        <v>101903</v>
      </c>
    </row>
    <row r="38957" spans="1:3" x14ac:dyDescent="0.25">
      <c r="A38957" t="s">
        <v>43728</v>
      </c>
      <c r="B38957">
        <v>1</v>
      </c>
      <c r="C38957">
        <v>717314</v>
      </c>
    </row>
    <row r="38958" spans="1:3" x14ac:dyDescent="0.25">
      <c r="A38958" t="s">
        <v>43729</v>
      </c>
      <c r="B38958">
        <v>1</v>
      </c>
      <c r="C38958">
        <v>126420</v>
      </c>
    </row>
    <row r="38959" spans="1:3" x14ac:dyDescent="0.25">
      <c r="A38959" t="s">
        <v>43730</v>
      </c>
      <c r="B38959">
        <v>1</v>
      </c>
      <c r="C38959">
        <v>86777</v>
      </c>
    </row>
    <row r="38960" spans="1:3" x14ac:dyDescent="0.25">
      <c r="A38960" t="s">
        <v>43731</v>
      </c>
      <c r="B38960">
        <v>1</v>
      </c>
      <c r="C38960">
        <v>2576594</v>
      </c>
    </row>
    <row r="38961" spans="1:3" x14ac:dyDescent="0.25">
      <c r="A38961" t="s">
        <v>43732</v>
      </c>
      <c r="B38961">
        <v>1</v>
      </c>
      <c r="C38961">
        <v>175308</v>
      </c>
    </row>
    <row r="38962" spans="1:3" x14ac:dyDescent="0.25">
      <c r="A38962" t="s">
        <v>43733</v>
      </c>
      <c r="B38962">
        <v>1</v>
      </c>
      <c r="C38962">
        <v>842650</v>
      </c>
    </row>
    <row r="38963" spans="1:3" x14ac:dyDescent="0.25">
      <c r="A38963" t="s">
        <v>43734</v>
      </c>
      <c r="B38963">
        <v>1</v>
      </c>
      <c r="C38963">
        <v>255680</v>
      </c>
    </row>
    <row r="38964" spans="1:3" x14ac:dyDescent="0.25">
      <c r="A38964" t="s">
        <v>43735</v>
      </c>
      <c r="B38964">
        <v>1</v>
      </c>
      <c r="C38964">
        <v>938885</v>
      </c>
    </row>
    <row r="38965" spans="1:3" x14ac:dyDescent="0.25">
      <c r="A38965" t="s">
        <v>43736</v>
      </c>
      <c r="B38965">
        <v>1</v>
      </c>
      <c r="C38965">
        <v>594162</v>
      </c>
    </row>
    <row r="38966" spans="1:3" x14ac:dyDescent="0.25">
      <c r="A38966" t="s">
        <v>43737</v>
      </c>
      <c r="B38966">
        <v>1</v>
      </c>
      <c r="C38966">
        <v>50893</v>
      </c>
    </row>
    <row r="38967" spans="1:3" x14ac:dyDescent="0.25">
      <c r="A38967" t="s">
        <v>43738</v>
      </c>
      <c r="B38967">
        <v>1</v>
      </c>
      <c r="C38967">
        <v>742380</v>
      </c>
    </row>
    <row r="38968" spans="1:3" x14ac:dyDescent="0.25">
      <c r="A38968" t="s">
        <v>43739</v>
      </c>
      <c r="B38968">
        <v>1</v>
      </c>
      <c r="C38968">
        <v>170472</v>
      </c>
    </row>
    <row r="38969" spans="1:3" x14ac:dyDescent="0.25">
      <c r="A38969" t="s">
        <v>43740</v>
      </c>
      <c r="B38969">
        <v>1</v>
      </c>
      <c r="C38969">
        <v>2385461</v>
      </c>
    </row>
    <row r="38970" spans="1:3" x14ac:dyDescent="0.25">
      <c r="A38970" t="s">
        <v>43741</v>
      </c>
      <c r="B38970">
        <v>1</v>
      </c>
      <c r="C38970">
        <v>296274</v>
      </c>
    </row>
    <row r="38971" spans="1:3" x14ac:dyDescent="0.25">
      <c r="A38971" t="s">
        <v>43742</v>
      </c>
      <c r="B38971">
        <v>1</v>
      </c>
      <c r="C38971">
        <v>2150148</v>
      </c>
    </row>
    <row r="38972" spans="1:3" x14ac:dyDescent="0.25">
      <c r="A38972" t="s">
        <v>43743</v>
      </c>
      <c r="B38972">
        <v>1</v>
      </c>
      <c r="C38972">
        <v>52531</v>
      </c>
    </row>
    <row r="38973" spans="1:3" x14ac:dyDescent="0.25">
      <c r="A38973" t="s">
        <v>43744</v>
      </c>
      <c r="B38973">
        <v>1</v>
      </c>
      <c r="C38973">
        <v>78987</v>
      </c>
    </row>
    <row r="38974" spans="1:3" x14ac:dyDescent="0.25">
      <c r="A38974" t="s">
        <v>43745</v>
      </c>
      <c r="B38974">
        <v>1</v>
      </c>
      <c r="C38974">
        <v>87944</v>
      </c>
    </row>
    <row r="38975" spans="1:3" x14ac:dyDescent="0.25">
      <c r="A38975" t="s">
        <v>43746</v>
      </c>
      <c r="B38975">
        <v>1</v>
      </c>
      <c r="C38975">
        <v>150568</v>
      </c>
    </row>
    <row r="38976" spans="1:3" x14ac:dyDescent="0.25">
      <c r="A38976" t="s">
        <v>43747</v>
      </c>
      <c r="B38976">
        <v>1</v>
      </c>
      <c r="C38976">
        <v>108780</v>
      </c>
    </row>
    <row r="38977" spans="1:3" x14ac:dyDescent="0.25">
      <c r="A38977" t="s">
        <v>43748</v>
      </c>
      <c r="B38977">
        <v>1</v>
      </c>
      <c r="C38977">
        <v>1534666</v>
      </c>
    </row>
    <row r="38978" spans="1:3" x14ac:dyDescent="0.25">
      <c r="A38978" t="s">
        <v>43749</v>
      </c>
      <c r="B38978">
        <v>1</v>
      </c>
      <c r="C38978">
        <v>187132</v>
      </c>
    </row>
    <row r="38979" spans="1:3" x14ac:dyDescent="0.25">
      <c r="A38979" t="s">
        <v>43750</v>
      </c>
      <c r="B38979">
        <v>1</v>
      </c>
      <c r="C38979">
        <v>545518</v>
      </c>
    </row>
    <row r="38980" spans="1:3" x14ac:dyDescent="0.25">
      <c r="A38980" t="s">
        <v>43751</v>
      </c>
      <c r="B38980">
        <v>1</v>
      </c>
      <c r="C38980">
        <v>1029152</v>
      </c>
    </row>
    <row r="38981" spans="1:3" x14ac:dyDescent="0.25">
      <c r="A38981" t="s">
        <v>43752</v>
      </c>
      <c r="B38981">
        <v>1</v>
      </c>
      <c r="C38981">
        <v>549407</v>
      </c>
    </row>
    <row r="38982" spans="1:3" x14ac:dyDescent="0.25">
      <c r="A38982" t="s">
        <v>43753</v>
      </c>
      <c r="B38982">
        <v>1</v>
      </c>
      <c r="C38982">
        <v>644927</v>
      </c>
    </row>
    <row r="38983" spans="1:3" x14ac:dyDescent="0.25">
      <c r="A38983" t="s">
        <v>43754</v>
      </c>
      <c r="B38983">
        <v>1</v>
      </c>
      <c r="C38983">
        <v>673820</v>
      </c>
    </row>
    <row r="38984" spans="1:3" x14ac:dyDescent="0.25">
      <c r="A38984" t="s">
        <v>43755</v>
      </c>
      <c r="B38984">
        <v>1</v>
      </c>
      <c r="C38984">
        <v>1380743</v>
      </c>
    </row>
    <row r="38985" spans="1:3" x14ac:dyDescent="0.25">
      <c r="A38985" t="s">
        <v>43756</v>
      </c>
      <c r="B38985">
        <v>1</v>
      </c>
      <c r="C38985">
        <v>162344</v>
      </c>
    </row>
    <row r="38986" spans="1:3" x14ac:dyDescent="0.25">
      <c r="A38986" t="s">
        <v>43757</v>
      </c>
      <c r="B38986">
        <v>1</v>
      </c>
      <c r="C38986">
        <v>356454</v>
      </c>
    </row>
    <row r="38987" spans="1:3" x14ac:dyDescent="0.25">
      <c r="A38987" t="s">
        <v>43758</v>
      </c>
      <c r="B38987">
        <v>1</v>
      </c>
      <c r="C38987">
        <v>164471</v>
      </c>
    </row>
    <row r="38988" spans="1:3" x14ac:dyDescent="0.25">
      <c r="A38988" t="s">
        <v>43759</v>
      </c>
      <c r="B38988">
        <v>1</v>
      </c>
      <c r="C38988">
        <v>475290</v>
      </c>
    </row>
    <row r="38989" spans="1:3" x14ac:dyDescent="0.25">
      <c r="A38989" t="s">
        <v>43760</v>
      </c>
      <c r="B38989">
        <v>1</v>
      </c>
      <c r="C38989">
        <v>657090</v>
      </c>
    </row>
    <row r="38990" spans="1:3" x14ac:dyDescent="0.25">
      <c r="A38990" t="s">
        <v>43761</v>
      </c>
      <c r="B38990">
        <v>1</v>
      </c>
      <c r="C38990">
        <v>2755048</v>
      </c>
    </row>
    <row r="38991" spans="1:3" x14ac:dyDescent="0.25">
      <c r="A38991" t="s">
        <v>43762</v>
      </c>
      <c r="B38991">
        <v>1</v>
      </c>
      <c r="C38991">
        <v>114251</v>
      </c>
    </row>
    <row r="38992" spans="1:3" x14ac:dyDescent="0.25">
      <c r="A38992" t="s">
        <v>43763</v>
      </c>
      <c r="B38992">
        <v>1</v>
      </c>
      <c r="C38992">
        <v>44640</v>
      </c>
    </row>
    <row r="38993" spans="1:3" x14ac:dyDescent="0.25">
      <c r="A38993" t="s">
        <v>43764</v>
      </c>
      <c r="B38993">
        <v>1</v>
      </c>
      <c r="C38993">
        <v>462397</v>
      </c>
    </row>
    <row r="38994" spans="1:3" x14ac:dyDescent="0.25">
      <c r="A38994" t="s">
        <v>43765</v>
      </c>
      <c r="B38994">
        <v>1</v>
      </c>
      <c r="C38994">
        <v>294349</v>
      </c>
    </row>
    <row r="38995" spans="1:3" x14ac:dyDescent="0.25">
      <c r="A38995" t="s">
        <v>43766</v>
      </c>
      <c r="B38995">
        <v>1</v>
      </c>
      <c r="C38995">
        <v>291939</v>
      </c>
    </row>
    <row r="38996" spans="1:3" x14ac:dyDescent="0.25">
      <c r="A38996" t="s">
        <v>43767</v>
      </c>
      <c r="B38996">
        <v>1</v>
      </c>
      <c r="C38996">
        <v>437220</v>
      </c>
    </row>
    <row r="38997" spans="1:3" x14ac:dyDescent="0.25">
      <c r="A38997" t="s">
        <v>43768</v>
      </c>
      <c r="B38997">
        <v>1</v>
      </c>
      <c r="C38997">
        <v>67771</v>
      </c>
    </row>
    <row r="38998" spans="1:3" x14ac:dyDescent="0.25">
      <c r="A38998" t="s">
        <v>43769</v>
      </c>
      <c r="B38998">
        <v>1</v>
      </c>
      <c r="C38998">
        <v>211749</v>
      </c>
    </row>
    <row r="38999" spans="1:3" x14ac:dyDescent="0.25">
      <c r="A38999" t="s">
        <v>43770</v>
      </c>
      <c r="B38999">
        <v>1</v>
      </c>
      <c r="C38999">
        <v>344555</v>
      </c>
    </row>
    <row r="39000" spans="1:3" x14ac:dyDescent="0.25">
      <c r="A39000" t="s">
        <v>43771</v>
      </c>
      <c r="B39000">
        <v>1</v>
      </c>
      <c r="C39000">
        <v>822825</v>
      </c>
    </row>
    <row r="39001" spans="1:3" x14ac:dyDescent="0.25">
      <c r="A39001" t="s">
        <v>43772</v>
      </c>
      <c r="B39001">
        <v>1</v>
      </c>
      <c r="C39001">
        <v>151728</v>
      </c>
    </row>
    <row r="39002" spans="1:3" x14ac:dyDescent="0.25">
      <c r="A39002" t="s">
        <v>43773</v>
      </c>
      <c r="B39002">
        <v>1</v>
      </c>
      <c r="C39002">
        <v>41806</v>
      </c>
    </row>
    <row r="39003" spans="1:3" x14ac:dyDescent="0.25">
      <c r="A39003" t="s">
        <v>43774</v>
      </c>
      <c r="B39003">
        <v>1</v>
      </c>
      <c r="C39003">
        <v>480593</v>
      </c>
    </row>
    <row r="39004" spans="1:3" x14ac:dyDescent="0.25">
      <c r="A39004" t="s">
        <v>43775</v>
      </c>
      <c r="B39004">
        <v>1</v>
      </c>
      <c r="C39004">
        <v>262020</v>
      </c>
    </row>
    <row r="39005" spans="1:3" x14ac:dyDescent="0.25">
      <c r="A39005" t="s">
        <v>43776</v>
      </c>
      <c r="B39005">
        <v>1</v>
      </c>
      <c r="C39005">
        <v>1023427</v>
      </c>
    </row>
    <row r="39006" spans="1:3" x14ac:dyDescent="0.25">
      <c r="A39006" t="s">
        <v>43777</v>
      </c>
      <c r="B39006">
        <v>1</v>
      </c>
      <c r="C39006">
        <v>692329</v>
      </c>
    </row>
    <row r="39007" spans="1:3" x14ac:dyDescent="0.25">
      <c r="A39007" t="s">
        <v>43778</v>
      </c>
      <c r="B39007">
        <v>1</v>
      </c>
      <c r="C39007">
        <v>201840</v>
      </c>
    </row>
    <row r="39008" spans="1:3" x14ac:dyDescent="0.25">
      <c r="A39008" t="s">
        <v>43779</v>
      </c>
      <c r="B39008">
        <v>1</v>
      </c>
      <c r="C39008">
        <v>111038</v>
      </c>
    </row>
    <row r="39009" spans="1:3" x14ac:dyDescent="0.25">
      <c r="A39009" t="s">
        <v>43780</v>
      </c>
      <c r="B39009">
        <v>1</v>
      </c>
      <c r="C39009">
        <v>221464</v>
      </c>
    </row>
    <row r="39010" spans="1:3" x14ac:dyDescent="0.25">
      <c r="A39010" t="s">
        <v>43781</v>
      </c>
      <c r="B39010">
        <v>1</v>
      </c>
      <c r="C39010">
        <v>497474</v>
      </c>
    </row>
    <row r="39011" spans="1:3" x14ac:dyDescent="0.25">
      <c r="A39011" t="s">
        <v>43782</v>
      </c>
      <c r="B39011">
        <v>1</v>
      </c>
      <c r="C39011">
        <v>242120</v>
      </c>
    </row>
    <row r="39012" spans="1:3" x14ac:dyDescent="0.25">
      <c r="A39012" t="s">
        <v>43783</v>
      </c>
      <c r="B39012">
        <v>1</v>
      </c>
      <c r="C39012">
        <v>137275</v>
      </c>
    </row>
    <row r="39013" spans="1:3" x14ac:dyDescent="0.25">
      <c r="A39013" t="s">
        <v>43784</v>
      </c>
      <c r="B39013">
        <v>1</v>
      </c>
      <c r="C39013">
        <v>219523</v>
      </c>
    </row>
    <row r="39014" spans="1:3" x14ac:dyDescent="0.25">
      <c r="A39014" t="s">
        <v>43785</v>
      </c>
      <c r="B39014">
        <v>1</v>
      </c>
      <c r="C39014">
        <v>213015</v>
      </c>
    </row>
    <row r="39015" spans="1:3" x14ac:dyDescent="0.25">
      <c r="A39015" t="s">
        <v>43786</v>
      </c>
      <c r="B39015">
        <v>1</v>
      </c>
      <c r="C39015">
        <v>629736</v>
      </c>
    </row>
    <row r="39016" spans="1:3" x14ac:dyDescent="0.25">
      <c r="A39016" t="s">
        <v>43787</v>
      </c>
      <c r="B39016">
        <v>1</v>
      </c>
      <c r="C39016">
        <v>645468</v>
      </c>
    </row>
    <row r="39017" spans="1:3" x14ac:dyDescent="0.25">
      <c r="A39017" t="s">
        <v>43788</v>
      </c>
      <c r="B39017">
        <v>1</v>
      </c>
      <c r="C39017">
        <v>176658</v>
      </c>
    </row>
    <row r="39018" spans="1:3" x14ac:dyDescent="0.25">
      <c r="A39018" t="s">
        <v>43789</v>
      </c>
      <c r="B39018">
        <v>1</v>
      </c>
      <c r="C39018">
        <v>189923</v>
      </c>
    </row>
    <row r="39019" spans="1:3" x14ac:dyDescent="0.25">
      <c r="A39019" t="s">
        <v>43790</v>
      </c>
      <c r="B39019">
        <v>1</v>
      </c>
      <c r="C39019">
        <v>185030</v>
      </c>
    </row>
    <row r="39020" spans="1:3" x14ac:dyDescent="0.25">
      <c r="A39020" t="s">
        <v>43791</v>
      </c>
      <c r="B39020">
        <v>1</v>
      </c>
      <c r="C39020">
        <v>528133</v>
      </c>
    </row>
    <row r="39021" spans="1:3" x14ac:dyDescent="0.25">
      <c r="A39021" t="s">
        <v>43792</v>
      </c>
      <c r="B39021">
        <v>1</v>
      </c>
      <c r="C39021">
        <v>325680</v>
      </c>
    </row>
    <row r="39022" spans="1:3" x14ac:dyDescent="0.25">
      <c r="A39022" t="s">
        <v>43793</v>
      </c>
      <c r="B39022">
        <v>1</v>
      </c>
      <c r="C39022">
        <v>649861</v>
      </c>
    </row>
    <row r="39023" spans="1:3" x14ac:dyDescent="0.25">
      <c r="A39023" t="s">
        <v>43794</v>
      </c>
      <c r="B39023">
        <v>1</v>
      </c>
      <c r="C39023">
        <v>395957</v>
      </c>
    </row>
    <row r="39024" spans="1:3" x14ac:dyDescent="0.25">
      <c r="A39024" t="s">
        <v>43795</v>
      </c>
      <c r="B39024">
        <v>1</v>
      </c>
      <c r="C39024">
        <v>749955</v>
      </c>
    </row>
    <row r="39025" spans="1:3" x14ac:dyDescent="0.25">
      <c r="A39025" t="s">
        <v>43796</v>
      </c>
      <c r="B39025">
        <v>1</v>
      </c>
      <c r="C39025">
        <v>122083</v>
      </c>
    </row>
    <row r="39026" spans="1:3" x14ac:dyDescent="0.25">
      <c r="A39026" t="s">
        <v>43797</v>
      </c>
      <c r="B39026">
        <v>1</v>
      </c>
      <c r="C39026">
        <v>11391</v>
      </c>
    </row>
    <row r="39027" spans="1:3" x14ac:dyDescent="0.25">
      <c r="A39027" t="s">
        <v>43798</v>
      </c>
      <c r="B39027">
        <v>1</v>
      </c>
      <c r="C39027">
        <v>540037</v>
      </c>
    </row>
    <row r="39028" spans="1:3" x14ac:dyDescent="0.25">
      <c r="A39028" t="s">
        <v>43799</v>
      </c>
      <c r="B39028">
        <v>1</v>
      </c>
      <c r="C39028">
        <v>183551</v>
      </c>
    </row>
    <row r="39029" spans="1:3" x14ac:dyDescent="0.25">
      <c r="A39029" t="s">
        <v>43800</v>
      </c>
      <c r="B39029">
        <v>1</v>
      </c>
      <c r="C39029">
        <v>685852</v>
      </c>
    </row>
    <row r="39030" spans="1:3" x14ac:dyDescent="0.25">
      <c r="A39030" t="s">
        <v>43801</v>
      </c>
      <c r="B39030">
        <v>1</v>
      </c>
      <c r="C39030">
        <v>153461</v>
      </c>
    </row>
    <row r="39031" spans="1:3" x14ac:dyDescent="0.25">
      <c r="A39031" t="s">
        <v>43802</v>
      </c>
      <c r="B39031">
        <v>1</v>
      </c>
      <c r="C39031">
        <v>67180</v>
      </c>
    </row>
    <row r="39032" spans="1:3" x14ac:dyDescent="0.25">
      <c r="A39032" t="s">
        <v>43803</v>
      </c>
      <c r="B39032">
        <v>1</v>
      </c>
      <c r="C39032">
        <v>3217178</v>
      </c>
    </row>
    <row r="39033" spans="1:3" x14ac:dyDescent="0.25">
      <c r="A39033" t="s">
        <v>43804</v>
      </c>
      <c r="B39033">
        <v>1</v>
      </c>
      <c r="C39033">
        <v>70768</v>
      </c>
    </row>
    <row r="39034" spans="1:3" x14ac:dyDescent="0.25">
      <c r="A39034" t="s">
        <v>43805</v>
      </c>
      <c r="B39034">
        <v>1</v>
      </c>
      <c r="C39034">
        <v>46389</v>
      </c>
    </row>
    <row r="39035" spans="1:3" x14ac:dyDescent="0.25">
      <c r="A39035" t="s">
        <v>43806</v>
      </c>
      <c r="B39035">
        <v>1</v>
      </c>
      <c r="C39035">
        <v>642568</v>
      </c>
    </row>
    <row r="39036" spans="1:3" x14ac:dyDescent="0.25">
      <c r="A39036" t="s">
        <v>43807</v>
      </c>
      <c r="B39036">
        <v>1</v>
      </c>
      <c r="C39036">
        <v>66892</v>
      </c>
    </row>
    <row r="39037" spans="1:3" x14ac:dyDescent="0.25">
      <c r="A39037" t="s">
        <v>43808</v>
      </c>
      <c r="B39037">
        <v>1</v>
      </c>
      <c r="C39037">
        <v>4305496</v>
      </c>
    </row>
    <row r="39038" spans="1:3" x14ac:dyDescent="0.25">
      <c r="A39038" t="s">
        <v>43809</v>
      </c>
      <c r="B39038">
        <v>1</v>
      </c>
      <c r="C39038">
        <v>7529778</v>
      </c>
    </row>
    <row r="39039" spans="1:3" x14ac:dyDescent="0.25">
      <c r="A39039" t="s">
        <v>43810</v>
      </c>
      <c r="B39039">
        <v>1</v>
      </c>
      <c r="C39039">
        <v>237311</v>
      </c>
    </row>
    <row r="39040" spans="1:3" x14ac:dyDescent="0.25">
      <c r="A39040" t="s">
        <v>43811</v>
      </c>
      <c r="B39040">
        <v>1</v>
      </c>
      <c r="C39040">
        <v>2097613</v>
      </c>
    </row>
    <row r="39041" spans="1:3" x14ac:dyDescent="0.25">
      <c r="A39041" t="s">
        <v>43812</v>
      </c>
      <c r="B39041">
        <v>1</v>
      </c>
      <c r="C39041">
        <v>221809</v>
      </c>
    </row>
    <row r="39042" spans="1:3" x14ac:dyDescent="0.25">
      <c r="A39042" t="s">
        <v>43813</v>
      </c>
      <c r="B39042">
        <v>1</v>
      </c>
      <c r="C39042">
        <v>65002</v>
      </c>
    </row>
    <row r="39043" spans="1:3" x14ac:dyDescent="0.25">
      <c r="A39043" t="s">
        <v>43814</v>
      </c>
      <c r="B39043">
        <v>1</v>
      </c>
      <c r="C39043">
        <v>893280</v>
      </c>
    </row>
    <row r="39044" spans="1:3" x14ac:dyDescent="0.25">
      <c r="A39044" t="s">
        <v>43815</v>
      </c>
      <c r="B39044">
        <v>1</v>
      </c>
      <c r="C39044">
        <v>15775362</v>
      </c>
    </row>
    <row r="39045" spans="1:3" x14ac:dyDescent="0.25">
      <c r="A39045" t="s">
        <v>43816</v>
      </c>
      <c r="B39045">
        <v>1</v>
      </c>
      <c r="C39045">
        <v>33198</v>
      </c>
    </row>
    <row r="39046" spans="1:3" x14ac:dyDescent="0.25">
      <c r="A39046" t="s">
        <v>43817</v>
      </c>
      <c r="B39046">
        <v>1</v>
      </c>
      <c r="C39046">
        <v>148549</v>
      </c>
    </row>
    <row r="39047" spans="1:3" x14ac:dyDescent="0.25">
      <c r="A39047" t="s">
        <v>43818</v>
      </c>
      <c r="B39047">
        <v>1</v>
      </c>
      <c r="C39047">
        <v>60861</v>
      </c>
    </row>
    <row r="39048" spans="1:3" x14ac:dyDescent="0.25">
      <c r="A39048" t="s">
        <v>43819</v>
      </c>
      <c r="B39048">
        <v>1</v>
      </c>
      <c r="C39048">
        <v>105452</v>
      </c>
    </row>
    <row r="39049" spans="1:3" x14ac:dyDescent="0.25">
      <c r="A39049" t="s">
        <v>43820</v>
      </c>
      <c r="B39049">
        <v>1</v>
      </c>
      <c r="C39049">
        <v>719516</v>
      </c>
    </row>
    <row r="39050" spans="1:3" x14ac:dyDescent="0.25">
      <c r="A39050" t="s">
        <v>43821</v>
      </c>
      <c r="B39050">
        <v>1</v>
      </c>
      <c r="C39050">
        <v>232025</v>
      </c>
    </row>
    <row r="39051" spans="1:3" x14ac:dyDescent="0.25">
      <c r="A39051" t="s">
        <v>43822</v>
      </c>
      <c r="B39051">
        <v>1</v>
      </c>
      <c r="C39051">
        <v>338132</v>
      </c>
    </row>
    <row r="39052" spans="1:3" x14ac:dyDescent="0.25">
      <c r="A39052" t="s">
        <v>43823</v>
      </c>
      <c r="B39052">
        <v>1</v>
      </c>
      <c r="C39052">
        <v>211319</v>
      </c>
    </row>
    <row r="39053" spans="1:3" x14ac:dyDescent="0.25">
      <c r="A39053" t="s">
        <v>43824</v>
      </c>
      <c r="B39053">
        <v>1</v>
      </c>
      <c r="C39053">
        <v>754119</v>
      </c>
    </row>
    <row r="39054" spans="1:3" x14ac:dyDescent="0.25">
      <c r="A39054" t="s">
        <v>43825</v>
      </c>
      <c r="B39054">
        <v>1</v>
      </c>
      <c r="C39054">
        <v>522008</v>
      </c>
    </row>
    <row r="39055" spans="1:3" x14ac:dyDescent="0.25">
      <c r="A39055" t="s">
        <v>43826</v>
      </c>
      <c r="B39055">
        <v>1</v>
      </c>
      <c r="C39055">
        <v>103530</v>
      </c>
    </row>
    <row r="39056" spans="1:3" x14ac:dyDescent="0.25">
      <c r="A39056" t="s">
        <v>43827</v>
      </c>
      <c r="B39056">
        <v>1</v>
      </c>
      <c r="C39056">
        <v>38004857</v>
      </c>
    </row>
    <row r="39057" spans="1:3" x14ac:dyDescent="0.25">
      <c r="A39057" t="s">
        <v>43828</v>
      </c>
      <c r="B39057">
        <v>1</v>
      </c>
      <c r="C39057">
        <v>223596</v>
      </c>
    </row>
    <row r="39058" spans="1:3" x14ac:dyDescent="0.25">
      <c r="A39058" t="s">
        <v>43829</v>
      </c>
      <c r="B39058">
        <v>1</v>
      </c>
      <c r="C39058">
        <v>205145</v>
      </c>
    </row>
    <row r="39059" spans="1:3" x14ac:dyDescent="0.25">
      <c r="A39059" t="s">
        <v>43830</v>
      </c>
      <c r="B39059">
        <v>1</v>
      </c>
      <c r="C39059">
        <v>141804</v>
      </c>
    </row>
    <row r="39060" spans="1:3" x14ac:dyDescent="0.25">
      <c r="A39060" t="s">
        <v>43831</v>
      </c>
      <c r="B39060">
        <v>1</v>
      </c>
      <c r="C39060">
        <v>58637</v>
      </c>
    </row>
    <row r="39061" spans="1:3" x14ac:dyDescent="0.25">
      <c r="A39061" t="s">
        <v>43832</v>
      </c>
      <c r="B39061">
        <v>1</v>
      </c>
      <c r="C39061">
        <v>1052756</v>
      </c>
    </row>
    <row r="39062" spans="1:3" x14ac:dyDescent="0.25">
      <c r="A39062" t="s">
        <v>43833</v>
      </c>
      <c r="B39062">
        <v>1</v>
      </c>
      <c r="C39062">
        <v>70389</v>
      </c>
    </row>
    <row r="39063" spans="1:3" x14ac:dyDescent="0.25">
      <c r="A39063" t="s">
        <v>43834</v>
      </c>
      <c r="B39063">
        <v>1</v>
      </c>
      <c r="C39063">
        <v>27844</v>
      </c>
    </row>
    <row r="39064" spans="1:3" x14ac:dyDescent="0.25">
      <c r="A39064" t="s">
        <v>43835</v>
      </c>
      <c r="B39064">
        <v>1</v>
      </c>
      <c r="C39064">
        <v>241020</v>
      </c>
    </row>
    <row r="39065" spans="1:3" x14ac:dyDescent="0.25">
      <c r="A39065" t="s">
        <v>43836</v>
      </c>
      <c r="B39065">
        <v>1</v>
      </c>
      <c r="C39065">
        <v>9256318</v>
      </c>
    </row>
    <row r="39066" spans="1:3" x14ac:dyDescent="0.25">
      <c r="A39066" t="s">
        <v>43837</v>
      </c>
      <c r="B39066">
        <v>1</v>
      </c>
      <c r="C39066">
        <v>351331</v>
      </c>
    </row>
    <row r="39067" spans="1:3" x14ac:dyDescent="0.25">
      <c r="A39067" t="s">
        <v>43838</v>
      </c>
      <c r="B39067">
        <v>1</v>
      </c>
      <c r="C39067">
        <v>252753</v>
      </c>
    </row>
    <row r="39068" spans="1:3" x14ac:dyDescent="0.25">
      <c r="A39068" t="s">
        <v>43839</v>
      </c>
      <c r="B39068">
        <v>1</v>
      </c>
      <c r="C39068">
        <v>337053</v>
      </c>
    </row>
    <row r="39069" spans="1:3" x14ac:dyDescent="0.25">
      <c r="A39069" t="s">
        <v>43840</v>
      </c>
      <c r="B39069">
        <v>1</v>
      </c>
      <c r="C39069">
        <v>62856</v>
      </c>
    </row>
    <row r="39070" spans="1:3" x14ac:dyDescent="0.25">
      <c r="A39070" t="s">
        <v>43841</v>
      </c>
      <c r="B39070">
        <v>1</v>
      </c>
      <c r="C39070">
        <v>88774</v>
      </c>
    </row>
    <row r="39071" spans="1:3" x14ac:dyDescent="0.25">
      <c r="A39071" t="s">
        <v>43842</v>
      </c>
      <c r="B39071">
        <v>1</v>
      </c>
      <c r="C39071">
        <v>113489</v>
      </c>
    </row>
    <row r="39072" spans="1:3" x14ac:dyDescent="0.25">
      <c r="A39072" t="s">
        <v>43843</v>
      </c>
      <c r="B39072">
        <v>1</v>
      </c>
      <c r="C39072">
        <v>254662</v>
      </c>
    </row>
    <row r="39073" spans="1:3" x14ac:dyDescent="0.25">
      <c r="A39073" t="s">
        <v>43844</v>
      </c>
      <c r="B39073">
        <v>1</v>
      </c>
      <c r="C39073">
        <v>120681</v>
      </c>
    </row>
    <row r="39074" spans="1:3" x14ac:dyDescent="0.25">
      <c r="A39074" t="s">
        <v>43845</v>
      </c>
      <c r="B39074">
        <v>1</v>
      </c>
      <c r="C39074">
        <v>227288</v>
      </c>
    </row>
    <row r="39075" spans="1:3" x14ac:dyDescent="0.25">
      <c r="A39075" t="s">
        <v>43846</v>
      </c>
      <c r="B39075">
        <v>1</v>
      </c>
      <c r="C39075">
        <v>781874</v>
      </c>
    </row>
    <row r="39076" spans="1:3" x14ac:dyDescent="0.25">
      <c r="A39076" t="s">
        <v>43847</v>
      </c>
      <c r="B39076">
        <v>1</v>
      </c>
      <c r="C39076">
        <v>359571</v>
      </c>
    </row>
    <row r="39077" spans="1:3" x14ac:dyDescent="0.25">
      <c r="A39077" t="s">
        <v>43848</v>
      </c>
      <c r="B39077">
        <v>1</v>
      </c>
      <c r="C39077">
        <v>961176</v>
      </c>
    </row>
    <row r="39078" spans="1:3" x14ac:dyDescent="0.25">
      <c r="A39078" t="s">
        <v>43849</v>
      </c>
      <c r="B39078">
        <v>1</v>
      </c>
      <c r="C39078">
        <v>1683600</v>
      </c>
    </row>
    <row r="39079" spans="1:3" x14ac:dyDescent="0.25">
      <c r="A39079" t="s">
        <v>43850</v>
      </c>
      <c r="B39079">
        <v>1</v>
      </c>
      <c r="C39079">
        <v>50688</v>
      </c>
    </row>
    <row r="39080" spans="1:3" x14ac:dyDescent="0.25">
      <c r="A39080" t="s">
        <v>43851</v>
      </c>
      <c r="B39080">
        <v>1</v>
      </c>
      <c r="C39080">
        <v>39295</v>
      </c>
    </row>
    <row r="39081" spans="1:3" x14ac:dyDescent="0.25">
      <c r="A39081" t="s">
        <v>43852</v>
      </c>
      <c r="B39081">
        <v>1</v>
      </c>
      <c r="C39081">
        <v>186082</v>
      </c>
    </row>
    <row r="39082" spans="1:3" x14ac:dyDescent="0.25">
      <c r="A39082" t="s">
        <v>43853</v>
      </c>
      <c r="B39082">
        <v>1</v>
      </c>
      <c r="C39082">
        <v>63020</v>
      </c>
    </row>
    <row r="39083" spans="1:3" x14ac:dyDescent="0.25">
      <c r="A39083" t="s">
        <v>43854</v>
      </c>
      <c r="B39083">
        <v>1</v>
      </c>
      <c r="C39083">
        <v>217977</v>
      </c>
    </row>
    <row r="39084" spans="1:3" x14ac:dyDescent="0.25">
      <c r="A39084" t="s">
        <v>43855</v>
      </c>
      <c r="B39084">
        <v>1</v>
      </c>
      <c r="C39084">
        <v>587849</v>
      </c>
    </row>
    <row r="39085" spans="1:3" x14ac:dyDescent="0.25">
      <c r="A39085" t="s">
        <v>43856</v>
      </c>
      <c r="B39085">
        <v>1</v>
      </c>
      <c r="C39085">
        <v>576964</v>
      </c>
    </row>
    <row r="39086" spans="1:3" x14ac:dyDescent="0.25">
      <c r="A39086" t="s">
        <v>43857</v>
      </c>
      <c r="B39086">
        <v>1</v>
      </c>
      <c r="C39086">
        <v>321839</v>
      </c>
    </row>
    <row r="39087" spans="1:3" x14ac:dyDescent="0.25">
      <c r="A39087" t="s">
        <v>43858</v>
      </c>
      <c r="B39087">
        <v>1</v>
      </c>
      <c r="C39087">
        <v>83310</v>
      </c>
    </row>
    <row r="39088" spans="1:3" x14ac:dyDescent="0.25">
      <c r="A39088" t="s">
        <v>43859</v>
      </c>
      <c r="B39088">
        <v>1</v>
      </c>
      <c r="C39088">
        <v>56203</v>
      </c>
    </row>
    <row r="39089" spans="1:3" x14ac:dyDescent="0.25">
      <c r="A39089" t="s">
        <v>43860</v>
      </c>
      <c r="B39089">
        <v>1</v>
      </c>
      <c r="C39089">
        <v>1677312</v>
      </c>
    </row>
    <row r="39090" spans="1:3" x14ac:dyDescent="0.25">
      <c r="A39090" t="s">
        <v>43861</v>
      </c>
      <c r="B39090">
        <v>1</v>
      </c>
      <c r="C39090">
        <v>1919047</v>
      </c>
    </row>
    <row r="39091" spans="1:3" x14ac:dyDescent="0.25">
      <c r="A39091" t="s">
        <v>43862</v>
      </c>
      <c r="B39091">
        <v>1</v>
      </c>
      <c r="C39091">
        <v>115151</v>
      </c>
    </row>
    <row r="39092" spans="1:3" x14ac:dyDescent="0.25">
      <c r="A39092" t="s">
        <v>43863</v>
      </c>
      <c r="B39092">
        <v>1</v>
      </c>
      <c r="C39092">
        <v>74643</v>
      </c>
    </row>
    <row r="39093" spans="1:3" x14ac:dyDescent="0.25">
      <c r="A39093" t="s">
        <v>43864</v>
      </c>
      <c r="B39093">
        <v>1</v>
      </c>
      <c r="C39093">
        <v>280798</v>
      </c>
    </row>
    <row r="39094" spans="1:3" x14ac:dyDescent="0.25">
      <c r="A39094" t="s">
        <v>43865</v>
      </c>
      <c r="B39094">
        <v>1</v>
      </c>
      <c r="C39094">
        <v>893338</v>
      </c>
    </row>
    <row r="39095" spans="1:3" x14ac:dyDescent="0.25">
      <c r="A39095" t="s">
        <v>43866</v>
      </c>
      <c r="B39095">
        <v>1</v>
      </c>
      <c r="C39095">
        <v>80454</v>
      </c>
    </row>
    <row r="39096" spans="1:3" x14ac:dyDescent="0.25">
      <c r="A39096" t="s">
        <v>43867</v>
      </c>
      <c r="B39096">
        <v>1</v>
      </c>
      <c r="C39096">
        <v>264746</v>
      </c>
    </row>
    <row r="39097" spans="1:3" x14ac:dyDescent="0.25">
      <c r="A39097" t="s">
        <v>43868</v>
      </c>
      <c r="B39097">
        <v>1</v>
      </c>
      <c r="C39097">
        <v>60820</v>
      </c>
    </row>
    <row r="39098" spans="1:3" x14ac:dyDescent="0.25">
      <c r="A39098" t="s">
        <v>43869</v>
      </c>
      <c r="B39098">
        <v>1</v>
      </c>
      <c r="C39098">
        <v>325298</v>
      </c>
    </row>
    <row r="39099" spans="1:3" x14ac:dyDescent="0.25">
      <c r="A39099" t="s">
        <v>43870</v>
      </c>
      <c r="B39099">
        <v>1</v>
      </c>
      <c r="C39099">
        <v>361078</v>
      </c>
    </row>
    <row r="39100" spans="1:3" x14ac:dyDescent="0.25">
      <c r="A39100" t="s">
        <v>43871</v>
      </c>
      <c r="B39100">
        <v>1</v>
      </c>
      <c r="C39100">
        <v>1712729</v>
      </c>
    </row>
    <row r="39101" spans="1:3" x14ac:dyDescent="0.25">
      <c r="A39101" t="s">
        <v>43872</v>
      </c>
      <c r="B39101">
        <v>1</v>
      </c>
      <c r="C39101">
        <v>242249</v>
      </c>
    </row>
    <row r="39102" spans="1:3" x14ac:dyDescent="0.25">
      <c r="A39102" t="s">
        <v>43873</v>
      </c>
      <c r="B39102">
        <v>1</v>
      </c>
      <c r="C39102">
        <v>222562</v>
      </c>
    </row>
    <row r="39103" spans="1:3" x14ac:dyDescent="0.25">
      <c r="A39103" t="s">
        <v>43874</v>
      </c>
      <c r="B39103">
        <v>1</v>
      </c>
      <c r="C39103">
        <v>3476034</v>
      </c>
    </row>
    <row r="39104" spans="1:3" x14ac:dyDescent="0.25">
      <c r="A39104" t="s">
        <v>43875</v>
      </c>
      <c r="B39104">
        <v>1</v>
      </c>
      <c r="C39104">
        <v>626200</v>
      </c>
    </row>
    <row r="39105" spans="1:3" x14ac:dyDescent="0.25">
      <c r="A39105" t="s">
        <v>43876</v>
      </c>
      <c r="B39105">
        <v>1</v>
      </c>
      <c r="C39105">
        <v>313974</v>
      </c>
    </row>
    <row r="39106" spans="1:3" x14ac:dyDescent="0.25">
      <c r="A39106" t="s">
        <v>43877</v>
      </c>
      <c r="B39106">
        <v>1</v>
      </c>
      <c r="C39106">
        <v>60873</v>
      </c>
    </row>
    <row r="39107" spans="1:3" x14ac:dyDescent="0.25">
      <c r="A39107" t="s">
        <v>43878</v>
      </c>
      <c r="B39107">
        <v>1</v>
      </c>
      <c r="C39107">
        <v>735092</v>
      </c>
    </row>
    <row r="39108" spans="1:3" x14ac:dyDescent="0.25">
      <c r="A39108" t="s">
        <v>43879</v>
      </c>
      <c r="B39108">
        <v>1</v>
      </c>
      <c r="C39108">
        <v>289206</v>
      </c>
    </row>
    <row r="39109" spans="1:3" x14ac:dyDescent="0.25">
      <c r="A39109" t="s">
        <v>43880</v>
      </c>
      <c r="B39109">
        <v>1</v>
      </c>
      <c r="C39109">
        <v>379383</v>
      </c>
    </row>
    <row r="39110" spans="1:3" x14ac:dyDescent="0.25">
      <c r="A39110" t="s">
        <v>43881</v>
      </c>
      <c r="B39110">
        <v>1</v>
      </c>
      <c r="C39110">
        <v>106468</v>
      </c>
    </row>
    <row r="39111" spans="1:3" x14ac:dyDescent="0.25">
      <c r="A39111" t="s">
        <v>43882</v>
      </c>
      <c r="B39111">
        <v>1</v>
      </c>
      <c r="C39111">
        <v>439731</v>
      </c>
    </row>
    <row r="39112" spans="1:3" x14ac:dyDescent="0.25">
      <c r="A39112" t="s">
        <v>43883</v>
      </c>
      <c r="B39112">
        <v>1</v>
      </c>
      <c r="C39112">
        <v>946596</v>
      </c>
    </row>
    <row r="39113" spans="1:3" x14ac:dyDescent="0.25">
      <c r="A39113" t="s">
        <v>43884</v>
      </c>
      <c r="B39113">
        <v>1</v>
      </c>
      <c r="C39113">
        <v>939402</v>
      </c>
    </row>
    <row r="39114" spans="1:3" x14ac:dyDescent="0.25">
      <c r="A39114" t="s">
        <v>43885</v>
      </c>
      <c r="B39114">
        <v>1</v>
      </c>
      <c r="C39114">
        <v>2319899</v>
      </c>
    </row>
    <row r="39115" spans="1:3" x14ac:dyDescent="0.25">
      <c r="A39115" t="s">
        <v>43886</v>
      </c>
      <c r="B39115">
        <v>1</v>
      </c>
      <c r="C39115">
        <v>1336528</v>
      </c>
    </row>
    <row r="39116" spans="1:3" x14ac:dyDescent="0.25">
      <c r="A39116" t="s">
        <v>43887</v>
      </c>
      <c r="B39116">
        <v>1</v>
      </c>
      <c r="C39116">
        <v>35007</v>
      </c>
    </row>
    <row r="39117" spans="1:3" x14ac:dyDescent="0.25">
      <c r="A39117" t="s">
        <v>43888</v>
      </c>
      <c r="B39117">
        <v>1</v>
      </c>
      <c r="C39117">
        <v>11715378</v>
      </c>
    </row>
    <row r="39118" spans="1:3" x14ac:dyDescent="0.25">
      <c r="A39118" t="s">
        <v>43889</v>
      </c>
      <c r="B39118">
        <v>1</v>
      </c>
      <c r="C39118">
        <v>610146</v>
      </c>
    </row>
    <row r="39119" spans="1:3" x14ac:dyDescent="0.25">
      <c r="A39119" t="s">
        <v>43890</v>
      </c>
      <c r="B39119">
        <v>1</v>
      </c>
      <c r="C39119">
        <v>3160733</v>
      </c>
    </row>
    <row r="39120" spans="1:3" x14ac:dyDescent="0.25">
      <c r="A39120" t="s">
        <v>43891</v>
      </c>
      <c r="B39120">
        <v>1</v>
      </c>
      <c r="C39120">
        <v>1327690</v>
      </c>
    </row>
    <row r="39121" spans="1:3" x14ac:dyDescent="0.25">
      <c r="A39121" t="s">
        <v>43892</v>
      </c>
      <c r="B39121">
        <v>1</v>
      </c>
      <c r="C39121">
        <v>937356</v>
      </c>
    </row>
    <row r="39122" spans="1:3" x14ac:dyDescent="0.25">
      <c r="A39122" t="s">
        <v>43893</v>
      </c>
      <c r="B39122">
        <v>1</v>
      </c>
      <c r="C39122">
        <v>272386</v>
      </c>
    </row>
    <row r="39123" spans="1:3" x14ac:dyDescent="0.25">
      <c r="A39123" t="s">
        <v>43894</v>
      </c>
      <c r="B39123">
        <v>1</v>
      </c>
      <c r="C39123">
        <v>3950872</v>
      </c>
    </row>
    <row r="39124" spans="1:3" x14ac:dyDescent="0.25">
      <c r="A39124" t="s">
        <v>43895</v>
      </c>
      <c r="B39124">
        <v>1</v>
      </c>
      <c r="C39124">
        <v>1232919</v>
      </c>
    </row>
    <row r="39125" spans="1:3" x14ac:dyDescent="0.25">
      <c r="A39125" t="s">
        <v>43896</v>
      </c>
      <c r="B39125">
        <v>1</v>
      </c>
      <c r="C39125">
        <v>179839</v>
      </c>
    </row>
    <row r="39126" spans="1:3" x14ac:dyDescent="0.25">
      <c r="A39126" t="s">
        <v>43897</v>
      </c>
      <c r="B39126">
        <v>1</v>
      </c>
      <c r="C39126">
        <v>104686</v>
      </c>
    </row>
    <row r="39127" spans="1:3" x14ac:dyDescent="0.25">
      <c r="A39127" t="s">
        <v>43898</v>
      </c>
      <c r="B39127">
        <v>1</v>
      </c>
      <c r="C39127">
        <v>16147</v>
      </c>
    </row>
    <row r="39128" spans="1:3" x14ac:dyDescent="0.25">
      <c r="A39128" t="s">
        <v>43899</v>
      </c>
      <c r="B39128">
        <v>1</v>
      </c>
      <c r="C39128">
        <v>88313</v>
      </c>
    </row>
    <row r="39129" spans="1:3" x14ac:dyDescent="0.25">
      <c r="A39129" t="s">
        <v>43900</v>
      </c>
      <c r="B39129">
        <v>1</v>
      </c>
      <c r="C39129">
        <v>84428</v>
      </c>
    </row>
    <row r="39130" spans="1:3" x14ac:dyDescent="0.25">
      <c r="A39130" t="s">
        <v>43901</v>
      </c>
      <c r="B39130">
        <v>1</v>
      </c>
      <c r="C39130">
        <v>16262</v>
      </c>
    </row>
    <row r="39131" spans="1:3" x14ac:dyDescent="0.25">
      <c r="A39131" t="s">
        <v>43902</v>
      </c>
      <c r="B39131">
        <v>1</v>
      </c>
      <c r="C39131">
        <v>180246</v>
      </c>
    </row>
    <row r="39132" spans="1:3" x14ac:dyDescent="0.25">
      <c r="A39132" t="s">
        <v>43903</v>
      </c>
      <c r="B39132">
        <v>1</v>
      </c>
      <c r="C39132">
        <v>382346</v>
      </c>
    </row>
    <row r="39133" spans="1:3" x14ac:dyDescent="0.25">
      <c r="A39133" t="s">
        <v>43904</v>
      </c>
      <c r="B39133">
        <v>1</v>
      </c>
      <c r="C39133">
        <v>129705</v>
      </c>
    </row>
    <row r="39134" spans="1:3" x14ac:dyDescent="0.25">
      <c r="A39134" t="s">
        <v>43905</v>
      </c>
      <c r="B39134">
        <v>1</v>
      </c>
      <c r="C39134">
        <v>97536</v>
      </c>
    </row>
    <row r="39135" spans="1:3" x14ac:dyDescent="0.25">
      <c r="A39135" t="s">
        <v>43906</v>
      </c>
      <c r="B39135">
        <v>1</v>
      </c>
      <c r="C39135">
        <v>469652</v>
      </c>
    </row>
    <row r="39136" spans="1:3" x14ac:dyDescent="0.25">
      <c r="A39136" t="s">
        <v>43907</v>
      </c>
      <c r="B39136">
        <v>1</v>
      </c>
      <c r="C39136">
        <v>4900496</v>
      </c>
    </row>
    <row r="39137" spans="1:3" x14ac:dyDescent="0.25">
      <c r="A39137" t="s">
        <v>43908</v>
      </c>
      <c r="B39137">
        <v>1</v>
      </c>
      <c r="C39137">
        <v>3454680</v>
      </c>
    </row>
    <row r="39138" spans="1:3" x14ac:dyDescent="0.25">
      <c r="A39138" t="s">
        <v>43909</v>
      </c>
      <c r="B39138">
        <v>1</v>
      </c>
      <c r="C39138">
        <v>843774</v>
      </c>
    </row>
    <row r="39139" spans="1:3" x14ac:dyDescent="0.25">
      <c r="A39139" t="s">
        <v>43910</v>
      </c>
      <c r="B39139">
        <v>1</v>
      </c>
      <c r="C39139">
        <v>3689377</v>
      </c>
    </row>
    <row r="39140" spans="1:3" x14ac:dyDescent="0.25">
      <c r="A39140" t="s">
        <v>43911</v>
      </c>
      <c r="B39140">
        <v>1</v>
      </c>
      <c r="C39140">
        <v>272118</v>
      </c>
    </row>
    <row r="39141" spans="1:3" x14ac:dyDescent="0.25">
      <c r="A39141" t="s">
        <v>43912</v>
      </c>
      <c r="B39141">
        <v>1</v>
      </c>
      <c r="C39141">
        <v>1387669</v>
      </c>
    </row>
    <row r="39142" spans="1:3" x14ac:dyDescent="0.25">
      <c r="A39142" t="s">
        <v>43913</v>
      </c>
      <c r="B39142">
        <v>1</v>
      </c>
      <c r="C39142">
        <v>3501145</v>
      </c>
    </row>
    <row r="39143" spans="1:3" x14ac:dyDescent="0.25">
      <c r="A39143" t="s">
        <v>43914</v>
      </c>
      <c r="B39143">
        <v>1</v>
      </c>
      <c r="C39143">
        <v>16347538</v>
      </c>
    </row>
    <row r="39144" spans="1:3" x14ac:dyDescent="0.25">
      <c r="A39144" t="s">
        <v>43915</v>
      </c>
      <c r="B39144">
        <v>1</v>
      </c>
      <c r="C39144">
        <v>2309710</v>
      </c>
    </row>
    <row r="39145" spans="1:3" x14ac:dyDescent="0.25">
      <c r="A39145" t="s">
        <v>43916</v>
      </c>
      <c r="B39145">
        <v>1</v>
      </c>
      <c r="C39145">
        <v>1113712</v>
      </c>
    </row>
    <row r="39146" spans="1:3" x14ac:dyDescent="0.25">
      <c r="A39146" t="s">
        <v>43917</v>
      </c>
      <c r="B39146">
        <v>1</v>
      </c>
      <c r="C39146">
        <v>31373000</v>
      </c>
    </row>
    <row r="39147" spans="1:3" x14ac:dyDescent="0.25">
      <c r="A39147" t="s">
        <v>43918</v>
      </c>
      <c r="B39147">
        <v>1</v>
      </c>
      <c r="C39147">
        <v>404384</v>
      </c>
    </row>
    <row r="39148" spans="1:3" x14ac:dyDescent="0.25">
      <c r="A39148" t="s">
        <v>43919</v>
      </c>
      <c r="B39148">
        <v>1</v>
      </c>
      <c r="C39148">
        <v>717013</v>
      </c>
    </row>
    <row r="39149" spans="1:3" x14ac:dyDescent="0.25">
      <c r="A39149" t="s">
        <v>43920</v>
      </c>
      <c r="B39149">
        <v>1</v>
      </c>
      <c r="C39149">
        <v>627381</v>
      </c>
    </row>
    <row r="39150" spans="1:3" x14ac:dyDescent="0.25">
      <c r="A39150" t="s">
        <v>43921</v>
      </c>
      <c r="B39150">
        <v>1</v>
      </c>
      <c r="C39150">
        <v>521786</v>
      </c>
    </row>
    <row r="39151" spans="1:3" x14ac:dyDescent="0.25">
      <c r="A39151" t="s">
        <v>43922</v>
      </c>
      <c r="B39151">
        <v>1</v>
      </c>
      <c r="C39151">
        <v>364113</v>
      </c>
    </row>
    <row r="39152" spans="1:3" x14ac:dyDescent="0.25">
      <c r="A39152" t="s">
        <v>43923</v>
      </c>
      <c r="B39152">
        <v>1</v>
      </c>
      <c r="C39152">
        <v>154903</v>
      </c>
    </row>
    <row r="39153" spans="1:3" x14ac:dyDescent="0.25">
      <c r="A39153" t="s">
        <v>43924</v>
      </c>
      <c r="B39153">
        <v>1</v>
      </c>
      <c r="C39153">
        <v>645675</v>
      </c>
    </row>
    <row r="39154" spans="1:3" x14ac:dyDescent="0.25">
      <c r="A39154" t="s">
        <v>43925</v>
      </c>
      <c r="B39154">
        <v>1</v>
      </c>
      <c r="C39154">
        <v>286195</v>
      </c>
    </row>
    <row r="39155" spans="1:3" x14ac:dyDescent="0.25">
      <c r="A39155" t="s">
        <v>43926</v>
      </c>
      <c r="B39155">
        <v>1</v>
      </c>
      <c r="C39155">
        <v>5966249</v>
      </c>
    </row>
    <row r="39156" spans="1:3" x14ac:dyDescent="0.25">
      <c r="A39156" t="s">
        <v>43927</v>
      </c>
      <c r="B39156">
        <v>1</v>
      </c>
      <c r="C39156">
        <v>42525</v>
      </c>
    </row>
    <row r="39157" spans="1:3" x14ac:dyDescent="0.25">
      <c r="A39157" t="s">
        <v>43928</v>
      </c>
      <c r="B39157">
        <v>1</v>
      </c>
      <c r="C39157">
        <v>8931557</v>
      </c>
    </row>
    <row r="39158" spans="1:3" x14ac:dyDescent="0.25">
      <c r="A39158" t="s">
        <v>43929</v>
      </c>
      <c r="B39158">
        <v>1</v>
      </c>
      <c r="C39158">
        <v>18349910</v>
      </c>
    </row>
    <row r="39159" spans="1:3" x14ac:dyDescent="0.25">
      <c r="A39159" t="s">
        <v>43930</v>
      </c>
      <c r="B39159">
        <v>1</v>
      </c>
      <c r="C39159">
        <v>2182360</v>
      </c>
    </row>
    <row r="39160" spans="1:3" x14ac:dyDescent="0.25">
      <c r="A39160" t="s">
        <v>43931</v>
      </c>
      <c r="B39160">
        <v>1</v>
      </c>
      <c r="C39160">
        <v>225868</v>
      </c>
    </row>
    <row r="39161" spans="1:3" x14ac:dyDescent="0.25">
      <c r="A39161" t="s">
        <v>43932</v>
      </c>
      <c r="B39161">
        <v>1</v>
      </c>
      <c r="C39161">
        <v>177649</v>
      </c>
    </row>
    <row r="39162" spans="1:3" x14ac:dyDescent="0.25">
      <c r="A39162" t="s">
        <v>43933</v>
      </c>
      <c r="B39162">
        <v>1</v>
      </c>
      <c r="C39162">
        <v>37314511</v>
      </c>
    </row>
    <row r="39163" spans="1:3" x14ac:dyDescent="0.25">
      <c r="A39163" t="s">
        <v>43934</v>
      </c>
      <c r="B39163">
        <v>1</v>
      </c>
      <c r="C39163">
        <v>306018</v>
      </c>
    </row>
    <row r="39164" spans="1:3" x14ac:dyDescent="0.25">
      <c r="A39164" t="s">
        <v>43935</v>
      </c>
      <c r="B39164">
        <v>1</v>
      </c>
      <c r="C39164">
        <v>133163</v>
      </c>
    </row>
    <row r="39165" spans="1:3" x14ac:dyDescent="0.25">
      <c r="A39165" t="s">
        <v>43936</v>
      </c>
      <c r="B39165">
        <v>1</v>
      </c>
      <c r="C39165">
        <v>887867</v>
      </c>
    </row>
    <row r="39166" spans="1:3" x14ac:dyDescent="0.25">
      <c r="A39166" t="s">
        <v>43937</v>
      </c>
      <c r="B39166">
        <v>1</v>
      </c>
      <c r="C39166">
        <v>137445</v>
      </c>
    </row>
    <row r="39167" spans="1:3" x14ac:dyDescent="0.25">
      <c r="A39167" t="s">
        <v>43938</v>
      </c>
      <c r="B39167">
        <v>1</v>
      </c>
      <c r="C39167">
        <v>77816</v>
      </c>
    </row>
    <row r="39168" spans="1:3" x14ac:dyDescent="0.25">
      <c r="A39168" t="s">
        <v>43939</v>
      </c>
      <c r="B39168">
        <v>1</v>
      </c>
      <c r="C39168">
        <v>115423</v>
      </c>
    </row>
    <row r="39169" spans="1:3" x14ac:dyDescent="0.25">
      <c r="A39169" t="s">
        <v>43940</v>
      </c>
      <c r="B39169">
        <v>1</v>
      </c>
      <c r="C39169">
        <v>37907</v>
      </c>
    </row>
    <row r="39170" spans="1:3" x14ac:dyDescent="0.25">
      <c r="A39170" t="s">
        <v>43941</v>
      </c>
      <c r="B39170">
        <v>1</v>
      </c>
      <c r="C39170">
        <v>112390</v>
      </c>
    </row>
    <row r="39171" spans="1:3" x14ac:dyDescent="0.25">
      <c r="A39171" t="s">
        <v>43942</v>
      </c>
      <c r="B39171">
        <v>1</v>
      </c>
      <c r="C39171">
        <v>901405</v>
      </c>
    </row>
    <row r="39172" spans="1:3" x14ac:dyDescent="0.25">
      <c r="A39172" t="s">
        <v>43943</v>
      </c>
      <c r="B39172">
        <v>1</v>
      </c>
      <c r="C39172">
        <v>270706</v>
      </c>
    </row>
    <row r="39173" spans="1:3" x14ac:dyDescent="0.25">
      <c r="A39173" t="s">
        <v>43944</v>
      </c>
      <c r="B39173">
        <v>1</v>
      </c>
      <c r="C39173">
        <v>1718482</v>
      </c>
    </row>
    <row r="39174" spans="1:3" x14ac:dyDescent="0.25">
      <c r="A39174" t="s">
        <v>43945</v>
      </c>
      <c r="B39174">
        <v>1</v>
      </c>
      <c r="C39174">
        <v>102881</v>
      </c>
    </row>
    <row r="39175" spans="1:3" x14ac:dyDescent="0.25">
      <c r="A39175" t="s">
        <v>43946</v>
      </c>
      <c r="B39175">
        <v>1</v>
      </c>
      <c r="C39175">
        <v>59516000</v>
      </c>
    </row>
    <row r="39176" spans="1:3" x14ac:dyDescent="0.25">
      <c r="A39176" t="s">
        <v>43947</v>
      </c>
      <c r="B39176">
        <v>1</v>
      </c>
      <c r="C39176">
        <v>275798</v>
      </c>
    </row>
    <row r="39177" spans="1:3" x14ac:dyDescent="0.25">
      <c r="A39177" t="s">
        <v>43948</v>
      </c>
      <c r="B39177">
        <v>1</v>
      </c>
      <c r="C39177">
        <v>303870</v>
      </c>
    </row>
    <row r="39178" spans="1:3" x14ac:dyDescent="0.25">
      <c r="A39178" t="s">
        <v>43949</v>
      </c>
      <c r="B39178">
        <v>1</v>
      </c>
      <c r="C39178">
        <v>58257</v>
      </c>
    </row>
    <row r="39179" spans="1:3" x14ac:dyDescent="0.25">
      <c r="A39179" t="s">
        <v>43950</v>
      </c>
      <c r="B39179">
        <v>1</v>
      </c>
      <c r="C39179">
        <v>704246</v>
      </c>
    </row>
    <row r="39180" spans="1:3" x14ac:dyDescent="0.25">
      <c r="A39180" t="s">
        <v>43951</v>
      </c>
      <c r="B39180">
        <v>1</v>
      </c>
      <c r="C39180">
        <v>73452</v>
      </c>
    </row>
    <row r="39181" spans="1:3" x14ac:dyDescent="0.25">
      <c r="A39181" t="s">
        <v>43952</v>
      </c>
      <c r="B39181">
        <v>1</v>
      </c>
      <c r="C39181">
        <v>206369</v>
      </c>
    </row>
    <row r="39182" spans="1:3" x14ac:dyDescent="0.25">
      <c r="A39182" t="s">
        <v>43953</v>
      </c>
      <c r="B39182">
        <v>1</v>
      </c>
      <c r="C39182">
        <v>163773</v>
      </c>
    </row>
    <row r="39183" spans="1:3" x14ac:dyDescent="0.25">
      <c r="A39183" t="s">
        <v>43954</v>
      </c>
      <c r="B39183">
        <v>1</v>
      </c>
      <c r="C39183">
        <v>218082</v>
      </c>
    </row>
    <row r="39184" spans="1:3" x14ac:dyDescent="0.25">
      <c r="A39184" t="s">
        <v>43955</v>
      </c>
      <c r="B39184">
        <v>1</v>
      </c>
      <c r="C39184">
        <v>212221</v>
      </c>
    </row>
    <row r="39185" spans="1:3" x14ac:dyDescent="0.25">
      <c r="A39185" t="s">
        <v>43956</v>
      </c>
      <c r="B39185">
        <v>1</v>
      </c>
      <c r="C39185">
        <v>75339</v>
      </c>
    </row>
    <row r="39186" spans="1:3" x14ac:dyDescent="0.25">
      <c r="A39186" t="s">
        <v>43957</v>
      </c>
      <c r="B39186">
        <v>1</v>
      </c>
      <c r="C39186">
        <v>40982</v>
      </c>
    </row>
    <row r="39187" spans="1:3" x14ac:dyDescent="0.25">
      <c r="A39187" t="s">
        <v>43958</v>
      </c>
      <c r="B39187">
        <v>1</v>
      </c>
      <c r="C39187">
        <v>85678</v>
      </c>
    </row>
    <row r="39188" spans="1:3" x14ac:dyDescent="0.25">
      <c r="A39188" t="s">
        <v>43959</v>
      </c>
      <c r="B39188">
        <v>1</v>
      </c>
      <c r="C39188">
        <v>792358</v>
      </c>
    </row>
    <row r="39189" spans="1:3" x14ac:dyDescent="0.25">
      <c r="A39189" t="s">
        <v>43960</v>
      </c>
      <c r="B39189">
        <v>1</v>
      </c>
      <c r="C39189">
        <v>48295</v>
      </c>
    </row>
    <row r="39190" spans="1:3" x14ac:dyDescent="0.25">
      <c r="A39190" t="s">
        <v>43961</v>
      </c>
      <c r="B39190">
        <v>1</v>
      </c>
      <c r="C39190">
        <v>241473</v>
      </c>
    </row>
    <row r="39191" spans="1:3" x14ac:dyDescent="0.25">
      <c r="A39191" t="s">
        <v>43962</v>
      </c>
      <c r="B39191">
        <v>1</v>
      </c>
      <c r="C39191">
        <v>414091</v>
      </c>
    </row>
    <row r="39192" spans="1:3" x14ac:dyDescent="0.25">
      <c r="A39192" t="s">
        <v>43963</v>
      </c>
      <c r="B39192">
        <v>1</v>
      </c>
      <c r="C39192">
        <v>368675</v>
      </c>
    </row>
    <row r="39193" spans="1:3" x14ac:dyDescent="0.25">
      <c r="A39193" t="s">
        <v>43964</v>
      </c>
      <c r="B39193">
        <v>1</v>
      </c>
      <c r="C39193">
        <v>423579</v>
      </c>
    </row>
    <row r="39194" spans="1:3" x14ac:dyDescent="0.25">
      <c r="A39194" t="s">
        <v>43965</v>
      </c>
      <c r="B39194">
        <v>1</v>
      </c>
      <c r="C39194">
        <v>563557</v>
      </c>
    </row>
    <row r="39195" spans="1:3" x14ac:dyDescent="0.25">
      <c r="A39195" t="s">
        <v>43966</v>
      </c>
      <c r="B39195">
        <v>1</v>
      </c>
      <c r="C39195">
        <v>366433</v>
      </c>
    </row>
    <row r="39196" spans="1:3" x14ac:dyDescent="0.25">
      <c r="A39196" t="s">
        <v>43967</v>
      </c>
      <c r="B39196">
        <v>1</v>
      </c>
      <c r="C39196">
        <v>73880</v>
      </c>
    </row>
    <row r="39197" spans="1:3" x14ac:dyDescent="0.25">
      <c r="A39197" t="s">
        <v>43968</v>
      </c>
      <c r="B39197">
        <v>1</v>
      </c>
      <c r="C39197">
        <v>55553</v>
      </c>
    </row>
    <row r="39198" spans="1:3" x14ac:dyDescent="0.25">
      <c r="A39198" t="s">
        <v>43969</v>
      </c>
      <c r="B39198">
        <v>1</v>
      </c>
      <c r="C39198">
        <v>412108</v>
      </c>
    </row>
    <row r="39199" spans="1:3" x14ac:dyDescent="0.25">
      <c r="A39199" t="s">
        <v>43970</v>
      </c>
      <c r="B39199">
        <v>1</v>
      </c>
      <c r="C39199">
        <v>3928172</v>
      </c>
    </row>
    <row r="39200" spans="1:3" x14ac:dyDescent="0.25">
      <c r="A39200" t="s">
        <v>43971</v>
      </c>
      <c r="B39200">
        <v>1</v>
      </c>
      <c r="C39200">
        <v>403114</v>
      </c>
    </row>
    <row r="39201" spans="1:3" x14ac:dyDescent="0.25">
      <c r="A39201" t="s">
        <v>43972</v>
      </c>
      <c r="B39201">
        <v>1</v>
      </c>
      <c r="C39201">
        <v>1129336</v>
      </c>
    </row>
    <row r="39202" spans="1:3" x14ac:dyDescent="0.25">
      <c r="A39202" t="s">
        <v>43973</v>
      </c>
      <c r="B39202">
        <v>1</v>
      </c>
      <c r="C39202">
        <v>134289</v>
      </c>
    </row>
    <row r="39203" spans="1:3" x14ac:dyDescent="0.25">
      <c r="A39203" t="s">
        <v>43974</v>
      </c>
      <c r="B39203">
        <v>1</v>
      </c>
      <c r="C39203">
        <v>185541</v>
      </c>
    </row>
    <row r="39204" spans="1:3" x14ac:dyDescent="0.25">
      <c r="A39204" t="s">
        <v>43975</v>
      </c>
      <c r="B39204">
        <v>1</v>
      </c>
      <c r="C39204">
        <v>286437</v>
      </c>
    </row>
    <row r="39205" spans="1:3" x14ac:dyDescent="0.25">
      <c r="A39205" t="s">
        <v>43976</v>
      </c>
      <c r="B39205">
        <v>1</v>
      </c>
      <c r="C39205">
        <v>406138</v>
      </c>
    </row>
    <row r="39206" spans="1:3" x14ac:dyDescent="0.25">
      <c r="A39206" t="s">
        <v>43977</v>
      </c>
      <c r="B39206">
        <v>1</v>
      </c>
      <c r="C39206">
        <v>249920</v>
      </c>
    </row>
    <row r="39207" spans="1:3" x14ac:dyDescent="0.25">
      <c r="A39207" t="s">
        <v>43978</v>
      </c>
      <c r="B39207">
        <v>1</v>
      </c>
      <c r="C39207">
        <v>576357</v>
      </c>
    </row>
    <row r="39208" spans="1:3" x14ac:dyDescent="0.25">
      <c r="A39208" t="s">
        <v>43979</v>
      </c>
      <c r="B39208">
        <v>1</v>
      </c>
      <c r="C39208">
        <v>326863</v>
      </c>
    </row>
    <row r="39209" spans="1:3" x14ac:dyDescent="0.25">
      <c r="A39209" t="s">
        <v>43980</v>
      </c>
      <c r="B39209">
        <v>1</v>
      </c>
      <c r="C39209">
        <v>318892</v>
      </c>
    </row>
    <row r="39210" spans="1:3" x14ac:dyDescent="0.25">
      <c r="A39210" t="s">
        <v>43981</v>
      </c>
      <c r="B39210">
        <v>1</v>
      </c>
      <c r="C39210">
        <v>254158</v>
      </c>
    </row>
    <row r="39211" spans="1:3" x14ac:dyDescent="0.25">
      <c r="A39211" t="s">
        <v>43982</v>
      </c>
      <c r="B39211">
        <v>1</v>
      </c>
      <c r="C39211">
        <v>158011</v>
      </c>
    </row>
    <row r="39212" spans="1:3" x14ac:dyDescent="0.25">
      <c r="A39212" t="s">
        <v>43983</v>
      </c>
      <c r="B39212">
        <v>1</v>
      </c>
      <c r="C39212">
        <v>197369</v>
      </c>
    </row>
    <row r="39213" spans="1:3" x14ac:dyDescent="0.25">
      <c r="A39213" t="s">
        <v>43984</v>
      </c>
      <c r="B39213">
        <v>1</v>
      </c>
      <c r="C39213">
        <v>176170</v>
      </c>
    </row>
    <row r="39214" spans="1:3" x14ac:dyDescent="0.25">
      <c r="A39214" t="s">
        <v>43985</v>
      </c>
      <c r="B39214">
        <v>1</v>
      </c>
      <c r="C39214">
        <v>4061742</v>
      </c>
    </row>
    <row r="39215" spans="1:3" x14ac:dyDescent="0.25">
      <c r="A39215" t="s">
        <v>43986</v>
      </c>
      <c r="B39215">
        <v>1</v>
      </c>
      <c r="C39215">
        <v>39823</v>
      </c>
    </row>
    <row r="39216" spans="1:3" x14ac:dyDescent="0.25">
      <c r="A39216" t="s">
        <v>43987</v>
      </c>
      <c r="B39216">
        <v>1</v>
      </c>
      <c r="C39216">
        <v>912648</v>
      </c>
    </row>
    <row r="39217" spans="1:3" x14ac:dyDescent="0.25">
      <c r="A39217" t="s">
        <v>43988</v>
      </c>
      <c r="B39217">
        <v>1</v>
      </c>
      <c r="C39217">
        <v>911504</v>
      </c>
    </row>
    <row r="39218" spans="1:3" x14ac:dyDescent="0.25">
      <c r="A39218" t="s">
        <v>43989</v>
      </c>
      <c r="B39218">
        <v>1</v>
      </c>
      <c r="C39218">
        <v>153454</v>
      </c>
    </row>
    <row r="39219" spans="1:3" x14ac:dyDescent="0.25">
      <c r="A39219" t="s">
        <v>43990</v>
      </c>
      <c r="B39219">
        <v>1</v>
      </c>
      <c r="C39219">
        <v>552429</v>
      </c>
    </row>
    <row r="39220" spans="1:3" x14ac:dyDescent="0.25">
      <c r="A39220" t="s">
        <v>43991</v>
      </c>
      <c r="B39220">
        <v>1</v>
      </c>
      <c r="C39220">
        <v>217904</v>
      </c>
    </row>
    <row r="39221" spans="1:3" x14ac:dyDescent="0.25">
      <c r="A39221" t="s">
        <v>43992</v>
      </c>
      <c r="B39221">
        <v>1</v>
      </c>
      <c r="C39221">
        <v>626649</v>
      </c>
    </row>
    <row r="39222" spans="1:3" x14ac:dyDescent="0.25">
      <c r="A39222" t="s">
        <v>43993</v>
      </c>
      <c r="B39222">
        <v>1</v>
      </c>
      <c r="C39222">
        <v>875298</v>
      </c>
    </row>
    <row r="39223" spans="1:3" x14ac:dyDescent="0.25">
      <c r="A39223" t="s">
        <v>43994</v>
      </c>
      <c r="B39223">
        <v>1</v>
      </c>
      <c r="C39223">
        <v>101134</v>
      </c>
    </row>
    <row r="39224" spans="1:3" x14ac:dyDescent="0.25">
      <c r="A39224" t="s">
        <v>43995</v>
      </c>
      <c r="B39224">
        <v>1</v>
      </c>
      <c r="C39224">
        <v>1854944</v>
      </c>
    </row>
    <row r="39225" spans="1:3" x14ac:dyDescent="0.25">
      <c r="A39225" t="s">
        <v>43996</v>
      </c>
      <c r="B39225">
        <v>1</v>
      </c>
      <c r="C39225">
        <v>109632</v>
      </c>
    </row>
    <row r="39226" spans="1:3" x14ac:dyDescent="0.25">
      <c r="A39226" t="s">
        <v>43997</v>
      </c>
      <c r="B39226">
        <v>1</v>
      </c>
      <c r="C39226">
        <v>576443</v>
      </c>
    </row>
    <row r="39227" spans="1:3" x14ac:dyDescent="0.25">
      <c r="A39227" t="s">
        <v>43998</v>
      </c>
      <c r="B39227">
        <v>1</v>
      </c>
      <c r="C39227">
        <v>332651</v>
      </c>
    </row>
    <row r="39228" spans="1:3" x14ac:dyDescent="0.25">
      <c r="A39228" t="s">
        <v>43999</v>
      </c>
      <c r="B39228">
        <v>1</v>
      </c>
      <c r="C39228">
        <v>232366</v>
      </c>
    </row>
    <row r="39229" spans="1:3" x14ac:dyDescent="0.25">
      <c r="A39229" t="s">
        <v>44000</v>
      </c>
      <c r="B39229">
        <v>1</v>
      </c>
      <c r="C39229">
        <v>118751</v>
      </c>
    </row>
    <row r="39230" spans="1:3" x14ac:dyDescent="0.25">
      <c r="A39230" t="s">
        <v>44001</v>
      </c>
      <c r="B39230">
        <v>1</v>
      </c>
      <c r="C39230">
        <v>206868</v>
      </c>
    </row>
    <row r="39231" spans="1:3" x14ac:dyDescent="0.25">
      <c r="A39231" t="s">
        <v>44002</v>
      </c>
      <c r="B39231">
        <v>1</v>
      </c>
      <c r="C39231">
        <v>710189</v>
      </c>
    </row>
    <row r="39232" spans="1:3" x14ac:dyDescent="0.25">
      <c r="A39232" t="s">
        <v>44003</v>
      </c>
      <c r="B39232">
        <v>1</v>
      </c>
      <c r="C39232">
        <v>76190</v>
      </c>
    </row>
    <row r="39233" spans="1:3" x14ac:dyDescent="0.25">
      <c r="A39233" t="s">
        <v>44004</v>
      </c>
      <c r="B39233">
        <v>1</v>
      </c>
      <c r="C39233">
        <v>249195</v>
      </c>
    </row>
    <row r="39234" spans="1:3" x14ac:dyDescent="0.25">
      <c r="A39234" t="s">
        <v>44005</v>
      </c>
      <c r="B39234">
        <v>1</v>
      </c>
      <c r="C39234">
        <v>228843</v>
      </c>
    </row>
    <row r="39235" spans="1:3" x14ac:dyDescent="0.25">
      <c r="A39235" t="s">
        <v>44006</v>
      </c>
      <c r="B39235">
        <v>1</v>
      </c>
      <c r="C39235">
        <v>342796</v>
      </c>
    </row>
    <row r="39236" spans="1:3" x14ac:dyDescent="0.25">
      <c r="A39236" t="s">
        <v>44007</v>
      </c>
      <c r="B39236">
        <v>1</v>
      </c>
      <c r="C39236">
        <v>124852</v>
      </c>
    </row>
    <row r="39237" spans="1:3" x14ac:dyDescent="0.25">
      <c r="A39237" t="s">
        <v>44008</v>
      </c>
      <c r="B39237">
        <v>1</v>
      </c>
      <c r="C39237">
        <v>261484</v>
      </c>
    </row>
    <row r="39238" spans="1:3" x14ac:dyDescent="0.25">
      <c r="A39238" t="s">
        <v>44009</v>
      </c>
      <c r="B39238">
        <v>1</v>
      </c>
      <c r="C39238">
        <v>439239</v>
      </c>
    </row>
    <row r="39239" spans="1:3" x14ac:dyDescent="0.25">
      <c r="A39239" t="s">
        <v>44010</v>
      </c>
      <c r="B39239">
        <v>1</v>
      </c>
      <c r="C39239">
        <v>571921</v>
      </c>
    </row>
    <row r="39240" spans="1:3" x14ac:dyDescent="0.25">
      <c r="A39240" t="s">
        <v>44011</v>
      </c>
      <c r="B39240">
        <v>1</v>
      </c>
      <c r="C39240">
        <v>176387</v>
      </c>
    </row>
    <row r="39241" spans="1:3" x14ac:dyDescent="0.25">
      <c r="A39241" t="s">
        <v>44012</v>
      </c>
      <c r="B39241">
        <v>1</v>
      </c>
      <c r="C39241">
        <v>153160</v>
      </c>
    </row>
    <row r="39242" spans="1:3" x14ac:dyDescent="0.25">
      <c r="A39242" t="s">
        <v>44013</v>
      </c>
      <c r="B39242">
        <v>1</v>
      </c>
      <c r="C39242">
        <v>333762</v>
      </c>
    </row>
    <row r="39243" spans="1:3" x14ac:dyDescent="0.25">
      <c r="A39243" t="s">
        <v>44014</v>
      </c>
      <c r="B39243">
        <v>1</v>
      </c>
      <c r="C39243">
        <v>141627</v>
      </c>
    </row>
    <row r="39244" spans="1:3" x14ac:dyDescent="0.25">
      <c r="A39244" t="s">
        <v>44015</v>
      </c>
      <c r="B39244">
        <v>1</v>
      </c>
      <c r="C39244">
        <v>184182</v>
      </c>
    </row>
    <row r="39245" spans="1:3" x14ac:dyDescent="0.25">
      <c r="A39245" t="s">
        <v>44016</v>
      </c>
      <c r="B39245">
        <v>1</v>
      </c>
      <c r="C39245">
        <v>186942</v>
      </c>
    </row>
    <row r="39246" spans="1:3" x14ac:dyDescent="0.25">
      <c r="A39246" t="s">
        <v>44017</v>
      </c>
      <c r="B39246">
        <v>1</v>
      </c>
      <c r="C39246">
        <v>114910</v>
      </c>
    </row>
    <row r="39247" spans="1:3" x14ac:dyDescent="0.25">
      <c r="A39247" t="s">
        <v>44018</v>
      </c>
      <c r="B39247">
        <v>1</v>
      </c>
      <c r="C39247">
        <v>866663</v>
      </c>
    </row>
    <row r="39248" spans="1:3" x14ac:dyDescent="0.25">
      <c r="A39248" t="s">
        <v>44019</v>
      </c>
      <c r="B39248">
        <v>1</v>
      </c>
      <c r="C39248">
        <v>89339</v>
      </c>
    </row>
    <row r="39249" spans="1:3" x14ac:dyDescent="0.25">
      <c r="A39249" t="s">
        <v>44020</v>
      </c>
      <c r="B39249">
        <v>1</v>
      </c>
      <c r="C39249">
        <v>997954</v>
      </c>
    </row>
    <row r="39250" spans="1:3" x14ac:dyDescent="0.25">
      <c r="A39250" t="s">
        <v>44021</v>
      </c>
      <c r="B39250">
        <v>1</v>
      </c>
      <c r="C39250">
        <v>373094</v>
      </c>
    </row>
    <row r="39251" spans="1:3" x14ac:dyDescent="0.25">
      <c r="A39251" t="s">
        <v>44022</v>
      </c>
      <c r="B39251">
        <v>1</v>
      </c>
      <c r="C39251">
        <v>413820</v>
      </c>
    </row>
    <row r="39252" spans="1:3" x14ac:dyDescent="0.25">
      <c r="A39252" t="s">
        <v>44023</v>
      </c>
      <c r="B39252">
        <v>1</v>
      </c>
      <c r="C39252">
        <v>2047897</v>
      </c>
    </row>
    <row r="39253" spans="1:3" x14ac:dyDescent="0.25">
      <c r="A39253" t="s">
        <v>44024</v>
      </c>
      <c r="B39253">
        <v>1</v>
      </c>
      <c r="C39253">
        <v>40643</v>
      </c>
    </row>
    <row r="39254" spans="1:3" x14ac:dyDescent="0.25">
      <c r="A39254" t="s">
        <v>44025</v>
      </c>
      <c r="B39254">
        <v>1</v>
      </c>
      <c r="C39254">
        <v>325331</v>
      </c>
    </row>
    <row r="39255" spans="1:3" x14ac:dyDescent="0.25">
      <c r="A39255" t="s">
        <v>44026</v>
      </c>
      <c r="B39255">
        <v>1</v>
      </c>
      <c r="C39255">
        <v>3046160</v>
      </c>
    </row>
    <row r="39256" spans="1:3" x14ac:dyDescent="0.25">
      <c r="A39256" t="s">
        <v>44027</v>
      </c>
      <c r="B39256">
        <v>1</v>
      </c>
      <c r="C39256">
        <v>137659</v>
      </c>
    </row>
    <row r="39257" spans="1:3" x14ac:dyDescent="0.25">
      <c r="A39257" t="s">
        <v>44028</v>
      </c>
      <c r="B39257">
        <v>1</v>
      </c>
      <c r="C39257">
        <v>8557231</v>
      </c>
    </row>
    <row r="39258" spans="1:3" x14ac:dyDescent="0.25">
      <c r="A39258" t="s">
        <v>44029</v>
      </c>
      <c r="B39258">
        <v>1</v>
      </c>
      <c r="C39258">
        <v>284679</v>
      </c>
    </row>
    <row r="39259" spans="1:3" x14ac:dyDescent="0.25">
      <c r="A39259" t="s">
        <v>44030</v>
      </c>
      <c r="B39259">
        <v>1</v>
      </c>
      <c r="C39259">
        <v>25930</v>
      </c>
    </row>
    <row r="39260" spans="1:3" x14ac:dyDescent="0.25">
      <c r="A39260" t="s">
        <v>44031</v>
      </c>
      <c r="B39260">
        <v>1</v>
      </c>
      <c r="C39260">
        <v>796634</v>
      </c>
    </row>
    <row r="39261" spans="1:3" x14ac:dyDescent="0.25">
      <c r="A39261" t="s">
        <v>44032</v>
      </c>
      <c r="B39261">
        <v>1</v>
      </c>
      <c r="C39261">
        <v>91021</v>
      </c>
    </row>
    <row r="39262" spans="1:3" x14ac:dyDescent="0.25">
      <c r="A39262" t="s">
        <v>44033</v>
      </c>
      <c r="B39262">
        <v>1</v>
      </c>
      <c r="C39262">
        <v>113318</v>
      </c>
    </row>
    <row r="39263" spans="1:3" x14ac:dyDescent="0.25">
      <c r="A39263" t="s">
        <v>44034</v>
      </c>
      <c r="B39263">
        <v>1</v>
      </c>
      <c r="C39263">
        <v>784149</v>
      </c>
    </row>
    <row r="39264" spans="1:3" x14ac:dyDescent="0.25">
      <c r="A39264" t="s">
        <v>44035</v>
      </c>
      <c r="B39264">
        <v>1</v>
      </c>
      <c r="C39264">
        <v>1936532</v>
      </c>
    </row>
    <row r="39265" spans="1:3" x14ac:dyDescent="0.25">
      <c r="A39265" t="s">
        <v>44036</v>
      </c>
      <c r="B39265">
        <v>1</v>
      </c>
      <c r="C39265">
        <v>827994</v>
      </c>
    </row>
    <row r="39266" spans="1:3" x14ac:dyDescent="0.25">
      <c r="A39266" t="s">
        <v>44037</v>
      </c>
      <c r="B39266">
        <v>1</v>
      </c>
      <c r="C39266">
        <v>380777</v>
      </c>
    </row>
    <row r="39267" spans="1:3" x14ac:dyDescent="0.25">
      <c r="A39267" t="s">
        <v>44038</v>
      </c>
      <c r="B39267">
        <v>1</v>
      </c>
      <c r="C39267">
        <v>531264</v>
      </c>
    </row>
    <row r="39268" spans="1:3" x14ac:dyDescent="0.25">
      <c r="A39268" t="s">
        <v>44039</v>
      </c>
      <c r="B39268">
        <v>1</v>
      </c>
      <c r="C39268">
        <v>143954</v>
      </c>
    </row>
    <row r="39269" spans="1:3" x14ac:dyDescent="0.25">
      <c r="A39269" t="s">
        <v>44040</v>
      </c>
      <c r="B39269">
        <v>1</v>
      </c>
      <c r="C39269">
        <v>2829484</v>
      </c>
    </row>
    <row r="39270" spans="1:3" x14ac:dyDescent="0.25">
      <c r="A39270" t="s">
        <v>44041</v>
      </c>
      <c r="B39270">
        <v>1</v>
      </c>
      <c r="C39270">
        <v>11027173</v>
      </c>
    </row>
    <row r="39271" spans="1:3" x14ac:dyDescent="0.25">
      <c r="A39271" t="s">
        <v>44042</v>
      </c>
      <c r="B39271">
        <v>1</v>
      </c>
      <c r="C39271">
        <v>377652</v>
      </c>
    </row>
    <row r="39272" spans="1:3" x14ac:dyDescent="0.25">
      <c r="A39272" t="s">
        <v>44043</v>
      </c>
      <c r="B39272">
        <v>1</v>
      </c>
      <c r="C39272">
        <v>195720</v>
      </c>
    </row>
    <row r="39273" spans="1:3" x14ac:dyDescent="0.25">
      <c r="A39273" t="s">
        <v>44044</v>
      </c>
      <c r="B39273">
        <v>1</v>
      </c>
      <c r="C39273">
        <v>1779439</v>
      </c>
    </row>
    <row r="39274" spans="1:3" x14ac:dyDescent="0.25">
      <c r="A39274" t="s">
        <v>44045</v>
      </c>
      <c r="B39274">
        <v>1</v>
      </c>
      <c r="C39274">
        <v>6539738</v>
      </c>
    </row>
    <row r="39275" spans="1:3" x14ac:dyDescent="0.25">
      <c r="A39275" t="s">
        <v>44046</v>
      </c>
      <c r="B39275">
        <v>1</v>
      </c>
      <c r="C39275">
        <v>497041</v>
      </c>
    </row>
    <row r="39276" spans="1:3" x14ac:dyDescent="0.25">
      <c r="A39276" t="s">
        <v>44047</v>
      </c>
      <c r="B39276">
        <v>1</v>
      </c>
      <c r="C39276">
        <v>382552</v>
      </c>
    </row>
    <row r="39277" spans="1:3" x14ac:dyDescent="0.25">
      <c r="A39277" t="s">
        <v>44048</v>
      </c>
      <c r="B39277">
        <v>1</v>
      </c>
      <c r="C39277">
        <v>11712742</v>
      </c>
    </row>
    <row r="39278" spans="1:3" x14ac:dyDescent="0.25">
      <c r="A39278" t="s">
        <v>44049</v>
      </c>
      <c r="B39278">
        <v>1</v>
      </c>
      <c r="C39278">
        <v>111160</v>
      </c>
    </row>
    <row r="39279" spans="1:3" x14ac:dyDescent="0.25">
      <c r="A39279" t="s">
        <v>44050</v>
      </c>
      <c r="B39279">
        <v>1</v>
      </c>
      <c r="C39279">
        <v>330826</v>
      </c>
    </row>
    <row r="39280" spans="1:3" x14ac:dyDescent="0.25">
      <c r="A39280" t="s">
        <v>44051</v>
      </c>
      <c r="B39280">
        <v>1</v>
      </c>
      <c r="C39280">
        <v>112242</v>
      </c>
    </row>
    <row r="39281" spans="1:3" x14ac:dyDescent="0.25">
      <c r="A39281" t="s">
        <v>44052</v>
      </c>
      <c r="B39281">
        <v>1</v>
      </c>
      <c r="C39281">
        <v>82572</v>
      </c>
    </row>
    <row r="39282" spans="1:3" x14ac:dyDescent="0.25">
      <c r="A39282" t="s">
        <v>44053</v>
      </c>
      <c r="B39282">
        <v>1</v>
      </c>
      <c r="C39282">
        <v>118109</v>
      </c>
    </row>
    <row r="39283" spans="1:3" x14ac:dyDescent="0.25">
      <c r="A39283" t="s">
        <v>44054</v>
      </c>
      <c r="B39283">
        <v>1</v>
      </c>
      <c r="C39283">
        <v>1768067</v>
      </c>
    </row>
    <row r="39284" spans="1:3" x14ac:dyDescent="0.25">
      <c r="A39284" t="s">
        <v>44055</v>
      </c>
      <c r="B39284">
        <v>1</v>
      </c>
      <c r="C39284">
        <v>158942</v>
      </c>
    </row>
    <row r="39285" spans="1:3" x14ac:dyDescent="0.25">
      <c r="A39285" t="s">
        <v>44056</v>
      </c>
      <c r="B39285">
        <v>1</v>
      </c>
      <c r="C39285">
        <v>511693</v>
      </c>
    </row>
    <row r="39286" spans="1:3" x14ac:dyDescent="0.25">
      <c r="A39286" t="s">
        <v>44057</v>
      </c>
      <c r="B39286">
        <v>1</v>
      </c>
      <c r="C39286">
        <v>305617</v>
      </c>
    </row>
    <row r="39287" spans="1:3" x14ac:dyDescent="0.25">
      <c r="A39287" t="s">
        <v>44058</v>
      </c>
      <c r="B39287">
        <v>1</v>
      </c>
      <c r="C39287">
        <v>91017</v>
      </c>
    </row>
    <row r="39288" spans="1:3" x14ac:dyDescent="0.25">
      <c r="A39288" t="s">
        <v>44059</v>
      </c>
      <c r="B39288">
        <v>1</v>
      </c>
      <c r="C39288">
        <v>733636</v>
      </c>
    </row>
    <row r="39289" spans="1:3" x14ac:dyDescent="0.25">
      <c r="A39289" t="s">
        <v>44060</v>
      </c>
      <c r="B39289">
        <v>1</v>
      </c>
      <c r="C39289">
        <v>121488</v>
      </c>
    </row>
    <row r="39290" spans="1:3" x14ac:dyDescent="0.25">
      <c r="A39290" t="s">
        <v>44061</v>
      </c>
      <c r="B39290">
        <v>1</v>
      </c>
      <c r="C39290">
        <v>9644228</v>
      </c>
    </row>
    <row r="39291" spans="1:3" x14ac:dyDescent="0.25">
      <c r="A39291" t="s">
        <v>44062</v>
      </c>
      <c r="B39291">
        <v>1</v>
      </c>
      <c r="C39291">
        <v>139953</v>
      </c>
    </row>
    <row r="39292" spans="1:3" x14ac:dyDescent="0.25">
      <c r="A39292" t="s">
        <v>44063</v>
      </c>
      <c r="B39292">
        <v>1</v>
      </c>
      <c r="C39292">
        <v>424044</v>
      </c>
    </row>
    <row r="39293" spans="1:3" x14ac:dyDescent="0.25">
      <c r="A39293" t="s">
        <v>44064</v>
      </c>
      <c r="B39293">
        <v>1</v>
      </c>
      <c r="C39293">
        <v>434053</v>
      </c>
    </row>
    <row r="39294" spans="1:3" x14ac:dyDescent="0.25">
      <c r="A39294" t="s">
        <v>44065</v>
      </c>
      <c r="B39294">
        <v>1</v>
      </c>
      <c r="C39294">
        <v>66385</v>
      </c>
    </row>
    <row r="39295" spans="1:3" x14ac:dyDescent="0.25">
      <c r="A39295" t="s">
        <v>44066</v>
      </c>
      <c r="B39295">
        <v>1</v>
      </c>
      <c r="C39295">
        <v>361396</v>
      </c>
    </row>
    <row r="39296" spans="1:3" x14ac:dyDescent="0.25">
      <c r="A39296" t="s">
        <v>44067</v>
      </c>
      <c r="B39296">
        <v>1</v>
      </c>
      <c r="C39296">
        <v>255654</v>
      </c>
    </row>
    <row r="39297" spans="1:3" x14ac:dyDescent="0.25">
      <c r="A39297" t="s">
        <v>44068</v>
      </c>
      <c r="B39297">
        <v>1</v>
      </c>
      <c r="C39297">
        <v>264407</v>
      </c>
    </row>
    <row r="39298" spans="1:3" x14ac:dyDescent="0.25">
      <c r="A39298" t="s">
        <v>44069</v>
      </c>
      <c r="B39298">
        <v>1</v>
      </c>
      <c r="C39298">
        <v>83384</v>
      </c>
    </row>
    <row r="39299" spans="1:3" x14ac:dyDescent="0.25">
      <c r="A39299" t="s">
        <v>44070</v>
      </c>
      <c r="B39299">
        <v>1</v>
      </c>
      <c r="C39299">
        <v>377922</v>
      </c>
    </row>
    <row r="39300" spans="1:3" x14ac:dyDescent="0.25">
      <c r="A39300" t="s">
        <v>44071</v>
      </c>
      <c r="B39300">
        <v>1</v>
      </c>
      <c r="C39300">
        <v>277988</v>
      </c>
    </row>
    <row r="39301" spans="1:3" x14ac:dyDescent="0.25">
      <c r="A39301" t="s">
        <v>44072</v>
      </c>
      <c r="B39301">
        <v>1</v>
      </c>
      <c r="C39301">
        <v>128536</v>
      </c>
    </row>
    <row r="39302" spans="1:3" x14ac:dyDescent="0.25">
      <c r="A39302" t="s">
        <v>44073</v>
      </c>
      <c r="B39302">
        <v>1</v>
      </c>
      <c r="C39302">
        <v>16039</v>
      </c>
    </row>
    <row r="39303" spans="1:3" x14ac:dyDescent="0.25">
      <c r="A39303" t="s">
        <v>44074</v>
      </c>
      <c r="B39303">
        <v>1</v>
      </c>
      <c r="C39303">
        <v>2351356</v>
      </c>
    </row>
    <row r="39304" spans="1:3" x14ac:dyDescent="0.25">
      <c r="A39304" t="s">
        <v>44075</v>
      </c>
      <c r="B39304">
        <v>1</v>
      </c>
      <c r="C39304">
        <v>177079</v>
      </c>
    </row>
    <row r="39305" spans="1:3" x14ac:dyDescent="0.25">
      <c r="A39305" t="s">
        <v>44076</v>
      </c>
      <c r="B39305">
        <v>1</v>
      </c>
      <c r="C39305">
        <v>63657</v>
      </c>
    </row>
    <row r="39306" spans="1:3" x14ac:dyDescent="0.25">
      <c r="A39306" t="s">
        <v>44077</v>
      </c>
      <c r="B39306">
        <v>1</v>
      </c>
      <c r="C39306">
        <v>1829929</v>
      </c>
    </row>
    <row r="39307" spans="1:3" x14ac:dyDescent="0.25">
      <c r="A39307" t="s">
        <v>44078</v>
      </c>
      <c r="B39307">
        <v>1</v>
      </c>
      <c r="C39307">
        <v>1214687</v>
      </c>
    </row>
    <row r="39308" spans="1:3" x14ac:dyDescent="0.25">
      <c r="A39308" t="s">
        <v>44079</v>
      </c>
      <c r="B39308">
        <v>1</v>
      </c>
      <c r="C39308">
        <v>99186</v>
      </c>
    </row>
    <row r="39309" spans="1:3" x14ac:dyDescent="0.25">
      <c r="A39309" t="s">
        <v>44080</v>
      </c>
      <c r="B39309">
        <v>1</v>
      </c>
      <c r="C39309">
        <v>621264</v>
      </c>
    </row>
    <row r="39310" spans="1:3" x14ac:dyDescent="0.25">
      <c r="A39310" t="s">
        <v>44081</v>
      </c>
      <c r="B39310">
        <v>1</v>
      </c>
      <c r="C39310">
        <v>96198</v>
      </c>
    </row>
    <row r="39311" spans="1:3" x14ac:dyDescent="0.25">
      <c r="A39311" t="s">
        <v>44082</v>
      </c>
      <c r="B39311">
        <v>1</v>
      </c>
      <c r="C39311">
        <v>807232</v>
      </c>
    </row>
    <row r="39312" spans="1:3" x14ac:dyDescent="0.25">
      <c r="A39312" t="s">
        <v>44083</v>
      </c>
      <c r="B39312">
        <v>1</v>
      </c>
      <c r="C39312">
        <v>58357</v>
      </c>
    </row>
    <row r="39313" spans="1:3" x14ac:dyDescent="0.25">
      <c r="A39313" t="s">
        <v>44084</v>
      </c>
      <c r="B39313">
        <v>1</v>
      </c>
      <c r="C39313">
        <v>161225</v>
      </c>
    </row>
    <row r="39314" spans="1:3" x14ac:dyDescent="0.25">
      <c r="A39314" t="s">
        <v>44085</v>
      </c>
      <c r="B39314">
        <v>1</v>
      </c>
      <c r="C39314">
        <v>200735</v>
      </c>
    </row>
    <row r="39315" spans="1:3" x14ac:dyDescent="0.25">
      <c r="A39315" t="s">
        <v>44086</v>
      </c>
      <c r="B39315">
        <v>1</v>
      </c>
      <c r="C39315">
        <v>725665</v>
      </c>
    </row>
    <row r="39316" spans="1:3" x14ac:dyDescent="0.25">
      <c r="A39316" t="s">
        <v>44087</v>
      </c>
      <c r="B39316">
        <v>1</v>
      </c>
      <c r="C39316">
        <v>440536</v>
      </c>
    </row>
    <row r="39317" spans="1:3" x14ac:dyDescent="0.25">
      <c r="A39317" t="s">
        <v>44088</v>
      </c>
      <c r="B39317">
        <v>1</v>
      </c>
      <c r="C39317">
        <v>512324</v>
      </c>
    </row>
    <row r="39318" spans="1:3" x14ac:dyDescent="0.25">
      <c r="A39318" t="s">
        <v>44089</v>
      </c>
      <c r="B39318">
        <v>1</v>
      </c>
      <c r="C39318">
        <v>72762</v>
      </c>
    </row>
    <row r="39319" spans="1:3" x14ac:dyDescent="0.25">
      <c r="A39319" t="s">
        <v>44090</v>
      </c>
      <c r="B39319">
        <v>1</v>
      </c>
      <c r="C39319">
        <v>314593</v>
      </c>
    </row>
    <row r="39320" spans="1:3" x14ac:dyDescent="0.25">
      <c r="A39320" t="s">
        <v>44091</v>
      </c>
      <c r="B39320">
        <v>1</v>
      </c>
      <c r="C39320">
        <v>333902</v>
      </c>
    </row>
    <row r="39321" spans="1:3" x14ac:dyDescent="0.25">
      <c r="A39321" t="s">
        <v>44092</v>
      </c>
      <c r="B39321">
        <v>1</v>
      </c>
      <c r="C39321">
        <v>474041</v>
      </c>
    </row>
    <row r="39322" spans="1:3" x14ac:dyDescent="0.25">
      <c r="A39322" t="s">
        <v>44093</v>
      </c>
      <c r="B39322">
        <v>1</v>
      </c>
      <c r="C39322">
        <v>216975</v>
      </c>
    </row>
    <row r="39323" spans="1:3" x14ac:dyDescent="0.25">
      <c r="A39323" t="s">
        <v>44094</v>
      </c>
      <c r="B39323">
        <v>1</v>
      </c>
      <c r="C39323">
        <v>919297</v>
      </c>
    </row>
    <row r="39324" spans="1:3" x14ac:dyDescent="0.25">
      <c r="A39324" t="s">
        <v>44095</v>
      </c>
      <c r="B39324">
        <v>1</v>
      </c>
      <c r="C39324">
        <v>2116184</v>
      </c>
    </row>
    <row r="39325" spans="1:3" x14ac:dyDescent="0.25">
      <c r="A39325" t="s">
        <v>44096</v>
      </c>
      <c r="B39325">
        <v>1</v>
      </c>
      <c r="C39325">
        <v>17650</v>
      </c>
    </row>
    <row r="39326" spans="1:3" x14ac:dyDescent="0.25">
      <c r="A39326" t="s">
        <v>44097</v>
      </c>
      <c r="B39326">
        <v>1</v>
      </c>
      <c r="C39326">
        <v>64078</v>
      </c>
    </row>
    <row r="39327" spans="1:3" x14ac:dyDescent="0.25">
      <c r="A39327" t="s">
        <v>44098</v>
      </c>
      <c r="B39327">
        <v>1</v>
      </c>
      <c r="C39327">
        <v>301187</v>
      </c>
    </row>
    <row r="39328" spans="1:3" x14ac:dyDescent="0.25">
      <c r="A39328" t="s">
        <v>44099</v>
      </c>
      <c r="B39328">
        <v>1</v>
      </c>
      <c r="C39328">
        <v>205113</v>
      </c>
    </row>
    <row r="39329" spans="1:3" x14ac:dyDescent="0.25">
      <c r="A39329" t="s">
        <v>44100</v>
      </c>
      <c r="B39329">
        <v>1</v>
      </c>
      <c r="C39329">
        <v>155395</v>
      </c>
    </row>
    <row r="39330" spans="1:3" x14ac:dyDescent="0.25">
      <c r="A39330" t="s">
        <v>44101</v>
      </c>
      <c r="B39330">
        <v>1</v>
      </c>
      <c r="C39330">
        <v>873995</v>
      </c>
    </row>
    <row r="39331" spans="1:3" x14ac:dyDescent="0.25">
      <c r="A39331" t="s">
        <v>44102</v>
      </c>
      <c r="B39331">
        <v>1</v>
      </c>
      <c r="C39331">
        <v>873512</v>
      </c>
    </row>
    <row r="39332" spans="1:3" x14ac:dyDescent="0.25">
      <c r="A39332" t="s">
        <v>44103</v>
      </c>
      <c r="B39332">
        <v>1</v>
      </c>
      <c r="C39332">
        <v>2346081</v>
      </c>
    </row>
    <row r="39333" spans="1:3" x14ac:dyDescent="0.25">
      <c r="A39333" t="s">
        <v>44104</v>
      </c>
      <c r="B39333">
        <v>1</v>
      </c>
      <c r="C39333">
        <v>58360</v>
      </c>
    </row>
    <row r="39334" spans="1:3" x14ac:dyDescent="0.25">
      <c r="A39334" t="s">
        <v>44105</v>
      </c>
      <c r="B39334">
        <v>1</v>
      </c>
      <c r="C39334">
        <v>519460</v>
      </c>
    </row>
    <row r="39335" spans="1:3" x14ac:dyDescent="0.25">
      <c r="A39335" t="s">
        <v>44106</v>
      </c>
      <c r="B39335">
        <v>1</v>
      </c>
      <c r="C39335">
        <v>265190</v>
      </c>
    </row>
    <row r="39336" spans="1:3" x14ac:dyDescent="0.25">
      <c r="A39336" t="s">
        <v>44107</v>
      </c>
      <c r="B39336">
        <v>1</v>
      </c>
      <c r="C39336">
        <v>249812</v>
      </c>
    </row>
    <row r="39337" spans="1:3" x14ac:dyDescent="0.25">
      <c r="A39337" t="s">
        <v>44108</v>
      </c>
      <c r="B39337">
        <v>1</v>
      </c>
      <c r="C39337">
        <v>63081</v>
      </c>
    </row>
    <row r="39338" spans="1:3" x14ac:dyDescent="0.25">
      <c r="A39338" t="s">
        <v>44109</v>
      </c>
      <c r="B39338">
        <v>1</v>
      </c>
      <c r="C39338">
        <v>2442858</v>
      </c>
    </row>
    <row r="39339" spans="1:3" x14ac:dyDescent="0.25">
      <c r="A39339" t="s">
        <v>44110</v>
      </c>
      <c r="B39339">
        <v>1</v>
      </c>
      <c r="C39339">
        <v>617421</v>
      </c>
    </row>
    <row r="39340" spans="1:3" x14ac:dyDescent="0.25">
      <c r="A39340" t="s">
        <v>44111</v>
      </c>
      <c r="B39340">
        <v>1</v>
      </c>
      <c r="C39340">
        <v>997293</v>
      </c>
    </row>
    <row r="39341" spans="1:3" x14ac:dyDescent="0.25">
      <c r="A39341" t="s">
        <v>44112</v>
      </c>
      <c r="B39341">
        <v>1</v>
      </c>
      <c r="C39341">
        <v>469078</v>
      </c>
    </row>
    <row r="39342" spans="1:3" x14ac:dyDescent="0.25">
      <c r="A39342" t="s">
        <v>44113</v>
      </c>
      <c r="B39342">
        <v>1</v>
      </c>
      <c r="C39342">
        <v>271880</v>
      </c>
    </row>
    <row r="39343" spans="1:3" x14ac:dyDescent="0.25">
      <c r="A39343" t="s">
        <v>44114</v>
      </c>
      <c r="B39343">
        <v>1</v>
      </c>
      <c r="C39343">
        <v>1232436</v>
      </c>
    </row>
    <row r="39344" spans="1:3" x14ac:dyDescent="0.25">
      <c r="A39344" t="s">
        <v>44115</v>
      </c>
      <c r="B39344">
        <v>1</v>
      </c>
      <c r="C39344">
        <v>24870651</v>
      </c>
    </row>
    <row r="39345" spans="1:3" x14ac:dyDescent="0.25">
      <c r="A39345" t="s">
        <v>44116</v>
      </c>
      <c r="B39345">
        <v>1</v>
      </c>
      <c r="C39345">
        <v>2750970</v>
      </c>
    </row>
    <row r="39346" spans="1:3" x14ac:dyDescent="0.25">
      <c r="A39346" t="s">
        <v>44117</v>
      </c>
      <c r="B39346">
        <v>1</v>
      </c>
      <c r="C39346">
        <v>427640</v>
      </c>
    </row>
    <row r="39347" spans="1:3" x14ac:dyDescent="0.25">
      <c r="A39347" t="s">
        <v>44118</v>
      </c>
      <c r="B39347">
        <v>1</v>
      </c>
      <c r="C39347">
        <v>362894</v>
      </c>
    </row>
    <row r="39348" spans="1:3" x14ac:dyDescent="0.25">
      <c r="A39348" t="s">
        <v>44119</v>
      </c>
      <c r="B39348">
        <v>1</v>
      </c>
      <c r="C39348">
        <v>1253158</v>
      </c>
    </row>
    <row r="39349" spans="1:3" x14ac:dyDescent="0.25">
      <c r="A39349" t="s">
        <v>44120</v>
      </c>
      <c r="B39349">
        <v>1</v>
      </c>
      <c r="C39349">
        <v>8179165</v>
      </c>
    </row>
    <row r="39350" spans="1:3" x14ac:dyDescent="0.25">
      <c r="A39350" t="s">
        <v>44121</v>
      </c>
      <c r="B39350">
        <v>1</v>
      </c>
      <c r="C39350">
        <v>18549</v>
      </c>
    </row>
    <row r="39351" spans="1:3" x14ac:dyDescent="0.25">
      <c r="A39351" t="s">
        <v>44122</v>
      </c>
      <c r="B39351">
        <v>1</v>
      </c>
      <c r="C39351">
        <v>33681</v>
      </c>
    </row>
    <row r="39352" spans="1:3" x14ac:dyDescent="0.25">
      <c r="A39352" t="s">
        <v>44123</v>
      </c>
      <c r="B39352">
        <v>1</v>
      </c>
      <c r="C39352">
        <v>1426139</v>
      </c>
    </row>
    <row r="39353" spans="1:3" x14ac:dyDescent="0.25">
      <c r="A39353" t="s">
        <v>44124</v>
      </c>
      <c r="B39353">
        <v>1</v>
      </c>
      <c r="C39353">
        <v>938360</v>
      </c>
    </row>
    <row r="39354" spans="1:3" x14ac:dyDescent="0.25">
      <c r="A39354" t="s">
        <v>44125</v>
      </c>
      <c r="B39354">
        <v>1</v>
      </c>
      <c r="C39354">
        <v>473319</v>
      </c>
    </row>
    <row r="39355" spans="1:3" x14ac:dyDescent="0.25">
      <c r="A39355" t="s">
        <v>44126</v>
      </c>
      <c r="B39355">
        <v>1</v>
      </c>
      <c r="C39355">
        <v>28467</v>
      </c>
    </row>
    <row r="39356" spans="1:3" x14ac:dyDescent="0.25">
      <c r="A39356" t="s">
        <v>44127</v>
      </c>
      <c r="B39356">
        <v>1</v>
      </c>
      <c r="C39356">
        <v>41940</v>
      </c>
    </row>
    <row r="39357" spans="1:3" x14ac:dyDescent="0.25">
      <c r="A39357" t="s">
        <v>44128</v>
      </c>
      <c r="B39357">
        <v>1</v>
      </c>
      <c r="C39357">
        <v>1203820</v>
      </c>
    </row>
    <row r="39358" spans="1:3" x14ac:dyDescent="0.25">
      <c r="A39358" t="s">
        <v>44129</v>
      </c>
      <c r="B39358">
        <v>1</v>
      </c>
      <c r="C39358">
        <v>193869</v>
      </c>
    </row>
    <row r="39359" spans="1:3" x14ac:dyDescent="0.25">
      <c r="A39359" t="s">
        <v>44130</v>
      </c>
      <c r="B39359">
        <v>1</v>
      </c>
      <c r="C39359">
        <v>198362</v>
      </c>
    </row>
    <row r="39360" spans="1:3" x14ac:dyDescent="0.25">
      <c r="A39360" t="s">
        <v>44131</v>
      </c>
      <c r="B39360">
        <v>1</v>
      </c>
      <c r="C39360">
        <v>672708</v>
      </c>
    </row>
    <row r="39361" spans="1:3" x14ac:dyDescent="0.25">
      <c r="A39361" t="s">
        <v>44132</v>
      </c>
      <c r="B39361">
        <v>1</v>
      </c>
      <c r="C39361">
        <v>148515</v>
      </c>
    </row>
    <row r="39362" spans="1:3" x14ac:dyDescent="0.25">
      <c r="A39362" t="s">
        <v>44133</v>
      </c>
      <c r="B39362">
        <v>1</v>
      </c>
      <c r="C39362">
        <v>72856</v>
      </c>
    </row>
    <row r="39363" spans="1:3" x14ac:dyDescent="0.25">
      <c r="A39363" t="s">
        <v>44134</v>
      </c>
      <c r="B39363">
        <v>1</v>
      </c>
      <c r="C39363">
        <v>1098066</v>
      </c>
    </row>
    <row r="39364" spans="1:3" x14ac:dyDescent="0.25">
      <c r="A39364" t="s">
        <v>44135</v>
      </c>
      <c r="B39364">
        <v>1</v>
      </c>
      <c r="C39364">
        <v>9238</v>
      </c>
    </row>
    <row r="39365" spans="1:3" x14ac:dyDescent="0.25">
      <c r="A39365" t="s">
        <v>44136</v>
      </c>
      <c r="B39365">
        <v>1</v>
      </c>
      <c r="C39365">
        <v>153695</v>
      </c>
    </row>
    <row r="39366" spans="1:3" x14ac:dyDescent="0.25">
      <c r="A39366" t="s">
        <v>44137</v>
      </c>
      <c r="B39366">
        <v>1</v>
      </c>
      <c r="C39366">
        <v>196953</v>
      </c>
    </row>
    <row r="39367" spans="1:3" x14ac:dyDescent="0.25">
      <c r="A39367" t="s">
        <v>44138</v>
      </c>
      <c r="B39367">
        <v>1</v>
      </c>
      <c r="C39367">
        <v>688849</v>
      </c>
    </row>
    <row r="39368" spans="1:3" x14ac:dyDescent="0.25">
      <c r="A39368" t="s">
        <v>44139</v>
      </c>
      <c r="B39368">
        <v>1</v>
      </c>
      <c r="C39368">
        <v>106078</v>
      </c>
    </row>
    <row r="39369" spans="1:3" x14ac:dyDescent="0.25">
      <c r="A39369" t="s">
        <v>44140</v>
      </c>
      <c r="B39369">
        <v>1</v>
      </c>
      <c r="C39369">
        <v>134100</v>
      </c>
    </row>
    <row r="39370" spans="1:3" x14ac:dyDescent="0.25">
      <c r="A39370" t="s">
        <v>44141</v>
      </c>
      <c r="B39370">
        <v>1</v>
      </c>
      <c r="C39370">
        <v>39794</v>
      </c>
    </row>
    <row r="39371" spans="1:3" x14ac:dyDescent="0.25">
      <c r="A39371" t="s">
        <v>44142</v>
      </c>
      <c r="B39371">
        <v>1</v>
      </c>
      <c r="C39371">
        <v>233624</v>
      </c>
    </row>
    <row r="39372" spans="1:3" x14ac:dyDescent="0.25">
      <c r="A39372" t="s">
        <v>44143</v>
      </c>
      <c r="B39372">
        <v>1</v>
      </c>
      <c r="C39372">
        <v>149191</v>
      </c>
    </row>
    <row r="39373" spans="1:3" x14ac:dyDescent="0.25">
      <c r="A39373" t="s">
        <v>44144</v>
      </c>
      <c r="B39373">
        <v>1</v>
      </c>
      <c r="C39373">
        <v>148714</v>
      </c>
    </row>
    <row r="39374" spans="1:3" x14ac:dyDescent="0.25">
      <c r="A39374" t="s">
        <v>44145</v>
      </c>
      <c r="B39374">
        <v>1</v>
      </c>
      <c r="C39374">
        <v>287471</v>
      </c>
    </row>
    <row r="39375" spans="1:3" x14ac:dyDescent="0.25">
      <c r="A39375" t="s">
        <v>44146</v>
      </c>
      <c r="B39375">
        <v>1</v>
      </c>
      <c r="C39375">
        <v>340149</v>
      </c>
    </row>
    <row r="39376" spans="1:3" x14ac:dyDescent="0.25">
      <c r="A39376" t="s">
        <v>44147</v>
      </c>
      <c r="B39376">
        <v>1</v>
      </c>
      <c r="C39376">
        <v>32342</v>
      </c>
    </row>
    <row r="39377" spans="1:3" x14ac:dyDescent="0.25">
      <c r="A39377" t="s">
        <v>44148</v>
      </c>
      <c r="B39377">
        <v>1</v>
      </c>
      <c r="C39377">
        <v>145979</v>
      </c>
    </row>
    <row r="39378" spans="1:3" x14ac:dyDescent="0.25">
      <c r="A39378" t="s">
        <v>44149</v>
      </c>
      <c r="B39378">
        <v>1</v>
      </c>
      <c r="C39378">
        <v>170864</v>
      </c>
    </row>
    <row r="39379" spans="1:3" x14ac:dyDescent="0.25">
      <c r="A39379" t="s">
        <v>44150</v>
      </c>
      <c r="B39379">
        <v>1</v>
      </c>
      <c r="C39379">
        <v>329049</v>
      </c>
    </row>
    <row r="39380" spans="1:3" x14ac:dyDescent="0.25">
      <c r="A39380" t="s">
        <v>44151</v>
      </c>
      <c r="B39380">
        <v>1</v>
      </c>
      <c r="C39380">
        <v>605518</v>
      </c>
    </row>
    <row r="39381" spans="1:3" x14ac:dyDescent="0.25">
      <c r="A39381" t="s">
        <v>44152</v>
      </c>
      <c r="B39381">
        <v>1</v>
      </c>
      <c r="C39381">
        <v>33988</v>
      </c>
    </row>
    <row r="39382" spans="1:3" x14ac:dyDescent="0.25">
      <c r="A39382" t="s">
        <v>44153</v>
      </c>
      <c r="B39382">
        <v>1</v>
      </c>
      <c r="C39382">
        <v>284217</v>
      </c>
    </row>
    <row r="39383" spans="1:3" x14ac:dyDescent="0.25">
      <c r="A39383" t="s">
        <v>44154</v>
      </c>
      <c r="B39383">
        <v>1</v>
      </c>
      <c r="C39383">
        <v>150761</v>
      </c>
    </row>
    <row r="39384" spans="1:3" x14ac:dyDescent="0.25">
      <c r="A39384" t="s">
        <v>44155</v>
      </c>
      <c r="B39384">
        <v>1</v>
      </c>
      <c r="C39384">
        <v>376346</v>
      </c>
    </row>
    <row r="39385" spans="1:3" x14ac:dyDescent="0.25">
      <c r="A39385" t="s">
        <v>44156</v>
      </c>
      <c r="B39385">
        <v>1</v>
      </c>
      <c r="C39385">
        <v>139168</v>
      </c>
    </row>
    <row r="39386" spans="1:3" x14ac:dyDescent="0.25">
      <c r="A39386" t="s">
        <v>44157</v>
      </c>
      <c r="B39386">
        <v>1</v>
      </c>
      <c r="C39386">
        <v>337137</v>
      </c>
    </row>
    <row r="39387" spans="1:3" x14ac:dyDescent="0.25">
      <c r="A39387" t="s">
        <v>44158</v>
      </c>
      <c r="B39387">
        <v>1</v>
      </c>
      <c r="C39387">
        <v>140751</v>
      </c>
    </row>
    <row r="39388" spans="1:3" x14ac:dyDescent="0.25">
      <c r="A39388" t="s">
        <v>44159</v>
      </c>
      <c r="B39388">
        <v>1</v>
      </c>
      <c r="C39388">
        <v>98821</v>
      </c>
    </row>
    <row r="39389" spans="1:3" x14ac:dyDescent="0.25">
      <c r="A39389" t="s">
        <v>44160</v>
      </c>
      <c r="B39389">
        <v>1</v>
      </c>
      <c r="C39389">
        <v>205414</v>
      </c>
    </row>
    <row r="39390" spans="1:3" x14ac:dyDescent="0.25">
      <c r="A39390" t="s">
        <v>44161</v>
      </c>
      <c r="B39390">
        <v>1</v>
      </c>
      <c r="C39390">
        <v>812903</v>
      </c>
    </row>
    <row r="39391" spans="1:3" x14ac:dyDescent="0.25">
      <c r="A39391" t="s">
        <v>44162</v>
      </c>
      <c r="B39391">
        <v>1</v>
      </c>
      <c r="C39391">
        <v>349022</v>
      </c>
    </row>
    <row r="39392" spans="1:3" x14ac:dyDescent="0.25">
      <c r="A39392" t="s">
        <v>44163</v>
      </c>
      <c r="B39392">
        <v>1</v>
      </c>
      <c r="C39392">
        <v>61531</v>
      </c>
    </row>
    <row r="39393" spans="1:3" x14ac:dyDescent="0.25">
      <c r="A39393" t="s">
        <v>44164</v>
      </c>
      <c r="B39393">
        <v>1</v>
      </c>
      <c r="C39393">
        <v>109914</v>
      </c>
    </row>
    <row r="39394" spans="1:3" x14ac:dyDescent="0.25">
      <c r="A39394" t="s">
        <v>44165</v>
      </c>
      <c r="B39394">
        <v>1</v>
      </c>
      <c r="C39394">
        <v>8093318</v>
      </c>
    </row>
    <row r="39395" spans="1:3" x14ac:dyDescent="0.25">
      <c r="A39395" t="s">
        <v>44166</v>
      </c>
      <c r="B39395">
        <v>1</v>
      </c>
      <c r="C39395">
        <v>204657</v>
      </c>
    </row>
    <row r="39396" spans="1:3" x14ac:dyDescent="0.25">
      <c r="A39396" t="s">
        <v>44167</v>
      </c>
      <c r="B39396">
        <v>1</v>
      </c>
      <c r="C39396">
        <v>349704</v>
      </c>
    </row>
    <row r="39397" spans="1:3" x14ac:dyDescent="0.25">
      <c r="A39397" t="s">
        <v>44168</v>
      </c>
      <c r="B39397">
        <v>1</v>
      </c>
      <c r="C39397">
        <v>216260</v>
      </c>
    </row>
    <row r="39398" spans="1:3" x14ac:dyDescent="0.25">
      <c r="A39398" t="s">
        <v>44169</v>
      </c>
      <c r="B39398">
        <v>1</v>
      </c>
      <c r="C39398">
        <v>582035</v>
      </c>
    </row>
    <row r="39399" spans="1:3" x14ac:dyDescent="0.25">
      <c r="A39399" t="s">
        <v>44170</v>
      </c>
      <c r="B39399">
        <v>1</v>
      </c>
      <c r="C39399">
        <v>16760</v>
      </c>
    </row>
    <row r="39400" spans="1:3" x14ac:dyDescent="0.25">
      <c r="A39400" t="s">
        <v>44171</v>
      </c>
      <c r="B39400">
        <v>1</v>
      </c>
      <c r="C39400">
        <v>295541</v>
      </c>
    </row>
    <row r="39401" spans="1:3" x14ac:dyDescent="0.25">
      <c r="A39401" t="s">
        <v>44172</v>
      </c>
      <c r="B39401">
        <v>1</v>
      </c>
      <c r="C39401">
        <v>202659</v>
      </c>
    </row>
    <row r="39402" spans="1:3" x14ac:dyDescent="0.25">
      <c r="A39402" t="s">
        <v>44173</v>
      </c>
      <c r="B39402">
        <v>1</v>
      </c>
      <c r="C39402">
        <v>3161743</v>
      </c>
    </row>
    <row r="39403" spans="1:3" x14ac:dyDescent="0.25">
      <c r="A39403" t="s">
        <v>44174</v>
      </c>
      <c r="B39403">
        <v>1</v>
      </c>
      <c r="C39403">
        <v>786263</v>
      </c>
    </row>
    <row r="39404" spans="1:3" x14ac:dyDescent="0.25">
      <c r="A39404" t="s">
        <v>44175</v>
      </c>
      <c r="B39404">
        <v>1</v>
      </c>
      <c r="C39404">
        <v>1197030</v>
      </c>
    </row>
    <row r="39405" spans="1:3" x14ac:dyDescent="0.25">
      <c r="A39405" t="s">
        <v>44176</v>
      </c>
      <c r="B39405">
        <v>1</v>
      </c>
      <c r="C39405">
        <v>30482</v>
      </c>
    </row>
    <row r="39406" spans="1:3" x14ac:dyDescent="0.25">
      <c r="A39406" t="s">
        <v>44177</v>
      </c>
      <c r="B39406">
        <v>1</v>
      </c>
      <c r="C39406">
        <v>2977599</v>
      </c>
    </row>
    <row r="39407" spans="1:3" x14ac:dyDescent="0.25">
      <c r="A39407" t="s">
        <v>44178</v>
      </c>
      <c r="B39407">
        <v>1</v>
      </c>
      <c r="C39407">
        <v>565363</v>
      </c>
    </row>
    <row r="39408" spans="1:3" x14ac:dyDescent="0.25">
      <c r="A39408" t="s">
        <v>44179</v>
      </c>
      <c r="B39408">
        <v>1</v>
      </c>
      <c r="C39408">
        <v>1474035</v>
      </c>
    </row>
    <row r="39409" spans="1:3" x14ac:dyDescent="0.25">
      <c r="A39409" t="s">
        <v>44180</v>
      </c>
      <c r="B39409">
        <v>1</v>
      </c>
      <c r="C39409">
        <v>199956</v>
      </c>
    </row>
    <row r="39410" spans="1:3" x14ac:dyDescent="0.25">
      <c r="A39410" t="s">
        <v>44181</v>
      </c>
      <c r="B39410">
        <v>1</v>
      </c>
      <c r="C39410">
        <v>411552</v>
      </c>
    </row>
    <row r="39411" spans="1:3" x14ac:dyDescent="0.25">
      <c r="A39411" t="s">
        <v>44182</v>
      </c>
      <c r="B39411">
        <v>1</v>
      </c>
      <c r="C39411">
        <v>214278</v>
      </c>
    </row>
    <row r="39412" spans="1:3" x14ac:dyDescent="0.25">
      <c r="A39412" t="s">
        <v>44183</v>
      </c>
      <c r="B39412">
        <v>1</v>
      </c>
      <c r="C39412">
        <v>194127</v>
      </c>
    </row>
    <row r="39413" spans="1:3" x14ac:dyDescent="0.25">
      <c r="A39413" t="s">
        <v>44184</v>
      </c>
      <c r="B39413">
        <v>1</v>
      </c>
      <c r="C39413">
        <v>54348</v>
      </c>
    </row>
    <row r="39414" spans="1:3" x14ac:dyDescent="0.25">
      <c r="A39414" t="s">
        <v>44185</v>
      </c>
      <c r="B39414">
        <v>1</v>
      </c>
      <c r="C39414">
        <v>4718552</v>
      </c>
    </row>
    <row r="39415" spans="1:3" x14ac:dyDescent="0.25">
      <c r="A39415" t="s">
        <v>44186</v>
      </c>
      <c r="B39415">
        <v>1</v>
      </c>
      <c r="C39415">
        <v>99466</v>
      </c>
    </row>
    <row r="39416" spans="1:3" x14ac:dyDescent="0.25">
      <c r="A39416" t="s">
        <v>44187</v>
      </c>
      <c r="B39416">
        <v>1</v>
      </c>
      <c r="C39416">
        <v>94003</v>
      </c>
    </row>
    <row r="39417" spans="1:3" x14ac:dyDescent="0.25">
      <c r="A39417" t="s">
        <v>44188</v>
      </c>
      <c r="B39417">
        <v>1</v>
      </c>
      <c r="C39417">
        <v>565847</v>
      </c>
    </row>
    <row r="39418" spans="1:3" x14ac:dyDescent="0.25">
      <c r="A39418" t="s">
        <v>44189</v>
      </c>
      <c r="B39418">
        <v>1</v>
      </c>
      <c r="C39418">
        <v>80241</v>
      </c>
    </row>
    <row r="39419" spans="1:3" x14ac:dyDescent="0.25">
      <c r="A39419" t="s">
        <v>44190</v>
      </c>
      <c r="B39419">
        <v>1</v>
      </c>
      <c r="C39419">
        <v>50353</v>
      </c>
    </row>
    <row r="39420" spans="1:3" x14ac:dyDescent="0.25">
      <c r="A39420" t="s">
        <v>44191</v>
      </c>
      <c r="B39420">
        <v>1</v>
      </c>
      <c r="C39420">
        <v>187735</v>
      </c>
    </row>
    <row r="39421" spans="1:3" x14ac:dyDescent="0.25">
      <c r="A39421" t="s">
        <v>44192</v>
      </c>
      <c r="B39421">
        <v>1</v>
      </c>
      <c r="C39421">
        <v>73454</v>
      </c>
    </row>
    <row r="39422" spans="1:3" x14ac:dyDescent="0.25">
      <c r="A39422" t="s">
        <v>44193</v>
      </c>
      <c r="B39422">
        <v>1</v>
      </c>
      <c r="C39422">
        <v>799761</v>
      </c>
    </row>
    <row r="39423" spans="1:3" x14ac:dyDescent="0.25">
      <c r="A39423" t="s">
        <v>44194</v>
      </c>
      <c r="B39423">
        <v>1</v>
      </c>
      <c r="C39423">
        <v>18307</v>
      </c>
    </row>
    <row r="39424" spans="1:3" x14ac:dyDescent="0.25">
      <c r="A39424" t="s">
        <v>44195</v>
      </c>
      <c r="B39424">
        <v>1</v>
      </c>
      <c r="C39424">
        <v>563716</v>
      </c>
    </row>
    <row r="39425" spans="1:3" x14ac:dyDescent="0.25">
      <c r="A39425" t="s">
        <v>53973</v>
      </c>
      <c r="B39425">
        <v>1</v>
      </c>
      <c r="C39425">
        <v>23012567618</v>
      </c>
    </row>
    <row r="39426" spans="1:3" x14ac:dyDescent="0.25">
      <c r="A39426" t="s">
        <v>53974</v>
      </c>
      <c r="B39426">
        <v>1</v>
      </c>
      <c r="C39426">
        <v>3357212944</v>
      </c>
    </row>
    <row r="39427" spans="1:3" x14ac:dyDescent="0.25">
      <c r="A39427" t="s">
        <v>53975</v>
      </c>
      <c r="B39427">
        <v>1</v>
      </c>
      <c r="C39427">
        <v>2339175105</v>
      </c>
    </row>
    <row r="39428" spans="1:3" x14ac:dyDescent="0.25">
      <c r="A39428" t="s">
        <v>53976</v>
      </c>
      <c r="B39428">
        <v>1</v>
      </c>
      <c r="C39428">
        <v>1275178215</v>
      </c>
    </row>
    <row r="39429" spans="1:3" x14ac:dyDescent="0.25">
      <c r="A39429" t="s">
        <v>53977</v>
      </c>
      <c r="B39429">
        <v>1</v>
      </c>
      <c r="C39429">
        <v>16041001354</v>
      </c>
    </row>
    <row r="39430" spans="1:3" x14ac:dyDescent="0.25">
      <c r="A39430" t="s">
        <v>44196</v>
      </c>
      <c r="B39430">
        <v>1</v>
      </c>
      <c r="C39430">
        <v>582850</v>
      </c>
    </row>
    <row r="39431" spans="1:3" x14ac:dyDescent="0.25">
      <c r="A39431" t="s">
        <v>44197</v>
      </c>
      <c r="B39431">
        <v>1</v>
      </c>
      <c r="C39431">
        <v>391780</v>
      </c>
    </row>
    <row r="39432" spans="1:3" x14ac:dyDescent="0.25">
      <c r="A39432" t="s">
        <v>44198</v>
      </c>
      <c r="B39432">
        <v>1</v>
      </c>
      <c r="C39432">
        <v>790697</v>
      </c>
    </row>
    <row r="39433" spans="1:3" x14ac:dyDescent="0.25">
      <c r="A39433" t="s">
        <v>44199</v>
      </c>
      <c r="B39433">
        <v>1</v>
      </c>
      <c r="C39433">
        <v>26329</v>
      </c>
    </row>
    <row r="39434" spans="1:3" x14ac:dyDescent="0.25">
      <c r="A39434" t="s">
        <v>44200</v>
      </c>
      <c r="B39434">
        <v>1</v>
      </c>
      <c r="C39434">
        <v>221467</v>
      </c>
    </row>
    <row r="39435" spans="1:3" x14ac:dyDescent="0.25">
      <c r="A39435" t="s">
        <v>44201</v>
      </c>
      <c r="B39435">
        <v>1</v>
      </c>
      <c r="C39435">
        <v>712980</v>
      </c>
    </row>
    <row r="39436" spans="1:3" x14ac:dyDescent="0.25">
      <c r="A39436" t="s">
        <v>44202</v>
      </c>
      <c r="B39436">
        <v>1</v>
      </c>
      <c r="C39436">
        <v>8748621</v>
      </c>
    </row>
    <row r="39437" spans="1:3" x14ac:dyDescent="0.25">
      <c r="A39437" t="s">
        <v>44203</v>
      </c>
      <c r="B39437">
        <v>1</v>
      </c>
      <c r="C39437">
        <v>3251543</v>
      </c>
    </row>
    <row r="39438" spans="1:3" x14ac:dyDescent="0.25">
      <c r="A39438" t="s">
        <v>44204</v>
      </c>
      <c r="B39438">
        <v>1</v>
      </c>
      <c r="C39438">
        <v>3135836</v>
      </c>
    </row>
    <row r="39439" spans="1:3" x14ac:dyDescent="0.25">
      <c r="A39439" t="s">
        <v>44205</v>
      </c>
      <c r="B39439">
        <v>1</v>
      </c>
      <c r="C39439">
        <v>301621</v>
      </c>
    </row>
    <row r="39440" spans="1:3" x14ac:dyDescent="0.25">
      <c r="A39440" t="s">
        <v>44206</v>
      </c>
      <c r="B39440">
        <v>1</v>
      </c>
      <c r="C39440">
        <v>427662</v>
      </c>
    </row>
    <row r="39441" spans="1:3" x14ac:dyDescent="0.25">
      <c r="A39441" t="s">
        <v>44207</v>
      </c>
      <c r="B39441">
        <v>1</v>
      </c>
      <c r="C39441">
        <v>689291</v>
      </c>
    </row>
    <row r="39442" spans="1:3" x14ac:dyDescent="0.25">
      <c r="A39442" t="s">
        <v>44208</v>
      </c>
      <c r="B39442">
        <v>1</v>
      </c>
      <c r="C39442">
        <v>78201</v>
      </c>
    </row>
    <row r="39443" spans="1:3" x14ac:dyDescent="0.25">
      <c r="A39443" t="s">
        <v>44209</v>
      </c>
      <c r="B39443">
        <v>1</v>
      </c>
      <c r="C39443">
        <v>14213677</v>
      </c>
    </row>
    <row r="39444" spans="1:3" x14ac:dyDescent="0.25">
      <c r="A39444" t="s">
        <v>44210</v>
      </c>
      <c r="B39444">
        <v>1</v>
      </c>
      <c r="C39444">
        <v>138690</v>
      </c>
    </row>
    <row r="39445" spans="1:3" x14ac:dyDescent="0.25">
      <c r="A39445" t="s">
        <v>44211</v>
      </c>
      <c r="B39445">
        <v>1</v>
      </c>
      <c r="C39445">
        <v>453701</v>
      </c>
    </row>
    <row r="39446" spans="1:3" x14ac:dyDescent="0.25">
      <c r="A39446" t="s">
        <v>44212</v>
      </c>
      <c r="B39446">
        <v>1</v>
      </c>
      <c r="C39446">
        <v>267438</v>
      </c>
    </row>
    <row r="39447" spans="1:3" x14ac:dyDescent="0.25">
      <c r="A39447" t="s">
        <v>44213</v>
      </c>
      <c r="B39447">
        <v>1</v>
      </c>
      <c r="C39447">
        <v>962003</v>
      </c>
    </row>
    <row r="39448" spans="1:3" x14ac:dyDescent="0.25">
      <c r="A39448" t="s">
        <v>44214</v>
      </c>
      <c r="B39448">
        <v>1</v>
      </c>
      <c r="C39448">
        <v>382062</v>
      </c>
    </row>
    <row r="39449" spans="1:3" x14ac:dyDescent="0.25">
      <c r="A39449" t="s">
        <v>44215</v>
      </c>
      <c r="B39449">
        <v>1</v>
      </c>
      <c r="C39449">
        <v>56256</v>
      </c>
    </row>
    <row r="39450" spans="1:3" x14ac:dyDescent="0.25">
      <c r="A39450" t="s">
        <v>44216</v>
      </c>
      <c r="B39450">
        <v>1</v>
      </c>
      <c r="C39450">
        <v>52590</v>
      </c>
    </row>
    <row r="39451" spans="1:3" x14ac:dyDescent="0.25">
      <c r="A39451" t="s">
        <v>44217</v>
      </c>
      <c r="B39451">
        <v>1</v>
      </c>
      <c r="C39451">
        <v>1350307</v>
      </c>
    </row>
    <row r="39452" spans="1:3" x14ac:dyDescent="0.25">
      <c r="A39452" t="s">
        <v>44218</v>
      </c>
      <c r="B39452">
        <v>1</v>
      </c>
      <c r="C39452">
        <v>271748</v>
      </c>
    </row>
    <row r="39453" spans="1:3" x14ac:dyDescent="0.25">
      <c r="A39453" t="s">
        <v>44219</v>
      </c>
      <c r="B39453">
        <v>1</v>
      </c>
      <c r="C39453">
        <v>187356</v>
      </c>
    </row>
    <row r="39454" spans="1:3" x14ac:dyDescent="0.25">
      <c r="A39454" t="s">
        <v>44220</v>
      </c>
      <c r="B39454">
        <v>1</v>
      </c>
      <c r="C39454">
        <v>9926655</v>
      </c>
    </row>
    <row r="39455" spans="1:3" x14ac:dyDescent="0.25">
      <c r="A39455" t="s">
        <v>44221</v>
      </c>
      <c r="B39455">
        <v>1</v>
      </c>
      <c r="C39455">
        <v>126441</v>
      </c>
    </row>
    <row r="39456" spans="1:3" x14ac:dyDescent="0.25">
      <c r="A39456" t="s">
        <v>44222</v>
      </c>
      <c r="B39456">
        <v>1</v>
      </c>
      <c r="C39456">
        <v>105126</v>
      </c>
    </row>
    <row r="39457" spans="1:3" x14ac:dyDescent="0.25">
      <c r="A39457" t="s">
        <v>44223</v>
      </c>
      <c r="B39457">
        <v>1</v>
      </c>
      <c r="C39457">
        <v>1040259</v>
      </c>
    </row>
    <row r="39458" spans="1:3" x14ac:dyDescent="0.25">
      <c r="A39458" t="s">
        <v>44224</v>
      </c>
      <c r="B39458">
        <v>1</v>
      </c>
      <c r="C39458">
        <v>170532</v>
      </c>
    </row>
    <row r="39459" spans="1:3" x14ac:dyDescent="0.25">
      <c r="A39459" t="s">
        <v>44225</v>
      </c>
      <c r="B39459">
        <v>1</v>
      </c>
      <c r="C39459">
        <v>330099</v>
      </c>
    </row>
    <row r="39460" spans="1:3" x14ac:dyDescent="0.25">
      <c r="A39460" t="s">
        <v>44226</v>
      </c>
      <c r="B39460">
        <v>1</v>
      </c>
      <c r="C39460">
        <v>185380</v>
      </c>
    </row>
    <row r="39461" spans="1:3" x14ac:dyDescent="0.25">
      <c r="A39461" t="s">
        <v>44227</v>
      </c>
      <c r="B39461">
        <v>1</v>
      </c>
      <c r="C39461">
        <v>216902</v>
      </c>
    </row>
    <row r="39462" spans="1:3" x14ac:dyDescent="0.25">
      <c r="A39462" t="s">
        <v>44228</v>
      </c>
      <c r="B39462">
        <v>1</v>
      </c>
      <c r="C39462">
        <v>3821266</v>
      </c>
    </row>
    <row r="39463" spans="1:3" x14ac:dyDescent="0.25">
      <c r="A39463" t="s">
        <v>44229</v>
      </c>
      <c r="B39463">
        <v>1</v>
      </c>
      <c r="C39463">
        <v>105333</v>
      </c>
    </row>
    <row r="39464" spans="1:3" x14ac:dyDescent="0.25">
      <c r="A39464" t="s">
        <v>44230</v>
      </c>
      <c r="B39464">
        <v>1</v>
      </c>
      <c r="C39464">
        <v>768894</v>
      </c>
    </row>
    <row r="39465" spans="1:3" x14ac:dyDescent="0.25">
      <c r="A39465" t="s">
        <v>44231</v>
      </c>
      <c r="B39465">
        <v>1</v>
      </c>
      <c r="C39465">
        <v>1262967</v>
      </c>
    </row>
    <row r="39466" spans="1:3" x14ac:dyDescent="0.25">
      <c r="A39466" t="s">
        <v>44232</v>
      </c>
      <c r="B39466">
        <v>1</v>
      </c>
      <c r="C39466">
        <v>336954</v>
      </c>
    </row>
    <row r="39467" spans="1:3" x14ac:dyDescent="0.25">
      <c r="A39467" t="s">
        <v>44233</v>
      </c>
      <c r="B39467">
        <v>1</v>
      </c>
      <c r="C39467">
        <v>207784</v>
      </c>
    </row>
    <row r="39468" spans="1:3" x14ac:dyDescent="0.25">
      <c r="A39468" t="s">
        <v>44234</v>
      </c>
      <c r="B39468">
        <v>1</v>
      </c>
      <c r="C39468">
        <v>603775</v>
      </c>
    </row>
    <row r="39469" spans="1:3" x14ac:dyDescent="0.25">
      <c r="A39469" t="s">
        <v>44235</v>
      </c>
      <c r="B39469">
        <v>1</v>
      </c>
      <c r="C39469">
        <v>2378265</v>
      </c>
    </row>
    <row r="39470" spans="1:3" x14ac:dyDescent="0.25">
      <c r="A39470" t="s">
        <v>44236</v>
      </c>
      <c r="B39470">
        <v>1</v>
      </c>
      <c r="C39470">
        <v>539043</v>
      </c>
    </row>
    <row r="39471" spans="1:3" x14ac:dyDescent="0.25">
      <c r="A39471" t="s">
        <v>44237</v>
      </c>
      <c r="B39471">
        <v>1</v>
      </c>
      <c r="C39471">
        <v>151384</v>
      </c>
    </row>
    <row r="39472" spans="1:3" x14ac:dyDescent="0.25">
      <c r="A39472" t="s">
        <v>44238</v>
      </c>
      <c r="B39472">
        <v>1</v>
      </c>
      <c r="C39472">
        <v>69372</v>
      </c>
    </row>
    <row r="39473" spans="1:3" x14ac:dyDescent="0.25">
      <c r="A39473" t="s">
        <v>44239</v>
      </c>
      <c r="B39473">
        <v>1</v>
      </c>
      <c r="C39473">
        <v>376834</v>
      </c>
    </row>
    <row r="39474" spans="1:3" x14ac:dyDescent="0.25">
      <c r="A39474" t="s">
        <v>44240</v>
      </c>
      <c r="B39474">
        <v>1</v>
      </c>
      <c r="C39474">
        <v>103460</v>
      </c>
    </row>
    <row r="39475" spans="1:3" x14ac:dyDescent="0.25">
      <c r="A39475" t="s">
        <v>44241</v>
      </c>
      <c r="B39475">
        <v>1</v>
      </c>
      <c r="C39475">
        <v>291556</v>
      </c>
    </row>
    <row r="39476" spans="1:3" x14ac:dyDescent="0.25">
      <c r="A39476" t="s">
        <v>44242</v>
      </c>
      <c r="B39476">
        <v>1</v>
      </c>
      <c r="C39476">
        <v>742510</v>
      </c>
    </row>
    <row r="39477" spans="1:3" x14ac:dyDescent="0.25">
      <c r="A39477" t="s">
        <v>44243</v>
      </c>
      <c r="B39477">
        <v>1</v>
      </c>
      <c r="C39477">
        <v>416733</v>
      </c>
    </row>
    <row r="39478" spans="1:3" x14ac:dyDescent="0.25">
      <c r="A39478" t="s">
        <v>44244</v>
      </c>
      <c r="B39478">
        <v>1</v>
      </c>
      <c r="C39478">
        <v>43748</v>
      </c>
    </row>
    <row r="39479" spans="1:3" x14ac:dyDescent="0.25">
      <c r="A39479" t="s">
        <v>44245</v>
      </c>
      <c r="B39479">
        <v>1</v>
      </c>
      <c r="C39479">
        <v>124770</v>
      </c>
    </row>
    <row r="39480" spans="1:3" x14ac:dyDescent="0.25">
      <c r="A39480" t="s">
        <v>44246</v>
      </c>
      <c r="B39480">
        <v>1</v>
      </c>
      <c r="C39480">
        <v>795668</v>
      </c>
    </row>
    <row r="39481" spans="1:3" x14ac:dyDescent="0.25">
      <c r="A39481" t="s">
        <v>44247</v>
      </c>
      <c r="B39481">
        <v>1</v>
      </c>
      <c r="C39481">
        <v>121392</v>
      </c>
    </row>
    <row r="39482" spans="1:3" x14ac:dyDescent="0.25">
      <c r="A39482" t="s">
        <v>44248</v>
      </c>
      <c r="B39482">
        <v>1</v>
      </c>
      <c r="C39482">
        <v>1003955</v>
      </c>
    </row>
    <row r="39483" spans="1:3" x14ac:dyDescent="0.25">
      <c r="A39483" t="s">
        <v>44249</v>
      </c>
      <c r="B39483">
        <v>1</v>
      </c>
      <c r="C39483">
        <v>3476957</v>
      </c>
    </row>
    <row r="39484" spans="1:3" x14ac:dyDescent="0.25">
      <c r="A39484" t="s">
        <v>44250</v>
      </c>
      <c r="B39484">
        <v>1</v>
      </c>
      <c r="C39484">
        <v>360681</v>
      </c>
    </row>
    <row r="39485" spans="1:3" x14ac:dyDescent="0.25">
      <c r="A39485" t="s">
        <v>44251</v>
      </c>
      <c r="B39485">
        <v>1</v>
      </c>
      <c r="C39485">
        <v>71803</v>
      </c>
    </row>
    <row r="39486" spans="1:3" x14ac:dyDescent="0.25">
      <c r="A39486" t="s">
        <v>44252</v>
      </c>
      <c r="B39486">
        <v>1</v>
      </c>
      <c r="C39486">
        <v>313555</v>
      </c>
    </row>
    <row r="39487" spans="1:3" x14ac:dyDescent="0.25">
      <c r="A39487" t="s">
        <v>44253</v>
      </c>
      <c r="B39487">
        <v>1</v>
      </c>
      <c r="C39487">
        <v>1415309</v>
      </c>
    </row>
    <row r="39488" spans="1:3" x14ac:dyDescent="0.25">
      <c r="A39488" t="s">
        <v>44254</v>
      </c>
      <c r="B39488">
        <v>1</v>
      </c>
      <c r="C39488">
        <v>324668</v>
      </c>
    </row>
    <row r="39489" spans="1:3" x14ac:dyDescent="0.25">
      <c r="A39489" t="s">
        <v>44255</v>
      </c>
      <c r="B39489">
        <v>1</v>
      </c>
      <c r="C39489">
        <v>187196</v>
      </c>
    </row>
    <row r="39490" spans="1:3" x14ac:dyDescent="0.25">
      <c r="A39490" t="s">
        <v>44256</v>
      </c>
      <c r="B39490">
        <v>1</v>
      </c>
      <c r="C39490">
        <v>5832156</v>
      </c>
    </row>
    <row r="39491" spans="1:3" x14ac:dyDescent="0.25">
      <c r="A39491" t="s">
        <v>44257</v>
      </c>
      <c r="B39491">
        <v>1</v>
      </c>
      <c r="C39491">
        <v>106248</v>
      </c>
    </row>
    <row r="39492" spans="1:3" x14ac:dyDescent="0.25">
      <c r="A39492" t="s">
        <v>44258</v>
      </c>
      <c r="B39492">
        <v>1</v>
      </c>
      <c r="C39492">
        <v>1116610</v>
      </c>
    </row>
    <row r="39493" spans="1:3" x14ac:dyDescent="0.25">
      <c r="A39493" t="s">
        <v>44259</v>
      </c>
      <c r="B39493">
        <v>1</v>
      </c>
      <c r="C39493">
        <v>77475</v>
      </c>
    </row>
    <row r="39494" spans="1:3" x14ac:dyDescent="0.25">
      <c r="A39494" t="s">
        <v>44260</v>
      </c>
      <c r="B39494">
        <v>1</v>
      </c>
      <c r="C39494">
        <v>14660</v>
      </c>
    </row>
    <row r="39495" spans="1:3" x14ac:dyDescent="0.25">
      <c r="A39495" t="s">
        <v>44261</v>
      </c>
      <c r="B39495">
        <v>1</v>
      </c>
      <c r="C39495">
        <v>676375</v>
      </c>
    </row>
    <row r="39496" spans="1:3" x14ac:dyDescent="0.25">
      <c r="A39496" t="s">
        <v>44262</v>
      </c>
      <c r="B39496">
        <v>1</v>
      </c>
      <c r="C39496">
        <v>602799</v>
      </c>
    </row>
    <row r="39497" spans="1:3" x14ac:dyDescent="0.25">
      <c r="A39497" t="s">
        <v>44263</v>
      </c>
      <c r="B39497">
        <v>1</v>
      </c>
      <c r="C39497">
        <v>45143</v>
      </c>
    </row>
    <row r="39498" spans="1:3" x14ac:dyDescent="0.25">
      <c r="A39498" t="s">
        <v>44264</v>
      </c>
      <c r="B39498">
        <v>1</v>
      </c>
      <c r="C39498">
        <v>700384</v>
      </c>
    </row>
    <row r="39499" spans="1:3" x14ac:dyDescent="0.25">
      <c r="A39499" t="s">
        <v>44265</v>
      </c>
      <c r="B39499">
        <v>1</v>
      </c>
      <c r="C39499">
        <v>860247</v>
      </c>
    </row>
    <row r="39500" spans="1:3" x14ac:dyDescent="0.25">
      <c r="A39500" t="s">
        <v>44266</v>
      </c>
      <c r="B39500">
        <v>1</v>
      </c>
      <c r="C39500">
        <v>110114</v>
      </c>
    </row>
    <row r="39501" spans="1:3" x14ac:dyDescent="0.25">
      <c r="A39501" t="s">
        <v>44267</v>
      </c>
      <c r="B39501">
        <v>1</v>
      </c>
      <c r="C39501">
        <v>62237</v>
      </c>
    </row>
    <row r="39502" spans="1:3" x14ac:dyDescent="0.25">
      <c r="A39502" t="s">
        <v>44268</v>
      </c>
      <c r="B39502">
        <v>1</v>
      </c>
      <c r="C39502">
        <v>78556</v>
      </c>
    </row>
    <row r="39503" spans="1:3" x14ac:dyDescent="0.25">
      <c r="A39503" t="s">
        <v>44269</v>
      </c>
      <c r="B39503">
        <v>1</v>
      </c>
      <c r="C39503">
        <v>754110</v>
      </c>
    </row>
    <row r="39504" spans="1:3" x14ac:dyDescent="0.25">
      <c r="A39504" t="s">
        <v>44270</v>
      </c>
      <c r="B39504">
        <v>1</v>
      </c>
      <c r="C39504">
        <v>111631</v>
      </c>
    </row>
    <row r="39505" spans="1:3" x14ac:dyDescent="0.25">
      <c r="A39505" t="s">
        <v>44271</v>
      </c>
      <c r="B39505">
        <v>1</v>
      </c>
      <c r="C39505">
        <v>38526</v>
      </c>
    </row>
    <row r="39506" spans="1:3" x14ac:dyDescent="0.25">
      <c r="A39506" t="s">
        <v>44272</v>
      </c>
      <c r="B39506">
        <v>1</v>
      </c>
      <c r="C39506">
        <v>278738</v>
      </c>
    </row>
    <row r="39507" spans="1:3" x14ac:dyDescent="0.25">
      <c r="A39507" t="s">
        <v>44273</v>
      </c>
      <c r="B39507">
        <v>1</v>
      </c>
      <c r="C39507">
        <v>270734</v>
      </c>
    </row>
    <row r="39508" spans="1:3" x14ac:dyDescent="0.25">
      <c r="A39508" t="s">
        <v>44274</v>
      </c>
      <c r="B39508">
        <v>1</v>
      </c>
      <c r="C39508">
        <v>72263</v>
      </c>
    </row>
    <row r="39509" spans="1:3" x14ac:dyDescent="0.25">
      <c r="A39509" t="s">
        <v>44275</v>
      </c>
      <c r="B39509">
        <v>1</v>
      </c>
      <c r="C39509">
        <v>95450</v>
      </c>
    </row>
    <row r="39510" spans="1:3" x14ac:dyDescent="0.25">
      <c r="A39510" t="s">
        <v>44276</v>
      </c>
      <c r="B39510">
        <v>1</v>
      </c>
      <c r="C39510">
        <v>425243</v>
      </c>
    </row>
    <row r="39511" spans="1:3" x14ac:dyDescent="0.25">
      <c r="A39511" t="s">
        <v>44277</v>
      </c>
      <c r="B39511">
        <v>1</v>
      </c>
      <c r="C39511">
        <v>477900</v>
      </c>
    </row>
    <row r="39512" spans="1:3" x14ac:dyDescent="0.25">
      <c r="A39512" t="s">
        <v>44278</v>
      </c>
      <c r="B39512">
        <v>1</v>
      </c>
      <c r="C39512">
        <v>561054</v>
      </c>
    </row>
    <row r="39513" spans="1:3" x14ac:dyDescent="0.25">
      <c r="A39513" t="s">
        <v>44279</v>
      </c>
      <c r="B39513">
        <v>1</v>
      </c>
      <c r="C39513">
        <v>410444</v>
      </c>
    </row>
    <row r="39514" spans="1:3" x14ac:dyDescent="0.25">
      <c r="A39514" t="s">
        <v>44280</v>
      </c>
      <c r="B39514">
        <v>1</v>
      </c>
      <c r="C39514">
        <v>53015</v>
      </c>
    </row>
    <row r="39515" spans="1:3" x14ac:dyDescent="0.25">
      <c r="A39515" t="s">
        <v>44281</v>
      </c>
      <c r="B39515">
        <v>1</v>
      </c>
      <c r="C39515">
        <v>2894890</v>
      </c>
    </row>
    <row r="39516" spans="1:3" x14ac:dyDescent="0.25">
      <c r="A39516" t="s">
        <v>44282</v>
      </c>
      <c r="B39516">
        <v>1</v>
      </c>
      <c r="C39516">
        <v>191224</v>
      </c>
    </row>
    <row r="39517" spans="1:3" x14ac:dyDescent="0.25">
      <c r="A39517" t="s">
        <v>44283</v>
      </c>
      <c r="B39517">
        <v>1</v>
      </c>
      <c r="C39517">
        <v>274344</v>
      </c>
    </row>
    <row r="39518" spans="1:3" x14ac:dyDescent="0.25">
      <c r="A39518" t="s">
        <v>44284</v>
      </c>
      <c r="B39518">
        <v>1</v>
      </c>
      <c r="C39518">
        <v>530050</v>
      </c>
    </row>
    <row r="39519" spans="1:3" x14ac:dyDescent="0.25">
      <c r="A39519" t="s">
        <v>44285</v>
      </c>
      <c r="B39519">
        <v>1</v>
      </c>
      <c r="C39519">
        <v>229576</v>
      </c>
    </row>
    <row r="39520" spans="1:3" x14ac:dyDescent="0.25">
      <c r="A39520" t="s">
        <v>44286</v>
      </c>
      <c r="B39520">
        <v>1</v>
      </c>
      <c r="C39520">
        <v>1599507</v>
      </c>
    </row>
    <row r="39521" spans="1:3" x14ac:dyDescent="0.25">
      <c r="A39521" t="s">
        <v>44287</v>
      </c>
      <c r="B39521">
        <v>1</v>
      </c>
      <c r="C39521">
        <v>967774</v>
      </c>
    </row>
    <row r="39522" spans="1:3" x14ac:dyDescent="0.25">
      <c r="A39522" t="s">
        <v>44288</v>
      </c>
      <c r="B39522">
        <v>1</v>
      </c>
      <c r="C39522">
        <v>46701</v>
      </c>
    </row>
    <row r="39523" spans="1:3" x14ac:dyDescent="0.25">
      <c r="A39523" t="s">
        <v>44289</v>
      </c>
      <c r="B39523">
        <v>1</v>
      </c>
      <c r="C39523">
        <v>954358</v>
      </c>
    </row>
    <row r="39524" spans="1:3" x14ac:dyDescent="0.25">
      <c r="A39524" t="s">
        <v>44290</v>
      </c>
      <c r="B39524">
        <v>1</v>
      </c>
      <c r="C39524">
        <v>164445</v>
      </c>
    </row>
    <row r="39525" spans="1:3" x14ac:dyDescent="0.25">
      <c r="A39525" t="s">
        <v>44291</v>
      </c>
      <c r="B39525">
        <v>1</v>
      </c>
      <c r="C39525">
        <v>120158</v>
      </c>
    </row>
    <row r="39526" spans="1:3" x14ac:dyDescent="0.25">
      <c r="A39526" t="s">
        <v>44292</v>
      </c>
      <c r="B39526">
        <v>1</v>
      </c>
      <c r="C39526">
        <v>971089</v>
      </c>
    </row>
    <row r="39527" spans="1:3" x14ac:dyDescent="0.25">
      <c r="A39527" t="s">
        <v>44293</v>
      </c>
      <c r="B39527">
        <v>1</v>
      </c>
      <c r="C39527">
        <v>259345</v>
      </c>
    </row>
    <row r="39528" spans="1:3" x14ac:dyDescent="0.25">
      <c r="A39528" t="s">
        <v>44294</v>
      </c>
      <c r="B39528">
        <v>1</v>
      </c>
      <c r="C39528">
        <v>357316</v>
      </c>
    </row>
    <row r="39529" spans="1:3" x14ac:dyDescent="0.25">
      <c r="A39529" t="s">
        <v>44295</v>
      </c>
      <c r="B39529">
        <v>1</v>
      </c>
      <c r="C39529">
        <v>812493</v>
      </c>
    </row>
    <row r="39530" spans="1:3" x14ac:dyDescent="0.25">
      <c r="A39530" t="s">
        <v>44296</v>
      </c>
      <c r="B39530">
        <v>1</v>
      </c>
      <c r="C39530">
        <v>83141</v>
      </c>
    </row>
    <row r="39531" spans="1:3" x14ac:dyDescent="0.25">
      <c r="A39531" t="s">
        <v>44297</v>
      </c>
      <c r="B39531">
        <v>1</v>
      </c>
      <c r="C39531">
        <v>118124</v>
      </c>
    </row>
    <row r="39532" spans="1:3" x14ac:dyDescent="0.25">
      <c r="A39532" t="s">
        <v>44298</v>
      </c>
      <c r="B39532">
        <v>1</v>
      </c>
      <c r="C39532">
        <v>51288</v>
      </c>
    </row>
    <row r="39533" spans="1:3" x14ac:dyDescent="0.25">
      <c r="A39533" t="s">
        <v>44299</v>
      </c>
      <c r="B39533">
        <v>1</v>
      </c>
      <c r="C39533">
        <v>23954627</v>
      </c>
    </row>
    <row r="39534" spans="1:3" x14ac:dyDescent="0.25">
      <c r="A39534" t="s">
        <v>44300</v>
      </c>
      <c r="B39534">
        <v>1</v>
      </c>
      <c r="C39534">
        <v>276418</v>
      </c>
    </row>
    <row r="39535" spans="1:3" x14ac:dyDescent="0.25">
      <c r="A39535" t="s">
        <v>44301</v>
      </c>
      <c r="B39535">
        <v>1</v>
      </c>
      <c r="C39535">
        <v>2632273</v>
      </c>
    </row>
    <row r="39536" spans="1:3" x14ac:dyDescent="0.25">
      <c r="A39536" t="s">
        <v>44302</v>
      </c>
      <c r="B39536">
        <v>1</v>
      </c>
      <c r="C39536">
        <v>144914</v>
      </c>
    </row>
    <row r="39537" spans="1:3" x14ac:dyDescent="0.25">
      <c r="A39537" t="s">
        <v>44303</v>
      </c>
      <c r="B39537">
        <v>1</v>
      </c>
      <c r="C39537">
        <v>51477</v>
      </c>
    </row>
    <row r="39538" spans="1:3" x14ac:dyDescent="0.25">
      <c r="A39538" t="s">
        <v>44304</v>
      </c>
      <c r="B39538">
        <v>1</v>
      </c>
      <c r="C39538">
        <v>415176</v>
      </c>
    </row>
    <row r="39539" spans="1:3" x14ac:dyDescent="0.25">
      <c r="A39539" t="s">
        <v>44305</v>
      </c>
      <c r="B39539">
        <v>1</v>
      </c>
      <c r="C39539">
        <v>631063</v>
      </c>
    </row>
    <row r="39540" spans="1:3" x14ac:dyDescent="0.25">
      <c r="A39540" t="s">
        <v>44306</v>
      </c>
      <c r="B39540">
        <v>1</v>
      </c>
      <c r="C39540">
        <v>163549</v>
      </c>
    </row>
    <row r="39541" spans="1:3" x14ac:dyDescent="0.25">
      <c r="A39541" t="s">
        <v>44307</v>
      </c>
      <c r="B39541">
        <v>1</v>
      </c>
      <c r="C39541">
        <v>196989</v>
      </c>
    </row>
    <row r="39542" spans="1:3" x14ac:dyDescent="0.25">
      <c r="A39542" t="s">
        <v>44308</v>
      </c>
      <c r="B39542">
        <v>1</v>
      </c>
      <c r="C39542">
        <v>72271</v>
      </c>
    </row>
    <row r="39543" spans="1:3" x14ac:dyDescent="0.25">
      <c r="A39543" t="s">
        <v>44309</v>
      </c>
      <c r="B39543">
        <v>1</v>
      </c>
      <c r="C39543">
        <v>160308</v>
      </c>
    </row>
    <row r="39544" spans="1:3" x14ac:dyDescent="0.25">
      <c r="A39544" t="s">
        <v>44310</v>
      </c>
      <c r="B39544">
        <v>1</v>
      </c>
      <c r="C39544">
        <v>69980</v>
      </c>
    </row>
    <row r="39545" spans="1:3" x14ac:dyDescent="0.25">
      <c r="A39545" t="s">
        <v>44311</v>
      </c>
      <c r="B39545">
        <v>1</v>
      </c>
      <c r="C39545">
        <v>35065</v>
      </c>
    </row>
    <row r="39546" spans="1:3" x14ac:dyDescent="0.25">
      <c r="A39546" t="s">
        <v>44312</v>
      </c>
      <c r="B39546">
        <v>1</v>
      </c>
      <c r="C39546">
        <v>521189</v>
      </c>
    </row>
    <row r="39547" spans="1:3" x14ac:dyDescent="0.25">
      <c r="A39547" t="s">
        <v>44313</v>
      </c>
      <c r="B39547">
        <v>1</v>
      </c>
      <c r="C39547">
        <v>2812950</v>
      </c>
    </row>
    <row r="39548" spans="1:3" x14ac:dyDescent="0.25">
      <c r="A39548" t="s">
        <v>44314</v>
      </c>
      <c r="B39548">
        <v>1</v>
      </c>
      <c r="C39548">
        <v>199379</v>
      </c>
    </row>
    <row r="39549" spans="1:3" x14ac:dyDescent="0.25">
      <c r="A39549" t="s">
        <v>44315</v>
      </c>
      <c r="B39549">
        <v>1</v>
      </c>
      <c r="C39549">
        <v>2733258</v>
      </c>
    </row>
    <row r="39550" spans="1:3" x14ac:dyDescent="0.25">
      <c r="A39550" t="s">
        <v>44316</v>
      </c>
      <c r="B39550">
        <v>1</v>
      </c>
      <c r="C39550">
        <v>632965</v>
      </c>
    </row>
    <row r="39551" spans="1:3" x14ac:dyDescent="0.25">
      <c r="A39551" t="s">
        <v>44317</v>
      </c>
      <c r="B39551">
        <v>1</v>
      </c>
      <c r="C39551">
        <v>101068</v>
      </c>
    </row>
    <row r="39552" spans="1:3" x14ac:dyDescent="0.25">
      <c r="A39552" t="s">
        <v>44318</v>
      </c>
      <c r="B39552">
        <v>1</v>
      </c>
      <c r="C39552">
        <v>27656568</v>
      </c>
    </row>
    <row r="39553" spans="1:3" x14ac:dyDescent="0.25">
      <c r="A39553" t="s">
        <v>44319</v>
      </c>
      <c r="B39553">
        <v>1</v>
      </c>
      <c r="C39553">
        <v>445408</v>
      </c>
    </row>
    <row r="39554" spans="1:3" x14ac:dyDescent="0.25">
      <c r="A39554" t="s">
        <v>44320</v>
      </c>
      <c r="B39554">
        <v>1</v>
      </c>
      <c r="C39554">
        <v>72434</v>
      </c>
    </row>
    <row r="39555" spans="1:3" x14ac:dyDescent="0.25">
      <c r="A39555" t="s">
        <v>44321</v>
      </c>
      <c r="B39555">
        <v>1</v>
      </c>
      <c r="C39555">
        <v>174190</v>
      </c>
    </row>
    <row r="39556" spans="1:3" x14ac:dyDescent="0.25">
      <c r="A39556" t="s">
        <v>44322</v>
      </c>
      <c r="B39556">
        <v>1</v>
      </c>
      <c r="C39556">
        <v>59712</v>
      </c>
    </row>
    <row r="39557" spans="1:3" x14ac:dyDescent="0.25">
      <c r="A39557" t="s">
        <v>44323</v>
      </c>
      <c r="B39557">
        <v>1</v>
      </c>
      <c r="C39557">
        <v>294448</v>
      </c>
    </row>
    <row r="39558" spans="1:3" x14ac:dyDescent="0.25">
      <c r="A39558" t="s">
        <v>44324</v>
      </c>
      <c r="B39558">
        <v>1</v>
      </c>
      <c r="C39558">
        <v>41040</v>
      </c>
    </row>
    <row r="39559" spans="1:3" x14ac:dyDescent="0.25">
      <c r="A39559" t="s">
        <v>44325</v>
      </c>
      <c r="B39559">
        <v>1</v>
      </c>
      <c r="C39559">
        <v>77953</v>
      </c>
    </row>
    <row r="39560" spans="1:3" x14ac:dyDescent="0.25">
      <c r="A39560" t="s">
        <v>44326</v>
      </c>
      <c r="B39560">
        <v>1</v>
      </c>
      <c r="C39560">
        <v>799417</v>
      </c>
    </row>
    <row r="39561" spans="1:3" x14ac:dyDescent="0.25">
      <c r="A39561" t="s">
        <v>44327</v>
      </c>
      <c r="B39561">
        <v>1</v>
      </c>
      <c r="C39561">
        <v>504548</v>
      </c>
    </row>
    <row r="39562" spans="1:3" x14ac:dyDescent="0.25">
      <c r="A39562" t="s">
        <v>44328</v>
      </c>
      <c r="B39562">
        <v>1</v>
      </c>
      <c r="C39562">
        <v>105274</v>
      </c>
    </row>
    <row r="39563" spans="1:3" x14ac:dyDescent="0.25">
      <c r="A39563" t="s">
        <v>44329</v>
      </c>
      <c r="B39563">
        <v>1</v>
      </c>
      <c r="C39563">
        <v>257010</v>
      </c>
    </row>
    <row r="39564" spans="1:3" x14ac:dyDescent="0.25">
      <c r="A39564" t="s">
        <v>44330</v>
      </c>
      <c r="B39564">
        <v>1</v>
      </c>
      <c r="C39564">
        <v>557992</v>
      </c>
    </row>
    <row r="39565" spans="1:3" x14ac:dyDescent="0.25">
      <c r="A39565" t="s">
        <v>44331</v>
      </c>
      <c r="B39565">
        <v>1</v>
      </c>
      <c r="C39565">
        <v>447424</v>
      </c>
    </row>
    <row r="39566" spans="1:3" x14ac:dyDescent="0.25">
      <c r="A39566" t="s">
        <v>44332</v>
      </c>
      <c r="B39566">
        <v>1</v>
      </c>
      <c r="C39566">
        <v>1780430</v>
      </c>
    </row>
    <row r="39567" spans="1:3" x14ac:dyDescent="0.25">
      <c r="A39567" t="s">
        <v>44333</v>
      </c>
      <c r="B39567">
        <v>1</v>
      </c>
      <c r="C39567">
        <v>2058437</v>
      </c>
    </row>
    <row r="39568" spans="1:3" x14ac:dyDescent="0.25">
      <c r="A39568" t="s">
        <v>44334</v>
      </c>
      <c r="B39568">
        <v>1</v>
      </c>
      <c r="C39568">
        <v>296662</v>
      </c>
    </row>
    <row r="39569" spans="1:3" x14ac:dyDescent="0.25">
      <c r="A39569" t="s">
        <v>44335</v>
      </c>
      <c r="B39569">
        <v>1</v>
      </c>
      <c r="C39569">
        <v>75295</v>
      </c>
    </row>
    <row r="39570" spans="1:3" x14ac:dyDescent="0.25">
      <c r="A39570" t="s">
        <v>44336</v>
      </c>
      <c r="B39570">
        <v>1</v>
      </c>
      <c r="C39570">
        <v>89746</v>
      </c>
    </row>
    <row r="39571" spans="1:3" x14ac:dyDescent="0.25">
      <c r="A39571" t="s">
        <v>44337</v>
      </c>
      <c r="B39571">
        <v>1</v>
      </c>
      <c r="C39571">
        <v>1004795</v>
      </c>
    </row>
    <row r="39572" spans="1:3" x14ac:dyDescent="0.25">
      <c r="A39572" t="s">
        <v>44338</v>
      </c>
      <c r="B39572">
        <v>1</v>
      </c>
      <c r="C39572">
        <v>401813</v>
      </c>
    </row>
    <row r="39573" spans="1:3" x14ac:dyDescent="0.25">
      <c r="A39573" t="s">
        <v>44339</v>
      </c>
      <c r="B39573">
        <v>1</v>
      </c>
      <c r="C39573">
        <v>593955</v>
      </c>
    </row>
    <row r="39574" spans="1:3" x14ac:dyDescent="0.25">
      <c r="A39574" t="s">
        <v>44340</v>
      </c>
      <c r="B39574">
        <v>1</v>
      </c>
      <c r="C39574">
        <v>659936</v>
      </c>
    </row>
    <row r="39575" spans="1:3" x14ac:dyDescent="0.25">
      <c r="A39575" t="s">
        <v>44341</v>
      </c>
      <c r="B39575">
        <v>1</v>
      </c>
      <c r="C39575">
        <v>3350152</v>
      </c>
    </row>
    <row r="39576" spans="1:3" x14ac:dyDescent="0.25">
      <c r="A39576" t="s">
        <v>44342</v>
      </c>
      <c r="B39576">
        <v>1</v>
      </c>
      <c r="C39576">
        <v>140648</v>
      </c>
    </row>
    <row r="39577" spans="1:3" x14ac:dyDescent="0.25">
      <c r="A39577" t="s">
        <v>44343</v>
      </c>
      <c r="B39577">
        <v>1</v>
      </c>
      <c r="C39577">
        <v>95140</v>
      </c>
    </row>
    <row r="39578" spans="1:3" x14ac:dyDescent="0.25">
      <c r="A39578" t="s">
        <v>44344</v>
      </c>
      <c r="B39578">
        <v>1</v>
      </c>
      <c r="C39578">
        <v>68587</v>
      </c>
    </row>
    <row r="39579" spans="1:3" x14ac:dyDescent="0.25">
      <c r="A39579" t="s">
        <v>44345</v>
      </c>
      <c r="B39579">
        <v>1</v>
      </c>
      <c r="C39579">
        <v>453313240</v>
      </c>
    </row>
    <row r="39580" spans="1:3" x14ac:dyDescent="0.25">
      <c r="A39580" t="s">
        <v>44346</v>
      </c>
      <c r="B39580">
        <v>1</v>
      </c>
      <c r="C39580">
        <v>388705</v>
      </c>
    </row>
    <row r="39581" spans="1:3" x14ac:dyDescent="0.25">
      <c r="A39581" t="s">
        <v>44347</v>
      </c>
      <c r="B39581">
        <v>1</v>
      </c>
      <c r="C39581">
        <v>159790</v>
      </c>
    </row>
    <row r="39582" spans="1:3" x14ac:dyDescent="0.25">
      <c r="A39582" t="s">
        <v>44348</v>
      </c>
      <c r="B39582">
        <v>1</v>
      </c>
      <c r="C39582">
        <v>1176849</v>
      </c>
    </row>
    <row r="39583" spans="1:3" x14ac:dyDescent="0.25">
      <c r="A39583" t="s">
        <v>44349</v>
      </c>
      <c r="B39583">
        <v>1</v>
      </c>
      <c r="C39583">
        <v>1260196</v>
      </c>
    </row>
    <row r="39584" spans="1:3" x14ac:dyDescent="0.25">
      <c r="A39584" t="s">
        <v>44350</v>
      </c>
      <c r="B39584">
        <v>1</v>
      </c>
      <c r="C39584">
        <v>957924</v>
      </c>
    </row>
    <row r="39585" spans="1:3" x14ac:dyDescent="0.25">
      <c r="A39585" t="s">
        <v>44351</v>
      </c>
      <c r="B39585">
        <v>1</v>
      </c>
      <c r="C39585">
        <v>269088</v>
      </c>
    </row>
    <row r="39586" spans="1:3" x14ac:dyDescent="0.25">
      <c r="A39586" t="s">
        <v>44352</v>
      </c>
      <c r="B39586">
        <v>1</v>
      </c>
      <c r="C39586">
        <v>5337737</v>
      </c>
    </row>
    <row r="39587" spans="1:3" x14ac:dyDescent="0.25">
      <c r="A39587" t="s">
        <v>44353</v>
      </c>
      <c r="B39587">
        <v>1</v>
      </c>
      <c r="C39587">
        <v>310803</v>
      </c>
    </row>
    <row r="39588" spans="1:3" x14ac:dyDescent="0.25">
      <c r="A39588" t="s">
        <v>44354</v>
      </c>
      <c r="B39588">
        <v>1</v>
      </c>
      <c r="C39588">
        <v>58961</v>
      </c>
    </row>
    <row r="39589" spans="1:3" x14ac:dyDescent="0.25">
      <c r="A39589" t="s">
        <v>44355</v>
      </c>
      <c r="B39589">
        <v>1</v>
      </c>
      <c r="C39589">
        <v>481308</v>
      </c>
    </row>
    <row r="39590" spans="1:3" x14ac:dyDescent="0.25">
      <c r="A39590" t="s">
        <v>44356</v>
      </c>
      <c r="B39590">
        <v>1</v>
      </c>
      <c r="C39590">
        <v>94302</v>
      </c>
    </row>
    <row r="39591" spans="1:3" x14ac:dyDescent="0.25">
      <c r="A39591" t="s">
        <v>44357</v>
      </c>
      <c r="B39591">
        <v>1</v>
      </c>
      <c r="C39591">
        <v>169282</v>
      </c>
    </row>
    <row r="39592" spans="1:3" x14ac:dyDescent="0.25">
      <c r="A39592" t="s">
        <v>44358</v>
      </c>
      <c r="B39592">
        <v>1</v>
      </c>
      <c r="C39592">
        <v>464756</v>
      </c>
    </row>
    <row r="39593" spans="1:3" x14ac:dyDescent="0.25">
      <c r="A39593" t="s">
        <v>44359</v>
      </c>
      <c r="B39593">
        <v>1</v>
      </c>
      <c r="C39593">
        <v>932279</v>
      </c>
    </row>
    <row r="39594" spans="1:3" x14ac:dyDescent="0.25">
      <c r="A39594" t="s">
        <v>44360</v>
      </c>
      <c r="B39594">
        <v>1</v>
      </c>
      <c r="C39594">
        <v>2054921</v>
      </c>
    </row>
    <row r="39595" spans="1:3" x14ac:dyDescent="0.25">
      <c r="A39595" t="s">
        <v>44361</v>
      </c>
      <c r="B39595">
        <v>1</v>
      </c>
      <c r="C39595">
        <v>670405</v>
      </c>
    </row>
    <row r="39596" spans="1:3" x14ac:dyDescent="0.25">
      <c r="A39596" t="s">
        <v>44362</v>
      </c>
      <c r="B39596">
        <v>1</v>
      </c>
      <c r="C39596">
        <v>321531</v>
      </c>
    </row>
    <row r="39597" spans="1:3" x14ac:dyDescent="0.25">
      <c r="A39597" t="s">
        <v>44363</v>
      </c>
      <c r="B39597">
        <v>1</v>
      </c>
      <c r="C39597">
        <v>1300337</v>
      </c>
    </row>
    <row r="39598" spans="1:3" x14ac:dyDescent="0.25">
      <c r="A39598" t="s">
        <v>44364</v>
      </c>
      <c r="B39598">
        <v>1</v>
      </c>
      <c r="C39598">
        <v>131130</v>
      </c>
    </row>
    <row r="39599" spans="1:3" x14ac:dyDescent="0.25">
      <c r="A39599" t="s">
        <v>44365</v>
      </c>
      <c r="B39599">
        <v>1</v>
      </c>
      <c r="C39599">
        <v>101066</v>
      </c>
    </row>
    <row r="39600" spans="1:3" x14ac:dyDescent="0.25">
      <c r="A39600" t="s">
        <v>44366</v>
      </c>
      <c r="B39600">
        <v>1</v>
      </c>
      <c r="C39600">
        <v>393918</v>
      </c>
    </row>
    <row r="39601" spans="1:3" x14ac:dyDescent="0.25">
      <c r="A39601" t="s">
        <v>44367</v>
      </c>
      <c r="B39601">
        <v>1</v>
      </c>
      <c r="C39601">
        <v>25813</v>
      </c>
    </row>
    <row r="39602" spans="1:3" x14ac:dyDescent="0.25">
      <c r="A39602" t="s">
        <v>44368</v>
      </c>
      <c r="B39602">
        <v>1</v>
      </c>
      <c r="C39602">
        <v>209991</v>
      </c>
    </row>
    <row r="39603" spans="1:3" x14ac:dyDescent="0.25">
      <c r="A39603" t="s">
        <v>44369</v>
      </c>
      <c r="B39603">
        <v>1</v>
      </c>
      <c r="C39603">
        <v>778489</v>
      </c>
    </row>
    <row r="39604" spans="1:3" x14ac:dyDescent="0.25">
      <c r="A39604" t="s">
        <v>44370</v>
      </c>
      <c r="B39604">
        <v>1</v>
      </c>
      <c r="C39604">
        <v>217343</v>
      </c>
    </row>
    <row r="39605" spans="1:3" x14ac:dyDescent="0.25">
      <c r="A39605" t="s">
        <v>44371</v>
      </c>
      <c r="B39605">
        <v>1</v>
      </c>
      <c r="C39605">
        <v>356248</v>
      </c>
    </row>
    <row r="39606" spans="1:3" x14ac:dyDescent="0.25">
      <c r="A39606" t="s">
        <v>44372</v>
      </c>
      <c r="B39606">
        <v>1</v>
      </c>
      <c r="C39606">
        <v>987221</v>
      </c>
    </row>
    <row r="39607" spans="1:3" x14ac:dyDescent="0.25">
      <c r="A39607" t="s">
        <v>44373</v>
      </c>
      <c r="B39607">
        <v>1</v>
      </c>
      <c r="C39607">
        <v>6665954</v>
      </c>
    </row>
    <row r="39608" spans="1:3" x14ac:dyDescent="0.25">
      <c r="A39608" t="s">
        <v>44374</v>
      </c>
      <c r="B39608">
        <v>1</v>
      </c>
      <c r="C39608">
        <v>87826</v>
      </c>
    </row>
    <row r="39609" spans="1:3" x14ac:dyDescent="0.25">
      <c r="A39609" t="s">
        <v>44375</v>
      </c>
      <c r="B39609">
        <v>1</v>
      </c>
      <c r="C39609">
        <v>110616</v>
      </c>
    </row>
    <row r="39610" spans="1:3" x14ac:dyDescent="0.25">
      <c r="A39610" t="s">
        <v>44376</v>
      </c>
      <c r="B39610">
        <v>1</v>
      </c>
      <c r="C39610">
        <v>1042457</v>
      </c>
    </row>
    <row r="39611" spans="1:3" x14ac:dyDescent="0.25">
      <c r="A39611" t="s">
        <v>44377</v>
      </c>
      <c r="B39611">
        <v>1</v>
      </c>
      <c r="C39611">
        <v>146344</v>
      </c>
    </row>
    <row r="39612" spans="1:3" x14ac:dyDescent="0.25">
      <c r="A39612" t="s">
        <v>44378</v>
      </c>
      <c r="B39612">
        <v>1</v>
      </c>
      <c r="C39612">
        <v>239807</v>
      </c>
    </row>
    <row r="39613" spans="1:3" x14ac:dyDescent="0.25">
      <c r="A39613" t="s">
        <v>44379</v>
      </c>
      <c r="B39613">
        <v>1</v>
      </c>
      <c r="C39613">
        <v>593503</v>
      </c>
    </row>
    <row r="39614" spans="1:3" x14ac:dyDescent="0.25">
      <c r="A39614" t="s">
        <v>44380</v>
      </c>
      <c r="B39614">
        <v>1</v>
      </c>
      <c r="C39614">
        <v>4075196</v>
      </c>
    </row>
    <row r="39615" spans="1:3" x14ac:dyDescent="0.25">
      <c r="A39615" t="s">
        <v>44381</v>
      </c>
      <c r="B39615">
        <v>1</v>
      </c>
      <c r="C39615">
        <v>318031</v>
      </c>
    </row>
    <row r="39616" spans="1:3" x14ac:dyDescent="0.25">
      <c r="A39616" t="s">
        <v>44382</v>
      </c>
      <c r="B39616">
        <v>1</v>
      </c>
      <c r="C39616">
        <v>146469</v>
      </c>
    </row>
    <row r="39617" spans="1:3" x14ac:dyDescent="0.25">
      <c r="A39617" t="s">
        <v>44383</v>
      </c>
      <c r="B39617">
        <v>1</v>
      </c>
      <c r="C39617">
        <v>783711</v>
      </c>
    </row>
    <row r="39618" spans="1:3" x14ac:dyDescent="0.25">
      <c r="A39618" t="s">
        <v>44384</v>
      </c>
      <c r="B39618">
        <v>1</v>
      </c>
      <c r="C39618">
        <v>405962</v>
      </c>
    </row>
    <row r="39619" spans="1:3" x14ac:dyDescent="0.25">
      <c r="A39619" t="s">
        <v>44385</v>
      </c>
      <c r="B39619">
        <v>1</v>
      </c>
      <c r="C39619">
        <v>13020948</v>
      </c>
    </row>
    <row r="39620" spans="1:3" x14ac:dyDescent="0.25">
      <c r="A39620" t="s">
        <v>44386</v>
      </c>
      <c r="B39620">
        <v>1</v>
      </c>
      <c r="C39620">
        <v>220634</v>
      </c>
    </row>
    <row r="39621" spans="1:3" x14ac:dyDescent="0.25">
      <c r="A39621" t="s">
        <v>44387</v>
      </c>
      <c r="B39621">
        <v>1</v>
      </c>
      <c r="C39621">
        <v>382789</v>
      </c>
    </row>
    <row r="39622" spans="1:3" x14ac:dyDescent="0.25">
      <c r="A39622" t="s">
        <v>44388</v>
      </c>
      <c r="B39622">
        <v>1</v>
      </c>
      <c r="C39622">
        <v>1011490</v>
      </c>
    </row>
    <row r="39623" spans="1:3" x14ac:dyDescent="0.25">
      <c r="A39623" t="s">
        <v>44389</v>
      </c>
      <c r="B39623">
        <v>1</v>
      </c>
      <c r="C39623">
        <v>1465307</v>
      </c>
    </row>
    <row r="39624" spans="1:3" x14ac:dyDescent="0.25">
      <c r="A39624" t="s">
        <v>44390</v>
      </c>
      <c r="B39624">
        <v>1</v>
      </c>
      <c r="C39624">
        <v>537395</v>
      </c>
    </row>
    <row r="39625" spans="1:3" x14ac:dyDescent="0.25">
      <c r="A39625" t="s">
        <v>44391</v>
      </c>
      <c r="B39625">
        <v>1</v>
      </c>
      <c r="C39625">
        <v>539144</v>
      </c>
    </row>
    <row r="39626" spans="1:3" x14ac:dyDescent="0.25">
      <c r="A39626" t="s">
        <v>44392</v>
      </c>
      <c r="B39626">
        <v>1</v>
      </c>
      <c r="C39626">
        <v>60589</v>
      </c>
    </row>
    <row r="39627" spans="1:3" x14ac:dyDescent="0.25">
      <c r="A39627" t="s">
        <v>44393</v>
      </c>
      <c r="B39627">
        <v>1</v>
      </c>
      <c r="C39627">
        <v>431663</v>
      </c>
    </row>
    <row r="39628" spans="1:3" x14ac:dyDescent="0.25">
      <c r="A39628" t="s">
        <v>44394</v>
      </c>
      <c r="B39628">
        <v>1</v>
      </c>
      <c r="C39628">
        <v>1623924</v>
      </c>
    </row>
    <row r="39629" spans="1:3" x14ac:dyDescent="0.25">
      <c r="A39629" t="s">
        <v>44395</v>
      </c>
      <c r="B39629">
        <v>1</v>
      </c>
      <c r="C39629">
        <v>251167</v>
      </c>
    </row>
    <row r="39630" spans="1:3" x14ac:dyDescent="0.25">
      <c r="A39630" t="s">
        <v>44396</v>
      </c>
      <c r="B39630">
        <v>1</v>
      </c>
      <c r="C39630">
        <v>895584</v>
      </c>
    </row>
    <row r="39631" spans="1:3" x14ac:dyDescent="0.25">
      <c r="A39631" t="s">
        <v>44397</v>
      </c>
      <c r="B39631">
        <v>1</v>
      </c>
      <c r="C39631">
        <v>307136</v>
      </c>
    </row>
    <row r="39632" spans="1:3" x14ac:dyDescent="0.25">
      <c r="A39632" t="s">
        <v>44398</v>
      </c>
      <c r="B39632">
        <v>1</v>
      </c>
      <c r="C39632">
        <v>96300000</v>
      </c>
    </row>
    <row r="39633" spans="1:3" x14ac:dyDescent="0.25">
      <c r="A39633" t="s">
        <v>44399</v>
      </c>
      <c r="B39633">
        <v>1</v>
      </c>
      <c r="C39633">
        <v>6034456</v>
      </c>
    </row>
    <row r="39634" spans="1:3" x14ac:dyDescent="0.25">
      <c r="A39634" t="s">
        <v>44400</v>
      </c>
      <c r="B39634">
        <v>1</v>
      </c>
      <c r="C39634">
        <v>7028113</v>
      </c>
    </row>
    <row r="39635" spans="1:3" x14ac:dyDescent="0.25">
      <c r="A39635" t="s">
        <v>44401</v>
      </c>
      <c r="B39635">
        <v>1</v>
      </c>
      <c r="C39635">
        <v>663283</v>
      </c>
    </row>
    <row r="39636" spans="1:3" x14ac:dyDescent="0.25">
      <c r="A39636" t="s">
        <v>44402</v>
      </c>
      <c r="B39636">
        <v>1</v>
      </c>
      <c r="C39636">
        <v>11353376</v>
      </c>
    </row>
    <row r="39637" spans="1:3" x14ac:dyDescent="0.25">
      <c r="A39637" t="s">
        <v>44403</v>
      </c>
      <c r="B39637">
        <v>1</v>
      </c>
      <c r="C39637">
        <v>169842</v>
      </c>
    </row>
    <row r="39638" spans="1:3" x14ac:dyDescent="0.25">
      <c r="A39638" t="s">
        <v>44404</v>
      </c>
      <c r="B39638">
        <v>1</v>
      </c>
      <c r="C39638">
        <v>452375</v>
      </c>
    </row>
    <row r="39639" spans="1:3" x14ac:dyDescent="0.25">
      <c r="A39639" t="s">
        <v>44405</v>
      </c>
      <c r="B39639">
        <v>1</v>
      </c>
      <c r="C39639">
        <v>71124</v>
      </c>
    </row>
    <row r="39640" spans="1:3" x14ac:dyDescent="0.25">
      <c r="A39640" t="s">
        <v>44406</v>
      </c>
      <c r="B39640">
        <v>1</v>
      </c>
      <c r="C39640">
        <v>886967</v>
      </c>
    </row>
    <row r="39641" spans="1:3" x14ac:dyDescent="0.25">
      <c r="A39641" t="s">
        <v>44407</v>
      </c>
      <c r="B39641">
        <v>1</v>
      </c>
      <c r="C39641">
        <v>843382</v>
      </c>
    </row>
    <row r="39642" spans="1:3" x14ac:dyDescent="0.25">
      <c r="A39642" t="s">
        <v>44408</v>
      </c>
      <c r="B39642">
        <v>1</v>
      </c>
      <c r="C39642">
        <v>80500</v>
      </c>
    </row>
    <row r="39643" spans="1:3" x14ac:dyDescent="0.25">
      <c r="A39643" t="s">
        <v>44409</v>
      </c>
      <c r="B39643">
        <v>1</v>
      </c>
      <c r="C39643">
        <v>293261</v>
      </c>
    </row>
    <row r="39644" spans="1:3" x14ac:dyDescent="0.25">
      <c r="A39644" t="s">
        <v>44410</v>
      </c>
      <c r="B39644">
        <v>1</v>
      </c>
      <c r="C39644">
        <v>17664869</v>
      </c>
    </row>
    <row r="39645" spans="1:3" x14ac:dyDescent="0.25">
      <c r="A39645" t="s">
        <v>44411</v>
      </c>
      <c r="B39645">
        <v>1</v>
      </c>
      <c r="C39645">
        <v>103572</v>
      </c>
    </row>
    <row r="39646" spans="1:3" x14ac:dyDescent="0.25">
      <c r="A39646" t="s">
        <v>44412</v>
      </c>
      <c r="B39646">
        <v>1</v>
      </c>
      <c r="C39646">
        <v>824264</v>
      </c>
    </row>
    <row r="39647" spans="1:3" x14ac:dyDescent="0.25">
      <c r="A39647" t="s">
        <v>44413</v>
      </c>
      <c r="B39647">
        <v>1</v>
      </c>
      <c r="C39647">
        <v>18252788</v>
      </c>
    </row>
    <row r="39648" spans="1:3" x14ac:dyDescent="0.25">
      <c r="A39648" t="s">
        <v>44414</v>
      </c>
      <c r="B39648">
        <v>1</v>
      </c>
      <c r="C39648">
        <v>75563</v>
      </c>
    </row>
    <row r="39649" spans="1:3" x14ac:dyDescent="0.25">
      <c r="A39649" t="s">
        <v>44415</v>
      </c>
      <c r="B39649">
        <v>1</v>
      </c>
      <c r="C39649">
        <v>182325674</v>
      </c>
    </row>
    <row r="39650" spans="1:3" x14ac:dyDescent="0.25">
      <c r="A39650" t="s">
        <v>44416</v>
      </c>
      <c r="B39650">
        <v>1</v>
      </c>
      <c r="C39650">
        <v>78335</v>
      </c>
    </row>
    <row r="39651" spans="1:3" x14ac:dyDescent="0.25">
      <c r="A39651" t="s">
        <v>44417</v>
      </c>
      <c r="B39651">
        <v>1</v>
      </c>
      <c r="C39651">
        <v>648602</v>
      </c>
    </row>
    <row r="39652" spans="1:3" x14ac:dyDescent="0.25">
      <c r="A39652" t="s">
        <v>44418</v>
      </c>
      <c r="B39652">
        <v>1</v>
      </c>
      <c r="C39652">
        <v>170373</v>
      </c>
    </row>
    <row r="39653" spans="1:3" x14ac:dyDescent="0.25">
      <c r="A39653" t="s">
        <v>44419</v>
      </c>
      <c r="B39653">
        <v>1</v>
      </c>
      <c r="C39653">
        <v>476954</v>
      </c>
    </row>
    <row r="39654" spans="1:3" x14ac:dyDescent="0.25">
      <c r="A39654" t="s">
        <v>44420</v>
      </c>
      <c r="B39654">
        <v>1</v>
      </c>
      <c r="C39654">
        <v>1298588</v>
      </c>
    </row>
    <row r="39655" spans="1:3" x14ac:dyDescent="0.25">
      <c r="A39655" t="s">
        <v>44421</v>
      </c>
      <c r="B39655">
        <v>1</v>
      </c>
      <c r="C39655">
        <v>153139</v>
      </c>
    </row>
    <row r="39656" spans="1:3" x14ac:dyDescent="0.25">
      <c r="A39656" t="s">
        <v>44422</v>
      </c>
      <c r="B39656">
        <v>1</v>
      </c>
      <c r="C39656">
        <v>460999</v>
      </c>
    </row>
    <row r="39657" spans="1:3" x14ac:dyDescent="0.25">
      <c r="A39657" t="s">
        <v>44423</v>
      </c>
      <c r="B39657">
        <v>1</v>
      </c>
      <c r="C39657">
        <v>110550</v>
      </c>
    </row>
    <row r="39658" spans="1:3" x14ac:dyDescent="0.25">
      <c r="A39658" t="s">
        <v>44424</v>
      </c>
      <c r="B39658">
        <v>1</v>
      </c>
      <c r="C39658">
        <v>212693</v>
      </c>
    </row>
    <row r="39659" spans="1:3" x14ac:dyDescent="0.25">
      <c r="A39659" t="s">
        <v>44425</v>
      </c>
      <c r="B39659">
        <v>1</v>
      </c>
      <c r="C39659">
        <v>211285</v>
      </c>
    </row>
    <row r="39660" spans="1:3" x14ac:dyDescent="0.25">
      <c r="A39660" t="s">
        <v>44426</v>
      </c>
      <c r="B39660">
        <v>1</v>
      </c>
      <c r="C39660">
        <v>399856</v>
      </c>
    </row>
    <row r="39661" spans="1:3" x14ac:dyDescent="0.25">
      <c r="A39661" t="s">
        <v>44427</v>
      </c>
      <c r="B39661">
        <v>1</v>
      </c>
      <c r="C39661">
        <v>21271</v>
      </c>
    </row>
    <row r="39662" spans="1:3" x14ac:dyDescent="0.25">
      <c r="A39662" t="s">
        <v>44428</v>
      </c>
      <c r="B39662">
        <v>1</v>
      </c>
      <c r="C39662">
        <v>726776</v>
      </c>
    </row>
    <row r="39663" spans="1:3" x14ac:dyDescent="0.25">
      <c r="A39663" t="s">
        <v>44429</v>
      </c>
      <c r="B39663">
        <v>1</v>
      </c>
      <c r="C39663">
        <v>126912</v>
      </c>
    </row>
    <row r="39664" spans="1:3" x14ac:dyDescent="0.25">
      <c r="A39664" t="s">
        <v>44430</v>
      </c>
      <c r="B39664">
        <v>1</v>
      </c>
      <c r="C39664">
        <v>351568</v>
      </c>
    </row>
    <row r="39665" spans="1:3" x14ac:dyDescent="0.25">
      <c r="A39665" t="s">
        <v>44431</v>
      </c>
      <c r="B39665">
        <v>1</v>
      </c>
      <c r="C39665">
        <v>69720</v>
      </c>
    </row>
    <row r="39666" spans="1:3" x14ac:dyDescent="0.25">
      <c r="A39666" t="s">
        <v>44432</v>
      </c>
      <c r="B39666">
        <v>1</v>
      </c>
      <c r="C39666">
        <v>22629483</v>
      </c>
    </row>
    <row r="39667" spans="1:3" x14ac:dyDescent="0.25">
      <c r="A39667" t="s">
        <v>44433</v>
      </c>
      <c r="B39667">
        <v>1</v>
      </c>
      <c r="C39667">
        <v>160983</v>
      </c>
    </row>
    <row r="39668" spans="1:3" x14ac:dyDescent="0.25">
      <c r="A39668" t="s">
        <v>44434</v>
      </c>
      <c r="B39668">
        <v>1</v>
      </c>
      <c r="C39668">
        <v>238076</v>
      </c>
    </row>
    <row r="39669" spans="1:3" x14ac:dyDescent="0.25">
      <c r="A39669" t="s">
        <v>44435</v>
      </c>
      <c r="B39669">
        <v>1</v>
      </c>
      <c r="C39669">
        <v>198913</v>
      </c>
    </row>
    <row r="39670" spans="1:3" x14ac:dyDescent="0.25">
      <c r="A39670" t="s">
        <v>44436</v>
      </c>
      <c r="B39670">
        <v>1</v>
      </c>
      <c r="C39670">
        <v>2502223</v>
      </c>
    </row>
    <row r="39671" spans="1:3" x14ac:dyDescent="0.25">
      <c r="A39671" t="s">
        <v>44437</v>
      </c>
      <c r="B39671">
        <v>1</v>
      </c>
      <c r="C39671">
        <v>716176</v>
      </c>
    </row>
    <row r="39672" spans="1:3" x14ac:dyDescent="0.25">
      <c r="A39672" t="s">
        <v>44438</v>
      </c>
      <c r="B39672">
        <v>1</v>
      </c>
      <c r="C39672">
        <v>7347241</v>
      </c>
    </row>
    <row r="39673" spans="1:3" x14ac:dyDescent="0.25">
      <c r="A39673" t="s">
        <v>44439</v>
      </c>
      <c r="B39673">
        <v>1</v>
      </c>
      <c r="C39673">
        <v>230830</v>
      </c>
    </row>
    <row r="39674" spans="1:3" x14ac:dyDescent="0.25">
      <c r="A39674" t="s">
        <v>44440</v>
      </c>
      <c r="B39674">
        <v>1</v>
      </c>
      <c r="C39674">
        <v>523769</v>
      </c>
    </row>
    <row r="39675" spans="1:3" x14ac:dyDescent="0.25">
      <c r="A39675" t="s">
        <v>44441</v>
      </c>
      <c r="B39675">
        <v>1</v>
      </c>
      <c r="C39675">
        <v>620990</v>
      </c>
    </row>
    <row r="39676" spans="1:3" x14ac:dyDescent="0.25">
      <c r="A39676" t="s">
        <v>44442</v>
      </c>
      <c r="B39676">
        <v>1</v>
      </c>
      <c r="C39676">
        <v>7794340</v>
      </c>
    </row>
    <row r="39677" spans="1:3" x14ac:dyDescent="0.25">
      <c r="A39677" t="s">
        <v>44443</v>
      </c>
      <c r="B39677">
        <v>1</v>
      </c>
      <c r="C39677">
        <v>3093991</v>
      </c>
    </row>
    <row r="39678" spans="1:3" x14ac:dyDescent="0.25">
      <c r="A39678" t="s">
        <v>44444</v>
      </c>
      <c r="B39678">
        <v>1</v>
      </c>
      <c r="C39678">
        <v>691261</v>
      </c>
    </row>
    <row r="39679" spans="1:3" x14ac:dyDescent="0.25">
      <c r="A39679" t="s">
        <v>44445</v>
      </c>
      <c r="B39679">
        <v>1</v>
      </c>
      <c r="C39679">
        <v>60067</v>
      </c>
    </row>
    <row r="39680" spans="1:3" x14ac:dyDescent="0.25">
      <c r="A39680" t="s">
        <v>44446</v>
      </c>
      <c r="B39680">
        <v>1</v>
      </c>
      <c r="C39680">
        <v>110385</v>
      </c>
    </row>
    <row r="39681" spans="1:3" x14ac:dyDescent="0.25">
      <c r="A39681" t="s">
        <v>44447</v>
      </c>
      <c r="B39681">
        <v>1</v>
      </c>
      <c r="C39681">
        <v>1450036</v>
      </c>
    </row>
    <row r="39682" spans="1:3" x14ac:dyDescent="0.25">
      <c r="A39682" t="s">
        <v>44448</v>
      </c>
      <c r="B39682">
        <v>1</v>
      </c>
      <c r="C39682">
        <v>184246</v>
      </c>
    </row>
    <row r="39683" spans="1:3" x14ac:dyDescent="0.25">
      <c r="A39683" t="s">
        <v>44449</v>
      </c>
      <c r="B39683">
        <v>1</v>
      </c>
      <c r="C39683">
        <v>65808</v>
      </c>
    </row>
    <row r="39684" spans="1:3" x14ac:dyDescent="0.25">
      <c r="A39684" t="s">
        <v>44450</v>
      </c>
      <c r="B39684">
        <v>1</v>
      </c>
      <c r="C39684">
        <v>78697</v>
      </c>
    </row>
    <row r="39685" spans="1:3" x14ac:dyDescent="0.25">
      <c r="A39685" t="s">
        <v>44451</v>
      </c>
      <c r="B39685">
        <v>1</v>
      </c>
      <c r="C39685">
        <v>130148</v>
      </c>
    </row>
    <row r="39686" spans="1:3" x14ac:dyDescent="0.25">
      <c r="A39686" t="s">
        <v>44452</v>
      </c>
      <c r="B39686">
        <v>1</v>
      </c>
      <c r="C39686">
        <v>551789</v>
      </c>
    </row>
    <row r="39687" spans="1:3" x14ac:dyDescent="0.25">
      <c r="A39687" t="s">
        <v>44453</v>
      </c>
      <c r="B39687">
        <v>1</v>
      </c>
      <c r="C39687">
        <v>2399631</v>
      </c>
    </row>
    <row r="39688" spans="1:3" x14ac:dyDescent="0.25">
      <c r="A39688" t="s">
        <v>44454</v>
      </c>
      <c r="B39688">
        <v>1</v>
      </c>
      <c r="C39688">
        <v>580200</v>
      </c>
    </row>
    <row r="39689" spans="1:3" x14ac:dyDescent="0.25">
      <c r="A39689" t="s">
        <v>44455</v>
      </c>
      <c r="B39689">
        <v>1</v>
      </c>
      <c r="C39689">
        <v>128728</v>
      </c>
    </row>
    <row r="39690" spans="1:3" x14ac:dyDescent="0.25">
      <c r="A39690" t="s">
        <v>44456</v>
      </c>
      <c r="B39690">
        <v>1</v>
      </c>
      <c r="C39690">
        <v>1436272</v>
      </c>
    </row>
    <row r="39691" spans="1:3" x14ac:dyDescent="0.25">
      <c r="A39691" t="s">
        <v>44457</v>
      </c>
      <c r="B39691">
        <v>1</v>
      </c>
      <c r="C39691">
        <v>172306</v>
      </c>
    </row>
    <row r="39692" spans="1:3" x14ac:dyDescent="0.25">
      <c r="A39692" t="s">
        <v>44458</v>
      </c>
      <c r="B39692">
        <v>1</v>
      </c>
      <c r="C39692">
        <v>25759</v>
      </c>
    </row>
    <row r="39693" spans="1:3" x14ac:dyDescent="0.25">
      <c r="A39693" t="s">
        <v>44459</v>
      </c>
      <c r="B39693">
        <v>1</v>
      </c>
      <c r="C39693">
        <v>317587</v>
      </c>
    </row>
    <row r="39694" spans="1:3" x14ac:dyDescent="0.25">
      <c r="A39694" t="s">
        <v>44460</v>
      </c>
      <c r="B39694">
        <v>1</v>
      </c>
      <c r="C39694">
        <v>198121</v>
      </c>
    </row>
    <row r="39695" spans="1:3" x14ac:dyDescent="0.25">
      <c r="A39695" t="s">
        <v>44461</v>
      </c>
      <c r="B39695">
        <v>1</v>
      </c>
      <c r="C39695">
        <v>4438333</v>
      </c>
    </row>
    <row r="39696" spans="1:3" x14ac:dyDescent="0.25">
      <c r="A39696" t="s">
        <v>44462</v>
      </c>
      <c r="B39696">
        <v>1</v>
      </c>
      <c r="C39696">
        <v>161974</v>
      </c>
    </row>
    <row r="39697" spans="1:3" x14ac:dyDescent="0.25">
      <c r="A39697" t="s">
        <v>44463</v>
      </c>
      <c r="B39697">
        <v>1</v>
      </c>
      <c r="C39697">
        <v>141159</v>
      </c>
    </row>
    <row r="39698" spans="1:3" x14ac:dyDescent="0.25">
      <c r="A39698" t="s">
        <v>44464</v>
      </c>
      <c r="B39698">
        <v>1</v>
      </c>
      <c r="C39698">
        <v>149233</v>
      </c>
    </row>
    <row r="39699" spans="1:3" x14ac:dyDescent="0.25">
      <c r="A39699" t="s">
        <v>44465</v>
      </c>
      <c r="B39699">
        <v>1</v>
      </c>
      <c r="C39699">
        <v>465160</v>
      </c>
    </row>
    <row r="39700" spans="1:3" x14ac:dyDescent="0.25">
      <c r="A39700" t="s">
        <v>44466</v>
      </c>
      <c r="B39700">
        <v>1</v>
      </c>
      <c r="C39700">
        <v>53233</v>
      </c>
    </row>
    <row r="39701" spans="1:3" x14ac:dyDescent="0.25">
      <c r="A39701" t="s">
        <v>44467</v>
      </c>
      <c r="B39701">
        <v>1</v>
      </c>
      <c r="C39701">
        <v>90693</v>
      </c>
    </row>
    <row r="39702" spans="1:3" x14ac:dyDescent="0.25">
      <c r="A39702" t="s">
        <v>44468</v>
      </c>
      <c r="B39702">
        <v>1</v>
      </c>
      <c r="C39702">
        <v>13753</v>
      </c>
    </row>
    <row r="39703" spans="1:3" x14ac:dyDescent="0.25">
      <c r="A39703" t="s">
        <v>44469</v>
      </c>
      <c r="B39703">
        <v>1</v>
      </c>
      <c r="C39703">
        <v>2360784</v>
      </c>
    </row>
    <row r="39704" spans="1:3" x14ac:dyDescent="0.25">
      <c r="A39704" t="s">
        <v>44470</v>
      </c>
      <c r="B39704">
        <v>1</v>
      </c>
      <c r="C39704">
        <v>473810</v>
      </c>
    </row>
    <row r="39705" spans="1:3" x14ac:dyDescent="0.25">
      <c r="A39705" t="s">
        <v>44471</v>
      </c>
      <c r="B39705">
        <v>1</v>
      </c>
      <c r="C39705">
        <v>157492</v>
      </c>
    </row>
    <row r="39706" spans="1:3" x14ac:dyDescent="0.25">
      <c r="A39706" t="s">
        <v>44472</v>
      </c>
      <c r="B39706">
        <v>1</v>
      </c>
      <c r="C39706">
        <v>167884</v>
      </c>
    </row>
    <row r="39707" spans="1:3" x14ac:dyDescent="0.25">
      <c r="A39707" t="s">
        <v>44473</v>
      </c>
      <c r="B39707">
        <v>1</v>
      </c>
      <c r="C39707">
        <v>166876</v>
      </c>
    </row>
    <row r="39708" spans="1:3" x14ac:dyDescent="0.25">
      <c r="A39708" t="s">
        <v>44474</v>
      </c>
      <c r="B39708">
        <v>1</v>
      </c>
      <c r="C39708">
        <v>781550</v>
      </c>
    </row>
    <row r="39709" spans="1:3" x14ac:dyDescent="0.25">
      <c r="A39709" t="s">
        <v>44475</v>
      </c>
      <c r="B39709">
        <v>1</v>
      </c>
      <c r="C39709">
        <v>6467421</v>
      </c>
    </row>
    <row r="39710" spans="1:3" x14ac:dyDescent="0.25">
      <c r="A39710" t="s">
        <v>44476</v>
      </c>
      <c r="B39710">
        <v>1</v>
      </c>
      <c r="C39710">
        <v>175150</v>
      </c>
    </row>
    <row r="39711" spans="1:3" x14ac:dyDescent="0.25">
      <c r="A39711" t="s">
        <v>44477</v>
      </c>
      <c r="B39711">
        <v>1</v>
      </c>
      <c r="C39711">
        <v>107989</v>
      </c>
    </row>
    <row r="39712" spans="1:3" x14ac:dyDescent="0.25">
      <c r="A39712" t="s">
        <v>44478</v>
      </c>
      <c r="B39712">
        <v>1</v>
      </c>
      <c r="C39712">
        <v>130931</v>
      </c>
    </row>
    <row r="39713" spans="1:3" x14ac:dyDescent="0.25">
      <c r="A39713" t="s">
        <v>44479</v>
      </c>
      <c r="B39713">
        <v>1</v>
      </c>
      <c r="C39713">
        <v>10406351</v>
      </c>
    </row>
    <row r="39714" spans="1:3" x14ac:dyDescent="0.25">
      <c r="A39714" t="s">
        <v>44480</v>
      </c>
      <c r="B39714">
        <v>1</v>
      </c>
      <c r="C39714">
        <v>290367</v>
      </c>
    </row>
    <row r="39715" spans="1:3" x14ac:dyDescent="0.25">
      <c r="A39715" t="s">
        <v>44481</v>
      </c>
      <c r="B39715">
        <v>1</v>
      </c>
      <c r="C39715">
        <v>2471026</v>
      </c>
    </row>
    <row r="39716" spans="1:3" x14ac:dyDescent="0.25">
      <c r="A39716" t="s">
        <v>44482</v>
      </c>
      <c r="B39716">
        <v>1</v>
      </c>
      <c r="C39716">
        <v>304317</v>
      </c>
    </row>
    <row r="39717" spans="1:3" x14ac:dyDescent="0.25">
      <c r="A39717" t="s">
        <v>44483</v>
      </c>
      <c r="B39717">
        <v>1</v>
      </c>
      <c r="C39717">
        <v>9120524</v>
      </c>
    </row>
    <row r="39718" spans="1:3" x14ac:dyDescent="0.25">
      <c r="A39718" t="s">
        <v>44484</v>
      </c>
      <c r="B39718">
        <v>1</v>
      </c>
      <c r="C39718">
        <v>1014728</v>
      </c>
    </row>
    <row r="39719" spans="1:3" x14ac:dyDescent="0.25">
      <c r="A39719" t="s">
        <v>44485</v>
      </c>
      <c r="B39719">
        <v>1</v>
      </c>
      <c r="C39719">
        <v>155378079</v>
      </c>
    </row>
    <row r="39720" spans="1:3" x14ac:dyDescent="0.25">
      <c r="A39720" t="s">
        <v>44486</v>
      </c>
      <c r="B39720">
        <v>1</v>
      </c>
      <c r="C39720">
        <v>877861</v>
      </c>
    </row>
    <row r="39721" spans="1:3" x14ac:dyDescent="0.25">
      <c r="A39721" t="s">
        <v>44487</v>
      </c>
      <c r="B39721">
        <v>1</v>
      </c>
      <c r="C39721">
        <v>1577103</v>
      </c>
    </row>
    <row r="39722" spans="1:3" x14ac:dyDescent="0.25">
      <c r="A39722" t="s">
        <v>44488</v>
      </c>
      <c r="B39722">
        <v>1</v>
      </c>
      <c r="C39722">
        <v>4976744</v>
      </c>
    </row>
    <row r="39723" spans="1:3" x14ac:dyDescent="0.25">
      <c r="A39723" t="s">
        <v>44489</v>
      </c>
      <c r="B39723">
        <v>1</v>
      </c>
      <c r="C39723">
        <v>619701</v>
      </c>
    </row>
    <row r="39724" spans="1:3" x14ac:dyDescent="0.25">
      <c r="A39724" t="s">
        <v>44490</v>
      </c>
      <c r="B39724">
        <v>1</v>
      </c>
      <c r="C39724">
        <v>3611269</v>
      </c>
    </row>
    <row r="39725" spans="1:3" x14ac:dyDescent="0.25">
      <c r="A39725" t="s">
        <v>44491</v>
      </c>
      <c r="B39725">
        <v>1</v>
      </c>
      <c r="C39725">
        <v>291459</v>
      </c>
    </row>
    <row r="39726" spans="1:3" x14ac:dyDescent="0.25">
      <c r="A39726" t="s">
        <v>44492</v>
      </c>
      <c r="B39726">
        <v>1</v>
      </c>
      <c r="C39726">
        <v>2738488</v>
      </c>
    </row>
    <row r="39727" spans="1:3" x14ac:dyDescent="0.25">
      <c r="A39727" t="s">
        <v>44493</v>
      </c>
      <c r="B39727">
        <v>1</v>
      </c>
      <c r="C39727">
        <v>499556</v>
      </c>
    </row>
    <row r="39728" spans="1:3" x14ac:dyDescent="0.25">
      <c r="A39728" t="s">
        <v>44494</v>
      </c>
      <c r="B39728">
        <v>1</v>
      </c>
      <c r="C39728">
        <v>151645</v>
      </c>
    </row>
    <row r="39729" spans="1:3" x14ac:dyDescent="0.25">
      <c r="A39729" t="s">
        <v>44495</v>
      </c>
      <c r="B39729">
        <v>1</v>
      </c>
      <c r="C39729">
        <v>2522199</v>
      </c>
    </row>
    <row r="39730" spans="1:3" x14ac:dyDescent="0.25">
      <c r="A39730" t="s">
        <v>44496</v>
      </c>
      <c r="B39730">
        <v>1</v>
      </c>
      <c r="C39730">
        <v>275716</v>
      </c>
    </row>
    <row r="39731" spans="1:3" x14ac:dyDescent="0.25">
      <c r="A39731" t="s">
        <v>44497</v>
      </c>
      <c r="B39731">
        <v>1</v>
      </c>
      <c r="C39731">
        <v>196692</v>
      </c>
    </row>
    <row r="39732" spans="1:3" x14ac:dyDescent="0.25">
      <c r="A39732" t="s">
        <v>44498</v>
      </c>
      <c r="B39732">
        <v>1</v>
      </c>
      <c r="C39732">
        <v>90056</v>
      </c>
    </row>
    <row r="39733" spans="1:3" x14ac:dyDescent="0.25">
      <c r="A39733" t="s">
        <v>44499</v>
      </c>
      <c r="B39733">
        <v>1</v>
      </c>
      <c r="C39733">
        <v>632066</v>
      </c>
    </row>
    <row r="39734" spans="1:3" x14ac:dyDescent="0.25">
      <c r="A39734" t="s">
        <v>44500</v>
      </c>
      <c r="B39734">
        <v>1</v>
      </c>
      <c r="C39734">
        <v>1091378</v>
      </c>
    </row>
    <row r="39735" spans="1:3" x14ac:dyDescent="0.25">
      <c r="A39735" t="s">
        <v>44501</v>
      </c>
      <c r="B39735">
        <v>1</v>
      </c>
      <c r="C39735">
        <v>105597</v>
      </c>
    </row>
    <row r="39736" spans="1:3" x14ac:dyDescent="0.25">
      <c r="A39736" t="s">
        <v>44502</v>
      </c>
      <c r="B39736">
        <v>1</v>
      </c>
      <c r="C39736">
        <v>1090690</v>
      </c>
    </row>
    <row r="39737" spans="1:3" x14ac:dyDescent="0.25">
      <c r="A39737" t="s">
        <v>44503</v>
      </c>
      <c r="B39737">
        <v>1</v>
      </c>
      <c r="C39737">
        <v>332117</v>
      </c>
    </row>
    <row r="39738" spans="1:3" x14ac:dyDescent="0.25">
      <c r="A39738" t="s">
        <v>44504</v>
      </c>
      <c r="B39738">
        <v>1</v>
      </c>
      <c r="C39738">
        <v>2225072</v>
      </c>
    </row>
    <row r="39739" spans="1:3" x14ac:dyDescent="0.25">
      <c r="A39739" t="s">
        <v>44505</v>
      </c>
      <c r="B39739">
        <v>1</v>
      </c>
      <c r="C39739">
        <v>33594</v>
      </c>
    </row>
    <row r="39740" spans="1:3" x14ac:dyDescent="0.25">
      <c r="A39740" t="s">
        <v>44506</v>
      </c>
      <c r="B39740">
        <v>1</v>
      </c>
      <c r="C39740">
        <v>56413</v>
      </c>
    </row>
    <row r="39741" spans="1:3" x14ac:dyDescent="0.25">
      <c r="A39741" t="s">
        <v>44507</v>
      </c>
      <c r="B39741">
        <v>1</v>
      </c>
      <c r="C39741">
        <v>77385</v>
      </c>
    </row>
    <row r="39742" spans="1:3" x14ac:dyDescent="0.25">
      <c r="A39742" t="s">
        <v>44508</v>
      </c>
      <c r="B39742">
        <v>1</v>
      </c>
      <c r="C39742">
        <v>124275</v>
      </c>
    </row>
    <row r="39743" spans="1:3" x14ac:dyDescent="0.25">
      <c r="A39743" t="s">
        <v>44509</v>
      </c>
      <c r="B39743">
        <v>1</v>
      </c>
      <c r="C39743">
        <v>165376</v>
      </c>
    </row>
    <row r="39744" spans="1:3" x14ac:dyDescent="0.25">
      <c r="A39744" t="s">
        <v>44510</v>
      </c>
      <c r="B39744">
        <v>1</v>
      </c>
      <c r="C39744">
        <v>166716</v>
      </c>
    </row>
    <row r="39745" spans="1:3" x14ac:dyDescent="0.25">
      <c r="A39745" t="s">
        <v>44511</v>
      </c>
      <c r="B39745">
        <v>1</v>
      </c>
      <c r="C39745">
        <v>758943</v>
      </c>
    </row>
    <row r="39746" spans="1:3" x14ac:dyDescent="0.25">
      <c r="A39746" t="s">
        <v>44512</v>
      </c>
      <c r="B39746">
        <v>1</v>
      </c>
      <c r="C39746">
        <v>698929</v>
      </c>
    </row>
    <row r="39747" spans="1:3" x14ac:dyDescent="0.25">
      <c r="A39747" t="s">
        <v>44513</v>
      </c>
      <c r="B39747">
        <v>1</v>
      </c>
      <c r="C39747">
        <v>161439</v>
      </c>
    </row>
    <row r="39748" spans="1:3" x14ac:dyDescent="0.25">
      <c r="A39748" t="s">
        <v>44514</v>
      </c>
      <c r="B39748">
        <v>1</v>
      </c>
      <c r="C39748">
        <v>164087</v>
      </c>
    </row>
    <row r="39749" spans="1:3" x14ac:dyDescent="0.25">
      <c r="A39749" t="s">
        <v>44515</v>
      </c>
      <c r="B39749">
        <v>1</v>
      </c>
      <c r="C39749">
        <v>4148631</v>
      </c>
    </row>
    <row r="39750" spans="1:3" x14ac:dyDescent="0.25">
      <c r="A39750" t="s">
        <v>44516</v>
      </c>
      <c r="B39750">
        <v>1</v>
      </c>
      <c r="C39750">
        <v>31844724</v>
      </c>
    </row>
    <row r="39751" spans="1:3" x14ac:dyDescent="0.25">
      <c r="A39751" t="s">
        <v>44517</v>
      </c>
      <c r="B39751">
        <v>1</v>
      </c>
      <c r="C39751">
        <v>407729</v>
      </c>
    </row>
    <row r="39752" spans="1:3" x14ac:dyDescent="0.25">
      <c r="A39752" t="s">
        <v>44518</v>
      </c>
      <c r="B39752">
        <v>1</v>
      </c>
      <c r="C39752">
        <v>247492</v>
      </c>
    </row>
    <row r="39753" spans="1:3" x14ac:dyDescent="0.25">
      <c r="A39753" t="s">
        <v>44519</v>
      </c>
      <c r="B39753">
        <v>1</v>
      </c>
      <c r="C39753">
        <v>660103</v>
      </c>
    </row>
    <row r="39754" spans="1:3" x14ac:dyDescent="0.25">
      <c r="A39754" t="s">
        <v>44520</v>
      </c>
      <c r="B39754">
        <v>1</v>
      </c>
      <c r="C39754">
        <v>369148</v>
      </c>
    </row>
    <row r="39755" spans="1:3" x14ac:dyDescent="0.25">
      <c r="A39755" t="s">
        <v>44521</v>
      </c>
      <c r="B39755">
        <v>1</v>
      </c>
      <c r="C39755">
        <v>583090</v>
      </c>
    </row>
    <row r="39756" spans="1:3" x14ac:dyDescent="0.25">
      <c r="A39756" t="s">
        <v>44522</v>
      </c>
      <c r="B39756">
        <v>1</v>
      </c>
      <c r="C39756">
        <v>519156</v>
      </c>
    </row>
    <row r="39757" spans="1:3" x14ac:dyDescent="0.25">
      <c r="A39757" t="s">
        <v>44523</v>
      </c>
      <c r="B39757">
        <v>1</v>
      </c>
      <c r="C39757">
        <v>18204000</v>
      </c>
    </row>
    <row r="39758" spans="1:3" x14ac:dyDescent="0.25">
      <c r="A39758" t="s">
        <v>44524</v>
      </c>
      <c r="B39758">
        <v>1</v>
      </c>
      <c r="C39758">
        <v>4417042</v>
      </c>
    </row>
    <row r="39759" spans="1:3" x14ac:dyDescent="0.25">
      <c r="A39759" t="s">
        <v>44525</v>
      </c>
      <c r="B39759">
        <v>1</v>
      </c>
      <c r="C39759">
        <v>2018525</v>
      </c>
    </row>
    <row r="39760" spans="1:3" x14ac:dyDescent="0.25">
      <c r="A39760" t="s">
        <v>44526</v>
      </c>
      <c r="B39760">
        <v>1</v>
      </c>
      <c r="C39760">
        <v>526440</v>
      </c>
    </row>
    <row r="39761" spans="1:3" x14ac:dyDescent="0.25">
      <c r="A39761" t="s">
        <v>44527</v>
      </c>
      <c r="B39761">
        <v>1</v>
      </c>
      <c r="C39761">
        <v>2790209</v>
      </c>
    </row>
    <row r="39762" spans="1:3" x14ac:dyDescent="0.25">
      <c r="A39762" t="s">
        <v>44528</v>
      </c>
      <c r="B39762">
        <v>1</v>
      </c>
      <c r="C39762">
        <v>366425</v>
      </c>
    </row>
    <row r="39763" spans="1:3" x14ac:dyDescent="0.25">
      <c r="A39763" t="s">
        <v>44529</v>
      </c>
      <c r="B39763">
        <v>1</v>
      </c>
      <c r="C39763">
        <v>467856</v>
      </c>
    </row>
    <row r="39764" spans="1:3" x14ac:dyDescent="0.25">
      <c r="A39764" t="s">
        <v>44530</v>
      </c>
      <c r="B39764">
        <v>1</v>
      </c>
      <c r="C39764">
        <v>129292</v>
      </c>
    </row>
    <row r="39765" spans="1:3" x14ac:dyDescent="0.25">
      <c r="A39765" t="s">
        <v>44531</v>
      </c>
      <c r="B39765">
        <v>1</v>
      </c>
      <c r="C39765">
        <v>960547</v>
      </c>
    </row>
    <row r="39766" spans="1:3" x14ac:dyDescent="0.25">
      <c r="A39766" t="s">
        <v>44532</v>
      </c>
      <c r="B39766">
        <v>1</v>
      </c>
      <c r="C39766">
        <v>839634</v>
      </c>
    </row>
    <row r="39767" spans="1:3" x14ac:dyDescent="0.25">
      <c r="A39767" t="s">
        <v>44533</v>
      </c>
      <c r="B39767">
        <v>1</v>
      </c>
      <c r="C39767">
        <v>247372</v>
      </c>
    </row>
    <row r="39768" spans="1:3" x14ac:dyDescent="0.25">
      <c r="A39768" t="s">
        <v>44534</v>
      </c>
      <c r="B39768">
        <v>1</v>
      </c>
      <c r="C39768">
        <v>201363000</v>
      </c>
    </row>
    <row r="39769" spans="1:3" x14ac:dyDescent="0.25">
      <c r="A39769" t="s">
        <v>44535</v>
      </c>
      <c r="B39769">
        <v>1</v>
      </c>
      <c r="C39769">
        <v>226374</v>
      </c>
    </row>
    <row r="39770" spans="1:3" x14ac:dyDescent="0.25">
      <c r="A39770" t="s">
        <v>44536</v>
      </c>
      <c r="B39770">
        <v>1</v>
      </c>
      <c r="C39770">
        <v>721066</v>
      </c>
    </row>
    <row r="39771" spans="1:3" x14ac:dyDescent="0.25">
      <c r="A39771" t="s">
        <v>44537</v>
      </c>
      <c r="B39771">
        <v>1</v>
      </c>
      <c r="C39771">
        <v>3069873</v>
      </c>
    </row>
    <row r="39772" spans="1:3" x14ac:dyDescent="0.25">
      <c r="A39772" t="s">
        <v>44538</v>
      </c>
      <c r="B39772">
        <v>1</v>
      </c>
      <c r="C39772">
        <v>2111560</v>
      </c>
    </row>
    <row r="39773" spans="1:3" x14ac:dyDescent="0.25">
      <c r="A39773" t="s">
        <v>44539</v>
      </c>
      <c r="B39773">
        <v>1</v>
      </c>
      <c r="C39773">
        <v>601767</v>
      </c>
    </row>
    <row r="39774" spans="1:3" x14ac:dyDescent="0.25">
      <c r="A39774" t="s">
        <v>44540</v>
      </c>
      <c r="B39774">
        <v>1</v>
      </c>
      <c r="C39774">
        <v>278621</v>
      </c>
    </row>
    <row r="39775" spans="1:3" x14ac:dyDescent="0.25">
      <c r="A39775" t="s">
        <v>44541</v>
      </c>
      <c r="B39775">
        <v>1</v>
      </c>
      <c r="C39775">
        <v>51484</v>
      </c>
    </row>
    <row r="39776" spans="1:3" x14ac:dyDescent="0.25">
      <c r="A39776" t="s">
        <v>44542</v>
      </c>
      <c r="B39776">
        <v>1</v>
      </c>
      <c r="C39776">
        <v>57366</v>
      </c>
    </row>
    <row r="39777" spans="1:3" x14ac:dyDescent="0.25">
      <c r="A39777" t="s">
        <v>44543</v>
      </c>
      <c r="B39777">
        <v>1</v>
      </c>
      <c r="C39777">
        <v>45588</v>
      </c>
    </row>
    <row r="39778" spans="1:3" x14ac:dyDescent="0.25">
      <c r="A39778" t="s">
        <v>44544</v>
      </c>
      <c r="B39778">
        <v>1</v>
      </c>
      <c r="C39778">
        <v>1330782</v>
      </c>
    </row>
    <row r="39779" spans="1:3" x14ac:dyDescent="0.25">
      <c r="A39779" t="s">
        <v>44545</v>
      </c>
      <c r="B39779">
        <v>1</v>
      </c>
      <c r="C39779">
        <v>1580780</v>
      </c>
    </row>
    <row r="39780" spans="1:3" x14ac:dyDescent="0.25">
      <c r="A39780" t="s">
        <v>44546</v>
      </c>
      <c r="B39780">
        <v>1</v>
      </c>
      <c r="C39780">
        <v>131978</v>
      </c>
    </row>
    <row r="39781" spans="1:3" x14ac:dyDescent="0.25">
      <c r="A39781" t="s">
        <v>44547</v>
      </c>
      <c r="B39781">
        <v>1</v>
      </c>
      <c r="C39781">
        <v>48131</v>
      </c>
    </row>
    <row r="39782" spans="1:3" x14ac:dyDescent="0.25">
      <c r="A39782" t="s">
        <v>44548</v>
      </c>
      <c r="B39782">
        <v>1</v>
      </c>
      <c r="C39782">
        <v>66040</v>
      </c>
    </row>
    <row r="39783" spans="1:3" x14ac:dyDescent="0.25">
      <c r="A39783" t="s">
        <v>44549</v>
      </c>
      <c r="B39783">
        <v>1</v>
      </c>
      <c r="C39783">
        <v>63493</v>
      </c>
    </row>
    <row r="39784" spans="1:3" x14ac:dyDescent="0.25">
      <c r="A39784" t="s">
        <v>44550</v>
      </c>
      <c r="B39784">
        <v>1</v>
      </c>
      <c r="C39784">
        <v>338458</v>
      </c>
    </row>
    <row r="39785" spans="1:3" x14ac:dyDescent="0.25">
      <c r="A39785" t="s">
        <v>44551</v>
      </c>
      <c r="B39785">
        <v>1</v>
      </c>
      <c r="C39785">
        <v>255860</v>
      </c>
    </row>
    <row r="39786" spans="1:3" x14ac:dyDescent="0.25">
      <c r="A39786" t="s">
        <v>44552</v>
      </c>
      <c r="B39786">
        <v>1</v>
      </c>
      <c r="C39786">
        <v>318066</v>
      </c>
    </row>
    <row r="39787" spans="1:3" x14ac:dyDescent="0.25">
      <c r="A39787" t="s">
        <v>44553</v>
      </c>
      <c r="B39787">
        <v>1</v>
      </c>
      <c r="C39787">
        <v>619836</v>
      </c>
    </row>
    <row r="39788" spans="1:3" x14ac:dyDescent="0.25">
      <c r="A39788" t="s">
        <v>44554</v>
      </c>
      <c r="B39788">
        <v>1</v>
      </c>
      <c r="C39788">
        <v>610796</v>
      </c>
    </row>
    <row r="39789" spans="1:3" x14ac:dyDescent="0.25">
      <c r="A39789" t="s">
        <v>44555</v>
      </c>
      <c r="B39789">
        <v>1</v>
      </c>
      <c r="C39789">
        <v>300445</v>
      </c>
    </row>
    <row r="39790" spans="1:3" x14ac:dyDescent="0.25">
      <c r="A39790" t="s">
        <v>44556</v>
      </c>
      <c r="B39790">
        <v>1</v>
      </c>
      <c r="C39790">
        <v>634388</v>
      </c>
    </row>
    <row r="39791" spans="1:3" x14ac:dyDescent="0.25">
      <c r="A39791" t="s">
        <v>44557</v>
      </c>
      <c r="B39791">
        <v>1</v>
      </c>
      <c r="C39791">
        <v>304944</v>
      </c>
    </row>
    <row r="39792" spans="1:3" x14ac:dyDescent="0.25">
      <c r="A39792" t="s">
        <v>44558</v>
      </c>
      <c r="B39792">
        <v>1</v>
      </c>
      <c r="C39792">
        <v>129106</v>
      </c>
    </row>
    <row r="39793" spans="1:3" x14ac:dyDescent="0.25">
      <c r="A39793" t="s">
        <v>44559</v>
      </c>
      <c r="B39793">
        <v>1</v>
      </c>
      <c r="C39793">
        <v>331161</v>
      </c>
    </row>
    <row r="39794" spans="1:3" x14ac:dyDescent="0.25">
      <c r="A39794" t="s">
        <v>44560</v>
      </c>
      <c r="B39794">
        <v>1</v>
      </c>
      <c r="C39794">
        <v>890181</v>
      </c>
    </row>
    <row r="39795" spans="1:3" x14ac:dyDescent="0.25">
      <c r="A39795" t="s">
        <v>44561</v>
      </c>
      <c r="B39795">
        <v>1</v>
      </c>
      <c r="C39795">
        <v>149804</v>
      </c>
    </row>
    <row r="39796" spans="1:3" x14ac:dyDescent="0.25">
      <c r="A39796" t="s">
        <v>44562</v>
      </c>
      <c r="B39796">
        <v>1</v>
      </c>
      <c r="C39796">
        <v>62104</v>
      </c>
    </row>
    <row r="39797" spans="1:3" x14ac:dyDescent="0.25">
      <c r="A39797" t="s">
        <v>44563</v>
      </c>
      <c r="B39797">
        <v>1</v>
      </c>
      <c r="C39797">
        <v>175713</v>
      </c>
    </row>
    <row r="39798" spans="1:3" x14ac:dyDescent="0.25">
      <c r="A39798" t="s">
        <v>44564</v>
      </c>
      <c r="B39798">
        <v>1</v>
      </c>
      <c r="C39798">
        <v>262230</v>
      </c>
    </row>
    <row r="39799" spans="1:3" x14ac:dyDescent="0.25">
      <c r="A39799" t="s">
        <v>44565</v>
      </c>
      <c r="B39799">
        <v>1</v>
      </c>
      <c r="C39799">
        <v>181369</v>
      </c>
    </row>
    <row r="39800" spans="1:3" x14ac:dyDescent="0.25">
      <c r="A39800" t="s">
        <v>44566</v>
      </c>
      <c r="B39800">
        <v>1</v>
      </c>
      <c r="C39800">
        <v>73314</v>
      </c>
    </row>
    <row r="39801" spans="1:3" x14ac:dyDescent="0.25">
      <c r="A39801" t="s">
        <v>44567</v>
      </c>
      <c r="B39801">
        <v>1</v>
      </c>
      <c r="C39801">
        <v>1910220</v>
      </c>
    </row>
    <row r="39802" spans="1:3" x14ac:dyDescent="0.25">
      <c r="A39802" t="s">
        <v>44568</v>
      </c>
      <c r="B39802">
        <v>1</v>
      </c>
      <c r="C39802">
        <v>57457</v>
      </c>
    </row>
    <row r="39803" spans="1:3" x14ac:dyDescent="0.25">
      <c r="A39803" t="s">
        <v>44569</v>
      </c>
      <c r="B39803">
        <v>1</v>
      </c>
      <c r="C39803">
        <v>1939730</v>
      </c>
    </row>
    <row r="39804" spans="1:3" x14ac:dyDescent="0.25">
      <c r="A39804" t="s">
        <v>44570</v>
      </c>
      <c r="B39804">
        <v>1</v>
      </c>
      <c r="C39804">
        <v>902322</v>
      </c>
    </row>
    <row r="39805" spans="1:3" x14ac:dyDescent="0.25">
      <c r="A39805" t="s">
        <v>44571</v>
      </c>
      <c r="B39805">
        <v>1</v>
      </c>
      <c r="C39805">
        <v>1108151</v>
      </c>
    </row>
    <row r="39806" spans="1:3" x14ac:dyDescent="0.25">
      <c r="A39806" t="s">
        <v>44572</v>
      </c>
      <c r="B39806">
        <v>1</v>
      </c>
      <c r="C39806">
        <v>100507</v>
      </c>
    </row>
    <row r="39807" spans="1:3" x14ac:dyDescent="0.25">
      <c r="A39807" t="s">
        <v>44573</v>
      </c>
      <c r="B39807">
        <v>1</v>
      </c>
      <c r="C39807">
        <v>982277</v>
      </c>
    </row>
    <row r="39808" spans="1:3" x14ac:dyDescent="0.25">
      <c r="A39808" t="s">
        <v>44574</v>
      </c>
      <c r="B39808">
        <v>1</v>
      </c>
      <c r="C39808">
        <v>195641</v>
      </c>
    </row>
    <row r="39809" spans="1:3" x14ac:dyDescent="0.25">
      <c r="A39809" t="s">
        <v>44575</v>
      </c>
      <c r="B39809">
        <v>1</v>
      </c>
      <c r="C39809">
        <v>280367</v>
      </c>
    </row>
    <row r="39810" spans="1:3" x14ac:dyDescent="0.25">
      <c r="A39810" t="s">
        <v>44576</v>
      </c>
      <c r="B39810">
        <v>1</v>
      </c>
      <c r="C39810">
        <v>262643</v>
      </c>
    </row>
    <row r="39811" spans="1:3" x14ac:dyDescent="0.25">
      <c r="A39811" t="s">
        <v>44577</v>
      </c>
      <c r="B39811">
        <v>1</v>
      </c>
      <c r="C39811">
        <v>163078</v>
      </c>
    </row>
    <row r="39812" spans="1:3" x14ac:dyDescent="0.25">
      <c r="A39812" t="s">
        <v>44578</v>
      </c>
      <c r="B39812">
        <v>1</v>
      </c>
      <c r="C39812">
        <v>607078</v>
      </c>
    </row>
    <row r="39813" spans="1:3" x14ac:dyDescent="0.25">
      <c r="A39813" t="s">
        <v>44579</v>
      </c>
      <c r="B39813">
        <v>1</v>
      </c>
      <c r="C39813">
        <v>1014460</v>
      </c>
    </row>
    <row r="39814" spans="1:3" x14ac:dyDescent="0.25">
      <c r="A39814" t="s">
        <v>44580</v>
      </c>
      <c r="B39814">
        <v>1</v>
      </c>
      <c r="C39814">
        <v>1014057</v>
      </c>
    </row>
    <row r="39815" spans="1:3" x14ac:dyDescent="0.25">
      <c r="A39815" t="s">
        <v>44581</v>
      </c>
      <c r="B39815">
        <v>1</v>
      </c>
      <c r="C39815">
        <v>1214701</v>
      </c>
    </row>
    <row r="39816" spans="1:3" x14ac:dyDescent="0.25">
      <c r="A39816" t="s">
        <v>44582</v>
      </c>
      <c r="B39816">
        <v>1</v>
      </c>
      <c r="C39816">
        <v>93526</v>
      </c>
    </row>
    <row r="39817" spans="1:3" x14ac:dyDescent="0.25">
      <c r="A39817" t="s">
        <v>44583</v>
      </c>
      <c r="B39817">
        <v>1</v>
      </c>
      <c r="C39817">
        <v>80926</v>
      </c>
    </row>
    <row r="39818" spans="1:3" x14ac:dyDescent="0.25">
      <c r="A39818" t="s">
        <v>44584</v>
      </c>
      <c r="B39818">
        <v>1</v>
      </c>
      <c r="C39818">
        <v>77113</v>
      </c>
    </row>
    <row r="39819" spans="1:3" x14ac:dyDescent="0.25">
      <c r="A39819" t="s">
        <v>44585</v>
      </c>
      <c r="B39819">
        <v>1</v>
      </c>
      <c r="C39819">
        <v>140621</v>
      </c>
    </row>
    <row r="39820" spans="1:3" x14ac:dyDescent="0.25">
      <c r="A39820" t="s">
        <v>44586</v>
      </c>
      <c r="B39820">
        <v>1</v>
      </c>
      <c r="C39820">
        <v>77734</v>
      </c>
    </row>
    <row r="39821" spans="1:3" x14ac:dyDescent="0.25">
      <c r="A39821" t="s">
        <v>44587</v>
      </c>
      <c r="B39821">
        <v>1</v>
      </c>
      <c r="C39821">
        <v>126126</v>
      </c>
    </row>
    <row r="39822" spans="1:3" x14ac:dyDescent="0.25">
      <c r="A39822" t="s">
        <v>44588</v>
      </c>
      <c r="B39822">
        <v>1</v>
      </c>
      <c r="C39822">
        <v>145583</v>
      </c>
    </row>
    <row r="39823" spans="1:3" x14ac:dyDescent="0.25">
      <c r="A39823" t="s">
        <v>44589</v>
      </c>
      <c r="B39823">
        <v>1</v>
      </c>
      <c r="C39823">
        <v>303152</v>
      </c>
    </row>
    <row r="39824" spans="1:3" x14ac:dyDescent="0.25">
      <c r="A39824" t="s">
        <v>44590</v>
      </c>
      <c r="B39824">
        <v>1</v>
      </c>
      <c r="C39824">
        <v>64245</v>
      </c>
    </row>
    <row r="39825" spans="1:3" x14ac:dyDescent="0.25">
      <c r="A39825" t="s">
        <v>44591</v>
      </c>
      <c r="B39825">
        <v>1</v>
      </c>
      <c r="C39825">
        <v>150155</v>
      </c>
    </row>
    <row r="39826" spans="1:3" x14ac:dyDescent="0.25">
      <c r="A39826" t="s">
        <v>44592</v>
      </c>
      <c r="B39826">
        <v>1</v>
      </c>
      <c r="C39826">
        <v>214866</v>
      </c>
    </row>
    <row r="39827" spans="1:3" x14ac:dyDescent="0.25">
      <c r="A39827" t="s">
        <v>44593</v>
      </c>
      <c r="B39827">
        <v>1</v>
      </c>
      <c r="C39827">
        <v>4267402</v>
      </c>
    </row>
    <row r="39828" spans="1:3" x14ac:dyDescent="0.25">
      <c r="A39828" t="s">
        <v>44594</v>
      </c>
      <c r="B39828">
        <v>1</v>
      </c>
      <c r="C39828">
        <v>130315</v>
      </c>
    </row>
    <row r="39829" spans="1:3" x14ac:dyDescent="0.25">
      <c r="A39829" t="s">
        <v>44595</v>
      </c>
      <c r="B39829">
        <v>1</v>
      </c>
      <c r="C39829">
        <v>202323</v>
      </c>
    </row>
    <row r="39830" spans="1:3" x14ac:dyDescent="0.25">
      <c r="A39830" t="s">
        <v>44596</v>
      </c>
      <c r="B39830">
        <v>1</v>
      </c>
      <c r="C39830">
        <v>649630</v>
      </c>
    </row>
    <row r="39831" spans="1:3" x14ac:dyDescent="0.25">
      <c r="A39831" t="s">
        <v>44597</v>
      </c>
      <c r="B39831">
        <v>1</v>
      </c>
      <c r="C39831">
        <v>754054</v>
      </c>
    </row>
    <row r="39832" spans="1:3" x14ac:dyDescent="0.25">
      <c r="A39832" t="s">
        <v>44598</v>
      </c>
      <c r="B39832">
        <v>1</v>
      </c>
      <c r="C39832">
        <v>260487</v>
      </c>
    </row>
    <row r="39833" spans="1:3" x14ac:dyDescent="0.25">
      <c r="A39833" t="s">
        <v>44599</v>
      </c>
      <c r="B39833">
        <v>1</v>
      </c>
      <c r="C39833">
        <v>2460850</v>
      </c>
    </row>
    <row r="39834" spans="1:3" x14ac:dyDescent="0.25">
      <c r="A39834" t="s">
        <v>44600</v>
      </c>
      <c r="B39834">
        <v>1</v>
      </c>
      <c r="C39834">
        <v>1616227</v>
      </c>
    </row>
    <row r="39835" spans="1:3" x14ac:dyDescent="0.25">
      <c r="A39835" t="s">
        <v>44601</v>
      </c>
      <c r="B39835">
        <v>1</v>
      </c>
      <c r="C39835">
        <v>4739658</v>
      </c>
    </row>
    <row r="39836" spans="1:3" x14ac:dyDescent="0.25">
      <c r="A39836" t="s">
        <v>44602</v>
      </c>
      <c r="B39836">
        <v>1</v>
      </c>
      <c r="C39836">
        <v>1249213</v>
      </c>
    </row>
    <row r="39837" spans="1:3" x14ac:dyDescent="0.25">
      <c r="A39837" t="s">
        <v>44603</v>
      </c>
      <c r="B39837">
        <v>1</v>
      </c>
      <c r="C39837">
        <v>74965</v>
      </c>
    </row>
    <row r="39838" spans="1:3" x14ac:dyDescent="0.25">
      <c r="A39838" t="s">
        <v>44604</v>
      </c>
      <c r="B39838">
        <v>1</v>
      </c>
      <c r="C39838">
        <v>104952</v>
      </c>
    </row>
    <row r="39839" spans="1:3" x14ac:dyDescent="0.25">
      <c r="A39839" t="s">
        <v>44605</v>
      </c>
      <c r="B39839">
        <v>1</v>
      </c>
      <c r="C39839">
        <v>1895358</v>
      </c>
    </row>
    <row r="39840" spans="1:3" x14ac:dyDescent="0.25">
      <c r="A39840" t="s">
        <v>44606</v>
      </c>
      <c r="B39840">
        <v>1</v>
      </c>
      <c r="C39840">
        <v>647283</v>
      </c>
    </row>
    <row r="39841" spans="1:3" x14ac:dyDescent="0.25">
      <c r="A39841" t="s">
        <v>44607</v>
      </c>
      <c r="B39841">
        <v>1</v>
      </c>
      <c r="C39841">
        <v>152017</v>
      </c>
    </row>
    <row r="39842" spans="1:3" x14ac:dyDescent="0.25">
      <c r="A39842" t="s">
        <v>44608</v>
      </c>
      <c r="B39842">
        <v>1</v>
      </c>
      <c r="C39842">
        <v>322312</v>
      </c>
    </row>
    <row r="39843" spans="1:3" x14ac:dyDescent="0.25">
      <c r="A39843" t="s">
        <v>44609</v>
      </c>
      <c r="B39843">
        <v>1</v>
      </c>
      <c r="C39843">
        <v>163306</v>
      </c>
    </row>
    <row r="39844" spans="1:3" x14ac:dyDescent="0.25">
      <c r="A39844" t="s">
        <v>44610</v>
      </c>
      <c r="B39844">
        <v>1</v>
      </c>
      <c r="C39844">
        <v>101743</v>
      </c>
    </row>
    <row r="39845" spans="1:3" x14ac:dyDescent="0.25">
      <c r="A39845" t="s">
        <v>44611</v>
      </c>
      <c r="B39845">
        <v>1</v>
      </c>
      <c r="C39845">
        <v>118073</v>
      </c>
    </row>
    <row r="39846" spans="1:3" x14ac:dyDescent="0.25">
      <c r="A39846" t="s">
        <v>44612</v>
      </c>
      <c r="B39846">
        <v>1</v>
      </c>
      <c r="C39846">
        <v>427321</v>
      </c>
    </row>
    <row r="39847" spans="1:3" x14ac:dyDescent="0.25">
      <c r="A39847" t="s">
        <v>44613</v>
      </c>
      <c r="B39847">
        <v>1</v>
      </c>
      <c r="C39847">
        <v>16915645</v>
      </c>
    </row>
    <row r="39848" spans="1:3" x14ac:dyDescent="0.25">
      <c r="A39848" t="s">
        <v>44614</v>
      </c>
      <c r="B39848">
        <v>1</v>
      </c>
      <c r="C39848">
        <v>188657</v>
      </c>
    </row>
    <row r="39849" spans="1:3" x14ac:dyDescent="0.25">
      <c r="A39849" t="s">
        <v>44615</v>
      </c>
      <c r="B39849">
        <v>1</v>
      </c>
      <c r="C39849">
        <v>304279</v>
      </c>
    </row>
    <row r="39850" spans="1:3" x14ac:dyDescent="0.25">
      <c r="A39850" t="s">
        <v>44616</v>
      </c>
      <c r="B39850">
        <v>1</v>
      </c>
      <c r="C39850">
        <v>490857</v>
      </c>
    </row>
    <row r="39851" spans="1:3" x14ac:dyDescent="0.25">
      <c r="A39851" t="s">
        <v>44617</v>
      </c>
      <c r="B39851">
        <v>1</v>
      </c>
      <c r="C39851">
        <v>759764</v>
      </c>
    </row>
    <row r="39852" spans="1:3" x14ac:dyDescent="0.25">
      <c r="A39852" t="s">
        <v>44618</v>
      </c>
      <c r="B39852">
        <v>1</v>
      </c>
      <c r="C39852">
        <v>126838</v>
      </c>
    </row>
    <row r="39853" spans="1:3" x14ac:dyDescent="0.25">
      <c r="A39853" t="s">
        <v>44619</v>
      </c>
      <c r="B39853">
        <v>1</v>
      </c>
      <c r="C39853">
        <v>399086</v>
      </c>
    </row>
    <row r="39854" spans="1:3" x14ac:dyDescent="0.25">
      <c r="A39854" t="s">
        <v>44620</v>
      </c>
      <c r="B39854">
        <v>1</v>
      </c>
      <c r="C39854">
        <v>125298</v>
      </c>
    </row>
    <row r="39855" spans="1:3" x14ac:dyDescent="0.25">
      <c r="A39855" t="s">
        <v>44621</v>
      </c>
      <c r="B39855">
        <v>1</v>
      </c>
      <c r="C39855">
        <v>31168</v>
      </c>
    </row>
    <row r="39856" spans="1:3" x14ac:dyDescent="0.25">
      <c r="A39856" t="s">
        <v>44622</v>
      </c>
      <c r="B39856">
        <v>1</v>
      </c>
      <c r="C39856">
        <v>195942</v>
      </c>
    </row>
    <row r="39857" spans="1:3" x14ac:dyDescent="0.25">
      <c r="A39857" t="s">
        <v>44623</v>
      </c>
      <c r="B39857">
        <v>1</v>
      </c>
      <c r="C39857">
        <v>398578</v>
      </c>
    </row>
    <row r="39858" spans="1:3" x14ac:dyDescent="0.25">
      <c r="A39858" t="s">
        <v>44624</v>
      </c>
      <c r="B39858">
        <v>1</v>
      </c>
      <c r="C39858">
        <v>580265</v>
      </c>
    </row>
    <row r="39859" spans="1:3" x14ac:dyDescent="0.25">
      <c r="A39859" t="s">
        <v>44625</v>
      </c>
      <c r="B39859">
        <v>1</v>
      </c>
      <c r="C39859">
        <v>582041</v>
      </c>
    </row>
    <row r="39860" spans="1:3" x14ac:dyDescent="0.25">
      <c r="A39860" t="s">
        <v>44626</v>
      </c>
      <c r="B39860">
        <v>1</v>
      </c>
      <c r="C39860">
        <v>6436322</v>
      </c>
    </row>
    <row r="39861" spans="1:3" x14ac:dyDescent="0.25">
      <c r="A39861" t="s">
        <v>44627</v>
      </c>
      <c r="B39861">
        <v>1</v>
      </c>
      <c r="C39861">
        <v>673367</v>
      </c>
    </row>
    <row r="39862" spans="1:3" x14ac:dyDescent="0.25">
      <c r="A39862" t="s">
        <v>44628</v>
      </c>
      <c r="B39862">
        <v>1</v>
      </c>
      <c r="C39862">
        <v>80588</v>
      </c>
    </row>
    <row r="39863" spans="1:3" x14ac:dyDescent="0.25">
      <c r="A39863" t="s">
        <v>44629</v>
      </c>
      <c r="B39863">
        <v>1</v>
      </c>
      <c r="C39863">
        <v>322477</v>
      </c>
    </row>
    <row r="39864" spans="1:3" x14ac:dyDescent="0.25">
      <c r="A39864" t="s">
        <v>44630</v>
      </c>
      <c r="B39864">
        <v>1</v>
      </c>
      <c r="C39864">
        <v>324417</v>
      </c>
    </row>
    <row r="39865" spans="1:3" x14ac:dyDescent="0.25">
      <c r="A39865" t="s">
        <v>44631</v>
      </c>
      <c r="B39865">
        <v>1</v>
      </c>
      <c r="C39865">
        <v>169266</v>
      </c>
    </row>
    <row r="39866" spans="1:3" x14ac:dyDescent="0.25">
      <c r="A39866" t="s">
        <v>44632</v>
      </c>
      <c r="B39866">
        <v>1</v>
      </c>
      <c r="C39866">
        <v>226508</v>
      </c>
    </row>
    <row r="39867" spans="1:3" x14ac:dyDescent="0.25">
      <c r="A39867" t="s">
        <v>44633</v>
      </c>
      <c r="B39867">
        <v>1</v>
      </c>
      <c r="C39867">
        <v>17923519</v>
      </c>
    </row>
    <row r="39868" spans="1:3" x14ac:dyDescent="0.25">
      <c r="A39868" t="s">
        <v>44634</v>
      </c>
      <c r="B39868">
        <v>1</v>
      </c>
      <c r="C39868">
        <v>171335</v>
      </c>
    </row>
    <row r="39869" spans="1:3" x14ac:dyDescent="0.25">
      <c r="A39869" t="s">
        <v>44635</v>
      </c>
      <c r="B39869">
        <v>1</v>
      </c>
      <c r="C39869">
        <v>191703</v>
      </c>
    </row>
    <row r="39870" spans="1:3" x14ac:dyDescent="0.25">
      <c r="A39870" t="s">
        <v>44636</v>
      </c>
      <c r="B39870">
        <v>1</v>
      </c>
      <c r="C39870">
        <v>1106115</v>
      </c>
    </row>
    <row r="39871" spans="1:3" x14ac:dyDescent="0.25">
      <c r="A39871" t="s">
        <v>44637</v>
      </c>
      <c r="B39871">
        <v>1</v>
      </c>
      <c r="C39871">
        <v>2656653</v>
      </c>
    </row>
    <row r="39872" spans="1:3" x14ac:dyDescent="0.25">
      <c r="A39872" t="s">
        <v>44638</v>
      </c>
      <c r="B39872">
        <v>1</v>
      </c>
      <c r="C39872">
        <v>2028684</v>
      </c>
    </row>
    <row r="39873" spans="1:3" x14ac:dyDescent="0.25">
      <c r="A39873" t="s">
        <v>44639</v>
      </c>
      <c r="B39873">
        <v>1</v>
      </c>
      <c r="C39873">
        <v>58918</v>
      </c>
    </row>
    <row r="39874" spans="1:3" x14ac:dyDescent="0.25">
      <c r="A39874" t="s">
        <v>44640</v>
      </c>
      <c r="B39874">
        <v>1</v>
      </c>
      <c r="C39874">
        <v>358396</v>
      </c>
    </row>
    <row r="39875" spans="1:3" x14ac:dyDescent="0.25">
      <c r="A39875" t="s">
        <v>44641</v>
      </c>
      <c r="B39875">
        <v>1</v>
      </c>
      <c r="C39875">
        <v>597039</v>
      </c>
    </row>
    <row r="39876" spans="1:3" x14ac:dyDescent="0.25">
      <c r="A39876" t="s">
        <v>44642</v>
      </c>
      <c r="B39876">
        <v>1</v>
      </c>
      <c r="C39876">
        <v>70783</v>
      </c>
    </row>
    <row r="39877" spans="1:3" x14ac:dyDescent="0.25">
      <c r="A39877" t="s">
        <v>44643</v>
      </c>
      <c r="B39877">
        <v>1</v>
      </c>
      <c r="C39877">
        <v>205033</v>
      </c>
    </row>
    <row r="39878" spans="1:3" x14ac:dyDescent="0.25">
      <c r="A39878" t="s">
        <v>44644</v>
      </c>
      <c r="B39878">
        <v>1</v>
      </c>
      <c r="C39878">
        <v>534246</v>
      </c>
    </row>
    <row r="39879" spans="1:3" x14ac:dyDescent="0.25">
      <c r="A39879" t="s">
        <v>44645</v>
      </c>
      <c r="B39879">
        <v>1</v>
      </c>
      <c r="C39879">
        <v>119226</v>
      </c>
    </row>
    <row r="39880" spans="1:3" x14ac:dyDescent="0.25">
      <c r="A39880" t="s">
        <v>44646</v>
      </c>
      <c r="B39880">
        <v>1</v>
      </c>
      <c r="C39880">
        <v>358884</v>
      </c>
    </row>
    <row r="39881" spans="1:3" x14ac:dyDescent="0.25">
      <c r="A39881" t="s">
        <v>44647</v>
      </c>
      <c r="B39881">
        <v>1</v>
      </c>
      <c r="C39881">
        <v>1866085</v>
      </c>
    </row>
    <row r="39882" spans="1:3" x14ac:dyDescent="0.25">
      <c r="A39882" t="s">
        <v>44648</v>
      </c>
      <c r="B39882">
        <v>1</v>
      </c>
      <c r="C39882">
        <v>313858</v>
      </c>
    </row>
    <row r="39883" spans="1:3" x14ac:dyDescent="0.25">
      <c r="A39883" t="s">
        <v>44649</v>
      </c>
      <c r="B39883">
        <v>1</v>
      </c>
      <c r="C39883">
        <v>91167</v>
      </c>
    </row>
    <row r="39884" spans="1:3" x14ac:dyDescent="0.25">
      <c r="A39884" t="s">
        <v>44650</v>
      </c>
      <c r="B39884">
        <v>1</v>
      </c>
      <c r="C39884">
        <v>175455</v>
      </c>
    </row>
    <row r="39885" spans="1:3" x14ac:dyDescent="0.25">
      <c r="A39885" t="s">
        <v>44651</v>
      </c>
      <c r="B39885">
        <v>1</v>
      </c>
      <c r="C39885">
        <v>64623</v>
      </c>
    </row>
    <row r="39886" spans="1:3" x14ac:dyDescent="0.25">
      <c r="A39886" t="s">
        <v>44652</v>
      </c>
      <c r="B39886">
        <v>1</v>
      </c>
      <c r="C39886">
        <v>10094596</v>
      </c>
    </row>
    <row r="39887" spans="1:3" x14ac:dyDescent="0.25">
      <c r="A39887" t="s">
        <v>44653</v>
      </c>
      <c r="B39887">
        <v>1</v>
      </c>
      <c r="C39887">
        <v>355296</v>
      </c>
    </row>
    <row r="39888" spans="1:3" x14ac:dyDescent="0.25">
      <c r="A39888" t="s">
        <v>44654</v>
      </c>
      <c r="B39888">
        <v>1</v>
      </c>
      <c r="C39888">
        <v>586885</v>
      </c>
    </row>
    <row r="39889" spans="1:3" x14ac:dyDescent="0.25">
      <c r="A39889" t="s">
        <v>44655</v>
      </c>
      <c r="B39889">
        <v>1</v>
      </c>
      <c r="C39889">
        <v>34745</v>
      </c>
    </row>
    <row r="39890" spans="1:3" x14ac:dyDescent="0.25">
      <c r="A39890" t="s">
        <v>44656</v>
      </c>
      <c r="B39890">
        <v>1</v>
      </c>
      <c r="C39890">
        <v>310375</v>
      </c>
    </row>
    <row r="39891" spans="1:3" x14ac:dyDescent="0.25">
      <c r="A39891" t="s">
        <v>44657</v>
      </c>
      <c r="B39891">
        <v>1</v>
      </c>
      <c r="C39891">
        <v>2277724</v>
      </c>
    </row>
    <row r="39892" spans="1:3" x14ac:dyDescent="0.25">
      <c r="A39892" t="s">
        <v>44658</v>
      </c>
      <c r="B39892">
        <v>1</v>
      </c>
      <c r="C39892">
        <v>271327</v>
      </c>
    </row>
    <row r="39893" spans="1:3" x14ac:dyDescent="0.25">
      <c r="A39893" t="s">
        <v>44659</v>
      </c>
      <c r="B39893">
        <v>1</v>
      </c>
      <c r="C39893">
        <v>76421</v>
      </c>
    </row>
    <row r="39894" spans="1:3" x14ac:dyDescent="0.25">
      <c r="A39894" t="s">
        <v>44660</v>
      </c>
      <c r="B39894">
        <v>1</v>
      </c>
      <c r="C39894">
        <v>1369624</v>
      </c>
    </row>
    <row r="39895" spans="1:3" x14ac:dyDescent="0.25">
      <c r="A39895" t="s">
        <v>44661</v>
      </c>
      <c r="B39895">
        <v>1</v>
      </c>
      <c r="C39895">
        <v>154151</v>
      </c>
    </row>
    <row r="39896" spans="1:3" x14ac:dyDescent="0.25">
      <c r="A39896" t="s">
        <v>44662</v>
      </c>
      <c r="B39896">
        <v>1</v>
      </c>
      <c r="C39896">
        <v>33557</v>
      </c>
    </row>
    <row r="39897" spans="1:3" x14ac:dyDescent="0.25">
      <c r="A39897" t="s">
        <v>44663</v>
      </c>
      <c r="B39897">
        <v>1</v>
      </c>
      <c r="C39897">
        <v>215786</v>
      </c>
    </row>
    <row r="39898" spans="1:3" x14ac:dyDescent="0.25">
      <c r="A39898" t="s">
        <v>44664</v>
      </c>
      <c r="B39898">
        <v>1</v>
      </c>
      <c r="C39898">
        <v>84636</v>
      </c>
    </row>
    <row r="39899" spans="1:3" x14ac:dyDescent="0.25">
      <c r="A39899" t="s">
        <v>44665</v>
      </c>
      <c r="B39899">
        <v>1</v>
      </c>
      <c r="C39899">
        <v>36066</v>
      </c>
    </row>
    <row r="39900" spans="1:3" x14ac:dyDescent="0.25">
      <c r="A39900" t="s">
        <v>44666</v>
      </c>
      <c r="B39900">
        <v>1</v>
      </c>
      <c r="C39900">
        <v>1451135</v>
      </c>
    </row>
    <row r="39901" spans="1:3" x14ac:dyDescent="0.25">
      <c r="A39901" t="s">
        <v>44667</v>
      </c>
      <c r="B39901">
        <v>1</v>
      </c>
      <c r="C39901">
        <v>1684434</v>
      </c>
    </row>
    <row r="39902" spans="1:3" x14ac:dyDescent="0.25">
      <c r="A39902" t="s">
        <v>44668</v>
      </c>
      <c r="B39902">
        <v>1</v>
      </c>
      <c r="C39902">
        <v>268555</v>
      </c>
    </row>
    <row r="39903" spans="1:3" x14ac:dyDescent="0.25">
      <c r="A39903" t="s">
        <v>44669</v>
      </c>
      <c r="B39903">
        <v>1</v>
      </c>
      <c r="C39903">
        <v>162426</v>
      </c>
    </row>
    <row r="39904" spans="1:3" x14ac:dyDescent="0.25">
      <c r="A39904" t="s">
        <v>44670</v>
      </c>
      <c r="B39904">
        <v>1</v>
      </c>
      <c r="C39904">
        <v>151459</v>
      </c>
    </row>
    <row r="39905" spans="1:3" x14ac:dyDescent="0.25">
      <c r="A39905" t="s">
        <v>44671</v>
      </c>
      <c r="B39905">
        <v>1</v>
      </c>
      <c r="C39905">
        <v>597227</v>
      </c>
    </row>
    <row r="39906" spans="1:3" x14ac:dyDescent="0.25">
      <c r="A39906" t="s">
        <v>44672</v>
      </c>
      <c r="B39906">
        <v>1</v>
      </c>
      <c r="C39906">
        <v>250257</v>
      </c>
    </row>
    <row r="39907" spans="1:3" x14ac:dyDescent="0.25">
      <c r="A39907" t="s">
        <v>44673</v>
      </c>
      <c r="B39907">
        <v>1</v>
      </c>
      <c r="C39907">
        <v>188435</v>
      </c>
    </row>
    <row r="39908" spans="1:3" x14ac:dyDescent="0.25">
      <c r="A39908" t="s">
        <v>44674</v>
      </c>
      <c r="B39908">
        <v>1</v>
      </c>
      <c r="C39908">
        <v>767763</v>
      </c>
    </row>
    <row r="39909" spans="1:3" x14ac:dyDescent="0.25">
      <c r="A39909" t="s">
        <v>44675</v>
      </c>
      <c r="B39909">
        <v>1</v>
      </c>
      <c r="C39909">
        <v>693626</v>
      </c>
    </row>
    <row r="39910" spans="1:3" x14ac:dyDescent="0.25">
      <c r="A39910" t="s">
        <v>44676</v>
      </c>
      <c r="B39910">
        <v>1</v>
      </c>
      <c r="C39910">
        <v>328286</v>
      </c>
    </row>
    <row r="39911" spans="1:3" x14ac:dyDescent="0.25">
      <c r="A39911" t="s">
        <v>44677</v>
      </c>
      <c r="B39911">
        <v>1</v>
      </c>
      <c r="C39911">
        <v>131355</v>
      </c>
    </row>
    <row r="39912" spans="1:3" x14ac:dyDescent="0.25">
      <c r="A39912" t="s">
        <v>44678</v>
      </c>
      <c r="B39912">
        <v>1</v>
      </c>
      <c r="C39912">
        <v>969875</v>
      </c>
    </row>
    <row r="39913" spans="1:3" x14ac:dyDescent="0.25">
      <c r="A39913" t="s">
        <v>44679</v>
      </c>
      <c r="B39913">
        <v>1</v>
      </c>
      <c r="C39913">
        <v>130113</v>
      </c>
    </row>
    <row r="39914" spans="1:3" x14ac:dyDescent="0.25">
      <c r="A39914" t="s">
        <v>44680</v>
      </c>
      <c r="B39914">
        <v>1</v>
      </c>
      <c r="C39914">
        <v>160558</v>
      </c>
    </row>
    <row r="39915" spans="1:3" x14ac:dyDescent="0.25">
      <c r="A39915" t="s">
        <v>44681</v>
      </c>
      <c r="B39915">
        <v>1</v>
      </c>
      <c r="C39915">
        <v>287284</v>
      </c>
    </row>
    <row r="39916" spans="1:3" x14ac:dyDescent="0.25">
      <c r="A39916" t="s">
        <v>44682</v>
      </c>
      <c r="B39916">
        <v>1</v>
      </c>
      <c r="C39916">
        <v>4616</v>
      </c>
    </row>
    <row r="39917" spans="1:3" x14ac:dyDescent="0.25">
      <c r="A39917" t="s">
        <v>44683</v>
      </c>
      <c r="B39917">
        <v>1</v>
      </c>
      <c r="C39917">
        <v>650424</v>
      </c>
    </row>
    <row r="39918" spans="1:3" x14ac:dyDescent="0.25">
      <c r="A39918" t="s">
        <v>44684</v>
      </c>
      <c r="B39918">
        <v>1</v>
      </c>
      <c r="C39918">
        <v>970584</v>
      </c>
    </row>
    <row r="39919" spans="1:3" x14ac:dyDescent="0.25">
      <c r="A39919" t="s">
        <v>44685</v>
      </c>
      <c r="B39919">
        <v>1</v>
      </c>
      <c r="C39919">
        <v>435481</v>
      </c>
    </row>
    <row r="39920" spans="1:3" x14ac:dyDescent="0.25">
      <c r="A39920" t="s">
        <v>44686</v>
      </c>
      <c r="B39920">
        <v>1</v>
      </c>
      <c r="C39920">
        <v>639977</v>
      </c>
    </row>
    <row r="39921" spans="1:3" x14ac:dyDescent="0.25">
      <c r="A39921" t="s">
        <v>44687</v>
      </c>
      <c r="B39921">
        <v>1</v>
      </c>
      <c r="C39921">
        <v>281572</v>
      </c>
    </row>
    <row r="39922" spans="1:3" x14ac:dyDescent="0.25">
      <c r="A39922" t="s">
        <v>44688</v>
      </c>
      <c r="B39922">
        <v>1</v>
      </c>
      <c r="C39922">
        <v>50933929</v>
      </c>
    </row>
    <row r="39923" spans="1:3" x14ac:dyDescent="0.25">
      <c r="A39923" t="s">
        <v>44689</v>
      </c>
      <c r="B39923">
        <v>1</v>
      </c>
      <c r="C39923">
        <v>221666</v>
      </c>
    </row>
    <row r="39924" spans="1:3" x14ac:dyDescent="0.25">
      <c r="A39924" t="s">
        <v>44690</v>
      </c>
      <c r="B39924">
        <v>1</v>
      </c>
      <c r="C39924">
        <v>54296</v>
      </c>
    </row>
    <row r="39925" spans="1:3" x14ac:dyDescent="0.25">
      <c r="A39925" t="s">
        <v>44691</v>
      </c>
      <c r="B39925">
        <v>1</v>
      </c>
      <c r="C39925">
        <v>23106</v>
      </c>
    </row>
    <row r="39926" spans="1:3" x14ac:dyDescent="0.25">
      <c r="A39926" t="s">
        <v>44692</v>
      </c>
      <c r="B39926">
        <v>1</v>
      </c>
      <c r="C39926">
        <v>150100</v>
      </c>
    </row>
    <row r="39927" spans="1:3" x14ac:dyDescent="0.25">
      <c r="A39927" t="s">
        <v>44693</v>
      </c>
      <c r="B39927">
        <v>1</v>
      </c>
      <c r="C39927">
        <v>124966</v>
      </c>
    </row>
    <row r="39928" spans="1:3" x14ac:dyDescent="0.25">
      <c r="A39928" t="s">
        <v>44694</v>
      </c>
      <c r="B39928">
        <v>1</v>
      </c>
      <c r="C39928">
        <v>44090</v>
      </c>
    </row>
    <row r="39929" spans="1:3" x14ac:dyDescent="0.25">
      <c r="A39929" t="s">
        <v>44695</v>
      </c>
      <c r="B39929">
        <v>1</v>
      </c>
      <c r="C39929">
        <v>849272</v>
      </c>
    </row>
    <row r="39930" spans="1:3" x14ac:dyDescent="0.25">
      <c r="A39930" t="s">
        <v>44696</v>
      </c>
      <c r="B39930">
        <v>1</v>
      </c>
      <c r="C39930">
        <v>1347151</v>
      </c>
    </row>
    <row r="39931" spans="1:3" x14ac:dyDescent="0.25">
      <c r="A39931" t="s">
        <v>44697</v>
      </c>
      <c r="B39931">
        <v>1</v>
      </c>
      <c r="C39931">
        <v>742176</v>
      </c>
    </row>
    <row r="39932" spans="1:3" x14ac:dyDescent="0.25">
      <c r="A39932" t="s">
        <v>44698</v>
      </c>
      <c r="B39932">
        <v>1</v>
      </c>
      <c r="C39932">
        <v>1968293</v>
      </c>
    </row>
    <row r="39933" spans="1:3" x14ac:dyDescent="0.25">
      <c r="A39933" t="s">
        <v>44699</v>
      </c>
      <c r="B39933">
        <v>1</v>
      </c>
      <c r="C39933">
        <v>181566</v>
      </c>
    </row>
    <row r="39934" spans="1:3" x14ac:dyDescent="0.25">
      <c r="A39934" t="s">
        <v>44700</v>
      </c>
      <c r="B39934">
        <v>1</v>
      </c>
      <c r="C39934">
        <v>986974</v>
      </c>
    </row>
    <row r="39935" spans="1:3" x14ac:dyDescent="0.25">
      <c r="A39935" t="s">
        <v>44701</v>
      </c>
      <c r="B39935">
        <v>1</v>
      </c>
      <c r="C39935">
        <v>1608286</v>
      </c>
    </row>
    <row r="39936" spans="1:3" x14ac:dyDescent="0.25">
      <c r="A39936" t="s">
        <v>44702</v>
      </c>
      <c r="B39936">
        <v>1</v>
      </c>
      <c r="C39936">
        <v>3828547</v>
      </c>
    </row>
    <row r="39937" spans="1:3" x14ac:dyDescent="0.25">
      <c r="A39937" t="s">
        <v>44703</v>
      </c>
      <c r="B39937">
        <v>1</v>
      </c>
      <c r="C39937">
        <v>531826</v>
      </c>
    </row>
    <row r="39938" spans="1:3" x14ac:dyDescent="0.25">
      <c r="A39938" t="s">
        <v>44704</v>
      </c>
      <c r="B39938">
        <v>1</v>
      </c>
      <c r="C39938">
        <v>1241838</v>
      </c>
    </row>
    <row r="39939" spans="1:3" x14ac:dyDescent="0.25">
      <c r="A39939" t="s">
        <v>44705</v>
      </c>
      <c r="B39939">
        <v>1</v>
      </c>
      <c r="C39939">
        <v>26539</v>
      </c>
    </row>
    <row r="39940" spans="1:3" x14ac:dyDescent="0.25">
      <c r="A39940" t="s">
        <v>44706</v>
      </c>
      <c r="B39940">
        <v>1</v>
      </c>
      <c r="C39940">
        <v>301149</v>
      </c>
    </row>
    <row r="39941" spans="1:3" x14ac:dyDescent="0.25">
      <c r="A39941" t="s">
        <v>44707</v>
      </c>
      <c r="B39941">
        <v>1</v>
      </c>
      <c r="C39941">
        <v>1918861</v>
      </c>
    </row>
    <row r="39942" spans="1:3" x14ac:dyDescent="0.25">
      <c r="A39942" t="s">
        <v>44708</v>
      </c>
      <c r="B39942">
        <v>1</v>
      </c>
      <c r="C39942">
        <v>452216</v>
      </c>
    </row>
    <row r="39943" spans="1:3" x14ac:dyDescent="0.25">
      <c r="A39943" t="s">
        <v>44709</v>
      </c>
      <c r="B39943">
        <v>1</v>
      </c>
      <c r="C39943">
        <v>166960</v>
      </c>
    </row>
    <row r="39944" spans="1:3" x14ac:dyDescent="0.25">
      <c r="A39944" t="s">
        <v>44710</v>
      </c>
      <c r="B39944">
        <v>1</v>
      </c>
      <c r="C39944">
        <v>1991078</v>
      </c>
    </row>
    <row r="39945" spans="1:3" x14ac:dyDescent="0.25">
      <c r="A39945" t="s">
        <v>44711</v>
      </c>
      <c r="B39945">
        <v>1</v>
      </c>
      <c r="C39945">
        <v>6685012</v>
      </c>
    </row>
    <row r="39946" spans="1:3" x14ac:dyDescent="0.25">
      <c r="A39946" t="s">
        <v>44712</v>
      </c>
      <c r="B39946">
        <v>1</v>
      </c>
      <c r="C39946">
        <v>201384</v>
      </c>
    </row>
    <row r="39947" spans="1:3" x14ac:dyDescent="0.25">
      <c r="A39947" t="s">
        <v>44713</v>
      </c>
      <c r="B39947">
        <v>1</v>
      </c>
      <c r="C39947">
        <v>444412</v>
      </c>
    </row>
    <row r="39948" spans="1:3" x14ac:dyDescent="0.25">
      <c r="A39948" t="s">
        <v>44714</v>
      </c>
      <c r="B39948">
        <v>1</v>
      </c>
      <c r="C39948">
        <v>317675</v>
      </c>
    </row>
    <row r="39949" spans="1:3" x14ac:dyDescent="0.25">
      <c r="A39949" t="s">
        <v>44715</v>
      </c>
      <c r="B39949">
        <v>1</v>
      </c>
      <c r="C39949">
        <v>1583235</v>
      </c>
    </row>
    <row r="39950" spans="1:3" x14ac:dyDescent="0.25">
      <c r="A39950" t="s">
        <v>44716</v>
      </c>
      <c r="B39950">
        <v>1</v>
      </c>
      <c r="C39950">
        <v>1413286</v>
      </c>
    </row>
    <row r="39951" spans="1:3" x14ac:dyDescent="0.25">
      <c r="A39951" t="s">
        <v>44717</v>
      </c>
      <c r="B39951">
        <v>1</v>
      </c>
      <c r="C39951">
        <v>316208</v>
      </c>
    </row>
    <row r="39952" spans="1:3" x14ac:dyDescent="0.25">
      <c r="A39952" t="s">
        <v>44718</v>
      </c>
      <c r="B39952">
        <v>1</v>
      </c>
      <c r="C39952">
        <v>63028</v>
      </c>
    </row>
    <row r="39953" spans="1:3" x14ac:dyDescent="0.25">
      <c r="A39953" t="s">
        <v>44719</v>
      </c>
      <c r="B39953">
        <v>1</v>
      </c>
      <c r="C39953">
        <v>182394</v>
      </c>
    </row>
    <row r="39954" spans="1:3" x14ac:dyDescent="0.25">
      <c r="A39954" t="s">
        <v>44720</v>
      </c>
      <c r="B39954">
        <v>1</v>
      </c>
      <c r="C39954">
        <v>2431532</v>
      </c>
    </row>
    <row r="39955" spans="1:3" x14ac:dyDescent="0.25">
      <c r="A39955" t="s">
        <v>44721</v>
      </c>
      <c r="B39955">
        <v>1</v>
      </c>
      <c r="C39955">
        <v>1158800</v>
      </c>
    </row>
    <row r="39956" spans="1:3" x14ac:dyDescent="0.25">
      <c r="A39956" t="s">
        <v>44722</v>
      </c>
      <c r="B39956">
        <v>1</v>
      </c>
      <c r="C39956">
        <v>429399</v>
      </c>
    </row>
    <row r="39957" spans="1:3" x14ac:dyDescent="0.25">
      <c r="A39957" t="s">
        <v>44723</v>
      </c>
      <c r="B39957">
        <v>1</v>
      </c>
      <c r="C39957">
        <v>31498000</v>
      </c>
    </row>
    <row r="39958" spans="1:3" x14ac:dyDescent="0.25">
      <c r="A39958" t="s">
        <v>44724</v>
      </c>
      <c r="B39958">
        <v>1</v>
      </c>
      <c r="C39958">
        <v>1235452</v>
      </c>
    </row>
    <row r="39959" spans="1:3" x14ac:dyDescent="0.25">
      <c r="A39959" t="s">
        <v>44725</v>
      </c>
      <c r="B39959">
        <v>1</v>
      </c>
      <c r="C39959">
        <v>135433</v>
      </c>
    </row>
    <row r="39960" spans="1:3" x14ac:dyDescent="0.25">
      <c r="A39960" t="s">
        <v>44726</v>
      </c>
      <c r="B39960">
        <v>1</v>
      </c>
      <c r="C39960">
        <v>267451</v>
      </c>
    </row>
    <row r="39961" spans="1:3" x14ac:dyDescent="0.25">
      <c r="A39961" t="s">
        <v>44727</v>
      </c>
      <c r="B39961">
        <v>1</v>
      </c>
      <c r="C39961">
        <v>266870</v>
      </c>
    </row>
    <row r="39962" spans="1:3" x14ac:dyDescent="0.25">
      <c r="A39962" t="s">
        <v>44728</v>
      </c>
      <c r="B39962">
        <v>1</v>
      </c>
      <c r="C39962">
        <v>136083</v>
      </c>
    </row>
    <row r="39963" spans="1:3" x14ac:dyDescent="0.25">
      <c r="A39963" t="s">
        <v>44729</v>
      </c>
      <c r="B39963">
        <v>1</v>
      </c>
      <c r="C39963">
        <v>176823</v>
      </c>
    </row>
    <row r="39964" spans="1:3" x14ac:dyDescent="0.25">
      <c r="A39964" t="s">
        <v>44730</v>
      </c>
      <c r="B39964">
        <v>1</v>
      </c>
      <c r="C39964">
        <v>421640</v>
      </c>
    </row>
    <row r="39965" spans="1:3" x14ac:dyDescent="0.25">
      <c r="A39965" t="s">
        <v>44731</v>
      </c>
      <c r="B39965">
        <v>1</v>
      </c>
      <c r="C39965">
        <v>7602722</v>
      </c>
    </row>
    <row r="39966" spans="1:3" x14ac:dyDescent="0.25">
      <c r="A39966" t="s">
        <v>44732</v>
      </c>
      <c r="B39966">
        <v>1</v>
      </c>
      <c r="C39966">
        <v>6425969</v>
      </c>
    </row>
    <row r="39967" spans="1:3" x14ac:dyDescent="0.25">
      <c r="A39967" t="s">
        <v>44733</v>
      </c>
      <c r="B39967">
        <v>1</v>
      </c>
      <c r="C39967">
        <v>1228854</v>
      </c>
    </row>
    <row r="39968" spans="1:3" x14ac:dyDescent="0.25">
      <c r="A39968" t="s">
        <v>44734</v>
      </c>
      <c r="B39968">
        <v>1</v>
      </c>
      <c r="C39968">
        <v>530554</v>
      </c>
    </row>
    <row r="39969" spans="1:3" x14ac:dyDescent="0.25">
      <c r="A39969" t="s">
        <v>44735</v>
      </c>
      <c r="B39969">
        <v>1</v>
      </c>
      <c r="C39969">
        <v>559190</v>
      </c>
    </row>
    <row r="39970" spans="1:3" x14ac:dyDescent="0.25">
      <c r="A39970" t="s">
        <v>44736</v>
      </c>
      <c r="B39970">
        <v>1</v>
      </c>
      <c r="C39970">
        <v>65732</v>
      </c>
    </row>
    <row r="39971" spans="1:3" x14ac:dyDescent="0.25">
      <c r="A39971" t="s">
        <v>44737</v>
      </c>
      <c r="B39971">
        <v>1</v>
      </c>
      <c r="C39971">
        <v>219074</v>
      </c>
    </row>
    <row r="39972" spans="1:3" x14ac:dyDescent="0.25">
      <c r="A39972" t="s">
        <v>44738</v>
      </c>
      <c r="B39972">
        <v>1</v>
      </c>
      <c r="C39972">
        <v>43900126</v>
      </c>
    </row>
    <row r="39973" spans="1:3" x14ac:dyDescent="0.25">
      <c r="A39973" t="s">
        <v>44739</v>
      </c>
      <c r="B39973">
        <v>1</v>
      </c>
      <c r="C39973">
        <v>120587</v>
      </c>
    </row>
    <row r="39974" spans="1:3" x14ac:dyDescent="0.25">
      <c r="A39974" t="s">
        <v>44740</v>
      </c>
      <c r="B39974">
        <v>1</v>
      </c>
      <c r="C39974">
        <v>78251</v>
      </c>
    </row>
    <row r="39975" spans="1:3" x14ac:dyDescent="0.25">
      <c r="A39975" t="s">
        <v>44741</v>
      </c>
      <c r="B39975">
        <v>1</v>
      </c>
      <c r="C39975">
        <v>140160</v>
      </c>
    </row>
    <row r="39976" spans="1:3" x14ac:dyDescent="0.25">
      <c r="A39976" t="s">
        <v>44742</v>
      </c>
      <c r="B39976">
        <v>1</v>
      </c>
      <c r="C39976">
        <v>125638</v>
      </c>
    </row>
    <row r="39977" spans="1:3" x14ac:dyDescent="0.25">
      <c r="A39977" t="s">
        <v>44743</v>
      </c>
      <c r="B39977">
        <v>1</v>
      </c>
      <c r="C39977">
        <v>315030</v>
      </c>
    </row>
    <row r="39978" spans="1:3" x14ac:dyDescent="0.25">
      <c r="A39978" t="s">
        <v>44744</v>
      </c>
      <c r="B39978">
        <v>1</v>
      </c>
      <c r="C39978">
        <v>2099129</v>
      </c>
    </row>
    <row r="39979" spans="1:3" x14ac:dyDescent="0.25">
      <c r="A39979" t="s">
        <v>44745</v>
      </c>
      <c r="B39979">
        <v>1</v>
      </c>
      <c r="C39979">
        <v>352386</v>
      </c>
    </row>
    <row r="39980" spans="1:3" x14ac:dyDescent="0.25">
      <c r="A39980" t="s">
        <v>44746</v>
      </c>
      <c r="B39980">
        <v>1</v>
      </c>
      <c r="C39980">
        <v>261097</v>
      </c>
    </row>
    <row r="39981" spans="1:3" x14ac:dyDescent="0.25">
      <c r="A39981" t="s">
        <v>44747</v>
      </c>
      <c r="B39981">
        <v>1</v>
      </c>
      <c r="C39981">
        <v>59416</v>
      </c>
    </row>
    <row r="39982" spans="1:3" x14ac:dyDescent="0.25">
      <c r="A39982" t="s">
        <v>44748</v>
      </c>
      <c r="B39982">
        <v>1</v>
      </c>
      <c r="C39982">
        <v>179596</v>
      </c>
    </row>
    <row r="39983" spans="1:3" x14ac:dyDescent="0.25">
      <c r="A39983" t="s">
        <v>44749</v>
      </c>
      <c r="B39983">
        <v>1</v>
      </c>
      <c r="C39983">
        <v>204702</v>
      </c>
    </row>
    <row r="39984" spans="1:3" x14ac:dyDescent="0.25">
      <c r="A39984" t="s">
        <v>44750</v>
      </c>
      <c r="B39984">
        <v>1</v>
      </c>
      <c r="C39984">
        <v>1335810</v>
      </c>
    </row>
    <row r="39985" spans="1:3" x14ac:dyDescent="0.25">
      <c r="A39985" t="s">
        <v>44751</v>
      </c>
      <c r="B39985">
        <v>1</v>
      </c>
      <c r="C39985">
        <v>63957</v>
      </c>
    </row>
    <row r="39986" spans="1:3" x14ac:dyDescent="0.25">
      <c r="A39986" t="s">
        <v>44752</v>
      </c>
      <c r="B39986">
        <v>1</v>
      </c>
      <c r="C39986">
        <v>99396</v>
      </c>
    </row>
    <row r="39987" spans="1:3" x14ac:dyDescent="0.25">
      <c r="A39987" t="s">
        <v>44753</v>
      </c>
      <c r="B39987">
        <v>1</v>
      </c>
      <c r="C39987">
        <v>142448</v>
      </c>
    </row>
    <row r="39988" spans="1:3" x14ac:dyDescent="0.25">
      <c r="A39988" t="s">
        <v>44754</v>
      </c>
      <c r="B39988">
        <v>1</v>
      </c>
      <c r="C39988">
        <v>1307758</v>
      </c>
    </row>
    <row r="39989" spans="1:3" x14ac:dyDescent="0.25">
      <c r="A39989" t="s">
        <v>44755</v>
      </c>
      <c r="B39989">
        <v>1</v>
      </c>
      <c r="C39989">
        <v>386869</v>
      </c>
    </row>
    <row r="39990" spans="1:3" x14ac:dyDescent="0.25">
      <c r="A39990" t="s">
        <v>44756</v>
      </c>
      <c r="B39990">
        <v>1</v>
      </c>
      <c r="C39990">
        <v>69927</v>
      </c>
    </row>
    <row r="39991" spans="1:3" x14ac:dyDescent="0.25">
      <c r="A39991" t="s">
        <v>44757</v>
      </c>
      <c r="B39991">
        <v>1</v>
      </c>
      <c r="C39991">
        <v>584519</v>
      </c>
    </row>
    <row r="39992" spans="1:3" x14ac:dyDescent="0.25">
      <c r="A39992" t="s">
        <v>44758</v>
      </c>
      <c r="B39992">
        <v>1</v>
      </c>
      <c r="C39992">
        <v>64087895</v>
      </c>
    </row>
    <row r="39993" spans="1:3" x14ac:dyDescent="0.25">
      <c r="A39993" t="s">
        <v>44759</v>
      </c>
      <c r="B39993">
        <v>1</v>
      </c>
      <c r="C39993">
        <v>442713</v>
      </c>
    </row>
    <row r="39994" spans="1:3" x14ac:dyDescent="0.25">
      <c r="A39994" t="s">
        <v>44760</v>
      </c>
      <c r="B39994">
        <v>1</v>
      </c>
      <c r="C39994">
        <v>95700</v>
      </c>
    </row>
    <row r="39995" spans="1:3" x14ac:dyDescent="0.25">
      <c r="A39995" t="s">
        <v>44761</v>
      </c>
      <c r="B39995">
        <v>1</v>
      </c>
      <c r="C39995">
        <v>618334</v>
      </c>
    </row>
    <row r="39996" spans="1:3" x14ac:dyDescent="0.25">
      <c r="A39996" t="s">
        <v>44762</v>
      </c>
      <c r="B39996">
        <v>1</v>
      </c>
      <c r="C39996">
        <v>230557</v>
      </c>
    </row>
    <row r="39997" spans="1:3" x14ac:dyDescent="0.25">
      <c r="A39997" t="s">
        <v>44763</v>
      </c>
      <c r="B39997">
        <v>1</v>
      </c>
      <c r="C39997">
        <v>179496</v>
      </c>
    </row>
    <row r="39998" spans="1:3" x14ac:dyDescent="0.25">
      <c r="A39998" t="s">
        <v>44764</v>
      </c>
      <c r="B39998">
        <v>1</v>
      </c>
      <c r="C39998">
        <v>208411</v>
      </c>
    </row>
    <row r="39999" spans="1:3" x14ac:dyDescent="0.25">
      <c r="A39999" t="s">
        <v>44765</v>
      </c>
      <c r="B39999">
        <v>1</v>
      </c>
      <c r="C39999">
        <v>248914</v>
      </c>
    </row>
    <row r="40000" spans="1:3" x14ac:dyDescent="0.25">
      <c r="A40000" t="s">
        <v>44766</v>
      </c>
      <c r="B40000">
        <v>1</v>
      </c>
      <c r="C40000">
        <v>439361</v>
      </c>
    </row>
    <row r="40001" spans="1:3" x14ac:dyDescent="0.25">
      <c r="A40001" t="s">
        <v>44767</v>
      </c>
      <c r="B40001">
        <v>1</v>
      </c>
      <c r="C40001">
        <v>265886</v>
      </c>
    </row>
    <row r="40002" spans="1:3" x14ac:dyDescent="0.25">
      <c r="A40002" t="s">
        <v>44768</v>
      </c>
      <c r="B40002">
        <v>1</v>
      </c>
      <c r="C40002">
        <v>564054</v>
      </c>
    </row>
    <row r="40003" spans="1:3" x14ac:dyDescent="0.25">
      <c r="A40003" t="s">
        <v>44769</v>
      </c>
      <c r="B40003">
        <v>1</v>
      </c>
      <c r="C40003">
        <v>122317</v>
      </c>
    </row>
    <row r="40004" spans="1:3" x14ac:dyDescent="0.25">
      <c r="A40004" t="s">
        <v>44770</v>
      </c>
      <c r="B40004">
        <v>1</v>
      </c>
      <c r="C40004">
        <v>344606</v>
      </c>
    </row>
    <row r="40005" spans="1:3" x14ac:dyDescent="0.25">
      <c r="A40005" t="s">
        <v>44771</v>
      </c>
      <c r="B40005">
        <v>1</v>
      </c>
      <c r="C40005">
        <v>9191646</v>
      </c>
    </row>
    <row r="40006" spans="1:3" x14ac:dyDescent="0.25">
      <c r="A40006" t="s">
        <v>44772</v>
      </c>
      <c r="B40006">
        <v>1</v>
      </c>
      <c r="C40006">
        <v>972344</v>
      </c>
    </row>
    <row r="40007" spans="1:3" x14ac:dyDescent="0.25">
      <c r="A40007" t="s">
        <v>44773</v>
      </c>
      <c r="B40007">
        <v>1</v>
      </c>
      <c r="C40007">
        <v>154195</v>
      </c>
    </row>
    <row r="40008" spans="1:3" x14ac:dyDescent="0.25">
      <c r="A40008" t="s">
        <v>44774</v>
      </c>
      <c r="B40008">
        <v>1</v>
      </c>
      <c r="C40008">
        <v>963828</v>
      </c>
    </row>
    <row r="40009" spans="1:3" x14ac:dyDescent="0.25">
      <c r="A40009" t="s">
        <v>44775</v>
      </c>
      <c r="B40009">
        <v>1</v>
      </c>
      <c r="C40009">
        <v>483180</v>
      </c>
    </row>
    <row r="40010" spans="1:3" x14ac:dyDescent="0.25">
      <c r="A40010" t="s">
        <v>44776</v>
      </c>
      <c r="B40010">
        <v>1</v>
      </c>
      <c r="C40010">
        <v>1801604</v>
      </c>
    </row>
    <row r="40011" spans="1:3" x14ac:dyDescent="0.25">
      <c r="A40011" t="s">
        <v>44777</v>
      </c>
      <c r="B40011">
        <v>1</v>
      </c>
      <c r="C40011">
        <v>407691</v>
      </c>
    </row>
    <row r="40012" spans="1:3" x14ac:dyDescent="0.25">
      <c r="A40012" t="s">
        <v>44778</v>
      </c>
      <c r="B40012">
        <v>1</v>
      </c>
      <c r="C40012">
        <v>167029</v>
      </c>
    </row>
    <row r="40013" spans="1:3" x14ac:dyDescent="0.25">
      <c r="A40013" t="s">
        <v>44779</v>
      </c>
      <c r="B40013">
        <v>1</v>
      </c>
      <c r="C40013">
        <v>2264022</v>
      </c>
    </row>
    <row r="40014" spans="1:3" x14ac:dyDescent="0.25">
      <c r="A40014" t="s">
        <v>44780</v>
      </c>
      <c r="B40014">
        <v>1</v>
      </c>
      <c r="C40014">
        <v>299994</v>
      </c>
    </row>
    <row r="40015" spans="1:3" x14ac:dyDescent="0.25">
      <c r="A40015" t="s">
        <v>44781</v>
      </c>
      <c r="B40015">
        <v>1</v>
      </c>
      <c r="C40015">
        <v>237208</v>
      </c>
    </row>
    <row r="40016" spans="1:3" x14ac:dyDescent="0.25">
      <c r="A40016" t="s">
        <v>44782</v>
      </c>
      <c r="B40016">
        <v>1</v>
      </c>
      <c r="C40016">
        <v>15614778</v>
      </c>
    </row>
    <row r="40017" spans="1:3" x14ac:dyDescent="0.25">
      <c r="A40017" t="s">
        <v>44783</v>
      </c>
      <c r="B40017">
        <v>1</v>
      </c>
      <c r="C40017">
        <v>430704</v>
      </c>
    </row>
    <row r="40018" spans="1:3" x14ac:dyDescent="0.25">
      <c r="A40018" t="s">
        <v>44784</v>
      </c>
      <c r="B40018">
        <v>1</v>
      </c>
      <c r="C40018">
        <v>106051</v>
      </c>
    </row>
    <row r="40019" spans="1:3" x14ac:dyDescent="0.25">
      <c r="A40019" t="s">
        <v>44785</v>
      </c>
      <c r="B40019">
        <v>1</v>
      </c>
      <c r="C40019">
        <v>82582</v>
      </c>
    </row>
    <row r="40020" spans="1:3" x14ac:dyDescent="0.25">
      <c r="A40020" t="s">
        <v>44786</v>
      </c>
      <c r="B40020">
        <v>1</v>
      </c>
      <c r="C40020">
        <v>206677</v>
      </c>
    </row>
    <row r="40021" spans="1:3" x14ac:dyDescent="0.25">
      <c r="A40021" t="s">
        <v>44787</v>
      </c>
      <c r="B40021">
        <v>1</v>
      </c>
      <c r="C40021">
        <v>13778065</v>
      </c>
    </row>
    <row r="40022" spans="1:3" x14ac:dyDescent="0.25">
      <c r="A40022" t="s">
        <v>44788</v>
      </c>
      <c r="B40022">
        <v>1</v>
      </c>
      <c r="C40022">
        <v>220902</v>
      </c>
    </row>
    <row r="40023" spans="1:3" x14ac:dyDescent="0.25">
      <c r="A40023" t="s">
        <v>44789</v>
      </c>
      <c r="B40023">
        <v>1</v>
      </c>
      <c r="C40023">
        <v>3032940</v>
      </c>
    </row>
    <row r="40024" spans="1:3" x14ac:dyDescent="0.25">
      <c r="A40024" t="s">
        <v>44790</v>
      </c>
      <c r="B40024">
        <v>1</v>
      </c>
      <c r="C40024">
        <v>191932</v>
      </c>
    </row>
    <row r="40025" spans="1:3" x14ac:dyDescent="0.25">
      <c r="A40025" t="s">
        <v>44791</v>
      </c>
      <c r="B40025">
        <v>1</v>
      </c>
      <c r="C40025">
        <v>403361</v>
      </c>
    </row>
    <row r="40026" spans="1:3" x14ac:dyDescent="0.25">
      <c r="A40026" t="s">
        <v>44792</v>
      </c>
      <c r="B40026">
        <v>1</v>
      </c>
      <c r="C40026">
        <v>352586</v>
      </c>
    </row>
    <row r="40027" spans="1:3" x14ac:dyDescent="0.25">
      <c r="A40027" t="s">
        <v>44793</v>
      </c>
      <c r="B40027">
        <v>1</v>
      </c>
      <c r="C40027">
        <v>471161</v>
      </c>
    </row>
    <row r="40028" spans="1:3" x14ac:dyDescent="0.25">
      <c r="A40028" t="s">
        <v>44794</v>
      </c>
      <c r="B40028">
        <v>1</v>
      </c>
      <c r="C40028">
        <v>422498</v>
      </c>
    </row>
    <row r="40029" spans="1:3" x14ac:dyDescent="0.25">
      <c r="A40029" t="s">
        <v>44795</v>
      </c>
      <c r="B40029">
        <v>1</v>
      </c>
      <c r="C40029">
        <v>54152</v>
      </c>
    </row>
    <row r="40030" spans="1:3" x14ac:dyDescent="0.25">
      <c r="A40030" t="s">
        <v>44796</v>
      </c>
      <c r="B40030">
        <v>1</v>
      </c>
      <c r="C40030">
        <v>245352</v>
      </c>
    </row>
    <row r="40031" spans="1:3" x14ac:dyDescent="0.25">
      <c r="A40031" t="s">
        <v>44797</v>
      </c>
      <c r="B40031">
        <v>1</v>
      </c>
      <c r="C40031">
        <v>90642</v>
      </c>
    </row>
    <row r="40032" spans="1:3" x14ac:dyDescent="0.25">
      <c r="A40032" t="s">
        <v>44798</v>
      </c>
      <c r="B40032">
        <v>1</v>
      </c>
      <c r="C40032">
        <v>429143</v>
      </c>
    </row>
    <row r="40033" spans="1:3" x14ac:dyDescent="0.25">
      <c r="A40033" t="s">
        <v>44799</v>
      </c>
      <c r="B40033">
        <v>1</v>
      </c>
      <c r="C40033">
        <v>503452</v>
      </c>
    </row>
    <row r="40034" spans="1:3" x14ac:dyDescent="0.25">
      <c r="A40034" t="s">
        <v>44800</v>
      </c>
      <c r="B40034">
        <v>1</v>
      </c>
      <c r="C40034">
        <v>358470</v>
      </c>
    </row>
    <row r="40035" spans="1:3" x14ac:dyDescent="0.25">
      <c r="A40035" t="s">
        <v>44801</v>
      </c>
      <c r="B40035">
        <v>1</v>
      </c>
      <c r="C40035">
        <v>162793</v>
      </c>
    </row>
    <row r="40036" spans="1:3" x14ac:dyDescent="0.25">
      <c r="A40036" t="s">
        <v>44802</v>
      </c>
      <c r="B40036">
        <v>1</v>
      </c>
      <c r="C40036">
        <v>122046</v>
      </c>
    </row>
    <row r="40037" spans="1:3" x14ac:dyDescent="0.25">
      <c r="A40037" t="s">
        <v>44803</v>
      </c>
      <c r="B40037">
        <v>1</v>
      </c>
      <c r="C40037">
        <v>649242</v>
      </c>
    </row>
    <row r="40038" spans="1:3" x14ac:dyDescent="0.25">
      <c r="A40038" t="s">
        <v>44804</v>
      </c>
      <c r="B40038">
        <v>1</v>
      </c>
      <c r="C40038">
        <v>66800</v>
      </c>
    </row>
    <row r="40039" spans="1:3" x14ac:dyDescent="0.25">
      <c r="A40039" t="s">
        <v>44805</v>
      </c>
      <c r="B40039">
        <v>1</v>
      </c>
      <c r="C40039">
        <v>51407</v>
      </c>
    </row>
    <row r="40040" spans="1:3" x14ac:dyDescent="0.25">
      <c r="A40040" t="s">
        <v>44806</v>
      </c>
      <c r="B40040">
        <v>1</v>
      </c>
      <c r="C40040">
        <v>1121085</v>
      </c>
    </row>
    <row r="40041" spans="1:3" x14ac:dyDescent="0.25">
      <c r="A40041" t="s">
        <v>44807</v>
      </c>
      <c r="B40041">
        <v>1</v>
      </c>
      <c r="C40041">
        <v>289625</v>
      </c>
    </row>
    <row r="40042" spans="1:3" x14ac:dyDescent="0.25">
      <c r="A40042" t="s">
        <v>44808</v>
      </c>
      <c r="B40042">
        <v>1</v>
      </c>
      <c r="C40042">
        <v>271788</v>
      </c>
    </row>
    <row r="40043" spans="1:3" x14ac:dyDescent="0.25">
      <c r="A40043" t="s">
        <v>44809</v>
      </c>
      <c r="B40043">
        <v>1</v>
      </c>
      <c r="C40043">
        <v>161838</v>
      </c>
    </row>
    <row r="40044" spans="1:3" x14ac:dyDescent="0.25">
      <c r="A40044" t="s">
        <v>44810</v>
      </c>
      <c r="B40044">
        <v>1</v>
      </c>
      <c r="C40044">
        <v>20258988</v>
      </c>
    </row>
    <row r="40045" spans="1:3" x14ac:dyDescent="0.25">
      <c r="A40045" t="s">
        <v>44811</v>
      </c>
      <c r="B40045">
        <v>1</v>
      </c>
      <c r="C40045">
        <v>1540200</v>
      </c>
    </row>
    <row r="40046" spans="1:3" x14ac:dyDescent="0.25">
      <c r="A40046" t="s">
        <v>44812</v>
      </c>
      <c r="B40046">
        <v>1</v>
      </c>
      <c r="C40046">
        <v>716148</v>
      </c>
    </row>
    <row r="40047" spans="1:3" x14ac:dyDescent="0.25">
      <c r="A40047" t="s">
        <v>44813</v>
      </c>
      <c r="B40047">
        <v>1</v>
      </c>
      <c r="C40047">
        <v>803933</v>
      </c>
    </row>
    <row r="40048" spans="1:3" x14ac:dyDescent="0.25">
      <c r="A40048" t="s">
        <v>44814</v>
      </c>
      <c r="B40048">
        <v>1</v>
      </c>
      <c r="C40048">
        <v>46490438</v>
      </c>
    </row>
    <row r="40049" spans="1:3" x14ac:dyDescent="0.25">
      <c r="A40049" t="s">
        <v>44815</v>
      </c>
      <c r="B40049">
        <v>1</v>
      </c>
      <c r="C40049">
        <v>81079</v>
      </c>
    </row>
    <row r="40050" spans="1:3" x14ac:dyDescent="0.25">
      <c r="A40050" t="s">
        <v>44816</v>
      </c>
      <c r="B40050">
        <v>1</v>
      </c>
      <c r="C40050">
        <v>149663</v>
      </c>
    </row>
    <row r="40051" spans="1:3" x14ac:dyDescent="0.25">
      <c r="A40051" t="s">
        <v>44817</v>
      </c>
      <c r="B40051">
        <v>1</v>
      </c>
      <c r="C40051">
        <v>62070</v>
      </c>
    </row>
    <row r="40052" spans="1:3" x14ac:dyDescent="0.25">
      <c r="A40052" t="s">
        <v>44818</v>
      </c>
      <c r="B40052">
        <v>1</v>
      </c>
      <c r="C40052">
        <v>481852</v>
      </c>
    </row>
    <row r="40053" spans="1:3" x14ac:dyDescent="0.25">
      <c r="A40053" t="s">
        <v>44819</v>
      </c>
      <c r="B40053">
        <v>1</v>
      </c>
      <c r="C40053">
        <v>334499</v>
      </c>
    </row>
    <row r="40054" spans="1:3" x14ac:dyDescent="0.25">
      <c r="A40054" t="s">
        <v>44820</v>
      </c>
      <c r="B40054">
        <v>1</v>
      </c>
      <c r="C40054">
        <v>419424</v>
      </c>
    </row>
    <row r="40055" spans="1:3" x14ac:dyDescent="0.25">
      <c r="A40055" t="s">
        <v>44821</v>
      </c>
      <c r="B40055">
        <v>1</v>
      </c>
      <c r="C40055">
        <v>86387</v>
      </c>
    </row>
    <row r="40056" spans="1:3" x14ac:dyDescent="0.25">
      <c r="A40056" t="s">
        <v>44822</v>
      </c>
      <c r="B40056">
        <v>1</v>
      </c>
      <c r="C40056">
        <v>616678</v>
      </c>
    </row>
    <row r="40057" spans="1:3" x14ac:dyDescent="0.25">
      <c r="A40057" t="s">
        <v>44823</v>
      </c>
      <c r="B40057">
        <v>1</v>
      </c>
      <c r="C40057">
        <v>181729</v>
      </c>
    </row>
    <row r="40058" spans="1:3" x14ac:dyDescent="0.25">
      <c r="A40058" t="s">
        <v>44824</v>
      </c>
      <c r="B40058">
        <v>1</v>
      </c>
      <c r="C40058">
        <v>89330</v>
      </c>
    </row>
    <row r="40059" spans="1:3" x14ac:dyDescent="0.25">
      <c r="A40059" t="s">
        <v>44825</v>
      </c>
      <c r="B40059">
        <v>1</v>
      </c>
      <c r="C40059">
        <v>1244117</v>
      </c>
    </row>
    <row r="40060" spans="1:3" x14ac:dyDescent="0.25">
      <c r="A40060" t="s">
        <v>44826</v>
      </c>
      <c r="B40060">
        <v>1</v>
      </c>
      <c r="C40060">
        <v>666951</v>
      </c>
    </row>
    <row r="40061" spans="1:3" x14ac:dyDescent="0.25">
      <c r="A40061" t="s">
        <v>44827</v>
      </c>
      <c r="B40061">
        <v>1</v>
      </c>
      <c r="C40061">
        <v>217699</v>
      </c>
    </row>
    <row r="40062" spans="1:3" x14ac:dyDescent="0.25">
      <c r="A40062" t="s">
        <v>44828</v>
      </c>
      <c r="B40062">
        <v>1</v>
      </c>
      <c r="C40062">
        <v>154522864</v>
      </c>
    </row>
    <row r="40063" spans="1:3" x14ac:dyDescent="0.25">
      <c r="A40063" t="s">
        <v>44829</v>
      </c>
      <c r="B40063">
        <v>1</v>
      </c>
      <c r="C40063">
        <v>136536</v>
      </c>
    </row>
    <row r="40064" spans="1:3" x14ac:dyDescent="0.25">
      <c r="A40064" t="s">
        <v>44830</v>
      </c>
      <c r="B40064">
        <v>1</v>
      </c>
      <c r="C40064">
        <v>151982</v>
      </c>
    </row>
    <row r="40065" spans="1:3" x14ac:dyDescent="0.25">
      <c r="A40065" t="s">
        <v>44831</v>
      </c>
      <c r="B40065">
        <v>1</v>
      </c>
      <c r="C40065">
        <v>144446</v>
      </c>
    </row>
    <row r="40066" spans="1:3" x14ac:dyDescent="0.25">
      <c r="A40066" t="s">
        <v>44832</v>
      </c>
      <c r="B40066">
        <v>1</v>
      </c>
      <c r="C40066">
        <v>2517837</v>
      </c>
    </row>
    <row r="40067" spans="1:3" x14ac:dyDescent="0.25">
      <c r="A40067" t="s">
        <v>44833</v>
      </c>
      <c r="B40067">
        <v>1</v>
      </c>
      <c r="C40067">
        <v>340039</v>
      </c>
    </row>
    <row r="40068" spans="1:3" x14ac:dyDescent="0.25">
      <c r="A40068" t="s">
        <v>44834</v>
      </c>
      <c r="B40068">
        <v>1</v>
      </c>
      <c r="C40068">
        <v>83526</v>
      </c>
    </row>
    <row r="40069" spans="1:3" x14ac:dyDescent="0.25">
      <c r="A40069" t="s">
        <v>44835</v>
      </c>
      <c r="B40069">
        <v>1</v>
      </c>
      <c r="C40069">
        <v>4550164</v>
      </c>
    </row>
    <row r="40070" spans="1:3" x14ac:dyDescent="0.25">
      <c r="A40070" t="s">
        <v>44836</v>
      </c>
      <c r="B40070">
        <v>1</v>
      </c>
      <c r="C40070">
        <v>706440</v>
      </c>
    </row>
    <row r="40071" spans="1:3" x14ac:dyDescent="0.25">
      <c r="A40071" t="s">
        <v>44837</v>
      </c>
      <c r="B40071">
        <v>1</v>
      </c>
      <c r="C40071">
        <v>35996617</v>
      </c>
    </row>
    <row r="40072" spans="1:3" x14ac:dyDescent="0.25">
      <c r="A40072" t="s">
        <v>44838</v>
      </c>
      <c r="B40072">
        <v>1</v>
      </c>
      <c r="C40072">
        <v>38012</v>
      </c>
    </row>
    <row r="40073" spans="1:3" x14ac:dyDescent="0.25">
      <c r="A40073" t="s">
        <v>44839</v>
      </c>
      <c r="B40073">
        <v>1</v>
      </c>
      <c r="C40073">
        <v>113419</v>
      </c>
    </row>
    <row r="40074" spans="1:3" x14ac:dyDescent="0.25">
      <c r="A40074" t="s">
        <v>44840</v>
      </c>
      <c r="B40074">
        <v>1</v>
      </c>
      <c r="C40074">
        <v>98180</v>
      </c>
    </row>
    <row r="40075" spans="1:3" x14ac:dyDescent="0.25">
      <c r="A40075" t="s">
        <v>44841</v>
      </c>
      <c r="B40075">
        <v>1</v>
      </c>
      <c r="C40075">
        <v>104445496</v>
      </c>
    </row>
    <row r="40076" spans="1:3" x14ac:dyDescent="0.25">
      <c r="A40076" t="s">
        <v>44842</v>
      </c>
      <c r="B40076">
        <v>1</v>
      </c>
      <c r="C40076">
        <v>2017848</v>
      </c>
    </row>
    <row r="40077" spans="1:3" x14ac:dyDescent="0.25">
      <c r="A40077" t="s">
        <v>44843</v>
      </c>
      <c r="B40077">
        <v>1</v>
      </c>
      <c r="C40077">
        <v>12075</v>
      </c>
    </row>
    <row r="40078" spans="1:3" x14ac:dyDescent="0.25">
      <c r="A40078" t="s">
        <v>44844</v>
      </c>
      <c r="B40078">
        <v>1</v>
      </c>
      <c r="C40078">
        <v>3646842</v>
      </c>
    </row>
    <row r="40079" spans="1:3" x14ac:dyDescent="0.25">
      <c r="A40079" t="s">
        <v>44845</v>
      </c>
      <c r="B40079">
        <v>1</v>
      </c>
      <c r="C40079">
        <v>576539</v>
      </c>
    </row>
    <row r="40080" spans="1:3" x14ac:dyDescent="0.25">
      <c r="A40080" t="s">
        <v>44846</v>
      </c>
      <c r="B40080">
        <v>1</v>
      </c>
      <c r="C40080">
        <v>3514345</v>
      </c>
    </row>
    <row r="40081" spans="1:3" x14ac:dyDescent="0.25">
      <c r="A40081" t="s">
        <v>44847</v>
      </c>
      <c r="B40081">
        <v>1</v>
      </c>
      <c r="C40081">
        <v>577080</v>
      </c>
    </row>
    <row r="40082" spans="1:3" x14ac:dyDescent="0.25">
      <c r="A40082" t="s">
        <v>44848</v>
      </c>
      <c r="B40082">
        <v>1</v>
      </c>
      <c r="C40082">
        <v>197621</v>
      </c>
    </row>
    <row r="40083" spans="1:3" x14ac:dyDescent="0.25">
      <c r="A40083" t="s">
        <v>44849</v>
      </c>
      <c r="B40083">
        <v>1</v>
      </c>
      <c r="C40083">
        <v>72317</v>
      </c>
    </row>
    <row r="40084" spans="1:3" x14ac:dyDescent="0.25">
      <c r="A40084" t="s">
        <v>44850</v>
      </c>
      <c r="B40084">
        <v>1</v>
      </c>
      <c r="C40084">
        <v>217639</v>
      </c>
    </row>
    <row r="40085" spans="1:3" x14ac:dyDescent="0.25">
      <c r="A40085" t="s">
        <v>44851</v>
      </c>
      <c r="B40085">
        <v>1</v>
      </c>
      <c r="C40085">
        <v>116348</v>
      </c>
    </row>
    <row r="40086" spans="1:3" x14ac:dyDescent="0.25">
      <c r="A40086" t="s">
        <v>44852</v>
      </c>
      <c r="B40086">
        <v>1</v>
      </c>
      <c r="C40086">
        <v>389402</v>
      </c>
    </row>
    <row r="40087" spans="1:3" x14ac:dyDescent="0.25">
      <c r="A40087" t="s">
        <v>44853</v>
      </c>
      <c r="B40087">
        <v>1</v>
      </c>
      <c r="C40087">
        <v>2611099</v>
      </c>
    </row>
    <row r="40088" spans="1:3" x14ac:dyDescent="0.25">
      <c r="A40088" t="s">
        <v>44854</v>
      </c>
      <c r="B40088">
        <v>1</v>
      </c>
      <c r="C40088">
        <v>2304453</v>
      </c>
    </row>
    <row r="40089" spans="1:3" x14ac:dyDescent="0.25">
      <c r="A40089" t="s">
        <v>44855</v>
      </c>
      <c r="B40089">
        <v>1</v>
      </c>
      <c r="C40089">
        <v>3002849</v>
      </c>
    </row>
    <row r="40090" spans="1:3" x14ac:dyDescent="0.25">
      <c r="A40090" t="s">
        <v>44856</v>
      </c>
      <c r="B40090">
        <v>1</v>
      </c>
      <c r="C40090">
        <v>1325130</v>
      </c>
    </row>
    <row r="40091" spans="1:3" x14ac:dyDescent="0.25">
      <c r="A40091" t="s">
        <v>44857</v>
      </c>
      <c r="B40091">
        <v>1</v>
      </c>
      <c r="C40091">
        <v>39192000</v>
      </c>
    </row>
    <row r="40092" spans="1:3" x14ac:dyDescent="0.25">
      <c r="A40092" t="s">
        <v>44858</v>
      </c>
      <c r="B40092">
        <v>1</v>
      </c>
      <c r="C40092">
        <v>447929</v>
      </c>
    </row>
    <row r="40093" spans="1:3" x14ac:dyDescent="0.25">
      <c r="A40093" t="s">
        <v>44859</v>
      </c>
      <c r="B40093">
        <v>1</v>
      </c>
      <c r="C40093">
        <v>762741</v>
      </c>
    </row>
    <row r="40094" spans="1:3" x14ac:dyDescent="0.25">
      <c r="A40094" t="s">
        <v>44860</v>
      </c>
      <c r="B40094">
        <v>1</v>
      </c>
      <c r="C40094">
        <v>43704</v>
      </c>
    </row>
    <row r="40095" spans="1:3" x14ac:dyDescent="0.25">
      <c r="A40095" t="s">
        <v>44861</v>
      </c>
      <c r="B40095">
        <v>1</v>
      </c>
      <c r="C40095">
        <v>1521301</v>
      </c>
    </row>
    <row r="40096" spans="1:3" x14ac:dyDescent="0.25">
      <c r="A40096" t="s">
        <v>44862</v>
      </c>
      <c r="B40096">
        <v>1</v>
      </c>
      <c r="C40096">
        <v>829946</v>
      </c>
    </row>
    <row r="40097" spans="1:3" x14ac:dyDescent="0.25">
      <c r="A40097" t="s">
        <v>44863</v>
      </c>
      <c r="B40097">
        <v>1</v>
      </c>
      <c r="C40097">
        <v>371832</v>
      </c>
    </row>
    <row r="40098" spans="1:3" x14ac:dyDescent="0.25">
      <c r="A40098" t="s">
        <v>44864</v>
      </c>
      <c r="B40098">
        <v>1</v>
      </c>
      <c r="C40098">
        <v>253832</v>
      </c>
    </row>
    <row r="40099" spans="1:3" x14ac:dyDescent="0.25">
      <c r="A40099" t="s">
        <v>44865</v>
      </c>
      <c r="B40099">
        <v>1</v>
      </c>
      <c r="C40099">
        <v>189617</v>
      </c>
    </row>
    <row r="40100" spans="1:3" x14ac:dyDescent="0.25">
      <c r="A40100" t="s">
        <v>44866</v>
      </c>
      <c r="B40100">
        <v>1</v>
      </c>
      <c r="C40100">
        <v>61369</v>
      </c>
    </row>
    <row r="40101" spans="1:3" x14ac:dyDescent="0.25">
      <c r="A40101" t="s">
        <v>44867</v>
      </c>
      <c r="B40101">
        <v>1</v>
      </c>
      <c r="C40101">
        <v>172313</v>
      </c>
    </row>
    <row r="40102" spans="1:3" x14ac:dyDescent="0.25">
      <c r="A40102" t="s">
        <v>44868</v>
      </c>
      <c r="B40102">
        <v>1</v>
      </c>
      <c r="C40102">
        <v>219584</v>
      </c>
    </row>
    <row r="40103" spans="1:3" x14ac:dyDescent="0.25">
      <c r="A40103" t="s">
        <v>44869</v>
      </c>
      <c r="B40103">
        <v>1</v>
      </c>
      <c r="C40103">
        <v>10625188</v>
      </c>
    </row>
    <row r="40104" spans="1:3" x14ac:dyDescent="0.25">
      <c r="A40104" t="s">
        <v>44870</v>
      </c>
      <c r="B40104">
        <v>1</v>
      </c>
      <c r="C40104">
        <v>462251</v>
      </c>
    </row>
    <row r="40105" spans="1:3" x14ac:dyDescent="0.25">
      <c r="A40105" t="s">
        <v>44871</v>
      </c>
      <c r="B40105">
        <v>1</v>
      </c>
      <c r="C40105">
        <v>463943</v>
      </c>
    </row>
    <row r="40106" spans="1:3" x14ac:dyDescent="0.25">
      <c r="A40106" t="s">
        <v>44872</v>
      </c>
      <c r="B40106">
        <v>1</v>
      </c>
      <c r="C40106">
        <v>87183</v>
      </c>
    </row>
    <row r="40107" spans="1:3" x14ac:dyDescent="0.25">
      <c r="A40107" t="s">
        <v>44873</v>
      </c>
      <c r="B40107">
        <v>1</v>
      </c>
      <c r="C40107">
        <v>486967000</v>
      </c>
    </row>
    <row r="40108" spans="1:3" x14ac:dyDescent="0.25">
      <c r="A40108" t="s">
        <v>44874</v>
      </c>
      <c r="B40108">
        <v>1</v>
      </c>
      <c r="C40108">
        <v>34154</v>
      </c>
    </row>
    <row r="40109" spans="1:3" x14ac:dyDescent="0.25">
      <c r="A40109" t="s">
        <v>44875</v>
      </c>
      <c r="B40109">
        <v>1</v>
      </c>
      <c r="C40109">
        <v>221589</v>
      </c>
    </row>
    <row r="40110" spans="1:3" x14ac:dyDescent="0.25">
      <c r="A40110" t="s">
        <v>44876</v>
      </c>
      <c r="B40110">
        <v>1</v>
      </c>
      <c r="C40110">
        <v>194152</v>
      </c>
    </row>
    <row r="40111" spans="1:3" x14ac:dyDescent="0.25">
      <c r="A40111" t="s">
        <v>44877</v>
      </c>
      <c r="B40111">
        <v>1</v>
      </c>
      <c r="C40111">
        <v>42076662</v>
      </c>
    </row>
    <row r="40112" spans="1:3" x14ac:dyDescent="0.25">
      <c r="A40112" t="s">
        <v>44878</v>
      </c>
      <c r="B40112">
        <v>1</v>
      </c>
      <c r="C40112">
        <v>683707</v>
      </c>
    </row>
    <row r="40113" spans="1:3" x14ac:dyDescent="0.25">
      <c r="A40113" t="s">
        <v>44879</v>
      </c>
      <c r="B40113">
        <v>1</v>
      </c>
      <c r="C40113">
        <v>38670</v>
      </c>
    </row>
    <row r="40114" spans="1:3" x14ac:dyDescent="0.25">
      <c r="A40114" t="s">
        <v>44880</v>
      </c>
      <c r="B40114">
        <v>1</v>
      </c>
      <c r="C40114">
        <v>546306</v>
      </c>
    </row>
    <row r="40115" spans="1:3" x14ac:dyDescent="0.25">
      <c r="A40115" t="s">
        <v>44881</v>
      </c>
      <c r="B40115">
        <v>1</v>
      </c>
      <c r="C40115">
        <v>287427</v>
      </c>
    </row>
    <row r="40116" spans="1:3" x14ac:dyDescent="0.25">
      <c r="A40116" t="s">
        <v>44882</v>
      </c>
      <c r="B40116">
        <v>1</v>
      </c>
      <c r="C40116">
        <v>1620439</v>
      </c>
    </row>
    <row r="40117" spans="1:3" x14ac:dyDescent="0.25">
      <c r="A40117" t="s">
        <v>44883</v>
      </c>
      <c r="B40117">
        <v>1</v>
      </c>
      <c r="C40117">
        <v>233722</v>
      </c>
    </row>
    <row r="40118" spans="1:3" x14ac:dyDescent="0.25">
      <c r="A40118" t="s">
        <v>44884</v>
      </c>
      <c r="B40118">
        <v>1</v>
      </c>
      <c r="C40118">
        <v>5152676</v>
      </c>
    </row>
    <row r="40119" spans="1:3" x14ac:dyDescent="0.25">
      <c r="A40119" t="s">
        <v>44885</v>
      </c>
      <c r="B40119">
        <v>1</v>
      </c>
      <c r="C40119">
        <v>1022264</v>
      </c>
    </row>
    <row r="40120" spans="1:3" x14ac:dyDescent="0.25">
      <c r="A40120" t="s">
        <v>44886</v>
      </c>
      <c r="B40120">
        <v>1</v>
      </c>
      <c r="C40120">
        <v>262016</v>
      </c>
    </row>
    <row r="40121" spans="1:3" x14ac:dyDescent="0.25">
      <c r="A40121" t="s">
        <v>44887</v>
      </c>
      <c r="B40121">
        <v>1</v>
      </c>
      <c r="C40121">
        <v>317842</v>
      </c>
    </row>
    <row r="40122" spans="1:3" x14ac:dyDescent="0.25">
      <c r="A40122" t="s">
        <v>44888</v>
      </c>
      <c r="B40122">
        <v>1</v>
      </c>
      <c r="C40122">
        <v>234556</v>
      </c>
    </row>
    <row r="40123" spans="1:3" x14ac:dyDescent="0.25">
      <c r="A40123" t="s">
        <v>44889</v>
      </c>
      <c r="B40123">
        <v>1</v>
      </c>
      <c r="C40123">
        <v>158743</v>
      </c>
    </row>
    <row r="40124" spans="1:3" x14ac:dyDescent="0.25">
      <c r="A40124" t="s">
        <v>44890</v>
      </c>
      <c r="B40124">
        <v>1</v>
      </c>
      <c r="C40124">
        <v>341078</v>
      </c>
    </row>
    <row r="40125" spans="1:3" x14ac:dyDescent="0.25">
      <c r="A40125" t="s">
        <v>44891</v>
      </c>
      <c r="B40125">
        <v>1</v>
      </c>
      <c r="C40125">
        <v>277065</v>
      </c>
    </row>
    <row r="40126" spans="1:3" x14ac:dyDescent="0.25">
      <c r="A40126" t="s">
        <v>44892</v>
      </c>
      <c r="B40126">
        <v>1</v>
      </c>
      <c r="C40126">
        <v>3140875</v>
      </c>
    </row>
    <row r="40127" spans="1:3" x14ac:dyDescent="0.25">
      <c r="A40127" t="s">
        <v>44893</v>
      </c>
      <c r="B40127">
        <v>1</v>
      </c>
      <c r="C40127">
        <v>210929</v>
      </c>
    </row>
    <row r="40128" spans="1:3" x14ac:dyDescent="0.25">
      <c r="A40128" t="s">
        <v>44894</v>
      </c>
      <c r="B40128">
        <v>1</v>
      </c>
      <c r="C40128">
        <v>130204</v>
      </c>
    </row>
    <row r="40129" spans="1:3" x14ac:dyDescent="0.25">
      <c r="A40129" t="s">
        <v>44895</v>
      </c>
      <c r="B40129">
        <v>1</v>
      </c>
      <c r="C40129">
        <v>1044183</v>
      </c>
    </row>
    <row r="40130" spans="1:3" x14ac:dyDescent="0.25">
      <c r="A40130" t="s">
        <v>44896</v>
      </c>
      <c r="B40130">
        <v>1</v>
      </c>
      <c r="C40130">
        <v>80871</v>
      </c>
    </row>
    <row r="40131" spans="1:3" x14ac:dyDescent="0.25">
      <c r="A40131" t="s">
        <v>44897</v>
      </c>
      <c r="B40131">
        <v>1</v>
      </c>
      <c r="C40131">
        <v>180286</v>
      </c>
    </row>
    <row r="40132" spans="1:3" x14ac:dyDescent="0.25">
      <c r="A40132" t="s">
        <v>44898</v>
      </c>
      <c r="B40132">
        <v>1</v>
      </c>
      <c r="C40132">
        <v>9659979</v>
      </c>
    </row>
    <row r="40133" spans="1:3" x14ac:dyDescent="0.25">
      <c r="A40133" t="s">
        <v>44899</v>
      </c>
      <c r="B40133">
        <v>1</v>
      </c>
      <c r="C40133">
        <v>92312</v>
      </c>
    </row>
    <row r="40134" spans="1:3" x14ac:dyDescent="0.25">
      <c r="A40134" t="s">
        <v>44900</v>
      </c>
      <c r="B40134">
        <v>1</v>
      </c>
      <c r="C40134">
        <v>172548</v>
      </c>
    </row>
    <row r="40135" spans="1:3" x14ac:dyDescent="0.25">
      <c r="A40135" t="s">
        <v>44901</v>
      </c>
      <c r="B40135">
        <v>1</v>
      </c>
      <c r="C40135">
        <v>216517</v>
      </c>
    </row>
    <row r="40136" spans="1:3" x14ac:dyDescent="0.25">
      <c r="A40136" t="s">
        <v>44902</v>
      </c>
      <c r="B40136">
        <v>1</v>
      </c>
      <c r="C40136">
        <v>366226</v>
      </c>
    </row>
    <row r="40137" spans="1:3" x14ac:dyDescent="0.25">
      <c r="A40137" t="s">
        <v>44903</v>
      </c>
      <c r="B40137">
        <v>1</v>
      </c>
      <c r="C40137">
        <v>127823</v>
      </c>
    </row>
    <row r="40138" spans="1:3" x14ac:dyDescent="0.25">
      <c r="A40138" t="s">
        <v>44904</v>
      </c>
      <c r="B40138">
        <v>1</v>
      </c>
      <c r="C40138">
        <v>525943</v>
      </c>
    </row>
    <row r="40139" spans="1:3" x14ac:dyDescent="0.25">
      <c r="A40139" t="s">
        <v>44905</v>
      </c>
      <c r="B40139">
        <v>1</v>
      </c>
      <c r="C40139">
        <v>43939</v>
      </c>
    </row>
    <row r="40140" spans="1:3" x14ac:dyDescent="0.25">
      <c r="A40140" t="s">
        <v>44906</v>
      </c>
      <c r="B40140">
        <v>1</v>
      </c>
      <c r="C40140">
        <v>137385</v>
      </c>
    </row>
    <row r="40141" spans="1:3" x14ac:dyDescent="0.25">
      <c r="A40141" t="s">
        <v>44907</v>
      </c>
      <c r="B40141">
        <v>1</v>
      </c>
      <c r="C40141">
        <v>691947</v>
      </c>
    </row>
    <row r="40142" spans="1:3" x14ac:dyDescent="0.25">
      <c r="A40142" t="s">
        <v>44908</v>
      </c>
      <c r="B40142">
        <v>1</v>
      </c>
      <c r="C40142">
        <v>21136</v>
      </c>
    </row>
    <row r="40143" spans="1:3" x14ac:dyDescent="0.25">
      <c r="A40143" t="s">
        <v>44909</v>
      </c>
      <c r="B40143">
        <v>1</v>
      </c>
      <c r="C40143">
        <v>578747</v>
      </c>
    </row>
    <row r="40144" spans="1:3" x14ac:dyDescent="0.25">
      <c r="A40144" t="s">
        <v>44910</v>
      </c>
      <c r="B40144">
        <v>1</v>
      </c>
      <c r="C40144">
        <v>276639</v>
      </c>
    </row>
    <row r="40145" spans="1:3" x14ac:dyDescent="0.25">
      <c r="A40145" t="s">
        <v>44911</v>
      </c>
      <c r="B40145">
        <v>1</v>
      </c>
      <c r="C40145">
        <v>468335</v>
      </c>
    </row>
    <row r="40146" spans="1:3" x14ac:dyDescent="0.25">
      <c r="A40146" t="s">
        <v>44912</v>
      </c>
      <c r="B40146">
        <v>1</v>
      </c>
      <c r="C40146">
        <v>52930</v>
      </c>
    </row>
    <row r="40147" spans="1:3" x14ac:dyDescent="0.25">
      <c r="A40147" t="s">
        <v>44913</v>
      </c>
      <c r="B40147">
        <v>1</v>
      </c>
      <c r="C40147">
        <v>487689</v>
      </c>
    </row>
    <row r="40148" spans="1:3" x14ac:dyDescent="0.25">
      <c r="A40148" t="s">
        <v>44914</v>
      </c>
      <c r="B40148">
        <v>1</v>
      </c>
      <c r="C40148">
        <v>578817</v>
      </c>
    </row>
    <row r="40149" spans="1:3" x14ac:dyDescent="0.25">
      <c r="A40149" t="s">
        <v>44915</v>
      </c>
      <c r="B40149">
        <v>1</v>
      </c>
      <c r="C40149">
        <v>715014</v>
      </c>
    </row>
    <row r="40150" spans="1:3" x14ac:dyDescent="0.25">
      <c r="A40150" t="s">
        <v>44916</v>
      </c>
      <c r="B40150">
        <v>1</v>
      </c>
      <c r="C40150">
        <v>538484</v>
      </c>
    </row>
    <row r="40151" spans="1:3" x14ac:dyDescent="0.25">
      <c r="A40151" t="s">
        <v>44917</v>
      </c>
      <c r="B40151">
        <v>1</v>
      </c>
      <c r="C40151">
        <v>240540</v>
      </c>
    </row>
    <row r="40152" spans="1:3" x14ac:dyDescent="0.25">
      <c r="A40152" t="s">
        <v>44918</v>
      </c>
      <c r="B40152">
        <v>1</v>
      </c>
      <c r="C40152">
        <v>226073</v>
      </c>
    </row>
    <row r="40153" spans="1:3" x14ac:dyDescent="0.25">
      <c r="A40153" t="s">
        <v>44919</v>
      </c>
      <c r="B40153">
        <v>1</v>
      </c>
      <c r="C40153">
        <v>101567</v>
      </c>
    </row>
    <row r="40154" spans="1:3" x14ac:dyDescent="0.25">
      <c r="A40154" t="s">
        <v>44920</v>
      </c>
      <c r="B40154">
        <v>1</v>
      </c>
      <c r="C40154">
        <v>215538</v>
      </c>
    </row>
    <row r="40155" spans="1:3" x14ac:dyDescent="0.25">
      <c r="A40155" t="s">
        <v>44921</v>
      </c>
      <c r="B40155">
        <v>1</v>
      </c>
      <c r="C40155">
        <v>136861</v>
      </c>
    </row>
    <row r="40156" spans="1:3" x14ac:dyDescent="0.25">
      <c r="A40156" t="s">
        <v>44922</v>
      </c>
      <c r="B40156">
        <v>1</v>
      </c>
      <c r="C40156">
        <v>839512</v>
      </c>
    </row>
    <row r="40157" spans="1:3" x14ac:dyDescent="0.25">
      <c r="A40157" t="s">
        <v>44923</v>
      </c>
      <c r="B40157">
        <v>1</v>
      </c>
      <c r="C40157">
        <v>57451653</v>
      </c>
    </row>
    <row r="40158" spans="1:3" x14ac:dyDescent="0.25">
      <c r="A40158" t="s">
        <v>44924</v>
      </c>
      <c r="B40158">
        <v>1</v>
      </c>
      <c r="C40158">
        <v>2764711</v>
      </c>
    </row>
    <row r="40159" spans="1:3" x14ac:dyDescent="0.25">
      <c r="A40159" t="s">
        <v>44925</v>
      </c>
      <c r="B40159">
        <v>1</v>
      </c>
      <c r="C40159">
        <v>7003100</v>
      </c>
    </row>
    <row r="40160" spans="1:3" x14ac:dyDescent="0.25">
      <c r="A40160" t="s">
        <v>44926</v>
      </c>
      <c r="B40160">
        <v>1</v>
      </c>
      <c r="C40160">
        <v>359418</v>
      </c>
    </row>
    <row r="40161" spans="1:3" x14ac:dyDescent="0.25">
      <c r="A40161" t="s">
        <v>44927</v>
      </c>
      <c r="B40161">
        <v>1</v>
      </c>
      <c r="C40161">
        <v>164890</v>
      </c>
    </row>
    <row r="40162" spans="1:3" x14ac:dyDescent="0.25">
      <c r="A40162" t="s">
        <v>44928</v>
      </c>
      <c r="B40162">
        <v>1</v>
      </c>
      <c r="C40162">
        <v>286432</v>
      </c>
    </row>
    <row r="40163" spans="1:3" x14ac:dyDescent="0.25">
      <c r="A40163" t="s">
        <v>44929</v>
      </c>
      <c r="B40163">
        <v>1</v>
      </c>
      <c r="C40163">
        <v>326719</v>
      </c>
    </row>
    <row r="40164" spans="1:3" x14ac:dyDescent="0.25">
      <c r="A40164" t="s">
        <v>44930</v>
      </c>
      <c r="B40164">
        <v>1</v>
      </c>
      <c r="C40164">
        <v>3892731</v>
      </c>
    </row>
    <row r="40165" spans="1:3" x14ac:dyDescent="0.25">
      <c r="A40165" t="s">
        <v>44931</v>
      </c>
      <c r="B40165">
        <v>1</v>
      </c>
      <c r="C40165">
        <v>62270</v>
      </c>
    </row>
    <row r="40166" spans="1:3" x14ac:dyDescent="0.25">
      <c r="A40166" t="s">
        <v>44932</v>
      </c>
      <c r="B40166">
        <v>1</v>
      </c>
      <c r="C40166">
        <v>482468</v>
      </c>
    </row>
    <row r="40167" spans="1:3" x14ac:dyDescent="0.25">
      <c r="A40167" t="s">
        <v>44933</v>
      </c>
      <c r="B40167">
        <v>1</v>
      </c>
      <c r="C40167">
        <v>259382</v>
      </c>
    </row>
    <row r="40168" spans="1:3" x14ac:dyDescent="0.25">
      <c r="A40168" t="s">
        <v>44934</v>
      </c>
      <c r="B40168">
        <v>1</v>
      </c>
      <c r="C40168">
        <v>151525</v>
      </c>
    </row>
    <row r="40169" spans="1:3" x14ac:dyDescent="0.25">
      <c r="A40169" t="s">
        <v>44935</v>
      </c>
      <c r="B40169">
        <v>1</v>
      </c>
      <c r="C40169">
        <v>1672295</v>
      </c>
    </row>
    <row r="40170" spans="1:3" x14ac:dyDescent="0.25">
      <c r="A40170" t="s">
        <v>44936</v>
      </c>
      <c r="B40170">
        <v>1</v>
      </c>
      <c r="C40170">
        <v>23285</v>
      </c>
    </row>
    <row r="40171" spans="1:3" x14ac:dyDescent="0.25">
      <c r="A40171" t="s">
        <v>44937</v>
      </c>
      <c r="B40171">
        <v>1</v>
      </c>
      <c r="C40171">
        <v>195486</v>
      </c>
    </row>
    <row r="40172" spans="1:3" x14ac:dyDescent="0.25">
      <c r="A40172" t="s">
        <v>44938</v>
      </c>
      <c r="B40172">
        <v>1</v>
      </c>
      <c r="C40172">
        <v>1715530</v>
      </c>
    </row>
    <row r="40173" spans="1:3" x14ac:dyDescent="0.25">
      <c r="A40173" t="s">
        <v>44939</v>
      </c>
      <c r="B40173">
        <v>1</v>
      </c>
      <c r="C40173">
        <v>212280</v>
      </c>
    </row>
    <row r="40174" spans="1:3" x14ac:dyDescent="0.25">
      <c r="A40174" t="s">
        <v>44940</v>
      </c>
      <c r="B40174">
        <v>1</v>
      </c>
      <c r="C40174">
        <v>154203000</v>
      </c>
    </row>
    <row r="40175" spans="1:3" x14ac:dyDescent="0.25">
      <c r="A40175" t="s">
        <v>44941</v>
      </c>
      <c r="B40175">
        <v>1</v>
      </c>
      <c r="C40175">
        <v>117264</v>
      </c>
    </row>
    <row r="40176" spans="1:3" x14ac:dyDescent="0.25">
      <c r="A40176" t="s">
        <v>44942</v>
      </c>
      <c r="B40176">
        <v>1</v>
      </c>
      <c r="C40176">
        <v>852776</v>
      </c>
    </row>
    <row r="40177" spans="1:3" x14ac:dyDescent="0.25">
      <c r="A40177" t="s">
        <v>44943</v>
      </c>
      <c r="B40177">
        <v>1</v>
      </c>
      <c r="C40177">
        <v>113792</v>
      </c>
    </row>
    <row r="40178" spans="1:3" x14ac:dyDescent="0.25">
      <c r="A40178" t="s">
        <v>44944</v>
      </c>
      <c r="B40178">
        <v>1</v>
      </c>
      <c r="C40178">
        <v>287246</v>
      </c>
    </row>
    <row r="40179" spans="1:3" x14ac:dyDescent="0.25">
      <c r="A40179" t="s">
        <v>44945</v>
      </c>
      <c r="B40179">
        <v>1</v>
      </c>
      <c r="C40179">
        <v>123850</v>
      </c>
    </row>
    <row r="40180" spans="1:3" x14ac:dyDescent="0.25">
      <c r="A40180" t="s">
        <v>44946</v>
      </c>
      <c r="B40180">
        <v>1</v>
      </c>
      <c r="C40180">
        <v>3109162</v>
      </c>
    </row>
    <row r="40181" spans="1:3" x14ac:dyDescent="0.25">
      <c r="A40181" t="s">
        <v>44947</v>
      </c>
      <c r="B40181">
        <v>1</v>
      </c>
      <c r="C40181">
        <v>1761840</v>
      </c>
    </row>
    <row r="40182" spans="1:3" x14ac:dyDescent="0.25">
      <c r="A40182" t="s">
        <v>44948</v>
      </c>
      <c r="B40182">
        <v>1</v>
      </c>
      <c r="C40182">
        <v>3043</v>
      </c>
    </row>
    <row r="40183" spans="1:3" x14ac:dyDescent="0.25">
      <c r="A40183" t="s">
        <v>44949</v>
      </c>
      <c r="B40183">
        <v>1</v>
      </c>
      <c r="C40183">
        <v>551829</v>
      </c>
    </row>
    <row r="40184" spans="1:3" x14ac:dyDescent="0.25">
      <c r="A40184" t="s">
        <v>44950</v>
      </c>
      <c r="B40184">
        <v>1</v>
      </c>
      <c r="C40184">
        <v>2437042</v>
      </c>
    </row>
    <row r="40185" spans="1:3" x14ac:dyDescent="0.25">
      <c r="A40185" t="s">
        <v>44951</v>
      </c>
      <c r="B40185">
        <v>1</v>
      </c>
      <c r="C40185">
        <v>460689</v>
      </c>
    </row>
    <row r="40186" spans="1:3" x14ac:dyDescent="0.25">
      <c r="A40186" t="s">
        <v>44952</v>
      </c>
      <c r="B40186">
        <v>1</v>
      </c>
      <c r="C40186">
        <v>1255880</v>
      </c>
    </row>
    <row r="40187" spans="1:3" x14ac:dyDescent="0.25">
      <c r="A40187" t="s">
        <v>44953</v>
      </c>
      <c r="B40187">
        <v>1</v>
      </c>
      <c r="C40187">
        <v>1537741</v>
      </c>
    </row>
    <row r="40188" spans="1:3" x14ac:dyDescent="0.25">
      <c r="A40188" t="s">
        <v>44954</v>
      </c>
      <c r="B40188">
        <v>1</v>
      </c>
      <c r="C40188">
        <v>506511</v>
      </c>
    </row>
    <row r="40189" spans="1:3" x14ac:dyDescent="0.25">
      <c r="A40189" t="s">
        <v>44955</v>
      </c>
      <c r="B40189">
        <v>1</v>
      </c>
      <c r="C40189">
        <v>302447</v>
      </c>
    </row>
    <row r="40190" spans="1:3" x14ac:dyDescent="0.25">
      <c r="A40190" t="s">
        <v>44956</v>
      </c>
      <c r="B40190">
        <v>1</v>
      </c>
      <c r="C40190">
        <v>1856952</v>
      </c>
    </row>
    <row r="40191" spans="1:3" x14ac:dyDescent="0.25">
      <c r="A40191" t="s">
        <v>44957</v>
      </c>
      <c r="B40191">
        <v>1</v>
      </c>
      <c r="C40191">
        <v>304254</v>
      </c>
    </row>
    <row r="40192" spans="1:3" x14ac:dyDescent="0.25">
      <c r="A40192" t="s">
        <v>44958</v>
      </c>
      <c r="B40192">
        <v>1</v>
      </c>
      <c r="C40192">
        <v>13173581</v>
      </c>
    </row>
    <row r="40193" spans="1:3" x14ac:dyDescent="0.25">
      <c r="A40193" t="s">
        <v>44959</v>
      </c>
      <c r="B40193">
        <v>1</v>
      </c>
      <c r="C40193">
        <v>116920</v>
      </c>
    </row>
    <row r="40194" spans="1:3" x14ac:dyDescent="0.25">
      <c r="A40194" t="s">
        <v>44960</v>
      </c>
      <c r="B40194">
        <v>1</v>
      </c>
      <c r="C40194">
        <v>223362</v>
      </c>
    </row>
    <row r="40195" spans="1:3" x14ac:dyDescent="0.25">
      <c r="A40195" t="s">
        <v>44961</v>
      </c>
      <c r="B40195">
        <v>1</v>
      </c>
      <c r="C40195">
        <v>46573</v>
      </c>
    </row>
    <row r="40196" spans="1:3" x14ac:dyDescent="0.25">
      <c r="A40196" t="s">
        <v>44962</v>
      </c>
      <c r="B40196">
        <v>1</v>
      </c>
      <c r="C40196">
        <v>3112618</v>
      </c>
    </row>
    <row r="40197" spans="1:3" x14ac:dyDescent="0.25">
      <c r="A40197" t="s">
        <v>44963</v>
      </c>
      <c r="B40197">
        <v>1</v>
      </c>
      <c r="C40197">
        <v>301544</v>
      </c>
    </row>
    <row r="40198" spans="1:3" x14ac:dyDescent="0.25">
      <c r="A40198" t="s">
        <v>44964</v>
      </c>
      <c r="B40198">
        <v>1</v>
      </c>
      <c r="C40198">
        <v>663593</v>
      </c>
    </row>
    <row r="40199" spans="1:3" x14ac:dyDescent="0.25">
      <c r="A40199" t="s">
        <v>44965</v>
      </c>
      <c r="B40199">
        <v>1</v>
      </c>
      <c r="C40199">
        <v>335559</v>
      </c>
    </row>
    <row r="40200" spans="1:3" x14ac:dyDescent="0.25">
      <c r="A40200" t="s">
        <v>44966</v>
      </c>
      <c r="B40200">
        <v>1</v>
      </c>
      <c r="C40200">
        <v>20879065</v>
      </c>
    </row>
    <row r="40201" spans="1:3" x14ac:dyDescent="0.25">
      <c r="A40201" t="s">
        <v>44967</v>
      </c>
      <c r="B40201">
        <v>1</v>
      </c>
      <c r="C40201">
        <v>758643</v>
      </c>
    </row>
    <row r="40202" spans="1:3" x14ac:dyDescent="0.25">
      <c r="A40202" t="s">
        <v>44968</v>
      </c>
      <c r="B40202">
        <v>1</v>
      </c>
      <c r="C40202">
        <v>28782</v>
      </c>
    </row>
    <row r="40203" spans="1:3" x14ac:dyDescent="0.25">
      <c r="A40203" t="s">
        <v>44969</v>
      </c>
      <c r="B40203">
        <v>1</v>
      </c>
      <c r="C40203">
        <v>514809</v>
      </c>
    </row>
    <row r="40204" spans="1:3" x14ac:dyDescent="0.25">
      <c r="A40204" t="s">
        <v>44970</v>
      </c>
      <c r="B40204">
        <v>1</v>
      </c>
      <c r="C40204">
        <v>942438</v>
      </c>
    </row>
    <row r="40205" spans="1:3" x14ac:dyDescent="0.25">
      <c r="A40205" t="s">
        <v>44971</v>
      </c>
      <c r="B40205">
        <v>1</v>
      </c>
      <c r="C40205">
        <v>103837</v>
      </c>
    </row>
    <row r="40206" spans="1:3" x14ac:dyDescent="0.25">
      <c r="A40206" t="s">
        <v>44972</v>
      </c>
      <c r="B40206">
        <v>1</v>
      </c>
      <c r="C40206">
        <v>4910204</v>
      </c>
    </row>
    <row r="40207" spans="1:3" x14ac:dyDescent="0.25">
      <c r="A40207" t="s">
        <v>44973</v>
      </c>
      <c r="B40207">
        <v>1</v>
      </c>
      <c r="C40207">
        <v>5769427</v>
      </c>
    </row>
    <row r="40208" spans="1:3" x14ac:dyDescent="0.25">
      <c r="A40208" t="s">
        <v>44974</v>
      </c>
      <c r="B40208">
        <v>1</v>
      </c>
      <c r="C40208">
        <v>115167</v>
      </c>
    </row>
    <row r="40209" spans="1:3" x14ac:dyDescent="0.25">
      <c r="A40209" t="s">
        <v>44975</v>
      </c>
      <c r="B40209">
        <v>1</v>
      </c>
      <c r="C40209">
        <v>246218</v>
      </c>
    </row>
    <row r="40210" spans="1:3" x14ac:dyDescent="0.25">
      <c r="A40210" t="s">
        <v>44976</v>
      </c>
      <c r="B40210">
        <v>1</v>
      </c>
      <c r="C40210">
        <v>376842</v>
      </c>
    </row>
    <row r="40211" spans="1:3" x14ac:dyDescent="0.25">
      <c r="A40211" t="s">
        <v>44977</v>
      </c>
      <c r="B40211">
        <v>1</v>
      </c>
      <c r="C40211">
        <v>6351237</v>
      </c>
    </row>
    <row r="40212" spans="1:3" x14ac:dyDescent="0.25">
      <c r="A40212" t="s">
        <v>44978</v>
      </c>
      <c r="B40212">
        <v>1</v>
      </c>
      <c r="C40212">
        <v>292232</v>
      </c>
    </row>
    <row r="40213" spans="1:3" x14ac:dyDescent="0.25">
      <c r="A40213" t="s">
        <v>44979</v>
      </c>
      <c r="B40213">
        <v>1</v>
      </c>
      <c r="C40213">
        <v>2108226</v>
      </c>
    </row>
    <row r="40214" spans="1:3" x14ac:dyDescent="0.25">
      <c r="A40214" t="s">
        <v>44980</v>
      </c>
      <c r="B40214">
        <v>1</v>
      </c>
      <c r="C40214">
        <v>338539</v>
      </c>
    </row>
    <row r="40215" spans="1:3" x14ac:dyDescent="0.25">
      <c r="A40215" t="s">
        <v>44981</v>
      </c>
      <c r="B40215">
        <v>1</v>
      </c>
      <c r="C40215">
        <v>3890541</v>
      </c>
    </row>
    <row r="40216" spans="1:3" x14ac:dyDescent="0.25">
      <c r="A40216" t="s">
        <v>44982</v>
      </c>
      <c r="B40216">
        <v>1</v>
      </c>
      <c r="C40216">
        <v>300835</v>
      </c>
    </row>
    <row r="40217" spans="1:3" x14ac:dyDescent="0.25">
      <c r="A40217" t="s">
        <v>44983</v>
      </c>
      <c r="B40217">
        <v>1</v>
      </c>
      <c r="C40217">
        <v>1834148</v>
      </c>
    </row>
    <row r="40218" spans="1:3" x14ac:dyDescent="0.25">
      <c r="A40218" t="s">
        <v>44984</v>
      </c>
      <c r="B40218">
        <v>1</v>
      </c>
      <c r="C40218">
        <v>294784</v>
      </c>
    </row>
    <row r="40219" spans="1:3" x14ac:dyDescent="0.25">
      <c r="A40219" t="s">
        <v>44985</v>
      </c>
      <c r="B40219">
        <v>1</v>
      </c>
      <c r="C40219">
        <v>238655</v>
      </c>
    </row>
    <row r="40220" spans="1:3" x14ac:dyDescent="0.25">
      <c r="A40220" t="s">
        <v>44986</v>
      </c>
      <c r="B40220">
        <v>1</v>
      </c>
      <c r="C40220">
        <v>76515</v>
      </c>
    </row>
    <row r="40221" spans="1:3" x14ac:dyDescent="0.25">
      <c r="A40221" t="s">
        <v>44987</v>
      </c>
      <c r="B40221">
        <v>1</v>
      </c>
      <c r="C40221">
        <v>6463617</v>
      </c>
    </row>
    <row r="40222" spans="1:3" x14ac:dyDescent="0.25">
      <c r="A40222" t="s">
        <v>44988</v>
      </c>
      <c r="B40222">
        <v>1</v>
      </c>
      <c r="C40222">
        <v>705339</v>
      </c>
    </row>
    <row r="40223" spans="1:3" x14ac:dyDescent="0.25">
      <c r="A40223" t="s">
        <v>44989</v>
      </c>
      <c r="B40223">
        <v>1</v>
      </c>
      <c r="C40223">
        <v>3016741</v>
      </c>
    </row>
    <row r="40224" spans="1:3" x14ac:dyDescent="0.25">
      <c r="A40224" t="s">
        <v>44990</v>
      </c>
      <c r="B40224">
        <v>1</v>
      </c>
      <c r="C40224">
        <v>186877</v>
      </c>
    </row>
    <row r="40225" spans="1:3" x14ac:dyDescent="0.25">
      <c r="A40225" t="s">
        <v>44991</v>
      </c>
      <c r="B40225">
        <v>1</v>
      </c>
      <c r="C40225">
        <v>572592</v>
      </c>
    </row>
    <row r="40226" spans="1:3" x14ac:dyDescent="0.25">
      <c r="A40226" t="s">
        <v>44992</v>
      </c>
      <c r="B40226">
        <v>1</v>
      </c>
      <c r="C40226">
        <v>1723486</v>
      </c>
    </row>
    <row r="40227" spans="1:3" x14ac:dyDescent="0.25">
      <c r="A40227" t="s">
        <v>44993</v>
      </c>
      <c r="B40227">
        <v>1</v>
      </c>
      <c r="C40227">
        <v>631768</v>
      </c>
    </row>
    <row r="40228" spans="1:3" x14ac:dyDescent="0.25">
      <c r="A40228" t="s">
        <v>44994</v>
      </c>
      <c r="B40228">
        <v>1</v>
      </c>
      <c r="C40228">
        <v>384036</v>
      </c>
    </row>
    <row r="40229" spans="1:3" x14ac:dyDescent="0.25">
      <c r="A40229" t="s">
        <v>44995</v>
      </c>
      <c r="B40229">
        <v>1</v>
      </c>
      <c r="C40229">
        <v>376176</v>
      </c>
    </row>
    <row r="40230" spans="1:3" x14ac:dyDescent="0.25">
      <c r="A40230" t="s">
        <v>44996</v>
      </c>
      <c r="B40230">
        <v>1</v>
      </c>
      <c r="C40230">
        <v>787974</v>
      </c>
    </row>
    <row r="40231" spans="1:3" x14ac:dyDescent="0.25">
      <c r="A40231" t="s">
        <v>44997</v>
      </c>
      <c r="B40231">
        <v>1</v>
      </c>
      <c r="C40231">
        <v>1949094</v>
      </c>
    </row>
    <row r="40232" spans="1:3" x14ac:dyDescent="0.25">
      <c r="A40232" t="s">
        <v>44998</v>
      </c>
      <c r="B40232">
        <v>1</v>
      </c>
      <c r="C40232">
        <v>251393</v>
      </c>
    </row>
    <row r="40233" spans="1:3" x14ac:dyDescent="0.25">
      <c r="A40233" t="s">
        <v>44999</v>
      </c>
      <c r="B40233">
        <v>1</v>
      </c>
      <c r="C40233">
        <v>232470</v>
      </c>
    </row>
    <row r="40234" spans="1:3" x14ac:dyDescent="0.25">
      <c r="A40234" t="s">
        <v>45000</v>
      </c>
      <c r="B40234">
        <v>1</v>
      </c>
      <c r="C40234">
        <v>890423</v>
      </c>
    </row>
    <row r="40235" spans="1:3" x14ac:dyDescent="0.25">
      <c r="A40235" t="s">
        <v>45001</v>
      </c>
      <c r="B40235">
        <v>1</v>
      </c>
      <c r="C40235">
        <v>200202</v>
      </c>
    </row>
    <row r="40236" spans="1:3" x14ac:dyDescent="0.25">
      <c r="A40236" t="s">
        <v>45002</v>
      </c>
      <c r="B40236">
        <v>1</v>
      </c>
      <c r="C40236">
        <v>1607984</v>
      </c>
    </row>
    <row r="40237" spans="1:3" x14ac:dyDescent="0.25">
      <c r="A40237" t="s">
        <v>45003</v>
      </c>
      <c r="B40237">
        <v>1</v>
      </c>
      <c r="C40237">
        <v>56694</v>
      </c>
    </row>
    <row r="40238" spans="1:3" x14ac:dyDescent="0.25">
      <c r="A40238" t="s">
        <v>45004</v>
      </c>
      <c r="B40238">
        <v>1</v>
      </c>
      <c r="C40238">
        <v>576639</v>
      </c>
    </row>
    <row r="40239" spans="1:3" x14ac:dyDescent="0.25">
      <c r="A40239" t="s">
        <v>45005</v>
      </c>
      <c r="B40239">
        <v>1</v>
      </c>
      <c r="C40239">
        <v>2041413</v>
      </c>
    </row>
    <row r="40240" spans="1:3" x14ac:dyDescent="0.25">
      <c r="A40240" t="s">
        <v>45006</v>
      </c>
      <c r="B40240">
        <v>1</v>
      </c>
      <c r="C40240">
        <v>112384</v>
      </c>
    </row>
    <row r="40241" spans="1:3" x14ac:dyDescent="0.25">
      <c r="A40241" t="s">
        <v>45007</v>
      </c>
      <c r="B40241">
        <v>1</v>
      </c>
      <c r="C40241">
        <v>141934</v>
      </c>
    </row>
    <row r="40242" spans="1:3" x14ac:dyDescent="0.25">
      <c r="A40242" t="s">
        <v>45008</v>
      </c>
      <c r="B40242">
        <v>1</v>
      </c>
      <c r="C40242">
        <v>836968</v>
      </c>
    </row>
    <row r="40243" spans="1:3" x14ac:dyDescent="0.25">
      <c r="A40243" t="s">
        <v>45009</v>
      </c>
      <c r="B40243">
        <v>1</v>
      </c>
      <c r="C40243">
        <v>3959561</v>
      </c>
    </row>
    <row r="40244" spans="1:3" x14ac:dyDescent="0.25">
      <c r="A40244" t="s">
        <v>45010</v>
      </c>
      <c r="B40244">
        <v>1</v>
      </c>
      <c r="C40244">
        <v>3166822</v>
      </c>
    </row>
    <row r="40245" spans="1:3" x14ac:dyDescent="0.25">
      <c r="A40245" t="s">
        <v>45011</v>
      </c>
      <c r="B40245">
        <v>1</v>
      </c>
      <c r="C40245">
        <v>296547</v>
      </c>
    </row>
    <row r="40246" spans="1:3" x14ac:dyDescent="0.25">
      <c r="A40246" t="s">
        <v>45012</v>
      </c>
      <c r="B40246">
        <v>1</v>
      </c>
      <c r="C40246">
        <v>74748</v>
      </c>
    </row>
    <row r="40247" spans="1:3" x14ac:dyDescent="0.25">
      <c r="A40247" t="s">
        <v>45013</v>
      </c>
      <c r="B40247">
        <v>1</v>
      </c>
      <c r="C40247">
        <v>47127</v>
      </c>
    </row>
    <row r="40248" spans="1:3" x14ac:dyDescent="0.25">
      <c r="A40248" t="s">
        <v>45014</v>
      </c>
      <c r="B40248">
        <v>1</v>
      </c>
      <c r="C40248">
        <v>180302</v>
      </c>
    </row>
    <row r="40249" spans="1:3" x14ac:dyDescent="0.25">
      <c r="A40249" t="s">
        <v>45015</v>
      </c>
      <c r="B40249">
        <v>1</v>
      </c>
      <c r="C40249">
        <v>441843</v>
      </c>
    </row>
    <row r="40250" spans="1:3" x14ac:dyDescent="0.25">
      <c r="A40250" t="s">
        <v>45016</v>
      </c>
      <c r="B40250">
        <v>1</v>
      </c>
      <c r="C40250">
        <v>376705</v>
      </c>
    </row>
    <row r="40251" spans="1:3" x14ac:dyDescent="0.25">
      <c r="A40251" t="s">
        <v>45017</v>
      </c>
      <c r="B40251">
        <v>1</v>
      </c>
      <c r="C40251">
        <v>635919</v>
      </c>
    </row>
    <row r="40252" spans="1:3" x14ac:dyDescent="0.25">
      <c r="A40252" t="s">
        <v>45018</v>
      </c>
      <c r="B40252">
        <v>1</v>
      </c>
      <c r="C40252">
        <v>2187455</v>
      </c>
    </row>
    <row r="40253" spans="1:3" x14ac:dyDescent="0.25">
      <c r="A40253" t="s">
        <v>45019</v>
      </c>
      <c r="B40253">
        <v>1</v>
      </c>
      <c r="C40253">
        <v>1332441</v>
      </c>
    </row>
    <row r="40254" spans="1:3" x14ac:dyDescent="0.25">
      <c r="A40254" t="s">
        <v>45020</v>
      </c>
      <c r="B40254">
        <v>1</v>
      </c>
      <c r="C40254">
        <v>9709667</v>
      </c>
    </row>
    <row r="40255" spans="1:3" x14ac:dyDescent="0.25">
      <c r="A40255" t="s">
        <v>45021</v>
      </c>
      <c r="B40255">
        <v>1</v>
      </c>
      <c r="C40255">
        <v>403204</v>
      </c>
    </row>
    <row r="40256" spans="1:3" x14ac:dyDescent="0.25">
      <c r="A40256" t="s">
        <v>45022</v>
      </c>
      <c r="B40256">
        <v>1</v>
      </c>
      <c r="C40256">
        <v>1043951</v>
      </c>
    </row>
    <row r="40257" spans="1:3" x14ac:dyDescent="0.25">
      <c r="A40257" t="s">
        <v>45023</v>
      </c>
      <c r="B40257">
        <v>1</v>
      </c>
      <c r="C40257">
        <v>653333</v>
      </c>
    </row>
    <row r="40258" spans="1:3" x14ac:dyDescent="0.25">
      <c r="A40258" t="s">
        <v>45024</v>
      </c>
      <c r="B40258">
        <v>1</v>
      </c>
      <c r="C40258">
        <v>753306</v>
      </c>
    </row>
    <row r="40259" spans="1:3" x14ac:dyDescent="0.25">
      <c r="A40259" t="s">
        <v>45025</v>
      </c>
      <c r="B40259">
        <v>1</v>
      </c>
      <c r="C40259">
        <v>121346</v>
      </c>
    </row>
    <row r="40260" spans="1:3" x14ac:dyDescent="0.25">
      <c r="A40260" t="s">
        <v>45026</v>
      </c>
      <c r="B40260">
        <v>1</v>
      </c>
      <c r="C40260">
        <v>1020038</v>
      </c>
    </row>
    <row r="40261" spans="1:3" x14ac:dyDescent="0.25">
      <c r="A40261" t="s">
        <v>45027</v>
      </c>
      <c r="B40261">
        <v>1</v>
      </c>
      <c r="C40261">
        <v>122054</v>
      </c>
    </row>
    <row r="40262" spans="1:3" x14ac:dyDescent="0.25">
      <c r="A40262" t="s">
        <v>45028</v>
      </c>
      <c r="B40262">
        <v>1</v>
      </c>
      <c r="C40262">
        <v>891514</v>
      </c>
    </row>
    <row r="40263" spans="1:3" x14ac:dyDescent="0.25">
      <c r="A40263" t="s">
        <v>45029</v>
      </c>
      <c r="B40263">
        <v>1</v>
      </c>
      <c r="C40263">
        <v>234875</v>
      </c>
    </row>
    <row r="40264" spans="1:3" x14ac:dyDescent="0.25">
      <c r="A40264" t="s">
        <v>45030</v>
      </c>
      <c r="B40264">
        <v>1</v>
      </c>
      <c r="C40264">
        <v>99071</v>
      </c>
    </row>
    <row r="40265" spans="1:3" x14ac:dyDescent="0.25">
      <c r="A40265" t="s">
        <v>45031</v>
      </c>
      <c r="B40265">
        <v>1</v>
      </c>
      <c r="C40265">
        <v>453317</v>
      </c>
    </row>
    <row r="40266" spans="1:3" x14ac:dyDescent="0.25">
      <c r="A40266" t="s">
        <v>45032</v>
      </c>
      <c r="B40266">
        <v>1</v>
      </c>
      <c r="C40266">
        <v>4253159</v>
      </c>
    </row>
    <row r="40267" spans="1:3" x14ac:dyDescent="0.25">
      <c r="A40267" t="s">
        <v>45033</v>
      </c>
      <c r="B40267">
        <v>1</v>
      </c>
      <c r="C40267">
        <v>1844102</v>
      </c>
    </row>
    <row r="40268" spans="1:3" x14ac:dyDescent="0.25">
      <c r="A40268" t="s">
        <v>45034</v>
      </c>
      <c r="B40268">
        <v>1</v>
      </c>
      <c r="C40268">
        <v>1848598</v>
      </c>
    </row>
    <row r="40269" spans="1:3" x14ac:dyDescent="0.25">
      <c r="A40269" t="s">
        <v>45035</v>
      </c>
      <c r="B40269">
        <v>1</v>
      </c>
      <c r="C40269">
        <v>95798</v>
      </c>
    </row>
    <row r="40270" spans="1:3" x14ac:dyDescent="0.25">
      <c r="A40270" t="s">
        <v>45036</v>
      </c>
      <c r="B40270">
        <v>1</v>
      </c>
      <c r="C40270">
        <v>365190</v>
      </c>
    </row>
    <row r="40271" spans="1:3" x14ac:dyDescent="0.25">
      <c r="A40271" t="s">
        <v>45037</v>
      </c>
      <c r="B40271">
        <v>1</v>
      </c>
      <c r="C40271">
        <v>1846791</v>
      </c>
    </row>
    <row r="40272" spans="1:3" x14ac:dyDescent="0.25">
      <c r="A40272" t="s">
        <v>45038</v>
      </c>
      <c r="B40272">
        <v>1</v>
      </c>
      <c r="C40272">
        <v>1441880</v>
      </c>
    </row>
    <row r="40273" spans="1:3" x14ac:dyDescent="0.25">
      <c r="A40273" t="s">
        <v>45039</v>
      </c>
      <c r="B40273">
        <v>1</v>
      </c>
      <c r="C40273">
        <v>1458130</v>
      </c>
    </row>
    <row r="40274" spans="1:3" x14ac:dyDescent="0.25">
      <c r="A40274" t="s">
        <v>45040</v>
      </c>
      <c r="B40274">
        <v>1</v>
      </c>
      <c r="C40274">
        <v>506960</v>
      </c>
    </row>
    <row r="40275" spans="1:3" x14ac:dyDescent="0.25">
      <c r="A40275" t="s">
        <v>45041</v>
      </c>
      <c r="B40275">
        <v>1</v>
      </c>
      <c r="C40275">
        <v>975709</v>
      </c>
    </row>
    <row r="40276" spans="1:3" x14ac:dyDescent="0.25">
      <c r="A40276" t="s">
        <v>45042</v>
      </c>
      <c r="B40276">
        <v>1</v>
      </c>
      <c r="C40276">
        <v>162919</v>
      </c>
    </row>
    <row r="40277" spans="1:3" x14ac:dyDescent="0.25">
      <c r="A40277" t="s">
        <v>45043</v>
      </c>
      <c r="B40277">
        <v>1</v>
      </c>
      <c r="C40277">
        <v>511811</v>
      </c>
    </row>
    <row r="40278" spans="1:3" x14ac:dyDescent="0.25">
      <c r="A40278" t="s">
        <v>45044</v>
      </c>
      <c r="B40278">
        <v>1</v>
      </c>
      <c r="C40278">
        <v>403414</v>
      </c>
    </row>
    <row r="40279" spans="1:3" x14ac:dyDescent="0.25">
      <c r="A40279" t="s">
        <v>45045</v>
      </c>
      <c r="B40279">
        <v>1</v>
      </c>
      <c r="C40279">
        <v>331547</v>
      </c>
    </row>
    <row r="40280" spans="1:3" x14ac:dyDescent="0.25">
      <c r="A40280" t="s">
        <v>45046</v>
      </c>
      <c r="B40280">
        <v>1</v>
      </c>
      <c r="C40280">
        <v>209664000</v>
      </c>
    </row>
    <row r="40281" spans="1:3" x14ac:dyDescent="0.25">
      <c r="A40281" t="s">
        <v>45047</v>
      </c>
      <c r="B40281">
        <v>1</v>
      </c>
      <c r="C40281">
        <v>98422</v>
      </c>
    </row>
    <row r="40282" spans="1:3" x14ac:dyDescent="0.25">
      <c r="A40282" t="s">
        <v>45048</v>
      </c>
      <c r="B40282">
        <v>1</v>
      </c>
      <c r="C40282">
        <v>157425</v>
      </c>
    </row>
    <row r="40283" spans="1:3" x14ac:dyDescent="0.25">
      <c r="A40283" t="s">
        <v>45049</v>
      </c>
      <c r="B40283">
        <v>1</v>
      </c>
      <c r="C40283">
        <v>517890</v>
      </c>
    </row>
    <row r="40284" spans="1:3" x14ac:dyDescent="0.25">
      <c r="A40284" t="s">
        <v>45050</v>
      </c>
      <c r="B40284">
        <v>1</v>
      </c>
      <c r="C40284">
        <v>16801651</v>
      </c>
    </row>
    <row r="40285" spans="1:3" x14ac:dyDescent="0.25">
      <c r="A40285" t="s">
        <v>45051</v>
      </c>
      <c r="B40285">
        <v>1</v>
      </c>
      <c r="C40285">
        <v>110521</v>
      </c>
    </row>
    <row r="40286" spans="1:3" x14ac:dyDescent="0.25">
      <c r="A40286" t="s">
        <v>45052</v>
      </c>
      <c r="B40286">
        <v>1</v>
      </c>
      <c r="C40286">
        <v>1587159</v>
      </c>
    </row>
    <row r="40287" spans="1:3" x14ac:dyDescent="0.25">
      <c r="A40287" t="s">
        <v>45053</v>
      </c>
      <c r="B40287">
        <v>1</v>
      </c>
      <c r="C40287">
        <v>2349497</v>
      </c>
    </row>
    <row r="40288" spans="1:3" x14ac:dyDescent="0.25">
      <c r="A40288" t="s">
        <v>45054</v>
      </c>
      <c r="B40288">
        <v>1</v>
      </c>
      <c r="C40288">
        <v>4106</v>
      </c>
    </row>
    <row r="40289" spans="1:3" x14ac:dyDescent="0.25">
      <c r="A40289" t="s">
        <v>45055</v>
      </c>
      <c r="B40289">
        <v>1</v>
      </c>
      <c r="C40289">
        <v>122319</v>
      </c>
    </row>
    <row r="40290" spans="1:3" x14ac:dyDescent="0.25">
      <c r="A40290" t="s">
        <v>45056</v>
      </c>
      <c r="B40290">
        <v>1</v>
      </c>
      <c r="C40290">
        <v>71944</v>
      </c>
    </row>
    <row r="40291" spans="1:3" x14ac:dyDescent="0.25">
      <c r="A40291" t="s">
        <v>45057</v>
      </c>
      <c r="B40291">
        <v>1</v>
      </c>
      <c r="C40291">
        <v>289499</v>
      </c>
    </row>
    <row r="40292" spans="1:3" x14ac:dyDescent="0.25">
      <c r="A40292" t="s">
        <v>45058</v>
      </c>
      <c r="B40292">
        <v>1</v>
      </c>
      <c r="C40292">
        <v>506951</v>
      </c>
    </row>
    <row r="40293" spans="1:3" x14ac:dyDescent="0.25">
      <c r="A40293" t="s">
        <v>45059</v>
      </c>
      <c r="B40293">
        <v>1</v>
      </c>
      <c r="C40293">
        <v>408086</v>
      </c>
    </row>
    <row r="40294" spans="1:3" x14ac:dyDescent="0.25">
      <c r="A40294" t="s">
        <v>45060</v>
      </c>
      <c r="B40294">
        <v>1</v>
      </c>
      <c r="C40294">
        <v>114688</v>
      </c>
    </row>
    <row r="40295" spans="1:3" x14ac:dyDescent="0.25">
      <c r="A40295" t="s">
        <v>45061</v>
      </c>
      <c r="B40295">
        <v>1</v>
      </c>
      <c r="C40295">
        <v>3765608</v>
      </c>
    </row>
    <row r="40296" spans="1:3" x14ac:dyDescent="0.25">
      <c r="A40296" t="s">
        <v>45062</v>
      </c>
      <c r="B40296">
        <v>1</v>
      </c>
      <c r="C40296">
        <v>336115</v>
      </c>
    </row>
    <row r="40297" spans="1:3" x14ac:dyDescent="0.25">
      <c r="A40297" t="s">
        <v>45063</v>
      </c>
      <c r="B40297">
        <v>1</v>
      </c>
      <c r="C40297">
        <v>377319</v>
      </c>
    </row>
    <row r="40298" spans="1:3" x14ac:dyDescent="0.25">
      <c r="A40298" t="s">
        <v>45064</v>
      </c>
      <c r="B40298">
        <v>1</v>
      </c>
      <c r="C40298">
        <v>1297665</v>
      </c>
    </row>
    <row r="40299" spans="1:3" x14ac:dyDescent="0.25">
      <c r="A40299" t="s">
        <v>45065</v>
      </c>
      <c r="B40299">
        <v>1</v>
      </c>
      <c r="C40299">
        <v>400183</v>
      </c>
    </row>
    <row r="40300" spans="1:3" x14ac:dyDescent="0.25">
      <c r="A40300" t="s">
        <v>45066</v>
      </c>
      <c r="B40300">
        <v>1</v>
      </c>
      <c r="C40300">
        <v>559838</v>
      </c>
    </row>
    <row r="40301" spans="1:3" x14ac:dyDescent="0.25">
      <c r="A40301" t="s">
        <v>45067</v>
      </c>
      <c r="B40301">
        <v>1</v>
      </c>
      <c r="C40301">
        <v>483178</v>
      </c>
    </row>
    <row r="40302" spans="1:3" x14ac:dyDescent="0.25">
      <c r="A40302" t="s">
        <v>45068</v>
      </c>
      <c r="B40302">
        <v>1</v>
      </c>
      <c r="C40302">
        <v>681375</v>
      </c>
    </row>
    <row r="40303" spans="1:3" x14ac:dyDescent="0.25">
      <c r="A40303" t="s">
        <v>45069</v>
      </c>
      <c r="B40303">
        <v>1</v>
      </c>
      <c r="C40303">
        <v>134151</v>
      </c>
    </row>
    <row r="40304" spans="1:3" x14ac:dyDescent="0.25">
      <c r="A40304" t="s">
        <v>45070</v>
      </c>
      <c r="B40304">
        <v>1</v>
      </c>
      <c r="C40304">
        <v>305731</v>
      </c>
    </row>
    <row r="40305" spans="1:3" x14ac:dyDescent="0.25">
      <c r="A40305" t="s">
        <v>45071</v>
      </c>
      <c r="B40305">
        <v>1</v>
      </c>
      <c r="C40305">
        <v>233294</v>
      </c>
    </row>
    <row r="40306" spans="1:3" x14ac:dyDescent="0.25">
      <c r="A40306" t="s">
        <v>45072</v>
      </c>
      <c r="B40306">
        <v>1</v>
      </c>
      <c r="C40306">
        <v>134612</v>
      </c>
    </row>
    <row r="40307" spans="1:3" x14ac:dyDescent="0.25">
      <c r="A40307" t="s">
        <v>45073</v>
      </c>
      <c r="B40307">
        <v>1</v>
      </c>
      <c r="C40307">
        <v>233670</v>
      </c>
    </row>
    <row r="40308" spans="1:3" x14ac:dyDescent="0.25">
      <c r="A40308" t="s">
        <v>45074</v>
      </c>
      <c r="B40308">
        <v>1</v>
      </c>
      <c r="C40308">
        <v>81652</v>
      </c>
    </row>
    <row r="40309" spans="1:3" x14ac:dyDescent="0.25">
      <c r="A40309" t="s">
        <v>45075</v>
      </c>
      <c r="B40309">
        <v>1</v>
      </c>
      <c r="C40309">
        <v>256364</v>
      </c>
    </row>
    <row r="40310" spans="1:3" x14ac:dyDescent="0.25">
      <c r="A40310" t="s">
        <v>45076</v>
      </c>
      <c r="B40310">
        <v>1</v>
      </c>
      <c r="C40310">
        <v>1605411</v>
      </c>
    </row>
    <row r="40311" spans="1:3" x14ac:dyDescent="0.25">
      <c r="A40311" t="s">
        <v>45077</v>
      </c>
      <c r="B40311">
        <v>1</v>
      </c>
      <c r="C40311">
        <v>4041345</v>
      </c>
    </row>
    <row r="40312" spans="1:3" x14ac:dyDescent="0.25">
      <c r="A40312" t="s">
        <v>45078</v>
      </c>
      <c r="B40312">
        <v>1</v>
      </c>
      <c r="C40312">
        <v>523723</v>
      </c>
    </row>
    <row r="40313" spans="1:3" x14ac:dyDescent="0.25">
      <c r="A40313" t="s">
        <v>45079</v>
      </c>
      <c r="B40313">
        <v>1</v>
      </c>
      <c r="C40313">
        <v>435210</v>
      </c>
    </row>
    <row r="40314" spans="1:3" x14ac:dyDescent="0.25">
      <c r="A40314" t="s">
        <v>45080</v>
      </c>
      <c r="B40314">
        <v>1</v>
      </c>
      <c r="C40314">
        <v>146254</v>
      </c>
    </row>
    <row r="40315" spans="1:3" x14ac:dyDescent="0.25">
      <c r="A40315" t="s">
        <v>45081</v>
      </c>
      <c r="B40315">
        <v>1</v>
      </c>
      <c r="C40315">
        <v>123529</v>
      </c>
    </row>
    <row r="40316" spans="1:3" x14ac:dyDescent="0.25">
      <c r="A40316" t="s">
        <v>45082</v>
      </c>
      <c r="B40316">
        <v>1</v>
      </c>
      <c r="C40316">
        <v>554781</v>
      </c>
    </row>
    <row r="40317" spans="1:3" x14ac:dyDescent="0.25">
      <c r="A40317" t="s">
        <v>45083</v>
      </c>
      <c r="B40317">
        <v>1</v>
      </c>
      <c r="C40317">
        <v>1421424</v>
      </c>
    </row>
    <row r="40318" spans="1:3" x14ac:dyDescent="0.25">
      <c r="A40318" t="s">
        <v>45084</v>
      </c>
      <c r="B40318">
        <v>1</v>
      </c>
      <c r="C40318">
        <v>347346</v>
      </c>
    </row>
    <row r="40319" spans="1:3" x14ac:dyDescent="0.25">
      <c r="A40319" t="s">
        <v>45085</v>
      </c>
      <c r="B40319">
        <v>1</v>
      </c>
      <c r="C40319">
        <v>468425</v>
      </c>
    </row>
    <row r="40320" spans="1:3" x14ac:dyDescent="0.25">
      <c r="A40320" t="s">
        <v>45086</v>
      </c>
      <c r="B40320">
        <v>1</v>
      </c>
      <c r="C40320">
        <v>147272</v>
      </c>
    </row>
    <row r="40321" spans="1:3" x14ac:dyDescent="0.25">
      <c r="A40321" t="s">
        <v>45087</v>
      </c>
      <c r="B40321">
        <v>1</v>
      </c>
      <c r="C40321">
        <v>108240</v>
      </c>
    </row>
    <row r="40322" spans="1:3" x14ac:dyDescent="0.25">
      <c r="A40322" t="s">
        <v>45088</v>
      </c>
      <c r="B40322">
        <v>1</v>
      </c>
      <c r="C40322">
        <v>301954</v>
      </c>
    </row>
    <row r="40323" spans="1:3" x14ac:dyDescent="0.25">
      <c r="A40323" t="s">
        <v>45089</v>
      </c>
      <c r="B40323">
        <v>1</v>
      </c>
      <c r="C40323">
        <v>1004612</v>
      </c>
    </row>
    <row r="40324" spans="1:3" x14ac:dyDescent="0.25">
      <c r="A40324" t="s">
        <v>45090</v>
      </c>
      <c r="B40324">
        <v>1</v>
      </c>
      <c r="C40324">
        <v>6600477</v>
      </c>
    </row>
    <row r="40325" spans="1:3" x14ac:dyDescent="0.25">
      <c r="A40325" t="s">
        <v>45091</v>
      </c>
      <c r="B40325">
        <v>1</v>
      </c>
      <c r="C40325">
        <v>602346</v>
      </c>
    </row>
    <row r="40326" spans="1:3" x14ac:dyDescent="0.25">
      <c r="A40326" t="s">
        <v>45092</v>
      </c>
      <c r="B40326">
        <v>1</v>
      </c>
      <c r="C40326">
        <v>140107</v>
      </c>
    </row>
    <row r="40327" spans="1:3" x14ac:dyDescent="0.25">
      <c r="A40327" t="s">
        <v>45093</v>
      </c>
      <c r="B40327">
        <v>1</v>
      </c>
      <c r="C40327">
        <v>135611</v>
      </c>
    </row>
    <row r="40328" spans="1:3" x14ac:dyDescent="0.25">
      <c r="A40328" t="s">
        <v>45094</v>
      </c>
      <c r="B40328">
        <v>1</v>
      </c>
      <c r="C40328">
        <v>221594</v>
      </c>
    </row>
    <row r="40329" spans="1:3" x14ac:dyDescent="0.25">
      <c r="A40329" t="s">
        <v>45095</v>
      </c>
      <c r="B40329">
        <v>1</v>
      </c>
      <c r="C40329">
        <v>3141703</v>
      </c>
    </row>
    <row r="40330" spans="1:3" x14ac:dyDescent="0.25">
      <c r="A40330" t="s">
        <v>45096</v>
      </c>
      <c r="B40330">
        <v>1</v>
      </c>
      <c r="C40330">
        <v>349267</v>
      </c>
    </row>
    <row r="40331" spans="1:3" x14ac:dyDescent="0.25">
      <c r="A40331" t="s">
        <v>45097</v>
      </c>
      <c r="B40331">
        <v>1</v>
      </c>
      <c r="C40331">
        <v>3589007</v>
      </c>
    </row>
    <row r="40332" spans="1:3" x14ac:dyDescent="0.25">
      <c r="A40332" t="s">
        <v>45098</v>
      </c>
      <c r="B40332">
        <v>1</v>
      </c>
      <c r="C40332">
        <v>1493108</v>
      </c>
    </row>
    <row r="40333" spans="1:3" x14ac:dyDescent="0.25">
      <c r="A40333" t="s">
        <v>45099</v>
      </c>
      <c r="B40333">
        <v>1</v>
      </c>
      <c r="C40333">
        <v>1092763</v>
      </c>
    </row>
    <row r="40334" spans="1:3" x14ac:dyDescent="0.25">
      <c r="A40334" t="s">
        <v>45100</v>
      </c>
      <c r="B40334">
        <v>1</v>
      </c>
      <c r="C40334">
        <v>921097</v>
      </c>
    </row>
    <row r="40335" spans="1:3" x14ac:dyDescent="0.25">
      <c r="A40335" t="s">
        <v>45101</v>
      </c>
      <c r="B40335">
        <v>1</v>
      </c>
      <c r="C40335">
        <v>264376</v>
      </c>
    </row>
    <row r="40336" spans="1:3" x14ac:dyDescent="0.25">
      <c r="A40336" t="s">
        <v>45102</v>
      </c>
      <c r="B40336">
        <v>1</v>
      </c>
      <c r="C40336">
        <v>584189</v>
      </c>
    </row>
    <row r="40337" spans="1:3" x14ac:dyDescent="0.25">
      <c r="A40337" t="s">
        <v>45103</v>
      </c>
      <c r="B40337">
        <v>1</v>
      </c>
      <c r="C40337">
        <v>1961456</v>
      </c>
    </row>
    <row r="40338" spans="1:3" x14ac:dyDescent="0.25">
      <c r="A40338" t="s">
        <v>45104</v>
      </c>
      <c r="B40338">
        <v>1</v>
      </c>
      <c r="C40338">
        <v>65812</v>
      </c>
    </row>
    <row r="40339" spans="1:3" x14ac:dyDescent="0.25">
      <c r="A40339" t="s">
        <v>45105</v>
      </c>
      <c r="B40339">
        <v>1</v>
      </c>
      <c r="C40339">
        <v>271349</v>
      </c>
    </row>
    <row r="40340" spans="1:3" x14ac:dyDescent="0.25">
      <c r="A40340" t="s">
        <v>45106</v>
      </c>
      <c r="B40340">
        <v>1</v>
      </c>
      <c r="C40340">
        <v>250523</v>
      </c>
    </row>
    <row r="40341" spans="1:3" x14ac:dyDescent="0.25">
      <c r="A40341" t="s">
        <v>45107</v>
      </c>
      <c r="B40341">
        <v>1</v>
      </c>
      <c r="C40341">
        <v>926473</v>
      </c>
    </row>
    <row r="40342" spans="1:3" x14ac:dyDescent="0.25">
      <c r="A40342" t="s">
        <v>45108</v>
      </c>
      <c r="B40342">
        <v>1</v>
      </c>
      <c r="C40342">
        <v>44512</v>
      </c>
    </row>
    <row r="40343" spans="1:3" x14ac:dyDescent="0.25">
      <c r="A40343" t="s">
        <v>45109</v>
      </c>
      <c r="B40343">
        <v>1</v>
      </c>
      <c r="C40343">
        <v>559839</v>
      </c>
    </row>
    <row r="40344" spans="1:3" x14ac:dyDescent="0.25">
      <c r="A40344" t="s">
        <v>45110</v>
      </c>
      <c r="B40344">
        <v>1</v>
      </c>
      <c r="C40344">
        <v>137523</v>
      </c>
    </row>
    <row r="40345" spans="1:3" x14ac:dyDescent="0.25">
      <c r="A40345" t="s">
        <v>45111</v>
      </c>
      <c r="B40345">
        <v>1</v>
      </c>
      <c r="C40345">
        <v>687271</v>
      </c>
    </row>
    <row r="40346" spans="1:3" x14ac:dyDescent="0.25">
      <c r="A40346" t="s">
        <v>45112</v>
      </c>
      <c r="B40346">
        <v>1</v>
      </c>
      <c r="C40346">
        <v>118286</v>
      </c>
    </row>
    <row r="40347" spans="1:3" x14ac:dyDescent="0.25">
      <c r="A40347" t="s">
        <v>45113</v>
      </c>
      <c r="B40347">
        <v>1</v>
      </c>
      <c r="C40347">
        <v>9335429</v>
      </c>
    </row>
    <row r="40348" spans="1:3" x14ac:dyDescent="0.25">
      <c r="A40348" t="s">
        <v>45114</v>
      </c>
      <c r="B40348">
        <v>1</v>
      </c>
      <c r="C40348">
        <v>636370</v>
      </c>
    </row>
    <row r="40349" spans="1:3" x14ac:dyDescent="0.25">
      <c r="A40349" t="s">
        <v>45115</v>
      </c>
      <c r="B40349">
        <v>1</v>
      </c>
      <c r="C40349">
        <v>99709</v>
      </c>
    </row>
    <row r="40350" spans="1:3" x14ac:dyDescent="0.25">
      <c r="A40350" t="s">
        <v>45116</v>
      </c>
      <c r="B40350">
        <v>1</v>
      </c>
      <c r="C40350">
        <v>136479</v>
      </c>
    </row>
    <row r="40351" spans="1:3" x14ac:dyDescent="0.25">
      <c r="A40351" t="s">
        <v>45117</v>
      </c>
      <c r="B40351">
        <v>1</v>
      </c>
      <c r="C40351">
        <v>994588</v>
      </c>
    </row>
    <row r="40352" spans="1:3" x14ac:dyDescent="0.25">
      <c r="A40352" t="s">
        <v>45118</v>
      </c>
      <c r="B40352">
        <v>1</v>
      </c>
      <c r="C40352">
        <v>3552312</v>
      </c>
    </row>
    <row r="40353" spans="1:3" x14ac:dyDescent="0.25">
      <c r="A40353" t="s">
        <v>45119</v>
      </c>
      <c r="B40353">
        <v>1</v>
      </c>
      <c r="C40353">
        <v>513567</v>
      </c>
    </row>
    <row r="40354" spans="1:3" x14ac:dyDescent="0.25">
      <c r="A40354" t="s">
        <v>45120</v>
      </c>
      <c r="B40354">
        <v>1</v>
      </c>
      <c r="C40354">
        <v>471862</v>
      </c>
    </row>
    <row r="40355" spans="1:3" x14ac:dyDescent="0.25">
      <c r="A40355" t="s">
        <v>45121</v>
      </c>
      <c r="B40355">
        <v>1</v>
      </c>
      <c r="C40355">
        <v>2427913</v>
      </c>
    </row>
    <row r="40356" spans="1:3" x14ac:dyDescent="0.25">
      <c r="A40356" t="s">
        <v>45122</v>
      </c>
      <c r="B40356">
        <v>1</v>
      </c>
      <c r="C40356">
        <v>33558</v>
      </c>
    </row>
    <row r="40357" spans="1:3" x14ac:dyDescent="0.25">
      <c r="A40357" t="s">
        <v>45123</v>
      </c>
      <c r="B40357">
        <v>1</v>
      </c>
      <c r="C40357">
        <v>18464</v>
      </c>
    </row>
    <row r="40358" spans="1:3" x14ac:dyDescent="0.25">
      <c r="A40358" t="s">
        <v>45124</v>
      </c>
      <c r="B40358">
        <v>1</v>
      </c>
      <c r="C40358">
        <v>164930</v>
      </c>
    </row>
    <row r="40359" spans="1:3" x14ac:dyDescent="0.25">
      <c r="A40359" t="s">
        <v>45125</v>
      </c>
      <c r="B40359">
        <v>1</v>
      </c>
      <c r="C40359">
        <v>160956</v>
      </c>
    </row>
    <row r="40360" spans="1:3" x14ac:dyDescent="0.25">
      <c r="A40360" t="s">
        <v>45126</v>
      </c>
      <c r="B40360">
        <v>1</v>
      </c>
      <c r="C40360">
        <v>1176504</v>
      </c>
    </row>
    <row r="40361" spans="1:3" x14ac:dyDescent="0.25">
      <c r="A40361" t="s">
        <v>45127</v>
      </c>
      <c r="B40361">
        <v>1</v>
      </c>
      <c r="C40361">
        <v>6312363</v>
      </c>
    </row>
    <row r="40362" spans="1:3" x14ac:dyDescent="0.25">
      <c r="A40362" t="s">
        <v>45128</v>
      </c>
      <c r="B40362">
        <v>1</v>
      </c>
      <c r="C40362">
        <v>52959</v>
      </c>
    </row>
    <row r="40363" spans="1:3" x14ac:dyDescent="0.25">
      <c r="A40363" t="s">
        <v>45129</v>
      </c>
      <c r="B40363">
        <v>1</v>
      </c>
      <c r="C40363">
        <v>422101</v>
      </c>
    </row>
    <row r="40364" spans="1:3" x14ac:dyDescent="0.25">
      <c r="A40364" t="s">
        <v>45130</v>
      </c>
      <c r="B40364">
        <v>1</v>
      </c>
      <c r="C40364">
        <v>81949</v>
      </c>
    </row>
    <row r="40365" spans="1:3" x14ac:dyDescent="0.25">
      <c r="A40365" t="s">
        <v>45131</v>
      </c>
      <c r="B40365">
        <v>1</v>
      </c>
      <c r="C40365">
        <v>162018</v>
      </c>
    </row>
    <row r="40366" spans="1:3" x14ac:dyDescent="0.25">
      <c r="A40366" t="s">
        <v>45132</v>
      </c>
      <c r="B40366">
        <v>1</v>
      </c>
      <c r="C40366">
        <v>4853001</v>
      </c>
    </row>
    <row r="40367" spans="1:3" x14ac:dyDescent="0.25">
      <c r="A40367" t="s">
        <v>45133</v>
      </c>
      <c r="B40367">
        <v>1</v>
      </c>
      <c r="C40367">
        <v>95359</v>
      </c>
    </row>
    <row r="40368" spans="1:3" x14ac:dyDescent="0.25">
      <c r="A40368" t="s">
        <v>45134</v>
      </c>
      <c r="B40368">
        <v>1</v>
      </c>
      <c r="C40368">
        <v>450910</v>
      </c>
    </row>
    <row r="40369" spans="1:3" x14ac:dyDescent="0.25">
      <c r="A40369" t="s">
        <v>45135</v>
      </c>
      <c r="B40369">
        <v>1</v>
      </c>
      <c r="C40369">
        <v>1008648</v>
      </c>
    </row>
    <row r="40370" spans="1:3" x14ac:dyDescent="0.25">
      <c r="A40370" t="s">
        <v>45136</v>
      </c>
      <c r="B40370">
        <v>1</v>
      </c>
      <c r="C40370">
        <v>369605</v>
      </c>
    </row>
    <row r="40371" spans="1:3" x14ac:dyDescent="0.25">
      <c r="A40371" t="s">
        <v>45137</v>
      </c>
      <c r="B40371">
        <v>1</v>
      </c>
      <c r="C40371">
        <v>5904023</v>
      </c>
    </row>
    <row r="40372" spans="1:3" x14ac:dyDescent="0.25">
      <c r="A40372" t="s">
        <v>45138</v>
      </c>
      <c r="B40372">
        <v>1</v>
      </c>
      <c r="C40372">
        <v>258240</v>
      </c>
    </row>
    <row r="40373" spans="1:3" x14ac:dyDescent="0.25">
      <c r="A40373" t="s">
        <v>45139</v>
      </c>
      <c r="B40373">
        <v>1</v>
      </c>
      <c r="C40373">
        <v>28398434</v>
      </c>
    </row>
    <row r="40374" spans="1:3" x14ac:dyDescent="0.25">
      <c r="A40374" t="s">
        <v>45140</v>
      </c>
      <c r="B40374">
        <v>1</v>
      </c>
      <c r="C40374">
        <v>967352</v>
      </c>
    </row>
    <row r="40375" spans="1:3" x14ac:dyDescent="0.25">
      <c r="A40375" t="s">
        <v>45141</v>
      </c>
      <c r="B40375">
        <v>1</v>
      </c>
      <c r="C40375">
        <v>351364</v>
      </c>
    </row>
    <row r="40376" spans="1:3" x14ac:dyDescent="0.25">
      <c r="A40376" t="s">
        <v>45142</v>
      </c>
      <c r="B40376">
        <v>1</v>
      </c>
      <c r="C40376">
        <v>478858</v>
      </c>
    </row>
    <row r="40377" spans="1:3" x14ac:dyDescent="0.25">
      <c r="A40377" t="s">
        <v>45143</v>
      </c>
      <c r="B40377">
        <v>1</v>
      </c>
      <c r="C40377">
        <v>131664</v>
      </c>
    </row>
    <row r="40378" spans="1:3" x14ac:dyDescent="0.25">
      <c r="A40378" t="s">
        <v>45144</v>
      </c>
      <c r="B40378">
        <v>1</v>
      </c>
      <c r="C40378">
        <v>161934</v>
      </c>
    </row>
    <row r="40379" spans="1:3" x14ac:dyDescent="0.25">
      <c r="A40379" t="s">
        <v>45145</v>
      </c>
      <c r="B40379">
        <v>1</v>
      </c>
      <c r="C40379">
        <v>427188</v>
      </c>
    </row>
    <row r="40380" spans="1:3" x14ac:dyDescent="0.25">
      <c r="A40380" t="s">
        <v>45146</v>
      </c>
      <c r="B40380">
        <v>1</v>
      </c>
      <c r="C40380">
        <v>1173037</v>
      </c>
    </row>
    <row r="40381" spans="1:3" x14ac:dyDescent="0.25">
      <c r="A40381" t="s">
        <v>45147</v>
      </c>
      <c r="B40381">
        <v>1</v>
      </c>
      <c r="C40381">
        <v>1531794</v>
      </c>
    </row>
    <row r="40382" spans="1:3" x14ac:dyDescent="0.25">
      <c r="A40382" t="s">
        <v>45148</v>
      </c>
      <c r="B40382">
        <v>1</v>
      </c>
      <c r="C40382">
        <v>972145</v>
      </c>
    </row>
    <row r="40383" spans="1:3" x14ac:dyDescent="0.25">
      <c r="A40383" t="s">
        <v>45149</v>
      </c>
      <c r="B40383">
        <v>1</v>
      </c>
      <c r="C40383">
        <v>605740</v>
      </c>
    </row>
    <row r="40384" spans="1:3" x14ac:dyDescent="0.25">
      <c r="A40384" t="s">
        <v>45150</v>
      </c>
      <c r="B40384">
        <v>1</v>
      </c>
      <c r="C40384">
        <v>862539</v>
      </c>
    </row>
    <row r="40385" spans="1:3" x14ac:dyDescent="0.25">
      <c r="A40385" t="s">
        <v>45151</v>
      </c>
      <c r="B40385">
        <v>1</v>
      </c>
      <c r="C40385">
        <v>200081</v>
      </c>
    </row>
    <row r="40386" spans="1:3" x14ac:dyDescent="0.25">
      <c r="A40386" t="s">
        <v>45152</v>
      </c>
      <c r="B40386">
        <v>1</v>
      </c>
      <c r="C40386">
        <v>450014</v>
      </c>
    </row>
    <row r="40387" spans="1:3" x14ac:dyDescent="0.25">
      <c r="A40387" t="s">
        <v>45153</v>
      </c>
      <c r="B40387">
        <v>1</v>
      </c>
      <c r="C40387">
        <v>1222521</v>
      </c>
    </row>
    <row r="40388" spans="1:3" x14ac:dyDescent="0.25">
      <c r="A40388" t="s">
        <v>45154</v>
      </c>
      <c r="B40388">
        <v>1</v>
      </c>
      <c r="C40388">
        <v>565435</v>
      </c>
    </row>
    <row r="40389" spans="1:3" x14ac:dyDescent="0.25">
      <c r="A40389" t="s">
        <v>45155</v>
      </c>
      <c r="B40389">
        <v>1</v>
      </c>
      <c r="C40389">
        <v>26612483</v>
      </c>
    </row>
    <row r="40390" spans="1:3" x14ac:dyDescent="0.25">
      <c r="A40390" t="s">
        <v>45156</v>
      </c>
      <c r="B40390">
        <v>1</v>
      </c>
      <c r="C40390">
        <v>2906669</v>
      </c>
    </row>
    <row r="40391" spans="1:3" x14ac:dyDescent="0.25">
      <c r="A40391" t="s">
        <v>45157</v>
      </c>
      <c r="B40391">
        <v>1</v>
      </c>
      <c r="C40391">
        <v>224435</v>
      </c>
    </row>
    <row r="40392" spans="1:3" x14ac:dyDescent="0.25">
      <c r="A40392" t="s">
        <v>45158</v>
      </c>
      <c r="B40392">
        <v>1</v>
      </c>
      <c r="C40392">
        <v>7278</v>
      </c>
    </row>
    <row r="40393" spans="1:3" x14ac:dyDescent="0.25">
      <c r="A40393" t="s">
        <v>45159</v>
      </c>
      <c r="B40393">
        <v>1</v>
      </c>
      <c r="C40393">
        <v>609770</v>
      </c>
    </row>
    <row r="40394" spans="1:3" x14ac:dyDescent="0.25">
      <c r="A40394" t="s">
        <v>45160</v>
      </c>
      <c r="B40394">
        <v>1</v>
      </c>
      <c r="C40394">
        <v>279061</v>
      </c>
    </row>
    <row r="40395" spans="1:3" x14ac:dyDescent="0.25">
      <c r="A40395" t="s">
        <v>45161</v>
      </c>
      <c r="B40395">
        <v>1</v>
      </c>
      <c r="C40395">
        <v>711286</v>
      </c>
    </row>
    <row r="40396" spans="1:3" x14ac:dyDescent="0.25">
      <c r="A40396" t="s">
        <v>45162</v>
      </c>
      <c r="B40396">
        <v>1</v>
      </c>
      <c r="C40396">
        <v>44049</v>
      </c>
    </row>
    <row r="40397" spans="1:3" x14ac:dyDescent="0.25">
      <c r="A40397" t="s">
        <v>45163</v>
      </c>
      <c r="B40397">
        <v>1</v>
      </c>
      <c r="C40397">
        <v>7589906</v>
      </c>
    </row>
    <row r="40398" spans="1:3" x14ac:dyDescent="0.25">
      <c r="A40398" t="s">
        <v>45164</v>
      </c>
      <c r="B40398">
        <v>1</v>
      </c>
      <c r="C40398">
        <v>2686283</v>
      </c>
    </row>
    <row r="40399" spans="1:3" x14ac:dyDescent="0.25">
      <c r="A40399" t="s">
        <v>45165</v>
      </c>
      <c r="B40399">
        <v>1</v>
      </c>
      <c r="C40399">
        <v>789920</v>
      </c>
    </row>
    <row r="40400" spans="1:3" x14ac:dyDescent="0.25">
      <c r="A40400" t="s">
        <v>45166</v>
      </c>
      <c r="B40400">
        <v>1</v>
      </c>
      <c r="C40400">
        <v>14574</v>
      </c>
    </row>
    <row r="40401" spans="1:3" x14ac:dyDescent="0.25">
      <c r="A40401" t="s">
        <v>45167</v>
      </c>
      <c r="B40401">
        <v>1</v>
      </c>
      <c r="C40401">
        <v>11097748</v>
      </c>
    </row>
    <row r="40402" spans="1:3" x14ac:dyDescent="0.25">
      <c r="A40402" t="s">
        <v>45168</v>
      </c>
      <c r="B40402">
        <v>1</v>
      </c>
      <c r="C40402">
        <v>295752</v>
      </c>
    </row>
    <row r="40403" spans="1:3" x14ac:dyDescent="0.25">
      <c r="A40403" t="s">
        <v>45169</v>
      </c>
      <c r="B40403">
        <v>1</v>
      </c>
      <c r="C40403">
        <v>2428150</v>
      </c>
    </row>
    <row r="40404" spans="1:3" x14ac:dyDescent="0.25">
      <c r="A40404" t="s">
        <v>45170</v>
      </c>
      <c r="B40404">
        <v>1</v>
      </c>
      <c r="C40404">
        <v>102282</v>
      </c>
    </row>
    <row r="40405" spans="1:3" x14ac:dyDescent="0.25">
      <c r="A40405" t="s">
        <v>45171</v>
      </c>
      <c r="B40405">
        <v>1</v>
      </c>
      <c r="C40405">
        <v>8389661</v>
      </c>
    </row>
    <row r="40406" spans="1:3" x14ac:dyDescent="0.25">
      <c r="A40406" t="s">
        <v>45172</v>
      </c>
      <c r="B40406">
        <v>1</v>
      </c>
      <c r="C40406">
        <v>125356</v>
      </c>
    </row>
    <row r="40407" spans="1:3" x14ac:dyDescent="0.25">
      <c r="A40407" t="s">
        <v>45173</v>
      </c>
      <c r="B40407">
        <v>1</v>
      </c>
      <c r="C40407">
        <v>264042</v>
      </c>
    </row>
    <row r="40408" spans="1:3" x14ac:dyDescent="0.25">
      <c r="A40408" t="s">
        <v>45174</v>
      </c>
      <c r="B40408">
        <v>1</v>
      </c>
      <c r="C40408">
        <v>804494</v>
      </c>
    </row>
    <row r="40409" spans="1:3" x14ac:dyDescent="0.25">
      <c r="A40409" t="s">
        <v>45175</v>
      </c>
      <c r="B40409">
        <v>1</v>
      </c>
      <c r="C40409">
        <v>313905</v>
      </c>
    </row>
    <row r="40410" spans="1:3" x14ac:dyDescent="0.25">
      <c r="A40410" t="s">
        <v>45176</v>
      </c>
      <c r="B40410">
        <v>1</v>
      </c>
      <c r="C40410">
        <v>121579</v>
      </c>
    </row>
    <row r="40411" spans="1:3" x14ac:dyDescent="0.25">
      <c r="A40411" t="s">
        <v>45177</v>
      </c>
      <c r="B40411">
        <v>1</v>
      </c>
      <c r="C40411">
        <v>1312940</v>
      </c>
    </row>
    <row r="40412" spans="1:3" x14ac:dyDescent="0.25">
      <c r="A40412" t="s">
        <v>45178</v>
      </c>
      <c r="B40412">
        <v>1</v>
      </c>
      <c r="C40412">
        <v>99699</v>
      </c>
    </row>
    <row r="40413" spans="1:3" x14ac:dyDescent="0.25">
      <c r="A40413" t="s">
        <v>45179</v>
      </c>
      <c r="B40413">
        <v>1</v>
      </c>
      <c r="C40413">
        <v>134668</v>
      </c>
    </row>
    <row r="40414" spans="1:3" x14ac:dyDescent="0.25">
      <c r="A40414" t="s">
        <v>45180</v>
      </c>
      <c r="B40414">
        <v>1</v>
      </c>
      <c r="C40414">
        <v>376504</v>
      </c>
    </row>
    <row r="40415" spans="1:3" x14ac:dyDescent="0.25">
      <c r="A40415" t="s">
        <v>45181</v>
      </c>
      <c r="B40415">
        <v>1</v>
      </c>
      <c r="C40415">
        <v>934997</v>
      </c>
    </row>
    <row r="40416" spans="1:3" x14ac:dyDescent="0.25">
      <c r="A40416" t="s">
        <v>45182</v>
      </c>
      <c r="B40416">
        <v>1</v>
      </c>
      <c r="C40416">
        <v>331577</v>
      </c>
    </row>
    <row r="40417" spans="1:3" x14ac:dyDescent="0.25">
      <c r="A40417" t="s">
        <v>45183</v>
      </c>
      <c r="B40417">
        <v>1</v>
      </c>
      <c r="C40417">
        <v>476242</v>
      </c>
    </row>
    <row r="40418" spans="1:3" x14ac:dyDescent="0.25">
      <c r="A40418" t="s">
        <v>45184</v>
      </c>
      <c r="B40418">
        <v>1</v>
      </c>
      <c r="C40418">
        <v>1156139</v>
      </c>
    </row>
    <row r="40419" spans="1:3" x14ac:dyDescent="0.25">
      <c r="A40419" t="s">
        <v>45185</v>
      </c>
      <c r="B40419">
        <v>1</v>
      </c>
      <c r="C40419">
        <v>3354633</v>
      </c>
    </row>
    <row r="40420" spans="1:3" x14ac:dyDescent="0.25">
      <c r="A40420" t="s">
        <v>45186</v>
      </c>
      <c r="B40420">
        <v>1</v>
      </c>
      <c r="C40420">
        <v>113331</v>
      </c>
    </row>
    <row r="40421" spans="1:3" x14ac:dyDescent="0.25">
      <c r="A40421" t="s">
        <v>45187</v>
      </c>
      <c r="B40421">
        <v>1</v>
      </c>
      <c r="C40421">
        <v>2733504</v>
      </c>
    </row>
    <row r="40422" spans="1:3" x14ac:dyDescent="0.25">
      <c r="A40422" t="s">
        <v>45188</v>
      </c>
      <c r="B40422">
        <v>1</v>
      </c>
      <c r="C40422">
        <v>329476</v>
      </c>
    </row>
    <row r="40423" spans="1:3" x14ac:dyDescent="0.25">
      <c r="A40423" t="s">
        <v>45189</v>
      </c>
      <c r="B40423">
        <v>1</v>
      </c>
      <c r="C40423">
        <v>353552</v>
      </c>
    </row>
    <row r="40424" spans="1:3" x14ac:dyDescent="0.25">
      <c r="A40424" t="s">
        <v>45190</v>
      </c>
      <c r="B40424">
        <v>1</v>
      </c>
      <c r="C40424">
        <v>548324</v>
      </c>
    </row>
    <row r="40425" spans="1:3" x14ac:dyDescent="0.25">
      <c r="A40425" t="s">
        <v>45191</v>
      </c>
      <c r="B40425">
        <v>1</v>
      </c>
      <c r="C40425">
        <v>712939</v>
      </c>
    </row>
    <row r="40426" spans="1:3" x14ac:dyDescent="0.25">
      <c r="A40426" t="s">
        <v>45192</v>
      </c>
      <c r="B40426">
        <v>1</v>
      </c>
      <c r="C40426">
        <v>378266</v>
      </c>
    </row>
    <row r="40427" spans="1:3" x14ac:dyDescent="0.25">
      <c r="A40427" t="s">
        <v>45193</v>
      </c>
      <c r="B40427">
        <v>1</v>
      </c>
      <c r="C40427">
        <v>332493</v>
      </c>
    </row>
    <row r="40428" spans="1:3" x14ac:dyDescent="0.25">
      <c r="A40428" t="s">
        <v>45194</v>
      </c>
      <c r="B40428">
        <v>1</v>
      </c>
      <c r="C40428">
        <v>320069</v>
      </c>
    </row>
    <row r="40429" spans="1:3" x14ac:dyDescent="0.25">
      <c r="A40429" t="s">
        <v>45195</v>
      </c>
      <c r="B40429">
        <v>1</v>
      </c>
      <c r="C40429">
        <v>773352</v>
      </c>
    </row>
    <row r="40430" spans="1:3" x14ac:dyDescent="0.25">
      <c r="A40430" t="s">
        <v>45196</v>
      </c>
      <c r="B40430">
        <v>1</v>
      </c>
      <c r="C40430">
        <v>755877</v>
      </c>
    </row>
    <row r="40431" spans="1:3" x14ac:dyDescent="0.25">
      <c r="A40431" t="s">
        <v>45197</v>
      </c>
      <c r="B40431">
        <v>1</v>
      </c>
      <c r="C40431">
        <v>206645</v>
      </c>
    </row>
    <row r="40432" spans="1:3" x14ac:dyDescent="0.25">
      <c r="A40432" t="s">
        <v>45198</v>
      </c>
      <c r="B40432">
        <v>1</v>
      </c>
      <c r="C40432">
        <v>3554665</v>
      </c>
    </row>
    <row r="40433" spans="1:3" x14ac:dyDescent="0.25">
      <c r="A40433" t="s">
        <v>45199</v>
      </c>
      <c r="B40433">
        <v>1</v>
      </c>
      <c r="C40433">
        <v>2489041</v>
      </c>
    </row>
    <row r="40434" spans="1:3" x14ac:dyDescent="0.25">
      <c r="A40434" t="s">
        <v>45200</v>
      </c>
      <c r="B40434">
        <v>1</v>
      </c>
      <c r="C40434">
        <v>170912</v>
      </c>
    </row>
    <row r="40435" spans="1:3" x14ac:dyDescent="0.25">
      <c r="A40435" t="s">
        <v>45201</v>
      </c>
      <c r="B40435">
        <v>1</v>
      </c>
      <c r="C40435">
        <v>93342</v>
      </c>
    </row>
    <row r="40436" spans="1:3" x14ac:dyDescent="0.25">
      <c r="A40436" t="s">
        <v>45202</v>
      </c>
      <c r="B40436">
        <v>1</v>
      </c>
      <c r="C40436">
        <v>145201</v>
      </c>
    </row>
    <row r="40437" spans="1:3" x14ac:dyDescent="0.25">
      <c r="A40437" t="s">
        <v>45203</v>
      </c>
      <c r="B40437">
        <v>1</v>
      </c>
      <c r="C40437">
        <v>64239</v>
      </c>
    </row>
    <row r="40438" spans="1:3" x14ac:dyDescent="0.25">
      <c r="A40438" t="s">
        <v>45204</v>
      </c>
      <c r="B40438">
        <v>1</v>
      </c>
      <c r="C40438">
        <v>1183734</v>
      </c>
    </row>
    <row r="40439" spans="1:3" x14ac:dyDescent="0.25">
      <c r="A40439" t="s">
        <v>45205</v>
      </c>
      <c r="B40439">
        <v>1</v>
      </c>
      <c r="C40439">
        <v>5302687</v>
      </c>
    </row>
    <row r="40440" spans="1:3" x14ac:dyDescent="0.25">
      <c r="A40440" t="s">
        <v>45206</v>
      </c>
      <c r="B40440">
        <v>1</v>
      </c>
      <c r="C40440">
        <v>169675</v>
      </c>
    </row>
    <row r="40441" spans="1:3" x14ac:dyDescent="0.25">
      <c r="A40441" t="s">
        <v>45207</v>
      </c>
      <c r="B40441">
        <v>1</v>
      </c>
      <c r="C40441">
        <v>102776</v>
      </c>
    </row>
    <row r="40442" spans="1:3" x14ac:dyDescent="0.25">
      <c r="A40442" t="s">
        <v>45208</v>
      </c>
      <c r="B40442">
        <v>1</v>
      </c>
      <c r="C40442">
        <v>62711</v>
      </c>
    </row>
    <row r="40443" spans="1:3" x14ac:dyDescent="0.25">
      <c r="A40443" t="s">
        <v>45209</v>
      </c>
      <c r="B40443">
        <v>1</v>
      </c>
      <c r="C40443">
        <v>1055421</v>
      </c>
    </row>
    <row r="40444" spans="1:3" x14ac:dyDescent="0.25">
      <c r="A40444" t="s">
        <v>45210</v>
      </c>
      <c r="B40444">
        <v>1</v>
      </c>
      <c r="C40444">
        <v>206408</v>
      </c>
    </row>
    <row r="40445" spans="1:3" x14ac:dyDescent="0.25">
      <c r="A40445" t="s">
        <v>45211</v>
      </c>
      <c r="B40445">
        <v>1</v>
      </c>
      <c r="C40445">
        <v>169491</v>
      </c>
    </row>
    <row r="40446" spans="1:3" x14ac:dyDescent="0.25">
      <c r="A40446" t="s">
        <v>45212</v>
      </c>
      <c r="B40446">
        <v>1</v>
      </c>
      <c r="C40446">
        <v>6265921</v>
      </c>
    </row>
    <row r="40447" spans="1:3" x14ac:dyDescent="0.25">
      <c r="A40447" t="s">
        <v>45213</v>
      </c>
      <c r="B40447">
        <v>1</v>
      </c>
      <c r="C40447">
        <v>96400</v>
      </c>
    </row>
    <row r="40448" spans="1:3" x14ac:dyDescent="0.25">
      <c r="A40448" t="s">
        <v>45214</v>
      </c>
      <c r="B40448">
        <v>1</v>
      </c>
      <c r="C40448">
        <v>931741</v>
      </c>
    </row>
    <row r="40449" spans="1:3" x14ac:dyDescent="0.25">
      <c r="A40449" t="s">
        <v>45215</v>
      </c>
      <c r="B40449">
        <v>1</v>
      </c>
      <c r="C40449">
        <v>1621725</v>
      </c>
    </row>
    <row r="40450" spans="1:3" x14ac:dyDescent="0.25">
      <c r="A40450" t="s">
        <v>45216</v>
      </c>
      <c r="B40450">
        <v>1</v>
      </c>
      <c r="C40450">
        <v>99159</v>
      </c>
    </row>
    <row r="40451" spans="1:3" x14ac:dyDescent="0.25">
      <c r="A40451" t="s">
        <v>45217</v>
      </c>
      <c r="B40451">
        <v>1</v>
      </c>
      <c r="C40451">
        <v>439231</v>
      </c>
    </row>
    <row r="40452" spans="1:3" x14ac:dyDescent="0.25">
      <c r="A40452" t="s">
        <v>45218</v>
      </c>
      <c r="B40452">
        <v>1</v>
      </c>
      <c r="C40452">
        <v>110930</v>
      </c>
    </row>
    <row r="40453" spans="1:3" x14ac:dyDescent="0.25">
      <c r="A40453" t="s">
        <v>45219</v>
      </c>
      <c r="B40453">
        <v>1</v>
      </c>
      <c r="C40453">
        <v>851810</v>
      </c>
    </row>
    <row r="40454" spans="1:3" x14ac:dyDescent="0.25">
      <c r="A40454" t="s">
        <v>45220</v>
      </c>
      <c r="B40454">
        <v>1</v>
      </c>
      <c r="C40454">
        <v>707197</v>
      </c>
    </row>
    <row r="40455" spans="1:3" x14ac:dyDescent="0.25">
      <c r="A40455" t="s">
        <v>45221</v>
      </c>
      <c r="B40455">
        <v>1</v>
      </c>
      <c r="C40455">
        <v>954107</v>
      </c>
    </row>
    <row r="40456" spans="1:3" x14ac:dyDescent="0.25">
      <c r="A40456" t="s">
        <v>45222</v>
      </c>
      <c r="B40456">
        <v>1</v>
      </c>
      <c r="C40456">
        <v>242130</v>
      </c>
    </row>
    <row r="40457" spans="1:3" x14ac:dyDescent="0.25">
      <c r="A40457" t="s">
        <v>45223</v>
      </c>
      <c r="B40457">
        <v>1</v>
      </c>
      <c r="C40457">
        <v>362955</v>
      </c>
    </row>
    <row r="40458" spans="1:3" x14ac:dyDescent="0.25">
      <c r="A40458" t="s">
        <v>45224</v>
      </c>
      <c r="B40458">
        <v>1</v>
      </c>
      <c r="C40458">
        <v>120225</v>
      </c>
    </row>
    <row r="40459" spans="1:3" x14ac:dyDescent="0.25">
      <c r="A40459" t="s">
        <v>45225</v>
      </c>
      <c r="B40459">
        <v>1</v>
      </c>
      <c r="C40459">
        <v>157782</v>
      </c>
    </row>
    <row r="40460" spans="1:3" x14ac:dyDescent="0.25">
      <c r="A40460" t="s">
        <v>45226</v>
      </c>
      <c r="B40460">
        <v>1</v>
      </c>
      <c r="C40460">
        <v>49591</v>
      </c>
    </row>
    <row r="40461" spans="1:3" x14ac:dyDescent="0.25">
      <c r="A40461" t="s">
        <v>45227</v>
      </c>
      <c r="B40461">
        <v>1</v>
      </c>
      <c r="C40461">
        <v>42913</v>
      </c>
    </row>
    <row r="40462" spans="1:3" x14ac:dyDescent="0.25">
      <c r="A40462" t="s">
        <v>45228</v>
      </c>
      <c r="B40462">
        <v>1</v>
      </c>
      <c r="C40462">
        <v>3423751</v>
      </c>
    </row>
    <row r="40463" spans="1:3" x14ac:dyDescent="0.25">
      <c r="A40463" t="s">
        <v>45229</v>
      </c>
      <c r="B40463">
        <v>1</v>
      </c>
      <c r="C40463">
        <v>4869275</v>
      </c>
    </row>
    <row r="40464" spans="1:3" x14ac:dyDescent="0.25">
      <c r="A40464" t="s">
        <v>45230</v>
      </c>
      <c r="B40464">
        <v>1</v>
      </c>
      <c r="C40464">
        <v>109892</v>
      </c>
    </row>
    <row r="40465" spans="1:3" x14ac:dyDescent="0.25">
      <c r="A40465" t="s">
        <v>45231</v>
      </c>
      <c r="B40465">
        <v>1</v>
      </c>
      <c r="C40465">
        <v>52948</v>
      </c>
    </row>
    <row r="40466" spans="1:3" x14ac:dyDescent="0.25">
      <c r="A40466" t="s">
        <v>45232</v>
      </c>
      <c r="B40466">
        <v>1</v>
      </c>
      <c r="C40466">
        <v>151692</v>
      </c>
    </row>
    <row r="40467" spans="1:3" x14ac:dyDescent="0.25">
      <c r="A40467" t="s">
        <v>45233</v>
      </c>
      <c r="B40467">
        <v>1</v>
      </c>
      <c r="C40467">
        <v>1196164</v>
      </c>
    </row>
    <row r="40468" spans="1:3" x14ac:dyDescent="0.25">
      <c r="A40468" t="s">
        <v>45234</v>
      </c>
      <c r="B40468">
        <v>1</v>
      </c>
      <c r="C40468">
        <v>151480</v>
      </c>
    </row>
    <row r="40469" spans="1:3" x14ac:dyDescent="0.25">
      <c r="A40469" t="s">
        <v>45235</v>
      </c>
      <c r="B40469">
        <v>1</v>
      </c>
      <c r="C40469">
        <v>374748</v>
      </c>
    </row>
    <row r="40470" spans="1:3" x14ac:dyDescent="0.25">
      <c r="A40470" t="s">
        <v>45236</v>
      </c>
      <c r="B40470">
        <v>1</v>
      </c>
      <c r="C40470">
        <v>705700</v>
      </c>
    </row>
    <row r="40471" spans="1:3" x14ac:dyDescent="0.25">
      <c r="A40471" t="s">
        <v>45237</v>
      </c>
      <c r="B40471">
        <v>1</v>
      </c>
      <c r="C40471">
        <v>494712</v>
      </c>
    </row>
    <row r="40472" spans="1:3" x14ac:dyDescent="0.25">
      <c r="A40472" t="s">
        <v>45238</v>
      </c>
      <c r="B40472">
        <v>1</v>
      </c>
      <c r="C40472">
        <v>501367</v>
      </c>
    </row>
    <row r="40473" spans="1:3" x14ac:dyDescent="0.25">
      <c r="A40473" t="s">
        <v>45239</v>
      </c>
      <c r="B40473">
        <v>1</v>
      </c>
      <c r="C40473">
        <v>3066490</v>
      </c>
    </row>
    <row r="40474" spans="1:3" x14ac:dyDescent="0.25">
      <c r="A40474" t="s">
        <v>45240</v>
      </c>
      <c r="B40474">
        <v>1</v>
      </c>
      <c r="C40474">
        <v>3840762</v>
      </c>
    </row>
    <row r="40475" spans="1:3" x14ac:dyDescent="0.25">
      <c r="A40475" t="s">
        <v>45241</v>
      </c>
      <c r="B40475">
        <v>1</v>
      </c>
      <c r="C40475">
        <v>234670</v>
      </c>
    </row>
    <row r="40476" spans="1:3" x14ac:dyDescent="0.25">
      <c r="A40476" t="s">
        <v>45242</v>
      </c>
      <c r="B40476">
        <v>1</v>
      </c>
      <c r="C40476">
        <v>39416491</v>
      </c>
    </row>
    <row r="40477" spans="1:3" x14ac:dyDescent="0.25">
      <c r="A40477" t="s">
        <v>45243</v>
      </c>
      <c r="B40477">
        <v>1</v>
      </c>
      <c r="C40477">
        <v>472684</v>
      </c>
    </row>
    <row r="40478" spans="1:3" x14ac:dyDescent="0.25">
      <c r="A40478" t="s">
        <v>45244</v>
      </c>
      <c r="B40478">
        <v>1</v>
      </c>
      <c r="C40478">
        <v>1170585</v>
      </c>
    </row>
    <row r="40479" spans="1:3" x14ac:dyDescent="0.25">
      <c r="A40479" t="s">
        <v>45245</v>
      </c>
      <c r="B40479">
        <v>1</v>
      </c>
      <c r="C40479">
        <v>11556290</v>
      </c>
    </row>
    <row r="40480" spans="1:3" x14ac:dyDescent="0.25">
      <c r="A40480" t="s">
        <v>45246</v>
      </c>
      <c r="B40480">
        <v>1</v>
      </c>
      <c r="C40480">
        <v>775153</v>
      </c>
    </row>
    <row r="40481" spans="1:3" x14ac:dyDescent="0.25">
      <c r="A40481" t="s">
        <v>45247</v>
      </c>
      <c r="B40481">
        <v>1</v>
      </c>
      <c r="C40481">
        <v>74448</v>
      </c>
    </row>
    <row r="40482" spans="1:3" x14ac:dyDescent="0.25">
      <c r="A40482" t="s">
        <v>45248</v>
      </c>
      <c r="B40482">
        <v>1</v>
      </c>
      <c r="C40482">
        <v>1903412</v>
      </c>
    </row>
    <row r="40483" spans="1:3" x14ac:dyDescent="0.25">
      <c r="A40483" t="s">
        <v>45249</v>
      </c>
      <c r="B40483">
        <v>1</v>
      </c>
      <c r="C40483">
        <v>1492501</v>
      </c>
    </row>
    <row r="40484" spans="1:3" x14ac:dyDescent="0.25">
      <c r="A40484" t="s">
        <v>45250</v>
      </c>
      <c r="B40484">
        <v>1</v>
      </c>
      <c r="C40484">
        <v>4401730</v>
      </c>
    </row>
    <row r="40485" spans="1:3" x14ac:dyDescent="0.25">
      <c r="A40485" t="s">
        <v>45251</v>
      </c>
      <c r="B40485">
        <v>1</v>
      </c>
      <c r="C40485">
        <v>250000</v>
      </c>
    </row>
    <row r="40486" spans="1:3" x14ac:dyDescent="0.25">
      <c r="A40486" t="s">
        <v>45252</v>
      </c>
      <c r="B40486">
        <v>1</v>
      </c>
      <c r="C40486">
        <v>18983</v>
      </c>
    </row>
    <row r="40487" spans="1:3" x14ac:dyDescent="0.25">
      <c r="A40487" t="s">
        <v>45253</v>
      </c>
      <c r="B40487">
        <v>1</v>
      </c>
      <c r="C40487">
        <v>20474</v>
      </c>
    </row>
    <row r="40488" spans="1:3" x14ac:dyDescent="0.25">
      <c r="A40488" t="s">
        <v>45254</v>
      </c>
      <c r="B40488">
        <v>1</v>
      </c>
      <c r="C40488">
        <v>49885</v>
      </c>
    </row>
    <row r="40489" spans="1:3" x14ac:dyDescent="0.25">
      <c r="A40489" t="s">
        <v>45255</v>
      </c>
      <c r="B40489">
        <v>1</v>
      </c>
      <c r="C40489">
        <v>3082034</v>
      </c>
    </row>
    <row r="40490" spans="1:3" x14ac:dyDescent="0.25">
      <c r="A40490" t="s">
        <v>45256</v>
      </c>
      <c r="B40490">
        <v>1</v>
      </c>
      <c r="C40490">
        <v>826846</v>
      </c>
    </row>
    <row r="40491" spans="1:3" x14ac:dyDescent="0.25">
      <c r="A40491" t="s">
        <v>45257</v>
      </c>
      <c r="B40491">
        <v>1</v>
      </c>
      <c r="C40491">
        <v>249907</v>
      </c>
    </row>
    <row r="40492" spans="1:3" x14ac:dyDescent="0.25">
      <c r="A40492" t="s">
        <v>45258</v>
      </c>
      <c r="B40492">
        <v>1</v>
      </c>
      <c r="C40492">
        <v>13490</v>
      </c>
    </row>
    <row r="40493" spans="1:3" x14ac:dyDescent="0.25">
      <c r="A40493" t="s">
        <v>45259</v>
      </c>
      <c r="B40493">
        <v>1</v>
      </c>
      <c r="C40493">
        <v>152983</v>
      </c>
    </row>
    <row r="40494" spans="1:3" x14ac:dyDescent="0.25">
      <c r="A40494" t="s">
        <v>45260</v>
      </c>
      <c r="B40494">
        <v>1</v>
      </c>
      <c r="C40494">
        <v>2160944</v>
      </c>
    </row>
    <row r="40495" spans="1:3" x14ac:dyDescent="0.25">
      <c r="A40495" t="s">
        <v>45261</v>
      </c>
      <c r="B40495">
        <v>1</v>
      </c>
      <c r="C40495">
        <v>137992</v>
      </c>
    </row>
    <row r="40496" spans="1:3" x14ac:dyDescent="0.25">
      <c r="A40496" t="s">
        <v>45262</v>
      </c>
      <c r="B40496">
        <v>1</v>
      </c>
      <c r="C40496">
        <v>214433</v>
      </c>
    </row>
    <row r="40497" spans="1:3" x14ac:dyDescent="0.25">
      <c r="A40497" t="s">
        <v>45263</v>
      </c>
      <c r="B40497">
        <v>1</v>
      </c>
      <c r="C40497">
        <v>1052701</v>
      </c>
    </row>
    <row r="40498" spans="1:3" x14ac:dyDescent="0.25">
      <c r="A40498" t="s">
        <v>45264</v>
      </c>
      <c r="B40498">
        <v>1</v>
      </c>
      <c r="C40498">
        <v>564898</v>
      </c>
    </row>
    <row r="40499" spans="1:3" x14ac:dyDescent="0.25">
      <c r="A40499" t="s">
        <v>45265</v>
      </c>
      <c r="B40499">
        <v>1</v>
      </c>
      <c r="C40499">
        <v>811027</v>
      </c>
    </row>
    <row r="40500" spans="1:3" x14ac:dyDescent="0.25">
      <c r="A40500" t="s">
        <v>45266</v>
      </c>
      <c r="B40500">
        <v>1</v>
      </c>
      <c r="C40500">
        <v>142976</v>
      </c>
    </row>
    <row r="40501" spans="1:3" x14ac:dyDescent="0.25">
      <c r="A40501" t="s">
        <v>45267</v>
      </c>
      <c r="B40501">
        <v>1</v>
      </c>
      <c r="C40501">
        <v>105252</v>
      </c>
    </row>
    <row r="40502" spans="1:3" x14ac:dyDescent="0.25">
      <c r="A40502" t="s">
        <v>45268</v>
      </c>
      <c r="B40502">
        <v>1</v>
      </c>
      <c r="C40502">
        <v>68515</v>
      </c>
    </row>
    <row r="40503" spans="1:3" x14ac:dyDescent="0.25">
      <c r="A40503" t="s">
        <v>45269</v>
      </c>
      <c r="B40503">
        <v>1</v>
      </c>
      <c r="C40503">
        <v>244695</v>
      </c>
    </row>
    <row r="40504" spans="1:3" x14ac:dyDescent="0.25">
      <c r="A40504" t="s">
        <v>45270</v>
      </c>
      <c r="B40504">
        <v>1</v>
      </c>
      <c r="C40504">
        <v>1474550</v>
      </c>
    </row>
    <row r="40505" spans="1:3" x14ac:dyDescent="0.25">
      <c r="A40505" t="s">
        <v>45271</v>
      </c>
      <c r="B40505">
        <v>1</v>
      </c>
      <c r="C40505">
        <v>185315</v>
      </c>
    </row>
    <row r="40506" spans="1:3" x14ac:dyDescent="0.25">
      <c r="A40506" t="s">
        <v>45272</v>
      </c>
      <c r="B40506">
        <v>1</v>
      </c>
      <c r="C40506">
        <v>136522</v>
      </c>
    </row>
    <row r="40507" spans="1:3" x14ac:dyDescent="0.25">
      <c r="A40507" t="s">
        <v>45273</v>
      </c>
      <c r="B40507">
        <v>1</v>
      </c>
      <c r="C40507">
        <v>207975</v>
      </c>
    </row>
    <row r="40508" spans="1:3" x14ac:dyDescent="0.25">
      <c r="A40508" t="s">
        <v>45274</v>
      </c>
      <c r="B40508">
        <v>1</v>
      </c>
      <c r="C40508">
        <v>1315093</v>
      </c>
    </row>
    <row r="40509" spans="1:3" x14ac:dyDescent="0.25">
      <c r="A40509" t="s">
        <v>45275</v>
      </c>
      <c r="B40509">
        <v>1</v>
      </c>
      <c r="C40509">
        <v>79548</v>
      </c>
    </row>
    <row r="40510" spans="1:3" x14ac:dyDescent="0.25">
      <c r="A40510" t="s">
        <v>45276</v>
      </c>
      <c r="B40510">
        <v>1</v>
      </c>
      <c r="C40510">
        <v>263295</v>
      </c>
    </row>
    <row r="40511" spans="1:3" x14ac:dyDescent="0.25">
      <c r="A40511" t="s">
        <v>45277</v>
      </c>
      <c r="B40511">
        <v>1</v>
      </c>
      <c r="C40511">
        <v>578073</v>
      </c>
    </row>
    <row r="40512" spans="1:3" x14ac:dyDescent="0.25">
      <c r="A40512" t="s">
        <v>45278</v>
      </c>
      <c r="B40512">
        <v>1</v>
      </c>
      <c r="C40512">
        <v>3029565</v>
      </c>
    </row>
    <row r="40513" spans="1:3" x14ac:dyDescent="0.25">
      <c r="A40513" t="s">
        <v>45279</v>
      </c>
      <c r="B40513">
        <v>1</v>
      </c>
      <c r="C40513">
        <v>4534480</v>
      </c>
    </row>
    <row r="40514" spans="1:3" x14ac:dyDescent="0.25">
      <c r="A40514" t="s">
        <v>45280</v>
      </c>
      <c r="B40514">
        <v>1</v>
      </c>
      <c r="C40514">
        <v>232703</v>
      </c>
    </row>
    <row r="40515" spans="1:3" x14ac:dyDescent="0.25">
      <c r="A40515" t="s">
        <v>45281</v>
      </c>
      <c r="B40515">
        <v>1</v>
      </c>
      <c r="C40515">
        <v>723014</v>
      </c>
    </row>
    <row r="40516" spans="1:3" x14ac:dyDescent="0.25">
      <c r="A40516" t="s">
        <v>45282</v>
      </c>
      <c r="B40516">
        <v>1</v>
      </c>
      <c r="C40516">
        <v>235191</v>
      </c>
    </row>
    <row r="40517" spans="1:3" x14ac:dyDescent="0.25">
      <c r="A40517" t="s">
        <v>45283</v>
      </c>
      <c r="B40517">
        <v>1</v>
      </c>
      <c r="C40517">
        <v>571761</v>
      </c>
    </row>
    <row r="40518" spans="1:3" x14ac:dyDescent="0.25">
      <c r="A40518" t="s">
        <v>45284</v>
      </c>
      <c r="B40518">
        <v>1</v>
      </c>
      <c r="C40518">
        <v>173928</v>
      </c>
    </row>
    <row r="40519" spans="1:3" x14ac:dyDescent="0.25">
      <c r="A40519" t="s">
        <v>45285</v>
      </c>
      <c r="B40519">
        <v>1</v>
      </c>
      <c r="C40519">
        <v>1984512</v>
      </c>
    </row>
    <row r="40520" spans="1:3" x14ac:dyDescent="0.25">
      <c r="A40520" t="s">
        <v>45286</v>
      </c>
      <c r="B40520">
        <v>1</v>
      </c>
      <c r="C40520">
        <v>150257</v>
      </c>
    </row>
    <row r="40521" spans="1:3" x14ac:dyDescent="0.25">
      <c r="A40521" t="s">
        <v>45287</v>
      </c>
      <c r="B40521">
        <v>1</v>
      </c>
      <c r="C40521">
        <v>89544919</v>
      </c>
    </row>
    <row r="40522" spans="1:3" x14ac:dyDescent="0.25">
      <c r="A40522" t="s">
        <v>45288</v>
      </c>
      <c r="B40522">
        <v>1</v>
      </c>
      <c r="C40522">
        <v>296189</v>
      </c>
    </row>
    <row r="40523" spans="1:3" x14ac:dyDescent="0.25">
      <c r="A40523" t="s">
        <v>45289</v>
      </c>
      <c r="B40523">
        <v>1</v>
      </c>
      <c r="C40523">
        <v>98894</v>
      </c>
    </row>
    <row r="40524" spans="1:3" x14ac:dyDescent="0.25">
      <c r="A40524" t="s">
        <v>45290</v>
      </c>
      <c r="B40524">
        <v>1</v>
      </c>
      <c r="C40524">
        <v>1622947</v>
      </c>
    </row>
    <row r="40525" spans="1:3" x14ac:dyDescent="0.25">
      <c r="A40525" t="s">
        <v>45291</v>
      </c>
      <c r="B40525">
        <v>1</v>
      </c>
      <c r="C40525">
        <v>62643</v>
      </c>
    </row>
    <row r="40526" spans="1:3" x14ac:dyDescent="0.25">
      <c r="A40526" t="s">
        <v>45292</v>
      </c>
      <c r="B40526">
        <v>1</v>
      </c>
      <c r="C40526">
        <v>233736</v>
      </c>
    </row>
    <row r="40527" spans="1:3" x14ac:dyDescent="0.25">
      <c r="A40527" t="s">
        <v>45293</v>
      </c>
      <c r="B40527">
        <v>1</v>
      </c>
      <c r="C40527">
        <v>210323</v>
      </c>
    </row>
    <row r="40528" spans="1:3" x14ac:dyDescent="0.25">
      <c r="A40528" t="s">
        <v>45294</v>
      </c>
      <c r="B40528">
        <v>1</v>
      </c>
      <c r="C40528">
        <v>938661</v>
      </c>
    </row>
    <row r="40529" spans="1:3" x14ac:dyDescent="0.25">
      <c r="A40529" t="s">
        <v>45295</v>
      </c>
      <c r="B40529">
        <v>1</v>
      </c>
      <c r="C40529">
        <v>488345</v>
      </c>
    </row>
    <row r="40530" spans="1:3" x14ac:dyDescent="0.25">
      <c r="A40530" t="s">
        <v>45296</v>
      </c>
      <c r="B40530">
        <v>1</v>
      </c>
      <c r="C40530">
        <v>251122</v>
      </c>
    </row>
    <row r="40531" spans="1:3" x14ac:dyDescent="0.25">
      <c r="A40531" t="s">
        <v>45297</v>
      </c>
      <c r="B40531">
        <v>1</v>
      </c>
      <c r="C40531">
        <v>9572</v>
      </c>
    </row>
    <row r="40532" spans="1:3" x14ac:dyDescent="0.25">
      <c r="A40532" t="s">
        <v>45298</v>
      </c>
      <c r="B40532">
        <v>1</v>
      </c>
      <c r="C40532">
        <v>256601</v>
      </c>
    </row>
    <row r="40533" spans="1:3" x14ac:dyDescent="0.25">
      <c r="A40533" t="s">
        <v>45299</v>
      </c>
      <c r="B40533">
        <v>1</v>
      </c>
      <c r="C40533">
        <v>646301</v>
      </c>
    </row>
    <row r="40534" spans="1:3" x14ac:dyDescent="0.25">
      <c r="A40534" t="s">
        <v>45300</v>
      </c>
      <c r="B40534">
        <v>1</v>
      </c>
      <c r="C40534">
        <v>109902</v>
      </c>
    </row>
    <row r="40535" spans="1:3" x14ac:dyDescent="0.25">
      <c r="A40535" t="s">
        <v>45301</v>
      </c>
      <c r="B40535">
        <v>1</v>
      </c>
      <c r="C40535">
        <v>6855</v>
      </c>
    </row>
    <row r="40536" spans="1:3" x14ac:dyDescent="0.25">
      <c r="A40536" t="s">
        <v>45302</v>
      </c>
      <c r="B40536">
        <v>1</v>
      </c>
      <c r="C40536">
        <v>202043</v>
      </c>
    </row>
    <row r="40537" spans="1:3" x14ac:dyDescent="0.25">
      <c r="A40537" t="s">
        <v>45303</v>
      </c>
      <c r="B40537">
        <v>1</v>
      </c>
      <c r="C40537">
        <v>656186</v>
      </c>
    </row>
    <row r="40538" spans="1:3" x14ac:dyDescent="0.25">
      <c r="A40538" t="s">
        <v>45304</v>
      </c>
      <c r="B40538">
        <v>1</v>
      </c>
      <c r="C40538">
        <v>234417</v>
      </c>
    </row>
    <row r="40539" spans="1:3" x14ac:dyDescent="0.25">
      <c r="A40539" t="s">
        <v>45305</v>
      </c>
      <c r="B40539">
        <v>1</v>
      </c>
      <c r="C40539">
        <v>784147</v>
      </c>
    </row>
    <row r="40540" spans="1:3" x14ac:dyDescent="0.25">
      <c r="A40540" t="s">
        <v>45306</v>
      </c>
      <c r="B40540">
        <v>1</v>
      </c>
      <c r="C40540">
        <v>451784</v>
      </c>
    </row>
    <row r="40541" spans="1:3" x14ac:dyDescent="0.25">
      <c r="A40541" t="s">
        <v>45307</v>
      </c>
      <c r="B40541">
        <v>1</v>
      </c>
      <c r="C40541">
        <v>2702968</v>
      </c>
    </row>
    <row r="40542" spans="1:3" x14ac:dyDescent="0.25">
      <c r="A40542" t="s">
        <v>45308</v>
      </c>
      <c r="B40542">
        <v>1</v>
      </c>
      <c r="C40542">
        <v>1188472</v>
      </c>
    </row>
    <row r="40543" spans="1:3" x14ac:dyDescent="0.25">
      <c r="A40543" t="s">
        <v>45309</v>
      </c>
      <c r="B40543">
        <v>1</v>
      </c>
      <c r="C40543">
        <v>155438</v>
      </c>
    </row>
    <row r="40544" spans="1:3" x14ac:dyDescent="0.25">
      <c r="A40544" t="s">
        <v>45310</v>
      </c>
      <c r="B40544">
        <v>1</v>
      </c>
      <c r="C40544">
        <v>38280</v>
      </c>
    </row>
    <row r="40545" spans="1:3" x14ac:dyDescent="0.25">
      <c r="A40545" t="s">
        <v>45311</v>
      </c>
      <c r="B40545">
        <v>1</v>
      </c>
      <c r="C40545">
        <v>918549</v>
      </c>
    </row>
    <row r="40546" spans="1:3" x14ac:dyDescent="0.25">
      <c r="A40546" t="s">
        <v>45312</v>
      </c>
      <c r="B40546">
        <v>1</v>
      </c>
      <c r="C40546">
        <v>3553618</v>
      </c>
    </row>
    <row r="40547" spans="1:3" x14ac:dyDescent="0.25">
      <c r="A40547" t="s">
        <v>45313</v>
      </c>
      <c r="B40547">
        <v>1</v>
      </c>
      <c r="C40547">
        <v>477356</v>
      </c>
    </row>
    <row r="40548" spans="1:3" x14ac:dyDescent="0.25">
      <c r="A40548" t="s">
        <v>45314</v>
      </c>
      <c r="B40548">
        <v>1</v>
      </c>
      <c r="C40548">
        <v>173686</v>
      </c>
    </row>
    <row r="40549" spans="1:3" x14ac:dyDescent="0.25">
      <c r="A40549" t="s">
        <v>45315</v>
      </c>
      <c r="B40549">
        <v>1</v>
      </c>
      <c r="C40549">
        <v>416983</v>
      </c>
    </row>
    <row r="40550" spans="1:3" x14ac:dyDescent="0.25">
      <c r="A40550" t="s">
        <v>45316</v>
      </c>
      <c r="B40550">
        <v>1</v>
      </c>
      <c r="C40550">
        <v>1864517</v>
      </c>
    </row>
    <row r="40551" spans="1:3" x14ac:dyDescent="0.25">
      <c r="A40551" t="s">
        <v>45317</v>
      </c>
      <c r="B40551">
        <v>1</v>
      </c>
      <c r="C40551">
        <v>465916</v>
      </c>
    </row>
    <row r="40552" spans="1:3" x14ac:dyDescent="0.25">
      <c r="A40552" t="s">
        <v>45318</v>
      </c>
      <c r="B40552">
        <v>1</v>
      </c>
      <c r="C40552">
        <v>352016</v>
      </c>
    </row>
    <row r="40553" spans="1:3" x14ac:dyDescent="0.25">
      <c r="A40553" t="s">
        <v>45319</v>
      </c>
      <c r="B40553">
        <v>1</v>
      </c>
      <c r="C40553">
        <v>372312</v>
      </c>
    </row>
    <row r="40554" spans="1:3" x14ac:dyDescent="0.25">
      <c r="A40554" t="s">
        <v>45320</v>
      </c>
      <c r="B40554">
        <v>1</v>
      </c>
      <c r="C40554">
        <v>405324</v>
      </c>
    </row>
    <row r="40555" spans="1:3" x14ac:dyDescent="0.25">
      <c r="A40555" t="s">
        <v>45321</v>
      </c>
      <c r="B40555">
        <v>1</v>
      </c>
      <c r="C40555">
        <v>22235</v>
      </c>
    </row>
    <row r="40556" spans="1:3" x14ac:dyDescent="0.25">
      <c r="A40556" t="s">
        <v>45322</v>
      </c>
      <c r="B40556">
        <v>1</v>
      </c>
      <c r="C40556">
        <v>619074</v>
      </c>
    </row>
    <row r="40557" spans="1:3" x14ac:dyDescent="0.25">
      <c r="A40557" t="s">
        <v>45323</v>
      </c>
      <c r="B40557">
        <v>1</v>
      </c>
      <c r="C40557">
        <v>7048</v>
      </c>
    </row>
    <row r="40558" spans="1:3" x14ac:dyDescent="0.25">
      <c r="A40558" t="s">
        <v>45324</v>
      </c>
      <c r="B40558">
        <v>1</v>
      </c>
      <c r="C40558">
        <v>903989</v>
      </c>
    </row>
    <row r="40559" spans="1:3" x14ac:dyDescent="0.25">
      <c r="A40559" t="s">
        <v>45325</v>
      </c>
      <c r="B40559">
        <v>1</v>
      </c>
      <c r="C40559">
        <v>15845722</v>
      </c>
    </row>
    <row r="40560" spans="1:3" x14ac:dyDescent="0.25">
      <c r="A40560" t="s">
        <v>45326</v>
      </c>
      <c r="B40560">
        <v>1</v>
      </c>
      <c r="C40560">
        <v>1078437</v>
      </c>
    </row>
    <row r="40561" spans="1:3" x14ac:dyDescent="0.25">
      <c r="A40561" t="s">
        <v>45327</v>
      </c>
      <c r="B40561">
        <v>1</v>
      </c>
      <c r="C40561">
        <v>1316544</v>
      </c>
    </row>
    <row r="40562" spans="1:3" x14ac:dyDescent="0.25">
      <c r="A40562" t="s">
        <v>45328</v>
      </c>
      <c r="B40562">
        <v>1</v>
      </c>
      <c r="C40562">
        <v>738123</v>
      </c>
    </row>
    <row r="40563" spans="1:3" x14ac:dyDescent="0.25">
      <c r="A40563" t="s">
        <v>45329</v>
      </c>
      <c r="B40563">
        <v>1</v>
      </c>
      <c r="C40563">
        <v>187590465</v>
      </c>
    </row>
    <row r="40564" spans="1:3" x14ac:dyDescent="0.25">
      <c r="A40564" t="s">
        <v>45330</v>
      </c>
      <c r="B40564">
        <v>1</v>
      </c>
      <c r="C40564">
        <v>5623771</v>
      </c>
    </row>
    <row r="40565" spans="1:3" x14ac:dyDescent="0.25">
      <c r="A40565" t="s">
        <v>45331</v>
      </c>
      <c r="B40565">
        <v>1</v>
      </c>
      <c r="C40565">
        <v>147612</v>
      </c>
    </row>
    <row r="40566" spans="1:3" x14ac:dyDescent="0.25">
      <c r="A40566" t="s">
        <v>45332</v>
      </c>
      <c r="B40566">
        <v>1</v>
      </c>
      <c r="C40566">
        <v>101135</v>
      </c>
    </row>
    <row r="40567" spans="1:3" x14ac:dyDescent="0.25">
      <c r="A40567" t="s">
        <v>45333</v>
      </c>
      <c r="B40567">
        <v>1</v>
      </c>
      <c r="C40567">
        <v>502227</v>
      </c>
    </row>
    <row r="40568" spans="1:3" x14ac:dyDescent="0.25">
      <c r="A40568" t="s">
        <v>45334</v>
      </c>
      <c r="B40568">
        <v>1</v>
      </c>
      <c r="C40568">
        <v>118718</v>
      </c>
    </row>
    <row r="40569" spans="1:3" x14ac:dyDescent="0.25">
      <c r="A40569" t="s">
        <v>45335</v>
      </c>
      <c r="B40569">
        <v>1</v>
      </c>
      <c r="C40569">
        <v>179410</v>
      </c>
    </row>
    <row r="40570" spans="1:3" x14ac:dyDescent="0.25">
      <c r="A40570" t="s">
        <v>45336</v>
      </c>
      <c r="B40570">
        <v>1</v>
      </c>
      <c r="C40570">
        <v>582302</v>
      </c>
    </row>
    <row r="40571" spans="1:3" x14ac:dyDescent="0.25">
      <c r="A40571" t="s">
        <v>45337</v>
      </c>
      <c r="B40571">
        <v>1</v>
      </c>
      <c r="C40571">
        <v>219946</v>
      </c>
    </row>
    <row r="40572" spans="1:3" x14ac:dyDescent="0.25">
      <c r="A40572" t="s">
        <v>45338</v>
      </c>
      <c r="B40572">
        <v>1</v>
      </c>
      <c r="C40572">
        <v>780976</v>
      </c>
    </row>
    <row r="40573" spans="1:3" x14ac:dyDescent="0.25">
      <c r="A40573" t="s">
        <v>45339</v>
      </c>
      <c r="B40573">
        <v>1</v>
      </c>
      <c r="C40573">
        <v>132970</v>
      </c>
    </row>
    <row r="40574" spans="1:3" x14ac:dyDescent="0.25">
      <c r="A40574" t="s">
        <v>45340</v>
      </c>
      <c r="B40574">
        <v>1</v>
      </c>
      <c r="C40574">
        <v>2069955</v>
      </c>
    </row>
    <row r="40575" spans="1:3" x14ac:dyDescent="0.25">
      <c r="A40575" t="s">
        <v>45341</v>
      </c>
      <c r="B40575">
        <v>1</v>
      </c>
      <c r="C40575">
        <v>20738</v>
      </c>
    </row>
    <row r="40576" spans="1:3" x14ac:dyDescent="0.25">
      <c r="A40576" t="s">
        <v>45342</v>
      </c>
      <c r="B40576">
        <v>1</v>
      </c>
      <c r="C40576">
        <v>62761</v>
      </c>
    </row>
    <row r="40577" spans="1:3" x14ac:dyDescent="0.25">
      <c r="A40577" t="s">
        <v>45343</v>
      </c>
      <c r="B40577">
        <v>1</v>
      </c>
      <c r="C40577">
        <v>223966</v>
      </c>
    </row>
    <row r="40578" spans="1:3" x14ac:dyDescent="0.25">
      <c r="A40578" t="s">
        <v>45344</v>
      </c>
      <c r="B40578">
        <v>1</v>
      </c>
      <c r="C40578">
        <v>378436</v>
      </c>
    </row>
    <row r="40579" spans="1:3" x14ac:dyDescent="0.25">
      <c r="A40579" t="s">
        <v>45345</v>
      </c>
      <c r="B40579">
        <v>1</v>
      </c>
      <c r="C40579">
        <v>1068094</v>
      </c>
    </row>
    <row r="40580" spans="1:3" x14ac:dyDescent="0.25">
      <c r="A40580" t="s">
        <v>45346</v>
      </c>
      <c r="B40580">
        <v>1</v>
      </c>
      <c r="C40580">
        <v>433272</v>
      </c>
    </row>
    <row r="40581" spans="1:3" x14ac:dyDescent="0.25">
      <c r="A40581" t="s">
        <v>45347</v>
      </c>
      <c r="B40581">
        <v>1</v>
      </c>
      <c r="C40581">
        <v>501086</v>
      </c>
    </row>
    <row r="40582" spans="1:3" x14ac:dyDescent="0.25">
      <c r="A40582" t="s">
        <v>45348</v>
      </c>
      <c r="B40582">
        <v>1</v>
      </c>
      <c r="C40582">
        <v>1654591</v>
      </c>
    </row>
    <row r="40583" spans="1:3" x14ac:dyDescent="0.25">
      <c r="A40583" t="s">
        <v>45349</v>
      </c>
      <c r="B40583">
        <v>1</v>
      </c>
      <c r="C40583">
        <v>506829</v>
      </c>
    </row>
    <row r="40584" spans="1:3" x14ac:dyDescent="0.25">
      <c r="A40584" t="s">
        <v>45350</v>
      </c>
      <c r="B40584">
        <v>1</v>
      </c>
      <c r="C40584">
        <v>402224</v>
      </c>
    </row>
    <row r="40585" spans="1:3" x14ac:dyDescent="0.25">
      <c r="A40585" t="s">
        <v>45351</v>
      </c>
      <c r="B40585">
        <v>1</v>
      </c>
      <c r="C40585">
        <v>131567</v>
      </c>
    </row>
    <row r="40586" spans="1:3" x14ac:dyDescent="0.25">
      <c r="A40586" t="s">
        <v>45352</v>
      </c>
      <c r="B40586">
        <v>1</v>
      </c>
      <c r="C40586">
        <v>345804</v>
      </c>
    </row>
    <row r="40587" spans="1:3" x14ac:dyDescent="0.25">
      <c r="A40587" t="s">
        <v>45353</v>
      </c>
      <c r="B40587">
        <v>1</v>
      </c>
      <c r="C40587">
        <v>65975</v>
      </c>
    </row>
    <row r="40588" spans="1:3" x14ac:dyDescent="0.25">
      <c r="A40588" t="s">
        <v>45354</v>
      </c>
      <c r="B40588">
        <v>1</v>
      </c>
      <c r="C40588">
        <v>774320</v>
      </c>
    </row>
    <row r="40589" spans="1:3" x14ac:dyDescent="0.25">
      <c r="A40589" t="s">
        <v>45355</v>
      </c>
      <c r="B40589">
        <v>1</v>
      </c>
      <c r="C40589">
        <v>1086631</v>
      </c>
    </row>
    <row r="40590" spans="1:3" x14ac:dyDescent="0.25">
      <c r="A40590" t="s">
        <v>45356</v>
      </c>
      <c r="B40590">
        <v>1</v>
      </c>
      <c r="C40590">
        <v>1421875</v>
      </c>
    </row>
    <row r="40591" spans="1:3" x14ac:dyDescent="0.25">
      <c r="A40591" t="s">
        <v>45357</v>
      </c>
      <c r="B40591">
        <v>1</v>
      </c>
      <c r="C40591">
        <v>574033</v>
      </c>
    </row>
    <row r="40592" spans="1:3" x14ac:dyDescent="0.25">
      <c r="A40592" t="s">
        <v>45358</v>
      </c>
      <c r="B40592">
        <v>1</v>
      </c>
      <c r="C40592">
        <v>211140</v>
      </c>
    </row>
    <row r="40593" spans="1:3" x14ac:dyDescent="0.25">
      <c r="A40593" t="s">
        <v>45359</v>
      </c>
      <c r="B40593">
        <v>1</v>
      </c>
      <c r="C40593">
        <v>199666</v>
      </c>
    </row>
    <row r="40594" spans="1:3" x14ac:dyDescent="0.25">
      <c r="A40594" t="s">
        <v>45360</v>
      </c>
      <c r="B40594">
        <v>1</v>
      </c>
      <c r="C40594">
        <v>1282477</v>
      </c>
    </row>
    <row r="40595" spans="1:3" x14ac:dyDescent="0.25">
      <c r="A40595" t="s">
        <v>45361</v>
      </c>
      <c r="B40595">
        <v>1</v>
      </c>
      <c r="C40595">
        <v>780659</v>
      </c>
    </row>
    <row r="40596" spans="1:3" x14ac:dyDescent="0.25">
      <c r="A40596" t="s">
        <v>45362</v>
      </c>
      <c r="B40596">
        <v>1</v>
      </c>
      <c r="C40596">
        <v>1062134</v>
      </c>
    </row>
    <row r="40597" spans="1:3" x14ac:dyDescent="0.25">
      <c r="A40597" t="s">
        <v>45363</v>
      </c>
      <c r="B40597">
        <v>1</v>
      </c>
      <c r="C40597">
        <v>126404</v>
      </c>
    </row>
    <row r="40598" spans="1:3" x14ac:dyDescent="0.25">
      <c r="A40598" t="s">
        <v>45364</v>
      </c>
      <c r="B40598">
        <v>1</v>
      </c>
      <c r="C40598">
        <v>934534</v>
      </c>
    </row>
    <row r="40599" spans="1:3" x14ac:dyDescent="0.25">
      <c r="A40599" t="s">
        <v>45365</v>
      </c>
      <c r="B40599">
        <v>1</v>
      </c>
      <c r="C40599">
        <v>121213</v>
      </c>
    </row>
    <row r="40600" spans="1:3" x14ac:dyDescent="0.25">
      <c r="A40600" t="s">
        <v>45366</v>
      </c>
      <c r="B40600">
        <v>1</v>
      </c>
      <c r="C40600">
        <v>206342</v>
      </c>
    </row>
    <row r="40601" spans="1:3" x14ac:dyDescent="0.25">
      <c r="A40601" t="s">
        <v>45367</v>
      </c>
      <c r="B40601">
        <v>1</v>
      </c>
      <c r="C40601">
        <v>463900</v>
      </c>
    </row>
    <row r="40602" spans="1:3" x14ac:dyDescent="0.25">
      <c r="A40602" t="s">
        <v>45368</v>
      </c>
      <c r="B40602">
        <v>1</v>
      </c>
      <c r="C40602">
        <v>482522</v>
      </c>
    </row>
    <row r="40603" spans="1:3" x14ac:dyDescent="0.25">
      <c r="A40603" t="s">
        <v>45369</v>
      </c>
      <c r="B40603">
        <v>1</v>
      </c>
      <c r="C40603">
        <v>14656</v>
      </c>
    </row>
    <row r="40604" spans="1:3" x14ac:dyDescent="0.25">
      <c r="A40604" t="s">
        <v>45370</v>
      </c>
      <c r="B40604">
        <v>1</v>
      </c>
      <c r="C40604">
        <v>146078</v>
      </c>
    </row>
    <row r="40605" spans="1:3" x14ac:dyDescent="0.25">
      <c r="A40605" t="s">
        <v>45371</v>
      </c>
      <c r="B40605">
        <v>1</v>
      </c>
      <c r="C40605">
        <v>1476523</v>
      </c>
    </row>
    <row r="40606" spans="1:3" x14ac:dyDescent="0.25">
      <c r="A40606" t="s">
        <v>45372</v>
      </c>
      <c r="B40606">
        <v>1</v>
      </c>
      <c r="C40606">
        <v>146645</v>
      </c>
    </row>
    <row r="40607" spans="1:3" x14ac:dyDescent="0.25">
      <c r="A40607" t="s">
        <v>45373</v>
      </c>
      <c r="B40607">
        <v>1</v>
      </c>
      <c r="C40607">
        <v>465755</v>
      </c>
    </row>
    <row r="40608" spans="1:3" x14ac:dyDescent="0.25">
      <c r="A40608" t="s">
        <v>45374</v>
      </c>
      <c r="B40608">
        <v>1</v>
      </c>
      <c r="C40608">
        <v>566692</v>
      </c>
    </row>
    <row r="40609" spans="1:3" x14ac:dyDescent="0.25">
      <c r="A40609" t="s">
        <v>45375</v>
      </c>
      <c r="B40609">
        <v>1</v>
      </c>
      <c r="C40609">
        <v>48805</v>
      </c>
    </row>
    <row r="40610" spans="1:3" x14ac:dyDescent="0.25">
      <c r="A40610" t="s">
        <v>45376</v>
      </c>
      <c r="B40610">
        <v>1</v>
      </c>
      <c r="C40610">
        <v>3694134</v>
      </c>
    </row>
    <row r="40611" spans="1:3" x14ac:dyDescent="0.25">
      <c r="A40611" t="s">
        <v>45377</v>
      </c>
      <c r="B40611">
        <v>1</v>
      </c>
      <c r="C40611">
        <v>11886358</v>
      </c>
    </row>
    <row r="40612" spans="1:3" x14ac:dyDescent="0.25">
      <c r="A40612" t="s">
        <v>45378</v>
      </c>
      <c r="B40612">
        <v>1</v>
      </c>
      <c r="C40612">
        <v>295793</v>
      </c>
    </row>
    <row r="40613" spans="1:3" x14ac:dyDescent="0.25">
      <c r="A40613" t="s">
        <v>45379</v>
      </c>
      <c r="B40613">
        <v>1</v>
      </c>
      <c r="C40613">
        <v>177427</v>
      </c>
    </row>
    <row r="40614" spans="1:3" x14ac:dyDescent="0.25">
      <c r="A40614" t="s">
        <v>45380</v>
      </c>
      <c r="B40614">
        <v>1</v>
      </c>
      <c r="C40614">
        <v>277737</v>
      </c>
    </row>
    <row r="40615" spans="1:3" x14ac:dyDescent="0.25">
      <c r="A40615" t="s">
        <v>45381</v>
      </c>
      <c r="B40615">
        <v>1</v>
      </c>
      <c r="C40615">
        <v>182860</v>
      </c>
    </row>
    <row r="40616" spans="1:3" x14ac:dyDescent="0.25">
      <c r="A40616" t="s">
        <v>45382</v>
      </c>
      <c r="B40616">
        <v>1</v>
      </c>
      <c r="C40616">
        <v>68401</v>
      </c>
    </row>
    <row r="40617" spans="1:3" x14ac:dyDescent="0.25">
      <c r="A40617" t="s">
        <v>45383</v>
      </c>
      <c r="B40617">
        <v>1</v>
      </c>
      <c r="C40617">
        <v>477336</v>
      </c>
    </row>
    <row r="40618" spans="1:3" x14ac:dyDescent="0.25">
      <c r="A40618" t="s">
        <v>45384</v>
      </c>
      <c r="B40618">
        <v>1</v>
      </c>
      <c r="C40618">
        <v>891968</v>
      </c>
    </row>
    <row r="40619" spans="1:3" x14ac:dyDescent="0.25">
      <c r="A40619" t="s">
        <v>45385</v>
      </c>
      <c r="B40619">
        <v>1</v>
      </c>
      <c r="C40619">
        <v>462519</v>
      </c>
    </row>
    <row r="40620" spans="1:3" x14ac:dyDescent="0.25">
      <c r="A40620" t="s">
        <v>45386</v>
      </c>
      <c r="B40620">
        <v>1</v>
      </c>
      <c r="C40620">
        <v>28389</v>
      </c>
    </row>
    <row r="40621" spans="1:3" x14ac:dyDescent="0.25">
      <c r="A40621" t="s">
        <v>45387</v>
      </c>
      <c r="B40621">
        <v>1</v>
      </c>
      <c r="C40621">
        <v>555103</v>
      </c>
    </row>
    <row r="40622" spans="1:3" x14ac:dyDescent="0.25">
      <c r="A40622" t="s">
        <v>45388</v>
      </c>
      <c r="B40622">
        <v>1</v>
      </c>
      <c r="C40622">
        <v>632512</v>
      </c>
    </row>
    <row r="40623" spans="1:3" x14ac:dyDescent="0.25">
      <c r="A40623" t="s">
        <v>45389</v>
      </c>
      <c r="B40623">
        <v>1</v>
      </c>
      <c r="C40623">
        <v>7897432</v>
      </c>
    </row>
    <row r="40624" spans="1:3" x14ac:dyDescent="0.25">
      <c r="A40624" t="s">
        <v>45390</v>
      </c>
      <c r="B40624">
        <v>1</v>
      </c>
      <c r="C40624">
        <v>402497</v>
      </c>
    </row>
    <row r="40625" spans="1:3" x14ac:dyDescent="0.25">
      <c r="A40625" t="s">
        <v>45391</v>
      </c>
      <c r="B40625">
        <v>1</v>
      </c>
      <c r="C40625">
        <v>277045</v>
      </c>
    </row>
    <row r="40626" spans="1:3" x14ac:dyDescent="0.25">
      <c r="A40626" t="s">
        <v>45392</v>
      </c>
      <c r="B40626">
        <v>1</v>
      </c>
      <c r="C40626">
        <v>365645</v>
      </c>
    </row>
    <row r="40627" spans="1:3" x14ac:dyDescent="0.25">
      <c r="A40627" t="s">
        <v>45393</v>
      </c>
      <c r="B40627">
        <v>1</v>
      </c>
      <c r="C40627">
        <v>528198</v>
      </c>
    </row>
    <row r="40628" spans="1:3" x14ac:dyDescent="0.25">
      <c r="A40628" t="s">
        <v>45394</v>
      </c>
      <c r="B40628">
        <v>1</v>
      </c>
      <c r="C40628">
        <v>323353</v>
      </c>
    </row>
    <row r="40629" spans="1:3" x14ac:dyDescent="0.25">
      <c r="A40629" t="s">
        <v>45395</v>
      </c>
      <c r="B40629">
        <v>1</v>
      </c>
      <c r="C40629">
        <v>36197</v>
      </c>
    </row>
    <row r="40630" spans="1:3" x14ac:dyDescent="0.25">
      <c r="A40630" t="s">
        <v>45396</v>
      </c>
      <c r="B40630">
        <v>1</v>
      </c>
      <c r="C40630">
        <v>3224069</v>
      </c>
    </row>
    <row r="40631" spans="1:3" x14ac:dyDescent="0.25">
      <c r="A40631" t="s">
        <v>45397</v>
      </c>
      <c r="B40631">
        <v>1</v>
      </c>
      <c r="C40631">
        <v>238651</v>
      </c>
    </row>
    <row r="40632" spans="1:3" x14ac:dyDescent="0.25">
      <c r="A40632" t="s">
        <v>45398</v>
      </c>
      <c r="B40632">
        <v>1</v>
      </c>
      <c r="C40632">
        <v>78832</v>
      </c>
    </row>
    <row r="40633" spans="1:3" x14ac:dyDescent="0.25">
      <c r="A40633" t="s">
        <v>45399</v>
      </c>
      <c r="B40633">
        <v>1</v>
      </c>
      <c r="C40633">
        <v>916141</v>
      </c>
    </row>
    <row r="40634" spans="1:3" x14ac:dyDescent="0.25">
      <c r="A40634" t="s">
        <v>45400</v>
      </c>
      <c r="B40634">
        <v>1</v>
      </c>
      <c r="C40634">
        <v>184388</v>
      </c>
    </row>
    <row r="40635" spans="1:3" x14ac:dyDescent="0.25">
      <c r="A40635" t="s">
        <v>45401</v>
      </c>
      <c r="B40635">
        <v>1</v>
      </c>
      <c r="C40635">
        <v>439557</v>
      </c>
    </row>
    <row r="40636" spans="1:3" x14ac:dyDescent="0.25">
      <c r="A40636" t="s">
        <v>45402</v>
      </c>
      <c r="B40636">
        <v>1</v>
      </c>
      <c r="C40636">
        <v>261900</v>
      </c>
    </row>
    <row r="40637" spans="1:3" x14ac:dyDescent="0.25">
      <c r="A40637" t="s">
        <v>45403</v>
      </c>
      <c r="B40637">
        <v>1</v>
      </c>
      <c r="C40637">
        <v>146591</v>
      </c>
    </row>
    <row r="40638" spans="1:3" x14ac:dyDescent="0.25">
      <c r="A40638" t="s">
        <v>45404</v>
      </c>
      <c r="B40638">
        <v>1</v>
      </c>
      <c r="C40638">
        <v>133063</v>
      </c>
    </row>
    <row r="40639" spans="1:3" x14ac:dyDescent="0.25">
      <c r="A40639" t="s">
        <v>45405</v>
      </c>
      <c r="B40639">
        <v>1</v>
      </c>
      <c r="C40639">
        <v>132351</v>
      </c>
    </row>
    <row r="40640" spans="1:3" x14ac:dyDescent="0.25">
      <c r="A40640" t="s">
        <v>45406</v>
      </c>
      <c r="B40640">
        <v>1</v>
      </c>
      <c r="C40640">
        <v>749305</v>
      </c>
    </row>
    <row r="40641" spans="1:3" x14ac:dyDescent="0.25">
      <c r="A40641" t="s">
        <v>45407</v>
      </c>
      <c r="B40641">
        <v>1</v>
      </c>
      <c r="C40641">
        <v>15784</v>
      </c>
    </row>
    <row r="40642" spans="1:3" x14ac:dyDescent="0.25">
      <c r="A40642" t="s">
        <v>45408</v>
      </c>
      <c r="B40642">
        <v>1</v>
      </c>
      <c r="C40642">
        <v>216751</v>
      </c>
    </row>
    <row r="40643" spans="1:3" x14ac:dyDescent="0.25">
      <c r="A40643" t="s">
        <v>45409</v>
      </c>
      <c r="B40643">
        <v>1</v>
      </c>
      <c r="C40643">
        <v>1028049</v>
      </c>
    </row>
    <row r="40644" spans="1:3" x14ac:dyDescent="0.25">
      <c r="A40644" t="s">
        <v>45410</v>
      </c>
      <c r="B40644">
        <v>1</v>
      </c>
      <c r="C40644">
        <v>67915</v>
      </c>
    </row>
    <row r="40645" spans="1:3" x14ac:dyDescent="0.25">
      <c r="A40645" t="s">
        <v>45411</v>
      </c>
      <c r="B40645">
        <v>1</v>
      </c>
      <c r="C40645">
        <v>191863</v>
      </c>
    </row>
    <row r="40646" spans="1:3" x14ac:dyDescent="0.25">
      <c r="A40646" t="s">
        <v>45412</v>
      </c>
      <c r="B40646">
        <v>1</v>
      </c>
      <c r="C40646">
        <v>396974</v>
      </c>
    </row>
    <row r="40647" spans="1:3" x14ac:dyDescent="0.25">
      <c r="A40647" t="s">
        <v>45413</v>
      </c>
      <c r="B40647">
        <v>1</v>
      </c>
      <c r="C40647">
        <v>87733</v>
      </c>
    </row>
    <row r="40648" spans="1:3" x14ac:dyDescent="0.25">
      <c r="A40648" t="s">
        <v>45414</v>
      </c>
      <c r="B40648">
        <v>1</v>
      </c>
      <c r="C40648">
        <v>34606</v>
      </c>
    </row>
    <row r="40649" spans="1:3" x14ac:dyDescent="0.25">
      <c r="A40649" t="s">
        <v>45415</v>
      </c>
      <c r="B40649">
        <v>1</v>
      </c>
      <c r="C40649">
        <v>303394</v>
      </c>
    </row>
    <row r="40650" spans="1:3" x14ac:dyDescent="0.25">
      <c r="A40650" t="s">
        <v>45416</v>
      </c>
      <c r="B40650">
        <v>1</v>
      </c>
      <c r="C40650">
        <v>331946</v>
      </c>
    </row>
    <row r="40651" spans="1:3" x14ac:dyDescent="0.25">
      <c r="A40651" t="s">
        <v>45417</v>
      </c>
      <c r="B40651">
        <v>1</v>
      </c>
      <c r="C40651">
        <v>327862</v>
      </c>
    </row>
    <row r="40652" spans="1:3" x14ac:dyDescent="0.25">
      <c r="A40652" t="s">
        <v>45418</v>
      </c>
      <c r="B40652">
        <v>1</v>
      </c>
      <c r="C40652">
        <v>290619</v>
      </c>
    </row>
    <row r="40653" spans="1:3" x14ac:dyDescent="0.25">
      <c r="A40653" t="s">
        <v>45419</v>
      </c>
      <c r="B40653">
        <v>1</v>
      </c>
      <c r="C40653">
        <v>27775362</v>
      </c>
    </row>
    <row r="40654" spans="1:3" x14ac:dyDescent="0.25">
      <c r="A40654" t="s">
        <v>45420</v>
      </c>
      <c r="B40654">
        <v>1</v>
      </c>
      <c r="C40654">
        <v>263803</v>
      </c>
    </row>
    <row r="40655" spans="1:3" x14ac:dyDescent="0.25">
      <c r="A40655" t="s">
        <v>45421</v>
      </c>
      <c r="B40655">
        <v>1</v>
      </c>
      <c r="C40655">
        <v>184679</v>
      </c>
    </row>
    <row r="40656" spans="1:3" x14ac:dyDescent="0.25">
      <c r="A40656" t="s">
        <v>45422</v>
      </c>
      <c r="B40656">
        <v>1</v>
      </c>
      <c r="C40656">
        <v>1991593</v>
      </c>
    </row>
    <row r="40657" spans="1:3" x14ac:dyDescent="0.25">
      <c r="A40657" t="s">
        <v>45424</v>
      </c>
      <c r="B40657">
        <v>1</v>
      </c>
      <c r="C40657">
        <v>52905</v>
      </c>
    </row>
    <row r="40658" spans="1:3" x14ac:dyDescent="0.25">
      <c r="A40658" t="s">
        <v>45425</v>
      </c>
      <c r="B40658">
        <v>1</v>
      </c>
      <c r="C40658">
        <v>1699086</v>
      </c>
    </row>
    <row r="40659" spans="1:3" x14ac:dyDescent="0.25">
      <c r="A40659" t="s">
        <v>45426</v>
      </c>
      <c r="B40659">
        <v>1</v>
      </c>
      <c r="C40659">
        <v>1795136</v>
      </c>
    </row>
    <row r="40660" spans="1:3" x14ac:dyDescent="0.25">
      <c r="A40660" t="s">
        <v>45427</v>
      </c>
      <c r="B40660">
        <v>1</v>
      </c>
      <c r="C40660">
        <v>287654</v>
      </c>
    </row>
    <row r="40661" spans="1:3" x14ac:dyDescent="0.25">
      <c r="A40661" t="s">
        <v>45428</v>
      </c>
      <c r="B40661">
        <v>1</v>
      </c>
      <c r="C40661">
        <v>220505</v>
      </c>
    </row>
    <row r="40662" spans="1:3" x14ac:dyDescent="0.25">
      <c r="A40662" t="s">
        <v>45429</v>
      </c>
      <c r="B40662">
        <v>1</v>
      </c>
      <c r="C40662">
        <v>275269</v>
      </c>
    </row>
    <row r="40663" spans="1:3" x14ac:dyDescent="0.25">
      <c r="A40663" t="s">
        <v>45430</v>
      </c>
      <c r="B40663">
        <v>1</v>
      </c>
      <c r="C40663">
        <v>63191</v>
      </c>
    </row>
    <row r="40664" spans="1:3" x14ac:dyDescent="0.25">
      <c r="A40664" t="s">
        <v>45431</v>
      </c>
      <c r="B40664">
        <v>1</v>
      </c>
      <c r="C40664">
        <v>1513958</v>
      </c>
    </row>
    <row r="40665" spans="1:3" x14ac:dyDescent="0.25">
      <c r="A40665" t="s">
        <v>45432</v>
      </c>
      <c r="B40665">
        <v>1</v>
      </c>
      <c r="C40665">
        <v>584845</v>
      </c>
    </row>
    <row r="40666" spans="1:3" x14ac:dyDescent="0.25">
      <c r="A40666" t="s">
        <v>45433</v>
      </c>
      <c r="B40666">
        <v>1</v>
      </c>
      <c r="C40666">
        <v>74568</v>
      </c>
    </row>
    <row r="40667" spans="1:3" x14ac:dyDescent="0.25">
      <c r="A40667" t="s">
        <v>45434</v>
      </c>
      <c r="B40667">
        <v>1</v>
      </c>
      <c r="C40667">
        <v>303261</v>
      </c>
    </row>
    <row r="40668" spans="1:3" x14ac:dyDescent="0.25">
      <c r="A40668" t="s">
        <v>45435</v>
      </c>
      <c r="B40668">
        <v>1</v>
      </c>
      <c r="C40668">
        <v>552488</v>
      </c>
    </row>
    <row r="40669" spans="1:3" x14ac:dyDescent="0.25">
      <c r="A40669" t="s">
        <v>45436</v>
      </c>
      <c r="B40669">
        <v>1</v>
      </c>
      <c r="C40669">
        <v>266215</v>
      </c>
    </row>
    <row r="40670" spans="1:3" x14ac:dyDescent="0.25">
      <c r="A40670" t="s">
        <v>45437</v>
      </c>
      <c r="B40670">
        <v>1</v>
      </c>
      <c r="C40670">
        <v>108095</v>
      </c>
    </row>
    <row r="40671" spans="1:3" x14ac:dyDescent="0.25">
      <c r="A40671" t="s">
        <v>45438</v>
      </c>
      <c r="B40671">
        <v>1</v>
      </c>
      <c r="C40671">
        <v>41858</v>
      </c>
    </row>
    <row r="40672" spans="1:3" x14ac:dyDescent="0.25">
      <c r="A40672" t="s">
        <v>45439</v>
      </c>
      <c r="B40672">
        <v>1</v>
      </c>
      <c r="C40672">
        <v>159205</v>
      </c>
    </row>
    <row r="40673" spans="1:3" x14ac:dyDescent="0.25">
      <c r="A40673" t="s">
        <v>45440</v>
      </c>
      <c r="B40673">
        <v>1</v>
      </c>
      <c r="C40673">
        <v>5913</v>
      </c>
    </row>
    <row r="40674" spans="1:3" x14ac:dyDescent="0.25">
      <c r="A40674" t="s">
        <v>45441</v>
      </c>
      <c r="B40674">
        <v>1</v>
      </c>
      <c r="C40674">
        <v>126927</v>
      </c>
    </row>
    <row r="40675" spans="1:3" x14ac:dyDescent="0.25">
      <c r="A40675" t="s">
        <v>45442</v>
      </c>
      <c r="B40675">
        <v>1</v>
      </c>
      <c r="C40675">
        <v>370781</v>
      </c>
    </row>
    <row r="40676" spans="1:3" x14ac:dyDescent="0.25">
      <c r="A40676" t="s">
        <v>45443</v>
      </c>
      <c r="B40676">
        <v>1</v>
      </c>
      <c r="C40676">
        <v>35612</v>
      </c>
    </row>
    <row r="40677" spans="1:3" x14ac:dyDescent="0.25">
      <c r="A40677" t="s">
        <v>45444</v>
      </c>
      <c r="B40677">
        <v>1</v>
      </c>
      <c r="C40677">
        <v>65008</v>
      </c>
    </row>
    <row r="40678" spans="1:3" x14ac:dyDescent="0.25">
      <c r="A40678" t="s">
        <v>45445</v>
      </c>
      <c r="B40678">
        <v>1</v>
      </c>
      <c r="C40678">
        <v>306407</v>
      </c>
    </row>
    <row r="40679" spans="1:3" x14ac:dyDescent="0.25">
      <c r="A40679" t="s">
        <v>45446</v>
      </c>
      <c r="B40679">
        <v>1</v>
      </c>
      <c r="C40679">
        <v>1303891</v>
      </c>
    </row>
    <row r="40680" spans="1:3" x14ac:dyDescent="0.25">
      <c r="A40680" t="s">
        <v>45447</v>
      </c>
      <c r="B40680">
        <v>1</v>
      </c>
      <c r="C40680">
        <v>444375</v>
      </c>
    </row>
    <row r="40681" spans="1:3" x14ac:dyDescent="0.25">
      <c r="A40681" t="s">
        <v>45448</v>
      </c>
      <c r="B40681">
        <v>1</v>
      </c>
      <c r="C40681">
        <v>354791</v>
      </c>
    </row>
    <row r="40682" spans="1:3" x14ac:dyDescent="0.25">
      <c r="A40682" t="s">
        <v>45449</v>
      </c>
      <c r="B40682">
        <v>1</v>
      </c>
      <c r="C40682">
        <v>719653</v>
      </c>
    </row>
    <row r="40683" spans="1:3" x14ac:dyDescent="0.25">
      <c r="A40683" t="s">
        <v>45450</v>
      </c>
      <c r="B40683">
        <v>1</v>
      </c>
      <c r="C40683">
        <v>136092</v>
      </c>
    </row>
    <row r="40684" spans="1:3" x14ac:dyDescent="0.25">
      <c r="A40684" t="s">
        <v>45451</v>
      </c>
      <c r="B40684">
        <v>1</v>
      </c>
      <c r="C40684">
        <v>17893084</v>
      </c>
    </row>
    <row r="40685" spans="1:3" x14ac:dyDescent="0.25">
      <c r="A40685" t="s">
        <v>45452</v>
      </c>
      <c r="B40685">
        <v>1</v>
      </c>
      <c r="C40685">
        <v>105293</v>
      </c>
    </row>
    <row r="40686" spans="1:3" x14ac:dyDescent="0.25">
      <c r="A40686" t="s">
        <v>45453</v>
      </c>
      <c r="B40686">
        <v>1</v>
      </c>
      <c r="C40686">
        <v>197648</v>
      </c>
    </row>
    <row r="40687" spans="1:3" x14ac:dyDescent="0.25">
      <c r="A40687" t="s">
        <v>45454</v>
      </c>
      <c r="B40687">
        <v>1</v>
      </c>
      <c r="C40687">
        <v>661211</v>
      </c>
    </row>
    <row r="40688" spans="1:3" x14ac:dyDescent="0.25">
      <c r="A40688" t="s">
        <v>45455</v>
      </c>
      <c r="B40688">
        <v>1</v>
      </c>
      <c r="C40688">
        <v>174862</v>
      </c>
    </row>
    <row r="40689" spans="1:3" x14ac:dyDescent="0.25">
      <c r="A40689" t="s">
        <v>45456</v>
      </c>
      <c r="B40689">
        <v>1</v>
      </c>
      <c r="C40689">
        <v>781503</v>
      </c>
    </row>
    <row r="40690" spans="1:3" x14ac:dyDescent="0.25">
      <c r="A40690" t="s">
        <v>45457</v>
      </c>
      <c r="B40690">
        <v>1</v>
      </c>
      <c r="C40690">
        <v>348315</v>
      </c>
    </row>
    <row r="40691" spans="1:3" x14ac:dyDescent="0.25">
      <c r="A40691" t="s">
        <v>45458</v>
      </c>
      <c r="B40691">
        <v>1</v>
      </c>
      <c r="C40691">
        <v>89545</v>
      </c>
    </row>
    <row r="40692" spans="1:3" x14ac:dyDescent="0.25">
      <c r="A40692" t="s">
        <v>45459</v>
      </c>
      <c r="B40692">
        <v>1</v>
      </c>
      <c r="C40692">
        <v>127407</v>
      </c>
    </row>
    <row r="40693" spans="1:3" x14ac:dyDescent="0.25">
      <c r="A40693" t="s">
        <v>45460</v>
      </c>
      <c r="B40693">
        <v>1</v>
      </c>
      <c r="C40693">
        <v>221006</v>
      </c>
    </row>
    <row r="40694" spans="1:3" x14ac:dyDescent="0.25">
      <c r="A40694" t="s">
        <v>45461</v>
      </c>
      <c r="B40694">
        <v>1</v>
      </c>
      <c r="C40694">
        <v>140971</v>
      </c>
    </row>
    <row r="40695" spans="1:3" x14ac:dyDescent="0.25">
      <c r="A40695" t="s">
        <v>45462</v>
      </c>
      <c r="B40695">
        <v>1</v>
      </c>
      <c r="C40695">
        <v>399524</v>
      </c>
    </row>
    <row r="40696" spans="1:3" x14ac:dyDescent="0.25">
      <c r="A40696" t="s">
        <v>45463</v>
      </c>
      <c r="B40696">
        <v>1</v>
      </c>
      <c r="C40696">
        <v>41842515</v>
      </c>
    </row>
    <row r="40697" spans="1:3" x14ac:dyDescent="0.25">
      <c r="A40697" t="s">
        <v>45464</v>
      </c>
      <c r="B40697">
        <v>1</v>
      </c>
      <c r="C40697">
        <v>56684</v>
      </c>
    </row>
    <row r="40698" spans="1:3" x14ac:dyDescent="0.25">
      <c r="A40698" t="s">
        <v>45465</v>
      </c>
      <c r="B40698">
        <v>1</v>
      </c>
      <c r="C40698">
        <v>2163105</v>
      </c>
    </row>
    <row r="40699" spans="1:3" x14ac:dyDescent="0.25">
      <c r="A40699" t="s">
        <v>45466</v>
      </c>
      <c r="B40699">
        <v>1</v>
      </c>
      <c r="C40699">
        <v>988598</v>
      </c>
    </row>
    <row r="40700" spans="1:3" x14ac:dyDescent="0.25">
      <c r="A40700" t="s">
        <v>45467</v>
      </c>
      <c r="B40700">
        <v>1</v>
      </c>
      <c r="C40700">
        <v>2057791</v>
      </c>
    </row>
    <row r="40701" spans="1:3" x14ac:dyDescent="0.25">
      <c r="A40701" t="s">
        <v>45468</v>
      </c>
      <c r="B40701">
        <v>1</v>
      </c>
      <c r="C40701">
        <v>63130</v>
      </c>
    </row>
    <row r="40702" spans="1:3" x14ac:dyDescent="0.25">
      <c r="A40702" t="s">
        <v>45469</v>
      </c>
      <c r="B40702">
        <v>1</v>
      </c>
      <c r="C40702">
        <v>311672</v>
      </c>
    </row>
    <row r="40703" spans="1:3" x14ac:dyDescent="0.25">
      <c r="A40703" t="s">
        <v>45470</v>
      </c>
      <c r="B40703">
        <v>1</v>
      </c>
      <c r="C40703">
        <v>157890</v>
      </c>
    </row>
    <row r="40704" spans="1:3" x14ac:dyDescent="0.25">
      <c r="A40704" t="s">
        <v>45471</v>
      </c>
      <c r="B40704">
        <v>1</v>
      </c>
      <c r="C40704">
        <v>176889</v>
      </c>
    </row>
    <row r="40705" spans="1:3" x14ac:dyDescent="0.25">
      <c r="A40705" t="s">
        <v>45472</v>
      </c>
      <c r="B40705">
        <v>1</v>
      </c>
      <c r="C40705">
        <v>4316352</v>
      </c>
    </row>
    <row r="40706" spans="1:3" x14ac:dyDescent="0.25">
      <c r="A40706" t="s">
        <v>45473</v>
      </c>
      <c r="B40706">
        <v>1</v>
      </c>
      <c r="C40706">
        <v>217009</v>
      </c>
    </row>
    <row r="40707" spans="1:3" x14ac:dyDescent="0.25">
      <c r="A40707" t="s">
        <v>45474</v>
      </c>
      <c r="B40707">
        <v>1</v>
      </c>
      <c r="C40707">
        <v>95338</v>
      </c>
    </row>
    <row r="40708" spans="1:3" x14ac:dyDescent="0.25">
      <c r="A40708" t="s">
        <v>45475</v>
      </c>
      <c r="B40708">
        <v>1</v>
      </c>
      <c r="C40708">
        <v>203697</v>
      </c>
    </row>
    <row r="40709" spans="1:3" x14ac:dyDescent="0.25">
      <c r="A40709" t="s">
        <v>45476</v>
      </c>
      <c r="B40709">
        <v>1</v>
      </c>
      <c r="C40709">
        <v>854662</v>
      </c>
    </row>
    <row r="40710" spans="1:3" x14ac:dyDescent="0.25">
      <c r="A40710" t="s">
        <v>45477</v>
      </c>
      <c r="B40710">
        <v>1</v>
      </c>
      <c r="C40710">
        <v>8748360</v>
      </c>
    </row>
    <row r="40711" spans="1:3" x14ac:dyDescent="0.25">
      <c r="A40711" t="s">
        <v>45478</v>
      </c>
      <c r="B40711">
        <v>1</v>
      </c>
      <c r="C40711">
        <v>110363650</v>
      </c>
    </row>
    <row r="40712" spans="1:3" x14ac:dyDescent="0.25">
      <c r="A40712" t="s">
        <v>45479</v>
      </c>
      <c r="B40712">
        <v>1</v>
      </c>
      <c r="C40712">
        <v>526405</v>
      </c>
    </row>
    <row r="40713" spans="1:3" x14ac:dyDescent="0.25">
      <c r="A40713" t="s">
        <v>45480</v>
      </c>
      <c r="B40713">
        <v>1</v>
      </c>
      <c r="C40713">
        <v>2961239</v>
      </c>
    </row>
    <row r="40714" spans="1:3" x14ac:dyDescent="0.25">
      <c r="A40714" t="s">
        <v>45481</v>
      </c>
      <c r="B40714">
        <v>1</v>
      </c>
      <c r="C40714">
        <v>434132</v>
      </c>
    </row>
    <row r="40715" spans="1:3" x14ac:dyDescent="0.25">
      <c r="A40715" t="s">
        <v>45482</v>
      </c>
      <c r="B40715">
        <v>1</v>
      </c>
      <c r="C40715">
        <v>191215</v>
      </c>
    </row>
    <row r="40716" spans="1:3" x14ac:dyDescent="0.25">
      <c r="A40716" t="s">
        <v>45483</v>
      </c>
      <c r="B40716">
        <v>1</v>
      </c>
      <c r="C40716">
        <v>91962</v>
      </c>
    </row>
    <row r="40717" spans="1:3" x14ac:dyDescent="0.25">
      <c r="A40717" t="s">
        <v>45484</v>
      </c>
      <c r="B40717">
        <v>1</v>
      </c>
      <c r="C40717">
        <v>1835032</v>
      </c>
    </row>
    <row r="40718" spans="1:3" x14ac:dyDescent="0.25">
      <c r="A40718" t="s">
        <v>45485</v>
      </c>
      <c r="B40718">
        <v>1</v>
      </c>
      <c r="C40718">
        <v>869275</v>
      </c>
    </row>
    <row r="40719" spans="1:3" x14ac:dyDescent="0.25">
      <c r="A40719" t="s">
        <v>45486</v>
      </c>
      <c r="B40719">
        <v>1</v>
      </c>
      <c r="C40719">
        <v>157479</v>
      </c>
    </row>
    <row r="40720" spans="1:3" x14ac:dyDescent="0.25">
      <c r="A40720" t="s">
        <v>45487</v>
      </c>
      <c r="B40720">
        <v>1</v>
      </c>
      <c r="C40720">
        <v>293789</v>
      </c>
    </row>
    <row r="40721" spans="1:3" x14ac:dyDescent="0.25">
      <c r="A40721" t="s">
        <v>45488</v>
      </c>
      <c r="B40721">
        <v>1</v>
      </c>
      <c r="C40721">
        <v>131848</v>
      </c>
    </row>
    <row r="40722" spans="1:3" x14ac:dyDescent="0.25">
      <c r="A40722" t="s">
        <v>45489</v>
      </c>
      <c r="B40722">
        <v>1</v>
      </c>
      <c r="C40722">
        <v>578554</v>
      </c>
    </row>
    <row r="40723" spans="1:3" x14ac:dyDescent="0.25">
      <c r="A40723" t="s">
        <v>45490</v>
      </c>
      <c r="B40723">
        <v>1</v>
      </c>
      <c r="C40723">
        <v>151284</v>
      </c>
    </row>
    <row r="40724" spans="1:3" x14ac:dyDescent="0.25">
      <c r="A40724" t="s">
        <v>45491</v>
      </c>
      <c r="B40724">
        <v>1</v>
      </c>
      <c r="C40724">
        <v>583694</v>
      </c>
    </row>
    <row r="40725" spans="1:3" x14ac:dyDescent="0.25">
      <c r="A40725" t="s">
        <v>45492</v>
      </c>
      <c r="B40725">
        <v>1</v>
      </c>
      <c r="C40725">
        <v>3545894</v>
      </c>
    </row>
    <row r="40726" spans="1:3" x14ac:dyDescent="0.25">
      <c r="A40726" t="s">
        <v>45493</v>
      </c>
      <c r="B40726">
        <v>1</v>
      </c>
      <c r="C40726">
        <v>401943</v>
      </c>
    </row>
    <row r="40727" spans="1:3" x14ac:dyDescent="0.25">
      <c r="A40727" t="s">
        <v>45494</v>
      </c>
      <c r="B40727">
        <v>1</v>
      </c>
      <c r="C40727">
        <v>23852</v>
      </c>
    </row>
    <row r="40728" spans="1:3" x14ac:dyDescent="0.25">
      <c r="A40728" t="s">
        <v>45495</v>
      </c>
      <c r="B40728">
        <v>1</v>
      </c>
      <c r="C40728">
        <v>911313</v>
      </c>
    </row>
    <row r="40729" spans="1:3" x14ac:dyDescent="0.25">
      <c r="A40729" t="s">
        <v>45496</v>
      </c>
      <c r="B40729">
        <v>1</v>
      </c>
      <c r="C40729">
        <v>122432</v>
      </c>
    </row>
    <row r="40730" spans="1:3" x14ac:dyDescent="0.25">
      <c r="A40730" t="s">
        <v>45497</v>
      </c>
      <c r="B40730">
        <v>1</v>
      </c>
      <c r="C40730">
        <v>3721</v>
      </c>
    </row>
    <row r="40731" spans="1:3" x14ac:dyDescent="0.25">
      <c r="A40731" t="s">
        <v>45498</v>
      </c>
      <c r="B40731">
        <v>1</v>
      </c>
      <c r="C40731">
        <v>2112345</v>
      </c>
    </row>
    <row r="40732" spans="1:3" x14ac:dyDescent="0.25">
      <c r="A40732" t="s">
        <v>45499</v>
      </c>
      <c r="B40732">
        <v>1</v>
      </c>
      <c r="C40732">
        <v>204365</v>
      </c>
    </row>
    <row r="40733" spans="1:3" x14ac:dyDescent="0.25">
      <c r="A40733" t="s">
        <v>45500</v>
      </c>
      <c r="B40733">
        <v>1</v>
      </c>
      <c r="C40733">
        <v>1323586</v>
      </c>
    </row>
    <row r="40734" spans="1:3" x14ac:dyDescent="0.25">
      <c r="A40734" t="s">
        <v>45501</v>
      </c>
      <c r="B40734">
        <v>1</v>
      </c>
      <c r="C40734">
        <v>254627</v>
      </c>
    </row>
    <row r="40735" spans="1:3" x14ac:dyDescent="0.25">
      <c r="A40735" t="s">
        <v>45502</v>
      </c>
      <c r="B40735">
        <v>1</v>
      </c>
      <c r="C40735">
        <v>589276</v>
      </c>
    </row>
    <row r="40736" spans="1:3" x14ac:dyDescent="0.25">
      <c r="A40736" t="s">
        <v>45503</v>
      </c>
      <c r="B40736">
        <v>1</v>
      </c>
      <c r="C40736">
        <v>183227</v>
      </c>
    </row>
    <row r="40737" spans="1:3" x14ac:dyDescent="0.25">
      <c r="A40737" t="s">
        <v>45504</v>
      </c>
      <c r="B40737">
        <v>1</v>
      </c>
      <c r="C40737">
        <v>374902</v>
      </c>
    </row>
    <row r="40738" spans="1:3" x14ac:dyDescent="0.25">
      <c r="A40738" t="s">
        <v>45505</v>
      </c>
      <c r="B40738">
        <v>1</v>
      </c>
      <c r="C40738">
        <v>221078</v>
      </c>
    </row>
    <row r="40739" spans="1:3" x14ac:dyDescent="0.25">
      <c r="A40739" t="s">
        <v>45506</v>
      </c>
      <c r="B40739">
        <v>1</v>
      </c>
      <c r="C40739">
        <v>177112</v>
      </c>
    </row>
    <row r="40740" spans="1:3" x14ac:dyDescent="0.25">
      <c r="A40740" t="s">
        <v>45507</v>
      </c>
      <c r="B40740">
        <v>1</v>
      </c>
      <c r="C40740">
        <v>92977</v>
      </c>
    </row>
    <row r="40741" spans="1:3" x14ac:dyDescent="0.25">
      <c r="A40741" t="s">
        <v>45508</v>
      </c>
      <c r="B40741">
        <v>1</v>
      </c>
      <c r="C40741">
        <v>197041</v>
      </c>
    </row>
    <row r="40742" spans="1:3" x14ac:dyDescent="0.25">
      <c r="A40742" t="s">
        <v>45509</v>
      </c>
      <c r="B40742">
        <v>1</v>
      </c>
      <c r="C40742">
        <v>1776640</v>
      </c>
    </row>
    <row r="40743" spans="1:3" x14ac:dyDescent="0.25">
      <c r="A40743" t="s">
        <v>45510</v>
      </c>
      <c r="B40743">
        <v>1</v>
      </c>
      <c r="C40743">
        <v>13835</v>
      </c>
    </row>
    <row r="40744" spans="1:3" x14ac:dyDescent="0.25">
      <c r="A40744" t="s">
        <v>45511</v>
      </c>
      <c r="B40744">
        <v>1</v>
      </c>
      <c r="C40744">
        <v>208316</v>
      </c>
    </row>
    <row r="40745" spans="1:3" x14ac:dyDescent="0.25">
      <c r="A40745" t="s">
        <v>45512</v>
      </c>
      <c r="B40745">
        <v>1</v>
      </c>
      <c r="C40745">
        <v>226132</v>
      </c>
    </row>
    <row r="40746" spans="1:3" x14ac:dyDescent="0.25">
      <c r="A40746" t="s">
        <v>45513</v>
      </c>
      <c r="B40746">
        <v>1</v>
      </c>
      <c r="C40746">
        <v>219018</v>
      </c>
    </row>
    <row r="40747" spans="1:3" x14ac:dyDescent="0.25">
      <c r="A40747" t="s">
        <v>45514</v>
      </c>
      <c r="B40747">
        <v>1</v>
      </c>
      <c r="C40747">
        <v>37462000</v>
      </c>
    </row>
    <row r="40748" spans="1:3" x14ac:dyDescent="0.25">
      <c r="A40748" t="s">
        <v>45515</v>
      </c>
      <c r="B40748">
        <v>1</v>
      </c>
      <c r="C40748">
        <v>186550</v>
      </c>
    </row>
    <row r="40749" spans="1:3" x14ac:dyDescent="0.25">
      <c r="A40749" t="s">
        <v>45516</v>
      </c>
      <c r="B40749">
        <v>1</v>
      </c>
      <c r="C40749">
        <v>923496</v>
      </c>
    </row>
    <row r="40750" spans="1:3" x14ac:dyDescent="0.25">
      <c r="A40750" t="s">
        <v>45517</v>
      </c>
      <c r="B40750">
        <v>1</v>
      </c>
      <c r="C40750">
        <v>444550</v>
      </c>
    </row>
    <row r="40751" spans="1:3" x14ac:dyDescent="0.25">
      <c r="A40751" t="s">
        <v>45518</v>
      </c>
      <c r="B40751">
        <v>1</v>
      </c>
      <c r="C40751">
        <v>2032759</v>
      </c>
    </row>
    <row r="40752" spans="1:3" x14ac:dyDescent="0.25">
      <c r="A40752" t="s">
        <v>45519</v>
      </c>
      <c r="B40752">
        <v>1</v>
      </c>
      <c r="C40752">
        <v>2127713</v>
      </c>
    </row>
    <row r="40753" spans="1:3" x14ac:dyDescent="0.25">
      <c r="A40753" t="s">
        <v>45520</v>
      </c>
      <c r="B40753">
        <v>1</v>
      </c>
      <c r="C40753">
        <v>537854</v>
      </c>
    </row>
    <row r="40754" spans="1:3" x14ac:dyDescent="0.25">
      <c r="A40754" t="s">
        <v>45521</v>
      </c>
      <c r="B40754">
        <v>1</v>
      </c>
      <c r="C40754">
        <v>3060083</v>
      </c>
    </row>
    <row r="40755" spans="1:3" x14ac:dyDescent="0.25">
      <c r="A40755" t="s">
        <v>45522</v>
      </c>
      <c r="B40755">
        <v>1</v>
      </c>
      <c r="C40755">
        <v>398594</v>
      </c>
    </row>
    <row r="40756" spans="1:3" x14ac:dyDescent="0.25">
      <c r="A40756" t="s">
        <v>45523</v>
      </c>
      <c r="B40756">
        <v>1</v>
      </c>
      <c r="C40756">
        <v>714519</v>
      </c>
    </row>
    <row r="40757" spans="1:3" x14ac:dyDescent="0.25">
      <c r="A40757" t="s">
        <v>45524</v>
      </c>
      <c r="B40757">
        <v>1</v>
      </c>
      <c r="C40757">
        <v>2136835</v>
      </c>
    </row>
    <row r="40758" spans="1:3" x14ac:dyDescent="0.25">
      <c r="A40758" t="s">
        <v>45525</v>
      </c>
      <c r="B40758">
        <v>1</v>
      </c>
      <c r="C40758">
        <v>330579</v>
      </c>
    </row>
    <row r="40759" spans="1:3" x14ac:dyDescent="0.25">
      <c r="A40759" t="s">
        <v>45526</v>
      </c>
      <c r="B40759">
        <v>1</v>
      </c>
      <c r="C40759">
        <v>838127</v>
      </c>
    </row>
    <row r="40760" spans="1:3" x14ac:dyDescent="0.25">
      <c r="A40760" t="s">
        <v>45527</v>
      </c>
      <c r="B40760">
        <v>1</v>
      </c>
      <c r="C40760">
        <v>549989</v>
      </c>
    </row>
    <row r="40761" spans="1:3" x14ac:dyDescent="0.25">
      <c r="A40761" t="s">
        <v>45528</v>
      </c>
      <c r="B40761">
        <v>1</v>
      </c>
      <c r="C40761">
        <v>77284</v>
      </c>
    </row>
    <row r="40762" spans="1:3" x14ac:dyDescent="0.25">
      <c r="A40762" t="s">
        <v>45529</v>
      </c>
      <c r="B40762">
        <v>1</v>
      </c>
      <c r="C40762">
        <v>430827</v>
      </c>
    </row>
    <row r="40763" spans="1:3" x14ac:dyDescent="0.25">
      <c r="A40763" t="s">
        <v>45530</v>
      </c>
      <c r="B40763">
        <v>1</v>
      </c>
      <c r="C40763">
        <v>33965</v>
      </c>
    </row>
    <row r="40764" spans="1:3" x14ac:dyDescent="0.25">
      <c r="A40764" t="s">
        <v>45531</v>
      </c>
      <c r="B40764">
        <v>1</v>
      </c>
      <c r="C40764">
        <v>83217</v>
      </c>
    </row>
    <row r="40765" spans="1:3" x14ac:dyDescent="0.25">
      <c r="A40765" t="s">
        <v>45532</v>
      </c>
      <c r="B40765">
        <v>1</v>
      </c>
      <c r="C40765">
        <v>52313</v>
      </c>
    </row>
    <row r="40766" spans="1:3" x14ac:dyDescent="0.25">
      <c r="A40766" t="s">
        <v>45533</v>
      </c>
      <c r="B40766">
        <v>1</v>
      </c>
      <c r="C40766">
        <v>417681</v>
      </c>
    </row>
    <row r="40767" spans="1:3" x14ac:dyDescent="0.25">
      <c r="A40767" t="s">
        <v>45534</v>
      </c>
      <c r="B40767">
        <v>1</v>
      </c>
      <c r="C40767">
        <v>245181</v>
      </c>
    </row>
    <row r="40768" spans="1:3" x14ac:dyDescent="0.25">
      <c r="A40768" t="s">
        <v>45535</v>
      </c>
      <c r="B40768">
        <v>1</v>
      </c>
      <c r="C40768">
        <v>980232</v>
      </c>
    </row>
    <row r="40769" spans="1:3" x14ac:dyDescent="0.25">
      <c r="A40769" t="s">
        <v>45536</v>
      </c>
      <c r="B40769">
        <v>1</v>
      </c>
      <c r="C40769">
        <v>245975</v>
      </c>
    </row>
    <row r="40770" spans="1:3" x14ac:dyDescent="0.25">
      <c r="A40770" t="s">
        <v>45537</v>
      </c>
      <c r="B40770">
        <v>1</v>
      </c>
      <c r="C40770">
        <v>699568</v>
      </c>
    </row>
    <row r="40771" spans="1:3" x14ac:dyDescent="0.25">
      <c r="A40771" t="s">
        <v>45538</v>
      </c>
      <c r="B40771">
        <v>1</v>
      </c>
      <c r="C40771">
        <v>753516</v>
      </c>
    </row>
    <row r="40772" spans="1:3" x14ac:dyDescent="0.25">
      <c r="A40772" t="s">
        <v>45539</v>
      </c>
      <c r="B40772">
        <v>1</v>
      </c>
      <c r="C40772">
        <v>1510194</v>
      </c>
    </row>
    <row r="40773" spans="1:3" x14ac:dyDescent="0.25">
      <c r="A40773" t="s">
        <v>45540</v>
      </c>
      <c r="B40773">
        <v>1</v>
      </c>
      <c r="C40773">
        <v>380554</v>
      </c>
    </row>
    <row r="40774" spans="1:3" x14ac:dyDescent="0.25">
      <c r="A40774" t="s">
        <v>45541</v>
      </c>
      <c r="B40774">
        <v>1</v>
      </c>
      <c r="C40774">
        <v>1247761</v>
      </c>
    </row>
    <row r="40775" spans="1:3" x14ac:dyDescent="0.25">
      <c r="A40775" t="s">
        <v>45542</v>
      </c>
      <c r="B40775">
        <v>1</v>
      </c>
      <c r="C40775">
        <v>985123</v>
      </c>
    </row>
    <row r="40776" spans="1:3" x14ac:dyDescent="0.25">
      <c r="A40776" t="s">
        <v>45543</v>
      </c>
      <c r="B40776">
        <v>1</v>
      </c>
      <c r="C40776">
        <v>142070</v>
      </c>
    </row>
    <row r="40777" spans="1:3" x14ac:dyDescent="0.25">
      <c r="A40777" t="s">
        <v>45544</v>
      </c>
      <c r="B40777">
        <v>1</v>
      </c>
      <c r="C40777">
        <v>299405</v>
      </c>
    </row>
    <row r="40778" spans="1:3" x14ac:dyDescent="0.25">
      <c r="A40778" t="s">
        <v>45545</v>
      </c>
      <c r="B40778">
        <v>1</v>
      </c>
      <c r="C40778">
        <v>43297</v>
      </c>
    </row>
    <row r="40779" spans="1:3" x14ac:dyDescent="0.25">
      <c r="A40779" t="s">
        <v>45546</v>
      </c>
      <c r="B40779">
        <v>1</v>
      </c>
      <c r="C40779">
        <v>323727</v>
      </c>
    </row>
    <row r="40780" spans="1:3" x14ac:dyDescent="0.25">
      <c r="A40780" t="s">
        <v>45547</v>
      </c>
      <c r="B40780">
        <v>1</v>
      </c>
      <c r="C40780">
        <v>361181</v>
      </c>
    </row>
    <row r="40781" spans="1:3" x14ac:dyDescent="0.25">
      <c r="A40781" t="s">
        <v>45548</v>
      </c>
      <c r="B40781">
        <v>1</v>
      </c>
      <c r="C40781">
        <v>153523</v>
      </c>
    </row>
    <row r="40782" spans="1:3" x14ac:dyDescent="0.25">
      <c r="A40782" t="s">
        <v>45549</v>
      </c>
      <c r="B40782">
        <v>1</v>
      </c>
      <c r="C40782">
        <v>2847684</v>
      </c>
    </row>
    <row r="40783" spans="1:3" x14ac:dyDescent="0.25">
      <c r="A40783" t="s">
        <v>45550</v>
      </c>
      <c r="B40783">
        <v>1</v>
      </c>
      <c r="C40783">
        <v>398740</v>
      </c>
    </row>
    <row r="40784" spans="1:3" x14ac:dyDescent="0.25">
      <c r="A40784" t="s">
        <v>45551</v>
      </c>
      <c r="B40784">
        <v>1</v>
      </c>
      <c r="C40784">
        <v>13111</v>
      </c>
    </row>
    <row r="40785" spans="1:3" x14ac:dyDescent="0.25">
      <c r="A40785" t="s">
        <v>45552</v>
      </c>
      <c r="B40785">
        <v>1</v>
      </c>
      <c r="C40785">
        <v>2170814</v>
      </c>
    </row>
    <row r="40786" spans="1:3" x14ac:dyDescent="0.25">
      <c r="A40786" t="s">
        <v>45553</v>
      </c>
      <c r="B40786">
        <v>1</v>
      </c>
      <c r="C40786">
        <v>46427</v>
      </c>
    </row>
    <row r="40787" spans="1:3" x14ac:dyDescent="0.25">
      <c r="A40787" t="s">
        <v>45554</v>
      </c>
      <c r="B40787">
        <v>1</v>
      </c>
      <c r="C40787">
        <v>563965</v>
      </c>
    </row>
    <row r="40788" spans="1:3" x14ac:dyDescent="0.25">
      <c r="A40788" t="s">
        <v>45555</v>
      </c>
      <c r="B40788">
        <v>1</v>
      </c>
      <c r="C40788">
        <v>604276</v>
      </c>
    </row>
    <row r="40789" spans="1:3" x14ac:dyDescent="0.25">
      <c r="A40789" t="s">
        <v>45556</v>
      </c>
      <c r="B40789">
        <v>1</v>
      </c>
      <c r="C40789">
        <v>322321</v>
      </c>
    </row>
    <row r="40790" spans="1:3" x14ac:dyDescent="0.25">
      <c r="A40790" t="s">
        <v>45557</v>
      </c>
      <c r="B40790">
        <v>1</v>
      </c>
      <c r="C40790">
        <v>228201</v>
      </c>
    </row>
    <row r="40791" spans="1:3" x14ac:dyDescent="0.25">
      <c r="A40791" t="s">
        <v>45558</v>
      </c>
      <c r="B40791">
        <v>1</v>
      </c>
      <c r="C40791">
        <v>86549</v>
      </c>
    </row>
    <row r="40792" spans="1:3" x14ac:dyDescent="0.25">
      <c r="A40792" t="s">
        <v>45559</v>
      </c>
      <c r="B40792">
        <v>1</v>
      </c>
      <c r="C40792">
        <v>485347</v>
      </c>
    </row>
    <row r="40793" spans="1:3" x14ac:dyDescent="0.25">
      <c r="A40793" t="s">
        <v>45560</v>
      </c>
      <c r="B40793">
        <v>1</v>
      </c>
      <c r="C40793">
        <v>552682</v>
      </c>
    </row>
    <row r="40794" spans="1:3" x14ac:dyDescent="0.25">
      <c r="A40794" t="s">
        <v>45561</v>
      </c>
      <c r="B40794">
        <v>1</v>
      </c>
      <c r="C40794">
        <v>593983</v>
      </c>
    </row>
    <row r="40795" spans="1:3" x14ac:dyDescent="0.25">
      <c r="A40795" t="s">
        <v>45562</v>
      </c>
      <c r="B40795">
        <v>1</v>
      </c>
      <c r="C40795">
        <v>128250</v>
      </c>
    </row>
    <row r="40796" spans="1:3" x14ac:dyDescent="0.25">
      <c r="A40796" t="s">
        <v>45563</v>
      </c>
      <c r="B40796">
        <v>1</v>
      </c>
      <c r="C40796">
        <v>1126810</v>
      </c>
    </row>
    <row r="40797" spans="1:3" x14ac:dyDescent="0.25">
      <c r="A40797" t="s">
        <v>45564</v>
      </c>
      <c r="B40797">
        <v>1</v>
      </c>
      <c r="C40797">
        <v>644903</v>
      </c>
    </row>
    <row r="40798" spans="1:3" x14ac:dyDescent="0.25">
      <c r="A40798" t="s">
        <v>45565</v>
      </c>
      <c r="B40798">
        <v>1</v>
      </c>
      <c r="C40798">
        <v>134921</v>
      </c>
    </row>
    <row r="40799" spans="1:3" x14ac:dyDescent="0.25">
      <c r="A40799" t="s">
        <v>45566</v>
      </c>
      <c r="B40799">
        <v>1</v>
      </c>
      <c r="C40799">
        <v>110769</v>
      </c>
    </row>
    <row r="40800" spans="1:3" x14ac:dyDescent="0.25">
      <c r="A40800" t="s">
        <v>45567</v>
      </c>
      <c r="B40800">
        <v>1</v>
      </c>
      <c r="C40800">
        <v>15823</v>
      </c>
    </row>
    <row r="40801" spans="1:3" x14ac:dyDescent="0.25">
      <c r="A40801" t="s">
        <v>45568</v>
      </c>
      <c r="B40801">
        <v>1</v>
      </c>
      <c r="C40801">
        <v>76519</v>
      </c>
    </row>
    <row r="40802" spans="1:3" x14ac:dyDescent="0.25">
      <c r="A40802" t="s">
        <v>45569</v>
      </c>
      <c r="B40802">
        <v>1</v>
      </c>
      <c r="C40802">
        <v>1118256</v>
      </c>
    </row>
    <row r="40803" spans="1:3" x14ac:dyDescent="0.25">
      <c r="A40803" t="s">
        <v>45570</v>
      </c>
      <c r="B40803">
        <v>1</v>
      </c>
      <c r="C40803">
        <v>555631</v>
      </c>
    </row>
    <row r="40804" spans="1:3" x14ac:dyDescent="0.25">
      <c r="A40804" t="s">
        <v>45571</v>
      </c>
      <c r="B40804">
        <v>1</v>
      </c>
      <c r="C40804">
        <v>122878</v>
      </c>
    </row>
    <row r="40805" spans="1:3" x14ac:dyDescent="0.25">
      <c r="A40805" t="s">
        <v>45572</v>
      </c>
      <c r="B40805">
        <v>1</v>
      </c>
      <c r="C40805">
        <v>248781</v>
      </c>
    </row>
    <row r="40806" spans="1:3" x14ac:dyDescent="0.25">
      <c r="A40806" t="s">
        <v>45573</v>
      </c>
      <c r="B40806">
        <v>1</v>
      </c>
      <c r="C40806">
        <v>59341</v>
      </c>
    </row>
    <row r="40807" spans="1:3" x14ac:dyDescent="0.25">
      <c r="A40807" t="s">
        <v>45574</v>
      </c>
      <c r="B40807">
        <v>1</v>
      </c>
      <c r="C40807">
        <v>1297773</v>
      </c>
    </row>
    <row r="40808" spans="1:3" x14ac:dyDescent="0.25">
      <c r="A40808" t="s">
        <v>45575</v>
      </c>
      <c r="B40808">
        <v>1</v>
      </c>
      <c r="C40808">
        <v>82463</v>
      </c>
    </row>
    <row r="40809" spans="1:3" x14ac:dyDescent="0.25">
      <c r="A40809" t="s">
        <v>45576</v>
      </c>
      <c r="B40809">
        <v>1</v>
      </c>
      <c r="C40809">
        <v>174030</v>
      </c>
    </row>
    <row r="40810" spans="1:3" x14ac:dyDescent="0.25">
      <c r="A40810" t="s">
        <v>45577</v>
      </c>
      <c r="B40810">
        <v>1</v>
      </c>
      <c r="C40810">
        <v>242479</v>
      </c>
    </row>
    <row r="40811" spans="1:3" x14ac:dyDescent="0.25">
      <c r="A40811" t="s">
        <v>45578</v>
      </c>
      <c r="B40811">
        <v>1</v>
      </c>
      <c r="C40811">
        <v>1436616</v>
      </c>
    </row>
    <row r="40812" spans="1:3" x14ac:dyDescent="0.25">
      <c r="A40812" t="s">
        <v>45579</v>
      </c>
      <c r="B40812">
        <v>1</v>
      </c>
      <c r="C40812">
        <v>520972</v>
      </c>
    </row>
    <row r="40813" spans="1:3" x14ac:dyDescent="0.25">
      <c r="A40813" t="s">
        <v>45580</v>
      </c>
      <c r="B40813">
        <v>1</v>
      </c>
      <c r="C40813">
        <v>30692</v>
      </c>
    </row>
    <row r="40814" spans="1:3" x14ac:dyDescent="0.25">
      <c r="A40814" t="s">
        <v>45581</v>
      </c>
      <c r="B40814">
        <v>1</v>
      </c>
      <c r="C40814">
        <v>21509</v>
      </c>
    </row>
    <row r="40815" spans="1:3" x14ac:dyDescent="0.25">
      <c r="A40815" t="s">
        <v>45582</v>
      </c>
      <c r="B40815">
        <v>1</v>
      </c>
      <c r="C40815">
        <v>451321</v>
      </c>
    </row>
    <row r="40816" spans="1:3" x14ac:dyDescent="0.25">
      <c r="A40816" t="s">
        <v>45583</v>
      </c>
      <c r="B40816">
        <v>1</v>
      </c>
      <c r="C40816">
        <v>430692</v>
      </c>
    </row>
    <row r="40817" spans="1:3" x14ac:dyDescent="0.25">
      <c r="A40817" t="s">
        <v>45584</v>
      </c>
      <c r="B40817">
        <v>1</v>
      </c>
      <c r="C40817">
        <v>164065</v>
      </c>
    </row>
    <row r="40818" spans="1:3" x14ac:dyDescent="0.25">
      <c r="A40818" t="s">
        <v>45585</v>
      </c>
      <c r="B40818">
        <v>1</v>
      </c>
      <c r="C40818">
        <v>103975</v>
      </c>
    </row>
    <row r="40819" spans="1:3" x14ac:dyDescent="0.25">
      <c r="A40819" t="s">
        <v>45586</v>
      </c>
      <c r="B40819">
        <v>1</v>
      </c>
      <c r="C40819">
        <v>233517</v>
      </c>
    </row>
    <row r="40820" spans="1:3" x14ac:dyDescent="0.25">
      <c r="A40820" t="s">
        <v>45587</v>
      </c>
      <c r="B40820">
        <v>1</v>
      </c>
      <c r="C40820">
        <v>1640563</v>
      </c>
    </row>
    <row r="40821" spans="1:3" x14ac:dyDescent="0.25">
      <c r="A40821" t="s">
        <v>45588</v>
      </c>
      <c r="B40821">
        <v>1</v>
      </c>
      <c r="C40821">
        <v>683198</v>
      </c>
    </row>
    <row r="40822" spans="1:3" x14ac:dyDescent="0.25">
      <c r="A40822" t="s">
        <v>45589</v>
      </c>
      <c r="B40822">
        <v>1</v>
      </c>
      <c r="C40822">
        <v>463397</v>
      </c>
    </row>
    <row r="40823" spans="1:3" x14ac:dyDescent="0.25">
      <c r="A40823" t="s">
        <v>45590</v>
      </c>
      <c r="B40823">
        <v>1</v>
      </c>
      <c r="C40823">
        <v>651678</v>
      </c>
    </row>
    <row r="40824" spans="1:3" x14ac:dyDescent="0.25">
      <c r="A40824" t="s">
        <v>45591</v>
      </c>
      <c r="B40824">
        <v>1</v>
      </c>
      <c r="C40824">
        <v>224391</v>
      </c>
    </row>
    <row r="40825" spans="1:3" x14ac:dyDescent="0.25">
      <c r="A40825" t="s">
        <v>45592</v>
      </c>
      <c r="B40825">
        <v>1</v>
      </c>
      <c r="C40825">
        <v>623090</v>
      </c>
    </row>
    <row r="40826" spans="1:3" x14ac:dyDescent="0.25">
      <c r="A40826" t="s">
        <v>45593</v>
      </c>
      <c r="B40826">
        <v>1</v>
      </c>
      <c r="C40826">
        <v>589930</v>
      </c>
    </row>
    <row r="40827" spans="1:3" x14ac:dyDescent="0.25">
      <c r="A40827" t="s">
        <v>45594</v>
      </c>
      <c r="B40827">
        <v>1</v>
      </c>
      <c r="C40827">
        <v>7206882</v>
      </c>
    </row>
    <row r="40828" spans="1:3" x14ac:dyDescent="0.25">
      <c r="A40828" t="s">
        <v>45595</v>
      </c>
      <c r="B40828">
        <v>1</v>
      </c>
      <c r="C40828">
        <v>21228609</v>
      </c>
    </row>
    <row r="40829" spans="1:3" x14ac:dyDescent="0.25">
      <c r="A40829" t="s">
        <v>45596</v>
      </c>
      <c r="B40829">
        <v>1</v>
      </c>
      <c r="C40829">
        <v>2282934</v>
      </c>
    </row>
    <row r="40830" spans="1:3" x14ac:dyDescent="0.25">
      <c r="A40830" t="s">
        <v>45597</v>
      </c>
      <c r="B40830">
        <v>1</v>
      </c>
      <c r="C40830">
        <v>1209386</v>
      </c>
    </row>
    <row r="40831" spans="1:3" x14ac:dyDescent="0.25">
      <c r="A40831" t="s">
        <v>45598</v>
      </c>
      <c r="B40831">
        <v>1</v>
      </c>
      <c r="C40831">
        <v>1305491</v>
      </c>
    </row>
    <row r="40832" spans="1:3" x14ac:dyDescent="0.25">
      <c r="A40832" t="s">
        <v>45599</v>
      </c>
      <c r="B40832">
        <v>1</v>
      </c>
      <c r="C40832">
        <v>84885</v>
      </c>
    </row>
    <row r="40833" spans="1:3" x14ac:dyDescent="0.25">
      <c r="A40833" t="s">
        <v>45600</v>
      </c>
      <c r="B40833">
        <v>1</v>
      </c>
      <c r="C40833">
        <v>129385883</v>
      </c>
    </row>
    <row r="40834" spans="1:3" x14ac:dyDescent="0.25">
      <c r="A40834" t="s">
        <v>45601</v>
      </c>
      <c r="B40834">
        <v>1</v>
      </c>
      <c r="C40834">
        <v>87488</v>
      </c>
    </row>
    <row r="40835" spans="1:3" x14ac:dyDescent="0.25">
      <c r="A40835" t="s">
        <v>45602</v>
      </c>
      <c r="B40835">
        <v>1</v>
      </c>
      <c r="C40835">
        <v>286130</v>
      </c>
    </row>
    <row r="40836" spans="1:3" x14ac:dyDescent="0.25">
      <c r="A40836" t="s">
        <v>45603</v>
      </c>
      <c r="B40836">
        <v>1</v>
      </c>
      <c r="C40836">
        <v>93218</v>
      </c>
    </row>
    <row r="40837" spans="1:3" x14ac:dyDescent="0.25">
      <c r="A40837" t="s">
        <v>45604</v>
      </c>
      <c r="B40837">
        <v>1</v>
      </c>
      <c r="C40837">
        <v>14990</v>
      </c>
    </row>
    <row r="40838" spans="1:3" x14ac:dyDescent="0.25">
      <c r="A40838" t="s">
        <v>45605</v>
      </c>
      <c r="B40838">
        <v>1</v>
      </c>
      <c r="C40838">
        <v>205907</v>
      </c>
    </row>
    <row r="40839" spans="1:3" x14ac:dyDescent="0.25">
      <c r="A40839" t="s">
        <v>45606</v>
      </c>
      <c r="B40839">
        <v>1</v>
      </c>
      <c r="C40839">
        <v>423510</v>
      </c>
    </row>
    <row r="40840" spans="1:3" x14ac:dyDescent="0.25">
      <c r="A40840" t="s">
        <v>45607</v>
      </c>
      <c r="B40840">
        <v>1</v>
      </c>
      <c r="C40840">
        <v>1225185</v>
      </c>
    </row>
    <row r="40841" spans="1:3" x14ac:dyDescent="0.25">
      <c r="A40841" t="s">
        <v>45608</v>
      </c>
      <c r="B40841">
        <v>1</v>
      </c>
      <c r="C40841">
        <v>88625</v>
      </c>
    </row>
    <row r="40842" spans="1:3" x14ac:dyDescent="0.25">
      <c r="A40842" t="s">
        <v>45609</v>
      </c>
      <c r="B40842">
        <v>1</v>
      </c>
      <c r="C40842">
        <v>95133</v>
      </c>
    </row>
    <row r="40843" spans="1:3" x14ac:dyDescent="0.25">
      <c r="A40843" t="s">
        <v>45610</v>
      </c>
      <c r="B40843">
        <v>1</v>
      </c>
      <c r="C40843">
        <v>129859</v>
      </c>
    </row>
    <row r="40844" spans="1:3" x14ac:dyDescent="0.25">
      <c r="A40844" t="s">
        <v>45611</v>
      </c>
      <c r="B40844">
        <v>1</v>
      </c>
      <c r="C40844">
        <v>156413</v>
      </c>
    </row>
    <row r="40845" spans="1:3" x14ac:dyDescent="0.25">
      <c r="A40845" t="s">
        <v>45612</v>
      </c>
      <c r="B40845">
        <v>1</v>
      </c>
      <c r="C40845">
        <v>3249463</v>
      </c>
    </row>
    <row r="40846" spans="1:3" x14ac:dyDescent="0.25">
      <c r="A40846" t="s">
        <v>45613</v>
      </c>
      <c r="B40846">
        <v>1</v>
      </c>
      <c r="C40846">
        <v>3907360</v>
      </c>
    </row>
    <row r="40847" spans="1:3" x14ac:dyDescent="0.25">
      <c r="A40847" t="s">
        <v>45614</v>
      </c>
      <c r="B40847">
        <v>1</v>
      </c>
      <c r="C40847">
        <v>73828</v>
      </c>
    </row>
    <row r="40848" spans="1:3" x14ac:dyDescent="0.25">
      <c r="A40848" t="s">
        <v>45615</v>
      </c>
      <c r="B40848">
        <v>1</v>
      </c>
      <c r="C40848">
        <v>2027068</v>
      </c>
    </row>
    <row r="40849" spans="1:3" x14ac:dyDescent="0.25">
      <c r="A40849" t="s">
        <v>45616</v>
      </c>
      <c r="B40849">
        <v>1</v>
      </c>
      <c r="C40849">
        <v>2303736</v>
      </c>
    </row>
    <row r="40850" spans="1:3" x14ac:dyDescent="0.25">
      <c r="A40850" t="s">
        <v>45617</v>
      </c>
      <c r="B40850">
        <v>1</v>
      </c>
      <c r="C40850">
        <v>1455553</v>
      </c>
    </row>
    <row r="40851" spans="1:3" x14ac:dyDescent="0.25">
      <c r="A40851" t="s">
        <v>45618</v>
      </c>
      <c r="B40851">
        <v>1</v>
      </c>
      <c r="C40851">
        <v>82076</v>
      </c>
    </row>
    <row r="40852" spans="1:3" x14ac:dyDescent="0.25">
      <c r="A40852" t="s">
        <v>45619</v>
      </c>
      <c r="B40852">
        <v>1</v>
      </c>
      <c r="C40852">
        <v>239244</v>
      </c>
    </row>
    <row r="40853" spans="1:3" x14ac:dyDescent="0.25">
      <c r="A40853" t="s">
        <v>45620</v>
      </c>
      <c r="B40853">
        <v>1</v>
      </c>
      <c r="C40853">
        <v>269016</v>
      </c>
    </row>
    <row r="40854" spans="1:3" x14ac:dyDescent="0.25">
      <c r="A40854" t="s">
        <v>45621</v>
      </c>
      <c r="B40854">
        <v>1</v>
      </c>
      <c r="C40854">
        <v>201635</v>
      </c>
    </row>
    <row r="40855" spans="1:3" x14ac:dyDescent="0.25">
      <c r="A40855" t="s">
        <v>45622</v>
      </c>
      <c r="B40855">
        <v>1</v>
      </c>
      <c r="C40855">
        <v>1108849</v>
      </c>
    </row>
    <row r="40856" spans="1:3" x14ac:dyDescent="0.25">
      <c r="A40856" t="s">
        <v>45623</v>
      </c>
      <c r="B40856">
        <v>1</v>
      </c>
      <c r="C40856">
        <v>395211</v>
      </c>
    </row>
    <row r="40857" spans="1:3" x14ac:dyDescent="0.25">
      <c r="A40857" t="s">
        <v>45624</v>
      </c>
      <c r="B40857">
        <v>1</v>
      </c>
      <c r="C40857">
        <v>106973</v>
      </c>
    </row>
    <row r="40858" spans="1:3" x14ac:dyDescent="0.25">
      <c r="A40858" t="s">
        <v>45625</v>
      </c>
      <c r="B40858">
        <v>1</v>
      </c>
      <c r="C40858">
        <v>26441420</v>
      </c>
    </row>
    <row r="40859" spans="1:3" x14ac:dyDescent="0.25">
      <c r="A40859" t="s">
        <v>45626</v>
      </c>
      <c r="B40859">
        <v>1</v>
      </c>
      <c r="C40859">
        <v>286836</v>
      </c>
    </row>
    <row r="40860" spans="1:3" x14ac:dyDescent="0.25">
      <c r="A40860" t="s">
        <v>45627</v>
      </c>
      <c r="B40860">
        <v>1</v>
      </c>
      <c r="C40860">
        <v>474952</v>
      </c>
    </row>
    <row r="40861" spans="1:3" x14ac:dyDescent="0.25">
      <c r="A40861" t="s">
        <v>45628</v>
      </c>
      <c r="B40861">
        <v>1</v>
      </c>
      <c r="C40861">
        <v>89067</v>
      </c>
    </row>
    <row r="40862" spans="1:3" x14ac:dyDescent="0.25">
      <c r="A40862" t="s">
        <v>45629</v>
      </c>
      <c r="B40862">
        <v>1</v>
      </c>
      <c r="C40862">
        <v>1045354</v>
      </c>
    </row>
    <row r="40863" spans="1:3" x14ac:dyDescent="0.25">
      <c r="A40863" t="s">
        <v>45630</v>
      </c>
      <c r="B40863">
        <v>1</v>
      </c>
      <c r="C40863">
        <v>732028</v>
      </c>
    </row>
    <row r="40864" spans="1:3" x14ac:dyDescent="0.25">
      <c r="A40864" t="s">
        <v>45631</v>
      </c>
      <c r="B40864">
        <v>1</v>
      </c>
      <c r="C40864">
        <v>172631</v>
      </c>
    </row>
    <row r="40865" spans="1:3" x14ac:dyDescent="0.25">
      <c r="A40865" t="s">
        <v>45632</v>
      </c>
      <c r="B40865">
        <v>1</v>
      </c>
      <c r="C40865">
        <v>200561</v>
      </c>
    </row>
    <row r="40866" spans="1:3" x14ac:dyDescent="0.25">
      <c r="A40866" t="s">
        <v>45633</v>
      </c>
      <c r="B40866">
        <v>1</v>
      </c>
      <c r="C40866">
        <v>975852</v>
      </c>
    </row>
    <row r="40867" spans="1:3" x14ac:dyDescent="0.25">
      <c r="A40867" t="s">
        <v>45634</v>
      </c>
      <c r="B40867">
        <v>1</v>
      </c>
      <c r="C40867">
        <v>404874</v>
      </c>
    </row>
    <row r="40868" spans="1:3" x14ac:dyDescent="0.25">
      <c r="A40868" t="s">
        <v>45635</v>
      </c>
      <c r="B40868">
        <v>1</v>
      </c>
      <c r="C40868">
        <v>183267</v>
      </c>
    </row>
    <row r="40869" spans="1:3" x14ac:dyDescent="0.25">
      <c r="A40869" t="s">
        <v>45636</v>
      </c>
      <c r="B40869">
        <v>1</v>
      </c>
      <c r="C40869">
        <v>308456</v>
      </c>
    </row>
    <row r="40870" spans="1:3" x14ac:dyDescent="0.25">
      <c r="A40870" t="s">
        <v>45637</v>
      </c>
      <c r="B40870">
        <v>1</v>
      </c>
      <c r="C40870">
        <v>370251</v>
      </c>
    </row>
    <row r="40871" spans="1:3" x14ac:dyDescent="0.25">
      <c r="A40871" t="s">
        <v>45638</v>
      </c>
      <c r="B40871">
        <v>1</v>
      </c>
      <c r="C40871">
        <v>159663</v>
      </c>
    </row>
    <row r="40872" spans="1:3" x14ac:dyDescent="0.25">
      <c r="A40872" t="s">
        <v>45639</v>
      </c>
      <c r="B40872">
        <v>1</v>
      </c>
      <c r="C40872">
        <v>378747</v>
      </c>
    </row>
    <row r="40873" spans="1:3" x14ac:dyDescent="0.25">
      <c r="A40873" t="s">
        <v>45640</v>
      </c>
      <c r="B40873">
        <v>1</v>
      </c>
      <c r="C40873">
        <v>165113</v>
      </c>
    </row>
    <row r="40874" spans="1:3" x14ac:dyDescent="0.25">
      <c r="A40874" t="s">
        <v>45641</v>
      </c>
      <c r="B40874">
        <v>1</v>
      </c>
      <c r="C40874">
        <v>336887</v>
      </c>
    </row>
    <row r="40875" spans="1:3" x14ac:dyDescent="0.25">
      <c r="A40875" t="s">
        <v>45642</v>
      </c>
      <c r="B40875">
        <v>1</v>
      </c>
      <c r="C40875">
        <v>935505</v>
      </c>
    </row>
    <row r="40876" spans="1:3" x14ac:dyDescent="0.25">
      <c r="A40876" t="s">
        <v>45643</v>
      </c>
      <c r="B40876">
        <v>1</v>
      </c>
      <c r="C40876">
        <v>67683841</v>
      </c>
    </row>
    <row r="40877" spans="1:3" x14ac:dyDescent="0.25">
      <c r="A40877" t="s">
        <v>45644</v>
      </c>
      <c r="B40877">
        <v>1</v>
      </c>
      <c r="C40877">
        <v>85343</v>
      </c>
    </row>
    <row r="40878" spans="1:3" x14ac:dyDescent="0.25">
      <c r="A40878" t="s">
        <v>45645</v>
      </c>
      <c r="B40878">
        <v>1</v>
      </c>
      <c r="C40878">
        <v>554328</v>
      </c>
    </row>
    <row r="40879" spans="1:3" x14ac:dyDescent="0.25">
      <c r="A40879" t="s">
        <v>45646</v>
      </c>
      <c r="B40879">
        <v>1</v>
      </c>
      <c r="C40879">
        <v>1501392</v>
      </c>
    </row>
    <row r="40880" spans="1:3" x14ac:dyDescent="0.25">
      <c r="A40880" t="s">
        <v>45647</v>
      </c>
      <c r="B40880">
        <v>1</v>
      </c>
      <c r="C40880">
        <v>1037836</v>
      </c>
    </row>
    <row r="40881" spans="1:3" x14ac:dyDescent="0.25">
      <c r="A40881" t="s">
        <v>45648</v>
      </c>
      <c r="B40881">
        <v>1</v>
      </c>
      <c r="C40881">
        <v>214896</v>
      </c>
    </row>
    <row r="40882" spans="1:3" x14ac:dyDescent="0.25">
      <c r="A40882" t="s">
        <v>45649</v>
      </c>
      <c r="B40882">
        <v>1</v>
      </c>
      <c r="C40882">
        <v>776801</v>
      </c>
    </row>
    <row r="40883" spans="1:3" x14ac:dyDescent="0.25">
      <c r="A40883" t="s">
        <v>45650</v>
      </c>
      <c r="B40883">
        <v>1</v>
      </c>
      <c r="C40883">
        <v>2085834</v>
      </c>
    </row>
    <row r="40884" spans="1:3" x14ac:dyDescent="0.25">
      <c r="A40884" t="s">
        <v>45651</v>
      </c>
      <c r="B40884">
        <v>1</v>
      </c>
      <c r="C40884">
        <v>151773</v>
      </c>
    </row>
    <row r="40885" spans="1:3" x14ac:dyDescent="0.25">
      <c r="A40885" t="s">
        <v>45652</v>
      </c>
      <c r="B40885">
        <v>1</v>
      </c>
      <c r="C40885">
        <v>508889</v>
      </c>
    </row>
    <row r="40886" spans="1:3" x14ac:dyDescent="0.25">
      <c r="A40886" t="s">
        <v>45653</v>
      </c>
      <c r="B40886">
        <v>1</v>
      </c>
      <c r="C40886">
        <v>348731000</v>
      </c>
    </row>
    <row r="40887" spans="1:3" x14ac:dyDescent="0.25">
      <c r="A40887" t="s">
        <v>45654</v>
      </c>
      <c r="B40887">
        <v>1</v>
      </c>
      <c r="C40887">
        <v>230713</v>
      </c>
    </row>
    <row r="40888" spans="1:3" x14ac:dyDescent="0.25">
      <c r="A40888" t="s">
        <v>45655</v>
      </c>
      <c r="B40888">
        <v>1</v>
      </c>
      <c r="C40888">
        <v>572425</v>
      </c>
    </row>
    <row r="40889" spans="1:3" x14ac:dyDescent="0.25">
      <c r="A40889" t="s">
        <v>45656</v>
      </c>
      <c r="B40889">
        <v>1</v>
      </c>
      <c r="C40889">
        <v>181816</v>
      </c>
    </row>
    <row r="40890" spans="1:3" x14ac:dyDescent="0.25">
      <c r="A40890" t="s">
        <v>45657</v>
      </c>
      <c r="B40890">
        <v>1</v>
      </c>
      <c r="C40890">
        <v>2863212</v>
      </c>
    </row>
    <row r="40891" spans="1:3" x14ac:dyDescent="0.25">
      <c r="A40891" t="s">
        <v>45658</v>
      </c>
      <c r="B40891">
        <v>1</v>
      </c>
      <c r="C40891">
        <v>323221</v>
      </c>
    </row>
    <row r="40892" spans="1:3" x14ac:dyDescent="0.25">
      <c r="A40892" t="s">
        <v>45659</v>
      </c>
      <c r="B40892">
        <v>1</v>
      </c>
      <c r="C40892">
        <v>644618</v>
      </c>
    </row>
    <row r="40893" spans="1:3" x14ac:dyDescent="0.25">
      <c r="A40893" t="s">
        <v>45660</v>
      </c>
      <c r="B40893">
        <v>1</v>
      </c>
      <c r="C40893">
        <v>195594</v>
      </c>
    </row>
    <row r="40894" spans="1:3" x14ac:dyDescent="0.25">
      <c r="A40894" t="s">
        <v>45661</v>
      </c>
      <c r="B40894">
        <v>1</v>
      </c>
      <c r="C40894">
        <v>918760</v>
      </c>
    </row>
    <row r="40895" spans="1:3" x14ac:dyDescent="0.25">
      <c r="A40895" t="s">
        <v>45662</v>
      </c>
      <c r="B40895">
        <v>1</v>
      </c>
      <c r="C40895">
        <v>5825549</v>
      </c>
    </row>
    <row r="40896" spans="1:3" x14ac:dyDescent="0.25">
      <c r="A40896" t="s">
        <v>45663</v>
      </c>
      <c r="B40896">
        <v>1</v>
      </c>
      <c r="C40896">
        <v>142580</v>
      </c>
    </row>
    <row r="40897" spans="1:3" x14ac:dyDescent="0.25">
      <c r="A40897" t="s">
        <v>45664</v>
      </c>
      <c r="B40897">
        <v>1</v>
      </c>
      <c r="C40897">
        <v>52906</v>
      </c>
    </row>
    <row r="40898" spans="1:3" x14ac:dyDescent="0.25">
      <c r="A40898" t="s">
        <v>45665</v>
      </c>
      <c r="B40898">
        <v>1</v>
      </c>
      <c r="C40898">
        <v>620188</v>
      </c>
    </row>
    <row r="40899" spans="1:3" x14ac:dyDescent="0.25">
      <c r="A40899" t="s">
        <v>45666</v>
      </c>
      <c r="B40899">
        <v>1</v>
      </c>
      <c r="C40899">
        <v>7488838</v>
      </c>
    </row>
    <row r="40900" spans="1:3" x14ac:dyDescent="0.25">
      <c r="A40900" t="s">
        <v>45667</v>
      </c>
      <c r="B40900">
        <v>1</v>
      </c>
      <c r="C40900">
        <v>426464</v>
      </c>
    </row>
    <row r="40901" spans="1:3" x14ac:dyDescent="0.25">
      <c r="A40901" t="s">
        <v>45668</v>
      </c>
      <c r="B40901">
        <v>1</v>
      </c>
      <c r="C40901">
        <v>989626</v>
      </c>
    </row>
    <row r="40902" spans="1:3" x14ac:dyDescent="0.25">
      <c r="A40902" t="s">
        <v>45669</v>
      </c>
      <c r="B40902">
        <v>1</v>
      </c>
      <c r="C40902">
        <v>60859</v>
      </c>
    </row>
    <row r="40903" spans="1:3" x14ac:dyDescent="0.25">
      <c r="A40903" t="s">
        <v>45670</v>
      </c>
      <c r="B40903">
        <v>1</v>
      </c>
      <c r="C40903">
        <v>42380</v>
      </c>
    </row>
    <row r="40904" spans="1:3" x14ac:dyDescent="0.25">
      <c r="A40904" t="s">
        <v>45671</v>
      </c>
      <c r="B40904">
        <v>1</v>
      </c>
      <c r="C40904">
        <v>463718</v>
      </c>
    </row>
    <row r="40905" spans="1:3" x14ac:dyDescent="0.25">
      <c r="A40905" t="s">
        <v>45672</v>
      </c>
      <c r="B40905">
        <v>1</v>
      </c>
      <c r="C40905">
        <v>184180</v>
      </c>
    </row>
    <row r="40906" spans="1:3" x14ac:dyDescent="0.25">
      <c r="A40906" t="s">
        <v>45673</v>
      </c>
      <c r="B40906">
        <v>1</v>
      </c>
      <c r="C40906">
        <v>868853</v>
      </c>
    </row>
    <row r="40907" spans="1:3" x14ac:dyDescent="0.25">
      <c r="A40907" t="s">
        <v>45674</v>
      </c>
      <c r="B40907">
        <v>1</v>
      </c>
      <c r="C40907">
        <v>212915</v>
      </c>
    </row>
    <row r="40908" spans="1:3" x14ac:dyDescent="0.25">
      <c r="A40908" t="s">
        <v>45675</v>
      </c>
      <c r="B40908">
        <v>1</v>
      </c>
      <c r="C40908">
        <v>445281</v>
      </c>
    </row>
    <row r="40909" spans="1:3" x14ac:dyDescent="0.25">
      <c r="A40909" t="s">
        <v>45676</v>
      </c>
      <c r="B40909">
        <v>1</v>
      </c>
      <c r="C40909">
        <v>20232</v>
      </c>
    </row>
    <row r="40910" spans="1:3" x14ac:dyDescent="0.25">
      <c r="A40910" t="s">
        <v>45677</v>
      </c>
      <c r="B40910">
        <v>1</v>
      </c>
      <c r="C40910">
        <v>6506460</v>
      </c>
    </row>
    <row r="40911" spans="1:3" x14ac:dyDescent="0.25">
      <c r="A40911" t="s">
        <v>45678</v>
      </c>
      <c r="B40911">
        <v>1</v>
      </c>
      <c r="C40911">
        <v>2129841</v>
      </c>
    </row>
    <row r="40912" spans="1:3" x14ac:dyDescent="0.25">
      <c r="A40912" t="s">
        <v>45679</v>
      </c>
      <c r="B40912">
        <v>1</v>
      </c>
      <c r="C40912">
        <v>2548129</v>
      </c>
    </row>
    <row r="40913" spans="1:3" x14ac:dyDescent="0.25">
      <c r="A40913" t="s">
        <v>45680</v>
      </c>
      <c r="B40913">
        <v>1</v>
      </c>
      <c r="C40913">
        <v>293739</v>
      </c>
    </row>
    <row r="40914" spans="1:3" x14ac:dyDescent="0.25">
      <c r="A40914" t="s">
        <v>45681</v>
      </c>
      <c r="B40914">
        <v>1</v>
      </c>
      <c r="C40914">
        <v>137677</v>
      </c>
    </row>
    <row r="40915" spans="1:3" x14ac:dyDescent="0.25">
      <c r="A40915" t="s">
        <v>45682</v>
      </c>
      <c r="B40915">
        <v>1</v>
      </c>
      <c r="C40915">
        <v>653640</v>
      </c>
    </row>
    <row r="40916" spans="1:3" x14ac:dyDescent="0.25">
      <c r="A40916" t="s">
        <v>45683</v>
      </c>
      <c r="B40916">
        <v>1</v>
      </c>
      <c r="C40916">
        <v>374384</v>
      </c>
    </row>
    <row r="40917" spans="1:3" x14ac:dyDescent="0.25">
      <c r="A40917" t="s">
        <v>45684</v>
      </c>
      <c r="B40917">
        <v>1</v>
      </c>
      <c r="C40917">
        <v>280849</v>
      </c>
    </row>
    <row r="40918" spans="1:3" x14ac:dyDescent="0.25">
      <c r="A40918" t="s">
        <v>45685</v>
      </c>
      <c r="B40918">
        <v>1</v>
      </c>
      <c r="C40918">
        <v>108668</v>
      </c>
    </row>
    <row r="40919" spans="1:3" x14ac:dyDescent="0.25">
      <c r="A40919" t="s">
        <v>45686</v>
      </c>
      <c r="B40919">
        <v>1</v>
      </c>
      <c r="C40919">
        <v>629053</v>
      </c>
    </row>
    <row r="40920" spans="1:3" x14ac:dyDescent="0.25">
      <c r="A40920" t="s">
        <v>45687</v>
      </c>
      <c r="B40920">
        <v>1</v>
      </c>
      <c r="C40920">
        <v>153786</v>
      </c>
    </row>
    <row r="40921" spans="1:3" x14ac:dyDescent="0.25">
      <c r="A40921" t="s">
        <v>45688</v>
      </c>
      <c r="B40921">
        <v>1</v>
      </c>
      <c r="C40921">
        <v>12512286</v>
      </c>
    </row>
    <row r="40922" spans="1:3" x14ac:dyDescent="0.25">
      <c r="A40922" t="s">
        <v>45689</v>
      </c>
      <c r="B40922">
        <v>1</v>
      </c>
      <c r="C40922">
        <v>15675667</v>
      </c>
    </row>
    <row r="40923" spans="1:3" x14ac:dyDescent="0.25">
      <c r="A40923" t="s">
        <v>45690</v>
      </c>
      <c r="B40923">
        <v>1</v>
      </c>
      <c r="C40923">
        <v>242664</v>
      </c>
    </row>
    <row r="40924" spans="1:3" x14ac:dyDescent="0.25">
      <c r="A40924" t="s">
        <v>45691</v>
      </c>
      <c r="B40924">
        <v>1</v>
      </c>
      <c r="C40924">
        <v>120987397</v>
      </c>
    </row>
    <row r="40925" spans="1:3" x14ac:dyDescent="0.25">
      <c r="A40925" t="s">
        <v>45692</v>
      </c>
      <c r="B40925">
        <v>1</v>
      </c>
      <c r="C40925">
        <v>2419997</v>
      </c>
    </row>
    <row r="40926" spans="1:3" x14ac:dyDescent="0.25">
      <c r="A40926" t="s">
        <v>45693</v>
      </c>
      <c r="B40926">
        <v>1</v>
      </c>
      <c r="C40926">
        <v>34031</v>
      </c>
    </row>
    <row r="40927" spans="1:3" x14ac:dyDescent="0.25">
      <c r="A40927" t="s">
        <v>45694</v>
      </c>
      <c r="B40927">
        <v>1</v>
      </c>
      <c r="C40927">
        <v>791958</v>
      </c>
    </row>
    <row r="40928" spans="1:3" x14ac:dyDescent="0.25">
      <c r="A40928" t="s">
        <v>45695</v>
      </c>
      <c r="B40928">
        <v>1</v>
      </c>
      <c r="C40928">
        <v>93159</v>
      </c>
    </row>
    <row r="40929" spans="1:3" x14ac:dyDescent="0.25">
      <c r="A40929" t="s">
        <v>45696</v>
      </c>
      <c r="B40929">
        <v>1</v>
      </c>
      <c r="C40929">
        <v>170835</v>
      </c>
    </row>
    <row r="40930" spans="1:3" x14ac:dyDescent="0.25">
      <c r="A40930" t="s">
        <v>45697</v>
      </c>
      <c r="B40930">
        <v>1</v>
      </c>
      <c r="C40930">
        <v>48576</v>
      </c>
    </row>
    <row r="40931" spans="1:3" x14ac:dyDescent="0.25">
      <c r="A40931" t="s">
        <v>45698</v>
      </c>
      <c r="B40931">
        <v>1</v>
      </c>
      <c r="C40931">
        <v>2132295</v>
      </c>
    </row>
    <row r="40932" spans="1:3" x14ac:dyDescent="0.25">
      <c r="A40932" t="s">
        <v>45699</v>
      </c>
      <c r="B40932">
        <v>1</v>
      </c>
      <c r="C40932">
        <v>2119862</v>
      </c>
    </row>
    <row r="40933" spans="1:3" x14ac:dyDescent="0.25">
      <c r="A40933" t="s">
        <v>45700</v>
      </c>
      <c r="B40933">
        <v>1</v>
      </c>
      <c r="C40933">
        <v>339087</v>
      </c>
    </row>
    <row r="40934" spans="1:3" x14ac:dyDescent="0.25">
      <c r="A40934" t="s">
        <v>45701</v>
      </c>
      <c r="B40934">
        <v>1</v>
      </c>
      <c r="C40934">
        <v>539856</v>
      </c>
    </row>
    <row r="40935" spans="1:3" x14ac:dyDescent="0.25">
      <c r="A40935" t="s">
        <v>45702</v>
      </c>
      <c r="B40935">
        <v>1</v>
      </c>
      <c r="C40935">
        <v>747614</v>
      </c>
    </row>
    <row r="40936" spans="1:3" x14ac:dyDescent="0.25">
      <c r="A40936" t="s">
        <v>45703</v>
      </c>
      <c r="B40936">
        <v>1</v>
      </c>
      <c r="C40936">
        <v>37958</v>
      </c>
    </row>
    <row r="40937" spans="1:3" x14ac:dyDescent="0.25">
      <c r="A40937" t="s">
        <v>45704</v>
      </c>
      <c r="B40937">
        <v>1</v>
      </c>
      <c r="C40937">
        <v>754653</v>
      </c>
    </row>
    <row r="40938" spans="1:3" x14ac:dyDescent="0.25">
      <c r="A40938" t="s">
        <v>45705</v>
      </c>
      <c r="B40938">
        <v>1</v>
      </c>
      <c r="C40938">
        <v>174700</v>
      </c>
    </row>
    <row r="40939" spans="1:3" x14ac:dyDescent="0.25">
      <c r="A40939" t="s">
        <v>45706</v>
      </c>
      <c r="B40939">
        <v>1</v>
      </c>
      <c r="C40939">
        <v>12148275</v>
      </c>
    </row>
    <row r="40940" spans="1:3" x14ac:dyDescent="0.25">
      <c r="A40940" t="s">
        <v>45707</v>
      </c>
      <c r="B40940">
        <v>1</v>
      </c>
      <c r="C40940">
        <v>479080</v>
      </c>
    </row>
    <row r="40941" spans="1:3" x14ac:dyDescent="0.25">
      <c r="A40941" t="s">
        <v>45708</v>
      </c>
      <c r="B40941">
        <v>1</v>
      </c>
      <c r="C40941">
        <v>420186</v>
      </c>
    </row>
    <row r="40942" spans="1:3" x14ac:dyDescent="0.25">
      <c r="A40942" t="s">
        <v>45709</v>
      </c>
      <c r="B40942">
        <v>1</v>
      </c>
      <c r="C40942">
        <v>229717</v>
      </c>
    </row>
    <row r="40943" spans="1:3" x14ac:dyDescent="0.25">
      <c r="A40943" t="s">
        <v>45710</v>
      </c>
      <c r="B40943">
        <v>1</v>
      </c>
      <c r="C40943">
        <v>265816</v>
      </c>
    </row>
    <row r="40944" spans="1:3" x14ac:dyDescent="0.25">
      <c r="A40944" t="s">
        <v>45711</v>
      </c>
      <c r="B40944">
        <v>1</v>
      </c>
      <c r="C40944">
        <v>517001</v>
      </c>
    </row>
    <row r="40945" spans="1:3" x14ac:dyDescent="0.25">
      <c r="A40945" t="s">
        <v>45712</v>
      </c>
      <c r="B40945">
        <v>1</v>
      </c>
      <c r="C40945">
        <v>648742</v>
      </c>
    </row>
    <row r="40946" spans="1:3" x14ac:dyDescent="0.25">
      <c r="A40946" t="s">
        <v>45713</v>
      </c>
      <c r="B40946">
        <v>1</v>
      </c>
      <c r="C40946">
        <v>152834</v>
      </c>
    </row>
    <row r="40947" spans="1:3" x14ac:dyDescent="0.25">
      <c r="A40947" t="s">
        <v>45714</v>
      </c>
      <c r="B40947">
        <v>1</v>
      </c>
      <c r="C40947">
        <v>108170</v>
      </c>
    </row>
    <row r="40948" spans="1:3" x14ac:dyDescent="0.25">
      <c r="A40948" t="s">
        <v>45715</v>
      </c>
      <c r="B40948">
        <v>1</v>
      </c>
      <c r="C40948">
        <v>14890468</v>
      </c>
    </row>
    <row r="40949" spans="1:3" x14ac:dyDescent="0.25">
      <c r="A40949" t="s">
        <v>45716</v>
      </c>
      <c r="B40949">
        <v>1</v>
      </c>
      <c r="C40949">
        <v>9554</v>
      </c>
    </row>
    <row r="40950" spans="1:3" x14ac:dyDescent="0.25">
      <c r="A40950" t="s">
        <v>45717</v>
      </c>
      <c r="B40950">
        <v>1</v>
      </c>
      <c r="C40950">
        <v>50126</v>
      </c>
    </row>
    <row r="40951" spans="1:3" x14ac:dyDescent="0.25">
      <c r="A40951" t="s">
        <v>45718</v>
      </c>
      <c r="B40951">
        <v>1</v>
      </c>
      <c r="C40951">
        <v>1954652</v>
      </c>
    </row>
    <row r="40952" spans="1:3" x14ac:dyDescent="0.25">
      <c r="A40952" t="s">
        <v>45719</v>
      </c>
      <c r="B40952">
        <v>1</v>
      </c>
      <c r="C40952">
        <v>117575</v>
      </c>
    </row>
    <row r="40953" spans="1:3" x14ac:dyDescent="0.25">
      <c r="A40953" t="s">
        <v>45720</v>
      </c>
      <c r="B40953">
        <v>1</v>
      </c>
      <c r="C40953">
        <v>38364</v>
      </c>
    </row>
    <row r="40954" spans="1:3" x14ac:dyDescent="0.25">
      <c r="A40954" t="s">
        <v>45721</v>
      </c>
      <c r="B40954">
        <v>1</v>
      </c>
      <c r="C40954">
        <v>1753561</v>
      </c>
    </row>
    <row r="40955" spans="1:3" x14ac:dyDescent="0.25">
      <c r="A40955" t="s">
        <v>45722</v>
      </c>
      <c r="B40955">
        <v>1</v>
      </c>
      <c r="C40955">
        <v>5315215</v>
      </c>
    </row>
    <row r="40956" spans="1:3" x14ac:dyDescent="0.25">
      <c r="A40956" t="s">
        <v>45723</v>
      </c>
      <c r="B40956">
        <v>1</v>
      </c>
      <c r="C40956">
        <v>312617</v>
      </c>
    </row>
    <row r="40957" spans="1:3" x14ac:dyDescent="0.25">
      <c r="A40957" t="s">
        <v>45724</v>
      </c>
      <c r="B40957">
        <v>1</v>
      </c>
      <c r="C40957">
        <v>1744487</v>
      </c>
    </row>
    <row r="40958" spans="1:3" x14ac:dyDescent="0.25">
      <c r="A40958" t="s">
        <v>45725</v>
      </c>
      <c r="B40958">
        <v>1</v>
      </c>
      <c r="C40958">
        <v>311688</v>
      </c>
    </row>
    <row r="40959" spans="1:3" x14ac:dyDescent="0.25">
      <c r="A40959" t="s">
        <v>45726</v>
      </c>
      <c r="B40959">
        <v>1</v>
      </c>
      <c r="C40959">
        <v>289364</v>
      </c>
    </row>
    <row r="40960" spans="1:3" x14ac:dyDescent="0.25">
      <c r="A40960" t="s">
        <v>45727</v>
      </c>
      <c r="B40960">
        <v>1</v>
      </c>
      <c r="C40960">
        <v>56541</v>
      </c>
    </row>
    <row r="40961" spans="1:3" x14ac:dyDescent="0.25">
      <c r="A40961" t="s">
        <v>45728</v>
      </c>
      <c r="B40961">
        <v>1</v>
      </c>
      <c r="C40961">
        <v>58758</v>
      </c>
    </row>
    <row r="40962" spans="1:3" x14ac:dyDescent="0.25">
      <c r="A40962" t="s">
        <v>45729</v>
      </c>
      <c r="B40962">
        <v>1</v>
      </c>
      <c r="C40962">
        <v>965156</v>
      </c>
    </row>
    <row r="40963" spans="1:3" x14ac:dyDescent="0.25">
      <c r="A40963" t="s">
        <v>45730</v>
      </c>
      <c r="B40963">
        <v>1</v>
      </c>
      <c r="C40963">
        <v>2382585</v>
      </c>
    </row>
    <row r="40964" spans="1:3" x14ac:dyDescent="0.25">
      <c r="A40964" t="s">
        <v>45731</v>
      </c>
      <c r="B40964">
        <v>1</v>
      </c>
      <c r="C40964">
        <v>525072</v>
      </c>
    </row>
    <row r="40965" spans="1:3" x14ac:dyDescent="0.25">
      <c r="A40965" t="s">
        <v>45732</v>
      </c>
      <c r="B40965">
        <v>1</v>
      </c>
      <c r="C40965">
        <v>247960</v>
      </c>
    </row>
    <row r="40966" spans="1:3" x14ac:dyDescent="0.25">
      <c r="A40966" t="s">
        <v>45733</v>
      </c>
      <c r="B40966">
        <v>1</v>
      </c>
      <c r="C40966">
        <v>1921523</v>
      </c>
    </row>
    <row r="40967" spans="1:3" x14ac:dyDescent="0.25">
      <c r="A40967" t="s">
        <v>45734</v>
      </c>
      <c r="B40967">
        <v>1</v>
      </c>
      <c r="C40967">
        <v>1924469</v>
      </c>
    </row>
    <row r="40968" spans="1:3" x14ac:dyDescent="0.25">
      <c r="A40968" t="s">
        <v>45735</v>
      </c>
      <c r="B40968">
        <v>1</v>
      </c>
      <c r="C40968">
        <v>143749</v>
      </c>
    </row>
    <row r="40969" spans="1:3" x14ac:dyDescent="0.25">
      <c r="A40969" t="s">
        <v>45736</v>
      </c>
      <c r="B40969">
        <v>1</v>
      </c>
      <c r="C40969">
        <v>273519</v>
      </c>
    </row>
    <row r="40970" spans="1:3" x14ac:dyDescent="0.25">
      <c r="A40970" t="s">
        <v>45737</v>
      </c>
      <c r="B40970">
        <v>1</v>
      </c>
      <c r="C40970">
        <v>319751</v>
      </c>
    </row>
    <row r="40971" spans="1:3" x14ac:dyDescent="0.25">
      <c r="A40971" t="s">
        <v>45738</v>
      </c>
      <c r="B40971">
        <v>1</v>
      </c>
      <c r="C40971">
        <v>146357</v>
      </c>
    </row>
    <row r="40972" spans="1:3" x14ac:dyDescent="0.25">
      <c r="A40972" t="s">
        <v>45739</v>
      </c>
      <c r="B40972">
        <v>1</v>
      </c>
      <c r="C40972">
        <v>94754</v>
      </c>
    </row>
    <row r="40973" spans="1:3" x14ac:dyDescent="0.25">
      <c r="A40973" t="s">
        <v>45740</v>
      </c>
      <c r="B40973">
        <v>1</v>
      </c>
      <c r="C40973">
        <v>26046</v>
      </c>
    </row>
    <row r="40974" spans="1:3" x14ac:dyDescent="0.25">
      <c r="A40974" t="s">
        <v>45741</v>
      </c>
      <c r="B40974">
        <v>1</v>
      </c>
      <c r="C40974">
        <v>334546</v>
      </c>
    </row>
    <row r="40975" spans="1:3" x14ac:dyDescent="0.25">
      <c r="A40975" t="s">
        <v>45742</v>
      </c>
      <c r="B40975">
        <v>1</v>
      </c>
      <c r="C40975">
        <v>395569</v>
      </c>
    </row>
    <row r="40976" spans="1:3" x14ac:dyDescent="0.25">
      <c r="A40976" t="s">
        <v>45743</v>
      </c>
      <c r="B40976">
        <v>1</v>
      </c>
      <c r="C40976">
        <v>269252</v>
      </c>
    </row>
    <row r="40977" spans="1:3" x14ac:dyDescent="0.25">
      <c r="A40977" t="s">
        <v>45744</v>
      </c>
      <c r="B40977">
        <v>1</v>
      </c>
      <c r="C40977">
        <v>615407</v>
      </c>
    </row>
    <row r="40978" spans="1:3" x14ac:dyDescent="0.25">
      <c r="A40978" t="s">
        <v>45745</v>
      </c>
      <c r="B40978">
        <v>1</v>
      </c>
      <c r="C40978">
        <v>560988</v>
      </c>
    </row>
    <row r="40979" spans="1:3" x14ac:dyDescent="0.25">
      <c r="A40979" t="s">
        <v>45746</v>
      </c>
      <c r="B40979">
        <v>1</v>
      </c>
      <c r="C40979">
        <v>3377</v>
      </c>
    </row>
    <row r="40980" spans="1:3" x14ac:dyDescent="0.25">
      <c r="A40980" t="s">
        <v>45747</v>
      </c>
      <c r="B40980">
        <v>1</v>
      </c>
      <c r="C40980">
        <v>1120128</v>
      </c>
    </row>
    <row r="40981" spans="1:3" x14ac:dyDescent="0.25">
      <c r="A40981" t="s">
        <v>45748</v>
      </c>
      <c r="B40981">
        <v>1</v>
      </c>
      <c r="C40981">
        <v>1789159</v>
      </c>
    </row>
    <row r="40982" spans="1:3" x14ac:dyDescent="0.25">
      <c r="A40982" t="s">
        <v>45749</v>
      </c>
      <c r="B40982">
        <v>1</v>
      </c>
      <c r="C40982">
        <v>765250</v>
      </c>
    </row>
    <row r="40983" spans="1:3" x14ac:dyDescent="0.25">
      <c r="A40983" t="s">
        <v>45750</v>
      </c>
      <c r="B40983">
        <v>1</v>
      </c>
      <c r="C40983">
        <v>252801</v>
      </c>
    </row>
    <row r="40984" spans="1:3" x14ac:dyDescent="0.25">
      <c r="A40984" t="s">
        <v>45751</v>
      </c>
      <c r="B40984">
        <v>1</v>
      </c>
      <c r="C40984">
        <v>2062088</v>
      </c>
    </row>
    <row r="40985" spans="1:3" x14ac:dyDescent="0.25">
      <c r="A40985" t="s">
        <v>45752</v>
      </c>
      <c r="B40985">
        <v>1</v>
      </c>
      <c r="C40985">
        <v>719816</v>
      </c>
    </row>
    <row r="40986" spans="1:3" x14ac:dyDescent="0.25">
      <c r="A40986" t="s">
        <v>45753</v>
      </c>
      <c r="B40986">
        <v>1</v>
      </c>
      <c r="C40986">
        <v>181585</v>
      </c>
    </row>
    <row r="40987" spans="1:3" x14ac:dyDescent="0.25">
      <c r="A40987" t="s">
        <v>45754</v>
      </c>
      <c r="B40987">
        <v>1</v>
      </c>
      <c r="C40987">
        <v>484526</v>
      </c>
    </row>
    <row r="40988" spans="1:3" x14ac:dyDescent="0.25">
      <c r="A40988" t="s">
        <v>45755</v>
      </c>
      <c r="B40988">
        <v>1</v>
      </c>
      <c r="C40988">
        <v>981838</v>
      </c>
    </row>
    <row r="40989" spans="1:3" x14ac:dyDescent="0.25">
      <c r="A40989" t="s">
        <v>45756</v>
      </c>
      <c r="B40989">
        <v>1</v>
      </c>
      <c r="C40989">
        <v>892197</v>
      </c>
    </row>
    <row r="40990" spans="1:3" x14ac:dyDescent="0.25">
      <c r="A40990" t="s">
        <v>45757</v>
      </c>
      <c r="B40990">
        <v>1</v>
      </c>
      <c r="C40990">
        <v>1833451</v>
      </c>
    </row>
    <row r="40991" spans="1:3" x14ac:dyDescent="0.25">
      <c r="A40991" t="s">
        <v>45758</v>
      </c>
      <c r="B40991">
        <v>1</v>
      </c>
      <c r="C40991">
        <v>317746</v>
      </c>
    </row>
    <row r="40992" spans="1:3" x14ac:dyDescent="0.25">
      <c r="A40992" t="s">
        <v>45759</v>
      </c>
      <c r="B40992">
        <v>1</v>
      </c>
      <c r="C40992">
        <v>243047</v>
      </c>
    </row>
    <row r="40993" spans="1:3" x14ac:dyDescent="0.25">
      <c r="A40993" t="s">
        <v>45760</v>
      </c>
      <c r="B40993">
        <v>1</v>
      </c>
      <c r="C40993">
        <v>273359</v>
      </c>
    </row>
    <row r="40994" spans="1:3" x14ac:dyDescent="0.25">
      <c r="A40994" t="s">
        <v>45761</v>
      </c>
      <c r="B40994">
        <v>1</v>
      </c>
      <c r="C40994">
        <v>588006</v>
      </c>
    </row>
    <row r="40995" spans="1:3" x14ac:dyDescent="0.25">
      <c r="A40995" t="s">
        <v>45762</v>
      </c>
      <c r="B40995">
        <v>1</v>
      </c>
      <c r="C40995">
        <v>804412</v>
      </c>
    </row>
    <row r="40996" spans="1:3" x14ac:dyDescent="0.25">
      <c r="A40996" t="s">
        <v>45763</v>
      </c>
      <c r="B40996">
        <v>1</v>
      </c>
      <c r="C40996">
        <v>50819</v>
      </c>
    </row>
    <row r="40997" spans="1:3" x14ac:dyDescent="0.25">
      <c r="A40997" t="s">
        <v>45764</v>
      </c>
      <c r="B40997">
        <v>1</v>
      </c>
      <c r="C40997">
        <v>1544134</v>
      </c>
    </row>
    <row r="40998" spans="1:3" x14ac:dyDescent="0.25">
      <c r="A40998" t="s">
        <v>45765</v>
      </c>
      <c r="B40998">
        <v>1</v>
      </c>
      <c r="C40998">
        <v>2495514</v>
      </c>
    </row>
    <row r="40999" spans="1:3" x14ac:dyDescent="0.25">
      <c r="A40999" t="s">
        <v>45766</v>
      </c>
      <c r="B40999">
        <v>1</v>
      </c>
      <c r="C40999">
        <v>156387</v>
      </c>
    </row>
    <row r="41000" spans="1:3" x14ac:dyDescent="0.25">
      <c r="A41000" t="s">
        <v>45767</v>
      </c>
      <c r="B41000">
        <v>1</v>
      </c>
      <c r="C41000">
        <v>171623</v>
      </c>
    </row>
    <row r="41001" spans="1:3" x14ac:dyDescent="0.25">
      <c r="A41001" t="s">
        <v>45768</v>
      </c>
      <c r="B41001">
        <v>1</v>
      </c>
      <c r="C41001">
        <v>466608</v>
      </c>
    </row>
    <row r="41002" spans="1:3" x14ac:dyDescent="0.25">
      <c r="A41002" t="s">
        <v>45769</v>
      </c>
      <c r="B41002">
        <v>1</v>
      </c>
      <c r="C41002">
        <v>181890000</v>
      </c>
    </row>
    <row r="41003" spans="1:3" x14ac:dyDescent="0.25">
      <c r="A41003" t="s">
        <v>45770</v>
      </c>
      <c r="B41003">
        <v>1</v>
      </c>
      <c r="C41003">
        <v>25971989</v>
      </c>
    </row>
    <row r="41004" spans="1:3" x14ac:dyDescent="0.25">
      <c r="A41004" t="s">
        <v>45771</v>
      </c>
      <c r="B41004">
        <v>1</v>
      </c>
      <c r="C41004">
        <v>603408</v>
      </c>
    </row>
    <row r="41005" spans="1:3" x14ac:dyDescent="0.25">
      <c r="A41005" t="s">
        <v>45772</v>
      </c>
      <c r="B41005">
        <v>1</v>
      </c>
      <c r="C41005">
        <v>1357568</v>
      </c>
    </row>
    <row r="41006" spans="1:3" x14ac:dyDescent="0.25">
      <c r="A41006" t="s">
        <v>45773</v>
      </c>
      <c r="B41006">
        <v>1</v>
      </c>
      <c r="C41006">
        <v>57843</v>
      </c>
    </row>
    <row r="41007" spans="1:3" x14ac:dyDescent="0.25">
      <c r="A41007" t="s">
        <v>45774</v>
      </c>
      <c r="B41007">
        <v>1</v>
      </c>
      <c r="C41007">
        <v>261320</v>
      </c>
    </row>
    <row r="41008" spans="1:3" x14ac:dyDescent="0.25">
      <c r="A41008" t="s">
        <v>45775</v>
      </c>
      <c r="B41008">
        <v>1</v>
      </c>
      <c r="C41008">
        <v>195449</v>
      </c>
    </row>
    <row r="41009" spans="1:3" x14ac:dyDescent="0.25">
      <c r="A41009" t="s">
        <v>45776</v>
      </c>
      <c r="B41009">
        <v>1</v>
      </c>
      <c r="C41009">
        <v>233881</v>
      </c>
    </row>
    <row r="41010" spans="1:3" x14ac:dyDescent="0.25">
      <c r="A41010" t="s">
        <v>45777</v>
      </c>
      <c r="B41010">
        <v>1</v>
      </c>
      <c r="C41010">
        <v>6590970</v>
      </c>
    </row>
    <row r="41011" spans="1:3" x14ac:dyDescent="0.25">
      <c r="A41011" t="s">
        <v>45778</v>
      </c>
      <c r="B41011">
        <v>1</v>
      </c>
      <c r="C41011">
        <v>2660709</v>
      </c>
    </row>
    <row r="41012" spans="1:3" x14ac:dyDescent="0.25">
      <c r="A41012" t="s">
        <v>45779</v>
      </c>
      <c r="B41012">
        <v>1</v>
      </c>
      <c r="C41012">
        <v>653830</v>
      </c>
    </row>
    <row r="41013" spans="1:3" x14ac:dyDescent="0.25">
      <c r="A41013" t="s">
        <v>45780</v>
      </c>
      <c r="B41013">
        <v>1</v>
      </c>
      <c r="C41013">
        <v>913725</v>
      </c>
    </row>
    <row r="41014" spans="1:3" x14ac:dyDescent="0.25">
      <c r="A41014" t="s">
        <v>45781</v>
      </c>
      <c r="B41014">
        <v>1</v>
      </c>
      <c r="C41014">
        <v>155978</v>
      </c>
    </row>
    <row r="41015" spans="1:3" x14ac:dyDescent="0.25">
      <c r="A41015" t="s">
        <v>45782</v>
      </c>
      <c r="B41015">
        <v>1</v>
      </c>
      <c r="C41015">
        <v>812412</v>
      </c>
    </row>
    <row r="41016" spans="1:3" x14ac:dyDescent="0.25">
      <c r="A41016" t="s">
        <v>45783</v>
      </c>
      <c r="B41016">
        <v>1</v>
      </c>
      <c r="C41016">
        <v>559029</v>
      </c>
    </row>
    <row r="41017" spans="1:3" x14ac:dyDescent="0.25">
      <c r="A41017" t="s">
        <v>45784</v>
      </c>
      <c r="B41017">
        <v>1</v>
      </c>
      <c r="C41017">
        <v>472434</v>
      </c>
    </row>
    <row r="41018" spans="1:3" x14ac:dyDescent="0.25">
      <c r="A41018" t="s">
        <v>45785</v>
      </c>
      <c r="B41018">
        <v>1</v>
      </c>
      <c r="C41018">
        <v>147775</v>
      </c>
    </row>
    <row r="41019" spans="1:3" x14ac:dyDescent="0.25">
      <c r="A41019" t="s">
        <v>45786</v>
      </c>
      <c r="B41019">
        <v>1</v>
      </c>
      <c r="C41019">
        <v>358106</v>
      </c>
    </row>
    <row r="41020" spans="1:3" x14ac:dyDescent="0.25">
      <c r="A41020" t="s">
        <v>45787</v>
      </c>
      <c r="B41020">
        <v>1</v>
      </c>
      <c r="C41020">
        <v>316739</v>
      </c>
    </row>
    <row r="41021" spans="1:3" x14ac:dyDescent="0.25">
      <c r="A41021" t="s">
        <v>45788</v>
      </c>
      <c r="B41021">
        <v>1</v>
      </c>
      <c r="C41021">
        <v>902137</v>
      </c>
    </row>
    <row r="41022" spans="1:3" x14ac:dyDescent="0.25">
      <c r="A41022" t="s">
        <v>45789</v>
      </c>
      <c r="B41022">
        <v>1</v>
      </c>
      <c r="C41022">
        <v>383633</v>
      </c>
    </row>
    <row r="41023" spans="1:3" x14ac:dyDescent="0.25">
      <c r="A41023" t="s">
        <v>45790</v>
      </c>
      <c r="B41023">
        <v>1</v>
      </c>
      <c r="C41023">
        <v>178784</v>
      </c>
    </row>
    <row r="41024" spans="1:3" x14ac:dyDescent="0.25">
      <c r="A41024" t="s">
        <v>45791</v>
      </c>
      <c r="B41024">
        <v>1</v>
      </c>
      <c r="C41024">
        <v>226401591</v>
      </c>
    </row>
    <row r="41025" spans="1:3" x14ac:dyDescent="0.25">
      <c r="A41025" t="s">
        <v>45792</v>
      </c>
      <c r="B41025">
        <v>1</v>
      </c>
      <c r="C41025">
        <v>281866</v>
      </c>
    </row>
    <row r="41026" spans="1:3" x14ac:dyDescent="0.25">
      <c r="A41026" t="s">
        <v>45793</v>
      </c>
      <c r="B41026">
        <v>1</v>
      </c>
      <c r="C41026">
        <v>453148</v>
      </c>
    </row>
    <row r="41027" spans="1:3" x14ac:dyDescent="0.25">
      <c r="A41027" t="s">
        <v>45794</v>
      </c>
      <c r="B41027">
        <v>1</v>
      </c>
      <c r="C41027">
        <v>916023</v>
      </c>
    </row>
    <row r="41028" spans="1:3" x14ac:dyDescent="0.25">
      <c r="A41028" t="s">
        <v>45795</v>
      </c>
      <c r="B41028">
        <v>1</v>
      </c>
      <c r="C41028">
        <v>224606</v>
      </c>
    </row>
    <row r="41029" spans="1:3" x14ac:dyDescent="0.25">
      <c r="A41029" t="s">
        <v>45796</v>
      </c>
      <c r="B41029">
        <v>1</v>
      </c>
      <c r="C41029">
        <v>109371</v>
      </c>
    </row>
    <row r="41030" spans="1:3" x14ac:dyDescent="0.25">
      <c r="A41030" t="s">
        <v>45797</v>
      </c>
      <c r="B41030">
        <v>1</v>
      </c>
      <c r="C41030">
        <v>2796291</v>
      </c>
    </row>
    <row r="41031" spans="1:3" x14ac:dyDescent="0.25">
      <c r="A41031" t="s">
        <v>45798</v>
      </c>
      <c r="B41031">
        <v>1</v>
      </c>
      <c r="C41031">
        <v>94527</v>
      </c>
    </row>
    <row r="41032" spans="1:3" x14ac:dyDescent="0.25">
      <c r="A41032" t="s">
        <v>45799</v>
      </c>
      <c r="B41032">
        <v>1</v>
      </c>
      <c r="C41032">
        <v>300926</v>
      </c>
    </row>
    <row r="41033" spans="1:3" x14ac:dyDescent="0.25">
      <c r="A41033" t="s">
        <v>45800</v>
      </c>
      <c r="B41033">
        <v>1</v>
      </c>
      <c r="C41033">
        <v>247777</v>
      </c>
    </row>
    <row r="41034" spans="1:3" x14ac:dyDescent="0.25">
      <c r="A41034" t="s">
        <v>45801</v>
      </c>
      <c r="B41034">
        <v>1</v>
      </c>
      <c r="C41034">
        <v>277592</v>
      </c>
    </row>
    <row r="41035" spans="1:3" x14ac:dyDescent="0.25">
      <c r="A41035" t="s">
        <v>45802</v>
      </c>
      <c r="B41035">
        <v>1</v>
      </c>
      <c r="C41035">
        <v>628293</v>
      </c>
    </row>
    <row r="41036" spans="1:3" x14ac:dyDescent="0.25">
      <c r="A41036" t="s">
        <v>45803</v>
      </c>
      <c r="B41036">
        <v>1</v>
      </c>
      <c r="C41036">
        <v>29626</v>
      </c>
    </row>
    <row r="41037" spans="1:3" x14ac:dyDescent="0.25">
      <c r="A41037" t="s">
        <v>45804</v>
      </c>
      <c r="B41037">
        <v>1</v>
      </c>
      <c r="C41037">
        <v>322879</v>
      </c>
    </row>
    <row r="41038" spans="1:3" x14ac:dyDescent="0.25">
      <c r="A41038" t="s">
        <v>45805</v>
      </c>
      <c r="B41038">
        <v>1</v>
      </c>
      <c r="C41038">
        <v>359522</v>
      </c>
    </row>
    <row r="41039" spans="1:3" x14ac:dyDescent="0.25">
      <c r="A41039" t="s">
        <v>45806</v>
      </c>
      <c r="B41039">
        <v>1</v>
      </c>
      <c r="C41039">
        <v>484660</v>
      </c>
    </row>
    <row r="41040" spans="1:3" x14ac:dyDescent="0.25">
      <c r="A41040" t="s">
        <v>45807</v>
      </c>
      <c r="B41040">
        <v>1</v>
      </c>
      <c r="C41040">
        <v>141945</v>
      </c>
    </row>
    <row r="41041" spans="1:3" x14ac:dyDescent="0.25">
      <c r="A41041" t="s">
        <v>45808</v>
      </c>
      <c r="B41041">
        <v>1</v>
      </c>
      <c r="C41041">
        <v>339494</v>
      </c>
    </row>
    <row r="41042" spans="1:3" x14ac:dyDescent="0.25">
      <c r="A41042" t="s">
        <v>45809</v>
      </c>
      <c r="B41042">
        <v>1</v>
      </c>
      <c r="C41042">
        <v>111313</v>
      </c>
    </row>
    <row r="41043" spans="1:3" x14ac:dyDescent="0.25">
      <c r="A41043" t="s">
        <v>45810</v>
      </c>
      <c r="B41043">
        <v>1</v>
      </c>
      <c r="C41043">
        <v>245708</v>
      </c>
    </row>
    <row r="41044" spans="1:3" x14ac:dyDescent="0.25">
      <c r="A41044" t="s">
        <v>45811</v>
      </c>
      <c r="B41044">
        <v>1</v>
      </c>
      <c r="C41044">
        <v>617196</v>
      </c>
    </row>
    <row r="41045" spans="1:3" x14ac:dyDescent="0.25">
      <c r="A41045" t="s">
        <v>45812</v>
      </c>
      <c r="B41045">
        <v>1</v>
      </c>
      <c r="C41045">
        <v>151388</v>
      </c>
    </row>
    <row r="41046" spans="1:3" x14ac:dyDescent="0.25">
      <c r="A41046" t="s">
        <v>45813</v>
      </c>
      <c r="B41046">
        <v>1</v>
      </c>
      <c r="C41046">
        <v>9640575</v>
      </c>
    </row>
    <row r="41047" spans="1:3" x14ac:dyDescent="0.25">
      <c r="A41047" t="s">
        <v>45814</v>
      </c>
      <c r="B41047">
        <v>1</v>
      </c>
      <c r="C41047">
        <v>333816</v>
      </c>
    </row>
    <row r="41048" spans="1:3" x14ac:dyDescent="0.25">
      <c r="A41048" t="s">
        <v>45815</v>
      </c>
      <c r="B41048">
        <v>1</v>
      </c>
      <c r="C41048">
        <v>956239</v>
      </c>
    </row>
    <row r="41049" spans="1:3" x14ac:dyDescent="0.25">
      <c r="A41049" t="s">
        <v>45816</v>
      </c>
      <c r="B41049">
        <v>1</v>
      </c>
      <c r="C41049">
        <v>429685</v>
      </c>
    </row>
    <row r="41050" spans="1:3" x14ac:dyDescent="0.25">
      <c r="A41050" t="s">
        <v>45817</v>
      </c>
      <c r="B41050">
        <v>1</v>
      </c>
      <c r="C41050">
        <v>209543</v>
      </c>
    </row>
    <row r="41051" spans="1:3" x14ac:dyDescent="0.25">
      <c r="A41051" t="s">
        <v>45818</v>
      </c>
      <c r="B41051">
        <v>1</v>
      </c>
      <c r="C41051">
        <v>26162</v>
      </c>
    </row>
    <row r="41052" spans="1:3" x14ac:dyDescent="0.25">
      <c r="A41052" t="s">
        <v>45819</v>
      </c>
      <c r="B41052">
        <v>1</v>
      </c>
      <c r="C41052">
        <v>3564481</v>
      </c>
    </row>
    <row r="41053" spans="1:3" x14ac:dyDescent="0.25">
      <c r="A41053" t="s">
        <v>45820</v>
      </c>
      <c r="B41053">
        <v>1</v>
      </c>
      <c r="C41053">
        <v>1037682</v>
      </c>
    </row>
    <row r="41054" spans="1:3" x14ac:dyDescent="0.25">
      <c r="A41054" t="s">
        <v>45821</v>
      </c>
      <c r="B41054">
        <v>1</v>
      </c>
      <c r="C41054">
        <v>121301</v>
      </c>
    </row>
    <row r="41055" spans="1:3" x14ac:dyDescent="0.25">
      <c r="A41055" t="s">
        <v>45822</v>
      </c>
      <c r="B41055">
        <v>1</v>
      </c>
      <c r="C41055">
        <v>67600</v>
      </c>
    </row>
    <row r="41056" spans="1:3" x14ac:dyDescent="0.25">
      <c r="A41056" t="s">
        <v>45823</v>
      </c>
      <c r="B41056">
        <v>1</v>
      </c>
      <c r="C41056">
        <v>258758</v>
      </c>
    </row>
    <row r="41057" spans="1:3" x14ac:dyDescent="0.25">
      <c r="A41057" t="s">
        <v>45824</v>
      </c>
      <c r="B41057">
        <v>1</v>
      </c>
      <c r="C41057">
        <v>1335789</v>
      </c>
    </row>
    <row r="41058" spans="1:3" x14ac:dyDescent="0.25">
      <c r="A41058" t="s">
        <v>45825</v>
      </c>
      <c r="B41058">
        <v>1</v>
      </c>
      <c r="C41058">
        <v>448111</v>
      </c>
    </row>
    <row r="41059" spans="1:3" x14ac:dyDescent="0.25">
      <c r="A41059" t="s">
        <v>45826</v>
      </c>
      <c r="B41059">
        <v>1</v>
      </c>
      <c r="C41059">
        <v>25674</v>
      </c>
    </row>
    <row r="41060" spans="1:3" x14ac:dyDescent="0.25">
      <c r="A41060" t="s">
        <v>45827</v>
      </c>
      <c r="B41060">
        <v>1</v>
      </c>
      <c r="C41060">
        <v>1812448</v>
      </c>
    </row>
    <row r="41061" spans="1:3" x14ac:dyDescent="0.25">
      <c r="A41061" t="s">
        <v>45828</v>
      </c>
      <c r="B41061">
        <v>1</v>
      </c>
      <c r="C41061">
        <v>473512</v>
      </c>
    </row>
    <row r="41062" spans="1:3" x14ac:dyDescent="0.25">
      <c r="A41062" t="s">
        <v>45829</v>
      </c>
      <c r="B41062">
        <v>1</v>
      </c>
      <c r="C41062">
        <v>79555</v>
      </c>
    </row>
    <row r="41063" spans="1:3" x14ac:dyDescent="0.25">
      <c r="A41063" t="s">
        <v>45830</v>
      </c>
      <c r="B41063">
        <v>1</v>
      </c>
      <c r="C41063">
        <v>632715</v>
      </c>
    </row>
    <row r="41064" spans="1:3" x14ac:dyDescent="0.25">
      <c r="A41064" t="s">
        <v>45831</v>
      </c>
      <c r="B41064">
        <v>1</v>
      </c>
      <c r="C41064">
        <v>151320</v>
      </c>
    </row>
    <row r="41065" spans="1:3" x14ac:dyDescent="0.25">
      <c r="A41065" t="s">
        <v>45832</v>
      </c>
      <c r="B41065">
        <v>1</v>
      </c>
      <c r="C41065">
        <v>317478</v>
      </c>
    </row>
    <row r="41066" spans="1:3" x14ac:dyDescent="0.25">
      <c r="A41066" t="s">
        <v>45833</v>
      </c>
      <c r="B41066">
        <v>1</v>
      </c>
      <c r="C41066">
        <v>701415</v>
      </c>
    </row>
    <row r="41067" spans="1:3" x14ac:dyDescent="0.25">
      <c r="A41067" t="s">
        <v>45834</v>
      </c>
      <c r="B41067">
        <v>1</v>
      </c>
      <c r="C41067">
        <v>300187</v>
      </c>
    </row>
    <row r="41068" spans="1:3" x14ac:dyDescent="0.25">
      <c r="A41068" t="s">
        <v>45835</v>
      </c>
      <c r="B41068">
        <v>1</v>
      </c>
      <c r="C41068">
        <v>223956</v>
      </c>
    </row>
    <row r="41069" spans="1:3" x14ac:dyDescent="0.25">
      <c r="A41069" t="s">
        <v>45836</v>
      </c>
      <c r="B41069">
        <v>1</v>
      </c>
      <c r="C41069">
        <v>2105040</v>
      </c>
    </row>
    <row r="41070" spans="1:3" x14ac:dyDescent="0.25">
      <c r="A41070" t="s">
        <v>45837</v>
      </c>
      <c r="B41070">
        <v>1</v>
      </c>
      <c r="C41070">
        <v>512247</v>
      </c>
    </row>
    <row r="41071" spans="1:3" x14ac:dyDescent="0.25">
      <c r="A41071" t="s">
        <v>45838</v>
      </c>
      <c r="B41071">
        <v>1</v>
      </c>
      <c r="C41071">
        <v>119574</v>
      </c>
    </row>
    <row r="41072" spans="1:3" x14ac:dyDescent="0.25">
      <c r="A41072" t="s">
        <v>45839</v>
      </c>
      <c r="B41072">
        <v>1</v>
      </c>
      <c r="C41072">
        <v>412577</v>
      </c>
    </row>
    <row r="41073" spans="1:3" x14ac:dyDescent="0.25">
      <c r="A41073" t="s">
        <v>45840</v>
      </c>
      <c r="B41073">
        <v>1</v>
      </c>
      <c r="C41073">
        <v>328593</v>
      </c>
    </row>
    <row r="41074" spans="1:3" x14ac:dyDescent="0.25">
      <c r="A41074" t="s">
        <v>45841</v>
      </c>
      <c r="B41074">
        <v>1</v>
      </c>
      <c r="C41074">
        <v>602983</v>
      </c>
    </row>
    <row r="41075" spans="1:3" x14ac:dyDescent="0.25">
      <c r="A41075" t="s">
        <v>45842</v>
      </c>
      <c r="B41075">
        <v>1</v>
      </c>
      <c r="C41075">
        <v>14594770</v>
      </c>
    </row>
    <row r="41076" spans="1:3" x14ac:dyDescent="0.25">
      <c r="A41076" t="s">
        <v>45843</v>
      </c>
      <c r="B41076">
        <v>1</v>
      </c>
      <c r="C41076">
        <v>516679</v>
      </c>
    </row>
    <row r="41077" spans="1:3" x14ac:dyDescent="0.25">
      <c r="A41077" t="s">
        <v>45844</v>
      </c>
      <c r="B41077">
        <v>1</v>
      </c>
      <c r="C41077">
        <v>382987</v>
      </c>
    </row>
    <row r="41078" spans="1:3" x14ac:dyDescent="0.25">
      <c r="A41078" t="s">
        <v>45845</v>
      </c>
      <c r="B41078">
        <v>1</v>
      </c>
      <c r="C41078">
        <v>982396</v>
      </c>
    </row>
    <row r="41079" spans="1:3" x14ac:dyDescent="0.25">
      <c r="A41079" t="s">
        <v>45846</v>
      </c>
      <c r="B41079">
        <v>1</v>
      </c>
      <c r="C41079">
        <v>8114</v>
      </c>
    </row>
    <row r="41080" spans="1:3" x14ac:dyDescent="0.25">
      <c r="A41080" t="s">
        <v>45847</v>
      </c>
      <c r="B41080">
        <v>1</v>
      </c>
      <c r="C41080">
        <v>395096</v>
      </c>
    </row>
    <row r="41081" spans="1:3" x14ac:dyDescent="0.25">
      <c r="A41081" t="s">
        <v>45848</v>
      </c>
      <c r="B41081">
        <v>1</v>
      </c>
      <c r="C41081">
        <v>824225</v>
      </c>
    </row>
    <row r="41082" spans="1:3" x14ac:dyDescent="0.25">
      <c r="A41082" t="s">
        <v>45849</v>
      </c>
      <c r="B41082">
        <v>1</v>
      </c>
      <c r="C41082">
        <v>2671340</v>
      </c>
    </row>
    <row r="41083" spans="1:3" x14ac:dyDescent="0.25">
      <c r="A41083" t="s">
        <v>45850</v>
      </c>
      <c r="B41083">
        <v>1</v>
      </c>
      <c r="C41083">
        <v>202081</v>
      </c>
    </row>
    <row r="41084" spans="1:3" x14ac:dyDescent="0.25">
      <c r="A41084" t="s">
        <v>45851</v>
      </c>
      <c r="B41084">
        <v>1</v>
      </c>
      <c r="C41084">
        <v>2094205</v>
      </c>
    </row>
    <row r="41085" spans="1:3" x14ac:dyDescent="0.25">
      <c r="A41085" t="s">
        <v>45852</v>
      </c>
      <c r="B41085">
        <v>1</v>
      </c>
      <c r="C41085">
        <v>591352</v>
      </c>
    </row>
    <row r="41086" spans="1:3" x14ac:dyDescent="0.25">
      <c r="A41086" t="s">
        <v>45853</v>
      </c>
      <c r="B41086">
        <v>1</v>
      </c>
      <c r="C41086">
        <v>56215</v>
      </c>
    </row>
    <row r="41087" spans="1:3" x14ac:dyDescent="0.25">
      <c r="A41087" t="s">
        <v>45854</v>
      </c>
      <c r="B41087">
        <v>1</v>
      </c>
      <c r="C41087">
        <v>114712</v>
      </c>
    </row>
    <row r="41088" spans="1:3" x14ac:dyDescent="0.25">
      <c r="A41088" t="s">
        <v>45855</v>
      </c>
      <c r="B41088">
        <v>1</v>
      </c>
      <c r="C41088">
        <v>228141</v>
      </c>
    </row>
    <row r="41089" spans="1:3" x14ac:dyDescent="0.25">
      <c r="A41089" t="s">
        <v>45856</v>
      </c>
      <c r="B41089">
        <v>1</v>
      </c>
      <c r="C41089">
        <v>170162</v>
      </c>
    </row>
    <row r="41090" spans="1:3" x14ac:dyDescent="0.25">
      <c r="A41090" t="s">
        <v>45857</v>
      </c>
      <c r="B41090">
        <v>1</v>
      </c>
      <c r="C41090">
        <v>202453</v>
      </c>
    </row>
    <row r="41091" spans="1:3" x14ac:dyDescent="0.25">
      <c r="A41091" t="s">
        <v>45858</v>
      </c>
      <c r="B41091">
        <v>1</v>
      </c>
      <c r="C41091">
        <v>336426</v>
      </c>
    </row>
    <row r="41092" spans="1:3" x14ac:dyDescent="0.25">
      <c r="A41092" t="s">
        <v>45859</v>
      </c>
      <c r="B41092">
        <v>1</v>
      </c>
      <c r="C41092">
        <v>339504</v>
      </c>
    </row>
    <row r="41093" spans="1:3" x14ac:dyDescent="0.25">
      <c r="A41093" t="s">
        <v>45860</v>
      </c>
      <c r="B41093">
        <v>1</v>
      </c>
      <c r="C41093">
        <v>351888</v>
      </c>
    </row>
    <row r="41094" spans="1:3" x14ac:dyDescent="0.25">
      <c r="A41094" t="s">
        <v>45861</v>
      </c>
      <c r="B41094">
        <v>1</v>
      </c>
      <c r="C41094">
        <v>447727</v>
      </c>
    </row>
    <row r="41095" spans="1:3" x14ac:dyDescent="0.25">
      <c r="A41095" t="s">
        <v>45862</v>
      </c>
      <c r="B41095">
        <v>1</v>
      </c>
      <c r="C41095">
        <v>215750</v>
      </c>
    </row>
    <row r="41096" spans="1:3" x14ac:dyDescent="0.25">
      <c r="A41096" t="s">
        <v>45863</v>
      </c>
      <c r="B41096">
        <v>1</v>
      </c>
      <c r="C41096">
        <v>156902</v>
      </c>
    </row>
    <row r="41097" spans="1:3" x14ac:dyDescent="0.25">
      <c r="A41097" t="s">
        <v>45864</v>
      </c>
      <c r="B41097">
        <v>1</v>
      </c>
      <c r="C41097">
        <v>198703</v>
      </c>
    </row>
    <row r="41098" spans="1:3" x14ac:dyDescent="0.25">
      <c r="A41098" t="s">
        <v>45865</v>
      </c>
      <c r="B41098">
        <v>1</v>
      </c>
      <c r="C41098">
        <v>661355</v>
      </c>
    </row>
    <row r="41099" spans="1:3" x14ac:dyDescent="0.25">
      <c r="A41099" t="s">
        <v>45866</v>
      </c>
      <c r="B41099">
        <v>1</v>
      </c>
      <c r="C41099">
        <v>428906</v>
      </c>
    </row>
    <row r="41100" spans="1:3" x14ac:dyDescent="0.25">
      <c r="A41100" t="s">
        <v>45867</v>
      </c>
      <c r="B41100">
        <v>1</v>
      </c>
      <c r="C41100">
        <v>2022239</v>
      </c>
    </row>
    <row r="41101" spans="1:3" x14ac:dyDescent="0.25">
      <c r="A41101" t="s">
        <v>45868</v>
      </c>
      <c r="B41101">
        <v>1</v>
      </c>
      <c r="C41101">
        <v>317922</v>
      </c>
    </row>
    <row r="41102" spans="1:3" x14ac:dyDescent="0.25">
      <c r="A41102" t="s">
        <v>45869</v>
      </c>
      <c r="B41102">
        <v>1</v>
      </c>
      <c r="C41102">
        <v>149778</v>
      </c>
    </row>
    <row r="41103" spans="1:3" x14ac:dyDescent="0.25">
      <c r="A41103" t="s">
        <v>45870</v>
      </c>
      <c r="B41103">
        <v>1</v>
      </c>
      <c r="C41103">
        <v>4340923</v>
      </c>
    </row>
    <row r="41104" spans="1:3" x14ac:dyDescent="0.25">
      <c r="A41104" t="s">
        <v>45871</v>
      </c>
      <c r="B41104">
        <v>1</v>
      </c>
      <c r="C41104">
        <v>186642</v>
      </c>
    </row>
    <row r="41105" spans="1:3" x14ac:dyDescent="0.25">
      <c r="A41105" t="s">
        <v>45872</v>
      </c>
      <c r="B41105">
        <v>1</v>
      </c>
      <c r="C41105">
        <v>42651</v>
      </c>
    </row>
    <row r="41106" spans="1:3" x14ac:dyDescent="0.25">
      <c r="A41106" t="s">
        <v>45873</v>
      </c>
      <c r="B41106">
        <v>1</v>
      </c>
      <c r="C41106">
        <v>573260</v>
      </c>
    </row>
    <row r="41107" spans="1:3" x14ac:dyDescent="0.25">
      <c r="A41107" t="s">
        <v>45874</v>
      </c>
      <c r="B41107">
        <v>1</v>
      </c>
      <c r="C41107">
        <v>1196346</v>
      </c>
    </row>
    <row r="41108" spans="1:3" x14ac:dyDescent="0.25">
      <c r="A41108" t="s">
        <v>45875</v>
      </c>
      <c r="B41108">
        <v>1</v>
      </c>
      <c r="C41108">
        <v>399771</v>
      </c>
    </row>
    <row r="41109" spans="1:3" x14ac:dyDescent="0.25">
      <c r="A41109" t="s">
        <v>45876</v>
      </c>
      <c r="B41109">
        <v>1</v>
      </c>
      <c r="C41109">
        <v>1175415</v>
      </c>
    </row>
    <row r="41110" spans="1:3" x14ac:dyDescent="0.25">
      <c r="A41110" t="s">
        <v>45877</v>
      </c>
      <c r="B41110">
        <v>1</v>
      </c>
      <c r="C41110">
        <v>469976</v>
      </c>
    </row>
    <row r="41111" spans="1:3" x14ac:dyDescent="0.25">
      <c r="A41111" t="s">
        <v>45878</v>
      </c>
      <c r="B41111">
        <v>1</v>
      </c>
      <c r="C41111">
        <v>1366149</v>
      </c>
    </row>
    <row r="41112" spans="1:3" x14ac:dyDescent="0.25">
      <c r="A41112" t="s">
        <v>45879</v>
      </c>
      <c r="B41112">
        <v>1</v>
      </c>
      <c r="C41112">
        <v>172447</v>
      </c>
    </row>
    <row r="41113" spans="1:3" x14ac:dyDescent="0.25">
      <c r="A41113" t="s">
        <v>45880</v>
      </c>
      <c r="B41113">
        <v>1</v>
      </c>
      <c r="C41113">
        <v>266220</v>
      </c>
    </row>
    <row r="41114" spans="1:3" x14ac:dyDescent="0.25">
      <c r="A41114" t="s">
        <v>45881</v>
      </c>
      <c r="B41114">
        <v>1</v>
      </c>
      <c r="C41114">
        <v>1281124</v>
      </c>
    </row>
    <row r="41115" spans="1:3" x14ac:dyDescent="0.25">
      <c r="A41115" t="s">
        <v>45882</v>
      </c>
      <c r="B41115">
        <v>1</v>
      </c>
      <c r="C41115">
        <v>90592</v>
      </c>
    </row>
    <row r="41116" spans="1:3" x14ac:dyDescent="0.25">
      <c r="A41116" t="s">
        <v>45883</v>
      </c>
      <c r="B41116">
        <v>1</v>
      </c>
      <c r="C41116">
        <v>67449</v>
      </c>
    </row>
    <row r="41117" spans="1:3" x14ac:dyDescent="0.25">
      <c r="A41117" t="s">
        <v>45884</v>
      </c>
      <c r="B41117">
        <v>1</v>
      </c>
      <c r="C41117">
        <v>114127</v>
      </c>
    </row>
    <row r="41118" spans="1:3" x14ac:dyDescent="0.25">
      <c r="A41118" t="s">
        <v>45885</v>
      </c>
      <c r="B41118">
        <v>1</v>
      </c>
      <c r="C41118">
        <v>200551</v>
      </c>
    </row>
    <row r="41119" spans="1:3" x14ac:dyDescent="0.25">
      <c r="A41119" t="s">
        <v>45886</v>
      </c>
      <c r="B41119">
        <v>1</v>
      </c>
      <c r="C41119">
        <v>1099887</v>
      </c>
    </row>
    <row r="41120" spans="1:3" x14ac:dyDescent="0.25">
      <c r="A41120" t="s">
        <v>45887</v>
      </c>
      <c r="B41120">
        <v>1</v>
      </c>
      <c r="C41120">
        <v>857886</v>
      </c>
    </row>
    <row r="41121" spans="1:3" x14ac:dyDescent="0.25">
      <c r="A41121" t="s">
        <v>45888</v>
      </c>
      <c r="B41121">
        <v>1</v>
      </c>
      <c r="C41121">
        <v>86424</v>
      </c>
    </row>
    <row r="41122" spans="1:3" x14ac:dyDescent="0.25">
      <c r="A41122" t="s">
        <v>45889</v>
      </c>
      <c r="B41122">
        <v>1</v>
      </c>
      <c r="C41122">
        <v>149703</v>
      </c>
    </row>
    <row r="41123" spans="1:3" x14ac:dyDescent="0.25">
      <c r="A41123" t="s">
        <v>45890</v>
      </c>
      <c r="B41123">
        <v>1</v>
      </c>
      <c r="C41123">
        <v>28714313</v>
      </c>
    </row>
    <row r="41124" spans="1:3" x14ac:dyDescent="0.25">
      <c r="A41124" t="s">
        <v>45891</v>
      </c>
      <c r="B41124">
        <v>1</v>
      </c>
      <c r="C41124">
        <v>55256</v>
      </c>
    </row>
    <row r="41125" spans="1:3" x14ac:dyDescent="0.25">
      <c r="A41125" t="s">
        <v>45892</v>
      </c>
      <c r="B41125">
        <v>1</v>
      </c>
      <c r="C41125">
        <v>630697</v>
      </c>
    </row>
    <row r="41126" spans="1:3" x14ac:dyDescent="0.25">
      <c r="A41126" t="s">
        <v>45893</v>
      </c>
      <c r="B41126">
        <v>1</v>
      </c>
      <c r="C41126">
        <v>1276362</v>
      </c>
    </row>
    <row r="41127" spans="1:3" x14ac:dyDescent="0.25">
      <c r="A41127" t="s">
        <v>45894</v>
      </c>
      <c r="B41127">
        <v>1</v>
      </c>
      <c r="C41127">
        <v>994881</v>
      </c>
    </row>
    <row r="41128" spans="1:3" x14ac:dyDescent="0.25">
      <c r="A41128" t="s">
        <v>45895</v>
      </c>
      <c r="B41128">
        <v>1</v>
      </c>
      <c r="C41128">
        <v>3592881</v>
      </c>
    </row>
    <row r="41129" spans="1:3" x14ac:dyDescent="0.25">
      <c r="A41129" t="s">
        <v>45896</v>
      </c>
      <c r="B41129">
        <v>1</v>
      </c>
      <c r="C41129">
        <v>47596192</v>
      </c>
    </row>
    <row r="41130" spans="1:3" x14ac:dyDescent="0.25">
      <c r="A41130" t="s">
        <v>45897</v>
      </c>
      <c r="B41130">
        <v>1</v>
      </c>
      <c r="C41130">
        <v>1293158</v>
      </c>
    </row>
    <row r="41131" spans="1:3" x14ac:dyDescent="0.25">
      <c r="A41131" t="s">
        <v>45898</v>
      </c>
      <c r="B41131">
        <v>1</v>
      </c>
      <c r="C41131">
        <v>48082</v>
      </c>
    </row>
    <row r="41132" spans="1:3" x14ac:dyDescent="0.25">
      <c r="A41132" t="s">
        <v>45899</v>
      </c>
      <c r="B41132">
        <v>1</v>
      </c>
      <c r="C41132">
        <v>1788405</v>
      </c>
    </row>
    <row r="41133" spans="1:3" x14ac:dyDescent="0.25">
      <c r="A41133" t="s">
        <v>45900</v>
      </c>
      <c r="B41133">
        <v>1</v>
      </c>
      <c r="C41133">
        <v>1337361</v>
      </c>
    </row>
    <row r="41134" spans="1:3" x14ac:dyDescent="0.25">
      <c r="A41134" t="s">
        <v>45901</v>
      </c>
      <c r="B41134">
        <v>1</v>
      </c>
      <c r="C41134">
        <v>2732940</v>
      </c>
    </row>
    <row r="41135" spans="1:3" x14ac:dyDescent="0.25">
      <c r="A41135" t="s">
        <v>45902</v>
      </c>
      <c r="B41135">
        <v>1</v>
      </c>
      <c r="C41135">
        <v>689010</v>
      </c>
    </row>
    <row r="41136" spans="1:3" x14ac:dyDescent="0.25">
      <c r="A41136" t="s">
        <v>45903</v>
      </c>
      <c r="B41136">
        <v>1</v>
      </c>
      <c r="C41136">
        <v>2994374</v>
      </c>
    </row>
    <row r="41137" spans="1:3" x14ac:dyDescent="0.25">
      <c r="A41137" t="s">
        <v>45904</v>
      </c>
      <c r="B41137">
        <v>1</v>
      </c>
      <c r="C41137">
        <v>2303265</v>
      </c>
    </row>
    <row r="41138" spans="1:3" x14ac:dyDescent="0.25">
      <c r="A41138" t="s">
        <v>45905</v>
      </c>
      <c r="B41138">
        <v>1</v>
      </c>
      <c r="C41138">
        <v>1292126</v>
      </c>
    </row>
    <row r="41139" spans="1:3" x14ac:dyDescent="0.25">
      <c r="A41139" t="s">
        <v>45906</v>
      </c>
      <c r="B41139">
        <v>1</v>
      </c>
      <c r="C41139">
        <v>133251</v>
      </c>
    </row>
    <row r="41140" spans="1:3" x14ac:dyDescent="0.25">
      <c r="A41140" t="s">
        <v>45907</v>
      </c>
      <c r="B41140">
        <v>1</v>
      </c>
      <c r="C41140">
        <v>936062</v>
      </c>
    </row>
    <row r="41141" spans="1:3" x14ac:dyDescent="0.25">
      <c r="A41141" t="s">
        <v>45908</v>
      </c>
      <c r="B41141">
        <v>1</v>
      </c>
      <c r="C41141">
        <v>849755</v>
      </c>
    </row>
    <row r="41142" spans="1:3" x14ac:dyDescent="0.25">
      <c r="A41142" t="s">
        <v>45909</v>
      </c>
      <c r="B41142">
        <v>1</v>
      </c>
      <c r="C41142">
        <v>558007</v>
      </c>
    </row>
    <row r="41143" spans="1:3" x14ac:dyDescent="0.25">
      <c r="A41143" t="s">
        <v>45910</v>
      </c>
      <c r="B41143">
        <v>1</v>
      </c>
      <c r="C41143">
        <v>220200</v>
      </c>
    </row>
    <row r="41144" spans="1:3" x14ac:dyDescent="0.25">
      <c r="A41144" t="s">
        <v>45911</v>
      </c>
      <c r="B41144">
        <v>1</v>
      </c>
      <c r="C41144">
        <v>745082</v>
      </c>
    </row>
    <row r="41145" spans="1:3" x14ac:dyDescent="0.25">
      <c r="A41145" t="s">
        <v>45912</v>
      </c>
      <c r="B41145">
        <v>1</v>
      </c>
      <c r="C41145">
        <v>705466</v>
      </c>
    </row>
    <row r="41146" spans="1:3" x14ac:dyDescent="0.25">
      <c r="A41146" t="s">
        <v>45913</v>
      </c>
      <c r="B41146">
        <v>1</v>
      </c>
      <c r="C41146">
        <v>5999106</v>
      </c>
    </row>
    <row r="41147" spans="1:3" x14ac:dyDescent="0.25">
      <c r="A41147" t="s">
        <v>45914</v>
      </c>
      <c r="B41147">
        <v>1</v>
      </c>
      <c r="C41147">
        <v>309468</v>
      </c>
    </row>
    <row r="41148" spans="1:3" x14ac:dyDescent="0.25">
      <c r="A41148" t="s">
        <v>45915</v>
      </c>
      <c r="B41148">
        <v>1</v>
      </c>
      <c r="C41148">
        <v>343752</v>
      </c>
    </row>
    <row r="41149" spans="1:3" x14ac:dyDescent="0.25">
      <c r="A41149" t="s">
        <v>45916</v>
      </c>
      <c r="B41149">
        <v>1</v>
      </c>
      <c r="C41149">
        <v>549789</v>
      </c>
    </row>
    <row r="41150" spans="1:3" x14ac:dyDescent="0.25">
      <c r="A41150" t="s">
        <v>45917</v>
      </c>
      <c r="B41150">
        <v>1</v>
      </c>
      <c r="C41150">
        <v>828530</v>
      </c>
    </row>
    <row r="41151" spans="1:3" x14ac:dyDescent="0.25">
      <c r="A41151" t="s">
        <v>45918</v>
      </c>
      <c r="B41151">
        <v>1</v>
      </c>
      <c r="C41151">
        <v>2345424</v>
      </c>
    </row>
    <row r="41152" spans="1:3" x14ac:dyDescent="0.25">
      <c r="A41152" t="s">
        <v>45919</v>
      </c>
      <c r="B41152">
        <v>1</v>
      </c>
      <c r="C41152">
        <v>498067</v>
      </c>
    </row>
    <row r="41153" spans="1:3" x14ac:dyDescent="0.25">
      <c r="A41153" t="s">
        <v>45920</v>
      </c>
      <c r="B41153">
        <v>1</v>
      </c>
      <c r="C41153">
        <v>872453</v>
      </c>
    </row>
    <row r="41154" spans="1:3" x14ac:dyDescent="0.25">
      <c r="A41154" t="s">
        <v>45921</v>
      </c>
      <c r="B41154">
        <v>1</v>
      </c>
      <c r="C41154">
        <v>2918941</v>
      </c>
    </row>
    <row r="41155" spans="1:3" x14ac:dyDescent="0.25">
      <c r="A41155" t="s">
        <v>45922</v>
      </c>
      <c r="B41155">
        <v>1</v>
      </c>
      <c r="C41155">
        <v>18013146</v>
      </c>
    </row>
    <row r="41156" spans="1:3" x14ac:dyDescent="0.25">
      <c r="A41156" t="s">
        <v>45923</v>
      </c>
      <c r="B41156">
        <v>1</v>
      </c>
      <c r="C41156">
        <v>508763</v>
      </c>
    </row>
    <row r="41157" spans="1:3" x14ac:dyDescent="0.25">
      <c r="A41157" t="s">
        <v>45924</v>
      </c>
      <c r="B41157">
        <v>1</v>
      </c>
      <c r="C41157">
        <v>294804</v>
      </c>
    </row>
    <row r="41158" spans="1:3" x14ac:dyDescent="0.25">
      <c r="A41158" t="s">
        <v>45925</v>
      </c>
      <c r="B41158">
        <v>1</v>
      </c>
      <c r="C41158">
        <v>114723</v>
      </c>
    </row>
    <row r="41159" spans="1:3" x14ac:dyDescent="0.25">
      <c r="A41159" t="s">
        <v>45926</v>
      </c>
      <c r="B41159">
        <v>1</v>
      </c>
      <c r="C41159">
        <v>41703</v>
      </c>
    </row>
    <row r="41160" spans="1:3" x14ac:dyDescent="0.25">
      <c r="A41160" t="s">
        <v>45927</v>
      </c>
      <c r="B41160">
        <v>1</v>
      </c>
      <c r="C41160">
        <v>395535</v>
      </c>
    </row>
    <row r="41161" spans="1:3" x14ac:dyDescent="0.25">
      <c r="A41161" t="s">
        <v>45928</v>
      </c>
      <c r="B41161">
        <v>1</v>
      </c>
      <c r="C41161">
        <v>625916</v>
      </c>
    </row>
    <row r="41162" spans="1:3" x14ac:dyDescent="0.25">
      <c r="A41162" t="s">
        <v>45929</v>
      </c>
      <c r="B41162">
        <v>1</v>
      </c>
      <c r="C41162">
        <v>2833353</v>
      </c>
    </row>
    <row r="41163" spans="1:3" x14ac:dyDescent="0.25">
      <c r="A41163" t="s">
        <v>45930</v>
      </c>
      <c r="B41163">
        <v>1</v>
      </c>
      <c r="C41163">
        <v>3440092</v>
      </c>
    </row>
    <row r="41164" spans="1:3" x14ac:dyDescent="0.25">
      <c r="A41164" t="s">
        <v>45931</v>
      </c>
      <c r="B41164">
        <v>1</v>
      </c>
      <c r="C41164">
        <v>1584640</v>
      </c>
    </row>
    <row r="41165" spans="1:3" x14ac:dyDescent="0.25">
      <c r="A41165" t="s">
        <v>45932</v>
      </c>
      <c r="B41165">
        <v>1</v>
      </c>
      <c r="C41165">
        <v>86053</v>
      </c>
    </row>
    <row r="41166" spans="1:3" x14ac:dyDescent="0.25">
      <c r="A41166" t="s">
        <v>45933</v>
      </c>
      <c r="B41166">
        <v>1</v>
      </c>
      <c r="C41166">
        <v>238409</v>
      </c>
    </row>
    <row r="41167" spans="1:3" x14ac:dyDescent="0.25">
      <c r="A41167" t="s">
        <v>45934</v>
      </c>
      <c r="B41167">
        <v>1</v>
      </c>
      <c r="C41167">
        <v>931600</v>
      </c>
    </row>
    <row r="41168" spans="1:3" x14ac:dyDescent="0.25">
      <c r="A41168" t="s">
        <v>45935</v>
      </c>
      <c r="B41168">
        <v>1</v>
      </c>
      <c r="C41168">
        <v>90099</v>
      </c>
    </row>
    <row r="41169" spans="1:3" x14ac:dyDescent="0.25">
      <c r="A41169" t="s">
        <v>45936</v>
      </c>
      <c r="B41169">
        <v>1</v>
      </c>
      <c r="C41169">
        <v>478089</v>
      </c>
    </row>
    <row r="41170" spans="1:3" x14ac:dyDescent="0.25">
      <c r="A41170" t="s">
        <v>45937</v>
      </c>
      <c r="B41170">
        <v>1</v>
      </c>
      <c r="C41170">
        <v>420883</v>
      </c>
    </row>
    <row r="41171" spans="1:3" x14ac:dyDescent="0.25">
      <c r="A41171" t="s">
        <v>45938</v>
      </c>
      <c r="B41171">
        <v>1</v>
      </c>
      <c r="C41171">
        <v>260687</v>
      </c>
    </row>
    <row r="41172" spans="1:3" x14ac:dyDescent="0.25">
      <c r="A41172" t="s">
        <v>45939</v>
      </c>
      <c r="B41172">
        <v>1</v>
      </c>
      <c r="C41172">
        <v>167032</v>
      </c>
    </row>
    <row r="41173" spans="1:3" x14ac:dyDescent="0.25">
      <c r="A41173" t="s">
        <v>45940</v>
      </c>
      <c r="B41173">
        <v>1</v>
      </c>
      <c r="C41173">
        <v>1117412</v>
      </c>
    </row>
    <row r="41174" spans="1:3" x14ac:dyDescent="0.25">
      <c r="A41174" t="s">
        <v>45941</v>
      </c>
      <c r="B41174">
        <v>1</v>
      </c>
      <c r="C41174">
        <v>311835</v>
      </c>
    </row>
    <row r="41175" spans="1:3" x14ac:dyDescent="0.25">
      <c r="A41175" t="s">
        <v>45942</v>
      </c>
      <c r="B41175">
        <v>1</v>
      </c>
      <c r="C41175">
        <v>2833412</v>
      </c>
    </row>
    <row r="41176" spans="1:3" x14ac:dyDescent="0.25">
      <c r="A41176" t="s">
        <v>45943</v>
      </c>
      <c r="B41176">
        <v>1</v>
      </c>
      <c r="C41176">
        <v>1377862</v>
      </c>
    </row>
    <row r="41177" spans="1:3" x14ac:dyDescent="0.25">
      <c r="A41177" t="s">
        <v>45944</v>
      </c>
      <c r="B41177">
        <v>1</v>
      </c>
      <c r="C41177">
        <v>160801</v>
      </c>
    </row>
    <row r="41178" spans="1:3" x14ac:dyDescent="0.25">
      <c r="A41178" t="s">
        <v>45945</v>
      </c>
      <c r="B41178">
        <v>1</v>
      </c>
      <c r="C41178">
        <v>126128</v>
      </c>
    </row>
    <row r="41179" spans="1:3" x14ac:dyDescent="0.25">
      <c r="A41179" t="s">
        <v>45946</v>
      </c>
      <c r="B41179">
        <v>1</v>
      </c>
      <c r="C41179">
        <v>151800</v>
      </c>
    </row>
    <row r="41180" spans="1:3" x14ac:dyDescent="0.25">
      <c r="A41180" t="s">
        <v>45947</v>
      </c>
      <c r="B41180">
        <v>1</v>
      </c>
      <c r="C41180">
        <v>2751455</v>
      </c>
    </row>
    <row r="41181" spans="1:3" x14ac:dyDescent="0.25">
      <c r="A41181" t="s">
        <v>45948</v>
      </c>
      <c r="B41181">
        <v>1</v>
      </c>
      <c r="C41181">
        <v>629876</v>
      </c>
    </row>
    <row r="41182" spans="1:3" x14ac:dyDescent="0.25">
      <c r="A41182" t="s">
        <v>45949</v>
      </c>
      <c r="B41182">
        <v>1</v>
      </c>
      <c r="C41182">
        <v>1572496</v>
      </c>
    </row>
    <row r="41183" spans="1:3" x14ac:dyDescent="0.25">
      <c r="A41183" t="s">
        <v>45950</v>
      </c>
      <c r="B41183">
        <v>1</v>
      </c>
      <c r="C41183">
        <v>508857</v>
      </c>
    </row>
    <row r="41184" spans="1:3" x14ac:dyDescent="0.25">
      <c r="A41184" t="s">
        <v>45951</v>
      </c>
      <c r="B41184">
        <v>1</v>
      </c>
      <c r="C41184">
        <v>12140146</v>
      </c>
    </row>
    <row r="41185" spans="1:3" x14ac:dyDescent="0.25">
      <c r="A41185" t="s">
        <v>45952</v>
      </c>
      <c r="B41185">
        <v>1</v>
      </c>
      <c r="C41185">
        <v>757249</v>
      </c>
    </row>
    <row r="41186" spans="1:3" x14ac:dyDescent="0.25">
      <c r="A41186" t="s">
        <v>45953</v>
      </c>
      <c r="B41186">
        <v>1</v>
      </c>
      <c r="C41186">
        <v>352825</v>
      </c>
    </row>
    <row r="41187" spans="1:3" x14ac:dyDescent="0.25">
      <c r="A41187" t="s">
        <v>45954</v>
      </c>
      <c r="B41187">
        <v>1</v>
      </c>
      <c r="C41187">
        <v>745652</v>
      </c>
    </row>
    <row r="41188" spans="1:3" x14ac:dyDescent="0.25">
      <c r="A41188" t="s">
        <v>45955</v>
      </c>
      <c r="B41188">
        <v>1</v>
      </c>
      <c r="C41188">
        <v>534540</v>
      </c>
    </row>
    <row r="41189" spans="1:3" x14ac:dyDescent="0.25">
      <c r="A41189" t="s">
        <v>45956</v>
      </c>
      <c r="B41189">
        <v>1</v>
      </c>
      <c r="C41189">
        <v>77447</v>
      </c>
    </row>
    <row r="41190" spans="1:3" x14ac:dyDescent="0.25">
      <c r="A41190" t="s">
        <v>45957</v>
      </c>
      <c r="B41190">
        <v>1</v>
      </c>
      <c r="C41190">
        <v>642730</v>
      </c>
    </row>
    <row r="41191" spans="1:3" x14ac:dyDescent="0.25">
      <c r="A41191" t="s">
        <v>45958</v>
      </c>
      <c r="B41191">
        <v>1</v>
      </c>
      <c r="C41191">
        <v>559190</v>
      </c>
    </row>
    <row r="41192" spans="1:3" x14ac:dyDescent="0.25">
      <c r="A41192" t="s">
        <v>45959</v>
      </c>
      <c r="B41192">
        <v>1</v>
      </c>
      <c r="C41192">
        <v>134359</v>
      </c>
    </row>
    <row r="41193" spans="1:3" x14ac:dyDescent="0.25">
      <c r="A41193" t="s">
        <v>45960</v>
      </c>
      <c r="B41193">
        <v>1</v>
      </c>
      <c r="C41193">
        <v>253548</v>
      </c>
    </row>
    <row r="41194" spans="1:3" x14ac:dyDescent="0.25">
      <c r="A41194" t="s">
        <v>45961</v>
      </c>
      <c r="B41194">
        <v>1</v>
      </c>
      <c r="C41194">
        <v>335066</v>
      </c>
    </row>
    <row r="41195" spans="1:3" x14ac:dyDescent="0.25">
      <c r="A41195" t="s">
        <v>45962</v>
      </c>
      <c r="B41195">
        <v>1</v>
      </c>
      <c r="C41195">
        <v>9178296</v>
      </c>
    </row>
    <row r="41196" spans="1:3" x14ac:dyDescent="0.25">
      <c r="A41196" t="s">
        <v>45963</v>
      </c>
      <c r="B41196">
        <v>1</v>
      </c>
      <c r="C41196">
        <v>1335178</v>
      </c>
    </row>
    <row r="41197" spans="1:3" x14ac:dyDescent="0.25">
      <c r="A41197" t="s">
        <v>45964</v>
      </c>
      <c r="B41197">
        <v>1</v>
      </c>
      <c r="C41197">
        <v>90593</v>
      </c>
    </row>
    <row r="41198" spans="1:3" x14ac:dyDescent="0.25">
      <c r="A41198" t="s">
        <v>45965</v>
      </c>
      <c r="B41198">
        <v>1</v>
      </c>
      <c r="C41198">
        <v>638938</v>
      </c>
    </row>
    <row r="41199" spans="1:3" x14ac:dyDescent="0.25">
      <c r="A41199" t="s">
        <v>45966</v>
      </c>
      <c r="B41199">
        <v>1</v>
      </c>
      <c r="C41199">
        <v>218746</v>
      </c>
    </row>
    <row r="41200" spans="1:3" x14ac:dyDescent="0.25">
      <c r="A41200" t="s">
        <v>45967</v>
      </c>
      <c r="B41200">
        <v>1</v>
      </c>
      <c r="C41200">
        <v>255465</v>
      </c>
    </row>
    <row r="41201" spans="1:3" x14ac:dyDescent="0.25">
      <c r="A41201" t="s">
        <v>45968</v>
      </c>
      <c r="B41201">
        <v>1</v>
      </c>
      <c r="C41201">
        <v>275682</v>
      </c>
    </row>
    <row r="41202" spans="1:3" x14ac:dyDescent="0.25">
      <c r="A41202" t="s">
        <v>45969</v>
      </c>
      <c r="B41202">
        <v>1</v>
      </c>
      <c r="C41202">
        <v>1121394</v>
      </c>
    </row>
    <row r="41203" spans="1:3" x14ac:dyDescent="0.25">
      <c r="A41203" t="s">
        <v>45970</v>
      </c>
      <c r="B41203">
        <v>1</v>
      </c>
      <c r="C41203">
        <v>277071</v>
      </c>
    </row>
    <row r="41204" spans="1:3" x14ac:dyDescent="0.25">
      <c r="A41204" t="s">
        <v>45971</v>
      </c>
      <c r="B41204">
        <v>1</v>
      </c>
      <c r="C41204">
        <v>18977114</v>
      </c>
    </row>
    <row r="41205" spans="1:3" x14ac:dyDescent="0.25">
      <c r="A41205" t="s">
        <v>45972</v>
      </c>
      <c r="B41205">
        <v>1</v>
      </c>
      <c r="C41205">
        <v>366646</v>
      </c>
    </row>
    <row r="41206" spans="1:3" x14ac:dyDescent="0.25">
      <c r="A41206" t="s">
        <v>45973</v>
      </c>
      <c r="B41206">
        <v>1</v>
      </c>
      <c r="C41206">
        <v>678428</v>
      </c>
    </row>
    <row r="41207" spans="1:3" x14ac:dyDescent="0.25">
      <c r="A41207" t="s">
        <v>45974</v>
      </c>
      <c r="B41207">
        <v>1</v>
      </c>
      <c r="C41207">
        <v>591676</v>
      </c>
    </row>
    <row r="41208" spans="1:3" x14ac:dyDescent="0.25">
      <c r="A41208" t="s">
        <v>45975</v>
      </c>
      <c r="B41208">
        <v>1</v>
      </c>
      <c r="C41208">
        <v>635954</v>
      </c>
    </row>
    <row r="41209" spans="1:3" x14ac:dyDescent="0.25">
      <c r="A41209" t="s">
        <v>45976</v>
      </c>
      <c r="B41209">
        <v>1</v>
      </c>
      <c r="C41209">
        <v>15595743</v>
      </c>
    </row>
    <row r="41210" spans="1:3" x14ac:dyDescent="0.25">
      <c r="A41210" t="s">
        <v>45977</v>
      </c>
      <c r="B41210">
        <v>1</v>
      </c>
      <c r="C41210">
        <v>4199820</v>
      </c>
    </row>
    <row r="41211" spans="1:3" x14ac:dyDescent="0.25">
      <c r="A41211" t="s">
        <v>45978</v>
      </c>
      <c r="B41211">
        <v>1</v>
      </c>
      <c r="C41211">
        <v>527391</v>
      </c>
    </row>
    <row r="41212" spans="1:3" x14ac:dyDescent="0.25">
      <c r="A41212" t="s">
        <v>45979</v>
      </c>
      <c r="B41212">
        <v>1</v>
      </c>
      <c r="C41212">
        <v>162914</v>
      </c>
    </row>
    <row r="41213" spans="1:3" x14ac:dyDescent="0.25">
      <c r="A41213" t="s">
        <v>45980</v>
      </c>
      <c r="B41213">
        <v>1</v>
      </c>
      <c r="C41213">
        <v>866056</v>
      </c>
    </row>
    <row r="41214" spans="1:3" x14ac:dyDescent="0.25">
      <c r="A41214" t="s">
        <v>45981</v>
      </c>
      <c r="B41214">
        <v>1</v>
      </c>
      <c r="C41214">
        <v>94895</v>
      </c>
    </row>
    <row r="41215" spans="1:3" x14ac:dyDescent="0.25">
      <c r="A41215" t="s">
        <v>45982</v>
      </c>
      <c r="B41215">
        <v>1</v>
      </c>
      <c r="C41215">
        <v>192874</v>
      </c>
    </row>
    <row r="41216" spans="1:3" x14ac:dyDescent="0.25">
      <c r="A41216" t="s">
        <v>45983</v>
      </c>
      <c r="B41216">
        <v>1</v>
      </c>
      <c r="C41216">
        <v>111370</v>
      </c>
    </row>
    <row r="41217" spans="1:3" x14ac:dyDescent="0.25">
      <c r="A41217" t="s">
        <v>45984</v>
      </c>
      <c r="B41217">
        <v>1</v>
      </c>
      <c r="C41217">
        <v>671936</v>
      </c>
    </row>
    <row r="41218" spans="1:3" x14ac:dyDescent="0.25">
      <c r="A41218" t="s">
        <v>45985</v>
      </c>
      <c r="B41218">
        <v>1</v>
      </c>
      <c r="C41218">
        <v>192744</v>
      </c>
    </row>
    <row r="41219" spans="1:3" x14ac:dyDescent="0.25">
      <c r="A41219" t="s">
        <v>45986</v>
      </c>
      <c r="B41219">
        <v>1</v>
      </c>
      <c r="C41219">
        <v>582578</v>
      </c>
    </row>
    <row r="41220" spans="1:3" x14ac:dyDescent="0.25">
      <c r="A41220" t="s">
        <v>45987</v>
      </c>
      <c r="B41220">
        <v>1</v>
      </c>
      <c r="C41220">
        <v>958937</v>
      </c>
    </row>
    <row r="41221" spans="1:3" x14ac:dyDescent="0.25">
      <c r="A41221" t="s">
        <v>45988</v>
      </c>
      <c r="B41221">
        <v>1</v>
      </c>
      <c r="C41221">
        <v>585786</v>
      </c>
    </row>
    <row r="41222" spans="1:3" x14ac:dyDescent="0.25">
      <c r="A41222" t="s">
        <v>45989</v>
      </c>
      <c r="B41222">
        <v>1</v>
      </c>
      <c r="C41222">
        <v>586651</v>
      </c>
    </row>
    <row r="41223" spans="1:3" x14ac:dyDescent="0.25">
      <c r="A41223" t="s">
        <v>45990</v>
      </c>
      <c r="B41223">
        <v>1</v>
      </c>
      <c r="C41223">
        <v>447160</v>
      </c>
    </row>
    <row r="41224" spans="1:3" x14ac:dyDescent="0.25">
      <c r="A41224" t="s">
        <v>45991</v>
      </c>
      <c r="B41224">
        <v>1</v>
      </c>
      <c r="C41224">
        <v>1872528</v>
      </c>
    </row>
    <row r="41225" spans="1:3" x14ac:dyDescent="0.25">
      <c r="A41225" t="s">
        <v>45992</v>
      </c>
      <c r="B41225">
        <v>1</v>
      </c>
      <c r="C41225">
        <v>363014</v>
      </c>
    </row>
    <row r="41226" spans="1:3" x14ac:dyDescent="0.25">
      <c r="A41226" t="s">
        <v>45993</v>
      </c>
      <c r="B41226">
        <v>1</v>
      </c>
      <c r="C41226">
        <v>250949</v>
      </c>
    </row>
    <row r="41227" spans="1:3" x14ac:dyDescent="0.25">
      <c r="A41227" t="s">
        <v>45994</v>
      </c>
      <c r="B41227">
        <v>1</v>
      </c>
      <c r="C41227">
        <v>223188</v>
      </c>
    </row>
    <row r="41228" spans="1:3" x14ac:dyDescent="0.25">
      <c r="A41228" t="s">
        <v>45995</v>
      </c>
      <c r="B41228">
        <v>1</v>
      </c>
      <c r="C41228">
        <v>199413</v>
      </c>
    </row>
    <row r="41229" spans="1:3" x14ac:dyDescent="0.25">
      <c r="A41229" t="s">
        <v>45996</v>
      </c>
      <c r="B41229">
        <v>1</v>
      </c>
      <c r="C41229">
        <v>193576</v>
      </c>
    </row>
    <row r="41230" spans="1:3" x14ac:dyDescent="0.25">
      <c r="A41230" t="s">
        <v>45997</v>
      </c>
      <c r="B41230">
        <v>1</v>
      </c>
      <c r="C41230">
        <v>44845</v>
      </c>
    </row>
    <row r="41231" spans="1:3" x14ac:dyDescent="0.25">
      <c r="A41231" t="s">
        <v>45998</v>
      </c>
      <c r="B41231">
        <v>1</v>
      </c>
      <c r="C41231">
        <v>236572</v>
      </c>
    </row>
    <row r="41232" spans="1:3" x14ac:dyDescent="0.25">
      <c r="A41232" t="s">
        <v>45999</v>
      </c>
      <c r="B41232">
        <v>1</v>
      </c>
      <c r="C41232">
        <v>50525</v>
      </c>
    </row>
    <row r="41233" spans="1:3" x14ac:dyDescent="0.25">
      <c r="A41233" t="s">
        <v>46000</v>
      </c>
      <c r="B41233">
        <v>1</v>
      </c>
      <c r="C41233">
        <v>361045</v>
      </c>
    </row>
    <row r="41234" spans="1:3" x14ac:dyDescent="0.25">
      <c r="A41234" t="s">
        <v>46001</v>
      </c>
      <c r="B41234">
        <v>1</v>
      </c>
      <c r="C41234">
        <v>326196</v>
      </c>
    </row>
    <row r="41235" spans="1:3" x14ac:dyDescent="0.25">
      <c r="A41235" t="s">
        <v>46002</v>
      </c>
      <c r="B41235">
        <v>1</v>
      </c>
      <c r="C41235">
        <v>185569</v>
      </c>
    </row>
    <row r="41236" spans="1:3" x14ac:dyDescent="0.25">
      <c r="A41236" t="s">
        <v>46003</v>
      </c>
      <c r="B41236">
        <v>1</v>
      </c>
      <c r="C41236">
        <v>180975</v>
      </c>
    </row>
    <row r="41237" spans="1:3" x14ac:dyDescent="0.25">
      <c r="A41237" t="s">
        <v>46004</v>
      </c>
      <c r="B41237">
        <v>1</v>
      </c>
      <c r="C41237">
        <v>190177</v>
      </c>
    </row>
    <row r="41238" spans="1:3" x14ac:dyDescent="0.25">
      <c r="A41238" t="s">
        <v>46005</v>
      </c>
      <c r="B41238">
        <v>1</v>
      </c>
      <c r="C41238">
        <v>301781</v>
      </c>
    </row>
    <row r="41239" spans="1:3" x14ac:dyDescent="0.25">
      <c r="A41239" t="s">
        <v>46006</v>
      </c>
      <c r="B41239">
        <v>1</v>
      </c>
      <c r="C41239">
        <v>15821645</v>
      </c>
    </row>
    <row r="41240" spans="1:3" x14ac:dyDescent="0.25">
      <c r="A41240" t="s">
        <v>46007</v>
      </c>
      <c r="B41240">
        <v>1</v>
      </c>
      <c r="C41240">
        <v>118056</v>
      </c>
    </row>
    <row r="41241" spans="1:3" x14ac:dyDescent="0.25">
      <c r="A41241" t="s">
        <v>46008</v>
      </c>
      <c r="B41241">
        <v>1</v>
      </c>
      <c r="C41241">
        <v>298020000</v>
      </c>
    </row>
    <row r="41242" spans="1:3" x14ac:dyDescent="0.25">
      <c r="A41242" t="s">
        <v>46009</v>
      </c>
      <c r="B41242">
        <v>1</v>
      </c>
      <c r="C41242">
        <v>329971</v>
      </c>
    </row>
    <row r="41243" spans="1:3" x14ac:dyDescent="0.25">
      <c r="A41243" t="s">
        <v>46010</v>
      </c>
      <c r="B41243">
        <v>1</v>
      </c>
      <c r="C41243">
        <v>539729</v>
      </c>
    </row>
    <row r="41244" spans="1:3" x14ac:dyDescent="0.25">
      <c r="A41244" t="s">
        <v>46011</v>
      </c>
      <c r="B41244">
        <v>1</v>
      </c>
      <c r="C41244">
        <v>4631368</v>
      </c>
    </row>
    <row r="41245" spans="1:3" x14ac:dyDescent="0.25">
      <c r="A41245" t="s">
        <v>46012</v>
      </c>
      <c r="B41245">
        <v>1</v>
      </c>
      <c r="C41245">
        <v>150926</v>
      </c>
    </row>
    <row r="41246" spans="1:3" x14ac:dyDescent="0.25">
      <c r="A41246" t="s">
        <v>46013</v>
      </c>
      <c r="B41246">
        <v>1</v>
      </c>
      <c r="C41246">
        <v>8454890</v>
      </c>
    </row>
    <row r="41247" spans="1:3" x14ac:dyDescent="0.25">
      <c r="A41247" t="s">
        <v>46014</v>
      </c>
      <c r="B41247">
        <v>1</v>
      </c>
      <c r="C41247">
        <v>580803</v>
      </c>
    </row>
    <row r="41248" spans="1:3" x14ac:dyDescent="0.25">
      <c r="A41248" t="s">
        <v>46015</v>
      </c>
      <c r="B41248">
        <v>1</v>
      </c>
      <c r="C41248">
        <v>476583</v>
      </c>
    </row>
    <row r="41249" spans="1:3" x14ac:dyDescent="0.25">
      <c r="A41249" t="s">
        <v>46016</v>
      </c>
      <c r="B41249">
        <v>1</v>
      </c>
      <c r="C41249">
        <v>53727</v>
      </c>
    </row>
    <row r="41250" spans="1:3" x14ac:dyDescent="0.25">
      <c r="A41250" t="s">
        <v>46017</v>
      </c>
      <c r="B41250">
        <v>1</v>
      </c>
      <c r="C41250">
        <v>55069</v>
      </c>
    </row>
    <row r="41251" spans="1:3" x14ac:dyDescent="0.25">
      <c r="A41251" t="s">
        <v>46018</v>
      </c>
      <c r="B41251">
        <v>1</v>
      </c>
      <c r="C41251">
        <v>174141</v>
      </c>
    </row>
    <row r="41252" spans="1:3" x14ac:dyDescent="0.25">
      <c r="A41252" t="s">
        <v>46019</v>
      </c>
      <c r="B41252">
        <v>1</v>
      </c>
      <c r="C41252">
        <v>64738</v>
      </c>
    </row>
    <row r="41253" spans="1:3" x14ac:dyDescent="0.25">
      <c r="A41253" t="s">
        <v>46020</v>
      </c>
      <c r="B41253">
        <v>1</v>
      </c>
      <c r="C41253">
        <v>7207694</v>
      </c>
    </row>
    <row r="41254" spans="1:3" x14ac:dyDescent="0.25">
      <c r="A41254" t="s">
        <v>46021</v>
      </c>
      <c r="B41254">
        <v>1</v>
      </c>
      <c r="C41254">
        <v>1854760</v>
      </c>
    </row>
    <row r="41255" spans="1:3" x14ac:dyDescent="0.25">
      <c r="A41255" t="s">
        <v>46022</v>
      </c>
      <c r="B41255">
        <v>1</v>
      </c>
      <c r="C41255">
        <v>863439</v>
      </c>
    </row>
    <row r="41256" spans="1:3" x14ac:dyDescent="0.25">
      <c r="A41256" t="s">
        <v>46023</v>
      </c>
      <c r="B41256">
        <v>1</v>
      </c>
      <c r="C41256">
        <v>390790</v>
      </c>
    </row>
    <row r="41257" spans="1:3" x14ac:dyDescent="0.25">
      <c r="A41257" t="s">
        <v>46024</v>
      </c>
      <c r="B41257">
        <v>1</v>
      </c>
      <c r="C41257">
        <v>3552328</v>
      </c>
    </row>
    <row r="41258" spans="1:3" x14ac:dyDescent="0.25">
      <c r="A41258" t="s">
        <v>46025</v>
      </c>
      <c r="B41258">
        <v>1</v>
      </c>
      <c r="C41258">
        <v>343376</v>
      </c>
    </row>
    <row r="41259" spans="1:3" x14ac:dyDescent="0.25">
      <c r="A41259" t="s">
        <v>46026</v>
      </c>
      <c r="B41259">
        <v>1</v>
      </c>
      <c r="C41259">
        <v>96274</v>
      </c>
    </row>
    <row r="41260" spans="1:3" x14ac:dyDescent="0.25">
      <c r="A41260" t="s">
        <v>46027</v>
      </c>
      <c r="B41260">
        <v>1</v>
      </c>
      <c r="C41260">
        <v>2054918</v>
      </c>
    </row>
    <row r="41261" spans="1:3" x14ac:dyDescent="0.25">
      <c r="A41261" t="s">
        <v>46028</v>
      </c>
      <c r="B41261">
        <v>1</v>
      </c>
      <c r="C41261">
        <v>229964</v>
      </c>
    </row>
    <row r="41262" spans="1:3" x14ac:dyDescent="0.25">
      <c r="A41262" t="s">
        <v>46029</v>
      </c>
      <c r="B41262">
        <v>1</v>
      </c>
      <c r="C41262">
        <v>790549</v>
      </c>
    </row>
    <row r="41263" spans="1:3" x14ac:dyDescent="0.25">
      <c r="A41263" t="s">
        <v>46030</v>
      </c>
      <c r="B41263">
        <v>1</v>
      </c>
      <c r="C41263">
        <v>281839</v>
      </c>
    </row>
    <row r="41264" spans="1:3" x14ac:dyDescent="0.25">
      <c r="A41264" t="s">
        <v>46031</v>
      </c>
      <c r="B41264">
        <v>1</v>
      </c>
      <c r="C41264">
        <v>518565</v>
      </c>
    </row>
    <row r="41265" spans="1:3" x14ac:dyDescent="0.25">
      <c r="A41265" t="s">
        <v>46032</v>
      </c>
      <c r="B41265">
        <v>1</v>
      </c>
      <c r="C41265">
        <v>1670754</v>
      </c>
    </row>
    <row r="41266" spans="1:3" x14ac:dyDescent="0.25">
      <c r="A41266" t="s">
        <v>46033</v>
      </c>
      <c r="B41266">
        <v>1</v>
      </c>
      <c r="C41266">
        <v>250837</v>
      </c>
    </row>
    <row r="41267" spans="1:3" x14ac:dyDescent="0.25">
      <c r="A41267" t="s">
        <v>46034</v>
      </c>
      <c r="B41267">
        <v>1</v>
      </c>
      <c r="C41267">
        <v>381356</v>
      </c>
    </row>
    <row r="41268" spans="1:3" x14ac:dyDescent="0.25">
      <c r="A41268" t="s">
        <v>46035</v>
      </c>
      <c r="B41268">
        <v>1</v>
      </c>
      <c r="C41268">
        <v>100455</v>
      </c>
    </row>
    <row r="41269" spans="1:3" x14ac:dyDescent="0.25">
      <c r="A41269" t="s">
        <v>46036</v>
      </c>
      <c r="B41269">
        <v>1</v>
      </c>
      <c r="C41269">
        <v>178446</v>
      </c>
    </row>
    <row r="41270" spans="1:3" x14ac:dyDescent="0.25">
      <c r="A41270" t="s">
        <v>46037</v>
      </c>
      <c r="B41270">
        <v>1</v>
      </c>
      <c r="C41270">
        <v>440948</v>
      </c>
    </row>
    <row r="41271" spans="1:3" x14ac:dyDescent="0.25">
      <c r="A41271" t="s">
        <v>46038</v>
      </c>
      <c r="B41271">
        <v>1</v>
      </c>
      <c r="C41271">
        <v>168005</v>
      </c>
    </row>
    <row r="41272" spans="1:3" x14ac:dyDescent="0.25">
      <c r="A41272" t="s">
        <v>46039</v>
      </c>
      <c r="B41272">
        <v>1</v>
      </c>
      <c r="C41272">
        <v>217111</v>
      </c>
    </row>
    <row r="41273" spans="1:3" x14ac:dyDescent="0.25">
      <c r="A41273" t="s">
        <v>46040</v>
      </c>
      <c r="B41273">
        <v>1</v>
      </c>
      <c r="C41273">
        <v>239949</v>
      </c>
    </row>
    <row r="41274" spans="1:3" x14ac:dyDescent="0.25">
      <c r="A41274" t="s">
        <v>46041</v>
      </c>
      <c r="B41274">
        <v>1</v>
      </c>
      <c r="C41274">
        <v>317862</v>
      </c>
    </row>
    <row r="41275" spans="1:3" x14ac:dyDescent="0.25">
      <c r="A41275" t="s">
        <v>46042</v>
      </c>
      <c r="B41275">
        <v>1</v>
      </c>
      <c r="C41275">
        <v>435134</v>
      </c>
    </row>
    <row r="41276" spans="1:3" x14ac:dyDescent="0.25">
      <c r="A41276" t="s">
        <v>46043</v>
      </c>
      <c r="B41276">
        <v>1</v>
      </c>
      <c r="C41276">
        <v>10891835</v>
      </c>
    </row>
    <row r="41277" spans="1:3" x14ac:dyDescent="0.25">
      <c r="A41277" t="s">
        <v>46044</v>
      </c>
      <c r="B41277">
        <v>1</v>
      </c>
      <c r="C41277">
        <v>191649</v>
      </c>
    </row>
    <row r="41278" spans="1:3" x14ac:dyDescent="0.25">
      <c r="A41278" t="s">
        <v>46045</v>
      </c>
      <c r="B41278">
        <v>1</v>
      </c>
      <c r="C41278">
        <v>104154</v>
      </c>
    </row>
    <row r="41279" spans="1:3" x14ac:dyDescent="0.25">
      <c r="A41279" t="s">
        <v>46046</v>
      </c>
      <c r="B41279">
        <v>1</v>
      </c>
      <c r="C41279">
        <v>68331</v>
      </c>
    </row>
    <row r="41280" spans="1:3" x14ac:dyDescent="0.25">
      <c r="A41280" t="s">
        <v>46047</v>
      </c>
      <c r="B41280">
        <v>1</v>
      </c>
      <c r="C41280">
        <v>271685</v>
      </c>
    </row>
    <row r="41281" spans="1:3" x14ac:dyDescent="0.25">
      <c r="A41281" t="s">
        <v>46048</v>
      </c>
      <c r="B41281">
        <v>1</v>
      </c>
      <c r="C41281">
        <v>961073</v>
      </c>
    </row>
    <row r="41282" spans="1:3" x14ac:dyDescent="0.25">
      <c r="A41282" t="s">
        <v>46049</v>
      </c>
      <c r="B41282">
        <v>1</v>
      </c>
      <c r="C41282">
        <v>1561553</v>
      </c>
    </row>
    <row r="41283" spans="1:3" x14ac:dyDescent="0.25">
      <c r="A41283" t="s">
        <v>46050</v>
      </c>
      <c r="B41283">
        <v>1</v>
      </c>
      <c r="C41283">
        <v>246107</v>
      </c>
    </row>
    <row r="41284" spans="1:3" x14ac:dyDescent="0.25">
      <c r="A41284" t="s">
        <v>46051</v>
      </c>
      <c r="B41284">
        <v>1</v>
      </c>
      <c r="C41284">
        <v>435814</v>
      </c>
    </row>
    <row r="41285" spans="1:3" x14ac:dyDescent="0.25">
      <c r="A41285" t="s">
        <v>46052</v>
      </c>
      <c r="B41285">
        <v>1</v>
      </c>
      <c r="C41285">
        <v>417378</v>
      </c>
    </row>
    <row r="41286" spans="1:3" x14ac:dyDescent="0.25">
      <c r="A41286" t="s">
        <v>46053</v>
      </c>
      <c r="B41286">
        <v>1</v>
      </c>
      <c r="C41286">
        <v>6596702</v>
      </c>
    </row>
    <row r="41287" spans="1:3" x14ac:dyDescent="0.25">
      <c r="A41287" t="s">
        <v>46054</v>
      </c>
      <c r="B41287">
        <v>1</v>
      </c>
      <c r="C41287">
        <v>333501</v>
      </c>
    </row>
    <row r="41288" spans="1:3" x14ac:dyDescent="0.25">
      <c r="A41288" t="s">
        <v>46055</v>
      </c>
      <c r="B41288">
        <v>1</v>
      </c>
      <c r="C41288">
        <v>59741</v>
      </c>
    </row>
    <row r="41289" spans="1:3" x14ac:dyDescent="0.25">
      <c r="A41289" t="s">
        <v>46056</v>
      </c>
      <c r="B41289">
        <v>1</v>
      </c>
      <c r="C41289">
        <v>942994</v>
      </c>
    </row>
    <row r="41290" spans="1:3" x14ac:dyDescent="0.25">
      <c r="A41290" t="s">
        <v>46057</v>
      </c>
      <c r="B41290">
        <v>1</v>
      </c>
      <c r="C41290">
        <v>1601779</v>
      </c>
    </row>
    <row r="41291" spans="1:3" x14ac:dyDescent="0.25">
      <c r="A41291" t="s">
        <v>46058</v>
      </c>
      <c r="B41291">
        <v>1</v>
      </c>
      <c r="C41291">
        <v>249233</v>
      </c>
    </row>
    <row r="41292" spans="1:3" x14ac:dyDescent="0.25">
      <c r="A41292" t="s">
        <v>46059</v>
      </c>
      <c r="B41292">
        <v>1</v>
      </c>
      <c r="C41292">
        <v>22034</v>
      </c>
    </row>
    <row r="41293" spans="1:3" x14ac:dyDescent="0.25">
      <c r="A41293" t="s">
        <v>46060</v>
      </c>
      <c r="B41293">
        <v>1</v>
      </c>
      <c r="C41293">
        <v>237620</v>
      </c>
    </row>
    <row r="41294" spans="1:3" x14ac:dyDescent="0.25">
      <c r="A41294" t="s">
        <v>46061</v>
      </c>
      <c r="B41294">
        <v>1</v>
      </c>
      <c r="C41294">
        <v>1030684</v>
      </c>
    </row>
    <row r="41295" spans="1:3" x14ac:dyDescent="0.25">
      <c r="A41295" t="s">
        <v>46062</v>
      </c>
      <c r="B41295">
        <v>1</v>
      </c>
      <c r="C41295">
        <v>92899</v>
      </c>
    </row>
    <row r="41296" spans="1:3" x14ac:dyDescent="0.25">
      <c r="A41296" t="s">
        <v>46063</v>
      </c>
      <c r="B41296">
        <v>1</v>
      </c>
      <c r="C41296">
        <v>63574</v>
      </c>
    </row>
    <row r="41297" spans="1:3" x14ac:dyDescent="0.25">
      <c r="A41297" t="s">
        <v>46064</v>
      </c>
      <c r="B41297">
        <v>1</v>
      </c>
      <c r="C41297">
        <v>423876</v>
      </c>
    </row>
    <row r="41298" spans="1:3" x14ac:dyDescent="0.25">
      <c r="A41298" t="s">
        <v>46065</v>
      </c>
      <c r="B41298">
        <v>1</v>
      </c>
      <c r="C41298">
        <v>1433961</v>
      </c>
    </row>
    <row r="41299" spans="1:3" x14ac:dyDescent="0.25">
      <c r="A41299" t="s">
        <v>46066</v>
      </c>
      <c r="B41299">
        <v>1</v>
      </c>
      <c r="C41299">
        <v>32044</v>
      </c>
    </row>
    <row r="41300" spans="1:3" x14ac:dyDescent="0.25">
      <c r="A41300" t="s">
        <v>46067</v>
      </c>
      <c r="B41300">
        <v>1</v>
      </c>
      <c r="C41300">
        <v>1719253</v>
      </c>
    </row>
    <row r="41301" spans="1:3" x14ac:dyDescent="0.25">
      <c r="A41301" t="s">
        <v>46068</v>
      </c>
      <c r="B41301">
        <v>1</v>
      </c>
      <c r="C41301">
        <v>1244001</v>
      </c>
    </row>
    <row r="41302" spans="1:3" x14ac:dyDescent="0.25">
      <c r="A41302" t="s">
        <v>46069</v>
      </c>
      <c r="B41302">
        <v>1</v>
      </c>
      <c r="C41302">
        <v>1031054</v>
      </c>
    </row>
    <row r="41303" spans="1:3" x14ac:dyDescent="0.25">
      <c r="A41303" t="s">
        <v>46070</v>
      </c>
      <c r="B41303">
        <v>1</v>
      </c>
      <c r="C41303">
        <v>7554150</v>
      </c>
    </row>
    <row r="41304" spans="1:3" x14ac:dyDescent="0.25">
      <c r="A41304" t="s">
        <v>46071</v>
      </c>
      <c r="B41304">
        <v>1</v>
      </c>
      <c r="C41304">
        <v>272909</v>
      </c>
    </row>
    <row r="41305" spans="1:3" x14ac:dyDescent="0.25">
      <c r="A41305" t="s">
        <v>46072</v>
      </c>
      <c r="B41305">
        <v>1</v>
      </c>
      <c r="C41305">
        <v>69877</v>
      </c>
    </row>
    <row r="41306" spans="1:3" x14ac:dyDescent="0.25">
      <c r="A41306" t="s">
        <v>46073</v>
      </c>
      <c r="B41306">
        <v>1</v>
      </c>
      <c r="C41306">
        <v>510700</v>
      </c>
    </row>
    <row r="41307" spans="1:3" x14ac:dyDescent="0.25">
      <c r="A41307" t="s">
        <v>46074</v>
      </c>
      <c r="B41307">
        <v>1</v>
      </c>
      <c r="C41307">
        <v>945731</v>
      </c>
    </row>
    <row r="41308" spans="1:3" x14ac:dyDescent="0.25">
      <c r="A41308" t="s">
        <v>46075</v>
      </c>
      <c r="B41308">
        <v>1</v>
      </c>
      <c r="C41308">
        <v>156946</v>
      </c>
    </row>
    <row r="41309" spans="1:3" x14ac:dyDescent="0.25">
      <c r="A41309" t="s">
        <v>46076</v>
      </c>
      <c r="B41309">
        <v>1</v>
      </c>
      <c r="C41309">
        <v>2050081</v>
      </c>
    </row>
    <row r="41310" spans="1:3" x14ac:dyDescent="0.25">
      <c r="A41310" t="s">
        <v>46077</v>
      </c>
      <c r="B41310">
        <v>1</v>
      </c>
      <c r="C41310">
        <v>2338603</v>
      </c>
    </row>
    <row r="41311" spans="1:3" x14ac:dyDescent="0.25">
      <c r="A41311" t="s">
        <v>46078</v>
      </c>
      <c r="B41311">
        <v>1</v>
      </c>
      <c r="C41311">
        <v>262861</v>
      </c>
    </row>
    <row r="41312" spans="1:3" x14ac:dyDescent="0.25">
      <c r="A41312" t="s">
        <v>46079</v>
      </c>
      <c r="B41312">
        <v>1</v>
      </c>
      <c r="C41312">
        <v>161466</v>
      </c>
    </row>
    <row r="41313" spans="1:3" x14ac:dyDescent="0.25">
      <c r="A41313" t="s">
        <v>46080</v>
      </c>
      <c r="B41313">
        <v>1</v>
      </c>
      <c r="C41313">
        <v>1136219</v>
      </c>
    </row>
    <row r="41314" spans="1:3" x14ac:dyDescent="0.25">
      <c r="A41314" t="s">
        <v>46081</v>
      </c>
      <c r="B41314">
        <v>1</v>
      </c>
      <c r="C41314">
        <v>54548</v>
      </c>
    </row>
    <row r="41315" spans="1:3" x14ac:dyDescent="0.25">
      <c r="A41315" t="s">
        <v>46082</v>
      </c>
      <c r="B41315">
        <v>1</v>
      </c>
      <c r="C41315">
        <v>223481</v>
      </c>
    </row>
    <row r="41316" spans="1:3" x14ac:dyDescent="0.25">
      <c r="A41316" t="s">
        <v>46083</v>
      </c>
      <c r="B41316">
        <v>1</v>
      </c>
      <c r="C41316">
        <v>642608</v>
      </c>
    </row>
    <row r="41317" spans="1:3" x14ac:dyDescent="0.25">
      <c r="A41317" t="s">
        <v>46084</v>
      </c>
      <c r="B41317">
        <v>1</v>
      </c>
      <c r="C41317">
        <v>167979</v>
      </c>
    </row>
    <row r="41318" spans="1:3" x14ac:dyDescent="0.25">
      <c r="A41318" t="s">
        <v>46085</v>
      </c>
      <c r="B41318">
        <v>1</v>
      </c>
      <c r="C41318">
        <v>405901</v>
      </c>
    </row>
    <row r="41319" spans="1:3" x14ac:dyDescent="0.25">
      <c r="A41319" t="s">
        <v>46086</v>
      </c>
      <c r="B41319">
        <v>1</v>
      </c>
      <c r="C41319">
        <v>183214</v>
      </c>
    </row>
    <row r="41320" spans="1:3" x14ac:dyDescent="0.25">
      <c r="A41320" t="s">
        <v>46087</v>
      </c>
      <c r="B41320">
        <v>1</v>
      </c>
      <c r="C41320">
        <v>265627</v>
      </c>
    </row>
    <row r="41321" spans="1:3" x14ac:dyDescent="0.25">
      <c r="A41321" t="s">
        <v>46088</v>
      </c>
      <c r="B41321">
        <v>1</v>
      </c>
      <c r="C41321">
        <v>150979</v>
      </c>
    </row>
    <row r="41322" spans="1:3" x14ac:dyDescent="0.25">
      <c r="A41322" t="s">
        <v>46089</v>
      </c>
      <c r="B41322">
        <v>1</v>
      </c>
      <c r="C41322">
        <v>1122225</v>
      </c>
    </row>
    <row r="41323" spans="1:3" x14ac:dyDescent="0.25">
      <c r="A41323" t="s">
        <v>46090</v>
      </c>
      <c r="B41323">
        <v>1</v>
      </c>
      <c r="C41323">
        <v>163503</v>
      </c>
    </row>
    <row r="41324" spans="1:3" x14ac:dyDescent="0.25">
      <c r="A41324" t="s">
        <v>46091</v>
      </c>
      <c r="B41324">
        <v>1</v>
      </c>
      <c r="C41324">
        <v>84504</v>
      </c>
    </row>
    <row r="41325" spans="1:3" x14ac:dyDescent="0.25">
      <c r="A41325" t="s">
        <v>46092</v>
      </c>
      <c r="B41325">
        <v>1</v>
      </c>
      <c r="C41325">
        <v>2048225</v>
      </c>
    </row>
    <row r="41326" spans="1:3" x14ac:dyDescent="0.25">
      <c r="A41326" t="s">
        <v>46093</v>
      </c>
      <c r="B41326">
        <v>1</v>
      </c>
      <c r="C41326">
        <v>322108</v>
      </c>
    </row>
    <row r="41327" spans="1:3" x14ac:dyDescent="0.25">
      <c r="A41327" t="s">
        <v>46094</v>
      </c>
      <c r="B41327">
        <v>1</v>
      </c>
      <c r="C41327">
        <v>3768484</v>
      </c>
    </row>
    <row r="41328" spans="1:3" x14ac:dyDescent="0.25">
      <c r="A41328" t="s">
        <v>46095</v>
      </c>
      <c r="B41328">
        <v>1</v>
      </c>
      <c r="C41328">
        <v>174996</v>
      </c>
    </row>
    <row r="41329" spans="1:3" x14ac:dyDescent="0.25">
      <c r="A41329" t="s">
        <v>46096</v>
      </c>
      <c r="B41329">
        <v>1</v>
      </c>
      <c r="C41329">
        <v>1363586</v>
      </c>
    </row>
    <row r="41330" spans="1:3" x14ac:dyDescent="0.25">
      <c r="A41330" t="s">
        <v>46097</v>
      </c>
      <c r="B41330">
        <v>1</v>
      </c>
      <c r="C41330">
        <v>15053</v>
      </c>
    </row>
    <row r="41331" spans="1:3" x14ac:dyDescent="0.25">
      <c r="A41331" t="s">
        <v>46098</v>
      </c>
      <c r="B41331">
        <v>1</v>
      </c>
      <c r="C41331">
        <v>953925</v>
      </c>
    </row>
    <row r="41332" spans="1:3" x14ac:dyDescent="0.25">
      <c r="A41332" t="s">
        <v>46099</v>
      </c>
      <c r="B41332">
        <v>1</v>
      </c>
      <c r="C41332">
        <v>263299</v>
      </c>
    </row>
    <row r="41333" spans="1:3" x14ac:dyDescent="0.25">
      <c r="A41333" t="s">
        <v>46100</v>
      </c>
      <c r="B41333">
        <v>1</v>
      </c>
      <c r="C41333">
        <v>177682</v>
      </c>
    </row>
    <row r="41334" spans="1:3" x14ac:dyDescent="0.25">
      <c r="A41334" t="s">
        <v>46101</v>
      </c>
      <c r="B41334">
        <v>1</v>
      </c>
      <c r="C41334">
        <v>452616</v>
      </c>
    </row>
    <row r="41335" spans="1:3" x14ac:dyDescent="0.25">
      <c r="A41335" t="s">
        <v>46102</v>
      </c>
      <c r="B41335">
        <v>1</v>
      </c>
      <c r="C41335">
        <v>678002</v>
      </c>
    </row>
    <row r="41336" spans="1:3" x14ac:dyDescent="0.25">
      <c r="A41336" t="s">
        <v>46103</v>
      </c>
      <c r="B41336">
        <v>1</v>
      </c>
      <c r="C41336">
        <v>285837</v>
      </c>
    </row>
    <row r="41337" spans="1:3" x14ac:dyDescent="0.25">
      <c r="A41337" t="s">
        <v>46104</v>
      </c>
      <c r="B41337">
        <v>1</v>
      </c>
      <c r="C41337">
        <v>997313</v>
      </c>
    </row>
    <row r="41338" spans="1:3" x14ac:dyDescent="0.25">
      <c r="A41338" t="s">
        <v>46105</v>
      </c>
      <c r="B41338">
        <v>1</v>
      </c>
      <c r="C41338">
        <v>406357</v>
      </c>
    </row>
    <row r="41339" spans="1:3" x14ac:dyDescent="0.25">
      <c r="A41339" t="s">
        <v>46106</v>
      </c>
      <c r="B41339">
        <v>1</v>
      </c>
      <c r="C41339">
        <v>1406988</v>
      </c>
    </row>
    <row r="41340" spans="1:3" x14ac:dyDescent="0.25">
      <c r="A41340" t="s">
        <v>46107</v>
      </c>
      <c r="B41340">
        <v>1</v>
      </c>
      <c r="C41340">
        <v>12980327</v>
      </c>
    </row>
    <row r="41341" spans="1:3" x14ac:dyDescent="0.25">
      <c r="A41341" t="s">
        <v>46108</v>
      </c>
      <c r="B41341">
        <v>1</v>
      </c>
      <c r="C41341">
        <v>277619</v>
      </c>
    </row>
    <row r="41342" spans="1:3" x14ac:dyDescent="0.25">
      <c r="A41342" t="s">
        <v>46109</v>
      </c>
      <c r="B41342">
        <v>1</v>
      </c>
      <c r="C41342">
        <v>87898</v>
      </c>
    </row>
    <row r="41343" spans="1:3" x14ac:dyDescent="0.25">
      <c r="A41343" t="s">
        <v>46110</v>
      </c>
      <c r="B41343">
        <v>1</v>
      </c>
      <c r="C41343">
        <v>309124</v>
      </c>
    </row>
    <row r="41344" spans="1:3" x14ac:dyDescent="0.25">
      <c r="A41344" t="s">
        <v>46111</v>
      </c>
      <c r="B41344">
        <v>1</v>
      </c>
      <c r="C41344">
        <v>204607</v>
      </c>
    </row>
    <row r="41345" spans="1:3" x14ac:dyDescent="0.25">
      <c r="A41345" t="s">
        <v>46112</v>
      </c>
      <c r="B41345">
        <v>1</v>
      </c>
      <c r="C41345">
        <v>259413</v>
      </c>
    </row>
    <row r="41346" spans="1:3" x14ac:dyDescent="0.25">
      <c r="A41346" t="s">
        <v>46113</v>
      </c>
      <c r="B41346">
        <v>1</v>
      </c>
      <c r="C41346">
        <v>120023</v>
      </c>
    </row>
    <row r="41347" spans="1:3" x14ac:dyDescent="0.25">
      <c r="A41347" t="s">
        <v>46114</v>
      </c>
      <c r="B41347">
        <v>1</v>
      </c>
      <c r="C41347">
        <v>341242</v>
      </c>
    </row>
    <row r="41348" spans="1:3" x14ac:dyDescent="0.25">
      <c r="A41348" t="s">
        <v>46115</v>
      </c>
      <c r="B41348">
        <v>1</v>
      </c>
      <c r="C41348">
        <v>292957</v>
      </c>
    </row>
    <row r="41349" spans="1:3" x14ac:dyDescent="0.25">
      <c r="A41349" t="s">
        <v>46116</v>
      </c>
      <c r="B41349">
        <v>1</v>
      </c>
      <c r="C41349">
        <v>100551</v>
      </c>
    </row>
    <row r="41350" spans="1:3" x14ac:dyDescent="0.25">
      <c r="A41350" t="s">
        <v>46117</v>
      </c>
      <c r="B41350">
        <v>1</v>
      </c>
      <c r="C41350">
        <v>491935</v>
      </c>
    </row>
    <row r="41351" spans="1:3" x14ac:dyDescent="0.25">
      <c r="A41351" t="s">
        <v>46118</v>
      </c>
      <c r="B41351">
        <v>1</v>
      </c>
      <c r="C41351">
        <v>9738922</v>
      </c>
    </row>
    <row r="41352" spans="1:3" x14ac:dyDescent="0.25">
      <c r="A41352" t="s">
        <v>46119</v>
      </c>
      <c r="B41352">
        <v>1</v>
      </c>
      <c r="C41352">
        <v>29430409</v>
      </c>
    </row>
    <row r="41353" spans="1:3" x14ac:dyDescent="0.25">
      <c r="A41353" t="s">
        <v>46120</v>
      </c>
      <c r="B41353">
        <v>1</v>
      </c>
      <c r="C41353">
        <v>472444</v>
      </c>
    </row>
    <row r="41354" spans="1:3" x14ac:dyDescent="0.25">
      <c r="A41354" t="s">
        <v>46121</v>
      </c>
      <c r="B41354">
        <v>1</v>
      </c>
      <c r="C41354">
        <v>285368</v>
      </c>
    </row>
    <row r="41355" spans="1:3" x14ac:dyDescent="0.25">
      <c r="A41355" t="s">
        <v>46122</v>
      </c>
      <c r="B41355">
        <v>1</v>
      </c>
      <c r="C41355">
        <v>102676</v>
      </c>
    </row>
    <row r="41356" spans="1:3" x14ac:dyDescent="0.25">
      <c r="A41356" t="s">
        <v>46123</v>
      </c>
      <c r="B41356">
        <v>1</v>
      </c>
      <c r="C41356">
        <v>79918</v>
      </c>
    </row>
    <row r="41357" spans="1:3" x14ac:dyDescent="0.25">
      <c r="A41357" t="s">
        <v>46124</v>
      </c>
      <c r="B41357">
        <v>1</v>
      </c>
      <c r="C41357">
        <v>864750</v>
      </c>
    </row>
    <row r="41358" spans="1:3" x14ac:dyDescent="0.25">
      <c r="A41358" t="s">
        <v>46125</v>
      </c>
      <c r="B41358">
        <v>1</v>
      </c>
      <c r="C41358">
        <v>2038739</v>
      </c>
    </row>
    <row r="41359" spans="1:3" x14ac:dyDescent="0.25">
      <c r="A41359" t="s">
        <v>46126</v>
      </c>
      <c r="B41359">
        <v>1</v>
      </c>
      <c r="C41359">
        <v>169561</v>
      </c>
    </row>
    <row r="41360" spans="1:3" x14ac:dyDescent="0.25">
      <c r="A41360" t="s">
        <v>46127</v>
      </c>
      <c r="B41360">
        <v>1</v>
      </c>
      <c r="C41360">
        <v>80879</v>
      </c>
    </row>
    <row r="41361" spans="1:3" x14ac:dyDescent="0.25">
      <c r="A41361" t="s">
        <v>46128</v>
      </c>
      <c r="B41361">
        <v>1</v>
      </c>
      <c r="C41361">
        <v>1412946</v>
      </c>
    </row>
    <row r="41362" spans="1:3" x14ac:dyDescent="0.25">
      <c r="A41362" t="s">
        <v>46129</v>
      </c>
      <c r="B41362">
        <v>1</v>
      </c>
      <c r="C41362">
        <v>125919</v>
      </c>
    </row>
    <row r="41363" spans="1:3" x14ac:dyDescent="0.25">
      <c r="A41363" t="s">
        <v>46130</v>
      </c>
      <c r="B41363">
        <v>1</v>
      </c>
      <c r="C41363">
        <v>201939</v>
      </c>
    </row>
    <row r="41364" spans="1:3" x14ac:dyDescent="0.25">
      <c r="A41364" t="s">
        <v>46131</v>
      </c>
      <c r="B41364">
        <v>1</v>
      </c>
      <c r="C41364">
        <v>129299</v>
      </c>
    </row>
    <row r="41365" spans="1:3" x14ac:dyDescent="0.25">
      <c r="A41365" t="s">
        <v>46132</v>
      </c>
      <c r="B41365">
        <v>1</v>
      </c>
      <c r="C41365">
        <v>110745</v>
      </c>
    </row>
    <row r="41366" spans="1:3" x14ac:dyDescent="0.25">
      <c r="A41366" t="s">
        <v>46133</v>
      </c>
      <c r="B41366">
        <v>1</v>
      </c>
      <c r="C41366">
        <v>139225</v>
      </c>
    </row>
    <row r="41367" spans="1:3" x14ac:dyDescent="0.25">
      <c r="A41367" t="s">
        <v>46134</v>
      </c>
      <c r="B41367">
        <v>1</v>
      </c>
      <c r="C41367">
        <v>250115</v>
      </c>
    </row>
    <row r="41368" spans="1:3" x14ac:dyDescent="0.25">
      <c r="A41368" t="s">
        <v>46135</v>
      </c>
      <c r="B41368">
        <v>1</v>
      </c>
      <c r="C41368">
        <v>327443</v>
      </c>
    </row>
    <row r="41369" spans="1:3" x14ac:dyDescent="0.25">
      <c r="A41369" t="s">
        <v>46136</v>
      </c>
      <c r="B41369">
        <v>1</v>
      </c>
      <c r="C41369">
        <v>340251</v>
      </c>
    </row>
    <row r="41370" spans="1:3" x14ac:dyDescent="0.25">
      <c r="A41370" t="s">
        <v>46137</v>
      </c>
      <c r="B41370">
        <v>1</v>
      </c>
      <c r="C41370">
        <v>1138686</v>
      </c>
    </row>
    <row r="41371" spans="1:3" x14ac:dyDescent="0.25">
      <c r="A41371" t="s">
        <v>46138</v>
      </c>
      <c r="B41371">
        <v>1</v>
      </c>
      <c r="C41371">
        <v>143946</v>
      </c>
    </row>
    <row r="41372" spans="1:3" x14ac:dyDescent="0.25">
      <c r="A41372" t="s">
        <v>46139</v>
      </c>
      <c r="B41372">
        <v>1</v>
      </c>
      <c r="C41372">
        <v>221599</v>
      </c>
    </row>
    <row r="41373" spans="1:3" x14ac:dyDescent="0.25">
      <c r="A41373" t="s">
        <v>46140</v>
      </c>
      <c r="B41373">
        <v>1</v>
      </c>
      <c r="C41373">
        <v>183498</v>
      </c>
    </row>
    <row r="41374" spans="1:3" x14ac:dyDescent="0.25">
      <c r="A41374" t="s">
        <v>46141</v>
      </c>
      <c r="B41374">
        <v>1</v>
      </c>
      <c r="C41374">
        <v>909639</v>
      </c>
    </row>
    <row r="41375" spans="1:3" x14ac:dyDescent="0.25">
      <c r="A41375" t="s">
        <v>46142</v>
      </c>
      <c r="B41375">
        <v>1</v>
      </c>
      <c r="C41375">
        <v>295933</v>
      </c>
    </row>
    <row r="41376" spans="1:3" x14ac:dyDescent="0.25">
      <c r="A41376" t="s">
        <v>46143</v>
      </c>
      <c r="B41376">
        <v>1</v>
      </c>
      <c r="C41376">
        <v>639849</v>
      </c>
    </row>
    <row r="41377" spans="1:3" x14ac:dyDescent="0.25">
      <c r="A41377" t="s">
        <v>46144</v>
      </c>
      <c r="B41377">
        <v>1</v>
      </c>
      <c r="C41377">
        <v>167353</v>
      </c>
    </row>
    <row r="41378" spans="1:3" x14ac:dyDescent="0.25">
      <c r="A41378" t="s">
        <v>46145</v>
      </c>
      <c r="B41378">
        <v>1</v>
      </c>
      <c r="C41378">
        <v>230242</v>
      </c>
    </row>
    <row r="41379" spans="1:3" x14ac:dyDescent="0.25">
      <c r="A41379" t="s">
        <v>46146</v>
      </c>
      <c r="B41379">
        <v>1</v>
      </c>
      <c r="C41379">
        <v>456028</v>
      </c>
    </row>
    <row r="41380" spans="1:3" x14ac:dyDescent="0.25">
      <c r="A41380" t="s">
        <v>46147</v>
      </c>
      <c r="B41380">
        <v>1</v>
      </c>
      <c r="C41380">
        <v>1757159</v>
      </c>
    </row>
    <row r="41381" spans="1:3" x14ac:dyDescent="0.25">
      <c r="A41381" t="s">
        <v>46148</v>
      </c>
      <c r="B41381">
        <v>1</v>
      </c>
      <c r="C41381">
        <v>473379</v>
      </c>
    </row>
    <row r="41382" spans="1:3" x14ac:dyDescent="0.25">
      <c r="A41382" t="s">
        <v>46149</v>
      </c>
      <c r="B41382">
        <v>1</v>
      </c>
      <c r="C41382">
        <v>815142</v>
      </c>
    </row>
    <row r="41383" spans="1:3" x14ac:dyDescent="0.25">
      <c r="A41383" t="s">
        <v>46150</v>
      </c>
      <c r="B41383">
        <v>1</v>
      </c>
      <c r="C41383">
        <v>350306</v>
      </c>
    </row>
    <row r="41384" spans="1:3" x14ac:dyDescent="0.25">
      <c r="A41384" t="s">
        <v>46151</v>
      </c>
      <c r="B41384">
        <v>1</v>
      </c>
      <c r="C41384">
        <v>163079</v>
      </c>
    </row>
    <row r="41385" spans="1:3" x14ac:dyDescent="0.25">
      <c r="A41385" t="s">
        <v>46152</v>
      </c>
      <c r="B41385">
        <v>1</v>
      </c>
      <c r="C41385">
        <v>1333228</v>
      </c>
    </row>
    <row r="41386" spans="1:3" x14ac:dyDescent="0.25">
      <c r="A41386" t="s">
        <v>46153</v>
      </c>
      <c r="B41386">
        <v>1</v>
      </c>
      <c r="C41386">
        <v>81497</v>
      </c>
    </row>
    <row r="41387" spans="1:3" x14ac:dyDescent="0.25">
      <c r="A41387" t="s">
        <v>46154</v>
      </c>
      <c r="B41387">
        <v>1</v>
      </c>
      <c r="C41387">
        <v>658250</v>
      </c>
    </row>
    <row r="41388" spans="1:3" x14ac:dyDescent="0.25">
      <c r="A41388" t="s">
        <v>46155</v>
      </c>
      <c r="B41388">
        <v>1</v>
      </c>
      <c r="C41388">
        <v>141958</v>
      </c>
    </row>
    <row r="41389" spans="1:3" x14ac:dyDescent="0.25">
      <c r="A41389" t="s">
        <v>46156</v>
      </c>
      <c r="B41389">
        <v>1</v>
      </c>
      <c r="C41389">
        <v>117365</v>
      </c>
    </row>
    <row r="41390" spans="1:3" x14ac:dyDescent="0.25">
      <c r="A41390" t="s">
        <v>46157</v>
      </c>
      <c r="B41390">
        <v>1</v>
      </c>
      <c r="C41390">
        <v>222733</v>
      </c>
    </row>
    <row r="41391" spans="1:3" x14ac:dyDescent="0.25">
      <c r="A41391" t="s">
        <v>46158</v>
      </c>
      <c r="B41391">
        <v>1</v>
      </c>
      <c r="C41391">
        <v>84015</v>
      </c>
    </row>
    <row r="41392" spans="1:3" x14ac:dyDescent="0.25">
      <c r="A41392" t="s">
        <v>46159</v>
      </c>
      <c r="B41392">
        <v>1</v>
      </c>
      <c r="C41392">
        <v>119592</v>
      </c>
    </row>
    <row r="41393" spans="1:3" x14ac:dyDescent="0.25">
      <c r="A41393" t="s">
        <v>46160</v>
      </c>
      <c r="B41393">
        <v>1</v>
      </c>
      <c r="C41393">
        <v>324718</v>
      </c>
    </row>
    <row r="41394" spans="1:3" x14ac:dyDescent="0.25">
      <c r="A41394" t="s">
        <v>46161</v>
      </c>
      <c r="B41394">
        <v>1</v>
      </c>
      <c r="C41394">
        <v>204023</v>
      </c>
    </row>
    <row r="41395" spans="1:3" x14ac:dyDescent="0.25">
      <c r="A41395" t="s">
        <v>46162</v>
      </c>
      <c r="B41395">
        <v>1</v>
      </c>
      <c r="C41395">
        <v>556347</v>
      </c>
    </row>
    <row r="41396" spans="1:3" x14ac:dyDescent="0.25">
      <c r="A41396" t="s">
        <v>46163</v>
      </c>
      <c r="B41396">
        <v>1</v>
      </c>
      <c r="C41396">
        <v>3114995</v>
      </c>
    </row>
    <row r="41397" spans="1:3" x14ac:dyDescent="0.25">
      <c r="A41397" t="s">
        <v>46164</v>
      </c>
      <c r="B41397">
        <v>1</v>
      </c>
      <c r="C41397">
        <v>136081</v>
      </c>
    </row>
    <row r="41398" spans="1:3" x14ac:dyDescent="0.25">
      <c r="A41398" t="s">
        <v>46165</v>
      </c>
      <c r="B41398">
        <v>1</v>
      </c>
      <c r="C41398">
        <v>89675</v>
      </c>
    </row>
    <row r="41399" spans="1:3" x14ac:dyDescent="0.25">
      <c r="A41399" t="s">
        <v>46166</v>
      </c>
      <c r="B41399">
        <v>1</v>
      </c>
      <c r="C41399">
        <v>80982</v>
      </c>
    </row>
    <row r="41400" spans="1:3" x14ac:dyDescent="0.25">
      <c r="A41400" t="s">
        <v>46167</v>
      </c>
      <c r="B41400">
        <v>1</v>
      </c>
      <c r="C41400">
        <v>1407091</v>
      </c>
    </row>
    <row r="41401" spans="1:3" x14ac:dyDescent="0.25">
      <c r="A41401" t="s">
        <v>46168</v>
      </c>
      <c r="B41401">
        <v>1</v>
      </c>
      <c r="C41401">
        <v>127457</v>
      </c>
    </row>
    <row r="41402" spans="1:3" x14ac:dyDescent="0.25">
      <c r="A41402" t="s">
        <v>46169</v>
      </c>
      <c r="B41402">
        <v>1</v>
      </c>
      <c r="C41402">
        <v>1240546</v>
      </c>
    </row>
    <row r="41403" spans="1:3" x14ac:dyDescent="0.25">
      <c r="A41403" t="s">
        <v>46170</v>
      </c>
      <c r="B41403">
        <v>1</v>
      </c>
      <c r="C41403">
        <v>393799</v>
      </c>
    </row>
    <row r="41404" spans="1:3" x14ac:dyDescent="0.25">
      <c r="A41404" t="s">
        <v>46171</v>
      </c>
      <c r="B41404">
        <v>1</v>
      </c>
      <c r="C41404">
        <v>152045</v>
      </c>
    </row>
    <row r="41405" spans="1:3" x14ac:dyDescent="0.25">
      <c r="A41405" t="s">
        <v>46172</v>
      </c>
      <c r="B41405">
        <v>1</v>
      </c>
      <c r="C41405">
        <v>1335312</v>
      </c>
    </row>
    <row r="41406" spans="1:3" x14ac:dyDescent="0.25">
      <c r="A41406" t="s">
        <v>46173</v>
      </c>
      <c r="B41406">
        <v>1</v>
      </c>
      <c r="C41406">
        <v>378159</v>
      </c>
    </row>
    <row r="41407" spans="1:3" x14ac:dyDescent="0.25">
      <c r="A41407" t="s">
        <v>46174</v>
      </c>
      <c r="B41407">
        <v>1</v>
      </c>
      <c r="C41407">
        <v>131457</v>
      </c>
    </row>
    <row r="41408" spans="1:3" x14ac:dyDescent="0.25">
      <c r="A41408" t="s">
        <v>46175</v>
      </c>
      <c r="B41408">
        <v>1</v>
      </c>
      <c r="C41408">
        <v>894031</v>
      </c>
    </row>
    <row r="41409" spans="1:3" x14ac:dyDescent="0.25">
      <c r="A41409" t="s">
        <v>46176</v>
      </c>
      <c r="B41409">
        <v>1</v>
      </c>
      <c r="C41409">
        <v>236936</v>
      </c>
    </row>
    <row r="41410" spans="1:3" x14ac:dyDescent="0.25">
      <c r="A41410" t="s">
        <v>46177</v>
      </c>
      <c r="B41410">
        <v>1</v>
      </c>
      <c r="C41410">
        <v>183771</v>
      </c>
    </row>
    <row r="41411" spans="1:3" x14ac:dyDescent="0.25">
      <c r="A41411" t="s">
        <v>46178</v>
      </c>
      <c r="B41411">
        <v>1</v>
      </c>
      <c r="C41411">
        <v>651718</v>
      </c>
    </row>
    <row r="41412" spans="1:3" x14ac:dyDescent="0.25">
      <c r="A41412" t="s">
        <v>46179</v>
      </c>
      <c r="B41412">
        <v>1</v>
      </c>
      <c r="C41412">
        <v>58319</v>
      </c>
    </row>
    <row r="41413" spans="1:3" x14ac:dyDescent="0.25">
      <c r="A41413" t="s">
        <v>46180</v>
      </c>
      <c r="B41413">
        <v>1</v>
      </c>
      <c r="C41413">
        <v>78283</v>
      </c>
    </row>
    <row r="41414" spans="1:3" x14ac:dyDescent="0.25">
      <c r="A41414" t="s">
        <v>46181</v>
      </c>
      <c r="B41414">
        <v>1</v>
      </c>
      <c r="C41414">
        <v>66602</v>
      </c>
    </row>
    <row r="41415" spans="1:3" x14ac:dyDescent="0.25">
      <c r="A41415" t="s">
        <v>46182</v>
      </c>
      <c r="B41415">
        <v>1</v>
      </c>
      <c r="C41415">
        <v>1820867</v>
      </c>
    </row>
    <row r="41416" spans="1:3" x14ac:dyDescent="0.25">
      <c r="A41416" t="s">
        <v>46183</v>
      </c>
      <c r="B41416">
        <v>1</v>
      </c>
      <c r="C41416">
        <v>215660</v>
      </c>
    </row>
    <row r="41417" spans="1:3" x14ac:dyDescent="0.25">
      <c r="A41417" t="s">
        <v>46184</v>
      </c>
      <c r="B41417">
        <v>1</v>
      </c>
      <c r="C41417">
        <v>2419852</v>
      </c>
    </row>
    <row r="41418" spans="1:3" x14ac:dyDescent="0.25">
      <c r="A41418" t="s">
        <v>46185</v>
      </c>
      <c r="B41418">
        <v>1</v>
      </c>
      <c r="C41418">
        <v>2748882</v>
      </c>
    </row>
    <row r="41419" spans="1:3" x14ac:dyDescent="0.25">
      <c r="A41419" t="s">
        <v>46186</v>
      </c>
      <c r="B41419">
        <v>1</v>
      </c>
      <c r="C41419">
        <v>216989</v>
      </c>
    </row>
    <row r="41420" spans="1:3" x14ac:dyDescent="0.25">
      <c r="A41420" t="s">
        <v>46187</v>
      </c>
      <c r="B41420">
        <v>1</v>
      </c>
      <c r="C41420">
        <v>1697634</v>
      </c>
    </row>
    <row r="41421" spans="1:3" x14ac:dyDescent="0.25">
      <c r="A41421" t="s">
        <v>46188</v>
      </c>
      <c r="B41421">
        <v>1</v>
      </c>
      <c r="C41421">
        <v>44750</v>
      </c>
    </row>
    <row r="41422" spans="1:3" x14ac:dyDescent="0.25">
      <c r="A41422" t="s">
        <v>46189</v>
      </c>
      <c r="B41422">
        <v>1</v>
      </c>
      <c r="C41422">
        <v>1636249</v>
      </c>
    </row>
    <row r="41423" spans="1:3" x14ac:dyDescent="0.25">
      <c r="A41423" t="s">
        <v>46190</v>
      </c>
      <c r="B41423">
        <v>1</v>
      </c>
      <c r="C41423">
        <v>1154848</v>
      </c>
    </row>
    <row r="41424" spans="1:3" x14ac:dyDescent="0.25">
      <c r="A41424" t="s">
        <v>46191</v>
      </c>
      <c r="B41424">
        <v>1</v>
      </c>
      <c r="C41424">
        <v>72808</v>
      </c>
    </row>
    <row r="41425" spans="1:3" x14ac:dyDescent="0.25">
      <c r="A41425" t="s">
        <v>46192</v>
      </c>
      <c r="B41425">
        <v>1</v>
      </c>
      <c r="C41425">
        <v>98498</v>
      </c>
    </row>
    <row r="41426" spans="1:3" x14ac:dyDescent="0.25">
      <c r="A41426" t="s">
        <v>46193</v>
      </c>
      <c r="B41426">
        <v>1</v>
      </c>
      <c r="C41426">
        <v>2582111</v>
      </c>
    </row>
    <row r="41427" spans="1:3" x14ac:dyDescent="0.25">
      <c r="A41427" t="s">
        <v>46194</v>
      </c>
      <c r="B41427">
        <v>1</v>
      </c>
      <c r="C41427">
        <v>6150272</v>
      </c>
    </row>
    <row r="41428" spans="1:3" x14ac:dyDescent="0.25">
      <c r="A41428" t="s">
        <v>46195</v>
      </c>
      <c r="B41428">
        <v>1</v>
      </c>
      <c r="C41428">
        <v>689237</v>
      </c>
    </row>
    <row r="41429" spans="1:3" x14ac:dyDescent="0.25">
      <c r="A41429" t="s">
        <v>46196</v>
      </c>
      <c r="B41429">
        <v>1</v>
      </c>
      <c r="C41429">
        <v>49676</v>
      </c>
    </row>
    <row r="41430" spans="1:3" x14ac:dyDescent="0.25">
      <c r="A41430" t="s">
        <v>46197</v>
      </c>
      <c r="B41430">
        <v>1</v>
      </c>
      <c r="C41430">
        <v>178735</v>
      </c>
    </row>
    <row r="41431" spans="1:3" x14ac:dyDescent="0.25">
      <c r="A41431" t="s">
        <v>46198</v>
      </c>
      <c r="B41431">
        <v>1</v>
      </c>
      <c r="C41431">
        <v>137508</v>
      </c>
    </row>
    <row r="41432" spans="1:3" x14ac:dyDescent="0.25">
      <c r="A41432" t="s">
        <v>46199</v>
      </c>
      <c r="B41432">
        <v>1</v>
      </c>
      <c r="C41432">
        <v>79084</v>
      </c>
    </row>
    <row r="41433" spans="1:3" x14ac:dyDescent="0.25">
      <c r="A41433" t="s">
        <v>46200</v>
      </c>
      <c r="B41433">
        <v>1</v>
      </c>
      <c r="C41433">
        <v>29551</v>
      </c>
    </row>
    <row r="41434" spans="1:3" x14ac:dyDescent="0.25">
      <c r="A41434" t="s">
        <v>46201</v>
      </c>
      <c r="B41434">
        <v>1</v>
      </c>
      <c r="C41434">
        <v>60928</v>
      </c>
    </row>
    <row r="41435" spans="1:3" x14ac:dyDescent="0.25">
      <c r="A41435" t="s">
        <v>46202</v>
      </c>
      <c r="B41435">
        <v>1</v>
      </c>
      <c r="C41435">
        <v>9155151</v>
      </c>
    </row>
    <row r="41436" spans="1:3" x14ac:dyDescent="0.25">
      <c r="A41436" t="s">
        <v>46203</v>
      </c>
      <c r="B41436">
        <v>1</v>
      </c>
      <c r="C41436">
        <v>6097782</v>
      </c>
    </row>
    <row r="41437" spans="1:3" x14ac:dyDescent="0.25">
      <c r="A41437" t="s">
        <v>46204</v>
      </c>
      <c r="B41437">
        <v>1</v>
      </c>
      <c r="C41437">
        <v>488470</v>
      </c>
    </row>
    <row r="41438" spans="1:3" x14ac:dyDescent="0.25">
      <c r="A41438" t="s">
        <v>46205</v>
      </c>
      <c r="B41438">
        <v>1</v>
      </c>
      <c r="C41438">
        <v>26693</v>
      </c>
    </row>
    <row r="41439" spans="1:3" x14ac:dyDescent="0.25">
      <c r="A41439" t="s">
        <v>46206</v>
      </c>
      <c r="B41439">
        <v>1</v>
      </c>
      <c r="C41439">
        <v>157749</v>
      </c>
    </row>
    <row r="41440" spans="1:3" x14ac:dyDescent="0.25">
      <c r="A41440" t="s">
        <v>46207</v>
      </c>
      <c r="B41440">
        <v>1</v>
      </c>
      <c r="C41440">
        <v>1983354</v>
      </c>
    </row>
    <row r="41441" spans="1:3" x14ac:dyDescent="0.25">
      <c r="A41441" t="s">
        <v>46208</v>
      </c>
      <c r="B41441">
        <v>1</v>
      </c>
      <c r="C41441">
        <v>153836</v>
      </c>
    </row>
    <row r="41442" spans="1:3" x14ac:dyDescent="0.25">
      <c r="A41442" t="s">
        <v>46209</v>
      </c>
      <c r="B41442">
        <v>1</v>
      </c>
      <c r="C41442">
        <v>252278</v>
      </c>
    </row>
    <row r="41443" spans="1:3" x14ac:dyDescent="0.25">
      <c r="A41443" t="s">
        <v>46210</v>
      </c>
      <c r="B41443">
        <v>1</v>
      </c>
      <c r="C41443">
        <v>201356</v>
      </c>
    </row>
    <row r="41444" spans="1:3" x14ac:dyDescent="0.25">
      <c r="A41444" t="s">
        <v>46211</v>
      </c>
      <c r="B41444">
        <v>1</v>
      </c>
      <c r="C41444">
        <v>43726588</v>
      </c>
    </row>
    <row r="41445" spans="1:3" x14ac:dyDescent="0.25">
      <c r="A41445" t="s">
        <v>46212</v>
      </c>
      <c r="B41445">
        <v>1</v>
      </c>
      <c r="C41445">
        <v>129662</v>
      </c>
    </row>
    <row r="41446" spans="1:3" x14ac:dyDescent="0.25">
      <c r="A41446" t="s">
        <v>46213</v>
      </c>
      <c r="B41446">
        <v>1</v>
      </c>
      <c r="C41446">
        <v>2148808</v>
      </c>
    </row>
    <row r="41447" spans="1:3" x14ac:dyDescent="0.25">
      <c r="A41447" t="s">
        <v>46214</v>
      </c>
      <c r="B41447">
        <v>1</v>
      </c>
      <c r="C41447">
        <v>2627954</v>
      </c>
    </row>
    <row r="41448" spans="1:3" x14ac:dyDescent="0.25">
      <c r="A41448" t="s">
        <v>46215</v>
      </c>
      <c r="B41448">
        <v>1</v>
      </c>
      <c r="C41448">
        <v>283286</v>
      </c>
    </row>
    <row r="41449" spans="1:3" x14ac:dyDescent="0.25">
      <c r="A41449" t="s">
        <v>46216</v>
      </c>
      <c r="B41449">
        <v>1</v>
      </c>
      <c r="C41449">
        <v>1428073</v>
      </c>
    </row>
    <row r="41450" spans="1:3" x14ac:dyDescent="0.25">
      <c r="A41450" t="s">
        <v>46217</v>
      </c>
      <c r="B41450">
        <v>1</v>
      </c>
      <c r="C41450">
        <v>147130</v>
      </c>
    </row>
    <row r="41451" spans="1:3" x14ac:dyDescent="0.25">
      <c r="A41451" t="s">
        <v>46218</v>
      </c>
      <c r="B41451">
        <v>1</v>
      </c>
      <c r="C41451">
        <v>144800</v>
      </c>
    </row>
    <row r="41452" spans="1:3" x14ac:dyDescent="0.25">
      <c r="A41452" t="s">
        <v>46219</v>
      </c>
      <c r="B41452">
        <v>1</v>
      </c>
      <c r="C41452">
        <v>117909</v>
      </c>
    </row>
    <row r="41453" spans="1:3" x14ac:dyDescent="0.25">
      <c r="A41453" t="s">
        <v>46220</v>
      </c>
      <c r="B41453">
        <v>1</v>
      </c>
      <c r="C41453">
        <v>530065</v>
      </c>
    </row>
    <row r="41454" spans="1:3" x14ac:dyDescent="0.25">
      <c r="A41454" t="s">
        <v>46221</v>
      </c>
      <c r="B41454">
        <v>1</v>
      </c>
      <c r="C41454">
        <v>968802</v>
      </c>
    </row>
    <row r="41455" spans="1:3" x14ac:dyDescent="0.25">
      <c r="A41455" t="s">
        <v>46222</v>
      </c>
      <c r="B41455">
        <v>1</v>
      </c>
      <c r="C41455">
        <v>122428</v>
      </c>
    </row>
    <row r="41456" spans="1:3" x14ac:dyDescent="0.25">
      <c r="A41456" t="s">
        <v>46223</v>
      </c>
      <c r="B41456">
        <v>1</v>
      </c>
      <c r="C41456">
        <v>209937</v>
      </c>
    </row>
    <row r="41457" spans="1:3" x14ac:dyDescent="0.25">
      <c r="A41457" t="s">
        <v>46224</v>
      </c>
      <c r="B41457">
        <v>1</v>
      </c>
      <c r="C41457">
        <v>497888</v>
      </c>
    </row>
    <row r="41458" spans="1:3" x14ac:dyDescent="0.25">
      <c r="A41458" t="s">
        <v>46225</v>
      </c>
      <c r="B41458">
        <v>1</v>
      </c>
      <c r="C41458">
        <v>2586119</v>
      </c>
    </row>
    <row r="41459" spans="1:3" x14ac:dyDescent="0.25">
      <c r="A41459" t="s">
        <v>46226</v>
      </c>
      <c r="B41459">
        <v>1</v>
      </c>
      <c r="C41459">
        <v>321414</v>
      </c>
    </row>
    <row r="41460" spans="1:3" x14ac:dyDescent="0.25">
      <c r="A41460" t="s">
        <v>46227</v>
      </c>
      <c r="B41460">
        <v>1</v>
      </c>
      <c r="C41460">
        <v>341019</v>
      </c>
    </row>
    <row r="41461" spans="1:3" x14ac:dyDescent="0.25">
      <c r="A41461" t="s">
        <v>46228</v>
      </c>
      <c r="B41461">
        <v>1</v>
      </c>
      <c r="C41461">
        <v>410474</v>
      </c>
    </row>
    <row r="41462" spans="1:3" x14ac:dyDescent="0.25">
      <c r="A41462" t="s">
        <v>46229</v>
      </c>
      <c r="B41462">
        <v>1</v>
      </c>
      <c r="C41462">
        <v>449571</v>
      </c>
    </row>
    <row r="41463" spans="1:3" x14ac:dyDescent="0.25">
      <c r="A41463" t="s">
        <v>46230</v>
      </c>
      <c r="B41463">
        <v>1</v>
      </c>
      <c r="C41463">
        <v>992695</v>
      </c>
    </row>
    <row r="41464" spans="1:3" x14ac:dyDescent="0.25">
      <c r="A41464" t="s">
        <v>46231</v>
      </c>
      <c r="B41464">
        <v>1</v>
      </c>
      <c r="C41464">
        <v>370434</v>
      </c>
    </row>
    <row r="41465" spans="1:3" x14ac:dyDescent="0.25">
      <c r="A41465" t="s">
        <v>46232</v>
      </c>
      <c r="B41465">
        <v>1</v>
      </c>
      <c r="C41465">
        <v>823569</v>
      </c>
    </row>
    <row r="41466" spans="1:3" x14ac:dyDescent="0.25">
      <c r="A41466" t="s">
        <v>46233</v>
      </c>
      <c r="B41466">
        <v>1</v>
      </c>
      <c r="C41466">
        <v>58357</v>
      </c>
    </row>
    <row r="41467" spans="1:3" x14ac:dyDescent="0.25">
      <c r="A41467" t="s">
        <v>46234</v>
      </c>
      <c r="B41467">
        <v>1</v>
      </c>
      <c r="C41467">
        <v>3081</v>
      </c>
    </row>
    <row r="41468" spans="1:3" x14ac:dyDescent="0.25">
      <c r="A41468" t="s">
        <v>46235</v>
      </c>
      <c r="B41468">
        <v>1</v>
      </c>
      <c r="C41468">
        <v>177871</v>
      </c>
    </row>
    <row r="41469" spans="1:3" x14ac:dyDescent="0.25">
      <c r="A41469" t="s">
        <v>46236</v>
      </c>
      <c r="B41469">
        <v>1</v>
      </c>
      <c r="C41469">
        <v>279271</v>
      </c>
    </row>
    <row r="41470" spans="1:3" x14ac:dyDescent="0.25">
      <c r="A41470" t="s">
        <v>46237</v>
      </c>
      <c r="B41470">
        <v>1</v>
      </c>
      <c r="C41470">
        <v>1034888</v>
      </c>
    </row>
    <row r="41471" spans="1:3" x14ac:dyDescent="0.25">
      <c r="A41471" t="s">
        <v>46238</v>
      </c>
      <c r="B41471">
        <v>1</v>
      </c>
      <c r="C41471">
        <v>246627</v>
      </c>
    </row>
    <row r="41472" spans="1:3" x14ac:dyDescent="0.25">
      <c r="A41472" t="s">
        <v>46239</v>
      </c>
      <c r="B41472">
        <v>1</v>
      </c>
      <c r="C41472">
        <v>113473</v>
      </c>
    </row>
    <row r="41473" spans="1:3" x14ac:dyDescent="0.25">
      <c r="A41473" t="s">
        <v>46240</v>
      </c>
      <c r="B41473">
        <v>1</v>
      </c>
      <c r="C41473">
        <v>134388</v>
      </c>
    </row>
    <row r="41474" spans="1:3" x14ac:dyDescent="0.25">
      <c r="A41474" t="s">
        <v>46241</v>
      </c>
      <c r="B41474">
        <v>1</v>
      </c>
      <c r="C41474">
        <v>700124</v>
      </c>
    </row>
    <row r="41475" spans="1:3" x14ac:dyDescent="0.25">
      <c r="A41475" t="s">
        <v>46242</v>
      </c>
      <c r="B41475">
        <v>1</v>
      </c>
      <c r="C41475">
        <v>3915530</v>
      </c>
    </row>
    <row r="41476" spans="1:3" x14ac:dyDescent="0.25">
      <c r="A41476" t="s">
        <v>46243</v>
      </c>
      <c r="B41476">
        <v>1</v>
      </c>
      <c r="C41476">
        <v>3104798</v>
      </c>
    </row>
    <row r="41477" spans="1:3" x14ac:dyDescent="0.25">
      <c r="A41477" t="s">
        <v>46244</v>
      </c>
      <c r="B41477">
        <v>1</v>
      </c>
      <c r="C41477">
        <v>3765448</v>
      </c>
    </row>
    <row r="41478" spans="1:3" x14ac:dyDescent="0.25">
      <c r="A41478" t="s">
        <v>46245</v>
      </c>
      <c r="B41478">
        <v>1</v>
      </c>
      <c r="C41478">
        <v>175816</v>
      </c>
    </row>
    <row r="41479" spans="1:3" x14ac:dyDescent="0.25">
      <c r="A41479" t="s">
        <v>46246</v>
      </c>
      <c r="B41479">
        <v>1</v>
      </c>
      <c r="C41479">
        <v>16543</v>
      </c>
    </row>
    <row r="41480" spans="1:3" x14ac:dyDescent="0.25">
      <c r="A41480" t="s">
        <v>46247</v>
      </c>
      <c r="B41480">
        <v>1</v>
      </c>
      <c r="C41480">
        <v>1094760</v>
      </c>
    </row>
    <row r="41481" spans="1:3" x14ac:dyDescent="0.25">
      <c r="A41481" t="s">
        <v>46248</v>
      </c>
      <c r="B41481">
        <v>1</v>
      </c>
      <c r="C41481">
        <v>169833</v>
      </c>
    </row>
    <row r="41482" spans="1:3" x14ac:dyDescent="0.25">
      <c r="A41482" t="s">
        <v>46249</v>
      </c>
      <c r="B41482">
        <v>1</v>
      </c>
      <c r="C41482">
        <v>2037606</v>
      </c>
    </row>
    <row r="41483" spans="1:3" x14ac:dyDescent="0.25">
      <c r="A41483" t="s">
        <v>46250</v>
      </c>
      <c r="B41483">
        <v>1</v>
      </c>
      <c r="C41483">
        <v>173695</v>
      </c>
    </row>
    <row r="41484" spans="1:3" x14ac:dyDescent="0.25">
      <c r="A41484" t="s">
        <v>46251</v>
      </c>
      <c r="B41484">
        <v>1</v>
      </c>
      <c r="C41484">
        <v>596220</v>
      </c>
    </row>
    <row r="41485" spans="1:3" x14ac:dyDescent="0.25">
      <c r="A41485" t="s">
        <v>46252</v>
      </c>
      <c r="B41485">
        <v>1</v>
      </c>
      <c r="C41485">
        <v>175052</v>
      </c>
    </row>
    <row r="41486" spans="1:3" x14ac:dyDescent="0.25">
      <c r="A41486" t="s">
        <v>46253</v>
      </c>
      <c r="B41486">
        <v>1</v>
      </c>
      <c r="C41486">
        <v>383686</v>
      </c>
    </row>
    <row r="41487" spans="1:3" x14ac:dyDescent="0.25">
      <c r="A41487" t="s">
        <v>46254</v>
      </c>
      <c r="B41487">
        <v>1</v>
      </c>
      <c r="C41487">
        <v>183521</v>
      </c>
    </row>
    <row r="41488" spans="1:3" x14ac:dyDescent="0.25">
      <c r="A41488" t="s">
        <v>46255</v>
      </c>
      <c r="B41488">
        <v>1</v>
      </c>
      <c r="C41488">
        <v>541855</v>
      </c>
    </row>
    <row r="41489" spans="1:3" x14ac:dyDescent="0.25">
      <c r="A41489" t="s">
        <v>46256</v>
      </c>
      <c r="B41489">
        <v>1</v>
      </c>
      <c r="C41489">
        <v>347284</v>
      </c>
    </row>
    <row r="41490" spans="1:3" x14ac:dyDescent="0.25">
      <c r="A41490" t="s">
        <v>46257</v>
      </c>
      <c r="B41490">
        <v>1</v>
      </c>
      <c r="C41490">
        <v>164739</v>
      </c>
    </row>
    <row r="41491" spans="1:3" x14ac:dyDescent="0.25">
      <c r="A41491" t="s">
        <v>46258</v>
      </c>
      <c r="B41491">
        <v>1</v>
      </c>
      <c r="C41491">
        <v>191806</v>
      </c>
    </row>
    <row r="41492" spans="1:3" x14ac:dyDescent="0.25">
      <c r="A41492" t="s">
        <v>46259</v>
      </c>
      <c r="B41492">
        <v>1</v>
      </c>
      <c r="C41492">
        <v>132641</v>
      </c>
    </row>
    <row r="41493" spans="1:3" x14ac:dyDescent="0.25">
      <c r="A41493" t="s">
        <v>46260</v>
      </c>
      <c r="B41493">
        <v>1</v>
      </c>
      <c r="C41493">
        <v>326078</v>
      </c>
    </row>
    <row r="41494" spans="1:3" x14ac:dyDescent="0.25">
      <c r="A41494" t="s">
        <v>46261</v>
      </c>
      <c r="B41494">
        <v>1</v>
      </c>
      <c r="C41494">
        <v>543770</v>
      </c>
    </row>
    <row r="41495" spans="1:3" x14ac:dyDescent="0.25">
      <c r="A41495" t="s">
        <v>46262</v>
      </c>
      <c r="B41495">
        <v>1</v>
      </c>
      <c r="C41495">
        <v>227034</v>
      </c>
    </row>
    <row r="41496" spans="1:3" x14ac:dyDescent="0.25">
      <c r="A41496" t="s">
        <v>46263</v>
      </c>
      <c r="B41496">
        <v>1</v>
      </c>
      <c r="C41496">
        <v>30981</v>
      </c>
    </row>
    <row r="41497" spans="1:3" x14ac:dyDescent="0.25">
      <c r="A41497" t="s">
        <v>46264</v>
      </c>
      <c r="B41497">
        <v>1</v>
      </c>
      <c r="C41497">
        <v>502721</v>
      </c>
    </row>
    <row r="41498" spans="1:3" x14ac:dyDescent="0.25">
      <c r="A41498" t="s">
        <v>46265</v>
      </c>
      <c r="B41498">
        <v>1</v>
      </c>
      <c r="C41498">
        <v>282088</v>
      </c>
    </row>
    <row r="41499" spans="1:3" x14ac:dyDescent="0.25">
      <c r="A41499" t="s">
        <v>46266</v>
      </c>
      <c r="B41499">
        <v>1</v>
      </c>
      <c r="C41499">
        <v>48690</v>
      </c>
    </row>
    <row r="41500" spans="1:3" x14ac:dyDescent="0.25">
      <c r="A41500" t="s">
        <v>46267</v>
      </c>
      <c r="B41500">
        <v>1</v>
      </c>
      <c r="C41500">
        <v>108280</v>
      </c>
    </row>
    <row r="41501" spans="1:3" x14ac:dyDescent="0.25">
      <c r="A41501" t="s">
        <v>46268</v>
      </c>
      <c r="B41501">
        <v>1</v>
      </c>
      <c r="C41501">
        <v>290856</v>
      </c>
    </row>
    <row r="41502" spans="1:3" x14ac:dyDescent="0.25">
      <c r="A41502" t="s">
        <v>46269</v>
      </c>
      <c r="B41502">
        <v>1</v>
      </c>
      <c r="C41502">
        <v>49795</v>
      </c>
    </row>
    <row r="41503" spans="1:3" x14ac:dyDescent="0.25">
      <c r="A41503" t="s">
        <v>46270</v>
      </c>
      <c r="B41503">
        <v>1</v>
      </c>
      <c r="C41503">
        <v>39589</v>
      </c>
    </row>
    <row r="41504" spans="1:3" x14ac:dyDescent="0.25">
      <c r="A41504" t="s">
        <v>46271</v>
      </c>
      <c r="B41504">
        <v>1</v>
      </c>
      <c r="C41504">
        <v>429911</v>
      </c>
    </row>
    <row r="41505" spans="1:3" x14ac:dyDescent="0.25">
      <c r="A41505" t="s">
        <v>46272</v>
      </c>
      <c r="B41505">
        <v>1</v>
      </c>
      <c r="C41505">
        <v>340547</v>
      </c>
    </row>
    <row r="41506" spans="1:3" x14ac:dyDescent="0.25">
      <c r="A41506" t="s">
        <v>46273</v>
      </c>
      <c r="B41506">
        <v>1</v>
      </c>
      <c r="C41506">
        <v>252776</v>
      </c>
    </row>
    <row r="41507" spans="1:3" x14ac:dyDescent="0.25">
      <c r="A41507" t="s">
        <v>46274</v>
      </c>
      <c r="B41507">
        <v>1</v>
      </c>
      <c r="C41507">
        <v>58584</v>
      </c>
    </row>
    <row r="41508" spans="1:3" x14ac:dyDescent="0.25">
      <c r="A41508" t="s">
        <v>46275</v>
      </c>
      <c r="B41508">
        <v>1</v>
      </c>
      <c r="C41508">
        <v>5651849</v>
      </c>
    </row>
    <row r="41509" spans="1:3" x14ac:dyDescent="0.25">
      <c r="A41509" t="s">
        <v>46276</v>
      </c>
      <c r="B41509">
        <v>1</v>
      </c>
      <c r="C41509">
        <v>78266</v>
      </c>
    </row>
    <row r="41510" spans="1:3" x14ac:dyDescent="0.25">
      <c r="A41510" t="s">
        <v>46277</v>
      </c>
      <c r="B41510">
        <v>1</v>
      </c>
      <c r="C41510">
        <v>1210083</v>
      </c>
    </row>
    <row r="41511" spans="1:3" x14ac:dyDescent="0.25">
      <c r="A41511" t="s">
        <v>46278</v>
      </c>
      <c r="B41511">
        <v>1</v>
      </c>
      <c r="C41511">
        <v>54829</v>
      </c>
    </row>
    <row r="41512" spans="1:3" x14ac:dyDescent="0.25">
      <c r="A41512" t="s">
        <v>46279</v>
      </c>
      <c r="B41512">
        <v>1</v>
      </c>
      <c r="C41512">
        <v>113707</v>
      </c>
    </row>
    <row r="41513" spans="1:3" x14ac:dyDescent="0.25">
      <c r="A41513" t="s">
        <v>46280</v>
      </c>
      <c r="B41513">
        <v>1</v>
      </c>
      <c r="C41513">
        <v>627019</v>
      </c>
    </row>
    <row r="41514" spans="1:3" x14ac:dyDescent="0.25">
      <c r="A41514" t="s">
        <v>46281</v>
      </c>
      <c r="B41514">
        <v>1</v>
      </c>
      <c r="C41514">
        <v>154387</v>
      </c>
    </row>
    <row r="41515" spans="1:3" x14ac:dyDescent="0.25">
      <c r="A41515" t="s">
        <v>46282</v>
      </c>
      <c r="B41515">
        <v>1</v>
      </c>
      <c r="C41515">
        <v>904402</v>
      </c>
    </row>
    <row r="41516" spans="1:3" x14ac:dyDescent="0.25">
      <c r="A41516" t="s">
        <v>46283</v>
      </c>
      <c r="B41516">
        <v>1</v>
      </c>
      <c r="C41516">
        <v>197382</v>
      </c>
    </row>
    <row r="41517" spans="1:3" x14ac:dyDescent="0.25">
      <c r="A41517" t="s">
        <v>46284</v>
      </c>
      <c r="B41517">
        <v>1</v>
      </c>
      <c r="C41517">
        <v>36897184</v>
      </c>
    </row>
    <row r="41518" spans="1:3" x14ac:dyDescent="0.25">
      <c r="A41518" t="s">
        <v>46285</v>
      </c>
      <c r="B41518">
        <v>1</v>
      </c>
      <c r="C41518">
        <v>13301</v>
      </c>
    </row>
    <row r="41519" spans="1:3" x14ac:dyDescent="0.25">
      <c r="A41519" t="s">
        <v>46286</v>
      </c>
      <c r="B41519">
        <v>1</v>
      </c>
      <c r="C41519">
        <v>927490</v>
      </c>
    </row>
    <row r="41520" spans="1:3" x14ac:dyDescent="0.25">
      <c r="A41520" t="s">
        <v>46287</v>
      </c>
      <c r="B41520">
        <v>1</v>
      </c>
      <c r="C41520">
        <v>153493</v>
      </c>
    </row>
    <row r="41521" spans="1:3" x14ac:dyDescent="0.25">
      <c r="A41521" t="s">
        <v>46288</v>
      </c>
      <c r="B41521">
        <v>1</v>
      </c>
      <c r="C41521">
        <v>463902</v>
      </c>
    </row>
    <row r="41522" spans="1:3" x14ac:dyDescent="0.25">
      <c r="A41522" t="s">
        <v>46289</v>
      </c>
      <c r="B41522">
        <v>1</v>
      </c>
      <c r="C41522">
        <v>192927</v>
      </c>
    </row>
    <row r="41523" spans="1:3" x14ac:dyDescent="0.25">
      <c r="A41523" t="s">
        <v>46290</v>
      </c>
      <c r="B41523">
        <v>1</v>
      </c>
      <c r="C41523">
        <v>59629623</v>
      </c>
    </row>
    <row r="41524" spans="1:3" x14ac:dyDescent="0.25">
      <c r="A41524" t="s">
        <v>46291</v>
      </c>
      <c r="B41524">
        <v>1</v>
      </c>
      <c r="C41524">
        <v>4123</v>
      </c>
    </row>
    <row r="41525" spans="1:3" x14ac:dyDescent="0.25">
      <c r="A41525" t="s">
        <v>46292</v>
      </c>
      <c r="B41525">
        <v>1</v>
      </c>
      <c r="C41525">
        <v>81378</v>
      </c>
    </row>
    <row r="41526" spans="1:3" x14ac:dyDescent="0.25">
      <c r="A41526" t="s">
        <v>46293</v>
      </c>
      <c r="B41526">
        <v>1</v>
      </c>
      <c r="C41526">
        <v>411957</v>
      </c>
    </row>
    <row r="41527" spans="1:3" x14ac:dyDescent="0.25">
      <c r="A41527" t="s">
        <v>46294</v>
      </c>
      <c r="B41527">
        <v>1</v>
      </c>
      <c r="C41527">
        <v>814463</v>
      </c>
    </row>
    <row r="41528" spans="1:3" x14ac:dyDescent="0.25">
      <c r="A41528" t="s">
        <v>46295</v>
      </c>
      <c r="B41528">
        <v>1</v>
      </c>
      <c r="C41528">
        <v>328592</v>
      </c>
    </row>
    <row r="41529" spans="1:3" x14ac:dyDescent="0.25">
      <c r="A41529" t="s">
        <v>46296</v>
      </c>
      <c r="B41529">
        <v>1</v>
      </c>
      <c r="C41529">
        <v>1102209</v>
      </c>
    </row>
    <row r="41530" spans="1:3" x14ac:dyDescent="0.25">
      <c r="A41530" t="s">
        <v>46297</v>
      </c>
      <c r="B41530">
        <v>1</v>
      </c>
      <c r="C41530">
        <v>143610</v>
      </c>
    </row>
    <row r="41531" spans="1:3" x14ac:dyDescent="0.25">
      <c r="A41531" t="s">
        <v>46298</v>
      </c>
      <c r="B41531">
        <v>1</v>
      </c>
      <c r="C41531">
        <v>1103928</v>
      </c>
    </row>
    <row r="41532" spans="1:3" x14ac:dyDescent="0.25">
      <c r="A41532" t="s">
        <v>46299</v>
      </c>
      <c r="B41532">
        <v>1</v>
      </c>
      <c r="C41532">
        <v>2203969</v>
      </c>
    </row>
    <row r="41533" spans="1:3" x14ac:dyDescent="0.25">
      <c r="A41533" t="s">
        <v>46300</v>
      </c>
      <c r="B41533">
        <v>1</v>
      </c>
      <c r="C41533">
        <v>599933</v>
      </c>
    </row>
    <row r="41534" spans="1:3" x14ac:dyDescent="0.25">
      <c r="A41534" t="s">
        <v>46301</v>
      </c>
      <c r="B41534">
        <v>1</v>
      </c>
      <c r="C41534">
        <v>894928</v>
      </c>
    </row>
    <row r="41535" spans="1:3" x14ac:dyDescent="0.25">
      <c r="A41535" t="s">
        <v>46302</v>
      </c>
      <c r="B41535">
        <v>1</v>
      </c>
      <c r="C41535">
        <v>1369808</v>
      </c>
    </row>
    <row r="41536" spans="1:3" x14ac:dyDescent="0.25">
      <c r="A41536" t="s">
        <v>46303</v>
      </c>
      <c r="B41536">
        <v>1</v>
      </c>
      <c r="C41536">
        <v>63197</v>
      </c>
    </row>
    <row r="41537" spans="1:3" x14ac:dyDescent="0.25">
      <c r="A41537" t="s">
        <v>46304</v>
      </c>
      <c r="B41537">
        <v>1</v>
      </c>
      <c r="C41537">
        <v>114696</v>
      </c>
    </row>
    <row r="41538" spans="1:3" x14ac:dyDescent="0.25">
      <c r="A41538" t="s">
        <v>46305</v>
      </c>
      <c r="B41538">
        <v>1</v>
      </c>
      <c r="C41538">
        <v>359029</v>
      </c>
    </row>
    <row r="41539" spans="1:3" x14ac:dyDescent="0.25">
      <c r="A41539" t="s">
        <v>46306</v>
      </c>
      <c r="B41539">
        <v>1</v>
      </c>
      <c r="C41539">
        <v>1502758</v>
      </c>
    </row>
    <row r="41540" spans="1:3" x14ac:dyDescent="0.25">
      <c r="A41540" t="s">
        <v>46307</v>
      </c>
      <c r="B41540">
        <v>1</v>
      </c>
      <c r="C41540">
        <v>309602</v>
      </c>
    </row>
    <row r="41541" spans="1:3" x14ac:dyDescent="0.25">
      <c r="A41541" t="s">
        <v>46308</v>
      </c>
      <c r="B41541">
        <v>1</v>
      </c>
      <c r="C41541">
        <v>49087</v>
      </c>
    </row>
    <row r="41542" spans="1:3" x14ac:dyDescent="0.25">
      <c r="A41542" t="s">
        <v>46309</v>
      </c>
      <c r="B41542">
        <v>1</v>
      </c>
      <c r="C41542">
        <v>5453779</v>
      </c>
    </row>
    <row r="41543" spans="1:3" x14ac:dyDescent="0.25">
      <c r="A41543" t="s">
        <v>46310</v>
      </c>
      <c r="B41543">
        <v>1</v>
      </c>
      <c r="C41543">
        <v>117936</v>
      </c>
    </row>
    <row r="41544" spans="1:3" x14ac:dyDescent="0.25">
      <c r="A41544" t="s">
        <v>46311</v>
      </c>
      <c r="B41544">
        <v>1</v>
      </c>
      <c r="C41544">
        <v>194112</v>
      </c>
    </row>
    <row r="41545" spans="1:3" x14ac:dyDescent="0.25">
      <c r="A41545" t="s">
        <v>46312</v>
      </c>
      <c r="B41545">
        <v>1</v>
      </c>
      <c r="C41545">
        <v>209341</v>
      </c>
    </row>
    <row r="41546" spans="1:3" x14ac:dyDescent="0.25">
      <c r="A41546" t="s">
        <v>46313</v>
      </c>
      <c r="B41546">
        <v>1</v>
      </c>
      <c r="C41546">
        <v>657695</v>
      </c>
    </row>
    <row r="41547" spans="1:3" x14ac:dyDescent="0.25">
      <c r="A41547" t="s">
        <v>46314</v>
      </c>
      <c r="B41547">
        <v>1</v>
      </c>
      <c r="C41547">
        <v>55454</v>
      </c>
    </row>
    <row r="41548" spans="1:3" x14ac:dyDescent="0.25">
      <c r="A41548" t="s">
        <v>46315</v>
      </c>
      <c r="B41548">
        <v>1</v>
      </c>
      <c r="C41548">
        <v>547475</v>
      </c>
    </row>
    <row r="41549" spans="1:3" x14ac:dyDescent="0.25">
      <c r="A41549" t="s">
        <v>46316</v>
      </c>
      <c r="B41549">
        <v>1</v>
      </c>
      <c r="C41549">
        <v>245413</v>
      </c>
    </row>
    <row r="41550" spans="1:3" x14ac:dyDescent="0.25">
      <c r="A41550" t="s">
        <v>46317</v>
      </c>
      <c r="B41550">
        <v>1</v>
      </c>
      <c r="C41550">
        <v>90962</v>
      </c>
    </row>
    <row r="41551" spans="1:3" x14ac:dyDescent="0.25">
      <c r="A41551" t="s">
        <v>46318</v>
      </c>
      <c r="B41551">
        <v>1</v>
      </c>
      <c r="C41551">
        <v>109334</v>
      </c>
    </row>
    <row r="41552" spans="1:3" x14ac:dyDescent="0.25">
      <c r="A41552" t="s">
        <v>46319</v>
      </c>
      <c r="B41552">
        <v>1</v>
      </c>
      <c r="C41552">
        <v>160099</v>
      </c>
    </row>
    <row r="41553" spans="1:3" x14ac:dyDescent="0.25">
      <c r="A41553" t="s">
        <v>46320</v>
      </c>
      <c r="B41553">
        <v>1</v>
      </c>
      <c r="C41553">
        <v>774373</v>
      </c>
    </row>
    <row r="41554" spans="1:3" x14ac:dyDescent="0.25">
      <c r="A41554" t="s">
        <v>46321</v>
      </c>
      <c r="B41554">
        <v>1</v>
      </c>
      <c r="C41554">
        <v>65941</v>
      </c>
    </row>
    <row r="41555" spans="1:3" x14ac:dyDescent="0.25">
      <c r="A41555" t="s">
        <v>46322</v>
      </c>
      <c r="B41555">
        <v>1</v>
      </c>
      <c r="C41555">
        <v>111542</v>
      </c>
    </row>
    <row r="41556" spans="1:3" x14ac:dyDescent="0.25">
      <c r="A41556" t="s">
        <v>46323</v>
      </c>
      <c r="B41556">
        <v>1</v>
      </c>
      <c r="C41556">
        <v>61742</v>
      </c>
    </row>
    <row r="41557" spans="1:3" x14ac:dyDescent="0.25">
      <c r="A41557" t="s">
        <v>46324</v>
      </c>
      <c r="B41557">
        <v>1</v>
      </c>
      <c r="C41557">
        <v>148117</v>
      </c>
    </row>
    <row r="41558" spans="1:3" x14ac:dyDescent="0.25">
      <c r="A41558" t="s">
        <v>46325</v>
      </c>
      <c r="B41558">
        <v>1</v>
      </c>
      <c r="C41558">
        <v>2373745</v>
      </c>
    </row>
    <row r="41559" spans="1:3" x14ac:dyDescent="0.25">
      <c r="A41559" t="s">
        <v>46326</v>
      </c>
      <c r="B41559">
        <v>1</v>
      </c>
      <c r="C41559">
        <v>2019046</v>
      </c>
    </row>
    <row r="41560" spans="1:3" x14ac:dyDescent="0.25">
      <c r="A41560" t="s">
        <v>46327</v>
      </c>
      <c r="B41560">
        <v>1</v>
      </c>
      <c r="C41560">
        <v>14668</v>
      </c>
    </row>
    <row r="41561" spans="1:3" x14ac:dyDescent="0.25">
      <c r="A41561" t="s">
        <v>46328</v>
      </c>
      <c r="B41561">
        <v>1</v>
      </c>
      <c r="C41561">
        <v>14777</v>
      </c>
    </row>
    <row r="41562" spans="1:3" x14ac:dyDescent="0.25">
      <c r="A41562" t="s">
        <v>46329</v>
      </c>
      <c r="B41562">
        <v>1</v>
      </c>
      <c r="C41562">
        <v>72746</v>
      </c>
    </row>
    <row r="41563" spans="1:3" x14ac:dyDescent="0.25">
      <c r="A41563" t="s">
        <v>46330</v>
      </c>
      <c r="B41563">
        <v>1</v>
      </c>
      <c r="C41563">
        <v>823727</v>
      </c>
    </row>
    <row r="41564" spans="1:3" x14ac:dyDescent="0.25">
      <c r="A41564" t="s">
        <v>46331</v>
      </c>
      <c r="B41564">
        <v>1</v>
      </c>
      <c r="C41564">
        <v>1398059</v>
      </c>
    </row>
    <row r="41565" spans="1:3" x14ac:dyDescent="0.25">
      <c r="A41565" t="s">
        <v>46332</v>
      </c>
      <c r="B41565">
        <v>1</v>
      </c>
      <c r="C41565">
        <v>504523</v>
      </c>
    </row>
    <row r="41566" spans="1:3" x14ac:dyDescent="0.25">
      <c r="A41566" t="s">
        <v>46333</v>
      </c>
      <c r="B41566">
        <v>1</v>
      </c>
      <c r="C41566">
        <v>74611</v>
      </c>
    </row>
    <row r="41567" spans="1:3" x14ac:dyDescent="0.25">
      <c r="A41567" t="s">
        <v>46334</v>
      </c>
      <c r="B41567">
        <v>1</v>
      </c>
      <c r="C41567">
        <v>5362221</v>
      </c>
    </row>
    <row r="41568" spans="1:3" x14ac:dyDescent="0.25">
      <c r="A41568" t="s">
        <v>46335</v>
      </c>
      <c r="B41568">
        <v>1</v>
      </c>
      <c r="C41568">
        <v>399464</v>
      </c>
    </row>
    <row r="41569" spans="1:3" x14ac:dyDescent="0.25">
      <c r="A41569" t="s">
        <v>46336</v>
      </c>
      <c r="B41569">
        <v>1</v>
      </c>
      <c r="C41569">
        <v>439310</v>
      </c>
    </row>
    <row r="41570" spans="1:3" x14ac:dyDescent="0.25">
      <c r="A41570" t="s">
        <v>46337</v>
      </c>
      <c r="B41570">
        <v>1</v>
      </c>
      <c r="C41570">
        <v>224067</v>
      </c>
    </row>
    <row r="41571" spans="1:3" x14ac:dyDescent="0.25">
      <c r="A41571" t="s">
        <v>46338</v>
      </c>
      <c r="B41571">
        <v>1</v>
      </c>
      <c r="C41571">
        <v>297838</v>
      </c>
    </row>
    <row r="41572" spans="1:3" x14ac:dyDescent="0.25">
      <c r="A41572" t="s">
        <v>46339</v>
      </c>
      <c r="B41572">
        <v>1</v>
      </c>
      <c r="C41572">
        <v>177332</v>
      </c>
    </row>
    <row r="41573" spans="1:3" x14ac:dyDescent="0.25">
      <c r="A41573" t="s">
        <v>46340</v>
      </c>
      <c r="B41573">
        <v>1</v>
      </c>
      <c r="C41573">
        <v>2071879</v>
      </c>
    </row>
    <row r="41574" spans="1:3" x14ac:dyDescent="0.25">
      <c r="A41574" t="s">
        <v>46341</v>
      </c>
      <c r="B41574">
        <v>1</v>
      </c>
      <c r="C41574">
        <v>592719</v>
      </c>
    </row>
    <row r="41575" spans="1:3" x14ac:dyDescent="0.25">
      <c r="A41575" t="s">
        <v>46342</v>
      </c>
      <c r="B41575">
        <v>1</v>
      </c>
      <c r="C41575">
        <v>23102</v>
      </c>
    </row>
    <row r="41576" spans="1:3" x14ac:dyDescent="0.25">
      <c r="A41576" t="s">
        <v>46343</v>
      </c>
      <c r="B41576">
        <v>1</v>
      </c>
      <c r="C41576">
        <v>582843</v>
      </c>
    </row>
    <row r="41577" spans="1:3" x14ac:dyDescent="0.25">
      <c r="A41577" t="s">
        <v>46344</v>
      </c>
      <c r="B41577">
        <v>1</v>
      </c>
      <c r="C41577">
        <v>154554</v>
      </c>
    </row>
    <row r="41578" spans="1:3" x14ac:dyDescent="0.25">
      <c r="A41578" t="s">
        <v>46345</v>
      </c>
      <c r="B41578">
        <v>1</v>
      </c>
      <c r="C41578">
        <v>1382388</v>
      </c>
    </row>
    <row r="41579" spans="1:3" x14ac:dyDescent="0.25">
      <c r="A41579" t="s">
        <v>46346</v>
      </c>
      <c r="B41579">
        <v>1</v>
      </c>
      <c r="C41579">
        <v>659945</v>
      </c>
    </row>
    <row r="41580" spans="1:3" x14ac:dyDescent="0.25">
      <c r="A41580" t="s">
        <v>46347</v>
      </c>
      <c r="B41580">
        <v>1</v>
      </c>
      <c r="C41580">
        <v>68684</v>
      </c>
    </row>
    <row r="41581" spans="1:3" x14ac:dyDescent="0.25">
      <c r="A41581" t="s">
        <v>46348</v>
      </c>
      <c r="B41581">
        <v>1</v>
      </c>
      <c r="C41581">
        <v>26061</v>
      </c>
    </row>
    <row r="41582" spans="1:3" x14ac:dyDescent="0.25">
      <c r="A41582" t="s">
        <v>46349</v>
      </c>
      <c r="B41582">
        <v>1</v>
      </c>
      <c r="C41582">
        <v>317258</v>
      </c>
    </row>
    <row r="41583" spans="1:3" x14ac:dyDescent="0.25">
      <c r="A41583" t="s">
        <v>46350</v>
      </c>
      <c r="B41583">
        <v>1</v>
      </c>
      <c r="C41583">
        <v>336817</v>
      </c>
    </row>
    <row r="41584" spans="1:3" x14ac:dyDescent="0.25">
      <c r="A41584" t="s">
        <v>46351</v>
      </c>
      <c r="B41584">
        <v>1</v>
      </c>
      <c r="C41584">
        <v>610873</v>
      </c>
    </row>
    <row r="41585" spans="1:3" x14ac:dyDescent="0.25">
      <c r="A41585" t="s">
        <v>46352</v>
      </c>
      <c r="B41585">
        <v>1</v>
      </c>
      <c r="C41585">
        <v>59663</v>
      </c>
    </row>
    <row r="41586" spans="1:3" x14ac:dyDescent="0.25">
      <c r="A41586" t="s">
        <v>46353</v>
      </c>
      <c r="B41586">
        <v>1</v>
      </c>
      <c r="C41586">
        <v>246668</v>
      </c>
    </row>
    <row r="41587" spans="1:3" x14ac:dyDescent="0.25">
      <c r="A41587" t="s">
        <v>46354</v>
      </c>
      <c r="B41587">
        <v>1</v>
      </c>
      <c r="C41587">
        <v>35412</v>
      </c>
    </row>
    <row r="41588" spans="1:3" x14ac:dyDescent="0.25">
      <c r="A41588" t="s">
        <v>46355</v>
      </c>
      <c r="B41588">
        <v>1</v>
      </c>
      <c r="C41588">
        <v>99797</v>
      </c>
    </row>
    <row r="41589" spans="1:3" x14ac:dyDescent="0.25">
      <c r="A41589" t="s">
        <v>46356</v>
      </c>
      <c r="B41589">
        <v>1</v>
      </c>
      <c r="C41589">
        <v>90245</v>
      </c>
    </row>
    <row r="41590" spans="1:3" x14ac:dyDescent="0.25">
      <c r="A41590" t="s">
        <v>46357</v>
      </c>
      <c r="B41590">
        <v>1</v>
      </c>
      <c r="C41590">
        <v>212638872</v>
      </c>
    </row>
    <row r="41591" spans="1:3" x14ac:dyDescent="0.25">
      <c r="A41591" t="s">
        <v>46358</v>
      </c>
      <c r="B41591">
        <v>1</v>
      </c>
      <c r="C41591">
        <v>1078774</v>
      </c>
    </row>
    <row r="41592" spans="1:3" x14ac:dyDescent="0.25">
      <c r="A41592" t="s">
        <v>46359</v>
      </c>
      <c r="B41592">
        <v>1</v>
      </c>
      <c r="C41592">
        <v>50184</v>
      </c>
    </row>
    <row r="41593" spans="1:3" x14ac:dyDescent="0.25">
      <c r="A41593" t="s">
        <v>46360</v>
      </c>
      <c r="B41593">
        <v>1</v>
      </c>
      <c r="C41593">
        <v>74934</v>
      </c>
    </row>
    <row r="41594" spans="1:3" x14ac:dyDescent="0.25">
      <c r="A41594" t="s">
        <v>46361</v>
      </c>
      <c r="B41594">
        <v>1</v>
      </c>
      <c r="C41594">
        <v>259113</v>
      </c>
    </row>
    <row r="41595" spans="1:3" x14ac:dyDescent="0.25">
      <c r="A41595" t="s">
        <v>46362</v>
      </c>
      <c r="B41595">
        <v>1</v>
      </c>
      <c r="C41595">
        <v>201636</v>
      </c>
    </row>
    <row r="41596" spans="1:3" x14ac:dyDescent="0.25">
      <c r="A41596" t="s">
        <v>46363</v>
      </c>
      <c r="B41596">
        <v>1</v>
      </c>
      <c r="C41596">
        <v>279424</v>
      </c>
    </row>
    <row r="41597" spans="1:3" x14ac:dyDescent="0.25">
      <c r="A41597" t="s">
        <v>46364</v>
      </c>
      <c r="B41597">
        <v>1</v>
      </c>
      <c r="C41597">
        <v>82444</v>
      </c>
    </row>
    <row r="41598" spans="1:3" x14ac:dyDescent="0.25">
      <c r="A41598" t="s">
        <v>46365</v>
      </c>
      <c r="B41598">
        <v>1</v>
      </c>
      <c r="C41598">
        <v>240168</v>
      </c>
    </row>
    <row r="41599" spans="1:3" x14ac:dyDescent="0.25">
      <c r="A41599" t="s">
        <v>46366</v>
      </c>
      <c r="B41599">
        <v>1</v>
      </c>
      <c r="C41599">
        <v>356681</v>
      </c>
    </row>
    <row r="41600" spans="1:3" x14ac:dyDescent="0.25">
      <c r="A41600" t="s">
        <v>46367</v>
      </c>
      <c r="B41600">
        <v>1</v>
      </c>
      <c r="C41600">
        <v>228338</v>
      </c>
    </row>
    <row r="41601" spans="1:3" x14ac:dyDescent="0.25">
      <c r="A41601" t="s">
        <v>46368</v>
      </c>
      <c r="B41601">
        <v>1</v>
      </c>
      <c r="C41601">
        <v>9145613</v>
      </c>
    </row>
    <row r="41602" spans="1:3" x14ac:dyDescent="0.25">
      <c r="A41602" t="s">
        <v>46369</v>
      </c>
      <c r="B41602">
        <v>1</v>
      </c>
      <c r="C41602">
        <v>436090</v>
      </c>
    </row>
    <row r="41603" spans="1:3" x14ac:dyDescent="0.25">
      <c r="A41603" t="s">
        <v>46370</v>
      </c>
      <c r="B41603">
        <v>1</v>
      </c>
      <c r="C41603">
        <v>121151</v>
      </c>
    </row>
    <row r="41604" spans="1:3" x14ac:dyDescent="0.25">
      <c r="A41604" t="s">
        <v>46371</v>
      </c>
      <c r="B41604">
        <v>1</v>
      </c>
      <c r="C41604">
        <v>4554611</v>
      </c>
    </row>
    <row r="41605" spans="1:3" x14ac:dyDescent="0.25">
      <c r="A41605" t="s">
        <v>46372</v>
      </c>
      <c r="B41605">
        <v>1</v>
      </c>
      <c r="C41605">
        <v>162436537</v>
      </c>
    </row>
    <row r="41606" spans="1:3" x14ac:dyDescent="0.25">
      <c r="A41606" t="s">
        <v>46373</v>
      </c>
      <c r="B41606">
        <v>1</v>
      </c>
      <c r="C41606">
        <v>66855</v>
      </c>
    </row>
    <row r="41607" spans="1:3" x14ac:dyDescent="0.25">
      <c r="A41607" t="s">
        <v>46374</v>
      </c>
      <c r="B41607">
        <v>1</v>
      </c>
      <c r="C41607">
        <v>177757</v>
      </c>
    </row>
    <row r="41608" spans="1:3" x14ac:dyDescent="0.25">
      <c r="A41608" t="s">
        <v>46375</v>
      </c>
      <c r="B41608">
        <v>1</v>
      </c>
      <c r="C41608">
        <v>524921</v>
      </c>
    </row>
    <row r="41609" spans="1:3" x14ac:dyDescent="0.25">
      <c r="A41609" t="s">
        <v>46376</v>
      </c>
      <c r="B41609">
        <v>1</v>
      </c>
      <c r="C41609">
        <v>165840</v>
      </c>
    </row>
    <row r="41610" spans="1:3" x14ac:dyDescent="0.25">
      <c r="A41610" t="s">
        <v>46377</v>
      </c>
      <c r="B41610">
        <v>1</v>
      </c>
      <c r="C41610">
        <v>147293</v>
      </c>
    </row>
    <row r="41611" spans="1:3" x14ac:dyDescent="0.25">
      <c r="A41611" t="s">
        <v>46378</v>
      </c>
      <c r="B41611">
        <v>1</v>
      </c>
      <c r="C41611">
        <v>433054</v>
      </c>
    </row>
    <row r="41612" spans="1:3" x14ac:dyDescent="0.25">
      <c r="A41612" t="s">
        <v>46379</v>
      </c>
      <c r="B41612">
        <v>1</v>
      </c>
      <c r="C41612">
        <v>155409</v>
      </c>
    </row>
    <row r="41613" spans="1:3" x14ac:dyDescent="0.25">
      <c r="A41613" t="s">
        <v>46380</v>
      </c>
      <c r="B41613">
        <v>1</v>
      </c>
      <c r="C41613">
        <v>8094</v>
      </c>
    </row>
    <row r="41614" spans="1:3" x14ac:dyDescent="0.25">
      <c r="A41614" t="s">
        <v>46381</v>
      </c>
      <c r="B41614">
        <v>1</v>
      </c>
      <c r="C41614">
        <v>808228</v>
      </c>
    </row>
    <row r="41615" spans="1:3" x14ac:dyDescent="0.25">
      <c r="A41615" t="s">
        <v>46382</v>
      </c>
      <c r="B41615">
        <v>1</v>
      </c>
      <c r="C41615">
        <v>230089</v>
      </c>
    </row>
    <row r="41616" spans="1:3" x14ac:dyDescent="0.25">
      <c r="A41616" t="s">
        <v>46383</v>
      </c>
      <c r="B41616">
        <v>1</v>
      </c>
      <c r="C41616">
        <v>25541</v>
      </c>
    </row>
    <row r="41617" spans="1:3" x14ac:dyDescent="0.25">
      <c r="A41617" t="s">
        <v>46384</v>
      </c>
      <c r="B41617">
        <v>1</v>
      </c>
      <c r="C41617">
        <v>117015</v>
      </c>
    </row>
    <row r="41618" spans="1:3" x14ac:dyDescent="0.25">
      <c r="A41618" t="s">
        <v>46385</v>
      </c>
      <c r="B41618">
        <v>1</v>
      </c>
      <c r="C41618">
        <v>278919</v>
      </c>
    </row>
    <row r="41619" spans="1:3" x14ac:dyDescent="0.25">
      <c r="A41619" t="s">
        <v>46386</v>
      </c>
      <c r="B41619">
        <v>1</v>
      </c>
      <c r="C41619">
        <v>12304953</v>
      </c>
    </row>
    <row r="41620" spans="1:3" x14ac:dyDescent="0.25">
      <c r="A41620" t="s">
        <v>46387</v>
      </c>
      <c r="B41620">
        <v>1</v>
      </c>
      <c r="C41620">
        <v>117074</v>
      </c>
    </row>
    <row r="41621" spans="1:3" x14ac:dyDescent="0.25">
      <c r="A41621" t="s">
        <v>46388</v>
      </c>
      <c r="B41621">
        <v>1</v>
      </c>
      <c r="C41621">
        <v>292726</v>
      </c>
    </row>
    <row r="41622" spans="1:3" x14ac:dyDescent="0.25">
      <c r="A41622" t="s">
        <v>46389</v>
      </c>
      <c r="B41622">
        <v>1</v>
      </c>
      <c r="C41622">
        <v>105861</v>
      </c>
    </row>
    <row r="41623" spans="1:3" x14ac:dyDescent="0.25">
      <c r="A41623" t="s">
        <v>46390</v>
      </c>
      <c r="B41623">
        <v>1</v>
      </c>
      <c r="C41623">
        <v>73846</v>
      </c>
    </row>
    <row r="41624" spans="1:3" x14ac:dyDescent="0.25">
      <c r="A41624" t="s">
        <v>46391</v>
      </c>
      <c r="B41624">
        <v>1</v>
      </c>
      <c r="C41624">
        <v>352615</v>
      </c>
    </row>
    <row r="41625" spans="1:3" x14ac:dyDescent="0.25">
      <c r="A41625" t="s">
        <v>46392</v>
      </c>
      <c r="B41625">
        <v>1</v>
      </c>
      <c r="C41625">
        <v>379256</v>
      </c>
    </row>
    <row r="41626" spans="1:3" x14ac:dyDescent="0.25">
      <c r="A41626" t="s">
        <v>46393</v>
      </c>
      <c r="B41626">
        <v>1</v>
      </c>
      <c r="C41626">
        <v>547269</v>
      </c>
    </row>
    <row r="41627" spans="1:3" x14ac:dyDescent="0.25">
      <c r="A41627" t="s">
        <v>46394</v>
      </c>
      <c r="B41627">
        <v>1</v>
      </c>
      <c r="C41627">
        <v>634206</v>
      </c>
    </row>
    <row r="41628" spans="1:3" x14ac:dyDescent="0.25">
      <c r="A41628" t="s">
        <v>46395</v>
      </c>
      <c r="B41628">
        <v>1</v>
      </c>
      <c r="C41628">
        <v>54524</v>
      </c>
    </row>
    <row r="41629" spans="1:3" x14ac:dyDescent="0.25">
      <c r="A41629" t="s">
        <v>46396</v>
      </c>
      <c r="B41629">
        <v>1</v>
      </c>
      <c r="C41629">
        <v>493384</v>
      </c>
    </row>
    <row r="41630" spans="1:3" x14ac:dyDescent="0.25">
      <c r="A41630" t="s">
        <v>46397</v>
      </c>
      <c r="B41630">
        <v>1</v>
      </c>
      <c r="C41630">
        <v>1330926</v>
      </c>
    </row>
    <row r="41631" spans="1:3" x14ac:dyDescent="0.25">
      <c r="A41631" t="s">
        <v>46398</v>
      </c>
      <c r="B41631">
        <v>1</v>
      </c>
      <c r="C41631">
        <v>930088</v>
      </c>
    </row>
    <row r="41632" spans="1:3" x14ac:dyDescent="0.25">
      <c r="A41632" t="s">
        <v>46399</v>
      </c>
      <c r="B41632">
        <v>1</v>
      </c>
      <c r="C41632">
        <v>26586</v>
      </c>
    </row>
    <row r="41633" spans="1:3" x14ac:dyDescent="0.25">
      <c r="A41633" t="s">
        <v>46400</v>
      </c>
      <c r="B41633">
        <v>1</v>
      </c>
      <c r="C41633">
        <v>58081</v>
      </c>
    </row>
    <row r="41634" spans="1:3" x14ac:dyDescent="0.25">
      <c r="A41634" t="s">
        <v>46401</v>
      </c>
      <c r="B41634">
        <v>1</v>
      </c>
      <c r="C41634">
        <v>7377141</v>
      </c>
    </row>
    <row r="41635" spans="1:3" x14ac:dyDescent="0.25">
      <c r="A41635" t="s">
        <v>46402</v>
      </c>
      <c r="B41635">
        <v>1</v>
      </c>
      <c r="C41635">
        <v>295858</v>
      </c>
    </row>
    <row r="41636" spans="1:3" x14ac:dyDescent="0.25">
      <c r="A41636" t="s">
        <v>46403</v>
      </c>
      <c r="B41636">
        <v>1</v>
      </c>
      <c r="C41636">
        <v>1324581</v>
      </c>
    </row>
    <row r="41637" spans="1:3" x14ac:dyDescent="0.25">
      <c r="A41637" t="s">
        <v>46404</v>
      </c>
      <c r="B41637">
        <v>1</v>
      </c>
      <c r="C41637">
        <v>52613</v>
      </c>
    </row>
    <row r="41638" spans="1:3" x14ac:dyDescent="0.25">
      <c r="A41638" t="s">
        <v>46405</v>
      </c>
      <c r="B41638">
        <v>1</v>
      </c>
      <c r="C41638">
        <v>92557</v>
      </c>
    </row>
    <row r="41639" spans="1:3" x14ac:dyDescent="0.25">
      <c r="A41639" t="s">
        <v>46406</v>
      </c>
      <c r="B41639">
        <v>1</v>
      </c>
      <c r="C41639">
        <v>251998</v>
      </c>
    </row>
    <row r="41640" spans="1:3" x14ac:dyDescent="0.25">
      <c r="A41640" t="s">
        <v>46407</v>
      </c>
      <c r="B41640">
        <v>1</v>
      </c>
      <c r="C41640">
        <v>373102</v>
      </c>
    </row>
    <row r="41641" spans="1:3" x14ac:dyDescent="0.25">
      <c r="A41641" t="s">
        <v>46408</v>
      </c>
      <c r="B41641">
        <v>1</v>
      </c>
      <c r="C41641">
        <v>219555</v>
      </c>
    </row>
    <row r="41642" spans="1:3" x14ac:dyDescent="0.25">
      <c r="A41642" t="s">
        <v>46409</v>
      </c>
      <c r="B41642">
        <v>1</v>
      </c>
      <c r="C41642">
        <v>142529</v>
      </c>
    </row>
    <row r="41643" spans="1:3" x14ac:dyDescent="0.25">
      <c r="A41643" t="s">
        <v>46410</v>
      </c>
      <c r="B41643">
        <v>1</v>
      </c>
      <c r="C41643">
        <v>9523916</v>
      </c>
    </row>
    <row r="41644" spans="1:3" x14ac:dyDescent="0.25">
      <c r="A41644" t="s">
        <v>46411</v>
      </c>
      <c r="B41644">
        <v>1</v>
      </c>
      <c r="C41644">
        <v>182933</v>
      </c>
    </row>
    <row r="41645" spans="1:3" x14ac:dyDescent="0.25">
      <c r="A41645" t="s">
        <v>46412</v>
      </c>
      <c r="B41645">
        <v>1</v>
      </c>
      <c r="C41645">
        <v>200929</v>
      </c>
    </row>
    <row r="41646" spans="1:3" x14ac:dyDescent="0.25">
      <c r="A41646" t="s">
        <v>46413</v>
      </c>
      <c r="B41646">
        <v>1</v>
      </c>
      <c r="C41646">
        <v>49551</v>
      </c>
    </row>
    <row r="41647" spans="1:3" x14ac:dyDescent="0.25">
      <c r="A41647" t="s">
        <v>46414</v>
      </c>
      <c r="B41647">
        <v>1</v>
      </c>
      <c r="C41647">
        <v>90986</v>
      </c>
    </row>
    <row r="41648" spans="1:3" x14ac:dyDescent="0.25">
      <c r="A41648" t="s">
        <v>46415</v>
      </c>
      <c r="B41648">
        <v>1</v>
      </c>
      <c r="C41648">
        <v>3149346</v>
      </c>
    </row>
    <row r="41649" spans="1:3" x14ac:dyDescent="0.25">
      <c r="A41649" t="s">
        <v>46416</v>
      </c>
      <c r="B41649">
        <v>1</v>
      </c>
      <c r="C41649">
        <v>135498</v>
      </c>
    </row>
    <row r="41650" spans="1:3" x14ac:dyDescent="0.25">
      <c r="A41650" t="s">
        <v>46417</v>
      </c>
      <c r="B41650">
        <v>1</v>
      </c>
      <c r="C41650">
        <v>159888</v>
      </c>
    </row>
    <row r="41651" spans="1:3" x14ac:dyDescent="0.25">
      <c r="A41651" t="s">
        <v>46418</v>
      </c>
      <c r="B41651">
        <v>1</v>
      </c>
      <c r="C41651">
        <v>358349</v>
      </c>
    </row>
    <row r="41652" spans="1:3" x14ac:dyDescent="0.25">
      <c r="A41652" t="s">
        <v>46419</v>
      </c>
      <c r="B41652">
        <v>1</v>
      </c>
      <c r="C41652">
        <v>845171</v>
      </c>
    </row>
    <row r="41653" spans="1:3" x14ac:dyDescent="0.25">
      <c r="A41653" t="s">
        <v>46420</v>
      </c>
      <c r="B41653">
        <v>1</v>
      </c>
      <c r="C41653">
        <v>243549</v>
      </c>
    </row>
    <row r="41654" spans="1:3" x14ac:dyDescent="0.25">
      <c r="A41654" t="s">
        <v>46421</v>
      </c>
      <c r="B41654">
        <v>1</v>
      </c>
      <c r="C41654">
        <v>122516</v>
      </c>
    </row>
    <row r="41655" spans="1:3" x14ac:dyDescent="0.25">
      <c r="A41655" t="s">
        <v>46422</v>
      </c>
      <c r="B41655">
        <v>1</v>
      </c>
      <c r="C41655">
        <v>431413</v>
      </c>
    </row>
    <row r="41656" spans="1:3" x14ac:dyDescent="0.25">
      <c r="A41656" t="s">
        <v>46423</v>
      </c>
      <c r="B41656">
        <v>1</v>
      </c>
      <c r="C41656">
        <v>1426476</v>
      </c>
    </row>
    <row r="41657" spans="1:3" x14ac:dyDescent="0.25">
      <c r="A41657" t="s">
        <v>46424</v>
      </c>
      <c r="B41657">
        <v>1</v>
      </c>
      <c r="C41657">
        <v>164518</v>
      </c>
    </row>
    <row r="41658" spans="1:3" x14ac:dyDescent="0.25">
      <c r="A41658" t="s">
        <v>46425</v>
      </c>
      <c r="B41658">
        <v>1</v>
      </c>
      <c r="C41658">
        <v>9776999</v>
      </c>
    </row>
    <row r="41659" spans="1:3" x14ac:dyDescent="0.25">
      <c r="A41659" t="s">
        <v>46426</v>
      </c>
      <c r="B41659">
        <v>1</v>
      </c>
      <c r="C41659">
        <v>258145</v>
      </c>
    </row>
    <row r="41660" spans="1:3" x14ac:dyDescent="0.25">
      <c r="A41660" t="s">
        <v>46427</v>
      </c>
      <c r="B41660">
        <v>1</v>
      </c>
      <c r="C41660">
        <v>311968</v>
      </c>
    </row>
    <row r="41661" spans="1:3" x14ac:dyDescent="0.25">
      <c r="A41661" t="s">
        <v>46428</v>
      </c>
      <c r="B41661">
        <v>1</v>
      </c>
      <c r="C41661">
        <v>24581</v>
      </c>
    </row>
    <row r="41662" spans="1:3" x14ac:dyDescent="0.25">
      <c r="A41662" t="s">
        <v>46429</v>
      </c>
      <c r="B41662">
        <v>1</v>
      </c>
      <c r="C41662">
        <v>2396440</v>
      </c>
    </row>
    <row r="41663" spans="1:3" x14ac:dyDescent="0.25">
      <c r="A41663" t="s">
        <v>46430</v>
      </c>
      <c r="B41663">
        <v>1</v>
      </c>
      <c r="C41663">
        <v>65494</v>
      </c>
    </row>
    <row r="41664" spans="1:3" x14ac:dyDescent="0.25">
      <c r="A41664" t="s">
        <v>46431</v>
      </c>
      <c r="B41664">
        <v>1</v>
      </c>
      <c r="C41664">
        <v>150638</v>
      </c>
    </row>
    <row r="41665" spans="1:3" x14ac:dyDescent="0.25">
      <c r="A41665" t="s">
        <v>46432</v>
      </c>
      <c r="B41665">
        <v>1</v>
      </c>
      <c r="C41665">
        <v>35497</v>
      </c>
    </row>
    <row r="41666" spans="1:3" x14ac:dyDescent="0.25">
      <c r="A41666" t="s">
        <v>46433</v>
      </c>
      <c r="B41666">
        <v>1</v>
      </c>
      <c r="C41666">
        <v>524847</v>
      </c>
    </row>
    <row r="41667" spans="1:3" x14ac:dyDescent="0.25">
      <c r="A41667" t="s">
        <v>46434</v>
      </c>
      <c r="B41667">
        <v>1</v>
      </c>
      <c r="C41667">
        <v>375602</v>
      </c>
    </row>
    <row r="41668" spans="1:3" x14ac:dyDescent="0.25">
      <c r="A41668" t="s">
        <v>46435</v>
      </c>
      <c r="B41668">
        <v>1</v>
      </c>
      <c r="C41668">
        <v>313938</v>
      </c>
    </row>
    <row r="41669" spans="1:3" x14ac:dyDescent="0.25">
      <c r="A41669" t="s">
        <v>46436</v>
      </c>
      <c r="B41669">
        <v>1</v>
      </c>
      <c r="C41669">
        <v>1856294</v>
      </c>
    </row>
    <row r="41670" spans="1:3" x14ac:dyDescent="0.25">
      <c r="A41670" t="s">
        <v>46437</v>
      </c>
      <c r="B41670">
        <v>1</v>
      </c>
      <c r="C41670">
        <v>83210</v>
      </c>
    </row>
    <row r="41671" spans="1:3" x14ac:dyDescent="0.25">
      <c r="A41671" t="s">
        <v>46438</v>
      </c>
      <c r="B41671">
        <v>1</v>
      </c>
      <c r="C41671">
        <v>31267</v>
      </c>
    </row>
    <row r="41672" spans="1:3" x14ac:dyDescent="0.25">
      <c r="A41672" t="s">
        <v>46439</v>
      </c>
      <c r="B41672">
        <v>1</v>
      </c>
      <c r="C41672">
        <v>4281261</v>
      </c>
    </row>
    <row r="41673" spans="1:3" x14ac:dyDescent="0.25">
      <c r="A41673" t="s">
        <v>46440</v>
      </c>
      <c r="B41673">
        <v>1</v>
      </c>
      <c r="C41673">
        <v>131450</v>
      </c>
    </row>
    <row r="41674" spans="1:3" x14ac:dyDescent="0.25">
      <c r="A41674" t="s">
        <v>46441</v>
      </c>
      <c r="B41674">
        <v>1</v>
      </c>
      <c r="C41674">
        <v>185660</v>
      </c>
    </row>
    <row r="41675" spans="1:3" x14ac:dyDescent="0.25">
      <c r="A41675" t="s">
        <v>46442</v>
      </c>
      <c r="B41675">
        <v>1</v>
      </c>
      <c r="C41675">
        <v>543581</v>
      </c>
    </row>
    <row r="41676" spans="1:3" x14ac:dyDescent="0.25">
      <c r="A41676" t="s">
        <v>46443</v>
      </c>
      <c r="B41676">
        <v>1</v>
      </c>
      <c r="C41676">
        <v>920002</v>
      </c>
    </row>
    <row r="41677" spans="1:3" x14ac:dyDescent="0.25">
      <c r="A41677" t="s">
        <v>46444</v>
      </c>
      <c r="B41677">
        <v>1</v>
      </c>
      <c r="C41677">
        <v>147497</v>
      </c>
    </row>
    <row r="41678" spans="1:3" x14ac:dyDescent="0.25">
      <c r="A41678" t="s">
        <v>46445</v>
      </c>
      <c r="B41678">
        <v>1</v>
      </c>
      <c r="C41678">
        <v>147269</v>
      </c>
    </row>
    <row r="41679" spans="1:3" x14ac:dyDescent="0.25">
      <c r="A41679" t="s">
        <v>46446</v>
      </c>
      <c r="B41679">
        <v>1</v>
      </c>
      <c r="C41679">
        <v>1241477</v>
      </c>
    </row>
    <row r="41680" spans="1:3" x14ac:dyDescent="0.25">
      <c r="A41680" t="s">
        <v>46447</v>
      </c>
      <c r="B41680">
        <v>1</v>
      </c>
      <c r="C41680">
        <v>367391</v>
      </c>
    </row>
    <row r="41681" spans="1:3" x14ac:dyDescent="0.25">
      <c r="A41681" t="s">
        <v>46448</v>
      </c>
      <c r="B41681">
        <v>1</v>
      </c>
      <c r="C41681">
        <v>2130380</v>
      </c>
    </row>
    <row r="41682" spans="1:3" x14ac:dyDescent="0.25">
      <c r="A41682" t="s">
        <v>46449</v>
      </c>
      <c r="B41682">
        <v>1</v>
      </c>
      <c r="C41682">
        <v>218674</v>
      </c>
    </row>
    <row r="41683" spans="1:3" x14ac:dyDescent="0.25">
      <c r="A41683" t="s">
        <v>46450</v>
      </c>
      <c r="B41683">
        <v>1</v>
      </c>
      <c r="C41683">
        <v>650619</v>
      </c>
    </row>
    <row r="41684" spans="1:3" x14ac:dyDescent="0.25">
      <c r="A41684" t="s">
        <v>46451</v>
      </c>
      <c r="B41684">
        <v>1</v>
      </c>
      <c r="C41684">
        <v>976516</v>
      </c>
    </row>
    <row r="41685" spans="1:3" x14ac:dyDescent="0.25">
      <c r="A41685" t="s">
        <v>46452</v>
      </c>
      <c r="B41685">
        <v>1</v>
      </c>
      <c r="C41685">
        <v>444822</v>
      </c>
    </row>
    <row r="41686" spans="1:3" x14ac:dyDescent="0.25">
      <c r="A41686" t="s">
        <v>46453</v>
      </c>
      <c r="B41686">
        <v>1</v>
      </c>
      <c r="C41686">
        <v>244530</v>
      </c>
    </row>
    <row r="41687" spans="1:3" x14ac:dyDescent="0.25">
      <c r="A41687" t="s">
        <v>46454</v>
      </c>
      <c r="B41687">
        <v>1</v>
      </c>
      <c r="C41687">
        <v>259167</v>
      </c>
    </row>
    <row r="41688" spans="1:3" x14ac:dyDescent="0.25">
      <c r="A41688" t="s">
        <v>46455</v>
      </c>
      <c r="B41688">
        <v>1</v>
      </c>
      <c r="C41688">
        <v>120707</v>
      </c>
    </row>
    <row r="41689" spans="1:3" x14ac:dyDescent="0.25">
      <c r="A41689" t="s">
        <v>46456</v>
      </c>
      <c r="B41689">
        <v>1</v>
      </c>
      <c r="C41689">
        <v>21691786</v>
      </c>
    </row>
    <row r="41690" spans="1:3" x14ac:dyDescent="0.25">
      <c r="A41690" t="s">
        <v>46457</v>
      </c>
      <c r="B41690">
        <v>1</v>
      </c>
      <c r="C41690">
        <v>201947</v>
      </c>
    </row>
    <row r="41691" spans="1:3" x14ac:dyDescent="0.25">
      <c r="A41691" t="s">
        <v>46458</v>
      </c>
      <c r="B41691">
        <v>1</v>
      </c>
      <c r="C41691">
        <v>107353</v>
      </c>
    </row>
    <row r="41692" spans="1:3" x14ac:dyDescent="0.25">
      <c r="A41692" t="s">
        <v>46459</v>
      </c>
      <c r="B41692">
        <v>1</v>
      </c>
      <c r="C41692">
        <v>145647</v>
      </c>
    </row>
    <row r="41693" spans="1:3" x14ac:dyDescent="0.25">
      <c r="A41693" t="s">
        <v>46460</v>
      </c>
      <c r="B41693">
        <v>1</v>
      </c>
      <c r="C41693">
        <v>265272</v>
      </c>
    </row>
    <row r="41694" spans="1:3" x14ac:dyDescent="0.25">
      <c r="A41694" t="s">
        <v>46461</v>
      </c>
      <c r="B41694">
        <v>1</v>
      </c>
      <c r="C41694">
        <v>1276951</v>
      </c>
    </row>
    <row r="41695" spans="1:3" x14ac:dyDescent="0.25">
      <c r="A41695" t="s">
        <v>46462</v>
      </c>
      <c r="B41695">
        <v>1</v>
      </c>
      <c r="C41695">
        <v>439956</v>
      </c>
    </row>
    <row r="41696" spans="1:3" x14ac:dyDescent="0.25">
      <c r="A41696" t="s">
        <v>46463</v>
      </c>
      <c r="B41696">
        <v>1</v>
      </c>
      <c r="C41696">
        <v>288721</v>
      </c>
    </row>
    <row r="41697" spans="1:3" x14ac:dyDescent="0.25">
      <c r="A41697" t="s">
        <v>46464</v>
      </c>
      <c r="B41697">
        <v>1</v>
      </c>
      <c r="C41697">
        <v>7630619</v>
      </c>
    </row>
    <row r="41698" spans="1:3" x14ac:dyDescent="0.25">
      <c r="A41698" t="s">
        <v>46465</v>
      </c>
      <c r="B41698">
        <v>1</v>
      </c>
      <c r="C41698">
        <v>127193</v>
      </c>
    </row>
    <row r="41699" spans="1:3" x14ac:dyDescent="0.25">
      <c r="A41699" t="s">
        <v>46466</v>
      </c>
      <c r="B41699">
        <v>1</v>
      </c>
      <c r="C41699">
        <v>521376</v>
      </c>
    </row>
    <row r="41700" spans="1:3" x14ac:dyDescent="0.25">
      <c r="A41700" t="s">
        <v>46467</v>
      </c>
      <c r="B41700">
        <v>1</v>
      </c>
      <c r="C41700">
        <v>679643</v>
      </c>
    </row>
    <row r="41701" spans="1:3" x14ac:dyDescent="0.25">
      <c r="A41701" t="s">
        <v>46468</v>
      </c>
      <c r="B41701">
        <v>1</v>
      </c>
      <c r="C41701">
        <v>313520</v>
      </c>
    </row>
    <row r="41702" spans="1:3" x14ac:dyDescent="0.25">
      <c r="A41702" t="s">
        <v>46469</v>
      </c>
      <c r="B41702">
        <v>1</v>
      </c>
      <c r="C41702">
        <v>343697</v>
      </c>
    </row>
    <row r="41703" spans="1:3" x14ac:dyDescent="0.25">
      <c r="A41703" t="s">
        <v>46470</v>
      </c>
      <c r="B41703">
        <v>1</v>
      </c>
      <c r="C41703">
        <v>6661041</v>
      </c>
    </row>
    <row r="41704" spans="1:3" x14ac:dyDescent="0.25">
      <c r="A41704" t="s">
        <v>46471</v>
      </c>
      <c r="B41704">
        <v>1</v>
      </c>
      <c r="C41704">
        <v>298584</v>
      </c>
    </row>
    <row r="41705" spans="1:3" x14ac:dyDescent="0.25">
      <c r="A41705" t="s">
        <v>46472</v>
      </c>
      <c r="B41705">
        <v>1</v>
      </c>
      <c r="C41705">
        <v>121514</v>
      </c>
    </row>
    <row r="41706" spans="1:3" x14ac:dyDescent="0.25">
      <c r="A41706" t="s">
        <v>46473</v>
      </c>
      <c r="B41706">
        <v>1</v>
      </c>
      <c r="C41706">
        <v>1670131</v>
      </c>
    </row>
    <row r="41707" spans="1:3" x14ac:dyDescent="0.25">
      <c r="A41707" t="s">
        <v>46474</v>
      </c>
      <c r="B41707">
        <v>1</v>
      </c>
      <c r="C41707">
        <v>12826414</v>
      </c>
    </row>
    <row r="41708" spans="1:3" x14ac:dyDescent="0.25">
      <c r="A41708" t="s">
        <v>46475</v>
      </c>
      <c r="B41708">
        <v>1</v>
      </c>
      <c r="C41708">
        <v>393175</v>
      </c>
    </row>
    <row r="41709" spans="1:3" x14ac:dyDescent="0.25">
      <c r="A41709" t="s">
        <v>46476</v>
      </c>
      <c r="B41709">
        <v>1</v>
      </c>
      <c r="C41709">
        <v>215141</v>
      </c>
    </row>
    <row r="41710" spans="1:3" x14ac:dyDescent="0.25">
      <c r="A41710" t="s">
        <v>46477</v>
      </c>
      <c r="B41710">
        <v>1</v>
      </c>
      <c r="C41710">
        <v>6481</v>
      </c>
    </row>
    <row r="41711" spans="1:3" x14ac:dyDescent="0.25">
      <c r="A41711" t="s">
        <v>46478</v>
      </c>
      <c r="B41711">
        <v>1</v>
      </c>
      <c r="C41711">
        <v>948158</v>
      </c>
    </row>
    <row r="41712" spans="1:3" x14ac:dyDescent="0.25">
      <c r="A41712" t="s">
        <v>46479</v>
      </c>
      <c r="B41712">
        <v>1</v>
      </c>
      <c r="C41712">
        <v>80691</v>
      </c>
    </row>
    <row r="41713" spans="1:3" x14ac:dyDescent="0.25">
      <c r="A41713" t="s">
        <v>46480</v>
      </c>
      <c r="B41713">
        <v>1</v>
      </c>
      <c r="C41713">
        <v>19808858</v>
      </c>
    </row>
    <row r="41714" spans="1:3" x14ac:dyDescent="0.25">
      <c r="A41714" t="s">
        <v>46481</v>
      </c>
      <c r="B41714">
        <v>1</v>
      </c>
      <c r="C41714">
        <v>91913</v>
      </c>
    </row>
    <row r="41715" spans="1:3" x14ac:dyDescent="0.25">
      <c r="A41715" t="s">
        <v>46482</v>
      </c>
      <c r="B41715">
        <v>1</v>
      </c>
      <c r="C41715">
        <v>375354</v>
      </c>
    </row>
    <row r="41716" spans="1:3" x14ac:dyDescent="0.25">
      <c r="A41716" t="s">
        <v>46483</v>
      </c>
      <c r="B41716">
        <v>1</v>
      </c>
      <c r="C41716">
        <v>3460034</v>
      </c>
    </row>
    <row r="41717" spans="1:3" x14ac:dyDescent="0.25">
      <c r="A41717" t="s">
        <v>46484</v>
      </c>
      <c r="B41717">
        <v>1</v>
      </c>
      <c r="C41717">
        <v>1019684</v>
      </c>
    </row>
    <row r="41718" spans="1:3" x14ac:dyDescent="0.25">
      <c r="A41718" t="s">
        <v>46485</v>
      </c>
      <c r="B41718">
        <v>1</v>
      </c>
      <c r="C41718">
        <v>2704047</v>
      </c>
    </row>
    <row r="41719" spans="1:3" x14ac:dyDescent="0.25">
      <c r="A41719" t="s">
        <v>46486</v>
      </c>
      <c r="B41719">
        <v>1</v>
      </c>
      <c r="C41719">
        <v>201918</v>
      </c>
    </row>
    <row r="41720" spans="1:3" x14ac:dyDescent="0.25">
      <c r="A41720" t="s">
        <v>46487</v>
      </c>
      <c r="B41720">
        <v>1</v>
      </c>
      <c r="C41720">
        <v>18673</v>
      </c>
    </row>
    <row r="41721" spans="1:3" x14ac:dyDescent="0.25">
      <c r="A41721" t="s">
        <v>46488</v>
      </c>
      <c r="B41721">
        <v>1</v>
      </c>
      <c r="C41721">
        <v>168230</v>
      </c>
    </row>
    <row r="41722" spans="1:3" x14ac:dyDescent="0.25">
      <c r="A41722" t="s">
        <v>46489</v>
      </c>
      <c r="B41722">
        <v>1</v>
      </c>
      <c r="C41722">
        <v>417275</v>
      </c>
    </row>
    <row r="41723" spans="1:3" x14ac:dyDescent="0.25">
      <c r="A41723" t="s">
        <v>46490</v>
      </c>
      <c r="B41723">
        <v>1</v>
      </c>
      <c r="C41723">
        <v>40645</v>
      </c>
    </row>
    <row r="41724" spans="1:3" x14ac:dyDescent="0.25">
      <c r="A41724" t="s">
        <v>46491</v>
      </c>
      <c r="B41724">
        <v>1</v>
      </c>
      <c r="C41724">
        <v>36100</v>
      </c>
    </row>
    <row r="41725" spans="1:3" x14ac:dyDescent="0.25">
      <c r="A41725" t="s">
        <v>46492</v>
      </c>
      <c r="B41725">
        <v>1</v>
      </c>
      <c r="C41725">
        <v>586874</v>
      </c>
    </row>
    <row r="41726" spans="1:3" x14ac:dyDescent="0.25">
      <c r="A41726" t="s">
        <v>46493</v>
      </c>
      <c r="B41726">
        <v>1</v>
      </c>
      <c r="C41726">
        <v>238339</v>
      </c>
    </row>
    <row r="41727" spans="1:3" x14ac:dyDescent="0.25">
      <c r="A41727" t="s">
        <v>46494</v>
      </c>
      <c r="B41727">
        <v>1</v>
      </c>
      <c r="C41727">
        <v>39396</v>
      </c>
    </row>
    <row r="41728" spans="1:3" x14ac:dyDescent="0.25">
      <c r="A41728" t="s">
        <v>46495</v>
      </c>
      <c r="B41728">
        <v>1</v>
      </c>
      <c r="C41728">
        <v>2727087</v>
      </c>
    </row>
    <row r="41729" spans="1:3" x14ac:dyDescent="0.25">
      <c r="A41729" t="s">
        <v>46496</v>
      </c>
      <c r="B41729">
        <v>1</v>
      </c>
      <c r="C41729">
        <v>571019</v>
      </c>
    </row>
    <row r="41730" spans="1:3" x14ac:dyDescent="0.25">
      <c r="A41730" t="s">
        <v>46497</v>
      </c>
      <c r="B41730">
        <v>1</v>
      </c>
      <c r="C41730">
        <v>24050</v>
      </c>
    </row>
    <row r="41731" spans="1:3" x14ac:dyDescent="0.25">
      <c r="A41731" t="s">
        <v>46498</v>
      </c>
      <c r="B41731">
        <v>1</v>
      </c>
      <c r="C41731">
        <v>147192</v>
      </c>
    </row>
    <row r="41732" spans="1:3" x14ac:dyDescent="0.25">
      <c r="A41732" t="s">
        <v>46499</v>
      </c>
      <c r="B41732">
        <v>1</v>
      </c>
      <c r="C41732">
        <v>384938</v>
      </c>
    </row>
    <row r="41733" spans="1:3" x14ac:dyDescent="0.25">
      <c r="A41733" t="s">
        <v>46500</v>
      </c>
      <c r="B41733">
        <v>1</v>
      </c>
      <c r="C41733">
        <v>66590</v>
      </c>
    </row>
    <row r="41734" spans="1:3" x14ac:dyDescent="0.25">
      <c r="A41734" t="s">
        <v>46501</v>
      </c>
      <c r="B41734">
        <v>1</v>
      </c>
      <c r="C41734">
        <v>442357</v>
      </c>
    </row>
    <row r="41735" spans="1:3" x14ac:dyDescent="0.25">
      <c r="A41735" t="s">
        <v>46502</v>
      </c>
      <c r="B41735">
        <v>1</v>
      </c>
      <c r="C41735">
        <v>74745</v>
      </c>
    </row>
    <row r="41736" spans="1:3" x14ac:dyDescent="0.25">
      <c r="A41736" t="s">
        <v>46503</v>
      </c>
      <c r="B41736">
        <v>1</v>
      </c>
      <c r="C41736">
        <v>320397</v>
      </c>
    </row>
    <row r="41737" spans="1:3" x14ac:dyDescent="0.25">
      <c r="A41737" t="s">
        <v>46504</v>
      </c>
      <c r="B41737">
        <v>1</v>
      </c>
      <c r="C41737">
        <v>2985601</v>
      </c>
    </row>
    <row r="41738" spans="1:3" x14ac:dyDescent="0.25">
      <c r="A41738" t="s">
        <v>46505</v>
      </c>
      <c r="B41738">
        <v>1</v>
      </c>
      <c r="C41738">
        <v>590521</v>
      </c>
    </row>
    <row r="41739" spans="1:3" x14ac:dyDescent="0.25">
      <c r="A41739" t="s">
        <v>46506</v>
      </c>
      <c r="B41739">
        <v>1</v>
      </c>
      <c r="C41739">
        <v>87506</v>
      </c>
    </row>
    <row r="41740" spans="1:3" x14ac:dyDescent="0.25">
      <c r="A41740" t="s">
        <v>46507</v>
      </c>
      <c r="B41740">
        <v>1</v>
      </c>
      <c r="C41740">
        <v>212972</v>
      </c>
    </row>
    <row r="41741" spans="1:3" x14ac:dyDescent="0.25">
      <c r="A41741" t="s">
        <v>46508</v>
      </c>
      <c r="B41741">
        <v>1</v>
      </c>
      <c r="C41741">
        <v>535219</v>
      </c>
    </row>
    <row r="41742" spans="1:3" x14ac:dyDescent="0.25">
      <c r="A41742" t="s">
        <v>46509</v>
      </c>
      <c r="B41742">
        <v>1</v>
      </c>
      <c r="C41742">
        <v>957622</v>
      </c>
    </row>
    <row r="41743" spans="1:3" x14ac:dyDescent="0.25">
      <c r="A41743" t="s">
        <v>46510</v>
      </c>
      <c r="B41743">
        <v>1</v>
      </c>
      <c r="C41743">
        <v>824071</v>
      </c>
    </row>
    <row r="41744" spans="1:3" x14ac:dyDescent="0.25">
      <c r="A41744" t="s">
        <v>46511</v>
      </c>
      <c r="B41744">
        <v>1</v>
      </c>
      <c r="C41744">
        <v>44872</v>
      </c>
    </row>
    <row r="41745" spans="1:3" x14ac:dyDescent="0.25">
      <c r="A41745" t="s">
        <v>46512</v>
      </c>
      <c r="B41745">
        <v>1</v>
      </c>
      <c r="C41745">
        <v>103385</v>
      </c>
    </row>
    <row r="41746" spans="1:3" x14ac:dyDescent="0.25">
      <c r="A41746" t="s">
        <v>46513</v>
      </c>
      <c r="B41746">
        <v>1</v>
      </c>
      <c r="C41746">
        <v>510181</v>
      </c>
    </row>
    <row r="41747" spans="1:3" x14ac:dyDescent="0.25">
      <c r="A41747" t="s">
        <v>46514</v>
      </c>
      <c r="B41747">
        <v>1</v>
      </c>
      <c r="C41747">
        <v>268303</v>
      </c>
    </row>
    <row r="41748" spans="1:3" x14ac:dyDescent="0.25">
      <c r="A41748" t="s">
        <v>46515</v>
      </c>
      <c r="B41748">
        <v>1</v>
      </c>
      <c r="C41748">
        <v>123064</v>
      </c>
    </row>
    <row r="41749" spans="1:3" x14ac:dyDescent="0.25">
      <c r="A41749" t="s">
        <v>46516</v>
      </c>
      <c r="B41749">
        <v>1</v>
      </c>
      <c r="C41749">
        <v>125761</v>
      </c>
    </row>
    <row r="41750" spans="1:3" x14ac:dyDescent="0.25">
      <c r="A41750" t="s">
        <v>46517</v>
      </c>
      <c r="B41750">
        <v>1</v>
      </c>
      <c r="C41750">
        <v>328083</v>
      </c>
    </row>
    <row r="41751" spans="1:3" x14ac:dyDescent="0.25">
      <c r="A41751" t="s">
        <v>46518</v>
      </c>
      <c r="B41751">
        <v>1</v>
      </c>
      <c r="C41751">
        <v>468264</v>
      </c>
    </row>
    <row r="41752" spans="1:3" x14ac:dyDescent="0.25">
      <c r="A41752" t="s">
        <v>46519</v>
      </c>
      <c r="B41752">
        <v>1</v>
      </c>
      <c r="C41752">
        <v>1503914</v>
      </c>
    </row>
    <row r="41753" spans="1:3" x14ac:dyDescent="0.25">
      <c r="A41753" t="s">
        <v>46520</v>
      </c>
      <c r="B41753">
        <v>1</v>
      </c>
      <c r="C41753">
        <v>632031</v>
      </c>
    </row>
    <row r="41754" spans="1:3" x14ac:dyDescent="0.25">
      <c r="A41754" t="s">
        <v>46521</v>
      </c>
      <c r="B41754">
        <v>1</v>
      </c>
      <c r="C41754">
        <v>178189</v>
      </c>
    </row>
    <row r="41755" spans="1:3" x14ac:dyDescent="0.25">
      <c r="A41755" t="s">
        <v>46522</v>
      </c>
      <c r="B41755">
        <v>1</v>
      </c>
      <c r="C41755">
        <v>551193</v>
      </c>
    </row>
    <row r="41756" spans="1:3" x14ac:dyDescent="0.25">
      <c r="A41756" t="s">
        <v>46523</v>
      </c>
      <c r="B41756">
        <v>1</v>
      </c>
      <c r="C41756">
        <v>792571</v>
      </c>
    </row>
    <row r="41757" spans="1:3" x14ac:dyDescent="0.25">
      <c r="A41757" t="s">
        <v>46524</v>
      </c>
      <c r="B41757">
        <v>1</v>
      </c>
      <c r="C41757">
        <v>654463</v>
      </c>
    </row>
    <row r="41758" spans="1:3" x14ac:dyDescent="0.25">
      <c r="A41758" t="s">
        <v>46525</v>
      </c>
      <c r="B41758">
        <v>1</v>
      </c>
      <c r="C41758">
        <v>23537</v>
      </c>
    </row>
    <row r="41759" spans="1:3" x14ac:dyDescent="0.25">
      <c r="A41759" t="s">
        <v>46526</v>
      </c>
      <c r="B41759">
        <v>1</v>
      </c>
      <c r="C41759">
        <v>188801</v>
      </c>
    </row>
    <row r="41760" spans="1:3" x14ac:dyDescent="0.25">
      <c r="A41760" t="s">
        <v>46527</v>
      </c>
      <c r="B41760">
        <v>1</v>
      </c>
      <c r="C41760">
        <v>225164</v>
      </c>
    </row>
    <row r="41761" spans="1:3" x14ac:dyDescent="0.25">
      <c r="A41761" t="s">
        <v>46528</v>
      </c>
      <c r="B41761">
        <v>1</v>
      </c>
      <c r="C41761">
        <v>300239</v>
      </c>
    </row>
    <row r="41762" spans="1:3" x14ac:dyDescent="0.25">
      <c r="A41762" t="s">
        <v>46529</v>
      </c>
      <c r="B41762">
        <v>1</v>
      </c>
      <c r="C41762">
        <v>31224</v>
      </c>
    </row>
    <row r="41763" spans="1:3" x14ac:dyDescent="0.25">
      <c r="A41763" t="s">
        <v>46530</v>
      </c>
      <c r="B41763">
        <v>1</v>
      </c>
      <c r="C41763">
        <v>169150</v>
      </c>
    </row>
    <row r="41764" spans="1:3" x14ac:dyDescent="0.25">
      <c r="A41764" t="s">
        <v>46531</v>
      </c>
      <c r="B41764">
        <v>1</v>
      </c>
      <c r="C41764">
        <v>239997</v>
      </c>
    </row>
    <row r="41765" spans="1:3" x14ac:dyDescent="0.25">
      <c r="A41765" t="s">
        <v>46532</v>
      </c>
      <c r="B41765">
        <v>1</v>
      </c>
      <c r="C41765">
        <v>110827</v>
      </c>
    </row>
    <row r="41766" spans="1:3" x14ac:dyDescent="0.25">
      <c r="A41766" t="s">
        <v>46533</v>
      </c>
      <c r="B41766">
        <v>1</v>
      </c>
      <c r="C41766">
        <v>582751</v>
      </c>
    </row>
    <row r="41767" spans="1:3" x14ac:dyDescent="0.25">
      <c r="A41767" t="s">
        <v>46534</v>
      </c>
      <c r="B41767">
        <v>1</v>
      </c>
      <c r="C41767">
        <v>133026</v>
      </c>
    </row>
    <row r="41768" spans="1:3" x14ac:dyDescent="0.25">
      <c r="A41768" t="s">
        <v>46535</v>
      </c>
      <c r="B41768">
        <v>1</v>
      </c>
      <c r="C41768">
        <v>616490</v>
      </c>
    </row>
    <row r="41769" spans="1:3" x14ac:dyDescent="0.25">
      <c r="A41769" t="s">
        <v>46536</v>
      </c>
      <c r="B41769">
        <v>1</v>
      </c>
      <c r="C41769">
        <v>7608489</v>
      </c>
    </row>
    <row r="41770" spans="1:3" x14ac:dyDescent="0.25">
      <c r="A41770" t="s">
        <v>46537</v>
      </c>
      <c r="B41770">
        <v>1</v>
      </c>
      <c r="C41770">
        <v>828402</v>
      </c>
    </row>
    <row r="41771" spans="1:3" x14ac:dyDescent="0.25">
      <c r="A41771" t="s">
        <v>46538</v>
      </c>
      <c r="B41771">
        <v>1</v>
      </c>
      <c r="C41771">
        <v>787709</v>
      </c>
    </row>
    <row r="41772" spans="1:3" x14ac:dyDescent="0.25">
      <c r="A41772" t="s">
        <v>46539</v>
      </c>
      <c r="B41772">
        <v>1</v>
      </c>
      <c r="C41772">
        <v>215310</v>
      </c>
    </row>
    <row r="41773" spans="1:3" x14ac:dyDescent="0.25">
      <c r="A41773" t="s">
        <v>46540</v>
      </c>
      <c r="B41773">
        <v>1</v>
      </c>
      <c r="C41773">
        <v>616636</v>
      </c>
    </row>
    <row r="41774" spans="1:3" x14ac:dyDescent="0.25">
      <c r="A41774" t="s">
        <v>46541</v>
      </c>
      <c r="B41774">
        <v>1</v>
      </c>
      <c r="C41774">
        <v>1717531000</v>
      </c>
    </row>
    <row r="41775" spans="1:3" x14ac:dyDescent="0.25">
      <c r="A41775" t="s">
        <v>46542</v>
      </c>
      <c r="B41775">
        <v>1</v>
      </c>
      <c r="C41775">
        <v>291618</v>
      </c>
    </row>
    <row r="41776" spans="1:3" x14ac:dyDescent="0.25">
      <c r="A41776" t="s">
        <v>46543</v>
      </c>
      <c r="B41776">
        <v>1</v>
      </c>
      <c r="C41776">
        <v>147651</v>
      </c>
    </row>
    <row r="41777" spans="1:3" x14ac:dyDescent="0.25">
      <c r="A41777" t="s">
        <v>46544</v>
      </c>
      <c r="B41777">
        <v>1</v>
      </c>
      <c r="C41777">
        <v>223698</v>
      </c>
    </row>
    <row r="41778" spans="1:3" x14ac:dyDescent="0.25">
      <c r="A41778" t="s">
        <v>46545</v>
      </c>
      <c r="B41778">
        <v>1</v>
      </c>
      <c r="C41778">
        <v>127245</v>
      </c>
    </row>
    <row r="41779" spans="1:3" x14ac:dyDescent="0.25">
      <c r="A41779" t="s">
        <v>46546</v>
      </c>
      <c r="B41779">
        <v>1</v>
      </c>
      <c r="C41779">
        <v>473884</v>
      </c>
    </row>
    <row r="41780" spans="1:3" x14ac:dyDescent="0.25">
      <c r="A41780" t="s">
        <v>46547</v>
      </c>
      <c r="B41780">
        <v>1</v>
      </c>
      <c r="C41780">
        <v>1132459</v>
      </c>
    </row>
    <row r="41781" spans="1:3" x14ac:dyDescent="0.25">
      <c r="A41781" t="s">
        <v>46548</v>
      </c>
      <c r="B41781">
        <v>1</v>
      </c>
      <c r="C41781">
        <v>160112</v>
      </c>
    </row>
    <row r="41782" spans="1:3" x14ac:dyDescent="0.25">
      <c r="A41782" t="s">
        <v>46549</v>
      </c>
      <c r="B41782">
        <v>1</v>
      </c>
      <c r="C41782">
        <v>148665</v>
      </c>
    </row>
    <row r="41783" spans="1:3" x14ac:dyDescent="0.25">
      <c r="A41783" t="s">
        <v>46550</v>
      </c>
      <c r="B41783">
        <v>1</v>
      </c>
      <c r="C41783">
        <v>431450</v>
      </c>
    </row>
    <row r="41784" spans="1:3" x14ac:dyDescent="0.25">
      <c r="A41784" t="s">
        <v>46551</v>
      </c>
      <c r="B41784">
        <v>1</v>
      </c>
      <c r="C41784">
        <v>221188</v>
      </c>
    </row>
    <row r="41785" spans="1:3" x14ac:dyDescent="0.25">
      <c r="A41785" t="s">
        <v>46552</v>
      </c>
      <c r="B41785">
        <v>1</v>
      </c>
      <c r="C41785">
        <v>304845</v>
      </c>
    </row>
    <row r="41786" spans="1:3" x14ac:dyDescent="0.25">
      <c r="A41786" t="s">
        <v>46553</v>
      </c>
      <c r="B41786">
        <v>1</v>
      </c>
      <c r="C41786">
        <v>1574423</v>
      </c>
    </row>
    <row r="41787" spans="1:3" x14ac:dyDescent="0.25">
      <c r="A41787" t="s">
        <v>46554</v>
      </c>
      <c r="B41787">
        <v>1</v>
      </c>
      <c r="C41787">
        <v>172281</v>
      </c>
    </row>
    <row r="41788" spans="1:3" x14ac:dyDescent="0.25">
      <c r="A41788" t="s">
        <v>46555</v>
      </c>
      <c r="B41788">
        <v>1</v>
      </c>
      <c r="C41788">
        <v>222304</v>
      </c>
    </row>
    <row r="41789" spans="1:3" x14ac:dyDescent="0.25">
      <c r="A41789" t="s">
        <v>46556</v>
      </c>
      <c r="B41789">
        <v>1</v>
      </c>
      <c r="C41789">
        <v>360036</v>
      </c>
    </row>
    <row r="41790" spans="1:3" x14ac:dyDescent="0.25">
      <c r="A41790" t="s">
        <v>46557</v>
      </c>
      <c r="B41790">
        <v>1</v>
      </c>
      <c r="C41790">
        <v>129706</v>
      </c>
    </row>
    <row r="41791" spans="1:3" x14ac:dyDescent="0.25">
      <c r="A41791" t="s">
        <v>46558</v>
      </c>
      <c r="B41791">
        <v>1</v>
      </c>
      <c r="C41791">
        <v>1333552</v>
      </c>
    </row>
    <row r="41792" spans="1:3" x14ac:dyDescent="0.25">
      <c r="A41792" t="s">
        <v>46559</v>
      </c>
      <c r="B41792">
        <v>1</v>
      </c>
      <c r="C41792">
        <v>839698</v>
      </c>
    </row>
    <row r="41793" spans="1:3" x14ac:dyDescent="0.25">
      <c r="A41793" t="s">
        <v>46560</v>
      </c>
      <c r="B41793">
        <v>1</v>
      </c>
      <c r="C41793">
        <v>2858671</v>
      </c>
    </row>
    <row r="41794" spans="1:3" x14ac:dyDescent="0.25">
      <c r="A41794" t="s">
        <v>46561</v>
      </c>
      <c r="B41794">
        <v>1</v>
      </c>
      <c r="C41794">
        <v>164938</v>
      </c>
    </row>
    <row r="41795" spans="1:3" x14ac:dyDescent="0.25">
      <c r="A41795" t="s">
        <v>46562</v>
      </c>
      <c r="B41795">
        <v>1</v>
      </c>
      <c r="C41795">
        <v>2579261</v>
      </c>
    </row>
    <row r="41796" spans="1:3" x14ac:dyDescent="0.25">
      <c r="A41796" t="s">
        <v>46563</v>
      </c>
      <c r="B41796">
        <v>1</v>
      </c>
      <c r="C41796">
        <v>22808174</v>
      </c>
    </row>
    <row r="41797" spans="1:3" x14ac:dyDescent="0.25">
      <c r="A41797" t="s">
        <v>46564</v>
      </c>
      <c r="B41797">
        <v>1</v>
      </c>
      <c r="C41797">
        <v>185854</v>
      </c>
    </row>
    <row r="41798" spans="1:3" x14ac:dyDescent="0.25">
      <c r="A41798" t="s">
        <v>46565</v>
      </c>
      <c r="B41798">
        <v>1</v>
      </c>
      <c r="C41798">
        <v>31690</v>
      </c>
    </row>
    <row r="41799" spans="1:3" x14ac:dyDescent="0.25">
      <c r="A41799" t="s">
        <v>46566</v>
      </c>
      <c r="B41799">
        <v>1</v>
      </c>
      <c r="C41799">
        <v>379476</v>
      </c>
    </row>
    <row r="41800" spans="1:3" x14ac:dyDescent="0.25">
      <c r="A41800" t="s">
        <v>46567</v>
      </c>
      <c r="B41800">
        <v>1</v>
      </c>
      <c r="C41800">
        <v>72812</v>
      </c>
    </row>
    <row r="41801" spans="1:3" x14ac:dyDescent="0.25">
      <c r="A41801" t="s">
        <v>46568</v>
      </c>
      <c r="B41801">
        <v>1</v>
      </c>
      <c r="C41801">
        <v>234273</v>
      </c>
    </row>
    <row r="41802" spans="1:3" x14ac:dyDescent="0.25">
      <c r="A41802" t="s">
        <v>46569</v>
      </c>
      <c r="B41802">
        <v>1</v>
      </c>
      <c r="C41802">
        <v>294310</v>
      </c>
    </row>
    <row r="41803" spans="1:3" x14ac:dyDescent="0.25">
      <c r="A41803" t="s">
        <v>46570</v>
      </c>
      <c r="B41803">
        <v>1</v>
      </c>
      <c r="C41803">
        <v>472776</v>
      </c>
    </row>
    <row r="41804" spans="1:3" x14ac:dyDescent="0.25">
      <c r="A41804" t="s">
        <v>46571</v>
      </c>
      <c r="B41804">
        <v>1</v>
      </c>
      <c r="C41804">
        <v>213663</v>
      </c>
    </row>
    <row r="41805" spans="1:3" x14ac:dyDescent="0.25">
      <c r="A41805" t="s">
        <v>46572</v>
      </c>
      <c r="B41805">
        <v>1</v>
      </c>
      <c r="C41805">
        <v>542602</v>
      </c>
    </row>
    <row r="41806" spans="1:3" x14ac:dyDescent="0.25">
      <c r="A41806" t="s">
        <v>46573</v>
      </c>
      <c r="B41806">
        <v>1</v>
      </c>
      <c r="C41806">
        <v>265060</v>
      </c>
    </row>
    <row r="41807" spans="1:3" x14ac:dyDescent="0.25">
      <c r="A41807" t="s">
        <v>46574</v>
      </c>
      <c r="B41807">
        <v>1</v>
      </c>
      <c r="C41807">
        <v>552555</v>
      </c>
    </row>
    <row r="41808" spans="1:3" x14ac:dyDescent="0.25">
      <c r="A41808" t="s">
        <v>46575</v>
      </c>
      <c r="B41808">
        <v>1</v>
      </c>
      <c r="C41808">
        <v>387024</v>
      </c>
    </row>
    <row r="41809" spans="1:3" x14ac:dyDescent="0.25">
      <c r="A41809" t="s">
        <v>46576</v>
      </c>
      <c r="B41809">
        <v>1</v>
      </c>
      <c r="C41809">
        <v>121211</v>
      </c>
    </row>
    <row r="41810" spans="1:3" x14ac:dyDescent="0.25">
      <c r="A41810" t="s">
        <v>46577</v>
      </c>
      <c r="B41810">
        <v>1</v>
      </c>
      <c r="C41810">
        <v>521070</v>
      </c>
    </row>
    <row r="41811" spans="1:3" x14ac:dyDescent="0.25">
      <c r="A41811" t="s">
        <v>46578</v>
      </c>
      <c r="B41811">
        <v>1</v>
      </c>
      <c r="C41811">
        <v>465342</v>
      </c>
    </row>
    <row r="41812" spans="1:3" x14ac:dyDescent="0.25">
      <c r="A41812" t="s">
        <v>46579</v>
      </c>
      <c r="B41812">
        <v>1</v>
      </c>
      <c r="C41812">
        <v>111122</v>
      </c>
    </row>
    <row r="41813" spans="1:3" x14ac:dyDescent="0.25">
      <c r="A41813" t="s">
        <v>46580</v>
      </c>
      <c r="B41813">
        <v>1</v>
      </c>
      <c r="C41813">
        <v>2778051</v>
      </c>
    </row>
    <row r="41814" spans="1:3" x14ac:dyDescent="0.25">
      <c r="A41814" t="s">
        <v>46581</v>
      </c>
      <c r="B41814">
        <v>1</v>
      </c>
      <c r="C41814">
        <v>4608467</v>
      </c>
    </row>
    <row r="41815" spans="1:3" x14ac:dyDescent="0.25">
      <c r="A41815" t="s">
        <v>46582</v>
      </c>
      <c r="B41815">
        <v>1</v>
      </c>
      <c r="C41815">
        <v>34460</v>
      </c>
    </row>
    <row r="41816" spans="1:3" x14ac:dyDescent="0.25">
      <c r="A41816" t="s">
        <v>46583</v>
      </c>
      <c r="B41816">
        <v>1</v>
      </c>
      <c r="C41816">
        <v>343382</v>
      </c>
    </row>
    <row r="41817" spans="1:3" x14ac:dyDescent="0.25">
      <c r="A41817" t="s">
        <v>46584</v>
      </c>
      <c r="B41817">
        <v>1</v>
      </c>
      <c r="C41817">
        <v>89163</v>
      </c>
    </row>
    <row r="41818" spans="1:3" x14ac:dyDescent="0.25">
      <c r="A41818" t="s">
        <v>46585</v>
      </c>
      <c r="B41818">
        <v>1</v>
      </c>
      <c r="C41818">
        <v>285774</v>
      </c>
    </row>
    <row r="41819" spans="1:3" x14ac:dyDescent="0.25">
      <c r="A41819" t="s">
        <v>46586</v>
      </c>
      <c r="B41819">
        <v>1</v>
      </c>
      <c r="C41819">
        <v>41053</v>
      </c>
    </row>
    <row r="41820" spans="1:3" x14ac:dyDescent="0.25">
      <c r="A41820" t="s">
        <v>46587</v>
      </c>
      <c r="B41820">
        <v>1</v>
      </c>
      <c r="C41820">
        <v>111569</v>
      </c>
    </row>
    <row r="41821" spans="1:3" x14ac:dyDescent="0.25">
      <c r="A41821" t="s">
        <v>46588</v>
      </c>
      <c r="B41821">
        <v>1</v>
      </c>
      <c r="C41821">
        <v>179777</v>
      </c>
    </row>
    <row r="41822" spans="1:3" x14ac:dyDescent="0.25">
      <c r="A41822" t="s">
        <v>46589</v>
      </c>
      <c r="B41822">
        <v>1</v>
      </c>
      <c r="C41822">
        <v>390603</v>
      </c>
    </row>
    <row r="41823" spans="1:3" x14ac:dyDescent="0.25">
      <c r="A41823" t="s">
        <v>46590</v>
      </c>
      <c r="B41823">
        <v>1</v>
      </c>
      <c r="C41823">
        <v>1388430</v>
      </c>
    </row>
    <row r="41824" spans="1:3" x14ac:dyDescent="0.25">
      <c r="A41824" t="s">
        <v>46591</v>
      </c>
      <c r="B41824">
        <v>1</v>
      </c>
      <c r="C41824">
        <v>368796</v>
      </c>
    </row>
    <row r="41825" spans="1:3" x14ac:dyDescent="0.25">
      <c r="A41825" t="s">
        <v>46592</v>
      </c>
      <c r="B41825">
        <v>1</v>
      </c>
      <c r="C41825">
        <v>1285979</v>
      </c>
    </row>
    <row r="41826" spans="1:3" x14ac:dyDescent="0.25">
      <c r="A41826" t="s">
        <v>46593</v>
      </c>
      <c r="B41826">
        <v>1</v>
      </c>
      <c r="C41826">
        <v>35158162</v>
      </c>
    </row>
    <row r="41827" spans="1:3" x14ac:dyDescent="0.25">
      <c r="A41827" t="s">
        <v>46594</v>
      </c>
      <c r="B41827">
        <v>1</v>
      </c>
      <c r="C41827">
        <v>131187</v>
      </c>
    </row>
    <row r="41828" spans="1:3" x14ac:dyDescent="0.25">
      <c r="A41828" t="s">
        <v>46595</v>
      </c>
      <c r="B41828">
        <v>1</v>
      </c>
      <c r="C41828">
        <v>54148</v>
      </c>
    </row>
    <row r="41829" spans="1:3" x14ac:dyDescent="0.25">
      <c r="A41829" t="s">
        <v>46596</v>
      </c>
      <c r="B41829">
        <v>1</v>
      </c>
      <c r="C41829">
        <v>331446</v>
      </c>
    </row>
    <row r="41830" spans="1:3" x14ac:dyDescent="0.25">
      <c r="A41830" t="s">
        <v>46597</v>
      </c>
      <c r="B41830">
        <v>1</v>
      </c>
      <c r="C41830">
        <v>333665</v>
      </c>
    </row>
    <row r="41831" spans="1:3" x14ac:dyDescent="0.25">
      <c r="A41831" t="s">
        <v>46598</v>
      </c>
      <c r="B41831">
        <v>1</v>
      </c>
      <c r="C41831">
        <v>121638</v>
      </c>
    </row>
    <row r="41832" spans="1:3" x14ac:dyDescent="0.25">
      <c r="A41832" t="s">
        <v>46599</v>
      </c>
      <c r="B41832">
        <v>1</v>
      </c>
      <c r="C41832">
        <v>921260</v>
      </c>
    </row>
    <row r="41833" spans="1:3" x14ac:dyDescent="0.25">
      <c r="A41833" t="s">
        <v>46600</v>
      </c>
      <c r="B41833">
        <v>1</v>
      </c>
      <c r="C41833">
        <v>199267</v>
      </c>
    </row>
    <row r="41834" spans="1:3" x14ac:dyDescent="0.25">
      <c r="A41834" t="s">
        <v>46601</v>
      </c>
      <c r="B41834">
        <v>1</v>
      </c>
      <c r="C41834">
        <v>303001</v>
      </c>
    </row>
    <row r="41835" spans="1:3" x14ac:dyDescent="0.25">
      <c r="A41835" t="s">
        <v>46602</v>
      </c>
      <c r="B41835">
        <v>1</v>
      </c>
      <c r="C41835">
        <v>985331</v>
      </c>
    </row>
    <row r="41836" spans="1:3" x14ac:dyDescent="0.25">
      <c r="A41836" t="s">
        <v>46603</v>
      </c>
      <c r="B41836">
        <v>1</v>
      </c>
      <c r="C41836">
        <v>847944</v>
      </c>
    </row>
    <row r="41837" spans="1:3" x14ac:dyDescent="0.25">
      <c r="A41837" t="s">
        <v>46604</v>
      </c>
      <c r="B41837">
        <v>1</v>
      </c>
      <c r="C41837">
        <v>142601</v>
      </c>
    </row>
    <row r="41838" spans="1:3" x14ac:dyDescent="0.25">
      <c r="A41838" t="s">
        <v>46605</v>
      </c>
      <c r="B41838">
        <v>1</v>
      </c>
      <c r="C41838">
        <v>70996</v>
      </c>
    </row>
    <row r="41839" spans="1:3" x14ac:dyDescent="0.25">
      <c r="A41839" t="s">
        <v>46606</v>
      </c>
      <c r="B41839">
        <v>1</v>
      </c>
      <c r="C41839">
        <v>184656</v>
      </c>
    </row>
    <row r="41840" spans="1:3" x14ac:dyDescent="0.25">
      <c r="A41840" t="s">
        <v>46607</v>
      </c>
      <c r="B41840">
        <v>1</v>
      </c>
      <c r="C41840">
        <v>1062292</v>
      </c>
    </row>
    <row r="41841" spans="1:3" x14ac:dyDescent="0.25">
      <c r="A41841" t="s">
        <v>46608</v>
      </c>
      <c r="B41841">
        <v>1</v>
      </c>
      <c r="C41841">
        <v>263108</v>
      </c>
    </row>
    <row r="41842" spans="1:3" x14ac:dyDescent="0.25">
      <c r="A41842" t="s">
        <v>46609</v>
      </c>
      <c r="B41842">
        <v>1</v>
      </c>
      <c r="C41842">
        <v>273279</v>
      </c>
    </row>
    <row r="41843" spans="1:3" x14ac:dyDescent="0.25">
      <c r="A41843" t="s">
        <v>46610</v>
      </c>
      <c r="B41843">
        <v>1</v>
      </c>
      <c r="C41843">
        <v>2809418</v>
      </c>
    </row>
    <row r="41844" spans="1:3" x14ac:dyDescent="0.25">
      <c r="A41844" t="s">
        <v>46611</v>
      </c>
      <c r="B41844">
        <v>1</v>
      </c>
      <c r="C41844">
        <v>15398</v>
      </c>
    </row>
    <row r="41845" spans="1:3" x14ac:dyDescent="0.25">
      <c r="A41845" t="s">
        <v>46612</v>
      </c>
      <c r="B41845">
        <v>1</v>
      </c>
      <c r="C41845">
        <v>191398</v>
      </c>
    </row>
    <row r="41846" spans="1:3" x14ac:dyDescent="0.25">
      <c r="A41846" t="s">
        <v>46613</v>
      </c>
      <c r="B41846">
        <v>1</v>
      </c>
      <c r="C41846">
        <v>401999</v>
      </c>
    </row>
    <row r="41847" spans="1:3" x14ac:dyDescent="0.25">
      <c r="A41847" t="s">
        <v>46614</v>
      </c>
      <c r="B41847">
        <v>1</v>
      </c>
      <c r="C41847">
        <v>422053</v>
      </c>
    </row>
    <row r="41848" spans="1:3" x14ac:dyDescent="0.25">
      <c r="A41848" t="s">
        <v>46615</v>
      </c>
      <c r="B41848">
        <v>1</v>
      </c>
      <c r="C41848">
        <v>182730</v>
      </c>
    </row>
    <row r="41849" spans="1:3" x14ac:dyDescent="0.25">
      <c r="A41849" t="s">
        <v>46616</v>
      </c>
      <c r="B41849">
        <v>1</v>
      </c>
      <c r="C41849">
        <v>12922116</v>
      </c>
    </row>
    <row r="41850" spans="1:3" x14ac:dyDescent="0.25">
      <c r="A41850" t="s">
        <v>46617</v>
      </c>
      <c r="B41850">
        <v>1</v>
      </c>
      <c r="C41850">
        <v>31655</v>
      </c>
    </row>
    <row r="41851" spans="1:3" x14ac:dyDescent="0.25">
      <c r="A41851" t="s">
        <v>46618</v>
      </c>
      <c r="B41851">
        <v>1</v>
      </c>
      <c r="C41851">
        <v>2395777</v>
      </c>
    </row>
    <row r="41852" spans="1:3" x14ac:dyDescent="0.25">
      <c r="A41852" t="s">
        <v>46619</v>
      </c>
      <c r="B41852">
        <v>1</v>
      </c>
      <c r="C41852">
        <v>48521</v>
      </c>
    </row>
    <row r="41853" spans="1:3" x14ac:dyDescent="0.25">
      <c r="A41853" t="s">
        <v>46620</v>
      </c>
      <c r="B41853">
        <v>1</v>
      </c>
      <c r="C41853">
        <v>137793</v>
      </c>
    </row>
    <row r="41854" spans="1:3" x14ac:dyDescent="0.25">
      <c r="A41854" t="s">
        <v>46621</v>
      </c>
      <c r="B41854">
        <v>1</v>
      </c>
      <c r="C41854">
        <v>55262</v>
      </c>
    </row>
    <row r="41855" spans="1:3" x14ac:dyDescent="0.25">
      <c r="A41855" t="s">
        <v>46622</v>
      </c>
      <c r="B41855">
        <v>1</v>
      </c>
      <c r="C41855">
        <v>44651</v>
      </c>
    </row>
    <row r="41856" spans="1:3" x14ac:dyDescent="0.25">
      <c r="A41856" t="s">
        <v>46623</v>
      </c>
      <c r="B41856">
        <v>1</v>
      </c>
      <c r="C41856">
        <v>20658</v>
      </c>
    </row>
    <row r="41857" spans="1:3" x14ac:dyDescent="0.25">
      <c r="A41857" t="s">
        <v>46624</v>
      </c>
      <c r="B41857">
        <v>1</v>
      </c>
      <c r="C41857">
        <v>931934</v>
      </c>
    </row>
    <row r="41858" spans="1:3" x14ac:dyDescent="0.25">
      <c r="A41858" t="s">
        <v>46625</v>
      </c>
      <c r="B41858">
        <v>1</v>
      </c>
      <c r="C41858">
        <v>116441</v>
      </c>
    </row>
    <row r="41859" spans="1:3" x14ac:dyDescent="0.25">
      <c r="A41859" t="s">
        <v>46626</v>
      </c>
      <c r="B41859">
        <v>1</v>
      </c>
      <c r="C41859">
        <v>47553</v>
      </c>
    </row>
    <row r="41860" spans="1:3" x14ac:dyDescent="0.25">
      <c r="A41860" t="s">
        <v>46627</v>
      </c>
      <c r="B41860">
        <v>1</v>
      </c>
      <c r="C41860">
        <v>669571</v>
      </c>
    </row>
    <row r="41861" spans="1:3" x14ac:dyDescent="0.25">
      <c r="A41861" t="s">
        <v>46628</v>
      </c>
      <c r="B41861">
        <v>1</v>
      </c>
      <c r="C41861">
        <v>81333</v>
      </c>
    </row>
    <row r="41862" spans="1:3" x14ac:dyDescent="0.25">
      <c r="A41862" t="s">
        <v>46629</v>
      </c>
      <c r="B41862">
        <v>1</v>
      </c>
      <c r="C41862">
        <v>85110</v>
      </c>
    </row>
    <row r="41863" spans="1:3" x14ac:dyDescent="0.25">
      <c r="A41863" t="s">
        <v>46630</v>
      </c>
      <c r="B41863">
        <v>1</v>
      </c>
      <c r="C41863">
        <v>292760</v>
      </c>
    </row>
    <row r="41864" spans="1:3" x14ac:dyDescent="0.25">
      <c r="A41864" t="s">
        <v>46631</v>
      </c>
      <c r="B41864">
        <v>1</v>
      </c>
      <c r="C41864">
        <v>1734843</v>
      </c>
    </row>
    <row r="41865" spans="1:3" x14ac:dyDescent="0.25">
      <c r="A41865" t="s">
        <v>46632</v>
      </c>
      <c r="B41865">
        <v>1</v>
      </c>
      <c r="C41865">
        <v>181345</v>
      </c>
    </row>
    <row r="41866" spans="1:3" x14ac:dyDescent="0.25">
      <c r="A41866" t="s">
        <v>46633</v>
      </c>
      <c r="B41866">
        <v>1</v>
      </c>
      <c r="C41866">
        <v>2146224</v>
      </c>
    </row>
    <row r="41867" spans="1:3" x14ac:dyDescent="0.25">
      <c r="A41867" t="s">
        <v>46634</v>
      </c>
      <c r="B41867">
        <v>1</v>
      </c>
      <c r="C41867">
        <v>11656860</v>
      </c>
    </row>
    <row r="41868" spans="1:3" x14ac:dyDescent="0.25">
      <c r="A41868" t="s">
        <v>46635</v>
      </c>
      <c r="B41868">
        <v>1</v>
      </c>
      <c r="C41868">
        <v>462604</v>
      </c>
    </row>
    <row r="41869" spans="1:3" x14ac:dyDescent="0.25">
      <c r="A41869" t="s">
        <v>46636</v>
      </c>
      <c r="B41869">
        <v>1</v>
      </c>
      <c r="C41869">
        <v>270211</v>
      </c>
    </row>
    <row r="41870" spans="1:3" x14ac:dyDescent="0.25">
      <c r="A41870" t="s">
        <v>46637</v>
      </c>
      <c r="B41870">
        <v>1</v>
      </c>
      <c r="C41870">
        <v>86248</v>
      </c>
    </row>
    <row r="41871" spans="1:3" x14ac:dyDescent="0.25">
      <c r="A41871" t="s">
        <v>46638</v>
      </c>
      <c r="B41871">
        <v>1</v>
      </c>
      <c r="C41871">
        <v>5323235</v>
      </c>
    </row>
    <row r="41872" spans="1:3" x14ac:dyDescent="0.25">
      <c r="A41872" t="s">
        <v>46639</v>
      </c>
      <c r="B41872">
        <v>1</v>
      </c>
      <c r="C41872">
        <v>111284</v>
      </c>
    </row>
    <row r="41873" spans="1:3" x14ac:dyDescent="0.25">
      <c r="A41873" t="s">
        <v>46640</v>
      </c>
      <c r="B41873">
        <v>1</v>
      </c>
      <c r="C41873">
        <v>268999</v>
      </c>
    </row>
    <row r="41874" spans="1:3" x14ac:dyDescent="0.25">
      <c r="A41874" t="s">
        <v>46641</v>
      </c>
      <c r="B41874">
        <v>1</v>
      </c>
      <c r="C41874">
        <v>82877</v>
      </c>
    </row>
    <row r="41875" spans="1:3" x14ac:dyDescent="0.25">
      <c r="A41875" t="s">
        <v>46642</v>
      </c>
      <c r="B41875">
        <v>1</v>
      </c>
      <c r="C41875">
        <v>84364</v>
      </c>
    </row>
    <row r="41876" spans="1:3" x14ac:dyDescent="0.25">
      <c r="A41876" t="s">
        <v>46643</v>
      </c>
      <c r="B41876">
        <v>1</v>
      </c>
      <c r="C41876">
        <v>91319</v>
      </c>
    </row>
    <row r="41877" spans="1:3" x14ac:dyDescent="0.25">
      <c r="A41877" t="s">
        <v>46644</v>
      </c>
      <c r="B41877">
        <v>1</v>
      </c>
      <c r="C41877">
        <v>7415263</v>
      </c>
    </row>
    <row r="41878" spans="1:3" x14ac:dyDescent="0.25">
      <c r="A41878" t="s">
        <v>46645</v>
      </c>
      <c r="B41878">
        <v>1</v>
      </c>
      <c r="C41878">
        <v>26819331</v>
      </c>
    </row>
    <row r="41879" spans="1:3" x14ac:dyDescent="0.25">
      <c r="A41879" t="s">
        <v>46646</v>
      </c>
      <c r="B41879">
        <v>1</v>
      </c>
      <c r="C41879">
        <v>530980</v>
      </c>
    </row>
    <row r="41880" spans="1:3" x14ac:dyDescent="0.25">
      <c r="A41880" t="s">
        <v>46647</v>
      </c>
      <c r="B41880">
        <v>1</v>
      </c>
      <c r="C41880">
        <v>316371</v>
      </c>
    </row>
    <row r="41881" spans="1:3" x14ac:dyDescent="0.25">
      <c r="A41881" t="s">
        <v>46648</v>
      </c>
      <c r="B41881">
        <v>1</v>
      </c>
      <c r="C41881">
        <v>652501</v>
      </c>
    </row>
    <row r="41882" spans="1:3" x14ac:dyDescent="0.25">
      <c r="A41882" t="s">
        <v>46649</v>
      </c>
      <c r="B41882">
        <v>1</v>
      </c>
      <c r="C41882">
        <v>482099</v>
      </c>
    </row>
    <row r="41883" spans="1:3" x14ac:dyDescent="0.25">
      <c r="A41883" t="s">
        <v>46650</v>
      </c>
      <c r="B41883">
        <v>1</v>
      </c>
      <c r="C41883">
        <v>238873</v>
      </c>
    </row>
    <row r="41884" spans="1:3" x14ac:dyDescent="0.25">
      <c r="A41884" t="s">
        <v>46651</v>
      </c>
      <c r="B41884">
        <v>1</v>
      </c>
      <c r="C41884">
        <v>90719</v>
      </c>
    </row>
    <row r="41885" spans="1:3" x14ac:dyDescent="0.25">
      <c r="A41885" t="s">
        <v>46652</v>
      </c>
      <c r="B41885">
        <v>1</v>
      </c>
      <c r="C41885">
        <v>116242</v>
      </c>
    </row>
    <row r="41886" spans="1:3" x14ac:dyDescent="0.25">
      <c r="A41886" t="s">
        <v>46653</v>
      </c>
      <c r="B41886">
        <v>1</v>
      </c>
      <c r="C41886">
        <v>391962</v>
      </c>
    </row>
    <row r="41887" spans="1:3" x14ac:dyDescent="0.25">
      <c r="A41887" t="s">
        <v>46654</v>
      </c>
      <c r="B41887">
        <v>1</v>
      </c>
      <c r="C41887">
        <v>1766752000</v>
      </c>
    </row>
    <row r="41888" spans="1:3" x14ac:dyDescent="0.25">
      <c r="A41888" t="s">
        <v>46655</v>
      </c>
      <c r="B41888">
        <v>1</v>
      </c>
      <c r="C41888">
        <v>648071</v>
      </c>
    </row>
    <row r="41889" spans="1:3" x14ac:dyDescent="0.25">
      <c r="A41889" t="s">
        <v>46656</v>
      </c>
      <c r="B41889">
        <v>1</v>
      </c>
      <c r="C41889">
        <v>1012629</v>
      </c>
    </row>
    <row r="41890" spans="1:3" x14ac:dyDescent="0.25">
      <c r="A41890" t="s">
        <v>46657</v>
      </c>
      <c r="B41890">
        <v>1</v>
      </c>
      <c r="C41890">
        <v>336853</v>
      </c>
    </row>
    <row r="41891" spans="1:3" x14ac:dyDescent="0.25">
      <c r="A41891" t="s">
        <v>46658</v>
      </c>
      <c r="B41891">
        <v>1</v>
      </c>
      <c r="C41891">
        <v>78184</v>
      </c>
    </row>
    <row r="41892" spans="1:3" x14ac:dyDescent="0.25">
      <c r="A41892" t="s">
        <v>46659</v>
      </c>
      <c r="B41892">
        <v>1</v>
      </c>
      <c r="C41892">
        <v>115764</v>
      </c>
    </row>
    <row r="41893" spans="1:3" x14ac:dyDescent="0.25">
      <c r="A41893" t="s">
        <v>46660</v>
      </c>
      <c r="B41893">
        <v>1</v>
      </c>
      <c r="C41893">
        <v>308919</v>
      </c>
    </row>
    <row r="41894" spans="1:3" x14ac:dyDescent="0.25">
      <c r="A41894" t="s">
        <v>46661</v>
      </c>
      <c r="B41894">
        <v>1</v>
      </c>
      <c r="C41894">
        <v>214235</v>
      </c>
    </row>
    <row r="41895" spans="1:3" x14ac:dyDescent="0.25">
      <c r="A41895" t="s">
        <v>46662</v>
      </c>
      <c r="B41895">
        <v>1</v>
      </c>
      <c r="C41895">
        <v>174092</v>
      </c>
    </row>
    <row r="41896" spans="1:3" x14ac:dyDescent="0.25">
      <c r="A41896" t="s">
        <v>46663</v>
      </c>
      <c r="B41896">
        <v>1</v>
      </c>
      <c r="C41896">
        <v>477602</v>
      </c>
    </row>
    <row r="41897" spans="1:3" x14ac:dyDescent="0.25">
      <c r="A41897" t="s">
        <v>46664</v>
      </c>
      <c r="B41897">
        <v>1</v>
      </c>
      <c r="C41897">
        <v>94654</v>
      </c>
    </row>
    <row r="41898" spans="1:3" x14ac:dyDescent="0.25">
      <c r="A41898" t="s">
        <v>46665</v>
      </c>
      <c r="B41898">
        <v>1</v>
      </c>
      <c r="C41898">
        <v>227260</v>
      </c>
    </row>
    <row r="41899" spans="1:3" x14ac:dyDescent="0.25">
      <c r="A41899" t="s">
        <v>46666</v>
      </c>
      <c r="B41899">
        <v>1</v>
      </c>
      <c r="C41899">
        <v>4586445</v>
      </c>
    </row>
    <row r="41900" spans="1:3" x14ac:dyDescent="0.25">
      <c r="A41900" t="s">
        <v>46667</v>
      </c>
      <c r="B41900">
        <v>1</v>
      </c>
      <c r="C41900">
        <v>440094</v>
      </c>
    </row>
    <row r="41901" spans="1:3" x14ac:dyDescent="0.25">
      <c r="A41901" t="s">
        <v>46668</v>
      </c>
      <c r="B41901">
        <v>1</v>
      </c>
      <c r="C41901">
        <v>269358</v>
      </c>
    </row>
    <row r="41902" spans="1:3" x14ac:dyDescent="0.25">
      <c r="A41902" t="s">
        <v>46669</v>
      </c>
      <c r="B41902">
        <v>1</v>
      </c>
      <c r="C41902">
        <v>81439</v>
      </c>
    </row>
    <row r="41903" spans="1:3" x14ac:dyDescent="0.25">
      <c r="A41903" t="s">
        <v>46670</v>
      </c>
      <c r="B41903">
        <v>1</v>
      </c>
      <c r="C41903">
        <v>195965</v>
      </c>
    </row>
    <row r="41904" spans="1:3" x14ac:dyDescent="0.25">
      <c r="A41904" t="s">
        <v>46671</v>
      </c>
      <c r="B41904">
        <v>1</v>
      </c>
      <c r="C41904">
        <v>1035492</v>
      </c>
    </row>
    <row r="41905" spans="1:3" x14ac:dyDescent="0.25">
      <c r="A41905" t="s">
        <v>46672</v>
      </c>
      <c r="B41905">
        <v>1</v>
      </c>
      <c r="C41905">
        <v>139606</v>
      </c>
    </row>
    <row r="41906" spans="1:3" x14ac:dyDescent="0.25">
      <c r="A41906" t="s">
        <v>46673</v>
      </c>
      <c r="B41906">
        <v>1</v>
      </c>
      <c r="C41906">
        <v>2418508000</v>
      </c>
    </row>
    <row r="41907" spans="1:3" x14ac:dyDescent="0.25">
      <c r="A41907" t="s">
        <v>46674</v>
      </c>
      <c r="B41907">
        <v>1</v>
      </c>
      <c r="C41907">
        <v>75344</v>
      </c>
    </row>
    <row r="41908" spans="1:3" x14ac:dyDescent="0.25">
      <c r="A41908" t="s">
        <v>46675</v>
      </c>
      <c r="B41908">
        <v>1</v>
      </c>
      <c r="C41908">
        <v>57017</v>
      </c>
    </row>
    <row r="41909" spans="1:3" x14ac:dyDescent="0.25">
      <c r="A41909" t="s">
        <v>46676</v>
      </c>
      <c r="B41909">
        <v>1</v>
      </c>
      <c r="C41909">
        <v>366657</v>
      </c>
    </row>
    <row r="41910" spans="1:3" x14ac:dyDescent="0.25">
      <c r="A41910" t="s">
        <v>46677</v>
      </c>
      <c r="B41910">
        <v>1</v>
      </c>
      <c r="C41910">
        <v>128342</v>
      </c>
    </row>
    <row r="41911" spans="1:3" x14ac:dyDescent="0.25">
      <c r="A41911" t="s">
        <v>46678</v>
      </c>
      <c r="B41911">
        <v>1</v>
      </c>
      <c r="C41911">
        <v>277102</v>
      </c>
    </row>
    <row r="41912" spans="1:3" x14ac:dyDescent="0.25">
      <c r="A41912" t="s">
        <v>46679</v>
      </c>
      <c r="B41912">
        <v>1</v>
      </c>
      <c r="C41912">
        <v>187721</v>
      </c>
    </row>
    <row r="41913" spans="1:3" x14ac:dyDescent="0.25">
      <c r="A41913" t="s">
        <v>46680</v>
      </c>
      <c r="B41913">
        <v>1</v>
      </c>
      <c r="C41913">
        <v>326318</v>
      </c>
    </row>
    <row r="41914" spans="1:3" x14ac:dyDescent="0.25">
      <c r="A41914" t="s">
        <v>46681</v>
      </c>
      <c r="B41914">
        <v>1</v>
      </c>
      <c r="C41914">
        <v>1498800</v>
      </c>
    </row>
    <row r="41915" spans="1:3" x14ac:dyDescent="0.25">
      <c r="A41915" t="s">
        <v>46682</v>
      </c>
      <c r="B41915">
        <v>1</v>
      </c>
      <c r="C41915">
        <v>469233</v>
      </c>
    </row>
    <row r="41916" spans="1:3" x14ac:dyDescent="0.25">
      <c r="A41916" t="s">
        <v>46683</v>
      </c>
      <c r="B41916">
        <v>1</v>
      </c>
      <c r="C41916">
        <v>38725</v>
      </c>
    </row>
    <row r="41917" spans="1:3" x14ac:dyDescent="0.25">
      <c r="A41917" t="s">
        <v>46684</v>
      </c>
      <c r="B41917">
        <v>1</v>
      </c>
      <c r="C41917">
        <v>123635</v>
      </c>
    </row>
    <row r="41918" spans="1:3" x14ac:dyDescent="0.25">
      <c r="A41918" t="s">
        <v>46685</v>
      </c>
      <c r="B41918">
        <v>1</v>
      </c>
      <c r="C41918">
        <v>591030</v>
      </c>
    </row>
    <row r="41919" spans="1:3" x14ac:dyDescent="0.25">
      <c r="A41919" t="s">
        <v>46686</v>
      </c>
      <c r="B41919">
        <v>1</v>
      </c>
      <c r="C41919">
        <v>68200</v>
      </c>
    </row>
    <row r="41920" spans="1:3" x14ac:dyDescent="0.25">
      <c r="A41920" t="s">
        <v>46687</v>
      </c>
      <c r="B41920">
        <v>1</v>
      </c>
      <c r="C41920">
        <v>249285</v>
      </c>
    </row>
    <row r="41921" spans="1:3" x14ac:dyDescent="0.25">
      <c r="A41921" t="s">
        <v>46688</v>
      </c>
      <c r="B41921">
        <v>1</v>
      </c>
      <c r="C41921">
        <v>495220</v>
      </c>
    </row>
    <row r="41922" spans="1:3" x14ac:dyDescent="0.25">
      <c r="A41922" t="s">
        <v>46689</v>
      </c>
      <c r="B41922">
        <v>1</v>
      </c>
      <c r="C41922">
        <v>977048</v>
      </c>
    </row>
    <row r="41923" spans="1:3" x14ac:dyDescent="0.25">
      <c r="A41923" t="s">
        <v>46690</v>
      </c>
      <c r="B41923">
        <v>1</v>
      </c>
      <c r="C41923">
        <v>65541</v>
      </c>
    </row>
    <row r="41924" spans="1:3" x14ac:dyDescent="0.25">
      <c r="A41924" t="s">
        <v>46691</v>
      </c>
      <c r="B41924">
        <v>1</v>
      </c>
      <c r="C41924">
        <v>173299</v>
      </c>
    </row>
    <row r="41925" spans="1:3" x14ac:dyDescent="0.25">
      <c r="A41925" t="s">
        <v>46692</v>
      </c>
      <c r="B41925">
        <v>1</v>
      </c>
      <c r="C41925">
        <v>812420</v>
      </c>
    </row>
    <row r="41926" spans="1:3" x14ac:dyDescent="0.25">
      <c r="A41926" t="s">
        <v>46693</v>
      </c>
      <c r="B41926">
        <v>1</v>
      </c>
      <c r="C41926">
        <v>146810</v>
      </c>
    </row>
    <row r="41927" spans="1:3" x14ac:dyDescent="0.25">
      <c r="A41927" t="s">
        <v>46694</v>
      </c>
      <c r="B41927">
        <v>1</v>
      </c>
      <c r="C41927">
        <v>1436326</v>
      </c>
    </row>
    <row r="41928" spans="1:3" x14ac:dyDescent="0.25">
      <c r="A41928" t="s">
        <v>46695</v>
      </c>
      <c r="B41928">
        <v>1</v>
      </c>
      <c r="C41928">
        <v>508032</v>
      </c>
    </row>
    <row r="41929" spans="1:3" x14ac:dyDescent="0.25">
      <c r="A41929" t="s">
        <v>46696</v>
      </c>
      <c r="B41929">
        <v>1</v>
      </c>
      <c r="C41929">
        <v>141227</v>
      </c>
    </row>
    <row r="41930" spans="1:3" x14ac:dyDescent="0.25">
      <c r="A41930" t="s">
        <v>46697</v>
      </c>
      <c r="B41930">
        <v>1</v>
      </c>
      <c r="C41930">
        <v>107411</v>
      </c>
    </row>
    <row r="41931" spans="1:3" x14ac:dyDescent="0.25">
      <c r="A41931" t="s">
        <v>46698</v>
      </c>
      <c r="B41931">
        <v>1</v>
      </c>
      <c r="C41931">
        <v>187935</v>
      </c>
    </row>
    <row r="41932" spans="1:3" x14ac:dyDescent="0.25">
      <c r="A41932" t="s">
        <v>46699</v>
      </c>
      <c r="B41932">
        <v>1</v>
      </c>
      <c r="C41932">
        <v>654191</v>
      </c>
    </row>
    <row r="41933" spans="1:3" x14ac:dyDescent="0.25">
      <c r="A41933" t="s">
        <v>46700</v>
      </c>
      <c r="B41933">
        <v>1</v>
      </c>
      <c r="C41933">
        <v>253474</v>
      </c>
    </row>
    <row r="41934" spans="1:3" x14ac:dyDescent="0.25">
      <c r="A41934" t="s">
        <v>46701</v>
      </c>
      <c r="B41934">
        <v>1</v>
      </c>
      <c r="C41934">
        <v>76365</v>
      </c>
    </row>
    <row r="41935" spans="1:3" x14ac:dyDescent="0.25">
      <c r="A41935" t="s">
        <v>46702</v>
      </c>
      <c r="B41935">
        <v>1</v>
      </c>
      <c r="C41935">
        <v>149088</v>
      </c>
    </row>
    <row r="41936" spans="1:3" x14ac:dyDescent="0.25">
      <c r="A41936" t="s">
        <v>46703</v>
      </c>
      <c r="B41936">
        <v>1</v>
      </c>
      <c r="C41936">
        <v>230631</v>
      </c>
    </row>
    <row r="41937" spans="1:3" x14ac:dyDescent="0.25">
      <c r="A41937" t="s">
        <v>46704</v>
      </c>
      <c r="B41937">
        <v>1</v>
      </c>
      <c r="C41937">
        <v>307645</v>
      </c>
    </row>
    <row r="41938" spans="1:3" x14ac:dyDescent="0.25">
      <c r="A41938" t="s">
        <v>46705</v>
      </c>
      <c r="B41938">
        <v>1</v>
      </c>
      <c r="C41938">
        <v>78672073</v>
      </c>
    </row>
    <row r="41939" spans="1:3" x14ac:dyDescent="0.25">
      <c r="A41939" t="s">
        <v>46706</v>
      </c>
      <c r="B41939">
        <v>1</v>
      </c>
      <c r="C41939">
        <v>123409</v>
      </c>
    </row>
    <row r="41940" spans="1:3" x14ac:dyDescent="0.25">
      <c r="A41940" t="s">
        <v>46707</v>
      </c>
      <c r="B41940">
        <v>1</v>
      </c>
      <c r="C41940">
        <v>677678</v>
      </c>
    </row>
    <row r="41941" spans="1:3" x14ac:dyDescent="0.25">
      <c r="A41941" t="s">
        <v>46708</v>
      </c>
      <c r="B41941">
        <v>1</v>
      </c>
      <c r="C41941">
        <v>124611</v>
      </c>
    </row>
    <row r="41942" spans="1:3" x14ac:dyDescent="0.25">
      <c r="A41942" t="s">
        <v>46709</v>
      </c>
      <c r="B41942">
        <v>1</v>
      </c>
      <c r="C41942">
        <v>192197</v>
      </c>
    </row>
    <row r="41943" spans="1:3" x14ac:dyDescent="0.25">
      <c r="A41943" t="s">
        <v>46710</v>
      </c>
      <c r="B41943">
        <v>1</v>
      </c>
      <c r="C41943">
        <v>143807</v>
      </c>
    </row>
    <row r="41944" spans="1:3" x14ac:dyDescent="0.25">
      <c r="A41944" t="s">
        <v>46711</v>
      </c>
      <c r="B41944">
        <v>1</v>
      </c>
      <c r="C41944">
        <v>300795</v>
      </c>
    </row>
    <row r="41945" spans="1:3" x14ac:dyDescent="0.25">
      <c r="A41945" t="s">
        <v>46712</v>
      </c>
      <c r="B41945">
        <v>1</v>
      </c>
      <c r="C41945">
        <v>205211</v>
      </c>
    </row>
    <row r="41946" spans="1:3" x14ac:dyDescent="0.25">
      <c r="A41946" t="s">
        <v>46713</v>
      </c>
      <c r="B41946">
        <v>1</v>
      </c>
      <c r="C41946">
        <v>64244</v>
      </c>
    </row>
    <row r="41947" spans="1:3" x14ac:dyDescent="0.25">
      <c r="A41947" t="s">
        <v>46714</v>
      </c>
      <c r="B41947">
        <v>1</v>
      </c>
      <c r="C41947">
        <v>64806</v>
      </c>
    </row>
    <row r="41948" spans="1:3" x14ac:dyDescent="0.25">
      <c r="A41948" t="s">
        <v>46715</v>
      </c>
      <c r="B41948">
        <v>1</v>
      </c>
      <c r="C41948">
        <v>546799</v>
      </c>
    </row>
    <row r="41949" spans="1:3" x14ac:dyDescent="0.25">
      <c r="A41949" t="s">
        <v>46716</v>
      </c>
      <c r="B41949">
        <v>1</v>
      </c>
      <c r="C41949">
        <v>9815951</v>
      </c>
    </row>
    <row r="41950" spans="1:3" x14ac:dyDescent="0.25">
      <c r="A41950" t="s">
        <v>46717</v>
      </c>
      <c r="B41950">
        <v>1</v>
      </c>
      <c r="C41950">
        <v>52631</v>
      </c>
    </row>
    <row r="41951" spans="1:3" x14ac:dyDescent="0.25">
      <c r="A41951" t="s">
        <v>46718</v>
      </c>
      <c r="B41951">
        <v>1</v>
      </c>
      <c r="C41951">
        <v>133163</v>
      </c>
    </row>
    <row r="41952" spans="1:3" x14ac:dyDescent="0.25">
      <c r="A41952" t="s">
        <v>46719</v>
      </c>
      <c r="B41952">
        <v>1</v>
      </c>
      <c r="C41952">
        <v>1680875</v>
      </c>
    </row>
    <row r="41953" spans="1:3" x14ac:dyDescent="0.25">
      <c r="A41953" t="s">
        <v>46720</v>
      </c>
      <c r="B41953">
        <v>1</v>
      </c>
      <c r="C41953">
        <v>260083</v>
      </c>
    </row>
    <row r="41954" spans="1:3" x14ac:dyDescent="0.25">
      <c r="A41954" t="s">
        <v>46721</v>
      </c>
      <c r="B41954">
        <v>1</v>
      </c>
      <c r="C41954">
        <v>192996</v>
      </c>
    </row>
    <row r="41955" spans="1:3" x14ac:dyDescent="0.25">
      <c r="A41955" t="s">
        <v>46722</v>
      </c>
      <c r="B41955">
        <v>1</v>
      </c>
      <c r="C41955">
        <v>11761</v>
      </c>
    </row>
    <row r="41956" spans="1:3" x14ac:dyDescent="0.25">
      <c r="A41956" t="s">
        <v>46723</v>
      </c>
      <c r="B41956">
        <v>1</v>
      </c>
      <c r="C41956">
        <v>109180139</v>
      </c>
    </row>
    <row r="41957" spans="1:3" x14ac:dyDescent="0.25">
      <c r="A41957" t="s">
        <v>46724</v>
      </c>
      <c r="B41957">
        <v>1</v>
      </c>
      <c r="C41957">
        <v>761892</v>
      </c>
    </row>
    <row r="41958" spans="1:3" x14ac:dyDescent="0.25">
      <c r="A41958" t="s">
        <v>46725</v>
      </c>
      <c r="B41958">
        <v>1</v>
      </c>
      <c r="C41958">
        <v>125953</v>
      </c>
    </row>
    <row r="41959" spans="1:3" x14ac:dyDescent="0.25">
      <c r="A41959" t="s">
        <v>46726</v>
      </c>
      <c r="B41959">
        <v>1</v>
      </c>
      <c r="C41959">
        <v>100495</v>
      </c>
    </row>
    <row r="41960" spans="1:3" x14ac:dyDescent="0.25">
      <c r="A41960" t="s">
        <v>46727</v>
      </c>
      <c r="B41960">
        <v>1</v>
      </c>
      <c r="C41960">
        <v>2927951</v>
      </c>
    </row>
    <row r="41961" spans="1:3" x14ac:dyDescent="0.25">
      <c r="A41961" t="s">
        <v>46728</v>
      </c>
      <c r="B41961">
        <v>1</v>
      </c>
      <c r="C41961">
        <v>1190663</v>
      </c>
    </row>
    <row r="41962" spans="1:3" x14ac:dyDescent="0.25">
      <c r="A41962" t="s">
        <v>46729</v>
      </c>
      <c r="B41962">
        <v>1</v>
      </c>
      <c r="C41962">
        <v>1310158</v>
      </c>
    </row>
    <row r="41963" spans="1:3" x14ac:dyDescent="0.25">
      <c r="A41963" t="s">
        <v>46730</v>
      </c>
      <c r="B41963">
        <v>1</v>
      </c>
      <c r="C41963">
        <v>82442</v>
      </c>
    </row>
    <row r="41964" spans="1:3" x14ac:dyDescent="0.25">
      <c r="A41964" t="s">
        <v>46731</v>
      </c>
      <c r="B41964">
        <v>1</v>
      </c>
      <c r="C41964">
        <v>109906</v>
      </c>
    </row>
    <row r="41965" spans="1:3" x14ac:dyDescent="0.25">
      <c r="A41965" t="s">
        <v>46732</v>
      </c>
      <c r="B41965">
        <v>1</v>
      </c>
      <c r="C41965">
        <v>231397</v>
      </c>
    </row>
    <row r="41966" spans="1:3" x14ac:dyDescent="0.25">
      <c r="A41966" t="s">
        <v>46733</v>
      </c>
      <c r="B41966">
        <v>1</v>
      </c>
      <c r="C41966">
        <v>442035</v>
      </c>
    </row>
    <row r="41967" spans="1:3" x14ac:dyDescent="0.25">
      <c r="A41967" t="s">
        <v>46734</v>
      </c>
      <c r="B41967">
        <v>1</v>
      </c>
      <c r="C41967">
        <v>725763</v>
      </c>
    </row>
    <row r="41968" spans="1:3" x14ac:dyDescent="0.25">
      <c r="A41968" t="s">
        <v>46735</v>
      </c>
      <c r="B41968">
        <v>1</v>
      </c>
      <c r="C41968">
        <v>41183756</v>
      </c>
    </row>
    <row r="41969" spans="1:3" x14ac:dyDescent="0.25">
      <c r="A41969" t="s">
        <v>46736</v>
      </c>
      <c r="B41969">
        <v>1</v>
      </c>
      <c r="C41969">
        <v>372209</v>
      </c>
    </row>
    <row r="41970" spans="1:3" x14ac:dyDescent="0.25">
      <c r="A41970" t="s">
        <v>46737</v>
      </c>
      <c r="B41970">
        <v>1</v>
      </c>
      <c r="C41970">
        <v>696971</v>
      </c>
    </row>
    <row r="41971" spans="1:3" x14ac:dyDescent="0.25">
      <c r="A41971" t="s">
        <v>46738</v>
      </c>
      <c r="B41971">
        <v>1</v>
      </c>
      <c r="C41971">
        <v>143406</v>
      </c>
    </row>
    <row r="41972" spans="1:3" x14ac:dyDescent="0.25">
      <c r="A41972" t="s">
        <v>46739</v>
      </c>
      <c r="B41972">
        <v>1</v>
      </c>
      <c r="C41972">
        <v>46665</v>
      </c>
    </row>
    <row r="41973" spans="1:3" x14ac:dyDescent="0.25">
      <c r="A41973" t="s">
        <v>46740</v>
      </c>
      <c r="B41973">
        <v>1</v>
      </c>
      <c r="C41973">
        <v>148756</v>
      </c>
    </row>
    <row r="41974" spans="1:3" x14ac:dyDescent="0.25">
      <c r="A41974" t="s">
        <v>46741</v>
      </c>
      <c r="B41974">
        <v>1</v>
      </c>
      <c r="C41974">
        <v>446299</v>
      </c>
    </row>
    <row r="41975" spans="1:3" x14ac:dyDescent="0.25">
      <c r="A41975" t="s">
        <v>46742</v>
      </c>
      <c r="B41975">
        <v>1</v>
      </c>
      <c r="C41975">
        <v>35969</v>
      </c>
    </row>
    <row r="41976" spans="1:3" x14ac:dyDescent="0.25">
      <c r="A41976" t="s">
        <v>46743</v>
      </c>
      <c r="B41976">
        <v>1</v>
      </c>
      <c r="C41976">
        <v>1734819</v>
      </c>
    </row>
    <row r="41977" spans="1:3" x14ac:dyDescent="0.25">
      <c r="A41977" t="s">
        <v>46744</v>
      </c>
      <c r="B41977">
        <v>1</v>
      </c>
      <c r="C41977">
        <v>386799237</v>
      </c>
    </row>
    <row r="41978" spans="1:3" x14ac:dyDescent="0.25">
      <c r="A41978" t="s">
        <v>46745</v>
      </c>
      <c r="B41978">
        <v>1</v>
      </c>
      <c r="C41978">
        <v>7971940</v>
      </c>
    </row>
    <row r="41979" spans="1:3" x14ac:dyDescent="0.25">
      <c r="A41979" t="s">
        <v>46746</v>
      </c>
      <c r="B41979">
        <v>1</v>
      </c>
      <c r="C41979">
        <v>196106</v>
      </c>
    </row>
    <row r="41980" spans="1:3" x14ac:dyDescent="0.25">
      <c r="A41980" t="s">
        <v>46747</v>
      </c>
      <c r="B41980">
        <v>1</v>
      </c>
      <c r="C41980">
        <v>242600</v>
      </c>
    </row>
    <row r="41981" spans="1:3" x14ac:dyDescent="0.25">
      <c r="A41981" t="s">
        <v>46748</v>
      </c>
      <c r="B41981">
        <v>1</v>
      </c>
      <c r="C41981">
        <v>679005</v>
      </c>
    </row>
    <row r="41982" spans="1:3" x14ac:dyDescent="0.25">
      <c r="A41982" t="s">
        <v>46749</v>
      </c>
      <c r="B41982">
        <v>1</v>
      </c>
      <c r="C41982">
        <v>792654</v>
      </c>
    </row>
    <row r="41983" spans="1:3" x14ac:dyDescent="0.25">
      <c r="A41983" t="s">
        <v>46750</v>
      </c>
      <c r="B41983">
        <v>1</v>
      </c>
      <c r="C41983">
        <v>1193379</v>
      </c>
    </row>
    <row r="41984" spans="1:3" x14ac:dyDescent="0.25">
      <c r="A41984" t="s">
        <v>46751</v>
      </c>
      <c r="B41984">
        <v>1</v>
      </c>
      <c r="C41984">
        <v>1710167</v>
      </c>
    </row>
    <row r="41985" spans="1:3" x14ac:dyDescent="0.25">
      <c r="A41985" t="s">
        <v>46752</v>
      </c>
      <c r="B41985">
        <v>1</v>
      </c>
      <c r="C41985">
        <v>37740</v>
      </c>
    </row>
    <row r="41986" spans="1:3" x14ac:dyDescent="0.25">
      <c r="A41986" t="s">
        <v>46753</v>
      </c>
      <c r="B41986">
        <v>1</v>
      </c>
      <c r="C41986">
        <v>405902</v>
      </c>
    </row>
    <row r="41987" spans="1:3" x14ac:dyDescent="0.25">
      <c r="A41987" t="s">
        <v>46754</v>
      </c>
      <c r="B41987">
        <v>1</v>
      </c>
      <c r="C41987">
        <v>155610</v>
      </c>
    </row>
    <row r="41988" spans="1:3" x14ac:dyDescent="0.25">
      <c r="A41988" t="s">
        <v>46755</v>
      </c>
      <c r="B41988">
        <v>1</v>
      </c>
      <c r="C41988">
        <v>185248</v>
      </c>
    </row>
    <row r="41989" spans="1:3" x14ac:dyDescent="0.25">
      <c r="A41989" t="s">
        <v>46756</v>
      </c>
      <c r="B41989">
        <v>1</v>
      </c>
      <c r="C41989">
        <v>107183</v>
      </c>
    </row>
    <row r="41990" spans="1:3" x14ac:dyDescent="0.25">
      <c r="A41990" t="s">
        <v>46757</v>
      </c>
      <c r="B41990">
        <v>1</v>
      </c>
      <c r="C41990">
        <v>202556</v>
      </c>
    </row>
    <row r="41991" spans="1:3" x14ac:dyDescent="0.25">
      <c r="A41991" t="s">
        <v>46758</v>
      </c>
      <c r="B41991">
        <v>1</v>
      </c>
      <c r="C41991">
        <v>972103</v>
      </c>
    </row>
    <row r="41992" spans="1:3" x14ac:dyDescent="0.25">
      <c r="A41992" t="s">
        <v>46759</v>
      </c>
      <c r="B41992">
        <v>1</v>
      </c>
      <c r="C41992">
        <v>1004289</v>
      </c>
    </row>
    <row r="41993" spans="1:3" x14ac:dyDescent="0.25">
      <c r="A41993" t="s">
        <v>46760</v>
      </c>
      <c r="B41993">
        <v>1</v>
      </c>
      <c r="C41993">
        <v>135914</v>
      </c>
    </row>
    <row r="41994" spans="1:3" x14ac:dyDescent="0.25">
      <c r="A41994" t="s">
        <v>46761</v>
      </c>
      <c r="B41994">
        <v>1</v>
      </c>
      <c r="C41994">
        <v>222889</v>
      </c>
    </row>
    <row r="41995" spans="1:3" x14ac:dyDescent="0.25">
      <c r="A41995" t="s">
        <v>46762</v>
      </c>
      <c r="B41995">
        <v>1</v>
      </c>
      <c r="C41995">
        <v>192924</v>
      </c>
    </row>
    <row r="41996" spans="1:3" x14ac:dyDescent="0.25">
      <c r="A41996" t="s">
        <v>46763</v>
      </c>
      <c r="B41996">
        <v>1</v>
      </c>
      <c r="C41996">
        <v>550491</v>
      </c>
    </row>
    <row r="41997" spans="1:3" x14ac:dyDescent="0.25">
      <c r="A41997" t="s">
        <v>46764</v>
      </c>
      <c r="B41997">
        <v>1</v>
      </c>
      <c r="C41997">
        <v>581146</v>
      </c>
    </row>
    <row r="41998" spans="1:3" x14ac:dyDescent="0.25">
      <c r="A41998" t="s">
        <v>46765</v>
      </c>
      <c r="B41998">
        <v>1</v>
      </c>
      <c r="C41998">
        <v>83120</v>
      </c>
    </row>
    <row r="41999" spans="1:3" x14ac:dyDescent="0.25">
      <c r="A41999" t="s">
        <v>46766</v>
      </c>
      <c r="B41999">
        <v>1</v>
      </c>
      <c r="C41999">
        <v>200262969</v>
      </c>
    </row>
    <row r="42000" spans="1:3" x14ac:dyDescent="0.25">
      <c r="A42000" t="s">
        <v>46767</v>
      </c>
      <c r="B42000">
        <v>1</v>
      </c>
      <c r="C42000">
        <v>854535</v>
      </c>
    </row>
    <row r="42001" spans="1:3" x14ac:dyDescent="0.25">
      <c r="A42001" t="s">
        <v>46768</v>
      </c>
      <c r="B42001">
        <v>1</v>
      </c>
      <c r="C42001">
        <v>102200</v>
      </c>
    </row>
    <row r="42002" spans="1:3" x14ac:dyDescent="0.25">
      <c r="A42002" t="s">
        <v>46769</v>
      </c>
      <c r="B42002">
        <v>1</v>
      </c>
      <c r="C42002">
        <v>1028537</v>
      </c>
    </row>
    <row r="42003" spans="1:3" x14ac:dyDescent="0.25">
      <c r="A42003" t="s">
        <v>46770</v>
      </c>
      <c r="B42003">
        <v>1</v>
      </c>
      <c r="C42003">
        <v>118752</v>
      </c>
    </row>
    <row r="42004" spans="1:3" x14ac:dyDescent="0.25">
      <c r="A42004" t="s">
        <v>46771</v>
      </c>
      <c r="B42004">
        <v>1</v>
      </c>
      <c r="C42004">
        <v>159402</v>
      </c>
    </row>
    <row r="42005" spans="1:3" x14ac:dyDescent="0.25">
      <c r="A42005" t="s">
        <v>46772</v>
      </c>
      <c r="B42005">
        <v>1</v>
      </c>
      <c r="C42005">
        <v>549688</v>
      </c>
    </row>
    <row r="42006" spans="1:3" x14ac:dyDescent="0.25">
      <c r="A42006" t="s">
        <v>46773</v>
      </c>
      <c r="B42006">
        <v>1</v>
      </c>
      <c r="C42006">
        <v>208029</v>
      </c>
    </row>
    <row r="42007" spans="1:3" x14ac:dyDescent="0.25">
      <c r="A42007" t="s">
        <v>46774</v>
      </c>
      <c r="B42007">
        <v>1</v>
      </c>
      <c r="C42007">
        <v>97831</v>
      </c>
    </row>
    <row r="42008" spans="1:3" x14ac:dyDescent="0.25">
      <c r="A42008" t="s">
        <v>46775</v>
      </c>
      <c r="B42008">
        <v>1</v>
      </c>
      <c r="C42008">
        <v>224764</v>
      </c>
    </row>
    <row r="42009" spans="1:3" x14ac:dyDescent="0.25">
      <c r="A42009" t="s">
        <v>46776</v>
      </c>
      <c r="B42009">
        <v>1</v>
      </c>
      <c r="C42009">
        <v>444357</v>
      </c>
    </row>
    <row r="42010" spans="1:3" x14ac:dyDescent="0.25">
      <c r="A42010" t="s">
        <v>46777</v>
      </c>
      <c r="B42010">
        <v>1</v>
      </c>
      <c r="C42010">
        <v>432063</v>
      </c>
    </row>
    <row r="42011" spans="1:3" x14ac:dyDescent="0.25">
      <c r="A42011" t="s">
        <v>46778</v>
      </c>
      <c r="B42011">
        <v>1</v>
      </c>
      <c r="C42011">
        <v>2844673</v>
      </c>
    </row>
    <row r="42012" spans="1:3" x14ac:dyDescent="0.25">
      <c r="A42012" t="s">
        <v>46779</v>
      </c>
      <c r="B42012">
        <v>1</v>
      </c>
      <c r="C42012">
        <v>58734</v>
      </c>
    </row>
    <row r="42013" spans="1:3" x14ac:dyDescent="0.25">
      <c r="A42013" t="s">
        <v>46780</v>
      </c>
      <c r="B42013">
        <v>1</v>
      </c>
      <c r="C42013">
        <v>68594</v>
      </c>
    </row>
    <row r="42014" spans="1:3" x14ac:dyDescent="0.25">
      <c r="A42014" t="s">
        <v>46781</v>
      </c>
      <c r="B42014">
        <v>1</v>
      </c>
      <c r="C42014">
        <v>145593</v>
      </c>
    </row>
    <row r="42015" spans="1:3" x14ac:dyDescent="0.25">
      <c r="A42015" t="s">
        <v>46782</v>
      </c>
      <c r="B42015">
        <v>1</v>
      </c>
      <c r="C42015">
        <v>538273</v>
      </c>
    </row>
    <row r="42016" spans="1:3" x14ac:dyDescent="0.25">
      <c r="A42016" t="s">
        <v>46783</v>
      </c>
      <c r="B42016">
        <v>1</v>
      </c>
      <c r="C42016">
        <v>327701</v>
      </c>
    </row>
    <row r="42017" spans="1:3" x14ac:dyDescent="0.25">
      <c r="A42017" t="s">
        <v>46784</v>
      </c>
      <c r="B42017">
        <v>1</v>
      </c>
      <c r="C42017">
        <v>82288</v>
      </c>
    </row>
    <row r="42018" spans="1:3" x14ac:dyDescent="0.25">
      <c r="A42018" t="s">
        <v>46785</v>
      </c>
      <c r="B42018">
        <v>1</v>
      </c>
      <c r="C42018">
        <v>95696</v>
      </c>
    </row>
    <row r="42019" spans="1:3" x14ac:dyDescent="0.25">
      <c r="A42019" t="s">
        <v>46786</v>
      </c>
      <c r="B42019">
        <v>1</v>
      </c>
      <c r="C42019">
        <v>585135605</v>
      </c>
    </row>
    <row r="42020" spans="1:3" x14ac:dyDescent="0.25">
      <c r="A42020" t="s">
        <v>46787</v>
      </c>
      <c r="B42020">
        <v>1</v>
      </c>
      <c r="C42020">
        <v>468184</v>
      </c>
    </row>
    <row r="42021" spans="1:3" x14ac:dyDescent="0.25">
      <c r="A42021" t="s">
        <v>46788</v>
      </c>
      <c r="B42021">
        <v>1</v>
      </c>
      <c r="C42021">
        <v>753438</v>
      </c>
    </row>
    <row r="42022" spans="1:3" x14ac:dyDescent="0.25">
      <c r="A42022" t="s">
        <v>46789</v>
      </c>
      <c r="B42022">
        <v>1</v>
      </c>
      <c r="C42022">
        <v>1644662</v>
      </c>
    </row>
    <row r="42023" spans="1:3" x14ac:dyDescent="0.25">
      <c r="A42023" t="s">
        <v>46790</v>
      </c>
      <c r="B42023">
        <v>1</v>
      </c>
      <c r="C42023">
        <v>634681</v>
      </c>
    </row>
    <row r="42024" spans="1:3" x14ac:dyDescent="0.25">
      <c r="A42024" t="s">
        <v>46791</v>
      </c>
      <c r="B42024">
        <v>1</v>
      </c>
      <c r="C42024">
        <v>81229</v>
      </c>
    </row>
    <row r="42025" spans="1:3" x14ac:dyDescent="0.25">
      <c r="A42025" t="s">
        <v>46792</v>
      </c>
      <c r="B42025">
        <v>1</v>
      </c>
      <c r="C42025">
        <v>581115</v>
      </c>
    </row>
    <row r="42026" spans="1:3" x14ac:dyDescent="0.25">
      <c r="A42026" t="s">
        <v>46793</v>
      </c>
      <c r="B42026">
        <v>1</v>
      </c>
      <c r="C42026">
        <v>13827883</v>
      </c>
    </row>
    <row r="42027" spans="1:3" x14ac:dyDescent="0.25">
      <c r="A42027" t="s">
        <v>46794</v>
      </c>
      <c r="B42027">
        <v>1</v>
      </c>
      <c r="C42027">
        <v>3334965</v>
      </c>
    </row>
    <row r="42028" spans="1:3" x14ac:dyDescent="0.25">
      <c r="A42028" t="s">
        <v>46795</v>
      </c>
      <c r="B42028">
        <v>1</v>
      </c>
      <c r="C42028">
        <v>778498</v>
      </c>
    </row>
    <row r="42029" spans="1:3" x14ac:dyDescent="0.25">
      <c r="A42029" t="s">
        <v>46796</v>
      </c>
      <c r="B42029">
        <v>1</v>
      </c>
      <c r="C42029">
        <v>64172</v>
      </c>
    </row>
    <row r="42030" spans="1:3" x14ac:dyDescent="0.25">
      <c r="A42030" t="s">
        <v>46797</v>
      </c>
      <c r="B42030">
        <v>1</v>
      </c>
      <c r="C42030">
        <v>1846410</v>
      </c>
    </row>
    <row r="42031" spans="1:3" x14ac:dyDescent="0.25">
      <c r="A42031" t="s">
        <v>46798</v>
      </c>
      <c r="B42031">
        <v>1</v>
      </c>
      <c r="C42031">
        <v>109576</v>
      </c>
    </row>
    <row r="42032" spans="1:3" x14ac:dyDescent="0.25">
      <c r="A42032" t="s">
        <v>46799</v>
      </c>
      <c r="B42032">
        <v>1</v>
      </c>
      <c r="C42032">
        <v>1913413</v>
      </c>
    </row>
    <row r="42033" spans="1:3" x14ac:dyDescent="0.25">
      <c r="A42033" t="s">
        <v>46800</v>
      </c>
      <c r="B42033">
        <v>1</v>
      </c>
      <c r="C42033">
        <v>361482</v>
      </c>
    </row>
    <row r="42034" spans="1:3" x14ac:dyDescent="0.25">
      <c r="A42034" t="s">
        <v>46801</v>
      </c>
      <c r="B42034">
        <v>1</v>
      </c>
      <c r="C42034">
        <v>5351295</v>
      </c>
    </row>
    <row r="42035" spans="1:3" x14ac:dyDescent="0.25">
      <c r="A42035" t="s">
        <v>46802</v>
      </c>
      <c r="B42035">
        <v>1</v>
      </c>
      <c r="C42035">
        <v>47203</v>
      </c>
    </row>
    <row r="42036" spans="1:3" x14ac:dyDescent="0.25">
      <c r="A42036" t="s">
        <v>46803</v>
      </c>
      <c r="B42036">
        <v>1</v>
      </c>
      <c r="C42036">
        <v>14547035</v>
      </c>
    </row>
    <row r="42037" spans="1:3" x14ac:dyDescent="0.25">
      <c r="A42037" t="s">
        <v>46804</v>
      </c>
      <c r="B42037">
        <v>1</v>
      </c>
      <c r="C42037">
        <v>357772</v>
      </c>
    </row>
    <row r="42038" spans="1:3" x14ac:dyDescent="0.25">
      <c r="A42038" t="s">
        <v>46805</v>
      </c>
      <c r="B42038">
        <v>1</v>
      </c>
      <c r="C42038">
        <v>177426</v>
      </c>
    </row>
    <row r="42039" spans="1:3" x14ac:dyDescent="0.25">
      <c r="A42039" t="s">
        <v>46806</v>
      </c>
      <c r="B42039">
        <v>1</v>
      </c>
      <c r="C42039">
        <v>18626645</v>
      </c>
    </row>
    <row r="42040" spans="1:3" x14ac:dyDescent="0.25">
      <c r="A42040" t="s">
        <v>46807</v>
      </c>
      <c r="B42040">
        <v>1</v>
      </c>
      <c r="C42040">
        <v>575105</v>
      </c>
    </row>
    <row r="42041" spans="1:3" x14ac:dyDescent="0.25">
      <c r="A42041" t="s">
        <v>46808</v>
      </c>
      <c r="B42041">
        <v>1</v>
      </c>
      <c r="C42041">
        <v>117784</v>
      </c>
    </row>
    <row r="42042" spans="1:3" x14ac:dyDescent="0.25">
      <c r="A42042" t="s">
        <v>46809</v>
      </c>
      <c r="B42042">
        <v>1</v>
      </c>
      <c r="C42042">
        <v>404813</v>
      </c>
    </row>
    <row r="42043" spans="1:3" x14ac:dyDescent="0.25">
      <c r="A42043" t="s">
        <v>46810</v>
      </c>
      <c r="B42043">
        <v>1</v>
      </c>
      <c r="C42043">
        <v>1141295</v>
      </c>
    </row>
    <row r="42044" spans="1:3" x14ac:dyDescent="0.25">
      <c r="A42044" t="s">
        <v>46811</v>
      </c>
      <c r="B42044">
        <v>1</v>
      </c>
      <c r="C42044">
        <v>568358</v>
      </c>
    </row>
    <row r="42045" spans="1:3" x14ac:dyDescent="0.25">
      <c r="A42045" t="s">
        <v>46812</v>
      </c>
      <c r="B42045">
        <v>1</v>
      </c>
      <c r="C42045">
        <v>97323</v>
      </c>
    </row>
    <row r="42046" spans="1:3" x14ac:dyDescent="0.25">
      <c r="A42046" t="s">
        <v>46813</v>
      </c>
      <c r="B42046">
        <v>1</v>
      </c>
      <c r="C42046">
        <v>613249</v>
      </c>
    </row>
    <row r="42047" spans="1:3" x14ac:dyDescent="0.25">
      <c r="A42047" t="s">
        <v>46814</v>
      </c>
      <c r="B42047">
        <v>1</v>
      </c>
      <c r="C42047">
        <v>585309</v>
      </c>
    </row>
    <row r="42048" spans="1:3" x14ac:dyDescent="0.25">
      <c r="A42048" t="s">
        <v>46815</v>
      </c>
      <c r="B42048">
        <v>1</v>
      </c>
      <c r="C42048">
        <v>265581</v>
      </c>
    </row>
    <row r="42049" spans="1:3" x14ac:dyDescent="0.25">
      <c r="A42049" t="s">
        <v>46816</v>
      </c>
      <c r="B42049">
        <v>1</v>
      </c>
      <c r="C42049">
        <v>68918</v>
      </c>
    </row>
    <row r="42050" spans="1:3" x14ac:dyDescent="0.25">
      <c r="A42050" t="s">
        <v>46817</v>
      </c>
      <c r="B42050">
        <v>1</v>
      </c>
      <c r="C42050">
        <v>498326</v>
      </c>
    </row>
    <row r="42051" spans="1:3" x14ac:dyDescent="0.25">
      <c r="A42051" t="s">
        <v>46818</v>
      </c>
      <c r="B42051">
        <v>1</v>
      </c>
      <c r="C42051">
        <v>94219</v>
      </c>
    </row>
    <row r="42052" spans="1:3" x14ac:dyDescent="0.25">
      <c r="A42052" t="s">
        <v>46819</v>
      </c>
      <c r="B42052">
        <v>1</v>
      </c>
      <c r="C42052">
        <v>58408</v>
      </c>
    </row>
    <row r="42053" spans="1:3" x14ac:dyDescent="0.25">
      <c r="A42053" t="s">
        <v>46820</v>
      </c>
      <c r="B42053">
        <v>1</v>
      </c>
      <c r="C42053">
        <v>504000</v>
      </c>
    </row>
    <row r="42054" spans="1:3" x14ac:dyDescent="0.25">
      <c r="A42054" t="s">
        <v>46821</v>
      </c>
      <c r="B42054">
        <v>1</v>
      </c>
      <c r="C42054">
        <v>18583</v>
      </c>
    </row>
    <row r="42055" spans="1:3" x14ac:dyDescent="0.25">
      <c r="A42055" t="s">
        <v>46822</v>
      </c>
      <c r="B42055">
        <v>1</v>
      </c>
      <c r="C42055">
        <v>2285315</v>
      </c>
    </row>
    <row r="42056" spans="1:3" x14ac:dyDescent="0.25">
      <c r="A42056" t="s">
        <v>46823</v>
      </c>
      <c r="B42056">
        <v>1</v>
      </c>
      <c r="C42056">
        <v>449244</v>
      </c>
    </row>
    <row r="42057" spans="1:3" x14ac:dyDescent="0.25">
      <c r="A42057" t="s">
        <v>46824</v>
      </c>
      <c r="B42057">
        <v>1</v>
      </c>
      <c r="C42057">
        <v>28429</v>
      </c>
    </row>
    <row r="42058" spans="1:3" x14ac:dyDescent="0.25">
      <c r="A42058" t="s">
        <v>46825</v>
      </c>
      <c r="B42058">
        <v>1</v>
      </c>
      <c r="C42058">
        <v>713985</v>
      </c>
    </row>
    <row r="42059" spans="1:3" x14ac:dyDescent="0.25">
      <c r="A42059" t="s">
        <v>46826</v>
      </c>
      <c r="B42059">
        <v>1</v>
      </c>
      <c r="C42059">
        <v>324593</v>
      </c>
    </row>
    <row r="42060" spans="1:3" x14ac:dyDescent="0.25">
      <c r="A42060" t="s">
        <v>46827</v>
      </c>
      <c r="B42060">
        <v>1</v>
      </c>
      <c r="C42060">
        <v>674475</v>
      </c>
    </row>
    <row r="42061" spans="1:3" x14ac:dyDescent="0.25">
      <c r="A42061" t="s">
        <v>46828</v>
      </c>
      <c r="B42061">
        <v>1</v>
      </c>
      <c r="C42061">
        <v>289962</v>
      </c>
    </row>
    <row r="42062" spans="1:3" x14ac:dyDescent="0.25">
      <c r="A42062" t="s">
        <v>46829</v>
      </c>
      <c r="B42062">
        <v>1</v>
      </c>
      <c r="C42062">
        <v>38586</v>
      </c>
    </row>
    <row r="42063" spans="1:3" x14ac:dyDescent="0.25">
      <c r="A42063" t="s">
        <v>46830</v>
      </c>
      <c r="B42063">
        <v>1</v>
      </c>
      <c r="C42063">
        <v>144775</v>
      </c>
    </row>
    <row r="42064" spans="1:3" x14ac:dyDescent="0.25">
      <c r="A42064" t="s">
        <v>46831</v>
      </c>
      <c r="B42064">
        <v>1</v>
      </c>
      <c r="C42064">
        <v>738137</v>
      </c>
    </row>
    <row r="42065" spans="1:3" x14ac:dyDescent="0.25">
      <c r="A42065" t="s">
        <v>46832</v>
      </c>
      <c r="B42065">
        <v>1</v>
      </c>
      <c r="C42065">
        <v>92540</v>
      </c>
    </row>
    <row r="42066" spans="1:3" x14ac:dyDescent="0.25">
      <c r="A42066" t="s">
        <v>46833</v>
      </c>
      <c r="B42066">
        <v>1</v>
      </c>
      <c r="C42066">
        <v>1272197</v>
      </c>
    </row>
    <row r="42067" spans="1:3" x14ac:dyDescent="0.25">
      <c r="A42067" t="s">
        <v>46834</v>
      </c>
      <c r="B42067">
        <v>1</v>
      </c>
      <c r="C42067">
        <v>667447</v>
      </c>
    </row>
    <row r="42068" spans="1:3" x14ac:dyDescent="0.25">
      <c r="A42068" t="s">
        <v>46835</v>
      </c>
      <c r="B42068">
        <v>1</v>
      </c>
      <c r="C42068">
        <v>266402</v>
      </c>
    </row>
    <row r="42069" spans="1:3" x14ac:dyDescent="0.25">
      <c r="A42069" t="s">
        <v>46836</v>
      </c>
      <c r="B42069">
        <v>1</v>
      </c>
      <c r="C42069">
        <v>1196746</v>
      </c>
    </row>
    <row r="42070" spans="1:3" x14ac:dyDescent="0.25">
      <c r="A42070" t="s">
        <v>46837</v>
      </c>
      <c r="B42070">
        <v>1</v>
      </c>
      <c r="C42070">
        <v>1057353</v>
      </c>
    </row>
    <row r="42071" spans="1:3" x14ac:dyDescent="0.25">
      <c r="A42071" t="s">
        <v>46838</v>
      </c>
      <c r="B42071">
        <v>1</v>
      </c>
      <c r="C42071">
        <v>57302</v>
      </c>
    </row>
    <row r="42072" spans="1:3" x14ac:dyDescent="0.25">
      <c r="A42072" t="s">
        <v>46839</v>
      </c>
      <c r="B42072">
        <v>1</v>
      </c>
      <c r="C42072">
        <v>72460</v>
      </c>
    </row>
    <row r="42073" spans="1:3" x14ac:dyDescent="0.25">
      <c r="A42073" t="s">
        <v>46840</v>
      </c>
      <c r="B42073">
        <v>1</v>
      </c>
      <c r="C42073">
        <v>449750</v>
      </c>
    </row>
    <row r="42074" spans="1:3" x14ac:dyDescent="0.25">
      <c r="A42074" t="s">
        <v>46841</v>
      </c>
      <c r="B42074">
        <v>1</v>
      </c>
      <c r="C42074">
        <v>138484</v>
      </c>
    </row>
    <row r="42075" spans="1:3" x14ac:dyDescent="0.25">
      <c r="A42075" t="s">
        <v>46842</v>
      </c>
      <c r="B42075">
        <v>1</v>
      </c>
      <c r="C42075">
        <v>310778</v>
      </c>
    </row>
    <row r="42076" spans="1:3" x14ac:dyDescent="0.25">
      <c r="A42076" t="s">
        <v>46843</v>
      </c>
      <c r="B42076">
        <v>1</v>
      </c>
      <c r="C42076">
        <v>480145</v>
      </c>
    </row>
    <row r="42077" spans="1:3" x14ac:dyDescent="0.25">
      <c r="A42077" t="s">
        <v>46844</v>
      </c>
      <c r="B42077">
        <v>1</v>
      </c>
      <c r="C42077">
        <v>186374</v>
      </c>
    </row>
    <row r="42078" spans="1:3" x14ac:dyDescent="0.25">
      <c r="A42078" t="s">
        <v>46845</v>
      </c>
      <c r="B42078">
        <v>1</v>
      </c>
      <c r="C42078">
        <v>310200</v>
      </c>
    </row>
    <row r="42079" spans="1:3" x14ac:dyDescent="0.25">
      <c r="A42079" t="s">
        <v>46846</v>
      </c>
      <c r="B42079">
        <v>1</v>
      </c>
      <c r="C42079">
        <v>125185</v>
      </c>
    </row>
    <row r="42080" spans="1:3" x14ac:dyDescent="0.25">
      <c r="A42080" t="s">
        <v>46847</v>
      </c>
      <c r="B42080">
        <v>1</v>
      </c>
      <c r="C42080">
        <v>69252</v>
      </c>
    </row>
    <row r="42081" spans="1:3" x14ac:dyDescent="0.25">
      <c r="A42081" t="s">
        <v>46848</v>
      </c>
      <c r="B42081">
        <v>1</v>
      </c>
      <c r="C42081">
        <v>1414255</v>
      </c>
    </row>
    <row r="42082" spans="1:3" x14ac:dyDescent="0.25">
      <c r="A42082" t="s">
        <v>46849</v>
      </c>
      <c r="B42082">
        <v>1</v>
      </c>
      <c r="C42082">
        <v>281118</v>
      </c>
    </row>
    <row r="42083" spans="1:3" x14ac:dyDescent="0.25">
      <c r="A42083" t="s">
        <v>46850</v>
      </c>
      <c r="B42083">
        <v>1</v>
      </c>
      <c r="C42083">
        <v>819912</v>
      </c>
    </row>
    <row r="42084" spans="1:3" x14ac:dyDescent="0.25">
      <c r="A42084" t="s">
        <v>46851</v>
      </c>
      <c r="B42084">
        <v>1</v>
      </c>
      <c r="C42084">
        <v>430502</v>
      </c>
    </row>
    <row r="42085" spans="1:3" x14ac:dyDescent="0.25">
      <c r="A42085" t="s">
        <v>46852</v>
      </c>
      <c r="B42085">
        <v>1</v>
      </c>
      <c r="C42085">
        <v>2487272</v>
      </c>
    </row>
    <row r="42086" spans="1:3" x14ac:dyDescent="0.25">
      <c r="A42086" t="s">
        <v>46853</v>
      </c>
      <c r="B42086">
        <v>1</v>
      </c>
      <c r="C42086">
        <v>56997</v>
      </c>
    </row>
    <row r="42087" spans="1:3" x14ac:dyDescent="0.25">
      <c r="A42087" t="s">
        <v>46854</v>
      </c>
      <c r="B42087">
        <v>1</v>
      </c>
      <c r="C42087">
        <v>620998</v>
      </c>
    </row>
    <row r="42088" spans="1:3" x14ac:dyDescent="0.25">
      <c r="A42088" t="s">
        <v>46855</v>
      </c>
      <c r="B42088">
        <v>1</v>
      </c>
      <c r="C42088">
        <v>554007</v>
      </c>
    </row>
    <row r="42089" spans="1:3" x14ac:dyDescent="0.25">
      <c r="A42089" t="s">
        <v>46856</v>
      </c>
      <c r="B42089">
        <v>1</v>
      </c>
      <c r="C42089">
        <v>348545</v>
      </c>
    </row>
    <row r="42090" spans="1:3" x14ac:dyDescent="0.25">
      <c r="A42090" t="s">
        <v>46857</v>
      </c>
      <c r="B42090">
        <v>1</v>
      </c>
      <c r="C42090">
        <v>113386</v>
      </c>
    </row>
    <row r="42091" spans="1:3" x14ac:dyDescent="0.25">
      <c r="A42091" t="s">
        <v>46858</v>
      </c>
      <c r="B42091">
        <v>1</v>
      </c>
      <c r="C42091">
        <v>68463</v>
      </c>
    </row>
    <row r="42092" spans="1:3" x14ac:dyDescent="0.25">
      <c r="A42092" t="s">
        <v>46859</v>
      </c>
      <c r="B42092">
        <v>1</v>
      </c>
      <c r="C42092">
        <v>3906943</v>
      </c>
    </row>
    <row r="42093" spans="1:3" x14ac:dyDescent="0.25">
      <c r="A42093" t="s">
        <v>46860</v>
      </c>
      <c r="B42093">
        <v>1</v>
      </c>
      <c r="C42093">
        <v>315211</v>
      </c>
    </row>
    <row r="42094" spans="1:3" x14ac:dyDescent="0.25">
      <c r="A42094" t="s">
        <v>46861</v>
      </c>
      <c r="B42094">
        <v>1</v>
      </c>
      <c r="C42094">
        <v>556402</v>
      </c>
    </row>
    <row r="42095" spans="1:3" x14ac:dyDescent="0.25">
      <c r="A42095" t="s">
        <v>46862</v>
      </c>
      <c r="B42095">
        <v>1</v>
      </c>
      <c r="C42095">
        <v>430706</v>
      </c>
    </row>
    <row r="42096" spans="1:3" x14ac:dyDescent="0.25">
      <c r="A42096" t="s">
        <v>46863</v>
      </c>
      <c r="B42096">
        <v>1</v>
      </c>
      <c r="C42096">
        <v>1453555</v>
      </c>
    </row>
    <row r="42097" spans="1:3" x14ac:dyDescent="0.25">
      <c r="A42097" t="s">
        <v>46864</v>
      </c>
      <c r="B42097">
        <v>1</v>
      </c>
      <c r="C42097">
        <v>168276</v>
      </c>
    </row>
    <row r="42098" spans="1:3" x14ac:dyDescent="0.25">
      <c r="A42098" t="s">
        <v>46865</v>
      </c>
      <c r="B42098">
        <v>1</v>
      </c>
      <c r="C42098">
        <v>387121</v>
      </c>
    </row>
    <row r="42099" spans="1:3" x14ac:dyDescent="0.25">
      <c r="A42099" t="s">
        <v>46866</v>
      </c>
      <c r="B42099">
        <v>1</v>
      </c>
      <c r="C42099">
        <v>908733</v>
      </c>
    </row>
    <row r="42100" spans="1:3" x14ac:dyDescent="0.25">
      <c r="A42100" t="s">
        <v>46867</v>
      </c>
      <c r="B42100">
        <v>1</v>
      </c>
      <c r="C42100">
        <v>45132</v>
      </c>
    </row>
    <row r="42101" spans="1:3" x14ac:dyDescent="0.25">
      <c r="A42101" t="s">
        <v>46868</v>
      </c>
      <c r="B42101">
        <v>1</v>
      </c>
      <c r="C42101">
        <v>139701</v>
      </c>
    </row>
    <row r="42102" spans="1:3" x14ac:dyDescent="0.25">
      <c r="A42102" t="s">
        <v>46869</v>
      </c>
      <c r="B42102">
        <v>1</v>
      </c>
      <c r="C42102">
        <v>380350</v>
      </c>
    </row>
    <row r="42103" spans="1:3" x14ac:dyDescent="0.25">
      <c r="A42103" t="s">
        <v>46870</v>
      </c>
      <c r="B42103">
        <v>1</v>
      </c>
      <c r="C42103">
        <v>939278</v>
      </c>
    </row>
    <row r="42104" spans="1:3" x14ac:dyDescent="0.25">
      <c r="A42104" t="s">
        <v>46871</v>
      </c>
      <c r="B42104">
        <v>1</v>
      </c>
      <c r="C42104">
        <v>747928</v>
      </c>
    </row>
    <row r="42105" spans="1:3" x14ac:dyDescent="0.25">
      <c r="A42105" t="s">
        <v>46872</v>
      </c>
      <c r="B42105">
        <v>1</v>
      </c>
      <c r="C42105">
        <v>1648757</v>
      </c>
    </row>
    <row r="42106" spans="1:3" x14ac:dyDescent="0.25">
      <c r="A42106" t="s">
        <v>46873</v>
      </c>
      <c r="B42106">
        <v>1</v>
      </c>
      <c r="C42106">
        <v>1094534</v>
      </c>
    </row>
    <row r="42107" spans="1:3" x14ac:dyDescent="0.25">
      <c r="A42107" t="s">
        <v>46874</v>
      </c>
      <c r="B42107">
        <v>1</v>
      </c>
      <c r="C42107">
        <v>1341085</v>
      </c>
    </row>
    <row r="42108" spans="1:3" x14ac:dyDescent="0.25">
      <c r="A42108" t="s">
        <v>46875</v>
      </c>
      <c r="B42108">
        <v>1</v>
      </c>
      <c r="C42108">
        <v>599950</v>
      </c>
    </row>
    <row r="42109" spans="1:3" x14ac:dyDescent="0.25">
      <c r="A42109" t="s">
        <v>46876</v>
      </c>
      <c r="B42109">
        <v>1</v>
      </c>
      <c r="C42109">
        <v>160131</v>
      </c>
    </row>
    <row r="42110" spans="1:3" x14ac:dyDescent="0.25">
      <c r="A42110" t="s">
        <v>46877</v>
      </c>
      <c r="B42110">
        <v>1</v>
      </c>
      <c r="C42110">
        <v>171864</v>
      </c>
    </row>
    <row r="42111" spans="1:3" x14ac:dyDescent="0.25">
      <c r="A42111" t="s">
        <v>46878</v>
      </c>
      <c r="B42111">
        <v>1</v>
      </c>
      <c r="C42111">
        <v>3640409</v>
      </c>
    </row>
    <row r="42112" spans="1:3" x14ac:dyDescent="0.25">
      <c r="A42112" t="s">
        <v>46879</v>
      </c>
      <c r="B42112">
        <v>1</v>
      </c>
      <c r="C42112">
        <v>1458969</v>
      </c>
    </row>
    <row r="42113" spans="1:3" x14ac:dyDescent="0.25">
      <c r="A42113" t="s">
        <v>46880</v>
      </c>
      <c r="B42113">
        <v>1</v>
      </c>
      <c r="C42113">
        <v>118977</v>
      </c>
    </row>
    <row r="42114" spans="1:3" x14ac:dyDescent="0.25">
      <c r="A42114" t="s">
        <v>46881</v>
      </c>
      <c r="B42114">
        <v>1</v>
      </c>
      <c r="C42114">
        <v>13041000</v>
      </c>
    </row>
    <row r="42115" spans="1:3" x14ac:dyDescent="0.25">
      <c r="A42115" t="s">
        <v>46882</v>
      </c>
      <c r="B42115">
        <v>1</v>
      </c>
      <c r="C42115">
        <v>28274145</v>
      </c>
    </row>
    <row r="42116" spans="1:3" x14ac:dyDescent="0.25">
      <c r="A42116" t="s">
        <v>46883</v>
      </c>
      <c r="B42116">
        <v>1</v>
      </c>
      <c r="C42116">
        <v>383177</v>
      </c>
    </row>
    <row r="42117" spans="1:3" x14ac:dyDescent="0.25">
      <c r="A42117" t="s">
        <v>46884</v>
      </c>
      <c r="B42117">
        <v>1</v>
      </c>
      <c r="C42117">
        <v>230257</v>
      </c>
    </row>
    <row r="42118" spans="1:3" x14ac:dyDescent="0.25">
      <c r="A42118" t="s">
        <v>46885</v>
      </c>
      <c r="B42118">
        <v>1</v>
      </c>
      <c r="C42118">
        <v>1251474</v>
      </c>
    </row>
    <row r="42119" spans="1:3" x14ac:dyDescent="0.25">
      <c r="A42119" t="s">
        <v>46886</v>
      </c>
      <c r="B42119">
        <v>1</v>
      </c>
      <c r="C42119">
        <v>2184597</v>
      </c>
    </row>
    <row r="42120" spans="1:3" x14ac:dyDescent="0.25">
      <c r="A42120" t="s">
        <v>46887</v>
      </c>
      <c r="B42120">
        <v>1</v>
      </c>
      <c r="C42120">
        <v>371482</v>
      </c>
    </row>
    <row r="42121" spans="1:3" x14ac:dyDescent="0.25">
      <c r="A42121" t="s">
        <v>46888</v>
      </c>
      <c r="B42121">
        <v>1</v>
      </c>
      <c r="C42121">
        <v>607423</v>
      </c>
    </row>
    <row r="42122" spans="1:3" x14ac:dyDescent="0.25">
      <c r="A42122" t="s">
        <v>46889</v>
      </c>
      <c r="B42122">
        <v>1</v>
      </c>
      <c r="C42122">
        <v>332437</v>
      </c>
    </row>
    <row r="42123" spans="1:3" x14ac:dyDescent="0.25">
      <c r="A42123" t="s">
        <v>46890</v>
      </c>
      <c r="B42123">
        <v>1</v>
      </c>
      <c r="C42123">
        <v>373139</v>
      </c>
    </row>
    <row r="42124" spans="1:3" x14ac:dyDescent="0.25">
      <c r="A42124" t="s">
        <v>46891</v>
      </c>
      <c r="B42124">
        <v>1</v>
      </c>
      <c r="C42124">
        <v>2550980</v>
      </c>
    </row>
    <row r="42125" spans="1:3" x14ac:dyDescent="0.25">
      <c r="A42125" t="s">
        <v>46892</v>
      </c>
      <c r="B42125">
        <v>1</v>
      </c>
      <c r="C42125">
        <v>251784</v>
      </c>
    </row>
    <row r="42126" spans="1:3" x14ac:dyDescent="0.25">
      <c r="A42126" t="s">
        <v>46893</v>
      </c>
      <c r="B42126">
        <v>1</v>
      </c>
      <c r="C42126">
        <v>116963</v>
      </c>
    </row>
    <row r="42127" spans="1:3" x14ac:dyDescent="0.25">
      <c r="A42127" t="s">
        <v>46894</v>
      </c>
      <c r="B42127">
        <v>1</v>
      </c>
      <c r="C42127">
        <v>490849</v>
      </c>
    </row>
    <row r="42128" spans="1:3" x14ac:dyDescent="0.25">
      <c r="A42128" t="s">
        <v>46895</v>
      </c>
      <c r="B42128">
        <v>1</v>
      </c>
      <c r="C42128">
        <v>339571</v>
      </c>
    </row>
    <row r="42129" spans="1:3" x14ac:dyDescent="0.25">
      <c r="A42129" t="s">
        <v>46896</v>
      </c>
      <c r="B42129">
        <v>1</v>
      </c>
      <c r="C42129">
        <v>83905</v>
      </c>
    </row>
    <row r="42130" spans="1:3" x14ac:dyDescent="0.25">
      <c r="A42130" t="s">
        <v>46897</v>
      </c>
      <c r="B42130">
        <v>1</v>
      </c>
      <c r="C42130">
        <v>647593</v>
      </c>
    </row>
    <row r="42131" spans="1:3" x14ac:dyDescent="0.25">
      <c r="A42131" t="s">
        <v>46898</v>
      </c>
      <c r="B42131">
        <v>1</v>
      </c>
      <c r="C42131">
        <v>372893</v>
      </c>
    </row>
    <row r="42132" spans="1:3" x14ac:dyDescent="0.25">
      <c r="A42132" t="s">
        <v>46899</v>
      </c>
      <c r="B42132">
        <v>1</v>
      </c>
      <c r="C42132">
        <v>267888</v>
      </c>
    </row>
    <row r="42133" spans="1:3" x14ac:dyDescent="0.25">
      <c r="A42133" t="s">
        <v>46900</v>
      </c>
      <c r="B42133">
        <v>1</v>
      </c>
      <c r="C42133">
        <v>271656</v>
      </c>
    </row>
    <row r="42134" spans="1:3" x14ac:dyDescent="0.25">
      <c r="A42134" t="s">
        <v>46901</v>
      </c>
      <c r="B42134">
        <v>1</v>
      </c>
      <c r="C42134">
        <v>745127</v>
      </c>
    </row>
    <row r="42135" spans="1:3" x14ac:dyDescent="0.25">
      <c r="A42135" t="s">
        <v>46902</v>
      </c>
      <c r="B42135">
        <v>1</v>
      </c>
      <c r="C42135">
        <v>69345</v>
      </c>
    </row>
    <row r="42136" spans="1:3" x14ac:dyDescent="0.25">
      <c r="A42136" t="s">
        <v>46903</v>
      </c>
      <c r="B42136">
        <v>1</v>
      </c>
      <c r="C42136">
        <v>112090</v>
      </c>
    </row>
    <row r="42137" spans="1:3" x14ac:dyDescent="0.25">
      <c r="A42137" t="s">
        <v>46904</v>
      </c>
      <c r="B42137">
        <v>1</v>
      </c>
      <c r="C42137">
        <v>362596</v>
      </c>
    </row>
    <row r="42138" spans="1:3" x14ac:dyDescent="0.25">
      <c r="A42138" t="s">
        <v>46905</v>
      </c>
      <c r="B42138">
        <v>1</v>
      </c>
      <c r="C42138">
        <v>97702</v>
      </c>
    </row>
    <row r="42139" spans="1:3" x14ac:dyDescent="0.25">
      <c r="A42139" t="s">
        <v>46906</v>
      </c>
      <c r="B42139">
        <v>1</v>
      </c>
      <c r="C42139">
        <v>203772</v>
      </c>
    </row>
    <row r="42140" spans="1:3" x14ac:dyDescent="0.25">
      <c r="A42140" t="s">
        <v>46907</v>
      </c>
      <c r="B42140">
        <v>1</v>
      </c>
      <c r="C42140">
        <v>249562</v>
      </c>
    </row>
    <row r="42141" spans="1:3" x14ac:dyDescent="0.25">
      <c r="A42141" t="s">
        <v>46908</v>
      </c>
      <c r="B42141">
        <v>1</v>
      </c>
      <c r="C42141">
        <v>16206</v>
      </c>
    </row>
    <row r="42142" spans="1:3" x14ac:dyDescent="0.25">
      <c r="A42142" t="s">
        <v>46909</v>
      </c>
      <c r="B42142">
        <v>1</v>
      </c>
      <c r="C42142">
        <v>59159</v>
      </c>
    </row>
    <row r="42143" spans="1:3" x14ac:dyDescent="0.25">
      <c r="A42143" t="s">
        <v>46910</v>
      </c>
      <c r="B42143">
        <v>1</v>
      </c>
      <c r="C42143">
        <v>41449</v>
      </c>
    </row>
    <row r="42144" spans="1:3" x14ac:dyDescent="0.25">
      <c r="A42144" t="s">
        <v>46911</v>
      </c>
      <c r="B42144">
        <v>1</v>
      </c>
      <c r="C42144">
        <v>467080</v>
      </c>
    </row>
    <row r="42145" spans="1:3" x14ac:dyDescent="0.25">
      <c r="A42145" t="s">
        <v>46912</v>
      </c>
      <c r="B42145">
        <v>1</v>
      </c>
      <c r="C42145">
        <v>228389</v>
      </c>
    </row>
    <row r="42146" spans="1:3" x14ac:dyDescent="0.25">
      <c r="A42146" t="s">
        <v>46913</v>
      </c>
      <c r="B42146">
        <v>1</v>
      </c>
      <c r="C42146">
        <v>313956</v>
      </c>
    </row>
    <row r="42147" spans="1:3" x14ac:dyDescent="0.25">
      <c r="A42147" t="s">
        <v>46914</v>
      </c>
      <c r="B42147">
        <v>1</v>
      </c>
      <c r="C42147">
        <v>91516</v>
      </c>
    </row>
    <row r="42148" spans="1:3" x14ac:dyDescent="0.25">
      <c r="A42148" t="s">
        <v>46915</v>
      </c>
      <c r="B42148">
        <v>1</v>
      </c>
      <c r="C42148">
        <v>906837</v>
      </c>
    </row>
    <row r="42149" spans="1:3" x14ac:dyDescent="0.25">
      <c r="A42149" t="s">
        <v>46916</v>
      </c>
      <c r="B42149">
        <v>1</v>
      </c>
      <c r="C42149">
        <v>664231</v>
      </c>
    </row>
    <row r="42150" spans="1:3" x14ac:dyDescent="0.25">
      <c r="A42150" t="s">
        <v>46917</v>
      </c>
      <c r="B42150">
        <v>1</v>
      </c>
      <c r="C42150">
        <v>183373</v>
      </c>
    </row>
    <row r="42151" spans="1:3" x14ac:dyDescent="0.25">
      <c r="A42151" t="s">
        <v>46918</v>
      </c>
      <c r="B42151">
        <v>1</v>
      </c>
      <c r="C42151">
        <v>143309</v>
      </c>
    </row>
    <row r="42152" spans="1:3" x14ac:dyDescent="0.25">
      <c r="A42152" t="s">
        <v>46919</v>
      </c>
      <c r="B42152">
        <v>1</v>
      </c>
      <c r="C42152">
        <v>2441289</v>
      </c>
    </row>
    <row r="42153" spans="1:3" x14ac:dyDescent="0.25">
      <c r="A42153" t="s">
        <v>46920</v>
      </c>
      <c r="B42153">
        <v>1</v>
      </c>
      <c r="C42153">
        <v>186292</v>
      </c>
    </row>
    <row r="42154" spans="1:3" x14ac:dyDescent="0.25">
      <c r="A42154" t="s">
        <v>46921</v>
      </c>
      <c r="B42154">
        <v>1</v>
      </c>
      <c r="C42154">
        <v>300206</v>
      </c>
    </row>
    <row r="42155" spans="1:3" x14ac:dyDescent="0.25">
      <c r="A42155" t="s">
        <v>46922</v>
      </c>
      <c r="B42155">
        <v>1</v>
      </c>
      <c r="C42155">
        <v>1530912</v>
      </c>
    </row>
    <row r="42156" spans="1:3" x14ac:dyDescent="0.25">
      <c r="A42156" t="s">
        <v>46923</v>
      </c>
      <c r="B42156">
        <v>1</v>
      </c>
      <c r="C42156">
        <v>544033</v>
      </c>
    </row>
    <row r="42157" spans="1:3" x14ac:dyDescent="0.25">
      <c r="A42157" t="s">
        <v>46924</v>
      </c>
      <c r="B42157">
        <v>1</v>
      </c>
      <c r="C42157">
        <v>722995</v>
      </c>
    </row>
    <row r="42158" spans="1:3" x14ac:dyDescent="0.25">
      <c r="A42158" t="s">
        <v>46925</v>
      </c>
      <c r="B42158">
        <v>1</v>
      </c>
      <c r="C42158">
        <v>871148</v>
      </c>
    </row>
    <row r="42159" spans="1:3" x14ac:dyDescent="0.25">
      <c r="A42159" t="s">
        <v>46926</v>
      </c>
      <c r="B42159">
        <v>1</v>
      </c>
      <c r="C42159">
        <v>69363</v>
      </c>
    </row>
    <row r="42160" spans="1:3" x14ac:dyDescent="0.25">
      <c r="A42160" t="s">
        <v>46927</v>
      </c>
      <c r="B42160">
        <v>1</v>
      </c>
      <c r="C42160">
        <v>238507</v>
      </c>
    </row>
    <row r="42161" spans="1:3" x14ac:dyDescent="0.25">
      <c r="A42161" t="s">
        <v>46928</v>
      </c>
      <c r="B42161">
        <v>1</v>
      </c>
      <c r="C42161">
        <v>2978956</v>
      </c>
    </row>
    <row r="42162" spans="1:3" x14ac:dyDescent="0.25">
      <c r="A42162" t="s">
        <v>46929</v>
      </c>
      <c r="B42162">
        <v>1</v>
      </c>
      <c r="C42162">
        <v>161765</v>
      </c>
    </row>
    <row r="42163" spans="1:3" x14ac:dyDescent="0.25">
      <c r="A42163" t="s">
        <v>46930</v>
      </c>
      <c r="B42163">
        <v>1</v>
      </c>
      <c r="C42163">
        <v>2007809</v>
      </c>
    </row>
    <row r="42164" spans="1:3" x14ac:dyDescent="0.25">
      <c r="A42164" t="s">
        <v>46931</v>
      </c>
      <c r="B42164">
        <v>1</v>
      </c>
      <c r="C42164">
        <v>111527</v>
      </c>
    </row>
    <row r="42165" spans="1:3" x14ac:dyDescent="0.25">
      <c r="A42165" t="s">
        <v>46932</v>
      </c>
      <c r="B42165">
        <v>1</v>
      </c>
      <c r="C42165">
        <v>487001</v>
      </c>
    </row>
    <row r="42166" spans="1:3" x14ac:dyDescent="0.25">
      <c r="A42166" t="s">
        <v>46933</v>
      </c>
      <c r="B42166">
        <v>1</v>
      </c>
      <c r="C42166">
        <v>800304</v>
      </c>
    </row>
    <row r="42167" spans="1:3" x14ac:dyDescent="0.25">
      <c r="A42167" t="s">
        <v>46934</v>
      </c>
      <c r="B42167">
        <v>1</v>
      </c>
      <c r="C42167">
        <v>391088</v>
      </c>
    </row>
    <row r="42168" spans="1:3" x14ac:dyDescent="0.25">
      <c r="A42168" t="s">
        <v>46935</v>
      </c>
      <c r="B42168">
        <v>1</v>
      </c>
      <c r="C42168">
        <v>2485002</v>
      </c>
    </row>
    <row r="42169" spans="1:3" x14ac:dyDescent="0.25">
      <c r="A42169" t="s">
        <v>46936</v>
      </c>
      <c r="B42169">
        <v>1</v>
      </c>
      <c r="C42169">
        <v>296437</v>
      </c>
    </row>
    <row r="42170" spans="1:3" x14ac:dyDescent="0.25">
      <c r="A42170" t="s">
        <v>46937</v>
      </c>
      <c r="B42170">
        <v>1</v>
      </c>
      <c r="C42170">
        <v>2369774</v>
      </c>
    </row>
    <row r="42171" spans="1:3" x14ac:dyDescent="0.25">
      <c r="A42171" t="s">
        <v>46938</v>
      </c>
      <c r="B42171">
        <v>1</v>
      </c>
      <c r="C42171">
        <v>534385</v>
      </c>
    </row>
    <row r="42172" spans="1:3" x14ac:dyDescent="0.25">
      <c r="A42172" t="s">
        <v>46939</v>
      </c>
      <c r="B42172">
        <v>1</v>
      </c>
      <c r="C42172">
        <v>273211</v>
      </c>
    </row>
    <row r="42173" spans="1:3" x14ac:dyDescent="0.25">
      <c r="A42173" t="s">
        <v>46940</v>
      </c>
      <c r="B42173">
        <v>1</v>
      </c>
      <c r="C42173">
        <v>159374</v>
      </c>
    </row>
    <row r="42174" spans="1:3" x14ac:dyDescent="0.25">
      <c r="A42174" t="s">
        <v>46941</v>
      </c>
      <c r="B42174">
        <v>1</v>
      </c>
      <c r="C42174">
        <v>29719</v>
      </c>
    </row>
    <row r="42175" spans="1:3" x14ac:dyDescent="0.25">
      <c r="A42175" t="s">
        <v>46942</v>
      </c>
      <c r="B42175">
        <v>1</v>
      </c>
      <c r="C42175">
        <v>236571</v>
      </c>
    </row>
    <row r="42176" spans="1:3" x14ac:dyDescent="0.25">
      <c r="A42176" t="s">
        <v>46943</v>
      </c>
      <c r="B42176">
        <v>1</v>
      </c>
      <c r="C42176">
        <v>445109</v>
      </c>
    </row>
    <row r="42177" spans="1:3" x14ac:dyDescent="0.25">
      <c r="A42177" t="s">
        <v>46944</v>
      </c>
      <c r="B42177">
        <v>1</v>
      </c>
      <c r="C42177">
        <v>379282</v>
      </c>
    </row>
    <row r="42178" spans="1:3" x14ac:dyDescent="0.25">
      <c r="A42178" t="s">
        <v>46945</v>
      </c>
      <c r="B42178">
        <v>1</v>
      </c>
      <c r="C42178">
        <v>384159</v>
      </c>
    </row>
    <row r="42179" spans="1:3" x14ac:dyDescent="0.25">
      <c r="A42179" t="s">
        <v>46946</v>
      </c>
      <c r="B42179">
        <v>1</v>
      </c>
      <c r="C42179">
        <v>156499</v>
      </c>
    </row>
    <row r="42180" spans="1:3" x14ac:dyDescent="0.25">
      <c r="A42180" t="s">
        <v>46947</v>
      </c>
      <c r="B42180">
        <v>1</v>
      </c>
      <c r="C42180">
        <v>117457</v>
      </c>
    </row>
    <row r="42181" spans="1:3" x14ac:dyDescent="0.25">
      <c r="A42181" t="s">
        <v>46948</v>
      </c>
      <c r="B42181">
        <v>1</v>
      </c>
      <c r="C42181">
        <v>1576681</v>
      </c>
    </row>
    <row r="42182" spans="1:3" x14ac:dyDescent="0.25">
      <c r="A42182" t="s">
        <v>46949</v>
      </c>
      <c r="B42182">
        <v>1</v>
      </c>
      <c r="C42182">
        <v>437277</v>
      </c>
    </row>
    <row r="42183" spans="1:3" x14ac:dyDescent="0.25">
      <c r="A42183" t="s">
        <v>46950</v>
      </c>
      <c r="B42183">
        <v>1</v>
      </c>
      <c r="C42183">
        <v>296399</v>
      </c>
    </row>
    <row r="42184" spans="1:3" x14ac:dyDescent="0.25">
      <c r="A42184" t="s">
        <v>46951</v>
      </c>
      <c r="B42184">
        <v>1</v>
      </c>
      <c r="C42184">
        <v>681500</v>
      </c>
    </row>
    <row r="42185" spans="1:3" x14ac:dyDescent="0.25">
      <c r="A42185" t="s">
        <v>46952</v>
      </c>
      <c r="B42185">
        <v>1</v>
      </c>
      <c r="C42185">
        <v>52078</v>
      </c>
    </row>
    <row r="42186" spans="1:3" x14ac:dyDescent="0.25">
      <c r="A42186" t="s">
        <v>46953</v>
      </c>
      <c r="B42186">
        <v>1</v>
      </c>
      <c r="C42186">
        <v>324646000</v>
      </c>
    </row>
    <row r="42187" spans="1:3" x14ac:dyDescent="0.25">
      <c r="A42187" t="s">
        <v>46954</v>
      </c>
      <c r="B42187">
        <v>1</v>
      </c>
      <c r="C42187">
        <v>327664</v>
      </c>
    </row>
    <row r="42188" spans="1:3" x14ac:dyDescent="0.25">
      <c r="A42188" t="s">
        <v>46955</v>
      </c>
      <c r="B42188">
        <v>1</v>
      </c>
      <c r="C42188">
        <v>247437</v>
      </c>
    </row>
    <row r="42189" spans="1:3" x14ac:dyDescent="0.25">
      <c r="A42189" t="s">
        <v>46956</v>
      </c>
      <c r="B42189">
        <v>1</v>
      </c>
      <c r="C42189">
        <v>221472</v>
      </c>
    </row>
    <row r="42190" spans="1:3" x14ac:dyDescent="0.25">
      <c r="A42190" t="s">
        <v>46957</v>
      </c>
      <c r="B42190">
        <v>1</v>
      </c>
      <c r="C42190">
        <v>146488</v>
      </c>
    </row>
    <row r="42191" spans="1:3" x14ac:dyDescent="0.25">
      <c r="A42191" t="s">
        <v>46958</v>
      </c>
      <c r="B42191">
        <v>1</v>
      </c>
      <c r="C42191">
        <v>201286</v>
      </c>
    </row>
    <row r="42192" spans="1:3" x14ac:dyDescent="0.25">
      <c r="A42192" t="s">
        <v>46959</v>
      </c>
      <c r="B42192">
        <v>1</v>
      </c>
      <c r="C42192">
        <v>441576</v>
      </c>
    </row>
    <row r="42193" spans="1:3" x14ac:dyDescent="0.25">
      <c r="A42193" t="s">
        <v>46960</v>
      </c>
      <c r="B42193">
        <v>1</v>
      </c>
      <c r="C42193">
        <v>365524</v>
      </c>
    </row>
    <row r="42194" spans="1:3" x14ac:dyDescent="0.25">
      <c r="A42194" t="s">
        <v>46961</v>
      </c>
      <c r="B42194">
        <v>1</v>
      </c>
      <c r="C42194">
        <v>437379</v>
      </c>
    </row>
    <row r="42195" spans="1:3" x14ac:dyDescent="0.25">
      <c r="A42195" t="s">
        <v>46962</v>
      </c>
      <c r="B42195">
        <v>1</v>
      </c>
      <c r="C42195">
        <v>3533305</v>
      </c>
    </row>
    <row r="42196" spans="1:3" x14ac:dyDescent="0.25">
      <c r="A42196" t="s">
        <v>46963</v>
      </c>
      <c r="B42196">
        <v>1</v>
      </c>
      <c r="C42196">
        <v>657243</v>
      </c>
    </row>
    <row r="42197" spans="1:3" x14ac:dyDescent="0.25">
      <c r="A42197" t="s">
        <v>46964</v>
      </c>
      <c r="B42197">
        <v>1</v>
      </c>
      <c r="C42197">
        <v>135640</v>
      </c>
    </row>
    <row r="42198" spans="1:3" x14ac:dyDescent="0.25">
      <c r="A42198" t="s">
        <v>46965</v>
      </c>
      <c r="B42198">
        <v>1</v>
      </c>
      <c r="C42198">
        <v>32298</v>
      </c>
    </row>
    <row r="42199" spans="1:3" x14ac:dyDescent="0.25">
      <c r="A42199" t="s">
        <v>46966</v>
      </c>
      <c r="B42199">
        <v>1</v>
      </c>
      <c r="C42199">
        <v>3040810</v>
      </c>
    </row>
    <row r="42200" spans="1:3" x14ac:dyDescent="0.25">
      <c r="A42200" t="s">
        <v>46967</v>
      </c>
      <c r="B42200">
        <v>1</v>
      </c>
      <c r="C42200">
        <v>464814</v>
      </c>
    </row>
    <row r="42201" spans="1:3" x14ac:dyDescent="0.25">
      <c r="A42201" t="s">
        <v>46968</v>
      </c>
      <c r="B42201">
        <v>1</v>
      </c>
      <c r="C42201">
        <v>91669</v>
      </c>
    </row>
    <row r="42202" spans="1:3" x14ac:dyDescent="0.25">
      <c r="A42202" t="s">
        <v>46969</v>
      </c>
      <c r="B42202">
        <v>1</v>
      </c>
      <c r="C42202">
        <v>546629</v>
      </c>
    </row>
    <row r="42203" spans="1:3" x14ac:dyDescent="0.25">
      <c r="A42203" t="s">
        <v>46970</v>
      </c>
      <c r="B42203">
        <v>1</v>
      </c>
      <c r="C42203">
        <v>458882</v>
      </c>
    </row>
    <row r="42204" spans="1:3" x14ac:dyDescent="0.25">
      <c r="A42204" t="s">
        <v>46971</v>
      </c>
      <c r="B42204">
        <v>1</v>
      </c>
      <c r="C42204">
        <v>130783</v>
      </c>
    </row>
    <row r="42205" spans="1:3" x14ac:dyDescent="0.25">
      <c r="A42205" t="s">
        <v>46972</v>
      </c>
      <c r="B42205">
        <v>1</v>
      </c>
      <c r="C42205">
        <v>900683</v>
      </c>
    </row>
    <row r="42206" spans="1:3" x14ac:dyDescent="0.25">
      <c r="A42206" t="s">
        <v>46973</v>
      </c>
      <c r="B42206">
        <v>1</v>
      </c>
      <c r="C42206">
        <v>176672</v>
      </c>
    </row>
    <row r="42207" spans="1:3" x14ac:dyDescent="0.25">
      <c r="A42207" t="s">
        <v>46974</v>
      </c>
      <c r="B42207">
        <v>1</v>
      </c>
      <c r="C42207">
        <v>50322</v>
      </c>
    </row>
    <row r="42208" spans="1:3" x14ac:dyDescent="0.25">
      <c r="A42208" t="s">
        <v>46975</v>
      </c>
      <c r="B42208">
        <v>1</v>
      </c>
      <c r="C42208">
        <v>1094062</v>
      </c>
    </row>
    <row r="42209" spans="1:3" x14ac:dyDescent="0.25">
      <c r="A42209" t="s">
        <v>46976</v>
      </c>
      <c r="B42209">
        <v>1</v>
      </c>
      <c r="C42209">
        <v>2508364</v>
      </c>
    </row>
    <row r="42210" spans="1:3" x14ac:dyDescent="0.25">
      <c r="A42210" t="s">
        <v>46977</v>
      </c>
      <c r="B42210">
        <v>1</v>
      </c>
      <c r="C42210">
        <v>828225</v>
      </c>
    </row>
    <row r="42211" spans="1:3" x14ac:dyDescent="0.25">
      <c r="A42211" t="s">
        <v>46978</v>
      </c>
      <c r="B42211">
        <v>1</v>
      </c>
      <c r="C42211">
        <v>88375</v>
      </c>
    </row>
    <row r="42212" spans="1:3" x14ac:dyDescent="0.25">
      <c r="A42212" t="s">
        <v>46979</v>
      </c>
      <c r="B42212">
        <v>1</v>
      </c>
      <c r="C42212">
        <v>346344</v>
      </c>
    </row>
    <row r="42213" spans="1:3" x14ac:dyDescent="0.25">
      <c r="A42213" t="s">
        <v>46980</v>
      </c>
      <c r="B42213">
        <v>1</v>
      </c>
      <c r="C42213">
        <v>1964850</v>
      </c>
    </row>
    <row r="42214" spans="1:3" x14ac:dyDescent="0.25">
      <c r="A42214" t="s">
        <v>46981</v>
      </c>
      <c r="B42214">
        <v>1</v>
      </c>
      <c r="C42214">
        <v>1210973</v>
      </c>
    </row>
    <row r="42215" spans="1:3" x14ac:dyDescent="0.25">
      <c r="A42215" t="s">
        <v>46982</v>
      </c>
      <c r="B42215">
        <v>1</v>
      </c>
      <c r="C42215">
        <v>124929</v>
      </c>
    </row>
    <row r="42216" spans="1:3" x14ac:dyDescent="0.25">
      <c r="A42216" t="s">
        <v>46983</v>
      </c>
      <c r="B42216">
        <v>1</v>
      </c>
      <c r="C42216">
        <v>137711</v>
      </c>
    </row>
    <row r="42217" spans="1:3" x14ac:dyDescent="0.25">
      <c r="A42217" t="s">
        <v>46984</v>
      </c>
      <c r="B42217">
        <v>1</v>
      </c>
      <c r="C42217">
        <v>120342</v>
      </c>
    </row>
    <row r="42218" spans="1:3" x14ac:dyDescent="0.25">
      <c r="A42218" t="s">
        <v>46985</v>
      </c>
      <c r="B42218">
        <v>1</v>
      </c>
      <c r="C42218">
        <v>189914</v>
      </c>
    </row>
    <row r="42219" spans="1:3" x14ac:dyDescent="0.25">
      <c r="A42219" t="s">
        <v>46986</v>
      </c>
      <c r="B42219">
        <v>1</v>
      </c>
      <c r="C42219">
        <v>2993588</v>
      </c>
    </row>
    <row r="42220" spans="1:3" x14ac:dyDescent="0.25">
      <c r="A42220" t="s">
        <v>46987</v>
      </c>
      <c r="B42220">
        <v>1</v>
      </c>
      <c r="C42220">
        <v>115866</v>
      </c>
    </row>
    <row r="42221" spans="1:3" x14ac:dyDescent="0.25">
      <c r="A42221" t="s">
        <v>46988</v>
      </c>
      <c r="B42221">
        <v>1</v>
      </c>
      <c r="C42221">
        <v>244784</v>
      </c>
    </row>
    <row r="42222" spans="1:3" x14ac:dyDescent="0.25">
      <c r="A42222" t="s">
        <v>46989</v>
      </c>
      <c r="B42222">
        <v>1</v>
      </c>
      <c r="C42222">
        <v>365026</v>
      </c>
    </row>
    <row r="42223" spans="1:3" x14ac:dyDescent="0.25">
      <c r="A42223" t="s">
        <v>46990</v>
      </c>
      <c r="B42223">
        <v>1</v>
      </c>
      <c r="C42223">
        <v>2728475</v>
      </c>
    </row>
    <row r="42224" spans="1:3" x14ac:dyDescent="0.25">
      <c r="A42224" t="s">
        <v>46991</v>
      </c>
      <c r="B42224">
        <v>1</v>
      </c>
      <c r="C42224">
        <v>111354</v>
      </c>
    </row>
    <row r="42225" spans="1:3" x14ac:dyDescent="0.25">
      <c r="A42225" t="s">
        <v>46992</v>
      </c>
      <c r="B42225">
        <v>1</v>
      </c>
      <c r="C42225">
        <v>821617</v>
      </c>
    </row>
    <row r="42226" spans="1:3" x14ac:dyDescent="0.25">
      <c r="A42226" t="s">
        <v>46993</v>
      </c>
      <c r="B42226">
        <v>1</v>
      </c>
      <c r="C42226">
        <v>92880</v>
      </c>
    </row>
    <row r="42227" spans="1:3" x14ac:dyDescent="0.25">
      <c r="A42227" t="s">
        <v>46994</v>
      </c>
      <c r="B42227">
        <v>1</v>
      </c>
      <c r="C42227">
        <v>9545970</v>
      </c>
    </row>
    <row r="42228" spans="1:3" x14ac:dyDescent="0.25">
      <c r="A42228" t="s">
        <v>46995</v>
      </c>
      <c r="B42228">
        <v>1</v>
      </c>
      <c r="C42228">
        <v>585233</v>
      </c>
    </row>
    <row r="42229" spans="1:3" x14ac:dyDescent="0.25">
      <c r="A42229" t="s">
        <v>46996</v>
      </c>
      <c r="B42229">
        <v>1</v>
      </c>
      <c r="C42229">
        <v>914024</v>
      </c>
    </row>
    <row r="42230" spans="1:3" x14ac:dyDescent="0.25">
      <c r="A42230" t="s">
        <v>46997</v>
      </c>
      <c r="B42230">
        <v>1</v>
      </c>
      <c r="C42230">
        <v>155646</v>
      </c>
    </row>
    <row r="42231" spans="1:3" x14ac:dyDescent="0.25">
      <c r="A42231" t="s">
        <v>46998</v>
      </c>
      <c r="B42231">
        <v>1</v>
      </c>
      <c r="C42231">
        <v>84012</v>
      </c>
    </row>
    <row r="42232" spans="1:3" x14ac:dyDescent="0.25">
      <c r="A42232" t="s">
        <v>46999</v>
      </c>
      <c r="B42232">
        <v>1</v>
      </c>
      <c r="C42232">
        <v>733423</v>
      </c>
    </row>
    <row r="42233" spans="1:3" x14ac:dyDescent="0.25">
      <c r="A42233" t="s">
        <v>47000</v>
      </c>
      <c r="B42233">
        <v>1</v>
      </c>
      <c r="C42233">
        <v>58203</v>
      </c>
    </row>
    <row r="42234" spans="1:3" x14ac:dyDescent="0.25">
      <c r="A42234" t="s">
        <v>47001</v>
      </c>
      <c r="B42234">
        <v>1</v>
      </c>
      <c r="C42234">
        <v>388926</v>
      </c>
    </row>
    <row r="42235" spans="1:3" x14ac:dyDescent="0.25">
      <c r="A42235" t="s">
        <v>47002</v>
      </c>
      <c r="B42235">
        <v>1</v>
      </c>
      <c r="C42235">
        <v>373015</v>
      </c>
    </row>
    <row r="42236" spans="1:3" x14ac:dyDescent="0.25">
      <c r="A42236" t="s">
        <v>47003</v>
      </c>
      <c r="B42236">
        <v>1</v>
      </c>
      <c r="C42236">
        <v>918716</v>
      </c>
    </row>
    <row r="42237" spans="1:3" x14ac:dyDescent="0.25">
      <c r="A42237" t="s">
        <v>47004</v>
      </c>
      <c r="B42237">
        <v>1</v>
      </c>
      <c r="C42237">
        <v>476439</v>
      </c>
    </row>
    <row r="42238" spans="1:3" x14ac:dyDescent="0.25">
      <c r="A42238" t="s">
        <v>47005</v>
      </c>
      <c r="B42238">
        <v>1</v>
      </c>
      <c r="C42238">
        <v>417555</v>
      </c>
    </row>
    <row r="42239" spans="1:3" x14ac:dyDescent="0.25">
      <c r="A42239" t="s">
        <v>47006</v>
      </c>
      <c r="B42239">
        <v>1</v>
      </c>
      <c r="C42239">
        <v>1907275</v>
      </c>
    </row>
    <row r="42240" spans="1:3" x14ac:dyDescent="0.25">
      <c r="A42240" t="s">
        <v>47007</v>
      </c>
      <c r="B42240">
        <v>1</v>
      </c>
      <c r="C42240">
        <v>403812</v>
      </c>
    </row>
    <row r="42241" spans="1:3" x14ac:dyDescent="0.25">
      <c r="A42241" t="s">
        <v>47008</v>
      </c>
      <c r="B42241">
        <v>1</v>
      </c>
      <c r="C42241">
        <v>113706</v>
      </c>
    </row>
    <row r="42242" spans="1:3" x14ac:dyDescent="0.25">
      <c r="A42242" t="s">
        <v>47009</v>
      </c>
      <c r="B42242">
        <v>1</v>
      </c>
      <c r="C42242">
        <v>86198</v>
      </c>
    </row>
    <row r="42243" spans="1:3" x14ac:dyDescent="0.25">
      <c r="A42243" t="s">
        <v>47010</v>
      </c>
      <c r="B42243">
        <v>1</v>
      </c>
      <c r="C42243">
        <v>410056</v>
      </c>
    </row>
    <row r="42244" spans="1:3" x14ac:dyDescent="0.25">
      <c r="A42244" t="s">
        <v>47011</v>
      </c>
      <c r="B42244">
        <v>1</v>
      </c>
      <c r="C42244">
        <v>262130</v>
      </c>
    </row>
    <row r="42245" spans="1:3" x14ac:dyDescent="0.25">
      <c r="A42245" t="s">
        <v>47012</v>
      </c>
      <c r="B42245">
        <v>1</v>
      </c>
      <c r="C42245">
        <v>590392</v>
      </c>
    </row>
    <row r="42246" spans="1:3" x14ac:dyDescent="0.25">
      <c r="A42246" t="s">
        <v>47013</v>
      </c>
      <c r="B42246">
        <v>1</v>
      </c>
      <c r="C42246">
        <v>219890</v>
      </c>
    </row>
    <row r="42247" spans="1:3" x14ac:dyDescent="0.25">
      <c r="A42247" t="s">
        <v>47014</v>
      </c>
      <c r="B42247">
        <v>1</v>
      </c>
      <c r="C42247">
        <v>200893</v>
      </c>
    </row>
    <row r="42248" spans="1:3" x14ac:dyDescent="0.25">
      <c r="A42248" t="s">
        <v>47015</v>
      </c>
      <c r="B42248">
        <v>1</v>
      </c>
      <c r="C42248">
        <v>395993</v>
      </c>
    </row>
    <row r="42249" spans="1:3" x14ac:dyDescent="0.25">
      <c r="A42249" t="s">
        <v>47016</v>
      </c>
      <c r="B42249">
        <v>1</v>
      </c>
      <c r="C42249">
        <v>156311</v>
      </c>
    </row>
    <row r="42250" spans="1:3" x14ac:dyDescent="0.25">
      <c r="A42250" t="s">
        <v>47017</v>
      </c>
      <c r="B42250">
        <v>1</v>
      </c>
      <c r="C42250">
        <v>204803</v>
      </c>
    </row>
    <row r="42251" spans="1:3" x14ac:dyDescent="0.25">
      <c r="A42251" t="s">
        <v>47018</v>
      </c>
      <c r="B42251">
        <v>1</v>
      </c>
      <c r="C42251">
        <v>91932</v>
      </c>
    </row>
    <row r="42252" spans="1:3" x14ac:dyDescent="0.25">
      <c r="A42252" t="s">
        <v>47019</v>
      </c>
      <c r="B42252">
        <v>1</v>
      </c>
      <c r="C42252">
        <v>2018808</v>
      </c>
    </row>
    <row r="42253" spans="1:3" x14ac:dyDescent="0.25">
      <c r="A42253" t="s">
        <v>47020</v>
      </c>
      <c r="B42253">
        <v>1</v>
      </c>
      <c r="C42253">
        <v>157961</v>
      </c>
    </row>
    <row r="42254" spans="1:3" x14ac:dyDescent="0.25">
      <c r="A42254" t="s">
        <v>47021</v>
      </c>
      <c r="B42254">
        <v>1</v>
      </c>
      <c r="C42254">
        <v>552795</v>
      </c>
    </row>
    <row r="42255" spans="1:3" x14ac:dyDescent="0.25">
      <c r="A42255" t="s">
        <v>47022</v>
      </c>
      <c r="B42255">
        <v>1</v>
      </c>
      <c r="C42255">
        <v>25310</v>
      </c>
    </row>
    <row r="42256" spans="1:3" x14ac:dyDescent="0.25">
      <c r="A42256" t="s">
        <v>47023</v>
      </c>
      <c r="B42256">
        <v>1</v>
      </c>
      <c r="C42256">
        <v>150072</v>
      </c>
    </row>
    <row r="42257" spans="1:3" x14ac:dyDescent="0.25">
      <c r="A42257" t="s">
        <v>47024</v>
      </c>
      <c r="B42257">
        <v>1</v>
      </c>
      <c r="C42257">
        <v>712858</v>
      </c>
    </row>
    <row r="42258" spans="1:3" x14ac:dyDescent="0.25">
      <c r="A42258" t="s">
        <v>47025</v>
      </c>
      <c r="B42258">
        <v>1</v>
      </c>
      <c r="C42258">
        <v>156283</v>
      </c>
    </row>
    <row r="42259" spans="1:3" x14ac:dyDescent="0.25">
      <c r="A42259" t="s">
        <v>47026</v>
      </c>
      <c r="B42259">
        <v>1</v>
      </c>
      <c r="C42259">
        <v>2192138</v>
      </c>
    </row>
    <row r="42260" spans="1:3" x14ac:dyDescent="0.25">
      <c r="A42260" t="s">
        <v>47027</v>
      </c>
      <c r="B42260">
        <v>1</v>
      </c>
      <c r="C42260">
        <v>327136</v>
      </c>
    </row>
    <row r="42261" spans="1:3" x14ac:dyDescent="0.25">
      <c r="A42261" t="s">
        <v>47028</v>
      </c>
      <c r="B42261">
        <v>1</v>
      </c>
      <c r="C42261">
        <v>1153211</v>
      </c>
    </row>
    <row r="42262" spans="1:3" x14ac:dyDescent="0.25">
      <c r="A42262" t="s">
        <v>47029</v>
      </c>
      <c r="B42262">
        <v>1</v>
      </c>
      <c r="C42262">
        <v>194721</v>
      </c>
    </row>
    <row r="42263" spans="1:3" x14ac:dyDescent="0.25">
      <c r="A42263" t="s">
        <v>47030</v>
      </c>
      <c r="B42263">
        <v>1</v>
      </c>
      <c r="C42263">
        <v>191377</v>
      </c>
    </row>
    <row r="42264" spans="1:3" x14ac:dyDescent="0.25">
      <c r="A42264" t="s">
        <v>47031</v>
      </c>
      <c r="B42264">
        <v>1</v>
      </c>
      <c r="C42264">
        <v>7454262</v>
      </c>
    </row>
    <row r="42265" spans="1:3" x14ac:dyDescent="0.25">
      <c r="A42265" t="s">
        <v>47032</v>
      </c>
      <c r="B42265">
        <v>1</v>
      </c>
      <c r="C42265">
        <v>463875</v>
      </c>
    </row>
    <row r="42266" spans="1:3" x14ac:dyDescent="0.25">
      <c r="A42266" t="s">
        <v>47033</v>
      </c>
      <c r="B42266">
        <v>1</v>
      </c>
      <c r="C42266">
        <v>15193</v>
      </c>
    </row>
    <row r="42267" spans="1:3" x14ac:dyDescent="0.25">
      <c r="A42267" t="s">
        <v>47034</v>
      </c>
      <c r="B42267">
        <v>1</v>
      </c>
      <c r="C42267">
        <v>44181</v>
      </c>
    </row>
    <row r="42268" spans="1:3" x14ac:dyDescent="0.25">
      <c r="A42268" t="s">
        <v>47035</v>
      </c>
      <c r="B42268">
        <v>1</v>
      </c>
      <c r="C42268">
        <v>280936</v>
      </c>
    </row>
    <row r="42269" spans="1:3" x14ac:dyDescent="0.25">
      <c r="A42269" t="s">
        <v>47036</v>
      </c>
      <c r="B42269">
        <v>1</v>
      </c>
      <c r="C42269">
        <v>633943</v>
      </c>
    </row>
    <row r="42270" spans="1:3" x14ac:dyDescent="0.25">
      <c r="A42270" t="s">
        <v>47037</v>
      </c>
      <c r="B42270">
        <v>1</v>
      </c>
      <c r="C42270">
        <v>84990</v>
      </c>
    </row>
    <row r="42271" spans="1:3" x14ac:dyDescent="0.25">
      <c r="A42271" t="s">
        <v>47038</v>
      </c>
      <c r="B42271">
        <v>1</v>
      </c>
      <c r="C42271">
        <v>235652</v>
      </c>
    </row>
    <row r="42272" spans="1:3" x14ac:dyDescent="0.25">
      <c r="A42272" t="s">
        <v>47039</v>
      </c>
      <c r="B42272">
        <v>1</v>
      </c>
      <c r="C42272">
        <v>76381</v>
      </c>
    </row>
    <row r="42273" spans="1:3" x14ac:dyDescent="0.25">
      <c r="A42273" t="s">
        <v>47040</v>
      </c>
      <c r="B42273">
        <v>1</v>
      </c>
      <c r="C42273">
        <v>109500</v>
      </c>
    </row>
    <row r="42274" spans="1:3" x14ac:dyDescent="0.25">
      <c r="A42274" t="s">
        <v>47041</v>
      </c>
      <c r="B42274">
        <v>1</v>
      </c>
      <c r="C42274">
        <v>604447</v>
      </c>
    </row>
    <row r="42275" spans="1:3" x14ac:dyDescent="0.25">
      <c r="A42275" t="s">
        <v>47042</v>
      </c>
      <c r="B42275">
        <v>1</v>
      </c>
      <c r="C42275">
        <v>1115484</v>
      </c>
    </row>
    <row r="42276" spans="1:3" x14ac:dyDescent="0.25">
      <c r="A42276" t="s">
        <v>47043</v>
      </c>
      <c r="B42276">
        <v>1</v>
      </c>
      <c r="C42276">
        <v>1264296</v>
      </c>
    </row>
    <row r="42277" spans="1:3" x14ac:dyDescent="0.25">
      <c r="A42277" t="s">
        <v>47044</v>
      </c>
      <c r="B42277">
        <v>1</v>
      </c>
      <c r="C42277">
        <v>671228</v>
      </c>
    </row>
    <row r="42278" spans="1:3" x14ac:dyDescent="0.25">
      <c r="A42278" t="s">
        <v>47045</v>
      </c>
      <c r="B42278">
        <v>1</v>
      </c>
      <c r="C42278">
        <v>481509</v>
      </c>
    </row>
    <row r="42279" spans="1:3" x14ac:dyDescent="0.25">
      <c r="A42279" t="s">
        <v>47046</v>
      </c>
      <c r="B42279">
        <v>1</v>
      </c>
      <c r="C42279">
        <v>166528</v>
      </c>
    </row>
    <row r="42280" spans="1:3" x14ac:dyDescent="0.25">
      <c r="A42280" t="s">
        <v>47047</v>
      </c>
      <c r="B42280">
        <v>1</v>
      </c>
      <c r="C42280">
        <v>326369</v>
      </c>
    </row>
    <row r="42281" spans="1:3" x14ac:dyDescent="0.25">
      <c r="A42281" t="s">
        <v>47048</v>
      </c>
      <c r="B42281">
        <v>1</v>
      </c>
      <c r="C42281">
        <v>391931</v>
      </c>
    </row>
    <row r="42282" spans="1:3" x14ac:dyDescent="0.25">
      <c r="A42282" t="s">
        <v>47049</v>
      </c>
      <c r="B42282">
        <v>1</v>
      </c>
      <c r="C42282">
        <v>148793</v>
      </c>
    </row>
    <row r="42283" spans="1:3" x14ac:dyDescent="0.25">
      <c r="A42283" t="s">
        <v>47050</v>
      </c>
      <c r="B42283">
        <v>1</v>
      </c>
      <c r="C42283">
        <v>95693</v>
      </c>
    </row>
    <row r="42284" spans="1:3" x14ac:dyDescent="0.25">
      <c r="A42284" t="s">
        <v>47051</v>
      </c>
      <c r="B42284">
        <v>1</v>
      </c>
      <c r="C42284">
        <v>3954479</v>
      </c>
    </row>
    <row r="42285" spans="1:3" x14ac:dyDescent="0.25">
      <c r="A42285" t="s">
        <v>47052</v>
      </c>
      <c r="B42285">
        <v>1</v>
      </c>
      <c r="C42285">
        <v>60275</v>
      </c>
    </row>
    <row r="42286" spans="1:3" x14ac:dyDescent="0.25">
      <c r="A42286" t="s">
        <v>47053</v>
      </c>
      <c r="B42286">
        <v>1</v>
      </c>
      <c r="C42286">
        <v>298115</v>
      </c>
    </row>
    <row r="42287" spans="1:3" x14ac:dyDescent="0.25">
      <c r="A42287" t="s">
        <v>47054</v>
      </c>
      <c r="B42287">
        <v>1</v>
      </c>
      <c r="C42287">
        <v>798208</v>
      </c>
    </row>
    <row r="42288" spans="1:3" x14ac:dyDescent="0.25">
      <c r="A42288" t="s">
        <v>47055</v>
      </c>
      <c r="B42288">
        <v>1</v>
      </c>
      <c r="C42288">
        <v>317203</v>
      </c>
    </row>
    <row r="42289" spans="1:3" x14ac:dyDescent="0.25">
      <c r="A42289" t="s">
        <v>47056</v>
      </c>
      <c r="B42289">
        <v>1</v>
      </c>
      <c r="C42289">
        <v>1920444</v>
      </c>
    </row>
    <row r="42290" spans="1:3" x14ac:dyDescent="0.25">
      <c r="A42290" t="s">
        <v>47057</v>
      </c>
      <c r="B42290">
        <v>1</v>
      </c>
      <c r="C42290">
        <v>128545</v>
      </c>
    </row>
    <row r="42291" spans="1:3" x14ac:dyDescent="0.25">
      <c r="A42291" t="s">
        <v>47058</v>
      </c>
      <c r="B42291">
        <v>1</v>
      </c>
      <c r="C42291">
        <v>177580</v>
      </c>
    </row>
    <row r="42292" spans="1:3" x14ac:dyDescent="0.25">
      <c r="A42292" t="s">
        <v>47059</v>
      </c>
      <c r="B42292">
        <v>1</v>
      </c>
      <c r="C42292">
        <v>2170062</v>
      </c>
    </row>
    <row r="42293" spans="1:3" x14ac:dyDescent="0.25">
      <c r="A42293" t="s">
        <v>47060</v>
      </c>
      <c r="B42293">
        <v>1</v>
      </c>
      <c r="C42293">
        <v>119426</v>
      </c>
    </row>
    <row r="42294" spans="1:3" x14ac:dyDescent="0.25">
      <c r="A42294" t="s">
        <v>47061</v>
      </c>
      <c r="B42294">
        <v>1</v>
      </c>
      <c r="C42294">
        <v>270499</v>
      </c>
    </row>
    <row r="42295" spans="1:3" x14ac:dyDescent="0.25">
      <c r="A42295" t="s">
        <v>47062</v>
      </c>
      <c r="B42295">
        <v>1</v>
      </c>
      <c r="C42295">
        <v>170869</v>
      </c>
    </row>
    <row r="42296" spans="1:3" x14ac:dyDescent="0.25">
      <c r="A42296" t="s">
        <v>47063</v>
      </c>
      <c r="B42296">
        <v>1</v>
      </c>
      <c r="C42296">
        <v>810907</v>
      </c>
    </row>
    <row r="42297" spans="1:3" x14ac:dyDescent="0.25">
      <c r="A42297" t="s">
        <v>47064</v>
      </c>
      <c r="B42297">
        <v>1</v>
      </c>
      <c r="C42297">
        <v>155536</v>
      </c>
    </row>
    <row r="42298" spans="1:3" x14ac:dyDescent="0.25">
      <c r="A42298" t="s">
        <v>47065</v>
      </c>
      <c r="B42298">
        <v>1</v>
      </c>
      <c r="C42298">
        <v>980781</v>
      </c>
    </row>
    <row r="42299" spans="1:3" x14ac:dyDescent="0.25">
      <c r="A42299" t="s">
        <v>47066</v>
      </c>
      <c r="B42299">
        <v>1</v>
      </c>
      <c r="C42299">
        <v>148760</v>
      </c>
    </row>
    <row r="42300" spans="1:3" x14ac:dyDescent="0.25">
      <c r="A42300" t="s">
        <v>47067</v>
      </c>
      <c r="B42300">
        <v>1</v>
      </c>
      <c r="C42300">
        <v>104268</v>
      </c>
    </row>
    <row r="42301" spans="1:3" x14ac:dyDescent="0.25">
      <c r="A42301" t="s">
        <v>47068</v>
      </c>
      <c r="B42301">
        <v>1</v>
      </c>
      <c r="C42301">
        <v>298893</v>
      </c>
    </row>
    <row r="42302" spans="1:3" x14ac:dyDescent="0.25">
      <c r="A42302" t="s">
        <v>47069</v>
      </c>
      <c r="B42302">
        <v>1</v>
      </c>
      <c r="C42302">
        <v>311290</v>
      </c>
    </row>
    <row r="42303" spans="1:3" x14ac:dyDescent="0.25">
      <c r="A42303" t="s">
        <v>47070</v>
      </c>
      <c r="B42303">
        <v>1</v>
      </c>
      <c r="C42303">
        <v>968281</v>
      </c>
    </row>
    <row r="42304" spans="1:3" x14ac:dyDescent="0.25">
      <c r="A42304" t="s">
        <v>47071</v>
      </c>
      <c r="B42304">
        <v>1</v>
      </c>
      <c r="C42304">
        <v>235389</v>
      </c>
    </row>
    <row r="42305" spans="1:3" x14ac:dyDescent="0.25">
      <c r="A42305" t="s">
        <v>47072</v>
      </c>
      <c r="B42305">
        <v>1</v>
      </c>
      <c r="C42305">
        <v>116385</v>
      </c>
    </row>
    <row r="42306" spans="1:3" x14ac:dyDescent="0.25">
      <c r="A42306" t="s">
        <v>47073</v>
      </c>
      <c r="B42306">
        <v>1</v>
      </c>
      <c r="C42306">
        <v>241881</v>
      </c>
    </row>
    <row r="42307" spans="1:3" x14ac:dyDescent="0.25">
      <c r="A42307" t="s">
        <v>47074</v>
      </c>
      <c r="B42307">
        <v>1</v>
      </c>
      <c r="C42307">
        <v>151970</v>
      </c>
    </row>
    <row r="42308" spans="1:3" x14ac:dyDescent="0.25">
      <c r="A42308" t="s">
        <v>47075</v>
      </c>
      <c r="B42308">
        <v>1</v>
      </c>
      <c r="C42308">
        <v>407406</v>
      </c>
    </row>
    <row r="42309" spans="1:3" x14ac:dyDescent="0.25">
      <c r="A42309" t="s">
        <v>47076</v>
      </c>
      <c r="B42309">
        <v>1</v>
      </c>
      <c r="C42309">
        <v>317162</v>
      </c>
    </row>
    <row r="42310" spans="1:3" x14ac:dyDescent="0.25">
      <c r="A42310" t="s">
        <v>47077</v>
      </c>
      <c r="B42310">
        <v>1</v>
      </c>
      <c r="C42310">
        <v>734300</v>
      </c>
    </row>
    <row r="42311" spans="1:3" x14ac:dyDescent="0.25">
      <c r="A42311" t="s">
        <v>47078</v>
      </c>
      <c r="B42311">
        <v>1</v>
      </c>
      <c r="C42311">
        <v>162317</v>
      </c>
    </row>
    <row r="42312" spans="1:3" x14ac:dyDescent="0.25">
      <c r="A42312" t="s">
        <v>47079</v>
      </c>
      <c r="B42312">
        <v>1</v>
      </c>
      <c r="C42312">
        <v>2066734</v>
      </c>
    </row>
    <row r="42313" spans="1:3" x14ac:dyDescent="0.25">
      <c r="A42313" t="s">
        <v>47080</v>
      </c>
      <c r="B42313">
        <v>1</v>
      </c>
      <c r="C42313">
        <v>57742</v>
      </c>
    </row>
    <row r="42314" spans="1:3" x14ac:dyDescent="0.25">
      <c r="A42314" t="s">
        <v>47081</v>
      </c>
      <c r="B42314">
        <v>1</v>
      </c>
      <c r="C42314">
        <v>266425</v>
      </c>
    </row>
    <row r="42315" spans="1:3" x14ac:dyDescent="0.25">
      <c r="A42315" t="s">
        <v>47082</v>
      </c>
      <c r="B42315">
        <v>1</v>
      </c>
      <c r="C42315">
        <v>35395</v>
      </c>
    </row>
    <row r="42316" spans="1:3" x14ac:dyDescent="0.25">
      <c r="A42316" t="s">
        <v>47083</v>
      </c>
      <c r="B42316">
        <v>1</v>
      </c>
      <c r="C42316">
        <v>37038</v>
      </c>
    </row>
    <row r="42317" spans="1:3" x14ac:dyDescent="0.25">
      <c r="A42317" t="s">
        <v>47085</v>
      </c>
      <c r="B42317">
        <v>1</v>
      </c>
      <c r="C42317">
        <v>183447</v>
      </c>
    </row>
    <row r="42318" spans="1:3" x14ac:dyDescent="0.25">
      <c r="A42318" t="s">
        <v>47086</v>
      </c>
      <c r="B42318">
        <v>1</v>
      </c>
      <c r="C42318">
        <v>306277</v>
      </c>
    </row>
    <row r="42319" spans="1:3" x14ac:dyDescent="0.25">
      <c r="A42319" t="s">
        <v>47087</v>
      </c>
      <c r="B42319">
        <v>1</v>
      </c>
      <c r="C42319">
        <v>74365</v>
      </c>
    </row>
    <row r="42320" spans="1:3" x14ac:dyDescent="0.25">
      <c r="A42320" t="s">
        <v>47088</v>
      </c>
      <c r="B42320">
        <v>1</v>
      </c>
      <c r="C42320">
        <v>112755</v>
      </c>
    </row>
    <row r="42321" spans="1:3" x14ac:dyDescent="0.25">
      <c r="A42321" t="s">
        <v>47089</v>
      </c>
      <c r="B42321">
        <v>1</v>
      </c>
      <c r="C42321">
        <v>505325</v>
      </c>
    </row>
    <row r="42322" spans="1:3" x14ac:dyDescent="0.25">
      <c r="A42322" t="s">
        <v>47090</v>
      </c>
      <c r="B42322">
        <v>1</v>
      </c>
      <c r="C42322">
        <v>241932</v>
      </c>
    </row>
    <row r="42323" spans="1:3" x14ac:dyDescent="0.25">
      <c r="A42323" t="s">
        <v>47091</v>
      </c>
      <c r="B42323">
        <v>1</v>
      </c>
      <c r="C42323">
        <v>46899</v>
      </c>
    </row>
    <row r="42324" spans="1:3" x14ac:dyDescent="0.25">
      <c r="A42324" t="s">
        <v>47092</v>
      </c>
      <c r="B42324">
        <v>1</v>
      </c>
      <c r="C42324">
        <v>86436</v>
      </c>
    </row>
    <row r="42325" spans="1:3" x14ac:dyDescent="0.25">
      <c r="A42325" t="s">
        <v>47093</v>
      </c>
      <c r="B42325">
        <v>1</v>
      </c>
      <c r="C42325">
        <v>5684000</v>
      </c>
    </row>
    <row r="42326" spans="1:3" x14ac:dyDescent="0.25">
      <c r="A42326" t="s">
        <v>47094</v>
      </c>
      <c r="B42326">
        <v>1</v>
      </c>
      <c r="C42326">
        <v>47521</v>
      </c>
    </row>
    <row r="42327" spans="1:3" x14ac:dyDescent="0.25">
      <c r="A42327" t="s">
        <v>47095</v>
      </c>
      <c r="B42327">
        <v>1</v>
      </c>
      <c r="C42327">
        <v>373570</v>
      </c>
    </row>
    <row r="42328" spans="1:3" x14ac:dyDescent="0.25">
      <c r="A42328" t="s">
        <v>47096</v>
      </c>
      <c r="B42328">
        <v>1</v>
      </c>
      <c r="C42328">
        <v>299488</v>
      </c>
    </row>
    <row r="42329" spans="1:3" x14ac:dyDescent="0.25">
      <c r="A42329" t="s">
        <v>47097</v>
      </c>
      <c r="B42329">
        <v>1</v>
      </c>
      <c r="C42329">
        <v>57614</v>
      </c>
    </row>
    <row r="42330" spans="1:3" x14ac:dyDescent="0.25">
      <c r="A42330" t="s">
        <v>47098</v>
      </c>
      <c r="B42330">
        <v>1</v>
      </c>
      <c r="C42330">
        <v>536503</v>
      </c>
    </row>
    <row r="42331" spans="1:3" x14ac:dyDescent="0.25">
      <c r="A42331" t="s">
        <v>47099</v>
      </c>
      <c r="B42331">
        <v>1</v>
      </c>
      <c r="C42331">
        <v>392055</v>
      </c>
    </row>
    <row r="42332" spans="1:3" x14ac:dyDescent="0.25">
      <c r="A42332" t="s">
        <v>47100</v>
      </c>
      <c r="B42332">
        <v>1</v>
      </c>
      <c r="C42332">
        <v>332383</v>
      </c>
    </row>
    <row r="42333" spans="1:3" x14ac:dyDescent="0.25">
      <c r="A42333" t="s">
        <v>47101</v>
      </c>
      <c r="B42333">
        <v>1</v>
      </c>
      <c r="C42333">
        <v>705542</v>
      </c>
    </row>
    <row r="42334" spans="1:3" x14ac:dyDescent="0.25">
      <c r="A42334" t="s">
        <v>47102</v>
      </c>
      <c r="B42334">
        <v>1</v>
      </c>
      <c r="C42334">
        <v>683601</v>
      </c>
    </row>
    <row r="42335" spans="1:3" x14ac:dyDescent="0.25">
      <c r="A42335" t="s">
        <v>47103</v>
      </c>
      <c r="B42335">
        <v>1</v>
      </c>
      <c r="C42335">
        <v>2087762</v>
      </c>
    </row>
    <row r="42336" spans="1:3" x14ac:dyDescent="0.25">
      <c r="A42336" t="s">
        <v>47104</v>
      </c>
      <c r="B42336">
        <v>1</v>
      </c>
      <c r="C42336">
        <v>265623</v>
      </c>
    </row>
    <row r="42337" spans="1:3" x14ac:dyDescent="0.25">
      <c r="A42337" t="s">
        <v>47105</v>
      </c>
      <c r="B42337">
        <v>1</v>
      </c>
      <c r="C42337">
        <v>116415</v>
      </c>
    </row>
    <row r="42338" spans="1:3" x14ac:dyDescent="0.25">
      <c r="A42338" t="s">
        <v>47106</v>
      </c>
      <c r="B42338">
        <v>1</v>
      </c>
      <c r="C42338">
        <v>7162</v>
      </c>
    </row>
    <row r="42339" spans="1:3" x14ac:dyDescent="0.25">
      <c r="A42339" t="s">
        <v>47107</v>
      </c>
      <c r="B42339">
        <v>1</v>
      </c>
      <c r="C42339">
        <v>3942106</v>
      </c>
    </row>
    <row r="42340" spans="1:3" x14ac:dyDescent="0.25">
      <c r="A42340" t="s">
        <v>47108</v>
      </c>
      <c r="B42340">
        <v>1</v>
      </c>
      <c r="C42340">
        <v>117948</v>
      </c>
    </row>
    <row r="42341" spans="1:3" x14ac:dyDescent="0.25">
      <c r="A42341" t="s">
        <v>47109</v>
      </c>
      <c r="B42341">
        <v>1</v>
      </c>
      <c r="C42341">
        <v>81451</v>
      </c>
    </row>
    <row r="42342" spans="1:3" x14ac:dyDescent="0.25">
      <c r="A42342" t="s">
        <v>47110</v>
      </c>
      <c r="B42342">
        <v>1</v>
      </c>
      <c r="C42342">
        <v>30861</v>
      </c>
    </row>
    <row r="42343" spans="1:3" x14ac:dyDescent="0.25">
      <c r="A42343" t="s">
        <v>47111</v>
      </c>
      <c r="B42343">
        <v>1</v>
      </c>
      <c r="C42343">
        <v>554424</v>
      </c>
    </row>
    <row r="42344" spans="1:3" x14ac:dyDescent="0.25">
      <c r="A42344" t="s">
        <v>47112</v>
      </c>
      <c r="B42344">
        <v>1</v>
      </c>
      <c r="C42344">
        <v>554069</v>
      </c>
    </row>
    <row r="42345" spans="1:3" x14ac:dyDescent="0.25">
      <c r="A42345" t="s">
        <v>47113</v>
      </c>
      <c r="B42345">
        <v>1</v>
      </c>
      <c r="C42345">
        <v>38311</v>
      </c>
    </row>
    <row r="42346" spans="1:3" x14ac:dyDescent="0.25">
      <c r="A42346" t="s">
        <v>47114</v>
      </c>
      <c r="B42346">
        <v>1</v>
      </c>
      <c r="C42346">
        <v>26981</v>
      </c>
    </row>
    <row r="42347" spans="1:3" x14ac:dyDescent="0.25">
      <c r="A42347" t="s">
        <v>47115</v>
      </c>
      <c r="B42347">
        <v>1</v>
      </c>
      <c r="C42347">
        <v>87299</v>
      </c>
    </row>
    <row r="42348" spans="1:3" x14ac:dyDescent="0.25">
      <c r="A42348" t="s">
        <v>47116</v>
      </c>
      <c r="B42348">
        <v>1</v>
      </c>
      <c r="C42348">
        <v>87523</v>
      </c>
    </row>
    <row r="42349" spans="1:3" x14ac:dyDescent="0.25">
      <c r="A42349" t="s">
        <v>47117</v>
      </c>
      <c r="B42349">
        <v>1</v>
      </c>
      <c r="C42349">
        <v>147573</v>
      </c>
    </row>
    <row r="42350" spans="1:3" x14ac:dyDescent="0.25">
      <c r="A42350" t="s">
        <v>47118</v>
      </c>
      <c r="B42350">
        <v>1</v>
      </c>
      <c r="C42350">
        <v>149358</v>
      </c>
    </row>
    <row r="42351" spans="1:3" x14ac:dyDescent="0.25">
      <c r="A42351" t="s">
        <v>47119</v>
      </c>
      <c r="B42351">
        <v>1</v>
      </c>
      <c r="C42351">
        <v>1552881</v>
      </c>
    </row>
    <row r="42352" spans="1:3" x14ac:dyDescent="0.25">
      <c r="A42352" t="s">
        <v>47120</v>
      </c>
      <c r="B42352">
        <v>1</v>
      </c>
      <c r="C42352">
        <v>609959</v>
      </c>
    </row>
    <row r="42353" spans="1:3" x14ac:dyDescent="0.25">
      <c r="A42353" t="s">
        <v>47121</v>
      </c>
      <c r="B42353">
        <v>1</v>
      </c>
      <c r="C42353">
        <v>368894</v>
      </c>
    </row>
    <row r="42354" spans="1:3" x14ac:dyDescent="0.25">
      <c r="A42354" t="s">
        <v>47122</v>
      </c>
      <c r="B42354">
        <v>1</v>
      </c>
      <c r="C42354">
        <v>7197574</v>
      </c>
    </row>
    <row r="42355" spans="1:3" x14ac:dyDescent="0.25">
      <c r="A42355" t="s">
        <v>47123</v>
      </c>
      <c r="B42355">
        <v>1</v>
      </c>
      <c r="C42355">
        <v>1164241</v>
      </c>
    </row>
    <row r="42356" spans="1:3" x14ac:dyDescent="0.25">
      <c r="A42356" t="s">
        <v>47124</v>
      </c>
      <c r="B42356">
        <v>1</v>
      </c>
      <c r="C42356">
        <v>56683</v>
      </c>
    </row>
    <row r="42357" spans="1:3" x14ac:dyDescent="0.25">
      <c r="A42357" t="s">
        <v>47125</v>
      </c>
      <c r="B42357">
        <v>1</v>
      </c>
      <c r="C42357">
        <v>536504</v>
      </c>
    </row>
    <row r="42358" spans="1:3" x14ac:dyDescent="0.25">
      <c r="A42358" t="s">
        <v>47126</v>
      </c>
      <c r="B42358">
        <v>1</v>
      </c>
      <c r="C42358">
        <v>61329</v>
      </c>
    </row>
    <row r="42359" spans="1:3" x14ac:dyDescent="0.25">
      <c r="A42359" t="s">
        <v>47127</v>
      </c>
      <c r="B42359">
        <v>1</v>
      </c>
      <c r="C42359">
        <v>2146467</v>
      </c>
    </row>
    <row r="42360" spans="1:3" x14ac:dyDescent="0.25">
      <c r="A42360" t="s">
        <v>47128</v>
      </c>
      <c r="B42360">
        <v>1</v>
      </c>
      <c r="C42360">
        <v>34166</v>
      </c>
    </row>
    <row r="42361" spans="1:3" x14ac:dyDescent="0.25">
      <c r="A42361" t="s">
        <v>47129</v>
      </c>
      <c r="B42361">
        <v>1</v>
      </c>
      <c r="C42361">
        <v>125503</v>
      </c>
    </row>
    <row r="42362" spans="1:3" x14ac:dyDescent="0.25">
      <c r="A42362" t="s">
        <v>47130</v>
      </c>
      <c r="B42362">
        <v>1</v>
      </c>
      <c r="C42362">
        <v>360222</v>
      </c>
    </row>
    <row r="42363" spans="1:3" x14ac:dyDescent="0.25">
      <c r="A42363" t="s">
        <v>47131</v>
      </c>
      <c r="B42363">
        <v>1</v>
      </c>
      <c r="C42363">
        <v>22693</v>
      </c>
    </row>
    <row r="42364" spans="1:3" x14ac:dyDescent="0.25">
      <c r="A42364" t="s">
        <v>47133</v>
      </c>
      <c r="B42364">
        <v>1</v>
      </c>
      <c r="C42364">
        <v>77944</v>
      </c>
    </row>
    <row r="42365" spans="1:3" x14ac:dyDescent="0.25">
      <c r="A42365" t="s">
        <v>47134</v>
      </c>
      <c r="B42365">
        <v>1</v>
      </c>
      <c r="C42365">
        <v>39216</v>
      </c>
    </row>
    <row r="42366" spans="1:3" x14ac:dyDescent="0.25">
      <c r="A42366" t="s">
        <v>47136</v>
      </c>
      <c r="B42366">
        <v>1</v>
      </c>
      <c r="C42366">
        <v>545162</v>
      </c>
    </row>
    <row r="42367" spans="1:3" x14ac:dyDescent="0.25">
      <c r="A42367" t="s">
        <v>47137</v>
      </c>
      <c r="B42367">
        <v>1</v>
      </c>
      <c r="C42367">
        <v>61181</v>
      </c>
    </row>
    <row r="42368" spans="1:3" x14ac:dyDescent="0.25">
      <c r="A42368" t="s">
        <v>47138</v>
      </c>
      <c r="B42368">
        <v>1</v>
      </c>
      <c r="C42368">
        <v>378232</v>
      </c>
    </row>
    <row r="42369" spans="1:3" x14ac:dyDescent="0.25">
      <c r="A42369" t="s">
        <v>47139</v>
      </c>
      <c r="B42369">
        <v>1</v>
      </c>
      <c r="C42369">
        <v>204571</v>
      </c>
    </row>
    <row r="42370" spans="1:3" x14ac:dyDescent="0.25">
      <c r="A42370" t="s">
        <v>47140</v>
      </c>
      <c r="B42370">
        <v>1</v>
      </c>
      <c r="C42370">
        <v>603542</v>
      </c>
    </row>
    <row r="42371" spans="1:3" x14ac:dyDescent="0.25">
      <c r="A42371" t="s">
        <v>47141</v>
      </c>
      <c r="B42371">
        <v>1</v>
      </c>
      <c r="C42371">
        <v>580371</v>
      </c>
    </row>
    <row r="42372" spans="1:3" x14ac:dyDescent="0.25">
      <c r="A42372" t="s">
        <v>47142</v>
      </c>
      <c r="B42372">
        <v>1</v>
      </c>
      <c r="C42372">
        <v>173979</v>
      </c>
    </row>
    <row r="42373" spans="1:3" x14ac:dyDescent="0.25">
      <c r="A42373" t="s">
        <v>47143</v>
      </c>
      <c r="B42373">
        <v>1</v>
      </c>
      <c r="C42373">
        <v>309393</v>
      </c>
    </row>
    <row r="42374" spans="1:3" x14ac:dyDescent="0.25">
      <c r="A42374" t="s">
        <v>47144</v>
      </c>
      <c r="B42374">
        <v>1</v>
      </c>
      <c r="C42374">
        <v>144675</v>
      </c>
    </row>
    <row r="42375" spans="1:3" x14ac:dyDescent="0.25">
      <c r="A42375" t="s">
        <v>47145</v>
      </c>
      <c r="B42375">
        <v>1</v>
      </c>
      <c r="C42375">
        <v>217451</v>
      </c>
    </row>
    <row r="42376" spans="1:3" x14ac:dyDescent="0.25">
      <c r="A42376" t="s">
        <v>47146</v>
      </c>
      <c r="B42376">
        <v>1</v>
      </c>
      <c r="C42376">
        <v>616578</v>
      </c>
    </row>
    <row r="42377" spans="1:3" x14ac:dyDescent="0.25">
      <c r="A42377" t="s">
        <v>47147</v>
      </c>
      <c r="B42377">
        <v>1</v>
      </c>
      <c r="C42377">
        <v>393696</v>
      </c>
    </row>
    <row r="42378" spans="1:3" x14ac:dyDescent="0.25">
      <c r="A42378" t="s">
        <v>47148</v>
      </c>
      <c r="B42378">
        <v>1</v>
      </c>
      <c r="C42378">
        <v>6057275</v>
      </c>
    </row>
    <row r="42379" spans="1:3" x14ac:dyDescent="0.25">
      <c r="A42379" t="s">
        <v>47149</v>
      </c>
      <c r="B42379">
        <v>1</v>
      </c>
      <c r="C42379">
        <v>87954</v>
      </c>
    </row>
    <row r="42380" spans="1:3" x14ac:dyDescent="0.25">
      <c r="A42380" t="s">
        <v>47150</v>
      </c>
      <c r="B42380">
        <v>1</v>
      </c>
      <c r="C42380">
        <v>39751</v>
      </c>
    </row>
    <row r="42381" spans="1:3" x14ac:dyDescent="0.25">
      <c r="A42381" t="s">
        <v>47151</v>
      </c>
      <c r="B42381">
        <v>1</v>
      </c>
      <c r="C42381">
        <v>415343</v>
      </c>
    </row>
    <row r="42382" spans="1:3" x14ac:dyDescent="0.25">
      <c r="A42382" t="s">
        <v>47152</v>
      </c>
      <c r="B42382">
        <v>1</v>
      </c>
      <c r="C42382">
        <v>1369956</v>
      </c>
    </row>
    <row r="42383" spans="1:3" x14ac:dyDescent="0.25">
      <c r="A42383" t="s">
        <v>47153</v>
      </c>
      <c r="B42383">
        <v>1</v>
      </c>
      <c r="C42383">
        <v>181529</v>
      </c>
    </row>
    <row r="42384" spans="1:3" x14ac:dyDescent="0.25">
      <c r="A42384" t="s">
        <v>47154</v>
      </c>
      <c r="B42384">
        <v>1</v>
      </c>
      <c r="C42384">
        <v>716830</v>
      </c>
    </row>
    <row r="42385" spans="1:3" x14ac:dyDescent="0.25">
      <c r="A42385" t="s">
        <v>47155</v>
      </c>
      <c r="B42385">
        <v>1</v>
      </c>
      <c r="C42385">
        <v>598620</v>
      </c>
    </row>
    <row r="42386" spans="1:3" x14ac:dyDescent="0.25">
      <c r="A42386" t="s">
        <v>47156</v>
      </c>
      <c r="B42386">
        <v>1</v>
      </c>
      <c r="C42386">
        <v>58758</v>
      </c>
    </row>
    <row r="42387" spans="1:3" x14ac:dyDescent="0.25">
      <c r="A42387" t="s">
        <v>47157</v>
      </c>
      <c r="B42387">
        <v>1</v>
      </c>
      <c r="C42387">
        <v>676516</v>
      </c>
    </row>
    <row r="42388" spans="1:3" x14ac:dyDescent="0.25">
      <c r="A42388" t="s">
        <v>47158</v>
      </c>
      <c r="B42388">
        <v>1</v>
      </c>
      <c r="C42388">
        <v>1640422</v>
      </c>
    </row>
    <row r="42389" spans="1:3" x14ac:dyDescent="0.25">
      <c r="A42389" t="s">
        <v>47159</v>
      </c>
      <c r="B42389">
        <v>1</v>
      </c>
      <c r="C42389">
        <v>1638436</v>
      </c>
    </row>
    <row r="42390" spans="1:3" x14ac:dyDescent="0.25">
      <c r="A42390" t="s">
        <v>47160</v>
      </c>
      <c r="B42390">
        <v>1</v>
      </c>
      <c r="C42390">
        <v>755071</v>
      </c>
    </row>
    <row r="42391" spans="1:3" x14ac:dyDescent="0.25">
      <c r="A42391" t="s">
        <v>47161</v>
      </c>
      <c r="B42391">
        <v>1</v>
      </c>
      <c r="C42391">
        <v>3729898</v>
      </c>
    </row>
    <row r="42392" spans="1:3" x14ac:dyDescent="0.25">
      <c r="A42392" t="s">
        <v>47162</v>
      </c>
      <c r="B42392">
        <v>1</v>
      </c>
      <c r="C42392">
        <v>148090</v>
      </c>
    </row>
    <row r="42393" spans="1:3" x14ac:dyDescent="0.25">
      <c r="A42393" t="s">
        <v>47163</v>
      </c>
      <c r="B42393">
        <v>1</v>
      </c>
      <c r="C42393">
        <v>242225</v>
      </c>
    </row>
    <row r="42394" spans="1:3" x14ac:dyDescent="0.25">
      <c r="A42394" t="s">
        <v>47164</v>
      </c>
      <c r="B42394">
        <v>1</v>
      </c>
      <c r="C42394">
        <v>804298</v>
      </c>
    </row>
    <row r="42395" spans="1:3" x14ac:dyDescent="0.25">
      <c r="A42395" t="s">
        <v>47165</v>
      </c>
      <c r="B42395">
        <v>1</v>
      </c>
      <c r="C42395">
        <v>299515</v>
      </c>
    </row>
    <row r="42396" spans="1:3" x14ac:dyDescent="0.25">
      <c r="A42396" t="s">
        <v>47166</v>
      </c>
      <c r="B42396">
        <v>1</v>
      </c>
      <c r="C42396">
        <v>881470</v>
      </c>
    </row>
    <row r="42397" spans="1:3" x14ac:dyDescent="0.25">
      <c r="A42397" t="s">
        <v>47167</v>
      </c>
      <c r="B42397">
        <v>1</v>
      </c>
      <c r="C42397">
        <v>132305</v>
      </c>
    </row>
    <row r="42398" spans="1:3" x14ac:dyDescent="0.25">
      <c r="A42398" t="s">
        <v>47168</v>
      </c>
      <c r="B42398">
        <v>1</v>
      </c>
      <c r="C42398">
        <v>459754</v>
      </c>
    </row>
    <row r="42399" spans="1:3" x14ac:dyDescent="0.25">
      <c r="A42399" t="s">
        <v>47169</v>
      </c>
      <c r="B42399">
        <v>1</v>
      </c>
      <c r="C42399">
        <v>168747</v>
      </c>
    </row>
    <row r="42400" spans="1:3" x14ac:dyDescent="0.25">
      <c r="A42400" t="s">
        <v>47170</v>
      </c>
      <c r="B42400">
        <v>1</v>
      </c>
      <c r="C42400">
        <v>359764</v>
      </c>
    </row>
    <row r="42401" spans="1:3" x14ac:dyDescent="0.25">
      <c r="A42401" t="s">
        <v>47171</v>
      </c>
      <c r="B42401">
        <v>1</v>
      </c>
      <c r="C42401">
        <v>402961</v>
      </c>
    </row>
    <row r="42402" spans="1:3" x14ac:dyDescent="0.25">
      <c r="A42402" t="s">
        <v>47172</v>
      </c>
      <c r="B42402">
        <v>1</v>
      </c>
      <c r="C42402">
        <v>80987</v>
      </c>
    </row>
    <row r="42403" spans="1:3" x14ac:dyDescent="0.25">
      <c r="A42403" t="s">
        <v>47173</v>
      </c>
      <c r="B42403">
        <v>1</v>
      </c>
      <c r="C42403">
        <v>6944336</v>
      </c>
    </row>
    <row r="42404" spans="1:3" x14ac:dyDescent="0.25">
      <c r="A42404" t="s">
        <v>47174</v>
      </c>
      <c r="B42404">
        <v>1</v>
      </c>
      <c r="C42404">
        <v>197241</v>
      </c>
    </row>
    <row r="42405" spans="1:3" x14ac:dyDescent="0.25">
      <c r="A42405" t="s">
        <v>47175</v>
      </c>
      <c r="B42405">
        <v>1</v>
      </c>
      <c r="C42405">
        <v>271931</v>
      </c>
    </row>
    <row r="42406" spans="1:3" x14ac:dyDescent="0.25">
      <c r="A42406" t="s">
        <v>47176</v>
      </c>
      <c r="B42406">
        <v>1</v>
      </c>
      <c r="C42406">
        <v>293064</v>
      </c>
    </row>
    <row r="42407" spans="1:3" x14ac:dyDescent="0.25">
      <c r="A42407" t="s">
        <v>47177</v>
      </c>
      <c r="B42407">
        <v>1</v>
      </c>
      <c r="C42407">
        <v>150826</v>
      </c>
    </row>
    <row r="42408" spans="1:3" x14ac:dyDescent="0.25">
      <c r="A42408" t="s">
        <v>47178</v>
      </c>
      <c r="B42408">
        <v>1</v>
      </c>
      <c r="C42408">
        <v>1317381</v>
      </c>
    </row>
    <row r="42409" spans="1:3" x14ac:dyDescent="0.25">
      <c r="A42409" t="s">
        <v>47179</v>
      </c>
      <c r="B42409">
        <v>1</v>
      </c>
      <c r="C42409">
        <v>10412724</v>
      </c>
    </row>
    <row r="42410" spans="1:3" x14ac:dyDescent="0.25">
      <c r="A42410" t="s">
        <v>47180</v>
      </c>
      <c r="B42410">
        <v>1</v>
      </c>
      <c r="C42410">
        <v>1845506</v>
      </c>
    </row>
    <row r="42411" spans="1:3" x14ac:dyDescent="0.25">
      <c r="A42411" t="s">
        <v>47181</v>
      </c>
      <c r="B42411">
        <v>1</v>
      </c>
      <c r="C42411">
        <v>1017597</v>
      </c>
    </row>
    <row r="42412" spans="1:3" x14ac:dyDescent="0.25">
      <c r="A42412" t="s">
        <v>47182</v>
      </c>
      <c r="B42412">
        <v>1</v>
      </c>
      <c r="C42412">
        <v>923127</v>
      </c>
    </row>
    <row r="42413" spans="1:3" x14ac:dyDescent="0.25">
      <c r="A42413" t="s">
        <v>47183</v>
      </c>
      <c r="B42413">
        <v>1</v>
      </c>
      <c r="C42413">
        <v>607298</v>
      </c>
    </row>
    <row r="42414" spans="1:3" x14ac:dyDescent="0.25">
      <c r="A42414" t="s">
        <v>47184</v>
      </c>
      <c r="B42414">
        <v>1</v>
      </c>
      <c r="C42414">
        <v>891834</v>
      </c>
    </row>
    <row r="42415" spans="1:3" x14ac:dyDescent="0.25">
      <c r="A42415" t="s">
        <v>47185</v>
      </c>
      <c r="B42415">
        <v>1</v>
      </c>
      <c r="C42415">
        <v>380965</v>
      </c>
    </row>
    <row r="42416" spans="1:3" x14ac:dyDescent="0.25">
      <c r="A42416" t="s">
        <v>47186</v>
      </c>
      <c r="B42416">
        <v>1</v>
      </c>
      <c r="C42416">
        <v>737722</v>
      </c>
    </row>
    <row r="42417" spans="1:3" x14ac:dyDescent="0.25">
      <c r="A42417" t="s">
        <v>47187</v>
      </c>
      <c r="B42417">
        <v>1</v>
      </c>
      <c r="C42417">
        <v>107455</v>
      </c>
    </row>
    <row r="42418" spans="1:3" x14ac:dyDescent="0.25">
      <c r="A42418" t="s">
        <v>47188</v>
      </c>
      <c r="B42418">
        <v>1</v>
      </c>
      <c r="C42418">
        <v>570735</v>
      </c>
    </row>
    <row r="42419" spans="1:3" x14ac:dyDescent="0.25">
      <c r="A42419" t="s">
        <v>47189</v>
      </c>
      <c r="B42419">
        <v>1</v>
      </c>
      <c r="C42419">
        <v>37190</v>
      </c>
    </row>
    <row r="42420" spans="1:3" x14ac:dyDescent="0.25">
      <c r="A42420" t="s">
        <v>47190</v>
      </c>
      <c r="B42420">
        <v>1</v>
      </c>
      <c r="C42420">
        <v>399855</v>
      </c>
    </row>
    <row r="42421" spans="1:3" x14ac:dyDescent="0.25">
      <c r="A42421" t="s">
        <v>47191</v>
      </c>
      <c r="B42421">
        <v>1</v>
      </c>
      <c r="C42421">
        <v>1747013</v>
      </c>
    </row>
    <row r="42422" spans="1:3" x14ac:dyDescent="0.25">
      <c r="A42422" t="s">
        <v>47192</v>
      </c>
      <c r="B42422">
        <v>1</v>
      </c>
      <c r="C42422">
        <v>216041</v>
      </c>
    </row>
    <row r="42423" spans="1:3" x14ac:dyDescent="0.25">
      <c r="A42423" t="s">
        <v>47193</v>
      </c>
      <c r="B42423">
        <v>1</v>
      </c>
      <c r="C42423">
        <v>871669</v>
      </c>
    </row>
    <row r="42424" spans="1:3" x14ac:dyDescent="0.25">
      <c r="A42424" t="s">
        <v>47194</v>
      </c>
      <c r="B42424">
        <v>1</v>
      </c>
      <c r="C42424">
        <v>5662457</v>
      </c>
    </row>
    <row r="42425" spans="1:3" x14ac:dyDescent="0.25">
      <c r="A42425" t="s">
        <v>47195</v>
      </c>
      <c r="B42425">
        <v>1</v>
      </c>
      <c r="C42425">
        <v>1054618</v>
      </c>
    </row>
    <row r="42426" spans="1:3" x14ac:dyDescent="0.25">
      <c r="A42426" t="s">
        <v>47196</v>
      </c>
      <c r="B42426">
        <v>1</v>
      </c>
      <c r="C42426">
        <v>2048365</v>
      </c>
    </row>
    <row r="42427" spans="1:3" x14ac:dyDescent="0.25">
      <c r="A42427" t="s">
        <v>47197</v>
      </c>
      <c r="B42427">
        <v>1</v>
      </c>
      <c r="C42427">
        <v>509754</v>
      </c>
    </row>
    <row r="42428" spans="1:3" x14ac:dyDescent="0.25">
      <c r="A42428" t="s">
        <v>47198</v>
      </c>
      <c r="B42428">
        <v>1</v>
      </c>
      <c r="C42428">
        <v>129190</v>
      </c>
    </row>
    <row r="42429" spans="1:3" x14ac:dyDescent="0.25">
      <c r="A42429" t="s">
        <v>47199</v>
      </c>
      <c r="B42429">
        <v>1</v>
      </c>
      <c r="C42429">
        <v>602839</v>
      </c>
    </row>
    <row r="42430" spans="1:3" x14ac:dyDescent="0.25">
      <c r="A42430" t="s">
        <v>47200</v>
      </c>
      <c r="B42430">
        <v>1</v>
      </c>
      <c r="C42430">
        <v>344147</v>
      </c>
    </row>
    <row r="42431" spans="1:3" x14ac:dyDescent="0.25">
      <c r="A42431" t="s">
        <v>47201</v>
      </c>
      <c r="B42431">
        <v>1</v>
      </c>
      <c r="C42431">
        <v>10835</v>
      </c>
    </row>
    <row r="42432" spans="1:3" x14ac:dyDescent="0.25">
      <c r="A42432" t="s">
        <v>47202</v>
      </c>
      <c r="B42432">
        <v>1</v>
      </c>
      <c r="C42432">
        <v>87496</v>
      </c>
    </row>
    <row r="42433" spans="1:3" x14ac:dyDescent="0.25">
      <c r="A42433" t="s">
        <v>47203</v>
      </c>
      <c r="B42433">
        <v>1</v>
      </c>
      <c r="C42433">
        <v>2442888</v>
      </c>
    </row>
    <row r="42434" spans="1:3" x14ac:dyDescent="0.25">
      <c r="A42434" t="s">
        <v>47204</v>
      </c>
      <c r="B42434">
        <v>1</v>
      </c>
      <c r="C42434">
        <v>1123771</v>
      </c>
    </row>
    <row r="42435" spans="1:3" x14ac:dyDescent="0.25">
      <c r="A42435" t="s">
        <v>47205</v>
      </c>
      <c r="B42435">
        <v>1</v>
      </c>
      <c r="C42435">
        <v>1466260</v>
      </c>
    </row>
    <row r="42436" spans="1:3" x14ac:dyDescent="0.25">
      <c r="A42436" t="s">
        <v>47206</v>
      </c>
      <c r="B42436">
        <v>1</v>
      </c>
      <c r="C42436">
        <v>518302</v>
      </c>
    </row>
    <row r="42437" spans="1:3" x14ac:dyDescent="0.25">
      <c r="A42437" t="s">
        <v>47207</v>
      </c>
      <c r="B42437">
        <v>1</v>
      </c>
      <c r="C42437">
        <v>3658116</v>
      </c>
    </row>
    <row r="42438" spans="1:3" x14ac:dyDescent="0.25">
      <c r="A42438" t="s">
        <v>47208</v>
      </c>
      <c r="B42438">
        <v>1</v>
      </c>
      <c r="C42438">
        <v>34681050</v>
      </c>
    </row>
    <row r="42439" spans="1:3" x14ac:dyDescent="0.25">
      <c r="A42439" t="s">
        <v>47209</v>
      </c>
      <c r="B42439">
        <v>1</v>
      </c>
      <c r="C42439">
        <v>145654</v>
      </c>
    </row>
    <row r="42440" spans="1:3" x14ac:dyDescent="0.25">
      <c r="A42440" t="s">
        <v>47210</v>
      </c>
      <c r="B42440">
        <v>1</v>
      </c>
      <c r="C42440">
        <v>1817436</v>
      </c>
    </row>
    <row r="42441" spans="1:3" x14ac:dyDescent="0.25">
      <c r="A42441" t="s">
        <v>47211</v>
      </c>
      <c r="B42441">
        <v>1</v>
      </c>
      <c r="C42441">
        <v>21936467</v>
      </c>
    </row>
    <row r="42442" spans="1:3" x14ac:dyDescent="0.25">
      <c r="A42442" t="s">
        <v>47212</v>
      </c>
      <c r="B42442">
        <v>1</v>
      </c>
      <c r="C42442">
        <v>79022</v>
      </c>
    </row>
    <row r="42443" spans="1:3" x14ac:dyDescent="0.25">
      <c r="A42443" t="s">
        <v>47213</v>
      </c>
      <c r="B42443">
        <v>1</v>
      </c>
      <c r="C42443">
        <v>1206911</v>
      </c>
    </row>
    <row r="42444" spans="1:3" x14ac:dyDescent="0.25">
      <c r="A42444" t="s">
        <v>47214</v>
      </c>
      <c r="B42444">
        <v>1</v>
      </c>
      <c r="C42444">
        <v>585086</v>
      </c>
    </row>
    <row r="42445" spans="1:3" x14ac:dyDescent="0.25">
      <c r="A42445" t="s">
        <v>47215</v>
      </c>
      <c r="B42445">
        <v>1</v>
      </c>
      <c r="C42445">
        <v>24537</v>
      </c>
    </row>
    <row r="42446" spans="1:3" x14ac:dyDescent="0.25">
      <c r="A42446" t="s">
        <v>47216</v>
      </c>
      <c r="B42446">
        <v>1</v>
      </c>
      <c r="C42446">
        <v>265130</v>
      </c>
    </row>
    <row r="42447" spans="1:3" x14ac:dyDescent="0.25">
      <c r="A42447" t="s">
        <v>47217</v>
      </c>
      <c r="B42447">
        <v>1</v>
      </c>
      <c r="C42447">
        <v>236600</v>
      </c>
    </row>
    <row r="42448" spans="1:3" x14ac:dyDescent="0.25">
      <c r="A42448" t="s">
        <v>47218</v>
      </c>
      <c r="B42448">
        <v>1</v>
      </c>
      <c r="C42448">
        <v>109549</v>
      </c>
    </row>
    <row r="42449" spans="1:3" x14ac:dyDescent="0.25">
      <c r="A42449" t="s">
        <v>47219</v>
      </c>
      <c r="B42449">
        <v>1</v>
      </c>
      <c r="C42449">
        <v>546074</v>
      </c>
    </row>
    <row r="42450" spans="1:3" x14ac:dyDescent="0.25">
      <c r="A42450" t="s">
        <v>47220</v>
      </c>
      <c r="B42450">
        <v>1</v>
      </c>
      <c r="C42450">
        <v>251511</v>
      </c>
    </row>
    <row r="42451" spans="1:3" x14ac:dyDescent="0.25">
      <c r="A42451" t="s">
        <v>47221</v>
      </c>
      <c r="B42451">
        <v>1</v>
      </c>
      <c r="C42451">
        <v>50072</v>
      </c>
    </row>
    <row r="42452" spans="1:3" x14ac:dyDescent="0.25">
      <c r="A42452" t="s">
        <v>47222</v>
      </c>
      <c r="B42452">
        <v>1</v>
      </c>
      <c r="C42452">
        <v>446344</v>
      </c>
    </row>
    <row r="42453" spans="1:3" x14ac:dyDescent="0.25">
      <c r="A42453" t="s">
        <v>47223</v>
      </c>
      <c r="B42453">
        <v>1</v>
      </c>
      <c r="C42453">
        <v>146251</v>
      </c>
    </row>
    <row r="42454" spans="1:3" x14ac:dyDescent="0.25">
      <c r="A42454" t="s">
        <v>47224</v>
      </c>
      <c r="B42454">
        <v>1</v>
      </c>
      <c r="C42454">
        <v>702716</v>
      </c>
    </row>
    <row r="42455" spans="1:3" x14ac:dyDescent="0.25">
      <c r="A42455" t="s">
        <v>47225</v>
      </c>
      <c r="B42455">
        <v>1</v>
      </c>
      <c r="C42455">
        <v>656128</v>
      </c>
    </row>
    <row r="42456" spans="1:3" x14ac:dyDescent="0.25">
      <c r="A42456" t="s">
        <v>47226</v>
      </c>
      <c r="B42456">
        <v>1</v>
      </c>
      <c r="C42456">
        <v>59786</v>
      </c>
    </row>
    <row r="42457" spans="1:3" x14ac:dyDescent="0.25">
      <c r="A42457" t="s">
        <v>47227</v>
      </c>
      <c r="B42457">
        <v>1</v>
      </c>
      <c r="C42457">
        <v>99848</v>
      </c>
    </row>
    <row r="42458" spans="1:3" x14ac:dyDescent="0.25">
      <c r="A42458" t="s">
        <v>47228</v>
      </c>
      <c r="B42458">
        <v>1</v>
      </c>
      <c r="C42458">
        <v>148421</v>
      </c>
    </row>
    <row r="42459" spans="1:3" x14ac:dyDescent="0.25">
      <c r="A42459" t="s">
        <v>47229</v>
      </c>
      <c r="B42459">
        <v>1</v>
      </c>
      <c r="C42459">
        <v>5539254</v>
      </c>
    </row>
    <row r="42460" spans="1:3" x14ac:dyDescent="0.25">
      <c r="A42460" t="s">
        <v>47230</v>
      </c>
      <c r="B42460">
        <v>1</v>
      </c>
      <c r="C42460">
        <v>1294758</v>
      </c>
    </row>
    <row r="42461" spans="1:3" x14ac:dyDescent="0.25">
      <c r="A42461" t="s">
        <v>47231</v>
      </c>
      <c r="B42461">
        <v>1</v>
      </c>
      <c r="C42461">
        <v>36807</v>
      </c>
    </row>
    <row r="42462" spans="1:3" x14ac:dyDescent="0.25">
      <c r="A42462" t="s">
        <v>47232</v>
      </c>
      <c r="B42462">
        <v>1</v>
      </c>
      <c r="C42462">
        <v>105916</v>
      </c>
    </row>
    <row r="42463" spans="1:3" x14ac:dyDescent="0.25">
      <c r="A42463" t="s">
        <v>47233</v>
      </c>
      <c r="B42463">
        <v>1</v>
      </c>
      <c r="C42463">
        <v>31679817</v>
      </c>
    </row>
    <row r="42464" spans="1:3" x14ac:dyDescent="0.25">
      <c r="A42464" t="s">
        <v>47234</v>
      </c>
      <c r="B42464">
        <v>1</v>
      </c>
      <c r="C42464">
        <v>135991</v>
      </c>
    </row>
    <row r="42465" spans="1:3" x14ac:dyDescent="0.25">
      <c r="A42465" t="s">
        <v>47235</v>
      </c>
      <c r="B42465">
        <v>1</v>
      </c>
      <c r="C42465">
        <v>5756441</v>
      </c>
    </row>
    <row r="42466" spans="1:3" x14ac:dyDescent="0.25">
      <c r="A42466" t="s">
        <v>47236</v>
      </c>
      <c r="B42466">
        <v>1</v>
      </c>
      <c r="C42466">
        <v>85531000</v>
      </c>
    </row>
    <row r="42467" spans="1:3" x14ac:dyDescent="0.25">
      <c r="A42467" t="s">
        <v>47237</v>
      </c>
      <c r="B42467">
        <v>1</v>
      </c>
      <c r="C42467">
        <v>407676</v>
      </c>
    </row>
    <row r="42468" spans="1:3" x14ac:dyDescent="0.25">
      <c r="A42468" t="s">
        <v>47238</v>
      </c>
      <c r="B42468">
        <v>1</v>
      </c>
      <c r="C42468">
        <v>686274</v>
      </c>
    </row>
    <row r="42469" spans="1:3" x14ac:dyDescent="0.25">
      <c r="A42469" t="s">
        <v>47239</v>
      </c>
      <c r="B42469">
        <v>1</v>
      </c>
      <c r="C42469">
        <v>1687848</v>
      </c>
    </row>
    <row r="42470" spans="1:3" x14ac:dyDescent="0.25">
      <c r="A42470" t="s">
        <v>47240</v>
      </c>
      <c r="B42470">
        <v>1</v>
      </c>
      <c r="C42470">
        <v>277179</v>
      </c>
    </row>
    <row r="42471" spans="1:3" x14ac:dyDescent="0.25">
      <c r="A42471" t="s">
        <v>47241</v>
      </c>
      <c r="B42471">
        <v>1</v>
      </c>
      <c r="C42471">
        <v>19044</v>
      </c>
    </row>
    <row r="42472" spans="1:3" x14ac:dyDescent="0.25">
      <c r="A42472" t="s">
        <v>47242</v>
      </c>
      <c r="B42472">
        <v>1</v>
      </c>
      <c r="C42472">
        <v>80293</v>
      </c>
    </row>
    <row r="42473" spans="1:3" x14ac:dyDescent="0.25">
      <c r="A42473" t="s">
        <v>47243</v>
      </c>
      <c r="B42473">
        <v>1</v>
      </c>
      <c r="C42473">
        <v>1247359</v>
      </c>
    </row>
    <row r="42474" spans="1:3" x14ac:dyDescent="0.25">
      <c r="A42474" t="s">
        <v>47244</v>
      </c>
      <c r="B42474">
        <v>1</v>
      </c>
      <c r="C42474">
        <v>100003</v>
      </c>
    </row>
    <row r="42475" spans="1:3" x14ac:dyDescent="0.25">
      <c r="A42475" t="s">
        <v>47245</v>
      </c>
      <c r="B42475">
        <v>1</v>
      </c>
      <c r="C42475">
        <v>40022</v>
      </c>
    </row>
    <row r="42476" spans="1:3" x14ac:dyDescent="0.25">
      <c r="A42476" t="s">
        <v>47246</v>
      </c>
      <c r="B42476">
        <v>1</v>
      </c>
      <c r="C42476">
        <v>66184</v>
      </c>
    </row>
    <row r="42477" spans="1:3" x14ac:dyDescent="0.25">
      <c r="A42477" t="s">
        <v>47247</v>
      </c>
      <c r="B42477">
        <v>1</v>
      </c>
      <c r="C42477">
        <v>394045</v>
      </c>
    </row>
    <row r="42478" spans="1:3" x14ac:dyDescent="0.25">
      <c r="A42478" t="s">
        <v>47248</v>
      </c>
      <c r="B42478">
        <v>1</v>
      </c>
      <c r="C42478">
        <v>706883</v>
      </c>
    </row>
    <row r="42479" spans="1:3" x14ac:dyDescent="0.25">
      <c r="A42479" t="s">
        <v>47249</v>
      </c>
      <c r="B42479">
        <v>1</v>
      </c>
      <c r="C42479">
        <v>22467</v>
      </c>
    </row>
    <row r="42480" spans="1:3" x14ac:dyDescent="0.25">
      <c r="A42480" t="s">
        <v>47250</v>
      </c>
      <c r="B42480">
        <v>1</v>
      </c>
      <c r="C42480">
        <v>230921</v>
      </c>
    </row>
    <row r="42481" spans="1:3" x14ac:dyDescent="0.25">
      <c r="A42481" t="s">
        <v>47251</v>
      </c>
      <c r="B42481">
        <v>1</v>
      </c>
      <c r="C42481">
        <v>112179</v>
      </c>
    </row>
    <row r="42482" spans="1:3" x14ac:dyDescent="0.25">
      <c r="A42482" t="s">
        <v>47252</v>
      </c>
      <c r="B42482">
        <v>1</v>
      </c>
      <c r="C42482">
        <v>277387</v>
      </c>
    </row>
    <row r="42483" spans="1:3" x14ac:dyDescent="0.25">
      <c r="A42483" t="s">
        <v>47253</v>
      </c>
      <c r="B42483">
        <v>1</v>
      </c>
      <c r="C42483">
        <v>93409</v>
      </c>
    </row>
    <row r="42484" spans="1:3" x14ac:dyDescent="0.25">
      <c r="A42484" t="s">
        <v>47254</v>
      </c>
      <c r="B42484">
        <v>1</v>
      </c>
      <c r="C42484">
        <v>151706</v>
      </c>
    </row>
    <row r="42485" spans="1:3" x14ac:dyDescent="0.25">
      <c r="A42485" t="s">
        <v>47255</v>
      </c>
      <c r="B42485">
        <v>1</v>
      </c>
      <c r="C42485">
        <v>277985</v>
      </c>
    </row>
    <row r="42486" spans="1:3" x14ac:dyDescent="0.25">
      <c r="A42486" t="s">
        <v>47256</v>
      </c>
      <c r="B42486">
        <v>1</v>
      </c>
      <c r="C42486">
        <v>432399</v>
      </c>
    </row>
    <row r="42487" spans="1:3" x14ac:dyDescent="0.25">
      <c r="A42487" t="s">
        <v>47257</v>
      </c>
      <c r="B42487">
        <v>1</v>
      </c>
      <c r="C42487">
        <v>48668073</v>
      </c>
    </row>
    <row r="42488" spans="1:3" x14ac:dyDescent="0.25">
      <c r="A42488" t="s">
        <v>47258</v>
      </c>
      <c r="B42488">
        <v>1</v>
      </c>
      <c r="C42488">
        <v>999867</v>
      </c>
    </row>
    <row r="42489" spans="1:3" x14ac:dyDescent="0.25">
      <c r="A42489" t="s">
        <v>47259</v>
      </c>
      <c r="B42489">
        <v>1</v>
      </c>
      <c r="C42489">
        <v>437457</v>
      </c>
    </row>
    <row r="42490" spans="1:3" x14ac:dyDescent="0.25">
      <c r="A42490" t="s">
        <v>47260</v>
      </c>
      <c r="B42490">
        <v>1</v>
      </c>
      <c r="C42490">
        <v>1181012</v>
      </c>
    </row>
    <row r="42491" spans="1:3" x14ac:dyDescent="0.25">
      <c r="A42491" t="s">
        <v>47261</v>
      </c>
      <c r="B42491">
        <v>1</v>
      </c>
      <c r="C42491">
        <v>443289</v>
      </c>
    </row>
    <row r="42492" spans="1:3" x14ac:dyDescent="0.25">
      <c r="A42492" t="s">
        <v>47262</v>
      </c>
      <c r="B42492">
        <v>1</v>
      </c>
      <c r="C42492">
        <v>96526</v>
      </c>
    </row>
    <row r="42493" spans="1:3" x14ac:dyDescent="0.25">
      <c r="A42493" t="s">
        <v>47263</v>
      </c>
      <c r="B42493">
        <v>1</v>
      </c>
      <c r="C42493">
        <v>392666</v>
      </c>
    </row>
    <row r="42494" spans="1:3" x14ac:dyDescent="0.25">
      <c r="A42494" t="s">
        <v>47264</v>
      </c>
      <c r="B42494">
        <v>1</v>
      </c>
      <c r="C42494">
        <v>559734</v>
      </c>
    </row>
    <row r="42495" spans="1:3" x14ac:dyDescent="0.25">
      <c r="A42495" t="s">
        <v>47265</v>
      </c>
      <c r="B42495">
        <v>1</v>
      </c>
      <c r="C42495">
        <v>371525</v>
      </c>
    </row>
    <row r="42496" spans="1:3" x14ac:dyDescent="0.25">
      <c r="A42496" t="s">
        <v>47266</v>
      </c>
      <c r="B42496">
        <v>1</v>
      </c>
      <c r="C42496">
        <v>148675</v>
      </c>
    </row>
    <row r="42497" spans="1:3" x14ac:dyDescent="0.25">
      <c r="A42497" t="s">
        <v>47267</v>
      </c>
      <c r="B42497">
        <v>1</v>
      </c>
      <c r="C42497">
        <v>570363</v>
      </c>
    </row>
    <row r="42498" spans="1:3" x14ac:dyDescent="0.25">
      <c r="A42498" t="s">
        <v>47268</v>
      </c>
      <c r="B42498">
        <v>1</v>
      </c>
      <c r="C42498">
        <v>385677</v>
      </c>
    </row>
    <row r="42499" spans="1:3" x14ac:dyDescent="0.25">
      <c r="A42499" t="s">
        <v>47269</v>
      </c>
      <c r="B42499">
        <v>1</v>
      </c>
      <c r="C42499">
        <v>28413</v>
      </c>
    </row>
    <row r="42500" spans="1:3" x14ac:dyDescent="0.25">
      <c r="A42500" t="s">
        <v>47270</v>
      </c>
      <c r="B42500">
        <v>1</v>
      </c>
      <c r="C42500">
        <v>278469</v>
      </c>
    </row>
    <row r="42501" spans="1:3" x14ac:dyDescent="0.25">
      <c r="A42501" t="s">
        <v>47271</v>
      </c>
      <c r="B42501">
        <v>1</v>
      </c>
      <c r="C42501">
        <v>700161</v>
      </c>
    </row>
    <row r="42502" spans="1:3" x14ac:dyDescent="0.25">
      <c r="A42502" t="s">
        <v>47272</v>
      </c>
      <c r="B42502">
        <v>1</v>
      </c>
      <c r="C42502">
        <v>471245</v>
      </c>
    </row>
    <row r="42503" spans="1:3" x14ac:dyDescent="0.25">
      <c r="A42503" t="s">
        <v>47273</v>
      </c>
      <c r="B42503">
        <v>1</v>
      </c>
      <c r="C42503">
        <v>71268</v>
      </c>
    </row>
    <row r="42504" spans="1:3" x14ac:dyDescent="0.25">
      <c r="A42504" t="s">
        <v>47274</v>
      </c>
      <c r="B42504">
        <v>1</v>
      </c>
      <c r="C42504">
        <v>295324</v>
      </c>
    </row>
    <row r="42505" spans="1:3" x14ac:dyDescent="0.25">
      <c r="A42505" t="s">
        <v>47275</v>
      </c>
      <c r="B42505">
        <v>1</v>
      </c>
      <c r="C42505">
        <v>329165</v>
      </c>
    </row>
    <row r="42506" spans="1:3" x14ac:dyDescent="0.25">
      <c r="A42506" t="s">
        <v>47276</v>
      </c>
      <c r="B42506">
        <v>1</v>
      </c>
      <c r="C42506">
        <v>218448</v>
      </c>
    </row>
    <row r="42507" spans="1:3" x14ac:dyDescent="0.25">
      <c r="A42507" t="s">
        <v>47277</v>
      </c>
      <c r="B42507">
        <v>1</v>
      </c>
      <c r="C42507">
        <v>1825844</v>
      </c>
    </row>
    <row r="42508" spans="1:3" x14ac:dyDescent="0.25">
      <c r="A42508" t="s">
        <v>47278</v>
      </c>
      <c r="B42508">
        <v>1</v>
      </c>
      <c r="C42508">
        <v>309842</v>
      </c>
    </row>
    <row r="42509" spans="1:3" x14ac:dyDescent="0.25">
      <c r="A42509" t="s">
        <v>47279</v>
      </c>
      <c r="B42509">
        <v>1</v>
      </c>
      <c r="C42509">
        <v>119893</v>
      </c>
    </row>
    <row r="42510" spans="1:3" x14ac:dyDescent="0.25">
      <c r="A42510" t="s">
        <v>47280</v>
      </c>
      <c r="B42510">
        <v>1</v>
      </c>
      <c r="C42510">
        <v>19296982</v>
      </c>
    </row>
    <row r="42511" spans="1:3" x14ac:dyDescent="0.25">
      <c r="A42511" t="s">
        <v>47281</v>
      </c>
      <c r="B42511">
        <v>1</v>
      </c>
      <c r="C42511">
        <v>532083</v>
      </c>
    </row>
    <row r="42512" spans="1:3" x14ac:dyDescent="0.25">
      <c r="A42512" t="s">
        <v>47282</v>
      </c>
      <c r="B42512">
        <v>1</v>
      </c>
      <c r="C42512">
        <v>1596193</v>
      </c>
    </row>
    <row r="42513" spans="1:3" x14ac:dyDescent="0.25">
      <c r="A42513" t="s">
        <v>47283</v>
      </c>
      <c r="B42513">
        <v>1</v>
      </c>
      <c r="C42513">
        <v>3668204</v>
      </c>
    </row>
    <row r="42514" spans="1:3" x14ac:dyDescent="0.25">
      <c r="A42514" t="s">
        <v>47284</v>
      </c>
      <c r="B42514">
        <v>1</v>
      </c>
      <c r="C42514">
        <v>1643745</v>
      </c>
    </row>
    <row r="42515" spans="1:3" x14ac:dyDescent="0.25">
      <c r="A42515" t="s">
        <v>47285</v>
      </c>
      <c r="B42515">
        <v>1</v>
      </c>
      <c r="C42515">
        <v>1300407</v>
      </c>
    </row>
    <row r="42516" spans="1:3" x14ac:dyDescent="0.25">
      <c r="A42516" t="s">
        <v>47286</v>
      </c>
      <c r="B42516">
        <v>1</v>
      </c>
      <c r="C42516">
        <v>573940</v>
      </c>
    </row>
    <row r="42517" spans="1:3" x14ac:dyDescent="0.25">
      <c r="A42517" t="s">
        <v>47287</v>
      </c>
      <c r="B42517">
        <v>1</v>
      </c>
      <c r="C42517">
        <v>362837</v>
      </c>
    </row>
    <row r="42518" spans="1:3" x14ac:dyDescent="0.25">
      <c r="A42518" t="s">
        <v>47288</v>
      </c>
      <c r="B42518">
        <v>1</v>
      </c>
      <c r="C42518">
        <v>3944563</v>
      </c>
    </row>
    <row r="42519" spans="1:3" x14ac:dyDescent="0.25">
      <c r="A42519" t="s">
        <v>47289</v>
      </c>
      <c r="B42519">
        <v>1</v>
      </c>
      <c r="C42519">
        <v>146660</v>
      </c>
    </row>
    <row r="42520" spans="1:3" x14ac:dyDescent="0.25">
      <c r="A42520" t="s">
        <v>47290</v>
      </c>
      <c r="B42520">
        <v>1</v>
      </c>
      <c r="C42520">
        <v>89849</v>
      </c>
    </row>
    <row r="42521" spans="1:3" x14ac:dyDescent="0.25">
      <c r="A42521" t="s">
        <v>47291</v>
      </c>
      <c r="B42521">
        <v>1</v>
      </c>
      <c r="C42521">
        <v>1325575</v>
      </c>
    </row>
    <row r="42522" spans="1:3" x14ac:dyDescent="0.25">
      <c r="A42522" t="s">
        <v>47292</v>
      </c>
      <c r="B42522">
        <v>1</v>
      </c>
      <c r="C42522">
        <v>997176</v>
      </c>
    </row>
    <row r="42523" spans="1:3" x14ac:dyDescent="0.25">
      <c r="A42523" t="s">
        <v>47293</v>
      </c>
      <c r="B42523">
        <v>1</v>
      </c>
      <c r="C42523">
        <v>263248</v>
      </c>
    </row>
    <row r="42524" spans="1:3" x14ac:dyDescent="0.25">
      <c r="A42524" t="s">
        <v>47294</v>
      </c>
      <c r="B42524">
        <v>1</v>
      </c>
      <c r="C42524">
        <v>1354850</v>
      </c>
    </row>
    <row r="42525" spans="1:3" x14ac:dyDescent="0.25">
      <c r="A42525" t="s">
        <v>47295</v>
      </c>
      <c r="B42525">
        <v>1</v>
      </c>
      <c r="C42525">
        <v>286770</v>
      </c>
    </row>
    <row r="42526" spans="1:3" x14ac:dyDescent="0.25">
      <c r="A42526" t="s">
        <v>47296</v>
      </c>
      <c r="B42526">
        <v>1</v>
      </c>
      <c r="C42526">
        <v>970756</v>
      </c>
    </row>
    <row r="42527" spans="1:3" x14ac:dyDescent="0.25">
      <c r="A42527" t="s">
        <v>47297</v>
      </c>
      <c r="B42527">
        <v>1</v>
      </c>
      <c r="C42527">
        <v>166970</v>
      </c>
    </row>
    <row r="42528" spans="1:3" x14ac:dyDescent="0.25">
      <c r="A42528" t="s">
        <v>47298</v>
      </c>
      <c r="B42528">
        <v>1</v>
      </c>
      <c r="C42528">
        <v>27884</v>
      </c>
    </row>
    <row r="42529" spans="1:3" x14ac:dyDescent="0.25">
      <c r="A42529" t="s">
        <v>47299</v>
      </c>
      <c r="B42529">
        <v>1</v>
      </c>
      <c r="C42529">
        <v>227218</v>
      </c>
    </row>
    <row r="42530" spans="1:3" x14ac:dyDescent="0.25">
      <c r="A42530" t="s">
        <v>47300</v>
      </c>
      <c r="B42530">
        <v>1</v>
      </c>
      <c r="C42530">
        <v>106408</v>
      </c>
    </row>
    <row r="42531" spans="1:3" x14ac:dyDescent="0.25">
      <c r="A42531" t="s">
        <v>47301</v>
      </c>
      <c r="B42531">
        <v>1</v>
      </c>
      <c r="C42531">
        <v>903760</v>
      </c>
    </row>
    <row r="42532" spans="1:3" x14ac:dyDescent="0.25">
      <c r="A42532" t="s">
        <v>47302</v>
      </c>
      <c r="B42532">
        <v>1</v>
      </c>
      <c r="C42532">
        <v>697664</v>
      </c>
    </row>
    <row r="42533" spans="1:3" x14ac:dyDescent="0.25">
      <c r="A42533" t="s">
        <v>47303</v>
      </c>
      <c r="B42533">
        <v>1</v>
      </c>
      <c r="C42533">
        <v>203300</v>
      </c>
    </row>
    <row r="42534" spans="1:3" x14ac:dyDescent="0.25">
      <c r="A42534" t="s">
        <v>47304</v>
      </c>
      <c r="B42534">
        <v>1</v>
      </c>
      <c r="C42534">
        <v>131143</v>
      </c>
    </row>
    <row r="42535" spans="1:3" x14ac:dyDescent="0.25">
      <c r="A42535" t="s">
        <v>47305</v>
      </c>
      <c r="B42535">
        <v>1</v>
      </c>
      <c r="C42535">
        <v>45930</v>
      </c>
    </row>
    <row r="42536" spans="1:3" x14ac:dyDescent="0.25">
      <c r="A42536" t="s">
        <v>47306</v>
      </c>
      <c r="B42536">
        <v>1</v>
      </c>
      <c r="C42536">
        <v>187608</v>
      </c>
    </row>
    <row r="42537" spans="1:3" x14ac:dyDescent="0.25">
      <c r="A42537" t="s">
        <v>47307</v>
      </c>
      <c r="B42537">
        <v>1</v>
      </c>
      <c r="C42537">
        <v>68063</v>
      </c>
    </row>
    <row r="42538" spans="1:3" x14ac:dyDescent="0.25">
      <c r="A42538" t="s">
        <v>47308</v>
      </c>
      <c r="B42538">
        <v>1</v>
      </c>
      <c r="C42538">
        <v>542536</v>
      </c>
    </row>
    <row r="42539" spans="1:3" x14ac:dyDescent="0.25">
      <c r="A42539" t="s">
        <v>47309</v>
      </c>
      <c r="B42539">
        <v>1</v>
      </c>
      <c r="C42539">
        <v>255293</v>
      </c>
    </row>
    <row r="42540" spans="1:3" x14ac:dyDescent="0.25">
      <c r="A42540" t="s">
        <v>47310</v>
      </c>
      <c r="B42540">
        <v>1</v>
      </c>
      <c r="C42540">
        <v>387221</v>
      </c>
    </row>
    <row r="42541" spans="1:3" x14ac:dyDescent="0.25">
      <c r="A42541" t="s">
        <v>47311</v>
      </c>
      <c r="B42541">
        <v>1</v>
      </c>
      <c r="C42541">
        <v>213964</v>
      </c>
    </row>
    <row r="42542" spans="1:3" x14ac:dyDescent="0.25">
      <c r="A42542" t="s">
        <v>47312</v>
      </c>
      <c r="B42542">
        <v>1</v>
      </c>
      <c r="C42542">
        <v>59624</v>
      </c>
    </row>
    <row r="42543" spans="1:3" x14ac:dyDescent="0.25">
      <c r="A42543" t="s">
        <v>47313</v>
      </c>
      <c r="B42543">
        <v>1</v>
      </c>
      <c r="C42543">
        <v>592640</v>
      </c>
    </row>
    <row r="42544" spans="1:3" x14ac:dyDescent="0.25">
      <c r="A42544" t="s">
        <v>47314</v>
      </c>
      <c r="B42544">
        <v>1</v>
      </c>
      <c r="C42544">
        <v>53576</v>
      </c>
    </row>
    <row r="42545" spans="1:3" x14ac:dyDescent="0.25">
      <c r="A42545" t="s">
        <v>47315</v>
      </c>
      <c r="B42545">
        <v>1</v>
      </c>
      <c r="C42545">
        <v>6619741</v>
      </c>
    </row>
    <row r="42546" spans="1:3" x14ac:dyDescent="0.25">
      <c r="A42546" t="s">
        <v>47316</v>
      </c>
      <c r="B42546">
        <v>1</v>
      </c>
      <c r="C42546">
        <v>595511</v>
      </c>
    </row>
    <row r="42547" spans="1:3" x14ac:dyDescent="0.25">
      <c r="A42547" t="s">
        <v>47317</v>
      </c>
      <c r="B42547">
        <v>1</v>
      </c>
      <c r="C42547">
        <v>129163</v>
      </c>
    </row>
    <row r="42548" spans="1:3" x14ac:dyDescent="0.25">
      <c r="A42548" t="s">
        <v>47318</v>
      </c>
      <c r="B42548">
        <v>1</v>
      </c>
      <c r="C42548">
        <v>105911</v>
      </c>
    </row>
    <row r="42549" spans="1:3" x14ac:dyDescent="0.25">
      <c r="A42549" t="s">
        <v>47319</v>
      </c>
      <c r="B42549">
        <v>1</v>
      </c>
      <c r="C42549">
        <v>2485908</v>
      </c>
    </row>
    <row r="42550" spans="1:3" x14ac:dyDescent="0.25">
      <c r="A42550" t="s">
        <v>47320</v>
      </c>
      <c r="B42550">
        <v>1</v>
      </c>
      <c r="C42550">
        <v>164739</v>
      </c>
    </row>
    <row r="42551" spans="1:3" x14ac:dyDescent="0.25">
      <c r="A42551" t="s">
        <v>47321</v>
      </c>
      <c r="B42551">
        <v>1</v>
      </c>
      <c r="C42551">
        <v>110900000</v>
      </c>
    </row>
    <row r="42552" spans="1:3" x14ac:dyDescent="0.25">
      <c r="A42552" t="s">
        <v>47322</v>
      </c>
      <c r="B42552">
        <v>1</v>
      </c>
      <c r="C42552">
        <v>40265</v>
      </c>
    </row>
    <row r="42553" spans="1:3" x14ac:dyDescent="0.25">
      <c r="A42553" t="s">
        <v>47323</v>
      </c>
      <c r="B42553">
        <v>1</v>
      </c>
      <c r="C42553">
        <v>15254</v>
      </c>
    </row>
    <row r="42554" spans="1:3" x14ac:dyDescent="0.25">
      <c r="A42554" t="s">
        <v>47324</v>
      </c>
      <c r="B42554">
        <v>1</v>
      </c>
      <c r="C42554">
        <v>115889</v>
      </c>
    </row>
    <row r="42555" spans="1:3" x14ac:dyDescent="0.25">
      <c r="A42555" t="s">
        <v>47325</v>
      </c>
      <c r="B42555">
        <v>1</v>
      </c>
      <c r="C42555">
        <v>133059</v>
      </c>
    </row>
    <row r="42556" spans="1:3" x14ac:dyDescent="0.25">
      <c r="A42556" t="s">
        <v>47326</v>
      </c>
      <c r="B42556">
        <v>1</v>
      </c>
      <c r="C42556">
        <v>425906</v>
      </c>
    </row>
    <row r="42557" spans="1:3" x14ac:dyDescent="0.25">
      <c r="A42557" t="s">
        <v>47327</v>
      </c>
      <c r="B42557">
        <v>1</v>
      </c>
      <c r="C42557">
        <v>266369</v>
      </c>
    </row>
    <row r="42558" spans="1:3" x14ac:dyDescent="0.25">
      <c r="A42558" t="s">
        <v>47328</v>
      </c>
      <c r="B42558">
        <v>1</v>
      </c>
      <c r="C42558">
        <v>110345</v>
      </c>
    </row>
    <row r="42559" spans="1:3" x14ac:dyDescent="0.25">
      <c r="A42559" t="s">
        <v>47329</v>
      </c>
      <c r="B42559">
        <v>1</v>
      </c>
      <c r="C42559">
        <v>429484</v>
      </c>
    </row>
    <row r="42560" spans="1:3" x14ac:dyDescent="0.25">
      <c r="A42560" t="s">
        <v>47330</v>
      </c>
      <c r="B42560">
        <v>1</v>
      </c>
      <c r="C42560">
        <v>2029367</v>
      </c>
    </row>
    <row r="42561" spans="1:3" x14ac:dyDescent="0.25">
      <c r="A42561" t="s">
        <v>47331</v>
      </c>
      <c r="B42561">
        <v>1</v>
      </c>
      <c r="C42561">
        <v>434956</v>
      </c>
    </row>
    <row r="42562" spans="1:3" x14ac:dyDescent="0.25">
      <c r="A42562" t="s">
        <v>47332</v>
      </c>
      <c r="B42562">
        <v>1</v>
      </c>
      <c r="C42562">
        <v>543664</v>
      </c>
    </row>
    <row r="42563" spans="1:3" x14ac:dyDescent="0.25">
      <c r="A42563" t="s">
        <v>47333</v>
      </c>
      <c r="B42563">
        <v>1</v>
      </c>
      <c r="C42563">
        <v>213050</v>
      </c>
    </row>
    <row r="42564" spans="1:3" x14ac:dyDescent="0.25">
      <c r="A42564" t="s">
        <v>47334</v>
      </c>
      <c r="B42564">
        <v>1</v>
      </c>
      <c r="C42564">
        <v>251837</v>
      </c>
    </row>
    <row r="42565" spans="1:3" x14ac:dyDescent="0.25">
      <c r="A42565" t="s">
        <v>47335</v>
      </c>
      <c r="B42565">
        <v>1</v>
      </c>
      <c r="C42565">
        <v>452052</v>
      </c>
    </row>
    <row r="42566" spans="1:3" x14ac:dyDescent="0.25">
      <c r="A42566" t="s">
        <v>47336</v>
      </c>
      <c r="B42566">
        <v>1</v>
      </c>
      <c r="C42566">
        <v>181254</v>
      </c>
    </row>
    <row r="42567" spans="1:3" x14ac:dyDescent="0.25">
      <c r="A42567" t="s">
        <v>47337</v>
      </c>
      <c r="B42567">
        <v>1</v>
      </c>
      <c r="C42567">
        <v>1056311</v>
      </c>
    </row>
    <row r="42568" spans="1:3" x14ac:dyDescent="0.25">
      <c r="A42568" t="s">
        <v>47338</v>
      </c>
      <c r="B42568">
        <v>1</v>
      </c>
      <c r="C42568">
        <v>172174</v>
      </c>
    </row>
    <row r="42569" spans="1:3" x14ac:dyDescent="0.25">
      <c r="A42569" t="s">
        <v>47339</v>
      </c>
      <c r="B42569">
        <v>1</v>
      </c>
      <c r="C42569">
        <v>91578</v>
      </c>
    </row>
    <row r="42570" spans="1:3" x14ac:dyDescent="0.25">
      <c r="A42570" t="s">
        <v>47340</v>
      </c>
      <c r="B42570">
        <v>1</v>
      </c>
      <c r="C42570">
        <v>274491</v>
      </c>
    </row>
    <row r="42571" spans="1:3" x14ac:dyDescent="0.25">
      <c r="A42571" t="s">
        <v>47341</v>
      </c>
      <c r="B42571">
        <v>1</v>
      </c>
      <c r="C42571">
        <v>280834</v>
      </c>
    </row>
    <row r="42572" spans="1:3" x14ac:dyDescent="0.25">
      <c r="A42572" t="s">
        <v>47342</v>
      </c>
      <c r="B42572">
        <v>1</v>
      </c>
      <c r="C42572">
        <v>644949</v>
      </c>
    </row>
    <row r="42573" spans="1:3" x14ac:dyDescent="0.25">
      <c r="A42573" t="s">
        <v>47343</v>
      </c>
      <c r="B42573">
        <v>1</v>
      </c>
      <c r="C42573">
        <v>2197585</v>
      </c>
    </row>
    <row r="42574" spans="1:3" x14ac:dyDescent="0.25">
      <c r="A42574" t="s">
        <v>47344</v>
      </c>
      <c r="B42574">
        <v>1</v>
      </c>
      <c r="C42574">
        <v>316202</v>
      </c>
    </row>
    <row r="42575" spans="1:3" x14ac:dyDescent="0.25">
      <c r="A42575" t="s">
        <v>47345</v>
      </c>
      <c r="B42575">
        <v>1</v>
      </c>
      <c r="C42575">
        <v>321425</v>
      </c>
    </row>
    <row r="42576" spans="1:3" x14ac:dyDescent="0.25">
      <c r="A42576" t="s">
        <v>47346</v>
      </c>
      <c r="B42576">
        <v>1</v>
      </c>
      <c r="C42576">
        <v>160845</v>
      </c>
    </row>
    <row r="42577" spans="1:3" x14ac:dyDescent="0.25">
      <c r="A42577" t="s">
        <v>47347</v>
      </c>
      <c r="B42577">
        <v>1</v>
      </c>
      <c r="C42577">
        <v>1438145</v>
      </c>
    </row>
    <row r="42578" spans="1:3" x14ac:dyDescent="0.25">
      <c r="A42578" t="s">
        <v>47348</v>
      </c>
      <c r="B42578">
        <v>1</v>
      </c>
      <c r="C42578">
        <v>927993</v>
      </c>
    </row>
    <row r="42579" spans="1:3" x14ac:dyDescent="0.25">
      <c r="A42579" t="s">
        <v>47349</v>
      </c>
      <c r="B42579">
        <v>1</v>
      </c>
      <c r="C42579">
        <v>34343</v>
      </c>
    </row>
    <row r="42580" spans="1:3" x14ac:dyDescent="0.25">
      <c r="A42580" t="s">
        <v>47350</v>
      </c>
      <c r="B42580">
        <v>1</v>
      </c>
      <c r="C42580">
        <v>294187</v>
      </c>
    </row>
    <row r="42581" spans="1:3" x14ac:dyDescent="0.25">
      <c r="A42581" t="s">
        <v>47351</v>
      </c>
      <c r="B42581">
        <v>1</v>
      </c>
      <c r="C42581">
        <v>139349</v>
      </c>
    </row>
    <row r="42582" spans="1:3" x14ac:dyDescent="0.25">
      <c r="A42582" t="s">
        <v>47352</v>
      </c>
      <c r="B42582">
        <v>1</v>
      </c>
      <c r="C42582">
        <v>381433</v>
      </c>
    </row>
    <row r="42583" spans="1:3" x14ac:dyDescent="0.25">
      <c r="A42583" t="s">
        <v>47353</v>
      </c>
      <c r="B42583">
        <v>1</v>
      </c>
      <c r="C42583">
        <v>1578620</v>
      </c>
    </row>
    <row r="42584" spans="1:3" x14ac:dyDescent="0.25">
      <c r="A42584" t="s">
        <v>47354</v>
      </c>
      <c r="B42584">
        <v>1</v>
      </c>
      <c r="C42584">
        <v>333630</v>
      </c>
    </row>
    <row r="42585" spans="1:3" x14ac:dyDescent="0.25">
      <c r="A42585" t="s">
        <v>47355</v>
      </c>
      <c r="B42585">
        <v>1</v>
      </c>
      <c r="C42585">
        <v>302683</v>
      </c>
    </row>
    <row r="42586" spans="1:3" x14ac:dyDescent="0.25">
      <c r="A42586" t="s">
        <v>47356</v>
      </c>
      <c r="B42586">
        <v>1</v>
      </c>
      <c r="C42586">
        <v>165424</v>
      </c>
    </row>
    <row r="42587" spans="1:3" x14ac:dyDescent="0.25">
      <c r="A42587" t="s">
        <v>47357</v>
      </c>
      <c r="B42587">
        <v>1</v>
      </c>
      <c r="C42587">
        <v>457381</v>
      </c>
    </row>
    <row r="42588" spans="1:3" x14ac:dyDescent="0.25">
      <c r="A42588" t="s">
        <v>47358</v>
      </c>
      <c r="B42588">
        <v>1</v>
      </c>
      <c r="C42588">
        <v>213220</v>
      </c>
    </row>
    <row r="42589" spans="1:3" x14ac:dyDescent="0.25">
      <c r="A42589" t="s">
        <v>47359</v>
      </c>
      <c r="B42589">
        <v>1</v>
      </c>
      <c r="C42589">
        <v>198340</v>
      </c>
    </row>
    <row r="42590" spans="1:3" x14ac:dyDescent="0.25">
      <c r="A42590" t="s">
        <v>47360</v>
      </c>
      <c r="B42590">
        <v>1</v>
      </c>
      <c r="C42590">
        <v>29571</v>
      </c>
    </row>
    <row r="42591" spans="1:3" x14ac:dyDescent="0.25">
      <c r="A42591" t="s">
        <v>47361</v>
      </c>
      <c r="B42591">
        <v>1</v>
      </c>
      <c r="C42591">
        <v>82894</v>
      </c>
    </row>
    <row r="42592" spans="1:3" x14ac:dyDescent="0.25">
      <c r="A42592" t="s">
        <v>47362</v>
      </c>
      <c r="B42592">
        <v>1</v>
      </c>
      <c r="C42592">
        <v>377339</v>
      </c>
    </row>
    <row r="42593" spans="1:3" x14ac:dyDescent="0.25">
      <c r="A42593" t="s">
        <v>47363</v>
      </c>
      <c r="B42593">
        <v>1</v>
      </c>
      <c r="C42593">
        <v>617677</v>
      </c>
    </row>
    <row r="42594" spans="1:3" x14ac:dyDescent="0.25">
      <c r="A42594" t="s">
        <v>47364</v>
      </c>
      <c r="B42594">
        <v>1</v>
      </c>
      <c r="C42594">
        <v>502423</v>
      </c>
    </row>
    <row r="42595" spans="1:3" x14ac:dyDescent="0.25">
      <c r="A42595" t="s">
        <v>47365</v>
      </c>
      <c r="B42595">
        <v>1</v>
      </c>
      <c r="C42595">
        <v>96504709</v>
      </c>
    </row>
    <row r="42596" spans="1:3" x14ac:dyDescent="0.25">
      <c r="A42596" t="s">
        <v>47366</v>
      </c>
      <c r="B42596">
        <v>1</v>
      </c>
      <c r="C42596">
        <v>307673</v>
      </c>
    </row>
    <row r="42597" spans="1:3" x14ac:dyDescent="0.25">
      <c r="A42597" t="s">
        <v>47367</v>
      </c>
      <c r="B42597">
        <v>1</v>
      </c>
      <c r="C42597">
        <v>377767</v>
      </c>
    </row>
    <row r="42598" spans="1:3" x14ac:dyDescent="0.25">
      <c r="A42598" t="s">
        <v>47368</v>
      </c>
      <c r="B42598">
        <v>1</v>
      </c>
      <c r="C42598">
        <v>301633</v>
      </c>
    </row>
    <row r="42599" spans="1:3" x14ac:dyDescent="0.25">
      <c r="A42599" t="s">
        <v>47369</v>
      </c>
      <c r="B42599">
        <v>1</v>
      </c>
      <c r="C42599">
        <v>1812261</v>
      </c>
    </row>
    <row r="42600" spans="1:3" x14ac:dyDescent="0.25">
      <c r="A42600" t="s">
        <v>47370</v>
      </c>
      <c r="B42600">
        <v>1</v>
      </c>
      <c r="C42600">
        <v>1271037</v>
      </c>
    </row>
    <row r="42601" spans="1:3" x14ac:dyDescent="0.25">
      <c r="A42601" t="s">
        <v>47371</v>
      </c>
      <c r="B42601">
        <v>1</v>
      </c>
      <c r="C42601">
        <v>257690</v>
      </c>
    </row>
    <row r="42602" spans="1:3" x14ac:dyDescent="0.25">
      <c r="A42602" t="s">
        <v>47372</v>
      </c>
      <c r="B42602">
        <v>1</v>
      </c>
      <c r="C42602">
        <v>914939</v>
      </c>
    </row>
    <row r="42603" spans="1:3" x14ac:dyDescent="0.25">
      <c r="A42603" t="s">
        <v>47373</v>
      </c>
      <c r="B42603">
        <v>1</v>
      </c>
      <c r="C42603">
        <v>1078877</v>
      </c>
    </row>
    <row r="42604" spans="1:3" x14ac:dyDescent="0.25">
      <c r="A42604" t="s">
        <v>47374</v>
      </c>
      <c r="B42604">
        <v>1</v>
      </c>
      <c r="C42604">
        <v>487966</v>
      </c>
    </row>
    <row r="42605" spans="1:3" x14ac:dyDescent="0.25">
      <c r="A42605" t="s">
        <v>47375</v>
      </c>
      <c r="B42605">
        <v>1</v>
      </c>
      <c r="C42605">
        <v>1554014</v>
      </c>
    </row>
    <row r="42606" spans="1:3" x14ac:dyDescent="0.25">
      <c r="A42606" t="s">
        <v>47376</v>
      </c>
      <c r="B42606">
        <v>1</v>
      </c>
      <c r="C42606">
        <v>8283971</v>
      </c>
    </row>
    <row r="42607" spans="1:3" x14ac:dyDescent="0.25">
      <c r="A42607" t="s">
        <v>47377</v>
      </c>
      <c r="B42607">
        <v>1</v>
      </c>
      <c r="C42607">
        <v>219083</v>
      </c>
    </row>
    <row r="42608" spans="1:3" x14ac:dyDescent="0.25">
      <c r="A42608" t="s">
        <v>47378</v>
      </c>
      <c r="B42608">
        <v>1</v>
      </c>
      <c r="C42608">
        <v>162064</v>
      </c>
    </row>
    <row r="42609" spans="1:3" x14ac:dyDescent="0.25">
      <c r="A42609" t="s">
        <v>47379</v>
      </c>
      <c r="B42609">
        <v>1</v>
      </c>
      <c r="C42609">
        <v>285441</v>
      </c>
    </row>
    <row r="42610" spans="1:3" x14ac:dyDescent="0.25">
      <c r="A42610" t="s">
        <v>47380</v>
      </c>
      <c r="B42610">
        <v>1</v>
      </c>
      <c r="C42610">
        <v>568295</v>
      </c>
    </row>
    <row r="42611" spans="1:3" x14ac:dyDescent="0.25">
      <c r="A42611" t="s">
        <v>47381</v>
      </c>
      <c r="B42611">
        <v>1</v>
      </c>
      <c r="C42611">
        <v>653519</v>
      </c>
    </row>
    <row r="42612" spans="1:3" x14ac:dyDescent="0.25">
      <c r="A42612" t="s">
        <v>47382</v>
      </c>
      <c r="B42612">
        <v>1</v>
      </c>
      <c r="C42612">
        <v>945137</v>
      </c>
    </row>
    <row r="42613" spans="1:3" x14ac:dyDescent="0.25">
      <c r="A42613" t="s">
        <v>47383</v>
      </c>
      <c r="B42613">
        <v>1</v>
      </c>
      <c r="C42613">
        <v>327504</v>
      </c>
    </row>
    <row r="42614" spans="1:3" x14ac:dyDescent="0.25">
      <c r="A42614" t="s">
        <v>47384</v>
      </c>
      <c r="B42614">
        <v>1</v>
      </c>
      <c r="C42614">
        <v>71012</v>
      </c>
    </row>
    <row r="42615" spans="1:3" x14ac:dyDescent="0.25">
      <c r="A42615" t="s">
        <v>47385</v>
      </c>
      <c r="B42615">
        <v>1</v>
      </c>
      <c r="C42615">
        <v>4995759</v>
      </c>
    </row>
    <row r="42616" spans="1:3" x14ac:dyDescent="0.25">
      <c r="A42616" t="s">
        <v>47386</v>
      </c>
      <c r="B42616">
        <v>1</v>
      </c>
      <c r="C42616">
        <v>711527</v>
      </c>
    </row>
    <row r="42617" spans="1:3" x14ac:dyDescent="0.25">
      <c r="A42617" t="s">
        <v>47387</v>
      </c>
      <c r="B42617">
        <v>1</v>
      </c>
      <c r="C42617">
        <v>1484968</v>
      </c>
    </row>
    <row r="42618" spans="1:3" x14ac:dyDescent="0.25">
      <c r="A42618" t="s">
        <v>47388</v>
      </c>
      <c r="B42618">
        <v>1</v>
      </c>
      <c r="C42618">
        <v>653980</v>
      </c>
    </row>
    <row r="42619" spans="1:3" x14ac:dyDescent="0.25">
      <c r="A42619" t="s">
        <v>47389</v>
      </c>
      <c r="B42619">
        <v>1</v>
      </c>
      <c r="C42619">
        <v>13520414</v>
      </c>
    </row>
    <row r="42620" spans="1:3" x14ac:dyDescent="0.25">
      <c r="A42620" t="s">
        <v>47390</v>
      </c>
      <c r="B42620">
        <v>1</v>
      </c>
      <c r="C42620">
        <v>552382</v>
      </c>
    </row>
    <row r="42621" spans="1:3" x14ac:dyDescent="0.25">
      <c r="A42621" t="s">
        <v>47391</v>
      </c>
      <c r="B42621">
        <v>1</v>
      </c>
      <c r="C42621">
        <v>296885</v>
      </c>
    </row>
    <row r="42622" spans="1:3" x14ac:dyDescent="0.25">
      <c r="A42622" t="s">
        <v>47392</v>
      </c>
      <c r="B42622">
        <v>1</v>
      </c>
      <c r="C42622">
        <v>236986</v>
      </c>
    </row>
    <row r="42623" spans="1:3" x14ac:dyDescent="0.25">
      <c r="A42623" t="s">
        <v>47393</v>
      </c>
      <c r="B42623">
        <v>1</v>
      </c>
      <c r="C42623">
        <v>207440</v>
      </c>
    </row>
    <row r="42624" spans="1:3" x14ac:dyDescent="0.25">
      <c r="A42624" t="s">
        <v>47394</v>
      </c>
      <c r="B42624">
        <v>1</v>
      </c>
      <c r="C42624">
        <v>689190</v>
      </c>
    </row>
    <row r="42625" spans="1:3" x14ac:dyDescent="0.25">
      <c r="A42625" t="s">
        <v>47395</v>
      </c>
      <c r="B42625">
        <v>1</v>
      </c>
      <c r="C42625">
        <v>1251146</v>
      </c>
    </row>
    <row r="42626" spans="1:3" x14ac:dyDescent="0.25">
      <c r="A42626" t="s">
        <v>47396</v>
      </c>
      <c r="B42626">
        <v>1</v>
      </c>
      <c r="C42626">
        <v>243370</v>
      </c>
    </row>
    <row r="42627" spans="1:3" x14ac:dyDescent="0.25">
      <c r="A42627" t="s">
        <v>47397</v>
      </c>
      <c r="B42627">
        <v>1</v>
      </c>
      <c r="C42627">
        <v>43463</v>
      </c>
    </row>
    <row r="42628" spans="1:3" x14ac:dyDescent="0.25">
      <c r="A42628" t="s">
        <v>47398</v>
      </c>
      <c r="B42628">
        <v>1</v>
      </c>
      <c r="C42628">
        <v>119996</v>
      </c>
    </row>
    <row r="42629" spans="1:3" x14ac:dyDescent="0.25">
      <c r="A42629" t="s">
        <v>47399</v>
      </c>
      <c r="B42629">
        <v>1</v>
      </c>
      <c r="C42629">
        <v>674242</v>
      </c>
    </row>
    <row r="42630" spans="1:3" x14ac:dyDescent="0.25">
      <c r="A42630" t="s">
        <v>47400</v>
      </c>
      <c r="B42630">
        <v>1</v>
      </c>
      <c r="C42630">
        <v>234763</v>
      </c>
    </row>
    <row r="42631" spans="1:3" x14ac:dyDescent="0.25">
      <c r="A42631" t="s">
        <v>47401</v>
      </c>
      <c r="B42631">
        <v>1</v>
      </c>
      <c r="C42631">
        <v>66450</v>
      </c>
    </row>
    <row r="42632" spans="1:3" x14ac:dyDescent="0.25">
      <c r="A42632" t="s">
        <v>47402</v>
      </c>
      <c r="B42632">
        <v>1</v>
      </c>
      <c r="C42632">
        <v>225163</v>
      </c>
    </row>
    <row r="42633" spans="1:3" x14ac:dyDescent="0.25">
      <c r="A42633" t="s">
        <v>47403</v>
      </c>
      <c r="B42633">
        <v>1</v>
      </c>
      <c r="C42633">
        <v>151396</v>
      </c>
    </row>
    <row r="42634" spans="1:3" x14ac:dyDescent="0.25">
      <c r="A42634" t="s">
        <v>47404</v>
      </c>
      <c r="B42634">
        <v>1</v>
      </c>
      <c r="C42634">
        <v>276555</v>
      </c>
    </row>
    <row r="42635" spans="1:3" x14ac:dyDescent="0.25">
      <c r="A42635" t="s">
        <v>47405</v>
      </c>
      <c r="B42635">
        <v>1</v>
      </c>
      <c r="C42635">
        <v>294110</v>
      </c>
    </row>
    <row r="42636" spans="1:3" x14ac:dyDescent="0.25">
      <c r="A42636" t="s">
        <v>47406</v>
      </c>
      <c r="B42636">
        <v>1</v>
      </c>
      <c r="C42636">
        <v>235011</v>
      </c>
    </row>
    <row r="42637" spans="1:3" x14ac:dyDescent="0.25">
      <c r="A42637" t="s">
        <v>47407</v>
      </c>
      <c r="B42637">
        <v>1</v>
      </c>
      <c r="C42637">
        <v>2108480</v>
      </c>
    </row>
    <row r="42638" spans="1:3" x14ac:dyDescent="0.25">
      <c r="A42638" t="s">
        <v>47408</v>
      </c>
      <c r="B42638">
        <v>1</v>
      </c>
      <c r="C42638">
        <v>347273</v>
      </c>
    </row>
    <row r="42639" spans="1:3" x14ac:dyDescent="0.25">
      <c r="A42639" t="s">
        <v>47409</v>
      </c>
      <c r="B42639">
        <v>1</v>
      </c>
      <c r="C42639">
        <v>42459</v>
      </c>
    </row>
    <row r="42640" spans="1:3" x14ac:dyDescent="0.25">
      <c r="A42640" t="s">
        <v>47410</v>
      </c>
      <c r="B42640">
        <v>1</v>
      </c>
      <c r="C42640">
        <v>563092</v>
      </c>
    </row>
    <row r="42641" spans="1:3" x14ac:dyDescent="0.25">
      <c r="A42641" t="s">
        <v>47411</v>
      </c>
      <c r="B42641">
        <v>1</v>
      </c>
      <c r="C42641">
        <v>112864</v>
      </c>
    </row>
    <row r="42642" spans="1:3" x14ac:dyDescent="0.25">
      <c r="A42642" t="s">
        <v>47412</v>
      </c>
      <c r="B42642">
        <v>1</v>
      </c>
      <c r="C42642">
        <v>55615</v>
      </c>
    </row>
    <row r="42643" spans="1:3" x14ac:dyDescent="0.25">
      <c r="A42643" t="s">
        <v>47413</v>
      </c>
      <c r="B42643">
        <v>1</v>
      </c>
      <c r="C42643">
        <v>127639</v>
      </c>
    </row>
    <row r="42644" spans="1:3" x14ac:dyDescent="0.25">
      <c r="A42644" t="s">
        <v>47414</v>
      </c>
      <c r="B42644">
        <v>1</v>
      </c>
      <c r="C42644">
        <v>170719</v>
      </c>
    </row>
    <row r="42645" spans="1:3" x14ac:dyDescent="0.25">
      <c r="A42645" t="s">
        <v>47415</v>
      </c>
      <c r="B42645">
        <v>1</v>
      </c>
      <c r="C42645">
        <v>249504</v>
      </c>
    </row>
    <row r="42646" spans="1:3" x14ac:dyDescent="0.25">
      <c r="A42646" t="s">
        <v>47416</v>
      </c>
      <c r="B42646">
        <v>1</v>
      </c>
      <c r="C42646">
        <v>222097</v>
      </c>
    </row>
    <row r="42647" spans="1:3" x14ac:dyDescent="0.25">
      <c r="A42647" t="s">
        <v>47417</v>
      </c>
      <c r="B42647">
        <v>1</v>
      </c>
      <c r="C42647">
        <v>9742</v>
      </c>
    </row>
    <row r="42648" spans="1:3" x14ac:dyDescent="0.25">
      <c r="A42648" t="s">
        <v>47418</v>
      </c>
      <c r="B42648">
        <v>1</v>
      </c>
      <c r="C42648">
        <v>115466</v>
      </c>
    </row>
    <row r="42649" spans="1:3" x14ac:dyDescent="0.25">
      <c r="A42649" t="s">
        <v>47419</v>
      </c>
      <c r="B42649">
        <v>1</v>
      </c>
      <c r="C42649">
        <v>198593</v>
      </c>
    </row>
    <row r="42650" spans="1:3" x14ac:dyDescent="0.25">
      <c r="A42650" t="s">
        <v>47420</v>
      </c>
      <c r="B42650">
        <v>1</v>
      </c>
      <c r="C42650">
        <v>1640057</v>
      </c>
    </row>
    <row r="42651" spans="1:3" x14ac:dyDescent="0.25">
      <c r="A42651" t="s">
        <v>47421</v>
      </c>
      <c r="B42651">
        <v>1</v>
      </c>
      <c r="C42651">
        <v>1564284</v>
      </c>
    </row>
    <row r="42652" spans="1:3" x14ac:dyDescent="0.25">
      <c r="A42652" t="s">
        <v>47422</v>
      </c>
      <c r="B42652">
        <v>1</v>
      </c>
      <c r="C42652">
        <v>479101</v>
      </c>
    </row>
    <row r="42653" spans="1:3" x14ac:dyDescent="0.25">
      <c r="A42653" t="s">
        <v>47423</v>
      </c>
      <c r="B42653">
        <v>1</v>
      </c>
      <c r="C42653">
        <v>377481</v>
      </c>
    </row>
    <row r="42654" spans="1:3" x14ac:dyDescent="0.25">
      <c r="A42654" t="s">
        <v>47424</v>
      </c>
      <c r="B42654">
        <v>1</v>
      </c>
      <c r="C42654">
        <v>164514</v>
      </c>
    </row>
    <row r="42655" spans="1:3" x14ac:dyDescent="0.25">
      <c r="A42655" t="s">
        <v>47425</v>
      </c>
      <c r="B42655">
        <v>1</v>
      </c>
      <c r="C42655">
        <v>16894686</v>
      </c>
    </row>
    <row r="42656" spans="1:3" x14ac:dyDescent="0.25">
      <c r="A42656" t="s">
        <v>47426</v>
      </c>
      <c r="B42656">
        <v>1</v>
      </c>
      <c r="C42656">
        <v>136614</v>
      </c>
    </row>
    <row r="42657" spans="1:3" x14ac:dyDescent="0.25">
      <c r="A42657" t="s">
        <v>47427</v>
      </c>
      <c r="B42657">
        <v>1</v>
      </c>
      <c r="C42657">
        <v>343305</v>
      </c>
    </row>
    <row r="42658" spans="1:3" x14ac:dyDescent="0.25">
      <c r="A42658" t="s">
        <v>47428</v>
      </c>
      <c r="B42658">
        <v>1</v>
      </c>
      <c r="C42658">
        <v>563653</v>
      </c>
    </row>
    <row r="42659" spans="1:3" x14ac:dyDescent="0.25">
      <c r="A42659" t="s">
        <v>47429</v>
      </c>
      <c r="B42659">
        <v>1</v>
      </c>
      <c r="C42659">
        <v>203893</v>
      </c>
    </row>
    <row r="42660" spans="1:3" x14ac:dyDescent="0.25">
      <c r="A42660" t="s">
        <v>47430</v>
      </c>
      <c r="B42660">
        <v>1</v>
      </c>
      <c r="C42660">
        <v>15829</v>
      </c>
    </row>
    <row r="42661" spans="1:3" x14ac:dyDescent="0.25">
      <c r="A42661" t="s">
        <v>47431</v>
      </c>
      <c r="B42661">
        <v>1</v>
      </c>
      <c r="C42661">
        <v>368809</v>
      </c>
    </row>
    <row r="42662" spans="1:3" x14ac:dyDescent="0.25">
      <c r="A42662" t="s">
        <v>47432</v>
      </c>
      <c r="B42662">
        <v>1</v>
      </c>
      <c r="C42662">
        <v>545780</v>
      </c>
    </row>
    <row r="42663" spans="1:3" x14ac:dyDescent="0.25">
      <c r="A42663" t="s">
        <v>47433</v>
      </c>
      <c r="B42663">
        <v>1</v>
      </c>
      <c r="C42663">
        <v>222073</v>
      </c>
    </row>
    <row r="42664" spans="1:3" x14ac:dyDescent="0.25">
      <c r="A42664" t="s">
        <v>47434</v>
      </c>
      <c r="B42664">
        <v>1</v>
      </c>
      <c r="C42664">
        <v>698088</v>
      </c>
    </row>
    <row r="42665" spans="1:3" x14ac:dyDescent="0.25">
      <c r="A42665" t="s">
        <v>47435</v>
      </c>
      <c r="B42665">
        <v>1</v>
      </c>
      <c r="C42665">
        <v>345511</v>
      </c>
    </row>
    <row r="42666" spans="1:3" x14ac:dyDescent="0.25">
      <c r="A42666" t="s">
        <v>47436</v>
      </c>
      <c r="B42666">
        <v>1</v>
      </c>
      <c r="C42666">
        <v>249650</v>
      </c>
    </row>
    <row r="42667" spans="1:3" x14ac:dyDescent="0.25">
      <c r="A42667" t="s">
        <v>47437</v>
      </c>
      <c r="B42667">
        <v>1</v>
      </c>
      <c r="C42667">
        <v>178425</v>
      </c>
    </row>
    <row r="42668" spans="1:3" x14ac:dyDescent="0.25">
      <c r="A42668" t="s">
        <v>47438</v>
      </c>
      <c r="B42668">
        <v>1</v>
      </c>
      <c r="C42668">
        <v>173255</v>
      </c>
    </row>
    <row r="42669" spans="1:3" x14ac:dyDescent="0.25">
      <c r="A42669" t="s">
        <v>47439</v>
      </c>
      <c r="B42669">
        <v>1</v>
      </c>
      <c r="C42669">
        <v>178287</v>
      </c>
    </row>
    <row r="42670" spans="1:3" x14ac:dyDescent="0.25">
      <c r="A42670" t="s">
        <v>47440</v>
      </c>
      <c r="B42670">
        <v>1</v>
      </c>
      <c r="C42670">
        <v>87471</v>
      </c>
    </row>
    <row r="42671" spans="1:3" x14ac:dyDescent="0.25">
      <c r="A42671" t="s">
        <v>47441</v>
      </c>
      <c r="B42671">
        <v>1</v>
      </c>
      <c r="C42671">
        <v>1174347</v>
      </c>
    </row>
    <row r="42672" spans="1:3" x14ac:dyDescent="0.25">
      <c r="A42672" t="s">
        <v>47442</v>
      </c>
      <c r="B42672">
        <v>1</v>
      </c>
      <c r="C42672">
        <v>3469556</v>
      </c>
    </row>
    <row r="42673" spans="1:3" x14ac:dyDescent="0.25">
      <c r="A42673" t="s">
        <v>47443</v>
      </c>
      <c r="B42673">
        <v>1</v>
      </c>
      <c r="C42673">
        <v>276068</v>
      </c>
    </row>
    <row r="42674" spans="1:3" x14ac:dyDescent="0.25">
      <c r="A42674" t="s">
        <v>47444</v>
      </c>
      <c r="B42674">
        <v>1</v>
      </c>
      <c r="C42674">
        <v>120205</v>
      </c>
    </row>
    <row r="42675" spans="1:3" x14ac:dyDescent="0.25">
      <c r="A42675" t="s">
        <v>47445</v>
      </c>
      <c r="B42675">
        <v>1</v>
      </c>
      <c r="C42675">
        <v>135095</v>
      </c>
    </row>
    <row r="42676" spans="1:3" x14ac:dyDescent="0.25">
      <c r="A42676" t="s">
        <v>47446</v>
      </c>
      <c r="B42676">
        <v>1</v>
      </c>
      <c r="C42676">
        <v>462020</v>
      </c>
    </row>
    <row r="42677" spans="1:3" x14ac:dyDescent="0.25">
      <c r="A42677" t="s">
        <v>47447</v>
      </c>
      <c r="B42677">
        <v>1</v>
      </c>
      <c r="C42677">
        <v>55549</v>
      </c>
    </row>
    <row r="42678" spans="1:3" x14ac:dyDescent="0.25">
      <c r="A42678" t="s">
        <v>47448</v>
      </c>
      <c r="B42678">
        <v>1</v>
      </c>
      <c r="C42678">
        <v>484339</v>
      </c>
    </row>
    <row r="42679" spans="1:3" x14ac:dyDescent="0.25">
      <c r="A42679" t="s">
        <v>47449</v>
      </c>
      <c r="B42679">
        <v>1</v>
      </c>
      <c r="C42679">
        <v>82893</v>
      </c>
    </row>
    <row r="42680" spans="1:3" x14ac:dyDescent="0.25">
      <c r="A42680" t="s">
        <v>47450</v>
      </c>
      <c r="B42680">
        <v>1</v>
      </c>
      <c r="C42680">
        <v>133796</v>
      </c>
    </row>
    <row r="42681" spans="1:3" x14ac:dyDescent="0.25">
      <c r="A42681" t="s">
        <v>47451</v>
      </c>
      <c r="B42681">
        <v>1</v>
      </c>
      <c r="C42681">
        <v>71844</v>
      </c>
    </row>
    <row r="42682" spans="1:3" x14ac:dyDescent="0.25">
      <c r="A42682" t="s">
        <v>47452</v>
      </c>
      <c r="B42682">
        <v>1</v>
      </c>
      <c r="C42682">
        <v>62920</v>
      </c>
    </row>
    <row r="42683" spans="1:3" x14ac:dyDescent="0.25">
      <c r="A42683" t="s">
        <v>47453</v>
      </c>
      <c r="B42683">
        <v>1</v>
      </c>
      <c r="C42683">
        <v>210861</v>
      </c>
    </row>
    <row r="42684" spans="1:3" x14ac:dyDescent="0.25">
      <c r="A42684" t="s">
        <v>47454</v>
      </c>
      <c r="B42684">
        <v>1</v>
      </c>
      <c r="C42684">
        <v>273656</v>
      </c>
    </row>
    <row r="42685" spans="1:3" x14ac:dyDescent="0.25">
      <c r="A42685" t="s">
        <v>47455</v>
      </c>
      <c r="B42685">
        <v>1</v>
      </c>
      <c r="C42685">
        <v>6029685</v>
      </c>
    </row>
    <row r="42686" spans="1:3" x14ac:dyDescent="0.25">
      <c r="A42686" t="s">
        <v>47456</v>
      </c>
      <c r="B42686">
        <v>1</v>
      </c>
      <c r="C42686">
        <v>144334</v>
      </c>
    </row>
    <row r="42687" spans="1:3" x14ac:dyDescent="0.25">
      <c r="A42687" t="s">
        <v>47457</v>
      </c>
      <c r="B42687">
        <v>1</v>
      </c>
      <c r="C42687">
        <v>428503</v>
      </c>
    </row>
    <row r="42688" spans="1:3" x14ac:dyDescent="0.25">
      <c r="A42688" t="s">
        <v>47458</v>
      </c>
      <c r="B42688">
        <v>1</v>
      </c>
      <c r="C42688">
        <v>908945</v>
      </c>
    </row>
    <row r="42689" spans="1:3" x14ac:dyDescent="0.25">
      <c r="A42689" t="s">
        <v>47459</v>
      </c>
      <c r="B42689">
        <v>1</v>
      </c>
      <c r="C42689">
        <v>76465</v>
      </c>
    </row>
    <row r="42690" spans="1:3" x14ac:dyDescent="0.25">
      <c r="A42690" t="s">
        <v>47460</v>
      </c>
      <c r="B42690">
        <v>1</v>
      </c>
      <c r="C42690">
        <v>14304653</v>
      </c>
    </row>
    <row r="42691" spans="1:3" x14ac:dyDescent="0.25">
      <c r="A42691" t="s">
        <v>47461</v>
      </c>
      <c r="B42691">
        <v>1</v>
      </c>
      <c r="C42691">
        <v>28267</v>
      </c>
    </row>
    <row r="42692" spans="1:3" x14ac:dyDescent="0.25">
      <c r="A42692" t="s">
        <v>47462</v>
      </c>
      <c r="B42692">
        <v>1</v>
      </c>
      <c r="C42692">
        <v>461368</v>
      </c>
    </row>
    <row r="42693" spans="1:3" x14ac:dyDescent="0.25">
      <c r="A42693" t="s">
        <v>47463</v>
      </c>
      <c r="B42693">
        <v>1</v>
      </c>
      <c r="C42693">
        <v>174099</v>
      </c>
    </row>
    <row r="42694" spans="1:3" x14ac:dyDescent="0.25">
      <c r="A42694" t="s">
        <v>47464</v>
      </c>
      <c r="B42694">
        <v>1</v>
      </c>
      <c r="C42694">
        <v>868113</v>
      </c>
    </row>
    <row r="42695" spans="1:3" x14ac:dyDescent="0.25">
      <c r="A42695" t="s">
        <v>47465</v>
      </c>
      <c r="B42695">
        <v>1</v>
      </c>
      <c r="C42695">
        <v>250231</v>
      </c>
    </row>
    <row r="42696" spans="1:3" x14ac:dyDescent="0.25">
      <c r="A42696" t="s">
        <v>47466</v>
      </c>
      <c r="B42696">
        <v>1</v>
      </c>
      <c r="C42696">
        <v>370101</v>
      </c>
    </row>
    <row r="42697" spans="1:3" x14ac:dyDescent="0.25">
      <c r="A42697" t="s">
        <v>47467</v>
      </c>
      <c r="B42697">
        <v>1</v>
      </c>
      <c r="C42697">
        <v>55905</v>
      </c>
    </row>
    <row r="42698" spans="1:3" x14ac:dyDescent="0.25">
      <c r="A42698" t="s">
        <v>47468</v>
      </c>
      <c r="B42698">
        <v>1</v>
      </c>
      <c r="C42698">
        <v>275933</v>
      </c>
    </row>
    <row r="42699" spans="1:3" x14ac:dyDescent="0.25">
      <c r="A42699" t="s">
        <v>47469</v>
      </c>
      <c r="B42699">
        <v>1</v>
      </c>
      <c r="C42699">
        <v>34385</v>
      </c>
    </row>
    <row r="42700" spans="1:3" x14ac:dyDescent="0.25">
      <c r="A42700" t="s">
        <v>47470</v>
      </c>
      <c r="B42700">
        <v>1</v>
      </c>
      <c r="C42700">
        <v>388440</v>
      </c>
    </row>
    <row r="42701" spans="1:3" x14ac:dyDescent="0.25">
      <c r="A42701" t="s">
        <v>47471</v>
      </c>
      <c r="B42701">
        <v>1</v>
      </c>
      <c r="C42701">
        <v>36564</v>
      </c>
    </row>
    <row r="42702" spans="1:3" x14ac:dyDescent="0.25">
      <c r="A42702" t="s">
        <v>47472</v>
      </c>
      <c r="B42702">
        <v>1</v>
      </c>
      <c r="C42702">
        <v>1000918</v>
      </c>
    </row>
    <row r="42703" spans="1:3" x14ac:dyDescent="0.25">
      <c r="A42703" t="s">
        <v>47473</v>
      </c>
      <c r="B42703">
        <v>1</v>
      </c>
      <c r="C42703">
        <v>602223</v>
      </c>
    </row>
    <row r="42704" spans="1:3" x14ac:dyDescent="0.25">
      <c r="A42704" t="s">
        <v>47474</v>
      </c>
      <c r="B42704">
        <v>1</v>
      </c>
      <c r="C42704">
        <v>261957</v>
      </c>
    </row>
    <row r="42705" spans="1:3" x14ac:dyDescent="0.25">
      <c r="A42705" t="s">
        <v>47475</v>
      </c>
      <c r="B42705">
        <v>1</v>
      </c>
      <c r="C42705">
        <v>21645013</v>
      </c>
    </row>
    <row r="42706" spans="1:3" x14ac:dyDescent="0.25">
      <c r="A42706" t="s">
        <v>47476</v>
      </c>
      <c r="B42706">
        <v>1</v>
      </c>
      <c r="C42706">
        <v>2209740</v>
      </c>
    </row>
    <row r="42707" spans="1:3" x14ac:dyDescent="0.25">
      <c r="A42707" t="s">
        <v>47477</v>
      </c>
      <c r="B42707">
        <v>1</v>
      </c>
      <c r="C42707">
        <v>123019</v>
      </c>
    </row>
    <row r="42708" spans="1:3" x14ac:dyDescent="0.25">
      <c r="A42708" t="s">
        <v>47478</v>
      </c>
      <c r="B42708">
        <v>1</v>
      </c>
      <c r="C42708">
        <v>153193</v>
      </c>
    </row>
    <row r="42709" spans="1:3" x14ac:dyDescent="0.25">
      <c r="A42709" t="s">
        <v>47479</v>
      </c>
      <c r="B42709">
        <v>1</v>
      </c>
      <c r="C42709">
        <v>128944</v>
      </c>
    </row>
    <row r="42710" spans="1:3" x14ac:dyDescent="0.25">
      <c r="A42710" t="s">
        <v>47480</v>
      </c>
      <c r="B42710">
        <v>1</v>
      </c>
      <c r="C42710">
        <v>3392287</v>
      </c>
    </row>
    <row r="42711" spans="1:3" x14ac:dyDescent="0.25">
      <c r="A42711" t="s">
        <v>47481</v>
      </c>
      <c r="B42711">
        <v>1</v>
      </c>
      <c r="C42711">
        <v>7348419</v>
      </c>
    </row>
    <row r="42712" spans="1:3" x14ac:dyDescent="0.25">
      <c r="A42712" t="s">
        <v>47482</v>
      </c>
      <c r="B42712">
        <v>1</v>
      </c>
      <c r="C42712">
        <v>2556235</v>
      </c>
    </row>
    <row r="42713" spans="1:3" x14ac:dyDescent="0.25">
      <c r="A42713" t="s">
        <v>47483</v>
      </c>
      <c r="B42713">
        <v>1</v>
      </c>
      <c r="C42713">
        <v>141955</v>
      </c>
    </row>
    <row r="42714" spans="1:3" x14ac:dyDescent="0.25">
      <c r="A42714" t="s">
        <v>47484</v>
      </c>
      <c r="B42714">
        <v>1</v>
      </c>
      <c r="C42714">
        <v>207410</v>
      </c>
    </row>
    <row r="42715" spans="1:3" x14ac:dyDescent="0.25">
      <c r="A42715" t="s">
        <v>47485</v>
      </c>
      <c r="B42715">
        <v>1</v>
      </c>
      <c r="C42715">
        <v>101135</v>
      </c>
    </row>
    <row r="42716" spans="1:3" x14ac:dyDescent="0.25">
      <c r="A42716" t="s">
        <v>47486</v>
      </c>
      <c r="B42716">
        <v>1</v>
      </c>
      <c r="C42716">
        <v>129578</v>
      </c>
    </row>
    <row r="42717" spans="1:3" x14ac:dyDescent="0.25">
      <c r="A42717" t="s">
        <v>47487</v>
      </c>
      <c r="B42717">
        <v>1</v>
      </c>
      <c r="C42717">
        <v>2375666</v>
      </c>
    </row>
    <row r="42718" spans="1:3" x14ac:dyDescent="0.25">
      <c r="A42718" t="s">
        <v>47488</v>
      </c>
      <c r="B42718">
        <v>1</v>
      </c>
      <c r="C42718">
        <v>175199</v>
      </c>
    </row>
    <row r="42719" spans="1:3" x14ac:dyDescent="0.25">
      <c r="A42719" t="s">
        <v>47489</v>
      </c>
      <c r="B42719">
        <v>1</v>
      </c>
      <c r="C42719">
        <v>537448</v>
      </c>
    </row>
    <row r="42720" spans="1:3" x14ac:dyDescent="0.25">
      <c r="A42720" t="s">
        <v>47490</v>
      </c>
      <c r="B42720">
        <v>1</v>
      </c>
      <c r="C42720">
        <v>240618</v>
      </c>
    </row>
    <row r="42721" spans="1:3" x14ac:dyDescent="0.25">
      <c r="A42721" t="s">
        <v>47491</v>
      </c>
      <c r="B42721">
        <v>1</v>
      </c>
      <c r="C42721">
        <v>40731</v>
      </c>
    </row>
    <row r="42722" spans="1:3" x14ac:dyDescent="0.25">
      <c r="A42722" t="s">
        <v>47492</v>
      </c>
      <c r="B42722">
        <v>1</v>
      </c>
      <c r="C42722">
        <v>122305</v>
      </c>
    </row>
    <row r="42723" spans="1:3" x14ac:dyDescent="0.25">
      <c r="A42723" t="s">
        <v>47493</v>
      </c>
      <c r="B42723">
        <v>1</v>
      </c>
      <c r="C42723">
        <v>32216733</v>
      </c>
    </row>
    <row r="42724" spans="1:3" x14ac:dyDescent="0.25">
      <c r="A42724" t="s">
        <v>47494</v>
      </c>
      <c r="B42724">
        <v>1</v>
      </c>
      <c r="C42724">
        <v>114231</v>
      </c>
    </row>
    <row r="42725" spans="1:3" x14ac:dyDescent="0.25">
      <c r="A42725" t="s">
        <v>47495</v>
      </c>
      <c r="B42725">
        <v>1</v>
      </c>
      <c r="C42725">
        <v>127826</v>
      </c>
    </row>
    <row r="42726" spans="1:3" x14ac:dyDescent="0.25">
      <c r="A42726" t="s">
        <v>47496</v>
      </c>
      <c r="B42726">
        <v>1</v>
      </c>
      <c r="C42726">
        <v>484908</v>
      </c>
    </row>
    <row r="42727" spans="1:3" x14ac:dyDescent="0.25">
      <c r="A42727" t="s">
        <v>47497</v>
      </c>
      <c r="B42727">
        <v>1</v>
      </c>
      <c r="C42727">
        <v>378977</v>
      </c>
    </row>
    <row r="42728" spans="1:3" x14ac:dyDescent="0.25">
      <c r="A42728" t="s">
        <v>47498</v>
      </c>
      <c r="B42728">
        <v>1</v>
      </c>
      <c r="C42728">
        <v>4920698</v>
      </c>
    </row>
    <row r="42729" spans="1:3" x14ac:dyDescent="0.25">
      <c r="A42729" t="s">
        <v>47499</v>
      </c>
      <c r="B42729">
        <v>1</v>
      </c>
      <c r="C42729">
        <v>76685</v>
      </c>
    </row>
    <row r="42730" spans="1:3" x14ac:dyDescent="0.25">
      <c r="A42730" t="s">
        <v>47500</v>
      </c>
      <c r="B42730">
        <v>1</v>
      </c>
      <c r="C42730">
        <v>595469</v>
      </c>
    </row>
    <row r="42731" spans="1:3" x14ac:dyDescent="0.25">
      <c r="A42731" t="s">
        <v>47501</v>
      </c>
      <c r="B42731">
        <v>1</v>
      </c>
      <c r="C42731">
        <v>146987</v>
      </c>
    </row>
    <row r="42732" spans="1:3" x14ac:dyDescent="0.25">
      <c r="A42732" t="s">
        <v>47502</v>
      </c>
      <c r="B42732">
        <v>1</v>
      </c>
      <c r="C42732">
        <v>30526</v>
      </c>
    </row>
    <row r="42733" spans="1:3" x14ac:dyDescent="0.25">
      <c r="A42733" t="s">
        <v>47503</v>
      </c>
      <c r="B42733">
        <v>1</v>
      </c>
      <c r="C42733">
        <v>242399</v>
      </c>
    </row>
    <row r="42734" spans="1:3" x14ac:dyDescent="0.25">
      <c r="A42734" t="s">
        <v>47504</v>
      </c>
      <c r="B42734">
        <v>1</v>
      </c>
      <c r="C42734">
        <v>7856868</v>
      </c>
    </row>
    <row r="42735" spans="1:3" x14ac:dyDescent="0.25">
      <c r="A42735" t="s">
        <v>47505</v>
      </c>
      <c r="B42735">
        <v>1</v>
      </c>
      <c r="C42735">
        <v>93674</v>
      </c>
    </row>
    <row r="42736" spans="1:3" x14ac:dyDescent="0.25">
      <c r="A42736" t="s">
        <v>47506</v>
      </c>
      <c r="B42736">
        <v>1</v>
      </c>
      <c r="C42736">
        <v>253565</v>
      </c>
    </row>
    <row r="42737" spans="1:3" x14ac:dyDescent="0.25">
      <c r="A42737" t="s">
        <v>47507</v>
      </c>
      <c r="B42737">
        <v>1</v>
      </c>
      <c r="C42737">
        <v>120125</v>
      </c>
    </row>
    <row r="42738" spans="1:3" x14ac:dyDescent="0.25">
      <c r="A42738" t="s">
        <v>47508</v>
      </c>
      <c r="B42738">
        <v>1</v>
      </c>
      <c r="C42738">
        <v>3607850</v>
      </c>
    </row>
    <row r="42739" spans="1:3" x14ac:dyDescent="0.25">
      <c r="A42739" t="s">
        <v>47509</v>
      </c>
      <c r="B42739">
        <v>1</v>
      </c>
      <c r="C42739">
        <v>558320</v>
      </c>
    </row>
    <row r="42740" spans="1:3" x14ac:dyDescent="0.25">
      <c r="A42740" t="s">
        <v>47510</v>
      </c>
      <c r="B42740">
        <v>1</v>
      </c>
      <c r="C42740">
        <v>467069</v>
      </c>
    </row>
    <row r="42741" spans="1:3" x14ac:dyDescent="0.25">
      <c r="A42741" t="s">
        <v>47511</v>
      </c>
      <c r="B42741">
        <v>1</v>
      </c>
      <c r="C42741">
        <v>721362</v>
      </c>
    </row>
    <row r="42742" spans="1:3" x14ac:dyDescent="0.25">
      <c r="A42742" t="s">
        <v>47512</v>
      </c>
      <c r="B42742">
        <v>1</v>
      </c>
      <c r="C42742">
        <v>27409758</v>
      </c>
    </row>
    <row r="42743" spans="1:3" x14ac:dyDescent="0.25">
      <c r="A42743" t="s">
        <v>47513</v>
      </c>
      <c r="B42743">
        <v>1</v>
      </c>
      <c r="C42743">
        <v>89091</v>
      </c>
    </row>
    <row r="42744" spans="1:3" x14ac:dyDescent="0.25">
      <c r="A42744" t="s">
        <v>47514</v>
      </c>
      <c r="B42744">
        <v>1</v>
      </c>
      <c r="C42744">
        <v>99454</v>
      </c>
    </row>
    <row r="42745" spans="1:3" x14ac:dyDescent="0.25">
      <c r="A42745" t="s">
        <v>47515</v>
      </c>
      <c r="B42745">
        <v>1</v>
      </c>
      <c r="C42745">
        <v>5916905</v>
      </c>
    </row>
    <row r="42746" spans="1:3" x14ac:dyDescent="0.25">
      <c r="A42746" t="s">
        <v>47516</v>
      </c>
      <c r="B42746">
        <v>1</v>
      </c>
      <c r="C42746">
        <v>418248</v>
      </c>
    </row>
    <row r="42747" spans="1:3" x14ac:dyDescent="0.25">
      <c r="A42747" t="s">
        <v>47517</v>
      </c>
      <c r="B42747">
        <v>1</v>
      </c>
      <c r="C42747">
        <v>868598</v>
      </c>
    </row>
    <row r="42748" spans="1:3" x14ac:dyDescent="0.25">
      <c r="A42748" t="s">
        <v>47518</v>
      </c>
      <c r="B42748">
        <v>1</v>
      </c>
      <c r="C42748">
        <v>5272127</v>
      </c>
    </row>
    <row r="42749" spans="1:3" x14ac:dyDescent="0.25">
      <c r="A42749" t="s">
        <v>47519</v>
      </c>
      <c r="B42749">
        <v>1</v>
      </c>
      <c r="C42749">
        <v>227206</v>
      </c>
    </row>
    <row r="42750" spans="1:3" x14ac:dyDescent="0.25">
      <c r="A42750" t="s">
        <v>47520</v>
      </c>
      <c r="B42750">
        <v>1</v>
      </c>
      <c r="C42750">
        <v>37695970</v>
      </c>
    </row>
    <row r="42751" spans="1:3" x14ac:dyDescent="0.25">
      <c r="A42751" t="s">
        <v>47521</v>
      </c>
      <c r="B42751">
        <v>1</v>
      </c>
      <c r="C42751">
        <v>346622</v>
      </c>
    </row>
    <row r="42752" spans="1:3" x14ac:dyDescent="0.25">
      <c r="A42752" t="s">
        <v>47522</v>
      </c>
      <c r="B42752">
        <v>1</v>
      </c>
      <c r="C42752">
        <v>78741</v>
      </c>
    </row>
    <row r="42753" spans="1:3" x14ac:dyDescent="0.25">
      <c r="A42753" t="s">
        <v>47523</v>
      </c>
      <c r="B42753">
        <v>1</v>
      </c>
      <c r="C42753">
        <v>854876</v>
      </c>
    </row>
    <row r="42754" spans="1:3" x14ac:dyDescent="0.25">
      <c r="A42754" t="s">
        <v>47524</v>
      </c>
      <c r="B42754">
        <v>1</v>
      </c>
      <c r="C42754">
        <v>828250</v>
      </c>
    </row>
    <row r="42755" spans="1:3" x14ac:dyDescent="0.25">
      <c r="A42755" t="s">
        <v>47525</v>
      </c>
      <c r="B42755">
        <v>1</v>
      </c>
      <c r="C42755">
        <v>86463</v>
      </c>
    </row>
    <row r="42756" spans="1:3" x14ac:dyDescent="0.25">
      <c r="A42756" t="s">
        <v>47526</v>
      </c>
      <c r="B42756">
        <v>1</v>
      </c>
      <c r="C42756">
        <v>604832</v>
      </c>
    </row>
    <row r="42757" spans="1:3" x14ac:dyDescent="0.25">
      <c r="A42757" t="s">
        <v>47527</v>
      </c>
      <c r="B42757">
        <v>1</v>
      </c>
      <c r="C42757">
        <v>303419</v>
      </c>
    </row>
    <row r="42758" spans="1:3" x14ac:dyDescent="0.25">
      <c r="A42758" t="s">
        <v>47528</v>
      </c>
      <c r="B42758">
        <v>1</v>
      </c>
      <c r="C42758">
        <v>173918</v>
      </c>
    </row>
    <row r="42759" spans="1:3" x14ac:dyDescent="0.25">
      <c r="A42759" t="s">
        <v>47529</v>
      </c>
      <c r="B42759">
        <v>1</v>
      </c>
      <c r="C42759">
        <v>281273</v>
      </c>
    </row>
    <row r="42760" spans="1:3" x14ac:dyDescent="0.25">
      <c r="A42760" t="s">
        <v>47530</v>
      </c>
      <c r="B42760">
        <v>1</v>
      </c>
      <c r="C42760">
        <v>371477</v>
      </c>
    </row>
    <row r="42761" spans="1:3" x14ac:dyDescent="0.25">
      <c r="A42761" t="s">
        <v>47531</v>
      </c>
      <c r="B42761">
        <v>1</v>
      </c>
      <c r="C42761">
        <v>46141</v>
      </c>
    </row>
    <row r="42762" spans="1:3" x14ac:dyDescent="0.25">
      <c r="A42762" t="s">
        <v>47532</v>
      </c>
      <c r="B42762">
        <v>1</v>
      </c>
      <c r="C42762">
        <v>137833</v>
      </c>
    </row>
    <row r="42763" spans="1:3" x14ac:dyDescent="0.25">
      <c r="A42763" t="s">
        <v>47533</v>
      </c>
      <c r="B42763">
        <v>1</v>
      </c>
      <c r="C42763">
        <v>179620</v>
      </c>
    </row>
    <row r="42764" spans="1:3" x14ac:dyDescent="0.25">
      <c r="A42764" t="s">
        <v>47534</v>
      </c>
      <c r="B42764">
        <v>1</v>
      </c>
      <c r="C42764">
        <v>111099</v>
      </c>
    </row>
    <row r="42765" spans="1:3" x14ac:dyDescent="0.25">
      <c r="A42765" t="s">
        <v>47535</v>
      </c>
      <c r="B42765">
        <v>1</v>
      </c>
      <c r="C42765">
        <v>9631077</v>
      </c>
    </row>
    <row r="42766" spans="1:3" x14ac:dyDescent="0.25">
      <c r="A42766" t="s">
        <v>47536</v>
      </c>
      <c r="B42766">
        <v>1</v>
      </c>
      <c r="C42766">
        <v>53976</v>
      </c>
    </row>
    <row r="42767" spans="1:3" x14ac:dyDescent="0.25">
      <c r="A42767" t="s">
        <v>47537</v>
      </c>
      <c r="B42767">
        <v>1</v>
      </c>
      <c r="C42767">
        <v>241327</v>
      </c>
    </row>
    <row r="42768" spans="1:3" x14ac:dyDescent="0.25">
      <c r="A42768" t="s">
        <v>47538</v>
      </c>
      <c r="B42768">
        <v>1</v>
      </c>
      <c r="C42768">
        <v>989298</v>
      </c>
    </row>
    <row r="42769" spans="1:3" x14ac:dyDescent="0.25">
      <c r="A42769" t="s">
        <v>47539</v>
      </c>
      <c r="B42769">
        <v>1</v>
      </c>
      <c r="C42769">
        <v>208583</v>
      </c>
    </row>
    <row r="42770" spans="1:3" x14ac:dyDescent="0.25">
      <c r="A42770" t="s">
        <v>47540</v>
      </c>
      <c r="B42770">
        <v>1</v>
      </c>
      <c r="C42770">
        <v>1618881</v>
      </c>
    </row>
    <row r="42771" spans="1:3" x14ac:dyDescent="0.25">
      <c r="A42771" t="s">
        <v>47541</v>
      </c>
      <c r="B42771">
        <v>1</v>
      </c>
      <c r="C42771">
        <v>419295</v>
      </c>
    </row>
    <row r="42772" spans="1:3" x14ac:dyDescent="0.25">
      <c r="A42772" t="s">
        <v>47542</v>
      </c>
      <c r="B42772">
        <v>1</v>
      </c>
      <c r="C42772">
        <v>85593</v>
      </c>
    </row>
    <row r="42773" spans="1:3" x14ac:dyDescent="0.25">
      <c r="A42773" t="s">
        <v>47543</v>
      </c>
      <c r="B42773">
        <v>1</v>
      </c>
      <c r="C42773">
        <v>107639</v>
      </c>
    </row>
    <row r="42774" spans="1:3" x14ac:dyDescent="0.25">
      <c r="A42774" t="s">
        <v>47544</v>
      </c>
      <c r="B42774">
        <v>1</v>
      </c>
      <c r="C42774">
        <v>487232</v>
      </c>
    </row>
    <row r="42775" spans="1:3" x14ac:dyDescent="0.25">
      <c r="A42775" t="s">
        <v>47545</v>
      </c>
      <c r="B42775">
        <v>1</v>
      </c>
      <c r="C42775">
        <v>74952</v>
      </c>
    </row>
    <row r="42776" spans="1:3" x14ac:dyDescent="0.25">
      <c r="A42776" t="s">
        <v>47546</v>
      </c>
      <c r="B42776">
        <v>1</v>
      </c>
      <c r="C42776">
        <v>643059</v>
      </c>
    </row>
    <row r="42777" spans="1:3" x14ac:dyDescent="0.25">
      <c r="A42777" t="s">
        <v>47547</v>
      </c>
      <c r="B42777">
        <v>1</v>
      </c>
      <c r="C42777">
        <v>2703177</v>
      </c>
    </row>
    <row r="42778" spans="1:3" x14ac:dyDescent="0.25">
      <c r="A42778" t="s">
        <v>47548</v>
      </c>
      <c r="B42778">
        <v>1</v>
      </c>
      <c r="C42778">
        <v>255181</v>
      </c>
    </row>
    <row r="42779" spans="1:3" x14ac:dyDescent="0.25">
      <c r="A42779" t="s">
        <v>47549</v>
      </c>
      <c r="B42779">
        <v>1</v>
      </c>
      <c r="C42779">
        <v>19159409</v>
      </c>
    </row>
    <row r="42780" spans="1:3" x14ac:dyDescent="0.25">
      <c r="A42780" t="s">
        <v>47550</v>
      </c>
      <c r="B42780">
        <v>1</v>
      </c>
      <c r="C42780">
        <v>1035891</v>
      </c>
    </row>
    <row r="42781" spans="1:3" x14ac:dyDescent="0.25">
      <c r="A42781" t="s">
        <v>47551</v>
      </c>
      <c r="B42781">
        <v>1</v>
      </c>
      <c r="C42781">
        <v>1123137</v>
      </c>
    </row>
    <row r="42782" spans="1:3" x14ac:dyDescent="0.25">
      <c r="A42782" t="s">
        <v>47552</v>
      </c>
      <c r="B42782">
        <v>1</v>
      </c>
      <c r="C42782">
        <v>1537046</v>
      </c>
    </row>
    <row r="42783" spans="1:3" x14ac:dyDescent="0.25">
      <c r="A42783" t="s">
        <v>47553</v>
      </c>
      <c r="B42783">
        <v>1</v>
      </c>
      <c r="C42783">
        <v>70997</v>
      </c>
    </row>
    <row r="42784" spans="1:3" x14ac:dyDescent="0.25">
      <c r="A42784" t="s">
        <v>47554</v>
      </c>
      <c r="B42784">
        <v>1</v>
      </c>
      <c r="C42784">
        <v>165352</v>
      </c>
    </row>
    <row r="42785" spans="1:3" x14ac:dyDescent="0.25">
      <c r="A42785" t="s">
        <v>47555</v>
      </c>
      <c r="B42785">
        <v>1</v>
      </c>
      <c r="C42785">
        <v>373802</v>
      </c>
    </row>
    <row r="42786" spans="1:3" x14ac:dyDescent="0.25">
      <c r="A42786" t="s">
        <v>47556</v>
      </c>
      <c r="B42786">
        <v>1</v>
      </c>
      <c r="C42786">
        <v>21946</v>
      </c>
    </row>
    <row r="42787" spans="1:3" x14ac:dyDescent="0.25">
      <c r="A42787" t="s">
        <v>47557</v>
      </c>
      <c r="B42787">
        <v>1</v>
      </c>
      <c r="C42787">
        <v>297675</v>
      </c>
    </row>
    <row r="42788" spans="1:3" x14ac:dyDescent="0.25">
      <c r="A42788" t="s">
        <v>47558</v>
      </c>
      <c r="B42788">
        <v>1</v>
      </c>
      <c r="C42788">
        <v>89441</v>
      </c>
    </row>
    <row r="42789" spans="1:3" x14ac:dyDescent="0.25">
      <c r="A42789" t="s">
        <v>47559</v>
      </c>
      <c r="B42789">
        <v>1</v>
      </c>
      <c r="C42789">
        <v>7517872</v>
      </c>
    </row>
    <row r="42790" spans="1:3" x14ac:dyDescent="0.25">
      <c r="A42790" t="s">
        <v>47560</v>
      </c>
      <c r="B42790">
        <v>1</v>
      </c>
      <c r="C42790">
        <v>39204</v>
      </c>
    </row>
    <row r="42791" spans="1:3" x14ac:dyDescent="0.25">
      <c r="A42791" t="s">
        <v>47561</v>
      </c>
      <c r="B42791">
        <v>1</v>
      </c>
      <c r="C42791">
        <v>130130</v>
      </c>
    </row>
    <row r="42792" spans="1:3" x14ac:dyDescent="0.25">
      <c r="A42792" t="s">
        <v>47562</v>
      </c>
      <c r="B42792">
        <v>1</v>
      </c>
      <c r="C42792">
        <v>4193934</v>
      </c>
    </row>
    <row r="42793" spans="1:3" x14ac:dyDescent="0.25">
      <c r="A42793" t="s">
        <v>47563</v>
      </c>
      <c r="B42793">
        <v>1</v>
      </c>
      <c r="C42793">
        <v>138702</v>
      </c>
    </row>
    <row r="42794" spans="1:3" x14ac:dyDescent="0.25">
      <c r="A42794" t="s">
        <v>47564</v>
      </c>
      <c r="B42794">
        <v>1</v>
      </c>
      <c r="C42794">
        <v>2036937</v>
      </c>
    </row>
    <row r="42795" spans="1:3" x14ac:dyDescent="0.25">
      <c r="A42795" t="s">
        <v>47565</v>
      </c>
      <c r="B42795">
        <v>1</v>
      </c>
      <c r="C42795">
        <v>122907</v>
      </c>
    </row>
    <row r="42796" spans="1:3" x14ac:dyDescent="0.25">
      <c r="A42796" t="s">
        <v>47566</v>
      </c>
      <c r="B42796">
        <v>1</v>
      </c>
      <c r="C42796">
        <v>115890</v>
      </c>
    </row>
    <row r="42797" spans="1:3" x14ac:dyDescent="0.25">
      <c r="A42797" t="s">
        <v>47567</v>
      </c>
      <c r="B42797">
        <v>1</v>
      </c>
      <c r="C42797">
        <v>370405</v>
      </c>
    </row>
    <row r="42798" spans="1:3" x14ac:dyDescent="0.25">
      <c r="A42798" t="s">
        <v>47568</v>
      </c>
      <c r="B42798">
        <v>1</v>
      </c>
      <c r="C42798">
        <v>133133</v>
      </c>
    </row>
    <row r="42799" spans="1:3" x14ac:dyDescent="0.25">
      <c r="A42799" t="s">
        <v>47569</v>
      </c>
      <c r="B42799">
        <v>1</v>
      </c>
      <c r="C42799">
        <v>33790</v>
      </c>
    </row>
    <row r="42800" spans="1:3" x14ac:dyDescent="0.25">
      <c r="A42800" t="s">
        <v>47570</v>
      </c>
      <c r="B42800">
        <v>1</v>
      </c>
      <c r="C42800">
        <v>155321</v>
      </c>
    </row>
    <row r="42801" spans="1:3" x14ac:dyDescent="0.25">
      <c r="A42801" t="s">
        <v>47571</v>
      </c>
      <c r="B42801">
        <v>1</v>
      </c>
      <c r="C42801">
        <v>124521</v>
      </c>
    </row>
    <row r="42802" spans="1:3" x14ac:dyDescent="0.25">
      <c r="A42802" t="s">
        <v>47572</v>
      </c>
      <c r="B42802">
        <v>1</v>
      </c>
      <c r="C42802">
        <v>222335</v>
      </c>
    </row>
    <row r="42803" spans="1:3" x14ac:dyDescent="0.25">
      <c r="A42803" t="s">
        <v>47573</v>
      </c>
      <c r="B42803">
        <v>1</v>
      </c>
      <c r="C42803">
        <v>554503</v>
      </c>
    </row>
    <row r="42804" spans="1:3" x14ac:dyDescent="0.25">
      <c r="A42804" t="s">
        <v>47574</v>
      </c>
      <c r="B42804">
        <v>1</v>
      </c>
      <c r="C42804">
        <v>1017629</v>
      </c>
    </row>
    <row r="42805" spans="1:3" x14ac:dyDescent="0.25">
      <c r="A42805" t="s">
        <v>47575</v>
      </c>
      <c r="B42805">
        <v>1</v>
      </c>
      <c r="C42805">
        <v>1371445</v>
      </c>
    </row>
    <row r="42806" spans="1:3" x14ac:dyDescent="0.25">
      <c r="A42806" t="s">
        <v>47576</v>
      </c>
      <c r="B42806">
        <v>1</v>
      </c>
      <c r="C42806">
        <v>5999551</v>
      </c>
    </row>
    <row r="42807" spans="1:3" x14ac:dyDescent="0.25">
      <c r="A42807" t="s">
        <v>47577</v>
      </c>
      <c r="B42807">
        <v>1</v>
      </c>
      <c r="C42807">
        <v>145351</v>
      </c>
    </row>
    <row r="42808" spans="1:3" x14ac:dyDescent="0.25">
      <c r="A42808" t="s">
        <v>47578</v>
      </c>
      <c r="B42808">
        <v>1</v>
      </c>
      <c r="C42808">
        <v>319422</v>
      </c>
    </row>
    <row r="42809" spans="1:3" x14ac:dyDescent="0.25">
      <c r="A42809" t="s">
        <v>47579</v>
      </c>
      <c r="B42809">
        <v>1</v>
      </c>
      <c r="C42809">
        <v>1713639</v>
      </c>
    </row>
    <row r="42810" spans="1:3" x14ac:dyDescent="0.25">
      <c r="A42810" t="s">
        <v>47580</v>
      </c>
      <c r="B42810">
        <v>1</v>
      </c>
      <c r="C42810">
        <v>143550</v>
      </c>
    </row>
    <row r="42811" spans="1:3" x14ac:dyDescent="0.25">
      <c r="A42811" t="s">
        <v>47581</v>
      </c>
      <c r="B42811">
        <v>1</v>
      </c>
      <c r="C42811">
        <v>227923</v>
      </c>
    </row>
    <row r="42812" spans="1:3" x14ac:dyDescent="0.25">
      <c r="A42812" t="s">
        <v>47582</v>
      </c>
      <c r="B42812">
        <v>1</v>
      </c>
      <c r="C42812">
        <v>46475</v>
      </c>
    </row>
    <row r="42813" spans="1:3" x14ac:dyDescent="0.25">
      <c r="A42813" t="s">
        <v>47583</v>
      </c>
      <c r="B42813">
        <v>1</v>
      </c>
      <c r="C42813">
        <v>285811</v>
      </c>
    </row>
    <row r="42814" spans="1:3" x14ac:dyDescent="0.25">
      <c r="A42814" t="s">
        <v>47584</v>
      </c>
      <c r="B42814">
        <v>1</v>
      </c>
      <c r="C42814">
        <v>72344</v>
      </c>
    </row>
    <row r="42815" spans="1:3" x14ac:dyDescent="0.25">
      <c r="A42815" t="s">
        <v>47585</v>
      </c>
      <c r="B42815">
        <v>1</v>
      </c>
      <c r="C42815">
        <v>219512</v>
      </c>
    </row>
    <row r="42816" spans="1:3" x14ac:dyDescent="0.25">
      <c r="A42816" t="s">
        <v>47586</v>
      </c>
      <c r="B42816">
        <v>1</v>
      </c>
      <c r="C42816">
        <v>107855</v>
      </c>
    </row>
    <row r="42817" spans="1:3" x14ac:dyDescent="0.25">
      <c r="A42817" t="s">
        <v>47587</v>
      </c>
      <c r="B42817">
        <v>1</v>
      </c>
      <c r="C42817">
        <v>429543</v>
      </c>
    </row>
    <row r="42818" spans="1:3" x14ac:dyDescent="0.25">
      <c r="A42818" t="s">
        <v>47588</v>
      </c>
      <c r="B42818">
        <v>1</v>
      </c>
      <c r="C42818">
        <v>448360</v>
      </c>
    </row>
    <row r="42819" spans="1:3" x14ac:dyDescent="0.25">
      <c r="A42819" t="s">
        <v>47589</v>
      </c>
      <c r="B42819">
        <v>1</v>
      </c>
      <c r="C42819">
        <v>126827</v>
      </c>
    </row>
    <row r="42820" spans="1:3" x14ac:dyDescent="0.25">
      <c r="A42820" t="s">
        <v>47590</v>
      </c>
      <c r="B42820">
        <v>1</v>
      </c>
      <c r="C42820">
        <v>379153</v>
      </c>
    </row>
    <row r="42821" spans="1:3" x14ac:dyDescent="0.25">
      <c r="A42821" t="s">
        <v>47591</v>
      </c>
      <c r="B42821">
        <v>1</v>
      </c>
      <c r="C42821">
        <v>806801</v>
      </c>
    </row>
    <row r="42822" spans="1:3" x14ac:dyDescent="0.25">
      <c r="A42822" t="s">
        <v>47592</v>
      </c>
      <c r="B42822">
        <v>1</v>
      </c>
      <c r="C42822">
        <v>1425798</v>
      </c>
    </row>
    <row r="42823" spans="1:3" x14ac:dyDescent="0.25">
      <c r="A42823" t="s">
        <v>47593</v>
      </c>
      <c r="B42823">
        <v>1</v>
      </c>
      <c r="C42823">
        <v>1189869</v>
      </c>
    </row>
    <row r="42824" spans="1:3" x14ac:dyDescent="0.25">
      <c r="A42824" t="s">
        <v>47594</v>
      </c>
      <c r="B42824">
        <v>1</v>
      </c>
      <c r="C42824">
        <v>214920</v>
      </c>
    </row>
    <row r="42825" spans="1:3" x14ac:dyDescent="0.25">
      <c r="A42825" t="s">
        <v>47595</v>
      </c>
      <c r="B42825">
        <v>1</v>
      </c>
      <c r="C42825">
        <v>4065303</v>
      </c>
    </row>
    <row r="42826" spans="1:3" x14ac:dyDescent="0.25">
      <c r="A42826" t="s">
        <v>47596</v>
      </c>
      <c r="B42826">
        <v>1</v>
      </c>
      <c r="C42826">
        <v>93299</v>
      </c>
    </row>
    <row r="42827" spans="1:3" x14ac:dyDescent="0.25">
      <c r="A42827" t="s">
        <v>47597</v>
      </c>
      <c r="B42827">
        <v>1</v>
      </c>
      <c r="C42827">
        <v>43607</v>
      </c>
    </row>
    <row r="42828" spans="1:3" x14ac:dyDescent="0.25">
      <c r="A42828" t="s">
        <v>47598</v>
      </c>
      <c r="B42828">
        <v>1</v>
      </c>
      <c r="C42828">
        <v>1165269</v>
      </c>
    </row>
    <row r="42829" spans="1:3" x14ac:dyDescent="0.25">
      <c r="A42829" t="s">
        <v>47599</v>
      </c>
      <c r="B42829">
        <v>1</v>
      </c>
      <c r="C42829">
        <v>52953767</v>
      </c>
    </row>
    <row r="42830" spans="1:3" x14ac:dyDescent="0.25">
      <c r="A42830" t="s">
        <v>47600</v>
      </c>
      <c r="B42830">
        <v>1</v>
      </c>
      <c r="C42830">
        <v>242787</v>
      </c>
    </row>
    <row r="42831" spans="1:3" x14ac:dyDescent="0.25">
      <c r="A42831" t="s">
        <v>47601</v>
      </c>
      <c r="B42831">
        <v>1</v>
      </c>
      <c r="C42831">
        <v>397356</v>
      </c>
    </row>
    <row r="42832" spans="1:3" x14ac:dyDescent="0.25">
      <c r="A42832" t="s">
        <v>47602</v>
      </c>
      <c r="B42832">
        <v>1</v>
      </c>
      <c r="C42832">
        <v>267317</v>
      </c>
    </row>
    <row r="42833" spans="1:3" x14ac:dyDescent="0.25">
      <c r="A42833" t="s">
        <v>47603</v>
      </c>
      <c r="B42833">
        <v>1</v>
      </c>
      <c r="C42833">
        <v>884021</v>
      </c>
    </row>
    <row r="42834" spans="1:3" x14ac:dyDescent="0.25">
      <c r="A42834" t="s">
        <v>47604</v>
      </c>
      <c r="B42834">
        <v>1</v>
      </c>
      <c r="C42834">
        <v>111611</v>
      </c>
    </row>
    <row r="42835" spans="1:3" x14ac:dyDescent="0.25">
      <c r="A42835" t="s">
        <v>47605</v>
      </c>
      <c r="B42835">
        <v>1</v>
      </c>
      <c r="C42835">
        <v>361181</v>
      </c>
    </row>
    <row r="42836" spans="1:3" x14ac:dyDescent="0.25">
      <c r="A42836" t="s">
        <v>47606</v>
      </c>
      <c r="B42836">
        <v>1</v>
      </c>
      <c r="C42836">
        <v>1941231</v>
      </c>
    </row>
    <row r="42837" spans="1:3" x14ac:dyDescent="0.25">
      <c r="A42837" t="s">
        <v>47607</v>
      </c>
      <c r="B42837">
        <v>1</v>
      </c>
      <c r="C42837">
        <v>587264</v>
      </c>
    </row>
    <row r="42838" spans="1:3" x14ac:dyDescent="0.25">
      <c r="A42838" t="s">
        <v>47608</v>
      </c>
      <c r="B42838">
        <v>1</v>
      </c>
      <c r="C42838">
        <v>305994</v>
      </c>
    </row>
    <row r="42839" spans="1:3" x14ac:dyDescent="0.25">
      <c r="A42839" t="s">
        <v>47609</v>
      </c>
      <c r="B42839">
        <v>1</v>
      </c>
      <c r="C42839">
        <v>77616</v>
      </c>
    </row>
    <row r="42840" spans="1:3" x14ac:dyDescent="0.25">
      <c r="A42840" t="s">
        <v>47610</v>
      </c>
      <c r="B42840">
        <v>1</v>
      </c>
      <c r="C42840">
        <v>116006</v>
      </c>
    </row>
    <row r="42841" spans="1:3" x14ac:dyDescent="0.25">
      <c r="A42841" t="s">
        <v>47611</v>
      </c>
      <c r="B42841">
        <v>1</v>
      </c>
      <c r="C42841">
        <v>177944</v>
      </c>
    </row>
    <row r="42842" spans="1:3" x14ac:dyDescent="0.25">
      <c r="A42842" t="s">
        <v>47612</v>
      </c>
      <c r="B42842">
        <v>1</v>
      </c>
      <c r="C42842">
        <v>10777878</v>
      </c>
    </row>
    <row r="42843" spans="1:3" x14ac:dyDescent="0.25">
      <c r="A42843" t="s">
        <v>47613</v>
      </c>
      <c r="B42843">
        <v>1</v>
      </c>
      <c r="C42843">
        <v>82576</v>
      </c>
    </row>
    <row r="42844" spans="1:3" x14ac:dyDescent="0.25">
      <c r="A42844" t="s">
        <v>47614</v>
      </c>
      <c r="B42844">
        <v>1</v>
      </c>
      <c r="C42844">
        <v>990001</v>
      </c>
    </row>
    <row r="42845" spans="1:3" x14ac:dyDescent="0.25">
      <c r="A42845" t="s">
        <v>47615</v>
      </c>
      <c r="B42845">
        <v>1</v>
      </c>
      <c r="C42845">
        <v>185063</v>
      </c>
    </row>
    <row r="42846" spans="1:3" x14ac:dyDescent="0.25">
      <c r="A42846" t="s">
        <v>47616</v>
      </c>
      <c r="B42846">
        <v>1</v>
      </c>
      <c r="C42846">
        <v>2022880</v>
      </c>
    </row>
    <row r="42847" spans="1:3" x14ac:dyDescent="0.25">
      <c r="A42847" t="s">
        <v>47617</v>
      </c>
      <c r="B42847">
        <v>1</v>
      </c>
      <c r="C42847">
        <v>1302709</v>
      </c>
    </row>
    <row r="42848" spans="1:3" x14ac:dyDescent="0.25">
      <c r="A42848" t="s">
        <v>47618</v>
      </c>
      <c r="B42848">
        <v>1</v>
      </c>
      <c r="C42848">
        <v>436054</v>
      </c>
    </row>
    <row r="42849" spans="1:3" x14ac:dyDescent="0.25">
      <c r="A42849" t="s">
        <v>47619</v>
      </c>
      <c r="B42849">
        <v>1</v>
      </c>
      <c r="C42849">
        <v>207917</v>
      </c>
    </row>
    <row r="42850" spans="1:3" x14ac:dyDescent="0.25">
      <c r="A42850" t="s">
        <v>47620</v>
      </c>
      <c r="B42850">
        <v>1</v>
      </c>
      <c r="C42850">
        <v>70990</v>
      </c>
    </row>
    <row r="42851" spans="1:3" x14ac:dyDescent="0.25">
      <c r="A42851" t="s">
        <v>47621</v>
      </c>
      <c r="B42851">
        <v>1</v>
      </c>
      <c r="C42851">
        <v>123049</v>
      </c>
    </row>
    <row r="42852" spans="1:3" x14ac:dyDescent="0.25">
      <c r="A42852" t="s">
        <v>47622</v>
      </c>
      <c r="B42852">
        <v>1</v>
      </c>
      <c r="C42852">
        <v>1659376</v>
      </c>
    </row>
    <row r="42853" spans="1:3" x14ac:dyDescent="0.25">
      <c r="A42853" t="s">
        <v>47623</v>
      </c>
      <c r="B42853">
        <v>1</v>
      </c>
      <c r="C42853">
        <v>715822</v>
      </c>
    </row>
    <row r="42854" spans="1:3" x14ac:dyDescent="0.25">
      <c r="A42854" t="s">
        <v>47624</v>
      </c>
      <c r="B42854">
        <v>1</v>
      </c>
      <c r="C42854">
        <v>216216</v>
      </c>
    </row>
    <row r="42855" spans="1:3" x14ac:dyDescent="0.25">
      <c r="A42855" t="s">
        <v>47625</v>
      </c>
      <c r="B42855">
        <v>1</v>
      </c>
      <c r="C42855">
        <v>46262</v>
      </c>
    </row>
    <row r="42856" spans="1:3" x14ac:dyDescent="0.25">
      <c r="A42856" t="s">
        <v>47626</v>
      </c>
      <c r="B42856">
        <v>1</v>
      </c>
      <c r="C42856">
        <v>269460</v>
      </c>
    </row>
    <row r="42857" spans="1:3" x14ac:dyDescent="0.25">
      <c r="A42857" t="s">
        <v>47627</v>
      </c>
      <c r="B42857">
        <v>1</v>
      </c>
      <c r="C42857">
        <v>108233</v>
      </c>
    </row>
    <row r="42858" spans="1:3" x14ac:dyDescent="0.25">
      <c r="A42858" t="s">
        <v>47628</v>
      </c>
      <c r="B42858">
        <v>1</v>
      </c>
      <c r="C42858">
        <v>911132</v>
      </c>
    </row>
    <row r="42859" spans="1:3" x14ac:dyDescent="0.25">
      <c r="A42859" t="s">
        <v>47629</v>
      </c>
      <c r="B42859">
        <v>1</v>
      </c>
      <c r="C42859">
        <v>182370</v>
      </c>
    </row>
    <row r="42860" spans="1:3" x14ac:dyDescent="0.25">
      <c r="A42860" t="s">
        <v>47630</v>
      </c>
      <c r="B42860">
        <v>1</v>
      </c>
      <c r="C42860">
        <v>99934</v>
      </c>
    </row>
    <row r="42861" spans="1:3" x14ac:dyDescent="0.25">
      <c r="A42861" t="s">
        <v>47631</v>
      </c>
      <c r="B42861">
        <v>1</v>
      </c>
      <c r="C42861">
        <v>435491</v>
      </c>
    </row>
    <row r="42862" spans="1:3" x14ac:dyDescent="0.25">
      <c r="A42862" t="s">
        <v>47632</v>
      </c>
      <c r="B42862">
        <v>1</v>
      </c>
      <c r="C42862">
        <v>26306</v>
      </c>
    </row>
    <row r="42863" spans="1:3" x14ac:dyDescent="0.25">
      <c r="A42863" t="s">
        <v>47633</v>
      </c>
      <c r="B42863">
        <v>1</v>
      </c>
      <c r="C42863">
        <v>20342081</v>
      </c>
    </row>
    <row r="42864" spans="1:3" x14ac:dyDescent="0.25">
      <c r="A42864" t="s">
        <v>47634</v>
      </c>
      <c r="B42864">
        <v>1</v>
      </c>
      <c r="C42864">
        <v>1678732</v>
      </c>
    </row>
    <row r="42865" spans="1:3" x14ac:dyDescent="0.25">
      <c r="A42865" t="s">
        <v>47635</v>
      </c>
      <c r="B42865">
        <v>1</v>
      </c>
      <c r="C42865">
        <v>4973142</v>
      </c>
    </row>
    <row r="42866" spans="1:3" x14ac:dyDescent="0.25">
      <c r="A42866" t="s">
        <v>47636</v>
      </c>
      <c r="B42866">
        <v>1</v>
      </c>
      <c r="C42866">
        <v>239388</v>
      </c>
    </row>
    <row r="42867" spans="1:3" x14ac:dyDescent="0.25">
      <c r="A42867" t="s">
        <v>47637</v>
      </c>
      <c r="B42867">
        <v>1</v>
      </c>
      <c r="C42867">
        <v>27564</v>
      </c>
    </row>
    <row r="42868" spans="1:3" x14ac:dyDescent="0.25">
      <c r="A42868" t="s">
        <v>47638</v>
      </c>
      <c r="B42868">
        <v>1</v>
      </c>
      <c r="C42868">
        <v>69453</v>
      </c>
    </row>
    <row r="42869" spans="1:3" x14ac:dyDescent="0.25">
      <c r="A42869" t="s">
        <v>47639</v>
      </c>
      <c r="B42869">
        <v>1</v>
      </c>
      <c r="C42869">
        <v>454360</v>
      </c>
    </row>
    <row r="42870" spans="1:3" x14ac:dyDescent="0.25">
      <c r="A42870" t="s">
        <v>47640</v>
      </c>
      <c r="B42870">
        <v>1</v>
      </c>
      <c r="C42870">
        <v>90036656</v>
      </c>
    </row>
    <row r="42871" spans="1:3" x14ac:dyDescent="0.25">
      <c r="A42871" t="s">
        <v>47641</v>
      </c>
      <c r="B42871">
        <v>1</v>
      </c>
      <c r="C42871">
        <v>523761</v>
      </c>
    </row>
    <row r="42872" spans="1:3" x14ac:dyDescent="0.25">
      <c r="A42872" t="s">
        <v>47642</v>
      </c>
      <c r="B42872">
        <v>1</v>
      </c>
      <c r="C42872">
        <v>62452</v>
      </c>
    </row>
    <row r="42873" spans="1:3" x14ac:dyDescent="0.25">
      <c r="A42873" t="s">
        <v>47643</v>
      </c>
      <c r="B42873">
        <v>1</v>
      </c>
      <c r="C42873">
        <v>117677</v>
      </c>
    </row>
    <row r="42874" spans="1:3" x14ac:dyDescent="0.25">
      <c r="A42874" t="s">
        <v>47644</v>
      </c>
      <c r="B42874">
        <v>1</v>
      </c>
      <c r="C42874">
        <v>363166</v>
      </c>
    </row>
    <row r="42875" spans="1:3" x14ac:dyDescent="0.25">
      <c r="A42875" t="s">
        <v>47645</v>
      </c>
      <c r="B42875">
        <v>1</v>
      </c>
      <c r="C42875">
        <v>763899</v>
      </c>
    </row>
    <row r="42876" spans="1:3" x14ac:dyDescent="0.25">
      <c r="A42876" t="s">
        <v>47646</v>
      </c>
      <c r="B42876">
        <v>1</v>
      </c>
      <c r="C42876">
        <v>157945</v>
      </c>
    </row>
    <row r="42877" spans="1:3" x14ac:dyDescent="0.25">
      <c r="A42877" t="s">
        <v>47647</v>
      </c>
      <c r="B42877">
        <v>1</v>
      </c>
      <c r="C42877">
        <v>763820</v>
      </c>
    </row>
    <row r="42878" spans="1:3" x14ac:dyDescent="0.25">
      <c r="A42878" t="s">
        <v>47648</v>
      </c>
      <c r="B42878">
        <v>1</v>
      </c>
      <c r="C42878">
        <v>85526</v>
      </c>
    </row>
    <row r="42879" spans="1:3" x14ac:dyDescent="0.25">
      <c r="A42879" t="s">
        <v>47649</v>
      </c>
      <c r="B42879">
        <v>1</v>
      </c>
      <c r="C42879">
        <v>497776</v>
      </c>
    </row>
    <row r="42880" spans="1:3" x14ac:dyDescent="0.25">
      <c r="A42880" t="s">
        <v>47650</v>
      </c>
      <c r="B42880">
        <v>1</v>
      </c>
      <c r="C42880">
        <v>520412</v>
      </c>
    </row>
    <row r="42881" spans="1:3" x14ac:dyDescent="0.25">
      <c r="A42881" t="s">
        <v>47651</v>
      </c>
      <c r="B42881">
        <v>1</v>
      </c>
      <c r="C42881">
        <v>586236</v>
      </c>
    </row>
    <row r="42882" spans="1:3" x14ac:dyDescent="0.25">
      <c r="A42882" t="s">
        <v>47652</v>
      </c>
      <c r="B42882">
        <v>1</v>
      </c>
      <c r="C42882">
        <v>6909609</v>
      </c>
    </row>
    <row r="42883" spans="1:3" x14ac:dyDescent="0.25">
      <c r="A42883" t="s">
        <v>47653</v>
      </c>
      <c r="B42883">
        <v>1</v>
      </c>
      <c r="C42883">
        <v>67694</v>
      </c>
    </row>
    <row r="42884" spans="1:3" x14ac:dyDescent="0.25">
      <c r="A42884" t="s">
        <v>47654</v>
      </c>
      <c r="B42884">
        <v>1</v>
      </c>
      <c r="C42884">
        <v>2408423</v>
      </c>
    </row>
    <row r="42885" spans="1:3" x14ac:dyDescent="0.25">
      <c r="A42885" t="s">
        <v>47655</v>
      </c>
      <c r="B42885">
        <v>1</v>
      </c>
      <c r="C42885">
        <v>1401542</v>
      </c>
    </row>
    <row r="42886" spans="1:3" x14ac:dyDescent="0.25">
      <c r="A42886" t="s">
        <v>47656</v>
      </c>
      <c r="B42886">
        <v>1</v>
      </c>
      <c r="C42886">
        <v>148456</v>
      </c>
    </row>
    <row r="42887" spans="1:3" x14ac:dyDescent="0.25">
      <c r="A42887" t="s">
        <v>47657</v>
      </c>
      <c r="B42887">
        <v>1</v>
      </c>
      <c r="C42887">
        <v>379172</v>
      </c>
    </row>
    <row r="42888" spans="1:3" x14ac:dyDescent="0.25">
      <c r="A42888" t="s">
        <v>47658</v>
      </c>
      <c r="B42888">
        <v>1</v>
      </c>
      <c r="C42888">
        <v>1398628</v>
      </c>
    </row>
    <row r="42889" spans="1:3" x14ac:dyDescent="0.25">
      <c r="A42889" t="s">
        <v>47659</v>
      </c>
      <c r="B42889">
        <v>1</v>
      </c>
      <c r="C42889">
        <v>87639</v>
      </c>
    </row>
    <row r="42890" spans="1:3" x14ac:dyDescent="0.25">
      <c r="A42890" t="s">
        <v>47660</v>
      </c>
      <c r="B42890">
        <v>1</v>
      </c>
      <c r="C42890">
        <v>51973</v>
      </c>
    </row>
    <row r="42891" spans="1:3" x14ac:dyDescent="0.25">
      <c r="A42891" t="s">
        <v>47661</v>
      </c>
      <c r="B42891">
        <v>1</v>
      </c>
      <c r="C42891">
        <v>107508</v>
      </c>
    </row>
    <row r="42892" spans="1:3" x14ac:dyDescent="0.25">
      <c r="A42892" t="s">
        <v>47662</v>
      </c>
      <c r="B42892">
        <v>1</v>
      </c>
      <c r="C42892">
        <v>231725</v>
      </c>
    </row>
    <row r="42893" spans="1:3" x14ac:dyDescent="0.25">
      <c r="A42893" t="s">
        <v>47663</v>
      </c>
      <c r="B42893">
        <v>1</v>
      </c>
      <c r="C42893">
        <v>238973</v>
      </c>
    </row>
    <row r="42894" spans="1:3" x14ac:dyDescent="0.25">
      <c r="A42894" t="s">
        <v>47664</v>
      </c>
      <c r="B42894">
        <v>1</v>
      </c>
      <c r="C42894">
        <v>855988</v>
      </c>
    </row>
    <row r="42895" spans="1:3" x14ac:dyDescent="0.25">
      <c r="A42895" t="s">
        <v>47665</v>
      </c>
      <c r="B42895">
        <v>1</v>
      </c>
      <c r="C42895">
        <v>7419533</v>
      </c>
    </row>
    <row r="42896" spans="1:3" x14ac:dyDescent="0.25">
      <c r="A42896" t="s">
        <v>47666</v>
      </c>
      <c r="B42896">
        <v>1</v>
      </c>
      <c r="C42896">
        <v>1265974</v>
      </c>
    </row>
    <row r="42897" spans="1:3" x14ac:dyDescent="0.25">
      <c r="A42897" t="s">
        <v>47667</v>
      </c>
      <c r="B42897">
        <v>1</v>
      </c>
      <c r="C42897">
        <v>1324883</v>
      </c>
    </row>
    <row r="42898" spans="1:3" x14ac:dyDescent="0.25">
      <c r="A42898" t="s">
        <v>47668</v>
      </c>
      <c r="B42898">
        <v>1</v>
      </c>
      <c r="C42898">
        <v>45310</v>
      </c>
    </row>
    <row r="42899" spans="1:3" x14ac:dyDescent="0.25">
      <c r="A42899" t="s">
        <v>47669</v>
      </c>
      <c r="B42899">
        <v>1</v>
      </c>
      <c r="C42899">
        <v>11659908</v>
      </c>
    </row>
    <row r="42900" spans="1:3" x14ac:dyDescent="0.25">
      <c r="A42900" t="s">
        <v>47670</v>
      </c>
      <c r="B42900">
        <v>1</v>
      </c>
      <c r="C42900">
        <v>105857</v>
      </c>
    </row>
    <row r="42901" spans="1:3" x14ac:dyDescent="0.25">
      <c r="A42901" t="s">
        <v>47671</v>
      </c>
      <c r="B42901">
        <v>1</v>
      </c>
      <c r="C42901">
        <v>213826</v>
      </c>
    </row>
    <row r="42902" spans="1:3" x14ac:dyDescent="0.25">
      <c r="A42902" t="s">
        <v>47672</v>
      </c>
      <c r="B42902">
        <v>1</v>
      </c>
      <c r="C42902">
        <v>1166483</v>
      </c>
    </row>
    <row r="42903" spans="1:3" x14ac:dyDescent="0.25">
      <c r="A42903" t="s">
        <v>47673</v>
      </c>
      <c r="B42903">
        <v>1</v>
      </c>
      <c r="C42903">
        <v>200429</v>
      </c>
    </row>
    <row r="42904" spans="1:3" x14ac:dyDescent="0.25">
      <c r="A42904" t="s">
        <v>47674</v>
      </c>
      <c r="B42904">
        <v>1</v>
      </c>
      <c r="C42904">
        <v>785773</v>
      </c>
    </row>
    <row r="42905" spans="1:3" x14ac:dyDescent="0.25">
      <c r="A42905" t="s">
        <v>47675</v>
      </c>
      <c r="B42905">
        <v>1</v>
      </c>
      <c r="C42905">
        <v>55948</v>
      </c>
    </row>
    <row r="42906" spans="1:3" x14ac:dyDescent="0.25">
      <c r="A42906" t="s">
        <v>47676</v>
      </c>
      <c r="B42906">
        <v>1</v>
      </c>
      <c r="C42906">
        <v>151239</v>
      </c>
    </row>
    <row r="42907" spans="1:3" x14ac:dyDescent="0.25">
      <c r="A42907" t="s">
        <v>47677</v>
      </c>
      <c r="B42907">
        <v>1</v>
      </c>
      <c r="C42907">
        <v>2362329</v>
      </c>
    </row>
    <row r="42908" spans="1:3" x14ac:dyDescent="0.25">
      <c r="A42908" t="s">
        <v>47678</v>
      </c>
      <c r="B42908">
        <v>1</v>
      </c>
      <c r="C42908">
        <v>2421530</v>
      </c>
    </row>
    <row r="42909" spans="1:3" x14ac:dyDescent="0.25">
      <c r="A42909" t="s">
        <v>47679</v>
      </c>
      <c r="B42909">
        <v>1</v>
      </c>
      <c r="C42909">
        <v>684076</v>
      </c>
    </row>
    <row r="42910" spans="1:3" x14ac:dyDescent="0.25">
      <c r="A42910" t="s">
        <v>47680</v>
      </c>
      <c r="B42910">
        <v>1</v>
      </c>
      <c r="C42910">
        <v>274404</v>
      </c>
    </row>
    <row r="42911" spans="1:3" x14ac:dyDescent="0.25">
      <c r="A42911" t="s">
        <v>47681</v>
      </c>
      <c r="B42911">
        <v>1</v>
      </c>
      <c r="C42911">
        <v>124440</v>
      </c>
    </row>
    <row r="42912" spans="1:3" x14ac:dyDescent="0.25">
      <c r="A42912" t="s">
        <v>47682</v>
      </c>
      <c r="B42912">
        <v>1</v>
      </c>
      <c r="C42912">
        <v>315796</v>
      </c>
    </row>
    <row r="42913" spans="1:3" x14ac:dyDescent="0.25">
      <c r="A42913" t="s">
        <v>47683</v>
      </c>
      <c r="B42913">
        <v>1</v>
      </c>
      <c r="C42913">
        <v>214753</v>
      </c>
    </row>
    <row r="42914" spans="1:3" x14ac:dyDescent="0.25">
      <c r="A42914" t="s">
        <v>47684</v>
      </c>
      <c r="B42914">
        <v>1</v>
      </c>
      <c r="C42914">
        <v>124170</v>
      </c>
    </row>
    <row r="42915" spans="1:3" x14ac:dyDescent="0.25">
      <c r="A42915" t="s">
        <v>47685</v>
      </c>
      <c r="B42915">
        <v>1</v>
      </c>
      <c r="C42915">
        <v>137405</v>
      </c>
    </row>
    <row r="42916" spans="1:3" x14ac:dyDescent="0.25">
      <c r="A42916" t="s">
        <v>47686</v>
      </c>
      <c r="B42916">
        <v>1</v>
      </c>
      <c r="C42916">
        <v>316641</v>
      </c>
    </row>
    <row r="42917" spans="1:3" x14ac:dyDescent="0.25">
      <c r="A42917" t="s">
        <v>47687</v>
      </c>
      <c r="B42917">
        <v>1</v>
      </c>
      <c r="C42917">
        <v>467010</v>
      </c>
    </row>
    <row r="42918" spans="1:3" x14ac:dyDescent="0.25">
      <c r="A42918" t="s">
        <v>47688</v>
      </c>
      <c r="B42918">
        <v>1</v>
      </c>
      <c r="C42918">
        <v>35943</v>
      </c>
    </row>
    <row r="42919" spans="1:3" x14ac:dyDescent="0.25">
      <c r="A42919" t="s">
        <v>47689</v>
      </c>
      <c r="B42919">
        <v>1</v>
      </c>
      <c r="C42919">
        <v>221653</v>
      </c>
    </row>
    <row r="42920" spans="1:3" x14ac:dyDescent="0.25">
      <c r="A42920" t="s">
        <v>47690</v>
      </c>
      <c r="B42920">
        <v>1</v>
      </c>
      <c r="C42920">
        <v>444366</v>
      </c>
    </row>
    <row r="42921" spans="1:3" x14ac:dyDescent="0.25">
      <c r="A42921" t="s">
        <v>47691</v>
      </c>
      <c r="B42921">
        <v>1</v>
      </c>
      <c r="C42921">
        <v>3866130</v>
      </c>
    </row>
    <row r="42922" spans="1:3" x14ac:dyDescent="0.25">
      <c r="A42922" t="s">
        <v>47692</v>
      </c>
      <c r="B42922">
        <v>1</v>
      </c>
      <c r="C42922">
        <v>254022</v>
      </c>
    </row>
    <row r="42923" spans="1:3" x14ac:dyDescent="0.25">
      <c r="A42923" t="s">
        <v>47693</v>
      </c>
      <c r="B42923">
        <v>1</v>
      </c>
      <c r="C42923">
        <v>679419</v>
      </c>
    </row>
    <row r="42924" spans="1:3" x14ac:dyDescent="0.25">
      <c r="A42924" t="s">
        <v>47694</v>
      </c>
      <c r="B42924">
        <v>1</v>
      </c>
      <c r="C42924">
        <v>177954</v>
      </c>
    </row>
    <row r="42925" spans="1:3" x14ac:dyDescent="0.25">
      <c r="A42925" t="s">
        <v>47695</v>
      </c>
      <c r="B42925">
        <v>1</v>
      </c>
      <c r="C42925">
        <v>18724</v>
      </c>
    </row>
    <row r="42926" spans="1:3" x14ac:dyDescent="0.25">
      <c r="A42926" t="s">
        <v>47696</v>
      </c>
      <c r="B42926">
        <v>1</v>
      </c>
      <c r="C42926">
        <v>329667</v>
      </c>
    </row>
    <row r="42927" spans="1:3" x14ac:dyDescent="0.25">
      <c r="A42927" t="s">
        <v>47697</v>
      </c>
      <c r="B42927">
        <v>1</v>
      </c>
      <c r="C42927">
        <v>2501503</v>
      </c>
    </row>
    <row r="42928" spans="1:3" x14ac:dyDescent="0.25">
      <c r="A42928" t="s">
        <v>47698</v>
      </c>
      <c r="B42928">
        <v>1</v>
      </c>
      <c r="C42928">
        <v>590027</v>
      </c>
    </row>
    <row r="42929" spans="1:3" x14ac:dyDescent="0.25">
      <c r="A42929" t="s">
        <v>47699</v>
      </c>
      <c r="B42929">
        <v>1</v>
      </c>
      <c r="C42929">
        <v>111484</v>
      </c>
    </row>
    <row r="42930" spans="1:3" x14ac:dyDescent="0.25">
      <c r="A42930" t="s">
        <v>47700</v>
      </c>
      <c r="B42930">
        <v>1</v>
      </c>
      <c r="C42930">
        <v>452884</v>
      </c>
    </row>
    <row r="42931" spans="1:3" x14ac:dyDescent="0.25">
      <c r="A42931" t="s">
        <v>47701</v>
      </c>
      <c r="B42931">
        <v>1</v>
      </c>
      <c r="C42931">
        <v>133822</v>
      </c>
    </row>
    <row r="42932" spans="1:3" x14ac:dyDescent="0.25">
      <c r="A42932" t="s">
        <v>47702</v>
      </c>
      <c r="B42932">
        <v>1</v>
      </c>
      <c r="C42932">
        <v>446182</v>
      </c>
    </row>
    <row r="42933" spans="1:3" x14ac:dyDescent="0.25">
      <c r="A42933" t="s">
        <v>47703</v>
      </c>
      <c r="B42933">
        <v>1</v>
      </c>
      <c r="C42933">
        <v>2537646</v>
      </c>
    </row>
    <row r="42934" spans="1:3" x14ac:dyDescent="0.25">
      <c r="A42934" t="s">
        <v>47704</v>
      </c>
      <c r="B42934">
        <v>1</v>
      </c>
      <c r="C42934">
        <v>96392</v>
      </c>
    </row>
    <row r="42935" spans="1:3" x14ac:dyDescent="0.25">
      <c r="A42935" t="s">
        <v>47705</v>
      </c>
      <c r="B42935">
        <v>1</v>
      </c>
      <c r="C42935">
        <v>424408</v>
      </c>
    </row>
    <row r="42936" spans="1:3" x14ac:dyDescent="0.25">
      <c r="A42936" t="s">
        <v>47706</v>
      </c>
      <c r="B42936">
        <v>1</v>
      </c>
      <c r="C42936">
        <v>88549</v>
      </c>
    </row>
    <row r="42937" spans="1:3" x14ac:dyDescent="0.25">
      <c r="A42937" t="s">
        <v>47707</v>
      </c>
      <c r="B42937">
        <v>1</v>
      </c>
      <c r="C42937">
        <v>719795</v>
      </c>
    </row>
    <row r="42938" spans="1:3" x14ac:dyDescent="0.25">
      <c r="A42938" t="s">
        <v>47708</v>
      </c>
      <c r="B42938">
        <v>1</v>
      </c>
      <c r="C42938">
        <v>837228</v>
      </c>
    </row>
    <row r="42939" spans="1:3" x14ac:dyDescent="0.25">
      <c r="A42939" t="s">
        <v>47709</v>
      </c>
      <c r="B42939">
        <v>1</v>
      </c>
      <c r="C42939">
        <v>239328</v>
      </c>
    </row>
    <row r="42940" spans="1:3" x14ac:dyDescent="0.25">
      <c r="A42940" t="s">
        <v>47710</v>
      </c>
      <c r="B42940">
        <v>1</v>
      </c>
      <c r="C42940">
        <v>261120</v>
      </c>
    </row>
    <row r="42941" spans="1:3" x14ac:dyDescent="0.25">
      <c r="A42941" t="s">
        <v>47711</v>
      </c>
      <c r="B42941">
        <v>1</v>
      </c>
      <c r="C42941">
        <v>46727</v>
      </c>
    </row>
    <row r="42942" spans="1:3" x14ac:dyDescent="0.25">
      <c r="A42942" t="s">
        <v>47712</v>
      </c>
      <c r="B42942">
        <v>1</v>
      </c>
      <c r="C42942">
        <v>143547</v>
      </c>
    </row>
    <row r="42943" spans="1:3" x14ac:dyDescent="0.25">
      <c r="A42943" t="s">
        <v>47713</v>
      </c>
      <c r="B42943">
        <v>1</v>
      </c>
      <c r="C42943">
        <v>541100</v>
      </c>
    </row>
    <row r="42944" spans="1:3" x14ac:dyDescent="0.25">
      <c r="A42944" t="s">
        <v>47714</v>
      </c>
      <c r="B42944">
        <v>1</v>
      </c>
      <c r="C42944">
        <v>1245068</v>
      </c>
    </row>
    <row r="42945" spans="1:3" x14ac:dyDescent="0.25">
      <c r="A42945" t="s">
        <v>47715</v>
      </c>
      <c r="B42945">
        <v>1</v>
      </c>
      <c r="C42945">
        <v>89516</v>
      </c>
    </row>
    <row r="42946" spans="1:3" x14ac:dyDescent="0.25">
      <c r="A42946" t="s">
        <v>47716</v>
      </c>
      <c r="B42946">
        <v>1</v>
      </c>
      <c r="C42946">
        <v>165559</v>
      </c>
    </row>
    <row r="42947" spans="1:3" x14ac:dyDescent="0.25">
      <c r="A42947" t="s">
        <v>47717</v>
      </c>
      <c r="B42947">
        <v>1</v>
      </c>
      <c r="C42947">
        <v>538097</v>
      </c>
    </row>
    <row r="42948" spans="1:3" x14ac:dyDescent="0.25">
      <c r="A42948" t="s">
        <v>47718</v>
      </c>
      <c r="B42948">
        <v>1</v>
      </c>
      <c r="C42948">
        <v>212468</v>
      </c>
    </row>
    <row r="42949" spans="1:3" x14ac:dyDescent="0.25">
      <c r="A42949" t="s">
        <v>47719</v>
      </c>
      <c r="B42949">
        <v>1</v>
      </c>
      <c r="C42949">
        <v>560585</v>
      </c>
    </row>
    <row r="42950" spans="1:3" x14ac:dyDescent="0.25">
      <c r="A42950" t="s">
        <v>47720</v>
      </c>
      <c r="B42950">
        <v>1</v>
      </c>
      <c r="C42950">
        <v>157671</v>
      </c>
    </row>
    <row r="42951" spans="1:3" x14ac:dyDescent="0.25">
      <c r="A42951" t="s">
        <v>47721</v>
      </c>
      <c r="B42951">
        <v>1</v>
      </c>
      <c r="C42951">
        <v>380971</v>
      </c>
    </row>
    <row r="42952" spans="1:3" x14ac:dyDescent="0.25">
      <c r="A42952" t="s">
        <v>47722</v>
      </c>
      <c r="B42952">
        <v>1</v>
      </c>
      <c r="C42952">
        <v>363421</v>
      </c>
    </row>
    <row r="42953" spans="1:3" x14ac:dyDescent="0.25">
      <c r="A42953" t="s">
        <v>47723</v>
      </c>
      <c r="B42953">
        <v>1</v>
      </c>
      <c r="C42953">
        <v>903424</v>
      </c>
    </row>
    <row r="42954" spans="1:3" x14ac:dyDescent="0.25">
      <c r="A42954" t="s">
        <v>47724</v>
      </c>
      <c r="B42954">
        <v>1</v>
      </c>
      <c r="C42954">
        <v>68688</v>
      </c>
    </row>
    <row r="42955" spans="1:3" x14ac:dyDescent="0.25">
      <c r="A42955" t="s">
        <v>47725</v>
      </c>
      <c r="B42955">
        <v>1</v>
      </c>
      <c r="C42955">
        <v>275314</v>
      </c>
    </row>
    <row r="42956" spans="1:3" x14ac:dyDescent="0.25">
      <c r="A42956" t="s">
        <v>47726</v>
      </c>
      <c r="B42956">
        <v>1</v>
      </c>
      <c r="C42956">
        <v>420575</v>
      </c>
    </row>
    <row r="42957" spans="1:3" x14ac:dyDescent="0.25">
      <c r="A42957" t="s">
        <v>47727</v>
      </c>
      <c r="B42957">
        <v>1</v>
      </c>
      <c r="C42957">
        <v>71883</v>
      </c>
    </row>
    <row r="42958" spans="1:3" x14ac:dyDescent="0.25">
      <c r="A42958" t="s">
        <v>47728</v>
      </c>
      <c r="B42958">
        <v>1</v>
      </c>
      <c r="C42958">
        <v>1146163</v>
      </c>
    </row>
    <row r="42959" spans="1:3" x14ac:dyDescent="0.25">
      <c r="A42959" t="s">
        <v>47729</v>
      </c>
      <c r="B42959">
        <v>1</v>
      </c>
      <c r="C42959">
        <v>1082644</v>
      </c>
    </row>
    <row r="42960" spans="1:3" x14ac:dyDescent="0.25">
      <c r="A42960" t="s">
        <v>47730</v>
      </c>
      <c r="B42960">
        <v>1</v>
      </c>
      <c r="C42960">
        <v>2041285</v>
      </c>
    </row>
    <row r="42961" spans="1:3" x14ac:dyDescent="0.25">
      <c r="A42961" t="s">
        <v>47731</v>
      </c>
      <c r="B42961">
        <v>1</v>
      </c>
      <c r="C42961">
        <v>357797</v>
      </c>
    </row>
    <row r="42962" spans="1:3" x14ac:dyDescent="0.25">
      <c r="A42962" t="s">
        <v>47732</v>
      </c>
      <c r="B42962">
        <v>1</v>
      </c>
      <c r="C42962">
        <v>305821</v>
      </c>
    </row>
    <row r="42963" spans="1:3" x14ac:dyDescent="0.25">
      <c r="A42963" t="s">
        <v>47733</v>
      </c>
      <c r="B42963">
        <v>1</v>
      </c>
      <c r="C42963">
        <v>115513</v>
      </c>
    </row>
    <row r="42964" spans="1:3" x14ac:dyDescent="0.25">
      <c r="A42964" t="s">
        <v>47734</v>
      </c>
      <c r="B42964">
        <v>1</v>
      </c>
      <c r="C42964">
        <v>56317</v>
      </c>
    </row>
    <row r="42965" spans="1:3" x14ac:dyDescent="0.25">
      <c r="A42965" t="s">
        <v>47735</v>
      </c>
      <c r="B42965">
        <v>1</v>
      </c>
      <c r="C42965">
        <v>1543207</v>
      </c>
    </row>
    <row r="42966" spans="1:3" x14ac:dyDescent="0.25">
      <c r="A42966" t="s">
        <v>47736</v>
      </c>
      <c r="B42966">
        <v>1</v>
      </c>
      <c r="C42966">
        <v>4592140</v>
      </c>
    </row>
    <row r="42967" spans="1:3" x14ac:dyDescent="0.25">
      <c r="A42967" t="s">
        <v>47737</v>
      </c>
      <c r="B42967">
        <v>1</v>
      </c>
      <c r="C42967">
        <v>852086</v>
      </c>
    </row>
    <row r="42968" spans="1:3" x14ac:dyDescent="0.25">
      <c r="A42968" t="s">
        <v>47738</v>
      </c>
      <c r="B42968">
        <v>1</v>
      </c>
      <c r="C42968">
        <v>225251</v>
      </c>
    </row>
    <row r="42969" spans="1:3" x14ac:dyDescent="0.25">
      <c r="A42969" t="s">
        <v>47739</v>
      </c>
      <c r="B42969">
        <v>1</v>
      </c>
      <c r="C42969">
        <v>328344</v>
      </c>
    </row>
    <row r="42970" spans="1:3" x14ac:dyDescent="0.25">
      <c r="A42970" t="s">
        <v>47740</v>
      </c>
      <c r="B42970">
        <v>1</v>
      </c>
      <c r="C42970">
        <v>78714</v>
      </c>
    </row>
    <row r="42971" spans="1:3" x14ac:dyDescent="0.25">
      <c r="A42971" t="s">
        <v>47741</v>
      </c>
      <c r="B42971">
        <v>1</v>
      </c>
      <c r="C42971">
        <v>84376</v>
      </c>
    </row>
    <row r="42972" spans="1:3" x14ac:dyDescent="0.25">
      <c r="A42972" t="s">
        <v>47742</v>
      </c>
      <c r="B42972">
        <v>1</v>
      </c>
      <c r="C42972">
        <v>191454</v>
      </c>
    </row>
    <row r="42973" spans="1:3" x14ac:dyDescent="0.25">
      <c r="A42973" t="s">
        <v>47743</v>
      </c>
      <c r="B42973">
        <v>1</v>
      </c>
      <c r="C42973">
        <v>471473</v>
      </c>
    </row>
    <row r="42974" spans="1:3" x14ac:dyDescent="0.25">
      <c r="A42974" t="s">
        <v>47744</v>
      </c>
      <c r="B42974">
        <v>1</v>
      </c>
      <c r="C42974">
        <v>166357</v>
      </c>
    </row>
    <row r="42975" spans="1:3" x14ac:dyDescent="0.25">
      <c r="A42975" t="s">
        <v>47745</v>
      </c>
      <c r="B42975">
        <v>1</v>
      </c>
      <c r="C42975">
        <v>39217</v>
      </c>
    </row>
    <row r="42976" spans="1:3" x14ac:dyDescent="0.25">
      <c r="A42976" t="s">
        <v>47746</v>
      </c>
      <c r="B42976">
        <v>1</v>
      </c>
      <c r="C42976">
        <v>146123</v>
      </c>
    </row>
    <row r="42977" spans="1:3" x14ac:dyDescent="0.25">
      <c r="A42977" t="s">
        <v>47747</v>
      </c>
      <c r="B42977">
        <v>1</v>
      </c>
      <c r="C42977">
        <v>521415</v>
      </c>
    </row>
    <row r="42978" spans="1:3" x14ac:dyDescent="0.25">
      <c r="A42978" t="s">
        <v>47748</v>
      </c>
      <c r="B42978">
        <v>1</v>
      </c>
      <c r="C42978">
        <v>114178</v>
      </c>
    </row>
    <row r="42979" spans="1:3" x14ac:dyDescent="0.25">
      <c r="A42979" t="s">
        <v>47749</v>
      </c>
      <c r="B42979">
        <v>1</v>
      </c>
      <c r="C42979">
        <v>515937</v>
      </c>
    </row>
    <row r="42980" spans="1:3" x14ac:dyDescent="0.25">
      <c r="A42980" t="s">
        <v>47750</v>
      </c>
      <c r="B42980">
        <v>1</v>
      </c>
      <c r="C42980">
        <v>78487</v>
      </c>
    </row>
    <row r="42981" spans="1:3" x14ac:dyDescent="0.25">
      <c r="A42981" t="s">
        <v>47751</v>
      </c>
      <c r="B42981">
        <v>1</v>
      </c>
      <c r="C42981">
        <v>624296</v>
      </c>
    </row>
    <row r="42982" spans="1:3" x14ac:dyDescent="0.25">
      <c r="A42982" t="s">
        <v>47752</v>
      </c>
      <c r="B42982">
        <v>1</v>
      </c>
      <c r="C42982">
        <v>148047</v>
      </c>
    </row>
    <row r="42983" spans="1:3" x14ac:dyDescent="0.25">
      <c r="A42983" t="s">
        <v>47753</v>
      </c>
      <c r="B42983">
        <v>1</v>
      </c>
      <c r="C42983">
        <v>361769</v>
      </c>
    </row>
    <row r="42984" spans="1:3" x14ac:dyDescent="0.25">
      <c r="A42984" t="s">
        <v>47754</v>
      </c>
      <c r="B42984">
        <v>1</v>
      </c>
      <c r="C42984">
        <v>2635396</v>
      </c>
    </row>
    <row r="42985" spans="1:3" x14ac:dyDescent="0.25">
      <c r="A42985" t="s">
        <v>47755</v>
      </c>
      <c r="B42985">
        <v>1</v>
      </c>
      <c r="C42985">
        <v>987557</v>
      </c>
    </row>
    <row r="42986" spans="1:3" x14ac:dyDescent="0.25">
      <c r="A42986" t="s">
        <v>47756</v>
      </c>
      <c r="B42986">
        <v>1</v>
      </c>
      <c r="C42986">
        <v>99105686</v>
      </c>
    </row>
    <row r="42987" spans="1:3" x14ac:dyDescent="0.25">
      <c r="A42987" t="s">
        <v>47757</v>
      </c>
      <c r="B42987">
        <v>1</v>
      </c>
      <c r="C42987">
        <v>1117965</v>
      </c>
    </row>
    <row r="42988" spans="1:3" x14ac:dyDescent="0.25">
      <c r="A42988" t="s">
        <v>47758</v>
      </c>
      <c r="B42988">
        <v>1</v>
      </c>
      <c r="C42988">
        <v>206289179</v>
      </c>
    </row>
    <row r="42989" spans="1:3" x14ac:dyDescent="0.25">
      <c r="A42989" t="s">
        <v>47759</v>
      </c>
      <c r="B42989">
        <v>1</v>
      </c>
      <c r="C42989">
        <v>132160</v>
      </c>
    </row>
    <row r="42990" spans="1:3" x14ac:dyDescent="0.25">
      <c r="A42990" t="s">
        <v>47760</v>
      </c>
      <c r="B42990">
        <v>1</v>
      </c>
      <c r="C42990">
        <v>75251</v>
      </c>
    </row>
    <row r="42991" spans="1:3" x14ac:dyDescent="0.25">
      <c r="A42991" t="s">
        <v>47761</v>
      </c>
      <c r="B42991">
        <v>1</v>
      </c>
      <c r="C42991">
        <v>103333</v>
      </c>
    </row>
    <row r="42992" spans="1:3" x14ac:dyDescent="0.25">
      <c r="A42992" t="s">
        <v>47762</v>
      </c>
      <c r="B42992">
        <v>1</v>
      </c>
      <c r="C42992">
        <v>282636</v>
      </c>
    </row>
    <row r="42993" spans="1:3" x14ac:dyDescent="0.25">
      <c r="A42993" t="s">
        <v>47763</v>
      </c>
      <c r="B42993">
        <v>1</v>
      </c>
      <c r="C42993">
        <v>52978</v>
      </c>
    </row>
    <row r="42994" spans="1:3" x14ac:dyDescent="0.25">
      <c r="A42994" t="s">
        <v>47764</v>
      </c>
      <c r="B42994">
        <v>1</v>
      </c>
      <c r="C42994">
        <v>198130</v>
      </c>
    </row>
    <row r="42995" spans="1:3" x14ac:dyDescent="0.25">
      <c r="A42995" t="s">
        <v>47765</v>
      </c>
      <c r="B42995">
        <v>1</v>
      </c>
      <c r="C42995">
        <v>692789</v>
      </c>
    </row>
    <row r="42996" spans="1:3" x14ac:dyDescent="0.25">
      <c r="A42996" t="s">
        <v>47766</v>
      </c>
      <c r="B42996">
        <v>1</v>
      </c>
      <c r="C42996">
        <v>152611</v>
      </c>
    </row>
    <row r="42997" spans="1:3" x14ac:dyDescent="0.25">
      <c r="A42997" t="s">
        <v>47767</v>
      </c>
      <c r="B42997">
        <v>1</v>
      </c>
      <c r="C42997">
        <v>630557</v>
      </c>
    </row>
    <row r="42998" spans="1:3" x14ac:dyDescent="0.25">
      <c r="A42998" t="s">
        <v>47768</v>
      </c>
      <c r="B42998">
        <v>1</v>
      </c>
      <c r="C42998">
        <v>379838</v>
      </c>
    </row>
    <row r="42999" spans="1:3" x14ac:dyDescent="0.25">
      <c r="A42999" t="s">
        <v>47769</v>
      </c>
      <c r="B42999">
        <v>1</v>
      </c>
      <c r="C42999">
        <v>52691</v>
      </c>
    </row>
    <row r="43000" spans="1:3" x14ac:dyDescent="0.25">
      <c r="A43000" t="s">
        <v>47770</v>
      </c>
      <c r="B43000">
        <v>1</v>
      </c>
      <c r="C43000">
        <v>357790</v>
      </c>
    </row>
    <row r="43001" spans="1:3" x14ac:dyDescent="0.25">
      <c r="A43001" t="s">
        <v>47771</v>
      </c>
      <c r="B43001">
        <v>1</v>
      </c>
      <c r="C43001">
        <v>3489838</v>
      </c>
    </row>
    <row r="43002" spans="1:3" x14ac:dyDescent="0.25">
      <c r="A43002" t="s">
        <v>47772</v>
      </c>
      <c r="B43002">
        <v>1</v>
      </c>
      <c r="C43002">
        <v>148716</v>
      </c>
    </row>
    <row r="43003" spans="1:3" x14ac:dyDescent="0.25">
      <c r="A43003" t="s">
        <v>47773</v>
      </c>
      <c r="B43003">
        <v>1</v>
      </c>
      <c r="C43003">
        <v>90831</v>
      </c>
    </row>
    <row r="43004" spans="1:3" x14ac:dyDescent="0.25">
      <c r="A43004" t="s">
        <v>47774</v>
      </c>
      <c r="B43004">
        <v>1</v>
      </c>
      <c r="C43004">
        <v>419610</v>
      </c>
    </row>
    <row r="43005" spans="1:3" x14ac:dyDescent="0.25">
      <c r="A43005" t="s">
        <v>47775</v>
      </c>
      <c r="B43005">
        <v>1</v>
      </c>
      <c r="C43005">
        <v>1132317</v>
      </c>
    </row>
    <row r="43006" spans="1:3" x14ac:dyDescent="0.25">
      <c r="A43006" t="s">
        <v>47776</v>
      </c>
      <c r="B43006">
        <v>1</v>
      </c>
      <c r="C43006">
        <v>1060078</v>
      </c>
    </row>
    <row r="43007" spans="1:3" x14ac:dyDescent="0.25">
      <c r="A43007" t="s">
        <v>47777</v>
      </c>
      <c r="B43007">
        <v>1</v>
      </c>
      <c r="C43007">
        <v>642549</v>
      </c>
    </row>
    <row r="43008" spans="1:3" x14ac:dyDescent="0.25">
      <c r="A43008" t="s">
        <v>47778</v>
      </c>
      <c r="B43008">
        <v>1</v>
      </c>
      <c r="C43008">
        <v>314380</v>
      </c>
    </row>
    <row r="43009" spans="1:3" x14ac:dyDescent="0.25">
      <c r="A43009" t="s">
        <v>47779</v>
      </c>
      <c r="B43009">
        <v>1</v>
      </c>
      <c r="C43009">
        <v>599690</v>
      </c>
    </row>
    <row r="43010" spans="1:3" x14ac:dyDescent="0.25">
      <c r="A43010" t="s">
        <v>47780</v>
      </c>
      <c r="B43010">
        <v>1</v>
      </c>
      <c r="C43010">
        <v>179389</v>
      </c>
    </row>
    <row r="43011" spans="1:3" x14ac:dyDescent="0.25">
      <c r="A43011" t="s">
        <v>47781</v>
      </c>
      <c r="B43011">
        <v>1</v>
      </c>
      <c r="C43011">
        <v>221395</v>
      </c>
    </row>
    <row r="43012" spans="1:3" x14ac:dyDescent="0.25">
      <c r="A43012" t="s">
        <v>47782</v>
      </c>
      <c r="B43012">
        <v>1</v>
      </c>
      <c r="C43012">
        <v>1404490</v>
      </c>
    </row>
    <row r="43013" spans="1:3" x14ac:dyDescent="0.25">
      <c r="A43013" t="s">
        <v>47783</v>
      </c>
      <c r="B43013">
        <v>1</v>
      </c>
      <c r="C43013">
        <v>48353</v>
      </c>
    </row>
    <row r="43014" spans="1:3" x14ac:dyDescent="0.25">
      <c r="A43014" t="s">
        <v>47784</v>
      </c>
      <c r="B43014">
        <v>1</v>
      </c>
      <c r="C43014">
        <v>229631</v>
      </c>
    </row>
    <row r="43015" spans="1:3" x14ac:dyDescent="0.25">
      <c r="A43015" t="s">
        <v>47785</v>
      </c>
      <c r="B43015">
        <v>1</v>
      </c>
      <c r="C43015">
        <v>123708</v>
      </c>
    </row>
    <row r="43016" spans="1:3" x14ac:dyDescent="0.25">
      <c r="A43016" t="s">
        <v>47786</v>
      </c>
      <c r="B43016">
        <v>1</v>
      </c>
      <c r="C43016">
        <v>32239</v>
      </c>
    </row>
    <row r="43017" spans="1:3" x14ac:dyDescent="0.25">
      <c r="A43017" t="s">
        <v>47787</v>
      </c>
      <c r="B43017">
        <v>1</v>
      </c>
      <c r="C43017">
        <v>191612</v>
      </c>
    </row>
    <row r="43018" spans="1:3" x14ac:dyDescent="0.25">
      <c r="A43018" t="s">
        <v>47788</v>
      </c>
      <c r="B43018">
        <v>1</v>
      </c>
      <c r="C43018">
        <v>662318</v>
      </c>
    </row>
    <row r="43019" spans="1:3" x14ac:dyDescent="0.25">
      <c r="A43019" t="s">
        <v>47789</v>
      </c>
      <c r="B43019">
        <v>1</v>
      </c>
      <c r="C43019">
        <v>3979185</v>
      </c>
    </row>
    <row r="43020" spans="1:3" x14ac:dyDescent="0.25">
      <c r="A43020" t="s">
        <v>47790</v>
      </c>
      <c r="B43020">
        <v>1</v>
      </c>
      <c r="C43020">
        <v>124741</v>
      </c>
    </row>
    <row r="43021" spans="1:3" x14ac:dyDescent="0.25">
      <c r="A43021" t="s">
        <v>47791</v>
      </c>
      <c r="B43021">
        <v>1</v>
      </c>
      <c r="C43021">
        <v>31028</v>
      </c>
    </row>
    <row r="43022" spans="1:3" x14ac:dyDescent="0.25">
      <c r="A43022" t="s">
        <v>47792</v>
      </c>
      <c r="B43022">
        <v>1</v>
      </c>
      <c r="C43022">
        <v>848960</v>
      </c>
    </row>
    <row r="43023" spans="1:3" x14ac:dyDescent="0.25">
      <c r="A43023" t="s">
        <v>47793</v>
      </c>
      <c r="B43023">
        <v>1</v>
      </c>
      <c r="C43023">
        <v>227936</v>
      </c>
    </row>
    <row r="43024" spans="1:3" x14ac:dyDescent="0.25">
      <c r="A43024" t="s">
        <v>47794</v>
      </c>
      <c r="B43024">
        <v>1</v>
      </c>
      <c r="C43024">
        <v>125241</v>
      </c>
    </row>
    <row r="43025" spans="1:3" x14ac:dyDescent="0.25">
      <c r="A43025" t="s">
        <v>47795</v>
      </c>
      <c r="B43025">
        <v>1</v>
      </c>
      <c r="C43025">
        <v>420737</v>
      </c>
    </row>
    <row r="43026" spans="1:3" x14ac:dyDescent="0.25">
      <c r="A43026" t="s">
        <v>47796</v>
      </c>
      <c r="B43026">
        <v>1</v>
      </c>
      <c r="C43026">
        <v>1451067</v>
      </c>
    </row>
    <row r="43027" spans="1:3" x14ac:dyDescent="0.25">
      <c r="A43027" t="s">
        <v>47797</v>
      </c>
      <c r="B43027">
        <v>1</v>
      </c>
      <c r="C43027">
        <v>118215</v>
      </c>
    </row>
    <row r="43028" spans="1:3" x14ac:dyDescent="0.25">
      <c r="A43028" t="s">
        <v>47798</v>
      </c>
      <c r="B43028">
        <v>1</v>
      </c>
      <c r="C43028">
        <v>878450</v>
      </c>
    </row>
    <row r="43029" spans="1:3" x14ac:dyDescent="0.25">
      <c r="A43029" t="s">
        <v>47799</v>
      </c>
      <c r="B43029">
        <v>1</v>
      </c>
      <c r="C43029">
        <v>122824</v>
      </c>
    </row>
    <row r="43030" spans="1:3" x14ac:dyDescent="0.25">
      <c r="A43030" t="s">
        <v>47800</v>
      </c>
      <c r="B43030">
        <v>1</v>
      </c>
      <c r="C43030">
        <v>317286</v>
      </c>
    </row>
    <row r="43031" spans="1:3" x14ac:dyDescent="0.25">
      <c r="A43031" t="s">
        <v>47801</v>
      </c>
      <c r="B43031">
        <v>1</v>
      </c>
      <c r="C43031">
        <v>177865</v>
      </c>
    </row>
    <row r="43032" spans="1:3" x14ac:dyDescent="0.25">
      <c r="A43032" t="s">
        <v>47802</v>
      </c>
      <c r="B43032">
        <v>1</v>
      </c>
      <c r="C43032">
        <v>127384</v>
      </c>
    </row>
    <row r="43033" spans="1:3" x14ac:dyDescent="0.25">
      <c r="A43033" t="s">
        <v>47803</v>
      </c>
      <c r="B43033">
        <v>1</v>
      </c>
      <c r="C43033">
        <v>253886</v>
      </c>
    </row>
    <row r="43034" spans="1:3" x14ac:dyDescent="0.25">
      <c r="A43034" t="s">
        <v>47804</v>
      </c>
      <c r="B43034">
        <v>1</v>
      </c>
      <c r="C43034">
        <v>427593</v>
      </c>
    </row>
    <row r="43035" spans="1:3" x14ac:dyDescent="0.25">
      <c r="A43035" t="s">
        <v>47805</v>
      </c>
      <c r="B43035">
        <v>1</v>
      </c>
      <c r="C43035">
        <v>500932</v>
      </c>
    </row>
    <row r="43036" spans="1:3" x14ac:dyDescent="0.25">
      <c r="A43036" t="s">
        <v>47806</v>
      </c>
      <c r="B43036">
        <v>1</v>
      </c>
      <c r="C43036">
        <v>982653</v>
      </c>
    </row>
    <row r="43037" spans="1:3" x14ac:dyDescent="0.25">
      <c r="A43037" t="s">
        <v>47807</v>
      </c>
      <c r="B43037">
        <v>1</v>
      </c>
      <c r="C43037">
        <v>364726</v>
      </c>
    </row>
    <row r="43038" spans="1:3" x14ac:dyDescent="0.25">
      <c r="A43038" t="s">
        <v>47808</v>
      </c>
      <c r="B43038">
        <v>1</v>
      </c>
      <c r="C43038">
        <v>62128</v>
      </c>
    </row>
    <row r="43039" spans="1:3" x14ac:dyDescent="0.25">
      <c r="A43039" t="s">
        <v>47809</v>
      </c>
      <c r="B43039">
        <v>1</v>
      </c>
      <c r="C43039">
        <v>425298</v>
      </c>
    </row>
    <row r="43040" spans="1:3" x14ac:dyDescent="0.25">
      <c r="A43040" t="s">
        <v>47810</v>
      </c>
      <c r="B43040">
        <v>1</v>
      </c>
      <c r="C43040">
        <v>82579</v>
      </c>
    </row>
    <row r="43041" spans="1:3" x14ac:dyDescent="0.25">
      <c r="A43041" t="s">
        <v>47811</v>
      </c>
      <c r="B43041">
        <v>1</v>
      </c>
      <c r="C43041">
        <v>1254978</v>
      </c>
    </row>
    <row r="43042" spans="1:3" x14ac:dyDescent="0.25">
      <c r="A43042" t="s">
        <v>47812</v>
      </c>
      <c r="B43042">
        <v>1</v>
      </c>
      <c r="C43042">
        <v>264709</v>
      </c>
    </row>
    <row r="43043" spans="1:3" x14ac:dyDescent="0.25">
      <c r="A43043" t="s">
        <v>47813</v>
      </c>
      <c r="B43043">
        <v>1</v>
      </c>
      <c r="C43043">
        <v>78185</v>
      </c>
    </row>
    <row r="43044" spans="1:3" x14ac:dyDescent="0.25">
      <c r="A43044" t="s">
        <v>47814</v>
      </c>
      <c r="B43044">
        <v>1</v>
      </c>
      <c r="C43044">
        <v>48369</v>
      </c>
    </row>
    <row r="43045" spans="1:3" x14ac:dyDescent="0.25">
      <c r="A43045" t="s">
        <v>47815</v>
      </c>
      <c r="B43045">
        <v>1</v>
      </c>
      <c r="C43045">
        <v>5559387</v>
      </c>
    </row>
    <row r="43046" spans="1:3" x14ac:dyDescent="0.25">
      <c r="A43046" t="s">
        <v>47816</v>
      </c>
      <c r="B43046">
        <v>1</v>
      </c>
      <c r="C43046">
        <v>422409</v>
      </c>
    </row>
    <row r="43047" spans="1:3" x14ac:dyDescent="0.25">
      <c r="A43047" t="s">
        <v>47817</v>
      </c>
      <c r="B43047">
        <v>1</v>
      </c>
      <c r="C43047">
        <v>785842</v>
      </c>
    </row>
    <row r="43048" spans="1:3" x14ac:dyDescent="0.25">
      <c r="A43048" t="s">
        <v>47818</v>
      </c>
      <c r="B43048">
        <v>1</v>
      </c>
      <c r="C43048">
        <v>969379</v>
      </c>
    </row>
    <row r="43049" spans="1:3" x14ac:dyDescent="0.25">
      <c r="A43049" t="s">
        <v>47819</v>
      </c>
      <c r="B43049">
        <v>1</v>
      </c>
      <c r="C43049">
        <v>2331206</v>
      </c>
    </row>
    <row r="43050" spans="1:3" x14ac:dyDescent="0.25">
      <c r="A43050" t="s">
        <v>47820</v>
      </c>
      <c r="B43050">
        <v>1</v>
      </c>
      <c r="C43050">
        <v>719036</v>
      </c>
    </row>
    <row r="43051" spans="1:3" x14ac:dyDescent="0.25">
      <c r="A43051" t="s">
        <v>47821</v>
      </c>
      <c r="B43051">
        <v>1</v>
      </c>
      <c r="C43051">
        <v>192470</v>
      </c>
    </row>
    <row r="43052" spans="1:3" x14ac:dyDescent="0.25">
      <c r="A43052" t="s">
        <v>47822</v>
      </c>
      <c r="B43052">
        <v>1</v>
      </c>
      <c r="C43052">
        <v>1609978</v>
      </c>
    </row>
    <row r="43053" spans="1:3" x14ac:dyDescent="0.25">
      <c r="A43053" t="s">
        <v>47823</v>
      </c>
      <c r="B43053">
        <v>1</v>
      </c>
      <c r="C43053">
        <v>55734</v>
      </c>
    </row>
    <row r="43054" spans="1:3" x14ac:dyDescent="0.25">
      <c r="A43054" t="s">
        <v>47824</v>
      </c>
      <c r="B43054">
        <v>1</v>
      </c>
      <c r="C43054">
        <v>1190321</v>
      </c>
    </row>
    <row r="43055" spans="1:3" x14ac:dyDescent="0.25">
      <c r="A43055" t="s">
        <v>47825</v>
      </c>
      <c r="B43055">
        <v>1</v>
      </c>
      <c r="C43055">
        <v>137585</v>
      </c>
    </row>
    <row r="43056" spans="1:3" x14ac:dyDescent="0.25">
      <c r="A43056" t="s">
        <v>47826</v>
      </c>
      <c r="B43056">
        <v>1</v>
      </c>
      <c r="C43056">
        <v>756138</v>
      </c>
    </row>
    <row r="43057" spans="1:3" x14ac:dyDescent="0.25">
      <c r="A43057" t="s">
        <v>47827</v>
      </c>
      <c r="B43057">
        <v>1</v>
      </c>
      <c r="C43057">
        <v>53455</v>
      </c>
    </row>
    <row r="43058" spans="1:3" x14ac:dyDescent="0.25">
      <c r="A43058" t="s">
        <v>47828</v>
      </c>
      <c r="B43058">
        <v>1</v>
      </c>
      <c r="C43058">
        <v>5446634</v>
      </c>
    </row>
    <row r="43059" spans="1:3" x14ac:dyDescent="0.25">
      <c r="A43059" t="s">
        <v>47829</v>
      </c>
      <c r="B43059">
        <v>1</v>
      </c>
      <c r="C43059">
        <v>227261</v>
      </c>
    </row>
    <row r="43060" spans="1:3" x14ac:dyDescent="0.25">
      <c r="A43060" t="s">
        <v>47830</v>
      </c>
      <c r="B43060">
        <v>1</v>
      </c>
      <c r="C43060">
        <v>269150</v>
      </c>
    </row>
    <row r="43061" spans="1:3" x14ac:dyDescent="0.25">
      <c r="A43061" t="s">
        <v>47831</v>
      </c>
      <c r="B43061">
        <v>1</v>
      </c>
      <c r="C43061">
        <v>179500</v>
      </c>
    </row>
    <row r="43062" spans="1:3" x14ac:dyDescent="0.25">
      <c r="A43062" t="s">
        <v>47832</v>
      </c>
      <c r="B43062">
        <v>1</v>
      </c>
      <c r="C43062">
        <v>113229</v>
      </c>
    </row>
    <row r="43063" spans="1:3" x14ac:dyDescent="0.25">
      <c r="A43063" t="s">
        <v>47833</v>
      </c>
      <c r="B43063">
        <v>1</v>
      </c>
      <c r="C43063">
        <v>90982</v>
      </c>
    </row>
    <row r="43064" spans="1:3" x14ac:dyDescent="0.25">
      <c r="A43064" t="s">
        <v>47834</v>
      </c>
      <c r="B43064">
        <v>1</v>
      </c>
      <c r="C43064">
        <v>1556974</v>
      </c>
    </row>
    <row r="43065" spans="1:3" x14ac:dyDescent="0.25">
      <c r="A43065" t="s">
        <v>47835</v>
      </c>
      <c r="B43065">
        <v>1</v>
      </c>
      <c r="C43065">
        <v>17062</v>
      </c>
    </row>
    <row r="43066" spans="1:3" x14ac:dyDescent="0.25">
      <c r="A43066" t="s">
        <v>47836</v>
      </c>
      <c r="B43066">
        <v>1</v>
      </c>
      <c r="C43066">
        <v>1981367</v>
      </c>
    </row>
    <row r="43067" spans="1:3" x14ac:dyDescent="0.25">
      <c r="A43067" t="s">
        <v>47837</v>
      </c>
      <c r="B43067">
        <v>1</v>
      </c>
      <c r="C43067">
        <v>64386</v>
      </c>
    </row>
    <row r="43068" spans="1:3" x14ac:dyDescent="0.25">
      <c r="A43068" t="s">
        <v>47838</v>
      </c>
      <c r="B43068">
        <v>1</v>
      </c>
      <c r="C43068">
        <v>139551</v>
      </c>
    </row>
    <row r="43069" spans="1:3" x14ac:dyDescent="0.25">
      <c r="A43069" t="s">
        <v>47839</v>
      </c>
      <c r="B43069">
        <v>1</v>
      </c>
      <c r="C43069">
        <v>54239</v>
      </c>
    </row>
    <row r="43070" spans="1:3" x14ac:dyDescent="0.25">
      <c r="A43070" t="s">
        <v>47840</v>
      </c>
      <c r="B43070">
        <v>1</v>
      </c>
      <c r="C43070">
        <v>254739</v>
      </c>
    </row>
    <row r="43071" spans="1:3" x14ac:dyDescent="0.25">
      <c r="A43071" t="s">
        <v>47841</v>
      </c>
      <c r="B43071">
        <v>1</v>
      </c>
      <c r="C43071">
        <v>250106</v>
      </c>
    </row>
    <row r="43072" spans="1:3" x14ac:dyDescent="0.25">
      <c r="A43072" t="s">
        <v>47842</v>
      </c>
      <c r="B43072">
        <v>1</v>
      </c>
      <c r="C43072">
        <v>142725</v>
      </c>
    </row>
    <row r="43073" spans="1:3" x14ac:dyDescent="0.25">
      <c r="A43073" t="s">
        <v>47843</v>
      </c>
      <c r="B43073">
        <v>1</v>
      </c>
      <c r="C43073">
        <v>128608</v>
      </c>
    </row>
    <row r="43074" spans="1:3" x14ac:dyDescent="0.25">
      <c r="A43074" t="s">
        <v>47844</v>
      </c>
      <c r="B43074">
        <v>1</v>
      </c>
      <c r="C43074">
        <v>359891</v>
      </c>
    </row>
    <row r="43075" spans="1:3" x14ac:dyDescent="0.25">
      <c r="A43075" t="s">
        <v>47845</v>
      </c>
      <c r="B43075">
        <v>1</v>
      </c>
      <c r="C43075">
        <v>621206</v>
      </c>
    </row>
    <row r="43076" spans="1:3" x14ac:dyDescent="0.25">
      <c r="A43076" t="s">
        <v>47846</v>
      </c>
      <c r="B43076">
        <v>1</v>
      </c>
      <c r="C43076">
        <v>72897</v>
      </c>
    </row>
    <row r="43077" spans="1:3" x14ac:dyDescent="0.25">
      <c r="A43077" t="s">
        <v>47847</v>
      </c>
      <c r="B43077">
        <v>1</v>
      </c>
      <c r="C43077">
        <v>1317746</v>
      </c>
    </row>
    <row r="43078" spans="1:3" x14ac:dyDescent="0.25">
      <c r="A43078" t="s">
        <v>47848</v>
      </c>
      <c r="B43078">
        <v>1</v>
      </c>
      <c r="C43078">
        <v>29818</v>
      </c>
    </row>
    <row r="43079" spans="1:3" x14ac:dyDescent="0.25">
      <c r="A43079" t="s">
        <v>47849</v>
      </c>
      <c r="B43079">
        <v>1</v>
      </c>
      <c r="C43079">
        <v>522552</v>
      </c>
    </row>
    <row r="43080" spans="1:3" x14ac:dyDescent="0.25">
      <c r="A43080" t="s">
        <v>47850</v>
      </c>
      <c r="B43080">
        <v>1</v>
      </c>
      <c r="C43080">
        <v>43857</v>
      </c>
    </row>
    <row r="43081" spans="1:3" x14ac:dyDescent="0.25">
      <c r="A43081" t="s">
        <v>47851</v>
      </c>
      <c r="B43081">
        <v>1</v>
      </c>
      <c r="C43081">
        <v>158219</v>
      </c>
    </row>
    <row r="43082" spans="1:3" x14ac:dyDescent="0.25">
      <c r="A43082" t="s">
        <v>47852</v>
      </c>
      <c r="B43082">
        <v>1</v>
      </c>
      <c r="C43082">
        <v>134788</v>
      </c>
    </row>
    <row r="43083" spans="1:3" x14ac:dyDescent="0.25">
      <c r="A43083" t="s">
        <v>47853</v>
      </c>
      <c r="B43083">
        <v>1</v>
      </c>
      <c r="C43083">
        <v>283962</v>
      </c>
    </row>
    <row r="43084" spans="1:3" x14ac:dyDescent="0.25">
      <c r="A43084" t="s">
        <v>47854</v>
      </c>
      <c r="B43084">
        <v>1</v>
      </c>
      <c r="C43084">
        <v>621921</v>
      </c>
    </row>
    <row r="43085" spans="1:3" x14ac:dyDescent="0.25">
      <c r="A43085" t="s">
        <v>47855</v>
      </c>
      <c r="B43085">
        <v>1</v>
      </c>
      <c r="C43085">
        <v>358044</v>
      </c>
    </row>
    <row r="43086" spans="1:3" x14ac:dyDescent="0.25">
      <c r="A43086" t="s">
        <v>47856</v>
      </c>
      <c r="B43086">
        <v>1</v>
      </c>
      <c r="C43086">
        <v>90094</v>
      </c>
    </row>
    <row r="43087" spans="1:3" x14ac:dyDescent="0.25">
      <c r="A43087" t="s">
        <v>47857</v>
      </c>
      <c r="B43087">
        <v>1</v>
      </c>
      <c r="C43087">
        <v>153881</v>
      </c>
    </row>
    <row r="43088" spans="1:3" x14ac:dyDescent="0.25">
      <c r="A43088" t="s">
        <v>47858</v>
      </c>
      <c r="B43088">
        <v>1</v>
      </c>
      <c r="C43088">
        <v>127475</v>
      </c>
    </row>
    <row r="43089" spans="1:3" x14ac:dyDescent="0.25">
      <c r="A43089" t="s">
        <v>47859</v>
      </c>
      <c r="B43089">
        <v>1</v>
      </c>
      <c r="C43089">
        <v>167245</v>
      </c>
    </row>
    <row r="43090" spans="1:3" x14ac:dyDescent="0.25">
      <c r="A43090" t="s">
        <v>47860</v>
      </c>
      <c r="B43090">
        <v>1</v>
      </c>
      <c r="C43090">
        <v>374064</v>
      </c>
    </row>
    <row r="43091" spans="1:3" x14ac:dyDescent="0.25">
      <c r="A43091" t="s">
        <v>47861</v>
      </c>
      <c r="B43091">
        <v>1</v>
      </c>
      <c r="C43091">
        <v>60065</v>
      </c>
    </row>
    <row r="43092" spans="1:3" x14ac:dyDescent="0.25">
      <c r="A43092" t="s">
        <v>47862</v>
      </c>
      <c r="B43092">
        <v>1</v>
      </c>
      <c r="C43092">
        <v>139874</v>
      </c>
    </row>
    <row r="43093" spans="1:3" x14ac:dyDescent="0.25">
      <c r="A43093" t="s">
        <v>47863</v>
      </c>
      <c r="B43093">
        <v>1</v>
      </c>
      <c r="C43093">
        <v>406530</v>
      </c>
    </row>
    <row r="43094" spans="1:3" x14ac:dyDescent="0.25">
      <c r="A43094" t="s">
        <v>47864</v>
      </c>
      <c r="B43094">
        <v>1</v>
      </c>
      <c r="C43094">
        <v>16995485</v>
      </c>
    </row>
    <row r="43095" spans="1:3" x14ac:dyDescent="0.25">
      <c r="A43095" t="s">
        <v>47865</v>
      </c>
      <c r="B43095">
        <v>1</v>
      </c>
      <c r="C43095">
        <v>1023366</v>
      </c>
    </row>
    <row r="43096" spans="1:3" x14ac:dyDescent="0.25">
      <c r="A43096" t="s">
        <v>47866</v>
      </c>
      <c r="B43096">
        <v>1</v>
      </c>
      <c r="C43096">
        <v>44338</v>
      </c>
    </row>
    <row r="43097" spans="1:3" x14ac:dyDescent="0.25">
      <c r="A43097" t="s">
        <v>47867</v>
      </c>
      <c r="B43097">
        <v>1</v>
      </c>
      <c r="C43097">
        <v>240637</v>
      </c>
    </row>
    <row r="43098" spans="1:3" x14ac:dyDescent="0.25">
      <c r="A43098" t="s">
        <v>47868</v>
      </c>
      <c r="B43098">
        <v>1</v>
      </c>
      <c r="C43098">
        <v>357241</v>
      </c>
    </row>
    <row r="43099" spans="1:3" x14ac:dyDescent="0.25">
      <c r="A43099" t="s">
        <v>47869</v>
      </c>
      <c r="B43099">
        <v>1</v>
      </c>
      <c r="C43099">
        <v>354731</v>
      </c>
    </row>
    <row r="43100" spans="1:3" x14ac:dyDescent="0.25">
      <c r="A43100" t="s">
        <v>47870</v>
      </c>
      <c r="B43100">
        <v>1</v>
      </c>
      <c r="C43100">
        <v>472144</v>
      </c>
    </row>
    <row r="43101" spans="1:3" x14ac:dyDescent="0.25">
      <c r="A43101" t="s">
        <v>47871</v>
      </c>
      <c r="B43101">
        <v>1</v>
      </c>
      <c r="C43101">
        <v>58630</v>
      </c>
    </row>
    <row r="43102" spans="1:3" x14ac:dyDescent="0.25">
      <c r="A43102" t="s">
        <v>47872</v>
      </c>
      <c r="B43102">
        <v>1</v>
      </c>
      <c r="C43102">
        <v>125358</v>
      </c>
    </row>
    <row r="43103" spans="1:3" x14ac:dyDescent="0.25">
      <c r="A43103" t="s">
        <v>47873</v>
      </c>
      <c r="B43103">
        <v>1</v>
      </c>
      <c r="C43103">
        <v>292634</v>
      </c>
    </row>
    <row r="43104" spans="1:3" x14ac:dyDescent="0.25">
      <c r="A43104" t="s">
        <v>47874</v>
      </c>
      <c r="B43104">
        <v>1</v>
      </c>
      <c r="C43104">
        <v>3163444</v>
      </c>
    </row>
    <row r="43105" spans="1:3" x14ac:dyDescent="0.25">
      <c r="A43105" t="s">
        <v>47875</v>
      </c>
      <c r="B43105">
        <v>1</v>
      </c>
      <c r="C43105">
        <v>376709</v>
      </c>
    </row>
    <row r="43106" spans="1:3" x14ac:dyDescent="0.25">
      <c r="A43106" t="s">
        <v>47876</v>
      </c>
      <c r="B43106">
        <v>1</v>
      </c>
      <c r="C43106">
        <v>1035266</v>
      </c>
    </row>
    <row r="43107" spans="1:3" x14ac:dyDescent="0.25">
      <c r="A43107" t="s">
        <v>47877</v>
      </c>
      <c r="B43107">
        <v>1</v>
      </c>
      <c r="C43107">
        <v>323302</v>
      </c>
    </row>
    <row r="43108" spans="1:3" x14ac:dyDescent="0.25">
      <c r="A43108" t="s">
        <v>47878</v>
      </c>
      <c r="B43108">
        <v>1</v>
      </c>
      <c r="C43108">
        <v>375667</v>
      </c>
    </row>
    <row r="43109" spans="1:3" x14ac:dyDescent="0.25">
      <c r="A43109" t="s">
        <v>47879</v>
      </c>
      <c r="B43109">
        <v>1</v>
      </c>
      <c r="C43109">
        <v>53210</v>
      </c>
    </row>
    <row r="43110" spans="1:3" x14ac:dyDescent="0.25">
      <c r="A43110" t="s">
        <v>47880</v>
      </c>
      <c r="B43110">
        <v>1</v>
      </c>
      <c r="C43110">
        <v>1616263</v>
      </c>
    </row>
    <row r="43111" spans="1:3" x14ac:dyDescent="0.25">
      <c r="A43111" t="s">
        <v>47881</v>
      </c>
      <c r="B43111">
        <v>1</v>
      </c>
      <c r="C43111">
        <v>78725</v>
      </c>
    </row>
    <row r="43112" spans="1:3" x14ac:dyDescent="0.25">
      <c r="A43112" t="s">
        <v>47882</v>
      </c>
      <c r="B43112">
        <v>1</v>
      </c>
      <c r="C43112">
        <v>52507</v>
      </c>
    </row>
    <row r="43113" spans="1:3" x14ac:dyDescent="0.25">
      <c r="A43113" t="s">
        <v>47883</v>
      </c>
      <c r="B43113">
        <v>1</v>
      </c>
      <c r="C43113">
        <v>731074</v>
      </c>
    </row>
    <row r="43114" spans="1:3" x14ac:dyDescent="0.25">
      <c r="A43114" t="s">
        <v>47884</v>
      </c>
      <c r="B43114">
        <v>1</v>
      </c>
      <c r="C43114">
        <v>76243</v>
      </c>
    </row>
    <row r="43115" spans="1:3" x14ac:dyDescent="0.25">
      <c r="A43115" t="s">
        <v>47885</v>
      </c>
      <c r="B43115">
        <v>1</v>
      </c>
      <c r="C43115">
        <v>567271</v>
      </c>
    </row>
    <row r="43116" spans="1:3" x14ac:dyDescent="0.25">
      <c r="A43116" t="s">
        <v>47886</v>
      </c>
      <c r="B43116">
        <v>1</v>
      </c>
      <c r="C43116">
        <v>166543</v>
      </c>
    </row>
    <row r="43117" spans="1:3" x14ac:dyDescent="0.25">
      <c r="A43117" t="s">
        <v>47887</v>
      </c>
      <c r="B43117">
        <v>1</v>
      </c>
      <c r="C43117">
        <v>53564</v>
      </c>
    </row>
    <row r="43118" spans="1:3" x14ac:dyDescent="0.25">
      <c r="A43118" t="s">
        <v>47888</v>
      </c>
      <c r="B43118">
        <v>1</v>
      </c>
      <c r="C43118">
        <v>1361287</v>
      </c>
    </row>
    <row r="43119" spans="1:3" x14ac:dyDescent="0.25">
      <c r="A43119" t="s">
        <v>47889</v>
      </c>
      <c r="B43119">
        <v>1</v>
      </c>
      <c r="C43119">
        <v>944900</v>
      </c>
    </row>
    <row r="43120" spans="1:3" x14ac:dyDescent="0.25">
      <c r="A43120" t="s">
        <v>47890</v>
      </c>
      <c r="B43120">
        <v>1</v>
      </c>
      <c r="C43120">
        <v>1674446</v>
      </c>
    </row>
    <row r="43121" spans="1:3" x14ac:dyDescent="0.25">
      <c r="A43121" t="s">
        <v>47891</v>
      </c>
      <c r="B43121">
        <v>1</v>
      </c>
      <c r="C43121">
        <v>548771</v>
      </c>
    </row>
    <row r="43122" spans="1:3" x14ac:dyDescent="0.25">
      <c r="A43122" t="s">
        <v>47892</v>
      </c>
      <c r="B43122">
        <v>1</v>
      </c>
      <c r="C43122">
        <v>57171</v>
      </c>
    </row>
    <row r="43123" spans="1:3" x14ac:dyDescent="0.25">
      <c r="A43123" t="s">
        <v>47893</v>
      </c>
      <c r="B43123">
        <v>1</v>
      </c>
      <c r="C43123">
        <v>329643</v>
      </c>
    </row>
    <row r="43124" spans="1:3" x14ac:dyDescent="0.25">
      <c r="A43124" t="s">
        <v>47894</v>
      </c>
      <c r="B43124">
        <v>1</v>
      </c>
      <c r="C43124">
        <v>176980258</v>
      </c>
    </row>
    <row r="43125" spans="1:3" x14ac:dyDescent="0.25">
      <c r="A43125" t="s">
        <v>47895</v>
      </c>
      <c r="B43125">
        <v>1</v>
      </c>
      <c r="C43125">
        <v>184684</v>
      </c>
    </row>
    <row r="43126" spans="1:3" x14ac:dyDescent="0.25">
      <c r="A43126" t="s">
        <v>47896</v>
      </c>
      <c r="B43126">
        <v>1</v>
      </c>
      <c r="C43126">
        <v>68935</v>
      </c>
    </row>
    <row r="43127" spans="1:3" x14ac:dyDescent="0.25">
      <c r="A43127" t="s">
        <v>47897</v>
      </c>
      <c r="B43127">
        <v>1</v>
      </c>
      <c r="C43127">
        <v>255402</v>
      </c>
    </row>
    <row r="43128" spans="1:3" x14ac:dyDescent="0.25">
      <c r="A43128" t="s">
        <v>47898</v>
      </c>
      <c r="B43128">
        <v>1</v>
      </c>
      <c r="C43128">
        <v>881478</v>
      </c>
    </row>
    <row r="43129" spans="1:3" x14ac:dyDescent="0.25">
      <c r="A43129" t="s">
        <v>47899</v>
      </c>
      <c r="B43129">
        <v>1</v>
      </c>
      <c r="C43129">
        <v>342121</v>
      </c>
    </row>
    <row r="43130" spans="1:3" x14ac:dyDescent="0.25">
      <c r="A43130" t="s">
        <v>47900</v>
      </c>
      <c r="B43130">
        <v>1</v>
      </c>
      <c r="C43130">
        <v>189253</v>
      </c>
    </row>
    <row r="43131" spans="1:3" x14ac:dyDescent="0.25">
      <c r="A43131" t="s">
        <v>47901</v>
      </c>
      <c r="B43131">
        <v>1</v>
      </c>
      <c r="C43131">
        <v>6474352</v>
      </c>
    </row>
    <row r="43132" spans="1:3" x14ac:dyDescent="0.25">
      <c r="A43132" t="s">
        <v>47902</v>
      </c>
      <c r="B43132">
        <v>1</v>
      </c>
      <c r="C43132">
        <v>159630</v>
      </c>
    </row>
    <row r="43133" spans="1:3" x14ac:dyDescent="0.25">
      <c r="A43133" t="s">
        <v>47903</v>
      </c>
      <c r="B43133">
        <v>1</v>
      </c>
      <c r="C43133">
        <v>538774</v>
      </c>
    </row>
    <row r="43134" spans="1:3" x14ac:dyDescent="0.25">
      <c r="A43134" t="s">
        <v>47904</v>
      </c>
      <c r="B43134">
        <v>1</v>
      </c>
      <c r="C43134">
        <v>573144</v>
      </c>
    </row>
    <row r="43135" spans="1:3" x14ac:dyDescent="0.25">
      <c r="A43135" t="s">
        <v>47905</v>
      </c>
      <c r="B43135">
        <v>1</v>
      </c>
      <c r="C43135">
        <v>715514</v>
      </c>
    </row>
    <row r="43136" spans="1:3" x14ac:dyDescent="0.25">
      <c r="A43136" t="s">
        <v>47906</v>
      </c>
      <c r="B43136">
        <v>1</v>
      </c>
      <c r="C43136">
        <v>122193</v>
      </c>
    </row>
    <row r="43137" spans="1:3" x14ac:dyDescent="0.25">
      <c r="A43137" t="s">
        <v>47907</v>
      </c>
      <c r="B43137">
        <v>1</v>
      </c>
      <c r="C43137">
        <v>831596</v>
      </c>
    </row>
    <row r="43138" spans="1:3" x14ac:dyDescent="0.25">
      <c r="A43138" t="s">
        <v>47908</v>
      </c>
      <c r="B43138">
        <v>1</v>
      </c>
      <c r="C43138">
        <v>127023</v>
      </c>
    </row>
    <row r="43139" spans="1:3" x14ac:dyDescent="0.25">
      <c r="A43139" t="s">
        <v>47909</v>
      </c>
      <c r="B43139">
        <v>1</v>
      </c>
      <c r="C43139">
        <v>190833</v>
      </c>
    </row>
    <row r="43140" spans="1:3" x14ac:dyDescent="0.25">
      <c r="A43140" t="s">
        <v>47910</v>
      </c>
      <c r="B43140">
        <v>1</v>
      </c>
      <c r="C43140">
        <v>144046</v>
      </c>
    </row>
    <row r="43141" spans="1:3" x14ac:dyDescent="0.25">
      <c r="A43141" t="s">
        <v>47911</v>
      </c>
      <c r="B43141">
        <v>1</v>
      </c>
      <c r="C43141">
        <v>1087807</v>
      </c>
    </row>
    <row r="43142" spans="1:3" x14ac:dyDescent="0.25">
      <c r="A43142" t="s">
        <v>47912</v>
      </c>
      <c r="B43142">
        <v>1</v>
      </c>
      <c r="C43142">
        <v>70153</v>
      </c>
    </row>
    <row r="43143" spans="1:3" x14ac:dyDescent="0.25">
      <c r="A43143" t="s">
        <v>47913</v>
      </c>
      <c r="B43143">
        <v>1</v>
      </c>
      <c r="C43143">
        <v>106012</v>
      </c>
    </row>
    <row r="43144" spans="1:3" x14ac:dyDescent="0.25">
      <c r="A43144" t="s">
        <v>47914</v>
      </c>
      <c r="B43144">
        <v>1</v>
      </c>
      <c r="C43144">
        <v>391811</v>
      </c>
    </row>
    <row r="43145" spans="1:3" x14ac:dyDescent="0.25">
      <c r="A43145" t="s">
        <v>47915</v>
      </c>
      <c r="B43145">
        <v>1</v>
      </c>
      <c r="C43145">
        <v>249932</v>
      </c>
    </row>
    <row r="43146" spans="1:3" x14ac:dyDescent="0.25">
      <c r="A43146" t="s">
        <v>47916</v>
      </c>
      <c r="B43146">
        <v>1</v>
      </c>
      <c r="C43146">
        <v>43017</v>
      </c>
    </row>
    <row r="43147" spans="1:3" x14ac:dyDescent="0.25">
      <c r="A43147" t="s">
        <v>47917</v>
      </c>
      <c r="B43147">
        <v>1</v>
      </c>
      <c r="C43147">
        <v>391537</v>
      </c>
    </row>
    <row r="43148" spans="1:3" x14ac:dyDescent="0.25">
      <c r="A43148" t="s">
        <v>47918</v>
      </c>
      <c r="B43148">
        <v>1</v>
      </c>
      <c r="C43148">
        <v>71166370</v>
      </c>
    </row>
    <row r="43149" spans="1:3" x14ac:dyDescent="0.25">
      <c r="A43149" t="s">
        <v>47919</v>
      </c>
      <c r="B43149">
        <v>1</v>
      </c>
      <c r="C43149">
        <v>88392</v>
      </c>
    </row>
    <row r="43150" spans="1:3" x14ac:dyDescent="0.25">
      <c r="A43150" t="s">
        <v>47920</v>
      </c>
      <c r="B43150">
        <v>1</v>
      </c>
      <c r="C43150">
        <v>473709</v>
      </c>
    </row>
    <row r="43151" spans="1:3" x14ac:dyDescent="0.25">
      <c r="A43151" t="s">
        <v>47921</v>
      </c>
      <c r="B43151">
        <v>1</v>
      </c>
      <c r="C43151">
        <v>184624</v>
      </c>
    </row>
    <row r="43152" spans="1:3" x14ac:dyDescent="0.25">
      <c r="A43152" t="s">
        <v>47922</v>
      </c>
      <c r="B43152">
        <v>1</v>
      </c>
      <c r="C43152">
        <v>198557</v>
      </c>
    </row>
    <row r="43153" spans="1:3" x14ac:dyDescent="0.25">
      <c r="A43153" t="s">
        <v>47923</v>
      </c>
      <c r="B43153">
        <v>1</v>
      </c>
      <c r="C43153">
        <v>6704869</v>
      </c>
    </row>
    <row r="43154" spans="1:3" x14ac:dyDescent="0.25">
      <c r="A43154" t="s">
        <v>47924</v>
      </c>
      <c r="B43154">
        <v>1</v>
      </c>
      <c r="C43154">
        <v>3078918</v>
      </c>
    </row>
    <row r="43155" spans="1:3" x14ac:dyDescent="0.25">
      <c r="A43155" t="s">
        <v>47925</v>
      </c>
      <c r="B43155">
        <v>1</v>
      </c>
      <c r="C43155">
        <v>310557</v>
      </c>
    </row>
    <row r="43156" spans="1:3" x14ac:dyDescent="0.25">
      <c r="A43156" t="s">
        <v>47926</v>
      </c>
      <c r="B43156">
        <v>1</v>
      </c>
      <c r="C43156">
        <v>262901</v>
      </c>
    </row>
    <row r="43157" spans="1:3" x14ac:dyDescent="0.25">
      <c r="A43157" t="s">
        <v>47927</v>
      </c>
      <c r="B43157">
        <v>1</v>
      </c>
      <c r="C43157">
        <v>84966</v>
      </c>
    </row>
    <row r="43158" spans="1:3" x14ac:dyDescent="0.25">
      <c r="A43158" t="s">
        <v>47928</v>
      </c>
      <c r="B43158">
        <v>1</v>
      </c>
      <c r="C43158">
        <v>1316994</v>
      </c>
    </row>
    <row r="43159" spans="1:3" x14ac:dyDescent="0.25">
      <c r="A43159" t="s">
        <v>47929</v>
      </c>
      <c r="B43159">
        <v>1</v>
      </c>
      <c r="C43159">
        <v>638480</v>
      </c>
    </row>
    <row r="43160" spans="1:3" x14ac:dyDescent="0.25">
      <c r="A43160" t="s">
        <v>47930</v>
      </c>
      <c r="B43160">
        <v>1</v>
      </c>
      <c r="C43160">
        <v>24967889</v>
      </c>
    </row>
    <row r="43161" spans="1:3" x14ac:dyDescent="0.25">
      <c r="A43161" t="s">
        <v>47931</v>
      </c>
      <c r="B43161">
        <v>1</v>
      </c>
      <c r="C43161">
        <v>663555</v>
      </c>
    </row>
    <row r="43162" spans="1:3" x14ac:dyDescent="0.25">
      <c r="A43162" t="s">
        <v>47932</v>
      </c>
      <c r="B43162">
        <v>1</v>
      </c>
      <c r="C43162">
        <v>124938</v>
      </c>
    </row>
    <row r="43163" spans="1:3" x14ac:dyDescent="0.25">
      <c r="A43163" t="s">
        <v>47933</v>
      </c>
      <c r="B43163">
        <v>1</v>
      </c>
      <c r="C43163">
        <v>168363</v>
      </c>
    </row>
    <row r="43164" spans="1:3" x14ac:dyDescent="0.25">
      <c r="A43164" t="s">
        <v>47934</v>
      </c>
      <c r="B43164">
        <v>1</v>
      </c>
      <c r="C43164">
        <v>55113</v>
      </c>
    </row>
    <row r="43165" spans="1:3" x14ac:dyDescent="0.25">
      <c r="A43165" t="s">
        <v>47935</v>
      </c>
      <c r="B43165">
        <v>1</v>
      </c>
      <c r="C43165">
        <v>140087</v>
      </c>
    </row>
    <row r="43166" spans="1:3" x14ac:dyDescent="0.25">
      <c r="A43166" t="s">
        <v>47936</v>
      </c>
      <c r="B43166">
        <v>1</v>
      </c>
      <c r="C43166">
        <v>280725</v>
      </c>
    </row>
    <row r="43167" spans="1:3" x14ac:dyDescent="0.25">
      <c r="A43167" t="s">
        <v>47937</v>
      </c>
      <c r="B43167">
        <v>1</v>
      </c>
      <c r="C43167">
        <v>183611</v>
      </c>
    </row>
    <row r="43168" spans="1:3" x14ac:dyDescent="0.25">
      <c r="A43168" t="s">
        <v>47938</v>
      </c>
      <c r="B43168">
        <v>1</v>
      </c>
      <c r="C43168">
        <v>148034</v>
      </c>
    </row>
    <row r="43169" spans="1:3" x14ac:dyDescent="0.25">
      <c r="A43169" t="s">
        <v>47939</v>
      </c>
      <c r="B43169">
        <v>1</v>
      </c>
      <c r="C43169">
        <v>1130141</v>
      </c>
    </row>
    <row r="43170" spans="1:3" x14ac:dyDescent="0.25">
      <c r="A43170" t="s">
        <v>47940</v>
      </c>
      <c r="B43170">
        <v>1</v>
      </c>
      <c r="C43170">
        <v>213886</v>
      </c>
    </row>
    <row r="43171" spans="1:3" x14ac:dyDescent="0.25">
      <c r="A43171" t="s">
        <v>47941</v>
      </c>
      <c r="B43171">
        <v>1</v>
      </c>
      <c r="C43171">
        <v>102704</v>
      </c>
    </row>
    <row r="43172" spans="1:3" x14ac:dyDescent="0.25">
      <c r="A43172" t="s">
        <v>47942</v>
      </c>
      <c r="B43172">
        <v>1</v>
      </c>
      <c r="C43172">
        <v>119453</v>
      </c>
    </row>
    <row r="43173" spans="1:3" x14ac:dyDescent="0.25">
      <c r="A43173" t="s">
        <v>47943</v>
      </c>
      <c r="B43173">
        <v>1</v>
      </c>
      <c r="C43173">
        <v>5331967</v>
      </c>
    </row>
    <row r="43174" spans="1:3" x14ac:dyDescent="0.25">
      <c r="A43174" t="s">
        <v>47944</v>
      </c>
      <c r="B43174">
        <v>1</v>
      </c>
      <c r="C43174">
        <v>56456</v>
      </c>
    </row>
    <row r="43175" spans="1:3" x14ac:dyDescent="0.25">
      <c r="A43175" t="s">
        <v>47945</v>
      </c>
      <c r="B43175">
        <v>1</v>
      </c>
      <c r="C43175">
        <v>22194</v>
      </c>
    </row>
    <row r="43176" spans="1:3" x14ac:dyDescent="0.25">
      <c r="A43176" t="s">
        <v>47946</v>
      </c>
      <c r="B43176">
        <v>1</v>
      </c>
      <c r="C43176">
        <v>225870</v>
      </c>
    </row>
    <row r="43177" spans="1:3" x14ac:dyDescent="0.25">
      <c r="A43177" t="s">
        <v>47947</v>
      </c>
      <c r="B43177">
        <v>1</v>
      </c>
      <c r="C43177">
        <v>159390</v>
      </c>
    </row>
    <row r="43178" spans="1:3" x14ac:dyDescent="0.25">
      <c r="A43178" t="s">
        <v>47948</v>
      </c>
      <c r="B43178">
        <v>1</v>
      </c>
      <c r="C43178">
        <v>38262</v>
      </c>
    </row>
    <row r="43179" spans="1:3" x14ac:dyDescent="0.25">
      <c r="A43179" t="s">
        <v>47949</v>
      </c>
      <c r="B43179">
        <v>1</v>
      </c>
      <c r="C43179">
        <v>179581</v>
      </c>
    </row>
    <row r="43180" spans="1:3" x14ac:dyDescent="0.25">
      <c r="A43180" t="s">
        <v>47950</v>
      </c>
      <c r="B43180">
        <v>1</v>
      </c>
      <c r="C43180">
        <v>644790</v>
      </c>
    </row>
    <row r="43181" spans="1:3" x14ac:dyDescent="0.25">
      <c r="A43181" t="s">
        <v>47951</v>
      </c>
      <c r="B43181">
        <v>1</v>
      </c>
      <c r="C43181">
        <v>1812804</v>
      </c>
    </row>
    <row r="43182" spans="1:3" x14ac:dyDescent="0.25">
      <c r="A43182" t="s">
        <v>47952</v>
      </c>
      <c r="B43182">
        <v>1</v>
      </c>
      <c r="C43182">
        <v>1502767</v>
      </c>
    </row>
    <row r="43183" spans="1:3" x14ac:dyDescent="0.25">
      <c r="A43183" t="s">
        <v>47953</v>
      </c>
      <c r="B43183">
        <v>1</v>
      </c>
      <c r="C43183">
        <v>174580</v>
      </c>
    </row>
    <row r="43184" spans="1:3" x14ac:dyDescent="0.25">
      <c r="A43184" t="s">
        <v>47954</v>
      </c>
      <c r="B43184">
        <v>1</v>
      </c>
      <c r="C43184">
        <v>66091</v>
      </c>
    </row>
    <row r="43185" spans="1:3" x14ac:dyDescent="0.25">
      <c r="A43185" t="s">
        <v>47955</v>
      </c>
      <c r="B43185">
        <v>1</v>
      </c>
      <c r="C43185">
        <v>554293</v>
      </c>
    </row>
    <row r="43186" spans="1:3" x14ac:dyDescent="0.25">
      <c r="A43186" t="s">
        <v>47956</v>
      </c>
      <c r="B43186">
        <v>1</v>
      </c>
      <c r="C43186">
        <v>347782</v>
      </c>
    </row>
    <row r="43187" spans="1:3" x14ac:dyDescent="0.25">
      <c r="A43187" t="s">
        <v>47957</v>
      </c>
      <c r="B43187">
        <v>1</v>
      </c>
      <c r="C43187">
        <v>141914</v>
      </c>
    </row>
    <row r="43188" spans="1:3" x14ac:dyDescent="0.25">
      <c r="A43188" t="s">
        <v>47958</v>
      </c>
      <c r="B43188">
        <v>1</v>
      </c>
      <c r="C43188">
        <v>103863</v>
      </c>
    </row>
    <row r="43189" spans="1:3" x14ac:dyDescent="0.25">
      <c r="A43189" t="s">
        <v>47959</v>
      </c>
      <c r="B43189">
        <v>1</v>
      </c>
      <c r="C43189">
        <v>147269</v>
      </c>
    </row>
    <row r="43190" spans="1:3" x14ac:dyDescent="0.25">
      <c r="A43190" t="s">
        <v>47960</v>
      </c>
      <c r="B43190">
        <v>1</v>
      </c>
      <c r="C43190">
        <v>40609</v>
      </c>
    </row>
    <row r="43191" spans="1:3" x14ac:dyDescent="0.25">
      <c r="A43191" t="s">
        <v>47961</v>
      </c>
      <c r="B43191">
        <v>1</v>
      </c>
      <c r="C43191">
        <v>295443</v>
      </c>
    </row>
    <row r="43192" spans="1:3" x14ac:dyDescent="0.25">
      <c r="A43192" t="s">
        <v>47962</v>
      </c>
      <c r="B43192">
        <v>1</v>
      </c>
      <c r="C43192">
        <v>1332650</v>
      </c>
    </row>
    <row r="43193" spans="1:3" x14ac:dyDescent="0.25">
      <c r="A43193" t="s">
        <v>47963</v>
      </c>
      <c r="B43193">
        <v>1</v>
      </c>
      <c r="C43193">
        <v>501127</v>
      </c>
    </row>
    <row r="43194" spans="1:3" x14ac:dyDescent="0.25">
      <c r="A43194" t="s">
        <v>47964</v>
      </c>
      <c r="B43194">
        <v>1</v>
      </c>
      <c r="C43194">
        <v>59038</v>
      </c>
    </row>
    <row r="43195" spans="1:3" x14ac:dyDescent="0.25">
      <c r="A43195" t="s">
        <v>47965</v>
      </c>
      <c r="B43195">
        <v>1</v>
      </c>
      <c r="C43195">
        <v>1273483</v>
      </c>
    </row>
    <row r="43196" spans="1:3" x14ac:dyDescent="0.25">
      <c r="A43196" t="s">
        <v>47966</v>
      </c>
      <c r="B43196">
        <v>1</v>
      </c>
      <c r="C43196">
        <v>1746469</v>
      </c>
    </row>
    <row r="43197" spans="1:3" x14ac:dyDescent="0.25">
      <c r="A43197" t="s">
        <v>47967</v>
      </c>
      <c r="B43197">
        <v>1</v>
      </c>
      <c r="C43197">
        <v>97650</v>
      </c>
    </row>
    <row r="43198" spans="1:3" x14ac:dyDescent="0.25">
      <c r="A43198" t="s">
        <v>47968</v>
      </c>
      <c r="B43198">
        <v>1</v>
      </c>
      <c r="C43198">
        <v>2820893</v>
      </c>
    </row>
    <row r="43199" spans="1:3" x14ac:dyDescent="0.25">
      <c r="A43199" t="s">
        <v>47969</v>
      </c>
      <c r="B43199">
        <v>1</v>
      </c>
      <c r="C43199">
        <v>177830</v>
      </c>
    </row>
    <row r="43200" spans="1:3" x14ac:dyDescent="0.25">
      <c r="A43200" t="s">
        <v>47970</v>
      </c>
      <c r="B43200">
        <v>1</v>
      </c>
      <c r="C43200">
        <v>363836</v>
      </c>
    </row>
    <row r="43201" spans="1:3" x14ac:dyDescent="0.25">
      <c r="A43201" t="s">
        <v>47971</v>
      </c>
      <c r="B43201">
        <v>1</v>
      </c>
      <c r="C43201">
        <v>2111040</v>
      </c>
    </row>
    <row r="43202" spans="1:3" x14ac:dyDescent="0.25">
      <c r="A43202" t="s">
        <v>47972</v>
      </c>
      <c r="B43202">
        <v>1</v>
      </c>
      <c r="C43202">
        <v>76187</v>
      </c>
    </row>
    <row r="43203" spans="1:3" x14ac:dyDescent="0.25">
      <c r="A43203" t="s">
        <v>47973</v>
      </c>
      <c r="B43203">
        <v>1</v>
      </c>
      <c r="C43203">
        <v>620811</v>
      </c>
    </row>
    <row r="43204" spans="1:3" x14ac:dyDescent="0.25">
      <c r="A43204" t="s">
        <v>47974</v>
      </c>
      <c r="B43204">
        <v>1</v>
      </c>
      <c r="C43204">
        <v>95045</v>
      </c>
    </row>
    <row r="43205" spans="1:3" x14ac:dyDescent="0.25">
      <c r="A43205" t="s">
        <v>47975</v>
      </c>
      <c r="B43205">
        <v>1</v>
      </c>
      <c r="C43205">
        <v>182652</v>
      </c>
    </row>
    <row r="43206" spans="1:3" x14ac:dyDescent="0.25">
      <c r="A43206" t="s">
        <v>47976</v>
      </c>
      <c r="B43206">
        <v>1</v>
      </c>
      <c r="C43206">
        <v>133242</v>
      </c>
    </row>
    <row r="43207" spans="1:3" x14ac:dyDescent="0.25">
      <c r="A43207" t="s">
        <v>47977</v>
      </c>
      <c r="B43207">
        <v>1</v>
      </c>
      <c r="C43207">
        <v>7845713</v>
      </c>
    </row>
    <row r="43208" spans="1:3" x14ac:dyDescent="0.25">
      <c r="A43208" t="s">
        <v>47978</v>
      </c>
      <c r="B43208">
        <v>1</v>
      </c>
      <c r="C43208">
        <v>413471</v>
      </c>
    </row>
    <row r="43209" spans="1:3" x14ac:dyDescent="0.25">
      <c r="A43209" t="s">
        <v>47979</v>
      </c>
      <c r="B43209">
        <v>1</v>
      </c>
      <c r="C43209">
        <v>1508627</v>
      </c>
    </row>
    <row r="43210" spans="1:3" x14ac:dyDescent="0.25">
      <c r="A43210" t="s">
        <v>47980</v>
      </c>
      <c r="B43210">
        <v>1</v>
      </c>
      <c r="C43210">
        <v>483703</v>
      </c>
    </row>
    <row r="43211" spans="1:3" x14ac:dyDescent="0.25">
      <c r="A43211" t="s">
        <v>47981</v>
      </c>
      <c r="B43211">
        <v>1</v>
      </c>
      <c r="C43211">
        <v>1084578</v>
      </c>
    </row>
    <row r="43212" spans="1:3" x14ac:dyDescent="0.25">
      <c r="A43212" t="s">
        <v>47982</v>
      </c>
      <c r="B43212">
        <v>1</v>
      </c>
      <c r="C43212">
        <v>162064</v>
      </c>
    </row>
    <row r="43213" spans="1:3" x14ac:dyDescent="0.25">
      <c r="A43213" t="s">
        <v>47983</v>
      </c>
      <c r="B43213">
        <v>1</v>
      </c>
      <c r="C43213">
        <v>130158</v>
      </c>
    </row>
    <row r="43214" spans="1:3" x14ac:dyDescent="0.25">
      <c r="A43214" t="s">
        <v>47984</v>
      </c>
      <c r="B43214">
        <v>1</v>
      </c>
      <c r="C43214">
        <v>92793</v>
      </c>
    </row>
    <row r="43215" spans="1:3" x14ac:dyDescent="0.25">
      <c r="A43215" t="s">
        <v>47985</v>
      </c>
      <c r="B43215">
        <v>1</v>
      </c>
      <c r="C43215">
        <v>235409</v>
      </c>
    </row>
    <row r="43216" spans="1:3" x14ac:dyDescent="0.25">
      <c r="A43216" t="s">
        <v>47986</v>
      </c>
      <c r="B43216">
        <v>1</v>
      </c>
      <c r="C43216">
        <v>591720</v>
      </c>
    </row>
    <row r="43217" spans="1:3" x14ac:dyDescent="0.25">
      <c r="A43217" t="s">
        <v>47987</v>
      </c>
      <c r="B43217">
        <v>1</v>
      </c>
      <c r="C43217">
        <v>55546</v>
      </c>
    </row>
    <row r="43218" spans="1:3" x14ac:dyDescent="0.25">
      <c r="A43218" t="s">
        <v>47988</v>
      </c>
      <c r="B43218">
        <v>1</v>
      </c>
      <c r="C43218">
        <v>1248794</v>
      </c>
    </row>
    <row r="43219" spans="1:3" x14ac:dyDescent="0.25">
      <c r="A43219" t="s">
        <v>47989</v>
      </c>
      <c r="B43219">
        <v>1</v>
      </c>
      <c r="C43219">
        <v>264519</v>
      </c>
    </row>
    <row r="43220" spans="1:3" x14ac:dyDescent="0.25">
      <c r="A43220" t="s">
        <v>47990</v>
      </c>
      <c r="B43220">
        <v>1</v>
      </c>
      <c r="C43220">
        <v>193625</v>
      </c>
    </row>
    <row r="43221" spans="1:3" x14ac:dyDescent="0.25">
      <c r="A43221" t="s">
        <v>47991</v>
      </c>
      <c r="B43221">
        <v>1</v>
      </c>
      <c r="C43221">
        <v>343097</v>
      </c>
    </row>
    <row r="43222" spans="1:3" x14ac:dyDescent="0.25">
      <c r="A43222" t="s">
        <v>47992</v>
      </c>
      <c r="B43222">
        <v>1</v>
      </c>
      <c r="C43222">
        <v>86377</v>
      </c>
    </row>
    <row r="43223" spans="1:3" x14ac:dyDescent="0.25">
      <c r="A43223" t="s">
        <v>47993</v>
      </c>
      <c r="B43223">
        <v>1</v>
      </c>
      <c r="C43223">
        <v>845747</v>
      </c>
    </row>
    <row r="43224" spans="1:3" x14ac:dyDescent="0.25">
      <c r="A43224" t="s">
        <v>47994</v>
      </c>
      <c r="B43224">
        <v>1</v>
      </c>
      <c r="C43224">
        <v>112542</v>
      </c>
    </row>
    <row r="43225" spans="1:3" x14ac:dyDescent="0.25">
      <c r="A43225" t="s">
        <v>47995</v>
      </c>
      <c r="B43225">
        <v>1</v>
      </c>
      <c r="C43225">
        <v>323074</v>
      </c>
    </row>
    <row r="43226" spans="1:3" x14ac:dyDescent="0.25">
      <c r="A43226" t="s">
        <v>47996</v>
      </c>
      <c r="B43226">
        <v>1</v>
      </c>
      <c r="C43226">
        <v>4377534</v>
      </c>
    </row>
    <row r="43227" spans="1:3" x14ac:dyDescent="0.25">
      <c r="A43227" t="s">
        <v>47997</v>
      </c>
      <c r="B43227">
        <v>1</v>
      </c>
      <c r="C43227">
        <v>1188606</v>
      </c>
    </row>
    <row r="43228" spans="1:3" x14ac:dyDescent="0.25">
      <c r="A43228" t="s">
        <v>47998</v>
      </c>
      <c r="B43228">
        <v>1</v>
      </c>
      <c r="C43228">
        <v>546201</v>
      </c>
    </row>
    <row r="43229" spans="1:3" x14ac:dyDescent="0.25">
      <c r="A43229" t="s">
        <v>47999</v>
      </c>
      <c r="B43229">
        <v>1</v>
      </c>
      <c r="C43229">
        <v>2576574</v>
      </c>
    </row>
    <row r="43230" spans="1:3" x14ac:dyDescent="0.25">
      <c r="A43230" t="s">
        <v>48000</v>
      </c>
      <c r="B43230">
        <v>1</v>
      </c>
      <c r="C43230">
        <v>570848</v>
      </c>
    </row>
    <row r="43231" spans="1:3" x14ac:dyDescent="0.25">
      <c r="A43231" t="s">
        <v>48001</v>
      </c>
      <c r="B43231">
        <v>1</v>
      </c>
      <c r="C43231">
        <v>70921</v>
      </c>
    </row>
    <row r="43232" spans="1:3" x14ac:dyDescent="0.25">
      <c r="A43232" t="s">
        <v>48002</v>
      </c>
      <c r="B43232">
        <v>1</v>
      </c>
      <c r="C43232">
        <v>637500</v>
      </c>
    </row>
    <row r="43233" spans="1:3" x14ac:dyDescent="0.25">
      <c r="A43233" t="s">
        <v>48003</v>
      </c>
      <c r="B43233">
        <v>1</v>
      </c>
      <c r="C43233">
        <v>1087572</v>
      </c>
    </row>
    <row r="43234" spans="1:3" x14ac:dyDescent="0.25">
      <c r="A43234" t="s">
        <v>48004</v>
      </c>
      <c r="B43234">
        <v>1</v>
      </c>
      <c r="C43234">
        <v>270007</v>
      </c>
    </row>
    <row r="43235" spans="1:3" x14ac:dyDescent="0.25">
      <c r="A43235" t="s">
        <v>48005</v>
      </c>
      <c r="B43235">
        <v>1</v>
      </c>
      <c r="C43235">
        <v>1084777</v>
      </c>
    </row>
    <row r="43236" spans="1:3" x14ac:dyDescent="0.25">
      <c r="A43236" t="s">
        <v>48006</v>
      </c>
      <c r="B43236">
        <v>1</v>
      </c>
      <c r="C43236">
        <v>343458</v>
      </c>
    </row>
    <row r="43237" spans="1:3" x14ac:dyDescent="0.25">
      <c r="A43237" t="s">
        <v>48007</v>
      </c>
      <c r="B43237">
        <v>1</v>
      </c>
      <c r="C43237">
        <v>807397</v>
      </c>
    </row>
    <row r="43238" spans="1:3" x14ac:dyDescent="0.25">
      <c r="A43238" t="s">
        <v>48008</v>
      </c>
      <c r="B43238">
        <v>1</v>
      </c>
      <c r="C43238">
        <v>324362</v>
      </c>
    </row>
    <row r="43239" spans="1:3" x14ac:dyDescent="0.25">
      <c r="A43239" t="s">
        <v>48009</v>
      </c>
      <c r="B43239">
        <v>1</v>
      </c>
      <c r="C43239">
        <v>101175</v>
      </c>
    </row>
    <row r="43240" spans="1:3" x14ac:dyDescent="0.25">
      <c r="A43240" t="s">
        <v>48010</v>
      </c>
      <c r="B43240">
        <v>1</v>
      </c>
      <c r="C43240">
        <v>156842</v>
      </c>
    </row>
    <row r="43241" spans="1:3" x14ac:dyDescent="0.25">
      <c r="A43241" t="s">
        <v>48011</v>
      </c>
      <c r="B43241">
        <v>1</v>
      </c>
      <c r="C43241">
        <v>6055752</v>
      </c>
    </row>
    <row r="43242" spans="1:3" x14ac:dyDescent="0.25">
      <c r="A43242" t="s">
        <v>48012</v>
      </c>
      <c r="B43242">
        <v>1</v>
      </c>
      <c r="C43242">
        <v>83950</v>
      </c>
    </row>
    <row r="43243" spans="1:3" x14ac:dyDescent="0.25">
      <c r="A43243" t="s">
        <v>48013</v>
      </c>
      <c r="B43243">
        <v>1</v>
      </c>
      <c r="C43243">
        <v>64359</v>
      </c>
    </row>
    <row r="43244" spans="1:3" x14ac:dyDescent="0.25">
      <c r="A43244" t="s">
        <v>48014</v>
      </c>
      <c r="B43244">
        <v>1</v>
      </c>
      <c r="C43244">
        <v>1871361</v>
      </c>
    </row>
    <row r="43245" spans="1:3" x14ac:dyDescent="0.25">
      <c r="A43245" t="s">
        <v>48015</v>
      </c>
      <c r="B43245">
        <v>1</v>
      </c>
      <c r="C43245">
        <v>448401</v>
      </c>
    </row>
    <row r="43246" spans="1:3" x14ac:dyDescent="0.25">
      <c r="A43246" t="s">
        <v>48016</v>
      </c>
      <c r="B43246">
        <v>1</v>
      </c>
      <c r="C43246">
        <v>36597</v>
      </c>
    </row>
    <row r="43247" spans="1:3" x14ac:dyDescent="0.25">
      <c r="A43247" t="s">
        <v>48017</v>
      </c>
      <c r="B43247">
        <v>1</v>
      </c>
      <c r="C43247">
        <v>6722761</v>
      </c>
    </row>
    <row r="43248" spans="1:3" x14ac:dyDescent="0.25">
      <c r="A43248" t="s">
        <v>48018</v>
      </c>
      <c r="B43248">
        <v>1</v>
      </c>
      <c r="C43248">
        <v>1010110</v>
      </c>
    </row>
    <row r="43249" spans="1:3" x14ac:dyDescent="0.25">
      <c r="A43249" t="s">
        <v>48019</v>
      </c>
      <c r="B43249">
        <v>1</v>
      </c>
      <c r="C43249">
        <v>301938</v>
      </c>
    </row>
    <row r="43250" spans="1:3" x14ac:dyDescent="0.25">
      <c r="A43250" t="s">
        <v>48020</v>
      </c>
      <c r="B43250">
        <v>1</v>
      </c>
      <c r="C43250">
        <v>650597</v>
      </c>
    </row>
    <row r="43251" spans="1:3" x14ac:dyDescent="0.25">
      <c r="A43251" t="s">
        <v>48021</v>
      </c>
      <c r="B43251">
        <v>1</v>
      </c>
      <c r="C43251">
        <v>128446</v>
      </c>
    </row>
    <row r="43252" spans="1:3" x14ac:dyDescent="0.25">
      <c r="A43252" t="s">
        <v>48022</v>
      </c>
      <c r="B43252">
        <v>1</v>
      </c>
      <c r="C43252">
        <v>945407</v>
      </c>
    </row>
    <row r="43253" spans="1:3" x14ac:dyDescent="0.25">
      <c r="A43253" t="s">
        <v>48023</v>
      </c>
      <c r="B43253">
        <v>1</v>
      </c>
      <c r="C43253">
        <v>2192809</v>
      </c>
    </row>
    <row r="43254" spans="1:3" x14ac:dyDescent="0.25">
      <c r="A43254" t="s">
        <v>48024</v>
      </c>
      <c r="B43254">
        <v>1</v>
      </c>
      <c r="C43254">
        <v>82050</v>
      </c>
    </row>
    <row r="43255" spans="1:3" x14ac:dyDescent="0.25">
      <c r="A43255" t="s">
        <v>48025</v>
      </c>
      <c r="B43255">
        <v>1</v>
      </c>
      <c r="C43255">
        <v>326263</v>
      </c>
    </row>
    <row r="43256" spans="1:3" x14ac:dyDescent="0.25">
      <c r="A43256" t="s">
        <v>48026</v>
      </c>
      <c r="B43256">
        <v>1</v>
      </c>
      <c r="C43256">
        <v>1915139</v>
      </c>
    </row>
    <row r="43257" spans="1:3" x14ac:dyDescent="0.25">
      <c r="A43257" t="s">
        <v>48027</v>
      </c>
      <c r="B43257">
        <v>1</v>
      </c>
      <c r="C43257">
        <v>618429</v>
      </c>
    </row>
    <row r="43258" spans="1:3" x14ac:dyDescent="0.25">
      <c r="A43258" t="s">
        <v>48028</v>
      </c>
      <c r="B43258">
        <v>1</v>
      </c>
      <c r="C43258">
        <v>2145608</v>
      </c>
    </row>
    <row r="43259" spans="1:3" x14ac:dyDescent="0.25">
      <c r="A43259" t="s">
        <v>48029</v>
      </c>
      <c r="B43259">
        <v>1</v>
      </c>
      <c r="C43259">
        <v>39977</v>
      </c>
    </row>
    <row r="43260" spans="1:3" x14ac:dyDescent="0.25">
      <c r="A43260" t="s">
        <v>48030</v>
      </c>
      <c r="B43260">
        <v>1</v>
      </c>
      <c r="C43260">
        <v>373893</v>
      </c>
    </row>
    <row r="43261" spans="1:3" x14ac:dyDescent="0.25">
      <c r="A43261" t="s">
        <v>48031</v>
      </c>
      <c r="B43261">
        <v>1</v>
      </c>
      <c r="C43261">
        <v>350059</v>
      </c>
    </row>
    <row r="43262" spans="1:3" x14ac:dyDescent="0.25">
      <c r="A43262" t="s">
        <v>48032</v>
      </c>
      <c r="B43262">
        <v>1</v>
      </c>
      <c r="C43262">
        <v>4481008</v>
      </c>
    </row>
    <row r="43263" spans="1:3" x14ac:dyDescent="0.25">
      <c r="A43263" t="s">
        <v>48033</v>
      </c>
      <c r="B43263">
        <v>1</v>
      </c>
      <c r="C43263">
        <v>461234</v>
      </c>
    </row>
    <row r="43264" spans="1:3" x14ac:dyDescent="0.25">
      <c r="A43264" t="s">
        <v>48034</v>
      </c>
      <c r="B43264">
        <v>1</v>
      </c>
      <c r="C43264">
        <v>217904</v>
      </c>
    </row>
    <row r="43265" spans="1:3" x14ac:dyDescent="0.25">
      <c r="A43265" t="s">
        <v>48035</v>
      </c>
      <c r="B43265">
        <v>1</v>
      </c>
      <c r="C43265">
        <v>44154</v>
      </c>
    </row>
    <row r="43266" spans="1:3" x14ac:dyDescent="0.25">
      <c r="A43266" t="s">
        <v>48036</v>
      </c>
      <c r="B43266">
        <v>1</v>
      </c>
      <c r="C43266">
        <v>187686</v>
      </c>
    </row>
    <row r="43267" spans="1:3" x14ac:dyDescent="0.25">
      <c r="A43267" t="s">
        <v>48037</v>
      </c>
      <c r="B43267">
        <v>1</v>
      </c>
      <c r="C43267">
        <v>194129</v>
      </c>
    </row>
    <row r="43268" spans="1:3" x14ac:dyDescent="0.25">
      <c r="A43268" t="s">
        <v>48038</v>
      </c>
      <c r="B43268">
        <v>1</v>
      </c>
      <c r="C43268">
        <v>209055</v>
      </c>
    </row>
    <row r="43269" spans="1:3" x14ac:dyDescent="0.25">
      <c r="A43269" t="s">
        <v>48039</v>
      </c>
      <c r="B43269">
        <v>1</v>
      </c>
      <c r="C43269">
        <v>142279</v>
      </c>
    </row>
    <row r="43270" spans="1:3" x14ac:dyDescent="0.25">
      <c r="A43270" t="s">
        <v>48040</v>
      </c>
      <c r="B43270">
        <v>1</v>
      </c>
      <c r="C43270">
        <v>539421</v>
      </c>
    </row>
    <row r="43271" spans="1:3" x14ac:dyDescent="0.25">
      <c r="A43271" t="s">
        <v>48041</v>
      </c>
      <c r="B43271">
        <v>1</v>
      </c>
      <c r="C43271">
        <v>39532</v>
      </c>
    </row>
    <row r="43272" spans="1:3" x14ac:dyDescent="0.25">
      <c r="A43272" t="s">
        <v>48042</v>
      </c>
      <c r="B43272">
        <v>1</v>
      </c>
      <c r="C43272">
        <v>64713</v>
      </c>
    </row>
    <row r="43273" spans="1:3" x14ac:dyDescent="0.25">
      <c r="A43273" t="s">
        <v>48043</v>
      </c>
      <c r="B43273">
        <v>1</v>
      </c>
      <c r="C43273">
        <v>588604</v>
      </c>
    </row>
    <row r="43274" spans="1:3" x14ac:dyDescent="0.25">
      <c r="A43274" t="s">
        <v>48044</v>
      </c>
      <c r="B43274">
        <v>1</v>
      </c>
      <c r="C43274">
        <v>396988</v>
      </c>
    </row>
    <row r="43275" spans="1:3" x14ac:dyDescent="0.25">
      <c r="A43275" t="s">
        <v>48045</v>
      </c>
      <c r="B43275">
        <v>1</v>
      </c>
      <c r="C43275">
        <v>1277978</v>
      </c>
    </row>
    <row r="43276" spans="1:3" x14ac:dyDescent="0.25">
      <c r="A43276" t="s">
        <v>48046</v>
      </c>
      <c r="B43276">
        <v>1</v>
      </c>
      <c r="C43276">
        <v>529900</v>
      </c>
    </row>
    <row r="43277" spans="1:3" x14ac:dyDescent="0.25">
      <c r="A43277" t="s">
        <v>48047</v>
      </c>
      <c r="B43277">
        <v>1</v>
      </c>
      <c r="C43277">
        <v>1326957</v>
      </c>
    </row>
    <row r="43278" spans="1:3" x14ac:dyDescent="0.25">
      <c r="A43278" t="s">
        <v>48048</v>
      </c>
      <c r="B43278">
        <v>1</v>
      </c>
      <c r="C43278">
        <v>273336</v>
      </c>
    </row>
    <row r="43279" spans="1:3" x14ac:dyDescent="0.25">
      <c r="A43279" t="s">
        <v>48049</v>
      </c>
      <c r="B43279">
        <v>1</v>
      </c>
      <c r="C43279">
        <v>79774</v>
      </c>
    </row>
    <row r="43280" spans="1:3" x14ac:dyDescent="0.25">
      <c r="A43280" t="s">
        <v>48050</v>
      </c>
      <c r="B43280">
        <v>1</v>
      </c>
      <c r="C43280">
        <v>241436</v>
      </c>
    </row>
    <row r="43281" spans="1:3" x14ac:dyDescent="0.25">
      <c r="A43281" t="s">
        <v>48051</v>
      </c>
      <c r="B43281">
        <v>1</v>
      </c>
      <c r="C43281">
        <v>225020</v>
      </c>
    </row>
    <row r="43282" spans="1:3" x14ac:dyDescent="0.25">
      <c r="A43282" t="s">
        <v>48052</v>
      </c>
      <c r="B43282">
        <v>1</v>
      </c>
      <c r="C43282">
        <v>643822</v>
      </c>
    </row>
    <row r="43283" spans="1:3" x14ac:dyDescent="0.25">
      <c r="A43283" t="s">
        <v>48053</v>
      </c>
      <c r="B43283">
        <v>1</v>
      </c>
      <c r="C43283">
        <v>255558</v>
      </c>
    </row>
    <row r="43284" spans="1:3" x14ac:dyDescent="0.25">
      <c r="A43284" t="s">
        <v>48054</v>
      </c>
      <c r="B43284">
        <v>1</v>
      </c>
      <c r="C43284">
        <v>126941</v>
      </c>
    </row>
    <row r="43285" spans="1:3" x14ac:dyDescent="0.25">
      <c r="A43285" t="s">
        <v>48055</v>
      </c>
      <c r="B43285">
        <v>1</v>
      </c>
      <c r="C43285">
        <v>48976</v>
      </c>
    </row>
    <row r="43286" spans="1:3" x14ac:dyDescent="0.25">
      <c r="A43286" t="s">
        <v>48056</v>
      </c>
      <c r="B43286">
        <v>1</v>
      </c>
      <c r="C43286">
        <v>154443</v>
      </c>
    </row>
    <row r="43287" spans="1:3" x14ac:dyDescent="0.25">
      <c r="A43287" t="s">
        <v>48057</v>
      </c>
      <c r="B43287">
        <v>1</v>
      </c>
      <c r="C43287">
        <v>220598</v>
      </c>
    </row>
    <row r="43288" spans="1:3" x14ac:dyDescent="0.25">
      <c r="A43288" t="s">
        <v>48058</v>
      </c>
      <c r="B43288">
        <v>1</v>
      </c>
      <c r="C43288">
        <v>305800</v>
      </c>
    </row>
    <row r="43289" spans="1:3" x14ac:dyDescent="0.25">
      <c r="A43289" t="s">
        <v>48059</v>
      </c>
      <c r="B43289">
        <v>1</v>
      </c>
      <c r="C43289">
        <v>980770</v>
      </c>
    </row>
    <row r="43290" spans="1:3" x14ac:dyDescent="0.25">
      <c r="A43290" t="s">
        <v>48060</v>
      </c>
      <c r="B43290">
        <v>1</v>
      </c>
      <c r="C43290">
        <v>224324</v>
      </c>
    </row>
    <row r="43291" spans="1:3" x14ac:dyDescent="0.25">
      <c r="A43291" t="s">
        <v>48061</v>
      </c>
      <c r="B43291">
        <v>1</v>
      </c>
      <c r="C43291">
        <v>103299</v>
      </c>
    </row>
    <row r="43292" spans="1:3" x14ac:dyDescent="0.25">
      <c r="A43292" t="s">
        <v>48062</v>
      </c>
      <c r="B43292">
        <v>1</v>
      </c>
      <c r="C43292">
        <v>37684</v>
      </c>
    </row>
    <row r="43293" spans="1:3" x14ac:dyDescent="0.25">
      <c r="A43293" t="s">
        <v>48063</v>
      </c>
      <c r="B43293">
        <v>1</v>
      </c>
      <c r="C43293">
        <v>130423</v>
      </c>
    </row>
    <row r="43294" spans="1:3" x14ac:dyDescent="0.25">
      <c r="A43294" t="s">
        <v>48064</v>
      </c>
      <c r="B43294">
        <v>1</v>
      </c>
      <c r="C43294">
        <v>489452</v>
      </c>
    </row>
    <row r="43295" spans="1:3" x14ac:dyDescent="0.25">
      <c r="A43295" t="s">
        <v>48065</v>
      </c>
      <c r="B43295">
        <v>1</v>
      </c>
      <c r="C43295">
        <v>136877</v>
      </c>
    </row>
    <row r="43296" spans="1:3" x14ac:dyDescent="0.25">
      <c r="A43296" t="s">
        <v>48066</v>
      </c>
      <c r="B43296">
        <v>1</v>
      </c>
      <c r="C43296">
        <v>23579258</v>
      </c>
    </row>
    <row r="43297" spans="1:3" x14ac:dyDescent="0.25">
      <c r="A43297" t="s">
        <v>48067</v>
      </c>
      <c r="B43297">
        <v>1</v>
      </c>
      <c r="C43297">
        <v>304804</v>
      </c>
    </row>
    <row r="43298" spans="1:3" x14ac:dyDescent="0.25">
      <c r="A43298" t="s">
        <v>48068</v>
      </c>
      <c r="B43298">
        <v>1</v>
      </c>
      <c r="C43298">
        <v>468428</v>
      </c>
    </row>
    <row r="43299" spans="1:3" x14ac:dyDescent="0.25">
      <c r="A43299" t="s">
        <v>48069</v>
      </c>
      <c r="B43299">
        <v>1</v>
      </c>
      <c r="C43299">
        <v>1096108</v>
      </c>
    </row>
    <row r="43300" spans="1:3" x14ac:dyDescent="0.25">
      <c r="A43300" t="s">
        <v>48070</v>
      </c>
      <c r="B43300">
        <v>1</v>
      </c>
      <c r="C43300">
        <v>184032</v>
      </c>
    </row>
    <row r="43301" spans="1:3" x14ac:dyDescent="0.25">
      <c r="A43301" t="s">
        <v>48071</v>
      </c>
      <c r="B43301">
        <v>1</v>
      </c>
      <c r="C43301">
        <v>427218</v>
      </c>
    </row>
    <row r="43302" spans="1:3" x14ac:dyDescent="0.25">
      <c r="A43302" t="s">
        <v>48072</v>
      </c>
      <c r="B43302">
        <v>1</v>
      </c>
      <c r="C43302">
        <v>2040012</v>
      </c>
    </row>
    <row r="43303" spans="1:3" x14ac:dyDescent="0.25">
      <c r="A43303" t="s">
        <v>48073</v>
      </c>
      <c r="B43303">
        <v>1</v>
      </c>
      <c r="C43303">
        <v>76785</v>
      </c>
    </row>
    <row r="43304" spans="1:3" x14ac:dyDescent="0.25">
      <c r="A43304" t="s">
        <v>48074</v>
      </c>
      <c r="B43304">
        <v>1</v>
      </c>
      <c r="C43304">
        <v>301678</v>
      </c>
    </row>
    <row r="43305" spans="1:3" x14ac:dyDescent="0.25">
      <c r="A43305" t="s">
        <v>48075</v>
      </c>
      <c r="B43305">
        <v>1</v>
      </c>
      <c r="C43305">
        <v>47523</v>
      </c>
    </row>
    <row r="43306" spans="1:3" x14ac:dyDescent="0.25">
      <c r="A43306" t="s">
        <v>48076</v>
      </c>
      <c r="B43306">
        <v>1</v>
      </c>
      <c r="C43306">
        <v>284787</v>
      </c>
    </row>
    <row r="43307" spans="1:3" x14ac:dyDescent="0.25">
      <c r="A43307" t="s">
        <v>48077</v>
      </c>
      <c r="B43307">
        <v>1</v>
      </c>
      <c r="C43307">
        <v>236734</v>
      </c>
    </row>
    <row r="43308" spans="1:3" x14ac:dyDescent="0.25">
      <c r="A43308" t="s">
        <v>48078</v>
      </c>
      <c r="B43308">
        <v>1</v>
      </c>
      <c r="C43308">
        <v>21179</v>
      </c>
    </row>
    <row r="43309" spans="1:3" x14ac:dyDescent="0.25">
      <c r="A43309" t="s">
        <v>48079</v>
      </c>
      <c r="B43309">
        <v>1</v>
      </c>
      <c r="C43309">
        <v>272576</v>
      </c>
    </row>
    <row r="43310" spans="1:3" x14ac:dyDescent="0.25">
      <c r="A43310" t="s">
        <v>48080</v>
      </c>
      <c r="B43310">
        <v>1</v>
      </c>
      <c r="C43310">
        <v>311791</v>
      </c>
    </row>
    <row r="43311" spans="1:3" x14ac:dyDescent="0.25">
      <c r="A43311" t="s">
        <v>48081</v>
      </c>
      <c r="B43311">
        <v>1</v>
      </c>
      <c r="C43311">
        <v>144294</v>
      </c>
    </row>
    <row r="43312" spans="1:3" x14ac:dyDescent="0.25">
      <c r="A43312" t="s">
        <v>48082</v>
      </c>
      <c r="B43312">
        <v>1</v>
      </c>
      <c r="C43312">
        <v>52517</v>
      </c>
    </row>
    <row r="43313" spans="1:3" x14ac:dyDescent="0.25">
      <c r="A43313" t="s">
        <v>48083</v>
      </c>
      <c r="B43313">
        <v>1</v>
      </c>
      <c r="C43313">
        <v>15939263</v>
      </c>
    </row>
    <row r="43314" spans="1:3" x14ac:dyDescent="0.25">
      <c r="A43314" t="s">
        <v>48084</v>
      </c>
      <c r="B43314">
        <v>1</v>
      </c>
      <c r="C43314">
        <v>388302</v>
      </c>
    </row>
    <row r="43315" spans="1:3" x14ac:dyDescent="0.25">
      <c r="A43315" t="s">
        <v>48085</v>
      </c>
      <c r="B43315">
        <v>1</v>
      </c>
      <c r="C43315">
        <v>542207</v>
      </c>
    </row>
    <row r="43316" spans="1:3" x14ac:dyDescent="0.25">
      <c r="A43316" t="s">
        <v>48086</v>
      </c>
      <c r="B43316">
        <v>1</v>
      </c>
      <c r="C43316">
        <v>150992</v>
      </c>
    </row>
    <row r="43317" spans="1:3" x14ac:dyDescent="0.25">
      <c r="A43317" t="s">
        <v>48087</v>
      </c>
      <c r="B43317">
        <v>1</v>
      </c>
      <c r="C43317">
        <v>516263</v>
      </c>
    </row>
    <row r="43318" spans="1:3" x14ac:dyDescent="0.25">
      <c r="A43318" t="s">
        <v>48088</v>
      </c>
      <c r="B43318">
        <v>1</v>
      </c>
      <c r="C43318">
        <v>156348</v>
      </c>
    </row>
    <row r="43319" spans="1:3" x14ac:dyDescent="0.25">
      <c r="A43319" t="s">
        <v>48089</v>
      </c>
      <c r="B43319">
        <v>1</v>
      </c>
      <c r="C43319">
        <v>209026000</v>
      </c>
    </row>
    <row r="43320" spans="1:3" x14ac:dyDescent="0.25">
      <c r="A43320" t="s">
        <v>48090</v>
      </c>
      <c r="B43320">
        <v>1</v>
      </c>
      <c r="C43320">
        <v>92405</v>
      </c>
    </row>
    <row r="43321" spans="1:3" x14ac:dyDescent="0.25">
      <c r="A43321" t="s">
        <v>48091</v>
      </c>
      <c r="B43321">
        <v>1</v>
      </c>
      <c r="C43321">
        <v>43771</v>
      </c>
    </row>
    <row r="43322" spans="1:3" x14ac:dyDescent="0.25">
      <c r="A43322" t="s">
        <v>48092</v>
      </c>
      <c r="B43322">
        <v>1</v>
      </c>
      <c r="C43322">
        <v>336954</v>
      </c>
    </row>
    <row r="43323" spans="1:3" x14ac:dyDescent="0.25">
      <c r="A43323" t="s">
        <v>48093</v>
      </c>
      <c r="B43323">
        <v>1</v>
      </c>
      <c r="C43323">
        <v>643520</v>
      </c>
    </row>
    <row r="43324" spans="1:3" x14ac:dyDescent="0.25">
      <c r="A43324" t="s">
        <v>48094</v>
      </c>
      <c r="B43324">
        <v>1</v>
      </c>
      <c r="C43324">
        <v>82178</v>
      </c>
    </row>
    <row r="43325" spans="1:3" x14ac:dyDescent="0.25">
      <c r="A43325" t="s">
        <v>48095</v>
      </c>
      <c r="B43325">
        <v>1</v>
      </c>
      <c r="C43325">
        <v>232834</v>
      </c>
    </row>
    <row r="43326" spans="1:3" x14ac:dyDescent="0.25">
      <c r="A43326" t="s">
        <v>48096</v>
      </c>
      <c r="B43326">
        <v>1</v>
      </c>
      <c r="C43326">
        <v>415103</v>
      </c>
    </row>
    <row r="43327" spans="1:3" x14ac:dyDescent="0.25">
      <c r="A43327" t="s">
        <v>48097</v>
      </c>
      <c r="B43327">
        <v>1</v>
      </c>
      <c r="C43327">
        <v>53119</v>
      </c>
    </row>
    <row r="43328" spans="1:3" x14ac:dyDescent="0.25">
      <c r="A43328" t="s">
        <v>48098</v>
      </c>
      <c r="B43328">
        <v>1</v>
      </c>
      <c r="C43328">
        <v>103146</v>
      </c>
    </row>
    <row r="43329" spans="1:3" x14ac:dyDescent="0.25">
      <c r="A43329" t="s">
        <v>48099</v>
      </c>
      <c r="B43329">
        <v>1</v>
      </c>
      <c r="C43329">
        <v>2054334</v>
      </c>
    </row>
    <row r="43330" spans="1:3" x14ac:dyDescent="0.25">
      <c r="A43330" t="s">
        <v>48100</v>
      </c>
      <c r="B43330">
        <v>1</v>
      </c>
      <c r="C43330">
        <v>576756</v>
      </c>
    </row>
    <row r="43331" spans="1:3" x14ac:dyDescent="0.25">
      <c r="A43331" t="s">
        <v>48101</v>
      </c>
      <c r="B43331">
        <v>1</v>
      </c>
      <c r="C43331">
        <v>86622</v>
      </c>
    </row>
    <row r="43332" spans="1:3" x14ac:dyDescent="0.25">
      <c r="A43332" t="s">
        <v>48102</v>
      </c>
      <c r="B43332">
        <v>1</v>
      </c>
      <c r="C43332">
        <v>86106</v>
      </c>
    </row>
    <row r="43333" spans="1:3" x14ac:dyDescent="0.25">
      <c r="A43333" t="s">
        <v>48103</v>
      </c>
      <c r="B43333">
        <v>1</v>
      </c>
      <c r="C43333">
        <v>91580361</v>
      </c>
    </row>
    <row r="43334" spans="1:3" x14ac:dyDescent="0.25">
      <c r="A43334" t="s">
        <v>48104</v>
      </c>
      <c r="B43334">
        <v>1</v>
      </c>
      <c r="C43334">
        <v>130015</v>
      </c>
    </row>
    <row r="43335" spans="1:3" x14ac:dyDescent="0.25">
      <c r="A43335" t="s">
        <v>48105</v>
      </c>
      <c r="B43335">
        <v>1</v>
      </c>
      <c r="C43335">
        <v>277174</v>
      </c>
    </row>
    <row r="43336" spans="1:3" x14ac:dyDescent="0.25">
      <c r="A43336" t="s">
        <v>48106</v>
      </c>
      <c r="B43336">
        <v>1</v>
      </c>
      <c r="C43336">
        <v>165032</v>
      </c>
    </row>
    <row r="43337" spans="1:3" x14ac:dyDescent="0.25">
      <c r="A43337" t="s">
        <v>48107</v>
      </c>
      <c r="B43337">
        <v>1</v>
      </c>
      <c r="C43337">
        <v>753204</v>
      </c>
    </row>
    <row r="43338" spans="1:3" x14ac:dyDescent="0.25">
      <c r="A43338" t="s">
        <v>48108</v>
      </c>
      <c r="B43338">
        <v>1</v>
      </c>
      <c r="C43338">
        <v>221830</v>
      </c>
    </row>
    <row r="43339" spans="1:3" x14ac:dyDescent="0.25">
      <c r="A43339" t="s">
        <v>48109</v>
      </c>
      <c r="B43339">
        <v>1</v>
      </c>
      <c r="C43339">
        <v>1675982</v>
      </c>
    </row>
    <row r="43340" spans="1:3" x14ac:dyDescent="0.25">
      <c r="A43340" t="s">
        <v>48110</v>
      </c>
      <c r="B43340">
        <v>1</v>
      </c>
      <c r="C43340">
        <v>704321</v>
      </c>
    </row>
    <row r="43341" spans="1:3" x14ac:dyDescent="0.25">
      <c r="A43341" t="s">
        <v>48111</v>
      </c>
      <c r="B43341">
        <v>1</v>
      </c>
      <c r="C43341">
        <v>176261</v>
      </c>
    </row>
    <row r="43342" spans="1:3" x14ac:dyDescent="0.25">
      <c r="A43342" t="s">
        <v>48112</v>
      </c>
      <c r="B43342">
        <v>1</v>
      </c>
      <c r="C43342">
        <v>155078</v>
      </c>
    </row>
    <row r="43343" spans="1:3" x14ac:dyDescent="0.25">
      <c r="A43343" t="s">
        <v>48113</v>
      </c>
      <c r="B43343">
        <v>1</v>
      </c>
      <c r="C43343">
        <v>301630</v>
      </c>
    </row>
    <row r="43344" spans="1:3" x14ac:dyDescent="0.25">
      <c r="A43344" t="s">
        <v>48114</v>
      </c>
      <c r="B43344">
        <v>1</v>
      </c>
      <c r="C43344">
        <v>2376539</v>
      </c>
    </row>
    <row r="43345" spans="1:3" x14ac:dyDescent="0.25">
      <c r="A43345" t="s">
        <v>48115</v>
      </c>
      <c r="B43345">
        <v>1</v>
      </c>
      <c r="C43345">
        <v>5328781</v>
      </c>
    </row>
    <row r="43346" spans="1:3" x14ac:dyDescent="0.25">
      <c r="A43346" t="s">
        <v>48116</v>
      </c>
      <c r="B43346">
        <v>1</v>
      </c>
      <c r="C43346">
        <v>48465</v>
      </c>
    </row>
    <row r="43347" spans="1:3" x14ac:dyDescent="0.25">
      <c r="A43347" t="s">
        <v>48117</v>
      </c>
      <c r="B43347">
        <v>1</v>
      </c>
      <c r="C43347">
        <v>122291</v>
      </c>
    </row>
    <row r="43348" spans="1:3" x14ac:dyDescent="0.25">
      <c r="A43348" t="s">
        <v>48118</v>
      </c>
      <c r="B43348">
        <v>1</v>
      </c>
      <c r="C43348">
        <v>316563</v>
      </c>
    </row>
    <row r="43349" spans="1:3" x14ac:dyDescent="0.25">
      <c r="A43349" t="s">
        <v>48119</v>
      </c>
      <c r="B43349">
        <v>1</v>
      </c>
      <c r="C43349">
        <v>39176</v>
      </c>
    </row>
    <row r="43350" spans="1:3" x14ac:dyDescent="0.25">
      <c r="A43350" t="s">
        <v>48120</v>
      </c>
      <c r="B43350">
        <v>1</v>
      </c>
      <c r="C43350">
        <v>471573</v>
      </c>
    </row>
    <row r="43351" spans="1:3" x14ac:dyDescent="0.25">
      <c r="A43351" t="s">
        <v>48121</v>
      </c>
      <c r="B43351">
        <v>1</v>
      </c>
      <c r="C43351">
        <v>99401</v>
      </c>
    </row>
    <row r="43352" spans="1:3" x14ac:dyDescent="0.25">
      <c r="A43352" t="s">
        <v>48122</v>
      </c>
      <c r="B43352">
        <v>1</v>
      </c>
      <c r="C43352">
        <v>270427</v>
      </c>
    </row>
    <row r="43353" spans="1:3" x14ac:dyDescent="0.25">
      <c r="A43353" t="s">
        <v>48123</v>
      </c>
      <c r="B43353">
        <v>1</v>
      </c>
      <c r="C43353">
        <v>2019897</v>
      </c>
    </row>
    <row r="43354" spans="1:3" x14ac:dyDescent="0.25">
      <c r="A43354" t="s">
        <v>48124</v>
      </c>
      <c r="B43354">
        <v>1</v>
      </c>
      <c r="C43354">
        <v>78231</v>
      </c>
    </row>
    <row r="43355" spans="1:3" x14ac:dyDescent="0.25">
      <c r="A43355" t="s">
        <v>48125</v>
      </c>
      <c r="B43355">
        <v>1</v>
      </c>
      <c r="C43355">
        <v>273075</v>
      </c>
    </row>
    <row r="43356" spans="1:3" x14ac:dyDescent="0.25">
      <c r="A43356" t="s">
        <v>48126</v>
      </c>
      <c r="B43356">
        <v>1</v>
      </c>
      <c r="C43356">
        <v>6104235</v>
      </c>
    </row>
    <row r="43357" spans="1:3" x14ac:dyDescent="0.25">
      <c r="A43357" t="s">
        <v>48127</v>
      </c>
      <c r="B43357">
        <v>1</v>
      </c>
      <c r="C43357">
        <v>27311</v>
      </c>
    </row>
    <row r="43358" spans="1:3" x14ac:dyDescent="0.25">
      <c r="A43358" t="s">
        <v>48128</v>
      </c>
      <c r="B43358">
        <v>1</v>
      </c>
      <c r="C43358">
        <v>114728</v>
      </c>
    </row>
    <row r="43359" spans="1:3" x14ac:dyDescent="0.25">
      <c r="A43359" t="s">
        <v>48129</v>
      </c>
      <c r="B43359">
        <v>1</v>
      </c>
      <c r="C43359">
        <v>80649</v>
      </c>
    </row>
    <row r="43360" spans="1:3" x14ac:dyDescent="0.25">
      <c r="A43360" t="s">
        <v>48130</v>
      </c>
      <c r="B43360">
        <v>1</v>
      </c>
      <c r="C43360">
        <v>503113</v>
      </c>
    </row>
    <row r="43361" spans="1:3" x14ac:dyDescent="0.25">
      <c r="A43361" t="s">
        <v>48131</v>
      </c>
      <c r="B43361">
        <v>1</v>
      </c>
      <c r="C43361">
        <v>494217</v>
      </c>
    </row>
    <row r="43362" spans="1:3" x14ac:dyDescent="0.25">
      <c r="A43362" t="s">
        <v>48132</v>
      </c>
      <c r="B43362">
        <v>1</v>
      </c>
      <c r="C43362">
        <v>8785</v>
      </c>
    </row>
    <row r="43363" spans="1:3" x14ac:dyDescent="0.25">
      <c r="A43363" t="s">
        <v>48133</v>
      </c>
      <c r="B43363">
        <v>1</v>
      </c>
      <c r="C43363">
        <v>121198</v>
      </c>
    </row>
    <row r="43364" spans="1:3" x14ac:dyDescent="0.25">
      <c r="A43364" t="s">
        <v>48134</v>
      </c>
      <c r="B43364">
        <v>1</v>
      </c>
      <c r="C43364">
        <v>731397</v>
      </c>
    </row>
    <row r="43365" spans="1:3" x14ac:dyDescent="0.25">
      <c r="A43365" t="s">
        <v>48135</v>
      </c>
      <c r="B43365">
        <v>1</v>
      </c>
      <c r="C43365">
        <v>896699</v>
      </c>
    </row>
    <row r="43366" spans="1:3" x14ac:dyDescent="0.25">
      <c r="A43366" t="s">
        <v>48136</v>
      </c>
      <c r="B43366">
        <v>1</v>
      </c>
      <c r="C43366">
        <v>212590</v>
      </c>
    </row>
    <row r="43367" spans="1:3" x14ac:dyDescent="0.25">
      <c r="A43367" t="s">
        <v>48137</v>
      </c>
      <c r="B43367">
        <v>1</v>
      </c>
      <c r="C43367">
        <v>47355</v>
      </c>
    </row>
    <row r="43368" spans="1:3" x14ac:dyDescent="0.25">
      <c r="A43368" t="s">
        <v>48138</v>
      </c>
      <c r="B43368">
        <v>1</v>
      </c>
      <c r="C43368">
        <v>237620</v>
      </c>
    </row>
    <row r="43369" spans="1:3" x14ac:dyDescent="0.25">
      <c r="A43369" t="s">
        <v>48139</v>
      </c>
      <c r="B43369">
        <v>1</v>
      </c>
      <c r="C43369">
        <v>375385</v>
      </c>
    </row>
    <row r="43370" spans="1:3" x14ac:dyDescent="0.25">
      <c r="A43370" t="s">
        <v>48140</v>
      </c>
      <c r="B43370">
        <v>1</v>
      </c>
      <c r="C43370">
        <v>139477</v>
      </c>
    </row>
    <row r="43371" spans="1:3" x14ac:dyDescent="0.25">
      <c r="A43371" t="s">
        <v>48141</v>
      </c>
      <c r="B43371">
        <v>1</v>
      </c>
      <c r="C43371">
        <v>42178</v>
      </c>
    </row>
    <row r="43372" spans="1:3" x14ac:dyDescent="0.25">
      <c r="A43372" t="s">
        <v>48142</v>
      </c>
      <c r="B43372">
        <v>1</v>
      </c>
      <c r="C43372">
        <v>25260713</v>
      </c>
    </row>
    <row r="43373" spans="1:3" x14ac:dyDescent="0.25">
      <c r="A43373" t="s">
        <v>48143</v>
      </c>
      <c r="B43373">
        <v>1</v>
      </c>
      <c r="C43373">
        <v>347761</v>
      </c>
    </row>
    <row r="43374" spans="1:3" x14ac:dyDescent="0.25">
      <c r="A43374" t="s">
        <v>48144</v>
      </c>
      <c r="B43374">
        <v>1</v>
      </c>
      <c r="C43374">
        <v>159056</v>
      </c>
    </row>
    <row r="43375" spans="1:3" x14ac:dyDescent="0.25">
      <c r="A43375" t="s">
        <v>48145</v>
      </c>
      <c r="B43375">
        <v>1</v>
      </c>
      <c r="C43375">
        <v>283932</v>
      </c>
    </row>
    <row r="43376" spans="1:3" x14ac:dyDescent="0.25">
      <c r="A43376" t="s">
        <v>48146</v>
      </c>
      <c r="B43376">
        <v>1</v>
      </c>
      <c r="C43376">
        <v>291931</v>
      </c>
    </row>
    <row r="43377" spans="1:3" x14ac:dyDescent="0.25">
      <c r="A43377" t="s">
        <v>48147</v>
      </c>
      <c r="B43377">
        <v>1</v>
      </c>
      <c r="C43377">
        <v>240666</v>
      </c>
    </row>
    <row r="43378" spans="1:3" x14ac:dyDescent="0.25">
      <c r="A43378" t="s">
        <v>48148</v>
      </c>
      <c r="B43378">
        <v>1</v>
      </c>
      <c r="C43378">
        <v>370352</v>
      </c>
    </row>
    <row r="43379" spans="1:3" x14ac:dyDescent="0.25">
      <c r="A43379" t="s">
        <v>48149</v>
      </c>
      <c r="B43379">
        <v>1</v>
      </c>
      <c r="C43379">
        <v>1240396</v>
      </c>
    </row>
    <row r="43380" spans="1:3" x14ac:dyDescent="0.25">
      <c r="A43380" t="s">
        <v>48150</v>
      </c>
      <c r="B43380">
        <v>1</v>
      </c>
      <c r="C43380">
        <v>793048</v>
      </c>
    </row>
    <row r="43381" spans="1:3" x14ac:dyDescent="0.25">
      <c r="A43381" t="s">
        <v>48151</v>
      </c>
      <c r="B43381">
        <v>1</v>
      </c>
      <c r="C43381">
        <v>295126</v>
      </c>
    </row>
    <row r="43382" spans="1:3" x14ac:dyDescent="0.25">
      <c r="A43382" t="s">
        <v>48152</v>
      </c>
      <c r="B43382">
        <v>1</v>
      </c>
      <c r="C43382">
        <v>128699</v>
      </c>
    </row>
    <row r="43383" spans="1:3" x14ac:dyDescent="0.25">
      <c r="A43383" t="s">
        <v>48153</v>
      </c>
      <c r="B43383">
        <v>1</v>
      </c>
      <c r="C43383">
        <v>98100</v>
      </c>
    </row>
    <row r="43384" spans="1:3" x14ac:dyDescent="0.25">
      <c r="A43384" t="s">
        <v>48154</v>
      </c>
      <c r="B43384">
        <v>1</v>
      </c>
      <c r="C43384">
        <v>280576</v>
      </c>
    </row>
    <row r="43385" spans="1:3" x14ac:dyDescent="0.25">
      <c r="A43385" t="s">
        <v>48155</v>
      </c>
      <c r="B43385">
        <v>1</v>
      </c>
      <c r="C43385">
        <v>6659837</v>
      </c>
    </row>
    <row r="43386" spans="1:3" x14ac:dyDescent="0.25">
      <c r="A43386" t="s">
        <v>48156</v>
      </c>
      <c r="B43386">
        <v>1</v>
      </c>
      <c r="C43386">
        <v>40198</v>
      </c>
    </row>
    <row r="43387" spans="1:3" x14ac:dyDescent="0.25">
      <c r="A43387" t="s">
        <v>48157</v>
      </c>
      <c r="B43387">
        <v>1</v>
      </c>
      <c r="C43387">
        <v>191921</v>
      </c>
    </row>
    <row r="43388" spans="1:3" x14ac:dyDescent="0.25">
      <c r="A43388" t="s">
        <v>48158</v>
      </c>
      <c r="B43388">
        <v>1</v>
      </c>
      <c r="C43388">
        <v>552307127</v>
      </c>
    </row>
    <row r="43389" spans="1:3" x14ac:dyDescent="0.25">
      <c r="A43389" t="s">
        <v>48159</v>
      </c>
      <c r="B43389">
        <v>1</v>
      </c>
      <c r="C43389">
        <v>1463645</v>
      </c>
    </row>
    <row r="43390" spans="1:3" x14ac:dyDescent="0.25">
      <c r="A43390" t="s">
        <v>48160</v>
      </c>
      <c r="B43390">
        <v>1</v>
      </c>
      <c r="C43390">
        <v>89770</v>
      </c>
    </row>
    <row r="43391" spans="1:3" x14ac:dyDescent="0.25">
      <c r="A43391" t="s">
        <v>48161</v>
      </c>
      <c r="B43391">
        <v>1</v>
      </c>
      <c r="C43391">
        <v>84963</v>
      </c>
    </row>
    <row r="43392" spans="1:3" x14ac:dyDescent="0.25">
      <c r="A43392" t="s">
        <v>48162</v>
      </c>
      <c r="B43392">
        <v>1</v>
      </c>
      <c r="C43392">
        <v>98120</v>
      </c>
    </row>
    <row r="43393" spans="1:3" x14ac:dyDescent="0.25">
      <c r="A43393" t="s">
        <v>48163</v>
      </c>
      <c r="B43393">
        <v>1</v>
      </c>
      <c r="C43393">
        <v>160005</v>
      </c>
    </row>
    <row r="43394" spans="1:3" x14ac:dyDescent="0.25">
      <c r="A43394" t="s">
        <v>48164</v>
      </c>
      <c r="B43394">
        <v>1</v>
      </c>
      <c r="C43394">
        <v>147491</v>
      </c>
    </row>
    <row r="43395" spans="1:3" x14ac:dyDescent="0.25">
      <c r="A43395" t="s">
        <v>48165</v>
      </c>
      <c r="B43395">
        <v>1</v>
      </c>
      <c r="C43395">
        <v>382801</v>
      </c>
    </row>
    <row r="43396" spans="1:3" x14ac:dyDescent="0.25">
      <c r="A43396" t="s">
        <v>48166</v>
      </c>
      <c r="B43396">
        <v>1</v>
      </c>
      <c r="C43396">
        <v>686658</v>
      </c>
    </row>
    <row r="43397" spans="1:3" x14ac:dyDescent="0.25">
      <c r="A43397" t="s">
        <v>48167</v>
      </c>
      <c r="B43397">
        <v>1</v>
      </c>
      <c r="C43397">
        <v>1053393</v>
      </c>
    </row>
    <row r="43398" spans="1:3" x14ac:dyDescent="0.25">
      <c r="A43398" t="s">
        <v>48168</v>
      </c>
      <c r="B43398">
        <v>1</v>
      </c>
      <c r="C43398">
        <v>1117262</v>
      </c>
    </row>
    <row r="43399" spans="1:3" x14ac:dyDescent="0.25">
      <c r="A43399" t="s">
        <v>48169</v>
      </c>
      <c r="B43399">
        <v>1</v>
      </c>
      <c r="C43399">
        <v>403286</v>
      </c>
    </row>
    <row r="43400" spans="1:3" x14ac:dyDescent="0.25">
      <c r="A43400" t="s">
        <v>48170</v>
      </c>
      <c r="B43400">
        <v>1</v>
      </c>
      <c r="C43400">
        <v>285077</v>
      </c>
    </row>
    <row r="43401" spans="1:3" x14ac:dyDescent="0.25">
      <c r="A43401" t="s">
        <v>48171</v>
      </c>
      <c r="B43401">
        <v>1</v>
      </c>
      <c r="C43401">
        <v>122548</v>
      </c>
    </row>
    <row r="43402" spans="1:3" x14ac:dyDescent="0.25">
      <c r="A43402" t="s">
        <v>48172</v>
      </c>
      <c r="B43402">
        <v>1</v>
      </c>
      <c r="C43402">
        <v>311112</v>
      </c>
    </row>
    <row r="43403" spans="1:3" x14ac:dyDescent="0.25">
      <c r="A43403" t="s">
        <v>48173</v>
      </c>
      <c r="B43403">
        <v>1</v>
      </c>
      <c r="C43403">
        <v>142139</v>
      </c>
    </row>
    <row r="43404" spans="1:3" x14ac:dyDescent="0.25">
      <c r="A43404" t="s">
        <v>48174</v>
      </c>
      <c r="B43404">
        <v>1</v>
      </c>
      <c r="C43404">
        <v>346254</v>
      </c>
    </row>
    <row r="43405" spans="1:3" x14ac:dyDescent="0.25">
      <c r="A43405" t="s">
        <v>48175</v>
      </c>
      <c r="B43405">
        <v>1</v>
      </c>
      <c r="C43405">
        <v>157557</v>
      </c>
    </row>
    <row r="43406" spans="1:3" x14ac:dyDescent="0.25">
      <c r="A43406" t="s">
        <v>48176</v>
      </c>
      <c r="B43406">
        <v>1</v>
      </c>
      <c r="C43406">
        <v>25199</v>
      </c>
    </row>
    <row r="43407" spans="1:3" x14ac:dyDescent="0.25">
      <c r="A43407" t="s">
        <v>48177</v>
      </c>
      <c r="B43407">
        <v>1</v>
      </c>
      <c r="C43407">
        <v>54979</v>
      </c>
    </row>
    <row r="43408" spans="1:3" x14ac:dyDescent="0.25">
      <c r="A43408" t="s">
        <v>48178</v>
      </c>
      <c r="B43408">
        <v>1</v>
      </c>
      <c r="C43408">
        <v>1541582</v>
      </c>
    </row>
    <row r="43409" spans="1:3" x14ac:dyDescent="0.25">
      <c r="A43409" t="s">
        <v>48179</v>
      </c>
      <c r="B43409">
        <v>1</v>
      </c>
      <c r="C43409">
        <v>1272193</v>
      </c>
    </row>
    <row r="43410" spans="1:3" x14ac:dyDescent="0.25">
      <c r="A43410" t="s">
        <v>48180</v>
      </c>
      <c r="B43410">
        <v>1</v>
      </c>
      <c r="C43410">
        <v>285216</v>
      </c>
    </row>
    <row r="43411" spans="1:3" x14ac:dyDescent="0.25">
      <c r="A43411" t="s">
        <v>48181</v>
      </c>
      <c r="B43411">
        <v>1</v>
      </c>
      <c r="C43411">
        <v>418054</v>
      </c>
    </row>
    <row r="43412" spans="1:3" x14ac:dyDescent="0.25">
      <c r="A43412" t="s">
        <v>48182</v>
      </c>
      <c r="B43412">
        <v>1</v>
      </c>
      <c r="C43412">
        <v>2681992</v>
      </c>
    </row>
    <row r="43413" spans="1:3" x14ac:dyDescent="0.25">
      <c r="A43413" t="s">
        <v>48183</v>
      </c>
      <c r="B43413">
        <v>1</v>
      </c>
      <c r="C43413">
        <v>48608</v>
      </c>
    </row>
    <row r="43414" spans="1:3" x14ac:dyDescent="0.25">
      <c r="A43414" t="s">
        <v>48184</v>
      </c>
      <c r="B43414">
        <v>1</v>
      </c>
      <c r="C43414">
        <v>78004</v>
      </c>
    </row>
    <row r="43415" spans="1:3" x14ac:dyDescent="0.25">
      <c r="A43415" t="s">
        <v>48185</v>
      </c>
      <c r="B43415">
        <v>1</v>
      </c>
      <c r="C43415">
        <v>34814</v>
      </c>
    </row>
    <row r="43416" spans="1:3" x14ac:dyDescent="0.25">
      <c r="A43416" t="s">
        <v>48186</v>
      </c>
      <c r="B43416">
        <v>1</v>
      </c>
      <c r="C43416">
        <v>546694</v>
      </c>
    </row>
    <row r="43417" spans="1:3" x14ac:dyDescent="0.25">
      <c r="A43417" t="s">
        <v>48187</v>
      </c>
      <c r="B43417">
        <v>1</v>
      </c>
      <c r="C43417">
        <v>131917</v>
      </c>
    </row>
    <row r="43418" spans="1:3" x14ac:dyDescent="0.25">
      <c r="A43418" t="s">
        <v>48188</v>
      </c>
      <c r="B43418">
        <v>1</v>
      </c>
      <c r="C43418">
        <v>453122</v>
      </c>
    </row>
    <row r="43419" spans="1:3" x14ac:dyDescent="0.25">
      <c r="A43419" t="s">
        <v>48189</v>
      </c>
      <c r="B43419">
        <v>1</v>
      </c>
      <c r="C43419">
        <v>1402231</v>
      </c>
    </row>
    <row r="43420" spans="1:3" x14ac:dyDescent="0.25">
      <c r="A43420" t="s">
        <v>48190</v>
      </c>
      <c r="B43420">
        <v>1</v>
      </c>
      <c r="C43420">
        <v>63740</v>
      </c>
    </row>
    <row r="43421" spans="1:3" x14ac:dyDescent="0.25">
      <c r="A43421" t="s">
        <v>48191</v>
      </c>
      <c r="B43421">
        <v>1</v>
      </c>
      <c r="C43421">
        <v>24360</v>
      </c>
    </row>
    <row r="43422" spans="1:3" x14ac:dyDescent="0.25">
      <c r="A43422" t="s">
        <v>48192</v>
      </c>
      <c r="B43422">
        <v>1</v>
      </c>
      <c r="C43422">
        <v>191283</v>
      </c>
    </row>
    <row r="43423" spans="1:3" x14ac:dyDescent="0.25">
      <c r="A43423" t="s">
        <v>48193</v>
      </c>
      <c r="B43423">
        <v>1</v>
      </c>
      <c r="C43423">
        <v>405041</v>
      </c>
    </row>
    <row r="43424" spans="1:3" x14ac:dyDescent="0.25">
      <c r="A43424" t="s">
        <v>48194</v>
      </c>
      <c r="B43424">
        <v>1</v>
      </c>
      <c r="C43424">
        <v>49078</v>
      </c>
    </row>
    <row r="43425" spans="1:3" x14ac:dyDescent="0.25">
      <c r="A43425" t="s">
        <v>48195</v>
      </c>
      <c r="B43425">
        <v>1</v>
      </c>
      <c r="C43425">
        <v>521191</v>
      </c>
    </row>
    <row r="43426" spans="1:3" x14ac:dyDescent="0.25">
      <c r="A43426" t="s">
        <v>48196</v>
      </c>
      <c r="B43426">
        <v>1</v>
      </c>
      <c r="C43426">
        <v>602280</v>
      </c>
    </row>
    <row r="43427" spans="1:3" x14ac:dyDescent="0.25">
      <c r="A43427" t="s">
        <v>48197</v>
      </c>
      <c r="B43427">
        <v>1</v>
      </c>
      <c r="C43427">
        <v>78474</v>
      </c>
    </row>
    <row r="43428" spans="1:3" x14ac:dyDescent="0.25">
      <c r="A43428" t="s">
        <v>48198</v>
      </c>
      <c r="B43428">
        <v>1</v>
      </c>
      <c r="C43428">
        <v>4865566</v>
      </c>
    </row>
    <row r="43429" spans="1:3" x14ac:dyDescent="0.25">
      <c r="A43429" t="s">
        <v>48199</v>
      </c>
      <c r="B43429">
        <v>1</v>
      </c>
      <c r="C43429">
        <v>220071</v>
      </c>
    </row>
    <row r="43430" spans="1:3" x14ac:dyDescent="0.25">
      <c r="A43430" t="s">
        <v>48200</v>
      </c>
      <c r="B43430">
        <v>1</v>
      </c>
      <c r="C43430">
        <v>294227</v>
      </c>
    </row>
    <row r="43431" spans="1:3" x14ac:dyDescent="0.25">
      <c r="A43431" t="s">
        <v>48201</v>
      </c>
      <c r="B43431">
        <v>1</v>
      </c>
      <c r="C43431">
        <v>360735</v>
      </c>
    </row>
    <row r="43432" spans="1:3" x14ac:dyDescent="0.25">
      <c r="A43432" t="s">
        <v>48202</v>
      </c>
      <c r="B43432">
        <v>1</v>
      </c>
      <c r="C43432">
        <v>327907</v>
      </c>
    </row>
    <row r="43433" spans="1:3" x14ac:dyDescent="0.25">
      <c r="A43433" t="s">
        <v>48203</v>
      </c>
      <c r="B43433">
        <v>1</v>
      </c>
      <c r="C43433">
        <v>90141</v>
      </c>
    </row>
    <row r="43434" spans="1:3" x14ac:dyDescent="0.25">
      <c r="A43434" t="s">
        <v>48204</v>
      </c>
      <c r="B43434">
        <v>1</v>
      </c>
      <c r="C43434">
        <v>86473</v>
      </c>
    </row>
    <row r="43435" spans="1:3" x14ac:dyDescent="0.25">
      <c r="A43435" t="s">
        <v>48205</v>
      </c>
      <c r="B43435">
        <v>1</v>
      </c>
      <c r="C43435">
        <v>251841</v>
      </c>
    </row>
    <row r="43436" spans="1:3" x14ac:dyDescent="0.25">
      <c r="A43436" t="s">
        <v>48206</v>
      </c>
      <c r="B43436">
        <v>1</v>
      </c>
      <c r="C43436">
        <v>4229093</v>
      </c>
    </row>
    <row r="43437" spans="1:3" x14ac:dyDescent="0.25">
      <c r="A43437" t="s">
        <v>48207</v>
      </c>
      <c r="B43437">
        <v>1</v>
      </c>
      <c r="C43437">
        <v>111197</v>
      </c>
    </row>
    <row r="43438" spans="1:3" x14ac:dyDescent="0.25">
      <c r="A43438" t="s">
        <v>48208</v>
      </c>
      <c r="B43438">
        <v>1</v>
      </c>
      <c r="C43438">
        <v>342836</v>
      </c>
    </row>
    <row r="43439" spans="1:3" x14ac:dyDescent="0.25">
      <c r="A43439" t="s">
        <v>48209</v>
      </c>
      <c r="B43439">
        <v>1</v>
      </c>
      <c r="C43439">
        <v>596976</v>
      </c>
    </row>
    <row r="43440" spans="1:3" x14ac:dyDescent="0.25">
      <c r="A43440" t="s">
        <v>48210</v>
      </c>
      <c r="B43440">
        <v>1</v>
      </c>
      <c r="C43440">
        <v>274535</v>
      </c>
    </row>
    <row r="43441" spans="1:3" x14ac:dyDescent="0.25">
      <c r="A43441" t="s">
        <v>48211</v>
      </c>
      <c r="B43441">
        <v>1</v>
      </c>
      <c r="C43441">
        <v>200083</v>
      </c>
    </row>
    <row r="43442" spans="1:3" x14ac:dyDescent="0.25">
      <c r="A43442" t="s">
        <v>48212</v>
      </c>
      <c r="B43442">
        <v>1</v>
      </c>
      <c r="C43442">
        <v>387454</v>
      </c>
    </row>
    <row r="43443" spans="1:3" x14ac:dyDescent="0.25">
      <c r="A43443" t="s">
        <v>48213</v>
      </c>
      <c r="B43443">
        <v>1</v>
      </c>
      <c r="C43443">
        <v>3198052</v>
      </c>
    </row>
    <row r="43444" spans="1:3" x14ac:dyDescent="0.25">
      <c r="A43444" t="s">
        <v>48214</v>
      </c>
      <c r="B43444">
        <v>1</v>
      </c>
      <c r="C43444">
        <v>197040</v>
      </c>
    </row>
    <row r="43445" spans="1:3" x14ac:dyDescent="0.25">
      <c r="A43445" t="s">
        <v>48215</v>
      </c>
      <c r="B43445">
        <v>1</v>
      </c>
      <c r="C43445">
        <v>300783</v>
      </c>
    </row>
    <row r="43446" spans="1:3" x14ac:dyDescent="0.25">
      <c r="A43446" t="s">
        <v>48216</v>
      </c>
      <c r="B43446">
        <v>1</v>
      </c>
      <c r="C43446">
        <v>484490</v>
      </c>
    </row>
    <row r="43447" spans="1:3" x14ac:dyDescent="0.25">
      <c r="A43447" t="s">
        <v>48217</v>
      </c>
      <c r="B43447">
        <v>1</v>
      </c>
      <c r="C43447">
        <v>113677</v>
      </c>
    </row>
    <row r="43448" spans="1:3" x14ac:dyDescent="0.25">
      <c r="A43448" t="s">
        <v>48218</v>
      </c>
      <c r="B43448">
        <v>1</v>
      </c>
      <c r="C43448">
        <v>238437</v>
      </c>
    </row>
    <row r="43449" spans="1:3" x14ac:dyDescent="0.25">
      <c r="A43449" t="s">
        <v>48219</v>
      </c>
      <c r="B43449">
        <v>1</v>
      </c>
      <c r="C43449">
        <v>121850</v>
      </c>
    </row>
    <row r="43450" spans="1:3" x14ac:dyDescent="0.25">
      <c r="A43450" t="s">
        <v>48220</v>
      </c>
      <c r="B43450">
        <v>1</v>
      </c>
      <c r="C43450">
        <v>557903</v>
      </c>
    </row>
    <row r="43451" spans="1:3" x14ac:dyDescent="0.25">
      <c r="A43451" t="s">
        <v>48221</v>
      </c>
      <c r="B43451">
        <v>1</v>
      </c>
      <c r="C43451">
        <v>1114078</v>
      </c>
    </row>
    <row r="43452" spans="1:3" x14ac:dyDescent="0.25">
      <c r="A43452" t="s">
        <v>48222</v>
      </c>
      <c r="B43452">
        <v>1</v>
      </c>
      <c r="C43452">
        <v>68257</v>
      </c>
    </row>
    <row r="43453" spans="1:3" x14ac:dyDescent="0.25">
      <c r="A43453" t="s">
        <v>48223</v>
      </c>
      <c r="B43453">
        <v>1</v>
      </c>
      <c r="C43453">
        <v>460594</v>
      </c>
    </row>
    <row r="43454" spans="1:3" x14ac:dyDescent="0.25">
      <c r="A43454" t="s">
        <v>48224</v>
      </c>
      <c r="B43454">
        <v>1</v>
      </c>
      <c r="C43454">
        <v>1048056</v>
      </c>
    </row>
    <row r="43455" spans="1:3" x14ac:dyDescent="0.25">
      <c r="A43455" t="s">
        <v>48225</v>
      </c>
      <c r="B43455">
        <v>1</v>
      </c>
      <c r="C43455">
        <v>305797</v>
      </c>
    </row>
    <row r="43456" spans="1:3" x14ac:dyDescent="0.25">
      <c r="A43456" t="s">
        <v>48226</v>
      </c>
      <c r="B43456">
        <v>1</v>
      </c>
      <c r="C43456">
        <v>545520</v>
      </c>
    </row>
    <row r="43457" spans="1:3" x14ac:dyDescent="0.25">
      <c r="A43457" t="s">
        <v>48227</v>
      </c>
      <c r="B43457">
        <v>1</v>
      </c>
      <c r="C43457">
        <v>428047</v>
      </c>
    </row>
    <row r="43458" spans="1:3" x14ac:dyDescent="0.25">
      <c r="A43458" t="s">
        <v>48228</v>
      </c>
      <c r="B43458">
        <v>1</v>
      </c>
      <c r="C43458">
        <v>81201</v>
      </c>
    </row>
    <row r="43459" spans="1:3" x14ac:dyDescent="0.25">
      <c r="A43459" t="s">
        <v>48229</v>
      </c>
      <c r="B43459">
        <v>1</v>
      </c>
      <c r="C43459">
        <v>216007</v>
      </c>
    </row>
    <row r="43460" spans="1:3" x14ac:dyDescent="0.25">
      <c r="A43460" t="s">
        <v>48230</v>
      </c>
      <c r="B43460">
        <v>1</v>
      </c>
      <c r="C43460">
        <v>117184</v>
      </c>
    </row>
    <row r="43461" spans="1:3" x14ac:dyDescent="0.25">
      <c r="A43461" t="s">
        <v>48231</v>
      </c>
      <c r="B43461">
        <v>1</v>
      </c>
      <c r="C43461">
        <v>685738</v>
      </c>
    </row>
    <row r="43462" spans="1:3" x14ac:dyDescent="0.25">
      <c r="A43462" t="s">
        <v>48232</v>
      </c>
      <c r="B43462">
        <v>1</v>
      </c>
      <c r="C43462">
        <v>1705192</v>
      </c>
    </row>
    <row r="43463" spans="1:3" x14ac:dyDescent="0.25">
      <c r="A43463" t="s">
        <v>48233</v>
      </c>
      <c r="B43463">
        <v>1</v>
      </c>
      <c r="C43463">
        <v>644096</v>
      </c>
    </row>
    <row r="43464" spans="1:3" x14ac:dyDescent="0.25">
      <c r="A43464" t="s">
        <v>48234</v>
      </c>
      <c r="B43464">
        <v>1</v>
      </c>
      <c r="C43464">
        <v>1348897</v>
      </c>
    </row>
    <row r="43465" spans="1:3" x14ac:dyDescent="0.25">
      <c r="A43465" t="s">
        <v>48235</v>
      </c>
      <c r="B43465">
        <v>1</v>
      </c>
      <c r="C43465">
        <v>139199</v>
      </c>
    </row>
    <row r="43466" spans="1:3" x14ac:dyDescent="0.25">
      <c r="A43466" t="s">
        <v>48236</v>
      </c>
      <c r="B43466">
        <v>1</v>
      </c>
      <c r="C43466">
        <v>26566</v>
      </c>
    </row>
    <row r="43467" spans="1:3" x14ac:dyDescent="0.25">
      <c r="A43467" t="s">
        <v>48237</v>
      </c>
      <c r="B43467">
        <v>1</v>
      </c>
      <c r="C43467">
        <v>75053</v>
      </c>
    </row>
    <row r="43468" spans="1:3" x14ac:dyDescent="0.25">
      <c r="A43468" t="s">
        <v>48238</v>
      </c>
      <c r="B43468">
        <v>1</v>
      </c>
      <c r="C43468">
        <v>89056</v>
      </c>
    </row>
    <row r="43469" spans="1:3" x14ac:dyDescent="0.25">
      <c r="A43469" t="s">
        <v>48239</v>
      </c>
      <c r="B43469">
        <v>1</v>
      </c>
      <c r="C43469">
        <v>465002</v>
      </c>
    </row>
    <row r="43470" spans="1:3" x14ac:dyDescent="0.25">
      <c r="A43470" t="s">
        <v>48240</v>
      </c>
      <c r="B43470">
        <v>1</v>
      </c>
      <c r="C43470">
        <v>63851</v>
      </c>
    </row>
    <row r="43471" spans="1:3" x14ac:dyDescent="0.25">
      <c r="A43471" t="s">
        <v>48241</v>
      </c>
      <c r="B43471">
        <v>1</v>
      </c>
      <c r="C43471">
        <v>301798</v>
      </c>
    </row>
    <row r="43472" spans="1:3" x14ac:dyDescent="0.25">
      <c r="A43472" t="s">
        <v>48242</v>
      </c>
      <c r="B43472">
        <v>1</v>
      </c>
      <c r="C43472">
        <v>67386</v>
      </c>
    </row>
    <row r="43473" spans="1:3" x14ac:dyDescent="0.25">
      <c r="A43473" t="s">
        <v>48243</v>
      </c>
      <c r="B43473">
        <v>1</v>
      </c>
      <c r="C43473">
        <v>59954</v>
      </c>
    </row>
    <row r="43474" spans="1:3" x14ac:dyDescent="0.25">
      <c r="A43474" t="s">
        <v>48244</v>
      </c>
      <c r="B43474">
        <v>1</v>
      </c>
      <c r="C43474">
        <v>474842</v>
      </c>
    </row>
    <row r="43475" spans="1:3" x14ac:dyDescent="0.25">
      <c r="A43475" t="s">
        <v>48245</v>
      </c>
      <c r="B43475">
        <v>1</v>
      </c>
      <c r="C43475">
        <v>394538</v>
      </c>
    </row>
    <row r="43476" spans="1:3" x14ac:dyDescent="0.25">
      <c r="A43476" t="s">
        <v>48246</v>
      </c>
      <c r="B43476">
        <v>1</v>
      </c>
      <c r="C43476">
        <v>9101588</v>
      </c>
    </row>
    <row r="43477" spans="1:3" x14ac:dyDescent="0.25">
      <c r="A43477" t="s">
        <v>48247</v>
      </c>
      <c r="B43477">
        <v>1</v>
      </c>
      <c r="C43477">
        <v>24223</v>
      </c>
    </row>
    <row r="43478" spans="1:3" x14ac:dyDescent="0.25">
      <c r="A43478" t="s">
        <v>48248</v>
      </c>
      <c r="B43478">
        <v>1</v>
      </c>
      <c r="C43478">
        <v>6574512</v>
      </c>
    </row>
    <row r="43479" spans="1:3" x14ac:dyDescent="0.25">
      <c r="A43479" t="s">
        <v>48249</v>
      </c>
      <c r="B43479">
        <v>1</v>
      </c>
      <c r="C43479">
        <v>4279384</v>
      </c>
    </row>
    <row r="43480" spans="1:3" x14ac:dyDescent="0.25">
      <c r="A43480" t="s">
        <v>48250</v>
      </c>
      <c r="B43480">
        <v>1</v>
      </c>
      <c r="C43480">
        <v>112766</v>
      </c>
    </row>
    <row r="43481" spans="1:3" x14ac:dyDescent="0.25">
      <c r="A43481" t="s">
        <v>48251</v>
      </c>
      <c r="B43481">
        <v>1</v>
      </c>
      <c r="C43481">
        <v>404673</v>
      </c>
    </row>
    <row r="43482" spans="1:3" x14ac:dyDescent="0.25">
      <c r="A43482" t="s">
        <v>48252</v>
      </c>
      <c r="B43482">
        <v>1</v>
      </c>
      <c r="C43482">
        <v>207475</v>
      </c>
    </row>
    <row r="43483" spans="1:3" x14ac:dyDescent="0.25">
      <c r="A43483" t="s">
        <v>48253</v>
      </c>
      <c r="B43483">
        <v>1</v>
      </c>
      <c r="C43483">
        <v>182089</v>
      </c>
    </row>
    <row r="43484" spans="1:3" x14ac:dyDescent="0.25">
      <c r="A43484" t="s">
        <v>48254</v>
      </c>
      <c r="B43484">
        <v>1</v>
      </c>
      <c r="C43484">
        <v>225672</v>
      </c>
    </row>
    <row r="43485" spans="1:3" x14ac:dyDescent="0.25">
      <c r="A43485" t="s">
        <v>48255</v>
      </c>
      <c r="B43485">
        <v>1</v>
      </c>
      <c r="C43485">
        <v>191782</v>
      </c>
    </row>
    <row r="43486" spans="1:3" x14ac:dyDescent="0.25">
      <c r="A43486" t="s">
        <v>48256</v>
      </c>
      <c r="B43486">
        <v>1</v>
      </c>
      <c r="C43486">
        <v>888799</v>
      </c>
    </row>
    <row r="43487" spans="1:3" x14ac:dyDescent="0.25">
      <c r="A43487" t="s">
        <v>48257</v>
      </c>
      <c r="B43487">
        <v>1</v>
      </c>
      <c r="C43487">
        <v>69810</v>
      </c>
    </row>
    <row r="43488" spans="1:3" x14ac:dyDescent="0.25">
      <c r="A43488" t="s">
        <v>48258</v>
      </c>
      <c r="B43488">
        <v>1</v>
      </c>
      <c r="C43488">
        <v>286316</v>
      </c>
    </row>
    <row r="43489" spans="1:3" x14ac:dyDescent="0.25">
      <c r="A43489" t="s">
        <v>48259</v>
      </c>
      <c r="B43489">
        <v>1</v>
      </c>
      <c r="C43489">
        <v>153244</v>
      </c>
    </row>
    <row r="43490" spans="1:3" x14ac:dyDescent="0.25">
      <c r="A43490" t="s">
        <v>48260</v>
      </c>
      <c r="B43490">
        <v>1</v>
      </c>
      <c r="C43490">
        <v>473367</v>
      </c>
    </row>
    <row r="43491" spans="1:3" x14ac:dyDescent="0.25">
      <c r="A43491" t="s">
        <v>48261</v>
      </c>
      <c r="B43491">
        <v>1</v>
      </c>
      <c r="C43491">
        <v>36596</v>
      </c>
    </row>
    <row r="43492" spans="1:3" x14ac:dyDescent="0.25">
      <c r="A43492" t="s">
        <v>48262</v>
      </c>
      <c r="B43492">
        <v>1</v>
      </c>
      <c r="C43492">
        <v>243791</v>
      </c>
    </row>
    <row r="43493" spans="1:3" x14ac:dyDescent="0.25">
      <c r="A43493" t="s">
        <v>48263</v>
      </c>
      <c r="B43493">
        <v>1</v>
      </c>
      <c r="C43493">
        <v>56708</v>
      </c>
    </row>
    <row r="43494" spans="1:3" x14ac:dyDescent="0.25">
      <c r="A43494" t="s">
        <v>48264</v>
      </c>
      <c r="B43494">
        <v>1</v>
      </c>
      <c r="C43494">
        <v>818495</v>
      </c>
    </row>
    <row r="43495" spans="1:3" x14ac:dyDescent="0.25">
      <c r="A43495" t="s">
        <v>48265</v>
      </c>
      <c r="B43495">
        <v>1</v>
      </c>
      <c r="C43495">
        <v>177083</v>
      </c>
    </row>
    <row r="43496" spans="1:3" x14ac:dyDescent="0.25">
      <c r="A43496" t="s">
        <v>48266</v>
      </c>
      <c r="B43496">
        <v>1</v>
      </c>
      <c r="C43496">
        <v>522049</v>
      </c>
    </row>
    <row r="43497" spans="1:3" x14ac:dyDescent="0.25">
      <c r="A43497" t="s">
        <v>48267</v>
      </c>
      <c r="B43497">
        <v>1</v>
      </c>
      <c r="C43497">
        <v>98496</v>
      </c>
    </row>
    <row r="43498" spans="1:3" x14ac:dyDescent="0.25">
      <c r="A43498" t="s">
        <v>48268</v>
      </c>
      <c r="B43498">
        <v>1</v>
      </c>
      <c r="C43498">
        <v>1191714</v>
      </c>
    </row>
    <row r="43499" spans="1:3" x14ac:dyDescent="0.25">
      <c r="A43499" t="s">
        <v>48269</v>
      </c>
      <c r="B43499">
        <v>1</v>
      </c>
      <c r="C43499">
        <v>63211</v>
      </c>
    </row>
    <row r="43500" spans="1:3" x14ac:dyDescent="0.25">
      <c r="A43500" t="s">
        <v>48270</v>
      </c>
      <c r="B43500">
        <v>1</v>
      </c>
      <c r="C43500">
        <v>156268</v>
      </c>
    </row>
    <row r="43501" spans="1:3" x14ac:dyDescent="0.25">
      <c r="A43501" t="s">
        <v>48271</v>
      </c>
      <c r="B43501">
        <v>1</v>
      </c>
      <c r="C43501">
        <v>195676</v>
      </c>
    </row>
    <row r="43502" spans="1:3" x14ac:dyDescent="0.25">
      <c r="A43502" t="s">
        <v>48272</v>
      </c>
      <c r="B43502">
        <v>1</v>
      </c>
      <c r="C43502">
        <v>143764</v>
      </c>
    </row>
    <row r="43503" spans="1:3" x14ac:dyDescent="0.25">
      <c r="A43503" t="s">
        <v>48273</v>
      </c>
      <c r="B43503">
        <v>1</v>
      </c>
      <c r="C43503">
        <v>55599</v>
      </c>
    </row>
    <row r="43504" spans="1:3" x14ac:dyDescent="0.25">
      <c r="A43504" t="s">
        <v>48274</v>
      </c>
      <c r="B43504">
        <v>1</v>
      </c>
      <c r="C43504">
        <v>1573379</v>
      </c>
    </row>
    <row r="43505" spans="1:3" x14ac:dyDescent="0.25">
      <c r="A43505" t="s">
        <v>48275</v>
      </c>
      <c r="B43505">
        <v>1</v>
      </c>
      <c r="C43505">
        <v>67810</v>
      </c>
    </row>
    <row r="43506" spans="1:3" x14ac:dyDescent="0.25">
      <c r="A43506" t="s">
        <v>48276</v>
      </c>
      <c r="B43506">
        <v>1</v>
      </c>
      <c r="C43506">
        <v>35587</v>
      </c>
    </row>
    <row r="43507" spans="1:3" x14ac:dyDescent="0.25">
      <c r="A43507" t="s">
        <v>48277</v>
      </c>
      <c r="B43507">
        <v>1</v>
      </c>
      <c r="C43507">
        <v>1542625</v>
      </c>
    </row>
    <row r="43508" spans="1:3" x14ac:dyDescent="0.25">
      <c r="A43508" t="s">
        <v>48278</v>
      </c>
      <c r="B43508">
        <v>1</v>
      </c>
      <c r="C43508">
        <v>280296</v>
      </c>
    </row>
    <row r="43509" spans="1:3" x14ac:dyDescent="0.25">
      <c r="A43509" t="s">
        <v>48279</v>
      </c>
      <c r="B43509">
        <v>1</v>
      </c>
      <c r="C43509">
        <v>388138</v>
      </c>
    </row>
    <row r="43510" spans="1:3" x14ac:dyDescent="0.25">
      <c r="A43510" t="s">
        <v>48280</v>
      </c>
      <c r="B43510">
        <v>1</v>
      </c>
      <c r="C43510">
        <v>417178</v>
      </c>
    </row>
    <row r="43511" spans="1:3" x14ac:dyDescent="0.25">
      <c r="A43511" t="s">
        <v>48281</v>
      </c>
      <c r="B43511">
        <v>1</v>
      </c>
      <c r="C43511">
        <v>374189</v>
      </c>
    </row>
    <row r="43512" spans="1:3" x14ac:dyDescent="0.25">
      <c r="A43512" t="s">
        <v>48282</v>
      </c>
      <c r="B43512">
        <v>1</v>
      </c>
      <c r="C43512">
        <v>3060712</v>
      </c>
    </row>
    <row r="43513" spans="1:3" x14ac:dyDescent="0.25">
      <c r="A43513" t="s">
        <v>48283</v>
      </c>
      <c r="B43513">
        <v>1</v>
      </c>
      <c r="C43513">
        <v>48592</v>
      </c>
    </row>
    <row r="43514" spans="1:3" x14ac:dyDescent="0.25">
      <c r="A43514" t="s">
        <v>48284</v>
      </c>
      <c r="B43514">
        <v>1</v>
      </c>
      <c r="C43514">
        <v>47322</v>
      </c>
    </row>
    <row r="43515" spans="1:3" x14ac:dyDescent="0.25">
      <c r="A43515" t="s">
        <v>48285</v>
      </c>
      <c r="B43515">
        <v>1</v>
      </c>
      <c r="C43515">
        <v>117058</v>
      </c>
    </row>
    <row r="43516" spans="1:3" x14ac:dyDescent="0.25">
      <c r="A43516" t="s">
        <v>48286</v>
      </c>
      <c r="B43516">
        <v>1</v>
      </c>
      <c r="C43516">
        <v>83942</v>
      </c>
    </row>
    <row r="43517" spans="1:3" x14ac:dyDescent="0.25">
      <c r="A43517" t="s">
        <v>48287</v>
      </c>
      <c r="B43517">
        <v>1</v>
      </c>
      <c r="C43517">
        <v>1398477</v>
      </c>
    </row>
    <row r="43518" spans="1:3" x14ac:dyDescent="0.25">
      <c r="A43518" t="s">
        <v>48288</v>
      </c>
      <c r="B43518">
        <v>1</v>
      </c>
      <c r="C43518">
        <v>190038</v>
      </c>
    </row>
    <row r="43519" spans="1:3" x14ac:dyDescent="0.25">
      <c r="A43519" t="s">
        <v>48289</v>
      </c>
      <c r="B43519">
        <v>1</v>
      </c>
      <c r="C43519">
        <v>97264</v>
      </c>
    </row>
    <row r="43520" spans="1:3" x14ac:dyDescent="0.25">
      <c r="A43520" t="s">
        <v>48290</v>
      </c>
      <c r="B43520">
        <v>1</v>
      </c>
      <c r="C43520">
        <v>916573</v>
      </c>
    </row>
    <row r="43521" spans="1:3" x14ac:dyDescent="0.25">
      <c r="A43521" t="s">
        <v>48291</v>
      </c>
      <c r="B43521">
        <v>1</v>
      </c>
      <c r="C43521">
        <v>740741</v>
      </c>
    </row>
    <row r="43522" spans="1:3" x14ac:dyDescent="0.25">
      <c r="A43522" t="s">
        <v>48292</v>
      </c>
      <c r="B43522">
        <v>1</v>
      </c>
      <c r="C43522">
        <v>1881339</v>
      </c>
    </row>
    <row r="43523" spans="1:3" x14ac:dyDescent="0.25">
      <c r="A43523" t="s">
        <v>48293</v>
      </c>
      <c r="B43523">
        <v>1</v>
      </c>
      <c r="C43523">
        <v>148908</v>
      </c>
    </row>
    <row r="43524" spans="1:3" x14ac:dyDescent="0.25">
      <c r="A43524" t="s">
        <v>48294</v>
      </c>
      <c r="B43524">
        <v>1</v>
      </c>
      <c r="C43524">
        <v>3812457</v>
      </c>
    </row>
    <row r="43525" spans="1:3" x14ac:dyDescent="0.25">
      <c r="A43525" t="s">
        <v>48295</v>
      </c>
      <c r="B43525">
        <v>1</v>
      </c>
      <c r="C43525">
        <v>28380</v>
      </c>
    </row>
    <row r="43526" spans="1:3" x14ac:dyDescent="0.25">
      <c r="A43526" t="s">
        <v>48296</v>
      </c>
      <c r="B43526">
        <v>1</v>
      </c>
      <c r="C43526">
        <v>175618</v>
      </c>
    </row>
    <row r="43527" spans="1:3" x14ac:dyDescent="0.25">
      <c r="A43527" t="s">
        <v>48297</v>
      </c>
      <c r="B43527">
        <v>1</v>
      </c>
      <c r="C43527">
        <v>185709</v>
      </c>
    </row>
    <row r="43528" spans="1:3" x14ac:dyDescent="0.25">
      <c r="A43528" t="s">
        <v>48298</v>
      </c>
      <c r="B43528">
        <v>1</v>
      </c>
      <c r="C43528">
        <v>317243</v>
      </c>
    </row>
    <row r="43529" spans="1:3" x14ac:dyDescent="0.25">
      <c r="A43529" t="s">
        <v>48299</v>
      </c>
      <c r="B43529">
        <v>1</v>
      </c>
      <c r="C43529">
        <v>87221</v>
      </c>
    </row>
    <row r="43530" spans="1:3" x14ac:dyDescent="0.25">
      <c r="A43530" t="s">
        <v>48300</v>
      </c>
      <c r="B43530">
        <v>1</v>
      </c>
      <c r="C43530">
        <v>536478</v>
      </c>
    </row>
    <row r="43531" spans="1:3" x14ac:dyDescent="0.25">
      <c r="A43531" t="s">
        <v>48301</v>
      </c>
      <c r="B43531">
        <v>1</v>
      </c>
      <c r="C43531">
        <v>52684</v>
      </c>
    </row>
    <row r="43532" spans="1:3" x14ac:dyDescent="0.25">
      <c r="A43532" t="s">
        <v>48302</v>
      </c>
      <c r="B43532">
        <v>1</v>
      </c>
      <c r="C43532">
        <v>114073</v>
      </c>
    </row>
    <row r="43533" spans="1:3" x14ac:dyDescent="0.25">
      <c r="A43533" t="s">
        <v>48303</v>
      </c>
      <c r="B43533">
        <v>1</v>
      </c>
      <c r="C43533">
        <v>336694</v>
      </c>
    </row>
    <row r="43534" spans="1:3" x14ac:dyDescent="0.25">
      <c r="A43534" t="s">
        <v>48304</v>
      </c>
      <c r="B43534">
        <v>1</v>
      </c>
      <c r="C43534">
        <v>331621</v>
      </c>
    </row>
    <row r="43535" spans="1:3" x14ac:dyDescent="0.25">
      <c r="A43535" t="s">
        <v>48305</v>
      </c>
      <c r="B43535">
        <v>1</v>
      </c>
      <c r="C43535">
        <v>208221</v>
      </c>
    </row>
    <row r="43536" spans="1:3" x14ac:dyDescent="0.25">
      <c r="A43536" t="s">
        <v>48306</v>
      </c>
      <c r="B43536">
        <v>1</v>
      </c>
      <c r="C43536">
        <v>6105252</v>
      </c>
    </row>
    <row r="43537" spans="1:3" x14ac:dyDescent="0.25">
      <c r="A43537" t="s">
        <v>48307</v>
      </c>
      <c r="B43537">
        <v>1</v>
      </c>
      <c r="C43537">
        <v>152633</v>
      </c>
    </row>
    <row r="43538" spans="1:3" x14ac:dyDescent="0.25">
      <c r="A43538" t="s">
        <v>48308</v>
      </c>
      <c r="B43538">
        <v>1</v>
      </c>
      <c r="C43538">
        <v>251496</v>
      </c>
    </row>
    <row r="43539" spans="1:3" x14ac:dyDescent="0.25">
      <c r="A43539" t="s">
        <v>48309</v>
      </c>
      <c r="B43539">
        <v>1</v>
      </c>
      <c r="C43539">
        <v>241018</v>
      </c>
    </row>
    <row r="43540" spans="1:3" x14ac:dyDescent="0.25">
      <c r="A43540" t="s">
        <v>48310</v>
      </c>
      <c r="B43540">
        <v>1</v>
      </c>
      <c r="C43540">
        <v>95957</v>
      </c>
    </row>
    <row r="43541" spans="1:3" x14ac:dyDescent="0.25">
      <c r="A43541" t="s">
        <v>48311</v>
      </c>
      <c r="B43541">
        <v>1</v>
      </c>
      <c r="C43541">
        <v>142999</v>
      </c>
    </row>
    <row r="43542" spans="1:3" x14ac:dyDescent="0.25">
      <c r="A43542" t="s">
        <v>48312</v>
      </c>
      <c r="B43542">
        <v>1</v>
      </c>
      <c r="C43542">
        <v>495448</v>
      </c>
    </row>
    <row r="43543" spans="1:3" x14ac:dyDescent="0.25">
      <c r="A43543" t="s">
        <v>48313</v>
      </c>
      <c r="B43543">
        <v>1</v>
      </c>
      <c r="C43543">
        <v>441388</v>
      </c>
    </row>
    <row r="43544" spans="1:3" x14ac:dyDescent="0.25">
      <c r="A43544" t="s">
        <v>48314</v>
      </c>
      <c r="B43544">
        <v>1</v>
      </c>
      <c r="C43544">
        <v>3201942000</v>
      </c>
    </row>
    <row r="43545" spans="1:3" x14ac:dyDescent="0.25">
      <c r="A43545" t="s">
        <v>48315</v>
      </c>
      <c r="B43545">
        <v>1</v>
      </c>
      <c r="C43545">
        <v>259560</v>
      </c>
    </row>
    <row r="43546" spans="1:3" x14ac:dyDescent="0.25">
      <c r="A43546" t="s">
        <v>48316</v>
      </c>
      <c r="B43546">
        <v>1</v>
      </c>
      <c r="C43546">
        <v>546228000</v>
      </c>
    </row>
    <row r="43547" spans="1:3" x14ac:dyDescent="0.25">
      <c r="A43547" t="s">
        <v>48317</v>
      </c>
      <c r="B43547">
        <v>1</v>
      </c>
      <c r="C43547">
        <v>2258187</v>
      </c>
    </row>
    <row r="43548" spans="1:3" x14ac:dyDescent="0.25">
      <c r="A43548" t="s">
        <v>48318</v>
      </c>
      <c r="B43548">
        <v>1</v>
      </c>
      <c r="C43548">
        <v>1116398</v>
      </c>
    </row>
    <row r="43549" spans="1:3" x14ac:dyDescent="0.25">
      <c r="A43549" t="s">
        <v>48319</v>
      </c>
      <c r="B43549">
        <v>1</v>
      </c>
      <c r="C43549">
        <v>1655674</v>
      </c>
    </row>
    <row r="43550" spans="1:3" x14ac:dyDescent="0.25">
      <c r="A43550" t="s">
        <v>48320</v>
      </c>
      <c r="B43550">
        <v>1</v>
      </c>
      <c r="C43550">
        <v>727001</v>
      </c>
    </row>
    <row r="43551" spans="1:3" x14ac:dyDescent="0.25">
      <c r="A43551" t="s">
        <v>48321</v>
      </c>
      <c r="B43551">
        <v>1</v>
      </c>
      <c r="C43551">
        <v>1660628</v>
      </c>
    </row>
    <row r="43552" spans="1:3" x14ac:dyDescent="0.25">
      <c r="A43552" t="s">
        <v>48322</v>
      </c>
      <c r="B43552">
        <v>1</v>
      </c>
      <c r="C43552">
        <v>206417</v>
      </c>
    </row>
    <row r="43553" spans="1:3" x14ac:dyDescent="0.25">
      <c r="A43553" t="s">
        <v>48323</v>
      </c>
      <c r="B43553">
        <v>1</v>
      </c>
      <c r="C43553">
        <v>566560</v>
      </c>
    </row>
    <row r="43554" spans="1:3" x14ac:dyDescent="0.25">
      <c r="A43554" t="s">
        <v>48324</v>
      </c>
      <c r="B43554">
        <v>1</v>
      </c>
      <c r="C43554">
        <v>347898</v>
      </c>
    </row>
    <row r="43555" spans="1:3" x14ac:dyDescent="0.25">
      <c r="A43555" t="s">
        <v>48325</v>
      </c>
      <c r="B43555">
        <v>1</v>
      </c>
      <c r="C43555">
        <v>831740</v>
      </c>
    </row>
    <row r="43556" spans="1:3" x14ac:dyDescent="0.25">
      <c r="A43556" t="s">
        <v>48326</v>
      </c>
      <c r="B43556">
        <v>1</v>
      </c>
      <c r="C43556">
        <v>249080</v>
      </c>
    </row>
    <row r="43557" spans="1:3" x14ac:dyDescent="0.25">
      <c r="A43557" t="s">
        <v>48327</v>
      </c>
      <c r="B43557">
        <v>1</v>
      </c>
      <c r="C43557">
        <v>19309880</v>
      </c>
    </row>
    <row r="43558" spans="1:3" x14ac:dyDescent="0.25">
      <c r="A43558" t="s">
        <v>48328</v>
      </c>
      <c r="B43558">
        <v>1</v>
      </c>
      <c r="C43558">
        <v>107687</v>
      </c>
    </row>
    <row r="43559" spans="1:3" x14ac:dyDescent="0.25">
      <c r="A43559" t="s">
        <v>48329</v>
      </c>
      <c r="B43559">
        <v>1</v>
      </c>
      <c r="C43559">
        <v>12963839</v>
      </c>
    </row>
    <row r="43560" spans="1:3" x14ac:dyDescent="0.25">
      <c r="A43560" t="s">
        <v>48330</v>
      </c>
      <c r="B43560">
        <v>1</v>
      </c>
      <c r="C43560">
        <v>112064</v>
      </c>
    </row>
    <row r="43561" spans="1:3" x14ac:dyDescent="0.25">
      <c r="A43561" t="s">
        <v>48331</v>
      </c>
      <c r="B43561">
        <v>1</v>
      </c>
      <c r="C43561">
        <v>138146</v>
      </c>
    </row>
    <row r="43562" spans="1:3" x14ac:dyDescent="0.25">
      <c r="A43562" t="s">
        <v>48332</v>
      </c>
      <c r="B43562">
        <v>1</v>
      </c>
      <c r="C43562">
        <v>136866</v>
      </c>
    </row>
    <row r="43563" spans="1:3" x14ac:dyDescent="0.25">
      <c r="A43563" t="s">
        <v>48333</v>
      </c>
      <c r="B43563">
        <v>1</v>
      </c>
      <c r="C43563">
        <v>375335</v>
      </c>
    </row>
    <row r="43564" spans="1:3" x14ac:dyDescent="0.25">
      <c r="A43564" t="s">
        <v>48334</v>
      </c>
      <c r="B43564">
        <v>1</v>
      </c>
      <c r="C43564">
        <v>27323</v>
      </c>
    </row>
    <row r="43565" spans="1:3" x14ac:dyDescent="0.25">
      <c r="A43565" t="s">
        <v>48335</v>
      </c>
      <c r="B43565">
        <v>1</v>
      </c>
      <c r="C43565">
        <v>359341</v>
      </c>
    </row>
    <row r="43566" spans="1:3" x14ac:dyDescent="0.25">
      <c r="A43566" t="s">
        <v>48336</v>
      </c>
      <c r="B43566">
        <v>1</v>
      </c>
      <c r="C43566">
        <v>612018</v>
      </c>
    </row>
    <row r="43567" spans="1:3" x14ac:dyDescent="0.25">
      <c r="A43567" t="s">
        <v>48337</v>
      </c>
      <c r="B43567">
        <v>1</v>
      </c>
      <c r="C43567">
        <v>261556</v>
      </c>
    </row>
    <row r="43568" spans="1:3" x14ac:dyDescent="0.25">
      <c r="A43568" t="s">
        <v>48338</v>
      </c>
      <c r="B43568">
        <v>1</v>
      </c>
      <c r="C43568">
        <v>209615</v>
      </c>
    </row>
    <row r="43569" spans="1:3" x14ac:dyDescent="0.25">
      <c r="A43569" t="s">
        <v>48339</v>
      </c>
      <c r="B43569">
        <v>1</v>
      </c>
      <c r="C43569">
        <v>31760</v>
      </c>
    </row>
    <row r="43570" spans="1:3" x14ac:dyDescent="0.25">
      <c r="A43570" t="s">
        <v>48340</v>
      </c>
      <c r="B43570">
        <v>1</v>
      </c>
      <c r="C43570">
        <v>1354398</v>
      </c>
    </row>
    <row r="43571" spans="1:3" x14ac:dyDescent="0.25">
      <c r="A43571" t="s">
        <v>48341</v>
      </c>
      <c r="B43571">
        <v>1</v>
      </c>
      <c r="C43571">
        <v>309826</v>
      </c>
    </row>
    <row r="43572" spans="1:3" x14ac:dyDescent="0.25">
      <c r="A43572" t="s">
        <v>48342</v>
      </c>
      <c r="B43572">
        <v>1</v>
      </c>
      <c r="C43572">
        <v>58008</v>
      </c>
    </row>
    <row r="43573" spans="1:3" x14ac:dyDescent="0.25">
      <c r="A43573" t="s">
        <v>48343</v>
      </c>
      <c r="B43573">
        <v>1</v>
      </c>
      <c r="C43573">
        <v>89703</v>
      </c>
    </row>
    <row r="43574" spans="1:3" x14ac:dyDescent="0.25">
      <c r="A43574" t="s">
        <v>48344</v>
      </c>
      <c r="B43574">
        <v>1</v>
      </c>
      <c r="C43574">
        <v>1335234</v>
      </c>
    </row>
    <row r="43575" spans="1:3" x14ac:dyDescent="0.25">
      <c r="A43575" t="s">
        <v>48345</v>
      </c>
      <c r="B43575">
        <v>1</v>
      </c>
      <c r="C43575">
        <v>37500</v>
      </c>
    </row>
    <row r="43576" spans="1:3" x14ac:dyDescent="0.25">
      <c r="A43576" t="s">
        <v>48346</v>
      </c>
      <c r="B43576">
        <v>1</v>
      </c>
      <c r="C43576">
        <v>23537</v>
      </c>
    </row>
    <row r="43577" spans="1:3" x14ac:dyDescent="0.25">
      <c r="A43577" t="s">
        <v>48347</v>
      </c>
      <c r="B43577">
        <v>1</v>
      </c>
      <c r="C43577">
        <v>44406</v>
      </c>
    </row>
    <row r="43578" spans="1:3" x14ac:dyDescent="0.25">
      <c r="A43578" t="s">
        <v>48348</v>
      </c>
      <c r="B43578">
        <v>1</v>
      </c>
      <c r="C43578">
        <v>207882</v>
      </c>
    </row>
    <row r="43579" spans="1:3" x14ac:dyDescent="0.25">
      <c r="A43579" t="s">
        <v>48349</v>
      </c>
      <c r="B43579">
        <v>1</v>
      </c>
      <c r="C43579">
        <v>403579</v>
      </c>
    </row>
    <row r="43580" spans="1:3" x14ac:dyDescent="0.25">
      <c r="A43580" t="s">
        <v>48350</v>
      </c>
      <c r="B43580">
        <v>1</v>
      </c>
      <c r="C43580">
        <v>423090</v>
      </c>
    </row>
    <row r="43581" spans="1:3" x14ac:dyDescent="0.25">
      <c r="A43581" t="s">
        <v>48351</v>
      </c>
      <c r="B43581">
        <v>1</v>
      </c>
      <c r="C43581">
        <v>610305</v>
      </c>
    </row>
    <row r="43582" spans="1:3" x14ac:dyDescent="0.25">
      <c r="A43582" t="s">
        <v>48352</v>
      </c>
      <c r="B43582">
        <v>1</v>
      </c>
      <c r="C43582">
        <v>268858</v>
      </c>
    </row>
    <row r="43583" spans="1:3" x14ac:dyDescent="0.25">
      <c r="A43583" t="s">
        <v>48353</v>
      </c>
      <c r="B43583">
        <v>1</v>
      </c>
      <c r="C43583">
        <v>163220</v>
      </c>
    </row>
    <row r="43584" spans="1:3" x14ac:dyDescent="0.25">
      <c r="A43584" t="s">
        <v>48354</v>
      </c>
      <c r="B43584">
        <v>1</v>
      </c>
      <c r="C43584">
        <v>35959</v>
      </c>
    </row>
    <row r="43585" spans="1:3" x14ac:dyDescent="0.25">
      <c r="A43585" t="s">
        <v>48355</v>
      </c>
      <c r="B43585">
        <v>1</v>
      </c>
      <c r="C43585">
        <v>71690</v>
      </c>
    </row>
    <row r="43586" spans="1:3" x14ac:dyDescent="0.25">
      <c r="A43586" t="s">
        <v>48356</v>
      </c>
      <c r="B43586">
        <v>1</v>
      </c>
      <c r="C43586">
        <v>37377</v>
      </c>
    </row>
    <row r="43587" spans="1:3" x14ac:dyDescent="0.25">
      <c r="A43587" t="s">
        <v>48357</v>
      </c>
      <c r="B43587">
        <v>1</v>
      </c>
      <c r="C43587">
        <v>553654</v>
      </c>
    </row>
    <row r="43588" spans="1:3" x14ac:dyDescent="0.25">
      <c r="A43588" t="s">
        <v>48358</v>
      </c>
      <c r="B43588">
        <v>1</v>
      </c>
      <c r="C43588">
        <v>167484</v>
      </c>
    </row>
    <row r="43589" spans="1:3" x14ac:dyDescent="0.25">
      <c r="A43589" t="s">
        <v>48359</v>
      </c>
      <c r="B43589">
        <v>1</v>
      </c>
      <c r="C43589">
        <v>323616</v>
      </c>
    </row>
    <row r="43590" spans="1:3" x14ac:dyDescent="0.25">
      <c r="A43590" t="s">
        <v>48360</v>
      </c>
      <c r="B43590">
        <v>1</v>
      </c>
      <c r="C43590">
        <v>1738869</v>
      </c>
    </row>
    <row r="43591" spans="1:3" x14ac:dyDescent="0.25">
      <c r="A43591" t="s">
        <v>48361</v>
      </c>
      <c r="B43591">
        <v>1</v>
      </c>
      <c r="C43591">
        <v>1545907</v>
      </c>
    </row>
    <row r="43592" spans="1:3" x14ac:dyDescent="0.25">
      <c r="A43592" t="s">
        <v>48362</v>
      </c>
      <c r="B43592">
        <v>1</v>
      </c>
      <c r="C43592">
        <v>351530</v>
      </c>
    </row>
    <row r="43593" spans="1:3" x14ac:dyDescent="0.25">
      <c r="A43593" t="s">
        <v>48363</v>
      </c>
      <c r="B43593">
        <v>1</v>
      </c>
      <c r="C43593">
        <v>751976</v>
      </c>
    </row>
    <row r="43594" spans="1:3" x14ac:dyDescent="0.25">
      <c r="A43594" t="s">
        <v>48364</v>
      </c>
      <c r="B43594">
        <v>1</v>
      </c>
      <c r="C43594">
        <v>239870</v>
      </c>
    </row>
    <row r="43595" spans="1:3" x14ac:dyDescent="0.25">
      <c r="A43595" t="s">
        <v>48365</v>
      </c>
      <c r="B43595">
        <v>1</v>
      </c>
      <c r="C43595">
        <v>6834299</v>
      </c>
    </row>
    <row r="43596" spans="1:3" x14ac:dyDescent="0.25">
      <c r="A43596" t="s">
        <v>48366</v>
      </c>
      <c r="B43596">
        <v>1</v>
      </c>
      <c r="C43596">
        <v>2099142</v>
      </c>
    </row>
    <row r="43597" spans="1:3" x14ac:dyDescent="0.25">
      <c r="A43597" t="s">
        <v>48367</v>
      </c>
      <c r="B43597">
        <v>1</v>
      </c>
      <c r="C43597">
        <v>280692</v>
      </c>
    </row>
    <row r="43598" spans="1:3" x14ac:dyDescent="0.25">
      <c r="A43598" t="s">
        <v>48368</v>
      </c>
      <c r="B43598">
        <v>1</v>
      </c>
      <c r="C43598">
        <v>40407</v>
      </c>
    </row>
    <row r="43599" spans="1:3" x14ac:dyDescent="0.25">
      <c r="A43599" t="s">
        <v>48369</v>
      </c>
      <c r="B43599">
        <v>1</v>
      </c>
      <c r="C43599">
        <v>339176</v>
      </c>
    </row>
    <row r="43600" spans="1:3" x14ac:dyDescent="0.25">
      <c r="A43600" t="s">
        <v>48370</v>
      </c>
      <c r="B43600">
        <v>1</v>
      </c>
      <c r="C43600">
        <v>360790</v>
      </c>
    </row>
    <row r="43601" spans="1:3" x14ac:dyDescent="0.25">
      <c r="A43601" t="s">
        <v>48371</v>
      </c>
      <c r="B43601">
        <v>1</v>
      </c>
      <c r="C43601">
        <v>324294</v>
      </c>
    </row>
    <row r="43602" spans="1:3" x14ac:dyDescent="0.25">
      <c r="A43602" t="s">
        <v>48372</v>
      </c>
      <c r="B43602">
        <v>1</v>
      </c>
      <c r="C43602">
        <v>45199</v>
      </c>
    </row>
    <row r="43603" spans="1:3" x14ac:dyDescent="0.25">
      <c r="A43603" t="s">
        <v>48373</v>
      </c>
      <c r="B43603">
        <v>1</v>
      </c>
      <c r="C43603">
        <v>262912</v>
      </c>
    </row>
    <row r="43604" spans="1:3" x14ac:dyDescent="0.25">
      <c r="A43604" t="s">
        <v>48374</v>
      </c>
      <c r="B43604">
        <v>1</v>
      </c>
      <c r="C43604">
        <v>121815</v>
      </c>
    </row>
    <row r="43605" spans="1:3" x14ac:dyDescent="0.25">
      <c r="A43605" t="s">
        <v>48375</v>
      </c>
      <c r="B43605">
        <v>1</v>
      </c>
      <c r="C43605">
        <v>73023</v>
      </c>
    </row>
    <row r="43606" spans="1:3" x14ac:dyDescent="0.25">
      <c r="A43606" t="s">
        <v>48376</v>
      </c>
      <c r="B43606">
        <v>1</v>
      </c>
      <c r="C43606">
        <v>406872</v>
      </c>
    </row>
    <row r="43607" spans="1:3" x14ac:dyDescent="0.25">
      <c r="A43607" t="s">
        <v>48377</v>
      </c>
      <c r="B43607">
        <v>1</v>
      </c>
      <c r="C43607">
        <v>415445</v>
      </c>
    </row>
    <row r="43608" spans="1:3" x14ac:dyDescent="0.25">
      <c r="A43608" t="s">
        <v>48378</v>
      </c>
      <c r="B43608">
        <v>1</v>
      </c>
      <c r="C43608">
        <v>78975</v>
      </c>
    </row>
    <row r="43609" spans="1:3" x14ac:dyDescent="0.25">
      <c r="A43609" t="s">
        <v>48379</v>
      </c>
      <c r="B43609">
        <v>1</v>
      </c>
      <c r="C43609">
        <v>29132</v>
      </c>
    </row>
    <row r="43610" spans="1:3" x14ac:dyDescent="0.25">
      <c r="A43610" t="s">
        <v>48380</v>
      </c>
      <c r="B43610">
        <v>1</v>
      </c>
      <c r="C43610">
        <v>350650</v>
      </c>
    </row>
    <row r="43611" spans="1:3" x14ac:dyDescent="0.25">
      <c r="A43611" t="s">
        <v>48381</v>
      </c>
      <c r="B43611">
        <v>1</v>
      </c>
      <c r="C43611">
        <v>430577</v>
      </c>
    </row>
    <row r="43612" spans="1:3" x14ac:dyDescent="0.25">
      <c r="A43612" t="s">
        <v>48382</v>
      </c>
      <c r="B43612">
        <v>1</v>
      </c>
      <c r="C43612">
        <v>70188</v>
      </c>
    </row>
    <row r="43613" spans="1:3" x14ac:dyDescent="0.25">
      <c r="A43613" t="s">
        <v>48383</v>
      </c>
      <c r="B43613">
        <v>1</v>
      </c>
      <c r="C43613">
        <v>593725</v>
      </c>
    </row>
    <row r="43614" spans="1:3" x14ac:dyDescent="0.25">
      <c r="A43614" t="s">
        <v>48384</v>
      </c>
      <c r="B43614">
        <v>1</v>
      </c>
      <c r="C43614">
        <v>180572</v>
      </c>
    </row>
    <row r="43615" spans="1:3" x14ac:dyDescent="0.25">
      <c r="A43615" t="s">
        <v>48385</v>
      </c>
      <c r="B43615">
        <v>1</v>
      </c>
      <c r="C43615">
        <v>1151256</v>
      </c>
    </row>
    <row r="43616" spans="1:3" x14ac:dyDescent="0.25">
      <c r="A43616" t="s">
        <v>48386</v>
      </c>
      <c r="B43616">
        <v>1</v>
      </c>
      <c r="C43616">
        <v>296085</v>
      </c>
    </row>
    <row r="43617" spans="1:3" x14ac:dyDescent="0.25">
      <c r="A43617" t="s">
        <v>48387</v>
      </c>
      <c r="B43617">
        <v>1</v>
      </c>
      <c r="C43617">
        <v>100874</v>
      </c>
    </row>
    <row r="43618" spans="1:3" x14ac:dyDescent="0.25">
      <c r="A43618" t="s">
        <v>48388</v>
      </c>
      <c r="B43618">
        <v>1</v>
      </c>
      <c r="C43618">
        <v>406525</v>
      </c>
    </row>
    <row r="43619" spans="1:3" x14ac:dyDescent="0.25">
      <c r="A43619" t="s">
        <v>48389</v>
      </c>
      <c r="B43619">
        <v>1</v>
      </c>
      <c r="C43619">
        <v>486629</v>
      </c>
    </row>
    <row r="43620" spans="1:3" x14ac:dyDescent="0.25">
      <c r="A43620" t="s">
        <v>48390</v>
      </c>
      <c r="B43620">
        <v>1</v>
      </c>
      <c r="C43620">
        <v>514883</v>
      </c>
    </row>
    <row r="43621" spans="1:3" x14ac:dyDescent="0.25">
      <c r="A43621" t="s">
        <v>48391</v>
      </c>
      <c r="B43621">
        <v>1</v>
      </c>
      <c r="C43621">
        <v>548368</v>
      </c>
    </row>
    <row r="43622" spans="1:3" x14ac:dyDescent="0.25">
      <c r="A43622" t="s">
        <v>48392</v>
      </c>
      <c r="B43622">
        <v>1</v>
      </c>
      <c r="C43622">
        <v>197168</v>
      </c>
    </row>
    <row r="43623" spans="1:3" x14ac:dyDescent="0.25">
      <c r="A43623" t="s">
        <v>48393</v>
      </c>
      <c r="B43623">
        <v>1</v>
      </c>
      <c r="C43623">
        <v>103523</v>
      </c>
    </row>
    <row r="43624" spans="1:3" x14ac:dyDescent="0.25">
      <c r="A43624" t="s">
        <v>48394</v>
      </c>
      <c r="B43624">
        <v>1</v>
      </c>
      <c r="C43624">
        <v>3125180</v>
      </c>
    </row>
    <row r="43625" spans="1:3" x14ac:dyDescent="0.25">
      <c r="A43625" t="s">
        <v>48395</v>
      </c>
      <c r="B43625">
        <v>1</v>
      </c>
      <c r="C43625">
        <v>258421</v>
      </c>
    </row>
    <row r="43626" spans="1:3" x14ac:dyDescent="0.25">
      <c r="A43626" t="s">
        <v>48396</v>
      </c>
      <c r="B43626">
        <v>1</v>
      </c>
      <c r="C43626">
        <v>551097</v>
      </c>
    </row>
    <row r="43627" spans="1:3" x14ac:dyDescent="0.25">
      <c r="A43627" t="s">
        <v>48397</v>
      </c>
      <c r="B43627">
        <v>1</v>
      </c>
      <c r="C43627">
        <v>36583</v>
      </c>
    </row>
    <row r="43628" spans="1:3" x14ac:dyDescent="0.25">
      <c r="A43628" t="s">
        <v>48398</v>
      </c>
      <c r="B43628">
        <v>1</v>
      </c>
      <c r="C43628">
        <v>1212712</v>
      </c>
    </row>
    <row r="43629" spans="1:3" x14ac:dyDescent="0.25">
      <c r="A43629" t="s">
        <v>48399</v>
      </c>
      <c r="B43629">
        <v>1</v>
      </c>
      <c r="C43629">
        <v>468066</v>
      </c>
    </row>
    <row r="43630" spans="1:3" x14ac:dyDescent="0.25">
      <c r="A43630" t="s">
        <v>48400</v>
      </c>
      <c r="B43630">
        <v>1</v>
      </c>
      <c r="C43630">
        <v>133958</v>
      </c>
    </row>
    <row r="43631" spans="1:3" x14ac:dyDescent="0.25">
      <c r="A43631" t="s">
        <v>48401</v>
      </c>
      <c r="B43631">
        <v>1</v>
      </c>
      <c r="C43631">
        <v>944447</v>
      </c>
    </row>
    <row r="43632" spans="1:3" x14ac:dyDescent="0.25">
      <c r="A43632" t="s">
        <v>48402</v>
      </c>
      <c r="B43632">
        <v>1</v>
      </c>
      <c r="C43632">
        <v>2624622</v>
      </c>
    </row>
    <row r="43633" spans="1:3" x14ac:dyDescent="0.25">
      <c r="A43633" t="s">
        <v>48403</v>
      </c>
      <c r="B43633">
        <v>1</v>
      </c>
      <c r="C43633">
        <v>351648</v>
      </c>
    </row>
    <row r="43634" spans="1:3" x14ac:dyDescent="0.25">
      <c r="A43634" t="s">
        <v>48404</v>
      </c>
      <c r="B43634">
        <v>1</v>
      </c>
      <c r="C43634">
        <v>134913</v>
      </c>
    </row>
    <row r="43635" spans="1:3" x14ac:dyDescent="0.25">
      <c r="A43635" t="s">
        <v>48405</v>
      </c>
      <c r="B43635">
        <v>1</v>
      </c>
      <c r="C43635">
        <v>39360</v>
      </c>
    </row>
    <row r="43636" spans="1:3" x14ac:dyDescent="0.25">
      <c r="A43636" t="s">
        <v>48406</v>
      </c>
      <c r="B43636">
        <v>1</v>
      </c>
      <c r="C43636">
        <v>572305</v>
      </c>
    </row>
    <row r="43637" spans="1:3" x14ac:dyDescent="0.25">
      <c r="A43637" t="s">
        <v>48407</v>
      </c>
      <c r="B43637">
        <v>1</v>
      </c>
      <c r="C43637">
        <v>258491</v>
      </c>
    </row>
    <row r="43638" spans="1:3" x14ac:dyDescent="0.25">
      <c r="A43638" t="s">
        <v>48408</v>
      </c>
      <c r="B43638">
        <v>1</v>
      </c>
      <c r="C43638">
        <v>425097</v>
      </c>
    </row>
    <row r="43639" spans="1:3" x14ac:dyDescent="0.25">
      <c r="A43639" t="s">
        <v>48409</v>
      </c>
      <c r="B43639">
        <v>1</v>
      </c>
      <c r="C43639">
        <v>708489</v>
      </c>
    </row>
    <row r="43640" spans="1:3" x14ac:dyDescent="0.25">
      <c r="A43640" t="s">
        <v>48410</v>
      </c>
      <c r="B43640">
        <v>1</v>
      </c>
      <c r="C43640">
        <v>345425</v>
      </c>
    </row>
    <row r="43641" spans="1:3" x14ac:dyDescent="0.25">
      <c r="A43641" t="s">
        <v>48411</v>
      </c>
      <c r="B43641">
        <v>1</v>
      </c>
      <c r="C43641">
        <v>159290</v>
      </c>
    </row>
    <row r="43642" spans="1:3" x14ac:dyDescent="0.25">
      <c r="A43642" t="s">
        <v>48412</v>
      </c>
      <c r="B43642">
        <v>1</v>
      </c>
      <c r="C43642">
        <v>861302</v>
      </c>
    </row>
    <row r="43643" spans="1:3" x14ac:dyDescent="0.25">
      <c r="A43643" t="s">
        <v>48413</v>
      </c>
      <c r="B43643">
        <v>1</v>
      </c>
      <c r="C43643">
        <v>717866</v>
      </c>
    </row>
    <row r="43644" spans="1:3" x14ac:dyDescent="0.25">
      <c r="A43644" t="s">
        <v>48414</v>
      </c>
      <c r="B43644">
        <v>1</v>
      </c>
      <c r="C43644">
        <v>82181</v>
      </c>
    </row>
    <row r="43645" spans="1:3" x14ac:dyDescent="0.25">
      <c r="A43645" t="s">
        <v>48415</v>
      </c>
      <c r="B43645">
        <v>1</v>
      </c>
      <c r="C43645">
        <v>320703</v>
      </c>
    </row>
    <row r="43646" spans="1:3" x14ac:dyDescent="0.25">
      <c r="A43646" t="s">
        <v>48416</v>
      </c>
      <c r="B43646">
        <v>1</v>
      </c>
      <c r="C43646">
        <v>73569</v>
      </c>
    </row>
    <row r="43647" spans="1:3" x14ac:dyDescent="0.25">
      <c r="A43647" t="s">
        <v>48417</v>
      </c>
      <c r="B43647">
        <v>1</v>
      </c>
      <c r="C43647">
        <v>172421</v>
      </c>
    </row>
    <row r="43648" spans="1:3" x14ac:dyDescent="0.25">
      <c r="A43648" t="s">
        <v>48418</v>
      </c>
      <c r="B43648">
        <v>1</v>
      </c>
      <c r="C43648">
        <v>126539</v>
      </c>
    </row>
    <row r="43649" spans="1:3" x14ac:dyDescent="0.25">
      <c r="A43649" t="s">
        <v>48419</v>
      </c>
      <c r="B43649">
        <v>1</v>
      </c>
      <c r="C43649">
        <v>12054744</v>
      </c>
    </row>
    <row r="43650" spans="1:3" x14ac:dyDescent="0.25">
      <c r="A43650" t="s">
        <v>48420</v>
      </c>
      <c r="B43650">
        <v>1</v>
      </c>
      <c r="C43650">
        <v>74804</v>
      </c>
    </row>
    <row r="43651" spans="1:3" x14ac:dyDescent="0.25">
      <c r="A43651" t="s">
        <v>48421</v>
      </c>
      <c r="B43651">
        <v>1</v>
      </c>
      <c r="C43651">
        <v>672645</v>
      </c>
    </row>
    <row r="43652" spans="1:3" x14ac:dyDescent="0.25">
      <c r="A43652" t="s">
        <v>48422</v>
      </c>
      <c r="B43652">
        <v>1</v>
      </c>
      <c r="C43652">
        <v>813453</v>
      </c>
    </row>
    <row r="43653" spans="1:3" x14ac:dyDescent="0.25">
      <c r="A43653" t="s">
        <v>48423</v>
      </c>
      <c r="B43653">
        <v>1</v>
      </c>
      <c r="C43653">
        <v>258851</v>
      </c>
    </row>
    <row r="43654" spans="1:3" x14ac:dyDescent="0.25">
      <c r="A43654" t="s">
        <v>48424</v>
      </c>
      <c r="B43654">
        <v>1</v>
      </c>
      <c r="C43654">
        <v>893681</v>
      </c>
    </row>
    <row r="43655" spans="1:3" x14ac:dyDescent="0.25">
      <c r="A43655" t="s">
        <v>48425</v>
      </c>
      <c r="B43655">
        <v>1</v>
      </c>
      <c r="C43655">
        <v>581176</v>
      </c>
    </row>
    <row r="43656" spans="1:3" x14ac:dyDescent="0.25">
      <c r="A43656" t="s">
        <v>48426</v>
      </c>
      <c r="B43656">
        <v>1</v>
      </c>
      <c r="C43656">
        <v>117440</v>
      </c>
    </row>
    <row r="43657" spans="1:3" x14ac:dyDescent="0.25">
      <c r="A43657" t="s">
        <v>48427</v>
      </c>
      <c r="B43657">
        <v>1</v>
      </c>
      <c r="C43657">
        <v>203025</v>
      </c>
    </row>
    <row r="43658" spans="1:3" x14ac:dyDescent="0.25">
      <c r="A43658" t="s">
        <v>48428</v>
      </c>
      <c r="B43658">
        <v>1</v>
      </c>
      <c r="C43658">
        <v>6412535</v>
      </c>
    </row>
    <row r="43659" spans="1:3" x14ac:dyDescent="0.25">
      <c r="A43659" t="s">
        <v>48429</v>
      </c>
      <c r="B43659">
        <v>1</v>
      </c>
      <c r="C43659">
        <v>310948</v>
      </c>
    </row>
    <row r="43660" spans="1:3" x14ac:dyDescent="0.25">
      <c r="A43660" t="s">
        <v>48430</v>
      </c>
      <c r="B43660">
        <v>1</v>
      </c>
      <c r="C43660">
        <v>387661</v>
      </c>
    </row>
    <row r="43661" spans="1:3" x14ac:dyDescent="0.25">
      <c r="A43661" t="s">
        <v>48431</v>
      </c>
      <c r="B43661">
        <v>1</v>
      </c>
      <c r="C43661">
        <v>306342</v>
      </c>
    </row>
    <row r="43662" spans="1:3" x14ac:dyDescent="0.25">
      <c r="A43662" t="s">
        <v>48432</v>
      </c>
      <c r="B43662">
        <v>1</v>
      </c>
      <c r="C43662">
        <v>117210</v>
      </c>
    </row>
    <row r="43663" spans="1:3" x14ac:dyDescent="0.25">
      <c r="A43663" t="s">
        <v>48433</v>
      </c>
      <c r="B43663">
        <v>1</v>
      </c>
      <c r="C43663">
        <v>209848</v>
      </c>
    </row>
    <row r="43664" spans="1:3" x14ac:dyDescent="0.25">
      <c r="A43664" t="s">
        <v>48434</v>
      </c>
      <c r="B43664">
        <v>1</v>
      </c>
      <c r="C43664">
        <v>606558</v>
      </c>
    </row>
    <row r="43665" spans="1:3" x14ac:dyDescent="0.25">
      <c r="A43665" t="s">
        <v>48435</v>
      </c>
      <c r="B43665">
        <v>1</v>
      </c>
      <c r="C43665">
        <v>71681</v>
      </c>
    </row>
    <row r="43666" spans="1:3" x14ac:dyDescent="0.25">
      <c r="A43666" t="s">
        <v>48436</v>
      </c>
      <c r="B43666">
        <v>1</v>
      </c>
      <c r="C43666">
        <v>557066</v>
      </c>
    </row>
    <row r="43667" spans="1:3" x14ac:dyDescent="0.25">
      <c r="A43667" t="s">
        <v>48437</v>
      </c>
      <c r="B43667">
        <v>1</v>
      </c>
      <c r="C43667">
        <v>68398</v>
      </c>
    </row>
    <row r="43668" spans="1:3" x14ac:dyDescent="0.25">
      <c r="A43668" t="s">
        <v>48438</v>
      </c>
      <c r="B43668">
        <v>1</v>
      </c>
      <c r="C43668">
        <v>4520223</v>
      </c>
    </row>
    <row r="43669" spans="1:3" x14ac:dyDescent="0.25">
      <c r="A43669" t="s">
        <v>48439</v>
      </c>
      <c r="B43669">
        <v>1</v>
      </c>
      <c r="C43669">
        <v>2127985</v>
      </c>
    </row>
    <row r="43670" spans="1:3" x14ac:dyDescent="0.25">
      <c r="A43670" t="s">
        <v>48440</v>
      </c>
      <c r="B43670">
        <v>1</v>
      </c>
      <c r="C43670">
        <v>184693</v>
      </c>
    </row>
    <row r="43671" spans="1:3" x14ac:dyDescent="0.25">
      <c r="A43671" t="s">
        <v>48441</v>
      </c>
      <c r="B43671">
        <v>1</v>
      </c>
      <c r="C43671">
        <v>333048</v>
      </c>
    </row>
    <row r="43672" spans="1:3" x14ac:dyDescent="0.25">
      <c r="A43672" t="s">
        <v>48442</v>
      </c>
      <c r="B43672">
        <v>1</v>
      </c>
      <c r="C43672">
        <v>26183</v>
      </c>
    </row>
    <row r="43673" spans="1:3" x14ac:dyDescent="0.25">
      <c r="A43673" t="s">
        <v>48443</v>
      </c>
      <c r="B43673">
        <v>1</v>
      </c>
      <c r="C43673">
        <v>164054</v>
      </c>
    </row>
    <row r="43674" spans="1:3" x14ac:dyDescent="0.25">
      <c r="A43674" t="s">
        <v>48444</v>
      </c>
      <c r="B43674">
        <v>1</v>
      </c>
      <c r="C43674">
        <v>135207</v>
      </c>
    </row>
    <row r="43675" spans="1:3" x14ac:dyDescent="0.25">
      <c r="A43675" t="s">
        <v>48445</v>
      </c>
      <c r="B43675">
        <v>1</v>
      </c>
      <c r="C43675">
        <v>1304394</v>
      </c>
    </row>
    <row r="43676" spans="1:3" x14ac:dyDescent="0.25">
      <c r="A43676" t="s">
        <v>48446</v>
      </c>
      <c r="B43676">
        <v>1</v>
      </c>
      <c r="C43676">
        <v>35515</v>
      </c>
    </row>
    <row r="43677" spans="1:3" x14ac:dyDescent="0.25">
      <c r="A43677" t="s">
        <v>48447</v>
      </c>
      <c r="B43677">
        <v>1</v>
      </c>
      <c r="C43677">
        <v>454772</v>
      </c>
    </row>
    <row r="43678" spans="1:3" x14ac:dyDescent="0.25">
      <c r="A43678" t="s">
        <v>48448</v>
      </c>
      <c r="B43678">
        <v>1</v>
      </c>
      <c r="C43678">
        <v>256860</v>
      </c>
    </row>
    <row r="43679" spans="1:3" x14ac:dyDescent="0.25">
      <c r="A43679" t="s">
        <v>48449</v>
      </c>
      <c r="B43679">
        <v>1</v>
      </c>
      <c r="C43679">
        <v>348663</v>
      </c>
    </row>
    <row r="43680" spans="1:3" x14ac:dyDescent="0.25">
      <c r="A43680" t="s">
        <v>48450</v>
      </c>
      <c r="B43680">
        <v>1</v>
      </c>
      <c r="C43680">
        <v>601888</v>
      </c>
    </row>
    <row r="43681" spans="1:3" x14ac:dyDescent="0.25">
      <c r="A43681" t="s">
        <v>48451</v>
      </c>
      <c r="B43681">
        <v>1</v>
      </c>
      <c r="C43681">
        <v>940278</v>
      </c>
    </row>
    <row r="43682" spans="1:3" x14ac:dyDescent="0.25">
      <c r="A43682" t="s">
        <v>48452</v>
      </c>
      <c r="B43682">
        <v>1</v>
      </c>
      <c r="C43682">
        <v>116885</v>
      </c>
    </row>
    <row r="43683" spans="1:3" x14ac:dyDescent="0.25">
      <c r="A43683" t="s">
        <v>48453</v>
      </c>
      <c r="B43683">
        <v>1</v>
      </c>
      <c r="C43683">
        <v>6977262</v>
      </c>
    </row>
    <row r="43684" spans="1:3" x14ac:dyDescent="0.25">
      <c r="A43684" t="s">
        <v>48454</v>
      </c>
      <c r="B43684">
        <v>1</v>
      </c>
      <c r="C43684">
        <v>181855</v>
      </c>
    </row>
    <row r="43685" spans="1:3" x14ac:dyDescent="0.25">
      <c r="A43685" t="s">
        <v>48455</v>
      </c>
      <c r="B43685">
        <v>1</v>
      </c>
      <c r="C43685">
        <v>114230</v>
      </c>
    </row>
    <row r="43686" spans="1:3" x14ac:dyDescent="0.25">
      <c r="A43686" t="s">
        <v>48456</v>
      </c>
      <c r="B43686">
        <v>1</v>
      </c>
      <c r="C43686">
        <v>435547</v>
      </c>
    </row>
    <row r="43687" spans="1:3" x14ac:dyDescent="0.25">
      <c r="A43687" t="s">
        <v>48457</v>
      </c>
      <c r="B43687">
        <v>1</v>
      </c>
      <c r="C43687">
        <v>1128504</v>
      </c>
    </row>
    <row r="43688" spans="1:3" x14ac:dyDescent="0.25">
      <c r="A43688" t="s">
        <v>48458</v>
      </c>
      <c r="B43688">
        <v>1</v>
      </c>
      <c r="C43688">
        <v>122644</v>
      </c>
    </row>
    <row r="43689" spans="1:3" x14ac:dyDescent="0.25">
      <c r="A43689" t="s">
        <v>48459</v>
      </c>
      <c r="B43689">
        <v>1</v>
      </c>
      <c r="C43689">
        <v>90538</v>
      </c>
    </row>
    <row r="43690" spans="1:3" x14ac:dyDescent="0.25">
      <c r="A43690" t="s">
        <v>48460</v>
      </c>
      <c r="B43690">
        <v>1</v>
      </c>
      <c r="C43690">
        <v>1919285</v>
      </c>
    </row>
    <row r="43691" spans="1:3" x14ac:dyDescent="0.25">
      <c r="A43691" t="s">
        <v>48461</v>
      </c>
      <c r="B43691">
        <v>1</v>
      </c>
      <c r="C43691">
        <v>387680</v>
      </c>
    </row>
    <row r="43692" spans="1:3" x14ac:dyDescent="0.25">
      <c r="A43692" t="s">
        <v>48462</v>
      </c>
      <c r="B43692">
        <v>1</v>
      </c>
      <c r="C43692">
        <v>124375</v>
      </c>
    </row>
    <row r="43693" spans="1:3" x14ac:dyDescent="0.25">
      <c r="A43693" t="s">
        <v>48463</v>
      </c>
      <c r="B43693">
        <v>1</v>
      </c>
      <c r="C43693">
        <v>207530</v>
      </c>
    </row>
    <row r="43694" spans="1:3" x14ac:dyDescent="0.25">
      <c r="A43694" t="s">
        <v>48464</v>
      </c>
      <c r="B43694">
        <v>1</v>
      </c>
      <c r="C43694">
        <v>368346</v>
      </c>
    </row>
    <row r="43695" spans="1:3" x14ac:dyDescent="0.25">
      <c r="A43695" t="s">
        <v>48465</v>
      </c>
      <c r="B43695">
        <v>1</v>
      </c>
      <c r="C43695">
        <v>2641568</v>
      </c>
    </row>
    <row r="43696" spans="1:3" x14ac:dyDescent="0.25">
      <c r="A43696" t="s">
        <v>48466</v>
      </c>
      <c r="B43696">
        <v>1</v>
      </c>
      <c r="C43696">
        <v>437564</v>
      </c>
    </row>
    <row r="43697" spans="1:3" x14ac:dyDescent="0.25">
      <c r="A43697" t="s">
        <v>48467</v>
      </c>
      <c r="B43697">
        <v>1</v>
      </c>
      <c r="C43697">
        <v>123411</v>
      </c>
    </row>
    <row r="43698" spans="1:3" x14ac:dyDescent="0.25">
      <c r="A43698" t="s">
        <v>48468</v>
      </c>
      <c r="B43698">
        <v>1</v>
      </c>
      <c r="C43698">
        <v>816726</v>
      </c>
    </row>
    <row r="43699" spans="1:3" x14ac:dyDescent="0.25">
      <c r="A43699" t="s">
        <v>48469</v>
      </c>
      <c r="B43699">
        <v>1</v>
      </c>
      <c r="C43699">
        <v>803622</v>
      </c>
    </row>
    <row r="43700" spans="1:3" x14ac:dyDescent="0.25">
      <c r="A43700" t="s">
        <v>48470</v>
      </c>
      <c r="B43700">
        <v>1</v>
      </c>
      <c r="C43700">
        <v>263601</v>
      </c>
    </row>
    <row r="43701" spans="1:3" x14ac:dyDescent="0.25">
      <c r="A43701" t="s">
        <v>48471</v>
      </c>
      <c r="B43701">
        <v>1</v>
      </c>
      <c r="C43701">
        <v>100545</v>
      </c>
    </row>
    <row r="43702" spans="1:3" x14ac:dyDescent="0.25">
      <c r="A43702" t="s">
        <v>48472</v>
      </c>
      <c r="B43702">
        <v>1</v>
      </c>
      <c r="C43702">
        <v>932149</v>
      </c>
    </row>
    <row r="43703" spans="1:3" x14ac:dyDescent="0.25">
      <c r="A43703" t="s">
        <v>48473</v>
      </c>
      <c r="B43703">
        <v>1</v>
      </c>
      <c r="C43703">
        <v>224256</v>
      </c>
    </row>
    <row r="43704" spans="1:3" x14ac:dyDescent="0.25">
      <c r="A43704" t="s">
        <v>48474</v>
      </c>
      <c r="B43704">
        <v>1</v>
      </c>
      <c r="C43704">
        <v>287400</v>
      </c>
    </row>
    <row r="43705" spans="1:3" x14ac:dyDescent="0.25">
      <c r="A43705" t="s">
        <v>48475</v>
      </c>
      <c r="B43705">
        <v>1</v>
      </c>
      <c r="C43705">
        <v>66257</v>
      </c>
    </row>
    <row r="43706" spans="1:3" x14ac:dyDescent="0.25">
      <c r="A43706" t="s">
        <v>48476</v>
      </c>
      <c r="B43706">
        <v>1</v>
      </c>
      <c r="C43706">
        <v>1307150</v>
      </c>
    </row>
    <row r="43707" spans="1:3" x14ac:dyDescent="0.25">
      <c r="A43707" t="s">
        <v>48477</v>
      </c>
      <c r="B43707">
        <v>1</v>
      </c>
      <c r="C43707">
        <v>1448597</v>
      </c>
    </row>
    <row r="43708" spans="1:3" x14ac:dyDescent="0.25">
      <c r="A43708" t="s">
        <v>48478</v>
      </c>
      <c r="B43708">
        <v>1</v>
      </c>
      <c r="C43708">
        <v>880734</v>
      </c>
    </row>
    <row r="43709" spans="1:3" x14ac:dyDescent="0.25">
      <c r="A43709" t="s">
        <v>48479</v>
      </c>
      <c r="B43709">
        <v>1</v>
      </c>
      <c r="C43709">
        <v>1540979</v>
      </c>
    </row>
    <row r="43710" spans="1:3" x14ac:dyDescent="0.25">
      <c r="A43710" t="s">
        <v>48480</v>
      </c>
      <c r="B43710">
        <v>1</v>
      </c>
      <c r="C43710">
        <v>100195</v>
      </c>
    </row>
    <row r="43711" spans="1:3" x14ac:dyDescent="0.25">
      <c r="A43711" t="s">
        <v>48481</v>
      </c>
      <c r="B43711">
        <v>1</v>
      </c>
      <c r="C43711">
        <v>73944</v>
      </c>
    </row>
    <row r="43712" spans="1:3" x14ac:dyDescent="0.25">
      <c r="A43712" t="s">
        <v>48482</v>
      </c>
      <c r="B43712">
        <v>1</v>
      </c>
      <c r="C43712">
        <v>6204550</v>
      </c>
    </row>
    <row r="43713" spans="1:3" x14ac:dyDescent="0.25">
      <c r="A43713" t="s">
        <v>48483</v>
      </c>
      <c r="B43713">
        <v>1</v>
      </c>
      <c r="C43713">
        <v>255162</v>
      </c>
    </row>
    <row r="43714" spans="1:3" x14ac:dyDescent="0.25">
      <c r="A43714" t="s">
        <v>48484</v>
      </c>
      <c r="B43714">
        <v>1</v>
      </c>
      <c r="C43714">
        <v>450320</v>
      </c>
    </row>
    <row r="43715" spans="1:3" x14ac:dyDescent="0.25">
      <c r="A43715" t="s">
        <v>48485</v>
      </c>
      <c r="B43715">
        <v>1</v>
      </c>
      <c r="C43715">
        <v>809214</v>
      </c>
    </row>
    <row r="43716" spans="1:3" x14ac:dyDescent="0.25">
      <c r="A43716" t="s">
        <v>48486</v>
      </c>
      <c r="B43716">
        <v>1</v>
      </c>
      <c r="C43716">
        <v>626401</v>
      </c>
    </row>
    <row r="43717" spans="1:3" x14ac:dyDescent="0.25">
      <c r="A43717" t="s">
        <v>48487</v>
      </c>
      <c r="B43717">
        <v>1</v>
      </c>
      <c r="C43717">
        <v>134796</v>
      </c>
    </row>
    <row r="43718" spans="1:3" x14ac:dyDescent="0.25">
      <c r="A43718" t="s">
        <v>48488</v>
      </c>
      <c r="B43718">
        <v>1</v>
      </c>
      <c r="C43718">
        <v>622165</v>
      </c>
    </row>
    <row r="43719" spans="1:3" x14ac:dyDescent="0.25">
      <c r="A43719" t="s">
        <v>48489</v>
      </c>
      <c r="B43719">
        <v>1</v>
      </c>
      <c r="C43719">
        <v>82149</v>
      </c>
    </row>
    <row r="43720" spans="1:3" x14ac:dyDescent="0.25">
      <c r="A43720" t="s">
        <v>48490</v>
      </c>
      <c r="B43720">
        <v>1</v>
      </c>
      <c r="C43720">
        <v>203421</v>
      </c>
    </row>
    <row r="43721" spans="1:3" x14ac:dyDescent="0.25">
      <c r="A43721" t="s">
        <v>48491</v>
      </c>
      <c r="B43721">
        <v>1</v>
      </c>
      <c r="C43721">
        <v>182031</v>
      </c>
    </row>
    <row r="43722" spans="1:3" x14ac:dyDescent="0.25">
      <c r="A43722" t="s">
        <v>48492</v>
      </c>
      <c r="B43722">
        <v>1</v>
      </c>
      <c r="C43722">
        <v>1768593</v>
      </c>
    </row>
    <row r="43723" spans="1:3" x14ac:dyDescent="0.25">
      <c r="A43723" t="s">
        <v>48493</v>
      </c>
      <c r="B43723">
        <v>1</v>
      </c>
      <c r="C43723">
        <v>101723</v>
      </c>
    </row>
    <row r="43724" spans="1:3" x14ac:dyDescent="0.25">
      <c r="A43724" t="s">
        <v>48494</v>
      </c>
      <c r="B43724">
        <v>1</v>
      </c>
      <c r="C43724">
        <v>717639</v>
      </c>
    </row>
    <row r="43725" spans="1:3" x14ac:dyDescent="0.25">
      <c r="A43725" t="s">
        <v>48495</v>
      </c>
      <c r="B43725">
        <v>1</v>
      </c>
      <c r="C43725">
        <v>121722</v>
      </c>
    </row>
    <row r="43726" spans="1:3" x14ac:dyDescent="0.25">
      <c r="A43726" t="s">
        <v>48496</v>
      </c>
      <c r="B43726">
        <v>1</v>
      </c>
      <c r="C43726">
        <v>89713</v>
      </c>
    </row>
    <row r="43727" spans="1:3" x14ac:dyDescent="0.25">
      <c r="A43727" t="s">
        <v>48497</v>
      </c>
      <c r="B43727">
        <v>1</v>
      </c>
      <c r="C43727">
        <v>2550802</v>
      </c>
    </row>
    <row r="43728" spans="1:3" x14ac:dyDescent="0.25">
      <c r="A43728" t="s">
        <v>48498</v>
      </c>
      <c r="B43728">
        <v>1</v>
      </c>
      <c r="C43728">
        <v>177312</v>
      </c>
    </row>
    <row r="43729" spans="1:3" x14ac:dyDescent="0.25">
      <c r="A43729" t="s">
        <v>48499</v>
      </c>
      <c r="B43729">
        <v>1</v>
      </c>
      <c r="C43729">
        <v>817248</v>
      </c>
    </row>
    <row r="43730" spans="1:3" x14ac:dyDescent="0.25">
      <c r="A43730" t="s">
        <v>48500</v>
      </c>
      <c r="B43730">
        <v>1</v>
      </c>
      <c r="C43730">
        <v>251030</v>
      </c>
    </row>
    <row r="43731" spans="1:3" x14ac:dyDescent="0.25">
      <c r="A43731" t="s">
        <v>48501</v>
      </c>
      <c r="B43731">
        <v>1</v>
      </c>
      <c r="C43731">
        <v>949124</v>
      </c>
    </row>
    <row r="43732" spans="1:3" x14ac:dyDescent="0.25">
      <c r="A43732" t="s">
        <v>48502</v>
      </c>
      <c r="B43732">
        <v>1</v>
      </c>
      <c r="C43732">
        <v>601839</v>
      </c>
    </row>
    <row r="43733" spans="1:3" x14ac:dyDescent="0.25">
      <c r="A43733" t="s">
        <v>48503</v>
      </c>
      <c r="B43733">
        <v>1</v>
      </c>
      <c r="C43733">
        <v>48609</v>
      </c>
    </row>
    <row r="43734" spans="1:3" x14ac:dyDescent="0.25">
      <c r="A43734" t="s">
        <v>48504</v>
      </c>
      <c r="B43734">
        <v>1</v>
      </c>
      <c r="C43734">
        <v>768633</v>
      </c>
    </row>
    <row r="43735" spans="1:3" x14ac:dyDescent="0.25">
      <c r="A43735" t="s">
        <v>48505</v>
      </c>
      <c r="B43735">
        <v>1</v>
      </c>
      <c r="C43735">
        <v>174290</v>
      </c>
    </row>
    <row r="43736" spans="1:3" x14ac:dyDescent="0.25">
      <c r="A43736" t="s">
        <v>48506</v>
      </c>
      <c r="B43736">
        <v>1</v>
      </c>
      <c r="C43736">
        <v>2439371</v>
      </c>
    </row>
    <row r="43737" spans="1:3" x14ac:dyDescent="0.25">
      <c r="A43737" t="s">
        <v>48507</v>
      </c>
      <c r="B43737">
        <v>1</v>
      </c>
      <c r="C43737">
        <v>303108</v>
      </c>
    </row>
    <row r="43738" spans="1:3" x14ac:dyDescent="0.25">
      <c r="A43738" t="s">
        <v>48508</v>
      </c>
      <c r="B43738">
        <v>1</v>
      </c>
      <c r="C43738">
        <v>2300787</v>
      </c>
    </row>
    <row r="43739" spans="1:3" x14ac:dyDescent="0.25">
      <c r="A43739" t="s">
        <v>48509</v>
      </c>
      <c r="B43739">
        <v>1</v>
      </c>
      <c r="C43739">
        <v>53851</v>
      </c>
    </row>
    <row r="43740" spans="1:3" x14ac:dyDescent="0.25">
      <c r="A43740" t="s">
        <v>48510</v>
      </c>
      <c r="B43740">
        <v>1</v>
      </c>
      <c r="C43740">
        <v>79638</v>
      </c>
    </row>
    <row r="43741" spans="1:3" x14ac:dyDescent="0.25">
      <c r="A43741" t="s">
        <v>48511</v>
      </c>
      <c r="B43741">
        <v>1</v>
      </c>
      <c r="C43741">
        <v>87729</v>
      </c>
    </row>
    <row r="43742" spans="1:3" x14ac:dyDescent="0.25">
      <c r="A43742" t="s">
        <v>48512</v>
      </c>
      <c r="B43742">
        <v>1</v>
      </c>
      <c r="C43742">
        <v>156176</v>
      </c>
    </row>
    <row r="43743" spans="1:3" x14ac:dyDescent="0.25">
      <c r="A43743" t="s">
        <v>48513</v>
      </c>
      <c r="B43743">
        <v>1</v>
      </c>
      <c r="C43743">
        <v>107356</v>
      </c>
    </row>
    <row r="43744" spans="1:3" x14ac:dyDescent="0.25">
      <c r="A43744" t="s">
        <v>48514</v>
      </c>
      <c r="B43744">
        <v>1</v>
      </c>
      <c r="C43744">
        <v>39252</v>
      </c>
    </row>
    <row r="43745" spans="1:3" x14ac:dyDescent="0.25">
      <c r="A43745" t="s">
        <v>48515</v>
      </c>
      <c r="B43745">
        <v>1</v>
      </c>
      <c r="C43745">
        <v>197433</v>
      </c>
    </row>
    <row r="43746" spans="1:3" x14ac:dyDescent="0.25">
      <c r="A43746" t="s">
        <v>48516</v>
      </c>
      <c r="B43746">
        <v>1</v>
      </c>
      <c r="C43746">
        <v>536877</v>
      </c>
    </row>
    <row r="43747" spans="1:3" x14ac:dyDescent="0.25">
      <c r="A43747" t="s">
        <v>48517</v>
      </c>
      <c r="B43747">
        <v>1</v>
      </c>
      <c r="C43747">
        <v>994381</v>
      </c>
    </row>
    <row r="43748" spans="1:3" x14ac:dyDescent="0.25">
      <c r="A43748" t="s">
        <v>48518</v>
      </c>
      <c r="B43748">
        <v>1</v>
      </c>
      <c r="C43748">
        <v>572061</v>
      </c>
    </row>
    <row r="43749" spans="1:3" x14ac:dyDescent="0.25">
      <c r="A43749" t="s">
        <v>48519</v>
      </c>
      <c r="B43749">
        <v>1</v>
      </c>
      <c r="C43749">
        <v>685436</v>
      </c>
    </row>
    <row r="43750" spans="1:3" x14ac:dyDescent="0.25">
      <c r="A43750" t="s">
        <v>48520</v>
      </c>
      <c r="B43750">
        <v>1</v>
      </c>
      <c r="C43750">
        <v>706771</v>
      </c>
    </row>
    <row r="43751" spans="1:3" x14ac:dyDescent="0.25">
      <c r="A43751" t="s">
        <v>48521</v>
      </c>
      <c r="B43751">
        <v>1</v>
      </c>
      <c r="C43751">
        <v>1369639</v>
      </c>
    </row>
    <row r="43752" spans="1:3" x14ac:dyDescent="0.25">
      <c r="A43752" t="s">
        <v>48522</v>
      </c>
      <c r="B43752">
        <v>1</v>
      </c>
      <c r="C43752">
        <v>180579</v>
      </c>
    </row>
    <row r="43753" spans="1:3" x14ac:dyDescent="0.25">
      <c r="A43753" t="s">
        <v>48523</v>
      </c>
      <c r="B43753">
        <v>1</v>
      </c>
      <c r="C43753">
        <v>350396</v>
      </c>
    </row>
    <row r="43754" spans="1:3" x14ac:dyDescent="0.25">
      <c r="A43754" t="s">
        <v>48524</v>
      </c>
      <c r="B43754">
        <v>1</v>
      </c>
      <c r="C43754">
        <v>164191</v>
      </c>
    </row>
    <row r="43755" spans="1:3" x14ac:dyDescent="0.25">
      <c r="A43755" t="s">
        <v>48525</v>
      </c>
      <c r="B43755">
        <v>1</v>
      </c>
      <c r="C43755">
        <v>469126</v>
      </c>
    </row>
    <row r="43756" spans="1:3" x14ac:dyDescent="0.25">
      <c r="A43756" t="s">
        <v>48526</v>
      </c>
      <c r="B43756">
        <v>1</v>
      </c>
      <c r="C43756">
        <v>688323</v>
      </c>
    </row>
    <row r="43757" spans="1:3" x14ac:dyDescent="0.25">
      <c r="A43757" t="s">
        <v>48527</v>
      </c>
      <c r="B43757">
        <v>1</v>
      </c>
      <c r="C43757">
        <v>2834447</v>
      </c>
    </row>
    <row r="43758" spans="1:3" x14ac:dyDescent="0.25">
      <c r="A43758" t="s">
        <v>48528</v>
      </c>
      <c r="B43758">
        <v>1</v>
      </c>
      <c r="C43758">
        <v>109335</v>
      </c>
    </row>
    <row r="43759" spans="1:3" x14ac:dyDescent="0.25">
      <c r="A43759" t="s">
        <v>48529</v>
      </c>
      <c r="B43759">
        <v>1</v>
      </c>
      <c r="C43759">
        <v>45815</v>
      </c>
    </row>
    <row r="43760" spans="1:3" x14ac:dyDescent="0.25">
      <c r="A43760" t="s">
        <v>48530</v>
      </c>
      <c r="B43760">
        <v>1</v>
      </c>
      <c r="C43760">
        <v>475722</v>
      </c>
    </row>
    <row r="43761" spans="1:3" x14ac:dyDescent="0.25">
      <c r="A43761" t="s">
        <v>48531</v>
      </c>
      <c r="B43761">
        <v>1</v>
      </c>
      <c r="C43761">
        <v>308118</v>
      </c>
    </row>
    <row r="43762" spans="1:3" x14ac:dyDescent="0.25">
      <c r="A43762" t="s">
        <v>48532</v>
      </c>
      <c r="B43762">
        <v>1</v>
      </c>
      <c r="C43762">
        <v>292019</v>
      </c>
    </row>
    <row r="43763" spans="1:3" x14ac:dyDescent="0.25">
      <c r="A43763" t="s">
        <v>48533</v>
      </c>
      <c r="B43763">
        <v>1</v>
      </c>
      <c r="C43763">
        <v>457589</v>
      </c>
    </row>
    <row r="43764" spans="1:3" x14ac:dyDescent="0.25">
      <c r="A43764" t="s">
        <v>48534</v>
      </c>
      <c r="B43764">
        <v>1</v>
      </c>
      <c r="C43764">
        <v>67973</v>
      </c>
    </row>
    <row r="43765" spans="1:3" x14ac:dyDescent="0.25">
      <c r="A43765" t="s">
        <v>48535</v>
      </c>
      <c r="B43765">
        <v>1</v>
      </c>
      <c r="C43765">
        <v>234036</v>
      </c>
    </row>
    <row r="43766" spans="1:3" x14ac:dyDescent="0.25">
      <c r="A43766" t="s">
        <v>48536</v>
      </c>
      <c r="B43766">
        <v>1</v>
      </c>
      <c r="C43766">
        <v>342021</v>
      </c>
    </row>
    <row r="43767" spans="1:3" x14ac:dyDescent="0.25">
      <c r="A43767" t="s">
        <v>48537</v>
      </c>
      <c r="B43767">
        <v>1</v>
      </c>
      <c r="C43767">
        <v>842410</v>
      </c>
    </row>
    <row r="43768" spans="1:3" x14ac:dyDescent="0.25">
      <c r="A43768" t="s">
        <v>48538</v>
      </c>
      <c r="B43768">
        <v>1</v>
      </c>
      <c r="C43768">
        <v>160450</v>
      </c>
    </row>
    <row r="43769" spans="1:3" x14ac:dyDescent="0.25">
      <c r="A43769" t="s">
        <v>48539</v>
      </c>
      <c r="B43769">
        <v>1</v>
      </c>
      <c r="C43769">
        <v>41384</v>
      </c>
    </row>
    <row r="43770" spans="1:3" x14ac:dyDescent="0.25">
      <c r="A43770" t="s">
        <v>48540</v>
      </c>
      <c r="B43770">
        <v>1</v>
      </c>
      <c r="C43770">
        <v>496449</v>
      </c>
    </row>
    <row r="43771" spans="1:3" x14ac:dyDescent="0.25">
      <c r="A43771" t="s">
        <v>48541</v>
      </c>
      <c r="B43771">
        <v>1</v>
      </c>
      <c r="C43771">
        <v>271364</v>
      </c>
    </row>
    <row r="43772" spans="1:3" x14ac:dyDescent="0.25">
      <c r="A43772" t="s">
        <v>48542</v>
      </c>
      <c r="B43772">
        <v>1</v>
      </c>
      <c r="C43772">
        <v>997453</v>
      </c>
    </row>
    <row r="43773" spans="1:3" x14ac:dyDescent="0.25">
      <c r="A43773" t="s">
        <v>48543</v>
      </c>
      <c r="B43773">
        <v>1</v>
      </c>
      <c r="C43773">
        <v>658112</v>
      </c>
    </row>
    <row r="43774" spans="1:3" x14ac:dyDescent="0.25">
      <c r="A43774" t="s">
        <v>48544</v>
      </c>
      <c r="B43774">
        <v>1</v>
      </c>
      <c r="C43774">
        <v>113830</v>
      </c>
    </row>
    <row r="43775" spans="1:3" x14ac:dyDescent="0.25">
      <c r="A43775" t="s">
        <v>48545</v>
      </c>
      <c r="B43775">
        <v>1</v>
      </c>
      <c r="C43775">
        <v>227916</v>
      </c>
    </row>
    <row r="43776" spans="1:3" x14ac:dyDescent="0.25">
      <c r="A43776" t="s">
        <v>48546</v>
      </c>
      <c r="B43776">
        <v>1</v>
      </c>
      <c r="C43776">
        <v>506725</v>
      </c>
    </row>
    <row r="43777" spans="1:3" x14ac:dyDescent="0.25">
      <c r="A43777" t="s">
        <v>48547</v>
      </c>
      <c r="B43777">
        <v>1</v>
      </c>
      <c r="C43777">
        <v>253545</v>
      </c>
    </row>
    <row r="43778" spans="1:3" x14ac:dyDescent="0.25">
      <c r="A43778" t="s">
        <v>48548</v>
      </c>
      <c r="B43778">
        <v>1</v>
      </c>
      <c r="C43778">
        <v>135192</v>
      </c>
    </row>
    <row r="43779" spans="1:3" x14ac:dyDescent="0.25">
      <c r="A43779" t="s">
        <v>48549</v>
      </c>
      <c r="B43779">
        <v>1</v>
      </c>
      <c r="C43779">
        <v>248450</v>
      </c>
    </row>
    <row r="43780" spans="1:3" x14ac:dyDescent="0.25">
      <c r="A43780" t="s">
        <v>48550</v>
      </c>
      <c r="B43780">
        <v>1</v>
      </c>
      <c r="C43780">
        <v>204781</v>
      </c>
    </row>
    <row r="43781" spans="1:3" x14ac:dyDescent="0.25">
      <c r="A43781" t="s">
        <v>48551</v>
      </c>
      <c r="B43781">
        <v>1</v>
      </c>
      <c r="C43781">
        <v>624594</v>
      </c>
    </row>
    <row r="43782" spans="1:3" x14ac:dyDescent="0.25">
      <c r="A43782" t="s">
        <v>48552</v>
      </c>
      <c r="B43782">
        <v>1</v>
      </c>
      <c r="C43782">
        <v>659868</v>
      </c>
    </row>
    <row r="43783" spans="1:3" x14ac:dyDescent="0.25">
      <c r="A43783" t="s">
        <v>48553</v>
      </c>
      <c r="B43783">
        <v>1</v>
      </c>
      <c r="C43783">
        <v>180802</v>
      </c>
    </row>
    <row r="43784" spans="1:3" x14ac:dyDescent="0.25">
      <c r="A43784" t="s">
        <v>48554</v>
      </c>
      <c r="B43784">
        <v>1</v>
      </c>
      <c r="C43784">
        <v>178079</v>
      </c>
    </row>
    <row r="43785" spans="1:3" x14ac:dyDescent="0.25">
      <c r="A43785" t="s">
        <v>48555</v>
      </c>
      <c r="B43785">
        <v>1</v>
      </c>
      <c r="C43785">
        <v>186552</v>
      </c>
    </row>
    <row r="43786" spans="1:3" x14ac:dyDescent="0.25">
      <c r="A43786" t="s">
        <v>48556</v>
      </c>
      <c r="B43786">
        <v>1</v>
      </c>
      <c r="C43786">
        <v>554421</v>
      </c>
    </row>
    <row r="43787" spans="1:3" x14ac:dyDescent="0.25">
      <c r="A43787" t="s">
        <v>48557</v>
      </c>
      <c r="B43787">
        <v>1</v>
      </c>
      <c r="C43787">
        <v>319073</v>
      </c>
    </row>
    <row r="43788" spans="1:3" x14ac:dyDescent="0.25">
      <c r="A43788" t="s">
        <v>48558</v>
      </c>
      <c r="B43788">
        <v>1</v>
      </c>
      <c r="C43788">
        <v>671927</v>
      </c>
    </row>
    <row r="43789" spans="1:3" x14ac:dyDescent="0.25">
      <c r="A43789" t="s">
        <v>48559</v>
      </c>
      <c r="B43789">
        <v>1</v>
      </c>
      <c r="C43789">
        <v>421521</v>
      </c>
    </row>
    <row r="43790" spans="1:3" x14ac:dyDescent="0.25">
      <c r="A43790" t="s">
        <v>48560</v>
      </c>
      <c r="B43790">
        <v>1</v>
      </c>
      <c r="C43790">
        <v>745123</v>
      </c>
    </row>
    <row r="43791" spans="1:3" x14ac:dyDescent="0.25">
      <c r="A43791" t="s">
        <v>48561</v>
      </c>
      <c r="B43791">
        <v>1</v>
      </c>
      <c r="C43791">
        <v>124079</v>
      </c>
    </row>
    <row r="43792" spans="1:3" x14ac:dyDescent="0.25">
      <c r="A43792" t="s">
        <v>48562</v>
      </c>
      <c r="B43792">
        <v>1</v>
      </c>
      <c r="C43792">
        <v>11213</v>
      </c>
    </row>
    <row r="43793" spans="1:3" x14ac:dyDescent="0.25">
      <c r="A43793" t="s">
        <v>48563</v>
      </c>
      <c r="B43793">
        <v>1</v>
      </c>
      <c r="C43793">
        <v>542205</v>
      </c>
    </row>
    <row r="43794" spans="1:3" x14ac:dyDescent="0.25">
      <c r="A43794" t="s">
        <v>48564</v>
      </c>
      <c r="B43794">
        <v>1</v>
      </c>
      <c r="C43794">
        <v>187830</v>
      </c>
    </row>
    <row r="43795" spans="1:3" x14ac:dyDescent="0.25">
      <c r="A43795" t="s">
        <v>48565</v>
      </c>
      <c r="B43795">
        <v>1</v>
      </c>
      <c r="C43795">
        <v>680790</v>
      </c>
    </row>
    <row r="43796" spans="1:3" x14ac:dyDescent="0.25">
      <c r="A43796" t="s">
        <v>48566</v>
      </c>
      <c r="B43796">
        <v>1</v>
      </c>
      <c r="C43796">
        <v>163153</v>
      </c>
    </row>
    <row r="43797" spans="1:3" x14ac:dyDescent="0.25">
      <c r="A43797" t="s">
        <v>48567</v>
      </c>
      <c r="B43797">
        <v>1</v>
      </c>
      <c r="C43797">
        <v>66835</v>
      </c>
    </row>
    <row r="43798" spans="1:3" x14ac:dyDescent="0.25">
      <c r="A43798" t="s">
        <v>48568</v>
      </c>
      <c r="B43798">
        <v>1</v>
      </c>
      <c r="C43798">
        <v>3307068</v>
      </c>
    </row>
    <row r="43799" spans="1:3" x14ac:dyDescent="0.25">
      <c r="A43799" t="s">
        <v>48569</v>
      </c>
      <c r="B43799">
        <v>1</v>
      </c>
      <c r="C43799">
        <v>72876</v>
      </c>
    </row>
    <row r="43800" spans="1:3" x14ac:dyDescent="0.25">
      <c r="A43800" t="s">
        <v>48570</v>
      </c>
      <c r="B43800">
        <v>1</v>
      </c>
      <c r="C43800">
        <v>45643</v>
      </c>
    </row>
    <row r="43801" spans="1:3" x14ac:dyDescent="0.25">
      <c r="A43801" t="s">
        <v>48571</v>
      </c>
      <c r="B43801">
        <v>1</v>
      </c>
      <c r="C43801">
        <v>677634</v>
      </c>
    </row>
    <row r="43802" spans="1:3" x14ac:dyDescent="0.25">
      <c r="A43802" t="s">
        <v>48572</v>
      </c>
      <c r="B43802">
        <v>1</v>
      </c>
      <c r="C43802">
        <v>67035</v>
      </c>
    </row>
    <row r="43803" spans="1:3" x14ac:dyDescent="0.25">
      <c r="A43803" t="s">
        <v>48573</v>
      </c>
      <c r="B43803">
        <v>1</v>
      </c>
      <c r="C43803">
        <v>4352084</v>
      </c>
    </row>
    <row r="43804" spans="1:3" x14ac:dyDescent="0.25">
      <c r="A43804" t="s">
        <v>48574</v>
      </c>
      <c r="B43804">
        <v>1</v>
      </c>
      <c r="C43804">
        <v>7724198</v>
      </c>
    </row>
    <row r="43805" spans="1:3" x14ac:dyDescent="0.25">
      <c r="A43805" t="s">
        <v>48575</v>
      </c>
      <c r="B43805">
        <v>1</v>
      </c>
      <c r="C43805">
        <v>247424</v>
      </c>
    </row>
    <row r="43806" spans="1:3" x14ac:dyDescent="0.25">
      <c r="A43806" t="s">
        <v>48576</v>
      </c>
      <c r="B43806">
        <v>1</v>
      </c>
      <c r="C43806">
        <v>2402492</v>
      </c>
    </row>
    <row r="43807" spans="1:3" x14ac:dyDescent="0.25">
      <c r="A43807" t="s">
        <v>48577</v>
      </c>
      <c r="B43807">
        <v>1</v>
      </c>
      <c r="C43807">
        <v>227336</v>
      </c>
    </row>
    <row r="43808" spans="1:3" x14ac:dyDescent="0.25">
      <c r="A43808" t="s">
        <v>48578</v>
      </c>
      <c r="B43808">
        <v>1</v>
      </c>
      <c r="C43808">
        <v>66095</v>
      </c>
    </row>
    <row r="43809" spans="1:3" x14ac:dyDescent="0.25">
      <c r="A43809" t="s">
        <v>48579</v>
      </c>
      <c r="B43809">
        <v>1</v>
      </c>
      <c r="C43809">
        <v>846991</v>
      </c>
    </row>
    <row r="43810" spans="1:3" x14ac:dyDescent="0.25">
      <c r="A43810" t="s">
        <v>48580</v>
      </c>
      <c r="B43810">
        <v>1</v>
      </c>
      <c r="C43810">
        <v>16117865</v>
      </c>
    </row>
    <row r="43811" spans="1:3" x14ac:dyDescent="0.25">
      <c r="A43811" t="s">
        <v>48581</v>
      </c>
      <c r="B43811">
        <v>1</v>
      </c>
      <c r="C43811">
        <v>30993</v>
      </c>
    </row>
    <row r="43812" spans="1:3" x14ac:dyDescent="0.25">
      <c r="A43812" t="s">
        <v>48582</v>
      </c>
      <c r="B43812">
        <v>1</v>
      </c>
      <c r="C43812">
        <v>151975</v>
      </c>
    </row>
    <row r="43813" spans="1:3" x14ac:dyDescent="0.25">
      <c r="A43813" t="s">
        <v>48583</v>
      </c>
      <c r="B43813">
        <v>1</v>
      </c>
      <c r="C43813">
        <v>64121</v>
      </c>
    </row>
    <row r="43814" spans="1:3" x14ac:dyDescent="0.25">
      <c r="A43814" t="s">
        <v>48584</v>
      </c>
      <c r="B43814">
        <v>1</v>
      </c>
      <c r="C43814">
        <v>102499</v>
      </c>
    </row>
    <row r="43815" spans="1:3" x14ac:dyDescent="0.25">
      <c r="A43815" t="s">
        <v>48585</v>
      </c>
      <c r="B43815">
        <v>1</v>
      </c>
      <c r="C43815">
        <v>744567</v>
      </c>
    </row>
    <row r="43816" spans="1:3" x14ac:dyDescent="0.25">
      <c r="A43816" t="s">
        <v>48586</v>
      </c>
      <c r="B43816">
        <v>1</v>
      </c>
      <c r="C43816">
        <v>230829</v>
      </c>
    </row>
    <row r="43817" spans="1:3" x14ac:dyDescent="0.25">
      <c r="A43817" t="s">
        <v>48587</v>
      </c>
      <c r="B43817">
        <v>1</v>
      </c>
      <c r="C43817">
        <v>346040</v>
      </c>
    </row>
    <row r="43818" spans="1:3" x14ac:dyDescent="0.25">
      <c r="A43818" t="s">
        <v>48588</v>
      </c>
      <c r="B43818">
        <v>1</v>
      </c>
      <c r="C43818">
        <v>212703</v>
      </c>
    </row>
    <row r="43819" spans="1:3" x14ac:dyDescent="0.25">
      <c r="A43819" t="s">
        <v>48589</v>
      </c>
      <c r="B43819">
        <v>1</v>
      </c>
      <c r="C43819">
        <v>758554</v>
      </c>
    </row>
    <row r="43820" spans="1:3" x14ac:dyDescent="0.25">
      <c r="A43820" t="s">
        <v>48590</v>
      </c>
      <c r="B43820">
        <v>1</v>
      </c>
      <c r="C43820">
        <v>561714</v>
      </c>
    </row>
    <row r="43821" spans="1:3" x14ac:dyDescent="0.25">
      <c r="A43821" t="s">
        <v>48591</v>
      </c>
      <c r="B43821">
        <v>1</v>
      </c>
      <c r="C43821">
        <v>107865</v>
      </c>
    </row>
    <row r="43822" spans="1:3" x14ac:dyDescent="0.25">
      <c r="A43822" t="s">
        <v>48592</v>
      </c>
      <c r="B43822">
        <v>1</v>
      </c>
      <c r="C43822">
        <v>39358786</v>
      </c>
    </row>
    <row r="43823" spans="1:3" x14ac:dyDescent="0.25">
      <c r="A43823" t="s">
        <v>48593</v>
      </c>
      <c r="B43823">
        <v>1</v>
      </c>
      <c r="C43823">
        <v>226536</v>
      </c>
    </row>
    <row r="43824" spans="1:3" x14ac:dyDescent="0.25">
      <c r="A43824" t="s">
        <v>48594</v>
      </c>
      <c r="B43824">
        <v>1</v>
      </c>
      <c r="C43824">
        <v>210766</v>
      </c>
    </row>
    <row r="43825" spans="1:3" x14ac:dyDescent="0.25">
      <c r="A43825" t="s">
        <v>48595</v>
      </c>
      <c r="B43825">
        <v>1</v>
      </c>
      <c r="C43825">
        <v>143562</v>
      </c>
    </row>
    <row r="43826" spans="1:3" x14ac:dyDescent="0.25">
      <c r="A43826" t="s">
        <v>48596</v>
      </c>
      <c r="B43826">
        <v>1</v>
      </c>
      <c r="C43826">
        <v>57023</v>
      </c>
    </row>
    <row r="43827" spans="1:3" x14ac:dyDescent="0.25">
      <c r="A43827" t="s">
        <v>48597</v>
      </c>
      <c r="B43827">
        <v>1</v>
      </c>
      <c r="C43827">
        <v>1092301</v>
      </c>
    </row>
    <row r="43828" spans="1:3" x14ac:dyDescent="0.25">
      <c r="A43828" t="s">
        <v>48598</v>
      </c>
      <c r="B43828">
        <v>1</v>
      </c>
      <c r="C43828">
        <v>70487</v>
      </c>
    </row>
    <row r="43829" spans="1:3" x14ac:dyDescent="0.25">
      <c r="A43829" t="s">
        <v>48599</v>
      </c>
      <c r="B43829">
        <v>1</v>
      </c>
      <c r="C43829">
        <v>25850</v>
      </c>
    </row>
    <row r="43830" spans="1:3" x14ac:dyDescent="0.25">
      <c r="A43830" t="s">
        <v>48600</v>
      </c>
      <c r="B43830">
        <v>1</v>
      </c>
      <c r="C43830">
        <v>254999</v>
      </c>
    </row>
    <row r="43831" spans="1:3" x14ac:dyDescent="0.25">
      <c r="A43831" t="s">
        <v>48601</v>
      </c>
      <c r="B43831">
        <v>1</v>
      </c>
      <c r="C43831">
        <v>9768688</v>
      </c>
    </row>
    <row r="43832" spans="1:3" x14ac:dyDescent="0.25">
      <c r="A43832" t="s">
        <v>48602</v>
      </c>
      <c r="B43832">
        <v>1</v>
      </c>
      <c r="C43832">
        <v>339162</v>
      </c>
    </row>
    <row r="43833" spans="1:3" x14ac:dyDescent="0.25">
      <c r="A43833" t="s">
        <v>48603</v>
      </c>
      <c r="B43833">
        <v>1</v>
      </c>
      <c r="C43833">
        <v>252978</v>
      </c>
    </row>
    <row r="43834" spans="1:3" x14ac:dyDescent="0.25">
      <c r="A43834" t="s">
        <v>48604</v>
      </c>
      <c r="B43834">
        <v>1</v>
      </c>
      <c r="C43834">
        <v>349535</v>
      </c>
    </row>
    <row r="43835" spans="1:3" x14ac:dyDescent="0.25">
      <c r="A43835" t="s">
        <v>48605</v>
      </c>
      <c r="B43835">
        <v>1</v>
      </c>
      <c r="C43835">
        <v>60291</v>
      </c>
    </row>
    <row r="43836" spans="1:3" x14ac:dyDescent="0.25">
      <c r="A43836" t="s">
        <v>48606</v>
      </c>
      <c r="B43836">
        <v>1</v>
      </c>
      <c r="C43836">
        <v>99739</v>
      </c>
    </row>
    <row r="43837" spans="1:3" x14ac:dyDescent="0.25">
      <c r="A43837" t="s">
        <v>48607</v>
      </c>
      <c r="B43837">
        <v>1</v>
      </c>
      <c r="C43837">
        <v>109668</v>
      </c>
    </row>
    <row r="43838" spans="1:3" x14ac:dyDescent="0.25">
      <c r="A43838" t="s">
        <v>48608</v>
      </c>
      <c r="B43838">
        <v>1</v>
      </c>
      <c r="C43838">
        <v>245314</v>
      </c>
    </row>
    <row r="43839" spans="1:3" x14ac:dyDescent="0.25">
      <c r="A43839" t="s">
        <v>48609</v>
      </c>
      <c r="B43839">
        <v>1</v>
      </c>
      <c r="C43839">
        <v>121321</v>
      </c>
    </row>
    <row r="43840" spans="1:3" x14ac:dyDescent="0.25">
      <c r="A43840" t="s">
        <v>48610</v>
      </c>
      <c r="B43840">
        <v>1</v>
      </c>
      <c r="C43840">
        <v>241022</v>
      </c>
    </row>
    <row r="43841" spans="1:3" x14ac:dyDescent="0.25">
      <c r="A43841" t="s">
        <v>48611</v>
      </c>
      <c r="B43841">
        <v>1</v>
      </c>
      <c r="C43841">
        <v>824512</v>
      </c>
    </row>
    <row r="43842" spans="1:3" x14ac:dyDescent="0.25">
      <c r="A43842" t="s">
        <v>48612</v>
      </c>
      <c r="B43842">
        <v>1</v>
      </c>
      <c r="C43842">
        <v>362870</v>
      </c>
    </row>
    <row r="43843" spans="1:3" x14ac:dyDescent="0.25">
      <c r="A43843" t="s">
        <v>48613</v>
      </c>
      <c r="B43843">
        <v>1</v>
      </c>
      <c r="C43843">
        <v>870953</v>
      </c>
    </row>
    <row r="43844" spans="1:3" x14ac:dyDescent="0.25">
      <c r="A43844" t="s">
        <v>48614</v>
      </c>
      <c r="B43844">
        <v>1</v>
      </c>
      <c r="C43844">
        <v>1597455</v>
      </c>
    </row>
    <row r="43845" spans="1:3" x14ac:dyDescent="0.25">
      <c r="A43845" t="s">
        <v>48615</v>
      </c>
      <c r="B43845">
        <v>1</v>
      </c>
      <c r="C43845">
        <v>52038</v>
      </c>
    </row>
    <row r="43846" spans="1:3" x14ac:dyDescent="0.25">
      <c r="A43846" t="s">
        <v>48616</v>
      </c>
      <c r="B43846">
        <v>1</v>
      </c>
      <c r="C43846">
        <v>38813</v>
      </c>
    </row>
    <row r="43847" spans="1:3" x14ac:dyDescent="0.25">
      <c r="A43847" t="s">
        <v>48617</v>
      </c>
      <c r="B43847">
        <v>1</v>
      </c>
      <c r="C43847">
        <v>189900</v>
      </c>
    </row>
    <row r="43848" spans="1:3" x14ac:dyDescent="0.25">
      <c r="A43848" t="s">
        <v>48618</v>
      </c>
      <c r="B43848">
        <v>1</v>
      </c>
      <c r="C43848">
        <v>62807</v>
      </c>
    </row>
    <row r="43849" spans="1:3" x14ac:dyDescent="0.25">
      <c r="A43849" t="s">
        <v>48619</v>
      </c>
      <c r="B43849">
        <v>1</v>
      </c>
      <c r="C43849">
        <v>229275</v>
      </c>
    </row>
    <row r="43850" spans="1:3" x14ac:dyDescent="0.25">
      <c r="A43850" t="s">
        <v>48620</v>
      </c>
      <c r="B43850">
        <v>1</v>
      </c>
      <c r="C43850">
        <v>593255</v>
      </c>
    </row>
    <row r="43851" spans="1:3" x14ac:dyDescent="0.25">
      <c r="A43851" t="s">
        <v>48621</v>
      </c>
      <c r="B43851">
        <v>1</v>
      </c>
      <c r="C43851">
        <v>591971</v>
      </c>
    </row>
    <row r="43852" spans="1:3" x14ac:dyDescent="0.25">
      <c r="A43852" t="s">
        <v>48622</v>
      </c>
      <c r="B43852">
        <v>1</v>
      </c>
      <c r="C43852">
        <v>330534</v>
      </c>
    </row>
    <row r="43853" spans="1:3" x14ac:dyDescent="0.25">
      <c r="A43853" t="s">
        <v>48623</v>
      </c>
      <c r="B43853">
        <v>1</v>
      </c>
      <c r="C43853">
        <v>86351</v>
      </c>
    </row>
    <row r="43854" spans="1:3" x14ac:dyDescent="0.25">
      <c r="A43854" t="s">
        <v>48624</v>
      </c>
      <c r="B43854">
        <v>1</v>
      </c>
      <c r="C43854">
        <v>57433</v>
      </c>
    </row>
    <row r="43855" spans="1:3" x14ac:dyDescent="0.25">
      <c r="A43855" t="s">
        <v>48625</v>
      </c>
      <c r="B43855">
        <v>1</v>
      </c>
      <c r="C43855">
        <v>1657767</v>
      </c>
    </row>
    <row r="43856" spans="1:3" x14ac:dyDescent="0.25">
      <c r="A43856" t="s">
        <v>48626</v>
      </c>
      <c r="B43856">
        <v>1</v>
      </c>
      <c r="C43856">
        <v>1942679</v>
      </c>
    </row>
    <row r="43857" spans="1:3" x14ac:dyDescent="0.25">
      <c r="A43857" t="s">
        <v>48627</v>
      </c>
      <c r="B43857">
        <v>1</v>
      </c>
      <c r="C43857">
        <v>114800</v>
      </c>
    </row>
    <row r="43858" spans="1:3" x14ac:dyDescent="0.25">
      <c r="A43858" t="s">
        <v>48628</v>
      </c>
      <c r="B43858">
        <v>1</v>
      </c>
      <c r="C43858">
        <v>70006</v>
      </c>
    </row>
    <row r="43859" spans="1:3" x14ac:dyDescent="0.25">
      <c r="A43859" t="s">
        <v>48629</v>
      </c>
      <c r="B43859">
        <v>1</v>
      </c>
      <c r="C43859">
        <v>286162</v>
      </c>
    </row>
    <row r="43860" spans="1:3" x14ac:dyDescent="0.25">
      <c r="A43860" t="s">
        <v>48630</v>
      </c>
      <c r="B43860">
        <v>1</v>
      </c>
      <c r="C43860">
        <v>901338</v>
      </c>
    </row>
    <row r="43861" spans="1:3" x14ac:dyDescent="0.25">
      <c r="A43861" t="s">
        <v>48631</v>
      </c>
      <c r="B43861">
        <v>1</v>
      </c>
      <c r="C43861">
        <v>75271</v>
      </c>
    </row>
    <row r="43862" spans="1:3" x14ac:dyDescent="0.25">
      <c r="A43862" t="s">
        <v>48632</v>
      </c>
      <c r="B43862">
        <v>1</v>
      </c>
      <c r="C43862">
        <v>268606</v>
      </c>
    </row>
    <row r="43863" spans="1:3" x14ac:dyDescent="0.25">
      <c r="A43863" t="s">
        <v>48633</v>
      </c>
      <c r="B43863">
        <v>1</v>
      </c>
      <c r="C43863">
        <v>68747</v>
      </c>
    </row>
    <row r="43864" spans="1:3" x14ac:dyDescent="0.25">
      <c r="A43864" t="s">
        <v>48634</v>
      </c>
      <c r="B43864">
        <v>1</v>
      </c>
      <c r="C43864">
        <v>371460</v>
      </c>
    </row>
    <row r="43865" spans="1:3" x14ac:dyDescent="0.25">
      <c r="A43865" t="s">
        <v>48635</v>
      </c>
      <c r="B43865">
        <v>1</v>
      </c>
      <c r="C43865">
        <v>1820094</v>
      </c>
    </row>
    <row r="43866" spans="1:3" x14ac:dyDescent="0.25">
      <c r="A43866" t="s">
        <v>48636</v>
      </c>
      <c r="B43866">
        <v>1</v>
      </c>
      <c r="C43866">
        <v>242687</v>
      </c>
    </row>
    <row r="43867" spans="1:3" x14ac:dyDescent="0.25">
      <c r="A43867" t="s">
        <v>48637</v>
      </c>
      <c r="B43867">
        <v>1</v>
      </c>
      <c r="C43867">
        <v>223316</v>
      </c>
    </row>
    <row r="43868" spans="1:3" x14ac:dyDescent="0.25">
      <c r="A43868" t="s">
        <v>48638</v>
      </c>
      <c r="B43868">
        <v>1</v>
      </c>
      <c r="C43868">
        <v>3376883</v>
      </c>
    </row>
    <row r="43869" spans="1:3" x14ac:dyDescent="0.25">
      <c r="A43869" t="s">
        <v>48639</v>
      </c>
      <c r="B43869">
        <v>1</v>
      </c>
      <c r="C43869">
        <v>582298</v>
      </c>
    </row>
    <row r="43870" spans="1:3" x14ac:dyDescent="0.25">
      <c r="A43870" t="s">
        <v>48640</v>
      </c>
      <c r="B43870">
        <v>1</v>
      </c>
      <c r="C43870">
        <v>306662</v>
      </c>
    </row>
    <row r="43871" spans="1:3" x14ac:dyDescent="0.25">
      <c r="A43871" t="s">
        <v>48641</v>
      </c>
      <c r="B43871">
        <v>1</v>
      </c>
      <c r="C43871">
        <v>59002</v>
      </c>
    </row>
    <row r="43872" spans="1:3" x14ac:dyDescent="0.25">
      <c r="A43872" t="s">
        <v>48642</v>
      </c>
      <c r="B43872">
        <v>1</v>
      </c>
      <c r="C43872">
        <v>749050</v>
      </c>
    </row>
    <row r="43873" spans="1:3" x14ac:dyDescent="0.25">
      <c r="A43873" t="s">
        <v>48643</v>
      </c>
      <c r="B43873">
        <v>1</v>
      </c>
      <c r="C43873">
        <v>300671</v>
      </c>
    </row>
    <row r="43874" spans="1:3" x14ac:dyDescent="0.25">
      <c r="A43874" t="s">
        <v>48644</v>
      </c>
      <c r="B43874">
        <v>1</v>
      </c>
      <c r="C43874">
        <v>382131</v>
      </c>
    </row>
    <row r="43875" spans="1:3" x14ac:dyDescent="0.25">
      <c r="A43875" t="s">
        <v>48645</v>
      </c>
      <c r="B43875">
        <v>1</v>
      </c>
      <c r="C43875">
        <v>101588</v>
      </c>
    </row>
    <row r="43876" spans="1:3" x14ac:dyDescent="0.25">
      <c r="A43876" t="s">
        <v>48646</v>
      </c>
      <c r="B43876">
        <v>1</v>
      </c>
      <c r="C43876">
        <v>483167</v>
      </c>
    </row>
    <row r="43877" spans="1:3" x14ac:dyDescent="0.25">
      <c r="A43877" t="s">
        <v>48647</v>
      </c>
      <c r="B43877">
        <v>1</v>
      </c>
      <c r="C43877">
        <v>951277</v>
      </c>
    </row>
    <row r="43878" spans="1:3" x14ac:dyDescent="0.25">
      <c r="A43878" t="s">
        <v>48648</v>
      </c>
      <c r="B43878">
        <v>1</v>
      </c>
      <c r="C43878">
        <v>938981</v>
      </c>
    </row>
    <row r="43879" spans="1:3" x14ac:dyDescent="0.25">
      <c r="A43879" t="s">
        <v>48649</v>
      </c>
      <c r="B43879">
        <v>1</v>
      </c>
      <c r="C43879">
        <v>2312638</v>
      </c>
    </row>
    <row r="43880" spans="1:3" x14ac:dyDescent="0.25">
      <c r="A43880" t="s">
        <v>48650</v>
      </c>
      <c r="B43880">
        <v>1</v>
      </c>
      <c r="C43880">
        <v>1350198</v>
      </c>
    </row>
    <row r="43881" spans="1:3" x14ac:dyDescent="0.25">
      <c r="A43881" t="s">
        <v>48651</v>
      </c>
      <c r="B43881">
        <v>1</v>
      </c>
      <c r="C43881">
        <v>30429</v>
      </c>
    </row>
    <row r="43882" spans="1:3" x14ac:dyDescent="0.25">
      <c r="A43882" t="s">
        <v>48652</v>
      </c>
      <c r="B43882">
        <v>1</v>
      </c>
      <c r="C43882">
        <v>12493973</v>
      </c>
    </row>
    <row r="43883" spans="1:3" x14ac:dyDescent="0.25">
      <c r="A43883" t="s">
        <v>48653</v>
      </c>
      <c r="B43883">
        <v>1</v>
      </c>
      <c r="C43883">
        <v>612736</v>
      </c>
    </row>
    <row r="43884" spans="1:3" x14ac:dyDescent="0.25">
      <c r="A43884" t="s">
        <v>48654</v>
      </c>
      <c r="B43884">
        <v>1</v>
      </c>
      <c r="C43884">
        <v>3221051</v>
      </c>
    </row>
    <row r="43885" spans="1:3" x14ac:dyDescent="0.25">
      <c r="A43885" t="s">
        <v>48655</v>
      </c>
      <c r="B43885">
        <v>1</v>
      </c>
      <c r="C43885">
        <v>1239412</v>
      </c>
    </row>
    <row r="43886" spans="1:3" x14ac:dyDescent="0.25">
      <c r="A43886" t="s">
        <v>48656</v>
      </c>
      <c r="B43886">
        <v>1</v>
      </c>
      <c r="C43886">
        <v>987787</v>
      </c>
    </row>
    <row r="43887" spans="1:3" x14ac:dyDescent="0.25">
      <c r="A43887" t="s">
        <v>48657</v>
      </c>
      <c r="B43887">
        <v>1</v>
      </c>
      <c r="C43887">
        <v>269071</v>
      </c>
    </row>
    <row r="43888" spans="1:3" x14ac:dyDescent="0.25">
      <c r="A43888" t="s">
        <v>48658</v>
      </c>
      <c r="B43888">
        <v>1</v>
      </c>
      <c r="C43888">
        <v>4147962</v>
      </c>
    </row>
    <row r="43889" spans="1:3" x14ac:dyDescent="0.25">
      <c r="A43889" t="s">
        <v>48659</v>
      </c>
      <c r="B43889">
        <v>1</v>
      </c>
      <c r="C43889">
        <v>1231629</v>
      </c>
    </row>
    <row r="43890" spans="1:3" x14ac:dyDescent="0.25">
      <c r="A43890" t="s">
        <v>48660</v>
      </c>
      <c r="B43890">
        <v>1</v>
      </c>
      <c r="C43890">
        <v>178169</v>
      </c>
    </row>
    <row r="43891" spans="1:3" x14ac:dyDescent="0.25">
      <c r="A43891" t="s">
        <v>48661</v>
      </c>
      <c r="B43891">
        <v>1</v>
      </c>
      <c r="C43891">
        <v>107808</v>
      </c>
    </row>
    <row r="43892" spans="1:3" x14ac:dyDescent="0.25">
      <c r="A43892" t="s">
        <v>48662</v>
      </c>
      <c r="B43892">
        <v>1</v>
      </c>
      <c r="C43892">
        <v>16995</v>
      </c>
    </row>
    <row r="43893" spans="1:3" x14ac:dyDescent="0.25">
      <c r="A43893" t="s">
        <v>48663</v>
      </c>
      <c r="B43893">
        <v>1</v>
      </c>
      <c r="C43893">
        <v>88912</v>
      </c>
    </row>
    <row r="43894" spans="1:3" x14ac:dyDescent="0.25">
      <c r="A43894" t="s">
        <v>48664</v>
      </c>
      <c r="B43894">
        <v>1</v>
      </c>
      <c r="C43894">
        <v>81626</v>
      </c>
    </row>
    <row r="43895" spans="1:3" x14ac:dyDescent="0.25">
      <c r="A43895" t="s">
        <v>48665</v>
      </c>
      <c r="B43895">
        <v>1</v>
      </c>
      <c r="C43895">
        <v>16189</v>
      </c>
    </row>
    <row r="43896" spans="1:3" x14ac:dyDescent="0.25">
      <c r="A43896" t="s">
        <v>48666</v>
      </c>
      <c r="B43896">
        <v>1</v>
      </c>
      <c r="C43896">
        <v>169127</v>
      </c>
    </row>
    <row r="43897" spans="1:3" x14ac:dyDescent="0.25">
      <c r="A43897" t="s">
        <v>48667</v>
      </c>
      <c r="B43897">
        <v>1</v>
      </c>
      <c r="C43897">
        <v>394798</v>
      </c>
    </row>
    <row r="43898" spans="1:3" x14ac:dyDescent="0.25">
      <c r="A43898" t="s">
        <v>48668</v>
      </c>
      <c r="B43898">
        <v>1</v>
      </c>
      <c r="C43898">
        <v>135977</v>
      </c>
    </row>
    <row r="43899" spans="1:3" x14ac:dyDescent="0.25">
      <c r="A43899" t="s">
        <v>48669</v>
      </c>
      <c r="B43899">
        <v>1</v>
      </c>
      <c r="C43899">
        <v>103044</v>
      </c>
    </row>
    <row r="43900" spans="1:3" x14ac:dyDescent="0.25">
      <c r="A43900" t="s">
        <v>48670</v>
      </c>
      <c r="B43900">
        <v>1</v>
      </c>
      <c r="C43900">
        <v>435535</v>
      </c>
    </row>
    <row r="43901" spans="1:3" x14ac:dyDescent="0.25">
      <c r="A43901" t="s">
        <v>48671</v>
      </c>
      <c r="B43901">
        <v>1</v>
      </c>
      <c r="C43901">
        <v>5175518</v>
      </c>
    </row>
    <row r="43902" spans="1:3" x14ac:dyDescent="0.25">
      <c r="A43902" t="s">
        <v>48672</v>
      </c>
      <c r="B43902">
        <v>1</v>
      </c>
      <c r="C43902">
        <v>3476775</v>
      </c>
    </row>
    <row r="43903" spans="1:3" x14ac:dyDescent="0.25">
      <c r="A43903" t="s">
        <v>48673</v>
      </c>
      <c r="B43903">
        <v>1</v>
      </c>
      <c r="C43903">
        <v>844736</v>
      </c>
    </row>
    <row r="43904" spans="1:3" x14ac:dyDescent="0.25">
      <c r="A43904" t="s">
        <v>48674</v>
      </c>
      <c r="B43904">
        <v>1</v>
      </c>
      <c r="C43904">
        <v>3778066</v>
      </c>
    </row>
    <row r="43905" spans="1:3" x14ac:dyDescent="0.25">
      <c r="A43905" t="s">
        <v>48675</v>
      </c>
      <c r="B43905">
        <v>1</v>
      </c>
      <c r="C43905">
        <v>265066</v>
      </c>
    </row>
    <row r="43906" spans="1:3" x14ac:dyDescent="0.25">
      <c r="A43906" t="s">
        <v>48676</v>
      </c>
      <c r="B43906">
        <v>1</v>
      </c>
      <c r="C43906">
        <v>1392664</v>
      </c>
    </row>
    <row r="43907" spans="1:3" x14ac:dyDescent="0.25">
      <c r="A43907" t="s">
        <v>48677</v>
      </c>
      <c r="B43907">
        <v>1</v>
      </c>
      <c r="C43907">
        <v>3563307</v>
      </c>
    </row>
    <row r="43908" spans="1:3" x14ac:dyDescent="0.25">
      <c r="A43908" t="s">
        <v>48678</v>
      </c>
      <c r="B43908">
        <v>1</v>
      </c>
      <c r="C43908">
        <v>16474239</v>
      </c>
    </row>
    <row r="43909" spans="1:3" x14ac:dyDescent="0.25">
      <c r="A43909" t="s">
        <v>48679</v>
      </c>
      <c r="B43909">
        <v>1</v>
      </c>
      <c r="C43909">
        <v>2406732</v>
      </c>
    </row>
    <row r="43910" spans="1:3" x14ac:dyDescent="0.25">
      <c r="A43910" t="s">
        <v>48680</v>
      </c>
      <c r="B43910">
        <v>1</v>
      </c>
      <c r="C43910">
        <v>1111332</v>
      </c>
    </row>
    <row r="43911" spans="1:3" x14ac:dyDescent="0.25">
      <c r="A43911" t="s">
        <v>48681</v>
      </c>
      <c r="B43911">
        <v>1</v>
      </c>
      <c r="C43911">
        <v>31424000</v>
      </c>
    </row>
    <row r="43912" spans="1:3" x14ac:dyDescent="0.25">
      <c r="A43912" t="s">
        <v>48682</v>
      </c>
      <c r="B43912">
        <v>1</v>
      </c>
      <c r="C43912">
        <v>421805</v>
      </c>
    </row>
    <row r="43913" spans="1:3" x14ac:dyDescent="0.25">
      <c r="A43913" t="s">
        <v>48683</v>
      </c>
      <c r="B43913">
        <v>1</v>
      </c>
      <c r="C43913">
        <v>745735</v>
      </c>
    </row>
    <row r="43914" spans="1:3" x14ac:dyDescent="0.25">
      <c r="A43914" t="s">
        <v>48684</v>
      </c>
      <c r="B43914">
        <v>1</v>
      </c>
      <c r="C43914">
        <v>743590</v>
      </c>
    </row>
    <row r="43915" spans="1:3" x14ac:dyDescent="0.25">
      <c r="A43915" t="s">
        <v>48685</v>
      </c>
      <c r="B43915">
        <v>1</v>
      </c>
      <c r="C43915">
        <v>560592</v>
      </c>
    </row>
    <row r="43916" spans="1:3" x14ac:dyDescent="0.25">
      <c r="A43916" t="s">
        <v>48686</v>
      </c>
      <c r="B43916">
        <v>1</v>
      </c>
      <c r="C43916">
        <v>369168</v>
      </c>
    </row>
    <row r="43917" spans="1:3" x14ac:dyDescent="0.25">
      <c r="A43917" t="s">
        <v>48687</v>
      </c>
      <c r="B43917">
        <v>1</v>
      </c>
      <c r="C43917">
        <v>159472</v>
      </c>
    </row>
    <row r="43918" spans="1:3" x14ac:dyDescent="0.25">
      <c r="A43918" t="s">
        <v>48688</v>
      </c>
      <c r="B43918">
        <v>1</v>
      </c>
      <c r="C43918">
        <v>656371</v>
      </c>
    </row>
    <row r="43919" spans="1:3" x14ac:dyDescent="0.25">
      <c r="A43919" t="s">
        <v>48689</v>
      </c>
      <c r="B43919">
        <v>1</v>
      </c>
      <c r="C43919">
        <v>287699</v>
      </c>
    </row>
    <row r="43920" spans="1:3" x14ac:dyDescent="0.25">
      <c r="A43920" t="s">
        <v>48690</v>
      </c>
      <c r="B43920">
        <v>1</v>
      </c>
      <c r="C43920">
        <v>5883754</v>
      </c>
    </row>
    <row r="43921" spans="1:3" x14ac:dyDescent="0.25">
      <c r="A43921" t="s">
        <v>48691</v>
      </c>
      <c r="B43921">
        <v>1</v>
      </c>
      <c r="C43921">
        <v>44059</v>
      </c>
    </row>
    <row r="43922" spans="1:3" x14ac:dyDescent="0.25">
      <c r="A43922" t="s">
        <v>48692</v>
      </c>
      <c r="B43922">
        <v>1</v>
      </c>
      <c r="C43922">
        <v>9106184</v>
      </c>
    </row>
    <row r="43923" spans="1:3" x14ac:dyDescent="0.25">
      <c r="A43923" t="s">
        <v>48693</v>
      </c>
      <c r="B43923">
        <v>1</v>
      </c>
      <c r="C43923">
        <v>18139330</v>
      </c>
    </row>
    <row r="43924" spans="1:3" x14ac:dyDescent="0.25">
      <c r="A43924" t="s">
        <v>48694</v>
      </c>
      <c r="B43924">
        <v>1</v>
      </c>
      <c r="C43924">
        <v>2170641</v>
      </c>
    </row>
    <row r="43925" spans="1:3" x14ac:dyDescent="0.25">
      <c r="A43925" t="s">
        <v>48695</v>
      </c>
      <c r="B43925">
        <v>1</v>
      </c>
      <c r="C43925">
        <v>240295</v>
      </c>
    </row>
    <row r="43926" spans="1:3" x14ac:dyDescent="0.25">
      <c r="A43926" t="s">
        <v>48696</v>
      </c>
      <c r="B43926">
        <v>1</v>
      </c>
      <c r="C43926">
        <v>193034</v>
      </c>
    </row>
    <row r="43927" spans="1:3" x14ac:dyDescent="0.25">
      <c r="A43927" t="s">
        <v>48697</v>
      </c>
      <c r="B43927">
        <v>1</v>
      </c>
      <c r="C43927">
        <v>38279055</v>
      </c>
    </row>
    <row r="43928" spans="1:3" x14ac:dyDescent="0.25">
      <c r="A43928" t="s">
        <v>48698</v>
      </c>
      <c r="B43928">
        <v>1</v>
      </c>
      <c r="C43928">
        <v>304885</v>
      </c>
    </row>
    <row r="43929" spans="1:3" x14ac:dyDescent="0.25">
      <c r="A43929" t="s">
        <v>48699</v>
      </c>
      <c r="B43929">
        <v>1</v>
      </c>
      <c r="C43929">
        <v>141804</v>
      </c>
    </row>
    <row r="43930" spans="1:3" x14ac:dyDescent="0.25">
      <c r="A43930" t="s">
        <v>48700</v>
      </c>
      <c r="B43930">
        <v>1</v>
      </c>
      <c r="C43930">
        <v>954617</v>
      </c>
    </row>
    <row r="43931" spans="1:3" x14ac:dyDescent="0.25">
      <c r="A43931" t="s">
        <v>48701</v>
      </c>
      <c r="B43931">
        <v>1</v>
      </c>
      <c r="C43931">
        <v>143644</v>
      </c>
    </row>
    <row r="43932" spans="1:3" x14ac:dyDescent="0.25">
      <c r="A43932" t="s">
        <v>48702</v>
      </c>
      <c r="B43932">
        <v>1</v>
      </c>
      <c r="C43932">
        <v>74905</v>
      </c>
    </row>
    <row r="43933" spans="1:3" x14ac:dyDescent="0.25">
      <c r="A43933" t="s">
        <v>48703</v>
      </c>
      <c r="B43933">
        <v>1</v>
      </c>
      <c r="C43933">
        <v>118929</v>
      </c>
    </row>
    <row r="43934" spans="1:3" x14ac:dyDescent="0.25">
      <c r="A43934" t="s">
        <v>48704</v>
      </c>
      <c r="B43934">
        <v>1</v>
      </c>
      <c r="C43934">
        <v>37047</v>
      </c>
    </row>
    <row r="43935" spans="1:3" x14ac:dyDescent="0.25">
      <c r="A43935" t="s">
        <v>48705</v>
      </c>
      <c r="B43935">
        <v>1</v>
      </c>
      <c r="C43935">
        <v>112176</v>
      </c>
    </row>
    <row r="43936" spans="1:3" x14ac:dyDescent="0.25">
      <c r="A43936" t="s">
        <v>48706</v>
      </c>
      <c r="B43936">
        <v>1</v>
      </c>
      <c r="C43936">
        <v>882038</v>
      </c>
    </row>
    <row r="43937" spans="1:3" x14ac:dyDescent="0.25">
      <c r="A43937" t="s">
        <v>48707</v>
      </c>
      <c r="B43937">
        <v>1</v>
      </c>
      <c r="C43937">
        <v>270820</v>
      </c>
    </row>
    <row r="43938" spans="1:3" x14ac:dyDescent="0.25">
      <c r="A43938" t="s">
        <v>48708</v>
      </c>
      <c r="B43938">
        <v>1</v>
      </c>
      <c r="C43938">
        <v>1784652</v>
      </c>
    </row>
    <row r="43939" spans="1:3" x14ac:dyDescent="0.25">
      <c r="A43939" t="s">
        <v>48709</v>
      </c>
      <c r="B43939">
        <v>1</v>
      </c>
      <c r="C43939">
        <v>102565</v>
      </c>
    </row>
    <row r="43940" spans="1:3" x14ac:dyDescent="0.25">
      <c r="A43940" t="s">
        <v>48710</v>
      </c>
      <c r="B43940">
        <v>1</v>
      </c>
      <c r="C43940">
        <v>56050000</v>
      </c>
    </row>
    <row r="43941" spans="1:3" x14ac:dyDescent="0.25">
      <c r="A43941" t="s">
        <v>48711</v>
      </c>
      <c r="B43941">
        <v>1</v>
      </c>
      <c r="C43941">
        <v>272593</v>
      </c>
    </row>
    <row r="43942" spans="1:3" x14ac:dyDescent="0.25">
      <c r="A43942" t="s">
        <v>48712</v>
      </c>
      <c r="B43942">
        <v>1</v>
      </c>
      <c r="C43942">
        <v>303671</v>
      </c>
    </row>
    <row r="43943" spans="1:3" x14ac:dyDescent="0.25">
      <c r="A43943" t="s">
        <v>48713</v>
      </c>
      <c r="B43943">
        <v>1</v>
      </c>
      <c r="C43943">
        <v>59880</v>
      </c>
    </row>
    <row r="43944" spans="1:3" x14ac:dyDescent="0.25">
      <c r="A43944" t="s">
        <v>48714</v>
      </c>
      <c r="B43944">
        <v>1</v>
      </c>
      <c r="C43944">
        <v>687181</v>
      </c>
    </row>
    <row r="43945" spans="1:3" x14ac:dyDescent="0.25">
      <c r="A43945" t="s">
        <v>48715</v>
      </c>
      <c r="B43945">
        <v>1</v>
      </c>
      <c r="C43945">
        <v>72777</v>
      </c>
    </row>
    <row r="43946" spans="1:3" x14ac:dyDescent="0.25">
      <c r="A43946" t="s">
        <v>48716</v>
      </c>
      <c r="B43946">
        <v>1</v>
      </c>
      <c r="C43946">
        <v>205591</v>
      </c>
    </row>
    <row r="43947" spans="1:3" x14ac:dyDescent="0.25">
      <c r="A43947" t="s">
        <v>48717</v>
      </c>
      <c r="B43947">
        <v>1</v>
      </c>
      <c r="C43947">
        <v>159479</v>
      </c>
    </row>
    <row r="43948" spans="1:3" x14ac:dyDescent="0.25">
      <c r="A43948" t="s">
        <v>48718</v>
      </c>
      <c r="B43948">
        <v>1</v>
      </c>
      <c r="C43948">
        <v>228529</v>
      </c>
    </row>
    <row r="43949" spans="1:3" x14ac:dyDescent="0.25">
      <c r="A43949" t="s">
        <v>48719</v>
      </c>
      <c r="B43949">
        <v>1</v>
      </c>
      <c r="C43949">
        <v>221352</v>
      </c>
    </row>
    <row r="43950" spans="1:3" x14ac:dyDescent="0.25">
      <c r="A43950" t="s">
        <v>48720</v>
      </c>
      <c r="B43950">
        <v>1</v>
      </c>
      <c r="C43950">
        <v>81330</v>
      </c>
    </row>
    <row r="43951" spans="1:3" x14ac:dyDescent="0.25">
      <c r="A43951" t="s">
        <v>48721</v>
      </c>
      <c r="B43951">
        <v>1</v>
      </c>
      <c r="C43951">
        <v>40269</v>
      </c>
    </row>
    <row r="43952" spans="1:3" x14ac:dyDescent="0.25">
      <c r="A43952" t="s">
        <v>48722</v>
      </c>
      <c r="B43952">
        <v>1</v>
      </c>
      <c r="C43952">
        <v>93220</v>
      </c>
    </row>
    <row r="43953" spans="1:3" x14ac:dyDescent="0.25">
      <c r="A43953" t="s">
        <v>48723</v>
      </c>
      <c r="B43953">
        <v>1</v>
      </c>
      <c r="C43953">
        <v>774703</v>
      </c>
    </row>
    <row r="43954" spans="1:3" x14ac:dyDescent="0.25">
      <c r="A43954" t="s">
        <v>48724</v>
      </c>
      <c r="B43954">
        <v>1</v>
      </c>
      <c r="C43954">
        <v>52276</v>
      </c>
    </row>
    <row r="43955" spans="1:3" x14ac:dyDescent="0.25">
      <c r="A43955" t="s">
        <v>48725</v>
      </c>
      <c r="B43955">
        <v>1</v>
      </c>
      <c r="C43955">
        <v>254944</v>
      </c>
    </row>
    <row r="43956" spans="1:3" x14ac:dyDescent="0.25">
      <c r="A43956" t="s">
        <v>48726</v>
      </c>
      <c r="B43956">
        <v>1</v>
      </c>
      <c r="C43956">
        <v>399944</v>
      </c>
    </row>
    <row r="43957" spans="1:3" x14ac:dyDescent="0.25">
      <c r="A43957" t="s">
        <v>48727</v>
      </c>
      <c r="B43957">
        <v>1</v>
      </c>
      <c r="C43957">
        <v>364969</v>
      </c>
    </row>
    <row r="43958" spans="1:3" x14ac:dyDescent="0.25">
      <c r="A43958" t="s">
        <v>48728</v>
      </c>
      <c r="B43958">
        <v>1</v>
      </c>
      <c r="C43958">
        <v>421466</v>
      </c>
    </row>
    <row r="43959" spans="1:3" x14ac:dyDescent="0.25">
      <c r="A43959" t="s">
        <v>48729</v>
      </c>
      <c r="B43959">
        <v>1</v>
      </c>
      <c r="C43959">
        <v>582728</v>
      </c>
    </row>
    <row r="43960" spans="1:3" x14ac:dyDescent="0.25">
      <c r="A43960" t="s">
        <v>48730</v>
      </c>
      <c r="B43960">
        <v>1</v>
      </c>
      <c r="C43960">
        <v>394613</v>
      </c>
    </row>
    <row r="43961" spans="1:3" x14ac:dyDescent="0.25">
      <c r="A43961" t="s">
        <v>48731</v>
      </c>
      <c r="B43961">
        <v>1</v>
      </c>
      <c r="C43961">
        <v>77167</v>
      </c>
    </row>
    <row r="43962" spans="1:3" x14ac:dyDescent="0.25">
      <c r="A43962" t="s">
        <v>48732</v>
      </c>
      <c r="B43962">
        <v>1</v>
      </c>
      <c r="C43962">
        <v>56026</v>
      </c>
    </row>
    <row r="43963" spans="1:3" x14ac:dyDescent="0.25">
      <c r="A43963" t="s">
        <v>48733</v>
      </c>
      <c r="B43963">
        <v>1</v>
      </c>
      <c r="C43963">
        <v>408101</v>
      </c>
    </row>
    <row r="43964" spans="1:3" x14ac:dyDescent="0.25">
      <c r="A43964" t="s">
        <v>48734</v>
      </c>
      <c r="B43964">
        <v>1</v>
      </c>
      <c r="C43964">
        <v>3775612</v>
      </c>
    </row>
    <row r="43965" spans="1:3" x14ac:dyDescent="0.25">
      <c r="A43965" t="s">
        <v>48735</v>
      </c>
      <c r="B43965">
        <v>1</v>
      </c>
      <c r="C43965">
        <v>405558</v>
      </c>
    </row>
    <row r="43966" spans="1:3" x14ac:dyDescent="0.25">
      <c r="A43966" t="s">
        <v>48736</v>
      </c>
      <c r="B43966">
        <v>1</v>
      </c>
      <c r="C43966">
        <v>1124658</v>
      </c>
    </row>
    <row r="43967" spans="1:3" x14ac:dyDescent="0.25">
      <c r="A43967" t="s">
        <v>48737</v>
      </c>
      <c r="B43967">
        <v>1</v>
      </c>
      <c r="C43967">
        <v>132260</v>
      </c>
    </row>
    <row r="43968" spans="1:3" x14ac:dyDescent="0.25">
      <c r="A43968" t="s">
        <v>48738</v>
      </c>
      <c r="B43968">
        <v>1</v>
      </c>
      <c r="C43968">
        <v>180715</v>
      </c>
    </row>
    <row r="43969" spans="1:3" x14ac:dyDescent="0.25">
      <c r="A43969" t="s">
        <v>48739</v>
      </c>
      <c r="B43969">
        <v>1</v>
      </c>
      <c r="C43969">
        <v>299543</v>
      </c>
    </row>
    <row r="43970" spans="1:3" x14ac:dyDescent="0.25">
      <c r="A43970" t="s">
        <v>48740</v>
      </c>
      <c r="B43970">
        <v>1</v>
      </c>
      <c r="C43970">
        <v>384898</v>
      </c>
    </row>
    <row r="43971" spans="1:3" x14ac:dyDescent="0.25">
      <c r="A43971" t="s">
        <v>48741</v>
      </c>
      <c r="B43971">
        <v>1</v>
      </c>
      <c r="C43971">
        <v>271785</v>
      </c>
    </row>
    <row r="43972" spans="1:3" x14ac:dyDescent="0.25">
      <c r="A43972" t="s">
        <v>48742</v>
      </c>
      <c r="B43972">
        <v>1</v>
      </c>
      <c r="C43972">
        <v>585259</v>
      </c>
    </row>
    <row r="43973" spans="1:3" x14ac:dyDescent="0.25">
      <c r="A43973" t="s">
        <v>48743</v>
      </c>
      <c r="B43973">
        <v>1</v>
      </c>
      <c r="C43973">
        <v>307961</v>
      </c>
    </row>
    <row r="43974" spans="1:3" x14ac:dyDescent="0.25">
      <c r="A43974" t="s">
        <v>48744</v>
      </c>
      <c r="B43974">
        <v>1</v>
      </c>
      <c r="C43974">
        <v>335086</v>
      </c>
    </row>
    <row r="43975" spans="1:3" x14ac:dyDescent="0.25">
      <c r="A43975" t="s">
        <v>48745</v>
      </c>
      <c r="B43975">
        <v>1</v>
      </c>
      <c r="C43975">
        <v>258058</v>
      </c>
    </row>
    <row r="43976" spans="1:3" x14ac:dyDescent="0.25">
      <c r="A43976" t="s">
        <v>48746</v>
      </c>
      <c r="B43976">
        <v>1</v>
      </c>
      <c r="C43976">
        <v>154430</v>
      </c>
    </row>
    <row r="43977" spans="1:3" x14ac:dyDescent="0.25">
      <c r="A43977" t="s">
        <v>48747</v>
      </c>
      <c r="B43977">
        <v>1</v>
      </c>
      <c r="C43977">
        <v>206924</v>
      </c>
    </row>
    <row r="43978" spans="1:3" x14ac:dyDescent="0.25">
      <c r="A43978" t="s">
        <v>48748</v>
      </c>
      <c r="B43978">
        <v>1</v>
      </c>
      <c r="C43978">
        <v>176205</v>
      </c>
    </row>
    <row r="43979" spans="1:3" x14ac:dyDescent="0.25">
      <c r="A43979" t="s">
        <v>48749</v>
      </c>
      <c r="B43979">
        <v>1</v>
      </c>
      <c r="C43979">
        <v>4142065</v>
      </c>
    </row>
    <row r="43980" spans="1:3" x14ac:dyDescent="0.25">
      <c r="A43980" t="s">
        <v>48750</v>
      </c>
      <c r="B43980">
        <v>1</v>
      </c>
      <c r="C43980">
        <v>39752</v>
      </c>
    </row>
    <row r="43981" spans="1:3" x14ac:dyDescent="0.25">
      <c r="A43981" t="s">
        <v>48751</v>
      </c>
      <c r="B43981">
        <v>1</v>
      </c>
      <c r="C43981">
        <v>902427</v>
      </c>
    </row>
    <row r="43982" spans="1:3" x14ac:dyDescent="0.25">
      <c r="A43982" t="s">
        <v>48752</v>
      </c>
      <c r="B43982">
        <v>1</v>
      </c>
      <c r="C43982">
        <v>934570</v>
      </c>
    </row>
    <row r="43983" spans="1:3" x14ac:dyDescent="0.25">
      <c r="A43983" t="s">
        <v>48753</v>
      </c>
      <c r="B43983">
        <v>1</v>
      </c>
      <c r="C43983">
        <v>157433</v>
      </c>
    </row>
    <row r="43984" spans="1:3" x14ac:dyDescent="0.25">
      <c r="A43984" t="s">
        <v>48754</v>
      </c>
      <c r="B43984">
        <v>1</v>
      </c>
      <c r="C43984">
        <v>458329</v>
      </c>
    </row>
    <row r="43985" spans="1:3" x14ac:dyDescent="0.25">
      <c r="A43985" t="s">
        <v>48755</v>
      </c>
      <c r="B43985">
        <v>1</v>
      </c>
      <c r="C43985">
        <v>229337</v>
      </c>
    </row>
    <row r="43986" spans="1:3" x14ac:dyDescent="0.25">
      <c r="A43986" t="s">
        <v>48756</v>
      </c>
      <c r="B43986">
        <v>1</v>
      </c>
      <c r="C43986">
        <v>631830</v>
      </c>
    </row>
    <row r="43987" spans="1:3" x14ac:dyDescent="0.25">
      <c r="A43987" t="s">
        <v>48757</v>
      </c>
      <c r="B43987">
        <v>1</v>
      </c>
      <c r="C43987">
        <v>1063625</v>
      </c>
    </row>
    <row r="43988" spans="1:3" x14ac:dyDescent="0.25">
      <c r="A43988" t="s">
        <v>48758</v>
      </c>
      <c r="B43988">
        <v>1</v>
      </c>
      <c r="C43988">
        <v>102381</v>
      </c>
    </row>
    <row r="43989" spans="1:3" x14ac:dyDescent="0.25">
      <c r="A43989" t="s">
        <v>48759</v>
      </c>
      <c r="B43989">
        <v>1</v>
      </c>
      <c r="C43989">
        <v>1921729</v>
      </c>
    </row>
    <row r="43990" spans="1:3" x14ac:dyDescent="0.25">
      <c r="A43990" t="s">
        <v>48760</v>
      </c>
      <c r="B43990">
        <v>1</v>
      </c>
      <c r="C43990">
        <v>115303</v>
      </c>
    </row>
    <row r="43991" spans="1:3" x14ac:dyDescent="0.25">
      <c r="A43991" t="s">
        <v>48761</v>
      </c>
      <c r="B43991">
        <v>1</v>
      </c>
      <c r="C43991">
        <v>619628</v>
      </c>
    </row>
    <row r="43992" spans="1:3" x14ac:dyDescent="0.25">
      <c r="A43992" t="s">
        <v>48762</v>
      </c>
      <c r="B43992">
        <v>1</v>
      </c>
      <c r="C43992">
        <v>347101</v>
      </c>
    </row>
    <row r="43993" spans="1:3" x14ac:dyDescent="0.25">
      <c r="A43993" t="s">
        <v>48763</v>
      </c>
      <c r="B43993">
        <v>1</v>
      </c>
      <c r="C43993">
        <v>236003</v>
      </c>
    </row>
    <row r="43994" spans="1:3" x14ac:dyDescent="0.25">
      <c r="A43994" t="s">
        <v>48764</v>
      </c>
      <c r="B43994">
        <v>1</v>
      </c>
      <c r="C43994">
        <v>119283</v>
      </c>
    </row>
    <row r="43995" spans="1:3" x14ac:dyDescent="0.25">
      <c r="A43995" t="s">
        <v>48765</v>
      </c>
      <c r="B43995">
        <v>1</v>
      </c>
      <c r="C43995">
        <v>203223</v>
      </c>
    </row>
    <row r="43996" spans="1:3" x14ac:dyDescent="0.25">
      <c r="A43996" t="s">
        <v>48766</v>
      </c>
      <c r="B43996">
        <v>1</v>
      </c>
      <c r="C43996">
        <v>722191</v>
      </c>
    </row>
    <row r="43997" spans="1:3" x14ac:dyDescent="0.25">
      <c r="A43997" t="s">
        <v>48767</v>
      </c>
      <c r="B43997">
        <v>1</v>
      </c>
      <c r="C43997">
        <v>70131</v>
      </c>
    </row>
    <row r="43998" spans="1:3" x14ac:dyDescent="0.25">
      <c r="A43998" t="s">
        <v>48768</v>
      </c>
      <c r="B43998">
        <v>1</v>
      </c>
      <c r="C43998">
        <v>240011</v>
      </c>
    </row>
    <row r="43999" spans="1:3" x14ac:dyDescent="0.25">
      <c r="A43999" t="s">
        <v>48769</v>
      </c>
      <c r="B43999">
        <v>1</v>
      </c>
      <c r="C43999">
        <v>226220</v>
      </c>
    </row>
    <row r="44000" spans="1:3" x14ac:dyDescent="0.25">
      <c r="A44000" t="s">
        <v>48770</v>
      </c>
      <c r="B44000">
        <v>1</v>
      </c>
      <c r="C44000">
        <v>337371</v>
      </c>
    </row>
    <row r="44001" spans="1:3" x14ac:dyDescent="0.25">
      <c r="A44001" t="s">
        <v>48771</v>
      </c>
      <c r="B44001">
        <v>1</v>
      </c>
      <c r="C44001">
        <v>127614</v>
      </c>
    </row>
    <row r="44002" spans="1:3" x14ac:dyDescent="0.25">
      <c r="A44002" t="s">
        <v>48772</v>
      </c>
      <c r="B44002">
        <v>1</v>
      </c>
      <c r="C44002">
        <v>255661</v>
      </c>
    </row>
    <row r="44003" spans="1:3" x14ac:dyDescent="0.25">
      <c r="A44003" t="s">
        <v>48773</v>
      </c>
      <c r="B44003">
        <v>1</v>
      </c>
      <c r="C44003">
        <v>441288</v>
      </c>
    </row>
    <row r="44004" spans="1:3" x14ac:dyDescent="0.25">
      <c r="A44004" t="s">
        <v>48774</v>
      </c>
      <c r="B44004">
        <v>1</v>
      </c>
      <c r="C44004">
        <v>575216</v>
      </c>
    </row>
    <row r="44005" spans="1:3" x14ac:dyDescent="0.25">
      <c r="A44005" t="s">
        <v>48775</v>
      </c>
      <c r="B44005">
        <v>1</v>
      </c>
      <c r="C44005">
        <v>169230</v>
      </c>
    </row>
    <row r="44006" spans="1:3" x14ac:dyDescent="0.25">
      <c r="A44006" t="s">
        <v>48776</v>
      </c>
      <c r="B44006">
        <v>1</v>
      </c>
      <c r="C44006">
        <v>159262</v>
      </c>
    </row>
    <row r="44007" spans="1:3" x14ac:dyDescent="0.25">
      <c r="A44007" t="s">
        <v>48777</v>
      </c>
      <c r="B44007">
        <v>1</v>
      </c>
      <c r="C44007">
        <v>327434</v>
      </c>
    </row>
    <row r="44008" spans="1:3" x14ac:dyDescent="0.25">
      <c r="A44008" t="s">
        <v>48778</v>
      </c>
      <c r="B44008">
        <v>1</v>
      </c>
      <c r="C44008">
        <v>136711</v>
      </c>
    </row>
    <row r="44009" spans="1:3" x14ac:dyDescent="0.25">
      <c r="A44009" t="s">
        <v>48779</v>
      </c>
      <c r="B44009">
        <v>1</v>
      </c>
      <c r="C44009">
        <v>186150</v>
      </c>
    </row>
    <row r="44010" spans="1:3" x14ac:dyDescent="0.25">
      <c r="A44010" t="s">
        <v>48780</v>
      </c>
      <c r="B44010">
        <v>1</v>
      </c>
      <c r="C44010">
        <v>173327</v>
      </c>
    </row>
    <row r="44011" spans="1:3" x14ac:dyDescent="0.25">
      <c r="A44011" t="s">
        <v>48781</v>
      </c>
      <c r="B44011">
        <v>1</v>
      </c>
      <c r="C44011">
        <v>114715</v>
      </c>
    </row>
    <row r="44012" spans="1:3" x14ac:dyDescent="0.25">
      <c r="A44012" t="s">
        <v>48782</v>
      </c>
      <c r="B44012">
        <v>1</v>
      </c>
      <c r="C44012">
        <v>820297</v>
      </c>
    </row>
    <row r="44013" spans="1:3" x14ac:dyDescent="0.25">
      <c r="A44013" t="s">
        <v>48783</v>
      </c>
      <c r="B44013">
        <v>1</v>
      </c>
      <c r="C44013">
        <v>86146</v>
      </c>
    </row>
    <row r="44014" spans="1:3" x14ac:dyDescent="0.25">
      <c r="A44014" t="s">
        <v>48784</v>
      </c>
      <c r="B44014">
        <v>1</v>
      </c>
      <c r="C44014">
        <v>987478</v>
      </c>
    </row>
    <row r="44015" spans="1:3" x14ac:dyDescent="0.25">
      <c r="A44015" t="s">
        <v>48785</v>
      </c>
      <c r="B44015">
        <v>1</v>
      </c>
      <c r="C44015">
        <v>375585</v>
      </c>
    </row>
    <row r="44016" spans="1:3" x14ac:dyDescent="0.25">
      <c r="A44016" t="s">
        <v>48786</v>
      </c>
      <c r="B44016">
        <v>1</v>
      </c>
      <c r="C44016">
        <v>405161</v>
      </c>
    </row>
    <row r="44017" spans="1:3" x14ac:dyDescent="0.25">
      <c r="A44017" t="s">
        <v>48787</v>
      </c>
      <c r="B44017">
        <v>1</v>
      </c>
      <c r="C44017">
        <v>2075717</v>
      </c>
    </row>
    <row r="44018" spans="1:3" x14ac:dyDescent="0.25">
      <c r="A44018" t="s">
        <v>48788</v>
      </c>
      <c r="B44018">
        <v>1</v>
      </c>
      <c r="C44018">
        <v>42230</v>
      </c>
    </row>
    <row r="44019" spans="1:3" x14ac:dyDescent="0.25">
      <c r="A44019" t="s">
        <v>48789</v>
      </c>
      <c r="B44019">
        <v>1</v>
      </c>
      <c r="C44019">
        <v>325815</v>
      </c>
    </row>
    <row r="44020" spans="1:3" x14ac:dyDescent="0.25">
      <c r="A44020" t="s">
        <v>48790</v>
      </c>
      <c r="B44020">
        <v>1</v>
      </c>
      <c r="C44020">
        <v>3061152</v>
      </c>
    </row>
    <row r="44021" spans="1:3" x14ac:dyDescent="0.25">
      <c r="A44021" t="s">
        <v>48791</v>
      </c>
      <c r="B44021">
        <v>1</v>
      </c>
      <c r="C44021">
        <v>133692</v>
      </c>
    </row>
    <row r="44022" spans="1:3" x14ac:dyDescent="0.25">
      <c r="A44022" t="s">
        <v>48792</v>
      </c>
      <c r="B44022">
        <v>1</v>
      </c>
      <c r="C44022">
        <v>8421743</v>
      </c>
    </row>
    <row r="44023" spans="1:3" x14ac:dyDescent="0.25">
      <c r="A44023" t="s">
        <v>48793</v>
      </c>
      <c r="B44023">
        <v>1</v>
      </c>
      <c r="C44023">
        <v>290216</v>
      </c>
    </row>
    <row r="44024" spans="1:3" x14ac:dyDescent="0.25">
      <c r="A44024" t="s">
        <v>48794</v>
      </c>
      <c r="B44024">
        <v>1</v>
      </c>
      <c r="C44024">
        <v>25862</v>
      </c>
    </row>
    <row r="44025" spans="1:3" x14ac:dyDescent="0.25">
      <c r="A44025" t="s">
        <v>48795</v>
      </c>
      <c r="B44025">
        <v>1</v>
      </c>
      <c r="C44025">
        <v>785072</v>
      </c>
    </row>
    <row r="44026" spans="1:3" x14ac:dyDescent="0.25">
      <c r="A44026" t="s">
        <v>48796</v>
      </c>
      <c r="B44026">
        <v>1</v>
      </c>
      <c r="C44026">
        <v>92888</v>
      </c>
    </row>
    <row r="44027" spans="1:3" x14ac:dyDescent="0.25">
      <c r="A44027" t="s">
        <v>48797</v>
      </c>
      <c r="B44027">
        <v>1</v>
      </c>
      <c r="C44027">
        <v>114539</v>
      </c>
    </row>
    <row r="44028" spans="1:3" x14ac:dyDescent="0.25">
      <c r="A44028" t="s">
        <v>48798</v>
      </c>
      <c r="B44028">
        <v>1</v>
      </c>
      <c r="C44028">
        <v>806597</v>
      </c>
    </row>
    <row r="44029" spans="1:3" x14ac:dyDescent="0.25">
      <c r="A44029" t="s">
        <v>48799</v>
      </c>
      <c r="B44029">
        <v>1</v>
      </c>
      <c r="C44029">
        <v>1897811</v>
      </c>
    </row>
    <row r="44030" spans="1:3" x14ac:dyDescent="0.25">
      <c r="A44030" t="s">
        <v>48800</v>
      </c>
      <c r="B44030">
        <v>1</v>
      </c>
      <c r="C44030">
        <v>806375</v>
      </c>
    </row>
    <row r="44031" spans="1:3" x14ac:dyDescent="0.25">
      <c r="A44031" t="s">
        <v>48801</v>
      </c>
      <c r="B44031">
        <v>1</v>
      </c>
      <c r="C44031">
        <v>371707</v>
      </c>
    </row>
    <row r="44032" spans="1:3" x14ac:dyDescent="0.25">
      <c r="A44032" t="s">
        <v>48802</v>
      </c>
      <c r="B44032">
        <v>1</v>
      </c>
      <c r="C44032">
        <v>528294</v>
      </c>
    </row>
    <row r="44033" spans="1:3" x14ac:dyDescent="0.25">
      <c r="A44033" t="s">
        <v>48803</v>
      </c>
      <c r="B44033">
        <v>1</v>
      </c>
      <c r="C44033">
        <v>142599</v>
      </c>
    </row>
    <row r="44034" spans="1:3" x14ac:dyDescent="0.25">
      <c r="A44034" t="s">
        <v>48804</v>
      </c>
      <c r="B44034">
        <v>1</v>
      </c>
      <c r="C44034">
        <v>2730489</v>
      </c>
    </row>
    <row r="44035" spans="1:3" x14ac:dyDescent="0.25">
      <c r="A44035" t="s">
        <v>48805</v>
      </c>
      <c r="B44035">
        <v>1</v>
      </c>
      <c r="C44035">
        <v>11417843</v>
      </c>
    </row>
    <row r="44036" spans="1:3" x14ac:dyDescent="0.25">
      <c r="A44036" t="s">
        <v>48806</v>
      </c>
      <c r="B44036">
        <v>1</v>
      </c>
      <c r="C44036">
        <v>398189</v>
      </c>
    </row>
    <row r="44037" spans="1:3" x14ac:dyDescent="0.25">
      <c r="A44037" t="s">
        <v>48807</v>
      </c>
      <c r="B44037">
        <v>1</v>
      </c>
      <c r="C44037">
        <v>183728</v>
      </c>
    </row>
    <row r="44038" spans="1:3" x14ac:dyDescent="0.25">
      <c r="A44038" t="s">
        <v>48808</v>
      </c>
      <c r="B44038">
        <v>1</v>
      </c>
      <c r="C44038">
        <v>1815328</v>
      </c>
    </row>
    <row r="44039" spans="1:3" x14ac:dyDescent="0.25">
      <c r="A44039" t="s">
        <v>48809</v>
      </c>
      <c r="B44039">
        <v>1</v>
      </c>
      <c r="C44039">
        <v>9123708</v>
      </c>
    </row>
    <row r="44040" spans="1:3" x14ac:dyDescent="0.25">
      <c r="A44040" t="s">
        <v>48810</v>
      </c>
      <c r="B44040">
        <v>1</v>
      </c>
      <c r="C44040">
        <v>500594</v>
      </c>
    </row>
    <row r="44041" spans="1:3" x14ac:dyDescent="0.25">
      <c r="A44041" t="s">
        <v>48811</v>
      </c>
      <c r="B44041">
        <v>1</v>
      </c>
      <c r="C44041">
        <v>389021</v>
      </c>
    </row>
    <row r="44042" spans="1:3" x14ac:dyDescent="0.25">
      <c r="A44042" t="s">
        <v>48812</v>
      </c>
      <c r="B44042">
        <v>1</v>
      </c>
      <c r="C44042">
        <v>12354380</v>
      </c>
    </row>
    <row r="44043" spans="1:3" x14ac:dyDescent="0.25">
      <c r="A44043" t="s">
        <v>48813</v>
      </c>
      <c r="B44043">
        <v>1</v>
      </c>
      <c r="C44043">
        <v>307066</v>
      </c>
    </row>
    <row r="44044" spans="1:3" x14ac:dyDescent="0.25">
      <c r="A44044" t="s">
        <v>48814</v>
      </c>
      <c r="B44044">
        <v>1</v>
      </c>
      <c r="C44044">
        <v>118287</v>
      </c>
    </row>
    <row r="44045" spans="1:3" x14ac:dyDescent="0.25">
      <c r="A44045" t="s">
        <v>48815</v>
      </c>
      <c r="B44045">
        <v>1</v>
      </c>
      <c r="C44045">
        <v>86064</v>
      </c>
    </row>
    <row r="44046" spans="1:3" x14ac:dyDescent="0.25">
      <c r="A44046" t="s">
        <v>48816</v>
      </c>
      <c r="B44046">
        <v>1</v>
      </c>
      <c r="C44046">
        <v>110335</v>
      </c>
    </row>
    <row r="44047" spans="1:3" x14ac:dyDescent="0.25">
      <c r="A44047" t="s">
        <v>48817</v>
      </c>
      <c r="B44047">
        <v>1</v>
      </c>
      <c r="C44047">
        <v>1920139</v>
      </c>
    </row>
    <row r="44048" spans="1:3" x14ac:dyDescent="0.25">
      <c r="A44048" t="s">
        <v>48818</v>
      </c>
      <c r="B44048">
        <v>1</v>
      </c>
      <c r="C44048">
        <v>167609</v>
      </c>
    </row>
    <row r="44049" spans="1:3" x14ac:dyDescent="0.25">
      <c r="A44049" t="s">
        <v>48819</v>
      </c>
      <c r="B44049">
        <v>1</v>
      </c>
      <c r="C44049">
        <v>504958</v>
      </c>
    </row>
    <row r="44050" spans="1:3" x14ac:dyDescent="0.25">
      <c r="A44050" t="s">
        <v>48820</v>
      </c>
      <c r="B44050">
        <v>1</v>
      </c>
      <c r="C44050">
        <v>302444</v>
      </c>
    </row>
    <row r="44051" spans="1:3" x14ac:dyDescent="0.25">
      <c r="A44051" t="s">
        <v>48821</v>
      </c>
      <c r="B44051">
        <v>1</v>
      </c>
      <c r="C44051">
        <v>92179</v>
      </c>
    </row>
    <row r="44052" spans="1:3" x14ac:dyDescent="0.25">
      <c r="A44052" t="s">
        <v>48822</v>
      </c>
      <c r="B44052">
        <v>1</v>
      </c>
      <c r="C44052">
        <v>733792</v>
      </c>
    </row>
    <row r="44053" spans="1:3" x14ac:dyDescent="0.25">
      <c r="A44053" t="s">
        <v>48823</v>
      </c>
      <c r="B44053">
        <v>1</v>
      </c>
      <c r="C44053">
        <v>127177</v>
      </c>
    </row>
    <row r="44054" spans="1:3" x14ac:dyDescent="0.25">
      <c r="A44054" t="s">
        <v>48824</v>
      </c>
      <c r="B44054">
        <v>1</v>
      </c>
      <c r="C44054">
        <v>9950802</v>
      </c>
    </row>
    <row r="44055" spans="1:3" x14ac:dyDescent="0.25">
      <c r="A44055" t="s">
        <v>48825</v>
      </c>
      <c r="B44055">
        <v>1</v>
      </c>
      <c r="C44055">
        <v>128086</v>
      </c>
    </row>
    <row r="44056" spans="1:3" x14ac:dyDescent="0.25">
      <c r="A44056" t="s">
        <v>48826</v>
      </c>
      <c r="B44056">
        <v>1</v>
      </c>
      <c r="C44056">
        <v>447074</v>
      </c>
    </row>
    <row r="44057" spans="1:3" x14ac:dyDescent="0.25">
      <c r="A44057" t="s">
        <v>48827</v>
      </c>
      <c r="B44057">
        <v>1</v>
      </c>
      <c r="C44057">
        <v>434542</v>
      </c>
    </row>
    <row r="44058" spans="1:3" x14ac:dyDescent="0.25">
      <c r="A44058" t="s">
        <v>48828</v>
      </c>
      <c r="B44058">
        <v>1</v>
      </c>
      <c r="C44058">
        <v>70782</v>
      </c>
    </row>
    <row r="44059" spans="1:3" x14ac:dyDescent="0.25">
      <c r="A44059" t="s">
        <v>48829</v>
      </c>
      <c r="B44059">
        <v>1</v>
      </c>
      <c r="C44059">
        <v>361928</v>
      </c>
    </row>
    <row r="44060" spans="1:3" x14ac:dyDescent="0.25">
      <c r="A44060" t="s">
        <v>48830</v>
      </c>
      <c r="B44060">
        <v>1</v>
      </c>
      <c r="C44060">
        <v>253730</v>
      </c>
    </row>
    <row r="44061" spans="1:3" x14ac:dyDescent="0.25">
      <c r="A44061" t="s">
        <v>48831</v>
      </c>
      <c r="B44061">
        <v>1</v>
      </c>
      <c r="C44061">
        <v>253188</v>
      </c>
    </row>
    <row r="44062" spans="1:3" x14ac:dyDescent="0.25">
      <c r="A44062" t="s">
        <v>48832</v>
      </c>
      <c r="B44062">
        <v>1</v>
      </c>
      <c r="C44062">
        <v>83560</v>
      </c>
    </row>
    <row r="44063" spans="1:3" x14ac:dyDescent="0.25">
      <c r="A44063" t="s">
        <v>48833</v>
      </c>
      <c r="B44063">
        <v>1</v>
      </c>
      <c r="C44063">
        <v>356859</v>
      </c>
    </row>
    <row r="44064" spans="1:3" x14ac:dyDescent="0.25">
      <c r="A44064" t="s">
        <v>48834</v>
      </c>
      <c r="B44064">
        <v>1</v>
      </c>
      <c r="C44064">
        <v>283649</v>
      </c>
    </row>
    <row r="44065" spans="1:3" x14ac:dyDescent="0.25">
      <c r="A44065" t="s">
        <v>48835</v>
      </c>
      <c r="B44065">
        <v>1</v>
      </c>
      <c r="C44065">
        <v>210690</v>
      </c>
    </row>
    <row r="44066" spans="1:3" x14ac:dyDescent="0.25">
      <c r="A44066" t="s">
        <v>48836</v>
      </c>
      <c r="B44066">
        <v>1</v>
      </c>
      <c r="C44066">
        <v>15227</v>
      </c>
    </row>
    <row r="44067" spans="1:3" x14ac:dyDescent="0.25">
      <c r="A44067" t="s">
        <v>48837</v>
      </c>
      <c r="B44067">
        <v>1</v>
      </c>
      <c r="C44067">
        <v>2398640</v>
      </c>
    </row>
    <row r="44068" spans="1:3" x14ac:dyDescent="0.25">
      <c r="A44068" t="s">
        <v>48838</v>
      </c>
      <c r="B44068">
        <v>1</v>
      </c>
      <c r="C44068">
        <v>175807</v>
      </c>
    </row>
    <row r="44069" spans="1:3" x14ac:dyDescent="0.25">
      <c r="A44069" t="s">
        <v>48839</v>
      </c>
      <c r="B44069">
        <v>1</v>
      </c>
      <c r="C44069">
        <v>56938</v>
      </c>
    </row>
    <row r="44070" spans="1:3" x14ac:dyDescent="0.25">
      <c r="A44070" t="s">
        <v>48840</v>
      </c>
      <c r="B44070">
        <v>1</v>
      </c>
      <c r="C44070">
        <v>1896312</v>
      </c>
    </row>
    <row r="44071" spans="1:3" x14ac:dyDescent="0.25">
      <c r="A44071" t="s">
        <v>48841</v>
      </c>
      <c r="B44071">
        <v>1</v>
      </c>
      <c r="C44071">
        <v>1263190</v>
      </c>
    </row>
    <row r="44072" spans="1:3" x14ac:dyDescent="0.25">
      <c r="A44072" t="s">
        <v>48842</v>
      </c>
      <c r="B44072">
        <v>1</v>
      </c>
      <c r="C44072">
        <v>98135</v>
      </c>
    </row>
    <row r="44073" spans="1:3" x14ac:dyDescent="0.25">
      <c r="A44073" t="s">
        <v>48843</v>
      </c>
      <c r="B44073">
        <v>1</v>
      </c>
      <c r="C44073">
        <v>627723</v>
      </c>
    </row>
    <row r="44074" spans="1:3" x14ac:dyDescent="0.25">
      <c r="A44074" t="s">
        <v>48844</v>
      </c>
      <c r="B44074">
        <v>1</v>
      </c>
      <c r="C44074">
        <v>98153</v>
      </c>
    </row>
    <row r="44075" spans="1:3" x14ac:dyDescent="0.25">
      <c r="A44075" t="s">
        <v>48845</v>
      </c>
      <c r="B44075">
        <v>1</v>
      </c>
      <c r="C44075">
        <v>818034</v>
      </c>
    </row>
    <row r="44076" spans="1:3" x14ac:dyDescent="0.25">
      <c r="A44076" t="s">
        <v>48846</v>
      </c>
      <c r="B44076">
        <v>1</v>
      </c>
      <c r="C44076">
        <v>64215</v>
      </c>
    </row>
    <row r="44077" spans="1:3" x14ac:dyDescent="0.25">
      <c r="A44077" t="s">
        <v>48847</v>
      </c>
      <c r="B44077">
        <v>1</v>
      </c>
      <c r="C44077">
        <v>158673</v>
      </c>
    </row>
    <row r="44078" spans="1:3" x14ac:dyDescent="0.25">
      <c r="A44078" t="s">
        <v>48848</v>
      </c>
      <c r="B44078">
        <v>1</v>
      </c>
      <c r="C44078">
        <v>197309</v>
      </c>
    </row>
    <row r="44079" spans="1:3" x14ac:dyDescent="0.25">
      <c r="A44079" t="s">
        <v>48849</v>
      </c>
      <c r="B44079">
        <v>1</v>
      </c>
      <c r="C44079">
        <v>805257</v>
      </c>
    </row>
    <row r="44080" spans="1:3" x14ac:dyDescent="0.25">
      <c r="A44080" t="s">
        <v>48850</v>
      </c>
      <c r="B44080">
        <v>1</v>
      </c>
      <c r="C44080">
        <v>457426</v>
      </c>
    </row>
    <row r="44081" spans="1:3" x14ac:dyDescent="0.25">
      <c r="A44081" t="s">
        <v>48851</v>
      </c>
      <c r="B44081">
        <v>1</v>
      </c>
      <c r="C44081">
        <v>525921</v>
      </c>
    </row>
    <row r="44082" spans="1:3" x14ac:dyDescent="0.25">
      <c r="A44082" t="s">
        <v>48852</v>
      </c>
      <c r="B44082">
        <v>1</v>
      </c>
      <c r="C44082">
        <v>73321</v>
      </c>
    </row>
    <row r="44083" spans="1:3" x14ac:dyDescent="0.25">
      <c r="A44083" t="s">
        <v>48853</v>
      </c>
      <c r="B44083">
        <v>1</v>
      </c>
      <c r="C44083">
        <v>310727</v>
      </c>
    </row>
    <row r="44084" spans="1:3" x14ac:dyDescent="0.25">
      <c r="A44084" t="s">
        <v>48854</v>
      </c>
      <c r="B44084">
        <v>1</v>
      </c>
      <c r="C44084">
        <v>342946</v>
      </c>
    </row>
    <row r="44085" spans="1:3" x14ac:dyDescent="0.25">
      <c r="A44085" t="s">
        <v>48855</v>
      </c>
      <c r="B44085">
        <v>1</v>
      </c>
      <c r="C44085">
        <v>486051</v>
      </c>
    </row>
    <row r="44086" spans="1:3" x14ac:dyDescent="0.25">
      <c r="A44086" t="s">
        <v>48856</v>
      </c>
      <c r="B44086">
        <v>1</v>
      </c>
      <c r="C44086">
        <v>217551</v>
      </c>
    </row>
    <row r="44087" spans="1:3" x14ac:dyDescent="0.25">
      <c r="A44087" t="s">
        <v>48857</v>
      </c>
      <c r="B44087">
        <v>1</v>
      </c>
      <c r="C44087">
        <v>974972</v>
      </c>
    </row>
    <row r="44088" spans="1:3" x14ac:dyDescent="0.25">
      <c r="A44088" t="s">
        <v>48858</v>
      </c>
      <c r="B44088">
        <v>1</v>
      </c>
      <c r="C44088">
        <v>3244415</v>
      </c>
    </row>
    <row r="44089" spans="1:3" x14ac:dyDescent="0.25">
      <c r="A44089" t="s">
        <v>48859</v>
      </c>
      <c r="B44089">
        <v>1</v>
      </c>
      <c r="C44089">
        <v>17577</v>
      </c>
    </row>
    <row r="44090" spans="1:3" x14ac:dyDescent="0.25">
      <c r="A44090" t="s">
        <v>48860</v>
      </c>
      <c r="B44090">
        <v>1</v>
      </c>
      <c r="C44090">
        <v>62991</v>
      </c>
    </row>
    <row r="44091" spans="1:3" x14ac:dyDescent="0.25">
      <c r="A44091" t="s">
        <v>48861</v>
      </c>
      <c r="B44091">
        <v>1</v>
      </c>
      <c r="C44091">
        <v>331815</v>
      </c>
    </row>
    <row r="44092" spans="1:3" x14ac:dyDescent="0.25">
      <c r="A44092" t="s">
        <v>48862</v>
      </c>
      <c r="B44092">
        <v>1</v>
      </c>
      <c r="C44092">
        <v>204601</v>
      </c>
    </row>
    <row r="44093" spans="1:3" x14ac:dyDescent="0.25">
      <c r="A44093" t="s">
        <v>48863</v>
      </c>
      <c r="B44093">
        <v>1</v>
      </c>
      <c r="C44093">
        <v>147598</v>
      </c>
    </row>
    <row r="44094" spans="1:3" x14ac:dyDescent="0.25">
      <c r="A44094" t="s">
        <v>48864</v>
      </c>
      <c r="B44094">
        <v>1</v>
      </c>
      <c r="C44094">
        <v>885269</v>
      </c>
    </row>
    <row r="44095" spans="1:3" x14ac:dyDescent="0.25">
      <c r="A44095" t="s">
        <v>48865</v>
      </c>
      <c r="B44095">
        <v>1</v>
      </c>
      <c r="C44095">
        <v>922461</v>
      </c>
    </row>
    <row r="44096" spans="1:3" x14ac:dyDescent="0.25">
      <c r="A44096" t="s">
        <v>48866</v>
      </c>
      <c r="B44096">
        <v>1</v>
      </c>
      <c r="C44096">
        <v>2329851</v>
      </c>
    </row>
    <row r="44097" spans="1:3" x14ac:dyDescent="0.25">
      <c r="A44097" t="s">
        <v>48867</v>
      </c>
      <c r="B44097">
        <v>1</v>
      </c>
      <c r="C44097">
        <v>514573</v>
      </c>
    </row>
    <row r="44098" spans="1:3" x14ac:dyDescent="0.25">
      <c r="A44098" t="s">
        <v>48868</v>
      </c>
      <c r="B44098">
        <v>1</v>
      </c>
      <c r="C44098">
        <v>274304</v>
      </c>
    </row>
    <row r="44099" spans="1:3" x14ac:dyDescent="0.25">
      <c r="A44099" t="s">
        <v>48869</v>
      </c>
      <c r="B44099">
        <v>1</v>
      </c>
      <c r="C44099">
        <v>249262</v>
      </c>
    </row>
    <row r="44100" spans="1:3" x14ac:dyDescent="0.25">
      <c r="A44100" t="s">
        <v>48870</v>
      </c>
      <c r="B44100">
        <v>1</v>
      </c>
      <c r="C44100">
        <v>63035</v>
      </c>
    </row>
    <row r="44101" spans="1:3" x14ac:dyDescent="0.25">
      <c r="A44101" t="s">
        <v>48871</v>
      </c>
      <c r="B44101">
        <v>1</v>
      </c>
      <c r="C44101">
        <v>2444260</v>
      </c>
    </row>
    <row r="44102" spans="1:3" x14ac:dyDescent="0.25">
      <c r="A44102" t="s">
        <v>48872</v>
      </c>
      <c r="B44102">
        <v>1</v>
      </c>
      <c r="C44102">
        <v>631282</v>
      </c>
    </row>
    <row r="44103" spans="1:3" x14ac:dyDescent="0.25">
      <c r="A44103" t="s">
        <v>48873</v>
      </c>
      <c r="B44103">
        <v>1</v>
      </c>
      <c r="C44103">
        <v>968038</v>
      </c>
    </row>
    <row r="44104" spans="1:3" x14ac:dyDescent="0.25">
      <c r="A44104" t="s">
        <v>48874</v>
      </c>
      <c r="B44104">
        <v>1</v>
      </c>
      <c r="C44104">
        <v>492129</v>
      </c>
    </row>
    <row r="44105" spans="1:3" x14ac:dyDescent="0.25">
      <c r="A44105" t="s">
        <v>48875</v>
      </c>
      <c r="B44105">
        <v>1</v>
      </c>
      <c r="C44105">
        <v>273557</v>
      </c>
    </row>
    <row r="44106" spans="1:3" x14ac:dyDescent="0.25">
      <c r="A44106" t="s">
        <v>48876</v>
      </c>
      <c r="B44106">
        <v>1</v>
      </c>
      <c r="C44106">
        <v>1238214</v>
      </c>
    </row>
    <row r="44107" spans="1:3" x14ac:dyDescent="0.25">
      <c r="A44107" t="s">
        <v>48877</v>
      </c>
      <c r="B44107">
        <v>1</v>
      </c>
      <c r="C44107">
        <v>24576937</v>
      </c>
    </row>
    <row r="44108" spans="1:3" x14ac:dyDescent="0.25">
      <c r="A44108" t="s">
        <v>48878</v>
      </c>
      <c r="B44108">
        <v>1</v>
      </c>
      <c r="C44108">
        <v>2683706</v>
      </c>
    </row>
    <row r="44109" spans="1:3" x14ac:dyDescent="0.25">
      <c r="A44109" t="s">
        <v>48879</v>
      </c>
      <c r="B44109">
        <v>1</v>
      </c>
      <c r="C44109">
        <v>459614</v>
      </c>
    </row>
    <row r="44110" spans="1:3" x14ac:dyDescent="0.25">
      <c r="A44110" t="s">
        <v>48880</v>
      </c>
      <c r="B44110">
        <v>1</v>
      </c>
      <c r="C44110">
        <v>336404</v>
      </c>
    </row>
    <row r="44111" spans="1:3" x14ac:dyDescent="0.25">
      <c r="A44111" t="s">
        <v>48881</v>
      </c>
      <c r="B44111">
        <v>1</v>
      </c>
      <c r="C44111">
        <v>1224531</v>
      </c>
    </row>
    <row r="44112" spans="1:3" x14ac:dyDescent="0.25">
      <c r="A44112" t="s">
        <v>48882</v>
      </c>
      <c r="B44112">
        <v>1</v>
      </c>
      <c r="C44112">
        <v>8408012</v>
      </c>
    </row>
    <row r="44113" spans="1:3" x14ac:dyDescent="0.25">
      <c r="A44113" t="s">
        <v>48883</v>
      </c>
      <c r="B44113">
        <v>1</v>
      </c>
      <c r="C44113">
        <v>18066</v>
      </c>
    </row>
    <row r="44114" spans="1:3" x14ac:dyDescent="0.25">
      <c r="A44114" t="s">
        <v>48884</v>
      </c>
      <c r="B44114">
        <v>1</v>
      </c>
      <c r="C44114">
        <v>33315</v>
      </c>
    </row>
    <row r="44115" spans="1:3" x14ac:dyDescent="0.25">
      <c r="A44115" t="s">
        <v>48885</v>
      </c>
      <c r="B44115">
        <v>1</v>
      </c>
      <c r="C44115">
        <v>1401549</v>
      </c>
    </row>
    <row r="44116" spans="1:3" x14ac:dyDescent="0.25">
      <c r="A44116" t="s">
        <v>48886</v>
      </c>
      <c r="B44116">
        <v>1</v>
      </c>
      <c r="C44116">
        <v>971627</v>
      </c>
    </row>
    <row r="44117" spans="1:3" x14ac:dyDescent="0.25">
      <c r="A44117" t="s">
        <v>48887</v>
      </c>
      <c r="B44117">
        <v>1</v>
      </c>
      <c r="C44117">
        <v>471646</v>
      </c>
    </row>
    <row r="44118" spans="1:3" x14ac:dyDescent="0.25">
      <c r="A44118" t="s">
        <v>48888</v>
      </c>
      <c r="B44118">
        <v>1</v>
      </c>
      <c r="C44118">
        <v>29740</v>
      </c>
    </row>
    <row r="44119" spans="1:3" x14ac:dyDescent="0.25">
      <c r="A44119" t="s">
        <v>48889</v>
      </c>
      <c r="B44119">
        <v>1</v>
      </c>
      <c r="C44119">
        <v>45155</v>
      </c>
    </row>
    <row r="44120" spans="1:3" x14ac:dyDescent="0.25">
      <c r="A44120" t="s">
        <v>48890</v>
      </c>
      <c r="B44120">
        <v>1</v>
      </c>
      <c r="C44120">
        <v>1208483</v>
      </c>
    </row>
    <row r="44121" spans="1:3" x14ac:dyDescent="0.25">
      <c r="A44121" t="s">
        <v>48891</v>
      </c>
      <c r="B44121">
        <v>1</v>
      </c>
      <c r="C44121">
        <v>192719</v>
      </c>
    </row>
    <row r="44122" spans="1:3" x14ac:dyDescent="0.25">
      <c r="A44122" t="s">
        <v>48892</v>
      </c>
      <c r="B44122">
        <v>1</v>
      </c>
      <c r="C44122">
        <v>203883</v>
      </c>
    </row>
    <row r="44123" spans="1:3" x14ac:dyDescent="0.25">
      <c r="A44123" t="s">
        <v>48893</v>
      </c>
      <c r="B44123">
        <v>1</v>
      </c>
      <c r="C44123">
        <v>676116</v>
      </c>
    </row>
    <row r="44124" spans="1:3" x14ac:dyDescent="0.25">
      <c r="A44124" t="s">
        <v>48894</v>
      </c>
      <c r="B44124">
        <v>1</v>
      </c>
      <c r="C44124">
        <v>167801</v>
      </c>
    </row>
    <row r="44125" spans="1:3" x14ac:dyDescent="0.25">
      <c r="A44125" t="s">
        <v>48895</v>
      </c>
      <c r="B44125">
        <v>1</v>
      </c>
      <c r="C44125">
        <v>72140</v>
      </c>
    </row>
    <row r="44126" spans="1:3" x14ac:dyDescent="0.25">
      <c r="A44126" t="s">
        <v>48896</v>
      </c>
      <c r="B44126">
        <v>1</v>
      </c>
      <c r="C44126">
        <v>1055153</v>
      </c>
    </row>
    <row r="44127" spans="1:3" x14ac:dyDescent="0.25">
      <c r="A44127" t="s">
        <v>48897</v>
      </c>
      <c r="B44127">
        <v>1</v>
      </c>
      <c r="C44127">
        <v>153241</v>
      </c>
    </row>
    <row r="44128" spans="1:3" x14ac:dyDescent="0.25">
      <c r="A44128" t="s">
        <v>48898</v>
      </c>
      <c r="B44128">
        <v>1</v>
      </c>
      <c r="C44128">
        <v>196097</v>
      </c>
    </row>
    <row r="44129" spans="1:3" x14ac:dyDescent="0.25">
      <c r="A44129" t="s">
        <v>48899</v>
      </c>
      <c r="B44129">
        <v>1</v>
      </c>
      <c r="C44129">
        <v>731510</v>
      </c>
    </row>
    <row r="44130" spans="1:3" x14ac:dyDescent="0.25">
      <c r="A44130" t="s">
        <v>48900</v>
      </c>
      <c r="B44130">
        <v>1</v>
      </c>
      <c r="C44130">
        <v>108020</v>
      </c>
    </row>
    <row r="44131" spans="1:3" x14ac:dyDescent="0.25">
      <c r="A44131" t="s">
        <v>48901</v>
      </c>
      <c r="B44131">
        <v>1</v>
      </c>
      <c r="C44131">
        <v>141757</v>
      </c>
    </row>
    <row r="44132" spans="1:3" x14ac:dyDescent="0.25">
      <c r="A44132" t="s">
        <v>48902</v>
      </c>
      <c r="B44132">
        <v>1</v>
      </c>
      <c r="C44132">
        <v>41100</v>
      </c>
    </row>
    <row r="44133" spans="1:3" x14ac:dyDescent="0.25">
      <c r="A44133" t="s">
        <v>48903</v>
      </c>
      <c r="B44133">
        <v>1</v>
      </c>
      <c r="C44133">
        <v>224718</v>
      </c>
    </row>
    <row r="44134" spans="1:3" x14ac:dyDescent="0.25">
      <c r="A44134" t="s">
        <v>48904</v>
      </c>
      <c r="B44134">
        <v>1</v>
      </c>
      <c r="C44134">
        <v>151014</v>
      </c>
    </row>
    <row r="44135" spans="1:3" x14ac:dyDescent="0.25">
      <c r="A44135" t="s">
        <v>48905</v>
      </c>
      <c r="B44135">
        <v>1</v>
      </c>
      <c r="C44135">
        <v>321482</v>
      </c>
    </row>
    <row r="44136" spans="1:3" x14ac:dyDescent="0.25">
      <c r="A44136" t="s">
        <v>48906</v>
      </c>
      <c r="B44136">
        <v>1</v>
      </c>
      <c r="C44136">
        <v>341950</v>
      </c>
    </row>
    <row r="44137" spans="1:3" x14ac:dyDescent="0.25">
      <c r="A44137" t="s">
        <v>48907</v>
      </c>
      <c r="B44137">
        <v>1</v>
      </c>
      <c r="C44137">
        <v>31487</v>
      </c>
    </row>
    <row r="44138" spans="1:3" x14ac:dyDescent="0.25">
      <c r="A44138" t="s">
        <v>48908</v>
      </c>
      <c r="B44138">
        <v>1</v>
      </c>
      <c r="C44138">
        <v>142467</v>
      </c>
    </row>
    <row r="44139" spans="1:3" x14ac:dyDescent="0.25">
      <c r="A44139" t="s">
        <v>48909</v>
      </c>
      <c r="B44139">
        <v>1</v>
      </c>
      <c r="C44139">
        <v>176381</v>
      </c>
    </row>
    <row r="44140" spans="1:3" x14ac:dyDescent="0.25">
      <c r="A44140" t="s">
        <v>48910</v>
      </c>
      <c r="B44140">
        <v>1</v>
      </c>
      <c r="C44140">
        <v>331939</v>
      </c>
    </row>
    <row r="44141" spans="1:3" x14ac:dyDescent="0.25">
      <c r="A44141" t="s">
        <v>48911</v>
      </c>
      <c r="B44141">
        <v>1</v>
      </c>
      <c r="C44141">
        <v>636480</v>
      </c>
    </row>
    <row r="44142" spans="1:3" x14ac:dyDescent="0.25">
      <c r="A44142" t="s">
        <v>48912</v>
      </c>
      <c r="B44142">
        <v>1</v>
      </c>
      <c r="C44142">
        <v>34497</v>
      </c>
    </row>
    <row r="44143" spans="1:3" x14ac:dyDescent="0.25">
      <c r="A44143" t="s">
        <v>48913</v>
      </c>
      <c r="B44143">
        <v>1</v>
      </c>
      <c r="C44143">
        <v>279787</v>
      </c>
    </row>
    <row r="44144" spans="1:3" x14ac:dyDescent="0.25">
      <c r="A44144" t="s">
        <v>48914</v>
      </c>
      <c r="B44144">
        <v>1</v>
      </c>
      <c r="C44144">
        <v>151939</v>
      </c>
    </row>
    <row r="44145" spans="1:3" x14ac:dyDescent="0.25">
      <c r="A44145" t="s">
        <v>48915</v>
      </c>
      <c r="B44145">
        <v>1</v>
      </c>
      <c r="C44145">
        <v>380631</v>
      </c>
    </row>
    <row r="44146" spans="1:3" x14ac:dyDescent="0.25">
      <c r="A44146" t="s">
        <v>48916</v>
      </c>
      <c r="B44146">
        <v>1</v>
      </c>
      <c r="C44146">
        <v>141597</v>
      </c>
    </row>
    <row r="44147" spans="1:3" x14ac:dyDescent="0.25">
      <c r="A44147" t="s">
        <v>48917</v>
      </c>
      <c r="B44147">
        <v>1</v>
      </c>
      <c r="C44147">
        <v>364587</v>
      </c>
    </row>
    <row r="44148" spans="1:3" x14ac:dyDescent="0.25">
      <c r="A44148" t="s">
        <v>48918</v>
      </c>
      <c r="B44148">
        <v>1</v>
      </c>
      <c r="C44148">
        <v>144832</v>
      </c>
    </row>
    <row r="44149" spans="1:3" x14ac:dyDescent="0.25">
      <c r="A44149" t="s">
        <v>48919</v>
      </c>
      <c r="B44149">
        <v>1</v>
      </c>
      <c r="C44149">
        <v>98509</v>
      </c>
    </row>
    <row r="44150" spans="1:3" x14ac:dyDescent="0.25">
      <c r="A44150" t="s">
        <v>48920</v>
      </c>
      <c r="B44150">
        <v>1</v>
      </c>
      <c r="C44150">
        <v>195261</v>
      </c>
    </row>
    <row r="44151" spans="1:3" x14ac:dyDescent="0.25">
      <c r="A44151" t="s">
        <v>48921</v>
      </c>
      <c r="B44151">
        <v>1</v>
      </c>
      <c r="C44151">
        <v>847636</v>
      </c>
    </row>
    <row r="44152" spans="1:3" x14ac:dyDescent="0.25">
      <c r="A44152" t="s">
        <v>48922</v>
      </c>
      <c r="B44152">
        <v>1</v>
      </c>
      <c r="C44152">
        <v>351995</v>
      </c>
    </row>
    <row r="44153" spans="1:3" x14ac:dyDescent="0.25">
      <c r="A44153" t="s">
        <v>48923</v>
      </c>
      <c r="B44153">
        <v>1</v>
      </c>
      <c r="C44153">
        <v>62631</v>
      </c>
    </row>
    <row r="44154" spans="1:3" x14ac:dyDescent="0.25">
      <c r="A44154" t="s">
        <v>48924</v>
      </c>
      <c r="B44154">
        <v>1</v>
      </c>
      <c r="C44154">
        <v>109133</v>
      </c>
    </row>
    <row r="44155" spans="1:3" x14ac:dyDescent="0.25">
      <c r="A44155" t="s">
        <v>48925</v>
      </c>
      <c r="B44155">
        <v>1</v>
      </c>
      <c r="C44155">
        <v>8334906</v>
      </c>
    </row>
    <row r="44156" spans="1:3" x14ac:dyDescent="0.25">
      <c r="A44156" t="s">
        <v>48926</v>
      </c>
      <c r="B44156">
        <v>1</v>
      </c>
      <c r="C44156">
        <v>210377</v>
      </c>
    </row>
    <row r="44157" spans="1:3" x14ac:dyDescent="0.25">
      <c r="A44157" t="s">
        <v>48927</v>
      </c>
      <c r="B44157">
        <v>1</v>
      </c>
      <c r="C44157">
        <v>331443</v>
      </c>
    </row>
    <row r="44158" spans="1:3" x14ac:dyDescent="0.25">
      <c r="A44158" t="s">
        <v>48928</v>
      </c>
      <c r="B44158">
        <v>1</v>
      </c>
      <c r="C44158">
        <v>213535</v>
      </c>
    </row>
    <row r="44159" spans="1:3" x14ac:dyDescent="0.25">
      <c r="A44159" t="s">
        <v>48929</v>
      </c>
      <c r="B44159">
        <v>1</v>
      </c>
      <c r="C44159">
        <v>573794</v>
      </c>
    </row>
    <row r="44160" spans="1:3" x14ac:dyDescent="0.25">
      <c r="A44160" t="s">
        <v>48930</v>
      </c>
      <c r="B44160">
        <v>1</v>
      </c>
      <c r="C44160">
        <v>17430</v>
      </c>
    </row>
    <row r="44161" spans="1:3" x14ac:dyDescent="0.25">
      <c r="A44161" t="s">
        <v>48931</v>
      </c>
      <c r="B44161">
        <v>1</v>
      </c>
      <c r="C44161">
        <v>322767</v>
      </c>
    </row>
    <row r="44162" spans="1:3" x14ac:dyDescent="0.25">
      <c r="A44162" t="s">
        <v>48932</v>
      </c>
      <c r="B44162">
        <v>1</v>
      </c>
      <c r="C44162">
        <v>219353</v>
      </c>
    </row>
    <row r="44163" spans="1:3" x14ac:dyDescent="0.25">
      <c r="A44163" t="s">
        <v>48933</v>
      </c>
      <c r="B44163">
        <v>1</v>
      </c>
      <c r="C44163">
        <v>3170695</v>
      </c>
    </row>
    <row r="44164" spans="1:3" x14ac:dyDescent="0.25">
      <c r="A44164" t="s">
        <v>48934</v>
      </c>
      <c r="B44164">
        <v>1</v>
      </c>
      <c r="C44164">
        <v>771444</v>
      </c>
    </row>
    <row r="44165" spans="1:3" x14ac:dyDescent="0.25">
      <c r="A44165" t="s">
        <v>48935</v>
      </c>
      <c r="B44165">
        <v>1</v>
      </c>
      <c r="C44165">
        <v>1189317</v>
      </c>
    </row>
    <row r="44166" spans="1:3" x14ac:dyDescent="0.25">
      <c r="A44166" t="s">
        <v>48936</v>
      </c>
      <c r="B44166">
        <v>1</v>
      </c>
      <c r="C44166">
        <v>30012</v>
      </c>
    </row>
    <row r="44167" spans="1:3" x14ac:dyDescent="0.25">
      <c r="A44167" t="s">
        <v>48937</v>
      </c>
      <c r="B44167">
        <v>1</v>
      </c>
      <c r="C44167">
        <v>2931809</v>
      </c>
    </row>
    <row r="44168" spans="1:3" x14ac:dyDescent="0.25">
      <c r="A44168" t="s">
        <v>48938</v>
      </c>
      <c r="B44168">
        <v>1</v>
      </c>
      <c r="C44168">
        <v>555565</v>
      </c>
    </row>
    <row r="44169" spans="1:3" x14ac:dyDescent="0.25">
      <c r="A44169" t="s">
        <v>48939</v>
      </c>
      <c r="B44169">
        <v>1</v>
      </c>
      <c r="C44169">
        <v>1439886</v>
      </c>
    </row>
    <row r="44170" spans="1:3" x14ac:dyDescent="0.25">
      <c r="A44170" t="s">
        <v>48940</v>
      </c>
      <c r="B44170">
        <v>1</v>
      </c>
      <c r="C44170">
        <v>197432</v>
      </c>
    </row>
    <row r="44171" spans="1:3" x14ac:dyDescent="0.25">
      <c r="A44171" t="s">
        <v>48941</v>
      </c>
      <c r="B44171">
        <v>1</v>
      </c>
      <c r="C44171">
        <v>434445</v>
      </c>
    </row>
    <row r="44172" spans="1:3" x14ac:dyDescent="0.25">
      <c r="A44172" t="s">
        <v>48942</v>
      </c>
      <c r="B44172">
        <v>1</v>
      </c>
      <c r="C44172">
        <v>221965</v>
      </c>
    </row>
    <row r="44173" spans="1:3" x14ac:dyDescent="0.25">
      <c r="A44173" t="s">
        <v>48943</v>
      </c>
      <c r="B44173">
        <v>1</v>
      </c>
      <c r="C44173">
        <v>204152</v>
      </c>
    </row>
    <row r="44174" spans="1:3" x14ac:dyDescent="0.25">
      <c r="A44174" t="s">
        <v>48944</v>
      </c>
      <c r="B44174">
        <v>1</v>
      </c>
      <c r="C44174">
        <v>56392</v>
      </c>
    </row>
    <row r="44175" spans="1:3" x14ac:dyDescent="0.25">
      <c r="A44175" t="s">
        <v>48945</v>
      </c>
      <c r="B44175">
        <v>1</v>
      </c>
      <c r="C44175">
        <v>4942746</v>
      </c>
    </row>
    <row r="44176" spans="1:3" x14ac:dyDescent="0.25">
      <c r="A44176" t="s">
        <v>48946</v>
      </c>
      <c r="B44176">
        <v>1</v>
      </c>
      <c r="C44176">
        <v>99623</v>
      </c>
    </row>
    <row r="44177" spans="1:3" x14ac:dyDescent="0.25">
      <c r="A44177" t="s">
        <v>48947</v>
      </c>
      <c r="B44177">
        <v>1</v>
      </c>
      <c r="C44177">
        <v>92832</v>
      </c>
    </row>
    <row r="44178" spans="1:3" x14ac:dyDescent="0.25">
      <c r="A44178" t="s">
        <v>48948</v>
      </c>
      <c r="B44178">
        <v>1</v>
      </c>
      <c r="C44178">
        <v>590524</v>
      </c>
    </row>
    <row r="44179" spans="1:3" x14ac:dyDescent="0.25">
      <c r="A44179" t="s">
        <v>48949</v>
      </c>
      <c r="B44179">
        <v>1</v>
      </c>
      <c r="C44179">
        <v>81928</v>
      </c>
    </row>
    <row r="44180" spans="1:3" x14ac:dyDescent="0.25">
      <c r="A44180" t="s">
        <v>48950</v>
      </c>
      <c r="B44180">
        <v>1</v>
      </c>
      <c r="C44180">
        <v>49527</v>
      </c>
    </row>
    <row r="44181" spans="1:3" x14ac:dyDescent="0.25">
      <c r="A44181" t="s">
        <v>48951</v>
      </c>
      <c r="B44181">
        <v>1</v>
      </c>
      <c r="C44181">
        <v>188112</v>
      </c>
    </row>
    <row r="44182" spans="1:3" x14ac:dyDescent="0.25">
      <c r="A44182" t="s">
        <v>48952</v>
      </c>
      <c r="B44182">
        <v>1</v>
      </c>
      <c r="C44182">
        <v>74983</v>
      </c>
    </row>
    <row r="44183" spans="1:3" x14ac:dyDescent="0.25">
      <c r="A44183" t="s">
        <v>48953</v>
      </c>
      <c r="B44183">
        <v>1</v>
      </c>
      <c r="C44183">
        <v>842617</v>
      </c>
    </row>
    <row r="44184" spans="1:3" x14ac:dyDescent="0.25">
      <c r="A44184" t="s">
        <v>48954</v>
      </c>
      <c r="B44184">
        <v>1</v>
      </c>
      <c r="C44184">
        <v>18353</v>
      </c>
    </row>
    <row r="44185" spans="1:3" x14ac:dyDescent="0.25">
      <c r="A44185" t="s">
        <v>48955</v>
      </c>
      <c r="B44185">
        <v>1</v>
      </c>
      <c r="C44185">
        <v>563299</v>
      </c>
    </row>
    <row r="44186" spans="1:3" x14ac:dyDescent="0.25">
      <c r="A44186" t="s">
        <v>53978</v>
      </c>
      <c r="B44186">
        <v>1</v>
      </c>
      <c r="C44186">
        <v>23159463200</v>
      </c>
    </row>
    <row r="44187" spans="1:3" x14ac:dyDescent="0.25">
      <c r="A44187" t="s">
        <v>53979</v>
      </c>
      <c r="B44187">
        <v>1</v>
      </c>
      <c r="C44187">
        <v>3425994958</v>
      </c>
    </row>
    <row r="44188" spans="1:3" x14ac:dyDescent="0.25">
      <c r="A44188" t="s">
        <v>53980</v>
      </c>
      <c r="B44188">
        <v>1</v>
      </c>
      <c r="C44188">
        <v>2391942238</v>
      </c>
    </row>
    <row r="44189" spans="1:3" x14ac:dyDescent="0.25">
      <c r="A44189" t="s">
        <v>53981</v>
      </c>
      <c r="B44189">
        <v>1</v>
      </c>
      <c r="C44189">
        <v>1297967928</v>
      </c>
    </row>
    <row r="44190" spans="1:3" x14ac:dyDescent="0.25">
      <c r="A44190" t="s">
        <v>53982</v>
      </c>
      <c r="B44190">
        <v>1</v>
      </c>
      <c r="C44190">
        <v>16043558076</v>
      </c>
    </row>
    <row r="44191" spans="1:3" x14ac:dyDescent="0.25">
      <c r="A44191" t="s">
        <v>48956</v>
      </c>
      <c r="B44191">
        <v>1</v>
      </c>
      <c r="C44191">
        <v>577961</v>
      </c>
    </row>
    <row r="44192" spans="1:3" x14ac:dyDescent="0.25">
      <c r="A44192" t="s">
        <v>48957</v>
      </c>
      <c r="B44192">
        <v>1</v>
      </c>
      <c r="C44192">
        <v>397461</v>
      </c>
    </row>
    <row r="44193" spans="1:3" x14ac:dyDescent="0.25">
      <c r="A44193" t="s">
        <v>48958</v>
      </c>
      <c r="B44193">
        <v>1</v>
      </c>
      <c r="C44193">
        <v>800473</v>
      </c>
    </row>
    <row r="44194" spans="1:3" x14ac:dyDescent="0.25">
      <c r="A44194" t="s">
        <v>48959</v>
      </c>
      <c r="B44194">
        <v>1</v>
      </c>
      <c r="C44194">
        <v>25492</v>
      </c>
    </row>
    <row r="44195" spans="1:3" x14ac:dyDescent="0.25">
      <c r="A44195" t="s">
        <v>48960</v>
      </c>
      <c r="B44195">
        <v>1</v>
      </c>
      <c r="C44195">
        <v>216649</v>
      </c>
    </row>
    <row r="44196" spans="1:3" x14ac:dyDescent="0.25">
      <c r="A44196" t="s">
        <v>48961</v>
      </c>
      <c r="B44196">
        <v>1</v>
      </c>
      <c r="C44196">
        <v>707309</v>
      </c>
    </row>
    <row r="44197" spans="1:3" x14ac:dyDescent="0.25">
      <c r="A44197" t="s">
        <v>48962</v>
      </c>
      <c r="B44197">
        <v>1</v>
      </c>
      <c r="C44197">
        <v>9210021</v>
      </c>
    </row>
    <row r="44198" spans="1:3" x14ac:dyDescent="0.25">
      <c r="A44198" t="s">
        <v>48963</v>
      </c>
      <c r="B44198">
        <v>1</v>
      </c>
      <c r="C44198">
        <v>3215927</v>
      </c>
    </row>
    <row r="44199" spans="1:3" x14ac:dyDescent="0.25">
      <c r="A44199" t="s">
        <v>48964</v>
      </c>
      <c r="B44199">
        <v>1</v>
      </c>
      <c r="C44199">
        <v>3156215</v>
      </c>
    </row>
    <row r="44200" spans="1:3" x14ac:dyDescent="0.25">
      <c r="A44200" t="s">
        <v>48965</v>
      </c>
      <c r="B44200">
        <v>1</v>
      </c>
      <c r="C44200">
        <v>303420</v>
      </c>
    </row>
    <row r="44201" spans="1:3" x14ac:dyDescent="0.25">
      <c r="A44201" t="s">
        <v>48966</v>
      </c>
      <c r="B44201">
        <v>1</v>
      </c>
      <c r="C44201">
        <v>419850</v>
      </c>
    </row>
    <row r="44202" spans="1:3" x14ac:dyDescent="0.25">
      <c r="A44202" t="s">
        <v>48967</v>
      </c>
      <c r="B44202">
        <v>1</v>
      </c>
      <c r="C44202">
        <v>710624</v>
      </c>
    </row>
    <row r="44203" spans="1:3" x14ac:dyDescent="0.25">
      <c r="A44203" t="s">
        <v>48968</v>
      </c>
      <c r="B44203">
        <v>1</v>
      </c>
      <c r="C44203">
        <v>74578</v>
      </c>
    </row>
    <row r="44204" spans="1:3" x14ac:dyDescent="0.25">
      <c r="A44204" t="s">
        <v>48969</v>
      </c>
      <c r="B44204">
        <v>1</v>
      </c>
      <c r="C44204">
        <v>14270252</v>
      </c>
    </row>
    <row r="44205" spans="1:3" x14ac:dyDescent="0.25">
      <c r="A44205" t="s">
        <v>48970</v>
      </c>
      <c r="B44205">
        <v>1</v>
      </c>
      <c r="C44205">
        <v>135049</v>
      </c>
    </row>
    <row r="44206" spans="1:3" x14ac:dyDescent="0.25">
      <c r="A44206" t="s">
        <v>48971</v>
      </c>
      <c r="B44206">
        <v>1</v>
      </c>
      <c r="C44206">
        <v>430507</v>
      </c>
    </row>
    <row r="44207" spans="1:3" x14ac:dyDescent="0.25">
      <c r="A44207" t="s">
        <v>48972</v>
      </c>
      <c r="B44207">
        <v>1</v>
      </c>
      <c r="C44207">
        <v>262550</v>
      </c>
    </row>
    <row r="44208" spans="1:3" x14ac:dyDescent="0.25">
      <c r="A44208" t="s">
        <v>48973</v>
      </c>
      <c r="B44208">
        <v>1</v>
      </c>
      <c r="C44208">
        <v>985926</v>
      </c>
    </row>
    <row r="44209" spans="1:3" x14ac:dyDescent="0.25">
      <c r="A44209" t="s">
        <v>48974</v>
      </c>
      <c r="B44209">
        <v>1</v>
      </c>
      <c r="C44209">
        <v>402563</v>
      </c>
    </row>
    <row r="44210" spans="1:3" x14ac:dyDescent="0.25">
      <c r="A44210" t="s">
        <v>48975</v>
      </c>
      <c r="B44210">
        <v>1</v>
      </c>
      <c r="C44210">
        <v>59050</v>
      </c>
    </row>
    <row r="44211" spans="1:3" x14ac:dyDescent="0.25">
      <c r="A44211" t="s">
        <v>48976</v>
      </c>
      <c r="B44211">
        <v>1</v>
      </c>
      <c r="C44211">
        <v>54963</v>
      </c>
    </row>
    <row r="44212" spans="1:3" x14ac:dyDescent="0.25">
      <c r="A44212" t="s">
        <v>48977</v>
      </c>
      <c r="B44212">
        <v>1</v>
      </c>
      <c r="C44212">
        <v>1327306</v>
      </c>
    </row>
    <row r="44213" spans="1:3" x14ac:dyDescent="0.25">
      <c r="A44213" t="s">
        <v>48978</v>
      </c>
      <c r="B44213">
        <v>1</v>
      </c>
      <c r="C44213">
        <v>270091</v>
      </c>
    </row>
    <row r="44214" spans="1:3" x14ac:dyDescent="0.25">
      <c r="A44214" t="s">
        <v>48979</v>
      </c>
      <c r="B44214">
        <v>1</v>
      </c>
      <c r="C44214">
        <v>192303</v>
      </c>
    </row>
    <row r="44215" spans="1:3" x14ac:dyDescent="0.25">
      <c r="A44215" t="s">
        <v>48980</v>
      </c>
      <c r="B44215">
        <v>1</v>
      </c>
      <c r="C44215">
        <v>9839751</v>
      </c>
    </row>
    <row r="44216" spans="1:3" x14ac:dyDescent="0.25">
      <c r="A44216" t="s">
        <v>48981</v>
      </c>
      <c r="B44216">
        <v>1</v>
      </c>
      <c r="C44216">
        <v>124459</v>
      </c>
    </row>
    <row r="44217" spans="1:3" x14ac:dyDescent="0.25">
      <c r="A44217" t="s">
        <v>48982</v>
      </c>
      <c r="B44217">
        <v>1</v>
      </c>
      <c r="C44217">
        <v>107533</v>
      </c>
    </row>
    <row r="44218" spans="1:3" x14ac:dyDescent="0.25">
      <c r="A44218" t="s">
        <v>48983</v>
      </c>
      <c r="B44218">
        <v>1</v>
      </c>
      <c r="C44218">
        <v>1042135</v>
      </c>
    </row>
    <row r="44219" spans="1:3" x14ac:dyDescent="0.25">
      <c r="A44219" t="s">
        <v>48984</v>
      </c>
      <c r="B44219">
        <v>1</v>
      </c>
      <c r="C44219">
        <v>170424</v>
      </c>
    </row>
    <row r="44220" spans="1:3" x14ac:dyDescent="0.25">
      <c r="A44220" t="s">
        <v>48985</v>
      </c>
      <c r="B44220">
        <v>1</v>
      </c>
      <c r="C44220">
        <v>331888</v>
      </c>
    </row>
    <row r="44221" spans="1:3" x14ac:dyDescent="0.25">
      <c r="A44221" t="s">
        <v>48986</v>
      </c>
      <c r="B44221">
        <v>1</v>
      </c>
      <c r="C44221">
        <v>187505</v>
      </c>
    </row>
    <row r="44222" spans="1:3" x14ac:dyDescent="0.25">
      <c r="A44222" t="s">
        <v>48987</v>
      </c>
      <c r="B44222">
        <v>1</v>
      </c>
      <c r="C44222">
        <v>211242</v>
      </c>
    </row>
    <row r="44223" spans="1:3" x14ac:dyDescent="0.25">
      <c r="A44223" t="s">
        <v>48988</v>
      </c>
      <c r="B44223">
        <v>1</v>
      </c>
      <c r="C44223">
        <v>3559757</v>
      </c>
    </row>
    <row r="44224" spans="1:3" x14ac:dyDescent="0.25">
      <c r="A44224" t="s">
        <v>48989</v>
      </c>
      <c r="B44224">
        <v>1</v>
      </c>
      <c r="C44224">
        <v>103974</v>
      </c>
    </row>
    <row r="44225" spans="1:3" x14ac:dyDescent="0.25">
      <c r="A44225" t="s">
        <v>48990</v>
      </c>
      <c r="B44225">
        <v>1</v>
      </c>
      <c r="C44225">
        <v>761032</v>
      </c>
    </row>
    <row r="44226" spans="1:3" x14ac:dyDescent="0.25">
      <c r="A44226" t="s">
        <v>48991</v>
      </c>
      <c r="B44226">
        <v>1</v>
      </c>
      <c r="C44226">
        <v>1266620</v>
      </c>
    </row>
    <row r="44227" spans="1:3" x14ac:dyDescent="0.25">
      <c r="A44227" t="s">
        <v>48992</v>
      </c>
      <c r="B44227">
        <v>1</v>
      </c>
      <c r="C44227">
        <v>365572</v>
      </c>
    </row>
    <row r="44228" spans="1:3" x14ac:dyDescent="0.25">
      <c r="A44228" t="s">
        <v>48993</v>
      </c>
      <c r="B44228">
        <v>1</v>
      </c>
      <c r="C44228">
        <v>200502</v>
      </c>
    </row>
    <row r="44229" spans="1:3" x14ac:dyDescent="0.25">
      <c r="A44229" t="s">
        <v>48994</v>
      </c>
      <c r="B44229">
        <v>1</v>
      </c>
      <c r="C44229">
        <v>606980</v>
      </c>
    </row>
    <row r="44230" spans="1:3" x14ac:dyDescent="0.25">
      <c r="A44230" t="s">
        <v>48995</v>
      </c>
      <c r="B44230">
        <v>1</v>
      </c>
      <c r="C44230">
        <v>2443110</v>
      </c>
    </row>
    <row r="44231" spans="1:3" x14ac:dyDescent="0.25">
      <c r="A44231" t="s">
        <v>48996</v>
      </c>
      <c r="B44231">
        <v>1</v>
      </c>
      <c r="C44231">
        <v>536996</v>
      </c>
    </row>
    <row r="44232" spans="1:3" x14ac:dyDescent="0.25">
      <c r="A44232" t="s">
        <v>48997</v>
      </c>
      <c r="B44232">
        <v>1</v>
      </c>
      <c r="C44232">
        <v>166706</v>
      </c>
    </row>
    <row r="44233" spans="1:3" x14ac:dyDescent="0.25">
      <c r="A44233" t="s">
        <v>48998</v>
      </c>
      <c r="B44233">
        <v>1</v>
      </c>
      <c r="C44233">
        <v>70949</v>
      </c>
    </row>
    <row r="44234" spans="1:3" x14ac:dyDescent="0.25">
      <c r="A44234" t="s">
        <v>48999</v>
      </c>
      <c r="B44234">
        <v>1</v>
      </c>
      <c r="C44234">
        <v>375888</v>
      </c>
    </row>
    <row r="44235" spans="1:3" x14ac:dyDescent="0.25">
      <c r="A44235" t="s">
        <v>49000</v>
      </c>
      <c r="B44235">
        <v>1</v>
      </c>
      <c r="C44235">
        <v>104228</v>
      </c>
    </row>
    <row r="44236" spans="1:3" x14ac:dyDescent="0.25">
      <c r="A44236" t="s">
        <v>49001</v>
      </c>
      <c r="B44236">
        <v>1</v>
      </c>
      <c r="C44236">
        <v>292023</v>
      </c>
    </row>
    <row r="44237" spans="1:3" x14ac:dyDescent="0.25">
      <c r="A44237" t="s">
        <v>49002</v>
      </c>
      <c r="B44237">
        <v>1</v>
      </c>
      <c r="C44237">
        <v>742619</v>
      </c>
    </row>
    <row r="44238" spans="1:3" x14ac:dyDescent="0.25">
      <c r="A44238" t="s">
        <v>49003</v>
      </c>
      <c r="B44238">
        <v>1</v>
      </c>
      <c r="C44238">
        <v>439462</v>
      </c>
    </row>
    <row r="44239" spans="1:3" x14ac:dyDescent="0.25">
      <c r="A44239" t="s">
        <v>49004</v>
      </c>
      <c r="B44239">
        <v>1</v>
      </c>
      <c r="C44239">
        <v>47936</v>
      </c>
    </row>
    <row r="44240" spans="1:3" x14ac:dyDescent="0.25">
      <c r="A44240" t="s">
        <v>49005</v>
      </c>
      <c r="B44240">
        <v>1</v>
      </c>
      <c r="C44240">
        <v>124182</v>
      </c>
    </row>
    <row r="44241" spans="1:3" x14ac:dyDescent="0.25">
      <c r="A44241" t="s">
        <v>49006</v>
      </c>
      <c r="B44241">
        <v>1</v>
      </c>
      <c r="C44241">
        <v>827876</v>
      </c>
    </row>
    <row r="44242" spans="1:3" x14ac:dyDescent="0.25">
      <c r="A44242" t="s">
        <v>49007</v>
      </c>
      <c r="B44242">
        <v>1</v>
      </c>
      <c r="C44242">
        <v>132483</v>
      </c>
    </row>
    <row r="44243" spans="1:3" x14ac:dyDescent="0.25">
      <c r="A44243" t="s">
        <v>49008</v>
      </c>
      <c r="B44243">
        <v>1</v>
      </c>
      <c r="C44243">
        <v>1020674</v>
      </c>
    </row>
    <row r="44244" spans="1:3" x14ac:dyDescent="0.25">
      <c r="A44244" t="s">
        <v>49009</v>
      </c>
      <c r="B44244">
        <v>1</v>
      </c>
      <c r="C44244">
        <v>3499990</v>
      </c>
    </row>
    <row r="44245" spans="1:3" x14ac:dyDescent="0.25">
      <c r="A44245" t="s">
        <v>49010</v>
      </c>
      <c r="B44245">
        <v>1</v>
      </c>
      <c r="C44245">
        <v>367132</v>
      </c>
    </row>
    <row r="44246" spans="1:3" x14ac:dyDescent="0.25">
      <c r="A44246" t="s">
        <v>49011</v>
      </c>
      <c r="B44246">
        <v>1</v>
      </c>
      <c r="C44246">
        <v>72214</v>
      </c>
    </row>
    <row r="44247" spans="1:3" x14ac:dyDescent="0.25">
      <c r="A44247" t="s">
        <v>49012</v>
      </c>
      <c r="B44247">
        <v>1</v>
      </c>
      <c r="C44247">
        <v>307919</v>
      </c>
    </row>
    <row r="44248" spans="1:3" x14ac:dyDescent="0.25">
      <c r="A44248" t="s">
        <v>49013</v>
      </c>
      <c r="B44248">
        <v>1</v>
      </c>
      <c r="C44248">
        <v>1475175</v>
      </c>
    </row>
    <row r="44249" spans="1:3" x14ac:dyDescent="0.25">
      <c r="A44249" t="s">
        <v>49014</v>
      </c>
      <c r="B44249">
        <v>1</v>
      </c>
      <c r="C44249">
        <v>324457</v>
      </c>
    </row>
    <row r="44250" spans="1:3" x14ac:dyDescent="0.25">
      <c r="A44250" t="s">
        <v>49015</v>
      </c>
      <c r="B44250">
        <v>1</v>
      </c>
      <c r="C44250">
        <v>191593</v>
      </c>
    </row>
    <row r="44251" spans="1:3" x14ac:dyDescent="0.25">
      <c r="A44251" t="s">
        <v>49016</v>
      </c>
      <c r="B44251">
        <v>1</v>
      </c>
      <c r="C44251">
        <v>6184549</v>
      </c>
    </row>
    <row r="44252" spans="1:3" x14ac:dyDescent="0.25">
      <c r="A44252" t="s">
        <v>49017</v>
      </c>
      <c r="B44252">
        <v>1</v>
      </c>
      <c r="C44252">
        <v>107687</v>
      </c>
    </row>
    <row r="44253" spans="1:3" x14ac:dyDescent="0.25">
      <c r="A44253" t="s">
        <v>49018</v>
      </c>
      <c r="B44253">
        <v>1</v>
      </c>
      <c r="C44253">
        <v>1167799</v>
      </c>
    </row>
    <row r="44254" spans="1:3" x14ac:dyDescent="0.25">
      <c r="A44254" t="s">
        <v>49019</v>
      </c>
      <c r="B44254">
        <v>1</v>
      </c>
      <c r="C44254">
        <v>77842</v>
      </c>
    </row>
    <row r="44255" spans="1:3" x14ac:dyDescent="0.25">
      <c r="A44255" t="s">
        <v>49020</v>
      </c>
      <c r="B44255">
        <v>1</v>
      </c>
      <c r="C44255">
        <v>15679</v>
      </c>
    </row>
    <row r="44256" spans="1:3" x14ac:dyDescent="0.25">
      <c r="A44256" t="s">
        <v>49021</v>
      </c>
      <c r="B44256">
        <v>1</v>
      </c>
      <c r="C44256">
        <v>653096</v>
      </c>
    </row>
    <row r="44257" spans="1:3" x14ac:dyDescent="0.25">
      <c r="A44257" t="s">
        <v>49022</v>
      </c>
      <c r="B44257">
        <v>1</v>
      </c>
      <c r="C44257">
        <v>597955</v>
      </c>
    </row>
    <row r="44258" spans="1:3" x14ac:dyDescent="0.25">
      <c r="A44258" t="s">
        <v>49023</v>
      </c>
      <c r="B44258">
        <v>1</v>
      </c>
      <c r="C44258">
        <v>46375</v>
      </c>
    </row>
    <row r="44259" spans="1:3" x14ac:dyDescent="0.25">
      <c r="A44259" t="s">
        <v>49024</v>
      </c>
      <c r="B44259">
        <v>1</v>
      </c>
      <c r="C44259">
        <v>698943</v>
      </c>
    </row>
    <row r="44260" spans="1:3" x14ac:dyDescent="0.25">
      <c r="A44260" t="s">
        <v>49025</v>
      </c>
      <c r="B44260">
        <v>1</v>
      </c>
      <c r="C44260">
        <v>885374</v>
      </c>
    </row>
    <row r="44261" spans="1:3" x14ac:dyDescent="0.25">
      <c r="A44261" t="s">
        <v>49026</v>
      </c>
      <c r="B44261">
        <v>1</v>
      </c>
      <c r="C44261">
        <v>111730</v>
      </c>
    </row>
    <row r="44262" spans="1:3" x14ac:dyDescent="0.25">
      <c r="A44262" t="s">
        <v>49027</v>
      </c>
      <c r="B44262">
        <v>1</v>
      </c>
      <c r="C44262">
        <v>74233</v>
      </c>
    </row>
    <row r="44263" spans="1:3" x14ac:dyDescent="0.25">
      <c r="A44263" t="s">
        <v>49028</v>
      </c>
      <c r="B44263">
        <v>1</v>
      </c>
      <c r="C44263">
        <v>81964</v>
      </c>
    </row>
    <row r="44264" spans="1:3" x14ac:dyDescent="0.25">
      <c r="A44264" t="s">
        <v>49029</v>
      </c>
      <c r="B44264">
        <v>1</v>
      </c>
      <c r="C44264">
        <v>791449</v>
      </c>
    </row>
    <row r="44265" spans="1:3" x14ac:dyDescent="0.25">
      <c r="A44265" t="s">
        <v>49030</v>
      </c>
      <c r="B44265">
        <v>1</v>
      </c>
      <c r="C44265">
        <v>113687</v>
      </c>
    </row>
    <row r="44266" spans="1:3" x14ac:dyDescent="0.25">
      <c r="A44266" t="s">
        <v>49031</v>
      </c>
      <c r="B44266">
        <v>1</v>
      </c>
      <c r="C44266">
        <v>39410</v>
      </c>
    </row>
    <row r="44267" spans="1:3" x14ac:dyDescent="0.25">
      <c r="A44267" t="s">
        <v>49032</v>
      </c>
      <c r="B44267">
        <v>1</v>
      </c>
      <c r="C44267">
        <v>283904</v>
      </c>
    </row>
    <row r="44268" spans="1:3" x14ac:dyDescent="0.25">
      <c r="A44268" t="s">
        <v>49033</v>
      </c>
      <c r="B44268">
        <v>1</v>
      </c>
      <c r="C44268">
        <v>286512</v>
      </c>
    </row>
    <row r="44269" spans="1:3" x14ac:dyDescent="0.25">
      <c r="A44269" t="s">
        <v>49034</v>
      </c>
      <c r="B44269">
        <v>1</v>
      </c>
      <c r="C44269">
        <v>68316</v>
      </c>
    </row>
    <row r="44270" spans="1:3" x14ac:dyDescent="0.25">
      <c r="A44270" t="s">
        <v>49035</v>
      </c>
      <c r="B44270">
        <v>1</v>
      </c>
      <c r="C44270">
        <v>92308</v>
      </c>
    </row>
    <row r="44271" spans="1:3" x14ac:dyDescent="0.25">
      <c r="A44271" t="s">
        <v>49036</v>
      </c>
      <c r="B44271">
        <v>1</v>
      </c>
      <c r="C44271">
        <v>423395</v>
      </c>
    </row>
    <row r="44272" spans="1:3" x14ac:dyDescent="0.25">
      <c r="A44272" t="s">
        <v>49037</v>
      </c>
      <c r="B44272">
        <v>1</v>
      </c>
      <c r="C44272">
        <v>481443</v>
      </c>
    </row>
    <row r="44273" spans="1:3" x14ac:dyDescent="0.25">
      <c r="A44273" t="s">
        <v>49038</v>
      </c>
      <c r="B44273">
        <v>1</v>
      </c>
      <c r="C44273">
        <v>568413</v>
      </c>
    </row>
    <row r="44274" spans="1:3" x14ac:dyDescent="0.25">
      <c r="A44274" t="s">
        <v>49039</v>
      </c>
      <c r="B44274">
        <v>1</v>
      </c>
      <c r="C44274">
        <v>422849</v>
      </c>
    </row>
    <row r="44275" spans="1:3" x14ac:dyDescent="0.25">
      <c r="A44275" t="s">
        <v>49040</v>
      </c>
      <c r="B44275">
        <v>1</v>
      </c>
      <c r="C44275">
        <v>49792</v>
      </c>
    </row>
    <row r="44276" spans="1:3" x14ac:dyDescent="0.25">
      <c r="A44276" t="s">
        <v>49041</v>
      </c>
      <c r="B44276">
        <v>1</v>
      </c>
      <c r="C44276">
        <v>2905600</v>
      </c>
    </row>
    <row r="44277" spans="1:3" x14ac:dyDescent="0.25">
      <c r="A44277" t="s">
        <v>49042</v>
      </c>
      <c r="B44277">
        <v>1</v>
      </c>
      <c r="C44277">
        <v>196850</v>
      </c>
    </row>
    <row r="44278" spans="1:3" x14ac:dyDescent="0.25">
      <c r="A44278" t="s">
        <v>49043</v>
      </c>
      <c r="B44278">
        <v>1</v>
      </c>
      <c r="C44278">
        <v>272056</v>
      </c>
    </row>
    <row r="44279" spans="1:3" x14ac:dyDescent="0.25">
      <c r="A44279" t="s">
        <v>49044</v>
      </c>
      <c r="B44279">
        <v>1</v>
      </c>
      <c r="C44279">
        <v>531271</v>
      </c>
    </row>
    <row r="44280" spans="1:3" x14ac:dyDescent="0.25">
      <c r="A44280" t="s">
        <v>49045</v>
      </c>
      <c r="B44280">
        <v>1</v>
      </c>
      <c r="C44280">
        <v>235800</v>
      </c>
    </row>
    <row r="44281" spans="1:3" x14ac:dyDescent="0.25">
      <c r="A44281" t="s">
        <v>49046</v>
      </c>
      <c r="B44281">
        <v>1</v>
      </c>
      <c r="C44281">
        <v>1697313</v>
      </c>
    </row>
    <row r="44282" spans="1:3" x14ac:dyDescent="0.25">
      <c r="A44282" t="s">
        <v>49047</v>
      </c>
      <c r="B44282">
        <v>1</v>
      </c>
      <c r="C44282">
        <v>998309</v>
      </c>
    </row>
    <row r="44283" spans="1:3" x14ac:dyDescent="0.25">
      <c r="A44283" t="s">
        <v>49048</v>
      </c>
      <c r="B44283">
        <v>1</v>
      </c>
      <c r="C44283">
        <v>47787</v>
      </c>
    </row>
    <row r="44284" spans="1:3" x14ac:dyDescent="0.25">
      <c r="A44284" t="s">
        <v>49049</v>
      </c>
      <c r="B44284">
        <v>1</v>
      </c>
      <c r="C44284">
        <v>983080</v>
      </c>
    </row>
    <row r="44285" spans="1:3" x14ac:dyDescent="0.25">
      <c r="A44285" t="s">
        <v>49050</v>
      </c>
      <c r="B44285">
        <v>1</v>
      </c>
      <c r="C44285">
        <v>167816</v>
      </c>
    </row>
    <row r="44286" spans="1:3" x14ac:dyDescent="0.25">
      <c r="A44286" t="s">
        <v>49051</v>
      </c>
      <c r="B44286">
        <v>1</v>
      </c>
      <c r="C44286">
        <v>127205</v>
      </c>
    </row>
    <row r="44287" spans="1:3" x14ac:dyDescent="0.25">
      <c r="A44287" t="s">
        <v>49052</v>
      </c>
      <c r="B44287">
        <v>1</v>
      </c>
      <c r="C44287">
        <v>1025179</v>
      </c>
    </row>
    <row r="44288" spans="1:3" x14ac:dyDescent="0.25">
      <c r="A44288" t="s">
        <v>49053</v>
      </c>
      <c r="B44288">
        <v>1</v>
      </c>
      <c r="C44288">
        <v>246697</v>
      </c>
    </row>
    <row r="44289" spans="1:3" x14ac:dyDescent="0.25">
      <c r="A44289" t="s">
        <v>49054</v>
      </c>
      <c r="B44289">
        <v>1</v>
      </c>
      <c r="C44289">
        <v>368471</v>
      </c>
    </row>
    <row r="44290" spans="1:3" x14ac:dyDescent="0.25">
      <c r="A44290" t="s">
        <v>49055</v>
      </c>
      <c r="B44290">
        <v>1</v>
      </c>
      <c r="C44290">
        <v>819767</v>
      </c>
    </row>
    <row r="44291" spans="1:3" x14ac:dyDescent="0.25">
      <c r="A44291" t="s">
        <v>49056</v>
      </c>
      <c r="B44291">
        <v>1</v>
      </c>
      <c r="C44291">
        <v>84321</v>
      </c>
    </row>
    <row r="44292" spans="1:3" x14ac:dyDescent="0.25">
      <c r="A44292" t="s">
        <v>49057</v>
      </c>
      <c r="B44292">
        <v>1</v>
      </c>
      <c r="C44292">
        <v>107410</v>
      </c>
    </row>
    <row r="44293" spans="1:3" x14ac:dyDescent="0.25">
      <c r="A44293" t="s">
        <v>49058</v>
      </c>
      <c r="B44293">
        <v>1</v>
      </c>
      <c r="C44293">
        <v>53995</v>
      </c>
    </row>
    <row r="44294" spans="1:3" x14ac:dyDescent="0.25">
      <c r="A44294" t="s">
        <v>49059</v>
      </c>
      <c r="B44294">
        <v>1</v>
      </c>
      <c r="C44294">
        <v>25814879</v>
      </c>
    </row>
    <row r="44295" spans="1:3" x14ac:dyDescent="0.25">
      <c r="A44295" t="s">
        <v>49060</v>
      </c>
      <c r="B44295">
        <v>1</v>
      </c>
      <c r="C44295">
        <v>263050</v>
      </c>
    </row>
    <row r="44296" spans="1:3" x14ac:dyDescent="0.25">
      <c r="A44296" t="s">
        <v>49061</v>
      </c>
      <c r="B44296">
        <v>1</v>
      </c>
      <c r="C44296">
        <v>2782772</v>
      </c>
    </row>
    <row r="44297" spans="1:3" x14ac:dyDescent="0.25">
      <c r="A44297" t="s">
        <v>49062</v>
      </c>
      <c r="B44297">
        <v>1</v>
      </c>
      <c r="C44297">
        <v>139069</v>
      </c>
    </row>
    <row r="44298" spans="1:3" x14ac:dyDescent="0.25">
      <c r="A44298" t="s">
        <v>49063</v>
      </c>
      <c r="B44298">
        <v>1</v>
      </c>
      <c r="C44298">
        <v>52821</v>
      </c>
    </row>
    <row r="44299" spans="1:3" x14ac:dyDescent="0.25">
      <c r="A44299" t="s">
        <v>49064</v>
      </c>
      <c r="B44299">
        <v>1</v>
      </c>
      <c r="C44299">
        <v>432160</v>
      </c>
    </row>
    <row r="44300" spans="1:3" x14ac:dyDescent="0.25">
      <c r="A44300" t="s">
        <v>49065</v>
      </c>
      <c r="B44300">
        <v>1</v>
      </c>
      <c r="C44300">
        <v>636854</v>
      </c>
    </row>
    <row r="44301" spans="1:3" x14ac:dyDescent="0.25">
      <c r="A44301" t="s">
        <v>49066</v>
      </c>
      <c r="B44301">
        <v>1</v>
      </c>
      <c r="C44301">
        <v>164270</v>
      </c>
    </row>
    <row r="44302" spans="1:3" x14ac:dyDescent="0.25">
      <c r="A44302" t="s">
        <v>49067</v>
      </c>
      <c r="B44302">
        <v>1</v>
      </c>
      <c r="C44302">
        <v>198827</v>
      </c>
    </row>
    <row r="44303" spans="1:3" x14ac:dyDescent="0.25">
      <c r="A44303" t="s">
        <v>49068</v>
      </c>
      <c r="B44303">
        <v>1</v>
      </c>
      <c r="C44303">
        <v>67906</v>
      </c>
    </row>
    <row r="44304" spans="1:3" x14ac:dyDescent="0.25">
      <c r="A44304" t="s">
        <v>49069</v>
      </c>
      <c r="B44304">
        <v>1</v>
      </c>
      <c r="C44304">
        <v>159827</v>
      </c>
    </row>
    <row r="44305" spans="1:3" x14ac:dyDescent="0.25">
      <c r="A44305" t="s">
        <v>49070</v>
      </c>
      <c r="B44305">
        <v>1</v>
      </c>
      <c r="C44305">
        <v>70339</v>
      </c>
    </row>
    <row r="44306" spans="1:3" x14ac:dyDescent="0.25">
      <c r="A44306" t="s">
        <v>49071</v>
      </c>
      <c r="B44306">
        <v>1</v>
      </c>
      <c r="C44306">
        <v>34408</v>
      </c>
    </row>
    <row r="44307" spans="1:3" x14ac:dyDescent="0.25">
      <c r="A44307" t="s">
        <v>49072</v>
      </c>
      <c r="B44307">
        <v>1</v>
      </c>
      <c r="C44307">
        <v>529421</v>
      </c>
    </row>
    <row r="44308" spans="1:3" x14ac:dyDescent="0.25">
      <c r="A44308" t="s">
        <v>49073</v>
      </c>
      <c r="B44308">
        <v>1</v>
      </c>
      <c r="C44308">
        <v>2761024</v>
      </c>
    </row>
    <row r="44309" spans="1:3" x14ac:dyDescent="0.25">
      <c r="A44309" t="s">
        <v>49074</v>
      </c>
      <c r="B44309">
        <v>1</v>
      </c>
      <c r="C44309">
        <v>205729</v>
      </c>
    </row>
    <row r="44310" spans="1:3" x14ac:dyDescent="0.25">
      <c r="A44310" t="s">
        <v>49075</v>
      </c>
      <c r="B44310">
        <v>1</v>
      </c>
      <c r="C44310">
        <v>2720298</v>
      </c>
    </row>
    <row r="44311" spans="1:3" x14ac:dyDescent="0.25">
      <c r="A44311" t="s">
        <v>49076</v>
      </c>
      <c r="B44311">
        <v>1</v>
      </c>
      <c r="C44311">
        <v>615042</v>
      </c>
    </row>
    <row r="44312" spans="1:3" x14ac:dyDescent="0.25">
      <c r="A44312" t="s">
        <v>49077</v>
      </c>
      <c r="B44312">
        <v>1</v>
      </c>
      <c r="C44312">
        <v>104143</v>
      </c>
    </row>
    <row r="44313" spans="1:3" x14ac:dyDescent="0.25">
      <c r="A44313" t="s">
        <v>49078</v>
      </c>
      <c r="B44313">
        <v>1</v>
      </c>
      <c r="C44313">
        <v>28971170</v>
      </c>
    </row>
    <row r="44314" spans="1:3" x14ac:dyDescent="0.25">
      <c r="A44314" t="s">
        <v>49079</v>
      </c>
      <c r="B44314">
        <v>1</v>
      </c>
      <c r="C44314">
        <v>452007</v>
      </c>
    </row>
    <row r="44315" spans="1:3" x14ac:dyDescent="0.25">
      <c r="A44315" t="s">
        <v>49080</v>
      </c>
      <c r="B44315">
        <v>1</v>
      </c>
      <c r="C44315">
        <v>73340</v>
      </c>
    </row>
    <row r="44316" spans="1:3" x14ac:dyDescent="0.25">
      <c r="A44316" t="s">
        <v>49081</v>
      </c>
      <c r="B44316">
        <v>1</v>
      </c>
      <c r="C44316">
        <v>182678</v>
      </c>
    </row>
    <row r="44317" spans="1:3" x14ac:dyDescent="0.25">
      <c r="A44317" t="s">
        <v>49082</v>
      </c>
      <c r="B44317">
        <v>1</v>
      </c>
      <c r="C44317">
        <v>57119</v>
      </c>
    </row>
    <row r="44318" spans="1:3" x14ac:dyDescent="0.25">
      <c r="A44318" t="s">
        <v>49083</v>
      </c>
      <c r="B44318">
        <v>1</v>
      </c>
      <c r="C44318">
        <v>295068</v>
      </c>
    </row>
    <row r="44319" spans="1:3" x14ac:dyDescent="0.25">
      <c r="A44319" t="s">
        <v>49084</v>
      </c>
      <c r="B44319">
        <v>1</v>
      </c>
      <c r="C44319">
        <v>38752</v>
      </c>
    </row>
    <row r="44320" spans="1:3" x14ac:dyDescent="0.25">
      <c r="A44320" t="s">
        <v>49085</v>
      </c>
      <c r="B44320">
        <v>1</v>
      </c>
      <c r="C44320">
        <v>80592</v>
      </c>
    </row>
    <row r="44321" spans="1:3" x14ac:dyDescent="0.25">
      <c r="A44321" t="s">
        <v>49086</v>
      </c>
      <c r="B44321">
        <v>1</v>
      </c>
      <c r="C44321">
        <v>780709</v>
      </c>
    </row>
    <row r="44322" spans="1:3" x14ac:dyDescent="0.25">
      <c r="A44322" t="s">
        <v>49087</v>
      </c>
      <c r="B44322">
        <v>1</v>
      </c>
      <c r="C44322">
        <v>530321</v>
      </c>
    </row>
    <row r="44323" spans="1:3" x14ac:dyDescent="0.25">
      <c r="A44323" t="s">
        <v>49088</v>
      </c>
      <c r="B44323">
        <v>1</v>
      </c>
      <c r="C44323">
        <v>108981</v>
      </c>
    </row>
    <row r="44324" spans="1:3" x14ac:dyDescent="0.25">
      <c r="A44324" t="s">
        <v>49089</v>
      </c>
      <c r="B44324">
        <v>1</v>
      </c>
      <c r="C44324">
        <v>252882</v>
      </c>
    </row>
    <row r="44325" spans="1:3" x14ac:dyDescent="0.25">
      <c r="A44325" t="s">
        <v>49090</v>
      </c>
      <c r="B44325">
        <v>1</v>
      </c>
      <c r="C44325">
        <v>565162</v>
      </c>
    </row>
    <row r="44326" spans="1:3" x14ac:dyDescent="0.25">
      <c r="A44326" t="s">
        <v>49091</v>
      </c>
      <c r="B44326">
        <v>1</v>
      </c>
      <c r="C44326">
        <v>467492</v>
      </c>
    </row>
    <row r="44327" spans="1:3" x14ac:dyDescent="0.25">
      <c r="A44327" t="s">
        <v>49092</v>
      </c>
      <c r="B44327">
        <v>1</v>
      </c>
      <c r="C44327">
        <v>1896370</v>
      </c>
    </row>
    <row r="44328" spans="1:3" x14ac:dyDescent="0.25">
      <c r="A44328" t="s">
        <v>49093</v>
      </c>
      <c r="B44328">
        <v>1</v>
      </c>
      <c r="C44328">
        <v>2567622</v>
      </c>
    </row>
    <row r="44329" spans="1:3" x14ac:dyDescent="0.25">
      <c r="A44329" t="s">
        <v>49094</v>
      </c>
      <c r="B44329">
        <v>1</v>
      </c>
      <c r="C44329">
        <v>307651</v>
      </c>
    </row>
    <row r="44330" spans="1:3" x14ac:dyDescent="0.25">
      <c r="A44330" t="s">
        <v>49095</v>
      </c>
      <c r="B44330">
        <v>1</v>
      </c>
      <c r="C44330">
        <v>75702</v>
      </c>
    </row>
    <row r="44331" spans="1:3" x14ac:dyDescent="0.25">
      <c r="A44331" t="s">
        <v>49096</v>
      </c>
      <c r="B44331">
        <v>1</v>
      </c>
      <c r="C44331">
        <v>76544</v>
      </c>
    </row>
    <row r="44332" spans="1:3" x14ac:dyDescent="0.25">
      <c r="A44332" t="s">
        <v>49097</v>
      </c>
      <c r="B44332">
        <v>1</v>
      </c>
      <c r="C44332">
        <v>1044604</v>
      </c>
    </row>
    <row r="44333" spans="1:3" x14ac:dyDescent="0.25">
      <c r="A44333" t="s">
        <v>49098</v>
      </c>
      <c r="B44333">
        <v>1</v>
      </c>
      <c r="C44333">
        <v>414628</v>
      </c>
    </row>
    <row r="44334" spans="1:3" x14ac:dyDescent="0.25">
      <c r="A44334" t="s">
        <v>49099</v>
      </c>
      <c r="B44334">
        <v>1</v>
      </c>
      <c r="C44334">
        <v>582025</v>
      </c>
    </row>
    <row r="44335" spans="1:3" x14ac:dyDescent="0.25">
      <c r="A44335" t="s">
        <v>49100</v>
      </c>
      <c r="B44335">
        <v>1</v>
      </c>
      <c r="C44335">
        <v>644804</v>
      </c>
    </row>
    <row r="44336" spans="1:3" x14ac:dyDescent="0.25">
      <c r="A44336" t="s">
        <v>49101</v>
      </c>
      <c r="B44336">
        <v>1</v>
      </c>
      <c r="C44336">
        <v>3354787</v>
      </c>
    </row>
    <row r="44337" spans="1:3" x14ac:dyDescent="0.25">
      <c r="A44337" t="s">
        <v>49102</v>
      </c>
      <c r="B44337">
        <v>1</v>
      </c>
      <c r="C44337">
        <v>150992</v>
      </c>
    </row>
    <row r="44338" spans="1:3" x14ac:dyDescent="0.25">
      <c r="A44338" t="s">
        <v>49103</v>
      </c>
      <c r="B44338">
        <v>1</v>
      </c>
      <c r="C44338">
        <v>99528</v>
      </c>
    </row>
    <row r="44339" spans="1:3" x14ac:dyDescent="0.25">
      <c r="A44339" t="s">
        <v>49104</v>
      </c>
      <c r="B44339">
        <v>1</v>
      </c>
      <c r="C44339">
        <v>65046</v>
      </c>
    </row>
    <row r="44340" spans="1:3" x14ac:dyDescent="0.25">
      <c r="A44340" t="s">
        <v>49105</v>
      </c>
      <c r="B44340">
        <v>1</v>
      </c>
      <c r="C44340">
        <v>469431665</v>
      </c>
    </row>
    <row r="44341" spans="1:3" x14ac:dyDescent="0.25">
      <c r="A44341" t="s">
        <v>49106</v>
      </c>
      <c r="B44341">
        <v>1</v>
      </c>
      <c r="C44341">
        <v>385519</v>
      </c>
    </row>
    <row r="44342" spans="1:3" x14ac:dyDescent="0.25">
      <c r="A44342" t="s">
        <v>49107</v>
      </c>
      <c r="B44342">
        <v>1</v>
      </c>
      <c r="C44342">
        <v>153983</v>
      </c>
    </row>
    <row r="44343" spans="1:3" x14ac:dyDescent="0.25">
      <c r="A44343" t="s">
        <v>49108</v>
      </c>
      <c r="B44343">
        <v>1</v>
      </c>
      <c r="C44343">
        <v>1167858</v>
      </c>
    </row>
    <row r="44344" spans="1:3" x14ac:dyDescent="0.25">
      <c r="A44344" t="s">
        <v>49109</v>
      </c>
      <c r="B44344">
        <v>1</v>
      </c>
      <c r="C44344">
        <v>1306028</v>
      </c>
    </row>
    <row r="44345" spans="1:3" x14ac:dyDescent="0.25">
      <c r="A44345" t="s">
        <v>49110</v>
      </c>
      <c r="B44345">
        <v>1</v>
      </c>
      <c r="C44345">
        <v>956658</v>
      </c>
    </row>
    <row r="44346" spans="1:3" x14ac:dyDescent="0.25">
      <c r="A44346" t="s">
        <v>49111</v>
      </c>
      <c r="B44346">
        <v>1</v>
      </c>
      <c r="C44346">
        <v>261922</v>
      </c>
    </row>
    <row r="44347" spans="1:3" x14ac:dyDescent="0.25">
      <c r="A44347" t="s">
        <v>49112</v>
      </c>
      <c r="B44347">
        <v>1</v>
      </c>
      <c r="C44347">
        <v>5473245</v>
      </c>
    </row>
    <row r="44348" spans="1:3" x14ac:dyDescent="0.25">
      <c r="A44348" t="s">
        <v>49113</v>
      </c>
      <c r="B44348">
        <v>1</v>
      </c>
      <c r="C44348">
        <v>307510</v>
      </c>
    </row>
    <row r="44349" spans="1:3" x14ac:dyDescent="0.25">
      <c r="A44349" t="s">
        <v>49114</v>
      </c>
      <c r="B44349">
        <v>1</v>
      </c>
      <c r="C44349">
        <v>58459</v>
      </c>
    </row>
    <row r="44350" spans="1:3" x14ac:dyDescent="0.25">
      <c r="A44350" t="s">
        <v>49115</v>
      </c>
      <c r="B44350">
        <v>1</v>
      </c>
      <c r="C44350">
        <v>498792</v>
      </c>
    </row>
    <row r="44351" spans="1:3" x14ac:dyDescent="0.25">
      <c r="A44351" t="s">
        <v>49116</v>
      </c>
      <c r="B44351">
        <v>1</v>
      </c>
      <c r="C44351">
        <v>92520</v>
      </c>
    </row>
    <row r="44352" spans="1:3" x14ac:dyDescent="0.25">
      <c r="A44352" t="s">
        <v>49117</v>
      </c>
      <c r="B44352">
        <v>1</v>
      </c>
      <c r="C44352">
        <v>166247</v>
      </c>
    </row>
    <row r="44353" spans="1:3" x14ac:dyDescent="0.25">
      <c r="A44353" t="s">
        <v>49118</v>
      </c>
      <c r="B44353">
        <v>1</v>
      </c>
      <c r="C44353">
        <v>460358</v>
      </c>
    </row>
    <row r="44354" spans="1:3" x14ac:dyDescent="0.25">
      <c r="A44354" t="s">
        <v>49119</v>
      </c>
      <c r="B44354">
        <v>1</v>
      </c>
      <c r="C44354">
        <v>950808</v>
      </c>
    </row>
    <row r="44355" spans="1:3" x14ac:dyDescent="0.25">
      <c r="A44355" t="s">
        <v>49120</v>
      </c>
      <c r="B44355">
        <v>1</v>
      </c>
      <c r="C44355">
        <v>2132910</v>
      </c>
    </row>
    <row r="44356" spans="1:3" x14ac:dyDescent="0.25">
      <c r="A44356" t="s">
        <v>49121</v>
      </c>
      <c r="B44356">
        <v>1</v>
      </c>
      <c r="C44356">
        <v>679891</v>
      </c>
    </row>
    <row r="44357" spans="1:3" x14ac:dyDescent="0.25">
      <c r="A44357" t="s">
        <v>49122</v>
      </c>
      <c r="B44357">
        <v>1</v>
      </c>
      <c r="C44357">
        <v>313372</v>
      </c>
    </row>
    <row r="44358" spans="1:3" x14ac:dyDescent="0.25">
      <c r="A44358" t="s">
        <v>49123</v>
      </c>
      <c r="B44358">
        <v>1</v>
      </c>
      <c r="C44358">
        <v>1261853</v>
      </c>
    </row>
    <row r="44359" spans="1:3" x14ac:dyDescent="0.25">
      <c r="A44359" t="s">
        <v>49124</v>
      </c>
      <c r="B44359">
        <v>1</v>
      </c>
      <c r="C44359">
        <v>129391</v>
      </c>
    </row>
    <row r="44360" spans="1:3" x14ac:dyDescent="0.25">
      <c r="A44360" t="s">
        <v>49125</v>
      </c>
      <c r="B44360">
        <v>1</v>
      </c>
      <c r="C44360">
        <v>94931</v>
      </c>
    </row>
    <row r="44361" spans="1:3" x14ac:dyDescent="0.25">
      <c r="A44361" t="s">
        <v>49126</v>
      </c>
      <c r="B44361">
        <v>1</v>
      </c>
      <c r="C44361">
        <v>390453</v>
      </c>
    </row>
    <row r="44362" spans="1:3" x14ac:dyDescent="0.25">
      <c r="A44362" t="s">
        <v>49127</v>
      </c>
      <c r="B44362">
        <v>1</v>
      </c>
      <c r="C44362">
        <v>22102</v>
      </c>
    </row>
    <row r="44363" spans="1:3" x14ac:dyDescent="0.25">
      <c r="A44363" t="s">
        <v>49128</v>
      </c>
      <c r="B44363">
        <v>1</v>
      </c>
      <c r="C44363">
        <v>212828</v>
      </c>
    </row>
    <row r="44364" spans="1:3" x14ac:dyDescent="0.25">
      <c r="A44364" t="s">
        <v>49129</v>
      </c>
      <c r="B44364">
        <v>1</v>
      </c>
      <c r="C44364">
        <v>788697</v>
      </c>
    </row>
    <row r="44365" spans="1:3" x14ac:dyDescent="0.25">
      <c r="A44365" t="s">
        <v>49130</v>
      </c>
      <c r="B44365">
        <v>1</v>
      </c>
      <c r="C44365">
        <v>205354</v>
      </c>
    </row>
    <row r="44366" spans="1:3" x14ac:dyDescent="0.25">
      <c r="A44366" t="s">
        <v>49131</v>
      </c>
      <c r="B44366">
        <v>1</v>
      </c>
      <c r="C44366">
        <v>351115</v>
      </c>
    </row>
    <row r="44367" spans="1:3" x14ac:dyDescent="0.25">
      <c r="A44367" t="s">
        <v>49132</v>
      </c>
      <c r="B44367">
        <v>1</v>
      </c>
      <c r="C44367">
        <v>1013937</v>
      </c>
    </row>
    <row r="44368" spans="1:3" x14ac:dyDescent="0.25">
      <c r="A44368" t="s">
        <v>49133</v>
      </c>
      <c r="B44368">
        <v>1</v>
      </c>
      <c r="C44368">
        <v>7653795</v>
      </c>
    </row>
    <row r="44369" spans="1:3" x14ac:dyDescent="0.25">
      <c r="A44369" t="s">
        <v>49134</v>
      </c>
      <c r="B44369">
        <v>1</v>
      </c>
      <c r="C44369">
        <v>90135</v>
      </c>
    </row>
    <row r="44370" spans="1:3" x14ac:dyDescent="0.25">
      <c r="A44370" t="s">
        <v>49135</v>
      </c>
      <c r="B44370">
        <v>1</v>
      </c>
      <c r="C44370">
        <v>110526</v>
      </c>
    </row>
    <row r="44371" spans="1:3" x14ac:dyDescent="0.25">
      <c r="A44371" t="s">
        <v>49136</v>
      </c>
      <c r="B44371">
        <v>1</v>
      </c>
      <c r="C44371">
        <v>1065018</v>
      </c>
    </row>
    <row r="44372" spans="1:3" x14ac:dyDescent="0.25">
      <c r="A44372" t="s">
        <v>49137</v>
      </c>
      <c r="B44372">
        <v>1</v>
      </c>
      <c r="C44372">
        <v>134735</v>
      </c>
    </row>
    <row r="44373" spans="1:3" x14ac:dyDescent="0.25">
      <c r="A44373" t="s">
        <v>49138</v>
      </c>
      <c r="B44373">
        <v>1</v>
      </c>
      <c r="C44373">
        <v>242818</v>
      </c>
    </row>
    <row r="44374" spans="1:3" x14ac:dyDescent="0.25">
      <c r="A44374" t="s">
        <v>49139</v>
      </c>
      <c r="B44374">
        <v>1</v>
      </c>
      <c r="C44374">
        <v>596074</v>
      </c>
    </row>
    <row r="44375" spans="1:3" x14ac:dyDescent="0.25">
      <c r="A44375" t="s">
        <v>49140</v>
      </c>
      <c r="B44375">
        <v>1</v>
      </c>
      <c r="C44375">
        <v>4193164</v>
      </c>
    </row>
    <row r="44376" spans="1:3" x14ac:dyDescent="0.25">
      <c r="A44376" t="s">
        <v>49141</v>
      </c>
      <c r="B44376">
        <v>1</v>
      </c>
      <c r="C44376">
        <v>327091</v>
      </c>
    </row>
    <row r="44377" spans="1:3" x14ac:dyDescent="0.25">
      <c r="A44377" t="s">
        <v>49142</v>
      </c>
      <c r="B44377">
        <v>1</v>
      </c>
      <c r="C44377">
        <v>158451</v>
      </c>
    </row>
    <row r="44378" spans="1:3" x14ac:dyDescent="0.25">
      <c r="A44378" t="s">
        <v>49143</v>
      </c>
      <c r="B44378">
        <v>1</v>
      </c>
      <c r="C44378">
        <v>818696</v>
      </c>
    </row>
    <row r="44379" spans="1:3" x14ac:dyDescent="0.25">
      <c r="A44379" t="s">
        <v>49144</v>
      </c>
      <c r="B44379">
        <v>1</v>
      </c>
      <c r="C44379">
        <v>447090</v>
      </c>
    </row>
    <row r="44380" spans="1:3" x14ac:dyDescent="0.25">
      <c r="A44380" t="s">
        <v>49145</v>
      </c>
      <c r="B44380">
        <v>1</v>
      </c>
      <c r="C44380">
        <v>13300684</v>
      </c>
    </row>
    <row r="44381" spans="1:3" x14ac:dyDescent="0.25">
      <c r="A44381" t="s">
        <v>49146</v>
      </c>
      <c r="B44381">
        <v>1</v>
      </c>
      <c r="C44381">
        <v>220126</v>
      </c>
    </row>
    <row r="44382" spans="1:3" x14ac:dyDescent="0.25">
      <c r="A44382" t="s">
        <v>49147</v>
      </c>
      <c r="B44382">
        <v>1</v>
      </c>
      <c r="C44382">
        <v>378243</v>
      </c>
    </row>
    <row r="44383" spans="1:3" x14ac:dyDescent="0.25">
      <c r="A44383" t="s">
        <v>49148</v>
      </c>
      <c r="B44383">
        <v>1</v>
      </c>
      <c r="C44383">
        <v>1493389</v>
      </c>
    </row>
    <row r="44384" spans="1:3" x14ac:dyDescent="0.25">
      <c r="A44384" t="s">
        <v>49149</v>
      </c>
      <c r="B44384">
        <v>1</v>
      </c>
      <c r="C44384">
        <v>548387</v>
      </c>
    </row>
    <row r="44385" spans="1:3" x14ac:dyDescent="0.25">
      <c r="A44385" t="s">
        <v>49150</v>
      </c>
      <c r="B44385">
        <v>1</v>
      </c>
      <c r="C44385">
        <v>524858</v>
      </c>
    </row>
    <row r="44386" spans="1:3" x14ac:dyDescent="0.25">
      <c r="A44386" t="s">
        <v>49151</v>
      </c>
      <c r="B44386">
        <v>1</v>
      </c>
      <c r="C44386">
        <v>61948</v>
      </c>
    </row>
    <row r="44387" spans="1:3" x14ac:dyDescent="0.25">
      <c r="A44387" t="s">
        <v>49152</v>
      </c>
      <c r="B44387">
        <v>1</v>
      </c>
      <c r="C44387">
        <v>449946</v>
      </c>
    </row>
    <row r="44388" spans="1:3" x14ac:dyDescent="0.25">
      <c r="A44388" t="s">
        <v>49153</v>
      </c>
      <c r="B44388">
        <v>1</v>
      </c>
      <c r="C44388">
        <v>1658786</v>
      </c>
    </row>
    <row r="44389" spans="1:3" x14ac:dyDescent="0.25">
      <c r="A44389" t="s">
        <v>49154</v>
      </c>
      <c r="B44389">
        <v>1</v>
      </c>
      <c r="C44389">
        <v>256352</v>
      </c>
    </row>
    <row r="44390" spans="1:3" x14ac:dyDescent="0.25">
      <c r="A44390" t="s">
        <v>49155</v>
      </c>
      <c r="B44390">
        <v>1</v>
      </c>
      <c r="C44390">
        <v>920511</v>
      </c>
    </row>
    <row r="44391" spans="1:3" x14ac:dyDescent="0.25">
      <c r="A44391" t="s">
        <v>49156</v>
      </c>
      <c r="B44391">
        <v>1</v>
      </c>
      <c r="C44391">
        <v>322705</v>
      </c>
    </row>
    <row r="44392" spans="1:3" x14ac:dyDescent="0.25">
      <c r="A44392" t="s">
        <v>49157</v>
      </c>
      <c r="B44392">
        <v>1</v>
      </c>
      <c r="C44392">
        <v>99374000</v>
      </c>
    </row>
    <row r="44393" spans="1:3" x14ac:dyDescent="0.25">
      <c r="A44393" t="s">
        <v>49158</v>
      </c>
      <c r="B44393">
        <v>1</v>
      </c>
      <c r="C44393">
        <v>6141783</v>
      </c>
    </row>
    <row r="44394" spans="1:3" x14ac:dyDescent="0.25">
      <c r="A44394" t="s">
        <v>49159</v>
      </c>
      <c r="B44394">
        <v>1</v>
      </c>
      <c r="C44394">
        <v>7166976</v>
      </c>
    </row>
    <row r="44395" spans="1:3" x14ac:dyDescent="0.25">
      <c r="A44395" t="s">
        <v>49160</v>
      </c>
      <c r="B44395">
        <v>1</v>
      </c>
      <c r="C44395">
        <v>683229</v>
      </c>
    </row>
    <row r="44396" spans="1:3" x14ac:dyDescent="0.25">
      <c r="A44396" t="s">
        <v>49161</v>
      </c>
      <c r="B44396">
        <v>1</v>
      </c>
      <c r="C44396">
        <v>1885858</v>
      </c>
    </row>
    <row r="44397" spans="1:3" x14ac:dyDescent="0.25">
      <c r="A44397" t="s">
        <v>49162</v>
      </c>
      <c r="B44397">
        <v>1</v>
      </c>
      <c r="C44397">
        <v>190822</v>
      </c>
    </row>
    <row r="44398" spans="1:3" x14ac:dyDescent="0.25">
      <c r="A44398" t="s">
        <v>49163</v>
      </c>
      <c r="B44398">
        <v>1</v>
      </c>
      <c r="C44398">
        <v>464161</v>
      </c>
    </row>
    <row r="44399" spans="1:3" x14ac:dyDescent="0.25">
      <c r="A44399" t="s">
        <v>49164</v>
      </c>
      <c r="B44399">
        <v>1</v>
      </c>
      <c r="C44399">
        <v>63691</v>
      </c>
    </row>
    <row r="44400" spans="1:3" x14ac:dyDescent="0.25">
      <c r="A44400" t="s">
        <v>49165</v>
      </c>
      <c r="B44400">
        <v>1</v>
      </c>
      <c r="C44400">
        <v>899078</v>
      </c>
    </row>
    <row r="44401" spans="1:3" x14ac:dyDescent="0.25">
      <c r="A44401" t="s">
        <v>49166</v>
      </c>
      <c r="B44401">
        <v>1</v>
      </c>
      <c r="C44401">
        <v>816507</v>
      </c>
    </row>
    <row r="44402" spans="1:3" x14ac:dyDescent="0.25">
      <c r="A44402" t="s">
        <v>49167</v>
      </c>
      <c r="B44402">
        <v>1</v>
      </c>
      <c r="C44402">
        <v>88771</v>
      </c>
    </row>
    <row r="44403" spans="1:3" x14ac:dyDescent="0.25">
      <c r="A44403" t="s">
        <v>49168</v>
      </c>
      <c r="B44403">
        <v>1</v>
      </c>
      <c r="C44403">
        <v>299283</v>
      </c>
    </row>
    <row r="44404" spans="1:3" x14ac:dyDescent="0.25">
      <c r="A44404" t="s">
        <v>49169</v>
      </c>
      <c r="B44404">
        <v>1</v>
      </c>
      <c r="C44404">
        <v>16473328</v>
      </c>
    </row>
    <row r="44405" spans="1:3" x14ac:dyDescent="0.25">
      <c r="A44405" t="s">
        <v>49170</v>
      </c>
      <c r="B44405">
        <v>1</v>
      </c>
      <c r="C44405">
        <v>102229</v>
      </c>
    </row>
    <row r="44406" spans="1:3" x14ac:dyDescent="0.25">
      <c r="A44406" t="s">
        <v>49171</v>
      </c>
      <c r="B44406">
        <v>1</v>
      </c>
      <c r="C44406">
        <v>838838</v>
      </c>
    </row>
    <row r="44407" spans="1:3" x14ac:dyDescent="0.25">
      <c r="A44407" t="s">
        <v>49172</v>
      </c>
      <c r="B44407">
        <v>1</v>
      </c>
      <c r="C44407">
        <v>18793142</v>
      </c>
    </row>
    <row r="44408" spans="1:3" x14ac:dyDescent="0.25">
      <c r="A44408" t="s">
        <v>49173</v>
      </c>
      <c r="B44408">
        <v>1</v>
      </c>
      <c r="C44408">
        <v>76849</v>
      </c>
    </row>
    <row r="44409" spans="1:3" x14ac:dyDescent="0.25">
      <c r="A44409" t="s">
        <v>49174</v>
      </c>
      <c r="B44409">
        <v>1</v>
      </c>
      <c r="C44409">
        <v>188441474</v>
      </c>
    </row>
    <row r="44410" spans="1:3" x14ac:dyDescent="0.25">
      <c r="A44410" t="s">
        <v>49175</v>
      </c>
      <c r="B44410">
        <v>1</v>
      </c>
      <c r="C44410">
        <v>85298</v>
      </c>
    </row>
    <row r="44411" spans="1:3" x14ac:dyDescent="0.25">
      <c r="A44411" t="s">
        <v>49176</v>
      </c>
      <c r="B44411">
        <v>1</v>
      </c>
      <c r="C44411">
        <v>679011</v>
      </c>
    </row>
    <row r="44412" spans="1:3" x14ac:dyDescent="0.25">
      <c r="A44412" t="s">
        <v>49177</v>
      </c>
      <c r="B44412">
        <v>1</v>
      </c>
      <c r="C44412">
        <v>156362</v>
      </c>
    </row>
    <row r="44413" spans="1:3" x14ac:dyDescent="0.25">
      <c r="A44413" t="s">
        <v>49178</v>
      </c>
      <c r="B44413">
        <v>1</v>
      </c>
      <c r="C44413">
        <v>500480</v>
      </c>
    </row>
    <row r="44414" spans="1:3" x14ac:dyDescent="0.25">
      <c r="A44414" t="s">
        <v>49179</v>
      </c>
      <c r="B44414">
        <v>1</v>
      </c>
      <c r="C44414">
        <v>1317171</v>
      </c>
    </row>
    <row r="44415" spans="1:3" x14ac:dyDescent="0.25">
      <c r="A44415" t="s">
        <v>49180</v>
      </c>
      <c r="B44415">
        <v>1</v>
      </c>
      <c r="C44415">
        <v>158794</v>
      </c>
    </row>
    <row r="44416" spans="1:3" x14ac:dyDescent="0.25">
      <c r="A44416" t="s">
        <v>49181</v>
      </c>
      <c r="B44416">
        <v>1</v>
      </c>
      <c r="C44416">
        <v>462331</v>
      </c>
    </row>
    <row r="44417" spans="1:3" x14ac:dyDescent="0.25">
      <c r="A44417" t="s">
        <v>49182</v>
      </c>
      <c r="B44417">
        <v>1</v>
      </c>
      <c r="C44417">
        <v>108428</v>
      </c>
    </row>
    <row r="44418" spans="1:3" x14ac:dyDescent="0.25">
      <c r="A44418" t="s">
        <v>49183</v>
      </c>
      <c r="B44418">
        <v>1</v>
      </c>
      <c r="C44418">
        <v>205352</v>
      </c>
    </row>
    <row r="44419" spans="1:3" x14ac:dyDescent="0.25">
      <c r="A44419" t="s">
        <v>49184</v>
      </c>
      <c r="B44419">
        <v>1</v>
      </c>
      <c r="C44419">
        <v>201164</v>
      </c>
    </row>
    <row r="44420" spans="1:3" x14ac:dyDescent="0.25">
      <c r="A44420" t="s">
        <v>49185</v>
      </c>
      <c r="B44420">
        <v>1</v>
      </c>
      <c r="C44420">
        <v>415908</v>
      </c>
    </row>
    <row r="44421" spans="1:3" x14ac:dyDescent="0.25">
      <c r="A44421" t="s">
        <v>49186</v>
      </c>
      <c r="B44421">
        <v>1</v>
      </c>
      <c r="C44421">
        <v>22240</v>
      </c>
    </row>
    <row r="44422" spans="1:3" x14ac:dyDescent="0.25">
      <c r="A44422" t="s">
        <v>49187</v>
      </c>
      <c r="B44422">
        <v>1</v>
      </c>
      <c r="C44422">
        <v>729335</v>
      </c>
    </row>
    <row r="44423" spans="1:3" x14ac:dyDescent="0.25">
      <c r="A44423" t="s">
        <v>49188</v>
      </c>
      <c r="B44423">
        <v>1</v>
      </c>
      <c r="C44423">
        <v>122805</v>
      </c>
    </row>
    <row r="44424" spans="1:3" x14ac:dyDescent="0.25">
      <c r="A44424" t="s">
        <v>49189</v>
      </c>
      <c r="B44424">
        <v>1</v>
      </c>
      <c r="C44424">
        <v>358422</v>
      </c>
    </row>
    <row r="44425" spans="1:3" x14ac:dyDescent="0.25">
      <c r="A44425" t="s">
        <v>49190</v>
      </c>
      <c r="B44425">
        <v>1</v>
      </c>
      <c r="C44425">
        <v>68555</v>
      </c>
    </row>
    <row r="44426" spans="1:3" x14ac:dyDescent="0.25">
      <c r="A44426" t="s">
        <v>49191</v>
      </c>
      <c r="B44426">
        <v>1</v>
      </c>
      <c r="C44426">
        <v>22702386</v>
      </c>
    </row>
    <row r="44427" spans="1:3" x14ac:dyDescent="0.25">
      <c r="A44427" t="s">
        <v>49192</v>
      </c>
      <c r="B44427">
        <v>1</v>
      </c>
      <c r="C44427">
        <v>168884</v>
      </c>
    </row>
    <row r="44428" spans="1:3" x14ac:dyDescent="0.25">
      <c r="A44428" t="s">
        <v>49193</v>
      </c>
      <c r="B44428">
        <v>1</v>
      </c>
      <c r="C44428">
        <v>242851</v>
      </c>
    </row>
    <row r="44429" spans="1:3" x14ac:dyDescent="0.25">
      <c r="A44429" t="s">
        <v>49194</v>
      </c>
      <c r="B44429">
        <v>1</v>
      </c>
      <c r="C44429">
        <v>205694</v>
      </c>
    </row>
    <row r="44430" spans="1:3" x14ac:dyDescent="0.25">
      <c r="A44430" t="s">
        <v>49195</v>
      </c>
      <c r="B44430">
        <v>1</v>
      </c>
      <c r="C44430">
        <v>2570867</v>
      </c>
    </row>
    <row r="44431" spans="1:3" x14ac:dyDescent="0.25">
      <c r="A44431" t="s">
        <v>49196</v>
      </c>
      <c r="B44431">
        <v>1</v>
      </c>
      <c r="C44431">
        <v>730126</v>
      </c>
    </row>
    <row r="44432" spans="1:3" x14ac:dyDescent="0.25">
      <c r="A44432" t="s">
        <v>49197</v>
      </c>
      <c r="B44432">
        <v>1</v>
      </c>
      <c r="C44432">
        <v>7513634</v>
      </c>
    </row>
    <row r="44433" spans="1:3" x14ac:dyDescent="0.25">
      <c r="A44433" t="s">
        <v>49198</v>
      </c>
      <c r="B44433">
        <v>1</v>
      </c>
      <c r="C44433">
        <v>231805</v>
      </c>
    </row>
    <row r="44434" spans="1:3" x14ac:dyDescent="0.25">
      <c r="A44434" t="s">
        <v>49199</v>
      </c>
      <c r="B44434">
        <v>1</v>
      </c>
      <c r="C44434">
        <v>522786</v>
      </c>
    </row>
    <row r="44435" spans="1:3" x14ac:dyDescent="0.25">
      <c r="A44435" t="s">
        <v>49200</v>
      </c>
      <c r="B44435">
        <v>1</v>
      </c>
      <c r="C44435">
        <v>609439</v>
      </c>
    </row>
    <row r="44436" spans="1:3" x14ac:dyDescent="0.25">
      <c r="A44436" t="s">
        <v>49201</v>
      </c>
      <c r="B44436">
        <v>1</v>
      </c>
      <c r="C44436">
        <v>7881541</v>
      </c>
    </row>
    <row r="44437" spans="1:3" x14ac:dyDescent="0.25">
      <c r="A44437" t="s">
        <v>49202</v>
      </c>
      <c r="B44437">
        <v>1</v>
      </c>
      <c r="C44437">
        <v>3094653</v>
      </c>
    </row>
    <row r="44438" spans="1:3" x14ac:dyDescent="0.25">
      <c r="A44438" t="s">
        <v>49203</v>
      </c>
      <c r="B44438">
        <v>1</v>
      </c>
      <c r="C44438">
        <v>732456</v>
      </c>
    </row>
    <row r="44439" spans="1:3" x14ac:dyDescent="0.25">
      <c r="A44439" t="s">
        <v>49204</v>
      </c>
      <c r="B44439">
        <v>1</v>
      </c>
      <c r="C44439">
        <v>61427</v>
      </c>
    </row>
    <row r="44440" spans="1:3" x14ac:dyDescent="0.25">
      <c r="A44440" t="s">
        <v>49205</v>
      </c>
      <c r="B44440">
        <v>1</v>
      </c>
      <c r="C44440">
        <v>108482</v>
      </c>
    </row>
    <row r="44441" spans="1:3" x14ac:dyDescent="0.25">
      <c r="A44441" t="s">
        <v>49206</v>
      </c>
      <c r="B44441">
        <v>1</v>
      </c>
      <c r="C44441">
        <v>1498353</v>
      </c>
    </row>
    <row r="44442" spans="1:3" x14ac:dyDescent="0.25">
      <c r="A44442" t="s">
        <v>49207</v>
      </c>
      <c r="B44442">
        <v>1</v>
      </c>
      <c r="C44442">
        <v>184803</v>
      </c>
    </row>
    <row r="44443" spans="1:3" x14ac:dyDescent="0.25">
      <c r="A44443" t="s">
        <v>49208</v>
      </c>
      <c r="B44443">
        <v>1</v>
      </c>
      <c r="C44443">
        <v>68985</v>
      </c>
    </row>
    <row r="44444" spans="1:3" x14ac:dyDescent="0.25">
      <c r="A44444" t="s">
        <v>49209</v>
      </c>
      <c r="B44444">
        <v>1</v>
      </c>
      <c r="C44444">
        <v>78494</v>
      </c>
    </row>
    <row r="44445" spans="1:3" x14ac:dyDescent="0.25">
      <c r="A44445" t="s">
        <v>49210</v>
      </c>
      <c r="B44445">
        <v>1</v>
      </c>
      <c r="C44445">
        <v>129788</v>
      </c>
    </row>
    <row r="44446" spans="1:3" x14ac:dyDescent="0.25">
      <c r="A44446" t="s">
        <v>49211</v>
      </c>
      <c r="B44446">
        <v>1</v>
      </c>
      <c r="C44446">
        <v>554362</v>
      </c>
    </row>
    <row r="44447" spans="1:3" x14ac:dyDescent="0.25">
      <c r="A44447" t="s">
        <v>49212</v>
      </c>
      <c r="B44447">
        <v>1</v>
      </c>
      <c r="C44447">
        <v>2315923</v>
      </c>
    </row>
    <row r="44448" spans="1:3" x14ac:dyDescent="0.25">
      <c r="A44448" t="s">
        <v>49213</v>
      </c>
      <c r="B44448">
        <v>1</v>
      </c>
      <c r="C44448">
        <v>581777</v>
      </c>
    </row>
    <row r="44449" spans="1:3" x14ac:dyDescent="0.25">
      <c r="A44449" t="s">
        <v>49214</v>
      </c>
      <c r="B44449">
        <v>1</v>
      </c>
      <c r="C44449">
        <v>126484</v>
      </c>
    </row>
    <row r="44450" spans="1:3" x14ac:dyDescent="0.25">
      <c r="A44450" t="s">
        <v>49215</v>
      </c>
      <c r="B44450">
        <v>1</v>
      </c>
      <c r="C44450">
        <v>1448218</v>
      </c>
    </row>
    <row r="44451" spans="1:3" x14ac:dyDescent="0.25">
      <c r="A44451" t="s">
        <v>49216</v>
      </c>
      <c r="B44451">
        <v>1</v>
      </c>
      <c r="C44451">
        <v>173657</v>
      </c>
    </row>
    <row r="44452" spans="1:3" x14ac:dyDescent="0.25">
      <c r="A44452" t="s">
        <v>49217</v>
      </c>
      <c r="B44452">
        <v>1</v>
      </c>
      <c r="C44452">
        <v>27079</v>
      </c>
    </row>
    <row r="44453" spans="1:3" x14ac:dyDescent="0.25">
      <c r="A44453" t="s">
        <v>49218</v>
      </c>
      <c r="B44453">
        <v>1</v>
      </c>
      <c r="C44453">
        <v>321619</v>
      </c>
    </row>
    <row r="44454" spans="1:3" x14ac:dyDescent="0.25">
      <c r="A44454" t="s">
        <v>49219</v>
      </c>
      <c r="B44454">
        <v>1</v>
      </c>
      <c r="C44454">
        <v>208186</v>
      </c>
    </row>
    <row r="44455" spans="1:3" x14ac:dyDescent="0.25">
      <c r="A44455" t="s">
        <v>49220</v>
      </c>
      <c r="B44455">
        <v>1</v>
      </c>
      <c r="C44455">
        <v>4441891</v>
      </c>
    </row>
    <row r="44456" spans="1:3" x14ac:dyDescent="0.25">
      <c r="A44456" t="s">
        <v>49221</v>
      </c>
      <c r="B44456">
        <v>1</v>
      </c>
      <c r="C44456">
        <v>171438</v>
      </c>
    </row>
    <row r="44457" spans="1:3" x14ac:dyDescent="0.25">
      <c r="A44457" t="s">
        <v>49222</v>
      </c>
      <c r="B44457">
        <v>1</v>
      </c>
      <c r="C44457">
        <v>147351</v>
      </c>
    </row>
    <row r="44458" spans="1:3" x14ac:dyDescent="0.25">
      <c r="A44458" t="s">
        <v>49223</v>
      </c>
      <c r="B44458">
        <v>1</v>
      </c>
      <c r="C44458">
        <v>154514</v>
      </c>
    </row>
    <row r="44459" spans="1:3" x14ac:dyDescent="0.25">
      <c r="A44459" t="s">
        <v>49224</v>
      </c>
      <c r="B44459">
        <v>1</v>
      </c>
      <c r="C44459">
        <v>464218</v>
      </c>
    </row>
    <row r="44460" spans="1:3" x14ac:dyDescent="0.25">
      <c r="A44460" t="s">
        <v>49225</v>
      </c>
      <c r="B44460">
        <v>1</v>
      </c>
      <c r="C44460">
        <v>48682</v>
      </c>
    </row>
    <row r="44461" spans="1:3" x14ac:dyDescent="0.25">
      <c r="A44461" t="s">
        <v>49226</v>
      </c>
      <c r="B44461">
        <v>1</v>
      </c>
      <c r="C44461">
        <v>91877</v>
      </c>
    </row>
    <row r="44462" spans="1:3" x14ac:dyDescent="0.25">
      <c r="A44462" t="s">
        <v>49227</v>
      </c>
      <c r="B44462">
        <v>1</v>
      </c>
      <c r="C44462">
        <v>13981</v>
      </c>
    </row>
    <row r="44463" spans="1:3" x14ac:dyDescent="0.25">
      <c r="A44463" t="s">
        <v>49228</v>
      </c>
      <c r="B44463">
        <v>1</v>
      </c>
      <c r="C44463">
        <v>2391401</v>
      </c>
    </row>
    <row r="44464" spans="1:3" x14ac:dyDescent="0.25">
      <c r="A44464" t="s">
        <v>49229</v>
      </c>
      <c r="B44464">
        <v>1</v>
      </c>
      <c r="C44464">
        <v>489724</v>
      </c>
    </row>
    <row r="44465" spans="1:3" x14ac:dyDescent="0.25">
      <c r="A44465" t="s">
        <v>49230</v>
      </c>
      <c r="B44465">
        <v>1</v>
      </c>
      <c r="C44465">
        <v>166407</v>
      </c>
    </row>
    <row r="44466" spans="1:3" x14ac:dyDescent="0.25">
      <c r="A44466" t="s">
        <v>49231</v>
      </c>
      <c r="B44466">
        <v>1</v>
      </c>
      <c r="C44466">
        <v>169896</v>
      </c>
    </row>
    <row r="44467" spans="1:3" x14ac:dyDescent="0.25">
      <c r="A44467" t="s">
        <v>49232</v>
      </c>
      <c r="B44467">
        <v>1</v>
      </c>
      <c r="C44467">
        <v>172559</v>
      </c>
    </row>
    <row r="44468" spans="1:3" x14ac:dyDescent="0.25">
      <c r="A44468" t="s">
        <v>49233</v>
      </c>
      <c r="B44468">
        <v>1</v>
      </c>
      <c r="C44468">
        <v>768896</v>
      </c>
    </row>
    <row r="44469" spans="1:3" x14ac:dyDescent="0.25">
      <c r="A44469" t="s">
        <v>49234</v>
      </c>
      <c r="B44469">
        <v>1</v>
      </c>
      <c r="C44469">
        <v>7214445</v>
      </c>
    </row>
    <row r="44470" spans="1:3" x14ac:dyDescent="0.25">
      <c r="A44470" t="s">
        <v>49235</v>
      </c>
      <c r="B44470">
        <v>1</v>
      </c>
      <c r="C44470">
        <v>173665</v>
      </c>
    </row>
    <row r="44471" spans="1:3" x14ac:dyDescent="0.25">
      <c r="A44471" t="s">
        <v>49236</v>
      </c>
      <c r="B44471">
        <v>1</v>
      </c>
      <c r="C44471">
        <v>103577</v>
      </c>
    </row>
    <row r="44472" spans="1:3" x14ac:dyDescent="0.25">
      <c r="A44472" t="s">
        <v>49237</v>
      </c>
      <c r="B44472">
        <v>1</v>
      </c>
      <c r="C44472">
        <v>131890</v>
      </c>
    </row>
    <row r="44473" spans="1:3" x14ac:dyDescent="0.25">
      <c r="A44473" t="s">
        <v>49238</v>
      </c>
      <c r="B44473">
        <v>1</v>
      </c>
      <c r="C44473">
        <v>10424300</v>
      </c>
    </row>
    <row r="44474" spans="1:3" x14ac:dyDescent="0.25">
      <c r="A44474" t="s">
        <v>49239</v>
      </c>
      <c r="B44474">
        <v>1</v>
      </c>
      <c r="C44474">
        <v>292244</v>
      </c>
    </row>
    <row r="44475" spans="1:3" x14ac:dyDescent="0.25">
      <c r="A44475" t="s">
        <v>49240</v>
      </c>
      <c r="B44475">
        <v>1</v>
      </c>
      <c r="C44475">
        <v>2460801</v>
      </c>
    </row>
    <row r="44476" spans="1:3" x14ac:dyDescent="0.25">
      <c r="A44476" t="s">
        <v>49241</v>
      </c>
      <c r="B44476">
        <v>1</v>
      </c>
      <c r="C44476">
        <v>307903</v>
      </c>
    </row>
    <row r="44477" spans="1:3" x14ac:dyDescent="0.25">
      <c r="A44477" t="s">
        <v>49242</v>
      </c>
      <c r="B44477">
        <v>1</v>
      </c>
      <c r="C44477">
        <v>8551192</v>
      </c>
    </row>
    <row r="44478" spans="1:3" x14ac:dyDescent="0.25">
      <c r="A44478" t="s">
        <v>49243</v>
      </c>
      <c r="B44478">
        <v>1</v>
      </c>
      <c r="C44478">
        <v>1015056</v>
      </c>
    </row>
    <row r="44479" spans="1:3" x14ac:dyDescent="0.25">
      <c r="A44479" t="s">
        <v>49244</v>
      </c>
      <c r="B44479">
        <v>1</v>
      </c>
      <c r="C44479">
        <v>165450140</v>
      </c>
    </row>
    <row r="44480" spans="1:3" x14ac:dyDescent="0.25">
      <c r="A44480" t="s">
        <v>49245</v>
      </c>
      <c r="B44480">
        <v>1</v>
      </c>
      <c r="C44480">
        <v>843220</v>
      </c>
    </row>
    <row r="44481" spans="1:3" x14ac:dyDescent="0.25">
      <c r="A44481" t="s">
        <v>49246</v>
      </c>
      <c r="B44481">
        <v>1</v>
      </c>
      <c r="C44481">
        <v>1670564</v>
      </c>
    </row>
    <row r="44482" spans="1:3" x14ac:dyDescent="0.25">
      <c r="A44482" t="s">
        <v>49247</v>
      </c>
      <c r="B44482">
        <v>1</v>
      </c>
      <c r="C44482">
        <v>5152516</v>
      </c>
    </row>
    <row r="44483" spans="1:3" x14ac:dyDescent="0.25">
      <c r="A44483" t="s">
        <v>49248</v>
      </c>
      <c r="B44483">
        <v>1</v>
      </c>
      <c r="C44483">
        <v>618737</v>
      </c>
    </row>
    <row r="44484" spans="1:3" x14ac:dyDescent="0.25">
      <c r="A44484" t="s">
        <v>49249</v>
      </c>
      <c r="B44484">
        <v>1</v>
      </c>
      <c r="C44484">
        <v>3623491</v>
      </c>
    </row>
    <row r="44485" spans="1:3" x14ac:dyDescent="0.25">
      <c r="A44485" t="s">
        <v>49250</v>
      </c>
      <c r="B44485">
        <v>1</v>
      </c>
      <c r="C44485">
        <v>282020</v>
      </c>
    </row>
    <row r="44486" spans="1:3" x14ac:dyDescent="0.25">
      <c r="A44486" t="s">
        <v>49251</v>
      </c>
      <c r="B44486">
        <v>1</v>
      </c>
      <c r="C44486">
        <v>2805884</v>
      </c>
    </row>
    <row r="44487" spans="1:3" x14ac:dyDescent="0.25">
      <c r="A44487" t="s">
        <v>49252</v>
      </c>
      <c r="B44487">
        <v>1</v>
      </c>
      <c r="C44487">
        <v>501754</v>
      </c>
    </row>
    <row r="44488" spans="1:3" x14ac:dyDescent="0.25">
      <c r="A44488" t="s">
        <v>49253</v>
      </c>
      <c r="B44488">
        <v>1</v>
      </c>
      <c r="C44488">
        <v>156258</v>
      </c>
    </row>
    <row r="44489" spans="1:3" x14ac:dyDescent="0.25">
      <c r="A44489" t="s">
        <v>49254</v>
      </c>
      <c r="B44489">
        <v>1</v>
      </c>
      <c r="C44489">
        <v>2590064</v>
      </c>
    </row>
    <row r="44490" spans="1:3" x14ac:dyDescent="0.25">
      <c r="A44490" t="s">
        <v>49255</v>
      </c>
      <c r="B44490">
        <v>1</v>
      </c>
      <c r="C44490">
        <v>275671</v>
      </c>
    </row>
    <row r="44491" spans="1:3" x14ac:dyDescent="0.25">
      <c r="A44491" t="s">
        <v>49256</v>
      </c>
      <c r="B44491">
        <v>1</v>
      </c>
      <c r="C44491">
        <v>210367</v>
      </c>
    </row>
    <row r="44492" spans="1:3" x14ac:dyDescent="0.25">
      <c r="A44492" t="s">
        <v>49257</v>
      </c>
      <c r="B44492">
        <v>1</v>
      </c>
      <c r="C44492">
        <v>88514</v>
      </c>
    </row>
    <row r="44493" spans="1:3" x14ac:dyDescent="0.25">
      <c r="A44493" t="s">
        <v>49258</v>
      </c>
      <c r="B44493">
        <v>1</v>
      </c>
      <c r="C44493">
        <v>650365</v>
      </c>
    </row>
    <row r="44494" spans="1:3" x14ac:dyDescent="0.25">
      <c r="A44494" t="s">
        <v>49259</v>
      </c>
      <c r="B44494">
        <v>1</v>
      </c>
      <c r="C44494">
        <v>1167450</v>
      </c>
    </row>
    <row r="44495" spans="1:3" x14ac:dyDescent="0.25">
      <c r="A44495" t="s">
        <v>49260</v>
      </c>
      <c r="B44495">
        <v>1</v>
      </c>
      <c r="C44495">
        <v>108800</v>
      </c>
    </row>
    <row r="44496" spans="1:3" x14ac:dyDescent="0.25">
      <c r="A44496" t="s">
        <v>49261</v>
      </c>
      <c r="B44496">
        <v>1</v>
      </c>
      <c r="C44496">
        <v>1119555</v>
      </c>
    </row>
    <row r="44497" spans="1:3" x14ac:dyDescent="0.25">
      <c r="A44497" t="s">
        <v>49262</v>
      </c>
      <c r="B44497">
        <v>1</v>
      </c>
      <c r="C44497">
        <v>333391</v>
      </c>
    </row>
    <row r="44498" spans="1:3" x14ac:dyDescent="0.25">
      <c r="A44498" t="s">
        <v>49263</v>
      </c>
      <c r="B44498">
        <v>1</v>
      </c>
      <c r="C44498">
        <v>2721777</v>
      </c>
    </row>
    <row r="44499" spans="1:3" x14ac:dyDescent="0.25">
      <c r="A44499" t="s">
        <v>49264</v>
      </c>
      <c r="B44499">
        <v>1</v>
      </c>
      <c r="C44499">
        <v>62250</v>
      </c>
    </row>
    <row r="44500" spans="1:3" x14ac:dyDescent="0.25">
      <c r="A44500" t="s">
        <v>49265</v>
      </c>
      <c r="B44500">
        <v>1</v>
      </c>
      <c r="C44500">
        <v>79245</v>
      </c>
    </row>
    <row r="44501" spans="1:3" x14ac:dyDescent="0.25">
      <c r="A44501" t="s">
        <v>49266</v>
      </c>
      <c r="B44501">
        <v>1</v>
      </c>
      <c r="C44501">
        <v>127637</v>
      </c>
    </row>
    <row r="44502" spans="1:3" x14ac:dyDescent="0.25">
      <c r="A44502" t="s">
        <v>49267</v>
      </c>
      <c r="B44502">
        <v>1</v>
      </c>
      <c r="C44502">
        <v>167248</v>
      </c>
    </row>
    <row r="44503" spans="1:3" x14ac:dyDescent="0.25">
      <c r="A44503" t="s">
        <v>49268</v>
      </c>
      <c r="B44503">
        <v>1</v>
      </c>
      <c r="C44503">
        <v>168101</v>
      </c>
    </row>
    <row r="44504" spans="1:3" x14ac:dyDescent="0.25">
      <c r="A44504" t="s">
        <v>49269</v>
      </c>
      <c r="B44504">
        <v>1</v>
      </c>
      <c r="C44504">
        <v>780736</v>
      </c>
    </row>
    <row r="44505" spans="1:3" x14ac:dyDescent="0.25">
      <c r="A44505" t="s">
        <v>49270</v>
      </c>
      <c r="B44505">
        <v>1</v>
      </c>
      <c r="C44505">
        <v>694318</v>
      </c>
    </row>
    <row r="44506" spans="1:3" x14ac:dyDescent="0.25">
      <c r="A44506" t="s">
        <v>49271</v>
      </c>
      <c r="B44506">
        <v>1</v>
      </c>
      <c r="C44506">
        <v>162653</v>
      </c>
    </row>
    <row r="44507" spans="1:3" x14ac:dyDescent="0.25">
      <c r="A44507" t="s">
        <v>49272</v>
      </c>
      <c r="B44507">
        <v>1</v>
      </c>
      <c r="C44507">
        <v>169921</v>
      </c>
    </row>
    <row r="44508" spans="1:3" x14ac:dyDescent="0.25">
      <c r="A44508" t="s">
        <v>49273</v>
      </c>
      <c r="B44508">
        <v>1</v>
      </c>
      <c r="C44508">
        <v>4135167</v>
      </c>
    </row>
    <row r="44509" spans="1:3" x14ac:dyDescent="0.25">
      <c r="A44509" t="s">
        <v>49274</v>
      </c>
      <c r="B44509">
        <v>1</v>
      </c>
      <c r="C44509">
        <v>53985895</v>
      </c>
    </row>
    <row r="44510" spans="1:3" x14ac:dyDescent="0.25">
      <c r="A44510" t="s">
        <v>49275</v>
      </c>
      <c r="B44510">
        <v>1</v>
      </c>
      <c r="C44510">
        <v>417358</v>
      </c>
    </row>
    <row r="44511" spans="1:3" x14ac:dyDescent="0.25">
      <c r="A44511" t="s">
        <v>49276</v>
      </c>
      <c r="B44511">
        <v>1</v>
      </c>
      <c r="C44511">
        <v>255963</v>
      </c>
    </row>
    <row r="44512" spans="1:3" x14ac:dyDescent="0.25">
      <c r="A44512" t="s">
        <v>49277</v>
      </c>
      <c r="B44512">
        <v>1</v>
      </c>
      <c r="C44512">
        <v>673453</v>
      </c>
    </row>
    <row r="44513" spans="1:3" x14ac:dyDescent="0.25">
      <c r="A44513" t="s">
        <v>49278</v>
      </c>
      <c r="B44513">
        <v>1</v>
      </c>
      <c r="C44513">
        <v>357503</v>
      </c>
    </row>
    <row r="44514" spans="1:3" x14ac:dyDescent="0.25">
      <c r="A44514" t="s">
        <v>49279</v>
      </c>
      <c r="B44514">
        <v>1</v>
      </c>
      <c r="C44514">
        <v>569941</v>
      </c>
    </row>
    <row r="44515" spans="1:3" x14ac:dyDescent="0.25">
      <c r="A44515" t="s">
        <v>49280</v>
      </c>
      <c r="B44515">
        <v>1</v>
      </c>
      <c r="C44515">
        <v>499139</v>
      </c>
    </row>
    <row r="44516" spans="1:3" x14ac:dyDescent="0.25">
      <c r="A44516" t="s">
        <v>49281</v>
      </c>
      <c r="B44516">
        <v>1</v>
      </c>
      <c r="C44516">
        <v>16550000</v>
      </c>
    </row>
    <row r="44517" spans="1:3" x14ac:dyDescent="0.25">
      <c r="A44517" t="s">
        <v>49282</v>
      </c>
      <c r="B44517">
        <v>1</v>
      </c>
      <c r="C44517">
        <v>4390171</v>
      </c>
    </row>
    <row r="44518" spans="1:3" x14ac:dyDescent="0.25">
      <c r="A44518" t="s">
        <v>49283</v>
      </c>
      <c r="B44518">
        <v>1</v>
      </c>
      <c r="C44518">
        <v>1978611</v>
      </c>
    </row>
    <row r="44519" spans="1:3" x14ac:dyDescent="0.25">
      <c r="A44519" t="s">
        <v>49284</v>
      </c>
      <c r="B44519">
        <v>1</v>
      </c>
      <c r="C44519">
        <v>536718</v>
      </c>
    </row>
    <row r="44520" spans="1:3" x14ac:dyDescent="0.25">
      <c r="A44520" t="s">
        <v>49285</v>
      </c>
      <c r="B44520">
        <v>1</v>
      </c>
      <c r="C44520">
        <v>2762158</v>
      </c>
    </row>
    <row r="44521" spans="1:3" x14ac:dyDescent="0.25">
      <c r="A44521" t="s">
        <v>49286</v>
      </c>
      <c r="B44521">
        <v>1</v>
      </c>
      <c r="C44521">
        <v>373703</v>
      </c>
    </row>
    <row r="44522" spans="1:3" x14ac:dyDescent="0.25">
      <c r="A44522" t="s">
        <v>49287</v>
      </c>
      <c r="B44522">
        <v>1</v>
      </c>
      <c r="C44522">
        <v>459973</v>
      </c>
    </row>
    <row r="44523" spans="1:3" x14ac:dyDescent="0.25">
      <c r="A44523" t="s">
        <v>49288</v>
      </c>
      <c r="B44523">
        <v>1</v>
      </c>
      <c r="C44523">
        <v>133574</v>
      </c>
    </row>
    <row r="44524" spans="1:3" x14ac:dyDescent="0.25">
      <c r="A44524" t="s">
        <v>49289</v>
      </c>
      <c r="B44524">
        <v>1</v>
      </c>
      <c r="C44524">
        <v>980243</v>
      </c>
    </row>
    <row r="44525" spans="1:3" x14ac:dyDescent="0.25">
      <c r="A44525" t="s">
        <v>49290</v>
      </c>
      <c r="B44525">
        <v>1</v>
      </c>
      <c r="C44525">
        <v>833873</v>
      </c>
    </row>
    <row r="44526" spans="1:3" x14ac:dyDescent="0.25">
      <c r="A44526" t="s">
        <v>49291</v>
      </c>
      <c r="B44526">
        <v>1</v>
      </c>
      <c r="C44526">
        <v>241649</v>
      </c>
    </row>
    <row r="44527" spans="1:3" x14ac:dyDescent="0.25">
      <c r="A44527" t="s">
        <v>49292</v>
      </c>
      <c r="B44527">
        <v>1</v>
      </c>
      <c r="C44527">
        <v>205845000</v>
      </c>
    </row>
    <row r="44528" spans="1:3" x14ac:dyDescent="0.25">
      <c r="A44528" t="s">
        <v>49293</v>
      </c>
      <c r="B44528">
        <v>1</v>
      </c>
      <c r="C44528">
        <v>228918</v>
      </c>
    </row>
    <row r="44529" spans="1:3" x14ac:dyDescent="0.25">
      <c r="A44529" t="s">
        <v>49294</v>
      </c>
      <c r="B44529">
        <v>1</v>
      </c>
      <c r="C44529">
        <v>710568</v>
      </c>
    </row>
    <row r="44530" spans="1:3" x14ac:dyDescent="0.25">
      <c r="A44530" t="s">
        <v>49295</v>
      </c>
      <c r="B44530">
        <v>1</v>
      </c>
      <c r="C44530">
        <v>3060719</v>
      </c>
    </row>
    <row r="44531" spans="1:3" x14ac:dyDescent="0.25">
      <c r="A44531" t="s">
        <v>49296</v>
      </c>
      <c r="B44531">
        <v>1</v>
      </c>
      <c r="C44531">
        <v>2137913</v>
      </c>
    </row>
    <row r="44532" spans="1:3" x14ac:dyDescent="0.25">
      <c r="A44532" t="s">
        <v>49297</v>
      </c>
      <c r="B44532">
        <v>1</v>
      </c>
      <c r="C44532">
        <v>599576</v>
      </c>
    </row>
    <row r="44533" spans="1:3" x14ac:dyDescent="0.25">
      <c r="A44533" t="s">
        <v>49298</v>
      </c>
      <c r="B44533">
        <v>1</v>
      </c>
      <c r="C44533">
        <v>263218</v>
      </c>
    </row>
    <row r="44534" spans="1:3" x14ac:dyDescent="0.25">
      <c r="A44534" t="s">
        <v>49299</v>
      </c>
      <c r="B44534">
        <v>1</v>
      </c>
      <c r="C44534">
        <v>50943</v>
      </c>
    </row>
    <row r="44535" spans="1:3" x14ac:dyDescent="0.25">
      <c r="A44535" t="s">
        <v>49300</v>
      </c>
      <c r="B44535">
        <v>1</v>
      </c>
      <c r="C44535">
        <v>56853</v>
      </c>
    </row>
    <row r="44536" spans="1:3" x14ac:dyDescent="0.25">
      <c r="A44536" t="s">
        <v>49301</v>
      </c>
      <c r="B44536">
        <v>1</v>
      </c>
      <c r="C44536">
        <v>53066</v>
      </c>
    </row>
    <row r="44537" spans="1:3" x14ac:dyDescent="0.25">
      <c r="A44537" t="s">
        <v>49302</v>
      </c>
      <c r="B44537">
        <v>1</v>
      </c>
      <c r="C44537">
        <v>1326432</v>
      </c>
    </row>
    <row r="44538" spans="1:3" x14ac:dyDescent="0.25">
      <c r="A44538" t="s">
        <v>49303</v>
      </c>
      <c r="B44538">
        <v>1</v>
      </c>
      <c r="C44538">
        <v>1582038</v>
      </c>
    </row>
    <row r="44539" spans="1:3" x14ac:dyDescent="0.25">
      <c r="A44539" t="s">
        <v>49304</v>
      </c>
      <c r="B44539">
        <v>1</v>
      </c>
      <c r="C44539">
        <v>134453</v>
      </c>
    </row>
    <row r="44540" spans="1:3" x14ac:dyDescent="0.25">
      <c r="A44540" t="s">
        <v>49305</v>
      </c>
      <c r="B44540">
        <v>1</v>
      </c>
      <c r="C44540">
        <v>48449</v>
      </c>
    </row>
    <row r="44541" spans="1:3" x14ac:dyDescent="0.25">
      <c r="A44541" t="s">
        <v>49306</v>
      </c>
      <c r="B44541">
        <v>1</v>
      </c>
      <c r="C44541">
        <v>58597</v>
      </c>
    </row>
    <row r="44542" spans="1:3" x14ac:dyDescent="0.25">
      <c r="A44542" t="s">
        <v>49307</v>
      </c>
      <c r="B44542">
        <v>1</v>
      </c>
      <c r="C44542">
        <v>66451</v>
      </c>
    </row>
    <row r="44543" spans="1:3" x14ac:dyDescent="0.25">
      <c r="A44543" t="s">
        <v>49308</v>
      </c>
      <c r="B44543">
        <v>1</v>
      </c>
      <c r="C44543">
        <v>349284</v>
      </c>
    </row>
    <row r="44544" spans="1:3" x14ac:dyDescent="0.25">
      <c r="A44544" t="s">
        <v>49309</v>
      </c>
      <c r="B44544">
        <v>1</v>
      </c>
      <c r="C44544">
        <v>252332</v>
      </c>
    </row>
    <row r="44545" spans="1:3" x14ac:dyDescent="0.25">
      <c r="A44545" t="s">
        <v>49310</v>
      </c>
      <c r="B44545">
        <v>1</v>
      </c>
      <c r="C44545">
        <v>300115</v>
      </c>
    </row>
    <row r="44546" spans="1:3" x14ac:dyDescent="0.25">
      <c r="A44546" t="s">
        <v>49311</v>
      </c>
      <c r="B44546">
        <v>1</v>
      </c>
      <c r="C44546">
        <v>585919</v>
      </c>
    </row>
    <row r="44547" spans="1:3" x14ac:dyDescent="0.25">
      <c r="A44547" t="s">
        <v>49312</v>
      </c>
      <c r="B44547">
        <v>1</v>
      </c>
      <c r="C44547">
        <v>607505</v>
      </c>
    </row>
    <row r="44548" spans="1:3" x14ac:dyDescent="0.25">
      <c r="A44548" t="s">
        <v>49313</v>
      </c>
      <c r="B44548">
        <v>1</v>
      </c>
      <c r="C44548">
        <v>300344</v>
      </c>
    </row>
    <row r="44549" spans="1:3" x14ac:dyDescent="0.25">
      <c r="A44549" t="s">
        <v>49314</v>
      </c>
      <c r="B44549">
        <v>1</v>
      </c>
      <c r="C44549">
        <v>633059</v>
      </c>
    </row>
    <row r="44550" spans="1:3" x14ac:dyDescent="0.25">
      <c r="A44550" t="s">
        <v>49315</v>
      </c>
      <c r="B44550">
        <v>1</v>
      </c>
      <c r="C44550">
        <v>320660</v>
      </c>
    </row>
    <row r="44551" spans="1:3" x14ac:dyDescent="0.25">
      <c r="A44551" t="s">
        <v>49316</v>
      </c>
      <c r="B44551">
        <v>1</v>
      </c>
      <c r="C44551">
        <v>130704</v>
      </c>
    </row>
    <row r="44552" spans="1:3" x14ac:dyDescent="0.25">
      <c r="A44552" t="s">
        <v>49317</v>
      </c>
      <c r="B44552">
        <v>1</v>
      </c>
      <c r="C44552">
        <v>294863</v>
      </c>
    </row>
    <row r="44553" spans="1:3" x14ac:dyDescent="0.25">
      <c r="A44553" t="s">
        <v>49318</v>
      </c>
      <c r="B44553">
        <v>1</v>
      </c>
      <c r="C44553">
        <v>853324</v>
      </c>
    </row>
    <row r="44554" spans="1:3" x14ac:dyDescent="0.25">
      <c r="A44554" t="s">
        <v>49319</v>
      </c>
      <c r="B44554">
        <v>1</v>
      </c>
      <c r="C44554">
        <v>148650</v>
      </c>
    </row>
    <row r="44555" spans="1:3" x14ac:dyDescent="0.25">
      <c r="A44555" t="s">
        <v>49320</v>
      </c>
      <c r="B44555">
        <v>1</v>
      </c>
      <c r="C44555">
        <v>62094</v>
      </c>
    </row>
    <row r="44556" spans="1:3" x14ac:dyDescent="0.25">
      <c r="A44556" t="s">
        <v>49321</v>
      </c>
      <c r="B44556">
        <v>1</v>
      </c>
      <c r="C44556">
        <v>180267</v>
      </c>
    </row>
    <row r="44557" spans="1:3" x14ac:dyDescent="0.25">
      <c r="A44557" t="s">
        <v>49322</v>
      </c>
      <c r="B44557">
        <v>1</v>
      </c>
      <c r="C44557">
        <v>262484</v>
      </c>
    </row>
    <row r="44558" spans="1:3" x14ac:dyDescent="0.25">
      <c r="A44558" t="s">
        <v>49323</v>
      </c>
      <c r="B44558">
        <v>1</v>
      </c>
      <c r="C44558">
        <v>188534</v>
      </c>
    </row>
    <row r="44559" spans="1:3" x14ac:dyDescent="0.25">
      <c r="A44559" t="s">
        <v>49324</v>
      </c>
      <c r="B44559">
        <v>1</v>
      </c>
      <c r="C44559">
        <v>52605</v>
      </c>
    </row>
    <row r="44560" spans="1:3" x14ac:dyDescent="0.25">
      <c r="A44560" t="s">
        <v>49325</v>
      </c>
      <c r="B44560">
        <v>1</v>
      </c>
      <c r="C44560">
        <v>1878837</v>
      </c>
    </row>
    <row r="44561" spans="1:3" x14ac:dyDescent="0.25">
      <c r="A44561" t="s">
        <v>49326</v>
      </c>
      <c r="B44561">
        <v>1</v>
      </c>
      <c r="C44561">
        <v>54465</v>
      </c>
    </row>
    <row r="44562" spans="1:3" x14ac:dyDescent="0.25">
      <c r="A44562" t="s">
        <v>49327</v>
      </c>
      <c r="B44562">
        <v>1</v>
      </c>
      <c r="C44562">
        <v>1911379</v>
      </c>
    </row>
    <row r="44563" spans="1:3" x14ac:dyDescent="0.25">
      <c r="A44563" t="s">
        <v>49328</v>
      </c>
      <c r="B44563">
        <v>1</v>
      </c>
      <c r="C44563">
        <v>956762</v>
      </c>
    </row>
    <row r="44564" spans="1:3" x14ac:dyDescent="0.25">
      <c r="A44564" t="s">
        <v>49329</v>
      </c>
      <c r="B44564">
        <v>1</v>
      </c>
      <c r="C44564">
        <v>1144960</v>
      </c>
    </row>
    <row r="44565" spans="1:3" x14ac:dyDescent="0.25">
      <c r="A44565" t="s">
        <v>49330</v>
      </c>
      <c r="B44565">
        <v>1</v>
      </c>
      <c r="C44565">
        <v>98644</v>
      </c>
    </row>
    <row r="44566" spans="1:3" x14ac:dyDescent="0.25">
      <c r="A44566" t="s">
        <v>49331</v>
      </c>
      <c r="B44566">
        <v>1</v>
      </c>
      <c r="C44566">
        <v>1021375</v>
      </c>
    </row>
    <row r="44567" spans="1:3" x14ac:dyDescent="0.25">
      <c r="A44567" t="s">
        <v>49332</v>
      </c>
      <c r="B44567">
        <v>1</v>
      </c>
      <c r="C44567">
        <v>191381</v>
      </c>
    </row>
    <row r="44568" spans="1:3" x14ac:dyDescent="0.25">
      <c r="A44568" t="s">
        <v>49333</v>
      </c>
      <c r="B44568">
        <v>1</v>
      </c>
      <c r="C44568">
        <v>268951</v>
      </c>
    </row>
    <row r="44569" spans="1:3" x14ac:dyDescent="0.25">
      <c r="A44569" t="s">
        <v>49334</v>
      </c>
      <c r="B44569">
        <v>1</v>
      </c>
      <c r="C44569">
        <v>261464</v>
      </c>
    </row>
    <row r="44570" spans="1:3" x14ac:dyDescent="0.25">
      <c r="A44570" t="s">
        <v>49335</v>
      </c>
      <c r="B44570">
        <v>1</v>
      </c>
      <c r="C44570">
        <v>162010</v>
      </c>
    </row>
    <row r="44571" spans="1:3" x14ac:dyDescent="0.25">
      <c r="A44571" t="s">
        <v>49336</v>
      </c>
      <c r="B44571">
        <v>1</v>
      </c>
      <c r="C44571">
        <v>639836</v>
      </c>
    </row>
    <row r="44572" spans="1:3" x14ac:dyDescent="0.25">
      <c r="A44572" t="s">
        <v>49337</v>
      </c>
      <c r="B44572">
        <v>1</v>
      </c>
      <c r="C44572">
        <v>1034989</v>
      </c>
    </row>
    <row r="44573" spans="1:3" x14ac:dyDescent="0.25">
      <c r="A44573" t="s">
        <v>49338</v>
      </c>
      <c r="B44573">
        <v>1</v>
      </c>
      <c r="C44573">
        <v>1006248</v>
      </c>
    </row>
    <row r="44574" spans="1:3" x14ac:dyDescent="0.25">
      <c r="A44574" t="s">
        <v>49339</v>
      </c>
      <c r="B44574">
        <v>1</v>
      </c>
      <c r="C44574">
        <v>1267597</v>
      </c>
    </row>
    <row r="44575" spans="1:3" x14ac:dyDescent="0.25">
      <c r="A44575" t="s">
        <v>49340</v>
      </c>
      <c r="B44575">
        <v>1</v>
      </c>
      <c r="C44575">
        <v>111191</v>
      </c>
    </row>
    <row r="44576" spans="1:3" x14ac:dyDescent="0.25">
      <c r="A44576" t="s">
        <v>49341</v>
      </c>
      <c r="B44576">
        <v>1</v>
      </c>
      <c r="C44576">
        <v>81111</v>
      </c>
    </row>
    <row r="44577" spans="1:3" x14ac:dyDescent="0.25">
      <c r="A44577" t="s">
        <v>49342</v>
      </c>
      <c r="B44577">
        <v>1</v>
      </c>
      <c r="C44577">
        <v>78772</v>
      </c>
    </row>
    <row r="44578" spans="1:3" x14ac:dyDescent="0.25">
      <c r="A44578" t="s">
        <v>49343</v>
      </c>
      <c r="B44578">
        <v>1</v>
      </c>
      <c r="C44578">
        <v>138619</v>
      </c>
    </row>
    <row r="44579" spans="1:3" x14ac:dyDescent="0.25">
      <c r="A44579" t="s">
        <v>49344</v>
      </c>
      <c r="B44579">
        <v>1</v>
      </c>
      <c r="C44579">
        <v>74709</v>
      </c>
    </row>
    <row r="44580" spans="1:3" x14ac:dyDescent="0.25">
      <c r="A44580" t="s">
        <v>49345</v>
      </c>
      <c r="B44580">
        <v>1</v>
      </c>
      <c r="C44580">
        <v>127689</v>
      </c>
    </row>
    <row r="44581" spans="1:3" x14ac:dyDescent="0.25">
      <c r="A44581" t="s">
        <v>49346</v>
      </c>
      <c r="B44581">
        <v>1</v>
      </c>
      <c r="C44581">
        <v>132549</v>
      </c>
    </row>
    <row r="44582" spans="1:3" x14ac:dyDescent="0.25">
      <c r="A44582" t="s">
        <v>49347</v>
      </c>
      <c r="B44582">
        <v>1</v>
      </c>
      <c r="C44582">
        <v>305345</v>
      </c>
    </row>
    <row r="44583" spans="1:3" x14ac:dyDescent="0.25">
      <c r="A44583" t="s">
        <v>49348</v>
      </c>
      <c r="B44583">
        <v>1</v>
      </c>
      <c r="C44583">
        <v>61433</v>
      </c>
    </row>
    <row r="44584" spans="1:3" x14ac:dyDescent="0.25">
      <c r="A44584" t="s">
        <v>49349</v>
      </c>
      <c r="B44584">
        <v>1</v>
      </c>
      <c r="C44584">
        <v>145583</v>
      </c>
    </row>
    <row r="44585" spans="1:3" x14ac:dyDescent="0.25">
      <c r="A44585" t="s">
        <v>49350</v>
      </c>
      <c r="B44585">
        <v>1</v>
      </c>
      <c r="C44585">
        <v>216469</v>
      </c>
    </row>
    <row r="44586" spans="1:3" x14ac:dyDescent="0.25">
      <c r="A44586" t="s">
        <v>49351</v>
      </c>
      <c r="B44586">
        <v>1</v>
      </c>
      <c r="C44586">
        <v>4478640</v>
      </c>
    </row>
    <row r="44587" spans="1:3" x14ac:dyDescent="0.25">
      <c r="A44587" t="s">
        <v>49352</v>
      </c>
      <c r="B44587">
        <v>1</v>
      </c>
      <c r="C44587">
        <v>129386</v>
      </c>
    </row>
    <row r="44588" spans="1:3" x14ac:dyDescent="0.25">
      <c r="A44588" t="s">
        <v>49353</v>
      </c>
      <c r="B44588">
        <v>1</v>
      </c>
      <c r="C44588">
        <v>196049</v>
      </c>
    </row>
    <row r="44589" spans="1:3" x14ac:dyDescent="0.25">
      <c r="A44589" t="s">
        <v>49354</v>
      </c>
      <c r="B44589">
        <v>1</v>
      </c>
      <c r="C44589">
        <v>664870</v>
      </c>
    </row>
    <row r="44590" spans="1:3" x14ac:dyDescent="0.25">
      <c r="A44590" t="s">
        <v>49355</v>
      </c>
      <c r="B44590">
        <v>1</v>
      </c>
      <c r="C44590">
        <v>764355</v>
      </c>
    </row>
    <row r="44591" spans="1:3" x14ac:dyDescent="0.25">
      <c r="A44591" t="s">
        <v>49356</v>
      </c>
      <c r="B44591">
        <v>1</v>
      </c>
      <c r="C44591">
        <v>254903</v>
      </c>
    </row>
    <row r="44592" spans="1:3" x14ac:dyDescent="0.25">
      <c r="A44592" t="s">
        <v>49357</v>
      </c>
      <c r="B44592">
        <v>1</v>
      </c>
      <c r="C44592">
        <v>2437059</v>
      </c>
    </row>
    <row r="44593" spans="1:3" x14ac:dyDescent="0.25">
      <c r="A44593" t="s">
        <v>49358</v>
      </c>
      <c r="B44593">
        <v>1</v>
      </c>
      <c r="C44593">
        <v>1608225</v>
      </c>
    </row>
    <row r="44594" spans="1:3" x14ac:dyDescent="0.25">
      <c r="A44594" t="s">
        <v>49359</v>
      </c>
      <c r="B44594">
        <v>1</v>
      </c>
      <c r="C44594">
        <v>4839108</v>
      </c>
    </row>
    <row r="44595" spans="1:3" x14ac:dyDescent="0.25">
      <c r="A44595" t="s">
        <v>49360</v>
      </c>
      <c r="B44595">
        <v>1</v>
      </c>
      <c r="C44595">
        <v>1272555</v>
      </c>
    </row>
    <row r="44596" spans="1:3" x14ac:dyDescent="0.25">
      <c r="A44596" t="s">
        <v>49361</v>
      </c>
      <c r="B44596">
        <v>1</v>
      </c>
      <c r="C44596">
        <v>75261</v>
      </c>
    </row>
    <row r="44597" spans="1:3" x14ac:dyDescent="0.25">
      <c r="A44597" t="s">
        <v>49362</v>
      </c>
      <c r="B44597">
        <v>1</v>
      </c>
      <c r="C44597">
        <v>106142</v>
      </c>
    </row>
    <row r="44598" spans="1:3" x14ac:dyDescent="0.25">
      <c r="A44598" t="s">
        <v>49363</v>
      </c>
      <c r="B44598">
        <v>1</v>
      </c>
      <c r="C44598">
        <v>1878777</v>
      </c>
    </row>
    <row r="44599" spans="1:3" x14ac:dyDescent="0.25">
      <c r="A44599" t="s">
        <v>49364</v>
      </c>
      <c r="B44599">
        <v>1</v>
      </c>
      <c r="C44599">
        <v>674410</v>
      </c>
    </row>
    <row r="44600" spans="1:3" x14ac:dyDescent="0.25">
      <c r="A44600" t="s">
        <v>49365</v>
      </c>
      <c r="B44600">
        <v>1</v>
      </c>
      <c r="C44600">
        <v>145368</v>
      </c>
    </row>
    <row r="44601" spans="1:3" x14ac:dyDescent="0.25">
      <c r="A44601" t="s">
        <v>49366</v>
      </c>
      <c r="B44601">
        <v>1</v>
      </c>
      <c r="C44601">
        <v>335048</v>
      </c>
    </row>
    <row r="44602" spans="1:3" x14ac:dyDescent="0.25">
      <c r="A44602" t="s">
        <v>49367</v>
      </c>
      <c r="B44602">
        <v>1</v>
      </c>
      <c r="C44602">
        <v>172825</v>
      </c>
    </row>
    <row r="44603" spans="1:3" x14ac:dyDescent="0.25">
      <c r="A44603" t="s">
        <v>49368</v>
      </c>
      <c r="B44603">
        <v>1</v>
      </c>
      <c r="C44603">
        <v>103879</v>
      </c>
    </row>
    <row r="44604" spans="1:3" x14ac:dyDescent="0.25">
      <c r="A44604" t="s">
        <v>49369</v>
      </c>
      <c r="B44604">
        <v>1</v>
      </c>
      <c r="C44604">
        <v>120027</v>
      </c>
    </row>
    <row r="44605" spans="1:3" x14ac:dyDescent="0.25">
      <c r="A44605" t="s">
        <v>49370</v>
      </c>
      <c r="B44605">
        <v>1</v>
      </c>
      <c r="C44605">
        <v>426362</v>
      </c>
    </row>
    <row r="44606" spans="1:3" x14ac:dyDescent="0.25">
      <c r="A44606" t="s">
        <v>49371</v>
      </c>
      <c r="B44606">
        <v>1</v>
      </c>
      <c r="C44606">
        <v>16856740</v>
      </c>
    </row>
    <row r="44607" spans="1:3" x14ac:dyDescent="0.25">
      <c r="A44607" t="s">
        <v>49372</v>
      </c>
      <c r="B44607">
        <v>1</v>
      </c>
      <c r="C44607">
        <v>193989</v>
      </c>
    </row>
    <row r="44608" spans="1:3" x14ac:dyDescent="0.25">
      <c r="A44608" t="s">
        <v>49373</v>
      </c>
      <c r="B44608">
        <v>1</v>
      </c>
      <c r="C44608">
        <v>305425</v>
      </c>
    </row>
    <row r="44609" spans="1:3" x14ac:dyDescent="0.25">
      <c r="A44609" t="s">
        <v>49374</v>
      </c>
      <c r="B44609">
        <v>1</v>
      </c>
      <c r="C44609">
        <v>503286</v>
      </c>
    </row>
    <row r="44610" spans="1:3" x14ac:dyDescent="0.25">
      <c r="A44610" t="s">
        <v>49375</v>
      </c>
      <c r="B44610">
        <v>1</v>
      </c>
      <c r="C44610">
        <v>769254</v>
      </c>
    </row>
    <row r="44611" spans="1:3" x14ac:dyDescent="0.25">
      <c r="A44611" t="s">
        <v>49376</v>
      </c>
      <c r="B44611">
        <v>1</v>
      </c>
      <c r="C44611">
        <v>127406</v>
      </c>
    </row>
    <row r="44612" spans="1:3" x14ac:dyDescent="0.25">
      <c r="A44612" t="s">
        <v>49377</v>
      </c>
      <c r="B44612">
        <v>1</v>
      </c>
      <c r="C44612">
        <v>405738</v>
      </c>
    </row>
    <row r="44613" spans="1:3" x14ac:dyDescent="0.25">
      <c r="A44613" t="s">
        <v>49378</v>
      </c>
      <c r="B44613">
        <v>1</v>
      </c>
      <c r="C44613">
        <v>132618</v>
      </c>
    </row>
    <row r="44614" spans="1:3" x14ac:dyDescent="0.25">
      <c r="A44614" t="s">
        <v>49379</v>
      </c>
      <c r="B44614">
        <v>1</v>
      </c>
      <c r="C44614">
        <v>28220</v>
      </c>
    </row>
    <row r="44615" spans="1:3" x14ac:dyDescent="0.25">
      <c r="A44615" t="s">
        <v>49380</v>
      </c>
      <c r="B44615">
        <v>1</v>
      </c>
      <c r="C44615">
        <v>189290</v>
      </c>
    </row>
    <row r="44616" spans="1:3" x14ac:dyDescent="0.25">
      <c r="A44616" t="s">
        <v>49381</v>
      </c>
      <c r="B44616">
        <v>1</v>
      </c>
      <c r="C44616">
        <v>395832</v>
      </c>
    </row>
    <row r="44617" spans="1:3" x14ac:dyDescent="0.25">
      <c r="A44617" t="s">
        <v>49382</v>
      </c>
      <c r="B44617">
        <v>1</v>
      </c>
      <c r="C44617">
        <v>568274</v>
      </c>
    </row>
    <row r="44618" spans="1:3" x14ac:dyDescent="0.25">
      <c r="A44618" t="s">
        <v>49383</v>
      </c>
      <c r="B44618">
        <v>1</v>
      </c>
      <c r="C44618">
        <v>578053</v>
      </c>
    </row>
    <row r="44619" spans="1:3" x14ac:dyDescent="0.25">
      <c r="A44619" t="s">
        <v>49384</v>
      </c>
      <c r="B44619">
        <v>1</v>
      </c>
      <c r="C44619">
        <v>6525219</v>
      </c>
    </row>
    <row r="44620" spans="1:3" x14ac:dyDescent="0.25">
      <c r="A44620" t="s">
        <v>49385</v>
      </c>
      <c r="B44620">
        <v>1</v>
      </c>
      <c r="C44620">
        <v>714148</v>
      </c>
    </row>
    <row r="44621" spans="1:3" x14ac:dyDescent="0.25">
      <c r="A44621" t="s">
        <v>49386</v>
      </c>
      <c r="B44621">
        <v>1</v>
      </c>
      <c r="C44621">
        <v>78766</v>
      </c>
    </row>
    <row r="44622" spans="1:3" x14ac:dyDescent="0.25">
      <c r="A44622" t="s">
        <v>49387</v>
      </c>
      <c r="B44622">
        <v>1</v>
      </c>
      <c r="C44622">
        <v>326469</v>
      </c>
    </row>
    <row r="44623" spans="1:3" x14ac:dyDescent="0.25">
      <c r="A44623" t="s">
        <v>49388</v>
      </c>
      <c r="B44623">
        <v>1</v>
      </c>
      <c r="C44623">
        <v>330642</v>
      </c>
    </row>
    <row r="44624" spans="1:3" x14ac:dyDescent="0.25">
      <c r="A44624" t="s">
        <v>49389</v>
      </c>
      <c r="B44624">
        <v>1</v>
      </c>
      <c r="C44624">
        <v>181371</v>
      </c>
    </row>
    <row r="44625" spans="1:3" x14ac:dyDescent="0.25">
      <c r="A44625" t="s">
        <v>49390</v>
      </c>
      <c r="B44625">
        <v>1</v>
      </c>
      <c r="C44625">
        <v>218645</v>
      </c>
    </row>
    <row r="44626" spans="1:3" x14ac:dyDescent="0.25">
      <c r="A44626" t="s">
        <v>49391</v>
      </c>
      <c r="B44626">
        <v>1</v>
      </c>
      <c r="C44626">
        <v>18164976</v>
      </c>
    </row>
    <row r="44627" spans="1:3" x14ac:dyDescent="0.25">
      <c r="A44627" t="s">
        <v>49392</v>
      </c>
      <c r="B44627">
        <v>1</v>
      </c>
      <c r="C44627">
        <v>178138</v>
      </c>
    </row>
    <row r="44628" spans="1:3" x14ac:dyDescent="0.25">
      <c r="A44628" t="s">
        <v>49393</v>
      </c>
      <c r="B44628">
        <v>1</v>
      </c>
      <c r="C44628">
        <v>194856</v>
      </c>
    </row>
    <row r="44629" spans="1:3" x14ac:dyDescent="0.25">
      <c r="A44629" t="s">
        <v>49394</v>
      </c>
      <c r="B44629">
        <v>1</v>
      </c>
      <c r="C44629">
        <v>1164018</v>
      </c>
    </row>
    <row r="44630" spans="1:3" x14ac:dyDescent="0.25">
      <c r="A44630" t="s">
        <v>49395</v>
      </c>
      <c r="B44630">
        <v>1</v>
      </c>
      <c r="C44630">
        <v>2564795</v>
      </c>
    </row>
    <row r="44631" spans="1:3" x14ac:dyDescent="0.25">
      <c r="A44631" t="s">
        <v>49396</v>
      </c>
      <c r="B44631">
        <v>1</v>
      </c>
      <c r="C44631">
        <v>2020637</v>
      </c>
    </row>
    <row r="44632" spans="1:3" x14ac:dyDescent="0.25">
      <c r="A44632" t="s">
        <v>49397</v>
      </c>
      <c r="B44632">
        <v>1</v>
      </c>
      <c r="C44632">
        <v>55767</v>
      </c>
    </row>
    <row r="44633" spans="1:3" x14ac:dyDescent="0.25">
      <c r="A44633" t="s">
        <v>49398</v>
      </c>
      <c r="B44633">
        <v>1</v>
      </c>
      <c r="C44633">
        <v>388460</v>
      </c>
    </row>
    <row r="44634" spans="1:3" x14ac:dyDescent="0.25">
      <c r="A44634" t="s">
        <v>49399</v>
      </c>
      <c r="B44634">
        <v>1</v>
      </c>
      <c r="C44634">
        <v>583128</v>
      </c>
    </row>
    <row r="44635" spans="1:3" x14ac:dyDescent="0.25">
      <c r="A44635" t="s">
        <v>49400</v>
      </c>
      <c r="B44635">
        <v>1</v>
      </c>
      <c r="C44635">
        <v>72169</v>
      </c>
    </row>
    <row r="44636" spans="1:3" x14ac:dyDescent="0.25">
      <c r="A44636" t="s">
        <v>49401</v>
      </c>
      <c r="B44636">
        <v>1</v>
      </c>
      <c r="C44636">
        <v>204956</v>
      </c>
    </row>
    <row r="44637" spans="1:3" x14ac:dyDescent="0.25">
      <c r="A44637" t="s">
        <v>49402</v>
      </c>
      <c r="B44637">
        <v>1</v>
      </c>
      <c r="C44637">
        <v>537695</v>
      </c>
    </row>
    <row r="44638" spans="1:3" x14ac:dyDescent="0.25">
      <c r="A44638" t="s">
        <v>49403</v>
      </c>
      <c r="B44638">
        <v>1</v>
      </c>
      <c r="C44638">
        <v>130405</v>
      </c>
    </row>
    <row r="44639" spans="1:3" x14ac:dyDescent="0.25">
      <c r="A44639" t="s">
        <v>49404</v>
      </c>
      <c r="B44639">
        <v>1</v>
      </c>
      <c r="C44639">
        <v>349915</v>
      </c>
    </row>
    <row r="44640" spans="1:3" x14ac:dyDescent="0.25">
      <c r="A44640" t="s">
        <v>49405</v>
      </c>
      <c r="B44640">
        <v>1</v>
      </c>
      <c r="C44640">
        <v>1915433</v>
      </c>
    </row>
    <row r="44641" spans="1:3" x14ac:dyDescent="0.25">
      <c r="A44641" t="s">
        <v>49406</v>
      </c>
      <c r="B44641">
        <v>1</v>
      </c>
      <c r="C44641">
        <v>310907</v>
      </c>
    </row>
    <row r="44642" spans="1:3" x14ac:dyDescent="0.25">
      <c r="A44642" t="s">
        <v>49407</v>
      </c>
      <c r="B44642">
        <v>1</v>
      </c>
      <c r="C44642">
        <v>90309</v>
      </c>
    </row>
    <row r="44643" spans="1:3" x14ac:dyDescent="0.25">
      <c r="A44643" t="s">
        <v>49408</v>
      </c>
      <c r="B44643">
        <v>1</v>
      </c>
      <c r="C44643">
        <v>167299</v>
      </c>
    </row>
    <row r="44644" spans="1:3" x14ac:dyDescent="0.25">
      <c r="A44644" t="s">
        <v>49409</v>
      </c>
      <c r="B44644">
        <v>1</v>
      </c>
      <c r="C44644">
        <v>64949</v>
      </c>
    </row>
    <row r="44645" spans="1:3" x14ac:dyDescent="0.25">
      <c r="A44645" t="s">
        <v>49410</v>
      </c>
      <c r="B44645">
        <v>1</v>
      </c>
      <c r="C44645">
        <v>10313354</v>
      </c>
    </row>
    <row r="44646" spans="1:3" x14ac:dyDescent="0.25">
      <c r="A44646" t="s">
        <v>49411</v>
      </c>
      <c r="B44646">
        <v>1</v>
      </c>
      <c r="C44646">
        <v>359118</v>
      </c>
    </row>
    <row r="44647" spans="1:3" x14ac:dyDescent="0.25">
      <c r="A44647" t="s">
        <v>49412</v>
      </c>
      <c r="B44647">
        <v>1</v>
      </c>
      <c r="C44647">
        <v>592234</v>
      </c>
    </row>
    <row r="44648" spans="1:3" x14ac:dyDescent="0.25">
      <c r="A44648" t="s">
        <v>49413</v>
      </c>
      <c r="B44648">
        <v>1</v>
      </c>
      <c r="C44648">
        <v>35412</v>
      </c>
    </row>
    <row r="44649" spans="1:3" x14ac:dyDescent="0.25">
      <c r="A44649" t="s">
        <v>49414</v>
      </c>
      <c r="B44649">
        <v>1</v>
      </c>
      <c r="C44649">
        <v>315189</v>
      </c>
    </row>
    <row r="44650" spans="1:3" x14ac:dyDescent="0.25">
      <c r="A44650" t="s">
        <v>49415</v>
      </c>
      <c r="B44650">
        <v>1</v>
      </c>
      <c r="C44650">
        <v>2445221</v>
      </c>
    </row>
    <row r="44651" spans="1:3" x14ac:dyDescent="0.25">
      <c r="A44651" t="s">
        <v>49416</v>
      </c>
      <c r="B44651">
        <v>1</v>
      </c>
      <c r="C44651">
        <v>286863</v>
      </c>
    </row>
    <row r="44652" spans="1:3" x14ac:dyDescent="0.25">
      <c r="A44652" t="s">
        <v>49417</v>
      </c>
      <c r="B44652">
        <v>1</v>
      </c>
      <c r="C44652">
        <v>78038</v>
      </c>
    </row>
    <row r="44653" spans="1:3" x14ac:dyDescent="0.25">
      <c r="A44653" t="s">
        <v>49418</v>
      </c>
      <c r="B44653">
        <v>1</v>
      </c>
      <c r="C44653">
        <v>1318825</v>
      </c>
    </row>
    <row r="44654" spans="1:3" x14ac:dyDescent="0.25">
      <c r="A44654" t="s">
        <v>49419</v>
      </c>
      <c r="B44654">
        <v>1</v>
      </c>
      <c r="C44654">
        <v>146646</v>
      </c>
    </row>
    <row r="44655" spans="1:3" x14ac:dyDescent="0.25">
      <c r="A44655" t="s">
        <v>49420</v>
      </c>
      <c r="B44655">
        <v>1</v>
      </c>
      <c r="C44655">
        <v>33448</v>
      </c>
    </row>
    <row r="44656" spans="1:3" x14ac:dyDescent="0.25">
      <c r="A44656" t="s">
        <v>49421</v>
      </c>
      <c r="B44656">
        <v>1</v>
      </c>
      <c r="C44656">
        <v>214347</v>
      </c>
    </row>
    <row r="44657" spans="1:3" x14ac:dyDescent="0.25">
      <c r="A44657" t="s">
        <v>49422</v>
      </c>
      <c r="B44657">
        <v>1</v>
      </c>
      <c r="C44657">
        <v>83956</v>
      </c>
    </row>
    <row r="44658" spans="1:3" x14ac:dyDescent="0.25">
      <c r="A44658" t="s">
        <v>49423</v>
      </c>
      <c r="B44658">
        <v>1</v>
      </c>
      <c r="C44658">
        <v>37781</v>
      </c>
    </row>
    <row r="44659" spans="1:3" x14ac:dyDescent="0.25">
      <c r="A44659" t="s">
        <v>49424</v>
      </c>
      <c r="B44659">
        <v>1</v>
      </c>
      <c r="C44659">
        <v>1439218</v>
      </c>
    </row>
    <row r="44660" spans="1:3" x14ac:dyDescent="0.25">
      <c r="A44660" t="s">
        <v>49425</v>
      </c>
      <c r="B44660">
        <v>1</v>
      </c>
      <c r="C44660">
        <v>1726064</v>
      </c>
    </row>
    <row r="44661" spans="1:3" x14ac:dyDescent="0.25">
      <c r="A44661" t="s">
        <v>49426</v>
      </c>
      <c r="B44661">
        <v>1</v>
      </c>
      <c r="C44661">
        <v>265257</v>
      </c>
    </row>
    <row r="44662" spans="1:3" x14ac:dyDescent="0.25">
      <c r="A44662" t="s">
        <v>49427</v>
      </c>
      <c r="B44662">
        <v>1</v>
      </c>
      <c r="C44662">
        <v>151728</v>
      </c>
    </row>
    <row r="44663" spans="1:3" x14ac:dyDescent="0.25">
      <c r="A44663" t="s">
        <v>49428</v>
      </c>
      <c r="B44663">
        <v>1</v>
      </c>
      <c r="C44663">
        <v>148058</v>
      </c>
    </row>
    <row r="44664" spans="1:3" x14ac:dyDescent="0.25">
      <c r="A44664" t="s">
        <v>49429</v>
      </c>
      <c r="B44664">
        <v>1</v>
      </c>
      <c r="C44664">
        <v>585153</v>
      </c>
    </row>
    <row r="44665" spans="1:3" x14ac:dyDescent="0.25">
      <c r="A44665" t="s">
        <v>49430</v>
      </c>
      <c r="B44665">
        <v>1</v>
      </c>
      <c r="C44665">
        <v>262974</v>
      </c>
    </row>
    <row r="44666" spans="1:3" x14ac:dyDescent="0.25">
      <c r="A44666" t="s">
        <v>49431</v>
      </c>
      <c r="B44666">
        <v>1</v>
      </c>
      <c r="C44666">
        <v>195590</v>
      </c>
    </row>
    <row r="44667" spans="1:3" x14ac:dyDescent="0.25">
      <c r="A44667" t="s">
        <v>49432</v>
      </c>
      <c r="B44667">
        <v>1</v>
      </c>
      <c r="C44667">
        <v>762861</v>
      </c>
    </row>
    <row r="44668" spans="1:3" x14ac:dyDescent="0.25">
      <c r="A44668" t="s">
        <v>49433</v>
      </c>
      <c r="B44668">
        <v>1</v>
      </c>
      <c r="C44668">
        <v>706570</v>
      </c>
    </row>
    <row r="44669" spans="1:3" x14ac:dyDescent="0.25">
      <c r="A44669" t="s">
        <v>49434</v>
      </c>
      <c r="B44669">
        <v>1</v>
      </c>
      <c r="C44669">
        <v>326301</v>
      </c>
    </row>
    <row r="44670" spans="1:3" x14ac:dyDescent="0.25">
      <c r="A44670" t="s">
        <v>49435</v>
      </c>
      <c r="B44670">
        <v>1</v>
      </c>
      <c r="C44670">
        <v>134529</v>
      </c>
    </row>
    <row r="44671" spans="1:3" x14ac:dyDescent="0.25">
      <c r="A44671" t="s">
        <v>49436</v>
      </c>
      <c r="B44671">
        <v>1</v>
      </c>
      <c r="C44671">
        <v>970489</v>
      </c>
    </row>
    <row r="44672" spans="1:3" x14ac:dyDescent="0.25">
      <c r="A44672" t="s">
        <v>49437</v>
      </c>
      <c r="B44672">
        <v>1</v>
      </c>
      <c r="C44672">
        <v>127701</v>
      </c>
    </row>
    <row r="44673" spans="1:3" x14ac:dyDescent="0.25">
      <c r="A44673" t="s">
        <v>49438</v>
      </c>
      <c r="B44673">
        <v>1</v>
      </c>
      <c r="C44673">
        <v>163256</v>
      </c>
    </row>
    <row r="44674" spans="1:3" x14ac:dyDescent="0.25">
      <c r="A44674" t="s">
        <v>49439</v>
      </c>
      <c r="B44674">
        <v>1</v>
      </c>
      <c r="C44674">
        <v>270605</v>
      </c>
    </row>
    <row r="44675" spans="1:3" x14ac:dyDescent="0.25">
      <c r="A44675" t="s">
        <v>49440</v>
      </c>
      <c r="B44675">
        <v>1</v>
      </c>
      <c r="C44675">
        <v>5644</v>
      </c>
    </row>
    <row r="44676" spans="1:3" x14ac:dyDescent="0.25">
      <c r="A44676" t="s">
        <v>49441</v>
      </c>
      <c r="B44676">
        <v>1</v>
      </c>
      <c r="C44676">
        <v>647396</v>
      </c>
    </row>
    <row r="44677" spans="1:3" x14ac:dyDescent="0.25">
      <c r="A44677" t="s">
        <v>49442</v>
      </c>
      <c r="B44677">
        <v>1</v>
      </c>
      <c r="C44677">
        <v>941703</v>
      </c>
    </row>
    <row r="44678" spans="1:3" x14ac:dyDescent="0.25">
      <c r="A44678" t="s">
        <v>49443</v>
      </c>
      <c r="B44678">
        <v>1</v>
      </c>
      <c r="C44678">
        <v>436312</v>
      </c>
    </row>
    <row r="44679" spans="1:3" x14ac:dyDescent="0.25">
      <c r="A44679" t="s">
        <v>49444</v>
      </c>
      <c r="B44679">
        <v>1</v>
      </c>
      <c r="C44679">
        <v>658199</v>
      </c>
    </row>
    <row r="44680" spans="1:3" x14ac:dyDescent="0.25">
      <c r="A44680" t="s">
        <v>49445</v>
      </c>
      <c r="B44680">
        <v>1</v>
      </c>
      <c r="C44680">
        <v>276018</v>
      </c>
    </row>
    <row r="44681" spans="1:3" x14ac:dyDescent="0.25">
      <c r="A44681" t="s">
        <v>49446</v>
      </c>
      <c r="B44681">
        <v>1</v>
      </c>
      <c r="C44681">
        <v>52145757</v>
      </c>
    </row>
    <row r="44682" spans="1:3" x14ac:dyDescent="0.25">
      <c r="A44682" t="s">
        <v>49447</v>
      </c>
      <c r="B44682">
        <v>1</v>
      </c>
      <c r="C44682">
        <v>208999</v>
      </c>
    </row>
    <row r="44683" spans="1:3" x14ac:dyDescent="0.25">
      <c r="A44683" t="s">
        <v>49448</v>
      </c>
      <c r="B44683">
        <v>1</v>
      </c>
      <c r="C44683">
        <v>59036</v>
      </c>
    </row>
    <row r="44684" spans="1:3" x14ac:dyDescent="0.25">
      <c r="A44684" t="s">
        <v>49449</v>
      </c>
      <c r="B44684">
        <v>1</v>
      </c>
      <c r="C44684">
        <v>23623</v>
      </c>
    </row>
    <row r="44685" spans="1:3" x14ac:dyDescent="0.25">
      <c r="A44685" t="s">
        <v>49450</v>
      </c>
      <c r="B44685">
        <v>1</v>
      </c>
      <c r="C44685">
        <v>66341</v>
      </c>
    </row>
    <row r="44686" spans="1:3" x14ac:dyDescent="0.25">
      <c r="A44686" t="s">
        <v>49451</v>
      </c>
      <c r="B44686">
        <v>1</v>
      </c>
      <c r="C44686">
        <v>125026</v>
      </c>
    </row>
    <row r="44687" spans="1:3" x14ac:dyDescent="0.25">
      <c r="A44687" t="s">
        <v>49452</v>
      </c>
      <c r="B44687">
        <v>1</v>
      </c>
      <c r="C44687">
        <v>43217</v>
      </c>
    </row>
    <row r="44688" spans="1:3" x14ac:dyDescent="0.25">
      <c r="A44688" t="s">
        <v>49453</v>
      </c>
      <c r="B44688">
        <v>1</v>
      </c>
      <c r="C44688">
        <v>859802</v>
      </c>
    </row>
    <row r="44689" spans="1:3" x14ac:dyDescent="0.25">
      <c r="A44689" t="s">
        <v>49454</v>
      </c>
      <c r="B44689">
        <v>1</v>
      </c>
      <c r="C44689">
        <v>1407919</v>
      </c>
    </row>
    <row r="44690" spans="1:3" x14ac:dyDescent="0.25">
      <c r="A44690" t="s">
        <v>49455</v>
      </c>
      <c r="B44690">
        <v>1</v>
      </c>
      <c r="C44690">
        <v>745394</v>
      </c>
    </row>
    <row r="44691" spans="1:3" x14ac:dyDescent="0.25">
      <c r="A44691" t="s">
        <v>49456</v>
      </c>
      <c r="B44691">
        <v>1</v>
      </c>
      <c r="C44691">
        <v>1940515</v>
      </c>
    </row>
    <row r="44692" spans="1:3" x14ac:dyDescent="0.25">
      <c r="A44692" t="s">
        <v>49457</v>
      </c>
      <c r="B44692">
        <v>1</v>
      </c>
      <c r="C44692">
        <v>177135</v>
      </c>
    </row>
    <row r="44693" spans="1:3" x14ac:dyDescent="0.25">
      <c r="A44693" t="s">
        <v>49458</v>
      </c>
      <c r="B44693">
        <v>1</v>
      </c>
      <c r="C44693">
        <v>925100</v>
      </c>
    </row>
    <row r="44694" spans="1:3" x14ac:dyDescent="0.25">
      <c r="A44694" t="s">
        <v>49459</v>
      </c>
      <c r="B44694">
        <v>1</v>
      </c>
      <c r="C44694">
        <v>1634975</v>
      </c>
    </row>
    <row r="44695" spans="1:3" x14ac:dyDescent="0.25">
      <c r="A44695" t="s">
        <v>49460</v>
      </c>
      <c r="B44695">
        <v>1</v>
      </c>
      <c r="C44695">
        <v>3742550</v>
      </c>
    </row>
    <row r="44696" spans="1:3" x14ac:dyDescent="0.25">
      <c r="A44696" t="s">
        <v>49461</v>
      </c>
      <c r="B44696">
        <v>1</v>
      </c>
      <c r="C44696">
        <v>567852</v>
      </c>
    </row>
    <row r="44697" spans="1:3" x14ac:dyDescent="0.25">
      <c r="A44697" t="s">
        <v>49462</v>
      </c>
      <c r="B44697">
        <v>1</v>
      </c>
      <c r="C44697">
        <v>24242</v>
      </c>
    </row>
    <row r="44698" spans="1:3" x14ac:dyDescent="0.25">
      <c r="A44698" t="s">
        <v>49463</v>
      </c>
      <c r="B44698">
        <v>1</v>
      </c>
      <c r="C44698">
        <v>308813</v>
      </c>
    </row>
    <row r="44699" spans="1:3" x14ac:dyDescent="0.25">
      <c r="A44699" t="s">
        <v>49464</v>
      </c>
      <c r="B44699">
        <v>1</v>
      </c>
      <c r="C44699">
        <v>1903552</v>
      </c>
    </row>
    <row r="44700" spans="1:3" x14ac:dyDescent="0.25">
      <c r="A44700" t="s">
        <v>49465</v>
      </c>
      <c r="B44700">
        <v>1</v>
      </c>
      <c r="C44700">
        <v>450683</v>
      </c>
    </row>
    <row r="44701" spans="1:3" x14ac:dyDescent="0.25">
      <c r="A44701" t="s">
        <v>49466</v>
      </c>
      <c r="B44701">
        <v>1</v>
      </c>
      <c r="C44701">
        <v>167500</v>
      </c>
    </row>
    <row r="44702" spans="1:3" x14ac:dyDescent="0.25">
      <c r="A44702" t="s">
        <v>49467</v>
      </c>
      <c r="B44702">
        <v>1</v>
      </c>
      <c r="C44702">
        <v>2048904</v>
      </c>
    </row>
    <row r="44703" spans="1:3" x14ac:dyDescent="0.25">
      <c r="A44703" t="s">
        <v>49468</v>
      </c>
      <c r="B44703">
        <v>1</v>
      </c>
      <c r="C44703">
        <v>6891506</v>
      </c>
    </row>
    <row r="44704" spans="1:3" x14ac:dyDescent="0.25">
      <c r="A44704" t="s">
        <v>49469</v>
      </c>
      <c r="B44704">
        <v>1</v>
      </c>
      <c r="C44704">
        <v>208754</v>
      </c>
    </row>
    <row r="44705" spans="1:3" x14ac:dyDescent="0.25">
      <c r="A44705" t="s">
        <v>49470</v>
      </c>
      <c r="B44705">
        <v>1</v>
      </c>
      <c r="C44705">
        <v>457959</v>
      </c>
    </row>
    <row r="44706" spans="1:3" x14ac:dyDescent="0.25">
      <c r="A44706" t="s">
        <v>49471</v>
      </c>
      <c r="B44706">
        <v>1</v>
      </c>
      <c r="C44706">
        <v>322509</v>
      </c>
    </row>
    <row r="44707" spans="1:3" x14ac:dyDescent="0.25">
      <c r="A44707" t="s">
        <v>49472</v>
      </c>
      <c r="B44707">
        <v>1</v>
      </c>
      <c r="C44707">
        <v>1659568</v>
      </c>
    </row>
    <row r="44708" spans="1:3" x14ac:dyDescent="0.25">
      <c r="A44708" t="s">
        <v>49473</v>
      </c>
      <c r="B44708">
        <v>1</v>
      </c>
      <c r="C44708">
        <v>1448283</v>
      </c>
    </row>
    <row r="44709" spans="1:3" x14ac:dyDescent="0.25">
      <c r="A44709" t="s">
        <v>49474</v>
      </c>
      <c r="B44709">
        <v>1</v>
      </c>
      <c r="C44709">
        <v>317824</v>
      </c>
    </row>
    <row r="44710" spans="1:3" x14ac:dyDescent="0.25">
      <c r="A44710" t="s">
        <v>49475</v>
      </c>
      <c r="B44710">
        <v>1</v>
      </c>
      <c r="C44710">
        <v>67105</v>
      </c>
    </row>
    <row r="44711" spans="1:3" x14ac:dyDescent="0.25">
      <c r="A44711" t="s">
        <v>49476</v>
      </c>
      <c r="B44711">
        <v>1</v>
      </c>
      <c r="C44711">
        <v>186378</v>
      </c>
    </row>
    <row r="44712" spans="1:3" x14ac:dyDescent="0.25">
      <c r="A44712" t="s">
        <v>49477</v>
      </c>
      <c r="B44712">
        <v>1</v>
      </c>
      <c r="C44712">
        <v>2464640</v>
      </c>
    </row>
    <row r="44713" spans="1:3" x14ac:dyDescent="0.25">
      <c r="A44713" t="s">
        <v>49478</v>
      </c>
      <c r="B44713">
        <v>1</v>
      </c>
      <c r="C44713">
        <v>1143063</v>
      </c>
    </row>
    <row r="44714" spans="1:3" x14ac:dyDescent="0.25">
      <c r="A44714" t="s">
        <v>49479</v>
      </c>
      <c r="B44714">
        <v>1</v>
      </c>
      <c r="C44714">
        <v>420210</v>
      </c>
    </row>
    <row r="44715" spans="1:3" x14ac:dyDescent="0.25">
      <c r="A44715" t="s">
        <v>49480</v>
      </c>
      <c r="B44715">
        <v>1</v>
      </c>
      <c r="C44715">
        <v>32140000</v>
      </c>
    </row>
    <row r="44716" spans="1:3" x14ac:dyDescent="0.25">
      <c r="A44716" t="s">
        <v>49481</v>
      </c>
      <c r="B44716">
        <v>1</v>
      </c>
      <c r="C44716">
        <v>1205157</v>
      </c>
    </row>
    <row r="44717" spans="1:3" x14ac:dyDescent="0.25">
      <c r="A44717" t="s">
        <v>49482</v>
      </c>
      <c r="B44717">
        <v>1</v>
      </c>
      <c r="C44717">
        <v>147237</v>
      </c>
    </row>
    <row r="44718" spans="1:3" x14ac:dyDescent="0.25">
      <c r="A44718" t="s">
        <v>49483</v>
      </c>
      <c r="B44718">
        <v>1</v>
      </c>
      <c r="C44718">
        <v>269317</v>
      </c>
    </row>
    <row r="44719" spans="1:3" x14ac:dyDescent="0.25">
      <c r="A44719" t="s">
        <v>49484</v>
      </c>
      <c r="B44719">
        <v>1</v>
      </c>
      <c r="C44719">
        <v>268731</v>
      </c>
    </row>
    <row r="44720" spans="1:3" x14ac:dyDescent="0.25">
      <c r="A44720" t="s">
        <v>49485</v>
      </c>
      <c r="B44720">
        <v>1</v>
      </c>
      <c r="C44720">
        <v>132659</v>
      </c>
    </row>
    <row r="44721" spans="1:3" x14ac:dyDescent="0.25">
      <c r="A44721" t="s">
        <v>49486</v>
      </c>
      <c r="B44721">
        <v>1</v>
      </c>
      <c r="C44721">
        <v>182574</v>
      </c>
    </row>
    <row r="44722" spans="1:3" x14ac:dyDescent="0.25">
      <c r="A44722" t="s">
        <v>49487</v>
      </c>
      <c r="B44722">
        <v>1</v>
      </c>
      <c r="C44722">
        <v>393702</v>
      </c>
    </row>
    <row r="44723" spans="1:3" x14ac:dyDescent="0.25">
      <c r="A44723" t="s">
        <v>49488</v>
      </c>
      <c r="B44723">
        <v>1</v>
      </c>
      <c r="C44723">
        <v>7418798</v>
      </c>
    </row>
    <row r="44724" spans="1:3" x14ac:dyDescent="0.25">
      <c r="A44724" t="s">
        <v>49489</v>
      </c>
      <c r="B44724">
        <v>1</v>
      </c>
      <c r="C44724">
        <v>6462167</v>
      </c>
    </row>
    <row r="44725" spans="1:3" x14ac:dyDescent="0.25">
      <c r="A44725" t="s">
        <v>49490</v>
      </c>
      <c r="B44725">
        <v>1</v>
      </c>
      <c r="C44725">
        <v>1222614</v>
      </c>
    </row>
    <row r="44726" spans="1:3" x14ac:dyDescent="0.25">
      <c r="A44726" t="s">
        <v>49491</v>
      </c>
      <c r="B44726">
        <v>1</v>
      </c>
      <c r="C44726">
        <v>529181</v>
      </c>
    </row>
    <row r="44727" spans="1:3" x14ac:dyDescent="0.25">
      <c r="A44727" t="s">
        <v>49492</v>
      </c>
      <c r="B44727">
        <v>1</v>
      </c>
      <c r="C44727">
        <v>562485</v>
      </c>
    </row>
    <row r="44728" spans="1:3" x14ac:dyDescent="0.25">
      <c r="A44728" t="s">
        <v>49493</v>
      </c>
      <c r="B44728">
        <v>1</v>
      </c>
      <c r="C44728">
        <v>61615</v>
      </c>
    </row>
    <row r="44729" spans="1:3" x14ac:dyDescent="0.25">
      <c r="A44729" t="s">
        <v>49494</v>
      </c>
      <c r="B44729">
        <v>1</v>
      </c>
      <c r="C44729">
        <v>236678</v>
      </c>
    </row>
    <row r="44730" spans="1:3" x14ac:dyDescent="0.25">
      <c r="A44730" t="s">
        <v>49495</v>
      </c>
      <c r="B44730">
        <v>1</v>
      </c>
      <c r="C44730">
        <v>44902537</v>
      </c>
    </row>
    <row r="44731" spans="1:3" x14ac:dyDescent="0.25">
      <c r="A44731" t="s">
        <v>49496</v>
      </c>
      <c r="B44731">
        <v>1</v>
      </c>
      <c r="C44731">
        <v>126231</v>
      </c>
    </row>
    <row r="44732" spans="1:3" x14ac:dyDescent="0.25">
      <c r="A44732" t="s">
        <v>49497</v>
      </c>
      <c r="B44732">
        <v>1</v>
      </c>
      <c r="C44732">
        <v>75679</v>
      </c>
    </row>
    <row r="44733" spans="1:3" x14ac:dyDescent="0.25">
      <c r="A44733" t="s">
        <v>49498</v>
      </c>
      <c r="B44733">
        <v>1</v>
      </c>
      <c r="C44733">
        <v>142793</v>
      </c>
    </row>
    <row r="44734" spans="1:3" x14ac:dyDescent="0.25">
      <c r="A44734" t="s">
        <v>49499</v>
      </c>
      <c r="B44734">
        <v>1</v>
      </c>
      <c r="C44734">
        <v>132803</v>
      </c>
    </row>
    <row r="44735" spans="1:3" x14ac:dyDescent="0.25">
      <c r="A44735" t="s">
        <v>49500</v>
      </c>
      <c r="B44735">
        <v>1</v>
      </c>
      <c r="C44735">
        <v>316743</v>
      </c>
    </row>
    <row r="44736" spans="1:3" x14ac:dyDescent="0.25">
      <c r="A44736" t="s">
        <v>49501</v>
      </c>
      <c r="B44736">
        <v>1</v>
      </c>
      <c r="C44736">
        <v>2176731</v>
      </c>
    </row>
    <row r="44737" spans="1:3" x14ac:dyDescent="0.25">
      <c r="A44737" t="s">
        <v>49502</v>
      </c>
      <c r="B44737">
        <v>1</v>
      </c>
      <c r="C44737">
        <v>351388</v>
      </c>
    </row>
    <row r="44738" spans="1:3" x14ac:dyDescent="0.25">
      <c r="A44738" t="s">
        <v>49503</v>
      </c>
      <c r="B44738">
        <v>1</v>
      </c>
      <c r="C44738">
        <v>266343</v>
      </c>
    </row>
    <row r="44739" spans="1:3" x14ac:dyDescent="0.25">
      <c r="A44739" t="s">
        <v>49504</v>
      </c>
      <c r="B44739">
        <v>1</v>
      </c>
      <c r="C44739">
        <v>59023</v>
      </c>
    </row>
    <row r="44740" spans="1:3" x14ac:dyDescent="0.25">
      <c r="A44740" t="s">
        <v>49505</v>
      </c>
      <c r="B44740">
        <v>1</v>
      </c>
      <c r="C44740">
        <v>182474</v>
      </c>
    </row>
    <row r="44741" spans="1:3" x14ac:dyDescent="0.25">
      <c r="A44741" t="s">
        <v>49506</v>
      </c>
      <c r="B44741">
        <v>1</v>
      </c>
      <c r="C44741">
        <v>203152</v>
      </c>
    </row>
    <row r="44742" spans="1:3" x14ac:dyDescent="0.25">
      <c r="A44742" t="s">
        <v>49507</v>
      </c>
      <c r="B44742">
        <v>1</v>
      </c>
      <c r="C44742">
        <v>1350932</v>
      </c>
    </row>
    <row r="44743" spans="1:3" x14ac:dyDescent="0.25">
      <c r="A44743" t="s">
        <v>49508</v>
      </c>
      <c r="B44743">
        <v>1</v>
      </c>
      <c r="C44743">
        <v>60536</v>
      </c>
    </row>
    <row r="44744" spans="1:3" x14ac:dyDescent="0.25">
      <c r="A44744" t="s">
        <v>49509</v>
      </c>
      <c r="B44744">
        <v>1</v>
      </c>
      <c r="C44744">
        <v>97576</v>
      </c>
    </row>
    <row r="44745" spans="1:3" x14ac:dyDescent="0.25">
      <c r="A44745" t="s">
        <v>49510</v>
      </c>
      <c r="B44745">
        <v>1</v>
      </c>
      <c r="C44745">
        <v>146999</v>
      </c>
    </row>
    <row r="44746" spans="1:3" x14ac:dyDescent="0.25">
      <c r="A44746" t="s">
        <v>49511</v>
      </c>
      <c r="B44746">
        <v>1</v>
      </c>
      <c r="C44746">
        <v>1315033</v>
      </c>
    </row>
    <row r="44747" spans="1:3" x14ac:dyDescent="0.25">
      <c r="A44747" t="s">
        <v>49512</v>
      </c>
      <c r="B44747">
        <v>1</v>
      </c>
      <c r="C44747">
        <v>384782</v>
      </c>
    </row>
    <row r="44748" spans="1:3" x14ac:dyDescent="0.25">
      <c r="A44748" t="s">
        <v>49513</v>
      </c>
      <c r="B44748">
        <v>1</v>
      </c>
      <c r="C44748">
        <v>52516</v>
      </c>
    </row>
    <row r="44749" spans="1:3" x14ac:dyDescent="0.25">
      <c r="A44749" t="s">
        <v>49514</v>
      </c>
      <c r="B44749">
        <v>1</v>
      </c>
      <c r="C44749">
        <v>603729</v>
      </c>
    </row>
    <row r="44750" spans="1:3" x14ac:dyDescent="0.25">
      <c r="A44750" t="s">
        <v>49515</v>
      </c>
      <c r="B44750">
        <v>1</v>
      </c>
      <c r="C44750">
        <v>67218944</v>
      </c>
    </row>
    <row r="44751" spans="1:3" x14ac:dyDescent="0.25">
      <c r="A44751" t="s">
        <v>49516</v>
      </c>
      <c r="B44751">
        <v>1</v>
      </c>
      <c r="C44751">
        <v>443690</v>
      </c>
    </row>
    <row r="44752" spans="1:3" x14ac:dyDescent="0.25">
      <c r="A44752" t="s">
        <v>49517</v>
      </c>
      <c r="B44752">
        <v>1</v>
      </c>
      <c r="C44752">
        <v>100743</v>
      </c>
    </row>
    <row r="44753" spans="1:3" x14ac:dyDescent="0.25">
      <c r="A44753" t="s">
        <v>49518</v>
      </c>
      <c r="B44753">
        <v>1</v>
      </c>
      <c r="C44753">
        <v>633714</v>
      </c>
    </row>
    <row r="44754" spans="1:3" x14ac:dyDescent="0.25">
      <c r="A44754" t="s">
        <v>49519</v>
      </c>
      <c r="B44754">
        <v>1</v>
      </c>
      <c r="C44754">
        <v>242334</v>
      </c>
    </row>
    <row r="44755" spans="1:3" x14ac:dyDescent="0.25">
      <c r="A44755" t="s">
        <v>49520</v>
      </c>
      <c r="B44755">
        <v>1</v>
      </c>
      <c r="C44755">
        <v>172845</v>
      </c>
    </row>
    <row r="44756" spans="1:3" x14ac:dyDescent="0.25">
      <c r="A44756" t="s">
        <v>49521</v>
      </c>
      <c r="B44756">
        <v>1</v>
      </c>
      <c r="C44756">
        <v>190899</v>
      </c>
    </row>
    <row r="44757" spans="1:3" x14ac:dyDescent="0.25">
      <c r="A44757" t="s">
        <v>49522</v>
      </c>
      <c r="B44757">
        <v>1</v>
      </c>
      <c r="C44757">
        <v>235432</v>
      </c>
    </row>
    <row r="44758" spans="1:3" x14ac:dyDescent="0.25">
      <c r="A44758" t="s">
        <v>49523</v>
      </c>
      <c r="B44758">
        <v>1</v>
      </c>
      <c r="C44758">
        <v>424579</v>
      </c>
    </row>
    <row r="44759" spans="1:3" x14ac:dyDescent="0.25">
      <c r="A44759" t="s">
        <v>49524</v>
      </c>
      <c r="B44759">
        <v>1</v>
      </c>
      <c r="C44759">
        <v>272204</v>
      </c>
    </row>
    <row r="44760" spans="1:3" x14ac:dyDescent="0.25">
      <c r="A44760" t="s">
        <v>49525</v>
      </c>
      <c r="B44760">
        <v>1</v>
      </c>
      <c r="C44760">
        <v>598390</v>
      </c>
    </row>
    <row r="44761" spans="1:3" x14ac:dyDescent="0.25">
      <c r="A44761" t="s">
        <v>49526</v>
      </c>
      <c r="B44761">
        <v>1</v>
      </c>
      <c r="C44761">
        <v>119249</v>
      </c>
    </row>
    <row r="44762" spans="1:3" x14ac:dyDescent="0.25">
      <c r="A44762" t="s">
        <v>49527</v>
      </c>
      <c r="B44762">
        <v>1</v>
      </c>
      <c r="C44762">
        <v>319097</v>
      </c>
    </row>
    <row r="44763" spans="1:3" x14ac:dyDescent="0.25">
      <c r="A44763" t="s">
        <v>49528</v>
      </c>
      <c r="B44763">
        <v>1</v>
      </c>
      <c r="C44763">
        <v>10033324</v>
      </c>
    </row>
    <row r="44764" spans="1:3" x14ac:dyDescent="0.25">
      <c r="A44764" t="s">
        <v>49529</v>
      </c>
      <c r="B44764">
        <v>1</v>
      </c>
      <c r="C44764">
        <v>903798</v>
      </c>
    </row>
    <row r="44765" spans="1:3" x14ac:dyDescent="0.25">
      <c r="A44765" t="s">
        <v>49530</v>
      </c>
      <c r="B44765">
        <v>1</v>
      </c>
      <c r="C44765">
        <v>166601</v>
      </c>
    </row>
    <row r="44766" spans="1:3" x14ac:dyDescent="0.25">
      <c r="A44766" t="s">
        <v>49531</v>
      </c>
      <c r="B44766">
        <v>1</v>
      </c>
      <c r="C44766">
        <v>911541</v>
      </c>
    </row>
    <row r="44767" spans="1:3" x14ac:dyDescent="0.25">
      <c r="A44767" t="s">
        <v>49532</v>
      </c>
      <c r="B44767">
        <v>1</v>
      </c>
      <c r="C44767">
        <v>490603</v>
      </c>
    </row>
    <row r="44768" spans="1:3" x14ac:dyDescent="0.25">
      <c r="A44768" t="s">
        <v>49533</v>
      </c>
      <c r="B44768">
        <v>1</v>
      </c>
      <c r="C44768">
        <v>1772947</v>
      </c>
    </row>
    <row r="44769" spans="1:3" x14ac:dyDescent="0.25">
      <c r="A44769" t="s">
        <v>49534</v>
      </c>
      <c r="B44769">
        <v>1</v>
      </c>
      <c r="C44769">
        <v>405439</v>
      </c>
    </row>
    <row r="44770" spans="1:3" x14ac:dyDescent="0.25">
      <c r="A44770" t="s">
        <v>49535</v>
      </c>
      <c r="B44770">
        <v>1</v>
      </c>
      <c r="C44770">
        <v>166228</v>
      </c>
    </row>
    <row r="44771" spans="1:3" x14ac:dyDescent="0.25">
      <c r="A44771" t="s">
        <v>49536</v>
      </c>
      <c r="B44771">
        <v>1</v>
      </c>
      <c r="C44771">
        <v>2446034</v>
      </c>
    </row>
    <row r="44772" spans="1:3" x14ac:dyDescent="0.25">
      <c r="A44772" t="s">
        <v>49537</v>
      </c>
      <c r="B44772">
        <v>1</v>
      </c>
      <c r="C44772">
        <v>313025</v>
      </c>
    </row>
    <row r="44773" spans="1:3" x14ac:dyDescent="0.25">
      <c r="A44773" t="s">
        <v>49538</v>
      </c>
      <c r="B44773">
        <v>1</v>
      </c>
      <c r="C44773">
        <v>233093</v>
      </c>
    </row>
    <row r="44774" spans="1:3" x14ac:dyDescent="0.25">
      <c r="A44774" t="s">
        <v>49539</v>
      </c>
      <c r="B44774">
        <v>1</v>
      </c>
      <c r="C44774">
        <v>15032060</v>
      </c>
    </row>
    <row r="44775" spans="1:3" x14ac:dyDescent="0.25">
      <c r="A44775" t="s">
        <v>49540</v>
      </c>
      <c r="B44775">
        <v>1</v>
      </c>
      <c r="C44775">
        <v>427444</v>
      </c>
    </row>
    <row r="44776" spans="1:3" x14ac:dyDescent="0.25">
      <c r="A44776" t="s">
        <v>49541</v>
      </c>
      <c r="B44776">
        <v>1</v>
      </c>
      <c r="C44776">
        <v>100541</v>
      </c>
    </row>
    <row r="44777" spans="1:3" x14ac:dyDescent="0.25">
      <c r="A44777" t="s">
        <v>49542</v>
      </c>
      <c r="B44777">
        <v>1</v>
      </c>
      <c r="C44777">
        <v>81755</v>
      </c>
    </row>
    <row r="44778" spans="1:3" x14ac:dyDescent="0.25">
      <c r="A44778" t="s">
        <v>49543</v>
      </c>
      <c r="B44778">
        <v>1</v>
      </c>
      <c r="C44778">
        <v>228134</v>
      </c>
    </row>
    <row r="44779" spans="1:3" x14ac:dyDescent="0.25">
      <c r="A44779" t="s">
        <v>49544</v>
      </c>
      <c r="B44779">
        <v>1</v>
      </c>
      <c r="C44779">
        <v>13773422</v>
      </c>
    </row>
    <row r="44780" spans="1:3" x14ac:dyDescent="0.25">
      <c r="A44780" t="s">
        <v>49545</v>
      </c>
      <c r="B44780">
        <v>1</v>
      </c>
      <c r="C44780">
        <v>208657</v>
      </c>
    </row>
    <row r="44781" spans="1:3" x14ac:dyDescent="0.25">
      <c r="A44781" t="s">
        <v>49546</v>
      </c>
      <c r="B44781">
        <v>1</v>
      </c>
      <c r="C44781">
        <v>3030458</v>
      </c>
    </row>
    <row r="44782" spans="1:3" x14ac:dyDescent="0.25">
      <c r="A44782" t="s">
        <v>49547</v>
      </c>
      <c r="B44782">
        <v>1</v>
      </c>
      <c r="C44782">
        <v>190427</v>
      </c>
    </row>
    <row r="44783" spans="1:3" x14ac:dyDescent="0.25">
      <c r="A44783" t="s">
        <v>49548</v>
      </c>
      <c r="B44783">
        <v>1</v>
      </c>
      <c r="C44783">
        <v>395237</v>
      </c>
    </row>
    <row r="44784" spans="1:3" x14ac:dyDescent="0.25">
      <c r="A44784" t="s">
        <v>49549</v>
      </c>
      <c r="B44784">
        <v>1</v>
      </c>
      <c r="C44784">
        <v>363620</v>
      </c>
    </row>
    <row r="44785" spans="1:3" x14ac:dyDescent="0.25">
      <c r="A44785" t="s">
        <v>49550</v>
      </c>
      <c r="B44785">
        <v>1</v>
      </c>
      <c r="C44785">
        <v>473903</v>
      </c>
    </row>
    <row r="44786" spans="1:3" x14ac:dyDescent="0.25">
      <c r="A44786" t="s">
        <v>49551</v>
      </c>
      <c r="B44786">
        <v>1</v>
      </c>
      <c r="C44786">
        <v>415442</v>
      </c>
    </row>
    <row r="44787" spans="1:3" x14ac:dyDescent="0.25">
      <c r="A44787" t="s">
        <v>49552</v>
      </c>
      <c r="B44787">
        <v>1</v>
      </c>
      <c r="C44787">
        <v>53909</v>
      </c>
    </row>
    <row r="44788" spans="1:3" x14ac:dyDescent="0.25">
      <c r="A44788" t="s">
        <v>49553</v>
      </c>
      <c r="B44788">
        <v>1</v>
      </c>
      <c r="C44788">
        <v>251128</v>
      </c>
    </row>
    <row r="44789" spans="1:3" x14ac:dyDescent="0.25">
      <c r="A44789" t="s">
        <v>49554</v>
      </c>
      <c r="B44789">
        <v>1</v>
      </c>
      <c r="C44789">
        <v>96910</v>
      </c>
    </row>
    <row r="44790" spans="1:3" x14ac:dyDescent="0.25">
      <c r="A44790" t="s">
        <v>49555</v>
      </c>
      <c r="B44790">
        <v>1</v>
      </c>
      <c r="C44790">
        <v>418723</v>
      </c>
    </row>
    <row r="44791" spans="1:3" x14ac:dyDescent="0.25">
      <c r="A44791" t="s">
        <v>49556</v>
      </c>
      <c r="B44791">
        <v>1</v>
      </c>
      <c r="C44791">
        <v>498020</v>
      </c>
    </row>
    <row r="44792" spans="1:3" x14ac:dyDescent="0.25">
      <c r="A44792" t="s">
        <v>49557</v>
      </c>
      <c r="B44792">
        <v>1</v>
      </c>
      <c r="C44792">
        <v>361605</v>
      </c>
    </row>
    <row r="44793" spans="1:3" x14ac:dyDescent="0.25">
      <c r="A44793" t="s">
        <v>49558</v>
      </c>
      <c r="B44793">
        <v>1</v>
      </c>
      <c r="C44793">
        <v>158696</v>
      </c>
    </row>
    <row r="44794" spans="1:3" x14ac:dyDescent="0.25">
      <c r="A44794" t="s">
        <v>49559</v>
      </c>
      <c r="B44794">
        <v>1</v>
      </c>
      <c r="C44794">
        <v>121081</v>
      </c>
    </row>
    <row r="44795" spans="1:3" x14ac:dyDescent="0.25">
      <c r="A44795" t="s">
        <v>49560</v>
      </c>
      <c r="B44795">
        <v>1</v>
      </c>
      <c r="C44795">
        <v>715596</v>
      </c>
    </row>
    <row r="44796" spans="1:3" x14ac:dyDescent="0.25">
      <c r="A44796" t="s">
        <v>49561</v>
      </c>
      <c r="B44796">
        <v>1</v>
      </c>
      <c r="C44796">
        <v>63923</v>
      </c>
    </row>
    <row r="44797" spans="1:3" x14ac:dyDescent="0.25">
      <c r="A44797" t="s">
        <v>49562</v>
      </c>
      <c r="B44797">
        <v>1</v>
      </c>
      <c r="C44797">
        <v>52976</v>
      </c>
    </row>
    <row r="44798" spans="1:3" x14ac:dyDescent="0.25">
      <c r="A44798" t="s">
        <v>49563</v>
      </c>
      <c r="B44798">
        <v>1</v>
      </c>
      <c r="C44798">
        <v>1148135</v>
      </c>
    </row>
    <row r="44799" spans="1:3" x14ac:dyDescent="0.25">
      <c r="A44799" t="s">
        <v>49564</v>
      </c>
      <c r="B44799">
        <v>1</v>
      </c>
      <c r="C44799">
        <v>289487</v>
      </c>
    </row>
    <row r="44800" spans="1:3" x14ac:dyDescent="0.25">
      <c r="A44800" t="s">
        <v>49565</v>
      </c>
      <c r="B44800">
        <v>1</v>
      </c>
      <c r="C44800">
        <v>276170</v>
      </c>
    </row>
    <row r="44801" spans="1:3" x14ac:dyDescent="0.25">
      <c r="A44801" t="s">
        <v>49566</v>
      </c>
      <c r="B44801">
        <v>1</v>
      </c>
      <c r="C44801">
        <v>165282</v>
      </c>
    </row>
    <row r="44802" spans="1:3" x14ac:dyDescent="0.25">
      <c r="A44802" t="s">
        <v>49567</v>
      </c>
      <c r="B44802">
        <v>1</v>
      </c>
      <c r="C44802">
        <v>1546393</v>
      </c>
    </row>
    <row r="44803" spans="1:3" x14ac:dyDescent="0.25">
      <c r="A44803" t="s">
        <v>49568</v>
      </c>
      <c r="B44803">
        <v>1</v>
      </c>
      <c r="C44803">
        <v>728543</v>
      </c>
    </row>
    <row r="44804" spans="1:3" x14ac:dyDescent="0.25">
      <c r="A44804" t="s">
        <v>49569</v>
      </c>
      <c r="B44804">
        <v>1</v>
      </c>
      <c r="C44804">
        <v>808383</v>
      </c>
    </row>
    <row r="44805" spans="1:3" x14ac:dyDescent="0.25">
      <c r="A44805" t="s">
        <v>49570</v>
      </c>
      <c r="B44805">
        <v>1</v>
      </c>
      <c r="C44805">
        <v>47554040</v>
      </c>
    </row>
    <row r="44806" spans="1:3" x14ac:dyDescent="0.25">
      <c r="A44806" t="s">
        <v>49571</v>
      </c>
      <c r="B44806">
        <v>1</v>
      </c>
      <c r="C44806">
        <v>80763</v>
      </c>
    </row>
    <row r="44807" spans="1:3" x14ac:dyDescent="0.25">
      <c r="A44807" t="s">
        <v>49572</v>
      </c>
      <c r="B44807">
        <v>1</v>
      </c>
      <c r="C44807">
        <v>143918</v>
      </c>
    </row>
    <row r="44808" spans="1:3" x14ac:dyDescent="0.25">
      <c r="A44808" t="s">
        <v>49573</v>
      </c>
      <c r="B44808">
        <v>1</v>
      </c>
      <c r="C44808">
        <v>60635</v>
      </c>
    </row>
    <row r="44809" spans="1:3" x14ac:dyDescent="0.25">
      <c r="A44809" t="s">
        <v>49574</v>
      </c>
      <c r="B44809">
        <v>1</v>
      </c>
      <c r="C44809">
        <v>598748</v>
      </c>
    </row>
    <row r="44810" spans="1:3" x14ac:dyDescent="0.25">
      <c r="A44810" t="s">
        <v>49575</v>
      </c>
      <c r="B44810">
        <v>1</v>
      </c>
      <c r="C44810">
        <v>361210</v>
      </c>
    </row>
    <row r="44811" spans="1:3" x14ac:dyDescent="0.25">
      <c r="A44811" t="s">
        <v>49576</v>
      </c>
      <c r="B44811">
        <v>1</v>
      </c>
      <c r="C44811">
        <v>425384</v>
      </c>
    </row>
    <row r="44812" spans="1:3" x14ac:dyDescent="0.25">
      <c r="A44812" t="s">
        <v>49577</v>
      </c>
      <c r="B44812">
        <v>1</v>
      </c>
      <c r="C44812">
        <v>86275</v>
      </c>
    </row>
    <row r="44813" spans="1:3" x14ac:dyDescent="0.25">
      <c r="A44813" t="s">
        <v>49578</v>
      </c>
      <c r="B44813">
        <v>1</v>
      </c>
      <c r="C44813">
        <v>630500</v>
      </c>
    </row>
    <row r="44814" spans="1:3" x14ac:dyDescent="0.25">
      <c r="A44814" t="s">
        <v>49579</v>
      </c>
      <c r="B44814">
        <v>1</v>
      </c>
      <c r="C44814">
        <v>177630</v>
      </c>
    </row>
    <row r="44815" spans="1:3" x14ac:dyDescent="0.25">
      <c r="A44815" t="s">
        <v>49580</v>
      </c>
      <c r="B44815">
        <v>1</v>
      </c>
      <c r="C44815">
        <v>87002</v>
      </c>
    </row>
    <row r="44816" spans="1:3" x14ac:dyDescent="0.25">
      <c r="A44816" t="s">
        <v>49581</v>
      </c>
      <c r="B44816">
        <v>1</v>
      </c>
      <c r="C44816">
        <v>1295879</v>
      </c>
    </row>
    <row r="44817" spans="1:3" x14ac:dyDescent="0.25">
      <c r="A44817" t="s">
        <v>49582</v>
      </c>
      <c r="B44817">
        <v>1</v>
      </c>
      <c r="C44817">
        <v>626396</v>
      </c>
    </row>
    <row r="44818" spans="1:3" x14ac:dyDescent="0.25">
      <c r="A44818" t="s">
        <v>49583</v>
      </c>
      <c r="B44818">
        <v>1</v>
      </c>
      <c r="C44818">
        <v>218504</v>
      </c>
    </row>
    <row r="44819" spans="1:3" x14ac:dyDescent="0.25">
      <c r="A44819" t="s">
        <v>49584</v>
      </c>
      <c r="B44819">
        <v>1</v>
      </c>
      <c r="C44819">
        <v>150573124</v>
      </c>
    </row>
    <row r="44820" spans="1:3" x14ac:dyDescent="0.25">
      <c r="A44820" t="s">
        <v>49585</v>
      </c>
      <c r="B44820">
        <v>1</v>
      </c>
      <c r="C44820">
        <v>118380</v>
      </c>
    </row>
    <row r="44821" spans="1:3" x14ac:dyDescent="0.25">
      <c r="A44821" t="s">
        <v>49586</v>
      </c>
      <c r="B44821">
        <v>1</v>
      </c>
      <c r="C44821">
        <v>147294</v>
      </c>
    </row>
    <row r="44822" spans="1:3" x14ac:dyDescent="0.25">
      <c r="A44822" t="s">
        <v>49587</v>
      </c>
      <c r="B44822">
        <v>1</v>
      </c>
      <c r="C44822">
        <v>145193</v>
      </c>
    </row>
    <row r="44823" spans="1:3" x14ac:dyDescent="0.25">
      <c r="A44823" t="s">
        <v>49588</v>
      </c>
      <c r="B44823">
        <v>1</v>
      </c>
      <c r="C44823">
        <v>2759494</v>
      </c>
    </row>
    <row r="44824" spans="1:3" x14ac:dyDescent="0.25">
      <c r="A44824" t="s">
        <v>49589</v>
      </c>
      <c r="B44824">
        <v>1</v>
      </c>
      <c r="C44824">
        <v>340630</v>
      </c>
    </row>
    <row r="44825" spans="1:3" x14ac:dyDescent="0.25">
      <c r="A44825" t="s">
        <v>49590</v>
      </c>
      <c r="B44825">
        <v>1</v>
      </c>
      <c r="C44825">
        <v>82342</v>
      </c>
    </row>
    <row r="44826" spans="1:3" x14ac:dyDescent="0.25">
      <c r="A44826" t="s">
        <v>49591</v>
      </c>
      <c r="B44826">
        <v>1</v>
      </c>
      <c r="C44826">
        <v>4664905</v>
      </c>
    </row>
    <row r="44827" spans="1:3" x14ac:dyDescent="0.25">
      <c r="A44827" t="s">
        <v>49592</v>
      </c>
      <c r="B44827">
        <v>1</v>
      </c>
      <c r="C44827">
        <v>705334</v>
      </c>
    </row>
    <row r="44828" spans="1:3" x14ac:dyDescent="0.25">
      <c r="A44828" t="s">
        <v>49593</v>
      </c>
      <c r="B44828">
        <v>1</v>
      </c>
      <c r="C44828">
        <v>36460361</v>
      </c>
    </row>
    <row r="44829" spans="1:3" x14ac:dyDescent="0.25">
      <c r="A44829" t="s">
        <v>49594</v>
      </c>
      <c r="B44829">
        <v>1</v>
      </c>
      <c r="C44829">
        <v>39407</v>
      </c>
    </row>
    <row r="44830" spans="1:3" x14ac:dyDescent="0.25">
      <c r="A44830" t="s">
        <v>49595</v>
      </c>
      <c r="B44830">
        <v>1</v>
      </c>
      <c r="C44830">
        <v>114771</v>
      </c>
    </row>
    <row r="44831" spans="1:3" x14ac:dyDescent="0.25">
      <c r="A44831" t="s">
        <v>49596</v>
      </c>
      <c r="B44831">
        <v>1</v>
      </c>
      <c r="C44831">
        <v>99390</v>
      </c>
    </row>
    <row r="44832" spans="1:3" x14ac:dyDescent="0.25">
      <c r="A44832" t="s">
        <v>49597</v>
      </c>
      <c r="B44832">
        <v>1</v>
      </c>
      <c r="C44832">
        <v>99963823</v>
      </c>
    </row>
    <row r="44833" spans="1:3" x14ac:dyDescent="0.25">
      <c r="A44833" t="s">
        <v>49598</v>
      </c>
      <c r="B44833">
        <v>1</v>
      </c>
      <c r="C44833">
        <v>2037105</v>
      </c>
    </row>
    <row r="44834" spans="1:3" x14ac:dyDescent="0.25">
      <c r="A44834" t="s">
        <v>49599</v>
      </c>
      <c r="B44834">
        <v>1</v>
      </c>
      <c r="C44834">
        <v>12646</v>
      </c>
    </row>
    <row r="44835" spans="1:3" x14ac:dyDescent="0.25">
      <c r="A44835" t="s">
        <v>49600</v>
      </c>
      <c r="B44835">
        <v>1</v>
      </c>
      <c r="C44835">
        <v>4526672</v>
      </c>
    </row>
    <row r="44836" spans="1:3" x14ac:dyDescent="0.25">
      <c r="A44836" t="s">
        <v>49601</v>
      </c>
      <c r="B44836">
        <v>1</v>
      </c>
      <c r="C44836">
        <v>587607</v>
      </c>
    </row>
    <row r="44837" spans="1:3" x14ac:dyDescent="0.25">
      <c r="A44837" t="s">
        <v>49602</v>
      </c>
      <c r="B44837">
        <v>1</v>
      </c>
      <c r="C44837">
        <v>2858855</v>
      </c>
    </row>
    <row r="44838" spans="1:3" x14ac:dyDescent="0.25">
      <c r="A44838" t="s">
        <v>49603</v>
      </c>
      <c r="B44838">
        <v>1</v>
      </c>
      <c r="C44838">
        <v>576306</v>
      </c>
    </row>
    <row r="44839" spans="1:3" x14ac:dyDescent="0.25">
      <c r="A44839" t="s">
        <v>49604</v>
      </c>
      <c r="B44839">
        <v>1</v>
      </c>
      <c r="C44839">
        <v>193613</v>
      </c>
    </row>
    <row r="44840" spans="1:3" x14ac:dyDescent="0.25">
      <c r="A44840" t="s">
        <v>49605</v>
      </c>
      <c r="B44840">
        <v>1</v>
      </c>
      <c r="C44840">
        <v>74684</v>
      </c>
    </row>
    <row r="44841" spans="1:3" x14ac:dyDescent="0.25">
      <c r="A44841" t="s">
        <v>49606</v>
      </c>
      <c r="B44841">
        <v>1</v>
      </c>
      <c r="C44841">
        <v>222507</v>
      </c>
    </row>
    <row r="44842" spans="1:3" x14ac:dyDescent="0.25">
      <c r="A44842" t="s">
        <v>49607</v>
      </c>
      <c r="B44842">
        <v>1</v>
      </c>
      <c r="C44842">
        <v>118356</v>
      </c>
    </row>
    <row r="44843" spans="1:3" x14ac:dyDescent="0.25">
      <c r="A44843" t="s">
        <v>49608</v>
      </c>
      <c r="B44843">
        <v>1</v>
      </c>
      <c r="C44843">
        <v>458058</v>
      </c>
    </row>
    <row r="44844" spans="1:3" x14ac:dyDescent="0.25">
      <c r="A44844" t="s">
        <v>49609</v>
      </c>
      <c r="B44844">
        <v>1</v>
      </c>
      <c r="C44844">
        <v>2725079</v>
      </c>
    </row>
    <row r="44845" spans="1:3" x14ac:dyDescent="0.25">
      <c r="A44845" t="s">
        <v>49610</v>
      </c>
      <c r="B44845">
        <v>1</v>
      </c>
      <c r="C44845">
        <v>2540959</v>
      </c>
    </row>
    <row r="44846" spans="1:3" x14ac:dyDescent="0.25">
      <c r="A44846" t="s">
        <v>49611</v>
      </c>
      <c r="B44846">
        <v>1</v>
      </c>
      <c r="C44846">
        <v>3059955</v>
      </c>
    </row>
    <row r="44847" spans="1:3" x14ac:dyDescent="0.25">
      <c r="A44847" t="s">
        <v>49612</v>
      </c>
      <c r="B44847">
        <v>1</v>
      </c>
      <c r="C44847">
        <v>1327401</v>
      </c>
    </row>
    <row r="44848" spans="1:3" x14ac:dyDescent="0.25">
      <c r="A44848" t="s">
        <v>49613</v>
      </c>
      <c r="B44848">
        <v>1</v>
      </c>
      <c r="C44848">
        <v>36103000</v>
      </c>
    </row>
    <row r="44849" spans="1:3" x14ac:dyDescent="0.25">
      <c r="A44849" t="s">
        <v>49614</v>
      </c>
      <c r="B44849">
        <v>1</v>
      </c>
      <c r="C44849">
        <v>445332</v>
      </c>
    </row>
    <row r="44850" spans="1:3" x14ac:dyDescent="0.25">
      <c r="A44850" t="s">
        <v>49615</v>
      </c>
      <c r="B44850">
        <v>1</v>
      </c>
      <c r="C44850">
        <v>748055</v>
      </c>
    </row>
    <row r="44851" spans="1:3" x14ac:dyDescent="0.25">
      <c r="A44851" t="s">
        <v>49616</v>
      </c>
      <c r="B44851">
        <v>1</v>
      </c>
      <c r="C44851">
        <v>41381</v>
      </c>
    </row>
    <row r="44852" spans="1:3" x14ac:dyDescent="0.25">
      <c r="A44852" t="s">
        <v>49617</v>
      </c>
      <c r="B44852">
        <v>1</v>
      </c>
      <c r="C44852">
        <v>1512833</v>
      </c>
    </row>
    <row r="44853" spans="1:3" x14ac:dyDescent="0.25">
      <c r="A44853" t="s">
        <v>49618</v>
      </c>
      <c r="B44853">
        <v>1</v>
      </c>
      <c r="C44853">
        <v>830726</v>
      </c>
    </row>
    <row r="44854" spans="1:3" x14ac:dyDescent="0.25">
      <c r="A44854" t="s">
        <v>49619</v>
      </c>
      <c r="B44854">
        <v>1</v>
      </c>
      <c r="C44854">
        <v>372382</v>
      </c>
    </row>
    <row r="44855" spans="1:3" x14ac:dyDescent="0.25">
      <c r="A44855" t="s">
        <v>49620</v>
      </c>
      <c r="B44855">
        <v>1</v>
      </c>
      <c r="C44855">
        <v>250582</v>
      </c>
    </row>
    <row r="44856" spans="1:3" x14ac:dyDescent="0.25">
      <c r="A44856" t="s">
        <v>49621</v>
      </c>
      <c r="B44856">
        <v>1</v>
      </c>
      <c r="C44856">
        <v>178980</v>
      </c>
    </row>
    <row r="44857" spans="1:3" x14ac:dyDescent="0.25">
      <c r="A44857" t="s">
        <v>49622</v>
      </c>
      <c r="B44857">
        <v>1</v>
      </c>
      <c r="C44857">
        <v>53555</v>
      </c>
    </row>
    <row r="44858" spans="1:3" x14ac:dyDescent="0.25">
      <c r="A44858" t="s">
        <v>49623</v>
      </c>
      <c r="B44858">
        <v>1</v>
      </c>
      <c r="C44858">
        <v>170125</v>
      </c>
    </row>
    <row r="44859" spans="1:3" x14ac:dyDescent="0.25">
      <c r="A44859" t="s">
        <v>49624</v>
      </c>
      <c r="B44859">
        <v>1</v>
      </c>
      <c r="C44859">
        <v>216931</v>
      </c>
    </row>
    <row r="44860" spans="1:3" x14ac:dyDescent="0.25">
      <c r="A44860" t="s">
        <v>49625</v>
      </c>
      <c r="B44860">
        <v>1</v>
      </c>
      <c r="C44860">
        <v>12367423</v>
      </c>
    </row>
    <row r="44861" spans="1:3" x14ac:dyDescent="0.25">
      <c r="A44861" t="s">
        <v>49626</v>
      </c>
      <c r="B44861">
        <v>1</v>
      </c>
      <c r="C44861">
        <v>458598</v>
      </c>
    </row>
    <row r="44862" spans="1:3" x14ac:dyDescent="0.25">
      <c r="A44862" t="s">
        <v>49627</v>
      </c>
      <c r="B44862">
        <v>1</v>
      </c>
      <c r="C44862">
        <v>479310</v>
      </c>
    </row>
    <row r="44863" spans="1:3" x14ac:dyDescent="0.25">
      <c r="A44863" t="s">
        <v>49628</v>
      </c>
      <c r="B44863">
        <v>1</v>
      </c>
      <c r="C44863">
        <v>89589</v>
      </c>
    </row>
    <row r="44864" spans="1:3" x14ac:dyDescent="0.25">
      <c r="A44864" t="s">
        <v>49629</v>
      </c>
      <c r="B44864">
        <v>1</v>
      </c>
      <c r="C44864">
        <v>490799000</v>
      </c>
    </row>
    <row r="44865" spans="1:3" x14ac:dyDescent="0.25">
      <c r="A44865" t="s">
        <v>49630</v>
      </c>
      <c r="B44865">
        <v>1</v>
      </c>
      <c r="C44865">
        <v>35843</v>
      </c>
    </row>
    <row r="44866" spans="1:3" x14ac:dyDescent="0.25">
      <c r="A44866" t="s">
        <v>49631</v>
      </c>
      <c r="B44866">
        <v>1</v>
      </c>
      <c r="C44866">
        <v>224019</v>
      </c>
    </row>
    <row r="44867" spans="1:3" x14ac:dyDescent="0.25">
      <c r="A44867" t="s">
        <v>49632</v>
      </c>
      <c r="B44867">
        <v>1</v>
      </c>
      <c r="C44867">
        <v>217335</v>
      </c>
    </row>
    <row r="44868" spans="1:3" x14ac:dyDescent="0.25">
      <c r="A44868" t="s">
        <v>49633</v>
      </c>
      <c r="B44868">
        <v>1</v>
      </c>
      <c r="C44868">
        <v>43358880</v>
      </c>
    </row>
    <row r="44869" spans="1:3" x14ac:dyDescent="0.25">
      <c r="A44869" t="s">
        <v>49634</v>
      </c>
      <c r="B44869">
        <v>1</v>
      </c>
      <c r="C44869">
        <v>687646</v>
      </c>
    </row>
    <row r="44870" spans="1:3" x14ac:dyDescent="0.25">
      <c r="A44870" t="s">
        <v>49635</v>
      </c>
      <c r="B44870">
        <v>1</v>
      </c>
      <c r="C44870">
        <v>38634</v>
      </c>
    </row>
    <row r="44871" spans="1:3" x14ac:dyDescent="0.25">
      <c r="A44871" t="s">
        <v>49636</v>
      </c>
      <c r="B44871">
        <v>1</v>
      </c>
      <c r="C44871">
        <v>548399</v>
      </c>
    </row>
    <row r="44872" spans="1:3" x14ac:dyDescent="0.25">
      <c r="A44872" t="s">
        <v>49637</v>
      </c>
      <c r="B44872">
        <v>1</v>
      </c>
      <c r="C44872">
        <v>293718</v>
      </c>
    </row>
    <row r="44873" spans="1:3" x14ac:dyDescent="0.25">
      <c r="A44873" t="s">
        <v>49638</v>
      </c>
      <c r="B44873">
        <v>1</v>
      </c>
      <c r="C44873">
        <v>1602192</v>
      </c>
    </row>
    <row r="44874" spans="1:3" x14ac:dyDescent="0.25">
      <c r="A44874" t="s">
        <v>49639</v>
      </c>
      <c r="B44874">
        <v>1</v>
      </c>
      <c r="C44874">
        <v>232360</v>
      </c>
    </row>
    <row r="44875" spans="1:3" x14ac:dyDescent="0.25">
      <c r="A44875" t="s">
        <v>49640</v>
      </c>
      <c r="B44875">
        <v>1</v>
      </c>
      <c r="C44875">
        <v>5538878</v>
      </c>
    </row>
    <row r="44876" spans="1:3" x14ac:dyDescent="0.25">
      <c r="A44876" t="s">
        <v>49641</v>
      </c>
      <c r="B44876">
        <v>1</v>
      </c>
      <c r="C44876">
        <v>983115</v>
      </c>
    </row>
    <row r="44877" spans="1:3" x14ac:dyDescent="0.25">
      <c r="A44877" t="s">
        <v>49642</v>
      </c>
      <c r="B44877">
        <v>1</v>
      </c>
      <c r="C44877">
        <v>265029</v>
      </c>
    </row>
    <row r="44878" spans="1:3" x14ac:dyDescent="0.25">
      <c r="A44878" t="s">
        <v>49643</v>
      </c>
      <c r="B44878">
        <v>1</v>
      </c>
      <c r="C44878">
        <v>312658</v>
      </c>
    </row>
    <row r="44879" spans="1:3" x14ac:dyDescent="0.25">
      <c r="A44879" t="s">
        <v>49644</v>
      </c>
      <c r="B44879">
        <v>1</v>
      </c>
      <c r="C44879">
        <v>230534</v>
      </c>
    </row>
    <row r="44880" spans="1:3" x14ac:dyDescent="0.25">
      <c r="A44880" t="s">
        <v>49645</v>
      </c>
      <c r="B44880">
        <v>1</v>
      </c>
      <c r="C44880">
        <v>142068</v>
      </c>
    </row>
    <row r="44881" spans="1:3" x14ac:dyDescent="0.25">
      <c r="A44881" t="s">
        <v>49646</v>
      </c>
      <c r="B44881">
        <v>1</v>
      </c>
      <c r="C44881">
        <v>339546</v>
      </c>
    </row>
    <row r="44882" spans="1:3" x14ac:dyDescent="0.25">
      <c r="A44882" t="s">
        <v>49647</v>
      </c>
      <c r="B44882">
        <v>1</v>
      </c>
      <c r="C44882">
        <v>268377</v>
      </c>
    </row>
    <row r="44883" spans="1:3" x14ac:dyDescent="0.25">
      <c r="A44883" t="s">
        <v>49648</v>
      </c>
      <c r="B44883">
        <v>1</v>
      </c>
      <c r="C44883">
        <v>3087425</v>
      </c>
    </row>
    <row r="44884" spans="1:3" x14ac:dyDescent="0.25">
      <c r="A44884" t="s">
        <v>49649</v>
      </c>
      <c r="B44884">
        <v>1</v>
      </c>
      <c r="C44884">
        <v>211516</v>
      </c>
    </row>
    <row r="44885" spans="1:3" x14ac:dyDescent="0.25">
      <c r="A44885" t="s">
        <v>49650</v>
      </c>
      <c r="B44885">
        <v>1</v>
      </c>
      <c r="C44885">
        <v>131208</v>
      </c>
    </row>
    <row r="44886" spans="1:3" x14ac:dyDescent="0.25">
      <c r="A44886" t="s">
        <v>49651</v>
      </c>
      <c r="B44886">
        <v>1</v>
      </c>
      <c r="C44886">
        <v>1099764</v>
      </c>
    </row>
    <row r="44887" spans="1:3" x14ac:dyDescent="0.25">
      <c r="A44887" t="s">
        <v>49652</v>
      </c>
      <c r="B44887">
        <v>1</v>
      </c>
      <c r="C44887">
        <v>76747</v>
      </c>
    </row>
    <row r="44888" spans="1:3" x14ac:dyDescent="0.25">
      <c r="A44888" t="s">
        <v>49653</v>
      </c>
      <c r="B44888">
        <v>1</v>
      </c>
      <c r="C44888">
        <v>175152</v>
      </c>
    </row>
    <row r="44889" spans="1:3" x14ac:dyDescent="0.25">
      <c r="A44889" t="s">
        <v>49654</v>
      </c>
      <c r="B44889">
        <v>1</v>
      </c>
      <c r="C44889">
        <v>9231463</v>
      </c>
    </row>
    <row r="44890" spans="1:3" x14ac:dyDescent="0.25">
      <c r="A44890" t="s">
        <v>49655</v>
      </c>
      <c r="B44890">
        <v>1</v>
      </c>
      <c r="C44890">
        <v>92096</v>
      </c>
    </row>
    <row r="44891" spans="1:3" x14ac:dyDescent="0.25">
      <c r="A44891" t="s">
        <v>49656</v>
      </c>
      <c r="B44891">
        <v>1</v>
      </c>
      <c r="C44891">
        <v>193562</v>
      </c>
    </row>
    <row r="44892" spans="1:3" x14ac:dyDescent="0.25">
      <c r="A44892" t="s">
        <v>49657</v>
      </c>
      <c r="B44892">
        <v>1</v>
      </c>
      <c r="C44892">
        <v>217580</v>
      </c>
    </row>
    <row r="44893" spans="1:3" x14ac:dyDescent="0.25">
      <c r="A44893" t="s">
        <v>49658</v>
      </c>
      <c r="B44893">
        <v>1</v>
      </c>
      <c r="C44893">
        <v>349032</v>
      </c>
    </row>
    <row r="44894" spans="1:3" x14ac:dyDescent="0.25">
      <c r="A44894" t="s">
        <v>49659</v>
      </c>
      <c r="B44894">
        <v>1</v>
      </c>
      <c r="C44894">
        <v>120300</v>
      </c>
    </row>
    <row r="44895" spans="1:3" x14ac:dyDescent="0.25">
      <c r="A44895" t="s">
        <v>49660</v>
      </c>
      <c r="B44895">
        <v>1</v>
      </c>
      <c r="C44895">
        <v>535527</v>
      </c>
    </row>
    <row r="44896" spans="1:3" x14ac:dyDescent="0.25">
      <c r="A44896" t="s">
        <v>49661</v>
      </c>
      <c r="B44896">
        <v>1</v>
      </c>
      <c r="C44896">
        <v>42155</v>
      </c>
    </row>
    <row r="44897" spans="1:3" x14ac:dyDescent="0.25">
      <c r="A44897" t="s">
        <v>49662</v>
      </c>
      <c r="B44897">
        <v>1</v>
      </c>
      <c r="C44897">
        <v>134406</v>
      </c>
    </row>
    <row r="44898" spans="1:3" x14ac:dyDescent="0.25">
      <c r="A44898" t="s">
        <v>49663</v>
      </c>
      <c r="B44898">
        <v>1</v>
      </c>
      <c r="C44898">
        <v>659384</v>
      </c>
    </row>
    <row r="44899" spans="1:3" x14ac:dyDescent="0.25">
      <c r="A44899" t="s">
        <v>49664</v>
      </c>
      <c r="B44899">
        <v>1</v>
      </c>
      <c r="C44899">
        <v>20817</v>
      </c>
    </row>
    <row r="44900" spans="1:3" x14ac:dyDescent="0.25">
      <c r="A44900" t="s">
        <v>49665</v>
      </c>
      <c r="B44900">
        <v>1</v>
      </c>
      <c r="C44900">
        <v>609824</v>
      </c>
    </row>
    <row r="44901" spans="1:3" x14ac:dyDescent="0.25">
      <c r="A44901" t="s">
        <v>49666</v>
      </c>
      <c r="B44901">
        <v>1</v>
      </c>
      <c r="C44901">
        <v>269858</v>
      </c>
    </row>
    <row r="44902" spans="1:3" x14ac:dyDescent="0.25">
      <c r="A44902" t="s">
        <v>49667</v>
      </c>
      <c r="B44902">
        <v>1</v>
      </c>
      <c r="C44902">
        <v>464565</v>
      </c>
    </row>
    <row r="44903" spans="1:3" x14ac:dyDescent="0.25">
      <c r="A44903" t="s">
        <v>49668</v>
      </c>
      <c r="B44903">
        <v>1</v>
      </c>
      <c r="C44903">
        <v>50063</v>
      </c>
    </row>
    <row r="44904" spans="1:3" x14ac:dyDescent="0.25">
      <c r="A44904" t="s">
        <v>49669</v>
      </c>
      <c r="B44904">
        <v>1</v>
      </c>
      <c r="C44904">
        <v>498179</v>
      </c>
    </row>
    <row r="44905" spans="1:3" x14ac:dyDescent="0.25">
      <c r="A44905" t="s">
        <v>49670</v>
      </c>
      <c r="B44905">
        <v>1</v>
      </c>
      <c r="C44905">
        <v>600233</v>
      </c>
    </row>
    <row r="44906" spans="1:3" x14ac:dyDescent="0.25">
      <c r="A44906" t="s">
        <v>49671</v>
      </c>
      <c r="B44906">
        <v>1</v>
      </c>
      <c r="C44906">
        <v>716006</v>
      </c>
    </row>
    <row r="44907" spans="1:3" x14ac:dyDescent="0.25">
      <c r="A44907" t="s">
        <v>49672</v>
      </c>
      <c r="B44907">
        <v>1</v>
      </c>
      <c r="C44907">
        <v>543210</v>
      </c>
    </row>
    <row r="44908" spans="1:3" x14ac:dyDescent="0.25">
      <c r="A44908" t="s">
        <v>49673</v>
      </c>
      <c r="B44908">
        <v>1</v>
      </c>
      <c r="C44908">
        <v>244682</v>
      </c>
    </row>
    <row r="44909" spans="1:3" x14ac:dyDescent="0.25">
      <c r="A44909" t="s">
        <v>49674</v>
      </c>
      <c r="B44909">
        <v>1</v>
      </c>
      <c r="C44909">
        <v>221212</v>
      </c>
    </row>
    <row r="44910" spans="1:3" x14ac:dyDescent="0.25">
      <c r="A44910" t="s">
        <v>49675</v>
      </c>
      <c r="B44910">
        <v>1</v>
      </c>
      <c r="C44910">
        <v>101744</v>
      </c>
    </row>
    <row r="44911" spans="1:3" x14ac:dyDescent="0.25">
      <c r="A44911" t="s">
        <v>49676</v>
      </c>
      <c r="B44911">
        <v>1</v>
      </c>
      <c r="C44911">
        <v>213748</v>
      </c>
    </row>
    <row r="44912" spans="1:3" x14ac:dyDescent="0.25">
      <c r="A44912" t="s">
        <v>49677</v>
      </c>
      <c r="B44912">
        <v>1</v>
      </c>
      <c r="C44912">
        <v>134618</v>
      </c>
    </row>
    <row r="44913" spans="1:3" x14ac:dyDescent="0.25">
      <c r="A44913" t="s">
        <v>49678</v>
      </c>
      <c r="B44913">
        <v>1</v>
      </c>
      <c r="C44913">
        <v>842561</v>
      </c>
    </row>
    <row r="44914" spans="1:3" x14ac:dyDescent="0.25">
      <c r="A44914" t="s">
        <v>49679</v>
      </c>
      <c r="B44914">
        <v>1</v>
      </c>
      <c r="C44914">
        <v>64314291</v>
      </c>
    </row>
    <row r="44915" spans="1:3" x14ac:dyDescent="0.25">
      <c r="A44915" t="s">
        <v>49680</v>
      </c>
      <c r="B44915">
        <v>1</v>
      </c>
      <c r="C44915">
        <v>2619420</v>
      </c>
    </row>
    <row r="44916" spans="1:3" x14ac:dyDescent="0.25">
      <c r="A44916" t="s">
        <v>49681</v>
      </c>
      <c r="B44916">
        <v>1</v>
      </c>
      <c r="C44916">
        <v>7047471</v>
      </c>
    </row>
    <row r="44917" spans="1:3" x14ac:dyDescent="0.25">
      <c r="A44917" t="s">
        <v>49682</v>
      </c>
      <c r="B44917">
        <v>1</v>
      </c>
      <c r="C44917">
        <v>367604</v>
      </c>
    </row>
    <row r="44918" spans="1:3" x14ac:dyDescent="0.25">
      <c r="A44918" t="s">
        <v>49683</v>
      </c>
      <c r="B44918">
        <v>1</v>
      </c>
      <c r="C44918">
        <v>168723</v>
      </c>
    </row>
    <row r="44919" spans="1:3" x14ac:dyDescent="0.25">
      <c r="A44919" t="s">
        <v>49684</v>
      </c>
      <c r="B44919">
        <v>1</v>
      </c>
      <c r="C44919">
        <v>300221</v>
      </c>
    </row>
    <row r="44920" spans="1:3" x14ac:dyDescent="0.25">
      <c r="A44920" t="s">
        <v>49685</v>
      </c>
      <c r="B44920">
        <v>1</v>
      </c>
      <c r="C44920">
        <v>346168</v>
      </c>
    </row>
    <row r="44921" spans="1:3" x14ac:dyDescent="0.25">
      <c r="A44921" t="s">
        <v>49686</v>
      </c>
      <c r="B44921">
        <v>1</v>
      </c>
      <c r="C44921">
        <v>3907783</v>
      </c>
    </row>
    <row r="44922" spans="1:3" x14ac:dyDescent="0.25">
      <c r="A44922" t="s">
        <v>49687</v>
      </c>
      <c r="B44922">
        <v>1</v>
      </c>
      <c r="C44922">
        <v>62809</v>
      </c>
    </row>
    <row r="44923" spans="1:3" x14ac:dyDescent="0.25">
      <c r="A44923" t="s">
        <v>49688</v>
      </c>
      <c r="B44923">
        <v>1</v>
      </c>
      <c r="C44923">
        <v>478303</v>
      </c>
    </row>
    <row r="44924" spans="1:3" x14ac:dyDescent="0.25">
      <c r="A44924" t="s">
        <v>49689</v>
      </c>
      <c r="B44924">
        <v>1</v>
      </c>
      <c r="C44924">
        <v>289521</v>
      </c>
    </row>
    <row r="44925" spans="1:3" x14ac:dyDescent="0.25">
      <c r="A44925" t="s">
        <v>49690</v>
      </c>
      <c r="B44925">
        <v>1</v>
      </c>
      <c r="C44925">
        <v>150698</v>
      </c>
    </row>
    <row r="44926" spans="1:3" x14ac:dyDescent="0.25">
      <c r="A44926" t="s">
        <v>49691</v>
      </c>
      <c r="B44926">
        <v>1</v>
      </c>
      <c r="C44926">
        <v>1735147</v>
      </c>
    </row>
    <row r="44927" spans="1:3" x14ac:dyDescent="0.25">
      <c r="A44927" t="s">
        <v>49692</v>
      </c>
      <c r="B44927">
        <v>1</v>
      </c>
      <c r="C44927">
        <v>24822</v>
      </c>
    </row>
    <row r="44928" spans="1:3" x14ac:dyDescent="0.25">
      <c r="A44928" t="s">
        <v>49693</v>
      </c>
      <c r="B44928">
        <v>1</v>
      </c>
      <c r="C44928">
        <v>205498</v>
      </c>
    </row>
    <row r="44929" spans="1:3" x14ac:dyDescent="0.25">
      <c r="A44929" t="s">
        <v>49694</v>
      </c>
      <c r="B44929">
        <v>1</v>
      </c>
      <c r="C44929">
        <v>2129542</v>
      </c>
    </row>
    <row r="44930" spans="1:3" x14ac:dyDescent="0.25">
      <c r="A44930" t="s">
        <v>49695</v>
      </c>
      <c r="B44930">
        <v>1</v>
      </c>
      <c r="C44930">
        <v>226885</v>
      </c>
    </row>
    <row r="44931" spans="1:3" x14ac:dyDescent="0.25">
      <c r="A44931" t="s">
        <v>49696</v>
      </c>
      <c r="B44931">
        <v>1</v>
      </c>
      <c r="C44931">
        <v>153125000</v>
      </c>
    </row>
    <row r="44932" spans="1:3" x14ac:dyDescent="0.25">
      <c r="A44932" t="s">
        <v>49697</v>
      </c>
      <c r="B44932">
        <v>1</v>
      </c>
      <c r="C44932">
        <v>117906</v>
      </c>
    </row>
    <row r="44933" spans="1:3" x14ac:dyDescent="0.25">
      <c r="A44933" t="s">
        <v>49698</v>
      </c>
      <c r="B44933">
        <v>1</v>
      </c>
      <c r="C44933">
        <v>855037</v>
      </c>
    </row>
    <row r="44934" spans="1:3" x14ac:dyDescent="0.25">
      <c r="A44934" t="s">
        <v>49699</v>
      </c>
      <c r="B44934">
        <v>1</v>
      </c>
      <c r="C44934">
        <v>118654</v>
      </c>
    </row>
    <row r="44935" spans="1:3" x14ac:dyDescent="0.25">
      <c r="A44935" t="s">
        <v>49700</v>
      </c>
      <c r="B44935">
        <v>1</v>
      </c>
      <c r="C44935">
        <v>279001</v>
      </c>
    </row>
    <row r="44936" spans="1:3" x14ac:dyDescent="0.25">
      <c r="A44936" t="s">
        <v>49701</v>
      </c>
      <c r="B44936">
        <v>1</v>
      </c>
      <c r="C44936">
        <v>131856</v>
      </c>
    </row>
    <row r="44937" spans="1:3" x14ac:dyDescent="0.25">
      <c r="A44937" t="s">
        <v>49702</v>
      </c>
      <c r="B44937">
        <v>1</v>
      </c>
      <c r="C44937">
        <v>3303153</v>
      </c>
    </row>
    <row r="44938" spans="1:3" x14ac:dyDescent="0.25">
      <c r="A44938" t="s">
        <v>49703</v>
      </c>
      <c r="B44938">
        <v>1</v>
      </c>
      <c r="C44938">
        <v>1892205</v>
      </c>
    </row>
    <row r="44939" spans="1:3" x14ac:dyDescent="0.25">
      <c r="A44939" t="s">
        <v>49704</v>
      </c>
      <c r="B44939">
        <v>1</v>
      </c>
      <c r="C44939">
        <v>3044</v>
      </c>
    </row>
    <row r="44940" spans="1:3" x14ac:dyDescent="0.25">
      <c r="A44940" t="s">
        <v>49705</v>
      </c>
      <c r="B44940">
        <v>1</v>
      </c>
      <c r="C44940">
        <v>554175</v>
      </c>
    </row>
    <row r="44941" spans="1:3" x14ac:dyDescent="0.25">
      <c r="A44941" t="s">
        <v>49706</v>
      </c>
      <c r="B44941">
        <v>1</v>
      </c>
      <c r="C44941">
        <v>2387203</v>
      </c>
    </row>
    <row r="44942" spans="1:3" x14ac:dyDescent="0.25">
      <c r="A44942" t="s">
        <v>49707</v>
      </c>
      <c r="B44942">
        <v>1</v>
      </c>
      <c r="C44942">
        <v>475459</v>
      </c>
    </row>
    <row r="44943" spans="1:3" x14ac:dyDescent="0.25">
      <c r="A44943" t="s">
        <v>49708</v>
      </c>
      <c r="B44943">
        <v>1</v>
      </c>
      <c r="C44943">
        <v>1276453</v>
      </c>
    </row>
    <row r="44944" spans="1:3" x14ac:dyDescent="0.25">
      <c r="A44944" t="s">
        <v>49709</v>
      </c>
      <c r="B44944">
        <v>1</v>
      </c>
      <c r="C44944">
        <v>1569296</v>
      </c>
    </row>
    <row r="44945" spans="1:3" x14ac:dyDescent="0.25">
      <c r="A44945" t="s">
        <v>49710</v>
      </c>
      <c r="B44945">
        <v>1</v>
      </c>
      <c r="C44945">
        <v>524125</v>
      </c>
    </row>
    <row r="44946" spans="1:3" x14ac:dyDescent="0.25">
      <c r="A44946" t="s">
        <v>49711</v>
      </c>
      <c r="B44946">
        <v>1</v>
      </c>
      <c r="C44946">
        <v>307971</v>
      </c>
    </row>
    <row r="44947" spans="1:3" x14ac:dyDescent="0.25">
      <c r="A44947" t="s">
        <v>49712</v>
      </c>
      <c r="B44947">
        <v>1</v>
      </c>
      <c r="C44947">
        <v>1807775</v>
      </c>
    </row>
    <row r="44948" spans="1:3" x14ac:dyDescent="0.25">
      <c r="A44948" t="s">
        <v>49713</v>
      </c>
      <c r="B44948">
        <v>1</v>
      </c>
      <c r="C44948">
        <v>307808</v>
      </c>
    </row>
    <row r="44949" spans="1:3" x14ac:dyDescent="0.25">
      <c r="A44949" t="s">
        <v>49714</v>
      </c>
      <c r="B44949">
        <v>1</v>
      </c>
      <c r="C44949">
        <v>13826566</v>
      </c>
    </row>
    <row r="44950" spans="1:3" x14ac:dyDescent="0.25">
      <c r="A44950" t="s">
        <v>49715</v>
      </c>
      <c r="B44950">
        <v>1</v>
      </c>
      <c r="C44950">
        <v>114801</v>
      </c>
    </row>
    <row r="44951" spans="1:3" x14ac:dyDescent="0.25">
      <c r="A44951" t="s">
        <v>49716</v>
      </c>
      <c r="B44951">
        <v>1</v>
      </c>
      <c r="C44951">
        <v>216229</v>
      </c>
    </row>
    <row r="44952" spans="1:3" x14ac:dyDescent="0.25">
      <c r="A44952" t="s">
        <v>49717</v>
      </c>
      <c r="B44952">
        <v>1</v>
      </c>
      <c r="C44952">
        <v>41584</v>
      </c>
    </row>
    <row r="44953" spans="1:3" x14ac:dyDescent="0.25">
      <c r="A44953" t="s">
        <v>49718</v>
      </c>
      <c r="B44953">
        <v>1</v>
      </c>
      <c r="C44953">
        <v>3027324</v>
      </c>
    </row>
    <row r="44954" spans="1:3" x14ac:dyDescent="0.25">
      <c r="A44954" t="s">
        <v>49719</v>
      </c>
      <c r="B44954">
        <v>1</v>
      </c>
      <c r="C44954">
        <v>303151</v>
      </c>
    </row>
    <row r="44955" spans="1:3" x14ac:dyDescent="0.25">
      <c r="A44955" t="s">
        <v>49720</v>
      </c>
      <c r="B44955">
        <v>1</v>
      </c>
      <c r="C44955">
        <v>329222</v>
      </c>
    </row>
    <row r="44956" spans="1:3" x14ac:dyDescent="0.25">
      <c r="A44956" t="s">
        <v>49721</v>
      </c>
      <c r="B44956">
        <v>1</v>
      </c>
      <c r="C44956">
        <v>21768466</v>
      </c>
    </row>
    <row r="44957" spans="1:3" x14ac:dyDescent="0.25">
      <c r="A44957" t="s">
        <v>49722</v>
      </c>
      <c r="B44957">
        <v>1</v>
      </c>
      <c r="C44957">
        <v>755560</v>
      </c>
    </row>
    <row r="44958" spans="1:3" x14ac:dyDescent="0.25">
      <c r="A44958" t="s">
        <v>49723</v>
      </c>
      <c r="B44958">
        <v>1</v>
      </c>
      <c r="C44958">
        <v>27232</v>
      </c>
    </row>
    <row r="44959" spans="1:3" x14ac:dyDescent="0.25">
      <c r="A44959" t="s">
        <v>49724</v>
      </c>
      <c r="B44959">
        <v>1</v>
      </c>
      <c r="C44959">
        <v>543542</v>
      </c>
    </row>
    <row r="44960" spans="1:3" x14ac:dyDescent="0.25">
      <c r="A44960" t="s">
        <v>49725</v>
      </c>
      <c r="B44960">
        <v>1</v>
      </c>
      <c r="C44960">
        <v>896414</v>
      </c>
    </row>
    <row r="44961" spans="1:3" x14ac:dyDescent="0.25">
      <c r="A44961" t="s">
        <v>49726</v>
      </c>
      <c r="B44961">
        <v>1</v>
      </c>
      <c r="C44961">
        <v>95698</v>
      </c>
    </row>
    <row r="44962" spans="1:3" x14ac:dyDescent="0.25">
      <c r="A44962" t="s">
        <v>49727</v>
      </c>
      <c r="B44962">
        <v>1</v>
      </c>
      <c r="C44962">
        <v>4876751</v>
      </c>
    </row>
    <row r="44963" spans="1:3" x14ac:dyDescent="0.25">
      <c r="A44963" t="s">
        <v>49728</v>
      </c>
      <c r="B44963">
        <v>1</v>
      </c>
      <c r="C44963">
        <v>4486686</v>
      </c>
    </row>
    <row r="44964" spans="1:3" x14ac:dyDescent="0.25">
      <c r="A44964" t="s">
        <v>49729</v>
      </c>
      <c r="B44964">
        <v>1</v>
      </c>
      <c r="C44964">
        <v>105465</v>
      </c>
    </row>
    <row r="44965" spans="1:3" x14ac:dyDescent="0.25">
      <c r="A44965" t="s">
        <v>49730</v>
      </c>
      <c r="B44965">
        <v>1</v>
      </c>
      <c r="C44965">
        <v>246964</v>
      </c>
    </row>
    <row r="44966" spans="1:3" x14ac:dyDescent="0.25">
      <c r="A44966" t="s">
        <v>49731</v>
      </c>
      <c r="B44966">
        <v>1</v>
      </c>
      <c r="C44966">
        <v>395543</v>
      </c>
    </row>
    <row r="44967" spans="1:3" x14ac:dyDescent="0.25">
      <c r="A44967" t="s">
        <v>49732</v>
      </c>
      <c r="B44967">
        <v>1</v>
      </c>
      <c r="C44967">
        <v>6479819</v>
      </c>
    </row>
    <row r="44968" spans="1:3" x14ac:dyDescent="0.25">
      <c r="A44968" t="s">
        <v>49733</v>
      </c>
      <c r="B44968">
        <v>1</v>
      </c>
      <c r="C44968">
        <v>303202</v>
      </c>
    </row>
    <row r="44969" spans="1:3" x14ac:dyDescent="0.25">
      <c r="A44969" t="s">
        <v>49734</v>
      </c>
      <c r="B44969">
        <v>1</v>
      </c>
      <c r="C44969">
        <v>2221228</v>
      </c>
    </row>
    <row r="44970" spans="1:3" x14ac:dyDescent="0.25">
      <c r="A44970" t="s">
        <v>49735</v>
      </c>
      <c r="B44970">
        <v>1</v>
      </c>
      <c r="C44970">
        <v>341113</v>
      </c>
    </row>
    <row r="44971" spans="1:3" x14ac:dyDescent="0.25">
      <c r="A44971" t="s">
        <v>49736</v>
      </c>
      <c r="B44971">
        <v>1</v>
      </c>
      <c r="C44971">
        <v>3949334</v>
      </c>
    </row>
    <row r="44972" spans="1:3" x14ac:dyDescent="0.25">
      <c r="A44972" t="s">
        <v>49737</v>
      </c>
      <c r="B44972">
        <v>1</v>
      </c>
      <c r="C44972">
        <v>316261</v>
      </c>
    </row>
    <row r="44973" spans="1:3" x14ac:dyDescent="0.25">
      <c r="A44973" t="s">
        <v>49738</v>
      </c>
      <c r="B44973">
        <v>1</v>
      </c>
      <c r="C44973">
        <v>1863928</v>
      </c>
    </row>
    <row r="44974" spans="1:3" x14ac:dyDescent="0.25">
      <c r="A44974" t="s">
        <v>49739</v>
      </c>
      <c r="B44974">
        <v>1</v>
      </c>
      <c r="C44974">
        <v>291702</v>
      </c>
    </row>
    <row r="44975" spans="1:3" x14ac:dyDescent="0.25">
      <c r="A44975" t="s">
        <v>49740</v>
      </c>
      <c r="B44975">
        <v>1</v>
      </c>
      <c r="C44975">
        <v>245180</v>
      </c>
    </row>
    <row r="44976" spans="1:3" x14ac:dyDescent="0.25">
      <c r="A44976" t="s">
        <v>49741</v>
      </c>
      <c r="B44976">
        <v>1</v>
      </c>
      <c r="C44976">
        <v>80724</v>
      </c>
    </row>
    <row r="44977" spans="1:3" x14ac:dyDescent="0.25">
      <c r="A44977" t="s">
        <v>49742</v>
      </c>
      <c r="B44977">
        <v>1</v>
      </c>
      <c r="C44977">
        <v>8007292</v>
      </c>
    </row>
    <row r="44978" spans="1:3" x14ac:dyDescent="0.25">
      <c r="A44978" t="s">
        <v>49743</v>
      </c>
      <c r="B44978">
        <v>1</v>
      </c>
      <c r="C44978">
        <v>724228</v>
      </c>
    </row>
    <row r="44979" spans="1:3" x14ac:dyDescent="0.25">
      <c r="A44979" t="s">
        <v>49744</v>
      </c>
      <c r="B44979">
        <v>1</v>
      </c>
      <c r="C44979">
        <v>3092901</v>
      </c>
    </row>
    <row r="44980" spans="1:3" x14ac:dyDescent="0.25">
      <c r="A44980" t="s">
        <v>49745</v>
      </c>
      <c r="B44980">
        <v>1</v>
      </c>
      <c r="C44980">
        <v>201709</v>
      </c>
    </row>
    <row r="44981" spans="1:3" x14ac:dyDescent="0.25">
      <c r="A44981" t="s">
        <v>49746</v>
      </c>
      <c r="B44981">
        <v>1</v>
      </c>
      <c r="C44981">
        <v>579300</v>
      </c>
    </row>
    <row r="44982" spans="1:3" x14ac:dyDescent="0.25">
      <c r="A44982" t="s">
        <v>49747</v>
      </c>
      <c r="B44982">
        <v>1</v>
      </c>
      <c r="C44982">
        <v>1789699</v>
      </c>
    </row>
    <row r="44983" spans="1:3" x14ac:dyDescent="0.25">
      <c r="A44983" t="s">
        <v>49748</v>
      </c>
      <c r="B44983">
        <v>1</v>
      </c>
      <c r="C44983">
        <v>637115</v>
      </c>
    </row>
    <row r="44984" spans="1:3" x14ac:dyDescent="0.25">
      <c r="A44984" t="s">
        <v>49749</v>
      </c>
      <c r="B44984">
        <v>1</v>
      </c>
      <c r="C44984">
        <v>406606</v>
      </c>
    </row>
    <row r="44985" spans="1:3" x14ac:dyDescent="0.25">
      <c r="A44985" t="s">
        <v>49750</v>
      </c>
      <c r="B44985">
        <v>1</v>
      </c>
      <c r="C44985">
        <v>374903</v>
      </c>
    </row>
    <row r="44986" spans="1:3" x14ac:dyDescent="0.25">
      <c r="A44986" t="s">
        <v>49751</v>
      </c>
      <c r="B44986">
        <v>1</v>
      </c>
      <c r="C44986">
        <v>798860</v>
      </c>
    </row>
    <row r="44987" spans="1:3" x14ac:dyDescent="0.25">
      <c r="A44987" t="s">
        <v>49752</v>
      </c>
      <c r="B44987">
        <v>1</v>
      </c>
      <c r="C44987">
        <v>2004733</v>
      </c>
    </row>
    <row r="44988" spans="1:3" x14ac:dyDescent="0.25">
      <c r="A44988" t="s">
        <v>49753</v>
      </c>
      <c r="B44988">
        <v>1</v>
      </c>
      <c r="C44988">
        <v>241253</v>
      </c>
    </row>
    <row r="44989" spans="1:3" x14ac:dyDescent="0.25">
      <c r="A44989" t="s">
        <v>49754</v>
      </c>
      <c r="B44989">
        <v>1</v>
      </c>
      <c r="C44989">
        <v>246925</v>
      </c>
    </row>
    <row r="44990" spans="1:3" x14ac:dyDescent="0.25">
      <c r="A44990" t="s">
        <v>49755</v>
      </c>
      <c r="B44990">
        <v>1</v>
      </c>
      <c r="C44990">
        <v>893505</v>
      </c>
    </row>
    <row r="44991" spans="1:3" x14ac:dyDescent="0.25">
      <c r="A44991" t="s">
        <v>49756</v>
      </c>
      <c r="B44991">
        <v>1</v>
      </c>
      <c r="C44991">
        <v>194496</v>
      </c>
    </row>
    <row r="44992" spans="1:3" x14ac:dyDescent="0.25">
      <c r="A44992" t="s">
        <v>49757</v>
      </c>
      <c r="B44992">
        <v>1</v>
      </c>
      <c r="C44992">
        <v>1649776</v>
      </c>
    </row>
    <row r="44993" spans="1:3" x14ac:dyDescent="0.25">
      <c r="A44993" t="s">
        <v>49758</v>
      </c>
      <c r="B44993">
        <v>1</v>
      </c>
      <c r="C44993">
        <v>54405</v>
      </c>
    </row>
    <row r="44994" spans="1:3" x14ac:dyDescent="0.25">
      <c r="A44994" t="s">
        <v>49759</v>
      </c>
      <c r="B44994">
        <v>1</v>
      </c>
      <c r="C44994">
        <v>630573</v>
      </c>
    </row>
    <row r="44995" spans="1:3" x14ac:dyDescent="0.25">
      <c r="A44995" t="s">
        <v>49760</v>
      </c>
      <c r="B44995">
        <v>1</v>
      </c>
      <c r="C44995">
        <v>1974808</v>
      </c>
    </row>
    <row r="44996" spans="1:3" x14ac:dyDescent="0.25">
      <c r="A44996" t="s">
        <v>49761</v>
      </c>
      <c r="B44996">
        <v>1</v>
      </c>
      <c r="C44996">
        <v>110118</v>
      </c>
    </row>
    <row r="44997" spans="1:3" x14ac:dyDescent="0.25">
      <c r="A44997" t="s">
        <v>49762</v>
      </c>
      <c r="B44997">
        <v>1</v>
      </c>
      <c r="C44997">
        <v>144312</v>
      </c>
    </row>
    <row r="44998" spans="1:3" x14ac:dyDescent="0.25">
      <c r="A44998" t="s">
        <v>49763</v>
      </c>
      <c r="B44998">
        <v>1</v>
      </c>
      <c r="C44998">
        <v>849680</v>
      </c>
    </row>
    <row r="44999" spans="1:3" x14ac:dyDescent="0.25">
      <c r="A44999" t="s">
        <v>49764</v>
      </c>
      <c r="B44999">
        <v>1</v>
      </c>
      <c r="C44999">
        <v>3841285</v>
      </c>
    </row>
    <row r="45000" spans="1:3" x14ac:dyDescent="0.25">
      <c r="A45000" t="s">
        <v>49765</v>
      </c>
      <c r="B45000">
        <v>1</v>
      </c>
      <c r="C45000">
        <v>3319641</v>
      </c>
    </row>
    <row r="45001" spans="1:3" x14ac:dyDescent="0.25">
      <c r="A45001" t="s">
        <v>49766</v>
      </c>
      <c r="B45001">
        <v>1</v>
      </c>
      <c r="C45001">
        <v>301699</v>
      </c>
    </row>
    <row r="45002" spans="1:3" x14ac:dyDescent="0.25">
      <c r="A45002" t="s">
        <v>49767</v>
      </c>
      <c r="B45002">
        <v>1</v>
      </c>
      <c r="C45002">
        <v>75464</v>
      </c>
    </row>
    <row r="45003" spans="1:3" x14ac:dyDescent="0.25">
      <c r="A45003" t="s">
        <v>49768</v>
      </c>
      <c r="B45003">
        <v>1</v>
      </c>
      <c r="C45003">
        <v>45807</v>
      </c>
    </row>
    <row r="45004" spans="1:3" x14ac:dyDescent="0.25">
      <c r="A45004" t="s">
        <v>49769</v>
      </c>
      <c r="B45004">
        <v>1</v>
      </c>
      <c r="C45004">
        <v>180875</v>
      </c>
    </row>
    <row r="45005" spans="1:3" x14ac:dyDescent="0.25">
      <c r="A45005" t="s">
        <v>49770</v>
      </c>
      <c r="B45005">
        <v>1</v>
      </c>
      <c r="C45005">
        <v>450689</v>
      </c>
    </row>
    <row r="45006" spans="1:3" x14ac:dyDescent="0.25">
      <c r="A45006" t="s">
        <v>49771</v>
      </c>
      <c r="B45006">
        <v>1</v>
      </c>
      <c r="C45006">
        <v>375085</v>
      </c>
    </row>
    <row r="45007" spans="1:3" x14ac:dyDescent="0.25">
      <c r="A45007" t="s">
        <v>49772</v>
      </c>
      <c r="B45007">
        <v>1</v>
      </c>
      <c r="C45007">
        <v>636751</v>
      </c>
    </row>
    <row r="45008" spans="1:3" x14ac:dyDescent="0.25">
      <c r="A45008" t="s">
        <v>49773</v>
      </c>
      <c r="B45008">
        <v>1</v>
      </c>
      <c r="C45008">
        <v>2257455</v>
      </c>
    </row>
    <row r="45009" spans="1:3" x14ac:dyDescent="0.25">
      <c r="A45009" t="s">
        <v>49774</v>
      </c>
      <c r="B45009">
        <v>1</v>
      </c>
      <c r="C45009">
        <v>1253850</v>
      </c>
    </row>
    <row r="45010" spans="1:3" x14ac:dyDescent="0.25">
      <c r="A45010" t="s">
        <v>49775</v>
      </c>
      <c r="B45010">
        <v>1</v>
      </c>
      <c r="C45010">
        <v>9958767</v>
      </c>
    </row>
    <row r="45011" spans="1:3" x14ac:dyDescent="0.25">
      <c r="A45011" t="s">
        <v>49776</v>
      </c>
      <c r="B45011">
        <v>1</v>
      </c>
      <c r="C45011">
        <v>414127</v>
      </c>
    </row>
    <row r="45012" spans="1:3" x14ac:dyDescent="0.25">
      <c r="A45012" t="s">
        <v>49777</v>
      </c>
      <c r="B45012">
        <v>1</v>
      </c>
      <c r="C45012">
        <v>1041868</v>
      </c>
    </row>
    <row r="45013" spans="1:3" x14ac:dyDescent="0.25">
      <c r="A45013" t="s">
        <v>49778</v>
      </c>
      <c r="B45013">
        <v>1</v>
      </c>
      <c r="C45013">
        <v>646413</v>
      </c>
    </row>
    <row r="45014" spans="1:3" x14ac:dyDescent="0.25">
      <c r="A45014" t="s">
        <v>49779</v>
      </c>
      <c r="B45014">
        <v>1</v>
      </c>
      <c r="C45014">
        <v>764304</v>
      </c>
    </row>
    <row r="45015" spans="1:3" x14ac:dyDescent="0.25">
      <c r="A45015" t="s">
        <v>49780</v>
      </c>
      <c r="B45015">
        <v>1</v>
      </c>
      <c r="C45015">
        <v>121523</v>
      </c>
    </row>
    <row r="45016" spans="1:3" x14ac:dyDescent="0.25">
      <c r="A45016" t="s">
        <v>49781</v>
      </c>
      <c r="B45016">
        <v>1</v>
      </c>
      <c r="C45016">
        <v>975854</v>
      </c>
    </row>
    <row r="45017" spans="1:3" x14ac:dyDescent="0.25">
      <c r="A45017" t="s">
        <v>49782</v>
      </c>
      <c r="B45017">
        <v>1</v>
      </c>
      <c r="C45017">
        <v>118937</v>
      </c>
    </row>
    <row r="45018" spans="1:3" x14ac:dyDescent="0.25">
      <c r="A45018" t="s">
        <v>49783</v>
      </c>
      <c r="B45018">
        <v>1</v>
      </c>
      <c r="C45018">
        <v>922279</v>
      </c>
    </row>
    <row r="45019" spans="1:3" x14ac:dyDescent="0.25">
      <c r="A45019" t="s">
        <v>49784</v>
      </c>
      <c r="B45019">
        <v>1</v>
      </c>
      <c r="C45019">
        <v>232989</v>
      </c>
    </row>
    <row r="45020" spans="1:3" x14ac:dyDescent="0.25">
      <c r="A45020" t="s">
        <v>49785</v>
      </c>
      <c r="B45020">
        <v>1</v>
      </c>
      <c r="C45020">
        <v>101296</v>
      </c>
    </row>
    <row r="45021" spans="1:3" x14ac:dyDescent="0.25">
      <c r="A45021" t="s">
        <v>49786</v>
      </c>
      <c r="B45021">
        <v>1</v>
      </c>
      <c r="C45021">
        <v>457539</v>
      </c>
    </row>
    <row r="45022" spans="1:3" x14ac:dyDescent="0.25">
      <c r="A45022" t="s">
        <v>49787</v>
      </c>
      <c r="B45022">
        <v>1</v>
      </c>
      <c r="C45022">
        <v>4463058</v>
      </c>
    </row>
    <row r="45023" spans="1:3" x14ac:dyDescent="0.25">
      <c r="A45023" t="s">
        <v>49788</v>
      </c>
      <c r="B45023">
        <v>1</v>
      </c>
      <c r="C45023">
        <v>1873686</v>
      </c>
    </row>
    <row r="45024" spans="1:3" x14ac:dyDescent="0.25">
      <c r="A45024" t="s">
        <v>49789</v>
      </c>
      <c r="B45024">
        <v>1</v>
      </c>
      <c r="C45024">
        <v>1819974</v>
      </c>
    </row>
    <row r="45025" spans="1:3" x14ac:dyDescent="0.25">
      <c r="A45025" t="s">
        <v>49790</v>
      </c>
      <c r="B45025">
        <v>1</v>
      </c>
      <c r="C45025">
        <v>94797</v>
      </c>
    </row>
    <row r="45026" spans="1:3" x14ac:dyDescent="0.25">
      <c r="A45026" t="s">
        <v>49791</v>
      </c>
      <c r="B45026">
        <v>1</v>
      </c>
      <c r="C45026">
        <v>383290</v>
      </c>
    </row>
    <row r="45027" spans="1:3" x14ac:dyDescent="0.25">
      <c r="A45027" t="s">
        <v>49792</v>
      </c>
      <c r="B45027">
        <v>1</v>
      </c>
      <c r="C45027">
        <v>1858534</v>
      </c>
    </row>
    <row r="45028" spans="1:3" x14ac:dyDescent="0.25">
      <c r="A45028" t="s">
        <v>49793</v>
      </c>
      <c r="B45028">
        <v>1</v>
      </c>
      <c r="C45028">
        <v>1417577</v>
      </c>
    </row>
    <row r="45029" spans="1:3" x14ac:dyDescent="0.25">
      <c r="A45029" t="s">
        <v>49794</v>
      </c>
      <c r="B45029">
        <v>1</v>
      </c>
      <c r="C45029">
        <v>1568238</v>
      </c>
    </row>
    <row r="45030" spans="1:3" x14ac:dyDescent="0.25">
      <c r="A45030" t="s">
        <v>49795</v>
      </c>
      <c r="B45030">
        <v>1</v>
      </c>
      <c r="C45030">
        <v>481776</v>
      </c>
    </row>
    <row r="45031" spans="1:3" x14ac:dyDescent="0.25">
      <c r="A45031" t="s">
        <v>49796</v>
      </c>
      <c r="B45031">
        <v>1</v>
      </c>
      <c r="C45031">
        <v>1008821</v>
      </c>
    </row>
    <row r="45032" spans="1:3" x14ac:dyDescent="0.25">
      <c r="A45032" t="s">
        <v>49797</v>
      </c>
      <c r="B45032">
        <v>1</v>
      </c>
      <c r="C45032">
        <v>160795</v>
      </c>
    </row>
    <row r="45033" spans="1:3" x14ac:dyDescent="0.25">
      <c r="A45033" t="s">
        <v>49798</v>
      </c>
      <c r="B45033">
        <v>1</v>
      </c>
      <c r="C45033">
        <v>512050</v>
      </c>
    </row>
    <row r="45034" spans="1:3" x14ac:dyDescent="0.25">
      <c r="A45034" t="s">
        <v>49799</v>
      </c>
      <c r="B45034">
        <v>1</v>
      </c>
      <c r="C45034">
        <v>403177</v>
      </c>
    </row>
    <row r="45035" spans="1:3" x14ac:dyDescent="0.25">
      <c r="A45035" t="s">
        <v>49800</v>
      </c>
      <c r="B45035">
        <v>1</v>
      </c>
      <c r="C45035">
        <v>333251</v>
      </c>
    </row>
    <row r="45036" spans="1:3" x14ac:dyDescent="0.25">
      <c r="A45036" t="s">
        <v>49801</v>
      </c>
      <c r="B45036">
        <v>1</v>
      </c>
      <c r="C45036">
        <v>195667000</v>
      </c>
    </row>
    <row r="45037" spans="1:3" x14ac:dyDescent="0.25">
      <c r="A45037" t="s">
        <v>49802</v>
      </c>
      <c r="B45037">
        <v>1</v>
      </c>
      <c r="C45037">
        <v>98281</v>
      </c>
    </row>
    <row r="45038" spans="1:3" x14ac:dyDescent="0.25">
      <c r="A45038" t="s">
        <v>49803</v>
      </c>
      <c r="B45038">
        <v>1</v>
      </c>
      <c r="C45038">
        <v>157909</v>
      </c>
    </row>
    <row r="45039" spans="1:3" x14ac:dyDescent="0.25">
      <c r="A45039" t="s">
        <v>49804</v>
      </c>
      <c r="B45039">
        <v>1</v>
      </c>
      <c r="C45039">
        <v>503941</v>
      </c>
    </row>
    <row r="45040" spans="1:3" x14ac:dyDescent="0.25">
      <c r="A45040" t="s">
        <v>49805</v>
      </c>
      <c r="B45040">
        <v>1</v>
      </c>
      <c r="C45040">
        <v>16888361</v>
      </c>
    </row>
    <row r="45041" spans="1:3" x14ac:dyDescent="0.25">
      <c r="A45041" t="s">
        <v>49806</v>
      </c>
      <c r="B45041">
        <v>1</v>
      </c>
      <c r="C45041">
        <v>107186</v>
      </c>
    </row>
    <row r="45042" spans="1:3" x14ac:dyDescent="0.25">
      <c r="A45042" t="s">
        <v>49807</v>
      </c>
      <c r="B45042">
        <v>1</v>
      </c>
      <c r="C45042">
        <v>1662507</v>
      </c>
    </row>
    <row r="45043" spans="1:3" x14ac:dyDescent="0.25">
      <c r="A45043" t="s">
        <v>49808</v>
      </c>
      <c r="B45043">
        <v>1</v>
      </c>
      <c r="C45043">
        <v>2279704</v>
      </c>
    </row>
    <row r="45044" spans="1:3" x14ac:dyDescent="0.25">
      <c r="A45044" t="s">
        <v>49809</v>
      </c>
      <c r="B45044">
        <v>1</v>
      </c>
      <c r="C45044">
        <v>4093</v>
      </c>
    </row>
    <row r="45045" spans="1:3" x14ac:dyDescent="0.25">
      <c r="A45045" t="s">
        <v>49810</v>
      </c>
      <c r="B45045">
        <v>1</v>
      </c>
      <c r="C45045">
        <v>121842</v>
      </c>
    </row>
    <row r="45046" spans="1:3" x14ac:dyDescent="0.25">
      <c r="A45046" t="s">
        <v>49811</v>
      </c>
      <c r="B45046">
        <v>1</v>
      </c>
      <c r="C45046">
        <v>70137</v>
      </c>
    </row>
    <row r="45047" spans="1:3" x14ac:dyDescent="0.25">
      <c r="A45047" t="s">
        <v>49812</v>
      </c>
      <c r="B45047">
        <v>1</v>
      </c>
      <c r="C45047">
        <v>286079</v>
      </c>
    </row>
    <row r="45048" spans="1:3" x14ac:dyDescent="0.25">
      <c r="A45048" t="s">
        <v>49813</v>
      </c>
      <c r="B45048">
        <v>1</v>
      </c>
      <c r="C45048">
        <v>512563</v>
      </c>
    </row>
    <row r="45049" spans="1:3" x14ac:dyDescent="0.25">
      <c r="A45049" t="s">
        <v>49814</v>
      </c>
      <c r="B45049">
        <v>1</v>
      </c>
      <c r="C45049">
        <v>410064</v>
      </c>
    </row>
    <row r="45050" spans="1:3" x14ac:dyDescent="0.25">
      <c r="A45050" t="s">
        <v>49815</v>
      </c>
      <c r="B45050">
        <v>1</v>
      </c>
      <c r="C45050">
        <v>116122</v>
      </c>
    </row>
    <row r="45051" spans="1:3" x14ac:dyDescent="0.25">
      <c r="A45051" t="s">
        <v>49816</v>
      </c>
      <c r="B45051">
        <v>1</v>
      </c>
      <c r="C45051">
        <v>3720399</v>
      </c>
    </row>
    <row r="45052" spans="1:3" x14ac:dyDescent="0.25">
      <c r="A45052" t="s">
        <v>49817</v>
      </c>
      <c r="B45052">
        <v>1</v>
      </c>
      <c r="C45052">
        <v>348039</v>
      </c>
    </row>
    <row r="45053" spans="1:3" x14ac:dyDescent="0.25">
      <c r="A45053" t="s">
        <v>49818</v>
      </c>
      <c r="B45053">
        <v>1</v>
      </c>
      <c r="C45053">
        <v>1444396</v>
      </c>
    </row>
    <row r="45054" spans="1:3" x14ac:dyDescent="0.25">
      <c r="A45054" t="s">
        <v>49819</v>
      </c>
      <c r="B45054">
        <v>1</v>
      </c>
      <c r="C45054">
        <v>397338</v>
      </c>
    </row>
    <row r="45055" spans="1:3" x14ac:dyDescent="0.25">
      <c r="A45055" t="s">
        <v>49820</v>
      </c>
      <c r="B45055">
        <v>1</v>
      </c>
      <c r="C45055">
        <v>544186</v>
      </c>
    </row>
    <row r="45056" spans="1:3" x14ac:dyDescent="0.25">
      <c r="A45056" t="s">
        <v>49821</v>
      </c>
      <c r="B45056">
        <v>1</v>
      </c>
      <c r="C45056">
        <v>511795</v>
      </c>
    </row>
    <row r="45057" spans="1:3" x14ac:dyDescent="0.25">
      <c r="A45057" t="s">
        <v>49822</v>
      </c>
      <c r="B45057">
        <v>1</v>
      </c>
      <c r="C45057">
        <v>693934</v>
      </c>
    </row>
    <row r="45058" spans="1:3" x14ac:dyDescent="0.25">
      <c r="A45058" t="s">
        <v>49823</v>
      </c>
      <c r="B45058">
        <v>1</v>
      </c>
      <c r="C45058">
        <v>138730</v>
      </c>
    </row>
    <row r="45059" spans="1:3" x14ac:dyDescent="0.25">
      <c r="A45059" t="s">
        <v>49824</v>
      </c>
      <c r="B45059">
        <v>1</v>
      </c>
      <c r="C45059">
        <v>311183</v>
      </c>
    </row>
    <row r="45060" spans="1:3" x14ac:dyDescent="0.25">
      <c r="A45060" t="s">
        <v>49825</v>
      </c>
      <c r="B45060">
        <v>1</v>
      </c>
      <c r="C45060">
        <v>220539</v>
      </c>
    </row>
    <row r="45061" spans="1:3" x14ac:dyDescent="0.25">
      <c r="A45061" t="s">
        <v>49826</v>
      </c>
      <c r="B45061">
        <v>1</v>
      </c>
      <c r="C45061">
        <v>136213</v>
      </c>
    </row>
    <row r="45062" spans="1:3" x14ac:dyDescent="0.25">
      <c r="A45062" t="s">
        <v>49827</v>
      </c>
      <c r="B45062">
        <v>1</v>
      </c>
      <c r="C45062">
        <v>236922</v>
      </c>
    </row>
    <row r="45063" spans="1:3" x14ac:dyDescent="0.25">
      <c r="A45063" t="s">
        <v>49828</v>
      </c>
      <c r="B45063">
        <v>1</v>
      </c>
      <c r="C45063">
        <v>80744</v>
      </c>
    </row>
    <row r="45064" spans="1:3" x14ac:dyDescent="0.25">
      <c r="A45064" t="s">
        <v>49829</v>
      </c>
      <c r="B45064">
        <v>1</v>
      </c>
      <c r="C45064">
        <v>248795</v>
      </c>
    </row>
    <row r="45065" spans="1:3" x14ac:dyDescent="0.25">
      <c r="A45065" t="s">
        <v>49830</v>
      </c>
      <c r="B45065">
        <v>1</v>
      </c>
      <c r="C45065">
        <v>1746059</v>
      </c>
    </row>
    <row r="45066" spans="1:3" x14ac:dyDescent="0.25">
      <c r="A45066" t="s">
        <v>49831</v>
      </c>
      <c r="B45066">
        <v>1</v>
      </c>
      <c r="C45066">
        <v>4328203</v>
      </c>
    </row>
    <row r="45067" spans="1:3" x14ac:dyDescent="0.25">
      <c r="A45067" t="s">
        <v>49832</v>
      </c>
      <c r="B45067">
        <v>1</v>
      </c>
      <c r="C45067">
        <v>575048</v>
      </c>
    </row>
    <row r="45068" spans="1:3" x14ac:dyDescent="0.25">
      <c r="A45068" t="s">
        <v>49833</v>
      </c>
      <c r="B45068">
        <v>1</v>
      </c>
      <c r="C45068">
        <v>459144</v>
      </c>
    </row>
    <row r="45069" spans="1:3" x14ac:dyDescent="0.25">
      <c r="A45069" t="s">
        <v>49834</v>
      </c>
      <c r="B45069">
        <v>1</v>
      </c>
      <c r="C45069">
        <v>139467</v>
      </c>
    </row>
    <row r="45070" spans="1:3" x14ac:dyDescent="0.25">
      <c r="A45070" t="s">
        <v>49835</v>
      </c>
      <c r="B45070">
        <v>1</v>
      </c>
      <c r="C45070">
        <v>116595</v>
      </c>
    </row>
    <row r="45071" spans="1:3" x14ac:dyDescent="0.25">
      <c r="A45071" t="s">
        <v>49836</v>
      </c>
      <c r="B45071">
        <v>1</v>
      </c>
      <c r="C45071">
        <v>562073</v>
      </c>
    </row>
    <row r="45072" spans="1:3" x14ac:dyDescent="0.25">
      <c r="A45072" t="s">
        <v>49837</v>
      </c>
      <c r="B45072">
        <v>1</v>
      </c>
      <c r="C45072">
        <v>1379495</v>
      </c>
    </row>
    <row r="45073" spans="1:3" x14ac:dyDescent="0.25">
      <c r="A45073" t="s">
        <v>49838</v>
      </c>
      <c r="B45073">
        <v>1</v>
      </c>
      <c r="C45073">
        <v>353448</v>
      </c>
    </row>
    <row r="45074" spans="1:3" x14ac:dyDescent="0.25">
      <c r="A45074" t="s">
        <v>49839</v>
      </c>
      <c r="B45074">
        <v>1</v>
      </c>
      <c r="C45074">
        <v>545679</v>
      </c>
    </row>
    <row r="45075" spans="1:3" x14ac:dyDescent="0.25">
      <c r="A45075" t="s">
        <v>49840</v>
      </c>
      <c r="B45075">
        <v>1</v>
      </c>
      <c r="C45075">
        <v>139970</v>
      </c>
    </row>
    <row r="45076" spans="1:3" x14ac:dyDescent="0.25">
      <c r="A45076" t="s">
        <v>49841</v>
      </c>
      <c r="B45076">
        <v>1</v>
      </c>
      <c r="C45076">
        <v>117981</v>
      </c>
    </row>
    <row r="45077" spans="1:3" x14ac:dyDescent="0.25">
      <c r="A45077" t="s">
        <v>49842</v>
      </c>
      <c r="B45077">
        <v>1</v>
      </c>
      <c r="C45077">
        <v>304515</v>
      </c>
    </row>
    <row r="45078" spans="1:3" x14ac:dyDescent="0.25">
      <c r="A45078" t="s">
        <v>49843</v>
      </c>
      <c r="B45078">
        <v>1</v>
      </c>
      <c r="C45078">
        <v>1024826</v>
      </c>
    </row>
    <row r="45079" spans="1:3" x14ac:dyDescent="0.25">
      <c r="A45079" t="s">
        <v>49844</v>
      </c>
      <c r="B45079">
        <v>1</v>
      </c>
      <c r="C45079">
        <v>6654442</v>
      </c>
    </row>
    <row r="45080" spans="1:3" x14ac:dyDescent="0.25">
      <c r="A45080" t="s">
        <v>49845</v>
      </c>
      <c r="B45080">
        <v>1</v>
      </c>
      <c r="C45080">
        <v>640886</v>
      </c>
    </row>
    <row r="45081" spans="1:3" x14ac:dyDescent="0.25">
      <c r="A45081" t="s">
        <v>49846</v>
      </c>
      <c r="B45081">
        <v>1</v>
      </c>
      <c r="C45081">
        <v>140975</v>
      </c>
    </row>
    <row r="45082" spans="1:3" x14ac:dyDescent="0.25">
      <c r="A45082" t="s">
        <v>49847</v>
      </c>
      <c r="B45082">
        <v>1</v>
      </c>
      <c r="C45082">
        <v>131103</v>
      </c>
    </row>
    <row r="45083" spans="1:3" x14ac:dyDescent="0.25">
      <c r="A45083" t="s">
        <v>49848</v>
      </c>
      <c r="B45083">
        <v>1</v>
      </c>
      <c r="C45083">
        <v>223441</v>
      </c>
    </row>
    <row r="45084" spans="1:3" x14ac:dyDescent="0.25">
      <c r="A45084" t="s">
        <v>49849</v>
      </c>
      <c r="B45084">
        <v>1</v>
      </c>
      <c r="C45084">
        <v>3448140</v>
      </c>
    </row>
    <row r="45085" spans="1:3" x14ac:dyDescent="0.25">
      <c r="A45085" t="s">
        <v>49850</v>
      </c>
      <c r="B45085">
        <v>1</v>
      </c>
      <c r="C45085">
        <v>355747</v>
      </c>
    </row>
    <row r="45086" spans="1:3" x14ac:dyDescent="0.25">
      <c r="A45086" t="s">
        <v>49851</v>
      </c>
      <c r="B45086">
        <v>1</v>
      </c>
      <c r="C45086">
        <v>3655013</v>
      </c>
    </row>
    <row r="45087" spans="1:3" x14ac:dyDescent="0.25">
      <c r="A45087" t="s">
        <v>49852</v>
      </c>
      <c r="B45087">
        <v>1</v>
      </c>
      <c r="C45087">
        <v>1552218</v>
      </c>
    </row>
    <row r="45088" spans="1:3" x14ac:dyDescent="0.25">
      <c r="A45088" t="s">
        <v>49853</v>
      </c>
      <c r="B45088">
        <v>1</v>
      </c>
      <c r="C45088">
        <v>1091314</v>
      </c>
    </row>
    <row r="45089" spans="1:3" x14ac:dyDescent="0.25">
      <c r="A45089" t="s">
        <v>49854</v>
      </c>
      <c r="B45089">
        <v>1</v>
      </c>
      <c r="C45089">
        <v>960424</v>
      </c>
    </row>
    <row r="45090" spans="1:3" x14ac:dyDescent="0.25">
      <c r="A45090" t="s">
        <v>49855</v>
      </c>
      <c r="B45090">
        <v>1</v>
      </c>
      <c r="C45090">
        <v>263177</v>
      </c>
    </row>
    <row r="45091" spans="1:3" x14ac:dyDescent="0.25">
      <c r="A45091" t="s">
        <v>49856</v>
      </c>
      <c r="B45091">
        <v>1</v>
      </c>
      <c r="C45091">
        <v>603592</v>
      </c>
    </row>
    <row r="45092" spans="1:3" x14ac:dyDescent="0.25">
      <c r="A45092" t="s">
        <v>49857</v>
      </c>
      <c r="B45092">
        <v>1</v>
      </c>
      <c r="C45092">
        <v>2262732</v>
      </c>
    </row>
    <row r="45093" spans="1:3" x14ac:dyDescent="0.25">
      <c r="A45093" t="s">
        <v>49858</v>
      </c>
      <c r="B45093">
        <v>1</v>
      </c>
      <c r="C45093">
        <v>65154</v>
      </c>
    </row>
    <row r="45094" spans="1:3" x14ac:dyDescent="0.25">
      <c r="A45094" t="s">
        <v>49859</v>
      </c>
      <c r="B45094">
        <v>1</v>
      </c>
      <c r="C45094">
        <v>264943</v>
      </c>
    </row>
    <row r="45095" spans="1:3" x14ac:dyDescent="0.25">
      <c r="A45095" t="s">
        <v>49860</v>
      </c>
      <c r="B45095">
        <v>1</v>
      </c>
      <c r="C45095">
        <v>235921</v>
      </c>
    </row>
    <row r="45096" spans="1:3" x14ac:dyDescent="0.25">
      <c r="A45096" t="s">
        <v>49861</v>
      </c>
      <c r="B45096">
        <v>1</v>
      </c>
      <c r="C45096">
        <v>909185</v>
      </c>
    </row>
    <row r="45097" spans="1:3" x14ac:dyDescent="0.25">
      <c r="A45097" t="s">
        <v>49862</v>
      </c>
      <c r="B45097">
        <v>1</v>
      </c>
      <c r="C45097">
        <v>44536</v>
      </c>
    </row>
    <row r="45098" spans="1:3" x14ac:dyDescent="0.25">
      <c r="A45098" t="s">
        <v>49863</v>
      </c>
      <c r="B45098">
        <v>1</v>
      </c>
      <c r="C45098">
        <v>564145</v>
      </c>
    </row>
    <row r="45099" spans="1:3" x14ac:dyDescent="0.25">
      <c r="A45099" t="s">
        <v>49864</v>
      </c>
      <c r="B45099">
        <v>1</v>
      </c>
      <c r="C45099">
        <v>140234</v>
      </c>
    </row>
    <row r="45100" spans="1:3" x14ac:dyDescent="0.25">
      <c r="A45100" t="s">
        <v>49865</v>
      </c>
      <c r="B45100">
        <v>1</v>
      </c>
      <c r="C45100">
        <v>668662</v>
      </c>
    </row>
    <row r="45101" spans="1:3" x14ac:dyDescent="0.25">
      <c r="A45101" t="s">
        <v>49866</v>
      </c>
      <c r="B45101">
        <v>1</v>
      </c>
      <c r="C45101">
        <v>125041</v>
      </c>
    </row>
    <row r="45102" spans="1:3" x14ac:dyDescent="0.25">
      <c r="A45102" t="s">
        <v>49867</v>
      </c>
      <c r="B45102">
        <v>1</v>
      </c>
      <c r="C45102">
        <v>9853995</v>
      </c>
    </row>
    <row r="45103" spans="1:3" x14ac:dyDescent="0.25">
      <c r="A45103" t="s">
        <v>49868</v>
      </c>
      <c r="B45103">
        <v>1</v>
      </c>
      <c r="C45103">
        <v>652826</v>
      </c>
    </row>
    <row r="45104" spans="1:3" x14ac:dyDescent="0.25">
      <c r="A45104" t="s">
        <v>49869</v>
      </c>
      <c r="B45104">
        <v>1</v>
      </c>
      <c r="C45104">
        <v>99181</v>
      </c>
    </row>
    <row r="45105" spans="1:3" x14ac:dyDescent="0.25">
      <c r="A45105" t="s">
        <v>49870</v>
      </c>
      <c r="B45105">
        <v>1</v>
      </c>
      <c r="C45105">
        <v>133765</v>
      </c>
    </row>
    <row r="45106" spans="1:3" x14ac:dyDescent="0.25">
      <c r="A45106" t="s">
        <v>49871</v>
      </c>
      <c r="B45106">
        <v>1</v>
      </c>
      <c r="C45106">
        <v>1025946</v>
      </c>
    </row>
    <row r="45107" spans="1:3" x14ac:dyDescent="0.25">
      <c r="A45107" t="s">
        <v>49872</v>
      </c>
      <c r="B45107">
        <v>1</v>
      </c>
      <c r="C45107">
        <v>3809901</v>
      </c>
    </row>
    <row r="45108" spans="1:3" x14ac:dyDescent="0.25">
      <c r="A45108" t="s">
        <v>49873</v>
      </c>
      <c r="B45108">
        <v>1</v>
      </c>
      <c r="C45108">
        <v>529980</v>
      </c>
    </row>
    <row r="45109" spans="1:3" x14ac:dyDescent="0.25">
      <c r="A45109" t="s">
        <v>49874</v>
      </c>
      <c r="B45109">
        <v>1</v>
      </c>
      <c r="C45109">
        <v>462078</v>
      </c>
    </row>
    <row r="45110" spans="1:3" x14ac:dyDescent="0.25">
      <c r="A45110" t="s">
        <v>49875</v>
      </c>
      <c r="B45110">
        <v>1</v>
      </c>
      <c r="C45110">
        <v>2556185</v>
      </c>
    </row>
    <row r="45111" spans="1:3" x14ac:dyDescent="0.25">
      <c r="A45111" t="s">
        <v>49876</v>
      </c>
      <c r="B45111">
        <v>1</v>
      </c>
      <c r="C45111">
        <v>33251</v>
      </c>
    </row>
    <row r="45112" spans="1:3" x14ac:dyDescent="0.25">
      <c r="A45112" t="s">
        <v>49877</v>
      </c>
      <c r="B45112">
        <v>1</v>
      </c>
      <c r="C45112">
        <v>18546</v>
      </c>
    </row>
    <row r="45113" spans="1:3" x14ac:dyDescent="0.25">
      <c r="A45113" t="s">
        <v>49878</v>
      </c>
      <c r="B45113">
        <v>1</v>
      </c>
      <c r="C45113">
        <v>157142</v>
      </c>
    </row>
    <row r="45114" spans="1:3" x14ac:dyDescent="0.25">
      <c r="A45114" t="s">
        <v>49879</v>
      </c>
      <c r="B45114">
        <v>1</v>
      </c>
      <c r="C45114">
        <v>158719</v>
      </c>
    </row>
    <row r="45115" spans="1:3" x14ac:dyDescent="0.25">
      <c r="A45115" t="s">
        <v>49880</v>
      </c>
      <c r="B45115">
        <v>1</v>
      </c>
      <c r="C45115">
        <v>1295597</v>
      </c>
    </row>
    <row r="45116" spans="1:3" x14ac:dyDescent="0.25">
      <c r="A45116" t="s">
        <v>49881</v>
      </c>
      <c r="B45116">
        <v>1</v>
      </c>
      <c r="C45116">
        <v>6559055</v>
      </c>
    </row>
    <row r="45117" spans="1:3" x14ac:dyDescent="0.25">
      <c r="A45117" t="s">
        <v>49882</v>
      </c>
      <c r="B45117">
        <v>1</v>
      </c>
      <c r="C45117">
        <v>48139</v>
      </c>
    </row>
    <row r="45118" spans="1:3" x14ac:dyDescent="0.25">
      <c r="A45118" t="s">
        <v>49883</v>
      </c>
      <c r="B45118">
        <v>1</v>
      </c>
      <c r="C45118">
        <v>497437</v>
      </c>
    </row>
    <row r="45119" spans="1:3" x14ac:dyDescent="0.25">
      <c r="A45119" t="s">
        <v>49884</v>
      </c>
      <c r="B45119">
        <v>1</v>
      </c>
      <c r="C45119">
        <v>87195</v>
      </c>
    </row>
    <row r="45120" spans="1:3" x14ac:dyDescent="0.25">
      <c r="A45120" t="s">
        <v>49885</v>
      </c>
      <c r="B45120">
        <v>1</v>
      </c>
      <c r="C45120">
        <v>175082</v>
      </c>
    </row>
    <row r="45121" spans="1:3" x14ac:dyDescent="0.25">
      <c r="A45121" t="s">
        <v>49886</v>
      </c>
      <c r="B45121">
        <v>1</v>
      </c>
      <c r="C45121">
        <v>4876281</v>
      </c>
    </row>
    <row r="45122" spans="1:3" x14ac:dyDescent="0.25">
      <c r="A45122" t="s">
        <v>49887</v>
      </c>
      <c r="B45122">
        <v>1</v>
      </c>
      <c r="C45122">
        <v>99686</v>
      </c>
    </row>
    <row r="45123" spans="1:3" x14ac:dyDescent="0.25">
      <c r="A45123" t="s">
        <v>49888</v>
      </c>
      <c r="B45123">
        <v>1</v>
      </c>
      <c r="C45123">
        <v>431456</v>
      </c>
    </row>
    <row r="45124" spans="1:3" x14ac:dyDescent="0.25">
      <c r="A45124" t="s">
        <v>49889</v>
      </c>
      <c r="B45124">
        <v>1</v>
      </c>
      <c r="C45124">
        <v>1022116</v>
      </c>
    </row>
    <row r="45125" spans="1:3" x14ac:dyDescent="0.25">
      <c r="A45125" t="s">
        <v>49890</v>
      </c>
      <c r="B45125">
        <v>1</v>
      </c>
      <c r="C45125">
        <v>372963</v>
      </c>
    </row>
    <row r="45126" spans="1:3" x14ac:dyDescent="0.25">
      <c r="A45126" t="s">
        <v>49891</v>
      </c>
      <c r="B45126">
        <v>1</v>
      </c>
      <c r="C45126">
        <v>5822641</v>
      </c>
    </row>
    <row r="45127" spans="1:3" x14ac:dyDescent="0.25">
      <c r="A45127" t="s">
        <v>49892</v>
      </c>
      <c r="B45127">
        <v>1</v>
      </c>
      <c r="C45127">
        <v>257980</v>
      </c>
    </row>
    <row r="45128" spans="1:3" x14ac:dyDescent="0.25">
      <c r="A45128" t="s">
        <v>49893</v>
      </c>
      <c r="B45128">
        <v>1</v>
      </c>
      <c r="C45128">
        <v>28591507</v>
      </c>
    </row>
    <row r="45129" spans="1:3" x14ac:dyDescent="0.25">
      <c r="A45129" t="s">
        <v>49894</v>
      </c>
      <c r="B45129">
        <v>1</v>
      </c>
      <c r="C45129">
        <v>981196</v>
      </c>
    </row>
    <row r="45130" spans="1:3" x14ac:dyDescent="0.25">
      <c r="A45130" t="s">
        <v>49895</v>
      </c>
      <c r="B45130">
        <v>1</v>
      </c>
      <c r="C45130">
        <v>352780</v>
      </c>
    </row>
    <row r="45131" spans="1:3" x14ac:dyDescent="0.25">
      <c r="A45131" t="s">
        <v>49896</v>
      </c>
      <c r="B45131">
        <v>1</v>
      </c>
      <c r="C45131">
        <v>484135</v>
      </c>
    </row>
    <row r="45132" spans="1:3" x14ac:dyDescent="0.25">
      <c r="A45132" t="s">
        <v>49897</v>
      </c>
      <c r="B45132">
        <v>1</v>
      </c>
      <c r="C45132">
        <v>131619</v>
      </c>
    </row>
    <row r="45133" spans="1:3" x14ac:dyDescent="0.25">
      <c r="A45133" t="s">
        <v>49898</v>
      </c>
      <c r="B45133">
        <v>1</v>
      </c>
      <c r="C45133">
        <v>161768</v>
      </c>
    </row>
    <row r="45134" spans="1:3" x14ac:dyDescent="0.25">
      <c r="A45134" t="s">
        <v>49899</v>
      </c>
      <c r="B45134">
        <v>1</v>
      </c>
      <c r="C45134">
        <v>438849</v>
      </c>
    </row>
    <row r="45135" spans="1:3" x14ac:dyDescent="0.25">
      <c r="A45135" t="s">
        <v>49900</v>
      </c>
      <c r="B45135">
        <v>1</v>
      </c>
      <c r="C45135">
        <v>1160902</v>
      </c>
    </row>
    <row r="45136" spans="1:3" x14ac:dyDescent="0.25">
      <c r="A45136" t="s">
        <v>49901</v>
      </c>
      <c r="B45136">
        <v>1</v>
      </c>
      <c r="C45136">
        <v>1577469</v>
      </c>
    </row>
    <row r="45137" spans="1:3" x14ac:dyDescent="0.25">
      <c r="A45137" t="s">
        <v>49902</v>
      </c>
      <c r="B45137">
        <v>1</v>
      </c>
      <c r="C45137">
        <v>970237</v>
      </c>
    </row>
    <row r="45138" spans="1:3" x14ac:dyDescent="0.25">
      <c r="A45138" t="s">
        <v>49903</v>
      </c>
      <c r="B45138">
        <v>1</v>
      </c>
      <c r="C45138">
        <v>604677</v>
      </c>
    </row>
    <row r="45139" spans="1:3" x14ac:dyDescent="0.25">
      <c r="A45139" t="s">
        <v>49904</v>
      </c>
      <c r="B45139">
        <v>1</v>
      </c>
      <c r="C45139">
        <v>864914</v>
      </c>
    </row>
    <row r="45140" spans="1:3" x14ac:dyDescent="0.25">
      <c r="A45140" t="s">
        <v>49905</v>
      </c>
      <c r="B45140">
        <v>1</v>
      </c>
      <c r="C45140">
        <v>200322</v>
      </c>
    </row>
    <row r="45141" spans="1:3" x14ac:dyDescent="0.25">
      <c r="A45141" t="s">
        <v>49906</v>
      </c>
      <c r="B45141">
        <v>1</v>
      </c>
      <c r="C45141">
        <v>442378</v>
      </c>
    </row>
    <row r="45142" spans="1:3" x14ac:dyDescent="0.25">
      <c r="A45142" t="s">
        <v>49907</v>
      </c>
      <c r="B45142">
        <v>1</v>
      </c>
      <c r="C45142">
        <v>1224443</v>
      </c>
    </row>
    <row r="45143" spans="1:3" x14ac:dyDescent="0.25">
      <c r="A45143" t="s">
        <v>49908</v>
      </c>
      <c r="B45143">
        <v>1</v>
      </c>
      <c r="C45143">
        <v>565215</v>
      </c>
    </row>
    <row r="45144" spans="1:3" x14ac:dyDescent="0.25">
      <c r="A45144" t="s">
        <v>49909</v>
      </c>
      <c r="B45144">
        <v>1</v>
      </c>
      <c r="C45144">
        <v>27784636</v>
      </c>
    </row>
    <row r="45145" spans="1:3" x14ac:dyDescent="0.25">
      <c r="A45145" t="s">
        <v>49910</v>
      </c>
      <c r="B45145">
        <v>1</v>
      </c>
      <c r="C45145">
        <v>2637086</v>
      </c>
    </row>
    <row r="45146" spans="1:3" x14ac:dyDescent="0.25">
      <c r="A45146" t="s">
        <v>49911</v>
      </c>
      <c r="B45146">
        <v>1</v>
      </c>
      <c r="C45146">
        <v>226887</v>
      </c>
    </row>
    <row r="45147" spans="1:3" x14ac:dyDescent="0.25">
      <c r="A45147" t="s">
        <v>49912</v>
      </c>
      <c r="B45147">
        <v>1</v>
      </c>
      <c r="C45147">
        <v>7206</v>
      </c>
    </row>
    <row r="45148" spans="1:3" x14ac:dyDescent="0.25">
      <c r="A45148" t="s">
        <v>49913</v>
      </c>
      <c r="B45148">
        <v>1</v>
      </c>
      <c r="C45148">
        <v>602182</v>
      </c>
    </row>
    <row r="45149" spans="1:3" x14ac:dyDescent="0.25">
      <c r="A45149" t="s">
        <v>49914</v>
      </c>
      <c r="B45149">
        <v>1</v>
      </c>
      <c r="C45149">
        <v>277285</v>
      </c>
    </row>
    <row r="45150" spans="1:3" x14ac:dyDescent="0.25">
      <c r="A45150" t="s">
        <v>49915</v>
      </c>
      <c r="B45150">
        <v>1</v>
      </c>
      <c r="C45150">
        <v>730423</v>
      </c>
    </row>
    <row r="45151" spans="1:3" x14ac:dyDescent="0.25">
      <c r="A45151" t="s">
        <v>49916</v>
      </c>
      <c r="B45151">
        <v>1</v>
      </c>
      <c r="C45151">
        <v>8394906</v>
      </c>
    </row>
    <row r="45152" spans="1:3" x14ac:dyDescent="0.25">
      <c r="A45152" t="s">
        <v>49917</v>
      </c>
      <c r="B45152">
        <v>1</v>
      </c>
      <c r="C45152">
        <v>2627019</v>
      </c>
    </row>
    <row r="45153" spans="1:3" x14ac:dyDescent="0.25">
      <c r="A45153" t="s">
        <v>49918</v>
      </c>
      <c r="B45153">
        <v>1</v>
      </c>
      <c r="C45153">
        <v>725714</v>
      </c>
    </row>
    <row r="45154" spans="1:3" x14ac:dyDescent="0.25">
      <c r="A45154" t="s">
        <v>49919</v>
      </c>
      <c r="B45154">
        <v>1</v>
      </c>
      <c r="C45154">
        <v>14687</v>
      </c>
    </row>
    <row r="45155" spans="1:3" x14ac:dyDescent="0.25">
      <c r="A45155" t="s">
        <v>49920</v>
      </c>
      <c r="B45155">
        <v>1</v>
      </c>
      <c r="C45155">
        <v>11040406</v>
      </c>
    </row>
    <row r="45156" spans="1:3" x14ac:dyDescent="0.25">
      <c r="A45156" t="s">
        <v>49921</v>
      </c>
      <c r="B45156">
        <v>1</v>
      </c>
      <c r="C45156">
        <v>300535</v>
      </c>
    </row>
    <row r="45157" spans="1:3" x14ac:dyDescent="0.25">
      <c r="A45157" t="s">
        <v>49922</v>
      </c>
      <c r="B45157">
        <v>1</v>
      </c>
      <c r="C45157">
        <v>2429028</v>
      </c>
    </row>
    <row r="45158" spans="1:3" x14ac:dyDescent="0.25">
      <c r="A45158" t="s">
        <v>49923</v>
      </c>
      <c r="B45158">
        <v>1</v>
      </c>
      <c r="C45158">
        <v>102780</v>
      </c>
    </row>
    <row r="45159" spans="1:3" x14ac:dyDescent="0.25">
      <c r="A45159" t="s">
        <v>49924</v>
      </c>
      <c r="B45159">
        <v>1</v>
      </c>
      <c r="C45159">
        <v>8145069</v>
      </c>
    </row>
    <row r="45160" spans="1:3" x14ac:dyDescent="0.25">
      <c r="A45160" t="s">
        <v>49925</v>
      </c>
      <c r="B45160">
        <v>1</v>
      </c>
      <c r="C45160">
        <v>131787</v>
      </c>
    </row>
    <row r="45161" spans="1:3" x14ac:dyDescent="0.25">
      <c r="A45161" t="s">
        <v>49926</v>
      </c>
      <c r="B45161">
        <v>1</v>
      </c>
      <c r="C45161">
        <v>278097</v>
      </c>
    </row>
    <row r="45162" spans="1:3" x14ac:dyDescent="0.25">
      <c r="A45162" t="s">
        <v>49927</v>
      </c>
      <c r="B45162">
        <v>1</v>
      </c>
      <c r="C45162">
        <v>811178</v>
      </c>
    </row>
    <row r="45163" spans="1:3" x14ac:dyDescent="0.25">
      <c r="A45163" t="s">
        <v>49928</v>
      </c>
      <c r="B45163">
        <v>1</v>
      </c>
      <c r="C45163">
        <v>335626</v>
      </c>
    </row>
    <row r="45164" spans="1:3" x14ac:dyDescent="0.25">
      <c r="A45164" t="s">
        <v>49929</v>
      </c>
      <c r="B45164">
        <v>1</v>
      </c>
      <c r="C45164">
        <v>125561</v>
      </c>
    </row>
    <row r="45165" spans="1:3" x14ac:dyDescent="0.25">
      <c r="A45165" t="s">
        <v>49930</v>
      </c>
      <c r="B45165">
        <v>1</v>
      </c>
      <c r="C45165">
        <v>1357488</v>
      </c>
    </row>
    <row r="45166" spans="1:3" x14ac:dyDescent="0.25">
      <c r="A45166" t="s">
        <v>49931</v>
      </c>
      <c r="B45166">
        <v>1</v>
      </c>
      <c r="C45166">
        <v>93375</v>
      </c>
    </row>
    <row r="45167" spans="1:3" x14ac:dyDescent="0.25">
      <c r="A45167" t="s">
        <v>49932</v>
      </c>
      <c r="B45167">
        <v>1</v>
      </c>
      <c r="C45167">
        <v>138581</v>
      </c>
    </row>
    <row r="45168" spans="1:3" x14ac:dyDescent="0.25">
      <c r="A45168" t="s">
        <v>49933</v>
      </c>
      <c r="B45168">
        <v>1</v>
      </c>
      <c r="C45168">
        <v>443693</v>
      </c>
    </row>
    <row r="45169" spans="1:3" x14ac:dyDescent="0.25">
      <c r="A45169" t="s">
        <v>49934</v>
      </c>
      <c r="B45169">
        <v>1</v>
      </c>
      <c r="C45169">
        <v>898207</v>
      </c>
    </row>
    <row r="45170" spans="1:3" x14ac:dyDescent="0.25">
      <c r="A45170" t="s">
        <v>49935</v>
      </c>
      <c r="B45170">
        <v>1</v>
      </c>
      <c r="C45170">
        <v>337762</v>
      </c>
    </row>
    <row r="45171" spans="1:3" x14ac:dyDescent="0.25">
      <c r="A45171" t="s">
        <v>49936</v>
      </c>
      <c r="B45171">
        <v>1</v>
      </c>
      <c r="C45171">
        <v>485623</v>
      </c>
    </row>
    <row r="45172" spans="1:3" x14ac:dyDescent="0.25">
      <c r="A45172" t="s">
        <v>49937</v>
      </c>
      <c r="B45172">
        <v>1</v>
      </c>
      <c r="C45172">
        <v>1164339</v>
      </c>
    </row>
    <row r="45173" spans="1:3" x14ac:dyDescent="0.25">
      <c r="A45173" t="s">
        <v>49938</v>
      </c>
      <c r="B45173">
        <v>1</v>
      </c>
      <c r="C45173">
        <v>3528610</v>
      </c>
    </row>
    <row r="45174" spans="1:3" x14ac:dyDescent="0.25">
      <c r="A45174" t="s">
        <v>49939</v>
      </c>
      <c r="B45174">
        <v>1</v>
      </c>
      <c r="C45174">
        <v>108586</v>
      </c>
    </row>
    <row r="45175" spans="1:3" x14ac:dyDescent="0.25">
      <c r="A45175" t="s">
        <v>49940</v>
      </c>
      <c r="B45175">
        <v>1</v>
      </c>
      <c r="C45175">
        <v>2733301</v>
      </c>
    </row>
    <row r="45176" spans="1:3" x14ac:dyDescent="0.25">
      <c r="A45176" t="s">
        <v>49941</v>
      </c>
      <c r="B45176">
        <v>1</v>
      </c>
      <c r="C45176">
        <v>315296</v>
      </c>
    </row>
    <row r="45177" spans="1:3" x14ac:dyDescent="0.25">
      <c r="A45177" t="s">
        <v>49942</v>
      </c>
      <c r="B45177">
        <v>1</v>
      </c>
      <c r="C45177">
        <v>364827</v>
      </c>
    </row>
    <row r="45178" spans="1:3" x14ac:dyDescent="0.25">
      <c r="A45178" t="s">
        <v>49943</v>
      </c>
      <c r="B45178">
        <v>1</v>
      </c>
      <c r="C45178">
        <v>545589</v>
      </c>
    </row>
    <row r="45179" spans="1:3" x14ac:dyDescent="0.25">
      <c r="A45179" t="s">
        <v>49944</v>
      </c>
      <c r="B45179">
        <v>1</v>
      </c>
      <c r="C45179">
        <v>724169</v>
      </c>
    </row>
    <row r="45180" spans="1:3" x14ac:dyDescent="0.25">
      <c r="A45180" t="s">
        <v>49945</v>
      </c>
      <c r="B45180">
        <v>1</v>
      </c>
      <c r="C45180">
        <v>385762</v>
      </c>
    </row>
    <row r="45181" spans="1:3" x14ac:dyDescent="0.25">
      <c r="A45181" t="s">
        <v>49946</v>
      </c>
      <c r="B45181">
        <v>1</v>
      </c>
      <c r="C45181">
        <v>315307</v>
      </c>
    </row>
    <row r="45182" spans="1:3" x14ac:dyDescent="0.25">
      <c r="A45182" t="s">
        <v>49947</v>
      </c>
      <c r="B45182">
        <v>1</v>
      </c>
      <c r="C45182">
        <v>322397</v>
      </c>
    </row>
    <row r="45183" spans="1:3" x14ac:dyDescent="0.25">
      <c r="A45183" t="s">
        <v>49948</v>
      </c>
      <c r="B45183">
        <v>1</v>
      </c>
      <c r="C45183">
        <v>759172</v>
      </c>
    </row>
    <row r="45184" spans="1:3" x14ac:dyDescent="0.25">
      <c r="A45184" t="s">
        <v>49949</v>
      </c>
      <c r="B45184">
        <v>1</v>
      </c>
      <c r="C45184">
        <v>760617</v>
      </c>
    </row>
    <row r="45185" spans="1:3" x14ac:dyDescent="0.25">
      <c r="A45185" t="s">
        <v>49950</v>
      </c>
      <c r="B45185">
        <v>1</v>
      </c>
      <c r="C45185">
        <v>203296</v>
      </c>
    </row>
    <row r="45186" spans="1:3" x14ac:dyDescent="0.25">
      <c r="A45186" t="s">
        <v>49951</v>
      </c>
      <c r="B45186">
        <v>1</v>
      </c>
      <c r="C45186">
        <v>3645050</v>
      </c>
    </row>
    <row r="45187" spans="1:3" x14ac:dyDescent="0.25">
      <c r="A45187" t="s">
        <v>49952</v>
      </c>
      <c r="B45187">
        <v>1</v>
      </c>
      <c r="C45187">
        <v>2498010</v>
      </c>
    </row>
    <row r="45188" spans="1:3" x14ac:dyDescent="0.25">
      <c r="A45188" t="s">
        <v>49953</v>
      </c>
      <c r="B45188">
        <v>1</v>
      </c>
      <c r="C45188">
        <v>162586</v>
      </c>
    </row>
    <row r="45189" spans="1:3" x14ac:dyDescent="0.25">
      <c r="A45189" t="s">
        <v>49954</v>
      </c>
      <c r="B45189">
        <v>1</v>
      </c>
      <c r="C45189">
        <v>93645</v>
      </c>
    </row>
    <row r="45190" spans="1:3" x14ac:dyDescent="0.25">
      <c r="A45190" t="s">
        <v>49955</v>
      </c>
      <c r="B45190">
        <v>1</v>
      </c>
      <c r="C45190">
        <v>144610</v>
      </c>
    </row>
    <row r="45191" spans="1:3" x14ac:dyDescent="0.25">
      <c r="A45191" t="s">
        <v>49956</v>
      </c>
      <c r="B45191">
        <v>1</v>
      </c>
      <c r="C45191">
        <v>62787</v>
      </c>
    </row>
    <row r="45192" spans="1:3" x14ac:dyDescent="0.25">
      <c r="A45192" t="s">
        <v>49957</v>
      </c>
      <c r="B45192">
        <v>1</v>
      </c>
      <c r="C45192">
        <v>1204895</v>
      </c>
    </row>
    <row r="45193" spans="1:3" x14ac:dyDescent="0.25">
      <c r="A45193" t="s">
        <v>49958</v>
      </c>
      <c r="B45193">
        <v>1</v>
      </c>
      <c r="C45193">
        <v>6482513</v>
      </c>
    </row>
    <row r="45194" spans="1:3" x14ac:dyDescent="0.25">
      <c r="A45194" t="s">
        <v>49959</v>
      </c>
      <c r="B45194">
        <v>1</v>
      </c>
      <c r="C45194">
        <v>170801</v>
      </c>
    </row>
    <row r="45195" spans="1:3" x14ac:dyDescent="0.25">
      <c r="A45195" t="s">
        <v>49960</v>
      </c>
      <c r="B45195">
        <v>1</v>
      </c>
      <c r="C45195">
        <v>101859</v>
      </c>
    </row>
    <row r="45196" spans="1:3" x14ac:dyDescent="0.25">
      <c r="A45196" t="s">
        <v>49961</v>
      </c>
      <c r="B45196">
        <v>1</v>
      </c>
      <c r="C45196">
        <v>64028</v>
      </c>
    </row>
    <row r="45197" spans="1:3" x14ac:dyDescent="0.25">
      <c r="A45197" t="s">
        <v>49962</v>
      </c>
      <c r="B45197">
        <v>1</v>
      </c>
      <c r="C45197">
        <v>1030080</v>
      </c>
    </row>
    <row r="45198" spans="1:3" x14ac:dyDescent="0.25">
      <c r="A45198" t="s">
        <v>49963</v>
      </c>
      <c r="B45198">
        <v>1</v>
      </c>
      <c r="C45198">
        <v>208285</v>
      </c>
    </row>
    <row r="45199" spans="1:3" x14ac:dyDescent="0.25">
      <c r="A45199" t="s">
        <v>49964</v>
      </c>
      <c r="B45199">
        <v>1</v>
      </c>
      <c r="C45199">
        <v>174082</v>
      </c>
    </row>
    <row r="45200" spans="1:3" x14ac:dyDescent="0.25">
      <c r="A45200" t="s">
        <v>49965</v>
      </c>
      <c r="B45200">
        <v>1</v>
      </c>
      <c r="C45200">
        <v>6301141</v>
      </c>
    </row>
    <row r="45201" spans="1:3" x14ac:dyDescent="0.25">
      <c r="A45201" t="s">
        <v>49966</v>
      </c>
      <c r="B45201">
        <v>1</v>
      </c>
      <c r="C45201">
        <v>93577</v>
      </c>
    </row>
    <row r="45202" spans="1:3" x14ac:dyDescent="0.25">
      <c r="A45202" t="s">
        <v>49967</v>
      </c>
      <c r="B45202">
        <v>1</v>
      </c>
      <c r="C45202">
        <v>924296</v>
      </c>
    </row>
    <row r="45203" spans="1:3" x14ac:dyDescent="0.25">
      <c r="A45203" t="s">
        <v>49968</v>
      </c>
      <c r="B45203">
        <v>1</v>
      </c>
      <c r="C45203">
        <v>1571370</v>
      </c>
    </row>
    <row r="45204" spans="1:3" x14ac:dyDescent="0.25">
      <c r="A45204" t="s">
        <v>49969</v>
      </c>
      <c r="B45204">
        <v>1</v>
      </c>
      <c r="C45204">
        <v>92965</v>
      </c>
    </row>
    <row r="45205" spans="1:3" x14ac:dyDescent="0.25">
      <c r="A45205" t="s">
        <v>49970</v>
      </c>
      <c r="B45205">
        <v>1</v>
      </c>
      <c r="C45205">
        <v>444389</v>
      </c>
    </row>
    <row r="45206" spans="1:3" x14ac:dyDescent="0.25">
      <c r="A45206" t="s">
        <v>49971</v>
      </c>
      <c r="B45206">
        <v>1</v>
      </c>
      <c r="C45206">
        <v>109807</v>
      </c>
    </row>
    <row r="45207" spans="1:3" x14ac:dyDescent="0.25">
      <c r="A45207" t="s">
        <v>49972</v>
      </c>
      <c r="B45207">
        <v>1</v>
      </c>
      <c r="C45207">
        <v>823174</v>
      </c>
    </row>
    <row r="45208" spans="1:3" x14ac:dyDescent="0.25">
      <c r="A45208" t="s">
        <v>49973</v>
      </c>
      <c r="B45208">
        <v>1</v>
      </c>
      <c r="C45208">
        <v>686067</v>
      </c>
    </row>
    <row r="45209" spans="1:3" x14ac:dyDescent="0.25">
      <c r="A45209" t="s">
        <v>49974</v>
      </c>
      <c r="B45209">
        <v>1</v>
      </c>
      <c r="C45209">
        <v>979248</v>
      </c>
    </row>
    <row r="45210" spans="1:3" x14ac:dyDescent="0.25">
      <c r="A45210" t="s">
        <v>49975</v>
      </c>
      <c r="B45210">
        <v>1</v>
      </c>
      <c r="C45210">
        <v>371365</v>
      </c>
    </row>
    <row r="45211" spans="1:3" x14ac:dyDescent="0.25">
      <c r="A45211" t="s">
        <v>49976</v>
      </c>
      <c r="B45211">
        <v>1</v>
      </c>
      <c r="C45211">
        <v>120773</v>
      </c>
    </row>
    <row r="45212" spans="1:3" x14ac:dyDescent="0.25">
      <c r="A45212" t="s">
        <v>49977</v>
      </c>
      <c r="B45212">
        <v>1</v>
      </c>
      <c r="C45212">
        <v>161031</v>
      </c>
    </row>
    <row r="45213" spans="1:3" x14ac:dyDescent="0.25">
      <c r="A45213" t="s">
        <v>49978</v>
      </c>
      <c r="B45213">
        <v>1</v>
      </c>
      <c r="C45213">
        <v>50151</v>
      </c>
    </row>
    <row r="45214" spans="1:3" x14ac:dyDescent="0.25">
      <c r="A45214" t="s">
        <v>49979</v>
      </c>
      <c r="B45214">
        <v>1</v>
      </c>
      <c r="C45214">
        <v>41709</v>
      </c>
    </row>
    <row r="45215" spans="1:3" x14ac:dyDescent="0.25">
      <c r="A45215" t="s">
        <v>49980</v>
      </c>
      <c r="B45215">
        <v>1</v>
      </c>
      <c r="C45215">
        <v>4243128</v>
      </c>
    </row>
    <row r="45216" spans="1:3" x14ac:dyDescent="0.25">
      <c r="A45216" t="s">
        <v>49981</v>
      </c>
      <c r="B45216">
        <v>1</v>
      </c>
      <c r="C45216">
        <v>4920590</v>
      </c>
    </row>
    <row r="45217" spans="1:3" x14ac:dyDescent="0.25">
      <c r="A45217" t="s">
        <v>49982</v>
      </c>
      <c r="B45217">
        <v>1</v>
      </c>
      <c r="C45217">
        <v>113114</v>
      </c>
    </row>
    <row r="45218" spans="1:3" x14ac:dyDescent="0.25">
      <c r="A45218" t="s">
        <v>49983</v>
      </c>
      <c r="B45218">
        <v>1</v>
      </c>
      <c r="C45218">
        <v>52548</v>
      </c>
    </row>
    <row r="45219" spans="1:3" x14ac:dyDescent="0.25">
      <c r="A45219" t="s">
        <v>49984</v>
      </c>
      <c r="B45219">
        <v>1</v>
      </c>
      <c r="C45219">
        <v>146168</v>
      </c>
    </row>
    <row r="45220" spans="1:3" x14ac:dyDescent="0.25">
      <c r="A45220" t="s">
        <v>49985</v>
      </c>
      <c r="B45220">
        <v>1</v>
      </c>
      <c r="C45220">
        <v>152929</v>
      </c>
    </row>
    <row r="45221" spans="1:3" x14ac:dyDescent="0.25">
      <c r="A45221" t="s">
        <v>49986</v>
      </c>
      <c r="B45221">
        <v>1</v>
      </c>
      <c r="C45221">
        <v>387348</v>
      </c>
    </row>
    <row r="45222" spans="1:3" x14ac:dyDescent="0.25">
      <c r="A45222" t="s">
        <v>49987</v>
      </c>
      <c r="B45222">
        <v>1</v>
      </c>
      <c r="C45222">
        <v>700624</v>
      </c>
    </row>
    <row r="45223" spans="1:3" x14ac:dyDescent="0.25">
      <c r="A45223" t="s">
        <v>49988</v>
      </c>
      <c r="B45223">
        <v>1</v>
      </c>
      <c r="C45223">
        <v>543051</v>
      </c>
    </row>
    <row r="45224" spans="1:3" x14ac:dyDescent="0.25">
      <c r="A45224" t="s">
        <v>49989</v>
      </c>
      <c r="B45224">
        <v>1</v>
      </c>
      <c r="C45224">
        <v>506733</v>
      </c>
    </row>
    <row r="45225" spans="1:3" x14ac:dyDescent="0.25">
      <c r="A45225" t="s">
        <v>49990</v>
      </c>
      <c r="B45225">
        <v>1</v>
      </c>
      <c r="C45225">
        <v>3066916</v>
      </c>
    </row>
    <row r="45226" spans="1:3" x14ac:dyDescent="0.25">
      <c r="A45226" t="s">
        <v>49991</v>
      </c>
      <c r="B45226">
        <v>1</v>
      </c>
      <c r="C45226">
        <v>3879119</v>
      </c>
    </row>
    <row r="45227" spans="1:3" x14ac:dyDescent="0.25">
      <c r="A45227" t="s">
        <v>49992</v>
      </c>
      <c r="B45227">
        <v>1</v>
      </c>
      <c r="C45227">
        <v>253427</v>
      </c>
    </row>
    <row r="45228" spans="1:3" x14ac:dyDescent="0.25">
      <c r="A45228" t="s">
        <v>49993</v>
      </c>
      <c r="B45228">
        <v>1</v>
      </c>
      <c r="C45228">
        <v>36801333</v>
      </c>
    </row>
    <row r="45229" spans="1:3" x14ac:dyDescent="0.25">
      <c r="A45229" t="s">
        <v>49994</v>
      </c>
      <c r="B45229">
        <v>1</v>
      </c>
      <c r="C45229">
        <v>469571</v>
      </c>
    </row>
    <row r="45230" spans="1:3" x14ac:dyDescent="0.25">
      <c r="A45230" t="s">
        <v>49995</v>
      </c>
      <c r="B45230">
        <v>1</v>
      </c>
      <c r="C45230">
        <v>1179969</v>
      </c>
    </row>
    <row r="45231" spans="1:3" x14ac:dyDescent="0.25">
      <c r="A45231" t="s">
        <v>49996</v>
      </c>
      <c r="B45231">
        <v>1</v>
      </c>
      <c r="C45231">
        <v>12145033</v>
      </c>
    </row>
    <row r="45232" spans="1:3" x14ac:dyDescent="0.25">
      <c r="A45232" t="s">
        <v>49997</v>
      </c>
      <c r="B45232">
        <v>1</v>
      </c>
      <c r="C45232">
        <v>793888</v>
      </c>
    </row>
    <row r="45233" spans="1:3" x14ac:dyDescent="0.25">
      <c r="A45233" t="s">
        <v>49998</v>
      </c>
      <c r="B45233">
        <v>1</v>
      </c>
      <c r="C45233">
        <v>76124</v>
      </c>
    </row>
    <row r="45234" spans="1:3" x14ac:dyDescent="0.25">
      <c r="A45234" t="s">
        <v>49999</v>
      </c>
      <c r="B45234">
        <v>1</v>
      </c>
      <c r="C45234">
        <v>1956559</v>
      </c>
    </row>
    <row r="45235" spans="1:3" x14ac:dyDescent="0.25">
      <c r="A45235" t="s">
        <v>50000</v>
      </c>
      <c r="B45235">
        <v>1</v>
      </c>
      <c r="C45235">
        <v>1543276</v>
      </c>
    </row>
    <row r="45236" spans="1:3" x14ac:dyDescent="0.25">
      <c r="A45236" t="s">
        <v>50001</v>
      </c>
      <c r="B45236">
        <v>1</v>
      </c>
      <c r="C45236">
        <v>4555732</v>
      </c>
    </row>
    <row r="45237" spans="1:3" x14ac:dyDescent="0.25">
      <c r="A45237" t="s">
        <v>50002</v>
      </c>
      <c r="B45237">
        <v>1</v>
      </c>
      <c r="C45237">
        <v>251726</v>
      </c>
    </row>
    <row r="45238" spans="1:3" x14ac:dyDescent="0.25">
      <c r="A45238" t="s">
        <v>50003</v>
      </c>
      <c r="B45238">
        <v>1</v>
      </c>
      <c r="C45238">
        <v>18900</v>
      </c>
    </row>
    <row r="45239" spans="1:3" x14ac:dyDescent="0.25">
      <c r="A45239" t="s">
        <v>50004</v>
      </c>
      <c r="B45239">
        <v>1</v>
      </c>
      <c r="C45239">
        <v>20951</v>
      </c>
    </row>
    <row r="45240" spans="1:3" x14ac:dyDescent="0.25">
      <c r="A45240" t="s">
        <v>50005</v>
      </c>
      <c r="B45240">
        <v>1</v>
      </c>
      <c r="C45240">
        <v>52010</v>
      </c>
    </row>
    <row r="45241" spans="1:3" x14ac:dyDescent="0.25">
      <c r="A45241" t="s">
        <v>50006</v>
      </c>
      <c r="B45241">
        <v>1</v>
      </c>
      <c r="C45241">
        <v>3029893</v>
      </c>
    </row>
    <row r="45242" spans="1:3" x14ac:dyDescent="0.25">
      <c r="A45242" t="s">
        <v>50007</v>
      </c>
      <c r="B45242">
        <v>1</v>
      </c>
      <c r="C45242">
        <v>841234</v>
      </c>
    </row>
    <row r="45243" spans="1:3" x14ac:dyDescent="0.25">
      <c r="A45243" t="s">
        <v>50008</v>
      </c>
      <c r="B45243">
        <v>1</v>
      </c>
      <c r="C45243">
        <v>251911</v>
      </c>
    </row>
    <row r="45244" spans="1:3" x14ac:dyDescent="0.25">
      <c r="A45244" t="s">
        <v>50009</v>
      </c>
      <c r="B45244">
        <v>1</v>
      </c>
      <c r="C45244">
        <v>13675</v>
      </c>
    </row>
    <row r="45245" spans="1:3" x14ac:dyDescent="0.25">
      <c r="A45245" t="s">
        <v>50010</v>
      </c>
      <c r="B45245">
        <v>1</v>
      </c>
      <c r="C45245">
        <v>160452</v>
      </c>
    </row>
    <row r="45246" spans="1:3" x14ac:dyDescent="0.25">
      <c r="A45246" t="s">
        <v>50011</v>
      </c>
      <c r="B45246">
        <v>1</v>
      </c>
      <c r="C45246">
        <v>2139654</v>
      </c>
    </row>
    <row r="45247" spans="1:3" x14ac:dyDescent="0.25">
      <c r="A45247" t="s">
        <v>50012</v>
      </c>
      <c r="B45247">
        <v>1</v>
      </c>
      <c r="C45247">
        <v>131538</v>
      </c>
    </row>
    <row r="45248" spans="1:3" x14ac:dyDescent="0.25">
      <c r="A45248" t="s">
        <v>50013</v>
      </c>
      <c r="B45248">
        <v>1</v>
      </c>
      <c r="C45248">
        <v>214669</v>
      </c>
    </row>
    <row r="45249" spans="1:3" x14ac:dyDescent="0.25">
      <c r="A45249" t="s">
        <v>50014</v>
      </c>
      <c r="B45249">
        <v>1</v>
      </c>
      <c r="C45249">
        <v>1095719</v>
      </c>
    </row>
    <row r="45250" spans="1:3" x14ac:dyDescent="0.25">
      <c r="A45250" t="s">
        <v>50015</v>
      </c>
      <c r="B45250">
        <v>1</v>
      </c>
      <c r="C45250">
        <v>556495</v>
      </c>
    </row>
    <row r="45251" spans="1:3" x14ac:dyDescent="0.25">
      <c r="A45251" t="s">
        <v>50016</v>
      </c>
      <c r="B45251">
        <v>1</v>
      </c>
      <c r="C45251">
        <v>840560</v>
      </c>
    </row>
    <row r="45252" spans="1:3" x14ac:dyDescent="0.25">
      <c r="A45252" t="s">
        <v>50017</v>
      </c>
      <c r="B45252">
        <v>1</v>
      </c>
      <c r="C45252">
        <v>142672</v>
      </c>
    </row>
    <row r="45253" spans="1:3" x14ac:dyDescent="0.25">
      <c r="A45253" t="s">
        <v>50018</v>
      </c>
      <c r="B45253">
        <v>1</v>
      </c>
      <c r="C45253">
        <v>110677</v>
      </c>
    </row>
    <row r="45254" spans="1:3" x14ac:dyDescent="0.25">
      <c r="A45254" t="s">
        <v>50019</v>
      </c>
      <c r="B45254">
        <v>1</v>
      </c>
      <c r="C45254">
        <v>64957</v>
      </c>
    </row>
    <row r="45255" spans="1:3" x14ac:dyDescent="0.25">
      <c r="A45255" t="s">
        <v>50020</v>
      </c>
      <c r="B45255">
        <v>1</v>
      </c>
      <c r="C45255">
        <v>243055</v>
      </c>
    </row>
    <row r="45256" spans="1:3" x14ac:dyDescent="0.25">
      <c r="A45256" t="s">
        <v>50021</v>
      </c>
      <c r="B45256">
        <v>1</v>
      </c>
      <c r="C45256">
        <v>1509074</v>
      </c>
    </row>
    <row r="45257" spans="1:3" x14ac:dyDescent="0.25">
      <c r="A45257" t="s">
        <v>50022</v>
      </c>
      <c r="B45257">
        <v>1</v>
      </c>
      <c r="C45257">
        <v>190821</v>
      </c>
    </row>
    <row r="45258" spans="1:3" x14ac:dyDescent="0.25">
      <c r="A45258" t="s">
        <v>50023</v>
      </c>
      <c r="B45258">
        <v>1</v>
      </c>
      <c r="C45258">
        <v>134844</v>
      </c>
    </row>
    <row r="45259" spans="1:3" x14ac:dyDescent="0.25">
      <c r="A45259" t="s">
        <v>50024</v>
      </c>
      <c r="B45259">
        <v>1</v>
      </c>
      <c r="C45259">
        <v>217143</v>
      </c>
    </row>
    <row r="45260" spans="1:3" x14ac:dyDescent="0.25">
      <c r="A45260" t="s">
        <v>50025</v>
      </c>
      <c r="B45260">
        <v>1</v>
      </c>
      <c r="C45260">
        <v>1294441</v>
      </c>
    </row>
    <row r="45261" spans="1:3" x14ac:dyDescent="0.25">
      <c r="A45261" t="s">
        <v>50026</v>
      </c>
      <c r="B45261">
        <v>1</v>
      </c>
      <c r="C45261">
        <v>78366</v>
      </c>
    </row>
    <row r="45262" spans="1:3" x14ac:dyDescent="0.25">
      <c r="A45262" t="s">
        <v>50027</v>
      </c>
      <c r="B45262">
        <v>1</v>
      </c>
      <c r="C45262">
        <v>254733</v>
      </c>
    </row>
    <row r="45263" spans="1:3" x14ac:dyDescent="0.25">
      <c r="A45263" t="s">
        <v>50028</v>
      </c>
      <c r="B45263">
        <v>1</v>
      </c>
      <c r="C45263">
        <v>586060</v>
      </c>
    </row>
    <row r="45264" spans="1:3" x14ac:dyDescent="0.25">
      <c r="A45264" t="s">
        <v>50029</v>
      </c>
      <c r="B45264">
        <v>1</v>
      </c>
      <c r="C45264">
        <v>3505453</v>
      </c>
    </row>
    <row r="45265" spans="1:3" x14ac:dyDescent="0.25">
      <c r="A45265" t="s">
        <v>50030</v>
      </c>
      <c r="B45265">
        <v>1</v>
      </c>
      <c r="C45265">
        <v>4711218</v>
      </c>
    </row>
    <row r="45266" spans="1:3" x14ac:dyDescent="0.25">
      <c r="A45266" t="s">
        <v>50031</v>
      </c>
      <c r="B45266">
        <v>1</v>
      </c>
      <c r="C45266">
        <v>245100</v>
      </c>
    </row>
    <row r="45267" spans="1:3" x14ac:dyDescent="0.25">
      <c r="A45267" t="s">
        <v>50032</v>
      </c>
      <c r="B45267">
        <v>1</v>
      </c>
      <c r="C45267">
        <v>734040</v>
      </c>
    </row>
    <row r="45268" spans="1:3" x14ac:dyDescent="0.25">
      <c r="A45268" t="s">
        <v>50033</v>
      </c>
      <c r="B45268">
        <v>1</v>
      </c>
      <c r="C45268">
        <v>248368</v>
      </c>
    </row>
    <row r="45269" spans="1:3" x14ac:dyDescent="0.25">
      <c r="A45269" t="s">
        <v>50034</v>
      </c>
      <c r="B45269">
        <v>1</v>
      </c>
      <c r="C45269">
        <v>563711</v>
      </c>
    </row>
    <row r="45270" spans="1:3" x14ac:dyDescent="0.25">
      <c r="A45270" t="s">
        <v>50035</v>
      </c>
      <c r="B45270">
        <v>1</v>
      </c>
      <c r="C45270">
        <v>168312</v>
      </c>
    </row>
    <row r="45271" spans="1:3" x14ac:dyDescent="0.25">
      <c r="A45271" t="s">
        <v>50036</v>
      </c>
      <c r="B45271">
        <v>1</v>
      </c>
      <c r="C45271">
        <v>1963842</v>
      </c>
    </row>
    <row r="45272" spans="1:3" x14ac:dyDescent="0.25">
      <c r="A45272" t="s">
        <v>50037</v>
      </c>
      <c r="B45272">
        <v>1</v>
      </c>
      <c r="C45272">
        <v>150258</v>
      </c>
    </row>
    <row r="45273" spans="1:3" x14ac:dyDescent="0.25">
      <c r="A45273" t="s">
        <v>50038</v>
      </c>
      <c r="B45273">
        <v>1</v>
      </c>
      <c r="C45273">
        <v>88573533</v>
      </c>
    </row>
    <row r="45274" spans="1:3" x14ac:dyDescent="0.25">
      <c r="A45274" t="s">
        <v>50039</v>
      </c>
      <c r="B45274">
        <v>1</v>
      </c>
      <c r="C45274">
        <v>302186</v>
      </c>
    </row>
    <row r="45275" spans="1:3" x14ac:dyDescent="0.25">
      <c r="A45275" t="s">
        <v>50040</v>
      </c>
      <c r="B45275">
        <v>1</v>
      </c>
      <c r="C45275">
        <v>96254</v>
      </c>
    </row>
    <row r="45276" spans="1:3" x14ac:dyDescent="0.25">
      <c r="A45276" t="s">
        <v>50041</v>
      </c>
      <c r="B45276">
        <v>1</v>
      </c>
      <c r="C45276">
        <v>1795247</v>
      </c>
    </row>
    <row r="45277" spans="1:3" x14ac:dyDescent="0.25">
      <c r="A45277" t="s">
        <v>50042</v>
      </c>
      <c r="B45277">
        <v>1</v>
      </c>
      <c r="C45277">
        <v>61197</v>
      </c>
    </row>
    <row r="45278" spans="1:3" x14ac:dyDescent="0.25">
      <c r="A45278" t="s">
        <v>50043</v>
      </c>
      <c r="B45278">
        <v>1</v>
      </c>
      <c r="C45278">
        <v>236972</v>
      </c>
    </row>
    <row r="45279" spans="1:3" x14ac:dyDescent="0.25">
      <c r="A45279" t="s">
        <v>50044</v>
      </c>
      <c r="B45279">
        <v>1</v>
      </c>
      <c r="C45279">
        <v>211174</v>
      </c>
    </row>
    <row r="45280" spans="1:3" x14ac:dyDescent="0.25">
      <c r="A45280" t="s">
        <v>50045</v>
      </c>
      <c r="B45280">
        <v>1</v>
      </c>
      <c r="C45280">
        <v>1069502</v>
      </c>
    </row>
    <row r="45281" spans="1:3" x14ac:dyDescent="0.25">
      <c r="A45281" t="s">
        <v>50046</v>
      </c>
      <c r="B45281">
        <v>1</v>
      </c>
      <c r="C45281">
        <v>502114</v>
      </c>
    </row>
    <row r="45282" spans="1:3" x14ac:dyDescent="0.25">
      <c r="A45282" t="s">
        <v>50047</v>
      </c>
      <c r="B45282">
        <v>1</v>
      </c>
      <c r="C45282">
        <v>277250</v>
      </c>
    </row>
    <row r="45283" spans="1:3" x14ac:dyDescent="0.25">
      <c r="A45283" t="s">
        <v>50048</v>
      </c>
      <c r="B45283">
        <v>1</v>
      </c>
      <c r="C45283">
        <v>9694</v>
      </c>
    </row>
    <row r="45284" spans="1:3" x14ac:dyDescent="0.25">
      <c r="A45284" t="s">
        <v>50049</v>
      </c>
      <c r="B45284">
        <v>1</v>
      </c>
      <c r="C45284">
        <v>257150</v>
      </c>
    </row>
    <row r="45285" spans="1:3" x14ac:dyDescent="0.25">
      <c r="A45285" t="s">
        <v>50050</v>
      </c>
      <c r="B45285">
        <v>1</v>
      </c>
      <c r="C45285">
        <v>633480</v>
      </c>
    </row>
    <row r="45286" spans="1:3" x14ac:dyDescent="0.25">
      <c r="A45286" t="s">
        <v>50051</v>
      </c>
      <c r="B45286">
        <v>1</v>
      </c>
      <c r="C45286">
        <v>110535</v>
      </c>
    </row>
    <row r="45287" spans="1:3" x14ac:dyDescent="0.25">
      <c r="A45287" t="s">
        <v>50052</v>
      </c>
      <c r="B45287">
        <v>1</v>
      </c>
      <c r="C45287">
        <v>7244</v>
      </c>
    </row>
    <row r="45288" spans="1:3" x14ac:dyDescent="0.25">
      <c r="A45288" t="s">
        <v>50053</v>
      </c>
      <c r="B45288">
        <v>1</v>
      </c>
      <c r="C45288">
        <v>208321</v>
      </c>
    </row>
    <row r="45289" spans="1:3" x14ac:dyDescent="0.25">
      <c r="A45289" t="s">
        <v>50054</v>
      </c>
      <c r="B45289">
        <v>1</v>
      </c>
      <c r="C45289">
        <v>615747</v>
      </c>
    </row>
    <row r="45290" spans="1:3" x14ac:dyDescent="0.25">
      <c r="A45290" t="s">
        <v>50055</v>
      </c>
      <c r="B45290">
        <v>1</v>
      </c>
      <c r="C45290">
        <v>245361</v>
      </c>
    </row>
    <row r="45291" spans="1:3" x14ac:dyDescent="0.25">
      <c r="A45291" t="s">
        <v>50056</v>
      </c>
      <c r="B45291">
        <v>1</v>
      </c>
      <c r="C45291">
        <v>793298</v>
      </c>
    </row>
    <row r="45292" spans="1:3" x14ac:dyDescent="0.25">
      <c r="A45292" t="s">
        <v>50057</v>
      </c>
      <c r="B45292">
        <v>1</v>
      </c>
      <c r="C45292">
        <v>460033</v>
      </c>
    </row>
    <row r="45293" spans="1:3" x14ac:dyDescent="0.25">
      <c r="A45293" t="s">
        <v>50058</v>
      </c>
      <c r="B45293">
        <v>1</v>
      </c>
      <c r="C45293">
        <v>3350310</v>
      </c>
    </row>
    <row r="45294" spans="1:3" x14ac:dyDescent="0.25">
      <c r="A45294" t="s">
        <v>50059</v>
      </c>
      <c r="B45294">
        <v>1</v>
      </c>
      <c r="C45294">
        <v>1279284</v>
      </c>
    </row>
    <row r="45295" spans="1:3" x14ac:dyDescent="0.25">
      <c r="A45295" t="s">
        <v>50060</v>
      </c>
      <c r="B45295">
        <v>1</v>
      </c>
      <c r="C45295">
        <v>158740</v>
      </c>
    </row>
    <row r="45296" spans="1:3" x14ac:dyDescent="0.25">
      <c r="A45296" t="s">
        <v>50061</v>
      </c>
      <c r="B45296">
        <v>1</v>
      </c>
      <c r="C45296">
        <v>35930</v>
      </c>
    </row>
    <row r="45297" spans="1:3" x14ac:dyDescent="0.25">
      <c r="A45297" t="s">
        <v>50062</v>
      </c>
      <c r="B45297">
        <v>1</v>
      </c>
      <c r="C45297">
        <v>938374</v>
      </c>
    </row>
    <row r="45298" spans="1:3" x14ac:dyDescent="0.25">
      <c r="A45298" t="s">
        <v>50063</v>
      </c>
      <c r="B45298">
        <v>1</v>
      </c>
      <c r="C45298">
        <v>3677877</v>
      </c>
    </row>
    <row r="45299" spans="1:3" x14ac:dyDescent="0.25">
      <c r="A45299" t="s">
        <v>50064</v>
      </c>
      <c r="B45299">
        <v>1</v>
      </c>
      <c r="C45299">
        <v>482932</v>
      </c>
    </row>
    <row r="45300" spans="1:3" x14ac:dyDescent="0.25">
      <c r="A45300" t="s">
        <v>50065</v>
      </c>
      <c r="B45300">
        <v>1</v>
      </c>
      <c r="C45300">
        <v>174437</v>
      </c>
    </row>
    <row r="45301" spans="1:3" x14ac:dyDescent="0.25">
      <c r="A45301" t="s">
        <v>50066</v>
      </c>
      <c r="B45301">
        <v>1</v>
      </c>
      <c r="C45301">
        <v>417823</v>
      </c>
    </row>
    <row r="45302" spans="1:3" x14ac:dyDescent="0.25">
      <c r="A45302" t="s">
        <v>50067</v>
      </c>
      <c r="B45302">
        <v>1</v>
      </c>
      <c r="C45302">
        <v>1859643</v>
      </c>
    </row>
    <row r="45303" spans="1:3" x14ac:dyDescent="0.25">
      <c r="A45303" t="s">
        <v>50068</v>
      </c>
      <c r="B45303">
        <v>1</v>
      </c>
      <c r="C45303">
        <v>472054</v>
      </c>
    </row>
    <row r="45304" spans="1:3" x14ac:dyDescent="0.25">
      <c r="A45304" t="s">
        <v>50069</v>
      </c>
      <c r="B45304">
        <v>1</v>
      </c>
      <c r="C45304">
        <v>393606</v>
      </c>
    </row>
    <row r="45305" spans="1:3" x14ac:dyDescent="0.25">
      <c r="A45305" t="s">
        <v>50070</v>
      </c>
      <c r="B45305">
        <v>1</v>
      </c>
      <c r="C45305">
        <v>372208</v>
      </c>
    </row>
    <row r="45306" spans="1:3" x14ac:dyDescent="0.25">
      <c r="A45306" t="s">
        <v>50071</v>
      </c>
      <c r="B45306">
        <v>1</v>
      </c>
      <c r="C45306">
        <v>418728</v>
      </c>
    </row>
    <row r="45307" spans="1:3" x14ac:dyDescent="0.25">
      <c r="A45307" t="s">
        <v>50072</v>
      </c>
      <c r="B45307">
        <v>1</v>
      </c>
      <c r="C45307">
        <v>23003</v>
      </c>
    </row>
    <row r="45308" spans="1:3" x14ac:dyDescent="0.25">
      <c r="A45308" t="s">
        <v>50073</v>
      </c>
      <c r="B45308">
        <v>1</v>
      </c>
      <c r="C45308">
        <v>622755</v>
      </c>
    </row>
    <row r="45309" spans="1:3" x14ac:dyDescent="0.25">
      <c r="A45309" t="s">
        <v>50074</v>
      </c>
      <c r="B45309">
        <v>1</v>
      </c>
      <c r="C45309">
        <v>7093</v>
      </c>
    </row>
    <row r="45310" spans="1:3" x14ac:dyDescent="0.25">
      <c r="A45310" t="s">
        <v>50075</v>
      </c>
      <c r="B45310">
        <v>1</v>
      </c>
      <c r="C45310">
        <v>956370</v>
      </c>
    </row>
    <row r="45311" spans="1:3" x14ac:dyDescent="0.25">
      <c r="A45311" t="s">
        <v>50076</v>
      </c>
      <c r="B45311">
        <v>1</v>
      </c>
      <c r="C45311">
        <v>16730476</v>
      </c>
    </row>
    <row r="45312" spans="1:3" x14ac:dyDescent="0.25">
      <c r="A45312" t="s">
        <v>50077</v>
      </c>
      <c r="B45312">
        <v>1</v>
      </c>
      <c r="C45312">
        <v>1064970</v>
      </c>
    </row>
    <row r="45313" spans="1:3" x14ac:dyDescent="0.25">
      <c r="A45313" t="s">
        <v>50078</v>
      </c>
      <c r="B45313">
        <v>1</v>
      </c>
      <c r="C45313">
        <v>1271949</v>
      </c>
    </row>
    <row r="45314" spans="1:3" x14ac:dyDescent="0.25">
      <c r="A45314" t="s">
        <v>50079</v>
      </c>
      <c r="B45314">
        <v>1</v>
      </c>
      <c r="C45314">
        <v>747606</v>
      </c>
    </row>
    <row r="45315" spans="1:3" x14ac:dyDescent="0.25">
      <c r="A45315" t="s">
        <v>50080</v>
      </c>
      <c r="B45315">
        <v>1</v>
      </c>
      <c r="C45315">
        <v>195190692</v>
      </c>
    </row>
    <row r="45316" spans="1:3" x14ac:dyDescent="0.25">
      <c r="A45316" t="s">
        <v>50081</v>
      </c>
      <c r="B45316">
        <v>1</v>
      </c>
      <c r="C45316">
        <v>5661261</v>
      </c>
    </row>
    <row r="45317" spans="1:3" x14ac:dyDescent="0.25">
      <c r="A45317" t="s">
        <v>50082</v>
      </c>
      <c r="B45317">
        <v>1</v>
      </c>
      <c r="C45317">
        <v>149145</v>
      </c>
    </row>
    <row r="45318" spans="1:3" x14ac:dyDescent="0.25">
      <c r="A45318" t="s">
        <v>50083</v>
      </c>
      <c r="B45318">
        <v>1</v>
      </c>
      <c r="C45318">
        <v>103687</v>
      </c>
    </row>
    <row r="45319" spans="1:3" x14ac:dyDescent="0.25">
      <c r="A45319" t="s">
        <v>50084</v>
      </c>
      <c r="B45319">
        <v>1</v>
      </c>
      <c r="C45319">
        <v>503884</v>
      </c>
    </row>
    <row r="45320" spans="1:3" x14ac:dyDescent="0.25">
      <c r="A45320" t="s">
        <v>50085</v>
      </c>
      <c r="B45320">
        <v>1</v>
      </c>
      <c r="C45320">
        <v>119539</v>
      </c>
    </row>
    <row r="45321" spans="1:3" x14ac:dyDescent="0.25">
      <c r="A45321" t="s">
        <v>50086</v>
      </c>
      <c r="B45321">
        <v>1</v>
      </c>
      <c r="C45321">
        <v>170134</v>
      </c>
    </row>
    <row r="45322" spans="1:3" x14ac:dyDescent="0.25">
      <c r="A45322" t="s">
        <v>50087</v>
      </c>
      <c r="B45322">
        <v>1</v>
      </c>
      <c r="C45322">
        <v>582304</v>
      </c>
    </row>
    <row r="45323" spans="1:3" x14ac:dyDescent="0.25">
      <c r="A45323" t="s">
        <v>50088</v>
      </c>
      <c r="B45323">
        <v>1</v>
      </c>
      <c r="C45323">
        <v>224134</v>
      </c>
    </row>
    <row r="45324" spans="1:3" x14ac:dyDescent="0.25">
      <c r="A45324" t="s">
        <v>50089</v>
      </c>
      <c r="B45324">
        <v>1</v>
      </c>
      <c r="C45324">
        <v>879887</v>
      </c>
    </row>
    <row r="45325" spans="1:3" x14ac:dyDescent="0.25">
      <c r="A45325" t="s">
        <v>50090</v>
      </c>
      <c r="B45325">
        <v>1</v>
      </c>
      <c r="C45325">
        <v>147915</v>
      </c>
    </row>
    <row r="45326" spans="1:3" x14ac:dyDescent="0.25">
      <c r="A45326" t="s">
        <v>50091</v>
      </c>
      <c r="B45326">
        <v>1</v>
      </c>
      <c r="C45326">
        <v>2191588</v>
      </c>
    </row>
    <row r="45327" spans="1:3" x14ac:dyDescent="0.25">
      <c r="A45327" t="s">
        <v>50092</v>
      </c>
      <c r="B45327">
        <v>1</v>
      </c>
      <c r="C45327">
        <v>21840</v>
      </c>
    </row>
    <row r="45328" spans="1:3" x14ac:dyDescent="0.25">
      <c r="A45328" t="s">
        <v>50093</v>
      </c>
      <c r="B45328">
        <v>1</v>
      </c>
      <c r="C45328">
        <v>63558</v>
      </c>
    </row>
    <row r="45329" spans="1:3" x14ac:dyDescent="0.25">
      <c r="A45329" t="s">
        <v>50094</v>
      </c>
      <c r="B45329">
        <v>1</v>
      </c>
      <c r="C45329">
        <v>218788</v>
      </c>
    </row>
    <row r="45330" spans="1:3" x14ac:dyDescent="0.25">
      <c r="A45330" t="s">
        <v>50095</v>
      </c>
      <c r="B45330">
        <v>1</v>
      </c>
      <c r="C45330">
        <v>391258</v>
      </c>
    </row>
    <row r="45331" spans="1:3" x14ac:dyDescent="0.25">
      <c r="A45331" t="s">
        <v>50096</v>
      </c>
      <c r="B45331">
        <v>1</v>
      </c>
      <c r="C45331">
        <v>1128385</v>
      </c>
    </row>
    <row r="45332" spans="1:3" x14ac:dyDescent="0.25">
      <c r="A45332" t="s">
        <v>50097</v>
      </c>
      <c r="B45332">
        <v>1</v>
      </c>
      <c r="C45332">
        <v>441185</v>
      </c>
    </row>
    <row r="45333" spans="1:3" x14ac:dyDescent="0.25">
      <c r="A45333" t="s">
        <v>50098</v>
      </c>
      <c r="B45333">
        <v>1</v>
      </c>
      <c r="C45333">
        <v>507027</v>
      </c>
    </row>
    <row r="45334" spans="1:3" x14ac:dyDescent="0.25">
      <c r="A45334" t="s">
        <v>50099</v>
      </c>
      <c r="B45334">
        <v>1</v>
      </c>
      <c r="C45334">
        <v>1640317</v>
      </c>
    </row>
    <row r="45335" spans="1:3" x14ac:dyDescent="0.25">
      <c r="A45335" t="s">
        <v>50100</v>
      </c>
      <c r="B45335">
        <v>1</v>
      </c>
      <c r="C45335">
        <v>494783</v>
      </c>
    </row>
    <row r="45336" spans="1:3" x14ac:dyDescent="0.25">
      <c r="A45336" t="s">
        <v>50101</v>
      </c>
      <c r="B45336">
        <v>1</v>
      </c>
      <c r="C45336">
        <v>385979</v>
      </c>
    </row>
    <row r="45337" spans="1:3" x14ac:dyDescent="0.25">
      <c r="A45337" t="s">
        <v>50102</v>
      </c>
      <c r="B45337">
        <v>1</v>
      </c>
      <c r="C45337">
        <v>133148</v>
      </c>
    </row>
    <row r="45338" spans="1:3" x14ac:dyDescent="0.25">
      <c r="A45338" t="s">
        <v>50103</v>
      </c>
      <c r="B45338">
        <v>1</v>
      </c>
      <c r="C45338">
        <v>353168</v>
      </c>
    </row>
    <row r="45339" spans="1:3" x14ac:dyDescent="0.25">
      <c r="A45339" t="s">
        <v>50104</v>
      </c>
      <c r="B45339">
        <v>1</v>
      </c>
      <c r="C45339">
        <v>67521</v>
      </c>
    </row>
    <row r="45340" spans="1:3" x14ac:dyDescent="0.25">
      <c r="A45340" t="s">
        <v>50105</v>
      </c>
      <c r="B45340">
        <v>1</v>
      </c>
      <c r="C45340">
        <v>776781</v>
      </c>
    </row>
    <row r="45341" spans="1:3" x14ac:dyDescent="0.25">
      <c r="A45341" t="s">
        <v>50106</v>
      </c>
      <c r="B45341">
        <v>1</v>
      </c>
      <c r="C45341">
        <v>1071928</v>
      </c>
    </row>
    <row r="45342" spans="1:3" x14ac:dyDescent="0.25">
      <c r="A45342" t="s">
        <v>50107</v>
      </c>
      <c r="B45342">
        <v>1</v>
      </c>
      <c r="C45342">
        <v>1402487</v>
      </c>
    </row>
    <row r="45343" spans="1:3" x14ac:dyDescent="0.25">
      <c r="A45343" t="s">
        <v>50108</v>
      </c>
      <c r="B45343">
        <v>1</v>
      </c>
      <c r="C45343">
        <v>604569</v>
      </c>
    </row>
    <row r="45344" spans="1:3" x14ac:dyDescent="0.25">
      <c r="A45344" t="s">
        <v>50109</v>
      </c>
      <c r="B45344">
        <v>1</v>
      </c>
      <c r="C45344">
        <v>219655</v>
      </c>
    </row>
    <row r="45345" spans="1:3" x14ac:dyDescent="0.25">
      <c r="A45345" t="s">
        <v>50110</v>
      </c>
      <c r="B45345">
        <v>1</v>
      </c>
      <c r="C45345">
        <v>211664</v>
      </c>
    </row>
    <row r="45346" spans="1:3" x14ac:dyDescent="0.25">
      <c r="A45346" t="s">
        <v>50111</v>
      </c>
      <c r="B45346">
        <v>1</v>
      </c>
      <c r="C45346">
        <v>1274735</v>
      </c>
    </row>
    <row r="45347" spans="1:3" x14ac:dyDescent="0.25">
      <c r="A45347" t="s">
        <v>50112</v>
      </c>
      <c r="B45347">
        <v>1</v>
      </c>
      <c r="C45347">
        <v>826849</v>
      </c>
    </row>
    <row r="45348" spans="1:3" x14ac:dyDescent="0.25">
      <c r="A45348" t="s">
        <v>50113</v>
      </c>
      <c r="B45348">
        <v>1</v>
      </c>
      <c r="C45348">
        <v>1157729</v>
      </c>
    </row>
    <row r="45349" spans="1:3" x14ac:dyDescent="0.25">
      <c r="A45349" t="s">
        <v>50114</v>
      </c>
      <c r="B45349">
        <v>1</v>
      </c>
      <c r="C45349">
        <v>124229</v>
      </c>
    </row>
    <row r="45350" spans="1:3" x14ac:dyDescent="0.25">
      <c r="A45350" t="s">
        <v>50115</v>
      </c>
      <c r="B45350">
        <v>1</v>
      </c>
      <c r="C45350">
        <v>998088</v>
      </c>
    </row>
    <row r="45351" spans="1:3" x14ac:dyDescent="0.25">
      <c r="A45351" t="s">
        <v>50116</v>
      </c>
      <c r="B45351">
        <v>1</v>
      </c>
      <c r="C45351">
        <v>130119</v>
      </c>
    </row>
    <row r="45352" spans="1:3" x14ac:dyDescent="0.25">
      <c r="A45352" t="s">
        <v>50117</v>
      </c>
      <c r="B45352">
        <v>1</v>
      </c>
      <c r="C45352">
        <v>211595</v>
      </c>
    </row>
    <row r="45353" spans="1:3" x14ac:dyDescent="0.25">
      <c r="A45353" t="s">
        <v>50118</v>
      </c>
      <c r="B45353">
        <v>1</v>
      </c>
      <c r="C45353">
        <v>475191</v>
      </c>
    </row>
    <row r="45354" spans="1:3" x14ac:dyDescent="0.25">
      <c r="A45354" t="s">
        <v>50119</v>
      </c>
      <c r="B45354">
        <v>1</v>
      </c>
      <c r="C45354">
        <v>494594</v>
      </c>
    </row>
    <row r="45355" spans="1:3" x14ac:dyDescent="0.25">
      <c r="A45355" t="s">
        <v>50120</v>
      </c>
      <c r="B45355">
        <v>1</v>
      </c>
      <c r="C45355">
        <v>14908</v>
      </c>
    </row>
    <row r="45356" spans="1:3" x14ac:dyDescent="0.25">
      <c r="A45356" t="s">
        <v>50121</v>
      </c>
      <c r="B45356">
        <v>1</v>
      </c>
      <c r="C45356">
        <v>146889</v>
      </c>
    </row>
    <row r="45357" spans="1:3" x14ac:dyDescent="0.25">
      <c r="A45357" t="s">
        <v>50122</v>
      </c>
      <c r="B45357">
        <v>1</v>
      </c>
      <c r="C45357">
        <v>1538946</v>
      </c>
    </row>
    <row r="45358" spans="1:3" x14ac:dyDescent="0.25">
      <c r="A45358" t="s">
        <v>50123</v>
      </c>
      <c r="B45358">
        <v>1</v>
      </c>
      <c r="C45358">
        <v>143289</v>
      </c>
    </row>
    <row r="45359" spans="1:3" x14ac:dyDescent="0.25">
      <c r="A45359" t="s">
        <v>50124</v>
      </c>
      <c r="B45359">
        <v>1</v>
      </c>
      <c r="C45359">
        <v>498832</v>
      </c>
    </row>
    <row r="45360" spans="1:3" x14ac:dyDescent="0.25">
      <c r="A45360" t="s">
        <v>50125</v>
      </c>
      <c r="B45360">
        <v>1</v>
      </c>
      <c r="C45360">
        <v>639748</v>
      </c>
    </row>
    <row r="45361" spans="1:3" x14ac:dyDescent="0.25">
      <c r="A45361" t="s">
        <v>50126</v>
      </c>
      <c r="B45361">
        <v>1</v>
      </c>
      <c r="C45361">
        <v>50862</v>
      </c>
    </row>
    <row r="45362" spans="1:3" x14ac:dyDescent="0.25">
      <c r="A45362" t="s">
        <v>50127</v>
      </c>
      <c r="B45362">
        <v>1</v>
      </c>
      <c r="C45362">
        <v>3939656</v>
      </c>
    </row>
    <row r="45363" spans="1:3" x14ac:dyDescent="0.25">
      <c r="A45363" t="s">
        <v>50128</v>
      </c>
      <c r="B45363">
        <v>1</v>
      </c>
      <c r="C45363">
        <v>11858053</v>
      </c>
    </row>
    <row r="45364" spans="1:3" x14ac:dyDescent="0.25">
      <c r="A45364" t="s">
        <v>50129</v>
      </c>
      <c r="B45364">
        <v>1</v>
      </c>
      <c r="C45364">
        <v>304138</v>
      </c>
    </row>
    <row r="45365" spans="1:3" x14ac:dyDescent="0.25">
      <c r="A45365" t="s">
        <v>50130</v>
      </c>
      <c r="B45365">
        <v>1</v>
      </c>
      <c r="C45365">
        <v>176120</v>
      </c>
    </row>
    <row r="45366" spans="1:3" x14ac:dyDescent="0.25">
      <c r="A45366" t="s">
        <v>50131</v>
      </c>
      <c r="B45366">
        <v>1</v>
      </c>
      <c r="C45366">
        <v>284298</v>
      </c>
    </row>
    <row r="45367" spans="1:3" x14ac:dyDescent="0.25">
      <c r="A45367" t="s">
        <v>50132</v>
      </c>
      <c r="B45367">
        <v>1</v>
      </c>
      <c r="C45367">
        <v>182545</v>
      </c>
    </row>
    <row r="45368" spans="1:3" x14ac:dyDescent="0.25">
      <c r="A45368" t="s">
        <v>50133</v>
      </c>
      <c r="B45368">
        <v>1</v>
      </c>
      <c r="C45368">
        <v>67861</v>
      </c>
    </row>
    <row r="45369" spans="1:3" x14ac:dyDescent="0.25">
      <c r="A45369" t="s">
        <v>50134</v>
      </c>
      <c r="B45369">
        <v>1</v>
      </c>
      <c r="C45369">
        <v>487053</v>
      </c>
    </row>
    <row r="45370" spans="1:3" x14ac:dyDescent="0.25">
      <c r="A45370" t="s">
        <v>50135</v>
      </c>
      <c r="B45370">
        <v>1</v>
      </c>
      <c r="C45370">
        <v>908482</v>
      </c>
    </row>
    <row r="45371" spans="1:3" x14ac:dyDescent="0.25">
      <c r="A45371" t="s">
        <v>50136</v>
      </c>
      <c r="B45371">
        <v>1</v>
      </c>
      <c r="C45371">
        <v>443873</v>
      </c>
    </row>
    <row r="45372" spans="1:3" x14ac:dyDescent="0.25">
      <c r="A45372" t="s">
        <v>50137</v>
      </c>
      <c r="B45372">
        <v>1</v>
      </c>
      <c r="C45372">
        <v>27908</v>
      </c>
    </row>
    <row r="45373" spans="1:3" x14ac:dyDescent="0.25">
      <c r="A45373" t="s">
        <v>50138</v>
      </c>
      <c r="B45373">
        <v>1</v>
      </c>
      <c r="C45373">
        <v>556567</v>
      </c>
    </row>
    <row r="45374" spans="1:3" x14ac:dyDescent="0.25">
      <c r="A45374" t="s">
        <v>50139</v>
      </c>
      <c r="B45374">
        <v>1</v>
      </c>
      <c r="C45374">
        <v>647423</v>
      </c>
    </row>
    <row r="45375" spans="1:3" x14ac:dyDescent="0.25">
      <c r="A45375" t="s">
        <v>50140</v>
      </c>
      <c r="B45375">
        <v>1</v>
      </c>
      <c r="C45375">
        <v>7609296</v>
      </c>
    </row>
    <row r="45376" spans="1:3" x14ac:dyDescent="0.25">
      <c r="A45376" t="s">
        <v>50141</v>
      </c>
      <c r="B45376">
        <v>1</v>
      </c>
      <c r="C45376">
        <v>409888</v>
      </c>
    </row>
    <row r="45377" spans="1:3" x14ac:dyDescent="0.25">
      <c r="A45377" t="s">
        <v>50142</v>
      </c>
      <c r="B45377">
        <v>1</v>
      </c>
      <c r="C45377">
        <v>251241</v>
      </c>
    </row>
    <row r="45378" spans="1:3" x14ac:dyDescent="0.25">
      <c r="A45378" t="s">
        <v>50143</v>
      </c>
      <c r="B45378">
        <v>1</v>
      </c>
      <c r="C45378">
        <v>369950</v>
      </c>
    </row>
    <row r="45379" spans="1:3" x14ac:dyDescent="0.25">
      <c r="A45379" t="s">
        <v>50144</v>
      </c>
      <c r="B45379">
        <v>1</v>
      </c>
      <c r="C45379">
        <v>524185</v>
      </c>
    </row>
    <row r="45380" spans="1:3" x14ac:dyDescent="0.25">
      <c r="A45380" t="s">
        <v>50145</v>
      </c>
      <c r="B45380">
        <v>1</v>
      </c>
      <c r="C45380">
        <v>345728</v>
      </c>
    </row>
    <row r="45381" spans="1:3" x14ac:dyDescent="0.25">
      <c r="A45381" t="s">
        <v>50146</v>
      </c>
      <c r="B45381">
        <v>1</v>
      </c>
      <c r="C45381">
        <v>36815</v>
      </c>
    </row>
    <row r="45382" spans="1:3" x14ac:dyDescent="0.25">
      <c r="A45382" t="s">
        <v>50147</v>
      </c>
      <c r="B45382">
        <v>1</v>
      </c>
      <c r="C45382">
        <v>3393628</v>
      </c>
    </row>
    <row r="45383" spans="1:3" x14ac:dyDescent="0.25">
      <c r="A45383" t="s">
        <v>50148</v>
      </c>
      <c r="B45383">
        <v>1</v>
      </c>
      <c r="C45383">
        <v>248894</v>
      </c>
    </row>
    <row r="45384" spans="1:3" x14ac:dyDescent="0.25">
      <c r="A45384" t="s">
        <v>50149</v>
      </c>
      <c r="B45384">
        <v>1</v>
      </c>
      <c r="C45384">
        <v>79696</v>
      </c>
    </row>
    <row r="45385" spans="1:3" x14ac:dyDescent="0.25">
      <c r="A45385" t="s">
        <v>50150</v>
      </c>
      <c r="B45385">
        <v>1</v>
      </c>
      <c r="C45385">
        <v>898857</v>
      </c>
    </row>
    <row r="45386" spans="1:3" x14ac:dyDescent="0.25">
      <c r="A45386" t="s">
        <v>50151</v>
      </c>
      <c r="B45386">
        <v>1</v>
      </c>
      <c r="C45386">
        <v>184754</v>
      </c>
    </row>
    <row r="45387" spans="1:3" x14ac:dyDescent="0.25">
      <c r="A45387" t="s">
        <v>50152</v>
      </c>
      <c r="B45387">
        <v>1</v>
      </c>
      <c r="C45387">
        <v>447127</v>
      </c>
    </row>
    <row r="45388" spans="1:3" x14ac:dyDescent="0.25">
      <c r="A45388" t="s">
        <v>50153</v>
      </c>
      <c r="B45388">
        <v>1</v>
      </c>
      <c r="C45388">
        <v>259624</v>
      </c>
    </row>
    <row r="45389" spans="1:3" x14ac:dyDescent="0.25">
      <c r="A45389" t="s">
        <v>50154</v>
      </c>
      <c r="B45389">
        <v>1</v>
      </c>
      <c r="C45389">
        <v>142364</v>
      </c>
    </row>
    <row r="45390" spans="1:3" x14ac:dyDescent="0.25">
      <c r="A45390" t="s">
        <v>50155</v>
      </c>
      <c r="B45390">
        <v>1</v>
      </c>
      <c r="C45390">
        <v>135244</v>
      </c>
    </row>
    <row r="45391" spans="1:3" x14ac:dyDescent="0.25">
      <c r="A45391" t="s">
        <v>50156</v>
      </c>
      <c r="B45391">
        <v>1</v>
      </c>
      <c r="C45391">
        <v>135596</v>
      </c>
    </row>
    <row r="45392" spans="1:3" x14ac:dyDescent="0.25">
      <c r="A45392" t="s">
        <v>50157</v>
      </c>
      <c r="B45392">
        <v>1</v>
      </c>
      <c r="C45392">
        <v>785033</v>
      </c>
    </row>
    <row r="45393" spans="1:3" x14ac:dyDescent="0.25">
      <c r="A45393" t="s">
        <v>50158</v>
      </c>
      <c r="B45393">
        <v>1</v>
      </c>
      <c r="C45393">
        <v>16437</v>
      </c>
    </row>
    <row r="45394" spans="1:3" x14ac:dyDescent="0.25">
      <c r="A45394" t="s">
        <v>50159</v>
      </c>
      <c r="B45394">
        <v>1</v>
      </c>
      <c r="C45394">
        <v>236157</v>
      </c>
    </row>
    <row r="45395" spans="1:3" x14ac:dyDescent="0.25">
      <c r="A45395" t="s">
        <v>50160</v>
      </c>
      <c r="B45395">
        <v>1</v>
      </c>
      <c r="C45395">
        <v>1064690</v>
      </c>
    </row>
    <row r="45396" spans="1:3" x14ac:dyDescent="0.25">
      <c r="A45396" t="s">
        <v>50161</v>
      </c>
      <c r="B45396">
        <v>1</v>
      </c>
      <c r="C45396">
        <v>67873</v>
      </c>
    </row>
    <row r="45397" spans="1:3" x14ac:dyDescent="0.25">
      <c r="A45397" t="s">
        <v>50162</v>
      </c>
      <c r="B45397">
        <v>1</v>
      </c>
      <c r="C45397">
        <v>186269</v>
      </c>
    </row>
    <row r="45398" spans="1:3" x14ac:dyDescent="0.25">
      <c r="A45398" t="s">
        <v>50163</v>
      </c>
      <c r="B45398">
        <v>1</v>
      </c>
      <c r="C45398">
        <v>437188</v>
      </c>
    </row>
    <row r="45399" spans="1:3" x14ac:dyDescent="0.25">
      <c r="A45399" t="s">
        <v>50164</v>
      </c>
      <c r="B45399">
        <v>1</v>
      </c>
      <c r="C45399">
        <v>89151</v>
      </c>
    </row>
    <row r="45400" spans="1:3" x14ac:dyDescent="0.25">
      <c r="A45400" t="s">
        <v>50165</v>
      </c>
      <c r="B45400">
        <v>1</v>
      </c>
      <c r="C45400">
        <v>29670</v>
      </c>
    </row>
    <row r="45401" spans="1:3" x14ac:dyDescent="0.25">
      <c r="A45401" t="s">
        <v>50166</v>
      </c>
      <c r="B45401">
        <v>1</v>
      </c>
      <c r="C45401">
        <v>303666</v>
      </c>
    </row>
    <row r="45402" spans="1:3" x14ac:dyDescent="0.25">
      <c r="A45402" t="s">
        <v>50167</v>
      </c>
      <c r="B45402">
        <v>1</v>
      </c>
      <c r="C45402">
        <v>333543</v>
      </c>
    </row>
    <row r="45403" spans="1:3" x14ac:dyDescent="0.25">
      <c r="A45403" t="s">
        <v>50168</v>
      </c>
      <c r="B45403">
        <v>1</v>
      </c>
      <c r="C45403">
        <v>335133</v>
      </c>
    </row>
    <row r="45404" spans="1:3" x14ac:dyDescent="0.25">
      <c r="A45404" t="s">
        <v>50169</v>
      </c>
      <c r="B45404">
        <v>1</v>
      </c>
      <c r="C45404">
        <v>291537</v>
      </c>
    </row>
    <row r="45405" spans="1:3" x14ac:dyDescent="0.25">
      <c r="A45405" t="s">
        <v>50170</v>
      </c>
      <c r="B45405">
        <v>1</v>
      </c>
      <c r="C45405">
        <v>28763618</v>
      </c>
    </row>
    <row r="45406" spans="1:3" x14ac:dyDescent="0.25">
      <c r="A45406" t="s">
        <v>50171</v>
      </c>
      <c r="B45406">
        <v>1</v>
      </c>
      <c r="C45406">
        <v>223903</v>
      </c>
    </row>
    <row r="45407" spans="1:3" x14ac:dyDescent="0.25">
      <c r="A45407" t="s">
        <v>50172</v>
      </c>
      <c r="B45407">
        <v>1</v>
      </c>
      <c r="C45407">
        <v>182627</v>
      </c>
    </row>
    <row r="45408" spans="1:3" x14ac:dyDescent="0.25">
      <c r="A45408" t="s">
        <v>50173</v>
      </c>
      <c r="B45408">
        <v>1</v>
      </c>
      <c r="C45408">
        <v>2121348</v>
      </c>
    </row>
    <row r="45409" spans="1:3" x14ac:dyDescent="0.25">
      <c r="A45409" t="s">
        <v>50174</v>
      </c>
      <c r="B45409">
        <v>1</v>
      </c>
      <c r="C45409">
        <v>60073</v>
      </c>
    </row>
    <row r="45410" spans="1:3" x14ac:dyDescent="0.25">
      <c r="A45410" t="s">
        <v>50175</v>
      </c>
      <c r="B45410">
        <v>1</v>
      </c>
      <c r="C45410">
        <v>1710994</v>
      </c>
    </row>
    <row r="45411" spans="1:3" x14ac:dyDescent="0.25">
      <c r="A45411" t="s">
        <v>50176</v>
      </c>
      <c r="B45411">
        <v>1</v>
      </c>
      <c r="C45411">
        <v>1830565</v>
      </c>
    </row>
    <row r="45412" spans="1:3" x14ac:dyDescent="0.25">
      <c r="A45412" t="s">
        <v>50177</v>
      </c>
      <c r="B45412">
        <v>1</v>
      </c>
      <c r="C45412">
        <v>288299</v>
      </c>
    </row>
    <row r="45413" spans="1:3" x14ac:dyDescent="0.25">
      <c r="A45413" t="s">
        <v>50178</v>
      </c>
      <c r="B45413">
        <v>1</v>
      </c>
      <c r="C45413">
        <v>210430</v>
      </c>
    </row>
    <row r="45414" spans="1:3" x14ac:dyDescent="0.25">
      <c r="A45414" t="s">
        <v>50179</v>
      </c>
      <c r="B45414">
        <v>1</v>
      </c>
      <c r="C45414">
        <v>277818</v>
      </c>
    </row>
    <row r="45415" spans="1:3" x14ac:dyDescent="0.25">
      <c r="A45415" t="s">
        <v>50180</v>
      </c>
      <c r="B45415">
        <v>1</v>
      </c>
      <c r="C45415">
        <v>54134</v>
      </c>
    </row>
    <row r="45416" spans="1:3" x14ac:dyDescent="0.25">
      <c r="A45416" t="s">
        <v>50181</v>
      </c>
      <c r="B45416">
        <v>1</v>
      </c>
      <c r="C45416">
        <v>1511704</v>
      </c>
    </row>
    <row r="45417" spans="1:3" x14ac:dyDescent="0.25">
      <c r="A45417" t="s">
        <v>50182</v>
      </c>
      <c r="B45417">
        <v>1</v>
      </c>
      <c r="C45417">
        <v>586336</v>
      </c>
    </row>
    <row r="45418" spans="1:3" x14ac:dyDescent="0.25">
      <c r="A45418" t="s">
        <v>50183</v>
      </c>
      <c r="B45418">
        <v>1</v>
      </c>
      <c r="C45418">
        <v>70955</v>
      </c>
    </row>
    <row r="45419" spans="1:3" x14ac:dyDescent="0.25">
      <c r="A45419" t="s">
        <v>50184</v>
      </c>
      <c r="B45419">
        <v>1</v>
      </c>
      <c r="C45419">
        <v>311327</v>
      </c>
    </row>
    <row r="45420" spans="1:3" x14ac:dyDescent="0.25">
      <c r="A45420" t="s">
        <v>50185</v>
      </c>
      <c r="B45420">
        <v>1</v>
      </c>
      <c r="C45420">
        <v>582452</v>
      </c>
    </row>
    <row r="45421" spans="1:3" x14ac:dyDescent="0.25">
      <c r="A45421" t="s">
        <v>50186</v>
      </c>
      <c r="B45421">
        <v>1</v>
      </c>
      <c r="C45421">
        <v>269033</v>
      </c>
    </row>
    <row r="45422" spans="1:3" x14ac:dyDescent="0.25">
      <c r="A45422" t="s">
        <v>50187</v>
      </c>
      <c r="B45422">
        <v>1</v>
      </c>
      <c r="C45422">
        <v>110465</v>
      </c>
    </row>
    <row r="45423" spans="1:3" x14ac:dyDescent="0.25">
      <c r="A45423" t="s">
        <v>50188</v>
      </c>
      <c r="B45423">
        <v>1</v>
      </c>
      <c r="C45423">
        <v>155523</v>
      </c>
    </row>
    <row r="45424" spans="1:3" x14ac:dyDescent="0.25">
      <c r="A45424" t="s">
        <v>50189</v>
      </c>
      <c r="B45424">
        <v>1</v>
      </c>
      <c r="C45424">
        <v>6628</v>
      </c>
    </row>
    <row r="45425" spans="1:3" x14ac:dyDescent="0.25">
      <c r="A45425" t="s">
        <v>50190</v>
      </c>
      <c r="B45425">
        <v>1</v>
      </c>
      <c r="C45425">
        <v>129570</v>
      </c>
    </row>
    <row r="45426" spans="1:3" x14ac:dyDescent="0.25">
      <c r="A45426" t="s">
        <v>50191</v>
      </c>
      <c r="B45426">
        <v>1</v>
      </c>
      <c r="C45426">
        <v>380476</v>
      </c>
    </row>
    <row r="45427" spans="1:3" x14ac:dyDescent="0.25">
      <c r="A45427" t="s">
        <v>50192</v>
      </c>
      <c r="B45427">
        <v>1</v>
      </c>
      <c r="C45427">
        <v>36154</v>
      </c>
    </row>
    <row r="45428" spans="1:3" x14ac:dyDescent="0.25">
      <c r="A45428" t="s">
        <v>50193</v>
      </c>
      <c r="B45428">
        <v>1</v>
      </c>
      <c r="C45428">
        <v>66610</v>
      </c>
    </row>
    <row r="45429" spans="1:3" x14ac:dyDescent="0.25">
      <c r="A45429" t="s">
        <v>50194</v>
      </c>
      <c r="B45429">
        <v>1</v>
      </c>
      <c r="C45429">
        <v>291576</v>
      </c>
    </row>
    <row r="45430" spans="1:3" x14ac:dyDescent="0.25">
      <c r="A45430" t="s">
        <v>50195</v>
      </c>
      <c r="B45430">
        <v>1</v>
      </c>
      <c r="C45430">
        <v>1283081</v>
      </c>
    </row>
    <row r="45431" spans="1:3" x14ac:dyDescent="0.25">
      <c r="A45431" t="s">
        <v>50196</v>
      </c>
      <c r="B45431">
        <v>1</v>
      </c>
      <c r="C45431">
        <v>428501</v>
      </c>
    </row>
    <row r="45432" spans="1:3" x14ac:dyDescent="0.25">
      <c r="A45432" t="s">
        <v>50197</v>
      </c>
      <c r="B45432">
        <v>1</v>
      </c>
      <c r="C45432">
        <v>357801</v>
      </c>
    </row>
    <row r="45433" spans="1:3" x14ac:dyDescent="0.25">
      <c r="A45433" t="s">
        <v>50198</v>
      </c>
      <c r="B45433">
        <v>1</v>
      </c>
      <c r="C45433">
        <v>737360</v>
      </c>
    </row>
    <row r="45434" spans="1:3" x14ac:dyDescent="0.25">
      <c r="A45434" t="s">
        <v>50199</v>
      </c>
      <c r="B45434">
        <v>1</v>
      </c>
      <c r="C45434">
        <v>144550</v>
      </c>
    </row>
    <row r="45435" spans="1:3" x14ac:dyDescent="0.25">
      <c r="A45435" t="s">
        <v>50200</v>
      </c>
      <c r="B45435">
        <v>1</v>
      </c>
      <c r="C45435">
        <v>18940273</v>
      </c>
    </row>
    <row r="45436" spans="1:3" x14ac:dyDescent="0.25">
      <c r="A45436" t="s">
        <v>50201</v>
      </c>
      <c r="B45436">
        <v>1</v>
      </c>
      <c r="C45436">
        <v>101838</v>
      </c>
    </row>
    <row r="45437" spans="1:3" x14ac:dyDescent="0.25">
      <c r="A45437" t="s">
        <v>50202</v>
      </c>
      <c r="B45437">
        <v>1</v>
      </c>
      <c r="C45437">
        <v>210703</v>
      </c>
    </row>
    <row r="45438" spans="1:3" x14ac:dyDescent="0.25">
      <c r="A45438" t="s">
        <v>50203</v>
      </c>
      <c r="B45438">
        <v>1</v>
      </c>
      <c r="C45438">
        <v>677243</v>
      </c>
    </row>
    <row r="45439" spans="1:3" x14ac:dyDescent="0.25">
      <c r="A45439" t="s">
        <v>50204</v>
      </c>
      <c r="B45439">
        <v>1</v>
      </c>
      <c r="C45439">
        <v>176826</v>
      </c>
    </row>
    <row r="45440" spans="1:3" x14ac:dyDescent="0.25">
      <c r="A45440" t="s">
        <v>50205</v>
      </c>
      <c r="B45440">
        <v>1</v>
      </c>
      <c r="C45440">
        <v>800406</v>
      </c>
    </row>
    <row r="45441" spans="1:3" x14ac:dyDescent="0.25">
      <c r="A45441" t="s">
        <v>50206</v>
      </c>
      <c r="B45441">
        <v>1</v>
      </c>
      <c r="C45441">
        <v>336870</v>
      </c>
    </row>
    <row r="45442" spans="1:3" x14ac:dyDescent="0.25">
      <c r="A45442" t="s">
        <v>50207</v>
      </c>
      <c r="B45442">
        <v>1</v>
      </c>
      <c r="C45442">
        <v>89085</v>
      </c>
    </row>
    <row r="45443" spans="1:3" x14ac:dyDescent="0.25">
      <c r="A45443" t="s">
        <v>50208</v>
      </c>
      <c r="B45443">
        <v>1</v>
      </c>
      <c r="C45443">
        <v>134802</v>
      </c>
    </row>
    <row r="45444" spans="1:3" x14ac:dyDescent="0.25">
      <c r="A45444" t="s">
        <v>50209</v>
      </c>
      <c r="B45444">
        <v>1</v>
      </c>
      <c r="C45444">
        <v>224530</v>
      </c>
    </row>
    <row r="45445" spans="1:3" x14ac:dyDescent="0.25">
      <c r="A45445" t="s">
        <v>50210</v>
      </c>
      <c r="B45445">
        <v>1</v>
      </c>
      <c r="C45445">
        <v>140617</v>
      </c>
    </row>
    <row r="45446" spans="1:3" x14ac:dyDescent="0.25">
      <c r="A45446" t="s">
        <v>50211</v>
      </c>
      <c r="B45446">
        <v>1</v>
      </c>
      <c r="C45446">
        <v>438911</v>
      </c>
    </row>
    <row r="45447" spans="1:3" x14ac:dyDescent="0.25">
      <c r="A45447" t="s">
        <v>50212</v>
      </c>
      <c r="B45447">
        <v>1</v>
      </c>
      <c r="C45447">
        <v>44987683</v>
      </c>
    </row>
    <row r="45448" spans="1:3" x14ac:dyDescent="0.25">
      <c r="A45448" t="s">
        <v>50213</v>
      </c>
      <c r="B45448">
        <v>1</v>
      </c>
      <c r="C45448">
        <v>56106</v>
      </c>
    </row>
    <row r="45449" spans="1:3" x14ac:dyDescent="0.25">
      <c r="A45449" t="s">
        <v>50214</v>
      </c>
      <c r="B45449">
        <v>1</v>
      </c>
      <c r="C45449">
        <v>2134512</v>
      </c>
    </row>
    <row r="45450" spans="1:3" x14ac:dyDescent="0.25">
      <c r="A45450" t="s">
        <v>50215</v>
      </c>
      <c r="B45450">
        <v>1</v>
      </c>
      <c r="C45450">
        <v>957359</v>
      </c>
    </row>
    <row r="45451" spans="1:3" x14ac:dyDescent="0.25">
      <c r="A45451" t="s">
        <v>50216</v>
      </c>
      <c r="B45451">
        <v>1</v>
      </c>
      <c r="C45451">
        <v>1963414</v>
      </c>
    </row>
    <row r="45452" spans="1:3" x14ac:dyDescent="0.25">
      <c r="A45452" t="s">
        <v>50217</v>
      </c>
      <c r="B45452">
        <v>1</v>
      </c>
      <c r="C45452">
        <v>60758</v>
      </c>
    </row>
    <row r="45453" spans="1:3" x14ac:dyDescent="0.25">
      <c r="A45453" t="s">
        <v>50218</v>
      </c>
      <c r="B45453">
        <v>1</v>
      </c>
      <c r="C45453">
        <v>320961</v>
      </c>
    </row>
    <row r="45454" spans="1:3" x14ac:dyDescent="0.25">
      <c r="A45454" t="s">
        <v>50219</v>
      </c>
      <c r="B45454">
        <v>1</v>
      </c>
      <c r="C45454">
        <v>163452</v>
      </c>
    </row>
    <row r="45455" spans="1:3" x14ac:dyDescent="0.25">
      <c r="A45455" t="s">
        <v>50220</v>
      </c>
      <c r="B45455">
        <v>1</v>
      </c>
      <c r="C45455">
        <v>170157</v>
      </c>
    </row>
    <row r="45456" spans="1:3" x14ac:dyDescent="0.25">
      <c r="A45456" t="s">
        <v>50221</v>
      </c>
      <c r="B45456">
        <v>1</v>
      </c>
      <c r="C45456">
        <v>4516111</v>
      </c>
    </row>
    <row r="45457" spans="1:3" x14ac:dyDescent="0.25">
      <c r="A45457" t="s">
        <v>50222</v>
      </c>
      <c r="B45457">
        <v>1</v>
      </c>
      <c r="C45457">
        <v>226239</v>
      </c>
    </row>
    <row r="45458" spans="1:3" x14ac:dyDescent="0.25">
      <c r="A45458" t="s">
        <v>50223</v>
      </c>
      <c r="B45458">
        <v>1</v>
      </c>
      <c r="C45458">
        <v>113429</v>
      </c>
    </row>
    <row r="45459" spans="1:3" x14ac:dyDescent="0.25">
      <c r="A45459" t="s">
        <v>50224</v>
      </c>
      <c r="B45459">
        <v>1</v>
      </c>
      <c r="C45459">
        <v>202850</v>
      </c>
    </row>
    <row r="45460" spans="1:3" x14ac:dyDescent="0.25">
      <c r="A45460" t="s">
        <v>50225</v>
      </c>
      <c r="B45460">
        <v>1</v>
      </c>
      <c r="C45460">
        <v>926978</v>
      </c>
    </row>
    <row r="45461" spans="1:3" x14ac:dyDescent="0.25">
      <c r="A45461" t="s">
        <v>50226</v>
      </c>
      <c r="B45461">
        <v>1</v>
      </c>
      <c r="C45461">
        <v>8176589</v>
      </c>
    </row>
    <row r="45462" spans="1:3" x14ac:dyDescent="0.25">
      <c r="A45462" t="s">
        <v>50227</v>
      </c>
      <c r="B45462">
        <v>1</v>
      </c>
      <c r="C45462">
        <v>522465</v>
      </c>
    </row>
    <row r="45463" spans="1:3" x14ac:dyDescent="0.25">
      <c r="A45463" t="s">
        <v>50228</v>
      </c>
      <c r="B45463">
        <v>1</v>
      </c>
      <c r="C45463">
        <v>2949987</v>
      </c>
    </row>
    <row r="45464" spans="1:3" x14ac:dyDescent="0.25">
      <c r="A45464" t="s">
        <v>50229</v>
      </c>
      <c r="B45464">
        <v>1</v>
      </c>
      <c r="C45464">
        <v>447334</v>
      </c>
    </row>
    <row r="45465" spans="1:3" x14ac:dyDescent="0.25">
      <c r="A45465" t="s">
        <v>50230</v>
      </c>
      <c r="B45465">
        <v>1</v>
      </c>
      <c r="C45465">
        <v>188909</v>
      </c>
    </row>
    <row r="45466" spans="1:3" x14ac:dyDescent="0.25">
      <c r="A45466" t="s">
        <v>50231</v>
      </c>
      <c r="B45466">
        <v>1</v>
      </c>
      <c r="C45466">
        <v>95495</v>
      </c>
    </row>
    <row r="45467" spans="1:3" x14ac:dyDescent="0.25">
      <c r="A45467" t="s">
        <v>50232</v>
      </c>
      <c r="B45467">
        <v>1</v>
      </c>
      <c r="C45467">
        <v>1785908</v>
      </c>
    </row>
    <row r="45468" spans="1:3" x14ac:dyDescent="0.25">
      <c r="A45468" t="s">
        <v>50233</v>
      </c>
      <c r="B45468">
        <v>1</v>
      </c>
      <c r="C45468">
        <v>826417</v>
      </c>
    </row>
    <row r="45469" spans="1:3" x14ac:dyDescent="0.25">
      <c r="A45469" t="s">
        <v>50234</v>
      </c>
      <c r="B45469">
        <v>1</v>
      </c>
      <c r="C45469">
        <v>161231</v>
      </c>
    </row>
    <row r="45470" spans="1:3" x14ac:dyDescent="0.25">
      <c r="A45470" t="s">
        <v>50235</v>
      </c>
      <c r="B45470">
        <v>1</v>
      </c>
      <c r="C45470">
        <v>290475</v>
      </c>
    </row>
    <row r="45471" spans="1:3" x14ac:dyDescent="0.25">
      <c r="A45471" t="s">
        <v>50236</v>
      </c>
      <c r="B45471">
        <v>1</v>
      </c>
      <c r="C45471">
        <v>142917</v>
      </c>
    </row>
    <row r="45472" spans="1:3" x14ac:dyDescent="0.25">
      <c r="A45472" t="s">
        <v>50237</v>
      </c>
      <c r="B45472">
        <v>1</v>
      </c>
      <c r="C45472">
        <v>582376</v>
      </c>
    </row>
    <row r="45473" spans="1:3" x14ac:dyDescent="0.25">
      <c r="A45473" t="s">
        <v>50238</v>
      </c>
      <c r="B45473">
        <v>1</v>
      </c>
      <c r="C45473">
        <v>148293</v>
      </c>
    </row>
    <row r="45474" spans="1:3" x14ac:dyDescent="0.25">
      <c r="A45474" t="s">
        <v>50239</v>
      </c>
      <c r="B45474">
        <v>1</v>
      </c>
      <c r="C45474">
        <v>620872</v>
      </c>
    </row>
    <row r="45475" spans="1:3" x14ac:dyDescent="0.25">
      <c r="A45475" t="s">
        <v>50240</v>
      </c>
      <c r="B45475">
        <v>1</v>
      </c>
      <c r="C45475">
        <v>3763360</v>
      </c>
    </row>
    <row r="45476" spans="1:3" x14ac:dyDescent="0.25">
      <c r="A45476" t="s">
        <v>50241</v>
      </c>
      <c r="B45476">
        <v>1</v>
      </c>
      <c r="C45476">
        <v>395106</v>
      </c>
    </row>
    <row r="45477" spans="1:3" x14ac:dyDescent="0.25">
      <c r="A45477" t="s">
        <v>50242</v>
      </c>
      <c r="B45477">
        <v>1</v>
      </c>
      <c r="C45477">
        <v>22508</v>
      </c>
    </row>
    <row r="45478" spans="1:3" x14ac:dyDescent="0.25">
      <c r="A45478" t="s">
        <v>50243</v>
      </c>
      <c r="B45478">
        <v>1</v>
      </c>
      <c r="C45478">
        <v>916222</v>
      </c>
    </row>
    <row r="45479" spans="1:3" x14ac:dyDescent="0.25">
      <c r="A45479" t="s">
        <v>50244</v>
      </c>
      <c r="B45479">
        <v>1</v>
      </c>
      <c r="C45479">
        <v>124465</v>
      </c>
    </row>
    <row r="45480" spans="1:3" x14ac:dyDescent="0.25">
      <c r="A45480" t="s">
        <v>50245</v>
      </c>
      <c r="B45480">
        <v>1</v>
      </c>
      <c r="C45480">
        <v>3788</v>
      </c>
    </row>
    <row r="45481" spans="1:3" x14ac:dyDescent="0.25">
      <c r="A45481" t="s">
        <v>50246</v>
      </c>
      <c r="B45481">
        <v>1</v>
      </c>
      <c r="C45481">
        <v>2235118</v>
      </c>
    </row>
    <row r="45482" spans="1:3" x14ac:dyDescent="0.25">
      <c r="A45482" t="s">
        <v>50247</v>
      </c>
      <c r="B45482">
        <v>1</v>
      </c>
      <c r="C45482">
        <v>197712</v>
      </c>
    </row>
    <row r="45483" spans="1:3" x14ac:dyDescent="0.25">
      <c r="A45483" t="s">
        <v>50248</v>
      </c>
      <c r="B45483">
        <v>1</v>
      </c>
      <c r="C45483">
        <v>1289079</v>
      </c>
    </row>
    <row r="45484" spans="1:3" x14ac:dyDescent="0.25">
      <c r="A45484" t="s">
        <v>50249</v>
      </c>
      <c r="B45484">
        <v>1</v>
      </c>
      <c r="C45484">
        <v>273611</v>
      </c>
    </row>
    <row r="45485" spans="1:3" x14ac:dyDescent="0.25">
      <c r="A45485" t="s">
        <v>50250</v>
      </c>
      <c r="B45485">
        <v>1</v>
      </c>
      <c r="C45485">
        <v>591407</v>
      </c>
    </row>
    <row r="45486" spans="1:3" x14ac:dyDescent="0.25">
      <c r="A45486" t="s">
        <v>50251</v>
      </c>
      <c r="B45486">
        <v>1</v>
      </c>
      <c r="C45486">
        <v>189758</v>
      </c>
    </row>
    <row r="45487" spans="1:3" x14ac:dyDescent="0.25">
      <c r="A45487" t="s">
        <v>50252</v>
      </c>
      <c r="B45487">
        <v>1</v>
      </c>
      <c r="C45487">
        <v>364781</v>
      </c>
    </row>
    <row r="45488" spans="1:3" x14ac:dyDescent="0.25">
      <c r="A45488" t="s">
        <v>50253</v>
      </c>
      <c r="B45488">
        <v>1</v>
      </c>
      <c r="C45488">
        <v>216034</v>
      </c>
    </row>
    <row r="45489" spans="1:3" x14ac:dyDescent="0.25">
      <c r="A45489" t="s">
        <v>50254</v>
      </c>
      <c r="B45489">
        <v>1</v>
      </c>
      <c r="C45489">
        <v>177185</v>
      </c>
    </row>
    <row r="45490" spans="1:3" x14ac:dyDescent="0.25">
      <c r="A45490" t="s">
        <v>50255</v>
      </c>
      <c r="B45490">
        <v>1</v>
      </c>
      <c r="C45490">
        <v>95187</v>
      </c>
    </row>
    <row r="45491" spans="1:3" x14ac:dyDescent="0.25">
      <c r="A45491" t="s">
        <v>50256</v>
      </c>
      <c r="B45491">
        <v>1</v>
      </c>
      <c r="C45491">
        <v>213926</v>
      </c>
    </row>
    <row r="45492" spans="1:3" x14ac:dyDescent="0.25">
      <c r="A45492" t="s">
        <v>50257</v>
      </c>
      <c r="B45492">
        <v>1</v>
      </c>
      <c r="C45492">
        <v>1847724</v>
      </c>
    </row>
    <row r="45493" spans="1:3" x14ac:dyDescent="0.25">
      <c r="A45493" t="s">
        <v>50258</v>
      </c>
      <c r="B45493">
        <v>1</v>
      </c>
      <c r="C45493">
        <v>13118</v>
      </c>
    </row>
    <row r="45494" spans="1:3" x14ac:dyDescent="0.25">
      <c r="A45494" t="s">
        <v>50259</v>
      </c>
      <c r="B45494">
        <v>1</v>
      </c>
      <c r="C45494">
        <v>212408</v>
      </c>
    </row>
    <row r="45495" spans="1:3" x14ac:dyDescent="0.25">
      <c r="A45495" t="s">
        <v>50260</v>
      </c>
      <c r="B45495">
        <v>1</v>
      </c>
      <c r="C45495">
        <v>222161</v>
      </c>
    </row>
    <row r="45496" spans="1:3" x14ac:dyDescent="0.25">
      <c r="A45496" t="s">
        <v>50261</v>
      </c>
      <c r="B45496">
        <v>1</v>
      </c>
      <c r="C45496">
        <v>204113</v>
      </c>
    </row>
    <row r="45497" spans="1:3" x14ac:dyDescent="0.25">
      <c r="A45497" t="s">
        <v>50262</v>
      </c>
      <c r="B45497">
        <v>1</v>
      </c>
      <c r="C45497">
        <v>37352000</v>
      </c>
    </row>
    <row r="45498" spans="1:3" x14ac:dyDescent="0.25">
      <c r="A45498" t="s">
        <v>50263</v>
      </c>
      <c r="B45498">
        <v>1</v>
      </c>
      <c r="C45498">
        <v>192540</v>
      </c>
    </row>
    <row r="45499" spans="1:3" x14ac:dyDescent="0.25">
      <c r="A45499" t="s">
        <v>50264</v>
      </c>
      <c r="B45499">
        <v>1</v>
      </c>
      <c r="C45499">
        <v>934100</v>
      </c>
    </row>
    <row r="45500" spans="1:3" x14ac:dyDescent="0.25">
      <c r="A45500" t="s">
        <v>50265</v>
      </c>
      <c r="B45500">
        <v>1</v>
      </c>
      <c r="C45500">
        <v>447904</v>
      </c>
    </row>
    <row r="45501" spans="1:3" x14ac:dyDescent="0.25">
      <c r="A45501" t="s">
        <v>50266</v>
      </c>
      <c r="B45501">
        <v>1</v>
      </c>
      <c r="C45501">
        <v>2094259</v>
      </c>
    </row>
    <row r="45502" spans="1:3" x14ac:dyDescent="0.25">
      <c r="A45502" t="s">
        <v>50267</v>
      </c>
      <c r="B45502">
        <v>1</v>
      </c>
      <c r="C45502">
        <v>2118557</v>
      </c>
    </row>
    <row r="45503" spans="1:3" x14ac:dyDescent="0.25">
      <c r="A45503" t="s">
        <v>50268</v>
      </c>
      <c r="B45503">
        <v>1</v>
      </c>
      <c r="C45503">
        <v>540429</v>
      </c>
    </row>
    <row r="45504" spans="1:3" x14ac:dyDescent="0.25">
      <c r="A45504" t="s">
        <v>50269</v>
      </c>
      <c r="B45504">
        <v>1</v>
      </c>
      <c r="C45504">
        <v>3213144</v>
      </c>
    </row>
    <row r="45505" spans="1:3" x14ac:dyDescent="0.25">
      <c r="A45505" t="s">
        <v>50270</v>
      </c>
      <c r="B45505">
        <v>1</v>
      </c>
      <c r="C45505">
        <v>405992</v>
      </c>
    </row>
    <row r="45506" spans="1:3" x14ac:dyDescent="0.25">
      <c r="A45506" t="s">
        <v>50271</v>
      </c>
      <c r="B45506">
        <v>1</v>
      </c>
      <c r="C45506">
        <v>525794</v>
      </c>
    </row>
    <row r="45507" spans="1:3" x14ac:dyDescent="0.25">
      <c r="A45507" t="s">
        <v>50272</v>
      </c>
      <c r="B45507">
        <v>1</v>
      </c>
      <c r="C45507">
        <v>2392860</v>
      </c>
    </row>
    <row r="45508" spans="1:3" x14ac:dyDescent="0.25">
      <c r="A45508" t="s">
        <v>50273</v>
      </c>
      <c r="B45508">
        <v>1</v>
      </c>
      <c r="C45508">
        <v>334887</v>
      </c>
    </row>
    <row r="45509" spans="1:3" x14ac:dyDescent="0.25">
      <c r="A45509" t="s">
        <v>50274</v>
      </c>
      <c r="B45509">
        <v>1</v>
      </c>
      <c r="C45509">
        <v>835568</v>
      </c>
    </row>
    <row r="45510" spans="1:3" x14ac:dyDescent="0.25">
      <c r="A45510" t="s">
        <v>50275</v>
      </c>
      <c r="B45510">
        <v>1</v>
      </c>
      <c r="C45510">
        <v>544255</v>
      </c>
    </row>
    <row r="45511" spans="1:3" x14ac:dyDescent="0.25">
      <c r="A45511" t="s">
        <v>50276</v>
      </c>
      <c r="B45511">
        <v>1</v>
      </c>
      <c r="C45511">
        <v>73546</v>
      </c>
    </row>
    <row r="45512" spans="1:3" x14ac:dyDescent="0.25">
      <c r="A45512" t="s">
        <v>50277</v>
      </c>
      <c r="B45512">
        <v>1</v>
      </c>
      <c r="C45512">
        <v>433068</v>
      </c>
    </row>
    <row r="45513" spans="1:3" x14ac:dyDescent="0.25">
      <c r="A45513" t="s">
        <v>50278</v>
      </c>
      <c r="B45513">
        <v>1</v>
      </c>
      <c r="C45513">
        <v>33084</v>
      </c>
    </row>
    <row r="45514" spans="1:3" x14ac:dyDescent="0.25">
      <c r="A45514" t="s">
        <v>50279</v>
      </c>
      <c r="B45514">
        <v>1</v>
      </c>
      <c r="C45514">
        <v>79686</v>
      </c>
    </row>
    <row r="45515" spans="1:3" x14ac:dyDescent="0.25">
      <c r="A45515" t="s">
        <v>50280</v>
      </c>
      <c r="B45515">
        <v>1</v>
      </c>
      <c r="C45515">
        <v>46115</v>
      </c>
    </row>
    <row r="45516" spans="1:3" x14ac:dyDescent="0.25">
      <c r="A45516" t="s">
        <v>50281</v>
      </c>
      <c r="B45516">
        <v>1</v>
      </c>
      <c r="C45516">
        <v>403179</v>
      </c>
    </row>
    <row r="45517" spans="1:3" x14ac:dyDescent="0.25">
      <c r="A45517" t="s">
        <v>50282</v>
      </c>
      <c r="B45517">
        <v>1</v>
      </c>
      <c r="C45517">
        <v>243339</v>
      </c>
    </row>
    <row r="45518" spans="1:3" x14ac:dyDescent="0.25">
      <c r="A45518" t="s">
        <v>50283</v>
      </c>
      <c r="B45518">
        <v>1</v>
      </c>
      <c r="C45518">
        <v>992096</v>
      </c>
    </row>
    <row r="45519" spans="1:3" x14ac:dyDescent="0.25">
      <c r="A45519" t="s">
        <v>50284</v>
      </c>
      <c r="B45519">
        <v>1</v>
      </c>
      <c r="C45519">
        <v>239577</v>
      </c>
    </row>
    <row r="45520" spans="1:3" x14ac:dyDescent="0.25">
      <c r="A45520" t="s">
        <v>50285</v>
      </c>
      <c r="B45520">
        <v>1</v>
      </c>
      <c r="C45520">
        <v>730200</v>
      </c>
    </row>
    <row r="45521" spans="1:3" x14ac:dyDescent="0.25">
      <c r="A45521" t="s">
        <v>50286</v>
      </c>
      <c r="B45521">
        <v>1</v>
      </c>
      <c r="C45521">
        <v>682706</v>
      </c>
    </row>
    <row r="45522" spans="1:3" x14ac:dyDescent="0.25">
      <c r="A45522" t="s">
        <v>50287</v>
      </c>
      <c r="B45522">
        <v>1</v>
      </c>
      <c r="C45522">
        <v>1634090</v>
      </c>
    </row>
    <row r="45523" spans="1:3" x14ac:dyDescent="0.25">
      <c r="A45523" t="s">
        <v>50288</v>
      </c>
      <c r="B45523">
        <v>1</v>
      </c>
      <c r="C45523">
        <v>409882</v>
      </c>
    </row>
    <row r="45524" spans="1:3" x14ac:dyDescent="0.25">
      <c r="A45524" t="s">
        <v>50289</v>
      </c>
      <c r="B45524">
        <v>1</v>
      </c>
      <c r="C45524">
        <v>1264530</v>
      </c>
    </row>
    <row r="45525" spans="1:3" x14ac:dyDescent="0.25">
      <c r="A45525" t="s">
        <v>50290</v>
      </c>
      <c r="B45525">
        <v>1</v>
      </c>
      <c r="C45525">
        <v>1014132</v>
      </c>
    </row>
    <row r="45526" spans="1:3" x14ac:dyDescent="0.25">
      <c r="A45526" t="s">
        <v>50291</v>
      </c>
      <c r="B45526">
        <v>1</v>
      </c>
      <c r="C45526">
        <v>134921</v>
      </c>
    </row>
    <row r="45527" spans="1:3" x14ac:dyDescent="0.25">
      <c r="A45527" t="s">
        <v>50292</v>
      </c>
      <c r="B45527">
        <v>1</v>
      </c>
      <c r="C45527">
        <v>349793</v>
      </c>
    </row>
    <row r="45528" spans="1:3" x14ac:dyDescent="0.25">
      <c r="A45528" t="s">
        <v>50293</v>
      </c>
      <c r="B45528">
        <v>1</v>
      </c>
      <c r="C45528">
        <v>49890</v>
      </c>
    </row>
    <row r="45529" spans="1:3" x14ac:dyDescent="0.25">
      <c r="A45529" t="s">
        <v>50294</v>
      </c>
      <c r="B45529">
        <v>1</v>
      </c>
      <c r="C45529">
        <v>315076</v>
      </c>
    </row>
    <row r="45530" spans="1:3" x14ac:dyDescent="0.25">
      <c r="A45530" t="s">
        <v>50295</v>
      </c>
      <c r="B45530">
        <v>1</v>
      </c>
      <c r="C45530">
        <v>381384</v>
      </c>
    </row>
    <row r="45531" spans="1:3" x14ac:dyDescent="0.25">
      <c r="A45531" t="s">
        <v>50296</v>
      </c>
      <c r="B45531">
        <v>1</v>
      </c>
      <c r="C45531">
        <v>147959</v>
      </c>
    </row>
    <row r="45532" spans="1:3" x14ac:dyDescent="0.25">
      <c r="A45532" t="s">
        <v>50297</v>
      </c>
      <c r="B45532">
        <v>1</v>
      </c>
      <c r="C45532">
        <v>2855805</v>
      </c>
    </row>
    <row r="45533" spans="1:3" x14ac:dyDescent="0.25">
      <c r="A45533" t="s">
        <v>50298</v>
      </c>
      <c r="B45533">
        <v>1</v>
      </c>
      <c r="C45533">
        <v>402621</v>
      </c>
    </row>
    <row r="45534" spans="1:3" x14ac:dyDescent="0.25">
      <c r="A45534" t="s">
        <v>50299</v>
      </c>
      <c r="B45534">
        <v>1</v>
      </c>
      <c r="C45534">
        <v>11170</v>
      </c>
    </row>
    <row r="45535" spans="1:3" x14ac:dyDescent="0.25">
      <c r="A45535" t="s">
        <v>50300</v>
      </c>
      <c r="B45535">
        <v>1</v>
      </c>
      <c r="C45535">
        <v>2241131</v>
      </c>
    </row>
    <row r="45536" spans="1:3" x14ac:dyDescent="0.25">
      <c r="A45536" t="s">
        <v>50301</v>
      </c>
      <c r="B45536">
        <v>1</v>
      </c>
      <c r="C45536">
        <v>47679</v>
      </c>
    </row>
    <row r="45537" spans="1:3" x14ac:dyDescent="0.25">
      <c r="A45537" t="s">
        <v>50302</v>
      </c>
      <c r="B45537">
        <v>1</v>
      </c>
      <c r="C45537">
        <v>568949</v>
      </c>
    </row>
    <row r="45538" spans="1:3" x14ac:dyDescent="0.25">
      <c r="A45538" t="s">
        <v>50303</v>
      </c>
      <c r="B45538">
        <v>1</v>
      </c>
      <c r="C45538">
        <v>614644</v>
      </c>
    </row>
    <row r="45539" spans="1:3" x14ac:dyDescent="0.25">
      <c r="A45539" t="s">
        <v>50304</v>
      </c>
      <c r="B45539">
        <v>1</v>
      </c>
      <c r="C45539">
        <v>326426</v>
      </c>
    </row>
    <row r="45540" spans="1:3" x14ac:dyDescent="0.25">
      <c r="A45540" t="s">
        <v>50305</v>
      </c>
      <c r="B45540">
        <v>1</v>
      </c>
      <c r="C45540">
        <v>223596</v>
      </c>
    </row>
    <row r="45541" spans="1:3" x14ac:dyDescent="0.25">
      <c r="A45541" t="s">
        <v>50306</v>
      </c>
      <c r="B45541">
        <v>1</v>
      </c>
      <c r="C45541">
        <v>90404</v>
      </c>
    </row>
    <row r="45542" spans="1:3" x14ac:dyDescent="0.25">
      <c r="A45542" t="s">
        <v>50307</v>
      </c>
      <c r="B45542">
        <v>1</v>
      </c>
      <c r="C45542">
        <v>485540</v>
      </c>
    </row>
    <row r="45543" spans="1:3" x14ac:dyDescent="0.25">
      <c r="A45543" t="s">
        <v>50308</v>
      </c>
      <c r="B45543">
        <v>1</v>
      </c>
      <c r="C45543">
        <v>544812</v>
      </c>
    </row>
    <row r="45544" spans="1:3" x14ac:dyDescent="0.25">
      <c r="A45544" t="s">
        <v>50309</v>
      </c>
      <c r="B45544">
        <v>1</v>
      </c>
      <c r="C45544">
        <v>638305</v>
      </c>
    </row>
    <row r="45545" spans="1:3" x14ac:dyDescent="0.25">
      <c r="A45545" t="s">
        <v>50310</v>
      </c>
      <c r="B45545">
        <v>1</v>
      </c>
      <c r="C45545">
        <v>137049</v>
      </c>
    </row>
    <row r="45546" spans="1:3" x14ac:dyDescent="0.25">
      <c r="A45546" t="s">
        <v>50311</v>
      </c>
      <c r="B45546">
        <v>1</v>
      </c>
      <c r="C45546">
        <v>1124573</v>
      </c>
    </row>
    <row r="45547" spans="1:3" x14ac:dyDescent="0.25">
      <c r="A45547" t="s">
        <v>50312</v>
      </c>
      <c r="B45547">
        <v>1</v>
      </c>
      <c r="C45547">
        <v>679779</v>
      </c>
    </row>
    <row r="45548" spans="1:3" x14ac:dyDescent="0.25">
      <c r="A45548" t="s">
        <v>50313</v>
      </c>
      <c r="B45548">
        <v>1</v>
      </c>
      <c r="C45548">
        <v>129896</v>
      </c>
    </row>
    <row r="45549" spans="1:3" x14ac:dyDescent="0.25">
      <c r="A45549" t="s">
        <v>50314</v>
      </c>
      <c r="B45549">
        <v>1</v>
      </c>
      <c r="C45549">
        <v>150897</v>
      </c>
    </row>
    <row r="45550" spans="1:3" x14ac:dyDescent="0.25">
      <c r="A45550" t="s">
        <v>50315</v>
      </c>
      <c r="B45550">
        <v>1</v>
      </c>
      <c r="C45550">
        <v>16111</v>
      </c>
    </row>
    <row r="45551" spans="1:3" x14ac:dyDescent="0.25">
      <c r="A45551" t="s">
        <v>50316</v>
      </c>
      <c r="B45551">
        <v>1</v>
      </c>
      <c r="C45551">
        <v>115345</v>
      </c>
    </row>
    <row r="45552" spans="1:3" x14ac:dyDescent="0.25">
      <c r="A45552" t="s">
        <v>50317</v>
      </c>
      <c r="B45552">
        <v>1</v>
      </c>
      <c r="C45552">
        <v>1175114</v>
      </c>
    </row>
    <row r="45553" spans="1:3" x14ac:dyDescent="0.25">
      <c r="A45553" t="s">
        <v>50318</v>
      </c>
      <c r="B45553">
        <v>1</v>
      </c>
      <c r="C45553">
        <v>594588</v>
      </c>
    </row>
    <row r="45554" spans="1:3" x14ac:dyDescent="0.25">
      <c r="A45554" t="s">
        <v>50319</v>
      </c>
      <c r="B45554">
        <v>1</v>
      </c>
      <c r="C45554">
        <v>123630</v>
      </c>
    </row>
    <row r="45555" spans="1:3" x14ac:dyDescent="0.25">
      <c r="A45555" t="s">
        <v>50320</v>
      </c>
      <c r="B45555">
        <v>1</v>
      </c>
      <c r="C45555">
        <v>270237</v>
      </c>
    </row>
    <row r="45556" spans="1:3" x14ac:dyDescent="0.25">
      <c r="A45556" t="s">
        <v>50321</v>
      </c>
      <c r="B45556">
        <v>1</v>
      </c>
      <c r="C45556">
        <v>52325</v>
      </c>
    </row>
    <row r="45557" spans="1:3" x14ac:dyDescent="0.25">
      <c r="A45557" t="s">
        <v>50322</v>
      </c>
      <c r="B45557">
        <v>1</v>
      </c>
      <c r="C45557">
        <v>1364518</v>
      </c>
    </row>
    <row r="45558" spans="1:3" x14ac:dyDescent="0.25">
      <c r="A45558" t="s">
        <v>50323</v>
      </c>
      <c r="B45558">
        <v>1</v>
      </c>
      <c r="C45558">
        <v>82527</v>
      </c>
    </row>
    <row r="45559" spans="1:3" x14ac:dyDescent="0.25">
      <c r="A45559" t="s">
        <v>50324</v>
      </c>
      <c r="B45559">
        <v>1</v>
      </c>
      <c r="C45559">
        <v>179068</v>
      </c>
    </row>
    <row r="45560" spans="1:3" x14ac:dyDescent="0.25">
      <c r="A45560" t="s">
        <v>50325</v>
      </c>
      <c r="B45560">
        <v>1</v>
      </c>
      <c r="C45560">
        <v>249035</v>
      </c>
    </row>
    <row r="45561" spans="1:3" x14ac:dyDescent="0.25">
      <c r="A45561" t="s">
        <v>50326</v>
      </c>
      <c r="B45561">
        <v>1</v>
      </c>
      <c r="C45561">
        <v>1137935</v>
      </c>
    </row>
    <row r="45562" spans="1:3" x14ac:dyDescent="0.25">
      <c r="A45562" t="s">
        <v>50327</v>
      </c>
      <c r="B45562">
        <v>1</v>
      </c>
      <c r="C45562">
        <v>524643</v>
      </c>
    </row>
    <row r="45563" spans="1:3" x14ac:dyDescent="0.25">
      <c r="A45563" t="s">
        <v>50328</v>
      </c>
      <c r="B45563">
        <v>1</v>
      </c>
      <c r="C45563">
        <v>28433</v>
      </c>
    </row>
    <row r="45564" spans="1:3" x14ac:dyDescent="0.25">
      <c r="A45564" t="s">
        <v>50329</v>
      </c>
      <c r="B45564">
        <v>1</v>
      </c>
      <c r="C45564">
        <v>18784</v>
      </c>
    </row>
    <row r="45565" spans="1:3" x14ac:dyDescent="0.25">
      <c r="A45565" t="s">
        <v>50330</v>
      </c>
      <c r="B45565">
        <v>1</v>
      </c>
      <c r="C45565">
        <v>448314</v>
      </c>
    </row>
    <row r="45566" spans="1:3" x14ac:dyDescent="0.25">
      <c r="A45566" t="s">
        <v>50331</v>
      </c>
      <c r="B45566">
        <v>1</v>
      </c>
      <c r="C45566">
        <v>416890</v>
      </c>
    </row>
    <row r="45567" spans="1:3" x14ac:dyDescent="0.25">
      <c r="A45567" t="s">
        <v>50332</v>
      </c>
      <c r="B45567">
        <v>1</v>
      </c>
      <c r="C45567">
        <v>156918</v>
      </c>
    </row>
    <row r="45568" spans="1:3" x14ac:dyDescent="0.25">
      <c r="A45568" t="s">
        <v>50333</v>
      </c>
      <c r="B45568">
        <v>1</v>
      </c>
      <c r="C45568">
        <v>119083</v>
      </c>
    </row>
    <row r="45569" spans="1:3" x14ac:dyDescent="0.25">
      <c r="A45569" t="s">
        <v>50334</v>
      </c>
      <c r="B45569">
        <v>1</v>
      </c>
      <c r="C45569">
        <v>216612</v>
      </c>
    </row>
    <row r="45570" spans="1:3" x14ac:dyDescent="0.25">
      <c r="A45570" t="s">
        <v>50335</v>
      </c>
      <c r="B45570">
        <v>1</v>
      </c>
      <c r="C45570">
        <v>1659239</v>
      </c>
    </row>
    <row r="45571" spans="1:3" x14ac:dyDescent="0.25">
      <c r="A45571" t="s">
        <v>50336</v>
      </c>
      <c r="B45571">
        <v>1</v>
      </c>
      <c r="C45571">
        <v>698023</v>
      </c>
    </row>
    <row r="45572" spans="1:3" x14ac:dyDescent="0.25">
      <c r="A45572" t="s">
        <v>50337</v>
      </c>
      <c r="B45572">
        <v>1</v>
      </c>
      <c r="C45572">
        <v>463205</v>
      </c>
    </row>
    <row r="45573" spans="1:3" x14ac:dyDescent="0.25">
      <c r="A45573" t="s">
        <v>50338</v>
      </c>
      <c r="B45573">
        <v>1</v>
      </c>
      <c r="C45573">
        <v>647119</v>
      </c>
    </row>
    <row r="45574" spans="1:3" x14ac:dyDescent="0.25">
      <c r="A45574" t="s">
        <v>50339</v>
      </c>
      <c r="B45574">
        <v>1</v>
      </c>
      <c r="C45574">
        <v>236479</v>
      </c>
    </row>
    <row r="45575" spans="1:3" x14ac:dyDescent="0.25">
      <c r="A45575" t="s">
        <v>50340</v>
      </c>
      <c r="B45575">
        <v>1</v>
      </c>
      <c r="C45575">
        <v>605867</v>
      </c>
    </row>
    <row r="45576" spans="1:3" x14ac:dyDescent="0.25">
      <c r="A45576" t="s">
        <v>50341</v>
      </c>
      <c r="B45576">
        <v>1</v>
      </c>
      <c r="C45576">
        <v>569757</v>
      </c>
    </row>
    <row r="45577" spans="1:3" x14ac:dyDescent="0.25">
      <c r="A45577" t="s">
        <v>50342</v>
      </c>
      <c r="B45577">
        <v>1</v>
      </c>
      <c r="C45577">
        <v>8679052</v>
      </c>
    </row>
    <row r="45578" spans="1:3" x14ac:dyDescent="0.25">
      <c r="A45578" t="s">
        <v>50343</v>
      </c>
      <c r="B45578">
        <v>1</v>
      </c>
      <c r="C45578">
        <v>20969212</v>
      </c>
    </row>
    <row r="45579" spans="1:3" x14ac:dyDescent="0.25">
      <c r="A45579" t="s">
        <v>50344</v>
      </c>
      <c r="B45579">
        <v>1</v>
      </c>
      <c r="C45579">
        <v>2294392</v>
      </c>
    </row>
    <row r="45580" spans="1:3" x14ac:dyDescent="0.25">
      <c r="A45580" t="s">
        <v>50345</v>
      </c>
      <c r="B45580">
        <v>1</v>
      </c>
      <c r="C45580">
        <v>1195691</v>
      </c>
    </row>
    <row r="45581" spans="1:3" x14ac:dyDescent="0.25">
      <c r="A45581" t="s">
        <v>50346</v>
      </c>
      <c r="B45581">
        <v>1</v>
      </c>
      <c r="C45581">
        <v>1242779</v>
      </c>
    </row>
    <row r="45582" spans="1:3" x14ac:dyDescent="0.25">
      <c r="A45582" t="s">
        <v>50347</v>
      </c>
      <c r="B45582">
        <v>1</v>
      </c>
      <c r="C45582">
        <v>86748</v>
      </c>
    </row>
    <row r="45583" spans="1:3" x14ac:dyDescent="0.25">
      <c r="A45583" t="s">
        <v>50348</v>
      </c>
      <c r="B45583">
        <v>1</v>
      </c>
      <c r="C45583">
        <v>130702905</v>
      </c>
    </row>
    <row r="45584" spans="1:3" x14ac:dyDescent="0.25">
      <c r="A45584" t="s">
        <v>50349</v>
      </c>
      <c r="B45584">
        <v>1</v>
      </c>
      <c r="C45584">
        <v>83059</v>
      </c>
    </row>
    <row r="45585" spans="1:3" x14ac:dyDescent="0.25">
      <c r="A45585" t="s">
        <v>50350</v>
      </c>
      <c r="B45585">
        <v>1</v>
      </c>
      <c r="C45585">
        <v>282313</v>
      </c>
    </row>
    <row r="45586" spans="1:3" x14ac:dyDescent="0.25">
      <c r="A45586" t="s">
        <v>50351</v>
      </c>
      <c r="B45586">
        <v>1</v>
      </c>
      <c r="C45586">
        <v>93630</v>
      </c>
    </row>
    <row r="45587" spans="1:3" x14ac:dyDescent="0.25">
      <c r="A45587" t="s">
        <v>50352</v>
      </c>
      <c r="B45587">
        <v>1</v>
      </c>
      <c r="C45587">
        <v>15122</v>
      </c>
    </row>
    <row r="45588" spans="1:3" x14ac:dyDescent="0.25">
      <c r="A45588" t="s">
        <v>50353</v>
      </c>
      <c r="B45588">
        <v>1</v>
      </c>
      <c r="C45588">
        <v>214519</v>
      </c>
    </row>
    <row r="45589" spans="1:3" x14ac:dyDescent="0.25">
      <c r="A45589" t="s">
        <v>50354</v>
      </c>
      <c r="B45589">
        <v>1</v>
      </c>
      <c r="C45589">
        <v>411797</v>
      </c>
    </row>
    <row r="45590" spans="1:3" x14ac:dyDescent="0.25">
      <c r="A45590" t="s">
        <v>50355</v>
      </c>
      <c r="B45590">
        <v>1</v>
      </c>
      <c r="C45590">
        <v>1321753</v>
      </c>
    </row>
    <row r="45591" spans="1:3" x14ac:dyDescent="0.25">
      <c r="A45591" t="s">
        <v>50356</v>
      </c>
      <c r="B45591">
        <v>1</v>
      </c>
      <c r="C45591">
        <v>86388</v>
      </c>
    </row>
    <row r="45592" spans="1:3" x14ac:dyDescent="0.25">
      <c r="A45592" t="s">
        <v>50357</v>
      </c>
      <c r="B45592">
        <v>1</v>
      </c>
      <c r="C45592">
        <v>100623</v>
      </c>
    </row>
    <row r="45593" spans="1:3" x14ac:dyDescent="0.25">
      <c r="A45593" t="s">
        <v>50358</v>
      </c>
      <c r="B45593">
        <v>1</v>
      </c>
      <c r="C45593">
        <v>127291</v>
      </c>
    </row>
    <row r="45594" spans="1:3" x14ac:dyDescent="0.25">
      <c r="A45594" t="s">
        <v>50359</v>
      </c>
      <c r="B45594">
        <v>1</v>
      </c>
      <c r="C45594">
        <v>195096</v>
      </c>
    </row>
    <row r="45595" spans="1:3" x14ac:dyDescent="0.25">
      <c r="A45595" t="s">
        <v>50360</v>
      </c>
      <c r="B45595">
        <v>1</v>
      </c>
      <c r="C45595">
        <v>3255132</v>
      </c>
    </row>
    <row r="45596" spans="1:3" x14ac:dyDescent="0.25">
      <c r="A45596" t="s">
        <v>50361</v>
      </c>
      <c r="B45596">
        <v>1</v>
      </c>
      <c r="C45596">
        <v>4020014</v>
      </c>
    </row>
    <row r="45597" spans="1:3" x14ac:dyDescent="0.25">
      <c r="A45597" t="s">
        <v>50362</v>
      </c>
      <c r="B45597">
        <v>1</v>
      </c>
      <c r="C45597">
        <v>78604</v>
      </c>
    </row>
    <row r="45598" spans="1:3" x14ac:dyDescent="0.25">
      <c r="A45598" t="s">
        <v>50363</v>
      </c>
      <c r="B45598">
        <v>1</v>
      </c>
      <c r="C45598">
        <v>2109468</v>
      </c>
    </row>
    <row r="45599" spans="1:3" x14ac:dyDescent="0.25">
      <c r="A45599" t="s">
        <v>50364</v>
      </c>
      <c r="B45599">
        <v>1</v>
      </c>
      <c r="C45599">
        <v>2577874</v>
      </c>
    </row>
    <row r="45600" spans="1:3" x14ac:dyDescent="0.25">
      <c r="A45600" t="s">
        <v>50365</v>
      </c>
      <c r="B45600">
        <v>1</v>
      </c>
      <c r="C45600">
        <v>1513010</v>
      </c>
    </row>
    <row r="45601" spans="1:3" x14ac:dyDescent="0.25">
      <c r="A45601" t="s">
        <v>50366</v>
      </c>
      <c r="B45601">
        <v>1</v>
      </c>
      <c r="C45601">
        <v>76030</v>
      </c>
    </row>
    <row r="45602" spans="1:3" x14ac:dyDescent="0.25">
      <c r="A45602" t="s">
        <v>50367</v>
      </c>
      <c r="B45602">
        <v>1</v>
      </c>
      <c r="C45602">
        <v>247479</v>
      </c>
    </row>
    <row r="45603" spans="1:3" x14ac:dyDescent="0.25">
      <c r="A45603" t="s">
        <v>50368</v>
      </c>
      <c r="B45603">
        <v>1</v>
      </c>
      <c r="C45603">
        <v>271949</v>
      </c>
    </row>
    <row r="45604" spans="1:3" x14ac:dyDescent="0.25">
      <c r="A45604" t="s">
        <v>50369</v>
      </c>
      <c r="B45604">
        <v>1</v>
      </c>
      <c r="C45604">
        <v>203797</v>
      </c>
    </row>
    <row r="45605" spans="1:3" x14ac:dyDescent="0.25">
      <c r="A45605" t="s">
        <v>50370</v>
      </c>
      <c r="B45605">
        <v>1</v>
      </c>
      <c r="C45605">
        <v>1108048</v>
      </c>
    </row>
    <row r="45606" spans="1:3" x14ac:dyDescent="0.25">
      <c r="A45606" t="s">
        <v>50371</v>
      </c>
      <c r="B45606">
        <v>1</v>
      </c>
      <c r="C45606">
        <v>433962</v>
      </c>
    </row>
    <row r="45607" spans="1:3" x14ac:dyDescent="0.25">
      <c r="A45607" t="s">
        <v>50372</v>
      </c>
      <c r="B45607">
        <v>1</v>
      </c>
      <c r="C45607">
        <v>100805</v>
      </c>
    </row>
    <row r="45608" spans="1:3" x14ac:dyDescent="0.25">
      <c r="A45608" t="s">
        <v>50373</v>
      </c>
      <c r="B45608">
        <v>1</v>
      </c>
      <c r="C45608">
        <v>26945886</v>
      </c>
    </row>
    <row r="45609" spans="1:3" x14ac:dyDescent="0.25">
      <c r="A45609" t="s">
        <v>50374</v>
      </c>
      <c r="B45609">
        <v>1</v>
      </c>
      <c r="C45609">
        <v>303498</v>
      </c>
    </row>
    <row r="45610" spans="1:3" x14ac:dyDescent="0.25">
      <c r="A45610" t="s">
        <v>50375</v>
      </c>
      <c r="B45610">
        <v>1</v>
      </c>
      <c r="C45610">
        <v>478610</v>
      </c>
    </row>
    <row r="45611" spans="1:3" x14ac:dyDescent="0.25">
      <c r="A45611" t="s">
        <v>50376</v>
      </c>
      <c r="B45611">
        <v>1</v>
      </c>
      <c r="C45611">
        <v>95425</v>
      </c>
    </row>
    <row r="45612" spans="1:3" x14ac:dyDescent="0.25">
      <c r="A45612" t="s">
        <v>50377</v>
      </c>
      <c r="B45612">
        <v>1</v>
      </c>
      <c r="C45612">
        <v>1034594</v>
      </c>
    </row>
    <row r="45613" spans="1:3" x14ac:dyDescent="0.25">
      <c r="A45613" t="s">
        <v>50378</v>
      </c>
      <c r="B45613">
        <v>1</v>
      </c>
      <c r="C45613">
        <v>777925</v>
      </c>
    </row>
    <row r="45614" spans="1:3" x14ac:dyDescent="0.25">
      <c r="A45614" t="s">
        <v>50379</v>
      </c>
      <c r="B45614">
        <v>1</v>
      </c>
      <c r="C45614">
        <v>176730</v>
      </c>
    </row>
    <row r="45615" spans="1:3" x14ac:dyDescent="0.25">
      <c r="A45615" t="s">
        <v>50380</v>
      </c>
      <c r="B45615">
        <v>1</v>
      </c>
      <c r="C45615">
        <v>195675</v>
      </c>
    </row>
    <row r="45616" spans="1:3" x14ac:dyDescent="0.25">
      <c r="A45616" t="s">
        <v>50381</v>
      </c>
      <c r="B45616">
        <v>1</v>
      </c>
      <c r="C45616">
        <v>1040184</v>
      </c>
    </row>
    <row r="45617" spans="1:3" x14ac:dyDescent="0.25">
      <c r="A45617" t="s">
        <v>50382</v>
      </c>
      <c r="B45617">
        <v>1</v>
      </c>
      <c r="C45617">
        <v>414397</v>
      </c>
    </row>
    <row r="45618" spans="1:3" x14ac:dyDescent="0.25">
      <c r="A45618" t="s">
        <v>50383</v>
      </c>
      <c r="B45618">
        <v>1</v>
      </c>
      <c r="C45618">
        <v>185238</v>
      </c>
    </row>
    <row r="45619" spans="1:3" x14ac:dyDescent="0.25">
      <c r="A45619" t="s">
        <v>50384</v>
      </c>
      <c r="B45619">
        <v>1</v>
      </c>
      <c r="C45619">
        <v>307007</v>
      </c>
    </row>
    <row r="45620" spans="1:3" x14ac:dyDescent="0.25">
      <c r="A45620" t="s">
        <v>50385</v>
      </c>
      <c r="B45620">
        <v>1</v>
      </c>
      <c r="C45620">
        <v>371682</v>
      </c>
    </row>
    <row r="45621" spans="1:3" x14ac:dyDescent="0.25">
      <c r="A45621" t="s">
        <v>50386</v>
      </c>
      <c r="B45621">
        <v>1</v>
      </c>
      <c r="C45621">
        <v>170377</v>
      </c>
    </row>
    <row r="45622" spans="1:3" x14ac:dyDescent="0.25">
      <c r="A45622" t="s">
        <v>50387</v>
      </c>
      <c r="B45622">
        <v>1</v>
      </c>
      <c r="C45622">
        <v>379640</v>
      </c>
    </row>
    <row r="45623" spans="1:3" x14ac:dyDescent="0.25">
      <c r="A45623" t="s">
        <v>50388</v>
      </c>
      <c r="B45623">
        <v>1</v>
      </c>
      <c r="C45623">
        <v>171403</v>
      </c>
    </row>
    <row r="45624" spans="1:3" x14ac:dyDescent="0.25">
      <c r="A45624" t="s">
        <v>50389</v>
      </c>
      <c r="B45624">
        <v>1</v>
      </c>
      <c r="C45624">
        <v>332375</v>
      </c>
    </row>
    <row r="45625" spans="1:3" x14ac:dyDescent="0.25">
      <c r="A45625" t="s">
        <v>50390</v>
      </c>
      <c r="B45625">
        <v>1</v>
      </c>
      <c r="C45625">
        <v>928966</v>
      </c>
    </row>
    <row r="45626" spans="1:3" x14ac:dyDescent="0.25">
      <c r="A45626" t="s">
        <v>50391</v>
      </c>
      <c r="B45626">
        <v>1</v>
      </c>
      <c r="C45626">
        <v>70985869</v>
      </c>
    </row>
    <row r="45627" spans="1:3" x14ac:dyDescent="0.25">
      <c r="A45627" t="s">
        <v>50392</v>
      </c>
      <c r="B45627">
        <v>1</v>
      </c>
      <c r="C45627">
        <v>89572</v>
      </c>
    </row>
    <row r="45628" spans="1:3" x14ac:dyDescent="0.25">
      <c r="A45628" t="s">
        <v>50393</v>
      </c>
      <c r="B45628">
        <v>1</v>
      </c>
      <c r="C45628">
        <v>547536</v>
      </c>
    </row>
    <row r="45629" spans="1:3" x14ac:dyDescent="0.25">
      <c r="A45629" t="s">
        <v>50394</v>
      </c>
      <c r="B45629">
        <v>1</v>
      </c>
      <c r="C45629">
        <v>1511166</v>
      </c>
    </row>
    <row r="45630" spans="1:3" x14ac:dyDescent="0.25">
      <c r="A45630" t="s">
        <v>50395</v>
      </c>
      <c r="B45630">
        <v>1</v>
      </c>
      <c r="C45630">
        <v>1048558</v>
      </c>
    </row>
    <row r="45631" spans="1:3" x14ac:dyDescent="0.25">
      <c r="A45631" t="s">
        <v>50396</v>
      </c>
      <c r="B45631">
        <v>1</v>
      </c>
      <c r="C45631">
        <v>230265</v>
      </c>
    </row>
    <row r="45632" spans="1:3" x14ac:dyDescent="0.25">
      <c r="A45632" t="s">
        <v>50397</v>
      </c>
      <c r="B45632">
        <v>1</v>
      </c>
      <c r="C45632">
        <v>808298</v>
      </c>
    </row>
    <row r="45633" spans="1:3" x14ac:dyDescent="0.25">
      <c r="A45633" t="s">
        <v>50398</v>
      </c>
      <c r="B45633">
        <v>1</v>
      </c>
      <c r="C45633">
        <v>2163821</v>
      </c>
    </row>
    <row r="45634" spans="1:3" x14ac:dyDescent="0.25">
      <c r="A45634" t="s">
        <v>50399</v>
      </c>
      <c r="B45634">
        <v>1</v>
      </c>
      <c r="C45634">
        <v>159450</v>
      </c>
    </row>
    <row r="45635" spans="1:3" x14ac:dyDescent="0.25">
      <c r="A45635" t="s">
        <v>50400</v>
      </c>
      <c r="B45635">
        <v>1</v>
      </c>
      <c r="C45635">
        <v>484002</v>
      </c>
    </row>
    <row r="45636" spans="1:3" x14ac:dyDescent="0.25">
      <c r="A45636" t="s">
        <v>50401</v>
      </c>
      <c r="B45636">
        <v>1</v>
      </c>
      <c r="C45636">
        <v>347185000</v>
      </c>
    </row>
    <row r="45637" spans="1:3" x14ac:dyDescent="0.25">
      <c r="A45637" t="s">
        <v>50402</v>
      </c>
      <c r="B45637">
        <v>1</v>
      </c>
      <c r="C45637">
        <v>252757</v>
      </c>
    </row>
    <row r="45638" spans="1:3" x14ac:dyDescent="0.25">
      <c r="A45638" t="s">
        <v>50403</v>
      </c>
      <c r="B45638">
        <v>1</v>
      </c>
      <c r="C45638">
        <v>605917</v>
      </c>
    </row>
    <row r="45639" spans="1:3" x14ac:dyDescent="0.25">
      <c r="A45639" t="s">
        <v>50404</v>
      </c>
      <c r="B45639">
        <v>1</v>
      </c>
      <c r="C45639">
        <v>171365</v>
      </c>
    </row>
    <row r="45640" spans="1:3" x14ac:dyDescent="0.25">
      <c r="A45640" t="s">
        <v>50405</v>
      </c>
      <c r="B45640">
        <v>1</v>
      </c>
      <c r="C45640">
        <v>2964725</v>
      </c>
    </row>
    <row r="45641" spans="1:3" x14ac:dyDescent="0.25">
      <c r="A45641" t="s">
        <v>50406</v>
      </c>
      <c r="B45641">
        <v>1</v>
      </c>
      <c r="C45641">
        <v>332249</v>
      </c>
    </row>
    <row r="45642" spans="1:3" x14ac:dyDescent="0.25">
      <c r="A45642" t="s">
        <v>50407</v>
      </c>
      <c r="B45642">
        <v>1</v>
      </c>
      <c r="C45642">
        <v>658367</v>
      </c>
    </row>
    <row r="45643" spans="1:3" x14ac:dyDescent="0.25">
      <c r="A45643" t="s">
        <v>50408</v>
      </c>
      <c r="B45643">
        <v>1</v>
      </c>
      <c r="C45643">
        <v>197181</v>
      </c>
    </row>
    <row r="45644" spans="1:3" x14ac:dyDescent="0.25">
      <c r="A45644" t="s">
        <v>50409</v>
      </c>
      <c r="B45644">
        <v>1</v>
      </c>
      <c r="C45644">
        <v>911936</v>
      </c>
    </row>
    <row r="45645" spans="1:3" x14ac:dyDescent="0.25">
      <c r="A45645" t="s">
        <v>50410</v>
      </c>
      <c r="B45645">
        <v>1</v>
      </c>
      <c r="C45645">
        <v>6064529</v>
      </c>
    </row>
    <row r="45646" spans="1:3" x14ac:dyDescent="0.25">
      <c r="A45646" t="s">
        <v>50411</v>
      </c>
      <c r="B45646">
        <v>1</v>
      </c>
      <c r="C45646">
        <v>148004</v>
      </c>
    </row>
    <row r="45647" spans="1:3" x14ac:dyDescent="0.25">
      <c r="A45647" t="s">
        <v>50412</v>
      </c>
      <c r="B45647">
        <v>1</v>
      </c>
      <c r="C45647">
        <v>57568</v>
      </c>
    </row>
    <row r="45648" spans="1:3" x14ac:dyDescent="0.25">
      <c r="A45648" t="s">
        <v>50413</v>
      </c>
      <c r="B45648">
        <v>1</v>
      </c>
      <c r="C45648">
        <v>629787</v>
      </c>
    </row>
    <row r="45649" spans="1:3" x14ac:dyDescent="0.25">
      <c r="A45649" t="s">
        <v>50414</v>
      </c>
      <c r="B45649">
        <v>1</v>
      </c>
      <c r="C45649">
        <v>7659900</v>
      </c>
    </row>
    <row r="45650" spans="1:3" x14ac:dyDescent="0.25">
      <c r="A45650" t="s">
        <v>50415</v>
      </c>
      <c r="B45650">
        <v>1</v>
      </c>
      <c r="C45650">
        <v>437372</v>
      </c>
    </row>
    <row r="45651" spans="1:3" x14ac:dyDescent="0.25">
      <c r="A45651" t="s">
        <v>50416</v>
      </c>
      <c r="B45651">
        <v>1</v>
      </c>
      <c r="C45651">
        <v>1019465</v>
      </c>
    </row>
    <row r="45652" spans="1:3" x14ac:dyDescent="0.25">
      <c r="A45652" t="s">
        <v>50417</v>
      </c>
      <c r="B45652">
        <v>1</v>
      </c>
      <c r="C45652">
        <v>59701</v>
      </c>
    </row>
    <row r="45653" spans="1:3" x14ac:dyDescent="0.25">
      <c r="A45653" t="s">
        <v>50418</v>
      </c>
      <c r="B45653">
        <v>1</v>
      </c>
      <c r="C45653">
        <v>34854</v>
      </c>
    </row>
    <row r="45654" spans="1:3" x14ac:dyDescent="0.25">
      <c r="A45654" t="s">
        <v>50419</v>
      </c>
      <c r="B45654">
        <v>1</v>
      </c>
      <c r="C45654">
        <v>467876</v>
      </c>
    </row>
    <row r="45655" spans="1:3" x14ac:dyDescent="0.25">
      <c r="A45655" t="s">
        <v>50420</v>
      </c>
      <c r="B45655">
        <v>1</v>
      </c>
      <c r="C45655">
        <v>185723</v>
      </c>
    </row>
    <row r="45656" spans="1:3" x14ac:dyDescent="0.25">
      <c r="A45656" t="s">
        <v>50421</v>
      </c>
      <c r="B45656">
        <v>1</v>
      </c>
      <c r="C45656">
        <v>858662</v>
      </c>
    </row>
    <row r="45657" spans="1:3" x14ac:dyDescent="0.25">
      <c r="A45657" t="s">
        <v>50422</v>
      </c>
      <c r="B45657">
        <v>1</v>
      </c>
      <c r="C45657">
        <v>211711</v>
      </c>
    </row>
    <row r="45658" spans="1:3" x14ac:dyDescent="0.25">
      <c r="A45658" t="s">
        <v>50423</v>
      </c>
      <c r="B45658">
        <v>1</v>
      </c>
      <c r="C45658">
        <v>450967</v>
      </c>
    </row>
    <row r="45659" spans="1:3" x14ac:dyDescent="0.25">
      <c r="A45659" t="s">
        <v>50424</v>
      </c>
      <c r="B45659">
        <v>1</v>
      </c>
      <c r="C45659">
        <v>21128</v>
      </c>
    </row>
    <row r="45660" spans="1:3" x14ac:dyDescent="0.25">
      <c r="A45660" t="s">
        <v>50425</v>
      </c>
      <c r="B45660">
        <v>1</v>
      </c>
      <c r="C45660">
        <v>6423693</v>
      </c>
    </row>
    <row r="45661" spans="1:3" x14ac:dyDescent="0.25">
      <c r="A45661" t="s">
        <v>50426</v>
      </c>
      <c r="B45661">
        <v>1</v>
      </c>
      <c r="C45661">
        <v>2198157</v>
      </c>
    </row>
    <row r="45662" spans="1:3" x14ac:dyDescent="0.25">
      <c r="A45662" t="s">
        <v>50427</v>
      </c>
      <c r="B45662">
        <v>1</v>
      </c>
      <c r="C45662">
        <v>2590729</v>
      </c>
    </row>
    <row r="45663" spans="1:3" x14ac:dyDescent="0.25">
      <c r="A45663" t="s">
        <v>50428</v>
      </c>
      <c r="B45663">
        <v>1</v>
      </c>
      <c r="C45663">
        <v>301306</v>
      </c>
    </row>
    <row r="45664" spans="1:3" x14ac:dyDescent="0.25">
      <c r="A45664" t="s">
        <v>50429</v>
      </c>
      <c r="B45664">
        <v>1</v>
      </c>
      <c r="C45664">
        <v>132654</v>
      </c>
    </row>
    <row r="45665" spans="1:3" x14ac:dyDescent="0.25">
      <c r="A45665" t="s">
        <v>50430</v>
      </c>
      <c r="B45665">
        <v>1</v>
      </c>
      <c r="C45665">
        <v>680326</v>
      </c>
    </row>
    <row r="45666" spans="1:3" x14ac:dyDescent="0.25">
      <c r="A45666" t="s">
        <v>50431</v>
      </c>
      <c r="B45666">
        <v>1</v>
      </c>
      <c r="C45666">
        <v>378531</v>
      </c>
    </row>
    <row r="45667" spans="1:3" x14ac:dyDescent="0.25">
      <c r="A45667" t="s">
        <v>50432</v>
      </c>
      <c r="B45667">
        <v>1</v>
      </c>
      <c r="C45667">
        <v>287419</v>
      </c>
    </row>
    <row r="45668" spans="1:3" x14ac:dyDescent="0.25">
      <c r="A45668" t="s">
        <v>50433</v>
      </c>
      <c r="B45668">
        <v>1</v>
      </c>
      <c r="C45668">
        <v>107725</v>
      </c>
    </row>
    <row r="45669" spans="1:3" x14ac:dyDescent="0.25">
      <c r="A45669" t="s">
        <v>50434</v>
      </c>
      <c r="B45669">
        <v>1</v>
      </c>
      <c r="C45669">
        <v>610107</v>
      </c>
    </row>
    <row r="45670" spans="1:3" x14ac:dyDescent="0.25">
      <c r="A45670" t="s">
        <v>50435</v>
      </c>
      <c r="B45670">
        <v>1</v>
      </c>
      <c r="C45670">
        <v>155621</v>
      </c>
    </row>
    <row r="45671" spans="1:3" x14ac:dyDescent="0.25">
      <c r="A45671" t="s">
        <v>50436</v>
      </c>
      <c r="B45671">
        <v>1</v>
      </c>
      <c r="C45671">
        <v>12829825</v>
      </c>
    </row>
    <row r="45672" spans="1:3" x14ac:dyDescent="0.25">
      <c r="A45672" t="s">
        <v>50437</v>
      </c>
      <c r="B45672">
        <v>1</v>
      </c>
      <c r="C45672">
        <v>16022148</v>
      </c>
    </row>
    <row r="45673" spans="1:3" x14ac:dyDescent="0.25">
      <c r="A45673" t="s">
        <v>50438</v>
      </c>
      <c r="B45673">
        <v>1</v>
      </c>
      <c r="C45673">
        <v>240197</v>
      </c>
    </row>
    <row r="45674" spans="1:3" x14ac:dyDescent="0.25">
      <c r="A45674" t="s">
        <v>50439</v>
      </c>
      <c r="B45674">
        <v>1</v>
      </c>
      <c r="C45674">
        <v>113866853</v>
      </c>
    </row>
    <row r="45675" spans="1:3" x14ac:dyDescent="0.25">
      <c r="A45675" t="s">
        <v>50440</v>
      </c>
      <c r="B45675">
        <v>1</v>
      </c>
      <c r="C45675">
        <v>2500459</v>
      </c>
    </row>
    <row r="45676" spans="1:3" x14ac:dyDescent="0.25">
      <c r="A45676" t="s">
        <v>50441</v>
      </c>
      <c r="B45676">
        <v>1</v>
      </c>
      <c r="C45676">
        <v>34773</v>
      </c>
    </row>
    <row r="45677" spans="1:3" x14ac:dyDescent="0.25">
      <c r="A45677" t="s">
        <v>50442</v>
      </c>
      <c r="B45677">
        <v>1</v>
      </c>
      <c r="C45677">
        <v>932217</v>
      </c>
    </row>
    <row r="45678" spans="1:3" x14ac:dyDescent="0.25">
      <c r="A45678" t="s">
        <v>50443</v>
      </c>
      <c r="B45678">
        <v>1</v>
      </c>
      <c r="C45678">
        <v>91181</v>
      </c>
    </row>
    <row r="45679" spans="1:3" x14ac:dyDescent="0.25">
      <c r="A45679" t="s">
        <v>50444</v>
      </c>
      <c r="B45679">
        <v>1</v>
      </c>
      <c r="C45679">
        <v>188667</v>
      </c>
    </row>
    <row r="45680" spans="1:3" x14ac:dyDescent="0.25">
      <c r="A45680" t="s">
        <v>50445</v>
      </c>
      <c r="B45680">
        <v>1</v>
      </c>
      <c r="C45680">
        <v>52696</v>
      </c>
    </row>
    <row r="45681" spans="1:3" x14ac:dyDescent="0.25">
      <c r="A45681" t="s">
        <v>50446</v>
      </c>
      <c r="B45681">
        <v>1</v>
      </c>
      <c r="C45681">
        <v>2165228</v>
      </c>
    </row>
    <row r="45682" spans="1:3" x14ac:dyDescent="0.25">
      <c r="A45682" t="s">
        <v>50447</v>
      </c>
      <c r="B45682">
        <v>1</v>
      </c>
      <c r="C45682">
        <v>2168367</v>
      </c>
    </row>
    <row r="45683" spans="1:3" x14ac:dyDescent="0.25">
      <c r="A45683" t="s">
        <v>50448</v>
      </c>
      <c r="B45683">
        <v>1</v>
      </c>
      <c r="C45683">
        <v>341116</v>
      </c>
    </row>
    <row r="45684" spans="1:3" x14ac:dyDescent="0.25">
      <c r="A45684" t="s">
        <v>50449</v>
      </c>
      <c r="B45684">
        <v>1</v>
      </c>
      <c r="C45684">
        <v>553504</v>
      </c>
    </row>
    <row r="45685" spans="1:3" x14ac:dyDescent="0.25">
      <c r="A45685" t="s">
        <v>50450</v>
      </c>
      <c r="B45685">
        <v>1</v>
      </c>
      <c r="C45685">
        <v>765869</v>
      </c>
    </row>
    <row r="45686" spans="1:3" x14ac:dyDescent="0.25">
      <c r="A45686" t="s">
        <v>50451</v>
      </c>
      <c r="B45686">
        <v>1</v>
      </c>
      <c r="C45686">
        <v>41582</v>
      </c>
    </row>
    <row r="45687" spans="1:3" x14ac:dyDescent="0.25">
      <c r="A45687" t="s">
        <v>50452</v>
      </c>
      <c r="B45687">
        <v>1</v>
      </c>
      <c r="C45687">
        <v>751051</v>
      </c>
    </row>
    <row r="45688" spans="1:3" x14ac:dyDescent="0.25">
      <c r="A45688" t="s">
        <v>50453</v>
      </c>
      <c r="B45688">
        <v>1</v>
      </c>
      <c r="C45688">
        <v>178814</v>
      </c>
    </row>
    <row r="45689" spans="1:3" x14ac:dyDescent="0.25">
      <c r="A45689" t="s">
        <v>50454</v>
      </c>
      <c r="B45689">
        <v>1</v>
      </c>
      <c r="C45689">
        <v>12601304</v>
      </c>
    </row>
    <row r="45690" spans="1:3" x14ac:dyDescent="0.25">
      <c r="A45690" t="s">
        <v>50455</v>
      </c>
      <c r="B45690">
        <v>1</v>
      </c>
      <c r="C45690">
        <v>472591</v>
      </c>
    </row>
    <row r="45691" spans="1:3" x14ac:dyDescent="0.25">
      <c r="A45691" t="s">
        <v>50456</v>
      </c>
      <c r="B45691">
        <v>1</v>
      </c>
      <c r="C45691">
        <v>381819</v>
      </c>
    </row>
    <row r="45692" spans="1:3" x14ac:dyDescent="0.25">
      <c r="A45692" t="s">
        <v>50457</v>
      </c>
      <c r="B45692">
        <v>1</v>
      </c>
      <c r="C45692">
        <v>230361</v>
      </c>
    </row>
    <row r="45693" spans="1:3" x14ac:dyDescent="0.25">
      <c r="A45693" t="s">
        <v>50458</v>
      </c>
      <c r="B45693">
        <v>1</v>
      </c>
      <c r="C45693">
        <v>260336</v>
      </c>
    </row>
    <row r="45694" spans="1:3" x14ac:dyDescent="0.25">
      <c r="A45694" t="s">
        <v>50459</v>
      </c>
      <c r="B45694">
        <v>1</v>
      </c>
      <c r="C45694">
        <v>518898</v>
      </c>
    </row>
    <row r="45695" spans="1:3" x14ac:dyDescent="0.25">
      <c r="A45695" t="s">
        <v>50460</v>
      </c>
      <c r="B45695">
        <v>1</v>
      </c>
      <c r="C45695">
        <v>673464</v>
      </c>
    </row>
    <row r="45696" spans="1:3" x14ac:dyDescent="0.25">
      <c r="A45696" t="s">
        <v>50461</v>
      </c>
      <c r="B45696">
        <v>1</v>
      </c>
      <c r="C45696">
        <v>156550</v>
      </c>
    </row>
    <row r="45697" spans="1:3" x14ac:dyDescent="0.25">
      <c r="A45697" t="s">
        <v>50462</v>
      </c>
      <c r="B45697">
        <v>1</v>
      </c>
      <c r="C45697">
        <v>112304</v>
      </c>
    </row>
    <row r="45698" spans="1:3" x14ac:dyDescent="0.25">
      <c r="A45698" t="s">
        <v>50463</v>
      </c>
      <c r="B45698">
        <v>1</v>
      </c>
      <c r="C45698">
        <v>11913520</v>
      </c>
    </row>
    <row r="45699" spans="1:3" x14ac:dyDescent="0.25">
      <c r="A45699" t="s">
        <v>50464</v>
      </c>
      <c r="B45699">
        <v>1</v>
      </c>
      <c r="C45699">
        <v>9772</v>
      </c>
    </row>
    <row r="45700" spans="1:3" x14ac:dyDescent="0.25">
      <c r="A45700" t="s">
        <v>50465</v>
      </c>
      <c r="B45700">
        <v>1</v>
      </c>
      <c r="C45700">
        <v>52834</v>
      </c>
    </row>
    <row r="45701" spans="1:3" x14ac:dyDescent="0.25">
      <c r="A45701" t="s">
        <v>50466</v>
      </c>
      <c r="B45701">
        <v>1</v>
      </c>
      <c r="C45701">
        <v>2062413</v>
      </c>
    </row>
    <row r="45702" spans="1:3" x14ac:dyDescent="0.25">
      <c r="A45702" t="s">
        <v>50467</v>
      </c>
      <c r="B45702">
        <v>1</v>
      </c>
      <c r="C45702">
        <v>117341</v>
      </c>
    </row>
    <row r="45703" spans="1:3" x14ac:dyDescent="0.25">
      <c r="A45703" t="s">
        <v>50468</v>
      </c>
      <c r="B45703">
        <v>1</v>
      </c>
      <c r="C45703">
        <v>40532</v>
      </c>
    </row>
    <row r="45704" spans="1:3" x14ac:dyDescent="0.25">
      <c r="A45704" t="s">
        <v>50469</v>
      </c>
      <c r="B45704">
        <v>1</v>
      </c>
      <c r="C45704">
        <v>1854097</v>
      </c>
    </row>
    <row r="45705" spans="1:3" x14ac:dyDescent="0.25">
      <c r="A45705" t="s">
        <v>50470</v>
      </c>
      <c r="B45705">
        <v>1</v>
      </c>
      <c r="C45705">
        <v>5922774</v>
      </c>
    </row>
    <row r="45706" spans="1:3" x14ac:dyDescent="0.25">
      <c r="A45706" t="s">
        <v>50471</v>
      </c>
      <c r="B45706">
        <v>1</v>
      </c>
      <c r="C45706">
        <v>341832</v>
      </c>
    </row>
    <row r="45707" spans="1:3" x14ac:dyDescent="0.25">
      <c r="A45707" t="s">
        <v>50472</v>
      </c>
      <c r="B45707">
        <v>1</v>
      </c>
      <c r="C45707">
        <v>1727414</v>
      </c>
    </row>
    <row r="45708" spans="1:3" x14ac:dyDescent="0.25">
      <c r="A45708" t="s">
        <v>50473</v>
      </c>
      <c r="B45708">
        <v>1</v>
      </c>
      <c r="C45708">
        <v>394889</v>
      </c>
    </row>
    <row r="45709" spans="1:3" x14ac:dyDescent="0.25">
      <c r="A45709" t="s">
        <v>50474</v>
      </c>
      <c r="B45709">
        <v>1</v>
      </c>
      <c r="C45709">
        <v>292310</v>
      </c>
    </row>
    <row r="45710" spans="1:3" x14ac:dyDescent="0.25">
      <c r="A45710" t="s">
        <v>50475</v>
      </c>
      <c r="B45710">
        <v>1</v>
      </c>
      <c r="C45710">
        <v>57628</v>
      </c>
    </row>
    <row r="45711" spans="1:3" x14ac:dyDescent="0.25">
      <c r="A45711" t="s">
        <v>50476</v>
      </c>
      <c r="B45711">
        <v>1</v>
      </c>
      <c r="C45711">
        <v>58657</v>
      </c>
    </row>
    <row r="45712" spans="1:3" x14ac:dyDescent="0.25">
      <c r="A45712" t="s">
        <v>50477</v>
      </c>
      <c r="B45712">
        <v>1</v>
      </c>
      <c r="C45712">
        <v>1076187</v>
      </c>
    </row>
    <row r="45713" spans="1:3" x14ac:dyDescent="0.25">
      <c r="A45713" t="s">
        <v>50478</v>
      </c>
      <c r="B45713">
        <v>1</v>
      </c>
      <c r="C45713">
        <v>2406337</v>
      </c>
    </row>
    <row r="45714" spans="1:3" x14ac:dyDescent="0.25">
      <c r="A45714" t="s">
        <v>50479</v>
      </c>
      <c r="B45714">
        <v>1</v>
      </c>
      <c r="C45714">
        <v>515009</v>
      </c>
    </row>
    <row r="45715" spans="1:3" x14ac:dyDescent="0.25">
      <c r="A45715" t="s">
        <v>50480</v>
      </c>
      <c r="B45715">
        <v>1</v>
      </c>
      <c r="C45715">
        <v>244658</v>
      </c>
    </row>
    <row r="45716" spans="1:3" x14ac:dyDescent="0.25">
      <c r="A45716" t="s">
        <v>50481</v>
      </c>
      <c r="B45716">
        <v>1</v>
      </c>
      <c r="C45716">
        <v>1852790</v>
      </c>
    </row>
    <row r="45717" spans="1:3" x14ac:dyDescent="0.25">
      <c r="A45717" t="s">
        <v>50482</v>
      </c>
      <c r="B45717">
        <v>1</v>
      </c>
      <c r="C45717">
        <v>2053115</v>
      </c>
    </row>
    <row r="45718" spans="1:3" x14ac:dyDescent="0.25">
      <c r="A45718" t="s">
        <v>50483</v>
      </c>
      <c r="B45718">
        <v>1</v>
      </c>
      <c r="C45718">
        <v>143421</v>
      </c>
    </row>
    <row r="45719" spans="1:3" x14ac:dyDescent="0.25">
      <c r="A45719" t="s">
        <v>50484</v>
      </c>
      <c r="B45719">
        <v>1</v>
      </c>
      <c r="C45719">
        <v>281498</v>
      </c>
    </row>
    <row r="45720" spans="1:3" x14ac:dyDescent="0.25">
      <c r="A45720" t="s">
        <v>50485</v>
      </c>
      <c r="B45720">
        <v>1</v>
      </c>
      <c r="C45720">
        <v>298323</v>
      </c>
    </row>
    <row r="45721" spans="1:3" x14ac:dyDescent="0.25">
      <c r="A45721" t="s">
        <v>50486</v>
      </c>
      <c r="B45721">
        <v>1</v>
      </c>
      <c r="C45721">
        <v>146733</v>
      </c>
    </row>
    <row r="45722" spans="1:3" x14ac:dyDescent="0.25">
      <c r="A45722" t="s">
        <v>50487</v>
      </c>
      <c r="B45722">
        <v>1</v>
      </c>
      <c r="C45722">
        <v>92061</v>
      </c>
    </row>
    <row r="45723" spans="1:3" x14ac:dyDescent="0.25">
      <c r="A45723" t="s">
        <v>50488</v>
      </c>
      <c r="B45723">
        <v>1</v>
      </c>
      <c r="C45723">
        <v>26769</v>
      </c>
    </row>
    <row r="45724" spans="1:3" x14ac:dyDescent="0.25">
      <c r="A45724" t="s">
        <v>50489</v>
      </c>
      <c r="B45724">
        <v>1</v>
      </c>
      <c r="C45724">
        <v>335605</v>
      </c>
    </row>
    <row r="45725" spans="1:3" x14ac:dyDescent="0.25">
      <c r="A45725" t="s">
        <v>50490</v>
      </c>
      <c r="B45725">
        <v>1</v>
      </c>
      <c r="C45725">
        <v>422035</v>
      </c>
    </row>
    <row r="45726" spans="1:3" x14ac:dyDescent="0.25">
      <c r="A45726" t="s">
        <v>50491</v>
      </c>
      <c r="B45726">
        <v>1</v>
      </c>
      <c r="C45726">
        <v>276970</v>
      </c>
    </row>
    <row r="45727" spans="1:3" x14ac:dyDescent="0.25">
      <c r="A45727" t="s">
        <v>50492</v>
      </c>
      <c r="B45727">
        <v>1</v>
      </c>
      <c r="C45727">
        <v>629847</v>
      </c>
    </row>
    <row r="45728" spans="1:3" x14ac:dyDescent="0.25">
      <c r="A45728" t="s">
        <v>50493</v>
      </c>
      <c r="B45728">
        <v>1</v>
      </c>
      <c r="C45728">
        <v>567252</v>
      </c>
    </row>
    <row r="45729" spans="1:3" x14ac:dyDescent="0.25">
      <c r="A45729" t="s">
        <v>50494</v>
      </c>
      <c r="B45729">
        <v>1</v>
      </c>
      <c r="C45729">
        <v>3395</v>
      </c>
    </row>
    <row r="45730" spans="1:3" x14ac:dyDescent="0.25">
      <c r="A45730" t="s">
        <v>50495</v>
      </c>
      <c r="B45730">
        <v>1</v>
      </c>
      <c r="C45730">
        <v>1208522</v>
      </c>
    </row>
    <row r="45731" spans="1:3" x14ac:dyDescent="0.25">
      <c r="A45731" t="s">
        <v>50496</v>
      </c>
      <c r="B45731">
        <v>1</v>
      </c>
      <c r="C45731">
        <v>1677561</v>
      </c>
    </row>
    <row r="45732" spans="1:3" x14ac:dyDescent="0.25">
      <c r="A45732" t="s">
        <v>50497</v>
      </c>
      <c r="B45732">
        <v>1</v>
      </c>
      <c r="C45732">
        <v>770541</v>
      </c>
    </row>
    <row r="45733" spans="1:3" x14ac:dyDescent="0.25">
      <c r="A45733" t="s">
        <v>50498</v>
      </c>
      <c r="B45733">
        <v>1</v>
      </c>
      <c r="C45733">
        <v>255799</v>
      </c>
    </row>
    <row r="45734" spans="1:3" x14ac:dyDescent="0.25">
      <c r="A45734" t="s">
        <v>50499</v>
      </c>
      <c r="B45734">
        <v>1</v>
      </c>
      <c r="C45734">
        <v>2229720</v>
      </c>
    </row>
    <row r="45735" spans="1:3" x14ac:dyDescent="0.25">
      <c r="A45735" t="s">
        <v>50500</v>
      </c>
      <c r="B45735">
        <v>1</v>
      </c>
      <c r="C45735">
        <v>719964</v>
      </c>
    </row>
    <row r="45736" spans="1:3" x14ac:dyDescent="0.25">
      <c r="A45736" t="s">
        <v>50501</v>
      </c>
      <c r="B45736">
        <v>1</v>
      </c>
      <c r="C45736">
        <v>176928</v>
      </c>
    </row>
    <row r="45737" spans="1:3" x14ac:dyDescent="0.25">
      <c r="A45737" t="s">
        <v>50502</v>
      </c>
      <c r="B45737">
        <v>1</v>
      </c>
      <c r="C45737">
        <v>497627</v>
      </c>
    </row>
    <row r="45738" spans="1:3" x14ac:dyDescent="0.25">
      <c r="A45738" t="s">
        <v>50503</v>
      </c>
      <c r="B45738">
        <v>1</v>
      </c>
      <c r="C45738">
        <v>980583</v>
      </c>
    </row>
    <row r="45739" spans="1:3" x14ac:dyDescent="0.25">
      <c r="A45739" t="s">
        <v>50504</v>
      </c>
      <c r="B45739">
        <v>1</v>
      </c>
      <c r="C45739">
        <v>929534</v>
      </c>
    </row>
    <row r="45740" spans="1:3" x14ac:dyDescent="0.25">
      <c r="A45740" t="s">
        <v>50505</v>
      </c>
      <c r="B45740">
        <v>1</v>
      </c>
      <c r="C45740">
        <v>2020823</v>
      </c>
    </row>
    <row r="45741" spans="1:3" x14ac:dyDescent="0.25">
      <c r="A45741" t="s">
        <v>50506</v>
      </c>
      <c r="B45741">
        <v>1</v>
      </c>
      <c r="C45741">
        <v>307763</v>
      </c>
    </row>
    <row r="45742" spans="1:3" x14ac:dyDescent="0.25">
      <c r="A45742" t="s">
        <v>50507</v>
      </c>
      <c r="B45742">
        <v>1</v>
      </c>
      <c r="C45742">
        <v>232612</v>
      </c>
    </row>
    <row r="45743" spans="1:3" x14ac:dyDescent="0.25">
      <c r="A45743" t="s">
        <v>50508</v>
      </c>
      <c r="B45743">
        <v>1</v>
      </c>
      <c r="C45743">
        <v>297328</v>
      </c>
    </row>
    <row r="45744" spans="1:3" x14ac:dyDescent="0.25">
      <c r="A45744" t="s">
        <v>50509</v>
      </c>
      <c r="B45744">
        <v>1</v>
      </c>
      <c r="C45744">
        <v>639578</v>
      </c>
    </row>
    <row r="45745" spans="1:3" x14ac:dyDescent="0.25">
      <c r="A45745" t="s">
        <v>50510</v>
      </c>
      <c r="B45745">
        <v>1</v>
      </c>
      <c r="C45745">
        <v>845296</v>
      </c>
    </row>
    <row r="45746" spans="1:3" x14ac:dyDescent="0.25">
      <c r="A45746" t="s">
        <v>50511</v>
      </c>
      <c r="B45746">
        <v>1</v>
      </c>
      <c r="C45746">
        <v>56021</v>
      </c>
    </row>
    <row r="45747" spans="1:3" x14ac:dyDescent="0.25">
      <c r="A45747" t="s">
        <v>50512</v>
      </c>
      <c r="B45747">
        <v>1</v>
      </c>
      <c r="C45747">
        <v>1520354</v>
      </c>
    </row>
    <row r="45748" spans="1:3" x14ac:dyDescent="0.25">
      <c r="A45748" t="s">
        <v>50513</v>
      </c>
      <c r="B45748">
        <v>1</v>
      </c>
      <c r="C45748">
        <v>2532519</v>
      </c>
    </row>
    <row r="45749" spans="1:3" x14ac:dyDescent="0.25">
      <c r="A45749" t="s">
        <v>50514</v>
      </c>
      <c r="B45749">
        <v>1</v>
      </c>
      <c r="C45749">
        <v>159380</v>
      </c>
    </row>
    <row r="45750" spans="1:3" x14ac:dyDescent="0.25">
      <c r="A45750" t="s">
        <v>50515</v>
      </c>
      <c r="B45750">
        <v>1</v>
      </c>
      <c r="C45750">
        <v>174741</v>
      </c>
    </row>
    <row r="45751" spans="1:3" x14ac:dyDescent="0.25">
      <c r="A45751" t="s">
        <v>50516</v>
      </c>
      <c r="B45751">
        <v>1</v>
      </c>
      <c r="C45751">
        <v>471795</v>
      </c>
    </row>
    <row r="45752" spans="1:3" x14ac:dyDescent="0.25">
      <c r="A45752" t="s">
        <v>50517</v>
      </c>
      <c r="B45752">
        <v>1</v>
      </c>
      <c r="C45752">
        <v>186383000</v>
      </c>
    </row>
    <row r="45753" spans="1:3" x14ac:dyDescent="0.25">
      <c r="A45753" t="s">
        <v>50518</v>
      </c>
      <c r="B45753">
        <v>1</v>
      </c>
      <c r="C45753">
        <v>32045498</v>
      </c>
    </row>
    <row r="45754" spans="1:3" x14ac:dyDescent="0.25">
      <c r="A45754" t="s">
        <v>50519</v>
      </c>
      <c r="B45754">
        <v>1</v>
      </c>
      <c r="C45754">
        <v>623319</v>
      </c>
    </row>
    <row r="45755" spans="1:3" x14ac:dyDescent="0.25">
      <c r="A45755" t="s">
        <v>50520</v>
      </c>
      <c r="B45755">
        <v>1</v>
      </c>
      <c r="C45755">
        <v>1371847</v>
      </c>
    </row>
    <row r="45756" spans="1:3" x14ac:dyDescent="0.25">
      <c r="A45756" t="s">
        <v>50521</v>
      </c>
      <c r="B45756">
        <v>1</v>
      </c>
      <c r="C45756">
        <v>59386</v>
      </c>
    </row>
    <row r="45757" spans="1:3" x14ac:dyDescent="0.25">
      <c r="A45757" t="s">
        <v>50522</v>
      </c>
      <c r="B45757">
        <v>1</v>
      </c>
      <c r="C45757">
        <v>267479</v>
      </c>
    </row>
    <row r="45758" spans="1:3" x14ac:dyDescent="0.25">
      <c r="A45758" t="s">
        <v>50523</v>
      </c>
      <c r="B45758">
        <v>1</v>
      </c>
      <c r="C45758">
        <v>191975</v>
      </c>
    </row>
    <row r="45759" spans="1:3" x14ac:dyDescent="0.25">
      <c r="A45759" t="s">
        <v>50524</v>
      </c>
      <c r="B45759">
        <v>1</v>
      </c>
      <c r="C45759">
        <v>245049</v>
      </c>
    </row>
    <row r="45760" spans="1:3" x14ac:dyDescent="0.25">
      <c r="A45760" t="s">
        <v>50525</v>
      </c>
      <c r="B45760">
        <v>1</v>
      </c>
      <c r="C45760">
        <v>5903502</v>
      </c>
    </row>
    <row r="45761" spans="1:3" x14ac:dyDescent="0.25">
      <c r="A45761" t="s">
        <v>50526</v>
      </c>
      <c r="B45761">
        <v>1</v>
      </c>
      <c r="C45761">
        <v>2746366</v>
      </c>
    </row>
    <row r="45762" spans="1:3" x14ac:dyDescent="0.25">
      <c r="A45762" t="s">
        <v>50527</v>
      </c>
      <c r="B45762">
        <v>1</v>
      </c>
      <c r="C45762">
        <v>668582</v>
      </c>
    </row>
    <row r="45763" spans="1:3" x14ac:dyDescent="0.25">
      <c r="A45763" t="s">
        <v>50528</v>
      </c>
      <c r="B45763">
        <v>1</v>
      </c>
      <c r="C45763">
        <v>918604</v>
      </c>
    </row>
    <row r="45764" spans="1:3" x14ac:dyDescent="0.25">
      <c r="A45764" t="s">
        <v>50529</v>
      </c>
      <c r="B45764">
        <v>1</v>
      </c>
      <c r="C45764">
        <v>153626</v>
      </c>
    </row>
    <row r="45765" spans="1:3" x14ac:dyDescent="0.25">
      <c r="A45765" t="s">
        <v>50530</v>
      </c>
      <c r="B45765">
        <v>1</v>
      </c>
      <c r="C45765">
        <v>831532</v>
      </c>
    </row>
    <row r="45766" spans="1:3" x14ac:dyDescent="0.25">
      <c r="A45766" t="s">
        <v>50531</v>
      </c>
      <c r="B45766">
        <v>1</v>
      </c>
      <c r="C45766">
        <v>518529</v>
      </c>
    </row>
    <row r="45767" spans="1:3" x14ac:dyDescent="0.25">
      <c r="A45767" t="s">
        <v>50532</v>
      </c>
      <c r="B45767">
        <v>1</v>
      </c>
      <c r="C45767">
        <v>490883</v>
      </c>
    </row>
    <row r="45768" spans="1:3" x14ac:dyDescent="0.25">
      <c r="A45768" t="s">
        <v>50533</v>
      </c>
      <c r="B45768">
        <v>1</v>
      </c>
      <c r="C45768">
        <v>161824</v>
      </c>
    </row>
    <row r="45769" spans="1:3" x14ac:dyDescent="0.25">
      <c r="A45769" t="s">
        <v>50534</v>
      </c>
      <c r="B45769">
        <v>1</v>
      </c>
      <c r="C45769">
        <v>366089</v>
      </c>
    </row>
    <row r="45770" spans="1:3" x14ac:dyDescent="0.25">
      <c r="A45770" t="s">
        <v>50535</v>
      </c>
      <c r="B45770">
        <v>1</v>
      </c>
      <c r="C45770">
        <v>321426</v>
      </c>
    </row>
    <row r="45771" spans="1:3" x14ac:dyDescent="0.25">
      <c r="A45771" t="s">
        <v>50536</v>
      </c>
      <c r="B45771">
        <v>1</v>
      </c>
      <c r="C45771">
        <v>905386</v>
      </c>
    </row>
    <row r="45772" spans="1:3" x14ac:dyDescent="0.25">
      <c r="A45772" t="s">
        <v>50537</v>
      </c>
      <c r="B45772">
        <v>1</v>
      </c>
      <c r="C45772">
        <v>379716</v>
      </c>
    </row>
    <row r="45773" spans="1:3" x14ac:dyDescent="0.25">
      <c r="A45773" t="s">
        <v>50538</v>
      </c>
      <c r="B45773">
        <v>1</v>
      </c>
      <c r="C45773">
        <v>186769</v>
      </c>
    </row>
    <row r="45774" spans="1:3" x14ac:dyDescent="0.25">
      <c r="A45774" t="s">
        <v>50539</v>
      </c>
      <c r="B45774">
        <v>1</v>
      </c>
      <c r="C45774">
        <v>221955033</v>
      </c>
    </row>
    <row r="45775" spans="1:3" x14ac:dyDescent="0.25">
      <c r="A45775" t="s">
        <v>50540</v>
      </c>
      <c r="B45775">
        <v>1</v>
      </c>
      <c r="C45775">
        <v>298438</v>
      </c>
    </row>
    <row r="45776" spans="1:3" x14ac:dyDescent="0.25">
      <c r="A45776" t="s">
        <v>50541</v>
      </c>
      <c r="B45776">
        <v>1</v>
      </c>
      <c r="C45776">
        <v>529652</v>
      </c>
    </row>
    <row r="45777" spans="1:3" x14ac:dyDescent="0.25">
      <c r="A45777" t="s">
        <v>50542</v>
      </c>
      <c r="B45777">
        <v>1</v>
      </c>
      <c r="C45777">
        <v>940911</v>
      </c>
    </row>
    <row r="45778" spans="1:3" x14ac:dyDescent="0.25">
      <c r="A45778" t="s">
        <v>50543</v>
      </c>
      <c r="B45778">
        <v>1</v>
      </c>
      <c r="C45778">
        <v>230974</v>
      </c>
    </row>
    <row r="45779" spans="1:3" x14ac:dyDescent="0.25">
      <c r="A45779" t="s">
        <v>50544</v>
      </c>
      <c r="B45779">
        <v>1</v>
      </c>
      <c r="C45779">
        <v>108386</v>
      </c>
    </row>
    <row r="45780" spans="1:3" x14ac:dyDescent="0.25">
      <c r="A45780" t="s">
        <v>50545</v>
      </c>
      <c r="B45780">
        <v>1</v>
      </c>
      <c r="C45780">
        <v>2814976</v>
      </c>
    </row>
    <row r="45781" spans="1:3" x14ac:dyDescent="0.25">
      <c r="A45781" t="s">
        <v>50546</v>
      </c>
      <c r="B45781">
        <v>1</v>
      </c>
      <c r="C45781">
        <v>86710</v>
      </c>
    </row>
    <row r="45782" spans="1:3" x14ac:dyDescent="0.25">
      <c r="A45782" t="s">
        <v>50547</v>
      </c>
      <c r="B45782">
        <v>1</v>
      </c>
      <c r="C45782">
        <v>307971</v>
      </c>
    </row>
    <row r="45783" spans="1:3" x14ac:dyDescent="0.25">
      <c r="A45783" t="s">
        <v>50548</v>
      </c>
      <c r="B45783">
        <v>1</v>
      </c>
      <c r="C45783">
        <v>252341</v>
      </c>
    </row>
    <row r="45784" spans="1:3" x14ac:dyDescent="0.25">
      <c r="A45784" t="s">
        <v>50549</v>
      </c>
      <c r="B45784">
        <v>1</v>
      </c>
      <c r="C45784">
        <v>297854</v>
      </c>
    </row>
    <row r="45785" spans="1:3" x14ac:dyDescent="0.25">
      <c r="A45785" t="s">
        <v>50550</v>
      </c>
      <c r="B45785">
        <v>1</v>
      </c>
      <c r="C45785">
        <v>629375</v>
      </c>
    </row>
    <row r="45786" spans="1:3" x14ac:dyDescent="0.25">
      <c r="A45786" t="s">
        <v>50551</v>
      </c>
      <c r="B45786">
        <v>1</v>
      </c>
      <c r="C45786">
        <v>29363</v>
      </c>
    </row>
    <row r="45787" spans="1:3" x14ac:dyDescent="0.25">
      <c r="A45787" t="s">
        <v>50552</v>
      </c>
      <c r="B45787">
        <v>1</v>
      </c>
      <c r="C45787">
        <v>332877</v>
      </c>
    </row>
    <row r="45788" spans="1:3" x14ac:dyDescent="0.25">
      <c r="A45788" t="s">
        <v>50553</v>
      </c>
      <c r="B45788">
        <v>1</v>
      </c>
      <c r="C45788">
        <v>385870</v>
      </c>
    </row>
    <row r="45789" spans="1:3" x14ac:dyDescent="0.25">
      <c r="A45789" t="s">
        <v>50554</v>
      </c>
      <c r="B45789">
        <v>1</v>
      </c>
      <c r="C45789">
        <v>519524</v>
      </c>
    </row>
    <row r="45790" spans="1:3" x14ac:dyDescent="0.25">
      <c r="A45790" t="s">
        <v>50555</v>
      </c>
      <c r="B45790">
        <v>1</v>
      </c>
      <c r="C45790">
        <v>140278</v>
      </c>
    </row>
    <row r="45791" spans="1:3" x14ac:dyDescent="0.25">
      <c r="A45791" t="s">
        <v>50556</v>
      </c>
      <c r="B45791">
        <v>1</v>
      </c>
      <c r="C45791">
        <v>361538</v>
      </c>
    </row>
    <row r="45792" spans="1:3" x14ac:dyDescent="0.25">
      <c r="A45792" t="s">
        <v>50557</v>
      </c>
      <c r="B45792">
        <v>1</v>
      </c>
      <c r="C45792">
        <v>112167</v>
      </c>
    </row>
    <row r="45793" spans="1:3" x14ac:dyDescent="0.25">
      <c r="A45793" t="s">
        <v>50558</v>
      </c>
      <c r="B45793">
        <v>1</v>
      </c>
      <c r="C45793">
        <v>248681</v>
      </c>
    </row>
    <row r="45794" spans="1:3" x14ac:dyDescent="0.25">
      <c r="A45794" t="s">
        <v>50559</v>
      </c>
      <c r="B45794">
        <v>1</v>
      </c>
      <c r="C45794">
        <v>630481</v>
      </c>
    </row>
    <row r="45795" spans="1:3" x14ac:dyDescent="0.25">
      <c r="A45795" t="s">
        <v>50560</v>
      </c>
      <c r="B45795">
        <v>1</v>
      </c>
      <c r="C45795">
        <v>145681</v>
      </c>
    </row>
    <row r="45796" spans="1:3" x14ac:dyDescent="0.25">
      <c r="A45796" t="s">
        <v>50561</v>
      </c>
      <c r="B45796">
        <v>1</v>
      </c>
      <c r="C45796">
        <v>9955819</v>
      </c>
    </row>
    <row r="45797" spans="1:3" x14ac:dyDescent="0.25">
      <c r="A45797" t="s">
        <v>50562</v>
      </c>
      <c r="B45797">
        <v>1</v>
      </c>
      <c r="C45797">
        <v>321615</v>
      </c>
    </row>
    <row r="45798" spans="1:3" x14ac:dyDescent="0.25">
      <c r="A45798" t="s">
        <v>50563</v>
      </c>
      <c r="B45798">
        <v>1</v>
      </c>
      <c r="C45798">
        <v>941934</v>
      </c>
    </row>
    <row r="45799" spans="1:3" x14ac:dyDescent="0.25">
      <c r="A45799" t="s">
        <v>50564</v>
      </c>
      <c r="B45799">
        <v>1</v>
      </c>
      <c r="C45799">
        <v>421830</v>
      </c>
    </row>
    <row r="45800" spans="1:3" x14ac:dyDescent="0.25">
      <c r="A45800" t="s">
        <v>50565</v>
      </c>
      <c r="B45800">
        <v>1</v>
      </c>
      <c r="C45800">
        <v>198971</v>
      </c>
    </row>
    <row r="45801" spans="1:3" x14ac:dyDescent="0.25">
      <c r="A45801" t="s">
        <v>50566</v>
      </c>
      <c r="B45801">
        <v>1</v>
      </c>
      <c r="C45801">
        <v>28044</v>
      </c>
    </row>
    <row r="45802" spans="1:3" x14ac:dyDescent="0.25">
      <c r="A45802" t="s">
        <v>50567</v>
      </c>
      <c r="B45802">
        <v>1</v>
      </c>
      <c r="C45802">
        <v>4198206</v>
      </c>
    </row>
    <row r="45803" spans="1:3" x14ac:dyDescent="0.25">
      <c r="A45803" t="s">
        <v>50568</v>
      </c>
      <c r="B45803">
        <v>1</v>
      </c>
      <c r="C45803">
        <v>1032288</v>
      </c>
    </row>
    <row r="45804" spans="1:3" x14ac:dyDescent="0.25">
      <c r="A45804" t="s">
        <v>50569</v>
      </c>
      <c r="B45804">
        <v>1</v>
      </c>
      <c r="C45804">
        <v>115160</v>
      </c>
    </row>
    <row r="45805" spans="1:3" x14ac:dyDescent="0.25">
      <c r="A45805" t="s">
        <v>50570</v>
      </c>
      <c r="B45805">
        <v>1</v>
      </c>
      <c r="C45805">
        <v>68738</v>
      </c>
    </row>
    <row r="45806" spans="1:3" x14ac:dyDescent="0.25">
      <c r="A45806" t="s">
        <v>50571</v>
      </c>
      <c r="B45806">
        <v>1</v>
      </c>
      <c r="C45806">
        <v>258764</v>
      </c>
    </row>
    <row r="45807" spans="1:3" x14ac:dyDescent="0.25">
      <c r="A45807" t="s">
        <v>50572</v>
      </c>
      <c r="B45807">
        <v>1</v>
      </c>
      <c r="C45807">
        <v>1361586</v>
      </c>
    </row>
    <row r="45808" spans="1:3" x14ac:dyDescent="0.25">
      <c r="A45808" t="s">
        <v>50573</v>
      </c>
      <c r="B45808">
        <v>1</v>
      </c>
      <c r="C45808">
        <v>438449</v>
      </c>
    </row>
    <row r="45809" spans="1:3" x14ac:dyDescent="0.25">
      <c r="A45809" t="s">
        <v>50574</v>
      </c>
      <c r="B45809">
        <v>1</v>
      </c>
      <c r="C45809">
        <v>26158</v>
      </c>
    </row>
    <row r="45810" spans="1:3" x14ac:dyDescent="0.25">
      <c r="A45810" t="s">
        <v>50575</v>
      </c>
      <c r="B45810">
        <v>1</v>
      </c>
      <c r="C45810">
        <v>1821120</v>
      </c>
    </row>
    <row r="45811" spans="1:3" x14ac:dyDescent="0.25">
      <c r="A45811" t="s">
        <v>50576</v>
      </c>
      <c r="B45811">
        <v>1</v>
      </c>
      <c r="C45811">
        <v>489493</v>
      </c>
    </row>
    <row r="45812" spans="1:3" x14ac:dyDescent="0.25">
      <c r="A45812" t="s">
        <v>50577</v>
      </c>
      <c r="B45812">
        <v>1</v>
      </c>
      <c r="C45812">
        <v>76056</v>
      </c>
    </row>
    <row r="45813" spans="1:3" x14ac:dyDescent="0.25">
      <c r="A45813" t="s">
        <v>50578</v>
      </c>
      <c r="B45813">
        <v>1</v>
      </c>
      <c r="C45813">
        <v>583673</v>
      </c>
    </row>
    <row r="45814" spans="1:3" x14ac:dyDescent="0.25">
      <c r="A45814" t="s">
        <v>50579</v>
      </c>
      <c r="B45814">
        <v>1</v>
      </c>
      <c r="C45814">
        <v>147966</v>
      </c>
    </row>
    <row r="45815" spans="1:3" x14ac:dyDescent="0.25">
      <c r="A45815" t="s">
        <v>50580</v>
      </c>
      <c r="B45815">
        <v>1</v>
      </c>
      <c r="C45815">
        <v>317147</v>
      </c>
    </row>
    <row r="45816" spans="1:3" x14ac:dyDescent="0.25">
      <c r="A45816" t="s">
        <v>50581</v>
      </c>
      <c r="B45816">
        <v>1</v>
      </c>
      <c r="C45816">
        <v>695729</v>
      </c>
    </row>
    <row r="45817" spans="1:3" x14ac:dyDescent="0.25">
      <c r="A45817" t="s">
        <v>50582</v>
      </c>
      <c r="B45817">
        <v>1</v>
      </c>
      <c r="C45817">
        <v>304213</v>
      </c>
    </row>
    <row r="45818" spans="1:3" x14ac:dyDescent="0.25">
      <c r="A45818" t="s">
        <v>50583</v>
      </c>
      <c r="B45818">
        <v>1</v>
      </c>
      <c r="C45818">
        <v>233793</v>
      </c>
    </row>
    <row r="45819" spans="1:3" x14ac:dyDescent="0.25">
      <c r="A45819" t="s">
        <v>50584</v>
      </c>
      <c r="B45819">
        <v>1</v>
      </c>
      <c r="C45819">
        <v>2261357</v>
      </c>
    </row>
    <row r="45820" spans="1:3" x14ac:dyDescent="0.25">
      <c r="A45820" t="s">
        <v>50585</v>
      </c>
      <c r="B45820">
        <v>1</v>
      </c>
      <c r="C45820">
        <v>551542</v>
      </c>
    </row>
    <row r="45821" spans="1:3" x14ac:dyDescent="0.25">
      <c r="A45821" t="s">
        <v>50586</v>
      </c>
      <c r="B45821">
        <v>1</v>
      </c>
      <c r="C45821">
        <v>120860</v>
      </c>
    </row>
    <row r="45822" spans="1:3" x14ac:dyDescent="0.25">
      <c r="A45822" t="s">
        <v>50587</v>
      </c>
      <c r="B45822">
        <v>1</v>
      </c>
      <c r="C45822">
        <v>456537</v>
      </c>
    </row>
    <row r="45823" spans="1:3" x14ac:dyDescent="0.25">
      <c r="A45823" t="s">
        <v>50588</v>
      </c>
      <c r="B45823">
        <v>1</v>
      </c>
      <c r="C45823">
        <v>300119</v>
      </c>
    </row>
    <row r="45824" spans="1:3" x14ac:dyDescent="0.25">
      <c r="A45824" t="s">
        <v>50589</v>
      </c>
      <c r="B45824">
        <v>1</v>
      </c>
      <c r="C45824">
        <v>616448</v>
      </c>
    </row>
    <row r="45825" spans="1:3" x14ac:dyDescent="0.25">
      <c r="A45825" t="s">
        <v>50590</v>
      </c>
      <c r="B45825">
        <v>1</v>
      </c>
      <c r="C45825">
        <v>14565304</v>
      </c>
    </row>
    <row r="45826" spans="1:3" x14ac:dyDescent="0.25">
      <c r="A45826" t="s">
        <v>50591</v>
      </c>
      <c r="B45826">
        <v>1</v>
      </c>
      <c r="C45826">
        <v>538683</v>
      </c>
    </row>
    <row r="45827" spans="1:3" x14ac:dyDescent="0.25">
      <c r="A45827" t="s">
        <v>50592</v>
      </c>
      <c r="B45827">
        <v>1</v>
      </c>
      <c r="C45827">
        <v>416547</v>
      </c>
    </row>
    <row r="45828" spans="1:3" x14ac:dyDescent="0.25">
      <c r="A45828" t="s">
        <v>50593</v>
      </c>
      <c r="B45828">
        <v>1</v>
      </c>
      <c r="C45828">
        <v>1079280</v>
      </c>
    </row>
    <row r="45829" spans="1:3" x14ac:dyDescent="0.25">
      <c r="A45829" t="s">
        <v>50594</v>
      </c>
      <c r="B45829">
        <v>1</v>
      </c>
      <c r="C45829">
        <v>8118</v>
      </c>
    </row>
    <row r="45830" spans="1:3" x14ac:dyDescent="0.25">
      <c r="A45830" t="s">
        <v>50595</v>
      </c>
      <c r="B45830">
        <v>1</v>
      </c>
      <c r="C45830">
        <v>413045</v>
      </c>
    </row>
    <row r="45831" spans="1:3" x14ac:dyDescent="0.25">
      <c r="A45831" t="s">
        <v>50596</v>
      </c>
      <c r="B45831">
        <v>1</v>
      </c>
      <c r="C45831">
        <v>874075</v>
      </c>
    </row>
    <row r="45832" spans="1:3" x14ac:dyDescent="0.25">
      <c r="A45832" t="s">
        <v>50597</v>
      </c>
      <c r="B45832">
        <v>1</v>
      </c>
      <c r="C45832">
        <v>2374879</v>
      </c>
    </row>
    <row r="45833" spans="1:3" x14ac:dyDescent="0.25">
      <c r="A45833" t="s">
        <v>50598</v>
      </c>
      <c r="B45833">
        <v>1</v>
      </c>
      <c r="C45833">
        <v>208854</v>
      </c>
    </row>
    <row r="45834" spans="1:3" x14ac:dyDescent="0.25">
      <c r="A45834" t="s">
        <v>50599</v>
      </c>
      <c r="B45834">
        <v>1</v>
      </c>
      <c r="C45834">
        <v>2170170</v>
      </c>
    </row>
    <row r="45835" spans="1:3" x14ac:dyDescent="0.25">
      <c r="A45835" t="s">
        <v>50600</v>
      </c>
      <c r="B45835">
        <v>1</v>
      </c>
      <c r="C45835">
        <v>604889</v>
      </c>
    </row>
    <row r="45836" spans="1:3" x14ac:dyDescent="0.25">
      <c r="A45836" t="s">
        <v>50601</v>
      </c>
      <c r="B45836">
        <v>1</v>
      </c>
      <c r="C45836">
        <v>56834</v>
      </c>
    </row>
    <row r="45837" spans="1:3" x14ac:dyDescent="0.25">
      <c r="A45837" t="s">
        <v>50602</v>
      </c>
      <c r="B45837">
        <v>1</v>
      </c>
      <c r="C45837">
        <v>115594</v>
      </c>
    </row>
    <row r="45838" spans="1:3" x14ac:dyDescent="0.25">
      <c r="A45838" t="s">
        <v>50603</v>
      </c>
      <c r="B45838">
        <v>1</v>
      </c>
      <c r="C45838">
        <v>235641</v>
      </c>
    </row>
    <row r="45839" spans="1:3" x14ac:dyDescent="0.25">
      <c r="A45839" t="s">
        <v>50604</v>
      </c>
      <c r="B45839">
        <v>1</v>
      </c>
      <c r="C45839">
        <v>172502</v>
      </c>
    </row>
    <row r="45840" spans="1:3" x14ac:dyDescent="0.25">
      <c r="A45840" t="s">
        <v>50605</v>
      </c>
      <c r="B45840">
        <v>1</v>
      </c>
      <c r="C45840">
        <v>201472</v>
      </c>
    </row>
    <row r="45841" spans="1:3" x14ac:dyDescent="0.25">
      <c r="A45841" t="s">
        <v>50606</v>
      </c>
      <c r="B45841">
        <v>1</v>
      </c>
      <c r="C45841">
        <v>345984</v>
      </c>
    </row>
    <row r="45842" spans="1:3" x14ac:dyDescent="0.25">
      <c r="A45842" t="s">
        <v>50607</v>
      </c>
      <c r="B45842">
        <v>1</v>
      </c>
      <c r="C45842">
        <v>363955</v>
      </c>
    </row>
    <row r="45843" spans="1:3" x14ac:dyDescent="0.25">
      <c r="A45843" t="s">
        <v>50608</v>
      </c>
      <c r="B45843">
        <v>1</v>
      </c>
      <c r="C45843">
        <v>381097</v>
      </c>
    </row>
    <row r="45844" spans="1:3" x14ac:dyDescent="0.25">
      <c r="A45844" t="s">
        <v>50609</v>
      </c>
      <c r="B45844">
        <v>1</v>
      </c>
      <c r="C45844">
        <v>469766</v>
      </c>
    </row>
    <row r="45845" spans="1:3" x14ac:dyDescent="0.25">
      <c r="A45845" t="s">
        <v>50610</v>
      </c>
      <c r="B45845">
        <v>1</v>
      </c>
      <c r="C45845">
        <v>203247</v>
      </c>
    </row>
    <row r="45846" spans="1:3" x14ac:dyDescent="0.25">
      <c r="A45846" t="s">
        <v>50611</v>
      </c>
      <c r="B45846">
        <v>1</v>
      </c>
      <c r="C45846">
        <v>147926</v>
      </c>
    </row>
    <row r="45847" spans="1:3" x14ac:dyDescent="0.25">
      <c r="A45847" t="s">
        <v>50612</v>
      </c>
      <c r="B45847">
        <v>1</v>
      </c>
      <c r="C45847">
        <v>208616</v>
      </c>
    </row>
    <row r="45848" spans="1:3" x14ac:dyDescent="0.25">
      <c r="A45848" t="s">
        <v>50613</v>
      </c>
      <c r="B45848">
        <v>1</v>
      </c>
      <c r="C45848">
        <v>747942</v>
      </c>
    </row>
    <row r="45849" spans="1:3" x14ac:dyDescent="0.25">
      <c r="A45849" t="s">
        <v>50614</v>
      </c>
      <c r="B45849">
        <v>1</v>
      </c>
      <c r="C45849">
        <v>440772</v>
      </c>
    </row>
    <row r="45850" spans="1:3" x14ac:dyDescent="0.25">
      <c r="A45850" t="s">
        <v>50615</v>
      </c>
      <c r="B45850">
        <v>1</v>
      </c>
      <c r="C45850">
        <v>2102203</v>
      </c>
    </row>
    <row r="45851" spans="1:3" x14ac:dyDescent="0.25">
      <c r="A45851" t="s">
        <v>50616</v>
      </c>
      <c r="B45851">
        <v>1</v>
      </c>
      <c r="C45851">
        <v>143328</v>
      </c>
    </row>
    <row r="45852" spans="1:3" x14ac:dyDescent="0.25">
      <c r="A45852" t="s">
        <v>50617</v>
      </c>
      <c r="B45852">
        <v>1</v>
      </c>
      <c r="C45852">
        <v>4596551</v>
      </c>
    </row>
    <row r="45853" spans="1:3" x14ac:dyDescent="0.25">
      <c r="A45853" t="s">
        <v>50618</v>
      </c>
      <c r="B45853">
        <v>1</v>
      </c>
      <c r="C45853">
        <v>205121</v>
      </c>
    </row>
    <row r="45854" spans="1:3" x14ac:dyDescent="0.25">
      <c r="A45854" t="s">
        <v>50619</v>
      </c>
      <c r="B45854">
        <v>1</v>
      </c>
      <c r="C45854">
        <v>41942</v>
      </c>
    </row>
    <row r="45855" spans="1:3" x14ac:dyDescent="0.25">
      <c r="A45855" t="s">
        <v>50620</v>
      </c>
      <c r="B45855">
        <v>1</v>
      </c>
      <c r="C45855">
        <v>579738</v>
      </c>
    </row>
    <row r="45856" spans="1:3" x14ac:dyDescent="0.25">
      <c r="A45856" t="s">
        <v>50621</v>
      </c>
      <c r="B45856">
        <v>1</v>
      </c>
      <c r="C45856">
        <v>1198294</v>
      </c>
    </row>
    <row r="45857" spans="1:3" x14ac:dyDescent="0.25">
      <c r="A45857" t="s">
        <v>50622</v>
      </c>
      <c r="B45857">
        <v>1</v>
      </c>
      <c r="C45857">
        <v>389754</v>
      </c>
    </row>
    <row r="45858" spans="1:3" x14ac:dyDescent="0.25">
      <c r="A45858" t="s">
        <v>50623</v>
      </c>
      <c r="B45858">
        <v>1</v>
      </c>
      <c r="C45858">
        <v>1212874</v>
      </c>
    </row>
    <row r="45859" spans="1:3" x14ac:dyDescent="0.25">
      <c r="A45859" t="s">
        <v>50624</v>
      </c>
      <c r="B45859">
        <v>1</v>
      </c>
      <c r="C45859">
        <v>468199</v>
      </c>
    </row>
    <row r="45860" spans="1:3" x14ac:dyDescent="0.25">
      <c r="A45860" t="s">
        <v>50625</v>
      </c>
      <c r="B45860">
        <v>1</v>
      </c>
      <c r="C45860">
        <v>1433526</v>
      </c>
    </row>
    <row r="45861" spans="1:3" x14ac:dyDescent="0.25">
      <c r="A45861" t="s">
        <v>50626</v>
      </c>
      <c r="B45861">
        <v>1</v>
      </c>
      <c r="C45861">
        <v>171933</v>
      </c>
    </row>
    <row r="45862" spans="1:3" x14ac:dyDescent="0.25">
      <c r="A45862" t="s">
        <v>50627</v>
      </c>
      <c r="B45862">
        <v>1</v>
      </c>
      <c r="C45862">
        <v>241562</v>
      </c>
    </row>
    <row r="45863" spans="1:3" x14ac:dyDescent="0.25">
      <c r="A45863" t="s">
        <v>50628</v>
      </c>
      <c r="B45863">
        <v>1</v>
      </c>
      <c r="C45863">
        <v>1301506</v>
      </c>
    </row>
    <row r="45864" spans="1:3" x14ac:dyDescent="0.25">
      <c r="A45864" t="s">
        <v>50629</v>
      </c>
      <c r="B45864">
        <v>1</v>
      </c>
      <c r="C45864">
        <v>88944</v>
      </c>
    </row>
    <row r="45865" spans="1:3" x14ac:dyDescent="0.25">
      <c r="A45865" t="s">
        <v>50630</v>
      </c>
      <c r="B45865">
        <v>1</v>
      </c>
      <c r="C45865">
        <v>67154</v>
      </c>
    </row>
    <row r="45866" spans="1:3" x14ac:dyDescent="0.25">
      <c r="A45866" t="s">
        <v>50631</v>
      </c>
      <c r="B45866">
        <v>1</v>
      </c>
      <c r="C45866">
        <v>108997</v>
      </c>
    </row>
    <row r="45867" spans="1:3" x14ac:dyDescent="0.25">
      <c r="A45867" t="s">
        <v>50632</v>
      </c>
      <c r="B45867">
        <v>1</v>
      </c>
      <c r="C45867">
        <v>196580</v>
      </c>
    </row>
    <row r="45868" spans="1:3" x14ac:dyDescent="0.25">
      <c r="A45868" t="s">
        <v>50633</v>
      </c>
      <c r="B45868">
        <v>1</v>
      </c>
      <c r="C45868">
        <v>1121934</v>
      </c>
    </row>
    <row r="45869" spans="1:3" x14ac:dyDescent="0.25">
      <c r="A45869" t="s">
        <v>50634</v>
      </c>
      <c r="B45869">
        <v>1</v>
      </c>
      <c r="C45869">
        <v>853921</v>
      </c>
    </row>
    <row r="45870" spans="1:3" x14ac:dyDescent="0.25">
      <c r="A45870" t="s">
        <v>50635</v>
      </c>
      <c r="B45870">
        <v>1</v>
      </c>
      <c r="C45870">
        <v>85479</v>
      </c>
    </row>
    <row r="45871" spans="1:3" x14ac:dyDescent="0.25">
      <c r="A45871" t="s">
        <v>50636</v>
      </c>
      <c r="B45871">
        <v>1</v>
      </c>
      <c r="C45871">
        <v>146835</v>
      </c>
    </row>
    <row r="45872" spans="1:3" x14ac:dyDescent="0.25">
      <c r="A45872" t="s">
        <v>50637</v>
      </c>
      <c r="B45872">
        <v>1</v>
      </c>
      <c r="C45872">
        <v>29388655</v>
      </c>
    </row>
    <row r="45873" spans="1:3" x14ac:dyDescent="0.25">
      <c r="A45873" t="s">
        <v>50638</v>
      </c>
      <c r="B45873">
        <v>1</v>
      </c>
      <c r="C45873">
        <v>64038</v>
      </c>
    </row>
    <row r="45874" spans="1:3" x14ac:dyDescent="0.25">
      <c r="A45874" t="s">
        <v>50639</v>
      </c>
      <c r="B45874">
        <v>1</v>
      </c>
      <c r="C45874">
        <v>647029</v>
      </c>
    </row>
    <row r="45875" spans="1:3" x14ac:dyDescent="0.25">
      <c r="A45875" t="s">
        <v>50640</v>
      </c>
      <c r="B45875">
        <v>1</v>
      </c>
      <c r="C45875">
        <v>1303794</v>
      </c>
    </row>
    <row r="45876" spans="1:3" x14ac:dyDescent="0.25">
      <c r="A45876" t="s">
        <v>50641</v>
      </c>
      <c r="B45876">
        <v>1</v>
      </c>
      <c r="C45876">
        <v>1149621</v>
      </c>
    </row>
    <row r="45877" spans="1:3" x14ac:dyDescent="0.25">
      <c r="A45877" t="s">
        <v>50642</v>
      </c>
      <c r="B45877">
        <v>1</v>
      </c>
      <c r="C45877">
        <v>3716578</v>
      </c>
    </row>
    <row r="45878" spans="1:3" x14ac:dyDescent="0.25">
      <c r="A45878" t="s">
        <v>50643</v>
      </c>
      <c r="B45878">
        <v>1</v>
      </c>
      <c r="C45878">
        <v>45269054</v>
      </c>
    </row>
    <row r="45879" spans="1:3" x14ac:dyDescent="0.25">
      <c r="A45879" t="s">
        <v>50644</v>
      </c>
      <c r="B45879">
        <v>1</v>
      </c>
      <c r="C45879">
        <v>1277024</v>
      </c>
    </row>
    <row r="45880" spans="1:3" x14ac:dyDescent="0.25">
      <c r="A45880" t="s">
        <v>50645</v>
      </c>
      <c r="B45880">
        <v>1</v>
      </c>
      <c r="C45880">
        <v>50668</v>
      </c>
    </row>
    <row r="45881" spans="1:3" x14ac:dyDescent="0.25">
      <c r="A45881" t="s">
        <v>50646</v>
      </c>
      <c r="B45881">
        <v>1</v>
      </c>
      <c r="C45881">
        <v>1752842</v>
      </c>
    </row>
    <row r="45882" spans="1:3" x14ac:dyDescent="0.25">
      <c r="A45882" t="s">
        <v>50647</v>
      </c>
      <c r="B45882">
        <v>1</v>
      </c>
      <c r="C45882">
        <v>1359450</v>
      </c>
    </row>
    <row r="45883" spans="1:3" x14ac:dyDescent="0.25">
      <c r="A45883" t="s">
        <v>50648</v>
      </c>
      <c r="B45883">
        <v>1</v>
      </c>
      <c r="C45883">
        <v>2816897</v>
      </c>
    </row>
    <row r="45884" spans="1:3" x14ac:dyDescent="0.25">
      <c r="A45884" t="s">
        <v>50649</v>
      </c>
      <c r="B45884">
        <v>1</v>
      </c>
      <c r="C45884">
        <v>691246</v>
      </c>
    </row>
    <row r="45885" spans="1:3" x14ac:dyDescent="0.25">
      <c r="A45885" t="s">
        <v>50650</v>
      </c>
      <c r="B45885">
        <v>1</v>
      </c>
      <c r="C45885">
        <v>3536417</v>
      </c>
    </row>
    <row r="45886" spans="1:3" x14ac:dyDescent="0.25">
      <c r="A45886" t="s">
        <v>50651</v>
      </c>
      <c r="B45886">
        <v>1</v>
      </c>
      <c r="C45886">
        <v>2503808</v>
      </c>
    </row>
    <row r="45887" spans="1:3" x14ac:dyDescent="0.25">
      <c r="A45887" t="s">
        <v>50652</v>
      </c>
      <c r="B45887">
        <v>1</v>
      </c>
      <c r="C45887">
        <v>1382231</v>
      </c>
    </row>
    <row r="45888" spans="1:3" x14ac:dyDescent="0.25">
      <c r="A45888" t="s">
        <v>50653</v>
      </c>
      <c r="B45888">
        <v>1</v>
      </c>
      <c r="C45888">
        <v>136583</v>
      </c>
    </row>
    <row r="45889" spans="1:3" x14ac:dyDescent="0.25">
      <c r="A45889" t="s">
        <v>50654</v>
      </c>
      <c r="B45889">
        <v>1</v>
      </c>
      <c r="C45889">
        <v>950411</v>
      </c>
    </row>
    <row r="45890" spans="1:3" x14ac:dyDescent="0.25">
      <c r="A45890" t="s">
        <v>50655</v>
      </c>
      <c r="B45890">
        <v>1</v>
      </c>
      <c r="C45890">
        <v>879479</v>
      </c>
    </row>
    <row r="45891" spans="1:3" x14ac:dyDescent="0.25">
      <c r="A45891" t="s">
        <v>50656</v>
      </c>
      <c r="B45891">
        <v>1</v>
      </c>
      <c r="C45891">
        <v>575437</v>
      </c>
    </row>
    <row r="45892" spans="1:3" x14ac:dyDescent="0.25">
      <c r="A45892" t="s">
        <v>50657</v>
      </c>
      <c r="B45892">
        <v>1</v>
      </c>
      <c r="C45892">
        <v>225037</v>
      </c>
    </row>
    <row r="45893" spans="1:3" x14ac:dyDescent="0.25">
      <c r="A45893" t="s">
        <v>50658</v>
      </c>
      <c r="B45893">
        <v>1</v>
      </c>
      <c r="C45893">
        <v>779283</v>
      </c>
    </row>
    <row r="45894" spans="1:3" x14ac:dyDescent="0.25">
      <c r="A45894" t="s">
        <v>50659</v>
      </c>
      <c r="B45894">
        <v>1</v>
      </c>
      <c r="C45894">
        <v>790606</v>
      </c>
    </row>
    <row r="45895" spans="1:3" x14ac:dyDescent="0.25">
      <c r="A45895" t="s">
        <v>50660</v>
      </c>
      <c r="B45895">
        <v>1</v>
      </c>
      <c r="C45895">
        <v>6294355</v>
      </c>
    </row>
    <row r="45896" spans="1:3" x14ac:dyDescent="0.25">
      <c r="A45896" t="s">
        <v>50661</v>
      </c>
      <c r="B45896">
        <v>1</v>
      </c>
      <c r="C45896">
        <v>386918</v>
      </c>
    </row>
    <row r="45897" spans="1:3" x14ac:dyDescent="0.25">
      <c r="A45897" t="s">
        <v>50662</v>
      </c>
      <c r="B45897">
        <v>1</v>
      </c>
      <c r="C45897">
        <v>341025</v>
      </c>
    </row>
    <row r="45898" spans="1:3" x14ac:dyDescent="0.25">
      <c r="A45898" t="s">
        <v>50663</v>
      </c>
      <c r="B45898">
        <v>1</v>
      </c>
      <c r="C45898">
        <v>541404</v>
      </c>
    </row>
    <row r="45899" spans="1:3" x14ac:dyDescent="0.25">
      <c r="A45899" t="s">
        <v>50664</v>
      </c>
      <c r="B45899">
        <v>1</v>
      </c>
      <c r="C45899">
        <v>848823</v>
      </c>
    </row>
    <row r="45900" spans="1:3" x14ac:dyDescent="0.25">
      <c r="A45900" t="s">
        <v>50665</v>
      </c>
      <c r="B45900">
        <v>1</v>
      </c>
      <c r="C45900">
        <v>2348347</v>
      </c>
    </row>
    <row r="45901" spans="1:3" x14ac:dyDescent="0.25">
      <c r="A45901" t="s">
        <v>50666</v>
      </c>
      <c r="B45901">
        <v>1</v>
      </c>
      <c r="C45901">
        <v>492396</v>
      </c>
    </row>
    <row r="45902" spans="1:3" x14ac:dyDescent="0.25">
      <c r="A45902" t="s">
        <v>50667</v>
      </c>
      <c r="B45902">
        <v>1</v>
      </c>
      <c r="C45902">
        <v>931935</v>
      </c>
    </row>
    <row r="45903" spans="1:3" x14ac:dyDescent="0.25">
      <c r="A45903" t="s">
        <v>50668</v>
      </c>
      <c r="B45903">
        <v>1</v>
      </c>
      <c r="C45903">
        <v>3010932</v>
      </c>
    </row>
    <row r="45904" spans="1:3" x14ac:dyDescent="0.25">
      <c r="A45904" t="s">
        <v>50669</v>
      </c>
      <c r="B45904">
        <v>1</v>
      </c>
      <c r="C45904">
        <v>18874809</v>
      </c>
    </row>
    <row r="45905" spans="1:3" x14ac:dyDescent="0.25">
      <c r="A45905" t="s">
        <v>50670</v>
      </c>
      <c r="B45905">
        <v>1</v>
      </c>
      <c r="C45905">
        <v>501573</v>
      </c>
    </row>
    <row r="45906" spans="1:3" x14ac:dyDescent="0.25">
      <c r="A45906" t="s">
        <v>50671</v>
      </c>
      <c r="B45906">
        <v>1</v>
      </c>
      <c r="C45906">
        <v>305887</v>
      </c>
    </row>
    <row r="45907" spans="1:3" x14ac:dyDescent="0.25">
      <c r="A45907" t="s">
        <v>50672</v>
      </c>
      <c r="B45907">
        <v>1</v>
      </c>
      <c r="C45907">
        <v>111784</v>
      </c>
    </row>
    <row r="45908" spans="1:3" x14ac:dyDescent="0.25">
      <c r="A45908" t="s">
        <v>50673</v>
      </c>
      <c r="B45908">
        <v>1</v>
      </c>
      <c r="C45908">
        <v>38467</v>
      </c>
    </row>
    <row r="45909" spans="1:3" x14ac:dyDescent="0.25">
      <c r="A45909" t="s">
        <v>50674</v>
      </c>
      <c r="B45909">
        <v>1</v>
      </c>
      <c r="C45909">
        <v>466223</v>
      </c>
    </row>
    <row r="45910" spans="1:3" x14ac:dyDescent="0.25">
      <c r="A45910" t="s">
        <v>50675</v>
      </c>
      <c r="B45910">
        <v>1</v>
      </c>
      <c r="C45910">
        <v>621006</v>
      </c>
    </row>
    <row r="45911" spans="1:3" x14ac:dyDescent="0.25">
      <c r="A45911" t="s">
        <v>50676</v>
      </c>
      <c r="B45911">
        <v>1</v>
      </c>
      <c r="C45911">
        <v>2988763</v>
      </c>
    </row>
    <row r="45912" spans="1:3" x14ac:dyDescent="0.25">
      <c r="A45912" t="s">
        <v>50677</v>
      </c>
      <c r="B45912">
        <v>1</v>
      </c>
      <c r="C45912">
        <v>3425024</v>
      </c>
    </row>
    <row r="45913" spans="1:3" x14ac:dyDescent="0.25">
      <c r="A45913" t="s">
        <v>50678</v>
      </c>
      <c r="B45913">
        <v>1</v>
      </c>
      <c r="C45913">
        <v>1748608</v>
      </c>
    </row>
    <row r="45914" spans="1:3" x14ac:dyDescent="0.25">
      <c r="A45914" t="s">
        <v>50679</v>
      </c>
      <c r="B45914">
        <v>1</v>
      </c>
      <c r="C45914">
        <v>86776</v>
      </c>
    </row>
    <row r="45915" spans="1:3" x14ac:dyDescent="0.25">
      <c r="A45915" t="s">
        <v>50680</v>
      </c>
      <c r="B45915">
        <v>1</v>
      </c>
      <c r="C45915">
        <v>222910</v>
      </c>
    </row>
    <row r="45916" spans="1:3" x14ac:dyDescent="0.25">
      <c r="A45916" t="s">
        <v>50681</v>
      </c>
      <c r="B45916">
        <v>1</v>
      </c>
      <c r="C45916">
        <v>958616</v>
      </c>
    </row>
    <row r="45917" spans="1:3" x14ac:dyDescent="0.25">
      <c r="A45917" t="s">
        <v>50682</v>
      </c>
      <c r="B45917">
        <v>1</v>
      </c>
      <c r="C45917">
        <v>87812</v>
      </c>
    </row>
    <row r="45918" spans="1:3" x14ac:dyDescent="0.25">
      <c r="A45918" t="s">
        <v>50683</v>
      </c>
      <c r="B45918">
        <v>1</v>
      </c>
      <c r="C45918">
        <v>475795</v>
      </c>
    </row>
    <row r="45919" spans="1:3" x14ac:dyDescent="0.25">
      <c r="A45919" t="s">
        <v>50684</v>
      </c>
      <c r="B45919">
        <v>1</v>
      </c>
      <c r="C45919">
        <v>445632</v>
      </c>
    </row>
    <row r="45920" spans="1:3" x14ac:dyDescent="0.25">
      <c r="A45920" t="s">
        <v>50685</v>
      </c>
      <c r="B45920">
        <v>1</v>
      </c>
      <c r="C45920">
        <v>256836</v>
      </c>
    </row>
    <row r="45921" spans="1:3" x14ac:dyDescent="0.25">
      <c r="A45921" t="s">
        <v>50686</v>
      </c>
      <c r="B45921">
        <v>1</v>
      </c>
      <c r="C45921">
        <v>153199</v>
      </c>
    </row>
    <row r="45922" spans="1:3" x14ac:dyDescent="0.25">
      <c r="A45922" t="s">
        <v>50687</v>
      </c>
      <c r="B45922">
        <v>1</v>
      </c>
      <c r="C45922">
        <v>1109137</v>
      </c>
    </row>
    <row r="45923" spans="1:3" x14ac:dyDescent="0.25">
      <c r="A45923" t="s">
        <v>50688</v>
      </c>
      <c r="B45923">
        <v>1</v>
      </c>
      <c r="C45923">
        <v>321708</v>
      </c>
    </row>
    <row r="45924" spans="1:3" x14ac:dyDescent="0.25">
      <c r="A45924" t="s">
        <v>50689</v>
      </c>
      <c r="B45924">
        <v>1</v>
      </c>
      <c r="C45924">
        <v>2768572</v>
      </c>
    </row>
    <row r="45925" spans="1:3" x14ac:dyDescent="0.25">
      <c r="A45925" t="s">
        <v>50690</v>
      </c>
      <c r="B45925">
        <v>1</v>
      </c>
      <c r="C45925">
        <v>1427519</v>
      </c>
    </row>
    <row r="45926" spans="1:3" x14ac:dyDescent="0.25">
      <c r="A45926" t="s">
        <v>50691</v>
      </c>
      <c r="B45926">
        <v>1</v>
      </c>
      <c r="C45926">
        <v>155290</v>
      </c>
    </row>
    <row r="45927" spans="1:3" x14ac:dyDescent="0.25">
      <c r="A45927" t="s">
        <v>50692</v>
      </c>
      <c r="B45927">
        <v>1</v>
      </c>
      <c r="C45927">
        <v>135469</v>
      </c>
    </row>
    <row r="45928" spans="1:3" x14ac:dyDescent="0.25">
      <c r="A45928" t="s">
        <v>50693</v>
      </c>
      <c r="B45928">
        <v>1</v>
      </c>
      <c r="C45928">
        <v>154106</v>
      </c>
    </row>
    <row r="45929" spans="1:3" x14ac:dyDescent="0.25">
      <c r="A45929" t="s">
        <v>50694</v>
      </c>
      <c r="B45929">
        <v>1</v>
      </c>
      <c r="C45929">
        <v>2749080</v>
      </c>
    </row>
    <row r="45930" spans="1:3" x14ac:dyDescent="0.25">
      <c r="A45930" t="s">
        <v>50695</v>
      </c>
      <c r="B45930">
        <v>1</v>
      </c>
      <c r="C45930">
        <v>583012</v>
      </c>
    </row>
    <row r="45931" spans="1:3" x14ac:dyDescent="0.25">
      <c r="A45931" t="s">
        <v>50696</v>
      </c>
      <c r="B45931">
        <v>1</v>
      </c>
      <c r="C45931">
        <v>1561240</v>
      </c>
    </row>
    <row r="45932" spans="1:3" x14ac:dyDescent="0.25">
      <c r="A45932" t="s">
        <v>50697</v>
      </c>
      <c r="B45932">
        <v>1</v>
      </c>
      <c r="C45932">
        <v>487265</v>
      </c>
    </row>
    <row r="45933" spans="1:3" x14ac:dyDescent="0.25">
      <c r="A45933" t="s">
        <v>50698</v>
      </c>
      <c r="B45933">
        <v>1</v>
      </c>
      <c r="C45933">
        <v>15247533</v>
      </c>
    </row>
    <row r="45934" spans="1:3" x14ac:dyDescent="0.25">
      <c r="A45934" t="s">
        <v>50699</v>
      </c>
      <c r="B45934">
        <v>1</v>
      </c>
      <c r="C45934">
        <v>766999</v>
      </c>
    </row>
    <row r="45935" spans="1:3" x14ac:dyDescent="0.25">
      <c r="A45935" t="s">
        <v>50700</v>
      </c>
      <c r="B45935">
        <v>1</v>
      </c>
      <c r="C45935">
        <v>350464</v>
      </c>
    </row>
    <row r="45936" spans="1:3" x14ac:dyDescent="0.25">
      <c r="A45936" t="s">
        <v>50701</v>
      </c>
      <c r="B45936">
        <v>1</v>
      </c>
      <c r="C45936">
        <v>763965</v>
      </c>
    </row>
    <row r="45937" spans="1:3" x14ac:dyDescent="0.25">
      <c r="A45937" t="s">
        <v>50702</v>
      </c>
      <c r="B45937">
        <v>1</v>
      </c>
      <c r="C45937">
        <v>544717</v>
      </c>
    </row>
    <row r="45938" spans="1:3" x14ac:dyDescent="0.25">
      <c r="A45938" t="s">
        <v>50703</v>
      </c>
      <c r="B45938">
        <v>1</v>
      </c>
      <c r="C45938">
        <v>80531</v>
      </c>
    </row>
    <row r="45939" spans="1:3" x14ac:dyDescent="0.25">
      <c r="A45939" t="s">
        <v>50704</v>
      </c>
      <c r="B45939">
        <v>1</v>
      </c>
      <c r="C45939">
        <v>695373</v>
      </c>
    </row>
    <row r="45940" spans="1:3" x14ac:dyDescent="0.25">
      <c r="A45940" t="s">
        <v>50705</v>
      </c>
      <c r="B45940">
        <v>1</v>
      </c>
      <c r="C45940">
        <v>553936</v>
      </c>
    </row>
    <row r="45941" spans="1:3" x14ac:dyDescent="0.25">
      <c r="A45941" t="s">
        <v>50706</v>
      </c>
      <c r="B45941">
        <v>1</v>
      </c>
      <c r="C45941">
        <v>121708</v>
      </c>
    </row>
    <row r="45942" spans="1:3" x14ac:dyDescent="0.25">
      <c r="A45942" t="s">
        <v>50707</v>
      </c>
      <c r="B45942">
        <v>1</v>
      </c>
      <c r="C45942">
        <v>261461</v>
      </c>
    </row>
    <row r="45943" spans="1:3" x14ac:dyDescent="0.25">
      <c r="A45943" t="s">
        <v>50708</v>
      </c>
      <c r="B45943">
        <v>1</v>
      </c>
      <c r="C45943">
        <v>343464</v>
      </c>
    </row>
    <row r="45944" spans="1:3" x14ac:dyDescent="0.25">
      <c r="A45944" t="s">
        <v>50709</v>
      </c>
      <c r="B45944">
        <v>1</v>
      </c>
      <c r="C45944">
        <v>10512717</v>
      </c>
    </row>
    <row r="45945" spans="1:3" x14ac:dyDescent="0.25">
      <c r="A45945" t="s">
        <v>50710</v>
      </c>
      <c r="B45945">
        <v>1</v>
      </c>
      <c r="C45945">
        <v>1321604</v>
      </c>
    </row>
    <row r="45946" spans="1:3" x14ac:dyDescent="0.25">
      <c r="A45946" t="s">
        <v>50711</v>
      </c>
      <c r="B45946">
        <v>1</v>
      </c>
      <c r="C45946">
        <v>91141</v>
      </c>
    </row>
    <row r="45947" spans="1:3" x14ac:dyDescent="0.25">
      <c r="A45947" t="s">
        <v>50712</v>
      </c>
      <c r="B45947">
        <v>1</v>
      </c>
      <c r="C45947">
        <v>701793</v>
      </c>
    </row>
    <row r="45948" spans="1:3" x14ac:dyDescent="0.25">
      <c r="A45948" t="s">
        <v>50713</v>
      </c>
      <c r="B45948">
        <v>1</v>
      </c>
      <c r="C45948">
        <v>218132</v>
      </c>
    </row>
    <row r="45949" spans="1:3" x14ac:dyDescent="0.25">
      <c r="A45949" t="s">
        <v>50714</v>
      </c>
      <c r="B45949">
        <v>1</v>
      </c>
      <c r="C45949">
        <v>280016</v>
      </c>
    </row>
    <row r="45950" spans="1:3" x14ac:dyDescent="0.25">
      <c r="A45950" t="s">
        <v>50715</v>
      </c>
      <c r="B45950">
        <v>1</v>
      </c>
      <c r="C45950">
        <v>288683</v>
      </c>
    </row>
    <row r="45951" spans="1:3" x14ac:dyDescent="0.25">
      <c r="A45951" t="s">
        <v>50716</v>
      </c>
      <c r="B45951">
        <v>1</v>
      </c>
      <c r="C45951">
        <v>1136654</v>
      </c>
    </row>
    <row r="45952" spans="1:3" x14ac:dyDescent="0.25">
      <c r="A45952" t="s">
        <v>50717</v>
      </c>
      <c r="B45952">
        <v>1</v>
      </c>
      <c r="C45952">
        <v>279945</v>
      </c>
    </row>
    <row r="45953" spans="1:3" x14ac:dyDescent="0.25">
      <c r="A45953" t="s">
        <v>50718</v>
      </c>
      <c r="B45953">
        <v>1</v>
      </c>
      <c r="C45953">
        <v>21085382</v>
      </c>
    </row>
    <row r="45954" spans="1:3" x14ac:dyDescent="0.25">
      <c r="A45954" t="s">
        <v>50719</v>
      </c>
      <c r="B45954">
        <v>1</v>
      </c>
      <c r="C45954">
        <v>392736</v>
      </c>
    </row>
    <row r="45955" spans="1:3" x14ac:dyDescent="0.25">
      <c r="A45955" t="s">
        <v>50720</v>
      </c>
      <c r="B45955">
        <v>1</v>
      </c>
      <c r="C45955">
        <v>680788</v>
      </c>
    </row>
    <row r="45956" spans="1:3" x14ac:dyDescent="0.25">
      <c r="A45956" t="s">
        <v>50721</v>
      </c>
      <c r="B45956">
        <v>1</v>
      </c>
      <c r="C45956">
        <v>628155</v>
      </c>
    </row>
    <row r="45957" spans="1:3" x14ac:dyDescent="0.25">
      <c r="A45957" t="s">
        <v>50722</v>
      </c>
      <c r="B45957">
        <v>1</v>
      </c>
      <c r="C45957">
        <v>650836</v>
      </c>
    </row>
    <row r="45958" spans="1:3" x14ac:dyDescent="0.25">
      <c r="A45958" t="s">
        <v>50723</v>
      </c>
      <c r="B45958">
        <v>1</v>
      </c>
      <c r="C45958">
        <v>17050232</v>
      </c>
    </row>
    <row r="45959" spans="1:3" x14ac:dyDescent="0.25">
      <c r="A45959" t="s">
        <v>50724</v>
      </c>
      <c r="B45959">
        <v>1</v>
      </c>
      <c r="C45959">
        <v>4360458</v>
      </c>
    </row>
    <row r="45960" spans="1:3" x14ac:dyDescent="0.25">
      <c r="A45960" t="s">
        <v>50725</v>
      </c>
      <c r="B45960">
        <v>1</v>
      </c>
      <c r="C45960">
        <v>542386</v>
      </c>
    </row>
    <row r="45961" spans="1:3" x14ac:dyDescent="0.25">
      <c r="A45961" t="s">
        <v>50726</v>
      </c>
      <c r="B45961">
        <v>1</v>
      </c>
      <c r="C45961">
        <v>161717</v>
      </c>
    </row>
    <row r="45962" spans="1:3" x14ac:dyDescent="0.25">
      <c r="A45962" t="s">
        <v>50727</v>
      </c>
      <c r="B45962">
        <v>1</v>
      </c>
      <c r="C45962">
        <v>881861</v>
      </c>
    </row>
    <row r="45963" spans="1:3" x14ac:dyDescent="0.25">
      <c r="A45963" t="s">
        <v>50728</v>
      </c>
      <c r="B45963">
        <v>1</v>
      </c>
      <c r="C45963">
        <v>81998</v>
      </c>
    </row>
    <row r="45964" spans="1:3" x14ac:dyDescent="0.25">
      <c r="A45964" t="s">
        <v>50729</v>
      </c>
      <c r="B45964">
        <v>1</v>
      </c>
      <c r="C45964">
        <v>194319</v>
      </c>
    </row>
    <row r="45965" spans="1:3" x14ac:dyDescent="0.25">
      <c r="A45965" t="s">
        <v>50730</v>
      </c>
      <c r="B45965">
        <v>1</v>
      </c>
      <c r="C45965">
        <v>101676</v>
      </c>
    </row>
    <row r="45966" spans="1:3" x14ac:dyDescent="0.25">
      <c r="A45966" t="s">
        <v>50731</v>
      </c>
      <c r="B45966">
        <v>1</v>
      </c>
      <c r="C45966">
        <v>699356</v>
      </c>
    </row>
    <row r="45967" spans="1:3" x14ac:dyDescent="0.25">
      <c r="A45967" t="s">
        <v>50732</v>
      </c>
      <c r="B45967">
        <v>1</v>
      </c>
      <c r="C45967">
        <v>188497</v>
      </c>
    </row>
    <row r="45968" spans="1:3" x14ac:dyDescent="0.25">
      <c r="A45968" t="s">
        <v>50733</v>
      </c>
      <c r="B45968">
        <v>1</v>
      </c>
      <c r="C45968">
        <v>616808</v>
      </c>
    </row>
    <row r="45969" spans="1:3" x14ac:dyDescent="0.25">
      <c r="A45969" t="s">
        <v>50734</v>
      </c>
      <c r="B45969">
        <v>1</v>
      </c>
      <c r="C45969">
        <v>978850</v>
      </c>
    </row>
    <row r="45970" spans="1:3" x14ac:dyDescent="0.25">
      <c r="A45970" t="s">
        <v>50735</v>
      </c>
      <c r="B45970">
        <v>1</v>
      </c>
      <c r="C45970">
        <v>487026</v>
      </c>
    </row>
    <row r="45971" spans="1:3" x14ac:dyDescent="0.25">
      <c r="A45971" t="s">
        <v>50736</v>
      </c>
      <c r="B45971">
        <v>1</v>
      </c>
      <c r="C45971">
        <v>590043</v>
      </c>
    </row>
    <row r="45972" spans="1:3" x14ac:dyDescent="0.25">
      <c r="A45972" t="s">
        <v>50737</v>
      </c>
      <c r="B45972">
        <v>1</v>
      </c>
      <c r="C45972">
        <v>470849</v>
      </c>
    </row>
    <row r="45973" spans="1:3" x14ac:dyDescent="0.25">
      <c r="A45973" t="s">
        <v>50738</v>
      </c>
      <c r="B45973">
        <v>1</v>
      </c>
      <c r="C45973">
        <v>1892976</v>
      </c>
    </row>
    <row r="45974" spans="1:3" x14ac:dyDescent="0.25">
      <c r="A45974" t="s">
        <v>50739</v>
      </c>
      <c r="B45974">
        <v>1</v>
      </c>
      <c r="C45974">
        <v>364920</v>
      </c>
    </row>
    <row r="45975" spans="1:3" x14ac:dyDescent="0.25">
      <c r="A45975" t="s">
        <v>50740</v>
      </c>
      <c r="B45975">
        <v>1</v>
      </c>
      <c r="C45975">
        <v>251328</v>
      </c>
    </row>
    <row r="45976" spans="1:3" x14ac:dyDescent="0.25">
      <c r="A45976" t="s">
        <v>50741</v>
      </c>
      <c r="B45976">
        <v>1</v>
      </c>
      <c r="C45976">
        <v>215370</v>
      </c>
    </row>
    <row r="45977" spans="1:3" x14ac:dyDescent="0.25">
      <c r="A45977" t="s">
        <v>50742</v>
      </c>
      <c r="B45977">
        <v>1</v>
      </c>
      <c r="C45977">
        <v>211739</v>
      </c>
    </row>
    <row r="45978" spans="1:3" x14ac:dyDescent="0.25">
      <c r="A45978" t="s">
        <v>50743</v>
      </c>
      <c r="B45978">
        <v>1</v>
      </c>
      <c r="C45978">
        <v>186585</v>
      </c>
    </row>
    <row r="45979" spans="1:3" x14ac:dyDescent="0.25">
      <c r="A45979" t="s">
        <v>50744</v>
      </c>
      <c r="B45979">
        <v>1</v>
      </c>
      <c r="C45979">
        <v>45614</v>
      </c>
    </row>
    <row r="45980" spans="1:3" x14ac:dyDescent="0.25">
      <c r="A45980" t="s">
        <v>50745</v>
      </c>
      <c r="B45980">
        <v>1</v>
      </c>
      <c r="C45980">
        <v>245021</v>
      </c>
    </row>
    <row r="45981" spans="1:3" x14ac:dyDescent="0.25">
      <c r="A45981" t="s">
        <v>50746</v>
      </c>
      <c r="B45981">
        <v>1</v>
      </c>
      <c r="C45981">
        <v>52223</v>
      </c>
    </row>
    <row r="45982" spans="1:3" x14ac:dyDescent="0.25">
      <c r="A45982" t="s">
        <v>50747</v>
      </c>
      <c r="B45982">
        <v>1</v>
      </c>
      <c r="C45982">
        <v>338368</v>
      </c>
    </row>
    <row r="45983" spans="1:3" x14ac:dyDescent="0.25">
      <c r="A45983" t="s">
        <v>50748</v>
      </c>
      <c r="B45983">
        <v>1</v>
      </c>
      <c r="C45983">
        <v>375838</v>
      </c>
    </row>
    <row r="45984" spans="1:3" x14ac:dyDescent="0.25">
      <c r="A45984" t="s">
        <v>50749</v>
      </c>
      <c r="B45984">
        <v>1</v>
      </c>
      <c r="C45984">
        <v>189487</v>
      </c>
    </row>
    <row r="45985" spans="1:3" x14ac:dyDescent="0.25">
      <c r="A45985" t="s">
        <v>50750</v>
      </c>
      <c r="B45985">
        <v>1</v>
      </c>
      <c r="C45985">
        <v>179435</v>
      </c>
    </row>
    <row r="45986" spans="1:3" x14ac:dyDescent="0.25">
      <c r="A45986" t="s">
        <v>50751</v>
      </c>
      <c r="B45986">
        <v>1</v>
      </c>
      <c r="C45986">
        <v>226904</v>
      </c>
    </row>
    <row r="45987" spans="1:3" x14ac:dyDescent="0.25">
      <c r="A45987" t="s">
        <v>50752</v>
      </c>
      <c r="B45987">
        <v>1</v>
      </c>
      <c r="C45987">
        <v>297869</v>
      </c>
    </row>
    <row r="45988" spans="1:3" x14ac:dyDescent="0.25">
      <c r="A45988" t="s">
        <v>50753</v>
      </c>
      <c r="B45988">
        <v>1</v>
      </c>
      <c r="C45988">
        <v>15525483</v>
      </c>
    </row>
    <row r="45989" spans="1:3" x14ac:dyDescent="0.25">
      <c r="A45989" t="s">
        <v>50754</v>
      </c>
      <c r="B45989">
        <v>1</v>
      </c>
      <c r="C45989">
        <v>120445</v>
      </c>
    </row>
    <row r="45990" spans="1:3" x14ac:dyDescent="0.25">
      <c r="A45990" t="s">
        <v>50755</v>
      </c>
      <c r="B45990">
        <v>1</v>
      </c>
      <c r="C45990">
        <v>287069000</v>
      </c>
    </row>
    <row r="45991" spans="1:3" x14ac:dyDescent="0.25">
      <c r="A45991" t="s">
        <v>50756</v>
      </c>
      <c r="B45991">
        <v>1</v>
      </c>
      <c r="C45991">
        <v>335532</v>
      </c>
    </row>
    <row r="45992" spans="1:3" x14ac:dyDescent="0.25">
      <c r="A45992" t="s">
        <v>50757</v>
      </c>
      <c r="B45992">
        <v>1</v>
      </c>
      <c r="C45992">
        <v>556857</v>
      </c>
    </row>
    <row r="45993" spans="1:3" x14ac:dyDescent="0.25">
      <c r="A45993" t="s">
        <v>50758</v>
      </c>
      <c r="B45993">
        <v>1</v>
      </c>
      <c r="C45993">
        <v>4769785</v>
      </c>
    </row>
    <row r="45994" spans="1:3" x14ac:dyDescent="0.25">
      <c r="A45994" t="s">
        <v>50759</v>
      </c>
      <c r="B45994">
        <v>1</v>
      </c>
      <c r="C45994">
        <v>154020</v>
      </c>
    </row>
    <row r="45995" spans="1:3" x14ac:dyDescent="0.25">
      <c r="A45995" t="s">
        <v>50760</v>
      </c>
      <c r="B45995">
        <v>1</v>
      </c>
      <c r="C45995">
        <v>8451208</v>
      </c>
    </row>
    <row r="45996" spans="1:3" x14ac:dyDescent="0.25">
      <c r="A45996" t="s">
        <v>50761</v>
      </c>
      <c r="B45996">
        <v>1</v>
      </c>
      <c r="C45996">
        <v>582638</v>
      </c>
    </row>
    <row r="45997" spans="1:3" x14ac:dyDescent="0.25">
      <c r="A45997" t="s">
        <v>50762</v>
      </c>
      <c r="B45997">
        <v>1</v>
      </c>
      <c r="C45997">
        <v>474899</v>
      </c>
    </row>
    <row r="45998" spans="1:3" x14ac:dyDescent="0.25">
      <c r="A45998" t="s">
        <v>50763</v>
      </c>
      <c r="B45998">
        <v>1</v>
      </c>
      <c r="C45998">
        <v>51932</v>
      </c>
    </row>
    <row r="45999" spans="1:3" x14ac:dyDescent="0.25">
      <c r="A45999" t="s">
        <v>50764</v>
      </c>
      <c r="B45999">
        <v>1</v>
      </c>
      <c r="C45999">
        <v>57634</v>
      </c>
    </row>
    <row r="46000" spans="1:3" x14ac:dyDescent="0.25">
      <c r="A46000" t="s">
        <v>50765</v>
      </c>
      <c r="B46000">
        <v>1</v>
      </c>
      <c r="C46000">
        <v>170840</v>
      </c>
    </row>
    <row r="46001" spans="1:3" x14ac:dyDescent="0.25">
      <c r="A46001" t="s">
        <v>50766</v>
      </c>
      <c r="B46001">
        <v>1</v>
      </c>
      <c r="C46001">
        <v>61591</v>
      </c>
    </row>
    <row r="46002" spans="1:3" x14ac:dyDescent="0.25">
      <c r="A46002" t="s">
        <v>50767</v>
      </c>
      <c r="B46002">
        <v>1</v>
      </c>
      <c r="C46002">
        <v>7343779</v>
      </c>
    </row>
    <row r="46003" spans="1:3" x14ac:dyDescent="0.25">
      <c r="A46003" t="s">
        <v>50768</v>
      </c>
      <c r="B46003">
        <v>1</v>
      </c>
      <c r="C46003">
        <v>1966357</v>
      </c>
    </row>
    <row r="46004" spans="1:3" x14ac:dyDescent="0.25">
      <c r="A46004" t="s">
        <v>50769</v>
      </c>
      <c r="B46004">
        <v>1</v>
      </c>
      <c r="C46004">
        <v>851389</v>
      </c>
    </row>
    <row r="46005" spans="1:3" x14ac:dyDescent="0.25">
      <c r="A46005" t="s">
        <v>50770</v>
      </c>
      <c r="B46005">
        <v>1</v>
      </c>
      <c r="C46005">
        <v>401611</v>
      </c>
    </row>
    <row r="46006" spans="1:3" x14ac:dyDescent="0.25">
      <c r="A46006" t="s">
        <v>50771</v>
      </c>
      <c r="B46006">
        <v>1</v>
      </c>
      <c r="C46006">
        <v>3782590</v>
      </c>
    </row>
    <row r="46007" spans="1:3" x14ac:dyDescent="0.25">
      <c r="A46007" t="s">
        <v>50772</v>
      </c>
      <c r="B46007">
        <v>1</v>
      </c>
      <c r="C46007">
        <v>351297</v>
      </c>
    </row>
    <row r="46008" spans="1:3" x14ac:dyDescent="0.25">
      <c r="A46008" t="s">
        <v>50773</v>
      </c>
      <c r="B46008">
        <v>1</v>
      </c>
      <c r="C46008">
        <v>109163</v>
      </c>
    </row>
    <row r="46009" spans="1:3" x14ac:dyDescent="0.25">
      <c r="A46009" t="s">
        <v>50774</v>
      </c>
      <c r="B46009">
        <v>1</v>
      </c>
      <c r="C46009">
        <v>2077122</v>
      </c>
    </row>
    <row r="46010" spans="1:3" x14ac:dyDescent="0.25">
      <c r="A46010" t="s">
        <v>50775</v>
      </c>
      <c r="B46010">
        <v>1</v>
      </c>
      <c r="C46010">
        <v>252612</v>
      </c>
    </row>
    <row r="46011" spans="1:3" x14ac:dyDescent="0.25">
      <c r="A46011" t="s">
        <v>50776</v>
      </c>
      <c r="B46011">
        <v>1</v>
      </c>
      <c r="C46011">
        <v>760950</v>
      </c>
    </row>
    <row r="46012" spans="1:3" x14ac:dyDescent="0.25">
      <c r="A46012" t="s">
        <v>50777</v>
      </c>
      <c r="B46012">
        <v>1</v>
      </c>
      <c r="C46012">
        <v>260735</v>
      </c>
    </row>
    <row r="46013" spans="1:3" x14ac:dyDescent="0.25">
      <c r="A46013" t="s">
        <v>50778</v>
      </c>
      <c r="B46013">
        <v>1</v>
      </c>
      <c r="C46013">
        <v>547584</v>
      </c>
    </row>
    <row r="46014" spans="1:3" x14ac:dyDescent="0.25">
      <c r="A46014" t="s">
        <v>50779</v>
      </c>
      <c r="B46014">
        <v>1</v>
      </c>
      <c r="C46014">
        <v>1682379</v>
      </c>
    </row>
    <row r="46015" spans="1:3" x14ac:dyDescent="0.25">
      <c r="A46015" t="s">
        <v>50780</v>
      </c>
      <c r="B46015">
        <v>1</v>
      </c>
      <c r="C46015">
        <v>248237</v>
      </c>
    </row>
    <row r="46016" spans="1:3" x14ac:dyDescent="0.25">
      <c r="A46016" t="s">
        <v>50781</v>
      </c>
      <c r="B46016">
        <v>1</v>
      </c>
      <c r="C46016">
        <v>374321</v>
      </c>
    </row>
    <row r="46017" spans="1:3" x14ac:dyDescent="0.25">
      <c r="A46017" t="s">
        <v>50782</v>
      </c>
      <c r="B46017">
        <v>1</v>
      </c>
      <c r="C46017">
        <v>102190</v>
      </c>
    </row>
    <row r="46018" spans="1:3" x14ac:dyDescent="0.25">
      <c r="A46018" t="s">
        <v>50783</v>
      </c>
      <c r="B46018">
        <v>1</v>
      </c>
      <c r="C46018">
        <v>177601</v>
      </c>
    </row>
    <row r="46019" spans="1:3" x14ac:dyDescent="0.25">
      <c r="A46019" t="s">
        <v>50784</v>
      </c>
      <c r="B46019">
        <v>1</v>
      </c>
      <c r="C46019">
        <v>455381</v>
      </c>
    </row>
    <row r="46020" spans="1:3" x14ac:dyDescent="0.25">
      <c r="A46020" t="s">
        <v>50785</v>
      </c>
      <c r="B46020">
        <v>1</v>
      </c>
      <c r="C46020">
        <v>180963</v>
      </c>
    </row>
    <row r="46021" spans="1:3" x14ac:dyDescent="0.25">
      <c r="A46021" t="s">
        <v>50786</v>
      </c>
      <c r="B46021">
        <v>1</v>
      </c>
      <c r="C46021">
        <v>217135</v>
      </c>
    </row>
    <row r="46022" spans="1:3" x14ac:dyDescent="0.25">
      <c r="A46022" t="s">
        <v>50787</v>
      </c>
      <c r="B46022">
        <v>1</v>
      </c>
      <c r="C46022">
        <v>238778</v>
      </c>
    </row>
    <row r="46023" spans="1:3" x14ac:dyDescent="0.25">
      <c r="A46023" t="s">
        <v>50788</v>
      </c>
      <c r="B46023">
        <v>1</v>
      </c>
      <c r="C46023">
        <v>328281</v>
      </c>
    </row>
    <row r="46024" spans="1:3" x14ac:dyDescent="0.25">
      <c r="A46024" t="s">
        <v>50789</v>
      </c>
      <c r="B46024">
        <v>1</v>
      </c>
      <c r="C46024">
        <v>410904</v>
      </c>
    </row>
    <row r="46025" spans="1:3" x14ac:dyDescent="0.25">
      <c r="A46025" t="s">
        <v>50790</v>
      </c>
      <c r="B46025">
        <v>1</v>
      </c>
      <c r="C46025">
        <v>10595556</v>
      </c>
    </row>
    <row r="46026" spans="1:3" x14ac:dyDescent="0.25">
      <c r="A46026" t="s">
        <v>50791</v>
      </c>
      <c r="B46026">
        <v>1</v>
      </c>
      <c r="C46026">
        <v>188379</v>
      </c>
    </row>
    <row r="46027" spans="1:3" x14ac:dyDescent="0.25">
      <c r="A46027" t="s">
        <v>50792</v>
      </c>
      <c r="B46027">
        <v>1</v>
      </c>
      <c r="C46027">
        <v>102898</v>
      </c>
    </row>
    <row r="46028" spans="1:3" x14ac:dyDescent="0.25">
      <c r="A46028" t="s">
        <v>50793</v>
      </c>
      <c r="B46028">
        <v>1</v>
      </c>
      <c r="C46028">
        <v>69479</v>
      </c>
    </row>
    <row r="46029" spans="1:3" x14ac:dyDescent="0.25">
      <c r="A46029" t="s">
        <v>50794</v>
      </c>
      <c r="B46029">
        <v>1</v>
      </c>
      <c r="C46029">
        <v>273271</v>
      </c>
    </row>
    <row r="46030" spans="1:3" x14ac:dyDescent="0.25">
      <c r="A46030" t="s">
        <v>50795</v>
      </c>
      <c r="B46030">
        <v>1</v>
      </c>
      <c r="C46030">
        <v>1074023</v>
      </c>
    </row>
    <row r="46031" spans="1:3" x14ac:dyDescent="0.25">
      <c r="A46031" t="s">
        <v>50796</v>
      </c>
      <c r="B46031">
        <v>1</v>
      </c>
      <c r="C46031">
        <v>1595627</v>
      </c>
    </row>
    <row r="46032" spans="1:3" x14ac:dyDescent="0.25">
      <c r="A46032" t="s">
        <v>50797</v>
      </c>
      <c r="B46032">
        <v>1</v>
      </c>
      <c r="C46032">
        <v>221416</v>
      </c>
    </row>
    <row r="46033" spans="1:3" x14ac:dyDescent="0.25">
      <c r="A46033" t="s">
        <v>50798</v>
      </c>
      <c r="B46033">
        <v>1</v>
      </c>
      <c r="C46033">
        <v>447020</v>
      </c>
    </row>
    <row r="46034" spans="1:3" x14ac:dyDescent="0.25">
      <c r="A46034" t="s">
        <v>50799</v>
      </c>
      <c r="B46034">
        <v>1</v>
      </c>
      <c r="C46034">
        <v>514770</v>
      </c>
    </row>
    <row r="46035" spans="1:3" x14ac:dyDescent="0.25">
      <c r="A46035" t="s">
        <v>50800</v>
      </c>
      <c r="B46035">
        <v>1</v>
      </c>
      <c r="C46035">
        <v>6890558</v>
      </c>
    </row>
    <row r="46036" spans="1:3" x14ac:dyDescent="0.25">
      <c r="A46036" t="s">
        <v>50801</v>
      </c>
      <c r="B46036">
        <v>1</v>
      </c>
      <c r="C46036">
        <v>342532</v>
      </c>
    </row>
    <row r="46037" spans="1:3" x14ac:dyDescent="0.25">
      <c r="A46037" t="s">
        <v>50802</v>
      </c>
      <c r="B46037">
        <v>1</v>
      </c>
      <c r="C46037">
        <v>61112</v>
      </c>
    </row>
    <row r="46038" spans="1:3" x14ac:dyDescent="0.25">
      <c r="A46038" t="s">
        <v>50803</v>
      </c>
      <c r="B46038">
        <v>1</v>
      </c>
      <c r="C46038">
        <v>954045</v>
      </c>
    </row>
    <row r="46039" spans="1:3" x14ac:dyDescent="0.25">
      <c r="A46039" t="s">
        <v>50804</v>
      </c>
      <c r="B46039">
        <v>1</v>
      </c>
      <c r="C46039">
        <v>1585684</v>
      </c>
    </row>
    <row r="46040" spans="1:3" x14ac:dyDescent="0.25">
      <c r="A46040" t="s">
        <v>50805</v>
      </c>
      <c r="B46040">
        <v>1</v>
      </c>
      <c r="C46040">
        <v>242042</v>
      </c>
    </row>
    <row r="46041" spans="1:3" x14ac:dyDescent="0.25">
      <c r="A46041" t="s">
        <v>50806</v>
      </c>
      <c r="B46041">
        <v>1</v>
      </c>
      <c r="C46041">
        <v>21866</v>
      </c>
    </row>
    <row r="46042" spans="1:3" x14ac:dyDescent="0.25">
      <c r="A46042" t="s">
        <v>50807</v>
      </c>
      <c r="B46042">
        <v>1</v>
      </c>
      <c r="C46042">
        <v>252217</v>
      </c>
    </row>
    <row r="46043" spans="1:3" x14ac:dyDescent="0.25">
      <c r="A46043" t="s">
        <v>50808</v>
      </c>
      <c r="B46043">
        <v>1</v>
      </c>
      <c r="C46043">
        <v>1049066</v>
      </c>
    </row>
    <row r="46044" spans="1:3" x14ac:dyDescent="0.25">
      <c r="A46044" t="s">
        <v>50809</v>
      </c>
      <c r="B46044">
        <v>1</v>
      </c>
      <c r="C46044">
        <v>91231</v>
      </c>
    </row>
    <row r="46045" spans="1:3" x14ac:dyDescent="0.25">
      <c r="A46045" t="s">
        <v>50810</v>
      </c>
      <c r="B46045">
        <v>1</v>
      </c>
      <c r="C46045">
        <v>63326</v>
      </c>
    </row>
    <row r="46046" spans="1:3" x14ac:dyDescent="0.25">
      <c r="A46046" t="s">
        <v>50811</v>
      </c>
      <c r="B46046">
        <v>1</v>
      </c>
      <c r="C46046">
        <v>420491</v>
      </c>
    </row>
    <row r="46047" spans="1:3" x14ac:dyDescent="0.25">
      <c r="A46047" t="s">
        <v>50812</v>
      </c>
      <c r="B46047">
        <v>1</v>
      </c>
      <c r="C46047">
        <v>1383606</v>
      </c>
    </row>
    <row r="46048" spans="1:3" x14ac:dyDescent="0.25">
      <c r="A46048" t="s">
        <v>50813</v>
      </c>
      <c r="B46048">
        <v>1</v>
      </c>
      <c r="C46048">
        <v>32050</v>
      </c>
    </row>
    <row r="46049" spans="1:3" x14ac:dyDescent="0.25">
      <c r="A46049" t="s">
        <v>50814</v>
      </c>
      <c r="B46049">
        <v>1</v>
      </c>
      <c r="C46049">
        <v>1802541</v>
      </c>
    </row>
    <row r="46050" spans="1:3" x14ac:dyDescent="0.25">
      <c r="A46050" t="s">
        <v>50815</v>
      </c>
      <c r="B46050">
        <v>1</v>
      </c>
      <c r="C46050">
        <v>1229303</v>
      </c>
    </row>
    <row r="46051" spans="1:3" x14ac:dyDescent="0.25">
      <c r="A46051" t="s">
        <v>50816</v>
      </c>
      <c r="B46051">
        <v>1</v>
      </c>
      <c r="C46051">
        <v>1079879</v>
      </c>
    </row>
    <row r="46052" spans="1:3" x14ac:dyDescent="0.25">
      <c r="A46052" t="s">
        <v>50817</v>
      </c>
      <c r="B46052">
        <v>1</v>
      </c>
      <c r="C46052">
        <v>7787956</v>
      </c>
    </row>
    <row r="46053" spans="1:3" x14ac:dyDescent="0.25">
      <c r="A46053" t="s">
        <v>50818</v>
      </c>
      <c r="B46053">
        <v>1</v>
      </c>
      <c r="C46053">
        <v>282898</v>
      </c>
    </row>
    <row r="46054" spans="1:3" x14ac:dyDescent="0.25">
      <c r="A46054" t="s">
        <v>50819</v>
      </c>
      <c r="B46054">
        <v>1</v>
      </c>
      <c r="C46054">
        <v>63058</v>
      </c>
    </row>
    <row r="46055" spans="1:3" x14ac:dyDescent="0.25">
      <c r="A46055" t="s">
        <v>50820</v>
      </c>
      <c r="B46055">
        <v>1</v>
      </c>
      <c r="C46055">
        <v>531800</v>
      </c>
    </row>
    <row r="46056" spans="1:3" x14ac:dyDescent="0.25">
      <c r="A46056" t="s">
        <v>50821</v>
      </c>
      <c r="B46056">
        <v>1</v>
      </c>
      <c r="C46056">
        <v>943029</v>
      </c>
    </row>
    <row r="46057" spans="1:3" x14ac:dyDescent="0.25">
      <c r="A46057" t="s">
        <v>50822</v>
      </c>
      <c r="B46057">
        <v>1</v>
      </c>
      <c r="C46057">
        <v>167183</v>
      </c>
    </row>
    <row r="46058" spans="1:3" x14ac:dyDescent="0.25">
      <c r="A46058" t="s">
        <v>50823</v>
      </c>
      <c r="B46058">
        <v>1</v>
      </c>
      <c r="C46058">
        <v>2059646</v>
      </c>
    </row>
    <row r="46059" spans="1:3" x14ac:dyDescent="0.25">
      <c r="A46059" t="s">
        <v>50824</v>
      </c>
      <c r="B46059">
        <v>1</v>
      </c>
      <c r="C46059">
        <v>2343251</v>
      </c>
    </row>
    <row r="46060" spans="1:3" x14ac:dyDescent="0.25">
      <c r="A46060" t="s">
        <v>50825</v>
      </c>
      <c r="B46060">
        <v>1</v>
      </c>
      <c r="C46060">
        <v>165192</v>
      </c>
    </row>
    <row r="46061" spans="1:3" x14ac:dyDescent="0.25">
      <c r="A46061" t="s">
        <v>50826</v>
      </c>
      <c r="B46061">
        <v>1</v>
      </c>
      <c r="C46061">
        <v>1184431</v>
      </c>
    </row>
    <row r="46062" spans="1:3" x14ac:dyDescent="0.25">
      <c r="A46062" t="s">
        <v>50827</v>
      </c>
      <c r="B46062">
        <v>1</v>
      </c>
      <c r="C46062">
        <v>53131</v>
      </c>
    </row>
    <row r="46063" spans="1:3" x14ac:dyDescent="0.25">
      <c r="A46063" t="s">
        <v>50828</v>
      </c>
      <c r="B46063">
        <v>1</v>
      </c>
      <c r="C46063">
        <v>215214</v>
      </c>
    </row>
    <row r="46064" spans="1:3" x14ac:dyDescent="0.25">
      <c r="A46064" t="s">
        <v>50829</v>
      </c>
      <c r="B46064">
        <v>1</v>
      </c>
      <c r="C46064">
        <v>648522</v>
      </c>
    </row>
    <row r="46065" spans="1:3" x14ac:dyDescent="0.25">
      <c r="A46065" t="s">
        <v>50830</v>
      </c>
      <c r="B46065">
        <v>1</v>
      </c>
      <c r="C46065">
        <v>161643</v>
      </c>
    </row>
    <row r="46066" spans="1:3" x14ac:dyDescent="0.25">
      <c r="A46066" t="s">
        <v>50831</v>
      </c>
      <c r="B46066">
        <v>1</v>
      </c>
      <c r="C46066">
        <v>382745</v>
      </c>
    </row>
    <row r="46067" spans="1:3" x14ac:dyDescent="0.25">
      <c r="A46067" t="s">
        <v>50832</v>
      </c>
      <c r="B46067">
        <v>1</v>
      </c>
      <c r="C46067">
        <v>166853</v>
      </c>
    </row>
    <row r="46068" spans="1:3" x14ac:dyDescent="0.25">
      <c r="A46068" t="s">
        <v>50833</v>
      </c>
      <c r="B46068">
        <v>1</v>
      </c>
      <c r="C46068">
        <v>269413</v>
      </c>
    </row>
    <row r="46069" spans="1:3" x14ac:dyDescent="0.25">
      <c r="A46069" t="s">
        <v>50834</v>
      </c>
      <c r="B46069">
        <v>1</v>
      </c>
      <c r="C46069">
        <v>151610</v>
      </c>
    </row>
    <row r="46070" spans="1:3" x14ac:dyDescent="0.25">
      <c r="A46070" t="s">
        <v>50835</v>
      </c>
      <c r="B46070">
        <v>1</v>
      </c>
      <c r="C46070">
        <v>1115462</v>
      </c>
    </row>
    <row r="46071" spans="1:3" x14ac:dyDescent="0.25">
      <c r="A46071" t="s">
        <v>50836</v>
      </c>
      <c r="B46071">
        <v>1</v>
      </c>
      <c r="C46071">
        <v>163766</v>
      </c>
    </row>
    <row r="46072" spans="1:3" x14ac:dyDescent="0.25">
      <c r="A46072" t="s">
        <v>50837</v>
      </c>
      <c r="B46072">
        <v>1</v>
      </c>
      <c r="C46072">
        <v>86904</v>
      </c>
    </row>
    <row r="46073" spans="1:3" x14ac:dyDescent="0.25">
      <c r="A46073" t="s">
        <v>50838</v>
      </c>
      <c r="B46073">
        <v>1</v>
      </c>
      <c r="C46073">
        <v>2136136</v>
      </c>
    </row>
    <row r="46074" spans="1:3" x14ac:dyDescent="0.25">
      <c r="A46074" t="s">
        <v>50839</v>
      </c>
      <c r="B46074">
        <v>1</v>
      </c>
      <c r="C46074">
        <v>299867</v>
      </c>
    </row>
    <row r="46075" spans="1:3" x14ac:dyDescent="0.25">
      <c r="A46075" t="s">
        <v>50840</v>
      </c>
      <c r="B46075">
        <v>1</v>
      </c>
      <c r="C46075">
        <v>3855345</v>
      </c>
    </row>
    <row r="46076" spans="1:3" x14ac:dyDescent="0.25">
      <c r="A46076" t="s">
        <v>50841</v>
      </c>
      <c r="B46076">
        <v>1</v>
      </c>
      <c r="C46076">
        <v>189297</v>
      </c>
    </row>
    <row r="46077" spans="1:3" x14ac:dyDescent="0.25">
      <c r="A46077" t="s">
        <v>50842</v>
      </c>
      <c r="B46077">
        <v>1</v>
      </c>
      <c r="C46077">
        <v>1442769</v>
      </c>
    </row>
    <row r="46078" spans="1:3" x14ac:dyDescent="0.25">
      <c r="A46078" t="s">
        <v>50843</v>
      </c>
      <c r="B46078">
        <v>1</v>
      </c>
      <c r="C46078">
        <v>15401</v>
      </c>
    </row>
    <row r="46079" spans="1:3" x14ac:dyDescent="0.25">
      <c r="A46079" t="s">
        <v>50844</v>
      </c>
      <c r="B46079">
        <v>1</v>
      </c>
      <c r="C46079">
        <v>947562</v>
      </c>
    </row>
    <row r="46080" spans="1:3" x14ac:dyDescent="0.25">
      <c r="A46080" t="s">
        <v>50845</v>
      </c>
      <c r="B46080">
        <v>1</v>
      </c>
      <c r="C46080">
        <v>274880</v>
      </c>
    </row>
    <row r="46081" spans="1:3" x14ac:dyDescent="0.25">
      <c r="A46081" t="s">
        <v>50846</v>
      </c>
      <c r="B46081">
        <v>1</v>
      </c>
      <c r="C46081">
        <v>174301</v>
      </c>
    </row>
    <row r="46082" spans="1:3" x14ac:dyDescent="0.25">
      <c r="A46082" t="s">
        <v>50847</v>
      </c>
      <c r="B46082">
        <v>1</v>
      </c>
      <c r="C46082">
        <v>469064</v>
      </c>
    </row>
    <row r="46083" spans="1:3" x14ac:dyDescent="0.25">
      <c r="A46083" t="s">
        <v>50848</v>
      </c>
      <c r="B46083">
        <v>1</v>
      </c>
      <c r="C46083">
        <v>685054</v>
      </c>
    </row>
    <row r="46084" spans="1:3" x14ac:dyDescent="0.25">
      <c r="A46084" t="s">
        <v>50849</v>
      </c>
      <c r="B46084">
        <v>1</v>
      </c>
      <c r="C46084">
        <v>298940</v>
      </c>
    </row>
    <row r="46085" spans="1:3" x14ac:dyDescent="0.25">
      <c r="A46085" t="s">
        <v>50850</v>
      </c>
      <c r="B46085">
        <v>1</v>
      </c>
      <c r="C46085">
        <v>974140</v>
      </c>
    </row>
    <row r="46086" spans="1:3" x14ac:dyDescent="0.25">
      <c r="A46086" t="s">
        <v>50851</v>
      </c>
      <c r="B46086">
        <v>1</v>
      </c>
      <c r="C46086">
        <v>415594</v>
      </c>
    </row>
    <row r="46087" spans="1:3" x14ac:dyDescent="0.25">
      <c r="A46087" t="s">
        <v>50852</v>
      </c>
      <c r="B46087">
        <v>1</v>
      </c>
      <c r="C46087">
        <v>1474758</v>
      </c>
    </row>
    <row r="46088" spans="1:3" x14ac:dyDescent="0.25">
      <c r="A46088" t="s">
        <v>50853</v>
      </c>
      <c r="B46088">
        <v>1</v>
      </c>
      <c r="C46088">
        <v>13585967</v>
      </c>
    </row>
    <row r="46089" spans="1:3" x14ac:dyDescent="0.25">
      <c r="A46089" t="s">
        <v>50854</v>
      </c>
      <c r="B46089">
        <v>1</v>
      </c>
      <c r="C46089">
        <v>293078</v>
      </c>
    </row>
    <row r="46090" spans="1:3" x14ac:dyDescent="0.25">
      <c r="A46090" t="s">
        <v>50855</v>
      </c>
      <c r="B46090">
        <v>1</v>
      </c>
      <c r="C46090">
        <v>91276</v>
      </c>
    </row>
    <row r="46091" spans="1:3" x14ac:dyDescent="0.25">
      <c r="A46091" t="s">
        <v>50856</v>
      </c>
      <c r="B46091">
        <v>1</v>
      </c>
      <c r="C46091">
        <v>324736</v>
      </c>
    </row>
    <row r="46092" spans="1:3" x14ac:dyDescent="0.25">
      <c r="A46092" t="s">
        <v>50857</v>
      </c>
      <c r="B46092">
        <v>1</v>
      </c>
      <c r="C46092">
        <v>192871</v>
      </c>
    </row>
    <row r="46093" spans="1:3" x14ac:dyDescent="0.25">
      <c r="A46093" t="s">
        <v>50858</v>
      </c>
      <c r="B46093">
        <v>1</v>
      </c>
      <c r="C46093">
        <v>253797</v>
      </c>
    </row>
    <row r="46094" spans="1:3" x14ac:dyDescent="0.25">
      <c r="A46094" t="s">
        <v>50859</v>
      </c>
      <c r="B46094">
        <v>1</v>
      </c>
      <c r="C46094">
        <v>117910</v>
      </c>
    </row>
    <row r="46095" spans="1:3" x14ac:dyDescent="0.25">
      <c r="A46095" t="s">
        <v>50860</v>
      </c>
      <c r="B46095">
        <v>1</v>
      </c>
      <c r="C46095">
        <v>401214</v>
      </c>
    </row>
    <row r="46096" spans="1:3" x14ac:dyDescent="0.25">
      <c r="A46096" t="s">
        <v>50861</v>
      </c>
      <c r="B46096">
        <v>1</v>
      </c>
      <c r="C46096">
        <v>293123</v>
      </c>
    </row>
    <row r="46097" spans="1:3" x14ac:dyDescent="0.25">
      <c r="A46097" t="s">
        <v>50862</v>
      </c>
      <c r="B46097">
        <v>1</v>
      </c>
      <c r="C46097">
        <v>106654</v>
      </c>
    </row>
    <row r="46098" spans="1:3" x14ac:dyDescent="0.25">
      <c r="A46098" t="s">
        <v>50863</v>
      </c>
      <c r="B46098">
        <v>1</v>
      </c>
      <c r="C46098">
        <v>473587</v>
      </c>
    </row>
    <row r="46099" spans="1:3" x14ac:dyDescent="0.25">
      <c r="A46099" t="s">
        <v>50864</v>
      </c>
      <c r="B46099">
        <v>1</v>
      </c>
      <c r="C46099">
        <v>10249719</v>
      </c>
    </row>
    <row r="46100" spans="1:3" x14ac:dyDescent="0.25">
      <c r="A46100" t="s">
        <v>50865</v>
      </c>
      <c r="B46100">
        <v>1</v>
      </c>
      <c r="C46100">
        <v>30108080</v>
      </c>
    </row>
    <row r="46101" spans="1:3" x14ac:dyDescent="0.25">
      <c r="A46101" t="s">
        <v>50866</v>
      </c>
      <c r="B46101">
        <v>1</v>
      </c>
      <c r="C46101">
        <v>457875</v>
      </c>
    </row>
    <row r="46102" spans="1:3" x14ac:dyDescent="0.25">
      <c r="A46102" t="s">
        <v>50867</v>
      </c>
      <c r="B46102">
        <v>1</v>
      </c>
      <c r="C46102">
        <v>311272</v>
      </c>
    </row>
    <row r="46103" spans="1:3" x14ac:dyDescent="0.25">
      <c r="A46103" t="s">
        <v>50868</v>
      </c>
      <c r="B46103">
        <v>1</v>
      </c>
      <c r="C46103">
        <v>101767</v>
      </c>
    </row>
    <row r="46104" spans="1:3" x14ac:dyDescent="0.25">
      <c r="A46104" t="s">
        <v>50869</v>
      </c>
      <c r="B46104">
        <v>1</v>
      </c>
      <c r="C46104">
        <v>78734</v>
      </c>
    </row>
    <row r="46105" spans="1:3" x14ac:dyDescent="0.25">
      <c r="A46105" t="s">
        <v>50870</v>
      </c>
      <c r="B46105">
        <v>1</v>
      </c>
      <c r="C46105">
        <v>873679</v>
      </c>
    </row>
    <row r="46106" spans="1:3" x14ac:dyDescent="0.25">
      <c r="A46106" t="s">
        <v>50871</v>
      </c>
      <c r="B46106">
        <v>1</v>
      </c>
      <c r="C46106">
        <v>2052005</v>
      </c>
    </row>
    <row r="46107" spans="1:3" x14ac:dyDescent="0.25">
      <c r="A46107" t="s">
        <v>50872</v>
      </c>
      <c r="B46107">
        <v>1</v>
      </c>
      <c r="C46107">
        <v>171166</v>
      </c>
    </row>
    <row r="46108" spans="1:3" x14ac:dyDescent="0.25">
      <c r="A46108" t="s">
        <v>50873</v>
      </c>
      <c r="B46108">
        <v>1</v>
      </c>
      <c r="C46108">
        <v>76993</v>
      </c>
    </row>
    <row r="46109" spans="1:3" x14ac:dyDescent="0.25">
      <c r="A46109" t="s">
        <v>50874</v>
      </c>
      <c r="B46109">
        <v>1</v>
      </c>
      <c r="C46109">
        <v>1553702</v>
      </c>
    </row>
    <row r="46110" spans="1:3" x14ac:dyDescent="0.25">
      <c r="A46110" t="s">
        <v>50875</v>
      </c>
      <c r="B46110">
        <v>1</v>
      </c>
      <c r="C46110">
        <v>127724</v>
      </c>
    </row>
    <row r="46111" spans="1:3" x14ac:dyDescent="0.25">
      <c r="A46111" t="s">
        <v>50876</v>
      </c>
      <c r="B46111">
        <v>1</v>
      </c>
      <c r="C46111">
        <v>205548</v>
      </c>
    </row>
    <row r="46112" spans="1:3" x14ac:dyDescent="0.25">
      <c r="A46112" t="s">
        <v>50877</v>
      </c>
      <c r="B46112">
        <v>1</v>
      </c>
      <c r="C46112">
        <v>139482</v>
      </c>
    </row>
    <row r="46113" spans="1:3" x14ac:dyDescent="0.25">
      <c r="A46113" t="s">
        <v>50878</v>
      </c>
      <c r="B46113">
        <v>1</v>
      </c>
      <c r="C46113">
        <v>103014</v>
      </c>
    </row>
    <row r="46114" spans="1:3" x14ac:dyDescent="0.25">
      <c r="A46114" t="s">
        <v>50879</v>
      </c>
      <c r="B46114">
        <v>1</v>
      </c>
      <c r="C46114">
        <v>140019</v>
      </c>
    </row>
    <row r="46115" spans="1:3" x14ac:dyDescent="0.25">
      <c r="A46115" t="s">
        <v>50880</v>
      </c>
      <c r="B46115">
        <v>1</v>
      </c>
      <c r="C46115">
        <v>271663</v>
      </c>
    </row>
    <row r="46116" spans="1:3" x14ac:dyDescent="0.25">
      <c r="A46116" t="s">
        <v>50881</v>
      </c>
      <c r="B46116">
        <v>1</v>
      </c>
      <c r="C46116">
        <v>321162</v>
      </c>
    </row>
    <row r="46117" spans="1:3" x14ac:dyDescent="0.25">
      <c r="A46117" t="s">
        <v>50882</v>
      </c>
      <c r="B46117">
        <v>1</v>
      </c>
      <c r="C46117">
        <v>345853</v>
      </c>
    </row>
    <row r="46118" spans="1:3" x14ac:dyDescent="0.25">
      <c r="A46118" t="s">
        <v>50883</v>
      </c>
      <c r="B46118">
        <v>1</v>
      </c>
      <c r="C46118">
        <v>1206493</v>
      </c>
    </row>
    <row r="46119" spans="1:3" x14ac:dyDescent="0.25">
      <c r="A46119" t="s">
        <v>50884</v>
      </c>
      <c r="B46119">
        <v>1</v>
      </c>
      <c r="C46119">
        <v>146832</v>
      </c>
    </row>
    <row r="46120" spans="1:3" x14ac:dyDescent="0.25">
      <c r="A46120" t="s">
        <v>50885</v>
      </c>
      <c r="B46120">
        <v>1</v>
      </c>
      <c r="C46120">
        <v>218088</v>
      </c>
    </row>
    <row r="46121" spans="1:3" x14ac:dyDescent="0.25">
      <c r="A46121" t="s">
        <v>50886</v>
      </c>
      <c r="B46121">
        <v>1</v>
      </c>
      <c r="C46121">
        <v>187878</v>
      </c>
    </row>
    <row r="46122" spans="1:3" x14ac:dyDescent="0.25">
      <c r="A46122" t="s">
        <v>50887</v>
      </c>
      <c r="B46122">
        <v>1</v>
      </c>
      <c r="C46122">
        <v>998584</v>
      </c>
    </row>
    <row r="46123" spans="1:3" x14ac:dyDescent="0.25">
      <c r="A46123" t="s">
        <v>50888</v>
      </c>
      <c r="B46123">
        <v>1</v>
      </c>
      <c r="C46123">
        <v>278478</v>
      </c>
    </row>
    <row r="46124" spans="1:3" x14ac:dyDescent="0.25">
      <c r="A46124" t="s">
        <v>50889</v>
      </c>
      <c r="B46124">
        <v>1</v>
      </c>
      <c r="C46124">
        <v>623445</v>
      </c>
    </row>
    <row r="46125" spans="1:3" x14ac:dyDescent="0.25">
      <c r="A46125" t="s">
        <v>50890</v>
      </c>
      <c r="B46125">
        <v>1</v>
      </c>
      <c r="C46125">
        <v>182393</v>
      </c>
    </row>
    <row r="46126" spans="1:3" x14ac:dyDescent="0.25">
      <c r="A46126" t="s">
        <v>50891</v>
      </c>
      <c r="B46126">
        <v>1</v>
      </c>
      <c r="C46126">
        <v>244835</v>
      </c>
    </row>
    <row r="46127" spans="1:3" x14ac:dyDescent="0.25">
      <c r="A46127" t="s">
        <v>50892</v>
      </c>
      <c r="B46127">
        <v>1</v>
      </c>
      <c r="C46127">
        <v>409795</v>
      </c>
    </row>
    <row r="46128" spans="1:3" x14ac:dyDescent="0.25">
      <c r="A46128" t="s">
        <v>50893</v>
      </c>
      <c r="B46128">
        <v>1</v>
      </c>
      <c r="C46128">
        <v>468986</v>
      </c>
    </row>
    <row r="46129" spans="1:3" x14ac:dyDescent="0.25">
      <c r="A46129" t="s">
        <v>50894</v>
      </c>
      <c r="B46129">
        <v>1</v>
      </c>
      <c r="C46129">
        <v>816173</v>
      </c>
    </row>
    <row r="46130" spans="1:3" x14ac:dyDescent="0.25">
      <c r="A46130" t="s">
        <v>50895</v>
      </c>
      <c r="B46130">
        <v>1</v>
      </c>
      <c r="C46130">
        <v>379616</v>
      </c>
    </row>
    <row r="46131" spans="1:3" x14ac:dyDescent="0.25">
      <c r="A46131" t="s">
        <v>50896</v>
      </c>
      <c r="B46131">
        <v>1</v>
      </c>
      <c r="C46131">
        <v>148746</v>
      </c>
    </row>
    <row r="46132" spans="1:3" x14ac:dyDescent="0.25">
      <c r="A46132" t="s">
        <v>50897</v>
      </c>
      <c r="B46132">
        <v>1</v>
      </c>
      <c r="C46132">
        <v>1405727</v>
      </c>
    </row>
    <row r="46133" spans="1:3" x14ac:dyDescent="0.25">
      <c r="A46133" t="s">
        <v>50898</v>
      </c>
      <c r="B46133">
        <v>1</v>
      </c>
      <c r="C46133">
        <v>80558</v>
      </c>
    </row>
    <row r="46134" spans="1:3" x14ac:dyDescent="0.25">
      <c r="A46134" t="s">
        <v>50899</v>
      </c>
      <c r="B46134">
        <v>1</v>
      </c>
      <c r="C46134">
        <v>697741</v>
      </c>
    </row>
    <row r="46135" spans="1:3" x14ac:dyDescent="0.25">
      <c r="A46135" t="s">
        <v>50900</v>
      </c>
      <c r="B46135">
        <v>1</v>
      </c>
      <c r="C46135">
        <v>143755</v>
      </c>
    </row>
    <row r="46136" spans="1:3" x14ac:dyDescent="0.25">
      <c r="A46136" t="s">
        <v>50901</v>
      </c>
      <c r="B46136">
        <v>1</v>
      </c>
      <c r="C46136">
        <v>116727</v>
      </c>
    </row>
    <row r="46137" spans="1:3" x14ac:dyDescent="0.25">
      <c r="A46137" t="s">
        <v>50902</v>
      </c>
      <c r="B46137">
        <v>1</v>
      </c>
      <c r="C46137">
        <v>221316</v>
      </c>
    </row>
    <row r="46138" spans="1:3" x14ac:dyDescent="0.25">
      <c r="A46138" t="s">
        <v>50903</v>
      </c>
      <c r="B46138">
        <v>1</v>
      </c>
      <c r="C46138">
        <v>86321</v>
      </c>
    </row>
    <row r="46139" spans="1:3" x14ac:dyDescent="0.25">
      <c r="A46139" t="s">
        <v>50904</v>
      </c>
      <c r="B46139">
        <v>1</v>
      </c>
      <c r="C46139">
        <v>109051</v>
      </c>
    </row>
    <row r="46140" spans="1:3" x14ac:dyDescent="0.25">
      <c r="A46140" t="s">
        <v>50905</v>
      </c>
      <c r="B46140">
        <v>1</v>
      </c>
      <c r="C46140">
        <v>324826</v>
      </c>
    </row>
    <row r="46141" spans="1:3" x14ac:dyDescent="0.25">
      <c r="A46141" t="s">
        <v>50906</v>
      </c>
      <c r="B46141">
        <v>1</v>
      </c>
      <c r="C46141">
        <v>193020</v>
      </c>
    </row>
    <row r="46142" spans="1:3" x14ac:dyDescent="0.25">
      <c r="A46142" t="s">
        <v>50907</v>
      </c>
      <c r="B46142">
        <v>1</v>
      </c>
      <c r="C46142">
        <v>561220</v>
      </c>
    </row>
    <row r="46143" spans="1:3" x14ac:dyDescent="0.25">
      <c r="A46143" t="s">
        <v>50908</v>
      </c>
      <c r="B46143">
        <v>1</v>
      </c>
      <c r="C46143">
        <v>3231110</v>
      </c>
    </row>
    <row r="46144" spans="1:3" x14ac:dyDescent="0.25">
      <c r="A46144" t="s">
        <v>50909</v>
      </c>
      <c r="B46144">
        <v>1</v>
      </c>
      <c r="C46144">
        <v>136006</v>
      </c>
    </row>
    <row r="46145" spans="1:3" x14ac:dyDescent="0.25">
      <c r="A46145" t="s">
        <v>50910</v>
      </c>
      <c r="B46145">
        <v>1</v>
      </c>
      <c r="C46145">
        <v>84173</v>
      </c>
    </row>
    <row r="46146" spans="1:3" x14ac:dyDescent="0.25">
      <c r="A46146" t="s">
        <v>50911</v>
      </c>
      <c r="B46146">
        <v>1</v>
      </c>
      <c r="C46146">
        <v>85043</v>
      </c>
    </row>
    <row r="46147" spans="1:3" x14ac:dyDescent="0.25">
      <c r="A46147" t="s">
        <v>50912</v>
      </c>
      <c r="B46147">
        <v>1</v>
      </c>
      <c r="C46147">
        <v>1429026</v>
      </c>
    </row>
    <row r="46148" spans="1:3" x14ac:dyDescent="0.25">
      <c r="A46148" t="s">
        <v>50913</v>
      </c>
      <c r="B46148">
        <v>1</v>
      </c>
      <c r="C46148">
        <v>132466</v>
      </c>
    </row>
    <row r="46149" spans="1:3" x14ac:dyDescent="0.25">
      <c r="A46149" t="s">
        <v>50914</v>
      </c>
      <c r="B46149">
        <v>1</v>
      </c>
      <c r="C46149">
        <v>1149687</v>
      </c>
    </row>
    <row r="46150" spans="1:3" x14ac:dyDescent="0.25">
      <c r="A46150" t="s">
        <v>50915</v>
      </c>
      <c r="B46150">
        <v>1</v>
      </c>
      <c r="C46150">
        <v>394429</v>
      </c>
    </row>
    <row r="46151" spans="1:3" x14ac:dyDescent="0.25">
      <c r="A46151" t="s">
        <v>50916</v>
      </c>
      <c r="B46151">
        <v>1</v>
      </c>
      <c r="C46151">
        <v>194170</v>
      </c>
    </row>
    <row r="46152" spans="1:3" x14ac:dyDescent="0.25">
      <c r="A46152" t="s">
        <v>50917</v>
      </c>
      <c r="B46152">
        <v>1</v>
      </c>
      <c r="C46152">
        <v>1326387</v>
      </c>
    </row>
    <row r="46153" spans="1:3" x14ac:dyDescent="0.25">
      <c r="A46153" t="s">
        <v>50918</v>
      </c>
      <c r="B46153">
        <v>1</v>
      </c>
      <c r="C46153">
        <v>372730</v>
      </c>
    </row>
    <row r="46154" spans="1:3" x14ac:dyDescent="0.25">
      <c r="A46154" t="s">
        <v>50919</v>
      </c>
      <c r="B46154">
        <v>1</v>
      </c>
      <c r="C46154">
        <v>131337</v>
      </c>
    </row>
    <row r="46155" spans="1:3" x14ac:dyDescent="0.25">
      <c r="A46155" t="s">
        <v>50920</v>
      </c>
      <c r="B46155">
        <v>1</v>
      </c>
      <c r="C46155">
        <v>929803</v>
      </c>
    </row>
    <row r="46156" spans="1:3" x14ac:dyDescent="0.25">
      <c r="A46156" t="s">
        <v>50921</v>
      </c>
      <c r="B46156">
        <v>1</v>
      </c>
      <c r="C46156">
        <v>245003</v>
      </c>
    </row>
    <row r="46157" spans="1:3" x14ac:dyDescent="0.25">
      <c r="A46157" t="s">
        <v>50922</v>
      </c>
      <c r="B46157">
        <v>1</v>
      </c>
      <c r="C46157">
        <v>193667</v>
      </c>
    </row>
    <row r="46158" spans="1:3" x14ac:dyDescent="0.25">
      <c r="A46158" t="s">
        <v>50923</v>
      </c>
      <c r="B46158">
        <v>1</v>
      </c>
      <c r="C46158">
        <v>674365</v>
      </c>
    </row>
    <row r="46159" spans="1:3" x14ac:dyDescent="0.25">
      <c r="A46159" t="s">
        <v>50924</v>
      </c>
      <c r="B46159">
        <v>1</v>
      </c>
      <c r="C46159">
        <v>61503</v>
      </c>
    </row>
    <row r="46160" spans="1:3" x14ac:dyDescent="0.25">
      <c r="A46160" t="s">
        <v>50925</v>
      </c>
      <c r="B46160">
        <v>1</v>
      </c>
      <c r="C46160">
        <v>79868</v>
      </c>
    </row>
    <row r="46161" spans="1:3" x14ac:dyDescent="0.25">
      <c r="A46161" t="s">
        <v>50926</v>
      </c>
      <c r="B46161">
        <v>1</v>
      </c>
      <c r="C46161">
        <v>65444</v>
      </c>
    </row>
    <row r="46162" spans="1:3" x14ac:dyDescent="0.25">
      <c r="A46162" t="s">
        <v>50927</v>
      </c>
      <c r="B46162">
        <v>1</v>
      </c>
      <c r="C46162">
        <v>1781535</v>
      </c>
    </row>
    <row r="46163" spans="1:3" x14ac:dyDescent="0.25">
      <c r="A46163" t="s">
        <v>50928</v>
      </c>
      <c r="B46163">
        <v>1</v>
      </c>
      <c r="C46163">
        <v>227635</v>
      </c>
    </row>
    <row r="46164" spans="1:3" x14ac:dyDescent="0.25">
      <c r="A46164" t="s">
        <v>50929</v>
      </c>
      <c r="B46164">
        <v>1</v>
      </c>
      <c r="C46164">
        <v>2282158</v>
      </c>
    </row>
    <row r="46165" spans="1:3" x14ac:dyDescent="0.25">
      <c r="A46165" t="s">
        <v>50930</v>
      </c>
      <c r="B46165">
        <v>1</v>
      </c>
      <c r="C46165">
        <v>2741098</v>
      </c>
    </row>
    <row r="46166" spans="1:3" x14ac:dyDescent="0.25">
      <c r="A46166" t="s">
        <v>50931</v>
      </c>
      <c r="B46166">
        <v>1</v>
      </c>
      <c r="C46166">
        <v>194892</v>
      </c>
    </row>
    <row r="46167" spans="1:3" x14ac:dyDescent="0.25">
      <c r="A46167" t="s">
        <v>50932</v>
      </c>
      <c r="B46167">
        <v>1</v>
      </c>
      <c r="C46167">
        <v>1679774</v>
      </c>
    </row>
    <row r="46168" spans="1:3" x14ac:dyDescent="0.25">
      <c r="A46168" t="s">
        <v>50933</v>
      </c>
      <c r="B46168">
        <v>1</v>
      </c>
      <c r="C46168">
        <v>42470</v>
      </c>
    </row>
    <row r="46169" spans="1:3" x14ac:dyDescent="0.25">
      <c r="A46169" t="s">
        <v>50934</v>
      </c>
      <c r="B46169">
        <v>1</v>
      </c>
      <c r="C46169">
        <v>1702150</v>
      </c>
    </row>
    <row r="46170" spans="1:3" x14ac:dyDescent="0.25">
      <c r="A46170" t="s">
        <v>50935</v>
      </c>
      <c r="B46170">
        <v>1</v>
      </c>
      <c r="C46170">
        <v>1232503</v>
      </c>
    </row>
    <row r="46171" spans="1:3" x14ac:dyDescent="0.25">
      <c r="A46171" t="s">
        <v>50936</v>
      </c>
      <c r="B46171">
        <v>1</v>
      </c>
      <c r="C46171">
        <v>70489</v>
      </c>
    </row>
    <row r="46172" spans="1:3" x14ac:dyDescent="0.25">
      <c r="A46172" t="s">
        <v>50937</v>
      </c>
      <c r="B46172">
        <v>1</v>
      </c>
      <c r="C46172">
        <v>101457</v>
      </c>
    </row>
    <row r="46173" spans="1:3" x14ac:dyDescent="0.25">
      <c r="A46173" t="s">
        <v>50938</v>
      </c>
      <c r="B46173">
        <v>1</v>
      </c>
      <c r="C46173">
        <v>2558241</v>
      </c>
    </row>
    <row r="46174" spans="1:3" x14ac:dyDescent="0.25">
      <c r="A46174" t="s">
        <v>50939</v>
      </c>
      <c r="B46174">
        <v>1</v>
      </c>
      <c r="C46174">
        <v>5986899</v>
      </c>
    </row>
    <row r="46175" spans="1:3" x14ac:dyDescent="0.25">
      <c r="A46175" t="s">
        <v>50940</v>
      </c>
      <c r="B46175">
        <v>1</v>
      </c>
      <c r="C46175">
        <v>693282</v>
      </c>
    </row>
    <row r="46176" spans="1:3" x14ac:dyDescent="0.25">
      <c r="A46176" t="s">
        <v>50941</v>
      </c>
      <c r="B46176">
        <v>1</v>
      </c>
      <c r="C46176">
        <v>51978</v>
      </c>
    </row>
    <row r="46177" spans="1:3" x14ac:dyDescent="0.25">
      <c r="A46177" t="s">
        <v>50942</v>
      </c>
      <c r="B46177">
        <v>1</v>
      </c>
      <c r="C46177">
        <v>184073</v>
      </c>
    </row>
    <row r="46178" spans="1:3" x14ac:dyDescent="0.25">
      <c r="A46178" t="s">
        <v>50943</v>
      </c>
      <c r="B46178">
        <v>1</v>
      </c>
      <c r="C46178">
        <v>138163</v>
      </c>
    </row>
    <row r="46179" spans="1:3" x14ac:dyDescent="0.25">
      <c r="A46179" t="s">
        <v>50944</v>
      </c>
      <c r="B46179">
        <v>1</v>
      </c>
      <c r="C46179">
        <v>75733</v>
      </c>
    </row>
    <row r="46180" spans="1:3" x14ac:dyDescent="0.25">
      <c r="A46180" t="s">
        <v>50945</v>
      </c>
      <c r="B46180">
        <v>1</v>
      </c>
      <c r="C46180">
        <v>30492</v>
      </c>
    </row>
    <row r="46181" spans="1:3" x14ac:dyDescent="0.25">
      <c r="A46181" t="s">
        <v>50946</v>
      </c>
      <c r="B46181">
        <v>1</v>
      </c>
      <c r="C46181">
        <v>60492</v>
      </c>
    </row>
    <row r="46182" spans="1:3" x14ac:dyDescent="0.25">
      <c r="A46182" t="s">
        <v>50947</v>
      </c>
      <c r="B46182">
        <v>1</v>
      </c>
      <c r="C46182">
        <v>8461864</v>
      </c>
    </row>
    <row r="46183" spans="1:3" x14ac:dyDescent="0.25">
      <c r="A46183" t="s">
        <v>50948</v>
      </c>
      <c r="B46183">
        <v>1</v>
      </c>
      <c r="C46183">
        <v>6164113</v>
      </c>
    </row>
    <row r="46184" spans="1:3" x14ac:dyDescent="0.25">
      <c r="A46184" t="s">
        <v>50949</v>
      </c>
      <c r="B46184">
        <v>1</v>
      </c>
      <c r="C46184">
        <v>495345</v>
      </c>
    </row>
    <row r="46185" spans="1:3" x14ac:dyDescent="0.25">
      <c r="A46185" t="s">
        <v>50950</v>
      </c>
      <c r="B46185">
        <v>1</v>
      </c>
      <c r="C46185">
        <v>28629</v>
      </c>
    </row>
    <row r="46186" spans="1:3" x14ac:dyDescent="0.25">
      <c r="A46186" t="s">
        <v>50951</v>
      </c>
      <c r="B46186">
        <v>1</v>
      </c>
      <c r="C46186">
        <v>154776</v>
      </c>
    </row>
    <row r="46187" spans="1:3" x14ac:dyDescent="0.25">
      <c r="A46187" t="s">
        <v>50952</v>
      </c>
      <c r="B46187">
        <v>1</v>
      </c>
      <c r="C46187">
        <v>2071369</v>
      </c>
    </row>
    <row r="46188" spans="1:3" x14ac:dyDescent="0.25">
      <c r="A46188" t="s">
        <v>50953</v>
      </c>
      <c r="B46188">
        <v>1</v>
      </c>
      <c r="C46188">
        <v>146710</v>
      </c>
    </row>
    <row r="46189" spans="1:3" x14ac:dyDescent="0.25">
      <c r="A46189" t="s">
        <v>50954</v>
      </c>
      <c r="B46189">
        <v>1</v>
      </c>
      <c r="C46189">
        <v>264329</v>
      </c>
    </row>
    <row r="46190" spans="1:3" x14ac:dyDescent="0.25">
      <c r="A46190" t="s">
        <v>50955</v>
      </c>
      <c r="B46190">
        <v>1</v>
      </c>
      <c r="C46190">
        <v>199251</v>
      </c>
    </row>
    <row r="46191" spans="1:3" x14ac:dyDescent="0.25">
      <c r="A46191" t="s">
        <v>50956</v>
      </c>
      <c r="B46191">
        <v>1</v>
      </c>
      <c r="C46191">
        <v>44131723</v>
      </c>
    </row>
    <row r="46192" spans="1:3" x14ac:dyDescent="0.25">
      <c r="A46192" t="s">
        <v>50957</v>
      </c>
      <c r="B46192">
        <v>1</v>
      </c>
      <c r="C46192">
        <v>127622</v>
      </c>
    </row>
    <row r="46193" spans="1:3" x14ac:dyDescent="0.25">
      <c r="A46193" t="s">
        <v>50958</v>
      </c>
      <c r="B46193">
        <v>1</v>
      </c>
      <c r="C46193">
        <v>2150260</v>
      </c>
    </row>
    <row r="46194" spans="1:3" x14ac:dyDescent="0.25">
      <c r="A46194" t="s">
        <v>50959</v>
      </c>
      <c r="B46194">
        <v>1</v>
      </c>
      <c r="C46194">
        <v>2832441</v>
      </c>
    </row>
    <row r="46195" spans="1:3" x14ac:dyDescent="0.25">
      <c r="A46195" t="s">
        <v>50960</v>
      </c>
      <c r="B46195">
        <v>1</v>
      </c>
      <c r="C46195">
        <v>284568</v>
      </c>
    </row>
    <row r="46196" spans="1:3" x14ac:dyDescent="0.25">
      <c r="A46196" t="s">
        <v>50961</v>
      </c>
      <c r="B46196">
        <v>1</v>
      </c>
      <c r="C46196">
        <v>1576070</v>
      </c>
    </row>
    <row r="46197" spans="1:3" x14ac:dyDescent="0.25">
      <c r="A46197" t="s">
        <v>50962</v>
      </c>
      <c r="B46197">
        <v>1</v>
      </c>
      <c r="C46197">
        <v>159924</v>
      </c>
    </row>
    <row r="46198" spans="1:3" x14ac:dyDescent="0.25">
      <c r="A46198" t="s">
        <v>50963</v>
      </c>
      <c r="B46198">
        <v>1</v>
      </c>
      <c r="C46198">
        <v>143383</v>
      </c>
    </row>
    <row r="46199" spans="1:3" x14ac:dyDescent="0.25">
      <c r="A46199" t="s">
        <v>50964</v>
      </c>
      <c r="B46199">
        <v>1</v>
      </c>
      <c r="C46199">
        <v>120888</v>
      </c>
    </row>
    <row r="46200" spans="1:3" x14ac:dyDescent="0.25">
      <c r="A46200" t="s">
        <v>50965</v>
      </c>
      <c r="B46200">
        <v>1</v>
      </c>
      <c r="C46200">
        <v>515155</v>
      </c>
    </row>
    <row r="46201" spans="1:3" x14ac:dyDescent="0.25">
      <c r="A46201" t="s">
        <v>50966</v>
      </c>
      <c r="B46201">
        <v>1</v>
      </c>
      <c r="C46201">
        <v>141669</v>
      </c>
    </row>
    <row r="46202" spans="1:3" x14ac:dyDescent="0.25">
      <c r="A46202" t="s">
        <v>50967</v>
      </c>
      <c r="B46202">
        <v>1</v>
      </c>
      <c r="C46202">
        <v>209099</v>
      </c>
    </row>
    <row r="46203" spans="1:3" x14ac:dyDescent="0.25">
      <c r="A46203" t="s">
        <v>50968</v>
      </c>
      <c r="B46203">
        <v>1</v>
      </c>
      <c r="C46203">
        <v>537379</v>
      </c>
    </row>
    <row r="46204" spans="1:3" x14ac:dyDescent="0.25">
      <c r="A46204" t="s">
        <v>50969</v>
      </c>
      <c r="B46204">
        <v>1</v>
      </c>
      <c r="C46204">
        <v>323923</v>
      </c>
    </row>
    <row r="46205" spans="1:3" x14ac:dyDescent="0.25">
      <c r="A46205" t="s">
        <v>50970</v>
      </c>
      <c r="B46205">
        <v>1</v>
      </c>
      <c r="C46205">
        <v>325442</v>
      </c>
    </row>
    <row r="46206" spans="1:3" x14ac:dyDescent="0.25">
      <c r="A46206" t="s">
        <v>50971</v>
      </c>
      <c r="B46206">
        <v>1</v>
      </c>
      <c r="C46206">
        <v>410033</v>
      </c>
    </row>
    <row r="46207" spans="1:3" x14ac:dyDescent="0.25">
      <c r="A46207" t="s">
        <v>50972</v>
      </c>
      <c r="B46207">
        <v>1</v>
      </c>
      <c r="C46207">
        <v>485498</v>
      </c>
    </row>
    <row r="46208" spans="1:3" x14ac:dyDescent="0.25">
      <c r="A46208" t="s">
        <v>50973</v>
      </c>
      <c r="B46208">
        <v>1</v>
      </c>
      <c r="C46208">
        <v>990498</v>
      </c>
    </row>
    <row r="46209" spans="1:3" x14ac:dyDescent="0.25">
      <c r="A46209" t="s">
        <v>50974</v>
      </c>
      <c r="B46209">
        <v>1</v>
      </c>
      <c r="C46209">
        <v>386214</v>
      </c>
    </row>
    <row r="46210" spans="1:3" x14ac:dyDescent="0.25">
      <c r="A46210" t="s">
        <v>50975</v>
      </c>
      <c r="B46210">
        <v>1</v>
      </c>
      <c r="C46210">
        <v>867116</v>
      </c>
    </row>
    <row r="46211" spans="1:3" x14ac:dyDescent="0.25">
      <c r="A46211" t="s">
        <v>50976</v>
      </c>
      <c r="B46211">
        <v>1</v>
      </c>
      <c r="C46211">
        <v>58555</v>
      </c>
    </row>
    <row r="46212" spans="1:3" x14ac:dyDescent="0.25">
      <c r="A46212" t="s">
        <v>50977</v>
      </c>
      <c r="B46212">
        <v>1</v>
      </c>
      <c r="C46212">
        <v>3075</v>
      </c>
    </row>
    <row r="46213" spans="1:3" x14ac:dyDescent="0.25">
      <c r="A46213" t="s">
        <v>50978</v>
      </c>
      <c r="B46213">
        <v>1</v>
      </c>
      <c r="C46213">
        <v>171880</v>
      </c>
    </row>
    <row r="46214" spans="1:3" x14ac:dyDescent="0.25">
      <c r="A46214" t="s">
        <v>50979</v>
      </c>
      <c r="B46214">
        <v>1</v>
      </c>
      <c r="C46214">
        <v>293357</v>
      </c>
    </row>
    <row r="46215" spans="1:3" x14ac:dyDescent="0.25">
      <c r="A46215" t="s">
        <v>50980</v>
      </c>
      <c r="B46215">
        <v>1</v>
      </c>
      <c r="C46215">
        <v>1016517</v>
      </c>
    </row>
    <row r="46216" spans="1:3" x14ac:dyDescent="0.25">
      <c r="A46216" t="s">
        <v>50981</v>
      </c>
      <c r="B46216">
        <v>1</v>
      </c>
      <c r="C46216">
        <v>247452</v>
      </c>
    </row>
    <row r="46217" spans="1:3" x14ac:dyDescent="0.25">
      <c r="A46217" t="s">
        <v>50982</v>
      </c>
      <c r="B46217">
        <v>1</v>
      </c>
      <c r="C46217">
        <v>109794</v>
      </c>
    </row>
    <row r="46218" spans="1:3" x14ac:dyDescent="0.25">
      <c r="A46218" t="s">
        <v>50983</v>
      </c>
      <c r="B46218">
        <v>1</v>
      </c>
      <c r="C46218">
        <v>134215</v>
      </c>
    </row>
    <row r="46219" spans="1:3" x14ac:dyDescent="0.25">
      <c r="A46219" t="s">
        <v>50984</v>
      </c>
      <c r="B46219">
        <v>1</v>
      </c>
      <c r="C46219">
        <v>697605</v>
      </c>
    </row>
    <row r="46220" spans="1:3" x14ac:dyDescent="0.25">
      <c r="A46220" t="s">
        <v>50985</v>
      </c>
      <c r="B46220">
        <v>1</v>
      </c>
      <c r="C46220">
        <v>4106226</v>
      </c>
    </row>
    <row r="46221" spans="1:3" x14ac:dyDescent="0.25">
      <c r="A46221" t="s">
        <v>50986</v>
      </c>
      <c r="B46221">
        <v>1</v>
      </c>
      <c r="C46221">
        <v>3168086</v>
      </c>
    </row>
    <row r="46222" spans="1:3" x14ac:dyDescent="0.25">
      <c r="A46222" t="s">
        <v>50987</v>
      </c>
      <c r="B46222">
        <v>1</v>
      </c>
      <c r="C46222">
        <v>3932818</v>
      </c>
    </row>
    <row r="46223" spans="1:3" x14ac:dyDescent="0.25">
      <c r="A46223" t="s">
        <v>50988</v>
      </c>
      <c r="B46223">
        <v>1</v>
      </c>
      <c r="C46223">
        <v>177491</v>
      </c>
    </row>
    <row r="46224" spans="1:3" x14ac:dyDescent="0.25">
      <c r="A46224" t="s">
        <v>50989</v>
      </c>
      <c r="B46224">
        <v>1</v>
      </c>
      <c r="C46224">
        <v>16022</v>
      </c>
    </row>
    <row r="46225" spans="1:3" x14ac:dyDescent="0.25">
      <c r="A46225" t="s">
        <v>50990</v>
      </c>
      <c r="B46225">
        <v>1</v>
      </c>
      <c r="C46225">
        <v>1120806</v>
      </c>
    </row>
    <row r="46226" spans="1:3" x14ac:dyDescent="0.25">
      <c r="A46226" t="s">
        <v>50991</v>
      </c>
      <c r="B46226">
        <v>1</v>
      </c>
      <c r="C46226">
        <v>176931</v>
      </c>
    </row>
    <row r="46227" spans="1:3" x14ac:dyDescent="0.25">
      <c r="A46227" t="s">
        <v>50992</v>
      </c>
      <c r="B46227">
        <v>1</v>
      </c>
      <c r="C46227">
        <v>2066690</v>
      </c>
    </row>
    <row r="46228" spans="1:3" x14ac:dyDescent="0.25">
      <c r="A46228" t="s">
        <v>50993</v>
      </c>
      <c r="B46228">
        <v>1</v>
      </c>
      <c r="C46228">
        <v>173618</v>
      </c>
    </row>
    <row r="46229" spans="1:3" x14ac:dyDescent="0.25">
      <c r="A46229" t="s">
        <v>50994</v>
      </c>
      <c r="B46229">
        <v>1</v>
      </c>
      <c r="C46229">
        <v>623217</v>
      </c>
    </row>
    <row r="46230" spans="1:3" x14ac:dyDescent="0.25">
      <c r="A46230" t="s">
        <v>50995</v>
      </c>
      <c r="B46230">
        <v>1</v>
      </c>
      <c r="C46230">
        <v>174382</v>
      </c>
    </row>
    <row r="46231" spans="1:3" x14ac:dyDescent="0.25">
      <c r="A46231" t="s">
        <v>50996</v>
      </c>
      <c r="B46231">
        <v>1</v>
      </c>
      <c r="C46231">
        <v>384229</v>
      </c>
    </row>
    <row r="46232" spans="1:3" x14ac:dyDescent="0.25">
      <c r="A46232" t="s">
        <v>50997</v>
      </c>
      <c r="B46232">
        <v>1</v>
      </c>
      <c r="C46232">
        <v>188843</v>
      </c>
    </row>
    <row r="46233" spans="1:3" x14ac:dyDescent="0.25">
      <c r="A46233" t="s">
        <v>50998</v>
      </c>
      <c r="B46233">
        <v>1</v>
      </c>
      <c r="C46233">
        <v>531649</v>
      </c>
    </row>
    <row r="46234" spans="1:3" x14ac:dyDescent="0.25">
      <c r="A46234" t="s">
        <v>50999</v>
      </c>
      <c r="B46234">
        <v>1</v>
      </c>
      <c r="C46234">
        <v>366791</v>
      </c>
    </row>
    <row r="46235" spans="1:3" x14ac:dyDescent="0.25">
      <c r="A46235" t="s">
        <v>51000</v>
      </c>
      <c r="B46235">
        <v>1</v>
      </c>
      <c r="C46235">
        <v>159740</v>
      </c>
    </row>
    <row r="46236" spans="1:3" x14ac:dyDescent="0.25">
      <c r="A46236" t="s">
        <v>51001</v>
      </c>
      <c r="B46236">
        <v>1</v>
      </c>
      <c r="C46236">
        <v>206186</v>
      </c>
    </row>
    <row r="46237" spans="1:3" x14ac:dyDescent="0.25">
      <c r="A46237" t="s">
        <v>51002</v>
      </c>
      <c r="B46237">
        <v>1</v>
      </c>
      <c r="C46237">
        <v>134472</v>
      </c>
    </row>
    <row r="46238" spans="1:3" x14ac:dyDescent="0.25">
      <c r="A46238" t="s">
        <v>51003</v>
      </c>
      <c r="B46238">
        <v>1</v>
      </c>
      <c r="C46238">
        <v>335423</v>
      </c>
    </row>
    <row r="46239" spans="1:3" x14ac:dyDescent="0.25">
      <c r="A46239" t="s">
        <v>51004</v>
      </c>
      <c r="B46239">
        <v>1</v>
      </c>
      <c r="C46239">
        <v>582411</v>
      </c>
    </row>
    <row r="46240" spans="1:3" x14ac:dyDescent="0.25">
      <c r="A46240" t="s">
        <v>51005</v>
      </c>
      <c r="B46240">
        <v>1</v>
      </c>
      <c r="C46240">
        <v>224781</v>
      </c>
    </row>
    <row r="46241" spans="1:3" x14ac:dyDescent="0.25">
      <c r="A46241" t="s">
        <v>51006</v>
      </c>
      <c r="B46241">
        <v>1</v>
      </c>
      <c r="C46241">
        <v>31153</v>
      </c>
    </row>
    <row r="46242" spans="1:3" x14ac:dyDescent="0.25">
      <c r="A46242" t="s">
        <v>51007</v>
      </c>
      <c r="B46242">
        <v>1</v>
      </c>
      <c r="C46242">
        <v>491716</v>
      </c>
    </row>
    <row r="46243" spans="1:3" x14ac:dyDescent="0.25">
      <c r="A46243" t="s">
        <v>51008</v>
      </c>
      <c r="B46243">
        <v>1</v>
      </c>
      <c r="C46243">
        <v>274165</v>
      </c>
    </row>
    <row r="46244" spans="1:3" x14ac:dyDescent="0.25">
      <c r="A46244" t="s">
        <v>51009</v>
      </c>
      <c r="B46244">
        <v>1</v>
      </c>
      <c r="C46244">
        <v>41587</v>
      </c>
    </row>
    <row r="46245" spans="1:3" x14ac:dyDescent="0.25">
      <c r="A46245" t="s">
        <v>51010</v>
      </c>
      <c r="B46245">
        <v>1</v>
      </c>
      <c r="C46245">
        <v>105958</v>
      </c>
    </row>
    <row r="46246" spans="1:3" x14ac:dyDescent="0.25">
      <c r="A46246" t="s">
        <v>51011</v>
      </c>
      <c r="B46246">
        <v>1</v>
      </c>
      <c r="C46246">
        <v>276464</v>
      </c>
    </row>
    <row r="46247" spans="1:3" x14ac:dyDescent="0.25">
      <c r="A46247" t="s">
        <v>51012</v>
      </c>
      <c r="B46247">
        <v>1</v>
      </c>
      <c r="C46247">
        <v>52141</v>
      </c>
    </row>
    <row r="46248" spans="1:3" x14ac:dyDescent="0.25">
      <c r="A46248" t="s">
        <v>51013</v>
      </c>
      <c r="B46248">
        <v>1</v>
      </c>
      <c r="C46248">
        <v>39938</v>
      </c>
    </row>
    <row r="46249" spans="1:3" x14ac:dyDescent="0.25">
      <c r="A46249" t="s">
        <v>51014</v>
      </c>
      <c r="B46249">
        <v>1</v>
      </c>
      <c r="C46249">
        <v>440779</v>
      </c>
    </row>
    <row r="46250" spans="1:3" x14ac:dyDescent="0.25">
      <c r="A46250" t="s">
        <v>51015</v>
      </c>
      <c r="B46250">
        <v>1</v>
      </c>
      <c r="C46250">
        <v>317932</v>
      </c>
    </row>
    <row r="46251" spans="1:3" x14ac:dyDescent="0.25">
      <c r="A46251" t="s">
        <v>51016</v>
      </c>
      <c r="B46251">
        <v>1</v>
      </c>
      <c r="C46251">
        <v>255566</v>
      </c>
    </row>
    <row r="46252" spans="1:3" x14ac:dyDescent="0.25">
      <c r="A46252" t="s">
        <v>51017</v>
      </c>
      <c r="B46252">
        <v>1</v>
      </c>
      <c r="C46252">
        <v>52974</v>
      </c>
    </row>
    <row r="46253" spans="1:3" x14ac:dyDescent="0.25">
      <c r="A46253" t="s">
        <v>51018</v>
      </c>
      <c r="B46253">
        <v>1</v>
      </c>
      <c r="C46253">
        <v>5905325</v>
      </c>
    </row>
    <row r="46254" spans="1:3" x14ac:dyDescent="0.25">
      <c r="A46254" t="s">
        <v>51019</v>
      </c>
      <c r="B46254">
        <v>1</v>
      </c>
      <c r="C46254">
        <v>84669</v>
      </c>
    </row>
    <row r="46255" spans="1:3" x14ac:dyDescent="0.25">
      <c r="A46255" t="s">
        <v>51020</v>
      </c>
      <c r="B46255">
        <v>1</v>
      </c>
      <c r="C46255">
        <v>1213234</v>
      </c>
    </row>
    <row r="46256" spans="1:3" x14ac:dyDescent="0.25">
      <c r="A46256" t="s">
        <v>51021</v>
      </c>
      <c r="B46256">
        <v>1</v>
      </c>
      <c r="C46256">
        <v>57197</v>
      </c>
    </row>
    <row r="46257" spans="1:3" x14ac:dyDescent="0.25">
      <c r="A46257" t="s">
        <v>51022</v>
      </c>
      <c r="B46257">
        <v>1</v>
      </c>
      <c r="C46257">
        <v>109274</v>
      </c>
    </row>
    <row r="46258" spans="1:3" x14ac:dyDescent="0.25">
      <c r="A46258" t="s">
        <v>51023</v>
      </c>
      <c r="B46258">
        <v>1</v>
      </c>
      <c r="C46258">
        <v>640416</v>
      </c>
    </row>
    <row r="46259" spans="1:3" x14ac:dyDescent="0.25">
      <c r="A46259" t="s">
        <v>51024</v>
      </c>
      <c r="B46259">
        <v>1</v>
      </c>
      <c r="C46259">
        <v>150938</v>
      </c>
    </row>
    <row r="46260" spans="1:3" x14ac:dyDescent="0.25">
      <c r="A46260" t="s">
        <v>51025</v>
      </c>
      <c r="B46260">
        <v>1</v>
      </c>
      <c r="C46260">
        <v>889443</v>
      </c>
    </row>
    <row r="46261" spans="1:3" x14ac:dyDescent="0.25">
      <c r="A46261" t="s">
        <v>51026</v>
      </c>
      <c r="B46261">
        <v>1</v>
      </c>
      <c r="C46261">
        <v>201660</v>
      </c>
    </row>
    <row r="46262" spans="1:3" x14ac:dyDescent="0.25">
      <c r="A46262" t="s">
        <v>51027</v>
      </c>
      <c r="B46262">
        <v>1</v>
      </c>
      <c r="C46262">
        <v>37095206</v>
      </c>
    </row>
    <row r="46263" spans="1:3" x14ac:dyDescent="0.25">
      <c r="A46263" t="s">
        <v>51028</v>
      </c>
      <c r="B46263">
        <v>1</v>
      </c>
      <c r="C46263">
        <v>13470</v>
      </c>
    </row>
    <row r="46264" spans="1:3" x14ac:dyDescent="0.25">
      <c r="A46264" t="s">
        <v>51029</v>
      </c>
      <c r="B46264">
        <v>1</v>
      </c>
      <c r="C46264">
        <v>890570</v>
      </c>
    </row>
    <row r="46265" spans="1:3" x14ac:dyDescent="0.25">
      <c r="A46265" t="s">
        <v>51030</v>
      </c>
      <c r="B46265">
        <v>1</v>
      </c>
      <c r="C46265">
        <v>150270</v>
      </c>
    </row>
    <row r="46266" spans="1:3" x14ac:dyDescent="0.25">
      <c r="A46266" t="s">
        <v>51031</v>
      </c>
      <c r="B46266">
        <v>1</v>
      </c>
      <c r="C46266">
        <v>461275</v>
      </c>
    </row>
    <row r="46267" spans="1:3" x14ac:dyDescent="0.25">
      <c r="A46267" t="s">
        <v>51032</v>
      </c>
      <c r="B46267">
        <v>1</v>
      </c>
      <c r="C46267">
        <v>185375</v>
      </c>
    </row>
    <row r="46268" spans="1:3" x14ac:dyDescent="0.25">
      <c r="A46268" t="s">
        <v>51033</v>
      </c>
      <c r="B46268">
        <v>1</v>
      </c>
      <c r="C46268">
        <v>61725582</v>
      </c>
    </row>
    <row r="46269" spans="1:3" x14ac:dyDescent="0.25">
      <c r="A46269" t="s">
        <v>51034</v>
      </c>
      <c r="B46269">
        <v>1</v>
      </c>
      <c r="C46269">
        <v>4570</v>
      </c>
    </row>
    <row r="46270" spans="1:3" x14ac:dyDescent="0.25">
      <c r="A46270" t="s">
        <v>51035</v>
      </c>
      <c r="B46270">
        <v>1</v>
      </c>
      <c r="C46270">
        <v>77022</v>
      </c>
    </row>
    <row r="46271" spans="1:3" x14ac:dyDescent="0.25">
      <c r="A46271" t="s">
        <v>51036</v>
      </c>
      <c r="B46271">
        <v>1</v>
      </c>
      <c r="C46271">
        <v>417657</v>
      </c>
    </row>
    <row r="46272" spans="1:3" x14ac:dyDescent="0.25">
      <c r="A46272" t="s">
        <v>51037</v>
      </c>
      <c r="B46272">
        <v>1</v>
      </c>
      <c r="C46272">
        <v>883452</v>
      </c>
    </row>
    <row r="46273" spans="1:3" x14ac:dyDescent="0.25">
      <c r="A46273" t="s">
        <v>51038</v>
      </c>
      <c r="B46273">
        <v>1</v>
      </c>
      <c r="C46273">
        <v>328148</v>
      </c>
    </row>
    <row r="46274" spans="1:3" x14ac:dyDescent="0.25">
      <c r="A46274" t="s">
        <v>51039</v>
      </c>
      <c r="B46274">
        <v>1</v>
      </c>
      <c r="C46274">
        <v>1108806</v>
      </c>
    </row>
    <row r="46275" spans="1:3" x14ac:dyDescent="0.25">
      <c r="A46275" t="s">
        <v>51040</v>
      </c>
      <c r="B46275">
        <v>1</v>
      </c>
      <c r="C46275">
        <v>140280</v>
      </c>
    </row>
    <row r="46276" spans="1:3" x14ac:dyDescent="0.25">
      <c r="A46276" t="s">
        <v>51041</v>
      </c>
      <c r="B46276">
        <v>1</v>
      </c>
      <c r="C46276">
        <v>887833</v>
      </c>
    </row>
    <row r="46277" spans="1:3" x14ac:dyDescent="0.25">
      <c r="A46277" t="s">
        <v>51042</v>
      </c>
      <c r="B46277">
        <v>1</v>
      </c>
      <c r="C46277">
        <v>2221997</v>
      </c>
    </row>
    <row r="46278" spans="1:3" x14ac:dyDescent="0.25">
      <c r="A46278" t="s">
        <v>51043</v>
      </c>
      <c r="B46278">
        <v>1</v>
      </c>
      <c r="C46278">
        <v>605686</v>
      </c>
    </row>
    <row r="46279" spans="1:3" x14ac:dyDescent="0.25">
      <c r="A46279" t="s">
        <v>51044</v>
      </c>
      <c r="B46279">
        <v>1</v>
      </c>
      <c r="C46279">
        <v>909655</v>
      </c>
    </row>
    <row r="46280" spans="1:3" x14ac:dyDescent="0.25">
      <c r="A46280" t="s">
        <v>51045</v>
      </c>
      <c r="B46280">
        <v>1</v>
      </c>
      <c r="C46280">
        <v>1514913</v>
      </c>
    </row>
    <row r="46281" spans="1:3" x14ac:dyDescent="0.25">
      <c r="A46281" t="s">
        <v>51046</v>
      </c>
      <c r="B46281">
        <v>1</v>
      </c>
      <c r="C46281">
        <v>65134</v>
      </c>
    </row>
    <row r="46282" spans="1:3" x14ac:dyDescent="0.25">
      <c r="A46282" t="s">
        <v>51047</v>
      </c>
      <c r="B46282">
        <v>1</v>
      </c>
      <c r="C46282">
        <v>118433</v>
      </c>
    </row>
    <row r="46283" spans="1:3" x14ac:dyDescent="0.25">
      <c r="A46283" t="s">
        <v>51048</v>
      </c>
      <c r="B46283">
        <v>1</v>
      </c>
      <c r="C46283">
        <v>355938</v>
      </c>
    </row>
    <row r="46284" spans="1:3" x14ac:dyDescent="0.25">
      <c r="A46284" t="s">
        <v>51049</v>
      </c>
      <c r="B46284">
        <v>1</v>
      </c>
      <c r="C46284">
        <v>1514786</v>
      </c>
    </row>
    <row r="46285" spans="1:3" x14ac:dyDescent="0.25">
      <c r="A46285" t="s">
        <v>51050</v>
      </c>
      <c r="B46285">
        <v>1</v>
      </c>
      <c r="C46285">
        <v>307131</v>
      </c>
    </row>
    <row r="46286" spans="1:3" x14ac:dyDescent="0.25">
      <c r="A46286" t="s">
        <v>51051</v>
      </c>
      <c r="B46286">
        <v>1</v>
      </c>
      <c r="C46286">
        <v>53114</v>
      </c>
    </row>
    <row r="46287" spans="1:3" x14ac:dyDescent="0.25">
      <c r="A46287" t="s">
        <v>51052</v>
      </c>
      <c r="B46287">
        <v>1</v>
      </c>
      <c r="C46287">
        <v>5562941</v>
      </c>
    </row>
    <row r="46288" spans="1:3" x14ac:dyDescent="0.25">
      <c r="A46288" t="s">
        <v>51053</v>
      </c>
      <c r="B46288">
        <v>1</v>
      </c>
      <c r="C46288">
        <v>115762</v>
      </c>
    </row>
    <row r="46289" spans="1:3" x14ac:dyDescent="0.25">
      <c r="A46289" t="s">
        <v>51054</v>
      </c>
      <c r="B46289">
        <v>1</v>
      </c>
      <c r="C46289">
        <v>188384</v>
      </c>
    </row>
    <row r="46290" spans="1:3" x14ac:dyDescent="0.25">
      <c r="A46290" t="s">
        <v>51055</v>
      </c>
      <c r="B46290">
        <v>1</v>
      </c>
      <c r="C46290">
        <v>213148</v>
      </c>
    </row>
    <row r="46291" spans="1:3" x14ac:dyDescent="0.25">
      <c r="A46291" t="s">
        <v>51056</v>
      </c>
      <c r="B46291">
        <v>1</v>
      </c>
      <c r="C46291">
        <v>673132</v>
      </c>
    </row>
    <row r="46292" spans="1:3" x14ac:dyDescent="0.25">
      <c r="A46292" t="s">
        <v>51057</v>
      </c>
      <c r="B46292">
        <v>1</v>
      </c>
      <c r="C46292">
        <v>55663</v>
      </c>
    </row>
    <row r="46293" spans="1:3" x14ac:dyDescent="0.25">
      <c r="A46293" t="s">
        <v>51058</v>
      </c>
      <c r="B46293">
        <v>1</v>
      </c>
      <c r="C46293">
        <v>511420</v>
      </c>
    </row>
    <row r="46294" spans="1:3" x14ac:dyDescent="0.25">
      <c r="A46294" t="s">
        <v>51059</v>
      </c>
      <c r="B46294">
        <v>1</v>
      </c>
      <c r="C46294">
        <v>238805</v>
      </c>
    </row>
    <row r="46295" spans="1:3" x14ac:dyDescent="0.25">
      <c r="A46295" t="s">
        <v>51060</v>
      </c>
      <c r="B46295">
        <v>1</v>
      </c>
      <c r="C46295">
        <v>86203</v>
      </c>
    </row>
    <row r="46296" spans="1:3" x14ac:dyDescent="0.25">
      <c r="A46296" t="s">
        <v>51061</v>
      </c>
      <c r="B46296">
        <v>1</v>
      </c>
      <c r="C46296">
        <v>105876</v>
      </c>
    </row>
    <row r="46297" spans="1:3" x14ac:dyDescent="0.25">
      <c r="A46297" t="s">
        <v>51062</v>
      </c>
      <c r="B46297">
        <v>1</v>
      </c>
      <c r="C46297">
        <v>167493</v>
      </c>
    </row>
    <row r="46298" spans="1:3" x14ac:dyDescent="0.25">
      <c r="A46298" t="s">
        <v>51063</v>
      </c>
      <c r="B46298">
        <v>1</v>
      </c>
      <c r="C46298">
        <v>781560</v>
      </c>
    </row>
    <row r="46299" spans="1:3" x14ac:dyDescent="0.25">
      <c r="A46299" t="s">
        <v>51064</v>
      </c>
      <c r="B46299">
        <v>1</v>
      </c>
      <c r="C46299">
        <v>71112</v>
      </c>
    </row>
    <row r="46300" spans="1:3" x14ac:dyDescent="0.25">
      <c r="A46300" t="s">
        <v>51065</v>
      </c>
      <c r="B46300">
        <v>1</v>
      </c>
      <c r="C46300">
        <v>115961</v>
      </c>
    </row>
    <row r="46301" spans="1:3" x14ac:dyDescent="0.25">
      <c r="A46301" t="s">
        <v>51066</v>
      </c>
      <c r="B46301">
        <v>1</v>
      </c>
      <c r="C46301">
        <v>63262</v>
      </c>
    </row>
    <row r="46302" spans="1:3" x14ac:dyDescent="0.25">
      <c r="A46302" t="s">
        <v>51067</v>
      </c>
      <c r="B46302">
        <v>1</v>
      </c>
      <c r="C46302">
        <v>158264</v>
      </c>
    </row>
    <row r="46303" spans="1:3" x14ac:dyDescent="0.25">
      <c r="A46303" t="s">
        <v>51068</v>
      </c>
      <c r="B46303">
        <v>1</v>
      </c>
      <c r="C46303">
        <v>2329249</v>
      </c>
    </row>
    <row r="46304" spans="1:3" x14ac:dyDescent="0.25">
      <c r="A46304" t="s">
        <v>51069</v>
      </c>
      <c r="B46304">
        <v>1</v>
      </c>
      <c r="C46304">
        <v>2148672</v>
      </c>
    </row>
    <row r="46305" spans="1:3" x14ac:dyDescent="0.25">
      <c r="A46305" t="s">
        <v>51070</v>
      </c>
      <c r="B46305">
        <v>1</v>
      </c>
      <c r="C46305">
        <v>13532</v>
      </c>
    </row>
    <row r="46306" spans="1:3" x14ac:dyDescent="0.25">
      <c r="A46306" t="s">
        <v>51071</v>
      </c>
      <c r="B46306">
        <v>1</v>
      </c>
      <c r="C46306">
        <v>10842</v>
      </c>
    </row>
    <row r="46307" spans="1:3" x14ac:dyDescent="0.25">
      <c r="A46307" t="s">
        <v>51072</v>
      </c>
      <c r="B46307">
        <v>1</v>
      </c>
      <c r="C46307">
        <v>81633</v>
      </c>
    </row>
    <row r="46308" spans="1:3" x14ac:dyDescent="0.25">
      <c r="A46308" t="s">
        <v>51073</v>
      </c>
      <c r="B46308">
        <v>1</v>
      </c>
      <c r="C46308">
        <v>842968</v>
      </c>
    </row>
    <row r="46309" spans="1:3" x14ac:dyDescent="0.25">
      <c r="A46309" t="s">
        <v>51074</v>
      </c>
      <c r="B46309">
        <v>1</v>
      </c>
      <c r="C46309">
        <v>1405713</v>
      </c>
    </row>
    <row r="46310" spans="1:3" x14ac:dyDescent="0.25">
      <c r="A46310" t="s">
        <v>51075</v>
      </c>
      <c r="B46310">
        <v>1</v>
      </c>
      <c r="C46310">
        <v>501239</v>
      </c>
    </row>
    <row r="46311" spans="1:3" x14ac:dyDescent="0.25">
      <c r="A46311" t="s">
        <v>51076</v>
      </c>
      <c r="B46311">
        <v>1</v>
      </c>
      <c r="C46311">
        <v>78741</v>
      </c>
    </row>
    <row r="46312" spans="1:3" x14ac:dyDescent="0.25">
      <c r="A46312" t="s">
        <v>51077</v>
      </c>
      <c r="B46312">
        <v>1</v>
      </c>
      <c r="C46312">
        <v>5572957</v>
      </c>
    </row>
    <row r="46313" spans="1:3" x14ac:dyDescent="0.25">
      <c r="A46313" t="s">
        <v>51078</v>
      </c>
      <c r="B46313">
        <v>1</v>
      </c>
      <c r="C46313">
        <v>406618</v>
      </c>
    </row>
    <row r="46314" spans="1:3" x14ac:dyDescent="0.25">
      <c r="A46314" t="s">
        <v>51079</v>
      </c>
      <c r="B46314">
        <v>1</v>
      </c>
      <c r="C46314">
        <v>447538</v>
      </c>
    </row>
    <row r="46315" spans="1:3" x14ac:dyDescent="0.25">
      <c r="A46315" t="s">
        <v>51080</v>
      </c>
      <c r="B46315">
        <v>1</v>
      </c>
      <c r="C46315">
        <v>236027</v>
      </c>
    </row>
    <row r="46316" spans="1:3" x14ac:dyDescent="0.25">
      <c r="A46316" t="s">
        <v>51081</v>
      </c>
      <c r="B46316">
        <v>1</v>
      </c>
      <c r="C46316">
        <v>310351</v>
      </c>
    </row>
    <row r="46317" spans="1:3" x14ac:dyDescent="0.25">
      <c r="A46317" t="s">
        <v>51082</v>
      </c>
      <c r="B46317">
        <v>1</v>
      </c>
      <c r="C46317">
        <v>181763</v>
      </c>
    </row>
    <row r="46318" spans="1:3" x14ac:dyDescent="0.25">
      <c r="A46318" t="s">
        <v>51083</v>
      </c>
      <c r="B46318">
        <v>1</v>
      </c>
      <c r="C46318">
        <v>2083933</v>
      </c>
    </row>
    <row r="46319" spans="1:3" x14ac:dyDescent="0.25">
      <c r="A46319" t="s">
        <v>51084</v>
      </c>
      <c r="B46319">
        <v>1</v>
      </c>
      <c r="C46319">
        <v>567800</v>
      </c>
    </row>
    <row r="46320" spans="1:3" x14ac:dyDescent="0.25">
      <c r="A46320" t="s">
        <v>51085</v>
      </c>
      <c r="B46320">
        <v>1</v>
      </c>
      <c r="C46320">
        <v>23146</v>
      </c>
    </row>
    <row r="46321" spans="1:3" x14ac:dyDescent="0.25">
      <c r="A46321" t="s">
        <v>51086</v>
      </c>
      <c r="B46321">
        <v>1</v>
      </c>
      <c r="C46321">
        <v>594326</v>
      </c>
    </row>
    <row r="46322" spans="1:3" x14ac:dyDescent="0.25">
      <c r="A46322" t="s">
        <v>51087</v>
      </c>
      <c r="B46322">
        <v>1</v>
      </c>
      <c r="C46322">
        <v>152114</v>
      </c>
    </row>
    <row r="46323" spans="1:3" x14ac:dyDescent="0.25">
      <c r="A46323" t="s">
        <v>51088</v>
      </c>
      <c r="B46323">
        <v>1</v>
      </c>
      <c r="C46323">
        <v>1449430</v>
      </c>
    </row>
    <row r="46324" spans="1:3" x14ac:dyDescent="0.25">
      <c r="A46324" t="s">
        <v>51089</v>
      </c>
      <c r="B46324">
        <v>1</v>
      </c>
      <c r="C46324">
        <v>673161</v>
      </c>
    </row>
    <row r="46325" spans="1:3" x14ac:dyDescent="0.25">
      <c r="A46325" t="s">
        <v>51090</v>
      </c>
      <c r="B46325">
        <v>1</v>
      </c>
      <c r="C46325">
        <v>68313</v>
      </c>
    </row>
    <row r="46326" spans="1:3" x14ac:dyDescent="0.25">
      <c r="A46326" t="s">
        <v>51091</v>
      </c>
      <c r="B46326">
        <v>1</v>
      </c>
      <c r="C46326">
        <v>24358</v>
      </c>
    </row>
    <row r="46327" spans="1:3" x14ac:dyDescent="0.25">
      <c r="A46327" t="s">
        <v>51092</v>
      </c>
      <c r="B46327">
        <v>1</v>
      </c>
      <c r="C46327">
        <v>320015</v>
      </c>
    </row>
    <row r="46328" spans="1:3" x14ac:dyDescent="0.25">
      <c r="A46328" t="s">
        <v>51093</v>
      </c>
      <c r="B46328">
        <v>1</v>
      </c>
      <c r="C46328">
        <v>338539</v>
      </c>
    </row>
    <row r="46329" spans="1:3" x14ac:dyDescent="0.25">
      <c r="A46329" t="s">
        <v>51094</v>
      </c>
      <c r="B46329">
        <v>1</v>
      </c>
      <c r="C46329">
        <v>604499</v>
      </c>
    </row>
    <row r="46330" spans="1:3" x14ac:dyDescent="0.25">
      <c r="A46330" t="s">
        <v>51095</v>
      </c>
      <c r="B46330">
        <v>1</v>
      </c>
      <c r="C46330">
        <v>61861</v>
      </c>
    </row>
    <row r="46331" spans="1:3" x14ac:dyDescent="0.25">
      <c r="A46331" t="s">
        <v>51096</v>
      </c>
      <c r="B46331">
        <v>1</v>
      </c>
      <c r="C46331">
        <v>250284</v>
      </c>
    </row>
    <row r="46332" spans="1:3" x14ac:dyDescent="0.25">
      <c r="A46332" t="s">
        <v>51097</v>
      </c>
      <c r="B46332">
        <v>1</v>
      </c>
      <c r="C46332">
        <v>35622</v>
      </c>
    </row>
    <row r="46333" spans="1:3" x14ac:dyDescent="0.25">
      <c r="A46333" t="s">
        <v>51098</v>
      </c>
      <c r="B46333">
        <v>1</v>
      </c>
      <c r="C46333">
        <v>103389</v>
      </c>
    </row>
    <row r="46334" spans="1:3" x14ac:dyDescent="0.25">
      <c r="A46334" t="s">
        <v>51099</v>
      </c>
      <c r="B46334">
        <v>1</v>
      </c>
      <c r="C46334">
        <v>80985</v>
      </c>
    </row>
    <row r="46335" spans="1:3" x14ac:dyDescent="0.25">
      <c r="A46335" t="s">
        <v>51100</v>
      </c>
      <c r="B46335">
        <v>1</v>
      </c>
      <c r="C46335">
        <v>232944161</v>
      </c>
    </row>
    <row r="46336" spans="1:3" x14ac:dyDescent="0.25">
      <c r="A46336" t="s">
        <v>51101</v>
      </c>
      <c r="B46336">
        <v>1</v>
      </c>
      <c r="C46336">
        <v>51947</v>
      </c>
    </row>
    <row r="46337" spans="1:3" x14ac:dyDescent="0.25">
      <c r="A46337" t="s">
        <v>51102</v>
      </c>
      <c r="B46337">
        <v>1</v>
      </c>
      <c r="C46337">
        <v>68908</v>
      </c>
    </row>
    <row r="46338" spans="1:3" x14ac:dyDescent="0.25">
      <c r="A46338" t="s">
        <v>51103</v>
      </c>
      <c r="B46338">
        <v>1</v>
      </c>
      <c r="C46338">
        <v>263110</v>
      </c>
    </row>
    <row r="46339" spans="1:3" x14ac:dyDescent="0.25">
      <c r="A46339" t="s">
        <v>51104</v>
      </c>
      <c r="B46339">
        <v>1</v>
      </c>
      <c r="C46339">
        <v>199662</v>
      </c>
    </row>
    <row r="46340" spans="1:3" x14ac:dyDescent="0.25">
      <c r="A46340" t="s">
        <v>51105</v>
      </c>
      <c r="B46340">
        <v>1</v>
      </c>
      <c r="C46340">
        <v>259012</v>
      </c>
    </row>
    <row r="46341" spans="1:3" x14ac:dyDescent="0.25">
      <c r="A46341" t="s">
        <v>51106</v>
      </c>
      <c r="B46341">
        <v>1</v>
      </c>
      <c r="C46341">
        <v>83641</v>
      </c>
    </row>
    <row r="46342" spans="1:3" x14ac:dyDescent="0.25">
      <c r="A46342" t="s">
        <v>51107</v>
      </c>
      <c r="B46342">
        <v>1</v>
      </c>
      <c r="C46342">
        <v>240567</v>
      </c>
    </row>
    <row r="46343" spans="1:3" x14ac:dyDescent="0.25">
      <c r="A46343" t="s">
        <v>51108</v>
      </c>
      <c r="B46343">
        <v>1</v>
      </c>
      <c r="C46343">
        <v>357993</v>
      </c>
    </row>
    <row r="46344" spans="1:3" x14ac:dyDescent="0.25">
      <c r="A46344" t="s">
        <v>51109</v>
      </c>
      <c r="B46344">
        <v>1</v>
      </c>
      <c r="C46344">
        <v>220772</v>
      </c>
    </row>
    <row r="46345" spans="1:3" x14ac:dyDescent="0.25">
      <c r="A46345" t="s">
        <v>51110</v>
      </c>
      <c r="B46345">
        <v>1</v>
      </c>
      <c r="C46345">
        <v>9339334</v>
      </c>
    </row>
    <row r="46346" spans="1:3" x14ac:dyDescent="0.25">
      <c r="A46346" t="s">
        <v>51111</v>
      </c>
      <c r="B46346">
        <v>1</v>
      </c>
      <c r="C46346">
        <v>442399</v>
      </c>
    </row>
    <row r="46347" spans="1:3" x14ac:dyDescent="0.25">
      <c r="A46347" t="s">
        <v>51112</v>
      </c>
      <c r="B46347">
        <v>1</v>
      </c>
      <c r="C46347">
        <v>121605</v>
      </c>
    </row>
    <row r="46348" spans="1:3" x14ac:dyDescent="0.25">
      <c r="A46348" t="s">
        <v>51113</v>
      </c>
      <c r="B46348">
        <v>1</v>
      </c>
      <c r="C46348">
        <v>4823087</v>
      </c>
    </row>
    <row r="46349" spans="1:3" x14ac:dyDescent="0.25">
      <c r="A46349" t="s">
        <v>51114</v>
      </c>
      <c r="B46349">
        <v>1</v>
      </c>
      <c r="C46349">
        <v>164491861</v>
      </c>
    </row>
    <row r="46350" spans="1:3" x14ac:dyDescent="0.25">
      <c r="A46350" t="s">
        <v>51115</v>
      </c>
      <c r="B46350">
        <v>1</v>
      </c>
      <c r="C46350">
        <v>70594</v>
      </c>
    </row>
    <row r="46351" spans="1:3" x14ac:dyDescent="0.25">
      <c r="A46351" t="s">
        <v>51116</v>
      </c>
      <c r="B46351">
        <v>1</v>
      </c>
      <c r="C46351">
        <v>173358</v>
      </c>
    </row>
    <row r="46352" spans="1:3" x14ac:dyDescent="0.25">
      <c r="A46352" t="s">
        <v>51117</v>
      </c>
      <c r="B46352">
        <v>1</v>
      </c>
      <c r="C46352">
        <v>537620</v>
      </c>
    </row>
    <row r="46353" spans="1:3" x14ac:dyDescent="0.25">
      <c r="A46353" t="s">
        <v>51118</v>
      </c>
      <c r="B46353">
        <v>1</v>
      </c>
      <c r="C46353">
        <v>167173</v>
      </c>
    </row>
    <row r="46354" spans="1:3" x14ac:dyDescent="0.25">
      <c r="A46354" t="s">
        <v>51119</v>
      </c>
      <c r="B46354">
        <v>1</v>
      </c>
      <c r="C46354">
        <v>147968</v>
      </c>
    </row>
    <row r="46355" spans="1:3" x14ac:dyDescent="0.25">
      <c r="A46355" t="s">
        <v>51120</v>
      </c>
      <c r="B46355">
        <v>1</v>
      </c>
      <c r="C46355">
        <v>429540</v>
      </c>
    </row>
    <row r="46356" spans="1:3" x14ac:dyDescent="0.25">
      <c r="A46356" t="s">
        <v>51121</v>
      </c>
      <c r="B46356">
        <v>1</v>
      </c>
      <c r="C46356">
        <v>154156</v>
      </c>
    </row>
    <row r="46357" spans="1:3" x14ac:dyDescent="0.25">
      <c r="A46357" t="s">
        <v>51122</v>
      </c>
      <c r="B46357">
        <v>1</v>
      </c>
      <c r="C46357">
        <v>8258</v>
      </c>
    </row>
    <row r="46358" spans="1:3" x14ac:dyDescent="0.25">
      <c r="A46358" t="s">
        <v>51123</v>
      </c>
      <c r="B46358">
        <v>1</v>
      </c>
      <c r="C46358">
        <v>837447</v>
      </c>
    </row>
    <row r="46359" spans="1:3" x14ac:dyDescent="0.25">
      <c r="A46359" t="s">
        <v>51124</v>
      </c>
      <c r="B46359">
        <v>1</v>
      </c>
      <c r="C46359">
        <v>243803</v>
      </c>
    </row>
    <row r="46360" spans="1:3" x14ac:dyDescent="0.25">
      <c r="A46360" t="s">
        <v>51125</v>
      </c>
      <c r="B46360">
        <v>1</v>
      </c>
      <c r="C46360">
        <v>26042</v>
      </c>
    </row>
    <row r="46361" spans="1:3" x14ac:dyDescent="0.25">
      <c r="A46361" t="s">
        <v>51126</v>
      </c>
      <c r="B46361">
        <v>1</v>
      </c>
      <c r="C46361">
        <v>117833</v>
      </c>
    </row>
    <row r="46362" spans="1:3" x14ac:dyDescent="0.25">
      <c r="A46362" t="s">
        <v>51127</v>
      </c>
      <c r="B46362">
        <v>1</v>
      </c>
      <c r="C46362">
        <v>273546</v>
      </c>
    </row>
    <row r="46363" spans="1:3" x14ac:dyDescent="0.25">
      <c r="A46363" t="s">
        <v>51128</v>
      </c>
      <c r="B46363">
        <v>1</v>
      </c>
      <c r="C46363">
        <v>12314348</v>
      </c>
    </row>
    <row r="46364" spans="1:3" x14ac:dyDescent="0.25">
      <c r="A46364" t="s">
        <v>51129</v>
      </c>
      <c r="B46364">
        <v>1</v>
      </c>
      <c r="C46364">
        <v>116081</v>
      </c>
    </row>
    <row r="46365" spans="1:3" x14ac:dyDescent="0.25">
      <c r="A46365" t="s">
        <v>51130</v>
      </c>
      <c r="B46365">
        <v>1</v>
      </c>
      <c r="C46365">
        <v>298547</v>
      </c>
    </row>
    <row r="46366" spans="1:3" x14ac:dyDescent="0.25">
      <c r="A46366" t="s">
        <v>51131</v>
      </c>
      <c r="B46366">
        <v>1</v>
      </c>
      <c r="C46366">
        <v>107907</v>
      </c>
    </row>
    <row r="46367" spans="1:3" x14ac:dyDescent="0.25">
      <c r="A46367" t="s">
        <v>51132</v>
      </c>
      <c r="B46367">
        <v>1</v>
      </c>
      <c r="C46367">
        <v>75106</v>
      </c>
    </row>
    <row r="46368" spans="1:3" x14ac:dyDescent="0.25">
      <c r="A46368" t="s">
        <v>51133</v>
      </c>
      <c r="B46368">
        <v>1</v>
      </c>
      <c r="C46368">
        <v>358107</v>
      </c>
    </row>
    <row r="46369" spans="1:3" x14ac:dyDescent="0.25">
      <c r="A46369" t="s">
        <v>51134</v>
      </c>
      <c r="B46369">
        <v>1</v>
      </c>
      <c r="C46369">
        <v>399812</v>
      </c>
    </row>
    <row r="46370" spans="1:3" x14ac:dyDescent="0.25">
      <c r="A46370" t="s">
        <v>51135</v>
      </c>
      <c r="B46370">
        <v>1</v>
      </c>
      <c r="C46370">
        <v>581251</v>
      </c>
    </row>
    <row r="46371" spans="1:3" x14ac:dyDescent="0.25">
      <c r="A46371" t="s">
        <v>51136</v>
      </c>
      <c r="B46371">
        <v>1</v>
      </c>
      <c r="C46371">
        <v>633257</v>
      </c>
    </row>
    <row r="46372" spans="1:3" x14ac:dyDescent="0.25">
      <c r="A46372" t="s">
        <v>51137</v>
      </c>
      <c r="B46372">
        <v>1</v>
      </c>
      <c r="C46372">
        <v>54079</v>
      </c>
    </row>
    <row r="46373" spans="1:3" x14ac:dyDescent="0.25">
      <c r="A46373" t="s">
        <v>51138</v>
      </c>
      <c r="B46373">
        <v>1</v>
      </c>
      <c r="C46373">
        <v>454138</v>
      </c>
    </row>
    <row r="46374" spans="1:3" x14ac:dyDescent="0.25">
      <c r="A46374" t="s">
        <v>51139</v>
      </c>
      <c r="B46374">
        <v>1</v>
      </c>
      <c r="C46374">
        <v>1296926</v>
      </c>
    </row>
    <row r="46375" spans="1:3" x14ac:dyDescent="0.25">
      <c r="A46375" t="s">
        <v>51140</v>
      </c>
      <c r="B46375">
        <v>1</v>
      </c>
      <c r="C46375">
        <v>936577</v>
      </c>
    </row>
    <row r="46376" spans="1:3" x14ac:dyDescent="0.25">
      <c r="A46376" t="s">
        <v>51141</v>
      </c>
      <c r="B46376">
        <v>1</v>
      </c>
      <c r="C46376">
        <v>25949</v>
      </c>
    </row>
    <row r="46377" spans="1:3" x14ac:dyDescent="0.25">
      <c r="A46377" t="s">
        <v>51142</v>
      </c>
      <c r="B46377">
        <v>1</v>
      </c>
      <c r="C46377">
        <v>65287</v>
      </c>
    </row>
    <row r="46378" spans="1:3" x14ac:dyDescent="0.25">
      <c r="A46378" t="s">
        <v>51143</v>
      </c>
      <c r="B46378">
        <v>1</v>
      </c>
      <c r="C46378">
        <v>7408655</v>
      </c>
    </row>
    <row r="46379" spans="1:3" x14ac:dyDescent="0.25">
      <c r="A46379" t="s">
        <v>51144</v>
      </c>
      <c r="B46379">
        <v>1</v>
      </c>
      <c r="C46379">
        <v>340708</v>
      </c>
    </row>
    <row r="46380" spans="1:3" x14ac:dyDescent="0.25">
      <c r="A46380" t="s">
        <v>51145</v>
      </c>
      <c r="B46380">
        <v>1</v>
      </c>
      <c r="C46380">
        <v>1357547</v>
      </c>
    </row>
    <row r="46381" spans="1:3" x14ac:dyDescent="0.25">
      <c r="A46381" t="s">
        <v>51146</v>
      </c>
      <c r="B46381">
        <v>1</v>
      </c>
      <c r="C46381">
        <v>56951</v>
      </c>
    </row>
    <row r="46382" spans="1:3" x14ac:dyDescent="0.25">
      <c r="A46382" t="s">
        <v>51147</v>
      </c>
      <c r="B46382">
        <v>1</v>
      </c>
      <c r="C46382">
        <v>96476</v>
      </c>
    </row>
    <row r="46383" spans="1:3" x14ac:dyDescent="0.25">
      <c r="A46383" t="s">
        <v>51148</v>
      </c>
      <c r="B46383">
        <v>1</v>
      </c>
      <c r="C46383">
        <v>264484</v>
      </c>
    </row>
    <row r="46384" spans="1:3" x14ac:dyDescent="0.25">
      <c r="A46384" t="s">
        <v>51149</v>
      </c>
      <c r="B46384">
        <v>1</v>
      </c>
      <c r="C46384">
        <v>358500</v>
      </c>
    </row>
    <row r="46385" spans="1:3" x14ac:dyDescent="0.25">
      <c r="A46385" t="s">
        <v>51150</v>
      </c>
      <c r="B46385">
        <v>1</v>
      </c>
      <c r="C46385">
        <v>231005</v>
      </c>
    </row>
    <row r="46386" spans="1:3" x14ac:dyDescent="0.25">
      <c r="A46386" t="s">
        <v>51151</v>
      </c>
      <c r="B46386">
        <v>1</v>
      </c>
      <c r="C46386">
        <v>143711</v>
      </c>
    </row>
    <row r="46387" spans="1:3" x14ac:dyDescent="0.25">
      <c r="A46387" t="s">
        <v>51152</v>
      </c>
      <c r="B46387">
        <v>1</v>
      </c>
      <c r="C46387">
        <v>9876670</v>
      </c>
    </row>
    <row r="46388" spans="1:3" x14ac:dyDescent="0.25">
      <c r="A46388" t="s">
        <v>51153</v>
      </c>
      <c r="B46388">
        <v>1</v>
      </c>
      <c r="C46388">
        <v>182951</v>
      </c>
    </row>
    <row r="46389" spans="1:3" x14ac:dyDescent="0.25">
      <c r="A46389" t="s">
        <v>51154</v>
      </c>
      <c r="B46389">
        <v>1</v>
      </c>
      <c r="C46389">
        <v>204163</v>
      </c>
    </row>
    <row r="46390" spans="1:3" x14ac:dyDescent="0.25">
      <c r="A46390" t="s">
        <v>51155</v>
      </c>
      <c r="B46390">
        <v>1</v>
      </c>
      <c r="C46390">
        <v>54456</v>
      </c>
    </row>
    <row r="46391" spans="1:3" x14ac:dyDescent="0.25">
      <c r="A46391" t="s">
        <v>51156</v>
      </c>
      <c r="B46391">
        <v>1</v>
      </c>
      <c r="C46391">
        <v>89187</v>
      </c>
    </row>
    <row r="46392" spans="1:3" x14ac:dyDescent="0.25">
      <c r="A46392" t="s">
        <v>51157</v>
      </c>
      <c r="B46392">
        <v>1</v>
      </c>
      <c r="C46392">
        <v>3235829</v>
      </c>
    </row>
    <row r="46393" spans="1:3" x14ac:dyDescent="0.25">
      <c r="A46393" t="s">
        <v>51158</v>
      </c>
      <c r="B46393">
        <v>1</v>
      </c>
      <c r="C46393">
        <v>132438</v>
      </c>
    </row>
    <row r="46394" spans="1:3" x14ac:dyDescent="0.25">
      <c r="A46394" t="s">
        <v>51159</v>
      </c>
      <c r="B46394">
        <v>1</v>
      </c>
      <c r="C46394">
        <v>156596</v>
      </c>
    </row>
    <row r="46395" spans="1:3" x14ac:dyDescent="0.25">
      <c r="A46395" t="s">
        <v>51160</v>
      </c>
      <c r="B46395">
        <v>1</v>
      </c>
      <c r="C46395">
        <v>358257</v>
      </c>
    </row>
    <row r="46396" spans="1:3" x14ac:dyDescent="0.25">
      <c r="A46396" t="s">
        <v>51161</v>
      </c>
      <c r="B46396">
        <v>1</v>
      </c>
      <c r="C46396">
        <v>845165</v>
      </c>
    </row>
    <row r="46397" spans="1:3" x14ac:dyDescent="0.25">
      <c r="A46397" t="s">
        <v>51162</v>
      </c>
      <c r="B46397">
        <v>1</v>
      </c>
      <c r="C46397">
        <v>242546</v>
      </c>
    </row>
    <row r="46398" spans="1:3" x14ac:dyDescent="0.25">
      <c r="A46398" t="s">
        <v>51163</v>
      </c>
      <c r="B46398">
        <v>1</v>
      </c>
      <c r="C46398">
        <v>130601</v>
      </c>
    </row>
    <row r="46399" spans="1:3" x14ac:dyDescent="0.25">
      <c r="A46399" t="s">
        <v>51164</v>
      </c>
      <c r="B46399">
        <v>1</v>
      </c>
      <c r="C46399">
        <v>436492</v>
      </c>
    </row>
    <row r="46400" spans="1:3" x14ac:dyDescent="0.25">
      <c r="A46400" t="s">
        <v>51165</v>
      </c>
      <c r="B46400">
        <v>1</v>
      </c>
      <c r="C46400">
        <v>1424219</v>
      </c>
    </row>
    <row r="46401" spans="1:3" x14ac:dyDescent="0.25">
      <c r="A46401" t="s">
        <v>51166</v>
      </c>
      <c r="B46401">
        <v>1</v>
      </c>
      <c r="C46401">
        <v>158793</v>
      </c>
    </row>
    <row r="46402" spans="1:3" x14ac:dyDescent="0.25">
      <c r="A46402" t="s">
        <v>51167</v>
      </c>
      <c r="B46402">
        <v>1</v>
      </c>
      <c r="C46402">
        <v>11084845</v>
      </c>
    </row>
    <row r="46403" spans="1:3" x14ac:dyDescent="0.25">
      <c r="A46403" t="s">
        <v>51168</v>
      </c>
      <c r="B46403">
        <v>1</v>
      </c>
      <c r="C46403">
        <v>265759</v>
      </c>
    </row>
    <row r="46404" spans="1:3" x14ac:dyDescent="0.25">
      <c r="A46404" t="s">
        <v>51169</v>
      </c>
      <c r="B46404">
        <v>1</v>
      </c>
      <c r="C46404">
        <v>336819</v>
      </c>
    </row>
    <row r="46405" spans="1:3" x14ac:dyDescent="0.25">
      <c r="A46405" t="s">
        <v>51170</v>
      </c>
      <c r="B46405">
        <v>1</v>
      </c>
      <c r="C46405">
        <v>26166</v>
      </c>
    </row>
    <row r="46406" spans="1:3" x14ac:dyDescent="0.25">
      <c r="A46406" t="s">
        <v>51171</v>
      </c>
      <c r="B46406">
        <v>1</v>
      </c>
      <c r="C46406">
        <v>2377266</v>
      </c>
    </row>
    <row r="46407" spans="1:3" x14ac:dyDescent="0.25">
      <c r="A46407" t="s">
        <v>51172</v>
      </c>
      <c r="B46407">
        <v>1</v>
      </c>
      <c r="C46407">
        <v>62238</v>
      </c>
    </row>
    <row r="46408" spans="1:3" x14ac:dyDescent="0.25">
      <c r="A46408" t="s">
        <v>51173</v>
      </c>
      <c r="B46408">
        <v>1</v>
      </c>
      <c r="C46408">
        <v>162433</v>
      </c>
    </row>
    <row r="46409" spans="1:3" x14ac:dyDescent="0.25">
      <c r="A46409" t="s">
        <v>51174</v>
      </c>
      <c r="B46409">
        <v>1</v>
      </c>
      <c r="C46409">
        <v>34661</v>
      </c>
    </row>
    <row r="46410" spans="1:3" x14ac:dyDescent="0.25">
      <c r="A46410" t="s">
        <v>51175</v>
      </c>
      <c r="B46410">
        <v>1</v>
      </c>
      <c r="C46410">
        <v>543490</v>
      </c>
    </row>
    <row r="46411" spans="1:3" x14ac:dyDescent="0.25">
      <c r="A46411" t="s">
        <v>51176</v>
      </c>
      <c r="B46411">
        <v>1</v>
      </c>
      <c r="C46411">
        <v>380637</v>
      </c>
    </row>
    <row r="46412" spans="1:3" x14ac:dyDescent="0.25">
      <c r="A46412" t="s">
        <v>51177</v>
      </c>
      <c r="B46412">
        <v>1</v>
      </c>
      <c r="C46412">
        <v>329523</v>
      </c>
    </row>
    <row r="46413" spans="1:3" x14ac:dyDescent="0.25">
      <c r="A46413" t="s">
        <v>51178</v>
      </c>
      <c r="B46413">
        <v>1</v>
      </c>
      <c r="C46413">
        <v>1886501</v>
      </c>
    </row>
    <row r="46414" spans="1:3" x14ac:dyDescent="0.25">
      <c r="A46414" t="s">
        <v>51179</v>
      </c>
      <c r="B46414">
        <v>1</v>
      </c>
      <c r="C46414">
        <v>85699</v>
      </c>
    </row>
    <row r="46415" spans="1:3" x14ac:dyDescent="0.25">
      <c r="A46415" t="s">
        <v>51180</v>
      </c>
      <c r="B46415">
        <v>1</v>
      </c>
      <c r="C46415">
        <v>34207</v>
      </c>
    </row>
    <row r="46416" spans="1:3" x14ac:dyDescent="0.25">
      <c r="A46416" t="s">
        <v>51181</v>
      </c>
      <c r="B46416">
        <v>1</v>
      </c>
      <c r="C46416">
        <v>5007683</v>
      </c>
    </row>
    <row r="46417" spans="1:3" x14ac:dyDescent="0.25">
      <c r="A46417" t="s">
        <v>51182</v>
      </c>
      <c r="B46417">
        <v>1</v>
      </c>
      <c r="C46417">
        <v>132081</v>
      </c>
    </row>
    <row r="46418" spans="1:3" x14ac:dyDescent="0.25">
      <c r="A46418" t="s">
        <v>51183</v>
      </c>
      <c r="B46418">
        <v>1</v>
      </c>
      <c r="C46418">
        <v>185240</v>
      </c>
    </row>
    <row r="46419" spans="1:3" x14ac:dyDescent="0.25">
      <c r="A46419" t="s">
        <v>51184</v>
      </c>
      <c r="B46419">
        <v>1</v>
      </c>
      <c r="C46419">
        <v>545492</v>
      </c>
    </row>
    <row r="46420" spans="1:3" x14ac:dyDescent="0.25">
      <c r="A46420" t="s">
        <v>51185</v>
      </c>
      <c r="B46420">
        <v>1</v>
      </c>
      <c r="C46420">
        <v>952630</v>
      </c>
    </row>
    <row r="46421" spans="1:3" x14ac:dyDescent="0.25">
      <c r="A46421" t="s">
        <v>51186</v>
      </c>
      <c r="B46421">
        <v>1</v>
      </c>
      <c r="C46421">
        <v>144719</v>
      </c>
    </row>
    <row r="46422" spans="1:3" x14ac:dyDescent="0.25">
      <c r="A46422" t="s">
        <v>51187</v>
      </c>
      <c r="B46422">
        <v>1</v>
      </c>
      <c r="C46422">
        <v>141355</v>
      </c>
    </row>
    <row r="46423" spans="1:3" x14ac:dyDescent="0.25">
      <c r="A46423" t="s">
        <v>51188</v>
      </c>
      <c r="B46423">
        <v>1</v>
      </c>
      <c r="C46423">
        <v>1190929</v>
      </c>
    </row>
    <row r="46424" spans="1:3" x14ac:dyDescent="0.25">
      <c r="A46424" t="s">
        <v>51189</v>
      </c>
      <c r="B46424">
        <v>1</v>
      </c>
      <c r="C46424">
        <v>362841</v>
      </c>
    </row>
    <row r="46425" spans="1:3" x14ac:dyDescent="0.25">
      <c r="A46425" t="s">
        <v>51190</v>
      </c>
      <c r="B46425">
        <v>1</v>
      </c>
      <c r="C46425">
        <v>2231213</v>
      </c>
    </row>
    <row r="46426" spans="1:3" x14ac:dyDescent="0.25">
      <c r="A46426" t="s">
        <v>51191</v>
      </c>
      <c r="B46426">
        <v>1</v>
      </c>
      <c r="C46426">
        <v>211785</v>
      </c>
    </row>
    <row r="46427" spans="1:3" x14ac:dyDescent="0.25">
      <c r="A46427" t="s">
        <v>51192</v>
      </c>
      <c r="B46427">
        <v>1</v>
      </c>
      <c r="C46427">
        <v>694183</v>
      </c>
    </row>
    <row r="46428" spans="1:3" x14ac:dyDescent="0.25">
      <c r="A46428" t="s">
        <v>51193</v>
      </c>
      <c r="B46428">
        <v>1</v>
      </c>
      <c r="C46428">
        <v>1004332</v>
      </c>
    </row>
    <row r="46429" spans="1:3" x14ac:dyDescent="0.25">
      <c r="A46429" t="s">
        <v>51194</v>
      </c>
      <c r="B46429">
        <v>1</v>
      </c>
      <c r="C46429">
        <v>455079</v>
      </c>
    </row>
    <row r="46430" spans="1:3" x14ac:dyDescent="0.25">
      <c r="A46430" t="s">
        <v>51195</v>
      </c>
      <c r="B46430">
        <v>1</v>
      </c>
      <c r="C46430">
        <v>244661</v>
      </c>
    </row>
    <row r="46431" spans="1:3" x14ac:dyDescent="0.25">
      <c r="A46431" t="s">
        <v>51196</v>
      </c>
      <c r="B46431">
        <v>1</v>
      </c>
      <c r="C46431">
        <v>262830</v>
      </c>
    </row>
    <row r="46432" spans="1:3" x14ac:dyDescent="0.25">
      <c r="A46432" t="s">
        <v>51197</v>
      </c>
      <c r="B46432">
        <v>1</v>
      </c>
      <c r="C46432">
        <v>121040</v>
      </c>
    </row>
    <row r="46433" spans="1:3" x14ac:dyDescent="0.25">
      <c r="A46433" t="s">
        <v>51198</v>
      </c>
      <c r="B46433">
        <v>1</v>
      </c>
      <c r="C46433">
        <v>21362450</v>
      </c>
    </row>
    <row r="46434" spans="1:3" x14ac:dyDescent="0.25">
      <c r="A46434" t="s">
        <v>51199</v>
      </c>
      <c r="B46434">
        <v>1</v>
      </c>
      <c r="C46434">
        <v>211016</v>
      </c>
    </row>
    <row r="46435" spans="1:3" x14ac:dyDescent="0.25">
      <c r="A46435" t="s">
        <v>51200</v>
      </c>
      <c r="B46435">
        <v>1</v>
      </c>
      <c r="C46435">
        <v>103089</v>
      </c>
    </row>
    <row r="46436" spans="1:3" x14ac:dyDescent="0.25">
      <c r="A46436" t="s">
        <v>51201</v>
      </c>
      <c r="B46436">
        <v>1</v>
      </c>
      <c r="C46436">
        <v>152130</v>
      </c>
    </row>
    <row r="46437" spans="1:3" x14ac:dyDescent="0.25">
      <c r="A46437" t="s">
        <v>51202</v>
      </c>
      <c r="B46437">
        <v>1</v>
      </c>
      <c r="C46437">
        <v>266950</v>
      </c>
    </row>
    <row r="46438" spans="1:3" x14ac:dyDescent="0.25">
      <c r="A46438" t="s">
        <v>51203</v>
      </c>
      <c r="B46438">
        <v>1</v>
      </c>
      <c r="C46438">
        <v>1286254</v>
      </c>
    </row>
    <row r="46439" spans="1:3" x14ac:dyDescent="0.25">
      <c r="A46439" t="s">
        <v>51204</v>
      </c>
      <c r="B46439">
        <v>1</v>
      </c>
      <c r="C46439">
        <v>464057</v>
      </c>
    </row>
    <row r="46440" spans="1:3" x14ac:dyDescent="0.25">
      <c r="A46440" t="s">
        <v>51205</v>
      </c>
      <c r="B46440">
        <v>1</v>
      </c>
      <c r="C46440">
        <v>287294</v>
      </c>
    </row>
    <row r="46441" spans="1:3" x14ac:dyDescent="0.25">
      <c r="A46441" t="s">
        <v>51206</v>
      </c>
      <c r="B46441">
        <v>1</v>
      </c>
      <c r="C46441">
        <v>7605947</v>
      </c>
    </row>
    <row r="46442" spans="1:3" x14ac:dyDescent="0.25">
      <c r="A46442" t="s">
        <v>51207</v>
      </c>
      <c r="B46442">
        <v>1</v>
      </c>
      <c r="C46442">
        <v>135495</v>
      </c>
    </row>
    <row r="46443" spans="1:3" x14ac:dyDescent="0.25">
      <c r="A46443" t="s">
        <v>51208</v>
      </c>
      <c r="B46443">
        <v>1</v>
      </c>
      <c r="C46443">
        <v>546189</v>
      </c>
    </row>
    <row r="46444" spans="1:3" x14ac:dyDescent="0.25">
      <c r="A46444" t="s">
        <v>51209</v>
      </c>
      <c r="B46444">
        <v>1</v>
      </c>
      <c r="C46444">
        <v>649725</v>
      </c>
    </row>
    <row r="46445" spans="1:3" x14ac:dyDescent="0.25">
      <c r="A46445" t="s">
        <v>51210</v>
      </c>
      <c r="B46445">
        <v>1</v>
      </c>
      <c r="C46445">
        <v>291720</v>
      </c>
    </row>
    <row r="46446" spans="1:3" x14ac:dyDescent="0.25">
      <c r="A46446" t="s">
        <v>51211</v>
      </c>
      <c r="B46446">
        <v>1</v>
      </c>
      <c r="C46446">
        <v>352450</v>
      </c>
    </row>
    <row r="46447" spans="1:3" x14ac:dyDescent="0.25">
      <c r="A46447" t="s">
        <v>51212</v>
      </c>
      <c r="B46447">
        <v>1</v>
      </c>
      <c r="C46447">
        <v>6869149</v>
      </c>
    </row>
    <row r="46448" spans="1:3" x14ac:dyDescent="0.25">
      <c r="A46448" t="s">
        <v>51213</v>
      </c>
      <c r="B46448">
        <v>1</v>
      </c>
      <c r="C46448">
        <v>290135</v>
      </c>
    </row>
    <row r="46449" spans="1:3" x14ac:dyDescent="0.25">
      <c r="A46449" t="s">
        <v>51214</v>
      </c>
      <c r="B46449">
        <v>1</v>
      </c>
      <c r="C46449">
        <v>124598</v>
      </c>
    </row>
    <row r="46450" spans="1:3" x14ac:dyDescent="0.25">
      <c r="A46450" t="s">
        <v>51215</v>
      </c>
      <c r="B46450">
        <v>1</v>
      </c>
      <c r="C46450">
        <v>1657003</v>
      </c>
    </row>
    <row r="46451" spans="1:3" x14ac:dyDescent="0.25">
      <c r="A46451" t="s">
        <v>51216</v>
      </c>
      <c r="B46451">
        <v>1</v>
      </c>
      <c r="C46451">
        <v>13092730</v>
      </c>
    </row>
    <row r="46452" spans="1:3" x14ac:dyDescent="0.25">
      <c r="A46452" t="s">
        <v>51217</v>
      </c>
      <c r="B46452">
        <v>1</v>
      </c>
      <c r="C46452">
        <v>405922</v>
      </c>
    </row>
    <row r="46453" spans="1:3" x14ac:dyDescent="0.25">
      <c r="A46453" t="s">
        <v>51218</v>
      </c>
      <c r="B46453">
        <v>1</v>
      </c>
      <c r="C46453">
        <v>216250</v>
      </c>
    </row>
    <row r="46454" spans="1:3" x14ac:dyDescent="0.25">
      <c r="A46454" t="s">
        <v>51219</v>
      </c>
      <c r="B46454">
        <v>1</v>
      </c>
      <c r="C46454">
        <v>6774</v>
      </c>
    </row>
    <row r="46455" spans="1:3" x14ac:dyDescent="0.25">
      <c r="A46455" t="s">
        <v>51220</v>
      </c>
      <c r="B46455">
        <v>1</v>
      </c>
      <c r="C46455">
        <v>1051069</v>
      </c>
    </row>
    <row r="46456" spans="1:3" x14ac:dyDescent="0.25">
      <c r="A46456" t="s">
        <v>51221</v>
      </c>
      <c r="B46456">
        <v>1</v>
      </c>
      <c r="C46456">
        <v>78783</v>
      </c>
    </row>
    <row r="46457" spans="1:3" x14ac:dyDescent="0.25">
      <c r="A46457" t="s">
        <v>51222</v>
      </c>
      <c r="B46457">
        <v>1</v>
      </c>
      <c r="C46457">
        <v>20218887</v>
      </c>
    </row>
    <row r="46458" spans="1:3" x14ac:dyDescent="0.25">
      <c r="A46458" t="s">
        <v>51223</v>
      </c>
      <c r="B46458">
        <v>1</v>
      </c>
      <c r="C46458">
        <v>86484</v>
      </c>
    </row>
    <row r="46459" spans="1:3" x14ac:dyDescent="0.25">
      <c r="A46459" t="s">
        <v>51224</v>
      </c>
      <c r="B46459">
        <v>1</v>
      </c>
      <c r="C46459">
        <v>383253</v>
      </c>
    </row>
    <row r="46460" spans="1:3" x14ac:dyDescent="0.25">
      <c r="A46460" t="s">
        <v>51225</v>
      </c>
      <c r="B46460">
        <v>1</v>
      </c>
      <c r="C46460">
        <v>3385478</v>
      </c>
    </row>
    <row r="46461" spans="1:3" x14ac:dyDescent="0.25">
      <c r="A46461" t="s">
        <v>51226</v>
      </c>
      <c r="B46461">
        <v>1</v>
      </c>
      <c r="C46461">
        <v>1052468</v>
      </c>
    </row>
    <row r="46462" spans="1:3" x14ac:dyDescent="0.25">
      <c r="A46462" t="s">
        <v>51227</v>
      </c>
      <c r="B46462">
        <v>1</v>
      </c>
      <c r="C46462">
        <v>2776791</v>
      </c>
    </row>
    <row r="46463" spans="1:3" x14ac:dyDescent="0.25">
      <c r="A46463" t="s">
        <v>51228</v>
      </c>
      <c r="B46463">
        <v>1</v>
      </c>
      <c r="C46463">
        <v>204180</v>
      </c>
    </row>
    <row r="46464" spans="1:3" x14ac:dyDescent="0.25">
      <c r="A46464" t="s">
        <v>51229</v>
      </c>
      <c r="B46464">
        <v>1</v>
      </c>
      <c r="C46464">
        <v>19282</v>
      </c>
    </row>
    <row r="46465" spans="1:3" x14ac:dyDescent="0.25">
      <c r="A46465" t="s">
        <v>51230</v>
      </c>
      <c r="B46465">
        <v>1</v>
      </c>
      <c r="C46465">
        <v>168945</v>
      </c>
    </row>
    <row r="46466" spans="1:3" x14ac:dyDescent="0.25">
      <c r="A46466" t="s">
        <v>51231</v>
      </c>
      <c r="B46466">
        <v>1</v>
      </c>
      <c r="C46466">
        <v>397653</v>
      </c>
    </row>
    <row r="46467" spans="1:3" x14ac:dyDescent="0.25">
      <c r="A46467" t="s">
        <v>51232</v>
      </c>
      <c r="B46467">
        <v>1</v>
      </c>
      <c r="C46467">
        <v>44254</v>
      </c>
    </row>
    <row r="46468" spans="1:3" x14ac:dyDescent="0.25">
      <c r="A46468" t="s">
        <v>51233</v>
      </c>
      <c r="B46468">
        <v>1</v>
      </c>
      <c r="C46468">
        <v>36134</v>
      </c>
    </row>
    <row r="46469" spans="1:3" x14ac:dyDescent="0.25">
      <c r="A46469" t="s">
        <v>51234</v>
      </c>
      <c r="B46469">
        <v>1</v>
      </c>
      <c r="C46469">
        <v>571493</v>
      </c>
    </row>
    <row r="46470" spans="1:3" x14ac:dyDescent="0.25">
      <c r="A46470" t="s">
        <v>51235</v>
      </c>
      <c r="B46470">
        <v>1</v>
      </c>
      <c r="C46470">
        <v>239495</v>
      </c>
    </row>
    <row r="46471" spans="1:3" x14ac:dyDescent="0.25">
      <c r="A46471" t="s">
        <v>51236</v>
      </c>
      <c r="B46471">
        <v>1</v>
      </c>
      <c r="C46471">
        <v>39556</v>
      </c>
    </row>
    <row r="46472" spans="1:3" x14ac:dyDescent="0.25">
      <c r="A46472" t="s">
        <v>51237</v>
      </c>
      <c r="B46472">
        <v>1</v>
      </c>
      <c r="C46472">
        <v>2777017</v>
      </c>
    </row>
    <row r="46473" spans="1:3" x14ac:dyDescent="0.25">
      <c r="A46473" t="s">
        <v>51238</v>
      </c>
      <c r="B46473">
        <v>1</v>
      </c>
      <c r="C46473">
        <v>570366</v>
      </c>
    </row>
    <row r="46474" spans="1:3" x14ac:dyDescent="0.25">
      <c r="A46474" t="s">
        <v>51239</v>
      </c>
      <c r="B46474">
        <v>1</v>
      </c>
      <c r="C46474">
        <v>23789</v>
      </c>
    </row>
    <row r="46475" spans="1:3" x14ac:dyDescent="0.25">
      <c r="A46475" t="s">
        <v>51240</v>
      </c>
      <c r="B46475">
        <v>1</v>
      </c>
      <c r="C46475">
        <v>145781</v>
      </c>
    </row>
    <row r="46476" spans="1:3" x14ac:dyDescent="0.25">
      <c r="A46476" t="s">
        <v>51241</v>
      </c>
      <c r="B46476">
        <v>1</v>
      </c>
      <c r="C46476">
        <v>387951</v>
      </c>
    </row>
    <row r="46477" spans="1:3" x14ac:dyDescent="0.25">
      <c r="A46477" t="s">
        <v>51242</v>
      </c>
      <c r="B46477">
        <v>1</v>
      </c>
      <c r="C46477">
        <v>68900</v>
      </c>
    </row>
    <row r="46478" spans="1:3" x14ac:dyDescent="0.25">
      <c r="A46478" t="s">
        <v>51243</v>
      </c>
      <c r="B46478">
        <v>1</v>
      </c>
      <c r="C46478">
        <v>427617</v>
      </c>
    </row>
    <row r="46479" spans="1:3" x14ac:dyDescent="0.25">
      <c r="A46479" t="s">
        <v>51244</v>
      </c>
      <c r="B46479">
        <v>1</v>
      </c>
      <c r="C46479">
        <v>74911</v>
      </c>
    </row>
    <row r="46480" spans="1:3" x14ac:dyDescent="0.25">
      <c r="A46480" t="s">
        <v>51245</v>
      </c>
      <c r="B46480">
        <v>1</v>
      </c>
      <c r="C46480">
        <v>323770</v>
      </c>
    </row>
    <row r="46481" spans="1:3" x14ac:dyDescent="0.25">
      <c r="A46481" t="s">
        <v>51246</v>
      </c>
      <c r="B46481">
        <v>1</v>
      </c>
      <c r="C46481">
        <v>3024815</v>
      </c>
    </row>
    <row r="46482" spans="1:3" x14ac:dyDescent="0.25">
      <c r="A46482" t="s">
        <v>51247</v>
      </c>
      <c r="B46482">
        <v>1</v>
      </c>
      <c r="C46482">
        <v>599430</v>
      </c>
    </row>
    <row r="46483" spans="1:3" x14ac:dyDescent="0.25">
      <c r="A46483" t="s">
        <v>51248</v>
      </c>
      <c r="B46483">
        <v>1</v>
      </c>
      <c r="C46483">
        <v>86811</v>
      </c>
    </row>
    <row r="46484" spans="1:3" x14ac:dyDescent="0.25">
      <c r="A46484" t="s">
        <v>51249</v>
      </c>
      <c r="B46484">
        <v>1</v>
      </c>
      <c r="C46484">
        <v>212632</v>
      </c>
    </row>
    <row r="46485" spans="1:3" x14ac:dyDescent="0.25">
      <c r="A46485" t="s">
        <v>51250</v>
      </c>
      <c r="B46485">
        <v>1</v>
      </c>
      <c r="C46485">
        <v>558208</v>
      </c>
    </row>
    <row r="46486" spans="1:3" x14ac:dyDescent="0.25">
      <c r="A46486" t="s">
        <v>51251</v>
      </c>
      <c r="B46486">
        <v>1</v>
      </c>
      <c r="C46486">
        <v>929321</v>
      </c>
    </row>
    <row r="46487" spans="1:3" x14ac:dyDescent="0.25">
      <c r="A46487" t="s">
        <v>51252</v>
      </c>
      <c r="B46487">
        <v>1</v>
      </c>
      <c r="C46487">
        <v>828472</v>
      </c>
    </row>
    <row r="46488" spans="1:3" x14ac:dyDescent="0.25">
      <c r="A46488" t="s">
        <v>51253</v>
      </c>
      <c r="B46488">
        <v>1</v>
      </c>
      <c r="C46488">
        <v>45023</v>
      </c>
    </row>
    <row r="46489" spans="1:3" x14ac:dyDescent="0.25">
      <c r="A46489" t="s">
        <v>51254</v>
      </c>
      <c r="B46489">
        <v>1</v>
      </c>
      <c r="C46489">
        <v>104055</v>
      </c>
    </row>
    <row r="46490" spans="1:3" x14ac:dyDescent="0.25">
      <c r="A46490" t="s">
        <v>51255</v>
      </c>
      <c r="B46490">
        <v>1</v>
      </c>
      <c r="C46490">
        <v>534436</v>
      </c>
    </row>
    <row r="46491" spans="1:3" x14ac:dyDescent="0.25">
      <c r="A46491" t="s">
        <v>51256</v>
      </c>
      <c r="B46491">
        <v>1</v>
      </c>
      <c r="C46491">
        <v>268594</v>
      </c>
    </row>
    <row r="46492" spans="1:3" x14ac:dyDescent="0.25">
      <c r="A46492" t="s">
        <v>51257</v>
      </c>
      <c r="B46492">
        <v>1</v>
      </c>
      <c r="C46492">
        <v>140414</v>
      </c>
    </row>
    <row r="46493" spans="1:3" x14ac:dyDescent="0.25">
      <c r="A46493" t="s">
        <v>51258</v>
      </c>
      <c r="B46493">
        <v>1</v>
      </c>
      <c r="C46493">
        <v>123394</v>
      </c>
    </row>
    <row r="46494" spans="1:3" x14ac:dyDescent="0.25">
      <c r="A46494" t="s">
        <v>51259</v>
      </c>
      <c r="B46494">
        <v>1</v>
      </c>
      <c r="C46494">
        <v>312450</v>
      </c>
    </row>
    <row r="46495" spans="1:3" x14ac:dyDescent="0.25">
      <c r="A46495" t="s">
        <v>51260</v>
      </c>
      <c r="B46495">
        <v>1</v>
      </c>
      <c r="C46495">
        <v>468567</v>
      </c>
    </row>
    <row r="46496" spans="1:3" x14ac:dyDescent="0.25">
      <c r="A46496" t="s">
        <v>51261</v>
      </c>
      <c r="B46496">
        <v>1</v>
      </c>
      <c r="C46496">
        <v>1516772</v>
      </c>
    </row>
    <row r="46497" spans="1:3" x14ac:dyDescent="0.25">
      <c r="A46497" t="s">
        <v>51262</v>
      </c>
      <c r="B46497">
        <v>1</v>
      </c>
      <c r="C46497">
        <v>627814</v>
      </c>
    </row>
    <row r="46498" spans="1:3" x14ac:dyDescent="0.25">
      <c r="A46498" t="s">
        <v>51263</v>
      </c>
      <c r="B46498">
        <v>1</v>
      </c>
      <c r="C46498">
        <v>191297</v>
      </c>
    </row>
    <row r="46499" spans="1:3" x14ac:dyDescent="0.25">
      <c r="A46499" t="s">
        <v>51264</v>
      </c>
      <c r="B46499">
        <v>1</v>
      </c>
      <c r="C46499">
        <v>599330</v>
      </c>
    </row>
    <row r="46500" spans="1:3" x14ac:dyDescent="0.25">
      <c r="A46500" t="s">
        <v>51265</v>
      </c>
      <c r="B46500">
        <v>1</v>
      </c>
      <c r="C46500">
        <v>821623</v>
      </c>
    </row>
    <row r="46501" spans="1:3" x14ac:dyDescent="0.25">
      <c r="A46501" t="s">
        <v>51266</v>
      </c>
      <c r="B46501">
        <v>1</v>
      </c>
      <c r="C46501">
        <v>645109</v>
      </c>
    </row>
    <row r="46502" spans="1:3" x14ac:dyDescent="0.25">
      <c r="A46502" t="s">
        <v>51267</v>
      </c>
      <c r="B46502">
        <v>1</v>
      </c>
      <c r="C46502">
        <v>24138</v>
      </c>
    </row>
    <row r="46503" spans="1:3" x14ac:dyDescent="0.25">
      <c r="A46503" t="s">
        <v>51268</v>
      </c>
      <c r="B46503">
        <v>1</v>
      </c>
      <c r="C46503">
        <v>186469</v>
      </c>
    </row>
    <row r="46504" spans="1:3" x14ac:dyDescent="0.25">
      <c r="A46504" t="s">
        <v>51269</v>
      </c>
      <c r="B46504">
        <v>1</v>
      </c>
      <c r="C46504">
        <v>224757</v>
      </c>
    </row>
    <row r="46505" spans="1:3" x14ac:dyDescent="0.25">
      <c r="A46505" t="s">
        <v>51270</v>
      </c>
      <c r="B46505">
        <v>1</v>
      </c>
      <c r="C46505">
        <v>311507</v>
      </c>
    </row>
    <row r="46506" spans="1:3" x14ac:dyDescent="0.25">
      <c r="A46506" t="s">
        <v>51271</v>
      </c>
      <c r="B46506">
        <v>1</v>
      </c>
      <c r="C46506">
        <v>32304</v>
      </c>
    </row>
    <row r="46507" spans="1:3" x14ac:dyDescent="0.25">
      <c r="A46507" t="s">
        <v>51272</v>
      </c>
      <c r="B46507">
        <v>1</v>
      </c>
      <c r="C46507">
        <v>170730</v>
      </c>
    </row>
    <row r="46508" spans="1:3" x14ac:dyDescent="0.25">
      <c r="A46508" t="s">
        <v>51273</v>
      </c>
      <c r="B46508">
        <v>1</v>
      </c>
      <c r="C46508">
        <v>246201</v>
      </c>
    </row>
    <row r="46509" spans="1:3" x14ac:dyDescent="0.25">
      <c r="A46509" t="s">
        <v>51274</v>
      </c>
      <c r="B46509">
        <v>1</v>
      </c>
      <c r="C46509">
        <v>101921</v>
      </c>
    </row>
    <row r="46510" spans="1:3" x14ac:dyDescent="0.25">
      <c r="A46510" t="s">
        <v>51275</v>
      </c>
      <c r="B46510">
        <v>1</v>
      </c>
      <c r="C46510">
        <v>565327</v>
      </c>
    </row>
    <row r="46511" spans="1:3" x14ac:dyDescent="0.25">
      <c r="A46511" t="s">
        <v>51276</v>
      </c>
      <c r="B46511">
        <v>1</v>
      </c>
      <c r="C46511">
        <v>126327</v>
      </c>
    </row>
    <row r="46512" spans="1:3" x14ac:dyDescent="0.25">
      <c r="A46512" t="s">
        <v>51277</v>
      </c>
      <c r="B46512">
        <v>1</v>
      </c>
      <c r="C46512">
        <v>648771</v>
      </c>
    </row>
    <row r="46513" spans="1:3" x14ac:dyDescent="0.25">
      <c r="A46513" t="s">
        <v>51278</v>
      </c>
      <c r="B46513">
        <v>1</v>
      </c>
      <c r="C46513">
        <v>7801866</v>
      </c>
    </row>
    <row r="46514" spans="1:3" x14ac:dyDescent="0.25">
      <c r="A46514" t="s">
        <v>51279</v>
      </c>
      <c r="B46514">
        <v>1</v>
      </c>
      <c r="C46514">
        <v>832002</v>
      </c>
    </row>
    <row r="46515" spans="1:3" x14ac:dyDescent="0.25">
      <c r="A46515" t="s">
        <v>51280</v>
      </c>
      <c r="B46515">
        <v>1</v>
      </c>
      <c r="C46515">
        <v>780047</v>
      </c>
    </row>
    <row r="46516" spans="1:3" x14ac:dyDescent="0.25">
      <c r="A46516" t="s">
        <v>51281</v>
      </c>
      <c r="B46516">
        <v>1</v>
      </c>
      <c r="C46516">
        <v>215827</v>
      </c>
    </row>
    <row r="46517" spans="1:3" x14ac:dyDescent="0.25">
      <c r="A46517" t="s">
        <v>51282</v>
      </c>
      <c r="B46517">
        <v>1</v>
      </c>
      <c r="C46517">
        <v>609396</v>
      </c>
    </row>
    <row r="46518" spans="1:3" x14ac:dyDescent="0.25">
      <c r="A46518" t="s">
        <v>51283</v>
      </c>
      <c r="B46518">
        <v>1</v>
      </c>
      <c r="C46518">
        <v>1687507000</v>
      </c>
    </row>
    <row r="46519" spans="1:3" x14ac:dyDescent="0.25">
      <c r="A46519" t="s">
        <v>51284</v>
      </c>
      <c r="B46519">
        <v>1</v>
      </c>
      <c r="C46519">
        <v>308977</v>
      </c>
    </row>
    <row r="46520" spans="1:3" x14ac:dyDescent="0.25">
      <c r="A46520" t="s">
        <v>51285</v>
      </c>
      <c r="B46520">
        <v>1</v>
      </c>
      <c r="C46520">
        <v>161507</v>
      </c>
    </row>
    <row r="46521" spans="1:3" x14ac:dyDescent="0.25">
      <c r="A46521" t="s">
        <v>51286</v>
      </c>
      <c r="B46521">
        <v>1</v>
      </c>
      <c r="C46521">
        <v>230119</v>
      </c>
    </row>
    <row r="46522" spans="1:3" x14ac:dyDescent="0.25">
      <c r="A46522" t="s">
        <v>51287</v>
      </c>
      <c r="B46522">
        <v>1</v>
      </c>
      <c r="C46522">
        <v>125805</v>
      </c>
    </row>
    <row r="46523" spans="1:3" x14ac:dyDescent="0.25">
      <c r="A46523" t="s">
        <v>51288</v>
      </c>
      <c r="B46523">
        <v>1</v>
      </c>
      <c r="C46523">
        <v>461721</v>
      </c>
    </row>
    <row r="46524" spans="1:3" x14ac:dyDescent="0.25">
      <c r="A46524" t="s">
        <v>51289</v>
      </c>
      <c r="B46524">
        <v>1</v>
      </c>
      <c r="C46524">
        <v>1193356</v>
      </c>
    </row>
    <row r="46525" spans="1:3" x14ac:dyDescent="0.25">
      <c r="A46525" t="s">
        <v>51290</v>
      </c>
      <c r="B46525">
        <v>1</v>
      </c>
      <c r="C46525">
        <v>160472</v>
      </c>
    </row>
    <row r="46526" spans="1:3" x14ac:dyDescent="0.25">
      <c r="A46526" t="s">
        <v>51291</v>
      </c>
      <c r="B46526">
        <v>1</v>
      </c>
      <c r="C46526">
        <v>152936</v>
      </c>
    </row>
    <row r="46527" spans="1:3" x14ac:dyDescent="0.25">
      <c r="A46527" t="s">
        <v>51292</v>
      </c>
      <c r="B46527">
        <v>1</v>
      </c>
      <c r="C46527">
        <v>445443</v>
      </c>
    </row>
    <row r="46528" spans="1:3" x14ac:dyDescent="0.25">
      <c r="A46528" t="s">
        <v>51293</v>
      </c>
      <c r="B46528">
        <v>1</v>
      </c>
      <c r="C46528">
        <v>227537</v>
      </c>
    </row>
    <row r="46529" spans="1:3" x14ac:dyDescent="0.25">
      <c r="A46529" t="s">
        <v>51294</v>
      </c>
      <c r="B46529">
        <v>1</v>
      </c>
      <c r="C46529">
        <v>309389</v>
      </c>
    </row>
    <row r="46530" spans="1:3" x14ac:dyDescent="0.25">
      <c r="A46530" t="s">
        <v>51295</v>
      </c>
      <c r="B46530">
        <v>1</v>
      </c>
      <c r="C46530">
        <v>1536638</v>
      </c>
    </row>
    <row r="46531" spans="1:3" x14ac:dyDescent="0.25">
      <c r="A46531" t="s">
        <v>51296</v>
      </c>
      <c r="B46531">
        <v>1</v>
      </c>
      <c r="C46531">
        <v>176948</v>
      </c>
    </row>
    <row r="46532" spans="1:3" x14ac:dyDescent="0.25">
      <c r="A46532" t="s">
        <v>51297</v>
      </c>
      <c r="B46532">
        <v>1</v>
      </c>
      <c r="C46532">
        <v>231717</v>
      </c>
    </row>
    <row r="46533" spans="1:3" x14ac:dyDescent="0.25">
      <c r="A46533" t="s">
        <v>51298</v>
      </c>
      <c r="B46533">
        <v>1</v>
      </c>
      <c r="C46533">
        <v>354717</v>
      </c>
    </row>
    <row r="46534" spans="1:3" x14ac:dyDescent="0.25">
      <c r="A46534" t="s">
        <v>51299</v>
      </c>
      <c r="B46534">
        <v>1</v>
      </c>
      <c r="C46534">
        <v>145239</v>
      </c>
    </row>
    <row r="46535" spans="1:3" x14ac:dyDescent="0.25">
      <c r="A46535" t="s">
        <v>51300</v>
      </c>
      <c r="B46535">
        <v>1</v>
      </c>
      <c r="C46535">
        <v>1296520</v>
      </c>
    </row>
    <row r="46536" spans="1:3" x14ac:dyDescent="0.25">
      <c r="A46536" t="s">
        <v>51301</v>
      </c>
      <c r="B46536">
        <v>1</v>
      </c>
      <c r="C46536">
        <v>821114</v>
      </c>
    </row>
    <row r="46537" spans="1:3" x14ac:dyDescent="0.25">
      <c r="A46537" t="s">
        <v>51302</v>
      </c>
      <c r="B46537">
        <v>1</v>
      </c>
      <c r="C46537">
        <v>2805490</v>
      </c>
    </row>
    <row r="46538" spans="1:3" x14ac:dyDescent="0.25">
      <c r="A46538" t="s">
        <v>51303</v>
      </c>
      <c r="B46538">
        <v>1</v>
      </c>
      <c r="C46538">
        <v>163638</v>
      </c>
    </row>
    <row r="46539" spans="1:3" x14ac:dyDescent="0.25">
      <c r="A46539" t="s">
        <v>51304</v>
      </c>
      <c r="B46539">
        <v>1</v>
      </c>
      <c r="C46539">
        <v>2477141</v>
      </c>
    </row>
    <row r="46540" spans="1:3" x14ac:dyDescent="0.25">
      <c r="A46540" t="s">
        <v>51305</v>
      </c>
      <c r="B46540">
        <v>1</v>
      </c>
      <c r="C46540">
        <v>22451769</v>
      </c>
    </row>
    <row r="46541" spans="1:3" x14ac:dyDescent="0.25">
      <c r="A46541" t="s">
        <v>51306</v>
      </c>
      <c r="B46541">
        <v>1</v>
      </c>
      <c r="C46541">
        <v>197234</v>
      </c>
    </row>
    <row r="46542" spans="1:3" x14ac:dyDescent="0.25">
      <c r="A46542" t="s">
        <v>51307</v>
      </c>
      <c r="B46542">
        <v>1</v>
      </c>
      <c r="C46542">
        <v>28046</v>
      </c>
    </row>
    <row r="46543" spans="1:3" x14ac:dyDescent="0.25">
      <c r="A46543" t="s">
        <v>51308</v>
      </c>
      <c r="B46543">
        <v>1</v>
      </c>
      <c r="C46543">
        <v>370599</v>
      </c>
    </row>
    <row r="46544" spans="1:3" x14ac:dyDescent="0.25">
      <c r="A46544" t="s">
        <v>51309</v>
      </c>
      <c r="B46544">
        <v>1</v>
      </c>
      <c r="C46544">
        <v>72134</v>
      </c>
    </row>
    <row r="46545" spans="1:3" x14ac:dyDescent="0.25">
      <c r="A46545" t="s">
        <v>51310</v>
      </c>
      <c r="B46545">
        <v>1</v>
      </c>
      <c r="C46545">
        <v>236525</v>
      </c>
    </row>
    <row r="46546" spans="1:3" x14ac:dyDescent="0.25">
      <c r="A46546" t="s">
        <v>51311</v>
      </c>
      <c r="B46546">
        <v>1</v>
      </c>
      <c r="C46546">
        <v>292947</v>
      </c>
    </row>
    <row r="46547" spans="1:3" x14ac:dyDescent="0.25">
      <c r="A46547" t="s">
        <v>51312</v>
      </c>
      <c r="B46547">
        <v>1</v>
      </c>
      <c r="C46547">
        <v>466844</v>
      </c>
    </row>
    <row r="46548" spans="1:3" x14ac:dyDescent="0.25">
      <c r="A46548" t="s">
        <v>51313</v>
      </c>
      <c r="B46548">
        <v>1</v>
      </c>
      <c r="C46548">
        <v>210292</v>
      </c>
    </row>
    <row r="46549" spans="1:3" x14ac:dyDescent="0.25">
      <c r="A46549" t="s">
        <v>51314</v>
      </c>
      <c r="B46549">
        <v>1</v>
      </c>
      <c r="C46549">
        <v>540682</v>
      </c>
    </row>
    <row r="46550" spans="1:3" x14ac:dyDescent="0.25">
      <c r="A46550" t="s">
        <v>51315</v>
      </c>
      <c r="B46550">
        <v>1</v>
      </c>
      <c r="C46550">
        <v>271406</v>
      </c>
    </row>
    <row r="46551" spans="1:3" x14ac:dyDescent="0.25">
      <c r="A46551" t="s">
        <v>51316</v>
      </c>
      <c r="B46551">
        <v>1</v>
      </c>
      <c r="C46551">
        <v>606862</v>
      </c>
    </row>
    <row r="46552" spans="1:3" x14ac:dyDescent="0.25">
      <c r="A46552" t="s">
        <v>51317</v>
      </c>
      <c r="B46552">
        <v>1</v>
      </c>
      <c r="C46552">
        <v>411504</v>
      </c>
    </row>
    <row r="46553" spans="1:3" x14ac:dyDescent="0.25">
      <c r="A46553" t="s">
        <v>51318</v>
      </c>
      <c r="B46553">
        <v>1</v>
      </c>
      <c r="C46553">
        <v>120382</v>
      </c>
    </row>
    <row r="46554" spans="1:3" x14ac:dyDescent="0.25">
      <c r="A46554" t="s">
        <v>51319</v>
      </c>
      <c r="B46554">
        <v>1</v>
      </c>
      <c r="C46554">
        <v>514018</v>
      </c>
    </row>
    <row r="46555" spans="1:3" x14ac:dyDescent="0.25">
      <c r="A46555" t="s">
        <v>51320</v>
      </c>
      <c r="B46555">
        <v>1</v>
      </c>
      <c r="C46555">
        <v>451614</v>
      </c>
    </row>
    <row r="46556" spans="1:3" x14ac:dyDescent="0.25">
      <c r="A46556" t="s">
        <v>51321</v>
      </c>
      <c r="B46556">
        <v>1</v>
      </c>
      <c r="C46556">
        <v>112535</v>
      </c>
    </row>
    <row r="46557" spans="1:3" x14ac:dyDescent="0.25">
      <c r="A46557" t="s">
        <v>51322</v>
      </c>
      <c r="B46557">
        <v>1</v>
      </c>
      <c r="C46557">
        <v>2788802</v>
      </c>
    </row>
    <row r="46558" spans="1:3" x14ac:dyDescent="0.25">
      <c r="A46558" t="s">
        <v>51323</v>
      </c>
      <c r="B46558">
        <v>1</v>
      </c>
      <c r="C46558">
        <v>4734024</v>
      </c>
    </row>
    <row r="46559" spans="1:3" x14ac:dyDescent="0.25">
      <c r="A46559" t="s">
        <v>51324</v>
      </c>
      <c r="B46559">
        <v>1</v>
      </c>
      <c r="C46559">
        <v>35701</v>
      </c>
    </row>
    <row r="46560" spans="1:3" x14ac:dyDescent="0.25">
      <c r="A46560" t="s">
        <v>51325</v>
      </c>
      <c r="B46560">
        <v>1</v>
      </c>
      <c r="C46560">
        <v>344603</v>
      </c>
    </row>
    <row r="46561" spans="1:3" x14ac:dyDescent="0.25">
      <c r="A46561" t="s">
        <v>51326</v>
      </c>
      <c r="B46561">
        <v>1</v>
      </c>
      <c r="C46561">
        <v>85868</v>
      </c>
    </row>
    <row r="46562" spans="1:3" x14ac:dyDescent="0.25">
      <c r="A46562" t="s">
        <v>51327</v>
      </c>
      <c r="B46562">
        <v>1</v>
      </c>
      <c r="C46562">
        <v>297674</v>
      </c>
    </row>
    <row r="46563" spans="1:3" x14ac:dyDescent="0.25">
      <c r="A46563" t="s">
        <v>51328</v>
      </c>
      <c r="B46563">
        <v>1</v>
      </c>
      <c r="C46563">
        <v>44935</v>
      </c>
    </row>
    <row r="46564" spans="1:3" x14ac:dyDescent="0.25">
      <c r="A46564" t="s">
        <v>51329</v>
      </c>
      <c r="B46564">
        <v>1</v>
      </c>
      <c r="C46564">
        <v>118359</v>
      </c>
    </row>
    <row r="46565" spans="1:3" x14ac:dyDescent="0.25">
      <c r="A46565" t="s">
        <v>51330</v>
      </c>
      <c r="B46565">
        <v>1</v>
      </c>
      <c r="C46565">
        <v>183089</v>
      </c>
    </row>
    <row r="46566" spans="1:3" x14ac:dyDescent="0.25">
      <c r="A46566" t="s">
        <v>51331</v>
      </c>
      <c r="B46566">
        <v>1</v>
      </c>
      <c r="C46566">
        <v>419438</v>
      </c>
    </row>
    <row r="46567" spans="1:3" x14ac:dyDescent="0.25">
      <c r="A46567" t="s">
        <v>51332</v>
      </c>
      <c r="B46567">
        <v>1</v>
      </c>
      <c r="C46567">
        <v>356052</v>
      </c>
    </row>
    <row r="46568" spans="1:3" x14ac:dyDescent="0.25">
      <c r="A46568" t="s">
        <v>51333</v>
      </c>
      <c r="B46568">
        <v>1</v>
      </c>
      <c r="C46568">
        <v>1267047</v>
      </c>
    </row>
    <row r="46569" spans="1:3" x14ac:dyDescent="0.25">
      <c r="A46569" t="s">
        <v>51334</v>
      </c>
      <c r="B46569">
        <v>1</v>
      </c>
      <c r="C46569">
        <v>37524865</v>
      </c>
    </row>
    <row r="46570" spans="1:3" x14ac:dyDescent="0.25">
      <c r="A46570" t="s">
        <v>51335</v>
      </c>
      <c r="B46570">
        <v>1</v>
      </c>
      <c r="C46570">
        <v>127697</v>
      </c>
    </row>
    <row r="46571" spans="1:3" x14ac:dyDescent="0.25">
      <c r="A46571" t="s">
        <v>51336</v>
      </c>
      <c r="B46571">
        <v>1</v>
      </c>
      <c r="C46571">
        <v>53874</v>
      </c>
    </row>
    <row r="46572" spans="1:3" x14ac:dyDescent="0.25">
      <c r="A46572" t="s">
        <v>51337</v>
      </c>
      <c r="B46572">
        <v>1</v>
      </c>
      <c r="C46572">
        <v>359491</v>
      </c>
    </row>
    <row r="46573" spans="1:3" x14ac:dyDescent="0.25">
      <c r="A46573" t="s">
        <v>51338</v>
      </c>
      <c r="B46573">
        <v>1</v>
      </c>
      <c r="C46573">
        <v>325823</v>
      </c>
    </row>
    <row r="46574" spans="1:3" x14ac:dyDescent="0.25">
      <c r="A46574" t="s">
        <v>51339</v>
      </c>
      <c r="B46574">
        <v>1</v>
      </c>
      <c r="C46574">
        <v>126177</v>
      </c>
    </row>
    <row r="46575" spans="1:3" x14ac:dyDescent="0.25">
      <c r="A46575" t="s">
        <v>51340</v>
      </c>
      <c r="B46575">
        <v>1</v>
      </c>
      <c r="C46575">
        <v>937439</v>
      </c>
    </row>
    <row r="46576" spans="1:3" x14ac:dyDescent="0.25">
      <c r="A46576" t="s">
        <v>51341</v>
      </c>
      <c r="B46576">
        <v>1</v>
      </c>
      <c r="C46576">
        <v>196987</v>
      </c>
    </row>
    <row r="46577" spans="1:3" x14ac:dyDescent="0.25">
      <c r="A46577" t="s">
        <v>51342</v>
      </c>
      <c r="B46577">
        <v>1</v>
      </c>
      <c r="C46577">
        <v>296196</v>
      </c>
    </row>
    <row r="46578" spans="1:3" x14ac:dyDescent="0.25">
      <c r="A46578" t="s">
        <v>51343</v>
      </c>
      <c r="B46578">
        <v>1</v>
      </c>
      <c r="C46578">
        <v>1000423</v>
      </c>
    </row>
    <row r="46579" spans="1:3" x14ac:dyDescent="0.25">
      <c r="A46579" t="s">
        <v>51344</v>
      </c>
      <c r="B46579">
        <v>1</v>
      </c>
      <c r="C46579">
        <v>857903</v>
      </c>
    </row>
    <row r="46580" spans="1:3" x14ac:dyDescent="0.25">
      <c r="A46580" t="s">
        <v>51345</v>
      </c>
      <c r="B46580">
        <v>1</v>
      </c>
      <c r="C46580">
        <v>144124</v>
      </c>
    </row>
    <row r="46581" spans="1:3" x14ac:dyDescent="0.25">
      <c r="A46581" t="s">
        <v>51346</v>
      </c>
      <c r="B46581">
        <v>1</v>
      </c>
      <c r="C46581">
        <v>71340</v>
      </c>
    </row>
    <row r="46582" spans="1:3" x14ac:dyDescent="0.25">
      <c r="A46582" t="s">
        <v>51347</v>
      </c>
      <c r="B46582">
        <v>1</v>
      </c>
      <c r="C46582">
        <v>186785</v>
      </c>
    </row>
    <row r="46583" spans="1:3" x14ac:dyDescent="0.25">
      <c r="A46583" t="s">
        <v>51348</v>
      </c>
      <c r="B46583">
        <v>1</v>
      </c>
      <c r="C46583">
        <v>1051698</v>
      </c>
    </row>
    <row r="46584" spans="1:3" x14ac:dyDescent="0.25">
      <c r="A46584" t="s">
        <v>51349</v>
      </c>
      <c r="B46584">
        <v>1</v>
      </c>
      <c r="C46584">
        <v>247548</v>
      </c>
    </row>
    <row r="46585" spans="1:3" x14ac:dyDescent="0.25">
      <c r="A46585" t="s">
        <v>51350</v>
      </c>
      <c r="B46585">
        <v>1</v>
      </c>
      <c r="C46585">
        <v>280322</v>
      </c>
    </row>
    <row r="46586" spans="1:3" x14ac:dyDescent="0.25">
      <c r="A46586" t="s">
        <v>51351</v>
      </c>
      <c r="B46586">
        <v>1</v>
      </c>
      <c r="C46586">
        <v>2866479</v>
      </c>
    </row>
    <row r="46587" spans="1:3" x14ac:dyDescent="0.25">
      <c r="A46587" t="s">
        <v>51352</v>
      </c>
      <c r="B46587">
        <v>1</v>
      </c>
      <c r="C46587">
        <v>15538</v>
      </c>
    </row>
    <row r="46588" spans="1:3" x14ac:dyDescent="0.25">
      <c r="A46588" t="s">
        <v>51353</v>
      </c>
      <c r="B46588">
        <v>1</v>
      </c>
      <c r="C46588">
        <v>193822</v>
      </c>
    </row>
    <row r="46589" spans="1:3" x14ac:dyDescent="0.25">
      <c r="A46589" t="s">
        <v>51354</v>
      </c>
      <c r="B46589">
        <v>1</v>
      </c>
      <c r="C46589">
        <v>415048</v>
      </c>
    </row>
    <row r="46590" spans="1:3" x14ac:dyDescent="0.25">
      <c r="A46590" t="s">
        <v>51355</v>
      </c>
      <c r="B46590">
        <v>1</v>
      </c>
      <c r="C46590">
        <v>398015</v>
      </c>
    </row>
    <row r="46591" spans="1:3" x14ac:dyDescent="0.25">
      <c r="A46591" t="s">
        <v>51356</v>
      </c>
      <c r="B46591">
        <v>1</v>
      </c>
      <c r="C46591">
        <v>186461</v>
      </c>
    </row>
    <row r="46592" spans="1:3" x14ac:dyDescent="0.25">
      <c r="A46592" t="s">
        <v>51357</v>
      </c>
      <c r="B46592">
        <v>1</v>
      </c>
      <c r="C46592">
        <v>12952033</v>
      </c>
    </row>
    <row r="46593" spans="1:3" x14ac:dyDescent="0.25">
      <c r="A46593" t="s">
        <v>51358</v>
      </c>
      <c r="B46593">
        <v>1</v>
      </c>
      <c r="C46593">
        <v>32117</v>
      </c>
    </row>
    <row r="46594" spans="1:3" x14ac:dyDescent="0.25">
      <c r="A46594" t="s">
        <v>51359</v>
      </c>
      <c r="B46594">
        <v>1</v>
      </c>
      <c r="C46594">
        <v>2483136</v>
      </c>
    </row>
    <row r="46595" spans="1:3" x14ac:dyDescent="0.25">
      <c r="A46595" t="s">
        <v>51360</v>
      </c>
      <c r="B46595">
        <v>1</v>
      </c>
      <c r="C46595">
        <v>46621</v>
      </c>
    </row>
    <row r="46596" spans="1:3" x14ac:dyDescent="0.25">
      <c r="A46596" t="s">
        <v>51361</v>
      </c>
      <c r="B46596">
        <v>1</v>
      </c>
      <c r="C46596">
        <v>139242</v>
      </c>
    </row>
    <row r="46597" spans="1:3" x14ac:dyDescent="0.25">
      <c r="A46597" t="s">
        <v>51362</v>
      </c>
      <c r="B46597">
        <v>1</v>
      </c>
      <c r="C46597">
        <v>54067</v>
      </c>
    </row>
    <row r="46598" spans="1:3" x14ac:dyDescent="0.25">
      <c r="A46598" t="s">
        <v>51363</v>
      </c>
      <c r="B46598">
        <v>1</v>
      </c>
      <c r="C46598">
        <v>45577</v>
      </c>
    </row>
    <row r="46599" spans="1:3" x14ac:dyDescent="0.25">
      <c r="A46599" t="s">
        <v>51364</v>
      </c>
      <c r="B46599">
        <v>1</v>
      </c>
      <c r="C46599">
        <v>21864</v>
      </c>
    </row>
    <row r="46600" spans="1:3" x14ac:dyDescent="0.25">
      <c r="A46600" t="s">
        <v>51365</v>
      </c>
      <c r="B46600">
        <v>1</v>
      </c>
      <c r="C46600">
        <v>974045</v>
      </c>
    </row>
    <row r="46601" spans="1:3" x14ac:dyDescent="0.25">
      <c r="A46601" t="s">
        <v>51366</v>
      </c>
      <c r="B46601">
        <v>1</v>
      </c>
      <c r="C46601">
        <v>115141</v>
      </c>
    </row>
    <row r="46602" spans="1:3" x14ac:dyDescent="0.25">
      <c r="A46602" t="s">
        <v>51367</v>
      </c>
      <c r="B46602">
        <v>1</v>
      </c>
      <c r="C46602">
        <v>46033</v>
      </c>
    </row>
    <row r="46603" spans="1:3" x14ac:dyDescent="0.25">
      <c r="A46603" t="s">
        <v>51368</v>
      </c>
      <c r="B46603">
        <v>1</v>
      </c>
      <c r="C46603">
        <v>668694</v>
      </c>
    </row>
    <row r="46604" spans="1:3" x14ac:dyDescent="0.25">
      <c r="A46604" t="s">
        <v>51369</v>
      </c>
      <c r="B46604">
        <v>1</v>
      </c>
      <c r="C46604">
        <v>82974</v>
      </c>
    </row>
    <row r="46605" spans="1:3" x14ac:dyDescent="0.25">
      <c r="A46605" t="s">
        <v>51370</v>
      </c>
      <c r="B46605">
        <v>1</v>
      </c>
      <c r="C46605">
        <v>299055</v>
      </c>
    </row>
    <row r="46606" spans="1:3" x14ac:dyDescent="0.25">
      <c r="A46606" t="s">
        <v>51371</v>
      </c>
      <c r="B46606">
        <v>1</v>
      </c>
      <c r="C46606">
        <v>1731466</v>
      </c>
    </row>
    <row r="46607" spans="1:3" x14ac:dyDescent="0.25">
      <c r="A46607" t="s">
        <v>51372</v>
      </c>
      <c r="B46607">
        <v>1</v>
      </c>
      <c r="C46607">
        <v>184460</v>
      </c>
    </row>
    <row r="46608" spans="1:3" x14ac:dyDescent="0.25">
      <c r="A46608" t="s">
        <v>51373</v>
      </c>
      <c r="B46608">
        <v>1</v>
      </c>
      <c r="C46608">
        <v>2105524</v>
      </c>
    </row>
    <row r="46609" spans="1:3" x14ac:dyDescent="0.25">
      <c r="A46609" t="s">
        <v>51374</v>
      </c>
      <c r="B46609">
        <v>1</v>
      </c>
      <c r="C46609">
        <v>12314668</v>
      </c>
    </row>
    <row r="46610" spans="1:3" x14ac:dyDescent="0.25">
      <c r="A46610" t="s">
        <v>51375</v>
      </c>
      <c r="B46610">
        <v>1</v>
      </c>
      <c r="C46610">
        <v>463237</v>
      </c>
    </row>
    <row r="46611" spans="1:3" x14ac:dyDescent="0.25">
      <c r="A46611" t="s">
        <v>51376</v>
      </c>
      <c r="B46611">
        <v>1</v>
      </c>
      <c r="C46611">
        <v>272827</v>
      </c>
    </row>
    <row r="46612" spans="1:3" x14ac:dyDescent="0.25">
      <c r="A46612" t="s">
        <v>51377</v>
      </c>
      <c r="B46612">
        <v>1</v>
      </c>
      <c r="C46612">
        <v>90317</v>
      </c>
    </row>
    <row r="46613" spans="1:3" x14ac:dyDescent="0.25">
      <c r="A46613" t="s">
        <v>51378</v>
      </c>
      <c r="B46613">
        <v>1</v>
      </c>
      <c r="C46613">
        <v>5309682</v>
      </c>
    </row>
    <row r="46614" spans="1:3" x14ac:dyDescent="0.25">
      <c r="A46614" t="s">
        <v>51379</v>
      </c>
      <c r="B46614">
        <v>1</v>
      </c>
      <c r="C46614">
        <v>118515</v>
      </c>
    </row>
    <row r="46615" spans="1:3" x14ac:dyDescent="0.25">
      <c r="A46615" t="s">
        <v>51380</v>
      </c>
      <c r="B46615">
        <v>1</v>
      </c>
      <c r="C46615">
        <v>266609</v>
      </c>
    </row>
    <row r="46616" spans="1:3" x14ac:dyDescent="0.25">
      <c r="A46616" t="s">
        <v>51381</v>
      </c>
      <c r="B46616">
        <v>1</v>
      </c>
      <c r="C46616">
        <v>76364</v>
      </c>
    </row>
    <row r="46617" spans="1:3" x14ac:dyDescent="0.25">
      <c r="A46617" t="s">
        <v>51382</v>
      </c>
      <c r="B46617">
        <v>1</v>
      </c>
      <c r="C46617">
        <v>94925</v>
      </c>
    </row>
    <row r="46618" spans="1:3" x14ac:dyDescent="0.25">
      <c r="A46618" t="s">
        <v>51383</v>
      </c>
      <c r="B46618">
        <v>1</v>
      </c>
      <c r="C46618">
        <v>7598417</v>
      </c>
    </row>
    <row r="46619" spans="1:3" x14ac:dyDescent="0.25">
      <c r="A46619" t="s">
        <v>51384</v>
      </c>
      <c r="B46619">
        <v>1</v>
      </c>
      <c r="C46619">
        <v>26996012</v>
      </c>
    </row>
    <row r="46620" spans="1:3" x14ac:dyDescent="0.25">
      <c r="A46620" t="s">
        <v>51385</v>
      </c>
      <c r="B46620">
        <v>1</v>
      </c>
      <c r="C46620">
        <v>548592</v>
      </c>
    </row>
    <row r="46621" spans="1:3" x14ac:dyDescent="0.25">
      <c r="A46621" t="s">
        <v>51386</v>
      </c>
      <c r="B46621">
        <v>1</v>
      </c>
      <c r="C46621">
        <v>312355</v>
      </c>
    </row>
    <row r="46622" spans="1:3" x14ac:dyDescent="0.25">
      <c r="A46622" t="s">
        <v>51387</v>
      </c>
      <c r="B46622">
        <v>1</v>
      </c>
      <c r="C46622">
        <v>676602</v>
      </c>
    </row>
    <row r="46623" spans="1:3" x14ac:dyDescent="0.25">
      <c r="A46623" t="s">
        <v>51388</v>
      </c>
      <c r="B46623">
        <v>1</v>
      </c>
      <c r="C46623">
        <v>510650</v>
      </c>
    </row>
    <row r="46624" spans="1:3" x14ac:dyDescent="0.25">
      <c r="A46624" t="s">
        <v>51389</v>
      </c>
      <c r="B46624">
        <v>1</v>
      </c>
      <c r="C46624">
        <v>235879</v>
      </c>
    </row>
    <row r="46625" spans="1:3" x14ac:dyDescent="0.25">
      <c r="A46625" t="s">
        <v>51390</v>
      </c>
      <c r="B46625">
        <v>1</v>
      </c>
      <c r="C46625">
        <v>82818</v>
      </c>
    </row>
    <row r="46626" spans="1:3" x14ac:dyDescent="0.25">
      <c r="A46626" t="s">
        <v>51391</v>
      </c>
      <c r="B46626">
        <v>1</v>
      </c>
      <c r="C46626">
        <v>115124</v>
      </c>
    </row>
    <row r="46627" spans="1:3" x14ac:dyDescent="0.25">
      <c r="A46627" t="s">
        <v>51392</v>
      </c>
      <c r="B46627">
        <v>1</v>
      </c>
      <c r="C46627">
        <v>378557</v>
      </c>
    </row>
    <row r="46628" spans="1:3" x14ac:dyDescent="0.25">
      <c r="A46628" t="s">
        <v>51393</v>
      </c>
      <c r="B46628">
        <v>1</v>
      </c>
      <c r="C46628">
        <v>1721547000</v>
      </c>
    </row>
    <row r="46629" spans="1:3" x14ac:dyDescent="0.25">
      <c r="A46629" t="s">
        <v>51394</v>
      </c>
      <c r="B46629">
        <v>1</v>
      </c>
      <c r="C46629">
        <v>653889</v>
      </c>
    </row>
    <row r="46630" spans="1:3" x14ac:dyDescent="0.25">
      <c r="A46630" t="s">
        <v>51395</v>
      </c>
      <c r="B46630">
        <v>1</v>
      </c>
      <c r="C46630">
        <v>1049411</v>
      </c>
    </row>
    <row r="46631" spans="1:3" x14ac:dyDescent="0.25">
      <c r="A46631" t="s">
        <v>51396</v>
      </c>
      <c r="B46631">
        <v>1</v>
      </c>
      <c r="C46631">
        <v>361400</v>
      </c>
    </row>
    <row r="46632" spans="1:3" x14ac:dyDescent="0.25">
      <c r="A46632" t="s">
        <v>51397</v>
      </c>
      <c r="B46632">
        <v>1</v>
      </c>
      <c r="C46632">
        <v>18555</v>
      </c>
    </row>
    <row r="46633" spans="1:3" x14ac:dyDescent="0.25">
      <c r="A46633" t="s">
        <v>51398</v>
      </c>
      <c r="B46633">
        <v>1</v>
      </c>
      <c r="C46633">
        <v>114244</v>
      </c>
    </row>
    <row r="46634" spans="1:3" x14ac:dyDescent="0.25">
      <c r="A46634" t="s">
        <v>51399</v>
      </c>
      <c r="B46634">
        <v>1</v>
      </c>
      <c r="C46634">
        <v>307704</v>
      </c>
    </row>
    <row r="46635" spans="1:3" x14ac:dyDescent="0.25">
      <c r="A46635" t="s">
        <v>51400</v>
      </c>
      <c r="B46635">
        <v>1</v>
      </c>
      <c r="C46635">
        <v>224468</v>
      </c>
    </row>
    <row r="46636" spans="1:3" x14ac:dyDescent="0.25">
      <c r="A46636" t="s">
        <v>51401</v>
      </c>
      <c r="B46636">
        <v>1</v>
      </c>
      <c r="C46636">
        <v>175073</v>
      </c>
    </row>
    <row r="46637" spans="1:3" x14ac:dyDescent="0.25">
      <c r="A46637" t="s">
        <v>51402</v>
      </c>
      <c r="B46637">
        <v>1</v>
      </c>
      <c r="C46637">
        <v>502799</v>
      </c>
    </row>
    <row r="46638" spans="1:3" x14ac:dyDescent="0.25">
      <c r="A46638" t="s">
        <v>51403</v>
      </c>
      <c r="B46638">
        <v>1</v>
      </c>
      <c r="C46638">
        <v>95660</v>
      </c>
    </row>
    <row r="46639" spans="1:3" x14ac:dyDescent="0.25">
      <c r="A46639" t="s">
        <v>51404</v>
      </c>
      <c r="B46639">
        <v>1</v>
      </c>
      <c r="C46639">
        <v>215859</v>
      </c>
    </row>
    <row r="46640" spans="1:3" x14ac:dyDescent="0.25">
      <c r="A46640" t="s">
        <v>51405</v>
      </c>
      <c r="B46640">
        <v>1</v>
      </c>
      <c r="C46640">
        <v>4430884</v>
      </c>
    </row>
    <row r="46641" spans="1:3" x14ac:dyDescent="0.25">
      <c r="A46641" t="s">
        <v>51406</v>
      </c>
      <c r="B46641">
        <v>1</v>
      </c>
      <c r="C46641">
        <v>426918</v>
      </c>
    </row>
    <row r="46642" spans="1:3" x14ac:dyDescent="0.25">
      <c r="A46642" t="s">
        <v>51407</v>
      </c>
      <c r="B46642">
        <v>1</v>
      </c>
      <c r="C46642">
        <v>268765</v>
      </c>
    </row>
    <row r="46643" spans="1:3" x14ac:dyDescent="0.25">
      <c r="A46643" t="s">
        <v>51408</v>
      </c>
      <c r="B46643">
        <v>1</v>
      </c>
      <c r="C46643">
        <v>81824</v>
      </c>
    </row>
    <row r="46644" spans="1:3" x14ac:dyDescent="0.25">
      <c r="A46644" t="s">
        <v>51409</v>
      </c>
      <c r="B46644">
        <v>1</v>
      </c>
      <c r="C46644">
        <v>208293</v>
      </c>
    </row>
    <row r="46645" spans="1:3" x14ac:dyDescent="0.25">
      <c r="A46645" t="s">
        <v>51410</v>
      </c>
      <c r="B46645">
        <v>1</v>
      </c>
      <c r="C46645">
        <v>1002939</v>
      </c>
    </row>
    <row r="46646" spans="1:3" x14ac:dyDescent="0.25">
      <c r="A46646" t="s">
        <v>51411</v>
      </c>
      <c r="B46646">
        <v>1</v>
      </c>
      <c r="C46646">
        <v>132075</v>
      </c>
    </row>
    <row r="46647" spans="1:3" x14ac:dyDescent="0.25">
      <c r="A46647" t="s">
        <v>51412</v>
      </c>
      <c r="B46647">
        <v>1</v>
      </c>
      <c r="C46647">
        <v>2518290000</v>
      </c>
    </row>
    <row r="46648" spans="1:3" x14ac:dyDescent="0.25">
      <c r="A46648" t="s">
        <v>51413</v>
      </c>
      <c r="B46648">
        <v>1</v>
      </c>
      <c r="C46648">
        <v>75716</v>
      </c>
    </row>
    <row r="46649" spans="1:3" x14ac:dyDescent="0.25">
      <c r="A46649" t="s">
        <v>51414</v>
      </c>
      <c r="B46649">
        <v>1</v>
      </c>
      <c r="C46649">
        <v>55300</v>
      </c>
    </row>
    <row r="46650" spans="1:3" x14ac:dyDescent="0.25">
      <c r="A46650" t="s">
        <v>51415</v>
      </c>
      <c r="B46650">
        <v>1</v>
      </c>
      <c r="C46650">
        <v>376277</v>
      </c>
    </row>
    <row r="46651" spans="1:3" x14ac:dyDescent="0.25">
      <c r="A46651" t="s">
        <v>51416</v>
      </c>
      <c r="B46651">
        <v>1</v>
      </c>
      <c r="C46651">
        <v>130079</v>
      </c>
    </row>
    <row r="46652" spans="1:3" x14ac:dyDescent="0.25">
      <c r="A46652" t="s">
        <v>51417</v>
      </c>
      <c r="B46652">
        <v>1</v>
      </c>
      <c r="C46652">
        <v>280032</v>
      </c>
    </row>
    <row r="46653" spans="1:3" x14ac:dyDescent="0.25">
      <c r="A46653" t="s">
        <v>51418</v>
      </c>
      <c r="B46653">
        <v>1</v>
      </c>
      <c r="C46653">
        <v>195028</v>
      </c>
    </row>
    <row r="46654" spans="1:3" x14ac:dyDescent="0.25">
      <c r="A46654" t="s">
        <v>51419</v>
      </c>
      <c r="B46654">
        <v>1</v>
      </c>
      <c r="C46654">
        <v>329592</v>
      </c>
    </row>
    <row r="46655" spans="1:3" x14ac:dyDescent="0.25">
      <c r="A46655" t="s">
        <v>51420</v>
      </c>
      <c r="B46655">
        <v>1</v>
      </c>
      <c r="C46655">
        <v>1516594</v>
      </c>
    </row>
    <row r="46656" spans="1:3" x14ac:dyDescent="0.25">
      <c r="A46656" t="s">
        <v>51421</v>
      </c>
      <c r="B46656">
        <v>1</v>
      </c>
      <c r="C46656">
        <v>473918</v>
      </c>
    </row>
    <row r="46657" spans="1:3" x14ac:dyDescent="0.25">
      <c r="A46657" t="s">
        <v>51422</v>
      </c>
      <c r="B46657">
        <v>1</v>
      </c>
      <c r="C46657">
        <v>41780</v>
      </c>
    </row>
    <row r="46658" spans="1:3" x14ac:dyDescent="0.25">
      <c r="A46658" t="s">
        <v>51423</v>
      </c>
      <c r="B46658">
        <v>1</v>
      </c>
      <c r="C46658">
        <v>124105</v>
      </c>
    </row>
    <row r="46659" spans="1:3" x14ac:dyDescent="0.25">
      <c r="A46659" t="s">
        <v>51424</v>
      </c>
      <c r="B46659">
        <v>1</v>
      </c>
      <c r="C46659">
        <v>593431</v>
      </c>
    </row>
    <row r="46660" spans="1:3" x14ac:dyDescent="0.25">
      <c r="A46660" t="s">
        <v>51425</v>
      </c>
      <c r="B46660">
        <v>1</v>
      </c>
      <c r="C46660">
        <v>75315</v>
      </c>
    </row>
    <row r="46661" spans="1:3" x14ac:dyDescent="0.25">
      <c r="A46661" t="s">
        <v>51426</v>
      </c>
      <c r="B46661">
        <v>1</v>
      </c>
      <c r="C46661">
        <v>235458</v>
      </c>
    </row>
    <row r="46662" spans="1:3" x14ac:dyDescent="0.25">
      <c r="A46662" t="s">
        <v>51427</v>
      </c>
      <c r="B46662">
        <v>1</v>
      </c>
      <c r="C46662">
        <v>514787</v>
      </c>
    </row>
    <row r="46663" spans="1:3" x14ac:dyDescent="0.25">
      <c r="A46663" t="s">
        <v>51428</v>
      </c>
      <c r="B46663">
        <v>1</v>
      </c>
      <c r="C46663">
        <v>1000811</v>
      </c>
    </row>
    <row r="46664" spans="1:3" x14ac:dyDescent="0.25">
      <c r="A46664" t="s">
        <v>51429</v>
      </c>
      <c r="B46664">
        <v>1</v>
      </c>
      <c r="C46664">
        <v>66136</v>
      </c>
    </row>
    <row r="46665" spans="1:3" x14ac:dyDescent="0.25">
      <c r="A46665" t="s">
        <v>51430</v>
      </c>
      <c r="B46665">
        <v>1</v>
      </c>
      <c r="C46665">
        <v>174039</v>
      </c>
    </row>
    <row r="46666" spans="1:3" x14ac:dyDescent="0.25">
      <c r="A46666" t="s">
        <v>51431</v>
      </c>
      <c r="B46666">
        <v>1</v>
      </c>
      <c r="C46666">
        <v>808975</v>
      </c>
    </row>
    <row r="46667" spans="1:3" x14ac:dyDescent="0.25">
      <c r="A46667" t="s">
        <v>51432</v>
      </c>
      <c r="B46667">
        <v>1</v>
      </c>
      <c r="C46667">
        <v>150813</v>
      </c>
    </row>
    <row r="46668" spans="1:3" x14ac:dyDescent="0.25">
      <c r="A46668" t="s">
        <v>51433</v>
      </c>
      <c r="B46668">
        <v>1</v>
      </c>
      <c r="C46668">
        <v>1458358</v>
      </c>
    </row>
    <row r="46669" spans="1:3" x14ac:dyDescent="0.25">
      <c r="A46669" t="s">
        <v>51434</v>
      </c>
      <c r="B46669">
        <v>1</v>
      </c>
      <c r="C46669">
        <v>493616</v>
      </c>
    </row>
    <row r="46670" spans="1:3" x14ac:dyDescent="0.25">
      <c r="A46670" t="s">
        <v>51435</v>
      </c>
      <c r="B46670">
        <v>1</v>
      </c>
      <c r="C46670">
        <v>140758</v>
      </c>
    </row>
    <row r="46671" spans="1:3" x14ac:dyDescent="0.25">
      <c r="A46671" t="s">
        <v>51436</v>
      </c>
      <c r="B46671">
        <v>1</v>
      </c>
      <c r="C46671">
        <v>200562</v>
      </c>
    </row>
    <row r="46672" spans="1:3" x14ac:dyDescent="0.25">
      <c r="A46672" t="s">
        <v>51437</v>
      </c>
      <c r="B46672">
        <v>1</v>
      </c>
      <c r="C46672">
        <v>694027</v>
      </c>
    </row>
    <row r="46673" spans="1:3" x14ac:dyDescent="0.25">
      <c r="A46673" t="s">
        <v>51438</v>
      </c>
      <c r="B46673">
        <v>1</v>
      </c>
      <c r="C46673">
        <v>248036</v>
      </c>
    </row>
    <row r="46674" spans="1:3" x14ac:dyDescent="0.25">
      <c r="A46674" t="s">
        <v>51439</v>
      </c>
      <c r="B46674">
        <v>1</v>
      </c>
      <c r="C46674">
        <v>75921</v>
      </c>
    </row>
    <row r="46675" spans="1:3" x14ac:dyDescent="0.25">
      <c r="A46675" t="s">
        <v>51440</v>
      </c>
      <c r="B46675">
        <v>1</v>
      </c>
      <c r="C46675">
        <v>148346</v>
      </c>
    </row>
    <row r="46676" spans="1:3" x14ac:dyDescent="0.25">
      <c r="A46676" t="s">
        <v>51441</v>
      </c>
      <c r="B46676">
        <v>1</v>
      </c>
      <c r="C46676">
        <v>231349</v>
      </c>
    </row>
    <row r="46677" spans="1:3" x14ac:dyDescent="0.25">
      <c r="A46677" t="s">
        <v>51442</v>
      </c>
      <c r="B46677">
        <v>1</v>
      </c>
      <c r="C46677">
        <v>320353</v>
      </c>
    </row>
    <row r="46678" spans="1:3" x14ac:dyDescent="0.25">
      <c r="A46678" t="s">
        <v>51443</v>
      </c>
      <c r="B46678">
        <v>1</v>
      </c>
      <c r="C46678">
        <v>80465472</v>
      </c>
    </row>
    <row r="46679" spans="1:3" x14ac:dyDescent="0.25">
      <c r="A46679" t="s">
        <v>51444</v>
      </c>
      <c r="B46679">
        <v>1</v>
      </c>
      <c r="C46679">
        <v>123810</v>
      </c>
    </row>
    <row r="46680" spans="1:3" x14ac:dyDescent="0.25">
      <c r="A46680" t="s">
        <v>51445</v>
      </c>
      <c r="B46680">
        <v>1</v>
      </c>
      <c r="C46680">
        <v>678429</v>
      </c>
    </row>
    <row r="46681" spans="1:3" x14ac:dyDescent="0.25">
      <c r="A46681" t="s">
        <v>51446</v>
      </c>
      <c r="B46681">
        <v>1</v>
      </c>
      <c r="C46681">
        <v>127402</v>
      </c>
    </row>
    <row r="46682" spans="1:3" x14ac:dyDescent="0.25">
      <c r="A46682" t="s">
        <v>51447</v>
      </c>
      <c r="B46682">
        <v>1</v>
      </c>
      <c r="C46682">
        <v>187231</v>
      </c>
    </row>
    <row r="46683" spans="1:3" x14ac:dyDescent="0.25">
      <c r="A46683" t="s">
        <v>51448</v>
      </c>
      <c r="B46683">
        <v>1</v>
      </c>
      <c r="C46683">
        <v>143603</v>
      </c>
    </row>
    <row r="46684" spans="1:3" x14ac:dyDescent="0.25">
      <c r="A46684" t="s">
        <v>51449</v>
      </c>
      <c r="B46684">
        <v>1</v>
      </c>
      <c r="C46684">
        <v>290665</v>
      </c>
    </row>
    <row r="46685" spans="1:3" x14ac:dyDescent="0.25">
      <c r="A46685" t="s">
        <v>51450</v>
      </c>
      <c r="B46685">
        <v>1</v>
      </c>
      <c r="C46685">
        <v>208281</v>
      </c>
    </row>
    <row r="46686" spans="1:3" x14ac:dyDescent="0.25">
      <c r="A46686" t="s">
        <v>51451</v>
      </c>
      <c r="B46686">
        <v>1</v>
      </c>
      <c r="C46686">
        <v>68311</v>
      </c>
    </row>
    <row r="46687" spans="1:3" x14ac:dyDescent="0.25">
      <c r="A46687" t="s">
        <v>51452</v>
      </c>
      <c r="B46687">
        <v>1</v>
      </c>
      <c r="C46687">
        <v>64314</v>
      </c>
    </row>
    <row r="46688" spans="1:3" x14ac:dyDescent="0.25">
      <c r="A46688" t="s">
        <v>51453</v>
      </c>
      <c r="B46688">
        <v>1</v>
      </c>
      <c r="C46688">
        <v>564346</v>
      </c>
    </row>
    <row r="46689" spans="1:3" x14ac:dyDescent="0.25">
      <c r="A46689" t="s">
        <v>51454</v>
      </c>
      <c r="B46689">
        <v>1</v>
      </c>
      <c r="C46689">
        <v>9817967</v>
      </c>
    </row>
    <row r="46690" spans="1:3" x14ac:dyDescent="0.25">
      <c r="A46690" t="s">
        <v>51455</v>
      </c>
      <c r="B46690">
        <v>1</v>
      </c>
      <c r="C46690">
        <v>51871</v>
      </c>
    </row>
    <row r="46691" spans="1:3" x14ac:dyDescent="0.25">
      <c r="A46691" t="s">
        <v>51456</v>
      </c>
      <c r="B46691">
        <v>1</v>
      </c>
      <c r="C46691">
        <v>128888</v>
      </c>
    </row>
    <row r="46692" spans="1:3" x14ac:dyDescent="0.25">
      <c r="A46692" t="s">
        <v>51457</v>
      </c>
      <c r="B46692">
        <v>1</v>
      </c>
      <c r="C46692">
        <v>1734530</v>
      </c>
    </row>
    <row r="46693" spans="1:3" x14ac:dyDescent="0.25">
      <c r="A46693" t="s">
        <v>51458</v>
      </c>
      <c r="B46693">
        <v>1</v>
      </c>
      <c r="C46693">
        <v>252398</v>
      </c>
    </row>
    <row r="46694" spans="1:3" x14ac:dyDescent="0.25">
      <c r="A46694" t="s">
        <v>51459</v>
      </c>
      <c r="B46694">
        <v>1</v>
      </c>
      <c r="C46694">
        <v>205553</v>
      </c>
    </row>
    <row r="46695" spans="1:3" x14ac:dyDescent="0.25">
      <c r="A46695" t="s">
        <v>51460</v>
      </c>
      <c r="B46695">
        <v>1</v>
      </c>
      <c r="C46695">
        <v>11457</v>
      </c>
    </row>
    <row r="46696" spans="1:3" x14ac:dyDescent="0.25">
      <c r="A46696" t="s">
        <v>51461</v>
      </c>
      <c r="B46696">
        <v>1</v>
      </c>
      <c r="C46696">
        <v>214598538</v>
      </c>
    </row>
    <row r="46697" spans="1:3" x14ac:dyDescent="0.25">
      <c r="A46697" t="s">
        <v>51462</v>
      </c>
      <c r="B46697">
        <v>1</v>
      </c>
      <c r="C46697">
        <v>753464</v>
      </c>
    </row>
    <row r="46698" spans="1:3" x14ac:dyDescent="0.25">
      <c r="A46698" t="s">
        <v>51463</v>
      </c>
      <c r="B46698">
        <v>1</v>
      </c>
      <c r="C46698">
        <v>123766</v>
      </c>
    </row>
    <row r="46699" spans="1:3" x14ac:dyDescent="0.25">
      <c r="A46699" t="s">
        <v>51464</v>
      </c>
      <c r="B46699">
        <v>1</v>
      </c>
      <c r="C46699">
        <v>100898</v>
      </c>
    </row>
    <row r="46700" spans="1:3" x14ac:dyDescent="0.25">
      <c r="A46700" t="s">
        <v>51465</v>
      </c>
      <c r="B46700">
        <v>1</v>
      </c>
      <c r="C46700">
        <v>2987751</v>
      </c>
    </row>
    <row r="46701" spans="1:3" x14ac:dyDescent="0.25">
      <c r="A46701" t="s">
        <v>51466</v>
      </c>
      <c r="B46701">
        <v>1</v>
      </c>
      <c r="C46701">
        <v>1184259</v>
      </c>
    </row>
    <row r="46702" spans="1:3" x14ac:dyDescent="0.25">
      <c r="A46702" t="s">
        <v>51467</v>
      </c>
      <c r="B46702">
        <v>1</v>
      </c>
      <c r="C46702">
        <v>1342006</v>
      </c>
    </row>
    <row r="46703" spans="1:3" x14ac:dyDescent="0.25">
      <c r="A46703" t="s">
        <v>51468</v>
      </c>
      <c r="B46703">
        <v>1</v>
      </c>
      <c r="C46703">
        <v>85116</v>
      </c>
    </row>
    <row r="46704" spans="1:3" x14ac:dyDescent="0.25">
      <c r="A46704" t="s">
        <v>51469</v>
      </c>
      <c r="B46704">
        <v>1</v>
      </c>
      <c r="C46704">
        <v>114629</v>
      </c>
    </row>
    <row r="46705" spans="1:3" x14ac:dyDescent="0.25">
      <c r="A46705" t="s">
        <v>51470</v>
      </c>
      <c r="B46705">
        <v>1</v>
      </c>
      <c r="C46705">
        <v>227789</v>
      </c>
    </row>
    <row r="46706" spans="1:3" x14ac:dyDescent="0.25">
      <c r="A46706" t="s">
        <v>51471</v>
      </c>
      <c r="B46706">
        <v>1</v>
      </c>
      <c r="C46706">
        <v>432988</v>
      </c>
    </row>
    <row r="46707" spans="1:3" x14ac:dyDescent="0.25">
      <c r="A46707" t="s">
        <v>51472</v>
      </c>
      <c r="B46707">
        <v>1</v>
      </c>
      <c r="C46707">
        <v>715277</v>
      </c>
    </row>
    <row r="46708" spans="1:3" x14ac:dyDescent="0.25">
      <c r="A46708" t="s">
        <v>51473</v>
      </c>
      <c r="B46708">
        <v>1</v>
      </c>
      <c r="C46708">
        <v>44254517</v>
      </c>
    </row>
    <row r="46709" spans="1:3" x14ac:dyDescent="0.25">
      <c r="A46709" t="s">
        <v>51474</v>
      </c>
      <c r="B46709">
        <v>1</v>
      </c>
      <c r="C46709">
        <v>401660</v>
      </c>
    </row>
    <row r="46710" spans="1:3" x14ac:dyDescent="0.25">
      <c r="A46710" t="s">
        <v>51475</v>
      </c>
      <c r="B46710">
        <v>1</v>
      </c>
      <c r="C46710">
        <v>684866</v>
      </c>
    </row>
    <row r="46711" spans="1:3" x14ac:dyDescent="0.25">
      <c r="A46711" t="s">
        <v>51476</v>
      </c>
      <c r="B46711">
        <v>1</v>
      </c>
      <c r="C46711">
        <v>142011</v>
      </c>
    </row>
    <row r="46712" spans="1:3" x14ac:dyDescent="0.25">
      <c r="A46712" t="s">
        <v>51477</v>
      </c>
      <c r="B46712">
        <v>1</v>
      </c>
      <c r="C46712">
        <v>51642</v>
      </c>
    </row>
    <row r="46713" spans="1:3" x14ac:dyDescent="0.25">
      <c r="A46713" t="s">
        <v>51478</v>
      </c>
      <c r="B46713">
        <v>1</v>
      </c>
      <c r="C46713">
        <v>143786</v>
      </c>
    </row>
    <row r="46714" spans="1:3" x14ac:dyDescent="0.25">
      <c r="A46714" t="s">
        <v>51479</v>
      </c>
      <c r="B46714">
        <v>1</v>
      </c>
      <c r="C46714">
        <v>446934</v>
      </c>
    </row>
    <row r="46715" spans="1:3" x14ac:dyDescent="0.25">
      <c r="A46715" t="s">
        <v>51480</v>
      </c>
      <c r="B46715">
        <v>1</v>
      </c>
      <c r="C46715">
        <v>36304</v>
      </c>
    </row>
    <row r="46716" spans="1:3" x14ac:dyDescent="0.25">
      <c r="A46716" t="s">
        <v>51481</v>
      </c>
      <c r="B46716">
        <v>1</v>
      </c>
      <c r="C46716">
        <v>1775953</v>
      </c>
    </row>
    <row r="46717" spans="1:3" x14ac:dyDescent="0.25">
      <c r="A46717" t="s">
        <v>51482</v>
      </c>
      <c r="B46717">
        <v>1</v>
      </c>
      <c r="C46717">
        <v>401244710</v>
      </c>
    </row>
    <row r="46718" spans="1:3" x14ac:dyDescent="0.25">
      <c r="A46718" t="s">
        <v>51483</v>
      </c>
      <c r="B46718">
        <v>1</v>
      </c>
      <c r="C46718">
        <v>8299806</v>
      </c>
    </row>
    <row r="46719" spans="1:3" x14ac:dyDescent="0.25">
      <c r="A46719" t="s">
        <v>51484</v>
      </c>
      <c r="B46719">
        <v>1</v>
      </c>
      <c r="C46719">
        <v>177440</v>
      </c>
    </row>
    <row r="46720" spans="1:3" x14ac:dyDescent="0.25">
      <c r="A46720" t="s">
        <v>51485</v>
      </c>
      <c r="B46720">
        <v>1</v>
      </c>
      <c r="C46720">
        <v>234697</v>
      </c>
    </row>
    <row r="46721" spans="1:3" x14ac:dyDescent="0.25">
      <c r="A46721" t="s">
        <v>51486</v>
      </c>
      <c r="B46721">
        <v>1</v>
      </c>
      <c r="C46721">
        <v>706127</v>
      </c>
    </row>
    <row r="46722" spans="1:3" x14ac:dyDescent="0.25">
      <c r="A46722" t="s">
        <v>51487</v>
      </c>
      <c r="B46722">
        <v>1</v>
      </c>
      <c r="C46722">
        <v>791399</v>
      </c>
    </row>
    <row r="46723" spans="1:3" x14ac:dyDescent="0.25">
      <c r="A46723" t="s">
        <v>51488</v>
      </c>
      <c r="B46723">
        <v>1</v>
      </c>
      <c r="C46723">
        <v>1249462</v>
      </c>
    </row>
    <row r="46724" spans="1:3" x14ac:dyDescent="0.25">
      <c r="A46724" t="s">
        <v>51489</v>
      </c>
      <c r="B46724">
        <v>1</v>
      </c>
      <c r="C46724">
        <v>1803897</v>
      </c>
    </row>
    <row r="46725" spans="1:3" x14ac:dyDescent="0.25">
      <c r="A46725" t="s">
        <v>51490</v>
      </c>
      <c r="B46725">
        <v>1</v>
      </c>
      <c r="C46725">
        <v>35628</v>
      </c>
    </row>
    <row r="46726" spans="1:3" x14ac:dyDescent="0.25">
      <c r="A46726" t="s">
        <v>51491</v>
      </c>
      <c r="B46726">
        <v>1</v>
      </c>
      <c r="C46726">
        <v>405696</v>
      </c>
    </row>
    <row r="46727" spans="1:3" x14ac:dyDescent="0.25">
      <c r="A46727" t="s">
        <v>51492</v>
      </c>
      <c r="B46727">
        <v>1</v>
      </c>
      <c r="C46727">
        <v>164039</v>
      </c>
    </row>
    <row r="46728" spans="1:3" x14ac:dyDescent="0.25">
      <c r="A46728" t="s">
        <v>51493</v>
      </c>
      <c r="B46728">
        <v>1</v>
      </c>
      <c r="C46728">
        <v>185721</v>
      </c>
    </row>
    <row r="46729" spans="1:3" x14ac:dyDescent="0.25">
      <c r="A46729" t="s">
        <v>51494</v>
      </c>
      <c r="B46729">
        <v>1</v>
      </c>
      <c r="C46729">
        <v>107423</v>
      </c>
    </row>
    <row r="46730" spans="1:3" x14ac:dyDescent="0.25">
      <c r="A46730" t="s">
        <v>51495</v>
      </c>
      <c r="B46730">
        <v>1</v>
      </c>
      <c r="C46730">
        <v>198702</v>
      </c>
    </row>
    <row r="46731" spans="1:3" x14ac:dyDescent="0.25">
      <c r="A46731" t="s">
        <v>51496</v>
      </c>
      <c r="B46731">
        <v>1</v>
      </c>
      <c r="C46731">
        <v>995777</v>
      </c>
    </row>
    <row r="46732" spans="1:3" x14ac:dyDescent="0.25">
      <c r="A46732" t="s">
        <v>51497</v>
      </c>
      <c r="B46732">
        <v>1</v>
      </c>
      <c r="C46732">
        <v>1010266</v>
      </c>
    </row>
    <row r="46733" spans="1:3" x14ac:dyDescent="0.25">
      <c r="A46733" t="s">
        <v>51498</v>
      </c>
      <c r="B46733">
        <v>1</v>
      </c>
      <c r="C46733">
        <v>134980</v>
      </c>
    </row>
    <row r="46734" spans="1:3" x14ac:dyDescent="0.25">
      <c r="A46734" t="s">
        <v>51499</v>
      </c>
      <c r="B46734">
        <v>1</v>
      </c>
      <c r="C46734">
        <v>230124</v>
      </c>
    </row>
    <row r="46735" spans="1:3" x14ac:dyDescent="0.25">
      <c r="A46735" t="s">
        <v>51500</v>
      </c>
      <c r="B46735">
        <v>1</v>
      </c>
      <c r="C46735">
        <v>187288</v>
      </c>
    </row>
    <row r="46736" spans="1:3" x14ac:dyDescent="0.25">
      <c r="A46736" t="s">
        <v>51501</v>
      </c>
      <c r="B46736">
        <v>1</v>
      </c>
      <c r="C46736">
        <v>562470</v>
      </c>
    </row>
    <row r="46737" spans="1:3" x14ac:dyDescent="0.25">
      <c r="A46737" t="s">
        <v>51502</v>
      </c>
      <c r="B46737">
        <v>1</v>
      </c>
      <c r="C46737">
        <v>567562</v>
      </c>
    </row>
    <row r="46738" spans="1:3" x14ac:dyDescent="0.25">
      <c r="A46738" t="s">
        <v>51503</v>
      </c>
      <c r="B46738">
        <v>1</v>
      </c>
      <c r="C46738">
        <v>73504</v>
      </c>
    </row>
    <row r="46739" spans="1:3" x14ac:dyDescent="0.25">
      <c r="A46739" t="s">
        <v>51504</v>
      </c>
      <c r="B46739">
        <v>1</v>
      </c>
      <c r="C46739">
        <v>202362791</v>
      </c>
    </row>
    <row r="46740" spans="1:3" x14ac:dyDescent="0.25">
      <c r="A46740" t="s">
        <v>51505</v>
      </c>
      <c r="B46740">
        <v>1</v>
      </c>
      <c r="C46740">
        <v>845055</v>
      </c>
    </row>
    <row r="46741" spans="1:3" x14ac:dyDescent="0.25">
      <c r="A46741" t="s">
        <v>51506</v>
      </c>
      <c r="B46741">
        <v>1</v>
      </c>
      <c r="C46741">
        <v>102454</v>
      </c>
    </row>
    <row r="46742" spans="1:3" x14ac:dyDescent="0.25">
      <c r="A46742" t="s">
        <v>51507</v>
      </c>
      <c r="B46742">
        <v>1</v>
      </c>
      <c r="C46742">
        <v>1012365</v>
      </c>
    </row>
    <row r="46743" spans="1:3" x14ac:dyDescent="0.25">
      <c r="A46743" t="s">
        <v>51508</v>
      </c>
      <c r="B46743">
        <v>1</v>
      </c>
      <c r="C46743">
        <v>118024</v>
      </c>
    </row>
    <row r="46744" spans="1:3" x14ac:dyDescent="0.25">
      <c r="A46744" t="s">
        <v>51509</v>
      </c>
      <c r="B46744">
        <v>1</v>
      </c>
      <c r="C46744">
        <v>161702</v>
      </c>
    </row>
    <row r="46745" spans="1:3" x14ac:dyDescent="0.25">
      <c r="A46745" t="s">
        <v>51510</v>
      </c>
      <c r="B46745">
        <v>1</v>
      </c>
      <c r="C46745">
        <v>567058</v>
      </c>
    </row>
    <row r="46746" spans="1:3" x14ac:dyDescent="0.25">
      <c r="A46746" t="s">
        <v>51511</v>
      </c>
      <c r="B46746">
        <v>1</v>
      </c>
      <c r="C46746">
        <v>356106</v>
      </c>
    </row>
    <row r="46747" spans="1:3" x14ac:dyDescent="0.25">
      <c r="A46747" t="s">
        <v>51512</v>
      </c>
      <c r="B46747">
        <v>1</v>
      </c>
      <c r="C46747">
        <v>102726</v>
      </c>
    </row>
    <row r="46748" spans="1:3" x14ac:dyDescent="0.25">
      <c r="A46748" t="s">
        <v>51513</v>
      </c>
      <c r="B46748">
        <v>1</v>
      </c>
      <c r="C46748">
        <v>227581</v>
      </c>
    </row>
    <row r="46749" spans="1:3" x14ac:dyDescent="0.25">
      <c r="A46749" t="s">
        <v>51514</v>
      </c>
      <c r="B46749">
        <v>1</v>
      </c>
      <c r="C46749">
        <v>444513</v>
      </c>
    </row>
    <row r="46750" spans="1:3" x14ac:dyDescent="0.25">
      <c r="A46750" t="s">
        <v>51515</v>
      </c>
      <c r="B46750">
        <v>1</v>
      </c>
      <c r="C46750">
        <v>400799</v>
      </c>
    </row>
    <row r="46751" spans="1:3" x14ac:dyDescent="0.25">
      <c r="A46751" t="s">
        <v>51516</v>
      </c>
      <c r="B46751">
        <v>1</v>
      </c>
      <c r="C46751">
        <v>2897909</v>
      </c>
    </row>
    <row r="46752" spans="1:3" x14ac:dyDescent="0.25">
      <c r="A46752" t="s">
        <v>51517</v>
      </c>
      <c r="B46752">
        <v>1</v>
      </c>
      <c r="C46752">
        <v>54858</v>
      </c>
    </row>
    <row r="46753" spans="1:3" x14ac:dyDescent="0.25">
      <c r="A46753" t="s">
        <v>51518</v>
      </c>
      <c r="B46753">
        <v>1</v>
      </c>
      <c r="C46753">
        <v>66228</v>
      </c>
    </row>
    <row r="46754" spans="1:3" x14ac:dyDescent="0.25">
      <c r="A46754" t="s">
        <v>51519</v>
      </c>
      <c r="B46754">
        <v>1</v>
      </c>
      <c r="C46754">
        <v>144202</v>
      </c>
    </row>
    <row r="46755" spans="1:3" x14ac:dyDescent="0.25">
      <c r="A46755" t="s">
        <v>51520</v>
      </c>
      <c r="B46755">
        <v>1</v>
      </c>
      <c r="C46755">
        <v>542651</v>
      </c>
    </row>
    <row r="46756" spans="1:3" x14ac:dyDescent="0.25">
      <c r="A46756" t="s">
        <v>51521</v>
      </c>
      <c r="B46756">
        <v>1</v>
      </c>
      <c r="C46756">
        <v>309359</v>
      </c>
    </row>
    <row r="46757" spans="1:3" x14ac:dyDescent="0.25">
      <c r="A46757" t="s">
        <v>51522</v>
      </c>
      <c r="B46757">
        <v>1</v>
      </c>
      <c r="C46757">
        <v>80076</v>
      </c>
    </row>
    <row r="46758" spans="1:3" x14ac:dyDescent="0.25">
      <c r="A46758" t="s">
        <v>51523</v>
      </c>
      <c r="B46758">
        <v>1</v>
      </c>
      <c r="C46758">
        <v>93572</v>
      </c>
    </row>
    <row r="46759" spans="1:3" x14ac:dyDescent="0.25">
      <c r="A46759" t="s">
        <v>51524</v>
      </c>
      <c r="B46759">
        <v>1</v>
      </c>
      <c r="C46759">
        <v>590460458</v>
      </c>
    </row>
    <row r="46760" spans="1:3" x14ac:dyDescent="0.25">
      <c r="A46760" t="s">
        <v>51525</v>
      </c>
      <c r="B46760">
        <v>1</v>
      </c>
      <c r="C46760">
        <v>503831</v>
      </c>
    </row>
    <row r="46761" spans="1:3" x14ac:dyDescent="0.25">
      <c r="A46761" t="s">
        <v>51526</v>
      </c>
      <c r="B46761">
        <v>1</v>
      </c>
      <c r="C46761">
        <v>765513</v>
      </c>
    </row>
    <row r="46762" spans="1:3" x14ac:dyDescent="0.25">
      <c r="A46762" t="s">
        <v>51527</v>
      </c>
      <c r="B46762">
        <v>1</v>
      </c>
      <c r="C46762">
        <v>1600498</v>
      </c>
    </row>
    <row r="46763" spans="1:3" x14ac:dyDescent="0.25">
      <c r="A46763" t="s">
        <v>51528</v>
      </c>
      <c r="B46763">
        <v>1</v>
      </c>
      <c r="C46763">
        <v>636979</v>
      </c>
    </row>
    <row r="46764" spans="1:3" x14ac:dyDescent="0.25">
      <c r="A46764" t="s">
        <v>51529</v>
      </c>
      <c r="B46764">
        <v>1</v>
      </c>
      <c r="C46764">
        <v>81628</v>
      </c>
    </row>
    <row r="46765" spans="1:3" x14ac:dyDescent="0.25">
      <c r="A46765" t="s">
        <v>51530</v>
      </c>
      <c r="B46765">
        <v>1</v>
      </c>
      <c r="C46765">
        <v>595459</v>
      </c>
    </row>
    <row r="46766" spans="1:3" x14ac:dyDescent="0.25">
      <c r="A46766" t="s">
        <v>51531</v>
      </c>
      <c r="B46766">
        <v>1</v>
      </c>
      <c r="C46766">
        <v>14126844</v>
      </c>
    </row>
    <row r="46767" spans="1:3" x14ac:dyDescent="0.25">
      <c r="A46767" t="s">
        <v>51532</v>
      </c>
      <c r="B46767">
        <v>1</v>
      </c>
      <c r="C46767">
        <v>3361658</v>
      </c>
    </row>
    <row r="46768" spans="1:3" x14ac:dyDescent="0.25">
      <c r="A46768" t="s">
        <v>51533</v>
      </c>
      <c r="B46768">
        <v>1</v>
      </c>
      <c r="C46768">
        <v>785942</v>
      </c>
    </row>
    <row r="46769" spans="1:3" x14ac:dyDescent="0.25">
      <c r="A46769" t="s">
        <v>51534</v>
      </c>
      <c r="B46769">
        <v>1</v>
      </c>
      <c r="C46769">
        <v>62558</v>
      </c>
    </row>
    <row r="46770" spans="1:3" x14ac:dyDescent="0.25">
      <c r="A46770" t="s">
        <v>51535</v>
      </c>
      <c r="B46770">
        <v>1</v>
      </c>
      <c r="C46770">
        <v>1851490</v>
      </c>
    </row>
    <row r="46771" spans="1:3" x14ac:dyDescent="0.25">
      <c r="A46771" t="s">
        <v>51536</v>
      </c>
      <c r="B46771">
        <v>1</v>
      </c>
      <c r="C46771">
        <v>109812</v>
      </c>
    </row>
    <row r="46772" spans="1:3" x14ac:dyDescent="0.25">
      <c r="A46772" t="s">
        <v>51537</v>
      </c>
      <c r="B46772">
        <v>1</v>
      </c>
      <c r="C46772">
        <v>1887206</v>
      </c>
    </row>
    <row r="46773" spans="1:3" x14ac:dyDescent="0.25">
      <c r="A46773" t="s">
        <v>51538</v>
      </c>
      <c r="B46773">
        <v>1</v>
      </c>
      <c r="C46773">
        <v>393215</v>
      </c>
    </row>
    <row r="46774" spans="1:3" x14ac:dyDescent="0.25">
      <c r="A46774" t="s">
        <v>51539</v>
      </c>
      <c r="B46774">
        <v>1</v>
      </c>
      <c r="C46774">
        <v>5500228</v>
      </c>
    </row>
    <row r="46775" spans="1:3" x14ac:dyDescent="0.25">
      <c r="A46775" t="s">
        <v>51540</v>
      </c>
      <c r="B46775">
        <v>1</v>
      </c>
      <c r="C46775">
        <v>48275</v>
      </c>
    </row>
    <row r="46776" spans="1:3" x14ac:dyDescent="0.25">
      <c r="A46776" t="s">
        <v>51541</v>
      </c>
      <c r="B46776">
        <v>1</v>
      </c>
      <c r="C46776">
        <v>15411885</v>
      </c>
    </row>
    <row r="46777" spans="1:3" x14ac:dyDescent="0.25">
      <c r="A46777" t="s">
        <v>51542</v>
      </c>
      <c r="B46777">
        <v>1</v>
      </c>
      <c r="C46777">
        <v>350712</v>
      </c>
    </row>
    <row r="46778" spans="1:3" x14ac:dyDescent="0.25">
      <c r="A46778" t="s">
        <v>51543</v>
      </c>
      <c r="B46778">
        <v>1</v>
      </c>
      <c r="C46778">
        <v>180245</v>
      </c>
    </row>
    <row r="46779" spans="1:3" x14ac:dyDescent="0.25">
      <c r="A46779" t="s">
        <v>51544</v>
      </c>
      <c r="B46779">
        <v>1</v>
      </c>
      <c r="C46779">
        <v>18969247</v>
      </c>
    </row>
    <row r="46780" spans="1:3" x14ac:dyDescent="0.25">
      <c r="A46780" t="s">
        <v>51545</v>
      </c>
      <c r="B46780">
        <v>1</v>
      </c>
      <c r="C46780">
        <v>594793</v>
      </c>
    </row>
    <row r="46781" spans="1:3" x14ac:dyDescent="0.25">
      <c r="A46781" t="s">
        <v>51546</v>
      </c>
      <c r="B46781">
        <v>1</v>
      </c>
      <c r="C46781">
        <v>115850</v>
      </c>
    </row>
    <row r="46782" spans="1:3" x14ac:dyDescent="0.25">
      <c r="A46782" t="s">
        <v>51547</v>
      </c>
      <c r="B46782">
        <v>1</v>
      </c>
      <c r="C46782">
        <v>441191</v>
      </c>
    </row>
    <row r="46783" spans="1:3" x14ac:dyDescent="0.25">
      <c r="A46783" t="s">
        <v>51548</v>
      </c>
      <c r="B46783">
        <v>1</v>
      </c>
      <c r="C46783">
        <v>1236592</v>
      </c>
    </row>
    <row r="46784" spans="1:3" x14ac:dyDescent="0.25">
      <c r="A46784" t="s">
        <v>51549</v>
      </c>
      <c r="B46784">
        <v>1</v>
      </c>
      <c r="C46784">
        <v>554922</v>
      </c>
    </row>
    <row r="46785" spans="1:3" x14ac:dyDescent="0.25">
      <c r="A46785" t="s">
        <v>51550</v>
      </c>
      <c r="B46785">
        <v>1</v>
      </c>
      <c r="C46785">
        <v>93363</v>
      </c>
    </row>
    <row r="46786" spans="1:3" x14ac:dyDescent="0.25">
      <c r="A46786" t="s">
        <v>51551</v>
      </c>
      <c r="B46786">
        <v>1</v>
      </c>
      <c r="C46786">
        <v>600378</v>
      </c>
    </row>
    <row r="46787" spans="1:3" x14ac:dyDescent="0.25">
      <c r="A46787" t="s">
        <v>51552</v>
      </c>
      <c r="B46787">
        <v>1</v>
      </c>
      <c r="C46787">
        <v>586876</v>
      </c>
    </row>
    <row r="46788" spans="1:3" x14ac:dyDescent="0.25">
      <c r="A46788" t="s">
        <v>51553</v>
      </c>
      <c r="B46788">
        <v>1</v>
      </c>
      <c r="C46788">
        <v>263512</v>
      </c>
    </row>
    <row r="46789" spans="1:3" x14ac:dyDescent="0.25">
      <c r="A46789" t="s">
        <v>51554</v>
      </c>
      <c r="B46789">
        <v>1</v>
      </c>
      <c r="C46789">
        <v>68861</v>
      </c>
    </row>
    <row r="46790" spans="1:3" x14ac:dyDescent="0.25">
      <c r="A46790" t="s">
        <v>51555</v>
      </c>
      <c r="B46790">
        <v>1</v>
      </c>
      <c r="C46790">
        <v>533316</v>
      </c>
    </row>
    <row r="46791" spans="1:3" x14ac:dyDescent="0.25">
      <c r="A46791" t="s">
        <v>51556</v>
      </c>
      <c r="B46791">
        <v>1</v>
      </c>
      <c r="C46791">
        <v>94331</v>
      </c>
    </row>
    <row r="46792" spans="1:3" x14ac:dyDescent="0.25">
      <c r="A46792" t="s">
        <v>51557</v>
      </c>
      <c r="B46792">
        <v>1</v>
      </c>
      <c r="C46792">
        <v>58764</v>
      </c>
    </row>
    <row r="46793" spans="1:3" x14ac:dyDescent="0.25">
      <c r="A46793" t="s">
        <v>51558</v>
      </c>
      <c r="B46793">
        <v>1</v>
      </c>
      <c r="C46793">
        <v>518783</v>
      </c>
    </row>
    <row r="46794" spans="1:3" x14ac:dyDescent="0.25">
      <c r="A46794" t="s">
        <v>51559</v>
      </c>
      <c r="B46794">
        <v>1</v>
      </c>
      <c r="C46794">
        <v>18786</v>
      </c>
    </row>
    <row r="46795" spans="1:3" x14ac:dyDescent="0.25">
      <c r="A46795" t="s">
        <v>51560</v>
      </c>
      <c r="B46795">
        <v>1</v>
      </c>
      <c r="C46795">
        <v>2111553</v>
      </c>
    </row>
    <row r="46796" spans="1:3" x14ac:dyDescent="0.25">
      <c r="A46796" t="s">
        <v>51561</v>
      </c>
      <c r="B46796">
        <v>1</v>
      </c>
      <c r="C46796">
        <v>446667</v>
      </c>
    </row>
    <row r="46797" spans="1:3" x14ac:dyDescent="0.25">
      <c r="A46797" t="s">
        <v>51562</v>
      </c>
      <c r="B46797">
        <v>1</v>
      </c>
      <c r="C46797">
        <v>27156</v>
      </c>
    </row>
    <row r="46798" spans="1:3" x14ac:dyDescent="0.25">
      <c r="A46798" t="s">
        <v>51563</v>
      </c>
      <c r="B46798">
        <v>1</v>
      </c>
      <c r="C46798">
        <v>717750</v>
      </c>
    </row>
    <row r="46799" spans="1:3" x14ac:dyDescent="0.25">
      <c r="A46799" t="s">
        <v>51564</v>
      </c>
      <c r="B46799">
        <v>1</v>
      </c>
      <c r="C46799">
        <v>330887</v>
      </c>
    </row>
    <row r="46800" spans="1:3" x14ac:dyDescent="0.25">
      <c r="A46800" t="s">
        <v>51565</v>
      </c>
      <c r="B46800">
        <v>1</v>
      </c>
      <c r="C46800">
        <v>672739</v>
      </c>
    </row>
    <row r="46801" spans="1:3" x14ac:dyDescent="0.25">
      <c r="A46801" t="s">
        <v>51566</v>
      </c>
      <c r="B46801">
        <v>1</v>
      </c>
      <c r="C46801">
        <v>269357</v>
      </c>
    </row>
    <row r="46802" spans="1:3" x14ac:dyDescent="0.25">
      <c r="A46802" t="s">
        <v>51567</v>
      </c>
      <c r="B46802">
        <v>1</v>
      </c>
      <c r="C46802">
        <v>37856</v>
      </c>
    </row>
    <row r="46803" spans="1:3" x14ac:dyDescent="0.25">
      <c r="A46803" t="s">
        <v>51568</v>
      </c>
      <c r="B46803">
        <v>1</v>
      </c>
      <c r="C46803">
        <v>151005</v>
      </c>
    </row>
    <row r="46804" spans="1:3" x14ac:dyDescent="0.25">
      <c r="A46804" t="s">
        <v>51569</v>
      </c>
      <c r="B46804">
        <v>1</v>
      </c>
      <c r="C46804">
        <v>784242</v>
      </c>
    </row>
    <row r="46805" spans="1:3" x14ac:dyDescent="0.25">
      <c r="A46805" t="s">
        <v>51570</v>
      </c>
      <c r="B46805">
        <v>1</v>
      </c>
      <c r="C46805">
        <v>88699</v>
      </c>
    </row>
    <row r="46806" spans="1:3" x14ac:dyDescent="0.25">
      <c r="A46806" t="s">
        <v>51571</v>
      </c>
      <c r="B46806">
        <v>1</v>
      </c>
      <c r="C46806">
        <v>1274873</v>
      </c>
    </row>
    <row r="46807" spans="1:3" x14ac:dyDescent="0.25">
      <c r="A46807" t="s">
        <v>51572</v>
      </c>
      <c r="B46807">
        <v>1</v>
      </c>
      <c r="C46807">
        <v>985138</v>
      </c>
    </row>
    <row r="46808" spans="1:3" x14ac:dyDescent="0.25">
      <c r="A46808" t="s">
        <v>51573</v>
      </c>
      <c r="B46808">
        <v>1</v>
      </c>
      <c r="C46808">
        <v>272466</v>
      </c>
    </row>
    <row r="46809" spans="1:3" x14ac:dyDescent="0.25">
      <c r="A46809" t="s">
        <v>51574</v>
      </c>
      <c r="B46809">
        <v>1</v>
      </c>
      <c r="C46809">
        <v>1167532</v>
      </c>
    </row>
    <row r="46810" spans="1:3" x14ac:dyDescent="0.25">
      <c r="A46810" t="s">
        <v>51575</v>
      </c>
      <c r="B46810">
        <v>1</v>
      </c>
      <c r="C46810">
        <v>1062006</v>
      </c>
    </row>
    <row r="46811" spans="1:3" x14ac:dyDescent="0.25">
      <c r="A46811" t="s">
        <v>51576</v>
      </c>
      <c r="B46811">
        <v>1</v>
      </c>
      <c r="C46811">
        <v>57360</v>
      </c>
    </row>
    <row r="46812" spans="1:3" x14ac:dyDescent="0.25">
      <c r="A46812" t="s">
        <v>51577</v>
      </c>
      <c r="B46812">
        <v>1</v>
      </c>
      <c r="C46812">
        <v>65858</v>
      </c>
    </row>
    <row r="46813" spans="1:3" x14ac:dyDescent="0.25">
      <c r="A46813" t="s">
        <v>51578</v>
      </c>
      <c r="B46813">
        <v>1</v>
      </c>
      <c r="C46813">
        <v>428600</v>
      </c>
    </row>
    <row r="46814" spans="1:3" x14ac:dyDescent="0.25">
      <c r="A46814" t="s">
        <v>51579</v>
      </c>
      <c r="B46814">
        <v>1</v>
      </c>
      <c r="C46814">
        <v>137388</v>
      </c>
    </row>
    <row r="46815" spans="1:3" x14ac:dyDescent="0.25">
      <c r="A46815" t="s">
        <v>51580</v>
      </c>
      <c r="B46815">
        <v>1</v>
      </c>
      <c r="C46815">
        <v>303500</v>
      </c>
    </row>
    <row r="46816" spans="1:3" x14ac:dyDescent="0.25">
      <c r="A46816" t="s">
        <v>51581</v>
      </c>
      <c r="B46816">
        <v>1</v>
      </c>
      <c r="C46816">
        <v>515618</v>
      </c>
    </row>
    <row r="46817" spans="1:3" x14ac:dyDescent="0.25">
      <c r="A46817" t="s">
        <v>51582</v>
      </c>
      <c r="B46817">
        <v>1</v>
      </c>
      <c r="C46817">
        <v>186420</v>
      </c>
    </row>
    <row r="46818" spans="1:3" x14ac:dyDescent="0.25">
      <c r="A46818" t="s">
        <v>51583</v>
      </c>
      <c r="B46818">
        <v>1</v>
      </c>
      <c r="C46818">
        <v>306580</v>
      </c>
    </row>
    <row r="46819" spans="1:3" x14ac:dyDescent="0.25">
      <c r="A46819" t="s">
        <v>51584</v>
      </c>
      <c r="B46819">
        <v>1</v>
      </c>
      <c r="C46819">
        <v>126646</v>
      </c>
    </row>
    <row r="46820" spans="1:3" x14ac:dyDescent="0.25">
      <c r="A46820" t="s">
        <v>51585</v>
      </c>
      <c r="B46820">
        <v>1</v>
      </c>
      <c r="C46820">
        <v>69755</v>
      </c>
    </row>
    <row r="46821" spans="1:3" x14ac:dyDescent="0.25">
      <c r="A46821" t="s">
        <v>51586</v>
      </c>
      <c r="B46821">
        <v>1</v>
      </c>
      <c r="C46821">
        <v>1413583</v>
      </c>
    </row>
    <row r="46822" spans="1:3" x14ac:dyDescent="0.25">
      <c r="A46822" t="s">
        <v>51587</v>
      </c>
      <c r="B46822">
        <v>1</v>
      </c>
      <c r="C46822">
        <v>266216</v>
      </c>
    </row>
    <row r="46823" spans="1:3" x14ac:dyDescent="0.25">
      <c r="A46823" t="s">
        <v>51588</v>
      </c>
      <c r="B46823">
        <v>1</v>
      </c>
      <c r="C46823">
        <v>843458</v>
      </c>
    </row>
    <row r="46824" spans="1:3" x14ac:dyDescent="0.25">
      <c r="A46824" t="s">
        <v>51589</v>
      </c>
      <c r="B46824">
        <v>1</v>
      </c>
      <c r="C46824">
        <v>426841</v>
      </c>
    </row>
    <row r="46825" spans="1:3" x14ac:dyDescent="0.25">
      <c r="A46825" t="s">
        <v>51590</v>
      </c>
      <c r="B46825">
        <v>1</v>
      </c>
      <c r="C46825">
        <v>2391538</v>
      </c>
    </row>
    <row r="46826" spans="1:3" x14ac:dyDescent="0.25">
      <c r="A46826" t="s">
        <v>51591</v>
      </c>
      <c r="B46826">
        <v>1</v>
      </c>
      <c r="C46826">
        <v>59528</v>
      </c>
    </row>
    <row r="46827" spans="1:3" x14ac:dyDescent="0.25">
      <c r="A46827" t="s">
        <v>51592</v>
      </c>
      <c r="B46827">
        <v>1</v>
      </c>
      <c r="C46827">
        <v>700254</v>
      </c>
    </row>
    <row r="46828" spans="1:3" x14ac:dyDescent="0.25">
      <c r="A46828" t="s">
        <v>51593</v>
      </c>
      <c r="B46828">
        <v>1</v>
      </c>
      <c r="C46828">
        <v>528597</v>
      </c>
    </row>
    <row r="46829" spans="1:3" x14ac:dyDescent="0.25">
      <c r="A46829" t="s">
        <v>51594</v>
      </c>
      <c r="B46829">
        <v>1</v>
      </c>
      <c r="C46829">
        <v>350775</v>
      </c>
    </row>
    <row r="46830" spans="1:3" x14ac:dyDescent="0.25">
      <c r="A46830" t="s">
        <v>51595</v>
      </c>
      <c r="B46830">
        <v>1</v>
      </c>
      <c r="C46830">
        <v>115580</v>
      </c>
    </row>
    <row r="46831" spans="1:3" x14ac:dyDescent="0.25">
      <c r="A46831" t="s">
        <v>51596</v>
      </c>
      <c r="B46831">
        <v>1</v>
      </c>
      <c r="C46831">
        <v>69306</v>
      </c>
    </row>
    <row r="46832" spans="1:3" x14ac:dyDescent="0.25">
      <c r="A46832" t="s">
        <v>51597</v>
      </c>
      <c r="B46832">
        <v>1</v>
      </c>
      <c r="C46832">
        <v>3925512</v>
      </c>
    </row>
    <row r="46833" spans="1:3" x14ac:dyDescent="0.25">
      <c r="A46833" t="s">
        <v>51598</v>
      </c>
      <c r="B46833">
        <v>1</v>
      </c>
      <c r="C46833">
        <v>297157</v>
      </c>
    </row>
    <row r="46834" spans="1:3" x14ac:dyDescent="0.25">
      <c r="A46834" t="s">
        <v>51599</v>
      </c>
      <c r="B46834">
        <v>1</v>
      </c>
      <c r="C46834">
        <v>596924</v>
      </c>
    </row>
    <row r="46835" spans="1:3" x14ac:dyDescent="0.25">
      <c r="A46835" t="s">
        <v>51600</v>
      </c>
      <c r="B46835">
        <v>1</v>
      </c>
      <c r="C46835">
        <v>435765</v>
      </c>
    </row>
    <row r="46836" spans="1:3" x14ac:dyDescent="0.25">
      <c r="A46836" t="s">
        <v>51601</v>
      </c>
      <c r="B46836">
        <v>1</v>
      </c>
      <c r="C46836">
        <v>1487347</v>
      </c>
    </row>
    <row r="46837" spans="1:3" x14ac:dyDescent="0.25">
      <c r="A46837" t="s">
        <v>51602</v>
      </c>
      <c r="B46837">
        <v>1</v>
      </c>
      <c r="C46837">
        <v>148470</v>
      </c>
    </row>
    <row r="46838" spans="1:3" x14ac:dyDescent="0.25">
      <c r="A46838" t="s">
        <v>51603</v>
      </c>
      <c r="B46838">
        <v>1</v>
      </c>
      <c r="C46838">
        <v>380672</v>
      </c>
    </row>
    <row r="46839" spans="1:3" x14ac:dyDescent="0.25">
      <c r="A46839" t="s">
        <v>51604</v>
      </c>
      <c r="B46839">
        <v>1</v>
      </c>
      <c r="C46839">
        <v>926824</v>
      </c>
    </row>
    <row r="46840" spans="1:3" x14ac:dyDescent="0.25">
      <c r="A46840" t="s">
        <v>51605</v>
      </c>
      <c r="B46840">
        <v>1</v>
      </c>
      <c r="C46840">
        <v>47835</v>
      </c>
    </row>
    <row r="46841" spans="1:3" x14ac:dyDescent="0.25">
      <c r="A46841" t="s">
        <v>51606</v>
      </c>
      <c r="B46841">
        <v>1</v>
      </c>
      <c r="C46841">
        <v>132763</v>
      </c>
    </row>
    <row r="46842" spans="1:3" x14ac:dyDescent="0.25">
      <c r="A46842" t="s">
        <v>51607</v>
      </c>
      <c r="B46842">
        <v>1</v>
      </c>
      <c r="C46842">
        <v>385043</v>
      </c>
    </row>
    <row r="46843" spans="1:3" x14ac:dyDescent="0.25">
      <c r="A46843" t="s">
        <v>51608</v>
      </c>
      <c r="B46843">
        <v>1</v>
      </c>
      <c r="C46843">
        <v>909997</v>
      </c>
    </row>
    <row r="46844" spans="1:3" x14ac:dyDescent="0.25">
      <c r="A46844" t="s">
        <v>51609</v>
      </c>
      <c r="B46844">
        <v>1</v>
      </c>
      <c r="C46844">
        <v>767028</v>
      </c>
    </row>
    <row r="46845" spans="1:3" x14ac:dyDescent="0.25">
      <c r="A46845" t="s">
        <v>51610</v>
      </c>
      <c r="B46845">
        <v>1</v>
      </c>
      <c r="C46845">
        <v>2866034</v>
      </c>
    </row>
    <row r="46846" spans="1:3" x14ac:dyDescent="0.25">
      <c r="A46846" t="s">
        <v>51611</v>
      </c>
      <c r="B46846">
        <v>1</v>
      </c>
      <c r="C46846">
        <v>1103362</v>
      </c>
    </row>
    <row r="46847" spans="1:3" x14ac:dyDescent="0.25">
      <c r="A46847" t="s">
        <v>51612</v>
      </c>
      <c r="B46847">
        <v>1</v>
      </c>
      <c r="C46847">
        <v>1336437</v>
      </c>
    </row>
    <row r="46848" spans="1:3" x14ac:dyDescent="0.25">
      <c r="A46848" t="s">
        <v>51613</v>
      </c>
      <c r="B46848">
        <v>1</v>
      </c>
      <c r="C46848">
        <v>604213</v>
      </c>
    </row>
    <row r="46849" spans="1:3" x14ac:dyDescent="0.25">
      <c r="A46849" t="s">
        <v>51614</v>
      </c>
      <c r="B46849">
        <v>1</v>
      </c>
      <c r="C46849">
        <v>164780</v>
      </c>
    </row>
    <row r="46850" spans="1:3" x14ac:dyDescent="0.25">
      <c r="A46850" t="s">
        <v>51615</v>
      </c>
      <c r="B46850">
        <v>1</v>
      </c>
      <c r="C46850">
        <v>184446</v>
      </c>
    </row>
    <row r="46851" spans="1:3" x14ac:dyDescent="0.25">
      <c r="A46851" t="s">
        <v>51616</v>
      </c>
      <c r="B46851">
        <v>1</v>
      </c>
      <c r="C46851">
        <v>3887663</v>
      </c>
    </row>
    <row r="46852" spans="1:3" x14ac:dyDescent="0.25">
      <c r="A46852" t="s">
        <v>51617</v>
      </c>
      <c r="B46852">
        <v>1</v>
      </c>
      <c r="C46852">
        <v>1525529</v>
      </c>
    </row>
    <row r="46853" spans="1:3" x14ac:dyDescent="0.25">
      <c r="A46853" t="s">
        <v>51618</v>
      </c>
      <c r="B46853">
        <v>1</v>
      </c>
      <c r="C46853">
        <v>108881</v>
      </c>
    </row>
    <row r="46854" spans="1:3" x14ac:dyDescent="0.25">
      <c r="A46854" t="s">
        <v>51619</v>
      </c>
      <c r="B46854">
        <v>1</v>
      </c>
      <c r="C46854">
        <v>11848000</v>
      </c>
    </row>
    <row r="46855" spans="1:3" x14ac:dyDescent="0.25">
      <c r="A46855" t="s">
        <v>51620</v>
      </c>
      <c r="B46855">
        <v>1</v>
      </c>
      <c r="C46855">
        <v>28393321</v>
      </c>
    </row>
    <row r="46856" spans="1:3" x14ac:dyDescent="0.25">
      <c r="A46856" t="s">
        <v>51621</v>
      </c>
      <c r="B46856">
        <v>1</v>
      </c>
      <c r="C46856">
        <v>391113</v>
      </c>
    </row>
    <row r="46857" spans="1:3" x14ac:dyDescent="0.25">
      <c r="A46857" t="s">
        <v>51622</v>
      </c>
      <c r="B46857">
        <v>1</v>
      </c>
      <c r="C46857">
        <v>220909</v>
      </c>
    </row>
    <row r="46858" spans="1:3" x14ac:dyDescent="0.25">
      <c r="A46858" t="s">
        <v>51623</v>
      </c>
      <c r="B46858">
        <v>1</v>
      </c>
      <c r="C46858">
        <v>1216849</v>
      </c>
    </row>
    <row r="46859" spans="1:3" x14ac:dyDescent="0.25">
      <c r="A46859" t="s">
        <v>51624</v>
      </c>
      <c r="B46859">
        <v>1</v>
      </c>
      <c r="C46859">
        <v>2029149</v>
      </c>
    </row>
    <row r="46860" spans="1:3" x14ac:dyDescent="0.25">
      <c r="A46860" t="s">
        <v>51625</v>
      </c>
      <c r="B46860">
        <v>1</v>
      </c>
      <c r="C46860">
        <v>367932</v>
      </c>
    </row>
    <row r="46861" spans="1:3" x14ac:dyDescent="0.25">
      <c r="A46861" t="s">
        <v>51626</v>
      </c>
      <c r="B46861">
        <v>1</v>
      </c>
      <c r="C46861">
        <v>667939</v>
      </c>
    </row>
    <row r="46862" spans="1:3" x14ac:dyDescent="0.25">
      <c r="A46862" t="s">
        <v>51627</v>
      </c>
      <c r="B46862">
        <v>1</v>
      </c>
      <c r="C46862">
        <v>340203</v>
      </c>
    </row>
    <row r="46863" spans="1:3" x14ac:dyDescent="0.25">
      <c r="A46863" t="s">
        <v>51628</v>
      </c>
      <c r="B46863">
        <v>1</v>
      </c>
      <c r="C46863">
        <v>377953</v>
      </c>
    </row>
    <row r="46864" spans="1:3" x14ac:dyDescent="0.25">
      <c r="A46864" t="s">
        <v>51629</v>
      </c>
      <c r="B46864">
        <v>1</v>
      </c>
      <c r="C46864">
        <v>2882750</v>
      </c>
    </row>
    <row r="46865" spans="1:3" x14ac:dyDescent="0.25">
      <c r="A46865" t="s">
        <v>51630</v>
      </c>
      <c r="B46865">
        <v>1</v>
      </c>
      <c r="C46865">
        <v>282422</v>
      </c>
    </row>
    <row r="46866" spans="1:3" x14ac:dyDescent="0.25">
      <c r="A46866" t="s">
        <v>51631</v>
      </c>
      <c r="B46866">
        <v>1</v>
      </c>
      <c r="C46866">
        <v>117670</v>
      </c>
    </row>
    <row r="46867" spans="1:3" x14ac:dyDescent="0.25">
      <c r="A46867" t="s">
        <v>51632</v>
      </c>
      <c r="B46867">
        <v>1</v>
      </c>
      <c r="C46867">
        <v>477951</v>
      </c>
    </row>
    <row r="46868" spans="1:3" x14ac:dyDescent="0.25">
      <c r="A46868" t="s">
        <v>51633</v>
      </c>
      <c r="B46868">
        <v>1</v>
      </c>
      <c r="C46868">
        <v>340939</v>
      </c>
    </row>
    <row r="46869" spans="1:3" x14ac:dyDescent="0.25">
      <c r="A46869" t="s">
        <v>51634</v>
      </c>
      <c r="B46869">
        <v>1</v>
      </c>
      <c r="C46869">
        <v>83664</v>
      </c>
    </row>
    <row r="46870" spans="1:3" x14ac:dyDescent="0.25">
      <c r="A46870" t="s">
        <v>51635</v>
      </c>
      <c r="B46870">
        <v>1</v>
      </c>
      <c r="C46870">
        <v>654784</v>
      </c>
    </row>
    <row r="46871" spans="1:3" x14ac:dyDescent="0.25">
      <c r="A46871" t="s">
        <v>51636</v>
      </c>
      <c r="B46871">
        <v>1</v>
      </c>
      <c r="C46871">
        <v>378993</v>
      </c>
    </row>
    <row r="46872" spans="1:3" x14ac:dyDescent="0.25">
      <c r="A46872" t="s">
        <v>51637</v>
      </c>
      <c r="B46872">
        <v>1</v>
      </c>
      <c r="C46872">
        <v>274979</v>
      </c>
    </row>
    <row r="46873" spans="1:3" x14ac:dyDescent="0.25">
      <c r="A46873" t="s">
        <v>51638</v>
      </c>
      <c r="B46873">
        <v>1</v>
      </c>
      <c r="C46873">
        <v>284636</v>
      </c>
    </row>
    <row r="46874" spans="1:3" x14ac:dyDescent="0.25">
      <c r="A46874" t="s">
        <v>51639</v>
      </c>
      <c r="B46874">
        <v>1</v>
      </c>
      <c r="C46874">
        <v>726228</v>
      </c>
    </row>
    <row r="46875" spans="1:3" x14ac:dyDescent="0.25">
      <c r="A46875" t="s">
        <v>51640</v>
      </c>
      <c r="B46875">
        <v>1</v>
      </c>
      <c r="C46875">
        <v>71842</v>
      </c>
    </row>
    <row r="46876" spans="1:3" x14ac:dyDescent="0.25">
      <c r="A46876" t="s">
        <v>51641</v>
      </c>
      <c r="B46876">
        <v>1</v>
      </c>
      <c r="C46876">
        <v>110060</v>
      </c>
    </row>
    <row r="46877" spans="1:3" x14ac:dyDescent="0.25">
      <c r="A46877" t="s">
        <v>51642</v>
      </c>
      <c r="B46877">
        <v>1</v>
      </c>
      <c r="C46877">
        <v>352950</v>
      </c>
    </row>
    <row r="46878" spans="1:3" x14ac:dyDescent="0.25">
      <c r="A46878" t="s">
        <v>51643</v>
      </c>
      <c r="B46878">
        <v>1</v>
      </c>
      <c r="C46878">
        <v>96549</v>
      </c>
    </row>
    <row r="46879" spans="1:3" x14ac:dyDescent="0.25">
      <c r="A46879" t="s">
        <v>51644</v>
      </c>
      <c r="B46879">
        <v>1</v>
      </c>
      <c r="C46879">
        <v>213702</v>
      </c>
    </row>
    <row r="46880" spans="1:3" x14ac:dyDescent="0.25">
      <c r="A46880" t="s">
        <v>51645</v>
      </c>
      <c r="B46880">
        <v>1</v>
      </c>
      <c r="C46880">
        <v>254945</v>
      </c>
    </row>
    <row r="46881" spans="1:3" x14ac:dyDescent="0.25">
      <c r="A46881" t="s">
        <v>51646</v>
      </c>
      <c r="B46881">
        <v>1</v>
      </c>
      <c r="C46881">
        <v>17618</v>
      </c>
    </row>
    <row r="46882" spans="1:3" x14ac:dyDescent="0.25">
      <c r="A46882" t="s">
        <v>51647</v>
      </c>
      <c r="B46882">
        <v>1</v>
      </c>
      <c r="C46882">
        <v>60969</v>
      </c>
    </row>
    <row r="46883" spans="1:3" x14ac:dyDescent="0.25">
      <c r="A46883" t="s">
        <v>51648</v>
      </c>
      <c r="B46883">
        <v>1</v>
      </c>
      <c r="C46883">
        <v>47883</v>
      </c>
    </row>
    <row r="46884" spans="1:3" x14ac:dyDescent="0.25">
      <c r="A46884" t="s">
        <v>51649</v>
      </c>
      <c r="B46884">
        <v>1</v>
      </c>
      <c r="C46884">
        <v>557197</v>
      </c>
    </row>
    <row r="46885" spans="1:3" x14ac:dyDescent="0.25">
      <c r="A46885" t="s">
        <v>51650</v>
      </c>
      <c r="B46885">
        <v>1</v>
      </c>
      <c r="C46885">
        <v>224469</v>
      </c>
    </row>
    <row r="46886" spans="1:3" x14ac:dyDescent="0.25">
      <c r="A46886" t="s">
        <v>51651</v>
      </c>
      <c r="B46886">
        <v>1</v>
      </c>
      <c r="C46886">
        <v>310556</v>
      </c>
    </row>
    <row r="46887" spans="1:3" x14ac:dyDescent="0.25">
      <c r="A46887" t="s">
        <v>51652</v>
      </c>
      <c r="B46887">
        <v>1</v>
      </c>
      <c r="C46887">
        <v>92318</v>
      </c>
    </row>
    <row r="46888" spans="1:3" x14ac:dyDescent="0.25">
      <c r="A46888" t="s">
        <v>51653</v>
      </c>
      <c r="B46888">
        <v>1</v>
      </c>
      <c r="C46888">
        <v>937467</v>
      </c>
    </row>
    <row r="46889" spans="1:3" x14ac:dyDescent="0.25">
      <c r="A46889" t="s">
        <v>51654</v>
      </c>
      <c r="B46889">
        <v>1</v>
      </c>
      <c r="C46889">
        <v>674355</v>
      </c>
    </row>
    <row r="46890" spans="1:3" x14ac:dyDescent="0.25">
      <c r="A46890" t="s">
        <v>51655</v>
      </c>
      <c r="B46890">
        <v>1</v>
      </c>
      <c r="C46890">
        <v>183449</v>
      </c>
    </row>
    <row r="46891" spans="1:3" x14ac:dyDescent="0.25">
      <c r="A46891" t="s">
        <v>51656</v>
      </c>
      <c r="B46891">
        <v>1</v>
      </c>
      <c r="C46891">
        <v>145981</v>
      </c>
    </row>
    <row r="46892" spans="1:3" x14ac:dyDescent="0.25">
      <c r="A46892" t="s">
        <v>51657</v>
      </c>
      <c r="B46892">
        <v>1</v>
      </c>
      <c r="C46892">
        <v>2521553</v>
      </c>
    </row>
    <row r="46893" spans="1:3" x14ac:dyDescent="0.25">
      <c r="A46893" t="s">
        <v>51658</v>
      </c>
      <c r="B46893">
        <v>1</v>
      </c>
      <c r="C46893">
        <v>198048</v>
      </c>
    </row>
    <row r="46894" spans="1:3" x14ac:dyDescent="0.25">
      <c r="A46894" t="s">
        <v>51659</v>
      </c>
      <c r="B46894">
        <v>1</v>
      </c>
      <c r="C46894">
        <v>304093</v>
      </c>
    </row>
    <row r="46895" spans="1:3" x14ac:dyDescent="0.25">
      <c r="A46895" t="s">
        <v>51660</v>
      </c>
      <c r="B46895">
        <v>1</v>
      </c>
      <c r="C46895">
        <v>1557241</v>
      </c>
    </row>
    <row r="46896" spans="1:3" x14ac:dyDescent="0.25">
      <c r="A46896" t="s">
        <v>51661</v>
      </c>
      <c r="B46896">
        <v>1</v>
      </c>
      <c r="C46896">
        <v>541985</v>
      </c>
    </row>
    <row r="46897" spans="1:3" x14ac:dyDescent="0.25">
      <c r="A46897" t="s">
        <v>51662</v>
      </c>
      <c r="B46897">
        <v>1</v>
      </c>
      <c r="C46897">
        <v>713367</v>
      </c>
    </row>
    <row r="46898" spans="1:3" x14ac:dyDescent="0.25">
      <c r="A46898" t="s">
        <v>51663</v>
      </c>
      <c r="B46898">
        <v>1</v>
      </c>
      <c r="C46898">
        <v>902264</v>
      </c>
    </row>
    <row r="46899" spans="1:3" x14ac:dyDescent="0.25">
      <c r="A46899" t="s">
        <v>51664</v>
      </c>
      <c r="B46899">
        <v>1</v>
      </c>
      <c r="C46899">
        <v>68405</v>
      </c>
    </row>
    <row r="46900" spans="1:3" x14ac:dyDescent="0.25">
      <c r="A46900" t="s">
        <v>51665</v>
      </c>
      <c r="B46900">
        <v>1</v>
      </c>
      <c r="C46900">
        <v>250299</v>
      </c>
    </row>
    <row r="46901" spans="1:3" x14ac:dyDescent="0.25">
      <c r="A46901" t="s">
        <v>51666</v>
      </c>
      <c r="B46901">
        <v>1</v>
      </c>
      <c r="C46901">
        <v>3163780</v>
      </c>
    </row>
    <row r="46902" spans="1:3" x14ac:dyDescent="0.25">
      <c r="A46902" t="s">
        <v>51667</v>
      </c>
      <c r="B46902">
        <v>1</v>
      </c>
      <c r="C46902">
        <v>176080</v>
      </c>
    </row>
    <row r="46903" spans="1:3" x14ac:dyDescent="0.25">
      <c r="A46903" t="s">
        <v>51668</v>
      </c>
      <c r="B46903">
        <v>1</v>
      </c>
      <c r="C46903">
        <v>2170581</v>
      </c>
    </row>
    <row r="46904" spans="1:3" x14ac:dyDescent="0.25">
      <c r="A46904" t="s">
        <v>51669</v>
      </c>
      <c r="B46904">
        <v>1</v>
      </c>
      <c r="C46904">
        <v>110675</v>
      </c>
    </row>
    <row r="46905" spans="1:3" x14ac:dyDescent="0.25">
      <c r="A46905" t="s">
        <v>51670</v>
      </c>
      <c r="B46905">
        <v>1</v>
      </c>
      <c r="C46905">
        <v>531909</v>
      </c>
    </row>
    <row r="46906" spans="1:3" x14ac:dyDescent="0.25">
      <c r="A46906" t="s">
        <v>51671</v>
      </c>
      <c r="B46906">
        <v>1</v>
      </c>
      <c r="C46906">
        <v>819011</v>
      </c>
    </row>
    <row r="46907" spans="1:3" x14ac:dyDescent="0.25">
      <c r="A46907" t="s">
        <v>51672</v>
      </c>
      <c r="B46907">
        <v>1</v>
      </c>
      <c r="C46907">
        <v>365473</v>
      </c>
    </row>
    <row r="46908" spans="1:3" x14ac:dyDescent="0.25">
      <c r="A46908" t="s">
        <v>51673</v>
      </c>
      <c r="B46908">
        <v>1</v>
      </c>
      <c r="C46908">
        <v>2344681</v>
      </c>
    </row>
    <row r="46909" spans="1:3" x14ac:dyDescent="0.25">
      <c r="A46909" t="s">
        <v>51674</v>
      </c>
      <c r="B46909">
        <v>1</v>
      </c>
      <c r="C46909">
        <v>2482903</v>
      </c>
    </row>
    <row r="46910" spans="1:3" x14ac:dyDescent="0.25">
      <c r="A46910" t="s">
        <v>51675</v>
      </c>
      <c r="B46910">
        <v>1</v>
      </c>
      <c r="C46910">
        <v>530051</v>
      </c>
    </row>
    <row r="46911" spans="1:3" x14ac:dyDescent="0.25">
      <c r="A46911" t="s">
        <v>51676</v>
      </c>
      <c r="B46911">
        <v>1</v>
      </c>
      <c r="C46911">
        <v>279634</v>
      </c>
    </row>
    <row r="46912" spans="1:3" x14ac:dyDescent="0.25">
      <c r="A46912" t="s">
        <v>51677</v>
      </c>
      <c r="B46912">
        <v>1</v>
      </c>
      <c r="C46912">
        <v>160655</v>
      </c>
    </row>
    <row r="46913" spans="1:3" x14ac:dyDescent="0.25">
      <c r="A46913" t="s">
        <v>51678</v>
      </c>
      <c r="B46913">
        <v>1</v>
      </c>
      <c r="C46913">
        <v>36784</v>
      </c>
    </row>
    <row r="46914" spans="1:3" x14ac:dyDescent="0.25">
      <c r="A46914" t="s">
        <v>51679</v>
      </c>
      <c r="B46914">
        <v>1</v>
      </c>
      <c r="C46914">
        <v>244382</v>
      </c>
    </row>
    <row r="46915" spans="1:3" x14ac:dyDescent="0.25">
      <c r="A46915" t="s">
        <v>51680</v>
      </c>
      <c r="B46915">
        <v>1</v>
      </c>
      <c r="C46915">
        <v>484930</v>
      </c>
    </row>
    <row r="46916" spans="1:3" x14ac:dyDescent="0.25">
      <c r="A46916" t="s">
        <v>51681</v>
      </c>
      <c r="B46916">
        <v>1</v>
      </c>
      <c r="C46916">
        <v>454944</v>
      </c>
    </row>
    <row r="46917" spans="1:3" x14ac:dyDescent="0.25">
      <c r="A46917" t="s">
        <v>51682</v>
      </c>
      <c r="B46917">
        <v>1</v>
      </c>
      <c r="C46917">
        <v>408972</v>
      </c>
    </row>
    <row r="46918" spans="1:3" x14ac:dyDescent="0.25">
      <c r="A46918" t="s">
        <v>51683</v>
      </c>
      <c r="B46918">
        <v>1</v>
      </c>
      <c r="C46918">
        <v>180292</v>
      </c>
    </row>
    <row r="46919" spans="1:3" x14ac:dyDescent="0.25">
      <c r="A46919" t="s">
        <v>51684</v>
      </c>
      <c r="B46919">
        <v>1</v>
      </c>
      <c r="C46919">
        <v>122910</v>
      </c>
    </row>
    <row r="46920" spans="1:3" x14ac:dyDescent="0.25">
      <c r="A46920" t="s">
        <v>51685</v>
      </c>
      <c r="B46920">
        <v>1</v>
      </c>
      <c r="C46920">
        <v>1587614</v>
      </c>
    </row>
    <row r="46921" spans="1:3" x14ac:dyDescent="0.25">
      <c r="A46921" t="s">
        <v>51686</v>
      </c>
      <c r="B46921">
        <v>1</v>
      </c>
      <c r="C46921">
        <v>429812</v>
      </c>
    </row>
    <row r="46922" spans="1:3" x14ac:dyDescent="0.25">
      <c r="A46922" t="s">
        <v>51687</v>
      </c>
      <c r="B46922">
        <v>1</v>
      </c>
      <c r="C46922">
        <v>302912</v>
      </c>
    </row>
    <row r="46923" spans="1:3" x14ac:dyDescent="0.25">
      <c r="A46923" t="s">
        <v>51688</v>
      </c>
      <c r="B46923">
        <v>1</v>
      </c>
      <c r="C46923">
        <v>704637</v>
      </c>
    </row>
    <row r="46924" spans="1:3" x14ac:dyDescent="0.25">
      <c r="A46924" t="s">
        <v>51689</v>
      </c>
      <c r="B46924">
        <v>1</v>
      </c>
      <c r="C46924">
        <v>52965</v>
      </c>
    </row>
    <row r="46925" spans="1:3" x14ac:dyDescent="0.25">
      <c r="A46925" t="s">
        <v>51690</v>
      </c>
      <c r="B46925">
        <v>1</v>
      </c>
      <c r="C46925">
        <v>341455000</v>
      </c>
    </row>
    <row r="46926" spans="1:3" x14ac:dyDescent="0.25">
      <c r="A46926" t="s">
        <v>51691</v>
      </c>
      <c r="B46926">
        <v>1</v>
      </c>
      <c r="C46926">
        <v>336249</v>
      </c>
    </row>
    <row r="46927" spans="1:3" x14ac:dyDescent="0.25">
      <c r="A46927" t="s">
        <v>51692</v>
      </c>
      <c r="B46927">
        <v>1</v>
      </c>
      <c r="C46927">
        <v>267660</v>
      </c>
    </row>
    <row r="46928" spans="1:3" x14ac:dyDescent="0.25">
      <c r="A46928" t="s">
        <v>51693</v>
      </c>
      <c r="B46928">
        <v>1</v>
      </c>
      <c r="C46928">
        <v>220603</v>
      </c>
    </row>
    <row r="46929" spans="1:3" x14ac:dyDescent="0.25">
      <c r="A46929" t="s">
        <v>51694</v>
      </c>
      <c r="B46929">
        <v>1</v>
      </c>
      <c r="C46929">
        <v>149502</v>
      </c>
    </row>
    <row r="46930" spans="1:3" x14ac:dyDescent="0.25">
      <c r="A46930" t="s">
        <v>51695</v>
      </c>
      <c r="B46930">
        <v>1</v>
      </c>
      <c r="C46930">
        <v>203280</v>
      </c>
    </row>
    <row r="46931" spans="1:3" x14ac:dyDescent="0.25">
      <c r="A46931" t="s">
        <v>51696</v>
      </c>
      <c r="B46931">
        <v>1</v>
      </c>
      <c r="C46931">
        <v>440740</v>
      </c>
    </row>
    <row r="46932" spans="1:3" x14ac:dyDescent="0.25">
      <c r="A46932" t="s">
        <v>51697</v>
      </c>
      <c r="B46932">
        <v>1</v>
      </c>
      <c r="C46932">
        <v>368760</v>
      </c>
    </row>
    <row r="46933" spans="1:3" x14ac:dyDescent="0.25">
      <c r="A46933" t="s">
        <v>51698</v>
      </c>
      <c r="B46933">
        <v>1</v>
      </c>
      <c r="C46933">
        <v>428557</v>
      </c>
    </row>
    <row r="46934" spans="1:3" x14ac:dyDescent="0.25">
      <c r="A46934" t="s">
        <v>51699</v>
      </c>
      <c r="B46934">
        <v>1</v>
      </c>
      <c r="C46934">
        <v>3580646</v>
      </c>
    </row>
    <row r="46935" spans="1:3" x14ac:dyDescent="0.25">
      <c r="A46935" t="s">
        <v>51700</v>
      </c>
      <c r="B46935">
        <v>1</v>
      </c>
      <c r="C46935">
        <v>610451</v>
      </c>
    </row>
    <row r="46936" spans="1:3" x14ac:dyDescent="0.25">
      <c r="A46936" t="s">
        <v>51701</v>
      </c>
      <c r="B46936">
        <v>1</v>
      </c>
      <c r="C46936">
        <v>138001</v>
      </c>
    </row>
    <row r="46937" spans="1:3" x14ac:dyDescent="0.25">
      <c r="A46937" t="s">
        <v>51702</v>
      </c>
      <c r="B46937">
        <v>1</v>
      </c>
      <c r="C46937">
        <v>28714</v>
      </c>
    </row>
    <row r="46938" spans="1:3" x14ac:dyDescent="0.25">
      <c r="A46938" t="s">
        <v>51703</v>
      </c>
      <c r="B46938">
        <v>1</v>
      </c>
      <c r="C46938">
        <v>3075960</v>
      </c>
    </row>
    <row r="46939" spans="1:3" x14ac:dyDescent="0.25">
      <c r="A46939" t="s">
        <v>51704</v>
      </c>
      <c r="B46939">
        <v>1</v>
      </c>
      <c r="C46939">
        <v>480246</v>
      </c>
    </row>
    <row r="46940" spans="1:3" x14ac:dyDescent="0.25">
      <c r="A46940" t="s">
        <v>51705</v>
      </c>
      <c r="B46940">
        <v>1</v>
      </c>
      <c r="C46940">
        <v>102324</v>
      </c>
    </row>
    <row r="46941" spans="1:3" x14ac:dyDescent="0.25">
      <c r="A46941" t="s">
        <v>51706</v>
      </c>
      <c r="B46941">
        <v>1</v>
      </c>
      <c r="C46941">
        <v>557603</v>
      </c>
    </row>
    <row r="46942" spans="1:3" x14ac:dyDescent="0.25">
      <c r="A46942" t="s">
        <v>51707</v>
      </c>
      <c r="B46942">
        <v>1</v>
      </c>
      <c r="C46942">
        <v>455949</v>
      </c>
    </row>
    <row r="46943" spans="1:3" x14ac:dyDescent="0.25">
      <c r="A46943" t="s">
        <v>51708</v>
      </c>
      <c r="B46943">
        <v>1</v>
      </c>
      <c r="C46943">
        <v>132574</v>
      </c>
    </row>
    <row r="46944" spans="1:3" x14ac:dyDescent="0.25">
      <c r="A46944" t="s">
        <v>51709</v>
      </c>
      <c r="B46944">
        <v>1</v>
      </c>
      <c r="C46944">
        <v>930629</v>
      </c>
    </row>
    <row r="46945" spans="1:3" x14ac:dyDescent="0.25">
      <c r="A46945" t="s">
        <v>51710</v>
      </c>
      <c r="B46945">
        <v>1</v>
      </c>
      <c r="C46945">
        <v>191655</v>
      </c>
    </row>
    <row r="46946" spans="1:3" x14ac:dyDescent="0.25">
      <c r="A46946" t="s">
        <v>51711</v>
      </c>
      <c r="B46946">
        <v>1</v>
      </c>
      <c r="C46946">
        <v>48813</v>
      </c>
    </row>
    <row r="46947" spans="1:3" x14ac:dyDescent="0.25">
      <c r="A46947" t="s">
        <v>51712</v>
      </c>
      <c r="B46947">
        <v>1</v>
      </c>
      <c r="C46947">
        <v>1149990</v>
      </c>
    </row>
    <row r="46948" spans="1:3" x14ac:dyDescent="0.25">
      <c r="A46948" t="s">
        <v>51713</v>
      </c>
      <c r="B46948">
        <v>1</v>
      </c>
      <c r="C46948">
        <v>2541607</v>
      </c>
    </row>
    <row r="46949" spans="1:3" x14ac:dyDescent="0.25">
      <c r="A46949" t="s">
        <v>51714</v>
      </c>
      <c r="B46949">
        <v>1</v>
      </c>
      <c r="C46949">
        <v>836487</v>
      </c>
    </row>
    <row r="46950" spans="1:3" x14ac:dyDescent="0.25">
      <c r="A46950" t="s">
        <v>51715</v>
      </c>
      <c r="B46950">
        <v>1</v>
      </c>
      <c r="C46950">
        <v>91087</v>
      </c>
    </row>
    <row r="46951" spans="1:3" x14ac:dyDescent="0.25">
      <c r="A46951" t="s">
        <v>51716</v>
      </c>
      <c r="B46951">
        <v>1</v>
      </c>
      <c r="C46951">
        <v>359869</v>
      </c>
    </row>
    <row r="46952" spans="1:3" x14ac:dyDescent="0.25">
      <c r="A46952" t="s">
        <v>51717</v>
      </c>
      <c r="B46952">
        <v>1</v>
      </c>
      <c r="C46952">
        <v>1991193</v>
      </c>
    </row>
    <row r="46953" spans="1:3" x14ac:dyDescent="0.25">
      <c r="A46953" t="s">
        <v>51718</v>
      </c>
      <c r="B46953">
        <v>1</v>
      </c>
      <c r="C46953">
        <v>1247737</v>
      </c>
    </row>
    <row r="46954" spans="1:3" x14ac:dyDescent="0.25">
      <c r="A46954" t="s">
        <v>51719</v>
      </c>
      <c r="B46954">
        <v>1</v>
      </c>
      <c r="C46954">
        <v>122646</v>
      </c>
    </row>
    <row r="46955" spans="1:3" x14ac:dyDescent="0.25">
      <c r="A46955" t="s">
        <v>51720</v>
      </c>
      <c r="B46955">
        <v>1</v>
      </c>
      <c r="C46955">
        <v>169036</v>
      </c>
    </row>
    <row r="46956" spans="1:3" x14ac:dyDescent="0.25">
      <c r="A46956" t="s">
        <v>51721</v>
      </c>
      <c r="B46956">
        <v>1</v>
      </c>
      <c r="C46956">
        <v>123066</v>
      </c>
    </row>
    <row r="46957" spans="1:3" x14ac:dyDescent="0.25">
      <c r="A46957" t="s">
        <v>51722</v>
      </c>
      <c r="B46957">
        <v>1</v>
      </c>
      <c r="C46957">
        <v>185710</v>
      </c>
    </row>
    <row r="46958" spans="1:3" x14ac:dyDescent="0.25">
      <c r="A46958" t="s">
        <v>51723</v>
      </c>
      <c r="B46958">
        <v>1</v>
      </c>
      <c r="C46958">
        <v>2965998</v>
      </c>
    </row>
    <row r="46959" spans="1:3" x14ac:dyDescent="0.25">
      <c r="A46959" t="s">
        <v>51724</v>
      </c>
      <c r="B46959">
        <v>1</v>
      </c>
      <c r="C46959">
        <v>131480</v>
      </c>
    </row>
    <row r="46960" spans="1:3" x14ac:dyDescent="0.25">
      <c r="A46960" t="s">
        <v>51725</v>
      </c>
      <c r="B46960">
        <v>1</v>
      </c>
      <c r="C46960">
        <v>247105</v>
      </c>
    </row>
    <row r="46961" spans="1:3" x14ac:dyDescent="0.25">
      <c r="A46961" t="s">
        <v>51726</v>
      </c>
      <c r="B46961">
        <v>1</v>
      </c>
      <c r="C46961">
        <v>375644</v>
      </c>
    </row>
    <row r="46962" spans="1:3" x14ac:dyDescent="0.25">
      <c r="A46962" t="s">
        <v>51727</v>
      </c>
      <c r="B46962">
        <v>1</v>
      </c>
      <c r="C46962">
        <v>2752723</v>
      </c>
    </row>
    <row r="46963" spans="1:3" x14ac:dyDescent="0.25">
      <c r="A46963" t="s">
        <v>51728</v>
      </c>
      <c r="B46963">
        <v>1</v>
      </c>
      <c r="C46963">
        <v>115570</v>
      </c>
    </row>
    <row r="46964" spans="1:3" x14ac:dyDescent="0.25">
      <c r="A46964" t="s">
        <v>51729</v>
      </c>
      <c r="B46964">
        <v>1</v>
      </c>
      <c r="C46964">
        <v>839744</v>
      </c>
    </row>
    <row r="46965" spans="1:3" x14ac:dyDescent="0.25">
      <c r="A46965" t="s">
        <v>51730</v>
      </c>
      <c r="B46965">
        <v>1</v>
      </c>
      <c r="C46965">
        <v>90779</v>
      </c>
    </row>
    <row r="46966" spans="1:3" x14ac:dyDescent="0.25">
      <c r="A46966" t="s">
        <v>51731</v>
      </c>
      <c r="B46966">
        <v>1</v>
      </c>
      <c r="C46966">
        <v>9610070</v>
      </c>
    </row>
    <row r="46967" spans="1:3" x14ac:dyDescent="0.25">
      <c r="A46967" t="s">
        <v>51732</v>
      </c>
      <c r="B46967">
        <v>1</v>
      </c>
      <c r="C46967">
        <v>597432</v>
      </c>
    </row>
    <row r="46968" spans="1:3" x14ac:dyDescent="0.25">
      <c r="A46968" t="s">
        <v>51733</v>
      </c>
      <c r="B46968">
        <v>1</v>
      </c>
      <c r="C46968">
        <v>921500</v>
      </c>
    </row>
    <row r="46969" spans="1:3" x14ac:dyDescent="0.25">
      <c r="A46969" t="s">
        <v>51734</v>
      </c>
      <c r="B46969">
        <v>1</v>
      </c>
      <c r="C46969">
        <v>149275</v>
      </c>
    </row>
    <row r="46970" spans="1:3" x14ac:dyDescent="0.25">
      <c r="A46970" t="s">
        <v>51735</v>
      </c>
      <c r="B46970">
        <v>1</v>
      </c>
      <c r="C46970">
        <v>83879</v>
      </c>
    </row>
    <row r="46971" spans="1:3" x14ac:dyDescent="0.25">
      <c r="A46971" t="s">
        <v>51736</v>
      </c>
      <c r="B46971">
        <v>1</v>
      </c>
      <c r="C46971">
        <v>726261</v>
      </c>
    </row>
    <row r="46972" spans="1:3" x14ac:dyDescent="0.25">
      <c r="A46972" t="s">
        <v>51737</v>
      </c>
      <c r="B46972">
        <v>1</v>
      </c>
      <c r="C46972">
        <v>56062</v>
      </c>
    </row>
    <row r="46973" spans="1:3" x14ac:dyDescent="0.25">
      <c r="A46973" t="s">
        <v>51738</v>
      </c>
      <c r="B46973">
        <v>1</v>
      </c>
      <c r="C46973">
        <v>385960</v>
      </c>
    </row>
    <row r="46974" spans="1:3" x14ac:dyDescent="0.25">
      <c r="A46974" t="s">
        <v>51739</v>
      </c>
      <c r="B46974">
        <v>1</v>
      </c>
      <c r="C46974">
        <v>373684</v>
      </c>
    </row>
    <row r="46975" spans="1:3" x14ac:dyDescent="0.25">
      <c r="A46975" t="s">
        <v>51740</v>
      </c>
      <c r="B46975">
        <v>1</v>
      </c>
      <c r="C46975">
        <v>1000659</v>
      </c>
    </row>
    <row r="46976" spans="1:3" x14ac:dyDescent="0.25">
      <c r="A46976" t="s">
        <v>51741</v>
      </c>
      <c r="B46976">
        <v>1</v>
      </c>
      <c r="C46976">
        <v>563519</v>
      </c>
    </row>
    <row r="46977" spans="1:3" x14ac:dyDescent="0.25">
      <c r="A46977" t="s">
        <v>51742</v>
      </c>
      <c r="B46977">
        <v>1</v>
      </c>
      <c r="C46977">
        <v>423115</v>
      </c>
    </row>
    <row r="46978" spans="1:3" x14ac:dyDescent="0.25">
      <c r="A46978" t="s">
        <v>51743</v>
      </c>
      <c r="B46978">
        <v>1</v>
      </c>
      <c r="C46978">
        <v>1877459</v>
      </c>
    </row>
    <row r="46979" spans="1:3" x14ac:dyDescent="0.25">
      <c r="A46979" t="s">
        <v>51744</v>
      </c>
      <c r="B46979">
        <v>1</v>
      </c>
      <c r="C46979">
        <v>404774</v>
      </c>
    </row>
    <row r="46980" spans="1:3" x14ac:dyDescent="0.25">
      <c r="A46980" t="s">
        <v>51745</v>
      </c>
      <c r="B46980">
        <v>1</v>
      </c>
      <c r="C46980">
        <v>121145</v>
      </c>
    </row>
    <row r="46981" spans="1:3" x14ac:dyDescent="0.25">
      <c r="A46981" t="s">
        <v>51746</v>
      </c>
      <c r="B46981">
        <v>1</v>
      </c>
      <c r="C46981">
        <v>91110</v>
      </c>
    </row>
    <row r="46982" spans="1:3" x14ac:dyDescent="0.25">
      <c r="A46982" t="s">
        <v>51747</v>
      </c>
      <c r="B46982">
        <v>1</v>
      </c>
      <c r="C46982">
        <v>404757</v>
      </c>
    </row>
    <row r="46983" spans="1:3" x14ac:dyDescent="0.25">
      <c r="A46983" t="s">
        <v>51748</v>
      </c>
      <c r="B46983">
        <v>1</v>
      </c>
      <c r="C46983">
        <v>263061</v>
      </c>
    </row>
    <row r="46984" spans="1:3" x14ac:dyDescent="0.25">
      <c r="A46984" t="s">
        <v>51749</v>
      </c>
      <c r="B46984">
        <v>1</v>
      </c>
      <c r="C46984">
        <v>583062</v>
      </c>
    </row>
    <row r="46985" spans="1:3" x14ac:dyDescent="0.25">
      <c r="A46985" t="s">
        <v>51750</v>
      </c>
      <c r="B46985">
        <v>1</v>
      </c>
      <c r="C46985">
        <v>197837</v>
      </c>
    </row>
    <row r="46986" spans="1:3" x14ac:dyDescent="0.25">
      <c r="A46986" t="s">
        <v>51751</v>
      </c>
      <c r="B46986">
        <v>1</v>
      </c>
      <c r="C46986">
        <v>199719</v>
      </c>
    </row>
    <row r="46987" spans="1:3" x14ac:dyDescent="0.25">
      <c r="A46987" t="s">
        <v>51752</v>
      </c>
      <c r="B46987">
        <v>1</v>
      </c>
      <c r="C46987">
        <v>414375</v>
      </c>
    </row>
    <row r="46988" spans="1:3" x14ac:dyDescent="0.25">
      <c r="A46988" t="s">
        <v>51753</v>
      </c>
      <c r="B46988">
        <v>1</v>
      </c>
      <c r="C46988">
        <v>157182</v>
      </c>
    </row>
    <row r="46989" spans="1:3" x14ac:dyDescent="0.25">
      <c r="A46989" t="s">
        <v>51754</v>
      </c>
      <c r="B46989">
        <v>1</v>
      </c>
      <c r="C46989">
        <v>203488</v>
      </c>
    </row>
    <row r="46990" spans="1:3" x14ac:dyDescent="0.25">
      <c r="A46990" t="s">
        <v>51755</v>
      </c>
      <c r="B46990">
        <v>1</v>
      </c>
      <c r="C46990">
        <v>100795</v>
      </c>
    </row>
    <row r="46991" spans="1:3" x14ac:dyDescent="0.25">
      <c r="A46991" t="s">
        <v>51756</v>
      </c>
      <c r="B46991">
        <v>1</v>
      </c>
      <c r="C46991">
        <v>1971205</v>
      </c>
    </row>
    <row r="46992" spans="1:3" x14ac:dyDescent="0.25">
      <c r="A46992" t="s">
        <v>51757</v>
      </c>
      <c r="B46992">
        <v>1</v>
      </c>
      <c r="C46992">
        <v>151480</v>
      </c>
    </row>
    <row r="46993" spans="1:3" x14ac:dyDescent="0.25">
      <c r="A46993" t="s">
        <v>51758</v>
      </c>
      <c r="B46993">
        <v>1</v>
      </c>
      <c r="C46993">
        <v>562517</v>
      </c>
    </row>
    <row r="46994" spans="1:3" x14ac:dyDescent="0.25">
      <c r="A46994" t="s">
        <v>51759</v>
      </c>
      <c r="B46994">
        <v>1</v>
      </c>
      <c r="C46994">
        <v>34811</v>
      </c>
    </row>
    <row r="46995" spans="1:3" x14ac:dyDescent="0.25">
      <c r="A46995" t="s">
        <v>51760</v>
      </c>
      <c r="B46995">
        <v>1</v>
      </c>
      <c r="C46995">
        <v>153525</v>
      </c>
    </row>
    <row r="46996" spans="1:3" x14ac:dyDescent="0.25">
      <c r="A46996" t="s">
        <v>51761</v>
      </c>
      <c r="B46996">
        <v>1</v>
      </c>
      <c r="C46996">
        <v>704905</v>
      </c>
    </row>
    <row r="46997" spans="1:3" x14ac:dyDescent="0.25">
      <c r="A46997" t="s">
        <v>51762</v>
      </c>
      <c r="B46997">
        <v>1</v>
      </c>
      <c r="C46997">
        <v>156663</v>
      </c>
    </row>
    <row r="46998" spans="1:3" x14ac:dyDescent="0.25">
      <c r="A46998" t="s">
        <v>51763</v>
      </c>
      <c r="B46998">
        <v>1</v>
      </c>
      <c r="C46998">
        <v>2195748</v>
      </c>
    </row>
    <row r="46999" spans="1:3" x14ac:dyDescent="0.25">
      <c r="A46999" t="s">
        <v>51764</v>
      </c>
      <c r="B46999">
        <v>1</v>
      </c>
      <c r="C46999">
        <v>329789</v>
      </c>
    </row>
    <row r="47000" spans="1:3" x14ac:dyDescent="0.25">
      <c r="A47000" t="s">
        <v>51765</v>
      </c>
      <c r="B47000">
        <v>1</v>
      </c>
      <c r="C47000">
        <v>1203758</v>
      </c>
    </row>
    <row r="47001" spans="1:3" x14ac:dyDescent="0.25">
      <c r="A47001" t="s">
        <v>51766</v>
      </c>
      <c r="B47001">
        <v>1</v>
      </c>
      <c r="C47001">
        <v>201593</v>
      </c>
    </row>
    <row r="47002" spans="1:3" x14ac:dyDescent="0.25">
      <c r="A47002" t="s">
        <v>51767</v>
      </c>
      <c r="B47002">
        <v>1</v>
      </c>
      <c r="C47002">
        <v>193016</v>
      </c>
    </row>
    <row r="47003" spans="1:3" x14ac:dyDescent="0.25">
      <c r="A47003" t="s">
        <v>51768</v>
      </c>
      <c r="B47003">
        <v>1</v>
      </c>
      <c r="C47003">
        <v>7145327</v>
      </c>
    </row>
    <row r="47004" spans="1:3" x14ac:dyDescent="0.25">
      <c r="A47004" t="s">
        <v>51769</v>
      </c>
      <c r="B47004">
        <v>1</v>
      </c>
      <c r="C47004">
        <v>512115</v>
      </c>
    </row>
    <row r="47005" spans="1:3" x14ac:dyDescent="0.25">
      <c r="A47005" t="s">
        <v>51770</v>
      </c>
      <c r="B47005">
        <v>1</v>
      </c>
      <c r="C47005">
        <v>16024</v>
      </c>
    </row>
    <row r="47006" spans="1:3" x14ac:dyDescent="0.25">
      <c r="A47006" t="s">
        <v>51771</v>
      </c>
      <c r="B47006">
        <v>1</v>
      </c>
      <c r="C47006">
        <v>42736</v>
      </c>
    </row>
    <row r="47007" spans="1:3" x14ac:dyDescent="0.25">
      <c r="A47007" t="s">
        <v>51772</v>
      </c>
      <c r="B47007">
        <v>1</v>
      </c>
      <c r="C47007">
        <v>332793</v>
      </c>
    </row>
    <row r="47008" spans="1:3" x14ac:dyDescent="0.25">
      <c r="A47008" t="s">
        <v>51773</v>
      </c>
      <c r="B47008">
        <v>1</v>
      </c>
      <c r="C47008">
        <v>630410</v>
      </c>
    </row>
    <row r="47009" spans="1:3" x14ac:dyDescent="0.25">
      <c r="A47009" t="s">
        <v>51774</v>
      </c>
      <c r="B47009">
        <v>1</v>
      </c>
      <c r="C47009">
        <v>87855</v>
      </c>
    </row>
    <row r="47010" spans="1:3" x14ac:dyDescent="0.25">
      <c r="A47010" t="s">
        <v>51775</v>
      </c>
      <c r="B47010">
        <v>1</v>
      </c>
      <c r="C47010">
        <v>207840</v>
      </c>
    </row>
    <row r="47011" spans="1:3" x14ac:dyDescent="0.25">
      <c r="A47011" t="s">
        <v>51776</v>
      </c>
      <c r="B47011">
        <v>1</v>
      </c>
      <c r="C47011">
        <v>75244</v>
      </c>
    </row>
    <row r="47012" spans="1:3" x14ac:dyDescent="0.25">
      <c r="A47012" t="s">
        <v>51777</v>
      </c>
      <c r="B47012">
        <v>1</v>
      </c>
      <c r="C47012">
        <v>111360</v>
      </c>
    </row>
    <row r="47013" spans="1:3" x14ac:dyDescent="0.25">
      <c r="A47013" t="s">
        <v>51778</v>
      </c>
      <c r="B47013">
        <v>1</v>
      </c>
      <c r="C47013">
        <v>582432</v>
      </c>
    </row>
    <row r="47014" spans="1:3" x14ac:dyDescent="0.25">
      <c r="A47014" t="s">
        <v>51779</v>
      </c>
      <c r="B47014">
        <v>1</v>
      </c>
      <c r="C47014">
        <v>1149704</v>
      </c>
    </row>
    <row r="47015" spans="1:3" x14ac:dyDescent="0.25">
      <c r="A47015" t="s">
        <v>51780</v>
      </c>
      <c r="B47015">
        <v>1</v>
      </c>
      <c r="C47015">
        <v>1267548</v>
      </c>
    </row>
    <row r="47016" spans="1:3" x14ac:dyDescent="0.25">
      <c r="A47016" t="s">
        <v>51781</v>
      </c>
      <c r="B47016">
        <v>1</v>
      </c>
      <c r="C47016">
        <v>662664</v>
      </c>
    </row>
    <row r="47017" spans="1:3" x14ac:dyDescent="0.25">
      <c r="A47017" t="s">
        <v>51782</v>
      </c>
      <c r="B47017">
        <v>1</v>
      </c>
      <c r="C47017">
        <v>507974</v>
      </c>
    </row>
    <row r="47018" spans="1:3" x14ac:dyDescent="0.25">
      <c r="A47018" t="s">
        <v>51783</v>
      </c>
      <c r="B47018">
        <v>1</v>
      </c>
      <c r="C47018">
        <v>180639</v>
      </c>
    </row>
    <row r="47019" spans="1:3" x14ac:dyDescent="0.25">
      <c r="A47019" t="s">
        <v>51784</v>
      </c>
      <c r="B47019">
        <v>1</v>
      </c>
      <c r="C47019">
        <v>318130</v>
      </c>
    </row>
    <row r="47020" spans="1:3" x14ac:dyDescent="0.25">
      <c r="A47020" t="s">
        <v>51785</v>
      </c>
      <c r="B47020">
        <v>1</v>
      </c>
      <c r="C47020">
        <v>378298</v>
      </c>
    </row>
    <row r="47021" spans="1:3" x14ac:dyDescent="0.25">
      <c r="A47021" t="s">
        <v>51786</v>
      </c>
      <c r="B47021">
        <v>1</v>
      </c>
      <c r="C47021">
        <v>152796</v>
      </c>
    </row>
    <row r="47022" spans="1:3" x14ac:dyDescent="0.25">
      <c r="A47022" t="s">
        <v>51787</v>
      </c>
      <c r="B47022">
        <v>1</v>
      </c>
      <c r="C47022">
        <v>96772</v>
      </c>
    </row>
    <row r="47023" spans="1:3" x14ac:dyDescent="0.25">
      <c r="A47023" t="s">
        <v>51788</v>
      </c>
      <c r="B47023">
        <v>1</v>
      </c>
      <c r="C47023">
        <v>4481234</v>
      </c>
    </row>
    <row r="47024" spans="1:3" x14ac:dyDescent="0.25">
      <c r="A47024" t="s">
        <v>51789</v>
      </c>
      <c r="B47024">
        <v>1</v>
      </c>
      <c r="C47024">
        <v>62447</v>
      </c>
    </row>
    <row r="47025" spans="1:3" x14ac:dyDescent="0.25">
      <c r="A47025" t="s">
        <v>51790</v>
      </c>
      <c r="B47025">
        <v>1</v>
      </c>
      <c r="C47025">
        <v>302084</v>
      </c>
    </row>
    <row r="47026" spans="1:3" x14ac:dyDescent="0.25">
      <c r="A47026" t="s">
        <v>51791</v>
      </c>
      <c r="B47026">
        <v>1</v>
      </c>
      <c r="C47026">
        <v>813622</v>
      </c>
    </row>
    <row r="47027" spans="1:3" x14ac:dyDescent="0.25">
      <c r="A47027" t="s">
        <v>51792</v>
      </c>
      <c r="B47027">
        <v>1</v>
      </c>
      <c r="C47027">
        <v>316879</v>
      </c>
    </row>
    <row r="47028" spans="1:3" x14ac:dyDescent="0.25">
      <c r="A47028" t="s">
        <v>51793</v>
      </c>
      <c r="B47028">
        <v>1</v>
      </c>
      <c r="C47028">
        <v>1968752</v>
      </c>
    </row>
    <row r="47029" spans="1:3" x14ac:dyDescent="0.25">
      <c r="A47029" t="s">
        <v>51794</v>
      </c>
      <c r="B47029">
        <v>1</v>
      </c>
      <c r="C47029">
        <v>140051</v>
      </c>
    </row>
    <row r="47030" spans="1:3" x14ac:dyDescent="0.25">
      <c r="A47030" t="s">
        <v>51795</v>
      </c>
      <c r="B47030">
        <v>1</v>
      </c>
      <c r="C47030">
        <v>187211</v>
      </c>
    </row>
    <row r="47031" spans="1:3" x14ac:dyDescent="0.25">
      <c r="A47031" t="s">
        <v>51796</v>
      </c>
      <c r="B47031">
        <v>1</v>
      </c>
      <c r="C47031">
        <v>2212990</v>
      </c>
    </row>
    <row r="47032" spans="1:3" x14ac:dyDescent="0.25">
      <c r="A47032" t="s">
        <v>51797</v>
      </c>
      <c r="B47032">
        <v>1</v>
      </c>
      <c r="C47032">
        <v>115057</v>
      </c>
    </row>
    <row r="47033" spans="1:3" x14ac:dyDescent="0.25">
      <c r="A47033" t="s">
        <v>51798</v>
      </c>
      <c r="B47033">
        <v>1</v>
      </c>
      <c r="C47033">
        <v>284081</v>
      </c>
    </row>
    <row r="47034" spans="1:3" x14ac:dyDescent="0.25">
      <c r="A47034" t="s">
        <v>51799</v>
      </c>
      <c r="B47034">
        <v>1</v>
      </c>
      <c r="C47034">
        <v>169223</v>
      </c>
    </row>
    <row r="47035" spans="1:3" x14ac:dyDescent="0.25">
      <c r="A47035" t="s">
        <v>51800</v>
      </c>
      <c r="B47035">
        <v>1</v>
      </c>
      <c r="C47035">
        <v>831644</v>
      </c>
    </row>
    <row r="47036" spans="1:3" x14ac:dyDescent="0.25">
      <c r="A47036" t="s">
        <v>51801</v>
      </c>
      <c r="B47036">
        <v>1</v>
      </c>
      <c r="C47036">
        <v>157093</v>
      </c>
    </row>
    <row r="47037" spans="1:3" x14ac:dyDescent="0.25">
      <c r="A47037" t="s">
        <v>51802</v>
      </c>
      <c r="B47037">
        <v>1</v>
      </c>
      <c r="C47037">
        <v>1063156</v>
      </c>
    </row>
    <row r="47038" spans="1:3" x14ac:dyDescent="0.25">
      <c r="A47038" t="s">
        <v>51803</v>
      </c>
      <c r="B47038">
        <v>1</v>
      </c>
      <c r="C47038">
        <v>149537</v>
      </c>
    </row>
    <row r="47039" spans="1:3" x14ac:dyDescent="0.25">
      <c r="A47039" t="s">
        <v>51804</v>
      </c>
      <c r="B47039">
        <v>1</v>
      </c>
      <c r="C47039">
        <v>132408</v>
      </c>
    </row>
    <row r="47040" spans="1:3" x14ac:dyDescent="0.25">
      <c r="A47040" t="s">
        <v>51805</v>
      </c>
      <c r="B47040">
        <v>1</v>
      </c>
      <c r="C47040">
        <v>289344</v>
      </c>
    </row>
    <row r="47041" spans="1:3" x14ac:dyDescent="0.25">
      <c r="A47041" t="s">
        <v>51806</v>
      </c>
      <c r="B47041">
        <v>1</v>
      </c>
      <c r="C47041">
        <v>313353</v>
      </c>
    </row>
    <row r="47042" spans="1:3" x14ac:dyDescent="0.25">
      <c r="A47042" t="s">
        <v>51807</v>
      </c>
      <c r="B47042">
        <v>1</v>
      </c>
      <c r="C47042">
        <v>961985</v>
      </c>
    </row>
    <row r="47043" spans="1:3" x14ac:dyDescent="0.25">
      <c r="A47043" t="s">
        <v>51808</v>
      </c>
      <c r="B47043">
        <v>1</v>
      </c>
      <c r="C47043">
        <v>232663</v>
      </c>
    </row>
    <row r="47044" spans="1:3" x14ac:dyDescent="0.25">
      <c r="A47044" t="s">
        <v>51809</v>
      </c>
      <c r="B47044">
        <v>1</v>
      </c>
      <c r="C47044">
        <v>121644</v>
      </c>
    </row>
    <row r="47045" spans="1:3" x14ac:dyDescent="0.25">
      <c r="A47045" t="s">
        <v>51810</v>
      </c>
      <c r="B47045">
        <v>1</v>
      </c>
      <c r="C47045">
        <v>250727</v>
      </c>
    </row>
    <row r="47046" spans="1:3" x14ac:dyDescent="0.25">
      <c r="A47046" t="s">
        <v>51811</v>
      </c>
      <c r="B47046">
        <v>1</v>
      </c>
      <c r="C47046">
        <v>161573</v>
      </c>
    </row>
    <row r="47047" spans="1:3" x14ac:dyDescent="0.25">
      <c r="A47047" t="s">
        <v>51812</v>
      </c>
      <c r="B47047">
        <v>1</v>
      </c>
      <c r="C47047">
        <v>394285</v>
      </c>
    </row>
    <row r="47048" spans="1:3" x14ac:dyDescent="0.25">
      <c r="A47048" t="s">
        <v>51813</v>
      </c>
      <c r="B47048">
        <v>1</v>
      </c>
      <c r="C47048">
        <v>312247</v>
      </c>
    </row>
    <row r="47049" spans="1:3" x14ac:dyDescent="0.25">
      <c r="A47049" t="s">
        <v>51814</v>
      </c>
      <c r="B47049">
        <v>1</v>
      </c>
      <c r="C47049">
        <v>737084</v>
      </c>
    </row>
    <row r="47050" spans="1:3" x14ac:dyDescent="0.25">
      <c r="A47050" t="s">
        <v>51815</v>
      </c>
      <c r="B47050">
        <v>1</v>
      </c>
      <c r="C47050">
        <v>166677</v>
      </c>
    </row>
    <row r="47051" spans="1:3" x14ac:dyDescent="0.25">
      <c r="A47051" t="s">
        <v>51816</v>
      </c>
      <c r="B47051">
        <v>1</v>
      </c>
      <c r="C47051">
        <v>2094146</v>
      </c>
    </row>
    <row r="47052" spans="1:3" x14ac:dyDescent="0.25">
      <c r="A47052" t="s">
        <v>51817</v>
      </c>
      <c r="B47052">
        <v>1</v>
      </c>
      <c r="C47052">
        <v>67807</v>
      </c>
    </row>
    <row r="47053" spans="1:3" x14ac:dyDescent="0.25">
      <c r="A47053" t="s">
        <v>51818</v>
      </c>
      <c r="B47053">
        <v>1</v>
      </c>
      <c r="C47053">
        <v>263140</v>
      </c>
    </row>
    <row r="47054" spans="1:3" x14ac:dyDescent="0.25">
      <c r="A47054" t="s">
        <v>51819</v>
      </c>
      <c r="B47054">
        <v>1</v>
      </c>
      <c r="C47054">
        <v>36662</v>
      </c>
    </row>
    <row r="47055" spans="1:3" x14ac:dyDescent="0.25">
      <c r="A47055" t="s">
        <v>51820</v>
      </c>
      <c r="B47055">
        <v>1</v>
      </c>
      <c r="C47055">
        <v>55608</v>
      </c>
    </row>
    <row r="47056" spans="1:3" x14ac:dyDescent="0.25">
      <c r="A47056" t="s">
        <v>51821</v>
      </c>
      <c r="B47056">
        <v>1</v>
      </c>
      <c r="C47056">
        <v>178228</v>
      </c>
    </row>
    <row r="47057" spans="1:3" x14ac:dyDescent="0.25">
      <c r="A47057" t="s">
        <v>51822</v>
      </c>
      <c r="B47057">
        <v>1</v>
      </c>
      <c r="C47057">
        <v>297154</v>
      </c>
    </row>
    <row r="47058" spans="1:3" x14ac:dyDescent="0.25">
      <c r="A47058" t="s">
        <v>51823</v>
      </c>
      <c r="B47058">
        <v>1</v>
      </c>
      <c r="C47058">
        <v>71349</v>
      </c>
    </row>
    <row r="47059" spans="1:3" x14ac:dyDescent="0.25">
      <c r="A47059" t="s">
        <v>51824</v>
      </c>
      <c r="B47059">
        <v>1</v>
      </c>
      <c r="C47059">
        <v>110749</v>
      </c>
    </row>
    <row r="47060" spans="1:3" x14ac:dyDescent="0.25">
      <c r="A47060" t="s">
        <v>51825</v>
      </c>
      <c r="B47060">
        <v>1</v>
      </c>
      <c r="C47060">
        <v>502011</v>
      </c>
    </row>
    <row r="47061" spans="1:3" x14ac:dyDescent="0.25">
      <c r="A47061" t="s">
        <v>51826</v>
      </c>
      <c r="B47061">
        <v>1</v>
      </c>
      <c r="C47061">
        <v>248542</v>
      </c>
    </row>
    <row r="47062" spans="1:3" x14ac:dyDescent="0.25">
      <c r="A47062" t="s">
        <v>51827</v>
      </c>
      <c r="B47062">
        <v>1</v>
      </c>
      <c r="C47062">
        <v>44653</v>
      </c>
    </row>
    <row r="47063" spans="1:3" x14ac:dyDescent="0.25">
      <c r="A47063" t="s">
        <v>51828</v>
      </c>
      <c r="B47063">
        <v>1</v>
      </c>
      <c r="C47063">
        <v>82534</v>
      </c>
    </row>
    <row r="47064" spans="1:3" x14ac:dyDescent="0.25">
      <c r="A47064" t="s">
        <v>51829</v>
      </c>
      <c r="B47064">
        <v>1</v>
      </c>
      <c r="C47064">
        <v>5771935</v>
      </c>
    </row>
    <row r="47065" spans="1:3" x14ac:dyDescent="0.25">
      <c r="A47065" t="s">
        <v>51830</v>
      </c>
      <c r="B47065">
        <v>1</v>
      </c>
      <c r="C47065">
        <v>60002</v>
      </c>
    </row>
    <row r="47066" spans="1:3" x14ac:dyDescent="0.25">
      <c r="A47066" t="s">
        <v>51831</v>
      </c>
      <c r="B47066">
        <v>1</v>
      </c>
      <c r="C47066">
        <v>386028</v>
      </c>
    </row>
    <row r="47067" spans="1:3" x14ac:dyDescent="0.25">
      <c r="A47067" t="s">
        <v>51832</v>
      </c>
      <c r="B47067">
        <v>1</v>
      </c>
      <c r="C47067">
        <v>286609</v>
      </c>
    </row>
    <row r="47068" spans="1:3" x14ac:dyDescent="0.25">
      <c r="A47068" t="s">
        <v>51833</v>
      </c>
      <c r="B47068">
        <v>1</v>
      </c>
      <c r="C47068">
        <v>63397</v>
      </c>
    </row>
    <row r="47069" spans="1:3" x14ac:dyDescent="0.25">
      <c r="A47069" t="s">
        <v>51834</v>
      </c>
      <c r="B47069">
        <v>1</v>
      </c>
      <c r="C47069">
        <v>524949</v>
      </c>
    </row>
    <row r="47070" spans="1:3" x14ac:dyDescent="0.25">
      <c r="A47070" t="s">
        <v>51835</v>
      </c>
      <c r="B47070">
        <v>1</v>
      </c>
      <c r="C47070">
        <v>390300</v>
      </c>
    </row>
    <row r="47071" spans="1:3" x14ac:dyDescent="0.25">
      <c r="A47071" t="s">
        <v>51836</v>
      </c>
      <c r="B47071">
        <v>1</v>
      </c>
      <c r="C47071">
        <v>332328</v>
      </c>
    </row>
    <row r="47072" spans="1:3" x14ac:dyDescent="0.25">
      <c r="A47072" t="s">
        <v>51837</v>
      </c>
      <c r="B47072">
        <v>1</v>
      </c>
      <c r="C47072">
        <v>696522</v>
      </c>
    </row>
    <row r="47073" spans="1:3" x14ac:dyDescent="0.25">
      <c r="A47073" t="s">
        <v>51838</v>
      </c>
      <c r="B47073">
        <v>1</v>
      </c>
      <c r="C47073">
        <v>688931</v>
      </c>
    </row>
    <row r="47074" spans="1:3" x14ac:dyDescent="0.25">
      <c r="A47074" t="s">
        <v>51839</v>
      </c>
      <c r="B47074">
        <v>1</v>
      </c>
      <c r="C47074">
        <v>2049817</v>
      </c>
    </row>
    <row r="47075" spans="1:3" x14ac:dyDescent="0.25">
      <c r="A47075" t="s">
        <v>51840</v>
      </c>
      <c r="B47075">
        <v>1</v>
      </c>
      <c r="C47075">
        <v>273604</v>
      </c>
    </row>
    <row r="47076" spans="1:3" x14ac:dyDescent="0.25">
      <c r="A47076" t="s">
        <v>51841</v>
      </c>
      <c r="B47076">
        <v>1</v>
      </c>
      <c r="C47076">
        <v>120825</v>
      </c>
    </row>
    <row r="47077" spans="1:3" x14ac:dyDescent="0.25">
      <c r="A47077" t="s">
        <v>51842</v>
      </c>
      <c r="B47077">
        <v>1</v>
      </c>
      <c r="C47077">
        <v>7555</v>
      </c>
    </row>
    <row r="47078" spans="1:3" x14ac:dyDescent="0.25">
      <c r="A47078" t="s">
        <v>51843</v>
      </c>
      <c r="B47078">
        <v>1</v>
      </c>
      <c r="C47078">
        <v>4055626</v>
      </c>
    </row>
    <row r="47079" spans="1:3" x14ac:dyDescent="0.25">
      <c r="A47079" t="s">
        <v>51844</v>
      </c>
      <c r="B47079">
        <v>1</v>
      </c>
      <c r="C47079">
        <v>119489</v>
      </c>
    </row>
    <row r="47080" spans="1:3" x14ac:dyDescent="0.25">
      <c r="A47080" t="s">
        <v>51845</v>
      </c>
      <c r="B47080">
        <v>1</v>
      </c>
      <c r="C47080">
        <v>81702</v>
      </c>
    </row>
    <row r="47081" spans="1:3" x14ac:dyDescent="0.25">
      <c r="A47081" t="s">
        <v>51846</v>
      </c>
      <c r="B47081">
        <v>1</v>
      </c>
      <c r="C47081">
        <v>47184</v>
      </c>
    </row>
    <row r="47082" spans="1:3" x14ac:dyDescent="0.25">
      <c r="A47082" t="s">
        <v>51847</v>
      </c>
      <c r="B47082">
        <v>1</v>
      </c>
      <c r="C47082">
        <v>559557</v>
      </c>
    </row>
    <row r="47083" spans="1:3" x14ac:dyDescent="0.25">
      <c r="A47083" t="s">
        <v>51848</v>
      </c>
      <c r="B47083">
        <v>1</v>
      </c>
      <c r="C47083">
        <v>533146</v>
      </c>
    </row>
    <row r="47084" spans="1:3" x14ac:dyDescent="0.25">
      <c r="A47084" t="s">
        <v>51849</v>
      </c>
      <c r="B47084">
        <v>1</v>
      </c>
      <c r="C47084">
        <v>42645</v>
      </c>
    </row>
    <row r="47085" spans="1:3" x14ac:dyDescent="0.25">
      <c r="A47085" t="s">
        <v>51850</v>
      </c>
      <c r="B47085">
        <v>1</v>
      </c>
      <c r="C47085">
        <v>28295</v>
      </c>
    </row>
    <row r="47086" spans="1:3" x14ac:dyDescent="0.25">
      <c r="A47086" t="s">
        <v>51851</v>
      </c>
      <c r="B47086">
        <v>1</v>
      </c>
      <c r="C47086">
        <v>115997</v>
      </c>
    </row>
    <row r="47087" spans="1:3" x14ac:dyDescent="0.25">
      <c r="A47087" t="s">
        <v>51852</v>
      </c>
      <c r="B47087">
        <v>1</v>
      </c>
      <c r="C47087">
        <v>115337</v>
      </c>
    </row>
    <row r="47088" spans="1:3" x14ac:dyDescent="0.25">
      <c r="A47088" t="s">
        <v>51853</v>
      </c>
      <c r="B47088">
        <v>1</v>
      </c>
      <c r="C47088">
        <v>156132</v>
      </c>
    </row>
    <row r="47089" spans="1:3" x14ac:dyDescent="0.25">
      <c r="A47089" t="s">
        <v>51854</v>
      </c>
      <c r="B47089">
        <v>1</v>
      </c>
      <c r="C47089">
        <v>151424</v>
      </c>
    </row>
    <row r="47090" spans="1:3" x14ac:dyDescent="0.25">
      <c r="A47090" t="s">
        <v>51855</v>
      </c>
      <c r="B47090">
        <v>1</v>
      </c>
      <c r="C47090">
        <v>1570160</v>
      </c>
    </row>
    <row r="47091" spans="1:3" x14ac:dyDescent="0.25">
      <c r="A47091" t="s">
        <v>51856</v>
      </c>
      <c r="B47091">
        <v>1</v>
      </c>
      <c r="C47091">
        <v>581713</v>
      </c>
    </row>
    <row r="47092" spans="1:3" x14ac:dyDescent="0.25">
      <c r="A47092" t="s">
        <v>51857</v>
      </c>
      <c r="B47092">
        <v>1</v>
      </c>
      <c r="C47092">
        <v>366746</v>
      </c>
    </row>
    <row r="47093" spans="1:3" x14ac:dyDescent="0.25">
      <c r="A47093" t="s">
        <v>51858</v>
      </c>
      <c r="B47093">
        <v>1</v>
      </c>
      <c r="C47093">
        <v>7289589</v>
      </c>
    </row>
    <row r="47094" spans="1:3" x14ac:dyDescent="0.25">
      <c r="A47094" t="s">
        <v>51859</v>
      </c>
      <c r="B47094">
        <v>1</v>
      </c>
      <c r="C47094">
        <v>1171491</v>
      </c>
    </row>
    <row r="47095" spans="1:3" x14ac:dyDescent="0.25">
      <c r="A47095" t="s">
        <v>51860</v>
      </c>
      <c r="B47095">
        <v>1</v>
      </c>
      <c r="C47095">
        <v>60033</v>
      </c>
    </row>
    <row r="47096" spans="1:3" x14ac:dyDescent="0.25">
      <c r="A47096" t="s">
        <v>51861</v>
      </c>
      <c r="B47096">
        <v>1</v>
      </c>
      <c r="C47096">
        <v>23195</v>
      </c>
    </row>
    <row r="47097" spans="1:3" x14ac:dyDescent="0.25">
      <c r="A47097" t="s">
        <v>51863</v>
      </c>
      <c r="B47097">
        <v>1</v>
      </c>
      <c r="C47097">
        <v>531076</v>
      </c>
    </row>
    <row r="47098" spans="1:3" x14ac:dyDescent="0.25">
      <c r="A47098" t="s">
        <v>51864</v>
      </c>
      <c r="B47098">
        <v>1</v>
      </c>
      <c r="C47098">
        <v>65033</v>
      </c>
    </row>
    <row r="47099" spans="1:3" x14ac:dyDescent="0.25">
      <c r="A47099" t="s">
        <v>51865</v>
      </c>
      <c r="B47099">
        <v>1</v>
      </c>
      <c r="C47099">
        <v>2133030</v>
      </c>
    </row>
    <row r="47100" spans="1:3" x14ac:dyDescent="0.25">
      <c r="A47100" t="s">
        <v>51866</v>
      </c>
      <c r="B47100">
        <v>1</v>
      </c>
      <c r="C47100">
        <v>34462</v>
      </c>
    </row>
    <row r="47101" spans="1:3" x14ac:dyDescent="0.25">
      <c r="A47101" t="s">
        <v>51867</v>
      </c>
      <c r="B47101">
        <v>1</v>
      </c>
      <c r="C47101">
        <v>123768</v>
      </c>
    </row>
    <row r="47102" spans="1:3" x14ac:dyDescent="0.25">
      <c r="A47102" t="s">
        <v>51868</v>
      </c>
      <c r="B47102">
        <v>1</v>
      </c>
      <c r="C47102">
        <v>373188</v>
      </c>
    </row>
    <row r="47103" spans="1:3" x14ac:dyDescent="0.25">
      <c r="A47103" t="s">
        <v>51869</v>
      </c>
      <c r="B47103">
        <v>1</v>
      </c>
      <c r="C47103">
        <v>44619</v>
      </c>
    </row>
    <row r="47104" spans="1:3" x14ac:dyDescent="0.25">
      <c r="A47104" t="s">
        <v>51870</v>
      </c>
      <c r="B47104">
        <v>1</v>
      </c>
      <c r="C47104">
        <v>94687</v>
      </c>
    </row>
    <row r="47105" spans="1:3" x14ac:dyDescent="0.25">
      <c r="A47105" t="s">
        <v>51871</v>
      </c>
      <c r="B47105">
        <v>1</v>
      </c>
      <c r="C47105">
        <v>51880</v>
      </c>
    </row>
    <row r="47106" spans="1:3" x14ac:dyDescent="0.25">
      <c r="A47106" t="s">
        <v>51872</v>
      </c>
      <c r="B47106">
        <v>1</v>
      </c>
      <c r="C47106">
        <v>532435</v>
      </c>
    </row>
    <row r="47107" spans="1:3" x14ac:dyDescent="0.25">
      <c r="A47107" t="s">
        <v>51873</v>
      </c>
      <c r="B47107">
        <v>1</v>
      </c>
      <c r="C47107">
        <v>64753</v>
      </c>
    </row>
    <row r="47108" spans="1:3" x14ac:dyDescent="0.25">
      <c r="A47108" t="s">
        <v>51874</v>
      </c>
      <c r="B47108">
        <v>1</v>
      </c>
      <c r="C47108">
        <v>416935</v>
      </c>
    </row>
    <row r="47109" spans="1:3" x14ac:dyDescent="0.25">
      <c r="A47109" t="s">
        <v>51875</v>
      </c>
      <c r="B47109">
        <v>1</v>
      </c>
      <c r="C47109">
        <v>208764</v>
      </c>
    </row>
    <row r="47110" spans="1:3" x14ac:dyDescent="0.25">
      <c r="A47110" t="s">
        <v>51876</v>
      </c>
      <c r="B47110">
        <v>1</v>
      </c>
      <c r="C47110">
        <v>673775</v>
      </c>
    </row>
    <row r="47111" spans="1:3" x14ac:dyDescent="0.25">
      <c r="A47111" t="s">
        <v>51877</v>
      </c>
      <c r="B47111">
        <v>1</v>
      </c>
      <c r="C47111">
        <v>14592</v>
      </c>
    </row>
    <row r="47112" spans="1:3" x14ac:dyDescent="0.25">
      <c r="A47112" t="s">
        <v>51879</v>
      </c>
      <c r="B47112">
        <v>1</v>
      </c>
      <c r="C47112">
        <v>603682</v>
      </c>
    </row>
    <row r="47113" spans="1:3" x14ac:dyDescent="0.25">
      <c r="A47113" t="s">
        <v>51880</v>
      </c>
      <c r="B47113">
        <v>1</v>
      </c>
      <c r="C47113">
        <v>11912</v>
      </c>
    </row>
    <row r="47114" spans="1:3" x14ac:dyDescent="0.25">
      <c r="A47114" t="s">
        <v>51882</v>
      </c>
      <c r="B47114">
        <v>1</v>
      </c>
      <c r="C47114">
        <v>184310</v>
      </c>
    </row>
    <row r="47115" spans="1:3" x14ac:dyDescent="0.25">
      <c r="A47115" t="s">
        <v>51883</v>
      </c>
      <c r="B47115">
        <v>1</v>
      </c>
      <c r="C47115">
        <v>288419</v>
      </c>
    </row>
    <row r="47116" spans="1:3" x14ac:dyDescent="0.25">
      <c r="A47116" t="s">
        <v>51884</v>
      </c>
      <c r="B47116">
        <v>1</v>
      </c>
      <c r="C47116">
        <v>148103</v>
      </c>
    </row>
    <row r="47117" spans="1:3" x14ac:dyDescent="0.25">
      <c r="A47117" t="s">
        <v>51885</v>
      </c>
      <c r="B47117">
        <v>1</v>
      </c>
      <c r="C47117">
        <v>218059</v>
      </c>
    </row>
    <row r="47118" spans="1:3" x14ac:dyDescent="0.25">
      <c r="A47118" t="s">
        <v>51886</v>
      </c>
      <c r="B47118">
        <v>1</v>
      </c>
      <c r="C47118">
        <v>626740</v>
      </c>
    </row>
    <row r="47119" spans="1:3" x14ac:dyDescent="0.25">
      <c r="A47119" t="s">
        <v>51887</v>
      </c>
      <c r="B47119">
        <v>1</v>
      </c>
      <c r="C47119">
        <v>402964</v>
      </c>
    </row>
    <row r="47120" spans="1:3" x14ac:dyDescent="0.25">
      <c r="A47120" t="s">
        <v>51888</v>
      </c>
      <c r="B47120">
        <v>1</v>
      </c>
      <c r="C47120">
        <v>6194812</v>
      </c>
    </row>
    <row r="47121" spans="1:3" x14ac:dyDescent="0.25">
      <c r="A47121" t="s">
        <v>51889</v>
      </c>
      <c r="B47121">
        <v>1</v>
      </c>
      <c r="C47121">
        <v>87241</v>
      </c>
    </row>
    <row r="47122" spans="1:3" x14ac:dyDescent="0.25">
      <c r="A47122" t="s">
        <v>51890</v>
      </c>
      <c r="B47122">
        <v>1</v>
      </c>
      <c r="C47122">
        <v>41339</v>
      </c>
    </row>
    <row r="47123" spans="1:3" x14ac:dyDescent="0.25">
      <c r="A47123" t="s">
        <v>51891</v>
      </c>
      <c r="B47123">
        <v>1</v>
      </c>
      <c r="C47123">
        <v>429447</v>
      </c>
    </row>
    <row r="47124" spans="1:3" x14ac:dyDescent="0.25">
      <c r="A47124" t="s">
        <v>51892</v>
      </c>
      <c r="B47124">
        <v>1</v>
      </c>
      <c r="C47124">
        <v>1406999</v>
      </c>
    </row>
    <row r="47125" spans="1:3" x14ac:dyDescent="0.25">
      <c r="A47125" t="s">
        <v>51893</v>
      </c>
      <c r="B47125">
        <v>1</v>
      </c>
      <c r="C47125">
        <v>185057</v>
      </c>
    </row>
    <row r="47126" spans="1:3" x14ac:dyDescent="0.25">
      <c r="A47126" t="s">
        <v>51894</v>
      </c>
      <c r="B47126">
        <v>1</v>
      </c>
      <c r="C47126">
        <v>737577</v>
      </c>
    </row>
    <row r="47127" spans="1:3" x14ac:dyDescent="0.25">
      <c r="A47127" t="s">
        <v>51895</v>
      </c>
      <c r="B47127">
        <v>1</v>
      </c>
      <c r="C47127">
        <v>575172</v>
      </c>
    </row>
    <row r="47128" spans="1:3" x14ac:dyDescent="0.25">
      <c r="A47128" t="s">
        <v>51896</v>
      </c>
      <c r="B47128">
        <v>1</v>
      </c>
      <c r="C47128">
        <v>59368</v>
      </c>
    </row>
    <row r="47129" spans="1:3" x14ac:dyDescent="0.25">
      <c r="A47129" t="s">
        <v>51897</v>
      </c>
      <c r="B47129">
        <v>1</v>
      </c>
      <c r="C47129">
        <v>694551</v>
      </c>
    </row>
    <row r="47130" spans="1:3" x14ac:dyDescent="0.25">
      <c r="A47130" t="s">
        <v>51898</v>
      </c>
      <c r="B47130">
        <v>1</v>
      </c>
      <c r="C47130">
        <v>1665050</v>
      </c>
    </row>
    <row r="47131" spans="1:3" x14ac:dyDescent="0.25">
      <c r="A47131" t="s">
        <v>51899</v>
      </c>
      <c r="B47131">
        <v>1</v>
      </c>
      <c r="C47131">
        <v>1648214</v>
      </c>
    </row>
    <row r="47132" spans="1:3" x14ac:dyDescent="0.25">
      <c r="A47132" t="s">
        <v>51900</v>
      </c>
      <c r="B47132">
        <v>1</v>
      </c>
      <c r="C47132">
        <v>844507</v>
      </c>
    </row>
    <row r="47133" spans="1:3" x14ac:dyDescent="0.25">
      <c r="A47133" t="s">
        <v>51901</v>
      </c>
      <c r="B47133">
        <v>1</v>
      </c>
      <c r="C47133">
        <v>3745066</v>
      </c>
    </row>
    <row r="47134" spans="1:3" x14ac:dyDescent="0.25">
      <c r="A47134" t="s">
        <v>51902</v>
      </c>
      <c r="B47134">
        <v>1</v>
      </c>
      <c r="C47134">
        <v>146040</v>
      </c>
    </row>
    <row r="47135" spans="1:3" x14ac:dyDescent="0.25">
      <c r="A47135" t="s">
        <v>51903</v>
      </c>
      <c r="B47135">
        <v>1</v>
      </c>
      <c r="C47135">
        <v>240293</v>
      </c>
    </row>
    <row r="47136" spans="1:3" x14ac:dyDescent="0.25">
      <c r="A47136" t="s">
        <v>51904</v>
      </c>
      <c r="B47136">
        <v>1</v>
      </c>
      <c r="C47136">
        <v>811341</v>
      </c>
    </row>
    <row r="47137" spans="1:3" x14ac:dyDescent="0.25">
      <c r="A47137" t="s">
        <v>51905</v>
      </c>
      <c r="B47137">
        <v>1</v>
      </c>
      <c r="C47137">
        <v>307685</v>
      </c>
    </row>
    <row r="47138" spans="1:3" x14ac:dyDescent="0.25">
      <c r="A47138" t="s">
        <v>51906</v>
      </c>
      <c r="B47138">
        <v>1</v>
      </c>
      <c r="C47138">
        <v>882627</v>
      </c>
    </row>
    <row r="47139" spans="1:3" x14ac:dyDescent="0.25">
      <c r="A47139" t="s">
        <v>51907</v>
      </c>
      <c r="B47139">
        <v>1</v>
      </c>
      <c r="C47139">
        <v>129645</v>
      </c>
    </row>
    <row r="47140" spans="1:3" x14ac:dyDescent="0.25">
      <c r="A47140" t="s">
        <v>51908</v>
      </c>
      <c r="B47140">
        <v>1</v>
      </c>
      <c r="C47140">
        <v>470878</v>
      </c>
    </row>
    <row r="47141" spans="1:3" x14ac:dyDescent="0.25">
      <c r="A47141" t="s">
        <v>51909</v>
      </c>
      <c r="B47141">
        <v>1</v>
      </c>
      <c r="C47141">
        <v>168603</v>
      </c>
    </row>
    <row r="47142" spans="1:3" x14ac:dyDescent="0.25">
      <c r="A47142" t="s">
        <v>51910</v>
      </c>
      <c r="B47142">
        <v>1</v>
      </c>
      <c r="C47142">
        <v>362550</v>
      </c>
    </row>
    <row r="47143" spans="1:3" x14ac:dyDescent="0.25">
      <c r="A47143" t="s">
        <v>51911</v>
      </c>
      <c r="B47143">
        <v>1</v>
      </c>
      <c r="C47143">
        <v>411894</v>
      </c>
    </row>
    <row r="47144" spans="1:3" x14ac:dyDescent="0.25">
      <c r="A47144" t="s">
        <v>51912</v>
      </c>
      <c r="B47144">
        <v>1</v>
      </c>
      <c r="C47144">
        <v>80366</v>
      </c>
    </row>
    <row r="47145" spans="1:3" x14ac:dyDescent="0.25">
      <c r="A47145" t="s">
        <v>51913</v>
      </c>
      <c r="B47145">
        <v>1</v>
      </c>
      <c r="C47145">
        <v>7065126</v>
      </c>
    </row>
    <row r="47146" spans="1:3" x14ac:dyDescent="0.25">
      <c r="A47146" t="s">
        <v>51914</v>
      </c>
      <c r="B47146">
        <v>1</v>
      </c>
      <c r="C47146">
        <v>198426</v>
      </c>
    </row>
    <row r="47147" spans="1:3" x14ac:dyDescent="0.25">
      <c r="A47147" t="s">
        <v>51915</v>
      </c>
      <c r="B47147">
        <v>1</v>
      </c>
      <c r="C47147">
        <v>265114</v>
      </c>
    </row>
    <row r="47148" spans="1:3" x14ac:dyDescent="0.25">
      <c r="A47148" t="s">
        <v>51916</v>
      </c>
      <c r="B47148">
        <v>1</v>
      </c>
      <c r="C47148">
        <v>293065</v>
      </c>
    </row>
    <row r="47149" spans="1:3" x14ac:dyDescent="0.25">
      <c r="A47149" t="s">
        <v>51917</v>
      </c>
      <c r="B47149">
        <v>1</v>
      </c>
      <c r="C47149">
        <v>142403</v>
      </c>
    </row>
    <row r="47150" spans="1:3" x14ac:dyDescent="0.25">
      <c r="A47150" t="s">
        <v>51918</v>
      </c>
      <c r="B47150">
        <v>1</v>
      </c>
      <c r="C47150">
        <v>1333918</v>
      </c>
    </row>
    <row r="47151" spans="1:3" x14ac:dyDescent="0.25">
      <c r="A47151" t="s">
        <v>51919</v>
      </c>
      <c r="B47151">
        <v>1</v>
      </c>
      <c r="C47151">
        <v>10505374</v>
      </c>
    </row>
    <row r="47152" spans="1:3" x14ac:dyDescent="0.25">
      <c r="A47152" t="s">
        <v>51920</v>
      </c>
      <c r="B47152">
        <v>1</v>
      </c>
      <c r="C47152">
        <v>1847687</v>
      </c>
    </row>
    <row r="47153" spans="1:3" x14ac:dyDescent="0.25">
      <c r="A47153" t="s">
        <v>51921</v>
      </c>
      <c r="B47153">
        <v>1</v>
      </c>
      <c r="C47153">
        <v>1043167</v>
      </c>
    </row>
    <row r="47154" spans="1:3" x14ac:dyDescent="0.25">
      <c r="A47154" t="s">
        <v>51922</v>
      </c>
      <c r="B47154">
        <v>1</v>
      </c>
      <c r="C47154">
        <v>612878</v>
      </c>
    </row>
    <row r="47155" spans="1:3" x14ac:dyDescent="0.25">
      <c r="A47155" t="s">
        <v>51923</v>
      </c>
      <c r="B47155">
        <v>1</v>
      </c>
      <c r="C47155">
        <v>897989</v>
      </c>
    </row>
    <row r="47156" spans="1:3" x14ac:dyDescent="0.25">
      <c r="A47156" t="s">
        <v>51924</v>
      </c>
      <c r="B47156">
        <v>1</v>
      </c>
      <c r="C47156">
        <v>371402</v>
      </c>
    </row>
    <row r="47157" spans="1:3" x14ac:dyDescent="0.25">
      <c r="A47157" t="s">
        <v>51925</v>
      </c>
      <c r="B47157">
        <v>1</v>
      </c>
      <c r="C47157">
        <v>745082</v>
      </c>
    </row>
    <row r="47158" spans="1:3" x14ac:dyDescent="0.25">
      <c r="A47158" t="s">
        <v>51926</v>
      </c>
      <c r="B47158">
        <v>1</v>
      </c>
      <c r="C47158">
        <v>103517</v>
      </c>
    </row>
    <row r="47159" spans="1:3" x14ac:dyDescent="0.25">
      <c r="A47159" t="s">
        <v>51927</v>
      </c>
      <c r="B47159">
        <v>1</v>
      </c>
      <c r="C47159">
        <v>591067</v>
      </c>
    </row>
    <row r="47160" spans="1:3" x14ac:dyDescent="0.25">
      <c r="A47160" t="s">
        <v>51928</v>
      </c>
      <c r="B47160">
        <v>1</v>
      </c>
      <c r="C47160">
        <v>32187</v>
      </c>
    </row>
    <row r="47161" spans="1:3" x14ac:dyDescent="0.25">
      <c r="A47161" t="s">
        <v>51929</v>
      </c>
      <c r="B47161">
        <v>1</v>
      </c>
      <c r="C47161">
        <v>409294</v>
      </c>
    </row>
    <row r="47162" spans="1:3" x14ac:dyDescent="0.25">
      <c r="A47162" t="s">
        <v>51930</v>
      </c>
      <c r="B47162">
        <v>1</v>
      </c>
      <c r="C47162">
        <v>1757599</v>
      </c>
    </row>
    <row r="47163" spans="1:3" x14ac:dyDescent="0.25">
      <c r="A47163" t="s">
        <v>51931</v>
      </c>
      <c r="B47163">
        <v>1</v>
      </c>
      <c r="C47163">
        <v>209381</v>
      </c>
    </row>
    <row r="47164" spans="1:3" x14ac:dyDescent="0.25">
      <c r="A47164" t="s">
        <v>51932</v>
      </c>
      <c r="B47164">
        <v>1</v>
      </c>
      <c r="C47164">
        <v>837822</v>
      </c>
    </row>
    <row r="47165" spans="1:3" x14ac:dyDescent="0.25">
      <c r="A47165" t="s">
        <v>51933</v>
      </c>
      <c r="B47165">
        <v>1</v>
      </c>
      <c r="C47165">
        <v>5707400</v>
      </c>
    </row>
    <row r="47166" spans="1:3" x14ac:dyDescent="0.25">
      <c r="A47166" t="s">
        <v>51934</v>
      </c>
      <c r="B47166">
        <v>1</v>
      </c>
      <c r="C47166">
        <v>1120187</v>
      </c>
    </row>
    <row r="47167" spans="1:3" x14ac:dyDescent="0.25">
      <c r="A47167" t="s">
        <v>51935</v>
      </c>
      <c r="B47167">
        <v>1</v>
      </c>
      <c r="C47167">
        <v>2105522</v>
      </c>
    </row>
    <row r="47168" spans="1:3" x14ac:dyDescent="0.25">
      <c r="A47168" t="s">
        <v>51936</v>
      </c>
      <c r="B47168">
        <v>1</v>
      </c>
      <c r="C47168">
        <v>510364</v>
      </c>
    </row>
    <row r="47169" spans="1:3" x14ac:dyDescent="0.25">
      <c r="A47169" t="s">
        <v>51937</v>
      </c>
      <c r="B47169">
        <v>1</v>
      </c>
      <c r="C47169">
        <v>130812</v>
      </c>
    </row>
    <row r="47170" spans="1:3" x14ac:dyDescent="0.25">
      <c r="A47170" t="s">
        <v>51938</v>
      </c>
      <c r="B47170">
        <v>1</v>
      </c>
      <c r="C47170">
        <v>612978</v>
      </c>
    </row>
    <row r="47171" spans="1:3" x14ac:dyDescent="0.25">
      <c r="A47171" t="s">
        <v>51939</v>
      </c>
      <c r="B47171">
        <v>1</v>
      </c>
      <c r="C47171">
        <v>339412</v>
      </c>
    </row>
    <row r="47172" spans="1:3" x14ac:dyDescent="0.25">
      <c r="A47172" t="s">
        <v>51940</v>
      </c>
      <c r="B47172">
        <v>1</v>
      </c>
      <c r="C47172">
        <v>11610</v>
      </c>
    </row>
    <row r="47173" spans="1:3" x14ac:dyDescent="0.25">
      <c r="A47173" t="s">
        <v>51941</v>
      </c>
      <c r="B47173">
        <v>1</v>
      </c>
      <c r="C47173">
        <v>87033</v>
      </c>
    </row>
    <row r="47174" spans="1:3" x14ac:dyDescent="0.25">
      <c r="A47174" t="s">
        <v>51942</v>
      </c>
      <c r="B47174">
        <v>1</v>
      </c>
      <c r="C47174">
        <v>2487639</v>
      </c>
    </row>
    <row r="47175" spans="1:3" x14ac:dyDescent="0.25">
      <c r="A47175" t="s">
        <v>51943</v>
      </c>
      <c r="B47175">
        <v>1</v>
      </c>
      <c r="C47175">
        <v>1191354</v>
      </c>
    </row>
    <row r="47176" spans="1:3" x14ac:dyDescent="0.25">
      <c r="A47176" t="s">
        <v>51944</v>
      </c>
      <c r="B47176">
        <v>1</v>
      </c>
      <c r="C47176">
        <v>1572168</v>
      </c>
    </row>
    <row r="47177" spans="1:3" x14ac:dyDescent="0.25">
      <c r="A47177" t="s">
        <v>51945</v>
      </c>
      <c r="B47177">
        <v>1</v>
      </c>
      <c r="C47177">
        <v>519291</v>
      </c>
    </row>
    <row r="47178" spans="1:3" x14ac:dyDescent="0.25">
      <c r="A47178" t="s">
        <v>51946</v>
      </c>
      <c r="B47178">
        <v>1</v>
      </c>
      <c r="C47178">
        <v>4165520</v>
      </c>
    </row>
    <row r="47179" spans="1:3" x14ac:dyDescent="0.25">
      <c r="A47179" t="s">
        <v>51947</v>
      </c>
      <c r="B47179">
        <v>1</v>
      </c>
      <c r="C47179">
        <v>37240719</v>
      </c>
    </row>
    <row r="47180" spans="1:3" x14ac:dyDescent="0.25">
      <c r="A47180" t="s">
        <v>51948</v>
      </c>
      <c r="B47180">
        <v>1</v>
      </c>
      <c r="C47180">
        <v>151851</v>
      </c>
    </row>
    <row r="47181" spans="1:3" x14ac:dyDescent="0.25">
      <c r="A47181" t="s">
        <v>51949</v>
      </c>
      <c r="B47181">
        <v>1</v>
      </c>
      <c r="C47181">
        <v>1880960</v>
      </c>
    </row>
    <row r="47182" spans="1:3" x14ac:dyDescent="0.25">
      <c r="A47182" t="s">
        <v>51950</v>
      </c>
      <c r="B47182">
        <v>1</v>
      </c>
      <c r="C47182">
        <v>22015796</v>
      </c>
    </row>
    <row r="47183" spans="1:3" x14ac:dyDescent="0.25">
      <c r="A47183" t="s">
        <v>51951</v>
      </c>
      <c r="B47183">
        <v>1</v>
      </c>
      <c r="C47183">
        <v>80069</v>
      </c>
    </row>
    <row r="47184" spans="1:3" x14ac:dyDescent="0.25">
      <c r="A47184" t="s">
        <v>51952</v>
      </c>
      <c r="B47184">
        <v>1</v>
      </c>
      <c r="C47184">
        <v>1209517</v>
      </c>
    </row>
    <row r="47185" spans="1:3" x14ac:dyDescent="0.25">
      <c r="A47185" t="s">
        <v>51953</v>
      </c>
      <c r="B47185">
        <v>1</v>
      </c>
      <c r="C47185">
        <v>575386</v>
      </c>
    </row>
    <row r="47186" spans="1:3" x14ac:dyDescent="0.25">
      <c r="A47186" t="s">
        <v>51954</v>
      </c>
      <c r="B47186">
        <v>1</v>
      </c>
      <c r="C47186">
        <v>23925</v>
      </c>
    </row>
    <row r="47187" spans="1:3" x14ac:dyDescent="0.25">
      <c r="A47187" t="s">
        <v>51955</v>
      </c>
      <c r="B47187">
        <v>1</v>
      </c>
      <c r="C47187">
        <v>262897</v>
      </c>
    </row>
    <row r="47188" spans="1:3" x14ac:dyDescent="0.25">
      <c r="A47188" t="s">
        <v>51956</v>
      </c>
      <c r="B47188">
        <v>1</v>
      </c>
      <c r="C47188">
        <v>239949</v>
      </c>
    </row>
    <row r="47189" spans="1:3" x14ac:dyDescent="0.25">
      <c r="A47189" t="s">
        <v>51957</v>
      </c>
      <c r="B47189">
        <v>1</v>
      </c>
      <c r="C47189">
        <v>101666</v>
      </c>
    </row>
    <row r="47190" spans="1:3" x14ac:dyDescent="0.25">
      <c r="A47190" t="s">
        <v>51958</v>
      </c>
      <c r="B47190">
        <v>1</v>
      </c>
      <c r="C47190">
        <v>525141</v>
      </c>
    </row>
    <row r="47191" spans="1:3" x14ac:dyDescent="0.25">
      <c r="A47191" t="s">
        <v>51959</v>
      </c>
      <c r="B47191">
        <v>1</v>
      </c>
      <c r="C47191">
        <v>263093</v>
      </c>
    </row>
    <row r="47192" spans="1:3" x14ac:dyDescent="0.25">
      <c r="A47192" t="s">
        <v>51960</v>
      </c>
      <c r="B47192">
        <v>1</v>
      </c>
      <c r="C47192">
        <v>81222</v>
      </c>
    </row>
    <row r="47193" spans="1:3" x14ac:dyDescent="0.25">
      <c r="A47193" t="s">
        <v>51961</v>
      </c>
      <c r="B47193">
        <v>1</v>
      </c>
      <c r="C47193">
        <v>465479</v>
      </c>
    </row>
    <row r="47194" spans="1:3" x14ac:dyDescent="0.25">
      <c r="A47194" t="s">
        <v>51962</v>
      </c>
      <c r="B47194">
        <v>1</v>
      </c>
      <c r="C47194">
        <v>149552</v>
      </c>
    </row>
    <row r="47195" spans="1:3" x14ac:dyDescent="0.25">
      <c r="A47195" t="s">
        <v>51963</v>
      </c>
      <c r="B47195">
        <v>1</v>
      </c>
      <c r="C47195">
        <v>704015</v>
      </c>
    </row>
    <row r="47196" spans="1:3" x14ac:dyDescent="0.25">
      <c r="A47196" t="s">
        <v>51964</v>
      </c>
      <c r="B47196">
        <v>1</v>
      </c>
      <c r="C47196">
        <v>687086</v>
      </c>
    </row>
    <row r="47197" spans="1:3" x14ac:dyDescent="0.25">
      <c r="A47197" t="s">
        <v>51965</v>
      </c>
      <c r="B47197">
        <v>1</v>
      </c>
      <c r="C47197">
        <v>56864</v>
      </c>
    </row>
    <row r="47198" spans="1:3" x14ac:dyDescent="0.25">
      <c r="A47198" t="s">
        <v>51966</v>
      </c>
      <c r="B47198">
        <v>1</v>
      </c>
      <c r="C47198">
        <v>103977</v>
      </c>
    </row>
    <row r="47199" spans="1:3" x14ac:dyDescent="0.25">
      <c r="A47199" t="s">
        <v>51967</v>
      </c>
      <c r="B47199">
        <v>1</v>
      </c>
      <c r="C47199">
        <v>218736</v>
      </c>
    </row>
    <row r="47200" spans="1:3" x14ac:dyDescent="0.25">
      <c r="A47200" t="s">
        <v>51968</v>
      </c>
      <c r="B47200">
        <v>1</v>
      </c>
      <c r="C47200">
        <v>5433594</v>
      </c>
    </row>
    <row r="47201" spans="1:3" x14ac:dyDescent="0.25">
      <c r="A47201" t="s">
        <v>51969</v>
      </c>
      <c r="B47201">
        <v>1</v>
      </c>
      <c r="C47201">
        <v>1375658</v>
      </c>
    </row>
    <row r="47202" spans="1:3" x14ac:dyDescent="0.25">
      <c r="A47202" t="s">
        <v>51970</v>
      </c>
      <c r="B47202">
        <v>1</v>
      </c>
      <c r="C47202">
        <v>36128</v>
      </c>
    </row>
    <row r="47203" spans="1:3" x14ac:dyDescent="0.25">
      <c r="A47203" t="s">
        <v>51971</v>
      </c>
      <c r="B47203">
        <v>1</v>
      </c>
      <c r="C47203">
        <v>103849</v>
      </c>
    </row>
    <row r="47204" spans="1:3" x14ac:dyDescent="0.25">
      <c r="A47204" t="s">
        <v>51972</v>
      </c>
      <c r="B47204">
        <v>1</v>
      </c>
      <c r="C47204">
        <v>31853365</v>
      </c>
    </row>
    <row r="47205" spans="1:3" x14ac:dyDescent="0.25">
      <c r="A47205" t="s">
        <v>51973</v>
      </c>
      <c r="B47205">
        <v>1</v>
      </c>
      <c r="C47205">
        <v>138028</v>
      </c>
    </row>
    <row r="47206" spans="1:3" x14ac:dyDescent="0.25">
      <c r="A47206" t="s">
        <v>51974</v>
      </c>
      <c r="B47206">
        <v>1</v>
      </c>
      <c r="C47206">
        <v>5927077</v>
      </c>
    </row>
    <row r="47207" spans="1:3" x14ac:dyDescent="0.25">
      <c r="A47207" t="s">
        <v>51975</v>
      </c>
      <c r="B47207">
        <v>1</v>
      </c>
      <c r="C47207">
        <v>91259000</v>
      </c>
    </row>
    <row r="47208" spans="1:3" x14ac:dyDescent="0.25">
      <c r="A47208" t="s">
        <v>51976</v>
      </c>
      <c r="B47208">
        <v>1</v>
      </c>
      <c r="C47208">
        <v>405394</v>
      </c>
    </row>
    <row r="47209" spans="1:3" x14ac:dyDescent="0.25">
      <c r="A47209" t="s">
        <v>51977</v>
      </c>
      <c r="B47209">
        <v>1</v>
      </c>
      <c r="C47209">
        <v>763599</v>
      </c>
    </row>
    <row r="47210" spans="1:3" x14ac:dyDescent="0.25">
      <c r="A47210" t="s">
        <v>51978</v>
      </c>
      <c r="B47210">
        <v>1</v>
      </c>
      <c r="C47210">
        <v>1748355</v>
      </c>
    </row>
    <row r="47211" spans="1:3" x14ac:dyDescent="0.25">
      <c r="A47211" t="s">
        <v>51979</v>
      </c>
      <c r="B47211">
        <v>1</v>
      </c>
      <c r="C47211">
        <v>288996</v>
      </c>
    </row>
    <row r="47212" spans="1:3" x14ac:dyDescent="0.25">
      <c r="A47212" t="s">
        <v>51980</v>
      </c>
      <c r="B47212">
        <v>1</v>
      </c>
      <c r="C47212">
        <v>17587</v>
      </c>
    </row>
    <row r="47213" spans="1:3" x14ac:dyDescent="0.25">
      <c r="A47213" t="s">
        <v>51981</v>
      </c>
      <c r="B47213">
        <v>1</v>
      </c>
      <c r="C47213">
        <v>81061</v>
      </c>
    </row>
    <row r="47214" spans="1:3" x14ac:dyDescent="0.25">
      <c r="A47214" t="s">
        <v>51982</v>
      </c>
      <c r="B47214">
        <v>1</v>
      </c>
      <c r="C47214">
        <v>1265117</v>
      </c>
    </row>
    <row r="47215" spans="1:3" x14ac:dyDescent="0.25">
      <c r="A47215" t="s">
        <v>51983</v>
      </c>
      <c r="B47215">
        <v>1</v>
      </c>
      <c r="C47215">
        <v>99452</v>
      </c>
    </row>
    <row r="47216" spans="1:3" x14ac:dyDescent="0.25">
      <c r="A47216" t="s">
        <v>51984</v>
      </c>
      <c r="B47216">
        <v>1</v>
      </c>
      <c r="C47216">
        <v>38414</v>
      </c>
    </row>
    <row r="47217" spans="1:3" x14ac:dyDescent="0.25">
      <c r="A47217" t="s">
        <v>51985</v>
      </c>
      <c r="B47217">
        <v>1</v>
      </c>
      <c r="C47217">
        <v>69660</v>
      </c>
    </row>
    <row r="47218" spans="1:3" x14ac:dyDescent="0.25">
      <c r="A47218" t="s">
        <v>51986</v>
      </c>
      <c r="B47218">
        <v>1</v>
      </c>
      <c r="C47218">
        <v>403632</v>
      </c>
    </row>
    <row r="47219" spans="1:3" x14ac:dyDescent="0.25">
      <c r="A47219" t="s">
        <v>51987</v>
      </c>
      <c r="B47219">
        <v>1</v>
      </c>
      <c r="C47219">
        <v>698131</v>
      </c>
    </row>
    <row r="47220" spans="1:3" x14ac:dyDescent="0.25">
      <c r="A47220" t="s">
        <v>51988</v>
      </c>
      <c r="B47220">
        <v>1</v>
      </c>
      <c r="C47220">
        <v>24290</v>
      </c>
    </row>
    <row r="47221" spans="1:3" x14ac:dyDescent="0.25">
      <c r="A47221" t="s">
        <v>51989</v>
      </c>
      <c r="B47221">
        <v>1</v>
      </c>
      <c r="C47221">
        <v>235998</v>
      </c>
    </row>
    <row r="47222" spans="1:3" x14ac:dyDescent="0.25">
      <c r="A47222" t="s">
        <v>51990</v>
      </c>
      <c r="B47222">
        <v>1</v>
      </c>
      <c r="C47222">
        <v>115802</v>
      </c>
    </row>
    <row r="47223" spans="1:3" x14ac:dyDescent="0.25">
      <c r="A47223" t="s">
        <v>51991</v>
      </c>
      <c r="B47223">
        <v>1</v>
      </c>
      <c r="C47223">
        <v>274488</v>
      </c>
    </row>
    <row r="47224" spans="1:3" x14ac:dyDescent="0.25">
      <c r="A47224" t="s">
        <v>51992</v>
      </c>
      <c r="B47224">
        <v>1</v>
      </c>
      <c r="C47224">
        <v>94196</v>
      </c>
    </row>
    <row r="47225" spans="1:3" x14ac:dyDescent="0.25">
      <c r="A47225" t="s">
        <v>51993</v>
      </c>
      <c r="B47225">
        <v>1</v>
      </c>
      <c r="C47225">
        <v>151637</v>
      </c>
    </row>
    <row r="47226" spans="1:3" x14ac:dyDescent="0.25">
      <c r="A47226" t="s">
        <v>51994</v>
      </c>
      <c r="B47226">
        <v>1</v>
      </c>
      <c r="C47226">
        <v>284376</v>
      </c>
    </row>
    <row r="47227" spans="1:3" x14ac:dyDescent="0.25">
      <c r="A47227" t="s">
        <v>51995</v>
      </c>
      <c r="B47227">
        <v>1</v>
      </c>
      <c r="C47227">
        <v>444190</v>
      </c>
    </row>
    <row r="47228" spans="1:3" x14ac:dyDescent="0.25">
      <c r="A47228" t="s">
        <v>51996</v>
      </c>
      <c r="B47228">
        <v>1</v>
      </c>
      <c r="C47228">
        <v>51693096</v>
      </c>
    </row>
    <row r="47229" spans="1:3" x14ac:dyDescent="0.25">
      <c r="A47229" t="s">
        <v>51997</v>
      </c>
      <c r="B47229">
        <v>1</v>
      </c>
      <c r="C47229">
        <v>1063985</v>
      </c>
    </row>
    <row r="47230" spans="1:3" x14ac:dyDescent="0.25">
      <c r="A47230" t="s">
        <v>51998</v>
      </c>
      <c r="B47230">
        <v>1</v>
      </c>
      <c r="C47230">
        <v>441428</v>
      </c>
    </row>
    <row r="47231" spans="1:3" x14ac:dyDescent="0.25">
      <c r="A47231" t="s">
        <v>51999</v>
      </c>
      <c r="B47231">
        <v>1</v>
      </c>
      <c r="C47231">
        <v>1181468</v>
      </c>
    </row>
    <row r="47232" spans="1:3" x14ac:dyDescent="0.25">
      <c r="A47232" t="s">
        <v>52000</v>
      </c>
      <c r="B47232">
        <v>1</v>
      </c>
      <c r="C47232">
        <v>466731</v>
      </c>
    </row>
    <row r="47233" spans="1:3" x14ac:dyDescent="0.25">
      <c r="A47233" t="s">
        <v>52001</v>
      </c>
      <c r="B47233">
        <v>1</v>
      </c>
      <c r="C47233">
        <v>88120</v>
      </c>
    </row>
    <row r="47234" spans="1:3" x14ac:dyDescent="0.25">
      <c r="A47234" t="s">
        <v>52002</v>
      </c>
      <c r="B47234">
        <v>1</v>
      </c>
      <c r="C47234">
        <v>376689</v>
      </c>
    </row>
    <row r="47235" spans="1:3" x14ac:dyDescent="0.25">
      <c r="A47235" t="s">
        <v>52003</v>
      </c>
      <c r="B47235">
        <v>1</v>
      </c>
      <c r="C47235">
        <v>564165</v>
      </c>
    </row>
    <row r="47236" spans="1:3" x14ac:dyDescent="0.25">
      <c r="A47236" t="s">
        <v>52004</v>
      </c>
      <c r="B47236">
        <v>1</v>
      </c>
      <c r="C47236">
        <v>371079</v>
      </c>
    </row>
    <row r="47237" spans="1:3" x14ac:dyDescent="0.25">
      <c r="A47237" t="s">
        <v>52005</v>
      </c>
      <c r="B47237">
        <v>1</v>
      </c>
      <c r="C47237">
        <v>151400</v>
      </c>
    </row>
    <row r="47238" spans="1:3" x14ac:dyDescent="0.25">
      <c r="A47238" t="s">
        <v>52006</v>
      </c>
      <c r="B47238">
        <v>1</v>
      </c>
      <c r="C47238">
        <v>566016</v>
      </c>
    </row>
    <row r="47239" spans="1:3" x14ac:dyDescent="0.25">
      <c r="A47239" t="s">
        <v>52007</v>
      </c>
      <c r="B47239">
        <v>1</v>
      </c>
      <c r="C47239">
        <v>453902</v>
      </c>
    </row>
    <row r="47240" spans="1:3" x14ac:dyDescent="0.25">
      <c r="A47240" t="s">
        <v>52008</v>
      </c>
      <c r="B47240">
        <v>1</v>
      </c>
      <c r="C47240">
        <v>27787</v>
      </c>
    </row>
    <row r="47241" spans="1:3" x14ac:dyDescent="0.25">
      <c r="A47241" t="s">
        <v>52009</v>
      </c>
      <c r="B47241">
        <v>1</v>
      </c>
      <c r="C47241">
        <v>282823</v>
      </c>
    </row>
    <row r="47242" spans="1:3" x14ac:dyDescent="0.25">
      <c r="A47242" t="s">
        <v>52010</v>
      </c>
      <c r="B47242">
        <v>1</v>
      </c>
      <c r="C47242">
        <v>680565</v>
      </c>
    </row>
    <row r="47243" spans="1:3" x14ac:dyDescent="0.25">
      <c r="A47243" t="s">
        <v>52011</v>
      </c>
      <c r="B47243">
        <v>1</v>
      </c>
      <c r="C47243">
        <v>472736</v>
      </c>
    </row>
    <row r="47244" spans="1:3" x14ac:dyDescent="0.25">
      <c r="A47244" t="s">
        <v>52012</v>
      </c>
      <c r="B47244">
        <v>1</v>
      </c>
      <c r="C47244">
        <v>71687</v>
      </c>
    </row>
    <row r="47245" spans="1:3" x14ac:dyDescent="0.25">
      <c r="A47245" t="s">
        <v>52013</v>
      </c>
      <c r="B47245">
        <v>1</v>
      </c>
      <c r="C47245">
        <v>308069</v>
      </c>
    </row>
    <row r="47246" spans="1:3" x14ac:dyDescent="0.25">
      <c r="A47246" t="s">
        <v>52014</v>
      </c>
      <c r="B47246">
        <v>1</v>
      </c>
      <c r="C47246">
        <v>331170</v>
      </c>
    </row>
    <row r="47247" spans="1:3" x14ac:dyDescent="0.25">
      <c r="A47247" t="s">
        <v>52015</v>
      </c>
      <c r="B47247">
        <v>1</v>
      </c>
      <c r="C47247">
        <v>213201</v>
      </c>
    </row>
    <row r="47248" spans="1:3" x14ac:dyDescent="0.25">
      <c r="A47248" t="s">
        <v>52016</v>
      </c>
      <c r="B47248">
        <v>1</v>
      </c>
      <c r="C47248">
        <v>1916222</v>
      </c>
    </row>
    <row r="47249" spans="1:3" x14ac:dyDescent="0.25">
      <c r="A47249" t="s">
        <v>52017</v>
      </c>
      <c r="B47249">
        <v>1</v>
      </c>
      <c r="C47249">
        <v>319844</v>
      </c>
    </row>
    <row r="47250" spans="1:3" x14ac:dyDescent="0.25">
      <c r="A47250" t="s">
        <v>52018</v>
      </c>
      <c r="B47250">
        <v>1</v>
      </c>
      <c r="C47250">
        <v>123659</v>
      </c>
    </row>
    <row r="47251" spans="1:3" x14ac:dyDescent="0.25">
      <c r="A47251" t="s">
        <v>52019</v>
      </c>
      <c r="B47251">
        <v>1</v>
      </c>
      <c r="C47251">
        <v>19445034</v>
      </c>
    </row>
    <row r="47252" spans="1:3" x14ac:dyDescent="0.25">
      <c r="A47252" t="s">
        <v>52020</v>
      </c>
      <c r="B47252">
        <v>1</v>
      </c>
      <c r="C47252">
        <v>531509</v>
      </c>
    </row>
    <row r="47253" spans="1:3" x14ac:dyDescent="0.25">
      <c r="A47253" t="s">
        <v>52021</v>
      </c>
      <c r="B47253">
        <v>1</v>
      </c>
      <c r="C47253">
        <v>1607934</v>
      </c>
    </row>
    <row r="47254" spans="1:3" x14ac:dyDescent="0.25">
      <c r="A47254" t="s">
        <v>52022</v>
      </c>
      <c r="B47254">
        <v>1</v>
      </c>
      <c r="C47254">
        <v>3751167</v>
      </c>
    </row>
    <row r="47255" spans="1:3" x14ac:dyDescent="0.25">
      <c r="A47255" t="s">
        <v>52023</v>
      </c>
      <c r="B47255">
        <v>1</v>
      </c>
      <c r="C47255">
        <v>1612636</v>
      </c>
    </row>
    <row r="47256" spans="1:3" x14ac:dyDescent="0.25">
      <c r="A47256" t="s">
        <v>52024</v>
      </c>
      <c r="B47256">
        <v>1</v>
      </c>
      <c r="C47256">
        <v>1296700</v>
      </c>
    </row>
    <row r="47257" spans="1:3" x14ac:dyDescent="0.25">
      <c r="A47257" t="s">
        <v>52025</v>
      </c>
      <c r="B47257">
        <v>1</v>
      </c>
      <c r="C47257">
        <v>588283</v>
      </c>
    </row>
    <row r="47258" spans="1:3" x14ac:dyDescent="0.25">
      <c r="A47258" t="s">
        <v>52026</v>
      </c>
      <c r="B47258">
        <v>1</v>
      </c>
      <c r="C47258">
        <v>368178</v>
      </c>
    </row>
    <row r="47259" spans="1:3" x14ac:dyDescent="0.25">
      <c r="A47259" t="s">
        <v>52027</v>
      </c>
      <c r="B47259">
        <v>1</v>
      </c>
      <c r="C47259">
        <v>4376823</v>
      </c>
    </row>
    <row r="47260" spans="1:3" x14ac:dyDescent="0.25">
      <c r="A47260" t="s">
        <v>52028</v>
      </c>
      <c r="B47260">
        <v>1</v>
      </c>
      <c r="C47260">
        <v>146226</v>
      </c>
    </row>
    <row r="47261" spans="1:3" x14ac:dyDescent="0.25">
      <c r="A47261" t="s">
        <v>52029</v>
      </c>
      <c r="B47261">
        <v>1</v>
      </c>
      <c r="C47261">
        <v>91871</v>
      </c>
    </row>
    <row r="47262" spans="1:3" x14ac:dyDescent="0.25">
      <c r="A47262" t="s">
        <v>52030</v>
      </c>
      <c r="B47262">
        <v>1</v>
      </c>
      <c r="C47262">
        <v>1332199</v>
      </c>
    </row>
    <row r="47263" spans="1:3" x14ac:dyDescent="0.25">
      <c r="A47263" t="s">
        <v>52031</v>
      </c>
      <c r="B47263">
        <v>1</v>
      </c>
      <c r="C47263">
        <v>1018245</v>
      </c>
    </row>
    <row r="47264" spans="1:3" x14ac:dyDescent="0.25">
      <c r="A47264" t="s">
        <v>52032</v>
      </c>
      <c r="B47264">
        <v>1</v>
      </c>
      <c r="C47264">
        <v>257918</v>
      </c>
    </row>
    <row r="47265" spans="1:3" x14ac:dyDescent="0.25">
      <c r="A47265" t="s">
        <v>52033</v>
      </c>
      <c r="B47265">
        <v>1</v>
      </c>
      <c r="C47265">
        <v>1369642</v>
      </c>
    </row>
    <row r="47266" spans="1:3" x14ac:dyDescent="0.25">
      <c r="A47266" t="s">
        <v>52034</v>
      </c>
      <c r="B47266">
        <v>1</v>
      </c>
      <c r="C47266">
        <v>289688</v>
      </c>
    </row>
    <row r="47267" spans="1:3" x14ac:dyDescent="0.25">
      <c r="A47267" t="s">
        <v>52035</v>
      </c>
      <c r="B47267">
        <v>1</v>
      </c>
      <c r="C47267">
        <v>962218</v>
      </c>
    </row>
    <row r="47268" spans="1:3" x14ac:dyDescent="0.25">
      <c r="A47268" t="s">
        <v>52036</v>
      </c>
      <c r="B47268">
        <v>1</v>
      </c>
      <c r="C47268">
        <v>160172</v>
      </c>
    </row>
    <row r="47269" spans="1:3" x14ac:dyDescent="0.25">
      <c r="A47269" t="s">
        <v>52037</v>
      </c>
      <c r="B47269">
        <v>1</v>
      </c>
      <c r="C47269">
        <v>26770</v>
      </c>
    </row>
    <row r="47270" spans="1:3" x14ac:dyDescent="0.25">
      <c r="A47270" t="s">
        <v>52038</v>
      </c>
      <c r="B47270">
        <v>1</v>
      </c>
      <c r="C47270">
        <v>228072</v>
      </c>
    </row>
    <row r="47271" spans="1:3" x14ac:dyDescent="0.25">
      <c r="A47271" t="s">
        <v>52039</v>
      </c>
      <c r="B47271">
        <v>1</v>
      </c>
      <c r="C47271">
        <v>105929</v>
      </c>
    </row>
    <row r="47272" spans="1:3" x14ac:dyDescent="0.25">
      <c r="A47272" t="s">
        <v>52040</v>
      </c>
      <c r="B47272">
        <v>1</v>
      </c>
      <c r="C47272">
        <v>887193</v>
      </c>
    </row>
    <row r="47273" spans="1:3" x14ac:dyDescent="0.25">
      <c r="A47273" t="s">
        <v>52041</v>
      </c>
      <c r="B47273">
        <v>1</v>
      </c>
      <c r="C47273">
        <v>702032</v>
      </c>
    </row>
    <row r="47274" spans="1:3" x14ac:dyDescent="0.25">
      <c r="A47274" t="s">
        <v>52042</v>
      </c>
      <c r="B47274">
        <v>1</v>
      </c>
      <c r="C47274">
        <v>200908</v>
      </c>
    </row>
    <row r="47275" spans="1:3" x14ac:dyDescent="0.25">
      <c r="A47275" t="s">
        <v>52043</v>
      </c>
      <c r="B47275">
        <v>1</v>
      </c>
      <c r="C47275">
        <v>135022</v>
      </c>
    </row>
    <row r="47276" spans="1:3" x14ac:dyDescent="0.25">
      <c r="A47276" t="s">
        <v>52044</v>
      </c>
      <c r="B47276">
        <v>1</v>
      </c>
      <c r="C47276">
        <v>47108</v>
      </c>
    </row>
    <row r="47277" spans="1:3" x14ac:dyDescent="0.25">
      <c r="A47277" t="s">
        <v>52045</v>
      </c>
      <c r="B47277">
        <v>1</v>
      </c>
      <c r="C47277">
        <v>193194</v>
      </c>
    </row>
    <row r="47278" spans="1:3" x14ac:dyDescent="0.25">
      <c r="A47278" t="s">
        <v>52046</v>
      </c>
      <c r="B47278">
        <v>1</v>
      </c>
      <c r="C47278">
        <v>62197</v>
      </c>
    </row>
    <row r="47279" spans="1:3" x14ac:dyDescent="0.25">
      <c r="A47279" t="s">
        <v>52047</v>
      </c>
      <c r="B47279">
        <v>1</v>
      </c>
      <c r="C47279">
        <v>508762</v>
      </c>
    </row>
    <row r="47280" spans="1:3" x14ac:dyDescent="0.25">
      <c r="A47280" t="s">
        <v>52048</v>
      </c>
      <c r="B47280">
        <v>1</v>
      </c>
      <c r="C47280">
        <v>248700</v>
      </c>
    </row>
    <row r="47281" spans="1:3" x14ac:dyDescent="0.25">
      <c r="A47281" t="s">
        <v>52049</v>
      </c>
      <c r="B47281">
        <v>1</v>
      </c>
      <c r="C47281">
        <v>389434</v>
      </c>
    </row>
    <row r="47282" spans="1:3" x14ac:dyDescent="0.25">
      <c r="A47282" t="s">
        <v>52050</v>
      </c>
      <c r="B47282">
        <v>1</v>
      </c>
      <c r="C47282">
        <v>61360</v>
      </c>
    </row>
    <row r="47283" spans="1:3" x14ac:dyDescent="0.25">
      <c r="A47283" t="s">
        <v>52051</v>
      </c>
      <c r="B47283">
        <v>1</v>
      </c>
      <c r="C47283">
        <v>600481</v>
      </c>
    </row>
    <row r="47284" spans="1:3" x14ac:dyDescent="0.25">
      <c r="A47284" t="s">
        <v>52052</v>
      </c>
      <c r="B47284">
        <v>1</v>
      </c>
      <c r="C47284">
        <v>53794</v>
      </c>
    </row>
    <row r="47285" spans="1:3" x14ac:dyDescent="0.25">
      <c r="A47285" t="s">
        <v>52053</v>
      </c>
      <c r="B47285">
        <v>1</v>
      </c>
      <c r="C47285">
        <v>6699454</v>
      </c>
    </row>
    <row r="47286" spans="1:3" x14ac:dyDescent="0.25">
      <c r="A47286" t="s">
        <v>52054</v>
      </c>
      <c r="B47286">
        <v>1</v>
      </c>
      <c r="C47286">
        <v>130436</v>
      </c>
    </row>
    <row r="47287" spans="1:3" x14ac:dyDescent="0.25">
      <c r="A47287" t="s">
        <v>52055</v>
      </c>
      <c r="B47287">
        <v>1</v>
      </c>
      <c r="C47287">
        <v>105797</v>
      </c>
    </row>
    <row r="47288" spans="1:3" x14ac:dyDescent="0.25">
      <c r="A47288" t="s">
        <v>52056</v>
      </c>
      <c r="B47288">
        <v>1</v>
      </c>
      <c r="C47288">
        <v>2579152</v>
      </c>
    </row>
    <row r="47289" spans="1:3" x14ac:dyDescent="0.25">
      <c r="A47289" t="s">
        <v>52057</v>
      </c>
      <c r="B47289">
        <v>1</v>
      </c>
      <c r="C47289">
        <v>176597</v>
      </c>
    </row>
    <row r="47290" spans="1:3" x14ac:dyDescent="0.25">
      <c r="A47290" t="s">
        <v>52058</v>
      </c>
      <c r="B47290">
        <v>1</v>
      </c>
      <c r="C47290">
        <v>110977000</v>
      </c>
    </row>
    <row r="47291" spans="1:3" x14ac:dyDescent="0.25">
      <c r="A47291" t="s">
        <v>52059</v>
      </c>
      <c r="B47291">
        <v>1</v>
      </c>
      <c r="C47291">
        <v>59776</v>
      </c>
    </row>
    <row r="47292" spans="1:3" x14ac:dyDescent="0.25">
      <c r="A47292" t="s">
        <v>52060</v>
      </c>
      <c r="B47292">
        <v>1</v>
      </c>
      <c r="C47292">
        <v>15199</v>
      </c>
    </row>
    <row r="47293" spans="1:3" x14ac:dyDescent="0.25">
      <c r="A47293" t="s">
        <v>52061</v>
      </c>
      <c r="B47293">
        <v>1</v>
      </c>
      <c r="C47293">
        <v>115936</v>
      </c>
    </row>
    <row r="47294" spans="1:3" x14ac:dyDescent="0.25">
      <c r="A47294" t="s">
        <v>52062</v>
      </c>
      <c r="B47294">
        <v>1</v>
      </c>
      <c r="C47294">
        <v>131483</v>
      </c>
    </row>
    <row r="47295" spans="1:3" x14ac:dyDescent="0.25">
      <c r="A47295" t="s">
        <v>52063</v>
      </c>
      <c r="B47295">
        <v>1</v>
      </c>
      <c r="C47295">
        <v>433027</v>
      </c>
    </row>
    <row r="47296" spans="1:3" x14ac:dyDescent="0.25">
      <c r="A47296" t="s">
        <v>52064</v>
      </c>
      <c r="B47296">
        <v>1</v>
      </c>
      <c r="C47296">
        <v>278509</v>
      </c>
    </row>
    <row r="47297" spans="1:3" x14ac:dyDescent="0.25">
      <c r="A47297" t="s">
        <v>52065</v>
      </c>
      <c r="B47297">
        <v>1</v>
      </c>
      <c r="C47297">
        <v>103941</v>
      </c>
    </row>
    <row r="47298" spans="1:3" x14ac:dyDescent="0.25">
      <c r="A47298" t="s">
        <v>52066</v>
      </c>
      <c r="B47298">
        <v>1</v>
      </c>
      <c r="C47298">
        <v>417963</v>
      </c>
    </row>
    <row r="47299" spans="1:3" x14ac:dyDescent="0.25">
      <c r="A47299" t="s">
        <v>52067</v>
      </c>
      <c r="B47299">
        <v>1</v>
      </c>
      <c r="C47299">
        <v>2014180</v>
      </c>
    </row>
    <row r="47300" spans="1:3" x14ac:dyDescent="0.25">
      <c r="A47300" t="s">
        <v>52068</v>
      </c>
      <c r="B47300">
        <v>1</v>
      </c>
      <c r="C47300">
        <v>408901</v>
      </c>
    </row>
    <row r="47301" spans="1:3" x14ac:dyDescent="0.25">
      <c r="A47301" t="s">
        <v>52069</v>
      </c>
      <c r="B47301">
        <v>1</v>
      </c>
      <c r="C47301">
        <v>547819</v>
      </c>
    </row>
    <row r="47302" spans="1:3" x14ac:dyDescent="0.25">
      <c r="A47302" t="s">
        <v>52070</v>
      </c>
      <c r="B47302">
        <v>1</v>
      </c>
      <c r="C47302">
        <v>216709</v>
      </c>
    </row>
    <row r="47303" spans="1:3" x14ac:dyDescent="0.25">
      <c r="A47303" t="s">
        <v>52071</v>
      </c>
      <c r="B47303">
        <v>1</v>
      </c>
      <c r="C47303">
        <v>261435</v>
      </c>
    </row>
    <row r="47304" spans="1:3" x14ac:dyDescent="0.25">
      <c r="A47304" t="s">
        <v>52072</v>
      </c>
      <c r="B47304">
        <v>1</v>
      </c>
      <c r="C47304">
        <v>478458</v>
      </c>
    </row>
    <row r="47305" spans="1:3" x14ac:dyDescent="0.25">
      <c r="A47305" t="s">
        <v>52073</v>
      </c>
      <c r="B47305">
        <v>1</v>
      </c>
      <c r="C47305">
        <v>178933</v>
      </c>
    </row>
    <row r="47306" spans="1:3" x14ac:dyDescent="0.25">
      <c r="A47306" t="s">
        <v>52074</v>
      </c>
      <c r="B47306">
        <v>1</v>
      </c>
      <c r="C47306">
        <v>1059489</v>
      </c>
    </row>
    <row r="47307" spans="1:3" x14ac:dyDescent="0.25">
      <c r="A47307" t="s">
        <v>52075</v>
      </c>
      <c r="B47307">
        <v>1</v>
      </c>
      <c r="C47307">
        <v>166229</v>
      </c>
    </row>
    <row r="47308" spans="1:3" x14ac:dyDescent="0.25">
      <c r="A47308" t="s">
        <v>52076</v>
      </c>
      <c r="B47308">
        <v>1</v>
      </c>
      <c r="C47308">
        <v>87232</v>
      </c>
    </row>
    <row r="47309" spans="1:3" x14ac:dyDescent="0.25">
      <c r="A47309" t="s">
        <v>52077</v>
      </c>
      <c r="B47309">
        <v>1</v>
      </c>
      <c r="C47309">
        <v>288732</v>
      </c>
    </row>
    <row r="47310" spans="1:3" x14ac:dyDescent="0.25">
      <c r="A47310" t="s">
        <v>52078</v>
      </c>
      <c r="B47310">
        <v>1</v>
      </c>
      <c r="C47310">
        <v>259800</v>
      </c>
    </row>
    <row r="47311" spans="1:3" x14ac:dyDescent="0.25">
      <c r="A47311" t="s">
        <v>52079</v>
      </c>
      <c r="B47311">
        <v>1</v>
      </c>
      <c r="C47311">
        <v>655528</v>
      </c>
    </row>
    <row r="47312" spans="1:3" x14ac:dyDescent="0.25">
      <c r="A47312" t="s">
        <v>52080</v>
      </c>
      <c r="B47312">
        <v>1</v>
      </c>
      <c r="C47312">
        <v>2141157</v>
      </c>
    </row>
    <row r="47313" spans="1:3" x14ac:dyDescent="0.25">
      <c r="A47313" t="s">
        <v>52081</v>
      </c>
      <c r="B47313">
        <v>1</v>
      </c>
      <c r="C47313">
        <v>313296</v>
      </c>
    </row>
    <row r="47314" spans="1:3" x14ac:dyDescent="0.25">
      <c r="A47314" t="s">
        <v>52082</v>
      </c>
      <c r="B47314">
        <v>1</v>
      </c>
      <c r="C47314">
        <v>314715</v>
      </c>
    </row>
    <row r="47315" spans="1:3" x14ac:dyDescent="0.25">
      <c r="A47315" t="s">
        <v>52083</v>
      </c>
      <c r="B47315">
        <v>1</v>
      </c>
      <c r="C47315">
        <v>165624</v>
      </c>
    </row>
    <row r="47316" spans="1:3" x14ac:dyDescent="0.25">
      <c r="A47316" t="s">
        <v>52084</v>
      </c>
      <c r="B47316">
        <v>1</v>
      </c>
      <c r="C47316">
        <v>1375784</v>
      </c>
    </row>
    <row r="47317" spans="1:3" x14ac:dyDescent="0.25">
      <c r="A47317" t="s">
        <v>52085</v>
      </c>
      <c r="B47317">
        <v>1</v>
      </c>
      <c r="C47317">
        <v>906969</v>
      </c>
    </row>
    <row r="47318" spans="1:3" x14ac:dyDescent="0.25">
      <c r="A47318" t="s">
        <v>52086</v>
      </c>
      <c r="B47318">
        <v>1</v>
      </c>
      <c r="C47318">
        <v>33618</v>
      </c>
    </row>
    <row r="47319" spans="1:3" x14ac:dyDescent="0.25">
      <c r="A47319" t="s">
        <v>52087</v>
      </c>
      <c r="B47319">
        <v>1</v>
      </c>
      <c r="C47319">
        <v>298977</v>
      </c>
    </row>
    <row r="47320" spans="1:3" x14ac:dyDescent="0.25">
      <c r="A47320" t="s">
        <v>52088</v>
      </c>
      <c r="B47320">
        <v>1</v>
      </c>
      <c r="C47320">
        <v>126763</v>
      </c>
    </row>
    <row r="47321" spans="1:3" x14ac:dyDescent="0.25">
      <c r="A47321" t="s">
        <v>52089</v>
      </c>
      <c r="B47321">
        <v>1</v>
      </c>
      <c r="C47321">
        <v>363377</v>
      </c>
    </row>
    <row r="47322" spans="1:3" x14ac:dyDescent="0.25">
      <c r="A47322" t="s">
        <v>52090</v>
      </c>
      <c r="B47322">
        <v>1</v>
      </c>
      <c r="C47322">
        <v>341332</v>
      </c>
    </row>
    <row r="47323" spans="1:3" x14ac:dyDescent="0.25">
      <c r="A47323" t="s">
        <v>52091</v>
      </c>
      <c r="B47323">
        <v>1</v>
      </c>
      <c r="C47323">
        <v>323388</v>
      </c>
    </row>
    <row r="47324" spans="1:3" x14ac:dyDescent="0.25">
      <c r="A47324" t="s">
        <v>52092</v>
      </c>
      <c r="B47324">
        <v>1</v>
      </c>
      <c r="C47324">
        <v>174887</v>
      </c>
    </row>
    <row r="47325" spans="1:3" x14ac:dyDescent="0.25">
      <c r="A47325" t="s">
        <v>52093</v>
      </c>
      <c r="B47325">
        <v>1</v>
      </c>
      <c r="C47325">
        <v>463494</v>
      </c>
    </row>
    <row r="47326" spans="1:3" x14ac:dyDescent="0.25">
      <c r="A47326" t="s">
        <v>52094</v>
      </c>
      <c r="B47326">
        <v>1</v>
      </c>
      <c r="C47326">
        <v>212103</v>
      </c>
    </row>
    <row r="47327" spans="1:3" x14ac:dyDescent="0.25">
      <c r="A47327" t="s">
        <v>52095</v>
      </c>
      <c r="B47327">
        <v>1</v>
      </c>
      <c r="C47327">
        <v>196294</v>
      </c>
    </row>
    <row r="47328" spans="1:3" x14ac:dyDescent="0.25">
      <c r="A47328" t="s">
        <v>52096</v>
      </c>
      <c r="B47328">
        <v>1</v>
      </c>
      <c r="C47328">
        <v>30745</v>
      </c>
    </row>
    <row r="47329" spans="1:3" x14ac:dyDescent="0.25">
      <c r="A47329" t="s">
        <v>52097</v>
      </c>
      <c r="B47329">
        <v>1</v>
      </c>
      <c r="C47329">
        <v>85242</v>
      </c>
    </row>
    <row r="47330" spans="1:3" x14ac:dyDescent="0.25">
      <c r="A47330" t="s">
        <v>52098</v>
      </c>
      <c r="B47330">
        <v>1</v>
      </c>
      <c r="C47330">
        <v>372985</v>
      </c>
    </row>
    <row r="47331" spans="1:3" x14ac:dyDescent="0.25">
      <c r="A47331" t="s">
        <v>52099</v>
      </c>
      <c r="B47331">
        <v>1</v>
      </c>
      <c r="C47331">
        <v>634275</v>
      </c>
    </row>
    <row r="47332" spans="1:3" x14ac:dyDescent="0.25">
      <c r="A47332" t="s">
        <v>52100</v>
      </c>
      <c r="B47332">
        <v>1</v>
      </c>
      <c r="C47332">
        <v>496855</v>
      </c>
    </row>
    <row r="47333" spans="1:3" x14ac:dyDescent="0.25">
      <c r="A47333" t="s">
        <v>52101</v>
      </c>
      <c r="B47333">
        <v>1</v>
      </c>
      <c r="C47333">
        <v>96370058</v>
      </c>
    </row>
    <row r="47334" spans="1:3" x14ac:dyDescent="0.25">
      <c r="A47334" t="s">
        <v>52102</v>
      </c>
      <c r="B47334">
        <v>1</v>
      </c>
      <c r="C47334">
        <v>310289</v>
      </c>
    </row>
    <row r="47335" spans="1:3" x14ac:dyDescent="0.25">
      <c r="A47335" t="s">
        <v>52103</v>
      </c>
      <c r="B47335">
        <v>1</v>
      </c>
      <c r="C47335">
        <v>372930</v>
      </c>
    </row>
    <row r="47336" spans="1:3" x14ac:dyDescent="0.25">
      <c r="A47336" t="s">
        <v>52104</v>
      </c>
      <c r="B47336">
        <v>1</v>
      </c>
      <c r="C47336">
        <v>318629</v>
      </c>
    </row>
    <row r="47337" spans="1:3" x14ac:dyDescent="0.25">
      <c r="A47337" t="s">
        <v>52105</v>
      </c>
      <c r="B47337">
        <v>1</v>
      </c>
      <c r="C47337">
        <v>1809702</v>
      </c>
    </row>
    <row r="47338" spans="1:3" x14ac:dyDescent="0.25">
      <c r="A47338" t="s">
        <v>52106</v>
      </c>
      <c r="B47338">
        <v>1</v>
      </c>
      <c r="C47338">
        <v>1335242</v>
      </c>
    </row>
    <row r="47339" spans="1:3" x14ac:dyDescent="0.25">
      <c r="A47339" t="s">
        <v>52107</v>
      </c>
      <c r="B47339">
        <v>1</v>
      </c>
      <c r="C47339">
        <v>261415</v>
      </c>
    </row>
    <row r="47340" spans="1:3" x14ac:dyDescent="0.25">
      <c r="A47340" t="s">
        <v>52108</v>
      </c>
      <c r="B47340">
        <v>1</v>
      </c>
      <c r="C47340">
        <v>905325</v>
      </c>
    </row>
    <row r="47341" spans="1:3" x14ac:dyDescent="0.25">
      <c r="A47341" t="s">
        <v>52109</v>
      </c>
      <c r="B47341">
        <v>1</v>
      </c>
      <c r="C47341">
        <v>1110945</v>
      </c>
    </row>
    <row r="47342" spans="1:3" x14ac:dyDescent="0.25">
      <c r="A47342" t="s">
        <v>52110</v>
      </c>
      <c r="B47342">
        <v>1</v>
      </c>
      <c r="C47342">
        <v>491890</v>
      </c>
    </row>
    <row r="47343" spans="1:3" x14ac:dyDescent="0.25">
      <c r="A47343" t="s">
        <v>52111</v>
      </c>
      <c r="B47343">
        <v>1</v>
      </c>
      <c r="C47343">
        <v>1666345</v>
      </c>
    </row>
    <row r="47344" spans="1:3" x14ac:dyDescent="0.25">
      <c r="A47344" t="s">
        <v>52112</v>
      </c>
      <c r="B47344">
        <v>1</v>
      </c>
      <c r="C47344">
        <v>8343244</v>
      </c>
    </row>
    <row r="47345" spans="1:3" x14ac:dyDescent="0.25">
      <c r="A47345" t="s">
        <v>52113</v>
      </c>
      <c r="B47345">
        <v>1</v>
      </c>
      <c r="C47345">
        <v>217805</v>
      </c>
    </row>
    <row r="47346" spans="1:3" x14ac:dyDescent="0.25">
      <c r="A47346" t="s">
        <v>52114</v>
      </c>
      <c r="B47346">
        <v>1</v>
      </c>
      <c r="C47346">
        <v>167805</v>
      </c>
    </row>
    <row r="47347" spans="1:3" x14ac:dyDescent="0.25">
      <c r="A47347" t="s">
        <v>52115</v>
      </c>
      <c r="B47347">
        <v>1</v>
      </c>
      <c r="C47347">
        <v>292627</v>
      </c>
    </row>
    <row r="47348" spans="1:3" x14ac:dyDescent="0.25">
      <c r="A47348" t="s">
        <v>52116</v>
      </c>
      <c r="B47348">
        <v>1</v>
      </c>
      <c r="C47348">
        <v>584123</v>
      </c>
    </row>
    <row r="47349" spans="1:3" x14ac:dyDescent="0.25">
      <c r="A47349" t="s">
        <v>52117</v>
      </c>
      <c r="B47349">
        <v>1</v>
      </c>
      <c r="C47349">
        <v>643111</v>
      </c>
    </row>
    <row r="47350" spans="1:3" x14ac:dyDescent="0.25">
      <c r="A47350" t="s">
        <v>52118</v>
      </c>
      <c r="B47350">
        <v>1</v>
      </c>
      <c r="C47350">
        <v>968278</v>
      </c>
    </row>
    <row r="47351" spans="1:3" x14ac:dyDescent="0.25">
      <c r="A47351" t="s">
        <v>52119</v>
      </c>
      <c r="B47351">
        <v>1</v>
      </c>
      <c r="C47351">
        <v>341071</v>
      </c>
    </row>
    <row r="47352" spans="1:3" x14ac:dyDescent="0.25">
      <c r="A47352" t="s">
        <v>52120</v>
      </c>
      <c r="B47352">
        <v>1</v>
      </c>
      <c r="C47352">
        <v>71634</v>
      </c>
    </row>
    <row r="47353" spans="1:3" x14ac:dyDescent="0.25">
      <c r="A47353" t="s">
        <v>52121</v>
      </c>
      <c r="B47353">
        <v>1</v>
      </c>
      <c r="C47353">
        <v>5134787</v>
      </c>
    </row>
    <row r="47354" spans="1:3" x14ac:dyDescent="0.25">
      <c r="A47354" t="s">
        <v>52122</v>
      </c>
      <c r="B47354">
        <v>1</v>
      </c>
      <c r="C47354">
        <v>676037</v>
      </c>
    </row>
    <row r="47355" spans="1:3" x14ac:dyDescent="0.25">
      <c r="A47355" t="s">
        <v>52123</v>
      </c>
      <c r="B47355">
        <v>1</v>
      </c>
      <c r="C47355">
        <v>1517029</v>
      </c>
    </row>
    <row r="47356" spans="1:3" x14ac:dyDescent="0.25">
      <c r="A47356" t="s">
        <v>52124</v>
      </c>
      <c r="B47356">
        <v>1</v>
      </c>
      <c r="C47356">
        <v>13836907</v>
      </c>
    </row>
    <row r="47357" spans="1:3" x14ac:dyDescent="0.25">
      <c r="A47357" t="s">
        <v>52125</v>
      </c>
      <c r="B47357">
        <v>1</v>
      </c>
      <c r="C47357">
        <v>592402</v>
      </c>
    </row>
    <row r="47358" spans="1:3" x14ac:dyDescent="0.25">
      <c r="A47358" t="s">
        <v>52126</v>
      </c>
      <c r="B47358">
        <v>1</v>
      </c>
      <c r="C47358">
        <v>290721</v>
      </c>
    </row>
    <row r="47359" spans="1:3" x14ac:dyDescent="0.25">
      <c r="A47359" t="s">
        <v>52127</v>
      </c>
      <c r="B47359">
        <v>1</v>
      </c>
      <c r="C47359">
        <v>245297</v>
      </c>
    </row>
    <row r="47360" spans="1:3" x14ac:dyDescent="0.25">
      <c r="A47360" t="s">
        <v>52128</v>
      </c>
      <c r="B47360">
        <v>1</v>
      </c>
      <c r="C47360">
        <v>202954</v>
      </c>
    </row>
    <row r="47361" spans="1:3" x14ac:dyDescent="0.25">
      <c r="A47361" t="s">
        <v>52129</v>
      </c>
      <c r="B47361">
        <v>1</v>
      </c>
      <c r="C47361">
        <v>680401</v>
      </c>
    </row>
    <row r="47362" spans="1:3" x14ac:dyDescent="0.25">
      <c r="A47362" t="s">
        <v>52130</v>
      </c>
      <c r="B47362">
        <v>1</v>
      </c>
      <c r="C47362">
        <v>1245341</v>
      </c>
    </row>
    <row r="47363" spans="1:3" x14ac:dyDescent="0.25">
      <c r="A47363" t="s">
        <v>52131</v>
      </c>
      <c r="B47363">
        <v>1</v>
      </c>
      <c r="C47363">
        <v>237333</v>
      </c>
    </row>
    <row r="47364" spans="1:3" x14ac:dyDescent="0.25">
      <c r="A47364" t="s">
        <v>52132</v>
      </c>
      <c r="B47364">
        <v>1</v>
      </c>
      <c r="C47364">
        <v>42619</v>
      </c>
    </row>
    <row r="47365" spans="1:3" x14ac:dyDescent="0.25">
      <c r="A47365" t="s">
        <v>52133</v>
      </c>
      <c r="B47365">
        <v>1</v>
      </c>
      <c r="C47365">
        <v>124859</v>
      </c>
    </row>
    <row r="47366" spans="1:3" x14ac:dyDescent="0.25">
      <c r="A47366" t="s">
        <v>52134</v>
      </c>
      <c r="B47366">
        <v>1</v>
      </c>
      <c r="C47366">
        <v>657915</v>
      </c>
    </row>
    <row r="47367" spans="1:3" x14ac:dyDescent="0.25">
      <c r="A47367" t="s">
        <v>52135</v>
      </c>
      <c r="B47367">
        <v>1</v>
      </c>
      <c r="C47367">
        <v>234971</v>
      </c>
    </row>
    <row r="47368" spans="1:3" x14ac:dyDescent="0.25">
      <c r="A47368" t="s">
        <v>52136</v>
      </c>
      <c r="B47368">
        <v>1</v>
      </c>
      <c r="C47368">
        <v>67059</v>
      </c>
    </row>
    <row r="47369" spans="1:3" x14ac:dyDescent="0.25">
      <c r="A47369" t="s">
        <v>52137</v>
      </c>
      <c r="B47369">
        <v>1</v>
      </c>
      <c r="C47369">
        <v>226008</v>
      </c>
    </row>
    <row r="47370" spans="1:3" x14ac:dyDescent="0.25">
      <c r="A47370" t="s">
        <v>52138</v>
      </c>
      <c r="B47370">
        <v>1</v>
      </c>
      <c r="C47370">
        <v>152872</v>
      </c>
    </row>
    <row r="47371" spans="1:3" x14ac:dyDescent="0.25">
      <c r="A47371" t="s">
        <v>52139</v>
      </c>
      <c r="B47371">
        <v>1</v>
      </c>
      <c r="C47371">
        <v>285849</v>
      </c>
    </row>
    <row r="47372" spans="1:3" x14ac:dyDescent="0.25">
      <c r="A47372" t="s">
        <v>52140</v>
      </c>
      <c r="B47372">
        <v>1</v>
      </c>
      <c r="C47372">
        <v>292255</v>
      </c>
    </row>
    <row r="47373" spans="1:3" x14ac:dyDescent="0.25">
      <c r="A47373" t="s">
        <v>52141</v>
      </c>
      <c r="B47373">
        <v>1</v>
      </c>
      <c r="C47373">
        <v>254697</v>
      </c>
    </row>
    <row r="47374" spans="1:3" x14ac:dyDescent="0.25">
      <c r="A47374" t="s">
        <v>52142</v>
      </c>
      <c r="B47374">
        <v>1</v>
      </c>
      <c r="C47374">
        <v>2111180</v>
      </c>
    </row>
    <row r="47375" spans="1:3" x14ac:dyDescent="0.25">
      <c r="A47375" t="s">
        <v>52143</v>
      </c>
      <c r="B47375">
        <v>1</v>
      </c>
      <c r="C47375">
        <v>340837</v>
      </c>
    </row>
    <row r="47376" spans="1:3" x14ac:dyDescent="0.25">
      <c r="A47376" t="s">
        <v>52144</v>
      </c>
      <c r="B47376">
        <v>1</v>
      </c>
      <c r="C47376">
        <v>42730</v>
      </c>
    </row>
    <row r="47377" spans="1:3" x14ac:dyDescent="0.25">
      <c r="A47377" t="s">
        <v>52145</v>
      </c>
      <c r="B47377">
        <v>1</v>
      </c>
      <c r="C47377">
        <v>557259</v>
      </c>
    </row>
    <row r="47378" spans="1:3" x14ac:dyDescent="0.25">
      <c r="A47378" t="s">
        <v>52146</v>
      </c>
      <c r="B47378">
        <v>1</v>
      </c>
      <c r="C47378">
        <v>112958</v>
      </c>
    </row>
    <row r="47379" spans="1:3" x14ac:dyDescent="0.25">
      <c r="A47379" t="s">
        <v>52147</v>
      </c>
      <c r="B47379">
        <v>1</v>
      </c>
      <c r="C47379">
        <v>55910</v>
      </c>
    </row>
    <row r="47380" spans="1:3" x14ac:dyDescent="0.25">
      <c r="A47380" t="s">
        <v>52148</v>
      </c>
      <c r="B47380">
        <v>1</v>
      </c>
      <c r="C47380">
        <v>128159</v>
      </c>
    </row>
    <row r="47381" spans="1:3" x14ac:dyDescent="0.25">
      <c r="A47381" t="s">
        <v>52149</v>
      </c>
      <c r="B47381">
        <v>1</v>
      </c>
      <c r="C47381">
        <v>170340</v>
      </c>
    </row>
    <row r="47382" spans="1:3" x14ac:dyDescent="0.25">
      <c r="A47382" t="s">
        <v>52150</v>
      </c>
      <c r="B47382">
        <v>1</v>
      </c>
      <c r="C47382">
        <v>252550</v>
      </c>
    </row>
    <row r="47383" spans="1:3" x14ac:dyDescent="0.25">
      <c r="A47383" t="s">
        <v>52151</v>
      </c>
      <c r="B47383">
        <v>1</v>
      </c>
      <c r="C47383">
        <v>231590</v>
      </c>
    </row>
    <row r="47384" spans="1:3" x14ac:dyDescent="0.25">
      <c r="A47384" t="s">
        <v>52152</v>
      </c>
      <c r="B47384">
        <v>1</v>
      </c>
      <c r="C47384">
        <v>9753</v>
      </c>
    </row>
    <row r="47385" spans="1:3" x14ac:dyDescent="0.25">
      <c r="A47385" t="s">
        <v>52153</v>
      </c>
      <c r="B47385">
        <v>1</v>
      </c>
      <c r="C47385">
        <v>124871</v>
      </c>
    </row>
    <row r="47386" spans="1:3" x14ac:dyDescent="0.25">
      <c r="A47386" t="s">
        <v>52154</v>
      </c>
      <c r="B47386">
        <v>1</v>
      </c>
      <c r="C47386">
        <v>189662</v>
      </c>
    </row>
    <row r="47387" spans="1:3" x14ac:dyDescent="0.25">
      <c r="A47387" t="s">
        <v>52155</v>
      </c>
      <c r="B47387">
        <v>1</v>
      </c>
      <c r="C47387">
        <v>1574123</v>
      </c>
    </row>
    <row r="47388" spans="1:3" x14ac:dyDescent="0.25">
      <c r="A47388" t="s">
        <v>52156</v>
      </c>
      <c r="B47388">
        <v>1</v>
      </c>
      <c r="C47388">
        <v>1630145</v>
      </c>
    </row>
    <row r="47389" spans="1:3" x14ac:dyDescent="0.25">
      <c r="A47389" t="s">
        <v>52157</v>
      </c>
      <c r="B47389">
        <v>1</v>
      </c>
      <c r="C47389">
        <v>496438</v>
      </c>
    </row>
    <row r="47390" spans="1:3" x14ac:dyDescent="0.25">
      <c r="A47390" t="s">
        <v>52158</v>
      </c>
      <c r="B47390">
        <v>1</v>
      </c>
      <c r="C47390">
        <v>365686</v>
      </c>
    </row>
    <row r="47391" spans="1:3" x14ac:dyDescent="0.25">
      <c r="A47391" t="s">
        <v>52159</v>
      </c>
      <c r="B47391">
        <v>1</v>
      </c>
      <c r="C47391">
        <v>166491</v>
      </c>
    </row>
    <row r="47392" spans="1:3" x14ac:dyDescent="0.25">
      <c r="A47392" t="s">
        <v>52160</v>
      </c>
      <c r="B47392">
        <v>1</v>
      </c>
      <c r="C47392">
        <v>17236685</v>
      </c>
    </row>
    <row r="47393" spans="1:3" x14ac:dyDescent="0.25">
      <c r="A47393" t="s">
        <v>52161</v>
      </c>
      <c r="B47393">
        <v>1</v>
      </c>
      <c r="C47393">
        <v>141624</v>
      </c>
    </row>
    <row r="47394" spans="1:3" x14ac:dyDescent="0.25">
      <c r="A47394" t="s">
        <v>52162</v>
      </c>
      <c r="B47394">
        <v>1</v>
      </c>
      <c r="C47394">
        <v>367412</v>
      </c>
    </row>
    <row r="47395" spans="1:3" x14ac:dyDescent="0.25">
      <c r="A47395" t="s">
        <v>52163</v>
      </c>
      <c r="B47395">
        <v>1</v>
      </c>
      <c r="C47395">
        <v>574459</v>
      </c>
    </row>
    <row r="47396" spans="1:3" x14ac:dyDescent="0.25">
      <c r="A47396" t="s">
        <v>52164</v>
      </c>
      <c r="B47396">
        <v>1</v>
      </c>
      <c r="C47396">
        <v>204329</v>
      </c>
    </row>
    <row r="47397" spans="1:3" x14ac:dyDescent="0.25">
      <c r="A47397" t="s">
        <v>52165</v>
      </c>
      <c r="B47397">
        <v>1</v>
      </c>
      <c r="C47397">
        <v>15907</v>
      </c>
    </row>
    <row r="47398" spans="1:3" x14ac:dyDescent="0.25">
      <c r="A47398" t="s">
        <v>52166</v>
      </c>
      <c r="B47398">
        <v>1</v>
      </c>
      <c r="C47398">
        <v>367184</v>
      </c>
    </row>
    <row r="47399" spans="1:3" x14ac:dyDescent="0.25">
      <c r="A47399" t="s">
        <v>52167</v>
      </c>
      <c r="B47399">
        <v>1</v>
      </c>
      <c r="C47399">
        <v>563416</v>
      </c>
    </row>
    <row r="47400" spans="1:3" x14ac:dyDescent="0.25">
      <c r="A47400" t="s">
        <v>52168</v>
      </c>
      <c r="B47400">
        <v>1</v>
      </c>
      <c r="C47400">
        <v>223248</v>
      </c>
    </row>
    <row r="47401" spans="1:3" x14ac:dyDescent="0.25">
      <c r="A47401" t="s">
        <v>52169</v>
      </c>
      <c r="B47401">
        <v>1</v>
      </c>
      <c r="C47401">
        <v>712247</v>
      </c>
    </row>
    <row r="47402" spans="1:3" x14ac:dyDescent="0.25">
      <c r="A47402" t="s">
        <v>52170</v>
      </c>
      <c r="B47402">
        <v>1</v>
      </c>
      <c r="C47402">
        <v>347671</v>
      </c>
    </row>
    <row r="47403" spans="1:3" x14ac:dyDescent="0.25">
      <c r="A47403" t="s">
        <v>52171</v>
      </c>
      <c r="B47403">
        <v>1</v>
      </c>
      <c r="C47403">
        <v>254070</v>
      </c>
    </row>
    <row r="47404" spans="1:3" x14ac:dyDescent="0.25">
      <c r="A47404" t="s">
        <v>52172</v>
      </c>
      <c r="B47404">
        <v>1</v>
      </c>
      <c r="C47404">
        <v>180119</v>
      </c>
    </row>
    <row r="47405" spans="1:3" x14ac:dyDescent="0.25">
      <c r="A47405" t="s">
        <v>52173</v>
      </c>
      <c r="B47405">
        <v>1</v>
      </c>
      <c r="C47405">
        <v>180704</v>
      </c>
    </row>
    <row r="47406" spans="1:3" x14ac:dyDescent="0.25">
      <c r="A47406" t="s">
        <v>52174</v>
      </c>
      <c r="B47406">
        <v>1</v>
      </c>
      <c r="C47406">
        <v>177989</v>
      </c>
    </row>
    <row r="47407" spans="1:3" x14ac:dyDescent="0.25">
      <c r="A47407" t="s">
        <v>52175</v>
      </c>
      <c r="B47407">
        <v>1</v>
      </c>
      <c r="C47407">
        <v>87717</v>
      </c>
    </row>
    <row r="47408" spans="1:3" x14ac:dyDescent="0.25">
      <c r="A47408" t="s">
        <v>52176</v>
      </c>
      <c r="B47408">
        <v>1</v>
      </c>
      <c r="C47408">
        <v>1115772</v>
      </c>
    </row>
    <row r="47409" spans="1:3" x14ac:dyDescent="0.25">
      <c r="A47409" t="s">
        <v>52177</v>
      </c>
      <c r="B47409">
        <v>1</v>
      </c>
      <c r="C47409">
        <v>3631953</v>
      </c>
    </row>
    <row r="47410" spans="1:3" x14ac:dyDescent="0.25">
      <c r="A47410" t="s">
        <v>52178</v>
      </c>
      <c r="B47410">
        <v>1</v>
      </c>
      <c r="C47410">
        <v>285253</v>
      </c>
    </row>
    <row r="47411" spans="1:3" x14ac:dyDescent="0.25">
      <c r="A47411" t="s">
        <v>52179</v>
      </c>
      <c r="B47411">
        <v>1</v>
      </c>
      <c r="C47411">
        <v>123117</v>
      </c>
    </row>
    <row r="47412" spans="1:3" x14ac:dyDescent="0.25">
      <c r="A47412" t="s">
        <v>52180</v>
      </c>
      <c r="B47412">
        <v>1</v>
      </c>
      <c r="C47412">
        <v>130180</v>
      </c>
    </row>
    <row r="47413" spans="1:3" x14ac:dyDescent="0.25">
      <c r="A47413" t="s">
        <v>52181</v>
      </c>
      <c r="B47413">
        <v>1</v>
      </c>
      <c r="C47413">
        <v>496636</v>
      </c>
    </row>
    <row r="47414" spans="1:3" x14ac:dyDescent="0.25">
      <c r="A47414" t="s">
        <v>52182</v>
      </c>
      <c r="B47414">
        <v>1</v>
      </c>
      <c r="C47414">
        <v>57154</v>
      </c>
    </row>
    <row r="47415" spans="1:3" x14ac:dyDescent="0.25">
      <c r="A47415" t="s">
        <v>52183</v>
      </c>
      <c r="B47415">
        <v>1</v>
      </c>
      <c r="C47415">
        <v>489483</v>
      </c>
    </row>
    <row r="47416" spans="1:3" x14ac:dyDescent="0.25">
      <c r="A47416" t="s">
        <v>52184</v>
      </c>
      <c r="B47416">
        <v>1</v>
      </c>
      <c r="C47416">
        <v>78349</v>
      </c>
    </row>
    <row r="47417" spans="1:3" x14ac:dyDescent="0.25">
      <c r="A47417" t="s">
        <v>52185</v>
      </c>
      <c r="B47417">
        <v>1</v>
      </c>
      <c r="C47417">
        <v>132886</v>
      </c>
    </row>
    <row r="47418" spans="1:3" x14ac:dyDescent="0.25">
      <c r="A47418" t="s">
        <v>52186</v>
      </c>
      <c r="B47418">
        <v>1</v>
      </c>
      <c r="C47418">
        <v>68904</v>
      </c>
    </row>
    <row r="47419" spans="1:3" x14ac:dyDescent="0.25">
      <c r="A47419" t="s">
        <v>52187</v>
      </c>
      <c r="B47419">
        <v>1</v>
      </c>
      <c r="C47419">
        <v>63587</v>
      </c>
    </row>
    <row r="47420" spans="1:3" x14ac:dyDescent="0.25">
      <c r="A47420" t="s">
        <v>52188</v>
      </c>
      <c r="B47420">
        <v>1</v>
      </c>
      <c r="C47420">
        <v>221635</v>
      </c>
    </row>
    <row r="47421" spans="1:3" x14ac:dyDescent="0.25">
      <c r="A47421" t="s">
        <v>52189</v>
      </c>
      <c r="B47421">
        <v>1</v>
      </c>
      <c r="C47421">
        <v>280675</v>
      </c>
    </row>
    <row r="47422" spans="1:3" x14ac:dyDescent="0.25">
      <c r="A47422" t="s">
        <v>52190</v>
      </c>
      <c r="B47422">
        <v>1</v>
      </c>
      <c r="C47422">
        <v>6180439</v>
      </c>
    </row>
    <row r="47423" spans="1:3" x14ac:dyDescent="0.25">
      <c r="A47423" t="s">
        <v>52191</v>
      </c>
      <c r="B47423">
        <v>1</v>
      </c>
      <c r="C47423">
        <v>146319</v>
      </c>
    </row>
    <row r="47424" spans="1:3" x14ac:dyDescent="0.25">
      <c r="A47424" t="s">
        <v>52192</v>
      </c>
      <c r="B47424">
        <v>1</v>
      </c>
      <c r="C47424">
        <v>434811</v>
      </c>
    </row>
    <row r="47425" spans="1:3" x14ac:dyDescent="0.25">
      <c r="A47425" t="s">
        <v>52193</v>
      </c>
      <c r="B47425">
        <v>1</v>
      </c>
      <c r="C47425">
        <v>912471</v>
      </c>
    </row>
    <row r="47426" spans="1:3" x14ac:dyDescent="0.25">
      <c r="A47426" t="s">
        <v>52194</v>
      </c>
      <c r="B47426">
        <v>1</v>
      </c>
      <c r="C47426">
        <v>77783</v>
      </c>
    </row>
    <row r="47427" spans="1:3" x14ac:dyDescent="0.25">
      <c r="A47427" t="s">
        <v>52195</v>
      </c>
      <c r="B47427">
        <v>1</v>
      </c>
      <c r="C47427">
        <v>15179873</v>
      </c>
    </row>
    <row r="47428" spans="1:3" x14ac:dyDescent="0.25">
      <c r="A47428" t="s">
        <v>52196</v>
      </c>
      <c r="B47428">
        <v>1</v>
      </c>
      <c r="C47428">
        <v>25692</v>
      </c>
    </row>
    <row r="47429" spans="1:3" x14ac:dyDescent="0.25">
      <c r="A47429" t="s">
        <v>52197</v>
      </c>
      <c r="B47429">
        <v>1</v>
      </c>
      <c r="C47429">
        <v>462703</v>
      </c>
    </row>
    <row r="47430" spans="1:3" x14ac:dyDescent="0.25">
      <c r="A47430" t="s">
        <v>52198</v>
      </c>
      <c r="B47430">
        <v>1</v>
      </c>
      <c r="C47430">
        <v>167095</v>
      </c>
    </row>
    <row r="47431" spans="1:3" x14ac:dyDescent="0.25">
      <c r="A47431" t="s">
        <v>52199</v>
      </c>
      <c r="B47431">
        <v>1</v>
      </c>
      <c r="C47431">
        <v>899134</v>
      </c>
    </row>
    <row r="47432" spans="1:3" x14ac:dyDescent="0.25">
      <c r="A47432" t="s">
        <v>52200</v>
      </c>
      <c r="B47432">
        <v>1</v>
      </c>
      <c r="C47432">
        <v>256359</v>
      </c>
    </row>
    <row r="47433" spans="1:3" x14ac:dyDescent="0.25">
      <c r="A47433" t="s">
        <v>52201</v>
      </c>
      <c r="B47433">
        <v>1</v>
      </c>
      <c r="C47433">
        <v>378686</v>
      </c>
    </row>
    <row r="47434" spans="1:3" x14ac:dyDescent="0.25">
      <c r="A47434" t="s">
        <v>52202</v>
      </c>
      <c r="B47434">
        <v>1</v>
      </c>
      <c r="C47434">
        <v>57037</v>
      </c>
    </row>
    <row r="47435" spans="1:3" x14ac:dyDescent="0.25">
      <c r="A47435" t="s">
        <v>52203</v>
      </c>
      <c r="B47435">
        <v>1</v>
      </c>
      <c r="C47435">
        <v>280346</v>
      </c>
    </row>
    <row r="47436" spans="1:3" x14ac:dyDescent="0.25">
      <c r="A47436" t="s">
        <v>52204</v>
      </c>
      <c r="B47436">
        <v>1</v>
      </c>
      <c r="C47436">
        <v>35392</v>
      </c>
    </row>
    <row r="47437" spans="1:3" x14ac:dyDescent="0.25">
      <c r="A47437" t="s">
        <v>52205</v>
      </c>
      <c r="B47437">
        <v>1</v>
      </c>
      <c r="C47437">
        <v>446528</v>
      </c>
    </row>
    <row r="47438" spans="1:3" x14ac:dyDescent="0.25">
      <c r="A47438" t="s">
        <v>52206</v>
      </c>
      <c r="B47438">
        <v>1</v>
      </c>
      <c r="C47438">
        <v>40097</v>
      </c>
    </row>
    <row r="47439" spans="1:3" x14ac:dyDescent="0.25">
      <c r="A47439" t="s">
        <v>52207</v>
      </c>
      <c r="B47439">
        <v>1</v>
      </c>
      <c r="C47439">
        <v>961668</v>
      </c>
    </row>
    <row r="47440" spans="1:3" x14ac:dyDescent="0.25">
      <c r="A47440" t="s">
        <v>52208</v>
      </c>
      <c r="B47440">
        <v>1</v>
      </c>
      <c r="C47440">
        <v>617148</v>
      </c>
    </row>
    <row r="47441" spans="1:3" x14ac:dyDescent="0.25">
      <c r="A47441" t="s">
        <v>52209</v>
      </c>
      <c r="B47441">
        <v>1</v>
      </c>
      <c r="C47441">
        <v>260917</v>
      </c>
    </row>
    <row r="47442" spans="1:3" x14ac:dyDescent="0.25">
      <c r="A47442" t="s">
        <v>52210</v>
      </c>
      <c r="B47442">
        <v>1</v>
      </c>
      <c r="C47442">
        <v>22319547</v>
      </c>
    </row>
    <row r="47443" spans="1:3" x14ac:dyDescent="0.25">
      <c r="A47443" t="s">
        <v>52211</v>
      </c>
      <c r="B47443">
        <v>1</v>
      </c>
      <c r="C47443">
        <v>2271886</v>
      </c>
    </row>
    <row r="47444" spans="1:3" x14ac:dyDescent="0.25">
      <c r="A47444" t="s">
        <v>52212</v>
      </c>
      <c r="B47444">
        <v>1</v>
      </c>
      <c r="C47444">
        <v>120360</v>
      </c>
    </row>
    <row r="47445" spans="1:3" x14ac:dyDescent="0.25">
      <c r="A47445" t="s">
        <v>52213</v>
      </c>
      <c r="B47445">
        <v>1</v>
      </c>
      <c r="C47445">
        <v>155090</v>
      </c>
    </row>
    <row r="47446" spans="1:3" x14ac:dyDescent="0.25">
      <c r="A47446" t="s">
        <v>52214</v>
      </c>
      <c r="B47446">
        <v>1</v>
      </c>
      <c r="C47446">
        <v>138191</v>
      </c>
    </row>
    <row r="47447" spans="1:3" x14ac:dyDescent="0.25">
      <c r="A47447" t="s">
        <v>52215</v>
      </c>
      <c r="B47447">
        <v>1</v>
      </c>
      <c r="C47447">
        <v>3406665</v>
      </c>
    </row>
    <row r="47448" spans="1:3" x14ac:dyDescent="0.25">
      <c r="A47448" t="s">
        <v>52216</v>
      </c>
      <c r="B47448">
        <v>1</v>
      </c>
      <c r="C47448">
        <v>7407990</v>
      </c>
    </row>
    <row r="47449" spans="1:3" x14ac:dyDescent="0.25">
      <c r="A47449" t="s">
        <v>52217</v>
      </c>
      <c r="B47449">
        <v>1</v>
      </c>
      <c r="C47449">
        <v>2631848</v>
      </c>
    </row>
    <row r="47450" spans="1:3" x14ac:dyDescent="0.25">
      <c r="A47450" t="s">
        <v>52218</v>
      </c>
      <c r="B47450">
        <v>1</v>
      </c>
      <c r="C47450">
        <v>143630</v>
      </c>
    </row>
    <row r="47451" spans="1:3" x14ac:dyDescent="0.25">
      <c r="A47451" t="s">
        <v>52219</v>
      </c>
      <c r="B47451">
        <v>1</v>
      </c>
      <c r="C47451">
        <v>199832</v>
      </c>
    </row>
    <row r="47452" spans="1:3" x14ac:dyDescent="0.25">
      <c r="A47452" t="s">
        <v>52220</v>
      </c>
      <c r="B47452">
        <v>1</v>
      </c>
      <c r="C47452">
        <v>101637</v>
      </c>
    </row>
    <row r="47453" spans="1:3" x14ac:dyDescent="0.25">
      <c r="A47453" t="s">
        <v>52221</v>
      </c>
      <c r="B47453">
        <v>1</v>
      </c>
      <c r="C47453">
        <v>130135</v>
      </c>
    </row>
    <row r="47454" spans="1:3" x14ac:dyDescent="0.25">
      <c r="A47454" t="s">
        <v>52222</v>
      </c>
      <c r="B47454">
        <v>1</v>
      </c>
      <c r="C47454">
        <v>2388828</v>
      </c>
    </row>
    <row r="47455" spans="1:3" x14ac:dyDescent="0.25">
      <c r="A47455" t="s">
        <v>52223</v>
      </c>
      <c r="B47455">
        <v>1</v>
      </c>
      <c r="C47455">
        <v>179802</v>
      </c>
    </row>
    <row r="47456" spans="1:3" x14ac:dyDescent="0.25">
      <c r="A47456" t="s">
        <v>52224</v>
      </c>
      <c r="B47456">
        <v>1</v>
      </c>
      <c r="C47456">
        <v>552996</v>
      </c>
    </row>
    <row r="47457" spans="1:3" x14ac:dyDescent="0.25">
      <c r="A47457" t="s">
        <v>52225</v>
      </c>
      <c r="B47457">
        <v>1</v>
      </c>
      <c r="C47457">
        <v>251947</v>
      </c>
    </row>
    <row r="47458" spans="1:3" x14ac:dyDescent="0.25">
      <c r="A47458" t="s">
        <v>52226</v>
      </c>
      <c r="B47458">
        <v>1</v>
      </c>
      <c r="C47458">
        <v>37634</v>
      </c>
    </row>
    <row r="47459" spans="1:3" x14ac:dyDescent="0.25">
      <c r="A47459" t="s">
        <v>52227</v>
      </c>
      <c r="B47459">
        <v>1</v>
      </c>
      <c r="C47459">
        <v>125615</v>
      </c>
    </row>
    <row r="47460" spans="1:3" x14ac:dyDescent="0.25">
      <c r="A47460" t="s">
        <v>52228</v>
      </c>
      <c r="B47460">
        <v>1</v>
      </c>
      <c r="C47460">
        <v>31565171</v>
      </c>
    </row>
    <row r="47461" spans="1:3" x14ac:dyDescent="0.25">
      <c r="A47461" t="s">
        <v>52229</v>
      </c>
      <c r="B47461">
        <v>1</v>
      </c>
      <c r="C47461">
        <v>115025</v>
      </c>
    </row>
    <row r="47462" spans="1:3" x14ac:dyDescent="0.25">
      <c r="A47462" t="s">
        <v>52230</v>
      </c>
      <c r="B47462">
        <v>1</v>
      </c>
      <c r="C47462">
        <v>118578</v>
      </c>
    </row>
    <row r="47463" spans="1:3" x14ac:dyDescent="0.25">
      <c r="A47463" t="s">
        <v>52231</v>
      </c>
      <c r="B47463">
        <v>1</v>
      </c>
      <c r="C47463">
        <v>471391</v>
      </c>
    </row>
    <row r="47464" spans="1:3" x14ac:dyDescent="0.25">
      <c r="A47464" t="s">
        <v>52232</v>
      </c>
      <c r="B47464">
        <v>1</v>
      </c>
      <c r="C47464">
        <v>385848</v>
      </c>
    </row>
    <row r="47465" spans="1:3" x14ac:dyDescent="0.25">
      <c r="A47465" t="s">
        <v>52233</v>
      </c>
      <c r="B47465">
        <v>1</v>
      </c>
      <c r="C47465">
        <v>5013389</v>
      </c>
    </row>
    <row r="47466" spans="1:3" x14ac:dyDescent="0.25">
      <c r="A47466" t="s">
        <v>52234</v>
      </c>
      <c r="B47466">
        <v>1</v>
      </c>
      <c r="C47466">
        <v>74319</v>
      </c>
    </row>
    <row r="47467" spans="1:3" x14ac:dyDescent="0.25">
      <c r="A47467" t="s">
        <v>52235</v>
      </c>
      <c r="B47467">
        <v>1</v>
      </c>
      <c r="C47467">
        <v>604569</v>
      </c>
    </row>
    <row r="47468" spans="1:3" x14ac:dyDescent="0.25">
      <c r="A47468" t="s">
        <v>52236</v>
      </c>
      <c r="B47468">
        <v>1</v>
      </c>
      <c r="C47468">
        <v>149569</v>
      </c>
    </row>
    <row r="47469" spans="1:3" x14ac:dyDescent="0.25">
      <c r="A47469" t="s">
        <v>52237</v>
      </c>
      <c r="B47469">
        <v>1</v>
      </c>
      <c r="C47469">
        <v>32221</v>
      </c>
    </row>
    <row r="47470" spans="1:3" x14ac:dyDescent="0.25">
      <c r="A47470" t="s">
        <v>52238</v>
      </c>
      <c r="B47470">
        <v>1</v>
      </c>
      <c r="C47470">
        <v>251004</v>
      </c>
    </row>
    <row r="47471" spans="1:3" x14ac:dyDescent="0.25">
      <c r="A47471" t="s">
        <v>52239</v>
      </c>
      <c r="B47471">
        <v>1</v>
      </c>
      <c r="C47471">
        <v>7852472</v>
      </c>
    </row>
    <row r="47472" spans="1:3" x14ac:dyDescent="0.25">
      <c r="A47472" t="s">
        <v>52240</v>
      </c>
      <c r="B47472">
        <v>1</v>
      </c>
      <c r="C47472">
        <v>95701</v>
      </c>
    </row>
    <row r="47473" spans="1:3" x14ac:dyDescent="0.25">
      <c r="A47473" t="s">
        <v>52241</v>
      </c>
      <c r="B47473">
        <v>1</v>
      </c>
      <c r="C47473">
        <v>262133</v>
      </c>
    </row>
    <row r="47474" spans="1:3" x14ac:dyDescent="0.25">
      <c r="A47474" t="s">
        <v>52242</v>
      </c>
      <c r="B47474">
        <v>1</v>
      </c>
      <c r="C47474">
        <v>119939</v>
      </c>
    </row>
    <row r="47475" spans="1:3" x14ac:dyDescent="0.25">
      <c r="A47475" t="s">
        <v>52243</v>
      </c>
      <c r="B47475">
        <v>1</v>
      </c>
      <c r="C47475">
        <v>3694796</v>
      </c>
    </row>
    <row r="47476" spans="1:3" x14ac:dyDescent="0.25">
      <c r="A47476" t="s">
        <v>52244</v>
      </c>
      <c r="B47476">
        <v>1</v>
      </c>
      <c r="C47476">
        <v>554384</v>
      </c>
    </row>
    <row r="47477" spans="1:3" x14ac:dyDescent="0.25">
      <c r="A47477" t="s">
        <v>52245</v>
      </c>
      <c r="B47477">
        <v>1</v>
      </c>
      <c r="C47477">
        <v>450400</v>
      </c>
    </row>
    <row r="47478" spans="1:3" x14ac:dyDescent="0.25">
      <c r="A47478" t="s">
        <v>52246</v>
      </c>
      <c r="B47478">
        <v>1</v>
      </c>
      <c r="C47478">
        <v>694611</v>
      </c>
    </row>
    <row r="47479" spans="1:3" x14ac:dyDescent="0.25">
      <c r="A47479" t="s">
        <v>52247</v>
      </c>
      <c r="B47479">
        <v>1</v>
      </c>
      <c r="C47479">
        <v>27538237</v>
      </c>
    </row>
    <row r="47480" spans="1:3" x14ac:dyDescent="0.25">
      <c r="A47480" t="s">
        <v>52248</v>
      </c>
      <c r="B47480">
        <v>1</v>
      </c>
      <c r="C47480">
        <v>93385</v>
      </c>
    </row>
    <row r="47481" spans="1:3" x14ac:dyDescent="0.25">
      <c r="A47481" t="s">
        <v>52249</v>
      </c>
      <c r="B47481">
        <v>1</v>
      </c>
      <c r="C47481">
        <v>102663</v>
      </c>
    </row>
    <row r="47482" spans="1:3" x14ac:dyDescent="0.25">
      <c r="A47482" t="s">
        <v>52250</v>
      </c>
      <c r="B47482">
        <v>1</v>
      </c>
      <c r="C47482">
        <v>5986172</v>
      </c>
    </row>
    <row r="47483" spans="1:3" x14ac:dyDescent="0.25">
      <c r="A47483" t="s">
        <v>52251</v>
      </c>
      <c r="B47483">
        <v>1</v>
      </c>
      <c r="C47483">
        <v>409403</v>
      </c>
    </row>
    <row r="47484" spans="1:3" x14ac:dyDescent="0.25">
      <c r="A47484" t="s">
        <v>52252</v>
      </c>
      <c r="B47484">
        <v>1</v>
      </c>
      <c r="C47484">
        <v>860241</v>
      </c>
    </row>
    <row r="47485" spans="1:3" x14ac:dyDescent="0.25">
      <c r="A47485" t="s">
        <v>52253</v>
      </c>
      <c r="B47485">
        <v>1</v>
      </c>
      <c r="C47485">
        <v>5425832</v>
      </c>
    </row>
    <row r="47486" spans="1:3" x14ac:dyDescent="0.25">
      <c r="A47486" t="s">
        <v>52254</v>
      </c>
      <c r="B47486">
        <v>1</v>
      </c>
      <c r="C47486">
        <v>231667</v>
      </c>
    </row>
    <row r="47487" spans="1:3" x14ac:dyDescent="0.25">
      <c r="A47487" t="s">
        <v>52255</v>
      </c>
      <c r="B47487">
        <v>1</v>
      </c>
      <c r="C47487">
        <v>37828891</v>
      </c>
    </row>
    <row r="47488" spans="1:3" x14ac:dyDescent="0.25">
      <c r="A47488" t="s">
        <v>52256</v>
      </c>
      <c r="B47488">
        <v>1</v>
      </c>
      <c r="C47488">
        <v>355683</v>
      </c>
    </row>
    <row r="47489" spans="1:3" x14ac:dyDescent="0.25">
      <c r="A47489" t="s">
        <v>52257</v>
      </c>
      <c r="B47489">
        <v>1</v>
      </c>
      <c r="C47489">
        <v>79479</v>
      </c>
    </row>
    <row r="47490" spans="1:3" x14ac:dyDescent="0.25">
      <c r="A47490" t="s">
        <v>52258</v>
      </c>
      <c r="B47490">
        <v>1</v>
      </c>
      <c r="C47490">
        <v>869478</v>
      </c>
    </row>
    <row r="47491" spans="1:3" x14ac:dyDescent="0.25">
      <c r="A47491" t="s">
        <v>52259</v>
      </c>
      <c r="B47491">
        <v>1</v>
      </c>
      <c r="C47491">
        <v>845966</v>
      </c>
    </row>
    <row r="47492" spans="1:3" x14ac:dyDescent="0.25">
      <c r="A47492" t="s">
        <v>52260</v>
      </c>
      <c r="B47492">
        <v>1</v>
      </c>
      <c r="C47492">
        <v>82383</v>
      </c>
    </row>
    <row r="47493" spans="1:3" x14ac:dyDescent="0.25">
      <c r="A47493" t="s">
        <v>52261</v>
      </c>
      <c r="B47493">
        <v>1</v>
      </c>
      <c r="C47493">
        <v>622939</v>
      </c>
    </row>
    <row r="47494" spans="1:3" x14ac:dyDescent="0.25">
      <c r="A47494" t="s">
        <v>52262</v>
      </c>
      <c r="B47494">
        <v>1</v>
      </c>
      <c r="C47494">
        <v>305017</v>
      </c>
    </row>
    <row r="47495" spans="1:3" x14ac:dyDescent="0.25">
      <c r="A47495" t="s">
        <v>52263</v>
      </c>
      <c r="B47495">
        <v>1</v>
      </c>
      <c r="C47495">
        <v>169493</v>
      </c>
    </row>
    <row r="47496" spans="1:3" x14ac:dyDescent="0.25">
      <c r="A47496" t="s">
        <v>52264</v>
      </c>
      <c r="B47496">
        <v>1</v>
      </c>
      <c r="C47496">
        <v>281493</v>
      </c>
    </row>
    <row r="47497" spans="1:3" x14ac:dyDescent="0.25">
      <c r="A47497" t="s">
        <v>52265</v>
      </c>
      <c r="B47497">
        <v>1</v>
      </c>
      <c r="C47497">
        <v>378770</v>
      </c>
    </row>
    <row r="47498" spans="1:3" x14ac:dyDescent="0.25">
      <c r="A47498" t="s">
        <v>52266</v>
      </c>
      <c r="B47498">
        <v>1</v>
      </c>
      <c r="C47498">
        <v>44140</v>
      </c>
    </row>
    <row r="47499" spans="1:3" x14ac:dyDescent="0.25">
      <c r="A47499" t="s">
        <v>52267</v>
      </c>
      <c r="B47499">
        <v>1</v>
      </c>
      <c r="C47499">
        <v>137125</v>
      </c>
    </row>
    <row r="47500" spans="1:3" x14ac:dyDescent="0.25">
      <c r="A47500" t="s">
        <v>52268</v>
      </c>
      <c r="B47500">
        <v>1</v>
      </c>
      <c r="C47500">
        <v>178383</v>
      </c>
    </row>
    <row r="47501" spans="1:3" x14ac:dyDescent="0.25">
      <c r="A47501" t="s">
        <v>52269</v>
      </c>
      <c r="B47501">
        <v>1</v>
      </c>
      <c r="C47501">
        <v>115073</v>
      </c>
    </row>
    <row r="47502" spans="1:3" x14ac:dyDescent="0.25">
      <c r="A47502" t="s">
        <v>52270</v>
      </c>
      <c r="B47502">
        <v>1</v>
      </c>
      <c r="C47502">
        <v>10301973</v>
      </c>
    </row>
    <row r="47503" spans="1:3" x14ac:dyDescent="0.25">
      <c r="A47503" t="s">
        <v>52271</v>
      </c>
      <c r="B47503">
        <v>1</v>
      </c>
      <c r="C47503">
        <v>56015</v>
      </c>
    </row>
    <row r="47504" spans="1:3" x14ac:dyDescent="0.25">
      <c r="A47504" t="s">
        <v>52272</v>
      </c>
      <c r="B47504">
        <v>1</v>
      </c>
      <c r="C47504">
        <v>236077</v>
      </c>
    </row>
    <row r="47505" spans="1:3" x14ac:dyDescent="0.25">
      <c r="A47505" t="s">
        <v>52273</v>
      </c>
      <c r="B47505">
        <v>1</v>
      </c>
      <c r="C47505">
        <v>984341</v>
      </c>
    </row>
    <row r="47506" spans="1:3" x14ac:dyDescent="0.25">
      <c r="A47506" t="s">
        <v>52274</v>
      </c>
      <c r="B47506">
        <v>1</v>
      </c>
      <c r="C47506">
        <v>212812</v>
      </c>
    </row>
    <row r="47507" spans="1:3" x14ac:dyDescent="0.25">
      <c r="A47507" t="s">
        <v>52275</v>
      </c>
      <c r="B47507">
        <v>1</v>
      </c>
      <c r="C47507">
        <v>1578697</v>
      </c>
    </row>
    <row r="47508" spans="1:3" x14ac:dyDescent="0.25">
      <c r="A47508" t="s">
        <v>52276</v>
      </c>
      <c r="B47508">
        <v>1</v>
      </c>
      <c r="C47508">
        <v>401464</v>
      </c>
    </row>
    <row r="47509" spans="1:3" x14ac:dyDescent="0.25">
      <c r="A47509" t="s">
        <v>52277</v>
      </c>
      <c r="B47509">
        <v>1</v>
      </c>
      <c r="C47509">
        <v>84609</v>
      </c>
    </row>
    <row r="47510" spans="1:3" x14ac:dyDescent="0.25">
      <c r="A47510" t="s">
        <v>52278</v>
      </c>
      <c r="B47510">
        <v>1</v>
      </c>
      <c r="C47510">
        <v>107278</v>
      </c>
    </row>
    <row r="47511" spans="1:3" x14ac:dyDescent="0.25">
      <c r="A47511" t="s">
        <v>52279</v>
      </c>
      <c r="B47511">
        <v>1</v>
      </c>
      <c r="C47511">
        <v>495672</v>
      </c>
    </row>
    <row r="47512" spans="1:3" x14ac:dyDescent="0.25">
      <c r="A47512" t="s">
        <v>52280</v>
      </c>
      <c r="B47512">
        <v>1</v>
      </c>
      <c r="C47512">
        <v>75531</v>
      </c>
    </row>
    <row r="47513" spans="1:3" x14ac:dyDescent="0.25">
      <c r="A47513" t="s">
        <v>52281</v>
      </c>
      <c r="B47513">
        <v>1</v>
      </c>
      <c r="C47513">
        <v>652930</v>
      </c>
    </row>
    <row r="47514" spans="1:3" x14ac:dyDescent="0.25">
      <c r="A47514" t="s">
        <v>52282</v>
      </c>
      <c r="B47514">
        <v>1</v>
      </c>
      <c r="C47514">
        <v>2716377</v>
      </c>
    </row>
    <row r="47515" spans="1:3" x14ac:dyDescent="0.25">
      <c r="A47515" t="s">
        <v>52283</v>
      </c>
      <c r="B47515">
        <v>1</v>
      </c>
      <c r="C47515">
        <v>260616</v>
      </c>
    </row>
    <row r="47516" spans="1:3" x14ac:dyDescent="0.25">
      <c r="A47516" t="s">
        <v>52284</v>
      </c>
      <c r="B47516">
        <v>1</v>
      </c>
      <c r="C47516">
        <v>20563590</v>
      </c>
    </row>
    <row r="47517" spans="1:3" x14ac:dyDescent="0.25">
      <c r="A47517" t="s">
        <v>52285</v>
      </c>
      <c r="B47517">
        <v>1</v>
      </c>
      <c r="C47517">
        <v>1027417</v>
      </c>
    </row>
    <row r="47518" spans="1:3" x14ac:dyDescent="0.25">
      <c r="A47518" t="s">
        <v>52286</v>
      </c>
      <c r="B47518">
        <v>1</v>
      </c>
      <c r="C47518">
        <v>1101074</v>
      </c>
    </row>
    <row r="47519" spans="1:3" x14ac:dyDescent="0.25">
      <c r="A47519" t="s">
        <v>52287</v>
      </c>
      <c r="B47519">
        <v>1</v>
      </c>
      <c r="C47519">
        <v>1539132</v>
      </c>
    </row>
    <row r="47520" spans="1:3" x14ac:dyDescent="0.25">
      <c r="A47520" t="s">
        <v>52288</v>
      </c>
      <c r="B47520">
        <v>1</v>
      </c>
      <c r="C47520">
        <v>71816</v>
      </c>
    </row>
    <row r="47521" spans="1:3" x14ac:dyDescent="0.25">
      <c r="A47521" t="s">
        <v>52289</v>
      </c>
      <c r="B47521">
        <v>1</v>
      </c>
      <c r="C47521">
        <v>162608</v>
      </c>
    </row>
    <row r="47522" spans="1:3" x14ac:dyDescent="0.25">
      <c r="A47522" t="s">
        <v>52290</v>
      </c>
      <c r="B47522">
        <v>1</v>
      </c>
      <c r="C47522">
        <v>359120</v>
      </c>
    </row>
    <row r="47523" spans="1:3" x14ac:dyDescent="0.25">
      <c r="A47523" t="s">
        <v>52291</v>
      </c>
      <c r="B47523">
        <v>1</v>
      </c>
      <c r="C47523">
        <v>22143</v>
      </c>
    </row>
    <row r="47524" spans="1:3" x14ac:dyDescent="0.25">
      <c r="A47524" t="s">
        <v>52292</v>
      </c>
      <c r="B47524">
        <v>1</v>
      </c>
      <c r="C47524">
        <v>300236</v>
      </c>
    </row>
    <row r="47525" spans="1:3" x14ac:dyDescent="0.25">
      <c r="A47525" t="s">
        <v>52293</v>
      </c>
      <c r="B47525">
        <v>1</v>
      </c>
      <c r="C47525">
        <v>88230</v>
      </c>
    </row>
    <row r="47526" spans="1:3" x14ac:dyDescent="0.25">
      <c r="A47526" t="s">
        <v>52294</v>
      </c>
      <c r="B47526">
        <v>1</v>
      </c>
      <c r="C47526">
        <v>7615928</v>
      </c>
    </row>
    <row r="47527" spans="1:3" x14ac:dyDescent="0.25">
      <c r="A47527" t="s">
        <v>52295</v>
      </c>
      <c r="B47527">
        <v>1</v>
      </c>
      <c r="C47527">
        <v>39155</v>
      </c>
    </row>
    <row r="47528" spans="1:3" x14ac:dyDescent="0.25">
      <c r="A47528" t="s">
        <v>52296</v>
      </c>
      <c r="B47528">
        <v>1</v>
      </c>
      <c r="C47528">
        <v>127443</v>
      </c>
    </row>
    <row r="47529" spans="1:3" x14ac:dyDescent="0.25">
      <c r="A47529" t="s">
        <v>52297</v>
      </c>
      <c r="B47529">
        <v>1</v>
      </c>
      <c r="C47529">
        <v>4206134</v>
      </c>
    </row>
    <row r="47530" spans="1:3" x14ac:dyDescent="0.25">
      <c r="A47530" t="s">
        <v>52298</v>
      </c>
      <c r="B47530">
        <v>1</v>
      </c>
      <c r="C47530">
        <v>140192</v>
      </c>
    </row>
    <row r="47531" spans="1:3" x14ac:dyDescent="0.25">
      <c r="A47531" t="s">
        <v>52299</v>
      </c>
      <c r="B47531">
        <v>1</v>
      </c>
      <c r="C47531">
        <v>2063244</v>
      </c>
    </row>
    <row r="47532" spans="1:3" x14ac:dyDescent="0.25">
      <c r="A47532" t="s">
        <v>52300</v>
      </c>
      <c r="B47532">
        <v>1</v>
      </c>
      <c r="C47532">
        <v>127134</v>
      </c>
    </row>
    <row r="47533" spans="1:3" x14ac:dyDescent="0.25">
      <c r="A47533" t="s">
        <v>52301</v>
      </c>
      <c r="B47533">
        <v>1</v>
      </c>
      <c r="C47533">
        <v>107448</v>
      </c>
    </row>
    <row r="47534" spans="1:3" x14ac:dyDescent="0.25">
      <c r="A47534" t="s">
        <v>52302</v>
      </c>
      <c r="B47534">
        <v>1</v>
      </c>
      <c r="C47534">
        <v>384770</v>
      </c>
    </row>
    <row r="47535" spans="1:3" x14ac:dyDescent="0.25">
      <c r="A47535" t="s">
        <v>52303</v>
      </c>
      <c r="B47535">
        <v>1</v>
      </c>
      <c r="C47535">
        <v>126150</v>
      </c>
    </row>
    <row r="47536" spans="1:3" x14ac:dyDescent="0.25">
      <c r="A47536" t="s">
        <v>52304</v>
      </c>
      <c r="B47536">
        <v>1</v>
      </c>
      <c r="C47536">
        <v>34970</v>
      </c>
    </row>
    <row r="47537" spans="1:3" x14ac:dyDescent="0.25">
      <c r="A47537" t="s">
        <v>52305</v>
      </c>
      <c r="B47537">
        <v>1</v>
      </c>
      <c r="C47537">
        <v>165570</v>
      </c>
    </row>
    <row r="47538" spans="1:3" x14ac:dyDescent="0.25">
      <c r="A47538" t="s">
        <v>52306</v>
      </c>
      <c r="B47538">
        <v>1</v>
      </c>
      <c r="C47538">
        <v>121065</v>
      </c>
    </row>
    <row r="47539" spans="1:3" x14ac:dyDescent="0.25">
      <c r="A47539" t="s">
        <v>52307</v>
      </c>
      <c r="B47539">
        <v>1</v>
      </c>
      <c r="C47539">
        <v>228999</v>
      </c>
    </row>
    <row r="47540" spans="1:3" x14ac:dyDescent="0.25">
      <c r="A47540" t="s">
        <v>52308</v>
      </c>
      <c r="B47540">
        <v>1</v>
      </c>
      <c r="C47540">
        <v>547344</v>
      </c>
    </row>
    <row r="47541" spans="1:3" x14ac:dyDescent="0.25">
      <c r="A47541" t="s">
        <v>52309</v>
      </c>
      <c r="B47541">
        <v>1</v>
      </c>
      <c r="C47541">
        <v>995954</v>
      </c>
    </row>
    <row r="47542" spans="1:3" x14ac:dyDescent="0.25">
      <c r="A47542" t="s">
        <v>52310</v>
      </c>
      <c r="B47542">
        <v>1</v>
      </c>
      <c r="C47542">
        <v>1361966</v>
      </c>
    </row>
    <row r="47543" spans="1:3" x14ac:dyDescent="0.25">
      <c r="A47543" t="s">
        <v>52311</v>
      </c>
      <c r="B47543">
        <v>1</v>
      </c>
      <c r="C47543">
        <v>6045052</v>
      </c>
    </row>
    <row r="47544" spans="1:3" x14ac:dyDescent="0.25">
      <c r="A47544" t="s">
        <v>52312</v>
      </c>
      <c r="B47544">
        <v>1</v>
      </c>
      <c r="C47544">
        <v>133759</v>
      </c>
    </row>
    <row r="47545" spans="1:3" x14ac:dyDescent="0.25">
      <c r="A47545" t="s">
        <v>52313</v>
      </c>
      <c r="B47545">
        <v>1</v>
      </c>
      <c r="C47545">
        <v>311940</v>
      </c>
    </row>
    <row r="47546" spans="1:3" x14ac:dyDescent="0.25">
      <c r="A47546" t="s">
        <v>52314</v>
      </c>
      <c r="B47546">
        <v>1</v>
      </c>
      <c r="C47546">
        <v>1676943</v>
      </c>
    </row>
    <row r="47547" spans="1:3" x14ac:dyDescent="0.25">
      <c r="A47547" t="s">
        <v>52315</v>
      </c>
      <c r="B47547">
        <v>1</v>
      </c>
      <c r="C47547">
        <v>139242</v>
      </c>
    </row>
    <row r="47548" spans="1:3" x14ac:dyDescent="0.25">
      <c r="A47548" t="s">
        <v>52316</v>
      </c>
      <c r="B47548">
        <v>1</v>
      </c>
      <c r="C47548">
        <v>227709</v>
      </c>
    </row>
    <row r="47549" spans="1:3" x14ac:dyDescent="0.25">
      <c r="A47549" t="s">
        <v>52317</v>
      </c>
      <c r="B47549">
        <v>1</v>
      </c>
      <c r="C47549">
        <v>47053</v>
      </c>
    </row>
    <row r="47550" spans="1:3" x14ac:dyDescent="0.25">
      <c r="A47550" t="s">
        <v>52318</v>
      </c>
      <c r="B47550">
        <v>1</v>
      </c>
      <c r="C47550">
        <v>292719</v>
      </c>
    </row>
    <row r="47551" spans="1:3" x14ac:dyDescent="0.25">
      <c r="A47551" t="s">
        <v>52319</v>
      </c>
      <c r="B47551">
        <v>1</v>
      </c>
      <c r="C47551">
        <v>67437</v>
      </c>
    </row>
    <row r="47552" spans="1:3" x14ac:dyDescent="0.25">
      <c r="A47552" t="s">
        <v>52320</v>
      </c>
      <c r="B47552">
        <v>1</v>
      </c>
      <c r="C47552">
        <v>230428</v>
      </c>
    </row>
    <row r="47553" spans="1:3" x14ac:dyDescent="0.25">
      <c r="A47553" t="s">
        <v>52321</v>
      </c>
      <c r="B47553">
        <v>1</v>
      </c>
      <c r="C47553">
        <v>108193</v>
      </c>
    </row>
    <row r="47554" spans="1:3" x14ac:dyDescent="0.25">
      <c r="A47554" t="s">
        <v>52322</v>
      </c>
      <c r="B47554">
        <v>1</v>
      </c>
      <c r="C47554">
        <v>429597</v>
      </c>
    </row>
    <row r="47555" spans="1:3" x14ac:dyDescent="0.25">
      <c r="A47555" t="s">
        <v>52323</v>
      </c>
      <c r="B47555">
        <v>1</v>
      </c>
      <c r="C47555">
        <v>456007</v>
      </c>
    </row>
    <row r="47556" spans="1:3" x14ac:dyDescent="0.25">
      <c r="A47556" t="s">
        <v>52324</v>
      </c>
      <c r="B47556">
        <v>1</v>
      </c>
      <c r="C47556">
        <v>125185</v>
      </c>
    </row>
    <row r="47557" spans="1:3" x14ac:dyDescent="0.25">
      <c r="A47557" t="s">
        <v>52325</v>
      </c>
      <c r="B47557">
        <v>1</v>
      </c>
      <c r="C47557">
        <v>371945</v>
      </c>
    </row>
    <row r="47558" spans="1:3" x14ac:dyDescent="0.25">
      <c r="A47558" t="s">
        <v>52326</v>
      </c>
      <c r="B47558">
        <v>1</v>
      </c>
      <c r="C47558">
        <v>745463</v>
      </c>
    </row>
    <row r="47559" spans="1:3" x14ac:dyDescent="0.25">
      <c r="A47559" t="s">
        <v>52327</v>
      </c>
      <c r="B47559">
        <v>1</v>
      </c>
      <c r="C47559">
        <v>1433092</v>
      </c>
    </row>
    <row r="47560" spans="1:3" x14ac:dyDescent="0.25">
      <c r="A47560" t="s">
        <v>52328</v>
      </c>
      <c r="B47560">
        <v>1</v>
      </c>
      <c r="C47560">
        <v>1154216</v>
      </c>
    </row>
    <row r="47561" spans="1:3" x14ac:dyDescent="0.25">
      <c r="A47561" t="s">
        <v>52329</v>
      </c>
      <c r="B47561">
        <v>1</v>
      </c>
      <c r="C47561">
        <v>211685</v>
      </c>
    </row>
    <row r="47562" spans="1:3" x14ac:dyDescent="0.25">
      <c r="A47562" t="s">
        <v>52330</v>
      </c>
      <c r="B47562">
        <v>1</v>
      </c>
      <c r="C47562">
        <v>5087638</v>
      </c>
    </row>
    <row r="47563" spans="1:3" x14ac:dyDescent="0.25">
      <c r="A47563" t="s">
        <v>52331</v>
      </c>
      <c r="B47563">
        <v>1</v>
      </c>
      <c r="C47563">
        <v>95006</v>
      </c>
    </row>
    <row r="47564" spans="1:3" x14ac:dyDescent="0.25">
      <c r="A47564" t="s">
        <v>52332</v>
      </c>
      <c r="B47564">
        <v>1</v>
      </c>
      <c r="C47564">
        <v>41593</v>
      </c>
    </row>
    <row r="47565" spans="1:3" x14ac:dyDescent="0.25">
      <c r="A47565" t="s">
        <v>52333</v>
      </c>
      <c r="B47565">
        <v>1</v>
      </c>
      <c r="C47565">
        <v>1194307</v>
      </c>
    </row>
    <row r="47566" spans="1:3" x14ac:dyDescent="0.25">
      <c r="A47566" t="s">
        <v>52334</v>
      </c>
      <c r="B47566">
        <v>1</v>
      </c>
      <c r="C47566">
        <v>51285722</v>
      </c>
    </row>
    <row r="47567" spans="1:3" x14ac:dyDescent="0.25">
      <c r="A47567" t="s">
        <v>52335</v>
      </c>
      <c r="B47567">
        <v>1</v>
      </c>
      <c r="C47567">
        <v>248288</v>
      </c>
    </row>
    <row r="47568" spans="1:3" x14ac:dyDescent="0.25">
      <c r="A47568" t="s">
        <v>52336</v>
      </c>
      <c r="B47568">
        <v>1</v>
      </c>
      <c r="C47568">
        <v>396827</v>
      </c>
    </row>
    <row r="47569" spans="1:3" x14ac:dyDescent="0.25">
      <c r="A47569" t="s">
        <v>52337</v>
      </c>
      <c r="B47569">
        <v>1</v>
      </c>
      <c r="C47569">
        <v>287354</v>
      </c>
    </row>
    <row r="47570" spans="1:3" x14ac:dyDescent="0.25">
      <c r="A47570" t="s">
        <v>52338</v>
      </c>
      <c r="B47570">
        <v>1</v>
      </c>
      <c r="C47570">
        <v>906449</v>
      </c>
    </row>
    <row r="47571" spans="1:3" x14ac:dyDescent="0.25">
      <c r="A47571" t="s">
        <v>52339</v>
      </c>
      <c r="B47571">
        <v>1</v>
      </c>
      <c r="C47571">
        <v>111504</v>
      </c>
    </row>
    <row r="47572" spans="1:3" x14ac:dyDescent="0.25">
      <c r="A47572" t="s">
        <v>52340</v>
      </c>
      <c r="B47572">
        <v>1</v>
      </c>
      <c r="C47572">
        <v>383548</v>
      </c>
    </row>
    <row r="47573" spans="1:3" x14ac:dyDescent="0.25">
      <c r="A47573" t="s">
        <v>52341</v>
      </c>
      <c r="B47573">
        <v>1</v>
      </c>
      <c r="C47573">
        <v>1980533</v>
      </c>
    </row>
    <row r="47574" spans="1:3" x14ac:dyDescent="0.25">
      <c r="A47574" t="s">
        <v>52342</v>
      </c>
      <c r="B47574">
        <v>1</v>
      </c>
      <c r="C47574">
        <v>591606</v>
      </c>
    </row>
    <row r="47575" spans="1:3" x14ac:dyDescent="0.25">
      <c r="A47575" t="s">
        <v>52343</v>
      </c>
      <c r="B47575">
        <v>1</v>
      </c>
      <c r="C47575">
        <v>322077</v>
      </c>
    </row>
    <row r="47576" spans="1:3" x14ac:dyDescent="0.25">
      <c r="A47576" t="s">
        <v>52344</v>
      </c>
      <c r="B47576">
        <v>1</v>
      </c>
      <c r="C47576">
        <v>78456</v>
      </c>
    </row>
    <row r="47577" spans="1:3" x14ac:dyDescent="0.25">
      <c r="A47577" t="s">
        <v>52345</v>
      </c>
      <c r="B47577">
        <v>1</v>
      </c>
      <c r="C47577">
        <v>127110</v>
      </c>
    </row>
    <row r="47578" spans="1:3" x14ac:dyDescent="0.25">
      <c r="A47578" t="s">
        <v>52346</v>
      </c>
      <c r="B47578">
        <v>1</v>
      </c>
      <c r="C47578">
        <v>167538</v>
      </c>
    </row>
    <row r="47579" spans="1:3" x14ac:dyDescent="0.25">
      <c r="A47579" t="s">
        <v>52347</v>
      </c>
      <c r="B47579">
        <v>1</v>
      </c>
      <c r="C47579">
        <v>10836959</v>
      </c>
    </row>
    <row r="47580" spans="1:3" x14ac:dyDescent="0.25">
      <c r="A47580" t="s">
        <v>52348</v>
      </c>
      <c r="B47580">
        <v>1</v>
      </c>
      <c r="C47580">
        <v>86037</v>
      </c>
    </row>
    <row r="47581" spans="1:3" x14ac:dyDescent="0.25">
      <c r="A47581" t="s">
        <v>52349</v>
      </c>
      <c r="B47581">
        <v>1</v>
      </c>
      <c r="C47581">
        <v>1134551</v>
      </c>
    </row>
    <row r="47582" spans="1:3" x14ac:dyDescent="0.25">
      <c r="A47582" t="s">
        <v>52350</v>
      </c>
      <c r="B47582">
        <v>1</v>
      </c>
      <c r="C47582">
        <v>194178</v>
      </c>
    </row>
    <row r="47583" spans="1:3" x14ac:dyDescent="0.25">
      <c r="A47583" t="s">
        <v>52351</v>
      </c>
      <c r="B47583">
        <v>1</v>
      </c>
      <c r="C47583">
        <v>2038914</v>
      </c>
    </row>
    <row r="47584" spans="1:3" x14ac:dyDescent="0.25">
      <c r="A47584" t="s">
        <v>52352</v>
      </c>
      <c r="B47584">
        <v>1</v>
      </c>
      <c r="C47584">
        <v>1310564</v>
      </c>
    </row>
    <row r="47585" spans="1:3" x14ac:dyDescent="0.25">
      <c r="A47585" t="s">
        <v>52353</v>
      </c>
      <c r="B47585">
        <v>1</v>
      </c>
      <c r="C47585">
        <v>429007</v>
      </c>
    </row>
    <row r="47586" spans="1:3" x14ac:dyDescent="0.25">
      <c r="A47586" t="s">
        <v>52354</v>
      </c>
      <c r="B47586">
        <v>1</v>
      </c>
      <c r="C47586">
        <v>210657</v>
      </c>
    </row>
    <row r="47587" spans="1:3" x14ac:dyDescent="0.25">
      <c r="A47587" t="s">
        <v>52355</v>
      </c>
      <c r="B47587">
        <v>1</v>
      </c>
      <c r="C47587">
        <v>72792</v>
      </c>
    </row>
    <row r="47588" spans="1:3" x14ac:dyDescent="0.25">
      <c r="A47588" t="s">
        <v>52356</v>
      </c>
      <c r="B47588">
        <v>1</v>
      </c>
      <c r="C47588">
        <v>125890</v>
      </c>
    </row>
    <row r="47589" spans="1:3" x14ac:dyDescent="0.25">
      <c r="A47589" t="s">
        <v>52357</v>
      </c>
      <c r="B47589">
        <v>1</v>
      </c>
      <c r="C47589">
        <v>1760125</v>
      </c>
    </row>
    <row r="47590" spans="1:3" x14ac:dyDescent="0.25">
      <c r="A47590" t="s">
        <v>52358</v>
      </c>
      <c r="B47590">
        <v>1</v>
      </c>
      <c r="C47590">
        <v>712829</v>
      </c>
    </row>
    <row r="47591" spans="1:3" x14ac:dyDescent="0.25">
      <c r="A47591" t="s">
        <v>52359</v>
      </c>
      <c r="B47591">
        <v>1</v>
      </c>
      <c r="C47591">
        <v>171932</v>
      </c>
    </row>
    <row r="47592" spans="1:3" x14ac:dyDescent="0.25">
      <c r="A47592" t="s">
        <v>52360</v>
      </c>
      <c r="B47592">
        <v>1</v>
      </c>
      <c r="C47592">
        <v>44503</v>
      </c>
    </row>
    <row r="47593" spans="1:3" x14ac:dyDescent="0.25">
      <c r="A47593" t="s">
        <v>52361</v>
      </c>
      <c r="B47593">
        <v>1</v>
      </c>
      <c r="C47593">
        <v>260679</v>
      </c>
    </row>
    <row r="47594" spans="1:3" x14ac:dyDescent="0.25">
      <c r="A47594" t="s">
        <v>52362</v>
      </c>
      <c r="B47594">
        <v>1</v>
      </c>
      <c r="C47594">
        <v>107432</v>
      </c>
    </row>
    <row r="47595" spans="1:3" x14ac:dyDescent="0.25">
      <c r="A47595" t="s">
        <v>52363</v>
      </c>
      <c r="B47595">
        <v>1</v>
      </c>
      <c r="C47595">
        <v>939367</v>
      </c>
    </row>
    <row r="47596" spans="1:3" x14ac:dyDescent="0.25">
      <c r="A47596" t="s">
        <v>52364</v>
      </c>
      <c r="B47596">
        <v>1</v>
      </c>
      <c r="C47596">
        <v>188900</v>
      </c>
    </row>
    <row r="47597" spans="1:3" x14ac:dyDescent="0.25">
      <c r="A47597" t="s">
        <v>52365</v>
      </c>
      <c r="B47597">
        <v>1</v>
      </c>
      <c r="C47597">
        <v>94447</v>
      </c>
    </row>
    <row r="47598" spans="1:3" x14ac:dyDescent="0.25">
      <c r="A47598" t="s">
        <v>52366</v>
      </c>
      <c r="B47598">
        <v>1</v>
      </c>
      <c r="C47598">
        <v>439313</v>
      </c>
    </row>
    <row r="47599" spans="1:3" x14ac:dyDescent="0.25">
      <c r="A47599" t="s">
        <v>52367</v>
      </c>
      <c r="B47599">
        <v>1</v>
      </c>
      <c r="C47599">
        <v>25980</v>
      </c>
    </row>
    <row r="47600" spans="1:3" x14ac:dyDescent="0.25">
      <c r="A47600" t="s">
        <v>52368</v>
      </c>
      <c r="B47600">
        <v>1</v>
      </c>
      <c r="C47600">
        <v>19989774</v>
      </c>
    </row>
    <row r="47601" spans="1:3" x14ac:dyDescent="0.25">
      <c r="A47601" t="s">
        <v>52369</v>
      </c>
      <c r="B47601">
        <v>1</v>
      </c>
      <c r="C47601">
        <v>1724229</v>
      </c>
    </row>
    <row r="47602" spans="1:3" x14ac:dyDescent="0.25">
      <c r="A47602" t="s">
        <v>52370</v>
      </c>
      <c r="B47602">
        <v>1</v>
      </c>
      <c r="C47602">
        <v>4854973</v>
      </c>
    </row>
    <row r="47603" spans="1:3" x14ac:dyDescent="0.25">
      <c r="A47603" t="s">
        <v>52371</v>
      </c>
      <c r="B47603">
        <v>1</v>
      </c>
      <c r="C47603">
        <v>236145</v>
      </c>
    </row>
    <row r="47604" spans="1:3" x14ac:dyDescent="0.25">
      <c r="A47604" t="s">
        <v>52372</v>
      </c>
      <c r="B47604">
        <v>1</v>
      </c>
      <c r="C47604">
        <v>27841</v>
      </c>
    </row>
    <row r="47605" spans="1:3" x14ac:dyDescent="0.25">
      <c r="A47605" t="s">
        <v>52373</v>
      </c>
      <c r="B47605">
        <v>1</v>
      </c>
      <c r="C47605">
        <v>60674</v>
      </c>
    </row>
    <row r="47606" spans="1:3" x14ac:dyDescent="0.25">
      <c r="A47606" t="s">
        <v>52374</v>
      </c>
      <c r="B47606">
        <v>1</v>
      </c>
      <c r="C47606">
        <v>466524</v>
      </c>
    </row>
    <row r="47607" spans="1:3" x14ac:dyDescent="0.25">
      <c r="A47607" t="s">
        <v>52375</v>
      </c>
      <c r="B47607">
        <v>1</v>
      </c>
      <c r="C47607">
        <v>123633012</v>
      </c>
    </row>
    <row r="47608" spans="1:3" x14ac:dyDescent="0.25">
      <c r="A47608" t="s">
        <v>52376</v>
      </c>
      <c r="B47608">
        <v>1</v>
      </c>
      <c r="C47608">
        <v>535638</v>
      </c>
    </row>
    <row r="47609" spans="1:3" x14ac:dyDescent="0.25">
      <c r="A47609" t="s">
        <v>52377</v>
      </c>
      <c r="B47609">
        <v>1</v>
      </c>
      <c r="C47609">
        <v>62376</v>
      </c>
    </row>
    <row r="47610" spans="1:3" x14ac:dyDescent="0.25">
      <c r="A47610" t="s">
        <v>52378</v>
      </c>
      <c r="B47610">
        <v>1</v>
      </c>
      <c r="C47610">
        <v>116011</v>
      </c>
    </row>
    <row r="47611" spans="1:3" x14ac:dyDescent="0.25">
      <c r="A47611" t="s">
        <v>52379</v>
      </c>
      <c r="B47611">
        <v>1</v>
      </c>
      <c r="C47611">
        <v>373013</v>
      </c>
    </row>
    <row r="47612" spans="1:3" x14ac:dyDescent="0.25">
      <c r="A47612" t="s">
        <v>52380</v>
      </c>
      <c r="B47612">
        <v>1</v>
      </c>
      <c r="C47612">
        <v>770072</v>
      </c>
    </row>
    <row r="47613" spans="1:3" x14ac:dyDescent="0.25">
      <c r="A47613" t="s">
        <v>52381</v>
      </c>
      <c r="B47613">
        <v>1</v>
      </c>
      <c r="C47613">
        <v>163013</v>
      </c>
    </row>
    <row r="47614" spans="1:3" x14ac:dyDescent="0.25">
      <c r="A47614" t="s">
        <v>52382</v>
      </c>
      <c r="B47614">
        <v>1</v>
      </c>
      <c r="C47614">
        <v>740060</v>
      </c>
    </row>
    <row r="47615" spans="1:3" x14ac:dyDescent="0.25">
      <c r="A47615" t="s">
        <v>52383</v>
      </c>
      <c r="B47615">
        <v>1</v>
      </c>
      <c r="C47615">
        <v>86041</v>
      </c>
    </row>
    <row r="47616" spans="1:3" x14ac:dyDescent="0.25">
      <c r="A47616" t="s">
        <v>52384</v>
      </c>
      <c r="B47616">
        <v>1</v>
      </c>
      <c r="C47616">
        <v>433340</v>
      </c>
    </row>
    <row r="47617" spans="1:3" x14ac:dyDescent="0.25">
      <c r="A47617" t="s">
        <v>52385</v>
      </c>
      <c r="B47617">
        <v>1</v>
      </c>
      <c r="C47617">
        <v>531298</v>
      </c>
    </row>
    <row r="47618" spans="1:3" x14ac:dyDescent="0.25">
      <c r="A47618" t="s">
        <v>52386</v>
      </c>
      <c r="B47618">
        <v>1</v>
      </c>
      <c r="C47618">
        <v>596511</v>
      </c>
    </row>
    <row r="47619" spans="1:3" x14ac:dyDescent="0.25">
      <c r="A47619" t="s">
        <v>52387</v>
      </c>
      <c r="B47619">
        <v>1</v>
      </c>
      <c r="C47619">
        <v>6661179</v>
      </c>
    </row>
    <row r="47620" spans="1:3" x14ac:dyDescent="0.25">
      <c r="A47620" t="s">
        <v>52388</v>
      </c>
      <c r="B47620">
        <v>1</v>
      </c>
      <c r="C47620">
        <v>65873</v>
      </c>
    </row>
    <row r="47621" spans="1:3" x14ac:dyDescent="0.25">
      <c r="A47621" t="s">
        <v>52389</v>
      </c>
      <c r="B47621">
        <v>1</v>
      </c>
      <c r="C47621">
        <v>2426708</v>
      </c>
    </row>
    <row r="47622" spans="1:3" x14ac:dyDescent="0.25">
      <c r="A47622" t="s">
        <v>52390</v>
      </c>
      <c r="B47622">
        <v>1</v>
      </c>
      <c r="C47622">
        <v>1385726</v>
      </c>
    </row>
    <row r="47623" spans="1:3" x14ac:dyDescent="0.25">
      <c r="A47623" t="s">
        <v>52391</v>
      </c>
      <c r="B47623">
        <v>1</v>
      </c>
      <c r="C47623">
        <v>151328</v>
      </c>
    </row>
    <row r="47624" spans="1:3" x14ac:dyDescent="0.25">
      <c r="A47624" t="s">
        <v>52392</v>
      </c>
      <c r="B47624">
        <v>1</v>
      </c>
      <c r="C47624">
        <v>589071</v>
      </c>
    </row>
    <row r="47625" spans="1:3" x14ac:dyDescent="0.25">
      <c r="A47625" t="s">
        <v>52393</v>
      </c>
      <c r="B47625">
        <v>1</v>
      </c>
      <c r="C47625">
        <v>1448316</v>
      </c>
    </row>
    <row r="47626" spans="1:3" x14ac:dyDescent="0.25">
      <c r="A47626" t="s">
        <v>52394</v>
      </c>
      <c r="B47626">
        <v>1</v>
      </c>
      <c r="C47626">
        <v>93617</v>
      </c>
    </row>
    <row r="47627" spans="1:3" x14ac:dyDescent="0.25">
      <c r="A47627" t="s">
        <v>52395</v>
      </c>
      <c r="B47627">
        <v>1</v>
      </c>
      <c r="C47627">
        <v>53895</v>
      </c>
    </row>
    <row r="47628" spans="1:3" x14ac:dyDescent="0.25">
      <c r="A47628" t="s">
        <v>52396</v>
      </c>
      <c r="B47628">
        <v>1</v>
      </c>
      <c r="C47628">
        <v>106460</v>
      </c>
    </row>
    <row r="47629" spans="1:3" x14ac:dyDescent="0.25">
      <c r="A47629" t="s">
        <v>52397</v>
      </c>
      <c r="B47629">
        <v>1</v>
      </c>
      <c r="C47629">
        <v>233908</v>
      </c>
    </row>
    <row r="47630" spans="1:3" x14ac:dyDescent="0.25">
      <c r="A47630" t="s">
        <v>52398</v>
      </c>
      <c r="B47630">
        <v>1</v>
      </c>
      <c r="C47630">
        <v>230645</v>
      </c>
    </row>
    <row r="47631" spans="1:3" x14ac:dyDescent="0.25">
      <c r="A47631" t="s">
        <v>52399</v>
      </c>
      <c r="B47631">
        <v>1</v>
      </c>
      <c r="C47631">
        <v>692193</v>
      </c>
    </row>
    <row r="47632" spans="1:3" x14ac:dyDescent="0.25">
      <c r="A47632" t="s">
        <v>52400</v>
      </c>
      <c r="B47632">
        <v>1</v>
      </c>
      <c r="C47632">
        <v>7506788</v>
      </c>
    </row>
    <row r="47633" spans="1:3" x14ac:dyDescent="0.25">
      <c r="A47633" t="s">
        <v>52401</v>
      </c>
      <c r="B47633">
        <v>1</v>
      </c>
      <c r="C47633">
        <v>1297502</v>
      </c>
    </row>
    <row r="47634" spans="1:3" x14ac:dyDescent="0.25">
      <c r="A47634" t="s">
        <v>52402</v>
      </c>
      <c r="B47634">
        <v>1</v>
      </c>
      <c r="C47634">
        <v>1329359</v>
      </c>
    </row>
    <row r="47635" spans="1:3" x14ac:dyDescent="0.25">
      <c r="A47635" t="s">
        <v>52403</v>
      </c>
      <c r="B47635">
        <v>1</v>
      </c>
      <c r="C47635">
        <v>43670</v>
      </c>
    </row>
    <row r="47636" spans="1:3" x14ac:dyDescent="0.25">
      <c r="A47636" t="s">
        <v>52404</v>
      </c>
      <c r="B47636">
        <v>1</v>
      </c>
      <c r="C47636">
        <v>11758898</v>
      </c>
    </row>
    <row r="47637" spans="1:3" x14ac:dyDescent="0.25">
      <c r="A47637" t="s">
        <v>52405</v>
      </c>
      <c r="B47637">
        <v>1</v>
      </c>
      <c r="C47637">
        <v>107952</v>
      </c>
    </row>
    <row r="47638" spans="1:3" x14ac:dyDescent="0.25">
      <c r="A47638" t="s">
        <v>52406</v>
      </c>
      <c r="B47638">
        <v>1</v>
      </c>
      <c r="C47638">
        <v>222613</v>
      </c>
    </row>
    <row r="47639" spans="1:3" x14ac:dyDescent="0.25">
      <c r="A47639" t="s">
        <v>52407</v>
      </c>
      <c r="B47639">
        <v>1</v>
      </c>
      <c r="C47639">
        <v>1225247</v>
      </c>
    </row>
    <row r="47640" spans="1:3" x14ac:dyDescent="0.25">
      <c r="A47640" t="s">
        <v>52408</v>
      </c>
      <c r="B47640">
        <v>1</v>
      </c>
      <c r="C47640">
        <v>208165</v>
      </c>
    </row>
    <row r="47641" spans="1:3" x14ac:dyDescent="0.25">
      <c r="A47641" t="s">
        <v>52409</v>
      </c>
      <c r="B47641">
        <v>1</v>
      </c>
      <c r="C47641">
        <v>738309</v>
      </c>
    </row>
    <row r="47642" spans="1:3" x14ac:dyDescent="0.25">
      <c r="A47642" t="s">
        <v>52410</v>
      </c>
      <c r="B47642">
        <v>1</v>
      </c>
      <c r="C47642">
        <v>54161</v>
      </c>
    </row>
    <row r="47643" spans="1:3" x14ac:dyDescent="0.25">
      <c r="A47643" t="s">
        <v>52411</v>
      </c>
      <c r="B47643">
        <v>1</v>
      </c>
      <c r="C47643">
        <v>146929</v>
      </c>
    </row>
    <row r="47644" spans="1:3" x14ac:dyDescent="0.25">
      <c r="A47644" t="s">
        <v>52412</v>
      </c>
      <c r="B47644">
        <v>1</v>
      </c>
      <c r="C47644">
        <v>2408911</v>
      </c>
    </row>
    <row r="47645" spans="1:3" x14ac:dyDescent="0.25">
      <c r="A47645" t="s">
        <v>52413</v>
      </c>
      <c r="B47645">
        <v>1</v>
      </c>
      <c r="C47645">
        <v>2463744</v>
      </c>
    </row>
    <row r="47646" spans="1:3" x14ac:dyDescent="0.25">
      <c r="A47646" t="s">
        <v>52414</v>
      </c>
      <c r="B47646">
        <v>1</v>
      </c>
      <c r="C47646">
        <v>687435</v>
      </c>
    </row>
    <row r="47647" spans="1:3" x14ac:dyDescent="0.25">
      <c r="A47647" t="s">
        <v>52415</v>
      </c>
      <c r="B47647">
        <v>1</v>
      </c>
      <c r="C47647">
        <v>271430</v>
      </c>
    </row>
    <row r="47648" spans="1:3" x14ac:dyDescent="0.25">
      <c r="A47648" t="s">
        <v>52416</v>
      </c>
      <c r="B47648">
        <v>1</v>
      </c>
      <c r="C47648">
        <v>123436</v>
      </c>
    </row>
    <row r="47649" spans="1:3" x14ac:dyDescent="0.25">
      <c r="A47649" t="s">
        <v>52417</v>
      </c>
      <c r="B47649">
        <v>1</v>
      </c>
      <c r="C47649">
        <v>305962</v>
      </c>
    </row>
    <row r="47650" spans="1:3" x14ac:dyDescent="0.25">
      <c r="A47650" t="s">
        <v>52418</v>
      </c>
      <c r="B47650">
        <v>1</v>
      </c>
      <c r="C47650">
        <v>217926</v>
      </c>
    </row>
    <row r="47651" spans="1:3" x14ac:dyDescent="0.25">
      <c r="A47651" t="s">
        <v>52419</v>
      </c>
      <c r="B47651">
        <v>1</v>
      </c>
      <c r="C47651">
        <v>122364</v>
      </c>
    </row>
    <row r="47652" spans="1:3" x14ac:dyDescent="0.25">
      <c r="A47652" t="s">
        <v>52420</v>
      </c>
      <c r="B47652">
        <v>1</v>
      </c>
      <c r="C47652">
        <v>137660</v>
      </c>
    </row>
    <row r="47653" spans="1:3" x14ac:dyDescent="0.25">
      <c r="A47653" t="s">
        <v>52421</v>
      </c>
      <c r="B47653">
        <v>1</v>
      </c>
      <c r="C47653">
        <v>342628</v>
      </c>
    </row>
    <row r="47654" spans="1:3" x14ac:dyDescent="0.25">
      <c r="A47654" t="s">
        <v>52422</v>
      </c>
      <c r="B47654">
        <v>1</v>
      </c>
      <c r="C47654">
        <v>438557</v>
      </c>
    </row>
    <row r="47655" spans="1:3" x14ac:dyDescent="0.25">
      <c r="A47655" t="s">
        <v>52423</v>
      </c>
      <c r="B47655">
        <v>1</v>
      </c>
      <c r="C47655">
        <v>34221</v>
      </c>
    </row>
    <row r="47656" spans="1:3" x14ac:dyDescent="0.25">
      <c r="A47656" t="s">
        <v>52424</v>
      </c>
      <c r="B47656">
        <v>1</v>
      </c>
      <c r="C47656">
        <v>227212</v>
      </c>
    </row>
    <row r="47657" spans="1:3" x14ac:dyDescent="0.25">
      <c r="A47657" t="s">
        <v>52425</v>
      </c>
      <c r="B47657">
        <v>1</v>
      </c>
      <c r="C47657">
        <v>458186</v>
      </c>
    </row>
    <row r="47658" spans="1:3" x14ac:dyDescent="0.25">
      <c r="A47658" t="s">
        <v>52426</v>
      </c>
      <c r="B47658">
        <v>1</v>
      </c>
      <c r="C47658">
        <v>3897072</v>
      </c>
    </row>
    <row r="47659" spans="1:3" x14ac:dyDescent="0.25">
      <c r="A47659" t="s">
        <v>52427</v>
      </c>
      <c r="B47659">
        <v>1</v>
      </c>
      <c r="C47659">
        <v>249085</v>
      </c>
    </row>
    <row r="47660" spans="1:3" x14ac:dyDescent="0.25">
      <c r="A47660" t="s">
        <v>52428</v>
      </c>
      <c r="B47660">
        <v>1</v>
      </c>
      <c r="C47660">
        <v>650360</v>
      </c>
    </row>
    <row r="47661" spans="1:3" x14ac:dyDescent="0.25">
      <c r="A47661" t="s">
        <v>52429</v>
      </c>
      <c r="B47661">
        <v>1</v>
      </c>
      <c r="C47661">
        <v>176579</v>
      </c>
    </row>
    <row r="47662" spans="1:3" x14ac:dyDescent="0.25">
      <c r="A47662" t="s">
        <v>52430</v>
      </c>
      <c r="B47662">
        <v>1</v>
      </c>
      <c r="C47662">
        <v>19844</v>
      </c>
    </row>
    <row r="47663" spans="1:3" x14ac:dyDescent="0.25">
      <c r="A47663" t="s">
        <v>52431</v>
      </c>
      <c r="B47663">
        <v>1</v>
      </c>
      <c r="C47663">
        <v>336106</v>
      </c>
    </row>
    <row r="47664" spans="1:3" x14ac:dyDescent="0.25">
      <c r="A47664" t="s">
        <v>52432</v>
      </c>
      <c r="B47664">
        <v>1</v>
      </c>
      <c r="C47664">
        <v>2551976</v>
      </c>
    </row>
    <row r="47665" spans="1:3" x14ac:dyDescent="0.25">
      <c r="A47665" t="s">
        <v>52433</v>
      </c>
      <c r="B47665">
        <v>1</v>
      </c>
      <c r="C47665">
        <v>623517</v>
      </c>
    </row>
    <row r="47666" spans="1:3" x14ac:dyDescent="0.25">
      <c r="A47666" t="s">
        <v>52434</v>
      </c>
      <c r="B47666">
        <v>1</v>
      </c>
      <c r="C47666">
        <v>117047</v>
      </c>
    </row>
    <row r="47667" spans="1:3" x14ac:dyDescent="0.25">
      <c r="A47667" t="s">
        <v>52435</v>
      </c>
      <c r="B47667">
        <v>1</v>
      </c>
      <c r="C47667">
        <v>389607</v>
      </c>
    </row>
    <row r="47668" spans="1:3" x14ac:dyDescent="0.25">
      <c r="A47668" t="s">
        <v>52436</v>
      </c>
      <c r="B47668">
        <v>1</v>
      </c>
      <c r="C47668">
        <v>144186</v>
      </c>
    </row>
    <row r="47669" spans="1:3" x14ac:dyDescent="0.25">
      <c r="A47669" t="s">
        <v>52437</v>
      </c>
      <c r="B47669">
        <v>1</v>
      </c>
      <c r="C47669">
        <v>444670</v>
      </c>
    </row>
    <row r="47670" spans="1:3" x14ac:dyDescent="0.25">
      <c r="A47670" t="s">
        <v>52438</v>
      </c>
      <c r="B47670">
        <v>1</v>
      </c>
      <c r="C47670">
        <v>2521009</v>
      </c>
    </row>
    <row r="47671" spans="1:3" x14ac:dyDescent="0.25">
      <c r="A47671" t="s">
        <v>52439</v>
      </c>
      <c r="B47671">
        <v>1</v>
      </c>
      <c r="C47671">
        <v>94260</v>
      </c>
    </row>
    <row r="47672" spans="1:3" x14ac:dyDescent="0.25">
      <c r="A47672" t="s">
        <v>52440</v>
      </c>
      <c r="B47672">
        <v>1</v>
      </c>
      <c r="C47672">
        <v>431245</v>
      </c>
    </row>
    <row r="47673" spans="1:3" x14ac:dyDescent="0.25">
      <c r="A47673" t="s">
        <v>52441</v>
      </c>
      <c r="B47673">
        <v>1</v>
      </c>
      <c r="C47673">
        <v>86896</v>
      </c>
    </row>
    <row r="47674" spans="1:3" x14ac:dyDescent="0.25">
      <c r="A47674" t="s">
        <v>52442</v>
      </c>
      <c r="B47674">
        <v>1</v>
      </c>
      <c r="C47674">
        <v>751962</v>
      </c>
    </row>
    <row r="47675" spans="1:3" x14ac:dyDescent="0.25">
      <c r="A47675" t="s">
        <v>52443</v>
      </c>
      <c r="B47675">
        <v>1</v>
      </c>
      <c r="C47675">
        <v>821807</v>
      </c>
    </row>
    <row r="47676" spans="1:3" x14ac:dyDescent="0.25">
      <c r="A47676" t="s">
        <v>52444</v>
      </c>
      <c r="B47676">
        <v>1</v>
      </c>
      <c r="C47676">
        <v>243526</v>
      </c>
    </row>
    <row r="47677" spans="1:3" x14ac:dyDescent="0.25">
      <c r="A47677" t="s">
        <v>52445</v>
      </c>
      <c r="B47677">
        <v>1</v>
      </c>
      <c r="C47677">
        <v>257957</v>
      </c>
    </row>
    <row r="47678" spans="1:3" x14ac:dyDescent="0.25">
      <c r="A47678" t="s">
        <v>52446</v>
      </c>
      <c r="B47678">
        <v>1</v>
      </c>
      <c r="C47678">
        <v>47524</v>
      </c>
    </row>
    <row r="47679" spans="1:3" x14ac:dyDescent="0.25">
      <c r="A47679" t="s">
        <v>52447</v>
      </c>
      <c r="B47679">
        <v>1</v>
      </c>
      <c r="C47679">
        <v>141492</v>
      </c>
    </row>
    <row r="47680" spans="1:3" x14ac:dyDescent="0.25">
      <c r="A47680" t="s">
        <v>52448</v>
      </c>
      <c r="B47680">
        <v>1</v>
      </c>
      <c r="C47680">
        <v>549253</v>
      </c>
    </row>
    <row r="47681" spans="1:3" x14ac:dyDescent="0.25">
      <c r="A47681" t="s">
        <v>52449</v>
      </c>
      <c r="B47681">
        <v>1</v>
      </c>
      <c r="C47681">
        <v>1252462</v>
      </c>
    </row>
    <row r="47682" spans="1:3" x14ac:dyDescent="0.25">
      <c r="A47682" t="s">
        <v>52450</v>
      </c>
      <c r="B47682">
        <v>1</v>
      </c>
      <c r="C47682">
        <v>90654</v>
      </c>
    </row>
    <row r="47683" spans="1:3" x14ac:dyDescent="0.25">
      <c r="A47683" t="s">
        <v>52451</v>
      </c>
      <c r="B47683">
        <v>1</v>
      </c>
      <c r="C47683">
        <v>191428</v>
      </c>
    </row>
    <row r="47684" spans="1:3" x14ac:dyDescent="0.25">
      <c r="A47684" t="s">
        <v>52452</v>
      </c>
      <c r="B47684">
        <v>1</v>
      </c>
      <c r="C47684">
        <v>545675</v>
      </c>
    </row>
    <row r="47685" spans="1:3" x14ac:dyDescent="0.25">
      <c r="A47685" t="s">
        <v>52453</v>
      </c>
      <c r="B47685">
        <v>1</v>
      </c>
      <c r="C47685">
        <v>207028</v>
      </c>
    </row>
    <row r="47686" spans="1:3" x14ac:dyDescent="0.25">
      <c r="A47686" t="s">
        <v>52454</v>
      </c>
      <c r="B47686">
        <v>1</v>
      </c>
      <c r="C47686">
        <v>554442</v>
      </c>
    </row>
    <row r="47687" spans="1:3" x14ac:dyDescent="0.25">
      <c r="A47687" t="s">
        <v>52455</v>
      </c>
      <c r="B47687">
        <v>1</v>
      </c>
      <c r="C47687">
        <v>151702</v>
      </c>
    </row>
    <row r="47688" spans="1:3" x14ac:dyDescent="0.25">
      <c r="A47688" t="s">
        <v>52456</v>
      </c>
      <c r="B47688">
        <v>1</v>
      </c>
      <c r="C47688">
        <v>377617</v>
      </c>
    </row>
    <row r="47689" spans="1:3" x14ac:dyDescent="0.25">
      <c r="A47689" t="s">
        <v>52457</v>
      </c>
      <c r="B47689">
        <v>1</v>
      </c>
      <c r="C47689">
        <v>353113</v>
      </c>
    </row>
    <row r="47690" spans="1:3" x14ac:dyDescent="0.25">
      <c r="A47690" t="s">
        <v>52458</v>
      </c>
      <c r="B47690">
        <v>1</v>
      </c>
      <c r="C47690">
        <v>929777</v>
      </c>
    </row>
    <row r="47691" spans="1:3" x14ac:dyDescent="0.25">
      <c r="A47691" t="s">
        <v>52459</v>
      </c>
      <c r="B47691">
        <v>1</v>
      </c>
      <c r="C47691">
        <v>68220</v>
      </c>
    </row>
    <row r="47692" spans="1:3" x14ac:dyDescent="0.25">
      <c r="A47692" t="s">
        <v>52460</v>
      </c>
      <c r="B47692">
        <v>1</v>
      </c>
      <c r="C47692">
        <v>274286</v>
      </c>
    </row>
    <row r="47693" spans="1:3" x14ac:dyDescent="0.25">
      <c r="A47693" t="s">
        <v>52461</v>
      </c>
      <c r="B47693">
        <v>1</v>
      </c>
      <c r="C47693">
        <v>428447</v>
      </c>
    </row>
    <row r="47694" spans="1:3" x14ac:dyDescent="0.25">
      <c r="A47694" t="s">
        <v>52462</v>
      </c>
      <c r="B47694">
        <v>1</v>
      </c>
      <c r="C47694">
        <v>73614</v>
      </c>
    </row>
    <row r="47695" spans="1:3" x14ac:dyDescent="0.25">
      <c r="A47695" t="s">
        <v>52463</v>
      </c>
      <c r="B47695">
        <v>1</v>
      </c>
      <c r="C47695">
        <v>1129754</v>
      </c>
    </row>
    <row r="47696" spans="1:3" x14ac:dyDescent="0.25">
      <c r="A47696" t="s">
        <v>52464</v>
      </c>
      <c r="B47696">
        <v>1</v>
      </c>
      <c r="C47696">
        <v>1120094</v>
      </c>
    </row>
    <row r="47697" spans="1:3" x14ac:dyDescent="0.25">
      <c r="A47697" t="s">
        <v>52465</v>
      </c>
      <c r="B47697">
        <v>1</v>
      </c>
      <c r="C47697">
        <v>2077769</v>
      </c>
    </row>
    <row r="47698" spans="1:3" x14ac:dyDescent="0.25">
      <c r="A47698" t="s">
        <v>52466</v>
      </c>
      <c r="B47698">
        <v>1</v>
      </c>
      <c r="C47698">
        <v>363207</v>
      </c>
    </row>
    <row r="47699" spans="1:3" x14ac:dyDescent="0.25">
      <c r="A47699" t="s">
        <v>52467</v>
      </c>
      <c r="B47699">
        <v>1</v>
      </c>
      <c r="C47699">
        <v>309480</v>
      </c>
    </row>
    <row r="47700" spans="1:3" x14ac:dyDescent="0.25">
      <c r="A47700" t="s">
        <v>52468</v>
      </c>
      <c r="B47700">
        <v>1</v>
      </c>
      <c r="C47700">
        <v>115727</v>
      </c>
    </row>
    <row r="47701" spans="1:3" x14ac:dyDescent="0.25">
      <c r="A47701" t="s">
        <v>52469</v>
      </c>
      <c r="B47701">
        <v>1</v>
      </c>
      <c r="C47701">
        <v>58673</v>
      </c>
    </row>
    <row r="47702" spans="1:3" x14ac:dyDescent="0.25">
      <c r="A47702" t="s">
        <v>52470</v>
      </c>
      <c r="B47702">
        <v>1</v>
      </c>
      <c r="C47702">
        <v>1609158</v>
      </c>
    </row>
    <row r="47703" spans="1:3" x14ac:dyDescent="0.25">
      <c r="A47703" t="s">
        <v>52471</v>
      </c>
      <c r="B47703">
        <v>1</v>
      </c>
      <c r="C47703">
        <v>4687437</v>
      </c>
    </row>
    <row r="47704" spans="1:3" x14ac:dyDescent="0.25">
      <c r="A47704" t="s">
        <v>52472</v>
      </c>
      <c r="B47704">
        <v>1</v>
      </c>
      <c r="C47704">
        <v>875010</v>
      </c>
    </row>
    <row r="47705" spans="1:3" x14ac:dyDescent="0.25">
      <c r="A47705" t="s">
        <v>52473</v>
      </c>
      <c r="B47705">
        <v>1</v>
      </c>
      <c r="C47705">
        <v>216268</v>
      </c>
    </row>
    <row r="47706" spans="1:3" x14ac:dyDescent="0.25">
      <c r="A47706" t="s">
        <v>52474</v>
      </c>
      <c r="B47706">
        <v>1</v>
      </c>
      <c r="C47706">
        <v>310032</v>
      </c>
    </row>
    <row r="47707" spans="1:3" x14ac:dyDescent="0.25">
      <c r="A47707" t="s">
        <v>52475</v>
      </c>
      <c r="B47707">
        <v>1</v>
      </c>
      <c r="C47707">
        <v>90575</v>
      </c>
    </row>
    <row r="47708" spans="1:3" x14ac:dyDescent="0.25">
      <c r="A47708" t="s">
        <v>52476</v>
      </c>
      <c r="B47708">
        <v>1</v>
      </c>
      <c r="C47708">
        <v>83181</v>
      </c>
    </row>
    <row r="47709" spans="1:3" x14ac:dyDescent="0.25">
      <c r="A47709" t="s">
        <v>52477</v>
      </c>
      <c r="B47709">
        <v>1</v>
      </c>
      <c r="C47709">
        <v>194644</v>
      </c>
    </row>
    <row r="47710" spans="1:3" x14ac:dyDescent="0.25">
      <c r="A47710" t="s">
        <v>52478</v>
      </c>
      <c r="B47710">
        <v>1</v>
      </c>
      <c r="C47710">
        <v>470870</v>
      </c>
    </row>
    <row r="47711" spans="1:3" x14ac:dyDescent="0.25">
      <c r="A47711" t="s">
        <v>52479</v>
      </c>
      <c r="B47711">
        <v>1</v>
      </c>
      <c r="C47711">
        <v>160853</v>
      </c>
    </row>
    <row r="47712" spans="1:3" x14ac:dyDescent="0.25">
      <c r="A47712" t="s">
        <v>52480</v>
      </c>
      <c r="B47712">
        <v>1</v>
      </c>
      <c r="C47712">
        <v>36885</v>
      </c>
    </row>
    <row r="47713" spans="1:3" x14ac:dyDescent="0.25">
      <c r="A47713" t="s">
        <v>52481</v>
      </c>
      <c r="B47713">
        <v>1</v>
      </c>
      <c r="C47713">
        <v>146923</v>
      </c>
    </row>
    <row r="47714" spans="1:3" x14ac:dyDescent="0.25">
      <c r="A47714" t="s">
        <v>52482</v>
      </c>
      <c r="B47714">
        <v>1</v>
      </c>
      <c r="C47714">
        <v>594561</v>
      </c>
    </row>
    <row r="47715" spans="1:3" x14ac:dyDescent="0.25">
      <c r="A47715" t="s">
        <v>52483</v>
      </c>
      <c r="B47715">
        <v>1</v>
      </c>
      <c r="C47715">
        <v>114449</v>
      </c>
    </row>
    <row r="47716" spans="1:3" x14ac:dyDescent="0.25">
      <c r="A47716" t="s">
        <v>52484</v>
      </c>
      <c r="B47716">
        <v>1</v>
      </c>
      <c r="C47716">
        <v>514931</v>
      </c>
    </row>
    <row r="47717" spans="1:3" x14ac:dyDescent="0.25">
      <c r="A47717" t="s">
        <v>52485</v>
      </c>
      <c r="B47717">
        <v>1</v>
      </c>
      <c r="C47717">
        <v>79035</v>
      </c>
    </row>
    <row r="47718" spans="1:3" x14ac:dyDescent="0.25">
      <c r="A47718" t="s">
        <v>52486</v>
      </c>
      <c r="B47718">
        <v>1</v>
      </c>
      <c r="C47718">
        <v>646758</v>
      </c>
    </row>
    <row r="47719" spans="1:3" x14ac:dyDescent="0.25">
      <c r="A47719" t="s">
        <v>52487</v>
      </c>
      <c r="B47719">
        <v>1</v>
      </c>
      <c r="C47719">
        <v>145228</v>
      </c>
    </row>
    <row r="47720" spans="1:3" x14ac:dyDescent="0.25">
      <c r="A47720" t="s">
        <v>52488</v>
      </c>
      <c r="B47720">
        <v>1</v>
      </c>
      <c r="C47720">
        <v>361471</v>
      </c>
    </row>
    <row r="47721" spans="1:3" x14ac:dyDescent="0.25">
      <c r="A47721" t="s">
        <v>52489</v>
      </c>
      <c r="B47721">
        <v>1</v>
      </c>
      <c r="C47721">
        <v>2689368</v>
      </c>
    </row>
    <row r="47722" spans="1:3" x14ac:dyDescent="0.25">
      <c r="A47722" t="s">
        <v>52490</v>
      </c>
      <c r="B47722">
        <v>1</v>
      </c>
      <c r="C47722">
        <v>897724</v>
      </c>
    </row>
    <row r="47723" spans="1:3" x14ac:dyDescent="0.25">
      <c r="A47723" t="s">
        <v>52491</v>
      </c>
      <c r="B47723">
        <v>1</v>
      </c>
      <c r="C47723">
        <v>105313880</v>
      </c>
    </row>
    <row r="47724" spans="1:3" x14ac:dyDescent="0.25">
      <c r="A47724" t="s">
        <v>52492</v>
      </c>
      <c r="B47724">
        <v>1</v>
      </c>
      <c r="C47724">
        <v>1112602</v>
      </c>
    </row>
    <row r="47725" spans="1:3" x14ac:dyDescent="0.25">
      <c r="A47725" t="s">
        <v>52493</v>
      </c>
      <c r="B47725">
        <v>1</v>
      </c>
      <c r="C47725">
        <v>207586000</v>
      </c>
    </row>
    <row r="47726" spans="1:3" x14ac:dyDescent="0.25">
      <c r="A47726" t="s">
        <v>52494</v>
      </c>
      <c r="B47726">
        <v>1</v>
      </c>
      <c r="C47726">
        <v>136709</v>
      </c>
    </row>
    <row r="47727" spans="1:3" x14ac:dyDescent="0.25">
      <c r="A47727" t="s">
        <v>52495</v>
      </c>
      <c r="B47727">
        <v>1</v>
      </c>
      <c r="C47727">
        <v>74741</v>
      </c>
    </row>
    <row r="47728" spans="1:3" x14ac:dyDescent="0.25">
      <c r="A47728" t="s">
        <v>52496</v>
      </c>
      <c r="B47728">
        <v>1</v>
      </c>
      <c r="C47728">
        <v>107665</v>
      </c>
    </row>
    <row r="47729" spans="1:3" x14ac:dyDescent="0.25">
      <c r="A47729" t="s">
        <v>52497</v>
      </c>
      <c r="B47729">
        <v>1</v>
      </c>
      <c r="C47729">
        <v>285779</v>
      </c>
    </row>
    <row r="47730" spans="1:3" x14ac:dyDescent="0.25">
      <c r="A47730" t="s">
        <v>52498</v>
      </c>
      <c r="B47730">
        <v>1</v>
      </c>
      <c r="C47730">
        <v>52773</v>
      </c>
    </row>
    <row r="47731" spans="1:3" x14ac:dyDescent="0.25">
      <c r="A47731" t="s">
        <v>52499</v>
      </c>
      <c r="B47731">
        <v>1</v>
      </c>
      <c r="C47731">
        <v>208833</v>
      </c>
    </row>
    <row r="47732" spans="1:3" x14ac:dyDescent="0.25">
      <c r="A47732" t="s">
        <v>52500</v>
      </c>
      <c r="B47732">
        <v>1</v>
      </c>
      <c r="C47732">
        <v>693962</v>
      </c>
    </row>
    <row r="47733" spans="1:3" x14ac:dyDescent="0.25">
      <c r="A47733" t="s">
        <v>52501</v>
      </c>
      <c r="B47733">
        <v>1</v>
      </c>
      <c r="C47733">
        <v>147404</v>
      </c>
    </row>
    <row r="47734" spans="1:3" x14ac:dyDescent="0.25">
      <c r="A47734" t="s">
        <v>52502</v>
      </c>
      <c r="B47734">
        <v>1</v>
      </c>
      <c r="C47734">
        <v>621950</v>
      </c>
    </row>
    <row r="47735" spans="1:3" x14ac:dyDescent="0.25">
      <c r="A47735" t="s">
        <v>52503</v>
      </c>
      <c r="B47735">
        <v>1</v>
      </c>
      <c r="C47735">
        <v>369964</v>
      </c>
    </row>
    <row r="47736" spans="1:3" x14ac:dyDescent="0.25">
      <c r="A47736" t="s">
        <v>52504</v>
      </c>
      <c r="B47736">
        <v>1</v>
      </c>
      <c r="C47736">
        <v>54239</v>
      </c>
    </row>
    <row r="47737" spans="1:3" x14ac:dyDescent="0.25">
      <c r="A47737" t="s">
        <v>52505</v>
      </c>
      <c r="B47737">
        <v>1</v>
      </c>
      <c r="C47737">
        <v>369081</v>
      </c>
    </row>
    <row r="47738" spans="1:3" x14ac:dyDescent="0.25">
      <c r="A47738" t="s">
        <v>52506</v>
      </c>
      <c r="B47738">
        <v>1</v>
      </c>
      <c r="C47738">
        <v>3441886</v>
      </c>
    </row>
    <row r="47739" spans="1:3" x14ac:dyDescent="0.25">
      <c r="A47739" t="s">
        <v>52507</v>
      </c>
      <c r="B47739">
        <v>1</v>
      </c>
      <c r="C47739">
        <v>153474</v>
      </c>
    </row>
    <row r="47740" spans="1:3" x14ac:dyDescent="0.25">
      <c r="A47740" t="s">
        <v>52508</v>
      </c>
      <c r="B47740">
        <v>1</v>
      </c>
      <c r="C47740">
        <v>89461</v>
      </c>
    </row>
    <row r="47741" spans="1:3" x14ac:dyDescent="0.25">
      <c r="A47741" t="s">
        <v>52509</v>
      </c>
      <c r="B47741">
        <v>1</v>
      </c>
      <c r="C47741">
        <v>432287</v>
      </c>
    </row>
    <row r="47742" spans="1:3" x14ac:dyDescent="0.25">
      <c r="A47742" t="s">
        <v>52510</v>
      </c>
      <c r="B47742">
        <v>1</v>
      </c>
      <c r="C47742">
        <v>1181212</v>
      </c>
    </row>
    <row r="47743" spans="1:3" x14ac:dyDescent="0.25">
      <c r="A47743" t="s">
        <v>52511</v>
      </c>
      <c r="B47743">
        <v>1</v>
      </c>
      <c r="C47743">
        <v>1031843</v>
      </c>
    </row>
    <row r="47744" spans="1:3" x14ac:dyDescent="0.25">
      <c r="A47744" t="s">
        <v>52512</v>
      </c>
      <c r="B47744">
        <v>1</v>
      </c>
      <c r="C47744">
        <v>654586</v>
      </c>
    </row>
    <row r="47745" spans="1:3" x14ac:dyDescent="0.25">
      <c r="A47745" t="s">
        <v>52513</v>
      </c>
      <c r="B47745">
        <v>1</v>
      </c>
      <c r="C47745">
        <v>306831</v>
      </c>
    </row>
    <row r="47746" spans="1:3" x14ac:dyDescent="0.25">
      <c r="A47746" t="s">
        <v>52514</v>
      </c>
      <c r="B47746">
        <v>1</v>
      </c>
      <c r="C47746">
        <v>604089</v>
      </c>
    </row>
    <row r="47747" spans="1:3" x14ac:dyDescent="0.25">
      <c r="A47747" t="s">
        <v>52515</v>
      </c>
      <c r="B47747">
        <v>1</v>
      </c>
      <c r="C47747">
        <v>173683</v>
      </c>
    </row>
    <row r="47748" spans="1:3" x14ac:dyDescent="0.25">
      <c r="A47748" t="s">
        <v>52516</v>
      </c>
      <c r="B47748">
        <v>1</v>
      </c>
      <c r="C47748">
        <v>221843</v>
      </c>
    </row>
    <row r="47749" spans="1:3" x14ac:dyDescent="0.25">
      <c r="A47749" t="s">
        <v>52517</v>
      </c>
      <c r="B47749">
        <v>1</v>
      </c>
      <c r="C47749">
        <v>1405059</v>
      </c>
    </row>
    <row r="47750" spans="1:3" x14ac:dyDescent="0.25">
      <c r="A47750" t="s">
        <v>52518</v>
      </c>
      <c r="B47750">
        <v>1</v>
      </c>
      <c r="C47750">
        <v>50659</v>
      </c>
    </row>
    <row r="47751" spans="1:3" x14ac:dyDescent="0.25">
      <c r="A47751" t="s">
        <v>52519</v>
      </c>
      <c r="B47751">
        <v>1</v>
      </c>
      <c r="C47751">
        <v>230947</v>
      </c>
    </row>
    <row r="47752" spans="1:3" x14ac:dyDescent="0.25">
      <c r="A47752" t="s">
        <v>52520</v>
      </c>
      <c r="B47752">
        <v>1</v>
      </c>
      <c r="C47752">
        <v>119702</v>
      </c>
    </row>
    <row r="47753" spans="1:3" x14ac:dyDescent="0.25">
      <c r="A47753" t="s">
        <v>52521</v>
      </c>
      <c r="B47753">
        <v>1</v>
      </c>
      <c r="C47753">
        <v>29216</v>
      </c>
    </row>
    <row r="47754" spans="1:3" x14ac:dyDescent="0.25">
      <c r="A47754" t="s">
        <v>52522</v>
      </c>
      <c r="B47754">
        <v>1</v>
      </c>
      <c r="C47754">
        <v>200464</v>
      </c>
    </row>
    <row r="47755" spans="1:3" x14ac:dyDescent="0.25">
      <c r="A47755" t="s">
        <v>52523</v>
      </c>
      <c r="B47755">
        <v>1</v>
      </c>
      <c r="C47755">
        <v>680032</v>
      </c>
    </row>
    <row r="47756" spans="1:3" x14ac:dyDescent="0.25">
      <c r="A47756" t="s">
        <v>52524</v>
      </c>
      <c r="B47756">
        <v>1</v>
      </c>
      <c r="C47756">
        <v>4175277</v>
      </c>
    </row>
    <row r="47757" spans="1:3" x14ac:dyDescent="0.25">
      <c r="A47757" t="s">
        <v>52525</v>
      </c>
      <c r="B47757">
        <v>1</v>
      </c>
      <c r="C47757">
        <v>119436</v>
      </c>
    </row>
    <row r="47758" spans="1:3" x14ac:dyDescent="0.25">
      <c r="A47758" t="s">
        <v>52526</v>
      </c>
      <c r="B47758">
        <v>1</v>
      </c>
      <c r="C47758">
        <v>30368</v>
      </c>
    </row>
    <row r="47759" spans="1:3" x14ac:dyDescent="0.25">
      <c r="A47759" t="s">
        <v>52527</v>
      </c>
      <c r="B47759">
        <v>1</v>
      </c>
      <c r="C47759">
        <v>884866</v>
      </c>
    </row>
    <row r="47760" spans="1:3" x14ac:dyDescent="0.25">
      <c r="A47760" t="s">
        <v>52528</v>
      </c>
      <c r="B47760">
        <v>1</v>
      </c>
      <c r="C47760">
        <v>252273</v>
      </c>
    </row>
    <row r="47761" spans="1:3" x14ac:dyDescent="0.25">
      <c r="A47761" t="s">
        <v>52529</v>
      </c>
      <c r="B47761">
        <v>1</v>
      </c>
      <c r="C47761">
        <v>129079</v>
      </c>
    </row>
    <row r="47762" spans="1:3" x14ac:dyDescent="0.25">
      <c r="A47762" t="s">
        <v>52530</v>
      </c>
      <c r="B47762">
        <v>1</v>
      </c>
      <c r="C47762">
        <v>426694</v>
      </c>
    </row>
    <row r="47763" spans="1:3" x14ac:dyDescent="0.25">
      <c r="A47763" t="s">
        <v>52531</v>
      </c>
      <c r="B47763">
        <v>1</v>
      </c>
      <c r="C47763">
        <v>1501864</v>
      </c>
    </row>
    <row r="47764" spans="1:3" x14ac:dyDescent="0.25">
      <c r="A47764" t="s">
        <v>52532</v>
      </c>
      <c r="B47764">
        <v>1</v>
      </c>
      <c r="C47764">
        <v>121563</v>
      </c>
    </row>
    <row r="47765" spans="1:3" x14ac:dyDescent="0.25">
      <c r="A47765" t="s">
        <v>52533</v>
      </c>
      <c r="B47765">
        <v>1</v>
      </c>
      <c r="C47765">
        <v>923604</v>
      </c>
    </row>
    <row r="47766" spans="1:3" x14ac:dyDescent="0.25">
      <c r="A47766" t="s">
        <v>52534</v>
      </c>
      <c r="B47766">
        <v>1</v>
      </c>
      <c r="C47766">
        <v>136947</v>
      </c>
    </row>
    <row r="47767" spans="1:3" x14ac:dyDescent="0.25">
      <c r="A47767" t="s">
        <v>52535</v>
      </c>
      <c r="B47767">
        <v>1</v>
      </c>
      <c r="C47767">
        <v>323912</v>
      </c>
    </row>
    <row r="47768" spans="1:3" x14ac:dyDescent="0.25">
      <c r="A47768" t="s">
        <v>52536</v>
      </c>
      <c r="B47768">
        <v>1</v>
      </c>
      <c r="C47768">
        <v>178021</v>
      </c>
    </row>
    <row r="47769" spans="1:3" x14ac:dyDescent="0.25">
      <c r="A47769" t="s">
        <v>52537</v>
      </c>
      <c r="B47769">
        <v>1</v>
      </c>
      <c r="C47769">
        <v>127998</v>
      </c>
    </row>
    <row r="47770" spans="1:3" x14ac:dyDescent="0.25">
      <c r="A47770" t="s">
        <v>52538</v>
      </c>
      <c r="B47770">
        <v>1</v>
      </c>
      <c r="C47770">
        <v>252785</v>
      </c>
    </row>
    <row r="47771" spans="1:3" x14ac:dyDescent="0.25">
      <c r="A47771" t="s">
        <v>52539</v>
      </c>
      <c r="B47771">
        <v>1</v>
      </c>
      <c r="C47771">
        <v>431598</v>
      </c>
    </row>
    <row r="47772" spans="1:3" x14ac:dyDescent="0.25">
      <c r="A47772" t="s">
        <v>52540</v>
      </c>
      <c r="B47772">
        <v>1</v>
      </c>
      <c r="C47772">
        <v>479672</v>
      </c>
    </row>
    <row r="47773" spans="1:3" x14ac:dyDescent="0.25">
      <c r="A47773" t="s">
        <v>52541</v>
      </c>
      <c r="B47773">
        <v>1</v>
      </c>
      <c r="C47773">
        <v>881428</v>
      </c>
    </row>
    <row r="47774" spans="1:3" x14ac:dyDescent="0.25">
      <c r="A47774" t="s">
        <v>52542</v>
      </c>
      <c r="B47774">
        <v>1</v>
      </c>
      <c r="C47774">
        <v>365553</v>
      </c>
    </row>
    <row r="47775" spans="1:3" x14ac:dyDescent="0.25">
      <c r="A47775" t="s">
        <v>52543</v>
      </c>
      <c r="B47775">
        <v>1</v>
      </c>
      <c r="C47775">
        <v>58839</v>
      </c>
    </row>
    <row r="47776" spans="1:3" x14ac:dyDescent="0.25">
      <c r="A47776" t="s">
        <v>52544</v>
      </c>
      <c r="B47776">
        <v>1</v>
      </c>
      <c r="C47776">
        <v>432795</v>
      </c>
    </row>
    <row r="47777" spans="1:3" x14ac:dyDescent="0.25">
      <c r="A47777" t="s">
        <v>52545</v>
      </c>
      <c r="B47777">
        <v>1</v>
      </c>
      <c r="C47777">
        <v>84402</v>
      </c>
    </row>
    <row r="47778" spans="1:3" x14ac:dyDescent="0.25">
      <c r="A47778" t="s">
        <v>52546</v>
      </c>
      <c r="B47778">
        <v>1</v>
      </c>
      <c r="C47778">
        <v>1313304</v>
      </c>
    </row>
    <row r="47779" spans="1:3" x14ac:dyDescent="0.25">
      <c r="A47779" t="s">
        <v>52547</v>
      </c>
      <c r="B47779">
        <v>1</v>
      </c>
      <c r="C47779">
        <v>276630</v>
      </c>
    </row>
    <row r="47780" spans="1:3" x14ac:dyDescent="0.25">
      <c r="A47780" t="s">
        <v>52548</v>
      </c>
      <c r="B47780">
        <v>1</v>
      </c>
      <c r="C47780">
        <v>77562</v>
      </c>
    </row>
    <row r="47781" spans="1:3" x14ac:dyDescent="0.25">
      <c r="A47781" t="s">
        <v>52549</v>
      </c>
      <c r="B47781">
        <v>1</v>
      </c>
      <c r="C47781">
        <v>49812</v>
      </c>
    </row>
    <row r="47782" spans="1:3" x14ac:dyDescent="0.25">
      <c r="A47782" t="s">
        <v>52550</v>
      </c>
      <c r="B47782">
        <v>1</v>
      </c>
      <c r="C47782">
        <v>5528226</v>
      </c>
    </row>
    <row r="47783" spans="1:3" x14ac:dyDescent="0.25">
      <c r="A47783" t="s">
        <v>52551</v>
      </c>
      <c r="B47783">
        <v>1</v>
      </c>
      <c r="C47783">
        <v>414613</v>
      </c>
    </row>
    <row r="47784" spans="1:3" x14ac:dyDescent="0.25">
      <c r="A47784" t="s">
        <v>52552</v>
      </c>
      <c r="B47784">
        <v>1</v>
      </c>
      <c r="C47784">
        <v>798317</v>
      </c>
    </row>
    <row r="47785" spans="1:3" x14ac:dyDescent="0.25">
      <c r="A47785" t="s">
        <v>52553</v>
      </c>
      <c r="B47785">
        <v>1</v>
      </c>
      <c r="C47785">
        <v>970707</v>
      </c>
    </row>
    <row r="47786" spans="1:3" x14ac:dyDescent="0.25">
      <c r="A47786" t="s">
        <v>52554</v>
      </c>
      <c r="B47786">
        <v>1</v>
      </c>
      <c r="C47786">
        <v>2316503</v>
      </c>
    </row>
    <row r="47787" spans="1:3" x14ac:dyDescent="0.25">
      <c r="A47787" t="s">
        <v>52555</v>
      </c>
      <c r="B47787">
        <v>1</v>
      </c>
      <c r="C47787">
        <v>725633</v>
      </c>
    </row>
    <row r="47788" spans="1:3" x14ac:dyDescent="0.25">
      <c r="A47788" t="s">
        <v>52556</v>
      </c>
      <c r="B47788">
        <v>1</v>
      </c>
      <c r="C47788">
        <v>198963</v>
      </c>
    </row>
    <row r="47789" spans="1:3" x14ac:dyDescent="0.25">
      <c r="A47789" t="s">
        <v>52557</v>
      </c>
      <c r="B47789">
        <v>1</v>
      </c>
      <c r="C47789">
        <v>1619018</v>
      </c>
    </row>
    <row r="47790" spans="1:3" x14ac:dyDescent="0.25">
      <c r="A47790" t="s">
        <v>52558</v>
      </c>
      <c r="B47790">
        <v>1</v>
      </c>
      <c r="C47790">
        <v>52917</v>
      </c>
    </row>
    <row r="47791" spans="1:3" x14ac:dyDescent="0.25">
      <c r="A47791" t="s">
        <v>52559</v>
      </c>
      <c r="B47791">
        <v>1</v>
      </c>
      <c r="C47791">
        <v>1192611</v>
      </c>
    </row>
    <row r="47792" spans="1:3" x14ac:dyDescent="0.25">
      <c r="A47792" t="s">
        <v>52560</v>
      </c>
      <c r="B47792">
        <v>1</v>
      </c>
      <c r="C47792">
        <v>135690</v>
      </c>
    </row>
    <row r="47793" spans="1:3" x14ac:dyDescent="0.25">
      <c r="A47793" t="s">
        <v>52561</v>
      </c>
      <c r="B47793">
        <v>1</v>
      </c>
      <c r="C47793">
        <v>775572</v>
      </c>
    </row>
    <row r="47794" spans="1:3" x14ac:dyDescent="0.25">
      <c r="A47794" t="s">
        <v>52562</v>
      </c>
      <c r="B47794">
        <v>1</v>
      </c>
      <c r="C47794">
        <v>51760</v>
      </c>
    </row>
    <row r="47795" spans="1:3" x14ac:dyDescent="0.25">
      <c r="A47795" t="s">
        <v>52563</v>
      </c>
      <c r="B47795">
        <v>1</v>
      </c>
      <c r="C47795">
        <v>5462851</v>
      </c>
    </row>
    <row r="47796" spans="1:3" x14ac:dyDescent="0.25">
      <c r="A47796" t="s">
        <v>52564</v>
      </c>
      <c r="B47796">
        <v>1</v>
      </c>
      <c r="C47796">
        <v>233271</v>
      </c>
    </row>
    <row r="47797" spans="1:3" x14ac:dyDescent="0.25">
      <c r="A47797" t="s">
        <v>52565</v>
      </c>
      <c r="B47797">
        <v>1</v>
      </c>
      <c r="C47797">
        <v>279270</v>
      </c>
    </row>
    <row r="47798" spans="1:3" x14ac:dyDescent="0.25">
      <c r="A47798" t="s">
        <v>52566</v>
      </c>
      <c r="B47798">
        <v>1</v>
      </c>
      <c r="C47798">
        <v>172070</v>
      </c>
    </row>
    <row r="47799" spans="1:3" x14ac:dyDescent="0.25">
      <c r="A47799" t="s">
        <v>52567</v>
      </c>
      <c r="B47799">
        <v>1</v>
      </c>
      <c r="C47799">
        <v>107165</v>
      </c>
    </row>
    <row r="47800" spans="1:3" x14ac:dyDescent="0.25">
      <c r="A47800" t="s">
        <v>52568</v>
      </c>
      <c r="B47800">
        <v>1</v>
      </c>
      <c r="C47800">
        <v>89663</v>
      </c>
    </row>
    <row r="47801" spans="1:3" x14ac:dyDescent="0.25">
      <c r="A47801" t="s">
        <v>52569</v>
      </c>
      <c r="B47801">
        <v>1</v>
      </c>
      <c r="C47801">
        <v>1686336</v>
      </c>
    </row>
    <row r="47802" spans="1:3" x14ac:dyDescent="0.25">
      <c r="A47802" t="s">
        <v>52570</v>
      </c>
      <c r="B47802">
        <v>1</v>
      </c>
      <c r="C47802">
        <v>17859</v>
      </c>
    </row>
    <row r="47803" spans="1:3" x14ac:dyDescent="0.25">
      <c r="A47803" t="s">
        <v>52571</v>
      </c>
      <c r="B47803">
        <v>1</v>
      </c>
      <c r="C47803">
        <v>2035352</v>
      </c>
    </row>
    <row r="47804" spans="1:3" x14ac:dyDescent="0.25">
      <c r="A47804" t="s">
        <v>52572</v>
      </c>
      <c r="B47804">
        <v>1</v>
      </c>
      <c r="C47804">
        <v>67245</v>
      </c>
    </row>
    <row r="47805" spans="1:3" x14ac:dyDescent="0.25">
      <c r="A47805" t="s">
        <v>52573</v>
      </c>
      <c r="B47805">
        <v>1</v>
      </c>
      <c r="C47805">
        <v>140586</v>
      </c>
    </row>
    <row r="47806" spans="1:3" x14ac:dyDescent="0.25">
      <c r="A47806" t="s">
        <v>52574</v>
      </c>
      <c r="B47806">
        <v>1</v>
      </c>
      <c r="C47806">
        <v>51509</v>
      </c>
    </row>
    <row r="47807" spans="1:3" x14ac:dyDescent="0.25">
      <c r="A47807" t="s">
        <v>52575</v>
      </c>
      <c r="B47807">
        <v>1</v>
      </c>
      <c r="C47807">
        <v>253742</v>
      </c>
    </row>
    <row r="47808" spans="1:3" x14ac:dyDescent="0.25">
      <c r="A47808" t="s">
        <v>52576</v>
      </c>
      <c r="B47808">
        <v>1</v>
      </c>
      <c r="C47808">
        <v>253687</v>
      </c>
    </row>
    <row r="47809" spans="1:3" x14ac:dyDescent="0.25">
      <c r="A47809" t="s">
        <v>52577</v>
      </c>
      <c r="B47809">
        <v>1</v>
      </c>
      <c r="C47809">
        <v>136872</v>
      </c>
    </row>
    <row r="47810" spans="1:3" x14ac:dyDescent="0.25">
      <c r="A47810" t="s">
        <v>52578</v>
      </c>
      <c r="B47810">
        <v>1</v>
      </c>
      <c r="C47810">
        <v>131860</v>
      </c>
    </row>
    <row r="47811" spans="1:3" x14ac:dyDescent="0.25">
      <c r="A47811" t="s">
        <v>52579</v>
      </c>
      <c r="B47811">
        <v>1</v>
      </c>
      <c r="C47811">
        <v>349889</v>
      </c>
    </row>
    <row r="47812" spans="1:3" x14ac:dyDescent="0.25">
      <c r="A47812" t="s">
        <v>52580</v>
      </c>
      <c r="B47812">
        <v>1</v>
      </c>
      <c r="C47812">
        <v>647712</v>
      </c>
    </row>
    <row r="47813" spans="1:3" x14ac:dyDescent="0.25">
      <c r="A47813" t="s">
        <v>52581</v>
      </c>
      <c r="B47813">
        <v>1</v>
      </c>
      <c r="C47813">
        <v>76785</v>
      </c>
    </row>
    <row r="47814" spans="1:3" x14ac:dyDescent="0.25">
      <c r="A47814" t="s">
        <v>52582</v>
      </c>
      <c r="B47814">
        <v>1</v>
      </c>
      <c r="C47814">
        <v>1332758</v>
      </c>
    </row>
    <row r="47815" spans="1:3" x14ac:dyDescent="0.25">
      <c r="A47815" t="s">
        <v>52583</v>
      </c>
      <c r="B47815">
        <v>1</v>
      </c>
      <c r="C47815">
        <v>29783</v>
      </c>
    </row>
    <row r="47816" spans="1:3" x14ac:dyDescent="0.25">
      <c r="A47816" t="s">
        <v>52584</v>
      </c>
      <c r="B47816">
        <v>1</v>
      </c>
      <c r="C47816">
        <v>513976</v>
      </c>
    </row>
    <row r="47817" spans="1:3" x14ac:dyDescent="0.25">
      <c r="A47817" t="s">
        <v>52585</v>
      </c>
      <c r="B47817">
        <v>1</v>
      </c>
      <c r="C47817">
        <v>42511</v>
      </c>
    </row>
    <row r="47818" spans="1:3" x14ac:dyDescent="0.25">
      <c r="A47818" t="s">
        <v>52586</v>
      </c>
      <c r="B47818">
        <v>1</v>
      </c>
      <c r="C47818">
        <v>165978</v>
      </c>
    </row>
    <row r="47819" spans="1:3" x14ac:dyDescent="0.25">
      <c r="A47819" t="s">
        <v>52587</v>
      </c>
      <c r="B47819">
        <v>1</v>
      </c>
      <c r="C47819">
        <v>136523</v>
      </c>
    </row>
    <row r="47820" spans="1:3" x14ac:dyDescent="0.25">
      <c r="A47820" t="s">
        <v>52588</v>
      </c>
      <c r="B47820">
        <v>1</v>
      </c>
      <c r="C47820">
        <v>283569</v>
      </c>
    </row>
    <row r="47821" spans="1:3" x14ac:dyDescent="0.25">
      <c r="A47821" t="s">
        <v>52589</v>
      </c>
      <c r="B47821">
        <v>1</v>
      </c>
      <c r="C47821">
        <v>644332</v>
      </c>
    </row>
    <row r="47822" spans="1:3" x14ac:dyDescent="0.25">
      <c r="A47822" t="s">
        <v>52590</v>
      </c>
      <c r="B47822">
        <v>1</v>
      </c>
      <c r="C47822">
        <v>349416</v>
      </c>
    </row>
    <row r="47823" spans="1:3" x14ac:dyDescent="0.25">
      <c r="A47823" t="s">
        <v>52591</v>
      </c>
      <c r="B47823">
        <v>1</v>
      </c>
      <c r="C47823">
        <v>90495</v>
      </c>
    </row>
    <row r="47824" spans="1:3" x14ac:dyDescent="0.25">
      <c r="A47824" t="s">
        <v>52592</v>
      </c>
      <c r="B47824">
        <v>1</v>
      </c>
      <c r="C47824">
        <v>152473</v>
      </c>
    </row>
    <row r="47825" spans="1:3" x14ac:dyDescent="0.25">
      <c r="A47825" t="s">
        <v>52593</v>
      </c>
      <c r="B47825">
        <v>1</v>
      </c>
      <c r="C47825">
        <v>123003</v>
      </c>
    </row>
    <row r="47826" spans="1:3" x14ac:dyDescent="0.25">
      <c r="A47826" t="s">
        <v>52594</v>
      </c>
      <c r="B47826">
        <v>1</v>
      </c>
      <c r="C47826">
        <v>168686</v>
      </c>
    </row>
    <row r="47827" spans="1:3" x14ac:dyDescent="0.25">
      <c r="A47827" t="s">
        <v>52595</v>
      </c>
      <c r="B47827">
        <v>1</v>
      </c>
      <c r="C47827">
        <v>386773</v>
      </c>
    </row>
    <row r="47828" spans="1:3" x14ac:dyDescent="0.25">
      <c r="A47828" t="s">
        <v>52596</v>
      </c>
      <c r="B47828">
        <v>1</v>
      </c>
      <c r="C47828">
        <v>103873</v>
      </c>
    </row>
    <row r="47829" spans="1:3" x14ac:dyDescent="0.25">
      <c r="A47829" t="s">
        <v>52597</v>
      </c>
      <c r="B47829">
        <v>1</v>
      </c>
      <c r="C47829">
        <v>143606</v>
      </c>
    </row>
    <row r="47830" spans="1:3" x14ac:dyDescent="0.25">
      <c r="A47830" t="s">
        <v>52598</v>
      </c>
      <c r="B47830">
        <v>1</v>
      </c>
      <c r="C47830">
        <v>414837</v>
      </c>
    </row>
    <row r="47831" spans="1:3" x14ac:dyDescent="0.25">
      <c r="A47831" t="s">
        <v>52599</v>
      </c>
      <c r="B47831">
        <v>1</v>
      </c>
      <c r="C47831">
        <v>17479420</v>
      </c>
    </row>
    <row r="47832" spans="1:3" x14ac:dyDescent="0.25">
      <c r="A47832" t="s">
        <v>52600</v>
      </c>
      <c r="B47832">
        <v>1</v>
      </c>
      <c r="C47832">
        <v>1017190</v>
      </c>
    </row>
    <row r="47833" spans="1:3" x14ac:dyDescent="0.25">
      <c r="A47833" t="s">
        <v>52601</v>
      </c>
      <c r="B47833">
        <v>1</v>
      </c>
      <c r="C47833">
        <v>41098</v>
      </c>
    </row>
    <row r="47834" spans="1:3" x14ac:dyDescent="0.25">
      <c r="A47834" t="s">
        <v>52602</v>
      </c>
      <c r="B47834">
        <v>1</v>
      </c>
      <c r="C47834">
        <v>235478</v>
      </c>
    </row>
    <row r="47835" spans="1:3" x14ac:dyDescent="0.25">
      <c r="A47835" t="s">
        <v>52603</v>
      </c>
      <c r="B47835">
        <v>1</v>
      </c>
      <c r="C47835">
        <v>345511</v>
      </c>
    </row>
    <row r="47836" spans="1:3" x14ac:dyDescent="0.25">
      <c r="A47836" t="s">
        <v>52604</v>
      </c>
      <c r="B47836">
        <v>1</v>
      </c>
      <c r="C47836">
        <v>325024</v>
      </c>
    </row>
    <row r="47837" spans="1:3" x14ac:dyDescent="0.25">
      <c r="A47837" t="s">
        <v>52605</v>
      </c>
      <c r="B47837">
        <v>1</v>
      </c>
      <c r="C47837">
        <v>479680</v>
      </c>
    </row>
    <row r="47838" spans="1:3" x14ac:dyDescent="0.25">
      <c r="A47838" t="s">
        <v>52606</v>
      </c>
      <c r="B47838">
        <v>1</v>
      </c>
      <c r="C47838">
        <v>61447</v>
      </c>
    </row>
    <row r="47839" spans="1:3" x14ac:dyDescent="0.25">
      <c r="A47839" t="s">
        <v>52607</v>
      </c>
      <c r="B47839">
        <v>1</v>
      </c>
      <c r="C47839">
        <v>126144</v>
      </c>
    </row>
    <row r="47840" spans="1:3" x14ac:dyDescent="0.25">
      <c r="A47840" t="s">
        <v>52608</v>
      </c>
      <c r="B47840">
        <v>1</v>
      </c>
      <c r="C47840">
        <v>295855</v>
      </c>
    </row>
    <row r="47841" spans="1:3" x14ac:dyDescent="0.25">
      <c r="A47841" t="s">
        <v>52609</v>
      </c>
      <c r="B47841">
        <v>1</v>
      </c>
      <c r="C47841">
        <v>3176873</v>
      </c>
    </row>
    <row r="47842" spans="1:3" x14ac:dyDescent="0.25">
      <c r="A47842" t="s">
        <v>52610</v>
      </c>
      <c r="B47842">
        <v>1</v>
      </c>
      <c r="C47842">
        <v>358597</v>
      </c>
    </row>
    <row r="47843" spans="1:3" x14ac:dyDescent="0.25">
      <c r="A47843" t="s">
        <v>52611</v>
      </c>
      <c r="B47843">
        <v>1</v>
      </c>
      <c r="C47843">
        <v>1047477</v>
      </c>
    </row>
    <row r="47844" spans="1:3" x14ac:dyDescent="0.25">
      <c r="A47844" t="s">
        <v>52612</v>
      </c>
      <c r="B47844">
        <v>1</v>
      </c>
      <c r="C47844">
        <v>395915</v>
      </c>
    </row>
    <row r="47845" spans="1:3" x14ac:dyDescent="0.25">
      <c r="A47845" t="s">
        <v>52613</v>
      </c>
      <c r="B47845">
        <v>1</v>
      </c>
      <c r="C47845">
        <v>52700</v>
      </c>
    </row>
    <row r="47846" spans="1:3" x14ac:dyDescent="0.25">
      <c r="A47846" t="s">
        <v>52614</v>
      </c>
      <c r="B47846">
        <v>1</v>
      </c>
      <c r="C47846">
        <v>1762153</v>
      </c>
    </row>
    <row r="47847" spans="1:3" x14ac:dyDescent="0.25">
      <c r="A47847" t="s">
        <v>52615</v>
      </c>
      <c r="B47847">
        <v>1</v>
      </c>
      <c r="C47847">
        <v>79616</v>
      </c>
    </row>
    <row r="47848" spans="1:3" x14ac:dyDescent="0.25">
      <c r="A47848" t="s">
        <v>52616</v>
      </c>
      <c r="B47848">
        <v>1</v>
      </c>
      <c r="C47848">
        <v>49584</v>
      </c>
    </row>
    <row r="47849" spans="1:3" x14ac:dyDescent="0.25">
      <c r="A47849" t="s">
        <v>52617</v>
      </c>
      <c r="B47849">
        <v>1</v>
      </c>
      <c r="C47849">
        <v>833700</v>
      </c>
    </row>
    <row r="47850" spans="1:3" x14ac:dyDescent="0.25">
      <c r="A47850" t="s">
        <v>52618</v>
      </c>
      <c r="B47850">
        <v>1</v>
      </c>
      <c r="C47850">
        <v>74795</v>
      </c>
    </row>
    <row r="47851" spans="1:3" x14ac:dyDescent="0.25">
      <c r="A47851" t="s">
        <v>52619</v>
      </c>
      <c r="B47851">
        <v>1</v>
      </c>
      <c r="C47851">
        <v>551439</v>
      </c>
    </row>
    <row r="47852" spans="1:3" x14ac:dyDescent="0.25">
      <c r="A47852" t="s">
        <v>52620</v>
      </c>
      <c r="B47852">
        <v>1</v>
      </c>
      <c r="C47852">
        <v>145708</v>
      </c>
    </row>
    <row r="47853" spans="1:3" x14ac:dyDescent="0.25">
      <c r="A47853" t="s">
        <v>52621</v>
      </c>
      <c r="B47853">
        <v>1</v>
      </c>
      <c r="C47853">
        <v>49116</v>
      </c>
    </row>
    <row r="47854" spans="1:3" x14ac:dyDescent="0.25">
      <c r="A47854" t="s">
        <v>52622</v>
      </c>
      <c r="B47854">
        <v>1</v>
      </c>
      <c r="C47854">
        <v>1390250</v>
      </c>
    </row>
    <row r="47855" spans="1:3" x14ac:dyDescent="0.25">
      <c r="A47855" t="s">
        <v>52623</v>
      </c>
      <c r="B47855">
        <v>1</v>
      </c>
      <c r="C47855">
        <v>994061</v>
      </c>
    </row>
    <row r="47856" spans="1:3" x14ac:dyDescent="0.25">
      <c r="A47856" t="s">
        <v>52624</v>
      </c>
      <c r="B47856">
        <v>1</v>
      </c>
      <c r="C47856">
        <v>1651097</v>
      </c>
    </row>
    <row r="47857" spans="1:3" x14ac:dyDescent="0.25">
      <c r="A47857" t="s">
        <v>52625</v>
      </c>
      <c r="B47857">
        <v>1</v>
      </c>
      <c r="C47857">
        <v>551131</v>
      </c>
    </row>
    <row r="47858" spans="1:3" x14ac:dyDescent="0.25">
      <c r="A47858" t="s">
        <v>52626</v>
      </c>
      <c r="B47858">
        <v>1</v>
      </c>
      <c r="C47858">
        <v>57498</v>
      </c>
    </row>
    <row r="47859" spans="1:3" x14ac:dyDescent="0.25">
      <c r="A47859" t="s">
        <v>52627</v>
      </c>
      <c r="B47859">
        <v>1</v>
      </c>
      <c r="C47859">
        <v>314054</v>
      </c>
    </row>
    <row r="47860" spans="1:3" x14ac:dyDescent="0.25">
      <c r="A47860" t="s">
        <v>52628</v>
      </c>
      <c r="B47860">
        <v>1</v>
      </c>
      <c r="C47860">
        <v>265445972</v>
      </c>
    </row>
    <row r="47861" spans="1:3" x14ac:dyDescent="0.25">
      <c r="A47861" t="s">
        <v>52629</v>
      </c>
      <c r="B47861">
        <v>1</v>
      </c>
      <c r="C47861">
        <v>190822</v>
      </c>
    </row>
    <row r="47862" spans="1:3" x14ac:dyDescent="0.25">
      <c r="A47862" t="s">
        <v>52630</v>
      </c>
      <c r="B47862">
        <v>1</v>
      </c>
      <c r="C47862">
        <v>68079</v>
      </c>
    </row>
    <row r="47863" spans="1:3" x14ac:dyDescent="0.25">
      <c r="A47863" t="s">
        <v>52631</v>
      </c>
      <c r="B47863">
        <v>1</v>
      </c>
      <c r="C47863">
        <v>242756</v>
      </c>
    </row>
    <row r="47864" spans="1:3" x14ac:dyDescent="0.25">
      <c r="A47864" t="s">
        <v>52632</v>
      </c>
      <c r="B47864">
        <v>1</v>
      </c>
      <c r="C47864">
        <v>863805</v>
      </c>
    </row>
    <row r="47865" spans="1:3" x14ac:dyDescent="0.25">
      <c r="A47865" t="s">
        <v>52633</v>
      </c>
      <c r="B47865">
        <v>1</v>
      </c>
      <c r="C47865">
        <v>349361</v>
      </c>
    </row>
    <row r="47866" spans="1:3" x14ac:dyDescent="0.25">
      <c r="A47866" t="s">
        <v>52634</v>
      </c>
      <c r="B47866">
        <v>1</v>
      </c>
      <c r="C47866">
        <v>187270</v>
      </c>
    </row>
    <row r="47867" spans="1:3" x14ac:dyDescent="0.25">
      <c r="A47867" t="s">
        <v>52635</v>
      </c>
      <c r="B47867">
        <v>1</v>
      </c>
      <c r="C47867">
        <v>6683221</v>
      </c>
    </row>
    <row r="47868" spans="1:3" x14ac:dyDescent="0.25">
      <c r="A47868" t="s">
        <v>52636</v>
      </c>
      <c r="B47868">
        <v>1</v>
      </c>
      <c r="C47868">
        <v>169051</v>
      </c>
    </row>
    <row r="47869" spans="1:3" x14ac:dyDescent="0.25">
      <c r="A47869" t="s">
        <v>52637</v>
      </c>
      <c r="B47869">
        <v>1</v>
      </c>
      <c r="C47869">
        <v>569347</v>
      </c>
    </row>
    <row r="47870" spans="1:3" x14ac:dyDescent="0.25">
      <c r="A47870" t="s">
        <v>52638</v>
      </c>
      <c r="B47870">
        <v>1</v>
      </c>
      <c r="C47870">
        <v>591823</v>
      </c>
    </row>
    <row r="47871" spans="1:3" x14ac:dyDescent="0.25">
      <c r="A47871" t="s">
        <v>52639</v>
      </c>
      <c r="B47871">
        <v>1</v>
      </c>
      <c r="C47871">
        <v>714848</v>
      </c>
    </row>
    <row r="47872" spans="1:3" x14ac:dyDescent="0.25">
      <c r="A47872" t="s">
        <v>52640</v>
      </c>
      <c r="B47872">
        <v>1</v>
      </c>
      <c r="C47872">
        <v>123545</v>
      </c>
    </row>
    <row r="47873" spans="1:3" x14ac:dyDescent="0.25">
      <c r="A47873" t="s">
        <v>52641</v>
      </c>
      <c r="B47873">
        <v>1</v>
      </c>
      <c r="C47873">
        <v>869574</v>
      </c>
    </row>
    <row r="47874" spans="1:3" x14ac:dyDescent="0.25">
      <c r="A47874" t="s">
        <v>52642</v>
      </c>
      <c r="B47874">
        <v>1</v>
      </c>
      <c r="C47874">
        <v>130803</v>
      </c>
    </row>
    <row r="47875" spans="1:3" x14ac:dyDescent="0.25">
      <c r="A47875" t="s">
        <v>52643</v>
      </c>
      <c r="B47875">
        <v>1</v>
      </c>
      <c r="C47875">
        <v>195502</v>
      </c>
    </row>
    <row r="47876" spans="1:3" x14ac:dyDescent="0.25">
      <c r="A47876" t="s">
        <v>52644</v>
      </c>
      <c r="B47876">
        <v>1</v>
      </c>
      <c r="C47876">
        <v>147474</v>
      </c>
    </row>
    <row r="47877" spans="1:3" x14ac:dyDescent="0.25">
      <c r="A47877" t="s">
        <v>52645</v>
      </c>
      <c r="B47877">
        <v>1</v>
      </c>
      <c r="C47877">
        <v>1092352</v>
      </c>
    </row>
    <row r="47878" spans="1:3" x14ac:dyDescent="0.25">
      <c r="A47878" t="s">
        <v>52646</v>
      </c>
      <c r="B47878">
        <v>1</v>
      </c>
      <c r="C47878">
        <v>73094</v>
      </c>
    </row>
    <row r="47879" spans="1:3" x14ac:dyDescent="0.25">
      <c r="A47879" t="s">
        <v>52647</v>
      </c>
      <c r="B47879">
        <v>1</v>
      </c>
      <c r="C47879">
        <v>107722</v>
      </c>
    </row>
    <row r="47880" spans="1:3" x14ac:dyDescent="0.25">
      <c r="A47880" t="s">
        <v>52648</v>
      </c>
      <c r="B47880">
        <v>1</v>
      </c>
      <c r="C47880">
        <v>406679</v>
      </c>
    </row>
    <row r="47881" spans="1:3" x14ac:dyDescent="0.25">
      <c r="A47881" t="s">
        <v>52649</v>
      </c>
      <c r="B47881">
        <v>1</v>
      </c>
      <c r="C47881">
        <v>241291</v>
      </c>
    </row>
    <row r="47882" spans="1:3" x14ac:dyDescent="0.25">
      <c r="A47882" t="s">
        <v>52650</v>
      </c>
      <c r="B47882">
        <v>1</v>
      </c>
      <c r="C47882">
        <v>47434</v>
      </c>
    </row>
    <row r="47883" spans="1:3" x14ac:dyDescent="0.25">
      <c r="A47883" t="s">
        <v>52651</v>
      </c>
      <c r="B47883">
        <v>1</v>
      </c>
      <c r="C47883">
        <v>385622</v>
      </c>
    </row>
    <row r="47884" spans="1:3" x14ac:dyDescent="0.25">
      <c r="A47884" t="s">
        <v>52652</v>
      </c>
      <c r="B47884">
        <v>1</v>
      </c>
      <c r="C47884">
        <v>74793203</v>
      </c>
    </row>
    <row r="47885" spans="1:3" x14ac:dyDescent="0.25">
      <c r="A47885" t="s">
        <v>52653</v>
      </c>
      <c r="B47885">
        <v>1</v>
      </c>
      <c r="C47885">
        <v>91095</v>
      </c>
    </row>
    <row r="47886" spans="1:3" x14ac:dyDescent="0.25">
      <c r="A47886" t="s">
        <v>52654</v>
      </c>
      <c r="B47886">
        <v>1</v>
      </c>
      <c r="C47886">
        <v>473041</v>
      </c>
    </row>
    <row r="47887" spans="1:3" x14ac:dyDescent="0.25">
      <c r="A47887" t="s">
        <v>52655</v>
      </c>
      <c r="B47887">
        <v>1</v>
      </c>
      <c r="C47887">
        <v>188473</v>
      </c>
    </row>
    <row r="47888" spans="1:3" x14ac:dyDescent="0.25">
      <c r="A47888" t="s">
        <v>52656</v>
      </c>
      <c r="B47888">
        <v>1</v>
      </c>
      <c r="C47888">
        <v>193852</v>
      </c>
    </row>
    <row r="47889" spans="1:3" x14ac:dyDescent="0.25">
      <c r="A47889" t="s">
        <v>52657</v>
      </c>
      <c r="B47889">
        <v>1</v>
      </c>
      <c r="C47889">
        <v>6648100</v>
      </c>
    </row>
    <row r="47890" spans="1:3" x14ac:dyDescent="0.25">
      <c r="A47890" t="s">
        <v>52658</v>
      </c>
      <c r="B47890">
        <v>1</v>
      </c>
      <c r="C47890">
        <v>3131716</v>
      </c>
    </row>
    <row r="47891" spans="1:3" x14ac:dyDescent="0.25">
      <c r="A47891" t="s">
        <v>52659</v>
      </c>
      <c r="B47891">
        <v>1</v>
      </c>
      <c r="C47891">
        <v>310095</v>
      </c>
    </row>
    <row r="47892" spans="1:3" x14ac:dyDescent="0.25">
      <c r="A47892" t="s">
        <v>52660</v>
      </c>
      <c r="B47892">
        <v>1</v>
      </c>
      <c r="C47892">
        <v>265247</v>
      </c>
    </row>
    <row r="47893" spans="1:3" x14ac:dyDescent="0.25">
      <c r="A47893" t="s">
        <v>52661</v>
      </c>
      <c r="B47893">
        <v>1</v>
      </c>
      <c r="C47893">
        <v>88239</v>
      </c>
    </row>
    <row r="47894" spans="1:3" x14ac:dyDescent="0.25">
      <c r="A47894" t="s">
        <v>52662</v>
      </c>
      <c r="B47894">
        <v>1</v>
      </c>
      <c r="C47894">
        <v>1341100</v>
      </c>
    </row>
    <row r="47895" spans="1:3" x14ac:dyDescent="0.25">
      <c r="A47895" t="s">
        <v>52663</v>
      </c>
      <c r="B47895">
        <v>1</v>
      </c>
      <c r="C47895">
        <v>645369</v>
      </c>
    </row>
    <row r="47896" spans="1:3" x14ac:dyDescent="0.25">
      <c r="A47896" t="s">
        <v>52664</v>
      </c>
      <c r="B47896">
        <v>1</v>
      </c>
      <c r="C47896">
        <v>25991033</v>
      </c>
    </row>
    <row r="47897" spans="1:3" x14ac:dyDescent="0.25">
      <c r="A47897" t="s">
        <v>52665</v>
      </c>
      <c r="B47897">
        <v>1</v>
      </c>
      <c r="C47897">
        <v>666553</v>
      </c>
    </row>
    <row r="47898" spans="1:3" x14ac:dyDescent="0.25">
      <c r="A47898" t="s">
        <v>52666</v>
      </c>
      <c r="B47898">
        <v>1</v>
      </c>
      <c r="C47898">
        <v>126531</v>
      </c>
    </row>
    <row r="47899" spans="1:3" x14ac:dyDescent="0.25">
      <c r="A47899" t="s">
        <v>52667</v>
      </c>
      <c r="B47899">
        <v>1</v>
      </c>
      <c r="C47899">
        <v>155997</v>
      </c>
    </row>
    <row r="47900" spans="1:3" x14ac:dyDescent="0.25">
      <c r="A47900" t="s">
        <v>52668</v>
      </c>
      <c r="B47900">
        <v>1</v>
      </c>
      <c r="C47900">
        <v>52343</v>
      </c>
    </row>
    <row r="47901" spans="1:3" x14ac:dyDescent="0.25">
      <c r="A47901" t="s">
        <v>52669</v>
      </c>
      <c r="B47901">
        <v>1</v>
      </c>
      <c r="C47901">
        <v>134741</v>
      </c>
    </row>
    <row r="47902" spans="1:3" x14ac:dyDescent="0.25">
      <c r="A47902" t="s">
        <v>52670</v>
      </c>
      <c r="B47902">
        <v>1</v>
      </c>
      <c r="C47902">
        <v>292473</v>
      </c>
    </row>
    <row r="47903" spans="1:3" x14ac:dyDescent="0.25">
      <c r="A47903" t="s">
        <v>52671</v>
      </c>
      <c r="B47903">
        <v>1</v>
      </c>
      <c r="C47903">
        <v>193900</v>
      </c>
    </row>
    <row r="47904" spans="1:3" x14ac:dyDescent="0.25">
      <c r="A47904" t="s">
        <v>52672</v>
      </c>
      <c r="B47904">
        <v>1</v>
      </c>
      <c r="C47904">
        <v>148627</v>
      </c>
    </row>
    <row r="47905" spans="1:3" x14ac:dyDescent="0.25">
      <c r="A47905" t="s">
        <v>52673</v>
      </c>
      <c r="B47905">
        <v>1</v>
      </c>
      <c r="C47905">
        <v>1147630</v>
      </c>
    </row>
    <row r="47906" spans="1:3" x14ac:dyDescent="0.25">
      <c r="A47906" t="s">
        <v>52674</v>
      </c>
      <c r="B47906">
        <v>1</v>
      </c>
      <c r="C47906">
        <v>206953</v>
      </c>
    </row>
    <row r="47907" spans="1:3" x14ac:dyDescent="0.25">
      <c r="A47907" t="s">
        <v>52675</v>
      </c>
      <c r="B47907">
        <v>1</v>
      </c>
      <c r="C47907">
        <v>100065</v>
      </c>
    </row>
    <row r="47908" spans="1:3" x14ac:dyDescent="0.25">
      <c r="A47908" t="s">
        <v>52676</v>
      </c>
      <c r="B47908">
        <v>1</v>
      </c>
      <c r="C47908">
        <v>123432</v>
      </c>
    </row>
    <row r="47909" spans="1:3" x14ac:dyDescent="0.25">
      <c r="A47909" t="s">
        <v>52677</v>
      </c>
      <c r="B47909">
        <v>1</v>
      </c>
      <c r="C47909">
        <v>5627821</v>
      </c>
    </row>
    <row r="47910" spans="1:3" x14ac:dyDescent="0.25">
      <c r="A47910" t="s">
        <v>52678</v>
      </c>
      <c r="B47910">
        <v>1</v>
      </c>
      <c r="C47910">
        <v>53903</v>
      </c>
    </row>
    <row r="47911" spans="1:3" x14ac:dyDescent="0.25">
      <c r="A47911" t="s">
        <v>52679</v>
      </c>
      <c r="B47911">
        <v>1</v>
      </c>
      <c r="C47911">
        <v>22009</v>
      </c>
    </row>
    <row r="47912" spans="1:3" x14ac:dyDescent="0.25">
      <c r="A47912" t="s">
        <v>52680</v>
      </c>
      <c r="B47912">
        <v>1</v>
      </c>
      <c r="C47912">
        <v>225269</v>
      </c>
    </row>
    <row r="47913" spans="1:3" x14ac:dyDescent="0.25">
      <c r="A47913" t="s">
        <v>52681</v>
      </c>
      <c r="B47913">
        <v>1</v>
      </c>
      <c r="C47913">
        <v>160811</v>
      </c>
    </row>
    <row r="47914" spans="1:3" x14ac:dyDescent="0.25">
      <c r="A47914" t="s">
        <v>52682</v>
      </c>
      <c r="B47914">
        <v>1</v>
      </c>
      <c r="C47914">
        <v>40852</v>
      </c>
    </row>
    <row r="47915" spans="1:3" x14ac:dyDescent="0.25">
      <c r="A47915" t="s">
        <v>52683</v>
      </c>
      <c r="B47915">
        <v>1</v>
      </c>
      <c r="C47915">
        <v>182513</v>
      </c>
    </row>
    <row r="47916" spans="1:3" x14ac:dyDescent="0.25">
      <c r="A47916" t="s">
        <v>52684</v>
      </c>
      <c r="B47916">
        <v>1</v>
      </c>
      <c r="C47916">
        <v>611781</v>
      </c>
    </row>
    <row r="47917" spans="1:3" x14ac:dyDescent="0.25">
      <c r="A47917" t="s">
        <v>52685</v>
      </c>
      <c r="B47917">
        <v>1</v>
      </c>
      <c r="C47917">
        <v>1923370</v>
      </c>
    </row>
    <row r="47918" spans="1:3" x14ac:dyDescent="0.25">
      <c r="A47918" t="s">
        <v>52686</v>
      </c>
      <c r="B47918">
        <v>1</v>
      </c>
      <c r="C47918">
        <v>1573810</v>
      </c>
    </row>
    <row r="47919" spans="1:3" x14ac:dyDescent="0.25">
      <c r="A47919" t="s">
        <v>52687</v>
      </c>
      <c r="B47919">
        <v>1</v>
      </c>
      <c r="C47919">
        <v>171413</v>
      </c>
    </row>
    <row r="47920" spans="1:3" x14ac:dyDescent="0.25">
      <c r="A47920" t="s">
        <v>52688</v>
      </c>
      <c r="B47920">
        <v>1</v>
      </c>
      <c r="C47920">
        <v>68634</v>
      </c>
    </row>
    <row r="47921" spans="1:3" x14ac:dyDescent="0.25">
      <c r="A47921" t="s">
        <v>52689</v>
      </c>
      <c r="B47921">
        <v>1</v>
      </c>
      <c r="C47921">
        <v>580023</v>
      </c>
    </row>
    <row r="47922" spans="1:3" x14ac:dyDescent="0.25">
      <c r="A47922" t="s">
        <v>52690</v>
      </c>
      <c r="B47922">
        <v>1</v>
      </c>
      <c r="C47922">
        <v>347236</v>
      </c>
    </row>
    <row r="47923" spans="1:3" x14ac:dyDescent="0.25">
      <c r="A47923" t="s">
        <v>52691</v>
      </c>
      <c r="B47923">
        <v>1</v>
      </c>
      <c r="C47923">
        <v>139862</v>
      </c>
    </row>
    <row r="47924" spans="1:3" x14ac:dyDescent="0.25">
      <c r="A47924" t="s">
        <v>52692</v>
      </c>
      <c r="B47924">
        <v>1</v>
      </c>
      <c r="C47924">
        <v>98605</v>
      </c>
    </row>
    <row r="47925" spans="1:3" x14ac:dyDescent="0.25">
      <c r="A47925" t="s">
        <v>52693</v>
      </c>
      <c r="B47925">
        <v>1</v>
      </c>
      <c r="C47925">
        <v>138304</v>
      </c>
    </row>
    <row r="47926" spans="1:3" x14ac:dyDescent="0.25">
      <c r="A47926" t="s">
        <v>52694</v>
      </c>
      <c r="B47926">
        <v>1</v>
      </c>
      <c r="C47926">
        <v>42670</v>
      </c>
    </row>
    <row r="47927" spans="1:3" x14ac:dyDescent="0.25">
      <c r="A47927" t="s">
        <v>52695</v>
      </c>
      <c r="B47927">
        <v>1</v>
      </c>
      <c r="C47927">
        <v>315167</v>
      </c>
    </row>
    <row r="47928" spans="1:3" x14ac:dyDescent="0.25">
      <c r="A47928" t="s">
        <v>52696</v>
      </c>
      <c r="B47928">
        <v>1</v>
      </c>
      <c r="C47928">
        <v>1325164</v>
      </c>
    </row>
    <row r="47929" spans="1:3" x14ac:dyDescent="0.25">
      <c r="A47929" t="s">
        <v>52697</v>
      </c>
      <c r="B47929">
        <v>1</v>
      </c>
      <c r="C47929">
        <v>503404</v>
      </c>
    </row>
    <row r="47930" spans="1:3" x14ac:dyDescent="0.25">
      <c r="A47930" t="s">
        <v>52698</v>
      </c>
      <c r="B47930">
        <v>1</v>
      </c>
      <c r="C47930">
        <v>60879</v>
      </c>
    </row>
    <row r="47931" spans="1:3" x14ac:dyDescent="0.25">
      <c r="A47931" t="s">
        <v>52699</v>
      </c>
      <c r="B47931">
        <v>1</v>
      </c>
      <c r="C47931">
        <v>1284119</v>
      </c>
    </row>
    <row r="47932" spans="1:3" x14ac:dyDescent="0.25">
      <c r="A47932" t="s">
        <v>52700</v>
      </c>
      <c r="B47932">
        <v>1</v>
      </c>
      <c r="C47932">
        <v>1758259</v>
      </c>
    </row>
    <row r="47933" spans="1:3" x14ac:dyDescent="0.25">
      <c r="A47933" t="s">
        <v>52701</v>
      </c>
      <c r="B47933">
        <v>1</v>
      </c>
      <c r="C47933">
        <v>92883</v>
      </c>
    </row>
    <row r="47934" spans="1:3" x14ac:dyDescent="0.25">
      <c r="A47934" t="s">
        <v>52702</v>
      </c>
      <c r="B47934">
        <v>1</v>
      </c>
      <c r="C47934">
        <v>2919917</v>
      </c>
    </row>
    <row r="47935" spans="1:3" x14ac:dyDescent="0.25">
      <c r="A47935" t="s">
        <v>52703</v>
      </c>
      <c r="B47935">
        <v>1</v>
      </c>
      <c r="C47935">
        <v>178850</v>
      </c>
    </row>
    <row r="47936" spans="1:3" x14ac:dyDescent="0.25">
      <c r="A47936" t="s">
        <v>52704</v>
      </c>
      <c r="B47936">
        <v>1</v>
      </c>
      <c r="C47936">
        <v>380043</v>
      </c>
    </row>
    <row r="47937" spans="1:3" x14ac:dyDescent="0.25">
      <c r="A47937" t="s">
        <v>52705</v>
      </c>
      <c r="B47937">
        <v>1</v>
      </c>
      <c r="C47937">
        <v>2165776</v>
      </c>
    </row>
    <row r="47938" spans="1:3" x14ac:dyDescent="0.25">
      <c r="A47938" t="s">
        <v>52706</v>
      </c>
      <c r="B47938">
        <v>1</v>
      </c>
      <c r="C47938">
        <v>84042</v>
      </c>
    </row>
    <row r="47939" spans="1:3" x14ac:dyDescent="0.25">
      <c r="A47939" t="s">
        <v>52707</v>
      </c>
      <c r="B47939">
        <v>1</v>
      </c>
      <c r="C47939">
        <v>605924</v>
      </c>
    </row>
    <row r="47940" spans="1:3" x14ac:dyDescent="0.25">
      <c r="A47940" t="s">
        <v>52708</v>
      </c>
      <c r="B47940">
        <v>1</v>
      </c>
      <c r="C47940">
        <v>100376</v>
      </c>
    </row>
    <row r="47941" spans="1:3" x14ac:dyDescent="0.25">
      <c r="A47941" t="s">
        <v>52709</v>
      </c>
      <c r="B47941">
        <v>1</v>
      </c>
      <c r="C47941">
        <v>183730</v>
      </c>
    </row>
    <row r="47942" spans="1:3" x14ac:dyDescent="0.25">
      <c r="A47942" t="s">
        <v>52710</v>
      </c>
      <c r="B47942">
        <v>1</v>
      </c>
      <c r="C47942">
        <v>129675</v>
      </c>
    </row>
    <row r="47943" spans="1:3" x14ac:dyDescent="0.25">
      <c r="A47943" t="s">
        <v>52711</v>
      </c>
      <c r="B47943">
        <v>1</v>
      </c>
      <c r="C47943">
        <v>7921298</v>
      </c>
    </row>
    <row r="47944" spans="1:3" x14ac:dyDescent="0.25">
      <c r="A47944" t="s">
        <v>52712</v>
      </c>
      <c r="B47944">
        <v>1</v>
      </c>
      <c r="C47944">
        <v>460282</v>
      </c>
    </row>
    <row r="47945" spans="1:3" x14ac:dyDescent="0.25">
      <c r="A47945" t="s">
        <v>52713</v>
      </c>
      <c r="B47945">
        <v>1</v>
      </c>
      <c r="C47945">
        <v>1498458</v>
      </c>
    </row>
    <row r="47946" spans="1:3" x14ac:dyDescent="0.25">
      <c r="A47946" t="s">
        <v>52714</v>
      </c>
      <c r="B47946">
        <v>1</v>
      </c>
      <c r="C47946">
        <v>480526</v>
      </c>
    </row>
    <row r="47947" spans="1:3" x14ac:dyDescent="0.25">
      <c r="A47947" t="s">
        <v>52715</v>
      </c>
      <c r="B47947">
        <v>1</v>
      </c>
      <c r="C47947">
        <v>1046968</v>
      </c>
    </row>
    <row r="47948" spans="1:3" x14ac:dyDescent="0.25">
      <c r="A47948" t="s">
        <v>52716</v>
      </c>
      <c r="B47948">
        <v>1</v>
      </c>
      <c r="C47948">
        <v>143133</v>
      </c>
    </row>
    <row r="47949" spans="1:3" x14ac:dyDescent="0.25">
      <c r="A47949" t="s">
        <v>52717</v>
      </c>
      <c r="B47949">
        <v>1</v>
      </c>
      <c r="C47949">
        <v>122991</v>
      </c>
    </row>
    <row r="47950" spans="1:3" x14ac:dyDescent="0.25">
      <c r="A47950" t="s">
        <v>52718</v>
      </c>
      <c r="B47950">
        <v>1</v>
      </c>
      <c r="C47950">
        <v>91189</v>
      </c>
    </row>
    <row r="47951" spans="1:3" x14ac:dyDescent="0.25">
      <c r="A47951" t="s">
        <v>52719</v>
      </c>
      <c r="B47951">
        <v>1</v>
      </c>
      <c r="C47951">
        <v>229790</v>
      </c>
    </row>
    <row r="47952" spans="1:3" x14ac:dyDescent="0.25">
      <c r="A47952" t="s">
        <v>52720</v>
      </c>
      <c r="B47952">
        <v>1</v>
      </c>
      <c r="C47952">
        <v>607365</v>
      </c>
    </row>
    <row r="47953" spans="1:3" x14ac:dyDescent="0.25">
      <c r="A47953" t="s">
        <v>52721</v>
      </c>
      <c r="B47953">
        <v>1</v>
      </c>
      <c r="C47953">
        <v>56871</v>
      </c>
    </row>
    <row r="47954" spans="1:3" x14ac:dyDescent="0.25">
      <c r="A47954" t="s">
        <v>52722</v>
      </c>
      <c r="B47954">
        <v>1</v>
      </c>
      <c r="C47954">
        <v>1316740</v>
      </c>
    </row>
    <row r="47955" spans="1:3" x14ac:dyDescent="0.25">
      <c r="A47955" t="s">
        <v>52723</v>
      </c>
      <c r="B47955">
        <v>1</v>
      </c>
      <c r="C47955">
        <v>260001</v>
      </c>
    </row>
    <row r="47956" spans="1:3" x14ac:dyDescent="0.25">
      <c r="A47956" t="s">
        <v>52724</v>
      </c>
      <c r="B47956">
        <v>1</v>
      </c>
      <c r="C47956">
        <v>187912</v>
      </c>
    </row>
    <row r="47957" spans="1:3" x14ac:dyDescent="0.25">
      <c r="A47957" t="s">
        <v>52725</v>
      </c>
      <c r="B47957">
        <v>1</v>
      </c>
      <c r="C47957">
        <v>356823</v>
      </c>
    </row>
    <row r="47958" spans="1:3" x14ac:dyDescent="0.25">
      <c r="A47958" t="s">
        <v>52726</v>
      </c>
      <c r="B47958">
        <v>1</v>
      </c>
      <c r="C47958">
        <v>88404</v>
      </c>
    </row>
    <row r="47959" spans="1:3" x14ac:dyDescent="0.25">
      <c r="A47959" t="s">
        <v>52727</v>
      </c>
      <c r="B47959">
        <v>1</v>
      </c>
      <c r="C47959">
        <v>838612</v>
      </c>
    </row>
    <row r="47960" spans="1:3" x14ac:dyDescent="0.25">
      <c r="A47960" t="s">
        <v>52728</v>
      </c>
      <c r="B47960">
        <v>1</v>
      </c>
      <c r="C47960">
        <v>114417</v>
      </c>
    </row>
    <row r="47961" spans="1:3" x14ac:dyDescent="0.25">
      <c r="A47961" t="s">
        <v>52729</v>
      </c>
      <c r="B47961">
        <v>1</v>
      </c>
      <c r="C47961">
        <v>316983</v>
      </c>
    </row>
    <row r="47962" spans="1:3" x14ac:dyDescent="0.25">
      <c r="A47962" t="s">
        <v>52730</v>
      </c>
      <c r="B47962">
        <v>1</v>
      </c>
      <c r="C47962">
        <v>4284964</v>
      </c>
    </row>
    <row r="47963" spans="1:3" x14ac:dyDescent="0.25">
      <c r="A47963" t="s">
        <v>52731</v>
      </c>
      <c r="B47963">
        <v>1</v>
      </c>
      <c r="C47963">
        <v>1209709</v>
      </c>
    </row>
    <row r="47964" spans="1:3" x14ac:dyDescent="0.25">
      <c r="A47964" t="s">
        <v>52732</v>
      </c>
      <c r="B47964">
        <v>1</v>
      </c>
      <c r="C47964">
        <v>541973</v>
      </c>
    </row>
    <row r="47965" spans="1:3" x14ac:dyDescent="0.25">
      <c r="A47965" t="s">
        <v>52733</v>
      </c>
      <c r="B47965">
        <v>1</v>
      </c>
      <c r="C47965">
        <v>2515629</v>
      </c>
    </row>
    <row r="47966" spans="1:3" x14ac:dyDescent="0.25">
      <c r="A47966" t="s">
        <v>52734</v>
      </c>
      <c r="B47966">
        <v>1</v>
      </c>
      <c r="C47966">
        <v>546992</v>
      </c>
    </row>
    <row r="47967" spans="1:3" x14ac:dyDescent="0.25">
      <c r="A47967" t="s">
        <v>52735</v>
      </c>
      <c r="B47967">
        <v>1</v>
      </c>
      <c r="C47967">
        <v>68049</v>
      </c>
    </row>
    <row r="47968" spans="1:3" x14ac:dyDescent="0.25">
      <c r="A47968" t="s">
        <v>52736</v>
      </c>
      <c r="B47968">
        <v>1</v>
      </c>
      <c r="C47968">
        <v>643848</v>
      </c>
    </row>
    <row r="47969" spans="1:3" x14ac:dyDescent="0.25">
      <c r="A47969" t="s">
        <v>52737</v>
      </c>
      <c r="B47969">
        <v>1</v>
      </c>
      <c r="C47969">
        <v>1075271</v>
      </c>
    </row>
    <row r="47970" spans="1:3" x14ac:dyDescent="0.25">
      <c r="A47970" t="s">
        <v>52738</v>
      </c>
      <c r="B47970">
        <v>1</v>
      </c>
      <c r="C47970">
        <v>281902</v>
      </c>
    </row>
    <row r="47971" spans="1:3" x14ac:dyDescent="0.25">
      <c r="A47971" t="s">
        <v>52739</v>
      </c>
      <c r="B47971">
        <v>1</v>
      </c>
      <c r="C47971">
        <v>1115047</v>
      </c>
    </row>
    <row r="47972" spans="1:3" x14ac:dyDescent="0.25">
      <c r="A47972" t="s">
        <v>52740</v>
      </c>
      <c r="B47972">
        <v>1</v>
      </c>
      <c r="C47972">
        <v>345172</v>
      </c>
    </row>
    <row r="47973" spans="1:3" x14ac:dyDescent="0.25">
      <c r="A47973" t="s">
        <v>52741</v>
      </c>
      <c r="B47973">
        <v>1</v>
      </c>
      <c r="C47973">
        <v>772305</v>
      </c>
    </row>
    <row r="47974" spans="1:3" x14ac:dyDescent="0.25">
      <c r="A47974" t="s">
        <v>52742</v>
      </c>
      <c r="B47974">
        <v>1</v>
      </c>
      <c r="C47974">
        <v>328084</v>
      </c>
    </row>
    <row r="47975" spans="1:3" x14ac:dyDescent="0.25">
      <c r="A47975" t="s">
        <v>52743</v>
      </c>
      <c r="B47975">
        <v>1</v>
      </c>
      <c r="C47975">
        <v>98771</v>
      </c>
    </row>
    <row r="47976" spans="1:3" x14ac:dyDescent="0.25">
      <c r="A47976" t="s">
        <v>52744</v>
      </c>
      <c r="B47976">
        <v>1</v>
      </c>
      <c r="C47976">
        <v>157904</v>
      </c>
    </row>
    <row r="47977" spans="1:3" x14ac:dyDescent="0.25">
      <c r="A47977" t="s">
        <v>52745</v>
      </c>
      <c r="B47977">
        <v>1</v>
      </c>
      <c r="C47977">
        <v>6377560</v>
      </c>
    </row>
    <row r="47978" spans="1:3" x14ac:dyDescent="0.25">
      <c r="A47978" t="s">
        <v>52746</v>
      </c>
      <c r="B47978">
        <v>1</v>
      </c>
      <c r="C47978">
        <v>87819</v>
      </c>
    </row>
    <row r="47979" spans="1:3" x14ac:dyDescent="0.25">
      <c r="A47979" t="s">
        <v>52747</v>
      </c>
      <c r="B47979">
        <v>1</v>
      </c>
      <c r="C47979">
        <v>64990</v>
      </c>
    </row>
    <row r="47980" spans="1:3" x14ac:dyDescent="0.25">
      <c r="A47980" t="s">
        <v>52748</v>
      </c>
      <c r="B47980">
        <v>1</v>
      </c>
      <c r="C47980">
        <v>1903284</v>
      </c>
    </row>
    <row r="47981" spans="1:3" x14ac:dyDescent="0.25">
      <c r="A47981" t="s">
        <v>52749</v>
      </c>
      <c r="B47981">
        <v>1</v>
      </c>
      <c r="C47981">
        <v>461641</v>
      </c>
    </row>
    <row r="47982" spans="1:3" x14ac:dyDescent="0.25">
      <c r="A47982" t="s">
        <v>52750</v>
      </c>
      <c r="B47982">
        <v>1</v>
      </c>
      <c r="C47982">
        <v>35554</v>
      </c>
    </row>
    <row r="47983" spans="1:3" x14ac:dyDescent="0.25">
      <c r="A47983" t="s">
        <v>52751</v>
      </c>
      <c r="B47983">
        <v>1</v>
      </c>
      <c r="C47983">
        <v>7050289</v>
      </c>
    </row>
    <row r="47984" spans="1:3" x14ac:dyDescent="0.25">
      <c r="A47984" t="s">
        <v>52752</v>
      </c>
      <c r="B47984">
        <v>1</v>
      </c>
      <c r="C47984">
        <v>1007275</v>
      </c>
    </row>
    <row r="47985" spans="1:3" x14ac:dyDescent="0.25">
      <c r="A47985" t="s">
        <v>52753</v>
      </c>
      <c r="B47985">
        <v>1</v>
      </c>
      <c r="C47985">
        <v>301890</v>
      </c>
    </row>
    <row r="47986" spans="1:3" x14ac:dyDescent="0.25">
      <c r="A47986" t="s">
        <v>52754</v>
      </c>
      <c r="B47986">
        <v>1</v>
      </c>
      <c r="C47986">
        <v>678317</v>
      </c>
    </row>
    <row r="47987" spans="1:3" x14ac:dyDescent="0.25">
      <c r="A47987" t="s">
        <v>52755</v>
      </c>
      <c r="B47987">
        <v>1</v>
      </c>
      <c r="C47987">
        <v>131167</v>
      </c>
    </row>
    <row r="47988" spans="1:3" x14ac:dyDescent="0.25">
      <c r="A47988" t="s">
        <v>52756</v>
      </c>
      <c r="B47988">
        <v>1</v>
      </c>
      <c r="C47988">
        <v>879550</v>
      </c>
    </row>
    <row r="47989" spans="1:3" x14ac:dyDescent="0.25">
      <c r="A47989" t="s">
        <v>52757</v>
      </c>
      <c r="B47989">
        <v>1</v>
      </c>
      <c r="C47989">
        <v>2235074</v>
      </c>
    </row>
    <row r="47990" spans="1:3" x14ac:dyDescent="0.25">
      <c r="A47990" t="s">
        <v>52758</v>
      </c>
      <c r="B47990">
        <v>1</v>
      </c>
      <c r="C47990">
        <v>78929</v>
      </c>
    </row>
    <row r="47991" spans="1:3" x14ac:dyDescent="0.25">
      <c r="A47991" t="s">
        <v>52759</v>
      </c>
      <c r="B47991">
        <v>1</v>
      </c>
      <c r="C47991">
        <v>333370</v>
      </c>
    </row>
    <row r="47992" spans="1:3" x14ac:dyDescent="0.25">
      <c r="A47992" t="s">
        <v>52760</v>
      </c>
      <c r="B47992">
        <v>1</v>
      </c>
      <c r="C47992">
        <v>1921431</v>
      </c>
    </row>
    <row r="47993" spans="1:3" x14ac:dyDescent="0.25">
      <c r="A47993" t="s">
        <v>52761</v>
      </c>
      <c r="B47993">
        <v>1</v>
      </c>
      <c r="C47993">
        <v>633169</v>
      </c>
    </row>
    <row r="47994" spans="1:3" x14ac:dyDescent="0.25">
      <c r="A47994" t="s">
        <v>52762</v>
      </c>
      <c r="B47994">
        <v>1</v>
      </c>
      <c r="C47994">
        <v>2190086</v>
      </c>
    </row>
    <row r="47995" spans="1:3" x14ac:dyDescent="0.25">
      <c r="A47995" t="s">
        <v>52763</v>
      </c>
      <c r="B47995">
        <v>1</v>
      </c>
      <c r="C47995">
        <v>42071</v>
      </c>
    </row>
    <row r="47996" spans="1:3" x14ac:dyDescent="0.25">
      <c r="A47996" t="s">
        <v>52764</v>
      </c>
      <c r="B47996">
        <v>1</v>
      </c>
      <c r="C47996">
        <v>384924</v>
      </c>
    </row>
    <row r="47997" spans="1:3" x14ac:dyDescent="0.25">
      <c r="A47997" t="s">
        <v>52765</v>
      </c>
      <c r="B47997">
        <v>1</v>
      </c>
      <c r="C47997">
        <v>348761</v>
      </c>
    </row>
    <row r="47998" spans="1:3" x14ac:dyDescent="0.25">
      <c r="A47998" t="s">
        <v>52766</v>
      </c>
      <c r="B47998">
        <v>1</v>
      </c>
      <c r="C47998">
        <v>4578168</v>
      </c>
    </row>
    <row r="47999" spans="1:3" x14ac:dyDescent="0.25">
      <c r="A47999" t="s">
        <v>52767</v>
      </c>
      <c r="B47999">
        <v>1</v>
      </c>
      <c r="C47999">
        <v>492898</v>
      </c>
    </row>
    <row r="48000" spans="1:3" x14ac:dyDescent="0.25">
      <c r="A48000" t="s">
        <v>52768</v>
      </c>
      <c r="B48000">
        <v>1</v>
      </c>
      <c r="C48000">
        <v>224507</v>
      </c>
    </row>
    <row r="48001" spans="1:3" x14ac:dyDescent="0.25">
      <c r="A48001" t="s">
        <v>52769</v>
      </c>
      <c r="B48001">
        <v>1</v>
      </c>
      <c r="C48001">
        <v>40388</v>
      </c>
    </row>
    <row r="48002" spans="1:3" x14ac:dyDescent="0.25">
      <c r="A48002" t="s">
        <v>52770</v>
      </c>
      <c r="B48002">
        <v>1</v>
      </c>
      <c r="C48002">
        <v>192315</v>
      </c>
    </row>
    <row r="48003" spans="1:3" x14ac:dyDescent="0.25">
      <c r="A48003" t="s">
        <v>52771</v>
      </c>
      <c r="B48003">
        <v>1</v>
      </c>
      <c r="C48003">
        <v>345446</v>
      </c>
    </row>
    <row r="48004" spans="1:3" x14ac:dyDescent="0.25">
      <c r="A48004" t="s">
        <v>52772</v>
      </c>
      <c r="B48004">
        <v>1</v>
      </c>
      <c r="C48004">
        <v>209515</v>
      </c>
    </row>
    <row r="48005" spans="1:3" x14ac:dyDescent="0.25">
      <c r="A48005" t="s">
        <v>52773</v>
      </c>
      <c r="B48005">
        <v>1</v>
      </c>
      <c r="C48005">
        <v>142080</v>
      </c>
    </row>
    <row r="48006" spans="1:3" x14ac:dyDescent="0.25">
      <c r="A48006" t="s">
        <v>52774</v>
      </c>
      <c r="B48006">
        <v>1</v>
      </c>
      <c r="C48006">
        <v>542357</v>
      </c>
    </row>
    <row r="48007" spans="1:3" x14ac:dyDescent="0.25">
      <c r="A48007" t="s">
        <v>52775</v>
      </c>
      <c r="B48007">
        <v>1</v>
      </c>
      <c r="C48007">
        <v>38888</v>
      </c>
    </row>
    <row r="48008" spans="1:3" x14ac:dyDescent="0.25">
      <c r="A48008" t="s">
        <v>52776</v>
      </c>
      <c r="B48008">
        <v>1</v>
      </c>
      <c r="C48008">
        <v>63446</v>
      </c>
    </row>
    <row r="48009" spans="1:3" x14ac:dyDescent="0.25">
      <c r="A48009" t="s">
        <v>52777</v>
      </c>
      <c r="B48009">
        <v>1</v>
      </c>
      <c r="C48009">
        <v>584163</v>
      </c>
    </row>
    <row r="48010" spans="1:3" x14ac:dyDescent="0.25">
      <c r="A48010" t="s">
        <v>52778</v>
      </c>
      <c r="B48010">
        <v>1</v>
      </c>
      <c r="C48010">
        <v>416629</v>
      </c>
    </row>
    <row r="48011" spans="1:3" x14ac:dyDescent="0.25">
      <c r="A48011" t="s">
        <v>52779</v>
      </c>
      <c r="B48011">
        <v>1</v>
      </c>
      <c r="C48011">
        <v>1262145</v>
      </c>
    </row>
    <row r="48012" spans="1:3" x14ac:dyDescent="0.25">
      <c r="A48012" t="s">
        <v>52780</v>
      </c>
      <c r="B48012">
        <v>1</v>
      </c>
      <c r="C48012">
        <v>520879</v>
      </c>
    </row>
    <row r="48013" spans="1:3" x14ac:dyDescent="0.25">
      <c r="A48013" t="s">
        <v>52781</v>
      </c>
      <c r="B48013">
        <v>1</v>
      </c>
      <c r="C48013">
        <v>1308680</v>
      </c>
    </row>
    <row r="48014" spans="1:3" x14ac:dyDescent="0.25">
      <c r="A48014" t="s">
        <v>52782</v>
      </c>
      <c r="B48014">
        <v>1</v>
      </c>
      <c r="C48014">
        <v>269494</v>
      </c>
    </row>
    <row r="48015" spans="1:3" x14ac:dyDescent="0.25">
      <c r="A48015" t="s">
        <v>52783</v>
      </c>
      <c r="B48015">
        <v>1</v>
      </c>
      <c r="C48015">
        <v>81991</v>
      </c>
    </row>
    <row r="48016" spans="1:3" x14ac:dyDescent="0.25">
      <c r="A48016" t="s">
        <v>52784</v>
      </c>
      <c r="B48016">
        <v>1</v>
      </c>
      <c r="C48016">
        <v>239743</v>
      </c>
    </row>
    <row r="48017" spans="1:3" x14ac:dyDescent="0.25">
      <c r="A48017" t="s">
        <v>52785</v>
      </c>
      <c r="B48017">
        <v>1</v>
      </c>
      <c r="C48017">
        <v>244012</v>
      </c>
    </row>
    <row r="48018" spans="1:3" x14ac:dyDescent="0.25">
      <c r="A48018" t="s">
        <v>52786</v>
      </c>
      <c r="B48018">
        <v>1</v>
      </c>
      <c r="C48018">
        <v>660976</v>
      </c>
    </row>
    <row r="48019" spans="1:3" x14ac:dyDescent="0.25">
      <c r="A48019" t="s">
        <v>52787</v>
      </c>
      <c r="B48019">
        <v>1</v>
      </c>
      <c r="C48019">
        <v>242772</v>
      </c>
    </row>
    <row r="48020" spans="1:3" x14ac:dyDescent="0.25">
      <c r="A48020" t="s">
        <v>52788</v>
      </c>
      <c r="B48020">
        <v>1</v>
      </c>
      <c r="C48020">
        <v>126247</v>
      </c>
    </row>
    <row r="48021" spans="1:3" x14ac:dyDescent="0.25">
      <c r="A48021" t="s">
        <v>52789</v>
      </c>
      <c r="B48021">
        <v>1</v>
      </c>
      <c r="C48021">
        <v>46570</v>
      </c>
    </row>
    <row r="48022" spans="1:3" x14ac:dyDescent="0.25">
      <c r="A48022" t="s">
        <v>52790</v>
      </c>
      <c r="B48022">
        <v>1</v>
      </c>
      <c r="C48022">
        <v>158896</v>
      </c>
    </row>
    <row r="48023" spans="1:3" x14ac:dyDescent="0.25">
      <c r="A48023" t="s">
        <v>52791</v>
      </c>
      <c r="B48023">
        <v>1</v>
      </c>
      <c r="C48023">
        <v>215209</v>
      </c>
    </row>
    <row r="48024" spans="1:3" x14ac:dyDescent="0.25">
      <c r="A48024" t="s">
        <v>52792</v>
      </c>
      <c r="B48024">
        <v>1</v>
      </c>
      <c r="C48024">
        <v>302616</v>
      </c>
    </row>
    <row r="48025" spans="1:3" x14ac:dyDescent="0.25">
      <c r="A48025" t="s">
        <v>52793</v>
      </c>
      <c r="B48025">
        <v>1</v>
      </c>
      <c r="C48025">
        <v>943864</v>
      </c>
    </row>
    <row r="48026" spans="1:3" x14ac:dyDescent="0.25">
      <c r="A48026" t="s">
        <v>52794</v>
      </c>
      <c r="B48026">
        <v>1</v>
      </c>
      <c r="C48026">
        <v>221712</v>
      </c>
    </row>
    <row r="48027" spans="1:3" x14ac:dyDescent="0.25">
      <c r="A48027" t="s">
        <v>52795</v>
      </c>
      <c r="B48027">
        <v>1</v>
      </c>
      <c r="C48027">
        <v>102734</v>
      </c>
    </row>
    <row r="48028" spans="1:3" x14ac:dyDescent="0.25">
      <c r="A48028" t="s">
        <v>52796</v>
      </c>
      <c r="B48028">
        <v>1</v>
      </c>
      <c r="C48028">
        <v>39148</v>
      </c>
    </row>
    <row r="48029" spans="1:3" x14ac:dyDescent="0.25">
      <c r="A48029" t="s">
        <v>52797</v>
      </c>
      <c r="B48029">
        <v>1</v>
      </c>
      <c r="C48029">
        <v>127383</v>
      </c>
    </row>
    <row r="48030" spans="1:3" x14ac:dyDescent="0.25">
      <c r="A48030" t="s">
        <v>52798</v>
      </c>
      <c r="B48030">
        <v>1</v>
      </c>
      <c r="C48030">
        <v>484442</v>
      </c>
    </row>
    <row r="48031" spans="1:3" x14ac:dyDescent="0.25">
      <c r="A48031" t="s">
        <v>52799</v>
      </c>
      <c r="B48031">
        <v>1</v>
      </c>
      <c r="C48031">
        <v>135935</v>
      </c>
    </row>
    <row r="48032" spans="1:3" x14ac:dyDescent="0.25">
      <c r="A48032" t="s">
        <v>52800</v>
      </c>
      <c r="B48032">
        <v>1</v>
      </c>
      <c r="C48032">
        <v>23903516</v>
      </c>
    </row>
    <row r="48033" spans="1:3" x14ac:dyDescent="0.25">
      <c r="A48033" t="s">
        <v>52801</v>
      </c>
      <c r="B48033">
        <v>1</v>
      </c>
      <c r="C48033">
        <v>304680</v>
      </c>
    </row>
    <row r="48034" spans="1:3" x14ac:dyDescent="0.25">
      <c r="A48034" t="s">
        <v>52802</v>
      </c>
      <c r="B48034">
        <v>1</v>
      </c>
      <c r="C48034">
        <v>462349</v>
      </c>
    </row>
    <row r="48035" spans="1:3" x14ac:dyDescent="0.25">
      <c r="A48035" t="s">
        <v>52803</v>
      </c>
      <c r="B48035">
        <v>1</v>
      </c>
      <c r="C48035">
        <v>1071569</v>
      </c>
    </row>
    <row r="48036" spans="1:3" x14ac:dyDescent="0.25">
      <c r="A48036" t="s">
        <v>52804</v>
      </c>
      <c r="B48036">
        <v>1</v>
      </c>
      <c r="C48036">
        <v>190762</v>
      </c>
    </row>
    <row r="48037" spans="1:3" x14ac:dyDescent="0.25">
      <c r="A48037" t="s">
        <v>52805</v>
      </c>
      <c r="B48037">
        <v>1</v>
      </c>
      <c r="C48037">
        <v>435889</v>
      </c>
    </row>
    <row r="48038" spans="1:3" x14ac:dyDescent="0.25">
      <c r="A48038" t="s">
        <v>52806</v>
      </c>
      <c r="B48038">
        <v>1</v>
      </c>
      <c r="C48038">
        <v>2098370</v>
      </c>
    </row>
    <row r="48039" spans="1:3" x14ac:dyDescent="0.25">
      <c r="A48039" t="s">
        <v>52807</v>
      </c>
      <c r="B48039">
        <v>1</v>
      </c>
      <c r="C48039">
        <v>77280</v>
      </c>
    </row>
    <row r="48040" spans="1:3" x14ac:dyDescent="0.25">
      <c r="A48040" t="s">
        <v>52808</v>
      </c>
      <c r="B48040">
        <v>1</v>
      </c>
      <c r="C48040">
        <v>298999</v>
      </c>
    </row>
    <row r="48041" spans="1:3" x14ac:dyDescent="0.25">
      <c r="A48041" t="s">
        <v>52809</v>
      </c>
      <c r="B48041">
        <v>1</v>
      </c>
      <c r="C48041">
        <v>45455</v>
      </c>
    </row>
    <row r="48042" spans="1:3" x14ac:dyDescent="0.25">
      <c r="A48042" t="s">
        <v>52810</v>
      </c>
      <c r="B48042">
        <v>1</v>
      </c>
      <c r="C48042">
        <v>277868</v>
      </c>
    </row>
    <row r="48043" spans="1:3" x14ac:dyDescent="0.25">
      <c r="A48043" t="s">
        <v>52811</v>
      </c>
      <c r="B48043">
        <v>1</v>
      </c>
      <c r="C48043">
        <v>243874</v>
      </c>
    </row>
    <row r="48044" spans="1:3" x14ac:dyDescent="0.25">
      <c r="A48044" t="s">
        <v>52812</v>
      </c>
      <c r="B48044">
        <v>1</v>
      </c>
      <c r="C48044">
        <v>21845</v>
      </c>
    </row>
    <row r="48045" spans="1:3" x14ac:dyDescent="0.25">
      <c r="A48045" t="s">
        <v>52813</v>
      </c>
      <c r="B48045">
        <v>1</v>
      </c>
      <c r="C48045">
        <v>281990</v>
      </c>
    </row>
    <row r="48046" spans="1:3" x14ac:dyDescent="0.25">
      <c r="A48046" t="s">
        <v>52814</v>
      </c>
      <c r="B48046">
        <v>1</v>
      </c>
      <c r="C48046">
        <v>300042</v>
      </c>
    </row>
    <row r="48047" spans="1:3" x14ac:dyDescent="0.25">
      <c r="A48047" t="s">
        <v>52815</v>
      </c>
      <c r="B48047">
        <v>1</v>
      </c>
      <c r="C48047">
        <v>148052</v>
      </c>
    </row>
    <row r="48048" spans="1:3" x14ac:dyDescent="0.25">
      <c r="A48048" t="s">
        <v>52816</v>
      </c>
      <c r="B48048">
        <v>1</v>
      </c>
      <c r="C48048">
        <v>52023</v>
      </c>
    </row>
    <row r="48049" spans="1:3" x14ac:dyDescent="0.25">
      <c r="A48049" t="s">
        <v>52817</v>
      </c>
      <c r="B48049">
        <v>1</v>
      </c>
      <c r="C48049">
        <v>15763213</v>
      </c>
    </row>
    <row r="48050" spans="1:3" x14ac:dyDescent="0.25">
      <c r="A48050" t="s">
        <v>52818</v>
      </c>
      <c r="B48050">
        <v>1</v>
      </c>
      <c r="C48050">
        <v>388337</v>
      </c>
    </row>
    <row r="48051" spans="1:3" x14ac:dyDescent="0.25">
      <c r="A48051" t="s">
        <v>52819</v>
      </c>
      <c r="B48051">
        <v>1</v>
      </c>
      <c r="C48051">
        <v>548103</v>
      </c>
    </row>
    <row r="48052" spans="1:3" x14ac:dyDescent="0.25">
      <c r="A48052" t="s">
        <v>52820</v>
      </c>
      <c r="B48052">
        <v>1</v>
      </c>
      <c r="C48052">
        <v>152560</v>
      </c>
    </row>
    <row r="48053" spans="1:3" x14ac:dyDescent="0.25">
      <c r="A48053" t="s">
        <v>52821</v>
      </c>
      <c r="B48053">
        <v>1</v>
      </c>
      <c r="C48053">
        <v>499093</v>
      </c>
    </row>
    <row r="48054" spans="1:3" x14ac:dyDescent="0.25">
      <c r="A48054" t="s">
        <v>52822</v>
      </c>
      <c r="B48054">
        <v>1</v>
      </c>
      <c r="C48054">
        <v>151770</v>
      </c>
    </row>
    <row r="48055" spans="1:3" x14ac:dyDescent="0.25">
      <c r="A48055" t="s">
        <v>52823</v>
      </c>
      <c r="B48055">
        <v>1</v>
      </c>
      <c r="C48055">
        <v>100077</v>
      </c>
    </row>
    <row r="48056" spans="1:3" x14ac:dyDescent="0.25">
      <c r="A48056" t="s">
        <v>52824</v>
      </c>
      <c r="B48056">
        <v>1</v>
      </c>
      <c r="C48056">
        <v>47095</v>
      </c>
    </row>
    <row r="48057" spans="1:3" x14ac:dyDescent="0.25">
      <c r="A48057" t="s">
        <v>52825</v>
      </c>
      <c r="B48057">
        <v>1</v>
      </c>
      <c r="C48057">
        <v>326907</v>
      </c>
    </row>
    <row r="48058" spans="1:3" x14ac:dyDescent="0.25">
      <c r="A48058" t="s">
        <v>52826</v>
      </c>
      <c r="B48058">
        <v>1</v>
      </c>
      <c r="C48058">
        <v>655910</v>
      </c>
    </row>
    <row r="48059" spans="1:3" x14ac:dyDescent="0.25">
      <c r="A48059" t="s">
        <v>52827</v>
      </c>
      <c r="B48059">
        <v>1</v>
      </c>
      <c r="C48059">
        <v>75754</v>
      </c>
    </row>
    <row r="48060" spans="1:3" x14ac:dyDescent="0.25">
      <c r="A48060" t="s">
        <v>52828</v>
      </c>
      <c r="B48060">
        <v>1</v>
      </c>
      <c r="C48060">
        <v>232130</v>
      </c>
    </row>
    <row r="48061" spans="1:3" x14ac:dyDescent="0.25">
      <c r="A48061" t="s">
        <v>52829</v>
      </c>
      <c r="B48061">
        <v>1</v>
      </c>
      <c r="C48061">
        <v>410556</v>
      </c>
    </row>
    <row r="48062" spans="1:3" x14ac:dyDescent="0.25">
      <c r="A48062" t="s">
        <v>52830</v>
      </c>
      <c r="B48062">
        <v>1</v>
      </c>
      <c r="C48062">
        <v>54294</v>
      </c>
    </row>
    <row r="48063" spans="1:3" x14ac:dyDescent="0.25">
      <c r="A48063" t="s">
        <v>52831</v>
      </c>
      <c r="B48063">
        <v>1</v>
      </c>
      <c r="C48063">
        <v>98957</v>
      </c>
    </row>
    <row r="48064" spans="1:3" x14ac:dyDescent="0.25">
      <c r="A48064" t="s">
        <v>52832</v>
      </c>
      <c r="B48064">
        <v>1</v>
      </c>
      <c r="C48064">
        <v>2156765</v>
      </c>
    </row>
    <row r="48065" spans="1:3" x14ac:dyDescent="0.25">
      <c r="A48065" t="s">
        <v>52833</v>
      </c>
      <c r="B48065">
        <v>1</v>
      </c>
      <c r="C48065">
        <v>686125</v>
      </c>
    </row>
    <row r="48066" spans="1:3" x14ac:dyDescent="0.25">
      <c r="A48066" t="s">
        <v>52834</v>
      </c>
      <c r="B48066">
        <v>1</v>
      </c>
      <c r="C48066">
        <v>86872</v>
      </c>
    </row>
    <row r="48067" spans="1:3" x14ac:dyDescent="0.25">
      <c r="A48067" t="s">
        <v>52835</v>
      </c>
      <c r="B48067">
        <v>1</v>
      </c>
      <c r="C48067">
        <v>83215</v>
      </c>
    </row>
    <row r="48068" spans="1:3" x14ac:dyDescent="0.25">
      <c r="A48068" t="s">
        <v>52836</v>
      </c>
      <c r="B48068">
        <v>1</v>
      </c>
      <c r="C48068">
        <v>132935</v>
      </c>
    </row>
    <row r="48069" spans="1:3" x14ac:dyDescent="0.25">
      <c r="A48069" t="s">
        <v>52837</v>
      </c>
      <c r="B48069">
        <v>1</v>
      </c>
      <c r="C48069">
        <v>254976</v>
      </c>
    </row>
    <row r="48070" spans="1:3" x14ac:dyDescent="0.25">
      <c r="A48070" t="s">
        <v>52838</v>
      </c>
      <c r="B48070">
        <v>1</v>
      </c>
      <c r="C48070">
        <v>162230</v>
      </c>
    </row>
    <row r="48071" spans="1:3" x14ac:dyDescent="0.25">
      <c r="A48071" t="s">
        <v>52839</v>
      </c>
      <c r="B48071">
        <v>1</v>
      </c>
      <c r="C48071">
        <v>748658</v>
      </c>
    </row>
    <row r="48072" spans="1:3" x14ac:dyDescent="0.25">
      <c r="A48072" t="s">
        <v>52840</v>
      </c>
      <c r="B48072">
        <v>1</v>
      </c>
      <c r="C48072">
        <v>220940</v>
      </c>
    </row>
    <row r="48073" spans="1:3" x14ac:dyDescent="0.25">
      <c r="A48073" t="s">
        <v>52841</v>
      </c>
      <c r="B48073">
        <v>1</v>
      </c>
      <c r="C48073">
        <v>1710395</v>
      </c>
    </row>
    <row r="48074" spans="1:3" x14ac:dyDescent="0.25">
      <c r="A48074" t="s">
        <v>52842</v>
      </c>
      <c r="B48074">
        <v>1</v>
      </c>
      <c r="C48074">
        <v>675728</v>
      </c>
    </row>
    <row r="48075" spans="1:3" x14ac:dyDescent="0.25">
      <c r="A48075" t="s">
        <v>52843</v>
      </c>
      <c r="B48075">
        <v>1</v>
      </c>
      <c r="C48075">
        <v>171804</v>
      </c>
    </row>
    <row r="48076" spans="1:3" x14ac:dyDescent="0.25">
      <c r="A48076" t="s">
        <v>52844</v>
      </c>
      <c r="B48076">
        <v>1</v>
      </c>
      <c r="C48076">
        <v>160372</v>
      </c>
    </row>
    <row r="48077" spans="1:3" x14ac:dyDescent="0.25">
      <c r="A48077" t="s">
        <v>52845</v>
      </c>
      <c r="B48077">
        <v>1</v>
      </c>
      <c r="C48077">
        <v>303752</v>
      </c>
    </row>
    <row r="48078" spans="1:3" x14ac:dyDescent="0.25">
      <c r="A48078" t="s">
        <v>52846</v>
      </c>
      <c r="B48078">
        <v>1</v>
      </c>
      <c r="C48078">
        <v>2378222</v>
      </c>
    </row>
    <row r="48079" spans="1:3" x14ac:dyDescent="0.25">
      <c r="A48079" t="s">
        <v>52847</v>
      </c>
      <c r="B48079">
        <v>1</v>
      </c>
      <c r="C48079">
        <v>5134465</v>
      </c>
    </row>
    <row r="48080" spans="1:3" x14ac:dyDescent="0.25">
      <c r="A48080" t="s">
        <v>52848</v>
      </c>
      <c r="B48080">
        <v>1</v>
      </c>
      <c r="C48080">
        <v>48128</v>
      </c>
    </row>
    <row r="48081" spans="1:3" x14ac:dyDescent="0.25">
      <c r="A48081" t="s">
        <v>52849</v>
      </c>
      <c r="B48081">
        <v>1</v>
      </c>
      <c r="C48081">
        <v>323615</v>
      </c>
    </row>
    <row r="48082" spans="1:3" x14ac:dyDescent="0.25">
      <c r="A48082" t="s">
        <v>52850</v>
      </c>
      <c r="B48082">
        <v>1</v>
      </c>
      <c r="C48082">
        <v>38573</v>
      </c>
    </row>
    <row r="48083" spans="1:3" x14ac:dyDescent="0.25">
      <c r="A48083" t="s">
        <v>52851</v>
      </c>
      <c r="B48083">
        <v>1</v>
      </c>
      <c r="C48083">
        <v>460717</v>
      </c>
    </row>
    <row r="48084" spans="1:3" x14ac:dyDescent="0.25">
      <c r="A48084" t="s">
        <v>52852</v>
      </c>
      <c r="B48084">
        <v>1</v>
      </c>
      <c r="C48084">
        <v>92114</v>
      </c>
    </row>
    <row r="48085" spans="1:3" x14ac:dyDescent="0.25">
      <c r="A48085" t="s">
        <v>52853</v>
      </c>
      <c r="B48085">
        <v>1</v>
      </c>
      <c r="C48085">
        <v>285109</v>
      </c>
    </row>
    <row r="48086" spans="1:3" x14ac:dyDescent="0.25">
      <c r="A48086" t="s">
        <v>52854</v>
      </c>
      <c r="B48086">
        <v>1</v>
      </c>
      <c r="C48086">
        <v>2016177</v>
      </c>
    </row>
    <row r="48087" spans="1:3" x14ac:dyDescent="0.25">
      <c r="A48087" t="s">
        <v>52855</v>
      </c>
      <c r="B48087">
        <v>1</v>
      </c>
      <c r="C48087">
        <v>273545</v>
      </c>
    </row>
    <row r="48088" spans="1:3" x14ac:dyDescent="0.25">
      <c r="A48088" t="s">
        <v>52856</v>
      </c>
      <c r="B48088">
        <v>1</v>
      </c>
      <c r="C48088">
        <v>6111489</v>
      </c>
    </row>
    <row r="48089" spans="1:3" x14ac:dyDescent="0.25">
      <c r="A48089" t="s">
        <v>52857</v>
      </c>
      <c r="B48089">
        <v>1</v>
      </c>
      <c r="C48089">
        <v>28158</v>
      </c>
    </row>
    <row r="48090" spans="1:3" x14ac:dyDescent="0.25">
      <c r="A48090" t="s">
        <v>52858</v>
      </c>
      <c r="B48090">
        <v>1</v>
      </c>
      <c r="C48090">
        <v>115571</v>
      </c>
    </row>
    <row r="48091" spans="1:3" x14ac:dyDescent="0.25">
      <c r="A48091" t="s">
        <v>52859</v>
      </c>
      <c r="B48091">
        <v>1</v>
      </c>
      <c r="C48091">
        <v>81859</v>
      </c>
    </row>
    <row r="48092" spans="1:3" x14ac:dyDescent="0.25">
      <c r="A48092" t="s">
        <v>52860</v>
      </c>
      <c r="B48092">
        <v>1</v>
      </c>
      <c r="C48092">
        <v>504179</v>
      </c>
    </row>
    <row r="48093" spans="1:3" x14ac:dyDescent="0.25">
      <c r="A48093" t="s">
        <v>52861</v>
      </c>
      <c r="B48093">
        <v>1</v>
      </c>
      <c r="C48093">
        <v>472074</v>
      </c>
    </row>
    <row r="48094" spans="1:3" x14ac:dyDescent="0.25">
      <c r="A48094" t="s">
        <v>52862</v>
      </c>
      <c r="B48094">
        <v>1</v>
      </c>
      <c r="C48094">
        <v>8687</v>
      </c>
    </row>
    <row r="48095" spans="1:3" x14ac:dyDescent="0.25">
      <c r="A48095" t="s">
        <v>52863</v>
      </c>
      <c r="B48095">
        <v>1</v>
      </c>
      <c r="C48095">
        <v>111512</v>
      </c>
    </row>
    <row r="48096" spans="1:3" x14ac:dyDescent="0.25">
      <c r="A48096" t="s">
        <v>52864</v>
      </c>
      <c r="B48096">
        <v>1</v>
      </c>
      <c r="C48096">
        <v>721512</v>
      </c>
    </row>
    <row r="48097" spans="1:3" x14ac:dyDescent="0.25">
      <c r="A48097" t="s">
        <v>52865</v>
      </c>
      <c r="B48097">
        <v>1</v>
      </c>
      <c r="C48097">
        <v>893884</v>
      </c>
    </row>
    <row r="48098" spans="1:3" x14ac:dyDescent="0.25">
      <c r="A48098" t="s">
        <v>52866</v>
      </c>
      <c r="B48098">
        <v>1</v>
      </c>
      <c r="C48098">
        <v>210773</v>
      </c>
    </row>
    <row r="48099" spans="1:3" x14ac:dyDescent="0.25">
      <c r="A48099" t="s">
        <v>52867</v>
      </c>
      <c r="B48099">
        <v>1</v>
      </c>
      <c r="C48099">
        <v>48793</v>
      </c>
    </row>
    <row r="48100" spans="1:3" x14ac:dyDescent="0.25">
      <c r="A48100" t="s">
        <v>52868</v>
      </c>
      <c r="B48100">
        <v>1</v>
      </c>
      <c r="C48100">
        <v>235583</v>
      </c>
    </row>
    <row r="48101" spans="1:3" x14ac:dyDescent="0.25">
      <c r="A48101" t="s">
        <v>52869</v>
      </c>
      <c r="B48101">
        <v>1</v>
      </c>
      <c r="C48101">
        <v>387820</v>
      </c>
    </row>
    <row r="48102" spans="1:3" x14ac:dyDescent="0.25">
      <c r="A48102" t="s">
        <v>52870</v>
      </c>
      <c r="B48102">
        <v>1</v>
      </c>
      <c r="C48102">
        <v>160701</v>
      </c>
    </row>
    <row r="48103" spans="1:3" x14ac:dyDescent="0.25">
      <c r="A48103" t="s">
        <v>52871</v>
      </c>
      <c r="B48103">
        <v>1</v>
      </c>
      <c r="C48103">
        <v>40570</v>
      </c>
    </row>
    <row r="48104" spans="1:3" x14ac:dyDescent="0.25">
      <c r="A48104" t="s">
        <v>52872</v>
      </c>
      <c r="B48104">
        <v>1</v>
      </c>
      <c r="C48104">
        <v>26204489</v>
      </c>
    </row>
    <row r="48105" spans="1:3" x14ac:dyDescent="0.25">
      <c r="A48105" t="s">
        <v>52873</v>
      </c>
      <c r="B48105">
        <v>1</v>
      </c>
      <c r="C48105">
        <v>337843</v>
      </c>
    </row>
    <row r="48106" spans="1:3" x14ac:dyDescent="0.25">
      <c r="A48106" t="s">
        <v>52874</v>
      </c>
      <c r="B48106">
        <v>1</v>
      </c>
      <c r="C48106">
        <v>159620</v>
      </c>
    </row>
    <row r="48107" spans="1:3" x14ac:dyDescent="0.25">
      <c r="A48107" t="s">
        <v>52875</v>
      </c>
      <c r="B48107">
        <v>1</v>
      </c>
      <c r="C48107">
        <v>281289</v>
      </c>
    </row>
    <row r="48108" spans="1:3" x14ac:dyDescent="0.25">
      <c r="A48108" t="s">
        <v>52876</v>
      </c>
      <c r="B48108">
        <v>1</v>
      </c>
      <c r="C48108">
        <v>302842</v>
      </c>
    </row>
    <row r="48109" spans="1:3" x14ac:dyDescent="0.25">
      <c r="A48109" t="s">
        <v>52877</v>
      </c>
      <c r="B48109">
        <v>1</v>
      </c>
      <c r="C48109">
        <v>256427</v>
      </c>
    </row>
    <row r="48110" spans="1:3" x14ac:dyDescent="0.25">
      <c r="A48110" t="s">
        <v>52878</v>
      </c>
      <c r="B48110">
        <v>1</v>
      </c>
      <c r="C48110">
        <v>380042</v>
      </c>
    </row>
    <row r="48111" spans="1:3" x14ac:dyDescent="0.25">
      <c r="A48111" t="s">
        <v>52879</v>
      </c>
      <c r="B48111">
        <v>1</v>
      </c>
      <c r="C48111">
        <v>1222236</v>
      </c>
    </row>
    <row r="48112" spans="1:3" x14ac:dyDescent="0.25">
      <c r="A48112" t="s">
        <v>52880</v>
      </c>
      <c r="B48112">
        <v>1</v>
      </c>
      <c r="C48112">
        <v>811359</v>
      </c>
    </row>
    <row r="48113" spans="1:3" x14ac:dyDescent="0.25">
      <c r="A48113" t="s">
        <v>52881</v>
      </c>
      <c r="B48113">
        <v>1</v>
      </c>
      <c r="C48113">
        <v>309395</v>
      </c>
    </row>
    <row r="48114" spans="1:3" x14ac:dyDescent="0.25">
      <c r="A48114" t="s">
        <v>52882</v>
      </c>
      <c r="B48114">
        <v>1</v>
      </c>
      <c r="C48114">
        <v>135384</v>
      </c>
    </row>
    <row r="48115" spans="1:3" x14ac:dyDescent="0.25">
      <c r="A48115" t="s">
        <v>52883</v>
      </c>
      <c r="B48115">
        <v>1</v>
      </c>
      <c r="C48115">
        <v>94099</v>
      </c>
    </row>
    <row r="48116" spans="1:3" x14ac:dyDescent="0.25">
      <c r="A48116" t="s">
        <v>52884</v>
      </c>
      <c r="B48116">
        <v>1</v>
      </c>
      <c r="C48116">
        <v>270805</v>
      </c>
    </row>
    <row r="48117" spans="1:3" x14ac:dyDescent="0.25">
      <c r="A48117" t="s">
        <v>52885</v>
      </c>
      <c r="B48117">
        <v>1</v>
      </c>
      <c r="C48117">
        <v>6859196</v>
      </c>
    </row>
    <row r="48118" spans="1:3" x14ac:dyDescent="0.25">
      <c r="A48118" t="s">
        <v>52886</v>
      </c>
      <c r="B48118">
        <v>1</v>
      </c>
      <c r="C48118">
        <v>46455</v>
      </c>
    </row>
    <row r="48119" spans="1:3" x14ac:dyDescent="0.25">
      <c r="A48119" t="s">
        <v>52887</v>
      </c>
      <c r="B48119">
        <v>1</v>
      </c>
      <c r="C48119">
        <v>195530</v>
      </c>
    </row>
    <row r="48120" spans="1:3" x14ac:dyDescent="0.25">
      <c r="A48120" t="s">
        <v>52888</v>
      </c>
      <c r="B48120">
        <v>1</v>
      </c>
      <c r="C48120">
        <v>556314067</v>
      </c>
    </row>
    <row r="48121" spans="1:3" x14ac:dyDescent="0.25">
      <c r="A48121" t="s">
        <v>52889</v>
      </c>
      <c r="B48121">
        <v>1</v>
      </c>
      <c r="C48121">
        <v>1500433</v>
      </c>
    </row>
    <row r="48122" spans="1:3" x14ac:dyDescent="0.25">
      <c r="A48122" t="s">
        <v>52890</v>
      </c>
      <c r="B48122">
        <v>1</v>
      </c>
      <c r="C48122">
        <v>83431</v>
      </c>
    </row>
    <row r="48123" spans="1:3" x14ac:dyDescent="0.25">
      <c r="A48123" t="s">
        <v>52891</v>
      </c>
      <c r="B48123">
        <v>1</v>
      </c>
      <c r="C48123">
        <v>80399</v>
      </c>
    </row>
    <row r="48124" spans="1:3" x14ac:dyDescent="0.25">
      <c r="A48124" t="s">
        <v>52892</v>
      </c>
      <c r="B48124">
        <v>1</v>
      </c>
      <c r="C48124">
        <v>95601</v>
      </c>
    </row>
    <row r="48125" spans="1:3" x14ac:dyDescent="0.25">
      <c r="A48125" t="s">
        <v>52893</v>
      </c>
      <c r="B48125">
        <v>1</v>
      </c>
      <c r="C48125">
        <v>155001</v>
      </c>
    </row>
    <row r="48126" spans="1:3" x14ac:dyDescent="0.25">
      <c r="A48126" t="s">
        <v>52894</v>
      </c>
      <c r="B48126">
        <v>1</v>
      </c>
      <c r="C48126">
        <v>151072</v>
      </c>
    </row>
    <row r="48127" spans="1:3" x14ac:dyDescent="0.25">
      <c r="A48127" t="s">
        <v>52895</v>
      </c>
      <c r="B48127">
        <v>1</v>
      </c>
      <c r="C48127">
        <v>536162</v>
      </c>
    </row>
    <row r="48128" spans="1:3" x14ac:dyDescent="0.25">
      <c r="A48128" t="s">
        <v>52896</v>
      </c>
      <c r="B48128">
        <v>1</v>
      </c>
      <c r="C48128">
        <v>658153</v>
      </c>
    </row>
    <row r="48129" spans="1:3" x14ac:dyDescent="0.25">
      <c r="A48129" t="s">
        <v>52897</v>
      </c>
      <c r="B48129">
        <v>1</v>
      </c>
      <c r="C48129">
        <v>1028555</v>
      </c>
    </row>
    <row r="48130" spans="1:3" x14ac:dyDescent="0.25">
      <c r="A48130" t="s">
        <v>52898</v>
      </c>
      <c r="B48130">
        <v>1</v>
      </c>
      <c r="C48130">
        <v>1145305</v>
      </c>
    </row>
    <row r="48131" spans="1:3" x14ac:dyDescent="0.25">
      <c r="A48131" t="s">
        <v>52899</v>
      </c>
      <c r="B48131">
        <v>1</v>
      </c>
      <c r="C48131">
        <v>389900</v>
      </c>
    </row>
    <row r="48132" spans="1:3" x14ac:dyDescent="0.25">
      <c r="A48132" t="s">
        <v>52900</v>
      </c>
      <c r="B48132">
        <v>1</v>
      </c>
      <c r="C48132">
        <v>299561</v>
      </c>
    </row>
    <row r="48133" spans="1:3" x14ac:dyDescent="0.25">
      <c r="A48133" t="s">
        <v>52901</v>
      </c>
      <c r="B48133">
        <v>1</v>
      </c>
      <c r="C48133">
        <v>119638</v>
      </c>
    </row>
    <row r="48134" spans="1:3" x14ac:dyDescent="0.25">
      <c r="A48134" t="s">
        <v>52902</v>
      </c>
      <c r="B48134">
        <v>1</v>
      </c>
      <c r="C48134">
        <v>323166</v>
      </c>
    </row>
    <row r="48135" spans="1:3" x14ac:dyDescent="0.25">
      <c r="A48135" t="s">
        <v>52903</v>
      </c>
      <c r="B48135">
        <v>1</v>
      </c>
      <c r="C48135">
        <v>141788</v>
      </c>
    </row>
    <row r="48136" spans="1:3" x14ac:dyDescent="0.25">
      <c r="A48136" t="s">
        <v>52904</v>
      </c>
      <c r="B48136">
        <v>1</v>
      </c>
      <c r="C48136">
        <v>320952</v>
      </c>
    </row>
    <row r="48137" spans="1:3" x14ac:dyDescent="0.25">
      <c r="A48137" t="s">
        <v>52905</v>
      </c>
      <c r="B48137">
        <v>1</v>
      </c>
      <c r="C48137">
        <v>160464</v>
      </c>
    </row>
    <row r="48138" spans="1:3" x14ac:dyDescent="0.25">
      <c r="A48138" t="s">
        <v>52906</v>
      </c>
      <c r="B48138">
        <v>1</v>
      </c>
      <c r="C48138">
        <v>24386</v>
      </c>
    </row>
    <row r="48139" spans="1:3" x14ac:dyDescent="0.25">
      <c r="A48139" t="s">
        <v>52907</v>
      </c>
      <c r="B48139">
        <v>1</v>
      </c>
      <c r="C48139">
        <v>53726</v>
      </c>
    </row>
    <row r="48140" spans="1:3" x14ac:dyDescent="0.25">
      <c r="A48140" t="s">
        <v>52908</v>
      </c>
      <c r="B48140">
        <v>1</v>
      </c>
      <c r="C48140">
        <v>1565334</v>
      </c>
    </row>
    <row r="48141" spans="1:3" x14ac:dyDescent="0.25">
      <c r="A48141" t="s">
        <v>52909</v>
      </c>
      <c r="B48141">
        <v>1</v>
      </c>
      <c r="C48141">
        <v>1323667</v>
      </c>
    </row>
    <row r="48142" spans="1:3" x14ac:dyDescent="0.25">
      <c r="A48142" t="s">
        <v>52910</v>
      </c>
      <c r="B48142">
        <v>1</v>
      </c>
      <c r="C48142">
        <v>278533</v>
      </c>
    </row>
    <row r="48143" spans="1:3" x14ac:dyDescent="0.25">
      <c r="A48143" t="s">
        <v>52911</v>
      </c>
      <c r="B48143">
        <v>1</v>
      </c>
      <c r="C48143">
        <v>415536</v>
      </c>
    </row>
    <row r="48144" spans="1:3" x14ac:dyDescent="0.25">
      <c r="A48144" t="s">
        <v>52912</v>
      </c>
      <c r="B48144">
        <v>1</v>
      </c>
      <c r="C48144">
        <v>2666616</v>
      </c>
    </row>
    <row r="48145" spans="1:3" x14ac:dyDescent="0.25">
      <c r="A48145" t="s">
        <v>52913</v>
      </c>
      <c r="B48145">
        <v>1</v>
      </c>
      <c r="C48145">
        <v>44906</v>
      </c>
    </row>
    <row r="48146" spans="1:3" x14ac:dyDescent="0.25">
      <c r="A48146" t="s">
        <v>52914</v>
      </c>
      <c r="B48146">
        <v>1</v>
      </c>
      <c r="C48146">
        <v>77906</v>
      </c>
    </row>
    <row r="48147" spans="1:3" x14ac:dyDescent="0.25">
      <c r="A48147" t="s">
        <v>52915</v>
      </c>
      <c r="B48147">
        <v>1</v>
      </c>
      <c r="C48147">
        <v>35355</v>
      </c>
    </row>
    <row r="48148" spans="1:3" x14ac:dyDescent="0.25">
      <c r="A48148" t="s">
        <v>52916</v>
      </c>
      <c r="B48148">
        <v>1</v>
      </c>
      <c r="C48148">
        <v>551945</v>
      </c>
    </row>
    <row r="48149" spans="1:3" x14ac:dyDescent="0.25">
      <c r="A48149" t="s">
        <v>52917</v>
      </c>
      <c r="B48149">
        <v>1</v>
      </c>
      <c r="C48149">
        <v>137185</v>
      </c>
    </row>
    <row r="48150" spans="1:3" x14ac:dyDescent="0.25">
      <c r="A48150" t="s">
        <v>52918</v>
      </c>
      <c r="B48150">
        <v>1</v>
      </c>
      <c r="C48150">
        <v>453175</v>
      </c>
    </row>
    <row r="48151" spans="1:3" x14ac:dyDescent="0.25">
      <c r="A48151" t="s">
        <v>52919</v>
      </c>
      <c r="B48151">
        <v>1</v>
      </c>
      <c r="C48151">
        <v>1480115</v>
      </c>
    </row>
    <row r="48152" spans="1:3" x14ac:dyDescent="0.25">
      <c r="A48152" t="s">
        <v>52920</v>
      </c>
      <c r="B48152">
        <v>1</v>
      </c>
      <c r="C48152">
        <v>64222</v>
      </c>
    </row>
    <row r="48153" spans="1:3" x14ac:dyDescent="0.25">
      <c r="A48153" t="s">
        <v>52921</v>
      </c>
      <c r="B48153">
        <v>1</v>
      </c>
      <c r="C48153">
        <v>24637</v>
      </c>
    </row>
    <row r="48154" spans="1:3" x14ac:dyDescent="0.25">
      <c r="A48154" t="s">
        <v>52922</v>
      </c>
      <c r="B48154">
        <v>1</v>
      </c>
      <c r="C48154">
        <v>190158</v>
      </c>
    </row>
    <row r="48155" spans="1:3" x14ac:dyDescent="0.25">
      <c r="A48155" t="s">
        <v>52923</v>
      </c>
      <c r="B48155">
        <v>1</v>
      </c>
      <c r="C48155">
        <v>388299</v>
      </c>
    </row>
    <row r="48156" spans="1:3" x14ac:dyDescent="0.25">
      <c r="A48156" t="s">
        <v>52924</v>
      </c>
      <c r="B48156">
        <v>1</v>
      </c>
      <c r="C48156">
        <v>50482</v>
      </c>
    </row>
    <row r="48157" spans="1:3" x14ac:dyDescent="0.25">
      <c r="A48157" t="s">
        <v>52925</v>
      </c>
      <c r="B48157">
        <v>1</v>
      </c>
      <c r="C48157">
        <v>538371</v>
      </c>
    </row>
    <row r="48158" spans="1:3" x14ac:dyDescent="0.25">
      <c r="A48158" t="s">
        <v>52926</v>
      </c>
      <c r="B48158">
        <v>1</v>
      </c>
      <c r="C48158">
        <v>606821</v>
      </c>
    </row>
    <row r="48159" spans="1:3" x14ac:dyDescent="0.25">
      <c r="A48159" t="s">
        <v>52927</v>
      </c>
      <c r="B48159">
        <v>1</v>
      </c>
      <c r="C48159">
        <v>79067</v>
      </c>
    </row>
    <row r="48160" spans="1:3" x14ac:dyDescent="0.25">
      <c r="A48160" t="s">
        <v>52928</v>
      </c>
      <c r="B48160">
        <v>1</v>
      </c>
      <c r="C48160">
        <v>4857294</v>
      </c>
    </row>
    <row r="48161" spans="1:3" x14ac:dyDescent="0.25">
      <c r="A48161" t="s">
        <v>52929</v>
      </c>
      <c r="B48161">
        <v>1</v>
      </c>
      <c r="C48161">
        <v>237409</v>
      </c>
    </row>
    <row r="48162" spans="1:3" x14ac:dyDescent="0.25">
      <c r="A48162" t="s">
        <v>52930</v>
      </c>
      <c r="B48162">
        <v>1</v>
      </c>
      <c r="C48162">
        <v>287597</v>
      </c>
    </row>
    <row r="48163" spans="1:3" x14ac:dyDescent="0.25">
      <c r="A48163" t="s">
        <v>52931</v>
      </c>
      <c r="B48163">
        <v>1</v>
      </c>
      <c r="C48163">
        <v>367185</v>
      </c>
    </row>
    <row r="48164" spans="1:3" x14ac:dyDescent="0.25">
      <c r="A48164" t="s">
        <v>52932</v>
      </c>
      <c r="B48164">
        <v>1</v>
      </c>
      <c r="C48164">
        <v>321086</v>
      </c>
    </row>
    <row r="48165" spans="1:3" x14ac:dyDescent="0.25">
      <c r="A48165" t="s">
        <v>52933</v>
      </c>
      <c r="B48165">
        <v>1</v>
      </c>
      <c r="C48165">
        <v>95347</v>
      </c>
    </row>
    <row r="48166" spans="1:3" x14ac:dyDescent="0.25">
      <c r="A48166" t="s">
        <v>52934</v>
      </c>
      <c r="B48166">
        <v>1</v>
      </c>
      <c r="C48166">
        <v>97382</v>
      </c>
    </row>
    <row r="48167" spans="1:3" x14ac:dyDescent="0.25">
      <c r="A48167" t="s">
        <v>52935</v>
      </c>
      <c r="B48167">
        <v>1</v>
      </c>
      <c r="C48167">
        <v>234599</v>
      </c>
    </row>
    <row r="48168" spans="1:3" x14ac:dyDescent="0.25">
      <c r="A48168" t="s">
        <v>52936</v>
      </c>
      <c r="B48168">
        <v>1</v>
      </c>
      <c r="C48168">
        <v>4919730</v>
      </c>
    </row>
    <row r="48169" spans="1:3" x14ac:dyDescent="0.25">
      <c r="A48169" t="s">
        <v>52937</v>
      </c>
      <c r="B48169">
        <v>1</v>
      </c>
      <c r="C48169">
        <v>114039</v>
      </c>
    </row>
    <row r="48170" spans="1:3" x14ac:dyDescent="0.25">
      <c r="A48170" t="s">
        <v>52938</v>
      </c>
      <c r="B48170">
        <v>1</v>
      </c>
      <c r="C48170">
        <v>347369</v>
      </c>
    </row>
    <row r="48171" spans="1:3" x14ac:dyDescent="0.25">
      <c r="A48171" t="s">
        <v>52939</v>
      </c>
      <c r="B48171">
        <v>1</v>
      </c>
      <c r="C48171">
        <v>628283</v>
      </c>
    </row>
    <row r="48172" spans="1:3" x14ac:dyDescent="0.25">
      <c r="A48172" t="s">
        <v>52940</v>
      </c>
      <c r="B48172">
        <v>1</v>
      </c>
      <c r="C48172">
        <v>284601</v>
      </c>
    </row>
    <row r="48173" spans="1:3" x14ac:dyDescent="0.25">
      <c r="A48173" t="s">
        <v>52941</v>
      </c>
      <c r="B48173">
        <v>1</v>
      </c>
      <c r="C48173">
        <v>205332</v>
      </c>
    </row>
    <row r="48174" spans="1:3" x14ac:dyDescent="0.25">
      <c r="A48174" t="s">
        <v>52942</v>
      </c>
      <c r="B48174">
        <v>1</v>
      </c>
      <c r="C48174">
        <v>387875</v>
      </c>
    </row>
    <row r="48175" spans="1:3" x14ac:dyDescent="0.25">
      <c r="A48175" t="s">
        <v>52943</v>
      </c>
      <c r="B48175">
        <v>1</v>
      </c>
      <c r="C48175">
        <v>3148245</v>
      </c>
    </row>
    <row r="48176" spans="1:3" x14ac:dyDescent="0.25">
      <c r="A48176" t="s">
        <v>52944</v>
      </c>
      <c r="B48176">
        <v>1</v>
      </c>
      <c r="C48176">
        <v>201632</v>
      </c>
    </row>
    <row r="48177" spans="1:3" x14ac:dyDescent="0.25">
      <c r="A48177" t="s">
        <v>52945</v>
      </c>
      <c r="B48177">
        <v>1</v>
      </c>
      <c r="C48177">
        <v>307105</v>
      </c>
    </row>
    <row r="48178" spans="1:3" x14ac:dyDescent="0.25">
      <c r="A48178" t="s">
        <v>52946</v>
      </c>
      <c r="B48178">
        <v>1</v>
      </c>
      <c r="C48178">
        <v>466923</v>
      </c>
    </row>
    <row r="48179" spans="1:3" x14ac:dyDescent="0.25">
      <c r="A48179" t="s">
        <v>52947</v>
      </c>
      <c r="B48179">
        <v>1</v>
      </c>
      <c r="C48179">
        <v>242538</v>
      </c>
    </row>
    <row r="48180" spans="1:3" x14ac:dyDescent="0.25">
      <c r="A48180" t="s">
        <v>52948</v>
      </c>
      <c r="B48180">
        <v>1</v>
      </c>
      <c r="C48180">
        <v>121972</v>
      </c>
    </row>
    <row r="48181" spans="1:3" x14ac:dyDescent="0.25">
      <c r="A48181" t="s">
        <v>52949</v>
      </c>
      <c r="B48181">
        <v>1</v>
      </c>
      <c r="C48181">
        <v>562404</v>
      </c>
    </row>
    <row r="48182" spans="1:3" x14ac:dyDescent="0.25">
      <c r="A48182" t="s">
        <v>52950</v>
      </c>
      <c r="B48182">
        <v>1</v>
      </c>
      <c r="C48182">
        <v>1134806</v>
      </c>
    </row>
    <row r="48183" spans="1:3" x14ac:dyDescent="0.25">
      <c r="A48183" t="s">
        <v>52951</v>
      </c>
      <c r="B48183">
        <v>1</v>
      </c>
      <c r="C48183">
        <v>67980</v>
      </c>
    </row>
    <row r="48184" spans="1:3" x14ac:dyDescent="0.25">
      <c r="A48184" t="s">
        <v>52952</v>
      </c>
      <c r="B48184">
        <v>1</v>
      </c>
      <c r="C48184">
        <v>464582</v>
      </c>
    </row>
    <row r="48185" spans="1:3" x14ac:dyDescent="0.25">
      <c r="A48185" t="s">
        <v>52953</v>
      </c>
      <c r="B48185">
        <v>1</v>
      </c>
      <c r="C48185">
        <v>1063276</v>
      </c>
    </row>
    <row r="48186" spans="1:3" x14ac:dyDescent="0.25">
      <c r="A48186" t="s">
        <v>52954</v>
      </c>
      <c r="B48186">
        <v>1</v>
      </c>
      <c r="C48186">
        <v>316572</v>
      </c>
    </row>
    <row r="48187" spans="1:3" x14ac:dyDescent="0.25">
      <c r="A48187" t="s">
        <v>52955</v>
      </c>
      <c r="B48187">
        <v>1</v>
      </c>
      <c r="C48187">
        <v>565324</v>
      </c>
    </row>
    <row r="48188" spans="1:3" x14ac:dyDescent="0.25">
      <c r="A48188" t="s">
        <v>52956</v>
      </c>
      <c r="B48188">
        <v>1</v>
      </c>
      <c r="C48188">
        <v>421060</v>
      </c>
    </row>
    <row r="48189" spans="1:3" x14ac:dyDescent="0.25">
      <c r="A48189" t="s">
        <v>52957</v>
      </c>
      <c r="B48189">
        <v>1</v>
      </c>
      <c r="C48189">
        <v>89350</v>
      </c>
    </row>
    <row r="48190" spans="1:3" x14ac:dyDescent="0.25">
      <c r="A48190" t="s">
        <v>52958</v>
      </c>
      <c r="B48190">
        <v>1</v>
      </c>
      <c r="C48190">
        <v>221353</v>
      </c>
    </row>
    <row r="48191" spans="1:3" x14ac:dyDescent="0.25">
      <c r="A48191" t="s">
        <v>52959</v>
      </c>
      <c r="B48191">
        <v>1</v>
      </c>
      <c r="C48191">
        <v>121821</v>
      </c>
    </row>
    <row r="48192" spans="1:3" x14ac:dyDescent="0.25">
      <c r="A48192" t="s">
        <v>52960</v>
      </c>
      <c r="B48192">
        <v>1</v>
      </c>
      <c r="C48192">
        <v>689641</v>
      </c>
    </row>
    <row r="48193" spans="1:3" x14ac:dyDescent="0.25">
      <c r="A48193" t="s">
        <v>52961</v>
      </c>
      <c r="B48193">
        <v>1</v>
      </c>
      <c r="C48193">
        <v>1729455</v>
      </c>
    </row>
    <row r="48194" spans="1:3" x14ac:dyDescent="0.25">
      <c r="A48194" t="s">
        <v>52962</v>
      </c>
      <c r="B48194">
        <v>1</v>
      </c>
      <c r="C48194">
        <v>615987</v>
      </c>
    </row>
    <row r="48195" spans="1:3" x14ac:dyDescent="0.25">
      <c r="A48195" t="s">
        <v>52963</v>
      </c>
      <c r="B48195">
        <v>1</v>
      </c>
      <c r="C48195">
        <v>1380910</v>
      </c>
    </row>
    <row r="48196" spans="1:3" x14ac:dyDescent="0.25">
      <c r="A48196" t="s">
        <v>52964</v>
      </c>
      <c r="B48196">
        <v>1</v>
      </c>
      <c r="C48196">
        <v>139446</v>
      </c>
    </row>
    <row r="48197" spans="1:3" x14ac:dyDescent="0.25">
      <c r="A48197" t="s">
        <v>52965</v>
      </c>
      <c r="B48197">
        <v>1</v>
      </c>
      <c r="C48197">
        <v>26389</v>
      </c>
    </row>
    <row r="48198" spans="1:3" x14ac:dyDescent="0.25">
      <c r="A48198" t="s">
        <v>52966</v>
      </c>
      <c r="B48198">
        <v>1</v>
      </c>
      <c r="C48198">
        <v>74433</v>
      </c>
    </row>
    <row r="48199" spans="1:3" x14ac:dyDescent="0.25">
      <c r="A48199" t="s">
        <v>52967</v>
      </c>
      <c r="B48199">
        <v>1</v>
      </c>
      <c r="C48199">
        <v>88837</v>
      </c>
    </row>
    <row r="48200" spans="1:3" x14ac:dyDescent="0.25">
      <c r="A48200" t="s">
        <v>52968</v>
      </c>
      <c r="B48200">
        <v>1</v>
      </c>
      <c r="C48200">
        <v>471631</v>
      </c>
    </row>
    <row r="48201" spans="1:3" x14ac:dyDescent="0.25">
      <c r="A48201" t="s">
        <v>52969</v>
      </c>
      <c r="B48201">
        <v>1</v>
      </c>
      <c r="C48201">
        <v>66793</v>
      </c>
    </row>
    <row r="48202" spans="1:3" x14ac:dyDescent="0.25">
      <c r="A48202" t="s">
        <v>52970</v>
      </c>
      <c r="B48202">
        <v>1</v>
      </c>
      <c r="C48202">
        <v>306457</v>
      </c>
    </row>
    <row r="48203" spans="1:3" x14ac:dyDescent="0.25">
      <c r="A48203" t="s">
        <v>52971</v>
      </c>
      <c r="B48203">
        <v>1</v>
      </c>
      <c r="C48203">
        <v>70932</v>
      </c>
    </row>
    <row r="48204" spans="1:3" x14ac:dyDescent="0.25">
      <c r="A48204" t="s">
        <v>52972</v>
      </c>
      <c r="B48204">
        <v>1</v>
      </c>
      <c r="C48204">
        <v>62564</v>
      </c>
    </row>
    <row r="48205" spans="1:3" x14ac:dyDescent="0.25">
      <c r="A48205" t="s">
        <v>52973</v>
      </c>
      <c r="B48205">
        <v>1</v>
      </c>
      <c r="C48205">
        <v>482865</v>
      </c>
    </row>
    <row r="48206" spans="1:3" x14ac:dyDescent="0.25">
      <c r="A48206" t="s">
        <v>52974</v>
      </c>
      <c r="B48206">
        <v>1</v>
      </c>
      <c r="C48206">
        <v>389194</v>
      </c>
    </row>
    <row r="48207" spans="1:3" x14ac:dyDescent="0.25">
      <c r="A48207" t="s">
        <v>52975</v>
      </c>
      <c r="B48207">
        <v>1</v>
      </c>
      <c r="C48207">
        <v>9478177</v>
      </c>
    </row>
    <row r="48208" spans="1:3" x14ac:dyDescent="0.25">
      <c r="A48208" t="s">
        <v>52976</v>
      </c>
      <c r="B48208">
        <v>1</v>
      </c>
      <c r="C48208">
        <v>24994</v>
      </c>
    </row>
    <row r="48209" spans="1:3" x14ac:dyDescent="0.25">
      <c r="A48209" t="s">
        <v>52977</v>
      </c>
      <c r="B48209">
        <v>1</v>
      </c>
      <c r="C48209">
        <v>6405914</v>
      </c>
    </row>
    <row r="48210" spans="1:3" x14ac:dyDescent="0.25">
      <c r="A48210" t="s">
        <v>52978</v>
      </c>
      <c r="B48210">
        <v>1</v>
      </c>
      <c r="C48210">
        <v>4186323</v>
      </c>
    </row>
    <row r="48211" spans="1:3" x14ac:dyDescent="0.25">
      <c r="A48211" t="s">
        <v>52979</v>
      </c>
      <c r="B48211">
        <v>1</v>
      </c>
      <c r="C48211">
        <v>112849</v>
      </c>
    </row>
    <row r="48212" spans="1:3" x14ac:dyDescent="0.25">
      <c r="A48212" t="s">
        <v>52980</v>
      </c>
      <c r="B48212">
        <v>1</v>
      </c>
      <c r="C48212">
        <v>417067</v>
      </c>
    </row>
    <row r="48213" spans="1:3" x14ac:dyDescent="0.25">
      <c r="A48213" t="s">
        <v>52981</v>
      </c>
      <c r="B48213">
        <v>1</v>
      </c>
      <c r="C48213">
        <v>212336</v>
      </c>
    </row>
    <row r="48214" spans="1:3" x14ac:dyDescent="0.25">
      <c r="A48214" t="s">
        <v>52982</v>
      </c>
      <c r="B48214">
        <v>1</v>
      </c>
      <c r="C48214">
        <v>179146</v>
      </c>
    </row>
    <row r="48215" spans="1:3" x14ac:dyDescent="0.25">
      <c r="A48215" t="s">
        <v>52983</v>
      </c>
      <c r="B48215">
        <v>1</v>
      </c>
      <c r="C48215">
        <v>225725</v>
      </c>
    </row>
    <row r="48216" spans="1:3" x14ac:dyDescent="0.25">
      <c r="A48216" t="s">
        <v>52984</v>
      </c>
      <c r="B48216">
        <v>1</v>
      </c>
      <c r="C48216">
        <v>186669</v>
      </c>
    </row>
    <row r="48217" spans="1:3" x14ac:dyDescent="0.25">
      <c r="A48217" t="s">
        <v>52985</v>
      </c>
      <c r="B48217">
        <v>1</v>
      </c>
      <c r="C48217">
        <v>904887</v>
      </c>
    </row>
    <row r="48218" spans="1:3" x14ac:dyDescent="0.25">
      <c r="A48218" t="s">
        <v>52986</v>
      </c>
      <c r="B48218">
        <v>1</v>
      </c>
      <c r="C48218">
        <v>68952</v>
      </c>
    </row>
    <row r="48219" spans="1:3" x14ac:dyDescent="0.25">
      <c r="A48219" t="s">
        <v>52987</v>
      </c>
      <c r="B48219">
        <v>1</v>
      </c>
      <c r="C48219">
        <v>291174</v>
      </c>
    </row>
    <row r="48220" spans="1:3" x14ac:dyDescent="0.25">
      <c r="A48220" t="s">
        <v>52988</v>
      </c>
      <c r="B48220">
        <v>1</v>
      </c>
      <c r="C48220">
        <v>154729</v>
      </c>
    </row>
    <row r="48221" spans="1:3" x14ac:dyDescent="0.25">
      <c r="A48221" t="s">
        <v>52989</v>
      </c>
      <c r="B48221">
        <v>1</v>
      </c>
      <c r="C48221">
        <v>478823</v>
      </c>
    </row>
    <row r="48222" spans="1:3" x14ac:dyDescent="0.25">
      <c r="A48222" t="s">
        <v>52990</v>
      </c>
      <c r="B48222">
        <v>1</v>
      </c>
      <c r="C48222">
        <v>36880</v>
      </c>
    </row>
    <row r="48223" spans="1:3" x14ac:dyDescent="0.25">
      <c r="A48223" t="s">
        <v>52991</v>
      </c>
      <c r="B48223">
        <v>1</v>
      </c>
      <c r="C48223">
        <v>240274</v>
      </c>
    </row>
    <row r="48224" spans="1:3" x14ac:dyDescent="0.25">
      <c r="A48224" t="s">
        <v>52992</v>
      </c>
      <c r="B48224">
        <v>1</v>
      </c>
      <c r="C48224">
        <v>56195</v>
      </c>
    </row>
    <row r="48225" spans="1:3" x14ac:dyDescent="0.25">
      <c r="A48225" t="s">
        <v>52993</v>
      </c>
      <c r="B48225">
        <v>1</v>
      </c>
      <c r="C48225">
        <v>830253</v>
      </c>
    </row>
    <row r="48226" spans="1:3" x14ac:dyDescent="0.25">
      <c r="A48226" t="s">
        <v>52994</v>
      </c>
      <c r="B48226">
        <v>1</v>
      </c>
      <c r="C48226">
        <v>182281</v>
      </c>
    </row>
    <row r="48227" spans="1:3" x14ac:dyDescent="0.25">
      <c r="A48227" t="s">
        <v>52995</v>
      </c>
      <c r="B48227">
        <v>1</v>
      </c>
      <c r="C48227">
        <v>533291</v>
      </c>
    </row>
    <row r="48228" spans="1:3" x14ac:dyDescent="0.25">
      <c r="A48228" t="s">
        <v>52996</v>
      </c>
      <c r="B48228">
        <v>1</v>
      </c>
      <c r="C48228">
        <v>104186</v>
      </c>
    </row>
    <row r="48229" spans="1:3" x14ac:dyDescent="0.25">
      <c r="A48229" t="s">
        <v>52997</v>
      </c>
      <c r="B48229">
        <v>1</v>
      </c>
      <c r="C48229">
        <v>1242175</v>
      </c>
    </row>
    <row r="48230" spans="1:3" x14ac:dyDescent="0.25">
      <c r="A48230" t="s">
        <v>52998</v>
      </c>
      <c r="B48230">
        <v>1</v>
      </c>
      <c r="C48230">
        <v>64597</v>
      </c>
    </row>
    <row r="48231" spans="1:3" x14ac:dyDescent="0.25">
      <c r="A48231" t="s">
        <v>52999</v>
      </c>
      <c r="B48231">
        <v>1</v>
      </c>
      <c r="C48231">
        <v>160305</v>
      </c>
    </row>
    <row r="48232" spans="1:3" x14ac:dyDescent="0.25">
      <c r="A48232" t="s">
        <v>53000</v>
      </c>
      <c r="B48232">
        <v>1</v>
      </c>
      <c r="C48232">
        <v>202784</v>
      </c>
    </row>
    <row r="48233" spans="1:3" x14ac:dyDescent="0.25">
      <c r="A48233" t="s">
        <v>53001</v>
      </c>
      <c r="B48233">
        <v>1</v>
      </c>
      <c r="C48233">
        <v>143739</v>
      </c>
    </row>
    <row r="48234" spans="1:3" x14ac:dyDescent="0.25">
      <c r="A48234" t="s">
        <v>53002</v>
      </c>
      <c r="B48234">
        <v>1</v>
      </c>
      <c r="C48234">
        <v>55562</v>
      </c>
    </row>
    <row r="48235" spans="1:3" x14ac:dyDescent="0.25">
      <c r="A48235" t="s">
        <v>53003</v>
      </c>
      <c r="B48235">
        <v>1</v>
      </c>
      <c r="C48235">
        <v>1620255</v>
      </c>
    </row>
    <row r="48236" spans="1:3" x14ac:dyDescent="0.25">
      <c r="A48236" t="s">
        <v>53004</v>
      </c>
      <c r="B48236">
        <v>1</v>
      </c>
      <c r="C48236">
        <v>59362</v>
      </c>
    </row>
    <row r="48237" spans="1:3" x14ac:dyDescent="0.25">
      <c r="A48237" t="s">
        <v>53005</v>
      </c>
      <c r="B48237">
        <v>1</v>
      </c>
      <c r="C48237">
        <v>35488</v>
      </c>
    </row>
    <row r="48238" spans="1:3" x14ac:dyDescent="0.25">
      <c r="A48238" t="s">
        <v>53006</v>
      </c>
      <c r="B48238">
        <v>1</v>
      </c>
      <c r="C48238">
        <v>1535877</v>
      </c>
    </row>
    <row r="48239" spans="1:3" x14ac:dyDescent="0.25">
      <c r="A48239" t="s">
        <v>53007</v>
      </c>
      <c r="B48239">
        <v>1</v>
      </c>
      <c r="C48239">
        <v>290683</v>
      </c>
    </row>
    <row r="48240" spans="1:3" x14ac:dyDescent="0.25">
      <c r="A48240" t="s">
        <v>53008</v>
      </c>
      <c r="B48240">
        <v>1</v>
      </c>
      <c r="C48240">
        <v>364731</v>
      </c>
    </row>
    <row r="48241" spans="1:3" x14ac:dyDescent="0.25">
      <c r="A48241" t="s">
        <v>53009</v>
      </c>
      <c r="B48241">
        <v>1</v>
      </c>
      <c r="C48241">
        <v>493067</v>
      </c>
    </row>
    <row r="48242" spans="1:3" x14ac:dyDescent="0.25">
      <c r="A48242" t="s">
        <v>53010</v>
      </c>
      <c r="B48242">
        <v>1</v>
      </c>
      <c r="C48242">
        <v>367130</v>
      </c>
    </row>
    <row r="48243" spans="1:3" x14ac:dyDescent="0.25">
      <c r="A48243" t="s">
        <v>53011</v>
      </c>
      <c r="B48243">
        <v>1</v>
      </c>
      <c r="C48243">
        <v>2951797</v>
      </c>
    </row>
    <row r="48244" spans="1:3" x14ac:dyDescent="0.25">
      <c r="A48244" t="s">
        <v>53012</v>
      </c>
      <c r="B48244">
        <v>1</v>
      </c>
      <c r="C48244">
        <v>47201</v>
      </c>
    </row>
    <row r="48245" spans="1:3" x14ac:dyDescent="0.25">
      <c r="A48245" t="s">
        <v>53013</v>
      </c>
      <c r="B48245">
        <v>1</v>
      </c>
      <c r="C48245">
        <v>49985</v>
      </c>
    </row>
    <row r="48246" spans="1:3" x14ac:dyDescent="0.25">
      <c r="A48246" t="s">
        <v>53014</v>
      </c>
      <c r="B48246">
        <v>1</v>
      </c>
      <c r="C48246">
        <v>117395</v>
      </c>
    </row>
    <row r="48247" spans="1:3" x14ac:dyDescent="0.25">
      <c r="A48247" t="s">
        <v>53015</v>
      </c>
      <c r="B48247">
        <v>1</v>
      </c>
      <c r="C48247">
        <v>74083</v>
      </c>
    </row>
    <row r="48248" spans="1:3" x14ac:dyDescent="0.25">
      <c r="A48248" t="s">
        <v>53016</v>
      </c>
      <c r="B48248">
        <v>1</v>
      </c>
      <c r="C48248">
        <v>1425909</v>
      </c>
    </row>
    <row r="48249" spans="1:3" x14ac:dyDescent="0.25">
      <c r="A48249" t="s">
        <v>53017</v>
      </c>
      <c r="B48249">
        <v>1</v>
      </c>
      <c r="C48249">
        <v>199861</v>
      </c>
    </row>
    <row r="48250" spans="1:3" x14ac:dyDescent="0.25">
      <c r="A48250" t="s">
        <v>53018</v>
      </c>
      <c r="B48250">
        <v>1</v>
      </c>
      <c r="C48250">
        <v>91959</v>
      </c>
    </row>
    <row r="48251" spans="1:3" x14ac:dyDescent="0.25">
      <c r="A48251" t="s">
        <v>53019</v>
      </c>
      <c r="B48251">
        <v>1</v>
      </c>
      <c r="C48251">
        <v>955101</v>
      </c>
    </row>
    <row r="48252" spans="1:3" x14ac:dyDescent="0.25">
      <c r="A48252" t="s">
        <v>53020</v>
      </c>
      <c r="B48252">
        <v>1</v>
      </c>
      <c r="C48252">
        <v>730234</v>
      </c>
    </row>
    <row r="48253" spans="1:3" x14ac:dyDescent="0.25">
      <c r="A48253" t="s">
        <v>53021</v>
      </c>
      <c r="B48253">
        <v>1</v>
      </c>
      <c r="C48253">
        <v>1940240</v>
      </c>
    </row>
    <row r="48254" spans="1:3" x14ac:dyDescent="0.25">
      <c r="A48254" t="s">
        <v>53022</v>
      </c>
      <c r="B48254">
        <v>1</v>
      </c>
      <c r="C48254">
        <v>3856078</v>
      </c>
    </row>
    <row r="48255" spans="1:3" x14ac:dyDescent="0.25">
      <c r="A48255" t="s">
        <v>53023</v>
      </c>
      <c r="B48255">
        <v>1</v>
      </c>
      <c r="C48255">
        <v>29065</v>
      </c>
    </row>
    <row r="48256" spans="1:3" x14ac:dyDescent="0.25">
      <c r="A48256" t="s">
        <v>53024</v>
      </c>
      <c r="B48256">
        <v>1</v>
      </c>
      <c r="C48256">
        <v>188685</v>
      </c>
    </row>
    <row r="48257" spans="1:3" x14ac:dyDescent="0.25">
      <c r="A48257" t="s">
        <v>53025</v>
      </c>
      <c r="B48257">
        <v>1</v>
      </c>
      <c r="C48257">
        <v>192494</v>
      </c>
    </row>
    <row r="48258" spans="1:3" x14ac:dyDescent="0.25">
      <c r="A48258" t="s">
        <v>53026</v>
      </c>
      <c r="B48258">
        <v>1</v>
      </c>
      <c r="C48258">
        <v>318699</v>
      </c>
    </row>
    <row r="48259" spans="1:3" x14ac:dyDescent="0.25">
      <c r="A48259" t="s">
        <v>53027</v>
      </c>
      <c r="B48259">
        <v>1</v>
      </c>
      <c r="C48259">
        <v>85450</v>
      </c>
    </row>
    <row r="48260" spans="1:3" x14ac:dyDescent="0.25">
      <c r="A48260" t="s">
        <v>53028</v>
      </c>
      <c r="B48260">
        <v>1</v>
      </c>
      <c r="C48260">
        <v>539610</v>
      </c>
    </row>
    <row r="48261" spans="1:3" x14ac:dyDescent="0.25">
      <c r="A48261" t="s">
        <v>53029</v>
      </c>
      <c r="B48261">
        <v>1</v>
      </c>
      <c r="C48261">
        <v>51874</v>
      </c>
    </row>
    <row r="48262" spans="1:3" x14ac:dyDescent="0.25">
      <c r="A48262" t="s">
        <v>53030</v>
      </c>
      <c r="B48262">
        <v>1</v>
      </c>
      <c r="C48262">
        <v>113281</v>
      </c>
    </row>
    <row r="48263" spans="1:3" x14ac:dyDescent="0.25">
      <c r="A48263" t="s">
        <v>53031</v>
      </c>
      <c r="B48263">
        <v>1</v>
      </c>
      <c r="C48263">
        <v>330112</v>
      </c>
    </row>
    <row r="48264" spans="1:3" x14ac:dyDescent="0.25">
      <c r="A48264" t="s">
        <v>53032</v>
      </c>
      <c r="B48264">
        <v>1</v>
      </c>
      <c r="C48264">
        <v>334955</v>
      </c>
    </row>
    <row r="48265" spans="1:3" x14ac:dyDescent="0.25">
      <c r="A48265" t="s">
        <v>53033</v>
      </c>
      <c r="B48265">
        <v>1</v>
      </c>
      <c r="C48265">
        <v>208568</v>
      </c>
    </row>
    <row r="48266" spans="1:3" x14ac:dyDescent="0.25">
      <c r="A48266" t="s">
        <v>53034</v>
      </c>
      <c r="B48266">
        <v>1</v>
      </c>
      <c r="C48266">
        <v>6251604</v>
      </c>
    </row>
    <row r="48267" spans="1:3" x14ac:dyDescent="0.25">
      <c r="A48267" t="s">
        <v>53035</v>
      </c>
      <c r="B48267">
        <v>1</v>
      </c>
      <c r="C48267">
        <v>149749</v>
      </c>
    </row>
    <row r="48268" spans="1:3" x14ac:dyDescent="0.25">
      <c r="A48268" t="s">
        <v>53036</v>
      </c>
      <c r="B48268">
        <v>1</v>
      </c>
      <c r="C48268">
        <v>253669</v>
      </c>
    </row>
    <row r="48269" spans="1:3" x14ac:dyDescent="0.25">
      <c r="A48269" t="s">
        <v>53037</v>
      </c>
      <c r="B48269">
        <v>1</v>
      </c>
      <c r="C48269">
        <v>251809</v>
      </c>
    </row>
    <row r="48270" spans="1:3" x14ac:dyDescent="0.25">
      <c r="A48270" t="s">
        <v>53038</v>
      </c>
      <c r="B48270">
        <v>1</v>
      </c>
      <c r="C48270">
        <v>95593</v>
      </c>
    </row>
    <row r="48271" spans="1:3" x14ac:dyDescent="0.25">
      <c r="A48271" t="s">
        <v>53039</v>
      </c>
      <c r="B48271">
        <v>1</v>
      </c>
      <c r="C48271">
        <v>148060</v>
      </c>
    </row>
    <row r="48272" spans="1:3" x14ac:dyDescent="0.25">
      <c r="A48272" t="s">
        <v>53040</v>
      </c>
      <c r="B48272">
        <v>1</v>
      </c>
      <c r="C48272">
        <v>524449</v>
      </c>
    </row>
    <row r="48273" spans="1:3" x14ac:dyDescent="0.25">
      <c r="A48273" t="s">
        <v>53041</v>
      </c>
      <c r="B48273">
        <v>1</v>
      </c>
      <c r="C48273">
        <v>441653</v>
      </c>
    </row>
    <row r="48274" spans="1:3" x14ac:dyDescent="0.25">
      <c r="A48274" t="s">
        <v>53042</v>
      </c>
      <c r="B48274">
        <v>1</v>
      </c>
      <c r="C48274">
        <v>3267963000</v>
      </c>
    </row>
    <row r="48275" spans="1:3" x14ac:dyDescent="0.25">
      <c r="A48275" t="s">
        <v>53043</v>
      </c>
      <c r="B48275">
        <v>1</v>
      </c>
      <c r="C48275">
        <v>264822</v>
      </c>
    </row>
    <row r="48276" spans="1:3" x14ac:dyDescent="0.25">
      <c r="A48276" t="s">
        <v>53044</v>
      </c>
      <c r="B48276">
        <v>1</v>
      </c>
      <c r="C48276">
        <v>564837000</v>
      </c>
    </row>
    <row r="48277" spans="1:3" x14ac:dyDescent="0.25">
      <c r="A48277" t="s">
        <v>53045</v>
      </c>
      <c r="B48277">
        <v>1</v>
      </c>
      <c r="C48277">
        <v>2404042</v>
      </c>
    </row>
    <row r="48278" spans="1:3" x14ac:dyDescent="0.25">
      <c r="A48278" t="s">
        <v>53046</v>
      </c>
      <c r="B48278">
        <v>1</v>
      </c>
      <c r="C48278">
        <v>1150840</v>
      </c>
    </row>
    <row r="48279" spans="1:3" x14ac:dyDescent="0.25">
      <c r="A48279" t="s">
        <v>53047</v>
      </c>
      <c r="B48279">
        <v>1</v>
      </c>
      <c r="C48279">
        <v>1613669</v>
      </c>
    </row>
    <row r="48280" spans="1:3" x14ac:dyDescent="0.25">
      <c r="A48280" t="s">
        <v>53048</v>
      </c>
      <c r="B48280">
        <v>1</v>
      </c>
      <c r="C48280">
        <v>699426</v>
      </c>
    </row>
    <row r="48281" spans="1:3" x14ac:dyDescent="0.25">
      <c r="A48281" t="s">
        <v>53049</v>
      </c>
      <c r="B48281">
        <v>1</v>
      </c>
      <c r="C48281">
        <v>1762595</v>
      </c>
    </row>
    <row r="48282" spans="1:3" x14ac:dyDescent="0.25">
      <c r="A48282" t="s">
        <v>53050</v>
      </c>
      <c r="B48282">
        <v>1</v>
      </c>
      <c r="C48282">
        <v>204982</v>
      </c>
    </row>
    <row r="48283" spans="1:3" x14ac:dyDescent="0.25">
      <c r="A48283" t="s">
        <v>53051</v>
      </c>
      <c r="B48283">
        <v>1</v>
      </c>
      <c r="C48283">
        <v>589326</v>
      </c>
    </row>
    <row r="48284" spans="1:3" x14ac:dyDescent="0.25">
      <c r="A48284" t="s">
        <v>53052</v>
      </c>
      <c r="B48284">
        <v>1</v>
      </c>
      <c r="C48284">
        <v>345974</v>
      </c>
    </row>
    <row r="48285" spans="1:3" x14ac:dyDescent="0.25">
      <c r="A48285" t="s">
        <v>53053</v>
      </c>
      <c r="B48285">
        <v>1</v>
      </c>
      <c r="C48285">
        <v>810561</v>
      </c>
    </row>
    <row r="48286" spans="1:3" x14ac:dyDescent="0.25">
      <c r="A48286" t="s">
        <v>53054</v>
      </c>
      <c r="B48286">
        <v>1</v>
      </c>
      <c r="C48286">
        <v>248268</v>
      </c>
    </row>
    <row r="48287" spans="1:3" x14ac:dyDescent="0.25">
      <c r="A48287" t="s">
        <v>53055</v>
      </c>
      <c r="B48287">
        <v>1</v>
      </c>
      <c r="C48287">
        <v>18850388</v>
      </c>
    </row>
    <row r="48288" spans="1:3" x14ac:dyDescent="0.25">
      <c r="A48288" t="s">
        <v>53056</v>
      </c>
      <c r="B48288">
        <v>1</v>
      </c>
      <c r="C48288">
        <v>105623</v>
      </c>
    </row>
    <row r="48289" spans="1:3" x14ac:dyDescent="0.25">
      <c r="A48289" t="s">
        <v>53057</v>
      </c>
      <c r="B48289">
        <v>1</v>
      </c>
      <c r="C48289">
        <v>13447967</v>
      </c>
    </row>
    <row r="48290" spans="1:3" x14ac:dyDescent="0.25">
      <c r="A48290" t="s">
        <v>53058</v>
      </c>
      <c r="B48290">
        <v>1</v>
      </c>
      <c r="C48290">
        <v>111131</v>
      </c>
    </row>
    <row r="48291" spans="1:3" x14ac:dyDescent="0.25">
      <c r="A48291" t="s">
        <v>53059</v>
      </c>
      <c r="B48291">
        <v>1</v>
      </c>
      <c r="C48291">
        <v>133812</v>
      </c>
    </row>
    <row r="48292" spans="1:3" x14ac:dyDescent="0.25">
      <c r="A48292" t="s">
        <v>53060</v>
      </c>
      <c r="B48292">
        <v>1</v>
      </c>
      <c r="C48292">
        <v>137246</v>
      </c>
    </row>
    <row r="48293" spans="1:3" x14ac:dyDescent="0.25">
      <c r="A48293" t="s">
        <v>53061</v>
      </c>
      <c r="B48293">
        <v>1</v>
      </c>
      <c r="C48293">
        <v>372300</v>
      </c>
    </row>
    <row r="48294" spans="1:3" x14ac:dyDescent="0.25">
      <c r="A48294" t="s">
        <v>53062</v>
      </c>
      <c r="B48294">
        <v>1</v>
      </c>
      <c r="C48294">
        <v>29146</v>
      </c>
    </row>
    <row r="48295" spans="1:3" x14ac:dyDescent="0.25">
      <c r="A48295" t="s">
        <v>53063</v>
      </c>
      <c r="B48295">
        <v>1</v>
      </c>
      <c r="C48295">
        <v>370721</v>
      </c>
    </row>
    <row r="48296" spans="1:3" x14ac:dyDescent="0.25">
      <c r="A48296" t="s">
        <v>53064</v>
      </c>
      <c r="B48296">
        <v>1</v>
      </c>
      <c r="C48296">
        <v>607501</v>
      </c>
    </row>
    <row r="48297" spans="1:3" x14ac:dyDescent="0.25">
      <c r="A48297" t="s">
        <v>53065</v>
      </c>
      <c r="B48297">
        <v>1</v>
      </c>
      <c r="C48297">
        <v>259505</v>
      </c>
    </row>
    <row r="48298" spans="1:3" x14ac:dyDescent="0.25">
      <c r="A48298" t="s">
        <v>53066</v>
      </c>
      <c r="B48298">
        <v>1</v>
      </c>
      <c r="C48298">
        <v>211472</v>
      </c>
    </row>
    <row r="48299" spans="1:3" x14ac:dyDescent="0.25">
      <c r="A48299" t="s">
        <v>53067</v>
      </c>
      <c r="B48299">
        <v>1</v>
      </c>
      <c r="C48299">
        <v>29944</v>
      </c>
    </row>
    <row r="48300" spans="1:3" x14ac:dyDescent="0.25">
      <c r="A48300" t="s">
        <v>53068</v>
      </c>
      <c r="B48300">
        <v>1</v>
      </c>
      <c r="C48300">
        <v>1353327</v>
      </c>
    </row>
    <row r="48301" spans="1:3" x14ac:dyDescent="0.25">
      <c r="A48301" t="s">
        <v>53069</v>
      </c>
      <c r="B48301">
        <v>1</v>
      </c>
      <c r="C48301">
        <v>324205</v>
      </c>
    </row>
    <row r="48302" spans="1:3" x14ac:dyDescent="0.25">
      <c r="A48302" t="s">
        <v>53070</v>
      </c>
      <c r="B48302">
        <v>1</v>
      </c>
      <c r="C48302">
        <v>58794</v>
      </c>
    </row>
    <row r="48303" spans="1:3" x14ac:dyDescent="0.25">
      <c r="A48303" t="s">
        <v>53071</v>
      </c>
      <c r="B48303">
        <v>1</v>
      </c>
      <c r="C48303">
        <v>91127</v>
      </c>
    </row>
    <row r="48304" spans="1:3" x14ac:dyDescent="0.25">
      <c r="A48304" t="s">
        <v>53072</v>
      </c>
      <c r="B48304">
        <v>1</v>
      </c>
      <c r="C48304">
        <v>1407677</v>
      </c>
    </row>
    <row r="48305" spans="1:3" x14ac:dyDescent="0.25">
      <c r="A48305" t="s">
        <v>53073</v>
      </c>
      <c r="B48305">
        <v>1</v>
      </c>
      <c r="C48305">
        <v>37706</v>
      </c>
    </row>
    <row r="48306" spans="1:3" x14ac:dyDescent="0.25">
      <c r="A48306" t="s">
        <v>53074</v>
      </c>
      <c r="B48306">
        <v>1</v>
      </c>
      <c r="C48306">
        <v>24184</v>
      </c>
    </row>
    <row r="48307" spans="1:3" x14ac:dyDescent="0.25">
      <c r="A48307" t="s">
        <v>53075</v>
      </c>
      <c r="B48307">
        <v>1</v>
      </c>
      <c r="C48307">
        <v>47083</v>
      </c>
    </row>
    <row r="48308" spans="1:3" x14ac:dyDescent="0.25">
      <c r="A48308" t="s">
        <v>53076</v>
      </c>
      <c r="B48308">
        <v>1</v>
      </c>
      <c r="C48308">
        <v>215863</v>
      </c>
    </row>
    <row r="48309" spans="1:3" x14ac:dyDescent="0.25">
      <c r="A48309" t="s">
        <v>53077</v>
      </c>
      <c r="B48309">
        <v>1</v>
      </c>
      <c r="C48309">
        <v>421625</v>
      </c>
    </row>
    <row r="48310" spans="1:3" x14ac:dyDescent="0.25">
      <c r="A48310" t="s">
        <v>53078</v>
      </c>
      <c r="B48310">
        <v>1</v>
      </c>
      <c r="C48310">
        <v>413185</v>
      </c>
    </row>
    <row r="48311" spans="1:3" x14ac:dyDescent="0.25">
      <c r="A48311" t="s">
        <v>53079</v>
      </c>
      <c r="B48311">
        <v>1</v>
      </c>
      <c r="C48311">
        <v>617136</v>
      </c>
    </row>
    <row r="48312" spans="1:3" x14ac:dyDescent="0.25">
      <c r="A48312" t="s">
        <v>53080</v>
      </c>
      <c r="B48312">
        <v>1</v>
      </c>
      <c r="C48312">
        <v>266049</v>
      </c>
    </row>
    <row r="48313" spans="1:3" x14ac:dyDescent="0.25">
      <c r="A48313" t="s">
        <v>53081</v>
      </c>
      <c r="B48313">
        <v>1</v>
      </c>
      <c r="C48313">
        <v>163554</v>
      </c>
    </row>
    <row r="48314" spans="1:3" x14ac:dyDescent="0.25">
      <c r="A48314" t="s">
        <v>53082</v>
      </c>
      <c r="B48314">
        <v>1</v>
      </c>
      <c r="C48314">
        <v>34847</v>
      </c>
    </row>
    <row r="48315" spans="1:3" x14ac:dyDescent="0.25">
      <c r="A48315" t="s">
        <v>53083</v>
      </c>
      <c r="B48315">
        <v>1</v>
      </c>
      <c r="C48315">
        <v>74008</v>
      </c>
    </row>
    <row r="48316" spans="1:3" x14ac:dyDescent="0.25">
      <c r="A48316" t="s">
        <v>53084</v>
      </c>
      <c r="B48316">
        <v>1</v>
      </c>
      <c r="C48316">
        <v>39275</v>
      </c>
    </row>
    <row r="48317" spans="1:3" x14ac:dyDescent="0.25">
      <c r="A48317" t="s">
        <v>53085</v>
      </c>
      <c r="B48317">
        <v>1</v>
      </c>
      <c r="C48317">
        <v>546790</v>
      </c>
    </row>
    <row r="48318" spans="1:3" x14ac:dyDescent="0.25">
      <c r="A48318" t="s">
        <v>53086</v>
      </c>
      <c r="B48318">
        <v>1</v>
      </c>
      <c r="C48318">
        <v>166973</v>
      </c>
    </row>
    <row r="48319" spans="1:3" x14ac:dyDescent="0.25">
      <c r="A48319" t="s">
        <v>53087</v>
      </c>
      <c r="B48319">
        <v>1</v>
      </c>
      <c r="C48319">
        <v>315781</v>
      </c>
    </row>
    <row r="48320" spans="1:3" x14ac:dyDescent="0.25">
      <c r="A48320" t="s">
        <v>53088</v>
      </c>
      <c r="B48320">
        <v>1</v>
      </c>
      <c r="C48320">
        <v>1832495</v>
      </c>
    </row>
    <row r="48321" spans="1:3" x14ac:dyDescent="0.25">
      <c r="A48321" t="s">
        <v>53089</v>
      </c>
      <c r="B48321">
        <v>1</v>
      </c>
      <c r="C48321">
        <v>1550482</v>
      </c>
    </row>
    <row r="48322" spans="1:3" x14ac:dyDescent="0.25">
      <c r="A48322" t="s">
        <v>53090</v>
      </c>
      <c r="B48322">
        <v>1</v>
      </c>
      <c r="C48322">
        <v>314554</v>
      </c>
    </row>
    <row r="48323" spans="1:3" x14ac:dyDescent="0.25">
      <c r="A48323" t="s">
        <v>53091</v>
      </c>
      <c r="B48323">
        <v>1</v>
      </c>
      <c r="C48323">
        <v>709842</v>
      </c>
    </row>
    <row r="48324" spans="1:3" x14ac:dyDescent="0.25">
      <c r="A48324" t="s">
        <v>53092</v>
      </c>
      <c r="B48324">
        <v>1</v>
      </c>
      <c r="C48324">
        <v>230984</v>
      </c>
    </row>
    <row r="48325" spans="1:3" x14ac:dyDescent="0.25">
      <c r="A48325" t="s">
        <v>53093</v>
      </c>
      <c r="B48325">
        <v>1</v>
      </c>
      <c r="C48325">
        <v>6919023</v>
      </c>
    </row>
    <row r="48326" spans="1:3" x14ac:dyDescent="0.25">
      <c r="A48326" t="s">
        <v>53094</v>
      </c>
      <c r="B48326">
        <v>1</v>
      </c>
      <c r="C48326">
        <v>2155252</v>
      </c>
    </row>
    <row r="48327" spans="1:3" x14ac:dyDescent="0.25">
      <c r="A48327" t="s">
        <v>53095</v>
      </c>
      <c r="B48327">
        <v>1</v>
      </c>
      <c r="C48327">
        <v>295917</v>
      </c>
    </row>
    <row r="48328" spans="1:3" x14ac:dyDescent="0.25">
      <c r="A48328" t="s">
        <v>53096</v>
      </c>
      <c r="B48328">
        <v>1</v>
      </c>
      <c r="C48328">
        <v>42354</v>
      </c>
    </row>
    <row r="48329" spans="1:3" x14ac:dyDescent="0.25">
      <c r="A48329" t="s">
        <v>53097</v>
      </c>
      <c r="B48329">
        <v>1</v>
      </c>
      <c r="C48329">
        <v>334317</v>
      </c>
    </row>
    <row r="48330" spans="1:3" x14ac:dyDescent="0.25">
      <c r="A48330" t="s">
        <v>53098</v>
      </c>
      <c r="B48330">
        <v>1</v>
      </c>
      <c r="C48330">
        <v>403181</v>
      </c>
    </row>
    <row r="48331" spans="1:3" x14ac:dyDescent="0.25">
      <c r="A48331" t="s">
        <v>53099</v>
      </c>
      <c r="B48331">
        <v>1</v>
      </c>
      <c r="C48331">
        <v>333340</v>
      </c>
    </row>
    <row r="48332" spans="1:3" x14ac:dyDescent="0.25">
      <c r="A48332" t="s">
        <v>53100</v>
      </c>
      <c r="B48332">
        <v>1</v>
      </c>
      <c r="C48332">
        <v>44689</v>
      </c>
    </row>
    <row r="48333" spans="1:3" x14ac:dyDescent="0.25">
      <c r="A48333" t="s">
        <v>53101</v>
      </c>
      <c r="B48333">
        <v>1</v>
      </c>
      <c r="C48333">
        <v>240540</v>
      </c>
    </row>
    <row r="48334" spans="1:3" x14ac:dyDescent="0.25">
      <c r="A48334" t="s">
        <v>53102</v>
      </c>
      <c r="B48334">
        <v>1</v>
      </c>
      <c r="C48334">
        <v>116637</v>
      </c>
    </row>
    <row r="48335" spans="1:3" x14ac:dyDescent="0.25">
      <c r="A48335" t="s">
        <v>53103</v>
      </c>
      <c r="B48335">
        <v>1</v>
      </c>
      <c r="C48335">
        <v>69681</v>
      </c>
    </row>
    <row r="48336" spans="1:3" x14ac:dyDescent="0.25">
      <c r="A48336" t="s">
        <v>53104</v>
      </c>
      <c r="B48336">
        <v>1</v>
      </c>
      <c r="C48336">
        <v>402166</v>
      </c>
    </row>
    <row r="48337" spans="1:3" x14ac:dyDescent="0.25">
      <c r="A48337" t="s">
        <v>53105</v>
      </c>
      <c r="B48337">
        <v>1</v>
      </c>
      <c r="C48337">
        <v>418995</v>
      </c>
    </row>
    <row r="48338" spans="1:3" x14ac:dyDescent="0.25">
      <c r="A48338" t="s">
        <v>53106</v>
      </c>
      <c r="B48338">
        <v>1</v>
      </c>
      <c r="C48338">
        <v>78667</v>
      </c>
    </row>
    <row r="48339" spans="1:3" x14ac:dyDescent="0.25">
      <c r="A48339" t="s">
        <v>53107</v>
      </c>
      <c r="B48339">
        <v>1</v>
      </c>
      <c r="C48339">
        <v>27601</v>
      </c>
    </row>
    <row r="48340" spans="1:3" x14ac:dyDescent="0.25">
      <c r="A48340" t="s">
        <v>53108</v>
      </c>
      <c r="B48340">
        <v>1</v>
      </c>
      <c r="C48340">
        <v>349767</v>
      </c>
    </row>
    <row r="48341" spans="1:3" x14ac:dyDescent="0.25">
      <c r="A48341" t="s">
        <v>53109</v>
      </c>
      <c r="B48341">
        <v>1</v>
      </c>
      <c r="C48341">
        <v>411843</v>
      </c>
    </row>
    <row r="48342" spans="1:3" x14ac:dyDescent="0.25">
      <c r="A48342" t="s">
        <v>53110</v>
      </c>
      <c r="B48342">
        <v>1</v>
      </c>
      <c r="C48342">
        <v>70725</v>
      </c>
    </row>
    <row r="48343" spans="1:3" x14ac:dyDescent="0.25">
      <c r="A48343" t="s">
        <v>53111</v>
      </c>
      <c r="B48343">
        <v>1</v>
      </c>
      <c r="C48343">
        <v>582618</v>
      </c>
    </row>
    <row r="48344" spans="1:3" x14ac:dyDescent="0.25">
      <c r="A48344" t="s">
        <v>53112</v>
      </c>
      <c r="B48344">
        <v>1</v>
      </c>
      <c r="C48344">
        <v>183382</v>
      </c>
    </row>
    <row r="48345" spans="1:3" x14ac:dyDescent="0.25">
      <c r="A48345" t="s">
        <v>53113</v>
      </c>
      <c r="B48345">
        <v>1</v>
      </c>
      <c r="C48345">
        <v>1162476</v>
      </c>
    </row>
    <row r="48346" spans="1:3" x14ac:dyDescent="0.25">
      <c r="A48346" t="s">
        <v>53114</v>
      </c>
      <c r="B48346">
        <v>1</v>
      </c>
      <c r="C48346">
        <v>289315</v>
      </c>
    </row>
    <row r="48347" spans="1:3" x14ac:dyDescent="0.25">
      <c r="A48347" t="s">
        <v>53115</v>
      </c>
      <c r="B48347">
        <v>1</v>
      </c>
      <c r="C48347">
        <v>96204</v>
      </c>
    </row>
    <row r="48348" spans="1:3" x14ac:dyDescent="0.25">
      <c r="A48348" t="s">
        <v>53116</v>
      </c>
      <c r="B48348">
        <v>1</v>
      </c>
      <c r="C48348">
        <v>399190</v>
      </c>
    </row>
    <row r="48349" spans="1:3" x14ac:dyDescent="0.25">
      <c r="A48349" t="s">
        <v>53117</v>
      </c>
      <c r="B48349">
        <v>1</v>
      </c>
      <c r="C48349">
        <v>484947</v>
      </c>
    </row>
    <row r="48350" spans="1:3" x14ac:dyDescent="0.25">
      <c r="A48350" t="s">
        <v>53118</v>
      </c>
      <c r="B48350">
        <v>1</v>
      </c>
      <c r="C48350">
        <v>501918</v>
      </c>
    </row>
    <row r="48351" spans="1:3" x14ac:dyDescent="0.25">
      <c r="A48351" t="s">
        <v>53119</v>
      </c>
      <c r="B48351">
        <v>1</v>
      </c>
      <c r="C48351">
        <v>550456</v>
      </c>
    </row>
    <row r="48352" spans="1:3" x14ac:dyDescent="0.25">
      <c r="A48352" t="s">
        <v>53120</v>
      </c>
      <c r="B48352">
        <v>1</v>
      </c>
      <c r="C48352">
        <v>195726</v>
      </c>
    </row>
    <row r="48353" spans="1:3" x14ac:dyDescent="0.25">
      <c r="A48353" t="s">
        <v>53121</v>
      </c>
      <c r="B48353">
        <v>1</v>
      </c>
      <c r="C48353">
        <v>103765</v>
      </c>
    </row>
    <row r="48354" spans="1:3" x14ac:dyDescent="0.25">
      <c r="A48354" t="s">
        <v>53122</v>
      </c>
      <c r="B48354">
        <v>1</v>
      </c>
      <c r="C48354">
        <v>3246398</v>
      </c>
    </row>
    <row r="48355" spans="1:3" x14ac:dyDescent="0.25">
      <c r="A48355" t="s">
        <v>53123</v>
      </c>
      <c r="B48355">
        <v>1</v>
      </c>
      <c r="C48355">
        <v>252346</v>
      </c>
    </row>
    <row r="48356" spans="1:3" x14ac:dyDescent="0.25">
      <c r="A48356" t="s">
        <v>53124</v>
      </c>
      <c r="B48356">
        <v>1</v>
      </c>
      <c r="C48356">
        <v>556801</v>
      </c>
    </row>
    <row r="48357" spans="1:3" x14ac:dyDescent="0.25">
      <c r="A48357" t="s">
        <v>53125</v>
      </c>
      <c r="B48357">
        <v>1</v>
      </c>
      <c r="C48357">
        <v>37069</v>
      </c>
    </row>
    <row r="48358" spans="1:3" x14ac:dyDescent="0.25">
      <c r="A48358" t="s">
        <v>53126</v>
      </c>
      <c r="B48358">
        <v>1</v>
      </c>
      <c r="C48358">
        <v>1230779</v>
      </c>
    </row>
    <row r="48359" spans="1:3" x14ac:dyDescent="0.25">
      <c r="A48359" t="s">
        <v>53127</v>
      </c>
      <c r="B48359">
        <v>1</v>
      </c>
      <c r="C48359">
        <v>472564</v>
      </c>
    </row>
    <row r="48360" spans="1:3" x14ac:dyDescent="0.25">
      <c r="A48360" t="s">
        <v>53128</v>
      </c>
      <c r="B48360">
        <v>1</v>
      </c>
      <c r="C48360">
        <v>140119</v>
      </c>
    </row>
    <row r="48361" spans="1:3" x14ac:dyDescent="0.25">
      <c r="A48361" t="s">
        <v>53129</v>
      </c>
      <c r="B48361">
        <v>1</v>
      </c>
      <c r="C48361">
        <v>972876</v>
      </c>
    </row>
    <row r="48362" spans="1:3" x14ac:dyDescent="0.25">
      <c r="A48362" t="s">
        <v>53130</v>
      </c>
      <c r="B48362">
        <v>1</v>
      </c>
      <c r="C48362">
        <v>2618137</v>
      </c>
    </row>
    <row r="48363" spans="1:3" x14ac:dyDescent="0.25">
      <c r="A48363" t="s">
        <v>53131</v>
      </c>
      <c r="B48363">
        <v>1</v>
      </c>
      <c r="C48363">
        <v>344640</v>
      </c>
    </row>
    <row r="48364" spans="1:3" x14ac:dyDescent="0.25">
      <c r="A48364" t="s">
        <v>53132</v>
      </c>
      <c r="B48364">
        <v>1</v>
      </c>
      <c r="C48364">
        <v>135445</v>
      </c>
    </row>
    <row r="48365" spans="1:3" x14ac:dyDescent="0.25">
      <c r="A48365" t="s">
        <v>53133</v>
      </c>
      <c r="B48365">
        <v>1</v>
      </c>
      <c r="C48365">
        <v>38135</v>
      </c>
    </row>
    <row r="48366" spans="1:3" x14ac:dyDescent="0.25">
      <c r="A48366" t="s">
        <v>53134</v>
      </c>
      <c r="B48366">
        <v>1</v>
      </c>
      <c r="C48366">
        <v>737955</v>
      </c>
    </row>
    <row r="48367" spans="1:3" x14ac:dyDescent="0.25">
      <c r="A48367" t="s">
        <v>53135</v>
      </c>
      <c r="B48367">
        <v>1</v>
      </c>
      <c r="C48367">
        <v>257307</v>
      </c>
    </row>
    <row r="48368" spans="1:3" x14ac:dyDescent="0.25">
      <c r="A48368" t="s">
        <v>53136</v>
      </c>
      <c r="B48368">
        <v>1</v>
      </c>
      <c r="C48368">
        <v>424608</v>
      </c>
    </row>
    <row r="48369" spans="1:3" x14ac:dyDescent="0.25">
      <c r="A48369" t="s">
        <v>53137</v>
      </c>
      <c r="B48369">
        <v>1</v>
      </c>
      <c r="C48369">
        <v>719906</v>
      </c>
    </row>
    <row r="48370" spans="1:3" x14ac:dyDescent="0.25">
      <c r="A48370" t="s">
        <v>53138</v>
      </c>
      <c r="B48370">
        <v>1</v>
      </c>
      <c r="C48370">
        <v>345306</v>
      </c>
    </row>
    <row r="48371" spans="1:3" x14ac:dyDescent="0.25">
      <c r="A48371" t="s">
        <v>53139</v>
      </c>
      <c r="B48371">
        <v>1</v>
      </c>
      <c r="C48371">
        <v>156625</v>
      </c>
    </row>
    <row r="48372" spans="1:3" x14ac:dyDescent="0.25">
      <c r="A48372" t="s">
        <v>53140</v>
      </c>
      <c r="B48372">
        <v>1</v>
      </c>
      <c r="C48372">
        <v>984959</v>
      </c>
    </row>
    <row r="48373" spans="1:3" x14ac:dyDescent="0.25">
      <c r="A48373" t="s">
        <v>53141</v>
      </c>
      <c r="B48373">
        <v>1</v>
      </c>
      <c r="C48373">
        <v>750888</v>
      </c>
    </row>
    <row r="48374" spans="1:3" x14ac:dyDescent="0.25">
      <c r="A48374" t="s">
        <v>53142</v>
      </c>
      <c r="B48374">
        <v>1</v>
      </c>
      <c r="C48374">
        <v>82634</v>
      </c>
    </row>
    <row r="48375" spans="1:3" x14ac:dyDescent="0.25">
      <c r="A48375" t="s">
        <v>53143</v>
      </c>
      <c r="B48375">
        <v>1</v>
      </c>
      <c r="C48375">
        <v>328175</v>
      </c>
    </row>
    <row r="48376" spans="1:3" x14ac:dyDescent="0.25">
      <c r="A48376" t="s">
        <v>53144</v>
      </c>
      <c r="B48376">
        <v>1</v>
      </c>
      <c r="C48376">
        <v>72303</v>
      </c>
    </row>
    <row r="48377" spans="1:3" x14ac:dyDescent="0.25">
      <c r="A48377" t="s">
        <v>53145</v>
      </c>
      <c r="B48377">
        <v>1</v>
      </c>
      <c r="C48377">
        <v>127648</v>
      </c>
    </row>
    <row r="48378" spans="1:3" x14ac:dyDescent="0.25">
      <c r="A48378" t="s">
        <v>53146</v>
      </c>
      <c r="B48378">
        <v>1</v>
      </c>
      <c r="C48378">
        <v>12021615</v>
      </c>
    </row>
    <row r="48379" spans="1:3" x14ac:dyDescent="0.25">
      <c r="A48379" t="s">
        <v>53147</v>
      </c>
      <c r="B48379">
        <v>1</v>
      </c>
      <c r="C48379">
        <v>78461</v>
      </c>
    </row>
    <row r="48380" spans="1:3" x14ac:dyDescent="0.25">
      <c r="A48380" t="s">
        <v>53148</v>
      </c>
      <c r="B48380">
        <v>1</v>
      </c>
      <c r="C48380">
        <v>672844</v>
      </c>
    </row>
    <row r="48381" spans="1:3" x14ac:dyDescent="0.25">
      <c r="A48381" t="s">
        <v>53149</v>
      </c>
      <c r="B48381">
        <v>1</v>
      </c>
      <c r="C48381">
        <v>833341</v>
      </c>
    </row>
    <row r="48382" spans="1:3" x14ac:dyDescent="0.25">
      <c r="A48382" t="s">
        <v>53150</v>
      </c>
      <c r="B48382">
        <v>1</v>
      </c>
      <c r="C48382">
        <v>263299</v>
      </c>
    </row>
    <row r="48383" spans="1:3" x14ac:dyDescent="0.25">
      <c r="A48383" t="s">
        <v>53151</v>
      </c>
      <c r="B48383">
        <v>1</v>
      </c>
      <c r="C48383">
        <v>880173</v>
      </c>
    </row>
    <row r="48384" spans="1:3" x14ac:dyDescent="0.25">
      <c r="A48384" t="s">
        <v>53152</v>
      </c>
      <c r="B48384">
        <v>1</v>
      </c>
      <c r="C48384">
        <v>573898</v>
      </c>
    </row>
    <row r="48385" spans="1:3" x14ac:dyDescent="0.25">
      <c r="A48385" t="s">
        <v>53153</v>
      </c>
      <c r="B48385">
        <v>1</v>
      </c>
      <c r="C48385">
        <v>112784</v>
      </c>
    </row>
    <row r="48386" spans="1:3" x14ac:dyDescent="0.25">
      <c r="A48386" t="s">
        <v>53154</v>
      </c>
      <c r="B48386">
        <v>1</v>
      </c>
      <c r="C48386">
        <v>209868</v>
      </c>
    </row>
    <row r="48387" spans="1:3" x14ac:dyDescent="0.25">
      <c r="A48387" t="s">
        <v>53155</v>
      </c>
      <c r="B48387">
        <v>1</v>
      </c>
      <c r="C48387">
        <v>6395328</v>
      </c>
    </row>
    <row r="48388" spans="1:3" x14ac:dyDescent="0.25">
      <c r="A48388" t="s">
        <v>53156</v>
      </c>
      <c r="B48388">
        <v>1</v>
      </c>
      <c r="C48388">
        <v>326099</v>
      </c>
    </row>
    <row r="48389" spans="1:3" x14ac:dyDescent="0.25">
      <c r="A48389" t="s">
        <v>53157</v>
      </c>
      <c r="B48389">
        <v>1</v>
      </c>
      <c r="C48389">
        <v>379411</v>
      </c>
    </row>
    <row r="48390" spans="1:3" x14ac:dyDescent="0.25">
      <c r="A48390" t="s">
        <v>53158</v>
      </c>
      <c r="B48390">
        <v>1</v>
      </c>
      <c r="C48390">
        <v>312225</v>
      </c>
    </row>
    <row r="48391" spans="1:3" x14ac:dyDescent="0.25">
      <c r="A48391" t="s">
        <v>53159</v>
      </c>
      <c r="B48391">
        <v>1</v>
      </c>
      <c r="C48391">
        <v>119357</v>
      </c>
    </row>
    <row r="48392" spans="1:3" x14ac:dyDescent="0.25">
      <c r="A48392" t="s">
        <v>53160</v>
      </c>
      <c r="B48392">
        <v>1</v>
      </c>
      <c r="C48392">
        <v>204981</v>
      </c>
    </row>
    <row r="48393" spans="1:3" x14ac:dyDescent="0.25">
      <c r="A48393" t="s">
        <v>53161</v>
      </c>
      <c r="B48393">
        <v>1</v>
      </c>
      <c r="C48393">
        <v>624660</v>
      </c>
    </row>
    <row r="48394" spans="1:3" x14ac:dyDescent="0.25">
      <c r="A48394" t="s">
        <v>53162</v>
      </c>
      <c r="B48394">
        <v>1</v>
      </c>
      <c r="C48394">
        <v>79971</v>
      </c>
    </row>
    <row r="48395" spans="1:3" x14ac:dyDescent="0.25">
      <c r="A48395" t="s">
        <v>53163</v>
      </c>
      <c r="B48395">
        <v>1</v>
      </c>
      <c r="C48395">
        <v>583655</v>
      </c>
    </row>
    <row r="48396" spans="1:3" x14ac:dyDescent="0.25">
      <c r="A48396" t="s">
        <v>53164</v>
      </c>
      <c r="B48396">
        <v>1</v>
      </c>
      <c r="C48396">
        <v>65636</v>
      </c>
    </row>
    <row r="48397" spans="1:3" x14ac:dyDescent="0.25">
      <c r="A48397" t="s">
        <v>53165</v>
      </c>
      <c r="B48397">
        <v>1</v>
      </c>
      <c r="C48397">
        <v>4402943</v>
      </c>
    </row>
    <row r="48398" spans="1:3" x14ac:dyDescent="0.25">
      <c r="A48398" t="s">
        <v>53166</v>
      </c>
      <c r="B48398">
        <v>1</v>
      </c>
      <c r="C48398">
        <v>2204411</v>
      </c>
    </row>
    <row r="48399" spans="1:3" x14ac:dyDescent="0.25">
      <c r="A48399" t="s">
        <v>53167</v>
      </c>
      <c r="B48399">
        <v>1</v>
      </c>
      <c r="C48399">
        <v>198071</v>
      </c>
    </row>
    <row r="48400" spans="1:3" x14ac:dyDescent="0.25">
      <c r="A48400" t="s">
        <v>53168</v>
      </c>
      <c r="B48400">
        <v>1</v>
      </c>
      <c r="C48400">
        <v>339705</v>
      </c>
    </row>
    <row r="48401" spans="1:3" x14ac:dyDescent="0.25">
      <c r="A48401" t="s">
        <v>53169</v>
      </c>
      <c r="B48401">
        <v>1</v>
      </c>
      <c r="C48401">
        <v>25804</v>
      </c>
    </row>
    <row r="48402" spans="1:3" x14ac:dyDescent="0.25">
      <c r="A48402" t="s">
        <v>53170</v>
      </c>
      <c r="B48402">
        <v>1</v>
      </c>
      <c r="C48402">
        <v>164997</v>
      </c>
    </row>
    <row r="48403" spans="1:3" x14ac:dyDescent="0.25">
      <c r="A48403" t="s">
        <v>53171</v>
      </c>
      <c r="B48403">
        <v>1</v>
      </c>
      <c r="C48403">
        <v>139571</v>
      </c>
    </row>
    <row r="48404" spans="1:3" x14ac:dyDescent="0.25">
      <c r="A48404" t="s">
        <v>53172</v>
      </c>
      <c r="B48404">
        <v>1</v>
      </c>
      <c r="C48404">
        <v>1314911</v>
      </c>
    </row>
    <row r="48405" spans="1:3" x14ac:dyDescent="0.25">
      <c r="A48405" t="s">
        <v>53173</v>
      </c>
      <c r="B48405">
        <v>1</v>
      </c>
      <c r="C48405">
        <v>36315</v>
      </c>
    </row>
    <row r="48406" spans="1:3" x14ac:dyDescent="0.25">
      <c r="A48406" t="s">
        <v>53174</v>
      </c>
      <c r="B48406">
        <v>1</v>
      </c>
      <c r="C48406">
        <v>454487</v>
      </c>
    </row>
    <row r="48407" spans="1:3" x14ac:dyDescent="0.25">
      <c r="A48407" t="s">
        <v>53175</v>
      </c>
      <c r="B48407">
        <v>1</v>
      </c>
      <c r="C48407">
        <v>251836</v>
      </c>
    </row>
    <row r="48408" spans="1:3" x14ac:dyDescent="0.25">
      <c r="A48408" t="s">
        <v>53176</v>
      </c>
      <c r="B48408">
        <v>1</v>
      </c>
      <c r="C48408">
        <v>372830</v>
      </c>
    </row>
    <row r="48409" spans="1:3" x14ac:dyDescent="0.25">
      <c r="A48409" t="s">
        <v>53177</v>
      </c>
      <c r="B48409">
        <v>1</v>
      </c>
      <c r="C48409">
        <v>615361</v>
      </c>
    </row>
    <row r="48410" spans="1:3" x14ac:dyDescent="0.25">
      <c r="A48410" t="s">
        <v>53178</v>
      </c>
      <c r="B48410">
        <v>1</v>
      </c>
      <c r="C48410">
        <v>951296</v>
      </c>
    </row>
    <row r="48411" spans="1:3" x14ac:dyDescent="0.25">
      <c r="A48411" t="s">
        <v>53179</v>
      </c>
      <c r="B48411">
        <v>1</v>
      </c>
      <c r="C48411">
        <v>135721</v>
      </c>
    </row>
    <row r="48412" spans="1:3" x14ac:dyDescent="0.25">
      <c r="A48412" t="s">
        <v>53180</v>
      </c>
      <c r="B48412">
        <v>1</v>
      </c>
      <c r="C48412">
        <v>7233406</v>
      </c>
    </row>
    <row r="48413" spans="1:3" x14ac:dyDescent="0.25">
      <c r="A48413" t="s">
        <v>53181</v>
      </c>
      <c r="B48413">
        <v>1</v>
      </c>
      <c r="C48413">
        <v>187322</v>
      </c>
    </row>
    <row r="48414" spans="1:3" x14ac:dyDescent="0.25">
      <c r="A48414" t="s">
        <v>53182</v>
      </c>
      <c r="B48414">
        <v>1</v>
      </c>
      <c r="C48414">
        <v>114038</v>
      </c>
    </row>
    <row r="48415" spans="1:3" x14ac:dyDescent="0.25">
      <c r="A48415" t="s">
        <v>53183</v>
      </c>
      <c r="B48415">
        <v>1</v>
      </c>
      <c r="C48415">
        <v>433603</v>
      </c>
    </row>
    <row r="48416" spans="1:3" x14ac:dyDescent="0.25">
      <c r="A48416" t="s">
        <v>53184</v>
      </c>
      <c r="B48416">
        <v>1</v>
      </c>
      <c r="C48416">
        <v>1241765</v>
      </c>
    </row>
    <row r="48417" spans="1:3" x14ac:dyDescent="0.25">
      <c r="A48417" t="s">
        <v>53185</v>
      </c>
      <c r="B48417">
        <v>1</v>
      </c>
      <c r="C48417">
        <v>125057</v>
      </c>
    </row>
    <row r="48418" spans="1:3" x14ac:dyDescent="0.25">
      <c r="A48418" t="s">
        <v>53186</v>
      </c>
      <c r="B48418">
        <v>1</v>
      </c>
      <c r="C48418">
        <v>89811</v>
      </c>
    </row>
    <row r="48419" spans="1:3" x14ac:dyDescent="0.25">
      <c r="A48419" t="s">
        <v>53187</v>
      </c>
      <c r="B48419">
        <v>1</v>
      </c>
      <c r="C48419">
        <v>1931986</v>
      </c>
    </row>
    <row r="48420" spans="1:3" x14ac:dyDescent="0.25">
      <c r="A48420" t="s">
        <v>53188</v>
      </c>
      <c r="B48420">
        <v>1</v>
      </c>
      <c r="C48420">
        <v>338751</v>
      </c>
    </row>
    <row r="48421" spans="1:3" x14ac:dyDescent="0.25">
      <c r="A48421" t="s">
        <v>53189</v>
      </c>
      <c r="B48421">
        <v>1</v>
      </c>
      <c r="C48421">
        <v>128367</v>
      </c>
    </row>
    <row r="48422" spans="1:3" x14ac:dyDescent="0.25">
      <c r="A48422" t="s">
        <v>53190</v>
      </c>
      <c r="B48422">
        <v>1</v>
      </c>
      <c r="C48422">
        <v>203808</v>
      </c>
    </row>
    <row r="48423" spans="1:3" x14ac:dyDescent="0.25">
      <c r="A48423" t="s">
        <v>53191</v>
      </c>
      <c r="B48423">
        <v>1</v>
      </c>
      <c r="C48423">
        <v>355442</v>
      </c>
    </row>
    <row r="48424" spans="1:3" x14ac:dyDescent="0.25">
      <c r="A48424" t="s">
        <v>53192</v>
      </c>
      <c r="B48424">
        <v>1</v>
      </c>
      <c r="C48424">
        <v>2649923</v>
      </c>
    </row>
    <row r="48425" spans="1:3" x14ac:dyDescent="0.25">
      <c r="A48425" t="s">
        <v>53193</v>
      </c>
      <c r="B48425">
        <v>1</v>
      </c>
      <c r="C48425">
        <v>440955</v>
      </c>
    </row>
    <row r="48426" spans="1:3" x14ac:dyDescent="0.25">
      <c r="A48426" t="s">
        <v>53194</v>
      </c>
      <c r="B48426">
        <v>1</v>
      </c>
      <c r="C48426">
        <v>126862</v>
      </c>
    </row>
    <row r="48427" spans="1:3" x14ac:dyDescent="0.25">
      <c r="A48427" t="s">
        <v>53195</v>
      </c>
      <c r="B48427">
        <v>1</v>
      </c>
      <c r="C48427">
        <v>844655</v>
      </c>
    </row>
    <row r="48428" spans="1:3" x14ac:dyDescent="0.25">
      <c r="A48428" t="s">
        <v>53196</v>
      </c>
      <c r="B48428">
        <v>1</v>
      </c>
      <c r="C48428">
        <v>767127</v>
      </c>
    </row>
    <row r="48429" spans="1:3" x14ac:dyDescent="0.25">
      <c r="A48429" t="s">
        <v>53197</v>
      </c>
      <c r="B48429">
        <v>1</v>
      </c>
      <c r="C48429">
        <v>259353</v>
      </c>
    </row>
    <row r="48430" spans="1:3" x14ac:dyDescent="0.25">
      <c r="A48430" t="s">
        <v>53198</v>
      </c>
      <c r="B48430">
        <v>1</v>
      </c>
      <c r="C48430">
        <v>98273</v>
      </c>
    </row>
    <row r="48431" spans="1:3" x14ac:dyDescent="0.25">
      <c r="A48431" t="s">
        <v>53199</v>
      </c>
      <c r="B48431">
        <v>1</v>
      </c>
      <c r="C48431">
        <v>913273</v>
      </c>
    </row>
    <row r="48432" spans="1:3" x14ac:dyDescent="0.25">
      <c r="A48432" t="s">
        <v>53200</v>
      </c>
      <c r="B48432">
        <v>1</v>
      </c>
      <c r="C48432">
        <v>225034</v>
      </c>
    </row>
    <row r="48433" spans="1:3" x14ac:dyDescent="0.25">
      <c r="A48433" t="s">
        <v>53201</v>
      </c>
      <c r="B48433">
        <v>1</v>
      </c>
      <c r="C48433">
        <v>290914</v>
      </c>
    </row>
    <row r="48434" spans="1:3" x14ac:dyDescent="0.25">
      <c r="A48434" t="s">
        <v>53202</v>
      </c>
      <c r="B48434">
        <v>1</v>
      </c>
      <c r="C48434">
        <v>67301</v>
      </c>
    </row>
    <row r="48435" spans="1:3" x14ac:dyDescent="0.25">
      <c r="A48435" t="s">
        <v>53203</v>
      </c>
      <c r="B48435">
        <v>1</v>
      </c>
      <c r="C48435">
        <v>1351297</v>
      </c>
    </row>
    <row r="48436" spans="1:3" x14ac:dyDescent="0.25">
      <c r="A48436" t="s">
        <v>53204</v>
      </c>
      <c r="B48436">
        <v>1</v>
      </c>
      <c r="C48436">
        <v>1424691</v>
      </c>
    </row>
    <row r="48437" spans="1:3" x14ac:dyDescent="0.25">
      <c r="A48437" t="s">
        <v>53205</v>
      </c>
      <c r="B48437">
        <v>1</v>
      </c>
      <c r="C48437">
        <v>896936</v>
      </c>
    </row>
    <row r="48438" spans="1:3" x14ac:dyDescent="0.25">
      <c r="A48438" t="s">
        <v>53206</v>
      </c>
      <c r="B48438">
        <v>1</v>
      </c>
      <c r="C48438">
        <v>1526365</v>
      </c>
    </row>
    <row r="48439" spans="1:3" x14ac:dyDescent="0.25">
      <c r="A48439" t="s">
        <v>53207</v>
      </c>
      <c r="B48439">
        <v>1</v>
      </c>
      <c r="C48439">
        <v>105632</v>
      </c>
    </row>
    <row r="48440" spans="1:3" x14ac:dyDescent="0.25">
      <c r="A48440" t="s">
        <v>53208</v>
      </c>
      <c r="B48440">
        <v>1</v>
      </c>
      <c r="C48440">
        <v>72505</v>
      </c>
    </row>
    <row r="48441" spans="1:3" x14ac:dyDescent="0.25">
      <c r="A48441" t="s">
        <v>53209</v>
      </c>
      <c r="B48441">
        <v>1</v>
      </c>
      <c r="C48441">
        <v>6222509</v>
      </c>
    </row>
    <row r="48442" spans="1:3" x14ac:dyDescent="0.25">
      <c r="A48442" t="s">
        <v>53210</v>
      </c>
      <c r="B48442">
        <v>1</v>
      </c>
      <c r="C48442">
        <v>252566</v>
      </c>
    </row>
    <row r="48443" spans="1:3" x14ac:dyDescent="0.25">
      <c r="A48443" t="s">
        <v>53211</v>
      </c>
      <c r="B48443">
        <v>1</v>
      </c>
      <c r="C48443">
        <v>455179</v>
      </c>
    </row>
    <row r="48444" spans="1:3" x14ac:dyDescent="0.25">
      <c r="A48444" t="s">
        <v>53212</v>
      </c>
      <c r="B48444">
        <v>1</v>
      </c>
      <c r="C48444">
        <v>806683</v>
      </c>
    </row>
    <row r="48445" spans="1:3" x14ac:dyDescent="0.25">
      <c r="A48445" t="s">
        <v>53213</v>
      </c>
      <c r="B48445">
        <v>1</v>
      </c>
      <c r="C48445">
        <v>613981</v>
      </c>
    </row>
    <row r="48446" spans="1:3" x14ac:dyDescent="0.25">
      <c r="A48446" t="s">
        <v>53214</v>
      </c>
      <c r="B48446">
        <v>1</v>
      </c>
      <c r="C48446">
        <v>139162</v>
      </c>
    </row>
    <row r="48447" spans="1:3" x14ac:dyDescent="0.25">
      <c r="A48447" t="s">
        <v>53215</v>
      </c>
      <c r="B48447">
        <v>1</v>
      </c>
      <c r="C48447">
        <v>609344</v>
      </c>
    </row>
    <row r="48448" spans="1:3" x14ac:dyDescent="0.25">
      <c r="A48448" t="s">
        <v>53216</v>
      </c>
      <c r="B48448">
        <v>1</v>
      </c>
      <c r="C48448">
        <v>78612</v>
      </c>
    </row>
    <row r="48449" spans="1:3" x14ac:dyDescent="0.25">
      <c r="A48449" t="s">
        <v>53217</v>
      </c>
      <c r="B48449">
        <v>1</v>
      </c>
      <c r="C48449">
        <v>201896</v>
      </c>
    </row>
    <row r="48450" spans="1:3" x14ac:dyDescent="0.25">
      <c r="A48450" t="s">
        <v>53218</v>
      </c>
      <c r="B48450">
        <v>1</v>
      </c>
      <c r="C48450">
        <v>182683</v>
      </c>
    </row>
    <row r="48451" spans="1:3" x14ac:dyDescent="0.25">
      <c r="A48451" t="s">
        <v>53219</v>
      </c>
      <c r="B48451">
        <v>1</v>
      </c>
      <c r="C48451">
        <v>1792313</v>
      </c>
    </row>
    <row r="48452" spans="1:3" x14ac:dyDescent="0.25">
      <c r="A48452" t="s">
        <v>53220</v>
      </c>
      <c r="B48452">
        <v>1</v>
      </c>
      <c r="C48452">
        <v>100044</v>
      </c>
    </row>
    <row r="48453" spans="1:3" x14ac:dyDescent="0.25">
      <c r="A48453" t="s">
        <v>53221</v>
      </c>
      <c r="B48453">
        <v>1</v>
      </c>
      <c r="C48453">
        <v>722572</v>
      </c>
    </row>
    <row r="48454" spans="1:3" x14ac:dyDescent="0.25">
      <c r="A48454" t="s">
        <v>53222</v>
      </c>
      <c r="B48454">
        <v>1</v>
      </c>
      <c r="C48454">
        <v>114046</v>
      </c>
    </row>
    <row r="48455" spans="1:3" x14ac:dyDescent="0.25">
      <c r="A48455" t="s">
        <v>53223</v>
      </c>
      <c r="B48455">
        <v>1</v>
      </c>
      <c r="C48455">
        <v>88168</v>
      </c>
    </row>
    <row r="48456" spans="1:3" x14ac:dyDescent="0.25">
      <c r="A48456" t="s">
        <v>53224</v>
      </c>
      <c r="B48456">
        <v>1</v>
      </c>
      <c r="C48456">
        <v>2558421</v>
      </c>
    </row>
    <row r="48457" spans="1:3" x14ac:dyDescent="0.25">
      <c r="A48457" t="s">
        <v>53225</v>
      </c>
      <c r="B48457">
        <v>1</v>
      </c>
      <c r="C48457">
        <v>184404</v>
      </c>
    </row>
    <row r="48458" spans="1:3" x14ac:dyDescent="0.25">
      <c r="A48458" t="s">
        <v>53226</v>
      </c>
      <c r="B48458">
        <v>1</v>
      </c>
      <c r="C48458">
        <v>972299</v>
      </c>
    </row>
    <row r="48459" spans="1:3" x14ac:dyDescent="0.25">
      <c r="A48459" t="s">
        <v>53227</v>
      </c>
      <c r="B48459">
        <v>1</v>
      </c>
      <c r="C48459">
        <v>256300</v>
      </c>
    </row>
    <row r="48460" spans="1:3" x14ac:dyDescent="0.25">
      <c r="A48460" t="s">
        <v>53228</v>
      </c>
      <c r="B48460">
        <v>1</v>
      </c>
      <c r="C48460">
        <v>977564</v>
      </c>
    </row>
    <row r="48461" spans="1:3" x14ac:dyDescent="0.25">
      <c r="A48461" t="s">
        <v>53229</v>
      </c>
      <c r="B48461">
        <v>1</v>
      </c>
      <c r="C48461">
        <v>603014</v>
      </c>
    </row>
    <row r="48462" spans="1:3" x14ac:dyDescent="0.25">
      <c r="A48462" t="s">
        <v>53230</v>
      </c>
      <c r="B48462">
        <v>1</v>
      </c>
      <c r="C48462">
        <v>48269</v>
      </c>
    </row>
    <row r="48463" spans="1:3" x14ac:dyDescent="0.25">
      <c r="A48463" t="s">
        <v>53231</v>
      </c>
      <c r="B48463">
        <v>1</v>
      </c>
      <c r="C48463">
        <v>811788</v>
      </c>
    </row>
    <row r="48464" spans="1:3" x14ac:dyDescent="0.25">
      <c r="A48464" t="s">
        <v>53232</v>
      </c>
      <c r="B48464">
        <v>1</v>
      </c>
      <c r="C48464">
        <v>172638</v>
      </c>
    </row>
    <row r="48465" spans="1:3" x14ac:dyDescent="0.25">
      <c r="A48465" t="s">
        <v>53233</v>
      </c>
      <c r="B48465">
        <v>1</v>
      </c>
      <c r="C48465">
        <v>2414510</v>
      </c>
    </row>
    <row r="48466" spans="1:3" x14ac:dyDescent="0.25">
      <c r="A48466" t="s">
        <v>53234</v>
      </c>
      <c r="B48466">
        <v>1</v>
      </c>
      <c r="C48466">
        <v>302882</v>
      </c>
    </row>
    <row r="48467" spans="1:3" x14ac:dyDescent="0.25">
      <c r="A48467" t="s">
        <v>53235</v>
      </c>
      <c r="B48467">
        <v>1</v>
      </c>
      <c r="C48467">
        <v>2527056</v>
      </c>
    </row>
    <row r="48468" spans="1:3" x14ac:dyDescent="0.25">
      <c r="A48468" t="s">
        <v>53236</v>
      </c>
      <c r="B48468">
        <v>1</v>
      </c>
      <c r="C48468">
        <v>54461</v>
      </c>
    </row>
    <row r="48469" spans="1:3" x14ac:dyDescent="0.25">
      <c r="A48469" t="s">
        <v>53237</v>
      </c>
      <c r="B48469">
        <v>1</v>
      </c>
      <c r="C48469">
        <v>80901</v>
      </c>
    </row>
    <row r="48470" spans="1:3" x14ac:dyDescent="0.25">
      <c r="A48470" t="s">
        <v>53238</v>
      </c>
      <c r="B48470">
        <v>1</v>
      </c>
      <c r="C48470">
        <v>89089</v>
      </c>
    </row>
    <row r="48471" spans="1:3" x14ac:dyDescent="0.25">
      <c r="A48471" t="s">
        <v>53239</v>
      </c>
      <c r="B48471">
        <v>1</v>
      </c>
      <c r="C48471">
        <v>157713</v>
      </c>
    </row>
    <row r="48472" spans="1:3" x14ac:dyDescent="0.25">
      <c r="A48472" t="s">
        <v>53240</v>
      </c>
      <c r="B48472">
        <v>1</v>
      </c>
      <c r="C48472">
        <v>111604</v>
      </c>
    </row>
    <row r="48473" spans="1:3" x14ac:dyDescent="0.25">
      <c r="A48473" t="s">
        <v>53241</v>
      </c>
      <c r="B48473">
        <v>1</v>
      </c>
      <c r="C48473">
        <v>39169</v>
      </c>
    </row>
    <row r="48474" spans="1:3" x14ac:dyDescent="0.25">
      <c r="A48474" t="s">
        <v>53242</v>
      </c>
      <c r="B48474">
        <v>1</v>
      </c>
      <c r="C48474">
        <v>195658</v>
      </c>
    </row>
    <row r="48475" spans="1:3" x14ac:dyDescent="0.25">
      <c r="A48475" t="s">
        <v>53243</v>
      </c>
      <c r="B48475">
        <v>1</v>
      </c>
      <c r="C48475">
        <v>541477</v>
      </c>
    </row>
    <row r="48476" spans="1:3" x14ac:dyDescent="0.25">
      <c r="A48476" t="s">
        <v>53244</v>
      </c>
      <c r="B48476">
        <v>1</v>
      </c>
      <c r="C48476">
        <v>990835</v>
      </c>
    </row>
    <row r="48477" spans="1:3" x14ac:dyDescent="0.25">
      <c r="A48477" t="s">
        <v>53245</v>
      </c>
      <c r="B48477">
        <v>1</v>
      </c>
      <c r="C48477">
        <v>595576</v>
      </c>
    </row>
    <row r="48478" spans="1:3" x14ac:dyDescent="0.25">
      <c r="A48478" t="s">
        <v>53246</v>
      </c>
      <c r="B48478">
        <v>1</v>
      </c>
      <c r="C48478">
        <v>721240</v>
      </c>
    </row>
    <row r="48479" spans="1:3" x14ac:dyDescent="0.25">
      <c r="A48479" t="s">
        <v>53247</v>
      </c>
      <c r="B48479">
        <v>1</v>
      </c>
      <c r="C48479">
        <v>723839</v>
      </c>
    </row>
    <row r="48480" spans="1:3" x14ac:dyDescent="0.25">
      <c r="A48480" t="s">
        <v>53248</v>
      </c>
      <c r="B48480">
        <v>1</v>
      </c>
      <c r="C48480">
        <v>1372872</v>
      </c>
    </row>
    <row r="48481" spans="1:3" x14ac:dyDescent="0.25">
      <c r="A48481" t="s">
        <v>53249</v>
      </c>
      <c r="B48481">
        <v>1</v>
      </c>
      <c r="C48481">
        <v>180612</v>
      </c>
    </row>
    <row r="48482" spans="1:3" x14ac:dyDescent="0.25">
      <c r="A48482" t="s">
        <v>53250</v>
      </c>
      <c r="B48482">
        <v>1</v>
      </c>
      <c r="C48482">
        <v>343015</v>
      </c>
    </row>
    <row r="48483" spans="1:3" x14ac:dyDescent="0.25">
      <c r="A48483" t="s">
        <v>53251</v>
      </c>
      <c r="B48483">
        <v>1</v>
      </c>
      <c r="C48483">
        <v>185179</v>
      </c>
    </row>
    <row r="48484" spans="1:3" x14ac:dyDescent="0.25">
      <c r="A48484" t="s">
        <v>53252</v>
      </c>
      <c r="B48484">
        <v>1</v>
      </c>
      <c r="C48484">
        <v>495935</v>
      </c>
    </row>
    <row r="48485" spans="1:3" x14ac:dyDescent="0.25">
      <c r="A48485" t="s">
        <v>53253</v>
      </c>
      <c r="B48485">
        <v>1</v>
      </c>
      <c r="C48485">
        <v>701751</v>
      </c>
    </row>
    <row r="48486" spans="1:3" x14ac:dyDescent="0.25">
      <c r="A48486" t="s">
        <v>53254</v>
      </c>
      <c r="B48486">
        <v>1</v>
      </c>
      <c r="C48486">
        <v>2828928</v>
      </c>
    </row>
    <row r="48487" spans="1:3" x14ac:dyDescent="0.25">
      <c r="A48487" t="s">
        <v>53255</v>
      </c>
      <c r="B48487">
        <v>1</v>
      </c>
      <c r="C48487">
        <v>117856</v>
      </c>
    </row>
    <row r="48488" spans="1:3" x14ac:dyDescent="0.25">
      <c r="A48488" t="s">
        <v>53256</v>
      </c>
      <c r="B48488">
        <v>1</v>
      </c>
      <c r="C48488">
        <v>44271</v>
      </c>
    </row>
    <row r="48489" spans="1:3" x14ac:dyDescent="0.25">
      <c r="A48489" t="s">
        <v>53257</v>
      </c>
      <c r="B48489">
        <v>1</v>
      </c>
      <c r="C48489">
        <v>465491</v>
      </c>
    </row>
    <row r="48490" spans="1:3" x14ac:dyDescent="0.25">
      <c r="A48490" t="s">
        <v>53258</v>
      </c>
      <c r="B48490">
        <v>1</v>
      </c>
      <c r="C48490">
        <v>308126</v>
      </c>
    </row>
    <row r="48491" spans="1:3" x14ac:dyDescent="0.25">
      <c r="A48491" t="s">
        <v>53259</v>
      </c>
      <c r="B48491">
        <v>1</v>
      </c>
      <c r="C48491">
        <v>294023</v>
      </c>
    </row>
    <row r="48492" spans="1:3" x14ac:dyDescent="0.25">
      <c r="A48492" t="s">
        <v>53260</v>
      </c>
      <c r="B48492">
        <v>1</v>
      </c>
      <c r="C48492">
        <v>465101</v>
      </c>
    </row>
    <row r="48493" spans="1:3" x14ac:dyDescent="0.25">
      <c r="A48493" t="s">
        <v>53261</v>
      </c>
      <c r="B48493">
        <v>1</v>
      </c>
      <c r="C48493">
        <v>66462</v>
      </c>
    </row>
    <row r="48494" spans="1:3" x14ac:dyDescent="0.25">
      <c r="A48494" t="s">
        <v>53262</v>
      </c>
      <c r="B48494">
        <v>1</v>
      </c>
      <c r="C48494">
        <v>243082</v>
      </c>
    </row>
    <row r="48495" spans="1:3" x14ac:dyDescent="0.25">
      <c r="A48495" t="s">
        <v>53263</v>
      </c>
      <c r="B48495">
        <v>1</v>
      </c>
      <c r="C48495">
        <v>346181</v>
      </c>
    </row>
    <row r="48496" spans="1:3" x14ac:dyDescent="0.25">
      <c r="A48496" t="s">
        <v>53264</v>
      </c>
      <c r="B48496">
        <v>1</v>
      </c>
      <c r="C48496">
        <v>877061</v>
      </c>
    </row>
    <row r="48497" spans="1:3" x14ac:dyDescent="0.25">
      <c r="A48497" t="s">
        <v>53265</v>
      </c>
      <c r="B48497">
        <v>1</v>
      </c>
      <c r="C48497">
        <v>157727</v>
      </c>
    </row>
    <row r="48498" spans="1:3" x14ac:dyDescent="0.25">
      <c r="A48498" t="s">
        <v>53266</v>
      </c>
      <c r="B48498">
        <v>1</v>
      </c>
      <c r="C48498">
        <v>44238</v>
      </c>
    </row>
    <row r="48499" spans="1:3" x14ac:dyDescent="0.25">
      <c r="A48499" t="s">
        <v>53267</v>
      </c>
      <c r="B48499">
        <v>1</v>
      </c>
      <c r="C48499">
        <v>492381</v>
      </c>
    </row>
    <row r="48500" spans="1:3" x14ac:dyDescent="0.25">
      <c r="A48500" t="s">
        <v>53268</v>
      </c>
      <c r="B48500">
        <v>1</v>
      </c>
      <c r="C48500">
        <v>270587</v>
      </c>
    </row>
    <row r="48501" spans="1:3" x14ac:dyDescent="0.25">
      <c r="A48501" t="s">
        <v>53269</v>
      </c>
      <c r="B48501">
        <v>1</v>
      </c>
      <c r="C48501">
        <v>1018757</v>
      </c>
    </row>
    <row r="48502" spans="1:3" x14ac:dyDescent="0.25">
      <c r="A48502" t="s">
        <v>53270</v>
      </c>
      <c r="B48502">
        <v>1</v>
      </c>
      <c r="C48502">
        <v>669176</v>
      </c>
    </row>
    <row r="48503" spans="1:3" x14ac:dyDescent="0.25">
      <c r="A48503" t="s">
        <v>53271</v>
      </c>
      <c r="B48503">
        <v>1</v>
      </c>
      <c r="C48503">
        <v>109126</v>
      </c>
    </row>
    <row r="48504" spans="1:3" x14ac:dyDescent="0.25">
      <c r="A48504" t="s">
        <v>53272</v>
      </c>
      <c r="B48504">
        <v>1</v>
      </c>
      <c r="C48504">
        <v>223942</v>
      </c>
    </row>
    <row r="48505" spans="1:3" x14ac:dyDescent="0.25">
      <c r="A48505" t="s">
        <v>53273</v>
      </c>
      <c r="B48505">
        <v>1</v>
      </c>
      <c r="C48505">
        <v>512934</v>
      </c>
    </row>
    <row r="48506" spans="1:3" x14ac:dyDescent="0.25">
      <c r="A48506" t="s">
        <v>53274</v>
      </c>
      <c r="B48506">
        <v>1</v>
      </c>
      <c r="C48506">
        <v>243986</v>
      </c>
    </row>
    <row r="48507" spans="1:3" x14ac:dyDescent="0.25">
      <c r="A48507" t="s">
        <v>53275</v>
      </c>
      <c r="B48507">
        <v>1</v>
      </c>
      <c r="C48507">
        <v>135658</v>
      </c>
    </row>
    <row r="48508" spans="1:3" x14ac:dyDescent="0.25">
      <c r="A48508" t="s">
        <v>53276</v>
      </c>
      <c r="B48508">
        <v>1</v>
      </c>
      <c r="C48508">
        <v>268515</v>
      </c>
    </row>
    <row r="48509" spans="1:3" x14ac:dyDescent="0.25">
      <c r="A48509" t="s">
        <v>53277</v>
      </c>
      <c r="B48509">
        <v>1</v>
      </c>
      <c r="C48509">
        <v>205194</v>
      </c>
    </row>
    <row r="48510" spans="1:3" x14ac:dyDescent="0.25">
      <c r="A48510" t="s">
        <v>53278</v>
      </c>
      <c r="B48510">
        <v>1</v>
      </c>
      <c r="C48510">
        <v>631800</v>
      </c>
    </row>
    <row r="48511" spans="1:3" x14ac:dyDescent="0.25">
      <c r="A48511" t="s">
        <v>53279</v>
      </c>
      <c r="B48511">
        <v>1</v>
      </c>
      <c r="C48511">
        <v>647666</v>
      </c>
    </row>
    <row r="48512" spans="1:3" x14ac:dyDescent="0.25">
      <c r="A48512" t="s">
        <v>53280</v>
      </c>
      <c r="B48512">
        <v>1</v>
      </c>
      <c r="C48512">
        <v>185166</v>
      </c>
    </row>
    <row r="48513" spans="1:3" x14ac:dyDescent="0.25">
      <c r="A48513" t="s">
        <v>53281</v>
      </c>
      <c r="B48513">
        <v>1</v>
      </c>
      <c r="C48513">
        <v>180334</v>
      </c>
    </row>
    <row r="48514" spans="1:3" x14ac:dyDescent="0.25">
      <c r="A48514" t="s">
        <v>53282</v>
      </c>
      <c r="B48514">
        <v>1</v>
      </c>
      <c r="C48514">
        <v>195849</v>
      </c>
    </row>
    <row r="48515" spans="1:3" x14ac:dyDescent="0.25">
      <c r="A48515" t="s">
        <v>53283</v>
      </c>
      <c r="B48515">
        <v>1</v>
      </c>
      <c r="C48515">
        <v>551693</v>
      </c>
    </row>
    <row r="48516" spans="1:3" x14ac:dyDescent="0.25">
      <c r="A48516" t="s">
        <v>53284</v>
      </c>
      <c r="B48516">
        <v>1</v>
      </c>
      <c r="C48516">
        <v>322957</v>
      </c>
    </row>
    <row r="48517" spans="1:3" x14ac:dyDescent="0.25">
      <c r="A48517" t="s">
        <v>53285</v>
      </c>
      <c r="B48517">
        <v>1</v>
      </c>
      <c r="C48517">
        <v>669444</v>
      </c>
    </row>
    <row r="48518" spans="1:3" x14ac:dyDescent="0.25">
      <c r="A48518" t="s">
        <v>53286</v>
      </c>
      <c r="B48518">
        <v>1</v>
      </c>
      <c r="C48518">
        <v>565937</v>
      </c>
    </row>
    <row r="48519" spans="1:3" x14ac:dyDescent="0.25">
      <c r="A48519" t="s">
        <v>53287</v>
      </c>
      <c r="B48519">
        <v>1</v>
      </c>
      <c r="C48519">
        <v>738885</v>
      </c>
    </row>
    <row r="48520" spans="1:3" x14ac:dyDescent="0.25">
      <c r="A48520" t="s">
        <v>53288</v>
      </c>
      <c r="B48520">
        <v>1</v>
      </c>
      <c r="C48520">
        <v>128315</v>
      </c>
    </row>
    <row r="48521" spans="1:3" x14ac:dyDescent="0.25">
      <c r="A48521" t="s">
        <v>53289</v>
      </c>
      <c r="B48521">
        <v>1</v>
      </c>
      <c r="C48521">
        <v>11239</v>
      </c>
    </row>
    <row r="48522" spans="1:3" x14ac:dyDescent="0.25">
      <c r="A48522" t="s">
        <v>53290</v>
      </c>
      <c r="B48522">
        <v>1</v>
      </c>
      <c r="C48522">
        <v>552299</v>
      </c>
    </row>
    <row r="48523" spans="1:3" x14ac:dyDescent="0.25">
      <c r="A48523" t="s">
        <v>53291</v>
      </c>
      <c r="B48523">
        <v>1</v>
      </c>
      <c r="C48523">
        <v>182121</v>
      </c>
    </row>
    <row r="48524" spans="1:3" x14ac:dyDescent="0.25">
      <c r="A48524" t="s">
        <v>53292</v>
      </c>
      <c r="B48524">
        <v>1</v>
      </c>
      <c r="C48524">
        <v>669645</v>
      </c>
    </row>
    <row r="48525" spans="1:3" x14ac:dyDescent="0.25">
      <c r="A48525" t="s">
        <v>53293</v>
      </c>
      <c r="B48525">
        <v>1</v>
      </c>
      <c r="C48525">
        <v>168370</v>
      </c>
    </row>
    <row r="48526" spans="1:3" x14ac:dyDescent="0.25">
      <c r="A48526" t="s">
        <v>53294</v>
      </c>
      <c r="B48526">
        <v>1</v>
      </c>
      <c r="C48526">
        <v>63351</v>
      </c>
    </row>
    <row r="48527" spans="1:3" x14ac:dyDescent="0.25">
      <c r="A48527" t="s">
        <v>53295</v>
      </c>
      <c r="B48527">
        <v>1</v>
      </c>
      <c r="C48527">
        <v>3391585</v>
      </c>
    </row>
    <row r="48528" spans="1:3" x14ac:dyDescent="0.25">
      <c r="A48528" t="s">
        <v>53296</v>
      </c>
      <c r="B48528">
        <v>1</v>
      </c>
      <c r="C48528">
        <v>73981</v>
      </c>
    </row>
    <row r="48529" spans="1:3" x14ac:dyDescent="0.25">
      <c r="A48529" t="s">
        <v>53297</v>
      </c>
      <c r="B48529">
        <v>1</v>
      </c>
      <c r="C48529">
        <v>43642</v>
      </c>
    </row>
    <row r="48530" spans="1:3" x14ac:dyDescent="0.25">
      <c r="A48530" t="s">
        <v>53298</v>
      </c>
      <c r="B48530">
        <v>1</v>
      </c>
      <c r="C48530">
        <v>674365</v>
      </c>
    </row>
    <row r="48531" spans="1:3" x14ac:dyDescent="0.25">
      <c r="A48531" t="s">
        <v>53299</v>
      </c>
      <c r="B48531">
        <v>1</v>
      </c>
      <c r="C48531">
        <v>65490</v>
      </c>
    </row>
    <row r="48532" spans="1:3" x14ac:dyDescent="0.25">
      <c r="A48532" t="s">
        <v>53300</v>
      </c>
      <c r="B48532">
        <v>1</v>
      </c>
      <c r="C48532">
        <v>4312484</v>
      </c>
    </row>
    <row r="48533" spans="1:3" x14ac:dyDescent="0.25">
      <c r="A48533" t="s">
        <v>53301</v>
      </c>
      <c r="B48533">
        <v>1</v>
      </c>
      <c r="C48533">
        <v>7767467</v>
      </c>
    </row>
    <row r="48534" spans="1:3" x14ac:dyDescent="0.25">
      <c r="A48534" t="s">
        <v>53302</v>
      </c>
      <c r="B48534">
        <v>1</v>
      </c>
      <c r="C48534">
        <v>261906</v>
      </c>
    </row>
    <row r="48535" spans="1:3" x14ac:dyDescent="0.25">
      <c r="A48535" t="s">
        <v>53303</v>
      </c>
      <c r="B48535">
        <v>1</v>
      </c>
      <c r="C48535">
        <v>2666230</v>
      </c>
    </row>
    <row r="48536" spans="1:3" x14ac:dyDescent="0.25">
      <c r="A48536" t="s">
        <v>53304</v>
      </c>
      <c r="B48536">
        <v>1</v>
      </c>
      <c r="C48536">
        <v>220192</v>
      </c>
    </row>
    <row r="48537" spans="1:3" x14ac:dyDescent="0.25">
      <c r="A48537" t="s">
        <v>53305</v>
      </c>
      <c r="B48537">
        <v>1</v>
      </c>
      <c r="C48537">
        <v>66292</v>
      </c>
    </row>
    <row r="48538" spans="1:3" x14ac:dyDescent="0.25">
      <c r="A48538" t="s">
        <v>53306</v>
      </c>
      <c r="B48538">
        <v>1</v>
      </c>
      <c r="C48538">
        <v>829059</v>
      </c>
    </row>
    <row r="48539" spans="1:3" x14ac:dyDescent="0.25">
      <c r="A48539" t="s">
        <v>53307</v>
      </c>
      <c r="B48539">
        <v>1</v>
      </c>
      <c r="C48539">
        <v>16249256</v>
      </c>
    </row>
    <row r="48540" spans="1:3" x14ac:dyDescent="0.25">
      <c r="A48540" t="s">
        <v>53308</v>
      </c>
      <c r="B48540">
        <v>1</v>
      </c>
      <c r="C48540">
        <v>31954</v>
      </c>
    </row>
    <row r="48541" spans="1:3" x14ac:dyDescent="0.25">
      <c r="A48541" t="s">
        <v>53309</v>
      </c>
      <c r="B48541">
        <v>1</v>
      </c>
      <c r="C48541">
        <v>153394</v>
      </c>
    </row>
    <row r="48542" spans="1:3" x14ac:dyDescent="0.25">
      <c r="A48542" t="s">
        <v>53310</v>
      </c>
      <c r="B48542">
        <v>1</v>
      </c>
      <c r="C48542">
        <v>64007</v>
      </c>
    </row>
    <row r="48543" spans="1:3" x14ac:dyDescent="0.25">
      <c r="A48543" t="s">
        <v>53311</v>
      </c>
      <c r="B48543">
        <v>1</v>
      </c>
      <c r="C48543">
        <v>109115</v>
      </c>
    </row>
    <row r="48544" spans="1:3" x14ac:dyDescent="0.25">
      <c r="A48544" t="s">
        <v>53312</v>
      </c>
      <c r="B48544">
        <v>1</v>
      </c>
      <c r="C48544">
        <v>753612</v>
      </c>
    </row>
    <row r="48545" spans="1:3" x14ac:dyDescent="0.25">
      <c r="A48545" t="s">
        <v>53313</v>
      </c>
      <c r="B48545">
        <v>1</v>
      </c>
      <c r="C48545">
        <v>231677</v>
      </c>
    </row>
    <row r="48546" spans="1:3" x14ac:dyDescent="0.25">
      <c r="A48546" t="s">
        <v>53314</v>
      </c>
      <c r="B48546">
        <v>1</v>
      </c>
      <c r="C48546">
        <v>345978</v>
      </c>
    </row>
    <row r="48547" spans="1:3" x14ac:dyDescent="0.25">
      <c r="A48547" t="s">
        <v>53315</v>
      </c>
      <c r="B48547">
        <v>1</v>
      </c>
      <c r="C48547">
        <v>216084</v>
      </c>
    </row>
    <row r="48548" spans="1:3" x14ac:dyDescent="0.25">
      <c r="A48548" t="s">
        <v>53316</v>
      </c>
      <c r="B48548">
        <v>1</v>
      </c>
      <c r="C48548">
        <v>791438</v>
      </c>
    </row>
    <row r="48549" spans="1:3" x14ac:dyDescent="0.25">
      <c r="A48549" t="s">
        <v>53317</v>
      </c>
      <c r="B48549">
        <v>1</v>
      </c>
      <c r="C48549">
        <v>595514</v>
      </c>
    </row>
    <row r="48550" spans="1:3" x14ac:dyDescent="0.25">
      <c r="A48550" t="s">
        <v>53318</v>
      </c>
      <c r="B48550">
        <v>1</v>
      </c>
      <c r="C48550">
        <v>109745</v>
      </c>
    </row>
    <row r="48551" spans="1:3" x14ac:dyDescent="0.25">
      <c r="A48551" t="s">
        <v>53319</v>
      </c>
      <c r="B48551">
        <v>1</v>
      </c>
      <c r="C48551">
        <v>40652795</v>
      </c>
    </row>
    <row r="48552" spans="1:3" x14ac:dyDescent="0.25">
      <c r="A48552" t="s">
        <v>53320</v>
      </c>
      <c r="B48552">
        <v>1</v>
      </c>
      <c r="C48552">
        <v>225285</v>
      </c>
    </row>
    <row r="48553" spans="1:3" x14ac:dyDescent="0.25">
      <c r="A48553" t="s">
        <v>53321</v>
      </c>
      <c r="B48553">
        <v>1</v>
      </c>
      <c r="C48553">
        <v>217622</v>
      </c>
    </row>
    <row r="48554" spans="1:3" x14ac:dyDescent="0.25">
      <c r="A48554" t="s">
        <v>53322</v>
      </c>
      <c r="B48554">
        <v>1</v>
      </c>
      <c r="C48554">
        <v>142745</v>
      </c>
    </row>
    <row r="48555" spans="1:3" x14ac:dyDescent="0.25">
      <c r="A48555" t="s">
        <v>53323</v>
      </c>
      <c r="B48555">
        <v>1</v>
      </c>
      <c r="C48555">
        <v>55340</v>
      </c>
    </row>
    <row r="48556" spans="1:3" x14ac:dyDescent="0.25">
      <c r="A48556" t="s">
        <v>53324</v>
      </c>
      <c r="B48556">
        <v>1</v>
      </c>
      <c r="C48556">
        <v>1127826</v>
      </c>
    </row>
    <row r="48557" spans="1:3" x14ac:dyDescent="0.25">
      <c r="A48557" t="s">
        <v>53325</v>
      </c>
      <c r="B48557">
        <v>1</v>
      </c>
      <c r="C48557">
        <v>79266</v>
      </c>
    </row>
    <row r="48558" spans="1:3" x14ac:dyDescent="0.25">
      <c r="A48558" t="s">
        <v>53326</v>
      </c>
      <c r="B48558">
        <v>1</v>
      </c>
      <c r="C48558">
        <v>24985</v>
      </c>
    </row>
    <row r="48559" spans="1:3" x14ac:dyDescent="0.25">
      <c r="A48559" t="s">
        <v>53327</v>
      </c>
      <c r="B48559">
        <v>1</v>
      </c>
      <c r="C48559">
        <v>253790</v>
      </c>
    </row>
    <row r="48560" spans="1:3" x14ac:dyDescent="0.25">
      <c r="A48560" t="s">
        <v>53328</v>
      </c>
      <c r="B48560">
        <v>1</v>
      </c>
      <c r="C48560">
        <v>9035727</v>
      </c>
    </row>
    <row r="48561" spans="1:3" x14ac:dyDescent="0.25">
      <c r="A48561" t="s">
        <v>53329</v>
      </c>
      <c r="B48561">
        <v>1</v>
      </c>
      <c r="C48561">
        <v>330445</v>
      </c>
    </row>
    <row r="48562" spans="1:3" x14ac:dyDescent="0.25">
      <c r="A48562" t="s">
        <v>53330</v>
      </c>
      <c r="B48562">
        <v>1</v>
      </c>
      <c r="C48562">
        <v>258677</v>
      </c>
    </row>
    <row r="48563" spans="1:3" x14ac:dyDescent="0.25">
      <c r="A48563" t="s">
        <v>53331</v>
      </c>
      <c r="B48563">
        <v>1</v>
      </c>
      <c r="C48563">
        <v>372824</v>
      </c>
    </row>
    <row r="48564" spans="1:3" x14ac:dyDescent="0.25">
      <c r="A48564" t="s">
        <v>53332</v>
      </c>
      <c r="B48564">
        <v>1</v>
      </c>
      <c r="C48564">
        <v>58806</v>
      </c>
    </row>
    <row r="48565" spans="1:3" x14ac:dyDescent="0.25">
      <c r="A48565" t="s">
        <v>53333</v>
      </c>
      <c r="B48565">
        <v>1</v>
      </c>
      <c r="C48565">
        <v>83693</v>
      </c>
    </row>
    <row r="48566" spans="1:3" x14ac:dyDescent="0.25">
      <c r="A48566" t="s">
        <v>53334</v>
      </c>
      <c r="B48566">
        <v>1</v>
      </c>
      <c r="C48566">
        <v>116422</v>
      </c>
    </row>
    <row r="48567" spans="1:3" x14ac:dyDescent="0.25">
      <c r="A48567" t="s">
        <v>53335</v>
      </c>
      <c r="B48567">
        <v>1</v>
      </c>
      <c r="C48567">
        <v>238001</v>
      </c>
    </row>
    <row r="48568" spans="1:3" x14ac:dyDescent="0.25">
      <c r="A48568" t="s">
        <v>53336</v>
      </c>
      <c r="B48568">
        <v>1</v>
      </c>
      <c r="C48568">
        <v>125562</v>
      </c>
    </row>
    <row r="48569" spans="1:3" x14ac:dyDescent="0.25">
      <c r="A48569" t="s">
        <v>53337</v>
      </c>
      <c r="B48569">
        <v>1</v>
      </c>
      <c r="C48569">
        <v>222635</v>
      </c>
    </row>
    <row r="48570" spans="1:3" x14ac:dyDescent="0.25">
      <c r="A48570" t="s">
        <v>53338</v>
      </c>
      <c r="B48570">
        <v>1</v>
      </c>
      <c r="C48570">
        <v>798191</v>
      </c>
    </row>
    <row r="48571" spans="1:3" x14ac:dyDescent="0.25">
      <c r="A48571" t="s">
        <v>53339</v>
      </c>
      <c r="B48571">
        <v>1</v>
      </c>
      <c r="C48571">
        <v>374123</v>
      </c>
    </row>
    <row r="48572" spans="1:3" x14ac:dyDescent="0.25">
      <c r="A48572" t="s">
        <v>53340</v>
      </c>
      <c r="B48572">
        <v>1</v>
      </c>
      <c r="C48572">
        <v>911637</v>
      </c>
    </row>
    <row r="48573" spans="1:3" x14ac:dyDescent="0.25">
      <c r="A48573" t="s">
        <v>53341</v>
      </c>
      <c r="B48573">
        <v>1</v>
      </c>
      <c r="C48573">
        <v>1587755</v>
      </c>
    </row>
    <row r="48574" spans="1:3" x14ac:dyDescent="0.25">
      <c r="A48574" t="s">
        <v>53342</v>
      </c>
      <c r="B48574">
        <v>1</v>
      </c>
      <c r="C48574">
        <v>51172</v>
      </c>
    </row>
    <row r="48575" spans="1:3" x14ac:dyDescent="0.25">
      <c r="A48575" t="s">
        <v>53343</v>
      </c>
      <c r="B48575">
        <v>1</v>
      </c>
      <c r="C48575">
        <v>39913</v>
      </c>
    </row>
    <row r="48576" spans="1:3" x14ac:dyDescent="0.25">
      <c r="A48576" t="s">
        <v>53344</v>
      </c>
      <c r="B48576">
        <v>1</v>
      </c>
      <c r="C48576">
        <v>178188</v>
      </c>
    </row>
    <row r="48577" spans="1:3" x14ac:dyDescent="0.25">
      <c r="A48577" t="s">
        <v>53345</v>
      </c>
      <c r="B48577">
        <v>1</v>
      </c>
      <c r="C48577">
        <v>65839</v>
      </c>
    </row>
    <row r="48578" spans="1:3" x14ac:dyDescent="0.25">
      <c r="A48578" t="s">
        <v>53346</v>
      </c>
      <c r="B48578">
        <v>1</v>
      </c>
      <c r="C48578">
        <v>221043</v>
      </c>
    </row>
    <row r="48579" spans="1:3" x14ac:dyDescent="0.25">
      <c r="A48579" t="s">
        <v>53347</v>
      </c>
      <c r="B48579">
        <v>1</v>
      </c>
      <c r="C48579">
        <v>553035</v>
      </c>
    </row>
    <row r="48580" spans="1:3" x14ac:dyDescent="0.25">
      <c r="A48580" t="s">
        <v>53348</v>
      </c>
      <c r="B48580">
        <v>1</v>
      </c>
      <c r="C48580">
        <v>606768</v>
      </c>
    </row>
    <row r="48581" spans="1:3" x14ac:dyDescent="0.25">
      <c r="A48581" t="s">
        <v>53349</v>
      </c>
      <c r="B48581">
        <v>1</v>
      </c>
      <c r="C48581">
        <v>303687</v>
      </c>
    </row>
    <row r="48582" spans="1:3" x14ac:dyDescent="0.25">
      <c r="A48582" t="s">
        <v>53350</v>
      </c>
      <c r="B48582">
        <v>1</v>
      </c>
      <c r="C48582">
        <v>85500</v>
      </c>
    </row>
    <row r="48583" spans="1:3" x14ac:dyDescent="0.25">
      <c r="A48583" t="s">
        <v>53351</v>
      </c>
      <c r="B48583">
        <v>1</v>
      </c>
      <c r="C48583">
        <v>57312</v>
      </c>
    </row>
    <row r="48584" spans="1:3" x14ac:dyDescent="0.25">
      <c r="A48584" t="s">
        <v>53352</v>
      </c>
      <c r="B48584">
        <v>1</v>
      </c>
      <c r="C48584">
        <v>1639868</v>
      </c>
    </row>
    <row r="48585" spans="1:3" x14ac:dyDescent="0.25">
      <c r="A48585" t="s">
        <v>53353</v>
      </c>
      <c r="B48585">
        <v>1</v>
      </c>
      <c r="C48585">
        <v>1986063</v>
      </c>
    </row>
    <row r="48586" spans="1:3" x14ac:dyDescent="0.25">
      <c r="A48586" t="s">
        <v>53354</v>
      </c>
      <c r="B48586">
        <v>1</v>
      </c>
      <c r="C48586">
        <v>114551</v>
      </c>
    </row>
    <row r="48587" spans="1:3" x14ac:dyDescent="0.25">
      <c r="A48587" t="s">
        <v>53355</v>
      </c>
      <c r="B48587">
        <v>1</v>
      </c>
      <c r="C48587">
        <v>70722</v>
      </c>
    </row>
    <row r="48588" spans="1:3" x14ac:dyDescent="0.25">
      <c r="A48588" t="s">
        <v>53356</v>
      </c>
      <c r="B48588">
        <v>1</v>
      </c>
      <c r="C48588">
        <v>291996</v>
      </c>
    </row>
    <row r="48589" spans="1:3" x14ac:dyDescent="0.25">
      <c r="A48589" t="s">
        <v>53357</v>
      </c>
      <c r="B48589">
        <v>1</v>
      </c>
      <c r="C48589">
        <v>906142</v>
      </c>
    </row>
    <row r="48590" spans="1:3" x14ac:dyDescent="0.25">
      <c r="A48590" t="s">
        <v>53358</v>
      </c>
      <c r="B48590">
        <v>1</v>
      </c>
      <c r="C48590">
        <v>81016</v>
      </c>
    </row>
    <row r="48591" spans="1:3" x14ac:dyDescent="0.25">
      <c r="A48591" t="s">
        <v>53359</v>
      </c>
      <c r="B48591">
        <v>1</v>
      </c>
      <c r="C48591">
        <v>270513</v>
      </c>
    </row>
    <row r="48592" spans="1:3" x14ac:dyDescent="0.25">
      <c r="A48592" t="s">
        <v>53360</v>
      </c>
      <c r="B48592">
        <v>1</v>
      </c>
      <c r="C48592">
        <v>66709</v>
      </c>
    </row>
    <row r="48593" spans="1:3" x14ac:dyDescent="0.25">
      <c r="A48593" t="s">
        <v>53361</v>
      </c>
      <c r="B48593">
        <v>1</v>
      </c>
      <c r="C48593">
        <v>378220</v>
      </c>
    </row>
    <row r="48594" spans="1:3" x14ac:dyDescent="0.25">
      <c r="A48594" t="s">
        <v>53362</v>
      </c>
      <c r="B48594">
        <v>1</v>
      </c>
      <c r="C48594">
        <v>1975271</v>
      </c>
    </row>
    <row r="48595" spans="1:3" x14ac:dyDescent="0.25">
      <c r="A48595" t="s">
        <v>53363</v>
      </c>
      <c r="B48595">
        <v>1</v>
      </c>
      <c r="C48595">
        <v>231197</v>
      </c>
    </row>
    <row r="48596" spans="1:3" x14ac:dyDescent="0.25">
      <c r="A48596" t="s">
        <v>53364</v>
      </c>
      <c r="B48596">
        <v>1</v>
      </c>
      <c r="C48596">
        <v>230034</v>
      </c>
    </row>
    <row r="48597" spans="1:3" x14ac:dyDescent="0.25">
      <c r="A48597" t="s">
        <v>53365</v>
      </c>
      <c r="B48597">
        <v>1</v>
      </c>
      <c r="C48597">
        <v>3492007</v>
      </c>
    </row>
    <row r="48598" spans="1:3" x14ac:dyDescent="0.25">
      <c r="A48598" t="s">
        <v>53366</v>
      </c>
      <c r="B48598">
        <v>1</v>
      </c>
      <c r="C48598">
        <v>568737</v>
      </c>
    </row>
    <row r="48599" spans="1:3" x14ac:dyDescent="0.25">
      <c r="A48599" t="s">
        <v>53367</v>
      </c>
      <c r="B48599">
        <v>1</v>
      </c>
      <c r="C48599">
        <v>306331</v>
      </c>
    </row>
    <row r="48600" spans="1:3" x14ac:dyDescent="0.25">
      <c r="A48600" t="s">
        <v>53368</v>
      </c>
      <c r="B48600">
        <v>1</v>
      </c>
      <c r="C48600">
        <v>58865</v>
      </c>
    </row>
    <row r="48601" spans="1:3" x14ac:dyDescent="0.25">
      <c r="A48601" t="s">
        <v>53369</v>
      </c>
      <c r="B48601">
        <v>1</v>
      </c>
      <c r="C48601">
        <v>755205</v>
      </c>
    </row>
    <row r="48602" spans="1:3" x14ac:dyDescent="0.25">
      <c r="A48602" t="s">
        <v>53370</v>
      </c>
      <c r="B48602">
        <v>1</v>
      </c>
      <c r="C48602">
        <v>308984</v>
      </c>
    </row>
    <row r="48603" spans="1:3" x14ac:dyDescent="0.25">
      <c r="A48603" t="s">
        <v>53371</v>
      </c>
      <c r="B48603">
        <v>1</v>
      </c>
      <c r="C48603">
        <v>384151</v>
      </c>
    </row>
    <row r="48604" spans="1:3" x14ac:dyDescent="0.25">
      <c r="A48604" t="s">
        <v>53372</v>
      </c>
      <c r="B48604">
        <v>1</v>
      </c>
      <c r="C48604">
        <v>100711</v>
      </c>
    </row>
    <row r="48605" spans="1:3" x14ac:dyDescent="0.25">
      <c r="A48605" t="s">
        <v>53373</v>
      </c>
      <c r="B48605">
        <v>1</v>
      </c>
      <c r="C48605">
        <v>455272</v>
      </c>
    </row>
    <row r="48606" spans="1:3" x14ac:dyDescent="0.25">
      <c r="A48606" t="s">
        <v>53374</v>
      </c>
      <c r="B48606">
        <v>1</v>
      </c>
      <c r="C48606">
        <v>950483</v>
      </c>
    </row>
    <row r="48607" spans="1:3" x14ac:dyDescent="0.25">
      <c r="A48607" t="s">
        <v>53375</v>
      </c>
      <c r="B48607">
        <v>1</v>
      </c>
      <c r="C48607">
        <v>957053</v>
      </c>
    </row>
    <row r="48608" spans="1:3" x14ac:dyDescent="0.25">
      <c r="A48608" t="s">
        <v>53376</v>
      </c>
      <c r="B48608">
        <v>1</v>
      </c>
      <c r="C48608">
        <v>2420139</v>
      </c>
    </row>
    <row r="48609" spans="1:3" x14ac:dyDescent="0.25">
      <c r="A48609" t="s">
        <v>53377</v>
      </c>
      <c r="B48609">
        <v>1</v>
      </c>
      <c r="C48609">
        <v>1333386</v>
      </c>
    </row>
    <row r="48610" spans="1:3" x14ac:dyDescent="0.25">
      <c r="A48610" t="s">
        <v>53378</v>
      </c>
      <c r="B48610">
        <v>1</v>
      </c>
      <c r="C48610">
        <v>34762</v>
      </c>
    </row>
    <row r="48611" spans="1:3" x14ac:dyDescent="0.25">
      <c r="A48611" t="s">
        <v>53379</v>
      </c>
      <c r="B48611">
        <v>1</v>
      </c>
      <c r="C48611">
        <v>13134999</v>
      </c>
    </row>
    <row r="48612" spans="1:3" x14ac:dyDescent="0.25">
      <c r="A48612" t="s">
        <v>53380</v>
      </c>
      <c r="B48612">
        <v>1</v>
      </c>
      <c r="C48612">
        <v>577543</v>
      </c>
    </row>
    <row r="48613" spans="1:3" x14ac:dyDescent="0.25">
      <c r="A48613" t="s">
        <v>53381</v>
      </c>
      <c r="B48613">
        <v>1</v>
      </c>
      <c r="C48613">
        <v>3259467</v>
      </c>
    </row>
    <row r="48614" spans="1:3" x14ac:dyDescent="0.25">
      <c r="A48614" t="s">
        <v>53382</v>
      </c>
      <c r="B48614">
        <v>1</v>
      </c>
      <c r="C48614">
        <v>1189099</v>
      </c>
    </row>
    <row r="48615" spans="1:3" x14ac:dyDescent="0.25">
      <c r="A48615" t="s">
        <v>53383</v>
      </c>
      <c r="B48615">
        <v>1</v>
      </c>
      <c r="C48615">
        <v>942112</v>
      </c>
    </row>
    <row r="48616" spans="1:3" x14ac:dyDescent="0.25">
      <c r="A48616" t="s">
        <v>53384</v>
      </c>
      <c r="B48616">
        <v>1</v>
      </c>
      <c r="C48616">
        <v>270948</v>
      </c>
    </row>
    <row r="48617" spans="1:3" x14ac:dyDescent="0.25">
      <c r="A48617" t="s">
        <v>53385</v>
      </c>
      <c r="B48617">
        <v>1</v>
      </c>
      <c r="C48617">
        <v>5031088</v>
      </c>
    </row>
    <row r="48618" spans="1:3" x14ac:dyDescent="0.25">
      <c r="A48618" t="s">
        <v>53386</v>
      </c>
      <c r="B48618">
        <v>1</v>
      </c>
      <c r="C48618">
        <v>1253477</v>
      </c>
    </row>
    <row r="48619" spans="1:3" x14ac:dyDescent="0.25">
      <c r="A48619" t="s">
        <v>53387</v>
      </c>
      <c r="B48619">
        <v>1</v>
      </c>
      <c r="C48619">
        <v>178945</v>
      </c>
    </row>
    <row r="48620" spans="1:3" x14ac:dyDescent="0.25">
      <c r="A48620" t="s">
        <v>53388</v>
      </c>
      <c r="B48620">
        <v>1</v>
      </c>
      <c r="C48620">
        <v>108693</v>
      </c>
    </row>
    <row r="48621" spans="1:3" x14ac:dyDescent="0.25">
      <c r="A48621" t="s">
        <v>53389</v>
      </c>
      <c r="B48621">
        <v>1</v>
      </c>
      <c r="C48621">
        <v>13081</v>
      </c>
    </row>
    <row r="48622" spans="1:3" x14ac:dyDescent="0.25">
      <c r="A48622" t="s">
        <v>53390</v>
      </c>
      <c r="B48622">
        <v>1</v>
      </c>
      <c r="C48622">
        <v>87252</v>
      </c>
    </row>
    <row r="48623" spans="1:3" x14ac:dyDescent="0.25">
      <c r="A48623" t="s">
        <v>53391</v>
      </c>
      <c r="B48623">
        <v>1</v>
      </c>
      <c r="C48623">
        <v>93119</v>
      </c>
    </row>
    <row r="48624" spans="1:3" x14ac:dyDescent="0.25">
      <c r="A48624" t="s">
        <v>53392</v>
      </c>
      <c r="B48624">
        <v>1</v>
      </c>
      <c r="C48624">
        <v>16366</v>
      </c>
    </row>
    <row r="48625" spans="1:3" x14ac:dyDescent="0.25">
      <c r="A48625" t="s">
        <v>53393</v>
      </c>
      <c r="B48625">
        <v>1</v>
      </c>
      <c r="C48625">
        <v>182993</v>
      </c>
    </row>
    <row r="48626" spans="1:3" x14ac:dyDescent="0.25">
      <c r="A48626" t="s">
        <v>53394</v>
      </c>
      <c r="B48626">
        <v>1</v>
      </c>
      <c r="C48626">
        <v>401607</v>
      </c>
    </row>
    <row r="48627" spans="1:3" x14ac:dyDescent="0.25">
      <c r="A48627" t="s">
        <v>53395</v>
      </c>
      <c r="B48627">
        <v>1</v>
      </c>
      <c r="C48627">
        <v>136961</v>
      </c>
    </row>
    <row r="48628" spans="1:3" x14ac:dyDescent="0.25">
      <c r="A48628" t="s">
        <v>53396</v>
      </c>
      <c r="B48628">
        <v>1</v>
      </c>
      <c r="C48628">
        <v>102761</v>
      </c>
    </row>
    <row r="48629" spans="1:3" x14ac:dyDescent="0.25">
      <c r="A48629" t="s">
        <v>53397</v>
      </c>
      <c r="B48629">
        <v>1</v>
      </c>
      <c r="C48629">
        <v>414122</v>
      </c>
    </row>
    <row r="48630" spans="1:3" x14ac:dyDescent="0.25">
      <c r="A48630" t="s">
        <v>53398</v>
      </c>
      <c r="B48630">
        <v>1</v>
      </c>
      <c r="C48630">
        <v>5457825</v>
      </c>
    </row>
    <row r="48631" spans="1:3" x14ac:dyDescent="0.25">
      <c r="A48631" t="s">
        <v>53399</v>
      </c>
      <c r="B48631">
        <v>1</v>
      </c>
      <c r="C48631">
        <v>3555604</v>
      </c>
    </row>
    <row r="48632" spans="1:3" x14ac:dyDescent="0.25">
      <c r="A48632" t="s">
        <v>53400</v>
      </c>
      <c r="B48632">
        <v>1</v>
      </c>
      <c r="C48632">
        <v>835278</v>
      </c>
    </row>
    <row r="48633" spans="1:3" x14ac:dyDescent="0.25">
      <c r="A48633" t="s">
        <v>53401</v>
      </c>
      <c r="B48633">
        <v>1</v>
      </c>
      <c r="C48633">
        <v>3884742</v>
      </c>
    </row>
    <row r="48634" spans="1:3" x14ac:dyDescent="0.25">
      <c r="A48634" t="s">
        <v>53402</v>
      </c>
      <c r="B48634">
        <v>1</v>
      </c>
      <c r="C48634">
        <v>276417</v>
      </c>
    </row>
    <row r="48635" spans="1:3" x14ac:dyDescent="0.25">
      <c r="A48635" t="s">
        <v>53403</v>
      </c>
      <c r="B48635">
        <v>1</v>
      </c>
      <c r="C48635">
        <v>1442835</v>
      </c>
    </row>
    <row r="48636" spans="1:3" x14ac:dyDescent="0.25">
      <c r="A48636" t="s">
        <v>53404</v>
      </c>
      <c r="B48636">
        <v>1</v>
      </c>
      <c r="C48636">
        <v>3671847</v>
      </c>
    </row>
    <row r="48637" spans="1:3" x14ac:dyDescent="0.25">
      <c r="A48637" t="s">
        <v>53405</v>
      </c>
      <c r="B48637">
        <v>1</v>
      </c>
      <c r="C48637">
        <v>16271462</v>
      </c>
    </row>
    <row r="48638" spans="1:3" x14ac:dyDescent="0.25">
      <c r="A48638" t="s">
        <v>53406</v>
      </c>
      <c r="B48638">
        <v>1</v>
      </c>
      <c r="C48638">
        <v>2537075</v>
      </c>
    </row>
    <row r="48639" spans="1:3" x14ac:dyDescent="0.25">
      <c r="A48639" t="s">
        <v>53407</v>
      </c>
      <c r="B48639">
        <v>1</v>
      </c>
      <c r="C48639">
        <v>1115646</v>
      </c>
    </row>
    <row r="48640" spans="1:3" x14ac:dyDescent="0.25">
      <c r="A48640" t="s">
        <v>53408</v>
      </c>
      <c r="B48640">
        <v>1</v>
      </c>
      <c r="C48640">
        <v>31945000</v>
      </c>
    </row>
    <row r="48641" spans="1:3" x14ac:dyDescent="0.25">
      <c r="A48641" t="s">
        <v>53409</v>
      </c>
      <c r="B48641">
        <v>1</v>
      </c>
      <c r="C48641">
        <v>415999</v>
      </c>
    </row>
    <row r="48642" spans="1:3" x14ac:dyDescent="0.25">
      <c r="A48642" t="s">
        <v>53410</v>
      </c>
      <c r="B48642">
        <v>1</v>
      </c>
      <c r="C48642">
        <v>747106</v>
      </c>
    </row>
    <row r="48643" spans="1:3" x14ac:dyDescent="0.25">
      <c r="A48643" t="s">
        <v>53411</v>
      </c>
      <c r="B48643">
        <v>1</v>
      </c>
      <c r="C48643">
        <v>609010</v>
      </c>
    </row>
    <row r="48644" spans="1:3" x14ac:dyDescent="0.25">
      <c r="A48644" t="s">
        <v>53412</v>
      </c>
      <c r="B48644">
        <v>1</v>
      </c>
      <c r="C48644">
        <v>565816</v>
      </c>
    </row>
    <row r="48645" spans="1:3" x14ac:dyDescent="0.25">
      <c r="A48645" t="s">
        <v>53413</v>
      </c>
      <c r="B48645">
        <v>1</v>
      </c>
      <c r="C48645">
        <v>361523</v>
      </c>
    </row>
    <row r="48646" spans="1:3" x14ac:dyDescent="0.25">
      <c r="A48646" t="s">
        <v>53414</v>
      </c>
      <c r="B48646">
        <v>1</v>
      </c>
      <c r="C48646">
        <v>173500</v>
      </c>
    </row>
    <row r="48647" spans="1:3" x14ac:dyDescent="0.25">
      <c r="A48647" t="s">
        <v>53415</v>
      </c>
      <c r="B48647">
        <v>1</v>
      </c>
      <c r="C48647">
        <v>568737</v>
      </c>
    </row>
    <row r="48648" spans="1:3" x14ac:dyDescent="0.25">
      <c r="A48648" t="s">
        <v>53416</v>
      </c>
      <c r="B48648">
        <v>1</v>
      </c>
      <c r="C48648">
        <v>285040</v>
      </c>
    </row>
    <row r="48649" spans="1:3" x14ac:dyDescent="0.25">
      <c r="A48649" t="s">
        <v>53417</v>
      </c>
      <c r="B48649">
        <v>1</v>
      </c>
      <c r="C48649">
        <v>5918823</v>
      </c>
    </row>
    <row r="48650" spans="1:3" x14ac:dyDescent="0.25">
      <c r="A48650" t="s">
        <v>53418</v>
      </c>
      <c r="B48650">
        <v>1</v>
      </c>
      <c r="C48650">
        <v>46983</v>
      </c>
    </row>
    <row r="48651" spans="1:3" x14ac:dyDescent="0.25">
      <c r="A48651" t="s">
        <v>53419</v>
      </c>
      <c r="B48651">
        <v>1</v>
      </c>
      <c r="C48651">
        <v>9189090</v>
      </c>
    </row>
    <row r="48652" spans="1:3" x14ac:dyDescent="0.25">
      <c r="A48652" t="s">
        <v>53420</v>
      </c>
      <c r="B48652">
        <v>1</v>
      </c>
      <c r="C48652">
        <v>17946221</v>
      </c>
    </row>
    <row r="48653" spans="1:3" x14ac:dyDescent="0.25">
      <c r="A48653" t="s">
        <v>53421</v>
      </c>
      <c r="B48653">
        <v>1</v>
      </c>
      <c r="C48653">
        <v>2161069</v>
      </c>
    </row>
    <row r="48654" spans="1:3" x14ac:dyDescent="0.25">
      <c r="A48654" t="s">
        <v>53422</v>
      </c>
      <c r="B48654">
        <v>1</v>
      </c>
      <c r="C48654">
        <v>237823</v>
      </c>
    </row>
    <row r="48655" spans="1:3" x14ac:dyDescent="0.25">
      <c r="A48655" t="s">
        <v>53423</v>
      </c>
      <c r="B48655">
        <v>1</v>
      </c>
      <c r="C48655">
        <v>191784</v>
      </c>
    </row>
    <row r="48656" spans="1:3" x14ac:dyDescent="0.25">
      <c r="A48656" t="s">
        <v>53424</v>
      </c>
      <c r="B48656">
        <v>1</v>
      </c>
      <c r="C48656">
        <v>40354002</v>
      </c>
    </row>
    <row r="48657" spans="1:3" x14ac:dyDescent="0.25">
      <c r="A48657" t="s">
        <v>53425</v>
      </c>
      <c r="B48657">
        <v>1</v>
      </c>
      <c r="C48657">
        <v>318766</v>
      </c>
    </row>
    <row r="48658" spans="1:3" x14ac:dyDescent="0.25">
      <c r="A48658" t="s">
        <v>53426</v>
      </c>
      <c r="B48658">
        <v>1</v>
      </c>
      <c r="C48658">
        <v>134129</v>
      </c>
    </row>
    <row r="48659" spans="1:3" x14ac:dyDescent="0.25">
      <c r="A48659" t="s">
        <v>53427</v>
      </c>
      <c r="B48659">
        <v>1</v>
      </c>
      <c r="C48659">
        <v>919279</v>
      </c>
    </row>
    <row r="48660" spans="1:3" x14ac:dyDescent="0.25">
      <c r="A48660" t="s">
        <v>53428</v>
      </c>
      <c r="B48660">
        <v>1</v>
      </c>
      <c r="C48660">
        <v>147545</v>
      </c>
    </row>
    <row r="48661" spans="1:3" x14ac:dyDescent="0.25">
      <c r="A48661" t="s">
        <v>53429</v>
      </c>
      <c r="B48661">
        <v>1</v>
      </c>
      <c r="C48661">
        <v>78382</v>
      </c>
    </row>
    <row r="48662" spans="1:3" x14ac:dyDescent="0.25">
      <c r="A48662" t="s">
        <v>53430</v>
      </c>
      <c r="B48662">
        <v>1</v>
      </c>
      <c r="C48662">
        <v>115948</v>
      </c>
    </row>
    <row r="48663" spans="1:3" x14ac:dyDescent="0.25">
      <c r="A48663" t="s">
        <v>53431</v>
      </c>
      <c r="B48663">
        <v>1</v>
      </c>
      <c r="C48663">
        <v>36632</v>
      </c>
    </row>
    <row r="48664" spans="1:3" x14ac:dyDescent="0.25">
      <c r="A48664" t="s">
        <v>53432</v>
      </c>
      <c r="B48664">
        <v>1</v>
      </c>
      <c r="C48664">
        <v>109327</v>
      </c>
    </row>
    <row r="48665" spans="1:3" x14ac:dyDescent="0.25">
      <c r="A48665" t="s">
        <v>53433</v>
      </c>
      <c r="B48665">
        <v>1</v>
      </c>
      <c r="C48665">
        <v>897324</v>
      </c>
    </row>
    <row r="48666" spans="1:3" x14ac:dyDescent="0.25">
      <c r="A48666" t="s">
        <v>53434</v>
      </c>
      <c r="B48666">
        <v>1</v>
      </c>
      <c r="C48666">
        <v>279789</v>
      </c>
    </row>
    <row r="48667" spans="1:3" x14ac:dyDescent="0.25">
      <c r="A48667" t="s">
        <v>53435</v>
      </c>
      <c r="B48667">
        <v>1</v>
      </c>
      <c r="C48667">
        <v>1805573</v>
      </c>
    </row>
    <row r="48668" spans="1:3" x14ac:dyDescent="0.25">
      <c r="A48668" t="s">
        <v>53436</v>
      </c>
      <c r="B48668">
        <v>1</v>
      </c>
      <c r="C48668">
        <v>104497</v>
      </c>
    </row>
    <row r="48669" spans="1:3" x14ac:dyDescent="0.25">
      <c r="A48669" t="s">
        <v>53437</v>
      </c>
      <c r="B48669">
        <v>1</v>
      </c>
      <c r="C48669">
        <v>55618000</v>
      </c>
    </row>
    <row r="48670" spans="1:3" x14ac:dyDescent="0.25">
      <c r="A48670" t="s">
        <v>53438</v>
      </c>
      <c r="B48670">
        <v>1</v>
      </c>
      <c r="C48670">
        <v>274491</v>
      </c>
    </row>
    <row r="48671" spans="1:3" x14ac:dyDescent="0.25">
      <c r="A48671" t="s">
        <v>53439</v>
      </c>
      <c r="B48671">
        <v>1</v>
      </c>
      <c r="C48671">
        <v>301678</v>
      </c>
    </row>
    <row r="48672" spans="1:3" x14ac:dyDescent="0.25">
      <c r="A48672" t="s">
        <v>53440</v>
      </c>
      <c r="B48672">
        <v>1</v>
      </c>
      <c r="C48672">
        <v>61072</v>
      </c>
    </row>
    <row r="48673" spans="1:3" x14ac:dyDescent="0.25">
      <c r="A48673" t="s">
        <v>53441</v>
      </c>
      <c r="B48673">
        <v>1</v>
      </c>
      <c r="C48673">
        <v>665938</v>
      </c>
    </row>
    <row r="48674" spans="1:3" x14ac:dyDescent="0.25">
      <c r="A48674" t="s">
        <v>53442</v>
      </c>
      <c r="B48674">
        <v>1</v>
      </c>
      <c r="C48674">
        <v>76779</v>
      </c>
    </row>
    <row r="48675" spans="1:3" x14ac:dyDescent="0.25">
      <c r="A48675" t="s">
        <v>53443</v>
      </c>
      <c r="B48675">
        <v>1</v>
      </c>
      <c r="C48675">
        <v>219602</v>
      </c>
    </row>
    <row r="48676" spans="1:3" x14ac:dyDescent="0.25">
      <c r="A48676" t="s">
        <v>53444</v>
      </c>
      <c r="B48676">
        <v>1</v>
      </c>
      <c r="C48676">
        <v>166235</v>
      </c>
    </row>
    <row r="48677" spans="1:3" x14ac:dyDescent="0.25">
      <c r="A48677" t="s">
        <v>53445</v>
      </c>
      <c r="B48677">
        <v>1</v>
      </c>
      <c r="C48677">
        <v>239197</v>
      </c>
    </row>
    <row r="48678" spans="1:3" x14ac:dyDescent="0.25">
      <c r="A48678" t="s">
        <v>53446</v>
      </c>
      <c r="B48678">
        <v>1</v>
      </c>
      <c r="C48678">
        <v>230028</v>
      </c>
    </row>
    <row r="48679" spans="1:3" x14ac:dyDescent="0.25">
      <c r="A48679" t="s">
        <v>53447</v>
      </c>
      <c r="B48679">
        <v>1</v>
      </c>
      <c r="C48679">
        <v>75680</v>
      </c>
    </row>
    <row r="48680" spans="1:3" x14ac:dyDescent="0.25">
      <c r="A48680" t="s">
        <v>53448</v>
      </c>
      <c r="B48680">
        <v>1</v>
      </c>
      <c r="C48680">
        <v>39285</v>
      </c>
    </row>
    <row r="48681" spans="1:3" x14ac:dyDescent="0.25">
      <c r="A48681" t="s">
        <v>53449</v>
      </c>
      <c r="B48681">
        <v>1</v>
      </c>
      <c r="C48681">
        <v>99634</v>
      </c>
    </row>
    <row r="48682" spans="1:3" x14ac:dyDescent="0.25">
      <c r="A48682" t="s">
        <v>53450</v>
      </c>
      <c r="B48682">
        <v>1</v>
      </c>
      <c r="C48682">
        <v>767132</v>
      </c>
    </row>
    <row r="48683" spans="1:3" x14ac:dyDescent="0.25">
      <c r="A48683" t="s">
        <v>53451</v>
      </c>
      <c r="B48683">
        <v>1</v>
      </c>
      <c r="C48683">
        <v>50959</v>
      </c>
    </row>
    <row r="48684" spans="1:3" x14ac:dyDescent="0.25">
      <c r="A48684" t="s">
        <v>53452</v>
      </c>
      <c r="B48684">
        <v>1</v>
      </c>
      <c r="C48684">
        <v>260061</v>
      </c>
    </row>
    <row r="48685" spans="1:3" x14ac:dyDescent="0.25">
      <c r="A48685" t="s">
        <v>53453</v>
      </c>
      <c r="B48685">
        <v>1</v>
      </c>
      <c r="C48685">
        <v>422078</v>
      </c>
    </row>
    <row r="48686" spans="1:3" x14ac:dyDescent="0.25">
      <c r="A48686" t="s">
        <v>53454</v>
      </c>
      <c r="B48686">
        <v>1</v>
      </c>
      <c r="C48686">
        <v>362962</v>
      </c>
    </row>
    <row r="48687" spans="1:3" x14ac:dyDescent="0.25">
      <c r="A48687" t="s">
        <v>53455</v>
      </c>
      <c r="B48687">
        <v>1</v>
      </c>
      <c r="C48687">
        <v>410530</v>
      </c>
    </row>
    <row r="48688" spans="1:3" x14ac:dyDescent="0.25">
      <c r="A48688" t="s">
        <v>53456</v>
      </c>
      <c r="B48688">
        <v>1</v>
      </c>
      <c r="C48688">
        <v>584852</v>
      </c>
    </row>
    <row r="48689" spans="1:3" x14ac:dyDescent="0.25">
      <c r="A48689" t="s">
        <v>53457</v>
      </c>
      <c r="B48689">
        <v>1</v>
      </c>
      <c r="C48689">
        <v>393246</v>
      </c>
    </row>
    <row r="48690" spans="1:3" x14ac:dyDescent="0.25">
      <c r="A48690" t="s">
        <v>53458</v>
      </c>
      <c r="B48690">
        <v>1</v>
      </c>
      <c r="C48690">
        <v>73231</v>
      </c>
    </row>
    <row r="48691" spans="1:3" x14ac:dyDescent="0.25">
      <c r="A48691" t="s">
        <v>53459</v>
      </c>
      <c r="B48691">
        <v>1</v>
      </c>
      <c r="C48691">
        <v>57972</v>
      </c>
    </row>
    <row r="48692" spans="1:3" x14ac:dyDescent="0.25">
      <c r="A48692" t="s">
        <v>53460</v>
      </c>
      <c r="B48692">
        <v>1</v>
      </c>
      <c r="C48692">
        <v>408438</v>
      </c>
    </row>
    <row r="48693" spans="1:3" x14ac:dyDescent="0.25">
      <c r="A48693" t="s">
        <v>53461</v>
      </c>
      <c r="B48693">
        <v>1</v>
      </c>
      <c r="C48693">
        <v>3897653</v>
      </c>
    </row>
    <row r="48694" spans="1:3" x14ac:dyDescent="0.25">
      <c r="A48694" t="s">
        <v>53462</v>
      </c>
      <c r="B48694">
        <v>1</v>
      </c>
      <c r="C48694">
        <v>396383</v>
      </c>
    </row>
    <row r="48695" spans="1:3" x14ac:dyDescent="0.25">
      <c r="A48695" t="s">
        <v>53463</v>
      </c>
      <c r="B48695">
        <v>1</v>
      </c>
      <c r="C48695">
        <v>1129798</v>
      </c>
    </row>
    <row r="48696" spans="1:3" x14ac:dyDescent="0.25">
      <c r="A48696" t="s">
        <v>53464</v>
      </c>
      <c r="B48696">
        <v>1</v>
      </c>
      <c r="C48696">
        <v>129586</v>
      </c>
    </row>
    <row r="48697" spans="1:3" x14ac:dyDescent="0.25">
      <c r="A48697" t="s">
        <v>53465</v>
      </c>
      <c r="B48697">
        <v>1</v>
      </c>
      <c r="C48697">
        <v>188764</v>
      </c>
    </row>
    <row r="48698" spans="1:3" x14ac:dyDescent="0.25">
      <c r="A48698" t="s">
        <v>53466</v>
      </c>
      <c r="B48698">
        <v>1</v>
      </c>
      <c r="C48698">
        <v>295130</v>
      </c>
    </row>
    <row r="48699" spans="1:3" x14ac:dyDescent="0.25">
      <c r="A48699" t="s">
        <v>53467</v>
      </c>
      <c r="B48699">
        <v>1</v>
      </c>
      <c r="C48699">
        <v>383912</v>
      </c>
    </row>
    <row r="48700" spans="1:3" x14ac:dyDescent="0.25">
      <c r="A48700" t="s">
        <v>53468</v>
      </c>
      <c r="B48700">
        <v>1</v>
      </c>
      <c r="C48700">
        <v>249744</v>
      </c>
    </row>
    <row r="48701" spans="1:3" x14ac:dyDescent="0.25">
      <c r="A48701" t="s">
        <v>53469</v>
      </c>
      <c r="B48701">
        <v>1</v>
      </c>
      <c r="C48701">
        <v>598127</v>
      </c>
    </row>
    <row r="48702" spans="1:3" x14ac:dyDescent="0.25">
      <c r="A48702" t="s">
        <v>53470</v>
      </c>
      <c r="B48702">
        <v>1</v>
      </c>
      <c r="C48702">
        <v>317607</v>
      </c>
    </row>
    <row r="48703" spans="1:3" x14ac:dyDescent="0.25">
      <c r="A48703" t="s">
        <v>53471</v>
      </c>
      <c r="B48703">
        <v>1</v>
      </c>
      <c r="C48703">
        <v>338990</v>
      </c>
    </row>
    <row r="48704" spans="1:3" x14ac:dyDescent="0.25">
      <c r="A48704" t="s">
        <v>53472</v>
      </c>
      <c r="B48704">
        <v>1</v>
      </c>
      <c r="C48704">
        <v>250097</v>
      </c>
    </row>
    <row r="48705" spans="1:3" x14ac:dyDescent="0.25">
      <c r="A48705" t="s">
        <v>53473</v>
      </c>
      <c r="B48705">
        <v>1</v>
      </c>
      <c r="C48705">
        <v>154531</v>
      </c>
    </row>
    <row r="48706" spans="1:3" x14ac:dyDescent="0.25">
      <c r="A48706" t="s">
        <v>53474</v>
      </c>
      <c r="B48706">
        <v>1</v>
      </c>
      <c r="C48706">
        <v>228182</v>
      </c>
    </row>
    <row r="48707" spans="1:3" x14ac:dyDescent="0.25">
      <c r="A48707" t="s">
        <v>53475</v>
      </c>
      <c r="B48707">
        <v>1</v>
      </c>
      <c r="C48707">
        <v>171492</v>
      </c>
    </row>
    <row r="48708" spans="1:3" x14ac:dyDescent="0.25">
      <c r="A48708" t="s">
        <v>53476</v>
      </c>
      <c r="B48708">
        <v>1</v>
      </c>
      <c r="C48708">
        <v>4257070</v>
      </c>
    </row>
    <row r="48709" spans="1:3" x14ac:dyDescent="0.25">
      <c r="A48709" t="s">
        <v>53477</v>
      </c>
      <c r="B48709">
        <v>1</v>
      </c>
      <c r="C48709">
        <v>40070</v>
      </c>
    </row>
    <row r="48710" spans="1:3" x14ac:dyDescent="0.25">
      <c r="A48710" t="s">
        <v>53478</v>
      </c>
      <c r="B48710">
        <v>1</v>
      </c>
      <c r="C48710">
        <v>880785</v>
      </c>
    </row>
    <row r="48711" spans="1:3" x14ac:dyDescent="0.25">
      <c r="A48711" t="s">
        <v>53479</v>
      </c>
      <c r="B48711">
        <v>1</v>
      </c>
      <c r="C48711">
        <v>942383</v>
      </c>
    </row>
    <row r="48712" spans="1:3" x14ac:dyDescent="0.25">
      <c r="A48712" t="s">
        <v>53480</v>
      </c>
      <c r="B48712">
        <v>1</v>
      </c>
      <c r="C48712">
        <v>157169</v>
      </c>
    </row>
    <row r="48713" spans="1:3" x14ac:dyDescent="0.25">
      <c r="A48713" t="s">
        <v>53481</v>
      </c>
      <c r="B48713">
        <v>1</v>
      </c>
      <c r="C48713">
        <v>434333</v>
      </c>
    </row>
    <row r="48714" spans="1:3" x14ac:dyDescent="0.25">
      <c r="A48714" t="s">
        <v>53482</v>
      </c>
      <c r="B48714">
        <v>1</v>
      </c>
      <c r="C48714">
        <v>232942</v>
      </c>
    </row>
    <row r="48715" spans="1:3" x14ac:dyDescent="0.25">
      <c r="A48715" t="s">
        <v>53483</v>
      </c>
      <c r="B48715">
        <v>1</v>
      </c>
      <c r="C48715">
        <v>653917</v>
      </c>
    </row>
    <row r="48716" spans="1:3" x14ac:dyDescent="0.25">
      <c r="A48716" t="s">
        <v>53484</v>
      </c>
      <c r="B48716">
        <v>1</v>
      </c>
      <c r="C48716">
        <v>1156049</v>
      </c>
    </row>
    <row r="48717" spans="1:3" x14ac:dyDescent="0.25">
      <c r="A48717" t="s">
        <v>53485</v>
      </c>
      <c r="B48717">
        <v>1</v>
      </c>
      <c r="C48717">
        <v>106453</v>
      </c>
    </row>
    <row r="48718" spans="1:3" x14ac:dyDescent="0.25">
      <c r="A48718" t="s">
        <v>53486</v>
      </c>
      <c r="B48718">
        <v>1</v>
      </c>
      <c r="C48718">
        <v>1980138</v>
      </c>
    </row>
    <row r="48719" spans="1:3" x14ac:dyDescent="0.25">
      <c r="A48719" t="s">
        <v>53487</v>
      </c>
      <c r="B48719">
        <v>1</v>
      </c>
      <c r="C48719">
        <v>120977</v>
      </c>
    </row>
    <row r="48720" spans="1:3" x14ac:dyDescent="0.25">
      <c r="A48720" t="s">
        <v>53488</v>
      </c>
      <c r="B48720">
        <v>1</v>
      </c>
      <c r="C48720">
        <v>640303</v>
      </c>
    </row>
    <row r="48721" spans="1:3" x14ac:dyDescent="0.25">
      <c r="A48721" t="s">
        <v>53489</v>
      </c>
      <c r="B48721">
        <v>1</v>
      </c>
      <c r="C48721">
        <v>341320</v>
      </c>
    </row>
    <row r="48722" spans="1:3" x14ac:dyDescent="0.25">
      <c r="A48722" t="s">
        <v>53490</v>
      </c>
      <c r="B48722">
        <v>1</v>
      </c>
      <c r="C48722">
        <v>242833</v>
      </c>
    </row>
    <row r="48723" spans="1:3" x14ac:dyDescent="0.25">
      <c r="A48723" t="s">
        <v>53491</v>
      </c>
      <c r="B48723">
        <v>1</v>
      </c>
      <c r="C48723">
        <v>118868</v>
      </c>
    </row>
    <row r="48724" spans="1:3" x14ac:dyDescent="0.25">
      <c r="A48724" t="s">
        <v>53492</v>
      </c>
      <c r="B48724">
        <v>1</v>
      </c>
      <c r="C48724">
        <v>208203</v>
      </c>
    </row>
    <row r="48725" spans="1:3" x14ac:dyDescent="0.25">
      <c r="A48725" t="s">
        <v>53493</v>
      </c>
      <c r="B48725">
        <v>1</v>
      </c>
      <c r="C48725">
        <v>762502</v>
      </c>
    </row>
    <row r="48726" spans="1:3" x14ac:dyDescent="0.25">
      <c r="A48726" t="s">
        <v>53494</v>
      </c>
      <c r="B48726">
        <v>1</v>
      </c>
      <c r="C48726">
        <v>68337</v>
      </c>
    </row>
    <row r="48727" spans="1:3" x14ac:dyDescent="0.25">
      <c r="A48727" t="s">
        <v>53495</v>
      </c>
      <c r="B48727">
        <v>1</v>
      </c>
      <c r="C48727">
        <v>265786</v>
      </c>
    </row>
    <row r="48728" spans="1:3" x14ac:dyDescent="0.25">
      <c r="A48728" t="s">
        <v>53496</v>
      </c>
      <c r="B48728">
        <v>1</v>
      </c>
      <c r="C48728">
        <v>229248</v>
      </c>
    </row>
    <row r="48729" spans="1:3" x14ac:dyDescent="0.25">
      <c r="A48729" t="s">
        <v>53497</v>
      </c>
      <c r="B48729">
        <v>1</v>
      </c>
      <c r="C48729">
        <v>340488</v>
      </c>
    </row>
    <row r="48730" spans="1:3" x14ac:dyDescent="0.25">
      <c r="A48730" t="s">
        <v>53498</v>
      </c>
      <c r="B48730">
        <v>1</v>
      </c>
      <c r="C48730">
        <v>126635</v>
      </c>
    </row>
    <row r="48731" spans="1:3" x14ac:dyDescent="0.25">
      <c r="A48731" t="s">
        <v>53499</v>
      </c>
      <c r="B48731">
        <v>1</v>
      </c>
      <c r="C48731">
        <v>263086</v>
      </c>
    </row>
    <row r="48732" spans="1:3" x14ac:dyDescent="0.25">
      <c r="A48732" t="s">
        <v>53500</v>
      </c>
      <c r="B48732">
        <v>1</v>
      </c>
      <c r="C48732">
        <v>443552</v>
      </c>
    </row>
    <row r="48733" spans="1:3" x14ac:dyDescent="0.25">
      <c r="A48733" t="s">
        <v>53501</v>
      </c>
      <c r="B48733">
        <v>1</v>
      </c>
      <c r="C48733">
        <v>573188</v>
      </c>
    </row>
    <row r="48734" spans="1:3" x14ac:dyDescent="0.25">
      <c r="A48734" t="s">
        <v>53502</v>
      </c>
      <c r="B48734">
        <v>1</v>
      </c>
      <c r="C48734">
        <v>170572</v>
      </c>
    </row>
    <row r="48735" spans="1:3" x14ac:dyDescent="0.25">
      <c r="A48735" t="s">
        <v>53503</v>
      </c>
      <c r="B48735">
        <v>1</v>
      </c>
      <c r="C48735">
        <v>154284</v>
      </c>
    </row>
    <row r="48736" spans="1:3" x14ac:dyDescent="0.25">
      <c r="A48736" t="s">
        <v>53504</v>
      </c>
      <c r="B48736">
        <v>1</v>
      </c>
      <c r="C48736">
        <v>326903</v>
      </c>
    </row>
    <row r="48737" spans="1:3" x14ac:dyDescent="0.25">
      <c r="A48737" t="s">
        <v>53505</v>
      </c>
      <c r="B48737">
        <v>1</v>
      </c>
      <c r="C48737">
        <v>136656</v>
      </c>
    </row>
    <row r="48738" spans="1:3" x14ac:dyDescent="0.25">
      <c r="A48738" t="s">
        <v>53506</v>
      </c>
      <c r="B48738">
        <v>1</v>
      </c>
      <c r="C48738">
        <v>192895</v>
      </c>
    </row>
    <row r="48739" spans="1:3" x14ac:dyDescent="0.25">
      <c r="A48739" t="s">
        <v>53507</v>
      </c>
      <c r="B48739">
        <v>1</v>
      </c>
      <c r="C48739">
        <v>180101</v>
      </c>
    </row>
    <row r="48740" spans="1:3" x14ac:dyDescent="0.25">
      <c r="A48740" t="s">
        <v>53508</v>
      </c>
      <c r="B48740">
        <v>1</v>
      </c>
      <c r="C48740">
        <v>111292</v>
      </c>
    </row>
    <row r="48741" spans="1:3" x14ac:dyDescent="0.25">
      <c r="A48741" t="s">
        <v>53509</v>
      </c>
      <c r="B48741">
        <v>1</v>
      </c>
      <c r="C48741">
        <v>814708</v>
      </c>
    </row>
    <row r="48742" spans="1:3" x14ac:dyDescent="0.25">
      <c r="A48742" t="s">
        <v>53510</v>
      </c>
      <c r="B48742">
        <v>1</v>
      </c>
      <c r="C48742">
        <v>87213</v>
      </c>
    </row>
    <row r="48743" spans="1:3" x14ac:dyDescent="0.25">
      <c r="A48743" t="s">
        <v>53511</v>
      </c>
      <c r="B48743">
        <v>1</v>
      </c>
      <c r="C48743">
        <v>1031026</v>
      </c>
    </row>
    <row r="48744" spans="1:3" x14ac:dyDescent="0.25">
      <c r="A48744" t="s">
        <v>53512</v>
      </c>
      <c r="B48744">
        <v>1</v>
      </c>
      <c r="C48744">
        <v>378188</v>
      </c>
    </row>
    <row r="48745" spans="1:3" x14ac:dyDescent="0.25">
      <c r="A48745" t="s">
        <v>53513</v>
      </c>
      <c r="B48745">
        <v>1</v>
      </c>
      <c r="C48745">
        <v>409305</v>
      </c>
    </row>
    <row r="48746" spans="1:3" x14ac:dyDescent="0.25">
      <c r="A48746" t="s">
        <v>53514</v>
      </c>
      <c r="B48746">
        <v>1</v>
      </c>
      <c r="C48746">
        <v>2108687</v>
      </c>
    </row>
    <row r="48747" spans="1:3" x14ac:dyDescent="0.25">
      <c r="A48747" t="s">
        <v>53515</v>
      </c>
      <c r="B48747">
        <v>1</v>
      </c>
      <c r="C48747">
        <v>45226</v>
      </c>
    </row>
    <row r="48748" spans="1:3" x14ac:dyDescent="0.25">
      <c r="A48748" t="s">
        <v>53516</v>
      </c>
      <c r="B48748">
        <v>1</v>
      </c>
      <c r="C48748">
        <v>330053</v>
      </c>
    </row>
    <row r="48749" spans="1:3" x14ac:dyDescent="0.25">
      <c r="A48749" t="s">
        <v>53517</v>
      </c>
      <c r="B48749">
        <v>1</v>
      </c>
      <c r="C48749">
        <v>3071566</v>
      </c>
    </row>
    <row r="48750" spans="1:3" x14ac:dyDescent="0.25">
      <c r="A48750" t="s">
        <v>53518</v>
      </c>
      <c r="B48750">
        <v>1</v>
      </c>
      <c r="C48750">
        <v>137512</v>
      </c>
    </row>
    <row r="48751" spans="1:3" x14ac:dyDescent="0.25">
      <c r="A48751" t="s">
        <v>53519</v>
      </c>
      <c r="B48751">
        <v>1</v>
      </c>
      <c r="C48751">
        <v>8478647</v>
      </c>
    </row>
    <row r="48752" spans="1:3" x14ac:dyDescent="0.25">
      <c r="A48752" t="s">
        <v>53520</v>
      </c>
      <c r="B48752">
        <v>1</v>
      </c>
      <c r="C48752">
        <v>290981</v>
      </c>
    </row>
    <row r="48753" spans="1:3" x14ac:dyDescent="0.25">
      <c r="A48753" t="s">
        <v>53521</v>
      </c>
      <c r="B48753">
        <v>1</v>
      </c>
      <c r="C48753">
        <v>28051</v>
      </c>
    </row>
    <row r="48754" spans="1:3" x14ac:dyDescent="0.25">
      <c r="A48754" t="s">
        <v>53522</v>
      </c>
      <c r="B48754">
        <v>1</v>
      </c>
      <c r="C48754">
        <v>907256</v>
      </c>
    </row>
    <row r="48755" spans="1:3" x14ac:dyDescent="0.25">
      <c r="A48755" t="s">
        <v>53523</v>
      </c>
      <c r="B48755">
        <v>1</v>
      </c>
      <c r="C48755">
        <v>93423</v>
      </c>
    </row>
    <row r="48756" spans="1:3" x14ac:dyDescent="0.25">
      <c r="A48756" t="s">
        <v>53524</v>
      </c>
      <c r="B48756">
        <v>1</v>
      </c>
      <c r="C48756">
        <v>114310</v>
      </c>
    </row>
    <row r="48757" spans="1:3" x14ac:dyDescent="0.25">
      <c r="A48757" t="s">
        <v>53525</v>
      </c>
      <c r="B48757">
        <v>1</v>
      </c>
      <c r="C48757">
        <v>804805</v>
      </c>
    </row>
    <row r="48758" spans="1:3" x14ac:dyDescent="0.25">
      <c r="A48758" t="s">
        <v>53526</v>
      </c>
      <c r="B48758">
        <v>1</v>
      </c>
      <c r="C48758">
        <v>1932058</v>
      </c>
    </row>
    <row r="48759" spans="1:3" x14ac:dyDescent="0.25">
      <c r="A48759" t="s">
        <v>53527</v>
      </c>
      <c r="B48759">
        <v>1</v>
      </c>
      <c r="C48759">
        <v>820350</v>
      </c>
    </row>
    <row r="48760" spans="1:3" x14ac:dyDescent="0.25">
      <c r="A48760" t="s">
        <v>53528</v>
      </c>
      <c r="B48760">
        <v>1</v>
      </c>
      <c r="C48760">
        <v>366707</v>
      </c>
    </row>
    <row r="48761" spans="1:3" x14ac:dyDescent="0.25">
      <c r="A48761" t="s">
        <v>53529</v>
      </c>
      <c r="B48761">
        <v>1</v>
      </c>
      <c r="C48761">
        <v>520113</v>
      </c>
    </row>
    <row r="48762" spans="1:3" x14ac:dyDescent="0.25">
      <c r="A48762" t="s">
        <v>53530</v>
      </c>
      <c r="B48762">
        <v>1</v>
      </c>
      <c r="C48762">
        <v>144192</v>
      </c>
    </row>
    <row r="48763" spans="1:3" x14ac:dyDescent="0.25">
      <c r="A48763" t="s">
        <v>53531</v>
      </c>
      <c r="B48763">
        <v>1</v>
      </c>
      <c r="C48763">
        <v>2666311</v>
      </c>
    </row>
    <row r="48764" spans="1:3" x14ac:dyDescent="0.25">
      <c r="A48764" t="s">
        <v>53532</v>
      </c>
      <c r="B48764">
        <v>1</v>
      </c>
      <c r="C48764">
        <v>11446147</v>
      </c>
    </row>
    <row r="48765" spans="1:3" x14ac:dyDescent="0.25">
      <c r="A48765" t="s">
        <v>53533</v>
      </c>
      <c r="B48765">
        <v>1</v>
      </c>
      <c r="C48765">
        <v>390484</v>
      </c>
    </row>
    <row r="48766" spans="1:3" x14ac:dyDescent="0.25">
      <c r="A48766" t="s">
        <v>53534</v>
      </c>
      <c r="B48766">
        <v>1</v>
      </c>
      <c r="C48766">
        <v>200771</v>
      </c>
    </row>
    <row r="48767" spans="1:3" x14ac:dyDescent="0.25">
      <c r="A48767" t="s">
        <v>53535</v>
      </c>
      <c r="B48767">
        <v>1</v>
      </c>
      <c r="C48767">
        <v>1859255</v>
      </c>
    </row>
    <row r="48768" spans="1:3" x14ac:dyDescent="0.25">
      <c r="A48768" t="s">
        <v>53536</v>
      </c>
      <c r="B48768">
        <v>1</v>
      </c>
      <c r="C48768">
        <v>13239321</v>
      </c>
    </row>
    <row r="48769" spans="1:3" x14ac:dyDescent="0.25">
      <c r="A48769" t="s">
        <v>53537</v>
      </c>
      <c r="B48769">
        <v>1</v>
      </c>
      <c r="C48769">
        <v>534330</v>
      </c>
    </row>
    <row r="48770" spans="1:3" x14ac:dyDescent="0.25">
      <c r="A48770" t="s">
        <v>53538</v>
      </c>
      <c r="B48770">
        <v>1</v>
      </c>
      <c r="C48770">
        <v>363296</v>
      </c>
    </row>
    <row r="48771" spans="1:3" x14ac:dyDescent="0.25">
      <c r="A48771" t="s">
        <v>53539</v>
      </c>
      <c r="B48771">
        <v>1</v>
      </c>
      <c r="C48771">
        <v>13954950</v>
      </c>
    </row>
    <row r="48772" spans="1:3" x14ac:dyDescent="0.25">
      <c r="A48772" t="s">
        <v>53540</v>
      </c>
      <c r="B48772">
        <v>1</v>
      </c>
      <c r="C48772">
        <v>298891</v>
      </c>
    </row>
    <row r="48773" spans="1:3" x14ac:dyDescent="0.25">
      <c r="A48773" t="s">
        <v>53541</v>
      </c>
      <c r="B48773">
        <v>1</v>
      </c>
      <c r="C48773">
        <v>121522</v>
      </c>
    </row>
    <row r="48774" spans="1:3" x14ac:dyDescent="0.25">
      <c r="A48774" t="s">
        <v>53542</v>
      </c>
      <c r="B48774">
        <v>1</v>
      </c>
      <c r="C48774">
        <v>83534</v>
      </c>
    </row>
    <row r="48775" spans="1:3" x14ac:dyDescent="0.25">
      <c r="A48775" t="s">
        <v>53543</v>
      </c>
      <c r="B48775">
        <v>1</v>
      </c>
      <c r="C48775">
        <v>112412</v>
      </c>
    </row>
    <row r="48776" spans="1:3" x14ac:dyDescent="0.25">
      <c r="A48776" t="s">
        <v>53544</v>
      </c>
      <c r="B48776">
        <v>1</v>
      </c>
      <c r="C48776">
        <v>1905925</v>
      </c>
    </row>
    <row r="48777" spans="1:3" x14ac:dyDescent="0.25">
      <c r="A48777" t="s">
        <v>53545</v>
      </c>
      <c r="B48777">
        <v>1</v>
      </c>
      <c r="C48777">
        <v>171328</v>
      </c>
    </row>
    <row r="48778" spans="1:3" x14ac:dyDescent="0.25">
      <c r="A48778" t="s">
        <v>53546</v>
      </c>
      <c r="B48778">
        <v>1</v>
      </c>
      <c r="C48778">
        <v>531942</v>
      </c>
    </row>
    <row r="48779" spans="1:3" x14ac:dyDescent="0.25">
      <c r="A48779" t="s">
        <v>53547</v>
      </c>
      <c r="B48779">
        <v>1</v>
      </c>
      <c r="C48779">
        <v>312535</v>
      </c>
    </row>
    <row r="48780" spans="1:3" x14ac:dyDescent="0.25">
      <c r="A48780" t="s">
        <v>53548</v>
      </c>
      <c r="B48780">
        <v>1</v>
      </c>
      <c r="C48780">
        <v>91566</v>
      </c>
    </row>
    <row r="48781" spans="1:3" x14ac:dyDescent="0.25">
      <c r="A48781" t="s">
        <v>53549</v>
      </c>
      <c r="B48781">
        <v>1</v>
      </c>
      <c r="C48781">
        <v>740090</v>
      </c>
    </row>
    <row r="48782" spans="1:3" x14ac:dyDescent="0.25">
      <c r="A48782" t="s">
        <v>53550</v>
      </c>
      <c r="B48782">
        <v>1</v>
      </c>
      <c r="C48782">
        <v>126032</v>
      </c>
    </row>
    <row r="48783" spans="1:3" x14ac:dyDescent="0.25">
      <c r="A48783" t="s">
        <v>53551</v>
      </c>
      <c r="B48783">
        <v>1</v>
      </c>
      <c r="C48783">
        <v>10098222</v>
      </c>
    </row>
    <row r="48784" spans="1:3" x14ac:dyDescent="0.25">
      <c r="A48784" t="s">
        <v>53552</v>
      </c>
      <c r="B48784">
        <v>1</v>
      </c>
      <c r="C48784">
        <v>125154</v>
      </c>
    </row>
    <row r="48785" spans="1:3" x14ac:dyDescent="0.25">
      <c r="A48785" t="s">
        <v>53553</v>
      </c>
      <c r="B48785">
        <v>1</v>
      </c>
      <c r="C48785">
        <v>447971</v>
      </c>
    </row>
    <row r="48786" spans="1:3" x14ac:dyDescent="0.25">
      <c r="A48786" t="s">
        <v>53554</v>
      </c>
      <c r="B48786">
        <v>1</v>
      </c>
      <c r="C48786">
        <v>461579</v>
      </c>
    </row>
    <row r="48787" spans="1:3" x14ac:dyDescent="0.25">
      <c r="A48787" t="s">
        <v>53555</v>
      </c>
      <c r="B48787">
        <v>1</v>
      </c>
      <c r="C48787">
        <v>74494</v>
      </c>
    </row>
    <row r="48788" spans="1:3" x14ac:dyDescent="0.25">
      <c r="A48788" t="s">
        <v>53556</v>
      </c>
      <c r="B48788">
        <v>1</v>
      </c>
      <c r="C48788">
        <v>377290</v>
      </c>
    </row>
    <row r="48789" spans="1:3" x14ac:dyDescent="0.25">
      <c r="A48789" t="s">
        <v>53557</v>
      </c>
      <c r="B48789">
        <v>1</v>
      </c>
      <c r="C48789">
        <v>266244</v>
      </c>
    </row>
    <row r="48790" spans="1:3" x14ac:dyDescent="0.25">
      <c r="A48790" t="s">
        <v>53558</v>
      </c>
      <c r="B48790">
        <v>1</v>
      </c>
      <c r="C48790">
        <v>252502</v>
      </c>
    </row>
    <row r="48791" spans="1:3" x14ac:dyDescent="0.25">
      <c r="A48791" t="s">
        <v>53559</v>
      </c>
      <c r="B48791">
        <v>1</v>
      </c>
      <c r="C48791">
        <v>86426</v>
      </c>
    </row>
    <row r="48792" spans="1:3" x14ac:dyDescent="0.25">
      <c r="A48792" t="s">
        <v>53560</v>
      </c>
      <c r="B48792">
        <v>1</v>
      </c>
      <c r="C48792">
        <v>346961</v>
      </c>
    </row>
    <row r="48793" spans="1:3" x14ac:dyDescent="0.25">
      <c r="A48793" t="s">
        <v>53561</v>
      </c>
      <c r="B48793">
        <v>1</v>
      </c>
      <c r="C48793">
        <v>269732</v>
      </c>
    </row>
    <row r="48794" spans="1:3" x14ac:dyDescent="0.25">
      <c r="A48794" t="s">
        <v>53562</v>
      </c>
      <c r="B48794">
        <v>1</v>
      </c>
      <c r="C48794">
        <v>134071</v>
      </c>
    </row>
    <row r="48795" spans="1:3" x14ac:dyDescent="0.25">
      <c r="A48795" t="s">
        <v>53563</v>
      </c>
      <c r="B48795">
        <v>1</v>
      </c>
      <c r="C48795">
        <v>15214</v>
      </c>
    </row>
    <row r="48796" spans="1:3" x14ac:dyDescent="0.25">
      <c r="A48796" t="s">
        <v>53564</v>
      </c>
      <c r="B48796">
        <v>1</v>
      </c>
      <c r="C48796">
        <v>2428505</v>
      </c>
    </row>
    <row r="48797" spans="1:3" x14ac:dyDescent="0.25">
      <c r="A48797" t="s">
        <v>53565</v>
      </c>
      <c r="B48797">
        <v>1</v>
      </c>
      <c r="C48797">
        <v>179608</v>
      </c>
    </row>
    <row r="48798" spans="1:3" x14ac:dyDescent="0.25">
      <c r="A48798" t="s">
        <v>53566</v>
      </c>
      <c r="B48798">
        <v>1</v>
      </c>
      <c r="C48798">
        <v>71830</v>
      </c>
    </row>
    <row r="48799" spans="1:3" x14ac:dyDescent="0.25">
      <c r="A48799" t="s">
        <v>53567</v>
      </c>
      <c r="B48799">
        <v>1</v>
      </c>
      <c r="C48799">
        <v>1916526</v>
      </c>
    </row>
    <row r="48800" spans="1:3" x14ac:dyDescent="0.25">
      <c r="A48800" t="s">
        <v>53568</v>
      </c>
      <c r="B48800">
        <v>1</v>
      </c>
      <c r="C48800">
        <v>1313647</v>
      </c>
    </row>
    <row r="48801" spans="1:3" x14ac:dyDescent="0.25">
      <c r="A48801" t="s">
        <v>53569</v>
      </c>
      <c r="B48801">
        <v>1</v>
      </c>
      <c r="C48801">
        <v>104070</v>
      </c>
    </row>
    <row r="48802" spans="1:3" x14ac:dyDescent="0.25">
      <c r="A48802" t="s">
        <v>53570</v>
      </c>
      <c r="B48802">
        <v>1</v>
      </c>
      <c r="C48802">
        <v>618068</v>
      </c>
    </row>
    <row r="48803" spans="1:3" x14ac:dyDescent="0.25">
      <c r="A48803" t="s">
        <v>53571</v>
      </c>
      <c r="B48803">
        <v>1</v>
      </c>
      <c r="C48803">
        <v>102737</v>
      </c>
    </row>
    <row r="48804" spans="1:3" x14ac:dyDescent="0.25">
      <c r="A48804" t="s">
        <v>53572</v>
      </c>
      <c r="B48804">
        <v>1</v>
      </c>
      <c r="C48804">
        <v>815581</v>
      </c>
    </row>
    <row r="48805" spans="1:3" x14ac:dyDescent="0.25">
      <c r="A48805" t="s">
        <v>53573</v>
      </c>
      <c r="B48805">
        <v>1</v>
      </c>
      <c r="C48805">
        <v>56582</v>
      </c>
    </row>
    <row r="48806" spans="1:3" x14ac:dyDescent="0.25">
      <c r="A48806" t="s">
        <v>53574</v>
      </c>
      <c r="B48806">
        <v>1</v>
      </c>
      <c r="C48806">
        <v>173787</v>
      </c>
    </row>
    <row r="48807" spans="1:3" x14ac:dyDescent="0.25">
      <c r="A48807" t="s">
        <v>53575</v>
      </c>
      <c r="B48807">
        <v>1</v>
      </c>
      <c r="C48807">
        <v>193656</v>
      </c>
    </row>
    <row r="48808" spans="1:3" x14ac:dyDescent="0.25">
      <c r="A48808" t="s">
        <v>53576</v>
      </c>
      <c r="B48808">
        <v>1</v>
      </c>
      <c r="C48808">
        <v>775273</v>
      </c>
    </row>
    <row r="48809" spans="1:3" x14ac:dyDescent="0.25">
      <c r="A48809" t="s">
        <v>53577</v>
      </c>
      <c r="B48809">
        <v>1</v>
      </c>
      <c r="C48809">
        <v>455666</v>
      </c>
    </row>
    <row r="48810" spans="1:3" x14ac:dyDescent="0.25">
      <c r="A48810" t="s">
        <v>53578</v>
      </c>
      <c r="B48810">
        <v>1</v>
      </c>
      <c r="C48810">
        <v>539335</v>
      </c>
    </row>
    <row r="48811" spans="1:3" x14ac:dyDescent="0.25">
      <c r="A48811" t="s">
        <v>53579</v>
      </c>
      <c r="B48811">
        <v>1</v>
      </c>
      <c r="C48811">
        <v>73510</v>
      </c>
    </row>
    <row r="48812" spans="1:3" x14ac:dyDescent="0.25">
      <c r="A48812" t="s">
        <v>53580</v>
      </c>
      <c r="B48812">
        <v>1</v>
      </c>
      <c r="C48812">
        <v>289882</v>
      </c>
    </row>
    <row r="48813" spans="1:3" x14ac:dyDescent="0.25">
      <c r="A48813" t="s">
        <v>53581</v>
      </c>
      <c r="B48813">
        <v>1</v>
      </c>
      <c r="C48813">
        <v>326137</v>
      </c>
    </row>
    <row r="48814" spans="1:3" x14ac:dyDescent="0.25">
      <c r="A48814" t="s">
        <v>53582</v>
      </c>
      <c r="B48814">
        <v>1</v>
      </c>
      <c r="C48814">
        <v>508444</v>
      </c>
    </row>
    <row r="48815" spans="1:3" x14ac:dyDescent="0.25">
      <c r="A48815" t="s">
        <v>53583</v>
      </c>
      <c r="B48815">
        <v>1</v>
      </c>
      <c r="C48815">
        <v>213992</v>
      </c>
    </row>
    <row r="48816" spans="1:3" x14ac:dyDescent="0.25">
      <c r="A48816" t="s">
        <v>53584</v>
      </c>
      <c r="B48816">
        <v>1</v>
      </c>
      <c r="C48816">
        <v>1035351</v>
      </c>
    </row>
    <row r="48817" spans="1:3" x14ac:dyDescent="0.25">
      <c r="A48817" t="s">
        <v>53585</v>
      </c>
      <c r="B48817">
        <v>1</v>
      </c>
      <c r="C48817">
        <v>3270719</v>
      </c>
    </row>
    <row r="48818" spans="1:3" x14ac:dyDescent="0.25">
      <c r="A48818" t="s">
        <v>53586</v>
      </c>
      <c r="B48818">
        <v>1</v>
      </c>
      <c r="C48818">
        <v>17803</v>
      </c>
    </row>
    <row r="48819" spans="1:3" x14ac:dyDescent="0.25">
      <c r="A48819" t="s">
        <v>53587</v>
      </c>
      <c r="B48819">
        <v>1</v>
      </c>
      <c r="C48819">
        <v>61851</v>
      </c>
    </row>
    <row r="48820" spans="1:3" x14ac:dyDescent="0.25">
      <c r="A48820" t="s">
        <v>53588</v>
      </c>
      <c r="B48820">
        <v>1</v>
      </c>
      <c r="C48820">
        <v>301434</v>
      </c>
    </row>
    <row r="48821" spans="1:3" x14ac:dyDescent="0.25">
      <c r="A48821" t="s">
        <v>53589</v>
      </c>
      <c r="B48821">
        <v>1</v>
      </c>
      <c r="C48821">
        <v>199994</v>
      </c>
    </row>
    <row r="48822" spans="1:3" x14ac:dyDescent="0.25">
      <c r="A48822" t="s">
        <v>53590</v>
      </c>
      <c r="B48822">
        <v>1</v>
      </c>
      <c r="C48822">
        <v>147972</v>
      </c>
    </row>
    <row r="48823" spans="1:3" x14ac:dyDescent="0.25">
      <c r="A48823" t="s">
        <v>53591</v>
      </c>
      <c r="B48823">
        <v>1</v>
      </c>
      <c r="C48823">
        <v>889543</v>
      </c>
    </row>
    <row r="48824" spans="1:3" x14ac:dyDescent="0.25">
      <c r="A48824" t="s">
        <v>53592</v>
      </c>
      <c r="B48824">
        <v>1</v>
      </c>
      <c r="C48824">
        <v>942430</v>
      </c>
    </row>
    <row r="48825" spans="1:3" x14ac:dyDescent="0.25">
      <c r="A48825" t="s">
        <v>53593</v>
      </c>
      <c r="B48825">
        <v>1</v>
      </c>
      <c r="C48825">
        <v>2332127</v>
      </c>
    </row>
    <row r="48826" spans="1:3" x14ac:dyDescent="0.25">
      <c r="A48826" t="s">
        <v>53594</v>
      </c>
      <c r="B48826">
        <v>1</v>
      </c>
      <c r="C48826">
        <v>516344</v>
      </c>
    </row>
    <row r="48827" spans="1:3" x14ac:dyDescent="0.25">
      <c r="A48827" t="s">
        <v>53595</v>
      </c>
      <c r="B48827">
        <v>1</v>
      </c>
      <c r="C48827">
        <v>262570</v>
      </c>
    </row>
    <row r="48828" spans="1:3" x14ac:dyDescent="0.25">
      <c r="A48828" t="s">
        <v>53596</v>
      </c>
      <c r="B48828">
        <v>1</v>
      </c>
      <c r="C48828">
        <v>254130</v>
      </c>
    </row>
    <row r="48829" spans="1:3" x14ac:dyDescent="0.25">
      <c r="A48829" t="s">
        <v>53597</v>
      </c>
      <c r="B48829">
        <v>1</v>
      </c>
      <c r="C48829">
        <v>61330</v>
      </c>
    </row>
    <row r="48830" spans="1:3" x14ac:dyDescent="0.25">
      <c r="A48830" t="s">
        <v>53598</v>
      </c>
      <c r="B48830">
        <v>1</v>
      </c>
      <c r="C48830">
        <v>2410201</v>
      </c>
    </row>
    <row r="48831" spans="1:3" x14ac:dyDescent="0.25">
      <c r="A48831" t="s">
        <v>53599</v>
      </c>
      <c r="B48831">
        <v>1</v>
      </c>
      <c r="C48831">
        <v>635040</v>
      </c>
    </row>
    <row r="48832" spans="1:3" x14ac:dyDescent="0.25">
      <c r="A48832" t="s">
        <v>53600</v>
      </c>
      <c r="B48832">
        <v>1</v>
      </c>
      <c r="C48832">
        <v>991882</v>
      </c>
    </row>
    <row r="48833" spans="1:3" x14ac:dyDescent="0.25">
      <c r="A48833" t="s">
        <v>53601</v>
      </c>
      <c r="B48833">
        <v>1</v>
      </c>
      <c r="C48833">
        <v>501218</v>
      </c>
    </row>
    <row r="48834" spans="1:3" x14ac:dyDescent="0.25">
      <c r="A48834" t="s">
        <v>53602</v>
      </c>
      <c r="B48834">
        <v>1</v>
      </c>
      <c r="C48834">
        <v>280397</v>
      </c>
    </row>
    <row r="48835" spans="1:3" x14ac:dyDescent="0.25">
      <c r="A48835" t="s">
        <v>53603</v>
      </c>
      <c r="B48835">
        <v>1</v>
      </c>
      <c r="C48835">
        <v>1208812</v>
      </c>
    </row>
    <row r="48836" spans="1:3" x14ac:dyDescent="0.25">
      <c r="A48836" t="s">
        <v>53604</v>
      </c>
      <c r="B48836">
        <v>1</v>
      </c>
      <c r="C48836">
        <v>24883294</v>
      </c>
    </row>
    <row r="48837" spans="1:3" x14ac:dyDescent="0.25">
      <c r="A48837" t="s">
        <v>53605</v>
      </c>
      <c r="B48837">
        <v>1</v>
      </c>
      <c r="C48837">
        <v>2633528</v>
      </c>
    </row>
    <row r="48838" spans="1:3" x14ac:dyDescent="0.25">
      <c r="A48838" t="s">
        <v>53606</v>
      </c>
      <c r="B48838">
        <v>1</v>
      </c>
      <c r="C48838">
        <v>443192</v>
      </c>
    </row>
    <row r="48839" spans="1:3" x14ac:dyDescent="0.25">
      <c r="A48839" t="s">
        <v>53607</v>
      </c>
      <c r="B48839">
        <v>1</v>
      </c>
      <c r="C48839">
        <v>350400</v>
      </c>
    </row>
    <row r="48840" spans="1:3" x14ac:dyDescent="0.25">
      <c r="A48840" t="s">
        <v>53608</v>
      </c>
      <c r="B48840">
        <v>1</v>
      </c>
      <c r="C48840">
        <v>1115565</v>
      </c>
    </row>
    <row r="48841" spans="1:3" x14ac:dyDescent="0.25">
      <c r="A48841" t="s">
        <v>53609</v>
      </c>
      <c r="B48841">
        <v>1</v>
      </c>
      <c r="C48841">
        <v>8513389</v>
      </c>
    </row>
    <row r="48842" spans="1:3" x14ac:dyDescent="0.25">
      <c r="A48842" t="s">
        <v>53610</v>
      </c>
      <c r="B48842">
        <v>1</v>
      </c>
      <c r="C48842">
        <v>18695</v>
      </c>
    </row>
    <row r="48843" spans="1:3" x14ac:dyDescent="0.25">
      <c r="A48843" t="s">
        <v>53611</v>
      </c>
      <c r="B48843">
        <v>1</v>
      </c>
      <c r="C48843">
        <v>33870</v>
      </c>
    </row>
    <row r="48844" spans="1:3" x14ac:dyDescent="0.25">
      <c r="A48844" t="s">
        <v>53612</v>
      </c>
      <c r="B48844">
        <v>1</v>
      </c>
      <c r="C48844">
        <v>1425238</v>
      </c>
    </row>
    <row r="48845" spans="1:3" x14ac:dyDescent="0.25">
      <c r="A48845" t="s">
        <v>53613</v>
      </c>
      <c r="B48845">
        <v>1</v>
      </c>
      <c r="C48845">
        <v>976260</v>
      </c>
    </row>
    <row r="48846" spans="1:3" x14ac:dyDescent="0.25">
      <c r="A48846" t="s">
        <v>53614</v>
      </c>
      <c r="B48846">
        <v>1</v>
      </c>
      <c r="C48846">
        <v>499936</v>
      </c>
    </row>
    <row r="48847" spans="1:3" x14ac:dyDescent="0.25">
      <c r="A48847" t="s">
        <v>53615</v>
      </c>
      <c r="B48847">
        <v>1</v>
      </c>
      <c r="C48847">
        <v>27878</v>
      </c>
    </row>
    <row r="48848" spans="1:3" x14ac:dyDescent="0.25">
      <c r="A48848" t="s">
        <v>53616</v>
      </c>
      <c r="B48848">
        <v>1</v>
      </c>
      <c r="C48848">
        <v>45619</v>
      </c>
    </row>
    <row r="48849" spans="1:3" x14ac:dyDescent="0.25">
      <c r="A48849" t="s">
        <v>53617</v>
      </c>
      <c r="B48849">
        <v>1</v>
      </c>
      <c r="C48849">
        <v>1293852</v>
      </c>
    </row>
    <row r="48850" spans="1:3" x14ac:dyDescent="0.25">
      <c r="A48850" t="s">
        <v>53618</v>
      </c>
      <c r="B48850">
        <v>1</v>
      </c>
      <c r="C48850">
        <v>187820</v>
      </c>
    </row>
    <row r="48851" spans="1:3" x14ac:dyDescent="0.25">
      <c r="A48851" t="s">
        <v>53619</v>
      </c>
      <c r="B48851">
        <v>1</v>
      </c>
      <c r="C48851">
        <v>198131</v>
      </c>
    </row>
    <row r="48852" spans="1:3" x14ac:dyDescent="0.25">
      <c r="A48852" t="s">
        <v>53620</v>
      </c>
      <c r="B48852">
        <v>1</v>
      </c>
      <c r="C48852">
        <v>674492</v>
      </c>
    </row>
    <row r="48853" spans="1:3" x14ac:dyDescent="0.25">
      <c r="A48853" t="s">
        <v>53621</v>
      </c>
      <c r="B48853">
        <v>1</v>
      </c>
      <c r="C48853">
        <v>157158</v>
      </c>
    </row>
    <row r="48854" spans="1:3" x14ac:dyDescent="0.25">
      <c r="A48854" t="s">
        <v>53622</v>
      </c>
      <c r="B48854">
        <v>1</v>
      </c>
      <c r="C48854">
        <v>71301</v>
      </c>
    </row>
    <row r="48855" spans="1:3" x14ac:dyDescent="0.25">
      <c r="A48855" t="s">
        <v>53623</v>
      </c>
      <c r="B48855">
        <v>1</v>
      </c>
      <c r="C48855">
        <v>942576</v>
      </c>
    </row>
    <row r="48856" spans="1:3" x14ac:dyDescent="0.25">
      <c r="A48856" t="s">
        <v>53624</v>
      </c>
      <c r="B48856">
        <v>1</v>
      </c>
      <c r="C48856">
        <v>157719</v>
      </c>
    </row>
    <row r="48857" spans="1:3" x14ac:dyDescent="0.25">
      <c r="A48857" t="s">
        <v>53625</v>
      </c>
      <c r="B48857">
        <v>1</v>
      </c>
      <c r="C48857">
        <v>196072</v>
      </c>
    </row>
    <row r="48858" spans="1:3" x14ac:dyDescent="0.25">
      <c r="A48858" t="s">
        <v>53626</v>
      </c>
      <c r="B48858">
        <v>1</v>
      </c>
      <c r="C48858">
        <v>754002</v>
      </c>
    </row>
    <row r="48859" spans="1:3" x14ac:dyDescent="0.25">
      <c r="A48859" t="s">
        <v>53627</v>
      </c>
      <c r="B48859">
        <v>1</v>
      </c>
      <c r="C48859">
        <v>101512</v>
      </c>
    </row>
    <row r="48860" spans="1:3" x14ac:dyDescent="0.25">
      <c r="A48860" t="s">
        <v>53628</v>
      </c>
      <c r="B48860">
        <v>1</v>
      </c>
      <c r="C48860">
        <v>139237</v>
      </c>
    </row>
    <row r="48861" spans="1:3" x14ac:dyDescent="0.25">
      <c r="A48861" t="s">
        <v>53629</v>
      </c>
      <c r="B48861">
        <v>1</v>
      </c>
      <c r="C48861">
        <v>37049</v>
      </c>
    </row>
    <row r="48862" spans="1:3" x14ac:dyDescent="0.25">
      <c r="A48862" t="s">
        <v>53630</v>
      </c>
      <c r="B48862">
        <v>1</v>
      </c>
      <c r="C48862">
        <v>220803</v>
      </c>
    </row>
    <row r="48863" spans="1:3" x14ac:dyDescent="0.25">
      <c r="A48863" t="s">
        <v>53631</v>
      </c>
      <c r="B48863">
        <v>1</v>
      </c>
      <c r="C48863">
        <v>162653</v>
      </c>
    </row>
    <row r="48864" spans="1:3" x14ac:dyDescent="0.25">
      <c r="A48864" t="s">
        <v>53632</v>
      </c>
      <c r="B48864">
        <v>1</v>
      </c>
      <c r="C48864">
        <v>343734</v>
      </c>
    </row>
    <row r="48865" spans="1:3" x14ac:dyDescent="0.25">
      <c r="A48865" t="s">
        <v>53633</v>
      </c>
      <c r="B48865">
        <v>1</v>
      </c>
      <c r="C48865">
        <v>342340</v>
      </c>
    </row>
    <row r="48866" spans="1:3" x14ac:dyDescent="0.25">
      <c r="A48866" t="s">
        <v>53634</v>
      </c>
      <c r="B48866">
        <v>1</v>
      </c>
      <c r="C48866">
        <v>31338</v>
      </c>
    </row>
    <row r="48867" spans="1:3" x14ac:dyDescent="0.25">
      <c r="A48867" t="s">
        <v>53635</v>
      </c>
      <c r="B48867">
        <v>1</v>
      </c>
      <c r="C48867">
        <v>143844</v>
      </c>
    </row>
    <row r="48868" spans="1:3" x14ac:dyDescent="0.25">
      <c r="A48868" t="s">
        <v>53636</v>
      </c>
      <c r="B48868">
        <v>1</v>
      </c>
      <c r="C48868">
        <v>166285</v>
      </c>
    </row>
    <row r="48869" spans="1:3" x14ac:dyDescent="0.25">
      <c r="A48869" t="s">
        <v>53637</v>
      </c>
      <c r="B48869">
        <v>1</v>
      </c>
      <c r="C48869">
        <v>327231</v>
      </c>
    </row>
    <row r="48870" spans="1:3" x14ac:dyDescent="0.25">
      <c r="A48870" t="s">
        <v>53638</v>
      </c>
      <c r="B48870">
        <v>1</v>
      </c>
      <c r="C48870">
        <v>667652</v>
      </c>
    </row>
    <row r="48871" spans="1:3" x14ac:dyDescent="0.25">
      <c r="A48871" t="s">
        <v>53639</v>
      </c>
      <c r="B48871">
        <v>1</v>
      </c>
      <c r="C48871">
        <v>35933</v>
      </c>
    </row>
    <row r="48872" spans="1:3" x14ac:dyDescent="0.25">
      <c r="A48872" t="s">
        <v>53640</v>
      </c>
      <c r="B48872">
        <v>1</v>
      </c>
      <c r="C48872">
        <v>285120</v>
      </c>
    </row>
    <row r="48873" spans="1:3" x14ac:dyDescent="0.25">
      <c r="A48873" t="s">
        <v>53641</v>
      </c>
      <c r="B48873">
        <v>1</v>
      </c>
      <c r="C48873">
        <v>186489</v>
      </c>
    </row>
    <row r="48874" spans="1:3" x14ac:dyDescent="0.25">
      <c r="A48874" t="s">
        <v>53642</v>
      </c>
      <c r="B48874">
        <v>1</v>
      </c>
      <c r="C48874">
        <v>380607</v>
      </c>
    </row>
    <row r="48875" spans="1:3" x14ac:dyDescent="0.25">
      <c r="A48875" t="s">
        <v>53643</v>
      </c>
      <c r="B48875">
        <v>1</v>
      </c>
      <c r="C48875">
        <v>140351</v>
      </c>
    </row>
    <row r="48876" spans="1:3" x14ac:dyDescent="0.25">
      <c r="A48876" t="s">
        <v>53644</v>
      </c>
      <c r="B48876">
        <v>1</v>
      </c>
      <c r="C48876">
        <v>395591</v>
      </c>
    </row>
    <row r="48877" spans="1:3" x14ac:dyDescent="0.25">
      <c r="A48877" t="s">
        <v>53645</v>
      </c>
      <c r="B48877">
        <v>1</v>
      </c>
      <c r="C48877">
        <v>140949</v>
      </c>
    </row>
    <row r="48878" spans="1:3" x14ac:dyDescent="0.25">
      <c r="A48878" t="s">
        <v>53646</v>
      </c>
      <c r="B48878">
        <v>1</v>
      </c>
      <c r="C48878">
        <v>96311</v>
      </c>
    </row>
    <row r="48879" spans="1:3" x14ac:dyDescent="0.25">
      <c r="A48879" t="s">
        <v>53647</v>
      </c>
      <c r="B48879">
        <v>1</v>
      </c>
      <c r="C48879">
        <v>194789</v>
      </c>
    </row>
    <row r="48880" spans="1:3" x14ac:dyDescent="0.25">
      <c r="A48880" t="s">
        <v>53648</v>
      </c>
      <c r="B48880">
        <v>1</v>
      </c>
      <c r="C48880">
        <v>840913</v>
      </c>
    </row>
    <row r="48881" spans="1:3" x14ac:dyDescent="0.25">
      <c r="A48881" t="s">
        <v>53649</v>
      </c>
      <c r="B48881">
        <v>1</v>
      </c>
      <c r="C48881">
        <v>362621</v>
      </c>
    </row>
    <row r="48882" spans="1:3" x14ac:dyDescent="0.25">
      <c r="A48882" t="s">
        <v>53650</v>
      </c>
      <c r="B48882">
        <v>1</v>
      </c>
      <c r="C48882">
        <v>63407</v>
      </c>
    </row>
    <row r="48883" spans="1:3" x14ac:dyDescent="0.25">
      <c r="A48883" t="s">
        <v>53651</v>
      </c>
      <c r="B48883">
        <v>1</v>
      </c>
      <c r="C48883">
        <v>104196</v>
      </c>
    </row>
    <row r="48884" spans="1:3" x14ac:dyDescent="0.25">
      <c r="A48884" t="s">
        <v>53652</v>
      </c>
      <c r="B48884">
        <v>1</v>
      </c>
      <c r="C48884">
        <v>8325743</v>
      </c>
    </row>
    <row r="48885" spans="1:3" x14ac:dyDescent="0.25">
      <c r="A48885" t="s">
        <v>53653</v>
      </c>
      <c r="B48885">
        <v>1</v>
      </c>
      <c r="C48885">
        <v>211460</v>
      </c>
    </row>
    <row r="48886" spans="1:3" x14ac:dyDescent="0.25">
      <c r="A48886" t="s">
        <v>53654</v>
      </c>
      <c r="B48886">
        <v>1</v>
      </c>
      <c r="C48886">
        <v>319206</v>
      </c>
    </row>
    <row r="48887" spans="1:3" x14ac:dyDescent="0.25">
      <c r="A48887" t="s">
        <v>53655</v>
      </c>
      <c r="B48887">
        <v>1</v>
      </c>
      <c r="C48887">
        <v>217552</v>
      </c>
    </row>
    <row r="48888" spans="1:3" x14ac:dyDescent="0.25">
      <c r="A48888" t="s">
        <v>53656</v>
      </c>
      <c r="B48888">
        <v>1</v>
      </c>
      <c r="C48888">
        <v>575184</v>
      </c>
    </row>
    <row r="48889" spans="1:3" x14ac:dyDescent="0.25">
      <c r="A48889" t="s">
        <v>53657</v>
      </c>
      <c r="B48889">
        <v>1</v>
      </c>
      <c r="C48889">
        <v>16809</v>
      </c>
    </row>
    <row r="48890" spans="1:3" x14ac:dyDescent="0.25">
      <c r="A48890" t="s">
        <v>53658</v>
      </c>
      <c r="B48890">
        <v>1</v>
      </c>
      <c r="C48890">
        <v>320771</v>
      </c>
    </row>
    <row r="48891" spans="1:3" x14ac:dyDescent="0.25">
      <c r="A48891" t="s">
        <v>53659</v>
      </c>
      <c r="B48891">
        <v>1</v>
      </c>
      <c r="C48891">
        <v>209174</v>
      </c>
    </row>
    <row r="48892" spans="1:3" x14ac:dyDescent="0.25">
      <c r="A48892" t="s">
        <v>53660</v>
      </c>
      <c r="B48892">
        <v>1</v>
      </c>
      <c r="C48892">
        <v>3315495</v>
      </c>
    </row>
    <row r="48893" spans="1:3" x14ac:dyDescent="0.25">
      <c r="A48893" t="s">
        <v>53661</v>
      </c>
      <c r="B48893">
        <v>1</v>
      </c>
      <c r="C48893">
        <v>809841</v>
      </c>
    </row>
    <row r="48894" spans="1:3" x14ac:dyDescent="0.25">
      <c r="A48894" t="s">
        <v>53662</v>
      </c>
      <c r="B48894">
        <v>1</v>
      </c>
      <c r="C48894">
        <v>1114607</v>
      </c>
    </row>
    <row r="48895" spans="1:3" x14ac:dyDescent="0.25">
      <c r="A48895" t="s">
        <v>53663</v>
      </c>
      <c r="B48895">
        <v>1</v>
      </c>
      <c r="C48895">
        <v>28776</v>
      </c>
    </row>
    <row r="48896" spans="1:3" x14ac:dyDescent="0.25">
      <c r="A48896" t="s">
        <v>53664</v>
      </c>
      <c r="B48896">
        <v>1</v>
      </c>
      <c r="C48896">
        <v>2867585</v>
      </c>
    </row>
    <row r="48897" spans="1:3" x14ac:dyDescent="0.25">
      <c r="A48897" t="s">
        <v>53665</v>
      </c>
      <c r="B48897">
        <v>1</v>
      </c>
      <c r="C48897">
        <v>546016</v>
      </c>
    </row>
    <row r="48898" spans="1:3" x14ac:dyDescent="0.25">
      <c r="A48898" t="s">
        <v>53666</v>
      </c>
      <c r="B48898">
        <v>1</v>
      </c>
      <c r="C48898">
        <v>1455580</v>
      </c>
    </row>
    <row r="48899" spans="1:3" x14ac:dyDescent="0.25">
      <c r="A48899" t="s">
        <v>53667</v>
      </c>
      <c r="B48899">
        <v>1</v>
      </c>
      <c r="C48899">
        <v>197526</v>
      </c>
    </row>
    <row r="48900" spans="1:3" x14ac:dyDescent="0.25">
      <c r="A48900" t="s">
        <v>53668</v>
      </c>
      <c r="B48900">
        <v>1</v>
      </c>
      <c r="C48900">
        <v>445213</v>
      </c>
    </row>
    <row r="48901" spans="1:3" x14ac:dyDescent="0.25">
      <c r="A48901" t="s">
        <v>53669</v>
      </c>
      <c r="B48901">
        <v>1</v>
      </c>
      <c r="C48901">
        <v>219870</v>
      </c>
    </row>
    <row r="48902" spans="1:3" x14ac:dyDescent="0.25">
      <c r="A48902" t="s">
        <v>53670</v>
      </c>
      <c r="B48902">
        <v>1</v>
      </c>
      <c r="C48902">
        <v>202242</v>
      </c>
    </row>
    <row r="48903" spans="1:3" x14ac:dyDescent="0.25">
      <c r="A48903" t="s">
        <v>53671</v>
      </c>
      <c r="B48903">
        <v>1</v>
      </c>
      <c r="C48903">
        <v>55098</v>
      </c>
    </row>
    <row r="48904" spans="1:3" x14ac:dyDescent="0.25">
      <c r="A48904" t="s">
        <v>53672</v>
      </c>
      <c r="B48904">
        <v>1</v>
      </c>
      <c r="C48904">
        <v>4995209</v>
      </c>
    </row>
    <row r="48905" spans="1:3" x14ac:dyDescent="0.25">
      <c r="A48905" t="s">
        <v>53673</v>
      </c>
      <c r="B48905">
        <v>1</v>
      </c>
      <c r="C48905">
        <v>92034</v>
      </c>
    </row>
    <row r="48906" spans="1:3" x14ac:dyDescent="0.25">
      <c r="A48906" t="s">
        <v>53674</v>
      </c>
      <c r="B48906">
        <v>1</v>
      </c>
      <c r="C48906">
        <v>93266</v>
      </c>
    </row>
    <row r="48907" spans="1:3" x14ac:dyDescent="0.25">
      <c r="A48907" t="s">
        <v>53675</v>
      </c>
      <c r="B48907">
        <v>1</v>
      </c>
      <c r="C48907">
        <v>588664</v>
      </c>
    </row>
    <row r="48908" spans="1:3" x14ac:dyDescent="0.25">
      <c r="A48908" t="s">
        <v>53676</v>
      </c>
      <c r="B48908">
        <v>1</v>
      </c>
      <c r="C48908">
        <v>76373</v>
      </c>
    </row>
    <row r="48909" spans="1:3" x14ac:dyDescent="0.25">
      <c r="A48909" t="s">
        <v>53677</v>
      </c>
      <c r="B48909">
        <v>1</v>
      </c>
      <c r="C48909">
        <v>49160</v>
      </c>
    </row>
    <row r="48910" spans="1:3" x14ac:dyDescent="0.25">
      <c r="A48910" t="s">
        <v>53678</v>
      </c>
      <c r="B48910">
        <v>1</v>
      </c>
      <c r="C48910">
        <v>180226</v>
      </c>
    </row>
    <row r="48911" spans="1:3" x14ac:dyDescent="0.25">
      <c r="A48911" t="s">
        <v>53679</v>
      </c>
      <c r="B48911">
        <v>1</v>
      </c>
      <c r="C48911">
        <v>76644</v>
      </c>
    </row>
    <row r="48912" spans="1:3" x14ac:dyDescent="0.25">
      <c r="A48912" t="s">
        <v>53680</v>
      </c>
      <c r="B48912">
        <v>1</v>
      </c>
      <c r="C48912">
        <v>836619</v>
      </c>
    </row>
    <row r="48913" spans="1:3" x14ac:dyDescent="0.25">
      <c r="A48913" t="s">
        <v>53681</v>
      </c>
      <c r="B48913">
        <v>1</v>
      </c>
      <c r="C48913">
        <v>21008</v>
      </c>
    </row>
    <row r="48914" spans="1:3" x14ac:dyDescent="0.25">
      <c r="A48914" t="s">
        <v>53682</v>
      </c>
      <c r="B48914">
        <v>1</v>
      </c>
      <c r="C48914">
        <v>579519</v>
      </c>
    </row>
    <row r="48915" spans="1:3" x14ac:dyDescent="0.25">
      <c r="A48915" t="s">
        <v>53983</v>
      </c>
      <c r="B48915">
        <v>1</v>
      </c>
      <c r="C48915">
        <v>23728822350</v>
      </c>
    </row>
    <row r="48916" spans="1:3" x14ac:dyDescent="0.25">
      <c r="A48916" t="s">
        <v>53984</v>
      </c>
      <c r="B48916">
        <v>1</v>
      </c>
      <c r="C48916">
        <v>3644796179</v>
      </c>
    </row>
    <row r="48917" spans="1:3" x14ac:dyDescent="0.25">
      <c r="A48917" t="s">
        <v>53985</v>
      </c>
      <c r="B48917">
        <v>1</v>
      </c>
      <c r="C48917">
        <v>2443997375</v>
      </c>
    </row>
    <row r="48918" spans="1:3" x14ac:dyDescent="0.25">
      <c r="A48918" t="s">
        <v>53986</v>
      </c>
      <c r="B48918">
        <v>1</v>
      </c>
      <c r="C48918">
        <v>1318820920</v>
      </c>
    </row>
    <row r="48919" spans="1:3" x14ac:dyDescent="0.25">
      <c r="A48919" t="s">
        <v>53987</v>
      </c>
      <c r="B48919">
        <v>1</v>
      </c>
      <c r="C48919">
        <v>16321207876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C8EA9-9419-4969-BF22-F6BE3ED79375}">
  <dimension ref="A1:G5086"/>
  <sheetViews>
    <sheetView topLeftCell="A5066" workbookViewId="0">
      <selection activeCell="A3" sqref="A3:F5086"/>
    </sheetView>
  </sheetViews>
  <sheetFormatPr defaultRowHeight="15" x14ac:dyDescent="0.25"/>
  <cols>
    <col min="1" max="1" width="8" bestFit="1" customWidth="1"/>
    <col min="7" max="7" width="64.42578125" bestFit="1" customWidth="1"/>
  </cols>
  <sheetData>
    <row r="1" spans="1:7" x14ac:dyDescent="0.25">
      <c r="A1" t="str">
        <f t="shared" ref="A1:F1" si="0">A3</f>
        <v>IDRSSD</v>
      </c>
      <c r="B1" t="str">
        <f t="shared" si="0"/>
        <v>All.BHC</v>
      </c>
      <c r="C1" t="str">
        <f t="shared" si="0"/>
        <v>VeryLarge.BHC</v>
      </c>
      <c r="D1" t="str">
        <f t="shared" si="0"/>
        <v>Large.BHC</v>
      </c>
      <c r="E1" t="str">
        <f t="shared" si="0"/>
        <v>MidSized.BHC</v>
      </c>
      <c r="F1" t="str">
        <f t="shared" si="0"/>
        <v>Small.BHC</v>
      </c>
    </row>
    <row r="2" spans="1:7" x14ac:dyDescent="0.25">
      <c r="A2">
        <v>1</v>
      </c>
      <c r="B2">
        <f t="shared" ref="B2:F2" si="1">1+A2</f>
        <v>2</v>
      </c>
      <c r="C2">
        <f t="shared" si="1"/>
        <v>3</v>
      </c>
      <c r="D2">
        <f t="shared" si="1"/>
        <v>4</v>
      </c>
      <c r="E2">
        <f t="shared" si="1"/>
        <v>5</v>
      </c>
      <c r="F2">
        <f t="shared" si="1"/>
        <v>6</v>
      </c>
    </row>
    <row r="3" spans="1:7" x14ac:dyDescent="0.25">
      <c r="A3" t="s">
        <v>313</v>
      </c>
      <c r="B3" t="s">
        <v>53933</v>
      </c>
      <c r="C3" t="s">
        <v>53942</v>
      </c>
      <c r="D3" t="s">
        <v>53934</v>
      </c>
      <c r="E3" t="s">
        <v>53935</v>
      </c>
      <c r="F3" t="s">
        <v>53936</v>
      </c>
      <c r="G3" t="str">
        <f>CONCATENATE(A3,"|",B3,"|",C3,"|",D3,"|",E3,"|",F3)</f>
        <v>IDRSSD|All.BHC|VeryLarge.BHC|Large.BHC|MidSized.BHC|Small.BHC</v>
      </c>
    </row>
    <row r="4" spans="1:7" x14ac:dyDescent="0.25">
      <c r="A4">
        <v>37</v>
      </c>
      <c r="B4">
        <v>1</v>
      </c>
      <c r="C4">
        <v>0</v>
      </c>
      <c r="D4">
        <v>0</v>
      </c>
      <c r="E4">
        <v>0</v>
      </c>
      <c r="F4">
        <v>1</v>
      </c>
      <c r="G4" t="str">
        <f t="shared" ref="G4:G67" si="2">CONCATENATE(A4,"|",B4,"|",C4,"|",D4,"|",E4,"|",F4)</f>
        <v>37|1|0|0|0|1</v>
      </c>
    </row>
    <row r="5" spans="1:7" x14ac:dyDescent="0.25">
      <c r="A5">
        <v>242</v>
      </c>
      <c r="B5">
        <v>1</v>
      </c>
      <c r="C5">
        <v>0</v>
      </c>
      <c r="D5">
        <v>0</v>
      </c>
      <c r="E5">
        <v>0</v>
      </c>
      <c r="F5">
        <v>1</v>
      </c>
      <c r="G5" t="str">
        <f t="shared" si="2"/>
        <v>242|1|0|0|0|1</v>
      </c>
    </row>
    <row r="6" spans="1:7" x14ac:dyDescent="0.25">
      <c r="A6">
        <v>279</v>
      </c>
      <c r="B6">
        <v>1</v>
      </c>
      <c r="C6">
        <v>0</v>
      </c>
      <c r="D6">
        <v>0</v>
      </c>
      <c r="E6">
        <v>0</v>
      </c>
      <c r="F6">
        <v>1</v>
      </c>
      <c r="G6" t="str">
        <f t="shared" si="2"/>
        <v>279|1|0|0|0|1</v>
      </c>
    </row>
    <row r="7" spans="1:7" x14ac:dyDescent="0.25">
      <c r="A7">
        <v>354</v>
      </c>
      <c r="B7">
        <v>1</v>
      </c>
      <c r="C7">
        <v>0</v>
      </c>
      <c r="D7">
        <v>0</v>
      </c>
      <c r="E7">
        <v>0</v>
      </c>
      <c r="F7">
        <v>1</v>
      </c>
      <c r="G7" t="str">
        <f t="shared" si="2"/>
        <v>354|1|0|0|0|1</v>
      </c>
    </row>
    <row r="8" spans="1:7" x14ac:dyDescent="0.25">
      <c r="A8">
        <v>457</v>
      </c>
      <c r="B8">
        <v>1</v>
      </c>
      <c r="C8">
        <v>0</v>
      </c>
      <c r="D8">
        <v>0</v>
      </c>
      <c r="E8">
        <v>0</v>
      </c>
      <c r="F8">
        <v>1</v>
      </c>
      <c r="G8" t="str">
        <f t="shared" si="2"/>
        <v>457|1|0|0|0|1</v>
      </c>
    </row>
    <row r="9" spans="1:7" x14ac:dyDescent="0.25">
      <c r="A9">
        <v>505</v>
      </c>
      <c r="B9">
        <v>1</v>
      </c>
      <c r="C9">
        <v>0</v>
      </c>
      <c r="D9">
        <v>0</v>
      </c>
      <c r="E9">
        <v>0</v>
      </c>
      <c r="F9">
        <v>1</v>
      </c>
      <c r="G9" t="str">
        <f t="shared" si="2"/>
        <v>505|1|0|0|0|1</v>
      </c>
    </row>
    <row r="10" spans="1:7" x14ac:dyDescent="0.25">
      <c r="A10">
        <v>1155</v>
      </c>
      <c r="B10">
        <v>1</v>
      </c>
      <c r="C10">
        <v>0</v>
      </c>
      <c r="D10">
        <v>0</v>
      </c>
      <c r="E10">
        <v>0</v>
      </c>
      <c r="F10">
        <v>1</v>
      </c>
      <c r="G10" t="str">
        <f t="shared" si="2"/>
        <v>1155|1|0|0|0|1</v>
      </c>
    </row>
    <row r="11" spans="1:7" x14ac:dyDescent="0.25">
      <c r="A11">
        <v>1351</v>
      </c>
      <c r="B11">
        <v>1</v>
      </c>
      <c r="C11">
        <v>0</v>
      </c>
      <c r="D11">
        <v>0</v>
      </c>
      <c r="E11">
        <v>0</v>
      </c>
      <c r="F11">
        <v>1</v>
      </c>
      <c r="G11" t="str">
        <f t="shared" si="2"/>
        <v>1351|1|0|0|0|1</v>
      </c>
    </row>
    <row r="12" spans="1:7" x14ac:dyDescent="0.25">
      <c r="A12">
        <v>1454</v>
      </c>
      <c r="B12">
        <v>1</v>
      </c>
      <c r="C12">
        <v>0</v>
      </c>
      <c r="D12">
        <v>0</v>
      </c>
      <c r="E12">
        <v>0</v>
      </c>
      <c r="F12">
        <v>1</v>
      </c>
      <c r="G12" t="str">
        <f t="shared" si="2"/>
        <v>1454|1|0|0|0|1</v>
      </c>
    </row>
    <row r="13" spans="1:7" x14ac:dyDescent="0.25">
      <c r="A13">
        <v>1669</v>
      </c>
      <c r="B13">
        <v>1</v>
      </c>
      <c r="C13">
        <v>0</v>
      </c>
      <c r="D13">
        <v>0</v>
      </c>
      <c r="E13">
        <v>0</v>
      </c>
      <c r="F13">
        <v>1</v>
      </c>
      <c r="G13" t="str">
        <f t="shared" si="2"/>
        <v>1669|1|0|0|0|1</v>
      </c>
    </row>
    <row r="14" spans="1:7" x14ac:dyDescent="0.25">
      <c r="A14">
        <v>1856</v>
      </c>
      <c r="B14">
        <v>1</v>
      </c>
      <c r="C14">
        <v>0</v>
      </c>
      <c r="D14">
        <v>0</v>
      </c>
      <c r="E14">
        <v>0</v>
      </c>
      <c r="F14">
        <v>1</v>
      </c>
      <c r="G14" t="str">
        <f t="shared" si="2"/>
        <v>1856|1|0|0|0|1</v>
      </c>
    </row>
    <row r="15" spans="1:7" x14ac:dyDescent="0.25">
      <c r="A15">
        <v>2161</v>
      </c>
      <c r="B15">
        <v>1</v>
      </c>
      <c r="C15">
        <v>0</v>
      </c>
      <c r="D15">
        <v>0</v>
      </c>
      <c r="E15">
        <v>0</v>
      </c>
      <c r="F15">
        <v>1</v>
      </c>
      <c r="G15" t="str">
        <f t="shared" si="2"/>
        <v>2161|1|0|0|0|1</v>
      </c>
    </row>
    <row r="16" spans="1:7" x14ac:dyDescent="0.25">
      <c r="A16">
        <v>2732</v>
      </c>
      <c r="B16">
        <v>1</v>
      </c>
      <c r="C16">
        <v>0</v>
      </c>
      <c r="D16">
        <v>0</v>
      </c>
      <c r="E16">
        <v>0</v>
      </c>
      <c r="F16">
        <v>1</v>
      </c>
      <c r="G16" t="str">
        <f t="shared" si="2"/>
        <v>2732|1|0|0|0|1</v>
      </c>
    </row>
    <row r="17" spans="1:7" x14ac:dyDescent="0.25">
      <c r="A17">
        <v>2750</v>
      </c>
      <c r="B17">
        <v>1</v>
      </c>
      <c r="C17">
        <v>0</v>
      </c>
      <c r="D17">
        <v>0</v>
      </c>
      <c r="E17">
        <v>0</v>
      </c>
      <c r="F17">
        <v>1</v>
      </c>
      <c r="G17" t="str">
        <f t="shared" si="2"/>
        <v>2750|1|0|0|0|1</v>
      </c>
    </row>
    <row r="18" spans="1:7" x14ac:dyDescent="0.25">
      <c r="A18">
        <v>3252</v>
      </c>
      <c r="B18">
        <v>1</v>
      </c>
      <c r="C18">
        <v>0</v>
      </c>
      <c r="D18">
        <v>0</v>
      </c>
      <c r="E18">
        <v>0</v>
      </c>
      <c r="F18">
        <v>1</v>
      </c>
      <c r="G18" t="str">
        <f t="shared" si="2"/>
        <v>3252|1|0|0|0|1</v>
      </c>
    </row>
    <row r="19" spans="1:7" x14ac:dyDescent="0.25">
      <c r="A19">
        <v>3458</v>
      </c>
      <c r="B19">
        <v>1</v>
      </c>
      <c r="C19">
        <v>0</v>
      </c>
      <c r="D19">
        <v>0</v>
      </c>
      <c r="E19">
        <v>0</v>
      </c>
      <c r="F19">
        <v>1</v>
      </c>
      <c r="G19" t="str">
        <f t="shared" si="2"/>
        <v>3458|1|0|0|0|1</v>
      </c>
    </row>
    <row r="20" spans="1:7" x14ac:dyDescent="0.25">
      <c r="A20">
        <v>3720</v>
      </c>
      <c r="B20">
        <v>1</v>
      </c>
      <c r="C20">
        <v>0</v>
      </c>
      <c r="D20">
        <v>0</v>
      </c>
      <c r="E20">
        <v>0</v>
      </c>
      <c r="F20">
        <v>1</v>
      </c>
      <c r="G20" t="str">
        <f t="shared" si="2"/>
        <v>3720|1|0|0|0|1</v>
      </c>
    </row>
    <row r="21" spans="1:7" x14ac:dyDescent="0.25">
      <c r="A21">
        <v>3971</v>
      </c>
      <c r="B21">
        <v>1</v>
      </c>
      <c r="C21">
        <v>0</v>
      </c>
      <c r="D21">
        <v>0</v>
      </c>
      <c r="E21">
        <v>0</v>
      </c>
      <c r="F21">
        <v>1</v>
      </c>
      <c r="G21" t="str">
        <f t="shared" si="2"/>
        <v>3971|1|0|0|0|1</v>
      </c>
    </row>
    <row r="22" spans="1:7" x14ac:dyDescent="0.25">
      <c r="A22">
        <v>4156</v>
      </c>
      <c r="B22">
        <v>1</v>
      </c>
      <c r="C22">
        <v>0</v>
      </c>
      <c r="D22">
        <v>0</v>
      </c>
      <c r="E22">
        <v>0</v>
      </c>
      <c r="F22">
        <v>1</v>
      </c>
      <c r="G22" t="str">
        <f t="shared" si="2"/>
        <v>4156|1|0|0|0|1</v>
      </c>
    </row>
    <row r="23" spans="1:7" x14ac:dyDescent="0.25">
      <c r="A23">
        <v>4231</v>
      </c>
      <c r="B23">
        <v>1</v>
      </c>
      <c r="C23">
        <v>0</v>
      </c>
      <c r="D23">
        <v>0</v>
      </c>
      <c r="E23">
        <v>0</v>
      </c>
      <c r="F23">
        <v>1</v>
      </c>
      <c r="G23" t="str">
        <f t="shared" si="2"/>
        <v>4231|1|0|0|0|1</v>
      </c>
    </row>
    <row r="24" spans="1:7" x14ac:dyDescent="0.25">
      <c r="A24">
        <v>5069</v>
      </c>
      <c r="B24">
        <v>1</v>
      </c>
      <c r="C24">
        <v>0</v>
      </c>
      <c r="D24">
        <v>0</v>
      </c>
      <c r="E24">
        <v>0</v>
      </c>
      <c r="F24">
        <v>1</v>
      </c>
      <c r="G24" t="str">
        <f t="shared" si="2"/>
        <v>5069|1|0|0|0|1</v>
      </c>
    </row>
    <row r="25" spans="1:7" x14ac:dyDescent="0.25">
      <c r="A25">
        <v>5135</v>
      </c>
      <c r="B25">
        <v>1</v>
      </c>
      <c r="C25">
        <v>0</v>
      </c>
      <c r="D25">
        <v>0</v>
      </c>
      <c r="E25">
        <v>0</v>
      </c>
      <c r="F25">
        <v>1</v>
      </c>
      <c r="G25" t="str">
        <f t="shared" si="2"/>
        <v>5135|1|0|0|0|1</v>
      </c>
    </row>
    <row r="26" spans="1:7" x14ac:dyDescent="0.25">
      <c r="A26">
        <v>5210</v>
      </c>
      <c r="B26">
        <v>1</v>
      </c>
      <c r="C26">
        <v>0</v>
      </c>
      <c r="D26">
        <v>0</v>
      </c>
      <c r="E26">
        <v>1</v>
      </c>
      <c r="F26">
        <v>0</v>
      </c>
      <c r="G26" t="str">
        <f t="shared" si="2"/>
        <v>5210|1|0|0|1|0</v>
      </c>
    </row>
    <row r="27" spans="1:7" x14ac:dyDescent="0.25">
      <c r="A27">
        <v>5461</v>
      </c>
      <c r="B27">
        <v>1</v>
      </c>
      <c r="C27">
        <v>0</v>
      </c>
      <c r="D27">
        <v>0</v>
      </c>
      <c r="E27">
        <v>0</v>
      </c>
      <c r="F27">
        <v>1</v>
      </c>
      <c r="G27" t="str">
        <f t="shared" si="2"/>
        <v>5461|1|0|0|0|1</v>
      </c>
    </row>
    <row r="28" spans="1:7" x14ac:dyDescent="0.25">
      <c r="A28">
        <v>5751</v>
      </c>
      <c r="B28">
        <v>1</v>
      </c>
      <c r="C28">
        <v>0</v>
      </c>
      <c r="D28">
        <v>0</v>
      </c>
      <c r="E28">
        <v>0</v>
      </c>
      <c r="F28">
        <v>1</v>
      </c>
      <c r="G28" t="str">
        <f t="shared" si="2"/>
        <v>5751|1|0|0|0|1</v>
      </c>
    </row>
    <row r="29" spans="1:7" x14ac:dyDescent="0.25">
      <c r="A29">
        <v>6039</v>
      </c>
      <c r="B29">
        <v>1</v>
      </c>
      <c r="C29">
        <v>0</v>
      </c>
      <c r="D29">
        <v>0</v>
      </c>
      <c r="E29">
        <v>0</v>
      </c>
      <c r="F29">
        <v>1</v>
      </c>
      <c r="G29" t="str">
        <f t="shared" si="2"/>
        <v>6039|1|0|0|0|1</v>
      </c>
    </row>
    <row r="30" spans="1:7" x14ac:dyDescent="0.25">
      <c r="A30">
        <v>6329</v>
      </c>
      <c r="B30">
        <v>1</v>
      </c>
      <c r="C30">
        <v>0</v>
      </c>
      <c r="D30">
        <v>0</v>
      </c>
      <c r="E30">
        <v>1</v>
      </c>
      <c r="F30">
        <v>0</v>
      </c>
      <c r="G30" t="str">
        <f t="shared" si="2"/>
        <v>6329|1|0|0|1|0</v>
      </c>
    </row>
    <row r="31" spans="1:7" x14ac:dyDescent="0.25">
      <c r="A31">
        <v>7009</v>
      </c>
      <c r="B31">
        <v>1</v>
      </c>
      <c r="C31">
        <v>0</v>
      </c>
      <c r="D31">
        <v>0</v>
      </c>
      <c r="E31">
        <v>0</v>
      </c>
      <c r="F31">
        <v>1</v>
      </c>
      <c r="G31" t="str">
        <f t="shared" si="2"/>
        <v>7009|1|0|0|0|1</v>
      </c>
    </row>
    <row r="32" spans="1:7" x14ac:dyDescent="0.25">
      <c r="A32">
        <v>7045</v>
      </c>
      <c r="B32">
        <v>1</v>
      </c>
      <c r="C32">
        <v>0</v>
      </c>
      <c r="D32">
        <v>0</v>
      </c>
      <c r="E32">
        <v>0</v>
      </c>
      <c r="F32">
        <v>1</v>
      </c>
      <c r="G32" t="str">
        <f t="shared" si="2"/>
        <v>7045|1|0|0|0|1</v>
      </c>
    </row>
    <row r="33" spans="1:7" x14ac:dyDescent="0.25">
      <c r="A33">
        <v>7072</v>
      </c>
      <c r="B33">
        <v>1</v>
      </c>
      <c r="C33">
        <v>0</v>
      </c>
      <c r="D33">
        <v>0</v>
      </c>
      <c r="E33">
        <v>0</v>
      </c>
      <c r="F33">
        <v>1</v>
      </c>
      <c r="G33" t="str">
        <f t="shared" si="2"/>
        <v>7072|1|0|0|0|1</v>
      </c>
    </row>
    <row r="34" spans="1:7" x14ac:dyDescent="0.25">
      <c r="A34">
        <v>7456</v>
      </c>
      <c r="B34">
        <v>1</v>
      </c>
      <c r="C34">
        <v>0</v>
      </c>
      <c r="D34">
        <v>0</v>
      </c>
      <c r="E34">
        <v>0</v>
      </c>
      <c r="F34">
        <v>1</v>
      </c>
      <c r="G34" t="str">
        <f t="shared" si="2"/>
        <v>7456|1|0|0|0|1</v>
      </c>
    </row>
    <row r="35" spans="1:7" x14ac:dyDescent="0.25">
      <c r="A35">
        <v>7634</v>
      </c>
      <c r="B35">
        <v>1</v>
      </c>
      <c r="C35">
        <v>0</v>
      </c>
      <c r="D35">
        <v>0</v>
      </c>
      <c r="E35">
        <v>0</v>
      </c>
      <c r="F35">
        <v>1</v>
      </c>
      <c r="G35" t="str">
        <f t="shared" si="2"/>
        <v>7634|1|0|0|0|1</v>
      </c>
    </row>
    <row r="36" spans="1:7" x14ac:dyDescent="0.25">
      <c r="A36">
        <v>8033</v>
      </c>
      <c r="B36">
        <v>1</v>
      </c>
      <c r="C36">
        <v>0</v>
      </c>
      <c r="D36">
        <v>0</v>
      </c>
      <c r="E36">
        <v>0</v>
      </c>
      <c r="F36">
        <v>1</v>
      </c>
      <c r="G36" t="str">
        <f t="shared" si="2"/>
        <v>8033|1|0|0|0|1</v>
      </c>
    </row>
    <row r="37" spans="1:7" x14ac:dyDescent="0.25">
      <c r="A37">
        <v>8462</v>
      </c>
      <c r="B37">
        <v>1</v>
      </c>
      <c r="C37">
        <v>0</v>
      </c>
      <c r="D37">
        <v>0</v>
      </c>
      <c r="E37">
        <v>0</v>
      </c>
      <c r="F37">
        <v>1</v>
      </c>
      <c r="G37" t="str">
        <f t="shared" si="2"/>
        <v>8462|1|0|0|0|1</v>
      </c>
    </row>
    <row r="38" spans="1:7" x14ac:dyDescent="0.25">
      <c r="A38">
        <v>8631</v>
      </c>
      <c r="B38">
        <v>1</v>
      </c>
      <c r="C38">
        <v>0</v>
      </c>
      <c r="D38">
        <v>0</v>
      </c>
      <c r="E38">
        <v>0</v>
      </c>
      <c r="F38">
        <v>1</v>
      </c>
      <c r="G38" t="str">
        <f t="shared" si="2"/>
        <v>8631|1|0|0|0|1</v>
      </c>
    </row>
    <row r="39" spans="1:7" x14ac:dyDescent="0.25">
      <c r="A39">
        <v>9357</v>
      </c>
      <c r="B39">
        <v>1</v>
      </c>
      <c r="C39">
        <v>0</v>
      </c>
      <c r="D39">
        <v>0</v>
      </c>
      <c r="E39">
        <v>0</v>
      </c>
      <c r="F39">
        <v>1</v>
      </c>
      <c r="G39" t="str">
        <f t="shared" si="2"/>
        <v>9357|1|0|0|0|1</v>
      </c>
    </row>
    <row r="40" spans="1:7" x14ac:dyDescent="0.25">
      <c r="A40">
        <v>9553</v>
      </c>
      <c r="B40">
        <v>1</v>
      </c>
      <c r="C40">
        <v>0</v>
      </c>
      <c r="D40">
        <v>0</v>
      </c>
      <c r="E40">
        <v>0</v>
      </c>
      <c r="F40">
        <v>1</v>
      </c>
      <c r="G40" t="str">
        <f t="shared" si="2"/>
        <v>9553|1|0|0|0|1</v>
      </c>
    </row>
    <row r="41" spans="1:7" x14ac:dyDescent="0.25">
      <c r="A41">
        <v>9807</v>
      </c>
      <c r="B41">
        <v>1</v>
      </c>
      <c r="C41">
        <v>0</v>
      </c>
      <c r="D41">
        <v>0</v>
      </c>
      <c r="E41">
        <v>1</v>
      </c>
      <c r="F41">
        <v>0</v>
      </c>
      <c r="G41" t="str">
        <f t="shared" si="2"/>
        <v>9807|1|0|0|1|0</v>
      </c>
    </row>
    <row r="42" spans="1:7" x14ac:dyDescent="0.25">
      <c r="A42">
        <v>9955</v>
      </c>
      <c r="B42">
        <v>1</v>
      </c>
      <c r="C42">
        <v>0</v>
      </c>
      <c r="D42">
        <v>0</v>
      </c>
      <c r="E42">
        <v>0</v>
      </c>
      <c r="F42">
        <v>1</v>
      </c>
      <c r="G42" t="str">
        <f t="shared" si="2"/>
        <v>9955|1|0|0|0|1</v>
      </c>
    </row>
    <row r="43" spans="1:7" x14ac:dyDescent="0.25">
      <c r="A43">
        <v>10250</v>
      </c>
      <c r="B43">
        <v>1</v>
      </c>
      <c r="C43">
        <v>0</v>
      </c>
      <c r="D43">
        <v>0</v>
      </c>
      <c r="E43">
        <v>0</v>
      </c>
      <c r="F43">
        <v>1</v>
      </c>
      <c r="G43" t="str">
        <f t="shared" si="2"/>
        <v>10250|1|0|0|0|1</v>
      </c>
    </row>
    <row r="44" spans="1:7" x14ac:dyDescent="0.25">
      <c r="A44">
        <v>10849</v>
      </c>
      <c r="B44">
        <v>1</v>
      </c>
      <c r="C44">
        <v>0</v>
      </c>
      <c r="D44">
        <v>0</v>
      </c>
      <c r="E44">
        <v>0</v>
      </c>
      <c r="F44">
        <v>1</v>
      </c>
      <c r="G44" t="str">
        <f t="shared" si="2"/>
        <v>10849|1|0|0|0|1</v>
      </c>
    </row>
    <row r="45" spans="1:7" x14ac:dyDescent="0.25">
      <c r="A45">
        <v>11145</v>
      </c>
      <c r="B45">
        <v>1</v>
      </c>
      <c r="C45">
        <v>0</v>
      </c>
      <c r="D45">
        <v>0</v>
      </c>
      <c r="E45">
        <v>0</v>
      </c>
      <c r="F45">
        <v>1</v>
      </c>
      <c r="G45" t="str">
        <f t="shared" si="2"/>
        <v>11145|1|0|0|0|1</v>
      </c>
    </row>
    <row r="46" spans="1:7" x14ac:dyDescent="0.25">
      <c r="A46">
        <v>11640</v>
      </c>
      <c r="B46">
        <v>1</v>
      </c>
      <c r="C46">
        <v>0</v>
      </c>
      <c r="D46">
        <v>0</v>
      </c>
      <c r="E46">
        <v>0</v>
      </c>
      <c r="F46">
        <v>1</v>
      </c>
      <c r="G46" t="str">
        <f t="shared" si="2"/>
        <v>11640|1|0|0|0|1</v>
      </c>
    </row>
    <row r="47" spans="1:7" x14ac:dyDescent="0.25">
      <c r="A47">
        <v>11837</v>
      </c>
      <c r="B47">
        <v>1</v>
      </c>
      <c r="C47">
        <v>0</v>
      </c>
      <c r="D47">
        <v>0</v>
      </c>
      <c r="E47">
        <v>0</v>
      </c>
      <c r="F47">
        <v>1</v>
      </c>
      <c r="G47" t="str">
        <f t="shared" si="2"/>
        <v>11837|1|0|0|0|1</v>
      </c>
    </row>
    <row r="48" spans="1:7" x14ac:dyDescent="0.25">
      <c r="A48">
        <v>12030</v>
      </c>
      <c r="B48">
        <v>1</v>
      </c>
      <c r="C48">
        <v>0</v>
      </c>
      <c r="D48">
        <v>0</v>
      </c>
      <c r="E48">
        <v>0</v>
      </c>
      <c r="F48">
        <v>1</v>
      </c>
      <c r="G48" t="str">
        <f t="shared" si="2"/>
        <v>12030|1|0|0|0|1</v>
      </c>
    </row>
    <row r="49" spans="1:7" x14ac:dyDescent="0.25">
      <c r="A49">
        <v>12142</v>
      </c>
      <c r="B49">
        <v>1</v>
      </c>
      <c r="C49">
        <v>0</v>
      </c>
      <c r="D49">
        <v>0</v>
      </c>
      <c r="E49">
        <v>0</v>
      </c>
      <c r="F49">
        <v>1</v>
      </c>
      <c r="G49" t="str">
        <f t="shared" si="2"/>
        <v>12142|1|0|0|0|1</v>
      </c>
    </row>
    <row r="50" spans="1:7" x14ac:dyDescent="0.25">
      <c r="A50">
        <v>12311</v>
      </c>
      <c r="B50">
        <v>1</v>
      </c>
      <c r="C50">
        <v>1</v>
      </c>
      <c r="D50">
        <v>0</v>
      </c>
      <c r="E50">
        <v>0</v>
      </c>
      <c r="F50">
        <v>0</v>
      </c>
      <c r="G50" t="str">
        <f t="shared" si="2"/>
        <v>12311|1|1|0|0|0</v>
      </c>
    </row>
    <row r="51" spans="1:7" x14ac:dyDescent="0.25">
      <c r="A51">
        <v>12647</v>
      </c>
      <c r="B51">
        <v>1</v>
      </c>
      <c r="C51">
        <v>0</v>
      </c>
      <c r="D51">
        <v>0</v>
      </c>
      <c r="E51">
        <v>0</v>
      </c>
      <c r="F51">
        <v>1</v>
      </c>
      <c r="G51" t="str">
        <f t="shared" si="2"/>
        <v>12647|1|0|0|0|1</v>
      </c>
    </row>
    <row r="52" spans="1:7" x14ac:dyDescent="0.25">
      <c r="A52">
        <v>12656</v>
      </c>
      <c r="B52">
        <v>1</v>
      </c>
      <c r="C52">
        <v>0</v>
      </c>
      <c r="D52">
        <v>0</v>
      </c>
      <c r="E52">
        <v>0</v>
      </c>
      <c r="F52">
        <v>1</v>
      </c>
      <c r="G52" t="str">
        <f t="shared" si="2"/>
        <v>12656|1|0|0|0|1</v>
      </c>
    </row>
    <row r="53" spans="1:7" x14ac:dyDescent="0.25">
      <c r="A53">
        <v>12946</v>
      </c>
      <c r="B53">
        <v>1</v>
      </c>
      <c r="C53">
        <v>0</v>
      </c>
      <c r="D53">
        <v>0</v>
      </c>
      <c r="E53">
        <v>1</v>
      </c>
      <c r="F53">
        <v>0</v>
      </c>
      <c r="G53" t="str">
        <f t="shared" si="2"/>
        <v>12946|1|0|0|1|0</v>
      </c>
    </row>
    <row r="54" spans="1:7" x14ac:dyDescent="0.25">
      <c r="A54">
        <v>13103</v>
      </c>
      <c r="B54">
        <v>1</v>
      </c>
      <c r="C54">
        <v>0</v>
      </c>
      <c r="D54">
        <v>0</v>
      </c>
      <c r="E54">
        <v>1</v>
      </c>
      <c r="F54">
        <v>0</v>
      </c>
      <c r="G54" t="str">
        <f t="shared" si="2"/>
        <v>13103|1|0|0|1|0</v>
      </c>
    </row>
    <row r="55" spans="1:7" x14ac:dyDescent="0.25">
      <c r="A55">
        <v>13251</v>
      </c>
      <c r="B55">
        <v>1</v>
      </c>
      <c r="C55">
        <v>0</v>
      </c>
      <c r="D55">
        <v>0</v>
      </c>
      <c r="E55">
        <v>0</v>
      </c>
      <c r="F55">
        <v>1</v>
      </c>
      <c r="G55" t="str">
        <f t="shared" si="2"/>
        <v>13251|1|0|0|0|1</v>
      </c>
    </row>
    <row r="56" spans="1:7" x14ac:dyDescent="0.25">
      <c r="A56">
        <v>13457</v>
      </c>
      <c r="B56">
        <v>1</v>
      </c>
      <c r="C56">
        <v>0</v>
      </c>
      <c r="D56">
        <v>0</v>
      </c>
      <c r="E56">
        <v>0</v>
      </c>
      <c r="F56">
        <v>1</v>
      </c>
      <c r="G56" t="str">
        <f t="shared" si="2"/>
        <v>13457|1|0|0|0|1</v>
      </c>
    </row>
    <row r="57" spans="1:7" x14ac:dyDescent="0.25">
      <c r="A57">
        <v>14155</v>
      </c>
      <c r="B57">
        <v>1</v>
      </c>
      <c r="C57">
        <v>0</v>
      </c>
      <c r="D57">
        <v>0</v>
      </c>
      <c r="E57">
        <v>0</v>
      </c>
      <c r="F57">
        <v>1</v>
      </c>
      <c r="G57" t="str">
        <f t="shared" si="2"/>
        <v>14155|1|0|0|0|1</v>
      </c>
    </row>
    <row r="58" spans="1:7" x14ac:dyDescent="0.25">
      <c r="A58">
        <v>14650</v>
      </c>
      <c r="B58">
        <v>1</v>
      </c>
      <c r="C58">
        <v>0</v>
      </c>
      <c r="D58">
        <v>0</v>
      </c>
      <c r="E58">
        <v>0</v>
      </c>
      <c r="F58">
        <v>1</v>
      </c>
      <c r="G58" t="str">
        <f t="shared" si="2"/>
        <v>14650|1|0|0|0|1</v>
      </c>
    </row>
    <row r="59" spans="1:7" x14ac:dyDescent="0.25">
      <c r="A59">
        <v>14753</v>
      </c>
      <c r="B59">
        <v>1</v>
      </c>
      <c r="C59">
        <v>0</v>
      </c>
      <c r="D59">
        <v>0</v>
      </c>
      <c r="E59">
        <v>0</v>
      </c>
      <c r="F59">
        <v>1</v>
      </c>
      <c r="G59" t="str">
        <f t="shared" si="2"/>
        <v>14753|1|0|0|0|1</v>
      </c>
    </row>
    <row r="60" spans="1:7" x14ac:dyDescent="0.25">
      <c r="A60">
        <v>14865</v>
      </c>
      <c r="B60">
        <v>1</v>
      </c>
      <c r="C60">
        <v>0</v>
      </c>
      <c r="D60">
        <v>0</v>
      </c>
      <c r="E60">
        <v>0</v>
      </c>
      <c r="F60">
        <v>1</v>
      </c>
      <c r="G60" t="str">
        <f t="shared" si="2"/>
        <v>14865|1|0|0|0|1</v>
      </c>
    </row>
    <row r="61" spans="1:7" x14ac:dyDescent="0.25">
      <c r="A61">
        <v>14977</v>
      </c>
      <c r="B61">
        <v>1</v>
      </c>
      <c r="C61">
        <v>0</v>
      </c>
      <c r="D61">
        <v>0</v>
      </c>
      <c r="E61">
        <v>0</v>
      </c>
      <c r="F61">
        <v>1</v>
      </c>
      <c r="G61" t="str">
        <f t="shared" si="2"/>
        <v>14977|1|0|0|0|1</v>
      </c>
    </row>
    <row r="62" spans="1:7" x14ac:dyDescent="0.25">
      <c r="A62">
        <v>16551</v>
      </c>
      <c r="B62">
        <v>1</v>
      </c>
      <c r="C62">
        <v>0</v>
      </c>
      <c r="D62">
        <v>0</v>
      </c>
      <c r="E62">
        <v>0</v>
      </c>
      <c r="F62">
        <v>1</v>
      </c>
      <c r="G62" t="str">
        <f t="shared" si="2"/>
        <v>16551|1|0|0|0|1</v>
      </c>
    </row>
    <row r="63" spans="1:7" x14ac:dyDescent="0.25">
      <c r="A63">
        <v>16748</v>
      </c>
      <c r="B63">
        <v>1</v>
      </c>
      <c r="C63">
        <v>0</v>
      </c>
      <c r="D63">
        <v>0</v>
      </c>
      <c r="E63">
        <v>0</v>
      </c>
      <c r="F63">
        <v>1</v>
      </c>
      <c r="G63" t="str">
        <f t="shared" si="2"/>
        <v>16748|1|0|0|0|1</v>
      </c>
    </row>
    <row r="64" spans="1:7" x14ac:dyDescent="0.25">
      <c r="A64">
        <v>17110</v>
      </c>
      <c r="B64">
        <v>1</v>
      </c>
      <c r="C64">
        <v>0</v>
      </c>
      <c r="D64">
        <v>0</v>
      </c>
      <c r="E64">
        <v>0</v>
      </c>
      <c r="F64">
        <v>1</v>
      </c>
      <c r="G64" t="str">
        <f t="shared" si="2"/>
        <v>17110|1|0|0|0|1</v>
      </c>
    </row>
    <row r="65" spans="1:7" x14ac:dyDescent="0.25">
      <c r="A65">
        <v>17147</v>
      </c>
      <c r="B65">
        <v>1</v>
      </c>
      <c r="C65">
        <v>0</v>
      </c>
      <c r="D65">
        <v>1</v>
      </c>
      <c r="E65">
        <v>0</v>
      </c>
      <c r="F65">
        <v>0</v>
      </c>
      <c r="G65" t="str">
        <f t="shared" si="2"/>
        <v>17147|1|0|1|0|0</v>
      </c>
    </row>
    <row r="66" spans="1:7" x14ac:dyDescent="0.25">
      <c r="A66">
        <v>17259</v>
      </c>
      <c r="B66">
        <v>1</v>
      </c>
      <c r="C66">
        <v>0</v>
      </c>
      <c r="D66">
        <v>0</v>
      </c>
      <c r="E66">
        <v>0</v>
      </c>
      <c r="F66">
        <v>1</v>
      </c>
      <c r="G66" t="str">
        <f t="shared" si="2"/>
        <v>17259|1|0|0|0|1</v>
      </c>
    </row>
    <row r="67" spans="1:7" x14ac:dyDescent="0.25">
      <c r="A67">
        <v>17950</v>
      </c>
      <c r="B67">
        <v>1</v>
      </c>
      <c r="C67">
        <v>0</v>
      </c>
      <c r="D67">
        <v>0</v>
      </c>
      <c r="E67">
        <v>0</v>
      </c>
      <c r="F67">
        <v>1</v>
      </c>
      <c r="G67" t="str">
        <f t="shared" si="2"/>
        <v>17950|1|0|0|0|1</v>
      </c>
    </row>
    <row r="68" spans="1:7" x14ac:dyDescent="0.25">
      <c r="A68">
        <v>17978</v>
      </c>
      <c r="B68">
        <v>1</v>
      </c>
      <c r="C68">
        <v>0</v>
      </c>
      <c r="D68">
        <v>0</v>
      </c>
      <c r="E68">
        <v>0</v>
      </c>
      <c r="F68">
        <v>1</v>
      </c>
      <c r="G68" t="str">
        <f t="shared" ref="G68:G131" si="3">CONCATENATE(A68,"|",B68,"|",C68,"|",D68,"|",E68,"|",F68)</f>
        <v>17978|1|0|0|0|1</v>
      </c>
    </row>
    <row r="69" spans="1:7" x14ac:dyDescent="0.25">
      <c r="A69">
        <v>18050</v>
      </c>
      <c r="B69">
        <v>1</v>
      </c>
      <c r="C69">
        <v>0</v>
      </c>
      <c r="D69">
        <v>0</v>
      </c>
      <c r="E69">
        <v>0</v>
      </c>
      <c r="F69">
        <v>1</v>
      </c>
      <c r="G69" t="str">
        <f t="shared" si="3"/>
        <v>18050|1|0|0|0|1</v>
      </c>
    </row>
    <row r="70" spans="1:7" x14ac:dyDescent="0.25">
      <c r="A70">
        <v>18827</v>
      </c>
      <c r="B70">
        <v>1</v>
      </c>
      <c r="C70">
        <v>0</v>
      </c>
      <c r="D70">
        <v>0</v>
      </c>
      <c r="E70">
        <v>1</v>
      </c>
      <c r="F70">
        <v>0</v>
      </c>
      <c r="G70" t="str">
        <f t="shared" si="3"/>
        <v>18827|1|0|0|1|0</v>
      </c>
    </row>
    <row r="71" spans="1:7" x14ac:dyDescent="0.25">
      <c r="A71">
        <v>18836</v>
      </c>
      <c r="B71">
        <v>1</v>
      </c>
      <c r="C71">
        <v>0</v>
      </c>
      <c r="D71">
        <v>0</v>
      </c>
      <c r="E71">
        <v>0</v>
      </c>
      <c r="F71">
        <v>1</v>
      </c>
      <c r="G71" t="str">
        <f t="shared" si="3"/>
        <v>18836|1|0|0|0|1</v>
      </c>
    </row>
    <row r="72" spans="1:7" x14ac:dyDescent="0.25">
      <c r="A72">
        <v>18854</v>
      </c>
      <c r="B72">
        <v>1</v>
      </c>
      <c r="C72">
        <v>0</v>
      </c>
      <c r="D72">
        <v>0</v>
      </c>
      <c r="E72">
        <v>1</v>
      </c>
      <c r="F72">
        <v>0</v>
      </c>
      <c r="G72" t="str">
        <f t="shared" si="3"/>
        <v>18854|1|0|0|1|0</v>
      </c>
    </row>
    <row r="73" spans="1:7" x14ac:dyDescent="0.25">
      <c r="A73">
        <v>19356</v>
      </c>
      <c r="B73">
        <v>1</v>
      </c>
      <c r="C73">
        <v>0</v>
      </c>
      <c r="D73">
        <v>0</v>
      </c>
      <c r="E73">
        <v>0</v>
      </c>
      <c r="F73">
        <v>1</v>
      </c>
      <c r="G73" t="str">
        <f t="shared" si="3"/>
        <v>19356|1|0|0|0|1</v>
      </c>
    </row>
    <row r="74" spans="1:7" x14ac:dyDescent="0.25">
      <c r="A74">
        <v>19936</v>
      </c>
      <c r="B74">
        <v>1</v>
      </c>
      <c r="C74">
        <v>0</v>
      </c>
      <c r="D74">
        <v>0</v>
      </c>
      <c r="E74">
        <v>0</v>
      </c>
      <c r="F74">
        <v>1</v>
      </c>
      <c r="G74" t="str">
        <f t="shared" si="3"/>
        <v>19936|1|0|0|0|1</v>
      </c>
    </row>
    <row r="75" spans="1:7" x14ac:dyDescent="0.25">
      <c r="A75">
        <v>19972</v>
      </c>
      <c r="B75">
        <v>1</v>
      </c>
      <c r="C75">
        <v>0</v>
      </c>
      <c r="D75">
        <v>0</v>
      </c>
      <c r="E75">
        <v>0</v>
      </c>
      <c r="F75">
        <v>1</v>
      </c>
      <c r="G75" t="str">
        <f t="shared" si="3"/>
        <v>19972|1|0|0|0|1</v>
      </c>
    </row>
    <row r="76" spans="1:7" x14ac:dyDescent="0.25">
      <c r="A76">
        <v>20053</v>
      </c>
      <c r="B76">
        <v>1</v>
      </c>
      <c r="C76">
        <v>0</v>
      </c>
      <c r="D76">
        <v>0</v>
      </c>
      <c r="E76">
        <v>0</v>
      </c>
      <c r="F76">
        <v>1</v>
      </c>
      <c r="G76" t="str">
        <f t="shared" si="3"/>
        <v>20053|1|0|0|0|1</v>
      </c>
    </row>
    <row r="77" spans="1:7" x14ac:dyDescent="0.25">
      <c r="A77">
        <v>20633</v>
      </c>
      <c r="B77">
        <v>1</v>
      </c>
      <c r="C77">
        <v>0</v>
      </c>
      <c r="D77">
        <v>0</v>
      </c>
      <c r="E77">
        <v>0</v>
      </c>
      <c r="F77">
        <v>1</v>
      </c>
      <c r="G77" t="str">
        <f t="shared" si="3"/>
        <v>20633|1|0|0|0|1</v>
      </c>
    </row>
    <row r="78" spans="1:7" x14ac:dyDescent="0.25">
      <c r="A78">
        <v>20857</v>
      </c>
      <c r="B78">
        <v>1</v>
      </c>
      <c r="C78">
        <v>0</v>
      </c>
      <c r="D78">
        <v>0</v>
      </c>
      <c r="E78">
        <v>0</v>
      </c>
      <c r="F78">
        <v>1</v>
      </c>
      <c r="G78" t="str">
        <f t="shared" si="3"/>
        <v>20857|1|0|0|0|1</v>
      </c>
    </row>
    <row r="79" spans="1:7" x14ac:dyDescent="0.25">
      <c r="A79">
        <v>21256</v>
      </c>
      <c r="B79">
        <v>1</v>
      </c>
      <c r="C79">
        <v>0</v>
      </c>
      <c r="D79">
        <v>0</v>
      </c>
      <c r="E79">
        <v>0</v>
      </c>
      <c r="F79">
        <v>1</v>
      </c>
      <c r="G79" t="str">
        <f t="shared" si="3"/>
        <v>21256|1|0|0|0|1</v>
      </c>
    </row>
    <row r="80" spans="1:7" x14ac:dyDescent="0.25">
      <c r="A80">
        <v>21359</v>
      </c>
      <c r="B80">
        <v>1</v>
      </c>
      <c r="C80">
        <v>0</v>
      </c>
      <c r="D80">
        <v>0</v>
      </c>
      <c r="E80">
        <v>0</v>
      </c>
      <c r="F80">
        <v>1</v>
      </c>
      <c r="G80" t="str">
        <f t="shared" si="3"/>
        <v>21359|1|0|0|0|1</v>
      </c>
    </row>
    <row r="81" spans="1:7" x14ac:dyDescent="0.25">
      <c r="A81">
        <v>21658</v>
      </c>
      <c r="B81">
        <v>1</v>
      </c>
      <c r="C81">
        <v>0</v>
      </c>
      <c r="D81">
        <v>0</v>
      </c>
      <c r="E81">
        <v>0</v>
      </c>
      <c r="F81">
        <v>1</v>
      </c>
      <c r="G81" t="str">
        <f t="shared" si="3"/>
        <v>21658|1|0|0|0|1</v>
      </c>
    </row>
    <row r="82" spans="1:7" x14ac:dyDescent="0.25">
      <c r="A82">
        <v>22048</v>
      </c>
      <c r="B82">
        <v>1</v>
      </c>
      <c r="C82">
        <v>0</v>
      </c>
      <c r="D82">
        <v>0</v>
      </c>
      <c r="E82">
        <v>0</v>
      </c>
      <c r="F82">
        <v>1</v>
      </c>
      <c r="G82" t="str">
        <f t="shared" si="3"/>
        <v>22048|1|0|0|0|1</v>
      </c>
    </row>
    <row r="83" spans="1:7" x14ac:dyDescent="0.25">
      <c r="A83">
        <v>22543</v>
      </c>
      <c r="B83">
        <v>1</v>
      </c>
      <c r="C83">
        <v>0</v>
      </c>
      <c r="D83">
        <v>0</v>
      </c>
      <c r="E83">
        <v>0</v>
      </c>
      <c r="F83">
        <v>1</v>
      </c>
      <c r="G83" t="str">
        <f t="shared" si="3"/>
        <v>22543|1|0|0|0|1</v>
      </c>
    </row>
    <row r="84" spans="1:7" x14ac:dyDescent="0.25">
      <c r="A84">
        <v>22552</v>
      </c>
      <c r="B84">
        <v>1</v>
      </c>
      <c r="C84">
        <v>0</v>
      </c>
      <c r="D84">
        <v>0</v>
      </c>
      <c r="E84">
        <v>0</v>
      </c>
      <c r="F84">
        <v>1</v>
      </c>
      <c r="G84" t="str">
        <f t="shared" si="3"/>
        <v>22552|1|0|0|0|1</v>
      </c>
    </row>
    <row r="85" spans="1:7" x14ac:dyDescent="0.25">
      <c r="A85">
        <v>22730</v>
      </c>
      <c r="B85">
        <v>1</v>
      </c>
      <c r="C85">
        <v>0</v>
      </c>
      <c r="D85">
        <v>0</v>
      </c>
      <c r="E85">
        <v>0</v>
      </c>
      <c r="F85">
        <v>1</v>
      </c>
      <c r="G85" t="str">
        <f t="shared" si="3"/>
        <v>22730|1|0|0|0|1</v>
      </c>
    </row>
    <row r="86" spans="1:7" x14ac:dyDescent="0.25">
      <c r="A86">
        <v>23456</v>
      </c>
      <c r="B86">
        <v>1</v>
      </c>
      <c r="C86">
        <v>0</v>
      </c>
      <c r="D86">
        <v>0</v>
      </c>
      <c r="E86">
        <v>0</v>
      </c>
      <c r="F86">
        <v>1</v>
      </c>
      <c r="G86" t="str">
        <f t="shared" si="3"/>
        <v>23456|1|0|0|0|1</v>
      </c>
    </row>
    <row r="87" spans="1:7" x14ac:dyDescent="0.25">
      <c r="A87">
        <v>23504</v>
      </c>
      <c r="B87">
        <v>1</v>
      </c>
      <c r="C87">
        <v>0</v>
      </c>
      <c r="D87">
        <v>0</v>
      </c>
      <c r="E87">
        <v>1</v>
      </c>
      <c r="F87">
        <v>0</v>
      </c>
      <c r="G87" t="str">
        <f t="shared" si="3"/>
        <v>23504|1|0|0|1|0</v>
      </c>
    </row>
    <row r="88" spans="1:7" x14ac:dyDescent="0.25">
      <c r="A88">
        <v>23643</v>
      </c>
      <c r="B88">
        <v>1</v>
      </c>
      <c r="C88">
        <v>0</v>
      </c>
      <c r="D88">
        <v>0</v>
      </c>
      <c r="E88">
        <v>0</v>
      </c>
      <c r="F88">
        <v>1</v>
      </c>
      <c r="G88" t="str">
        <f t="shared" si="3"/>
        <v>23643|1|0|0|0|1</v>
      </c>
    </row>
    <row r="89" spans="1:7" x14ac:dyDescent="0.25">
      <c r="A89">
        <v>23755</v>
      </c>
      <c r="B89">
        <v>1</v>
      </c>
      <c r="C89">
        <v>0</v>
      </c>
      <c r="D89">
        <v>0</v>
      </c>
      <c r="E89">
        <v>0</v>
      </c>
      <c r="F89">
        <v>1</v>
      </c>
      <c r="G89" t="str">
        <f t="shared" si="3"/>
        <v>23755|1|0|0|0|1</v>
      </c>
    </row>
    <row r="90" spans="1:7" x14ac:dyDescent="0.25">
      <c r="A90">
        <v>24006</v>
      </c>
      <c r="B90">
        <v>1</v>
      </c>
      <c r="C90">
        <v>0</v>
      </c>
      <c r="D90">
        <v>0</v>
      </c>
      <c r="E90">
        <v>1</v>
      </c>
      <c r="F90">
        <v>0</v>
      </c>
      <c r="G90" t="str">
        <f t="shared" si="3"/>
        <v>24006|1|0|0|1|0</v>
      </c>
    </row>
    <row r="91" spans="1:7" x14ac:dyDescent="0.25">
      <c r="A91">
        <v>24378</v>
      </c>
      <c r="B91">
        <v>1</v>
      </c>
      <c r="C91">
        <v>0</v>
      </c>
      <c r="D91">
        <v>0</v>
      </c>
      <c r="E91">
        <v>0</v>
      </c>
      <c r="F91">
        <v>1</v>
      </c>
      <c r="G91" t="str">
        <f t="shared" si="3"/>
        <v>24378|1|0|0|0|1</v>
      </c>
    </row>
    <row r="92" spans="1:7" x14ac:dyDescent="0.25">
      <c r="A92">
        <v>24453</v>
      </c>
      <c r="B92">
        <v>1</v>
      </c>
      <c r="C92">
        <v>0</v>
      </c>
      <c r="D92">
        <v>0</v>
      </c>
      <c r="E92">
        <v>0</v>
      </c>
      <c r="F92">
        <v>1</v>
      </c>
      <c r="G92" t="str">
        <f t="shared" si="3"/>
        <v>24453|1|0|0|0|1</v>
      </c>
    </row>
    <row r="93" spans="1:7" x14ac:dyDescent="0.25">
      <c r="A93">
        <v>24659</v>
      </c>
      <c r="B93">
        <v>1</v>
      </c>
      <c r="C93">
        <v>0</v>
      </c>
      <c r="D93">
        <v>0</v>
      </c>
      <c r="E93">
        <v>0</v>
      </c>
      <c r="F93">
        <v>1</v>
      </c>
      <c r="G93" t="str">
        <f t="shared" si="3"/>
        <v>24659|1|0|0|0|1</v>
      </c>
    </row>
    <row r="94" spans="1:7" x14ac:dyDescent="0.25">
      <c r="A94">
        <v>24668</v>
      </c>
      <c r="B94">
        <v>1</v>
      </c>
      <c r="C94">
        <v>0</v>
      </c>
      <c r="D94">
        <v>0</v>
      </c>
      <c r="E94">
        <v>1</v>
      </c>
      <c r="F94">
        <v>0</v>
      </c>
      <c r="G94" t="str">
        <f t="shared" si="3"/>
        <v>24668|1|0|0|1|0</v>
      </c>
    </row>
    <row r="95" spans="1:7" x14ac:dyDescent="0.25">
      <c r="A95">
        <v>24949</v>
      </c>
      <c r="B95">
        <v>1</v>
      </c>
      <c r="C95">
        <v>0</v>
      </c>
      <c r="D95">
        <v>0</v>
      </c>
      <c r="E95">
        <v>0</v>
      </c>
      <c r="F95">
        <v>1</v>
      </c>
      <c r="G95" t="str">
        <f t="shared" si="3"/>
        <v>24949|1|0|0|0|1</v>
      </c>
    </row>
    <row r="96" spans="1:7" x14ac:dyDescent="0.25">
      <c r="A96">
        <v>25357</v>
      </c>
      <c r="B96">
        <v>1</v>
      </c>
      <c r="C96">
        <v>0</v>
      </c>
      <c r="D96">
        <v>0</v>
      </c>
      <c r="E96">
        <v>0</v>
      </c>
      <c r="F96">
        <v>1</v>
      </c>
      <c r="G96" t="str">
        <f t="shared" si="3"/>
        <v>25357|1|0|0|0|1</v>
      </c>
    </row>
    <row r="97" spans="1:7" x14ac:dyDescent="0.25">
      <c r="A97">
        <v>25647</v>
      </c>
      <c r="B97">
        <v>1</v>
      </c>
      <c r="C97">
        <v>0</v>
      </c>
      <c r="D97">
        <v>0</v>
      </c>
      <c r="E97">
        <v>0</v>
      </c>
      <c r="F97">
        <v>1</v>
      </c>
      <c r="G97" t="str">
        <f t="shared" si="3"/>
        <v>25647|1|0|0|0|1</v>
      </c>
    </row>
    <row r="98" spans="1:7" x14ac:dyDescent="0.25">
      <c r="A98">
        <v>26176</v>
      </c>
      <c r="B98">
        <v>1</v>
      </c>
      <c r="C98">
        <v>0</v>
      </c>
      <c r="D98">
        <v>0</v>
      </c>
      <c r="E98">
        <v>0</v>
      </c>
      <c r="F98">
        <v>1</v>
      </c>
      <c r="G98" t="str">
        <f t="shared" si="3"/>
        <v>26176|1|0|0|0|1</v>
      </c>
    </row>
    <row r="99" spans="1:7" x14ac:dyDescent="0.25">
      <c r="A99">
        <v>26457</v>
      </c>
      <c r="B99">
        <v>1</v>
      </c>
      <c r="C99">
        <v>0</v>
      </c>
      <c r="D99">
        <v>0</v>
      </c>
      <c r="E99">
        <v>0</v>
      </c>
      <c r="F99">
        <v>1</v>
      </c>
      <c r="G99" t="str">
        <f t="shared" si="3"/>
        <v>26457|1|0|0|0|1</v>
      </c>
    </row>
    <row r="100" spans="1:7" x14ac:dyDescent="0.25">
      <c r="A100">
        <v>26765</v>
      </c>
      <c r="B100">
        <v>1</v>
      </c>
      <c r="C100">
        <v>0</v>
      </c>
      <c r="D100">
        <v>0</v>
      </c>
      <c r="E100">
        <v>1</v>
      </c>
      <c r="F100">
        <v>0</v>
      </c>
      <c r="G100" t="str">
        <f t="shared" si="3"/>
        <v>26765|1|0|0|1|0</v>
      </c>
    </row>
    <row r="101" spans="1:7" x14ac:dyDescent="0.25">
      <c r="A101">
        <v>27070</v>
      </c>
      <c r="B101">
        <v>1</v>
      </c>
      <c r="C101">
        <v>0</v>
      </c>
      <c r="D101">
        <v>0</v>
      </c>
      <c r="E101">
        <v>0</v>
      </c>
      <c r="F101">
        <v>1</v>
      </c>
      <c r="G101" t="str">
        <f t="shared" si="3"/>
        <v>27070|1|0|0|0|1</v>
      </c>
    </row>
    <row r="102" spans="1:7" x14ac:dyDescent="0.25">
      <c r="A102">
        <v>27548</v>
      </c>
      <c r="B102">
        <v>1</v>
      </c>
      <c r="C102">
        <v>0</v>
      </c>
      <c r="D102">
        <v>0</v>
      </c>
      <c r="E102">
        <v>1</v>
      </c>
      <c r="F102">
        <v>0</v>
      </c>
      <c r="G102" t="str">
        <f t="shared" si="3"/>
        <v>27548|1|0|0|1|0</v>
      </c>
    </row>
    <row r="103" spans="1:7" x14ac:dyDescent="0.25">
      <c r="A103">
        <v>27614</v>
      </c>
      <c r="B103">
        <v>1</v>
      </c>
      <c r="C103">
        <v>0</v>
      </c>
      <c r="D103">
        <v>0</v>
      </c>
      <c r="E103">
        <v>0</v>
      </c>
      <c r="F103">
        <v>1</v>
      </c>
      <c r="G103" t="str">
        <f t="shared" si="3"/>
        <v>27614|1|0|0|0|1</v>
      </c>
    </row>
    <row r="104" spans="1:7" x14ac:dyDescent="0.25">
      <c r="A104">
        <v>27847</v>
      </c>
      <c r="B104">
        <v>1</v>
      </c>
      <c r="C104">
        <v>0</v>
      </c>
      <c r="D104">
        <v>0</v>
      </c>
      <c r="E104">
        <v>0</v>
      </c>
      <c r="F104">
        <v>1</v>
      </c>
      <c r="G104" t="str">
        <f t="shared" si="3"/>
        <v>27847|1|0|0|0|1</v>
      </c>
    </row>
    <row r="105" spans="1:7" x14ac:dyDescent="0.25">
      <c r="A105">
        <v>28013</v>
      </c>
      <c r="B105">
        <v>1</v>
      </c>
      <c r="C105">
        <v>0</v>
      </c>
      <c r="D105">
        <v>0</v>
      </c>
      <c r="E105">
        <v>1</v>
      </c>
      <c r="F105">
        <v>0</v>
      </c>
      <c r="G105" t="str">
        <f t="shared" si="3"/>
        <v>28013|1|0|0|1|0</v>
      </c>
    </row>
    <row r="106" spans="1:7" x14ac:dyDescent="0.25">
      <c r="A106">
        <v>28152</v>
      </c>
      <c r="B106">
        <v>1</v>
      </c>
      <c r="C106">
        <v>0</v>
      </c>
      <c r="D106">
        <v>0</v>
      </c>
      <c r="E106">
        <v>0</v>
      </c>
      <c r="F106">
        <v>1</v>
      </c>
      <c r="G106" t="str">
        <f t="shared" si="3"/>
        <v>28152|1|0|0|0|1</v>
      </c>
    </row>
    <row r="107" spans="1:7" x14ac:dyDescent="0.25">
      <c r="A107">
        <v>28675</v>
      </c>
      <c r="B107">
        <v>1</v>
      </c>
      <c r="C107">
        <v>0</v>
      </c>
      <c r="D107">
        <v>0</v>
      </c>
      <c r="E107">
        <v>0</v>
      </c>
      <c r="F107">
        <v>1</v>
      </c>
      <c r="G107" t="str">
        <f t="shared" si="3"/>
        <v>28675|1|0|0|0|1</v>
      </c>
    </row>
    <row r="108" spans="1:7" x14ac:dyDescent="0.25">
      <c r="A108">
        <v>28732</v>
      </c>
      <c r="B108">
        <v>1</v>
      </c>
      <c r="C108">
        <v>0</v>
      </c>
      <c r="D108">
        <v>0</v>
      </c>
      <c r="E108">
        <v>0</v>
      </c>
      <c r="F108">
        <v>1</v>
      </c>
      <c r="G108" t="str">
        <f t="shared" si="3"/>
        <v>28732|1|0|0|0|1</v>
      </c>
    </row>
    <row r="109" spans="1:7" x14ac:dyDescent="0.25">
      <c r="A109">
        <v>29476</v>
      </c>
      <c r="B109">
        <v>1</v>
      </c>
      <c r="C109">
        <v>0</v>
      </c>
      <c r="D109">
        <v>0</v>
      </c>
      <c r="E109">
        <v>0</v>
      </c>
      <c r="F109">
        <v>1</v>
      </c>
      <c r="G109" t="str">
        <f t="shared" si="3"/>
        <v>29476|1|0|0|0|1</v>
      </c>
    </row>
    <row r="110" spans="1:7" x14ac:dyDescent="0.25">
      <c r="A110">
        <v>29636</v>
      </c>
      <c r="B110">
        <v>1</v>
      </c>
      <c r="C110">
        <v>0</v>
      </c>
      <c r="D110">
        <v>0</v>
      </c>
      <c r="E110">
        <v>1</v>
      </c>
      <c r="F110">
        <v>0</v>
      </c>
      <c r="G110" t="str">
        <f t="shared" si="3"/>
        <v>29636|1|0|0|1|0</v>
      </c>
    </row>
    <row r="111" spans="1:7" x14ac:dyDescent="0.25">
      <c r="A111">
        <v>29878</v>
      </c>
      <c r="B111">
        <v>1</v>
      </c>
      <c r="C111">
        <v>0</v>
      </c>
      <c r="D111">
        <v>0</v>
      </c>
      <c r="E111">
        <v>1</v>
      </c>
      <c r="F111">
        <v>0</v>
      </c>
      <c r="G111" t="str">
        <f t="shared" si="3"/>
        <v>29878|1|0|0|1|0</v>
      </c>
    </row>
    <row r="112" spans="1:7" x14ac:dyDescent="0.25">
      <c r="A112">
        <v>30052</v>
      </c>
      <c r="B112">
        <v>1</v>
      </c>
      <c r="C112">
        <v>0</v>
      </c>
      <c r="D112">
        <v>0</v>
      </c>
      <c r="E112">
        <v>0</v>
      </c>
      <c r="F112">
        <v>1</v>
      </c>
      <c r="G112" t="str">
        <f t="shared" si="3"/>
        <v>30052|1|0|0|0|1</v>
      </c>
    </row>
    <row r="113" spans="1:7" x14ac:dyDescent="0.25">
      <c r="A113">
        <v>30502</v>
      </c>
      <c r="B113">
        <v>1</v>
      </c>
      <c r="C113">
        <v>0</v>
      </c>
      <c r="D113">
        <v>0</v>
      </c>
      <c r="E113">
        <v>1</v>
      </c>
      <c r="F113">
        <v>0</v>
      </c>
      <c r="G113" t="str">
        <f t="shared" si="3"/>
        <v>30502|1|0|0|1|0</v>
      </c>
    </row>
    <row r="114" spans="1:7" x14ac:dyDescent="0.25">
      <c r="A114">
        <v>30650</v>
      </c>
      <c r="B114">
        <v>1</v>
      </c>
      <c r="C114">
        <v>0</v>
      </c>
      <c r="D114">
        <v>0</v>
      </c>
      <c r="E114">
        <v>0</v>
      </c>
      <c r="F114">
        <v>1</v>
      </c>
      <c r="G114" t="str">
        <f t="shared" si="3"/>
        <v>30650|1|0|0|0|1</v>
      </c>
    </row>
    <row r="115" spans="1:7" x14ac:dyDescent="0.25">
      <c r="A115">
        <v>30810</v>
      </c>
      <c r="B115">
        <v>1</v>
      </c>
      <c r="C115">
        <v>1</v>
      </c>
      <c r="D115">
        <v>0</v>
      </c>
      <c r="E115">
        <v>0</v>
      </c>
      <c r="F115">
        <v>0</v>
      </c>
      <c r="G115" t="str">
        <f t="shared" si="3"/>
        <v>30810|1|1|0|0|0</v>
      </c>
    </row>
    <row r="116" spans="1:7" x14ac:dyDescent="0.25">
      <c r="A116">
        <v>31134</v>
      </c>
      <c r="B116">
        <v>1</v>
      </c>
      <c r="C116">
        <v>0</v>
      </c>
      <c r="D116">
        <v>0</v>
      </c>
      <c r="E116">
        <v>0</v>
      </c>
      <c r="F116">
        <v>1</v>
      </c>
      <c r="G116" t="str">
        <f t="shared" si="3"/>
        <v>31134|1|0|0|0|1</v>
      </c>
    </row>
    <row r="117" spans="1:7" x14ac:dyDescent="0.25">
      <c r="A117">
        <v>31255</v>
      </c>
      <c r="B117">
        <v>1</v>
      </c>
      <c r="C117">
        <v>0</v>
      </c>
      <c r="D117">
        <v>0</v>
      </c>
      <c r="E117">
        <v>0</v>
      </c>
      <c r="F117">
        <v>1</v>
      </c>
      <c r="G117" t="str">
        <f t="shared" si="3"/>
        <v>31255|1|0|0|0|1</v>
      </c>
    </row>
    <row r="118" spans="1:7" x14ac:dyDescent="0.25">
      <c r="A118">
        <v>31657</v>
      </c>
      <c r="B118">
        <v>1</v>
      </c>
      <c r="C118">
        <v>0</v>
      </c>
      <c r="D118">
        <v>0</v>
      </c>
      <c r="E118">
        <v>0</v>
      </c>
      <c r="F118">
        <v>1</v>
      </c>
      <c r="G118" t="str">
        <f t="shared" si="3"/>
        <v>31657|1|0|0|0|1</v>
      </c>
    </row>
    <row r="119" spans="1:7" x14ac:dyDescent="0.25">
      <c r="A119">
        <v>31826</v>
      </c>
      <c r="B119">
        <v>1</v>
      </c>
      <c r="C119">
        <v>0</v>
      </c>
      <c r="D119">
        <v>0</v>
      </c>
      <c r="E119">
        <v>0</v>
      </c>
      <c r="F119">
        <v>1</v>
      </c>
      <c r="G119" t="str">
        <f t="shared" si="3"/>
        <v>31826|1|0|0|0|1</v>
      </c>
    </row>
    <row r="120" spans="1:7" x14ac:dyDescent="0.25">
      <c r="A120">
        <v>31835</v>
      </c>
      <c r="B120">
        <v>1</v>
      </c>
      <c r="C120">
        <v>0</v>
      </c>
      <c r="D120">
        <v>0</v>
      </c>
      <c r="E120">
        <v>0</v>
      </c>
      <c r="F120">
        <v>1</v>
      </c>
      <c r="G120" t="str">
        <f t="shared" si="3"/>
        <v>31835|1|0|0|0|1</v>
      </c>
    </row>
    <row r="121" spans="1:7" x14ac:dyDescent="0.25">
      <c r="A121">
        <v>32234</v>
      </c>
      <c r="B121">
        <v>1</v>
      </c>
      <c r="C121">
        <v>0</v>
      </c>
      <c r="D121">
        <v>0</v>
      </c>
      <c r="E121">
        <v>0</v>
      </c>
      <c r="F121">
        <v>1</v>
      </c>
      <c r="G121" t="str">
        <f t="shared" si="3"/>
        <v>32234|1|0|0|0|1</v>
      </c>
    </row>
    <row r="122" spans="1:7" x14ac:dyDescent="0.25">
      <c r="A122">
        <v>32766</v>
      </c>
      <c r="B122">
        <v>1</v>
      </c>
      <c r="C122">
        <v>0</v>
      </c>
      <c r="D122">
        <v>0</v>
      </c>
      <c r="E122">
        <v>0</v>
      </c>
      <c r="F122">
        <v>1</v>
      </c>
      <c r="G122" t="str">
        <f t="shared" si="3"/>
        <v>32766|1|0|0|0|1</v>
      </c>
    </row>
    <row r="123" spans="1:7" x14ac:dyDescent="0.25">
      <c r="A123">
        <v>32971</v>
      </c>
      <c r="B123">
        <v>1</v>
      </c>
      <c r="C123">
        <v>0</v>
      </c>
      <c r="D123">
        <v>0</v>
      </c>
      <c r="E123">
        <v>0</v>
      </c>
      <c r="F123">
        <v>1</v>
      </c>
      <c r="G123" t="str">
        <f t="shared" si="3"/>
        <v>32971|1|0|0|0|1</v>
      </c>
    </row>
    <row r="124" spans="1:7" x14ac:dyDescent="0.25">
      <c r="A124">
        <v>33147</v>
      </c>
      <c r="B124">
        <v>1</v>
      </c>
      <c r="C124">
        <v>0</v>
      </c>
      <c r="D124">
        <v>0</v>
      </c>
      <c r="E124">
        <v>0</v>
      </c>
      <c r="F124">
        <v>1</v>
      </c>
      <c r="G124" t="str">
        <f t="shared" si="3"/>
        <v>33147|1|0|0|0|1</v>
      </c>
    </row>
    <row r="125" spans="1:7" x14ac:dyDescent="0.25">
      <c r="A125">
        <v>33259</v>
      </c>
      <c r="B125">
        <v>1</v>
      </c>
      <c r="C125">
        <v>0</v>
      </c>
      <c r="D125">
        <v>0</v>
      </c>
      <c r="E125">
        <v>0</v>
      </c>
      <c r="F125">
        <v>1</v>
      </c>
      <c r="G125" t="str">
        <f t="shared" si="3"/>
        <v>33259|1|0|0|0|1</v>
      </c>
    </row>
    <row r="126" spans="1:7" x14ac:dyDescent="0.25">
      <c r="A126">
        <v>33268</v>
      </c>
      <c r="B126">
        <v>1</v>
      </c>
      <c r="C126">
        <v>0</v>
      </c>
      <c r="D126">
        <v>0</v>
      </c>
      <c r="E126">
        <v>0</v>
      </c>
      <c r="F126">
        <v>1</v>
      </c>
      <c r="G126" t="str">
        <f t="shared" si="3"/>
        <v>33268|1|0|0|0|1</v>
      </c>
    </row>
    <row r="127" spans="1:7" x14ac:dyDescent="0.25">
      <c r="A127">
        <v>33370</v>
      </c>
      <c r="B127">
        <v>1</v>
      </c>
      <c r="C127">
        <v>0</v>
      </c>
      <c r="D127">
        <v>0</v>
      </c>
      <c r="E127">
        <v>0</v>
      </c>
      <c r="F127">
        <v>1</v>
      </c>
      <c r="G127" t="str">
        <f t="shared" si="3"/>
        <v>33370|1|0|0|0|1</v>
      </c>
    </row>
    <row r="128" spans="1:7" x14ac:dyDescent="0.25">
      <c r="A128">
        <v>33839</v>
      </c>
      <c r="B128">
        <v>1</v>
      </c>
      <c r="C128">
        <v>0</v>
      </c>
      <c r="D128">
        <v>0</v>
      </c>
      <c r="E128">
        <v>0</v>
      </c>
      <c r="F128">
        <v>1</v>
      </c>
      <c r="G128" t="str">
        <f t="shared" si="3"/>
        <v>33839|1|0|0|0|1</v>
      </c>
    </row>
    <row r="129" spans="1:7" x14ac:dyDescent="0.25">
      <c r="A129">
        <v>33857</v>
      </c>
      <c r="B129">
        <v>1</v>
      </c>
      <c r="C129">
        <v>0</v>
      </c>
      <c r="D129">
        <v>0</v>
      </c>
      <c r="E129">
        <v>0</v>
      </c>
      <c r="F129">
        <v>1</v>
      </c>
      <c r="G129" t="str">
        <f t="shared" si="3"/>
        <v>33857|1|0|0|0|1</v>
      </c>
    </row>
    <row r="130" spans="1:7" x14ac:dyDescent="0.25">
      <c r="A130">
        <v>34425</v>
      </c>
      <c r="B130">
        <v>1</v>
      </c>
      <c r="C130">
        <v>0</v>
      </c>
      <c r="D130">
        <v>0</v>
      </c>
      <c r="E130">
        <v>1</v>
      </c>
      <c r="F130">
        <v>0</v>
      </c>
      <c r="G130" t="str">
        <f t="shared" si="3"/>
        <v>34425|1|0|0|1|0</v>
      </c>
    </row>
    <row r="131" spans="1:7" x14ac:dyDescent="0.25">
      <c r="A131">
        <v>34434</v>
      </c>
      <c r="B131">
        <v>1</v>
      </c>
      <c r="C131">
        <v>0</v>
      </c>
      <c r="D131">
        <v>0</v>
      </c>
      <c r="E131">
        <v>0</v>
      </c>
      <c r="F131">
        <v>1</v>
      </c>
      <c r="G131" t="str">
        <f t="shared" si="3"/>
        <v>34434|1|0|0|0|1</v>
      </c>
    </row>
    <row r="132" spans="1:7" x14ac:dyDescent="0.25">
      <c r="A132">
        <v>34537</v>
      </c>
      <c r="B132">
        <v>1</v>
      </c>
      <c r="C132">
        <v>0</v>
      </c>
      <c r="D132">
        <v>0</v>
      </c>
      <c r="E132">
        <v>1</v>
      </c>
      <c r="F132">
        <v>0</v>
      </c>
      <c r="G132" t="str">
        <f t="shared" ref="G132:G195" si="4">CONCATENATE(A132,"|",B132,"|",C132,"|",D132,"|",E132,"|",F132)</f>
        <v>34537|1|0|0|1|0</v>
      </c>
    </row>
    <row r="133" spans="1:7" x14ac:dyDescent="0.25">
      <c r="A133">
        <v>34555</v>
      </c>
      <c r="B133">
        <v>1</v>
      </c>
      <c r="C133">
        <v>0</v>
      </c>
      <c r="D133">
        <v>0</v>
      </c>
      <c r="E133">
        <v>0</v>
      </c>
      <c r="F133">
        <v>1</v>
      </c>
      <c r="G133" t="str">
        <f t="shared" si="4"/>
        <v>34555|1|0|0|0|1</v>
      </c>
    </row>
    <row r="134" spans="1:7" x14ac:dyDescent="0.25">
      <c r="A134">
        <v>34742</v>
      </c>
      <c r="B134">
        <v>1</v>
      </c>
      <c r="C134">
        <v>0</v>
      </c>
      <c r="D134">
        <v>0</v>
      </c>
      <c r="E134">
        <v>0</v>
      </c>
      <c r="F134">
        <v>1</v>
      </c>
      <c r="G134" t="str">
        <f t="shared" si="4"/>
        <v>34742|1|0|0|0|1</v>
      </c>
    </row>
    <row r="135" spans="1:7" x14ac:dyDescent="0.25">
      <c r="A135">
        <v>35057</v>
      </c>
      <c r="B135">
        <v>1</v>
      </c>
      <c r="C135">
        <v>0</v>
      </c>
      <c r="D135">
        <v>0</v>
      </c>
      <c r="E135">
        <v>0</v>
      </c>
      <c r="F135">
        <v>1</v>
      </c>
      <c r="G135" t="str">
        <f t="shared" si="4"/>
        <v>35057|1|0|0|0|1</v>
      </c>
    </row>
    <row r="136" spans="1:7" x14ac:dyDescent="0.25">
      <c r="A136">
        <v>35301</v>
      </c>
      <c r="B136">
        <v>1</v>
      </c>
      <c r="C136">
        <v>1</v>
      </c>
      <c r="D136">
        <v>0</v>
      </c>
      <c r="E136">
        <v>0</v>
      </c>
      <c r="F136">
        <v>0</v>
      </c>
      <c r="G136" t="str">
        <f t="shared" si="4"/>
        <v>35301|1|1|0|0|0</v>
      </c>
    </row>
    <row r="137" spans="1:7" x14ac:dyDescent="0.25">
      <c r="A137">
        <v>35570</v>
      </c>
      <c r="B137">
        <v>1</v>
      </c>
      <c r="C137">
        <v>0</v>
      </c>
      <c r="D137">
        <v>1</v>
      </c>
      <c r="E137">
        <v>0</v>
      </c>
      <c r="F137">
        <v>0</v>
      </c>
      <c r="G137" t="str">
        <f t="shared" si="4"/>
        <v>35570|1|0|1|0|0</v>
      </c>
    </row>
    <row r="138" spans="1:7" x14ac:dyDescent="0.25">
      <c r="A138">
        <v>35646</v>
      </c>
      <c r="B138">
        <v>1</v>
      </c>
      <c r="C138">
        <v>0</v>
      </c>
      <c r="D138">
        <v>0</v>
      </c>
      <c r="E138">
        <v>0</v>
      </c>
      <c r="F138">
        <v>1</v>
      </c>
      <c r="G138" t="str">
        <f t="shared" si="4"/>
        <v>35646|1|0|0|0|1</v>
      </c>
    </row>
    <row r="139" spans="1:7" x14ac:dyDescent="0.25">
      <c r="A139">
        <v>35879</v>
      </c>
      <c r="B139">
        <v>1</v>
      </c>
      <c r="C139">
        <v>0</v>
      </c>
      <c r="D139">
        <v>0</v>
      </c>
      <c r="E139">
        <v>0</v>
      </c>
      <c r="F139">
        <v>1</v>
      </c>
      <c r="G139" t="str">
        <f t="shared" si="4"/>
        <v>35879|1|0|0|0|1</v>
      </c>
    </row>
    <row r="140" spans="1:7" x14ac:dyDescent="0.25">
      <c r="A140">
        <v>36456</v>
      </c>
      <c r="B140">
        <v>1</v>
      </c>
      <c r="C140">
        <v>0</v>
      </c>
      <c r="D140">
        <v>0</v>
      </c>
      <c r="E140">
        <v>0</v>
      </c>
      <c r="F140">
        <v>1</v>
      </c>
      <c r="G140" t="str">
        <f t="shared" si="4"/>
        <v>36456|1|0|0|0|1</v>
      </c>
    </row>
    <row r="141" spans="1:7" x14ac:dyDescent="0.25">
      <c r="A141">
        <v>36933</v>
      </c>
      <c r="B141">
        <v>1</v>
      </c>
      <c r="C141">
        <v>0</v>
      </c>
      <c r="D141">
        <v>0</v>
      </c>
      <c r="E141">
        <v>0</v>
      </c>
      <c r="F141">
        <v>1</v>
      </c>
      <c r="G141" t="str">
        <f t="shared" si="4"/>
        <v>36933|1|0|0|0|1</v>
      </c>
    </row>
    <row r="142" spans="1:7" x14ac:dyDescent="0.25">
      <c r="A142">
        <v>37051</v>
      </c>
      <c r="B142">
        <v>1</v>
      </c>
      <c r="C142">
        <v>0</v>
      </c>
      <c r="D142">
        <v>0</v>
      </c>
      <c r="E142">
        <v>0</v>
      </c>
      <c r="F142">
        <v>1</v>
      </c>
      <c r="G142" t="str">
        <f t="shared" si="4"/>
        <v>37051|1|0|0|0|1</v>
      </c>
    </row>
    <row r="143" spans="1:7" x14ac:dyDescent="0.25">
      <c r="A143">
        <v>37341</v>
      </c>
      <c r="B143">
        <v>1</v>
      </c>
      <c r="C143">
        <v>0</v>
      </c>
      <c r="D143">
        <v>0</v>
      </c>
      <c r="E143">
        <v>0</v>
      </c>
      <c r="F143">
        <v>1</v>
      </c>
      <c r="G143" t="str">
        <f t="shared" si="4"/>
        <v>37341|1|0|0|0|1</v>
      </c>
    </row>
    <row r="144" spans="1:7" x14ac:dyDescent="0.25">
      <c r="A144">
        <v>37435</v>
      </c>
      <c r="B144">
        <v>1</v>
      </c>
      <c r="C144">
        <v>0</v>
      </c>
      <c r="D144">
        <v>0</v>
      </c>
      <c r="E144">
        <v>1</v>
      </c>
      <c r="F144">
        <v>0</v>
      </c>
      <c r="G144" t="str">
        <f t="shared" si="4"/>
        <v>37435|1|0|0|1|0</v>
      </c>
    </row>
    <row r="145" spans="1:7" x14ac:dyDescent="0.25">
      <c r="A145">
        <v>37640</v>
      </c>
      <c r="B145">
        <v>1</v>
      </c>
      <c r="C145">
        <v>0</v>
      </c>
      <c r="D145">
        <v>0</v>
      </c>
      <c r="E145">
        <v>1</v>
      </c>
      <c r="F145">
        <v>0</v>
      </c>
      <c r="G145" t="str">
        <f t="shared" si="4"/>
        <v>37640|1|0|0|1|0</v>
      </c>
    </row>
    <row r="146" spans="1:7" x14ac:dyDescent="0.25">
      <c r="A146">
        <v>37659</v>
      </c>
      <c r="B146">
        <v>1</v>
      </c>
      <c r="C146">
        <v>0</v>
      </c>
      <c r="D146">
        <v>0</v>
      </c>
      <c r="E146">
        <v>0</v>
      </c>
      <c r="F146">
        <v>1</v>
      </c>
      <c r="G146" t="str">
        <f t="shared" si="4"/>
        <v>37659|1|0|0|0|1</v>
      </c>
    </row>
    <row r="147" spans="1:7" x14ac:dyDescent="0.25">
      <c r="A147">
        <v>37949</v>
      </c>
      <c r="B147">
        <v>1</v>
      </c>
      <c r="C147">
        <v>0</v>
      </c>
      <c r="D147">
        <v>0</v>
      </c>
      <c r="E147">
        <v>0</v>
      </c>
      <c r="F147">
        <v>1</v>
      </c>
      <c r="G147" t="str">
        <f t="shared" si="4"/>
        <v>37949|1|0|0|0|1</v>
      </c>
    </row>
    <row r="148" spans="1:7" x14ac:dyDescent="0.25">
      <c r="A148">
        <v>38740</v>
      </c>
      <c r="B148">
        <v>1</v>
      </c>
      <c r="C148">
        <v>0</v>
      </c>
      <c r="D148">
        <v>0</v>
      </c>
      <c r="E148">
        <v>0</v>
      </c>
      <c r="F148">
        <v>1</v>
      </c>
      <c r="G148" t="str">
        <f t="shared" si="4"/>
        <v>38740|1|0|0|0|1</v>
      </c>
    </row>
    <row r="149" spans="1:7" x14ac:dyDescent="0.25">
      <c r="A149">
        <v>39327</v>
      </c>
      <c r="B149">
        <v>1</v>
      </c>
      <c r="C149">
        <v>0</v>
      </c>
      <c r="D149">
        <v>0</v>
      </c>
      <c r="E149">
        <v>0</v>
      </c>
      <c r="F149">
        <v>1</v>
      </c>
      <c r="G149" t="str">
        <f t="shared" si="4"/>
        <v>39327|1|0|0|0|1</v>
      </c>
    </row>
    <row r="150" spans="1:7" x14ac:dyDescent="0.25">
      <c r="A150">
        <v>39756</v>
      </c>
      <c r="B150">
        <v>1</v>
      </c>
      <c r="C150">
        <v>0</v>
      </c>
      <c r="D150">
        <v>0</v>
      </c>
      <c r="E150">
        <v>0</v>
      </c>
      <c r="F150">
        <v>1</v>
      </c>
      <c r="G150" t="str">
        <f t="shared" si="4"/>
        <v>39756|1|0|0|0|1</v>
      </c>
    </row>
    <row r="151" spans="1:7" x14ac:dyDescent="0.25">
      <c r="A151">
        <v>40033</v>
      </c>
      <c r="B151">
        <v>1</v>
      </c>
      <c r="C151">
        <v>0</v>
      </c>
      <c r="D151">
        <v>0</v>
      </c>
      <c r="E151">
        <v>0</v>
      </c>
      <c r="F151">
        <v>1</v>
      </c>
      <c r="G151" t="str">
        <f t="shared" si="4"/>
        <v>40033|1|0|0|0|1</v>
      </c>
    </row>
    <row r="152" spans="1:7" x14ac:dyDescent="0.25">
      <c r="A152">
        <v>40499</v>
      </c>
      <c r="B152">
        <v>1</v>
      </c>
      <c r="C152">
        <v>0</v>
      </c>
      <c r="D152">
        <v>0</v>
      </c>
      <c r="E152">
        <v>1</v>
      </c>
      <c r="F152">
        <v>0</v>
      </c>
      <c r="G152" t="str">
        <f t="shared" si="4"/>
        <v>40499|1|0|0|1|0</v>
      </c>
    </row>
    <row r="153" spans="1:7" x14ac:dyDescent="0.25">
      <c r="A153">
        <v>40855</v>
      </c>
      <c r="B153">
        <v>1</v>
      </c>
      <c r="C153">
        <v>0</v>
      </c>
      <c r="D153">
        <v>0</v>
      </c>
      <c r="E153">
        <v>0</v>
      </c>
      <c r="F153">
        <v>1</v>
      </c>
      <c r="G153" t="str">
        <f t="shared" si="4"/>
        <v>40855|1|0|0|0|1</v>
      </c>
    </row>
    <row r="154" spans="1:7" x14ac:dyDescent="0.25">
      <c r="A154">
        <v>41553</v>
      </c>
      <c r="B154">
        <v>1</v>
      </c>
      <c r="C154">
        <v>0</v>
      </c>
      <c r="D154">
        <v>0</v>
      </c>
      <c r="E154">
        <v>0</v>
      </c>
      <c r="F154">
        <v>1</v>
      </c>
      <c r="G154" t="str">
        <f t="shared" si="4"/>
        <v>41553|1|0|0|0|1</v>
      </c>
    </row>
    <row r="155" spans="1:7" x14ac:dyDescent="0.25">
      <c r="A155">
        <v>41629</v>
      </c>
      <c r="B155">
        <v>1</v>
      </c>
      <c r="C155">
        <v>0</v>
      </c>
      <c r="D155">
        <v>0</v>
      </c>
      <c r="E155">
        <v>0</v>
      </c>
      <c r="F155">
        <v>1</v>
      </c>
      <c r="G155" t="str">
        <f t="shared" si="4"/>
        <v>41629|1|0|0|0|1</v>
      </c>
    </row>
    <row r="156" spans="1:7" x14ac:dyDescent="0.25">
      <c r="A156">
        <v>41825</v>
      </c>
      <c r="B156">
        <v>1</v>
      </c>
      <c r="C156">
        <v>0</v>
      </c>
      <c r="D156">
        <v>0</v>
      </c>
      <c r="E156">
        <v>0</v>
      </c>
      <c r="F156">
        <v>1</v>
      </c>
      <c r="G156" t="str">
        <f t="shared" si="4"/>
        <v>41825|1|0|0|0|1</v>
      </c>
    </row>
    <row r="157" spans="1:7" x14ac:dyDescent="0.25">
      <c r="A157">
        <v>41955</v>
      </c>
      <c r="B157">
        <v>1</v>
      </c>
      <c r="C157">
        <v>0</v>
      </c>
      <c r="D157">
        <v>0</v>
      </c>
      <c r="E157">
        <v>0</v>
      </c>
      <c r="F157">
        <v>1</v>
      </c>
      <c r="G157" t="str">
        <f t="shared" si="4"/>
        <v>41955|1|0|0|0|1</v>
      </c>
    </row>
    <row r="158" spans="1:7" x14ac:dyDescent="0.25">
      <c r="A158">
        <v>42037</v>
      </c>
      <c r="B158">
        <v>1</v>
      </c>
      <c r="C158">
        <v>0</v>
      </c>
      <c r="D158">
        <v>0</v>
      </c>
      <c r="E158">
        <v>0</v>
      </c>
      <c r="F158">
        <v>1</v>
      </c>
      <c r="G158" t="str">
        <f t="shared" si="4"/>
        <v>42037|1|0|0|0|1</v>
      </c>
    </row>
    <row r="159" spans="1:7" x14ac:dyDescent="0.25">
      <c r="A159">
        <v>42354</v>
      </c>
      <c r="B159">
        <v>1</v>
      </c>
      <c r="C159">
        <v>0</v>
      </c>
      <c r="D159">
        <v>0</v>
      </c>
      <c r="E159">
        <v>0</v>
      </c>
      <c r="F159">
        <v>1</v>
      </c>
      <c r="G159" t="str">
        <f t="shared" si="4"/>
        <v>42354|1|0|0|0|1</v>
      </c>
    </row>
    <row r="160" spans="1:7" x14ac:dyDescent="0.25">
      <c r="A160">
        <v>42372</v>
      </c>
      <c r="B160">
        <v>1</v>
      </c>
      <c r="C160">
        <v>0</v>
      </c>
      <c r="D160">
        <v>0</v>
      </c>
      <c r="E160">
        <v>0</v>
      </c>
      <c r="F160">
        <v>1</v>
      </c>
      <c r="G160" t="str">
        <f t="shared" si="4"/>
        <v>42372|1|0|0|0|1</v>
      </c>
    </row>
    <row r="161" spans="1:7" x14ac:dyDescent="0.25">
      <c r="A161">
        <v>42420</v>
      </c>
      <c r="B161">
        <v>1</v>
      </c>
      <c r="C161">
        <v>0</v>
      </c>
      <c r="D161">
        <v>0</v>
      </c>
      <c r="E161">
        <v>1</v>
      </c>
      <c r="F161">
        <v>0</v>
      </c>
      <c r="G161" t="str">
        <f t="shared" si="4"/>
        <v>42420|1|0|0|1|0</v>
      </c>
    </row>
    <row r="162" spans="1:7" x14ac:dyDescent="0.25">
      <c r="A162">
        <v>42448</v>
      </c>
      <c r="B162">
        <v>1</v>
      </c>
      <c r="C162">
        <v>0</v>
      </c>
      <c r="D162">
        <v>0</v>
      </c>
      <c r="E162">
        <v>1</v>
      </c>
      <c r="F162">
        <v>0</v>
      </c>
      <c r="G162" t="str">
        <f t="shared" si="4"/>
        <v>42448|1|0|0|1|0</v>
      </c>
    </row>
    <row r="163" spans="1:7" x14ac:dyDescent="0.25">
      <c r="A163">
        <v>42457</v>
      </c>
      <c r="B163">
        <v>1</v>
      </c>
      <c r="C163">
        <v>0</v>
      </c>
      <c r="D163">
        <v>0</v>
      </c>
      <c r="E163">
        <v>0</v>
      </c>
      <c r="F163">
        <v>1</v>
      </c>
      <c r="G163" t="str">
        <f t="shared" si="4"/>
        <v>42457|1|0|0|0|1</v>
      </c>
    </row>
    <row r="164" spans="1:7" x14ac:dyDescent="0.25">
      <c r="A164">
        <v>43052</v>
      </c>
      <c r="B164">
        <v>1</v>
      </c>
      <c r="C164">
        <v>0</v>
      </c>
      <c r="D164">
        <v>0</v>
      </c>
      <c r="E164">
        <v>0</v>
      </c>
      <c r="F164">
        <v>1</v>
      </c>
      <c r="G164" t="str">
        <f t="shared" si="4"/>
        <v>43052|1|0|0|0|1</v>
      </c>
    </row>
    <row r="165" spans="1:7" x14ac:dyDescent="0.25">
      <c r="A165">
        <v>43351</v>
      </c>
      <c r="B165">
        <v>1</v>
      </c>
      <c r="C165">
        <v>0</v>
      </c>
      <c r="D165">
        <v>0</v>
      </c>
      <c r="E165">
        <v>0</v>
      </c>
      <c r="F165">
        <v>1</v>
      </c>
      <c r="G165" t="str">
        <f t="shared" si="4"/>
        <v>43351|1|0|0|0|1</v>
      </c>
    </row>
    <row r="166" spans="1:7" x14ac:dyDescent="0.25">
      <c r="A166">
        <v>43856</v>
      </c>
      <c r="B166">
        <v>1</v>
      </c>
      <c r="C166">
        <v>0</v>
      </c>
      <c r="D166">
        <v>0</v>
      </c>
      <c r="E166">
        <v>0</v>
      </c>
      <c r="F166">
        <v>1</v>
      </c>
      <c r="G166" t="str">
        <f t="shared" si="4"/>
        <v>43856|1|0|0|0|1</v>
      </c>
    </row>
    <row r="167" spans="1:7" x14ac:dyDescent="0.25">
      <c r="A167">
        <v>43959</v>
      </c>
      <c r="B167">
        <v>1</v>
      </c>
      <c r="C167">
        <v>0</v>
      </c>
      <c r="D167">
        <v>0</v>
      </c>
      <c r="E167">
        <v>0</v>
      </c>
      <c r="F167">
        <v>1</v>
      </c>
      <c r="G167" t="str">
        <f t="shared" si="4"/>
        <v>43959|1|0|0|0|1</v>
      </c>
    </row>
    <row r="168" spans="1:7" x14ac:dyDescent="0.25">
      <c r="A168">
        <v>44040</v>
      </c>
      <c r="B168">
        <v>1</v>
      </c>
      <c r="C168">
        <v>0</v>
      </c>
      <c r="D168">
        <v>0</v>
      </c>
      <c r="E168">
        <v>0</v>
      </c>
      <c r="F168">
        <v>1</v>
      </c>
      <c r="G168" t="str">
        <f t="shared" si="4"/>
        <v>44040|1|0|0|0|1</v>
      </c>
    </row>
    <row r="169" spans="1:7" x14ac:dyDescent="0.25">
      <c r="A169">
        <v>44433</v>
      </c>
      <c r="B169">
        <v>1</v>
      </c>
      <c r="C169">
        <v>0</v>
      </c>
      <c r="D169">
        <v>0</v>
      </c>
      <c r="E169">
        <v>0</v>
      </c>
      <c r="F169">
        <v>1</v>
      </c>
      <c r="G169" t="str">
        <f t="shared" si="4"/>
        <v>44433|1|0|0|0|1</v>
      </c>
    </row>
    <row r="170" spans="1:7" x14ac:dyDescent="0.25">
      <c r="A170">
        <v>44741</v>
      </c>
      <c r="B170">
        <v>1</v>
      </c>
      <c r="C170">
        <v>0</v>
      </c>
      <c r="D170">
        <v>0</v>
      </c>
      <c r="E170">
        <v>0</v>
      </c>
      <c r="F170">
        <v>1</v>
      </c>
      <c r="G170" t="str">
        <f t="shared" si="4"/>
        <v>44741|1|0|0|0|1</v>
      </c>
    </row>
    <row r="171" spans="1:7" x14ac:dyDescent="0.25">
      <c r="A171">
        <v>44750</v>
      </c>
      <c r="B171">
        <v>1</v>
      </c>
      <c r="C171">
        <v>0</v>
      </c>
      <c r="D171">
        <v>0</v>
      </c>
      <c r="E171">
        <v>0</v>
      </c>
      <c r="F171">
        <v>1</v>
      </c>
      <c r="G171" t="str">
        <f t="shared" si="4"/>
        <v>44750|1|0|0|0|1</v>
      </c>
    </row>
    <row r="172" spans="1:7" x14ac:dyDescent="0.25">
      <c r="A172">
        <v>44929</v>
      </c>
      <c r="B172">
        <v>1</v>
      </c>
      <c r="C172">
        <v>0</v>
      </c>
      <c r="D172">
        <v>0</v>
      </c>
      <c r="E172">
        <v>0</v>
      </c>
      <c r="F172">
        <v>1</v>
      </c>
      <c r="G172" t="str">
        <f t="shared" si="4"/>
        <v>44929|1|0|0|0|1</v>
      </c>
    </row>
    <row r="173" spans="1:7" x14ac:dyDescent="0.25">
      <c r="A173">
        <v>45038</v>
      </c>
      <c r="B173">
        <v>1</v>
      </c>
      <c r="C173">
        <v>0</v>
      </c>
      <c r="D173">
        <v>0</v>
      </c>
      <c r="E173">
        <v>0</v>
      </c>
      <c r="F173">
        <v>1</v>
      </c>
      <c r="G173" t="str">
        <f t="shared" si="4"/>
        <v>45038|1|0|0|0|1</v>
      </c>
    </row>
    <row r="174" spans="1:7" x14ac:dyDescent="0.25">
      <c r="A174">
        <v>45047</v>
      </c>
      <c r="B174">
        <v>1</v>
      </c>
      <c r="C174">
        <v>0</v>
      </c>
      <c r="D174">
        <v>0</v>
      </c>
      <c r="E174">
        <v>0</v>
      </c>
      <c r="F174">
        <v>1</v>
      </c>
      <c r="G174" t="str">
        <f t="shared" si="4"/>
        <v>45047|1|0|0|0|1</v>
      </c>
    </row>
    <row r="175" spans="1:7" x14ac:dyDescent="0.25">
      <c r="A175">
        <v>45056</v>
      </c>
      <c r="B175">
        <v>1</v>
      </c>
      <c r="C175">
        <v>0</v>
      </c>
      <c r="D175">
        <v>0</v>
      </c>
      <c r="E175">
        <v>0</v>
      </c>
      <c r="F175">
        <v>1</v>
      </c>
      <c r="G175" t="str">
        <f t="shared" si="4"/>
        <v>45056|1|0|0|0|1</v>
      </c>
    </row>
    <row r="176" spans="1:7" x14ac:dyDescent="0.25">
      <c r="A176">
        <v>45430</v>
      </c>
      <c r="B176">
        <v>1</v>
      </c>
      <c r="C176">
        <v>0</v>
      </c>
      <c r="D176">
        <v>0</v>
      </c>
      <c r="E176">
        <v>0</v>
      </c>
      <c r="F176">
        <v>1</v>
      </c>
      <c r="G176" t="str">
        <f t="shared" si="4"/>
        <v>45430|1|0|0|0|1</v>
      </c>
    </row>
    <row r="177" spans="1:7" x14ac:dyDescent="0.25">
      <c r="A177">
        <v>45458</v>
      </c>
      <c r="B177">
        <v>1</v>
      </c>
      <c r="C177">
        <v>0</v>
      </c>
      <c r="D177">
        <v>0</v>
      </c>
      <c r="E177">
        <v>0</v>
      </c>
      <c r="F177">
        <v>1</v>
      </c>
      <c r="G177" t="str">
        <f t="shared" si="4"/>
        <v>45458|1|0|0|0|1</v>
      </c>
    </row>
    <row r="178" spans="1:7" x14ac:dyDescent="0.25">
      <c r="A178">
        <v>45551</v>
      </c>
      <c r="B178">
        <v>1</v>
      </c>
      <c r="C178">
        <v>0</v>
      </c>
      <c r="D178">
        <v>0</v>
      </c>
      <c r="E178">
        <v>1</v>
      </c>
      <c r="F178">
        <v>0</v>
      </c>
      <c r="G178" t="str">
        <f t="shared" si="4"/>
        <v>45551|1|0|0|1|0</v>
      </c>
    </row>
    <row r="179" spans="1:7" x14ac:dyDescent="0.25">
      <c r="A179">
        <v>45560</v>
      </c>
      <c r="B179">
        <v>1</v>
      </c>
      <c r="C179">
        <v>0</v>
      </c>
      <c r="D179">
        <v>0</v>
      </c>
      <c r="E179">
        <v>1</v>
      </c>
      <c r="F179">
        <v>0</v>
      </c>
      <c r="G179" t="str">
        <f t="shared" si="4"/>
        <v>45560|1|0|0|1|0</v>
      </c>
    </row>
    <row r="180" spans="1:7" x14ac:dyDescent="0.25">
      <c r="A180">
        <v>45775</v>
      </c>
      <c r="B180">
        <v>1</v>
      </c>
      <c r="C180">
        <v>0</v>
      </c>
      <c r="D180">
        <v>0</v>
      </c>
      <c r="E180">
        <v>0</v>
      </c>
      <c r="F180">
        <v>1</v>
      </c>
      <c r="G180" t="str">
        <f t="shared" si="4"/>
        <v>45775|1|0|0|0|1</v>
      </c>
    </row>
    <row r="181" spans="1:7" x14ac:dyDescent="0.25">
      <c r="A181">
        <v>46053</v>
      </c>
      <c r="B181">
        <v>1</v>
      </c>
      <c r="C181">
        <v>0</v>
      </c>
      <c r="D181">
        <v>0</v>
      </c>
      <c r="E181">
        <v>0</v>
      </c>
      <c r="F181">
        <v>1</v>
      </c>
      <c r="G181" t="str">
        <f t="shared" si="4"/>
        <v>46053|1|0|0|0|1</v>
      </c>
    </row>
    <row r="182" spans="1:7" x14ac:dyDescent="0.25">
      <c r="A182">
        <v>46941</v>
      </c>
      <c r="B182">
        <v>1</v>
      </c>
      <c r="C182">
        <v>0</v>
      </c>
      <c r="D182">
        <v>0</v>
      </c>
      <c r="E182">
        <v>0</v>
      </c>
      <c r="F182">
        <v>1</v>
      </c>
      <c r="G182" t="str">
        <f t="shared" si="4"/>
        <v>46941|1|0|0|0|1</v>
      </c>
    </row>
    <row r="183" spans="1:7" x14ac:dyDescent="0.25">
      <c r="A183">
        <v>47247</v>
      </c>
      <c r="B183">
        <v>1</v>
      </c>
      <c r="C183">
        <v>0</v>
      </c>
      <c r="D183">
        <v>0</v>
      </c>
      <c r="E183">
        <v>0</v>
      </c>
      <c r="F183">
        <v>1</v>
      </c>
      <c r="G183" t="str">
        <f t="shared" si="4"/>
        <v>47247|1|0|0|0|1</v>
      </c>
    </row>
    <row r="184" spans="1:7" x14ac:dyDescent="0.25">
      <c r="A184">
        <v>47256</v>
      </c>
      <c r="B184">
        <v>1</v>
      </c>
      <c r="C184">
        <v>0</v>
      </c>
      <c r="D184">
        <v>0</v>
      </c>
      <c r="E184">
        <v>0</v>
      </c>
      <c r="F184">
        <v>1</v>
      </c>
      <c r="G184" t="str">
        <f t="shared" si="4"/>
        <v>47256|1|0|0|0|1</v>
      </c>
    </row>
    <row r="185" spans="1:7" x14ac:dyDescent="0.25">
      <c r="A185">
        <v>47452</v>
      </c>
      <c r="B185">
        <v>1</v>
      </c>
      <c r="C185">
        <v>0</v>
      </c>
      <c r="D185">
        <v>0</v>
      </c>
      <c r="E185">
        <v>0</v>
      </c>
      <c r="F185">
        <v>1</v>
      </c>
      <c r="G185" t="str">
        <f t="shared" si="4"/>
        <v>47452|1|0|0|0|1</v>
      </c>
    </row>
    <row r="186" spans="1:7" x14ac:dyDescent="0.25">
      <c r="A186">
        <v>47500</v>
      </c>
      <c r="B186">
        <v>1</v>
      </c>
      <c r="C186">
        <v>0</v>
      </c>
      <c r="D186">
        <v>0</v>
      </c>
      <c r="E186">
        <v>0</v>
      </c>
      <c r="F186">
        <v>1</v>
      </c>
      <c r="G186" t="str">
        <f t="shared" si="4"/>
        <v>47500|1|0|0|0|1</v>
      </c>
    </row>
    <row r="187" spans="1:7" x14ac:dyDescent="0.25">
      <c r="A187">
        <v>48057</v>
      </c>
      <c r="B187">
        <v>1</v>
      </c>
      <c r="C187">
        <v>0</v>
      </c>
      <c r="D187">
        <v>0</v>
      </c>
      <c r="E187">
        <v>0</v>
      </c>
      <c r="F187">
        <v>1</v>
      </c>
      <c r="G187" t="str">
        <f t="shared" si="4"/>
        <v>48057|1|0|0|0|1</v>
      </c>
    </row>
    <row r="188" spans="1:7" x14ac:dyDescent="0.25">
      <c r="A188">
        <v>48150</v>
      </c>
      <c r="B188">
        <v>1</v>
      </c>
      <c r="C188">
        <v>0</v>
      </c>
      <c r="D188">
        <v>0</v>
      </c>
      <c r="E188">
        <v>0</v>
      </c>
      <c r="F188">
        <v>1</v>
      </c>
      <c r="G188" t="str">
        <f t="shared" si="4"/>
        <v>48150|1|0|0|0|1</v>
      </c>
    </row>
    <row r="189" spans="1:7" x14ac:dyDescent="0.25">
      <c r="A189">
        <v>48374</v>
      </c>
      <c r="B189">
        <v>1</v>
      </c>
      <c r="C189">
        <v>0</v>
      </c>
      <c r="D189">
        <v>0</v>
      </c>
      <c r="E189">
        <v>1</v>
      </c>
      <c r="F189">
        <v>0</v>
      </c>
      <c r="G189" t="str">
        <f t="shared" si="4"/>
        <v>48374|1|0|0|1|0</v>
      </c>
    </row>
    <row r="190" spans="1:7" x14ac:dyDescent="0.25">
      <c r="A190">
        <v>48440</v>
      </c>
      <c r="B190">
        <v>1</v>
      </c>
      <c r="C190">
        <v>0</v>
      </c>
      <c r="D190">
        <v>0</v>
      </c>
      <c r="E190">
        <v>0</v>
      </c>
      <c r="F190">
        <v>1</v>
      </c>
      <c r="G190" t="str">
        <f t="shared" si="4"/>
        <v>48440|1|0|0|0|1</v>
      </c>
    </row>
    <row r="191" spans="1:7" x14ac:dyDescent="0.25">
      <c r="A191">
        <v>49054</v>
      </c>
      <c r="B191">
        <v>1</v>
      </c>
      <c r="C191">
        <v>0</v>
      </c>
      <c r="D191">
        <v>0</v>
      </c>
      <c r="E191">
        <v>0</v>
      </c>
      <c r="F191">
        <v>1</v>
      </c>
      <c r="G191" t="str">
        <f t="shared" si="4"/>
        <v>49054|1|0|0|0|1</v>
      </c>
    </row>
    <row r="192" spans="1:7" x14ac:dyDescent="0.25">
      <c r="A192">
        <v>49148</v>
      </c>
      <c r="B192">
        <v>1</v>
      </c>
      <c r="C192">
        <v>0</v>
      </c>
      <c r="D192">
        <v>0</v>
      </c>
      <c r="E192">
        <v>0</v>
      </c>
      <c r="F192">
        <v>1</v>
      </c>
      <c r="G192" t="str">
        <f t="shared" si="4"/>
        <v>49148|1|0|0|0|1</v>
      </c>
    </row>
    <row r="193" spans="1:7" x14ac:dyDescent="0.25">
      <c r="A193">
        <v>49241</v>
      </c>
      <c r="B193">
        <v>1</v>
      </c>
      <c r="C193">
        <v>0</v>
      </c>
      <c r="D193">
        <v>0</v>
      </c>
      <c r="E193">
        <v>1</v>
      </c>
      <c r="F193">
        <v>0</v>
      </c>
      <c r="G193" t="str">
        <f t="shared" si="4"/>
        <v>49241|1|0|0|1|0</v>
      </c>
    </row>
    <row r="194" spans="1:7" x14ac:dyDescent="0.25">
      <c r="A194">
        <v>49652</v>
      </c>
      <c r="B194">
        <v>1</v>
      </c>
      <c r="C194">
        <v>0</v>
      </c>
      <c r="D194">
        <v>0</v>
      </c>
      <c r="E194">
        <v>0</v>
      </c>
      <c r="F194">
        <v>1</v>
      </c>
      <c r="G194" t="str">
        <f t="shared" si="4"/>
        <v>49652|1|0|0|0|1</v>
      </c>
    </row>
    <row r="195" spans="1:7" x14ac:dyDescent="0.25">
      <c r="A195">
        <v>49858</v>
      </c>
      <c r="B195">
        <v>1</v>
      </c>
      <c r="C195">
        <v>0</v>
      </c>
      <c r="D195">
        <v>0</v>
      </c>
      <c r="E195">
        <v>0</v>
      </c>
      <c r="F195">
        <v>1</v>
      </c>
      <c r="G195" t="str">
        <f t="shared" si="4"/>
        <v>49858|1|0|0|0|1</v>
      </c>
    </row>
    <row r="196" spans="1:7" x14ac:dyDescent="0.25">
      <c r="A196">
        <v>49951</v>
      </c>
      <c r="B196">
        <v>1</v>
      </c>
      <c r="C196">
        <v>0</v>
      </c>
      <c r="D196">
        <v>0</v>
      </c>
      <c r="E196">
        <v>0</v>
      </c>
      <c r="F196">
        <v>1</v>
      </c>
      <c r="G196" t="str">
        <f t="shared" ref="G196:G259" si="5">CONCATENATE(A196,"|",B196,"|",C196,"|",D196,"|",E196,"|",F196)</f>
        <v>49951|1|0|0|0|1</v>
      </c>
    </row>
    <row r="197" spans="1:7" x14ac:dyDescent="0.25">
      <c r="A197">
        <v>50144</v>
      </c>
      <c r="B197">
        <v>1</v>
      </c>
      <c r="C197">
        <v>0</v>
      </c>
      <c r="D197">
        <v>0</v>
      </c>
      <c r="E197">
        <v>0</v>
      </c>
      <c r="F197">
        <v>1</v>
      </c>
      <c r="G197" t="str">
        <f t="shared" si="5"/>
        <v>50144|1|0|0|0|1</v>
      </c>
    </row>
    <row r="198" spans="1:7" x14ac:dyDescent="0.25">
      <c r="A198">
        <v>50461</v>
      </c>
      <c r="B198">
        <v>1</v>
      </c>
      <c r="C198">
        <v>0</v>
      </c>
      <c r="D198">
        <v>0</v>
      </c>
      <c r="E198">
        <v>0</v>
      </c>
      <c r="F198">
        <v>1</v>
      </c>
      <c r="G198" t="str">
        <f t="shared" si="5"/>
        <v>50461|1|0|0|0|1</v>
      </c>
    </row>
    <row r="199" spans="1:7" x14ac:dyDescent="0.25">
      <c r="A199">
        <v>51253</v>
      </c>
      <c r="B199">
        <v>1</v>
      </c>
      <c r="C199">
        <v>0</v>
      </c>
      <c r="D199">
        <v>0</v>
      </c>
      <c r="E199">
        <v>0</v>
      </c>
      <c r="F199">
        <v>1</v>
      </c>
      <c r="G199" t="str">
        <f t="shared" si="5"/>
        <v>51253|1|0|0|0|1</v>
      </c>
    </row>
    <row r="200" spans="1:7" x14ac:dyDescent="0.25">
      <c r="A200">
        <v>51356</v>
      </c>
      <c r="B200">
        <v>1</v>
      </c>
      <c r="C200">
        <v>0</v>
      </c>
      <c r="D200">
        <v>0</v>
      </c>
      <c r="E200">
        <v>0</v>
      </c>
      <c r="F200">
        <v>1</v>
      </c>
      <c r="G200" t="str">
        <f t="shared" si="5"/>
        <v>51356|1|0|0|0|1</v>
      </c>
    </row>
    <row r="201" spans="1:7" x14ac:dyDescent="0.25">
      <c r="A201">
        <v>51459</v>
      </c>
      <c r="B201">
        <v>1</v>
      </c>
      <c r="C201">
        <v>0</v>
      </c>
      <c r="D201">
        <v>0</v>
      </c>
      <c r="E201">
        <v>0</v>
      </c>
      <c r="F201">
        <v>1</v>
      </c>
      <c r="G201" t="str">
        <f t="shared" si="5"/>
        <v>51459|1|0|0|0|1</v>
      </c>
    </row>
    <row r="202" spans="1:7" x14ac:dyDescent="0.25">
      <c r="A202">
        <v>51842</v>
      </c>
      <c r="B202">
        <v>1</v>
      </c>
      <c r="C202">
        <v>0</v>
      </c>
      <c r="D202">
        <v>0</v>
      </c>
      <c r="E202">
        <v>0</v>
      </c>
      <c r="F202">
        <v>1</v>
      </c>
      <c r="G202" t="str">
        <f t="shared" si="5"/>
        <v>51842|1|0|0|0|1</v>
      </c>
    </row>
    <row r="203" spans="1:7" x14ac:dyDescent="0.25">
      <c r="A203">
        <v>52719</v>
      </c>
      <c r="B203">
        <v>1</v>
      </c>
      <c r="C203">
        <v>0</v>
      </c>
      <c r="D203">
        <v>0</v>
      </c>
      <c r="E203">
        <v>1</v>
      </c>
      <c r="F203">
        <v>0</v>
      </c>
      <c r="G203" t="str">
        <f t="shared" si="5"/>
        <v>52719|1|0|0|1|0</v>
      </c>
    </row>
    <row r="204" spans="1:7" x14ac:dyDescent="0.25">
      <c r="A204">
        <v>52951</v>
      </c>
      <c r="B204">
        <v>1</v>
      </c>
      <c r="C204">
        <v>0</v>
      </c>
      <c r="D204">
        <v>0</v>
      </c>
      <c r="E204">
        <v>0</v>
      </c>
      <c r="F204">
        <v>1</v>
      </c>
      <c r="G204" t="str">
        <f t="shared" si="5"/>
        <v>52951|1|0|0|0|1</v>
      </c>
    </row>
    <row r="205" spans="1:7" x14ac:dyDescent="0.25">
      <c r="A205">
        <v>53051</v>
      </c>
      <c r="B205">
        <v>1</v>
      </c>
      <c r="C205">
        <v>0</v>
      </c>
      <c r="D205">
        <v>0</v>
      </c>
      <c r="E205">
        <v>0</v>
      </c>
      <c r="F205">
        <v>1</v>
      </c>
      <c r="G205" t="str">
        <f t="shared" si="5"/>
        <v>53051|1|0|0|0|1</v>
      </c>
    </row>
    <row r="206" spans="1:7" x14ac:dyDescent="0.25">
      <c r="A206">
        <v>54058</v>
      </c>
      <c r="B206">
        <v>1</v>
      </c>
      <c r="C206">
        <v>0</v>
      </c>
      <c r="D206">
        <v>0</v>
      </c>
      <c r="E206">
        <v>0</v>
      </c>
      <c r="F206">
        <v>1</v>
      </c>
      <c r="G206" t="str">
        <f t="shared" si="5"/>
        <v>54058|1|0|0|0|1</v>
      </c>
    </row>
    <row r="207" spans="1:7" x14ac:dyDescent="0.25">
      <c r="A207">
        <v>54656</v>
      </c>
      <c r="B207">
        <v>1</v>
      </c>
      <c r="C207">
        <v>0</v>
      </c>
      <c r="D207">
        <v>0</v>
      </c>
      <c r="E207">
        <v>1</v>
      </c>
      <c r="F207">
        <v>0</v>
      </c>
      <c r="G207" t="str">
        <f t="shared" si="5"/>
        <v>54656|1|0|0|1|0</v>
      </c>
    </row>
    <row r="208" spans="1:7" x14ac:dyDescent="0.25">
      <c r="A208">
        <v>54973</v>
      </c>
      <c r="B208">
        <v>1</v>
      </c>
      <c r="C208">
        <v>0</v>
      </c>
      <c r="D208">
        <v>0</v>
      </c>
      <c r="E208">
        <v>1</v>
      </c>
      <c r="F208">
        <v>0</v>
      </c>
      <c r="G208" t="str">
        <f t="shared" si="5"/>
        <v>54973|1|0|0|1|0</v>
      </c>
    </row>
    <row r="209" spans="1:7" x14ac:dyDescent="0.25">
      <c r="A209">
        <v>55336</v>
      </c>
      <c r="B209">
        <v>1</v>
      </c>
      <c r="C209">
        <v>0</v>
      </c>
      <c r="D209">
        <v>0</v>
      </c>
      <c r="E209">
        <v>0</v>
      </c>
      <c r="F209">
        <v>1</v>
      </c>
      <c r="G209" t="str">
        <f t="shared" si="5"/>
        <v>55336|1|0|0|0|1</v>
      </c>
    </row>
    <row r="210" spans="1:7" x14ac:dyDescent="0.25">
      <c r="A210">
        <v>55635</v>
      </c>
      <c r="B210">
        <v>1</v>
      </c>
      <c r="C210">
        <v>0</v>
      </c>
      <c r="D210">
        <v>0</v>
      </c>
      <c r="E210">
        <v>0</v>
      </c>
      <c r="F210">
        <v>1</v>
      </c>
      <c r="G210" t="str">
        <f t="shared" si="5"/>
        <v>55635|1|0|0|0|1</v>
      </c>
    </row>
    <row r="211" spans="1:7" x14ac:dyDescent="0.25">
      <c r="A211">
        <v>55653</v>
      </c>
      <c r="B211">
        <v>1</v>
      </c>
      <c r="C211">
        <v>0</v>
      </c>
      <c r="D211">
        <v>0</v>
      </c>
      <c r="E211">
        <v>0</v>
      </c>
      <c r="F211">
        <v>1</v>
      </c>
      <c r="G211" t="str">
        <f t="shared" si="5"/>
        <v>55653|1|0|0|0|1</v>
      </c>
    </row>
    <row r="212" spans="1:7" x14ac:dyDescent="0.25">
      <c r="A212">
        <v>55970</v>
      </c>
      <c r="B212">
        <v>1</v>
      </c>
      <c r="C212">
        <v>0</v>
      </c>
      <c r="D212">
        <v>0</v>
      </c>
      <c r="E212">
        <v>0</v>
      </c>
      <c r="F212">
        <v>1</v>
      </c>
      <c r="G212" t="str">
        <f t="shared" si="5"/>
        <v>55970|1|0|0|0|1</v>
      </c>
    </row>
    <row r="213" spans="1:7" x14ac:dyDescent="0.25">
      <c r="A213">
        <v>56258</v>
      </c>
      <c r="B213">
        <v>1</v>
      </c>
      <c r="C213">
        <v>0</v>
      </c>
      <c r="D213">
        <v>0</v>
      </c>
      <c r="E213">
        <v>0</v>
      </c>
      <c r="F213">
        <v>1</v>
      </c>
      <c r="G213" t="str">
        <f t="shared" si="5"/>
        <v>56258|1|0|0|0|1</v>
      </c>
    </row>
    <row r="214" spans="1:7" x14ac:dyDescent="0.25">
      <c r="A214">
        <v>56351</v>
      </c>
      <c r="B214">
        <v>1</v>
      </c>
      <c r="C214">
        <v>0</v>
      </c>
      <c r="D214">
        <v>0</v>
      </c>
      <c r="E214">
        <v>1</v>
      </c>
      <c r="F214">
        <v>0</v>
      </c>
      <c r="G214" t="str">
        <f t="shared" si="5"/>
        <v>56351|1|0|0|1|0</v>
      </c>
    </row>
    <row r="215" spans="1:7" x14ac:dyDescent="0.25">
      <c r="A215">
        <v>56548</v>
      </c>
      <c r="B215">
        <v>1</v>
      </c>
      <c r="C215">
        <v>0</v>
      </c>
      <c r="D215">
        <v>0</v>
      </c>
      <c r="E215">
        <v>0</v>
      </c>
      <c r="F215">
        <v>1</v>
      </c>
      <c r="G215" t="str">
        <f t="shared" si="5"/>
        <v>56548|1|0|0|0|1</v>
      </c>
    </row>
    <row r="216" spans="1:7" x14ac:dyDescent="0.25">
      <c r="A216">
        <v>56717</v>
      </c>
      <c r="B216">
        <v>1</v>
      </c>
      <c r="C216">
        <v>0</v>
      </c>
      <c r="D216">
        <v>0</v>
      </c>
      <c r="E216">
        <v>0</v>
      </c>
      <c r="F216">
        <v>1</v>
      </c>
      <c r="G216" t="str">
        <f t="shared" si="5"/>
        <v>56717|1|0|0|0|1</v>
      </c>
    </row>
    <row r="217" spans="1:7" x14ac:dyDescent="0.25">
      <c r="A217">
        <v>57040</v>
      </c>
      <c r="B217">
        <v>1</v>
      </c>
      <c r="C217">
        <v>0</v>
      </c>
      <c r="D217">
        <v>0</v>
      </c>
      <c r="E217">
        <v>0</v>
      </c>
      <c r="F217">
        <v>1</v>
      </c>
      <c r="G217" t="str">
        <f t="shared" si="5"/>
        <v>57040|1|0|0|0|1</v>
      </c>
    </row>
    <row r="218" spans="1:7" x14ac:dyDescent="0.25">
      <c r="A218">
        <v>57451</v>
      </c>
      <c r="B218">
        <v>1</v>
      </c>
      <c r="C218">
        <v>0</v>
      </c>
      <c r="D218">
        <v>0</v>
      </c>
      <c r="E218">
        <v>0</v>
      </c>
      <c r="F218">
        <v>1</v>
      </c>
      <c r="G218" t="str">
        <f t="shared" si="5"/>
        <v>57451|1|0|0|0|1</v>
      </c>
    </row>
    <row r="219" spans="1:7" x14ac:dyDescent="0.25">
      <c r="A219">
        <v>58225</v>
      </c>
      <c r="B219">
        <v>1</v>
      </c>
      <c r="C219">
        <v>0</v>
      </c>
      <c r="D219">
        <v>0</v>
      </c>
      <c r="E219">
        <v>0</v>
      </c>
      <c r="F219">
        <v>1</v>
      </c>
      <c r="G219" t="str">
        <f t="shared" si="5"/>
        <v>58225|1|0|0|0|1</v>
      </c>
    </row>
    <row r="220" spans="1:7" x14ac:dyDescent="0.25">
      <c r="A220">
        <v>58243</v>
      </c>
      <c r="B220">
        <v>1</v>
      </c>
      <c r="C220">
        <v>0</v>
      </c>
      <c r="D220">
        <v>0</v>
      </c>
      <c r="E220">
        <v>1</v>
      </c>
      <c r="F220">
        <v>0</v>
      </c>
      <c r="G220" t="str">
        <f t="shared" si="5"/>
        <v>58243|1|0|0|1|0</v>
      </c>
    </row>
    <row r="221" spans="1:7" x14ac:dyDescent="0.25">
      <c r="A221">
        <v>58355</v>
      </c>
      <c r="B221">
        <v>1</v>
      </c>
      <c r="C221">
        <v>0</v>
      </c>
      <c r="D221">
        <v>0</v>
      </c>
      <c r="E221">
        <v>0</v>
      </c>
      <c r="F221">
        <v>1</v>
      </c>
      <c r="G221" t="str">
        <f t="shared" si="5"/>
        <v>58355|1|0|0|0|1</v>
      </c>
    </row>
    <row r="222" spans="1:7" x14ac:dyDescent="0.25">
      <c r="A222">
        <v>58551</v>
      </c>
      <c r="B222">
        <v>1</v>
      </c>
      <c r="C222">
        <v>0</v>
      </c>
      <c r="D222">
        <v>0</v>
      </c>
      <c r="E222">
        <v>0</v>
      </c>
      <c r="F222">
        <v>1</v>
      </c>
      <c r="G222" t="str">
        <f t="shared" si="5"/>
        <v>58551|1|0|0|0|1</v>
      </c>
    </row>
    <row r="223" spans="1:7" x14ac:dyDescent="0.25">
      <c r="A223">
        <v>58636</v>
      </c>
      <c r="B223">
        <v>1</v>
      </c>
      <c r="C223">
        <v>0</v>
      </c>
      <c r="D223">
        <v>0</v>
      </c>
      <c r="E223">
        <v>0</v>
      </c>
      <c r="F223">
        <v>1</v>
      </c>
      <c r="G223" t="str">
        <f t="shared" si="5"/>
        <v>58636|1|0|0|0|1</v>
      </c>
    </row>
    <row r="224" spans="1:7" x14ac:dyDescent="0.25">
      <c r="A224">
        <v>58757</v>
      </c>
      <c r="B224">
        <v>1</v>
      </c>
      <c r="C224">
        <v>0</v>
      </c>
      <c r="D224">
        <v>0</v>
      </c>
      <c r="E224">
        <v>0</v>
      </c>
      <c r="F224">
        <v>1</v>
      </c>
      <c r="G224" t="str">
        <f t="shared" si="5"/>
        <v>58757|1|0|0|0|1</v>
      </c>
    </row>
    <row r="225" spans="1:7" x14ac:dyDescent="0.25">
      <c r="A225">
        <v>58971</v>
      </c>
      <c r="B225">
        <v>1</v>
      </c>
      <c r="C225">
        <v>0</v>
      </c>
      <c r="D225">
        <v>0</v>
      </c>
      <c r="E225">
        <v>1</v>
      </c>
      <c r="F225">
        <v>0</v>
      </c>
      <c r="G225" t="str">
        <f t="shared" si="5"/>
        <v>58971|1|0|0|1|0</v>
      </c>
    </row>
    <row r="226" spans="1:7" x14ac:dyDescent="0.25">
      <c r="A226">
        <v>59316</v>
      </c>
      <c r="B226">
        <v>1</v>
      </c>
      <c r="C226">
        <v>0</v>
      </c>
      <c r="D226">
        <v>0</v>
      </c>
      <c r="E226">
        <v>1</v>
      </c>
      <c r="F226">
        <v>0</v>
      </c>
      <c r="G226" t="str">
        <f t="shared" si="5"/>
        <v>59316|1|0|0|1|0</v>
      </c>
    </row>
    <row r="227" spans="1:7" x14ac:dyDescent="0.25">
      <c r="A227">
        <v>59352</v>
      </c>
      <c r="B227">
        <v>1</v>
      </c>
      <c r="C227">
        <v>0</v>
      </c>
      <c r="D227">
        <v>0</v>
      </c>
      <c r="E227">
        <v>0</v>
      </c>
      <c r="F227">
        <v>1</v>
      </c>
      <c r="G227" t="str">
        <f t="shared" si="5"/>
        <v>59352|1|0|0|0|1</v>
      </c>
    </row>
    <row r="228" spans="1:7" x14ac:dyDescent="0.25">
      <c r="A228">
        <v>59370</v>
      </c>
      <c r="B228">
        <v>1</v>
      </c>
      <c r="C228">
        <v>0</v>
      </c>
      <c r="D228">
        <v>0</v>
      </c>
      <c r="E228">
        <v>0</v>
      </c>
      <c r="F228">
        <v>1</v>
      </c>
      <c r="G228" t="str">
        <f t="shared" si="5"/>
        <v>59370|1|0|0|0|1</v>
      </c>
    </row>
    <row r="229" spans="1:7" x14ac:dyDescent="0.25">
      <c r="A229">
        <v>59754</v>
      </c>
      <c r="B229">
        <v>1</v>
      </c>
      <c r="C229">
        <v>0</v>
      </c>
      <c r="D229">
        <v>0</v>
      </c>
      <c r="E229">
        <v>0</v>
      </c>
      <c r="F229">
        <v>1</v>
      </c>
      <c r="G229" t="str">
        <f t="shared" si="5"/>
        <v>59754|1|0|0|0|1</v>
      </c>
    </row>
    <row r="230" spans="1:7" x14ac:dyDescent="0.25">
      <c r="A230">
        <v>60143</v>
      </c>
      <c r="B230">
        <v>1</v>
      </c>
      <c r="C230">
        <v>0</v>
      </c>
      <c r="D230">
        <v>1</v>
      </c>
      <c r="E230">
        <v>0</v>
      </c>
      <c r="F230">
        <v>0</v>
      </c>
      <c r="G230" t="str">
        <f t="shared" si="5"/>
        <v>60143|1|0|1|0|0</v>
      </c>
    </row>
    <row r="231" spans="1:7" x14ac:dyDescent="0.25">
      <c r="A231">
        <v>60330</v>
      </c>
      <c r="B231">
        <v>1</v>
      </c>
      <c r="C231">
        <v>0</v>
      </c>
      <c r="D231">
        <v>0</v>
      </c>
      <c r="E231">
        <v>1</v>
      </c>
      <c r="F231">
        <v>0</v>
      </c>
      <c r="G231" t="str">
        <f t="shared" si="5"/>
        <v>60330|1|0|0|1|0</v>
      </c>
    </row>
    <row r="232" spans="1:7" x14ac:dyDescent="0.25">
      <c r="A232">
        <v>60545</v>
      </c>
      <c r="B232">
        <v>1</v>
      </c>
      <c r="C232">
        <v>0</v>
      </c>
      <c r="D232">
        <v>0</v>
      </c>
      <c r="E232">
        <v>0</v>
      </c>
      <c r="F232">
        <v>1</v>
      </c>
      <c r="G232" t="str">
        <f t="shared" si="5"/>
        <v>60545|1|0|0|0|1</v>
      </c>
    </row>
    <row r="233" spans="1:7" x14ac:dyDescent="0.25">
      <c r="A233">
        <v>60554</v>
      </c>
      <c r="B233">
        <v>1</v>
      </c>
      <c r="C233">
        <v>0</v>
      </c>
      <c r="D233">
        <v>0</v>
      </c>
      <c r="E233">
        <v>0</v>
      </c>
      <c r="F233">
        <v>1</v>
      </c>
      <c r="G233" t="str">
        <f t="shared" si="5"/>
        <v>60554|1|0|0|0|1</v>
      </c>
    </row>
    <row r="234" spans="1:7" x14ac:dyDescent="0.25">
      <c r="A234">
        <v>60648</v>
      </c>
      <c r="B234">
        <v>1</v>
      </c>
      <c r="C234">
        <v>0</v>
      </c>
      <c r="D234">
        <v>0</v>
      </c>
      <c r="E234">
        <v>0</v>
      </c>
      <c r="F234">
        <v>1</v>
      </c>
      <c r="G234" t="str">
        <f t="shared" si="5"/>
        <v>60648|1|0|0|0|1</v>
      </c>
    </row>
    <row r="235" spans="1:7" x14ac:dyDescent="0.25">
      <c r="A235">
        <v>61122</v>
      </c>
      <c r="B235">
        <v>1</v>
      </c>
      <c r="C235">
        <v>0</v>
      </c>
      <c r="D235">
        <v>0</v>
      </c>
      <c r="E235">
        <v>1</v>
      </c>
      <c r="F235">
        <v>0</v>
      </c>
      <c r="G235" t="str">
        <f t="shared" si="5"/>
        <v>61122|1|0|0|1|0</v>
      </c>
    </row>
    <row r="236" spans="1:7" x14ac:dyDescent="0.25">
      <c r="A236">
        <v>61355</v>
      </c>
      <c r="B236">
        <v>1</v>
      </c>
      <c r="C236">
        <v>0</v>
      </c>
      <c r="D236">
        <v>0</v>
      </c>
      <c r="E236">
        <v>1</v>
      </c>
      <c r="F236">
        <v>0</v>
      </c>
      <c r="G236" t="str">
        <f t="shared" si="5"/>
        <v>61355|1|0|0|1|0</v>
      </c>
    </row>
    <row r="237" spans="1:7" x14ac:dyDescent="0.25">
      <c r="A237">
        <v>61476</v>
      </c>
      <c r="B237">
        <v>1</v>
      </c>
      <c r="C237">
        <v>0</v>
      </c>
      <c r="D237">
        <v>0</v>
      </c>
      <c r="E237">
        <v>0</v>
      </c>
      <c r="F237">
        <v>1</v>
      </c>
      <c r="G237" t="str">
        <f t="shared" si="5"/>
        <v>61476|1|0|0|0|1</v>
      </c>
    </row>
    <row r="238" spans="1:7" x14ac:dyDescent="0.25">
      <c r="A238">
        <v>61757</v>
      </c>
      <c r="B238">
        <v>1</v>
      </c>
      <c r="C238">
        <v>0</v>
      </c>
      <c r="D238">
        <v>0</v>
      </c>
      <c r="E238">
        <v>0</v>
      </c>
      <c r="F238">
        <v>1</v>
      </c>
      <c r="G238" t="str">
        <f t="shared" si="5"/>
        <v>61757|1|0|0|0|1</v>
      </c>
    </row>
    <row r="239" spans="1:7" x14ac:dyDescent="0.25">
      <c r="A239">
        <v>61832</v>
      </c>
      <c r="B239">
        <v>1</v>
      </c>
      <c r="C239">
        <v>0</v>
      </c>
      <c r="D239">
        <v>0</v>
      </c>
      <c r="E239">
        <v>0</v>
      </c>
      <c r="F239">
        <v>1</v>
      </c>
      <c r="G239" t="str">
        <f t="shared" si="5"/>
        <v>61832|1|0|0|0|1</v>
      </c>
    </row>
    <row r="240" spans="1:7" x14ac:dyDescent="0.25">
      <c r="A240">
        <v>61953</v>
      </c>
      <c r="B240">
        <v>1</v>
      </c>
      <c r="C240">
        <v>0</v>
      </c>
      <c r="D240">
        <v>0</v>
      </c>
      <c r="E240">
        <v>0</v>
      </c>
      <c r="F240">
        <v>1</v>
      </c>
      <c r="G240" t="str">
        <f t="shared" si="5"/>
        <v>61953|1|0|0|0|1</v>
      </c>
    </row>
    <row r="241" spans="1:7" x14ac:dyDescent="0.25">
      <c r="A241">
        <v>62044</v>
      </c>
      <c r="B241">
        <v>1</v>
      </c>
      <c r="C241">
        <v>0</v>
      </c>
      <c r="D241">
        <v>0</v>
      </c>
      <c r="E241">
        <v>0</v>
      </c>
      <c r="F241">
        <v>1</v>
      </c>
      <c r="G241" t="str">
        <f t="shared" si="5"/>
        <v>62044|1|0|0|0|1</v>
      </c>
    </row>
    <row r="242" spans="1:7" x14ac:dyDescent="0.25">
      <c r="A242">
        <v>62110</v>
      </c>
      <c r="B242">
        <v>1</v>
      </c>
      <c r="C242">
        <v>0</v>
      </c>
      <c r="D242">
        <v>0</v>
      </c>
      <c r="E242">
        <v>0</v>
      </c>
      <c r="F242">
        <v>1</v>
      </c>
      <c r="G242" t="str">
        <f t="shared" si="5"/>
        <v>62110|1|0|0|0|1</v>
      </c>
    </row>
    <row r="243" spans="1:7" x14ac:dyDescent="0.25">
      <c r="A243">
        <v>62147</v>
      </c>
      <c r="B243">
        <v>1</v>
      </c>
      <c r="C243">
        <v>0</v>
      </c>
      <c r="D243">
        <v>0</v>
      </c>
      <c r="E243">
        <v>0</v>
      </c>
      <c r="F243">
        <v>1</v>
      </c>
      <c r="G243" t="str">
        <f t="shared" si="5"/>
        <v>62147|1|0|0|0|1</v>
      </c>
    </row>
    <row r="244" spans="1:7" x14ac:dyDescent="0.25">
      <c r="A244">
        <v>63050</v>
      </c>
      <c r="B244">
        <v>1</v>
      </c>
      <c r="C244">
        <v>0</v>
      </c>
      <c r="D244">
        <v>0</v>
      </c>
      <c r="E244">
        <v>0</v>
      </c>
      <c r="F244">
        <v>1</v>
      </c>
      <c r="G244" t="str">
        <f t="shared" si="5"/>
        <v>63050|1|0|0|0|1</v>
      </c>
    </row>
    <row r="245" spans="1:7" x14ac:dyDescent="0.25">
      <c r="A245">
        <v>63069</v>
      </c>
      <c r="B245">
        <v>1</v>
      </c>
      <c r="C245">
        <v>0</v>
      </c>
      <c r="D245">
        <v>1</v>
      </c>
      <c r="E245">
        <v>0</v>
      </c>
      <c r="F245">
        <v>0</v>
      </c>
      <c r="G245" t="str">
        <f t="shared" si="5"/>
        <v>63069|1|0|1|0|0</v>
      </c>
    </row>
    <row r="246" spans="1:7" x14ac:dyDescent="0.25">
      <c r="A246">
        <v>63201</v>
      </c>
      <c r="B246">
        <v>1</v>
      </c>
      <c r="C246">
        <v>0</v>
      </c>
      <c r="D246">
        <v>0</v>
      </c>
      <c r="E246">
        <v>0</v>
      </c>
      <c r="F246">
        <v>1</v>
      </c>
      <c r="G246" t="str">
        <f t="shared" si="5"/>
        <v>63201|1|0|0|0|1</v>
      </c>
    </row>
    <row r="247" spans="1:7" x14ac:dyDescent="0.25">
      <c r="A247">
        <v>63573</v>
      </c>
      <c r="B247">
        <v>1</v>
      </c>
      <c r="C247">
        <v>0</v>
      </c>
      <c r="D247">
        <v>0</v>
      </c>
      <c r="E247">
        <v>0</v>
      </c>
      <c r="F247">
        <v>1</v>
      </c>
      <c r="G247" t="str">
        <f t="shared" si="5"/>
        <v>63573|1|0|0|0|1</v>
      </c>
    </row>
    <row r="248" spans="1:7" x14ac:dyDescent="0.25">
      <c r="A248">
        <v>63733</v>
      </c>
      <c r="B248">
        <v>1</v>
      </c>
      <c r="C248">
        <v>0</v>
      </c>
      <c r="D248">
        <v>0</v>
      </c>
      <c r="E248">
        <v>1</v>
      </c>
      <c r="F248">
        <v>0</v>
      </c>
      <c r="G248" t="str">
        <f t="shared" si="5"/>
        <v>63733|1|0|0|1|0</v>
      </c>
    </row>
    <row r="249" spans="1:7" x14ac:dyDescent="0.25">
      <c r="A249">
        <v>63742</v>
      </c>
      <c r="B249">
        <v>1</v>
      </c>
      <c r="C249">
        <v>0</v>
      </c>
      <c r="D249">
        <v>0</v>
      </c>
      <c r="E249">
        <v>0</v>
      </c>
      <c r="F249">
        <v>1</v>
      </c>
      <c r="G249" t="str">
        <f t="shared" si="5"/>
        <v>63742|1|0|0|0|1</v>
      </c>
    </row>
    <row r="250" spans="1:7" x14ac:dyDescent="0.25">
      <c r="A250">
        <v>63751</v>
      </c>
      <c r="B250">
        <v>1</v>
      </c>
      <c r="C250">
        <v>0</v>
      </c>
      <c r="D250">
        <v>0</v>
      </c>
      <c r="E250">
        <v>0</v>
      </c>
      <c r="F250">
        <v>1</v>
      </c>
      <c r="G250" t="str">
        <f t="shared" si="5"/>
        <v>63751|1|0|0|0|1</v>
      </c>
    </row>
    <row r="251" spans="1:7" x14ac:dyDescent="0.25">
      <c r="A251">
        <v>64150</v>
      </c>
      <c r="B251">
        <v>1</v>
      </c>
      <c r="C251">
        <v>0</v>
      </c>
      <c r="D251">
        <v>0</v>
      </c>
      <c r="E251">
        <v>0</v>
      </c>
      <c r="F251">
        <v>1</v>
      </c>
      <c r="G251" t="str">
        <f t="shared" si="5"/>
        <v>64150|1|0|0|0|1</v>
      </c>
    </row>
    <row r="252" spans="1:7" x14ac:dyDescent="0.25">
      <c r="A252">
        <v>64552</v>
      </c>
      <c r="B252">
        <v>1</v>
      </c>
      <c r="C252">
        <v>0</v>
      </c>
      <c r="D252">
        <v>0</v>
      </c>
      <c r="E252">
        <v>0</v>
      </c>
      <c r="F252">
        <v>1</v>
      </c>
      <c r="G252" t="str">
        <f t="shared" si="5"/>
        <v>64552|1|0|0|0|1</v>
      </c>
    </row>
    <row r="253" spans="1:7" x14ac:dyDescent="0.25">
      <c r="A253">
        <v>64730</v>
      </c>
      <c r="B253">
        <v>1</v>
      </c>
      <c r="C253">
        <v>0</v>
      </c>
      <c r="D253">
        <v>0</v>
      </c>
      <c r="E253">
        <v>0</v>
      </c>
      <c r="F253">
        <v>1</v>
      </c>
      <c r="G253" t="str">
        <f t="shared" si="5"/>
        <v>64730|1|0|0|0|1</v>
      </c>
    </row>
    <row r="254" spans="1:7" x14ac:dyDescent="0.25">
      <c r="A254">
        <v>65205</v>
      </c>
      <c r="B254">
        <v>1</v>
      </c>
      <c r="C254">
        <v>0</v>
      </c>
      <c r="D254">
        <v>0</v>
      </c>
      <c r="E254">
        <v>0</v>
      </c>
      <c r="F254">
        <v>1</v>
      </c>
      <c r="G254" t="str">
        <f t="shared" si="5"/>
        <v>65205|1|0|0|0|1</v>
      </c>
    </row>
    <row r="255" spans="1:7" x14ac:dyDescent="0.25">
      <c r="A255">
        <v>65513</v>
      </c>
      <c r="B255">
        <v>1</v>
      </c>
      <c r="C255">
        <v>0</v>
      </c>
      <c r="D255">
        <v>0</v>
      </c>
      <c r="E255">
        <v>0</v>
      </c>
      <c r="F255">
        <v>1</v>
      </c>
      <c r="G255" t="str">
        <f t="shared" si="5"/>
        <v>65513|1|0|0|0|1</v>
      </c>
    </row>
    <row r="256" spans="1:7" x14ac:dyDescent="0.25">
      <c r="A256">
        <v>65559</v>
      </c>
      <c r="B256">
        <v>1</v>
      </c>
      <c r="C256">
        <v>0</v>
      </c>
      <c r="D256">
        <v>0</v>
      </c>
      <c r="E256">
        <v>0</v>
      </c>
      <c r="F256">
        <v>1</v>
      </c>
      <c r="G256" t="str">
        <f t="shared" si="5"/>
        <v>65559|1|0|0|0|1</v>
      </c>
    </row>
    <row r="257" spans="1:7" x14ac:dyDescent="0.25">
      <c r="A257">
        <v>65746</v>
      </c>
      <c r="B257">
        <v>1</v>
      </c>
      <c r="C257">
        <v>0</v>
      </c>
      <c r="D257">
        <v>0</v>
      </c>
      <c r="E257">
        <v>1</v>
      </c>
      <c r="F257">
        <v>0</v>
      </c>
      <c r="G257" t="str">
        <f t="shared" si="5"/>
        <v>65746|1|0|0|1|0</v>
      </c>
    </row>
    <row r="258" spans="1:7" x14ac:dyDescent="0.25">
      <c r="A258">
        <v>65858</v>
      </c>
      <c r="B258">
        <v>1</v>
      </c>
      <c r="C258">
        <v>0</v>
      </c>
      <c r="D258">
        <v>0</v>
      </c>
      <c r="E258">
        <v>1</v>
      </c>
      <c r="F258">
        <v>0</v>
      </c>
      <c r="G258" t="str">
        <f t="shared" si="5"/>
        <v>65858|1|0|0|1|0</v>
      </c>
    </row>
    <row r="259" spans="1:7" x14ac:dyDescent="0.25">
      <c r="A259">
        <v>66154</v>
      </c>
      <c r="B259">
        <v>1</v>
      </c>
      <c r="C259">
        <v>0</v>
      </c>
      <c r="D259">
        <v>0</v>
      </c>
      <c r="E259">
        <v>0</v>
      </c>
      <c r="F259">
        <v>1</v>
      </c>
      <c r="G259" t="str">
        <f t="shared" si="5"/>
        <v>66154|1|0|0|0|1</v>
      </c>
    </row>
    <row r="260" spans="1:7" x14ac:dyDescent="0.25">
      <c r="A260">
        <v>66275</v>
      </c>
      <c r="B260">
        <v>1</v>
      </c>
      <c r="C260">
        <v>0</v>
      </c>
      <c r="D260">
        <v>0</v>
      </c>
      <c r="E260">
        <v>0</v>
      </c>
      <c r="F260">
        <v>1</v>
      </c>
      <c r="G260" t="str">
        <f t="shared" ref="G260:G323" si="6">CONCATENATE(A260,"|",B260,"|",C260,"|",D260,"|",E260,"|",F260)</f>
        <v>66275|1|0|0|0|1</v>
      </c>
    </row>
    <row r="261" spans="1:7" x14ac:dyDescent="0.25">
      <c r="A261">
        <v>66677</v>
      </c>
      <c r="B261">
        <v>1</v>
      </c>
      <c r="C261">
        <v>0</v>
      </c>
      <c r="D261">
        <v>0</v>
      </c>
      <c r="E261">
        <v>0</v>
      </c>
      <c r="F261">
        <v>1</v>
      </c>
      <c r="G261" t="str">
        <f t="shared" si="6"/>
        <v>66677|1|0|0|0|1</v>
      </c>
    </row>
    <row r="262" spans="1:7" x14ac:dyDescent="0.25">
      <c r="A262">
        <v>67142</v>
      </c>
      <c r="B262">
        <v>1</v>
      </c>
      <c r="C262">
        <v>0</v>
      </c>
      <c r="D262">
        <v>0</v>
      </c>
      <c r="E262">
        <v>0</v>
      </c>
      <c r="F262">
        <v>1</v>
      </c>
      <c r="G262" t="str">
        <f t="shared" si="6"/>
        <v>67142|1|0|0|0|1</v>
      </c>
    </row>
    <row r="263" spans="1:7" x14ac:dyDescent="0.25">
      <c r="A263">
        <v>67151</v>
      </c>
      <c r="B263">
        <v>1</v>
      </c>
      <c r="C263">
        <v>0</v>
      </c>
      <c r="D263">
        <v>0</v>
      </c>
      <c r="E263">
        <v>0</v>
      </c>
      <c r="F263">
        <v>1</v>
      </c>
      <c r="G263" t="str">
        <f t="shared" si="6"/>
        <v>67151|1|0|0|0|1</v>
      </c>
    </row>
    <row r="264" spans="1:7" x14ac:dyDescent="0.25">
      <c r="A264">
        <v>67209</v>
      </c>
      <c r="B264">
        <v>1</v>
      </c>
      <c r="C264">
        <v>0</v>
      </c>
      <c r="D264">
        <v>0</v>
      </c>
      <c r="E264">
        <v>1</v>
      </c>
      <c r="F264">
        <v>0</v>
      </c>
      <c r="G264" t="str">
        <f t="shared" si="6"/>
        <v>67209|1|0|0|1|0</v>
      </c>
    </row>
    <row r="265" spans="1:7" x14ac:dyDescent="0.25">
      <c r="A265">
        <v>67254</v>
      </c>
      <c r="B265">
        <v>1</v>
      </c>
      <c r="C265">
        <v>0</v>
      </c>
      <c r="D265">
        <v>0</v>
      </c>
      <c r="E265">
        <v>0</v>
      </c>
      <c r="F265">
        <v>1</v>
      </c>
      <c r="G265" t="str">
        <f t="shared" si="6"/>
        <v>67254|1|0|0|0|1</v>
      </c>
    </row>
    <row r="266" spans="1:7" x14ac:dyDescent="0.25">
      <c r="A266">
        <v>67656</v>
      </c>
      <c r="B266">
        <v>1</v>
      </c>
      <c r="C266">
        <v>0</v>
      </c>
      <c r="D266">
        <v>0</v>
      </c>
      <c r="E266">
        <v>1</v>
      </c>
      <c r="F266">
        <v>0</v>
      </c>
      <c r="G266" t="str">
        <f t="shared" si="6"/>
        <v>67656|1|0|0|1|0</v>
      </c>
    </row>
    <row r="267" spans="1:7" x14ac:dyDescent="0.25">
      <c r="A267">
        <v>67870</v>
      </c>
      <c r="B267">
        <v>1</v>
      </c>
      <c r="C267">
        <v>0</v>
      </c>
      <c r="D267">
        <v>0</v>
      </c>
      <c r="E267">
        <v>0</v>
      </c>
      <c r="F267">
        <v>1</v>
      </c>
      <c r="G267" t="str">
        <f t="shared" si="6"/>
        <v>67870|1|0|0|0|1</v>
      </c>
    </row>
    <row r="268" spans="1:7" x14ac:dyDescent="0.25">
      <c r="A268">
        <v>68671</v>
      </c>
      <c r="B268">
        <v>1</v>
      </c>
      <c r="C268">
        <v>0</v>
      </c>
      <c r="D268">
        <v>0</v>
      </c>
      <c r="E268">
        <v>0</v>
      </c>
      <c r="F268">
        <v>1</v>
      </c>
      <c r="G268" t="str">
        <f t="shared" si="6"/>
        <v>68671|1|0|0|0|1</v>
      </c>
    </row>
    <row r="269" spans="1:7" x14ac:dyDescent="0.25">
      <c r="A269">
        <v>68756</v>
      </c>
      <c r="B269">
        <v>1</v>
      </c>
      <c r="C269">
        <v>0</v>
      </c>
      <c r="D269">
        <v>0</v>
      </c>
      <c r="E269">
        <v>0</v>
      </c>
      <c r="F269">
        <v>1</v>
      </c>
      <c r="G269" t="str">
        <f t="shared" si="6"/>
        <v>68756|1|0|0|0|1</v>
      </c>
    </row>
    <row r="270" spans="1:7" x14ac:dyDescent="0.25">
      <c r="A270">
        <v>68831</v>
      </c>
      <c r="B270">
        <v>1</v>
      </c>
      <c r="C270">
        <v>0</v>
      </c>
      <c r="D270">
        <v>0</v>
      </c>
      <c r="E270">
        <v>0</v>
      </c>
      <c r="F270">
        <v>1</v>
      </c>
      <c r="G270" t="str">
        <f t="shared" si="6"/>
        <v>68831|1|0|0|0|1</v>
      </c>
    </row>
    <row r="271" spans="1:7" x14ac:dyDescent="0.25">
      <c r="A271">
        <v>69333</v>
      </c>
      <c r="B271">
        <v>1</v>
      </c>
      <c r="C271">
        <v>0</v>
      </c>
      <c r="D271">
        <v>0</v>
      </c>
      <c r="E271">
        <v>1</v>
      </c>
      <c r="F271">
        <v>0</v>
      </c>
      <c r="G271" t="str">
        <f t="shared" si="6"/>
        <v>69333|1|0|0|1|0</v>
      </c>
    </row>
    <row r="272" spans="1:7" x14ac:dyDescent="0.25">
      <c r="A272">
        <v>69678</v>
      </c>
      <c r="B272">
        <v>1</v>
      </c>
      <c r="C272">
        <v>0</v>
      </c>
      <c r="D272">
        <v>0</v>
      </c>
      <c r="E272">
        <v>0</v>
      </c>
      <c r="F272">
        <v>1</v>
      </c>
      <c r="G272" t="str">
        <f t="shared" si="6"/>
        <v>69678|1|0|0|0|1</v>
      </c>
    </row>
    <row r="273" spans="1:7" x14ac:dyDescent="0.25">
      <c r="A273">
        <v>70218</v>
      </c>
      <c r="B273">
        <v>1</v>
      </c>
      <c r="C273">
        <v>0</v>
      </c>
      <c r="D273">
        <v>0</v>
      </c>
      <c r="E273">
        <v>0</v>
      </c>
      <c r="F273">
        <v>1</v>
      </c>
      <c r="G273" t="str">
        <f t="shared" si="6"/>
        <v>70218|1|0|0|0|1</v>
      </c>
    </row>
    <row r="274" spans="1:7" x14ac:dyDescent="0.25">
      <c r="A274">
        <v>70414</v>
      </c>
      <c r="B274">
        <v>1</v>
      </c>
      <c r="C274">
        <v>0</v>
      </c>
      <c r="D274">
        <v>0</v>
      </c>
      <c r="E274">
        <v>0</v>
      </c>
      <c r="F274">
        <v>1</v>
      </c>
      <c r="G274" t="str">
        <f t="shared" si="6"/>
        <v>70414|1|0|0|0|1</v>
      </c>
    </row>
    <row r="275" spans="1:7" x14ac:dyDescent="0.25">
      <c r="A275">
        <v>70638</v>
      </c>
      <c r="B275">
        <v>1</v>
      </c>
      <c r="C275">
        <v>0</v>
      </c>
      <c r="D275">
        <v>0</v>
      </c>
      <c r="E275">
        <v>0</v>
      </c>
      <c r="F275">
        <v>1</v>
      </c>
      <c r="G275" t="str">
        <f t="shared" si="6"/>
        <v>70638|1|0|0|0|1</v>
      </c>
    </row>
    <row r="276" spans="1:7" x14ac:dyDescent="0.25">
      <c r="A276">
        <v>70955</v>
      </c>
      <c r="B276">
        <v>1</v>
      </c>
      <c r="C276">
        <v>0</v>
      </c>
      <c r="D276">
        <v>0</v>
      </c>
      <c r="E276">
        <v>0</v>
      </c>
      <c r="F276">
        <v>1</v>
      </c>
      <c r="G276" t="str">
        <f t="shared" si="6"/>
        <v>70955|1|0|0|0|1</v>
      </c>
    </row>
    <row r="277" spans="1:7" x14ac:dyDescent="0.25">
      <c r="A277">
        <v>71073</v>
      </c>
      <c r="B277">
        <v>1</v>
      </c>
      <c r="C277">
        <v>0</v>
      </c>
      <c r="D277">
        <v>0</v>
      </c>
      <c r="E277">
        <v>0</v>
      </c>
      <c r="F277">
        <v>1</v>
      </c>
      <c r="G277" t="str">
        <f t="shared" si="6"/>
        <v>71073|1|0|0|0|1</v>
      </c>
    </row>
    <row r="278" spans="1:7" x14ac:dyDescent="0.25">
      <c r="A278">
        <v>71457</v>
      </c>
      <c r="B278">
        <v>1</v>
      </c>
      <c r="C278">
        <v>0</v>
      </c>
      <c r="D278">
        <v>0</v>
      </c>
      <c r="E278">
        <v>0</v>
      </c>
      <c r="F278">
        <v>1</v>
      </c>
      <c r="G278" t="str">
        <f t="shared" si="6"/>
        <v>71457|1|0|0|0|1</v>
      </c>
    </row>
    <row r="279" spans="1:7" x14ac:dyDescent="0.25">
      <c r="A279">
        <v>71859</v>
      </c>
      <c r="B279">
        <v>1</v>
      </c>
      <c r="C279">
        <v>0</v>
      </c>
      <c r="D279">
        <v>0</v>
      </c>
      <c r="E279">
        <v>0</v>
      </c>
      <c r="F279">
        <v>1</v>
      </c>
      <c r="G279" t="str">
        <f t="shared" si="6"/>
        <v>71859|1|0|0|0|1</v>
      </c>
    </row>
    <row r="280" spans="1:7" x14ac:dyDescent="0.25">
      <c r="A280">
        <v>72258</v>
      </c>
      <c r="B280">
        <v>1</v>
      </c>
      <c r="C280">
        <v>0</v>
      </c>
      <c r="D280">
        <v>0</v>
      </c>
      <c r="E280">
        <v>0</v>
      </c>
      <c r="F280">
        <v>1</v>
      </c>
      <c r="G280" t="str">
        <f t="shared" si="6"/>
        <v>72258|1|0|0|0|1</v>
      </c>
    </row>
    <row r="281" spans="1:7" x14ac:dyDescent="0.25">
      <c r="A281">
        <v>72351</v>
      </c>
      <c r="B281">
        <v>1</v>
      </c>
      <c r="C281">
        <v>0</v>
      </c>
      <c r="D281">
        <v>0</v>
      </c>
      <c r="E281">
        <v>0</v>
      </c>
      <c r="F281">
        <v>1</v>
      </c>
      <c r="G281" t="str">
        <f t="shared" si="6"/>
        <v>72351|1|0|0|0|1</v>
      </c>
    </row>
    <row r="282" spans="1:7" x14ac:dyDescent="0.25">
      <c r="A282">
        <v>72454</v>
      </c>
      <c r="B282">
        <v>1</v>
      </c>
      <c r="C282">
        <v>0</v>
      </c>
      <c r="D282">
        <v>0</v>
      </c>
      <c r="E282">
        <v>0</v>
      </c>
      <c r="F282">
        <v>1</v>
      </c>
      <c r="G282" t="str">
        <f t="shared" si="6"/>
        <v>72454|1|0|0|0|1</v>
      </c>
    </row>
    <row r="283" spans="1:7" x14ac:dyDescent="0.25">
      <c r="A283">
        <v>72678</v>
      </c>
      <c r="B283">
        <v>1</v>
      </c>
      <c r="C283">
        <v>0</v>
      </c>
      <c r="D283">
        <v>0</v>
      </c>
      <c r="E283">
        <v>0</v>
      </c>
      <c r="F283">
        <v>1</v>
      </c>
      <c r="G283" t="str">
        <f t="shared" si="6"/>
        <v>72678|1|0|0|0|1</v>
      </c>
    </row>
    <row r="284" spans="1:7" x14ac:dyDescent="0.25">
      <c r="A284">
        <v>73116</v>
      </c>
      <c r="B284">
        <v>1</v>
      </c>
      <c r="C284">
        <v>0</v>
      </c>
      <c r="D284">
        <v>0</v>
      </c>
      <c r="E284">
        <v>0</v>
      </c>
      <c r="F284">
        <v>1</v>
      </c>
      <c r="G284" t="str">
        <f t="shared" si="6"/>
        <v>73116|1|0|0|0|1</v>
      </c>
    </row>
    <row r="285" spans="1:7" x14ac:dyDescent="0.25">
      <c r="A285">
        <v>73152</v>
      </c>
      <c r="B285">
        <v>1</v>
      </c>
      <c r="C285">
        <v>0</v>
      </c>
      <c r="D285">
        <v>0</v>
      </c>
      <c r="E285">
        <v>0</v>
      </c>
      <c r="F285">
        <v>1</v>
      </c>
      <c r="G285" t="str">
        <f t="shared" si="6"/>
        <v>73152|1|0|0|0|1</v>
      </c>
    </row>
    <row r="286" spans="1:7" x14ac:dyDescent="0.25">
      <c r="A286">
        <v>73554</v>
      </c>
      <c r="B286">
        <v>1</v>
      </c>
      <c r="C286">
        <v>0</v>
      </c>
      <c r="D286">
        <v>0</v>
      </c>
      <c r="E286">
        <v>0</v>
      </c>
      <c r="F286">
        <v>1</v>
      </c>
      <c r="G286" t="str">
        <f t="shared" si="6"/>
        <v>73554|1|0|0|0|1</v>
      </c>
    </row>
    <row r="287" spans="1:7" x14ac:dyDescent="0.25">
      <c r="A287">
        <v>73956</v>
      </c>
      <c r="B287">
        <v>1</v>
      </c>
      <c r="C287">
        <v>0</v>
      </c>
      <c r="D287">
        <v>0</v>
      </c>
      <c r="E287">
        <v>0</v>
      </c>
      <c r="F287">
        <v>1</v>
      </c>
      <c r="G287" t="str">
        <f t="shared" si="6"/>
        <v>73956|1|0|0|0|1</v>
      </c>
    </row>
    <row r="288" spans="1:7" x14ac:dyDescent="0.25">
      <c r="A288">
        <v>74056</v>
      </c>
      <c r="B288">
        <v>1</v>
      </c>
      <c r="C288">
        <v>0</v>
      </c>
      <c r="D288">
        <v>0</v>
      </c>
      <c r="E288">
        <v>0</v>
      </c>
      <c r="F288">
        <v>1</v>
      </c>
      <c r="G288" t="str">
        <f t="shared" si="6"/>
        <v>74056|1|0|0|0|1</v>
      </c>
    </row>
    <row r="289" spans="1:7" x14ac:dyDescent="0.25">
      <c r="A289">
        <v>74140</v>
      </c>
      <c r="B289">
        <v>1</v>
      </c>
      <c r="C289">
        <v>0</v>
      </c>
      <c r="D289">
        <v>0</v>
      </c>
      <c r="E289">
        <v>1</v>
      </c>
      <c r="F289">
        <v>0</v>
      </c>
      <c r="G289" t="str">
        <f t="shared" si="6"/>
        <v>74140|1|0|0|1|0</v>
      </c>
    </row>
    <row r="290" spans="1:7" x14ac:dyDescent="0.25">
      <c r="A290">
        <v>74403</v>
      </c>
      <c r="B290">
        <v>1</v>
      </c>
      <c r="C290">
        <v>0</v>
      </c>
      <c r="D290">
        <v>0</v>
      </c>
      <c r="E290">
        <v>1</v>
      </c>
      <c r="F290">
        <v>0</v>
      </c>
      <c r="G290" t="str">
        <f t="shared" si="6"/>
        <v>74403|1|0|0|1|0</v>
      </c>
    </row>
    <row r="291" spans="1:7" x14ac:dyDescent="0.25">
      <c r="A291">
        <v>74449</v>
      </c>
      <c r="B291">
        <v>1</v>
      </c>
      <c r="C291">
        <v>0</v>
      </c>
      <c r="D291">
        <v>0</v>
      </c>
      <c r="E291">
        <v>0</v>
      </c>
      <c r="F291">
        <v>1</v>
      </c>
      <c r="G291" t="str">
        <f t="shared" si="6"/>
        <v>74449|1|0|0|0|1</v>
      </c>
    </row>
    <row r="292" spans="1:7" x14ac:dyDescent="0.25">
      <c r="A292">
        <v>75259</v>
      </c>
      <c r="B292">
        <v>1</v>
      </c>
      <c r="C292">
        <v>0</v>
      </c>
      <c r="D292">
        <v>0</v>
      </c>
      <c r="E292">
        <v>0</v>
      </c>
      <c r="F292">
        <v>1</v>
      </c>
      <c r="G292" t="str">
        <f t="shared" si="6"/>
        <v>75259|1|0|0|0|1</v>
      </c>
    </row>
    <row r="293" spans="1:7" x14ac:dyDescent="0.25">
      <c r="A293">
        <v>75446</v>
      </c>
      <c r="B293">
        <v>1</v>
      </c>
      <c r="C293">
        <v>0</v>
      </c>
      <c r="D293">
        <v>0</v>
      </c>
      <c r="E293">
        <v>0</v>
      </c>
      <c r="F293">
        <v>1</v>
      </c>
      <c r="G293" t="str">
        <f t="shared" si="6"/>
        <v>75446|1|0|0|0|1</v>
      </c>
    </row>
    <row r="294" spans="1:7" x14ac:dyDescent="0.25">
      <c r="A294">
        <v>75455</v>
      </c>
      <c r="B294">
        <v>1</v>
      </c>
      <c r="C294">
        <v>0</v>
      </c>
      <c r="D294">
        <v>0</v>
      </c>
      <c r="E294">
        <v>0</v>
      </c>
      <c r="F294">
        <v>1</v>
      </c>
      <c r="G294" t="str">
        <f t="shared" si="6"/>
        <v>75455|1|0|0|0|1</v>
      </c>
    </row>
    <row r="295" spans="1:7" x14ac:dyDescent="0.25">
      <c r="A295">
        <v>75558</v>
      </c>
      <c r="B295">
        <v>1</v>
      </c>
      <c r="C295">
        <v>0</v>
      </c>
      <c r="D295">
        <v>0</v>
      </c>
      <c r="E295">
        <v>0</v>
      </c>
      <c r="F295">
        <v>1</v>
      </c>
      <c r="G295" t="str">
        <f t="shared" si="6"/>
        <v>75558|1|0|0|0|1</v>
      </c>
    </row>
    <row r="296" spans="1:7" x14ac:dyDescent="0.25">
      <c r="A296">
        <v>75633</v>
      </c>
      <c r="B296">
        <v>1</v>
      </c>
      <c r="C296">
        <v>1</v>
      </c>
      <c r="D296">
        <v>0</v>
      </c>
      <c r="E296">
        <v>0</v>
      </c>
      <c r="F296">
        <v>0</v>
      </c>
      <c r="G296" t="str">
        <f t="shared" si="6"/>
        <v>75633|1|1|0|0|0</v>
      </c>
    </row>
    <row r="297" spans="1:7" x14ac:dyDescent="0.25">
      <c r="A297">
        <v>75651</v>
      </c>
      <c r="B297">
        <v>1</v>
      </c>
      <c r="C297">
        <v>0</v>
      </c>
      <c r="D297">
        <v>0</v>
      </c>
      <c r="E297">
        <v>0</v>
      </c>
      <c r="F297">
        <v>1</v>
      </c>
      <c r="G297" t="str">
        <f t="shared" si="6"/>
        <v>75651|1|0|0|0|1</v>
      </c>
    </row>
    <row r="298" spans="1:7" x14ac:dyDescent="0.25">
      <c r="A298">
        <v>76153</v>
      </c>
      <c r="B298">
        <v>1</v>
      </c>
      <c r="C298">
        <v>0</v>
      </c>
      <c r="D298">
        <v>0</v>
      </c>
      <c r="E298">
        <v>0</v>
      </c>
      <c r="F298">
        <v>1</v>
      </c>
      <c r="G298" t="str">
        <f t="shared" si="6"/>
        <v>76153|1|0|0|0|1</v>
      </c>
    </row>
    <row r="299" spans="1:7" x14ac:dyDescent="0.25">
      <c r="A299">
        <v>76443</v>
      </c>
      <c r="B299">
        <v>1</v>
      </c>
      <c r="C299">
        <v>0</v>
      </c>
      <c r="D299">
        <v>0</v>
      </c>
      <c r="E299">
        <v>0</v>
      </c>
      <c r="F299">
        <v>1</v>
      </c>
      <c r="G299" t="str">
        <f t="shared" si="6"/>
        <v>76443|1|0|0|0|1</v>
      </c>
    </row>
    <row r="300" spans="1:7" x14ac:dyDescent="0.25">
      <c r="A300">
        <v>76854</v>
      </c>
      <c r="B300">
        <v>1</v>
      </c>
      <c r="C300">
        <v>0</v>
      </c>
      <c r="D300">
        <v>0</v>
      </c>
      <c r="E300">
        <v>0</v>
      </c>
      <c r="F300">
        <v>1</v>
      </c>
      <c r="G300" t="str">
        <f t="shared" si="6"/>
        <v>76854|1|0|0|0|1</v>
      </c>
    </row>
    <row r="301" spans="1:7" x14ac:dyDescent="0.25">
      <c r="A301">
        <v>77150</v>
      </c>
      <c r="B301">
        <v>1</v>
      </c>
      <c r="C301">
        <v>0</v>
      </c>
      <c r="D301">
        <v>0</v>
      </c>
      <c r="E301">
        <v>0</v>
      </c>
      <c r="F301">
        <v>1</v>
      </c>
      <c r="G301" t="str">
        <f t="shared" si="6"/>
        <v>77150|1|0|0|0|1</v>
      </c>
    </row>
    <row r="302" spans="1:7" x14ac:dyDescent="0.25">
      <c r="A302">
        <v>77253</v>
      </c>
      <c r="B302">
        <v>1</v>
      </c>
      <c r="C302">
        <v>0</v>
      </c>
      <c r="D302">
        <v>0</v>
      </c>
      <c r="E302">
        <v>0</v>
      </c>
      <c r="F302">
        <v>1</v>
      </c>
      <c r="G302" t="str">
        <f t="shared" si="6"/>
        <v>77253|1|0|0|0|1</v>
      </c>
    </row>
    <row r="303" spans="1:7" x14ac:dyDescent="0.25">
      <c r="A303">
        <v>77422</v>
      </c>
      <c r="B303">
        <v>1</v>
      </c>
      <c r="C303">
        <v>0</v>
      </c>
      <c r="D303">
        <v>0</v>
      </c>
      <c r="E303">
        <v>0</v>
      </c>
      <c r="F303">
        <v>1</v>
      </c>
      <c r="G303" t="str">
        <f t="shared" si="6"/>
        <v>77422|1|0|0|0|1</v>
      </c>
    </row>
    <row r="304" spans="1:7" x14ac:dyDescent="0.25">
      <c r="A304">
        <v>77851</v>
      </c>
      <c r="B304">
        <v>1</v>
      </c>
      <c r="C304">
        <v>0</v>
      </c>
      <c r="D304">
        <v>0</v>
      </c>
      <c r="E304">
        <v>1</v>
      </c>
      <c r="F304">
        <v>0</v>
      </c>
      <c r="G304" t="str">
        <f t="shared" si="6"/>
        <v>77851|1|0|0|1|0</v>
      </c>
    </row>
    <row r="305" spans="1:7" x14ac:dyDescent="0.25">
      <c r="A305">
        <v>78157</v>
      </c>
      <c r="B305">
        <v>1</v>
      </c>
      <c r="C305">
        <v>0</v>
      </c>
      <c r="D305">
        <v>0</v>
      </c>
      <c r="E305">
        <v>0</v>
      </c>
      <c r="F305">
        <v>1</v>
      </c>
      <c r="G305" t="str">
        <f t="shared" si="6"/>
        <v>78157|1|0|0|0|1</v>
      </c>
    </row>
    <row r="306" spans="1:7" x14ac:dyDescent="0.25">
      <c r="A306">
        <v>78241</v>
      </c>
      <c r="B306">
        <v>1</v>
      </c>
      <c r="C306">
        <v>0</v>
      </c>
      <c r="D306">
        <v>0</v>
      </c>
      <c r="E306">
        <v>0</v>
      </c>
      <c r="F306">
        <v>1</v>
      </c>
      <c r="G306" t="str">
        <f t="shared" si="6"/>
        <v>78241|1|0|0|0|1</v>
      </c>
    </row>
    <row r="307" spans="1:7" x14ac:dyDescent="0.25">
      <c r="A307">
        <v>78559</v>
      </c>
      <c r="B307">
        <v>1</v>
      </c>
      <c r="C307">
        <v>0</v>
      </c>
      <c r="D307">
        <v>0</v>
      </c>
      <c r="E307">
        <v>0</v>
      </c>
      <c r="F307">
        <v>1</v>
      </c>
      <c r="G307" t="str">
        <f t="shared" si="6"/>
        <v>78559|1|0|0|0|1</v>
      </c>
    </row>
    <row r="308" spans="1:7" x14ac:dyDescent="0.25">
      <c r="A308">
        <v>79042</v>
      </c>
      <c r="B308">
        <v>1</v>
      </c>
      <c r="C308">
        <v>0</v>
      </c>
      <c r="D308">
        <v>0</v>
      </c>
      <c r="E308">
        <v>0</v>
      </c>
      <c r="F308">
        <v>1</v>
      </c>
      <c r="G308" t="str">
        <f t="shared" si="6"/>
        <v>79042|1|0|0|0|1</v>
      </c>
    </row>
    <row r="309" spans="1:7" x14ac:dyDescent="0.25">
      <c r="A309">
        <v>79127</v>
      </c>
      <c r="B309">
        <v>1</v>
      </c>
      <c r="C309">
        <v>0</v>
      </c>
      <c r="D309">
        <v>0</v>
      </c>
      <c r="E309">
        <v>0</v>
      </c>
      <c r="F309">
        <v>1</v>
      </c>
      <c r="G309" t="str">
        <f t="shared" si="6"/>
        <v>79127|1|0|0|0|1</v>
      </c>
    </row>
    <row r="310" spans="1:7" x14ac:dyDescent="0.25">
      <c r="A310">
        <v>79145</v>
      </c>
      <c r="B310">
        <v>1</v>
      </c>
      <c r="C310">
        <v>0</v>
      </c>
      <c r="D310">
        <v>0</v>
      </c>
      <c r="E310">
        <v>0</v>
      </c>
      <c r="F310">
        <v>1</v>
      </c>
      <c r="G310" t="str">
        <f t="shared" si="6"/>
        <v>79145|1|0|0|0|1</v>
      </c>
    </row>
    <row r="311" spans="1:7" x14ac:dyDescent="0.25">
      <c r="A311">
        <v>79257</v>
      </c>
      <c r="B311">
        <v>1</v>
      </c>
      <c r="C311">
        <v>0</v>
      </c>
      <c r="D311">
        <v>0</v>
      </c>
      <c r="E311">
        <v>0</v>
      </c>
      <c r="F311">
        <v>1</v>
      </c>
      <c r="G311" t="str">
        <f t="shared" si="6"/>
        <v>79257|1|0|0|0|1</v>
      </c>
    </row>
    <row r="312" spans="1:7" x14ac:dyDescent="0.25">
      <c r="A312">
        <v>79855</v>
      </c>
      <c r="B312">
        <v>1</v>
      </c>
      <c r="C312">
        <v>0</v>
      </c>
      <c r="D312">
        <v>0</v>
      </c>
      <c r="E312">
        <v>0</v>
      </c>
      <c r="F312">
        <v>1</v>
      </c>
      <c r="G312" t="str">
        <f t="shared" si="6"/>
        <v>79855|1|0|0|0|1</v>
      </c>
    </row>
    <row r="313" spans="1:7" x14ac:dyDescent="0.25">
      <c r="A313">
        <v>80150</v>
      </c>
      <c r="B313">
        <v>1</v>
      </c>
      <c r="C313">
        <v>0</v>
      </c>
      <c r="D313">
        <v>0</v>
      </c>
      <c r="E313">
        <v>0</v>
      </c>
      <c r="F313">
        <v>1</v>
      </c>
      <c r="G313" t="str">
        <f t="shared" si="6"/>
        <v>80150|1|0|0|0|1</v>
      </c>
    </row>
    <row r="314" spans="1:7" x14ac:dyDescent="0.25">
      <c r="A314">
        <v>80374</v>
      </c>
      <c r="B314">
        <v>1</v>
      </c>
      <c r="C314">
        <v>0</v>
      </c>
      <c r="D314">
        <v>0</v>
      </c>
      <c r="E314">
        <v>0</v>
      </c>
      <c r="F314">
        <v>1</v>
      </c>
      <c r="G314" t="str">
        <f t="shared" si="6"/>
        <v>80374|1|0|0|0|1</v>
      </c>
    </row>
    <row r="315" spans="1:7" x14ac:dyDescent="0.25">
      <c r="A315">
        <v>80431</v>
      </c>
      <c r="B315">
        <v>1</v>
      </c>
      <c r="C315">
        <v>0</v>
      </c>
      <c r="D315">
        <v>0</v>
      </c>
      <c r="E315">
        <v>0</v>
      </c>
      <c r="F315">
        <v>1</v>
      </c>
      <c r="G315" t="str">
        <f t="shared" si="6"/>
        <v>80431|1|0|0|0|1</v>
      </c>
    </row>
    <row r="316" spans="1:7" x14ac:dyDescent="0.25">
      <c r="A316">
        <v>81175</v>
      </c>
      <c r="B316">
        <v>1</v>
      </c>
      <c r="C316">
        <v>0</v>
      </c>
      <c r="D316">
        <v>0</v>
      </c>
      <c r="E316">
        <v>0</v>
      </c>
      <c r="F316">
        <v>1</v>
      </c>
      <c r="G316" t="str">
        <f t="shared" si="6"/>
        <v>81175|1|0|0|0|1</v>
      </c>
    </row>
    <row r="317" spans="1:7" x14ac:dyDescent="0.25">
      <c r="A317">
        <v>82033</v>
      </c>
      <c r="B317">
        <v>1</v>
      </c>
      <c r="C317">
        <v>0</v>
      </c>
      <c r="D317">
        <v>0</v>
      </c>
      <c r="E317">
        <v>0</v>
      </c>
      <c r="F317">
        <v>1</v>
      </c>
      <c r="G317" t="str">
        <f t="shared" si="6"/>
        <v>82033|1|0|0|0|1</v>
      </c>
    </row>
    <row r="318" spans="1:7" x14ac:dyDescent="0.25">
      <c r="A318">
        <v>82257</v>
      </c>
      <c r="B318">
        <v>1</v>
      </c>
      <c r="C318">
        <v>0</v>
      </c>
      <c r="D318">
        <v>0</v>
      </c>
      <c r="E318">
        <v>0</v>
      </c>
      <c r="F318">
        <v>1</v>
      </c>
      <c r="G318" t="str">
        <f t="shared" si="6"/>
        <v>82257|1|0|0|0|1</v>
      </c>
    </row>
    <row r="319" spans="1:7" x14ac:dyDescent="0.25">
      <c r="A319">
        <v>82350</v>
      </c>
      <c r="B319">
        <v>1</v>
      </c>
      <c r="C319">
        <v>0</v>
      </c>
      <c r="D319">
        <v>0</v>
      </c>
      <c r="E319">
        <v>0</v>
      </c>
      <c r="F319">
        <v>1</v>
      </c>
      <c r="G319" t="str">
        <f t="shared" si="6"/>
        <v>82350|1|0|0|0|1</v>
      </c>
    </row>
    <row r="320" spans="1:7" x14ac:dyDescent="0.25">
      <c r="A320">
        <v>82659</v>
      </c>
      <c r="B320">
        <v>1</v>
      </c>
      <c r="C320">
        <v>0</v>
      </c>
      <c r="D320">
        <v>0</v>
      </c>
      <c r="E320">
        <v>0</v>
      </c>
      <c r="F320">
        <v>1</v>
      </c>
      <c r="G320" t="str">
        <f t="shared" si="6"/>
        <v>82659|1|0|0|0|1</v>
      </c>
    </row>
    <row r="321" spans="1:7" x14ac:dyDescent="0.25">
      <c r="A321">
        <v>83151</v>
      </c>
      <c r="B321">
        <v>1</v>
      </c>
      <c r="C321">
        <v>0</v>
      </c>
      <c r="D321">
        <v>0</v>
      </c>
      <c r="E321">
        <v>0</v>
      </c>
      <c r="F321">
        <v>1</v>
      </c>
      <c r="G321" t="str">
        <f t="shared" si="6"/>
        <v>83151|1|0|0|0|1</v>
      </c>
    </row>
    <row r="322" spans="1:7" x14ac:dyDescent="0.25">
      <c r="A322">
        <v>83236</v>
      </c>
      <c r="B322">
        <v>1</v>
      </c>
      <c r="C322">
        <v>0</v>
      </c>
      <c r="D322">
        <v>0</v>
      </c>
      <c r="E322">
        <v>0</v>
      </c>
      <c r="F322">
        <v>1</v>
      </c>
      <c r="G322" t="str">
        <f t="shared" si="6"/>
        <v>83236|1|0|0|0|1</v>
      </c>
    </row>
    <row r="323" spans="1:7" x14ac:dyDescent="0.25">
      <c r="A323">
        <v>83375</v>
      </c>
      <c r="B323">
        <v>1</v>
      </c>
      <c r="C323">
        <v>0</v>
      </c>
      <c r="D323">
        <v>0</v>
      </c>
      <c r="E323">
        <v>1</v>
      </c>
      <c r="F323">
        <v>0</v>
      </c>
      <c r="G323" t="str">
        <f t="shared" si="6"/>
        <v>83375|1|0|0|1|0</v>
      </c>
    </row>
    <row r="324" spans="1:7" x14ac:dyDescent="0.25">
      <c r="A324">
        <v>83638</v>
      </c>
      <c r="B324">
        <v>1</v>
      </c>
      <c r="C324">
        <v>0</v>
      </c>
      <c r="D324">
        <v>0</v>
      </c>
      <c r="E324">
        <v>1</v>
      </c>
      <c r="F324">
        <v>0</v>
      </c>
      <c r="G324" t="str">
        <f t="shared" ref="G324:G387" si="7">CONCATENATE(A324,"|",B324,"|",C324,"|",D324,"|",E324,"|",F324)</f>
        <v>83638|1|0|0|1|0</v>
      </c>
    </row>
    <row r="325" spans="1:7" x14ac:dyDescent="0.25">
      <c r="A325">
        <v>83834</v>
      </c>
      <c r="B325">
        <v>1</v>
      </c>
      <c r="C325">
        <v>0</v>
      </c>
      <c r="D325">
        <v>0</v>
      </c>
      <c r="E325">
        <v>0</v>
      </c>
      <c r="F325">
        <v>1</v>
      </c>
      <c r="G325" t="str">
        <f t="shared" si="7"/>
        <v>83834|1|0|0|0|1</v>
      </c>
    </row>
    <row r="326" spans="1:7" x14ac:dyDescent="0.25">
      <c r="A326">
        <v>83852</v>
      </c>
      <c r="B326">
        <v>1</v>
      </c>
      <c r="C326">
        <v>0</v>
      </c>
      <c r="D326">
        <v>0</v>
      </c>
      <c r="E326">
        <v>0</v>
      </c>
      <c r="F326">
        <v>1</v>
      </c>
      <c r="G326" t="str">
        <f t="shared" si="7"/>
        <v>83852|1|0|0|0|1</v>
      </c>
    </row>
    <row r="327" spans="1:7" x14ac:dyDescent="0.25">
      <c r="A327">
        <v>83955</v>
      </c>
      <c r="B327">
        <v>1</v>
      </c>
      <c r="C327">
        <v>0</v>
      </c>
      <c r="D327">
        <v>0</v>
      </c>
      <c r="E327">
        <v>0</v>
      </c>
      <c r="F327">
        <v>1</v>
      </c>
      <c r="G327" t="str">
        <f t="shared" si="7"/>
        <v>83955|1|0|0|0|1</v>
      </c>
    </row>
    <row r="328" spans="1:7" x14ac:dyDescent="0.25">
      <c r="A328">
        <v>84046</v>
      </c>
      <c r="B328">
        <v>1</v>
      </c>
      <c r="C328">
        <v>0</v>
      </c>
      <c r="D328">
        <v>0</v>
      </c>
      <c r="E328">
        <v>0</v>
      </c>
      <c r="F328">
        <v>1</v>
      </c>
      <c r="G328" t="str">
        <f t="shared" si="7"/>
        <v>84046|1|0|0|0|1</v>
      </c>
    </row>
    <row r="329" spans="1:7" x14ac:dyDescent="0.25">
      <c r="A329">
        <v>84541</v>
      </c>
      <c r="B329">
        <v>1</v>
      </c>
      <c r="C329">
        <v>0</v>
      </c>
      <c r="D329">
        <v>0</v>
      </c>
      <c r="E329">
        <v>1</v>
      </c>
      <c r="F329">
        <v>0</v>
      </c>
      <c r="G329" t="str">
        <f t="shared" si="7"/>
        <v>84541|1|0|0|1|0</v>
      </c>
    </row>
    <row r="330" spans="1:7" x14ac:dyDescent="0.25">
      <c r="A330">
        <v>84804</v>
      </c>
      <c r="B330">
        <v>1</v>
      </c>
      <c r="C330">
        <v>0</v>
      </c>
      <c r="D330">
        <v>0</v>
      </c>
      <c r="E330">
        <v>0</v>
      </c>
      <c r="F330">
        <v>1</v>
      </c>
      <c r="G330" t="str">
        <f t="shared" si="7"/>
        <v>84804|1|0|0|0|1</v>
      </c>
    </row>
    <row r="331" spans="1:7" x14ac:dyDescent="0.25">
      <c r="A331">
        <v>85052</v>
      </c>
      <c r="B331">
        <v>1</v>
      </c>
      <c r="C331">
        <v>0</v>
      </c>
      <c r="D331">
        <v>0</v>
      </c>
      <c r="E331">
        <v>0</v>
      </c>
      <c r="F331">
        <v>1</v>
      </c>
      <c r="G331" t="str">
        <f t="shared" si="7"/>
        <v>85052|1|0|0|0|1</v>
      </c>
    </row>
    <row r="332" spans="1:7" x14ac:dyDescent="0.25">
      <c r="A332">
        <v>85472</v>
      </c>
      <c r="B332">
        <v>1</v>
      </c>
      <c r="C332">
        <v>0</v>
      </c>
      <c r="D332">
        <v>1</v>
      </c>
      <c r="E332">
        <v>0</v>
      </c>
      <c r="F332">
        <v>0</v>
      </c>
      <c r="G332" t="str">
        <f t="shared" si="7"/>
        <v>85472|1|0|1|0|0</v>
      </c>
    </row>
    <row r="333" spans="1:7" x14ac:dyDescent="0.25">
      <c r="A333">
        <v>85931</v>
      </c>
      <c r="B333">
        <v>1</v>
      </c>
      <c r="C333">
        <v>0</v>
      </c>
      <c r="D333">
        <v>0</v>
      </c>
      <c r="E333">
        <v>0</v>
      </c>
      <c r="F333">
        <v>1</v>
      </c>
      <c r="G333" t="str">
        <f t="shared" si="7"/>
        <v>85931|1|0|0|0|1</v>
      </c>
    </row>
    <row r="334" spans="1:7" x14ac:dyDescent="0.25">
      <c r="A334">
        <v>86349</v>
      </c>
      <c r="B334">
        <v>1</v>
      </c>
      <c r="C334">
        <v>0</v>
      </c>
      <c r="D334">
        <v>0</v>
      </c>
      <c r="E334">
        <v>0</v>
      </c>
      <c r="F334">
        <v>1</v>
      </c>
      <c r="G334" t="str">
        <f t="shared" si="7"/>
        <v>86349|1|0|0|0|1</v>
      </c>
    </row>
    <row r="335" spans="1:7" x14ac:dyDescent="0.25">
      <c r="A335">
        <v>86675</v>
      </c>
      <c r="B335">
        <v>1</v>
      </c>
      <c r="C335">
        <v>0</v>
      </c>
      <c r="D335">
        <v>0</v>
      </c>
      <c r="E335">
        <v>1</v>
      </c>
      <c r="F335">
        <v>0</v>
      </c>
      <c r="G335" t="str">
        <f t="shared" si="7"/>
        <v>86675|1|0|0|1|0</v>
      </c>
    </row>
    <row r="336" spans="1:7" x14ac:dyDescent="0.25">
      <c r="A336">
        <v>87047</v>
      </c>
      <c r="B336">
        <v>1</v>
      </c>
      <c r="C336">
        <v>0</v>
      </c>
      <c r="D336">
        <v>0</v>
      </c>
      <c r="E336">
        <v>0</v>
      </c>
      <c r="F336">
        <v>1</v>
      </c>
      <c r="G336" t="str">
        <f t="shared" si="7"/>
        <v>87047|1|0|0|0|1</v>
      </c>
    </row>
    <row r="337" spans="1:7" x14ac:dyDescent="0.25">
      <c r="A337">
        <v>87159</v>
      </c>
      <c r="B337">
        <v>1</v>
      </c>
      <c r="C337">
        <v>0</v>
      </c>
      <c r="D337">
        <v>0</v>
      </c>
      <c r="E337">
        <v>0</v>
      </c>
      <c r="F337">
        <v>1</v>
      </c>
      <c r="G337" t="str">
        <f t="shared" si="7"/>
        <v>87159|1|0|0|0|1</v>
      </c>
    </row>
    <row r="338" spans="1:7" x14ac:dyDescent="0.25">
      <c r="A338">
        <v>87234</v>
      </c>
      <c r="B338">
        <v>1</v>
      </c>
      <c r="C338">
        <v>0</v>
      </c>
      <c r="D338">
        <v>0</v>
      </c>
      <c r="E338">
        <v>0</v>
      </c>
      <c r="F338">
        <v>1</v>
      </c>
      <c r="G338" t="str">
        <f t="shared" si="7"/>
        <v>87234|1|0|0|0|1</v>
      </c>
    </row>
    <row r="339" spans="1:7" x14ac:dyDescent="0.25">
      <c r="A339">
        <v>87476</v>
      </c>
      <c r="B339">
        <v>1</v>
      </c>
      <c r="C339">
        <v>0</v>
      </c>
      <c r="D339">
        <v>0</v>
      </c>
      <c r="E339">
        <v>0</v>
      </c>
      <c r="F339">
        <v>1</v>
      </c>
      <c r="G339" t="str">
        <f t="shared" si="7"/>
        <v>87476|1|0|0|0|1</v>
      </c>
    </row>
    <row r="340" spans="1:7" x14ac:dyDescent="0.25">
      <c r="A340">
        <v>87579</v>
      </c>
      <c r="B340">
        <v>1</v>
      </c>
      <c r="C340">
        <v>0</v>
      </c>
      <c r="D340">
        <v>0</v>
      </c>
      <c r="E340">
        <v>0</v>
      </c>
      <c r="F340">
        <v>1</v>
      </c>
      <c r="G340" t="str">
        <f t="shared" si="7"/>
        <v>87579|1|0|0|0|1</v>
      </c>
    </row>
    <row r="341" spans="1:7" x14ac:dyDescent="0.25">
      <c r="A341">
        <v>88231</v>
      </c>
      <c r="B341">
        <v>1</v>
      </c>
      <c r="C341">
        <v>0</v>
      </c>
      <c r="D341">
        <v>0</v>
      </c>
      <c r="E341">
        <v>0</v>
      </c>
      <c r="F341">
        <v>1</v>
      </c>
      <c r="G341" t="str">
        <f t="shared" si="7"/>
        <v>88231|1|0|0|0|1</v>
      </c>
    </row>
    <row r="342" spans="1:7" x14ac:dyDescent="0.25">
      <c r="A342">
        <v>88259</v>
      </c>
      <c r="B342">
        <v>1</v>
      </c>
      <c r="C342">
        <v>0</v>
      </c>
      <c r="D342">
        <v>0</v>
      </c>
      <c r="E342">
        <v>0</v>
      </c>
      <c r="F342">
        <v>1</v>
      </c>
      <c r="G342" t="str">
        <f t="shared" si="7"/>
        <v>88259|1|0|0|0|1</v>
      </c>
    </row>
    <row r="343" spans="1:7" x14ac:dyDescent="0.25">
      <c r="A343">
        <v>88352</v>
      </c>
      <c r="B343">
        <v>1</v>
      </c>
      <c r="C343">
        <v>0</v>
      </c>
      <c r="D343">
        <v>0</v>
      </c>
      <c r="E343">
        <v>0</v>
      </c>
      <c r="F343">
        <v>1</v>
      </c>
      <c r="G343" t="str">
        <f t="shared" si="7"/>
        <v>88352|1|0|0|0|1</v>
      </c>
    </row>
    <row r="344" spans="1:7" x14ac:dyDescent="0.25">
      <c r="A344">
        <v>88455</v>
      </c>
      <c r="B344">
        <v>1</v>
      </c>
      <c r="C344">
        <v>0</v>
      </c>
      <c r="D344">
        <v>0</v>
      </c>
      <c r="E344">
        <v>0</v>
      </c>
      <c r="F344">
        <v>1</v>
      </c>
      <c r="G344" t="str">
        <f t="shared" si="7"/>
        <v>88455|1|0|0|0|1</v>
      </c>
    </row>
    <row r="345" spans="1:7" x14ac:dyDescent="0.25">
      <c r="A345">
        <v>88950</v>
      </c>
      <c r="B345">
        <v>1</v>
      </c>
      <c r="C345">
        <v>0</v>
      </c>
      <c r="D345">
        <v>0</v>
      </c>
      <c r="E345">
        <v>0</v>
      </c>
      <c r="F345">
        <v>1</v>
      </c>
      <c r="G345" t="str">
        <f t="shared" si="7"/>
        <v>88950|1|0|0|0|1</v>
      </c>
    </row>
    <row r="346" spans="1:7" x14ac:dyDescent="0.25">
      <c r="A346">
        <v>89032</v>
      </c>
      <c r="B346">
        <v>1</v>
      </c>
      <c r="C346">
        <v>0</v>
      </c>
      <c r="D346">
        <v>0</v>
      </c>
      <c r="E346">
        <v>0</v>
      </c>
      <c r="F346">
        <v>1</v>
      </c>
      <c r="G346" t="str">
        <f t="shared" si="7"/>
        <v>89032|1|0|0|0|1</v>
      </c>
    </row>
    <row r="347" spans="1:7" x14ac:dyDescent="0.25">
      <c r="A347">
        <v>89135</v>
      </c>
      <c r="B347">
        <v>1</v>
      </c>
      <c r="C347">
        <v>0</v>
      </c>
      <c r="D347">
        <v>0</v>
      </c>
      <c r="E347">
        <v>0</v>
      </c>
      <c r="F347">
        <v>1</v>
      </c>
      <c r="G347" t="str">
        <f t="shared" si="7"/>
        <v>89135|1|0|0|0|1</v>
      </c>
    </row>
    <row r="348" spans="1:7" x14ac:dyDescent="0.25">
      <c r="A348">
        <v>89854</v>
      </c>
      <c r="B348">
        <v>1</v>
      </c>
      <c r="C348">
        <v>0</v>
      </c>
      <c r="D348">
        <v>0</v>
      </c>
      <c r="E348">
        <v>0</v>
      </c>
      <c r="F348">
        <v>1</v>
      </c>
      <c r="G348" t="str">
        <f t="shared" si="7"/>
        <v>89854|1|0|0|0|1</v>
      </c>
    </row>
    <row r="349" spans="1:7" x14ac:dyDescent="0.25">
      <c r="A349">
        <v>89957</v>
      </c>
      <c r="B349">
        <v>1</v>
      </c>
      <c r="C349">
        <v>0</v>
      </c>
      <c r="D349">
        <v>0</v>
      </c>
      <c r="E349">
        <v>0</v>
      </c>
      <c r="F349">
        <v>1</v>
      </c>
      <c r="G349" t="str">
        <f t="shared" si="7"/>
        <v>89957|1|0|0|0|1</v>
      </c>
    </row>
    <row r="350" spans="1:7" x14ac:dyDescent="0.25">
      <c r="A350">
        <v>90047</v>
      </c>
      <c r="B350">
        <v>1</v>
      </c>
      <c r="C350">
        <v>0</v>
      </c>
      <c r="D350">
        <v>0</v>
      </c>
      <c r="E350">
        <v>0</v>
      </c>
      <c r="F350">
        <v>1</v>
      </c>
      <c r="G350" t="str">
        <f t="shared" si="7"/>
        <v>90047|1|0|0|0|1</v>
      </c>
    </row>
    <row r="351" spans="1:7" x14ac:dyDescent="0.25">
      <c r="A351">
        <v>90177</v>
      </c>
      <c r="B351">
        <v>1</v>
      </c>
      <c r="C351">
        <v>0</v>
      </c>
      <c r="D351">
        <v>0</v>
      </c>
      <c r="E351">
        <v>0</v>
      </c>
      <c r="F351">
        <v>1</v>
      </c>
      <c r="G351" t="str">
        <f t="shared" si="7"/>
        <v>90177|1|0|0|0|1</v>
      </c>
    </row>
    <row r="352" spans="1:7" x14ac:dyDescent="0.25">
      <c r="A352">
        <v>90328</v>
      </c>
      <c r="B352">
        <v>1</v>
      </c>
      <c r="C352">
        <v>0</v>
      </c>
      <c r="D352">
        <v>0</v>
      </c>
      <c r="E352">
        <v>0</v>
      </c>
      <c r="F352">
        <v>1</v>
      </c>
      <c r="G352" t="str">
        <f t="shared" si="7"/>
        <v>90328|1|0|0|0|1</v>
      </c>
    </row>
    <row r="353" spans="1:7" x14ac:dyDescent="0.25">
      <c r="A353">
        <v>90337</v>
      </c>
      <c r="B353">
        <v>1</v>
      </c>
      <c r="C353">
        <v>0</v>
      </c>
      <c r="D353">
        <v>0</v>
      </c>
      <c r="E353">
        <v>0</v>
      </c>
      <c r="F353">
        <v>1</v>
      </c>
      <c r="G353" t="str">
        <f t="shared" si="7"/>
        <v>90337|1|0|0|0|1</v>
      </c>
    </row>
    <row r="354" spans="1:7" x14ac:dyDescent="0.25">
      <c r="A354">
        <v>90579</v>
      </c>
      <c r="B354">
        <v>1</v>
      </c>
      <c r="C354">
        <v>0</v>
      </c>
      <c r="D354">
        <v>0</v>
      </c>
      <c r="E354">
        <v>0</v>
      </c>
      <c r="F354">
        <v>1</v>
      </c>
      <c r="G354" t="str">
        <f t="shared" si="7"/>
        <v>90579|1|0|0|0|1</v>
      </c>
    </row>
    <row r="355" spans="1:7" x14ac:dyDescent="0.25">
      <c r="A355">
        <v>91615</v>
      </c>
      <c r="B355">
        <v>1</v>
      </c>
      <c r="C355">
        <v>0</v>
      </c>
      <c r="D355">
        <v>0</v>
      </c>
      <c r="E355">
        <v>0</v>
      </c>
      <c r="F355">
        <v>1</v>
      </c>
      <c r="G355" t="str">
        <f t="shared" si="7"/>
        <v>91615|1|0|0|0|1</v>
      </c>
    </row>
    <row r="356" spans="1:7" x14ac:dyDescent="0.25">
      <c r="A356">
        <v>91754</v>
      </c>
      <c r="B356">
        <v>1</v>
      </c>
      <c r="C356">
        <v>0</v>
      </c>
      <c r="D356">
        <v>0</v>
      </c>
      <c r="E356">
        <v>0</v>
      </c>
      <c r="F356">
        <v>1</v>
      </c>
      <c r="G356" t="str">
        <f t="shared" si="7"/>
        <v>91754|1|0|0|0|1</v>
      </c>
    </row>
    <row r="357" spans="1:7" x14ac:dyDescent="0.25">
      <c r="A357">
        <v>91950</v>
      </c>
      <c r="B357">
        <v>1</v>
      </c>
      <c r="C357">
        <v>0</v>
      </c>
      <c r="D357">
        <v>0</v>
      </c>
      <c r="E357">
        <v>0</v>
      </c>
      <c r="F357">
        <v>1</v>
      </c>
      <c r="G357" t="str">
        <f t="shared" si="7"/>
        <v>91950|1|0|0|0|1</v>
      </c>
    </row>
    <row r="358" spans="1:7" x14ac:dyDescent="0.25">
      <c r="A358">
        <v>92144</v>
      </c>
      <c r="B358">
        <v>1</v>
      </c>
      <c r="C358">
        <v>0</v>
      </c>
      <c r="D358">
        <v>0</v>
      </c>
      <c r="E358">
        <v>0</v>
      </c>
      <c r="F358">
        <v>1</v>
      </c>
      <c r="G358" t="str">
        <f t="shared" si="7"/>
        <v>92144|1|0|0|0|1</v>
      </c>
    </row>
    <row r="359" spans="1:7" x14ac:dyDescent="0.25">
      <c r="A359">
        <v>92676</v>
      </c>
      <c r="B359">
        <v>1</v>
      </c>
      <c r="C359">
        <v>0</v>
      </c>
      <c r="D359">
        <v>0</v>
      </c>
      <c r="E359">
        <v>0</v>
      </c>
      <c r="F359">
        <v>1</v>
      </c>
      <c r="G359" t="str">
        <f t="shared" si="7"/>
        <v>92676|1|0|0|0|1</v>
      </c>
    </row>
    <row r="360" spans="1:7" x14ac:dyDescent="0.25">
      <c r="A360">
        <v>92706</v>
      </c>
      <c r="B360">
        <v>1</v>
      </c>
      <c r="C360">
        <v>0</v>
      </c>
      <c r="D360">
        <v>0</v>
      </c>
      <c r="E360">
        <v>0</v>
      </c>
      <c r="F360">
        <v>1</v>
      </c>
      <c r="G360" t="str">
        <f t="shared" si="7"/>
        <v>92706|1|0|0|0|1</v>
      </c>
    </row>
    <row r="361" spans="1:7" x14ac:dyDescent="0.25">
      <c r="A361">
        <v>92902</v>
      </c>
      <c r="B361">
        <v>1</v>
      </c>
      <c r="C361">
        <v>0</v>
      </c>
      <c r="D361">
        <v>0</v>
      </c>
      <c r="E361">
        <v>0</v>
      </c>
      <c r="F361">
        <v>1</v>
      </c>
      <c r="G361" t="str">
        <f t="shared" si="7"/>
        <v>92902|1|0|0|0|1</v>
      </c>
    </row>
    <row r="362" spans="1:7" x14ac:dyDescent="0.25">
      <c r="A362">
        <v>93244</v>
      </c>
      <c r="B362">
        <v>1</v>
      </c>
      <c r="C362">
        <v>0</v>
      </c>
      <c r="D362">
        <v>0</v>
      </c>
      <c r="E362">
        <v>0</v>
      </c>
      <c r="F362">
        <v>1</v>
      </c>
      <c r="G362" t="str">
        <f t="shared" si="7"/>
        <v>93244|1|0|0|0|1</v>
      </c>
    </row>
    <row r="363" spans="1:7" x14ac:dyDescent="0.25">
      <c r="A363">
        <v>93543</v>
      </c>
      <c r="B363">
        <v>1</v>
      </c>
      <c r="C363">
        <v>0</v>
      </c>
      <c r="D363">
        <v>0</v>
      </c>
      <c r="E363">
        <v>0</v>
      </c>
      <c r="F363">
        <v>1</v>
      </c>
      <c r="G363" t="str">
        <f t="shared" si="7"/>
        <v>93543|1|0|0|0|1</v>
      </c>
    </row>
    <row r="364" spans="1:7" x14ac:dyDescent="0.25">
      <c r="A364">
        <v>93619</v>
      </c>
      <c r="B364">
        <v>1</v>
      </c>
      <c r="C364">
        <v>0</v>
      </c>
      <c r="D364">
        <v>0</v>
      </c>
      <c r="E364">
        <v>0</v>
      </c>
      <c r="F364">
        <v>1</v>
      </c>
      <c r="G364" t="str">
        <f t="shared" si="7"/>
        <v>93619|1|0|0|0|1</v>
      </c>
    </row>
    <row r="365" spans="1:7" x14ac:dyDescent="0.25">
      <c r="A365">
        <v>94139</v>
      </c>
      <c r="B365">
        <v>1</v>
      </c>
      <c r="C365">
        <v>0</v>
      </c>
      <c r="D365">
        <v>0</v>
      </c>
      <c r="E365">
        <v>0</v>
      </c>
      <c r="F365">
        <v>1</v>
      </c>
      <c r="G365" t="str">
        <f t="shared" si="7"/>
        <v>94139|1|0|0|0|1</v>
      </c>
    </row>
    <row r="366" spans="1:7" x14ac:dyDescent="0.25">
      <c r="A366">
        <v>94522</v>
      </c>
      <c r="B366">
        <v>1</v>
      </c>
      <c r="C366">
        <v>0</v>
      </c>
      <c r="D366">
        <v>0</v>
      </c>
      <c r="E366">
        <v>0</v>
      </c>
      <c r="F366">
        <v>1</v>
      </c>
      <c r="G366" t="str">
        <f t="shared" si="7"/>
        <v>94522|1|0|0|0|1</v>
      </c>
    </row>
    <row r="367" spans="1:7" x14ac:dyDescent="0.25">
      <c r="A367">
        <v>94755</v>
      </c>
      <c r="B367">
        <v>1</v>
      </c>
      <c r="C367">
        <v>0</v>
      </c>
      <c r="D367">
        <v>0</v>
      </c>
      <c r="E367">
        <v>0</v>
      </c>
      <c r="F367">
        <v>1</v>
      </c>
      <c r="G367" t="str">
        <f t="shared" si="7"/>
        <v>94755|1|0|0|0|1</v>
      </c>
    </row>
    <row r="368" spans="1:7" x14ac:dyDescent="0.25">
      <c r="A368">
        <v>94858</v>
      </c>
      <c r="B368">
        <v>1</v>
      </c>
      <c r="C368">
        <v>0</v>
      </c>
      <c r="D368">
        <v>0</v>
      </c>
      <c r="E368">
        <v>0</v>
      </c>
      <c r="F368">
        <v>1</v>
      </c>
      <c r="G368" t="str">
        <f t="shared" si="7"/>
        <v>94858|1|0|0|0|1</v>
      </c>
    </row>
    <row r="369" spans="1:7" x14ac:dyDescent="0.25">
      <c r="A369">
        <v>95051</v>
      </c>
      <c r="B369">
        <v>1</v>
      </c>
      <c r="C369">
        <v>0</v>
      </c>
      <c r="D369">
        <v>0</v>
      </c>
      <c r="E369">
        <v>0</v>
      </c>
      <c r="F369">
        <v>1</v>
      </c>
      <c r="G369" t="str">
        <f t="shared" si="7"/>
        <v>95051|1|0|0|0|1</v>
      </c>
    </row>
    <row r="370" spans="1:7" x14ac:dyDescent="0.25">
      <c r="A370">
        <v>95677</v>
      </c>
      <c r="B370">
        <v>1</v>
      </c>
      <c r="C370">
        <v>0</v>
      </c>
      <c r="D370">
        <v>0</v>
      </c>
      <c r="E370">
        <v>0</v>
      </c>
      <c r="F370">
        <v>1</v>
      </c>
      <c r="G370" t="str">
        <f t="shared" si="7"/>
        <v>95677|1|0|0|0|1</v>
      </c>
    </row>
    <row r="371" spans="1:7" x14ac:dyDescent="0.25">
      <c r="A371">
        <v>96553</v>
      </c>
      <c r="B371">
        <v>1</v>
      </c>
      <c r="C371">
        <v>0</v>
      </c>
      <c r="D371">
        <v>0</v>
      </c>
      <c r="E371">
        <v>0</v>
      </c>
      <c r="F371">
        <v>1</v>
      </c>
      <c r="G371" t="str">
        <f t="shared" si="7"/>
        <v>96553|1|0|0|0|1</v>
      </c>
    </row>
    <row r="372" spans="1:7" x14ac:dyDescent="0.25">
      <c r="A372">
        <v>97055</v>
      </c>
      <c r="B372">
        <v>1</v>
      </c>
      <c r="C372">
        <v>0</v>
      </c>
      <c r="D372">
        <v>0</v>
      </c>
      <c r="E372">
        <v>0</v>
      </c>
      <c r="F372">
        <v>1</v>
      </c>
      <c r="G372" t="str">
        <f t="shared" si="7"/>
        <v>97055|1|0|0|0|1</v>
      </c>
    </row>
    <row r="373" spans="1:7" x14ac:dyDescent="0.25">
      <c r="A373">
        <v>97279</v>
      </c>
      <c r="B373">
        <v>1</v>
      </c>
      <c r="C373">
        <v>0</v>
      </c>
      <c r="D373">
        <v>0</v>
      </c>
      <c r="E373">
        <v>0</v>
      </c>
      <c r="F373">
        <v>1</v>
      </c>
      <c r="G373" t="str">
        <f t="shared" si="7"/>
        <v>97279|1|0|0|0|1</v>
      </c>
    </row>
    <row r="374" spans="1:7" x14ac:dyDescent="0.25">
      <c r="A374">
        <v>97457</v>
      </c>
      <c r="B374">
        <v>1</v>
      </c>
      <c r="C374">
        <v>0</v>
      </c>
      <c r="D374">
        <v>0</v>
      </c>
      <c r="E374">
        <v>0</v>
      </c>
      <c r="F374">
        <v>1</v>
      </c>
      <c r="G374" t="str">
        <f t="shared" si="7"/>
        <v>97457|1|0|0|0|1</v>
      </c>
    </row>
    <row r="375" spans="1:7" x14ac:dyDescent="0.25">
      <c r="A375">
        <v>97804</v>
      </c>
      <c r="B375">
        <v>1</v>
      </c>
      <c r="C375">
        <v>0</v>
      </c>
      <c r="D375">
        <v>0</v>
      </c>
      <c r="E375">
        <v>0</v>
      </c>
      <c r="F375">
        <v>1</v>
      </c>
      <c r="G375" t="str">
        <f t="shared" si="7"/>
        <v>97804|1|0|0|0|1</v>
      </c>
    </row>
    <row r="376" spans="1:7" x14ac:dyDescent="0.25">
      <c r="A376">
        <v>97943</v>
      </c>
      <c r="B376">
        <v>1</v>
      </c>
      <c r="C376">
        <v>0</v>
      </c>
      <c r="D376">
        <v>0</v>
      </c>
      <c r="E376">
        <v>0</v>
      </c>
      <c r="F376">
        <v>1</v>
      </c>
      <c r="G376" t="str">
        <f t="shared" si="7"/>
        <v>97943|1|0|0|0|1</v>
      </c>
    </row>
    <row r="377" spans="1:7" x14ac:dyDescent="0.25">
      <c r="A377">
        <v>98351</v>
      </c>
      <c r="B377">
        <v>1</v>
      </c>
      <c r="C377">
        <v>0</v>
      </c>
      <c r="D377">
        <v>0</v>
      </c>
      <c r="E377">
        <v>0</v>
      </c>
      <c r="F377">
        <v>1</v>
      </c>
      <c r="G377" t="str">
        <f t="shared" si="7"/>
        <v>98351|1|0|0|0|1</v>
      </c>
    </row>
    <row r="378" spans="1:7" x14ac:dyDescent="0.25">
      <c r="A378">
        <v>98463</v>
      </c>
      <c r="B378">
        <v>1</v>
      </c>
      <c r="C378">
        <v>0</v>
      </c>
      <c r="D378">
        <v>0</v>
      </c>
      <c r="E378">
        <v>0</v>
      </c>
      <c r="F378">
        <v>1</v>
      </c>
      <c r="G378" t="str">
        <f t="shared" si="7"/>
        <v>98463|1|0|0|0|1</v>
      </c>
    </row>
    <row r="379" spans="1:7" x14ac:dyDescent="0.25">
      <c r="A379">
        <v>98717</v>
      </c>
      <c r="B379">
        <v>1</v>
      </c>
      <c r="C379">
        <v>0</v>
      </c>
      <c r="D379">
        <v>0</v>
      </c>
      <c r="E379">
        <v>0</v>
      </c>
      <c r="F379">
        <v>1</v>
      </c>
      <c r="G379" t="str">
        <f t="shared" si="7"/>
        <v>98717|1|0|0|0|1</v>
      </c>
    </row>
    <row r="380" spans="1:7" x14ac:dyDescent="0.25">
      <c r="A380">
        <v>99143</v>
      </c>
      <c r="B380">
        <v>1</v>
      </c>
      <c r="C380">
        <v>0</v>
      </c>
      <c r="D380">
        <v>0</v>
      </c>
      <c r="E380">
        <v>0</v>
      </c>
      <c r="F380">
        <v>1</v>
      </c>
      <c r="G380" t="str">
        <f t="shared" si="7"/>
        <v>99143|1|0|0|0|1</v>
      </c>
    </row>
    <row r="381" spans="1:7" x14ac:dyDescent="0.25">
      <c r="A381">
        <v>99376</v>
      </c>
      <c r="B381">
        <v>1</v>
      </c>
      <c r="C381">
        <v>0</v>
      </c>
      <c r="D381">
        <v>0</v>
      </c>
      <c r="E381">
        <v>1</v>
      </c>
      <c r="F381">
        <v>0</v>
      </c>
      <c r="G381" t="str">
        <f t="shared" si="7"/>
        <v>99376|1|0|0|1|0</v>
      </c>
    </row>
    <row r="382" spans="1:7" x14ac:dyDescent="0.25">
      <c r="A382">
        <v>99442</v>
      </c>
      <c r="B382">
        <v>1</v>
      </c>
      <c r="C382">
        <v>0</v>
      </c>
      <c r="D382">
        <v>0</v>
      </c>
      <c r="E382">
        <v>0</v>
      </c>
      <c r="F382">
        <v>1</v>
      </c>
      <c r="G382" t="str">
        <f t="shared" si="7"/>
        <v>99442|1|0|0|0|1</v>
      </c>
    </row>
    <row r="383" spans="1:7" x14ac:dyDescent="0.25">
      <c r="A383">
        <v>99536</v>
      </c>
      <c r="B383">
        <v>1</v>
      </c>
      <c r="C383">
        <v>0</v>
      </c>
      <c r="D383">
        <v>0</v>
      </c>
      <c r="E383">
        <v>1</v>
      </c>
      <c r="F383">
        <v>0</v>
      </c>
      <c r="G383" t="str">
        <f t="shared" si="7"/>
        <v>99536|1|0|0|1|0</v>
      </c>
    </row>
    <row r="384" spans="1:7" x14ac:dyDescent="0.25">
      <c r="A384">
        <v>99853</v>
      </c>
      <c r="B384">
        <v>1</v>
      </c>
      <c r="C384">
        <v>0</v>
      </c>
      <c r="D384">
        <v>0</v>
      </c>
      <c r="E384">
        <v>0</v>
      </c>
      <c r="F384">
        <v>1</v>
      </c>
      <c r="G384" t="str">
        <f t="shared" si="7"/>
        <v>99853|1|0|0|0|1</v>
      </c>
    </row>
    <row r="385" spans="1:7" x14ac:dyDescent="0.25">
      <c r="A385">
        <v>100236</v>
      </c>
      <c r="B385">
        <v>1</v>
      </c>
      <c r="C385">
        <v>0</v>
      </c>
      <c r="D385">
        <v>0</v>
      </c>
      <c r="E385">
        <v>0</v>
      </c>
      <c r="F385">
        <v>1</v>
      </c>
      <c r="G385" t="str">
        <f t="shared" si="7"/>
        <v>100236|1|0|0|0|1</v>
      </c>
    </row>
    <row r="386" spans="1:7" x14ac:dyDescent="0.25">
      <c r="A386">
        <v>100357</v>
      </c>
      <c r="B386">
        <v>1</v>
      </c>
      <c r="C386">
        <v>0</v>
      </c>
      <c r="D386">
        <v>0</v>
      </c>
      <c r="E386">
        <v>0</v>
      </c>
      <c r="F386">
        <v>1</v>
      </c>
      <c r="G386" t="str">
        <f t="shared" si="7"/>
        <v>100357|1|0|0|0|1</v>
      </c>
    </row>
    <row r="387" spans="1:7" x14ac:dyDescent="0.25">
      <c r="A387">
        <v>100562</v>
      </c>
      <c r="B387">
        <v>1</v>
      </c>
      <c r="C387">
        <v>0</v>
      </c>
      <c r="D387">
        <v>0</v>
      </c>
      <c r="E387">
        <v>1</v>
      </c>
      <c r="F387">
        <v>0</v>
      </c>
      <c r="G387" t="str">
        <f t="shared" si="7"/>
        <v>100562|1|0|0|1|0</v>
      </c>
    </row>
    <row r="388" spans="1:7" x14ac:dyDescent="0.25">
      <c r="A388">
        <v>100777</v>
      </c>
      <c r="B388">
        <v>1</v>
      </c>
      <c r="C388">
        <v>0</v>
      </c>
      <c r="D388">
        <v>0</v>
      </c>
      <c r="E388">
        <v>0</v>
      </c>
      <c r="F388">
        <v>1</v>
      </c>
      <c r="G388" t="str">
        <f t="shared" ref="G388:G451" si="8">CONCATENATE(A388,"|",B388,"|",C388,"|",D388,"|",E388,"|",F388)</f>
        <v>100777|1|0|0|0|1</v>
      </c>
    </row>
    <row r="389" spans="1:7" x14ac:dyDescent="0.25">
      <c r="A389">
        <v>100843</v>
      </c>
      <c r="B389">
        <v>1</v>
      </c>
      <c r="C389">
        <v>0</v>
      </c>
      <c r="D389">
        <v>0</v>
      </c>
      <c r="E389">
        <v>0</v>
      </c>
      <c r="F389">
        <v>1</v>
      </c>
      <c r="G389" t="str">
        <f t="shared" si="8"/>
        <v>100843|1|0|0|0|1</v>
      </c>
    </row>
    <row r="390" spans="1:7" x14ac:dyDescent="0.25">
      <c r="A390">
        <v>101019</v>
      </c>
      <c r="B390">
        <v>1</v>
      </c>
      <c r="C390">
        <v>0</v>
      </c>
      <c r="D390">
        <v>0</v>
      </c>
      <c r="E390">
        <v>1</v>
      </c>
      <c r="F390">
        <v>0</v>
      </c>
      <c r="G390" t="str">
        <f t="shared" si="8"/>
        <v>101019|1|0|0|1|0</v>
      </c>
    </row>
    <row r="391" spans="1:7" x14ac:dyDescent="0.25">
      <c r="A391">
        <v>101037</v>
      </c>
      <c r="B391">
        <v>1</v>
      </c>
      <c r="C391">
        <v>0</v>
      </c>
      <c r="D391">
        <v>0</v>
      </c>
      <c r="E391">
        <v>1</v>
      </c>
      <c r="F391">
        <v>0</v>
      </c>
      <c r="G391" t="str">
        <f t="shared" si="8"/>
        <v>101037|1|0|0|1|0</v>
      </c>
    </row>
    <row r="392" spans="1:7" x14ac:dyDescent="0.25">
      <c r="A392">
        <v>101439</v>
      </c>
      <c r="B392">
        <v>1</v>
      </c>
      <c r="C392">
        <v>0</v>
      </c>
      <c r="D392">
        <v>0</v>
      </c>
      <c r="E392">
        <v>0</v>
      </c>
      <c r="F392">
        <v>1</v>
      </c>
      <c r="G392" t="str">
        <f t="shared" si="8"/>
        <v>101439|1|0|0|0|1</v>
      </c>
    </row>
    <row r="393" spans="1:7" x14ac:dyDescent="0.25">
      <c r="A393">
        <v>101671</v>
      </c>
      <c r="B393">
        <v>1</v>
      </c>
      <c r="C393">
        <v>0</v>
      </c>
      <c r="D393">
        <v>0</v>
      </c>
      <c r="E393">
        <v>0</v>
      </c>
      <c r="F393">
        <v>1</v>
      </c>
      <c r="G393" t="str">
        <f t="shared" si="8"/>
        <v>101671|1|0|0|0|1</v>
      </c>
    </row>
    <row r="394" spans="1:7" x14ac:dyDescent="0.25">
      <c r="A394">
        <v>101738</v>
      </c>
      <c r="B394">
        <v>1</v>
      </c>
      <c r="C394">
        <v>0</v>
      </c>
      <c r="D394">
        <v>0</v>
      </c>
      <c r="E394">
        <v>0</v>
      </c>
      <c r="F394">
        <v>1</v>
      </c>
      <c r="G394" t="str">
        <f t="shared" si="8"/>
        <v>101738|1|0|0|0|1</v>
      </c>
    </row>
    <row r="395" spans="1:7" x14ac:dyDescent="0.25">
      <c r="A395">
        <v>101952</v>
      </c>
      <c r="B395">
        <v>1</v>
      </c>
      <c r="C395">
        <v>0</v>
      </c>
      <c r="D395">
        <v>0</v>
      </c>
      <c r="E395">
        <v>0</v>
      </c>
      <c r="F395">
        <v>1</v>
      </c>
      <c r="G395" t="str">
        <f t="shared" si="8"/>
        <v>101952|1|0|0|0|1</v>
      </c>
    </row>
    <row r="396" spans="1:7" x14ac:dyDescent="0.25">
      <c r="A396">
        <v>102333</v>
      </c>
      <c r="B396">
        <v>1</v>
      </c>
      <c r="C396">
        <v>0</v>
      </c>
      <c r="D396">
        <v>0</v>
      </c>
      <c r="E396">
        <v>0</v>
      </c>
      <c r="F396">
        <v>1</v>
      </c>
      <c r="G396" t="str">
        <f t="shared" si="8"/>
        <v>102333|1|0|0|0|1</v>
      </c>
    </row>
    <row r="397" spans="1:7" x14ac:dyDescent="0.25">
      <c r="A397">
        <v>102342</v>
      </c>
      <c r="B397">
        <v>1</v>
      </c>
      <c r="C397">
        <v>0</v>
      </c>
      <c r="D397">
        <v>0</v>
      </c>
      <c r="E397">
        <v>0</v>
      </c>
      <c r="F397">
        <v>1</v>
      </c>
      <c r="G397" t="str">
        <f t="shared" si="8"/>
        <v>102342|1|0|0|0|1</v>
      </c>
    </row>
    <row r="398" spans="1:7" x14ac:dyDescent="0.25">
      <c r="A398">
        <v>102539</v>
      </c>
      <c r="B398">
        <v>1</v>
      </c>
      <c r="C398">
        <v>0</v>
      </c>
      <c r="D398">
        <v>0</v>
      </c>
      <c r="E398">
        <v>0</v>
      </c>
      <c r="F398">
        <v>1</v>
      </c>
      <c r="G398" t="str">
        <f t="shared" si="8"/>
        <v>102539|1|0|0|0|1</v>
      </c>
    </row>
    <row r="399" spans="1:7" x14ac:dyDescent="0.25">
      <c r="A399">
        <v>102557</v>
      </c>
      <c r="B399">
        <v>1</v>
      </c>
      <c r="C399">
        <v>0</v>
      </c>
      <c r="D399">
        <v>0</v>
      </c>
      <c r="E399">
        <v>0</v>
      </c>
      <c r="F399">
        <v>1</v>
      </c>
      <c r="G399" t="str">
        <f t="shared" si="8"/>
        <v>102557|1|0|0|0|1</v>
      </c>
    </row>
    <row r="400" spans="1:7" x14ac:dyDescent="0.25">
      <c r="A400">
        <v>102874</v>
      </c>
      <c r="B400">
        <v>1</v>
      </c>
      <c r="C400">
        <v>0</v>
      </c>
      <c r="D400">
        <v>0</v>
      </c>
      <c r="E400">
        <v>0</v>
      </c>
      <c r="F400">
        <v>1</v>
      </c>
      <c r="G400" t="str">
        <f t="shared" si="8"/>
        <v>102874|1|0|0|0|1</v>
      </c>
    </row>
    <row r="401" spans="1:7" x14ac:dyDescent="0.25">
      <c r="A401">
        <v>103134</v>
      </c>
      <c r="B401">
        <v>1</v>
      </c>
      <c r="C401">
        <v>0</v>
      </c>
      <c r="D401">
        <v>0</v>
      </c>
      <c r="E401">
        <v>0</v>
      </c>
      <c r="F401">
        <v>1</v>
      </c>
      <c r="G401" t="str">
        <f t="shared" si="8"/>
        <v>103134|1|0|0|0|1</v>
      </c>
    </row>
    <row r="402" spans="1:7" x14ac:dyDescent="0.25">
      <c r="A402">
        <v>104234</v>
      </c>
      <c r="B402">
        <v>1</v>
      </c>
      <c r="C402">
        <v>0</v>
      </c>
      <c r="D402">
        <v>0</v>
      </c>
      <c r="E402">
        <v>0</v>
      </c>
      <c r="F402">
        <v>1</v>
      </c>
      <c r="G402" t="str">
        <f t="shared" si="8"/>
        <v>104234|1|0|0|0|1</v>
      </c>
    </row>
    <row r="403" spans="1:7" x14ac:dyDescent="0.25">
      <c r="A403">
        <v>104542</v>
      </c>
      <c r="B403">
        <v>1</v>
      </c>
      <c r="C403">
        <v>0</v>
      </c>
      <c r="D403">
        <v>0</v>
      </c>
      <c r="E403">
        <v>0</v>
      </c>
      <c r="F403">
        <v>1</v>
      </c>
      <c r="G403" t="str">
        <f t="shared" si="8"/>
        <v>104542|1|0|0|0|1</v>
      </c>
    </row>
    <row r="404" spans="1:7" x14ac:dyDescent="0.25">
      <c r="A404">
        <v>104971</v>
      </c>
      <c r="B404">
        <v>1</v>
      </c>
      <c r="C404">
        <v>0</v>
      </c>
      <c r="D404">
        <v>0</v>
      </c>
      <c r="E404">
        <v>0</v>
      </c>
      <c r="F404">
        <v>1</v>
      </c>
      <c r="G404" t="str">
        <f t="shared" si="8"/>
        <v>104971|1|0|0|0|1</v>
      </c>
    </row>
    <row r="405" spans="1:7" x14ac:dyDescent="0.25">
      <c r="A405">
        <v>105026</v>
      </c>
      <c r="B405">
        <v>1</v>
      </c>
      <c r="C405">
        <v>0</v>
      </c>
      <c r="D405">
        <v>0</v>
      </c>
      <c r="E405">
        <v>0</v>
      </c>
      <c r="F405">
        <v>1</v>
      </c>
      <c r="G405" t="str">
        <f t="shared" si="8"/>
        <v>105026|1|0|0|0|1</v>
      </c>
    </row>
    <row r="406" spans="1:7" x14ac:dyDescent="0.25">
      <c r="A406">
        <v>105473</v>
      </c>
      <c r="B406">
        <v>1</v>
      </c>
      <c r="C406">
        <v>0</v>
      </c>
      <c r="D406">
        <v>0</v>
      </c>
      <c r="E406">
        <v>1</v>
      </c>
      <c r="F406">
        <v>0</v>
      </c>
      <c r="G406" t="str">
        <f t="shared" si="8"/>
        <v>105473|1|0|0|1|0</v>
      </c>
    </row>
    <row r="407" spans="1:7" x14ac:dyDescent="0.25">
      <c r="A407">
        <v>105530</v>
      </c>
      <c r="B407">
        <v>1</v>
      </c>
      <c r="C407">
        <v>0</v>
      </c>
      <c r="D407">
        <v>0</v>
      </c>
      <c r="E407">
        <v>0</v>
      </c>
      <c r="F407">
        <v>1</v>
      </c>
      <c r="G407" t="str">
        <f t="shared" si="8"/>
        <v>105530|1|0|0|0|1</v>
      </c>
    </row>
    <row r="408" spans="1:7" x14ac:dyDescent="0.25">
      <c r="A408">
        <v>106359</v>
      </c>
      <c r="B408">
        <v>1</v>
      </c>
      <c r="C408">
        <v>0</v>
      </c>
      <c r="D408">
        <v>0</v>
      </c>
      <c r="E408">
        <v>1</v>
      </c>
      <c r="F408">
        <v>0</v>
      </c>
      <c r="G408" t="str">
        <f t="shared" si="8"/>
        <v>106359|1|0|0|1|0</v>
      </c>
    </row>
    <row r="409" spans="1:7" x14ac:dyDescent="0.25">
      <c r="A409">
        <v>106452</v>
      </c>
      <c r="B409">
        <v>1</v>
      </c>
      <c r="C409">
        <v>0</v>
      </c>
      <c r="D409">
        <v>0</v>
      </c>
      <c r="E409">
        <v>0</v>
      </c>
      <c r="F409">
        <v>1</v>
      </c>
      <c r="G409" t="str">
        <f t="shared" si="8"/>
        <v>106452|1|0|0|0|1</v>
      </c>
    </row>
    <row r="410" spans="1:7" x14ac:dyDescent="0.25">
      <c r="A410">
        <v>106676</v>
      </c>
      <c r="B410">
        <v>1</v>
      </c>
      <c r="C410">
        <v>0</v>
      </c>
      <c r="D410">
        <v>0</v>
      </c>
      <c r="E410">
        <v>0</v>
      </c>
      <c r="F410">
        <v>1</v>
      </c>
      <c r="G410" t="str">
        <f t="shared" si="8"/>
        <v>106676|1|0|0|0|1</v>
      </c>
    </row>
    <row r="411" spans="1:7" x14ac:dyDescent="0.25">
      <c r="A411">
        <v>107244</v>
      </c>
      <c r="B411">
        <v>1</v>
      </c>
      <c r="C411">
        <v>0</v>
      </c>
      <c r="D411">
        <v>1</v>
      </c>
      <c r="E411">
        <v>0</v>
      </c>
      <c r="F411">
        <v>0</v>
      </c>
      <c r="G411" t="str">
        <f t="shared" si="8"/>
        <v>107244|1|0|1|0|0</v>
      </c>
    </row>
    <row r="412" spans="1:7" x14ac:dyDescent="0.25">
      <c r="A412">
        <v>107459</v>
      </c>
      <c r="B412">
        <v>1</v>
      </c>
      <c r="C412">
        <v>0</v>
      </c>
      <c r="D412">
        <v>0</v>
      </c>
      <c r="E412">
        <v>0</v>
      </c>
      <c r="F412">
        <v>1</v>
      </c>
      <c r="G412" t="str">
        <f t="shared" si="8"/>
        <v>107459|1|0|0|0|1</v>
      </c>
    </row>
    <row r="413" spans="1:7" x14ac:dyDescent="0.25">
      <c r="A413">
        <v>107570</v>
      </c>
      <c r="B413">
        <v>1</v>
      </c>
      <c r="C413">
        <v>0</v>
      </c>
      <c r="D413">
        <v>0</v>
      </c>
      <c r="E413">
        <v>0</v>
      </c>
      <c r="F413">
        <v>1</v>
      </c>
      <c r="G413" t="str">
        <f t="shared" si="8"/>
        <v>107570|1|0|0|0|1</v>
      </c>
    </row>
    <row r="414" spans="1:7" x14ac:dyDescent="0.25">
      <c r="A414">
        <v>107758</v>
      </c>
      <c r="B414">
        <v>1</v>
      </c>
      <c r="C414">
        <v>0</v>
      </c>
      <c r="D414">
        <v>0</v>
      </c>
      <c r="E414">
        <v>0</v>
      </c>
      <c r="F414">
        <v>1</v>
      </c>
      <c r="G414" t="str">
        <f t="shared" si="8"/>
        <v>107758|1|0|0|0|1</v>
      </c>
    </row>
    <row r="415" spans="1:7" x14ac:dyDescent="0.25">
      <c r="A415">
        <v>108072</v>
      </c>
      <c r="B415">
        <v>1</v>
      </c>
      <c r="C415">
        <v>0</v>
      </c>
      <c r="D415">
        <v>0</v>
      </c>
      <c r="E415">
        <v>0</v>
      </c>
      <c r="F415">
        <v>1</v>
      </c>
      <c r="G415" t="str">
        <f t="shared" si="8"/>
        <v>108072|1|0|0|0|1</v>
      </c>
    </row>
    <row r="416" spans="1:7" x14ac:dyDescent="0.25">
      <c r="A416">
        <v>108269</v>
      </c>
      <c r="B416">
        <v>1</v>
      </c>
      <c r="C416">
        <v>0</v>
      </c>
      <c r="D416">
        <v>0</v>
      </c>
      <c r="E416">
        <v>0</v>
      </c>
      <c r="F416">
        <v>1</v>
      </c>
      <c r="G416" t="str">
        <f t="shared" si="8"/>
        <v>108269|1|0|0|0|1</v>
      </c>
    </row>
    <row r="417" spans="1:7" x14ac:dyDescent="0.25">
      <c r="A417">
        <v>108652</v>
      </c>
      <c r="B417">
        <v>1</v>
      </c>
      <c r="C417">
        <v>0</v>
      </c>
      <c r="D417">
        <v>0</v>
      </c>
      <c r="E417">
        <v>0</v>
      </c>
      <c r="F417">
        <v>1</v>
      </c>
      <c r="G417" t="str">
        <f t="shared" si="8"/>
        <v>108652|1|0|0|0|1</v>
      </c>
    </row>
    <row r="418" spans="1:7" x14ac:dyDescent="0.25">
      <c r="A418">
        <v>108746</v>
      </c>
      <c r="B418">
        <v>1</v>
      </c>
      <c r="C418">
        <v>0</v>
      </c>
      <c r="D418">
        <v>0</v>
      </c>
      <c r="E418">
        <v>0</v>
      </c>
      <c r="F418">
        <v>1</v>
      </c>
      <c r="G418" t="str">
        <f t="shared" si="8"/>
        <v>108746|1|0|0|0|1</v>
      </c>
    </row>
    <row r="419" spans="1:7" x14ac:dyDescent="0.25">
      <c r="A419">
        <v>108951</v>
      </c>
      <c r="B419">
        <v>1</v>
      </c>
      <c r="C419">
        <v>0</v>
      </c>
      <c r="D419">
        <v>0</v>
      </c>
      <c r="E419">
        <v>0</v>
      </c>
      <c r="F419">
        <v>1</v>
      </c>
      <c r="G419" t="str">
        <f t="shared" si="8"/>
        <v>108951|1|0|0|0|1</v>
      </c>
    </row>
    <row r="420" spans="1:7" x14ac:dyDescent="0.25">
      <c r="A420">
        <v>109136</v>
      </c>
      <c r="B420">
        <v>1</v>
      </c>
      <c r="C420">
        <v>0</v>
      </c>
      <c r="D420">
        <v>0</v>
      </c>
      <c r="E420">
        <v>0</v>
      </c>
      <c r="F420">
        <v>1</v>
      </c>
      <c r="G420" t="str">
        <f t="shared" si="8"/>
        <v>109136|1|0|0|0|1</v>
      </c>
    </row>
    <row r="421" spans="1:7" x14ac:dyDescent="0.25">
      <c r="A421">
        <v>109154</v>
      </c>
      <c r="B421">
        <v>1</v>
      </c>
      <c r="C421">
        <v>0</v>
      </c>
      <c r="D421">
        <v>0</v>
      </c>
      <c r="E421">
        <v>0</v>
      </c>
      <c r="F421">
        <v>1</v>
      </c>
      <c r="G421" t="str">
        <f t="shared" si="8"/>
        <v>109154|1|0|0|0|1</v>
      </c>
    </row>
    <row r="422" spans="1:7" x14ac:dyDescent="0.25">
      <c r="A422">
        <v>109453</v>
      </c>
      <c r="B422">
        <v>1</v>
      </c>
      <c r="C422">
        <v>0</v>
      </c>
      <c r="D422">
        <v>0</v>
      </c>
      <c r="E422">
        <v>0</v>
      </c>
      <c r="F422">
        <v>1</v>
      </c>
      <c r="G422" t="str">
        <f t="shared" si="8"/>
        <v>109453|1|0|0|0|1</v>
      </c>
    </row>
    <row r="423" spans="1:7" x14ac:dyDescent="0.25">
      <c r="A423">
        <v>109574</v>
      </c>
      <c r="B423">
        <v>1</v>
      </c>
      <c r="C423">
        <v>0</v>
      </c>
      <c r="D423">
        <v>0</v>
      </c>
      <c r="E423">
        <v>0</v>
      </c>
      <c r="F423">
        <v>1</v>
      </c>
      <c r="G423" t="str">
        <f t="shared" si="8"/>
        <v>109574|1|0|0|0|1</v>
      </c>
    </row>
    <row r="424" spans="1:7" x14ac:dyDescent="0.25">
      <c r="A424">
        <v>109659</v>
      </c>
      <c r="B424">
        <v>1</v>
      </c>
      <c r="C424">
        <v>0</v>
      </c>
      <c r="D424">
        <v>0</v>
      </c>
      <c r="E424">
        <v>0</v>
      </c>
      <c r="F424">
        <v>1</v>
      </c>
      <c r="G424" t="str">
        <f t="shared" si="8"/>
        <v>109659|1|0|0|0|1</v>
      </c>
    </row>
    <row r="425" spans="1:7" x14ac:dyDescent="0.25">
      <c r="A425">
        <v>110413</v>
      </c>
      <c r="B425">
        <v>1</v>
      </c>
      <c r="C425">
        <v>0</v>
      </c>
      <c r="D425">
        <v>0</v>
      </c>
      <c r="E425">
        <v>1</v>
      </c>
      <c r="F425">
        <v>0</v>
      </c>
      <c r="G425" t="str">
        <f t="shared" si="8"/>
        <v>110413|1|0|0|1|0</v>
      </c>
    </row>
    <row r="426" spans="1:7" x14ac:dyDescent="0.25">
      <c r="A426">
        <v>110936</v>
      </c>
      <c r="B426">
        <v>1</v>
      </c>
      <c r="C426">
        <v>0</v>
      </c>
      <c r="D426">
        <v>0</v>
      </c>
      <c r="E426">
        <v>0</v>
      </c>
      <c r="F426">
        <v>1</v>
      </c>
      <c r="G426" t="str">
        <f t="shared" si="8"/>
        <v>110936|1|0|0|0|1</v>
      </c>
    </row>
    <row r="427" spans="1:7" x14ac:dyDescent="0.25">
      <c r="A427">
        <v>110945</v>
      </c>
      <c r="B427">
        <v>1</v>
      </c>
      <c r="C427">
        <v>0</v>
      </c>
      <c r="D427">
        <v>0</v>
      </c>
      <c r="E427">
        <v>0</v>
      </c>
      <c r="F427">
        <v>1</v>
      </c>
      <c r="G427" t="str">
        <f t="shared" si="8"/>
        <v>110945|1|0|0|0|1</v>
      </c>
    </row>
    <row r="428" spans="1:7" x14ac:dyDescent="0.25">
      <c r="A428">
        <v>110972</v>
      </c>
      <c r="B428">
        <v>1</v>
      </c>
      <c r="C428">
        <v>0</v>
      </c>
      <c r="D428">
        <v>0</v>
      </c>
      <c r="E428">
        <v>0</v>
      </c>
      <c r="F428">
        <v>1</v>
      </c>
      <c r="G428" t="str">
        <f t="shared" si="8"/>
        <v>110972|1|0|0|0|1</v>
      </c>
    </row>
    <row r="429" spans="1:7" x14ac:dyDescent="0.25">
      <c r="A429">
        <v>111157</v>
      </c>
      <c r="B429">
        <v>1</v>
      </c>
      <c r="C429">
        <v>0</v>
      </c>
      <c r="D429">
        <v>0</v>
      </c>
      <c r="E429">
        <v>0</v>
      </c>
      <c r="F429">
        <v>1</v>
      </c>
      <c r="G429" t="str">
        <f t="shared" si="8"/>
        <v>111157|1|0|0|0|1</v>
      </c>
    </row>
    <row r="430" spans="1:7" x14ac:dyDescent="0.25">
      <c r="A430">
        <v>111205</v>
      </c>
      <c r="B430">
        <v>1</v>
      </c>
      <c r="C430">
        <v>0</v>
      </c>
      <c r="D430">
        <v>0</v>
      </c>
      <c r="E430">
        <v>0</v>
      </c>
      <c r="F430">
        <v>1</v>
      </c>
      <c r="G430" t="str">
        <f t="shared" si="8"/>
        <v>111205|1|0|0|0|1</v>
      </c>
    </row>
    <row r="431" spans="1:7" x14ac:dyDescent="0.25">
      <c r="A431">
        <v>111942</v>
      </c>
      <c r="B431">
        <v>1</v>
      </c>
      <c r="C431">
        <v>0</v>
      </c>
      <c r="D431">
        <v>0</v>
      </c>
      <c r="E431">
        <v>0</v>
      </c>
      <c r="F431">
        <v>1</v>
      </c>
      <c r="G431" t="str">
        <f t="shared" si="8"/>
        <v>111942|1|0|0|0|1</v>
      </c>
    </row>
    <row r="432" spans="1:7" x14ac:dyDescent="0.25">
      <c r="A432">
        <v>111979</v>
      </c>
      <c r="B432">
        <v>1</v>
      </c>
      <c r="C432">
        <v>0</v>
      </c>
      <c r="D432">
        <v>0</v>
      </c>
      <c r="E432">
        <v>0</v>
      </c>
      <c r="F432">
        <v>1</v>
      </c>
      <c r="G432" t="str">
        <f t="shared" si="8"/>
        <v>111979|1|0|0|0|1</v>
      </c>
    </row>
    <row r="433" spans="1:7" x14ac:dyDescent="0.25">
      <c r="A433">
        <v>112163</v>
      </c>
      <c r="B433">
        <v>1</v>
      </c>
      <c r="C433">
        <v>0</v>
      </c>
      <c r="D433">
        <v>0</v>
      </c>
      <c r="E433">
        <v>1</v>
      </c>
      <c r="F433">
        <v>0</v>
      </c>
      <c r="G433" t="str">
        <f t="shared" si="8"/>
        <v>112163|1|0|0|1|0</v>
      </c>
    </row>
    <row r="434" spans="1:7" x14ac:dyDescent="0.25">
      <c r="A434">
        <v>112332</v>
      </c>
      <c r="B434">
        <v>1</v>
      </c>
      <c r="C434">
        <v>0</v>
      </c>
      <c r="D434">
        <v>0</v>
      </c>
      <c r="E434">
        <v>0</v>
      </c>
      <c r="F434">
        <v>1</v>
      </c>
      <c r="G434" t="str">
        <f t="shared" si="8"/>
        <v>112332|1|0|0|0|1</v>
      </c>
    </row>
    <row r="435" spans="1:7" x14ac:dyDescent="0.25">
      <c r="A435">
        <v>112444</v>
      </c>
      <c r="B435">
        <v>1</v>
      </c>
      <c r="C435">
        <v>0</v>
      </c>
      <c r="D435">
        <v>0</v>
      </c>
      <c r="E435">
        <v>0</v>
      </c>
      <c r="F435">
        <v>1</v>
      </c>
      <c r="G435" t="str">
        <f t="shared" si="8"/>
        <v>112444|1|0|0|0|1</v>
      </c>
    </row>
    <row r="436" spans="1:7" x14ac:dyDescent="0.25">
      <c r="A436">
        <v>112510</v>
      </c>
      <c r="B436">
        <v>1</v>
      </c>
      <c r="C436">
        <v>0</v>
      </c>
      <c r="D436">
        <v>0</v>
      </c>
      <c r="E436">
        <v>0</v>
      </c>
      <c r="F436">
        <v>1</v>
      </c>
      <c r="G436" t="str">
        <f t="shared" si="8"/>
        <v>112510|1|0|0|0|1</v>
      </c>
    </row>
    <row r="437" spans="1:7" x14ac:dyDescent="0.25">
      <c r="A437">
        <v>112556</v>
      </c>
      <c r="B437">
        <v>1</v>
      </c>
      <c r="C437">
        <v>0</v>
      </c>
      <c r="D437">
        <v>0</v>
      </c>
      <c r="E437">
        <v>0</v>
      </c>
      <c r="F437">
        <v>1</v>
      </c>
      <c r="G437" t="str">
        <f t="shared" si="8"/>
        <v>112556|1|0|0|0|1</v>
      </c>
    </row>
    <row r="438" spans="1:7" x14ac:dyDescent="0.25">
      <c r="A438">
        <v>112837</v>
      </c>
      <c r="B438">
        <v>1</v>
      </c>
      <c r="C438">
        <v>1</v>
      </c>
      <c r="D438">
        <v>0</v>
      </c>
      <c r="E438">
        <v>0</v>
      </c>
      <c r="F438">
        <v>0</v>
      </c>
      <c r="G438" t="str">
        <f t="shared" si="8"/>
        <v>112837|1|1|0|0|0</v>
      </c>
    </row>
    <row r="439" spans="1:7" x14ac:dyDescent="0.25">
      <c r="A439">
        <v>113003</v>
      </c>
      <c r="B439">
        <v>1</v>
      </c>
      <c r="C439">
        <v>0</v>
      </c>
      <c r="D439">
        <v>0</v>
      </c>
      <c r="E439">
        <v>0</v>
      </c>
      <c r="F439">
        <v>1</v>
      </c>
      <c r="G439" t="str">
        <f t="shared" si="8"/>
        <v>113003|1|0|0|0|1</v>
      </c>
    </row>
    <row r="440" spans="1:7" x14ac:dyDescent="0.25">
      <c r="A440">
        <v>113030</v>
      </c>
      <c r="B440">
        <v>1</v>
      </c>
      <c r="C440">
        <v>0</v>
      </c>
      <c r="D440">
        <v>0</v>
      </c>
      <c r="E440">
        <v>0</v>
      </c>
      <c r="F440">
        <v>1</v>
      </c>
      <c r="G440" t="str">
        <f t="shared" si="8"/>
        <v>113030|1|0|0|0|1</v>
      </c>
    </row>
    <row r="441" spans="1:7" x14ac:dyDescent="0.25">
      <c r="A441">
        <v>113441</v>
      </c>
      <c r="B441">
        <v>1</v>
      </c>
      <c r="C441">
        <v>0</v>
      </c>
      <c r="D441">
        <v>0</v>
      </c>
      <c r="E441">
        <v>0</v>
      </c>
      <c r="F441">
        <v>1</v>
      </c>
      <c r="G441" t="str">
        <f t="shared" si="8"/>
        <v>113441|1|0|0|0|1</v>
      </c>
    </row>
    <row r="442" spans="1:7" x14ac:dyDescent="0.25">
      <c r="A442">
        <v>113601</v>
      </c>
      <c r="B442">
        <v>1</v>
      </c>
      <c r="C442">
        <v>0</v>
      </c>
      <c r="D442">
        <v>0</v>
      </c>
      <c r="E442">
        <v>1</v>
      </c>
      <c r="F442">
        <v>0</v>
      </c>
      <c r="G442" t="str">
        <f t="shared" si="8"/>
        <v>113601|1|0|0|1|0</v>
      </c>
    </row>
    <row r="443" spans="1:7" x14ac:dyDescent="0.25">
      <c r="A443">
        <v>113740</v>
      </c>
      <c r="B443">
        <v>1</v>
      </c>
      <c r="C443">
        <v>0</v>
      </c>
      <c r="D443">
        <v>0</v>
      </c>
      <c r="E443">
        <v>0</v>
      </c>
      <c r="F443">
        <v>1</v>
      </c>
      <c r="G443" t="str">
        <f t="shared" si="8"/>
        <v>113740|1|0|0|0|1</v>
      </c>
    </row>
    <row r="444" spans="1:7" x14ac:dyDescent="0.25">
      <c r="A444">
        <v>113937</v>
      </c>
      <c r="B444">
        <v>1</v>
      </c>
      <c r="C444">
        <v>0</v>
      </c>
      <c r="D444">
        <v>0</v>
      </c>
      <c r="E444">
        <v>0</v>
      </c>
      <c r="F444">
        <v>1</v>
      </c>
      <c r="G444" t="str">
        <f t="shared" si="8"/>
        <v>113937|1|0|0|0|1</v>
      </c>
    </row>
    <row r="445" spans="1:7" x14ac:dyDescent="0.25">
      <c r="A445">
        <v>114149</v>
      </c>
      <c r="B445">
        <v>1</v>
      </c>
      <c r="C445">
        <v>0</v>
      </c>
      <c r="D445">
        <v>0</v>
      </c>
      <c r="E445">
        <v>0</v>
      </c>
      <c r="F445">
        <v>1</v>
      </c>
      <c r="G445" t="str">
        <f t="shared" si="8"/>
        <v>114149|1|0|0|0|1</v>
      </c>
    </row>
    <row r="446" spans="1:7" x14ac:dyDescent="0.25">
      <c r="A446">
        <v>114251</v>
      </c>
      <c r="B446">
        <v>1</v>
      </c>
      <c r="C446">
        <v>0</v>
      </c>
      <c r="D446">
        <v>0</v>
      </c>
      <c r="E446">
        <v>0</v>
      </c>
      <c r="F446">
        <v>1</v>
      </c>
      <c r="G446" t="str">
        <f t="shared" si="8"/>
        <v>114251|1|0|0|0|1</v>
      </c>
    </row>
    <row r="447" spans="1:7" x14ac:dyDescent="0.25">
      <c r="A447">
        <v>114260</v>
      </c>
      <c r="B447">
        <v>1</v>
      </c>
      <c r="C447">
        <v>0</v>
      </c>
      <c r="D447">
        <v>0</v>
      </c>
      <c r="E447">
        <v>1</v>
      </c>
      <c r="F447">
        <v>0</v>
      </c>
      <c r="G447" t="str">
        <f t="shared" si="8"/>
        <v>114260|1|0|0|1|0</v>
      </c>
    </row>
    <row r="448" spans="1:7" x14ac:dyDescent="0.25">
      <c r="A448">
        <v>114457</v>
      </c>
      <c r="B448">
        <v>1</v>
      </c>
      <c r="C448">
        <v>0</v>
      </c>
      <c r="D448">
        <v>0</v>
      </c>
      <c r="E448">
        <v>0</v>
      </c>
      <c r="F448">
        <v>1</v>
      </c>
      <c r="G448" t="str">
        <f t="shared" si="8"/>
        <v>114457|1|0|0|0|1</v>
      </c>
    </row>
    <row r="449" spans="1:7" x14ac:dyDescent="0.25">
      <c r="A449">
        <v>114774</v>
      </c>
      <c r="B449">
        <v>1</v>
      </c>
      <c r="C449">
        <v>0</v>
      </c>
      <c r="D449">
        <v>0</v>
      </c>
      <c r="E449">
        <v>0</v>
      </c>
      <c r="F449">
        <v>1</v>
      </c>
      <c r="G449" t="str">
        <f t="shared" si="8"/>
        <v>114774|1|0|0|0|1</v>
      </c>
    </row>
    <row r="450" spans="1:7" x14ac:dyDescent="0.25">
      <c r="A450">
        <v>114840</v>
      </c>
      <c r="B450">
        <v>1</v>
      </c>
      <c r="C450">
        <v>0</v>
      </c>
      <c r="D450">
        <v>0</v>
      </c>
      <c r="E450">
        <v>0</v>
      </c>
      <c r="F450">
        <v>1</v>
      </c>
      <c r="G450" t="str">
        <f t="shared" si="8"/>
        <v>114840|1|0|0|0|1</v>
      </c>
    </row>
    <row r="451" spans="1:7" x14ac:dyDescent="0.25">
      <c r="A451">
        <v>114859</v>
      </c>
      <c r="B451">
        <v>1</v>
      </c>
      <c r="C451">
        <v>0</v>
      </c>
      <c r="D451">
        <v>0</v>
      </c>
      <c r="E451">
        <v>0</v>
      </c>
      <c r="F451">
        <v>1</v>
      </c>
      <c r="G451" t="str">
        <f t="shared" si="8"/>
        <v>114859|1|0|0|0|1</v>
      </c>
    </row>
    <row r="452" spans="1:7" x14ac:dyDescent="0.25">
      <c r="A452">
        <v>115146</v>
      </c>
      <c r="B452">
        <v>1</v>
      </c>
      <c r="C452">
        <v>0</v>
      </c>
      <c r="D452">
        <v>0</v>
      </c>
      <c r="E452">
        <v>0</v>
      </c>
      <c r="F452">
        <v>1</v>
      </c>
      <c r="G452" t="str">
        <f t="shared" ref="G452:G515" si="9">CONCATENATE(A452,"|",B452,"|",C452,"|",D452,"|",E452,"|",F452)</f>
        <v>115146|1|0|0|0|1</v>
      </c>
    </row>
    <row r="453" spans="1:7" x14ac:dyDescent="0.25">
      <c r="A453">
        <v>115575</v>
      </c>
      <c r="B453">
        <v>1</v>
      </c>
      <c r="C453">
        <v>0</v>
      </c>
      <c r="D453">
        <v>0</v>
      </c>
      <c r="E453">
        <v>0</v>
      </c>
      <c r="F453">
        <v>1</v>
      </c>
      <c r="G453" t="str">
        <f t="shared" si="9"/>
        <v>115575|1|0|0|0|1</v>
      </c>
    </row>
    <row r="454" spans="1:7" x14ac:dyDescent="0.25">
      <c r="A454">
        <v>116358</v>
      </c>
      <c r="B454">
        <v>1</v>
      </c>
      <c r="C454">
        <v>0</v>
      </c>
      <c r="D454">
        <v>0</v>
      </c>
      <c r="E454">
        <v>0</v>
      </c>
      <c r="F454">
        <v>1</v>
      </c>
      <c r="G454" t="str">
        <f t="shared" si="9"/>
        <v>116358|1|0|0|0|1</v>
      </c>
    </row>
    <row r="455" spans="1:7" x14ac:dyDescent="0.25">
      <c r="A455">
        <v>116554</v>
      </c>
      <c r="B455">
        <v>1</v>
      </c>
      <c r="C455">
        <v>0</v>
      </c>
      <c r="D455">
        <v>0</v>
      </c>
      <c r="E455">
        <v>0</v>
      </c>
      <c r="F455">
        <v>1</v>
      </c>
      <c r="G455" t="str">
        <f t="shared" si="9"/>
        <v>116554|1|0|0|0|1</v>
      </c>
    </row>
    <row r="456" spans="1:7" x14ac:dyDescent="0.25">
      <c r="A456">
        <v>116741</v>
      </c>
      <c r="B456">
        <v>1</v>
      </c>
      <c r="C456">
        <v>0</v>
      </c>
      <c r="D456">
        <v>0</v>
      </c>
      <c r="E456">
        <v>0</v>
      </c>
      <c r="F456">
        <v>1</v>
      </c>
      <c r="G456" t="str">
        <f t="shared" si="9"/>
        <v>116741|1|0|0|0|1</v>
      </c>
    </row>
    <row r="457" spans="1:7" x14ac:dyDescent="0.25">
      <c r="A457">
        <v>117038</v>
      </c>
      <c r="B457">
        <v>1</v>
      </c>
      <c r="C457">
        <v>0</v>
      </c>
      <c r="D457">
        <v>0</v>
      </c>
      <c r="E457">
        <v>0</v>
      </c>
      <c r="F457">
        <v>1</v>
      </c>
      <c r="G457" t="str">
        <f t="shared" si="9"/>
        <v>117038|1|0|0|0|1</v>
      </c>
    </row>
    <row r="458" spans="1:7" x14ac:dyDescent="0.25">
      <c r="A458">
        <v>117074</v>
      </c>
      <c r="B458">
        <v>1</v>
      </c>
      <c r="C458">
        <v>0</v>
      </c>
      <c r="D458">
        <v>0</v>
      </c>
      <c r="E458">
        <v>0</v>
      </c>
      <c r="F458">
        <v>1</v>
      </c>
      <c r="G458" t="str">
        <f t="shared" si="9"/>
        <v>117074|1|0|0|0|1</v>
      </c>
    </row>
    <row r="459" spans="1:7" x14ac:dyDescent="0.25">
      <c r="A459">
        <v>117458</v>
      </c>
      <c r="B459">
        <v>1</v>
      </c>
      <c r="C459">
        <v>0</v>
      </c>
      <c r="D459">
        <v>0</v>
      </c>
      <c r="E459">
        <v>0</v>
      </c>
      <c r="F459">
        <v>1</v>
      </c>
      <c r="G459" t="str">
        <f t="shared" si="9"/>
        <v>117458|1|0|0|0|1</v>
      </c>
    </row>
    <row r="460" spans="1:7" x14ac:dyDescent="0.25">
      <c r="A460">
        <v>117775</v>
      </c>
      <c r="B460">
        <v>1</v>
      </c>
      <c r="C460">
        <v>0</v>
      </c>
      <c r="D460">
        <v>0</v>
      </c>
      <c r="E460">
        <v>0</v>
      </c>
      <c r="F460">
        <v>1</v>
      </c>
      <c r="G460" t="str">
        <f t="shared" si="9"/>
        <v>117775|1|0|0|0|1</v>
      </c>
    </row>
    <row r="461" spans="1:7" x14ac:dyDescent="0.25">
      <c r="A461">
        <v>118156</v>
      </c>
      <c r="B461">
        <v>1</v>
      </c>
      <c r="C461">
        <v>0</v>
      </c>
      <c r="D461">
        <v>0</v>
      </c>
      <c r="E461">
        <v>0</v>
      </c>
      <c r="F461">
        <v>1</v>
      </c>
      <c r="G461" t="str">
        <f t="shared" si="9"/>
        <v>118156|1|0|0|0|1</v>
      </c>
    </row>
    <row r="462" spans="1:7" x14ac:dyDescent="0.25">
      <c r="A462">
        <v>118660</v>
      </c>
      <c r="B462">
        <v>1</v>
      </c>
      <c r="C462">
        <v>0</v>
      </c>
      <c r="D462">
        <v>0</v>
      </c>
      <c r="E462">
        <v>0</v>
      </c>
      <c r="F462">
        <v>1</v>
      </c>
      <c r="G462" t="str">
        <f t="shared" si="9"/>
        <v>118660|1|0|0|0|1</v>
      </c>
    </row>
    <row r="463" spans="1:7" x14ac:dyDescent="0.25">
      <c r="A463">
        <v>118736</v>
      </c>
      <c r="B463">
        <v>1</v>
      </c>
      <c r="C463">
        <v>0</v>
      </c>
      <c r="D463">
        <v>0</v>
      </c>
      <c r="E463">
        <v>0</v>
      </c>
      <c r="F463">
        <v>1</v>
      </c>
      <c r="G463" t="str">
        <f t="shared" si="9"/>
        <v>118736|1|0|0|0|1</v>
      </c>
    </row>
    <row r="464" spans="1:7" x14ac:dyDescent="0.25">
      <c r="A464">
        <v>119153</v>
      </c>
      <c r="B464">
        <v>1</v>
      </c>
      <c r="C464">
        <v>0</v>
      </c>
      <c r="D464">
        <v>0</v>
      </c>
      <c r="E464">
        <v>0</v>
      </c>
      <c r="F464">
        <v>1</v>
      </c>
      <c r="G464" t="str">
        <f t="shared" si="9"/>
        <v>119153|1|0|0|0|1</v>
      </c>
    </row>
    <row r="465" spans="1:7" x14ac:dyDescent="0.25">
      <c r="A465">
        <v>119528</v>
      </c>
      <c r="B465">
        <v>1</v>
      </c>
      <c r="C465">
        <v>0</v>
      </c>
      <c r="D465">
        <v>0</v>
      </c>
      <c r="E465">
        <v>1</v>
      </c>
      <c r="F465">
        <v>0</v>
      </c>
      <c r="G465" t="str">
        <f t="shared" si="9"/>
        <v>119528|1|0|0|1|0</v>
      </c>
    </row>
    <row r="466" spans="1:7" x14ac:dyDescent="0.25">
      <c r="A466">
        <v>119779</v>
      </c>
      <c r="B466">
        <v>1</v>
      </c>
      <c r="C466">
        <v>0</v>
      </c>
      <c r="D466">
        <v>0</v>
      </c>
      <c r="E466">
        <v>1</v>
      </c>
      <c r="F466">
        <v>0</v>
      </c>
      <c r="G466" t="str">
        <f t="shared" si="9"/>
        <v>119779|1|0|0|1|0</v>
      </c>
    </row>
    <row r="467" spans="1:7" x14ac:dyDescent="0.25">
      <c r="A467">
        <v>119872</v>
      </c>
      <c r="B467">
        <v>1</v>
      </c>
      <c r="C467">
        <v>0</v>
      </c>
      <c r="D467">
        <v>0</v>
      </c>
      <c r="E467">
        <v>0</v>
      </c>
      <c r="F467">
        <v>1</v>
      </c>
      <c r="G467" t="str">
        <f t="shared" si="9"/>
        <v>119872|1|0|0|0|1</v>
      </c>
    </row>
    <row r="468" spans="1:7" x14ac:dyDescent="0.25">
      <c r="A468">
        <v>120476</v>
      </c>
      <c r="B468">
        <v>1</v>
      </c>
      <c r="C468">
        <v>0</v>
      </c>
      <c r="D468">
        <v>0</v>
      </c>
      <c r="E468">
        <v>0</v>
      </c>
      <c r="F468">
        <v>1</v>
      </c>
      <c r="G468" t="str">
        <f t="shared" si="9"/>
        <v>120476|1|0|0|0|1</v>
      </c>
    </row>
    <row r="469" spans="1:7" x14ac:dyDescent="0.25">
      <c r="A469">
        <v>120542</v>
      </c>
      <c r="B469">
        <v>1</v>
      </c>
      <c r="C469">
        <v>0</v>
      </c>
      <c r="D469">
        <v>0</v>
      </c>
      <c r="E469">
        <v>0</v>
      </c>
      <c r="F469">
        <v>1</v>
      </c>
      <c r="G469" t="str">
        <f t="shared" si="9"/>
        <v>120542|1|0|0|0|1</v>
      </c>
    </row>
    <row r="470" spans="1:7" x14ac:dyDescent="0.25">
      <c r="A470">
        <v>120609</v>
      </c>
      <c r="B470">
        <v>1</v>
      </c>
      <c r="C470">
        <v>0</v>
      </c>
      <c r="D470">
        <v>0</v>
      </c>
      <c r="E470">
        <v>1</v>
      </c>
      <c r="F470">
        <v>0</v>
      </c>
      <c r="G470" t="str">
        <f t="shared" si="9"/>
        <v>120609|1|0|0|1|0</v>
      </c>
    </row>
    <row r="471" spans="1:7" x14ac:dyDescent="0.25">
      <c r="A471">
        <v>120953</v>
      </c>
      <c r="B471">
        <v>1</v>
      </c>
      <c r="C471">
        <v>0</v>
      </c>
      <c r="D471">
        <v>0</v>
      </c>
      <c r="E471">
        <v>0</v>
      </c>
      <c r="F471">
        <v>1</v>
      </c>
      <c r="G471" t="str">
        <f t="shared" si="9"/>
        <v>120953|1|0|0|0|1</v>
      </c>
    </row>
    <row r="472" spans="1:7" x14ac:dyDescent="0.25">
      <c r="A472">
        <v>121642</v>
      </c>
      <c r="B472">
        <v>1</v>
      </c>
      <c r="C472">
        <v>0</v>
      </c>
      <c r="D472">
        <v>0</v>
      </c>
      <c r="E472">
        <v>1</v>
      </c>
      <c r="F472">
        <v>0</v>
      </c>
      <c r="G472" t="str">
        <f t="shared" si="9"/>
        <v>121642|1|0|0|1|0</v>
      </c>
    </row>
    <row r="473" spans="1:7" x14ac:dyDescent="0.25">
      <c r="A473">
        <v>121651</v>
      </c>
      <c r="B473">
        <v>1</v>
      </c>
      <c r="C473">
        <v>0</v>
      </c>
      <c r="D473">
        <v>0</v>
      </c>
      <c r="E473">
        <v>0</v>
      </c>
      <c r="F473">
        <v>1</v>
      </c>
      <c r="G473" t="str">
        <f t="shared" si="9"/>
        <v>121651|1|0|0|0|1</v>
      </c>
    </row>
    <row r="474" spans="1:7" x14ac:dyDescent="0.25">
      <c r="A474">
        <v>121914</v>
      </c>
      <c r="B474">
        <v>1</v>
      </c>
      <c r="C474">
        <v>0</v>
      </c>
      <c r="D474">
        <v>0</v>
      </c>
      <c r="E474">
        <v>0</v>
      </c>
      <c r="F474">
        <v>1</v>
      </c>
      <c r="G474" t="str">
        <f t="shared" si="9"/>
        <v>121914|1|0|0|0|1</v>
      </c>
    </row>
    <row r="475" spans="1:7" x14ac:dyDescent="0.25">
      <c r="A475">
        <v>122153</v>
      </c>
      <c r="B475">
        <v>1</v>
      </c>
      <c r="C475">
        <v>0</v>
      </c>
      <c r="D475">
        <v>0</v>
      </c>
      <c r="E475">
        <v>0</v>
      </c>
      <c r="F475">
        <v>1</v>
      </c>
      <c r="G475" t="str">
        <f t="shared" si="9"/>
        <v>122153|1|0|0|0|1</v>
      </c>
    </row>
    <row r="476" spans="1:7" x14ac:dyDescent="0.25">
      <c r="A476">
        <v>122546</v>
      </c>
      <c r="B476">
        <v>1</v>
      </c>
      <c r="C476">
        <v>0</v>
      </c>
      <c r="D476">
        <v>0</v>
      </c>
      <c r="E476">
        <v>0</v>
      </c>
      <c r="F476">
        <v>1</v>
      </c>
      <c r="G476" t="str">
        <f t="shared" si="9"/>
        <v>122546|1|0|0|0|1</v>
      </c>
    </row>
    <row r="477" spans="1:7" x14ac:dyDescent="0.25">
      <c r="A477">
        <v>122854</v>
      </c>
      <c r="B477">
        <v>1</v>
      </c>
      <c r="C477">
        <v>0</v>
      </c>
      <c r="D477">
        <v>1</v>
      </c>
      <c r="E477">
        <v>0</v>
      </c>
      <c r="F477">
        <v>0</v>
      </c>
      <c r="G477" t="str">
        <f t="shared" si="9"/>
        <v>122854|1|0|1|0|0</v>
      </c>
    </row>
    <row r="478" spans="1:7" x14ac:dyDescent="0.25">
      <c r="A478">
        <v>123075</v>
      </c>
      <c r="B478">
        <v>1</v>
      </c>
      <c r="C478">
        <v>0</v>
      </c>
      <c r="D478">
        <v>0</v>
      </c>
      <c r="E478">
        <v>0</v>
      </c>
      <c r="F478">
        <v>1</v>
      </c>
      <c r="G478" t="str">
        <f t="shared" si="9"/>
        <v>123075|1|0|0|0|1</v>
      </c>
    </row>
    <row r="479" spans="1:7" x14ac:dyDescent="0.25">
      <c r="A479">
        <v>123374</v>
      </c>
      <c r="B479">
        <v>1</v>
      </c>
      <c r="C479">
        <v>0</v>
      </c>
      <c r="D479">
        <v>0</v>
      </c>
      <c r="E479">
        <v>0</v>
      </c>
      <c r="F479">
        <v>1</v>
      </c>
      <c r="G479" t="str">
        <f t="shared" si="9"/>
        <v>123374|1|0|0|0|1</v>
      </c>
    </row>
    <row r="480" spans="1:7" x14ac:dyDescent="0.25">
      <c r="A480">
        <v>124344</v>
      </c>
      <c r="B480">
        <v>1</v>
      </c>
      <c r="C480">
        <v>0</v>
      </c>
      <c r="D480">
        <v>0</v>
      </c>
      <c r="E480">
        <v>0</v>
      </c>
      <c r="F480">
        <v>1</v>
      </c>
      <c r="G480" t="str">
        <f t="shared" si="9"/>
        <v>124344|1|0|0|0|1</v>
      </c>
    </row>
    <row r="481" spans="1:7" x14ac:dyDescent="0.25">
      <c r="A481">
        <v>124830</v>
      </c>
      <c r="B481">
        <v>1</v>
      </c>
      <c r="C481">
        <v>0</v>
      </c>
      <c r="D481">
        <v>0</v>
      </c>
      <c r="E481">
        <v>0</v>
      </c>
      <c r="F481">
        <v>1</v>
      </c>
      <c r="G481" t="str">
        <f t="shared" si="9"/>
        <v>124830|1|0|0|0|1</v>
      </c>
    </row>
    <row r="482" spans="1:7" x14ac:dyDescent="0.25">
      <c r="A482">
        <v>125154</v>
      </c>
      <c r="B482">
        <v>1</v>
      </c>
      <c r="C482">
        <v>0</v>
      </c>
      <c r="D482">
        <v>0</v>
      </c>
      <c r="E482">
        <v>0</v>
      </c>
      <c r="F482">
        <v>1</v>
      </c>
      <c r="G482" t="str">
        <f t="shared" si="9"/>
        <v>125154|1|0|0|0|1</v>
      </c>
    </row>
    <row r="483" spans="1:7" x14ac:dyDescent="0.25">
      <c r="A483">
        <v>125471</v>
      </c>
      <c r="B483">
        <v>1</v>
      </c>
      <c r="C483">
        <v>0</v>
      </c>
      <c r="D483">
        <v>1</v>
      </c>
      <c r="E483">
        <v>0</v>
      </c>
      <c r="F483">
        <v>0</v>
      </c>
      <c r="G483" t="str">
        <f t="shared" si="9"/>
        <v>125471|1|0|1|0|0</v>
      </c>
    </row>
    <row r="484" spans="1:7" x14ac:dyDescent="0.25">
      <c r="A484">
        <v>125855</v>
      </c>
      <c r="B484">
        <v>1</v>
      </c>
      <c r="C484">
        <v>0</v>
      </c>
      <c r="D484">
        <v>0</v>
      </c>
      <c r="E484">
        <v>1</v>
      </c>
      <c r="F484">
        <v>0</v>
      </c>
      <c r="G484" t="str">
        <f t="shared" si="9"/>
        <v>125855|1|0|0|1|0</v>
      </c>
    </row>
    <row r="485" spans="1:7" x14ac:dyDescent="0.25">
      <c r="A485">
        <v>125873</v>
      </c>
      <c r="B485">
        <v>1</v>
      </c>
      <c r="C485">
        <v>0</v>
      </c>
      <c r="D485">
        <v>0</v>
      </c>
      <c r="E485">
        <v>0</v>
      </c>
      <c r="F485">
        <v>1</v>
      </c>
      <c r="G485" t="str">
        <f t="shared" si="9"/>
        <v>125873|1|0|0|0|1</v>
      </c>
    </row>
    <row r="486" spans="1:7" x14ac:dyDescent="0.25">
      <c r="A486">
        <v>125958</v>
      </c>
      <c r="B486">
        <v>1</v>
      </c>
      <c r="C486">
        <v>0</v>
      </c>
      <c r="D486">
        <v>0</v>
      </c>
      <c r="E486">
        <v>0</v>
      </c>
      <c r="F486">
        <v>1</v>
      </c>
      <c r="G486" t="str">
        <f t="shared" si="9"/>
        <v>125958|1|0|0|0|1</v>
      </c>
    </row>
    <row r="487" spans="1:7" x14ac:dyDescent="0.25">
      <c r="A487">
        <v>126012</v>
      </c>
      <c r="B487">
        <v>1</v>
      </c>
      <c r="C487">
        <v>0</v>
      </c>
      <c r="D487">
        <v>0</v>
      </c>
      <c r="E487">
        <v>0</v>
      </c>
      <c r="F487">
        <v>1</v>
      </c>
      <c r="G487" t="str">
        <f t="shared" si="9"/>
        <v>126012|1|0|0|0|1</v>
      </c>
    </row>
    <row r="488" spans="1:7" x14ac:dyDescent="0.25">
      <c r="A488">
        <v>126049</v>
      </c>
      <c r="B488">
        <v>1</v>
      </c>
      <c r="C488">
        <v>0</v>
      </c>
      <c r="D488">
        <v>0</v>
      </c>
      <c r="E488">
        <v>0</v>
      </c>
      <c r="F488">
        <v>1</v>
      </c>
      <c r="G488" t="str">
        <f t="shared" si="9"/>
        <v>126049|1|0|0|0|1</v>
      </c>
    </row>
    <row r="489" spans="1:7" x14ac:dyDescent="0.25">
      <c r="A489">
        <v>126375</v>
      </c>
      <c r="B489">
        <v>1</v>
      </c>
      <c r="C489">
        <v>0</v>
      </c>
      <c r="D489">
        <v>0</v>
      </c>
      <c r="E489">
        <v>0</v>
      </c>
      <c r="F489">
        <v>1</v>
      </c>
      <c r="G489" t="str">
        <f t="shared" si="9"/>
        <v>126375|1|0|0|0|1</v>
      </c>
    </row>
    <row r="490" spans="1:7" x14ac:dyDescent="0.25">
      <c r="A490">
        <v>126553</v>
      </c>
      <c r="B490">
        <v>1</v>
      </c>
      <c r="C490">
        <v>0</v>
      </c>
      <c r="D490">
        <v>0</v>
      </c>
      <c r="E490">
        <v>0</v>
      </c>
      <c r="F490">
        <v>1</v>
      </c>
      <c r="G490" t="str">
        <f t="shared" si="9"/>
        <v>126553|1|0|0|0|1</v>
      </c>
    </row>
    <row r="491" spans="1:7" x14ac:dyDescent="0.25">
      <c r="A491">
        <v>126834</v>
      </c>
      <c r="B491">
        <v>1</v>
      </c>
      <c r="C491">
        <v>0</v>
      </c>
      <c r="D491">
        <v>0</v>
      </c>
      <c r="E491">
        <v>0</v>
      </c>
      <c r="F491">
        <v>1</v>
      </c>
      <c r="G491" t="str">
        <f t="shared" si="9"/>
        <v>126834|1|0|0|0|1</v>
      </c>
    </row>
    <row r="492" spans="1:7" x14ac:dyDescent="0.25">
      <c r="A492">
        <v>127055</v>
      </c>
      <c r="B492">
        <v>1</v>
      </c>
      <c r="C492">
        <v>0</v>
      </c>
      <c r="D492">
        <v>0</v>
      </c>
      <c r="E492">
        <v>0</v>
      </c>
      <c r="F492">
        <v>1</v>
      </c>
      <c r="G492" t="str">
        <f t="shared" si="9"/>
        <v>127055|1|0|0|0|1</v>
      </c>
    </row>
    <row r="493" spans="1:7" x14ac:dyDescent="0.25">
      <c r="A493">
        <v>127224</v>
      </c>
      <c r="B493">
        <v>1</v>
      </c>
      <c r="C493">
        <v>0</v>
      </c>
      <c r="D493">
        <v>0</v>
      </c>
      <c r="E493">
        <v>0</v>
      </c>
      <c r="F493">
        <v>1</v>
      </c>
      <c r="G493" t="str">
        <f t="shared" si="9"/>
        <v>127224|1|0|0|0|1</v>
      </c>
    </row>
    <row r="494" spans="1:7" x14ac:dyDescent="0.25">
      <c r="A494">
        <v>128258</v>
      </c>
      <c r="B494">
        <v>1</v>
      </c>
      <c r="C494">
        <v>0</v>
      </c>
      <c r="D494">
        <v>0</v>
      </c>
      <c r="E494">
        <v>0</v>
      </c>
      <c r="F494">
        <v>1</v>
      </c>
      <c r="G494" t="str">
        <f t="shared" si="9"/>
        <v>128258|1|0|0|0|1</v>
      </c>
    </row>
    <row r="495" spans="1:7" x14ac:dyDescent="0.25">
      <c r="A495">
        <v>128904</v>
      </c>
      <c r="B495">
        <v>1</v>
      </c>
      <c r="C495">
        <v>0</v>
      </c>
      <c r="D495">
        <v>1</v>
      </c>
      <c r="E495">
        <v>0</v>
      </c>
      <c r="F495">
        <v>0</v>
      </c>
      <c r="G495" t="str">
        <f t="shared" si="9"/>
        <v>128904|1|0|1|0|0</v>
      </c>
    </row>
    <row r="496" spans="1:7" x14ac:dyDescent="0.25">
      <c r="A496">
        <v>129349</v>
      </c>
      <c r="B496">
        <v>1</v>
      </c>
      <c r="C496">
        <v>0</v>
      </c>
      <c r="D496">
        <v>0</v>
      </c>
      <c r="E496">
        <v>0</v>
      </c>
      <c r="F496">
        <v>1</v>
      </c>
      <c r="G496" t="str">
        <f t="shared" si="9"/>
        <v>129349|1|0|0|0|1</v>
      </c>
    </row>
    <row r="497" spans="1:7" x14ac:dyDescent="0.25">
      <c r="A497">
        <v>129358</v>
      </c>
      <c r="B497">
        <v>1</v>
      </c>
      <c r="C497">
        <v>0</v>
      </c>
      <c r="D497">
        <v>0</v>
      </c>
      <c r="E497">
        <v>0</v>
      </c>
      <c r="F497">
        <v>1</v>
      </c>
      <c r="G497" t="str">
        <f t="shared" si="9"/>
        <v>129358|1|0|0|0|1</v>
      </c>
    </row>
    <row r="498" spans="1:7" x14ac:dyDescent="0.25">
      <c r="A498">
        <v>129479</v>
      </c>
      <c r="B498">
        <v>1</v>
      </c>
      <c r="C498">
        <v>0</v>
      </c>
      <c r="D498">
        <v>0</v>
      </c>
      <c r="E498">
        <v>0</v>
      </c>
      <c r="F498">
        <v>1</v>
      </c>
      <c r="G498" t="str">
        <f t="shared" si="9"/>
        <v>129479|1|0|0|0|1</v>
      </c>
    </row>
    <row r="499" spans="1:7" x14ac:dyDescent="0.25">
      <c r="A499">
        <v>129732</v>
      </c>
      <c r="B499">
        <v>1</v>
      </c>
      <c r="C499">
        <v>0</v>
      </c>
      <c r="D499">
        <v>0</v>
      </c>
      <c r="E499">
        <v>1</v>
      </c>
      <c r="F499">
        <v>0</v>
      </c>
      <c r="G499" t="str">
        <f t="shared" si="9"/>
        <v>129732|1|0|0|1|0</v>
      </c>
    </row>
    <row r="500" spans="1:7" x14ac:dyDescent="0.25">
      <c r="A500">
        <v>129853</v>
      </c>
      <c r="B500">
        <v>1</v>
      </c>
      <c r="C500">
        <v>0</v>
      </c>
      <c r="D500">
        <v>0</v>
      </c>
      <c r="E500">
        <v>0</v>
      </c>
      <c r="F500">
        <v>1</v>
      </c>
      <c r="G500" t="str">
        <f t="shared" si="9"/>
        <v>129853|1|0|0|0|1</v>
      </c>
    </row>
    <row r="501" spans="1:7" x14ac:dyDescent="0.25">
      <c r="A501">
        <v>129910</v>
      </c>
      <c r="B501">
        <v>1</v>
      </c>
      <c r="C501">
        <v>0</v>
      </c>
      <c r="D501">
        <v>0</v>
      </c>
      <c r="E501">
        <v>0</v>
      </c>
      <c r="F501">
        <v>1</v>
      </c>
      <c r="G501" t="str">
        <f t="shared" si="9"/>
        <v>129910|1|0|0|0|1</v>
      </c>
    </row>
    <row r="502" spans="1:7" x14ac:dyDescent="0.25">
      <c r="A502">
        <v>130345</v>
      </c>
      <c r="B502">
        <v>1</v>
      </c>
      <c r="C502">
        <v>0</v>
      </c>
      <c r="D502">
        <v>0</v>
      </c>
      <c r="E502">
        <v>0</v>
      </c>
      <c r="F502">
        <v>1</v>
      </c>
      <c r="G502" t="str">
        <f t="shared" si="9"/>
        <v>130345|1|0|0|0|1</v>
      </c>
    </row>
    <row r="503" spans="1:7" x14ac:dyDescent="0.25">
      <c r="A503">
        <v>130541</v>
      </c>
      <c r="B503">
        <v>1</v>
      </c>
      <c r="C503">
        <v>0</v>
      </c>
      <c r="D503">
        <v>0</v>
      </c>
      <c r="E503">
        <v>1</v>
      </c>
      <c r="F503">
        <v>0</v>
      </c>
      <c r="G503" t="str">
        <f t="shared" si="9"/>
        <v>130541|1|0|0|1|0</v>
      </c>
    </row>
    <row r="504" spans="1:7" x14ac:dyDescent="0.25">
      <c r="A504">
        <v>130813</v>
      </c>
      <c r="B504">
        <v>1</v>
      </c>
      <c r="C504">
        <v>0</v>
      </c>
      <c r="D504">
        <v>0</v>
      </c>
      <c r="E504">
        <v>0</v>
      </c>
      <c r="F504">
        <v>1</v>
      </c>
      <c r="G504" t="str">
        <f t="shared" si="9"/>
        <v>130813|1|0|0|0|1</v>
      </c>
    </row>
    <row r="505" spans="1:7" x14ac:dyDescent="0.25">
      <c r="A505">
        <v>131034</v>
      </c>
      <c r="B505">
        <v>1</v>
      </c>
      <c r="C505">
        <v>0</v>
      </c>
      <c r="D505">
        <v>0</v>
      </c>
      <c r="E505">
        <v>0</v>
      </c>
      <c r="F505">
        <v>1</v>
      </c>
      <c r="G505" t="str">
        <f t="shared" si="9"/>
        <v>131034|1|0|0|0|1</v>
      </c>
    </row>
    <row r="506" spans="1:7" x14ac:dyDescent="0.25">
      <c r="A506">
        <v>131173</v>
      </c>
      <c r="B506">
        <v>1</v>
      </c>
      <c r="C506">
        <v>0</v>
      </c>
      <c r="D506">
        <v>0</v>
      </c>
      <c r="E506">
        <v>1</v>
      </c>
      <c r="F506">
        <v>0</v>
      </c>
      <c r="G506" t="str">
        <f t="shared" si="9"/>
        <v>131173|1|0|0|1|0</v>
      </c>
    </row>
    <row r="507" spans="1:7" x14ac:dyDescent="0.25">
      <c r="A507">
        <v>131436</v>
      </c>
      <c r="B507">
        <v>1</v>
      </c>
      <c r="C507">
        <v>0</v>
      </c>
      <c r="D507">
        <v>0</v>
      </c>
      <c r="E507">
        <v>0</v>
      </c>
      <c r="F507">
        <v>1</v>
      </c>
      <c r="G507" t="str">
        <f t="shared" si="9"/>
        <v>131436|1|0|0|0|1</v>
      </c>
    </row>
    <row r="508" spans="1:7" x14ac:dyDescent="0.25">
      <c r="A508">
        <v>131650</v>
      </c>
      <c r="B508">
        <v>1</v>
      </c>
      <c r="C508">
        <v>0</v>
      </c>
      <c r="D508">
        <v>1</v>
      </c>
      <c r="E508">
        <v>0</v>
      </c>
      <c r="F508">
        <v>0</v>
      </c>
      <c r="G508" t="str">
        <f t="shared" si="9"/>
        <v>131650|1|0|1|0|0</v>
      </c>
    </row>
    <row r="509" spans="1:7" x14ac:dyDescent="0.25">
      <c r="A509">
        <v>131717</v>
      </c>
      <c r="B509">
        <v>1</v>
      </c>
      <c r="C509">
        <v>0</v>
      </c>
      <c r="D509">
        <v>0</v>
      </c>
      <c r="E509">
        <v>0</v>
      </c>
      <c r="F509">
        <v>1</v>
      </c>
      <c r="G509" t="str">
        <f t="shared" si="9"/>
        <v>131717|1|0|0|0|1</v>
      </c>
    </row>
    <row r="510" spans="1:7" x14ac:dyDescent="0.25">
      <c r="A510">
        <v>131940</v>
      </c>
      <c r="B510">
        <v>1</v>
      </c>
      <c r="C510">
        <v>0</v>
      </c>
      <c r="D510">
        <v>0</v>
      </c>
      <c r="E510">
        <v>0</v>
      </c>
      <c r="F510">
        <v>1</v>
      </c>
      <c r="G510" t="str">
        <f t="shared" si="9"/>
        <v>131940|1|0|0|0|1</v>
      </c>
    </row>
    <row r="511" spans="1:7" x14ac:dyDescent="0.25">
      <c r="A511">
        <v>132107</v>
      </c>
      <c r="B511">
        <v>1</v>
      </c>
      <c r="C511">
        <v>0</v>
      </c>
      <c r="D511">
        <v>0</v>
      </c>
      <c r="E511">
        <v>1</v>
      </c>
      <c r="F511">
        <v>0</v>
      </c>
      <c r="G511" t="str">
        <f t="shared" si="9"/>
        <v>132107|1|0|0|1|0</v>
      </c>
    </row>
    <row r="512" spans="1:7" x14ac:dyDescent="0.25">
      <c r="A512">
        <v>132451</v>
      </c>
      <c r="B512">
        <v>1</v>
      </c>
      <c r="C512">
        <v>0</v>
      </c>
      <c r="D512">
        <v>0</v>
      </c>
      <c r="E512">
        <v>0</v>
      </c>
      <c r="F512">
        <v>1</v>
      </c>
      <c r="G512" t="str">
        <f t="shared" si="9"/>
        <v>132451|1|0|0|0|1</v>
      </c>
    </row>
    <row r="513" spans="1:7" x14ac:dyDescent="0.25">
      <c r="A513">
        <v>132554</v>
      </c>
      <c r="B513">
        <v>1</v>
      </c>
      <c r="C513">
        <v>0</v>
      </c>
      <c r="D513">
        <v>0</v>
      </c>
      <c r="E513">
        <v>1</v>
      </c>
      <c r="F513">
        <v>0</v>
      </c>
      <c r="G513" t="str">
        <f t="shared" si="9"/>
        <v>132554|1|0|0|1|0</v>
      </c>
    </row>
    <row r="514" spans="1:7" x14ac:dyDescent="0.25">
      <c r="A514">
        <v>132778</v>
      </c>
      <c r="B514">
        <v>1</v>
      </c>
      <c r="C514">
        <v>0</v>
      </c>
      <c r="D514">
        <v>0</v>
      </c>
      <c r="E514">
        <v>0</v>
      </c>
      <c r="F514">
        <v>1</v>
      </c>
      <c r="G514" t="str">
        <f t="shared" si="9"/>
        <v>132778|1|0|0|0|1</v>
      </c>
    </row>
    <row r="515" spans="1:7" x14ac:dyDescent="0.25">
      <c r="A515">
        <v>132938</v>
      </c>
      <c r="B515">
        <v>1</v>
      </c>
      <c r="C515">
        <v>0</v>
      </c>
      <c r="D515">
        <v>0</v>
      </c>
      <c r="E515">
        <v>0</v>
      </c>
      <c r="F515">
        <v>1</v>
      </c>
      <c r="G515" t="str">
        <f t="shared" si="9"/>
        <v>132938|1|0|0|0|1</v>
      </c>
    </row>
    <row r="516" spans="1:7" x14ac:dyDescent="0.25">
      <c r="A516">
        <v>133579</v>
      </c>
      <c r="B516">
        <v>1</v>
      </c>
      <c r="C516">
        <v>0</v>
      </c>
      <c r="D516">
        <v>0</v>
      </c>
      <c r="E516">
        <v>0</v>
      </c>
      <c r="F516">
        <v>1</v>
      </c>
      <c r="G516" t="str">
        <f t="shared" ref="G516:G579" si="10">CONCATENATE(A516,"|",B516,"|",C516,"|",D516,"|",E516,"|",F516)</f>
        <v>133579|1|0|0|0|1</v>
      </c>
    </row>
    <row r="517" spans="1:7" x14ac:dyDescent="0.25">
      <c r="A517">
        <v>133850</v>
      </c>
      <c r="B517">
        <v>1</v>
      </c>
      <c r="C517">
        <v>0</v>
      </c>
      <c r="D517">
        <v>0</v>
      </c>
      <c r="E517">
        <v>1</v>
      </c>
      <c r="F517">
        <v>0</v>
      </c>
      <c r="G517" t="str">
        <f t="shared" si="10"/>
        <v>133850|1|0|0|1|0</v>
      </c>
    </row>
    <row r="518" spans="1:7" x14ac:dyDescent="0.25">
      <c r="A518">
        <v>133971</v>
      </c>
      <c r="B518">
        <v>1</v>
      </c>
      <c r="C518">
        <v>0</v>
      </c>
      <c r="D518">
        <v>0</v>
      </c>
      <c r="E518">
        <v>0</v>
      </c>
      <c r="F518">
        <v>1</v>
      </c>
      <c r="G518" t="str">
        <f t="shared" si="10"/>
        <v>133971|1|0|0|0|1</v>
      </c>
    </row>
    <row r="519" spans="1:7" x14ac:dyDescent="0.25">
      <c r="A519">
        <v>134156</v>
      </c>
      <c r="B519">
        <v>1</v>
      </c>
      <c r="C519">
        <v>0</v>
      </c>
      <c r="D519">
        <v>0</v>
      </c>
      <c r="E519">
        <v>0</v>
      </c>
      <c r="F519">
        <v>1</v>
      </c>
      <c r="G519" t="str">
        <f t="shared" si="10"/>
        <v>134156|1|0|0|0|1</v>
      </c>
    </row>
    <row r="520" spans="1:7" x14ac:dyDescent="0.25">
      <c r="A520">
        <v>134437</v>
      </c>
      <c r="B520">
        <v>1</v>
      </c>
      <c r="C520">
        <v>0</v>
      </c>
      <c r="D520">
        <v>0</v>
      </c>
      <c r="E520">
        <v>1</v>
      </c>
      <c r="F520">
        <v>0</v>
      </c>
      <c r="G520" t="str">
        <f t="shared" si="10"/>
        <v>134437|1|0|0|1|0</v>
      </c>
    </row>
    <row r="521" spans="1:7" x14ac:dyDescent="0.25">
      <c r="A521">
        <v>134455</v>
      </c>
      <c r="B521">
        <v>1</v>
      </c>
      <c r="C521">
        <v>0</v>
      </c>
      <c r="D521">
        <v>0</v>
      </c>
      <c r="E521">
        <v>0</v>
      </c>
      <c r="F521">
        <v>1</v>
      </c>
      <c r="G521" t="str">
        <f t="shared" si="10"/>
        <v>134455|1|0|0|0|1</v>
      </c>
    </row>
    <row r="522" spans="1:7" x14ac:dyDescent="0.25">
      <c r="A522">
        <v>134848</v>
      </c>
      <c r="B522">
        <v>1</v>
      </c>
      <c r="C522">
        <v>0</v>
      </c>
      <c r="D522">
        <v>0</v>
      </c>
      <c r="E522">
        <v>0</v>
      </c>
      <c r="F522">
        <v>1</v>
      </c>
      <c r="G522" t="str">
        <f t="shared" si="10"/>
        <v>134848|1|0|0|0|1</v>
      </c>
    </row>
    <row r="523" spans="1:7" x14ac:dyDescent="0.25">
      <c r="A523">
        <v>135836</v>
      </c>
      <c r="B523">
        <v>1</v>
      </c>
      <c r="C523">
        <v>0</v>
      </c>
      <c r="D523">
        <v>0</v>
      </c>
      <c r="E523">
        <v>0</v>
      </c>
      <c r="F523">
        <v>1</v>
      </c>
      <c r="G523" t="str">
        <f t="shared" si="10"/>
        <v>135836|1|0|0|0|1</v>
      </c>
    </row>
    <row r="524" spans="1:7" x14ac:dyDescent="0.25">
      <c r="A524">
        <v>135854</v>
      </c>
      <c r="B524">
        <v>1</v>
      </c>
      <c r="C524">
        <v>0</v>
      </c>
      <c r="D524">
        <v>0</v>
      </c>
      <c r="E524">
        <v>0</v>
      </c>
      <c r="F524">
        <v>1</v>
      </c>
      <c r="G524" t="str">
        <f t="shared" si="10"/>
        <v>135854|1|0|0|0|1</v>
      </c>
    </row>
    <row r="525" spans="1:7" x14ac:dyDescent="0.25">
      <c r="A525">
        <v>136048</v>
      </c>
      <c r="B525">
        <v>1</v>
      </c>
      <c r="C525">
        <v>0</v>
      </c>
      <c r="D525">
        <v>0</v>
      </c>
      <c r="E525">
        <v>0</v>
      </c>
      <c r="F525">
        <v>1</v>
      </c>
      <c r="G525" t="str">
        <f t="shared" si="10"/>
        <v>136048|1|0|0|0|1</v>
      </c>
    </row>
    <row r="526" spans="1:7" x14ac:dyDescent="0.25">
      <c r="A526">
        <v>136338</v>
      </c>
      <c r="B526">
        <v>1</v>
      </c>
      <c r="C526">
        <v>0</v>
      </c>
      <c r="D526">
        <v>0</v>
      </c>
      <c r="E526">
        <v>0</v>
      </c>
      <c r="F526">
        <v>1</v>
      </c>
      <c r="G526" t="str">
        <f t="shared" si="10"/>
        <v>136338|1|0|0|0|1</v>
      </c>
    </row>
    <row r="527" spans="1:7" x14ac:dyDescent="0.25">
      <c r="A527">
        <v>136459</v>
      </c>
      <c r="B527">
        <v>1</v>
      </c>
      <c r="C527">
        <v>0</v>
      </c>
      <c r="D527">
        <v>0</v>
      </c>
      <c r="E527">
        <v>0</v>
      </c>
      <c r="F527">
        <v>1</v>
      </c>
      <c r="G527" t="str">
        <f t="shared" si="10"/>
        <v>136459|1|0|0|0|1</v>
      </c>
    </row>
    <row r="528" spans="1:7" x14ac:dyDescent="0.25">
      <c r="A528">
        <v>136655</v>
      </c>
      <c r="B528">
        <v>1</v>
      </c>
      <c r="C528">
        <v>0</v>
      </c>
      <c r="D528">
        <v>0</v>
      </c>
      <c r="E528">
        <v>0</v>
      </c>
      <c r="F528">
        <v>1</v>
      </c>
      <c r="G528" t="str">
        <f t="shared" si="10"/>
        <v>136655|1|0|0|0|1</v>
      </c>
    </row>
    <row r="529" spans="1:7" x14ac:dyDescent="0.25">
      <c r="A529">
        <v>137205</v>
      </c>
      <c r="B529">
        <v>1</v>
      </c>
      <c r="C529">
        <v>0</v>
      </c>
      <c r="D529">
        <v>0</v>
      </c>
      <c r="E529">
        <v>1</v>
      </c>
      <c r="F529">
        <v>0</v>
      </c>
      <c r="G529" t="str">
        <f t="shared" si="10"/>
        <v>137205|1|0|0|1|0</v>
      </c>
    </row>
    <row r="530" spans="1:7" x14ac:dyDescent="0.25">
      <c r="A530">
        <v>137447</v>
      </c>
      <c r="B530">
        <v>1</v>
      </c>
      <c r="C530">
        <v>0</v>
      </c>
      <c r="D530">
        <v>0</v>
      </c>
      <c r="E530">
        <v>0</v>
      </c>
      <c r="F530">
        <v>1</v>
      </c>
      <c r="G530" t="str">
        <f t="shared" si="10"/>
        <v>137447|1|0|0|0|1</v>
      </c>
    </row>
    <row r="531" spans="1:7" x14ac:dyDescent="0.25">
      <c r="A531">
        <v>137456</v>
      </c>
      <c r="B531">
        <v>1</v>
      </c>
      <c r="C531">
        <v>0</v>
      </c>
      <c r="D531">
        <v>0</v>
      </c>
      <c r="E531">
        <v>0</v>
      </c>
      <c r="F531">
        <v>1</v>
      </c>
      <c r="G531" t="str">
        <f t="shared" si="10"/>
        <v>137456|1|0|0|0|1</v>
      </c>
    </row>
    <row r="532" spans="1:7" x14ac:dyDescent="0.25">
      <c r="A532">
        <v>137559</v>
      </c>
      <c r="B532">
        <v>1</v>
      </c>
      <c r="C532">
        <v>0</v>
      </c>
      <c r="D532">
        <v>0</v>
      </c>
      <c r="E532">
        <v>0</v>
      </c>
      <c r="F532">
        <v>1</v>
      </c>
      <c r="G532" t="str">
        <f t="shared" si="10"/>
        <v>137559|1|0|0|0|1</v>
      </c>
    </row>
    <row r="533" spans="1:7" x14ac:dyDescent="0.25">
      <c r="A533">
        <v>137643</v>
      </c>
      <c r="B533">
        <v>1</v>
      </c>
      <c r="C533">
        <v>0</v>
      </c>
      <c r="D533">
        <v>0</v>
      </c>
      <c r="E533">
        <v>0</v>
      </c>
      <c r="F533">
        <v>1</v>
      </c>
      <c r="G533" t="str">
        <f t="shared" si="10"/>
        <v>137643|1|0|0|0|1</v>
      </c>
    </row>
    <row r="534" spans="1:7" x14ac:dyDescent="0.25">
      <c r="A534">
        <v>137652</v>
      </c>
      <c r="B534">
        <v>1</v>
      </c>
      <c r="C534">
        <v>0</v>
      </c>
      <c r="D534">
        <v>0</v>
      </c>
      <c r="E534">
        <v>0</v>
      </c>
      <c r="F534">
        <v>1</v>
      </c>
      <c r="G534" t="str">
        <f t="shared" si="10"/>
        <v>137652|1|0|0|0|1</v>
      </c>
    </row>
    <row r="535" spans="1:7" x14ac:dyDescent="0.25">
      <c r="A535">
        <v>137915</v>
      </c>
      <c r="B535">
        <v>1</v>
      </c>
      <c r="C535">
        <v>0</v>
      </c>
      <c r="D535">
        <v>0</v>
      </c>
      <c r="E535">
        <v>1</v>
      </c>
      <c r="F535">
        <v>0</v>
      </c>
      <c r="G535" t="str">
        <f t="shared" si="10"/>
        <v>137915|1|0|0|1|0</v>
      </c>
    </row>
    <row r="536" spans="1:7" x14ac:dyDescent="0.25">
      <c r="A536">
        <v>138051</v>
      </c>
      <c r="B536">
        <v>1</v>
      </c>
      <c r="C536">
        <v>0</v>
      </c>
      <c r="D536">
        <v>0</v>
      </c>
      <c r="E536">
        <v>0</v>
      </c>
      <c r="F536">
        <v>1</v>
      </c>
      <c r="G536" t="str">
        <f t="shared" si="10"/>
        <v>138051|1|0|0|0|1</v>
      </c>
    </row>
    <row r="537" spans="1:7" x14ac:dyDescent="0.25">
      <c r="A537">
        <v>138257</v>
      </c>
      <c r="B537">
        <v>1</v>
      </c>
      <c r="C537">
        <v>0</v>
      </c>
      <c r="D537">
        <v>0</v>
      </c>
      <c r="E537">
        <v>0</v>
      </c>
      <c r="F537">
        <v>1</v>
      </c>
      <c r="G537" t="str">
        <f t="shared" si="10"/>
        <v>138257|1|0|0|0|1</v>
      </c>
    </row>
    <row r="538" spans="1:7" x14ac:dyDescent="0.25">
      <c r="A538">
        <v>138556</v>
      </c>
      <c r="B538">
        <v>1</v>
      </c>
      <c r="C538">
        <v>0</v>
      </c>
      <c r="D538">
        <v>0</v>
      </c>
      <c r="E538">
        <v>0</v>
      </c>
      <c r="F538">
        <v>1</v>
      </c>
      <c r="G538" t="str">
        <f t="shared" si="10"/>
        <v>138556|1|0|0|0|1</v>
      </c>
    </row>
    <row r="539" spans="1:7" x14ac:dyDescent="0.25">
      <c r="A539">
        <v>139133</v>
      </c>
      <c r="B539">
        <v>1</v>
      </c>
      <c r="C539">
        <v>0</v>
      </c>
      <c r="D539">
        <v>0</v>
      </c>
      <c r="E539">
        <v>0</v>
      </c>
      <c r="F539">
        <v>1</v>
      </c>
      <c r="G539" t="str">
        <f t="shared" si="10"/>
        <v>139133|1|0|0|0|1</v>
      </c>
    </row>
    <row r="540" spans="1:7" x14ac:dyDescent="0.25">
      <c r="A540">
        <v>139478</v>
      </c>
      <c r="B540">
        <v>1</v>
      </c>
      <c r="C540">
        <v>0</v>
      </c>
      <c r="D540">
        <v>0</v>
      </c>
      <c r="E540">
        <v>0</v>
      </c>
      <c r="F540">
        <v>1</v>
      </c>
      <c r="G540" t="str">
        <f t="shared" si="10"/>
        <v>139478|1|0|0|0|1</v>
      </c>
    </row>
    <row r="541" spans="1:7" x14ac:dyDescent="0.25">
      <c r="A541">
        <v>139553</v>
      </c>
      <c r="B541">
        <v>1</v>
      </c>
      <c r="C541">
        <v>0</v>
      </c>
      <c r="D541">
        <v>0</v>
      </c>
      <c r="E541">
        <v>1</v>
      </c>
      <c r="F541">
        <v>0</v>
      </c>
      <c r="G541" t="str">
        <f t="shared" si="10"/>
        <v>139553|1|0|0|1|0</v>
      </c>
    </row>
    <row r="542" spans="1:7" x14ac:dyDescent="0.25">
      <c r="A542">
        <v>139656</v>
      </c>
      <c r="B542">
        <v>1</v>
      </c>
      <c r="C542">
        <v>0</v>
      </c>
      <c r="D542">
        <v>0</v>
      </c>
      <c r="E542">
        <v>1</v>
      </c>
      <c r="F542">
        <v>0</v>
      </c>
      <c r="G542" t="str">
        <f t="shared" si="10"/>
        <v>139656|1|0|0|1|0</v>
      </c>
    </row>
    <row r="543" spans="1:7" x14ac:dyDescent="0.25">
      <c r="A543">
        <v>139740</v>
      </c>
      <c r="B543">
        <v>1</v>
      </c>
      <c r="C543">
        <v>0</v>
      </c>
      <c r="D543">
        <v>0</v>
      </c>
      <c r="E543">
        <v>1</v>
      </c>
      <c r="F543">
        <v>0</v>
      </c>
      <c r="G543" t="str">
        <f t="shared" si="10"/>
        <v>139740|1|0|0|1|0</v>
      </c>
    </row>
    <row r="544" spans="1:7" x14ac:dyDescent="0.25">
      <c r="A544">
        <v>139834</v>
      </c>
      <c r="B544">
        <v>1</v>
      </c>
      <c r="C544">
        <v>0</v>
      </c>
      <c r="D544">
        <v>0</v>
      </c>
      <c r="E544">
        <v>0</v>
      </c>
      <c r="F544">
        <v>1</v>
      </c>
      <c r="G544" t="str">
        <f t="shared" si="10"/>
        <v>139834|1|0|0|0|1</v>
      </c>
    </row>
    <row r="545" spans="1:7" x14ac:dyDescent="0.25">
      <c r="A545">
        <v>139843</v>
      </c>
      <c r="B545">
        <v>1</v>
      </c>
      <c r="C545">
        <v>0</v>
      </c>
      <c r="D545">
        <v>0</v>
      </c>
      <c r="E545">
        <v>1</v>
      </c>
      <c r="F545">
        <v>0</v>
      </c>
      <c r="G545" t="str">
        <f t="shared" si="10"/>
        <v>139843|1|0|0|1|0</v>
      </c>
    </row>
    <row r="546" spans="1:7" x14ac:dyDescent="0.25">
      <c r="A546">
        <v>139955</v>
      </c>
      <c r="B546">
        <v>1</v>
      </c>
      <c r="C546">
        <v>0</v>
      </c>
      <c r="D546">
        <v>0</v>
      </c>
      <c r="E546">
        <v>0</v>
      </c>
      <c r="F546">
        <v>1</v>
      </c>
      <c r="G546" t="str">
        <f t="shared" si="10"/>
        <v>139955|1|0|0|0|1</v>
      </c>
    </row>
    <row r="547" spans="1:7" x14ac:dyDescent="0.25">
      <c r="A547">
        <v>140157</v>
      </c>
      <c r="B547">
        <v>1</v>
      </c>
      <c r="C547">
        <v>0</v>
      </c>
      <c r="D547">
        <v>0</v>
      </c>
      <c r="E547">
        <v>0</v>
      </c>
      <c r="F547">
        <v>1</v>
      </c>
      <c r="G547" t="str">
        <f t="shared" si="10"/>
        <v>140157|1|0|0|0|1</v>
      </c>
    </row>
    <row r="548" spans="1:7" x14ac:dyDescent="0.25">
      <c r="A548">
        <v>140362</v>
      </c>
      <c r="B548">
        <v>1</v>
      </c>
      <c r="C548">
        <v>0</v>
      </c>
      <c r="D548">
        <v>0</v>
      </c>
      <c r="E548">
        <v>1</v>
      </c>
      <c r="F548">
        <v>0</v>
      </c>
      <c r="G548" t="str">
        <f t="shared" si="10"/>
        <v>140362|1|0|0|1|0</v>
      </c>
    </row>
    <row r="549" spans="1:7" x14ac:dyDescent="0.25">
      <c r="A549">
        <v>140634</v>
      </c>
      <c r="B549">
        <v>1</v>
      </c>
      <c r="C549">
        <v>0</v>
      </c>
      <c r="D549">
        <v>0</v>
      </c>
      <c r="E549">
        <v>0</v>
      </c>
      <c r="F549">
        <v>1</v>
      </c>
      <c r="G549" t="str">
        <f t="shared" si="10"/>
        <v>140634|1|0|0|0|1</v>
      </c>
    </row>
    <row r="550" spans="1:7" x14ac:dyDescent="0.25">
      <c r="A550">
        <v>141211</v>
      </c>
      <c r="B550">
        <v>1</v>
      </c>
      <c r="C550">
        <v>0</v>
      </c>
      <c r="D550">
        <v>0</v>
      </c>
      <c r="E550">
        <v>0</v>
      </c>
      <c r="F550">
        <v>1</v>
      </c>
      <c r="G550" t="str">
        <f t="shared" si="10"/>
        <v>141211|1|0|0|0|1</v>
      </c>
    </row>
    <row r="551" spans="1:7" x14ac:dyDescent="0.25">
      <c r="A551">
        <v>141341</v>
      </c>
      <c r="B551">
        <v>1</v>
      </c>
      <c r="C551">
        <v>0</v>
      </c>
      <c r="D551">
        <v>0</v>
      </c>
      <c r="E551">
        <v>0</v>
      </c>
      <c r="F551">
        <v>1</v>
      </c>
      <c r="G551" t="str">
        <f t="shared" si="10"/>
        <v>141341|1|0|0|0|1</v>
      </c>
    </row>
    <row r="552" spans="1:7" x14ac:dyDescent="0.25">
      <c r="A552">
        <v>141350</v>
      </c>
      <c r="B552">
        <v>1</v>
      </c>
      <c r="C552">
        <v>0</v>
      </c>
      <c r="D552">
        <v>0</v>
      </c>
      <c r="E552">
        <v>0</v>
      </c>
      <c r="F552">
        <v>1</v>
      </c>
      <c r="G552" t="str">
        <f t="shared" si="10"/>
        <v>141350|1|0|0|0|1</v>
      </c>
    </row>
    <row r="553" spans="1:7" x14ac:dyDescent="0.25">
      <c r="A553">
        <v>141556</v>
      </c>
      <c r="B553">
        <v>1</v>
      </c>
      <c r="C553">
        <v>0</v>
      </c>
      <c r="D553">
        <v>0</v>
      </c>
      <c r="E553">
        <v>1</v>
      </c>
      <c r="F553">
        <v>0</v>
      </c>
      <c r="G553" t="str">
        <f t="shared" si="10"/>
        <v>141556|1|0|0|1|0</v>
      </c>
    </row>
    <row r="554" spans="1:7" x14ac:dyDescent="0.25">
      <c r="A554">
        <v>141677</v>
      </c>
      <c r="B554">
        <v>1</v>
      </c>
      <c r="C554">
        <v>0</v>
      </c>
      <c r="D554">
        <v>0</v>
      </c>
      <c r="E554">
        <v>0</v>
      </c>
      <c r="F554">
        <v>1</v>
      </c>
      <c r="G554" t="str">
        <f t="shared" si="10"/>
        <v>141677|1|0|0|0|1</v>
      </c>
    </row>
    <row r="555" spans="1:7" x14ac:dyDescent="0.25">
      <c r="A555">
        <v>141958</v>
      </c>
      <c r="B555">
        <v>1</v>
      </c>
      <c r="C555">
        <v>0</v>
      </c>
      <c r="D555">
        <v>0</v>
      </c>
      <c r="E555">
        <v>0</v>
      </c>
      <c r="F555">
        <v>1</v>
      </c>
      <c r="G555" t="str">
        <f t="shared" si="10"/>
        <v>141958|1|0|0|0|1</v>
      </c>
    </row>
    <row r="556" spans="1:7" x14ac:dyDescent="0.25">
      <c r="A556">
        <v>142049</v>
      </c>
      <c r="B556">
        <v>1</v>
      </c>
      <c r="C556">
        <v>0</v>
      </c>
      <c r="D556">
        <v>0</v>
      </c>
      <c r="E556">
        <v>0</v>
      </c>
      <c r="F556">
        <v>1</v>
      </c>
      <c r="G556" t="str">
        <f t="shared" si="10"/>
        <v>142049|1|0|0|0|1</v>
      </c>
    </row>
    <row r="557" spans="1:7" x14ac:dyDescent="0.25">
      <c r="A557">
        <v>142179</v>
      </c>
      <c r="B557">
        <v>1</v>
      </c>
      <c r="C557">
        <v>0</v>
      </c>
      <c r="D557">
        <v>0</v>
      </c>
      <c r="E557">
        <v>0</v>
      </c>
      <c r="F557">
        <v>1</v>
      </c>
      <c r="G557" t="str">
        <f t="shared" si="10"/>
        <v>142179|1|0|0|0|1</v>
      </c>
    </row>
    <row r="558" spans="1:7" x14ac:dyDescent="0.25">
      <c r="A558">
        <v>142955</v>
      </c>
      <c r="B558">
        <v>1</v>
      </c>
      <c r="C558">
        <v>0</v>
      </c>
      <c r="D558">
        <v>0</v>
      </c>
      <c r="E558">
        <v>0</v>
      </c>
      <c r="F558">
        <v>1</v>
      </c>
      <c r="G558" t="str">
        <f t="shared" si="10"/>
        <v>142955|1|0|0|0|1</v>
      </c>
    </row>
    <row r="559" spans="1:7" x14ac:dyDescent="0.25">
      <c r="A559">
        <v>143372</v>
      </c>
      <c r="B559">
        <v>1</v>
      </c>
      <c r="C559">
        <v>0</v>
      </c>
      <c r="D559">
        <v>0</v>
      </c>
      <c r="E559">
        <v>0</v>
      </c>
      <c r="F559">
        <v>1</v>
      </c>
      <c r="G559" t="str">
        <f t="shared" si="10"/>
        <v>143372|1|0|0|0|1</v>
      </c>
    </row>
    <row r="560" spans="1:7" x14ac:dyDescent="0.25">
      <c r="A560">
        <v>143662</v>
      </c>
      <c r="B560">
        <v>1</v>
      </c>
      <c r="C560">
        <v>0</v>
      </c>
      <c r="D560">
        <v>1</v>
      </c>
      <c r="E560">
        <v>0</v>
      </c>
      <c r="F560">
        <v>0</v>
      </c>
      <c r="G560" t="str">
        <f t="shared" si="10"/>
        <v>143662|1|0|1|0|0</v>
      </c>
    </row>
    <row r="561" spans="1:7" x14ac:dyDescent="0.25">
      <c r="A561">
        <v>143859</v>
      </c>
      <c r="B561">
        <v>1</v>
      </c>
      <c r="C561">
        <v>0</v>
      </c>
      <c r="D561">
        <v>0</v>
      </c>
      <c r="E561">
        <v>0</v>
      </c>
      <c r="F561">
        <v>1</v>
      </c>
      <c r="G561" t="str">
        <f t="shared" si="10"/>
        <v>143859|1|0|0|0|1</v>
      </c>
    </row>
    <row r="562" spans="1:7" x14ac:dyDescent="0.25">
      <c r="A562">
        <v>143952</v>
      </c>
      <c r="B562">
        <v>1</v>
      </c>
      <c r="C562">
        <v>0</v>
      </c>
      <c r="D562">
        <v>0</v>
      </c>
      <c r="E562">
        <v>0</v>
      </c>
      <c r="F562">
        <v>1</v>
      </c>
      <c r="G562" t="str">
        <f t="shared" si="10"/>
        <v>143952|1|0|0|0|1</v>
      </c>
    </row>
    <row r="563" spans="1:7" x14ac:dyDescent="0.25">
      <c r="A563">
        <v>144034</v>
      </c>
      <c r="B563">
        <v>1</v>
      </c>
      <c r="C563">
        <v>0</v>
      </c>
      <c r="D563">
        <v>0</v>
      </c>
      <c r="E563">
        <v>0</v>
      </c>
      <c r="F563">
        <v>1</v>
      </c>
      <c r="G563" t="str">
        <f t="shared" si="10"/>
        <v>144034|1|0|0|0|1</v>
      </c>
    </row>
    <row r="564" spans="1:7" x14ac:dyDescent="0.25">
      <c r="A564">
        <v>144052</v>
      </c>
      <c r="B564">
        <v>1</v>
      </c>
      <c r="C564">
        <v>0</v>
      </c>
      <c r="D564">
        <v>0</v>
      </c>
      <c r="E564">
        <v>0</v>
      </c>
      <c r="F564">
        <v>1</v>
      </c>
      <c r="G564" t="str">
        <f t="shared" si="10"/>
        <v>144052|1|0|0|0|1</v>
      </c>
    </row>
    <row r="565" spans="1:7" x14ac:dyDescent="0.25">
      <c r="A565">
        <v>144155</v>
      </c>
      <c r="B565">
        <v>1</v>
      </c>
      <c r="C565">
        <v>0</v>
      </c>
      <c r="D565">
        <v>0</v>
      </c>
      <c r="E565">
        <v>0</v>
      </c>
      <c r="F565">
        <v>1</v>
      </c>
      <c r="G565" t="str">
        <f t="shared" si="10"/>
        <v>144155|1|0|0|0|1</v>
      </c>
    </row>
    <row r="566" spans="1:7" x14ac:dyDescent="0.25">
      <c r="A566">
        <v>144678</v>
      </c>
      <c r="B566">
        <v>1</v>
      </c>
      <c r="C566">
        <v>0</v>
      </c>
      <c r="D566">
        <v>0</v>
      </c>
      <c r="E566">
        <v>0</v>
      </c>
      <c r="F566">
        <v>1</v>
      </c>
      <c r="G566" t="str">
        <f t="shared" si="10"/>
        <v>144678|1|0|0|0|1</v>
      </c>
    </row>
    <row r="567" spans="1:7" x14ac:dyDescent="0.25">
      <c r="A567">
        <v>144856</v>
      </c>
      <c r="B567">
        <v>1</v>
      </c>
      <c r="C567">
        <v>0</v>
      </c>
      <c r="D567">
        <v>0</v>
      </c>
      <c r="E567">
        <v>0</v>
      </c>
      <c r="F567">
        <v>1</v>
      </c>
      <c r="G567" t="str">
        <f t="shared" si="10"/>
        <v>144856|1|0|0|0|1</v>
      </c>
    </row>
    <row r="568" spans="1:7" x14ac:dyDescent="0.25">
      <c r="A568">
        <v>144913</v>
      </c>
      <c r="B568">
        <v>1</v>
      </c>
      <c r="C568">
        <v>0</v>
      </c>
      <c r="D568">
        <v>0</v>
      </c>
      <c r="E568">
        <v>0</v>
      </c>
      <c r="F568">
        <v>1</v>
      </c>
      <c r="G568" t="str">
        <f t="shared" si="10"/>
        <v>144913|1|0|0|0|1</v>
      </c>
    </row>
    <row r="569" spans="1:7" x14ac:dyDescent="0.25">
      <c r="A569">
        <v>145059</v>
      </c>
      <c r="B569">
        <v>1</v>
      </c>
      <c r="C569">
        <v>0</v>
      </c>
      <c r="D569">
        <v>0</v>
      </c>
      <c r="E569">
        <v>0</v>
      </c>
      <c r="F569">
        <v>1</v>
      </c>
      <c r="G569" t="str">
        <f t="shared" si="10"/>
        <v>145059|1|0|0|0|1</v>
      </c>
    </row>
    <row r="570" spans="1:7" x14ac:dyDescent="0.25">
      <c r="A570">
        <v>145545</v>
      </c>
      <c r="B570">
        <v>1</v>
      </c>
      <c r="C570">
        <v>0</v>
      </c>
      <c r="D570">
        <v>0</v>
      </c>
      <c r="E570">
        <v>0</v>
      </c>
      <c r="F570">
        <v>1</v>
      </c>
      <c r="G570" t="str">
        <f t="shared" si="10"/>
        <v>145545|1|0|0|0|1</v>
      </c>
    </row>
    <row r="571" spans="1:7" x14ac:dyDescent="0.25">
      <c r="A571">
        <v>145554</v>
      </c>
      <c r="B571">
        <v>1</v>
      </c>
      <c r="C571">
        <v>0</v>
      </c>
      <c r="D571">
        <v>0</v>
      </c>
      <c r="E571">
        <v>0</v>
      </c>
      <c r="F571">
        <v>1</v>
      </c>
      <c r="G571" t="str">
        <f t="shared" si="10"/>
        <v>145554|1|0|0|0|1</v>
      </c>
    </row>
    <row r="572" spans="1:7" x14ac:dyDescent="0.25">
      <c r="A572">
        <v>145741</v>
      </c>
      <c r="B572">
        <v>1</v>
      </c>
      <c r="C572">
        <v>0</v>
      </c>
      <c r="D572">
        <v>0</v>
      </c>
      <c r="E572">
        <v>0</v>
      </c>
      <c r="F572">
        <v>1</v>
      </c>
      <c r="G572" t="str">
        <f t="shared" si="10"/>
        <v>145741|1|0|0|0|1</v>
      </c>
    </row>
    <row r="573" spans="1:7" x14ac:dyDescent="0.25">
      <c r="A573">
        <v>145844</v>
      </c>
      <c r="B573">
        <v>1</v>
      </c>
      <c r="C573">
        <v>0</v>
      </c>
      <c r="D573">
        <v>0</v>
      </c>
      <c r="E573">
        <v>0</v>
      </c>
      <c r="F573">
        <v>1</v>
      </c>
      <c r="G573" t="str">
        <f t="shared" si="10"/>
        <v>145844|1|0|0|0|1</v>
      </c>
    </row>
    <row r="574" spans="1:7" x14ac:dyDescent="0.25">
      <c r="A574">
        <v>146056</v>
      </c>
      <c r="B574">
        <v>1</v>
      </c>
      <c r="C574">
        <v>0</v>
      </c>
      <c r="D574">
        <v>0</v>
      </c>
      <c r="E574">
        <v>0</v>
      </c>
      <c r="F574">
        <v>1</v>
      </c>
      <c r="G574" t="str">
        <f t="shared" si="10"/>
        <v>146056|1|0|0|0|1</v>
      </c>
    </row>
    <row r="575" spans="1:7" x14ac:dyDescent="0.25">
      <c r="A575">
        <v>146663</v>
      </c>
      <c r="B575">
        <v>1</v>
      </c>
      <c r="C575">
        <v>0</v>
      </c>
      <c r="D575">
        <v>0</v>
      </c>
      <c r="E575">
        <v>1</v>
      </c>
      <c r="F575">
        <v>0</v>
      </c>
      <c r="G575" t="str">
        <f t="shared" si="10"/>
        <v>146663|1|0|0|1|0</v>
      </c>
    </row>
    <row r="576" spans="1:7" x14ac:dyDescent="0.25">
      <c r="A576">
        <v>146672</v>
      </c>
      <c r="B576">
        <v>1</v>
      </c>
      <c r="C576">
        <v>0</v>
      </c>
      <c r="D576">
        <v>1</v>
      </c>
      <c r="E576">
        <v>0</v>
      </c>
      <c r="F576">
        <v>0</v>
      </c>
      <c r="G576" t="str">
        <f t="shared" si="10"/>
        <v>146672|1|0|1|0|0</v>
      </c>
    </row>
    <row r="577" spans="1:7" x14ac:dyDescent="0.25">
      <c r="A577">
        <v>147651</v>
      </c>
      <c r="B577">
        <v>1</v>
      </c>
      <c r="C577">
        <v>0</v>
      </c>
      <c r="D577">
        <v>0</v>
      </c>
      <c r="E577">
        <v>0</v>
      </c>
      <c r="F577">
        <v>1</v>
      </c>
      <c r="G577" t="str">
        <f t="shared" si="10"/>
        <v>147651|1|0|0|0|1</v>
      </c>
    </row>
    <row r="578" spans="1:7" x14ac:dyDescent="0.25">
      <c r="A578">
        <v>147679</v>
      </c>
      <c r="B578">
        <v>1</v>
      </c>
      <c r="C578">
        <v>0</v>
      </c>
      <c r="D578">
        <v>0</v>
      </c>
      <c r="E578">
        <v>0</v>
      </c>
      <c r="F578">
        <v>1</v>
      </c>
      <c r="G578" t="str">
        <f t="shared" si="10"/>
        <v>147679|1|0|0|0|1</v>
      </c>
    </row>
    <row r="579" spans="1:7" x14ac:dyDescent="0.25">
      <c r="A579">
        <v>147857</v>
      </c>
      <c r="B579">
        <v>1</v>
      </c>
      <c r="C579">
        <v>0</v>
      </c>
      <c r="D579">
        <v>0</v>
      </c>
      <c r="E579">
        <v>0</v>
      </c>
      <c r="F579">
        <v>1</v>
      </c>
      <c r="G579" t="str">
        <f t="shared" si="10"/>
        <v>147857|1|0|0|0|1</v>
      </c>
    </row>
    <row r="580" spans="1:7" x14ac:dyDescent="0.25">
      <c r="A580">
        <v>147923</v>
      </c>
      <c r="B580">
        <v>1</v>
      </c>
      <c r="C580">
        <v>0</v>
      </c>
      <c r="D580">
        <v>0</v>
      </c>
      <c r="E580">
        <v>0</v>
      </c>
      <c r="F580">
        <v>1</v>
      </c>
      <c r="G580" t="str">
        <f t="shared" ref="G580:G643" si="11">CONCATENATE(A580,"|",B580,"|",C580,"|",D580,"|",E580,"|",F580)</f>
        <v>147923|1|0|0|0|1</v>
      </c>
    </row>
    <row r="581" spans="1:7" x14ac:dyDescent="0.25">
      <c r="A581">
        <v>148171</v>
      </c>
      <c r="B581">
        <v>1</v>
      </c>
      <c r="C581">
        <v>0</v>
      </c>
      <c r="D581">
        <v>0</v>
      </c>
      <c r="E581">
        <v>0</v>
      </c>
      <c r="F581">
        <v>1</v>
      </c>
      <c r="G581" t="str">
        <f t="shared" si="11"/>
        <v>148171|1|0|0|0|1</v>
      </c>
    </row>
    <row r="582" spans="1:7" x14ac:dyDescent="0.25">
      <c r="A582">
        <v>148238</v>
      </c>
      <c r="B582">
        <v>1</v>
      </c>
      <c r="C582">
        <v>0</v>
      </c>
      <c r="D582">
        <v>0</v>
      </c>
      <c r="E582">
        <v>0</v>
      </c>
      <c r="F582">
        <v>1</v>
      </c>
      <c r="G582" t="str">
        <f t="shared" si="11"/>
        <v>148238|1|0|0|0|1</v>
      </c>
    </row>
    <row r="583" spans="1:7" x14ac:dyDescent="0.25">
      <c r="A583">
        <v>148340</v>
      </c>
      <c r="B583">
        <v>1</v>
      </c>
      <c r="C583">
        <v>0</v>
      </c>
      <c r="D583">
        <v>0</v>
      </c>
      <c r="E583">
        <v>0</v>
      </c>
      <c r="F583">
        <v>1</v>
      </c>
      <c r="G583" t="str">
        <f t="shared" si="11"/>
        <v>148340|1|0|0|0|1</v>
      </c>
    </row>
    <row r="584" spans="1:7" x14ac:dyDescent="0.25">
      <c r="A584">
        <v>148470</v>
      </c>
      <c r="B584">
        <v>1</v>
      </c>
      <c r="C584">
        <v>0</v>
      </c>
      <c r="D584">
        <v>0</v>
      </c>
      <c r="E584">
        <v>0</v>
      </c>
      <c r="F584">
        <v>1</v>
      </c>
      <c r="G584" t="str">
        <f t="shared" si="11"/>
        <v>148470|1|0|0|0|1</v>
      </c>
    </row>
    <row r="585" spans="1:7" x14ac:dyDescent="0.25">
      <c r="A585">
        <v>148715</v>
      </c>
      <c r="B585">
        <v>1</v>
      </c>
      <c r="C585">
        <v>0</v>
      </c>
      <c r="D585">
        <v>0</v>
      </c>
      <c r="E585">
        <v>0</v>
      </c>
      <c r="F585">
        <v>1</v>
      </c>
      <c r="G585" t="str">
        <f t="shared" si="11"/>
        <v>148715|1|0|0|0|1</v>
      </c>
    </row>
    <row r="586" spans="1:7" x14ac:dyDescent="0.25">
      <c r="A586">
        <v>148809</v>
      </c>
      <c r="B586">
        <v>1</v>
      </c>
      <c r="C586">
        <v>0</v>
      </c>
      <c r="D586">
        <v>0</v>
      </c>
      <c r="E586">
        <v>0</v>
      </c>
      <c r="F586">
        <v>1</v>
      </c>
      <c r="G586" t="str">
        <f t="shared" si="11"/>
        <v>148809|1|0|0|0|1</v>
      </c>
    </row>
    <row r="587" spans="1:7" x14ac:dyDescent="0.25">
      <c r="A587">
        <v>148920</v>
      </c>
      <c r="B587">
        <v>1</v>
      </c>
      <c r="C587">
        <v>0</v>
      </c>
      <c r="D587">
        <v>0</v>
      </c>
      <c r="E587">
        <v>0</v>
      </c>
      <c r="F587">
        <v>1</v>
      </c>
      <c r="G587" t="str">
        <f t="shared" si="11"/>
        <v>148920|1|0|0|0|1</v>
      </c>
    </row>
    <row r="588" spans="1:7" x14ac:dyDescent="0.25">
      <c r="A588">
        <v>149150</v>
      </c>
      <c r="B588">
        <v>1</v>
      </c>
      <c r="C588">
        <v>0</v>
      </c>
      <c r="D588">
        <v>0</v>
      </c>
      <c r="E588">
        <v>0</v>
      </c>
      <c r="F588">
        <v>1</v>
      </c>
      <c r="G588" t="str">
        <f t="shared" si="11"/>
        <v>149150|1|0|0|0|1</v>
      </c>
    </row>
    <row r="589" spans="1:7" x14ac:dyDescent="0.25">
      <c r="A589">
        <v>150035</v>
      </c>
      <c r="B589">
        <v>1</v>
      </c>
      <c r="C589">
        <v>0</v>
      </c>
      <c r="D589">
        <v>0</v>
      </c>
      <c r="E589">
        <v>1</v>
      </c>
      <c r="F589">
        <v>0</v>
      </c>
      <c r="G589" t="str">
        <f t="shared" si="11"/>
        <v>150035|1|0|0|1|0</v>
      </c>
    </row>
    <row r="590" spans="1:7" x14ac:dyDescent="0.25">
      <c r="A590">
        <v>150044</v>
      </c>
      <c r="B590">
        <v>1</v>
      </c>
      <c r="C590">
        <v>0</v>
      </c>
      <c r="D590">
        <v>0</v>
      </c>
      <c r="E590">
        <v>0</v>
      </c>
      <c r="F590">
        <v>1</v>
      </c>
      <c r="G590" t="str">
        <f t="shared" si="11"/>
        <v>150044|1|0|0|0|1</v>
      </c>
    </row>
    <row r="591" spans="1:7" x14ac:dyDescent="0.25">
      <c r="A591">
        <v>150156</v>
      </c>
      <c r="B591">
        <v>1</v>
      </c>
      <c r="C591">
        <v>0</v>
      </c>
      <c r="D591">
        <v>0</v>
      </c>
      <c r="E591">
        <v>0</v>
      </c>
      <c r="F591">
        <v>1</v>
      </c>
      <c r="G591" t="str">
        <f t="shared" si="11"/>
        <v>150156|1|0|0|0|1</v>
      </c>
    </row>
    <row r="592" spans="1:7" x14ac:dyDescent="0.25">
      <c r="A592">
        <v>150727</v>
      </c>
      <c r="B592">
        <v>1</v>
      </c>
      <c r="C592">
        <v>0</v>
      </c>
      <c r="D592">
        <v>0</v>
      </c>
      <c r="E592">
        <v>0</v>
      </c>
      <c r="F592">
        <v>1</v>
      </c>
      <c r="G592" t="str">
        <f t="shared" si="11"/>
        <v>150727|1|0|0|0|1</v>
      </c>
    </row>
    <row r="593" spans="1:7" x14ac:dyDescent="0.25">
      <c r="A593">
        <v>151546</v>
      </c>
      <c r="B593">
        <v>1</v>
      </c>
      <c r="C593">
        <v>0</v>
      </c>
      <c r="D593">
        <v>0</v>
      </c>
      <c r="E593">
        <v>0</v>
      </c>
      <c r="F593">
        <v>1</v>
      </c>
      <c r="G593" t="str">
        <f t="shared" si="11"/>
        <v>151546|1|0|0|0|1</v>
      </c>
    </row>
    <row r="594" spans="1:7" x14ac:dyDescent="0.25">
      <c r="A594">
        <v>151957</v>
      </c>
      <c r="B594">
        <v>1</v>
      </c>
      <c r="C594">
        <v>0</v>
      </c>
      <c r="D594">
        <v>0</v>
      </c>
      <c r="E594">
        <v>0</v>
      </c>
      <c r="F594">
        <v>1</v>
      </c>
      <c r="G594" t="str">
        <f t="shared" si="11"/>
        <v>151957|1|0|0|0|1</v>
      </c>
    </row>
    <row r="595" spans="1:7" x14ac:dyDescent="0.25">
      <c r="A595">
        <v>152057</v>
      </c>
      <c r="B595">
        <v>1</v>
      </c>
      <c r="C595">
        <v>0</v>
      </c>
      <c r="D595">
        <v>0</v>
      </c>
      <c r="E595">
        <v>0</v>
      </c>
      <c r="F595">
        <v>1</v>
      </c>
      <c r="G595" t="str">
        <f t="shared" si="11"/>
        <v>152057|1|0|0|0|1</v>
      </c>
    </row>
    <row r="596" spans="1:7" x14ac:dyDescent="0.25">
      <c r="A596">
        <v>152253</v>
      </c>
      <c r="B596">
        <v>1</v>
      </c>
      <c r="C596">
        <v>0</v>
      </c>
      <c r="D596">
        <v>0</v>
      </c>
      <c r="E596">
        <v>0</v>
      </c>
      <c r="F596">
        <v>1</v>
      </c>
      <c r="G596" t="str">
        <f t="shared" si="11"/>
        <v>152253|1|0|0|0|1</v>
      </c>
    </row>
    <row r="597" spans="1:7" x14ac:dyDescent="0.25">
      <c r="A597">
        <v>152431</v>
      </c>
      <c r="B597">
        <v>1</v>
      </c>
      <c r="C597">
        <v>0</v>
      </c>
      <c r="D597">
        <v>0</v>
      </c>
      <c r="E597">
        <v>0</v>
      </c>
      <c r="F597">
        <v>1</v>
      </c>
      <c r="G597" t="str">
        <f t="shared" si="11"/>
        <v>152431|1|0|0|0|1</v>
      </c>
    </row>
    <row r="598" spans="1:7" x14ac:dyDescent="0.25">
      <c r="A598">
        <v>152440</v>
      </c>
      <c r="B598">
        <v>1</v>
      </c>
      <c r="C598">
        <v>0</v>
      </c>
      <c r="D598">
        <v>0</v>
      </c>
      <c r="E598">
        <v>0</v>
      </c>
      <c r="F598">
        <v>1</v>
      </c>
      <c r="G598" t="str">
        <f t="shared" si="11"/>
        <v>152440|1|0|0|0|1</v>
      </c>
    </row>
    <row r="599" spans="1:7" x14ac:dyDescent="0.25">
      <c r="A599">
        <v>153054</v>
      </c>
      <c r="B599">
        <v>1</v>
      </c>
      <c r="C599">
        <v>0</v>
      </c>
      <c r="D599">
        <v>0</v>
      </c>
      <c r="E599">
        <v>0</v>
      </c>
      <c r="F599">
        <v>1</v>
      </c>
      <c r="G599" t="str">
        <f t="shared" si="11"/>
        <v>153054|1|0|0|0|1</v>
      </c>
    </row>
    <row r="600" spans="1:7" x14ac:dyDescent="0.25">
      <c r="A600">
        <v>153353</v>
      </c>
      <c r="B600">
        <v>1</v>
      </c>
      <c r="C600">
        <v>0</v>
      </c>
      <c r="D600">
        <v>0</v>
      </c>
      <c r="E600">
        <v>0</v>
      </c>
      <c r="F600">
        <v>1</v>
      </c>
      <c r="G600" t="str">
        <f t="shared" si="11"/>
        <v>153353|1|0|0|0|1</v>
      </c>
    </row>
    <row r="601" spans="1:7" x14ac:dyDescent="0.25">
      <c r="A601">
        <v>154154</v>
      </c>
      <c r="B601">
        <v>1</v>
      </c>
      <c r="C601">
        <v>0</v>
      </c>
      <c r="D601">
        <v>0</v>
      </c>
      <c r="E601">
        <v>0</v>
      </c>
      <c r="F601">
        <v>1</v>
      </c>
      <c r="G601" t="str">
        <f t="shared" si="11"/>
        <v>154154|1|0|0|0|1</v>
      </c>
    </row>
    <row r="602" spans="1:7" x14ac:dyDescent="0.25">
      <c r="A602">
        <v>154770</v>
      </c>
      <c r="B602">
        <v>1</v>
      </c>
      <c r="C602">
        <v>0</v>
      </c>
      <c r="D602">
        <v>0</v>
      </c>
      <c r="E602">
        <v>0</v>
      </c>
      <c r="F602">
        <v>1</v>
      </c>
      <c r="G602" t="str">
        <f t="shared" si="11"/>
        <v>154770|1|0|0|0|1</v>
      </c>
    </row>
    <row r="603" spans="1:7" x14ac:dyDescent="0.25">
      <c r="A603">
        <v>155759</v>
      </c>
      <c r="B603">
        <v>1</v>
      </c>
      <c r="C603">
        <v>0</v>
      </c>
      <c r="D603">
        <v>0</v>
      </c>
      <c r="E603">
        <v>0</v>
      </c>
      <c r="F603">
        <v>1</v>
      </c>
      <c r="G603" t="str">
        <f t="shared" si="11"/>
        <v>155759|1|0|0|0|1</v>
      </c>
    </row>
    <row r="604" spans="1:7" x14ac:dyDescent="0.25">
      <c r="A604">
        <v>156457</v>
      </c>
      <c r="B604">
        <v>1</v>
      </c>
      <c r="C604">
        <v>0</v>
      </c>
      <c r="D604">
        <v>0</v>
      </c>
      <c r="E604">
        <v>0</v>
      </c>
      <c r="F604">
        <v>1</v>
      </c>
      <c r="G604" t="str">
        <f t="shared" si="11"/>
        <v>156457|1|0|0|0|1</v>
      </c>
    </row>
    <row r="605" spans="1:7" x14ac:dyDescent="0.25">
      <c r="A605">
        <v>156635</v>
      </c>
      <c r="B605">
        <v>1</v>
      </c>
      <c r="C605">
        <v>0</v>
      </c>
      <c r="D605">
        <v>0</v>
      </c>
      <c r="E605">
        <v>0</v>
      </c>
      <c r="F605">
        <v>1</v>
      </c>
      <c r="G605" t="str">
        <f t="shared" si="11"/>
        <v>156635|1|0|0|0|1</v>
      </c>
    </row>
    <row r="606" spans="1:7" x14ac:dyDescent="0.25">
      <c r="A606">
        <v>156970</v>
      </c>
      <c r="B606">
        <v>1</v>
      </c>
      <c r="C606">
        <v>0</v>
      </c>
      <c r="D606">
        <v>0</v>
      </c>
      <c r="E606">
        <v>0</v>
      </c>
      <c r="F606">
        <v>1</v>
      </c>
      <c r="G606" t="str">
        <f t="shared" si="11"/>
        <v>156970|1|0|0|0|1</v>
      </c>
    </row>
    <row r="607" spans="1:7" x14ac:dyDescent="0.25">
      <c r="A607">
        <v>157155</v>
      </c>
      <c r="B607">
        <v>1</v>
      </c>
      <c r="C607">
        <v>0</v>
      </c>
      <c r="D607">
        <v>0</v>
      </c>
      <c r="E607">
        <v>0</v>
      </c>
      <c r="F607">
        <v>1</v>
      </c>
      <c r="G607" t="str">
        <f t="shared" si="11"/>
        <v>157155|1|0|0|0|1</v>
      </c>
    </row>
    <row r="608" spans="1:7" x14ac:dyDescent="0.25">
      <c r="A608">
        <v>157379</v>
      </c>
      <c r="B608">
        <v>1</v>
      </c>
      <c r="C608">
        <v>0</v>
      </c>
      <c r="D608">
        <v>0</v>
      </c>
      <c r="E608">
        <v>0</v>
      </c>
      <c r="F608">
        <v>1</v>
      </c>
      <c r="G608" t="str">
        <f t="shared" si="11"/>
        <v>157379|1|0|0|0|1</v>
      </c>
    </row>
    <row r="609" spans="1:7" x14ac:dyDescent="0.25">
      <c r="A609">
        <v>157650</v>
      </c>
      <c r="B609">
        <v>1</v>
      </c>
      <c r="C609">
        <v>0</v>
      </c>
      <c r="D609">
        <v>0</v>
      </c>
      <c r="E609">
        <v>0</v>
      </c>
      <c r="F609">
        <v>1</v>
      </c>
      <c r="G609" t="str">
        <f t="shared" si="11"/>
        <v>157650|1|0|0|0|1</v>
      </c>
    </row>
    <row r="610" spans="1:7" x14ac:dyDescent="0.25">
      <c r="A610">
        <v>157744</v>
      </c>
      <c r="B610">
        <v>1</v>
      </c>
      <c r="C610">
        <v>0</v>
      </c>
      <c r="D610">
        <v>0</v>
      </c>
      <c r="E610">
        <v>0</v>
      </c>
      <c r="F610">
        <v>1</v>
      </c>
      <c r="G610" t="str">
        <f t="shared" si="11"/>
        <v>157744|1|0|0|0|1</v>
      </c>
    </row>
    <row r="611" spans="1:7" x14ac:dyDescent="0.25">
      <c r="A611">
        <v>157856</v>
      </c>
      <c r="B611">
        <v>1</v>
      </c>
      <c r="C611">
        <v>0</v>
      </c>
      <c r="D611">
        <v>0</v>
      </c>
      <c r="E611">
        <v>0</v>
      </c>
      <c r="F611">
        <v>1</v>
      </c>
      <c r="G611" t="str">
        <f t="shared" si="11"/>
        <v>157856|1|0|0|0|1</v>
      </c>
    </row>
    <row r="612" spans="1:7" x14ac:dyDescent="0.25">
      <c r="A612">
        <v>158376</v>
      </c>
      <c r="B612">
        <v>1</v>
      </c>
      <c r="C612">
        <v>0</v>
      </c>
      <c r="D612">
        <v>0</v>
      </c>
      <c r="E612">
        <v>0</v>
      </c>
      <c r="F612">
        <v>1</v>
      </c>
      <c r="G612" t="str">
        <f t="shared" si="11"/>
        <v>158376|1|0|0|0|1</v>
      </c>
    </row>
    <row r="613" spans="1:7" x14ac:dyDescent="0.25">
      <c r="A613">
        <v>158741</v>
      </c>
      <c r="B613">
        <v>1</v>
      </c>
      <c r="C613">
        <v>0</v>
      </c>
      <c r="D613">
        <v>0</v>
      </c>
      <c r="E613">
        <v>0</v>
      </c>
      <c r="F613">
        <v>1</v>
      </c>
      <c r="G613" t="str">
        <f t="shared" si="11"/>
        <v>158741|1|0|0|0|1</v>
      </c>
    </row>
    <row r="614" spans="1:7" x14ac:dyDescent="0.25">
      <c r="A614">
        <v>159636</v>
      </c>
      <c r="B614">
        <v>1</v>
      </c>
      <c r="C614">
        <v>0</v>
      </c>
      <c r="D614">
        <v>0</v>
      </c>
      <c r="E614">
        <v>1</v>
      </c>
      <c r="F614">
        <v>0</v>
      </c>
      <c r="G614" t="str">
        <f t="shared" si="11"/>
        <v>159636|1|0|0|1|0</v>
      </c>
    </row>
    <row r="615" spans="1:7" x14ac:dyDescent="0.25">
      <c r="A615">
        <v>159645</v>
      </c>
      <c r="B615">
        <v>1</v>
      </c>
      <c r="C615">
        <v>0</v>
      </c>
      <c r="D615">
        <v>0</v>
      </c>
      <c r="E615">
        <v>0</v>
      </c>
      <c r="F615">
        <v>1</v>
      </c>
      <c r="G615" t="str">
        <f t="shared" si="11"/>
        <v>159645|1|0|0|0|1</v>
      </c>
    </row>
    <row r="616" spans="1:7" x14ac:dyDescent="0.25">
      <c r="A616">
        <v>159953</v>
      </c>
      <c r="B616">
        <v>1</v>
      </c>
      <c r="C616">
        <v>0</v>
      </c>
      <c r="D616">
        <v>0</v>
      </c>
      <c r="E616">
        <v>0</v>
      </c>
      <c r="F616">
        <v>1</v>
      </c>
      <c r="G616" t="str">
        <f t="shared" si="11"/>
        <v>159953|1|0|0|0|1</v>
      </c>
    </row>
    <row r="617" spans="1:7" x14ac:dyDescent="0.25">
      <c r="A617">
        <v>159971</v>
      </c>
      <c r="B617">
        <v>1</v>
      </c>
      <c r="C617">
        <v>0</v>
      </c>
      <c r="D617">
        <v>0</v>
      </c>
      <c r="E617">
        <v>0</v>
      </c>
      <c r="F617">
        <v>1</v>
      </c>
      <c r="G617" t="str">
        <f t="shared" si="11"/>
        <v>159971|1|0|0|0|1</v>
      </c>
    </row>
    <row r="618" spans="1:7" x14ac:dyDescent="0.25">
      <c r="A618">
        <v>160360</v>
      </c>
      <c r="B618">
        <v>1</v>
      </c>
      <c r="C618">
        <v>0</v>
      </c>
      <c r="D618">
        <v>0</v>
      </c>
      <c r="E618">
        <v>0</v>
      </c>
      <c r="F618">
        <v>1</v>
      </c>
      <c r="G618" t="str">
        <f t="shared" si="11"/>
        <v>160360|1|0|0|0|1</v>
      </c>
    </row>
    <row r="619" spans="1:7" x14ac:dyDescent="0.25">
      <c r="A619">
        <v>160454</v>
      </c>
      <c r="B619">
        <v>1</v>
      </c>
      <c r="C619">
        <v>0</v>
      </c>
      <c r="D619">
        <v>0</v>
      </c>
      <c r="E619">
        <v>0</v>
      </c>
      <c r="F619">
        <v>1</v>
      </c>
      <c r="G619" t="str">
        <f t="shared" si="11"/>
        <v>160454|1|0|0|0|1</v>
      </c>
    </row>
    <row r="620" spans="1:7" x14ac:dyDescent="0.25">
      <c r="A620">
        <v>160650</v>
      </c>
      <c r="B620">
        <v>1</v>
      </c>
      <c r="C620">
        <v>0</v>
      </c>
      <c r="D620">
        <v>0</v>
      </c>
      <c r="E620">
        <v>1</v>
      </c>
      <c r="F620">
        <v>0</v>
      </c>
      <c r="G620" t="str">
        <f t="shared" si="11"/>
        <v>160650|1|0|0|1|0</v>
      </c>
    </row>
    <row r="621" spans="1:7" x14ac:dyDescent="0.25">
      <c r="A621">
        <v>160959</v>
      </c>
      <c r="B621">
        <v>1</v>
      </c>
      <c r="C621">
        <v>0</v>
      </c>
      <c r="D621">
        <v>0</v>
      </c>
      <c r="E621">
        <v>1</v>
      </c>
      <c r="F621">
        <v>0</v>
      </c>
      <c r="G621" t="str">
        <f t="shared" si="11"/>
        <v>160959|1|0|0|1|0</v>
      </c>
    </row>
    <row r="622" spans="1:7" x14ac:dyDescent="0.25">
      <c r="A622">
        <v>161273</v>
      </c>
      <c r="B622">
        <v>1</v>
      </c>
      <c r="C622">
        <v>0</v>
      </c>
      <c r="D622">
        <v>0</v>
      </c>
      <c r="E622">
        <v>1</v>
      </c>
      <c r="F622">
        <v>0</v>
      </c>
      <c r="G622" t="str">
        <f t="shared" si="11"/>
        <v>161273|1|0|0|1|0</v>
      </c>
    </row>
    <row r="623" spans="1:7" x14ac:dyDescent="0.25">
      <c r="A623">
        <v>161602</v>
      </c>
      <c r="B623">
        <v>1</v>
      </c>
      <c r="C623">
        <v>0</v>
      </c>
      <c r="D623">
        <v>0</v>
      </c>
      <c r="E623">
        <v>1</v>
      </c>
      <c r="F623">
        <v>0</v>
      </c>
      <c r="G623" t="str">
        <f t="shared" si="11"/>
        <v>161602|1|0|0|1|0</v>
      </c>
    </row>
    <row r="624" spans="1:7" x14ac:dyDescent="0.25">
      <c r="A624">
        <v>162337</v>
      </c>
      <c r="B624">
        <v>1</v>
      </c>
      <c r="C624">
        <v>0</v>
      </c>
      <c r="D624">
        <v>0</v>
      </c>
      <c r="E624">
        <v>1</v>
      </c>
      <c r="F624">
        <v>0</v>
      </c>
      <c r="G624" t="str">
        <f t="shared" si="11"/>
        <v>162337|1|0|0|1|0</v>
      </c>
    </row>
    <row r="625" spans="1:7" x14ac:dyDescent="0.25">
      <c r="A625">
        <v>163343</v>
      </c>
      <c r="B625">
        <v>1</v>
      </c>
      <c r="C625">
        <v>0</v>
      </c>
      <c r="D625">
        <v>0</v>
      </c>
      <c r="E625">
        <v>0</v>
      </c>
      <c r="F625">
        <v>1</v>
      </c>
      <c r="G625" t="str">
        <f t="shared" si="11"/>
        <v>163343|1|0|0|0|1</v>
      </c>
    </row>
    <row r="626" spans="1:7" x14ac:dyDescent="0.25">
      <c r="A626">
        <v>163549</v>
      </c>
      <c r="B626">
        <v>1</v>
      </c>
      <c r="C626">
        <v>0</v>
      </c>
      <c r="D626">
        <v>0</v>
      </c>
      <c r="E626">
        <v>1</v>
      </c>
      <c r="F626">
        <v>0</v>
      </c>
      <c r="G626" t="str">
        <f t="shared" si="11"/>
        <v>163549|1|0|0|1|0</v>
      </c>
    </row>
    <row r="627" spans="1:7" x14ac:dyDescent="0.25">
      <c r="A627">
        <v>163857</v>
      </c>
      <c r="B627">
        <v>1</v>
      </c>
      <c r="C627">
        <v>0</v>
      </c>
      <c r="D627">
        <v>0</v>
      </c>
      <c r="E627">
        <v>0</v>
      </c>
      <c r="F627">
        <v>1</v>
      </c>
      <c r="G627" t="str">
        <f t="shared" si="11"/>
        <v>163857|1|0|0|0|1</v>
      </c>
    </row>
    <row r="628" spans="1:7" x14ac:dyDescent="0.25">
      <c r="A628">
        <v>164153</v>
      </c>
      <c r="B628">
        <v>1</v>
      </c>
      <c r="C628">
        <v>0</v>
      </c>
      <c r="D628">
        <v>0</v>
      </c>
      <c r="E628">
        <v>0</v>
      </c>
      <c r="F628">
        <v>1</v>
      </c>
      <c r="G628" t="str">
        <f t="shared" si="11"/>
        <v>164153|1|0|0|0|1</v>
      </c>
    </row>
    <row r="629" spans="1:7" x14ac:dyDescent="0.25">
      <c r="A629">
        <v>164331</v>
      </c>
      <c r="B629">
        <v>1</v>
      </c>
      <c r="C629">
        <v>0</v>
      </c>
      <c r="D629">
        <v>0</v>
      </c>
      <c r="E629">
        <v>0</v>
      </c>
      <c r="F629">
        <v>1</v>
      </c>
      <c r="G629" t="str">
        <f t="shared" si="11"/>
        <v>164331|1|0|0|0|1</v>
      </c>
    </row>
    <row r="630" spans="1:7" x14ac:dyDescent="0.25">
      <c r="A630">
        <v>164377</v>
      </c>
      <c r="B630">
        <v>1</v>
      </c>
      <c r="C630">
        <v>0</v>
      </c>
      <c r="D630">
        <v>0</v>
      </c>
      <c r="E630">
        <v>0</v>
      </c>
      <c r="F630">
        <v>1</v>
      </c>
      <c r="G630" t="str">
        <f t="shared" si="11"/>
        <v>164377|1|0|0|0|1</v>
      </c>
    </row>
    <row r="631" spans="1:7" x14ac:dyDescent="0.25">
      <c r="A631">
        <v>164957</v>
      </c>
      <c r="B631">
        <v>1</v>
      </c>
      <c r="C631">
        <v>0</v>
      </c>
      <c r="D631">
        <v>0</v>
      </c>
      <c r="E631">
        <v>0</v>
      </c>
      <c r="F631">
        <v>1</v>
      </c>
      <c r="G631" t="str">
        <f t="shared" si="11"/>
        <v>164957|1|0|0|0|1</v>
      </c>
    </row>
    <row r="632" spans="1:7" x14ac:dyDescent="0.25">
      <c r="A632">
        <v>164975</v>
      </c>
      <c r="B632">
        <v>1</v>
      </c>
      <c r="C632">
        <v>0</v>
      </c>
      <c r="D632">
        <v>0</v>
      </c>
      <c r="E632">
        <v>0</v>
      </c>
      <c r="F632">
        <v>1</v>
      </c>
      <c r="G632" t="str">
        <f t="shared" si="11"/>
        <v>164975|1|0|0|0|1</v>
      </c>
    </row>
    <row r="633" spans="1:7" x14ac:dyDescent="0.25">
      <c r="A633">
        <v>165039</v>
      </c>
      <c r="B633">
        <v>1</v>
      </c>
      <c r="C633">
        <v>0</v>
      </c>
      <c r="D633">
        <v>0</v>
      </c>
      <c r="E633">
        <v>0</v>
      </c>
      <c r="F633">
        <v>1</v>
      </c>
      <c r="G633" t="str">
        <f t="shared" si="11"/>
        <v>165039|1|0|0|0|1</v>
      </c>
    </row>
    <row r="634" spans="1:7" x14ac:dyDescent="0.25">
      <c r="A634">
        <v>165628</v>
      </c>
      <c r="B634">
        <v>1</v>
      </c>
      <c r="C634">
        <v>0</v>
      </c>
      <c r="D634">
        <v>1</v>
      </c>
      <c r="E634">
        <v>0</v>
      </c>
      <c r="F634">
        <v>0</v>
      </c>
      <c r="G634" t="str">
        <f t="shared" si="11"/>
        <v>165628|1|0|1|0|0</v>
      </c>
    </row>
    <row r="635" spans="1:7" x14ac:dyDescent="0.25">
      <c r="A635">
        <v>165758</v>
      </c>
      <c r="B635">
        <v>1</v>
      </c>
      <c r="C635">
        <v>0</v>
      </c>
      <c r="D635">
        <v>0</v>
      </c>
      <c r="E635">
        <v>0</v>
      </c>
      <c r="F635">
        <v>1</v>
      </c>
      <c r="G635" t="str">
        <f t="shared" si="11"/>
        <v>165758|1|0|0|0|1</v>
      </c>
    </row>
    <row r="636" spans="1:7" x14ac:dyDescent="0.25">
      <c r="A636">
        <v>165806</v>
      </c>
      <c r="B636">
        <v>1</v>
      </c>
      <c r="C636">
        <v>0</v>
      </c>
      <c r="D636">
        <v>0</v>
      </c>
      <c r="E636">
        <v>1</v>
      </c>
      <c r="F636">
        <v>0</v>
      </c>
      <c r="G636" t="str">
        <f t="shared" si="11"/>
        <v>165806|1|0|0|1|0</v>
      </c>
    </row>
    <row r="637" spans="1:7" x14ac:dyDescent="0.25">
      <c r="A637">
        <v>166111</v>
      </c>
      <c r="B637">
        <v>1</v>
      </c>
      <c r="C637">
        <v>0</v>
      </c>
      <c r="D637">
        <v>0</v>
      </c>
      <c r="E637">
        <v>0</v>
      </c>
      <c r="F637">
        <v>1</v>
      </c>
      <c r="G637" t="str">
        <f t="shared" si="11"/>
        <v>166111|1|0|0|0|1</v>
      </c>
    </row>
    <row r="638" spans="1:7" x14ac:dyDescent="0.25">
      <c r="A638">
        <v>166531</v>
      </c>
      <c r="B638">
        <v>1</v>
      </c>
      <c r="C638">
        <v>0</v>
      </c>
      <c r="D638">
        <v>0</v>
      </c>
      <c r="E638">
        <v>0</v>
      </c>
      <c r="F638">
        <v>1</v>
      </c>
      <c r="G638" t="str">
        <f t="shared" si="11"/>
        <v>166531|1|0|0|0|1</v>
      </c>
    </row>
    <row r="639" spans="1:7" x14ac:dyDescent="0.25">
      <c r="A639">
        <v>166652</v>
      </c>
      <c r="B639">
        <v>1</v>
      </c>
      <c r="C639">
        <v>0</v>
      </c>
      <c r="D639">
        <v>0</v>
      </c>
      <c r="E639">
        <v>0</v>
      </c>
      <c r="F639">
        <v>1</v>
      </c>
      <c r="G639" t="str">
        <f t="shared" si="11"/>
        <v>166652|1|0|0|0|1</v>
      </c>
    </row>
    <row r="640" spans="1:7" x14ac:dyDescent="0.25">
      <c r="A640">
        <v>166849</v>
      </c>
      <c r="B640">
        <v>1</v>
      </c>
      <c r="C640">
        <v>0</v>
      </c>
      <c r="D640">
        <v>0</v>
      </c>
      <c r="E640">
        <v>0</v>
      </c>
      <c r="F640">
        <v>1</v>
      </c>
      <c r="G640" t="str">
        <f t="shared" si="11"/>
        <v>166849|1|0|0|0|1</v>
      </c>
    </row>
    <row r="641" spans="1:7" x14ac:dyDescent="0.25">
      <c r="A641">
        <v>167453</v>
      </c>
      <c r="B641">
        <v>1</v>
      </c>
      <c r="C641">
        <v>0</v>
      </c>
      <c r="D641">
        <v>0</v>
      </c>
      <c r="E641">
        <v>0</v>
      </c>
      <c r="F641">
        <v>1</v>
      </c>
      <c r="G641" t="str">
        <f t="shared" si="11"/>
        <v>167453|1|0|0|0|1</v>
      </c>
    </row>
    <row r="642" spans="1:7" x14ac:dyDescent="0.25">
      <c r="A642">
        <v>167752</v>
      </c>
      <c r="B642">
        <v>1</v>
      </c>
      <c r="C642">
        <v>0</v>
      </c>
      <c r="D642">
        <v>0</v>
      </c>
      <c r="E642">
        <v>0</v>
      </c>
      <c r="F642">
        <v>1</v>
      </c>
      <c r="G642" t="str">
        <f t="shared" si="11"/>
        <v>167752|1|0|0|0|1</v>
      </c>
    </row>
    <row r="643" spans="1:7" x14ac:dyDescent="0.25">
      <c r="A643">
        <v>168357</v>
      </c>
      <c r="B643">
        <v>1</v>
      </c>
      <c r="C643">
        <v>0</v>
      </c>
      <c r="D643">
        <v>0</v>
      </c>
      <c r="E643">
        <v>0</v>
      </c>
      <c r="F643">
        <v>1</v>
      </c>
      <c r="G643" t="str">
        <f t="shared" si="11"/>
        <v>168357|1|0|0|0|1</v>
      </c>
    </row>
    <row r="644" spans="1:7" x14ac:dyDescent="0.25">
      <c r="A644">
        <v>168571</v>
      </c>
      <c r="B644">
        <v>1</v>
      </c>
      <c r="C644">
        <v>0</v>
      </c>
      <c r="D644">
        <v>0</v>
      </c>
      <c r="E644">
        <v>0</v>
      </c>
      <c r="F644">
        <v>1</v>
      </c>
      <c r="G644" t="str">
        <f t="shared" ref="G644:G707" si="12">CONCATENATE(A644,"|",B644,"|",C644,"|",D644,"|",E644,"|",F644)</f>
        <v>168571|1|0|0|0|1</v>
      </c>
    </row>
    <row r="645" spans="1:7" x14ac:dyDescent="0.25">
      <c r="A645">
        <v>169327</v>
      </c>
      <c r="B645">
        <v>1</v>
      </c>
      <c r="C645">
        <v>0</v>
      </c>
      <c r="D645">
        <v>0</v>
      </c>
      <c r="E645">
        <v>0</v>
      </c>
      <c r="F645">
        <v>1</v>
      </c>
      <c r="G645" t="str">
        <f t="shared" si="12"/>
        <v>169327|1|0|0|0|1</v>
      </c>
    </row>
    <row r="646" spans="1:7" x14ac:dyDescent="0.25">
      <c r="A646">
        <v>169354</v>
      </c>
      <c r="B646">
        <v>1</v>
      </c>
      <c r="C646">
        <v>0</v>
      </c>
      <c r="D646">
        <v>0</v>
      </c>
      <c r="E646">
        <v>0</v>
      </c>
      <c r="F646">
        <v>1</v>
      </c>
      <c r="G646" t="str">
        <f t="shared" si="12"/>
        <v>169354|1|0|0|0|1</v>
      </c>
    </row>
    <row r="647" spans="1:7" x14ac:dyDescent="0.25">
      <c r="A647">
        <v>169653</v>
      </c>
      <c r="B647">
        <v>1</v>
      </c>
      <c r="C647">
        <v>0</v>
      </c>
      <c r="D647">
        <v>0</v>
      </c>
      <c r="E647">
        <v>1</v>
      </c>
      <c r="F647">
        <v>0</v>
      </c>
      <c r="G647" t="str">
        <f t="shared" si="12"/>
        <v>169653|1|0|0|1|0</v>
      </c>
    </row>
    <row r="648" spans="1:7" x14ac:dyDescent="0.25">
      <c r="A648">
        <v>169756</v>
      </c>
      <c r="B648">
        <v>1</v>
      </c>
      <c r="C648">
        <v>0</v>
      </c>
      <c r="D648">
        <v>0</v>
      </c>
      <c r="E648">
        <v>0</v>
      </c>
      <c r="F648">
        <v>1</v>
      </c>
      <c r="G648" t="str">
        <f t="shared" si="12"/>
        <v>169756|1|0|0|0|1</v>
      </c>
    </row>
    <row r="649" spans="1:7" x14ac:dyDescent="0.25">
      <c r="A649">
        <v>170257</v>
      </c>
      <c r="B649">
        <v>1</v>
      </c>
      <c r="C649">
        <v>0</v>
      </c>
      <c r="D649">
        <v>0</v>
      </c>
      <c r="E649">
        <v>0</v>
      </c>
      <c r="F649">
        <v>1</v>
      </c>
      <c r="G649" t="str">
        <f t="shared" si="12"/>
        <v>170257|1|0|0|0|1</v>
      </c>
    </row>
    <row r="650" spans="1:7" x14ac:dyDescent="0.25">
      <c r="A650">
        <v>170275</v>
      </c>
      <c r="B650">
        <v>1</v>
      </c>
      <c r="C650">
        <v>0</v>
      </c>
      <c r="D650">
        <v>0</v>
      </c>
      <c r="E650">
        <v>0</v>
      </c>
      <c r="F650">
        <v>1</v>
      </c>
      <c r="G650" t="str">
        <f t="shared" si="12"/>
        <v>170275|1|0|0|0|1</v>
      </c>
    </row>
    <row r="651" spans="1:7" x14ac:dyDescent="0.25">
      <c r="A651">
        <v>170332</v>
      </c>
      <c r="B651">
        <v>1</v>
      </c>
      <c r="C651">
        <v>0</v>
      </c>
      <c r="D651">
        <v>0</v>
      </c>
      <c r="E651">
        <v>0</v>
      </c>
      <c r="F651">
        <v>1</v>
      </c>
      <c r="G651" t="str">
        <f t="shared" si="12"/>
        <v>170332|1|0|0|0|1</v>
      </c>
    </row>
    <row r="652" spans="1:7" x14ac:dyDescent="0.25">
      <c r="A652">
        <v>170640</v>
      </c>
      <c r="B652">
        <v>1</v>
      </c>
      <c r="C652">
        <v>0</v>
      </c>
      <c r="D652">
        <v>0</v>
      </c>
      <c r="E652">
        <v>0</v>
      </c>
      <c r="F652">
        <v>1</v>
      </c>
      <c r="G652" t="str">
        <f t="shared" si="12"/>
        <v>170640|1|0|0|0|1</v>
      </c>
    </row>
    <row r="653" spans="1:7" x14ac:dyDescent="0.25">
      <c r="A653">
        <v>171133</v>
      </c>
      <c r="B653">
        <v>1</v>
      </c>
      <c r="C653">
        <v>0</v>
      </c>
      <c r="D653">
        <v>0</v>
      </c>
      <c r="E653">
        <v>0</v>
      </c>
      <c r="F653">
        <v>1</v>
      </c>
      <c r="G653" t="str">
        <f t="shared" si="12"/>
        <v>171133|1|0|0|0|1</v>
      </c>
    </row>
    <row r="654" spans="1:7" x14ac:dyDescent="0.25">
      <c r="A654">
        <v>171656</v>
      </c>
      <c r="B654">
        <v>1</v>
      </c>
      <c r="C654">
        <v>0</v>
      </c>
      <c r="D654">
        <v>0</v>
      </c>
      <c r="E654">
        <v>0</v>
      </c>
      <c r="F654">
        <v>1</v>
      </c>
      <c r="G654" t="str">
        <f t="shared" si="12"/>
        <v>171656|1|0|0|0|1</v>
      </c>
    </row>
    <row r="655" spans="1:7" x14ac:dyDescent="0.25">
      <c r="A655">
        <v>171759</v>
      </c>
      <c r="B655">
        <v>1</v>
      </c>
      <c r="C655">
        <v>0</v>
      </c>
      <c r="D655">
        <v>0</v>
      </c>
      <c r="E655">
        <v>0</v>
      </c>
      <c r="F655">
        <v>1</v>
      </c>
      <c r="G655" t="str">
        <f t="shared" si="12"/>
        <v>171759|1|0|0|0|1</v>
      </c>
    </row>
    <row r="656" spans="1:7" x14ac:dyDescent="0.25">
      <c r="A656">
        <v>171768</v>
      </c>
      <c r="B656">
        <v>1</v>
      </c>
      <c r="C656">
        <v>0</v>
      </c>
      <c r="D656">
        <v>0</v>
      </c>
      <c r="E656">
        <v>1</v>
      </c>
      <c r="F656">
        <v>0</v>
      </c>
      <c r="G656" t="str">
        <f t="shared" si="12"/>
        <v>171768|1|0|0|1|0</v>
      </c>
    </row>
    <row r="657" spans="1:7" x14ac:dyDescent="0.25">
      <c r="A657">
        <v>172251</v>
      </c>
      <c r="B657">
        <v>1</v>
      </c>
      <c r="C657">
        <v>0</v>
      </c>
      <c r="D657">
        <v>0</v>
      </c>
      <c r="E657">
        <v>0</v>
      </c>
      <c r="F657">
        <v>1</v>
      </c>
      <c r="G657" t="str">
        <f t="shared" si="12"/>
        <v>172251|1|0|0|0|1</v>
      </c>
    </row>
    <row r="658" spans="1:7" x14ac:dyDescent="0.25">
      <c r="A658">
        <v>172457</v>
      </c>
      <c r="B658">
        <v>1</v>
      </c>
      <c r="C658">
        <v>0</v>
      </c>
      <c r="D658">
        <v>0</v>
      </c>
      <c r="E658">
        <v>0</v>
      </c>
      <c r="F658">
        <v>1</v>
      </c>
      <c r="G658" t="str">
        <f t="shared" si="12"/>
        <v>172457|1|0|0|0|1</v>
      </c>
    </row>
    <row r="659" spans="1:7" x14ac:dyDescent="0.25">
      <c r="A659">
        <v>172475</v>
      </c>
      <c r="B659">
        <v>1</v>
      </c>
      <c r="C659">
        <v>0</v>
      </c>
      <c r="D659">
        <v>0</v>
      </c>
      <c r="E659">
        <v>0</v>
      </c>
      <c r="F659">
        <v>1</v>
      </c>
      <c r="G659" t="str">
        <f t="shared" si="12"/>
        <v>172475|1|0|0|0|1</v>
      </c>
    </row>
    <row r="660" spans="1:7" x14ac:dyDescent="0.25">
      <c r="A660">
        <v>172859</v>
      </c>
      <c r="B660">
        <v>1</v>
      </c>
      <c r="C660">
        <v>0</v>
      </c>
      <c r="D660">
        <v>0</v>
      </c>
      <c r="E660">
        <v>0</v>
      </c>
      <c r="F660">
        <v>1</v>
      </c>
      <c r="G660" t="str">
        <f t="shared" si="12"/>
        <v>172859|1|0|0|0|1</v>
      </c>
    </row>
    <row r="661" spans="1:7" x14ac:dyDescent="0.25">
      <c r="A661">
        <v>173306</v>
      </c>
      <c r="B661">
        <v>1</v>
      </c>
      <c r="C661">
        <v>0</v>
      </c>
      <c r="D661">
        <v>0</v>
      </c>
      <c r="E661">
        <v>0</v>
      </c>
      <c r="F661">
        <v>1</v>
      </c>
      <c r="G661" t="str">
        <f t="shared" si="12"/>
        <v>173306|1|0|0|0|1</v>
      </c>
    </row>
    <row r="662" spans="1:7" x14ac:dyDescent="0.25">
      <c r="A662">
        <v>173342</v>
      </c>
      <c r="B662">
        <v>1</v>
      </c>
      <c r="C662">
        <v>0</v>
      </c>
      <c r="D662">
        <v>0</v>
      </c>
      <c r="E662">
        <v>0</v>
      </c>
      <c r="F662">
        <v>1</v>
      </c>
      <c r="G662" t="str">
        <f t="shared" si="12"/>
        <v>173342|1|0|0|0|1</v>
      </c>
    </row>
    <row r="663" spans="1:7" x14ac:dyDescent="0.25">
      <c r="A663">
        <v>173557</v>
      </c>
      <c r="B663">
        <v>1</v>
      </c>
      <c r="C663">
        <v>0</v>
      </c>
      <c r="D663">
        <v>0</v>
      </c>
      <c r="E663">
        <v>0</v>
      </c>
      <c r="F663">
        <v>1</v>
      </c>
      <c r="G663" t="str">
        <f t="shared" si="12"/>
        <v>173557|1|0|0|0|1</v>
      </c>
    </row>
    <row r="664" spans="1:7" x14ac:dyDescent="0.25">
      <c r="A664">
        <v>173575</v>
      </c>
      <c r="B664">
        <v>1</v>
      </c>
      <c r="C664">
        <v>0</v>
      </c>
      <c r="D664">
        <v>0</v>
      </c>
      <c r="E664">
        <v>1</v>
      </c>
      <c r="F664">
        <v>0</v>
      </c>
      <c r="G664" t="str">
        <f t="shared" si="12"/>
        <v>173575|1|0|0|1|0</v>
      </c>
    </row>
    <row r="665" spans="1:7" x14ac:dyDescent="0.25">
      <c r="A665">
        <v>173641</v>
      </c>
      <c r="B665">
        <v>1</v>
      </c>
      <c r="C665">
        <v>0</v>
      </c>
      <c r="D665">
        <v>0</v>
      </c>
      <c r="E665">
        <v>0</v>
      </c>
      <c r="F665">
        <v>1</v>
      </c>
      <c r="G665" t="str">
        <f t="shared" si="12"/>
        <v>173641|1|0|0|0|1</v>
      </c>
    </row>
    <row r="666" spans="1:7" x14ac:dyDescent="0.25">
      <c r="A666">
        <v>173959</v>
      </c>
      <c r="B666">
        <v>1</v>
      </c>
      <c r="C666">
        <v>0</v>
      </c>
      <c r="D666">
        <v>0</v>
      </c>
      <c r="E666">
        <v>0</v>
      </c>
      <c r="F666">
        <v>1</v>
      </c>
      <c r="G666" t="str">
        <f t="shared" si="12"/>
        <v>173959|1|0|0|0|1</v>
      </c>
    </row>
    <row r="667" spans="1:7" x14ac:dyDescent="0.25">
      <c r="A667">
        <v>174321</v>
      </c>
      <c r="B667">
        <v>1</v>
      </c>
      <c r="C667">
        <v>0</v>
      </c>
      <c r="D667">
        <v>0</v>
      </c>
      <c r="E667">
        <v>0</v>
      </c>
      <c r="F667">
        <v>1</v>
      </c>
      <c r="G667" t="str">
        <f t="shared" si="12"/>
        <v>174321|1|0|0|0|1</v>
      </c>
    </row>
    <row r="668" spans="1:7" x14ac:dyDescent="0.25">
      <c r="A668">
        <v>174367</v>
      </c>
      <c r="B668">
        <v>1</v>
      </c>
      <c r="C668">
        <v>0</v>
      </c>
      <c r="D668">
        <v>0</v>
      </c>
      <c r="E668">
        <v>0</v>
      </c>
      <c r="F668">
        <v>1</v>
      </c>
      <c r="G668" t="str">
        <f t="shared" si="12"/>
        <v>174367|1|0|0|0|1</v>
      </c>
    </row>
    <row r="669" spans="1:7" x14ac:dyDescent="0.25">
      <c r="A669">
        <v>174572</v>
      </c>
      <c r="B669">
        <v>1</v>
      </c>
      <c r="C669">
        <v>0</v>
      </c>
      <c r="D669">
        <v>0</v>
      </c>
      <c r="E669">
        <v>1</v>
      </c>
      <c r="F669">
        <v>0</v>
      </c>
      <c r="G669" t="str">
        <f t="shared" si="12"/>
        <v>174572|1|0|0|1|0</v>
      </c>
    </row>
    <row r="670" spans="1:7" x14ac:dyDescent="0.25">
      <c r="A670">
        <v>175056</v>
      </c>
      <c r="B670">
        <v>1</v>
      </c>
      <c r="C670">
        <v>0</v>
      </c>
      <c r="D670">
        <v>0</v>
      </c>
      <c r="E670">
        <v>0</v>
      </c>
      <c r="F670">
        <v>1</v>
      </c>
      <c r="G670" t="str">
        <f t="shared" si="12"/>
        <v>175056|1|0|0|0|1</v>
      </c>
    </row>
    <row r="671" spans="1:7" x14ac:dyDescent="0.25">
      <c r="A671">
        <v>175140</v>
      </c>
      <c r="B671">
        <v>1</v>
      </c>
      <c r="C671">
        <v>0</v>
      </c>
      <c r="D671">
        <v>0</v>
      </c>
      <c r="E671">
        <v>0</v>
      </c>
      <c r="F671">
        <v>1</v>
      </c>
      <c r="G671" t="str">
        <f t="shared" si="12"/>
        <v>175140|1|0|0|0|1</v>
      </c>
    </row>
    <row r="672" spans="1:7" x14ac:dyDescent="0.25">
      <c r="A672">
        <v>175458</v>
      </c>
      <c r="B672">
        <v>1</v>
      </c>
      <c r="C672">
        <v>0</v>
      </c>
      <c r="D672">
        <v>0</v>
      </c>
      <c r="E672">
        <v>0</v>
      </c>
      <c r="F672">
        <v>1</v>
      </c>
      <c r="G672" t="str">
        <f t="shared" si="12"/>
        <v>175458|1|0|0|0|1</v>
      </c>
    </row>
    <row r="673" spans="1:7" x14ac:dyDescent="0.25">
      <c r="A673">
        <v>175609</v>
      </c>
      <c r="B673">
        <v>1</v>
      </c>
      <c r="C673">
        <v>0</v>
      </c>
      <c r="D673">
        <v>0</v>
      </c>
      <c r="E673">
        <v>0</v>
      </c>
      <c r="F673">
        <v>1</v>
      </c>
      <c r="G673" t="str">
        <f t="shared" si="12"/>
        <v>175609|1|0|0|0|1</v>
      </c>
    </row>
    <row r="674" spans="1:7" x14ac:dyDescent="0.25">
      <c r="A674">
        <v>176101</v>
      </c>
      <c r="B674">
        <v>1</v>
      </c>
      <c r="C674">
        <v>0</v>
      </c>
      <c r="D674">
        <v>0</v>
      </c>
      <c r="E674">
        <v>1</v>
      </c>
      <c r="F674">
        <v>0</v>
      </c>
      <c r="G674" t="str">
        <f t="shared" si="12"/>
        <v>176101|1|0|0|1|0</v>
      </c>
    </row>
    <row r="675" spans="1:7" x14ac:dyDescent="0.25">
      <c r="A675">
        <v>176325</v>
      </c>
      <c r="B675">
        <v>1</v>
      </c>
      <c r="C675">
        <v>0</v>
      </c>
      <c r="D675">
        <v>0</v>
      </c>
      <c r="E675">
        <v>0</v>
      </c>
      <c r="F675">
        <v>1</v>
      </c>
      <c r="G675" t="str">
        <f t="shared" si="12"/>
        <v>176325|1|0|0|0|1</v>
      </c>
    </row>
    <row r="676" spans="1:7" x14ac:dyDescent="0.25">
      <c r="A676">
        <v>176437</v>
      </c>
      <c r="B676">
        <v>1</v>
      </c>
      <c r="C676">
        <v>0</v>
      </c>
      <c r="D676">
        <v>0</v>
      </c>
      <c r="E676">
        <v>0</v>
      </c>
      <c r="F676">
        <v>1</v>
      </c>
      <c r="G676" t="str">
        <f t="shared" si="12"/>
        <v>176437|1|0|0|0|1</v>
      </c>
    </row>
    <row r="677" spans="1:7" x14ac:dyDescent="0.25">
      <c r="A677">
        <v>176464</v>
      </c>
      <c r="B677">
        <v>1</v>
      </c>
      <c r="C677">
        <v>0</v>
      </c>
      <c r="D677">
        <v>0</v>
      </c>
      <c r="E677">
        <v>1</v>
      </c>
      <c r="F677">
        <v>0</v>
      </c>
      <c r="G677" t="str">
        <f t="shared" si="12"/>
        <v>176464|1|0|0|1|0</v>
      </c>
    </row>
    <row r="678" spans="1:7" x14ac:dyDescent="0.25">
      <c r="A678">
        <v>176642</v>
      </c>
      <c r="B678">
        <v>1</v>
      </c>
      <c r="C678">
        <v>0</v>
      </c>
      <c r="D678">
        <v>0</v>
      </c>
      <c r="E678">
        <v>0</v>
      </c>
      <c r="F678">
        <v>1</v>
      </c>
      <c r="G678" t="str">
        <f t="shared" si="12"/>
        <v>176642|1|0|0|0|1</v>
      </c>
    </row>
    <row r="679" spans="1:7" x14ac:dyDescent="0.25">
      <c r="A679">
        <v>177135</v>
      </c>
      <c r="B679">
        <v>1</v>
      </c>
      <c r="C679">
        <v>0</v>
      </c>
      <c r="D679">
        <v>0</v>
      </c>
      <c r="E679">
        <v>0</v>
      </c>
      <c r="F679">
        <v>1</v>
      </c>
      <c r="G679" t="str">
        <f t="shared" si="12"/>
        <v>177135|1|0|0|0|1</v>
      </c>
    </row>
    <row r="680" spans="1:7" x14ac:dyDescent="0.25">
      <c r="A680">
        <v>177443</v>
      </c>
      <c r="B680">
        <v>1</v>
      </c>
      <c r="C680">
        <v>0</v>
      </c>
      <c r="D680">
        <v>0</v>
      </c>
      <c r="E680">
        <v>0</v>
      </c>
      <c r="F680">
        <v>1</v>
      </c>
      <c r="G680" t="str">
        <f t="shared" si="12"/>
        <v>177443|1|0|0|0|1</v>
      </c>
    </row>
    <row r="681" spans="1:7" x14ac:dyDescent="0.25">
      <c r="A681">
        <v>177500</v>
      </c>
      <c r="B681">
        <v>1</v>
      </c>
      <c r="C681">
        <v>0</v>
      </c>
      <c r="D681">
        <v>0</v>
      </c>
      <c r="E681">
        <v>0</v>
      </c>
      <c r="F681">
        <v>1</v>
      </c>
      <c r="G681" t="str">
        <f t="shared" si="12"/>
        <v>177500|1|0|0|0|1</v>
      </c>
    </row>
    <row r="682" spans="1:7" x14ac:dyDescent="0.25">
      <c r="A682">
        <v>177555</v>
      </c>
      <c r="B682">
        <v>1</v>
      </c>
      <c r="C682">
        <v>0</v>
      </c>
      <c r="D682">
        <v>0</v>
      </c>
      <c r="E682">
        <v>0</v>
      </c>
      <c r="F682">
        <v>1</v>
      </c>
      <c r="G682" t="str">
        <f t="shared" si="12"/>
        <v>177555|1|0|0|0|1</v>
      </c>
    </row>
    <row r="683" spans="1:7" x14ac:dyDescent="0.25">
      <c r="A683">
        <v>177751</v>
      </c>
      <c r="B683">
        <v>1</v>
      </c>
      <c r="C683">
        <v>0</v>
      </c>
      <c r="D683">
        <v>0</v>
      </c>
      <c r="E683">
        <v>1</v>
      </c>
      <c r="F683">
        <v>0</v>
      </c>
      <c r="G683" t="str">
        <f t="shared" si="12"/>
        <v>177751|1|0|0|1|0</v>
      </c>
    </row>
    <row r="684" spans="1:7" x14ac:dyDescent="0.25">
      <c r="A684">
        <v>177920</v>
      </c>
      <c r="B684">
        <v>1</v>
      </c>
      <c r="C684">
        <v>0</v>
      </c>
      <c r="D684">
        <v>0</v>
      </c>
      <c r="E684">
        <v>1</v>
      </c>
      <c r="F684">
        <v>0</v>
      </c>
      <c r="G684" t="str">
        <f t="shared" si="12"/>
        <v>177920|1|0|0|1|0</v>
      </c>
    </row>
    <row r="685" spans="1:7" x14ac:dyDescent="0.25">
      <c r="A685">
        <v>178150</v>
      </c>
      <c r="B685">
        <v>1</v>
      </c>
      <c r="C685">
        <v>0</v>
      </c>
      <c r="D685">
        <v>0</v>
      </c>
      <c r="E685">
        <v>0</v>
      </c>
      <c r="F685">
        <v>1</v>
      </c>
      <c r="G685" t="str">
        <f t="shared" si="12"/>
        <v>178150|1|0|0|0|1</v>
      </c>
    </row>
    <row r="686" spans="1:7" x14ac:dyDescent="0.25">
      <c r="A686">
        <v>178244</v>
      </c>
      <c r="B686">
        <v>1</v>
      </c>
      <c r="C686">
        <v>0</v>
      </c>
      <c r="D686">
        <v>0</v>
      </c>
      <c r="E686">
        <v>0</v>
      </c>
      <c r="F686">
        <v>1</v>
      </c>
      <c r="G686" t="str">
        <f t="shared" si="12"/>
        <v>178244|1|0|0|0|1</v>
      </c>
    </row>
    <row r="687" spans="1:7" x14ac:dyDescent="0.25">
      <c r="A687">
        <v>178356</v>
      </c>
      <c r="B687">
        <v>1</v>
      </c>
      <c r="C687">
        <v>0</v>
      </c>
      <c r="D687">
        <v>0</v>
      </c>
      <c r="E687">
        <v>0</v>
      </c>
      <c r="F687">
        <v>1</v>
      </c>
      <c r="G687" t="str">
        <f t="shared" si="12"/>
        <v>178356|1|0|0|0|1</v>
      </c>
    </row>
    <row r="688" spans="1:7" x14ac:dyDescent="0.25">
      <c r="A688">
        <v>178851</v>
      </c>
      <c r="B688">
        <v>1</v>
      </c>
      <c r="C688">
        <v>0</v>
      </c>
      <c r="D688">
        <v>0</v>
      </c>
      <c r="E688">
        <v>0</v>
      </c>
      <c r="F688">
        <v>1</v>
      </c>
      <c r="G688" t="str">
        <f t="shared" si="12"/>
        <v>178851|1|0|0|0|1</v>
      </c>
    </row>
    <row r="689" spans="1:7" x14ac:dyDescent="0.25">
      <c r="A689">
        <v>179148</v>
      </c>
      <c r="B689">
        <v>1</v>
      </c>
      <c r="C689">
        <v>0</v>
      </c>
      <c r="D689">
        <v>0</v>
      </c>
      <c r="E689">
        <v>0</v>
      </c>
      <c r="F689">
        <v>1</v>
      </c>
      <c r="G689" t="str">
        <f t="shared" si="12"/>
        <v>179148|1|0|0|0|1</v>
      </c>
    </row>
    <row r="690" spans="1:7" x14ac:dyDescent="0.25">
      <c r="A690">
        <v>179335</v>
      </c>
      <c r="B690">
        <v>1</v>
      </c>
      <c r="C690">
        <v>0</v>
      </c>
      <c r="D690">
        <v>0</v>
      </c>
      <c r="E690">
        <v>0</v>
      </c>
      <c r="F690">
        <v>1</v>
      </c>
      <c r="G690" t="str">
        <f t="shared" si="12"/>
        <v>179335|1|0|0|0|1</v>
      </c>
    </row>
    <row r="691" spans="1:7" x14ac:dyDescent="0.25">
      <c r="A691">
        <v>179700</v>
      </c>
      <c r="B691">
        <v>1</v>
      </c>
      <c r="C691">
        <v>0</v>
      </c>
      <c r="D691">
        <v>0</v>
      </c>
      <c r="E691">
        <v>0</v>
      </c>
      <c r="F691">
        <v>1</v>
      </c>
      <c r="G691" t="str">
        <f t="shared" si="12"/>
        <v>179700|1|0|0|0|1</v>
      </c>
    </row>
    <row r="692" spans="1:7" x14ac:dyDescent="0.25">
      <c r="A692">
        <v>180144</v>
      </c>
      <c r="B692">
        <v>1</v>
      </c>
      <c r="C692">
        <v>0</v>
      </c>
      <c r="D692">
        <v>0</v>
      </c>
      <c r="E692">
        <v>0</v>
      </c>
      <c r="F692">
        <v>1</v>
      </c>
      <c r="G692" t="str">
        <f t="shared" si="12"/>
        <v>180144|1|0|0|0|1</v>
      </c>
    </row>
    <row r="693" spans="1:7" x14ac:dyDescent="0.25">
      <c r="A693">
        <v>180443</v>
      </c>
      <c r="B693">
        <v>1</v>
      </c>
      <c r="C693">
        <v>0</v>
      </c>
      <c r="D693">
        <v>0</v>
      </c>
      <c r="E693">
        <v>0</v>
      </c>
      <c r="F693">
        <v>1</v>
      </c>
      <c r="G693" t="str">
        <f t="shared" si="12"/>
        <v>180443|1|0|0|0|1</v>
      </c>
    </row>
    <row r="694" spans="1:7" x14ac:dyDescent="0.25">
      <c r="A694">
        <v>180537</v>
      </c>
      <c r="B694">
        <v>1</v>
      </c>
      <c r="C694">
        <v>0</v>
      </c>
      <c r="D694">
        <v>0</v>
      </c>
      <c r="E694">
        <v>0</v>
      </c>
      <c r="F694">
        <v>1</v>
      </c>
      <c r="G694" t="str">
        <f t="shared" si="12"/>
        <v>180537|1|0|0|0|1</v>
      </c>
    </row>
    <row r="695" spans="1:7" x14ac:dyDescent="0.25">
      <c r="A695">
        <v>180845</v>
      </c>
      <c r="B695">
        <v>1</v>
      </c>
      <c r="C695">
        <v>0</v>
      </c>
      <c r="D695">
        <v>0</v>
      </c>
      <c r="E695">
        <v>0</v>
      </c>
      <c r="F695">
        <v>1</v>
      </c>
      <c r="G695" t="str">
        <f t="shared" si="12"/>
        <v>180845|1|0|0|0|1</v>
      </c>
    </row>
    <row r="696" spans="1:7" x14ac:dyDescent="0.25">
      <c r="A696">
        <v>181963</v>
      </c>
      <c r="B696">
        <v>1</v>
      </c>
      <c r="C696">
        <v>0</v>
      </c>
      <c r="D696">
        <v>0</v>
      </c>
      <c r="E696">
        <v>0</v>
      </c>
      <c r="F696">
        <v>1</v>
      </c>
      <c r="G696" t="str">
        <f t="shared" si="12"/>
        <v>181963|1|0|0|0|1</v>
      </c>
    </row>
    <row r="697" spans="1:7" x14ac:dyDescent="0.25">
      <c r="A697">
        <v>182353</v>
      </c>
      <c r="B697">
        <v>1</v>
      </c>
      <c r="C697">
        <v>0</v>
      </c>
      <c r="D697">
        <v>0</v>
      </c>
      <c r="E697">
        <v>0</v>
      </c>
      <c r="F697">
        <v>1</v>
      </c>
      <c r="G697" t="str">
        <f t="shared" si="12"/>
        <v>182353|1|0|0|0|1</v>
      </c>
    </row>
    <row r="698" spans="1:7" x14ac:dyDescent="0.25">
      <c r="A698">
        <v>182951</v>
      </c>
      <c r="B698">
        <v>1</v>
      </c>
      <c r="C698">
        <v>0</v>
      </c>
      <c r="D698">
        <v>0</v>
      </c>
      <c r="E698">
        <v>0</v>
      </c>
      <c r="F698">
        <v>1</v>
      </c>
      <c r="G698" t="str">
        <f t="shared" si="12"/>
        <v>182951|1|0|0|0|1</v>
      </c>
    </row>
    <row r="699" spans="1:7" x14ac:dyDescent="0.25">
      <c r="A699">
        <v>183668</v>
      </c>
      <c r="B699">
        <v>1</v>
      </c>
      <c r="C699">
        <v>0</v>
      </c>
      <c r="D699">
        <v>0</v>
      </c>
      <c r="E699">
        <v>0</v>
      </c>
      <c r="F699">
        <v>1</v>
      </c>
      <c r="G699" t="str">
        <f t="shared" si="12"/>
        <v>183668|1|0|0|0|1</v>
      </c>
    </row>
    <row r="700" spans="1:7" x14ac:dyDescent="0.25">
      <c r="A700">
        <v>183770</v>
      </c>
      <c r="B700">
        <v>1</v>
      </c>
      <c r="C700">
        <v>0</v>
      </c>
      <c r="D700">
        <v>0</v>
      </c>
      <c r="E700">
        <v>0</v>
      </c>
      <c r="F700">
        <v>1</v>
      </c>
      <c r="G700" t="str">
        <f t="shared" si="12"/>
        <v>183770|1|0|0|0|1</v>
      </c>
    </row>
    <row r="701" spans="1:7" x14ac:dyDescent="0.25">
      <c r="A701">
        <v>183958</v>
      </c>
      <c r="B701">
        <v>1</v>
      </c>
      <c r="C701">
        <v>0</v>
      </c>
      <c r="D701">
        <v>0</v>
      </c>
      <c r="E701">
        <v>0</v>
      </c>
      <c r="F701">
        <v>1</v>
      </c>
      <c r="G701" t="str">
        <f t="shared" si="12"/>
        <v>183958|1|0|0|0|1</v>
      </c>
    </row>
    <row r="702" spans="1:7" x14ac:dyDescent="0.25">
      <c r="A702">
        <v>184656</v>
      </c>
      <c r="B702">
        <v>1</v>
      </c>
      <c r="C702">
        <v>0</v>
      </c>
      <c r="D702">
        <v>0</v>
      </c>
      <c r="E702">
        <v>0</v>
      </c>
      <c r="F702">
        <v>1</v>
      </c>
      <c r="G702" t="str">
        <f t="shared" si="12"/>
        <v>184656|1|0|0|0|1</v>
      </c>
    </row>
    <row r="703" spans="1:7" x14ac:dyDescent="0.25">
      <c r="A703">
        <v>184759</v>
      </c>
      <c r="B703">
        <v>1</v>
      </c>
      <c r="C703">
        <v>0</v>
      </c>
      <c r="D703">
        <v>0</v>
      </c>
      <c r="E703">
        <v>0</v>
      </c>
      <c r="F703">
        <v>1</v>
      </c>
      <c r="G703" t="str">
        <f t="shared" si="12"/>
        <v>184759|1|0|0|0|1</v>
      </c>
    </row>
    <row r="704" spans="1:7" x14ac:dyDescent="0.25">
      <c r="A704">
        <v>185251</v>
      </c>
      <c r="B704">
        <v>1</v>
      </c>
      <c r="C704">
        <v>0</v>
      </c>
      <c r="D704">
        <v>0</v>
      </c>
      <c r="E704">
        <v>0</v>
      </c>
      <c r="F704">
        <v>1</v>
      </c>
      <c r="G704" t="str">
        <f t="shared" si="12"/>
        <v>185251|1|0|0|0|1</v>
      </c>
    </row>
    <row r="705" spans="1:7" x14ac:dyDescent="0.25">
      <c r="A705">
        <v>185448</v>
      </c>
      <c r="B705">
        <v>1</v>
      </c>
      <c r="C705">
        <v>0</v>
      </c>
      <c r="D705">
        <v>0</v>
      </c>
      <c r="E705">
        <v>0</v>
      </c>
      <c r="F705">
        <v>1</v>
      </c>
      <c r="G705" t="str">
        <f t="shared" si="12"/>
        <v>185448|1|0|0|0|1</v>
      </c>
    </row>
    <row r="706" spans="1:7" x14ac:dyDescent="0.25">
      <c r="A706">
        <v>185859</v>
      </c>
      <c r="B706">
        <v>1</v>
      </c>
      <c r="C706">
        <v>0</v>
      </c>
      <c r="D706">
        <v>0</v>
      </c>
      <c r="E706">
        <v>0</v>
      </c>
      <c r="F706">
        <v>1</v>
      </c>
      <c r="G706" t="str">
        <f t="shared" si="12"/>
        <v>185859|1|0|0|0|1</v>
      </c>
    </row>
    <row r="707" spans="1:7" x14ac:dyDescent="0.25">
      <c r="A707">
        <v>186221</v>
      </c>
      <c r="B707">
        <v>1</v>
      </c>
      <c r="C707">
        <v>0</v>
      </c>
      <c r="D707">
        <v>0</v>
      </c>
      <c r="E707">
        <v>1</v>
      </c>
      <c r="F707">
        <v>0</v>
      </c>
      <c r="G707" t="str">
        <f t="shared" si="12"/>
        <v>186221|1|0|0|1|0</v>
      </c>
    </row>
    <row r="708" spans="1:7" x14ac:dyDescent="0.25">
      <c r="A708">
        <v>186548</v>
      </c>
      <c r="B708">
        <v>1</v>
      </c>
      <c r="C708">
        <v>0</v>
      </c>
      <c r="D708">
        <v>0</v>
      </c>
      <c r="E708">
        <v>0</v>
      </c>
      <c r="F708">
        <v>1</v>
      </c>
      <c r="G708" t="str">
        <f t="shared" ref="G708:G771" si="13">CONCATENATE(A708,"|",B708,"|",C708,"|",D708,"|",E708,"|",F708)</f>
        <v>186548|1|0|0|0|1</v>
      </c>
    </row>
    <row r="709" spans="1:7" x14ac:dyDescent="0.25">
      <c r="A709">
        <v>186717</v>
      </c>
      <c r="B709">
        <v>1</v>
      </c>
      <c r="C709">
        <v>0</v>
      </c>
      <c r="D709">
        <v>0</v>
      </c>
      <c r="E709">
        <v>0</v>
      </c>
      <c r="F709">
        <v>1</v>
      </c>
      <c r="G709" t="str">
        <f t="shared" si="13"/>
        <v>186717|1|0|0|0|1</v>
      </c>
    </row>
    <row r="710" spans="1:7" x14ac:dyDescent="0.25">
      <c r="A710">
        <v>186744</v>
      </c>
      <c r="B710">
        <v>1</v>
      </c>
      <c r="C710">
        <v>0</v>
      </c>
      <c r="D710">
        <v>0</v>
      </c>
      <c r="E710">
        <v>1</v>
      </c>
      <c r="F710">
        <v>0</v>
      </c>
      <c r="G710" t="str">
        <f t="shared" si="13"/>
        <v>186744|1|0|0|1|0</v>
      </c>
    </row>
    <row r="711" spans="1:7" x14ac:dyDescent="0.25">
      <c r="A711">
        <v>187648</v>
      </c>
      <c r="B711">
        <v>1</v>
      </c>
      <c r="C711">
        <v>0</v>
      </c>
      <c r="D711">
        <v>0</v>
      </c>
      <c r="E711">
        <v>0</v>
      </c>
      <c r="F711">
        <v>1</v>
      </c>
      <c r="G711" t="str">
        <f t="shared" si="13"/>
        <v>187648|1|0|0|0|1</v>
      </c>
    </row>
    <row r="712" spans="1:7" x14ac:dyDescent="0.25">
      <c r="A712">
        <v>187947</v>
      </c>
      <c r="B712">
        <v>1</v>
      </c>
      <c r="C712">
        <v>0</v>
      </c>
      <c r="D712">
        <v>0</v>
      </c>
      <c r="E712">
        <v>1</v>
      </c>
      <c r="F712">
        <v>0</v>
      </c>
      <c r="G712" t="str">
        <f t="shared" si="13"/>
        <v>187947|1|0|0|1|0</v>
      </c>
    </row>
    <row r="713" spans="1:7" x14ac:dyDescent="0.25">
      <c r="A713">
        <v>188056</v>
      </c>
      <c r="B713">
        <v>1</v>
      </c>
      <c r="C713">
        <v>0</v>
      </c>
      <c r="D713">
        <v>0</v>
      </c>
      <c r="E713">
        <v>0</v>
      </c>
      <c r="F713">
        <v>1</v>
      </c>
      <c r="G713" t="str">
        <f t="shared" si="13"/>
        <v>188056|1|0|0|0|1</v>
      </c>
    </row>
    <row r="714" spans="1:7" x14ac:dyDescent="0.25">
      <c r="A714">
        <v>188177</v>
      </c>
      <c r="B714">
        <v>1</v>
      </c>
      <c r="C714">
        <v>0</v>
      </c>
      <c r="D714">
        <v>0</v>
      </c>
      <c r="E714">
        <v>0</v>
      </c>
      <c r="F714">
        <v>1</v>
      </c>
      <c r="G714" t="str">
        <f t="shared" si="13"/>
        <v>188177|1|0|0|0|1</v>
      </c>
    </row>
    <row r="715" spans="1:7" x14ac:dyDescent="0.25">
      <c r="A715">
        <v>188430</v>
      </c>
      <c r="B715">
        <v>1</v>
      </c>
      <c r="C715">
        <v>0</v>
      </c>
      <c r="D715">
        <v>0</v>
      </c>
      <c r="E715">
        <v>0</v>
      </c>
      <c r="F715">
        <v>1</v>
      </c>
      <c r="G715" t="str">
        <f t="shared" si="13"/>
        <v>188430|1|0|0|0|1</v>
      </c>
    </row>
    <row r="716" spans="1:7" x14ac:dyDescent="0.25">
      <c r="A716">
        <v>188449</v>
      </c>
      <c r="B716">
        <v>1</v>
      </c>
      <c r="C716">
        <v>0</v>
      </c>
      <c r="D716">
        <v>0</v>
      </c>
      <c r="E716">
        <v>0</v>
      </c>
      <c r="F716">
        <v>1</v>
      </c>
      <c r="G716" t="str">
        <f t="shared" si="13"/>
        <v>188449|1|0|0|0|1</v>
      </c>
    </row>
    <row r="717" spans="1:7" x14ac:dyDescent="0.25">
      <c r="A717">
        <v>188720</v>
      </c>
      <c r="B717">
        <v>1</v>
      </c>
      <c r="C717">
        <v>0</v>
      </c>
      <c r="D717">
        <v>0</v>
      </c>
      <c r="E717">
        <v>0</v>
      </c>
      <c r="F717">
        <v>1</v>
      </c>
      <c r="G717" t="str">
        <f t="shared" si="13"/>
        <v>188720|1|0|0|0|1</v>
      </c>
    </row>
    <row r="718" spans="1:7" x14ac:dyDescent="0.25">
      <c r="A718">
        <v>188739</v>
      </c>
      <c r="B718">
        <v>1</v>
      </c>
      <c r="C718">
        <v>0</v>
      </c>
      <c r="D718">
        <v>0</v>
      </c>
      <c r="E718">
        <v>0</v>
      </c>
      <c r="F718">
        <v>1</v>
      </c>
      <c r="G718" t="str">
        <f t="shared" si="13"/>
        <v>188739|1|0|0|0|1</v>
      </c>
    </row>
    <row r="719" spans="1:7" x14ac:dyDescent="0.25">
      <c r="A719">
        <v>188917</v>
      </c>
      <c r="B719">
        <v>1</v>
      </c>
      <c r="C719">
        <v>0</v>
      </c>
      <c r="D719">
        <v>0</v>
      </c>
      <c r="E719">
        <v>0</v>
      </c>
      <c r="F719">
        <v>1</v>
      </c>
      <c r="G719" t="str">
        <f t="shared" si="13"/>
        <v>188917|1|0|0|0|1</v>
      </c>
    </row>
    <row r="720" spans="1:7" x14ac:dyDescent="0.25">
      <c r="A720">
        <v>189044</v>
      </c>
      <c r="B720">
        <v>1</v>
      </c>
      <c r="C720">
        <v>0</v>
      </c>
      <c r="D720">
        <v>0</v>
      </c>
      <c r="E720">
        <v>1</v>
      </c>
      <c r="F720">
        <v>0</v>
      </c>
      <c r="G720" t="str">
        <f t="shared" si="13"/>
        <v>189044|1|0|0|1|0</v>
      </c>
    </row>
    <row r="721" spans="1:7" x14ac:dyDescent="0.25">
      <c r="A721">
        <v>189129</v>
      </c>
      <c r="B721">
        <v>1</v>
      </c>
      <c r="C721">
        <v>0</v>
      </c>
      <c r="D721">
        <v>0</v>
      </c>
      <c r="E721">
        <v>1</v>
      </c>
      <c r="F721">
        <v>0</v>
      </c>
      <c r="G721" t="str">
        <f t="shared" si="13"/>
        <v>189129|1|0|0|1|0</v>
      </c>
    </row>
    <row r="722" spans="1:7" x14ac:dyDescent="0.25">
      <c r="A722">
        <v>189745</v>
      </c>
      <c r="B722">
        <v>1</v>
      </c>
      <c r="C722">
        <v>0</v>
      </c>
      <c r="D722">
        <v>0</v>
      </c>
      <c r="E722">
        <v>1</v>
      </c>
      <c r="F722">
        <v>0</v>
      </c>
      <c r="G722" t="str">
        <f t="shared" si="13"/>
        <v>189745|1|0|0|1|0</v>
      </c>
    </row>
    <row r="723" spans="1:7" x14ac:dyDescent="0.25">
      <c r="A723">
        <v>189950</v>
      </c>
      <c r="B723">
        <v>1</v>
      </c>
      <c r="C723">
        <v>0</v>
      </c>
      <c r="D723">
        <v>0</v>
      </c>
      <c r="E723">
        <v>0</v>
      </c>
      <c r="F723">
        <v>1</v>
      </c>
      <c r="G723" t="str">
        <f t="shared" si="13"/>
        <v>189950|1|0|0|0|1</v>
      </c>
    </row>
    <row r="724" spans="1:7" x14ac:dyDescent="0.25">
      <c r="A724">
        <v>190563</v>
      </c>
      <c r="B724">
        <v>1</v>
      </c>
      <c r="C724">
        <v>0</v>
      </c>
      <c r="D724">
        <v>0</v>
      </c>
      <c r="E724">
        <v>0</v>
      </c>
      <c r="F724">
        <v>1</v>
      </c>
      <c r="G724" t="str">
        <f t="shared" si="13"/>
        <v>190563|1|0|0|0|1</v>
      </c>
    </row>
    <row r="725" spans="1:7" x14ac:dyDescent="0.25">
      <c r="A725">
        <v>190648</v>
      </c>
      <c r="B725">
        <v>1</v>
      </c>
      <c r="C725">
        <v>0</v>
      </c>
      <c r="D725">
        <v>0</v>
      </c>
      <c r="E725">
        <v>0</v>
      </c>
      <c r="F725">
        <v>1</v>
      </c>
      <c r="G725" t="str">
        <f t="shared" si="13"/>
        <v>190648|1|0|0|0|1</v>
      </c>
    </row>
    <row r="726" spans="1:7" x14ac:dyDescent="0.25">
      <c r="A726">
        <v>190947</v>
      </c>
      <c r="B726">
        <v>1</v>
      </c>
      <c r="C726">
        <v>0</v>
      </c>
      <c r="D726">
        <v>0</v>
      </c>
      <c r="E726">
        <v>0</v>
      </c>
      <c r="F726">
        <v>1</v>
      </c>
      <c r="G726" t="str">
        <f t="shared" si="13"/>
        <v>190947|1|0|0|0|1</v>
      </c>
    </row>
    <row r="727" spans="1:7" x14ac:dyDescent="0.25">
      <c r="A727">
        <v>190956</v>
      </c>
      <c r="B727">
        <v>1</v>
      </c>
      <c r="C727">
        <v>0</v>
      </c>
      <c r="D727">
        <v>0</v>
      </c>
      <c r="E727">
        <v>0</v>
      </c>
      <c r="F727">
        <v>1</v>
      </c>
      <c r="G727" t="str">
        <f t="shared" si="13"/>
        <v>190956|1|0|0|0|1</v>
      </c>
    </row>
    <row r="728" spans="1:7" x14ac:dyDescent="0.25">
      <c r="A728">
        <v>191355</v>
      </c>
      <c r="B728">
        <v>1</v>
      </c>
      <c r="C728">
        <v>0</v>
      </c>
      <c r="D728">
        <v>0</v>
      </c>
      <c r="E728">
        <v>0</v>
      </c>
      <c r="F728">
        <v>1</v>
      </c>
      <c r="G728" t="str">
        <f t="shared" si="13"/>
        <v>191355|1|0|0|0|1</v>
      </c>
    </row>
    <row r="729" spans="1:7" x14ac:dyDescent="0.25">
      <c r="A729">
        <v>191935</v>
      </c>
      <c r="B729">
        <v>1</v>
      </c>
      <c r="C729">
        <v>0</v>
      </c>
      <c r="D729">
        <v>0</v>
      </c>
      <c r="E729">
        <v>1</v>
      </c>
      <c r="F729">
        <v>0</v>
      </c>
      <c r="G729" t="str">
        <f t="shared" si="13"/>
        <v>191935|1|0|0|1|0</v>
      </c>
    </row>
    <row r="730" spans="1:7" x14ac:dyDescent="0.25">
      <c r="A730">
        <v>192147</v>
      </c>
      <c r="B730">
        <v>1</v>
      </c>
      <c r="C730">
        <v>0</v>
      </c>
      <c r="D730">
        <v>0</v>
      </c>
      <c r="E730">
        <v>0</v>
      </c>
      <c r="F730">
        <v>1</v>
      </c>
      <c r="G730" t="str">
        <f t="shared" si="13"/>
        <v>192147|1|0|0|0|1</v>
      </c>
    </row>
    <row r="731" spans="1:7" x14ac:dyDescent="0.25">
      <c r="A731">
        <v>192558</v>
      </c>
      <c r="B731">
        <v>1</v>
      </c>
      <c r="C731">
        <v>0</v>
      </c>
      <c r="D731">
        <v>0</v>
      </c>
      <c r="E731">
        <v>0</v>
      </c>
      <c r="F731">
        <v>1</v>
      </c>
      <c r="G731" t="str">
        <f t="shared" si="13"/>
        <v>192558|1|0|0|0|1</v>
      </c>
    </row>
    <row r="732" spans="1:7" x14ac:dyDescent="0.25">
      <c r="A732">
        <v>192651</v>
      </c>
      <c r="B732">
        <v>1</v>
      </c>
      <c r="C732">
        <v>0</v>
      </c>
      <c r="D732">
        <v>0</v>
      </c>
      <c r="E732">
        <v>0</v>
      </c>
      <c r="F732">
        <v>1</v>
      </c>
      <c r="G732" t="str">
        <f t="shared" si="13"/>
        <v>192651|1|0|0|0|1</v>
      </c>
    </row>
    <row r="733" spans="1:7" x14ac:dyDescent="0.25">
      <c r="A733">
        <v>192857</v>
      </c>
      <c r="B733">
        <v>1</v>
      </c>
      <c r="C733">
        <v>0</v>
      </c>
      <c r="D733">
        <v>0</v>
      </c>
      <c r="E733">
        <v>0</v>
      </c>
      <c r="F733">
        <v>1</v>
      </c>
      <c r="G733" t="str">
        <f t="shared" si="13"/>
        <v>192857|1|0|0|0|1</v>
      </c>
    </row>
    <row r="734" spans="1:7" x14ac:dyDescent="0.25">
      <c r="A734">
        <v>193162</v>
      </c>
      <c r="B734">
        <v>1</v>
      </c>
      <c r="C734">
        <v>0</v>
      </c>
      <c r="D734">
        <v>0</v>
      </c>
      <c r="E734">
        <v>0</v>
      </c>
      <c r="F734">
        <v>1</v>
      </c>
      <c r="G734" t="str">
        <f t="shared" si="13"/>
        <v>193162|1|0|0|0|1</v>
      </c>
    </row>
    <row r="735" spans="1:7" x14ac:dyDescent="0.25">
      <c r="A735">
        <v>193247</v>
      </c>
      <c r="B735">
        <v>1</v>
      </c>
      <c r="C735">
        <v>0</v>
      </c>
      <c r="D735">
        <v>0</v>
      </c>
      <c r="E735">
        <v>0</v>
      </c>
      <c r="F735">
        <v>1</v>
      </c>
      <c r="G735" t="str">
        <f t="shared" si="13"/>
        <v>193247|1|0|0|0|1</v>
      </c>
    </row>
    <row r="736" spans="1:7" x14ac:dyDescent="0.25">
      <c r="A736">
        <v>193537</v>
      </c>
      <c r="B736">
        <v>1</v>
      </c>
      <c r="C736">
        <v>0</v>
      </c>
      <c r="D736">
        <v>0</v>
      </c>
      <c r="E736">
        <v>0</v>
      </c>
      <c r="F736">
        <v>1</v>
      </c>
      <c r="G736" t="str">
        <f t="shared" si="13"/>
        <v>193537|1|0|0|0|1</v>
      </c>
    </row>
    <row r="737" spans="1:7" x14ac:dyDescent="0.25">
      <c r="A737">
        <v>193649</v>
      </c>
      <c r="B737">
        <v>1</v>
      </c>
      <c r="C737">
        <v>0</v>
      </c>
      <c r="D737">
        <v>0</v>
      </c>
      <c r="E737">
        <v>0</v>
      </c>
      <c r="F737">
        <v>1</v>
      </c>
      <c r="G737" t="str">
        <f t="shared" si="13"/>
        <v>193649|1|0|0|0|1</v>
      </c>
    </row>
    <row r="738" spans="1:7" x14ac:dyDescent="0.25">
      <c r="A738">
        <v>193809</v>
      </c>
      <c r="B738">
        <v>1</v>
      </c>
      <c r="C738">
        <v>0</v>
      </c>
      <c r="D738">
        <v>0</v>
      </c>
      <c r="E738">
        <v>1</v>
      </c>
      <c r="F738">
        <v>0</v>
      </c>
      <c r="G738" t="str">
        <f t="shared" si="13"/>
        <v>193809|1|0|0|1|0</v>
      </c>
    </row>
    <row r="739" spans="1:7" x14ac:dyDescent="0.25">
      <c r="A739">
        <v>194440</v>
      </c>
      <c r="B739">
        <v>1</v>
      </c>
      <c r="C739">
        <v>0</v>
      </c>
      <c r="D739">
        <v>0</v>
      </c>
      <c r="E739">
        <v>0</v>
      </c>
      <c r="F739">
        <v>1</v>
      </c>
      <c r="G739" t="str">
        <f t="shared" si="13"/>
        <v>194440|1|0|0|0|1</v>
      </c>
    </row>
    <row r="740" spans="1:7" x14ac:dyDescent="0.25">
      <c r="A740">
        <v>194570</v>
      </c>
      <c r="B740">
        <v>1</v>
      </c>
      <c r="C740">
        <v>0</v>
      </c>
      <c r="D740">
        <v>0</v>
      </c>
      <c r="E740">
        <v>0</v>
      </c>
      <c r="F740">
        <v>1</v>
      </c>
      <c r="G740" t="str">
        <f t="shared" si="13"/>
        <v>194570|1|0|0|0|1</v>
      </c>
    </row>
    <row r="741" spans="1:7" x14ac:dyDescent="0.25">
      <c r="A741">
        <v>194936</v>
      </c>
      <c r="B741">
        <v>1</v>
      </c>
      <c r="C741">
        <v>0</v>
      </c>
      <c r="D741">
        <v>0</v>
      </c>
      <c r="E741">
        <v>0</v>
      </c>
      <c r="F741">
        <v>1</v>
      </c>
      <c r="G741" t="str">
        <f t="shared" si="13"/>
        <v>194936|1|0|0|0|1</v>
      </c>
    </row>
    <row r="742" spans="1:7" x14ac:dyDescent="0.25">
      <c r="A742">
        <v>195111</v>
      </c>
      <c r="B742">
        <v>1</v>
      </c>
      <c r="C742">
        <v>0</v>
      </c>
      <c r="D742">
        <v>0</v>
      </c>
      <c r="E742">
        <v>1</v>
      </c>
      <c r="F742">
        <v>0</v>
      </c>
      <c r="G742" t="str">
        <f t="shared" si="13"/>
        <v>195111|1|0|0|1|0</v>
      </c>
    </row>
    <row r="743" spans="1:7" x14ac:dyDescent="0.25">
      <c r="A743">
        <v>195157</v>
      </c>
      <c r="B743">
        <v>1</v>
      </c>
      <c r="C743">
        <v>0</v>
      </c>
      <c r="D743">
        <v>0</v>
      </c>
      <c r="E743">
        <v>0</v>
      </c>
      <c r="F743">
        <v>1</v>
      </c>
      <c r="G743" t="str">
        <f t="shared" si="13"/>
        <v>195157|1|0|0|0|1</v>
      </c>
    </row>
    <row r="744" spans="1:7" x14ac:dyDescent="0.25">
      <c r="A744">
        <v>195456</v>
      </c>
      <c r="B744">
        <v>1</v>
      </c>
      <c r="C744">
        <v>0</v>
      </c>
      <c r="D744">
        <v>0</v>
      </c>
      <c r="E744">
        <v>0</v>
      </c>
      <c r="F744">
        <v>1</v>
      </c>
      <c r="G744" t="str">
        <f t="shared" si="13"/>
        <v>195456|1|0|0|0|1</v>
      </c>
    </row>
    <row r="745" spans="1:7" x14ac:dyDescent="0.25">
      <c r="A745">
        <v>196752</v>
      </c>
      <c r="B745">
        <v>1</v>
      </c>
      <c r="C745">
        <v>0</v>
      </c>
      <c r="D745">
        <v>0</v>
      </c>
      <c r="E745">
        <v>0</v>
      </c>
      <c r="F745">
        <v>1</v>
      </c>
      <c r="G745" t="str">
        <f t="shared" si="13"/>
        <v>196752|1|0|0|0|1</v>
      </c>
    </row>
    <row r="746" spans="1:7" x14ac:dyDescent="0.25">
      <c r="A746">
        <v>196800</v>
      </c>
      <c r="B746">
        <v>1</v>
      </c>
      <c r="C746">
        <v>0</v>
      </c>
      <c r="D746">
        <v>0</v>
      </c>
      <c r="E746">
        <v>1</v>
      </c>
      <c r="F746">
        <v>0</v>
      </c>
      <c r="G746" t="str">
        <f t="shared" si="13"/>
        <v>196800|1|0|0|1|0</v>
      </c>
    </row>
    <row r="747" spans="1:7" x14ac:dyDescent="0.25">
      <c r="A747">
        <v>197142</v>
      </c>
      <c r="B747">
        <v>1</v>
      </c>
      <c r="C747">
        <v>0</v>
      </c>
      <c r="D747">
        <v>0</v>
      </c>
      <c r="E747">
        <v>0</v>
      </c>
      <c r="F747">
        <v>1</v>
      </c>
      <c r="G747" t="str">
        <f t="shared" si="13"/>
        <v>197142|1|0|0|0|1</v>
      </c>
    </row>
    <row r="748" spans="1:7" x14ac:dyDescent="0.25">
      <c r="A748">
        <v>197254</v>
      </c>
      <c r="B748">
        <v>1</v>
      </c>
      <c r="C748">
        <v>0</v>
      </c>
      <c r="D748">
        <v>0</v>
      </c>
      <c r="E748">
        <v>0</v>
      </c>
      <c r="F748">
        <v>1</v>
      </c>
      <c r="G748" t="str">
        <f t="shared" si="13"/>
        <v>197254|1|0|0|0|1</v>
      </c>
    </row>
    <row r="749" spans="1:7" x14ac:dyDescent="0.25">
      <c r="A749">
        <v>197302</v>
      </c>
      <c r="B749">
        <v>1</v>
      </c>
      <c r="C749">
        <v>0</v>
      </c>
      <c r="D749">
        <v>0</v>
      </c>
      <c r="E749">
        <v>0</v>
      </c>
      <c r="F749">
        <v>1</v>
      </c>
      <c r="G749" t="str">
        <f t="shared" si="13"/>
        <v>197302|1|0|0|0|1</v>
      </c>
    </row>
    <row r="750" spans="1:7" x14ac:dyDescent="0.25">
      <c r="A750">
        <v>197478</v>
      </c>
      <c r="B750">
        <v>1</v>
      </c>
      <c r="C750">
        <v>0</v>
      </c>
      <c r="D750">
        <v>1</v>
      </c>
      <c r="E750">
        <v>0</v>
      </c>
      <c r="F750">
        <v>0</v>
      </c>
      <c r="G750" t="str">
        <f t="shared" si="13"/>
        <v>197478|1|0|1|0|0</v>
      </c>
    </row>
    <row r="751" spans="1:7" x14ac:dyDescent="0.25">
      <c r="A751">
        <v>197759</v>
      </c>
      <c r="B751">
        <v>1</v>
      </c>
      <c r="C751">
        <v>0</v>
      </c>
      <c r="D751">
        <v>0</v>
      </c>
      <c r="E751">
        <v>0</v>
      </c>
      <c r="F751">
        <v>1</v>
      </c>
      <c r="G751" t="str">
        <f t="shared" si="13"/>
        <v>197759|1|0|0|0|1</v>
      </c>
    </row>
    <row r="752" spans="1:7" x14ac:dyDescent="0.25">
      <c r="A752">
        <v>198073</v>
      </c>
      <c r="B752">
        <v>1</v>
      </c>
      <c r="C752">
        <v>0</v>
      </c>
      <c r="D752">
        <v>0</v>
      </c>
      <c r="E752">
        <v>0</v>
      </c>
      <c r="F752">
        <v>1</v>
      </c>
      <c r="G752" t="str">
        <f t="shared" si="13"/>
        <v>198073|1|0|0|0|1</v>
      </c>
    </row>
    <row r="753" spans="1:7" x14ac:dyDescent="0.25">
      <c r="A753">
        <v>198149</v>
      </c>
      <c r="B753">
        <v>1</v>
      </c>
      <c r="C753">
        <v>0</v>
      </c>
      <c r="D753">
        <v>0</v>
      </c>
      <c r="E753">
        <v>0</v>
      </c>
      <c r="F753">
        <v>1</v>
      </c>
      <c r="G753" t="str">
        <f t="shared" si="13"/>
        <v>198149|1|0|0|0|1</v>
      </c>
    </row>
    <row r="754" spans="1:7" x14ac:dyDescent="0.25">
      <c r="A754">
        <v>198251</v>
      </c>
      <c r="B754">
        <v>1</v>
      </c>
      <c r="C754">
        <v>0</v>
      </c>
      <c r="D754">
        <v>0</v>
      </c>
      <c r="E754">
        <v>0</v>
      </c>
      <c r="F754">
        <v>1</v>
      </c>
      <c r="G754" t="str">
        <f t="shared" si="13"/>
        <v>198251|1|0|0|0|1</v>
      </c>
    </row>
    <row r="755" spans="1:7" x14ac:dyDescent="0.25">
      <c r="A755">
        <v>198961</v>
      </c>
      <c r="B755">
        <v>1</v>
      </c>
      <c r="C755">
        <v>0</v>
      </c>
      <c r="D755">
        <v>0</v>
      </c>
      <c r="E755">
        <v>0</v>
      </c>
      <c r="F755">
        <v>1</v>
      </c>
      <c r="G755" t="str">
        <f t="shared" si="13"/>
        <v>198961|1|0|0|0|1</v>
      </c>
    </row>
    <row r="756" spans="1:7" x14ac:dyDescent="0.25">
      <c r="A756">
        <v>199137</v>
      </c>
      <c r="B756">
        <v>1</v>
      </c>
      <c r="C756">
        <v>0</v>
      </c>
      <c r="D756">
        <v>0</v>
      </c>
      <c r="E756">
        <v>0</v>
      </c>
      <c r="F756">
        <v>1</v>
      </c>
      <c r="G756" t="str">
        <f t="shared" si="13"/>
        <v>199137|1|0|0|0|1</v>
      </c>
    </row>
    <row r="757" spans="1:7" x14ac:dyDescent="0.25">
      <c r="A757">
        <v>199351</v>
      </c>
      <c r="B757">
        <v>1</v>
      </c>
      <c r="C757">
        <v>0</v>
      </c>
      <c r="D757">
        <v>0</v>
      </c>
      <c r="E757">
        <v>0</v>
      </c>
      <c r="F757">
        <v>1</v>
      </c>
      <c r="G757" t="str">
        <f t="shared" si="13"/>
        <v>199351|1|0|0|0|1</v>
      </c>
    </row>
    <row r="758" spans="1:7" x14ac:dyDescent="0.25">
      <c r="A758">
        <v>199436</v>
      </c>
      <c r="B758">
        <v>1</v>
      </c>
      <c r="C758">
        <v>0</v>
      </c>
      <c r="D758">
        <v>0</v>
      </c>
      <c r="E758">
        <v>0</v>
      </c>
      <c r="F758">
        <v>1</v>
      </c>
      <c r="G758" t="str">
        <f t="shared" si="13"/>
        <v>199436|1|0|0|0|1</v>
      </c>
    </row>
    <row r="759" spans="1:7" x14ac:dyDescent="0.25">
      <c r="A759">
        <v>199463</v>
      </c>
      <c r="B759">
        <v>1</v>
      </c>
      <c r="C759">
        <v>0</v>
      </c>
      <c r="D759">
        <v>0</v>
      </c>
      <c r="E759">
        <v>0</v>
      </c>
      <c r="F759">
        <v>1</v>
      </c>
      <c r="G759" t="str">
        <f t="shared" si="13"/>
        <v>199463|1|0|0|0|1</v>
      </c>
    </row>
    <row r="760" spans="1:7" x14ac:dyDescent="0.25">
      <c r="A760">
        <v>200042</v>
      </c>
      <c r="B760">
        <v>1</v>
      </c>
      <c r="C760">
        <v>0</v>
      </c>
      <c r="D760">
        <v>0</v>
      </c>
      <c r="E760">
        <v>0</v>
      </c>
      <c r="F760">
        <v>1</v>
      </c>
      <c r="G760" t="str">
        <f t="shared" si="13"/>
        <v>200042|1|0|0|0|1</v>
      </c>
    </row>
    <row r="761" spans="1:7" x14ac:dyDescent="0.25">
      <c r="A761">
        <v>200378</v>
      </c>
      <c r="B761">
        <v>1</v>
      </c>
      <c r="C761">
        <v>0</v>
      </c>
      <c r="D761">
        <v>0</v>
      </c>
      <c r="E761">
        <v>1</v>
      </c>
      <c r="F761">
        <v>0</v>
      </c>
      <c r="G761" t="str">
        <f t="shared" si="13"/>
        <v>200378|1|0|0|1|0</v>
      </c>
    </row>
    <row r="762" spans="1:7" x14ac:dyDescent="0.25">
      <c r="A762">
        <v>200435</v>
      </c>
      <c r="B762">
        <v>1</v>
      </c>
      <c r="C762">
        <v>0</v>
      </c>
      <c r="D762">
        <v>0</v>
      </c>
      <c r="E762">
        <v>0</v>
      </c>
      <c r="F762">
        <v>1</v>
      </c>
      <c r="G762" t="str">
        <f t="shared" si="13"/>
        <v>200435|1|0|0|0|1</v>
      </c>
    </row>
    <row r="763" spans="1:7" x14ac:dyDescent="0.25">
      <c r="A763">
        <v>201254</v>
      </c>
      <c r="B763">
        <v>1</v>
      </c>
      <c r="C763">
        <v>0</v>
      </c>
      <c r="D763">
        <v>0</v>
      </c>
      <c r="E763">
        <v>0</v>
      </c>
      <c r="F763">
        <v>1</v>
      </c>
      <c r="G763" t="str">
        <f t="shared" si="13"/>
        <v>201254|1|0|0|0|1</v>
      </c>
    </row>
    <row r="764" spans="1:7" x14ac:dyDescent="0.25">
      <c r="A764">
        <v>201834</v>
      </c>
      <c r="B764">
        <v>1</v>
      </c>
      <c r="C764">
        <v>0</v>
      </c>
      <c r="D764">
        <v>0</v>
      </c>
      <c r="E764">
        <v>1</v>
      </c>
      <c r="F764">
        <v>0</v>
      </c>
      <c r="G764" t="str">
        <f t="shared" si="13"/>
        <v>201834|1|0|0|1|0</v>
      </c>
    </row>
    <row r="765" spans="1:7" x14ac:dyDescent="0.25">
      <c r="A765">
        <v>202514</v>
      </c>
      <c r="B765">
        <v>1</v>
      </c>
      <c r="C765">
        <v>0</v>
      </c>
      <c r="D765">
        <v>0</v>
      </c>
      <c r="E765">
        <v>0</v>
      </c>
      <c r="F765">
        <v>1</v>
      </c>
      <c r="G765" t="str">
        <f t="shared" si="13"/>
        <v>202514|1|0|0|0|1</v>
      </c>
    </row>
    <row r="766" spans="1:7" x14ac:dyDescent="0.25">
      <c r="A766">
        <v>202541</v>
      </c>
      <c r="B766">
        <v>1</v>
      </c>
      <c r="C766">
        <v>0</v>
      </c>
      <c r="D766">
        <v>0</v>
      </c>
      <c r="E766">
        <v>0</v>
      </c>
      <c r="F766">
        <v>1</v>
      </c>
      <c r="G766" t="str">
        <f t="shared" si="13"/>
        <v>202541|1|0|0|0|1</v>
      </c>
    </row>
    <row r="767" spans="1:7" x14ac:dyDescent="0.25">
      <c r="A767">
        <v>202907</v>
      </c>
      <c r="B767">
        <v>1</v>
      </c>
      <c r="C767">
        <v>0</v>
      </c>
      <c r="D767">
        <v>1</v>
      </c>
      <c r="E767">
        <v>0</v>
      </c>
      <c r="F767">
        <v>0</v>
      </c>
      <c r="G767" t="str">
        <f t="shared" si="13"/>
        <v>202907|1|0|1|0|0</v>
      </c>
    </row>
    <row r="768" spans="1:7" x14ac:dyDescent="0.25">
      <c r="A768">
        <v>203043</v>
      </c>
      <c r="B768">
        <v>1</v>
      </c>
      <c r="C768">
        <v>0</v>
      </c>
      <c r="D768">
        <v>0</v>
      </c>
      <c r="E768">
        <v>0</v>
      </c>
      <c r="F768">
        <v>1</v>
      </c>
      <c r="G768" t="str">
        <f t="shared" si="13"/>
        <v>203043|1|0|0|0|1</v>
      </c>
    </row>
    <row r="769" spans="1:7" x14ac:dyDescent="0.25">
      <c r="A769">
        <v>203052</v>
      </c>
      <c r="B769">
        <v>1</v>
      </c>
      <c r="C769">
        <v>0</v>
      </c>
      <c r="D769">
        <v>0</v>
      </c>
      <c r="E769">
        <v>0</v>
      </c>
      <c r="F769">
        <v>1</v>
      </c>
      <c r="G769" t="str">
        <f t="shared" si="13"/>
        <v>203052|1|0|0|0|1</v>
      </c>
    </row>
    <row r="770" spans="1:7" x14ac:dyDescent="0.25">
      <c r="A770">
        <v>203575</v>
      </c>
      <c r="B770">
        <v>1</v>
      </c>
      <c r="C770">
        <v>0</v>
      </c>
      <c r="D770">
        <v>0</v>
      </c>
      <c r="E770">
        <v>0</v>
      </c>
      <c r="F770">
        <v>1</v>
      </c>
      <c r="G770" t="str">
        <f t="shared" si="13"/>
        <v>203575|1|0|0|0|1</v>
      </c>
    </row>
    <row r="771" spans="1:7" x14ac:dyDescent="0.25">
      <c r="A771">
        <v>204004</v>
      </c>
      <c r="B771">
        <v>1</v>
      </c>
      <c r="C771">
        <v>0</v>
      </c>
      <c r="D771">
        <v>1</v>
      </c>
      <c r="E771">
        <v>0</v>
      </c>
      <c r="F771">
        <v>0</v>
      </c>
      <c r="G771" t="str">
        <f t="shared" si="13"/>
        <v>204004|1|0|1|0|0</v>
      </c>
    </row>
    <row r="772" spans="1:7" x14ac:dyDescent="0.25">
      <c r="A772">
        <v>204077</v>
      </c>
      <c r="B772">
        <v>1</v>
      </c>
      <c r="C772">
        <v>0</v>
      </c>
      <c r="D772">
        <v>0</v>
      </c>
      <c r="E772">
        <v>0</v>
      </c>
      <c r="F772">
        <v>1</v>
      </c>
      <c r="G772" t="str">
        <f t="shared" ref="G772:G835" si="14">CONCATENATE(A772,"|",B772,"|",C772,"|",D772,"|",E772,"|",F772)</f>
        <v>204077|1|0|0|0|1</v>
      </c>
    </row>
    <row r="773" spans="1:7" x14ac:dyDescent="0.25">
      <c r="A773">
        <v>204237</v>
      </c>
      <c r="B773">
        <v>1</v>
      </c>
      <c r="C773">
        <v>0</v>
      </c>
      <c r="D773">
        <v>0</v>
      </c>
      <c r="E773">
        <v>0</v>
      </c>
      <c r="F773">
        <v>1</v>
      </c>
      <c r="G773" t="str">
        <f t="shared" si="14"/>
        <v>204237|1|0|0|0|1</v>
      </c>
    </row>
    <row r="774" spans="1:7" x14ac:dyDescent="0.25">
      <c r="A774">
        <v>204826</v>
      </c>
      <c r="B774">
        <v>1</v>
      </c>
      <c r="C774">
        <v>0</v>
      </c>
      <c r="D774">
        <v>0</v>
      </c>
      <c r="E774">
        <v>0</v>
      </c>
      <c r="F774">
        <v>1</v>
      </c>
      <c r="G774" t="str">
        <f t="shared" si="14"/>
        <v>204826|1|0|0|0|1</v>
      </c>
    </row>
    <row r="775" spans="1:7" x14ac:dyDescent="0.25">
      <c r="A775">
        <v>205243</v>
      </c>
      <c r="B775">
        <v>1</v>
      </c>
      <c r="C775">
        <v>0</v>
      </c>
      <c r="D775">
        <v>0</v>
      </c>
      <c r="E775">
        <v>0</v>
      </c>
      <c r="F775">
        <v>1</v>
      </c>
      <c r="G775" t="str">
        <f t="shared" si="14"/>
        <v>205243|1|0|0|0|1</v>
      </c>
    </row>
    <row r="776" spans="1:7" x14ac:dyDescent="0.25">
      <c r="A776">
        <v>205346</v>
      </c>
      <c r="B776">
        <v>1</v>
      </c>
      <c r="C776">
        <v>0</v>
      </c>
      <c r="D776">
        <v>0</v>
      </c>
      <c r="E776">
        <v>0</v>
      </c>
      <c r="F776">
        <v>1</v>
      </c>
      <c r="G776" t="str">
        <f t="shared" si="14"/>
        <v>205346|1|0|0|0|1</v>
      </c>
    </row>
    <row r="777" spans="1:7" x14ac:dyDescent="0.25">
      <c r="A777">
        <v>205458</v>
      </c>
      <c r="B777">
        <v>1</v>
      </c>
      <c r="C777">
        <v>0</v>
      </c>
      <c r="D777">
        <v>0</v>
      </c>
      <c r="E777">
        <v>0</v>
      </c>
      <c r="F777">
        <v>1</v>
      </c>
      <c r="G777" t="str">
        <f t="shared" si="14"/>
        <v>205458|1|0|0|0|1</v>
      </c>
    </row>
    <row r="778" spans="1:7" x14ac:dyDescent="0.25">
      <c r="A778">
        <v>205542</v>
      </c>
      <c r="B778">
        <v>1</v>
      </c>
      <c r="C778">
        <v>0</v>
      </c>
      <c r="D778">
        <v>0</v>
      </c>
      <c r="E778">
        <v>0</v>
      </c>
      <c r="F778">
        <v>1</v>
      </c>
      <c r="G778" t="str">
        <f t="shared" si="14"/>
        <v>205542|1|0|0|0|1</v>
      </c>
    </row>
    <row r="779" spans="1:7" x14ac:dyDescent="0.25">
      <c r="A779">
        <v>206156</v>
      </c>
      <c r="B779">
        <v>1</v>
      </c>
      <c r="C779">
        <v>0</v>
      </c>
      <c r="D779">
        <v>0</v>
      </c>
      <c r="E779">
        <v>0</v>
      </c>
      <c r="F779">
        <v>1</v>
      </c>
      <c r="G779" t="str">
        <f t="shared" si="14"/>
        <v>206156|1|0|0|0|1</v>
      </c>
    </row>
    <row r="780" spans="1:7" x14ac:dyDescent="0.25">
      <c r="A780">
        <v>206174</v>
      </c>
      <c r="B780">
        <v>1</v>
      </c>
      <c r="C780">
        <v>0</v>
      </c>
      <c r="D780">
        <v>0</v>
      </c>
      <c r="E780">
        <v>0</v>
      </c>
      <c r="F780">
        <v>1</v>
      </c>
      <c r="G780" t="str">
        <f t="shared" si="14"/>
        <v>206174|1|0|0|0|1</v>
      </c>
    </row>
    <row r="781" spans="1:7" x14ac:dyDescent="0.25">
      <c r="A781">
        <v>206473</v>
      </c>
      <c r="B781">
        <v>1</v>
      </c>
      <c r="C781">
        <v>0</v>
      </c>
      <c r="D781">
        <v>0</v>
      </c>
      <c r="E781">
        <v>0</v>
      </c>
      <c r="F781">
        <v>1</v>
      </c>
      <c r="G781" t="str">
        <f t="shared" si="14"/>
        <v>206473|1|0|0|0|1</v>
      </c>
    </row>
    <row r="782" spans="1:7" x14ac:dyDescent="0.25">
      <c r="A782">
        <v>206772</v>
      </c>
      <c r="B782">
        <v>1</v>
      </c>
      <c r="C782">
        <v>0</v>
      </c>
      <c r="D782">
        <v>0</v>
      </c>
      <c r="E782">
        <v>0</v>
      </c>
      <c r="F782">
        <v>1</v>
      </c>
      <c r="G782" t="str">
        <f t="shared" si="14"/>
        <v>206772|1|0|0|0|1</v>
      </c>
    </row>
    <row r="783" spans="1:7" x14ac:dyDescent="0.25">
      <c r="A783">
        <v>206950</v>
      </c>
      <c r="B783">
        <v>1</v>
      </c>
      <c r="C783">
        <v>0</v>
      </c>
      <c r="D783">
        <v>0</v>
      </c>
      <c r="E783">
        <v>0</v>
      </c>
      <c r="F783">
        <v>1</v>
      </c>
      <c r="G783" t="str">
        <f t="shared" si="14"/>
        <v>206950|1|0|0|0|1</v>
      </c>
    </row>
    <row r="784" spans="1:7" x14ac:dyDescent="0.25">
      <c r="A784">
        <v>207041</v>
      </c>
      <c r="B784">
        <v>1</v>
      </c>
      <c r="C784">
        <v>0</v>
      </c>
      <c r="D784">
        <v>0</v>
      </c>
      <c r="E784">
        <v>0</v>
      </c>
      <c r="F784">
        <v>1</v>
      </c>
      <c r="G784" t="str">
        <f t="shared" si="14"/>
        <v>207041|1|0|0|0|1</v>
      </c>
    </row>
    <row r="785" spans="1:7" x14ac:dyDescent="0.25">
      <c r="A785">
        <v>207050</v>
      </c>
      <c r="B785">
        <v>1</v>
      </c>
      <c r="C785">
        <v>0</v>
      </c>
      <c r="D785">
        <v>0</v>
      </c>
      <c r="E785">
        <v>0</v>
      </c>
      <c r="F785">
        <v>1</v>
      </c>
      <c r="G785" t="str">
        <f t="shared" si="14"/>
        <v>207050|1|0|0|0|1</v>
      </c>
    </row>
    <row r="786" spans="1:7" x14ac:dyDescent="0.25">
      <c r="A786">
        <v>207452</v>
      </c>
      <c r="B786">
        <v>1</v>
      </c>
      <c r="C786">
        <v>0</v>
      </c>
      <c r="D786">
        <v>0</v>
      </c>
      <c r="E786">
        <v>0</v>
      </c>
      <c r="F786">
        <v>1</v>
      </c>
      <c r="G786" t="str">
        <f t="shared" si="14"/>
        <v>207452|1|0|0|0|1</v>
      </c>
    </row>
    <row r="787" spans="1:7" x14ac:dyDescent="0.25">
      <c r="A787">
        <v>207470</v>
      </c>
      <c r="B787">
        <v>1</v>
      </c>
      <c r="C787">
        <v>0</v>
      </c>
      <c r="D787">
        <v>0</v>
      </c>
      <c r="E787">
        <v>0</v>
      </c>
      <c r="F787">
        <v>1</v>
      </c>
      <c r="G787" t="str">
        <f t="shared" si="14"/>
        <v>207470|1|0|0|0|1</v>
      </c>
    </row>
    <row r="788" spans="1:7" x14ac:dyDescent="0.25">
      <c r="A788">
        <v>207555</v>
      </c>
      <c r="B788">
        <v>1</v>
      </c>
      <c r="C788">
        <v>0</v>
      </c>
      <c r="D788">
        <v>0</v>
      </c>
      <c r="E788">
        <v>0</v>
      </c>
      <c r="F788">
        <v>1</v>
      </c>
      <c r="G788" t="str">
        <f t="shared" si="14"/>
        <v>207555|1|0|0|0|1</v>
      </c>
    </row>
    <row r="789" spans="1:7" x14ac:dyDescent="0.25">
      <c r="A789">
        <v>207845</v>
      </c>
      <c r="B789">
        <v>1</v>
      </c>
      <c r="C789">
        <v>0</v>
      </c>
      <c r="D789">
        <v>0</v>
      </c>
      <c r="E789">
        <v>1</v>
      </c>
      <c r="F789">
        <v>0</v>
      </c>
      <c r="G789" t="str">
        <f t="shared" si="14"/>
        <v>207845|1|0|0|1|0</v>
      </c>
    </row>
    <row r="790" spans="1:7" x14ac:dyDescent="0.25">
      <c r="A790">
        <v>207872</v>
      </c>
      <c r="B790">
        <v>1</v>
      </c>
      <c r="C790">
        <v>0</v>
      </c>
      <c r="D790">
        <v>0</v>
      </c>
      <c r="E790">
        <v>0</v>
      </c>
      <c r="F790">
        <v>1</v>
      </c>
      <c r="G790" t="str">
        <f t="shared" si="14"/>
        <v>207872|1|0|0|0|1</v>
      </c>
    </row>
    <row r="791" spans="1:7" x14ac:dyDescent="0.25">
      <c r="A791">
        <v>207957</v>
      </c>
      <c r="B791">
        <v>1</v>
      </c>
      <c r="C791">
        <v>0</v>
      </c>
      <c r="D791">
        <v>0</v>
      </c>
      <c r="E791">
        <v>0</v>
      </c>
      <c r="F791">
        <v>1</v>
      </c>
      <c r="G791" t="str">
        <f t="shared" si="14"/>
        <v>207957|1|0|0|0|1</v>
      </c>
    </row>
    <row r="792" spans="1:7" x14ac:dyDescent="0.25">
      <c r="A792">
        <v>208057</v>
      </c>
      <c r="B792">
        <v>1</v>
      </c>
      <c r="C792">
        <v>0</v>
      </c>
      <c r="D792">
        <v>0</v>
      </c>
      <c r="E792">
        <v>0</v>
      </c>
      <c r="F792">
        <v>1</v>
      </c>
      <c r="G792" t="str">
        <f t="shared" si="14"/>
        <v>208057|1|0|0|0|1</v>
      </c>
    </row>
    <row r="793" spans="1:7" x14ac:dyDescent="0.25">
      <c r="A793">
        <v>208244</v>
      </c>
      <c r="B793">
        <v>1</v>
      </c>
      <c r="C793">
        <v>0</v>
      </c>
      <c r="D793">
        <v>1</v>
      </c>
      <c r="E793">
        <v>0</v>
      </c>
      <c r="F793">
        <v>0</v>
      </c>
      <c r="G793" t="str">
        <f t="shared" si="14"/>
        <v>208244|1|0|1|0|0</v>
      </c>
    </row>
    <row r="794" spans="1:7" x14ac:dyDescent="0.25">
      <c r="A794">
        <v>208347</v>
      </c>
      <c r="B794">
        <v>1</v>
      </c>
      <c r="C794">
        <v>0</v>
      </c>
      <c r="D794">
        <v>0</v>
      </c>
      <c r="E794">
        <v>0</v>
      </c>
      <c r="F794">
        <v>1</v>
      </c>
      <c r="G794" t="str">
        <f t="shared" si="14"/>
        <v>208347|1|0|0|0|1</v>
      </c>
    </row>
    <row r="795" spans="1:7" x14ac:dyDescent="0.25">
      <c r="A795">
        <v>208440</v>
      </c>
      <c r="B795">
        <v>1</v>
      </c>
      <c r="C795">
        <v>0</v>
      </c>
      <c r="D795">
        <v>0</v>
      </c>
      <c r="E795">
        <v>0</v>
      </c>
      <c r="F795">
        <v>1</v>
      </c>
      <c r="G795" t="str">
        <f t="shared" si="14"/>
        <v>208440|1|0|0|0|1</v>
      </c>
    </row>
    <row r="796" spans="1:7" x14ac:dyDescent="0.25">
      <c r="A796">
        <v>208459</v>
      </c>
      <c r="B796">
        <v>1</v>
      </c>
      <c r="C796">
        <v>0</v>
      </c>
      <c r="D796">
        <v>0</v>
      </c>
      <c r="E796">
        <v>0</v>
      </c>
      <c r="F796">
        <v>1</v>
      </c>
      <c r="G796" t="str">
        <f t="shared" si="14"/>
        <v>208459|1|0|0|0|1</v>
      </c>
    </row>
    <row r="797" spans="1:7" x14ac:dyDescent="0.25">
      <c r="A797">
        <v>208570</v>
      </c>
      <c r="B797">
        <v>1</v>
      </c>
      <c r="C797">
        <v>0</v>
      </c>
      <c r="D797">
        <v>0</v>
      </c>
      <c r="E797">
        <v>0</v>
      </c>
      <c r="F797">
        <v>1</v>
      </c>
      <c r="G797" t="str">
        <f t="shared" si="14"/>
        <v>208570|1|0|0|0|1</v>
      </c>
    </row>
    <row r="798" spans="1:7" x14ac:dyDescent="0.25">
      <c r="A798">
        <v>208655</v>
      </c>
      <c r="B798">
        <v>1</v>
      </c>
      <c r="C798">
        <v>0</v>
      </c>
      <c r="D798">
        <v>0</v>
      </c>
      <c r="E798">
        <v>0</v>
      </c>
      <c r="F798">
        <v>1</v>
      </c>
      <c r="G798" t="str">
        <f t="shared" si="14"/>
        <v>208655|1|0|0|0|1</v>
      </c>
    </row>
    <row r="799" spans="1:7" x14ac:dyDescent="0.25">
      <c r="A799">
        <v>208972</v>
      </c>
      <c r="B799">
        <v>1</v>
      </c>
      <c r="C799">
        <v>0</v>
      </c>
      <c r="D799">
        <v>0</v>
      </c>
      <c r="E799">
        <v>0</v>
      </c>
      <c r="F799">
        <v>1</v>
      </c>
      <c r="G799" t="str">
        <f t="shared" si="14"/>
        <v>208972|1|0|0|0|1</v>
      </c>
    </row>
    <row r="800" spans="1:7" x14ac:dyDescent="0.25">
      <c r="A800">
        <v>209148</v>
      </c>
      <c r="B800">
        <v>1</v>
      </c>
      <c r="C800">
        <v>0</v>
      </c>
      <c r="D800">
        <v>0</v>
      </c>
      <c r="E800">
        <v>0</v>
      </c>
      <c r="F800">
        <v>1</v>
      </c>
      <c r="G800" t="str">
        <f t="shared" si="14"/>
        <v>209148|1|0|0|0|1</v>
      </c>
    </row>
    <row r="801" spans="1:7" x14ac:dyDescent="0.25">
      <c r="A801">
        <v>209362</v>
      </c>
      <c r="B801">
        <v>1</v>
      </c>
      <c r="C801">
        <v>0</v>
      </c>
      <c r="D801">
        <v>0</v>
      </c>
      <c r="E801">
        <v>0</v>
      </c>
      <c r="F801">
        <v>1</v>
      </c>
      <c r="G801" t="str">
        <f t="shared" si="14"/>
        <v>209362|1|0|0|0|1</v>
      </c>
    </row>
    <row r="802" spans="1:7" x14ac:dyDescent="0.25">
      <c r="A802">
        <v>209559</v>
      </c>
      <c r="B802">
        <v>1</v>
      </c>
      <c r="C802">
        <v>0</v>
      </c>
      <c r="D802">
        <v>0</v>
      </c>
      <c r="E802">
        <v>0</v>
      </c>
      <c r="F802">
        <v>1</v>
      </c>
      <c r="G802" t="str">
        <f t="shared" si="14"/>
        <v>209559|1|0|0|0|1</v>
      </c>
    </row>
    <row r="803" spans="1:7" x14ac:dyDescent="0.25">
      <c r="A803">
        <v>209858</v>
      </c>
      <c r="B803">
        <v>1</v>
      </c>
      <c r="C803">
        <v>0</v>
      </c>
      <c r="D803">
        <v>0</v>
      </c>
      <c r="E803">
        <v>0</v>
      </c>
      <c r="F803">
        <v>1</v>
      </c>
      <c r="G803" t="str">
        <f t="shared" si="14"/>
        <v>209858|1|0|0|0|1</v>
      </c>
    </row>
    <row r="804" spans="1:7" x14ac:dyDescent="0.25">
      <c r="A804">
        <v>210238</v>
      </c>
      <c r="B804">
        <v>1</v>
      </c>
      <c r="C804">
        <v>0</v>
      </c>
      <c r="D804">
        <v>0</v>
      </c>
      <c r="E804">
        <v>0</v>
      </c>
      <c r="F804">
        <v>1</v>
      </c>
      <c r="G804" t="str">
        <f t="shared" si="14"/>
        <v>210238|1|0|0|0|1</v>
      </c>
    </row>
    <row r="805" spans="1:7" x14ac:dyDescent="0.25">
      <c r="A805">
        <v>210256</v>
      </c>
      <c r="B805">
        <v>1</v>
      </c>
      <c r="C805">
        <v>0</v>
      </c>
      <c r="D805">
        <v>0</v>
      </c>
      <c r="E805">
        <v>0</v>
      </c>
      <c r="F805">
        <v>1</v>
      </c>
      <c r="G805" t="str">
        <f t="shared" si="14"/>
        <v>210256|1|0|0|0|1</v>
      </c>
    </row>
    <row r="806" spans="1:7" x14ac:dyDescent="0.25">
      <c r="A806">
        <v>210434</v>
      </c>
      <c r="B806">
        <v>1</v>
      </c>
      <c r="C806">
        <v>1</v>
      </c>
      <c r="D806">
        <v>0</v>
      </c>
      <c r="E806">
        <v>0</v>
      </c>
      <c r="F806">
        <v>0</v>
      </c>
      <c r="G806" t="str">
        <f t="shared" si="14"/>
        <v>210434|1|1|0|0|0</v>
      </c>
    </row>
    <row r="807" spans="1:7" x14ac:dyDescent="0.25">
      <c r="A807">
        <v>210779</v>
      </c>
      <c r="B807">
        <v>1</v>
      </c>
      <c r="C807">
        <v>0</v>
      </c>
      <c r="D807">
        <v>0</v>
      </c>
      <c r="E807">
        <v>0</v>
      </c>
      <c r="F807">
        <v>1</v>
      </c>
      <c r="G807" t="str">
        <f t="shared" si="14"/>
        <v>210779|1|0|0|0|1</v>
      </c>
    </row>
    <row r="808" spans="1:7" x14ac:dyDescent="0.25">
      <c r="A808">
        <v>211114</v>
      </c>
      <c r="B808">
        <v>1</v>
      </c>
      <c r="C808">
        <v>0</v>
      </c>
      <c r="D808">
        <v>0</v>
      </c>
      <c r="E808">
        <v>0</v>
      </c>
      <c r="F808">
        <v>1</v>
      </c>
      <c r="G808" t="str">
        <f t="shared" si="14"/>
        <v>211114|1|0|0|0|1</v>
      </c>
    </row>
    <row r="809" spans="1:7" x14ac:dyDescent="0.25">
      <c r="A809">
        <v>211271</v>
      </c>
      <c r="B809">
        <v>1</v>
      </c>
      <c r="C809">
        <v>0</v>
      </c>
      <c r="D809">
        <v>0</v>
      </c>
      <c r="E809">
        <v>1</v>
      </c>
      <c r="F809">
        <v>0</v>
      </c>
      <c r="G809" t="str">
        <f t="shared" si="14"/>
        <v>211271|1|0|0|1|0</v>
      </c>
    </row>
    <row r="810" spans="1:7" x14ac:dyDescent="0.25">
      <c r="A810">
        <v>211338</v>
      </c>
      <c r="B810">
        <v>1</v>
      </c>
      <c r="C810">
        <v>0</v>
      </c>
      <c r="D810">
        <v>0</v>
      </c>
      <c r="E810">
        <v>0</v>
      </c>
      <c r="F810">
        <v>1</v>
      </c>
      <c r="G810" t="str">
        <f t="shared" si="14"/>
        <v>211338|1|0|0|0|1</v>
      </c>
    </row>
    <row r="811" spans="1:7" x14ac:dyDescent="0.25">
      <c r="A811">
        <v>211851</v>
      </c>
      <c r="B811">
        <v>1</v>
      </c>
      <c r="C811">
        <v>0</v>
      </c>
      <c r="D811">
        <v>0</v>
      </c>
      <c r="E811">
        <v>0</v>
      </c>
      <c r="F811">
        <v>1</v>
      </c>
      <c r="G811" t="str">
        <f t="shared" si="14"/>
        <v>211851|1|0|0|0|1</v>
      </c>
    </row>
    <row r="812" spans="1:7" x14ac:dyDescent="0.25">
      <c r="A812">
        <v>212018</v>
      </c>
      <c r="B812">
        <v>1</v>
      </c>
      <c r="C812">
        <v>0</v>
      </c>
      <c r="D812">
        <v>0</v>
      </c>
      <c r="E812">
        <v>0</v>
      </c>
      <c r="F812">
        <v>1</v>
      </c>
      <c r="G812" t="str">
        <f t="shared" si="14"/>
        <v>212018|1|0|0|0|1</v>
      </c>
    </row>
    <row r="813" spans="1:7" x14ac:dyDescent="0.25">
      <c r="A813">
        <v>212335</v>
      </c>
      <c r="B813">
        <v>1</v>
      </c>
      <c r="C813">
        <v>0</v>
      </c>
      <c r="D813">
        <v>0</v>
      </c>
      <c r="E813">
        <v>0</v>
      </c>
      <c r="F813">
        <v>1</v>
      </c>
      <c r="G813" t="str">
        <f t="shared" si="14"/>
        <v>212335|1|0|0|0|1</v>
      </c>
    </row>
    <row r="814" spans="1:7" x14ac:dyDescent="0.25">
      <c r="A814">
        <v>212344</v>
      </c>
      <c r="B814">
        <v>1</v>
      </c>
      <c r="C814">
        <v>0</v>
      </c>
      <c r="D814">
        <v>0</v>
      </c>
      <c r="E814">
        <v>0</v>
      </c>
      <c r="F814">
        <v>1</v>
      </c>
      <c r="G814" t="str">
        <f t="shared" si="14"/>
        <v>212344|1|0|0|0|1</v>
      </c>
    </row>
    <row r="815" spans="1:7" x14ac:dyDescent="0.25">
      <c r="A815">
        <v>212465</v>
      </c>
      <c r="B815">
        <v>1</v>
      </c>
      <c r="C815">
        <v>1</v>
      </c>
      <c r="D815">
        <v>0</v>
      </c>
      <c r="E815">
        <v>0</v>
      </c>
      <c r="F815">
        <v>0</v>
      </c>
      <c r="G815" t="str">
        <f t="shared" si="14"/>
        <v>212465|1|1|0|0|0</v>
      </c>
    </row>
    <row r="816" spans="1:7" x14ac:dyDescent="0.25">
      <c r="A816">
        <v>212522</v>
      </c>
      <c r="B816">
        <v>1</v>
      </c>
      <c r="C816">
        <v>0</v>
      </c>
      <c r="D816">
        <v>0</v>
      </c>
      <c r="E816">
        <v>1</v>
      </c>
      <c r="F816">
        <v>0</v>
      </c>
      <c r="G816" t="str">
        <f t="shared" si="14"/>
        <v>212522|1|0|0|1|0</v>
      </c>
    </row>
    <row r="817" spans="1:7" x14ac:dyDescent="0.25">
      <c r="A817">
        <v>212577</v>
      </c>
      <c r="B817">
        <v>1</v>
      </c>
      <c r="C817">
        <v>0</v>
      </c>
      <c r="D817">
        <v>0</v>
      </c>
      <c r="E817">
        <v>1</v>
      </c>
      <c r="F817">
        <v>0</v>
      </c>
      <c r="G817" t="str">
        <f t="shared" si="14"/>
        <v>212577|1|0|0|1|0</v>
      </c>
    </row>
    <row r="818" spans="1:7" x14ac:dyDescent="0.25">
      <c r="A818">
        <v>213471</v>
      </c>
      <c r="B818">
        <v>1</v>
      </c>
      <c r="C818">
        <v>0</v>
      </c>
      <c r="D818">
        <v>0</v>
      </c>
      <c r="E818">
        <v>0</v>
      </c>
      <c r="F818">
        <v>1</v>
      </c>
      <c r="G818" t="str">
        <f t="shared" si="14"/>
        <v>213471|1|0|0|0|1</v>
      </c>
    </row>
    <row r="819" spans="1:7" x14ac:dyDescent="0.25">
      <c r="A819">
        <v>213538</v>
      </c>
      <c r="B819">
        <v>1</v>
      </c>
      <c r="C819">
        <v>0</v>
      </c>
      <c r="D819">
        <v>0</v>
      </c>
      <c r="E819">
        <v>0</v>
      </c>
      <c r="F819">
        <v>1</v>
      </c>
      <c r="G819" t="str">
        <f t="shared" si="14"/>
        <v>213538|1|0|0|0|1</v>
      </c>
    </row>
    <row r="820" spans="1:7" x14ac:dyDescent="0.25">
      <c r="A820">
        <v>213912</v>
      </c>
      <c r="B820">
        <v>1</v>
      </c>
      <c r="C820">
        <v>0</v>
      </c>
      <c r="D820">
        <v>0</v>
      </c>
      <c r="E820">
        <v>0</v>
      </c>
      <c r="F820">
        <v>1</v>
      </c>
      <c r="G820" t="str">
        <f t="shared" si="14"/>
        <v>213912|1|0|0|0|1</v>
      </c>
    </row>
    <row r="821" spans="1:7" x14ac:dyDescent="0.25">
      <c r="A821">
        <v>213958</v>
      </c>
      <c r="B821">
        <v>1</v>
      </c>
      <c r="C821">
        <v>0</v>
      </c>
      <c r="D821">
        <v>0</v>
      </c>
      <c r="E821">
        <v>0</v>
      </c>
      <c r="F821">
        <v>1</v>
      </c>
      <c r="G821" t="str">
        <f t="shared" si="14"/>
        <v>213958|1|0|0|0|1</v>
      </c>
    </row>
    <row r="822" spans="1:7" x14ac:dyDescent="0.25">
      <c r="A822">
        <v>214106</v>
      </c>
      <c r="B822">
        <v>1</v>
      </c>
      <c r="C822">
        <v>0</v>
      </c>
      <c r="D822">
        <v>0</v>
      </c>
      <c r="E822">
        <v>1</v>
      </c>
      <c r="F822">
        <v>0</v>
      </c>
      <c r="G822" t="str">
        <f t="shared" si="14"/>
        <v>214106|1|0|0|1|0</v>
      </c>
    </row>
    <row r="823" spans="1:7" x14ac:dyDescent="0.25">
      <c r="A823">
        <v>214414</v>
      </c>
      <c r="B823">
        <v>1</v>
      </c>
      <c r="C823">
        <v>0</v>
      </c>
      <c r="D823">
        <v>0</v>
      </c>
      <c r="E823">
        <v>1</v>
      </c>
      <c r="F823">
        <v>0</v>
      </c>
      <c r="G823" t="str">
        <f t="shared" si="14"/>
        <v>214414|1|0|0|1|0</v>
      </c>
    </row>
    <row r="824" spans="1:7" x14ac:dyDescent="0.25">
      <c r="A824">
        <v>214722</v>
      </c>
      <c r="B824">
        <v>1</v>
      </c>
      <c r="C824">
        <v>0</v>
      </c>
      <c r="D824">
        <v>0</v>
      </c>
      <c r="E824">
        <v>1</v>
      </c>
      <c r="F824">
        <v>0</v>
      </c>
      <c r="G824" t="str">
        <f t="shared" si="14"/>
        <v>214722|1|0|0|1|0</v>
      </c>
    </row>
    <row r="825" spans="1:7" x14ac:dyDescent="0.25">
      <c r="A825">
        <v>214807</v>
      </c>
      <c r="B825">
        <v>1</v>
      </c>
      <c r="C825">
        <v>0</v>
      </c>
      <c r="D825">
        <v>1</v>
      </c>
      <c r="E825">
        <v>0</v>
      </c>
      <c r="F825">
        <v>0</v>
      </c>
      <c r="G825" t="str">
        <f t="shared" si="14"/>
        <v>214807|1|0|1|0|0</v>
      </c>
    </row>
    <row r="826" spans="1:7" x14ac:dyDescent="0.25">
      <c r="A826">
        <v>214843</v>
      </c>
      <c r="B826">
        <v>1</v>
      </c>
      <c r="C826">
        <v>0</v>
      </c>
      <c r="D826">
        <v>0</v>
      </c>
      <c r="E826">
        <v>0</v>
      </c>
      <c r="F826">
        <v>1</v>
      </c>
      <c r="G826" t="str">
        <f t="shared" si="14"/>
        <v>214843|1|0|0|0|1</v>
      </c>
    </row>
    <row r="827" spans="1:7" x14ac:dyDescent="0.25">
      <c r="A827">
        <v>215345</v>
      </c>
      <c r="B827">
        <v>1</v>
      </c>
      <c r="C827">
        <v>0</v>
      </c>
      <c r="D827">
        <v>0</v>
      </c>
      <c r="E827">
        <v>0</v>
      </c>
      <c r="F827">
        <v>1</v>
      </c>
      <c r="G827" t="str">
        <f t="shared" si="14"/>
        <v>215345|1|0|0|0|1</v>
      </c>
    </row>
    <row r="828" spans="1:7" x14ac:dyDescent="0.25">
      <c r="A828">
        <v>215354</v>
      </c>
      <c r="B828">
        <v>1</v>
      </c>
      <c r="C828">
        <v>0</v>
      </c>
      <c r="D828">
        <v>0</v>
      </c>
      <c r="E828">
        <v>0</v>
      </c>
      <c r="F828">
        <v>1</v>
      </c>
      <c r="G828" t="str">
        <f t="shared" si="14"/>
        <v>215354|1|0|0|0|1</v>
      </c>
    </row>
    <row r="829" spans="1:7" x14ac:dyDescent="0.25">
      <c r="A829">
        <v>215653</v>
      </c>
      <c r="B829">
        <v>1</v>
      </c>
      <c r="C829">
        <v>0</v>
      </c>
      <c r="D829">
        <v>0</v>
      </c>
      <c r="E829">
        <v>0</v>
      </c>
      <c r="F829">
        <v>1</v>
      </c>
      <c r="G829" t="str">
        <f t="shared" si="14"/>
        <v>215653|1|0|0|0|1</v>
      </c>
    </row>
    <row r="830" spans="1:7" x14ac:dyDescent="0.25">
      <c r="A830">
        <v>215662</v>
      </c>
      <c r="B830">
        <v>1</v>
      </c>
      <c r="C830">
        <v>0</v>
      </c>
      <c r="D830">
        <v>0</v>
      </c>
      <c r="E830">
        <v>1</v>
      </c>
      <c r="F830">
        <v>0</v>
      </c>
      <c r="G830" t="str">
        <f t="shared" si="14"/>
        <v>215662|1|0|0|1|0</v>
      </c>
    </row>
    <row r="831" spans="1:7" x14ac:dyDescent="0.25">
      <c r="A831">
        <v>215710</v>
      </c>
      <c r="B831">
        <v>1</v>
      </c>
      <c r="C831">
        <v>0</v>
      </c>
      <c r="D831">
        <v>0</v>
      </c>
      <c r="E831">
        <v>0</v>
      </c>
      <c r="F831">
        <v>1</v>
      </c>
      <c r="G831" t="str">
        <f t="shared" si="14"/>
        <v>215710|1|0|0|0|1</v>
      </c>
    </row>
    <row r="832" spans="1:7" x14ac:dyDescent="0.25">
      <c r="A832">
        <v>216164</v>
      </c>
      <c r="B832">
        <v>1</v>
      </c>
      <c r="C832">
        <v>0</v>
      </c>
      <c r="D832">
        <v>0</v>
      </c>
      <c r="E832">
        <v>0</v>
      </c>
      <c r="F832">
        <v>1</v>
      </c>
      <c r="G832" t="str">
        <f t="shared" si="14"/>
        <v>216164|1|0|0|0|1</v>
      </c>
    </row>
    <row r="833" spans="1:7" x14ac:dyDescent="0.25">
      <c r="A833">
        <v>216230</v>
      </c>
      <c r="B833">
        <v>1</v>
      </c>
      <c r="C833">
        <v>0</v>
      </c>
      <c r="D833">
        <v>0</v>
      </c>
      <c r="E833">
        <v>0</v>
      </c>
      <c r="F833">
        <v>1</v>
      </c>
      <c r="G833" t="str">
        <f t="shared" si="14"/>
        <v>216230|1|0|0|0|1</v>
      </c>
    </row>
    <row r="834" spans="1:7" x14ac:dyDescent="0.25">
      <c r="A834">
        <v>216922</v>
      </c>
      <c r="B834">
        <v>1</v>
      </c>
      <c r="C834">
        <v>0</v>
      </c>
      <c r="D834">
        <v>0</v>
      </c>
      <c r="E834">
        <v>1</v>
      </c>
      <c r="F834">
        <v>0</v>
      </c>
      <c r="G834" t="str">
        <f t="shared" si="14"/>
        <v>216922|1|0|0|1|0</v>
      </c>
    </row>
    <row r="835" spans="1:7" x14ac:dyDescent="0.25">
      <c r="A835">
        <v>217059</v>
      </c>
      <c r="B835">
        <v>1</v>
      </c>
      <c r="C835">
        <v>0</v>
      </c>
      <c r="D835">
        <v>0</v>
      </c>
      <c r="E835">
        <v>0</v>
      </c>
      <c r="F835">
        <v>1</v>
      </c>
      <c r="G835" t="str">
        <f t="shared" si="14"/>
        <v>217059|1|0|0|0|1</v>
      </c>
    </row>
    <row r="836" spans="1:7" x14ac:dyDescent="0.25">
      <c r="A836">
        <v>218131</v>
      </c>
      <c r="B836">
        <v>1</v>
      </c>
      <c r="C836">
        <v>0</v>
      </c>
      <c r="D836">
        <v>0</v>
      </c>
      <c r="E836">
        <v>0</v>
      </c>
      <c r="F836">
        <v>1</v>
      </c>
      <c r="G836" t="str">
        <f t="shared" ref="G836:G899" si="15">CONCATENATE(A836,"|",B836,"|",C836,"|",D836,"|",E836,"|",F836)</f>
        <v>218131|1|0|0|0|1</v>
      </c>
    </row>
    <row r="837" spans="1:7" x14ac:dyDescent="0.25">
      <c r="A837">
        <v>218261</v>
      </c>
      <c r="B837">
        <v>1</v>
      </c>
      <c r="C837">
        <v>0</v>
      </c>
      <c r="D837">
        <v>0</v>
      </c>
      <c r="E837">
        <v>0</v>
      </c>
      <c r="F837">
        <v>1</v>
      </c>
      <c r="G837" t="str">
        <f t="shared" si="15"/>
        <v>218261|1|0|0|0|1</v>
      </c>
    </row>
    <row r="838" spans="1:7" x14ac:dyDescent="0.25">
      <c r="A838">
        <v>218850</v>
      </c>
      <c r="B838">
        <v>1</v>
      </c>
      <c r="C838">
        <v>0</v>
      </c>
      <c r="D838">
        <v>0</v>
      </c>
      <c r="E838">
        <v>0</v>
      </c>
      <c r="F838">
        <v>1</v>
      </c>
      <c r="G838" t="str">
        <f t="shared" si="15"/>
        <v>218850|1|0|0|0|1</v>
      </c>
    </row>
    <row r="839" spans="1:7" x14ac:dyDescent="0.25">
      <c r="A839">
        <v>218878</v>
      </c>
      <c r="B839">
        <v>1</v>
      </c>
      <c r="C839">
        <v>0</v>
      </c>
      <c r="D839">
        <v>0</v>
      </c>
      <c r="E839">
        <v>0</v>
      </c>
      <c r="F839">
        <v>1</v>
      </c>
      <c r="G839" t="str">
        <f t="shared" si="15"/>
        <v>218878|1|0|0|0|1</v>
      </c>
    </row>
    <row r="840" spans="1:7" x14ac:dyDescent="0.25">
      <c r="A840">
        <v>219044</v>
      </c>
      <c r="B840">
        <v>1</v>
      </c>
      <c r="C840">
        <v>0</v>
      </c>
      <c r="D840">
        <v>0</v>
      </c>
      <c r="E840">
        <v>0</v>
      </c>
      <c r="F840">
        <v>1</v>
      </c>
      <c r="G840" t="str">
        <f t="shared" si="15"/>
        <v>219044|1|0|0|0|1</v>
      </c>
    </row>
    <row r="841" spans="1:7" x14ac:dyDescent="0.25">
      <c r="A841">
        <v>219651</v>
      </c>
      <c r="B841">
        <v>1</v>
      </c>
      <c r="C841">
        <v>0</v>
      </c>
      <c r="D841">
        <v>0</v>
      </c>
      <c r="E841">
        <v>0</v>
      </c>
      <c r="F841">
        <v>1</v>
      </c>
      <c r="G841" t="str">
        <f t="shared" si="15"/>
        <v>219651|1|0|0|0|1</v>
      </c>
    </row>
    <row r="842" spans="1:7" x14ac:dyDescent="0.25">
      <c r="A842">
        <v>219679</v>
      </c>
      <c r="B842">
        <v>1</v>
      </c>
      <c r="C842">
        <v>0</v>
      </c>
      <c r="D842">
        <v>0</v>
      </c>
      <c r="E842">
        <v>0</v>
      </c>
      <c r="F842">
        <v>1</v>
      </c>
      <c r="G842" t="str">
        <f t="shared" si="15"/>
        <v>219679|1|0|0|0|1</v>
      </c>
    </row>
    <row r="843" spans="1:7" x14ac:dyDescent="0.25">
      <c r="A843">
        <v>220059</v>
      </c>
      <c r="B843">
        <v>1</v>
      </c>
      <c r="C843">
        <v>0</v>
      </c>
      <c r="D843">
        <v>0</v>
      </c>
      <c r="E843">
        <v>0</v>
      </c>
      <c r="F843">
        <v>1</v>
      </c>
      <c r="G843" t="str">
        <f t="shared" si="15"/>
        <v>220059|1|0|0|0|1</v>
      </c>
    </row>
    <row r="844" spans="1:7" x14ac:dyDescent="0.25">
      <c r="A844">
        <v>220527</v>
      </c>
      <c r="B844">
        <v>1</v>
      </c>
      <c r="C844">
        <v>0</v>
      </c>
      <c r="D844">
        <v>0</v>
      </c>
      <c r="E844">
        <v>1</v>
      </c>
      <c r="F844">
        <v>0</v>
      </c>
      <c r="G844" t="str">
        <f t="shared" si="15"/>
        <v>220527|1|0|0|1|0</v>
      </c>
    </row>
    <row r="845" spans="1:7" x14ac:dyDescent="0.25">
      <c r="A845">
        <v>220844</v>
      </c>
      <c r="B845">
        <v>1</v>
      </c>
      <c r="C845">
        <v>0</v>
      </c>
      <c r="D845">
        <v>0</v>
      </c>
      <c r="E845">
        <v>0</v>
      </c>
      <c r="F845">
        <v>1</v>
      </c>
      <c r="G845" t="str">
        <f t="shared" si="15"/>
        <v>220844|1|0|0|0|1</v>
      </c>
    </row>
    <row r="846" spans="1:7" x14ac:dyDescent="0.25">
      <c r="A846">
        <v>220974</v>
      </c>
      <c r="B846">
        <v>1</v>
      </c>
      <c r="C846">
        <v>0</v>
      </c>
      <c r="D846">
        <v>0</v>
      </c>
      <c r="E846">
        <v>0</v>
      </c>
      <c r="F846">
        <v>1</v>
      </c>
      <c r="G846" t="str">
        <f t="shared" si="15"/>
        <v>220974|1|0|0|0|1</v>
      </c>
    </row>
    <row r="847" spans="1:7" x14ac:dyDescent="0.25">
      <c r="A847">
        <v>221775</v>
      </c>
      <c r="B847">
        <v>1</v>
      </c>
      <c r="C847">
        <v>0</v>
      </c>
      <c r="D847">
        <v>0</v>
      </c>
      <c r="E847">
        <v>0</v>
      </c>
      <c r="F847">
        <v>1</v>
      </c>
      <c r="G847" t="str">
        <f t="shared" si="15"/>
        <v>221775|1|0|0|0|1</v>
      </c>
    </row>
    <row r="848" spans="1:7" x14ac:dyDescent="0.25">
      <c r="A848">
        <v>222156</v>
      </c>
      <c r="B848">
        <v>1</v>
      </c>
      <c r="C848">
        <v>0</v>
      </c>
      <c r="D848">
        <v>0</v>
      </c>
      <c r="E848">
        <v>0</v>
      </c>
      <c r="F848">
        <v>1</v>
      </c>
      <c r="G848" t="str">
        <f t="shared" si="15"/>
        <v>222156|1|0|0|0|1</v>
      </c>
    </row>
    <row r="849" spans="1:7" x14ac:dyDescent="0.25">
      <c r="A849">
        <v>222446</v>
      </c>
      <c r="B849">
        <v>1</v>
      </c>
      <c r="C849">
        <v>0</v>
      </c>
      <c r="D849">
        <v>0</v>
      </c>
      <c r="E849">
        <v>0</v>
      </c>
      <c r="F849">
        <v>1</v>
      </c>
      <c r="G849" t="str">
        <f t="shared" si="15"/>
        <v>222446|1|0|0|0|1</v>
      </c>
    </row>
    <row r="850" spans="1:7" x14ac:dyDescent="0.25">
      <c r="A850">
        <v>222558</v>
      </c>
      <c r="B850">
        <v>1</v>
      </c>
      <c r="C850">
        <v>0</v>
      </c>
      <c r="D850">
        <v>0</v>
      </c>
      <c r="E850">
        <v>0</v>
      </c>
      <c r="F850">
        <v>1</v>
      </c>
      <c r="G850" t="str">
        <f t="shared" si="15"/>
        <v>222558|1|0|0|0|1</v>
      </c>
    </row>
    <row r="851" spans="1:7" x14ac:dyDescent="0.25">
      <c r="A851">
        <v>222754</v>
      </c>
      <c r="B851">
        <v>1</v>
      </c>
      <c r="C851">
        <v>0</v>
      </c>
      <c r="D851">
        <v>0</v>
      </c>
      <c r="E851">
        <v>0</v>
      </c>
      <c r="F851">
        <v>1</v>
      </c>
      <c r="G851" t="str">
        <f t="shared" si="15"/>
        <v>222754|1|0|0|0|1</v>
      </c>
    </row>
    <row r="852" spans="1:7" x14ac:dyDescent="0.25">
      <c r="A852">
        <v>223322</v>
      </c>
      <c r="B852">
        <v>1</v>
      </c>
      <c r="C852">
        <v>0</v>
      </c>
      <c r="D852">
        <v>0</v>
      </c>
      <c r="E852">
        <v>1</v>
      </c>
      <c r="F852">
        <v>0</v>
      </c>
      <c r="G852" t="str">
        <f t="shared" si="15"/>
        <v>223322|1|0|0|1|0</v>
      </c>
    </row>
    <row r="853" spans="1:7" x14ac:dyDescent="0.25">
      <c r="A853">
        <v>223452</v>
      </c>
      <c r="B853">
        <v>1</v>
      </c>
      <c r="C853">
        <v>0</v>
      </c>
      <c r="D853">
        <v>0</v>
      </c>
      <c r="E853">
        <v>0</v>
      </c>
      <c r="F853">
        <v>1</v>
      </c>
      <c r="G853" t="str">
        <f t="shared" si="15"/>
        <v>223452|1|0|0|0|1</v>
      </c>
    </row>
    <row r="854" spans="1:7" x14ac:dyDescent="0.25">
      <c r="A854">
        <v>223751</v>
      </c>
      <c r="B854">
        <v>1</v>
      </c>
      <c r="C854">
        <v>0</v>
      </c>
      <c r="D854">
        <v>0</v>
      </c>
      <c r="E854">
        <v>0</v>
      </c>
      <c r="F854">
        <v>1</v>
      </c>
      <c r="G854" t="str">
        <f t="shared" si="15"/>
        <v>223751|1|0|0|0|1</v>
      </c>
    </row>
    <row r="855" spans="1:7" x14ac:dyDescent="0.25">
      <c r="A855">
        <v>223845</v>
      </c>
      <c r="B855">
        <v>1</v>
      </c>
      <c r="C855">
        <v>0</v>
      </c>
      <c r="D855">
        <v>0</v>
      </c>
      <c r="E855">
        <v>0</v>
      </c>
      <c r="F855">
        <v>1</v>
      </c>
      <c r="G855" t="str">
        <f t="shared" si="15"/>
        <v>223845|1|0|0|0|1</v>
      </c>
    </row>
    <row r="856" spans="1:7" x14ac:dyDescent="0.25">
      <c r="A856">
        <v>224954</v>
      </c>
      <c r="B856">
        <v>1</v>
      </c>
      <c r="C856">
        <v>0</v>
      </c>
      <c r="D856">
        <v>0</v>
      </c>
      <c r="E856">
        <v>0</v>
      </c>
      <c r="F856">
        <v>1</v>
      </c>
      <c r="G856" t="str">
        <f t="shared" si="15"/>
        <v>224954|1|0|0|0|1</v>
      </c>
    </row>
    <row r="857" spans="1:7" x14ac:dyDescent="0.25">
      <c r="A857">
        <v>225054</v>
      </c>
      <c r="B857">
        <v>1</v>
      </c>
      <c r="C857">
        <v>0</v>
      </c>
      <c r="D857">
        <v>0</v>
      </c>
      <c r="E857">
        <v>0</v>
      </c>
      <c r="F857">
        <v>1</v>
      </c>
      <c r="G857" t="str">
        <f t="shared" si="15"/>
        <v>225054|1|0|0|0|1</v>
      </c>
    </row>
    <row r="858" spans="1:7" x14ac:dyDescent="0.25">
      <c r="A858">
        <v>225157</v>
      </c>
      <c r="B858">
        <v>1</v>
      </c>
      <c r="C858">
        <v>0</v>
      </c>
      <c r="D858">
        <v>0</v>
      </c>
      <c r="E858">
        <v>0</v>
      </c>
      <c r="F858">
        <v>1</v>
      </c>
      <c r="G858" t="str">
        <f t="shared" si="15"/>
        <v>225157|1|0|0|0|1</v>
      </c>
    </row>
    <row r="859" spans="1:7" x14ac:dyDescent="0.25">
      <c r="A859">
        <v>225559</v>
      </c>
      <c r="B859">
        <v>1</v>
      </c>
      <c r="C859">
        <v>0</v>
      </c>
      <c r="D859">
        <v>0</v>
      </c>
      <c r="E859">
        <v>0</v>
      </c>
      <c r="F859">
        <v>1</v>
      </c>
      <c r="G859" t="str">
        <f t="shared" si="15"/>
        <v>225559|1|0|0|0|1</v>
      </c>
    </row>
    <row r="860" spans="1:7" x14ac:dyDescent="0.25">
      <c r="A860">
        <v>225942</v>
      </c>
      <c r="B860">
        <v>1</v>
      </c>
      <c r="C860">
        <v>0</v>
      </c>
      <c r="D860">
        <v>0</v>
      </c>
      <c r="E860">
        <v>0</v>
      </c>
      <c r="F860">
        <v>1</v>
      </c>
      <c r="G860" t="str">
        <f t="shared" si="15"/>
        <v>225942|1|0|0|0|1</v>
      </c>
    </row>
    <row r="861" spans="1:7" x14ac:dyDescent="0.25">
      <c r="A861">
        <v>226949</v>
      </c>
      <c r="B861">
        <v>1</v>
      </c>
      <c r="C861">
        <v>0</v>
      </c>
      <c r="D861">
        <v>0</v>
      </c>
      <c r="E861">
        <v>0</v>
      </c>
      <c r="F861">
        <v>1</v>
      </c>
      <c r="G861" t="str">
        <f t="shared" si="15"/>
        <v>226949|1|0|0|0|1</v>
      </c>
    </row>
    <row r="862" spans="1:7" x14ac:dyDescent="0.25">
      <c r="A862">
        <v>227151</v>
      </c>
      <c r="B862">
        <v>1</v>
      </c>
      <c r="C862">
        <v>0</v>
      </c>
      <c r="D862">
        <v>0</v>
      </c>
      <c r="E862">
        <v>0</v>
      </c>
      <c r="F862">
        <v>1</v>
      </c>
      <c r="G862" t="str">
        <f t="shared" si="15"/>
        <v>227151|1|0|0|0|1</v>
      </c>
    </row>
    <row r="863" spans="1:7" x14ac:dyDescent="0.25">
      <c r="A863">
        <v>227357</v>
      </c>
      <c r="B863">
        <v>1</v>
      </c>
      <c r="C863">
        <v>0</v>
      </c>
      <c r="D863">
        <v>0</v>
      </c>
      <c r="E863">
        <v>0</v>
      </c>
      <c r="F863">
        <v>1</v>
      </c>
      <c r="G863" t="str">
        <f t="shared" si="15"/>
        <v>227357|1|0|0|0|1</v>
      </c>
    </row>
    <row r="864" spans="1:7" x14ac:dyDescent="0.25">
      <c r="A864">
        <v>227656</v>
      </c>
      <c r="B864">
        <v>1</v>
      </c>
      <c r="C864">
        <v>0</v>
      </c>
      <c r="D864">
        <v>0</v>
      </c>
      <c r="E864">
        <v>0</v>
      </c>
      <c r="F864">
        <v>1</v>
      </c>
      <c r="G864" t="str">
        <f t="shared" si="15"/>
        <v>227656|1|0|0|0|1</v>
      </c>
    </row>
    <row r="865" spans="1:7" x14ac:dyDescent="0.25">
      <c r="A865">
        <v>227777</v>
      </c>
      <c r="B865">
        <v>1</v>
      </c>
      <c r="C865">
        <v>0</v>
      </c>
      <c r="D865">
        <v>0</v>
      </c>
      <c r="E865">
        <v>0</v>
      </c>
      <c r="F865">
        <v>1</v>
      </c>
      <c r="G865" t="str">
        <f t="shared" si="15"/>
        <v>227777|1|0|0|0|1</v>
      </c>
    </row>
    <row r="866" spans="1:7" x14ac:dyDescent="0.25">
      <c r="A866">
        <v>228000</v>
      </c>
      <c r="B866">
        <v>1</v>
      </c>
      <c r="C866">
        <v>0</v>
      </c>
      <c r="D866">
        <v>0</v>
      </c>
      <c r="E866">
        <v>0</v>
      </c>
      <c r="F866">
        <v>1</v>
      </c>
      <c r="G866" t="str">
        <f t="shared" si="15"/>
        <v>228000|1|0|0|0|1</v>
      </c>
    </row>
    <row r="867" spans="1:7" x14ac:dyDescent="0.25">
      <c r="A867">
        <v>228055</v>
      </c>
      <c r="B867">
        <v>1</v>
      </c>
      <c r="C867">
        <v>0</v>
      </c>
      <c r="D867">
        <v>0</v>
      </c>
      <c r="E867">
        <v>0</v>
      </c>
      <c r="F867">
        <v>1</v>
      </c>
      <c r="G867" t="str">
        <f t="shared" si="15"/>
        <v>228055|1|0|0|0|1</v>
      </c>
    </row>
    <row r="868" spans="1:7" x14ac:dyDescent="0.25">
      <c r="A868">
        <v>228158</v>
      </c>
      <c r="B868">
        <v>1</v>
      </c>
      <c r="C868">
        <v>0</v>
      </c>
      <c r="D868">
        <v>0</v>
      </c>
      <c r="E868">
        <v>0</v>
      </c>
      <c r="F868">
        <v>1</v>
      </c>
      <c r="G868" t="str">
        <f t="shared" si="15"/>
        <v>228158|1|0|0|0|1</v>
      </c>
    </row>
    <row r="869" spans="1:7" x14ac:dyDescent="0.25">
      <c r="A869">
        <v>228279</v>
      </c>
      <c r="B869">
        <v>1</v>
      </c>
      <c r="C869">
        <v>0</v>
      </c>
      <c r="D869">
        <v>0</v>
      </c>
      <c r="E869">
        <v>0</v>
      </c>
      <c r="F869">
        <v>1</v>
      </c>
      <c r="G869" t="str">
        <f t="shared" si="15"/>
        <v>228279|1|0|0|0|1</v>
      </c>
    </row>
    <row r="870" spans="1:7" x14ac:dyDescent="0.25">
      <c r="A870">
        <v>228345</v>
      </c>
      <c r="B870">
        <v>1</v>
      </c>
      <c r="C870">
        <v>0</v>
      </c>
      <c r="D870">
        <v>0</v>
      </c>
      <c r="E870">
        <v>0</v>
      </c>
      <c r="F870">
        <v>1</v>
      </c>
      <c r="G870" t="str">
        <f t="shared" si="15"/>
        <v>228345|1|0|0|0|1</v>
      </c>
    </row>
    <row r="871" spans="1:7" x14ac:dyDescent="0.25">
      <c r="A871">
        <v>229070</v>
      </c>
      <c r="B871">
        <v>1</v>
      </c>
      <c r="C871">
        <v>0</v>
      </c>
      <c r="D871">
        <v>0</v>
      </c>
      <c r="E871">
        <v>0</v>
      </c>
      <c r="F871">
        <v>1</v>
      </c>
      <c r="G871" t="str">
        <f t="shared" si="15"/>
        <v>229070|1|0|0|0|1</v>
      </c>
    </row>
    <row r="872" spans="1:7" x14ac:dyDescent="0.25">
      <c r="A872">
        <v>229173</v>
      </c>
      <c r="B872">
        <v>1</v>
      </c>
      <c r="C872">
        <v>0</v>
      </c>
      <c r="D872">
        <v>0</v>
      </c>
      <c r="E872">
        <v>0</v>
      </c>
      <c r="F872">
        <v>1</v>
      </c>
      <c r="G872" t="str">
        <f t="shared" si="15"/>
        <v>229173|1|0|0|0|1</v>
      </c>
    </row>
    <row r="873" spans="1:7" x14ac:dyDescent="0.25">
      <c r="A873">
        <v>229342</v>
      </c>
      <c r="B873">
        <v>1</v>
      </c>
      <c r="C873">
        <v>0</v>
      </c>
      <c r="D873">
        <v>0</v>
      </c>
      <c r="E873">
        <v>0</v>
      </c>
      <c r="F873">
        <v>1</v>
      </c>
      <c r="G873" t="str">
        <f t="shared" si="15"/>
        <v>229342|1|0|0|0|1</v>
      </c>
    </row>
    <row r="874" spans="1:7" x14ac:dyDescent="0.25">
      <c r="A874">
        <v>229454</v>
      </c>
      <c r="B874">
        <v>1</v>
      </c>
      <c r="C874">
        <v>0</v>
      </c>
      <c r="D874">
        <v>0</v>
      </c>
      <c r="E874">
        <v>0</v>
      </c>
      <c r="F874">
        <v>1</v>
      </c>
      <c r="G874" t="str">
        <f t="shared" si="15"/>
        <v>229454|1|0|0|0|1</v>
      </c>
    </row>
    <row r="875" spans="1:7" x14ac:dyDescent="0.25">
      <c r="A875">
        <v>229801</v>
      </c>
      <c r="B875">
        <v>1</v>
      </c>
      <c r="C875">
        <v>0</v>
      </c>
      <c r="D875">
        <v>1</v>
      </c>
      <c r="E875">
        <v>0</v>
      </c>
      <c r="F875">
        <v>0</v>
      </c>
      <c r="G875" t="str">
        <f t="shared" si="15"/>
        <v>229801|1|0|1|0|0</v>
      </c>
    </row>
    <row r="876" spans="1:7" x14ac:dyDescent="0.25">
      <c r="A876">
        <v>229913</v>
      </c>
      <c r="B876">
        <v>1</v>
      </c>
      <c r="C876">
        <v>0</v>
      </c>
      <c r="D876">
        <v>0</v>
      </c>
      <c r="E876">
        <v>1</v>
      </c>
      <c r="F876">
        <v>0</v>
      </c>
      <c r="G876" t="str">
        <f t="shared" si="15"/>
        <v>229913|1|0|0|1|0</v>
      </c>
    </row>
    <row r="877" spans="1:7" x14ac:dyDescent="0.25">
      <c r="A877">
        <v>230423</v>
      </c>
      <c r="B877">
        <v>1</v>
      </c>
      <c r="C877">
        <v>0</v>
      </c>
      <c r="D877">
        <v>0</v>
      </c>
      <c r="E877">
        <v>0</v>
      </c>
      <c r="F877">
        <v>1</v>
      </c>
      <c r="G877" t="str">
        <f t="shared" si="15"/>
        <v>230423|1|0|0|0|1</v>
      </c>
    </row>
    <row r="878" spans="1:7" x14ac:dyDescent="0.25">
      <c r="A878">
        <v>230610</v>
      </c>
      <c r="B878">
        <v>1</v>
      </c>
      <c r="C878">
        <v>0</v>
      </c>
      <c r="D878">
        <v>0</v>
      </c>
      <c r="E878">
        <v>0</v>
      </c>
      <c r="F878">
        <v>1</v>
      </c>
      <c r="G878" t="str">
        <f t="shared" si="15"/>
        <v>230610|1|0|0|0|1</v>
      </c>
    </row>
    <row r="879" spans="1:7" x14ac:dyDescent="0.25">
      <c r="A879">
        <v>230759</v>
      </c>
      <c r="B879">
        <v>1</v>
      </c>
      <c r="C879">
        <v>0</v>
      </c>
      <c r="D879">
        <v>0</v>
      </c>
      <c r="E879">
        <v>1</v>
      </c>
      <c r="F879">
        <v>0</v>
      </c>
      <c r="G879" t="str">
        <f t="shared" si="15"/>
        <v>230759|1|0|0|1|0</v>
      </c>
    </row>
    <row r="880" spans="1:7" x14ac:dyDescent="0.25">
      <c r="A880">
        <v>231279</v>
      </c>
      <c r="B880">
        <v>1</v>
      </c>
      <c r="C880">
        <v>0</v>
      </c>
      <c r="D880">
        <v>0</v>
      </c>
      <c r="E880">
        <v>0</v>
      </c>
      <c r="F880">
        <v>1</v>
      </c>
      <c r="G880" t="str">
        <f t="shared" si="15"/>
        <v>231279|1|0|0|0|1</v>
      </c>
    </row>
    <row r="881" spans="1:7" x14ac:dyDescent="0.25">
      <c r="A881">
        <v>232847</v>
      </c>
      <c r="B881">
        <v>1</v>
      </c>
      <c r="C881">
        <v>0</v>
      </c>
      <c r="D881">
        <v>0</v>
      </c>
      <c r="E881">
        <v>0</v>
      </c>
      <c r="F881">
        <v>1</v>
      </c>
      <c r="G881" t="str">
        <f t="shared" si="15"/>
        <v>232847|1|0|0|0|1</v>
      </c>
    </row>
    <row r="882" spans="1:7" x14ac:dyDescent="0.25">
      <c r="A882">
        <v>232856</v>
      </c>
      <c r="B882">
        <v>1</v>
      </c>
      <c r="C882">
        <v>0</v>
      </c>
      <c r="D882">
        <v>0</v>
      </c>
      <c r="E882">
        <v>0</v>
      </c>
      <c r="F882">
        <v>1</v>
      </c>
      <c r="G882" t="str">
        <f t="shared" si="15"/>
        <v>232856|1|0|0|0|1</v>
      </c>
    </row>
    <row r="883" spans="1:7" x14ac:dyDescent="0.25">
      <c r="A883">
        <v>233031</v>
      </c>
      <c r="B883">
        <v>1</v>
      </c>
      <c r="C883">
        <v>1</v>
      </c>
      <c r="D883">
        <v>0</v>
      </c>
      <c r="E883">
        <v>0</v>
      </c>
      <c r="F883">
        <v>0</v>
      </c>
      <c r="G883" t="str">
        <f t="shared" si="15"/>
        <v>233031|1|1|0|0|0</v>
      </c>
    </row>
    <row r="884" spans="1:7" x14ac:dyDescent="0.25">
      <c r="A884">
        <v>233246</v>
      </c>
      <c r="B884">
        <v>1</v>
      </c>
      <c r="C884">
        <v>0</v>
      </c>
      <c r="D884">
        <v>0</v>
      </c>
      <c r="E884">
        <v>0</v>
      </c>
      <c r="F884">
        <v>1</v>
      </c>
      <c r="G884" t="str">
        <f t="shared" si="15"/>
        <v>233246|1|0|0|0|1</v>
      </c>
    </row>
    <row r="885" spans="1:7" x14ac:dyDescent="0.25">
      <c r="A885">
        <v>233358</v>
      </c>
      <c r="B885">
        <v>1</v>
      </c>
      <c r="C885">
        <v>0</v>
      </c>
      <c r="D885">
        <v>0</v>
      </c>
      <c r="E885">
        <v>0</v>
      </c>
      <c r="F885">
        <v>1</v>
      </c>
      <c r="G885" t="str">
        <f t="shared" si="15"/>
        <v>233358|1|0|0|0|1</v>
      </c>
    </row>
    <row r="886" spans="1:7" x14ac:dyDescent="0.25">
      <c r="A886">
        <v>233442</v>
      </c>
      <c r="B886">
        <v>1</v>
      </c>
      <c r="C886">
        <v>0</v>
      </c>
      <c r="D886">
        <v>0</v>
      </c>
      <c r="E886">
        <v>0</v>
      </c>
      <c r="F886">
        <v>1</v>
      </c>
      <c r="G886" t="str">
        <f t="shared" si="15"/>
        <v>233442|1|0|0|0|1</v>
      </c>
    </row>
    <row r="887" spans="1:7" x14ac:dyDescent="0.25">
      <c r="A887">
        <v>233527</v>
      </c>
      <c r="B887">
        <v>1</v>
      </c>
      <c r="C887">
        <v>0</v>
      </c>
      <c r="D887">
        <v>0</v>
      </c>
      <c r="E887">
        <v>1</v>
      </c>
      <c r="F887">
        <v>0</v>
      </c>
      <c r="G887" t="str">
        <f t="shared" si="15"/>
        <v>233527|1|0|0|1|0</v>
      </c>
    </row>
    <row r="888" spans="1:7" x14ac:dyDescent="0.25">
      <c r="A888">
        <v>233554</v>
      </c>
      <c r="B888">
        <v>1</v>
      </c>
      <c r="C888">
        <v>0</v>
      </c>
      <c r="D888">
        <v>0</v>
      </c>
      <c r="E888">
        <v>1</v>
      </c>
      <c r="F888">
        <v>0</v>
      </c>
      <c r="G888" t="str">
        <f t="shared" si="15"/>
        <v>233554|1|0|0|1|0</v>
      </c>
    </row>
    <row r="889" spans="1:7" x14ac:dyDescent="0.25">
      <c r="A889">
        <v>234355</v>
      </c>
      <c r="B889">
        <v>1</v>
      </c>
      <c r="C889">
        <v>0</v>
      </c>
      <c r="D889">
        <v>0</v>
      </c>
      <c r="E889">
        <v>1</v>
      </c>
      <c r="F889">
        <v>0</v>
      </c>
      <c r="G889" t="str">
        <f t="shared" si="15"/>
        <v>234355|1|0|0|1|0</v>
      </c>
    </row>
    <row r="890" spans="1:7" x14ac:dyDescent="0.25">
      <c r="A890">
        <v>234506</v>
      </c>
      <c r="B890">
        <v>1</v>
      </c>
      <c r="C890">
        <v>0</v>
      </c>
      <c r="D890">
        <v>0</v>
      </c>
      <c r="E890">
        <v>0</v>
      </c>
      <c r="F890">
        <v>1</v>
      </c>
      <c r="G890" t="str">
        <f t="shared" si="15"/>
        <v>234506|1|0|0|0|1</v>
      </c>
    </row>
    <row r="891" spans="1:7" x14ac:dyDescent="0.25">
      <c r="A891">
        <v>234739</v>
      </c>
      <c r="B891">
        <v>1</v>
      </c>
      <c r="C891">
        <v>0</v>
      </c>
      <c r="D891">
        <v>0</v>
      </c>
      <c r="E891">
        <v>1</v>
      </c>
      <c r="F891">
        <v>0</v>
      </c>
      <c r="G891" t="str">
        <f t="shared" si="15"/>
        <v>234739|1|0|0|1|0</v>
      </c>
    </row>
    <row r="892" spans="1:7" x14ac:dyDescent="0.25">
      <c r="A892">
        <v>234841</v>
      </c>
      <c r="B892">
        <v>1</v>
      </c>
      <c r="C892">
        <v>0</v>
      </c>
      <c r="D892">
        <v>0</v>
      </c>
      <c r="E892">
        <v>0</v>
      </c>
      <c r="F892">
        <v>1</v>
      </c>
      <c r="G892" t="str">
        <f t="shared" si="15"/>
        <v>234841|1|0|0|0|1</v>
      </c>
    </row>
    <row r="893" spans="1:7" x14ac:dyDescent="0.25">
      <c r="A893">
        <v>235174</v>
      </c>
      <c r="B893">
        <v>1</v>
      </c>
      <c r="C893">
        <v>0</v>
      </c>
      <c r="D893">
        <v>0</v>
      </c>
      <c r="E893">
        <v>0</v>
      </c>
      <c r="F893">
        <v>1</v>
      </c>
      <c r="G893" t="str">
        <f t="shared" si="15"/>
        <v>235174|1|0|0|0|1</v>
      </c>
    </row>
    <row r="894" spans="1:7" x14ac:dyDescent="0.25">
      <c r="A894">
        <v>235231</v>
      </c>
      <c r="B894">
        <v>1</v>
      </c>
      <c r="C894">
        <v>0</v>
      </c>
      <c r="D894">
        <v>0</v>
      </c>
      <c r="E894">
        <v>0</v>
      </c>
      <c r="F894">
        <v>1</v>
      </c>
      <c r="G894" t="str">
        <f t="shared" si="15"/>
        <v>235231|1|0|0|0|1</v>
      </c>
    </row>
    <row r="895" spans="1:7" x14ac:dyDescent="0.25">
      <c r="A895">
        <v>235316</v>
      </c>
      <c r="B895">
        <v>1</v>
      </c>
      <c r="C895">
        <v>0</v>
      </c>
      <c r="D895">
        <v>0</v>
      </c>
      <c r="E895">
        <v>0</v>
      </c>
      <c r="F895">
        <v>1</v>
      </c>
      <c r="G895" t="str">
        <f t="shared" si="15"/>
        <v>235316|1|0|0|0|1</v>
      </c>
    </row>
    <row r="896" spans="1:7" x14ac:dyDescent="0.25">
      <c r="A896">
        <v>235446</v>
      </c>
      <c r="B896">
        <v>1</v>
      </c>
      <c r="C896">
        <v>0</v>
      </c>
      <c r="D896">
        <v>0</v>
      </c>
      <c r="E896">
        <v>0</v>
      </c>
      <c r="F896">
        <v>1</v>
      </c>
      <c r="G896" t="str">
        <f t="shared" si="15"/>
        <v>235446|1|0|0|0|1</v>
      </c>
    </row>
    <row r="897" spans="1:7" x14ac:dyDescent="0.25">
      <c r="A897">
        <v>235530</v>
      </c>
      <c r="B897">
        <v>1</v>
      </c>
      <c r="C897">
        <v>0</v>
      </c>
      <c r="D897">
        <v>0</v>
      </c>
      <c r="E897">
        <v>0</v>
      </c>
      <c r="F897">
        <v>1</v>
      </c>
      <c r="G897" t="str">
        <f t="shared" si="15"/>
        <v>235530|1|0|0|0|1</v>
      </c>
    </row>
    <row r="898" spans="1:7" x14ac:dyDescent="0.25">
      <c r="A898">
        <v>235558</v>
      </c>
      <c r="B898">
        <v>1</v>
      </c>
      <c r="C898">
        <v>0</v>
      </c>
      <c r="D898">
        <v>0</v>
      </c>
      <c r="E898">
        <v>0</v>
      </c>
      <c r="F898">
        <v>1</v>
      </c>
      <c r="G898" t="str">
        <f t="shared" si="15"/>
        <v>235558|1|0|0|0|1</v>
      </c>
    </row>
    <row r="899" spans="1:7" x14ac:dyDescent="0.25">
      <c r="A899">
        <v>235950</v>
      </c>
      <c r="B899">
        <v>1</v>
      </c>
      <c r="C899">
        <v>0</v>
      </c>
      <c r="D899">
        <v>0</v>
      </c>
      <c r="E899">
        <v>0</v>
      </c>
      <c r="F899">
        <v>1</v>
      </c>
      <c r="G899" t="str">
        <f t="shared" si="15"/>
        <v>235950|1|0|0|0|1</v>
      </c>
    </row>
    <row r="900" spans="1:7" x14ac:dyDescent="0.25">
      <c r="A900">
        <v>236153</v>
      </c>
      <c r="B900">
        <v>1</v>
      </c>
      <c r="C900">
        <v>0</v>
      </c>
      <c r="D900">
        <v>0</v>
      </c>
      <c r="E900">
        <v>1</v>
      </c>
      <c r="F900">
        <v>0</v>
      </c>
      <c r="G900" t="str">
        <f t="shared" ref="G900:G963" si="16">CONCATENATE(A900,"|",B900,"|",C900,"|",D900,"|",E900,"|",F900)</f>
        <v>236153|1|0|0|1|0</v>
      </c>
    </row>
    <row r="901" spans="1:7" x14ac:dyDescent="0.25">
      <c r="A901">
        <v>236256</v>
      </c>
      <c r="B901">
        <v>1</v>
      </c>
      <c r="C901">
        <v>0</v>
      </c>
      <c r="D901">
        <v>0</v>
      </c>
      <c r="E901">
        <v>0</v>
      </c>
      <c r="F901">
        <v>1</v>
      </c>
      <c r="G901" t="str">
        <f t="shared" si="16"/>
        <v>236256|1|0|0|0|1</v>
      </c>
    </row>
    <row r="902" spans="1:7" x14ac:dyDescent="0.25">
      <c r="A902">
        <v>236603</v>
      </c>
      <c r="B902">
        <v>1</v>
      </c>
      <c r="C902">
        <v>0</v>
      </c>
      <c r="D902">
        <v>0</v>
      </c>
      <c r="E902">
        <v>0</v>
      </c>
      <c r="F902">
        <v>1</v>
      </c>
      <c r="G902" t="str">
        <f t="shared" si="16"/>
        <v>236603|1|0|0|0|1</v>
      </c>
    </row>
    <row r="903" spans="1:7" x14ac:dyDescent="0.25">
      <c r="A903">
        <v>236706</v>
      </c>
      <c r="B903">
        <v>1</v>
      </c>
      <c r="C903">
        <v>0</v>
      </c>
      <c r="D903">
        <v>0</v>
      </c>
      <c r="E903">
        <v>1</v>
      </c>
      <c r="F903">
        <v>0</v>
      </c>
      <c r="G903" t="str">
        <f t="shared" si="16"/>
        <v>236706|1|0|0|1|0</v>
      </c>
    </row>
    <row r="904" spans="1:7" x14ac:dyDescent="0.25">
      <c r="A904">
        <v>236957</v>
      </c>
      <c r="B904">
        <v>1</v>
      </c>
      <c r="C904">
        <v>0</v>
      </c>
      <c r="D904">
        <v>0</v>
      </c>
      <c r="E904">
        <v>0</v>
      </c>
      <c r="F904">
        <v>1</v>
      </c>
      <c r="G904" t="str">
        <f t="shared" si="16"/>
        <v>236957|1|0|0|0|1</v>
      </c>
    </row>
    <row r="905" spans="1:7" x14ac:dyDescent="0.25">
      <c r="A905">
        <v>237066</v>
      </c>
      <c r="B905">
        <v>1</v>
      </c>
      <c r="C905">
        <v>0</v>
      </c>
      <c r="D905">
        <v>0</v>
      </c>
      <c r="E905">
        <v>1</v>
      </c>
      <c r="F905">
        <v>0</v>
      </c>
      <c r="G905" t="str">
        <f t="shared" si="16"/>
        <v>237066|1|0|0|1|0</v>
      </c>
    </row>
    <row r="906" spans="1:7" x14ac:dyDescent="0.25">
      <c r="A906">
        <v>237619</v>
      </c>
      <c r="B906">
        <v>1</v>
      </c>
      <c r="C906">
        <v>0</v>
      </c>
      <c r="D906">
        <v>0</v>
      </c>
      <c r="E906">
        <v>1</v>
      </c>
      <c r="F906">
        <v>0</v>
      </c>
      <c r="G906" t="str">
        <f t="shared" si="16"/>
        <v>237619|1|0|0|1|0</v>
      </c>
    </row>
    <row r="907" spans="1:7" x14ac:dyDescent="0.25">
      <c r="A907">
        <v>237954</v>
      </c>
      <c r="B907">
        <v>1</v>
      </c>
      <c r="C907">
        <v>0</v>
      </c>
      <c r="D907">
        <v>0</v>
      </c>
      <c r="E907">
        <v>0</v>
      </c>
      <c r="F907">
        <v>1</v>
      </c>
      <c r="G907" t="str">
        <f t="shared" si="16"/>
        <v>237954|1|0|0|0|1</v>
      </c>
    </row>
    <row r="908" spans="1:7" x14ac:dyDescent="0.25">
      <c r="A908">
        <v>238139</v>
      </c>
      <c r="B908">
        <v>1</v>
      </c>
      <c r="C908">
        <v>0</v>
      </c>
      <c r="D908">
        <v>0</v>
      </c>
      <c r="E908">
        <v>0</v>
      </c>
      <c r="F908">
        <v>1</v>
      </c>
      <c r="G908" t="str">
        <f t="shared" si="16"/>
        <v>238139|1|0|0|0|1</v>
      </c>
    </row>
    <row r="909" spans="1:7" x14ac:dyDescent="0.25">
      <c r="A909">
        <v>238250</v>
      </c>
      <c r="B909">
        <v>1</v>
      </c>
      <c r="C909">
        <v>0</v>
      </c>
      <c r="D909">
        <v>0</v>
      </c>
      <c r="E909">
        <v>0</v>
      </c>
      <c r="F909">
        <v>1</v>
      </c>
      <c r="G909" t="str">
        <f t="shared" si="16"/>
        <v>238250|1|0|0|0|1</v>
      </c>
    </row>
    <row r="910" spans="1:7" x14ac:dyDescent="0.25">
      <c r="A910">
        <v>238737</v>
      </c>
      <c r="B910">
        <v>1</v>
      </c>
      <c r="C910">
        <v>0</v>
      </c>
      <c r="D910">
        <v>0</v>
      </c>
      <c r="E910">
        <v>0</v>
      </c>
      <c r="F910">
        <v>1</v>
      </c>
      <c r="G910" t="str">
        <f t="shared" si="16"/>
        <v>238737|1|0|0|0|1</v>
      </c>
    </row>
    <row r="911" spans="1:7" x14ac:dyDescent="0.25">
      <c r="A911">
        <v>239556</v>
      </c>
      <c r="B911">
        <v>1</v>
      </c>
      <c r="C911">
        <v>0</v>
      </c>
      <c r="D911">
        <v>0</v>
      </c>
      <c r="E911">
        <v>0</v>
      </c>
      <c r="F911">
        <v>1</v>
      </c>
      <c r="G911" t="str">
        <f t="shared" si="16"/>
        <v>239556|1|0|0|0|1</v>
      </c>
    </row>
    <row r="912" spans="1:7" x14ac:dyDescent="0.25">
      <c r="A912">
        <v>239613</v>
      </c>
      <c r="B912">
        <v>1</v>
      </c>
      <c r="C912">
        <v>0</v>
      </c>
      <c r="D912">
        <v>0</v>
      </c>
      <c r="E912">
        <v>1</v>
      </c>
      <c r="F912">
        <v>0</v>
      </c>
      <c r="G912" t="str">
        <f t="shared" si="16"/>
        <v>239613|1|0|0|1|0</v>
      </c>
    </row>
    <row r="913" spans="1:7" x14ac:dyDescent="0.25">
      <c r="A913">
        <v>239659</v>
      </c>
      <c r="B913">
        <v>1</v>
      </c>
      <c r="C913">
        <v>0</v>
      </c>
      <c r="D913">
        <v>0</v>
      </c>
      <c r="E913">
        <v>0</v>
      </c>
      <c r="F913">
        <v>1</v>
      </c>
      <c r="G913" t="str">
        <f t="shared" si="16"/>
        <v>239659|1|0|0|0|1</v>
      </c>
    </row>
    <row r="914" spans="1:7" x14ac:dyDescent="0.25">
      <c r="A914">
        <v>239752</v>
      </c>
      <c r="B914">
        <v>1</v>
      </c>
      <c r="C914">
        <v>0</v>
      </c>
      <c r="D914">
        <v>0</v>
      </c>
      <c r="E914">
        <v>0</v>
      </c>
      <c r="F914">
        <v>1</v>
      </c>
      <c r="G914" t="str">
        <f t="shared" si="16"/>
        <v>239752|1|0|0|0|1</v>
      </c>
    </row>
    <row r="915" spans="1:7" x14ac:dyDescent="0.25">
      <c r="A915">
        <v>240954</v>
      </c>
      <c r="B915">
        <v>1</v>
      </c>
      <c r="C915">
        <v>0</v>
      </c>
      <c r="D915">
        <v>0</v>
      </c>
      <c r="E915">
        <v>0</v>
      </c>
      <c r="F915">
        <v>1</v>
      </c>
      <c r="G915" t="str">
        <f t="shared" si="16"/>
        <v>240954|1|0|0|0|1</v>
      </c>
    </row>
    <row r="916" spans="1:7" x14ac:dyDescent="0.25">
      <c r="A916">
        <v>241009</v>
      </c>
      <c r="B916">
        <v>1</v>
      </c>
      <c r="C916">
        <v>0</v>
      </c>
      <c r="D916">
        <v>0</v>
      </c>
      <c r="E916">
        <v>0</v>
      </c>
      <c r="F916">
        <v>1</v>
      </c>
      <c r="G916" t="str">
        <f t="shared" si="16"/>
        <v>241009|1|0|0|0|1</v>
      </c>
    </row>
    <row r="917" spans="1:7" x14ac:dyDescent="0.25">
      <c r="A917">
        <v>241157</v>
      </c>
      <c r="B917">
        <v>1</v>
      </c>
      <c r="C917">
        <v>0</v>
      </c>
      <c r="D917">
        <v>0</v>
      </c>
      <c r="E917">
        <v>0</v>
      </c>
      <c r="F917">
        <v>1</v>
      </c>
      <c r="G917" t="str">
        <f t="shared" si="16"/>
        <v>241157|1|0|0|0|1</v>
      </c>
    </row>
    <row r="918" spans="1:7" x14ac:dyDescent="0.25">
      <c r="A918">
        <v>241559</v>
      </c>
      <c r="B918">
        <v>1</v>
      </c>
      <c r="C918">
        <v>0</v>
      </c>
      <c r="D918">
        <v>0</v>
      </c>
      <c r="E918">
        <v>0</v>
      </c>
      <c r="F918">
        <v>1</v>
      </c>
      <c r="G918" t="str">
        <f t="shared" si="16"/>
        <v>241559|1|0|0|0|1</v>
      </c>
    </row>
    <row r="919" spans="1:7" x14ac:dyDescent="0.25">
      <c r="A919">
        <v>241607</v>
      </c>
      <c r="B919">
        <v>1</v>
      </c>
      <c r="C919">
        <v>0</v>
      </c>
      <c r="D919">
        <v>0</v>
      </c>
      <c r="E919">
        <v>1</v>
      </c>
      <c r="F919">
        <v>0</v>
      </c>
      <c r="G919" t="str">
        <f t="shared" si="16"/>
        <v>241607|1|0|0|1|0</v>
      </c>
    </row>
    <row r="920" spans="1:7" x14ac:dyDescent="0.25">
      <c r="A920">
        <v>242257</v>
      </c>
      <c r="B920">
        <v>1</v>
      </c>
      <c r="C920">
        <v>0</v>
      </c>
      <c r="D920">
        <v>0</v>
      </c>
      <c r="E920">
        <v>0</v>
      </c>
      <c r="F920">
        <v>1</v>
      </c>
      <c r="G920" t="str">
        <f t="shared" si="16"/>
        <v>242257|1|0|0|0|1</v>
      </c>
    </row>
    <row r="921" spans="1:7" x14ac:dyDescent="0.25">
      <c r="A921">
        <v>242444</v>
      </c>
      <c r="B921">
        <v>1</v>
      </c>
      <c r="C921">
        <v>0</v>
      </c>
      <c r="D921">
        <v>0</v>
      </c>
      <c r="E921">
        <v>1</v>
      </c>
      <c r="F921">
        <v>0</v>
      </c>
      <c r="G921" t="str">
        <f t="shared" si="16"/>
        <v>242444|1|0|0|1|0</v>
      </c>
    </row>
    <row r="922" spans="1:7" x14ac:dyDescent="0.25">
      <c r="A922">
        <v>242949</v>
      </c>
      <c r="B922">
        <v>1</v>
      </c>
      <c r="C922">
        <v>0</v>
      </c>
      <c r="D922">
        <v>0</v>
      </c>
      <c r="E922">
        <v>0</v>
      </c>
      <c r="F922">
        <v>1</v>
      </c>
      <c r="G922" t="str">
        <f t="shared" si="16"/>
        <v>242949|1|0|0|0|1</v>
      </c>
    </row>
    <row r="923" spans="1:7" x14ac:dyDescent="0.25">
      <c r="A923">
        <v>242958</v>
      </c>
      <c r="B923">
        <v>1</v>
      </c>
      <c r="C923">
        <v>0</v>
      </c>
      <c r="D923">
        <v>0</v>
      </c>
      <c r="E923">
        <v>0</v>
      </c>
      <c r="F923">
        <v>1</v>
      </c>
      <c r="G923" t="str">
        <f t="shared" si="16"/>
        <v>242958|1|0|0|0|1</v>
      </c>
    </row>
    <row r="924" spans="1:7" x14ac:dyDescent="0.25">
      <c r="A924">
        <v>242976</v>
      </c>
      <c r="B924">
        <v>1</v>
      </c>
      <c r="C924">
        <v>0</v>
      </c>
      <c r="D924">
        <v>0</v>
      </c>
      <c r="E924">
        <v>0</v>
      </c>
      <c r="F924">
        <v>1</v>
      </c>
      <c r="G924" t="str">
        <f t="shared" si="16"/>
        <v>242976|1|0|0|0|1</v>
      </c>
    </row>
    <row r="925" spans="1:7" x14ac:dyDescent="0.25">
      <c r="A925">
        <v>243375</v>
      </c>
      <c r="B925">
        <v>1</v>
      </c>
      <c r="C925">
        <v>0</v>
      </c>
      <c r="D925">
        <v>0</v>
      </c>
      <c r="E925">
        <v>1</v>
      </c>
      <c r="F925">
        <v>0</v>
      </c>
      <c r="G925" t="str">
        <f t="shared" si="16"/>
        <v>243375|1|0|0|1|0</v>
      </c>
    </row>
    <row r="926" spans="1:7" x14ac:dyDescent="0.25">
      <c r="A926">
        <v>243414</v>
      </c>
      <c r="B926">
        <v>1</v>
      </c>
      <c r="C926">
        <v>0</v>
      </c>
      <c r="D926">
        <v>0</v>
      </c>
      <c r="E926">
        <v>0</v>
      </c>
      <c r="F926">
        <v>1</v>
      </c>
      <c r="G926" t="str">
        <f t="shared" si="16"/>
        <v>243414|1|0|0|0|1</v>
      </c>
    </row>
    <row r="927" spans="1:7" x14ac:dyDescent="0.25">
      <c r="A927">
        <v>243955</v>
      </c>
      <c r="B927">
        <v>1</v>
      </c>
      <c r="C927">
        <v>0</v>
      </c>
      <c r="D927">
        <v>0</v>
      </c>
      <c r="E927">
        <v>0</v>
      </c>
      <c r="F927">
        <v>1</v>
      </c>
      <c r="G927" t="str">
        <f t="shared" si="16"/>
        <v>243955|1|0|0|0|1</v>
      </c>
    </row>
    <row r="928" spans="1:7" x14ac:dyDescent="0.25">
      <c r="A928">
        <v>244037</v>
      </c>
      <c r="B928">
        <v>1</v>
      </c>
      <c r="C928">
        <v>0</v>
      </c>
      <c r="D928">
        <v>0</v>
      </c>
      <c r="E928">
        <v>0</v>
      </c>
      <c r="F928">
        <v>1</v>
      </c>
      <c r="G928" t="str">
        <f t="shared" si="16"/>
        <v>244037|1|0|0|0|1</v>
      </c>
    </row>
    <row r="929" spans="1:7" x14ac:dyDescent="0.25">
      <c r="A929">
        <v>244149</v>
      </c>
      <c r="B929">
        <v>1</v>
      </c>
      <c r="C929">
        <v>0</v>
      </c>
      <c r="D929">
        <v>0</v>
      </c>
      <c r="E929">
        <v>0</v>
      </c>
      <c r="F929">
        <v>1</v>
      </c>
      <c r="G929" t="str">
        <f t="shared" si="16"/>
        <v>244149|1|0|0|0|1</v>
      </c>
    </row>
    <row r="930" spans="1:7" x14ac:dyDescent="0.25">
      <c r="A930">
        <v>244158</v>
      </c>
      <c r="B930">
        <v>1</v>
      </c>
      <c r="C930">
        <v>0</v>
      </c>
      <c r="D930">
        <v>0</v>
      </c>
      <c r="E930">
        <v>0</v>
      </c>
      <c r="F930">
        <v>1</v>
      </c>
      <c r="G930" t="str">
        <f t="shared" si="16"/>
        <v>244158|1|0|0|0|1</v>
      </c>
    </row>
    <row r="931" spans="1:7" x14ac:dyDescent="0.25">
      <c r="A931">
        <v>244251</v>
      </c>
      <c r="B931">
        <v>1</v>
      </c>
      <c r="C931">
        <v>0</v>
      </c>
      <c r="D931">
        <v>0</v>
      </c>
      <c r="E931">
        <v>0</v>
      </c>
      <c r="F931">
        <v>1</v>
      </c>
      <c r="G931" t="str">
        <f t="shared" si="16"/>
        <v>244251|1|0|0|0|1</v>
      </c>
    </row>
    <row r="932" spans="1:7" x14ac:dyDescent="0.25">
      <c r="A932">
        <v>245016</v>
      </c>
      <c r="B932">
        <v>1</v>
      </c>
      <c r="C932">
        <v>0</v>
      </c>
      <c r="D932">
        <v>0</v>
      </c>
      <c r="E932">
        <v>1</v>
      </c>
      <c r="F932">
        <v>0</v>
      </c>
      <c r="G932" t="str">
        <f t="shared" si="16"/>
        <v>245016|1|0|0|1|0</v>
      </c>
    </row>
    <row r="933" spans="1:7" x14ac:dyDescent="0.25">
      <c r="A933">
        <v>245276</v>
      </c>
      <c r="B933">
        <v>1</v>
      </c>
      <c r="C933">
        <v>0</v>
      </c>
      <c r="D933">
        <v>0</v>
      </c>
      <c r="E933">
        <v>1</v>
      </c>
      <c r="F933">
        <v>0</v>
      </c>
      <c r="G933" t="str">
        <f t="shared" si="16"/>
        <v>245276|1|0|0|1|0</v>
      </c>
    </row>
    <row r="934" spans="1:7" x14ac:dyDescent="0.25">
      <c r="A934">
        <v>245351</v>
      </c>
      <c r="B934">
        <v>1</v>
      </c>
      <c r="C934">
        <v>0</v>
      </c>
      <c r="D934">
        <v>0</v>
      </c>
      <c r="E934">
        <v>0</v>
      </c>
      <c r="F934">
        <v>1</v>
      </c>
      <c r="G934" t="str">
        <f t="shared" si="16"/>
        <v>245351|1|0|0|0|1</v>
      </c>
    </row>
    <row r="935" spans="1:7" x14ac:dyDescent="0.25">
      <c r="A935">
        <v>245557</v>
      </c>
      <c r="B935">
        <v>1</v>
      </c>
      <c r="C935">
        <v>0</v>
      </c>
      <c r="D935">
        <v>0</v>
      </c>
      <c r="E935">
        <v>0</v>
      </c>
      <c r="F935">
        <v>1</v>
      </c>
      <c r="G935" t="str">
        <f t="shared" si="16"/>
        <v>245557|1|0|0|0|1</v>
      </c>
    </row>
    <row r="936" spans="1:7" x14ac:dyDescent="0.25">
      <c r="A936">
        <v>246022</v>
      </c>
      <c r="B936">
        <v>1</v>
      </c>
      <c r="C936">
        <v>0</v>
      </c>
      <c r="D936">
        <v>0</v>
      </c>
      <c r="E936">
        <v>0</v>
      </c>
      <c r="F936">
        <v>1</v>
      </c>
      <c r="G936" t="str">
        <f t="shared" si="16"/>
        <v>246022|1|0|0|0|1</v>
      </c>
    </row>
    <row r="937" spans="1:7" x14ac:dyDescent="0.25">
      <c r="A937">
        <v>246134</v>
      </c>
      <c r="B937">
        <v>1</v>
      </c>
      <c r="C937">
        <v>0</v>
      </c>
      <c r="D937">
        <v>0</v>
      </c>
      <c r="E937">
        <v>0</v>
      </c>
      <c r="F937">
        <v>1</v>
      </c>
      <c r="G937" t="str">
        <f t="shared" si="16"/>
        <v>246134|1|0|0|0|1</v>
      </c>
    </row>
    <row r="938" spans="1:7" x14ac:dyDescent="0.25">
      <c r="A938">
        <v>246237</v>
      </c>
      <c r="B938">
        <v>1</v>
      </c>
      <c r="C938">
        <v>0</v>
      </c>
      <c r="D938">
        <v>0</v>
      </c>
      <c r="E938">
        <v>0</v>
      </c>
      <c r="F938">
        <v>1</v>
      </c>
      <c r="G938" t="str">
        <f t="shared" si="16"/>
        <v>246237|1|0|0|0|1</v>
      </c>
    </row>
    <row r="939" spans="1:7" x14ac:dyDescent="0.25">
      <c r="A939">
        <v>246451</v>
      </c>
      <c r="B939">
        <v>1</v>
      </c>
      <c r="C939">
        <v>0</v>
      </c>
      <c r="D939">
        <v>0</v>
      </c>
      <c r="E939">
        <v>0</v>
      </c>
      <c r="F939">
        <v>1</v>
      </c>
      <c r="G939" t="str">
        <f t="shared" si="16"/>
        <v>246451|1|0|0|0|1</v>
      </c>
    </row>
    <row r="940" spans="1:7" x14ac:dyDescent="0.25">
      <c r="A940">
        <v>246657</v>
      </c>
      <c r="B940">
        <v>1</v>
      </c>
      <c r="C940">
        <v>0</v>
      </c>
      <c r="D940">
        <v>0</v>
      </c>
      <c r="E940">
        <v>0</v>
      </c>
      <c r="F940">
        <v>1</v>
      </c>
      <c r="G940" t="str">
        <f t="shared" si="16"/>
        <v>246657|1|0|0|0|1</v>
      </c>
    </row>
    <row r="941" spans="1:7" x14ac:dyDescent="0.25">
      <c r="A941">
        <v>246947</v>
      </c>
      <c r="B941">
        <v>1</v>
      </c>
      <c r="C941">
        <v>0</v>
      </c>
      <c r="D941">
        <v>0</v>
      </c>
      <c r="E941">
        <v>0</v>
      </c>
      <c r="F941">
        <v>1</v>
      </c>
      <c r="G941" t="str">
        <f t="shared" si="16"/>
        <v>246947|1|0|0|0|1</v>
      </c>
    </row>
    <row r="942" spans="1:7" x14ac:dyDescent="0.25">
      <c r="A942">
        <v>246956</v>
      </c>
      <c r="B942">
        <v>1</v>
      </c>
      <c r="C942">
        <v>0</v>
      </c>
      <c r="D942">
        <v>0</v>
      </c>
      <c r="E942">
        <v>0</v>
      </c>
      <c r="F942">
        <v>1</v>
      </c>
      <c r="G942" t="str">
        <f t="shared" si="16"/>
        <v>246956|1|0|0|0|1</v>
      </c>
    </row>
    <row r="943" spans="1:7" x14ac:dyDescent="0.25">
      <c r="A943">
        <v>247140</v>
      </c>
      <c r="B943">
        <v>1</v>
      </c>
      <c r="C943">
        <v>0</v>
      </c>
      <c r="D943">
        <v>0</v>
      </c>
      <c r="E943">
        <v>1</v>
      </c>
      <c r="F943">
        <v>0</v>
      </c>
      <c r="G943" t="str">
        <f t="shared" si="16"/>
        <v>247140|1|0|0|1|0</v>
      </c>
    </row>
    <row r="944" spans="1:7" x14ac:dyDescent="0.25">
      <c r="A944">
        <v>247355</v>
      </c>
      <c r="B944">
        <v>1</v>
      </c>
      <c r="C944">
        <v>0</v>
      </c>
      <c r="D944">
        <v>0</v>
      </c>
      <c r="E944">
        <v>1</v>
      </c>
      <c r="F944">
        <v>0</v>
      </c>
      <c r="G944" t="str">
        <f t="shared" si="16"/>
        <v>247355|1|0|0|1|0</v>
      </c>
    </row>
    <row r="945" spans="1:7" x14ac:dyDescent="0.25">
      <c r="A945">
        <v>247476</v>
      </c>
      <c r="B945">
        <v>1</v>
      </c>
      <c r="C945">
        <v>0</v>
      </c>
      <c r="D945">
        <v>0</v>
      </c>
      <c r="E945">
        <v>0</v>
      </c>
      <c r="F945">
        <v>1</v>
      </c>
      <c r="G945" t="str">
        <f t="shared" si="16"/>
        <v>247476|1|0|0|0|1</v>
      </c>
    </row>
    <row r="946" spans="1:7" x14ac:dyDescent="0.25">
      <c r="A946">
        <v>247551</v>
      </c>
      <c r="B946">
        <v>1</v>
      </c>
      <c r="C946">
        <v>0</v>
      </c>
      <c r="D946">
        <v>0</v>
      </c>
      <c r="E946">
        <v>0</v>
      </c>
      <c r="F946">
        <v>1</v>
      </c>
      <c r="G946" t="str">
        <f t="shared" si="16"/>
        <v>247551|1|0|0|0|1</v>
      </c>
    </row>
    <row r="947" spans="1:7" x14ac:dyDescent="0.25">
      <c r="A947">
        <v>247908</v>
      </c>
      <c r="B947">
        <v>1</v>
      </c>
      <c r="C947">
        <v>0</v>
      </c>
      <c r="D947">
        <v>0</v>
      </c>
      <c r="E947">
        <v>1</v>
      </c>
      <c r="F947">
        <v>0</v>
      </c>
      <c r="G947" t="str">
        <f t="shared" si="16"/>
        <v>247908|1|0|0|1|0</v>
      </c>
    </row>
    <row r="948" spans="1:7" x14ac:dyDescent="0.25">
      <c r="A948">
        <v>248240</v>
      </c>
      <c r="B948">
        <v>1</v>
      </c>
      <c r="C948">
        <v>0</v>
      </c>
      <c r="D948">
        <v>0</v>
      </c>
      <c r="E948">
        <v>1</v>
      </c>
      <c r="F948">
        <v>0</v>
      </c>
      <c r="G948" t="str">
        <f t="shared" si="16"/>
        <v>248240|1|0|0|1|0</v>
      </c>
    </row>
    <row r="949" spans="1:7" x14ac:dyDescent="0.25">
      <c r="A949">
        <v>248352</v>
      </c>
      <c r="B949">
        <v>1</v>
      </c>
      <c r="C949">
        <v>0</v>
      </c>
      <c r="D949">
        <v>0</v>
      </c>
      <c r="E949">
        <v>0</v>
      </c>
      <c r="F949">
        <v>1</v>
      </c>
      <c r="G949" t="str">
        <f t="shared" si="16"/>
        <v>248352|1|0|0|0|1</v>
      </c>
    </row>
    <row r="950" spans="1:7" x14ac:dyDescent="0.25">
      <c r="A950">
        <v>248455</v>
      </c>
      <c r="B950">
        <v>1</v>
      </c>
      <c r="C950">
        <v>0</v>
      </c>
      <c r="D950">
        <v>0</v>
      </c>
      <c r="E950">
        <v>0</v>
      </c>
      <c r="F950">
        <v>1</v>
      </c>
      <c r="G950" t="str">
        <f t="shared" si="16"/>
        <v>248455|1|0|0|0|1</v>
      </c>
    </row>
    <row r="951" spans="1:7" x14ac:dyDescent="0.25">
      <c r="A951">
        <v>248633</v>
      </c>
      <c r="B951">
        <v>1</v>
      </c>
      <c r="C951">
        <v>0</v>
      </c>
      <c r="D951">
        <v>0</v>
      </c>
      <c r="E951">
        <v>0</v>
      </c>
      <c r="F951">
        <v>1</v>
      </c>
      <c r="G951" t="str">
        <f t="shared" si="16"/>
        <v>248633|1|0|0|0|1</v>
      </c>
    </row>
    <row r="952" spans="1:7" x14ac:dyDescent="0.25">
      <c r="A952">
        <v>248745</v>
      </c>
      <c r="B952">
        <v>1</v>
      </c>
      <c r="C952">
        <v>0</v>
      </c>
      <c r="D952">
        <v>0</v>
      </c>
      <c r="E952">
        <v>0</v>
      </c>
      <c r="F952">
        <v>1</v>
      </c>
      <c r="G952" t="str">
        <f t="shared" si="16"/>
        <v>248745|1|0|0|0|1</v>
      </c>
    </row>
    <row r="953" spans="1:7" x14ac:dyDescent="0.25">
      <c r="A953">
        <v>249416</v>
      </c>
      <c r="B953">
        <v>1</v>
      </c>
      <c r="C953">
        <v>0</v>
      </c>
      <c r="D953">
        <v>0</v>
      </c>
      <c r="E953">
        <v>0</v>
      </c>
      <c r="F953">
        <v>1</v>
      </c>
      <c r="G953" t="str">
        <f t="shared" si="16"/>
        <v>249416|1|0|0|0|1</v>
      </c>
    </row>
    <row r="954" spans="1:7" x14ac:dyDescent="0.25">
      <c r="A954">
        <v>249612</v>
      </c>
      <c r="B954">
        <v>1</v>
      </c>
      <c r="C954">
        <v>0</v>
      </c>
      <c r="D954">
        <v>1</v>
      </c>
      <c r="E954">
        <v>0</v>
      </c>
      <c r="F954">
        <v>0</v>
      </c>
      <c r="G954" t="str">
        <f t="shared" si="16"/>
        <v>249612|1|0|1|0|0</v>
      </c>
    </row>
    <row r="955" spans="1:7" x14ac:dyDescent="0.25">
      <c r="A955">
        <v>249658</v>
      </c>
      <c r="B955">
        <v>1</v>
      </c>
      <c r="C955">
        <v>0</v>
      </c>
      <c r="D955">
        <v>0</v>
      </c>
      <c r="E955">
        <v>0</v>
      </c>
      <c r="F955">
        <v>1</v>
      </c>
      <c r="G955" t="str">
        <f t="shared" si="16"/>
        <v>249658|1|0|0|0|1</v>
      </c>
    </row>
    <row r="956" spans="1:7" x14ac:dyDescent="0.25">
      <c r="A956">
        <v>250430</v>
      </c>
      <c r="B956">
        <v>1</v>
      </c>
      <c r="C956">
        <v>0</v>
      </c>
      <c r="D956">
        <v>0</v>
      </c>
      <c r="E956">
        <v>0</v>
      </c>
      <c r="F956">
        <v>1</v>
      </c>
      <c r="G956" t="str">
        <f t="shared" si="16"/>
        <v>250430|1|0|0|0|1</v>
      </c>
    </row>
    <row r="957" spans="1:7" x14ac:dyDescent="0.25">
      <c r="A957">
        <v>250476</v>
      </c>
      <c r="B957">
        <v>1</v>
      </c>
      <c r="C957">
        <v>0</v>
      </c>
      <c r="D957">
        <v>0</v>
      </c>
      <c r="E957">
        <v>0</v>
      </c>
      <c r="F957">
        <v>1</v>
      </c>
      <c r="G957" t="str">
        <f t="shared" si="16"/>
        <v>250476|1|0|0|0|1</v>
      </c>
    </row>
    <row r="958" spans="1:7" x14ac:dyDescent="0.25">
      <c r="A958">
        <v>250850</v>
      </c>
      <c r="B958">
        <v>1</v>
      </c>
      <c r="C958">
        <v>0</v>
      </c>
      <c r="D958">
        <v>0</v>
      </c>
      <c r="E958">
        <v>0</v>
      </c>
      <c r="F958">
        <v>1</v>
      </c>
      <c r="G958" t="str">
        <f t="shared" si="16"/>
        <v>250850|1|0|0|0|1</v>
      </c>
    </row>
    <row r="959" spans="1:7" x14ac:dyDescent="0.25">
      <c r="A959">
        <v>251352</v>
      </c>
      <c r="B959">
        <v>1</v>
      </c>
      <c r="C959">
        <v>0</v>
      </c>
      <c r="D959">
        <v>0</v>
      </c>
      <c r="E959">
        <v>0</v>
      </c>
      <c r="F959">
        <v>1</v>
      </c>
      <c r="G959" t="str">
        <f t="shared" si="16"/>
        <v>251352|1|0|0|0|1</v>
      </c>
    </row>
    <row r="960" spans="1:7" x14ac:dyDescent="0.25">
      <c r="A960">
        <v>251558</v>
      </c>
      <c r="B960">
        <v>1</v>
      </c>
      <c r="C960">
        <v>0</v>
      </c>
      <c r="D960">
        <v>0</v>
      </c>
      <c r="E960">
        <v>0</v>
      </c>
      <c r="F960">
        <v>1</v>
      </c>
      <c r="G960" t="str">
        <f t="shared" si="16"/>
        <v>251558|1|0|0|0|1</v>
      </c>
    </row>
    <row r="961" spans="1:7" x14ac:dyDescent="0.25">
      <c r="A961">
        <v>251745</v>
      </c>
      <c r="B961">
        <v>1</v>
      </c>
      <c r="C961">
        <v>0</v>
      </c>
      <c r="D961">
        <v>0</v>
      </c>
      <c r="E961">
        <v>0</v>
      </c>
      <c r="F961">
        <v>1</v>
      </c>
      <c r="G961" t="str">
        <f t="shared" si="16"/>
        <v>251745|1|0|0|0|1</v>
      </c>
    </row>
    <row r="962" spans="1:7" x14ac:dyDescent="0.25">
      <c r="A962">
        <v>251857</v>
      </c>
      <c r="B962">
        <v>1</v>
      </c>
      <c r="C962">
        <v>0</v>
      </c>
      <c r="D962">
        <v>0</v>
      </c>
      <c r="E962">
        <v>0</v>
      </c>
      <c r="F962">
        <v>1</v>
      </c>
      <c r="G962" t="str">
        <f t="shared" si="16"/>
        <v>251857|1|0|0|0|1</v>
      </c>
    </row>
    <row r="963" spans="1:7" x14ac:dyDescent="0.25">
      <c r="A963">
        <v>251978</v>
      </c>
      <c r="B963">
        <v>1</v>
      </c>
      <c r="C963">
        <v>0</v>
      </c>
      <c r="D963">
        <v>0</v>
      </c>
      <c r="E963">
        <v>0</v>
      </c>
      <c r="F963">
        <v>1</v>
      </c>
      <c r="G963" t="str">
        <f t="shared" si="16"/>
        <v>251978|1|0|0|0|1</v>
      </c>
    </row>
    <row r="964" spans="1:7" x14ac:dyDescent="0.25">
      <c r="A964">
        <v>252041</v>
      </c>
      <c r="B964">
        <v>1</v>
      </c>
      <c r="C964">
        <v>0</v>
      </c>
      <c r="D964">
        <v>0</v>
      </c>
      <c r="E964">
        <v>0</v>
      </c>
      <c r="F964">
        <v>1</v>
      </c>
      <c r="G964" t="str">
        <f t="shared" ref="G964:G1027" si="17">CONCATENATE(A964,"|",B964,"|",C964,"|",D964,"|",E964,"|",F964)</f>
        <v>252041|1|0|0|0|1</v>
      </c>
    </row>
    <row r="965" spans="1:7" x14ac:dyDescent="0.25">
      <c r="A965">
        <v>252452</v>
      </c>
      <c r="B965">
        <v>1</v>
      </c>
      <c r="C965">
        <v>0</v>
      </c>
      <c r="D965">
        <v>0</v>
      </c>
      <c r="E965">
        <v>0</v>
      </c>
      <c r="F965">
        <v>1</v>
      </c>
      <c r="G965" t="str">
        <f t="shared" si="17"/>
        <v>252452|1|0|0|0|1</v>
      </c>
    </row>
    <row r="966" spans="1:7" x14ac:dyDescent="0.25">
      <c r="A966">
        <v>252658</v>
      </c>
      <c r="B966">
        <v>1</v>
      </c>
      <c r="C966">
        <v>0</v>
      </c>
      <c r="D966">
        <v>0</v>
      </c>
      <c r="E966">
        <v>0</v>
      </c>
      <c r="F966">
        <v>1</v>
      </c>
      <c r="G966" t="str">
        <f t="shared" si="17"/>
        <v>252658|1|0|0|0|1</v>
      </c>
    </row>
    <row r="967" spans="1:7" x14ac:dyDescent="0.25">
      <c r="A967">
        <v>253356</v>
      </c>
      <c r="B967">
        <v>1</v>
      </c>
      <c r="C967">
        <v>0</v>
      </c>
      <c r="D967">
        <v>0</v>
      </c>
      <c r="E967">
        <v>1</v>
      </c>
      <c r="F967">
        <v>0</v>
      </c>
      <c r="G967" t="str">
        <f t="shared" si="17"/>
        <v>253356|1|0|0|1|0</v>
      </c>
    </row>
    <row r="968" spans="1:7" x14ac:dyDescent="0.25">
      <c r="A968">
        <v>253468</v>
      </c>
      <c r="B968">
        <v>1</v>
      </c>
      <c r="C968">
        <v>0</v>
      </c>
      <c r="D968">
        <v>0</v>
      </c>
      <c r="E968">
        <v>1</v>
      </c>
      <c r="F968">
        <v>0</v>
      </c>
      <c r="G968" t="str">
        <f t="shared" si="17"/>
        <v>253468|1|0|0|1|0</v>
      </c>
    </row>
    <row r="969" spans="1:7" x14ac:dyDescent="0.25">
      <c r="A969">
        <v>253646</v>
      </c>
      <c r="B969">
        <v>1</v>
      </c>
      <c r="C969">
        <v>0</v>
      </c>
      <c r="D969">
        <v>0</v>
      </c>
      <c r="E969">
        <v>0</v>
      </c>
      <c r="F969">
        <v>1</v>
      </c>
      <c r="G969" t="str">
        <f t="shared" si="17"/>
        <v>253646|1|0|0|0|1</v>
      </c>
    </row>
    <row r="970" spans="1:7" x14ac:dyDescent="0.25">
      <c r="A970">
        <v>253730</v>
      </c>
      <c r="B970">
        <v>1</v>
      </c>
      <c r="C970">
        <v>0</v>
      </c>
      <c r="D970">
        <v>0</v>
      </c>
      <c r="E970">
        <v>0</v>
      </c>
      <c r="F970">
        <v>1</v>
      </c>
      <c r="G970" t="str">
        <f t="shared" si="17"/>
        <v>253730|1|0|0|0|1</v>
      </c>
    </row>
    <row r="971" spans="1:7" x14ac:dyDescent="0.25">
      <c r="A971">
        <v>253776</v>
      </c>
      <c r="B971">
        <v>1</v>
      </c>
      <c r="C971">
        <v>0</v>
      </c>
      <c r="D971">
        <v>0</v>
      </c>
      <c r="E971">
        <v>0</v>
      </c>
      <c r="F971">
        <v>1</v>
      </c>
      <c r="G971" t="str">
        <f t="shared" si="17"/>
        <v>253776|1|0|0|0|1</v>
      </c>
    </row>
    <row r="972" spans="1:7" x14ac:dyDescent="0.25">
      <c r="A972">
        <v>254317</v>
      </c>
      <c r="B972">
        <v>1</v>
      </c>
      <c r="C972">
        <v>0</v>
      </c>
      <c r="D972">
        <v>0</v>
      </c>
      <c r="E972">
        <v>1</v>
      </c>
      <c r="F972">
        <v>0</v>
      </c>
      <c r="G972" t="str">
        <f t="shared" si="17"/>
        <v>254317|1|0|0|1|0</v>
      </c>
    </row>
    <row r="973" spans="1:7" x14ac:dyDescent="0.25">
      <c r="A973">
        <v>254504</v>
      </c>
      <c r="B973">
        <v>1</v>
      </c>
      <c r="C973">
        <v>0</v>
      </c>
      <c r="D973">
        <v>0</v>
      </c>
      <c r="E973">
        <v>0</v>
      </c>
      <c r="F973">
        <v>1</v>
      </c>
      <c r="G973" t="str">
        <f t="shared" si="17"/>
        <v>254504|1|0|0|0|1</v>
      </c>
    </row>
    <row r="974" spans="1:7" x14ac:dyDescent="0.25">
      <c r="A974">
        <v>254849</v>
      </c>
      <c r="B974">
        <v>1</v>
      </c>
      <c r="C974">
        <v>0</v>
      </c>
      <c r="D974">
        <v>0</v>
      </c>
      <c r="E974">
        <v>0</v>
      </c>
      <c r="F974">
        <v>1</v>
      </c>
      <c r="G974" t="str">
        <f t="shared" si="17"/>
        <v>254849|1|0|0|0|1</v>
      </c>
    </row>
    <row r="975" spans="1:7" x14ac:dyDescent="0.25">
      <c r="A975">
        <v>255350</v>
      </c>
      <c r="B975">
        <v>1</v>
      </c>
      <c r="C975">
        <v>0</v>
      </c>
      <c r="D975">
        <v>0</v>
      </c>
      <c r="E975">
        <v>0</v>
      </c>
      <c r="F975">
        <v>1</v>
      </c>
      <c r="G975" t="str">
        <f t="shared" si="17"/>
        <v>255350|1|0|0|0|1</v>
      </c>
    </row>
    <row r="976" spans="1:7" x14ac:dyDescent="0.25">
      <c r="A976">
        <v>255547</v>
      </c>
      <c r="B976">
        <v>1</v>
      </c>
      <c r="C976">
        <v>0</v>
      </c>
      <c r="D976">
        <v>0</v>
      </c>
      <c r="E976">
        <v>0</v>
      </c>
      <c r="F976">
        <v>1</v>
      </c>
      <c r="G976" t="str">
        <f t="shared" si="17"/>
        <v>255547|1|0|0|0|1</v>
      </c>
    </row>
    <row r="977" spans="1:7" x14ac:dyDescent="0.25">
      <c r="A977">
        <v>255556</v>
      </c>
      <c r="B977">
        <v>1</v>
      </c>
      <c r="C977">
        <v>0</v>
      </c>
      <c r="D977">
        <v>0</v>
      </c>
      <c r="E977">
        <v>0</v>
      </c>
      <c r="F977">
        <v>1</v>
      </c>
      <c r="G977" t="str">
        <f t="shared" si="17"/>
        <v>255556|1|0|0|0|1</v>
      </c>
    </row>
    <row r="978" spans="1:7" x14ac:dyDescent="0.25">
      <c r="A978">
        <v>255574</v>
      </c>
      <c r="B978">
        <v>1</v>
      </c>
      <c r="C978">
        <v>0</v>
      </c>
      <c r="D978">
        <v>0</v>
      </c>
      <c r="E978">
        <v>0</v>
      </c>
      <c r="F978">
        <v>1</v>
      </c>
      <c r="G978" t="str">
        <f t="shared" si="17"/>
        <v>255574|1|0|0|0|1</v>
      </c>
    </row>
    <row r="979" spans="1:7" x14ac:dyDescent="0.25">
      <c r="A979">
        <v>255659</v>
      </c>
      <c r="B979">
        <v>1</v>
      </c>
      <c r="C979">
        <v>0</v>
      </c>
      <c r="D979">
        <v>0</v>
      </c>
      <c r="E979">
        <v>1</v>
      </c>
      <c r="F979">
        <v>0</v>
      </c>
      <c r="G979" t="str">
        <f t="shared" si="17"/>
        <v>255659|1|0|0|1|0</v>
      </c>
    </row>
    <row r="980" spans="1:7" x14ac:dyDescent="0.25">
      <c r="A980">
        <v>255873</v>
      </c>
      <c r="B980">
        <v>1</v>
      </c>
      <c r="C980">
        <v>0</v>
      </c>
      <c r="D980">
        <v>0</v>
      </c>
      <c r="E980">
        <v>0</v>
      </c>
      <c r="F980">
        <v>1</v>
      </c>
      <c r="G980" t="str">
        <f t="shared" si="17"/>
        <v>255873|1|0|0|0|1</v>
      </c>
    </row>
    <row r="981" spans="1:7" x14ac:dyDescent="0.25">
      <c r="A981">
        <v>256049</v>
      </c>
      <c r="B981">
        <v>1</v>
      </c>
      <c r="C981">
        <v>0</v>
      </c>
      <c r="D981">
        <v>0</v>
      </c>
      <c r="E981">
        <v>0</v>
      </c>
      <c r="F981">
        <v>1</v>
      </c>
      <c r="G981" t="str">
        <f t="shared" si="17"/>
        <v>256049|1|0|0|0|1</v>
      </c>
    </row>
    <row r="982" spans="1:7" x14ac:dyDescent="0.25">
      <c r="A982">
        <v>256058</v>
      </c>
      <c r="B982">
        <v>1</v>
      </c>
      <c r="C982">
        <v>0</v>
      </c>
      <c r="D982">
        <v>0</v>
      </c>
      <c r="E982">
        <v>0</v>
      </c>
      <c r="F982">
        <v>1</v>
      </c>
      <c r="G982" t="str">
        <f t="shared" si="17"/>
        <v>256058|1|0|0|0|1</v>
      </c>
    </row>
    <row r="983" spans="1:7" x14ac:dyDescent="0.25">
      <c r="A983">
        <v>256076</v>
      </c>
      <c r="B983">
        <v>1</v>
      </c>
      <c r="C983">
        <v>0</v>
      </c>
      <c r="D983">
        <v>0</v>
      </c>
      <c r="E983">
        <v>0</v>
      </c>
      <c r="F983">
        <v>1</v>
      </c>
      <c r="G983" t="str">
        <f t="shared" si="17"/>
        <v>256076|1|0|0|0|1</v>
      </c>
    </row>
    <row r="984" spans="1:7" x14ac:dyDescent="0.25">
      <c r="A984">
        <v>256179</v>
      </c>
      <c r="B984">
        <v>1</v>
      </c>
      <c r="C984">
        <v>0</v>
      </c>
      <c r="D984">
        <v>0</v>
      </c>
      <c r="E984">
        <v>0</v>
      </c>
      <c r="F984">
        <v>1</v>
      </c>
      <c r="G984" t="str">
        <f t="shared" si="17"/>
        <v>256179|1|0|0|0|1</v>
      </c>
    </row>
    <row r="985" spans="1:7" x14ac:dyDescent="0.25">
      <c r="A985">
        <v>256553</v>
      </c>
      <c r="B985">
        <v>1</v>
      </c>
      <c r="C985">
        <v>0</v>
      </c>
      <c r="D985">
        <v>0</v>
      </c>
      <c r="E985">
        <v>1</v>
      </c>
      <c r="F985">
        <v>0</v>
      </c>
      <c r="G985" t="str">
        <f t="shared" si="17"/>
        <v>256553|1|0|0|1|0</v>
      </c>
    </row>
    <row r="986" spans="1:7" x14ac:dyDescent="0.25">
      <c r="A986">
        <v>257233</v>
      </c>
      <c r="B986">
        <v>1</v>
      </c>
      <c r="C986">
        <v>0</v>
      </c>
      <c r="D986">
        <v>0</v>
      </c>
      <c r="E986">
        <v>0</v>
      </c>
      <c r="F986">
        <v>1</v>
      </c>
      <c r="G986" t="str">
        <f t="shared" si="17"/>
        <v>257233|1|0|0|0|1</v>
      </c>
    </row>
    <row r="987" spans="1:7" x14ac:dyDescent="0.25">
      <c r="A987">
        <v>257345</v>
      </c>
      <c r="B987">
        <v>1</v>
      </c>
      <c r="C987">
        <v>0</v>
      </c>
      <c r="D987">
        <v>0</v>
      </c>
      <c r="E987">
        <v>0</v>
      </c>
      <c r="F987">
        <v>1</v>
      </c>
      <c r="G987" t="str">
        <f t="shared" si="17"/>
        <v>257345|1|0|0|0|1</v>
      </c>
    </row>
    <row r="988" spans="1:7" x14ac:dyDescent="0.25">
      <c r="A988">
        <v>257578</v>
      </c>
      <c r="B988">
        <v>1</v>
      </c>
      <c r="C988">
        <v>0</v>
      </c>
      <c r="D988">
        <v>0</v>
      </c>
      <c r="E988">
        <v>0</v>
      </c>
      <c r="F988">
        <v>1</v>
      </c>
      <c r="G988" t="str">
        <f t="shared" si="17"/>
        <v>257578|1|0|0|0|1</v>
      </c>
    </row>
    <row r="989" spans="1:7" x14ac:dyDescent="0.25">
      <c r="A989">
        <v>257653</v>
      </c>
      <c r="B989">
        <v>1</v>
      </c>
      <c r="C989">
        <v>0</v>
      </c>
      <c r="D989">
        <v>0</v>
      </c>
      <c r="E989">
        <v>0</v>
      </c>
      <c r="F989">
        <v>1</v>
      </c>
      <c r="G989" t="str">
        <f t="shared" si="17"/>
        <v>257653|1|0|0|0|1</v>
      </c>
    </row>
    <row r="990" spans="1:7" x14ac:dyDescent="0.25">
      <c r="A990">
        <v>257756</v>
      </c>
      <c r="B990">
        <v>1</v>
      </c>
      <c r="C990">
        <v>0</v>
      </c>
      <c r="D990">
        <v>0</v>
      </c>
      <c r="E990">
        <v>0</v>
      </c>
      <c r="F990">
        <v>1</v>
      </c>
      <c r="G990" t="str">
        <f t="shared" si="17"/>
        <v>257756|1|0|0|0|1</v>
      </c>
    </row>
    <row r="991" spans="1:7" x14ac:dyDescent="0.25">
      <c r="A991">
        <v>258146</v>
      </c>
      <c r="B991">
        <v>1</v>
      </c>
      <c r="C991">
        <v>0</v>
      </c>
      <c r="D991">
        <v>0</v>
      </c>
      <c r="E991">
        <v>0</v>
      </c>
      <c r="F991">
        <v>1</v>
      </c>
      <c r="G991" t="str">
        <f t="shared" si="17"/>
        <v>258146|1|0|0|0|1</v>
      </c>
    </row>
    <row r="992" spans="1:7" x14ac:dyDescent="0.25">
      <c r="A992">
        <v>258306</v>
      </c>
      <c r="B992">
        <v>1</v>
      </c>
      <c r="C992">
        <v>0</v>
      </c>
      <c r="D992">
        <v>0</v>
      </c>
      <c r="E992">
        <v>0</v>
      </c>
      <c r="F992">
        <v>1</v>
      </c>
      <c r="G992" t="str">
        <f t="shared" si="17"/>
        <v>258306|1|0|0|0|1</v>
      </c>
    </row>
    <row r="993" spans="1:7" x14ac:dyDescent="0.25">
      <c r="A993">
        <v>258379</v>
      </c>
      <c r="B993">
        <v>1</v>
      </c>
      <c r="C993">
        <v>0</v>
      </c>
      <c r="D993">
        <v>0</v>
      </c>
      <c r="E993">
        <v>0</v>
      </c>
      <c r="F993">
        <v>1</v>
      </c>
      <c r="G993" t="str">
        <f t="shared" si="17"/>
        <v>258379|1|0|0|0|1</v>
      </c>
    </row>
    <row r="994" spans="1:7" x14ac:dyDescent="0.25">
      <c r="A994">
        <v>258445</v>
      </c>
      <c r="B994">
        <v>1</v>
      </c>
      <c r="C994">
        <v>0</v>
      </c>
      <c r="D994">
        <v>0</v>
      </c>
      <c r="E994">
        <v>0</v>
      </c>
      <c r="F994">
        <v>1</v>
      </c>
      <c r="G994" t="str">
        <f t="shared" si="17"/>
        <v>258445|1|0|0|0|1</v>
      </c>
    </row>
    <row r="995" spans="1:7" x14ac:dyDescent="0.25">
      <c r="A995">
        <v>258539</v>
      </c>
      <c r="B995">
        <v>1</v>
      </c>
      <c r="C995">
        <v>0</v>
      </c>
      <c r="D995">
        <v>0</v>
      </c>
      <c r="E995">
        <v>0</v>
      </c>
      <c r="F995">
        <v>1</v>
      </c>
      <c r="G995" t="str">
        <f t="shared" si="17"/>
        <v>258539|1|0|0|0|1</v>
      </c>
    </row>
    <row r="996" spans="1:7" x14ac:dyDescent="0.25">
      <c r="A996">
        <v>258771</v>
      </c>
      <c r="B996">
        <v>1</v>
      </c>
      <c r="C996">
        <v>0</v>
      </c>
      <c r="D996">
        <v>0</v>
      </c>
      <c r="E996">
        <v>1</v>
      </c>
      <c r="F996">
        <v>0</v>
      </c>
      <c r="G996" t="str">
        <f t="shared" si="17"/>
        <v>258771|1|0|0|1|0</v>
      </c>
    </row>
    <row r="997" spans="1:7" x14ac:dyDescent="0.25">
      <c r="A997">
        <v>258874</v>
      </c>
      <c r="B997">
        <v>1</v>
      </c>
      <c r="C997">
        <v>0</v>
      </c>
      <c r="D997">
        <v>0</v>
      </c>
      <c r="E997">
        <v>0</v>
      </c>
      <c r="F997">
        <v>1</v>
      </c>
      <c r="G997" t="str">
        <f t="shared" si="17"/>
        <v>258874|1|0|0|0|1</v>
      </c>
    </row>
    <row r="998" spans="1:7" x14ac:dyDescent="0.25">
      <c r="A998">
        <v>259059</v>
      </c>
      <c r="B998">
        <v>1</v>
      </c>
      <c r="C998">
        <v>0</v>
      </c>
      <c r="D998">
        <v>0</v>
      </c>
      <c r="E998">
        <v>0</v>
      </c>
      <c r="F998">
        <v>1</v>
      </c>
      <c r="G998" t="str">
        <f t="shared" si="17"/>
        <v>259059|1|0|0|0|1</v>
      </c>
    </row>
    <row r="999" spans="1:7" x14ac:dyDescent="0.25">
      <c r="A999">
        <v>259330</v>
      </c>
      <c r="B999">
        <v>1</v>
      </c>
      <c r="C999">
        <v>0</v>
      </c>
      <c r="D999">
        <v>0</v>
      </c>
      <c r="E999">
        <v>0</v>
      </c>
      <c r="F999">
        <v>1</v>
      </c>
      <c r="G999" t="str">
        <f t="shared" si="17"/>
        <v>259330|1|0|0|0|1</v>
      </c>
    </row>
    <row r="1000" spans="1:7" x14ac:dyDescent="0.25">
      <c r="A1000">
        <v>259442</v>
      </c>
      <c r="B1000">
        <v>1</v>
      </c>
      <c r="C1000">
        <v>0</v>
      </c>
      <c r="D1000">
        <v>0</v>
      </c>
      <c r="E1000">
        <v>0</v>
      </c>
      <c r="F1000">
        <v>1</v>
      </c>
      <c r="G1000" t="str">
        <f t="shared" si="17"/>
        <v>259442|1|0|0|0|1</v>
      </c>
    </row>
    <row r="1001" spans="1:7" x14ac:dyDescent="0.25">
      <c r="A1001">
        <v>259956</v>
      </c>
      <c r="B1001">
        <v>1</v>
      </c>
      <c r="C1001">
        <v>0</v>
      </c>
      <c r="D1001">
        <v>0</v>
      </c>
      <c r="E1001">
        <v>0</v>
      </c>
      <c r="F1001">
        <v>1</v>
      </c>
      <c r="G1001" t="str">
        <f t="shared" si="17"/>
        <v>259956|1|0|0|0|1</v>
      </c>
    </row>
    <row r="1002" spans="1:7" x14ac:dyDescent="0.25">
      <c r="A1002">
        <v>260055</v>
      </c>
      <c r="B1002">
        <v>1</v>
      </c>
      <c r="C1002">
        <v>0</v>
      </c>
      <c r="D1002">
        <v>0</v>
      </c>
      <c r="E1002">
        <v>1</v>
      </c>
      <c r="F1002">
        <v>0</v>
      </c>
      <c r="G1002" t="str">
        <f t="shared" si="17"/>
        <v>260055|1|0|0|1|0</v>
      </c>
    </row>
    <row r="1003" spans="1:7" x14ac:dyDescent="0.25">
      <c r="A1003">
        <v>260831</v>
      </c>
      <c r="B1003">
        <v>1</v>
      </c>
      <c r="C1003">
        <v>0</v>
      </c>
      <c r="D1003">
        <v>0</v>
      </c>
      <c r="E1003">
        <v>0</v>
      </c>
      <c r="F1003">
        <v>1</v>
      </c>
      <c r="G1003" t="str">
        <f t="shared" si="17"/>
        <v>260831|1|0|0|0|1</v>
      </c>
    </row>
    <row r="1004" spans="1:7" x14ac:dyDescent="0.25">
      <c r="A1004">
        <v>260868</v>
      </c>
      <c r="B1004">
        <v>1</v>
      </c>
      <c r="C1004">
        <v>0</v>
      </c>
      <c r="D1004">
        <v>0</v>
      </c>
      <c r="E1004">
        <v>1</v>
      </c>
      <c r="F1004">
        <v>0</v>
      </c>
      <c r="G1004" t="str">
        <f t="shared" si="17"/>
        <v>260868|1|0|0|1|0</v>
      </c>
    </row>
    <row r="1005" spans="1:7" x14ac:dyDescent="0.25">
      <c r="A1005">
        <v>261146</v>
      </c>
      <c r="B1005">
        <v>1</v>
      </c>
      <c r="C1005">
        <v>0</v>
      </c>
      <c r="D1005">
        <v>0</v>
      </c>
      <c r="E1005">
        <v>0</v>
      </c>
      <c r="F1005">
        <v>1</v>
      </c>
      <c r="G1005" t="str">
        <f t="shared" si="17"/>
        <v>261146|1|0|0|0|1</v>
      </c>
    </row>
    <row r="1006" spans="1:7" x14ac:dyDescent="0.25">
      <c r="A1006">
        <v>261360</v>
      </c>
      <c r="B1006">
        <v>1</v>
      </c>
      <c r="C1006">
        <v>0</v>
      </c>
      <c r="D1006">
        <v>0</v>
      </c>
      <c r="E1006">
        <v>0</v>
      </c>
      <c r="F1006">
        <v>1</v>
      </c>
      <c r="G1006" t="str">
        <f t="shared" si="17"/>
        <v>261360|1|0|0|0|1</v>
      </c>
    </row>
    <row r="1007" spans="1:7" x14ac:dyDescent="0.25">
      <c r="A1007">
        <v>261940</v>
      </c>
      <c r="B1007">
        <v>1</v>
      </c>
      <c r="C1007">
        <v>0</v>
      </c>
      <c r="D1007">
        <v>0</v>
      </c>
      <c r="E1007">
        <v>0</v>
      </c>
      <c r="F1007">
        <v>1</v>
      </c>
      <c r="G1007" t="str">
        <f t="shared" si="17"/>
        <v>261940|1|0|0|0|1</v>
      </c>
    </row>
    <row r="1008" spans="1:7" x14ac:dyDescent="0.25">
      <c r="A1008">
        <v>262059</v>
      </c>
      <c r="B1008">
        <v>1</v>
      </c>
      <c r="C1008">
        <v>0</v>
      </c>
      <c r="D1008">
        <v>0</v>
      </c>
      <c r="E1008">
        <v>0</v>
      </c>
      <c r="F1008">
        <v>1</v>
      </c>
      <c r="G1008" t="str">
        <f t="shared" si="17"/>
        <v>262059|1|0|0|0|1</v>
      </c>
    </row>
    <row r="1009" spans="1:7" x14ac:dyDescent="0.25">
      <c r="A1009">
        <v>262237</v>
      </c>
      <c r="B1009">
        <v>1</v>
      </c>
      <c r="C1009">
        <v>0</v>
      </c>
      <c r="D1009">
        <v>0</v>
      </c>
      <c r="E1009">
        <v>0</v>
      </c>
      <c r="F1009">
        <v>1</v>
      </c>
      <c r="G1009" t="str">
        <f t="shared" si="17"/>
        <v>262237|1|0|0|0|1</v>
      </c>
    </row>
    <row r="1010" spans="1:7" x14ac:dyDescent="0.25">
      <c r="A1010">
        <v>262358</v>
      </c>
      <c r="B1010">
        <v>1</v>
      </c>
      <c r="C1010">
        <v>0</v>
      </c>
      <c r="D1010">
        <v>0</v>
      </c>
      <c r="E1010">
        <v>0</v>
      </c>
      <c r="F1010">
        <v>1</v>
      </c>
      <c r="G1010" t="str">
        <f t="shared" si="17"/>
        <v>262358|1|0|0|0|1</v>
      </c>
    </row>
    <row r="1011" spans="1:7" x14ac:dyDescent="0.25">
      <c r="A1011">
        <v>262741</v>
      </c>
      <c r="B1011">
        <v>1</v>
      </c>
      <c r="C1011">
        <v>0</v>
      </c>
      <c r="D1011">
        <v>0</v>
      </c>
      <c r="E1011">
        <v>0</v>
      </c>
      <c r="F1011">
        <v>1</v>
      </c>
      <c r="G1011" t="str">
        <f t="shared" si="17"/>
        <v>262741|1|0|0|0|1</v>
      </c>
    </row>
    <row r="1012" spans="1:7" x14ac:dyDescent="0.25">
      <c r="A1012">
        <v>262844</v>
      </c>
      <c r="B1012">
        <v>1</v>
      </c>
      <c r="C1012">
        <v>0</v>
      </c>
      <c r="D1012">
        <v>0</v>
      </c>
      <c r="E1012">
        <v>0</v>
      </c>
      <c r="F1012">
        <v>1</v>
      </c>
      <c r="G1012" t="str">
        <f t="shared" si="17"/>
        <v>262844|1|0|0|0|1</v>
      </c>
    </row>
    <row r="1013" spans="1:7" x14ac:dyDescent="0.25">
      <c r="A1013">
        <v>262956</v>
      </c>
      <c r="B1013">
        <v>1</v>
      </c>
      <c r="C1013">
        <v>0</v>
      </c>
      <c r="D1013">
        <v>0</v>
      </c>
      <c r="E1013">
        <v>0</v>
      </c>
      <c r="F1013">
        <v>1</v>
      </c>
      <c r="G1013" t="str">
        <f t="shared" si="17"/>
        <v>262956|1|0|0|0|1</v>
      </c>
    </row>
    <row r="1014" spans="1:7" x14ac:dyDescent="0.25">
      <c r="A1014">
        <v>263243</v>
      </c>
      <c r="B1014">
        <v>1</v>
      </c>
      <c r="C1014">
        <v>0</v>
      </c>
      <c r="D1014">
        <v>0</v>
      </c>
      <c r="E1014">
        <v>0</v>
      </c>
      <c r="F1014">
        <v>1</v>
      </c>
      <c r="G1014" t="str">
        <f t="shared" si="17"/>
        <v>263243|1|0|0|0|1</v>
      </c>
    </row>
    <row r="1015" spans="1:7" x14ac:dyDescent="0.25">
      <c r="A1015">
        <v>263627</v>
      </c>
      <c r="B1015">
        <v>1</v>
      </c>
      <c r="C1015">
        <v>0</v>
      </c>
      <c r="D1015">
        <v>0</v>
      </c>
      <c r="E1015">
        <v>0</v>
      </c>
      <c r="F1015">
        <v>1</v>
      </c>
      <c r="G1015" t="str">
        <f t="shared" si="17"/>
        <v>263627|1|0|0|0|1</v>
      </c>
    </row>
    <row r="1016" spans="1:7" x14ac:dyDescent="0.25">
      <c r="A1016">
        <v>264455</v>
      </c>
      <c r="B1016">
        <v>1</v>
      </c>
      <c r="C1016">
        <v>0</v>
      </c>
      <c r="D1016">
        <v>0</v>
      </c>
      <c r="E1016">
        <v>0</v>
      </c>
      <c r="F1016">
        <v>1</v>
      </c>
      <c r="G1016" t="str">
        <f t="shared" si="17"/>
        <v>264455|1|0|0|0|1</v>
      </c>
    </row>
    <row r="1017" spans="1:7" x14ac:dyDescent="0.25">
      <c r="A1017">
        <v>264772</v>
      </c>
      <c r="B1017">
        <v>1</v>
      </c>
      <c r="C1017">
        <v>0</v>
      </c>
      <c r="D1017">
        <v>0</v>
      </c>
      <c r="E1017">
        <v>1</v>
      </c>
      <c r="F1017">
        <v>0</v>
      </c>
      <c r="G1017" t="str">
        <f t="shared" si="17"/>
        <v>264772|1|0|0|1|0</v>
      </c>
    </row>
    <row r="1018" spans="1:7" x14ac:dyDescent="0.25">
      <c r="A1018">
        <v>265340</v>
      </c>
      <c r="B1018">
        <v>1</v>
      </c>
      <c r="C1018">
        <v>0</v>
      </c>
      <c r="D1018">
        <v>0</v>
      </c>
      <c r="E1018">
        <v>0</v>
      </c>
      <c r="F1018">
        <v>1</v>
      </c>
      <c r="G1018" t="str">
        <f t="shared" si="17"/>
        <v>265340|1|0|0|0|1</v>
      </c>
    </row>
    <row r="1019" spans="1:7" x14ac:dyDescent="0.25">
      <c r="A1019">
        <v>265407</v>
      </c>
      <c r="B1019">
        <v>1</v>
      </c>
      <c r="C1019">
        <v>0</v>
      </c>
      <c r="D1019">
        <v>0</v>
      </c>
      <c r="E1019">
        <v>1</v>
      </c>
      <c r="F1019">
        <v>0</v>
      </c>
      <c r="G1019" t="str">
        <f t="shared" si="17"/>
        <v>265407|1|0|0|1|0</v>
      </c>
    </row>
    <row r="1020" spans="1:7" x14ac:dyDescent="0.25">
      <c r="A1020">
        <v>265452</v>
      </c>
      <c r="B1020">
        <v>1</v>
      </c>
      <c r="C1020">
        <v>0</v>
      </c>
      <c r="D1020">
        <v>0</v>
      </c>
      <c r="E1020">
        <v>0</v>
      </c>
      <c r="F1020">
        <v>1</v>
      </c>
      <c r="G1020" t="str">
        <f t="shared" si="17"/>
        <v>265452|1|0|0|0|1</v>
      </c>
    </row>
    <row r="1021" spans="1:7" x14ac:dyDescent="0.25">
      <c r="A1021">
        <v>265676</v>
      </c>
      <c r="B1021">
        <v>1</v>
      </c>
      <c r="C1021">
        <v>0</v>
      </c>
      <c r="D1021">
        <v>0</v>
      </c>
      <c r="E1021">
        <v>0</v>
      </c>
      <c r="F1021">
        <v>1</v>
      </c>
      <c r="G1021" t="str">
        <f t="shared" si="17"/>
        <v>265676|1|0|0|0|1</v>
      </c>
    </row>
    <row r="1022" spans="1:7" x14ac:dyDescent="0.25">
      <c r="A1022">
        <v>266066</v>
      </c>
      <c r="B1022">
        <v>1</v>
      </c>
      <c r="C1022">
        <v>0</v>
      </c>
      <c r="D1022">
        <v>0</v>
      </c>
      <c r="E1022">
        <v>0</v>
      </c>
      <c r="F1022">
        <v>1</v>
      </c>
      <c r="G1022" t="str">
        <f t="shared" si="17"/>
        <v>266066|1|0|0|0|1</v>
      </c>
    </row>
    <row r="1023" spans="1:7" x14ac:dyDescent="0.25">
      <c r="A1023">
        <v>266244</v>
      </c>
      <c r="B1023">
        <v>1</v>
      </c>
      <c r="C1023">
        <v>0</v>
      </c>
      <c r="D1023">
        <v>0</v>
      </c>
      <c r="E1023">
        <v>0</v>
      </c>
      <c r="F1023">
        <v>1</v>
      </c>
      <c r="G1023" t="str">
        <f t="shared" si="17"/>
        <v>266244|1|0|0|0|1</v>
      </c>
    </row>
    <row r="1024" spans="1:7" x14ac:dyDescent="0.25">
      <c r="A1024">
        <v>266253</v>
      </c>
      <c r="B1024">
        <v>1</v>
      </c>
      <c r="C1024">
        <v>0</v>
      </c>
      <c r="D1024">
        <v>0</v>
      </c>
      <c r="E1024">
        <v>0</v>
      </c>
      <c r="F1024">
        <v>1</v>
      </c>
      <c r="G1024" t="str">
        <f t="shared" si="17"/>
        <v>266253|1|0|0|0|1</v>
      </c>
    </row>
    <row r="1025" spans="1:7" x14ac:dyDescent="0.25">
      <c r="A1025">
        <v>266271</v>
      </c>
      <c r="B1025">
        <v>1</v>
      </c>
      <c r="C1025">
        <v>0</v>
      </c>
      <c r="D1025">
        <v>1</v>
      </c>
      <c r="E1025">
        <v>0</v>
      </c>
      <c r="F1025">
        <v>0</v>
      </c>
      <c r="G1025" t="str">
        <f t="shared" si="17"/>
        <v>266271|1|0|1|0|0</v>
      </c>
    </row>
    <row r="1026" spans="1:7" x14ac:dyDescent="0.25">
      <c r="A1026">
        <v>266655</v>
      </c>
      <c r="B1026">
        <v>1</v>
      </c>
      <c r="C1026">
        <v>0</v>
      </c>
      <c r="D1026">
        <v>0</v>
      </c>
      <c r="E1026">
        <v>0</v>
      </c>
      <c r="F1026">
        <v>1</v>
      </c>
      <c r="G1026" t="str">
        <f t="shared" si="17"/>
        <v>266655|1|0|0|0|1</v>
      </c>
    </row>
    <row r="1027" spans="1:7" x14ac:dyDescent="0.25">
      <c r="A1027">
        <v>266851</v>
      </c>
      <c r="B1027">
        <v>1</v>
      </c>
      <c r="C1027">
        <v>0</v>
      </c>
      <c r="D1027">
        <v>0</v>
      </c>
      <c r="E1027">
        <v>0</v>
      </c>
      <c r="F1027">
        <v>1</v>
      </c>
      <c r="G1027" t="str">
        <f t="shared" si="17"/>
        <v>266851|1|0|0|0|1</v>
      </c>
    </row>
    <row r="1028" spans="1:7" x14ac:dyDescent="0.25">
      <c r="A1028">
        <v>266945</v>
      </c>
      <c r="B1028">
        <v>1</v>
      </c>
      <c r="C1028">
        <v>0</v>
      </c>
      <c r="D1028">
        <v>0</v>
      </c>
      <c r="E1028">
        <v>0</v>
      </c>
      <c r="F1028">
        <v>1</v>
      </c>
      <c r="G1028" t="str">
        <f t="shared" ref="G1028:G1091" si="18">CONCATENATE(A1028,"|",B1028,"|",C1028,"|",D1028,"|",E1028,"|",F1028)</f>
        <v>266945|1|0|0|0|1</v>
      </c>
    </row>
    <row r="1029" spans="1:7" x14ac:dyDescent="0.25">
      <c r="A1029">
        <v>267652</v>
      </c>
      <c r="B1029">
        <v>1</v>
      </c>
      <c r="C1029">
        <v>0</v>
      </c>
      <c r="D1029">
        <v>0</v>
      </c>
      <c r="E1029">
        <v>0</v>
      </c>
      <c r="F1029">
        <v>1</v>
      </c>
      <c r="G1029" t="str">
        <f t="shared" si="18"/>
        <v>267652|1|0|0|0|1</v>
      </c>
    </row>
    <row r="1030" spans="1:7" x14ac:dyDescent="0.25">
      <c r="A1030">
        <v>268006</v>
      </c>
      <c r="B1030">
        <v>1</v>
      </c>
      <c r="C1030">
        <v>0</v>
      </c>
      <c r="D1030">
        <v>0</v>
      </c>
      <c r="E1030">
        <v>1</v>
      </c>
      <c r="F1030">
        <v>0</v>
      </c>
      <c r="G1030" t="str">
        <f t="shared" si="18"/>
        <v>268006|1|0|0|1|0</v>
      </c>
    </row>
    <row r="1031" spans="1:7" x14ac:dyDescent="0.25">
      <c r="A1031">
        <v>268136</v>
      </c>
      <c r="B1031">
        <v>1</v>
      </c>
      <c r="C1031">
        <v>0</v>
      </c>
      <c r="D1031">
        <v>0</v>
      </c>
      <c r="E1031">
        <v>0</v>
      </c>
      <c r="F1031">
        <v>1</v>
      </c>
      <c r="G1031" t="str">
        <f t="shared" si="18"/>
        <v>268136|1|0|0|0|1</v>
      </c>
    </row>
    <row r="1032" spans="1:7" x14ac:dyDescent="0.25">
      <c r="A1032">
        <v>268677</v>
      </c>
      <c r="B1032">
        <v>1</v>
      </c>
      <c r="C1032">
        <v>0</v>
      </c>
      <c r="D1032">
        <v>0</v>
      </c>
      <c r="E1032">
        <v>0</v>
      </c>
      <c r="F1032">
        <v>1</v>
      </c>
      <c r="G1032" t="str">
        <f t="shared" si="18"/>
        <v>268677|1|0|0|0|1</v>
      </c>
    </row>
    <row r="1033" spans="1:7" x14ac:dyDescent="0.25">
      <c r="A1033">
        <v>268828</v>
      </c>
      <c r="B1033">
        <v>1</v>
      </c>
      <c r="C1033">
        <v>0</v>
      </c>
      <c r="D1033">
        <v>0</v>
      </c>
      <c r="E1033">
        <v>0</v>
      </c>
      <c r="F1033">
        <v>1</v>
      </c>
      <c r="G1033" t="str">
        <f t="shared" si="18"/>
        <v>268828|1|0|0|0|1</v>
      </c>
    </row>
    <row r="1034" spans="1:7" x14ac:dyDescent="0.25">
      <c r="A1034">
        <v>268976</v>
      </c>
      <c r="B1034">
        <v>1</v>
      </c>
      <c r="C1034">
        <v>0</v>
      </c>
      <c r="D1034">
        <v>0</v>
      </c>
      <c r="E1034">
        <v>0</v>
      </c>
      <c r="F1034">
        <v>1</v>
      </c>
      <c r="G1034" t="str">
        <f t="shared" si="18"/>
        <v>268976|1|0|0|0|1</v>
      </c>
    </row>
    <row r="1035" spans="1:7" x14ac:dyDescent="0.25">
      <c r="A1035">
        <v>269049</v>
      </c>
      <c r="B1035">
        <v>1</v>
      </c>
      <c r="C1035">
        <v>0</v>
      </c>
      <c r="D1035">
        <v>0</v>
      </c>
      <c r="E1035">
        <v>0</v>
      </c>
      <c r="F1035">
        <v>1</v>
      </c>
      <c r="G1035" t="str">
        <f t="shared" si="18"/>
        <v>269049|1|0|0|0|1</v>
      </c>
    </row>
    <row r="1036" spans="1:7" x14ac:dyDescent="0.25">
      <c r="A1036">
        <v>269058</v>
      </c>
      <c r="B1036">
        <v>1</v>
      </c>
      <c r="C1036">
        <v>0</v>
      </c>
      <c r="D1036">
        <v>0</v>
      </c>
      <c r="E1036">
        <v>0</v>
      </c>
      <c r="F1036">
        <v>1</v>
      </c>
      <c r="G1036" t="str">
        <f t="shared" si="18"/>
        <v>269058|1|0|0|0|1</v>
      </c>
    </row>
    <row r="1037" spans="1:7" x14ac:dyDescent="0.25">
      <c r="A1037">
        <v>269571</v>
      </c>
      <c r="B1037">
        <v>1</v>
      </c>
      <c r="C1037">
        <v>0</v>
      </c>
      <c r="D1037">
        <v>0</v>
      </c>
      <c r="E1037">
        <v>0</v>
      </c>
      <c r="F1037">
        <v>1</v>
      </c>
      <c r="G1037" t="str">
        <f t="shared" si="18"/>
        <v>269571|1|0|0|0|1</v>
      </c>
    </row>
    <row r="1038" spans="1:7" x14ac:dyDescent="0.25">
      <c r="A1038">
        <v>269759</v>
      </c>
      <c r="B1038">
        <v>1</v>
      </c>
      <c r="C1038">
        <v>0</v>
      </c>
      <c r="D1038">
        <v>0</v>
      </c>
      <c r="E1038">
        <v>0</v>
      </c>
      <c r="F1038">
        <v>1</v>
      </c>
      <c r="G1038" t="str">
        <f t="shared" si="18"/>
        <v>269759|1|0|0|0|1</v>
      </c>
    </row>
    <row r="1039" spans="1:7" x14ac:dyDescent="0.25">
      <c r="A1039">
        <v>270148</v>
      </c>
      <c r="B1039">
        <v>1</v>
      </c>
      <c r="C1039">
        <v>0</v>
      </c>
      <c r="D1039">
        <v>0</v>
      </c>
      <c r="E1039">
        <v>0</v>
      </c>
      <c r="F1039">
        <v>1</v>
      </c>
      <c r="G1039" t="str">
        <f t="shared" si="18"/>
        <v>270148|1|0|0|0|1</v>
      </c>
    </row>
    <row r="1040" spans="1:7" x14ac:dyDescent="0.25">
      <c r="A1040">
        <v>270353</v>
      </c>
      <c r="B1040">
        <v>1</v>
      </c>
      <c r="C1040">
        <v>0</v>
      </c>
      <c r="D1040">
        <v>0</v>
      </c>
      <c r="E1040">
        <v>0</v>
      </c>
      <c r="F1040">
        <v>1</v>
      </c>
      <c r="G1040" t="str">
        <f t="shared" si="18"/>
        <v>270353|1|0|0|0|1</v>
      </c>
    </row>
    <row r="1041" spans="1:7" x14ac:dyDescent="0.25">
      <c r="A1041">
        <v>270504</v>
      </c>
      <c r="B1041">
        <v>1</v>
      </c>
      <c r="C1041">
        <v>0</v>
      </c>
      <c r="D1041">
        <v>0</v>
      </c>
      <c r="E1041">
        <v>0</v>
      </c>
      <c r="F1041">
        <v>1</v>
      </c>
      <c r="G1041" t="str">
        <f t="shared" si="18"/>
        <v>270504|1|0|0|0|1</v>
      </c>
    </row>
    <row r="1042" spans="1:7" x14ac:dyDescent="0.25">
      <c r="A1042">
        <v>270531</v>
      </c>
      <c r="B1042">
        <v>1</v>
      </c>
      <c r="C1042">
        <v>0</v>
      </c>
      <c r="D1042">
        <v>0</v>
      </c>
      <c r="E1042">
        <v>0</v>
      </c>
      <c r="F1042">
        <v>1</v>
      </c>
      <c r="G1042" t="str">
        <f t="shared" si="18"/>
        <v>270531|1|0|0|0|1</v>
      </c>
    </row>
    <row r="1043" spans="1:7" x14ac:dyDescent="0.25">
      <c r="A1043">
        <v>270652</v>
      </c>
      <c r="B1043">
        <v>1</v>
      </c>
      <c r="C1043">
        <v>0</v>
      </c>
      <c r="D1043">
        <v>0</v>
      </c>
      <c r="E1043">
        <v>0</v>
      </c>
      <c r="F1043">
        <v>1</v>
      </c>
      <c r="G1043" t="str">
        <f t="shared" si="18"/>
        <v>270652|1|0|0|0|1</v>
      </c>
    </row>
    <row r="1044" spans="1:7" x14ac:dyDescent="0.25">
      <c r="A1044">
        <v>271136</v>
      </c>
      <c r="B1044">
        <v>1</v>
      </c>
      <c r="C1044">
        <v>0</v>
      </c>
      <c r="D1044">
        <v>0</v>
      </c>
      <c r="E1044">
        <v>0</v>
      </c>
      <c r="F1044">
        <v>1</v>
      </c>
      <c r="G1044" t="str">
        <f t="shared" si="18"/>
        <v>271136|1|0|0|0|1</v>
      </c>
    </row>
    <row r="1045" spans="1:7" x14ac:dyDescent="0.25">
      <c r="A1045">
        <v>271275</v>
      </c>
      <c r="B1045">
        <v>1</v>
      </c>
      <c r="C1045">
        <v>0</v>
      </c>
      <c r="D1045">
        <v>0</v>
      </c>
      <c r="E1045">
        <v>0</v>
      </c>
      <c r="F1045">
        <v>1</v>
      </c>
      <c r="G1045" t="str">
        <f t="shared" si="18"/>
        <v>271275|1|0|0|0|1</v>
      </c>
    </row>
    <row r="1046" spans="1:7" x14ac:dyDescent="0.25">
      <c r="A1046">
        <v>271341</v>
      </c>
      <c r="B1046">
        <v>1</v>
      </c>
      <c r="C1046">
        <v>0</v>
      </c>
      <c r="D1046">
        <v>0</v>
      </c>
      <c r="E1046">
        <v>0</v>
      </c>
      <c r="F1046">
        <v>1</v>
      </c>
      <c r="G1046" t="str">
        <f t="shared" si="18"/>
        <v>271341|1|0|0|0|1</v>
      </c>
    </row>
    <row r="1047" spans="1:7" x14ac:dyDescent="0.25">
      <c r="A1047">
        <v>271529</v>
      </c>
      <c r="B1047">
        <v>1</v>
      </c>
      <c r="C1047">
        <v>0</v>
      </c>
      <c r="D1047">
        <v>0</v>
      </c>
      <c r="E1047">
        <v>0</v>
      </c>
      <c r="F1047">
        <v>1</v>
      </c>
      <c r="G1047" t="str">
        <f t="shared" si="18"/>
        <v>271529|1|0|0|0|1</v>
      </c>
    </row>
    <row r="1048" spans="1:7" x14ac:dyDescent="0.25">
      <c r="A1048">
        <v>272030</v>
      </c>
      <c r="B1048">
        <v>1</v>
      </c>
      <c r="C1048">
        <v>0</v>
      </c>
      <c r="D1048">
        <v>0</v>
      </c>
      <c r="E1048">
        <v>0</v>
      </c>
      <c r="F1048">
        <v>1</v>
      </c>
      <c r="G1048" t="str">
        <f t="shared" si="18"/>
        <v>272030|1|0|0|0|1</v>
      </c>
    </row>
    <row r="1049" spans="1:7" x14ac:dyDescent="0.25">
      <c r="A1049">
        <v>272058</v>
      </c>
      <c r="B1049">
        <v>1</v>
      </c>
      <c r="C1049">
        <v>0</v>
      </c>
      <c r="D1049">
        <v>0</v>
      </c>
      <c r="E1049">
        <v>0</v>
      </c>
      <c r="F1049">
        <v>1</v>
      </c>
      <c r="G1049" t="str">
        <f t="shared" si="18"/>
        <v>272058|1|0|0|0|1</v>
      </c>
    </row>
    <row r="1050" spans="1:7" x14ac:dyDescent="0.25">
      <c r="A1050">
        <v>272151</v>
      </c>
      <c r="B1050">
        <v>1</v>
      </c>
      <c r="C1050">
        <v>0</v>
      </c>
      <c r="D1050">
        <v>0</v>
      </c>
      <c r="E1050">
        <v>0</v>
      </c>
      <c r="F1050">
        <v>1</v>
      </c>
      <c r="G1050" t="str">
        <f t="shared" si="18"/>
        <v>272151|1|0|0|0|1</v>
      </c>
    </row>
    <row r="1051" spans="1:7" x14ac:dyDescent="0.25">
      <c r="A1051">
        <v>272272</v>
      </c>
      <c r="B1051">
        <v>1</v>
      </c>
      <c r="C1051">
        <v>0</v>
      </c>
      <c r="D1051">
        <v>0</v>
      </c>
      <c r="E1051">
        <v>1</v>
      </c>
      <c r="F1051">
        <v>0</v>
      </c>
      <c r="G1051" t="str">
        <f t="shared" si="18"/>
        <v>272272|1|0|0|1|0</v>
      </c>
    </row>
    <row r="1052" spans="1:7" x14ac:dyDescent="0.25">
      <c r="A1052">
        <v>272302</v>
      </c>
      <c r="B1052">
        <v>1</v>
      </c>
      <c r="C1052">
        <v>0</v>
      </c>
      <c r="D1052">
        <v>0</v>
      </c>
      <c r="E1052">
        <v>1</v>
      </c>
      <c r="F1052">
        <v>0</v>
      </c>
      <c r="G1052" t="str">
        <f t="shared" si="18"/>
        <v>272302|1|0|0|1|0</v>
      </c>
    </row>
    <row r="1053" spans="1:7" x14ac:dyDescent="0.25">
      <c r="A1053">
        <v>273336</v>
      </c>
      <c r="B1053">
        <v>1</v>
      </c>
      <c r="C1053">
        <v>0</v>
      </c>
      <c r="D1053">
        <v>0</v>
      </c>
      <c r="E1053">
        <v>1</v>
      </c>
      <c r="F1053">
        <v>0</v>
      </c>
      <c r="G1053" t="str">
        <f t="shared" si="18"/>
        <v>273336|1|0|0|1|0</v>
      </c>
    </row>
    <row r="1054" spans="1:7" x14ac:dyDescent="0.25">
      <c r="A1054">
        <v>273550</v>
      </c>
      <c r="B1054">
        <v>1</v>
      </c>
      <c r="C1054">
        <v>0</v>
      </c>
      <c r="D1054">
        <v>0</v>
      </c>
      <c r="E1054">
        <v>0</v>
      </c>
      <c r="F1054">
        <v>1</v>
      </c>
      <c r="G1054" t="str">
        <f t="shared" si="18"/>
        <v>273550|1|0|0|0|1</v>
      </c>
    </row>
    <row r="1055" spans="1:7" x14ac:dyDescent="0.25">
      <c r="A1055">
        <v>273653</v>
      </c>
      <c r="B1055">
        <v>1</v>
      </c>
      <c r="C1055">
        <v>0</v>
      </c>
      <c r="D1055">
        <v>0</v>
      </c>
      <c r="E1055">
        <v>0</v>
      </c>
      <c r="F1055">
        <v>1</v>
      </c>
      <c r="G1055" t="str">
        <f t="shared" si="18"/>
        <v>273653|1|0|0|0|1</v>
      </c>
    </row>
    <row r="1056" spans="1:7" x14ac:dyDescent="0.25">
      <c r="A1056">
        <v>273662</v>
      </c>
      <c r="B1056">
        <v>1</v>
      </c>
      <c r="C1056">
        <v>0</v>
      </c>
      <c r="D1056">
        <v>0</v>
      </c>
      <c r="E1056">
        <v>1</v>
      </c>
      <c r="F1056">
        <v>0</v>
      </c>
      <c r="G1056" t="str">
        <f t="shared" si="18"/>
        <v>273662|1|0|0|1|0</v>
      </c>
    </row>
    <row r="1057" spans="1:7" x14ac:dyDescent="0.25">
      <c r="A1057">
        <v>273840</v>
      </c>
      <c r="B1057">
        <v>1</v>
      </c>
      <c r="C1057">
        <v>0</v>
      </c>
      <c r="D1057">
        <v>0</v>
      </c>
      <c r="E1057">
        <v>0</v>
      </c>
      <c r="F1057">
        <v>1</v>
      </c>
      <c r="G1057" t="str">
        <f t="shared" si="18"/>
        <v>273840|1|0|0|0|1</v>
      </c>
    </row>
    <row r="1058" spans="1:7" x14ac:dyDescent="0.25">
      <c r="A1058">
        <v>273859</v>
      </c>
      <c r="B1058">
        <v>1</v>
      </c>
      <c r="C1058">
        <v>0</v>
      </c>
      <c r="D1058">
        <v>0</v>
      </c>
      <c r="E1058">
        <v>0</v>
      </c>
      <c r="F1058">
        <v>1</v>
      </c>
      <c r="G1058" t="str">
        <f t="shared" si="18"/>
        <v>273859|1|0|0|0|1</v>
      </c>
    </row>
    <row r="1059" spans="1:7" x14ac:dyDescent="0.25">
      <c r="A1059">
        <v>274025</v>
      </c>
      <c r="B1059">
        <v>1</v>
      </c>
      <c r="C1059">
        <v>0</v>
      </c>
      <c r="D1059">
        <v>0</v>
      </c>
      <c r="E1059">
        <v>0</v>
      </c>
      <c r="F1059">
        <v>1</v>
      </c>
      <c r="G1059" t="str">
        <f t="shared" si="18"/>
        <v>274025|1|0|0|0|1</v>
      </c>
    </row>
    <row r="1060" spans="1:7" x14ac:dyDescent="0.25">
      <c r="A1060">
        <v>274052</v>
      </c>
      <c r="B1060">
        <v>1</v>
      </c>
      <c r="C1060">
        <v>0</v>
      </c>
      <c r="D1060">
        <v>0</v>
      </c>
      <c r="E1060">
        <v>0</v>
      </c>
      <c r="F1060">
        <v>1</v>
      </c>
      <c r="G1060" t="str">
        <f t="shared" si="18"/>
        <v>274052|1|0|0|0|1</v>
      </c>
    </row>
    <row r="1061" spans="1:7" x14ac:dyDescent="0.25">
      <c r="A1061">
        <v>274548</v>
      </c>
      <c r="B1061">
        <v>1</v>
      </c>
      <c r="C1061">
        <v>0</v>
      </c>
      <c r="D1061">
        <v>0</v>
      </c>
      <c r="E1061">
        <v>0</v>
      </c>
      <c r="F1061">
        <v>1</v>
      </c>
      <c r="G1061" t="str">
        <f t="shared" si="18"/>
        <v>274548|1|0|0|0|1</v>
      </c>
    </row>
    <row r="1062" spans="1:7" x14ac:dyDescent="0.25">
      <c r="A1062">
        <v>274829</v>
      </c>
      <c r="B1062">
        <v>1</v>
      </c>
      <c r="C1062">
        <v>0</v>
      </c>
      <c r="D1062">
        <v>0</v>
      </c>
      <c r="E1062">
        <v>0</v>
      </c>
      <c r="F1062">
        <v>1</v>
      </c>
      <c r="G1062" t="str">
        <f t="shared" si="18"/>
        <v>274829|1|0|0|0|1</v>
      </c>
    </row>
    <row r="1063" spans="1:7" x14ac:dyDescent="0.25">
      <c r="A1063">
        <v>274856</v>
      </c>
      <c r="B1063">
        <v>1</v>
      </c>
      <c r="C1063">
        <v>0</v>
      </c>
      <c r="D1063">
        <v>0</v>
      </c>
      <c r="E1063">
        <v>0</v>
      </c>
      <c r="F1063">
        <v>1</v>
      </c>
      <c r="G1063" t="str">
        <f t="shared" si="18"/>
        <v>274856|1|0|0|0|1</v>
      </c>
    </row>
    <row r="1064" spans="1:7" x14ac:dyDescent="0.25">
      <c r="A1064">
        <v>275255</v>
      </c>
      <c r="B1064">
        <v>1</v>
      </c>
      <c r="C1064">
        <v>0</v>
      </c>
      <c r="D1064">
        <v>0</v>
      </c>
      <c r="E1064">
        <v>0</v>
      </c>
      <c r="F1064">
        <v>1</v>
      </c>
      <c r="G1064" t="str">
        <f t="shared" si="18"/>
        <v>275255|1|0|0|0|1</v>
      </c>
    </row>
    <row r="1065" spans="1:7" x14ac:dyDescent="0.25">
      <c r="A1065">
        <v>275358</v>
      </c>
      <c r="B1065">
        <v>1</v>
      </c>
      <c r="C1065">
        <v>0</v>
      </c>
      <c r="D1065">
        <v>0</v>
      </c>
      <c r="E1065">
        <v>1</v>
      </c>
      <c r="F1065">
        <v>0</v>
      </c>
      <c r="G1065" t="str">
        <f t="shared" si="18"/>
        <v>275358|1|0|0|1|0</v>
      </c>
    </row>
    <row r="1066" spans="1:7" x14ac:dyDescent="0.25">
      <c r="A1066">
        <v>275479</v>
      </c>
      <c r="B1066">
        <v>1</v>
      </c>
      <c r="C1066">
        <v>0</v>
      </c>
      <c r="D1066">
        <v>0</v>
      </c>
      <c r="E1066">
        <v>0</v>
      </c>
      <c r="F1066">
        <v>1</v>
      </c>
      <c r="G1066" t="str">
        <f t="shared" si="18"/>
        <v>275479|1|0|0|0|1</v>
      </c>
    </row>
    <row r="1067" spans="1:7" x14ac:dyDescent="0.25">
      <c r="A1067">
        <v>275657</v>
      </c>
      <c r="B1067">
        <v>1</v>
      </c>
      <c r="C1067">
        <v>0</v>
      </c>
      <c r="D1067">
        <v>0</v>
      </c>
      <c r="E1067">
        <v>0</v>
      </c>
      <c r="F1067">
        <v>1</v>
      </c>
      <c r="G1067" t="str">
        <f t="shared" si="18"/>
        <v>275657|1|0|0|0|1</v>
      </c>
    </row>
    <row r="1068" spans="1:7" x14ac:dyDescent="0.25">
      <c r="A1068">
        <v>276074</v>
      </c>
      <c r="B1068">
        <v>1</v>
      </c>
      <c r="C1068">
        <v>0</v>
      </c>
      <c r="D1068">
        <v>0</v>
      </c>
      <c r="E1068">
        <v>0</v>
      </c>
      <c r="F1068">
        <v>1</v>
      </c>
      <c r="G1068" t="str">
        <f t="shared" si="18"/>
        <v>276074|1|0|0|0|1</v>
      </c>
    </row>
    <row r="1069" spans="1:7" x14ac:dyDescent="0.25">
      <c r="A1069">
        <v>276159</v>
      </c>
      <c r="B1069">
        <v>1</v>
      </c>
      <c r="C1069">
        <v>0</v>
      </c>
      <c r="D1069">
        <v>0</v>
      </c>
      <c r="E1069">
        <v>0</v>
      </c>
      <c r="F1069">
        <v>1</v>
      </c>
      <c r="G1069" t="str">
        <f t="shared" si="18"/>
        <v>276159|1|0|0|0|1</v>
      </c>
    </row>
    <row r="1070" spans="1:7" x14ac:dyDescent="0.25">
      <c r="A1070">
        <v>276551</v>
      </c>
      <c r="B1070">
        <v>1</v>
      </c>
      <c r="C1070">
        <v>0</v>
      </c>
      <c r="D1070">
        <v>0</v>
      </c>
      <c r="E1070">
        <v>0</v>
      </c>
      <c r="F1070">
        <v>1</v>
      </c>
      <c r="G1070" t="str">
        <f t="shared" si="18"/>
        <v>276551|1|0|0|0|1</v>
      </c>
    </row>
    <row r="1071" spans="1:7" x14ac:dyDescent="0.25">
      <c r="A1071">
        <v>276579</v>
      </c>
      <c r="B1071">
        <v>1</v>
      </c>
      <c r="C1071">
        <v>0</v>
      </c>
      <c r="D1071">
        <v>1</v>
      </c>
      <c r="E1071">
        <v>0</v>
      </c>
      <c r="F1071">
        <v>0</v>
      </c>
      <c r="G1071" t="str">
        <f t="shared" si="18"/>
        <v>276579|1|0|1|0|0</v>
      </c>
    </row>
    <row r="1072" spans="1:7" x14ac:dyDescent="0.25">
      <c r="A1072">
        <v>276645</v>
      </c>
      <c r="B1072">
        <v>1</v>
      </c>
      <c r="C1072">
        <v>0</v>
      </c>
      <c r="D1072">
        <v>0</v>
      </c>
      <c r="E1072">
        <v>0</v>
      </c>
      <c r="F1072">
        <v>1</v>
      </c>
      <c r="G1072" t="str">
        <f t="shared" si="18"/>
        <v>276645|1|0|0|0|1</v>
      </c>
    </row>
    <row r="1073" spans="1:7" x14ac:dyDescent="0.25">
      <c r="A1073">
        <v>276654</v>
      </c>
      <c r="B1073">
        <v>1</v>
      </c>
      <c r="C1073">
        <v>0</v>
      </c>
      <c r="D1073">
        <v>0</v>
      </c>
      <c r="E1073">
        <v>0</v>
      </c>
      <c r="F1073">
        <v>1</v>
      </c>
      <c r="G1073" t="str">
        <f t="shared" si="18"/>
        <v>276654|1|0|0|0|1</v>
      </c>
    </row>
    <row r="1074" spans="1:7" x14ac:dyDescent="0.25">
      <c r="A1074">
        <v>276850</v>
      </c>
      <c r="B1074">
        <v>1</v>
      </c>
      <c r="C1074">
        <v>0</v>
      </c>
      <c r="D1074">
        <v>0</v>
      </c>
      <c r="E1074">
        <v>1</v>
      </c>
      <c r="F1074">
        <v>0</v>
      </c>
      <c r="G1074" t="str">
        <f t="shared" si="18"/>
        <v>276850|1|0|0|1|0</v>
      </c>
    </row>
    <row r="1075" spans="1:7" x14ac:dyDescent="0.25">
      <c r="A1075">
        <v>276953</v>
      </c>
      <c r="B1075">
        <v>1</v>
      </c>
      <c r="C1075">
        <v>0</v>
      </c>
      <c r="D1075">
        <v>0</v>
      </c>
      <c r="E1075">
        <v>0</v>
      </c>
      <c r="F1075">
        <v>1</v>
      </c>
      <c r="G1075" t="str">
        <f t="shared" si="18"/>
        <v>276953|1|0|0|0|1</v>
      </c>
    </row>
    <row r="1076" spans="1:7" x14ac:dyDescent="0.25">
      <c r="A1076">
        <v>277240</v>
      </c>
      <c r="B1076">
        <v>1</v>
      </c>
      <c r="C1076">
        <v>0</v>
      </c>
      <c r="D1076">
        <v>0</v>
      </c>
      <c r="E1076">
        <v>0</v>
      </c>
      <c r="F1076">
        <v>1</v>
      </c>
      <c r="G1076" t="str">
        <f t="shared" si="18"/>
        <v>277240|1|0|0|0|1</v>
      </c>
    </row>
    <row r="1077" spans="1:7" x14ac:dyDescent="0.25">
      <c r="A1077">
        <v>277277</v>
      </c>
      <c r="B1077">
        <v>1</v>
      </c>
      <c r="C1077">
        <v>0</v>
      </c>
      <c r="D1077">
        <v>0</v>
      </c>
      <c r="E1077">
        <v>0</v>
      </c>
      <c r="F1077">
        <v>1</v>
      </c>
      <c r="G1077" t="str">
        <f t="shared" si="18"/>
        <v>277277|1|0|0|0|1</v>
      </c>
    </row>
    <row r="1078" spans="1:7" x14ac:dyDescent="0.25">
      <c r="A1078">
        <v>277679</v>
      </c>
      <c r="B1078">
        <v>1</v>
      </c>
      <c r="C1078">
        <v>0</v>
      </c>
      <c r="D1078">
        <v>0</v>
      </c>
      <c r="E1078">
        <v>0</v>
      </c>
      <c r="F1078">
        <v>1</v>
      </c>
      <c r="G1078" t="str">
        <f t="shared" si="18"/>
        <v>277679|1|0|0|0|1</v>
      </c>
    </row>
    <row r="1079" spans="1:7" x14ac:dyDescent="0.25">
      <c r="A1079">
        <v>277736</v>
      </c>
      <c r="B1079">
        <v>1</v>
      </c>
      <c r="C1079">
        <v>0</v>
      </c>
      <c r="D1079">
        <v>0</v>
      </c>
      <c r="E1079">
        <v>0</v>
      </c>
      <c r="F1079">
        <v>1</v>
      </c>
      <c r="G1079" t="str">
        <f t="shared" si="18"/>
        <v>277736|1|0|0|0|1</v>
      </c>
    </row>
    <row r="1080" spans="1:7" x14ac:dyDescent="0.25">
      <c r="A1080">
        <v>277820</v>
      </c>
      <c r="B1080">
        <v>1</v>
      </c>
      <c r="C1080">
        <v>0</v>
      </c>
      <c r="D1080">
        <v>0</v>
      </c>
      <c r="E1080">
        <v>0</v>
      </c>
      <c r="F1080">
        <v>1</v>
      </c>
      <c r="G1080" t="str">
        <f t="shared" si="18"/>
        <v>277820|1|0|0|0|1</v>
      </c>
    </row>
    <row r="1081" spans="1:7" x14ac:dyDescent="0.25">
      <c r="A1081">
        <v>278256</v>
      </c>
      <c r="B1081">
        <v>1</v>
      </c>
      <c r="C1081">
        <v>0</v>
      </c>
      <c r="D1081">
        <v>0</v>
      </c>
      <c r="E1081">
        <v>0</v>
      </c>
      <c r="F1081">
        <v>1</v>
      </c>
      <c r="G1081" t="str">
        <f t="shared" si="18"/>
        <v>278256|1|0|0|0|1</v>
      </c>
    </row>
    <row r="1082" spans="1:7" x14ac:dyDescent="0.25">
      <c r="A1082">
        <v>278555</v>
      </c>
      <c r="B1082">
        <v>1</v>
      </c>
      <c r="C1082">
        <v>0</v>
      </c>
      <c r="D1082">
        <v>0</v>
      </c>
      <c r="E1082">
        <v>1</v>
      </c>
      <c r="F1082">
        <v>0</v>
      </c>
      <c r="G1082" t="str">
        <f t="shared" si="18"/>
        <v>278555|1|0|0|1|0</v>
      </c>
    </row>
    <row r="1083" spans="1:7" x14ac:dyDescent="0.25">
      <c r="A1083">
        <v>278733</v>
      </c>
      <c r="B1083">
        <v>1</v>
      </c>
      <c r="C1083">
        <v>0</v>
      </c>
      <c r="D1083">
        <v>0</v>
      </c>
      <c r="E1083">
        <v>0</v>
      </c>
      <c r="F1083">
        <v>1</v>
      </c>
      <c r="G1083" t="str">
        <f t="shared" si="18"/>
        <v>278733|1|0|0|0|1</v>
      </c>
    </row>
    <row r="1084" spans="1:7" x14ac:dyDescent="0.25">
      <c r="A1084">
        <v>278751</v>
      </c>
      <c r="B1084">
        <v>1</v>
      </c>
      <c r="C1084">
        <v>0</v>
      </c>
      <c r="D1084">
        <v>0</v>
      </c>
      <c r="E1084">
        <v>0</v>
      </c>
      <c r="F1084">
        <v>1</v>
      </c>
      <c r="G1084" t="str">
        <f t="shared" si="18"/>
        <v>278751|1|0|0|0|1</v>
      </c>
    </row>
    <row r="1085" spans="1:7" x14ac:dyDescent="0.25">
      <c r="A1085">
        <v>278818</v>
      </c>
      <c r="B1085">
        <v>1</v>
      </c>
      <c r="C1085">
        <v>0</v>
      </c>
      <c r="D1085">
        <v>0</v>
      </c>
      <c r="E1085">
        <v>1</v>
      </c>
      <c r="F1085">
        <v>0</v>
      </c>
      <c r="G1085" t="str">
        <f t="shared" si="18"/>
        <v>278818|1|0|0|1|0</v>
      </c>
    </row>
    <row r="1086" spans="1:7" x14ac:dyDescent="0.25">
      <c r="A1086">
        <v>278872</v>
      </c>
      <c r="B1086">
        <v>1</v>
      </c>
      <c r="C1086">
        <v>0</v>
      </c>
      <c r="D1086">
        <v>0</v>
      </c>
      <c r="E1086">
        <v>0</v>
      </c>
      <c r="F1086">
        <v>1</v>
      </c>
      <c r="G1086" t="str">
        <f t="shared" si="18"/>
        <v>278872|1|0|0|0|1</v>
      </c>
    </row>
    <row r="1087" spans="1:7" x14ac:dyDescent="0.25">
      <c r="A1087">
        <v>279105</v>
      </c>
      <c r="B1087">
        <v>1</v>
      </c>
      <c r="C1087">
        <v>0</v>
      </c>
      <c r="D1087">
        <v>0</v>
      </c>
      <c r="E1087">
        <v>1</v>
      </c>
      <c r="F1087">
        <v>0</v>
      </c>
      <c r="G1087" t="str">
        <f t="shared" si="18"/>
        <v>279105|1|0|0|1|0</v>
      </c>
    </row>
    <row r="1088" spans="1:7" x14ac:dyDescent="0.25">
      <c r="A1088">
        <v>279842</v>
      </c>
      <c r="B1088">
        <v>1</v>
      </c>
      <c r="C1088">
        <v>0</v>
      </c>
      <c r="D1088">
        <v>0</v>
      </c>
      <c r="E1088">
        <v>0</v>
      </c>
      <c r="F1088">
        <v>1</v>
      </c>
      <c r="G1088" t="str">
        <f t="shared" si="18"/>
        <v>279842|1|0|0|0|1</v>
      </c>
    </row>
    <row r="1089" spans="1:7" x14ac:dyDescent="0.25">
      <c r="A1089">
        <v>279954</v>
      </c>
      <c r="B1089">
        <v>1</v>
      </c>
      <c r="C1089">
        <v>0</v>
      </c>
      <c r="D1089">
        <v>0</v>
      </c>
      <c r="E1089">
        <v>0</v>
      </c>
      <c r="F1089">
        <v>1</v>
      </c>
      <c r="G1089" t="str">
        <f t="shared" si="18"/>
        <v>279954|1|0|0|0|1</v>
      </c>
    </row>
    <row r="1090" spans="1:7" x14ac:dyDescent="0.25">
      <c r="A1090">
        <v>280110</v>
      </c>
      <c r="B1090">
        <v>1</v>
      </c>
      <c r="C1090">
        <v>1</v>
      </c>
      <c r="D1090">
        <v>0</v>
      </c>
      <c r="E1090">
        <v>0</v>
      </c>
      <c r="F1090">
        <v>0</v>
      </c>
      <c r="G1090" t="str">
        <f t="shared" si="18"/>
        <v>280110|1|1|0|0|0</v>
      </c>
    </row>
    <row r="1091" spans="1:7" x14ac:dyDescent="0.25">
      <c r="A1091">
        <v>280138</v>
      </c>
      <c r="B1091">
        <v>1</v>
      </c>
      <c r="C1091">
        <v>0</v>
      </c>
      <c r="D1091">
        <v>0</v>
      </c>
      <c r="E1091">
        <v>0</v>
      </c>
      <c r="F1091">
        <v>1</v>
      </c>
      <c r="G1091" t="str">
        <f t="shared" si="18"/>
        <v>280138|1|0|0|0|1</v>
      </c>
    </row>
    <row r="1092" spans="1:7" x14ac:dyDescent="0.25">
      <c r="A1092">
        <v>280352</v>
      </c>
      <c r="B1092">
        <v>1</v>
      </c>
      <c r="C1092">
        <v>0</v>
      </c>
      <c r="D1092">
        <v>0</v>
      </c>
      <c r="E1092">
        <v>0</v>
      </c>
      <c r="F1092">
        <v>1</v>
      </c>
      <c r="G1092" t="str">
        <f t="shared" ref="G1092:G1155" si="19">CONCATENATE(A1092,"|",B1092,"|",C1092,"|",D1092,"|",E1092,"|",F1092)</f>
        <v>280352|1|0|0|0|1</v>
      </c>
    </row>
    <row r="1093" spans="1:7" x14ac:dyDescent="0.25">
      <c r="A1093">
        <v>280558</v>
      </c>
      <c r="B1093">
        <v>1</v>
      </c>
      <c r="C1093">
        <v>0</v>
      </c>
      <c r="D1093">
        <v>0</v>
      </c>
      <c r="E1093">
        <v>0</v>
      </c>
      <c r="F1093">
        <v>1</v>
      </c>
      <c r="G1093" t="str">
        <f t="shared" si="19"/>
        <v>280558|1|0|0|0|1</v>
      </c>
    </row>
    <row r="1094" spans="1:7" x14ac:dyDescent="0.25">
      <c r="A1094">
        <v>282075</v>
      </c>
      <c r="B1094">
        <v>1</v>
      </c>
      <c r="C1094">
        <v>0</v>
      </c>
      <c r="D1094">
        <v>0</v>
      </c>
      <c r="E1094">
        <v>1</v>
      </c>
      <c r="F1094">
        <v>0</v>
      </c>
      <c r="G1094" t="str">
        <f t="shared" si="19"/>
        <v>282075|1|0|0|1|0</v>
      </c>
    </row>
    <row r="1095" spans="1:7" x14ac:dyDescent="0.25">
      <c r="A1095">
        <v>282226</v>
      </c>
      <c r="B1095">
        <v>1</v>
      </c>
      <c r="C1095">
        <v>0</v>
      </c>
      <c r="D1095">
        <v>0</v>
      </c>
      <c r="E1095">
        <v>0</v>
      </c>
      <c r="F1095">
        <v>1</v>
      </c>
      <c r="G1095" t="str">
        <f t="shared" si="19"/>
        <v>282226|1|0|0|0|1</v>
      </c>
    </row>
    <row r="1096" spans="1:7" x14ac:dyDescent="0.25">
      <c r="A1096">
        <v>282824</v>
      </c>
      <c r="B1096">
        <v>1</v>
      </c>
      <c r="C1096">
        <v>0</v>
      </c>
      <c r="D1096">
        <v>0</v>
      </c>
      <c r="E1096">
        <v>0</v>
      </c>
      <c r="F1096">
        <v>1</v>
      </c>
      <c r="G1096" t="str">
        <f t="shared" si="19"/>
        <v>282824|1|0|0|0|1</v>
      </c>
    </row>
    <row r="1097" spans="1:7" x14ac:dyDescent="0.25">
      <c r="A1097">
        <v>283157</v>
      </c>
      <c r="B1097">
        <v>1</v>
      </c>
      <c r="C1097">
        <v>0</v>
      </c>
      <c r="D1097">
        <v>0</v>
      </c>
      <c r="E1097">
        <v>0</v>
      </c>
      <c r="F1097">
        <v>1</v>
      </c>
      <c r="G1097" t="str">
        <f t="shared" si="19"/>
        <v>283157|1|0|0|0|1</v>
      </c>
    </row>
    <row r="1098" spans="1:7" x14ac:dyDescent="0.25">
      <c r="A1098">
        <v>283438</v>
      </c>
      <c r="B1098">
        <v>1</v>
      </c>
      <c r="C1098">
        <v>0</v>
      </c>
      <c r="D1098">
        <v>0</v>
      </c>
      <c r="E1098">
        <v>0</v>
      </c>
      <c r="F1098">
        <v>1</v>
      </c>
      <c r="G1098" t="str">
        <f t="shared" si="19"/>
        <v>283438|1|0|0|0|1</v>
      </c>
    </row>
    <row r="1099" spans="1:7" x14ac:dyDescent="0.25">
      <c r="A1099">
        <v>283652</v>
      </c>
      <c r="B1099">
        <v>1</v>
      </c>
      <c r="C1099">
        <v>0</v>
      </c>
      <c r="D1099">
        <v>0</v>
      </c>
      <c r="E1099">
        <v>0</v>
      </c>
      <c r="F1099">
        <v>1</v>
      </c>
      <c r="G1099" t="str">
        <f t="shared" si="19"/>
        <v>283652|1|0|0|0|1</v>
      </c>
    </row>
    <row r="1100" spans="1:7" x14ac:dyDescent="0.25">
      <c r="A1100">
        <v>283737</v>
      </c>
      <c r="B1100">
        <v>1</v>
      </c>
      <c r="C1100">
        <v>0</v>
      </c>
      <c r="D1100">
        <v>0</v>
      </c>
      <c r="E1100">
        <v>1</v>
      </c>
      <c r="F1100">
        <v>0</v>
      </c>
      <c r="G1100" t="str">
        <f t="shared" si="19"/>
        <v>283737|1|0|0|1|0</v>
      </c>
    </row>
    <row r="1101" spans="1:7" x14ac:dyDescent="0.25">
      <c r="A1101">
        <v>283867</v>
      </c>
      <c r="B1101">
        <v>1</v>
      </c>
      <c r="C1101">
        <v>0</v>
      </c>
      <c r="D1101">
        <v>0</v>
      </c>
      <c r="E1101">
        <v>1</v>
      </c>
      <c r="F1101">
        <v>0</v>
      </c>
      <c r="G1101" t="str">
        <f t="shared" si="19"/>
        <v>283867|1|0|0|1|0</v>
      </c>
    </row>
    <row r="1102" spans="1:7" x14ac:dyDescent="0.25">
      <c r="A1102">
        <v>284154</v>
      </c>
      <c r="B1102">
        <v>1</v>
      </c>
      <c r="C1102">
        <v>0</v>
      </c>
      <c r="D1102">
        <v>0</v>
      </c>
      <c r="E1102">
        <v>0</v>
      </c>
      <c r="F1102">
        <v>1</v>
      </c>
      <c r="G1102" t="str">
        <f t="shared" si="19"/>
        <v>284154|1|0|0|0|1</v>
      </c>
    </row>
    <row r="1103" spans="1:7" x14ac:dyDescent="0.25">
      <c r="A1103">
        <v>284239</v>
      </c>
      <c r="B1103">
        <v>1</v>
      </c>
      <c r="C1103">
        <v>0</v>
      </c>
      <c r="D1103">
        <v>0</v>
      </c>
      <c r="E1103">
        <v>0</v>
      </c>
      <c r="F1103">
        <v>1</v>
      </c>
      <c r="G1103" t="str">
        <f t="shared" si="19"/>
        <v>284239|1|0|0|0|1</v>
      </c>
    </row>
    <row r="1104" spans="1:7" x14ac:dyDescent="0.25">
      <c r="A1104">
        <v>284556</v>
      </c>
      <c r="B1104">
        <v>1</v>
      </c>
      <c r="C1104">
        <v>0</v>
      </c>
      <c r="D1104">
        <v>0</v>
      </c>
      <c r="E1104">
        <v>0</v>
      </c>
      <c r="F1104">
        <v>1</v>
      </c>
      <c r="G1104" t="str">
        <f t="shared" si="19"/>
        <v>284556|1|0|0|0|1</v>
      </c>
    </row>
    <row r="1105" spans="1:7" x14ac:dyDescent="0.25">
      <c r="A1105">
        <v>284752</v>
      </c>
      <c r="B1105">
        <v>1</v>
      </c>
      <c r="C1105">
        <v>0</v>
      </c>
      <c r="D1105">
        <v>0</v>
      </c>
      <c r="E1105">
        <v>0</v>
      </c>
      <c r="F1105">
        <v>1</v>
      </c>
      <c r="G1105" t="str">
        <f t="shared" si="19"/>
        <v>284752|1|0|0|0|1</v>
      </c>
    </row>
    <row r="1106" spans="1:7" x14ac:dyDescent="0.25">
      <c r="A1106">
        <v>284958</v>
      </c>
      <c r="B1106">
        <v>1</v>
      </c>
      <c r="C1106">
        <v>0</v>
      </c>
      <c r="D1106">
        <v>0</v>
      </c>
      <c r="E1106">
        <v>0</v>
      </c>
      <c r="F1106">
        <v>1</v>
      </c>
      <c r="G1106" t="str">
        <f t="shared" si="19"/>
        <v>284958|1|0|0|0|1</v>
      </c>
    </row>
    <row r="1107" spans="1:7" x14ac:dyDescent="0.25">
      <c r="A1107">
        <v>285151</v>
      </c>
      <c r="B1107">
        <v>1</v>
      </c>
      <c r="C1107">
        <v>0</v>
      </c>
      <c r="D1107">
        <v>0</v>
      </c>
      <c r="E1107">
        <v>0</v>
      </c>
      <c r="F1107">
        <v>1</v>
      </c>
      <c r="G1107" t="str">
        <f t="shared" si="19"/>
        <v>285151|1|0|0|0|1</v>
      </c>
    </row>
    <row r="1108" spans="1:7" x14ac:dyDescent="0.25">
      <c r="A1108">
        <v>285348</v>
      </c>
      <c r="B1108">
        <v>1</v>
      </c>
      <c r="C1108">
        <v>0</v>
      </c>
      <c r="D1108">
        <v>0</v>
      </c>
      <c r="E1108">
        <v>0</v>
      </c>
      <c r="F1108">
        <v>1</v>
      </c>
      <c r="G1108" t="str">
        <f t="shared" si="19"/>
        <v>285348|1|0|0|0|1</v>
      </c>
    </row>
    <row r="1109" spans="1:7" x14ac:dyDescent="0.25">
      <c r="A1109">
        <v>285544</v>
      </c>
      <c r="B1109">
        <v>1</v>
      </c>
      <c r="C1109">
        <v>0</v>
      </c>
      <c r="D1109">
        <v>0</v>
      </c>
      <c r="E1109">
        <v>0</v>
      </c>
      <c r="F1109">
        <v>1</v>
      </c>
      <c r="G1109" t="str">
        <f t="shared" si="19"/>
        <v>285544|1|0|0|0|1</v>
      </c>
    </row>
    <row r="1110" spans="1:7" x14ac:dyDescent="0.25">
      <c r="A1110">
        <v>285553</v>
      </c>
      <c r="B1110">
        <v>1</v>
      </c>
      <c r="C1110">
        <v>0</v>
      </c>
      <c r="D1110">
        <v>0</v>
      </c>
      <c r="E1110">
        <v>0</v>
      </c>
      <c r="F1110">
        <v>1</v>
      </c>
      <c r="G1110" t="str">
        <f t="shared" si="19"/>
        <v>285553|1|0|0|0|1</v>
      </c>
    </row>
    <row r="1111" spans="1:7" x14ac:dyDescent="0.25">
      <c r="A1111">
        <v>285740</v>
      </c>
      <c r="B1111">
        <v>1</v>
      </c>
      <c r="C1111">
        <v>0</v>
      </c>
      <c r="D1111">
        <v>0</v>
      </c>
      <c r="E1111">
        <v>0</v>
      </c>
      <c r="F1111">
        <v>1</v>
      </c>
      <c r="G1111" t="str">
        <f t="shared" si="19"/>
        <v>285740|1|0|0|0|1</v>
      </c>
    </row>
    <row r="1112" spans="1:7" x14ac:dyDescent="0.25">
      <c r="A1112">
        <v>285759</v>
      </c>
      <c r="B1112">
        <v>1</v>
      </c>
      <c r="C1112">
        <v>0</v>
      </c>
      <c r="D1112">
        <v>0</v>
      </c>
      <c r="E1112">
        <v>0</v>
      </c>
      <c r="F1112">
        <v>1</v>
      </c>
      <c r="G1112" t="str">
        <f t="shared" si="19"/>
        <v>285759|1|0|0|0|1</v>
      </c>
    </row>
    <row r="1113" spans="1:7" x14ac:dyDescent="0.25">
      <c r="A1113">
        <v>285777</v>
      </c>
      <c r="B1113">
        <v>1</v>
      </c>
      <c r="C1113">
        <v>0</v>
      </c>
      <c r="D1113">
        <v>0</v>
      </c>
      <c r="E1113">
        <v>0</v>
      </c>
      <c r="F1113">
        <v>1</v>
      </c>
      <c r="G1113" t="str">
        <f t="shared" si="19"/>
        <v>285777|1|0|0|0|1</v>
      </c>
    </row>
    <row r="1114" spans="1:7" x14ac:dyDescent="0.25">
      <c r="A1114">
        <v>285852</v>
      </c>
      <c r="B1114">
        <v>1</v>
      </c>
      <c r="C1114">
        <v>0</v>
      </c>
      <c r="D1114">
        <v>0</v>
      </c>
      <c r="E1114">
        <v>0</v>
      </c>
      <c r="F1114">
        <v>1</v>
      </c>
      <c r="G1114" t="str">
        <f t="shared" si="19"/>
        <v>285852|1|0|0|0|1</v>
      </c>
    </row>
    <row r="1115" spans="1:7" x14ac:dyDescent="0.25">
      <c r="A1115">
        <v>285928</v>
      </c>
      <c r="B1115">
        <v>1</v>
      </c>
      <c r="C1115">
        <v>0</v>
      </c>
      <c r="D1115">
        <v>0</v>
      </c>
      <c r="E1115">
        <v>0</v>
      </c>
      <c r="F1115">
        <v>1</v>
      </c>
      <c r="G1115" t="str">
        <f t="shared" si="19"/>
        <v>285928|1|0|0|0|1</v>
      </c>
    </row>
    <row r="1116" spans="1:7" x14ac:dyDescent="0.25">
      <c r="A1116">
        <v>286251</v>
      </c>
      <c r="B1116">
        <v>1</v>
      </c>
      <c r="C1116">
        <v>0</v>
      </c>
      <c r="D1116">
        <v>0</v>
      </c>
      <c r="E1116">
        <v>0</v>
      </c>
      <c r="F1116">
        <v>1</v>
      </c>
      <c r="G1116" t="str">
        <f t="shared" si="19"/>
        <v>286251|1|0|0|0|1</v>
      </c>
    </row>
    <row r="1117" spans="1:7" x14ac:dyDescent="0.25">
      <c r="A1117">
        <v>286457</v>
      </c>
      <c r="B1117">
        <v>1</v>
      </c>
      <c r="C1117">
        <v>0</v>
      </c>
      <c r="D1117">
        <v>0</v>
      </c>
      <c r="E1117">
        <v>0</v>
      </c>
      <c r="F1117">
        <v>1</v>
      </c>
      <c r="G1117" t="str">
        <f t="shared" si="19"/>
        <v>286457|1|0|0|0|1</v>
      </c>
    </row>
    <row r="1118" spans="1:7" x14ac:dyDescent="0.25">
      <c r="A1118">
        <v>286840</v>
      </c>
      <c r="B1118">
        <v>1</v>
      </c>
      <c r="C1118">
        <v>0</v>
      </c>
      <c r="D1118">
        <v>0</v>
      </c>
      <c r="E1118">
        <v>0</v>
      </c>
      <c r="F1118">
        <v>1</v>
      </c>
      <c r="G1118" t="str">
        <f t="shared" si="19"/>
        <v>286840|1|0|0|0|1</v>
      </c>
    </row>
    <row r="1119" spans="1:7" x14ac:dyDescent="0.25">
      <c r="A1119">
        <v>287007</v>
      </c>
      <c r="B1119">
        <v>1</v>
      </c>
      <c r="C1119">
        <v>0</v>
      </c>
      <c r="D1119">
        <v>0</v>
      </c>
      <c r="E1119">
        <v>0</v>
      </c>
      <c r="F1119">
        <v>1</v>
      </c>
      <c r="G1119" t="str">
        <f t="shared" si="19"/>
        <v>287007|1|0|0|0|1</v>
      </c>
    </row>
    <row r="1120" spans="1:7" x14ac:dyDescent="0.25">
      <c r="A1120">
        <v>287342</v>
      </c>
      <c r="B1120">
        <v>1</v>
      </c>
      <c r="C1120">
        <v>0</v>
      </c>
      <c r="D1120">
        <v>0</v>
      </c>
      <c r="E1120">
        <v>0</v>
      </c>
      <c r="F1120">
        <v>1</v>
      </c>
      <c r="G1120" t="str">
        <f t="shared" si="19"/>
        <v>287342|1|0|0|0|1</v>
      </c>
    </row>
    <row r="1121" spans="1:7" x14ac:dyDescent="0.25">
      <c r="A1121">
        <v>287856</v>
      </c>
      <c r="B1121">
        <v>1</v>
      </c>
      <c r="C1121">
        <v>0</v>
      </c>
      <c r="D1121">
        <v>0</v>
      </c>
      <c r="E1121">
        <v>0</v>
      </c>
      <c r="F1121">
        <v>1</v>
      </c>
      <c r="G1121" t="str">
        <f t="shared" si="19"/>
        <v>287856|1|0|0|0|1</v>
      </c>
    </row>
    <row r="1122" spans="1:7" x14ac:dyDescent="0.25">
      <c r="A1122">
        <v>287922</v>
      </c>
      <c r="B1122">
        <v>1</v>
      </c>
      <c r="C1122">
        <v>0</v>
      </c>
      <c r="D1122">
        <v>0</v>
      </c>
      <c r="E1122">
        <v>0</v>
      </c>
      <c r="F1122">
        <v>1</v>
      </c>
      <c r="G1122" t="str">
        <f t="shared" si="19"/>
        <v>287922|1|0|0|0|1</v>
      </c>
    </row>
    <row r="1123" spans="1:7" x14ac:dyDescent="0.25">
      <c r="A1123">
        <v>287959</v>
      </c>
      <c r="B1123">
        <v>1</v>
      </c>
      <c r="C1123">
        <v>0</v>
      </c>
      <c r="D1123">
        <v>0</v>
      </c>
      <c r="E1123">
        <v>0</v>
      </c>
      <c r="F1123">
        <v>1</v>
      </c>
      <c r="G1123" t="str">
        <f t="shared" si="19"/>
        <v>287959|1|0|0|0|1</v>
      </c>
    </row>
    <row r="1124" spans="1:7" x14ac:dyDescent="0.25">
      <c r="A1124">
        <v>288152</v>
      </c>
      <c r="B1124">
        <v>1</v>
      </c>
      <c r="C1124">
        <v>0</v>
      </c>
      <c r="D1124">
        <v>0</v>
      </c>
      <c r="E1124">
        <v>0</v>
      </c>
      <c r="F1124">
        <v>1</v>
      </c>
      <c r="G1124" t="str">
        <f t="shared" si="19"/>
        <v>288152|1|0|0|0|1</v>
      </c>
    </row>
    <row r="1125" spans="1:7" x14ac:dyDescent="0.25">
      <c r="A1125">
        <v>288358</v>
      </c>
      <c r="B1125">
        <v>1</v>
      </c>
      <c r="C1125">
        <v>0</v>
      </c>
      <c r="D1125">
        <v>0</v>
      </c>
      <c r="E1125">
        <v>0</v>
      </c>
      <c r="F1125">
        <v>1</v>
      </c>
      <c r="G1125" t="str">
        <f t="shared" si="19"/>
        <v>288358|1|0|0|0|1</v>
      </c>
    </row>
    <row r="1126" spans="1:7" x14ac:dyDescent="0.25">
      <c r="A1126">
        <v>288376</v>
      </c>
      <c r="B1126">
        <v>1</v>
      </c>
      <c r="C1126">
        <v>0</v>
      </c>
      <c r="D1126">
        <v>0</v>
      </c>
      <c r="E1126">
        <v>0</v>
      </c>
      <c r="F1126">
        <v>1</v>
      </c>
      <c r="G1126" t="str">
        <f t="shared" si="19"/>
        <v>288376|1|0|0|0|1</v>
      </c>
    </row>
    <row r="1127" spans="1:7" x14ac:dyDescent="0.25">
      <c r="A1127">
        <v>288853</v>
      </c>
      <c r="B1127">
        <v>1</v>
      </c>
      <c r="C1127">
        <v>0</v>
      </c>
      <c r="D1127">
        <v>1</v>
      </c>
      <c r="E1127">
        <v>0</v>
      </c>
      <c r="F1127">
        <v>0</v>
      </c>
      <c r="G1127" t="str">
        <f t="shared" si="19"/>
        <v>288853|1|0|1|0|0</v>
      </c>
    </row>
    <row r="1128" spans="1:7" x14ac:dyDescent="0.25">
      <c r="A1128">
        <v>289056</v>
      </c>
      <c r="B1128">
        <v>1</v>
      </c>
      <c r="C1128">
        <v>0</v>
      </c>
      <c r="D1128">
        <v>0</v>
      </c>
      <c r="E1128">
        <v>0</v>
      </c>
      <c r="F1128">
        <v>1</v>
      </c>
      <c r="G1128" t="str">
        <f t="shared" si="19"/>
        <v>289056|1|0|0|0|1</v>
      </c>
    </row>
    <row r="1129" spans="1:7" x14ac:dyDescent="0.25">
      <c r="A1129">
        <v>289225</v>
      </c>
      <c r="B1129">
        <v>1</v>
      </c>
      <c r="C1129">
        <v>0</v>
      </c>
      <c r="D1129">
        <v>0</v>
      </c>
      <c r="E1129">
        <v>0</v>
      </c>
      <c r="F1129">
        <v>1</v>
      </c>
      <c r="G1129" t="str">
        <f t="shared" si="19"/>
        <v>289225|1|0|0|0|1</v>
      </c>
    </row>
    <row r="1130" spans="1:7" x14ac:dyDescent="0.25">
      <c r="A1130">
        <v>289515</v>
      </c>
      <c r="B1130">
        <v>1</v>
      </c>
      <c r="C1130">
        <v>0</v>
      </c>
      <c r="D1130">
        <v>0</v>
      </c>
      <c r="E1130">
        <v>1</v>
      </c>
      <c r="F1130">
        <v>0</v>
      </c>
      <c r="G1130" t="str">
        <f t="shared" si="19"/>
        <v>289515|1|0|0|1|0</v>
      </c>
    </row>
    <row r="1131" spans="1:7" x14ac:dyDescent="0.25">
      <c r="A1131">
        <v>289702</v>
      </c>
      <c r="B1131">
        <v>1</v>
      </c>
      <c r="C1131">
        <v>0</v>
      </c>
      <c r="D1131">
        <v>0</v>
      </c>
      <c r="E1131">
        <v>1</v>
      </c>
      <c r="F1131">
        <v>0</v>
      </c>
      <c r="G1131" t="str">
        <f t="shared" si="19"/>
        <v>289702|1|0|0|1|0</v>
      </c>
    </row>
    <row r="1132" spans="1:7" x14ac:dyDescent="0.25">
      <c r="A1132">
        <v>289739</v>
      </c>
      <c r="B1132">
        <v>1</v>
      </c>
      <c r="C1132">
        <v>0</v>
      </c>
      <c r="D1132">
        <v>0</v>
      </c>
      <c r="E1132">
        <v>0</v>
      </c>
      <c r="F1132">
        <v>1</v>
      </c>
      <c r="G1132" t="str">
        <f t="shared" si="19"/>
        <v>289739|1|0|0|0|1</v>
      </c>
    </row>
    <row r="1133" spans="1:7" x14ac:dyDescent="0.25">
      <c r="A1133">
        <v>289757</v>
      </c>
      <c r="B1133">
        <v>1</v>
      </c>
      <c r="C1133">
        <v>0</v>
      </c>
      <c r="D1133">
        <v>0</v>
      </c>
      <c r="E1133">
        <v>0</v>
      </c>
      <c r="F1133">
        <v>1</v>
      </c>
      <c r="G1133" t="str">
        <f t="shared" si="19"/>
        <v>289757|1|0|0|0|1</v>
      </c>
    </row>
    <row r="1134" spans="1:7" x14ac:dyDescent="0.25">
      <c r="A1134">
        <v>290052</v>
      </c>
      <c r="B1134">
        <v>1</v>
      </c>
      <c r="C1134">
        <v>0</v>
      </c>
      <c r="D1134">
        <v>0</v>
      </c>
      <c r="E1134">
        <v>1</v>
      </c>
      <c r="F1134">
        <v>0</v>
      </c>
      <c r="G1134" t="str">
        <f t="shared" si="19"/>
        <v>290052|1|0|0|1|0</v>
      </c>
    </row>
    <row r="1135" spans="1:7" x14ac:dyDescent="0.25">
      <c r="A1135">
        <v>290249</v>
      </c>
      <c r="B1135">
        <v>1</v>
      </c>
      <c r="C1135">
        <v>0</v>
      </c>
      <c r="D1135">
        <v>0</v>
      </c>
      <c r="E1135">
        <v>1</v>
      </c>
      <c r="F1135">
        <v>0</v>
      </c>
      <c r="G1135" t="str">
        <f t="shared" si="19"/>
        <v>290249|1|0|0|1|0</v>
      </c>
    </row>
    <row r="1136" spans="1:7" x14ac:dyDescent="0.25">
      <c r="A1136">
        <v>290838</v>
      </c>
      <c r="B1136">
        <v>1</v>
      </c>
      <c r="C1136">
        <v>0</v>
      </c>
      <c r="D1136">
        <v>0</v>
      </c>
      <c r="E1136">
        <v>0</v>
      </c>
      <c r="F1136">
        <v>1</v>
      </c>
      <c r="G1136" t="str">
        <f t="shared" si="19"/>
        <v>290838|1|0|0|0|1</v>
      </c>
    </row>
    <row r="1137" spans="1:7" x14ac:dyDescent="0.25">
      <c r="A1137">
        <v>290922</v>
      </c>
      <c r="B1137">
        <v>1</v>
      </c>
      <c r="C1137">
        <v>0</v>
      </c>
      <c r="D1137">
        <v>0</v>
      </c>
      <c r="E1137">
        <v>0</v>
      </c>
      <c r="F1137">
        <v>1</v>
      </c>
      <c r="G1137" t="str">
        <f t="shared" si="19"/>
        <v>290922|1|0|0|0|1</v>
      </c>
    </row>
    <row r="1138" spans="1:7" x14ac:dyDescent="0.25">
      <c r="A1138">
        <v>291059</v>
      </c>
      <c r="B1138">
        <v>1</v>
      </c>
      <c r="C1138">
        <v>0</v>
      </c>
      <c r="D1138">
        <v>0</v>
      </c>
      <c r="E1138">
        <v>0</v>
      </c>
      <c r="F1138">
        <v>1</v>
      </c>
      <c r="G1138" t="str">
        <f t="shared" si="19"/>
        <v>291059|1|0|0|0|1</v>
      </c>
    </row>
    <row r="1139" spans="1:7" x14ac:dyDescent="0.25">
      <c r="A1139">
        <v>291330</v>
      </c>
      <c r="B1139">
        <v>1</v>
      </c>
      <c r="C1139">
        <v>0</v>
      </c>
      <c r="D1139">
        <v>0</v>
      </c>
      <c r="E1139">
        <v>0</v>
      </c>
      <c r="F1139">
        <v>1</v>
      </c>
      <c r="G1139" t="str">
        <f t="shared" si="19"/>
        <v>291330|1|0|0|0|1</v>
      </c>
    </row>
    <row r="1140" spans="1:7" x14ac:dyDescent="0.25">
      <c r="A1140">
        <v>291376</v>
      </c>
      <c r="B1140">
        <v>1</v>
      </c>
      <c r="C1140">
        <v>0</v>
      </c>
      <c r="D1140">
        <v>0</v>
      </c>
      <c r="E1140">
        <v>0</v>
      </c>
      <c r="F1140">
        <v>1</v>
      </c>
      <c r="G1140" t="str">
        <f t="shared" si="19"/>
        <v>291376|1|0|0|0|1</v>
      </c>
    </row>
    <row r="1141" spans="1:7" x14ac:dyDescent="0.25">
      <c r="A1141">
        <v>291611</v>
      </c>
      <c r="B1141">
        <v>1</v>
      </c>
      <c r="C1141">
        <v>0</v>
      </c>
      <c r="D1141">
        <v>0</v>
      </c>
      <c r="E1141">
        <v>0</v>
      </c>
      <c r="F1141">
        <v>1</v>
      </c>
      <c r="G1141" t="str">
        <f t="shared" si="19"/>
        <v>291611|1|0|0|0|1</v>
      </c>
    </row>
    <row r="1142" spans="1:7" x14ac:dyDescent="0.25">
      <c r="A1142">
        <v>291732</v>
      </c>
      <c r="B1142">
        <v>1</v>
      </c>
      <c r="C1142">
        <v>0</v>
      </c>
      <c r="D1142">
        <v>0</v>
      </c>
      <c r="E1142">
        <v>0</v>
      </c>
      <c r="F1142">
        <v>1</v>
      </c>
      <c r="G1142" t="str">
        <f t="shared" si="19"/>
        <v>291732|1|0|0|0|1</v>
      </c>
    </row>
    <row r="1143" spans="1:7" x14ac:dyDescent="0.25">
      <c r="A1143">
        <v>292234</v>
      </c>
      <c r="B1143">
        <v>1</v>
      </c>
      <c r="C1143">
        <v>0</v>
      </c>
      <c r="D1143">
        <v>0</v>
      </c>
      <c r="E1143">
        <v>0</v>
      </c>
      <c r="F1143">
        <v>1</v>
      </c>
      <c r="G1143" t="str">
        <f t="shared" si="19"/>
        <v>292234|1|0|0|0|1</v>
      </c>
    </row>
    <row r="1144" spans="1:7" x14ac:dyDescent="0.25">
      <c r="A1144">
        <v>292467</v>
      </c>
      <c r="B1144">
        <v>1</v>
      </c>
      <c r="C1144">
        <v>0</v>
      </c>
      <c r="D1144">
        <v>0</v>
      </c>
      <c r="E1144">
        <v>0</v>
      </c>
      <c r="F1144">
        <v>1</v>
      </c>
      <c r="G1144" t="str">
        <f t="shared" si="19"/>
        <v>292467|1|0|0|0|1</v>
      </c>
    </row>
    <row r="1145" spans="1:7" x14ac:dyDescent="0.25">
      <c r="A1145">
        <v>292850</v>
      </c>
      <c r="B1145">
        <v>1</v>
      </c>
      <c r="C1145">
        <v>0</v>
      </c>
      <c r="D1145">
        <v>0</v>
      </c>
      <c r="E1145">
        <v>0</v>
      </c>
      <c r="F1145">
        <v>1</v>
      </c>
      <c r="G1145" t="str">
        <f t="shared" si="19"/>
        <v>292850|1|0|0|0|1</v>
      </c>
    </row>
    <row r="1146" spans="1:7" x14ac:dyDescent="0.25">
      <c r="A1146">
        <v>292908</v>
      </c>
      <c r="B1146">
        <v>1</v>
      </c>
      <c r="C1146">
        <v>0</v>
      </c>
      <c r="D1146">
        <v>0</v>
      </c>
      <c r="E1146">
        <v>1</v>
      </c>
      <c r="F1146">
        <v>0</v>
      </c>
      <c r="G1146" t="str">
        <f t="shared" si="19"/>
        <v>292908|1|0|0|1|0</v>
      </c>
    </row>
    <row r="1147" spans="1:7" x14ac:dyDescent="0.25">
      <c r="A1147">
        <v>293053</v>
      </c>
      <c r="B1147">
        <v>1</v>
      </c>
      <c r="C1147">
        <v>0</v>
      </c>
      <c r="D1147">
        <v>0</v>
      </c>
      <c r="E1147">
        <v>1</v>
      </c>
      <c r="F1147">
        <v>0</v>
      </c>
      <c r="G1147" t="str">
        <f t="shared" si="19"/>
        <v>293053|1|0|0|1|0</v>
      </c>
    </row>
    <row r="1148" spans="1:7" x14ac:dyDescent="0.25">
      <c r="A1148">
        <v>293352</v>
      </c>
      <c r="B1148">
        <v>1</v>
      </c>
      <c r="C1148">
        <v>0</v>
      </c>
      <c r="D1148">
        <v>0</v>
      </c>
      <c r="E1148">
        <v>0</v>
      </c>
      <c r="F1148">
        <v>1</v>
      </c>
      <c r="G1148" t="str">
        <f t="shared" si="19"/>
        <v>293352|1|0|0|0|1</v>
      </c>
    </row>
    <row r="1149" spans="1:7" x14ac:dyDescent="0.25">
      <c r="A1149">
        <v>293437</v>
      </c>
      <c r="B1149">
        <v>1</v>
      </c>
      <c r="C1149">
        <v>0</v>
      </c>
      <c r="D1149">
        <v>0</v>
      </c>
      <c r="E1149">
        <v>0</v>
      </c>
      <c r="F1149">
        <v>1</v>
      </c>
      <c r="G1149" t="str">
        <f t="shared" si="19"/>
        <v>293437|1|0|0|0|1</v>
      </c>
    </row>
    <row r="1150" spans="1:7" x14ac:dyDescent="0.25">
      <c r="A1150">
        <v>293651</v>
      </c>
      <c r="B1150">
        <v>1</v>
      </c>
      <c r="C1150">
        <v>0</v>
      </c>
      <c r="D1150">
        <v>0</v>
      </c>
      <c r="E1150">
        <v>0</v>
      </c>
      <c r="F1150">
        <v>1</v>
      </c>
      <c r="G1150" t="str">
        <f t="shared" si="19"/>
        <v>293651|1|0|0|0|1</v>
      </c>
    </row>
    <row r="1151" spans="1:7" x14ac:dyDescent="0.25">
      <c r="A1151">
        <v>293754</v>
      </c>
      <c r="B1151">
        <v>1</v>
      </c>
      <c r="C1151">
        <v>0</v>
      </c>
      <c r="D1151">
        <v>0</v>
      </c>
      <c r="E1151">
        <v>0</v>
      </c>
      <c r="F1151">
        <v>1</v>
      </c>
      <c r="G1151" t="str">
        <f t="shared" si="19"/>
        <v>293754|1|0|0|0|1</v>
      </c>
    </row>
    <row r="1152" spans="1:7" x14ac:dyDescent="0.25">
      <c r="A1152">
        <v>294023</v>
      </c>
      <c r="B1152">
        <v>1</v>
      </c>
      <c r="C1152">
        <v>0</v>
      </c>
      <c r="D1152">
        <v>0</v>
      </c>
      <c r="E1152">
        <v>0</v>
      </c>
      <c r="F1152">
        <v>1</v>
      </c>
      <c r="G1152" t="str">
        <f t="shared" si="19"/>
        <v>294023|1|0|0|0|1</v>
      </c>
    </row>
    <row r="1153" spans="1:7" x14ac:dyDescent="0.25">
      <c r="A1153">
        <v>294564</v>
      </c>
      <c r="B1153">
        <v>1</v>
      </c>
      <c r="C1153">
        <v>0</v>
      </c>
      <c r="D1153">
        <v>0</v>
      </c>
      <c r="E1153">
        <v>1</v>
      </c>
      <c r="F1153">
        <v>0</v>
      </c>
      <c r="G1153" t="str">
        <f t="shared" si="19"/>
        <v>294564|1|0|0|1|0</v>
      </c>
    </row>
    <row r="1154" spans="1:7" x14ac:dyDescent="0.25">
      <c r="A1154">
        <v>294751</v>
      </c>
      <c r="B1154">
        <v>1</v>
      </c>
      <c r="C1154">
        <v>0</v>
      </c>
      <c r="D1154">
        <v>0</v>
      </c>
      <c r="E1154">
        <v>0</v>
      </c>
      <c r="F1154">
        <v>1</v>
      </c>
      <c r="G1154" t="str">
        <f t="shared" si="19"/>
        <v>294751|1|0|0|0|1</v>
      </c>
    </row>
    <row r="1155" spans="1:7" x14ac:dyDescent="0.25">
      <c r="A1155">
        <v>294779</v>
      </c>
      <c r="B1155">
        <v>1</v>
      </c>
      <c r="C1155">
        <v>0</v>
      </c>
      <c r="D1155">
        <v>0</v>
      </c>
      <c r="E1155">
        <v>1</v>
      </c>
      <c r="F1155">
        <v>0</v>
      </c>
      <c r="G1155" t="str">
        <f t="shared" si="19"/>
        <v>294779|1|0|0|1|0</v>
      </c>
    </row>
    <row r="1156" spans="1:7" x14ac:dyDescent="0.25">
      <c r="A1156">
        <v>294827</v>
      </c>
      <c r="B1156">
        <v>1</v>
      </c>
      <c r="C1156">
        <v>0</v>
      </c>
      <c r="D1156">
        <v>0</v>
      </c>
      <c r="E1156">
        <v>0</v>
      </c>
      <c r="F1156">
        <v>1</v>
      </c>
      <c r="G1156" t="str">
        <f t="shared" ref="G1156:G1219" si="20">CONCATENATE(A1156,"|",B1156,"|",C1156,"|",D1156,"|",E1156,"|",F1156)</f>
        <v>294827|1|0|0|0|1</v>
      </c>
    </row>
    <row r="1157" spans="1:7" x14ac:dyDescent="0.25">
      <c r="A1157">
        <v>295011</v>
      </c>
      <c r="B1157">
        <v>1</v>
      </c>
      <c r="C1157">
        <v>0</v>
      </c>
      <c r="D1157">
        <v>0</v>
      </c>
      <c r="E1157">
        <v>0</v>
      </c>
      <c r="F1157">
        <v>1</v>
      </c>
      <c r="G1157" t="str">
        <f t="shared" si="20"/>
        <v>295011|1|0|0|0|1</v>
      </c>
    </row>
    <row r="1158" spans="1:7" x14ac:dyDescent="0.25">
      <c r="A1158">
        <v>295057</v>
      </c>
      <c r="B1158">
        <v>1</v>
      </c>
      <c r="C1158">
        <v>0</v>
      </c>
      <c r="D1158">
        <v>0</v>
      </c>
      <c r="E1158">
        <v>0</v>
      </c>
      <c r="F1158">
        <v>1</v>
      </c>
      <c r="G1158" t="str">
        <f t="shared" si="20"/>
        <v>295057|1|0|0|0|1</v>
      </c>
    </row>
    <row r="1159" spans="1:7" x14ac:dyDescent="0.25">
      <c r="A1159">
        <v>295646</v>
      </c>
      <c r="B1159">
        <v>1</v>
      </c>
      <c r="C1159">
        <v>0</v>
      </c>
      <c r="D1159">
        <v>0</v>
      </c>
      <c r="E1159">
        <v>0</v>
      </c>
      <c r="F1159">
        <v>1</v>
      </c>
      <c r="G1159" t="str">
        <f t="shared" si="20"/>
        <v>295646|1|0|0|0|1</v>
      </c>
    </row>
    <row r="1160" spans="1:7" x14ac:dyDescent="0.25">
      <c r="A1160">
        <v>296456</v>
      </c>
      <c r="B1160">
        <v>1</v>
      </c>
      <c r="C1160">
        <v>0</v>
      </c>
      <c r="D1160">
        <v>0</v>
      </c>
      <c r="E1160">
        <v>0</v>
      </c>
      <c r="F1160">
        <v>1</v>
      </c>
      <c r="G1160" t="str">
        <f t="shared" si="20"/>
        <v>296456|1|0|0|0|1</v>
      </c>
    </row>
    <row r="1161" spans="1:7" x14ac:dyDescent="0.25">
      <c r="A1161">
        <v>296474</v>
      </c>
      <c r="B1161">
        <v>1</v>
      </c>
      <c r="C1161">
        <v>0</v>
      </c>
      <c r="D1161">
        <v>0</v>
      </c>
      <c r="E1161">
        <v>0</v>
      </c>
      <c r="F1161">
        <v>1</v>
      </c>
      <c r="G1161" t="str">
        <f t="shared" si="20"/>
        <v>296474|1|0|0|0|1</v>
      </c>
    </row>
    <row r="1162" spans="1:7" x14ac:dyDescent="0.25">
      <c r="A1162">
        <v>296559</v>
      </c>
      <c r="B1162">
        <v>1</v>
      </c>
      <c r="C1162">
        <v>0</v>
      </c>
      <c r="D1162">
        <v>0</v>
      </c>
      <c r="E1162">
        <v>0</v>
      </c>
      <c r="F1162">
        <v>1</v>
      </c>
      <c r="G1162" t="str">
        <f t="shared" si="20"/>
        <v>296559|1|0|0|0|1</v>
      </c>
    </row>
    <row r="1163" spans="1:7" x14ac:dyDescent="0.25">
      <c r="A1163">
        <v>296755</v>
      </c>
      <c r="B1163">
        <v>1</v>
      </c>
      <c r="C1163">
        <v>0</v>
      </c>
      <c r="D1163">
        <v>0</v>
      </c>
      <c r="E1163">
        <v>0</v>
      </c>
      <c r="F1163">
        <v>1</v>
      </c>
      <c r="G1163" t="str">
        <f t="shared" si="20"/>
        <v>296755|1|0|0|0|1</v>
      </c>
    </row>
    <row r="1164" spans="1:7" x14ac:dyDescent="0.25">
      <c r="A1164">
        <v>296858</v>
      </c>
      <c r="B1164">
        <v>1</v>
      </c>
      <c r="C1164">
        <v>0</v>
      </c>
      <c r="D1164">
        <v>0</v>
      </c>
      <c r="E1164">
        <v>0</v>
      </c>
      <c r="F1164">
        <v>1</v>
      </c>
      <c r="G1164" t="str">
        <f t="shared" si="20"/>
        <v>296858|1|0|0|0|1</v>
      </c>
    </row>
    <row r="1165" spans="1:7" x14ac:dyDescent="0.25">
      <c r="A1165">
        <v>297051</v>
      </c>
      <c r="B1165">
        <v>1</v>
      </c>
      <c r="C1165">
        <v>0</v>
      </c>
      <c r="D1165">
        <v>0</v>
      </c>
      <c r="E1165">
        <v>0</v>
      </c>
      <c r="F1165">
        <v>1</v>
      </c>
      <c r="G1165" t="str">
        <f t="shared" si="20"/>
        <v>297051|1|0|0|0|1</v>
      </c>
    </row>
    <row r="1166" spans="1:7" x14ac:dyDescent="0.25">
      <c r="A1166">
        <v>297257</v>
      </c>
      <c r="B1166">
        <v>1</v>
      </c>
      <c r="C1166">
        <v>0</v>
      </c>
      <c r="D1166">
        <v>0</v>
      </c>
      <c r="E1166">
        <v>0</v>
      </c>
      <c r="F1166">
        <v>1</v>
      </c>
      <c r="G1166" t="str">
        <f t="shared" si="20"/>
        <v>297257|1|0|0|0|1</v>
      </c>
    </row>
    <row r="1167" spans="1:7" x14ac:dyDescent="0.25">
      <c r="A1167">
        <v>297547</v>
      </c>
      <c r="B1167">
        <v>1</v>
      </c>
      <c r="C1167">
        <v>0</v>
      </c>
      <c r="D1167">
        <v>0</v>
      </c>
      <c r="E1167">
        <v>0</v>
      </c>
      <c r="F1167">
        <v>1</v>
      </c>
      <c r="G1167" t="str">
        <f t="shared" si="20"/>
        <v>297547|1|0|0|0|1</v>
      </c>
    </row>
    <row r="1168" spans="1:7" x14ac:dyDescent="0.25">
      <c r="A1168">
        <v>297631</v>
      </c>
      <c r="B1168">
        <v>1</v>
      </c>
      <c r="C1168">
        <v>0</v>
      </c>
      <c r="D1168">
        <v>0</v>
      </c>
      <c r="E1168">
        <v>0</v>
      </c>
      <c r="F1168">
        <v>1</v>
      </c>
      <c r="G1168" t="str">
        <f t="shared" si="20"/>
        <v>297631|1|0|0|0|1</v>
      </c>
    </row>
    <row r="1169" spans="1:7" x14ac:dyDescent="0.25">
      <c r="A1169">
        <v>297761</v>
      </c>
      <c r="B1169">
        <v>1</v>
      </c>
      <c r="C1169">
        <v>0</v>
      </c>
      <c r="D1169">
        <v>0</v>
      </c>
      <c r="E1169">
        <v>0</v>
      </c>
      <c r="F1169">
        <v>1</v>
      </c>
      <c r="G1169" t="str">
        <f t="shared" si="20"/>
        <v>297761|1|0|0|0|1</v>
      </c>
    </row>
    <row r="1170" spans="1:7" x14ac:dyDescent="0.25">
      <c r="A1170">
        <v>298049</v>
      </c>
      <c r="B1170">
        <v>1</v>
      </c>
      <c r="C1170">
        <v>0</v>
      </c>
      <c r="D1170">
        <v>0</v>
      </c>
      <c r="E1170">
        <v>0</v>
      </c>
      <c r="F1170">
        <v>1</v>
      </c>
      <c r="G1170" t="str">
        <f t="shared" si="20"/>
        <v>298049|1|0|0|0|1</v>
      </c>
    </row>
    <row r="1171" spans="1:7" x14ac:dyDescent="0.25">
      <c r="A1171">
        <v>298218</v>
      </c>
      <c r="B1171">
        <v>1</v>
      </c>
      <c r="C1171">
        <v>0</v>
      </c>
      <c r="D1171">
        <v>0</v>
      </c>
      <c r="E1171">
        <v>0</v>
      </c>
      <c r="F1171">
        <v>1</v>
      </c>
      <c r="G1171" t="str">
        <f t="shared" si="20"/>
        <v>298218|1|0|0|0|1</v>
      </c>
    </row>
    <row r="1172" spans="1:7" x14ac:dyDescent="0.25">
      <c r="A1172">
        <v>298245</v>
      </c>
      <c r="B1172">
        <v>1</v>
      </c>
      <c r="C1172">
        <v>0</v>
      </c>
      <c r="D1172">
        <v>0</v>
      </c>
      <c r="E1172">
        <v>0</v>
      </c>
      <c r="F1172">
        <v>1</v>
      </c>
      <c r="G1172" t="str">
        <f t="shared" si="20"/>
        <v>298245|1|0|0|0|1</v>
      </c>
    </row>
    <row r="1173" spans="1:7" x14ac:dyDescent="0.25">
      <c r="A1173">
        <v>299046</v>
      </c>
      <c r="B1173">
        <v>1</v>
      </c>
      <c r="C1173">
        <v>0</v>
      </c>
      <c r="D1173">
        <v>0</v>
      </c>
      <c r="E1173">
        <v>1</v>
      </c>
      <c r="F1173">
        <v>0</v>
      </c>
      <c r="G1173" t="str">
        <f t="shared" si="20"/>
        <v>299046|1|0|0|1|0</v>
      </c>
    </row>
    <row r="1174" spans="1:7" x14ac:dyDescent="0.25">
      <c r="A1174">
        <v>299868</v>
      </c>
      <c r="B1174">
        <v>1</v>
      </c>
      <c r="C1174">
        <v>0</v>
      </c>
      <c r="D1174">
        <v>0</v>
      </c>
      <c r="E1174">
        <v>0</v>
      </c>
      <c r="F1174">
        <v>1</v>
      </c>
      <c r="G1174" t="str">
        <f t="shared" si="20"/>
        <v>299868|1|0|0|0|1</v>
      </c>
    </row>
    <row r="1175" spans="1:7" x14ac:dyDescent="0.25">
      <c r="A1175">
        <v>300009</v>
      </c>
      <c r="B1175">
        <v>1</v>
      </c>
      <c r="C1175">
        <v>0</v>
      </c>
      <c r="D1175">
        <v>0</v>
      </c>
      <c r="E1175">
        <v>0</v>
      </c>
      <c r="F1175">
        <v>1</v>
      </c>
      <c r="G1175" t="str">
        <f t="shared" si="20"/>
        <v>300009|1|0|0|0|1</v>
      </c>
    </row>
    <row r="1176" spans="1:7" x14ac:dyDescent="0.25">
      <c r="A1176">
        <v>300063</v>
      </c>
      <c r="B1176">
        <v>1</v>
      </c>
      <c r="C1176">
        <v>0</v>
      </c>
      <c r="D1176">
        <v>0</v>
      </c>
      <c r="E1176">
        <v>0</v>
      </c>
      <c r="F1176">
        <v>1</v>
      </c>
      <c r="G1176" t="str">
        <f t="shared" si="20"/>
        <v>300063|1|0|0|0|1</v>
      </c>
    </row>
    <row r="1177" spans="1:7" x14ac:dyDescent="0.25">
      <c r="A1177">
        <v>300157</v>
      </c>
      <c r="B1177">
        <v>1</v>
      </c>
      <c r="C1177">
        <v>0</v>
      </c>
      <c r="D1177">
        <v>0</v>
      </c>
      <c r="E1177">
        <v>0</v>
      </c>
      <c r="F1177">
        <v>1</v>
      </c>
      <c r="G1177" t="str">
        <f t="shared" si="20"/>
        <v>300157|1|0|0|0|1</v>
      </c>
    </row>
    <row r="1178" spans="1:7" x14ac:dyDescent="0.25">
      <c r="A1178">
        <v>300353</v>
      </c>
      <c r="B1178">
        <v>1</v>
      </c>
      <c r="C1178">
        <v>0</v>
      </c>
      <c r="D1178">
        <v>0</v>
      </c>
      <c r="E1178">
        <v>0</v>
      </c>
      <c r="F1178">
        <v>1</v>
      </c>
      <c r="G1178" t="str">
        <f t="shared" si="20"/>
        <v>300353|1|0|0|0|1</v>
      </c>
    </row>
    <row r="1179" spans="1:7" x14ac:dyDescent="0.25">
      <c r="A1179">
        <v>300456</v>
      </c>
      <c r="B1179">
        <v>1</v>
      </c>
      <c r="C1179">
        <v>0</v>
      </c>
      <c r="D1179">
        <v>0</v>
      </c>
      <c r="E1179">
        <v>0</v>
      </c>
      <c r="F1179">
        <v>1</v>
      </c>
      <c r="G1179" t="str">
        <f t="shared" si="20"/>
        <v>300456|1|0|0|0|1</v>
      </c>
    </row>
    <row r="1180" spans="1:7" x14ac:dyDescent="0.25">
      <c r="A1180">
        <v>300933</v>
      </c>
      <c r="B1180">
        <v>1</v>
      </c>
      <c r="C1180">
        <v>0</v>
      </c>
      <c r="D1180">
        <v>0</v>
      </c>
      <c r="E1180">
        <v>0</v>
      </c>
      <c r="F1180">
        <v>1</v>
      </c>
      <c r="G1180" t="str">
        <f t="shared" si="20"/>
        <v>300933|1|0|0|0|1</v>
      </c>
    </row>
    <row r="1181" spans="1:7" x14ac:dyDescent="0.25">
      <c r="A1181">
        <v>300942</v>
      </c>
      <c r="B1181">
        <v>1</v>
      </c>
      <c r="C1181">
        <v>0</v>
      </c>
      <c r="D1181">
        <v>0</v>
      </c>
      <c r="E1181">
        <v>0</v>
      </c>
      <c r="F1181">
        <v>1</v>
      </c>
      <c r="G1181" t="str">
        <f t="shared" si="20"/>
        <v>300942|1|0|0|0|1</v>
      </c>
    </row>
    <row r="1182" spans="1:7" x14ac:dyDescent="0.25">
      <c r="A1182">
        <v>300960</v>
      </c>
      <c r="B1182">
        <v>1</v>
      </c>
      <c r="C1182">
        <v>0</v>
      </c>
      <c r="D1182">
        <v>0</v>
      </c>
      <c r="E1182">
        <v>0</v>
      </c>
      <c r="F1182">
        <v>1</v>
      </c>
      <c r="G1182" t="str">
        <f t="shared" si="20"/>
        <v>300960|1|0|0|0|1</v>
      </c>
    </row>
    <row r="1183" spans="1:7" x14ac:dyDescent="0.25">
      <c r="A1183">
        <v>301574</v>
      </c>
      <c r="B1183">
        <v>1</v>
      </c>
      <c r="C1183">
        <v>0</v>
      </c>
      <c r="D1183">
        <v>0</v>
      </c>
      <c r="E1183">
        <v>0</v>
      </c>
      <c r="F1183">
        <v>1</v>
      </c>
      <c r="G1183" t="str">
        <f t="shared" si="20"/>
        <v>301574|1|0|0|0|1</v>
      </c>
    </row>
    <row r="1184" spans="1:7" x14ac:dyDescent="0.25">
      <c r="A1184">
        <v>301800</v>
      </c>
      <c r="B1184">
        <v>1</v>
      </c>
      <c r="C1184">
        <v>0</v>
      </c>
      <c r="D1184">
        <v>0</v>
      </c>
      <c r="E1184">
        <v>1</v>
      </c>
      <c r="F1184">
        <v>0</v>
      </c>
      <c r="G1184" t="str">
        <f t="shared" si="20"/>
        <v>301800|1|0|0|1|0</v>
      </c>
    </row>
    <row r="1185" spans="1:7" x14ac:dyDescent="0.25">
      <c r="A1185">
        <v>302030</v>
      </c>
      <c r="B1185">
        <v>1</v>
      </c>
      <c r="C1185">
        <v>0</v>
      </c>
      <c r="D1185">
        <v>0</v>
      </c>
      <c r="E1185">
        <v>0</v>
      </c>
      <c r="F1185">
        <v>1</v>
      </c>
      <c r="G1185" t="str">
        <f t="shared" si="20"/>
        <v>302030|1|0|0|0|1</v>
      </c>
    </row>
    <row r="1186" spans="1:7" x14ac:dyDescent="0.25">
      <c r="A1186">
        <v>302133</v>
      </c>
      <c r="B1186">
        <v>1</v>
      </c>
      <c r="C1186">
        <v>0</v>
      </c>
      <c r="D1186">
        <v>0</v>
      </c>
      <c r="E1186">
        <v>0</v>
      </c>
      <c r="F1186">
        <v>1</v>
      </c>
      <c r="G1186" t="str">
        <f t="shared" si="20"/>
        <v>302133|1|0|0|0|1</v>
      </c>
    </row>
    <row r="1187" spans="1:7" x14ac:dyDescent="0.25">
      <c r="A1187">
        <v>302553</v>
      </c>
      <c r="B1187">
        <v>1</v>
      </c>
      <c r="C1187">
        <v>0</v>
      </c>
      <c r="D1187">
        <v>0</v>
      </c>
      <c r="E1187">
        <v>0</v>
      </c>
      <c r="F1187">
        <v>1</v>
      </c>
      <c r="G1187" t="str">
        <f t="shared" si="20"/>
        <v>302553|1|0|0|0|1</v>
      </c>
    </row>
    <row r="1188" spans="1:7" x14ac:dyDescent="0.25">
      <c r="A1188">
        <v>302656</v>
      </c>
      <c r="B1188">
        <v>1</v>
      </c>
      <c r="C1188">
        <v>0</v>
      </c>
      <c r="D1188">
        <v>0</v>
      </c>
      <c r="E1188">
        <v>1</v>
      </c>
      <c r="F1188">
        <v>0</v>
      </c>
      <c r="G1188" t="str">
        <f t="shared" si="20"/>
        <v>302656|1|0|0|1|0</v>
      </c>
    </row>
    <row r="1189" spans="1:7" x14ac:dyDescent="0.25">
      <c r="A1189">
        <v>303653</v>
      </c>
      <c r="B1189">
        <v>1</v>
      </c>
      <c r="C1189">
        <v>0</v>
      </c>
      <c r="D1189">
        <v>0</v>
      </c>
      <c r="E1189">
        <v>0</v>
      </c>
      <c r="F1189">
        <v>1</v>
      </c>
      <c r="G1189" t="str">
        <f t="shared" si="20"/>
        <v>303653|1|0|0|0|1</v>
      </c>
    </row>
    <row r="1190" spans="1:7" x14ac:dyDescent="0.25">
      <c r="A1190">
        <v>303701</v>
      </c>
      <c r="B1190">
        <v>1</v>
      </c>
      <c r="C1190">
        <v>0</v>
      </c>
      <c r="D1190">
        <v>0</v>
      </c>
      <c r="E1190">
        <v>0</v>
      </c>
      <c r="F1190">
        <v>1</v>
      </c>
      <c r="G1190" t="str">
        <f t="shared" si="20"/>
        <v>303701|1|0|0|0|1</v>
      </c>
    </row>
    <row r="1191" spans="1:7" x14ac:dyDescent="0.25">
      <c r="A1191">
        <v>303747</v>
      </c>
      <c r="B1191">
        <v>1</v>
      </c>
      <c r="C1191">
        <v>0</v>
      </c>
      <c r="D1191">
        <v>0</v>
      </c>
      <c r="E1191">
        <v>0</v>
      </c>
      <c r="F1191">
        <v>1</v>
      </c>
      <c r="G1191" t="str">
        <f t="shared" si="20"/>
        <v>303747|1|0|0|0|1</v>
      </c>
    </row>
    <row r="1192" spans="1:7" x14ac:dyDescent="0.25">
      <c r="A1192">
        <v>303952</v>
      </c>
      <c r="B1192">
        <v>1</v>
      </c>
      <c r="C1192">
        <v>0</v>
      </c>
      <c r="D1192">
        <v>0</v>
      </c>
      <c r="E1192">
        <v>0</v>
      </c>
      <c r="F1192">
        <v>1</v>
      </c>
      <c r="G1192" t="str">
        <f t="shared" si="20"/>
        <v>303952|1|0|0|0|1</v>
      </c>
    </row>
    <row r="1193" spans="1:7" x14ac:dyDescent="0.25">
      <c r="A1193">
        <v>304155</v>
      </c>
      <c r="B1193">
        <v>1</v>
      </c>
      <c r="C1193">
        <v>0</v>
      </c>
      <c r="D1193">
        <v>0</v>
      </c>
      <c r="E1193">
        <v>0</v>
      </c>
      <c r="F1193">
        <v>1</v>
      </c>
      <c r="G1193" t="str">
        <f t="shared" si="20"/>
        <v>304155|1|0|0|0|1</v>
      </c>
    </row>
    <row r="1194" spans="1:7" x14ac:dyDescent="0.25">
      <c r="A1194">
        <v>304173</v>
      </c>
      <c r="B1194">
        <v>1</v>
      </c>
      <c r="C1194">
        <v>0</v>
      </c>
      <c r="D1194">
        <v>0</v>
      </c>
      <c r="E1194">
        <v>1</v>
      </c>
      <c r="F1194">
        <v>0</v>
      </c>
      <c r="G1194" t="str">
        <f t="shared" si="20"/>
        <v>304173|1|0|0|1|0</v>
      </c>
    </row>
    <row r="1195" spans="1:7" x14ac:dyDescent="0.25">
      <c r="A1195">
        <v>304520</v>
      </c>
      <c r="B1195">
        <v>1</v>
      </c>
      <c r="C1195">
        <v>0</v>
      </c>
      <c r="D1195">
        <v>0</v>
      </c>
      <c r="E1195">
        <v>0</v>
      </c>
      <c r="F1195">
        <v>1</v>
      </c>
      <c r="G1195" t="str">
        <f t="shared" si="20"/>
        <v>304520|1|0|0|0|1</v>
      </c>
    </row>
    <row r="1196" spans="1:7" x14ac:dyDescent="0.25">
      <c r="A1196">
        <v>304575</v>
      </c>
      <c r="B1196">
        <v>1</v>
      </c>
      <c r="C1196">
        <v>0</v>
      </c>
      <c r="D1196">
        <v>0</v>
      </c>
      <c r="E1196">
        <v>0</v>
      </c>
      <c r="F1196">
        <v>1</v>
      </c>
      <c r="G1196" t="str">
        <f t="shared" si="20"/>
        <v>304575|1|0|0|0|1</v>
      </c>
    </row>
    <row r="1197" spans="1:7" x14ac:dyDescent="0.25">
      <c r="A1197">
        <v>304762</v>
      </c>
      <c r="B1197">
        <v>1</v>
      </c>
      <c r="C1197">
        <v>0</v>
      </c>
      <c r="D1197">
        <v>0</v>
      </c>
      <c r="E1197">
        <v>0</v>
      </c>
      <c r="F1197">
        <v>1</v>
      </c>
      <c r="G1197" t="str">
        <f t="shared" si="20"/>
        <v>304762|1|0|0|0|1</v>
      </c>
    </row>
    <row r="1198" spans="1:7" x14ac:dyDescent="0.25">
      <c r="A1198">
        <v>304913</v>
      </c>
      <c r="B1198">
        <v>1</v>
      </c>
      <c r="C1198">
        <v>0</v>
      </c>
      <c r="D1198">
        <v>0</v>
      </c>
      <c r="E1198">
        <v>0</v>
      </c>
      <c r="F1198">
        <v>1</v>
      </c>
      <c r="G1198" t="str">
        <f t="shared" si="20"/>
        <v>304913|1|0|0|0|1</v>
      </c>
    </row>
    <row r="1199" spans="1:7" x14ac:dyDescent="0.25">
      <c r="A1199">
        <v>305059</v>
      </c>
      <c r="B1199">
        <v>1</v>
      </c>
      <c r="C1199">
        <v>0</v>
      </c>
      <c r="D1199">
        <v>0</v>
      </c>
      <c r="E1199">
        <v>0</v>
      </c>
      <c r="F1199">
        <v>1</v>
      </c>
      <c r="G1199" t="str">
        <f t="shared" si="20"/>
        <v>305059|1|0|0|0|1</v>
      </c>
    </row>
    <row r="1200" spans="1:7" x14ac:dyDescent="0.25">
      <c r="A1200">
        <v>305077</v>
      </c>
      <c r="B1200">
        <v>1</v>
      </c>
      <c r="C1200">
        <v>0</v>
      </c>
      <c r="D1200">
        <v>0</v>
      </c>
      <c r="E1200">
        <v>0</v>
      </c>
      <c r="F1200">
        <v>1</v>
      </c>
      <c r="G1200" t="str">
        <f t="shared" si="20"/>
        <v>305077|1|0|0|0|1</v>
      </c>
    </row>
    <row r="1201" spans="1:7" x14ac:dyDescent="0.25">
      <c r="A1201">
        <v>305237</v>
      </c>
      <c r="B1201">
        <v>1</v>
      </c>
      <c r="C1201">
        <v>0</v>
      </c>
      <c r="D1201">
        <v>0</v>
      </c>
      <c r="E1201">
        <v>0</v>
      </c>
      <c r="F1201">
        <v>1</v>
      </c>
      <c r="G1201" t="str">
        <f t="shared" si="20"/>
        <v>305237|1|0|0|0|1</v>
      </c>
    </row>
    <row r="1202" spans="1:7" x14ac:dyDescent="0.25">
      <c r="A1202">
        <v>305442</v>
      </c>
      <c r="B1202">
        <v>1</v>
      </c>
      <c r="C1202">
        <v>0</v>
      </c>
      <c r="D1202">
        <v>0</v>
      </c>
      <c r="E1202">
        <v>0</v>
      </c>
      <c r="F1202">
        <v>1</v>
      </c>
      <c r="G1202" t="str">
        <f t="shared" si="20"/>
        <v>305442|1|0|0|0|1</v>
      </c>
    </row>
    <row r="1203" spans="1:7" x14ac:dyDescent="0.25">
      <c r="A1203">
        <v>306056</v>
      </c>
      <c r="B1203">
        <v>1</v>
      </c>
      <c r="C1203">
        <v>0</v>
      </c>
      <c r="D1203">
        <v>0</v>
      </c>
      <c r="E1203">
        <v>0</v>
      </c>
      <c r="F1203">
        <v>1</v>
      </c>
      <c r="G1203" t="str">
        <f t="shared" si="20"/>
        <v>306056|1|0|0|0|1</v>
      </c>
    </row>
    <row r="1204" spans="1:7" x14ac:dyDescent="0.25">
      <c r="A1204">
        <v>306140</v>
      </c>
      <c r="B1204">
        <v>1</v>
      </c>
      <c r="C1204">
        <v>0</v>
      </c>
      <c r="D1204">
        <v>0</v>
      </c>
      <c r="E1204">
        <v>0</v>
      </c>
      <c r="F1204">
        <v>1</v>
      </c>
      <c r="G1204" t="str">
        <f t="shared" si="20"/>
        <v>306140|1|0|0|0|1</v>
      </c>
    </row>
    <row r="1205" spans="1:7" x14ac:dyDescent="0.25">
      <c r="A1205">
        <v>306159</v>
      </c>
      <c r="B1205">
        <v>1</v>
      </c>
      <c r="C1205">
        <v>0</v>
      </c>
      <c r="D1205">
        <v>0</v>
      </c>
      <c r="E1205">
        <v>0</v>
      </c>
      <c r="F1205">
        <v>1</v>
      </c>
      <c r="G1205" t="str">
        <f t="shared" si="20"/>
        <v>306159|1|0|0|0|1</v>
      </c>
    </row>
    <row r="1206" spans="1:7" x14ac:dyDescent="0.25">
      <c r="A1206">
        <v>306337</v>
      </c>
      <c r="B1206">
        <v>1</v>
      </c>
      <c r="C1206">
        <v>0</v>
      </c>
      <c r="D1206">
        <v>0</v>
      </c>
      <c r="E1206">
        <v>0</v>
      </c>
      <c r="F1206">
        <v>1</v>
      </c>
      <c r="G1206" t="str">
        <f t="shared" si="20"/>
        <v>306337|1|0|0|0|1</v>
      </c>
    </row>
    <row r="1207" spans="1:7" x14ac:dyDescent="0.25">
      <c r="A1207">
        <v>306908</v>
      </c>
      <c r="B1207">
        <v>1</v>
      </c>
      <c r="C1207">
        <v>0</v>
      </c>
      <c r="D1207">
        <v>0</v>
      </c>
      <c r="E1207">
        <v>0</v>
      </c>
      <c r="F1207">
        <v>1</v>
      </c>
      <c r="G1207" t="str">
        <f t="shared" si="20"/>
        <v>306908|1|0|0|0|1</v>
      </c>
    </row>
    <row r="1208" spans="1:7" x14ac:dyDescent="0.25">
      <c r="A1208">
        <v>307062</v>
      </c>
      <c r="B1208">
        <v>1</v>
      </c>
      <c r="C1208">
        <v>0</v>
      </c>
      <c r="D1208">
        <v>0</v>
      </c>
      <c r="E1208">
        <v>0</v>
      </c>
      <c r="F1208">
        <v>1</v>
      </c>
      <c r="G1208" t="str">
        <f t="shared" si="20"/>
        <v>307062|1|0|0|0|1</v>
      </c>
    </row>
    <row r="1209" spans="1:7" x14ac:dyDescent="0.25">
      <c r="A1209">
        <v>307334</v>
      </c>
      <c r="B1209">
        <v>1</v>
      </c>
      <c r="C1209">
        <v>0</v>
      </c>
      <c r="D1209">
        <v>0</v>
      </c>
      <c r="E1209">
        <v>0</v>
      </c>
      <c r="F1209">
        <v>1</v>
      </c>
      <c r="G1209" t="str">
        <f t="shared" si="20"/>
        <v>307334|1|0|0|0|1</v>
      </c>
    </row>
    <row r="1210" spans="1:7" x14ac:dyDescent="0.25">
      <c r="A1210">
        <v>307361</v>
      </c>
      <c r="B1210">
        <v>1</v>
      </c>
      <c r="C1210">
        <v>0</v>
      </c>
      <c r="D1210">
        <v>0</v>
      </c>
      <c r="E1210">
        <v>0</v>
      </c>
      <c r="F1210">
        <v>1</v>
      </c>
      <c r="G1210" t="str">
        <f t="shared" si="20"/>
        <v>307361|1|0|0|0|1</v>
      </c>
    </row>
    <row r="1211" spans="1:7" x14ac:dyDescent="0.25">
      <c r="A1211">
        <v>307679</v>
      </c>
      <c r="B1211">
        <v>1</v>
      </c>
      <c r="C1211">
        <v>0</v>
      </c>
      <c r="D1211">
        <v>0</v>
      </c>
      <c r="E1211">
        <v>1</v>
      </c>
      <c r="F1211">
        <v>0</v>
      </c>
      <c r="G1211" t="str">
        <f t="shared" si="20"/>
        <v>307679|1|0|0|1|0</v>
      </c>
    </row>
    <row r="1212" spans="1:7" x14ac:dyDescent="0.25">
      <c r="A1212">
        <v>307932</v>
      </c>
      <c r="B1212">
        <v>1</v>
      </c>
      <c r="C1212">
        <v>0</v>
      </c>
      <c r="D1212">
        <v>0</v>
      </c>
      <c r="E1212">
        <v>0</v>
      </c>
      <c r="F1212">
        <v>1</v>
      </c>
      <c r="G1212" t="str">
        <f t="shared" si="20"/>
        <v>307932|1|0|0|0|1</v>
      </c>
    </row>
    <row r="1213" spans="1:7" x14ac:dyDescent="0.25">
      <c r="A1213">
        <v>308256</v>
      </c>
      <c r="B1213">
        <v>1</v>
      </c>
      <c r="C1213">
        <v>0</v>
      </c>
      <c r="D1213">
        <v>0</v>
      </c>
      <c r="E1213">
        <v>0</v>
      </c>
      <c r="F1213">
        <v>1</v>
      </c>
      <c r="G1213" t="str">
        <f t="shared" si="20"/>
        <v>308256|1|0|0|0|1</v>
      </c>
    </row>
    <row r="1214" spans="1:7" x14ac:dyDescent="0.25">
      <c r="A1214">
        <v>308340</v>
      </c>
      <c r="B1214">
        <v>1</v>
      </c>
      <c r="C1214">
        <v>0</v>
      </c>
      <c r="D1214">
        <v>0</v>
      </c>
      <c r="E1214">
        <v>0</v>
      </c>
      <c r="F1214">
        <v>1</v>
      </c>
      <c r="G1214" t="str">
        <f t="shared" si="20"/>
        <v>308340|1|0|0|0|1</v>
      </c>
    </row>
    <row r="1215" spans="1:7" x14ac:dyDescent="0.25">
      <c r="A1215">
        <v>308836</v>
      </c>
      <c r="B1215">
        <v>1</v>
      </c>
      <c r="C1215">
        <v>0</v>
      </c>
      <c r="D1215">
        <v>0</v>
      </c>
      <c r="E1215">
        <v>0</v>
      </c>
      <c r="F1215">
        <v>1</v>
      </c>
      <c r="G1215" t="str">
        <f t="shared" si="20"/>
        <v>308836|1|0|0|0|1</v>
      </c>
    </row>
    <row r="1216" spans="1:7" x14ac:dyDescent="0.25">
      <c r="A1216">
        <v>309150</v>
      </c>
      <c r="B1216">
        <v>1</v>
      </c>
      <c r="C1216">
        <v>0</v>
      </c>
      <c r="D1216">
        <v>0</v>
      </c>
      <c r="E1216">
        <v>0</v>
      </c>
      <c r="F1216">
        <v>1</v>
      </c>
      <c r="G1216" t="str">
        <f t="shared" si="20"/>
        <v>309150|1|0|0|0|1</v>
      </c>
    </row>
    <row r="1217" spans="1:7" x14ac:dyDescent="0.25">
      <c r="A1217">
        <v>309655</v>
      </c>
      <c r="B1217">
        <v>1</v>
      </c>
      <c r="C1217">
        <v>0</v>
      </c>
      <c r="D1217">
        <v>0</v>
      </c>
      <c r="E1217">
        <v>0</v>
      </c>
      <c r="F1217">
        <v>1</v>
      </c>
      <c r="G1217" t="str">
        <f t="shared" si="20"/>
        <v>309655|1|0|0|0|1</v>
      </c>
    </row>
    <row r="1218" spans="1:7" x14ac:dyDescent="0.25">
      <c r="A1218">
        <v>309851</v>
      </c>
      <c r="B1218">
        <v>1</v>
      </c>
      <c r="C1218">
        <v>0</v>
      </c>
      <c r="D1218">
        <v>0</v>
      </c>
      <c r="E1218">
        <v>0</v>
      </c>
      <c r="F1218">
        <v>1</v>
      </c>
      <c r="G1218" t="str">
        <f t="shared" si="20"/>
        <v>309851|1|0|0|0|1</v>
      </c>
    </row>
    <row r="1219" spans="1:7" x14ac:dyDescent="0.25">
      <c r="A1219">
        <v>310754</v>
      </c>
      <c r="B1219">
        <v>1</v>
      </c>
      <c r="C1219">
        <v>0</v>
      </c>
      <c r="D1219">
        <v>0</v>
      </c>
      <c r="E1219">
        <v>0</v>
      </c>
      <c r="F1219">
        <v>1</v>
      </c>
      <c r="G1219" t="str">
        <f t="shared" si="20"/>
        <v>310754|1|0|0|0|1</v>
      </c>
    </row>
    <row r="1220" spans="1:7" x14ac:dyDescent="0.25">
      <c r="A1220">
        <v>310950</v>
      </c>
      <c r="B1220">
        <v>1</v>
      </c>
      <c r="C1220">
        <v>0</v>
      </c>
      <c r="D1220">
        <v>0</v>
      </c>
      <c r="E1220">
        <v>0</v>
      </c>
      <c r="F1220">
        <v>1</v>
      </c>
      <c r="G1220" t="str">
        <f t="shared" ref="G1220:G1283" si="21">CONCATENATE(A1220,"|",B1220,"|",C1220,"|",D1220,"|",E1220,"|",F1220)</f>
        <v>310950|1|0|0|0|1</v>
      </c>
    </row>
    <row r="1221" spans="1:7" x14ac:dyDescent="0.25">
      <c r="A1221">
        <v>310978</v>
      </c>
      <c r="B1221">
        <v>1</v>
      </c>
      <c r="C1221">
        <v>0</v>
      </c>
      <c r="D1221">
        <v>0</v>
      </c>
      <c r="E1221">
        <v>1</v>
      </c>
      <c r="F1221">
        <v>0</v>
      </c>
      <c r="G1221" t="str">
        <f t="shared" si="21"/>
        <v>310978|1|0|0|1|0</v>
      </c>
    </row>
    <row r="1222" spans="1:7" x14ac:dyDescent="0.25">
      <c r="A1222">
        <v>311050</v>
      </c>
      <c r="B1222">
        <v>1</v>
      </c>
      <c r="C1222">
        <v>0</v>
      </c>
      <c r="D1222">
        <v>0</v>
      </c>
      <c r="E1222">
        <v>1</v>
      </c>
      <c r="F1222">
        <v>0</v>
      </c>
      <c r="G1222" t="str">
        <f t="shared" si="21"/>
        <v>311050|1|0|0|1|0</v>
      </c>
    </row>
    <row r="1223" spans="1:7" x14ac:dyDescent="0.25">
      <c r="A1223">
        <v>311144</v>
      </c>
      <c r="B1223">
        <v>1</v>
      </c>
      <c r="C1223">
        <v>0</v>
      </c>
      <c r="D1223">
        <v>0</v>
      </c>
      <c r="E1223">
        <v>0</v>
      </c>
      <c r="F1223">
        <v>1</v>
      </c>
      <c r="G1223" t="str">
        <f t="shared" si="21"/>
        <v>311144|1|0|0|0|1</v>
      </c>
    </row>
    <row r="1224" spans="1:7" x14ac:dyDescent="0.25">
      <c r="A1224">
        <v>311256</v>
      </c>
      <c r="B1224">
        <v>1</v>
      </c>
      <c r="C1224">
        <v>0</v>
      </c>
      <c r="D1224">
        <v>0</v>
      </c>
      <c r="E1224">
        <v>0</v>
      </c>
      <c r="F1224">
        <v>1</v>
      </c>
      <c r="G1224" t="str">
        <f t="shared" si="21"/>
        <v>311256|1|0|0|0|1</v>
      </c>
    </row>
    <row r="1225" spans="1:7" x14ac:dyDescent="0.25">
      <c r="A1225">
        <v>311265</v>
      </c>
      <c r="B1225">
        <v>1</v>
      </c>
      <c r="C1225">
        <v>0</v>
      </c>
      <c r="D1225">
        <v>0</v>
      </c>
      <c r="E1225">
        <v>0</v>
      </c>
      <c r="F1225">
        <v>1</v>
      </c>
      <c r="G1225" t="str">
        <f t="shared" si="21"/>
        <v>311265|1|0|0|0|1</v>
      </c>
    </row>
    <row r="1226" spans="1:7" x14ac:dyDescent="0.25">
      <c r="A1226">
        <v>311603</v>
      </c>
      <c r="B1226">
        <v>1</v>
      </c>
      <c r="C1226">
        <v>0</v>
      </c>
      <c r="D1226">
        <v>0</v>
      </c>
      <c r="E1226">
        <v>0</v>
      </c>
      <c r="F1226">
        <v>1</v>
      </c>
      <c r="G1226" t="str">
        <f t="shared" si="21"/>
        <v>311603|1|0|0|0|1</v>
      </c>
    </row>
    <row r="1227" spans="1:7" x14ac:dyDescent="0.25">
      <c r="A1227">
        <v>311658</v>
      </c>
      <c r="B1227">
        <v>1</v>
      </c>
      <c r="C1227">
        <v>0</v>
      </c>
      <c r="D1227">
        <v>0</v>
      </c>
      <c r="E1227">
        <v>0</v>
      </c>
      <c r="F1227">
        <v>1</v>
      </c>
      <c r="G1227" t="str">
        <f t="shared" si="21"/>
        <v>311658|1|0|0|0|1</v>
      </c>
    </row>
    <row r="1228" spans="1:7" x14ac:dyDescent="0.25">
      <c r="A1228">
        <v>311845</v>
      </c>
      <c r="B1228">
        <v>1</v>
      </c>
      <c r="C1228">
        <v>0</v>
      </c>
      <c r="D1228">
        <v>1</v>
      </c>
      <c r="E1228">
        <v>0</v>
      </c>
      <c r="F1228">
        <v>0</v>
      </c>
      <c r="G1228" t="str">
        <f t="shared" si="21"/>
        <v>311845|1|0|1|0|0</v>
      </c>
    </row>
    <row r="1229" spans="1:7" x14ac:dyDescent="0.25">
      <c r="A1229">
        <v>311939</v>
      </c>
      <c r="B1229">
        <v>1</v>
      </c>
      <c r="C1229">
        <v>0</v>
      </c>
      <c r="D1229">
        <v>0</v>
      </c>
      <c r="E1229">
        <v>0</v>
      </c>
      <c r="F1229">
        <v>1</v>
      </c>
      <c r="G1229" t="str">
        <f t="shared" si="21"/>
        <v>311939|1|0|0|0|1</v>
      </c>
    </row>
    <row r="1230" spans="1:7" x14ac:dyDescent="0.25">
      <c r="A1230">
        <v>312244</v>
      </c>
      <c r="B1230">
        <v>1</v>
      </c>
      <c r="C1230">
        <v>0</v>
      </c>
      <c r="D1230">
        <v>0</v>
      </c>
      <c r="E1230">
        <v>0</v>
      </c>
      <c r="F1230">
        <v>1</v>
      </c>
      <c r="G1230" t="str">
        <f t="shared" si="21"/>
        <v>312244|1|0|0|0|1</v>
      </c>
    </row>
    <row r="1231" spans="1:7" x14ac:dyDescent="0.25">
      <c r="A1231">
        <v>312356</v>
      </c>
      <c r="B1231">
        <v>1</v>
      </c>
      <c r="C1231">
        <v>0</v>
      </c>
      <c r="D1231">
        <v>0</v>
      </c>
      <c r="E1231">
        <v>0</v>
      </c>
      <c r="F1231">
        <v>1</v>
      </c>
      <c r="G1231" t="str">
        <f t="shared" si="21"/>
        <v>312356|1|0|0|0|1</v>
      </c>
    </row>
    <row r="1232" spans="1:7" x14ac:dyDescent="0.25">
      <c r="A1232">
        <v>313009</v>
      </c>
      <c r="B1232">
        <v>1</v>
      </c>
      <c r="C1232">
        <v>0</v>
      </c>
      <c r="D1232">
        <v>0</v>
      </c>
      <c r="E1232">
        <v>0</v>
      </c>
      <c r="F1232">
        <v>1</v>
      </c>
      <c r="G1232" t="str">
        <f t="shared" si="21"/>
        <v>313009|1|0|0|0|1</v>
      </c>
    </row>
    <row r="1233" spans="1:7" x14ac:dyDescent="0.25">
      <c r="A1233">
        <v>313157</v>
      </c>
      <c r="B1233">
        <v>1</v>
      </c>
      <c r="C1233">
        <v>0</v>
      </c>
      <c r="D1233">
        <v>0</v>
      </c>
      <c r="E1233">
        <v>0</v>
      </c>
      <c r="F1233">
        <v>1</v>
      </c>
      <c r="G1233" t="str">
        <f t="shared" si="21"/>
        <v>313157|1|0|0|0|1</v>
      </c>
    </row>
    <row r="1234" spans="1:7" x14ac:dyDescent="0.25">
      <c r="A1234">
        <v>313223</v>
      </c>
      <c r="B1234">
        <v>1</v>
      </c>
      <c r="C1234">
        <v>0</v>
      </c>
      <c r="D1234">
        <v>0</v>
      </c>
      <c r="E1234">
        <v>0</v>
      </c>
      <c r="F1234">
        <v>1</v>
      </c>
      <c r="G1234" t="str">
        <f t="shared" si="21"/>
        <v>313223|1|0|0|0|1</v>
      </c>
    </row>
    <row r="1235" spans="1:7" x14ac:dyDescent="0.25">
      <c r="A1235">
        <v>313577</v>
      </c>
      <c r="B1235">
        <v>1</v>
      </c>
      <c r="C1235">
        <v>0</v>
      </c>
      <c r="D1235">
        <v>0</v>
      </c>
      <c r="E1235">
        <v>0</v>
      </c>
      <c r="F1235">
        <v>1</v>
      </c>
      <c r="G1235" t="str">
        <f t="shared" si="21"/>
        <v>313577|1|0|0|0|1</v>
      </c>
    </row>
    <row r="1236" spans="1:7" x14ac:dyDescent="0.25">
      <c r="A1236">
        <v>314257</v>
      </c>
      <c r="B1236">
        <v>1</v>
      </c>
      <c r="C1236">
        <v>0</v>
      </c>
      <c r="D1236">
        <v>0</v>
      </c>
      <c r="E1236">
        <v>0</v>
      </c>
      <c r="F1236">
        <v>1</v>
      </c>
      <c r="G1236" t="str">
        <f t="shared" si="21"/>
        <v>314257|1|0|0|0|1</v>
      </c>
    </row>
    <row r="1237" spans="1:7" x14ac:dyDescent="0.25">
      <c r="A1237">
        <v>314444</v>
      </c>
      <c r="B1237">
        <v>1</v>
      </c>
      <c r="C1237">
        <v>0</v>
      </c>
      <c r="D1237">
        <v>0</v>
      </c>
      <c r="E1237">
        <v>0</v>
      </c>
      <c r="F1237">
        <v>1</v>
      </c>
      <c r="G1237" t="str">
        <f t="shared" si="21"/>
        <v>314444|1|0|0|0|1</v>
      </c>
    </row>
    <row r="1238" spans="1:7" x14ac:dyDescent="0.25">
      <c r="A1238">
        <v>315656</v>
      </c>
      <c r="B1238">
        <v>1</v>
      </c>
      <c r="C1238">
        <v>0</v>
      </c>
      <c r="D1238">
        <v>0</v>
      </c>
      <c r="E1238">
        <v>0</v>
      </c>
      <c r="F1238">
        <v>1</v>
      </c>
      <c r="G1238" t="str">
        <f t="shared" si="21"/>
        <v>315656|1|0|0|0|1</v>
      </c>
    </row>
    <row r="1239" spans="1:7" x14ac:dyDescent="0.25">
      <c r="A1239">
        <v>316840</v>
      </c>
      <c r="B1239">
        <v>1</v>
      </c>
      <c r="C1239">
        <v>0</v>
      </c>
      <c r="D1239">
        <v>0</v>
      </c>
      <c r="E1239">
        <v>1</v>
      </c>
      <c r="F1239">
        <v>0</v>
      </c>
      <c r="G1239" t="str">
        <f t="shared" si="21"/>
        <v>316840|1|0|0|1|0</v>
      </c>
    </row>
    <row r="1240" spans="1:7" x14ac:dyDescent="0.25">
      <c r="A1240">
        <v>316859</v>
      </c>
      <c r="B1240">
        <v>1</v>
      </c>
      <c r="C1240">
        <v>0</v>
      </c>
      <c r="D1240">
        <v>0</v>
      </c>
      <c r="E1240">
        <v>0</v>
      </c>
      <c r="F1240">
        <v>1</v>
      </c>
      <c r="G1240" t="str">
        <f t="shared" si="21"/>
        <v>316859|1|0|0|0|1</v>
      </c>
    </row>
    <row r="1241" spans="1:7" x14ac:dyDescent="0.25">
      <c r="A1241">
        <v>316934</v>
      </c>
      <c r="B1241">
        <v>1</v>
      </c>
      <c r="C1241">
        <v>0</v>
      </c>
      <c r="D1241">
        <v>0</v>
      </c>
      <c r="E1241">
        <v>0</v>
      </c>
      <c r="F1241">
        <v>1</v>
      </c>
      <c r="G1241" t="str">
        <f t="shared" si="21"/>
        <v>316934|1|0|0|0|1</v>
      </c>
    </row>
    <row r="1242" spans="1:7" x14ac:dyDescent="0.25">
      <c r="A1242">
        <v>317258</v>
      </c>
      <c r="B1242">
        <v>1</v>
      </c>
      <c r="C1242">
        <v>0</v>
      </c>
      <c r="D1242">
        <v>0</v>
      </c>
      <c r="E1242">
        <v>0</v>
      </c>
      <c r="F1242">
        <v>1</v>
      </c>
      <c r="G1242" t="str">
        <f t="shared" si="21"/>
        <v>317258|1|0|0|0|1</v>
      </c>
    </row>
    <row r="1243" spans="1:7" x14ac:dyDescent="0.25">
      <c r="A1243">
        <v>317342</v>
      </c>
      <c r="B1243">
        <v>1</v>
      </c>
      <c r="C1243">
        <v>0</v>
      </c>
      <c r="D1243">
        <v>0</v>
      </c>
      <c r="E1243">
        <v>1</v>
      </c>
      <c r="F1243">
        <v>0</v>
      </c>
      <c r="G1243" t="str">
        <f t="shared" si="21"/>
        <v>317342|1|0|0|1|0</v>
      </c>
    </row>
    <row r="1244" spans="1:7" x14ac:dyDescent="0.25">
      <c r="A1244">
        <v>317379</v>
      </c>
      <c r="B1244">
        <v>1</v>
      </c>
      <c r="C1244">
        <v>0</v>
      </c>
      <c r="D1244">
        <v>0</v>
      </c>
      <c r="E1244">
        <v>0</v>
      </c>
      <c r="F1244">
        <v>1</v>
      </c>
      <c r="G1244" t="str">
        <f t="shared" si="21"/>
        <v>317379|1|0|0|0|1</v>
      </c>
    </row>
    <row r="1245" spans="1:7" x14ac:dyDescent="0.25">
      <c r="A1245">
        <v>317650</v>
      </c>
      <c r="B1245">
        <v>1</v>
      </c>
      <c r="C1245">
        <v>0</v>
      </c>
      <c r="D1245">
        <v>0</v>
      </c>
      <c r="E1245">
        <v>0</v>
      </c>
      <c r="F1245">
        <v>1</v>
      </c>
      <c r="G1245" t="str">
        <f t="shared" si="21"/>
        <v>317650|1|0|0|0|1</v>
      </c>
    </row>
    <row r="1246" spans="1:7" x14ac:dyDescent="0.25">
      <c r="A1246">
        <v>318639</v>
      </c>
      <c r="B1246">
        <v>1</v>
      </c>
      <c r="C1246">
        <v>0</v>
      </c>
      <c r="D1246">
        <v>0</v>
      </c>
      <c r="E1246">
        <v>0</v>
      </c>
      <c r="F1246">
        <v>1</v>
      </c>
      <c r="G1246" t="str">
        <f t="shared" si="21"/>
        <v>318639|1|0|0|0|1</v>
      </c>
    </row>
    <row r="1247" spans="1:7" x14ac:dyDescent="0.25">
      <c r="A1247">
        <v>318835</v>
      </c>
      <c r="B1247">
        <v>1</v>
      </c>
      <c r="C1247">
        <v>0</v>
      </c>
      <c r="D1247">
        <v>0</v>
      </c>
      <c r="E1247">
        <v>0</v>
      </c>
      <c r="F1247">
        <v>1</v>
      </c>
      <c r="G1247" t="str">
        <f t="shared" si="21"/>
        <v>318835|1|0|0|0|1</v>
      </c>
    </row>
    <row r="1248" spans="1:7" x14ac:dyDescent="0.25">
      <c r="A1248">
        <v>318947</v>
      </c>
      <c r="B1248">
        <v>1</v>
      </c>
      <c r="C1248">
        <v>0</v>
      </c>
      <c r="D1248">
        <v>0</v>
      </c>
      <c r="E1248">
        <v>0</v>
      </c>
      <c r="F1248">
        <v>1</v>
      </c>
      <c r="G1248" t="str">
        <f t="shared" si="21"/>
        <v>318947|1|0|0|0|1</v>
      </c>
    </row>
    <row r="1249" spans="1:7" x14ac:dyDescent="0.25">
      <c r="A1249">
        <v>318974</v>
      </c>
      <c r="B1249">
        <v>1</v>
      </c>
      <c r="C1249">
        <v>0</v>
      </c>
      <c r="D1249">
        <v>0</v>
      </c>
      <c r="E1249">
        <v>1</v>
      </c>
      <c r="F1249">
        <v>0</v>
      </c>
      <c r="G1249" t="str">
        <f t="shared" si="21"/>
        <v>318974|1|0|0|1|0</v>
      </c>
    </row>
    <row r="1250" spans="1:7" x14ac:dyDescent="0.25">
      <c r="A1250">
        <v>319047</v>
      </c>
      <c r="B1250">
        <v>1</v>
      </c>
      <c r="C1250">
        <v>0</v>
      </c>
      <c r="D1250">
        <v>0</v>
      </c>
      <c r="E1250">
        <v>0</v>
      </c>
      <c r="F1250">
        <v>1</v>
      </c>
      <c r="G1250" t="str">
        <f t="shared" si="21"/>
        <v>319047|1|0|0|0|1</v>
      </c>
    </row>
    <row r="1251" spans="1:7" x14ac:dyDescent="0.25">
      <c r="A1251">
        <v>319458</v>
      </c>
      <c r="B1251">
        <v>1</v>
      </c>
      <c r="C1251">
        <v>0</v>
      </c>
      <c r="D1251">
        <v>0</v>
      </c>
      <c r="E1251">
        <v>0</v>
      </c>
      <c r="F1251">
        <v>1</v>
      </c>
      <c r="G1251" t="str">
        <f t="shared" si="21"/>
        <v>319458|1|0|0|0|1</v>
      </c>
    </row>
    <row r="1252" spans="1:7" x14ac:dyDescent="0.25">
      <c r="A1252">
        <v>319551</v>
      </c>
      <c r="B1252">
        <v>1</v>
      </c>
      <c r="C1252">
        <v>0</v>
      </c>
      <c r="D1252">
        <v>0</v>
      </c>
      <c r="E1252">
        <v>0</v>
      </c>
      <c r="F1252">
        <v>1</v>
      </c>
      <c r="G1252" t="str">
        <f t="shared" si="21"/>
        <v>319551|1|0|0|0|1</v>
      </c>
    </row>
    <row r="1253" spans="1:7" x14ac:dyDescent="0.25">
      <c r="A1253">
        <v>320034</v>
      </c>
      <c r="B1253">
        <v>1</v>
      </c>
      <c r="C1253">
        <v>0</v>
      </c>
      <c r="D1253">
        <v>0</v>
      </c>
      <c r="E1253">
        <v>0</v>
      </c>
      <c r="F1253">
        <v>1</v>
      </c>
      <c r="G1253" t="str">
        <f t="shared" si="21"/>
        <v>320034|1|0|0|0|1</v>
      </c>
    </row>
    <row r="1254" spans="1:7" x14ac:dyDescent="0.25">
      <c r="A1254">
        <v>320052</v>
      </c>
      <c r="B1254">
        <v>1</v>
      </c>
      <c r="C1254">
        <v>0</v>
      </c>
      <c r="D1254">
        <v>0</v>
      </c>
      <c r="E1254">
        <v>0</v>
      </c>
      <c r="F1254">
        <v>1</v>
      </c>
      <c r="G1254" t="str">
        <f t="shared" si="21"/>
        <v>320052|1|0|0|0|1</v>
      </c>
    </row>
    <row r="1255" spans="1:7" x14ac:dyDescent="0.25">
      <c r="A1255">
        <v>320070</v>
      </c>
      <c r="B1255">
        <v>1</v>
      </c>
      <c r="C1255">
        <v>0</v>
      </c>
      <c r="D1255">
        <v>0</v>
      </c>
      <c r="E1255">
        <v>0</v>
      </c>
      <c r="F1255">
        <v>1</v>
      </c>
      <c r="G1255" t="str">
        <f t="shared" si="21"/>
        <v>320070|1|0|0|0|1</v>
      </c>
    </row>
    <row r="1256" spans="1:7" x14ac:dyDescent="0.25">
      <c r="A1256">
        <v>320119</v>
      </c>
      <c r="B1256">
        <v>1</v>
      </c>
      <c r="C1256">
        <v>0</v>
      </c>
      <c r="D1256">
        <v>1</v>
      </c>
      <c r="E1256">
        <v>0</v>
      </c>
      <c r="F1256">
        <v>0</v>
      </c>
      <c r="G1256" t="str">
        <f t="shared" si="21"/>
        <v>320119|1|0|1|0|0</v>
      </c>
    </row>
    <row r="1257" spans="1:7" x14ac:dyDescent="0.25">
      <c r="A1257">
        <v>321152</v>
      </c>
      <c r="B1257">
        <v>1</v>
      </c>
      <c r="C1257">
        <v>0</v>
      </c>
      <c r="D1257">
        <v>0</v>
      </c>
      <c r="E1257">
        <v>0</v>
      </c>
      <c r="F1257">
        <v>1</v>
      </c>
      <c r="G1257" t="str">
        <f t="shared" si="21"/>
        <v>321152|1|0|0|0|1</v>
      </c>
    </row>
    <row r="1258" spans="1:7" x14ac:dyDescent="0.25">
      <c r="A1258">
        <v>321255</v>
      </c>
      <c r="B1258">
        <v>1</v>
      </c>
      <c r="C1258">
        <v>0</v>
      </c>
      <c r="D1258">
        <v>0</v>
      </c>
      <c r="E1258">
        <v>0</v>
      </c>
      <c r="F1258">
        <v>1</v>
      </c>
      <c r="G1258" t="str">
        <f t="shared" si="21"/>
        <v>321255|1|0|0|0|1</v>
      </c>
    </row>
    <row r="1259" spans="1:7" x14ac:dyDescent="0.25">
      <c r="A1259">
        <v>321273</v>
      </c>
      <c r="B1259">
        <v>1</v>
      </c>
      <c r="C1259">
        <v>0</v>
      </c>
      <c r="D1259">
        <v>0</v>
      </c>
      <c r="E1259">
        <v>0</v>
      </c>
      <c r="F1259">
        <v>1</v>
      </c>
      <c r="G1259" t="str">
        <f t="shared" si="21"/>
        <v>321273|1|0|0|0|1</v>
      </c>
    </row>
    <row r="1260" spans="1:7" x14ac:dyDescent="0.25">
      <c r="A1260">
        <v>321330</v>
      </c>
      <c r="B1260">
        <v>1</v>
      </c>
      <c r="C1260">
        <v>0</v>
      </c>
      <c r="D1260">
        <v>0</v>
      </c>
      <c r="E1260">
        <v>0</v>
      </c>
      <c r="F1260">
        <v>1</v>
      </c>
      <c r="G1260" t="str">
        <f t="shared" si="21"/>
        <v>321330|1|0|0|0|1</v>
      </c>
    </row>
    <row r="1261" spans="1:7" x14ac:dyDescent="0.25">
      <c r="A1261">
        <v>321947</v>
      </c>
      <c r="B1261">
        <v>1</v>
      </c>
      <c r="C1261">
        <v>0</v>
      </c>
      <c r="D1261">
        <v>0</v>
      </c>
      <c r="E1261">
        <v>0</v>
      </c>
      <c r="F1261">
        <v>1</v>
      </c>
      <c r="G1261" t="str">
        <f t="shared" si="21"/>
        <v>321947|1|0|0|0|1</v>
      </c>
    </row>
    <row r="1262" spans="1:7" x14ac:dyDescent="0.25">
      <c r="A1262">
        <v>322056</v>
      </c>
      <c r="B1262">
        <v>1</v>
      </c>
      <c r="C1262">
        <v>0</v>
      </c>
      <c r="D1262">
        <v>0</v>
      </c>
      <c r="E1262">
        <v>0</v>
      </c>
      <c r="F1262">
        <v>1</v>
      </c>
      <c r="G1262" t="str">
        <f t="shared" si="21"/>
        <v>322056|1|0|0|0|1</v>
      </c>
    </row>
    <row r="1263" spans="1:7" x14ac:dyDescent="0.25">
      <c r="A1263">
        <v>322449</v>
      </c>
      <c r="B1263">
        <v>1</v>
      </c>
      <c r="C1263">
        <v>0</v>
      </c>
      <c r="D1263">
        <v>0</v>
      </c>
      <c r="E1263">
        <v>0</v>
      </c>
      <c r="F1263">
        <v>1</v>
      </c>
      <c r="G1263" t="str">
        <f t="shared" si="21"/>
        <v>322449|1|0|0|0|1</v>
      </c>
    </row>
    <row r="1264" spans="1:7" x14ac:dyDescent="0.25">
      <c r="A1264">
        <v>322476</v>
      </c>
      <c r="B1264">
        <v>1</v>
      </c>
      <c r="C1264">
        <v>0</v>
      </c>
      <c r="D1264">
        <v>0</v>
      </c>
      <c r="E1264">
        <v>0</v>
      </c>
      <c r="F1264">
        <v>1</v>
      </c>
      <c r="G1264" t="str">
        <f t="shared" si="21"/>
        <v>322476|1|0|0|0|1</v>
      </c>
    </row>
    <row r="1265" spans="1:7" x14ac:dyDescent="0.25">
      <c r="A1265">
        <v>322551</v>
      </c>
      <c r="B1265">
        <v>1</v>
      </c>
      <c r="C1265">
        <v>0</v>
      </c>
      <c r="D1265">
        <v>0</v>
      </c>
      <c r="E1265">
        <v>0</v>
      </c>
      <c r="F1265">
        <v>1</v>
      </c>
      <c r="G1265" t="str">
        <f t="shared" si="21"/>
        <v>322551|1|0|0|0|1</v>
      </c>
    </row>
    <row r="1266" spans="1:7" x14ac:dyDescent="0.25">
      <c r="A1266">
        <v>323204</v>
      </c>
      <c r="B1266">
        <v>1</v>
      </c>
      <c r="C1266">
        <v>0</v>
      </c>
      <c r="D1266">
        <v>0</v>
      </c>
      <c r="E1266">
        <v>1</v>
      </c>
      <c r="F1266">
        <v>0</v>
      </c>
      <c r="G1266" t="str">
        <f t="shared" si="21"/>
        <v>323204|1|0|0|1|0</v>
      </c>
    </row>
    <row r="1267" spans="1:7" x14ac:dyDescent="0.25">
      <c r="A1267">
        <v>323651</v>
      </c>
      <c r="B1267">
        <v>1</v>
      </c>
      <c r="C1267">
        <v>0</v>
      </c>
      <c r="D1267">
        <v>0</v>
      </c>
      <c r="E1267">
        <v>0</v>
      </c>
      <c r="F1267">
        <v>1</v>
      </c>
      <c r="G1267" t="str">
        <f t="shared" si="21"/>
        <v>323651|1|0|0|0|1</v>
      </c>
    </row>
    <row r="1268" spans="1:7" x14ac:dyDescent="0.25">
      <c r="A1268">
        <v>324153</v>
      </c>
      <c r="B1268">
        <v>1</v>
      </c>
      <c r="C1268">
        <v>0</v>
      </c>
      <c r="D1268">
        <v>0</v>
      </c>
      <c r="E1268">
        <v>0</v>
      </c>
      <c r="F1268">
        <v>1</v>
      </c>
      <c r="G1268" t="str">
        <f t="shared" si="21"/>
        <v>324153|1|0|0|0|1</v>
      </c>
    </row>
    <row r="1269" spans="1:7" x14ac:dyDescent="0.25">
      <c r="A1269">
        <v>324229</v>
      </c>
      <c r="B1269">
        <v>1</v>
      </c>
      <c r="C1269">
        <v>0</v>
      </c>
      <c r="D1269">
        <v>0</v>
      </c>
      <c r="E1269">
        <v>0</v>
      </c>
      <c r="F1269">
        <v>1</v>
      </c>
      <c r="G1269" t="str">
        <f t="shared" si="21"/>
        <v>324229|1|0|0|0|1</v>
      </c>
    </row>
    <row r="1270" spans="1:7" x14ac:dyDescent="0.25">
      <c r="A1270">
        <v>324256</v>
      </c>
      <c r="B1270">
        <v>1</v>
      </c>
      <c r="C1270">
        <v>0</v>
      </c>
      <c r="D1270">
        <v>0</v>
      </c>
      <c r="E1270">
        <v>0</v>
      </c>
      <c r="F1270">
        <v>1</v>
      </c>
      <c r="G1270" t="str">
        <f t="shared" si="21"/>
        <v>324256|1|0|0|0|1</v>
      </c>
    </row>
    <row r="1271" spans="1:7" x14ac:dyDescent="0.25">
      <c r="A1271">
        <v>324340</v>
      </c>
      <c r="B1271">
        <v>1</v>
      </c>
      <c r="C1271">
        <v>0</v>
      </c>
      <c r="D1271">
        <v>0</v>
      </c>
      <c r="E1271">
        <v>1</v>
      </c>
      <c r="F1271">
        <v>0</v>
      </c>
      <c r="G1271" t="str">
        <f t="shared" si="21"/>
        <v>324340|1|0|0|1|0</v>
      </c>
    </row>
    <row r="1272" spans="1:7" x14ac:dyDescent="0.25">
      <c r="A1272">
        <v>324854</v>
      </c>
      <c r="B1272">
        <v>1</v>
      </c>
      <c r="C1272">
        <v>0</v>
      </c>
      <c r="D1272">
        <v>0</v>
      </c>
      <c r="E1272">
        <v>0</v>
      </c>
      <c r="F1272">
        <v>1</v>
      </c>
      <c r="G1272" t="str">
        <f t="shared" si="21"/>
        <v>324854|1|0|0|0|1</v>
      </c>
    </row>
    <row r="1273" spans="1:7" x14ac:dyDescent="0.25">
      <c r="A1273">
        <v>324863</v>
      </c>
      <c r="B1273">
        <v>1</v>
      </c>
      <c r="C1273">
        <v>0</v>
      </c>
      <c r="D1273">
        <v>0</v>
      </c>
      <c r="E1273">
        <v>1</v>
      </c>
      <c r="F1273">
        <v>0</v>
      </c>
      <c r="G1273" t="str">
        <f t="shared" si="21"/>
        <v>324863|1|0|0|1|0</v>
      </c>
    </row>
    <row r="1274" spans="1:7" x14ac:dyDescent="0.25">
      <c r="A1274">
        <v>324975</v>
      </c>
      <c r="B1274">
        <v>1</v>
      </c>
      <c r="C1274">
        <v>0</v>
      </c>
      <c r="D1274">
        <v>0</v>
      </c>
      <c r="E1274">
        <v>0</v>
      </c>
      <c r="F1274">
        <v>1</v>
      </c>
      <c r="G1274" t="str">
        <f t="shared" si="21"/>
        <v>324975|1|0|0|0|1</v>
      </c>
    </row>
    <row r="1275" spans="1:7" x14ac:dyDescent="0.25">
      <c r="A1275">
        <v>325141</v>
      </c>
      <c r="B1275">
        <v>1</v>
      </c>
      <c r="C1275">
        <v>0</v>
      </c>
      <c r="D1275">
        <v>0</v>
      </c>
      <c r="E1275">
        <v>0</v>
      </c>
      <c r="F1275">
        <v>1</v>
      </c>
      <c r="G1275" t="str">
        <f t="shared" si="21"/>
        <v>325141|1|0|0|0|1</v>
      </c>
    </row>
    <row r="1276" spans="1:7" x14ac:dyDescent="0.25">
      <c r="A1276">
        <v>325459</v>
      </c>
      <c r="B1276">
        <v>1</v>
      </c>
      <c r="C1276">
        <v>0</v>
      </c>
      <c r="D1276">
        <v>0</v>
      </c>
      <c r="E1276">
        <v>0</v>
      </c>
      <c r="F1276">
        <v>1</v>
      </c>
      <c r="G1276" t="str">
        <f t="shared" si="21"/>
        <v>325459|1|0|0|0|1</v>
      </c>
    </row>
    <row r="1277" spans="1:7" x14ac:dyDescent="0.25">
      <c r="A1277">
        <v>325534</v>
      </c>
      <c r="B1277">
        <v>1</v>
      </c>
      <c r="C1277">
        <v>0</v>
      </c>
      <c r="D1277">
        <v>0</v>
      </c>
      <c r="E1277">
        <v>0</v>
      </c>
      <c r="F1277">
        <v>1</v>
      </c>
      <c r="G1277" t="str">
        <f t="shared" si="21"/>
        <v>325534|1|0|0|0|1</v>
      </c>
    </row>
    <row r="1278" spans="1:7" x14ac:dyDescent="0.25">
      <c r="A1278">
        <v>326054</v>
      </c>
      <c r="B1278">
        <v>1</v>
      </c>
      <c r="C1278">
        <v>0</v>
      </c>
      <c r="D1278">
        <v>0</v>
      </c>
      <c r="E1278">
        <v>0</v>
      </c>
      <c r="F1278">
        <v>1</v>
      </c>
      <c r="G1278" t="str">
        <f t="shared" si="21"/>
        <v>326054|1|0|0|0|1</v>
      </c>
    </row>
    <row r="1279" spans="1:7" x14ac:dyDescent="0.25">
      <c r="A1279">
        <v>326344</v>
      </c>
      <c r="B1279">
        <v>1</v>
      </c>
      <c r="C1279">
        <v>0</v>
      </c>
      <c r="D1279">
        <v>0</v>
      </c>
      <c r="E1279">
        <v>0</v>
      </c>
      <c r="F1279">
        <v>1</v>
      </c>
      <c r="G1279" t="str">
        <f t="shared" si="21"/>
        <v>326344|1|0|0|0|1</v>
      </c>
    </row>
    <row r="1280" spans="1:7" x14ac:dyDescent="0.25">
      <c r="A1280">
        <v>326858</v>
      </c>
      <c r="B1280">
        <v>1</v>
      </c>
      <c r="C1280">
        <v>0</v>
      </c>
      <c r="D1280">
        <v>0</v>
      </c>
      <c r="E1280">
        <v>1</v>
      </c>
      <c r="F1280">
        <v>0</v>
      </c>
      <c r="G1280" t="str">
        <f t="shared" si="21"/>
        <v>326858|1|0|0|1|0</v>
      </c>
    </row>
    <row r="1281" spans="1:7" x14ac:dyDescent="0.25">
      <c r="A1281">
        <v>326979</v>
      </c>
      <c r="B1281">
        <v>1</v>
      </c>
      <c r="C1281">
        <v>0</v>
      </c>
      <c r="D1281">
        <v>0</v>
      </c>
      <c r="E1281">
        <v>0</v>
      </c>
      <c r="F1281">
        <v>1</v>
      </c>
      <c r="G1281" t="str">
        <f t="shared" si="21"/>
        <v>326979|1|0|0|0|1</v>
      </c>
    </row>
    <row r="1282" spans="1:7" x14ac:dyDescent="0.25">
      <c r="A1282">
        <v>327220</v>
      </c>
      <c r="B1282">
        <v>1</v>
      </c>
      <c r="C1282">
        <v>0</v>
      </c>
      <c r="D1282">
        <v>0</v>
      </c>
      <c r="E1282">
        <v>0</v>
      </c>
      <c r="F1282">
        <v>1</v>
      </c>
      <c r="G1282" t="str">
        <f t="shared" si="21"/>
        <v>327220|1|0|0|0|1</v>
      </c>
    </row>
    <row r="1283" spans="1:7" x14ac:dyDescent="0.25">
      <c r="A1283">
        <v>327305</v>
      </c>
      <c r="B1283">
        <v>1</v>
      </c>
      <c r="C1283">
        <v>0</v>
      </c>
      <c r="D1283">
        <v>0</v>
      </c>
      <c r="E1283">
        <v>0</v>
      </c>
      <c r="F1283">
        <v>1</v>
      </c>
      <c r="G1283" t="str">
        <f t="shared" si="21"/>
        <v>327305|1|0|0|0|1</v>
      </c>
    </row>
    <row r="1284" spans="1:7" x14ac:dyDescent="0.25">
      <c r="A1284">
        <v>327435</v>
      </c>
      <c r="B1284">
        <v>1</v>
      </c>
      <c r="C1284">
        <v>0</v>
      </c>
      <c r="D1284">
        <v>0</v>
      </c>
      <c r="E1284">
        <v>0</v>
      </c>
      <c r="F1284">
        <v>1</v>
      </c>
      <c r="G1284" t="str">
        <f t="shared" ref="G1284:G1347" si="22">CONCATENATE(A1284,"|",B1284,"|",C1284,"|",D1284,"|",E1284,"|",F1284)</f>
        <v>327435|1|0|0|0|1</v>
      </c>
    </row>
    <row r="1285" spans="1:7" x14ac:dyDescent="0.25">
      <c r="A1285">
        <v>327556</v>
      </c>
      <c r="B1285">
        <v>1</v>
      </c>
      <c r="C1285">
        <v>0</v>
      </c>
      <c r="D1285">
        <v>0</v>
      </c>
      <c r="E1285">
        <v>0</v>
      </c>
      <c r="F1285">
        <v>1</v>
      </c>
      <c r="G1285" t="str">
        <f t="shared" si="22"/>
        <v>327556|1|0|0|0|1</v>
      </c>
    </row>
    <row r="1286" spans="1:7" x14ac:dyDescent="0.25">
      <c r="A1286">
        <v>327855</v>
      </c>
      <c r="B1286">
        <v>1</v>
      </c>
      <c r="C1286">
        <v>0</v>
      </c>
      <c r="D1286">
        <v>0</v>
      </c>
      <c r="E1286">
        <v>0</v>
      </c>
      <c r="F1286">
        <v>1</v>
      </c>
      <c r="G1286" t="str">
        <f t="shared" si="22"/>
        <v>327855|1|0|0|0|1</v>
      </c>
    </row>
    <row r="1287" spans="1:7" x14ac:dyDescent="0.25">
      <c r="A1287">
        <v>328058</v>
      </c>
      <c r="B1287">
        <v>1</v>
      </c>
      <c r="C1287">
        <v>0</v>
      </c>
      <c r="D1287">
        <v>0</v>
      </c>
      <c r="E1287">
        <v>0</v>
      </c>
      <c r="F1287">
        <v>1</v>
      </c>
      <c r="G1287" t="str">
        <f t="shared" si="22"/>
        <v>328058|1|0|0|0|1</v>
      </c>
    </row>
    <row r="1288" spans="1:7" x14ac:dyDescent="0.25">
      <c r="A1288">
        <v>328357</v>
      </c>
      <c r="B1288">
        <v>1</v>
      </c>
      <c r="C1288">
        <v>0</v>
      </c>
      <c r="D1288">
        <v>0</v>
      </c>
      <c r="E1288">
        <v>0</v>
      </c>
      <c r="F1288">
        <v>1</v>
      </c>
      <c r="G1288" t="str">
        <f t="shared" si="22"/>
        <v>328357|1|0|0|0|1</v>
      </c>
    </row>
    <row r="1289" spans="1:7" x14ac:dyDescent="0.25">
      <c r="A1289">
        <v>328656</v>
      </c>
      <c r="B1289">
        <v>1</v>
      </c>
      <c r="C1289">
        <v>0</v>
      </c>
      <c r="D1289">
        <v>0</v>
      </c>
      <c r="E1289">
        <v>0</v>
      </c>
      <c r="F1289">
        <v>1</v>
      </c>
      <c r="G1289" t="str">
        <f t="shared" si="22"/>
        <v>328656|1|0|0|0|1</v>
      </c>
    </row>
    <row r="1290" spans="1:7" x14ac:dyDescent="0.25">
      <c r="A1290">
        <v>328777</v>
      </c>
      <c r="B1290">
        <v>1</v>
      </c>
      <c r="C1290">
        <v>0</v>
      </c>
      <c r="D1290">
        <v>0</v>
      </c>
      <c r="E1290">
        <v>1</v>
      </c>
      <c r="F1290">
        <v>0</v>
      </c>
      <c r="G1290" t="str">
        <f t="shared" si="22"/>
        <v>328777|1|0|0|1|0</v>
      </c>
    </row>
    <row r="1291" spans="1:7" x14ac:dyDescent="0.25">
      <c r="A1291">
        <v>329149</v>
      </c>
      <c r="B1291">
        <v>1</v>
      </c>
      <c r="C1291">
        <v>0</v>
      </c>
      <c r="D1291">
        <v>0</v>
      </c>
      <c r="E1291">
        <v>0</v>
      </c>
      <c r="F1291">
        <v>1</v>
      </c>
      <c r="G1291" t="str">
        <f t="shared" si="22"/>
        <v>329149|1|0|0|0|1</v>
      </c>
    </row>
    <row r="1292" spans="1:7" x14ac:dyDescent="0.25">
      <c r="A1292">
        <v>329345</v>
      </c>
      <c r="B1292">
        <v>1</v>
      </c>
      <c r="C1292">
        <v>0</v>
      </c>
      <c r="D1292">
        <v>0</v>
      </c>
      <c r="E1292">
        <v>0</v>
      </c>
      <c r="F1292">
        <v>1</v>
      </c>
      <c r="G1292" t="str">
        <f t="shared" si="22"/>
        <v>329345|1|0|0|0|1</v>
      </c>
    </row>
    <row r="1293" spans="1:7" x14ac:dyDescent="0.25">
      <c r="A1293">
        <v>329550</v>
      </c>
      <c r="B1293">
        <v>1</v>
      </c>
      <c r="C1293">
        <v>0</v>
      </c>
      <c r="D1293">
        <v>0</v>
      </c>
      <c r="E1293">
        <v>0</v>
      </c>
      <c r="F1293">
        <v>1</v>
      </c>
      <c r="G1293" t="str">
        <f t="shared" si="22"/>
        <v>329550|1|0|0|0|1</v>
      </c>
    </row>
    <row r="1294" spans="1:7" x14ac:dyDescent="0.25">
      <c r="A1294">
        <v>329952</v>
      </c>
      <c r="B1294">
        <v>1</v>
      </c>
      <c r="C1294">
        <v>0</v>
      </c>
      <c r="D1294">
        <v>0</v>
      </c>
      <c r="E1294">
        <v>0</v>
      </c>
      <c r="F1294">
        <v>1</v>
      </c>
      <c r="G1294" t="str">
        <f t="shared" si="22"/>
        <v>329952|1|0|0|0|1</v>
      </c>
    </row>
    <row r="1295" spans="1:7" x14ac:dyDescent="0.25">
      <c r="A1295">
        <v>330239</v>
      </c>
      <c r="B1295">
        <v>1</v>
      </c>
      <c r="C1295">
        <v>0</v>
      </c>
      <c r="D1295">
        <v>0</v>
      </c>
      <c r="E1295">
        <v>0</v>
      </c>
      <c r="F1295">
        <v>1</v>
      </c>
      <c r="G1295" t="str">
        <f t="shared" si="22"/>
        <v>330239|1|0|0|0|1</v>
      </c>
    </row>
    <row r="1296" spans="1:7" x14ac:dyDescent="0.25">
      <c r="A1296">
        <v>330248</v>
      </c>
      <c r="B1296">
        <v>1</v>
      </c>
      <c r="C1296">
        <v>0</v>
      </c>
      <c r="D1296">
        <v>0</v>
      </c>
      <c r="E1296">
        <v>0</v>
      </c>
      <c r="F1296">
        <v>1</v>
      </c>
      <c r="G1296" t="str">
        <f t="shared" si="22"/>
        <v>330248|1|0|0|0|1</v>
      </c>
    </row>
    <row r="1297" spans="1:7" x14ac:dyDescent="0.25">
      <c r="A1297">
        <v>330855</v>
      </c>
      <c r="B1297">
        <v>1</v>
      </c>
      <c r="C1297">
        <v>0</v>
      </c>
      <c r="D1297">
        <v>0</v>
      </c>
      <c r="E1297">
        <v>1</v>
      </c>
      <c r="F1297">
        <v>0</v>
      </c>
      <c r="G1297" t="str">
        <f t="shared" si="22"/>
        <v>330855|1|0|0|1|0</v>
      </c>
    </row>
    <row r="1298" spans="1:7" x14ac:dyDescent="0.25">
      <c r="A1298">
        <v>330873</v>
      </c>
      <c r="B1298">
        <v>1</v>
      </c>
      <c r="C1298">
        <v>0</v>
      </c>
      <c r="D1298">
        <v>0</v>
      </c>
      <c r="E1298">
        <v>0</v>
      </c>
      <c r="F1298">
        <v>1</v>
      </c>
      <c r="G1298" t="str">
        <f t="shared" si="22"/>
        <v>330873|1|0|0|0|1</v>
      </c>
    </row>
    <row r="1299" spans="1:7" x14ac:dyDescent="0.25">
      <c r="A1299">
        <v>330949</v>
      </c>
      <c r="B1299">
        <v>1</v>
      </c>
      <c r="C1299">
        <v>0</v>
      </c>
      <c r="D1299">
        <v>0</v>
      </c>
      <c r="E1299">
        <v>0</v>
      </c>
      <c r="F1299">
        <v>1</v>
      </c>
      <c r="G1299" t="str">
        <f t="shared" si="22"/>
        <v>330949|1|0|0|0|1</v>
      </c>
    </row>
    <row r="1300" spans="1:7" x14ac:dyDescent="0.25">
      <c r="A1300">
        <v>331076</v>
      </c>
      <c r="B1300">
        <v>1</v>
      </c>
      <c r="C1300">
        <v>0</v>
      </c>
      <c r="D1300">
        <v>0</v>
      </c>
      <c r="E1300">
        <v>0</v>
      </c>
      <c r="F1300">
        <v>1</v>
      </c>
      <c r="G1300" t="str">
        <f t="shared" si="22"/>
        <v>331076|1|0|0|0|1</v>
      </c>
    </row>
    <row r="1301" spans="1:7" x14ac:dyDescent="0.25">
      <c r="A1301">
        <v>331375</v>
      </c>
      <c r="B1301">
        <v>1</v>
      </c>
      <c r="C1301">
        <v>0</v>
      </c>
      <c r="D1301">
        <v>0</v>
      </c>
      <c r="E1301">
        <v>0</v>
      </c>
      <c r="F1301">
        <v>1</v>
      </c>
      <c r="G1301" t="str">
        <f t="shared" si="22"/>
        <v>331375|1|0|0|0|1</v>
      </c>
    </row>
    <row r="1302" spans="1:7" x14ac:dyDescent="0.25">
      <c r="A1302">
        <v>331544</v>
      </c>
      <c r="B1302">
        <v>1</v>
      </c>
      <c r="C1302">
        <v>0</v>
      </c>
      <c r="D1302">
        <v>0</v>
      </c>
      <c r="E1302">
        <v>0</v>
      </c>
      <c r="F1302">
        <v>1</v>
      </c>
      <c r="G1302" t="str">
        <f t="shared" si="22"/>
        <v>331544|1|0|0|0|1</v>
      </c>
    </row>
    <row r="1303" spans="1:7" x14ac:dyDescent="0.25">
      <c r="A1303">
        <v>331713</v>
      </c>
      <c r="B1303">
        <v>1</v>
      </c>
      <c r="C1303">
        <v>0</v>
      </c>
      <c r="D1303">
        <v>0</v>
      </c>
      <c r="E1303">
        <v>0</v>
      </c>
      <c r="F1303">
        <v>1</v>
      </c>
      <c r="G1303" t="str">
        <f t="shared" si="22"/>
        <v>331713|1|0|0|0|1</v>
      </c>
    </row>
    <row r="1304" spans="1:7" x14ac:dyDescent="0.25">
      <c r="A1304">
        <v>332224</v>
      </c>
      <c r="B1304">
        <v>1</v>
      </c>
      <c r="C1304">
        <v>0</v>
      </c>
      <c r="D1304">
        <v>0</v>
      </c>
      <c r="E1304">
        <v>0</v>
      </c>
      <c r="F1304">
        <v>1</v>
      </c>
      <c r="G1304" t="str">
        <f t="shared" si="22"/>
        <v>332224|1|0|0|0|1</v>
      </c>
    </row>
    <row r="1305" spans="1:7" x14ac:dyDescent="0.25">
      <c r="A1305">
        <v>332345</v>
      </c>
      <c r="B1305">
        <v>1</v>
      </c>
      <c r="C1305">
        <v>0</v>
      </c>
      <c r="D1305">
        <v>0</v>
      </c>
      <c r="E1305">
        <v>0</v>
      </c>
      <c r="F1305">
        <v>1</v>
      </c>
      <c r="G1305" t="str">
        <f t="shared" si="22"/>
        <v>332345|1|0|0|0|1</v>
      </c>
    </row>
    <row r="1306" spans="1:7" x14ac:dyDescent="0.25">
      <c r="A1306">
        <v>332402</v>
      </c>
      <c r="B1306">
        <v>1</v>
      </c>
      <c r="C1306">
        <v>0</v>
      </c>
      <c r="D1306">
        <v>0</v>
      </c>
      <c r="E1306">
        <v>0</v>
      </c>
      <c r="F1306">
        <v>1</v>
      </c>
      <c r="G1306" t="str">
        <f t="shared" si="22"/>
        <v>332402|1|0|0|0|1</v>
      </c>
    </row>
    <row r="1307" spans="1:7" x14ac:dyDescent="0.25">
      <c r="A1307">
        <v>332671</v>
      </c>
      <c r="B1307">
        <v>1</v>
      </c>
      <c r="C1307">
        <v>0</v>
      </c>
      <c r="D1307">
        <v>0</v>
      </c>
      <c r="E1307">
        <v>0</v>
      </c>
      <c r="F1307">
        <v>1</v>
      </c>
      <c r="G1307" t="str">
        <f t="shared" si="22"/>
        <v>332671|1|0|0|0|1</v>
      </c>
    </row>
    <row r="1308" spans="1:7" x14ac:dyDescent="0.25">
      <c r="A1308">
        <v>332756</v>
      </c>
      <c r="B1308">
        <v>1</v>
      </c>
      <c r="C1308">
        <v>0</v>
      </c>
      <c r="D1308">
        <v>0</v>
      </c>
      <c r="E1308">
        <v>0</v>
      </c>
      <c r="F1308">
        <v>1</v>
      </c>
      <c r="G1308" t="str">
        <f t="shared" si="22"/>
        <v>332756|1|0|0|0|1</v>
      </c>
    </row>
    <row r="1309" spans="1:7" x14ac:dyDescent="0.25">
      <c r="A1309">
        <v>333034</v>
      </c>
      <c r="B1309">
        <v>1</v>
      </c>
      <c r="C1309">
        <v>0</v>
      </c>
      <c r="D1309">
        <v>0</v>
      </c>
      <c r="E1309">
        <v>0</v>
      </c>
      <c r="F1309">
        <v>1</v>
      </c>
      <c r="G1309" t="str">
        <f t="shared" si="22"/>
        <v>333034|1|0|0|0|1</v>
      </c>
    </row>
    <row r="1310" spans="1:7" x14ac:dyDescent="0.25">
      <c r="A1310">
        <v>333203</v>
      </c>
      <c r="B1310">
        <v>1</v>
      </c>
      <c r="C1310">
        <v>0</v>
      </c>
      <c r="D1310">
        <v>0</v>
      </c>
      <c r="E1310">
        <v>1</v>
      </c>
      <c r="F1310">
        <v>0</v>
      </c>
      <c r="G1310" t="str">
        <f t="shared" si="22"/>
        <v>333203|1|0|0|1|0</v>
      </c>
    </row>
    <row r="1311" spans="1:7" x14ac:dyDescent="0.25">
      <c r="A1311">
        <v>333650</v>
      </c>
      <c r="B1311">
        <v>1</v>
      </c>
      <c r="C1311">
        <v>0</v>
      </c>
      <c r="D1311">
        <v>0</v>
      </c>
      <c r="E1311">
        <v>0</v>
      </c>
      <c r="F1311">
        <v>1</v>
      </c>
      <c r="G1311" t="str">
        <f t="shared" si="22"/>
        <v>333650|1|0|0|0|1</v>
      </c>
    </row>
    <row r="1312" spans="1:7" x14ac:dyDescent="0.25">
      <c r="A1312">
        <v>333856</v>
      </c>
      <c r="B1312">
        <v>1</v>
      </c>
      <c r="C1312">
        <v>0</v>
      </c>
      <c r="D1312">
        <v>0</v>
      </c>
      <c r="E1312">
        <v>0</v>
      </c>
      <c r="F1312">
        <v>1</v>
      </c>
      <c r="G1312" t="str">
        <f t="shared" si="22"/>
        <v>333856|1|0|0|0|1</v>
      </c>
    </row>
    <row r="1313" spans="1:7" x14ac:dyDescent="0.25">
      <c r="A1313">
        <v>333940</v>
      </c>
      <c r="B1313">
        <v>1</v>
      </c>
      <c r="C1313">
        <v>0</v>
      </c>
      <c r="D1313">
        <v>0</v>
      </c>
      <c r="E1313">
        <v>0</v>
      </c>
      <c r="F1313">
        <v>1</v>
      </c>
      <c r="G1313" t="str">
        <f t="shared" si="22"/>
        <v>333940|1|0|0|0|1</v>
      </c>
    </row>
    <row r="1314" spans="1:7" x14ac:dyDescent="0.25">
      <c r="A1314">
        <v>334264</v>
      </c>
      <c r="B1314">
        <v>1</v>
      </c>
      <c r="C1314">
        <v>0</v>
      </c>
      <c r="D1314">
        <v>0</v>
      </c>
      <c r="E1314">
        <v>0</v>
      </c>
      <c r="F1314">
        <v>1</v>
      </c>
      <c r="G1314" t="str">
        <f t="shared" si="22"/>
        <v>334264|1|0|0|0|1</v>
      </c>
    </row>
    <row r="1315" spans="1:7" x14ac:dyDescent="0.25">
      <c r="A1315">
        <v>334648</v>
      </c>
      <c r="B1315">
        <v>1</v>
      </c>
      <c r="C1315">
        <v>0</v>
      </c>
      <c r="D1315">
        <v>0</v>
      </c>
      <c r="E1315">
        <v>0</v>
      </c>
      <c r="F1315">
        <v>1</v>
      </c>
      <c r="G1315" t="str">
        <f t="shared" si="22"/>
        <v>334648|1|0|0|0|1</v>
      </c>
    </row>
    <row r="1316" spans="1:7" x14ac:dyDescent="0.25">
      <c r="A1316">
        <v>334657</v>
      </c>
      <c r="B1316">
        <v>1</v>
      </c>
      <c r="C1316">
        <v>0</v>
      </c>
      <c r="D1316">
        <v>0</v>
      </c>
      <c r="E1316">
        <v>0</v>
      </c>
      <c r="F1316">
        <v>1</v>
      </c>
      <c r="G1316" t="str">
        <f t="shared" si="22"/>
        <v>334657|1|0|0|0|1</v>
      </c>
    </row>
    <row r="1317" spans="1:7" x14ac:dyDescent="0.25">
      <c r="A1317">
        <v>335346</v>
      </c>
      <c r="B1317">
        <v>1</v>
      </c>
      <c r="C1317">
        <v>0</v>
      </c>
      <c r="D1317">
        <v>0</v>
      </c>
      <c r="E1317">
        <v>0</v>
      </c>
      <c r="F1317">
        <v>1</v>
      </c>
      <c r="G1317" t="str">
        <f t="shared" si="22"/>
        <v>335346|1|0|0|0|1</v>
      </c>
    </row>
    <row r="1318" spans="1:7" x14ac:dyDescent="0.25">
      <c r="A1318">
        <v>335355</v>
      </c>
      <c r="B1318">
        <v>1</v>
      </c>
      <c r="C1318">
        <v>0</v>
      </c>
      <c r="D1318">
        <v>0</v>
      </c>
      <c r="E1318">
        <v>0</v>
      </c>
      <c r="F1318">
        <v>1</v>
      </c>
      <c r="G1318" t="str">
        <f t="shared" si="22"/>
        <v>335355|1|0|0|0|1</v>
      </c>
    </row>
    <row r="1319" spans="1:7" x14ac:dyDescent="0.25">
      <c r="A1319">
        <v>336147</v>
      </c>
      <c r="B1319">
        <v>1</v>
      </c>
      <c r="C1319">
        <v>0</v>
      </c>
      <c r="D1319">
        <v>0</v>
      </c>
      <c r="E1319">
        <v>0</v>
      </c>
      <c r="F1319">
        <v>1</v>
      </c>
      <c r="G1319" t="str">
        <f t="shared" si="22"/>
        <v>336147|1|0|0|0|1</v>
      </c>
    </row>
    <row r="1320" spans="1:7" x14ac:dyDescent="0.25">
      <c r="A1320">
        <v>336361</v>
      </c>
      <c r="B1320">
        <v>1</v>
      </c>
      <c r="C1320">
        <v>0</v>
      </c>
      <c r="D1320">
        <v>0</v>
      </c>
      <c r="E1320">
        <v>0</v>
      </c>
      <c r="F1320">
        <v>1</v>
      </c>
      <c r="G1320" t="str">
        <f t="shared" si="22"/>
        <v>336361|1|0|0|0|1</v>
      </c>
    </row>
    <row r="1321" spans="1:7" x14ac:dyDescent="0.25">
      <c r="A1321">
        <v>336576</v>
      </c>
      <c r="B1321">
        <v>1</v>
      </c>
      <c r="C1321">
        <v>0</v>
      </c>
      <c r="D1321">
        <v>0</v>
      </c>
      <c r="E1321">
        <v>0</v>
      </c>
      <c r="F1321">
        <v>1</v>
      </c>
      <c r="G1321" t="str">
        <f t="shared" si="22"/>
        <v>336576|1|0|0|0|1</v>
      </c>
    </row>
    <row r="1322" spans="1:7" x14ac:dyDescent="0.25">
      <c r="A1322">
        <v>336950</v>
      </c>
      <c r="B1322">
        <v>1</v>
      </c>
      <c r="C1322">
        <v>0</v>
      </c>
      <c r="D1322">
        <v>0</v>
      </c>
      <c r="E1322">
        <v>0</v>
      </c>
      <c r="F1322">
        <v>1</v>
      </c>
      <c r="G1322" t="str">
        <f t="shared" si="22"/>
        <v>336950|1|0|0|0|1</v>
      </c>
    </row>
    <row r="1323" spans="1:7" x14ac:dyDescent="0.25">
      <c r="A1323">
        <v>337247</v>
      </c>
      <c r="B1323">
        <v>1</v>
      </c>
      <c r="C1323">
        <v>0</v>
      </c>
      <c r="D1323">
        <v>0</v>
      </c>
      <c r="E1323">
        <v>0</v>
      </c>
      <c r="F1323">
        <v>1</v>
      </c>
      <c r="G1323" t="str">
        <f t="shared" si="22"/>
        <v>337247|1|0|0|0|1</v>
      </c>
    </row>
    <row r="1324" spans="1:7" x14ac:dyDescent="0.25">
      <c r="A1324">
        <v>337340</v>
      </c>
      <c r="B1324">
        <v>1</v>
      </c>
      <c r="C1324">
        <v>0</v>
      </c>
      <c r="D1324">
        <v>0</v>
      </c>
      <c r="E1324">
        <v>0</v>
      </c>
      <c r="F1324">
        <v>1</v>
      </c>
      <c r="G1324" t="str">
        <f t="shared" si="22"/>
        <v>337340|1|0|0|0|1</v>
      </c>
    </row>
    <row r="1325" spans="1:7" x14ac:dyDescent="0.25">
      <c r="A1325">
        <v>338646</v>
      </c>
      <c r="B1325">
        <v>1</v>
      </c>
      <c r="C1325">
        <v>0</v>
      </c>
      <c r="D1325">
        <v>0</v>
      </c>
      <c r="E1325">
        <v>0</v>
      </c>
      <c r="F1325">
        <v>1</v>
      </c>
      <c r="G1325" t="str">
        <f t="shared" si="22"/>
        <v>338646|1|0|0|0|1</v>
      </c>
    </row>
    <row r="1326" spans="1:7" x14ac:dyDescent="0.25">
      <c r="A1326">
        <v>338851</v>
      </c>
      <c r="B1326">
        <v>1</v>
      </c>
      <c r="C1326">
        <v>0</v>
      </c>
      <c r="D1326">
        <v>0</v>
      </c>
      <c r="E1326">
        <v>0</v>
      </c>
      <c r="F1326">
        <v>1</v>
      </c>
      <c r="G1326" t="str">
        <f t="shared" si="22"/>
        <v>338851|1|0|0|0|1</v>
      </c>
    </row>
    <row r="1327" spans="1:7" x14ac:dyDescent="0.25">
      <c r="A1327">
        <v>338945</v>
      </c>
      <c r="B1327">
        <v>1</v>
      </c>
      <c r="C1327">
        <v>0</v>
      </c>
      <c r="D1327">
        <v>0</v>
      </c>
      <c r="E1327">
        <v>0</v>
      </c>
      <c r="F1327">
        <v>1</v>
      </c>
      <c r="G1327" t="str">
        <f t="shared" si="22"/>
        <v>338945|1|0|0|0|1</v>
      </c>
    </row>
    <row r="1328" spans="1:7" x14ac:dyDescent="0.25">
      <c r="A1328">
        <v>339072</v>
      </c>
      <c r="B1328">
        <v>1</v>
      </c>
      <c r="C1328">
        <v>0</v>
      </c>
      <c r="D1328">
        <v>0</v>
      </c>
      <c r="E1328">
        <v>1</v>
      </c>
      <c r="F1328">
        <v>0</v>
      </c>
      <c r="G1328" t="str">
        <f t="shared" si="22"/>
        <v>339072|1|0|0|1|0</v>
      </c>
    </row>
    <row r="1329" spans="1:7" x14ac:dyDescent="0.25">
      <c r="A1329">
        <v>339353</v>
      </c>
      <c r="B1329">
        <v>1</v>
      </c>
      <c r="C1329">
        <v>0</v>
      </c>
      <c r="D1329">
        <v>0</v>
      </c>
      <c r="E1329">
        <v>0</v>
      </c>
      <c r="F1329">
        <v>1</v>
      </c>
      <c r="G1329" t="str">
        <f t="shared" si="22"/>
        <v>339353|1|0|0|0|1</v>
      </c>
    </row>
    <row r="1330" spans="1:7" x14ac:dyDescent="0.25">
      <c r="A1330">
        <v>339456</v>
      </c>
      <c r="B1330">
        <v>1</v>
      </c>
      <c r="C1330">
        <v>0</v>
      </c>
      <c r="D1330">
        <v>0</v>
      </c>
      <c r="E1330">
        <v>0</v>
      </c>
      <c r="F1330">
        <v>1</v>
      </c>
      <c r="G1330" t="str">
        <f t="shared" si="22"/>
        <v>339456|1|0|0|0|1</v>
      </c>
    </row>
    <row r="1331" spans="1:7" x14ac:dyDescent="0.25">
      <c r="A1331">
        <v>339607</v>
      </c>
      <c r="B1331">
        <v>1</v>
      </c>
      <c r="C1331">
        <v>0</v>
      </c>
      <c r="D1331">
        <v>0</v>
      </c>
      <c r="E1331">
        <v>1</v>
      </c>
      <c r="F1331">
        <v>0</v>
      </c>
      <c r="G1331" t="str">
        <f t="shared" si="22"/>
        <v>339607|1|0|0|1|0</v>
      </c>
    </row>
    <row r="1332" spans="1:7" x14ac:dyDescent="0.25">
      <c r="A1332">
        <v>339773</v>
      </c>
      <c r="B1332">
        <v>1</v>
      </c>
      <c r="C1332">
        <v>0</v>
      </c>
      <c r="D1332">
        <v>0</v>
      </c>
      <c r="E1332">
        <v>1</v>
      </c>
      <c r="F1332">
        <v>0</v>
      </c>
      <c r="G1332" t="str">
        <f t="shared" si="22"/>
        <v>339773|1|0|0|1|0</v>
      </c>
    </row>
    <row r="1333" spans="1:7" x14ac:dyDescent="0.25">
      <c r="A1333">
        <v>339858</v>
      </c>
      <c r="B1333">
        <v>1</v>
      </c>
      <c r="C1333">
        <v>0</v>
      </c>
      <c r="D1333">
        <v>1</v>
      </c>
      <c r="E1333">
        <v>0</v>
      </c>
      <c r="F1333">
        <v>0</v>
      </c>
      <c r="G1333" t="str">
        <f t="shared" si="22"/>
        <v>339858|1|0|1|0|0</v>
      </c>
    </row>
    <row r="1334" spans="1:7" x14ac:dyDescent="0.25">
      <c r="A1334">
        <v>339876</v>
      </c>
      <c r="B1334">
        <v>1</v>
      </c>
      <c r="C1334">
        <v>0</v>
      </c>
      <c r="D1334">
        <v>0</v>
      </c>
      <c r="E1334">
        <v>0</v>
      </c>
      <c r="F1334">
        <v>1</v>
      </c>
      <c r="G1334" t="str">
        <f t="shared" si="22"/>
        <v>339876|1|0|0|0|1</v>
      </c>
    </row>
    <row r="1335" spans="1:7" x14ac:dyDescent="0.25">
      <c r="A1335">
        <v>340135</v>
      </c>
      <c r="B1335">
        <v>1</v>
      </c>
      <c r="C1335">
        <v>0</v>
      </c>
      <c r="D1335">
        <v>0</v>
      </c>
      <c r="E1335">
        <v>1</v>
      </c>
      <c r="F1335">
        <v>0</v>
      </c>
      <c r="G1335" t="str">
        <f t="shared" si="22"/>
        <v>340135|1|0|0|1|0</v>
      </c>
    </row>
    <row r="1336" spans="1:7" x14ac:dyDescent="0.25">
      <c r="A1336">
        <v>340144</v>
      </c>
      <c r="B1336">
        <v>1</v>
      </c>
      <c r="C1336">
        <v>0</v>
      </c>
      <c r="D1336">
        <v>0</v>
      </c>
      <c r="E1336">
        <v>1</v>
      </c>
      <c r="F1336">
        <v>0</v>
      </c>
      <c r="G1336" t="str">
        <f t="shared" si="22"/>
        <v>340144|1|0|0|1|0</v>
      </c>
    </row>
    <row r="1337" spans="1:7" x14ac:dyDescent="0.25">
      <c r="A1337">
        <v>340256</v>
      </c>
      <c r="B1337">
        <v>1</v>
      </c>
      <c r="C1337">
        <v>0</v>
      </c>
      <c r="D1337">
        <v>0</v>
      </c>
      <c r="E1337">
        <v>0</v>
      </c>
      <c r="F1337">
        <v>1</v>
      </c>
      <c r="G1337" t="str">
        <f t="shared" si="22"/>
        <v>340256|1|0|0|0|1</v>
      </c>
    </row>
    <row r="1338" spans="1:7" x14ac:dyDescent="0.25">
      <c r="A1338">
        <v>340443</v>
      </c>
      <c r="B1338">
        <v>1</v>
      </c>
      <c r="C1338">
        <v>0</v>
      </c>
      <c r="D1338">
        <v>0</v>
      </c>
      <c r="E1338">
        <v>0</v>
      </c>
      <c r="F1338">
        <v>1</v>
      </c>
      <c r="G1338" t="str">
        <f t="shared" si="22"/>
        <v>340443|1|0|0|0|1</v>
      </c>
    </row>
    <row r="1339" spans="1:7" x14ac:dyDescent="0.25">
      <c r="A1339">
        <v>340742</v>
      </c>
      <c r="B1339">
        <v>1</v>
      </c>
      <c r="C1339">
        <v>0</v>
      </c>
      <c r="D1339">
        <v>0</v>
      </c>
      <c r="E1339">
        <v>0</v>
      </c>
      <c r="F1339">
        <v>1</v>
      </c>
      <c r="G1339" t="str">
        <f t="shared" si="22"/>
        <v>340742|1|0|0|0|1</v>
      </c>
    </row>
    <row r="1340" spans="1:7" x14ac:dyDescent="0.25">
      <c r="A1340">
        <v>340751</v>
      </c>
      <c r="B1340">
        <v>1</v>
      </c>
      <c r="C1340">
        <v>0</v>
      </c>
      <c r="D1340">
        <v>0</v>
      </c>
      <c r="E1340">
        <v>0</v>
      </c>
      <c r="F1340">
        <v>1</v>
      </c>
      <c r="G1340" t="str">
        <f t="shared" si="22"/>
        <v>340751|1|0|0|0|1</v>
      </c>
    </row>
    <row r="1341" spans="1:7" x14ac:dyDescent="0.25">
      <c r="A1341">
        <v>341310</v>
      </c>
      <c r="B1341">
        <v>1</v>
      </c>
      <c r="C1341">
        <v>0</v>
      </c>
      <c r="D1341">
        <v>0</v>
      </c>
      <c r="E1341">
        <v>0</v>
      </c>
      <c r="F1341">
        <v>1</v>
      </c>
      <c r="G1341" t="str">
        <f t="shared" si="22"/>
        <v>341310|1|0|0|0|1</v>
      </c>
    </row>
    <row r="1342" spans="1:7" x14ac:dyDescent="0.25">
      <c r="A1342">
        <v>342054</v>
      </c>
      <c r="B1342">
        <v>1</v>
      </c>
      <c r="C1342">
        <v>0</v>
      </c>
      <c r="D1342">
        <v>0</v>
      </c>
      <c r="E1342">
        <v>0</v>
      </c>
      <c r="F1342">
        <v>1</v>
      </c>
      <c r="G1342" t="str">
        <f t="shared" si="22"/>
        <v>342054|1|0|0|0|1</v>
      </c>
    </row>
    <row r="1343" spans="1:7" x14ac:dyDescent="0.25">
      <c r="A1343">
        <v>342362</v>
      </c>
      <c r="B1343">
        <v>1</v>
      </c>
      <c r="C1343">
        <v>0</v>
      </c>
      <c r="D1343">
        <v>0</v>
      </c>
      <c r="E1343">
        <v>0</v>
      </c>
      <c r="F1343">
        <v>1</v>
      </c>
      <c r="G1343" t="str">
        <f t="shared" si="22"/>
        <v>342362|1|0|0|0|1</v>
      </c>
    </row>
    <row r="1344" spans="1:7" x14ac:dyDescent="0.25">
      <c r="A1344">
        <v>342410</v>
      </c>
      <c r="B1344">
        <v>1</v>
      </c>
      <c r="C1344">
        <v>0</v>
      </c>
      <c r="D1344">
        <v>0</v>
      </c>
      <c r="E1344">
        <v>1</v>
      </c>
      <c r="F1344">
        <v>0</v>
      </c>
      <c r="G1344" t="str">
        <f t="shared" si="22"/>
        <v>342410|1|0|0|1|0</v>
      </c>
    </row>
    <row r="1345" spans="1:7" x14ac:dyDescent="0.25">
      <c r="A1345">
        <v>342634</v>
      </c>
      <c r="B1345">
        <v>1</v>
      </c>
      <c r="C1345">
        <v>0</v>
      </c>
      <c r="D1345">
        <v>1</v>
      </c>
      <c r="E1345">
        <v>0</v>
      </c>
      <c r="F1345">
        <v>0</v>
      </c>
      <c r="G1345" t="str">
        <f t="shared" si="22"/>
        <v>342634|1|0|1|0|0</v>
      </c>
    </row>
    <row r="1346" spans="1:7" x14ac:dyDescent="0.25">
      <c r="A1346">
        <v>343051</v>
      </c>
      <c r="B1346">
        <v>1</v>
      </c>
      <c r="C1346">
        <v>0</v>
      </c>
      <c r="D1346">
        <v>0</v>
      </c>
      <c r="E1346">
        <v>0</v>
      </c>
      <c r="F1346">
        <v>1</v>
      </c>
      <c r="G1346" t="str">
        <f t="shared" si="22"/>
        <v>343051|1|0|0|0|1</v>
      </c>
    </row>
    <row r="1347" spans="1:7" x14ac:dyDescent="0.25">
      <c r="A1347">
        <v>343248</v>
      </c>
      <c r="B1347">
        <v>1</v>
      </c>
      <c r="C1347">
        <v>0</v>
      </c>
      <c r="D1347">
        <v>0</v>
      </c>
      <c r="E1347">
        <v>0</v>
      </c>
      <c r="F1347">
        <v>1</v>
      </c>
      <c r="G1347" t="str">
        <f t="shared" si="22"/>
        <v>343248|1|0|0|0|1</v>
      </c>
    </row>
    <row r="1348" spans="1:7" x14ac:dyDescent="0.25">
      <c r="A1348">
        <v>343257</v>
      </c>
      <c r="B1348">
        <v>1</v>
      </c>
      <c r="C1348">
        <v>0</v>
      </c>
      <c r="D1348">
        <v>0</v>
      </c>
      <c r="E1348">
        <v>0</v>
      </c>
      <c r="F1348">
        <v>1</v>
      </c>
      <c r="G1348" t="str">
        <f t="shared" ref="G1348:G1411" si="23">CONCATENATE(A1348,"|",B1348,"|",C1348,"|",D1348,"|",E1348,"|",F1348)</f>
        <v>343257|1|0|0|0|1</v>
      </c>
    </row>
    <row r="1349" spans="1:7" x14ac:dyDescent="0.25">
      <c r="A1349">
        <v>343770</v>
      </c>
      <c r="B1349">
        <v>1</v>
      </c>
      <c r="C1349">
        <v>0</v>
      </c>
      <c r="D1349">
        <v>0</v>
      </c>
      <c r="E1349">
        <v>0</v>
      </c>
      <c r="F1349">
        <v>1</v>
      </c>
      <c r="G1349" t="str">
        <f t="shared" si="23"/>
        <v>343770|1|0|0|0|1</v>
      </c>
    </row>
    <row r="1350" spans="1:7" x14ac:dyDescent="0.25">
      <c r="A1350">
        <v>343903</v>
      </c>
      <c r="B1350">
        <v>1</v>
      </c>
      <c r="C1350">
        <v>0</v>
      </c>
      <c r="D1350">
        <v>0</v>
      </c>
      <c r="E1350">
        <v>0</v>
      </c>
      <c r="F1350">
        <v>1</v>
      </c>
      <c r="G1350" t="str">
        <f t="shared" si="23"/>
        <v>343903|1|0|0|0|1</v>
      </c>
    </row>
    <row r="1351" spans="1:7" x14ac:dyDescent="0.25">
      <c r="A1351">
        <v>343958</v>
      </c>
      <c r="B1351">
        <v>1</v>
      </c>
      <c r="C1351">
        <v>0</v>
      </c>
      <c r="D1351">
        <v>0</v>
      </c>
      <c r="E1351">
        <v>0</v>
      </c>
      <c r="F1351">
        <v>1</v>
      </c>
      <c r="G1351" t="str">
        <f t="shared" si="23"/>
        <v>343958|1|0|0|0|1</v>
      </c>
    </row>
    <row r="1352" spans="1:7" x14ac:dyDescent="0.25">
      <c r="A1352">
        <v>344647</v>
      </c>
      <c r="B1352">
        <v>1</v>
      </c>
      <c r="C1352">
        <v>0</v>
      </c>
      <c r="D1352">
        <v>0</v>
      </c>
      <c r="E1352">
        <v>1</v>
      </c>
      <c r="F1352">
        <v>0</v>
      </c>
      <c r="G1352" t="str">
        <f t="shared" si="23"/>
        <v>344647|1|0|0|1|0</v>
      </c>
    </row>
    <row r="1353" spans="1:7" x14ac:dyDescent="0.25">
      <c r="A1353">
        <v>344816</v>
      </c>
      <c r="B1353">
        <v>1</v>
      </c>
      <c r="C1353">
        <v>0</v>
      </c>
      <c r="D1353">
        <v>0</v>
      </c>
      <c r="E1353">
        <v>0</v>
      </c>
      <c r="F1353">
        <v>1</v>
      </c>
      <c r="G1353" t="str">
        <f t="shared" si="23"/>
        <v>344816|1|0|0|0|1</v>
      </c>
    </row>
    <row r="1354" spans="1:7" x14ac:dyDescent="0.25">
      <c r="A1354">
        <v>344852</v>
      </c>
      <c r="B1354">
        <v>1</v>
      </c>
      <c r="C1354">
        <v>0</v>
      </c>
      <c r="D1354">
        <v>0</v>
      </c>
      <c r="E1354">
        <v>0</v>
      </c>
      <c r="F1354">
        <v>1</v>
      </c>
      <c r="G1354" t="str">
        <f t="shared" si="23"/>
        <v>344852|1|0|0|0|1</v>
      </c>
    </row>
    <row r="1355" spans="1:7" x14ac:dyDescent="0.25">
      <c r="A1355">
        <v>345309</v>
      </c>
      <c r="B1355">
        <v>1</v>
      </c>
      <c r="C1355">
        <v>0</v>
      </c>
      <c r="D1355">
        <v>0</v>
      </c>
      <c r="E1355">
        <v>1</v>
      </c>
      <c r="F1355">
        <v>0</v>
      </c>
      <c r="G1355" t="str">
        <f t="shared" si="23"/>
        <v>345309|1|0|0|1|0</v>
      </c>
    </row>
    <row r="1356" spans="1:7" x14ac:dyDescent="0.25">
      <c r="A1356">
        <v>345345</v>
      </c>
      <c r="B1356">
        <v>1</v>
      </c>
      <c r="C1356">
        <v>0</v>
      </c>
      <c r="D1356">
        <v>0</v>
      </c>
      <c r="E1356">
        <v>0</v>
      </c>
      <c r="F1356">
        <v>1</v>
      </c>
      <c r="G1356" t="str">
        <f t="shared" si="23"/>
        <v>345345|1|0|0|0|1</v>
      </c>
    </row>
    <row r="1357" spans="1:7" x14ac:dyDescent="0.25">
      <c r="A1357">
        <v>345747</v>
      </c>
      <c r="B1357">
        <v>1</v>
      </c>
      <c r="C1357">
        <v>0</v>
      </c>
      <c r="D1357">
        <v>0</v>
      </c>
      <c r="E1357">
        <v>0</v>
      </c>
      <c r="F1357">
        <v>1</v>
      </c>
      <c r="G1357" t="str">
        <f t="shared" si="23"/>
        <v>345747|1|0|0|0|1</v>
      </c>
    </row>
    <row r="1358" spans="1:7" x14ac:dyDescent="0.25">
      <c r="A1358">
        <v>345756</v>
      </c>
      <c r="B1358">
        <v>1</v>
      </c>
      <c r="C1358">
        <v>0</v>
      </c>
      <c r="D1358">
        <v>0</v>
      </c>
      <c r="E1358">
        <v>0</v>
      </c>
      <c r="F1358">
        <v>1</v>
      </c>
      <c r="G1358" t="str">
        <f t="shared" si="23"/>
        <v>345756|1|0|0|0|1</v>
      </c>
    </row>
    <row r="1359" spans="1:7" x14ac:dyDescent="0.25">
      <c r="A1359">
        <v>345877</v>
      </c>
      <c r="B1359">
        <v>1</v>
      </c>
      <c r="C1359">
        <v>0</v>
      </c>
      <c r="D1359">
        <v>0</v>
      </c>
      <c r="E1359">
        <v>0</v>
      </c>
      <c r="F1359">
        <v>1</v>
      </c>
      <c r="G1359" t="str">
        <f t="shared" si="23"/>
        <v>345877|1|0|0|0|1</v>
      </c>
    </row>
    <row r="1360" spans="1:7" x14ac:dyDescent="0.25">
      <c r="A1360">
        <v>346379</v>
      </c>
      <c r="B1360">
        <v>1</v>
      </c>
      <c r="C1360">
        <v>0</v>
      </c>
      <c r="D1360">
        <v>0</v>
      </c>
      <c r="E1360">
        <v>0</v>
      </c>
      <c r="F1360">
        <v>1</v>
      </c>
      <c r="G1360" t="str">
        <f t="shared" si="23"/>
        <v>346379|1|0|0|0|1</v>
      </c>
    </row>
    <row r="1361" spans="1:7" x14ac:dyDescent="0.25">
      <c r="A1361">
        <v>346566</v>
      </c>
      <c r="B1361">
        <v>1</v>
      </c>
      <c r="C1361">
        <v>0</v>
      </c>
      <c r="D1361">
        <v>0</v>
      </c>
      <c r="E1361">
        <v>0</v>
      </c>
      <c r="F1361">
        <v>1</v>
      </c>
      <c r="G1361" t="str">
        <f t="shared" si="23"/>
        <v>346566|1|0|0|0|1</v>
      </c>
    </row>
    <row r="1362" spans="1:7" x14ac:dyDescent="0.25">
      <c r="A1362">
        <v>346771</v>
      </c>
      <c r="B1362">
        <v>1</v>
      </c>
      <c r="C1362">
        <v>0</v>
      </c>
      <c r="D1362">
        <v>0</v>
      </c>
      <c r="E1362">
        <v>0</v>
      </c>
      <c r="F1362">
        <v>1</v>
      </c>
      <c r="G1362" t="str">
        <f t="shared" si="23"/>
        <v>346771|1|0|0|0|1</v>
      </c>
    </row>
    <row r="1363" spans="1:7" x14ac:dyDescent="0.25">
      <c r="A1363">
        <v>347022</v>
      </c>
      <c r="B1363">
        <v>1</v>
      </c>
      <c r="C1363">
        <v>0</v>
      </c>
      <c r="D1363">
        <v>0</v>
      </c>
      <c r="E1363">
        <v>0</v>
      </c>
      <c r="F1363">
        <v>1</v>
      </c>
      <c r="G1363" t="str">
        <f t="shared" si="23"/>
        <v>347022|1|0|0|0|1</v>
      </c>
    </row>
    <row r="1364" spans="1:7" x14ac:dyDescent="0.25">
      <c r="A1364">
        <v>347639</v>
      </c>
      <c r="B1364">
        <v>1</v>
      </c>
      <c r="C1364">
        <v>0</v>
      </c>
      <c r="D1364">
        <v>0</v>
      </c>
      <c r="E1364">
        <v>0</v>
      </c>
      <c r="F1364">
        <v>1</v>
      </c>
      <c r="G1364" t="str">
        <f t="shared" si="23"/>
        <v>347639|1|0|0|0|1</v>
      </c>
    </row>
    <row r="1365" spans="1:7" x14ac:dyDescent="0.25">
      <c r="A1365">
        <v>347956</v>
      </c>
      <c r="B1365">
        <v>1</v>
      </c>
      <c r="C1365">
        <v>0</v>
      </c>
      <c r="D1365">
        <v>0</v>
      </c>
      <c r="E1365">
        <v>0</v>
      </c>
      <c r="F1365">
        <v>1</v>
      </c>
      <c r="G1365" t="str">
        <f t="shared" si="23"/>
        <v>347956|1|0|0|0|1</v>
      </c>
    </row>
    <row r="1366" spans="1:7" x14ac:dyDescent="0.25">
      <c r="A1366">
        <v>348159</v>
      </c>
      <c r="B1366">
        <v>1</v>
      </c>
      <c r="C1366">
        <v>0</v>
      </c>
      <c r="D1366">
        <v>0</v>
      </c>
      <c r="E1366">
        <v>0</v>
      </c>
      <c r="F1366">
        <v>1</v>
      </c>
      <c r="G1366" t="str">
        <f t="shared" si="23"/>
        <v>348159|1|0|0|0|1</v>
      </c>
    </row>
    <row r="1367" spans="1:7" x14ac:dyDescent="0.25">
      <c r="A1367">
        <v>348720</v>
      </c>
      <c r="B1367">
        <v>1</v>
      </c>
      <c r="C1367">
        <v>0</v>
      </c>
      <c r="D1367">
        <v>0</v>
      </c>
      <c r="E1367">
        <v>0</v>
      </c>
      <c r="F1367">
        <v>1</v>
      </c>
      <c r="G1367" t="str">
        <f t="shared" si="23"/>
        <v>348720|1|0|0|0|1</v>
      </c>
    </row>
    <row r="1368" spans="1:7" x14ac:dyDescent="0.25">
      <c r="A1368">
        <v>349129</v>
      </c>
      <c r="B1368">
        <v>1</v>
      </c>
      <c r="C1368">
        <v>0</v>
      </c>
      <c r="D1368">
        <v>0</v>
      </c>
      <c r="E1368">
        <v>0</v>
      </c>
      <c r="F1368">
        <v>1</v>
      </c>
      <c r="G1368" t="str">
        <f t="shared" si="23"/>
        <v>349129|1|0|0|0|1</v>
      </c>
    </row>
    <row r="1369" spans="1:7" x14ac:dyDescent="0.25">
      <c r="A1369">
        <v>349343</v>
      </c>
      <c r="B1369">
        <v>1</v>
      </c>
      <c r="C1369">
        <v>0</v>
      </c>
      <c r="D1369">
        <v>0</v>
      </c>
      <c r="E1369">
        <v>0</v>
      </c>
      <c r="F1369">
        <v>1</v>
      </c>
      <c r="G1369" t="str">
        <f t="shared" si="23"/>
        <v>349343|1|0|0|0|1</v>
      </c>
    </row>
    <row r="1370" spans="1:7" x14ac:dyDescent="0.25">
      <c r="A1370">
        <v>350572</v>
      </c>
      <c r="B1370">
        <v>1</v>
      </c>
      <c r="C1370">
        <v>0</v>
      </c>
      <c r="D1370">
        <v>0</v>
      </c>
      <c r="E1370">
        <v>0</v>
      </c>
      <c r="F1370">
        <v>1</v>
      </c>
      <c r="G1370" t="str">
        <f t="shared" si="23"/>
        <v>350572|1|0|0|0|1</v>
      </c>
    </row>
    <row r="1371" spans="1:7" x14ac:dyDescent="0.25">
      <c r="A1371">
        <v>350657</v>
      </c>
      <c r="B1371">
        <v>1</v>
      </c>
      <c r="C1371">
        <v>0</v>
      </c>
      <c r="D1371">
        <v>0</v>
      </c>
      <c r="E1371">
        <v>0</v>
      </c>
      <c r="F1371">
        <v>1</v>
      </c>
      <c r="G1371" t="str">
        <f t="shared" si="23"/>
        <v>350657|1|0|0|0|1</v>
      </c>
    </row>
    <row r="1372" spans="1:7" x14ac:dyDescent="0.25">
      <c r="A1372">
        <v>350750</v>
      </c>
      <c r="B1372">
        <v>1</v>
      </c>
      <c r="C1372">
        <v>0</v>
      </c>
      <c r="D1372">
        <v>0</v>
      </c>
      <c r="E1372">
        <v>0</v>
      </c>
      <c r="F1372">
        <v>1</v>
      </c>
      <c r="G1372" t="str">
        <f t="shared" si="23"/>
        <v>350750|1|0|0|0|1</v>
      </c>
    </row>
    <row r="1373" spans="1:7" x14ac:dyDescent="0.25">
      <c r="A1373">
        <v>351131</v>
      </c>
      <c r="B1373">
        <v>1</v>
      </c>
      <c r="C1373">
        <v>0</v>
      </c>
      <c r="D1373">
        <v>0</v>
      </c>
      <c r="E1373">
        <v>0</v>
      </c>
      <c r="F1373">
        <v>1</v>
      </c>
      <c r="G1373" t="str">
        <f t="shared" si="23"/>
        <v>351131|1|0|0|0|1</v>
      </c>
    </row>
    <row r="1374" spans="1:7" x14ac:dyDescent="0.25">
      <c r="A1374">
        <v>351560</v>
      </c>
      <c r="B1374">
        <v>1</v>
      </c>
      <c r="C1374">
        <v>0</v>
      </c>
      <c r="D1374">
        <v>0</v>
      </c>
      <c r="E1374">
        <v>0</v>
      </c>
      <c r="F1374">
        <v>1</v>
      </c>
      <c r="G1374" t="str">
        <f t="shared" si="23"/>
        <v>351560|1|0|0|0|1</v>
      </c>
    </row>
    <row r="1375" spans="1:7" x14ac:dyDescent="0.25">
      <c r="A1375">
        <v>351878</v>
      </c>
      <c r="B1375">
        <v>1</v>
      </c>
      <c r="C1375">
        <v>0</v>
      </c>
      <c r="D1375">
        <v>0</v>
      </c>
      <c r="E1375">
        <v>0</v>
      </c>
      <c r="F1375">
        <v>1</v>
      </c>
      <c r="G1375" t="str">
        <f t="shared" si="23"/>
        <v>351878|1|0|0|0|1</v>
      </c>
    </row>
    <row r="1376" spans="1:7" x14ac:dyDescent="0.25">
      <c r="A1376">
        <v>352370</v>
      </c>
      <c r="B1376">
        <v>1</v>
      </c>
      <c r="C1376">
        <v>0</v>
      </c>
      <c r="D1376">
        <v>0</v>
      </c>
      <c r="E1376">
        <v>0</v>
      </c>
      <c r="F1376">
        <v>1</v>
      </c>
      <c r="G1376" t="str">
        <f t="shared" si="23"/>
        <v>352370|1|0|0|0|1</v>
      </c>
    </row>
    <row r="1377" spans="1:7" x14ac:dyDescent="0.25">
      <c r="A1377">
        <v>352651</v>
      </c>
      <c r="B1377">
        <v>1</v>
      </c>
      <c r="C1377">
        <v>0</v>
      </c>
      <c r="D1377">
        <v>0</v>
      </c>
      <c r="E1377">
        <v>0</v>
      </c>
      <c r="F1377">
        <v>1</v>
      </c>
      <c r="G1377" t="str">
        <f t="shared" si="23"/>
        <v>352651|1|0|0|0|1</v>
      </c>
    </row>
    <row r="1378" spans="1:7" x14ac:dyDescent="0.25">
      <c r="A1378">
        <v>352745</v>
      </c>
      <c r="B1378">
        <v>1</v>
      </c>
      <c r="C1378">
        <v>0</v>
      </c>
      <c r="D1378">
        <v>0</v>
      </c>
      <c r="E1378">
        <v>0</v>
      </c>
      <c r="F1378">
        <v>1</v>
      </c>
      <c r="G1378" t="str">
        <f t="shared" si="23"/>
        <v>352745|1|0|0|0|1</v>
      </c>
    </row>
    <row r="1379" spans="1:7" x14ac:dyDescent="0.25">
      <c r="A1379">
        <v>352772</v>
      </c>
      <c r="B1379">
        <v>1</v>
      </c>
      <c r="C1379">
        <v>0</v>
      </c>
      <c r="D1379">
        <v>1</v>
      </c>
      <c r="E1379">
        <v>0</v>
      </c>
      <c r="F1379">
        <v>0</v>
      </c>
      <c r="G1379" t="str">
        <f t="shared" si="23"/>
        <v>352772|1|0|1|0|0</v>
      </c>
    </row>
    <row r="1380" spans="1:7" x14ac:dyDescent="0.25">
      <c r="A1380">
        <v>353238</v>
      </c>
      <c r="B1380">
        <v>1</v>
      </c>
      <c r="C1380">
        <v>0</v>
      </c>
      <c r="D1380">
        <v>0</v>
      </c>
      <c r="E1380">
        <v>0</v>
      </c>
      <c r="F1380">
        <v>1</v>
      </c>
      <c r="G1380" t="str">
        <f t="shared" si="23"/>
        <v>353238|1|0|0|0|1</v>
      </c>
    </row>
    <row r="1381" spans="1:7" x14ac:dyDescent="0.25">
      <c r="A1381">
        <v>353546</v>
      </c>
      <c r="B1381">
        <v>1</v>
      </c>
      <c r="C1381">
        <v>0</v>
      </c>
      <c r="D1381">
        <v>0</v>
      </c>
      <c r="E1381">
        <v>0</v>
      </c>
      <c r="F1381">
        <v>1</v>
      </c>
      <c r="G1381" t="str">
        <f t="shared" si="23"/>
        <v>353546|1|0|0|0|1</v>
      </c>
    </row>
    <row r="1382" spans="1:7" x14ac:dyDescent="0.25">
      <c r="A1382">
        <v>353555</v>
      </c>
      <c r="B1382">
        <v>1</v>
      </c>
      <c r="C1382">
        <v>0</v>
      </c>
      <c r="D1382">
        <v>0</v>
      </c>
      <c r="E1382">
        <v>1</v>
      </c>
      <c r="F1382">
        <v>0</v>
      </c>
      <c r="G1382" t="str">
        <f t="shared" si="23"/>
        <v>353555|1|0|0|1|0</v>
      </c>
    </row>
    <row r="1383" spans="1:7" x14ac:dyDescent="0.25">
      <c r="A1383">
        <v>353724</v>
      </c>
      <c r="B1383">
        <v>1</v>
      </c>
      <c r="C1383">
        <v>0</v>
      </c>
      <c r="D1383">
        <v>0</v>
      </c>
      <c r="E1383">
        <v>0</v>
      </c>
      <c r="F1383">
        <v>1</v>
      </c>
      <c r="G1383" t="str">
        <f t="shared" si="23"/>
        <v>353724|1|0|0|0|1</v>
      </c>
    </row>
    <row r="1384" spans="1:7" x14ac:dyDescent="0.25">
      <c r="A1384">
        <v>353957</v>
      </c>
      <c r="B1384">
        <v>1</v>
      </c>
      <c r="C1384">
        <v>0</v>
      </c>
      <c r="D1384">
        <v>0</v>
      </c>
      <c r="E1384">
        <v>0</v>
      </c>
      <c r="F1384">
        <v>1</v>
      </c>
      <c r="G1384" t="str">
        <f t="shared" si="23"/>
        <v>353957|1|0|0|0|1</v>
      </c>
    </row>
    <row r="1385" spans="1:7" x14ac:dyDescent="0.25">
      <c r="A1385">
        <v>354057</v>
      </c>
      <c r="B1385">
        <v>1</v>
      </c>
      <c r="C1385">
        <v>0</v>
      </c>
      <c r="D1385">
        <v>0</v>
      </c>
      <c r="E1385">
        <v>0</v>
      </c>
      <c r="F1385">
        <v>1</v>
      </c>
      <c r="G1385" t="str">
        <f t="shared" si="23"/>
        <v>354057|1|0|0|0|1</v>
      </c>
    </row>
    <row r="1386" spans="1:7" x14ac:dyDescent="0.25">
      <c r="A1386">
        <v>354253</v>
      </c>
      <c r="B1386">
        <v>1</v>
      </c>
      <c r="C1386">
        <v>0</v>
      </c>
      <c r="D1386">
        <v>0</v>
      </c>
      <c r="E1386">
        <v>0</v>
      </c>
      <c r="F1386">
        <v>1</v>
      </c>
      <c r="G1386" t="str">
        <f t="shared" si="23"/>
        <v>354253|1|0|0|0|1</v>
      </c>
    </row>
    <row r="1387" spans="1:7" x14ac:dyDescent="0.25">
      <c r="A1387">
        <v>354310</v>
      </c>
      <c r="B1387">
        <v>1</v>
      </c>
      <c r="C1387">
        <v>0</v>
      </c>
      <c r="D1387">
        <v>0</v>
      </c>
      <c r="E1387">
        <v>1</v>
      </c>
      <c r="F1387">
        <v>0</v>
      </c>
      <c r="G1387" t="str">
        <f t="shared" si="23"/>
        <v>354310|1|0|0|1|0</v>
      </c>
    </row>
    <row r="1388" spans="1:7" x14ac:dyDescent="0.25">
      <c r="A1388">
        <v>354552</v>
      </c>
      <c r="B1388">
        <v>1</v>
      </c>
      <c r="C1388">
        <v>0</v>
      </c>
      <c r="D1388">
        <v>0</v>
      </c>
      <c r="E1388">
        <v>0</v>
      </c>
      <c r="F1388">
        <v>1</v>
      </c>
      <c r="G1388" t="str">
        <f t="shared" si="23"/>
        <v>354552|1|0|0|0|1</v>
      </c>
    </row>
    <row r="1389" spans="1:7" x14ac:dyDescent="0.25">
      <c r="A1389">
        <v>354851</v>
      </c>
      <c r="B1389">
        <v>1</v>
      </c>
      <c r="C1389">
        <v>0</v>
      </c>
      <c r="D1389">
        <v>0</v>
      </c>
      <c r="E1389">
        <v>0</v>
      </c>
      <c r="F1389">
        <v>1</v>
      </c>
      <c r="G1389" t="str">
        <f t="shared" si="23"/>
        <v>354851|1|0|0|0|1</v>
      </c>
    </row>
    <row r="1390" spans="1:7" x14ac:dyDescent="0.25">
      <c r="A1390">
        <v>355120</v>
      </c>
      <c r="B1390">
        <v>1</v>
      </c>
      <c r="C1390">
        <v>0</v>
      </c>
      <c r="D1390">
        <v>0</v>
      </c>
      <c r="E1390">
        <v>0</v>
      </c>
      <c r="F1390">
        <v>1</v>
      </c>
      <c r="G1390" t="str">
        <f t="shared" si="23"/>
        <v>355120|1|0|0|0|1</v>
      </c>
    </row>
    <row r="1391" spans="1:7" x14ac:dyDescent="0.25">
      <c r="A1391">
        <v>355559</v>
      </c>
      <c r="B1391">
        <v>1</v>
      </c>
      <c r="C1391">
        <v>0</v>
      </c>
      <c r="D1391">
        <v>0</v>
      </c>
      <c r="E1391">
        <v>0</v>
      </c>
      <c r="F1391">
        <v>1</v>
      </c>
      <c r="G1391" t="str">
        <f t="shared" si="23"/>
        <v>355559|1|0|0|0|1</v>
      </c>
    </row>
    <row r="1392" spans="1:7" x14ac:dyDescent="0.25">
      <c r="A1392">
        <v>355858</v>
      </c>
      <c r="B1392">
        <v>1</v>
      </c>
      <c r="C1392">
        <v>0</v>
      </c>
      <c r="D1392">
        <v>0</v>
      </c>
      <c r="E1392">
        <v>1</v>
      </c>
      <c r="F1392">
        <v>0</v>
      </c>
      <c r="G1392" t="str">
        <f t="shared" si="23"/>
        <v>355858|1|0|0|1|0</v>
      </c>
    </row>
    <row r="1393" spans="1:7" x14ac:dyDescent="0.25">
      <c r="A1393">
        <v>356239</v>
      </c>
      <c r="B1393">
        <v>1</v>
      </c>
      <c r="C1393">
        <v>0</v>
      </c>
      <c r="D1393">
        <v>0</v>
      </c>
      <c r="E1393">
        <v>0</v>
      </c>
      <c r="F1393">
        <v>1</v>
      </c>
      <c r="G1393" t="str">
        <f t="shared" si="23"/>
        <v>356239|1|0|0|0|1</v>
      </c>
    </row>
    <row r="1394" spans="1:7" x14ac:dyDescent="0.25">
      <c r="A1394">
        <v>356659</v>
      </c>
      <c r="B1394">
        <v>1</v>
      </c>
      <c r="C1394">
        <v>0</v>
      </c>
      <c r="D1394">
        <v>0</v>
      </c>
      <c r="E1394">
        <v>0</v>
      </c>
      <c r="F1394">
        <v>1</v>
      </c>
      <c r="G1394" t="str">
        <f t="shared" si="23"/>
        <v>356659|1|0|0|0|1</v>
      </c>
    </row>
    <row r="1395" spans="1:7" x14ac:dyDescent="0.25">
      <c r="A1395">
        <v>356752</v>
      </c>
      <c r="B1395">
        <v>1</v>
      </c>
      <c r="C1395">
        <v>0</v>
      </c>
      <c r="D1395">
        <v>0</v>
      </c>
      <c r="E1395">
        <v>0</v>
      </c>
      <c r="F1395">
        <v>1</v>
      </c>
      <c r="G1395" t="str">
        <f t="shared" si="23"/>
        <v>356752|1|0|0|0|1</v>
      </c>
    </row>
    <row r="1396" spans="1:7" x14ac:dyDescent="0.25">
      <c r="A1396">
        <v>357151</v>
      </c>
      <c r="B1396">
        <v>1</v>
      </c>
      <c r="C1396">
        <v>0</v>
      </c>
      <c r="D1396">
        <v>0</v>
      </c>
      <c r="E1396">
        <v>0</v>
      </c>
      <c r="F1396">
        <v>1</v>
      </c>
      <c r="G1396" t="str">
        <f t="shared" si="23"/>
        <v>357151|1|0|0|0|1</v>
      </c>
    </row>
    <row r="1397" spans="1:7" x14ac:dyDescent="0.25">
      <c r="A1397">
        <v>357526</v>
      </c>
      <c r="B1397">
        <v>1</v>
      </c>
      <c r="C1397">
        <v>0</v>
      </c>
      <c r="D1397">
        <v>0</v>
      </c>
      <c r="E1397">
        <v>0</v>
      </c>
      <c r="F1397">
        <v>1</v>
      </c>
      <c r="G1397" t="str">
        <f t="shared" si="23"/>
        <v>357526|1|0|0|0|1</v>
      </c>
    </row>
    <row r="1398" spans="1:7" x14ac:dyDescent="0.25">
      <c r="A1398">
        <v>357553</v>
      </c>
      <c r="B1398">
        <v>1</v>
      </c>
      <c r="C1398">
        <v>0</v>
      </c>
      <c r="D1398">
        <v>0</v>
      </c>
      <c r="E1398">
        <v>0</v>
      </c>
      <c r="F1398">
        <v>1</v>
      </c>
      <c r="G1398" t="str">
        <f t="shared" si="23"/>
        <v>357553|1|0|0|0|1</v>
      </c>
    </row>
    <row r="1399" spans="1:7" x14ac:dyDescent="0.25">
      <c r="A1399">
        <v>357777</v>
      </c>
      <c r="B1399">
        <v>1</v>
      </c>
      <c r="C1399">
        <v>0</v>
      </c>
      <c r="D1399">
        <v>0</v>
      </c>
      <c r="E1399">
        <v>0</v>
      </c>
      <c r="F1399">
        <v>1</v>
      </c>
      <c r="G1399" t="str">
        <f t="shared" si="23"/>
        <v>357777|1|0|0|0|1</v>
      </c>
    </row>
    <row r="1400" spans="1:7" x14ac:dyDescent="0.25">
      <c r="A1400">
        <v>357937</v>
      </c>
      <c r="B1400">
        <v>1</v>
      </c>
      <c r="C1400">
        <v>0</v>
      </c>
      <c r="D1400">
        <v>0</v>
      </c>
      <c r="E1400">
        <v>0</v>
      </c>
      <c r="F1400">
        <v>1</v>
      </c>
      <c r="G1400" t="str">
        <f t="shared" si="23"/>
        <v>357937|1|0|0|0|1</v>
      </c>
    </row>
    <row r="1401" spans="1:7" x14ac:dyDescent="0.25">
      <c r="A1401">
        <v>358112</v>
      </c>
      <c r="B1401">
        <v>1</v>
      </c>
      <c r="C1401">
        <v>0</v>
      </c>
      <c r="D1401">
        <v>0</v>
      </c>
      <c r="E1401">
        <v>0</v>
      </c>
      <c r="F1401">
        <v>1</v>
      </c>
      <c r="G1401" t="str">
        <f t="shared" si="23"/>
        <v>358112|1|0|0|0|1</v>
      </c>
    </row>
    <row r="1402" spans="1:7" x14ac:dyDescent="0.25">
      <c r="A1402">
        <v>358448</v>
      </c>
      <c r="B1402">
        <v>1</v>
      </c>
      <c r="C1402">
        <v>0</v>
      </c>
      <c r="D1402">
        <v>0</v>
      </c>
      <c r="E1402">
        <v>0</v>
      </c>
      <c r="F1402">
        <v>1</v>
      </c>
      <c r="G1402" t="str">
        <f t="shared" si="23"/>
        <v>358448|1|0|0|0|1</v>
      </c>
    </row>
    <row r="1403" spans="1:7" x14ac:dyDescent="0.25">
      <c r="A1403">
        <v>358756</v>
      </c>
      <c r="B1403">
        <v>1</v>
      </c>
      <c r="C1403">
        <v>0</v>
      </c>
      <c r="D1403">
        <v>0</v>
      </c>
      <c r="E1403">
        <v>0</v>
      </c>
      <c r="F1403">
        <v>1</v>
      </c>
      <c r="G1403" t="str">
        <f t="shared" si="23"/>
        <v>358756|1|0|0|0|1</v>
      </c>
    </row>
    <row r="1404" spans="1:7" x14ac:dyDescent="0.25">
      <c r="A1404">
        <v>359472</v>
      </c>
      <c r="B1404">
        <v>1</v>
      </c>
      <c r="C1404">
        <v>0</v>
      </c>
      <c r="D1404">
        <v>0</v>
      </c>
      <c r="E1404">
        <v>0</v>
      </c>
      <c r="F1404">
        <v>1</v>
      </c>
      <c r="G1404" t="str">
        <f t="shared" si="23"/>
        <v>359472|1|0|0|0|1</v>
      </c>
    </row>
    <row r="1405" spans="1:7" x14ac:dyDescent="0.25">
      <c r="A1405">
        <v>359650</v>
      </c>
      <c r="B1405">
        <v>1</v>
      </c>
      <c r="C1405">
        <v>0</v>
      </c>
      <c r="D1405">
        <v>0</v>
      </c>
      <c r="E1405">
        <v>0</v>
      </c>
      <c r="F1405">
        <v>1</v>
      </c>
      <c r="G1405" t="str">
        <f t="shared" si="23"/>
        <v>359650|1|0|0|0|1</v>
      </c>
    </row>
    <row r="1406" spans="1:7" x14ac:dyDescent="0.25">
      <c r="A1406">
        <v>359744</v>
      </c>
      <c r="B1406">
        <v>1</v>
      </c>
      <c r="C1406">
        <v>0</v>
      </c>
      <c r="D1406">
        <v>0</v>
      </c>
      <c r="E1406">
        <v>0</v>
      </c>
      <c r="F1406">
        <v>1</v>
      </c>
      <c r="G1406" t="str">
        <f t="shared" si="23"/>
        <v>359744|1|0|0|0|1</v>
      </c>
    </row>
    <row r="1407" spans="1:7" x14ac:dyDescent="0.25">
      <c r="A1407">
        <v>360777</v>
      </c>
      <c r="B1407">
        <v>1</v>
      </c>
      <c r="C1407">
        <v>0</v>
      </c>
      <c r="D1407">
        <v>0</v>
      </c>
      <c r="E1407">
        <v>0</v>
      </c>
      <c r="F1407">
        <v>1</v>
      </c>
      <c r="G1407" t="str">
        <f t="shared" si="23"/>
        <v>360777|1|0|0|0|1</v>
      </c>
    </row>
    <row r="1408" spans="1:7" x14ac:dyDescent="0.25">
      <c r="A1408">
        <v>361055</v>
      </c>
      <c r="B1408">
        <v>1</v>
      </c>
      <c r="C1408">
        <v>0</v>
      </c>
      <c r="D1408">
        <v>0</v>
      </c>
      <c r="E1408">
        <v>1</v>
      </c>
      <c r="F1408">
        <v>0</v>
      </c>
      <c r="G1408" t="str">
        <f t="shared" si="23"/>
        <v>361055|1|0|0|1|0</v>
      </c>
    </row>
    <row r="1409" spans="1:7" x14ac:dyDescent="0.25">
      <c r="A1409">
        <v>361167</v>
      </c>
      <c r="B1409">
        <v>1</v>
      </c>
      <c r="C1409">
        <v>0</v>
      </c>
      <c r="D1409">
        <v>0</v>
      </c>
      <c r="E1409">
        <v>1</v>
      </c>
      <c r="F1409">
        <v>0</v>
      </c>
      <c r="G1409" t="str">
        <f t="shared" si="23"/>
        <v>361167|1|0|0|1|0</v>
      </c>
    </row>
    <row r="1410" spans="1:7" x14ac:dyDescent="0.25">
      <c r="A1410">
        <v>361279</v>
      </c>
      <c r="B1410">
        <v>1</v>
      </c>
      <c r="C1410">
        <v>0</v>
      </c>
      <c r="D1410">
        <v>0</v>
      </c>
      <c r="E1410">
        <v>0</v>
      </c>
      <c r="F1410">
        <v>1</v>
      </c>
      <c r="G1410" t="str">
        <f t="shared" si="23"/>
        <v>361279|1|0|0|0|1</v>
      </c>
    </row>
    <row r="1411" spans="1:7" x14ac:dyDescent="0.25">
      <c r="A1411">
        <v>361354</v>
      </c>
      <c r="B1411">
        <v>1</v>
      </c>
      <c r="C1411">
        <v>0</v>
      </c>
      <c r="D1411">
        <v>0</v>
      </c>
      <c r="E1411">
        <v>0</v>
      </c>
      <c r="F1411">
        <v>1</v>
      </c>
      <c r="G1411" t="str">
        <f t="shared" si="23"/>
        <v>361354|1|0|0|0|1</v>
      </c>
    </row>
    <row r="1412" spans="1:7" x14ac:dyDescent="0.25">
      <c r="A1412">
        <v>361439</v>
      </c>
      <c r="B1412">
        <v>1</v>
      </c>
      <c r="C1412">
        <v>0</v>
      </c>
      <c r="D1412">
        <v>0</v>
      </c>
      <c r="E1412">
        <v>0</v>
      </c>
      <c r="F1412">
        <v>1</v>
      </c>
      <c r="G1412" t="str">
        <f t="shared" ref="G1412:G1475" si="24">CONCATENATE(A1412,"|",B1412,"|",C1412,"|",D1412,"|",E1412,"|",F1412)</f>
        <v>361439|1|0|0|0|1</v>
      </c>
    </row>
    <row r="1413" spans="1:7" x14ac:dyDescent="0.25">
      <c r="A1413">
        <v>362043</v>
      </c>
      <c r="B1413">
        <v>1</v>
      </c>
      <c r="C1413">
        <v>0</v>
      </c>
      <c r="D1413">
        <v>0</v>
      </c>
      <c r="E1413">
        <v>0</v>
      </c>
      <c r="F1413">
        <v>1</v>
      </c>
      <c r="G1413" t="str">
        <f t="shared" si="24"/>
        <v>362043|1|0|0|0|1</v>
      </c>
    </row>
    <row r="1414" spans="1:7" x14ac:dyDescent="0.25">
      <c r="A1414">
        <v>362155</v>
      </c>
      <c r="B1414">
        <v>1</v>
      </c>
      <c r="C1414">
        <v>0</v>
      </c>
      <c r="D1414">
        <v>0</v>
      </c>
      <c r="E1414">
        <v>0</v>
      </c>
      <c r="F1414">
        <v>1</v>
      </c>
      <c r="G1414" t="str">
        <f t="shared" si="24"/>
        <v>362155|1|0|0|0|1</v>
      </c>
    </row>
    <row r="1415" spans="1:7" x14ac:dyDescent="0.25">
      <c r="A1415">
        <v>362717</v>
      </c>
      <c r="B1415">
        <v>1</v>
      </c>
      <c r="C1415">
        <v>0</v>
      </c>
      <c r="D1415">
        <v>0</v>
      </c>
      <c r="E1415">
        <v>1</v>
      </c>
      <c r="F1415">
        <v>0</v>
      </c>
      <c r="G1415" t="str">
        <f t="shared" si="24"/>
        <v>362717|1|0|0|1|0</v>
      </c>
    </row>
    <row r="1416" spans="1:7" x14ac:dyDescent="0.25">
      <c r="A1416">
        <v>362856</v>
      </c>
      <c r="B1416">
        <v>1</v>
      </c>
      <c r="C1416">
        <v>0</v>
      </c>
      <c r="D1416">
        <v>0</v>
      </c>
      <c r="E1416">
        <v>0</v>
      </c>
      <c r="F1416">
        <v>1</v>
      </c>
      <c r="G1416" t="str">
        <f t="shared" si="24"/>
        <v>362856|1|0|0|0|1</v>
      </c>
    </row>
    <row r="1417" spans="1:7" x14ac:dyDescent="0.25">
      <c r="A1417">
        <v>362940</v>
      </c>
      <c r="B1417">
        <v>1</v>
      </c>
      <c r="C1417">
        <v>0</v>
      </c>
      <c r="D1417">
        <v>0</v>
      </c>
      <c r="E1417">
        <v>0</v>
      </c>
      <c r="F1417">
        <v>1</v>
      </c>
      <c r="G1417" t="str">
        <f t="shared" si="24"/>
        <v>362940|1|0|0|0|1</v>
      </c>
    </row>
    <row r="1418" spans="1:7" x14ac:dyDescent="0.25">
      <c r="A1418">
        <v>363442</v>
      </c>
      <c r="B1418">
        <v>1</v>
      </c>
      <c r="C1418">
        <v>0</v>
      </c>
      <c r="D1418">
        <v>0</v>
      </c>
      <c r="E1418">
        <v>0</v>
      </c>
      <c r="F1418">
        <v>1</v>
      </c>
      <c r="G1418" t="str">
        <f t="shared" si="24"/>
        <v>363442|1|0|0|0|1</v>
      </c>
    </row>
    <row r="1419" spans="1:7" x14ac:dyDescent="0.25">
      <c r="A1419">
        <v>363648</v>
      </c>
      <c r="B1419">
        <v>1</v>
      </c>
      <c r="C1419">
        <v>0</v>
      </c>
      <c r="D1419">
        <v>0</v>
      </c>
      <c r="E1419">
        <v>0</v>
      </c>
      <c r="F1419">
        <v>1</v>
      </c>
      <c r="G1419" t="str">
        <f t="shared" si="24"/>
        <v>363648|1|0|0|0|1</v>
      </c>
    </row>
    <row r="1420" spans="1:7" x14ac:dyDescent="0.25">
      <c r="A1420">
        <v>363657</v>
      </c>
      <c r="B1420">
        <v>1</v>
      </c>
      <c r="C1420">
        <v>0</v>
      </c>
      <c r="D1420">
        <v>0</v>
      </c>
      <c r="E1420">
        <v>0</v>
      </c>
      <c r="F1420">
        <v>1</v>
      </c>
      <c r="G1420" t="str">
        <f t="shared" si="24"/>
        <v>363657|1|0|0|0|1</v>
      </c>
    </row>
    <row r="1421" spans="1:7" x14ac:dyDescent="0.25">
      <c r="A1421">
        <v>363778</v>
      </c>
      <c r="B1421">
        <v>1</v>
      </c>
      <c r="C1421">
        <v>0</v>
      </c>
      <c r="D1421">
        <v>0</v>
      </c>
      <c r="E1421">
        <v>0</v>
      </c>
      <c r="F1421">
        <v>1</v>
      </c>
      <c r="G1421" t="str">
        <f t="shared" si="24"/>
        <v>363778|1|0|0|0|1</v>
      </c>
    </row>
    <row r="1422" spans="1:7" x14ac:dyDescent="0.25">
      <c r="A1422">
        <v>364131</v>
      </c>
      <c r="B1422">
        <v>1</v>
      </c>
      <c r="C1422">
        <v>0</v>
      </c>
      <c r="D1422">
        <v>0</v>
      </c>
      <c r="E1422">
        <v>0</v>
      </c>
      <c r="F1422">
        <v>1</v>
      </c>
      <c r="G1422" t="str">
        <f t="shared" si="24"/>
        <v>364131|1|0|0|0|1</v>
      </c>
    </row>
    <row r="1423" spans="1:7" x14ac:dyDescent="0.25">
      <c r="A1423">
        <v>364270</v>
      </c>
      <c r="B1423">
        <v>1</v>
      </c>
      <c r="C1423">
        <v>0</v>
      </c>
      <c r="D1423">
        <v>0</v>
      </c>
      <c r="E1423">
        <v>0</v>
      </c>
      <c r="F1423">
        <v>1</v>
      </c>
      <c r="G1423" t="str">
        <f t="shared" si="24"/>
        <v>364270|1|0|0|0|1</v>
      </c>
    </row>
    <row r="1424" spans="1:7" x14ac:dyDescent="0.25">
      <c r="A1424">
        <v>364430</v>
      </c>
      <c r="B1424">
        <v>1</v>
      </c>
      <c r="C1424">
        <v>0</v>
      </c>
      <c r="D1424">
        <v>0</v>
      </c>
      <c r="E1424">
        <v>0</v>
      </c>
      <c r="F1424">
        <v>1</v>
      </c>
      <c r="G1424" t="str">
        <f t="shared" si="24"/>
        <v>364430|1|0|0|0|1</v>
      </c>
    </row>
    <row r="1425" spans="1:7" x14ac:dyDescent="0.25">
      <c r="A1425">
        <v>364850</v>
      </c>
      <c r="B1425">
        <v>1</v>
      </c>
      <c r="C1425">
        <v>0</v>
      </c>
      <c r="D1425">
        <v>0</v>
      </c>
      <c r="E1425">
        <v>0</v>
      </c>
      <c r="F1425">
        <v>1</v>
      </c>
      <c r="G1425" t="str">
        <f t="shared" si="24"/>
        <v>364850|1|0|0|0|1</v>
      </c>
    </row>
    <row r="1426" spans="1:7" x14ac:dyDescent="0.25">
      <c r="A1426">
        <v>365325</v>
      </c>
      <c r="B1426">
        <v>1</v>
      </c>
      <c r="C1426">
        <v>0</v>
      </c>
      <c r="D1426">
        <v>1</v>
      </c>
      <c r="E1426">
        <v>0</v>
      </c>
      <c r="F1426">
        <v>0</v>
      </c>
      <c r="G1426" t="str">
        <f t="shared" si="24"/>
        <v>365325|1|0|1|0|0</v>
      </c>
    </row>
    <row r="1427" spans="1:7" x14ac:dyDescent="0.25">
      <c r="A1427">
        <v>365745</v>
      </c>
      <c r="B1427">
        <v>1</v>
      </c>
      <c r="C1427">
        <v>0</v>
      </c>
      <c r="D1427">
        <v>0</v>
      </c>
      <c r="E1427">
        <v>0</v>
      </c>
      <c r="F1427">
        <v>1</v>
      </c>
      <c r="G1427" t="str">
        <f t="shared" si="24"/>
        <v>365745|1|0|0|0|1</v>
      </c>
    </row>
    <row r="1428" spans="1:7" x14ac:dyDescent="0.25">
      <c r="A1428">
        <v>365848</v>
      </c>
      <c r="B1428">
        <v>1</v>
      </c>
      <c r="C1428">
        <v>0</v>
      </c>
      <c r="D1428">
        <v>0</v>
      </c>
      <c r="E1428">
        <v>0</v>
      </c>
      <c r="F1428">
        <v>1</v>
      </c>
      <c r="G1428" t="str">
        <f t="shared" si="24"/>
        <v>365848|1|0|0|0|1</v>
      </c>
    </row>
    <row r="1429" spans="1:7" x14ac:dyDescent="0.25">
      <c r="A1429">
        <v>365950</v>
      </c>
      <c r="B1429">
        <v>1</v>
      </c>
      <c r="C1429">
        <v>0</v>
      </c>
      <c r="D1429">
        <v>0</v>
      </c>
      <c r="E1429">
        <v>0</v>
      </c>
      <c r="F1429">
        <v>1</v>
      </c>
      <c r="G1429" t="str">
        <f t="shared" si="24"/>
        <v>365950|1|0|0|0|1</v>
      </c>
    </row>
    <row r="1430" spans="1:7" x14ac:dyDescent="0.25">
      <c r="A1430">
        <v>366078</v>
      </c>
      <c r="B1430">
        <v>1</v>
      </c>
      <c r="C1430">
        <v>0</v>
      </c>
      <c r="D1430">
        <v>0</v>
      </c>
      <c r="E1430">
        <v>0</v>
      </c>
      <c r="F1430">
        <v>1</v>
      </c>
      <c r="G1430" t="str">
        <f t="shared" si="24"/>
        <v>366078|1|0|0|0|1</v>
      </c>
    </row>
    <row r="1431" spans="1:7" x14ac:dyDescent="0.25">
      <c r="A1431">
        <v>366238</v>
      </c>
      <c r="B1431">
        <v>1</v>
      </c>
      <c r="C1431">
        <v>0</v>
      </c>
      <c r="D1431">
        <v>0</v>
      </c>
      <c r="E1431">
        <v>1</v>
      </c>
      <c r="F1431">
        <v>0</v>
      </c>
      <c r="G1431" t="str">
        <f t="shared" si="24"/>
        <v>366238|1|0|0|1|0</v>
      </c>
    </row>
    <row r="1432" spans="1:7" x14ac:dyDescent="0.25">
      <c r="A1432">
        <v>366247</v>
      </c>
      <c r="B1432">
        <v>1</v>
      </c>
      <c r="C1432">
        <v>0</v>
      </c>
      <c r="D1432">
        <v>0</v>
      </c>
      <c r="E1432">
        <v>0</v>
      </c>
      <c r="F1432">
        <v>1</v>
      </c>
      <c r="G1432" t="str">
        <f t="shared" si="24"/>
        <v>366247|1|0|0|0|1</v>
      </c>
    </row>
    <row r="1433" spans="1:7" x14ac:dyDescent="0.25">
      <c r="A1433">
        <v>366359</v>
      </c>
      <c r="B1433">
        <v>1</v>
      </c>
      <c r="C1433">
        <v>0</v>
      </c>
      <c r="D1433">
        <v>0</v>
      </c>
      <c r="E1433">
        <v>0</v>
      </c>
      <c r="F1433">
        <v>1</v>
      </c>
      <c r="G1433" t="str">
        <f t="shared" si="24"/>
        <v>366359|1|0|0|0|1</v>
      </c>
    </row>
    <row r="1434" spans="1:7" x14ac:dyDescent="0.25">
      <c r="A1434">
        <v>366658</v>
      </c>
      <c r="B1434">
        <v>1</v>
      </c>
      <c r="C1434">
        <v>0</v>
      </c>
      <c r="D1434">
        <v>0</v>
      </c>
      <c r="E1434">
        <v>0</v>
      </c>
      <c r="F1434">
        <v>1</v>
      </c>
      <c r="G1434" t="str">
        <f t="shared" si="24"/>
        <v>366658|1|0|0|0|1</v>
      </c>
    </row>
    <row r="1435" spans="1:7" x14ac:dyDescent="0.25">
      <c r="A1435">
        <v>366854</v>
      </c>
      <c r="B1435">
        <v>1</v>
      </c>
      <c r="C1435">
        <v>0</v>
      </c>
      <c r="D1435">
        <v>0</v>
      </c>
      <c r="E1435">
        <v>0</v>
      </c>
      <c r="F1435">
        <v>1</v>
      </c>
      <c r="G1435" t="str">
        <f t="shared" si="24"/>
        <v>366854|1|0|0|0|1</v>
      </c>
    </row>
    <row r="1436" spans="1:7" x14ac:dyDescent="0.25">
      <c r="A1436">
        <v>367150</v>
      </c>
      <c r="B1436">
        <v>1</v>
      </c>
      <c r="C1436">
        <v>0</v>
      </c>
      <c r="D1436">
        <v>0</v>
      </c>
      <c r="E1436">
        <v>0</v>
      </c>
      <c r="F1436">
        <v>1</v>
      </c>
      <c r="G1436" t="str">
        <f t="shared" si="24"/>
        <v>367150|1|0|0|0|1</v>
      </c>
    </row>
    <row r="1437" spans="1:7" x14ac:dyDescent="0.25">
      <c r="A1437">
        <v>367178</v>
      </c>
      <c r="B1437">
        <v>1</v>
      </c>
      <c r="C1437">
        <v>0</v>
      </c>
      <c r="D1437">
        <v>0</v>
      </c>
      <c r="E1437">
        <v>0</v>
      </c>
      <c r="F1437">
        <v>1</v>
      </c>
      <c r="G1437" t="str">
        <f t="shared" si="24"/>
        <v>367178|1|0|0|0|1</v>
      </c>
    </row>
    <row r="1438" spans="1:7" x14ac:dyDescent="0.25">
      <c r="A1438">
        <v>367431</v>
      </c>
      <c r="B1438">
        <v>1</v>
      </c>
      <c r="C1438">
        <v>0</v>
      </c>
      <c r="D1438">
        <v>0</v>
      </c>
      <c r="E1438">
        <v>0</v>
      </c>
      <c r="F1438">
        <v>1</v>
      </c>
      <c r="G1438" t="str">
        <f t="shared" si="24"/>
        <v>367431|1|0|0|0|1</v>
      </c>
    </row>
    <row r="1439" spans="1:7" x14ac:dyDescent="0.25">
      <c r="A1439">
        <v>367543</v>
      </c>
      <c r="B1439">
        <v>1</v>
      </c>
      <c r="C1439">
        <v>0</v>
      </c>
      <c r="D1439">
        <v>0</v>
      </c>
      <c r="E1439">
        <v>0</v>
      </c>
      <c r="F1439">
        <v>1</v>
      </c>
      <c r="G1439" t="str">
        <f t="shared" si="24"/>
        <v>367543|1|0|0|0|1</v>
      </c>
    </row>
    <row r="1440" spans="1:7" x14ac:dyDescent="0.25">
      <c r="A1440">
        <v>368054</v>
      </c>
      <c r="B1440">
        <v>1</v>
      </c>
      <c r="C1440">
        <v>0</v>
      </c>
      <c r="D1440">
        <v>0</v>
      </c>
      <c r="E1440">
        <v>0</v>
      </c>
      <c r="F1440">
        <v>1</v>
      </c>
      <c r="G1440" t="str">
        <f t="shared" si="24"/>
        <v>368054|1|0|0|0|1</v>
      </c>
    </row>
    <row r="1441" spans="1:7" x14ac:dyDescent="0.25">
      <c r="A1441">
        <v>368344</v>
      </c>
      <c r="B1441">
        <v>1</v>
      </c>
      <c r="C1441">
        <v>0</v>
      </c>
      <c r="D1441">
        <v>0</v>
      </c>
      <c r="E1441">
        <v>0</v>
      </c>
      <c r="F1441">
        <v>1</v>
      </c>
      <c r="G1441" t="str">
        <f t="shared" si="24"/>
        <v>368344|1|0|0|0|1</v>
      </c>
    </row>
    <row r="1442" spans="1:7" x14ac:dyDescent="0.25">
      <c r="A1442">
        <v>368522</v>
      </c>
      <c r="B1442">
        <v>1</v>
      </c>
      <c r="C1442">
        <v>0</v>
      </c>
      <c r="D1442">
        <v>0</v>
      </c>
      <c r="E1442">
        <v>0</v>
      </c>
      <c r="F1442">
        <v>1</v>
      </c>
      <c r="G1442" t="str">
        <f t="shared" si="24"/>
        <v>368522|1|0|0|0|1</v>
      </c>
    </row>
    <row r="1443" spans="1:7" x14ac:dyDescent="0.25">
      <c r="A1443">
        <v>368933</v>
      </c>
      <c r="B1443">
        <v>1</v>
      </c>
      <c r="C1443">
        <v>0</v>
      </c>
      <c r="D1443">
        <v>0</v>
      </c>
      <c r="E1443">
        <v>0</v>
      </c>
      <c r="F1443">
        <v>1</v>
      </c>
      <c r="G1443" t="str">
        <f t="shared" si="24"/>
        <v>368933|1|0|0|0|1</v>
      </c>
    </row>
    <row r="1444" spans="1:7" x14ac:dyDescent="0.25">
      <c r="A1444">
        <v>368951</v>
      </c>
      <c r="B1444">
        <v>1</v>
      </c>
      <c r="C1444">
        <v>0</v>
      </c>
      <c r="D1444">
        <v>0</v>
      </c>
      <c r="E1444">
        <v>0</v>
      </c>
      <c r="F1444">
        <v>1</v>
      </c>
      <c r="G1444" t="str">
        <f t="shared" si="24"/>
        <v>368951|1|0|0|0|1</v>
      </c>
    </row>
    <row r="1445" spans="1:7" x14ac:dyDescent="0.25">
      <c r="A1445">
        <v>369453</v>
      </c>
      <c r="B1445">
        <v>1</v>
      </c>
      <c r="C1445">
        <v>0</v>
      </c>
      <c r="D1445">
        <v>0</v>
      </c>
      <c r="E1445">
        <v>0</v>
      </c>
      <c r="F1445">
        <v>1</v>
      </c>
      <c r="G1445" t="str">
        <f t="shared" si="24"/>
        <v>369453|1|0|0|0|1</v>
      </c>
    </row>
    <row r="1446" spans="1:7" x14ac:dyDescent="0.25">
      <c r="A1446">
        <v>369659</v>
      </c>
      <c r="B1446">
        <v>1</v>
      </c>
      <c r="C1446">
        <v>0</v>
      </c>
      <c r="D1446">
        <v>0</v>
      </c>
      <c r="E1446">
        <v>1</v>
      </c>
      <c r="F1446">
        <v>0</v>
      </c>
      <c r="G1446" t="str">
        <f t="shared" si="24"/>
        <v>369659|1|0|0|1|0</v>
      </c>
    </row>
    <row r="1447" spans="1:7" x14ac:dyDescent="0.25">
      <c r="A1447">
        <v>370020</v>
      </c>
      <c r="B1447">
        <v>1</v>
      </c>
      <c r="C1447">
        <v>0</v>
      </c>
      <c r="D1447">
        <v>0</v>
      </c>
      <c r="E1447">
        <v>0</v>
      </c>
      <c r="F1447">
        <v>1</v>
      </c>
      <c r="G1447" t="str">
        <f t="shared" si="24"/>
        <v>370020|1|0|0|0|1</v>
      </c>
    </row>
    <row r="1448" spans="1:7" x14ac:dyDescent="0.25">
      <c r="A1448">
        <v>370271</v>
      </c>
      <c r="B1448">
        <v>1</v>
      </c>
      <c r="C1448">
        <v>0</v>
      </c>
      <c r="D1448">
        <v>1</v>
      </c>
      <c r="E1448">
        <v>0</v>
      </c>
      <c r="F1448">
        <v>0</v>
      </c>
      <c r="G1448" t="str">
        <f t="shared" si="24"/>
        <v>370271|1|0|1|0|0</v>
      </c>
    </row>
    <row r="1449" spans="1:7" x14ac:dyDescent="0.25">
      <c r="A1449">
        <v>370347</v>
      </c>
      <c r="B1449">
        <v>1</v>
      </c>
      <c r="C1449">
        <v>0</v>
      </c>
      <c r="D1449">
        <v>0</v>
      </c>
      <c r="E1449">
        <v>0</v>
      </c>
      <c r="F1449">
        <v>1</v>
      </c>
      <c r="G1449" t="str">
        <f t="shared" si="24"/>
        <v>370347|1|0|0|0|1</v>
      </c>
    </row>
    <row r="1450" spans="1:7" x14ac:dyDescent="0.25">
      <c r="A1450">
        <v>370721</v>
      </c>
      <c r="B1450">
        <v>1</v>
      </c>
      <c r="C1450">
        <v>0</v>
      </c>
      <c r="D1450">
        <v>0</v>
      </c>
      <c r="E1450">
        <v>0</v>
      </c>
      <c r="F1450">
        <v>1</v>
      </c>
      <c r="G1450" t="str">
        <f t="shared" si="24"/>
        <v>370721|1|0|0|0|1</v>
      </c>
    </row>
    <row r="1451" spans="1:7" x14ac:dyDescent="0.25">
      <c r="A1451">
        <v>370833</v>
      </c>
      <c r="B1451">
        <v>1</v>
      </c>
      <c r="C1451">
        <v>0</v>
      </c>
      <c r="D1451">
        <v>0</v>
      </c>
      <c r="E1451">
        <v>0</v>
      </c>
      <c r="F1451">
        <v>1</v>
      </c>
      <c r="G1451" t="str">
        <f t="shared" si="24"/>
        <v>370833|1|0|0|0|1</v>
      </c>
    </row>
    <row r="1452" spans="1:7" x14ac:dyDescent="0.25">
      <c r="A1452">
        <v>370954</v>
      </c>
      <c r="B1452">
        <v>1</v>
      </c>
      <c r="C1452">
        <v>0</v>
      </c>
      <c r="D1452">
        <v>0</v>
      </c>
      <c r="E1452">
        <v>0</v>
      </c>
      <c r="F1452">
        <v>1</v>
      </c>
      <c r="G1452" t="str">
        <f t="shared" si="24"/>
        <v>370954|1|0|0|0|1</v>
      </c>
    </row>
    <row r="1453" spans="1:7" x14ac:dyDescent="0.25">
      <c r="A1453">
        <v>371223</v>
      </c>
      <c r="B1453">
        <v>1</v>
      </c>
      <c r="C1453">
        <v>0</v>
      </c>
      <c r="D1453">
        <v>0</v>
      </c>
      <c r="E1453">
        <v>0</v>
      </c>
      <c r="F1453">
        <v>1</v>
      </c>
      <c r="G1453" t="str">
        <f t="shared" si="24"/>
        <v>371223|1|0|0|0|1</v>
      </c>
    </row>
    <row r="1454" spans="1:7" x14ac:dyDescent="0.25">
      <c r="A1454">
        <v>371232</v>
      </c>
      <c r="B1454">
        <v>1</v>
      </c>
      <c r="C1454">
        <v>0</v>
      </c>
      <c r="D1454">
        <v>0</v>
      </c>
      <c r="E1454">
        <v>0</v>
      </c>
      <c r="F1454">
        <v>1</v>
      </c>
      <c r="G1454" t="str">
        <f t="shared" si="24"/>
        <v>371232|1|0|0|0|1</v>
      </c>
    </row>
    <row r="1455" spans="1:7" x14ac:dyDescent="0.25">
      <c r="A1455">
        <v>371362</v>
      </c>
      <c r="B1455">
        <v>1</v>
      </c>
      <c r="C1455">
        <v>0</v>
      </c>
      <c r="D1455">
        <v>0</v>
      </c>
      <c r="E1455">
        <v>0</v>
      </c>
      <c r="F1455">
        <v>1</v>
      </c>
      <c r="G1455" t="str">
        <f t="shared" si="24"/>
        <v>371362|1|0|0|0|1</v>
      </c>
    </row>
    <row r="1456" spans="1:7" x14ac:dyDescent="0.25">
      <c r="A1456">
        <v>371559</v>
      </c>
      <c r="B1456">
        <v>1</v>
      </c>
      <c r="C1456">
        <v>0</v>
      </c>
      <c r="D1456">
        <v>0</v>
      </c>
      <c r="E1456">
        <v>0</v>
      </c>
      <c r="F1456">
        <v>1</v>
      </c>
      <c r="G1456" t="str">
        <f t="shared" si="24"/>
        <v>371559|1|0|0|0|1</v>
      </c>
    </row>
    <row r="1457" spans="1:7" x14ac:dyDescent="0.25">
      <c r="A1457">
        <v>371755</v>
      </c>
      <c r="B1457">
        <v>1</v>
      </c>
      <c r="C1457">
        <v>0</v>
      </c>
      <c r="D1457">
        <v>0</v>
      </c>
      <c r="E1457">
        <v>0</v>
      </c>
      <c r="F1457">
        <v>1</v>
      </c>
      <c r="G1457" t="str">
        <f t="shared" si="24"/>
        <v>371755|1|0|0|0|1</v>
      </c>
    </row>
    <row r="1458" spans="1:7" x14ac:dyDescent="0.25">
      <c r="A1458">
        <v>371849</v>
      </c>
      <c r="B1458">
        <v>1</v>
      </c>
      <c r="C1458">
        <v>0</v>
      </c>
      <c r="D1458">
        <v>0</v>
      </c>
      <c r="E1458">
        <v>0</v>
      </c>
      <c r="F1458">
        <v>1</v>
      </c>
      <c r="G1458" t="str">
        <f t="shared" si="24"/>
        <v>371849|1|0|0|0|1</v>
      </c>
    </row>
    <row r="1459" spans="1:7" x14ac:dyDescent="0.25">
      <c r="A1459">
        <v>371924</v>
      </c>
      <c r="B1459">
        <v>1</v>
      </c>
      <c r="C1459">
        <v>0</v>
      </c>
      <c r="D1459">
        <v>0</v>
      </c>
      <c r="E1459">
        <v>1</v>
      </c>
      <c r="F1459">
        <v>0</v>
      </c>
      <c r="G1459" t="str">
        <f t="shared" si="24"/>
        <v>371924|1|0|0|1|0</v>
      </c>
    </row>
    <row r="1460" spans="1:7" x14ac:dyDescent="0.25">
      <c r="A1460">
        <v>371942</v>
      </c>
      <c r="B1460">
        <v>1</v>
      </c>
      <c r="C1460">
        <v>0</v>
      </c>
      <c r="D1460">
        <v>0</v>
      </c>
      <c r="E1460">
        <v>0</v>
      </c>
      <c r="F1460">
        <v>1</v>
      </c>
      <c r="G1460" t="str">
        <f t="shared" si="24"/>
        <v>371942|1|0|0|0|1</v>
      </c>
    </row>
    <row r="1461" spans="1:7" x14ac:dyDescent="0.25">
      <c r="A1461">
        <v>372444</v>
      </c>
      <c r="B1461">
        <v>1</v>
      </c>
      <c r="C1461">
        <v>0</v>
      </c>
      <c r="D1461">
        <v>0</v>
      </c>
      <c r="E1461">
        <v>0</v>
      </c>
      <c r="F1461">
        <v>1</v>
      </c>
      <c r="G1461" t="str">
        <f t="shared" si="24"/>
        <v>372444|1|0|0|0|1</v>
      </c>
    </row>
    <row r="1462" spans="1:7" x14ac:dyDescent="0.25">
      <c r="A1462">
        <v>372538</v>
      </c>
      <c r="B1462">
        <v>1</v>
      </c>
      <c r="C1462">
        <v>0</v>
      </c>
      <c r="D1462">
        <v>0</v>
      </c>
      <c r="E1462">
        <v>0</v>
      </c>
      <c r="F1462">
        <v>1</v>
      </c>
      <c r="G1462" t="str">
        <f t="shared" si="24"/>
        <v>372538|1|0|0|0|1</v>
      </c>
    </row>
    <row r="1463" spans="1:7" x14ac:dyDescent="0.25">
      <c r="A1463">
        <v>372640</v>
      </c>
      <c r="B1463">
        <v>1</v>
      </c>
      <c r="C1463">
        <v>0</v>
      </c>
      <c r="D1463">
        <v>0</v>
      </c>
      <c r="E1463">
        <v>0</v>
      </c>
      <c r="F1463">
        <v>1</v>
      </c>
      <c r="G1463" t="str">
        <f t="shared" si="24"/>
        <v>372640|1|0|0|0|1</v>
      </c>
    </row>
    <row r="1464" spans="1:7" x14ac:dyDescent="0.25">
      <c r="A1464">
        <v>372855</v>
      </c>
      <c r="B1464">
        <v>1</v>
      </c>
      <c r="C1464">
        <v>0</v>
      </c>
      <c r="D1464">
        <v>0</v>
      </c>
      <c r="E1464">
        <v>0</v>
      </c>
      <c r="F1464">
        <v>1</v>
      </c>
      <c r="G1464" t="str">
        <f t="shared" si="24"/>
        <v>372855|1|0|0|0|1</v>
      </c>
    </row>
    <row r="1465" spans="1:7" x14ac:dyDescent="0.25">
      <c r="A1465">
        <v>373115</v>
      </c>
      <c r="B1465">
        <v>1</v>
      </c>
      <c r="C1465">
        <v>0</v>
      </c>
      <c r="D1465">
        <v>0</v>
      </c>
      <c r="E1465">
        <v>1</v>
      </c>
      <c r="F1465">
        <v>0</v>
      </c>
      <c r="G1465" t="str">
        <f t="shared" si="24"/>
        <v>373115|1|0|0|1|0</v>
      </c>
    </row>
    <row r="1466" spans="1:7" x14ac:dyDescent="0.25">
      <c r="A1466">
        <v>373272</v>
      </c>
      <c r="B1466">
        <v>1</v>
      </c>
      <c r="C1466">
        <v>0</v>
      </c>
      <c r="D1466">
        <v>0</v>
      </c>
      <c r="E1466">
        <v>0</v>
      </c>
      <c r="F1466">
        <v>1</v>
      </c>
      <c r="G1466" t="str">
        <f t="shared" si="24"/>
        <v>373272|1|0|0|0|1</v>
      </c>
    </row>
    <row r="1467" spans="1:7" x14ac:dyDescent="0.25">
      <c r="A1467">
        <v>373553</v>
      </c>
      <c r="B1467">
        <v>1</v>
      </c>
      <c r="C1467">
        <v>0</v>
      </c>
      <c r="D1467">
        <v>0</v>
      </c>
      <c r="E1467">
        <v>0</v>
      </c>
      <c r="F1467">
        <v>1</v>
      </c>
      <c r="G1467" t="str">
        <f t="shared" si="24"/>
        <v>373553|1|0|0|0|1</v>
      </c>
    </row>
    <row r="1468" spans="1:7" x14ac:dyDescent="0.25">
      <c r="A1468">
        <v>373601</v>
      </c>
      <c r="B1468">
        <v>1</v>
      </c>
      <c r="C1468">
        <v>0</v>
      </c>
      <c r="D1468">
        <v>0</v>
      </c>
      <c r="E1468">
        <v>1</v>
      </c>
      <c r="F1468">
        <v>0</v>
      </c>
      <c r="G1468" t="str">
        <f t="shared" si="24"/>
        <v>373601|1|0|0|1|0</v>
      </c>
    </row>
    <row r="1469" spans="1:7" x14ac:dyDescent="0.25">
      <c r="A1469">
        <v>374130</v>
      </c>
      <c r="B1469">
        <v>1</v>
      </c>
      <c r="C1469">
        <v>0</v>
      </c>
      <c r="D1469">
        <v>0</v>
      </c>
      <c r="E1469">
        <v>0</v>
      </c>
      <c r="F1469">
        <v>1</v>
      </c>
      <c r="G1469" t="str">
        <f t="shared" si="24"/>
        <v>374130|1|0|0|0|1</v>
      </c>
    </row>
    <row r="1470" spans="1:7" x14ac:dyDescent="0.25">
      <c r="A1470">
        <v>374354</v>
      </c>
      <c r="B1470">
        <v>1</v>
      </c>
      <c r="C1470">
        <v>0</v>
      </c>
      <c r="D1470">
        <v>0</v>
      </c>
      <c r="E1470">
        <v>0</v>
      </c>
      <c r="F1470">
        <v>1</v>
      </c>
      <c r="G1470" t="str">
        <f t="shared" si="24"/>
        <v>374354|1|0|0|0|1</v>
      </c>
    </row>
    <row r="1471" spans="1:7" x14ac:dyDescent="0.25">
      <c r="A1471">
        <v>374653</v>
      </c>
      <c r="B1471">
        <v>1</v>
      </c>
      <c r="C1471">
        <v>0</v>
      </c>
      <c r="D1471">
        <v>0</v>
      </c>
      <c r="E1471">
        <v>1</v>
      </c>
      <c r="F1471">
        <v>0</v>
      </c>
      <c r="G1471" t="str">
        <f t="shared" si="24"/>
        <v>374653|1|0|0|1|0</v>
      </c>
    </row>
    <row r="1472" spans="1:7" x14ac:dyDescent="0.25">
      <c r="A1472">
        <v>374774</v>
      </c>
      <c r="B1472">
        <v>1</v>
      </c>
      <c r="C1472">
        <v>0</v>
      </c>
      <c r="D1472">
        <v>0</v>
      </c>
      <c r="E1472">
        <v>0</v>
      </c>
      <c r="F1472">
        <v>1</v>
      </c>
      <c r="G1472" t="str">
        <f t="shared" si="24"/>
        <v>374774|1|0|0|0|1</v>
      </c>
    </row>
    <row r="1473" spans="1:7" x14ac:dyDescent="0.25">
      <c r="A1473">
        <v>375034</v>
      </c>
      <c r="B1473">
        <v>1</v>
      </c>
      <c r="C1473">
        <v>0</v>
      </c>
      <c r="D1473">
        <v>0</v>
      </c>
      <c r="E1473">
        <v>1</v>
      </c>
      <c r="F1473">
        <v>0</v>
      </c>
      <c r="G1473" t="str">
        <f t="shared" si="24"/>
        <v>375034|1|0|0|1|0</v>
      </c>
    </row>
    <row r="1474" spans="1:7" x14ac:dyDescent="0.25">
      <c r="A1474">
        <v>375043</v>
      </c>
      <c r="B1474">
        <v>1</v>
      </c>
      <c r="C1474">
        <v>0</v>
      </c>
      <c r="D1474">
        <v>0</v>
      </c>
      <c r="E1474">
        <v>1</v>
      </c>
      <c r="F1474">
        <v>0</v>
      </c>
      <c r="G1474" t="str">
        <f t="shared" si="24"/>
        <v>375043|1|0|0|1|0</v>
      </c>
    </row>
    <row r="1475" spans="1:7" x14ac:dyDescent="0.25">
      <c r="A1475">
        <v>375379</v>
      </c>
      <c r="B1475">
        <v>1</v>
      </c>
      <c r="C1475">
        <v>0</v>
      </c>
      <c r="D1475">
        <v>0</v>
      </c>
      <c r="E1475">
        <v>0</v>
      </c>
      <c r="F1475">
        <v>1</v>
      </c>
      <c r="G1475" t="str">
        <f t="shared" si="24"/>
        <v>375379|1|0|0|0|1</v>
      </c>
    </row>
    <row r="1476" spans="1:7" x14ac:dyDescent="0.25">
      <c r="A1476">
        <v>375502</v>
      </c>
      <c r="B1476">
        <v>1</v>
      </c>
      <c r="C1476">
        <v>0</v>
      </c>
      <c r="D1476">
        <v>0</v>
      </c>
      <c r="E1476">
        <v>1</v>
      </c>
      <c r="F1476">
        <v>0</v>
      </c>
      <c r="G1476" t="str">
        <f t="shared" ref="G1476:G1539" si="25">CONCATENATE(A1476,"|",B1476,"|",C1476,"|",D1476,"|",E1476,"|",F1476)</f>
        <v>375502|1|0|0|1|0</v>
      </c>
    </row>
    <row r="1477" spans="1:7" x14ac:dyDescent="0.25">
      <c r="A1477">
        <v>375566</v>
      </c>
      <c r="B1477">
        <v>1</v>
      </c>
      <c r="C1477">
        <v>0</v>
      </c>
      <c r="D1477">
        <v>0</v>
      </c>
      <c r="E1477">
        <v>0</v>
      </c>
      <c r="F1477">
        <v>1</v>
      </c>
      <c r="G1477" t="str">
        <f t="shared" si="25"/>
        <v>375566|1|0|0|0|1</v>
      </c>
    </row>
    <row r="1478" spans="1:7" x14ac:dyDescent="0.25">
      <c r="A1478">
        <v>375650</v>
      </c>
      <c r="B1478">
        <v>1</v>
      </c>
      <c r="C1478">
        <v>0</v>
      </c>
      <c r="D1478">
        <v>0</v>
      </c>
      <c r="E1478">
        <v>0</v>
      </c>
      <c r="F1478">
        <v>1</v>
      </c>
      <c r="G1478" t="str">
        <f t="shared" si="25"/>
        <v>375650|1|0|0|0|1</v>
      </c>
    </row>
    <row r="1479" spans="1:7" x14ac:dyDescent="0.25">
      <c r="A1479">
        <v>376237</v>
      </c>
      <c r="B1479">
        <v>1</v>
      </c>
      <c r="C1479">
        <v>0</v>
      </c>
      <c r="D1479">
        <v>0</v>
      </c>
      <c r="E1479">
        <v>0</v>
      </c>
      <c r="F1479">
        <v>1</v>
      </c>
      <c r="G1479" t="str">
        <f t="shared" si="25"/>
        <v>376237|1|0|0|0|1</v>
      </c>
    </row>
    <row r="1480" spans="1:7" x14ac:dyDescent="0.25">
      <c r="A1480">
        <v>376273</v>
      </c>
      <c r="B1480">
        <v>1</v>
      </c>
      <c r="C1480">
        <v>0</v>
      </c>
      <c r="D1480">
        <v>0</v>
      </c>
      <c r="E1480">
        <v>1</v>
      </c>
      <c r="F1480">
        <v>0</v>
      </c>
      <c r="G1480" t="str">
        <f t="shared" si="25"/>
        <v>376273|1|0|0|1|0</v>
      </c>
    </row>
    <row r="1481" spans="1:7" x14ac:dyDescent="0.25">
      <c r="A1481">
        <v>376442</v>
      </c>
      <c r="B1481">
        <v>1</v>
      </c>
      <c r="C1481">
        <v>0</v>
      </c>
      <c r="D1481">
        <v>0</v>
      </c>
      <c r="E1481">
        <v>0</v>
      </c>
      <c r="F1481">
        <v>1</v>
      </c>
      <c r="G1481" t="str">
        <f t="shared" si="25"/>
        <v>376442|1|0|0|0|1</v>
      </c>
    </row>
    <row r="1482" spans="1:7" x14ac:dyDescent="0.25">
      <c r="A1482">
        <v>376947</v>
      </c>
      <c r="B1482">
        <v>1</v>
      </c>
      <c r="C1482">
        <v>0</v>
      </c>
      <c r="D1482">
        <v>0</v>
      </c>
      <c r="E1482">
        <v>0</v>
      </c>
      <c r="F1482">
        <v>1</v>
      </c>
      <c r="G1482" t="str">
        <f t="shared" si="25"/>
        <v>376947|1|0|0|0|1</v>
      </c>
    </row>
    <row r="1483" spans="1:7" x14ac:dyDescent="0.25">
      <c r="A1483">
        <v>377663</v>
      </c>
      <c r="B1483">
        <v>1</v>
      </c>
      <c r="C1483">
        <v>0</v>
      </c>
      <c r="D1483">
        <v>0</v>
      </c>
      <c r="E1483">
        <v>0</v>
      </c>
      <c r="F1483">
        <v>1</v>
      </c>
      <c r="G1483" t="str">
        <f t="shared" si="25"/>
        <v>377663|1|0|0|0|1</v>
      </c>
    </row>
    <row r="1484" spans="1:7" x14ac:dyDescent="0.25">
      <c r="A1484">
        <v>377850</v>
      </c>
      <c r="B1484">
        <v>1</v>
      </c>
      <c r="C1484">
        <v>0</v>
      </c>
      <c r="D1484">
        <v>0</v>
      </c>
      <c r="E1484">
        <v>0</v>
      </c>
      <c r="F1484">
        <v>1</v>
      </c>
      <c r="G1484" t="str">
        <f t="shared" si="25"/>
        <v>377850|1|0|0|0|1</v>
      </c>
    </row>
    <row r="1485" spans="1:7" x14ac:dyDescent="0.25">
      <c r="A1485">
        <v>377908</v>
      </c>
      <c r="B1485">
        <v>1</v>
      </c>
      <c r="C1485">
        <v>0</v>
      </c>
      <c r="D1485">
        <v>0</v>
      </c>
      <c r="E1485">
        <v>1</v>
      </c>
      <c r="F1485">
        <v>0</v>
      </c>
      <c r="G1485" t="str">
        <f t="shared" si="25"/>
        <v>377908|1|0|0|1|0</v>
      </c>
    </row>
    <row r="1486" spans="1:7" x14ac:dyDescent="0.25">
      <c r="A1486">
        <v>378044</v>
      </c>
      <c r="B1486">
        <v>1</v>
      </c>
      <c r="C1486">
        <v>0</v>
      </c>
      <c r="D1486">
        <v>0</v>
      </c>
      <c r="E1486">
        <v>0</v>
      </c>
      <c r="F1486">
        <v>1</v>
      </c>
      <c r="G1486" t="str">
        <f t="shared" si="25"/>
        <v>378044|1|0|0|0|1</v>
      </c>
    </row>
    <row r="1487" spans="1:7" x14ac:dyDescent="0.25">
      <c r="A1487">
        <v>378110</v>
      </c>
      <c r="B1487">
        <v>1</v>
      </c>
      <c r="C1487">
        <v>0</v>
      </c>
      <c r="D1487">
        <v>0</v>
      </c>
      <c r="E1487">
        <v>0</v>
      </c>
      <c r="F1487">
        <v>1</v>
      </c>
      <c r="G1487" t="str">
        <f t="shared" si="25"/>
        <v>378110|1|0|0|0|1</v>
      </c>
    </row>
    <row r="1488" spans="1:7" x14ac:dyDescent="0.25">
      <c r="A1488">
        <v>379050</v>
      </c>
      <c r="B1488">
        <v>1</v>
      </c>
      <c r="C1488">
        <v>0</v>
      </c>
      <c r="D1488">
        <v>0</v>
      </c>
      <c r="E1488">
        <v>0</v>
      </c>
      <c r="F1488">
        <v>1</v>
      </c>
      <c r="G1488" t="str">
        <f t="shared" si="25"/>
        <v>379050|1|0|0|0|1</v>
      </c>
    </row>
    <row r="1489" spans="1:7" x14ac:dyDescent="0.25">
      <c r="A1489">
        <v>379153</v>
      </c>
      <c r="B1489">
        <v>1</v>
      </c>
      <c r="C1489">
        <v>0</v>
      </c>
      <c r="D1489">
        <v>0</v>
      </c>
      <c r="E1489">
        <v>0</v>
      </c>
      <c r="F1489">
        <v>1</v>
      </c>
      <c r="G1489" t="str">
        <f t="shared" si="25"/>
        <v>379153|1|0|0|0|1</v>
      </c>
    </row>
    <row r="1490" spans="1:7" x14ac:dyDescent="0.25">
      <c r="A1490">
        <v>379470</v>
      </c>
      <c r="B1490">
        <v>1</v>
      </c>
      <c r="C1490">
        <v>0</v>
      </c>
      <c r="D1490">
        <v>0</v>
      </c>
      <c r="E1490">
        <v>0</v>
      </c>
      <c r="F1490">
        <v>1</v>
      </c>
      <c r="G1490" t="str">
        <f t="shared" si="25"/>
        <v>379470|1|0|0|0|1</v>
      </c>
    </row>
    <row r="1491" spans="1:7" x14ac:dyDescent="0.25">
      <c r="A1491">
        <v>379649</v>
      </c>
      <c r="B1491">
        <v>1</v>
      </c>
      <c r="C1491">
        <v>0</v>
      </c>
      <c r="D1491">
        <v>0</v>
      </c>
      <c r="E1491">
        <v>0</v>
      </c>
      <c r="F1491">
        <v>1</v>
      </c>
      <c r="G1491" t="str">
        <f t="shared" si="25"/>
        <v>379649|1|0|0|0|1</v>
      </c>
    </row>
    <row r="1492" spans="1:7" x14ac:dyDescent="0.25">
      <c r="A1492">
        <v>379920</v>
      </c>
      <c r="B1492">
        <v>1</v>
      </c>
      <c r="C1492">
        <v>0</v>
      </c>
      <c r="D1492">
        <v>1</v>
      </c>
      <c r="E1492">
        <v>0</v>
      </c>
      <c r="F1492">
        <v>0</v>
      </c>
      <c r="G1492" t="str">
        <f t="shared" si="25"/>
        <v>379920|1|0|1|0|0</v>
      </c>
    </row>
    <row r="1493" spans="1:7" x14ac:dyDescent="0.25">
      <c r="A1493">
        <v>380346</v>
      </c>
      <c r="B1493">
        <v>1</v>
      </c>
      <c r="C1493">
        <v>0</v>
      </c>
      <c r="D1493">
        <v>0</v>
      </c>
      <c r="E1493">
        <v>0</v>
      </c>
      <c r="F1493">
        <v>1</v>
      </c>
      <c r="G1493" t="str">
        <f t="shared" si="25"/>
        <v>380346|1|0|0|0|1</v>
      </c>
    </row>
    <row r="1494" spans="1:7" x14ac:dyDescent="0.25">
      <c r="A1494">
        <v>380458</v>
      </c>
      <c r="B1494">
        <v>1</v>
      </c>
      <c r="C1494">
        <v>0</v>
      </c>
      <c r="D1494">
        <v>0</v>
      </c>
      <c r="E1494">
        <v>1</v>
      </c>
      <c r="F1494">
        <v>0</v>
      </c>
      <c r="G1494" t="str">
        <f t="shared" si="25"/>
        <v>380458|1|0|0|1|0</v>
      </c>
    </row>
    <row r="1495" spans="1:7" x14ac:dyDescent="0.25">
      <c r="A1495">
        <v>380533</v>
      </c>
      <c r="B1495">
        <v>1</v>
      </c>
      <c r="C1495">
        <v>0</v>
      </c>
      <c r="D1495">
        <v>0</v>
      </c>
      <c r="E1495">
        <v>0</v>
      </c>
      <c r="F1495">
        <v>1</v>
      </c>
      <c r="G1495" t="str">
        <f t="shared" si="25"/>
        <v>380533|1|0|0|0|1</v>
      </c>
    </row>
    <row r="1496" spans="1:7" x14ac:dyDescent="0.25">
      <c r="A1496">
        <v>380654</v>
      </c>
      <c r="B1496">
        <v>1</v>
      </c>
      <c r="C1496">
        <v>0</v>
      </c>
      <c r="D1496">
        <v>0</v>
      </c>
      <c r="E1496">
        <v>0</v>
      </c>
      <c r="F1496">
        <v>1</v>
      </c>
      <c r="G1496" t="str">
        <f t="shared" si="25"/>
        <v>380654|1|0|0|0|1</v>
      </c>
    </row>
    <row r="1497" spans="1:7" x14ac:dyDescent="0.25">
      <c r="A1497">
        <v>380878</v>
      </c>
      <c r="B1497">
        <v>1</v>
      </c>
      <c r="C1497">
        <v>0</v>
      </c>
      <c r="D1497">
        <v>0</v>
      </c>
      <c r="E1497">
        <v>0</v>
      </c>
      <c r="F1497">
        <v>1</v>
      </c>
      <c r="G1497" t="str">
        <f t="shared" si="25"/>
        <v>380878|1|0|0|0|1</v>
      </c>
    </row>
    <row r="1498" spans="1:7" x14ac:dyDescent="0.25">
      <c r="A1498">
        <v>380944</v>
      </c>
      <c r="B1498">
        <v>1</v>
      </c>
      <c r="C1498">
        <v>0</v>
      </c>
      <c r="D1498">
        <v>0</v>
      </c>
      <c r="E1498">
        <v>0</v>
      </c>
      <c r="F1498">
        <v>1</v>
      </c>
      <c r="G1498" t="str">
        <f t="shared" si="25"/>
        <v>380944|1|0|0|0|1</v>
      </c>
    </row>
    <row r="1499" spans="1:7" x14ac:dyDescent="0.25">
      <c r="A1499">
        <v>381026</v>
      </c>
      <c r="B1499">
        <v>1</v>
      </c>
      <c r="C1499">
        <v>0</v>
      </c>
      <c r="D1499">
        <v>0</v>
      </c>
      <c r="E1499">
        <v>0</v>
      </c>
      <c r="F1499">
        <v>1</v>
      </c>
      <c r="G1499" t="str">
        <f t="shared" si="25"/>
        <v>381026|1|0|0|0|1</v>
      </c>
    </row>
    <row r="1500" spans="1:7" x14ac:dyDescent="0.25">
      <c r="A1500">
        <v>381343</v>
      </c>
      <c r="B1500">
        <v>1</v>
      </c>
      <c r="C1500">
        <v>0</v>
      </c>
      <c r="D1500">
        <v>0</v>
      </c>
      <c r="E1500">
        <v>0</v>
      </c>
      <c r="F1500">
        <v>1</v>
      </c>
      <c r="G1500" t="str">
        <f t="shared" si="25"/>
        <v>381343|1|0|0|0|1</v>
      </c>
    </row>
    <row r="1501" spans="1:7" x14ac:dyDescent="0.25">
      <c r="A1501">
        <v>381839</v>
      </c>
      <c r="B1501">
        <v>1</v>
      </c>
      <c r="C1501">
        <v>0</v>
      </c>
      <c r="D1501">
        <v>0</v>
      </c>
      <c r="E1501">
        <v>0</v>
      </c>
      <c r="F1501">
        <v>1</v>
      </c>
      <c r="G1501" t="str">
        <f t="shared" si="25"/>
        <v>381839|1|0|0|0|1</v>
      </c>
    </row>
    <row r="1502" spans="1:7" x14ac:dyDescent="0.25">
      <c r="A1502">
        <v>381932</v>
      </c>
      <c r="B1502">
        <v>1</v>
      </c>
      <c r="C1502">
        <v>0</v>
      </c>
      <c r="D1502">
        <v>0</v>
      </c>
      <c r="E1502">
        <v>0</v>
      </c>
      <c r="F1502">
        <v>1</v>
      </c>
      <c r="G1502" t="str">
        <f t="shared" si="25"/>
        <v>381932|1|0|0|0|1</v>
      </c>
    </row>
    <row r="1503" spans="1:7" x14ac:dyDescent="0.25">
      <c r="A1503">
        <v>381950</v>
      </c>
      <c r="B1503">
        <v>1</v>
      </c>
      <c r="C1503">
        <v>0</v>
      </c>
      <c r="D1503">
        <v>0</v>
      </c>
      <c r="E1503">
        <v>0</v>
      </c>
      <c r="F1503">
        <v>1</v>
      </c>
      <c r="G1503" t="str">
        <f t="shared" si="25"/>
        <v>381950|1|0|0|0|1</v>
      </c>
    </row>
    <row r="1504" spans="1:7" x14ac:dyDescent="0.25">
      <c r="A1504">
        <v>382050</v>
      </c>
      <c r="B1504">
        <v>1</v>
      </c>
      <c r="C1504">
        <v>0</v>
      </c>
      <c r="D1504">
        <v>0</v>
      </c>
      <c r="E1504">
        <v>0</v>
      </c>
      <c r="F1504">
        <v>1</v>
      </c>
      <c r="G1504" t="str">
        <f t="shared" si="25"/>
        <v>382050|1|0|0|0|1</v>
      </c>
    </row>
    <row r="1505" spans="1:7" x14ac:dyDescent="0.25">
      <c r="A1505">
        <v>382069</v>
      </c>
      <c r="B1505">
        <v>1</v>
      </c>
      <c r="C1505">
        <v>0</v>
      </c>
      <c r="D1505">
        <v>0</v>
      </c>
      <c r="E1505">
        <v>0</v>
      </c>
      <c r="F1505">
        <v>1</v>
      </c>
      <c r="G1505" t="str">
        <f t="shared" si="25"/>
        <v>382069|1|0|0|0|1</v>
      </c>
    </row>
    <row r="1506" spans="1:7" x14ac:dyDescent="0.25">
      <c r="A1506">
        <v>382256</v>
      </c>
      <c r="B1506">
        <v>1</v>
      </c>
      <c r="C1506">
        <v>0</v>
      </c>
      <c r="D1506">
        <v>0</v>
      </c>
      <c r="E1506">
        <v>0</v>
      </c>
      <c r="F1506">
        <v>1</v>
      </c>
      <c r="G1506" t="str">
        <f t="shared" si="25"/>
        <v>382256|1|0|0|0|1</v>
      </c>
    </row>
    <row r="1507" spans="1:7" x14ac:dyDescent="0.25">
      <c r="A1507">
        <v>382274</v>
      </c>
      <c r="B1507">
        <v>1</v>
      </c>
      <c r="C1507">
        <v>0</v>
      </c>
      <c r="D1507">
        <v>0</v>
      </c>
      <c r="E1507">
        <v>0</v>
      </c>
      <c r="F1507">
        <v>1</v>
      </c>
      <c r="G1507" t="str">
        <f t="shared" si="25"/>
        <v>382274|1|0|0|0|1</v>
      </c>
    </row>
    <row r="1508" spans="1:7" x14ac:dyDescent="0.25">
      <c r="A1508">
        <v>382443</v>
      </c>
      <c r="B1508">
        <v>1</v>
      </c>
      <c r="C1508">
        <v>0</v>
      </c>
      <c r="D1508">
        <v>0</v>
      </c>
      <c r="E1508">
        <v>0</v>
      </c>
      <c r="F1508">
        <v>1</v>
      </c>
      <c r="G1508" t="str">
        <f t="shared" si="25"/>
        <v>382443|1|0|0|0|1</v>
      </c>
    </row>
    <row r="1509" spans="1:7" x14ac:dyDescent="0.25">
      <c r="A1509">
        <v>382537</v>
      </c>
      <c r="B1509">
        <v>1</v>
      </c>
      <c r="C1509">
        <v>0</v>
      </c>
      <c r="D1509">
        <v>0</v>
      </c>
      <c r="E1509">
        <v>0</v>
      </c>
      <c r="F1509">
        <v>1</v>
      </c>
      <c r="G1509" t="str">
        <f t="shared" si="25"/>
        <v>382537|1|0|0|0|1</v>
      </c>
    </row>
    <row r="1510" spans="1:7" x14ac:dyDescent="0.25">
      <c r="A1510">
        <v>382649</v>
      </c>
      <c r="B1510">
        <v>1</v>
      </c>
      <c r="C1510">
        <v>0</v>
      </c>
      <c r="D1510">
        <v>0</v>
      </c>
      <c r="E1510">
        <v>0</v>
      </c>
      <c r="F1510">
        <v>1</v>
      </c>
      <c r="G1510" t="str">
        <f t="shared" si="25"/>
        <v>382649|1|0|0|0|1</v>
      </c>
    </row>
    <row r="1511" spans="1:7" x14ac:dyDescent="0.25">
      <c r="A1511">
        <v>382658</v>
      </c>
      <c r="B1511">
        <v>1</v>
      </c>
      <c r="C1511">
        <v>0</v>
      </c>
      <c r="D1511">
        <v>0</v>
      </c>
      <c r="E1511">
        <v>0</v>
      </c>
      <c r="F1511">
        <v>1</v>
      </c>
      <c r="G1511" t="str">
        <f t="shared" si="25"/>
        <v>382658|1|0|0|0|1</v>
      </c>
    </row>
    <row r="1512" spans="1:7" x14ac:dyDescent="0.25">
      <c r="A1512">
        <v>382742</v>
      </c>
      <c r="B1512">
        <v>1</v>
      </c>
      <c r="C1512">
        <v>0</v>
      </c>
      <c r="D1512">
        <v>0</v>
      </c>
      <c r="E1512">
        <v>0</v>
      </c>
      <c r="F1512">
        <v>1</v>
      </c>
      <c r="G1512" t="str">
        <f t="shared" si="25"/>
        <v>382742|1|0|0|0|1</v>
      </c>
    </row>
    <row r="1513" spans="1:7" x14ac:dyDescent="0.25">
      <c r="A1513">
        <v>382854</v>
      </c>
      <c r="B1513">
        <v>1</v>
      </c>
      <c r="C1513">
        <v>0</v>
      </c>
      <c r="D1513">
        <v>0</v>
      </c>
      <c r="E1513">
        <v>0</v>
      </c>
      <c r="F1513">
        <v>1</v>
      </c>
      <c r="G1513" t="str">
        <f t="shared" si="25"/>
        <v>382854|1|0|0|0|1</v>
      </c>
    </row>
    <row r="1514" spans="1:7" x14ac:dyDescent="0.25">
      <c r="A1514">
        <v>384018</v>
      </c>
      <c r="B1514">
        <v>1</v>
      </c>
      <c r="C1514">
        <v>0</v>
      </c>
      <c r="D1514">
        <v>0</v>
      </c>
      <c r="E1514">
        <v>1</v>
      </c>
      <c r="F1514">
        <v>0</v>
      </c>
      <c r="G1514" t="str">
        <f t="shared" si="25"/>
        <v>384018|1|0|0|1|0</v>
      </c>
    </row>
    <row r="1515" spans="1:7" x14ac:dyDescent="0.25">
      <c r="A1515">
        <v>384278</v>
      </c>
      <c r="B1515">
        <v>1</v>
      </c>
      <c r="C1515">
        <v>0</v>
      </c>
      <c r="D1515">
        <v>0</v>
      </c>
      <c r="E1515">
        <v>1</v>
      </c>
      <c r="F1515">
        <v>0</v>
      </c>
      <c r="G1515" t="str">
        <f t="shared" si="25"/>
        <v>384278|1|0|0|1|0</v>
      </c>
    </row>
    <row r="1516" spans="1:7" x14ac:dyDescent="0.25">
      <c r="A1516">
        <v>384353</v>
      </c>
      <c r="B1516">
        <v>1</v>
      </c>
      <c r="C1516">
        <v>0</v>
      </c>
      <c r="D1516">
        <v>0</v>
      </c>
      <c r="E1516">
        <v>0</v>
      </c>
      <c r="F1516">
        <v>1</v>
      </c>
      <c r="G1516" t="str">
        <f t="shared" si="25"/>
        <v>384353|1|0|0|0|1</v>
      </c>
    </row>
    <row r="1517" spans="1:7" x14ac:dyDescent="0.25">
      <c r="A1517">
        <v>384652</v>
      </c>
      <c r="B1517">
        <v>1</v>
      </c>
      <c r="C1517">
        <v>0</v>
      </c>
      <c r="D1517">
        <v>0</v>
      </c>
      <c r="E1517">
        <v>1</v>
      </c>
      <c r="F1517">
        <v>0</v>
      </c>
      <c r="G1517" t="str">
        <f t="shared" si="25"/>
        <v>384652|1|0|0|1|0</v>
      </c>
    </row>
    <row r="1518" spans="1:7" x14ac:dyDescent="0.25">
      <c r="A1518">
        <v>384830</v>
      </c>
      <c r="B1518">
        <v>1</v>
      </c>
      <c r="C1518">
        <v>0</v>
      </c>
      <c r="D1518">
        <v>0</v>
      </c>
      <c r="E1518">
        <v>0</v>
      </c>
      <c r="F1518">
        <v>1</v>
      </c>
      <c r="G1518" t="str">
        <f t="shared" si="25"/>
        <v>384830|1|0|0|0|1</v>
      </c>
    </row>
    <row r="1519" spans="1:7" x14ac:dyDescent="0.25">
      <c r="A1519">
        <v>385350</v>
      </c>
      <c r="B1519">
        <v>1</v>
      </c>
      <c r="C1519">
        <v>0</v>
      </c>
      <c r="D1519">
        <v>0</v>
      </c>
      <c r="E1519">
        <v>0</v>
      </c>
      <c r="F1519">
        <v>1</v>
      </c>
      <c r="G1519" t="str">
        <f t="shared" si="25"/>
        <v>385350|1|0|0|0|1</v>
      </c>
    </row>
    <row r="1520" spans="1:7" x14ac:dyDescent="0.25">
      <c r="A1520">
        <v>385471</v>
      </c>
      <c r="B1520">
        <v>1</v>
      </c>
      <c r="C1520">
        <v>0</v>
      </c>
      <c r="D1520">
        <v>0</v>
      </c>
      <c r="E1520">
        <v>0</v>
      </c>
      <c r="F1520">
        <v>1</v>
      </c>
      <c r="G1520" t="str">
        <f t="shared" si="25"/>
        <v>385471|1|0|0|0|1</v>
      </c>
    </row>
    <row r="1521" spans="1:7" x14ac:dyDescent="0.25">
      <c r="A1521">
        <v>385547</v>
      </c>
      <c r="B1521">
        <v>1</v>
      </c>
      <c r="C1521">
        <v>0</v>
      </c>
      <c r="D1521">
        <v>0</v>
      </c>
      <c r="E1521">
        <v>0</v>
      </c>
      <c r="F1521">
        <v>1</v>
      </c>
      <c r="G1521" t="str">
        <f t="shared" si="25"/>
        <v>385547|1|0|0|0|1</v>
      </c>
    </row>
    <row r="1522" spans="1:7" x14ac:dyDescent="0.25">
      <c r="A1522">
        <v>385686</v>
      </c>
      <c r="B1522">
        <v>1</v>
      </c>
      <c r="C1522">
        <v>0</v>
      </c>
      <c r="D1522">
        <v>0</v>
      </c>
      <c r="E1522">
        <v>0</v>
      </c>
      <c r="F1522">
        <v>1</v>
      </c>
      <c r="G1522" t="str">
        <f t="shared" si="25"/>
        <v>385686|1|0|0|0|1</v>
      </c>
    </row>
    <row r="1523" spans="1:7" x14ac:dyDescent="0.25">
      <c r="A1523">
        <v>386432</v>
      </c>
      <c r="B1523">
        <v>1</v>
      </c>
      <c r="C1523">
        <v>0</v>
      </c>
      <c r="D1523">
        <v>0</v>
      </c>
      <c r="E1523">
        <v>0</v>
      </c>
      <c r="F1523">
        <v>1</v>
      </c>
      <c r="G1523" t="str">
        <f t="shared" si="25"/>
        <v>386432|1|0|0|0|1</v>
      </c>
    </row>
    <row r="1524" spans="1:7" x14ac:dyDescent="0.25">
      <c r="A1524">
        <v>386450</v>
      </c>
      <c r="B1524">
        <v>1</v>
      </c>
      <c r="C1524">
        <v>0</v>
      </c>
      <c r="D1524">
        <v>0</v>
      </c>
      <c r="E1524">
        <v>0</v>
      </c>
      <c r="F1524">
        <v>1</v>
      </c>
      <c r="G1524" t="str">
        <f t="shared" si="25"/>
        <v>386450|1|0|0|0|1</v>
      </c>
    </row>
    <row r="1525" spans="1:7" x14ac:dyDescent="0.25">
      <c r="A1525">
        <v>386731</v>
      </c>
      <c r="B1525">
        <v>1</v>
      </c>
      <c r="C1525">
        <v>0</v>
      </c>
      <c r="D1525">
        <v>0</v>
      </c>
      <c r="E1525">
        <v>0</v>
      </c>
      <c r="F1525">
        <v>1</v>
      </c>
      <c r="G1525" t="str">
        <f t="shared" si="25"/>
        <v>386731|1|0|0|0|1</v>
      </c>
    </row>
    <row r="1526" spans="1:7" x14ac:dyDescent="0.25">
      <c r="A1526">
        <v>386825</v>
      </c>
      <c r="B1526">
        <v>1</v>
      </c>
      <c r="C1526">
        <v>0</v>
      </c>
      <c r="D1526">
        <v>0</v>
      </c>
      <c r="E1526">
        <v>0</v>
      </c>
      <c r="F1526">
        <v>1</v>
      </c>
      <c r="G1526" t="str">
        <f t="shared" si="25"/>
        <v>386825|1|0|0|0|1</v>
      </c>
    </row>
    <row r="1527" spans="1:7" x14ac:dyDescent="0.25">
      <c r="A1527">
        <v>386852</v>
      </c>
      <c r="B1527">
        <v>1</v>
      </c>
      <c r="C1527">
        <v>0</v>
      </c>
      <c r="D1527">
        <v>0</v>
      </c>
      <c r="E1527">
        <v>0</v>
      </c>
      <c r="F1527">
        <v>1</v>
      </c>
      <c r="G1527" t="str">
        <f t="shared" si="25"/>
        <v>386852|1|0|0|0|1</v>
      </c>
    </row>
    <row r="1528" spans="1:7" x14ac:dyDescent="0.25">
      <c r="A1528">
        <v>387055</v>
      </c>
      <c r="B1528">
        <v>1</v>
      </c>
      <c r="C1528">
        <v>0</v>
      </c>
      <c r="D1528">
        <v>0</v>
      </c>
      <c r="E1528">
        <v>0</v>
      </c>
      <c r="F1528">
        <v>1</v>
      </c>
      <c r="G1528" t="str">
        <f t="shared" si="25"/>
        <v>387055|1|0|0|0|1</v>
      </c>
    </row>
    <row r="1529" spans="1:7" x14ac:dyDescent="0.25">
      <c r="A1529">
        <v>387671</v>
      </c>
      <c r="B1529">
        <v>1</v>
      </c>
      <c r="C1529">
        <v>0</v>
      </c>
      <c r="D1529">
        <v>0</v>
      </c>
      <c r="E1529">
        <v>0</v>
      </c>
      <c r="F1529">
        <v>1</v>
      </c>
      <c r="G1529" t="str">
        <f t="shared" si="25"/>
        <v>387671|1|0|0|0|1</v>
      </c>
    </row>
    <row r="1530" spans="1:7" x14ac:dyDescent="0.25">
      <c r="A1530">
        <v>388155</v>
      </c>
      <c r="B1530">
        <v>1</v>
      </c>
      <c r="C1530">
        <v>0</v>
      </c>
      <c r="D1530">
        <v>0</v>
      </c>
      <c r="E1530">
        <v>0</v>
      </c>
      <c r="F1530">
        <v>1</v>
      </c>
      <c r="G1530" t="str">
        <f t="shared" si="25"/>
        <v>388155|1|0|0|0|1</v>
      </c>
    </row>
    <row r="1531" spans="1:7" x14ac:dyDescent="0.25">
      <c r="A1531">
        <v>388258</v>
      </c>
      <c r="B1531">
        <v>1</v>
      </c>
      <c r="C1531">
        <v>0</v>
      </c>
      <c r="D1531">
        <v>0</v>
      </c>
      <c r="E1531">
        <v>0</v>
      </c>
      <c r="F1531">
        <v>1</v>
      </c>
      <c r="G1531" t="str">
        <f t="shared" si="25"/>
        <v>388258|1|0|0|0|1</v>
      </c>
    </row>
    <row r="1532" spans="1:7" x14ac:dyDescent="0.25">
      <c r="A1532">
        <v>388557</v>
      </c>
      <c r="B1532">
        <v>1</v>
      </c>
      <c r="C1532">
        <v>0</v>
      </c>
      <c r="D1532">
        <v>0</v>
      </c>
      <c r="E1532">
        <v>0</v>
      </c>
      <c r="F1532">
        <v>1</v>
      </c>
      <c r="G1532" t="str">
        <f t="shared" si="25"/>
        <v>388557|1|0|0|0|1</v>
      </c>
    </row>
    <row r="1533" spans="1:7" x14ac:dyDescent="0.25">
      <c r="A1533">
        <v>388744</v>
      </c>
      <c r="B1533">
        <v>1</v>
      </c>
      <c r="C1533">
        <v>0</v>
      </c>
      <c r="D1533">
        <v>0</v>
      </c>
      <c r="E1533">
        <v>0</v>
      </c>
      <c r="F1533">
        <v>1</v>
      </c>
      <c r="G1533" t="str">
        <f t="shared" si="25"/>
        <v>388744|1|0|0|0|1</v>
      </c>
    </row>
    <row r="1534" spans="1:7" x14ac:dyDescent="0.25">
      <c r="A1534">
        <v>388753</v>
      </c>
      <c r="B1534">
        <v>1</v>
      </c>
      <c r="C1534">
        <v>0</v>
      </c>
      <c r="D1534">
        <v>0</v>
      </c>
      <c r="E1534">
        <v>0</v>
      </c>
      <c r="F1534">
        <v>1</v>
      </c>
      <c r="G1534" t="str">
        <f t="shared" si="25"/>
        <v>388753|1|0|0|0|1</v>
      </c>
    </row>
    <row r="1535" spans="1:7" x14ac:dyDescent="0.25">
      <c r="A1535">
        <v>388874</v>
      </c>
      <c r="B1535">
        <v>1</v>
      </c>
      <c r="C1535">
        <v>0</v>
      </c>
      <c r="D1535">
        <v>0</v>
      </c>
      <c r="E1535">
        <v>0</v>
      </c>
      <c r="F1535">
        <v>1</v>
      </c>
      <c r="G1535" t="str">
        <f t="shared" si="25"/>
        <v>388874|1|0|0|0|1</v>
      </c>
    </row>
    <row r="1536" spans="1:7" x14ac:dyDescent="0.25">
      <c r="A1536">
        <v>388940</v>
      </c>
      <c r="B1536">
        <v>1</v>
      </c>
      <c r="C1536">
        <v>0</v>
      </c>
      <c r="D1536">
        <v>0</v>
      </c>
      <c r="E1536">
        <v>0</v>
      </c>
      <c r="F1536">
        <v>1</v>
      </c>
      <c r="G1536" t="str">
        <f t="shared" si="25"/>
        <v>388940|1|0|0|0|1</v>
      </c>
    </row>
    <row r="1537" spans="1:7" x14ac:dyDescent="0.25">
      <c r="A1537">
        <v>389059</v>
      </c>
      <c r="B1537">
        <v>1</v>
      </c>
      <c r="C1537">
        <v>0</v>
      </c>
      <c r="D1537">
        <v>0</v>
      </c>
      <c r="E1537">
        <v>0</v>
      </c>
      <c r="F1537">
        <v>1</v>
      </c>
      <c r="G1537" t="str">
        <f t="shared" si="25"/>
        <v>389059|1|0|0|0|1</v>
      </c>
    </row>
    <row r="1538" spans="1:7" x14ac:dyDescent="0.25">
      <c r="A1538">
        <v>389358</v>
      </c>
      <c r="B1538">
        <v>1</v>
      </c>
      <c r="C1538">
        <v>0</v>
      </c>
      <c r="D1538">
        <v>0</v>
      </c>
      <c r="E1538">
        <v>0</v>
      </c>
      <c r="F1538">
        <v>1</v>
      </c>
      <c r="G1538" t="str">
        <f t="shared" si="25"/>
        <v>389358|1|0|0|0|1</v>
      </c>
    </row>
    <row r="1539" spans="1:7" x14ac:dyDescent="0.25">
      <c r="A1539">
        <v>389376</v>
      </c>
      <c r="B1539">
        <v>1</v>
      </c>
      <c r="C1539">
        <v>0</v>
      </c>
      <c r="D1539">
        <v>0</v>
      </c>
      <c r="E1539">
        <v>0</v>
      </c>
      <c r="F1539">
        <v>1</v>
      </c>
      <c r="G1539" t="str">
        <f t="shared" si="25"/>
        <v>389376|1|0|0|0|1</v>
      </c>
    </row>
    <row r="1540" spans="1:7" x14ac:dyDescent="0.25">
      <c r="A1540">
        <v>389826</v>
      </c>
      <c r="B1540">
        <v>1</v>
      </c>
      <c r="C1540">
        <v>0</v>
      </c>
      <c r="D1540">
        <v>0</v>
      </c>
      <c r="E1540">
        <v>0</v>
      </c>
      <c r="F1540">
        <v>1</v>
      </c>
      <c r="G1540" t="str">
        <f t="shared" ref="G1540:G1603" si="26">CONCATENATE(A1540,"|",B1540,"|",C1540,"|",D1540,"|",E1540,"|",F1540)</f>
        <v>389826|1|0|0|0|1</v>
      </c>
    </row>
    <row r="1541" spans="1:7" x14ac:dyDescent="0.25">
      <c r="A1541">
        <v>390372</v>
      </c>
      <c r="B1541">
        <v>1</v>
      </c>
      <c r="C1541">
        <v>0</v>
      </c>
      <c r="D1541">
        <v>0</v>
      </c>
      <c r="E1541">
        <v>0</v>
      </c>
      <c r="F1541">
        <v>1</v>
      </c>
      <c r="G1541" t="str">
        <f t="shared" si="26"/>
        <v>390372|1|0|0|0|1</v>
      </c>
    </row>
    <row r="1542" spans="1:7" x14ac:dyDescent="0.25">
      <c r="A1542">
        <v>390840</v>
      </c>
      <c r="B1542">
        <v>1</v>
      </c>
      <c r="C1542">
        <v>0</v>
      </c>
      <c r="D1542">
        <v>0</v>
      </c>
      <c r="E1542">
        <v>0</v>
      </c>
      <c r="F1542">
        <v>1</v>
      </c>
      <c r="G1542" t="str">
        <f t="shared" si="26"/>
        <v>390840|1|0|0|0|1</v>
      </c>
    </row>
    <row r="1543" spans="1:7" x14ac:dyDescent="0.25">
      <c r="A1543">
        <v>391418</v>
      </c>
      <c r="B1543">
        <v>1</v>
      </c>
      <c r="C1543">
        <v>0</v>
      </c>
      <c r="D1543">
        <v>0</v>
      </c>
      <c r="E1543">
        <v>0</v>
      </c>
      <c r="F1543">
        <v>1</v>
      </c>
      <c r="G1543" t="str">
        <f t="shared" si="26"/>
        <v>391418|1|0|0|0|1</v>
      </c>
    </row>
    <row r="1544" spans="1:7" x14ac:dyDescent="0.25">
      <c r="A1544">
        <v>391557</v>
      </c>
      <c r="B1544">
        <v>1</v>
      </c>
      <c r="C1544">
        <v>0</v>
      </c>
      <c r="D1544">
        <v>0</v>
      </c>
      <c r="E1544">
        <v>0</v>
      </c>
      <c r="F1544">
        <v>1</v>
      </c>
      <c r="G1544" t="str">
        <f t="shared" si="26"/>
        <v>391557|1|0|0|0|1</v>
      </c>
    </row>
    <row r="1545" spans="1:7" x14ac:dyDescent="0.25">
      <c r="A1545">
        <v>391575</v>
      </c>
      <c r="B1545">
        <v>1</v>
      </c>
      <c r="C1545">
        <v>0</v>
      </c>
      <c r="D1545">
        <v>0</v>
      </c>
      <c r="E1545">
        <v>1</v>
      </c>
      <c r="F1545">
        <v>0</v>
      </c>
      <c r="G1545" t="str">
        <f t="shared" si="26"/>
        <v>391575|1|0|0|1|0</v>
      </c>
    </row>
    <row r="1546" spans="1:7" x14ac:dyDescent="0.25">
      <c r="A1546">
        <v>391959</v>
      </c>
      <c r="B1546">
        <v>1</v>
      </c>
      <c r="C1546">
        <v>0</v>
      </c>
      <c r="D1546">
        <v>0</v>
      </c>
      <c r="E1546">
        <v>0</v>
      </c>
      <c r="F1546">
        <v>1</v>
      </c>
      <c r="G1546" t="str">
        <f t="shared" si="26"/>
        <v>391959|1|0|0|0|1</v>
      </c>
    </row>
    <row r="1547" spans="1:7" x14ac:dyDescent="0.25">
      <c r="A1547">
        <v>391977</v>
      </c>
      <c r="B1547">
        <v>1</v>
      </c>
      <c r="C1547">
        <v>0</v>
      </c>
      <c r="D1547">
        <v>0</v>
      </c>
      <c r="E1547">
        <v>1</v>
      </c>
      <c r="F1547">
        <v>0</v>
      </c>
      <c r="G1547" t="str">
        <f t="shared" si="26"/>
        <v>391977|1|0|0|1|0</v>
      </c>
    </row>
    <row r="1548" spans="1:7" x14ac:dyDescent="0.25">
      <c r="A1548">
        <v>392152</v>
      </c>
      <c r="B1548">
        <v>1</v>
      </c>
      <c r="C1548">
        <v>0</v>
      </c>
      <c r="D1548">
        <v>0</v>
      </c>
      <c r="E1548">
        <v>0</v>
      </c>
      <c r="F1548">
        <v>1</v>
      </c>
      <c r="G1548" t="str">
        <f t="shared" si="26"/>
        <v>392152|1|0|0|0|1</v>
      </c>
    </row>
    <row r="1549" spans="1:7" x14ac:dyDescent="0.25">
      <c r="A1549">
        <v>392255</v>
      </c>
      <c r="B1549">
        <v>1</v>
      </c>
      <c r="C1549">
        <v>0</v>
      </c>
      <c r="D1549">
        <v>0</v>
      </c>
      <c r="E1549">
        <v>0</v>
      </c>
      <c r="F1549">
        <v>1</v>
      </c>
      <c r="G1549" t="str">
        <f t="shared" si="26"/>
        <v>392255|1|0|0|0|1</v>
      </c>
    </row>
    <row r="1550" spans="1:7" x14ac:dyDescent="0.25">
      <c r="A1550">
        <v>392778</v>
      </c>
      <c r="B1550">
        <v>1</v>
      </c>
      <c r="C1550">
        <v>0</v>
      </c>
      <c r="D1550">
        <v>0</v>
      </c>
      <c r="E1550">
        <v>0</v>
      </c>
      <c r="F1550">
        <v>1</v>
      </c>
      <c r="G1550" t="str">
        <f t="shared" si="26"/>
        <v>392778|1|0|0|0|1</v>
      </c>
    </row>
    <row r="1551" spans="1:7" x14ac:dyDescent="0.25">
      <c r="A1551">
        <v>393252</v>
      </c>
      <c r="B1551">
        <v>1</v>
      </c>
      <c r="C1551">
        <v>0</v>
      </c>
      <c r="D1551">
        <v>0</v>
      </c>
      <c r="E1551">
        <v>0</v>
      </c>
      <c r="F1551">
        <v>1</v>
      </c>
      <c r="G1551" t="str">
        <f t="shared" si="26"/>
        <v>393252|1|0|0|0|1</v>
      </c>
    </row>
    <row r="1552" spans="1:7" x14ac:dyDescent="0.25">
      <c r="A1552">
        <v>393355</v>
      </c>
      <c r="B1552">
        <v>1</v>
      </c>
      <c r="C1552">
        <v>0</v>
      </c>
      <c r="D1552">
        <v>0</v>
      </c>
      <c r="E1552">
        <v>0</v>
      </c>
      <c r="F1552">
        <v>1</v>
      </c>
      <c r="G1552" t="str">
        <f t="shared" si="26"/>
        <v>393355|1|0|0|0|1</v>
      </c>
    </row>
    <row r="1553" spans="1:7" x14ac:dyDescent="0.25">
      <c r="A1553">
        <v>393953</v>
      </c>
      <c r="B1553">
        <v>1</v>
      </c>
      <c r="C1553">
        <v>0</v>
      </c>
      <c r="D1553">
        <v>0</v>
      </c>
      <c r="E1553">
        <v>0</v>
      </c>
      <c r="F1553">
        <v>1</v>
      </c>
      <c r="G1553" t="str">
        <f t="shared" si="26"/>
        <v>393953|1|0|0|0|1</v>
      </c>
    </row>
    <row r="1554" spans="1:7" x14ac:dyDescent="0.25">
      <c r="A1554">
        <v>394156</v>
      </c>
      <c r="B1554">
        <v>1</v>
      </c>
      <c r="C1554">
        <v>0</v>
      </c>
      <c r="D1554">
        <v>0</v>
      </c>
      <c r="E1554">
        <v>0</v>
      </c>
      <c r="F1554">
        <v>1</v>
      </c>
      <c r="G1554" t="str">
        <f t="shared" si="26"/>
        <v>394156|1|0|0|0|1</v>
      </c>
    </row>
    <row r="1555" spans="1:7" x14ac:dyDescent="0.25">
      <c r="A1555">
        <v>394259</v>
      </c>
      <c r="B1555">
        <v>1</v>
      </c>
      <c r="C1555">
        <v>0</v>
      </c>
      <c r="D1555">
        <v>0</v>
      </c>
      <c r="E1555">
        <v>0</v>
      </c>
      <c r="F1555">
        <v>1</v>
      </c>
      <c r="G1555" t="str">
        <f t="shared" si="26"/>
        <v>394259|1|0|0|0|1</v>
      </c>
    </row>
    <row r="1556" spans="1:7" x14ac:dyDescent="0.25">
      <c r="A1556">
        <v>395238</v>
      </c>
      <c r="B1556">
        <v>1</v>
      </c>
      <c r="C1556">
        <v>0</v>
      </c>
      <c r="D1556">
        <v>1</v>
      </c>
      <c r="E1556">
        <v>0</v>
      </c>
      <c r="F1556">
        <v>0</v>
      </c>
      <c r="G1556" t="str">
        <f t="shared" si="26"/>
        <v>395238|1|0|1|0|0</v>
      </c>
    </row>
    <row r="1557" spans="1:7" x14ac:dyDescent="0.25">
      <c r="A1557">
        <v>396057</v>
      </c>
      <c r="B1557">
        <v>1</v>
      </c>
      <c r="C1557">
        <v>0</v>
      </c>
      <c r="D1557">
        <v>0</v>
      </c>
      <c r="E1557">
        <v>0</v>
      </c>
      <c r="F1557">
        <v>1</v>
      </c>
      <c r="G1557" t="str">
        <f t="shared" si="26"/>
        <v>396057|1|0|0|0|1</v>
      </c>
    </row>
    <row r="1558" spans="1:7" x14ac:dyDescent="0.25">
      <c r="A1558">
        <v>396244</v>
      </c>
      <c r="B1558">
        <v>1</v>
      </c>
      <c r="C1558">
        <v>0</v>
      </c>
      <c r="D1558">
        <v>0</v>
      </c>
      <c r="E1558">
        <v>0</v>
      </c>
      <c r="F1558">
        <v>1</v>
      </c>
      <c r="G1558" t="str">
        <f t="shared" si="26"/>
        <v>396244|1|0|0|0|1</v>
      </c>
    </row>
    <row r="1559" spans="1:7" x14ac:dyDescent="0.25">
      <c r="A1559">
        <v>396253</v>
      </c>
      <c r="B1559">
        <v>1</v>
      </c>
      <c r="C1559">
        <v>0</v>
      </c>
      <c r="D1559">
        <v>0</v>
      </c>
      <c r="E1559">
        <v>0</v>
      </c>
      <c r="F1559">
        <v>1</v>
      </c>
      <c r="G1559" t="str">
        <f t="shared" si="26"/>
        <v>396253|1|0|0|0|1</v>
      </c>
    </row>
    <row r="1560" spans="1:7" x14ac:dyDescent="0.25">
      <c r="A1560">
        <v>396356</v>
      </c>
      <c r="B1560">
        <v>1</v>
      </c>
      <c r="C1560">
        <v>0</v>
      </c>
      <c r="D1560">
        <v>0</v>
      </c>
      <c r="E1560">
        <v>0</v>
      </c>
      <c r="F1560">
        <v>1</v>
      </c>
      <c r="G1560" t="str">
        <f t="shared" si="26"/>
        <v>396356|1|0|0|0|1</v>
      </c>
    </row>
    <row r="1561" spans="1:7" x14ac:dyDescent="0.25">
      <c r="A1561">
        <v>396954</v>
      </c>
      <c r="B1561">
        <v>1</v>
      </c>
      <c r="C1561">
        <v>0</v>
      </c>
      <c r="D1561">
        <v>0</v>
      </c>
      <c r="E1561">
        <v>0</v>
      </c>
      <c r="F1561">
        <v>1</v>
      </c>
      <c r="G1561" t="str">
        <f t="shared" si="26"/>
        <v>396954|1|0|0|0|1</v>
      </c>
    </row>
    <row r="1562" spans="1:7" x14ac:dyDescent="0.25">
      <c r="A1562">
        <v>397456</v>
      </c>
      <c r="B1562">
        <v>1</v>
      </c>
      <c r="C1562">
        <v>0</v>
      </c>
      <c r="D1562">
        <v>0</v>
      </c>
      <c r="E1562">
        <v>0</v>
      </c>
      <c r="F1562">
        <v>1</v>
      </c>
      <c r="G1562" t="str">
        <f t="shared" si="26"/>
        <v>397456|1|0|0|0|1</v>
      </c>
    </row>
    <row r="1563" spans="1:7" x14ac:dyDescent="0.25">
      <c r="A1563">
        <v>397531</v>
      </c>
      <c r="B1563">
        <v>1</v>
      </c>
      <c r="C1563">
        <v>0</v>
      </c>
      <c r="D1563">
        <v>0</v>
      </c>
      <c r="E1563">
        <v>1</v>
      </c>
      <c r="F1563">
        <v>0</v>
      </c>
      <c r="G1563" t="str">
        <f t="shared" si="26"/>
        <v>397531|1|0|0|1|0</v>
      </c>
    </row>
    <row r="1564" spans="1:7" x14ac:dyDescent="0.25">
      <c r="A1564">
        <v>397540</v>
      </c>
      <c r="B1564">
        <v>1</v>
      </c>
      <c r="C1564">
        <v>0</v>
      </c>
      <c r="D1564">
        <v>0</v>
      </c>
      <c r="E1564">
        <v>1</v>
      </c>
      <c r="F1564">
        <v>0</v>
      </c>
      <c r="G1564" t="str">
        <f t="shared" si="26"/>
        <v>397540|1|0|0|1|0</v>
      </c>
    </row>
    <row r="1565" spans="1:7" x14ac:dyDescent="0.25">
      <c r="A1565">
        <v>397559</v>
      </c>
      <c r="B1565">
        <v>1</v>
      </c>
      <c r="C1565">
        <v>0</v>
      </c>
      <c r="D1565">
        <v>0</v>
      </c>
      <c r="E1565">
        <v>0</v>
      </c>
      <c r="F1565">
        <v>1</v>
      </c>
      <c r="G1565" t="str">
        <f t="shared" si="26"/>
        <v>397559|1|0|0|0|1</v>
      </c>
    </row>
    <row r="1566" spans="1:7" x14ac:dyDescent="0.25">
      <c r="A1566">
        <v>397755</v>
      </c>
      <c r="B1566">
        <v>1</v>
      </c>
      <c r="C1566">
        <v>0</v>
      </c>
      <c r="D1566">
        <v>0</v>
      </c>
      <c r="E1566">
        <v>0</v>
      </c>
      <c r="F1566">
        <v>1</v>
      </c>
      <c r="G1566" t="str">
        <f t="shared" si="26"/>
        <v>397755|1|0|0|0|1</v>
      </c>
    </row>
    <row r="1567" spans="1:7" x14ac:dyDescent="0.25">
      <c r="A1567">
        <v>397858</v>
      </c>
      <c r="B1567">
        <v>1</v>
      </c>
      <c r="C1567">
        <v>0</v>
      </c>
      <c r="D1567">
        <v>0</v>
      </c>
      <c r="E1567">
        <v>0</v>
      </c>
      <c r="F1567">
        <v>1</v>
      </c>
      <c r="G1567" t="str">
        <f t="shared" si="26"/>
        <v>397858|1|0|0|0|1</v>
      </c>
    </row>
    <row r="1568" spans="1:7" x14ac:dyDescent="0.25">
      <c r="A1568">
        <v>398051</v>
      </c>
      <c r="B1568">
        <v>1</v>
      </c>
      <c r="C1568">
        <v>0</v>
      </c>
      <c r="D1568">
        <v>0</v>
      </c>
      <c r="E1568">
        <v>0</v>
      </c>
      <c r="F1568">
        <v>1</v>
      </c>
      <c r="G1568" t="str">
        <f t="shared" si="26"/>
        <v>398051|1|0|0|0|1</v>
      </c>
    </row>
    <row r="1569" spans="1:7" x14ac:dyDescent="0.25">
      <c r="A1569">
        <v>398248</v>
      </c>
      <c r="B1569">
        <v>1</v>
      </c>
      <c r="C1569">
        <v>0</v>
      </c>
      <c r="D1569">
        <v>0</v>
      </c>
      <c r="E1569">
        <v>0</v>
      </c>
      <c r="F1569">
        <v>1</v>
      </c>
      <c r="G1569" t="str">
        <f t="shared" si="26"/>
        <v>398248|1|0|0|0|1</v>
      </c>
    </row>
    <row r="1570" spans="1:7" x14ac:dyDescent="0.25">
      <c r="A1570">
        <v>398668</v>
      </c>
      <c r="B1570">
        <v>1</v>
      </c>
      <c r="C1570">
        <v>0</v>
      </c>
      <c r="D1570">
        <v>0</v>
      </c>
      <c r="E1570">
        <v>1</v>
      </c>
      <c r="F1570">
        <v>0</v>
      </c>
      <c r="G1570" t="str">
        <f t="shared" si="26"/>
        <v>398668|1|0|0|1|0</v>
      </c>
    </row>
    <row r="1571" spans="1:7" x14ac:dyDescent="0.25">
      <c r="A1571">
        <v>398837</v>
      </c>
      <c r="B1571">
        <v>1</v>
      </c>
      <c r="C1571">
        <v>0</v>
      </c>
      <c r="D1571">
        <v>0</v>
      </c>
      <c r="E1571">
        <v>0</v>
      </c>
      <c r="F1571">
        <v>1</v>
      </c>
      <c r="G1571" t="str">
        <f t="shared" si="26"/>
        <v>398837|1|0|0|0|1</v>
      </c>
    </row>
    <row r="1572" spans="1:7" x14ac:dyDescent="0.25">
      <c r="A1572">
        <v>399357</v>
      </c>
      <c r="B1572">
        <v>1</v>
      </c>
      <c r="C1572">
        <v>0</v>
      </c>
      <c r="D1572">
        <v>0</v>
      </c>
      <c r="E1572">
        <v>0</v>
      </c>
      <c r="F1572">
        <v>1</v>
      </c>
      <c r="G1572" t="str">
        <f t="shared" si="26"/>
        <v>399357|1|0|0|0|1</v>
      </c>
    </row>
    <row r="1573" spans="1:7" x14ac:dyDescent="0.25">
      <c r="A1573">
        <v>399517</v>
      </c>
      <c r="B1573">
        <v>1</v>
      </c>
      <c r="C1573">
        <v>0</v>
      </c>
      <c r="D1573">
        <v>0</v>
      </c>
      <c r="E1573">
        <v>1</v>
      </c>
      <c r="F1573">
        <v>0</v>
      </c>
      <c r="G1573" t="str">
        <f t="shared" si="26"/>
        <v>399517|1|0|0|1|0</v>
      </c>
    </row>
    <row r="1574" spans="1:7" x14ac:dyDescent="0.25">
      <c r="A1574">
        <v>399731</v>
      </c>
      <c r="B1574">
        <v>1</v>
      </c>
      <c r="C1574">
        <v>0</v>
      </c>
      <c r="D1574">
        <v>0</v>
      </c>
      <c r="E1574">
        <v>0</v>
      </c>
      <c r="F1574">
        <v>1</v>
      </c>
      <c r="G1574" t="str">
        <f t="shared" si="26"/>
        <v>399731|1|0|0|0|1</v>
      </c>
    </row>
    <row r="1575" spans="1:7" x14ac:dyDescent="0.25">
      <c r="A1575">
        <v>399973</v>
      </c>
      <c r="B1575">
        <v>1</v>
      </c>
      <c r="C1575">
        <v>0</v>
      </c>
      <c r="D1575">
        <v>0</v>
      </c>
      <c r="E1575">
        <v>0</v>
      </c>
      <c r="F1575">
        <v>1</v>
      </c>
      <c r="G1575" t="str">
        <f t="shared" si="26"/>
        <v>399973|1|0|0|0|1</v>
      </c>
    </row>
    <row r="1576" spans="1:7" x14ac:dyDescent="0.25">
      <c r="A1576">
        <v>400057</v>
      </c>
      <c r="B1576">
        <v>1</v>
      </c>
      <c r="C1576">
        <v>0</v>
      </c>
      <c r="D1576">
        <v>0</v>
      </c>
      <c r="E1576">
        <v>0</v>
      </c>
      <c r="F1576">
        <v>1</v>
      </c>
      <c r="G1576" t="str">
        <f t="shared" si="26"/>
        <v>400057|1|0|0|0|1</v>
      </c>
    </row>
    <row r="1577" spans="1:7" x14ac:dyDescent="0.25">
      <c r="A1577">
        <v>400141</v>
      </c>
      <c r="B1577">
        <v>1</v>
      </c>
      <c r="C1577">
        <v>0</v>
      </c>
      <c r="D1577">
        <v>0</v>
      </c>
      <c r="E1577">
        <v>0</v>
      </c>
      <c r="F1577">
        <v>1</v>
      </c>
      <c r="G1577" t="str">
        <f t="shared" si="26"/>
        <v>400141|1|0|0|0|1</v>
      </c>
    </row>
    <row r="1578" spans="1:7" x14ac:dyDescent="0.25">
      <c r="A1578">
        <v>400365</v>
      </c>
      <c r="B1578">
        <v>1</v>
      </c>
      <c r="C1578">
        <v>0</v>
      </c>
      <c r="D1578">
        <v>0</v>
      </c>
      <c r="E1578">
        <v>0</v>
      </c>
      <c r="F1578">
        <v>1</v>
      </c>
      <c r="G1578" t="str">
        <f t="shared" si="26"/>
        <v>400365|1|0|0|0|1</v>
      </c>
    </row>
    <row r="1579" spans="1:7" x14ac:dyDescent="0.25">
      <c r="A1579">
        <v>400767</v>
      </c>
      <c r="B1579">
        <v>1</v>
      </c>
      <c r="C1579">
        <v>0</v>
      </c>
      <c r="D1579">
        <v>0</v>
      </c>
      <c r="E1579">
        <v>0</v>
      </c>
      <c r="F1579">
        <v>1</v>
      </c>
      <c r="G1579" t="str">
        <f t="shared" si="26"/>
        <v>400767|1|0|0|0|1</v>
      </c>
    </row>
    <row r="1580" spans="1:7" x14ac:dyDescent="0.25">
      <c r="A1580">
        <v>400945</v>
      </c>
      <c r="B1580">
        <v>1</v>
      </c>
      <c r="C1580">
        <v>0</v>
      </c>
      <c r="D1580">
        <v>0</v>
      </c>
      <c r="E1580">
        <v>0</v>
      </c>
      <c r="F1580">
        <v>1</v>
      </c>
      <c r="G1580" t="str">
        <f t="shared" si="26"/>
        <v>400945|1|0|0|0|1</v>
      </c>
    </row>
    <row r="1581" spans="1:7" x14ac:dyDescent="0.25">
      <c r="A1581">
        <v>401072</v>
      </c>
      <c r="B1581">
        <v>1</v>
      </c>
      <c r="C1581">
        <v>0</v>
      </c>
      <c r="D1581">
        <v>0</v>
      </c>
      <c r="E1581">
        <v>0</v>
      </c>
      <c r="F1581">
        <v>1</v>
      </c>
      <c r="G1581" t="str">
        <f t="shared" si="26"/>
        <v>401072|1|0|0|0|1</v>
      </c>
    </row>
    <row r="1582" spans="1:7" x14ac:dyDescent="0.25">
      <c r="A1582">
        <v>401559</v>
      </c>
      <c r="B1582">
        <v>1</v>
      </c>
      <c r="C1582">
        <v>0</v>
      </c>
      <c r="D1582">
        <v>0</v>
      </c>
      <c r="E1582">
        <v>0</v>
      </c>
      <c r="F1582">
        <v>1</v>
      </c>
      <c r="G1582" t="str">
        <f t="shared" si="26"/>
        <v>401559|1|0|0|0|1</v>
      </c>
    </row>
    <row r="1583" spans="1:7" x14ac:dyDescent="0.25">
      <c r="A1583">
        <v>401755</v>
      </c>
      <c r="B1583">
        <v>1</v>
      </c>
      <c r="C1583">
        <v>0</v>
      </c>
      <c r="D1583">
        <v>0</v>
      </c>
      <c r="E1583">
        <v>0</v>
      </c>
      <c r="F1583">
        <v>1</v>
      </c>
      <c r="G1583" t="str">
        <f t="shared" si="26"/>
        <v>401755|1|0|0|0|1</v>
      </c>
    </row>
    <row r="1584" spans="1:7" x14ac:dyDescent="0.25">
      <c r="A1584">
        <v>401906</v>
      </c>
      <c r="B1584">
        <v>1</v>
      </c>
      <c r="C1584">
        <v>0</v>
      </c>
      <c r="D1584">
        <v>0</v>
      </c>
      <c r="E1584">
        <v>0</v>
      </c>
      <c r="F1584">
        <v>1</v>
      </c>
      <c r="G1584" t="str">
        <f t="shared" si="26"/>
        <v>401906|1|0|0|0|1</v>
      </c>
    </row>
    <row r="1585" spans="1:7" x14ac:dyDescent="0.25">
      <c r="A1585">
        <v>401951</v>
      </c>
      <c r="B1585">
        <v>1</v>
      </c>
      <c r="C1585">
        <v>0</v>
      </c>
      <c r="D1585">
        <v>0</v>
      </c>
      <c r="E1585">
        <v>0</v>
      </c>
      <c r="F1585">
        <v>1</v>
      </c>
      <c r="G1585" t="str">
        <f t="shared" si="26"/>
        <v>401951|1|0|0|0|1</v>
      </c>
    </row>
    <row r="1586" spans="1:7" x14ac:dyDescent="0.25">
      <c r="A1586">
        <v>402462</v>
      </c>
      <c r="B1586">
        <v>1</v>
      </c>
      <c r="C1586">
        <v>0</v>
      </c>
      <c r="D1586">
        <v>0</v>
      </c>
      <c r="E1586">
        <v>0</v>
      </c>
      <c r="F1586">
        <v>1</v>
      </c>
      <c r="G1586" t="str">
        <f t="shared" si="26"/>
        <v>402462|1|0|0|0|1</v>
      </c>
    </row>
    <row r="1587" spans="1:7" x14ac:dyDescent="0.25">
      <c r="A1587">
        <v>402846</v>
      </c>
      <c r="B1587">
        <v>1</v>
      </c>
      <c r="C1587">
        <v>0</v>
      </c>
      <c r="D1587">
        <v>0</v>
      </c>
      <c r="E1587">
        <v>0</v>
      </c>
      <c r="F1587">
        <v>1</v>
      </c>
      <c r="G1587" t="str">
        <f t="shared" si="26"/>
        <v>402846|1|0|0|0|1</v>
      </c>
    </row>
    <row r="1588" spans="1:7" x14ac:dyDescent="0.25">
      <c r="A1588">
        <v>402873</v>
      </c>
      <c r="B1588">
        <v>1</v>
      </c>
      <c r="C1588">
        <v>0</v>
      </c>
      <c r="D1588">
        <v>0</v>
      </c>
      <c r="E1588">
        <v>0</v>
      </c>
      <c r="F1588">
        <v>1</v>
      </c>
      <c r="G1588" t="str">
        <f t="shared" si="26"/>
        <v>402873|1|0|0|0|1</v>
      </c>
    </row>
    <row r="1589" spans="1:7" x14ac:dyDescent="0.25">
      <c r="A1589">
        <v>403067</v>
      </c>
      <c r="B1589">
        <v>1</v>
      </c>
      <c r="C1589">
        <v>0</v>
      </c>
      <c r="D1589">
        <v>0</v>
      </c>
      <c r="E1589">
        <v>0</v>
      </c>
      <c r="F1589">
        <v>1</v>
      </c>
      <c r="G1589" t="str">
        <f t="shared" si="26"/>
        <v>403067|1|0|0|0|1</v>
      </c>
    </row>
    <row r="1590" spans="1:7" x14ac:dyDescent="0.25">
      <c r="A1590">
        <v>403151</v>
      </c>
      <c r="B1590">
        <v>1</v>
      </c>
      <c r="C1590">
        <v>0</v>
      </c>
      <c r="D1590">
        <v>0</v>
      </c>
      <c r="E1590">
        <v>1</v>
      </c>
      <c r="F1590">
        <v>0</v>
      </c>
      <c r="G1590" t="str">
        <f t="shared" si="26"/>
        <v>403151|1|0|0|1|0</v>
      </c>
    </row>
    <row r="1591" spans="1:7" x14ac:dyDescent="0.25">
      <c r="A1591">
        <v>403179</v>
      </c>
      <c r="B1591">
        <v>1</v>
      </c>
      <c r="C1591">
        <v>0</v>
      </c>
      <c r="D1591">
        <v>0</v>
      </c>
      <c r="E1591">
        <v>1</v>
      </c>
      <c r="F1591">
        <v>0</v>
      </c>
      <c r="G1591" t="str">
        <f t="shared" si="26"/>
        <v>403179|1|0|0|1|0</v>
      </c>
    </row>
    <row r="1592" spans="1:7" x14ac:dyDescent="0.25">
      <c r="A1592">
        <v>403254</v>
      </c>
      <c r="B1592">
        <v>1</v>
      </c>
      <c r="C1592">
        <v>0</v>
      </c>
      <c r="D1592">
        <v>0</v>
      </c>
      <c r="E1592">
        <v>0</v>
      </c>
      <c r="F1592">
        <v>1</v>
      </c>
      <c r="G1592" t="str">
        <f t="shared" si="26"/>
        <v>403254|1|0|0|0|1</v>
      </c>
    </row>
    <row r="1593" spans="1:7" x14ac:dyDescent="0.25">
      <c r="A1593">
        <v>403656</v>
      </c>
      <c r="B1593">
        <v>1</v>
      </c>
      <c r="C1593">
        <v>0</v>
      </c>
      <c r="D1593">
        <v>0</v>
      </c>
      <c r="E1593">
        <v>0</v>
      </c>
      <c r="F1593">
        <v>1</v>
      </c>
      <c r="G1593" t="str">
        <f t="shared" si="26"/>
        <v>403656|1|0|0|0|1</v>
      </c>
    </row>
    <row r="1594" spans="1:7" x14ac:dyDescent="0.25">
      <c r="A1594">
        <v>403870</v>
      </c>
      <c r="B1594">
        <v>1</v>
      </c>
      <c r="C1594">
        <v>0</v>
      </c>
      <c r="D1594">
        <v>0</v>
      </c>
      <c r="E1594">
        <v>0</v>
      </c>
      <c r="F1594">
        <v>1</v>
      </c>
      <c r="G1594" t="str">
        <f t="shared" si="26"/>
        <v>403870|1|0|0|0|1</v>
      </c>
    </row>
    <row r="1595" spans="1:7" x14ac:dyDescent="0.25">
      <c r="A1595">
        <v>403946</v>
      </c>
      <c r="B1595">
        <v>1</v>
      </c>
      <c r="C1595">
        <v>0</v>
      </c>
      <c r="D1595">
        <v>0</v>
      </c>
      <c r="E1595">
        <v>1</v>
      </c>
      <c r="F1595">
        <v>0</v>
      </c>
      <c r="G1595" t="str">
        <f t="shared" si="26"/>
        <v>403946|1|0|0|1|0</v>
      </c>
    </row>
    <row r="1596" spans="1:7" x14ac:dyDescent="0.25">
      <c r="A1596">
        <v>404653</v>
      </c>
      <c r="B1596">
        <v>1</v>
      </c>
      <c r="C1596">
        <v>0</v>
      </c>
      <c r="D1596">
        <v>0</v>
      </c>
      <c r="E1596">
        <v>0</v>
      </c>
      <c r="F1596">
        <v>1</v>
      </c>
      <c r="G1596" t="str">
        <f t="shared" si="26"/>
        <v>404653|1|0|0|0|1</v>
      </c>
    </row>
    <row r="1597" spans="1:7" x14ac:dyDescent="0.25">
      <c r="A1597">
        <v>404943</v>
      </c>
      <c r="B1597">
        <v>1</v>
      </c>
      <c r="C1597">
        <v>0</v>
      </c>
      <c r="D1597">
        <v>0</v>
      </c>
      <c r="E1597">
        <v>0</v>
      </c>
      <c r="F1597">
        <v>1</v>
      </c>
      <c r="G1597" t="str">
        <f t="shared" si="26"/>
        <v>404943|1|0|0|0|1</v>
      </c>
    </row>
    <row r="1598" spans="1:7" x14ac:dyDescent="0.25">
      <c r="A1598">
        <v>406022</v>
      </c>
      <c r="B1598">
        <v>1</v>
      </c>
      <c r="C1598">
        <v>0</v>
      </c>
      <c r="D1598">
        <v>0</v>
      </c>
      <c r="E1598">
        <v>0</v>
      </c>
      <c r="F1598">
        <v>1</v>
      </c>
      <c r="G1598" t="str">
        <f t="shared" si="26"/>
        <v>406022|1|0|0|0|1</v>
      </c>
    </row>
    <row r="1599" spans="1:7" x14ac:dyDescent="0.25">
      <c r="A1599">
        <v>406059</v>
      </c>
      <c r="B1599">
        <v>1</v>
      </c>
      <c r="C1599">
        <v>0</v>
      </c>
      <c r="D1599">
        <v>0</v>
      </c>
      <c r="E1599">
        <v>0</v>
      </c>
      <c r="F1599">
        <v>1</v>
      </c>
      <c r="G1599" t="str">
        <f t="shared" si="26"/>
        <v>406059|1|0|0|0|1</v>
      </c>
    </row>
    <row r="1600" spans="1:7" x14ac:dyDescent="0.25">
      <c r="A1600">
        <v>406666</v>
      </c>
      <c r="B1600">
        <v>1</v>
      </c>
      <c r="C1600">
        <v>0</v>
      </c>
      <c r="D1600">
        <v>0</v>
      </c>
      <c r="E1600">
        <v>0</v>
      </c>
      <c r="F1600">
        <v>1</v>
      </c>
      <c r="G1600" t="str">
        <f t="shared" si="26"/>
        <v>406666|1|0|0|0|1</v>
      </c>
    </row>
    <row r="1601" spans="1:7" x14ac:dyDescent="0.25">
      <c r="A1601">
        <v>406778</v>
      </c>
      <c r="B1601">
        <v>1</v>
      </c>
      <c r="C1601">
        <v>0</v>
      </c>
      <c r="D1601">
        <v>0</v>
      </c>
      <c r="E1601">
        <v>0</v>
      </c>
      <c r="F1601">
        <v>1</v>
      </c>
      <c r="G1601" t="str">
        <f t="shared" si="26"/>
        <v>406778|1|0|0|0|1</v>
      </c>
    </row>
    <row r="1602" spans="1:7" x14ac:dyDescent="0.25">
      <c r="A1602">
        <v>406974</v>
      </c>
      <c r="B1602">
        <v>1</v>
      </c>
      <c r="C1602">
        <v>0</v>
      </c>
      <c r="D1602">
        <v>0</v>
      </c>
      <c r="E1602">
        <v>0</v>
      </c>
      <c r="F1602">
        <v>1</v>
      </c>
      <c r="G1602" t="str">
        <f t="shared" si="26"/>
        <v>406974|1|0|0|0|1</v>
      </c>
    </row>
    <row r="1603" spans="1:7" x14ac:dyDescent="0.25">
      <c r="A1603">
        <v>407168</v>
      </c>
      <c r="B1603">
        <v>1</v>
      </c>
      <c r="C1603">
        <v>0</v>
      </c>
      <c r="D1603">
        <v>0</v>
      </c>
      <c r="E1603">
        <v>0</v>
      </c>
      <c r="F1603">
        <v>1</v>
      </c>
      <c r="G1603" t="str">
        <f t="shared" si="26"/>
        <v>407168|1|0|0|0|1</v>
      </c>
    </row>
    <row r="1604" spans="1:7" x14ac:dyDescent="0.25">
      <c r="A1604">
        <v>407506</v>
      </c>
      <c r="B1604">
        <v>1</v>
      </c>
      <c r="C1604">
        <v>0</v>
      </c>
      <c r="D1604">
        <v>0</v>
      </c>
      <c r="E1604">
        <v>1</v>
      </c>
      <c r="F1604">
        <v>0</v>
      </c>
      <c r="G1604" t="str">
        <f t="shared" ref="G1604:G1667" si="27">CONCATENATE(A1604,"|",B1604,"|",C1604,"|",D1604,"|",E1604,"|",F1604)</f>
        <v>407506|1|0|0|1|0</v>
      </c>
    </row>
    <row r="1605" spans="1:7" x14ac:dyDescent="0.25">
      <c r="A1605">
        <v>407645</v>
      </c>
      <c r="B1605">
        <v>1</v>
      </c>
      <c r="C1605">
        <v>0</v>
      </c>
      <c r="D1605">
        <v>0</v>
      </c>
      <c r="E1605">
        <v>0</v>
      </c>
      <c r="F1605">
        <v>1</v>
      </c>
      <c r="G1605" t="str">
        <f t="shared" si="27"/>
        <v>407645|1|0|0|0|1</v>
      </c>
    </row>
    <row r="1606" spans="1:7" x14ac:dyDescent="0.25">
      <c r="A1606">
        <v>407850</v>
      </c>
      <c r="B1606">
        <v>1</v>
      </c>
      <c r="C1606">
        <v>0</v>
      </c>
      <c r="D1606">
        <v>0</v>
      </c>
      <c r="E1606">
        <v>0</v>
      </c>
      <c r="F1606">
        <v>1</v>
      </c>
      <c r="G1606" t="str">
        <f t="shared" si="27"/>
        <v>407850|1|0|0|0|1</v>
      </c>
    </row>
    <row r="1607" spans="1:7" x14ac:dyDescent="0.25">
      <c r="A1607">
        <v>408307</v>
      </c>
      <c r="B1607">
        <v>1</v>
      </c>
      <c r="C1607">
        <v>0</v>
      </c>
      <c r="D1607">
        <v>0</v>
      </c>
      <c r="E1607">
        <v>0</v>
      </c>
      <c r="F1607">
        <v>1</v>
      </c>
      <c r="G1607" t="str">
        <f t="shared" si="27"/>
        <v>408307|1|0|0|0|1</v>
      </c>
    </row>
    <row r="1608" spans="1:7" x14ac:dyDescent="0.25">
      <c r="A1608">
        <v>408642</v>
      </c>
      <c r="B1608">
        <v>1</v>
      </c>
      <c r="C1608">
        <v>0</v>
      </c>
      <c r="D1608">
        <v>0</v>
      </c>
      <c r="E1608">
        <v>1</v>
      </c>
      <c r="F1608">
        <v>0</v>
      </c>
      <c r="G1608" t="str">
        <f t="shared" si="27"/>
        <v>408642|1|0|0|1|0</v>
      </c>
    </row>
    <row r="1609" spans="1:7" x14ac:dyDescent="0.25">
      <c r="A1609">
        <v>408875</v>
      </c>
      <c r="B1609">
        <v>1</v>
      </c>
      <c r="C1609">
        <v>0</v>
      </c>
      <c r="D1609">
        <v>0</v>
      </c>
      <c r="E1609">
        <v>0</v>
      </c>
      <c r="F1609">
        <v>1</v>
      </c>
      <c r="G1609" t="str">
        <f t="shared" si="27"/>
        <v>408875|1|0|0|0|1</v>
      </c>
    </row>
    <row r="1610" spans="1:7" x14ac:dyDescent="0.25">
      <c r="A1610">
        <v>409265</v>
      </c>
      <c r="B1610">
        <v>1</v>
      </c>
      <c r="C1610">
        <v>0</v>
      </c>
      <c r="D1610">
        <v>0</v>
      </c>
      <c r="E1610">
        <v>0</v>
      </c>
      <c r="F1610">
        <v>1</v>
      </c>
      <c r="G1610" t="str">
        <f t="shared" si="27"/>
        <v>409265|1|0|0|0|1</v>
      </c>
    </row>
    <row r="1611" spans="1:7" x14ac:dyDescent="0.25">
      <c r="A1611">
        <v>410159</v>
      </c>
      <c r="B1611">
        <v>1</v>
      </c>
      <c r="C1611">
        <v>0</v>
      </c>
      <c r="D1611">
        <v>0</v>
      </c>
      <c r="E1611">
        <v>0</v>
      </c>
      <c r="F1611">
        <v>1</v>
      </c>
      <c r="G1611" t="str">
        <f t="shared" si="27"/>
        <v>410159|1|0|0|0|1</v>
      </c>
    </row>
    <row r="1612" spans="1:7" x14ac:dyDescent="0.25">
      <c r="A1612">
        <v>410560</v>
      </c>
      <c r="B1612">
        <v>1</v>
      </c>
      <c r="C1612">
        <v>0</v>
      </c>
      <c r="D1612">
        <v>0</v>
      </c>
      <c r="E1612">
        <v>0</v>
      </c>
      <c r="F1612">
        <v>1</v>
      </c>
      <c r="G1612" t="str">
        <f t="shared" si="27"/>
        <v>410560|1|0|0|0|1</v>
      </c>
    </row>
    <row r="1613" spans="1:7" x14ac:dyDescent="0.25">
      <c r="A1613">
        <v>410748</v>
      </c>
      <c r="B1613">
        <v>1</v>
      </c>
      <c r="C1613">
        <v>0</v>
      </c>
      <c r="D1613">
        <v>0</v>
      </c>
      <c r="E1613">
        <v>0</v>
      </c>
      <c r="F1613">
        <v>1</v>
      </c>
      <c r="G1613" t="str">
        <f t="shared" si="27"/>
        <v>410748|1|0|0|0|1</v>
      </c>
    </row>
    <row r="1614" spans="1:7" x14ac:dyDescent="0.25">
      <c r="A1614">
        <v>410917</v>
      </c>
      <c r="B1614">
        <v>1</v>
      </c>
      <c r="C1614">
        <v>0</v>
      </c>
      <c r="D1614">
        <v>0</v>
      </c>
      <c r="E1614">
        <v>0</v>
      </c>
      <c r="F1614">
        <v>1</v>
      </c>
      <c r="G1614" t="str">
        <f t="shared" si="27"/>
        <v>410917|1|0|0|0|1</v>
      </c>
    </row>
    <row r="1615" spans="1:7" x14ac:dyDescent="0.25">
      <c r="A1615">
        <v>410944</v>
      </c>
      <c r="B1615">
        <v>1</v>
      </c>
      <c r="C1615">
        <v>0</v>
      </c>
      <c r="D1615">
        <v>0</v>
      </c>
      <c r="E1615">
        <v>0</v>
      </c>
      <c r="F1615">
        <v>1</v>
      </c>
      <c r="G1615" t="str">
        <f t="shared" si="27"/>
        <v>410944|1|0|0|0|1</v>
      </c>
    </row>
    <row r="1616" spans="1:7" x14ac:dyDescent="0.25">
      <c r="A1616">
        <v>411062</v>
      </c>
      <c r="B1616">
        <v>1</v>
      </c>
      <c r="C1616">
        <v>0</v>
      </c>
      <c r="D1616">
        <v>0</v>
      </c>
      <c r="E1616">
        <v>0</v>
      </c>
      <c r="F1616">
        <v>1</v>
      </c>
      <c r="G1616" t="str">
        <f t="shared" si="27"/>
        <v>411062|1|0|0|0|1</v>
      </c>
    </row>
    <row r="1617" spans="1:7" x14ac:dyDescent="0.25">
      <c r="A1617">
        <v>411174</v>
      </c>
      <c r="B1617">
        <v>1</v>
      </c>
      <c r="C1617">
        <v>0</v>
      </c>
      <c r="D1617">
        <v>0</v>
      </c>
      <c r="E1617">
        <v>0</v>
      </c>
      <c r="F1617">
        <v>1</v>
      </c>
      <c r="G1617" t="str">
        <f t="shared" si="27"/>
        <v>411174|1|0|0|0|1</v>
      </c>
    </row>
    <row r="1618" spans="1:7" x14ac:dyDescent="0.25">
      <c r="A1618">
        <v>411231</v>
      </c>
      <c r="B1618">
        <v>1</v>
      </c>
      <c r="C1618">
        <v>0</v>
      </c>
      <c r="D1618">
        <v>0</v>
      </c>
      <c r="E1618">
        <v>0</v>
      </c>
      <c r="F1618">
        <v>1</v>
      </c>
      <c r="G1618" t="str">
        <f t="shared" si="27"/>
        <v>411231|1|0|0|0|1</v>
      </c>
    </row>
    <row r="1619" spans="1:7" x14ac:dyDescent="0.25">
      <c r="A1619">
        <v>411240</v>
      </c>
      <c r="B1619">
        <v>1</v>
      </c>
      <c r="C1619">
        <v>0</v>
      </c>
      <c r="D1619">
        <v>0</v>
      </c>
      <c r="E1619">
        <v>0</v>
      </c>
      <c r="F1619">
        <v>1</v>
      </c>
      <c r="G1619" t="str">
        <f t="shared" si="27"/>
        <v>411240|1|0|0|0|1</v>
      </c>
    </row>
    <row r="1620" spans="1:7" x14ac:dyDescent="0.25">
      <c r="A1620">
        <v>411473</v>
      </c>
      <c r="B1620">
        <v>1</v>
      </c>
      <c r="C1620">
        <v>0</v>
      </c>
      <c r="D1620">
        <v>0</v>
      </c>
      <c r="E1620">
        <v>0</v>
      </c>
      <c r="F1620">
        <v>1</v>
      </c>
      <c r="G1620" t="str">
        <f t="shared" si="27"/>
        <v>411473|1|0|0|0|1</v>
      </c>
    </row>
    <row r="1621" spans="1:7" x14ac:dyDescent="0.25">
      <c r="A1621">
        <v>411512</v>
      </c>
      <c r="B1621">
        <v>1</v>
      </c>
      <c r="C1621">
        <v>0</v>
      </c>
      <c r="D1621">
        <v>0</v>
      </c>
      <c r="E1621">
        <v>1</v>
      </c>
      <c r="F1621">
        <v>0</v>
      </c>
      <c r="G1621" t="str">
        <f t="shared" si="27"/>
        <v>411512|1|0|0|1|0</v>
      </c>
    </row>
    <row r="1622" spans="1:7" x14ac:dyDescent="0.25">
      <c r="A1622">
        <v>411549</v>
      </c>
      <c r="B1622">
        <v>1</v>
      </c>
      <c r="C1622">
        <v>0</v>
      </c>
      <c r="D1622">
        <v>0</v>
      </c>
      <c r="E1622">
        <v>0</v>
      </c>
      <c r="F1622">
        <v>1</v>
      </c>
      <c r="G1622" t="str">
        <f t="shared" si="27"/>
        <v>411549|1|0|0|0|1</v>
      </c>
    </row>
    <row r="1623" spans="1:7" x14ac:dyDescent="0.25">
      <c r="A1623">
        <v>411576</v>
      </c>
      <c r="B1623">
        <v>1</v>
      </c>
      <c r="C1623">
        <v>0</v>
      </c>
      <c r="D1623">
        <v>0</v>
      </c>
      <c r="E1623">
        <v>0</v>
      </c>
      <c r="F1623">
        <v>1</v>
      </c>
      <c r="G1623" t="str">
        <f t="shared" si="27"/>
        <v>411576|1|0|0|0|1</v>
      </c>
    </row>
    <row r="1624" spans="1:7" x14ac:dyDescent="0.25">
      <c r="A1624">
        <v>411624</v>
      </c>
      <c r="B1624">
        <v>1</v>
      </c>
      <c r="C1624">
        <v>0</v>
      </c>
      <c r="D1624">
        <v>0</v>
      </c>
      <c r="E1624">
        <v>0</v>
      </c>
      <c r="F1624">
        <v>1</v>
      </c>
      <c r="G1624" t="str">
        <f t="shared" si="27"/>
        <v>411624|1|0|0|0|1</v>
      </c>
    </row>
    <row r="1625" spans="1:7" x14ac:dyDescent="0.25">
      <c r="A1625">
        <v>411651</v>
      </c>
      <c r="B1625">
        <v>1</v>
      </c>
      <c r="C1625">
        <v>0</v>
      </c>
      <c r="D1625">
        <v>0</v>
      </c>
      <c r="E1625">
        <v>0</v>
      </c>
      <c r="F1625">
        <v>1</v>
      </c>
      <c r="G1625" t="str">
        <f t="shared" si="27"/>
        <v>411651|1|0|0|0|1</v>
      </c>
    </row>
    <row r="1626" spans="1:7" x14ac:dyDescent="0.25">
      <c r="A1626">
        <v>412153</v>
      </c>
      <c r="B1626">
        <v>1</v>
      </c>
      <c r="C1626">
        <v>0</v>
      </c>
      <c r="D1626">
        <v>0</v>
      </c>
      <c r="E1626">
        <v>0</v>
      </c>
      <c r="F1626">
        <v>1</v>
      </c>
      <c r="G1626" t="str">
        <f t="shared" si="27"/>
        <v>412153|1|0|0|0|1</v>
      </c>
    </row>
    <row r="1627" spans="1:7" x14ac:dyDescent="0.25">
      <c r="A1627">
        <v>412452</v>
      </c>
      <c r="B1627">
        <v>1</v>
      </c>
      <c r="C1627">
        <v>0</v>
      </c>
      <c r="D1627">
        <v>0</v>
      </c>
      <c r="E1627">
        <v>0</v>
      </c>
      <c r="F1627">
        <v>1</v>
      </c>
      <c r="G1627" t="str">
        <f t="shared" si="27"/>
        <v>412452|1|0|0|0|1</v>
      </c>
    </row>
    <row r="1628" spans="1:7" x14ac:dyDescent="0.25">
      <c r="A1628">
        <v>412555</v>
      </c>
      <c r="B1628">
        <v>1</v>
      </c>
      <c r="C1628">
        <v>0</v>
      </c>
      <c r="D1628">
        <v>0</v>
      </c>
      <c r="E1628">
        <v>0</v>
      </c>
      <c r="F1628">
        <v>1</v>
      </c>
      <c r="G1628" t="str">
        <f t="shared" si="27"/>
        <v>412555|1|0|0|0|1</v>
      </c>
    </row>
    <row r="1629" spans="1:7" x14ac:dyDescent="0.25">
      <c r="A1629">
        <v>412667</v>
      </c>
      <c r="B1629">
        <v>1</v>
      </c>
      <c r="C1629">
        <v>0</v>
      </c>
      <c r="D1629">
        <v>0</v>
      </c>
      <c r="E1629">
        <v>0</v>
      </c>
      <c r="F1629">
        <v>1</v>
      </c>
      <c r="G1629" t="str">
        <f t="shared" si="27"/>
        <v>412667|1|0|0|0|1</v>
      </c>
    </row>
    <row r="1630" spans="1:7" x14ac:dyDescent="0.25">
      <c r="A1630">
        <v>412751</v>
      </c>
      <c r="B1630">
        <v>1</v>
      </c>
      <c r="C1630">
        <v>0</v>
      </c>
      <c r="D1630">
        <v>0</v>
      </c>
      <c r="E1630">
        <v>1</v>
      </c>
      <c r="F1630">
        <v>0</v>
      </c>
      <c r="G1630" t="str">
        <f t="shared" si="27"/>
        <v>412751|1|0|0|1|0</v>
      </c>
    </row>
    <row r="1631" spans="1:7" x14ac:dyDescent="0.25">
      <c r="A1631">
        <v>412845</v>
      </c>
      <c r="B1631">
        <v>1</v>
      </c>
      <c r="C1631">
        <v>0</v>
      </c>
      <c r="D1631">
        <v>0</v>
      </c>
      <c r="E1631">
        <v>0</v>
      </c>
      <c r="F1631">
        <v>1</v>
      </c>
      <c r="G1631" t="str">
        <f t="shared" si="27"/>
        <v>412845|1|0|0|0|1</v>
      </c>
    </row>
    <row r="1632" spans="1:7" x14ac:dyDescent="0.25">
      <c r="A1632">
        <v>412872</v>
      </c>
      <c r="B1632">
        <v>1</v>
      </c>
      <c r="C1632">
        <v>0</v>
      </c>
      <c r="D1632">
        <v>0</v>
      </c>
      <c r="E1632">
        <v>0</v>
      </c>
      <c r="F1632">
        <v>1</v>
      </c>
      <c r="G1632" t="str">
        <f t="shared" si="27"/>
        <v>412872|1|0|0|0|1</v>
      </c>
    </row>
    <row r="1633" spans="1:7" x14ac:dyDescent="0.25">
      <c r="A1633">
        <v>413141</v>
      </c>
      <c r="B1633">
        <v>1</v>
      </c>
      <c r="C1633">
        <v>0</v>
      </c>
      <c r="D1633">
        <v>0</v>
      </c>
      <c r="E1633">
        <v>1</v>
      </c>
      <c r="F1633">
        <v>0</v>
      </c>
      <c r="G1633" t="str">
        <f t="shared" si="27"/>
        <v>413141|1|0|0|1|0</v>
      </c>
    </row>
    <row r="1634" spans="1:7" x14ac:dyDescent="0.25">
      <c r="A1634">
        <v>413208</v>
      </c>
      <c r="B1634">
        <v>1</v>
      </c>
      <c r="C1634">
        <v>1</v>
      </c>
      <c r="D1634">
        <v>0</v>
      </c>
      <c r="E1634">
        <v>0</v>
      </c>
      <c r="F1634">
        <v>0</v>
      </c>
      <c r="G1634" t="str">
        <f t="shared" si="27"/>
        <v>413208|1|1|0|0|0</v>
      </c>
    </row>
    <row r="1635" spans="1:7" x14ac:dyDescent="0.25">
      <c r="A1635">
        <v>413347</v>
      </c>
      <c r="B1635">
        <v>1</v>
      </c>
      <c r="C1635">
        <v>0</v>
      </c>
      <c r="D1635">
        <v>0</v>
      </c>
      <c r="E1635">
        <v>0</v>
      </c>
      <c r="F1635">
        <v>1</v>
      </c>
      <c r="G1635" t="str">
        <f t="shared" si="27"/>
        <v>413347|1|0|0|0|1</v>
      </c>
    </row>
    <row r="1636" spans="1:7" x14ac:dyDescent="0.25">
      <c r="A1636">
        <v>413543</v>
      </c>
      <c r="B1636">
        <v>1</v>
      </c>
      <c r="C1636">
        <v>0</v>
      </c>
      <c r="D1636">
        <v>0</v>
      </c>
      <c r="E1636">
        <v>0</v>
      </c>
      <c r="F1636">
        <v>1</v>
      </c>
      <c r="G1636" t="str">
        <f t="shared" si="27"/>
        <v>413543|1|0|0|0|1</v>
      </c>
    </row>
    <row r="1637" spans="1:7" x14ac:dyDescent="0.25">
      <c r="A1637">
        <v>413646</v>
      </c>
      <c r="B1637">
        <v>1</v>
      </c>
      <c r="C1637">
        <v>0</v>
      </c>
      <c r="D1637">
        <v>0</v>
      </c>
      <c r="E1637">
        <v>0</v>
      </c>
      <c r="F1637">
        <v>1</v>
      </c>
      <c r="G1637" t="str">
        <f t="shared" si="27"/>
        <v>413646|1|0|0|0|1</v>
      </c>
    </row>
    <row r="1638" spans="1:7" x14ac:dyDescent="0.25">
      <c r="A1638">
        <v>413673</v>
      </c>
      <c r="B1638">
        <v>1</v>
      </c>
      <c r="C1638">
        <v>0</v>
      </c>
      <c r="D1638">
        <v>0</v>
      </c>
      <c r="E1638">
        <v>0</v>
      </c>
      <c r="F1638">
        <v>1</v>
      </c>
      <c r="G1638" t="str">
        <f t="shared" si="27"/>
        <v>413673|1|0|0|0|1</v>
      </c>
    </row>
    <row r="1639" spans="1:7" x14ac:dyDescent="0.25">
      <c r="A1639">
        <v>413758</v>
      </c>
      <c r="B1639">
        <v>1</v>
      </c>
      <c r="C1639">
        <v>0</v>
      </c>
      <c r="D1639">
        <v>0</v>
      </c>
      <c r="E1639">
        <v>0</v>
      </c>
      <c r="F1639">
        <v>1</v>
      </c>
      <c r="G1639" t="str">
        <f t="shared" si="27"/>
        <v>413758|1|0|0|0|1</v>
      </c>
    </row>
    <row r="1640" spans="1:7" x14ac:dyDescent="0.25">
      <c r="A1640">
        <v>414102</v>
      </c>
      <c r="B1640">
        <v>1</v>
      </c>
      <c r="C1640">
        <v>0</v>
      </c>
      <c r="D1640">
        <v>0</v>
      </c>
      <c r="E1640">
        <v>0</v>
      </c>
      <c r="F1640">
        <v>1</v>
      </c>
      <c r="G1640" t="str">
        <f t="shared" si="27"/>
        <v>414102|1|0|0|0|1</v>
      </c>
    </row>
    <row r="1641" spans="1:7" x14ac:dyDescent="0.25">
      <c r="A1641">
        <v>414652</v>
      </c>
      <c r="B1641">
        <v>1</v>
      </c>
      <c r="C1641">
        <v>0</v>
      </c>
      <c r="D1641">
        <v>0</v>
      </c>
      <c r="E1641">
        <v>0</v>
      </c>
      <c r="F1641">
        <v>1</v>
      </c>
      <c r="G1641" t="str">
        <f t="shared" si="27"/>
        <v>414652|1|0|0|0|1</v>
      </c>
    </row>
    <row r="1642" spans="1:7" x14ac:dyDescent="0.25">
      <c r="A1642">
        <v>414764</v>
      </c>
      <c r="B1642">
        <v>1</v>
      </c>
      <c r="C1642">
        <v>0</v>
      </c>
      <c r="D1642">
        <v>0</v>
      </c>
      <c r="E1642">
        <v>0</v>
      </c>
      <c r="F1642">
        <v>1</v>
      </c>
      <c r="G1642" t="str">
        <f t="shared" si="27"/>
        <v>414764|1|0|0|0|1</v>
      </c>
    </row>
    <row r="1643" spans="1:7" x14ac:dyDescent="0.25">
      <c r="A1643">
        <v>414858</v>
      </c>
      <c r="B1643">
        <v>1</v>
      </c>
      <c r="C1643">
        <v>0</v>
      </c>
      <c r="D1643">
        <v>0</v>
      </c>
      <c r="E1643">
        <v>0</v>
      </c>
      <c r="F1643">
        <v>1</v>
      </c>
      <c r="G1643" t="str">
        <f t="shared" si="27"/>
        <v>414858|1|0|0|0|1</v>
      </c>
    </row>
    <row r="1644" spans="1:7" x14ac:dyDescent="0.25">
      <c r="A1644">
        <v>415770</v>
      </c>
      <c r="B1644">
        <v>1</v>
      </c>
      <c r="C1644">
        <v>0</v>
      </c>
      <c r="D1644">
        <v>0</v>
      </c>
      <c r="E1644">
        <v>0</v>
      </c>
      <c r="F1644">
        <v>1</v>
      </c>
      <c r="G1644" t="str">
        <f t="shared" si="27"/>
        <v>415770|1|0|0|0|1</v>
      </c>
    </row>
    <row r="1645" spans="1:7" x14ac:dyDescent="0.25">
      <c r="A1645">
        <v>416245</v>
      </c>
      <c r="B1645">
        <v>1</v>
      </c>
      <c r="C1645">
        <v>0</v>
      </c>
      <c r="D1645">
        <v>1</v>
      </c>
      <c r="E1645">
        <v>0</v>
      </c>
      <c r="F1645">
        <v>0</v>
      </c>
      <c r="G1645" t="str">
        <f t="shared" si="27"/>
        <v>416245|1|0|1|0|0</v>
      </c>
    </row>
    <row r="1646" spans="1:7" x14ac:dyDescent="0.25">
      <c r="A1646">
        <v>416272</v>
      </c>
      <c r="B1646">
        <v>1</v>
      </c>
      <c r="C1646">
        <v>0</v>
      </c>
      <c r="D1646">
        <v>0</v>
      </c>
      <c r="E1646">
        <v>0</v>
      </c>
      <c r="F1646">
        <v>1</v>
      </c>
      <c r="G1646" t="str">
        <f t="shared" si="27"/>
        <v>416272|1|0|0|0|1</v>
      </c>
    </row>
    <row r="1647" spans="1:7" x14ac:dyDescent="0.25">
      <c r="A1647">
        <v>416339</v>
      </c>
      <c r="B1647">
        <v>1</v>
      </c>
      <c r="C1647">
        <v>0</v>
      </c>
      <c r="D1647">
        <v>0</v>
      </c>
      <c r="E1647">
        <v>0</v>
      </c>
      <c r="F1647">
        <v>1</v>
      </c>
      <c r="G1647" t="str">
        <f t="shared" si="27"/>
        <v>416339|1|0|0|0|1</v>
      </c>
    </row>
    <row r="1648" spans="1:7" x14ac:dyDescent="0.25">
      <c r="A1648">
        <v>416357</v>
      </c>
      <c r="B1648">
        <v>1</v>
      </c>
      <c r="C1648">
        <v>0</v>
      </c>
      <c r="D1648">
        <v>0</v>
      </c>
      <c r="E1648">
        <v>0</v>
      </c>
      <c r="F1648">
        <v>1</v>
      </c>
      <c r="G1648" t="str">
        <f t="shared" si="27"/>
        <v>416357|1|0|0|0|1</v>
      </c>
    </row>
    <row r="1649" spans="1:7" x14ac:dyDescent="0.25">
      <c r="A1649">
        <v>416656</v>
      </c>
      <c r="B1649">
        <v>1</v>
      </c>
      <c r="C1649">
        <v>0</v>
      </c>
      <c r="D1649">
        <v>0</v>
      </c>
      <c r="E1649">
        <v>0</v>
      </c>
      <c r="F1649">
        <v>1</v>
      </c>
      <c r="G1649" t="str">
        <f t="shared" si="27"/>
        <v>416656|1|0|0|0|1</v>
      </c>
    </row>
    <row r="1650" spans="1:7" x14ac:dyDescent="0.25">
      <c r="A1650">
        <v>416674</v>
      </c>
      <c r="B1650">
        <v>1</v>
      </c>
      <c r="C1650">
        <v>0</v>
      </c>
      <c r="D1650">
        <v>0</v>
      </c>
      <c r="E1650">
        <v>0</v>
      </c>
      <c r="F1650">
        <v>1</v>
      </c>
      <c r="G1650" t="str">
        <f t="shared" si="27"/>
        <v>416674|1|0|0|0|1</v>
      </c>
    </row>
    <row r="1651" spans="1:7" x14ac:dyDescent="0.25">
      <c r="A1651">
        <v>416973</v>
      </c>
      <c r="B1651">
        <v>1</v>
      </c>
      <c r="C1651">
        <v>0</v>
      </c>
      <c r="D1651">
        <v>0</v>
      </c>
      <c r="E1651">
        <v>0</v>
      </c>
      <c r="F1651">
        <v>1</v>
      </c>
      <c r="G1651" t="str">
        <f t="shared" si="27"/>
        <v>416973|1|0|0|0|1</v>
      </c>
    </row>
    <row r="1652" spans="1:7" x14ac:dyDescent="0.25">
      <c r="A1652">
        <v>417626</v>
      </c>
      <c r="B1652">
        <v>1</v>
      </c>
      <c r="C1652">
        <v>0</v>
      </c>
      <c r="D1652">
        <v>0</v>
      </c>
      <c r="E1652">
        <v>0</v>
      </c>
      <c r="F1652">
        <v>1</v>
      </c>
      <c r="G1652" t="str">
        <f t="shared" si="27"/>
        <v>417626|1|0|0|0|1</v>
      </c>
    </row>
    <row r="1653" spans="1:7" x14ac:dyDescent="0.25">
      <c r="A1653">
        <v>417710</v>
      </c>
      <c r="B1653">
        <v>1</v>
      </c>
      <c r="C1653">
        <v>0</v>
      </c>
      <c r="D1653">
        <v>0</v>
      </c>
      <c r="E1653">
        <v>0</v>
      </c>
      <c r="F1653">
        <v>1</v>
      </c>
      <c r="G1653" t="str">
        <f t="shared" si="27"/>
        <v>417710|1|0|0|0|1</v>
      </c>
    </row>
    <row r="1654" spans="1:7" x14ac:dyDescent="0.25">
      <c r="A1654">
        <v>418100</v>
      </c>
      <c r="B1654">
        <v>1</v>
      </c>
      <c r="C1654">
        <v>0</v>
      </c>
      <c r="D1654">
        <v>0</v>
      </c>
      <c r="E1654">
        <v>0</v>
      </c>
      <c r="F1654">
        <v>1</v>
      </c>
      <c r="G1654" t="str">
        <f t="shared" si="27"/>
        <v>418100|1|0|0|0|1</v>
      </c>
    </row>
    <row r="1655" spans="1:7" x14ac:dyDescent="0.25">
      <c r="A1655">
        <v>418249</v>
      </c>
      <c r="B1655">
        <v>1</v>
      </c>
      <c r="C1655">
        <v>0</v>
      </c>
      <c r="D1655">
        <v>0</v>
      </c>
      <c r="E1655">
        <v>1</v>
      </c>
      <c r="F1655">
        <v>0</v>
      </c>
      <c r="G1655" t="str">
        <f t="shared" si="27"/>
        <v>418249|1|0|0|1|0</v>
      </c>
    </row>
    <row r="1656" spans="1:7" x14ac:dyDescent="0.25">
      <c r="A1656">
        <v>418436</v>
      </c>
      <c r="B1656">
        <v>1</v>
      </c>
      <c r="C1656">
        <v>0</v>
      </c>
      <c r="D1656">
        <v>0</v>
      </c>
      <c r="E1656">
        <v>0</v>
      </c>
      <c r="F1656">
        <v>1</v>
      </c>
      <c r="G1656" t="str">
        <f t="shared" si="27"/>
        <v>418436|1|0|0|0|1</v>
      </c>
    </row>
    <row r="1657" spans="1:7" x14ac:dyDescent="0.25">
      <c r="A1657">
        <v>418856</v>
      </c>
      <c r="B1657">
        <v>1</v>
      </c>
      <c r="C1657">
        <v>0</v>
      </c>
      <c r="D1657">
        <v>0</v>
      </c>
      <c r="E1657">
        <v>0</v>
      </c>
      <c r="F1657">
        <v>1</v>
      </c>
      <c r="G1657" t="str">
        <f t="shared" si="27"/>
        <v>418856|1|0|0|0|1</v>
      </c>
    </row>
    <row r="1658" spans="1:7" x14ac:dyDescent="0.25">
      <c r="A1658">
        <v>419406</v>
      </c>
      <c r="B1658">
        <v>1</v>
      </c>
      <c r="C1658">
        <v>0</v>
      </c>
      <c r="D1658">
        <v>0</v>
      </c>
      <c r="E1658">
        <v>1</v>
      </c>
      <c r="F1658">
        <v>0</v>
      </c>
      <c r="G1658" t="str">
        <f t="shared" si="27"/>
        <v>419406|1|0|0|1|0</v>
      </c>
    </row>
    <row r="1659" spans="1:7" x14ac:dyDescent="0.25">
      <c r="A1659">
        <v>419460</v>
      </c>
      <c r="B1659">
        <v>1</v>
      </c>
      <c r="C1659">
        <v>0</v>
      </c>
      <c r="D1659">
        <v>0</v>
      </c>
      <c r="E1659">
        <v>0</v>
      </c>
      <c r="F1659">
        <v>1</v>
      </c>
      <c r="G1659" t="str">
        <f t="shared" si="27"/>
        <v>419460|1|0|0|0|1</v>
      </c>
    </row>
    <row r="1660" spans="1:7" x14ac:dyDescent="0.25">
      <c r="A1660">
        <v>419675</v>
      </c>
      <c r="B1660">
        <v>1</v>
      </c>
      <c r="C1660">
        <v>0</v>
      </c>
      <c r="D1660">
        <v>0</v>
      </c>
      <c r="E1660">
        <v>1</v>
      </c>
      <c r="F1660">
        <v>0</v>
      </c>
      <c r="G1660" t="str">
        <f t="shared" si="27"/>
        <v>419675|1|0|0|1|0</v>
      </c>
    </row>
    <row r="1661" spans="1:7" x14ac:dyDescent="0.25">
      <c r="A1661">
        <v>419947</v>
      </c>
      <c r="B1661">
        <v>1</v>
      </c>
      <c r="C1661">
        <v>0</v>
      </c>
      <c r="D1661">
        <v>0</v>
      </c>
      <c r="E1661">
        <v>0</v>
      </c>
      <c r="F1661">
        <v>1</v>
      </c>
      <c r="G1661" t="str">
        <f t="shared" si="27"/>
        <v>419947|1|0|0|0|1</v>
      </c>
    </row>
    <row r="1662" spans="1:7" x14ac:dyDescent="0.25">
      <c r="A1662">
        <v>420578</v>
      </c>
      <c r="B1662">
        <v>1</v>
      </c>
      <c r="C1662">
        <v>0</v>
      </c>
      <c r="D1662">
        <v>0</v>
      </c>
      <c r="E1662">
        <v>0</v>
      </c>
      <c r="F1662">
        <v>1</v>
      </c>
      <c r="G1662" t="str">
        <f t="shared" si="27"/>
        <v>420578|1|0|0|0|1</v>
      </c>
    </row>
    <row r="1663" spans="1:7" x14ac:dyDescent="0.25">
      <c r="A1663">
        <v>420644</v>
      </c>
      <c r="B1663">
        <v>1</v>
      </c>
      <c r="C1663">
        <v>0</v>
      </c>
      <c r="D1663">
        <v>0</v>
      </c>
      <c r="E1663">
        <v>0</v>
      </c>
      <c r="F1663">
        <v>1</v>
      </c>
      <c r="G1663" t="str">
        <f t="shared" si="27"/>
        <v>420644|1|0|0|0|1</v>
      </c>
    </row>
    <row r="1664" spans="1:7" x14ac:dyDescent="0.25">
      <c r="A1664">
        <v>420653</v>
      </c>
      <c r="B1664">
        <v>1</v>
      </c>
      <c r="C1664">
        <v>0</v>
      </c>
      <c r="D1664">
        <v>0</v>
      </c>
      <c r="E1664">
        <v>0</v>
      </c>
      <c r="F1664">
        <v>1</v>
      </c>
      <c r="G1664" t="str">
        <f t="shared" si="27"/>
        <v>420653|1|0|0|0|1</v>
      </c>
    </row>
    <row r="1665" spans="1:7" x14ac:dyDescent="0.25">
      <c r="A1665">
        <v>420877</v>
      </c>
      <c r="B1665">
        <v>1</v>
      </c>
      <c r="C1665">
        <v>0</v>
      </c>
      <c r="D1665">
        <v>0</v>
      </c>
      <c r="E1665">
        <v>0</v>
      </c>
      <c r="F1665">
        <v>1</v>
      </c>
      <c r="G1665" t="str">
        <f t="shared" si="27"/>
        <v>420877|1|0|0|0|1</v>
      </c>
    </row>
    <row r="1666" spans="1:7" x14ac:dyDescent="0.25">
      <c r="A1666">
        <v>421445</v>
      </c>
      <c r="B1666">
        <v>1</v>
      </c>
      <c r="C1666">
        <v>0</v>
      </c>
      <c r="D1666">
        <v>0</v>
      </c>
      <c r="E1666">
        <v>0</v>
      </c>
      <c r="F1666">
        <v>1</v>
      </c>
      <c r="G1666" t="str">
        <f t="shared" si="27"/>
        <v>421445|1|0|0|0|1</v>
      </c>
    </row>
    <row r="1667" spans="1:7" x14ac:dyDescent="0.25">
      <c r="A1667">
        <v>421539</v>
      </c>
      <c r="B1667">
        <v>1</v>
      </c>
      <c r="C1667">
        <v>0</v>
      </c>
      <c r="D1667">
        <v>0</v>
      </c>
      <c r="E1667">
        <v>0</v>
      </c>
      <c r="F1667">
        <v>1</v>
      </c>
      <c r="G1667" t="str">
        <f t="shared" si="27"/>
        <v>421539|1|0|0|0|1</v>
      </c>
    </row>
    <row r="1668" spans="1:7" x14ac:dyDescent="0.25">
      <c r="A1668">
        <v>422059</v>
      </c>
      <c r="B1668">
        <v>1</v>
      </c>
      <c r="C1668">
        <v>0</v>
      </c>
      <c r="D1668">
        <v>0</v>
      </c>
      <c r="E1668">
        <v>0</v>
      </c>
      <c r="F1668">
        <v>1</v>
      </c>
      <c r="G1668" t="str">
        <f t="shared" ref="G1668:G1731" si="28">CONCATENATE(A1668,"|",B1668,"|",C1668,"|",D1668,"|",E1668,"|",F1668)</f>
        <v>422059|1|0|0|0|1</v>
      </c>
    </row>
    <row r="1669" spans="1:7" x14ac:dyDescent="0.25">
      <c r="A1669">
        <v>422116</v>
      </c>
      <c r="B1669">
        <v>1</v>
      </c>
      <c r="C1669">
        <v>0</v>
      </c>
      <c r="D1669">
        <v>0</v>
      </c>
      <c r="E1669">
        <v>0</v>
      </c>
      <c r="F1669">
        <v>1</v>
      </c>
      <c r="G1669" t="str">
        <f t="shared" si="28"/>
        <v>422116|1|0|0|0|1</v>
      </c>
    </row>
    <row r="1670" spans="1:7" x14ac:dyDescent="0.25">
      <c r="A1670">
        <v>422433</v>
      </c>
      <c r="B1670">
        <v>1</v>
      </c>
      <c r="C1670">
        <v>0</v>
      </c>
      <c r="D1670">
        <v>0</v>
      </c>
      <c r="E1670">
        <v>1</v>
      </c>
      <c r="F1670">
        <v>0</v>
      </c>
      <c r="G1670" t="str">
        <f t="shared" si="28"/>
        <v>422433|1|0|0|1|0</v>
      </c>
    </row>
    <row r="1671" spans="1:7" x14ac:dyDescent="0.25">
      <c r="A1671">
        <v>422657</v>
      </c>
      <c r="B1671">
        <v>1</v>
      </c>
      <c r="C1671">
        <v>0</v>
      </c>
      <c r="D1671">
        <v>0</v>
      </c>
      <c r="E1671">
        <v>0</v>
      </c>
      <c r="F1671">
        <v>1</v>
      </c>
      <c r="G1671" t="str">
        <f t="shared" si="28"/>
        <v>422657|1|0|0|0|1</v>
      </c>
    </row>
    <row r="1672" spans="1:7" x14ac:dyDescent="0.25">
      <c r="A1672">
        <v>423159</v>
      </c>
      <c r="B1672">
        <v>1</v>
      </c>
      <c r="C1672">
        <v>0</v>
      </c>
      <c r="D1672">
        <v>0</v>
      </c>
      <c r="E1672">
        <v>0</v>
      </c>
      <c r="F1672">
        <v>1</v>
      </c>
      <c r="G1672" t="str">
        <f t="shared" si="28"/>
        <v>423159|1|0|0|0|1</v>
      </c>
    </row>
    <row r="1673" spans="1:7" x14ac:dyDescent="0.25">
      <c r="A1673">
        <v>423449</v>
      </c>
      <c r="B1673">
        <v>1</v>
      </c>
      <c r="C1673">
        <v>0</v>
      </c>
      <c r="D1673">
        <v>0</v>
      </c>
      <c r="E1673">
        <v>0</v>
      </c>
      <c r="F1673">
        <v>1</v>
      </c>
      <c r="G1673" t="str">
        <f t="shared" si="28"/>
        <v>423449|1|0|0|0|1</v>
      </c>
    </row>
    <row r="1674" spans="1:7" x14ac:dyDescent="0.25">
      <c r="A1674">
        <v>423636</v>
      </c>
      <c r="B1674">
        <v>1</v>
      </c>
      <c r="C1674">
        <v>0</v>
      </c>
      <c r="D1674">
        <v>0</v>
      </c>
      <c r="E1674">
        <v>0</v>
      </c>
      <c r="F1674">
        <v>1</v>
      </c>
      <c r="G1674" t="str">
        <f t="shared" si="28"/>
        <v>423636|1|0|0|0|1</v>
      </c>
    </row>
    <row r="1675" spans="1:7" x14ac:dyDescent="0.25">
      <c r="A1675">
        <v>423739</v>
      </c>
      <c r="B1675">
        <v>1</v>
      </c>
      <c r="C1675">
        <v>0</v>
      </c>
      <c r="D1675">
        <v>0</v>
      </c>
      <c r="E1675">
        <v>1</v>
      </c>
      <c r="F1675">
        <v>0</v>
      </c>
      <c r="G1675" t="str">
        <f t="shared" si="28"/>
        <v>423739|1|0|0|1|0</v>
      </c>
    </row>
    <row r="1676" spans="1:7" x14ac:dyDescent="0.25">
      <c r="A1676">
        <v>423841</v>
      </c>
      <c r="B1676">
        <v>1</v>
      </c>
      <c r="C1676">
        <v>0</v>
      </c>
      <c r="D1676">
        <v>0</v>
      </c>
      <c r="E1676">
        <v>0</v>
      </c>
      <c r="F1676">
        <v>1</v>
      </c>
      <c r="G1676" t="str">
        <f t="shared" si="28"/>
        <v>423841|1|0|0|0|1</v>
      </c>
    </row>
    <row r="1677" spans="1:7" x14ac:dyDescent="0.25">
      <c r="A1677">
        <v>424156</v>
      </c>
      <c r="B1677">
        <v>1</v>
      </c>
      <c r="C1677">
        <v>0</v>
      </c>
      <c r="D1677">
        <v>0</v>
      </c>
      <c r="E1677">
        <v>0</v>
      </c>
      <c r="F1677">
        <v>1</v>
      </c>
      <c r="G1677" t="str">
        <f t="shared" si="28"/>
        <v>424156|1|0|0|0|1</v>
      </c>
    </row>
    <row r="1678" spans="1:7" x14ac:dyDescent="0.25">
      <c r="A1678">
        <v>424240</v>
      </c>
      <c r="B1678">
        <v>1</v>
      </c>
      <c r="C1678">
        <v>0</v>
      </c>
      <c r="D1678">
        <v>0</v>
      </c>
      <c r="E1678">
        <v>0</v>
      </c>
      <c r="F1678">
        <v>1</v>
      </c>
      <c r="G1678" t="str">
        <f t="shared" si="28"/>
        <v>424240|1|0|0|0|1</v>
      </c>
    </row>
    <row r="1679" spans="1:7" x14ac:dyDescent="0.25">
      <c r="A1679">
        <v>424352</v>
      </c>
      <c r="B1679">
        <v>1</v>
      </c>
      <c r="C1679">
        <v>0</v>
      </c>
      <c r="D1679">
        <v>0</v>
      </c>
      <c r="E1679">
        <v>0</v>
      </c>
      <c r="F1679">
        <v>1</v>
      </c>
      <c r="G1679" t="str">
        <f t="shared" si="28"/>
        <v>424352|1|0|0|0|1</v>
      </c>
    </row>
    <row r="1680" spans="1:7" x14ac:dyDescent="0.25">
      <c r="A1680">
        <v>424437</v>
      </c>
      <c r="B1680">
        <v>1</v>
      </c>
      <c r="C1680">
        <v>0</v>
      </c>
      <c r="D1680">
        <v>0</v>
      </c>
      <c r="E1680">
        <v>0</v>
      </c>
      <c r="F1680">
        <v>1</v>
      </c>
      <c r="G1680" t="str">
        <f t="shared" si="28"/>
        <v>424437|1|0|0|0|1</v>
      </c>
    </row>
    <row r="1681" spans="1:7" x14ac:dyDescent="0.25">
      <c r="A1681">
        <v>424633</v>
      </c>
      <c r="B1681">
        <v>1</v>
      </c>
      <c r="C1681">
        <v>0</v>
      </c>
      <c r="D1681">
        <v>0</v>
      </c>
      <c r="E1681">
        <v>0</v>
      </c>
      <c r="F1681">
        <v>1</v>
      </c>
      <c r="G1681" t="str">
        <f t="shared" si="28"/>
        <v>424633|1|0|0|0|1</v>
      </c>
    </row>
    <row r="1682" spans="1:7" x14ac:dyDescent="0.25">
      <c r="A1682">
        <v>425050</v>
      </c>
      <c r="B1682">
        <v>1</v>
      </c>
      <c r="C1682">
        <v>0</v>
      </c>
      <c r="D1682">
        <v>0</v>
      </c>
      <c r="E1682">
        <v>0</v>
      </c>
      <c r="F1682">
        <v>1</v>
      </c>
      <c r="G1682" t="str">
        <f t="shared" si="28"/>
        <v>425050|1|0|0|0|1</v>
      </c>
    </row>
    <row r="1683" spans="1:7" x14ac:dyDescent="0.25">
      <c r="A1683">
        <v>425108</v>
      </c>
      <c r="B1683">
        <v>1</v>
      </c>
      <c r="C1683">
        <v>0</v>
      </c>
      <c r="D1683">
        <v>0</v>
      </c>
      <c r="E1683">
        <v>0</v>
      </c>
      <c r="F1683">
        <v>1</v>
      </c>
      <c r="G1683" t="str">
        <f t="shared" si="28"/>
        <v>425108|1|0|0|0|1</v>
      </c>
    </row>
    <row r="1684" spans="1:7" x14ac:dyDescent="0.25">
      <c r="A1684">
        <v>425818</v>
      </c>
      <c r="B1684">
        <v>1</v>
      </c>
      <c r="C1684">
        <v>0</v>
      </c>
      <c r="D1684">
        <v>0</v>
      </c>
      <c r="E1684">
        <v>0</v>
      </c>
      <c r="F1684">
        <v>1</v>
      </c>
      <c r="G1684" t="str">
        <f t="shared" si="28"/>
        <v>425818|1|0|0|0|1</v>
      </c>
    </row>
    <row r="1685" spans="1:7" x14ac:dyDescent="0.25">
      <c r="A1685">
        <v>425845</v>
      </c>
      <c r="B1685">
        <v>1</v>
      </c>
      <c r="C1685">
        <v>0</v>
      </c>
      <c r="D1685">
        <v>0</v>
      </c>
      <c r="E1685">
        <v>0</v>
      </c>
      <c r="F1685">
        <v>1</v>
      </c>
      <c r="G1685" t="str">
        <f t="shared" si="28"/>
        <v>425845|1|0|0|0|1</v>
      </c>
    </row>
    <row r="1686" spans="1:7" x14ac:dyDescent="0.25">
      <c r="A1686">
        <v>425911</v>
      </c>
      <c r="B1686">
        <v>1</v>
      </c>
      <c r="C1686">
        <v>0</v>
      </c>
      <c r="D1686">
        <v>0</v>
      </c>
      <c r="E1686">
        <v>1</v>
      </c>
      <c r="F1686">
        <v>0</v>
      </c>
      <c r="G1686" t="str">
        <f t="shared" si="28"/>
        <v>425911|1|0|0|1|0</v>
      </c>
    </row>
    <row r="1687" spans="1:7" x14ac:dyDescent="0.25">
      <c r="A1687">
        <v>426057</v>
      </c>
      <c r="B1687">
        <v>1</v>
      </c>
      <c r="C1687">
        <v>0</v>
      </c>
      <c r="D1687">
        <v>0</v>
      </c>
      <c r="E1687">
        <v>0</v>
      </c>
      <c r="F1687">
        <v>1</v>
      </c>
      <c r="G1687" t="str">
        <f t="shared" si="28"/>
        <v>426057|1|0|0|0|1</v>
      </c>
    </row>
    <row r="1688" spans="1:7" x14ac:dyDescent="0.25">
      <c r="A1688">
        <v>426141</v>
      </c>
      <c r="B1688">
        <v>1</v>
      </c>
      <c r="C1688">
        <v>0</v>
      </c>
      <c r="D1688">
        <v>0</v>
      </c>
      <c r="E1688">
        <v>0</v>
      </c>
      <c r="F1688">
        <v>1</v>
      </c>
      <c r="G1688" t="str">
        <f t="shared" si="28"/>
        <v>426141|1|0|0|0|1</v>
      </c>
    </row>
    <row r="1689" spans="1:7" x14ac:dyDescent="0.25">
      <c r="A1689">
        <v>426534</v>
      </c>
      <c r="B1689">
        <v>1</v>
      </c>
      <c r="C1689">
        <v>0</v>
      </c>
      <c r="D1689">
        <v>0</v>
      </c>
      <c r="E1689">
        <v>1</v>
      </c>
      <c r="F1689">
        <v>0</v>
      </c>
      <c r="G1689" t="str">
        <f t="shared" si="28"/>
        <v>426534|1|0|0|1|0</v>
      </c>
    </row>
    <row r="1690" spans="1:7" x14ac:dyDescent="0.25">
      <c r="A1690">
        <v>426758</v>
      </c>
      <c r="B1690">
        <v>1</v>
      </c>
      <c r="C1690">
        <v>0</v>
      </c>
      <c r="D1690">
        <v>0</v>
      </c>
      <c r="E1690">
        <v>0</v>
      </c>
      <c r="F1690">
        <v>1</v>
      </c>
      <c r="G1690" t="str">
        <f t="shared" si="28"/>
        <v>426758|1|0|0|0|1</v>
      </c>
    </row>
    <row r="1691" spans="1:7" x14ac:dyDescent="0.25">
      <c r="A1691">
        <v>426945</v>
      </c>
      <c r="B1691">
        <v>1</v>
      </c>
      <c r="C1691">
        <v>0</v>
      </c>
      <c r="D1691">
        <v>0</v>
      </c>
      <c r="E1691">
        <v>0</v>
      </c>
      <c r="F1691">
        <v>1</v>
      </c>
      <c r="G1691" t="str">
        <f t="shared" si="28"/>
        <v>426945|1|0|0|0|1</v>
      </c>
    </row>
    <row r="1692" spans="1:7" x14ac:dyDescent="0.25">
      <c r="A1692">
        <v>427241</v>
      </c>
      <c r="B1692">
        <v>1</v>
      </c>
      <c r="C1692">
        <v>0</v>
      </c>
      <c r="D1692">
        <v>0</v>
      </c>
      <c r="E1692">
        <v>0</v>
      </c>
      <c r="F1692">
        <v>1</v>
      </c>
      <c r="G1692" t="str">
        <f t="shared" si="28"/>
        <v>427241|1|0|0|0|1</v>
      </c>
    </row>
    <row r="1693" spans="1:7" x14ac:dyDescent="0.25">
      <c r="A1693">
        <v>427353</v>
      </c>
      <c r="B1693">
        <v>1</v>
      </c>
      <c r="C1693">
        <v>0</v>
      </c>
      <c r="D1693">
        <v>0</v>
      </c>
      <c r="E1693">
        <v>0</v>
      </c>
      <c r="F1693">
        <v>1</v>
      </c>
      <c r="G1693" t="str">
        <f t="shared" si="28"/>
        <v>427353|1|0|0|0|1</v>
      </c>
    </row>
    <row r="1694" spans="1:7" x14ac:dyDescent="0.25">
      <c r="A1694">
        <v>427858</v>
      </c>
      <c r="B1694">
        <v>1</v>
      </c>
      <c r="C1694">
        <v>0</v>
      </c>
      <c r="D1694">
        <v>0</v>
      </c>
      <c r="E1694">
        <v>0</v>
      </c>
      <c r="F1694">
        <v>1</v>
      </c>
      <c r="G1694" t="str">
        <f t="shared" si="28"/>
        <v>427858|1|0|0|0|1</v>
      </c>
    </row>
    <row r="1695" spans="1:7" x14ac:dyDescent="0.25">
      <c r="A1695">
        <v>427960</v>
      </c>
      <c r="B1695">
        <v>1</v>
      </c>
      <c r="C1695">
        <v>0</v>
      </c>
      <c r="D1695">
        <v>0</v>
      </c>
      <c r="E1695">
        <v>0</v>
      </c>
      <c r="F1695">
        <v>1</v>
      </c>
      <c r="G1695" t="str">
        <f t="shared" si="28"/>
        <v>427960|1|0|0|0|1</v>
      </c>
    </row>
    <row r="1696" spans="1:7" x14ac:dyDescent="0.25">
      <c r="A1696">
        <v>428060</v>
      </c>
      <c r="B1696">
        <v>1</v>
      </c>
      <c r="C1696">
        <v>0</v>
      </c>
      <c r="D1696">
        <v>0</v>
      </c>
      <c r="E1696">
        <v>1</v>
      </c>
      <c r="F1696">
        <v>0</v>
      </c>
      <c r="G1696" t="str">
        <f t="shared" si="28"/>
        <v>428060|1|0|0|1|0</v>
      </c>
    </row>
    <row r="1697" spans="1:7" x14ac:dyDescent="0.25">
      <c r="A1697">
        <v>428462</v>
      </c>
      <c r="B1697">
        <v>1</v>
      </c>
      <c r="C1697">
        <v>0</v>
      </c>
      <c r="D1697">
        <v>0</v>
      </c>
      <c r="E1697">
        <v>0</v>
      </c>
      <c r="F1697">
        <v>1</v>
      </c>
      <c r="G1697" t="str">
        <f t="shared" si="28"/>
        <v>428462|1|0|0|0|1</v>
      </c>
    </row>
    <row r="1698" spans="1:7" x14ac:dyDescent="0.25">
      <c r="A1698">
        <v>428547</v>
      </c>
      <c r="B1698">
        <v>1</v>
      </c>
      <c r="C1698">
        <v>0</v>
      </c>
      <c r="D1698">
        <v>0</v>
      </c>
      <c r="E1698">
        <v>1</v>
      </c>
      <c r="F1698">
        <v>0</v>
      </c>
      <c r="G1698" t="str">
        <f t="shared" si="28"/>
        <v>428547|1|0|0|1|0</v>
      </c>
    </row>
    <row r="1699" spans="1:7" x14ac:dyDescent="0.25">
      <c r="A1699">
        <v>428855</v>
      </c>
      <c r="B1699">
        <v>1</v>
      </c>
      <c r="C1699">
        <v>0</v>
      </c>
      <c r="D1699">
        <v>0</v>
      </c>
      <c r="E1699">
        <v>0</v>
      </c>
      <c r="F1699">
        <v>1</v>
      </c>
      <c r="G1699" t="str">
        <f t="shared" si="28"/>
        <v>428855|1|0|0|0|1</v>
      </c>
    </row>
    <row r="1700" spans="1:7" x14ac:dyDescent="0.25">
      <c r="A1700">
        <v>429021</v>
      </c>
      <c r="B1700">
        <v>1</v>
      </c>
      <c r="C1700">
        <v>0</v>
      </c>
      <c r="D1700">
        <v>0</v>
      </c>
      <c r="E1700">
        <v>0</v>
      </c>
      <c r="F1700">
        <v>1</v>
      </c>
      <c r="G1700" t="str">
        <f t="shared" si="28"/>
        <v>429021|1|0|0|0|1</v>
      </c>
    </row>
    <row r="1701" spans="1:7" x14ac:dyDescent="0.25">
      <c r="A1701">
        <v>429487</v>
      </c>
      <c r="B1701">
        <v>1</v>
      </c>
      <c r="C1701">
        <v>0</v>
      </c>
      <c r="D1701">
        <v>0</v>
      </c>
      <c r="E1701">
        <v>0</v>
      </c>
      <c r="F1701">
        <v>1</v>
      </c>
      <c r="G1701" t="str">
        <f t="shared" si="28"/>
        <v>429487|1|0|0|0|1</v>
      </c>
    </row>
    <row r="1702" spans="1:7" x14ac:dyDescent="0.25">
      <c r="A1702">
        <v>430036</v>
      </c>
      <c r="B1702">
        <v>1</v>
      </c>
      <c r="C1702">
        <v>0</v>
      </c>
      <c r="D1702">
        <v>0</v>
      </c>
      <c r="E1702">
        <v>0</v>
      </c>
      <c r="F1702">
        <v>1</v>
      </c>
      <c r="G1702" t="str">
        <f t="shared" si="28"/>
        <v>430036|1|0|0|0|1</v>
      </c>
    </row>
    <row r="1703" spans="1:7" x14ac:dyDescent="0.25">
      <c r="A1703">
        <v>430054</v>
      </c>
      <c r="B1703">
        <v>1</v>
      </c>
      <c r="C1703">
        <v>0</v>
      </c>
      <c r="D1703">
        <v>0</v>
      </c>
      <c r="E1703">
        <v>0</v>
      </c>
      <c r="F1703">
        <v>1</v>
      </c>
      <c r="G1703" t="str">
        <f t="shared" si="28"/>
        <v>430054|1|0|0|0|1</v>
      </c>
    </row>
    <row r="1704" spans="1:7" x14ac:dyDescent="0.25">
      <c r="A1704">
        <v>430344</v>
      </c>
      <c r="B1704">
        <v>1</v>
      </c>
      <c r="C1704">
        <v>0</v>
      </c>
      <c r="D1704">
        <v>0</v>
      </c>
      <c r="E1704">
        <v>0</v>
      </c>
      <c r="F1704">
        <v>1</v>
      </c>
      <c r="G1704" t="str">
        <f t="shared" si="28"/>
        <v>430344|1|0|0|0|1</v>
      </c>
    </row>
    <row r="1705" spans="1:7" x14ac:dyDescent="0.25">
      <c r="A1705">
        <v>431172</v>
      </c>
      <c r="B1705">
        <v>1</v>
      </c>
      <c r="C1705">
        <v>0</v>
      </c>
      <c r="D1705">
        <v>1</v>
      </c>
      <c r="E1705">
        <v>0</v>
      </c>
      <c r="F1705">
        <v>0</v>
      </c>
      <c r="G1705" t="str">
        <f t="shared" si="28"/>
        <v>431172|1|0|1|0|0</v>
      </c>
    </row>
    <row r="1706" spans="1:7" x14ac:dyDescent="0.25">
      <c r="A1706">
        <v>431323</v>
      </c>
      <c r="B1706">
        <v>1</v>
      </c>
      <c r="C1706">
        <v>0</v>
      </c>
      <c r="D1706">
        <v>0</v>
      </c>
      <c r="E1706">
        <v>0</v>
      </c>
      <c r="F1706">
        <v>1</v>
      </c>
      <c r="G1706" t="str">
        <f t="shared" si="28"/>
        <v>431323|1|0|0|0|1</v>
      </c>
    </row>
    <row r="1707" spans="1:7" x14ac:dyDescent="0.25">
      <c r="A1707">
        <v>431350</v>
      </c>
      <c r="B1707">
        <v>1</v>
      </c>
      <c r="C1707">
        <v>0</v>
      </c>
      <c r="D1707">
        <v>0</v>
      </c>
      <c r="E1707">
        <v>0</v>
      </c>
      <c r="F1707">
        <v>1</v>
      </c>
      <c r="G1707" t="str">
        <f t="shared" si="28"/>
        <v>431350|1|0|0|0|1</v>
      </c>
    </row>
    <row r="1708" spans="1:7" x14ac:dyDescent="0.25">
      <c r="A1708">
        <v>432058</v>
      </c>
      <c r="B1708">
        <v>1</v>
      </c>
      <c r="C1708">
        <v>0</v>
      </c>
      <c r="D1708">
        <v>0</v>
      </c>
      <c r="E1708">
        <v>0</v>
      </c>
      <c r="F1708">
        <v>1</v>
      </c>
      <c r="G1708" t="str">
        <f t="shared" si="28"/>
        <v>432058|1|0|0|0|1</v>
      </c>
    </row>
    <row r="1709" spans="1:7" x14ac:dyDescent="0.25">
      <c r="A1709">
        <v>432432</v>
      </c>
      <c r="B1709">
        <v>1</v>
      </c>
      <c r="C1709">
        <v>0</v>
      </c>
      <c r="D1709">
        <v>0</v>
      </c>
      <c r="E1709">
        <v>0</v>
      </c>
      <c r="F1709">
        <v>1</v>
      </c>
      <c r="G1709" t="str">
        <f t="shared" si="28"/>
        <v>432432|1|0|0|0|1</v>
      </c>
    </row>
    <row r="1710" spans="1:7" x14ac:dyDescent="0.25">
      <c r="A1710">
        <v>433505</v>
      </c>
      <c r="B1710">
        <v>1</v>
      </c>
      <c r="C1710">
        <v>0</v>
      </c>
      <c r="D1710">
        <v>0</v>
      </c>
      <c r="E1710">
        <v>1</v>
      </c>
      <c r="F1710">
        <v>0</v>
      </c>
      <c r="G1710" t="str">
        <f t="shared" si="28"/>
        <v>433505|1|0|0|1|0</v>
      </c>
    </row>
    <row r="1711" spans="1:7" x14ac:dyDescent="0.25">
      <c r="A1711">
        <v>433550</v>
      </c>
      <c r="B1711">
        <v>1</v>
      </c>
      <c r="C1711">
        <v>0</v>
      </c>
      <c r="D1711">
        <v>0</v>
      </c>
      <c r="E1711">
        <v>0</v>
      </c>
      <c r="F1711">
        <v>1</v>
      </c>
      <c r="G1711" t="str">
        <f t="shared" si="28"/>
        <v>433550|1|0|0|0|1</v>
      </c>
    </row>
    <row r="1712" spans="1:7" x14ac:dyDescent="0.25">
      <c r="A1712">
        <v>433608</v>
      </c>
      <c r="B1712">
        <v>1</v>
      </c>
      <c r="C1712">
        <v>0</v>
      </c>
      <c r="D1712">
        <v>0</v>
      </c>
      <c r="E1712">
        <v>1</v>
      </c>
      <c r="F1712">
        <v>0</v>
      </c>
      <c r="G1712" t="str">
        <f t="shared" si="28"/>
        <v>433608|1|0|0|1|0</v>
      </c>
    </row>
    <row r="1713" spans="1:7" x14ac:dyDescent="0.25">
      <c r="A1713">
        <v>433859</v>
      </c>
      <c r="B1713">
        <v>1</v>
      </c>
      <c r="C1713">
        <v>0</v>
      </c>
      <c r="D1713">
        <v>0</v>
      </c>
      <c r="E1713">
        <v>0</v>
      </c>
      <c r="F1713">
        <v>1</v>
      </c>
      <c r="G1713" t="str">
        <f t="shared" si="28"/>
        <v>433859|1|0|0|0|1</v>
      </c>
    </row>
    <row r="1714" spans="1:7" x14ac:dyDescent="0.25">
      <c r="A1714">
        <v>433943</v>
      </c>
      <c r="B1714">
        <v>1</v>
      </c>
      <c r="C1714">
        <v>0</v>
      </c>
      <c r="D1714">
        <v>0</v>
      </c>
      <c r="E1714">
        <v>0</v>
      </c>
      <c r="F1714">
        <v>1</v>
      </c>
      <c r="G1714" t="str">
        <f t="shared" si="28"/>
        <v>433943|1|0|0|0|1</v>
      </c>
    </row>
    <row r="1715" spans="1:7" x14ac:dyDescent="0.25">
      <c r="A1715">
        <v>434203</v>
      </c>
      <c r="B1715">
        <v>1</v>
      </c>
      <c r="C1715">
        <v>0</v>
      </c>
      <c r="D1715">
        <v>0</v>
      </c>
      <c r="E1715">
        <v>0</v>
      </c>
      <c r="F1715">
        <v>1</v>
      </c>
      <c r="G1715" t="str">
        <f t="shared" si="28"/>
        <v>434203|1|0|0|0|1</v>
      </c>
    </row>
    <row r="1716" spans="1:7" x14ac:dyDescent="0.25">
      <c r="A1716">
        <v>434539</v>
      </c>
      <c r="B1716">
        <v>1</v>
      </c>
      <c r="C1716">
        <v>0</v>
      </c>
      <c r="D1716">
        <v>0</v>
      </c>
      <c r="E1716">
        <v>0</v>
      </c>
      <c r="F1716">
        <v>1</v>
      </c>
      <c r="G1716" t="str">
        <f t="shared" si="28"/>
        <v>434539|1|0|0|0|1</v>
      </c>
    </row>
    <row r="1717" spans="1:7" x14ac:dyDescent="0.25">
      <c r="A1717">
        <v>435059</v>
      </c>
      <c r="B1717">
        <v>1</v>
      </c>
      <c r="C1717">
        <v>0</v>
      </c>
      <c r="D1717">
        <v>0</v>
      </c>
      <c r="E1717">
        <v>0</v>
      </c>
      <c r="F1717">
        <v>1</v>
      </c>
      <c r="G1717" t="str">
        <f t="shared" si="28"/>
        <v>435059|1|0|0|0|1</v>
      </c>
    </row>
    <row r="1718" spans="1:7" x14ac:dyDescent="0.25">
      <c r="A1718">
        <v>435077</v>
      </c>
      <c r="B1718">
        <v>1</v>
      </c>
      <c r="C1718">
        <v>0</v>
      </c>
      <c r="D1718">
        <v>0</v>
      </c>
      <c r="E1718">
        <v>1</v>
      </c>
      <c r="F1718">
        <v>0</v>
      </c>
      <c r="G1718" t="str">
        <f t="shared" si="28"/>
        <v>435077|1|0|0|1|0</v>
      </c>
    </row>
    <row r="1719" spans="1:7" x14ac:dyDescent="0.25">
      <c r="A1719">
        <v>435255</v>
      </c>
      <c r="B1719">
        <v>1</v>
      </c>
      <c r="C1719">
        <v>0</v>
      </c>
      <c r="D1719">
        <v>0</v>
      </c>
      <c r="E1719">
        <v>0</v>
      </c>
      <c r="F1719">
        <v>1</v>
      </c>
      <c r="G1719" t="str">
        <f t="shared" si="28"/>
        <v>435255|1|0|0|0|1</v>
      </c>
    </row>
    <row r="1720" spans="1:7" x14ac:dyDescent="0.25">
      <c r="A1720">
        <v>435666</v>
      </c>
      <c r="B1720">
        <v>1</v>
      </c>
      <c r="C1720">
        <v>0</v>
      </c>
      <c r="D1720">
        <v>0</v>
      </c>
      <c r="E1720">
        <v>0</v>
      </c>
      <c r="F1720">
        <v>1</v>
      </c>
      <c r="G1720" t="str">
        <f t="shared" si="28"/>
        <v>435666|1|0|0|0|1</v>
      </c>
    </row>
    <row r="1721" spans="1:7" x14ac:dyDescent="0.25">
      <c r="A1721">
        <v>435750</v>
      </c>
      <c r="B1721">
        <v>1</v>
      </c>
      <c r="C1721">
        <v>0</v>
      </c>
      <c r="D1721">
        <v>0</v>
      </c>
      <c r="E1721">
        <v>1</v>
      </c>
      <c r="F1721">
        <v>0</v>
      </c>
      <c r="G1721" t="str">
        <f t="shared" si="28"/>
        <v>435750|1|0|0|1|0</v>
      </c>
    </row>
    <row r="1722" spans="1:7" x14ac:dyDescent="0.25">
      <c r="A1722">
        <v>436159</v>
      </c>
      <c r="B1722">
        <v>1</v>
      </c>
      <c r="C1722">
        <v>0</v>
      </c>
      <c r="D1722">
        <v>1</v>
      </c>
      <c r="E1722">
        <v>0</v>
      </c>
      <c r="F1722">
        <v>0</v>
      </c>
      <c r="G1722" t="str">
        <f t="shared" si="28"/>
        <v>436159|1|0|1|0|0</v>
      </c>
    </row>
    <row r="1723" spans="1:7" x14ac:dyDescent="0.25">
      <c r="A1723">
        <v>436542</v>
      </c>
      <c r="B1723">
        <v>1</v>
      </c>
      <c r="C1723">
        <v>0</v>
      </c>
      <c r="D1723">
        <v>0</v>
      </c>
      <c r="E1723">
        <v>0</v>
      </c>
      <c r="F1723">
        <v>1</v>
      </c>
      <c r="G1723" t="str">
        <f t="shared" si="28"/>
        <v>436542|1|0|0|0|1</v>
      </c>
    </row>
    <row r="1724" spans="1:7" x14ac:dyDescent="0.25">
      <c r="A1724">
        <v>436739</v>
      </c>
      <c r="B1724">
        <v>1</v>
      </c>
      <c r="C1724">
        <v>0</v>
      </c>
      <c r="D1724">
        <v>0</v>
      </c>
      <c r="E1724">
        <v>0</v>
      </c>
      <c r="F1724">
        <v>1</v>
      </c>
      <c r="G1724" t="str">
        <f t="shared" si="28"/>
        <v>436739|1|0|0|0|1</v>
      </c>
    </row>
    <row r="1725" spans="1:7" x14ac:dyDescent="0.25">
      <c r="A1725">
        <v>436953</v>
      </c>
      <c r="B1725">
        <v>1</v>
      </c>
      <c r="C1725">
        <v>0</v>
      </c>
      <c r="D1725">
        <v>0</v>
      </c>
      <c r="E1725">
        <v>0</v>
      </c>
      <c r="F1725">
        <v>1</v>
      </c>
      <c r="G1725" t="str">
        <f t="shared" si="28"/>
        <v>436953|1|0|0|0|1</v>
      </c>
    </row>
    <row r="1726" spans="1:7" x14ac:dyDescent="0.25">
      <c r="A1726">
        <v>437044</v>
      </c>
      <c r="B1726">
        <v>1</v>
      </c>
      <c r="C1726">
        <v>0</v>
      </c>
      <c r="D1726">
        <v>0</v>
      </c>
      <c r="E1726">
        <v>0</v>
      </c>
      <c r="F1726">
        <v>1</v>
      </c>
      <c r="G1726" t="str">
        <f t="shared" si="28"/>
        <v>437044|1|0|0|0|1</v>
      </c>
    </row>
    <row r="1727" spans="1:7" x14ac:dyDescent="0.25">
      <c r="A1727">
        <v>437914</v>
      </c>
      <c r="B1727">
        <v>1</v>
      </c>
      <c r="C1727">
        <v>0</v>
      </c>
      <c r="D1727">
        <v>1</v>
      </c>
      <c r="E1727">
        <v>0</v>
      </c>
      <c r="F1727">
        <v>0</v>
      </c>
      <c r="G1727" t="str">
        <f t="shared" si="28"/>
        <v>437914|1|0|1|0|0</v>
      </c>
    </row>
    <row r="1728" spans="1:7" x14ac:dyDescent="0.25">
      <c r="A1728">
        <v>438434</v>
      </c>
      <c r="B1728">
        <v>1</v>
      </c>
      <c r="C1728">
        <v>0</v>
      </c>
      <c r="D1728">
        <v>0</v>
      </c>
      <c r="E1728">
        <v>0</v>
      </c>
      <c r="F1728">
        <v>1</v>
      </c>
      <c r="G1728" t="str">
        <f t="shared" si="28"/>
        <v>438434|1|0|0|0|1</v>
      </c>
    </row>
    <row r="1729" spans="1:7" x14ac:dyDescent="0.25">
      <c r="A1729">
        <v>439132</v>
      </c>
      <c r="B1729">
        <v>1</v>
      </c>
      <c r="C1729">
        <v>0</v>
      </c>
      <c r="D1729">
        <v>0</v>
      </c>
      <c r="E1729">
        <v>0</v>
      </c>
      <c r="F1729">
        <v>1</v>
      </c>
      <c r="G1729" t="str">
        <f t="shared" si="28"/>
        <v>439132|1|0|0|0|1</v>
      </c>
    </row>
    <row r="1730" spans="1:7" x14ac:dyDescent="0.25">
      <c r="A1730">
        <v>439338</v>
      </c>
      <c r="B1730">
        <v>1</v>
      </c>
      <c r="C1730">
        <v>0</v>
      </c>
      <c r="D1730">
        <v>0</v>
      </c>
      <c r="E1730">
        <v>1</v>
      </c>
      <c r="F1730">
        <v>0</v>
      </c>
      <c r="G1730" t="str">
        <f t="shared" si="28"/>
        <v>439338|1|0|0|1|0</v>
      </c>
    </row>
    <row r="1731" spans="1:7" x14ac:dyDescent="0.25">
      <c r="A1731">
        <v>439356</v>
      </c>
      <c r="B1731">
        <v>1</v>
      </c>
      <c r="C1731">
        <v>0</v>
      </c>
      <c r="D1731">
        <v>0</v>
      </c>
      <c r="E1731">
        <v>0</v>
      </c>
      <c r="F1731">
        <v>1</v>
      </c>
      <c r="G1731" t="str">
        <f t="shared" si="28"/>
        <v>439356|1|0|0|0|1</v>
      </c>
    </row>
    <row r="1732" spans="1:7" x14ac:dyDescent="0.25">
      <c r="A1732">
        <v>439404</v>
      </c>
      <c r="B1732">
        <v>1</v>
      </c>
      <c r="C1732">
        <v>0</v>
      </c>
      <c r="D1732">
        <v>0</v>
      </c>
      <c r="E1732">
        <v>1</v>
      </c>
      <c r="F1732">
        <v>0</v>
      </c>
      <c r="G1732" t="str">
        <f t="shared" ref="G1732:G1795" si="29">CONCATENATE(A1732,"|",B1732,"|",C1732,"|",D1732,"|",E1732,"|",F1732)</f>
        <v>439404|1|0|0|1|0</v>
      </c>
    </row>
    <row r="1733" spans="1:7" x14ac:dyDescent="0.25">
      <c r="A1733">
        <v>439730</v>
      </c>
      <c r="B1733">
        <v>1</v>
      </c>
      <c r="C1733">
        <v>0</v>
      </c>
      <c r="D1733">
        <v>0</v>
      </c>
      <c r="E1733">
        <v>0</v>
      </c>
      <c r="F1733">
        <v>1</v>
      </c>
      <c r="G1733" t="str">
        <f t="shared" si="29"/>
        <v>439730|1|0|0|0|1</v>
      </c>
    </row>
    <row r="1734" spans="1:7" x14ac:dyDescent="0.25">
      <c r="A1734">
        <v>440857</v>
      </c>
      <c r="B1734">
        <v>1</v>
      </c>
      <c r="C1734">
        <v>0</v>
      </c>
      <c r="D1734">
        <v>0</v>
      </c>
      <c r="E1734">
        <v>0</v>
      </c>
      <c r="F1734">
        <v>1</v>
      </c>
      <c r="G1734" t="str">
        <f t="shared" si="29"/>
        <v>440857|1|0|0|0|1</v>
      </c>
    </row>
    <row r="1735" spans="1:7" x14ac:dyDescent="0.25">
      <c r="A1735">
        <v>440978</v>
      </c>
      <c r="B1735">
        <v>1</v>
      </c>
      <c r="C1735">
        <v>0</v>
      </c>
      <c r="D1735">
        <v>0</v>
      </c>
      <c r="E1735">
        <v>0</v>
      </c>
      <c r="F1735">
        <v>1</v>
      </c>
      <c r="G1735" t="str">
        <f t="shared" si="29"/>
        <v>440978|1|0|0|0|1</v>
      </c>
    </row>
    <row r="1736" spans="1:7" x14ac:dyDescent="0.25">
      <c r="A1736">
        <v>441050</v>
      </c>
      <c r="B1736">
        <v>1</v>
      </c>
      <c r="C1736">
        <v>0</v>
      </c>
      <c r="D1736">
        <v>0</v>
      </c>
      <c r="E1736">
        <v>0</v>
      </c>
      <c r="F1736">
        <v>1</v>
      </c>
      <c r="G1736" t="str">
        <f t="shared" si="29"/>
        <v>441050|1|0|0|0|1</v>
      </c>
    </row>
    <row r="1737" spans="1:7" x14ac:dyDescent="0.25">
      <c r="A1737">
        <v>441078</v>
      </c>
      <c r="B1737">
        <v>1</v>
      </c>
      <c r="C1737">
        <v>0</v>
      </c>
      <c r="D1737">
        <v>0</v>
      </c>
      <c r="E1737">
        <v>0</v>
      </c>
      <c r="F1737">
        <v>1</v>
      </c>
      <c r="G1737" t="str">
        <f t="shared" si="29"/>
        <v>441078|1|0|0|0|1</v>
      </c>
    </row>
    <row r="1738" spans="1:7" x14ac:dyDescent="0.25">
      <c r="A1738">
        <v>441135</v>
      </c>
      <c r="B1738">
        <v>1</v>
      </c>
      <c r="C1738">
        <v>0</v>
      </c>
      <c r="D1738">
        <v>0</v>
      </c>
      <c r="E1738">
        <v>0</v>
      </c>
      <c r="F1738">
        <v>1</v>
      </c>
      <c r="G1738" t="str">
        <f t="shared" si="29"/>
        <v>441135|1|0|0|0|1</v>
      </c>
    </row>
    <row r="1739" spans="1:7" x14ac:dyDescent="0.25">
      <c r="A1739">
        <v>441256</v>
      </c>
      <c r="B1739">
        <v>1</v>
      </c>
      <c r="C1739">
        <v>0</v>
      </c>
      <c r="D1739">
        <v>0</v>
      </c>
      <c r="E1739">
        <v>1</v>
      </c>
      <c r="F1739">
        <v>0</v>
      </c>
      <c r="G1739" t="str">
        <f t="shared" si="29"/>
        <v>441256|1|0|0|1|0</v>
      </c>
    </row>
    <row r="1740" spans="1:7" x14ac:dyDescent="0.25">
      <c r="A1740">
        <v>441359</v>
      </c>
      <c r="B1740">
        <v>1</v>
      </c>
      <c r="C1740">
        <v>0</v>
      </c>
      <c r="D1740">
        <v>0</v>
      </c>
      <c r="E1740">
        <v>0</v>
      </c>
      <c r="F1740">
        <v>1</v>
      </c>
      <c r="G1740" t="str">
        <f t="shared" si="29"/>
        <v>441359|1|0|0|0|1</v>
      </c>
    </row>
    <row r="1741" spans="1:7" x14ac:dyDescent="0.25">
      <c r="A1741">
        <v>441434</v>
      </c>
      <c r="B1741">
        <v>1</v>
      </c>
      <c r="C1741">
        <v>0</v>
      </c>
      <c r="D1741">
        <v>0</v>
      </c>
      <c r="E1741">
        <v>0</v>
      </c>
      <c r="F1741">
        <v>1</v>
      </c>
      <c r="G1741" t="str">
        <f t="shared" si="29"/>
        <v>441434|1|0|0|0|1</v>
      </c>
    </row>
    <row r="1742" spans="1:7" x14ac:dyDescent="0.25">
      <c r="A1742">
        <v>441470</v>
      </c>
      <c r="B1742">
        <v>1</v>
      </c>
      <c r="C1742">
        <v>0</v>
      </c>
      <c r="D1742">
        <v>0</v>
      </c>
      <c r="E1742">
        <v>0</v>
      </c>
      <c r="F1742">
        <v>1</v>
      </c>
      <c r="G1742" t="str">
        <f t="shared" si="29"/>
        <v>441470|1|0|0|0|1</v>
      </c>
    </row>
    <row r="1743" spans="1:7" x14ac:dyDescent="0.25">
      <c r="A1743">
        <v>441630</v>
      </c>
      <c r="B1743">
        <v>1</v>
      </c>
      <c r="C1743">
        <v>0</v>
      </c>
      <c r="D1743">
        <v>0</v>
      </c>
      <c r="E1743">
        <v>0</v>
      </c>
      <c r="F1743">
        <v>1</v>
      </c>
      <c r="G1743" t="str">
        <f t="shared" si="29"/>
        <v>441630|1|0|0|0|1</v>
      </c>
    </row>
    <row r="1744" spans="1:7" x14ac:dyDescent="0.25">
      <c r="A1744">
        <v>442011</v>
      </c>
      <c r="B1744">
        <v>1</v>
      </c>
      <c r="C1744">
        <v>0</v>
      </c>
      <c r="D1744">
        <v>0</v>
      </c>
      <c r="E1744">
        <v>0</v>
      </c>
      <c r="F1744">
        <v>1</v>
      </c>
      <c r="G1744" t="str">
        <f t="shared" si="29"/>
        <v>442011|1|0|0|0|1</v>
      </c>
    </row>
    <row r="1745" spans="1:7" x14ac:dyDescent="0.25">
      <c r="A1745">
        <v>442057</v>
      </c>
      <c r="B1745">
        <v>1</v>
      </c>
      <c r="C1745">
        <v>0</v>
      </c>
      <c r="D1745">
        <v>0</v>
      </c>
      <c r="E1745">
        <v>0</v>
      </c>
      <c r="F1745">
        <v>1</v>
      </c>
      <c r="G1745" t="str">
        <f t="shared" si="29"/>
        <v>442057|1|0|0|0|1</v>
      </c>
    </row>
    <row r="1746" spans="1:7" x14ac:dyDescent="0.25">
      <c r="A1746">
        <v>442244</v>
      </c>
      <c r="B1746">
        <v>1</v>
      </c>
      <c r="C1746">
        <v>0</v>
      </c>
      <c r="D1746">
        <v>0</v>
      </c>
      <c r="E1746">
        <v>0</v>
      </c>
      <c r="F1746">
        <v>1</v>
      </c>
      <c r="G1746" t="str">
        <f t="shared" si="29"/>
        <v>442244|1|0|0|0|1</v>
      </c>
    </row>
    <row r="1747" spans="1:7" x14ac:dyDescent="0.25">
      <c r="A1747">
        <v>442655</v>
      </c>
      <c r="B1747">
        <v>1</v>
      </c>
      <c r="C1747">
        <v>0</v>
      </c>
      <c r="D1747">
        <v>0</v>
      </c>
      <c r="E1747">
        <v>0</v>
      </c>
      <c r="F1747">
        <v>1</v>
      </c>
      <c r="G1747" t="str">
        <f t="shared" si="29"/>
        <v>442655|1|0|0|0|1</v>
      </c>
    </row>
    <row r="1748" spans="1:7" x14ac:dyDescent="0.25">
      <c r="A1748">
        <v>443148</v>
      </c>
      <c r="B1748">
        <v>1</v>
      </c>
      <c r="C1748">
        <v>0</v>
      </c>
      <c r="D1748">
        <v>0</v>
      </c>
      <c r="E1748">
        <v>0</v>
      </c>
      <c r="F1748">
        <v>1</v>
      </c>
      <c r="G1748" t="str">
        <f t="shared" si="29"/>
        <v>443148|1|0|0|0|1</v>
      </c>
    </row>
    <row r="1749" spans="1:7" x14ac:dyDescent="0.25">
      <c r="A1749">
        <v>443205</v>
      </c>
      <c r="B1749">
        <v>1</v>
      </c>
      <c r="C1749">
        <v>0</v>
      </c>
      <c r="D1749">
        <v>0</v>
      </c>
      <c r="E1749">
        <v>1</v>
      </c>
      <c r="F1749">
        <v>0</v>
      </c>
      <c r="G1749" t="str">
        <f t="shared" si="29"/>
        <v>443205|1|0|0|1|0</v>
      </c>
    </row>
    <row r="1750" spans="1:7" x14ac:dyDescent="0.25">
      <c r="A1750">
        <v>443353</v>
      </c>
      <c r="B1750">
        <v>1</v>
      </c>
      <c r="C1750">
        <v>0</v>
      </c>
      <c r="D1750">
        <v>0</v>
      </c>
      <c r="E1750">
        <v>0</v>
      </c>
      <c r="F1750">
        <v>1</v>
      </c>
      <c r="G1750" t="str">
        <f t="shared" si="29"/>
        <v>443353|1|0|0|0|1</v>
      </c>
    </row>
    <row r="1751" spans="1:7" x14ac:dyDescent="0.25">
      <c r="A1751">
        <v>443625</v>
      </c>
      <c r="B1751">
        <v>1</v>
      </c>
      <c r="C1751">
        <v>0</v>
      </c>
      <c r="D1751">
        <v>0</v>
      </c>
      <c r="E1751">
        <v>0</v>
      </c>
      <c r="F1751">
        <v>1</v>
      </c>
      <c r="G1751" t="str">
        <f t="shared" si="29"/>
        <v>443625|1|0|0|0|1</v>
      </c>
    </row>
    <row r="1752" spans="1:7" x14ac:dyDescent="0.25">
      <c r="A1752">
        <v>443634</v>
      </c>
      <c r="B1752">
        <v>1</v>
      </c>
      <c r="C1752">
        <v>0</v>
      </c>
      <c r="D1752">
        <v>0</v>
      </c>
      <c r="E1752">
        <v>0</v>
      </c>
      <c r="F1752">
        <v>1</v>
      </c>
      <c r="G1752" t="str">
        <f t="shared" si="29"/>
        <v>443634|1|0|0|0|1</v>
      </c>
    </row>
    <row r="1753" spans="1:7" x14ac:dyDescent="0.25">
      <c r="A1753">
        <v>444350</v>
      </c>
      <c r="B1753">
        <v>1</v>
      </c>
      <c r="C1753">
        <v>0</v>
      </c>
      <c r="D1753">
        <v>0</v>
      </c>
      <c r="E1753">
        <v>0</v>
      </c>
      <c r="F1753">
        <v>1</v>
      </c>
      <c r="G1753" t="str">
        <f t="shared" si="29"/>
        <v>444350|1|0|0|0|1</v>
      </c>
    </row>
    <row r="1754" spans="1:7" x14ac:dyDescent="0.25">
      <c r="A1754">
        <v>444556</v>
      </c>
      <c r="B1754">
        <v>1</v>
      </c>
      <c r="C1754">
        <v>0</v>
      </c>
      <c r="D1754">
        <v>0</v>
      </c>
      <c r="E1754">
        <v>0</v>
      </c>
      <c r="F1754">
        <v>1</v>
      </c>
      <c r="G1754" t="str">
        <f t="shared" si="29"/>
        <v>444556|1|0|0|0|1</v>
      </c>
    </row>
    <row r="1755" spans="1:7" x14ac:dyDescent="0.25">
      <c r="A1755">
        <v>444677</v>
      </c>
      <c r="B1755">
        <v>1</v>
      </c>
      <c r="C1755">
        <v>0</v>
      </c>
      <c r="D1755">
        <v>0</v>
      </c>
      <c r="E1755">
        <v>0</v>
      </c>
      <c r="F1755">
        <v>1</v>
      </c>
      <c r="G1755" t="str">
        <f t="shared" si="29"/>
        <v>444677|1|0|0|0|1</v>
      </c>
    </row>
    <row r="1756" spans="1:7" x14ac:dyDescent="0.25">
      <c r="A1756">
        <v>445674</v>
      </c>
      <c r="B1756">
        <v>1</v>
      </c>
      <c r="C1756">
        <v>0</v>
      </c>
      <c r="D1756">
        <v>0</v>
      </c>
      <c r="E1756">
        <v>0</v>
      </c>
      <c r="F1756">
        <v>1</v>
      </c>
      <c r="G1756" t="str">
        <f t="shared" si="29"/>
        <v>445674|1|0|0|0|1</v>
      </c>
    </row>
    <row r="1757" spans="1:7" x14ac:dyDescent="0.25">
      <c r="A1757">
        <v>445955</v>
      </c>
      <c r="B1757">
        <v>1</v>
      </c>
      <c r="C1757">
        <v>0</v>
      </c>
      <c r="D1757">
        <v>0</v>
      </c>
      <c r="E1757">
        <v>0</v>
      </c>
      <c r="F1757">
        <v>1</v>
      </c>
      <c r="G1757" t="str">
        <f t="shared" si="29"/>
        <v>445955|1|0|0|0|1</v>
      </c>
    </row>
    <row r="1758" spans="1:7" x14ac:dyDescent="0.25">
      <c r="A1758">
        <v>446130</v>
      </c>
      <c r="B1758">
        <v>1</v>
      </c>
      <c r="C1758">
        <v>0</v>
      </c>
      <c r="D1758">
        <v>0</v>
      </c>
      <c r="E1758">
        <v>0</v>
      </c>
      <c r="F1758">
        <v>1</v>
      </c>
      <c r="G1758" t="str">
        <f t="shared" si="29"/>
        <v>446130|1|0|0|0|1</v>
      </c>
    </row>
    <row r="1759" spans="1:7" x14ac:dyDescent="0.25">
      <c r="A1759">
        <v>446149</v>
      </c>
      <c r="B1759">
        <v>1</v>
      </c>
      <c r="C1759">
        <v>0</v>
      </c>
      <c r="D1759">
        <v>0</v>
      </c>
      <c r="E1759">
        <v>0</v>
      </c>
      <c r="F1759">
        <v>1</v>
      </c>
      <c r="G1759" t="str">
        <f t="shared" si="29"/>
        <v>446149|1|0|0|0|1</v>
      </c>
    </row>
    <row r="1760" spans="1:7" x14ac:dyDescent="0.25">
      <c r="A1760">
        <v>446176</v>
      </c>
      <c r="B1760">
        <v>1</v>
      </c>
      <c r="C1760">
        <v>0</v>
      </c>
      <c r="D1760">
        <v>0</v>
      </c>
      <c r="E1760">
        <v>0</v>
      </c>
      <c r="F1760">
        <v>1</v>
      </c>
      <c r="G1760" t="str">
        <f t="shared" si="29"/>
        <v>446176|1|0|0|0|1</v>
      </c>
    </row>
    <row r="1761" spans="1:7" x14ac:dyDescent="0.25">
      <c r="A1761">
        <v>446877</v>
      </c>
      <c r="B1761">
        <v>1</v>
      </c>
      <c r="C1761">
        <v>0</v>
      </c>
      <c r="D1761">
        <v>0</v>
      </c>
      <c r="E1761">
        <v>0</v>
      </c>
      <c r="F1761">
        <v>1</v>
      </c>
      <c r="G1761" t="str">
        <f t="shared" si="29"/>
        <v>446877|1|0|0|0|1</v>
      </c>
    </row>
    <row r="1762" spans="1:7" x14ac:dyDescent="0.25">
      <c r="A1762">
        <v>447070</v>
      </c>
      <c r="B1762">
        <v>1</v>
      </c>
      <c r="C1762">
        <v>0</v>
      </c>
      <c r="D1762">
        <v>0</v>
      </c>
      <c r="E1762">
        <v>0</v>
      </c>
      <c r="F1762">
        <v>1</v>
      </c>
      <c r="G1762" t="str">
        <f t="shared" si="29"/>
        <v>447070|1|0|0|0|1</v>
      </c>
    </row>
    <row r="1763" spans="1:7" x14ac:dyDescent="0.25">
      <c r="A1763">
        <v>447100</v>
      </c>
      <c r="B1763">
        <v>1</v>
      </c>
      <c r="C1763">
        <v>0</v>
      </c>
      <c r="D1763">
        <v>0</v>
      </c>
      <c r="E1763">
        <v>1</v>
      </c>
      <c r="F1763">
        <v>0</v>
      </c>
      <c r="G1763" t="str">
        <f t="shared" si="29"/>
        <v>447100|1|0|0|1|0</v>
      </c>
    </row>
    <row r="1764" spans="1:7" x14ac:dyDescent="0.25">
      <c r="A1764">
        <v>447557</v>
      </c>
      <c r="B1764">
        <v>1</v>
      </c>
      <c r="C1764">
        <v>0</v>
      </c>
      <c r="D1764">
        <v>0</v>
      </c>
      <c r="E1764">
        <v>0</v>
      </c>
      <c r="F1764">
        <v>1</v>
      </c>
      <c r="G1764" t="str">
        <f t="shared" si="29"/>
        <v>447557|1|0|0|0|1</v>
      </c>
    </row>
    <row r="1765" spans="1:7" x14ac:dyDescent="0.25">
      <c r="A1765">
        <v>447874</v>
      </c>
      <c r="B1765">
        <v>1</v>
      </c>
      <c r="C1765">
        <v>0</v>
      </c>
      <c r="D1765">
        <v>0</v>
      </c>
      <c r="E1765">
        <v>0</v>
      </c>
      <c r="F1765">
        <v>1</v>
      </c>
      <c r="G1765" t="str">
        <f t="shared" si="29"/>
        <v>447874|1|0|0|0|1</v>
      </c>
    </row>
    <row r="1766" spans="1:7" x14ac:dyDescent="0.25">
      <c r="A1766">
        <v>448040</v>
      </c>
      <c r="B1766">
        <v>1</v>
      </c>
      <c r="C1766">
        <v>0</v>
      </c>
      <c r="D1766">
        <v>0</v>
      </c>
      <c r="E1766">
        <v>0</v>
      </c>
      <c r="F1766">
        <v>1</v>
      </c>
      <c r="G1766" t="str">
        <f t="shared" si="29"/>
        <v>448040|1|0|0|0|1</v>
      </c>
    </row>
    <row r="1767" spans="1:7" x14ac:dyDescent="0.25">
      <c r="A1767">
        <v>448554</v>
      </c>
      <c r="B1767">
        <v>1</v>
      </c>
      <c r="C1767">
        <v>0</v>
      </c>
      <c r="D1767">
        <v>0</v>
      </c>
      <c r="E1767">
        <v>0</v>
      </c>
      <c r="F1767">
        <v>1</v>
      </c>
      <c r="G1767" t="str">
        <f t="shared" si="29"/>
        <v>448554|1|0|0|0|1</v>
      </c>
    </row>
    <row r="1768" spans="1:7" x14ac:dyDescent="0.25">
      <c r="A1768">
        <v>449038</v>
      </c>
      <c r="B1768">
        <v>1</v>
      </c>
      <c r="C1768">
        <v>0</v>
      </c>
      <c r="D1768">
        <v>0</v>
      </c>
      <c r="E1768">
        <v>0</v>
      </c>
      <c r="F1768">
        <v>1</v>
      </c>
      <c r="G1768" t="str">
        <f t="shared" si="29"/>
        <v>449038|1|0|0|0|1</v>
      </c>
    </row>
    <row r="1769" spans="1:7" x14ac:dyDescent="0.25">
      <c r="A1769">
        <v>449430</v>
      </c>
      <c r="B1769">
        <v>1</v>
      </c>
      <c r="C1769">
        <v>0</v>
      </c>
      <c r="D1769">
        <v>0</v>
      </c>
      <c r="E1769">
        <v>0</v>
      </c>
      <c r="F1769">
        <v>1</v>
      </c>
      <c r="G1769" t="str">
        <f t="shared" si="29"/>
        <v>449430|1|0|0|0|1</v>
      </c>
    </row>
    <row r="1770" spans="1:7" x14ac:dyDescent="0.25">
      <c r="A1770">
        <v>449832</v>
      </c>
      <c r="B1770">
        <v>1</v>
      </c>
      <c r="C1770">
        <v>0</v>
      </c>
      <c r="D1770">
        <v>0</v>
      </c>
      <c r="E1770">
        <v>0</v>
      </c>
      <c r="F1770">
        <v>1</v>
      </c>
      <c r="G1770" t="str">
        <f t="shared" si="29"/>
        <v>449832|1|0|0|0|1</v>
      </c>
    </row>
    <row r="1771" spans="1:7" x14ac:dyDescent="0.25">
      <c r="A1771">
        <v>449935</v>
      </c>
      <c r="B1771">
        <v>1</v>
      </c>
      <c r="C1771">
        <v>0</v>
      </c>
      <c r="D1771">
        <v>0</v>
      </c>
      <c r="E1771">
        <v>0</v>
      </c>
      <c r="F1771">
        <v>1</v>
      </c>
      <c r="G1771" t="str">
        <f t="shared" si="29"/>
        <v>449935|1|0|0|0|1</v>
      </c>
    </row>
    <row r="1772" spans="1:7" x14ac:dyDescent="0.25">
      <c r="A1772">
        <v>450632</v>
      </c>
      <c r="B1772">
        <v>1</v>
      </c>
      <c r="C1772">
        <v>0</v>
      </c>
      <c r="D1772">
        <v>0</v>
      </c>
      <c r="E1772">
        <v>0</v>
      </c>
      <c r="F1772">
        <v>1</v>
      </c>
      <c r="G1772" t="str">
        <f t="shared" si="29"/>
        <v>450632|1|0|0|0|1</v>
      </c>
    </row>
    <row r="1773" spans="1:7" x14ac:dyDescent="0.25">
      <c r="A1773">
        <v>450669</v>
      </c>
      <c r="B1773">
        <v>1</v>
      </c>
      <c r="C1773">
        <v>0</v>
      </c>
      <c r="D1773">
        <v>0</v>
      </c>
      <c r="E1773">
        <v>0</v>
      </c>
      <c r="F1773">
        <v>1</v>
      </c>
      <c r="G1773" t="str">
        <f t="shared" si="29"/>
        <v>450669|1|0|0|0|1</v>
      </c>
    </row>
    <row r="1774" spans="1:7" x14ac:dyDescent="0.25">
      <c r="A1774">
        <v>450753</v>
      </c>
      <c r="B1774">
        <v>1</v>
      </c>
      <c r="C1774">
        <v>0</v>
      </c>
      <c r="D1774">
        <v>0</v>
      </c>
      <c r="E1774">
        <v>0</v>
      </c>
      <c r="F1774">
        <v>1</v>
      </c>
      <c r="G1774" t="str">
        <f t="shared" si="29"/>
        <v>450753|1|0|0|0|1</v>
      </c>
    </row>
    <row r="1775" spans="1:7" x14ac:dyDescent="0.25">
      <c r="A1775">
        <v>450856</v>
      </c>
      <c r="B1775">
        <v>1</v>
      </c>
      <c r="C1775">
        <v>0</v>
      </c>
      <c r="D1775">
        <v>0</v>
      </c>
      <c r="E1775">
        <v>1</v>
      </c>
      <c r="F1775">
        <v>0</v>
      </c>
      <c r="G1775" t="str">
        <f t="shared" si="29"/>
        <v>450856|1|0|0|1|0</v>
      </c>
    </row>
    <row r="1776" spans="1:7" x14ac:dyDescent="0.25">
      <c r="A1776">
        <v>450959</v>
      </c>
      <c r="B1776">
        <v>1</v>
      </c>
      <c r="C1776">
        <v>0</v>
      </c>
      <c r="D1776">
        <v>0</v>
      </c>
      <c r="E1776">
        <v>0</v>
      </c>
      <c r="F1776">
        <v>1</v>
      </c>
      <c r="G1776" t="str">
        <f t="shared" si="29"/>
        <v>450959|1|0|0|0|1</v>
      </c>
    </row>
    <row r="1777" spans="1:7" x14ac:dyDescent="0.25">
      <c r="A1777">
        <v>451068</v>
      </c>
      <c r="B1777">
        <v>1</v>
      </c>
      <c r="C1777">
        <v>0</v>
      </c>
      <c r="D1777">
        <v>0</v>
      </c>
      <c r="E1777">
        <v>0</v>
      </c>
      <c r="F1777">
        <v>1</v>
      </c>
      <c r="G1777" t="str">
        <f t="shared" si="29"/>
        <v>451068|1|0|0|0|1</v>
      </c>
    </row>
    <row r="1778" spans="1:7" x14ac:dyDescent="0.25">
      <c r="A1778">
        <v>451246</v>
      </c>
      <c r="B1778">
        <v>1</v>
      </c>
      <c r="C1778">
        <v>0</v>
      </c>
      <c r="D1778">
        <v>0</v>
      </c>
      <c r="E1778">
        <v>0</v>
      </c>
      <c r="F1778">
        <v>1</v>
      </c>
      <c r="G1778" t="str">
        <f t="shared" si="29"/>
        <v>451246|1|0|0|0|1</v>
      </c>
    </row>
    <row r="1779" spans="1:7" x14ac:dyDescent="0.25">
      <c r="A1779">
        <v>451273</v>
      </c>
      <c r="B1779">
        <v>1</v>
      </c>
      <c r="C1779">
        <v>0</v>
      </c>
      <c r="D1779">
        <v>0</v>
      </c>
      <c r="E1779">
        <v>0</v>
      </c>
      <c r="F1779">
        <v>1</v>
      </c>
      <c r="G1779" t="str">
        <f t="shared" si="29"/>
        <v>451273|1|0|0|0|1</v>
      </c>
    </row>
    <row r="1780" spans="1:7" x14ac:dyDescent="0.25">
      <c r="A1780">
        <v>451965</v>
      </c>
      <c r="B1780">
        <v>1</v>
      </c>
      <c r="C1780">
        <v>1</v>
      </c>
      <c r="D1780">
        <v>0</v>
      </c>
      <c r="E1780">
        <v>0</v>
      </c>
      <c r="F1780">
        <v>0</v>
      </c>
      <c r="G1780" t="str">
        <f t="shared" si="29"/>
        <v>451965|1|1|0|0|0</v>
      </c>
    </row>
    <row r="1781" spans="1:7" x14ac:dyDescent="0.25">
      <c r="A1781">
        <v>452159</v>
      </c>
      <c r="B1781">
        <v>1</v>
      </c>
      <c r="C1781">
        <v>0</v>
      </c>
      <c r="D1781">
        <v>0</v>
      </c>
      <c r="E1781">
        <v>0</v>
      </c>
      <c r="F1781">
        <v>1</v>
      </c>
      <c r="G1781" t="str">
        <f t="shared" si="29"/>
        <v>452159|1|0|0|0|1</v>
      </c>
    </row>
    <row r="1782" spans="1:7" x14ac:dyDescent="0.25">
      <c r="A1782">
        <v>452739</v>
      </c>
      <c r="B1782">
        <v>1</v>
      </c>
      <c r="C1782">
        <v>0</v>
      </c>
      <c r="D1782">
        <v>0</v>
      </c>
      <c r="E1782">
        <v>0</v>
      </c>
      <c r="F1782">
        <v>1</v>
      </c>
      <c r="G1782" t="str">
        <f t="shared" si="29"/>
        <v>452739|1|0|0|0|1</v>
      </c>
    </row>
    <row r="1783" spans="1:7" x14ac:dyDescent="0.25">
      <c r="A1783">
        <v>452841</v>
      </c>
      <c r="B1783">
        <v>1</v>
      </c>
      <c r="C1783">
        <v>0</v>
      </c>
      <c r="D1783">
        <v>0</v>
      </c>
      <c r="E1783">
        <v>0</v>
      </c>
      <c r="F1783">
        <v>1</v>
      </c>
      <c r="G1783" t="str">
        <f t="shared" si="29"/>
        <v>452841|1|0|0|0|1</v>
      </c>
    </row>
    <row r="1784" spans="1:7" x14ac:dyDescent="0.25">
      <c r="A1784">
        <v>453147</v>
      </c>
      <c r="B1784">
        <v>1</v>
      </c>
      <c r="C1784">
        <v>0</v>
      </c>
      <c r="D1784">
        <v>0</v>
      </c>
      <c r="E1784">
        <v>0</v>
      </c>
      <c r="F1784">
        <v>1</v>
      </c>
      <c r="G1784" t="str">
        <f t="shared" si="29"/>
        <v>453147|1|0|0|0|1</v>
      </c>
    </row>
    <row r="1785" spans="1:7" x14ac:dyDescent="0.25">
      <c r="A1785">
        <v>453446</v>
      </c>
      <c r="B1785">
        <v>1</v>
      </c>
      <c r="C1785">
        <v>0</v>
      </c>
      <c r="D1785">
        <v>0</v>
      </c>
      <c r="E1785">
        <v>0</v>
      </c>
      <c r="F1785">
        <v>1</v>
      </c>
      <c r="G1785" t="str">
        <f t="shared" si="29"/>
        <v>453446|1|0|0|0|1</v>
      </c>
    </row>
    <row r="1786" spans="1:7" x14ac:dyDescent="0.25">
      <c r="A1786">
        <v>453839</v>
      </c>
      <c r="B1786">
        <v>1</v>
      </c>
      <c r="C1786">
        <v>0</v>
      </c>
      <c r="D1786">
        <v>0</v>
      </c>
      <c r="E1786">
        <v>0</v>
      </c>
      <c r="F1786">
        <v>1</v>
      </c>
      <c r="G1786" t="str">
        <f t="shared" si="29"/>
        <v>453839|1|0|0|0|1</v>
      </c>
    </row>
    <row r="1787" spans="1:7" x14ac:dyDescent="0.25">
      <c r="A1787">
        <v>454546</v>
      </c>
      <c r="B1787">
        <v>1</v>
      </c>
      <c r="C1787">
        <v>0</v>
      </c>
      <c r="D1787">
        <v>0</v>
      </c>
      <c r="E1787">
        <v>0</v>
      </c>
      <c r="F1787">
        <v>1</v>
      </c>
      <c r="G1787" t="str">
        <f t="shared" si="29"/>
        <v>454546|1|0|0|0|1</v>
      </c>
    </row>
    <row r="1788" spans="1:7" x14ac:dyDescent="0.25">
      <c r="A1788">
        <v>454658</v>
      </c>
      <c r="B1788">
        <v>1</v>
      </c>
      <c r="C1788">
        <v>0</v>
      </c>
      <c r="D1788">
        <v>0</v>
      </c>
      <c r="E1788">
        <v>0</v>
      </c>
      <c r="F1788">
        <v>1</v>
      </c>
      <c r="G1788" t="str">
        <f t="shared" si="29"/>
        <v>454658|1|0|0|0|1</v>
      </c>
    </row>
    <row r="1789" spans="1:7" x14ac:dyDescent="0.25">
      <c r="A1789">
        <v>454676</v>
      </c>
      <c r="B1789">
        <v>1</v>
      </c>
      <c r="C1789">
        <v>0</v>
      </c>
      <c r="D1789">
        <v>0</v>
      </c>
      <c r="E1789">
        <v>1</v>
      </c>
      <c r="F1789">
        <v>0</v>
      </c>
      <c r="G1789" t="str">
        <f t="shared" si="29"/>
        <v>454676|1|0|0|1|0</v>
      </c>
    </row>
    <row r="1790" spans="1:7" x14ac:dyDescent="0.25">
      <c r="A1790">
        <v>454975</v>
      </c>
      <c r="B1790">
        <v>1</v>
      </c>
      <c r="C1790">
        <v>0</v>
      </c>
      <c r="D1790">
        <v>0</v>
      </c>
      <c r="E1790">
        <v>0</v>
      </c>
      <c r="F1790">
        <v>1</v>
      </c>
      <c r="G1790" t="str">
        <f t="shared" si="29"/>
        <v>454975|1|0|0|0|1</v>
      </c>
    </row>
    <row r="1791" spans="1:7" x14ac:dyDescent="0.25">
      <c r="A1791">
        <v>455150</v>
      </c>
      <c r="B1791">
        <v>1</v>
      </c>
      <c r="C1791">
        <v>0</v>
      </c>
      <c r="D1791">
        <v>0</v>
      </c>
      <c r="E1791">
        <v>0</v>
      </c>
      <c r="F1791">
        <v>1</v>
      </c>
      <c r="G1791" t="str">
        <f t="shared" si="29"/>
        <v>455150|1|0|0|0|1</v>
      </c>
    </row>
    <row r="1792" spans="1:7" x14ac:dyDescent="0.25">
      <c r="A1792">
        <v>455253</v>
      </c>
      <c r="B1792">
        <v>1</v>
      </c>
      <c r="C1792">
        <v>0</v>
      </c>
      <c r="D1792">
        <v>0</v>
      </c>
      <c r="E1792">
        <v>0</v>
      </c>
      <c r="F1792">
        <v>1</v>
      </c>
      <c r="G1792" t="str">
        <f t="shared" si="29"/>
        <v>455253|1|0|0|0|1</v>
      </c>
    </row>
    <row r="1793" spans="1:7" x14ac:dyDescent="0.25">
      <c r="A1793">
        <v>455459</v>
      </c>
      <c r="B1793">
        <v>1</v>
      </c>
      <c r="C1793">
        <v>0</v>
      </c>
      <c r="D1793">
        <v>0</v>
      </c>
      <c r="E1793">
        <v>0</v>
      </c>
      <c r="F1793">
        <v>1</v>
      </c>
      <c r="G1793" t="str">
        <f t="shared" si="29"/>
        <v>455459|1|0|0|0|1</v>
      </c>
    </row>
    <row r="1794" spans="1:7" x14ac:dyDescent="0.25">
      <c r="A1794">
        <v>455477</v>
      </c>
      <c r="B1794">
        <v>1</v>
      </c>
      <c r="C1794">
        <v>0</v>
      </c>
      <c r="D1794">
        <v>0</v>
      </c>
      <c r="E1794">
        <v>0</v>
      </c>
      <c r="F1794">
        <v>1</v>
      </c>
      <c r="G1794" t="str">
        <f t="shared" si="29"/>
        <v>455477|1|0|0|0|1</v>
      </c>
    </row>
    <row r="1795" spans="1:7" x14ac:dyDescent="0.25">
      <c r="A1795">
        <v>455552</v>
      </c>
      <c r="B1795">
        <v>1</v>
      </c>
      <c r="C1795">
        <v>0</v>
      </c>
      <c r="D1795">
        <v>0</v>
      </c>
      <c r="E1795">
        <v>0</v>
      </c>
      <c r="F1795">
        <v>1</v>
      </c>
      <c r="G1795" t="str">
        <f t="shared" si="29"/>
        <v>455552|1|0|0|0|1</v>
      </c>
    </row>
    <row r="1796" spans="1:7" x14ac:dyDescent="0.25">
      <c r="A1796">
        <v>455945</v>
      </c>
      <c r="B1796">
        <v>1</v>
      </c>
      <c r="C1796">
        <v>0</v>
      </c>
      <c r="D1796">
        <v>0</v>
      </c>
      <c r="E1796">
        <v>0</v>
      </c>
      <c r="F1796">
        <v>1</v>
      </c>
      <c r="G1796" t="str">
        <f t="shared" ref="G1796:G1859" si="30">CONCATENATE(A1796,"|",B1796,"|",C1796,"|",D1796,"|",E1796,"|",F1796)</f>
        <v>455945|1|0|0|0|1</v>
      </c>
    </row>
    <row r="1797" spans="1:7" x14ac:dyDescent="0.25">
      <c r="A1797">
        <v>455972</v>
      </c>
      <c r="B1797">
        <v>1</v>
      </c>
      <c r="C1797">
        <v>0</v>
      </c>
      <c r="D1797">
        <v>0</v>
      </c>
      <c r="E1797">
        <v>1</v>
      </c>
      <c r="F1797">
        <v>0</v>
      </c>
      <c r="G1797" t="str">
        <f t="shared" si="30"/>
        <v>455972|1|0|0|1|0</v>
      </c>
    </row>
    <row r="1798" spans="1:7" x14ac:dyDescent="0.25">
      <c r="A1798">
        <v>456045</v>
      </c>
      <c r="B1798">
        <v>1</v>
      </c>
      <c r="C1798">
        <v>0</v>
      </c>
      <c r="D1798">
        <v>1</v>
      </c>
      <c r="E1798">
        <v>0</v>
      </c>
      <c r="F1798">
        <v>0</v>
      </c>
      <c r="G1798" t="str">
        <f t="shared" si="30"/>
        <v>456045|1|0|1|0|0</v>
      </c>
    </row>
    <row r="1799" spans="1:7" x14ac:dyDescent="0.25">
      <c r="A1799">
        <v>456054</v>
      </c>
      <c r="B1799">
        <v>1</v>
      </c>
      <c r="C1799">
        <v>0</v>
      </c>
      <c r="D1799">
        <v>0</v>
      </c>
      <c r="E1799">
        <v>0</v>
      </c>
      <c r="F1799">
        <v>1</v>
      </c>
      <c r="G1799" t="str">
        <f t="shared" si="30"/>
        <v>456054|1|0|0|0|1</v>
      </c>
    </row>
    <row r="1800" spans="1:7" x14ac:dyDescent="0.25">
      <c r="A1800">
        <v>456250</v>
      </c>
      <c r="B1800">
        <v>1</v>
      </c>
      <c r="C1800">
        <v>0</v>
      </c>
      <c r="D1800">
        <v>0</v>
      </c>
      <c r="E1800">
        <v>0</v>
      </c>
      <c r="F1800">
        <v>1</v>
      </c>
      <c r="G1800" t="str">
        <f t="shared" si="30"/>
        <v>456250|1|0|0|0|1</v>
      </c>
    </row>
    <row r="1801" spans="1:7" x14ac:dyDescent="0.25">
      <c r="A1801">
        <v>456344</v>
      </c>
      <c r="B1801">
        <v>1</v>
      </c>
      <c r="C1801">
        <v>0</v>
      </c>
      <c r="D1801">
        <v>0</v>
      </c>
      <c r="E1801">
        <v>0</v>
      </c>
      <c r="F1801">
        <v>1</v>
      </c>
      <c r="G1801" t="str">
        <f t="shared" si="30"/>
        <v>456344|1|0|0|0|1</v>
      </c>
    </row>
    <row r="1802" spans="1:7" x14ac:dyDescent="0.25">
      <c r="A1802">
        <v>456755</v>
      </c>
      <c r="B1802">
        <v>1</v>
      </c>
      <c r="C1802">
        <v>0</v>
      </c>
      <c r="D1802">
        <v>0</v>
      </c>
      <c r="E1802">
        <v>0</v>
      </c>
      <c r="F1802">
        <v>1</v>
      </c>
      <c r="G1802" t="str">
        <f t="shared" si="30"/>
        <v>456755|1|0|0|0|1</v>
      </c>
    </row>
    <row r="1803" spans="1:7" x14ac:dyDescent="0.25">
      <c r="A1803">
        <v>457060</v>
      </c>
      <c r="B1803">
        <v>1</v>
      </c>
      <c r="C1803">
        <v>0</v>
      </c>
      <c r="D1803">
        <v>0</v>
      </c>
      <c r="E1803">
        <v>0</v>
      </c>
      <c r="F1803">
        <v>1</v>
      </c>
      <c r="G1803" t="str">
        <f t="shared" si="30"/>
        <v>457060|1|0|0|0|1</v>
      </c>
    </row>
    <row r="1804" spans="1:7" x14ac:dyDescent="0.25">
      <c r="A1804">
        <v>457220</v>
      </c>
      <c r="B1804">
        <v>1</v>
      </c>
      <c r="C1804">
        <v>0</v>
      </c>
      <c r="D1804">
        <v>0</v>
      </c>
      <c r="E1804">
        <v>0</v>
      </c>
      <c r="F1804">
        <v>1</v>
      </c>
      <c r="G1804" t="str">
        <f t="shared" si="30"/>
        <v>457220|1|0|0|0|1</v>
      </c>
    </row>
    <row r="1805" spans="1:7" x14ac:dyDescent="0.25">
      <c r="A1805">
        <v>457426</v>
      </c>
      <c r="B1805">
        <v>1</v>
      </c>
      <c r="C1805">
        <v>0</v>
      </c>
      <c r="D1805">
        <v>0</v>
      </c>
      <c r="E1805">
        <v>0</v>
      </c>
      <c r="F1805">
        <v>1</v>
      </c>
      <c r="G1805" t="str">
        <f t="shared" si="30"/>
        <v>457426|1|0|0|0|1</v>
      </c>
    </row>
    <row r="1806" spans="1:7" x14ac:dyDescent="0.25">
      <c r="A1806">
        <v>457752</v>
      </c>
      <c r="B1806">
        <v>1</v>
      </c>
      <c r="C1806">
        <v>0</v>
      </c>
      <c r="D1806">
        <v>0</v>
      </c>
      <c r="E1806">
        <v>0</v>
      </c>
      <c r="F1806">
        <v>1</v>
      </c>
      <c r="G1806" t="str">
        <f t="shared" si="30"/>
        <v>457752|1|0|0|0|1</v>
      </c>
    </row>
    <row r="1807" spans="1:7" x14ac:dyDescent="0.25">
      <c r="A1807">
        <v>458142</v>
      </c>
      <c r="B1807">
        <v>1</v>
      </c>
      <c r="C1807">
        <v>0</v>
      </c>
      <c r="D1807">
        <v>0</v>
      </c>
      <c r="E1807">
        <v>0</v>
      </c>
      <c r="F1807">
        <v>1</v>
      </c>
      <c r="G1807" t="str">
        <f t="shared" si="30"/>
        <v>458142|1|0|0|0|1</v>
      </c>
    </row>
    <row r="1808" spans="1:7" x14ac:dyDescent="0.25">
      <c r="A1808">
        <v>458544</v>
      </c>
      <c r="B1808">
        <v>1</v>
      </c>
      <c r="C1808">
        <v>0</v>
      </c>
      <c r="D1808">
        <v>0</v>
      </c>
      <c r="E1808">
        <v>0</v>
      </c>
      <c r="F1808">
        <v>1</v>
      </c>
      <c r="G1808" t="str">
        <f t="shared" si="30"/>
        <v>458544|1|0|0|0|1</v>
      </c>
    </row>
    <row r="1809" spans="1:7" x14ac:dyDescent="0.25">
      <c r="A1809">
        <v>458665</v>
      </c>
      <c r="B1809">
        <v>1</v>
      </c>
      <c r="C1809">
        <v>0</v>
      </c>
      <c r="D1809">
        <v>0</v>
      </c>
      <c r="E1809">
        <v>0</v>
      </c>
      <c r="F1809">
        <v>1</v>
      </c>
      <c r="G1809" t="str">
        <f t="shared" si="30"/>
        <v>458665|1|0|0|0|1</v>
      </c>
    </row>
    <row r="1810" spans="1:7" x14ac:dyDescent="0.25">
      <c r="A1810">
        <v>458946</v>
      </c>
      <c r="B1810">
        <v>1</v>
      </c>
      <c r="C1810">
        <v>0</v>
      </c>
      <c r="D1810">
        <v>0</v>
      </c>
      <c r="E1810">
        <v>0</v>
      </c>
      <c r="F1810">
        <v>1</v>
      </c>
      <c r="G1810" t="str">
        <f t="shared" si="30"/>
        <v>458946|1|0|0|0|1</v>
      </c>
    </row>
    <row r="1811" spans="1:7" x14ac:dyDescent="0.25">
      <c r="A1811">
        <v>459130</v>
      </c>
      <c r="B1811">
        <v>1</v>
      </c>
      <c r="C1811">
        <v>0</v>
      </c>
      <c r="D1811">
        <v>0</v>
      </c>
      <c r="E1811">
        <v>0</v>
      </c>
      <c r="F1811">
        <v>1</v>
      </c>
      <c r="G1811" t="str">
        <f t="shared" si="30"/>
        <v>459130|1|0|0|0|1</v>
      </c>
    </row>
    <row r="1812" spans="1:7" x14ac:dyDescent="0.25">
      <c r="A1812">
        <v>459354</v>
      </c>
      <c r="B1812">
        <v>1</v>
      </c>
      <c r="C1812">
        <v>0</v>
      </c>
      <c r="D1812">
        <v>0</v>
      </c>
      <c r="E1812">
        <v>0</v>
      </c>
      <c r="F1812">
        <v>1</v>
      </c>
      <c r="G1812" t="str">
        <f t="shared" si="30"/>
        <v>459354|1|0|0|0|1</v>
      </c>
    </row>
    <row r="1813" spans="1:7" x14ac:dyDescent="0.25">
      <c r="A1813">
        <v>459372</v>
      </c>
      <c r="B1813">
        <v>1</v>
      </c>
      <c r="C1813">
        <v>0</v>
      </c>
      <c r="D1813">
        <v>0</v>
      </c>
      <c r="E1813">
        <v>0</v>
      </c>
      <c r="F1813">
        <v>1</v>
      </c>
      <c r="G1813" t="str">
        <f t="shared" si="30"/>
        <v>459372|1|0|0|0|1</v>
      </c>
    </row>
    <row r="1814" spans="1:7" x14ac:dyDescent="0.25">
      <c r="A1814">
        <v>459644</v>
      </c>
      <c r="B1814">
        <v>1</v>
      </c>
      <c r="C1814">
        <v>0</v>
      </c>
      <c r="D1814">
        <v>0</v>
      </c>
      <c r="E1814">
        <v>0</v>
      </c>
      <c r="F1814">
        <v>1</v>
      </c>
      <c r="G1814" t="str">
        <f t="shared" si="30"/>
        <v>459644|1|0|0|0|1</v>
      </c>
    </row>
    <row r="1815" spans="1:7" x14ac:dyDescent="0.25">
      <c r="A1815">
        <v>459671</v>
      </c>
      <c r="B1815">
        <v>1</v>
      </c>
      <c r="C1815">
        <v>0</v>
      </c>
      <c r="D1815">
        <v>0</v>
      </c>
      <c r="E1815">
        <v>1</v>
      </c>
      <c r="F1815">
        <v>0</v>
      </c>
      <c r="G1815" t="str">
        <f t="shared" si="30"/>
        <v>459671|1|0|0|1|0</v>
      </c>
    </row>
    <row r="1816" spans="1:7" x14ac:dyDescent="0.25">
      <c r="A1816">
        <v>460033</v>
      </c>
      <c r="B1816">
        <v>1</v>
      </c>
      <c r="C1816">
        <v>0</v>
      </c>
      <c r="D1816">
        <v>0</v>
      </c>
      <c r="E1816">
        <v>1</v>
      </c>
      <c r="F1816">
        <v>0</v>
      </c>
      <c r="G1816" t="str">
        <f t="shared" si="30"/>
        <v>460033|1|0|0|1|0</v>
      </c>
    </row>
    <row r="1817" spans="1:7" x14ac:dyDescent="0.25">
      <c r="A1817">
        <v>460275</v>
      </c>
      <c r="B1817">
        <v>1</v>
      </c>
      <c r="C1817">
        <v>0</v>
      </c>
      <c r="D1817">
        <v>0</v>
      </c>
      <c r="E1817">
        <v>0</v>
      </c>
      <c r="F1817">
        <v>1</v>
      </c>
      <c r="G1817" t="str">
        <f t="shared" si="30"/>
        <v>460275|1|0|0|0|1</v>
      </c>
    </row>
    <row r="1818" spans="1:7" x14ac:dyDescent="0.25">
      <c r="A1818">
        <v>460332</v>
      </c>
      <c r="B1818">
        <v>1</v>
      </c>
      <c r="C1818">
        <v>0</v>
      </c>
      <c r="D1818">
        <v>0</v>
      </c>
      <c r="E1818">
        <v>0</v>
      </c>
      <c r="F1818">
        <v>1</v>
      </c>
      <c r="G1818" t="str">
        <f t="shared" si="30"/>
        <v>460332|1|0|0|0|1</v>
      </c>
    </row>
    <row r="1819" spans="1:7" x14ac:dyDescent="0.25">
      <c r="A1819">
        <v>460350</v>
      </c>
      <c r="B1819">
        <v>1</v>
      </c>
      <c r="C1819">
        <v>0</v>
      </c>
      <c r="D1819">
        <v>0</v>
      </c>
      <c r="E1819">
        <v>0</v>
      </c>
      <c r="F1819">
        <v>1</v>
      </c>
      <c r="G1819" t="str">
        <f t="shared" si="30"/>
        <v>460350|1|0|0|0|1</v>
      </c>
    </row>
    <row r="1820" spans="1:7" x14ac:dyDescent="0.25">
      <c r="A1820">
        <v>460556</v>
      </c>
      <c r="B1820">
        <v>1</v>
      </c>
      <c r="C1820">
        <v>0</v>
      </c>
      <c r="D1820">
        <v>0</v>
      </c>
      <c r="E1820">
        <v>0</v>
      </c>
      <c r="F1820">
        <v>1</v>
      </c>
      <c r="G1820" t="str">
        <f t="shared" si="30"/>
        <v>460556|1|0|0|0|1</v>
      </c>
    </row>
    <row r="1821" spans="1:7" x14ac:dyDescent="0.25">
      <c r="A1821">
        <v>460770</v>
      </c>
      <c r="B1821">
        <v>1</v>
      </c>
      <c r="C1821">
        <v>0</v>
      </c>
      <c r="D1821">
        <v>0</v>
      </c>
      <c r="E1821">
        <v>0</v>
      </c>
      <c r="F1821">
        <v>1</v>
      </c>
      <c r="G1821" t="str">
        <f t="shared" si="30"/>
        <v>460770|1|0|0|0|1</v>
      </c>
    </row>
    <row r="1822" spans="1:7" x14ac:dyDescent="0.25">
      <c r="A1822">
        <v>461058</v>
      </c>
      <c r="B1822">
        <v>1</v>
      </c>
      <c r="C1822">
        <v>0</v>
      </c>
      <c r="D1822">
        <v>0</v>
      </c>
      <c r="E1822">
        <v>0</v>
      </c>
      <c r="F1822">
        <v>1</v>
      </c>
      <c r="G1822" t="str">
        <f t="shared" si="30"/>
        <v>461058|1|0|0|0|1</v>
      </c>
    </row>
    <row r="1823" spans="1:7" x14ac:dyDescent="0.25">
      <c r="A1823">
        <v>463203</v>
      </c>
      <c r="B1823">
        <v>1</v>
      </c>
      <c r="C1823">
        <v>0</v>
      </c>
      <c r="D1823">
        <v>0</v>
      </c>
      <c r="E1823">
        <v>0</v>
      </c>
      <c r="F1823">
        <v>1</v>
      </c>
      <c r="G1823" t="str">
        <f t="shared" si="30"/>
        <v>463203|1|0|0|0|1</v>
      </c>
    </row>
    <row r="1824" spans="1:7" x14ac:dyDescent="0.25">
      <c r="A1824">
        <v>463342</v>
      </c>
      <c r="B1824">
        <v>1</v>
      </c>
      <c r="C1824">
        <v>0</v>
      </c>
      <c r="D1824">
        <v>0</v>
      </c>
      <c r="E1824">
        <v>1</v>
      </c>
      <c r="F1824">
        <v>0</v>
      </c>
      <c r="G1824" t="str">
        <f t="shared" si="30"/>
        <v>463342|1|0|0|1|0</v>
      </c>
    </row>
    <row r="1825" spans="1:7" x14ac:dyDescent="0.25">
      <c r="A1825">
        <v>463605</v>
      </c>
      <c r="B1825">
        <v>1</v>
      </c>
      <c r="C1825">
        <v>0</v>
      </c>
      <c r="D1825">
        <v>0</v>
      </c>
      <c r="E1825">
        <v>0</v>
      </c>
      <c r="F1825">
        <v>1</v>
      </c>
      <c r="G1825" t="str">
        <f t="shared" si="30"/>
        <v>463605|1|0|0|0|1</v>
      </c>
    </row>
    <row r="1826" spans="1:7" x14ac:dyDescent="0.25">
      <c r="A1826">
        <v>463650</v>
      </c>
      <c r="B1826">
        <v>1</v>
      </c>
      <c r="C1826">
        <v>0</v>
      </c>
      <c r="D1826">
        <v>0</v>
      </c>
      <c r="E1826">
        <v>1</v>
      </c>
      <c r="F1826">
        <v>0</v>
      </c>
      <c r="G1826" t="str">
        <f t="shared" si="30"/>
        <v>463650|1|0|0|1|0</v>
      </c>
    </row>
    <row r="1827" spans="1:7" x14ac:dyDescent="0.25">
      <c r="A1827">
        <v>463735</v>
      </c>
      <c r="B1827">
        <v>1</v>
      </c>
      <c r="C1827">
        <v>0</v>
      </c>
      <c r="D1827">
        <v>1</v>
      </c>
      <c r="E1827">
        <v>0</v>
      </c>
      <c r="F1827">
        <v>0</v>
      </c>
      <c r="G1827" t="str">
        <f t="shared" si="30"/>
        <v>463735|1|0|1|0|0</v>
      </c>
    </row>
    <row r="1828" spans="1:7" x14ac:dyDescent="0.25">
      <c r="A1828">
        <v>463977</v>
      </c>
      <c r="B1828">
        <v>1</v>
      </c>
      <c r="C1828">
        <v>0</v>
      </c>
      <c r="D1828">
        <v>0</v>
      </c>
      <c r="E1828">
        <v>0</v>
      </c>
      <c r="F1828">
        <v>1</v>
      </c>
      <c r="G1828" t="str">
        <f t="shared" si="30"/>
        <v>463977|1|0|0|0|1</v>
      </c>
    </row>
    <row r="1829" spans="1:7" x14ac:dyDescent="0.25">
      <c r="A1829">
        <v>464255</v>
      </c>
      <c r="B1829">
        <v>1</v>
      </c>
      <c r="C1829">
        <v>0</v>
      </c>
      <c r="D1829">
        <v>0</v>
      </c>
      <c r="E1829">
        <v>0</v>
      </c>
      <c r="F1829">
        <v>1</v>
      </c>
      <c r="G1829" t="str">
        <f t="shared" si="30"/>
        <v>464255|1|0|0|0|1</v>
      </c>
    </row>
    <row r="1830" spans="1:7" x14ac:dyDescent="0.25">
      <c r="A1830">
        <v>464853</v>
      </c>
      <c r="B1830">
        <v>1</v>
      </c>
      <c r="C1830">
        <v>0</v>
      </c>
      <c r="D1830">
        <v>0</v>
      </c>
      <c r="E1830">
        <v>0</v>
      </c>
      <c r="F1830">
        <v>1</v>
      </c>
      <c r="G1830" t="str">
        <f t="shared" si="30"/>
        <v>464853|1|0|0|0|1</v>
      </c>
    </row>
    <row r="1831" spans="1:7" x14ac:dyDescent="0.25">
      <c r="A1831">
        <v>465038</v>
      </c>
      <c r="B1831">
        <v>1</v>
      </c>
      <c r="C1831">
        <v>0</v>
      </c>
      <c r="D1831">
        <v>0</v>
      </c>
      <c r="E1831">
        <v>0</v>
      </c>
      <c r="F1831">
        <v>1</v>
      </c>
      <c r="G1831" t="str">
        <f t="shared" si="30"/>
        <v>465038|1|0|0|0|1</v>
      </c>
    </row>
    <row r="1832" spans="1:7" x14ac:dyDescent="0.25">
      <c r="A1832">
        <v>465243</v>
      </c>
      <c r="B1832">
        <v>1</v>
      </c>
      <c r="C1832">
        <v>0</v>
      </c>
      <c r="D1832">
        <v>0</v>
      </c>
      <c r="E1832">
        <v>0</v>
      </c>
      <c r="F1832">
        <v>1</v>
      </c>
      <c r="G1832" t="str">
        <f t="shared" si="30"/>
        <v>465243|1|0|0|0|1</v>
      </c>
    </row>
    <row r="1833" spans="1:7" x14ac:dyDescent="0.25">
      <c r="A1833">
        <v>465524</v>
      </c>
      <c r="B1833">
        <v>1</v>
      </c>
      <c r="C1833">
        <v>0</v>
      </c>
      <c r="D1833">
        <v>0</v>
      </c>
      <c r="E1833">
        <v>0</v>
      </c>
      <c r="F1833">
        <v>1</v>
      </c>
      <c r="G1833" t="str">
        <f t="shared" si="30"/>
        <v>465524|1|0|0|0|1</v>
      </c>
    </row>
    <row r="1834" spans="1:7" x14ac:dyDescent="0.25">
      <c r="A1834">
        <v>465618</v>
      </c>
      <c r="B1834">
        <v>1</v>
      </c>
      <c r="C1834">
        <v>0</v>
      </c>
      <c r="D1834">
        <v>0</v>
      </c>
      <c r="E1834">
        <v>0</v>
      </c>
      <c r="F1834">
        <v>1</v>
      </c>
      <c r="G1834" t="str">
        <f t="shared" si="30"/>
        <v>465618|1|0|0|0|1</v>
      </c>
    </row>
    <row r="1835" spans="1:7" x14ac:dyDescent="0.25">
      <c r="A1835">
        <v>465672</v>
      </c>
      <c r="B1835">
        <v>1</v>
      </c>
      <c r="C1835">
        <v>0</v>
      </c>
      <c r="D1835">
        <v>0</v>
      </c>
      <c r="E1835">
        <v>0</v>
      </c>
      <c r="F1835">
        <v>1</v>
      </c>
      <c r="G1835" t="str">
        <f t="shared" si="30"/>
        <v>465672|1|0|0|0|1</v>
      </c>
    </row>
    <row r="1836" spans="1:7" x14ac:dyDescent="0.25">
      <c r="A1836">
        <v>466044</v>
      </c>
      <c r="B1836">
        <v>1</v>
      </c>
      <c r="C1836">
        <v>0</v>
      </c>
      <c r="D1836">
        <v>0</v>
      </c>
      <c r="E1836">
        <v>0</v>
      </c>
      <c r="F1836">
        <v>1</v>
      </c>
      <c r="G1836" t="str">
        <f t="shared" si="30"/>
        <v>466044|1|0|0|0|1</v>
      </c>
    </row>
    <row r="1837" spans="1:7" x14ac:dyDescent="0.25">
      <c r="A1837">
        <v>466240</v>
      </c>
      <c r="B1837">
        <v>1</v>
      </c>
      <c r="C1837">
        <v>0</v>
      </c>
      <c r="D1837">
        <v>0</v>
      </c>
      <c r="E1837">
        <v>0</v>
      </c>
      <c r="F1837">
        <v>1</v>
      </c>
      <c r="G1837" t="str">
        <f t="shared" si="30"/>
        <v>466240|1|0|0|0|1</v>
      </c>
    </row>
    <row r="1838" spans="1:7" x14ac:dyDescent="0.25">
      <c r="A1838">
        <v>466754</v>
      </c>
      <c r="B1838">
        <v>1</v>
      </c>
      <c r="C1838">
        <v>0</v>
      </c>
      <c r="D1838">
        <v>0</v>
      </c>
      <c r="E1838">
        <v>0</v>
      </c>
      <c r="F1838">
        <v>1</v>
      </c>
      <c r="G1838" t="str">
        <f t="shared" si="30"/>
        <v>466754|1|0|0|0|1</v>
      </c>
    </row>
    <row r="1839" spans="1:7" x14ac:dyDescent="0.25">
      <c r="A1839">
        <v>466857</v>
      </c>
      <c r="B1839">
        <v>1</v>
      </c>
      <c r="C1839">
        <v>0</v>
      </c>
      <c r="D1839">
        <v>0</v>
      </c>
      <c r="E1839">
        <v>1</v>
      </c>
      <c r="F1839">
        <v>0</v>
      </c>
      <c r="G1839" t="str">
        <f t="shared" si="30"/>
        <v>466857|1|0|0|1|0</v>
      </c>
    </row>
    <row r="1840" spans="1:7" x14ac:dyDescent="0.25">
      <c r="A1840">
        <v>466932</v>
      </c>
      <c r="B1840">
        <v>1</v>
      </c>
      <c r="C1840">
        <v>0</v>
      </c>
      <c r="D1840">
        <v>0</v>
      </c>
      <c r="E1840">
        <v>0</v>
      </c>
      <c r="F1840">
        <v>1</v>
      </c>
      <c r="G1840" t="str">
        <f t="shared" si="30"/>
        <v>466932|1|0|0|0|1</v>
      </c>
    </row>
    <row r="1841" spans="1:7" x14ac:dyDescent="0.25">
      <c r="A1841">
        <v>467144</v>
      </c>
      <c r="B1841">
        <v>1</v>
      </c>
      <c r="C1841">
        <v>0</v>
      </c>
      <c r="D1841">
        <v>0</v>
      </c>
      <c r="E1841">
        <v>0</v>
      </c>
      <c r="F1841">
        <v>1</v>
      </c>
      <c r="G1841" t="str">
        <f t="shared" si="30"/>
        <v>467144|1|0|0|0|1</v>
      </c>
    </row>
    <row r="1842" spans="1:7" x14ac:dyDescent="0.25">
      <c r="A1842">
        <v>467265</v>
      </c>
      <c r="B1842">
        <v>1</v>
      </c>
      <c r="C1842">
        <v>0</v>
      </c>
      <c r="D1842">
        <v>0</v>
      </c>
      <c r="E1842">
        <v>0</v>
      </c>
      <c r="F1842">
        <v>1</v>
      </c>
      <c r="G1842" t="str">
        <f t="shared" si="30"/>
        <v>467265|1|0|0|0|1</v>
      </c>
    </row>
    <row r="1843" spans="1:7" x14ac:dyDescent="0.25">
      <c r="A1843">
        <v>467470</v>
      </c>
      <c r="B1843">
        <v>1</v>
      </c>
      <c r="C1843">
        <v>0</v>
      </c>
      <c r="D1843">
        <v>0</v>
      </c>
      <c r="E1843">
        <v>0</v>
      </c>
      <c r="F1843">
        <v>1</v>
      </c>
      <c r="G1843" t="str">
        <f t="shared" si="30"/>
        <v>467470|1|0|0|0|1</v>
      </c>
    </row>
    <row r="1844" spans="1:7" x14ac:dyDescent="0.25">
      <c r="A1844">
        <v>467658</v>
      </c>
      <c r="B1844">
        <v>1</v>
      </c>
      <c r="C1844">
        <v>0</v>
      </c>
      <c r="D1844">
        <v>0</v>
      </c>
      <c r="E1844">
        <v>0</v>
      </c>
      <c r="F1844">
        <v>1</v>
      </c>
      <c r="G1844" t="str">
        <f t="shared" si="30"/>
        <v>467658|1|0|0|0|1</v>
      </c>
    </row>
    <row r="1845" spans="1:7" x14ac:dyDescent="0.25">
      <c r="A1845">
        <v>467733</v>
      </c>
      <c r="B1845">
        <v>1</v>
      </c>
      <c r="C1845">
        <v>0</v>
      </c>
      <c r="D1845">
        <v>0</v>
      </c>
      <c r="E1845">
        <v>0</v>
      </c>
      <c r="F1845">
        <v>1</v>
      </c>
      <c r="G1845" t="str">
        <f t="shared" si="30"/>
        <v>467733|1|0|0|0|1</v>
      </c>
    </row>
    <row r="1846" spans="1:7" x14ac:dyDescent="0.25">
      <c r="A1846">
        <v>468673</v>
      </c>
      <c r="B1846">
        <v>1</v>
      </c>
      <c r="C1846">
        <v>0</v>
      </c>
      <c r="D1846">
        <v>0</v>
      </c>
      <c r="E1846">
        <v>0</v>
      </c>
      <c r="F1846">
        <v>1</v>
      </c>
      <c r="G1846" t="str">
        <f t="shared" si="30"/>
        <v>468673|1|0|0|0|1</v>
      </c>
    </row>
    <row r="1847" spans="1:7" x14ac:dyDescent="0.25">
      <c r="A1847">
        <v>468806</v>
      </c>
      <c r="B1847">
        <v>1</v>
      </c>
      <c r="C1847">
        <v>0</v>
      </c>
      <c r="D1847">
        <v>0</v>
      </c>
      <c r="E1847">
        <v>1</v>
      </c>
      <c r="F1847">
        <v>0</v>
      </c>
      <c r="G1847" t="str">
        <f t="shared" si="30"/>
        <v>468806|1|0|0|1|0</v>
      </c>
    </row>
    <row r="1848" spans="1:7" x14ac:dyDescent="0.25">
      <c r="A1848">
        <v>469250</v>
      </c>
      <c r="B1848">
        <v>1</v>
      </c>
      <c r="C1848">
        <v>0</v>
      </c>
      <c r="D1848">
        <v>0</v>
      </c>
      <c r="E1848">
        <v>0</v>
      </c>
      <c r="F1848">
        <v>1</v>
      </c>
      <c r="G1848" t="str">
        <f t="shared" si="30"/>
        <v>469250|1|0|0|0|1</v>
      </c>
    </row>
    <row r="1849" spans="1:7" x14ac:dyDescent="0.25">
      <c r="A1849">
        <v>469559</v>
      </c>
      <c r="B1849">
        <v>1</v>
      </c>
      <c r="C1849">
        <v>0</v>
      </c>
      <c r="D1849">
        <v>0</v>
      </c>
      <c r="E1849">
        <v>0</v>
      </c>
      <c r="F1849">
        <v>1</v>
      </c>
      <c r="G1849" t="str">
        <f t="shared" si="30"/>
        <v>469559|1|0|0|0|1</v>
      </c>
    </row>
    <row r="1850" spans="1:7" x14ac:dyDescent="0.25">
      <c r="A1850">
        <v>469737</v>
      </c>
      <c r="B1850">
        <v>1</v>
      </c>
      <c r="C1850">
        <v>0</v>
      </c>
      <c r="D1850">
        <v>0</v>
      </c>
      <c r="E1850">
        <v>0</v>
      </c>
      <c r="F1850">
        <v>1</v>
      </c>
      <c r="G1850" t="str">
        <f t="shared" si="30"/>
        <v>469737|1|0|0|0|1</v>
      </c>
    </row>
    <row r="1851" spans="1:7" x14ac:dyDescent="0.25">
      <c r="A1851">
        <v>470032</v>
      </c>
      <c r="B1851">
        <v>1</v>
      </c>
      <c r="C1851">
        <v>0</v>
      </c>
      <c r="D1851">
        <v>0</v>
      </c>
      <c r="E1851">
        <v>0</v>
      </c>
      <c r="F1851">
        <v>1</v>
      </c>
      <c r="G1851" t="str">
        <f t="shared" si="30"/>
        <v>470032|1|0|0|0|1</v>
      </c>
    </row>
    <row r="1852" spans="1:7" x14ac:dyDescent="0.25">
      <c r="A1852">
        <v>470050</v>
      </c>
      <c r="B1852">
        <v>1</v>
      </c>
      <c r="C1852">
        <v>0</v>
      </c>
      <c r="D1852">
        <v>1</v>
      </c>
      <c r="E1852">
        <v>0</v>
      </c>
      <c r="F1852">
        <v>0</v>
      </c>
      <c r="G1852" t="str">
        <f t="shared" si="30"/>
        <v>470050|1|0|1|0|0</v>
      </c>
    </row>
    <row r="1853" spans="1:7" x14ac:dyDescent="0.25">
      <c r="A1853">
        <v>470434</v>
      </c>
      <c r="B1853">
        <v>1</v>
      </c>
      <c r="C1853">
        <v>0</v>
      </c>
      <c r="D1853">
        <v>0</v>
      </c>
      <c r="E1853">
        <v>0</v>
      </c>
      <c r="F1853">
        <v>1</v>
      </c>
      <c r="G1853" t="str">
        <f t="shared" si="30"/>
        <v>470434|1|0|0|0|1</v>
      </c>
    </row>
    <row r="1854" spans="1:7" x14ac:dyDescent="0.25">
      <c r="A1854">
        <v>470452</v>
      </c>
      <c r="B1854">
        <v>1</v>
      </c>
      <c r="C1854">
        <v>0</v>
      </c>
      <c r="D1854">
        <v>0</v>
      </c>
      <c r="E1854">
        <v>1</v>
      </c>
      <c r="F1854">
        <v>0</v>
      </c>
      <c r="G1854" t="str">
        <f t="shared" si="30"/>
        <v>470452|1|0|0|1|0</v>
      </c>
    </row>
    <row r="1855" spans="1:7" x14ac:dyDescent="0.25">
      <c r="A1855">
        <v>471057</v>
      </c>
      <c r="B1855">
        <v>1</v>
      </c>
      <c r="C1855">
        <v>0</v>
      </c>
      <c r="D1855">
        <v>0</v>
      </c>
      <c r="E1855">
        <v>0</v>
      </c>
      <c r="F1855">
        <v>1</v>
      </c>
      <c r="G1855" t="str">
        <f t="shared" si="30"/>
        <v>471057|1|0|0|0|1</v>
      </c>
    </row>
    <row r="1856" spans="1:7" x14ac:dyDescent="0.25">
      <c r="A1856">
        <v>472018</v>
      </c>
      <c r="B1856">
        <v>1</v>
      </c>
      <c r="C1856">
        <v>0</v>
      </c>
      <c r="D1856">
        <v>0</v>
      </c>
      <c r="E1856">
        <v>0</v>
      </c>
      <c r="F1856">
        <v>1</v>
      </c>
      <c r="G1856" t="str">
        <f t="shared" si="30"/>
        <v>472018|1|0|0|0|1</v>
      </c>
    </row>
    <row r="1857" spans="1:7" x14ac:dyDescent="0.25">
      <c r="A1857">
        <v>472045</v>
      </c>
      <c r="B1857">
        <v>1</v>
      </c>
      <c r="C1857">
        <v>0</v>
      </c>
      <c r="D1857">
        <v>0</v>
      </c>
      <c r="E1857">
        <v>0</v>
      </c>
      <c r="F1857">
        <v>1</v>
      </c>
      <c r="G1857" t="str">
        <f t="shared" si="30"/>
        <v>472045|1|0|0|0|1</v>
      </c>
    </row>
    <row r="1858" spans="1:7" x14ac:dyDescent="0.25">
      <c r="A1858">
        <v>472148</v>
      </c>
      <c r="B1858">
        <v>1</v>
      </c>
      <c r="C1858">
        <v>0</v>
      </c>
      <c r="D1858">
        <v>0</v>
      </c>
      <c r="E1858">
        <v>0</v>
      </c>
      <c r="F1858">
        <v>1</v>
      </c>
      <c r="G1858" t="str">
        <f t="shared" si="30"/>
        <v>472148|1|0|0|0|1</v>
      </c>
    </row>
    <row r="1859" spans="1:7" x14ac:dyDescent="0.25">
      <c r="A1859">
        <v>472250</v>
      </c>
      <c r="B1859">
        <v>1</v>
      </c>
      <c r="C1859">
        <v>0</v>
      </c>
      <c r="D1859">
        <v>0</v>
      </c>
      <c r="E1859">
        <v>0</v>
      </c>
      <c r="F1859">
        <v>1</v>
      </c>
      <c r="G1859" t="str">
        <f t="shared" si="30"/>
        <v>472250|1|0|0|0|1</v>
      </c>
    </row>
    <row r="1860" spans="1:7" x14ac:dyDescent="0.25">
      <c r="A1860">
        <v>472531</v>
      </c>
      <c r="B1860">
        <v>1</v>
      </c>
      <c r="C1860">
        <v>0</v>
      </c>
      <c r="D1860">
        <v>0</v>
      </c>
      <c r="E1860">
        <v>0</v>
      </c>
      <c r="F1860">
        <v>1</v>
      </c>
      <c r="G1860" t="str">
        <f t="shared" ref="G1860:G1923" si="31">CONCATENATE(A1860,"|",B1860,"|",C1860,"|",D1860,"|",E1860,"|",F1860)</f>
        <v>472531|1|0|0|0|1</v>
      </c>
    </row>
    <row r="1861" spans="1:7" x14ac:dyDescent="0.25">
      <c r="A1861">
        <v>472616</v>
      </c>
      <c r="B1861">
        <v>1</v>
      </c>
      <c r="C1861">
        <v>0</v>
      </c>
      <c r="D1861">
        <v>0</v>
      </c>
      <c r="E1861">
        <v>0</v>
      </c>
      <c r="F1861">
        <v>1</v>
      </c>
      <c r="G1861" t="str">
        <f t="shared" si="31"/>
        <v>472616|1|0|0|0|1</v>
      </c>
    </row>
    <row r="1862" spans="1:7" x14ac:dyDescent="0.25">
      <c r="A1862">
        <v>472643</v>
      </c>
      <c r="B1862">
        <v>1</v>
      </c>
      <c r="C1862">
        <v>0</v>
      </c>
      <c r="D1862">
        <v>0</v>
      </c>
      <c r="E1862">
        <v>0</v>
      </c>
      <c r="F1862">
        <v>1</v>
      </c>
      <c r="G1862" t="str">
        <f t="shared" si="31"/>
        <v>472643|1|0|0|0|1</v>
      </c>
    </row>
    <row r="1863" spans="1:7" x14ac:dyDescent="0.25">
      <c r="A1863">
        <v>472951</v>
      </c>
      <c r="B1863">
        <v>1</v>
      </c>
      <c r="C1863">
        <v>0</v>
      </c>
      <c r="D1863">
        <v>0</v>
      </c>
      <c r="E1863">
        <v>0</v>
      </c>
      <c r="F1863">
        <v>1</v>
      </c>
      <c r="G1863" t="str">
        <f t="shared" si="31"/>
        <v>472951|1|0|0|0|1</v>
      </c>
    </row>
    <row r="1864" spans="1:7" x14ac:dyDescent="0.25">
      <c r="A1864">
        <v>472979</v>
      </c>
      <c r="B1864">
        <v>1</v>
      </c>
      <c r="C1864">
        <v>0</v>
      </c>
      <c r="D1864">
        <v>0</v>
      </c>
      <c r="E1864">
        <v>0</v>
      </c>
      <c r="F1864">
        <v>1</v>
      </c>
      <c r="G1864" t="str">
        <f t="shared" si="31"/>
        <v>472979|1|0|0|0|1</v>
      </c>
    </row>
    <row r="1865" spans="1:7" x14ac:dyDescent="0.25">
      <c r="A1865">
        <v>473042</v>
      </c>
      <c r="B1865">
        <v>1</v>
      </c>
      <c r="C1865">
        <v>0</v>
      </c>
      <c r="D1865">
        <v>0</v>
      </c>
      <c r="E1865">
        <v>1</v>
      </c>
      <c r="F1865">
        <v>0</v>
      </c>
      <c r="G1865" t="str">
        <f t="shared" si="31"/>
        <v>473042|1|0|0|1|0</v>
      </c>
    </row>
    <row r="1866" spans="1:7" x14ac:dyDescent="0.25">
      <c r="A1866">
        <v>473257</v>
      </c>
      <c r="B1866">
        <v>1</v>
      </c>
      <c r="C1866">
        <v>0</v>
      </c>
      <c r="D1866">
        <v>0</v>
      </c>
      <c r="E1866">
        <v>0</v>
      </c>
      <c r="F1866">
        <v>1</v>
      </c>
      <c r="G1866" t="str">
        <f t="shared" si="31"/>
        <v>473257|1|0|0|0|1</v>
      </c>
    </row>
    <row r="1867" spans="1:7" x14ac:dyDescent="0.25">
      <c r="A1867">
        <v>473266</v>
      </c>
      <c r="B1867">
        <v>1</v>
      </c>
      <c r="C1867">
        <v>0</v>
      </c>
      <c r="D1867">
        <v>0</v>
      </c>
      <c r="E1867">
        <v>1</v>
      </c>
      <c r="F1867">
        <v>0</v>
      </c>
      <c r="G1867" t="str">
        <f t="shared" si="31"/>
        <v>473266|1|0|0|1|0</v>
      </c>
    </row>
    <row r="1868" spans="1:7" x14ac:dyDescent="0.25">
      <c r="A1868">
        <v>473501</v>
      </c>
      <c r="B1868">
        <v>1</v>
      </c>
      <c r="C1868">
        <v>0</v>
      </c>
      <c r="D1868">
        <v>1</v>
      </c>
      <c r="E1868">
        <v>0</v>
      </c>
      <c r="F1868">
        <v>0</v>
      </c>
      <c r="G1868" t="str">
        <f t="shared" si="31"/>
        <v>473501|1|0|1|0|0</v>
      </c>
    </row>
    <row r="1869" spans="1:7" x14ac:dyDescent="0.25">
      <c r="A1869">
        <v>473930</v>
      </c>
      <c r="B1869">
        <v>1</v>
      </c>
      <c r="C1869">
        <v>0</v>
      </c>
      <c r="D1869">
        <v>0</v>
      </c>
      <c r="E1869">
        <v>0</v>
      </c>
      <c r="F1869">
        <v>1</v>
      </c>
      <c r="G1869" t="str">
        <f t="shared" si="31"/>
        <v>473930|1|0|0|0|1</v>
      </c>
    </row>
    <row r="1870" spans="1:7" x14ac:dyDescent="0.25">
      <c r="A1870">
        <v>474058</v>
      </c>
      <c r="B1870">
        <v>1</v>
      </c>
      <c r="C1870">
        <v>0</v>
      </c>
      <c r="D1870">
        <v>0</v>
      </c>
      <c r="E1870">
        <v>0</v>
      </c>
      <c r="F1870">
        <v>1</v>
      </c>
      <c r="G1870" t="str">
        <f t="shared" si="31"/>
        <v>474058|1|0|0|0|1</v>
      </c>
    </row>
    <row r="1871" spans="1:7" x14ac:dyDescent="0.25">
      <c r="A1871">
        <v>474245</v>
      </c>
      <c r="B1871">
        <v>1</v>
      </c>
      <c r="C1871">
        <v>0</v>
      </c>
      <c r="D1871">
        <v>0</v>
      </c>
      <c r="E1871">
        <v>0</v>
      </c>
      <c r="F1871">
        <v>1</v>
      </c>
      <c r="G1871" t="str">
        <f t="shared" si="31"/>
        <v>474245|1|0|0|0|1</v>
      </c>
    </row>
    <row r="1872" spans="1:7" x14ac:dyDescent="0.25">
      <c r="A1872">
        <v>474254</v>
      </c>
      <c r="B1872">
        <v>1</v>
      </c>
      <c r="C1872">
        <v>0</v>
      </c>
      <c r="D1872">
        <v>0</v>
      </c>
      <c r="E1872">
        <v>1</v>
      </c>
      <c r="F1872">
        <v>0</v>
      </c>
      <c r="G1872" t="str">
        <f t="shared" si="31"/>
        <v>474254|1|0|0|1|0</v>
      </c>
    </row>
    <row r="1873" spans="1:7" x14ac:dyDescent="0.25">
      <c r="A1873">
        <v>474357</v>
      </c>
      <c r="B1873">
        <v>1</v>
      </c>
      <c r="C1873">
        <v>0</v>
      </c>
      <c r="D1873">
        <v>0</v>
      </c>
      <c r="E1873">
        <v>0</v>
      </c>
      <c r="F1873">
        <v>1</v>
      </c>
      <c r="G1873" t="str">
        <f t="shared" si="31"/>
        <v>474357|1|0|0|0|1</v>
      </c>
    </row>
    <row r="1874" spans="1:7" x14ac:dyDescent="0.25">
      <c r="A1874">
        <v>474450</v>
      </c>
      <c r="B1874">
        <v>1</v>
      </c>
      <c r="C1874">
        <v>0</v>
      </c>
      <c r="D1874">
        <v>0</v>
      </c>
      <c r="E1874">
        <v>0</v>
      </c>
      <c r="F1874">
        <v>1</v>
      </c>
      <c r="G1874" t="str">
        <f t="shared" si="31"/>
        <v>474450|1|0|0|0|1</v>
      </c>
    </row>
    <row r="1875" spans="1:7" x14ac:dyDescent="0.25">
      <c r="A1875">
        <v>474544</v>
      </c>
      <c r="B1875">
        <v>1</v>
      </c>
      <c r="C1875">
        <v>0</v>
      </c>
      <c r="D1875">
        <v>0</v>
      </c>
      <c r="E1875">
        <v>0</v>
      </c>
      <c r="F1875">
        <v>1</v>
      </c>
      <c r="G1875" t="str">
        <f t="shared" si="31"/>
        <v>474544|1|0|0|0|1</v>
      </c>
    </row>
    <row r="1876" spans="1:7" x14ac:dyDescent="0.25">
      <c r="A1876">
        <v>474656</v>
      </c>
      <c r="B1876">
        <v>1</v>
      </c>
      <c r="C1876">
        <v>0</v>
      </c>
      <c r="D1876">
        <v>0</v>
      </c>
      <c r="E1876">
        <v>0</v>
      </c>
      <c r="F1876">
        <v>1</v>
      </c>
      <c r="G1876" t="str">
        <f t="shared" si="31"/>
        <v>474656|1|0|0|0|1</v>
      </c>
    </row>
    <row r="1877" spans="1:7" x14ac:dyDescent="0.25">
      <c r="A1877">
        <v>474759</v>
      </c>
      <c r="B1877">
        <v>1</v>
      </c>
      <c r="C1877">
        <v>0</v>
      </c>
      <c r="D1877">
        <v>0</v>
      </c>
      <c r="E1877">
        <v>1</v>
      </c>
      <c r="F1877">
        <v>0</v>
      </c>
      <c r="G1877" t="str">
        <f t="shared" si="31"/>
        <v>474759|1|0|0|1|0</v>
      </c>
    </row>
    <row r="1878" spans="1:7" x14ac:dyDescent="0.25">
      <c r="A1878">
        <v>474777</v>
      </c>
      <c r="B1878">
        <v>1</v>
      </c>
      <c r="C1878">
        <v>0</v>
      </c>
      <c r="D1878">
        <v>0</v>
      </c>
      <c r="E1878">
        <v>0</v>
      </c>
      <c r="F1878">
        <v>1</v>
      </c>
      <c r="G1878" t="str">
        <f t="shared" si="31"/>
        <v>474777|1|0|0|0|1</v>
      </c>
    </row>
    <row r="1879" spans="1:7" x14ac:dyDescent="0.25">
      <c r="A1879">
        <v>474919</v>
      </c>
      <c r="B1879">
        <v>1</v>
      </c>
      <c r="C1879">
        <v>0</v>
      </c>
      <c r="D1879">
        <v>1</v>
      </c>
      <c r="E1879">
        <v>0</v>
      </c>
      <c r="F1879">
        <v>0</v>
      </c>
      <c r="G1879" t="str">
        <f t="shared" si="31"/>
        <v>474919|1|0|1|0|0</v>
      </c>
    </row>
    <row r="1880" spans="1:7" x14ac:dyDescent="0.25">
      <c r="A1880">
        <v>475345</v>
      </c>
      <c r="B1880">
        <v>1</v>
      </c>
      <c r="C1880">
        <v>0</v>
      </c>
      <c r="D1880">
        <v>0</v>
      </c>
      <c r="E1880">
        <v>0</v>
      </c>
      <c r="F1880">
        <v>1</v>
      </c>
      <c r="G1880" t="str">
        <f t="shared" si="31"/>
        <v>475345|1|0|0|0|1</v>
      </c>
    </row>
    <row r="1881" spans="1:7" x14ac:dyDescent="0.25">
      <c r="A1881">
        <v>475354</v>
      </c>
      <c r="B1881">
        <v>1</v>
      </c>
      <c r="C1881">
        <v>0</v>
      </c>
      <c r="D1881">
        <v>0</v>
      </c>
      <c r="E1881">
        <v>0</v>
      </c>
      <c r="F1881">
        <v>1</v>
      </c>
      <c r="G1881" t="str">
        <f t="shared" si="31"/>
        <v>475354|1|0|0|0|1</v>
      </c>
    </row>
    <row r="1882" spans="1:7" x14ac:dyDescent="0.25">
      <c r="A1882">
        <v>475653</v>
      </c>
      <c r="B1882">
        <v>1</v>
      </c>
      <c r="C1882">
        <v>0</v>
      </c>
      <c r="D1882">
        <v>0</v>
      </c>
      <c r="E1882">
        <v>0</v>
      </c>
      <c r="F1882">
        <v>1</v>
      </c>
      <c r="G1882" t="str">
        <f t="shared" si="31"/>
        <v>475653|1|0|0|0|1</v>
      </c>
    </row>
    <row r="1883" spans="1:7" x14ac:dyDescent="0.25">
      <c r="A1883">
        <v>475756</v>
      </c>
      <c r="B1883">
        <v>1</v>
      </c>
      <c r="C1883">
        <v>0</v>
      </c>
      <c r="D1883">
        <v>0</v>
      </c>
      <c r="E1883">
        <v>0</v>
      </c>
      <c r="F1883">
        <v>1</v>
      </c>
      <c r="G1883" t="str">
        <f t="shared" si="31"/>
        <v>475756|1|0|0|0|1</v>
      </c>
    </row>
    <row r="1884" spans="1:7" x14ac:dyDescent="0.25">
      <c r="A1884">
        <v>476342</v>
      </c>
      <c r="B1884">
        <v>1</v>
      </c>
      <c r="C1884">
        <v>0</v>
      </c>
      <c r="D1884">
        <v>0</v>
      </c>
      <c r="E1884">
        <v>0</v>
      </c>
      <c r="F1884">
        <v>1</v>
      </c>
      <c r="G1884" t="str">
        <f t="shared" si="31"/>
        <v>476342|1|0|0|0|1</v>
      </c>
    </row>
    <row r="1885" spans="1:7" x14ac:dyDescent="0.25">
      <c r="A1885">
        <v>476445</v>
      </c>
      <c r="B1885">
        <v>1</v>
      </c>
      <c r="C1885">
        <v>0</v>
      </c>
      <c r="D1885">
        <v>0</v>
      </c>
      <c r="E1885">
        <v>0</v>
      </c>
      <c r="F1885">
        <v>1</v>
      </c>
      <c r="G1885" t="str">
        <f t="shared" si="31"/>
        <v>476445|1|0|0|0|1</v>
      </c>
    </row>
    <row r="1886" spans="1:7" x14ac:dyDescent="0.25">
      <c r="A1886">
        <v>476472</v>
      </c>
      <c r="B1886">
        <v>1</v>
      </c>
      <c r="C1886">
        <v>0</v>
      </c>
      <c r="D1886">
        <v>0</v>
      </c>
      <c r="E1886">
        <v>0</v>
      </c>
      <c r="F1886">
        <v>1</v>
      </c>
      <c r="G1886" t="str">
        <f t="shared" si="31"/>
        <v>476472|1|0|0|0|1</v>
      </c>
    </row>
    <row r="1887" spans="1:7" x14ac:dyDescent="0.25">
      <c r="A1887">
        <v>476539</v>
      </c>
      <c r="B1887">
        <v>1</v>
      </c>
      <c r="C1887">
        <v>0</v>
      </c>
      <c r="D1887">
        <v>0</v>
      </c>
      <c r="E1887">
        <v>0</v>
      </c>
      <c r="F1887">
        <v>1</v>
      </c>
      <c r="G1887" t="str">
        <f t="shared" si="31"/>
        <v>476539|1|0|0|0|1</v>
      </c>
    </row>
    <row r="1888" spans="1:7" x14ac:dyDescent="0.25">
      <c r="A1888">
        <v>476810</v>
      </c>
      <c r="B1888">
        <v>1</v>
      </c>
      <c r="C1888">
        <v>1</v>
      </c>
      <c r="D1888">
        <v>0</v>
      </c>
      <c r="E1888">
        <v>0</v>
      </c>
      <c r="F1888">
        <v>0</v>
      </c>
      <c r="G1888" t="str">
        <f t="shared" si="31"/>
        <v>476810|1|1|0|0|0</v>
      </c>
    </row>
    <row r="1889" spans="1:7" x14ac:dyDescent="0.25">
      <c r="A1889">
        <v>477303</v>
      </c>
      <c r="B1889">
        <v>1</v>
      </c>
      <c r="C1889">
        <v>0</v>
      </c>
      <c r="D1889">
        <v>0</v>
      </c>
      <c r="E1889">
        <v>0</v>
      </c>
      <c r="F1889">
        <v>1</v>
      </c>
      <c r="G1889" t="str">
        <f t="shared" si="31"/>
        <v>477303|1|0|0|0|1</v>
      </c>
    </row>
    <row r="1890" spans="1:7" x14ac:dyDescent="0.25">
      <c r="A1890">
        <v>477321</v>
      </c>
      <c r="B1890">
        <v>1</v>
      </c>
      <c r="C1890">
        <v>0</v>
      </c>
      <c r="D1890">
        <v>0</v>
      </c>
      <c r="E1890">
        <v>0</v>
      </c>
      <c r="F1890">
        <v>1</v>
      </c>
      <c r="G1890" t="str">
        <f t="shared" si="31"/>
        <v>477321|1|0|0|0|1</v>
      </c>
    </row>
    <row r="1891" spans="1:7" x14ac:dyDescent="0.25">
      <c r="A1891">
        <v>477349</v>
      </c>
      <c r="B1891">
        <v>1</v>
      </c>
      <c r="C1891">
        <v>0</v>
      </c>
      <c r="D1891">
        <v>0</v>
      </c>
      <c r="E1891">
        <v>0</v>
      </c>
      <c r="F1891">
        <v>1</v>
      </c>
      <c r="G1891" t="str">
        <f t="shared" si="31"/>
        <v>477349|1|0|0|0|1</v>
      </c>
    </row>
    <row r="1892" spans="1:7" x14ac:dyDescent="0.25">
      <c r="A1892">
        <v>477376</v>
      </c>
      <c r="B1892">
        <v>1</v>
      </c>
      <c r="C1892">
        <v>0</v>
      </c>
      <c r="D1892">
        <v>0</v>
      </c>
      <c r="E1892">
        <v>0</v>
      </c>
      <c r="F1892">
        <v>1</v>
      </c>
      <c r="G1892" t="str">
        <f t="shared" si="31"/>
        <v>477376|1|0|0|0|1</v>
      </c>
    </row>
    <row r="1893" spans="1:7" x14ac:dyDescent="0.25">
      <c r="A1893">
        <v>477639</v>
      </c>
      <c r="B1893">
        <v>1</v>
      </c>
      <c r="C1893">
        <v>0</v>
      </c>
      <c r="D1893">
        <v>0</v>
      </c>
      <c r="E1893">
        <v>0</v>
      </c>
      <c r="F1893">
        <v>1</v>
      </c>
      <c r="G1893" t="str">
        <f t="shared" si="31"/>
        <v>477639|1|0|0|0|1</v>
      </c>
    </row>
    <row r="1894" spans="1:7" x14ac:dyDescent="0.25">
      <c r="A1894">
        <v>477648</v>
      </c>
      <c r="B1894">
        <v>1</v>
      </c>
      <c r="C1894">
        <v>0</v>
      </c>
      <c r="D1894">
        <v>0</v>
      </c>
      <c r="E1894">
        <v>0</v>
      </c>
      <c r="F1894">
        <v>1</v>
      </c>
      <c r="G1894" t="str">
        <f t="shared" si="31"/>
        <v>477648|1|0|0|0|1</v>
      </c>
    </row>
    <row r="1895" spans="1:7" x14ac:dyDescent="0.25">
      <c r="A1895">
        <v>477844</v>
      </c>
      <c r="B1895">
        <v>1</v>
      </c>
      <c r="C1895">
        <v>0</v>
      </c>
      <c r="D1895">
        <v>0</v>
      </c>
      <c r="E1895">
        <v>0</v>
      </c>
      <c r="F1895">
        <v>1</v>
      </c>
      <c r="G1895" t="str">
        <f t="shared" si="31"/>
        <v>477844|1|0|0|0|1</v>
      </c>
    </row>
    <row r="1896" spans="1:7" x14ac:dyDescent="0.25">
      <c r="A1896">
        <v>478140</v>
      </c>
      <c r="B1896">
        <v>1</v>
      </c>
      <c r="C1896">
        <v>0</v>
      </c>
      <c r="D1896">
        <v>0</v>
      </c>
      <c r="E1896">
        <v>0</v>
      </c>
      <c r="F1896">
        <v>1</v>
      </c>
      <c r="G1896" t="str">
        <f t="shared" si="31"/>
        <v>478140|1|0|0|0|1</v>
      </c>
    </row>
    <row r="1897" spans="1:7" x14ac:dyDescent="0.25">
      <c r="A1897">
        <v>478195</v>
      </c>
      <c r="B1897">
        <v>1</v>
      </c>
      <c r="C1897">
        <v>0</v>
      </c>
      <c r="D1897">
        <v>0</v>
      </c>
      <c r="E1897">
        <v>0</v>
      </c>
      <c r="F1897">
        <v>1</v>
      </c>
      <c r="G1897" t="str">
        <f t="shared" si="31"/>
        <v>478195|1|0|0|0|1</v>
      </c>
    </row>
    <row r="1898" spans="1:7" x14ac:dyDescent="0.25">
      <c r="A1898">
        <v>478252</v>
      </c>
      <c r="B1898">
        <v>1</v>
      </c>
      <c r="C1898">
        <v>0</v>
      </c>
      <c r="D1898">
        <v>0</v>
      </c>
      <c r="E1898">
        <v>0</v>
      </c>
      <c r="F1898">
        <v>1</v>
      </c>
      <c r="G1898" t="str">
        <f t="shared" si="31"/>
        <v>478252|1|0|0|0|1</v>
      </c>
    </row>
    <row r="1899" spans="1:7" x14ac:dyDescent="0.25">
      <c r="A1899">
        <v>478430</v>
      </c>
      <c r="B1899">
        <v>1</v>
      </c>
      <c r="C1899">
        <v>0</v>
      </c>
      <c r="D1899">
        <v>0</v>
      </c>
      <c r="E1899">
        <v>0</v>
      </c>
      <c r="F1899">
        <v>1</v>
      </c>
      <c r="G1899" t="str">
        <f t="shared" si="31"/>
        <v>478430|1|0|0|0|1</v>
      </c>
    </row>
    <row r="1900" spans="1:7" x14ac:dyDescent="0.25">
      <c r="A1900">
        <v>478533</v>
      </c>
      <c r="B1900">
        <v>1</v>
      </c>
      <c r="C1900">
        <v>0</v>
      </c>
      <c r="D1900">
        <v>0</v>
      </c>
      <c r="E1900">
        <v>0</v>
      </c>
      <c r="F1900">
        <v>1</v>
      </c>
      <c r="G1900" t="str">
        <f t="shared" si="31"/>
        <v>478533|1|0|0|0|1</v>
      </c>
    </row>
    <row r="1901" spans="1:7" x14ac:dyDescent="0.25">
      <c r="A1901">
        <v>478766</v>
      </c>
      <c r="B1901">
        <v>1</v>
      </c>
      <c r="C1901">
        <v>0</v>
      </c>
      <c r="D1901">
        <v>0</v>
      </c>
      <c r="E1901">
        <v>0</v>
      </c>
      <c r="F1901">
        <v>1</v>
      </c>
      <c r="G1901" t="str">
        <f t="shared" si="31"/>
        <v>478766|1|0|0|0|1</v>
      </c>
    </row>
    <row r="1902" spans="1:7" x14ac:dyDescent="0.25">
      <c r="A1902">
        <v>479071</v>
      </c>
      <c r="B1902">
        <v>1</v>
      </c>
      <c r="C1902">
        <v>0</v>
      </c>
      <c r="D1902">
        <v>0</v>
      </c>
      <c r="E1902">
        <v>0</v>
      </c>
      <c r="F1902">
        <v>1</v>
      </c>
      <c r="G1902" t="str">
        <f t="shared" si="31"/>
        <v>479071|1|0|0|0|1</v>
      </c>
    </row>
    <row r="1903" spans="1:7" x14ac:dyDescent="0.25">
      <c r="A1903">
        <v>479268</v>
      </c>
      <c r="B1903">
        <v>1</v>
      </c>
      <c r="C1903">
        <v>0</v>
      </c>
      <c r="D1903">
        <v>0</v>
      </c>
      <c r="E1903">
        <v>1</v>
      </c>
      <c r="F1903">
        <v>0</v>
      </c>
      <c r="G1903" t="str">
        <f t="shared" si="31"/>
        <v>479268|1|0|0|1|0</v>
      </c>
    </row>
    <row r="1904" spans="1:7" x14ac:dyDescent="0.25">
      <c r="A1904">
        <v>479370</v>
      </c>
      <c r="B1904">
        <v>1</v>
      </c>
      <c r="C1904">
        <v>0</v>
      </c>
      <c r="D1904">
        <v>0</v>
      </c>
      <c r="E1904">
        <v>0</v>
      </c>
      <c r="F1904">
        <v>1</v>
      </c>
      <c r="G1904" t="str">
        <f t="shared" si="31"/>
        <v>479370|1|0|0|0|1</v>
      </c>
    </row>
    <row r="1905" spans="1:7" x14ac:dyDescent="0.25">
      <c r="A1905">
        <v>479446</v>
      </c>
      <c r="B1905">
        <v>1</v>
      </c>
      <c r="C1905">
        <v>0</v>
      </c>
      <c r="D1905">
        <v>0</v>
      </c>
      <c r="E1905">
        <v>0</v>
      </c>
      <c r="F1905">
        <v>1</v>
      </c>
      <c r="G1905" t="str">
        <f t="shared" si="31"/>
        <v>479446|1|0|0|0|1</v>
      </c>
    </row>
    <row r="1906" spans="1:7" x14ac:dyDescent="0.25">
      <c r="A1906">
        <v>479567</v>
      </c>
      <c r="B1906">
        <v>1</v>
      </c>
      <c r="C1906">
        <v>0</v>
      </c>
      <c r="D1906">
        <v>0</v>
      </c>
      <c r="E1906">
        <v>0</v>
      </c>
      <c r="F1906">
        <v>1</v>
      </c>
      <c r="G1906" t="str">
        <f t="shared" si="31"/>
        <v>479567|1|0|0|0|1</v>
      </c>
    </row>
    <row r="1907" spans="1:7" x14ac:dyDescent="0.25">
      <c r="A1907">
        <v>479754</v>
      </c>
      <c r="B1907">
        <v>1</v>
      </c>
      <c r="C1907">
        <v>0</v>
      </c>
      <c r="D1907">
        <v>0</v>
      </c>
      <c r="E1907">
        <v>0</v>
      </c>
      <c r="F1907">
        <v>1</v>
      </c>
      <c r="G1907" t="str">
        <f t="shared" si="31"/>
        <v>479754|1|0|0|0|1</v>
      </c>
    </row>
    <row r="1908" spans="1:7" x14ac:dyDescent="0.25">
      <c r="A1908">
        <v>479839</v>
      </c>
      <c r="B1908">
        <v>1</v>
      </c>
      <c r="C1908">
        <v>0</v>
      </c>
      <c r="D1908">
        <v>0</v>
      </c>
      <c r="E1908">
        <v>0</v>
      </c>
      <c r="F1908">
        <v>1</v>
      </c>
      <c r="G1908" t="str">
        <f t="shared" si="31"/>
        <v>479839|1|0|0|0|1</v>
      </c>
    </row>
    <row r="1909" spans="1:7" x14ac:dyDescent="0.25">
      <c r="A1909">
        <v>480059</v>
      </c>
      <c r="B1909">
        <v>1</v>
      </c>
      <c r="C1909">
        <v>0</v>
      </c>
      <c r="D1909">
        <v>0</v>
      </c>
      <c r="E1909">
        <v>0</v>
      </c>
      <c r="F1909">
        <v>1</v>
      </c>
      <c r="G1909" t="str">
        <f t="shared" si="31"/>
        <v>480059|1|0|0|0|1</v>
      </c>
    </row>
    <row r="1910" spans="1:7" x14ac:dyDescent="0.25">
      <c r="A1910">
        <v>480228</v>
      </c>
      <c r="B1910">
        <v>1</v>
      </c>
      <c r="C1910">
        <v>1</v>
      </c>
      <c r="D1910">
        <v>0</v>
      </c>
      <c r="E1910">
        <v>0</v>
      </c>
      <c r="F1910">
        <v>0</v>
      </c>
      <c r="G1910" t="str">
        <f t="shared" si="31"/>
        <v>480228|1|1|0|0|0</v>
      </c>
    </row>
    <row r="1911" spans="1:7" x14ac:dyDescent="0.25">
      <c r="A1911">
        <v>480246</v>
      </c>
      <c r="B1911">
        <v>1</v>
      </c>
      <c r="C1911">
        <v>0</v>
      </c>
      <c r="D1911">
        <v>0</v>
      </c>
      <c r="E1911">
        <v>0</v>
      </c>
      <c r="F1911">
        <v>1</v>
      </c>
      <c r="G1911" t="str">
        <f t="shared" si="31"/>
        <v>480246|1|0|0|0|1</v>
      </c>
    </row>
    <row r="1912" spans="1:7" x14ac:dyDescent="0.25">
      <c r="A1912">
        <v>480330</v>
      </c>
      <c r="B1912">
        <v>1</v>
      </c>
      <c r="C1912">
        <v>0</v>
      </c>
      <c r="D1912">
        <v>0</v>
      </c>
      <c r="E1912">
        <v>0</v>
      </c>
      <c r="F1912">
        <v>1</v>
      </c>
      <c r="G1912" t="str">
        <f t="shared" si="31"/>
        <v>480330|1|0|0|0|1</v>
      </c>
    </row>
    <row r="1913" spans="1:7" x14ac:dyDescent="0.25">
      <c r="A1913">
        <v>480433</v>
      </c>
      <c r="B1913">
        <v>1</v>
      </c>
      <c r="C1913">
        <v>0</v>
      </c>
      <c r="D1913">
        <v>0</v>
      </c>
      <c r="E1913">
        <v>0</v>
      </c>
      <c r="F1913">
        <v>1</v>
      </c>
      <c r="G1913" t="str">
        <f t="shared" si="31"/>
        <v>480433|1|0|0|0|1</v>
      </c>
    </row>
    <row r="1914" spans="1:7" x14ac:dyDescent="0.25">
      <c r="A1914">
        <v>480723</v>
      </c>
      <c r="B1914">
        <v>1</v>
      </c>
      <c r="C1914">
        <v>0</v>
      </c>
      <c r="D1914">
        <v>0</v>
      </c>
      <c r="E1914">
        <v>0</v>
      </c>
      <c r="F1914">
        <v>1</v>
      </c>
      <c r="G1914" t="str">
        <f t="shared" si="31"/>
        <v>480723|1|0|0|0|1</v>
      </c>
    </row>
    <row r="1915" spans="1:7" x14ac:dyDescent="0.25">
      <c r="A1915">
        <v>480853</v>
      </c>
      <c r="B1915">
        <v>1</v>
      </c>
      <c r="C1915">
        <v>0</v>
      </c>
      <c r="D1915">
        <v>0</v>
      </c>
      <c r="E1915">
        <v>0</v>
      </c>
      <c r="F1915">
        <v>1</v>
      </c>
      <c r="G1915" t="str">
        <f t="shared" si="31"/>
        <v>480853|1|0|0|0|1</v>
      </c>
    </row>
    <row r="1916" spans="1:7" x14ac:dyDescent="0.25">
      <c r="A1916">
        <v>481159</v>
      </c>
      <c r="B1916">
        <v>1</v>
      </c>
      <c r="C1916">
        <v>0</v>
      </c>
      <c r="D1916">
        <v>0</v>
      </c>
      <c r="E1916">
        <v>0</v>
      </c>
      <c r="F1916">
        <v>1</v>
      </c>
      <c r="G1916" t="str">
        <f t="shared" si="31"/>
        <v>481159|1|0|0|0|1</v>
      </c>
    </row>
    <row r="1917" spans="1:7" x14ac:dyDescent="0.25">
      <c r="A1917">
        <v>481177</v>
      </c>
      <c r="B1917">
        <v>1</v>
      </c>
      <c r="C1917">
        <v>0</v>
      </c>
      <c r="D1917">
        <v>0</v>
      </c>
      <c r="E1917">
        <v>1</v>
      </c>
      <c r="F1917">
        <v>0</v>
      </c>
      <c r="G1917" t="str">
        <f t="shared" si="31"/>
        <v>481177|1|0|0|1|0</v>
      </c>
    </row>
    <row r="1918" spans="1:7" x14ac:dyDescent="0.25">
      <c r="A1918">
        <v>481430</v>
      </c>
      <c r="B1918">
        <v>1</v>
      </c>
      <c r="C1918">
        <v>0</v>
      </c>
      <c r="D1918">
        <v>0</v>
      </c>
      <c r="E1918">
        <v>0</v>
      </c>
      <c r="F1918">
        <v>1</v>
      </c>
      <c r="G1918" t="str">
        <f t="shared" si="31"/>
        <v>481430|1|0|0|0|1</v>
      </c>
    </row>
    <row r="1919" spans="1:7" x14ac:dyDescent="0.25">
      <c r="A1919">
        <v>481579</v>
      </c>
      <c r="B1919">
        <v>1</v>
      </c>
      <c r="C1919">
        <v>0</v>
      </c>
      <c r="D1919">
        <v>0</v>
      </c>
      <c r="E1919">
        <v>0</v>
      </c>
      <c r="F1919">
        <v>1</v>
      </c>
      <c r="G1919" t="str">
        <f t="shared" si="31"/>
        <v>481579|1|0|0|0|1</v>
      </c>
    </row>
    <row r="1920" spans="1:7" x14ac:dyDescent="0.25">
      <c r="A1920">
        <v>481627</v>
      </c>
      <c r="B1920">
        <v>1</v>
      </c>
      <c r="C1920">
        <v>0</v>
      </c>
      <c r="D1920">
        <v>0</v>
      </c>
      <c r="E1920">
        <v>0</v>
      </c>
      <c r="F1920">
        <v>1</v>
      </c>
      <c r="G1920" t="str">
        <f t="shared" si="31"/>
        <v>481627|1|0|0|0|1</v>
      </c>
    </row>
    <row r="1921" spans="1:7" x14ac:dyDescent="0.25">
      <c r="A1921">
        <v>481748</v>
      </c>
      <c r="B1921">
        <v>1</v>
      </c>
      <c r="C1921">
        <v>0</v>
      </c>
      <c r="D1921">
        <v>0</v>
      </c>
      <c r="E1921">
        <v>0</v>
      </c>
      <c r="F1921">
        <v>1</v>
      </c>
      <c r="G1921" t="str">
        <f t="shared" si="31"/>
        <v>481748|1|0|0|0|1</v>
      </c>
    </row>
    <row r="1922" spans="1:7" x14ac:dyDescent="0.25">
      <c r="A1922">
        <v>481944</v>
      </c>
      <c r="B1922">
        <v>1</v>
      </c>
      <c r="C1922">
        <v>0</v>
      </c>
      <c r="D1922">
        <v>0</v>
      </c>
      <c r="E1922">
        <v>0</v>
      </c>
      <c r="F1922">
        <v>1</v>
      </c>
      <c r="G1922" t="str">
        <f t="shared" si="31"/>
        <v>481944|1|0|0|0|1</v>
      </c>
    </row>
    <row r="1923" spans="1:7" x14ac:dyDescent="0.25">
      <c r="A1923">
        <v>482053</v>
      </c>
      <c r="B1923">
        <v>1</v>
      </c>
      <c r="C1923">
        <v>0</v>
      </c>
      <c r="D1923">
        <v>0</v>
      </c>
      <c r="E1923">
        <v>0</v>
      </c>
      <c r="F1923">
        <v>1</v>
      </c>
      <c r="G1923" t="str">
        <f t="shared" si="31"/>
        <v>482053|1|0|0|0|1</v>
      </c>
    </row>
    <row r="1924" spans="1:7" x14ac:dyDescent="0.25">
      <c r="A1924">
        <v>482156</v>
      </c>
      <c r="B1924">
        <v>1</v>
      </c>
      <c r="C1924">
        <v>0</v>
      </c>
      <c r="D1924">
        <v>0</v>
      </c>
      <c r="E1924">
        <v>0</v>
      </c>
      <c r="F1924">
        <v>1</v>
      </c>
      <c r="G1924" t="str">
        <f t="shared" ref="G1924:G1987" si="32">CONCATENATE(A1924,"|",B1924,"|",C1924,"|",D1924,"|",E1924,"|",F1924)</f>
        <v>482156|1|0|0|0|1</v>
      </c>
    </row>
    <row r="1925" spans="1:7" x14ac:dyDescent="0.25">
      <c r="A1925">
        <v>482370</v>
      </c>
      <c r="B1925">
        <v>1</v>
      </c>
      <c r="C1925">
        <v>0</v>
      </c>
      <c r="D1925">
        <v>0</v>
      </c>
      <c r="E1925">
        <v>0</v>
      </c>
      <c r="F1925">
        <v>1</v>
      </c>
      <c r="G1925" t="str">
        <f t="shared" si="32"/>
        <v>482370|1|0|0|0|1</v>
      </c>
    </row>
    <row r="1926" spans="1:7" x14ac:dyDescent="0.25">
      <c r="A1926">
        <v>482446</v>
      </c>
      <c r="B1926">
        <v>1</v>
      </c>
      <c r="C1926">
        <v>0</v>
      </c>
      <c r="D1926">
        <v>0</v>
      </c>
      <c r="E1926">
        <v>0</v>
      </c>
      <c r="F1926">
        <v>1</v>
      </c>
      <c r="G1926" t="str">
        <f t="shared" si="32"/>
        <v>482446|1|0|0|0|1</v>
      </c>
    </row>
    <row r="1927" spans="1:7" x14ac:dyDescent="0.25">
      <c r="A1927">
        <v>483274</v>
      </c>
      <c r="B1927">
        <v>1</v>
      </c>
      <c r="C1927">
        <v>0</v>
      </c>
      <c r="D1927">
        <v>0</v>
      </c>
      <c r="E1927">
        <v>0</v>
      </c>
      <c r="F1927">
        <v>1</v>
      </c>
      <c r="G1927" t="str">
        <f t="shared" si="32"/>
        <v>483274|1|0|0|0|1</v>
      </c>
    </row>
    <row r="1928" spans="1:7" x14ac:dyDescent="0.25">
      <c r="A1928">
        <v>483537</v>
      </c>
      <c r="B1928">
        <v>1</v>
      </c>
      <c r="C1928">
        <v>0</v>
      </c>
      <c r="D1928">
        <v>0</v>
      </c>
      <c r="E1928">
        <v>0</v>
      </c>
      <c r="F1928">
        <v>1</v>
      </c>
      <c r="G1928" t="str">
        <f t="shared" si="32"/>
        <v>483537|1|0|0|0|1</v>
      </c>
    </row>
    <row r="1929" spans="1:7" x14ac:dyDescent="0.25">
      <c r="A1929">
        <v>483751</v>
      </c>
      <c r="B1929">
        <v>1</v>
      </c>
      <c r="C1929">
        <v>0</v>
      </c>
      <c r="D1929">
        <v>0</v>
      </c>
      <c r="E1929">
        <v>0</v>
      </c>
      <c r="F1929">
        <v>1</v>
      </c>
      <c r="G1929" t="str">
        <f t="shared" si="32"/>
        <v>483751|1|0|0|0|1</v>
      </c>
    </row>
    <row r="1930" spans="1:7" x14ac:dyDescent="0.25">
      <c r="A1930">
        <v>484057</v>
      </c>
      <c r="B1930">
        <v>1</v>
      </c>
      <c r="C1930">
        <v>0</v>
      </c>
      <c r="D1930">
        <v>0</v>
      </c>
      <c r="E1930">
        <v>0</v>
      </c>
      <c r="F1930">
        <v>1</v>
      </c>
      <c r="G1930" t="str">
        <f t="shared" si="32"/>
        <v>484057|1|0|0|0|1</v>
      </c>
    </row>
    <row r="1931" spans="1:7" x14ac:dyDescent="0.25">
      <c r="A1931">
        <v>484141</v>
      </c>
      <c r="B1931">
        <v>1</v>
      </c>
      <c r="C1931">
        <v>0</v>
      </c>
      <c r="D1931">
        <v>0</v>
      </c>
      <c r="E1931">
        <v>0</v>
      </c>
      <c r="F1931">
        <v>1</v>
      </c>
      <c r="G1931" t="str">
        <f t="shared" si="32"/>
        <v>484141|1|0|0|0|1</v>
      </c>
    </row>
    <row r="1932" spans="1:7" x14ac:dyDescent="0.25">
      <c r="A1932">
        <v>484776</v>
      </c>
      <c r="B1932">
        <v>1</v>
      </c>
      <c r="C1932">
        <v>0</v>
      </c>
      <c r="D1932">
        <v>0</v>
      </c>
      <c r="E1932">
        <v>0</v>
      </c>
      <c r="F1932">
        <v>1</v>
      </c>
      <c r="G1932" t="str">
        <f t="shared" si="32"/>
        <v>484776|1|0|0|0|1</v>
      </c>
    </row>
    <row r="1933" spans="1:7" x14ac:dyDescent="0.25">
      <c r="A1933">
        <v>485054</v>
      </c>
      <c r="B1933">
        <v>1</v>
      </c>
      <c r="C1933">
        <v>0</v>
      </c>
      <c r="D1933">
        <v>0</v>
      </c>
      <c r="E1933">
        <v>0</v>
      </c>
      <c r="F1933">
        <v>1</v>
      </c>
      <c r="G1933" t="str">
        <f t="shared" si="32"/>
        <v>485054|1|0|0|0|1</v>
      </c>
    </row>
    <row r="1934" spans="1:7" x14ac:dyDescent="0.25">
      <c r="A1934">
        <v>485139</v>
      </c>
      <c r="B1934">
        <v>1</v>
      </c>
      <c r="C1934">
        <v>0</v>
      </c>
      <c r="D1934">
        <v>0</v>
      </c>
      <c r="E1934">
        <v>0</v>
      </c>
      <c r="F1934">
        <v>1</v>
      </c>
      <c r="G1934" t="str">
        <f t="shared" si="32"/>
        <v>485139|1|0|0|0|1</v>
      </c>
    </row>
    <row r="1935" spans="1:7" x14ac:dyDescent="0.25">
      <c r="A1935">
        <v>485214</v>
      </c>
      <c r="B1935">
        <v>1</v>
      </c>
      <c r="C1935">
        <v>0</v>
      </c>
      <c r="D1935">
        <v>0</v>
      </c>
      <c r="E1935">
        <v>0</v>
      </c>
      <c r="F1935">
        <v>1</v>
      </c>
      <c r="G1935" t="str">
        <f t="shared" si="32"/>
        <v>485214|1|0|0|0|1</v>
      </c>
    </row>
    <row r="1936" spans="1:7" x14ac:dyDescent="0.25">
      <c r="A1936">
        <v>485456</v>
      </c>
      <c r="B1936">
        <v>1</v>
      </c>
      <c r="C1936">
        <v>0</v>
      </c>
      <c r="D1936">
        <v>0</v>
      </c>
      <c r="E1936">
        <v>0</v>
      </c>
      <c r="F1936">
        <v>1</v>
      </c>
      <c r="G1936" t="str">
        <f t="shared" si="32"/>
        <v>485456|1|0|0|0|1</v>
      </c>
    </row>
    <row r="1937" spans="1:7" x14ac:dyDescent="0.25">
      <c r="A1937">
        <v>485559</v>
      </c>
      <c r="B1937">
        <v>1</v>
      </c>
      <c r="C1937">
        <v>0</v>
      </c>
      <c r="D1937">
        <v>1</v>
      </c>
      <c r="E1937">
        <v>0</v>
      </c>
      <c r="F1937">
        <v>0</v>
      </c>
      <c r="G1937" t="str">
        <f t="shared" si="32"/>
        <v>485559|1|0|1|0|0</v>
      </c>
    </row>
    <row r="1938" spans="1:7" x14ac:dyDescent="0.25">
      <c r="A1938">
        <v>487142</v>
      </c>
      <c r="B1938">
        <v>1</v>
      </c>
      <c r="C1938">
        <v>0</v>
      </c>
      <c r="D1938">
        <v>0</v>
      </c>
      <c r="E1938">
        <v>0</v>
      </c>
      <c r="F1938">
        <v>1</v>
      </c>
      <c r="G1938" t="str">
        <f t="shared" si="32"/>
        <v>487142|1|0|0|0|1</v>
      </c>
    </row>
    <row r="1939" spans="1:7" x14ac:dyDescent="0.25">
      <c r="A1939">
        <v>487357</v>
      </c>
      <c r="B1939">
        <v>1</v>
      </c>
      <c r="C1939">
        <v>0</v>
      </c>
      <c r="D1939">
        <v>0</v>
      </c>
      <c r="E1939">
        <v>0</v>
      </c>
      <c r="F1939">
        <v>1</v>
      </c>
      <c r="G1939" t="str">
        <f t="shared" si="32"/>
        <v>487357|1|0|0|0|1</v>
      </c>
    </row>
    <row r="1940" spans="1:7" x14ac:dyDescent="0.25">
      <c r="A1940">
        <v>487843</v>
      </c>
      <c r="B1940">
        <v>1</v>
      </c>
      <c r="C1940">
        <v>0</v>
      </c>
      <c r="D1940">
        <v>0</v>
      </c>
      <c r="E1940">
        <v>0</v>
      </c>
      <c r="F1940">
        <v>1</v>
      </c>
      <c r="G1940" t="str">
        <f t="shared" si="32"/>
        <v>487843|1|0|0|0|1</v>
      </c>
    </row>
    <row r="1941" spans="1:7" x14ac:dyDescent="0.25">
      <c r="A1941">
        <v>488318</v>
      </c>
      <c r="B1941">
        <v>1</v>
      </c>
      <c r="C1941">
        <v>0</v>
      </c>
      <c r="D1941">
        <v>0</v>
      </c>
      <c r="E1941">
        <v>0</v>
      </c>
      <c r="F1941">
        <v>1</v>
      </c>
      <c r="G1941" t="str">
        <f t="shared" si="32"/>
        <v>488318|1|0|0|0|1</v>
      </c>
    </row>
    <row r="1942" spans="1:7" x14ac:dyDescent="0.25">
      <c r="A1942">
        <v>488420</v>
      </c>
      <c r="B1942">
        <v>1</v>
      </c>
      <c r="C1942">
        <v>0</v>
      </c>
      <c r="D1942">
        <v>0</v>
      </c>
      <c r="E1942">
        <v>0</v>
      </c>
      <c r="F1942">
        <v>1</v>
      </c>
      <c r="G1942" t="str">
        <f t="shared" si="32"/>
        <v>488420|1|0|0|0|1</v>
      </c>
    </row>
    <row r="1943" spans="1:7" x14ac:dyDescent="0.25">
      <c r="A1943">
        <v>488653</v>
      </c>
      <c r="B1943">
        <v>1</v>
      </c>
      <c r="C1943">
        <v>0</v>
      </c>
      <c r="D1943">
        <v>0</v>
      </c>
      <c r="E1943">
        <v>0</v>
      </c>
      <c r="F1943">
        <v>1</v>
      </c>
      <c r="G1943" t="str">
        <f t="shared" si="32"/>
        <v>488653|1|0|0|0|1</v>
      </c>
    </row>
    <row r="1944" spans="1:7" x14ac:dyDescent="0.25">
      <c r="A1944">
        <v>488756</v>
      </c>
      <c r="B1944">
        <v>1</v>
      </c>
      <c r="C1944">
        <v>0</v>
      </c>
      <c r="D1944">
        <v>0</v>
      </c>
      <c r="E1944">
        <v>0</v>
      </c>
      <c r="F1944">
        <v>1</v>
      </c>
      <c r="G1944" t="str">
        <f t="shared" si="32"/>
        <v>488756|1|0|0|0|1</v>
      </c>
    </row>
    <row r="1945" spans="1:7" x14ac:dyDescent="0.25">
      <c r="A1945">
        <v>489155</v>
      </c>
      <c r="B1945">
        <v>1</v>
      </c>
      <c r="C1945">
        <v>0</v>
      </c>
      <c r="D1945">
        <v>0</v>
      </c>
      <c r="E1945">
        <v>0</v>
      </c>
      <c r="F1945">
        <v>1</v>
      </c>
      <c r="G1945" t="str">
        <f t="shared" si="32"/>
        <v>489155|1|0|0|0|1</v>
      </c>
    </row>
    <row r="1946" spans="1:7" x14ac:dyDescent="0.25">
      <c r="A1946">
        <v>489249</v>
      </c>
      <c r="B1946">
        <v>1</v>
      </c>
      <c r="C1946">
        <v>0</v>
      </c>
      <c r="D1946">
        <v>0</v>
      </c>
      <c r="E1946">
        <v>0</v>
      </c>
      <c r="F1946">
        <v>1</v>
      </c>
      <c r="G1946" t="str">
        <f t="shared" si="32"/>
        <v>489249|1|0|0|0|1</v>
      </c>
    </row>
    <row r="1947" spans="1:7" x14ac:dyDescent="0.25">
      <c r="A1947">
        <v>489548</v>
      </c>
      <c r="B1947">
        <v>1</v>
      </c>
      <c r="C1947">
        <v>0</v>
      </c>
      <c r="D1947">
        <v>0</v>
      </c>
      <c r="E1947">
        <v>0</v>
      </c>
      <c r="F1947">
        <v>1</v>
      </c>
      <c r="G1947" t="str">
        <f t="shared" si="32"/>
        <v>489548|1|0|0|0|1</v>
      </c>
    </row>
    <row r="1948" spans="1:7" x14ac:dyDescent="0.25">
      <c r="A1948">
        <v>489623</v>
      </c>
      <c r="B1948">
        <v>1</v>
      </c>
      <c r="C1948">
        <v>0</v>
      </c>
      <c r="D1948">
        <v>0</v>
      </c>
      <c r="E1948">
        <v>1</v>
      </c>
      <c r="F1948">
        <v>0</v>
      </c>
      <c r="G1948" t="str">
        <f t="shared" si="32"/>
        <v>489623|1|0|0|1|0</v>
      </c>
    </row>
    <row r="1949" spans="1:7" x14ac:dyDescent="0.25">
      <c r="A1949">
        <v>490179</v>
      </c>
      <c r="B1949">
        <v>1</v>
      </c>
      <c r="C1949">
        <v>0</v>
      </c>
      <c r="D1949">
        <v>0</v>
      </c>
      <c r="E1949">
        <v>0</v>
      </c>
      <c r="F1949">
        <v>1</v>
      </c>
      <c r="G1949" t="str">
        <f t="shared" si="32"/>
        <v>490179|1|0|0|0|1</v>
      </c>
    </row>
    <row r="1950" spans="1:7" x14ac:dyDescent="0.25">
      <c r="A1950">
        <v>490348</v>
      </c>
      <c r="B1950">
        <v>1</v>
      </c>
      <c r="C1950">
        <v>0</v>
      </c>
      <c r="D1950">
        <v>0</v>
      </c>
      <c r="E1950">
        <v>0</v>
      </c>
      <c r="F1950">
        <v>1</v>
      </c>
      <c r="G1950" t="str">
        <f t="shared" si="32"/>
        <v>490348|1|0|0|0|1</v>
      </c>
    </row>
    <row r="1951" spans="1:7" x14ac:dyDescent="0.25">
      <c r="A1951">
        <v>490450</v>
      </c>
      <c r="B1951">
        <v>1</v>
      </c>
      <c r="C1951">
        <v>0</v>
      </c>
      <c r="D1951">
        <v>0</v>
      </c>
      <c r="E1951">
        <v>1</v>
      </c>
      <c r="F1951">
        <v>0</v>
      </c>
      <c r="G1951" t="str">
        <f t="shared" si="32"/>
        <v>490450|1|0|0|1|0</v>
      </c>
    </row>
    <row r="1952" spans="1:7" x14ac:dyDescent="0.25">
      <c r="A1952">
        <v>490843</v>
      </c>
      <c r="B1952">
        <v>1</v>
      </c>
      <c r="C1952">
        <v>0</v>
      </c>
      <c r="D1952">
        <v>0</v>
      </c>
      <c r="E1952">
        <v>0</v>
      </c>
      <c r="F1952">
        <v>1</v>
      </c>
      <c r="G1952" t="str">
        <f t="shared" si="32"/>
        <v>490843|1|0|0|0|1</v>
      </c>
    </row>
    <row r="1953" spans="1:7" x14ac:dyDescent="0.25">
      <c r="A1953">
        <v>490955</v>
      </c>
      <c r="B1953">
        <v>1</v>
      </c>
      <c r="C1953">
        <v>0</v>
      </c>
      <c r="D1953">
        <v>0</v>
      </c>
      <c r="E1953">
        <v>0</v>
      </c>
      <c r="F1953">
        <v>1</v>
      </c>
      <c r="G1953" t="str">
        <f t="shared" si="32"/>
        <v>490955|1|0|0|0|1</v>
      </c>
    </row>
    <row r="1954" spans="1:7" x14ac:dyDescent="0.25">
      <c r="A1954">
        <v>491224</v>
      </c>
      <c r="B1954">
        <v>1</v>
      </c>
      <c r="C1954">
        <v>0</v>
      </c>
      <c r="D1954">
        <v>1</v>
      </c>
      <c r="E1954">
        <v>0</v>
      </c>
      <c r="F1954">
        <v>0</v>
      </c>
      <c r="G1954" t="str">
        <f t="shared" si="32"/>
        <v>491224|1|0|1|0|0</v>
      </c>
    </row>
    <row r="1955" spans="1:7" x14ac:dyDescent="0.25">
      <c r="A1955">
        <v>491402</v>
      </c>
      <c r="B1955">
        <v>1</v>
      </c>
      <c r="C1955">
        <v>0</v>
      </c>
      <c r="D1955">
        <v>0</v>
      </c>
      <c r="E1955">
        <v>0</v>
      </c>
      <c r="F1955">
        <v>1</v>
      </c>
      <c r="G1955" t="str">
        <f t="shared" si="32"/>
        <v>491402|1|0|0|0|1</v>
      </c>
    </row>
    <row r="1956" spans="1:7" x14ac:dyDescent="0.25">
      <c r="A1956">
        <v>491653</v>
      </c>
      <c r="B1956">
        <v>1</v>
      </c>
      <c r="C1956">
        <v>0</v>
      </c>
      <c r="D1956">
        <v>0</v>
      </c>
      <c r="E1956">
        <v>0</v>
      </c>
      <c r="F1956">
        <v>1</v>
      </c>
      <c r="G1956" t="str">
        <f t="shared" si="32"/>
        <v>491653|1|0|0|0|1</v>
      </c>
    </row>
    <row r="1957" spans="1:7" x14ac:dyDescent="0.25">
      <c r="A1957">
        <v>491934</v>
      </c>
      <c r="B1957">
        <v>1</v>
      </c>
      <c r="C1957">
        <v>0</v>
      </c>
      <c r="D1957">
        <v>0</v>
      </c>
      <c r="E1957">
        <v>1</v>
      </c>
      <c r="F1957">
        <v>0</v>
      </c>
      <c r="G1957" t="str">
        <f t="shared" si="32"/>
        <v>491934|1|0|0|1|0</v>
      </c>
    </row>
    <row r="1958" spans="1:7" x14ac:dyDescent="0.25">
      <c r="A1958">
        <v>492650</v>
      </c>
      <c r="B1958">
        <v>1</v>
      </c>
      <c r="C1958">
        <v>0</v>
      </c>
      <c r="D1958">
        <v>0</v>
      </c>
      <c r="E1958">
        <v>1</v>
      </c>
      <c r="F1958">
        <v>0</v>
      </c>
      <c r="G1958" t="str">
        <f t="shared" si="32"/>
        <v>492650|1|0|0|1|0</v>
      </c>
    </row>
    <row r="1959" spans="1:7" x14ac:dyDescent="0.25">
      <c r="A1959">
        <v>492810</v>
      </c>
      <c r="B1959">
        <v>1</v>
      </c>
      <c r="C1959">
        <v>0</v>
      </c>
      <c r="D1959">
        <v>0</v>
      </c>
      <c r="E1959">
        <v>0</v>
      </c>
      <c r="F1959">
        <v>1</v>
      </c>
      <c r="G1959" t="str">
        <f t="shared" si="32"/>
        <v>492810|1|0|0|0|1</v>
      </c>
    </row>
    <row r="1960" spans="1:7" x14ac:dyDescent="0.25">
      <c r="A1960">
        <v>493077</v>
      </c>
      <c r="B1960">
        <v>1</v>
      </c>
      <c r="C1960">
        <v>0</v>
      </c>
      <c r="D1960">
        <v>0</v>
      </c>
      <c r="E1960">
        <v>0</v>
      </c>
      <c r="F1960">
        <v>1</v>
      </c>
      <c r="G1960" t="str">
        <f t="shared" si="32"/>
        <v>493077|1|0|0|0|1</v>
      </c>
    </row>
    <row r="1961" spans="1:7" x14ac:dyDescent="0.25">
      <c r="A1961">
        <v>493152</v>
      </c>
      <c r="B1961">
        <v>1</v>
      </c>
      <c r="C1961">
        <v>0</v>
      </c>
      <c r="D1961">
        <v>0</v>
      </c>
      <c r="E1961">
        <v>0</v>
      </c>
      <c r="F1961">
        <v>1</v>
      </c>
      <c r="G1961" t="str">
        <f t="shared" si="32"/>
        <v>493152|1|0|0|0|1</v>
      </c>
    </row>
    <row r="1962" spans="1:7" x14ac:dyDescent="0.25">
      <c r="A1962">
        <v>493741</v>
      </c>
      <c r="B1962">
        <v>1</v>
      </c>
      <c r="C1962">
        <v>0</v>
      </c>
      <c r="D1962">
        <v>0</v>
      </c>
      <c r="E1962">
        <v>0</v>
      </c>
      <c r="F1962">
        <v>1</v>
      </c>
      <c r="G1962" t="str">
        <f t="shared" si="32"/>
        <v>493741|1|0|0|0|1</v>
      </c>
    </row>
    <row r="1963" spans="1:7" x14ac:dyDescent="0.25">
      <c r="A1963">
        <v>493844</v>
      </c>
      <c r="B1963">
        <v>1</v>
      </c>
      <c r="C1963">
        <v>0</v>
      </c>
      <c r="D1963">
        <v>0</v>
      </c>
      <c r="E1963">
        <v>0</v>
      </c>
      <c r="F1963">
        <v>1</v>
      </c>
      <c r="G1963" t="str">
        <f t="shared" si="32"/>
        <v>493844|1|0|0|0|1</v>
      </c>
    </row>
    <row r="1964" spans="1:7" x14ac:dyDescent="0.25">
      <c r="A1964">
        <v>494261</v>
      </c>
      <c r="B1964">
        <v>1</v>
      </c>
      <c r="C1964">
        <v>0</v>
      </c>
      <c r="D1964">
        <v>1</v>
      </c>
      <c r="E1964">
        <v>0</v>
      </c>
      <c r="F1964">
        <v>0</v>
      </c>
      <c r="G1964" t="str">
        <f t="shared" si="32"/>
        <v>494261|1|0|1|0|0</v>
      </c>
    </row>
    <row r="1965" spans="1:7" x14ac:dyDescent="0.25">
      <c r="A1965">
        <v>494654</v>
      </c>
      <c r="B1965">
        <v>1</v>
      </c>
      <c r="C1965">
        <v>0</v>
      </c>
      <c r="D1965">
        <v>0</v>
      </c>
      <c r="E1965">
        <v>0</v>
      </c>
      <c r="F1965">
        <v>1</v>
      </c>
      <c r="G1965" t="str">
        <f t="shared" si="32"/>
        <v>494654|1|0|0|0|1</v>
      </c>
    </row>
    <row r="1966" spans="1:7" x14ac:dyDescent="0.25">
      <c r="A1966">
        <v>495419</v>
      </c>
      <c r="B1966">
        <v>1</v>
      </c>
      <c r="C1966">
        <v>0</v>
      </c>
      <c r="D1966">
        <v>0</v>
      </c>
      <c r="E1966">
        <v>0</v>
      </c>
      <c r="F1966">
        <v>1</v>
      </c>
      <c r="G1966" t="str">
        <f t="shared" si="32"/>
        <v>495419|1|0|0|0|1</v>
      </c>
    </row>
    <row r="1967" spans="1:7" x14ac:dyDescent="0.25">
      <c r="A1967">
        <v>495558</v>
      </c>
      <c r="B1967">
        <v>1</v>
      </c>
      <c r="C1967">
        <v>0</v>
      </c>
      <c r="D1967">
        <v>0</v>
      </c>
      <c r="E1967">
        <v>0</v>
      </c>
      <c r="F1967">
        <v>1</v>
      </c>
      <c r="G1967" t="str">
        <f t="shared" si="32"/>
        <v>495558|1|0|0|0|1</v>
      </c>
    </row>
    <row r="1968" spans="1:7" x14ac:dyDescent="0.25">
      <c r="A1968">
        <v>496434</v>
      </c>
      <c r="B1968">
        <v>1</v>
      </c>
      <c r="C1968">
        <v>0</v>
      </c>
      <c r="D1968">
        <v>0</v>
      </c>
      <c r="E1968">
        <v>0</v>
      </c>
      <c r="F1968">
        <v>1</v>
      </c>
      <c r="G1968" t="str">
        <f t="shared" si="32"/>
        <v>496434|1|0|0|0|1</v>
      </c>
    </row>
    <row r="1969" spans="1:7" x14ac:dyDescent="0.25">
      <c r="A1969">
        <v>496845</v>
      </c>
      <c r="B1969">
        <v>1</v>
      </c>
      <c r="C1969">
        <v>0</v>
      </c>
      <c r="D1969">
        <v>0</v>
      </c>
      <c r="E1969">
        <v>0</v>
      </c>
      <c r="F1969">
        <v>1</v>
      </c>
      <c r="G1969" t="str">
        <f t="shared" si="32"/>
        <v>496845|1|0|0|0|1</v>
      </c>
    </row>
    <row r="1970" spans="1:7" x14ac:dyDescent="0.25">
      <c r="A1970">
        <v>496957</v>
      </c>
      <c r="B1970">
        <v>1</v>
      </c>
      <c r="C1970">
        <v>0</v>
      </c>
      <c r="D1970">
        <v>0</v>
      </c>
      <c r="E1970">
        <v>0</v>
      </c>
      <c r="F1970">
        <v>1</v>
      </c>
      <c r="G1970" t="str">
        <f t="shared" si="32"/>
        <v>496957|1|0|0|0|1</v>
      </c>
    </row>
    <row r="1971" spans="1:7" x14ac:dyDescent="0.25">
      <c r="A1971">
        <v>497039</v>
      </c>
      <c r="B1971">
        <v>1</v>
      </c>
      <c r="C1971">
        <v>0</v>
      </c>
      <c r="D1971">
        <v>0</v>
      </c>
      <c r="E1971">
        <v>1</v>
      </c>
      <c r="F1971">
        <v>0</v>
      </c>
      <c r="G1971" t="str">
        <f t="shared" si="32"/>
        <v>497039|1|0|0|1|0</v>
      </c>
    </row>
    <row r="1972" spans="1:7" x14ac:dyDescent="0.25">
      <c r="A1972">
        <v>497404</v>
      </c>
      <c r="B1972">
        <v>1</v>
      </c>
      <c r="C1972">
        <v>1</v>
      </c>
      <c r="D1972">
        <v>0</v>
      </c>
      <c r="E1972">
        <v>0</v>
      </c>
      <c r="F1972">
        <v>0</v>
      </c>
      <c r="G1972" t="str">
        <f t="shared" si="32"/>
        <v>497404|1|1|0|0|0</v>
      </c>
    </row>
    <row r="1973" spans="1:7" x14ac:dyDescent="0.25">
      <c r="A1973">
        <v>497570</v>
      </c>
      <c r="B1973">
        <v>1</v>
      </c>
      <c r="C1973">
        <v>0</v>
      </c>
      <c r="D1973">
        <v>0</v>
      </c>
      <c r="E1973">
        <v>1</v>
      </c>
      <c r="F1973">
        <v>0</v>
      </c>
      <c r="G1973" t="str">
        <f t="shared" si="32"/>
        <v>497570|1|0|0|1|0</v>
      </c>
    </row>
    <row r="1974" spans="1:7" x14ac:dyDescent="0.25">
      <c r="A1974">
        <v>497655</v>
      </c>
      <c r="B1974">
        <v>1</v>
      </c>
      <c r="C1974">
        <v>0</v>
      </c>
      <c r="D1974">
        <v>0</v>
      </c>
      <c r="E1974">
        <v>0</v>
      </c>
      <c r="F1974">
        <v>1</v>
      </c>
      <c r="G1974" t="str">
        <f t="shared" si="32"/>
        <v>497655|1|0|0|0|1</v>
      </c>
    </row>
    <row r="1975" spans="1:7" x14ac:dyDescent="0.25">
      <c r="A1975">
        <v>497851</v>
      </c>
      <c r="B1975">
        <v>1</v>
      </c>
      <c r="C1975">
        <v>0</v>
      </c>
      <c r="D1975">
        <v>0</v>
      </c>
      <c r="E1975">
        <v>0</v>
      </c>
      <c r="F1975">
        <v>1</v>
      </c>
      <c r="G1975" t="str">
        <f t="shared" si="32"/>
        <v>497851|1|0|0|0|1</v>
      </c>
    </row>
    <row r="1976" spans="1:7" x14ac:dyDescent="0.25">
      <c r="A1976">
        <v>497954</v>
      </c>
      <c r="B1976">
        <v>1</v>
      </c>
      <c r="C1976">
        <v>0</v>
      </c>
      <c r="D1976">
        <v>0</v>
      </c>
      <c r="E1976">
        <v>0</v>
      </c>
      <c r="F1976">
        <v>1</v>
      </c>
      <c r="G1976" t="str">
        <f t="shared" si="32"/>
        <v>497954|1|0|0|0|1</v>
      </c>
    </row>
    <row r="1977" spans="1:7" x14ac:dyDescent="0.25">
      <c r="A1977">
        <v>498148</v>
      </c>
      <c r="B1977">
        <v>1</v>
      </c>
      <c r="C1977">
        <v>0</v>
      </c>
      <c r="D1977">
        <v>0</v>
      </c>
      <c r="E1977">
        <v>0</v>
      </c>
      <c r="F1977">
        <v>1</v>
      </c>
      <c r="G1977" t="str">
        <f t="shared" si="32"/>
        <v>498148|1|0|0|0|1</v>
      </c>
    </row>
    <row r="1978" spans="1:7" x14ac:dyDescent="0.25">
      <c r="A1978">
        <v>498317</v>
      </c>
      <c r="B1978">
        <v>1</v>
      </c>
      <c r="C1978">
        <v>0</v>
      </c>
      <c r="D1978">
        <v>0</v>
      </c>
      <c r="E1978">
        <v>1</v>
      </c>
      <c r="F1978">
        <v>0</v>
      </c>
      <c r="G1978" t="str">
        <f t="shared" si="32"/>
        <v>498317|1|0|0|1|0</v>
      </c>
    </row>
    <row r="1979" spans="1:7" x14ac:dyDescent="0.25">
      <c r="A1979">
        <v>498362</v>
      </c>
      <c r="B1979">
        <v>1</v>
      </c>
      <c r="C1979">
        <v>0</v>
      </c>
      <c r="D1979">
        <v>0</v>
      </c>
      <c r="E1979">
        <v>1</v>
      </c>
      <c r="F1979">
        <v>0</v>
      </c>
      <c r="G1979" t="str">
        <f t="shared" si="32"/>
        <v>498362|1|0|0|1|0</v>
      </c>
    </row>
    <row r="1980" spans="1:7" x14ac:dyDescent="0.25">
      <c r="A1980">
        <v>498456</v>
      </c>
      <c r="B1980">
        <v>1</v>
      </c>
      <c r="C1980">
        <v>0</v>
      </c>
      <c r="D1980">
        <v>0</v>
      </c>
      <c r="E1980">
        <v>0</v>
      </c>
      <c r="F1980">
        <v>1</v>
      </c>
      <c r="G1980" t="str">
        <f t="shared" si="32"/>
        <v>498456|1|0|0|0|1</v>
      </c>
    </row>
    <row r="1981" spans="1:7" x14ac:dyDescent="0.25">
      <c r="A1981">
        <v>498531</v>
      </c>
      <c r="B1981">
        <v>1</v>
      </c>
      <c r="C1981">
        <v>0</v>
      </c>
      <c r="D1981">
        <v>0</v>
      </c>
      <c r="E1981">
        <v>0</v>
      </c>
      <c r="F1981">
        <v>1</v>
      </c>
      <c r="G1981" t="str">
        <f t="shared" si="32"/>
        <v>498531|1|0|0|0|1</v>
      </c>
    </row>
    <row r="1982" spans="1:7" x14ac:dyDescent="0.25">
      <c r="A1982">
        <v>498625</v>
      </c>
      <c r="B1982">
        <v>1</v>
      </c>
      <c r="C1982">
        <v>0</v>
      </c>
      <c r="D1982">
        <v>0</v>
      </c>
      <c r="E1982">
        <v>0</v>
      </c>
      <c r="F1982">
        <v>1</v>
      </c>
      <c r="G1982" t="str">
        <f t="shared" si="32"/>
        <v>498625|1|0|0|0|1</v>
      </c>
    </row>
    <row r="1983" spans="1:7" x14ac:dyDescent="0.25">
      <c r="A1983">
        <v>498942</v>
      </c>
      <c r="B1983">
        <v>1</v>
      </c>
      <c r="C1983">
        <v>0</v>
      </c>
      <c r="D1983">
        <v>0</v>
      </c>
      <c r="E1983">
        <v>0</v>
      </c>
      <c r="F1983">
        <v>1</v>
      </c>
      <c r="G1983" t="str">
        <f t="shared" si="32"/>
        <v>498942|1|0|0|0|1</v>
      </c>
    </row>
    <row r="1984" spans="1:7" x14ac:dyDescent="0.25">
      <c r="A1984">
        <v>499154</v>
      </c>
      <c r="B1984">
        <v>1</v>
      </c>
      <c r="C1984">
        <v>0</v>
      </c>
      <c r="D1984">
        <v>0</v>
      </c>
      <c r="E1984">
        <v>0</v>
      </c>
      <c r="F1984">
        <v>1</v>
      </c>
      <c r="G1984" t="str">
        <f t="shared" si="32"/>
        <v>499154|1|0|0|0|1</v>
      </c>
    </row>
    <row r="1985" spans="1:7" x14ac:dyDescent="0.25">
      <c r="A1985">
        <v>499453</v>
      </c>
      <c r="B1985">
        <v>1</v>
      </c>
      <c r="C1985">
        <v>0</v>
      </c>
      <c r="D1985">
        <v>0</v>
      </c>
      <c r="E1985">
        <v>0</v>
      </c>
      <c r="F1985">
        <v>1</v>
      </c>
      <c r="G1985" t="str">
        <f t="shared" si="32"/>
        <v>499453|1|0|0|0|1</v>
      </c>
    </row>
    <row r="1986" spans="1:7" x14ac:dyDescent="0.25">
      <c r="A1986">
        <v>499501</v>
      </c>
      <c r="B1986">
        <v>1</v>
      </c>
      <c r="C1986">
        <v>0</v>
      </c>
      <c r="D1986">
        <v>0</v>
      </c>
      <c r="E1986">
        <v>0</v>
      </c>
      <c r="F1986">
        <v>1</v>
      </c>
      <c r="G1986" t="str">
        <f t="shared" si="32"/>
        <v>499501|1|0|0|0|1</v>
      </c>
    </row>
    <row r="1987" spans="1:7" x14ac:dyDescent="0.25">
      <c r="A1987">
        <v>499743</v>
      </c>
      <c r="B1987">
        <v>1</v>
      </c>
      <c r="C1987">
        <v>0</v>
      </c>
      <c r="D1987">
        <v>0</v>
      </c>
      <c r="E1987">
        <v>0</v>
      </c>
      <c r="F1987">
        <v>1</v>
      </c>
      <c r="G1987" t="str">
        <f t="shared" si="32"/>
        <v>499743|1|0|0|0|1</v>
      </c>
    </row>
    <row r="1988" spans="1:7" x14ac:dyDescent="0.25">
      <c r="A1988">
        <v>499752</v>
      </c>
      <c r="B1988">
        <v>1</v>
      </c>
      <c r="C1988">
        <v>0</v>
      </c>
      <c r="D1988">
        <v>0</v>
      </c>
      <c r="E1988">
        <v>0</v>
      </c>
      <c r="F1988">
        <v>1</v>
      </c>
      <c r="G1988" t="str">
        <f t="shared" ref="G1988:G2051" si="33">CONCATENATE(A1988,"|",B1988,"|",C1988,"|",D1988,"|",E1988,"|",F1988)</f>
        <v>499752|1|0|0|0|1</v>
      </c>
    </row>
    <row r="1989" spans="1:7" x14ac:dyDescent="0.25">
      <c r="A1989">
        <v>499855</v>
      </c>
      <c r="B1989">
        <v>1</v>
      </c>
      <c r="C1989">
        <v>0</v>
      </c>
      <c r="D1989">
        <v>0</v>
      </c>
      <c r="E1989">
        <v>0</v>
      </c>
      <c r="F1989">
        <v>1</v>
      </c>
      <c r="G1989" t="str">
        <f t="shared" si="33"/>
        <v>499855|1|0|0|0|1</v>
      </c>
    </row>
    <row r="1990" spans="1:7" x14ac:dyDescent="0.25">
      <c r="A1990">
        <v>500256</v>
      </c>
      <c r="B1990">
        <v>1</v>
      </c>
      <c r="C1990">
        <v>0</v>
      </c>
      <c r="D1990">
        <v>0</v>
      </c>
      <c r="E1990">
        <v>0</v>
      </c>
      <c r="F1990">
        <v>1</v>
      </c>
      <c r="G1990" t="str">
        <f t="shared" si="33"/>
        <v>500256|1|0|0|0|1</v>
      </c>
    </row>
    <row r="1991" spans="1:7" x14ac:dyDescent="0.25">
      <c r="A1991">
        <v>500658</v>
      </c>
      <c r="B1991">
        <v>1</v>
      </c>
      <c r="C1991">
        <v>0</v>
      </c>
      <c r="D1991">
        <v>0</v>
      </c>
      <c r="E1991">
        <v>0</v>
      </c>
      <c r="F1991">
        <v>1</v>
      </c>
      <c r="G1991" t="str">
        <f t="shared" si="33"/>
        <v>500658|1|0|0|0|1</v>
      </c>
    </row>
    <row r="1992" spans="1:7" x14ac:dyDescent="0.25">
      <c r="A1992">
        <v>501105</v>
      </c>
      <c r="B1992">
        <v>1</v>
      </c>
      <c r="C1992">
        <v>1</v>
      </c>
      <c r="D1992">
        <v>0</v>
      </c>
      <c r="E1992">
        <v>0</v>
      </c>
      <c r="F1992">
        <v>0</v>
      </c>
      <c r="G1992" t="str">
        <f t="shared" si="33"/>
        <v>501105|1|1|0|0|0</v>
      </c>
    </row>
    <row r="1993" spans="1:7" x14ac:dyDescent="0.25">
      <c r="A1993">
        <v>501132</v>
      </c>
      <c r="B1993">
        <v>1</v>
      </c>
      <c r="C1993">
        <v>0</v>
      </c>
      <c r="D1993">
        <v>0</v>
      </c>
      <c r="E1993">
        <v>0</v>
      </c>
      <c r="F1993">
        <v>1</v>
      </c>
      <c r="G1993" t="str">
        <f t="shared" si="33"/>
        <v>501132|1|0|0|0|1</v>
      </c>
    </row>
    <row r="1994" spans="1:7" x14ac:dyDescent="0.25">
      <c r="A1994">
        <v>501459</v>
      </c>
      <c r="B1994">
        <v>1</v>
      </c>
      <c r="C1994">
        <v>0</v>
      </c>
      <c r="D1994">
        <v>0</v>
      </c>
      <c r="E1994">
        <v>0</v>
      </c>
      <c r="F1994">
        <v>1</v>
      </c>
      <c r="G1994" t="str">
        <f t="shared" si="33"/>
        <v>501459|1|0|0|0|1</v>
      </c>
    </row>
    <row r="1995" spans="1:7" x14ac:dyDescent="0.25">
      <c r="A1995">
        <v>501655</v>
      </c>
      <c r="B1995">
        <v>1</v>
      </c>
      <c r="C1995">
        <v>0</v>
      </c>
      <c r="D1995">
        <v>0</v>
      </c>
      <c r="E1995">
        <v>0</v>
      </c>
      <c r="F1995">
        <v>1</v>
      </c>
      <c r="G1995" t="str">
        <f t="shared" si="33"/>
        <v>501655|1|0|0|0|1</v>
      </c>
    </row>
    <row r="1996" spans="1:7" x14ac:dyDescent="0.25">
      <c r="A1996">
        <v>501767</v>
      </c>
      <c r="B1996">
        <v>1</v>
      </c>
      <c r="C1996">
        <v>0</v>
      </c>
      <c r="D1996">
        <v>0</v>
      </c>
      <c r="E1996">
        <v>0</v>
      </c>
      <c r="F1996">
        <v>1</v>
      </c>
      <c r="G1996" t="str">
        <f t="shared" si="33"/>
        <v>501767|1|0|0|0|1</v>
      </c>
    </row>
    <row r="1997" spans="1:7" x14ac:dyDescent="0.25">
      <c r="A1997">
        <v>501815</v>
      </c>
      <c r="B1997">
        <v>1</v>
      </c>
      <c r="C1997">
        <v>0</v>
      </c>
      <c r="D1997">
        <v>0</v>
      </c>
      <c r="E1997">
        <v>0</v>
      </c>
      <c r="F1997">
        <v>1</v>
      </c>
      <c r="G1997" t="str">
        <f t="shared" si="33"/>
        <v>501815|1|0|0|0|1</v>
      </c>
    </row>
    <row r="1998" spans="1:7" x14ac:dyDescent="0.25">
      <c r="A1998">
        <v>502111</v>
      </c>
      <c r="B1998">
        <v>1</v>
      </c>
      <c r="C1998">
        <v>0</v>
      </c>
      <c r="D1998">
        <v>0</v>
      </c>
      <c r="E1998">
        <v>0</v>
      </c>
      <c r="F1998">
        <v>1</v>
      </c>
      <c r="G1998" t="str">
        <f t="shared" si="33"/>
        <v>502111|1|0|0|0|1</v>
      </c>
    </row>
    <row r="1999" spans="1:7" x14ac:dyDescent="0.25">
      <c r="A1999">
        <v>502447</v>
      </c>
      <c r="B1999">
        <v>1</v>
      </c>
      <c r="C1999">
        <v>0</v>
      </c>
      <c r="D1999">
        <v>0</v>
      </c>
      <c r="E1999">
        <v>0</v>
      </c>
      <c r="F1999">
        <v>1</v>
      </c>
      <c r="G1999" t="str">
        <f t="shared" si="33"/>
        <v>502447|1|0|0|0|1</v>
      </c>
    </row>
    <row r="2000" spans="1:7" x14ac:dyDescent="0.25">
      <c r="A2000">
        <v>502559</v>
      </c>
      <c r="B2000">
        <v>1</v>
      </c>
      <c r="C2000">
        <v>0</v>
      </c>
      <c r="D2000">
        <v>0</v>
      </c>
      <c r="E2000">
        <v>0</v>
      </c>
      <c r="F2000">
        <v>1</v>
      </c>
      <c r="G2000" t="str">
        <f t="shared" si="33"/>
        <v>502559|1|0|0|0|1</v>
      </c>
    </row>
    <row r="2001" spans="1:7" x14ac:dyDescent="0.25">
      <c r="A2001">
        <v>502652</v>
      </c>
      <c r="B2001">
        <v>1</v>
      </c>
      <c r="C2001">
        <v>0</v>
      </c>
      <c r="D2001">
        <v>0</v>
      </c>
      <c r="E2001">
        <v>0</v>
      </c>
      <c r="F2001">
        <v>1</v>
      </c>
      <c r="G2001" t="str">
        <f t="shared" si="33"/>
        <v>502652|1|0|0|0|1</v>
      </c>
    </row>
    <row r="2002" spans="1:7" x14ac:dyDescent="0.25">
      <c r="A2002">
        <v>502746</v>
      </c>
      <c r="B2002">
        <v>1</v>
      </c>
      <c r="C2002">
        <v>0</v>
      </c>
      <c r="D2002">
        <v>0</v>
      </c>
      <c r="E2002">
        <v>0</v>
      </c>
      <c r="F2002">
        <v>1</v>
      </c>
      <c r="G2002" t="str">
        <f t="shared" si="33"/>
        <v>502746|1|0|0|0|1</v>
      </c>
    </row>
    <row r="2003" spans="1:7" x14ac:dyDescent="0.25">
      <c r="A2003">
        <v>502849</v>
      </c>
      <c r="B2003">
        <v>1</v>
      </c>
      <c r="C2003">
        <v>0</v>
      </c>
      <c r="D2003">
        <v>0</v>
      </c>
      <c r="E2003">
        <v>1</v>
      </c>
      <c r="F2003">
        <v>0</v>
      </c>
      <c r="G2003" t="str">
        <f t="shared" si="33"/>
        <v>502849|1|0|0|1|0</v>
      </c>
    </row>
    <row r="2004" spans="1:7" x14ac:dyDescent="0.25">
      <c r="A2004">
        <v>503547</v>
      </c>
      <c r="B2004">
        <v>1</v>
      </c>
      <c r="C2004">
        <v>0</v>
      </c>
      <c r="D2004">
        <v>0</v>
      </c>
      <c r="E2004">
        <v>0</v>
      </c>
      <c r="F2004">
        <v>1</v>
      </c>
      <c r="G2004" t="str">
        <f t="shared" si="33"/>
        <v>503547|1|0|0|0|1</v>
      </c>
    </row>
    <row r="2005" spans="1:7" x14ac:dyDescent="0.25">
      <c r="A2005">
        <v>503640</v>
      </c>
      <c r="B2005">
        <v>1</v>
      </c>
      <c r="C2005">
        <v>0</v>
      </c>
      <c r="D2005">
        <v>0</v>
      </c>
      <c r="E2005">
        <v>0</v>
      </c>
      <c r="F2005">
        <v>1</v>
      </c>
      <c r="G2005" t="str">
        <f t="shared" si="33"/>
        <v>503640|1|0|0|0|1</v>
      </c>
    </row>
    <row r="2006" spans="1:7" x14ac:dyDescent="0.25">
      <c r="A2006">
        <v>504142</v>
      </c>
      <c r="B2006">
        <v>1</v>
      </c>
      <c r="C2006">
        <v>0</v>
      </c>
      <c r="D2006">
        <v>0</v>
      </c>
      <c r="E2006">
        <v>0</v>
      </c>
      <c r="F2006">
        <v>1</v>
      </c>
      <c r="G2006" t="str">
        <f t="shared" si="33"/>
        <v>504142|1|0|0|0|1</v>
      </c>
    </row>
    <row r="2007" spans="1:7" x14ac:dyDescent="0.25">
      <c r="A2007">
        <v>504311</v>
      </c>
      <c r="B2007">
        <v>1</v>
      </c>
      <c r="C2007">
        <v>0</v>
      </c>
      <c r="D2007">
        <v>0</v>
      </c>
      <c r="E2007">
        <v>0</v>
      </c>
      <c r="F2007">
        <v>1</v>
      </c>
      <c r="G2007" t="str">
        <f t="shared" si="33"/>
        <v>504311|1|0|0|0|1</v>
      </c>
    </row>
    <row r="2008" spans="1:7" x14ac:dyDescent="0.25">
      <c r="A2008">
        <v>504535</v>
      </c>
      <c r="B2008">
        <v>1</v>
      </c>
      <c r="C2008">
        <v>0</v>
      </c>
      <c r="D2008">
        <v>0</v>
      </c>
      <c r="E2008">
        <v>0</v>
      </c>
      <c r="F2008">
        <v>1</v>
      </c>
      <c r="G2008" t="str">
        <f t="shared" si="33"/>
        <v>504535|1|0|0|0|1</v>
      </c>
    </row>
    <row r="2009" spans="1:7" x14ac:dyDescent="0.25">
      <c r="A2009">
        <v>504647</v>
      </c>
      <c r="B2009">
        <v>1</v>
      </c>
      <c r="C2009">
        <v>0</v>
      </c>
      <c r="D2009">
        <v>0</v>
      </c>
      <c r="E2009">
        <v>0</v>
      </c>
      <c r="F2009">
        <v>1</v>
      </c>
      <c r="G2009" t="str">
        <f t="shared" si="33"/>
        <v>504647|1|0|0|0|1</v>
      </c>
    </row>
    <row r="2010" spans="1:7" x14ac:dyDescent="0.25">
      <c r="A2010">
        <v>504713</v>
      </c>
      <c r="B2010">
        <v>1</v>
      </c>
      <c r="C2010">
        <v>1</v>
      </c>
      <c r="D2010">
        <v>0</v>
      </c>
      <c r="E2010">
        <v>0</v>
      </c>
      <c r="F2010">
        <v>0</v>
      </c>
      <c r="G2010" t="str">
        <f t="shared" si="33"/>
        <v>504713|1|1|0|0|0</v>
      </c>
    </row>
    <row r="2011" spans="1:7" x14ac:dyDescent="0.25">
      <c r="A2011">
        <v>505550</v>
      </c>
      <c r="B2011">
        <v>1</v>
      </c>
      <c r="C2011">
        <v>0</v>
      </c>
      <c r="D2011">
        <v>0</v>
      </c>
      <c r="E2011">
        <v>0</v>
      </c>
      <c r="F2011">
        <v>1</v>
      </c>
      <c r="G2011" t="str">
        <f t="shared" si="33"/>
        <v>505550|1|0|0|0|1</v>
      </c>
    </row>
    <row r="2012" spans="1:7" x14ac:dyDescent="0.25">
      <c r="A2012">
        <v>505916</v>
      </c>
      <c r="B2012">
        <v>1</v>
      </c>
      <c r="C2012">
        <v>0</v>
      </c>
      <c r="D2012">
        <v>0</v>
      </c>
      <c r="E2012">
        <v>0</v>
      </c>
      <c r="F2012">
        <v>1</v>
      </c>
      <c r="G2012" t="str">
        <f t="shared" si="33"/>
        <v>505916|1|0|0|0|1</v>
      </c>
    </row>
    <row r="2013" spans="1:7" x14ac:dyDescent="0.25">
      <c r="A2013">
        <v>506249</v>
      </c>
      <c r="B2013">
        <v>1</v>
      </c>
      <c r="C2013">
        <v>0</v>
      </c>
      <c r="D2013">
        <v>0</v>
      </c>
      <c r="E2013">
        <v>1</v>
      </c>
      <c r="F2013">
        <v>0</v>
      </c>
      <c r="G2013" t="str">
        <f t="shared" si="33"/>
        <v>506249|1|0|0|1|0</v>
      </c>
    </row>
    <row r="2014" spans="1:7" x14ac:dyDescent="0.25">
      <c r="A2014">
        <v>506922</v>
      </c>
      <c r="B2014">
        <v>1</v>
      </c>
      <c r="C2014">
        <v>0</v>
      </c>
      <c r="D2014">
        <v>1</v>
      </c>
      <c r="E2014">
        <v>0</v>
      </c>
      <c r="F2014">
        <v>0</v>
      </c>
      <c r="G2014" t="str">
        <f t="shared" si="33"/>
        <v>506922|1|0|1|0|0</v>
      </c>
    </row>
    <row r="2015" spans="1:7" x14ac:dyDescent="0.25">
      <c r="A2015">
        <v>507068</v>
      </c>
      <c r="B2015">
        <v>1</v>
      </c>
      <c r="C2015">
        <v>0</v>
      </c>
      <c r="D2015">
        <v>0</v>
      </c>
      <c r="E2015">
        <v>1</v>
      </c>
      <c r="F2015">
        <v>0</v>
      </c>
      <c r="G2015" t="str">
        <f t="shared" si="33"/>
        <v>507068|1|0|0|1|0</v>
      </c>
    </row>
    <row r="2016" spans="1:7" x14ac:dyDescent="0.25">
      <c r="A2016">
        <v>507152</v>
      </c>
      <c r="B2016">
        <v>1</v>
      </c>
      <c r="C2016">
        <v>0</v>
      </c>
      <c r="D2016">
        <v>0</v>
      </c>
      <c r="E2016">
        <v>0</v>
      </c>
      <c r="F2016">
        <v>1</v>
      </c>
      <c r="G2016" t="str">
        <f t="shared" si="33"/>
        <v>507152|1|0|0|0|1</v>
      </c>
    </row>
    <row r="2017" spans="1:7" x14ac:dyDescent="0.25">
      <c r="A2017">
        <v>507349</v>
      </c>
      <c r="B2017">
        <v>1</v>
      </c>
      <c r="C2017">
        <v>0</v>
      </c>
      <c r="D2017">
        <v>0</v>
      </c>
      <c r="E2017">
        <v>0</v>
      </c>
      <c r="F2017">
        <v>1</v>
      </c>
      <c r="G2017" t="str">
        <f t="shared" si="33"/>
        <v>507349|1|0|0|0|1</v>
      </c>
    </row>
    <row r="2018" spans="1:7" x14ac:dyDescent="0.25">
      <c r="A2018">
        <v>507509</v>
      </c>
      <c r="B2018">
        <v>1</v>
      </c>
      <c r="C2018">
        <v>0</v>
      </c>
      <c r="D2018">
        <v>0</v>
      </c>
      <c r="E2018">
        <v>1</v>
      </c>
      <c r="F2018">
        <v>0</v>
      </c>
      <c r="G2018" t="str">
        <f t="shared" si="33"/>
        <v>507509|1|0|0|1|0</v>
      </c>
    </row>
    <row r="2019" spans="1:7" x14ac:dyDescent="0.25">
      <c r="A2019">
        <v>508270</v>
      </c>
      <c r="B2019">
        <v>1</v>
      </c>
      <c r="C2019">
        <v>0</v>
      </c>
      <c r="D2019">
        <v>0</v>
      </c>
      <c r="E2019">
        <v>0</v>
      </c>
      <c r="F2019">
        <v>1</v>
      </c>
      <c r="G2019" t="str">
        <f t="shared" si="33"/>
        <v>508270|1|0|0|0|1</v>
      </c>
    </row>
    <row r="2020" spans="1:7" x14ac:dyDescent="0.25">
      <c r="A2020">
        <v>508346</v>
      </c>
      <c r="B2020">
        <v>1</v>
      </c>
      <c r="C2020">
        <v>0</v>
      </c>
      <c r="D2020">
        <v>0</v>
      </c>
      <c r="E2020">
        <v>1</v>
      </c>
      <c r="F2020">
        <v>0</v>
      </c>
      <c r="G2020" t="str">
        <f t="shared" si="33"/>
        <v>508346|1|0|0|1|0</v>
      </c>
    </row>
    <row r="2021" spans="1:7" x14ac:dyDescent="0.25">
      <c r="A2021">
        <v>508355</v>
      </c>
      <c r="B2021">
        <v>1</v>
      </c>
      <c r="C2021">
        <v>0</v>
      </c>
      <c r="D2021">
        <v>0</v>
      </c>
      <c r="E2021">
        <v>0</v>
      </c>
      <c r="F2021">
        <v>1</v>
      </c>
      <c r="G2021" t="str">
        <f t="shared" si="33"/>
        <v>508355|1|0|0|0|1</v>
      </c>
    </row>
    <row r="2022" spans="1:7" x14ac:dyDescent="0.25">
      <c r="A2022">
        <v>509811</v>
      </c>
      <c r="B2022">
        <v>1</v>
      </c>
      <c r="C2022">
        <v>0</v>
      </c>
      <c r="D2022">
        <v>0</v>
      </c>
      <c r="E2022">
        <v>1</v>
      </c>
      <c r="F2022">
        <v>0</v>
      </c>
      <c r="G2022" t="str">
        <f t="shared" si="33"/>
        <v>509811|1|0|0|1|0</v>
      </c>
    </row>
    <row r="2023" spans="1:7" x14ac:dyDescent="0.25">
      <c r="A2023">
        <v>509857</v>
      </c>
      <c r="B2023">
        <v>1</v>
      </c>
      <c r="C2023">
        <v>0</v>
      </c>
      <c r="D2023">
        <v>0</v>
      </c>
      <c r="E2023">
        <v>0</v>
      </c>
      <c r="F2023">
        <v>1</v>
      </c>
      <c r="G2023" t="str">
        <f t="shared" si="33"/>
        <v>509857|1|0|0|0|1</v>
      </c>
    </row>
    <row r="2024" spans="1:7" x14ac:dyDescent="0.25">
      <c r="A2024">
        <v>509950</v>
      </c>
      <c r="B2024">
        <v>1</v>
      </c>
      <c r="C2024">
        <v>0</v>
      </c>
      <c r="D2024">
        <v>1</v>
      </c>
      <c r="E2024">
        <v>0</v>
      </c>
      <c r="F2024">
        <v>0</v>
      </c>
      <c r="G2024" t="str">
        <f t="shared" si="33"/>
        <v>509950|1|0|1|0|0</v>
      </c>
    </row>
    <row r="2025" spans="1:7" x14ac:dyDescent="0.25">
      <c r="A2025">
        <v>510330</v>
      </c>
      <c r="B2025">
        <v>1</v>
      </c>
      <c r="C2025">
        <v>0</v>
      </c>
      <c r="D2025">
        <v>0</v>
      </c>
      <c r="E2025">
        <v>0</v>
      </c>
      <c r="F2025">
        <v>1</v>
      </c>
      <c r="G2025" t="str">
        <f t="shared" si="33"/>
        <v>510330|1|0|0|0|1</v>
      </c>
    </row>
    <row r="2026" spans="1:7" x14ac:dyDescent="0.25">
      <c r="A2026">
        <v>510648</v>
      </c>
      <c r="B2026">
        <v>1</v>
      </c>
      <c r="C2026">
        <v>0</v>
      </c>
      <c r="D2026">
        <v>0</v>
      </c>
      <c r="E2026">
        <v>0</v>
      </c>
      <c r="F2026">
        <v>1</v>
      </c>
      <c r="G2026" t="str">
        <f t="shared" si="33"/>
        <v>510648|1|0|0|0|1</v>
      </c>
    </row>
    <row r="2027" spans="1:7" x14ac:dyDescent="0.25">
      <c r="A2027">
        <v>510871</v>
      </c>
      <c r="B2027">
        <v>1</v>
      </c>
      <c r="C2027">
        <v>0</v>
      </c>
      <c r="D2027">
        <v>1</v>
      </c>
      <c r="E2027">
        <v>0</v>
      </c>
      <c r="F2027">
        <v>0</v>
      </c>
      <c r="G2027" t="str">
        <f t="shared" si="33"/>
        <v>510871|1|0|1|0|0</v>
      </c>
    </row>
    <row r="2028" spans="1:7" x14ac:dyDescent="0.25">
      <c r="A2028">
        <v>510938</v>
      </c>
      <c r="B2028">
        <v>1</v>
      </c>
      <c r="C2028">
        <v>0</v>
      </c>
      <c r="D2028">
        <v>0</v>
      </c>
      <c r="E2028">
        <v>0</v>
      </c>
      <c r="F2028">
        <v>1</v>
      </c>
      <c r="G2028" t="str">
        <f t="shared" si="33"/>
        <v>510938|1|0|0|0|1</v>
      </c>
    </row>
    <row r="2029" spans="1:7" x14ac:dyDescent="0.25">
      <c r="A2029">
        <v>510947</v>
      </c>
      <c r="B2029">
        <v>1</v>
      </c>
      <c r="C2029">
        <v>0</v>
      </c>
      <c r="D2029">
        <v>0</v>
      </c>
      <c r="E2029">
        <v>0</v>
      </c>
      <c r="F2029">
        <v>1</v>
      </c>
      <c r="G2029" t="str">
        <f t="shared" si="33"/>
        <v>510947|1|0|0|0|1</v>
      </c>
    </row>
    <row r="2030" spans="1:7" x14ac:dyDescent="0.25">
      <c r="A2030">
        <v>511832</v>
      </c>
      <c r="B2030">
        <v>1</v>
      </c>
      <c r="C2030">
        <v>0</v>
      </c>
      <c r="D2030">
        <v>0</v>
      </c>
      <c r="E2030">
        <v>0</v>
      </c>
      <c r="F2030">
        <v>1</v>
      </c>
      <c r="G2030" t="str">
        <f t="shared" si="33"/>
        <v>511832|1|0|0|0|1</v>
      </c>
    </row>
    <row r="2031" spans="1:7" x14ac:dyDescent="0.25">
      <c r="A2031">
        <v>513256</v>
      </c>
      <c r="B2031">
        <v>1</v>
      </c>
      <c r="C2031">
        <v>0</v>
      </c>
      <c r="D2031">
        <v>0</v>
      </c>
      <c r="E2031">
        <v>0</v>
      </c>
      <c r="F2031">
        <v>1</v>
      </c>
      <c r="G2031" t="str">
        <f t="shared" si="33"/>
        <v>513256|1|0|0|0|1</v>
      </c>
    </row>
    <row r="2032" spans="1:7" x14ac:dyDescent="0.25">
      <c r="A2032">
        <v>513322</v>
      </c>
      <c r="B2032">
        <v>1</v>
      </c>
      <c r="C2032">
        <v>0</v>
      </c>
      <c r="D2032">
        <v>0</v>
      </c>
      <c r="E2032">
        <v>0</v>
      </c>
      <c r="F2032">
        <v>1</v>
      </c>
      <c r="G2032" t="str">
        <f t="shared" si="33"/>
        <v>513322|1|0|0|0|1</v>
      </c>
    </row>
    <row r="2033" spans="1:7" x14ac:dyDescent="0.25">
      <c r="A2033">
        <v>513340</v>
      </c>
      <c r="B2033">
        <v>1</v>
      </c>
      <c r="C2033">
        <v>0</v>
      </c>
      <c r="D2033">
        <v>0</v>
      </c>
      <c r="E2033">
        <v>0</v>
      </c>
      <c r="F2033">
        <v>1</v>
      </c>
      <c r="G2033" t="str">
        <f t="shared" si="33"/>
        <v>513340|1|0|0|0|1</v>
      </c>
    </row>
    <row r="2034" spans="1:7" x14ac:dyDescent="0.25">
      <c r="A2034">
        <v>513546</v>
      </c>
      <c r="B2034">
        <v>1</v>
      </c>
      <c r="C2034">
        <v>0</v>
      </c>
      <c r="D2034">
        <v>0</v>
      </c>
      <c r="E2034">
        <v>0</v>
      </c>
      <c r="F2034">
        <v>1</v>
      </c>
      <c r="G2034" t="str">
        <f t="shared" si="33"/>
        <v>513546|1|0|0|0|1</v>
      </c>
    </row>
    <row r="2035" spans="1:7" x14ac:dyDescent="0.25">
      <c r="A2035">
        <v>513854</v>
      </c>
      <c r="B2035">
        <v>1</v>
      </c>
      <c r="C2035">
        <v>0</v>
      </c>
      <c r="D2035">
        <v>0</v>
      </c>
      <c r="E2035">
        <v>0</v>
      </c>
      <c r="F2035">
        <v>1</v>
      </c>
      <c r="G2035" t="str">
        <f t="shared" si="33"/>
        <v>513854|1|0|0|0|1</v>
      </c>
    </row>
    <row r="2036" spans="1:7" x14ac:dyDescent="0.25">
      <c r="A2036">
        <v>513920</v>
      </c>
      <c r="B2036">
        <v>1</v>
      </c>
      <c r="C2036">
        <v>0</v>
      </c>
      <c r="D2036">
        <v>0</v>
      </c>
      <c r="E2036">
        <v>0</v>
      </c>
      <c r="F2036">
        <v>1</v>
      </c>
      <c r="G2036" t="str">
        <f t="shared" si="33"/>
        <v>513920|1|0|0|0|1</v>
      </c>
    </row>
    <row r="2037" spans="1:7" x14ac:dyDescent="0.25">
      <c r="A2037">
        <v>514048</v>
      </c>
      <c r="B2037">
        <v>1</v>
      </c>
      <c r="C2037">
        <v>0</v>
      </c>
      <c r="D2037">
        <v>0</v>
      </c>
      <c r="E2037">
        <v>0</v>
      </c>
      <c r="F2037">
        <v>1</v>
      </c>
      <c r="G2037" t="str">
        <f t="shared" si="33"/>
        <v>514048|1|0|0|0|1</v>
      </c>
    </row>
    <row r="2038" spans="1:7" x14ac:dyDescent="0.25">
      <c r="A2038">
        <v>514057</v>
      </c>
      <c r="B2038">
        <v>1</v>
      </c>
      <c r="C2038">
        <v>0</v>
      </c>
      <c r="D2038">
        <v>0</v>
      </c>
      <c r="E2038">
        <v>0</v>
      </c>
      <c r="F2038">
        <v>1</v>
      </c>
      <c r="G2038" t="str">
        <f t="shared" si="33"/>
        <v>514057|1|0|0|0|1</v>
      </c>
    </row>
    <row r="2039" spans="1:7" x14ac:dyDescent="0.25">
      <c r="A2039">
        <v>514066</v>
      </c>
      <c r="B2039">
        <v>1</v>
      </c>
      <c r="C2039">
        <v>0</v>
      </c>
      <c r="D2039">
        <v>0</v>
      </c>
      <c r="E2039">
        <v>1</v>
      </c>
      <c r="F2039">
        <v>0</v>
      </c>
      <c r="G2039" t="str">
        <f t="shared" si="33"/>
        <v>514066|1|0|0|1|0</v>
      </c>
    </row>
    <row r="2040" spans="1:7" x14ac:dyDescent="0.25">
      <c r="A2040">
        <v>514132</v>
      </c>
      <c r="B2040">
        <v>1</v>
      </c>
      <c r="C2040">
        <v>0</v>
      </c>
      <c r="D2040">
        <v>0</v>
      </c>
      <c r="E2040">
        <v>0</v>
      </c>
      <c r="F2040">
        <v>1</v>
      </c>
      <c r="G2040" t="str">
        <f t="shared" si="33"/>
        <v>514132|1|0|0|0|1</v>
      </c>
    </row>
    <row r="2041" spans="1:7" x14ac:dyDescent="0.25">
      <c r="A2041">
        <v>514356</v>
      </c>
      <c r="B2041">
        <v>1</v>
      </c>
      <c r="C2041">
        <v>0</v>
      </c>
      <c r="D2041">
        <v>0</v>
      </c>
      <c r="E2041">
        <v>0</v>
      </c>
      <c r="F2041">
        <v>1</v>
      </c>
      <c r="G2041" t="str">
        <f t="shared" si="33"/>
        <v>514356|1|0|0|0|1</v>
      </c>
    </row>
    <row r="2042" spans="1:7" x14ac:dyDescent="0.25">
      <c r="A2042">
        <v>514655</v>
      </c>
      <c r="B2042">
        <v>1</v>
      </c>
      <c r="C2042">
        <v>0</v>
      </c>
      <c r="D2042">
        <v>0</v>
      </c>
      <c r="E2042">
        <v>0</v>
      </c>
      <c r="F2042">
        <v>1</v>
      </c>
      <c r="G2042" t="str">
        <f t="shared" si="33"/>
        <v>514655|1|0|0|0|1</v>
      </c>
    </row>
    <row r="2043" spans="1:7" x14ac:dyDescent="0.25">
      <c r="A2043">
        <v>514936</v>
      </c>
      <c r="B2043">
        <v>1</v>
      </c>
      <c r="C2043">
        <v>0</v>
      </c>
      <c r="D2043">
        <v>0</v>
      </c>
      <c r="E2043">
        <v>0</v>
      </c>
      <c r="F2043">
        <v>1</v>
      </c>
      <c r="G2043" t="str">
        <f t="shared" si="33"/>
        <v>514936|1|0|0|0|1</v>
      </c>
    </row>
    <row r="2044" spans="1:7" x14ac:dyDescent="0.25">
      <c r="A2044">
        <v>515054</v>
      </c>
      <c r="B2044">
        <v>1</v>
      </c>
      <c r="C2044">
        <v>0</v>
      </c>
      <c r="D2044">
        <v>0</v>
      </c>
      <c r="E2044">
        <v>0</v>
      </c>
      <c r="F2044">
        <v>1</v>
      </c>
      <c r="G2044" t="str">
        <f t="shared" si="33"/>
        <v>515054|1|0|0|0|1</v>
      </c>
    </row>
    <row r="2045" spans="1:7" x14ac:dyDescent="0.25">
      <c r="A2045">
        <v>515979</v>
      </c>
      <c r="B2045">
        <v>1</v>
      </c>
      <c r="C2045">
        <v>0</v>
      </c>
      <c r="D2045">
        <v>0</v>
      </c>
      <c r="E2045">
        <v>0</v>
      </c>
      <c r="F2045">
        <v>1</v>
      </c>
      <c r="G2045" t="str">
        <f t="shared" si="33"/>
        <v>515979|1|0|0|0|1</v>
      </c>
    </row>
    <row r="2046" spans="1:7" x14ac:dyDescent="0.25">
      <c r="A2046">
        <v>516154</v>
      </c>
      <c r="B2046">
        <v>1</v>
      </c>
      <c r="C2046">
        <v>0</v>
      </c>
      <c r="D2046">
        <v>0</v>
      </c>
      <c r="E2046">
        <v>0</v>
      </c>
      <c r="F2046">
        <v>1</v>
      </c>
      <c r="G2046" t="str">
        <f t="shared" si="33"/>
        <v>516154|1|0|0|0|1</v>
      </c>
    </row>
    <row r="2047" spans="1:7" x14ac:dyDescent="0.25">
      <c r="A2047">
        <v>516855</v>
      </c>
      <c r="B2047">
        <v>1</v>
      </c>
      <c r="C2047">
        <v>0</v>
      </c>
      <c r="D2047">
        <v>0</v>
      </c>
      <c r="E2047">
        <v>0</v>
      </c>
      <c r="F2047">
        <v>1</v>
      </c>
      <c r="G2047" t="str">
        <f t="shared" si="33"/>
        <v>516855|1|0|0|0|1</v>
      </c>
    </row>
    <row r="2048" spans="1:7" x14ac:dyDescent="0.25">
      <c r="A2048">
        <v>516873</v>
      </c>
      <c r="B2048">
        <v>1</v>
      </c>
      <c r="C2048">
        <v>0</v>
      </c>
      <c r="D2048">
        <v>0</v>
      </c>
      <c r="E2048">
        <v>0</v>
      </c>
      <c r="F2048">
        <v>1</v>
      </c>
      <c r="G2048" t="str">
        <f t="shared" si="33"/>
        <v>516873|1|0|0|0|1</v>
      </c>
    </row>
    <row r="2049" spans="1:7" x14ac:dyDescent="0.25">
      <c r="A2049">
        <v>517049</v>
      </c>
      <c r="B2049">
        <v>1</v>
      </c>
      <c r="C2049">
        <v>0</v>
      </c>
      <c r="D2049">
        <v>0</v>
      </c>
      <c r="E2049">
        <v>1</v>
      </c>
      <c r="F2049">
        <v>0</v>
      </c>
      <c r="G2049" t="str">
        <f t="shared" si="33"/>
        <v>517049|1|0|0|1|0</v>
      </c>
    </row>
    <row r="2050" spans="1:7" x14ac:dyDescent="0.25">
      <c r="A2050">
        <v>517357</v>
      </c>
      <c r="B2050">
        <v>1</v>
      </c>
      <c r="C2050">
        <v>0</v>
      </c>
      <c r="D2050">
        <v>0</v>
      </c>
      <c r="E2050">
        <v>0</v>
      </c>
      <c r="F2050">
        <v>1</v>
      </c>
      <c r="G2050" t="str">
        <f t="shared" si="33"/>
        <v>517357|1|0|0|0|1</v>
      </c>
    </row>
    <row r="2051" spans="1:7" x14ac:dyDescent="0.25">
      <c r="A2051">
        <v>517441</v>
      </c>
      <c r="B2051">
        <v>1</v>
      </c>
      <c r="C2051">
        <v>0</v>
      </c>
      <c r="D2051">
        <v>0</v>
      </c>
      <c r="E2051">
        <v>0</v>
      </c>
      <c r="F2051">
        <v>1</v>
      </c>
      <c r="G2051" t="str">
        <f t="shared" si="33"/>
        <v>517441|1|0|0|0|1</v>
      </c>
    </row>
    <row r="2052" spans="1:7" x14ac:dyDescent="0.25">
      <c r="A2052">
        <v>517674</v>
      </c>
      <c r="B2052">
        <v>1</v>
      </c>
      <c r="C2052">
        <v>0</v>
      </c>
      <c r="D2052">
        <v>0</v>
      </c>
      <c r="E2052">
        <v>1</v>
      </c>
      <c r="F2052">
        <v>0</v>
      </c>
      <c r="G2052" t="str">
        <f t="shared" ref="G2052:G2115" si="34">CONCATENATE(A2052,"|",B2052,"|",C2052,"|",D2052,"|",E2052,"|",F2052)</f>
        <v>517674|1|0|0|1|0</v>
      </c>
    </row>
    <row r="2053" spans="1:7" x14ac:dyDescent="0.25">
      <c r="A2053">
        <v>518037</v>
      </c>
      <c r="B2053">
        <v>1</v>
      </c>
      <c r="C2053">
        <v>0</v>
      </c>
      <c r="D2053">
        <v>0</v>
      </c>
      <c r="E2053">
        <v>0</v>
      </c>
      <c r="F2053">
        <v>1</v>
      </c>
      <c r="G2053" t="str">
        <f t="shared" si="34"/>
        <v>518037|1|0|0|0|1</v>
      </c>
    </row>
    <row r="2054" spans="1:7" x14ac:dyDescent="0.25">
      <c r="A2054">
        <v>518176</v>
      </c>
      <c r="B2054">
        <v>1</v>
      </c>
      <c r="C2054">
        <v>0</v>
      </c>
      <c r="D2054">
        <v>0</v>
      </c>
      <c r="E2054">
        <v>0</v>
      </c>
      <c r="F2054">
        <v>1</v>
      </c>
      <c r="G2054" t="str">
        <f t="shared" si="34"/>
        <v>518176|1|0|0|0|1</v>
      </c>
    </row>
    <row r="2055" spans="1:7" x14ac:dyDescent="0.25">
      <c r="A2055">
        <v>518354</v>
      </c>
      <c r="B2055">
        <v>1</v>
      </c>
      <c r="C2055">
        <v>0</v>
      </c>
      <c r="D2055">
        <v>0</v>
      </c>
      <c r="E2055">
        <v>0</v>
      </c>
      <c r="F2055">
        <v>1</v>
      </c>
      <c r="G2055" t="str">
        <f t="shared" si="34"/>
        <v>518354|1|0|0|0|1</v>
      </c>
    </row>
    <row r="2056" spans="1:7" x14ac:dyDescent="0.25">
      <c r="A2056">
        <v>518877</v>
      </c>
      <c r="B2056">
        <v>1</v>
      </c>
      <c r="C2056">
        <v>0</v>
      </c>
      <c r="D2056">
        <v>0</v>
      </c>
      <c r="E2056">
        <v>0</v>
      </c>
      <c r="F2056">
        <v>1</v>
      </c>
      <c r="G2056" t="str">
        <f t="shared" si="34"/>
        <v>518877|1|0|0|0|1</v>
      </c>
    </row>
    <row r="2057" spans="1:7" x14ac:dyDescent="0.25">
      <c r="A2057">
        <v>519146</v>
      </c>
      <c r="B2057">
        <v>1</v>
      </c>
      <c r="C2057">
        <v>0</v>
      </c>
      <c r="D2057">
        <v>0</v>
      </c>
      <c r="E2057">
        <v>0</v>
      </c>
      <c r="F2057">
        <v>1</v>
      </c>
      <c r="G2057" t="str">
        <f t="shared" si="34"/>
        <v>519146|1|0|0|0|1</v>
      </c>
    </row>
    <row r="2058" spans="1:7" x14ac:dyDescent="0.25">
      <c r="A2058">
        <v>519360</v>
      </c>
      <c r="B2058">
        <v>1</v>
      </c>
      <c r="C2058">
        <v>0</v>
      </c>
      <c r="D2058">
        <v>0</v>
      </c>
      <c r="E2058">
        <v>0</v>
      </c>
      <c r="F2058">
        <v>1</v>
      </c>
      <c r="G2058" t="str">
        <f t="shared" si="34"/>
        <v>519360|1|0|0|0|1</v>
      </c>
    </row>
    <row r="2059" spans="1:7" x14ac:dyDescent="0.25">
      <c r="A2059">
        <v>519445</v>
      </c>
      <c r="B2059">
        <v>1</v>
      </c>
      <c r="C2059">
        <v>0</v>
      </c>
      <c r="D2059">
        <v>0</v>
      </c>
      <c r="E2059">
        <v>0</v>
      </c>
      <c r="F2059">
        <v>1</v>
      </c>
      <c r="G2059" t="str">
        <f t="shared" si="34"/>
        <v>519445|1|0|0|0|1</v>
      </c>
    </row>
    <row r="2060" spans="1:7" x14ac:dyDescent="0.25">
      <c r="A2060">
        <v>519874</v>
      </c>
      <c r="B2060">
        <v>1</v>
      </c>
      <c r="C2060">
        <v>0</v>
      </c>
      <c r="D2060">
        <v>0</v>
      </c>
      <c r="E2060">
        <v>0</v>
      </c>
      <c r="F2060">
        <v>1</v>
      </c>
      <c r="G2060" t="str">
        <f t="shared" si="34"/>
        <v>519874|1|0|0|0|1</v>
      </c>
    </row>
    <row r="2061" spans="1:7" x14ac:dyDescent="0.25">
      <c r="A2061">
        <v>520003</v>
      </c>
      <c r="B2061">
        <v>1</v>
      </c>
      <c r="C2061">
        <v>0</v>
      </c>
      <c r="D2061">
        <v>0</v>
      </c>
      <c r="E2061">
        <v>1</v>
      </c>
      <c r="F2061">
        <v>0</v>
      </c>
      <c r="G2061" t="str">
        <f t="shared" si="34"/>
        <v>520003|1|0|0|1|0</v>
      </c>
    </row>
    <row r="2062" spans="1:7" x14ac:dyDescent="0.25">
      <c r="A2062">
        <v>520423</v>
      </c>
      <c r="B2062">
        <v>1</v>
      </c>
      <c r="C2062">
        <v>0</v>
      </c>
      <c r="D2062">
        <v>0</v>
      </c>
      <c r="E2062">
        <v>0</v>
      </c>
      <c r="F2062">
        <v>1</v>
      </c>
      <c r="G2062" t="str">
        <f t="shared" si="34"/>
        <v>520423|1|0|0|0|1</v>
      </c>
    </row>
    <row r="2063" spans="1:7" x14ac:dyDescent="0.25">
      <c r="A2063">
        <v>520777</v>
      </c>
      <c r="B2063">
        <v>1</v>
      </c>
      <c r="C2063">
        <v>0</v>
      </c>
      <c r="D2063">
        <v>0</v>
      </c>
      <c r="E2063">
        <v>0</v>
      </c>
      <c r="F2063">
        <v>1</v>
      </c>
      <c r="G2063" t="str">
        <f t="shared" si="34"/>
        <v>520777|1|0|0|0|1</v>
      </c>
    </row>
    <row r="2064" spans="1:7" x14ac:dyDescent="0.25">
      <c r="A2064">
        <v>521064</v>
      </c>
      <c r="B2064">
        <v>1</v>
      </c>
      <c r="C2064">
        <v>0</v>
      </c>
      <c r="D2064">
        <v>0</v>
      </c>
      <c r="E2064">
        <v>0</v>
      </c>
      <c r="F2064">
        <v>1</v>
      </c>
      <c r="G2064" t="str">
        <f t="shared" si="34"/>
        <v>521064|1|0|0|0|1</v>
      </c>
    </row>
    <row r="2065" spans="1:7" x14ac:dyDescent="0.25">
      <c r="A2065">
        <v>521158</v>
      </c>
      <c r="B2065">
        <v>1</v>
      </c>
      <c r="C2065">
        <v>0</v>
      </c>
      <c r="D2065">
        <v>0</v>
      </c>
      <c r="E2065">
        <v>0</v>
      </c>
      <c r="F2065">
        <v>1</v>
      </c>
      <c r="G2065" t="str">
        <f t="shared" si="34"/>
        <v>521158|1|0|0|0|1</v>
      </c>
    </row>
    <row r="2066" spans="1:7" x14ac:dyDescent="0.25">
      <c r="A2066">
        <v>521804</v>
      </c>
      <c r="B2066">
        <v>1</v>
      </c>
      <c r="C2066">
        <v>0</v>
      </c>
      <c r="D2066">
        <v>0</v>
      </c>
      <c r="E2066">
        <v>1</v>
      </c>
      <c r="F2066">
        <v>0</v>
      </c>
      <c r="G2066" t="str">
        <f t="shared" si="34"/>
        <v>521804|1|0|0|1|0</v>
      </c>
    </row>
    <row r="2067" spans="1:7" x14ac:dyDescent="0.25">
      <c r="A2067">
        <v>521952</v>
      </c>
      <c r="B2067">
        <v>1</v>
      </c>
      <c r="C2067">
        <v>0</v>
      </c>
      <c r="D2067">
        <v>0</v>
      </c>
      <c r="E2067">
        <v>0</v>
      </c>
      <c r="F2067">
        <v>1</v>
      </c>
      <c r="G2067" t="str">
        <f t="shared" si="34"/>
        <v>521952|1|0|0|0|1</v>
      </c>
    </row>
    <row r="2068" spans="1:7" x14ac:dyDescent="0.25">
      <c r="A2068">
        <v>521970</v>
      </c>
      <c r="B2068">
        <v>1</v>
      </c>
      <c r="C2068">
        <v>0</v>
      </c>
      <c r="D2068">
        <v>0</v>
      </c>
      <c r="E2068">
        <v>0</v>
      </c>
      <c r="F2068">
        <v>1</v>
      </c>
      <c r="G2068" t="str">
        <f t="shared" si="34"/>
        <v>521970|1|0|0|0|1</v>
      </c>
    </row>
    <row r="2069" spans="1:7" x14ac:dyDescent="0.25">
      <c r="A2069">
        <v>522034</v>
      </c>
      <c r="B2069">
        <v>1</v>
      </c>
      <c r="C2069">
        <v>0</v>
      </c>
      <c r="D2069">
        <v>0</v>
      </c>
      <c r="E2069">
        <v>0</v>
      </c>
      <c r="F2069">
        <v>1</v>
      </c>
      <c r="G2069" t="str">
        <f t="shared" si="34"/>
        <v>522034|1|0|0|0|1</v>
      </c>
    </row>
    <row r="2070" spans="1:7" x14ac:dyDescent="0.25">
      <c r="A2070">
        <v>522454</v>
      </c>
      <c r="B2070">
        <v>1</v>
      </c>
      <c r="C2070">
        <v>0</v>
      </c>
      <c r="D2070">
        <v>0</v>
      </c>
      <c r="E2070">
        <v>0</v>
      </c>
      <c r="F2070">
        <v>1</v>
      </c>
      <c r="G2070" t="str">
        <f t="shared" si="34"/>
        <v>522454|1|0|0|0|1</v>
      </c>
    </row>
    <row r="2071" spans="1:7" x14ac:dyDescent="0.25">
      <c r="A2071">
        <v>522605</v>
      </c>
      <c r="B2071">
        <v>1</v>
      </c>
      <c r="C2071">
        <v>0</v>
      </c>
      <c r="D2071">
        <v>0</v>
      </c>
      <c r="E2071">
        <v>1</v>
      </c>
      <c r="F2071">
        <v>0</v>
      </c>
      <c r="G2071" t="str">
        <f t="shared" si="34"/>
        <v>522605|1|0|0|1|0</v>
      </c>
    </row>
    <row r="2072" spans="1:7" x14ac:dyDescent="0.25">
      <c r="A2072">
        <v>522669</v>
      </c>
      <c r="B2072">
        <v>1</v>
      </c>
      <c r="C2072">
        <v>0</v>
      </c>
      <c r="D2072">
        <v>0</v>
      </c>
      <c r="E2072">
        <v>0</v>
      </c>
      <c r="F2072">
        <v>1</v>
      </c>
      <c r="G2072" t="str">
        <f t="shared" si="34"/>
        <v>522669|1|0|0|0|1</v>
      </c>
    </row>
    <row r="2073" spans="1:7" x14ac:dyDescent="0.25">
      <c r="A2073">
        <v>522753</v>
      </c>
      <c r="B2073">
        <v>1</v>
      </c>
      <c r="C2073">
        <v>0</v>
      </c>
      <c r="D2073">
        <v>0</v>
      </c>
      <c r="E2073">
        <v>0</v>
      </c>
      <c r="F2073">
        <v>1</v>
      </c>
      <c r="G2073" t="str">
        <f t="shared" si="34"/>
        <v>522753|1|0|0|0|1</v>
      </c>
    </row>
    <row r="2074" spans="1:7" x14ac:dyDescent="0.25">
      <c r="A2074">
        <v>522847</v>
      </c>
      <c r="B2074">
        <v>1</v>
      </c>
      <c r="C2074">
        <v>0</v>
      </c>
      <c r="D2074">
        <v>0</v>
      </c>
      <c r="E2074">
        <v>1</v>
      </c>
      <c r="F2074">
        <v>0</v>
      </c>
      <c r="G2074" t="str">
        <f t="shared" si="34"/>
        <v>522847|1|0|0|1|0</v>
      </c>
    </row>
    <row r="2075" spans="1:7" x14ac:dyDescent="0.25">
      <c r="A2075">
        <v>522856</v>
      </c>
      <c r="B2075">
        <v>1</v>
      </c>
      <c r="C2075">
        <v>0</v>
      </c>
      <c r="D2075">
        <v>0</v>
      </c>
      <c r="E2075">
        <v>0</v>
      </c>
      <c r="F2075">
        <v>1</v>
      </c>
      <c r="G2075" t="str">
        <f t="shared" si="34"/>
        <v>522856|1|0|0|0|1</v>
      </c>
    </row>
    <row r="2076" spans="1:7" x14ac:dyDescent="0.25">
      <c r="A2076">
        <v>523161</v>
      </c>
      <c r="B2076">
        <v>1</v>
      </c>
      <c r="C2076">
        <v>0</v>
      </c>
      <c r="D2076">
        <v>0</v>
      </c>
      <c r="E2076">
        <v>0</v>
      </c>
      <c r="F2076">
        <v>1</v>
      </c>
      <c r="G2076" t="str">
        <f t="shared" si="34"/>
        <v>523161|1|0|0|0|1</v>
      </c>
    </row>
    <row r="2077" spans="1:7" x14ac:dyDescent="0.25">
      <c r="A2077">
        <v>524579</v>
      </c>
      <c r="B2077">
        <v>1</v>
      </c>
      <c r="C2077">
        <v>0</v>
      </c>
      <c r="D2077">
        <v>0</v>
      </c>
      <c r="E2077">
        <v>0</v>
      </c>
      <c r="F2077">
        <v>1</v>
      </c>
      <c r="G2077" t="str">
        <f t="shared" si="34"/>
        <v>524579|1|0|0|0|1</v>
      </c>
    </row>
    <row r="2078" spans="1:7" x14ac:dyDescent="0.25">
      <c r="A2078">
        <v>524757</v>
      </c>
      <c r="B2078">
        <v>1</v>
      </c>
      <c r="C2078">
        <v>0</v>
      </c>
      <c r="D2078">
        <v>0</v>
      </c>
      <c r="E2078">
        <v>0</v>
      </c>
      <c r="F2078">
        <v>1</v>
      </c>
      <c r="G2078" t="str">
        <f t="shared" si="34"/>
        <v>524757|1|0|0|0|1</v>
      </c>
    </row>
    <row r="2079" spans="1:7" x14ac:dyDescent="0.25">
      <c r="A2079">
        <v>524766</v>
      </c>
      <c r="B2079">
        <v>1</v>
      </c>
      <c r="C2079">
        <v>0</v>
      </c>
      <c r="D2079">
        <v>0</v>
      </c>
      <c r="E2079">
        <v>0</v>
      </c>
      <c r="F2079">
        <v>1</v>
      </c>
      <c r="G2079" t="str">
        <f t="shared" si="34"/>
        <v>524766|1|0|0|0|1</v>
      </c>
    </row>
    <row r="2080" spans="1:7" x14ac:dyDescent="0.25">
      <c r="A2080">
        <v>524953</v>
      </c>
      <c r="B2080">
        <v>1</v>
      </c>
      <c r="C2080">
        <v>0</v>
      </c>
      <c r="D2080">
        <v>0</v>
      </c>
      <c r="E2080">
        <v>0</v>
      </c>
      <c r="F2080">
        <v>1</v>
      </c>
      <c r="G2080" t="str">
        <f t="shared" si="34"/>
        <v>524953|1|0|0|0|1</v>
      </c>
    </row>
    <row r="2081" spans="1:7" x14ac:dyDescent="0.25">
      <c r="A2081">
        <v>524971</v>
      </c>
      <c r="B2081">
        <v>1</v>
      </c>
      <c r="C2081">
        <v>0</v>
      </c>
      <c r="D2081">
        <v>0</v>
      </c>
      <c r="E2081">
        <v>0</v>
      </c>
      <c r="F2081">
        <v>1</v>
      </c>
      <c r="G2081" t="str">
        <f t="shared" si="34"/>
        <v>524971|1|0|0|0|1</v>
      </c>
    </row>
    <row r="2082" spans="1:7" x14ac:dyDescent="0.25">
      <c r="A2082">
        <v>525053</v>
      </c>
      <c r="B2082">
        <v>1</v>
      </c>
      <c r="C2082">
        <v>0</v>
      </c>
      <c r="D2082">
        <v>0</v>
      </c>
      <c r="E2082">
        <v>0</v>
      </c>
      <c r="F2082">
        <v>1</v>
      </c>
      <c r="G2082" t="str">
        <f t="shared" si="34"/>
        <v>525053|1|0|0|0|1</v>
      </c>
    </row>
    <row r="2083" spans="1:7" x14ac:dyDescent="0.25">
      <c r="A2083">
        <v>525549</v>
      </c>
      <c r="B2083">
        <v>1</v>
      </c>
      <c r="C2083">
        <v>0</v>
      </c>
      <c r="D2083">
        <v>0</v>
      </c>
      <c r="E2083">
        <v>1</v>
      </c>
      <c r="F2083">
        <v>0</v>
      </c>
      <c r="G2083" t="str">
        <f t="shared" si="34"/>
        <v>525549|1|0|0|1|0</v>
      </c>
    </row>
    <row r="2084" spans="1:7" x14ac:dyDescent="0.25">
      <c r="A2084">
        <v>526452</v>
      </c>
      <c r="B2084">
        <v>1</v>
      </c>
      <c r="C2084">
        <v>0</v>
      </c>
      <c r="D2084">
        <v>0</v>
      </c>
      <c r="E2084">
        <v>0</v>
      </c>
      <c r="F2084">
        <v>1</v>
      </c>
      <c r="G2084" t="str">
        <f t="shared" si="34"/>
        <v>526452|1|0|0|0|1</v>
      </c>
    </row>
    <row r="2085" spans="1:7" x14ac:dyDescent="0.25">
      <c r="A2085">
        <v>526519</v>
      </c>
      <c r="B2085">
        <v>1</v>
      </c>
      <c r="C2085">
        <v>0</v>
      </c>
      <c r="D2085">
        <v>0</v>
      </c>
      <c r="E2085">
        <v>1</v>
      </c>
      <c r="F2085">
        <v>0</v>
      </c>
      <c r="G2085" t="str">
        <f t="shared" si="34"/>
        <v>526519|1|0|0|1|0</v>
      </c>
    </row>
    <row r="2086" spans="1:7" x14ac:dyDescent="0.25">
      <c r="A2086">
        <v>526854</v>
      </c>
      <c r="B2086">
        <v>1</v>
      </c>
      <c r="C2086">
        <v>0</v>
      </c>
      <c r="D2086">
        <v>0</v>
      </c>
      <c r="E2086">
        <v>0</v>
      </c>
      <c r="F2086">
        <v>1</v>
      </c>
      <c r="G2086" t="str">
        <f t="shared" si="34"/>
        <v>526854|1|0|0|0|1</v>
      </c>
    </row>
    <row r="2087" spans="1:7" x14ac:dyDescent="0.25">
      <c r="A2087">
        <v>527057</v>
      </c>
      <c r="B2087">
        <v>1</v>
      </c>
      <c r="C2087">
        <v>0</v>
      </c>
      <c r="D2087">
        <v>0</v>
      </c>
      <c r="E2087">
        <v>0</v>
      </c>
      <c r="F2087">
        <v>1</v>
      </c>
      <c r="G2087" t="str">
        <f t="shared" si="34"/>
        <v>527057|1|0|0|0|1</v>
      </c>
    </row>
    <row r="2088" spans="1:7" x14ac:dyDescent="0.25">
      <c r="A2088">
        <v>527178</v>
      </c>
      <c r="B2088">
        <v>1</v>
      </c>
      <c r="C2088">
        <v>0</v>
      </c>
      <c r="D2088">
        <v>0</v>
      </c>
      <c r="E2088">
        <v>0</v>
      </c>
      <c r="F2088">
        <v>1</v>
      </c>
      <c r="G2088" t="str">
        <f t="shared" si="34"/>
        <v>527178|1|0|0|0|1</v>
      </c>
    </row>
    <row r="2089" spans="1:7" x14ac:dyDescent="0.25">
      <c r="A2089">
        <v>527600</v>
      </c>
      <c r="B2089">
        <v>1</v>
      </c>
      <c r="C2089">
        <v>0</v>
      </c>
      <c r="D2089">
        <v>0</v>
      </c>
      <c r="E2089">
        <v>1</v>
      </c>
      <c r="F2089">
        <v>0</v>
      </c>
      <c r="G2089" t="str">
        <f t="shared" si="34"/>
        <v>527600|1|0|0|1|0</v>
      </c>
    </row>
    <row r="2090" spans="1:7" x14ac:dyDescent="0.25">
      <c r="A2090">
        <v>527749</v>
      </c>
      <c r="B2090">
        <v>1</v>
      </c>
      <c r="C2090">
        <v>0</v>
      </c>
      <c r="D2090">
        <v>0</v>
      </c>
      <c r="E2090">
        <v>0</v>
      </c>
      <c r="F2090">
        <v>1</v>
      </c>
      <c r="G2090" t="str">
        <f t="shared" si="34"/>
        <v>527749|1|0|0|0|1</v>
      </c>
    </row>
    <row r="2091" spans="1:7" x14ac:dyDescent="0.25">
      <c r="A2091">
        <v>527954</v>
      </c>
      <c r="B2091">
        <v>1</v>
      </c>
      <c r="C2091">
        <v>0</v>
      </c>
      <c r="D2091">
        <v>1</v>
      </c>
      <c r="E2091">
        <v>0</v>
      </c>
      <c r="F2091">
        <v>0</v>
      </c>
      <c r="G2091" t="str">
        <f t="shared" si="34"/>
        <v>527954|1|0|1|0|0</v>
      </c>
    </row>
    <row r="2092" spans="1:7" x14ac:dyDescent="0.25">
      <c r="A2092">
        <v>528102</v>
      </c>
      <c r="B2092">
        <v>1</v>
      </c>
      <c r="C2092">
        <v>0</v>
      </c>
      <c r="D2092">
        <v>0</v>
      </c>
      <c r="E2092">
        <v>0</v>
      </c>
      <c r="F2092">
        <v>1</v>
      </c>
      <c r="G2092" t="str">
        <f t="shared" si="34"/>
        <v>528102|1|0|0|0|1</v>
      </c>
    </row>
    <row r="2093" spans="1:7" x14ac:dyDescent="0.25">
      <c r="A2093">
        <v>528241</v>
      </c>
      <c r="B2093">
        <v>1</v>
      </c>
      <c r="C2093">
        <v>0</v>
      </c>
      <c r="D2093">
        <v>0</v>
      </c>
      <c r="E2093">
        <v>0</v>
      </c>
      <c r="F2093">
        <v>1</v>
      </c>
      <c r="G2093" t="str">
        <f t="shared" si="34"/>
        <v>528241|1|0|0|0|1</v>
      </c>
    </row>
    <row r="2094" spans="1:7" x14ac:dyDescent="0.25">
      <c r="A2094">
        <v>528849</v>
      </c>
      <c r="B2094">
        <v>1</v>
      </c>
      <c r="C2094">
        <v>0</v>
      </c>
      <c r="D2094">
        <v>0</v>
      </c>
      <c r="E2094">
        <v>1</v>
      </c>
      <c r="F2094">
        <v>0</v>
      </c>
      <c r="G2094" t="str">
        <f t="shared" si="34"/>
        <v>528849|1|0|0|1|0</v>
      </c>
    </row>
    <row r="2095" spans="1:7" x14ac:dyDescent="0.25">
      <c r="A2095">
        <v>528960</v>
      </c>
      <c r="B2095">
        <v>1</v>
      </c>
      <c r="C2095">
        <v>0</v>
      </c>
      <c r="D2095">
        <v>0</v>
      </c>
      <c r="E2095">
        <v>1</v>
      </c>
      <c r="F2095">
        <v>0</v>
      </c>
      <c r="G2095" t="str">
        <f t="shared" si="34"/>
        <v>528960|1|0|0|1|0</v>
      </c>
    </row>
    <row r="2096" spans="1:7" x14ac:dyDescent="0.25">
      <c r="A2096">
        <v>529275</v>
      </c>
      <c r="B2096">
        <v>1</v>
      </c>
      <c r="C2096">
        <v>0</v>
      </c>
      <c r="D2096">
        <v>0</v>
      </c>
      <c r="E2096">
        <v>0</v>
      </c>
      <c r="F2096">
        <v>1</v>
      </c>
      <c r="G2096" t="str">
        <f t="shared" si="34"/>
        <v>529275|1|0|0|0|1</v>
      </c>
    </row>
    <row r="2097" spans="1:7" x14ac:dyDescent="0.25">
      <c r="A2097">
        <v>529341</v>
      </c>
      <c r="B2097">
        <v>1</v>
      </c>
      <c r="C2097">
        <v>0</v>
      </c>
      <c r="D2097">
        <v>0</v>
      </c>
      <c r="E2097">
        <v>0</v>
      </c>
      <c r="F2097">
        <v>1</v>
      </c>
      <c r="G2097" t="str">
        <f t="shared" si="34"/>
        <v>529341|1|0|0|0|1</v>
      </c>
    </row>
    <row r="2098" spans="1:7" x14ac:dyDescent="0.25">
      <c r="A2098">
        <v>529659</v>
      </c>
      <c r="B2098">
        <v>1</v>
      </c>
      <c r="C2098">
        <v>0</v>
      </c>
      <c r="D2098">
        <v>0</v>
      </c>
      <c r="E2098">
        <v>0</v>
      </c>
      <c r="F2098">
        <v>1</v>
      </c>
      <c r="G2098" t="str">
        <f t="shared" si="34"/>
        <v>529659|1|0|0|0|1</v>
      </c>
    </row>
    <row r="2099" spans="1:7" x14ac:dyDescent="0.25">
      <c r="A2099">
        <v>529958</v>
      </c>
      <c r="B2099">
        <v>1</v>
      </c>
      <c r="C2099">
        <v>0</v>
      </c>
      <c r="D2099">
        <v>0</v>
      </c>
      <c r="E2099">
        <v>1</v>
      </c>
      <c r="F2099">
        <v>0</v>
      </c>
      <c r="G2099" t="str">
        <f t="shared" si="34"/>
        <v>529958|1|0|0|1|0</v>
      </c>
    </row>
    <row r="2100" spans="1:7" x14ac:dyDescent="0.25">
      <c r="A2100">
        <v>530655</v>
      </c>
      <c r="B2100">
        <v>1</v>
      </c>
      <c r="C2100">
        <v>0</v>
      </c>
      <c r="D2100">
        <v>0</v>
      </c>
      <c r="E2100">
        <v>0</v>
      </c>
      <c r="F2100">
        <v>1</v>
      </c>
      <c r="G2100" t="str">
        <f t="shared" si="34"/>
        <v>530655|1|0|0|0|1</v>
      </c>
    </row>
    <row r="2101" spans="1:7" x14ac:dyDescent="0.25">
      <c r="A2101">
        <v>530851</v>
      </c>
      <c r="B2101">
        <v>1</v>
      </c>
      <c r="C2101">
        <v>0</v>
      </c>
      <c r="D2101">
        <v>0</v>
      </c>
      <c r="E2101">
        <v>0</v>
      </c>
      <c r="F2101">
        <v>1</v>
      </c>
      <c r="G2101" t="str">
        <f t="shared" si="34"/>
        <v>530851|1|0|0|0|1</v>
      </c>
    </row>
    <row r="2102" spans="1:7" x14ac:dyDescent="0.25">
      <c r="A2102">
        <v>531157</v>
      </c>
      <c r="B2102">
        <v>1</v>
      </c>
      <c r="C2102">
        <v>0</v>
      </c>
      <c r="D2102">
        <v>0</v>
      </c>
      <c r="E2102">
        <v>0</v>
      </c>
      <c r="F2102">
        <v>1</v>
      </c>
      <c r="G2102" t="str">
        <f t="shared" si="34"/>
        <v>531157|1|0|0|0|1</v>
      </c>
    </row>
    <row r="2103" spans="1:7" x14ac:dyDescent="0.25">
      <c r="A2103">
        <v>531250</v>
      </c>
      <c r="B2103">
        <v>1</v>
      </c>
      <c r="C2103">
        <v>0</v>
      </c>
      <c r="D2103">
        <v>0</v>
      </c>
      <c r="E2103">
        <v>0</v>
      </c>
      <c r="F2103">
        <v>1</v>
      </c>
      <c r="G2103" t="str">
        <f t="shared" si="34"/>
        <v>531250|1|0|0|0|1</v>
      </c>
    </row>
    <row r="2104" spans="1:7" x14ac:dyDescent="0.25">
      <c r="A2104">
        <v>532042</v>
      </c>
      <c r="B2104">
        <v>1</v>
      </c>
      <c r="C2104">
        <v>0</v>
      </c>
      <c r="D2104">
        <v>0</v>
      </c>
      <c r="E2104">
        <v>0</v>
      </c>
      <c r="F2104">
        <v>1</v>
      </c>
      <c r="G2104" t="str">
        <f t="shared" si="34"/>
        <v>532042|1|0|0|0|1</v>
      </c>
    </row>
    <row r="2105" spans="1:7" x14ac:dyDescent="0.25">
      <c r="A2105">
        <v>532453</v>
      </c>
      <c r="B2105">
        <v>1</v>
      </c>
      <c r="C2105">
        <v>0</v>
      </c>
      <c r="D2105">
        <v>0</v>
      </c>
      <c r="E2105">
        <v>0</v>
      </c>
      <c r="F2105">
        <v>1</v>
      </c>
      <c r="G2105" t="str">
        <f t="shared" si="34"/>
        <v>532453|1|0|0|0|1</v>
      </c>
    </row>
    <row r="2106" spans="1:7" x14ac:dyDescent="0.25">
      <c r="A2106">
        <v>532752</v>
      </c>
      <c r="B2106">
        <v>1</v>
      </c>
      <c r="C2106">
        <v>0</v>
      </c>
      <c r="D2106">
        <v>0</v>
      </c>
      <c r="E2106">
        <v>0</v>
      </c>
      <c r="F2106">
        <v>1</v>
      </c>
      <c r="G2106" t="str">
        <f t="shared" si="34"/>
        <v>532752|1|0|0|0|1</v>
      </c>
    </row>
    <row r="2107" spans="1:7" x14ac:dyDescent="0.25">
      <c r="A2107">
        <v>533124</v>
      </c>
      <c r="B2107">
        <v>1</v>
      </c>
      <c r="C2107">
        <v>0</v>
      </c>
      <c r="D2107">
        <v>0</v>
      </c>
      <c r="E2107">
        <v>0</v>
      </c>
      <c r="F2107">
        <v>1</v>
      </c>
      <c r="G2107" t="str">
        <f t="shared" si="34"/>
        <v>533124|1|0|0|0|1</v>
      </c>
    </row>
    <row r="2108" spans="1:7" x14ac:dyDescent="0.25">
      <c r="A2108">
        <v>533227</v>
      </c>
      <c r="B2108">
        <v>1</v>
      </c>
      <c r="C2108">
        <v>0</v>
      </c>
      <c r="D2108">
        <v>0</v>
      </c>
      <c r="E2108">
        <v>0</v>
      </c>
      <c r="F2108">
        <v>1</v>
      </c>
      <c r="G2108" t="str">
        <f t="shared" si="34"/>
        <v>533227|1|0|0|0|1</v>
      </c>
    </row>
    <row r="2109" spans="1:7" x14ac:dyDescent="0.25">
      <c r="A2109">
        <v>533535</v>
      </c>
      <c r="B2109">
        <v>1</v>
      </c>
      <c r="C2109">
        <v>0</v>
      </c>
      <c r="D2109">
        <v>0</v>
      </c>
      <c r="E2109">
        <v>0</v>
      </c>
      <c r="F2109">
        <v>1</v>
      </c>
      <c r="G2109" t="str">
        <f t="shared" si="34"/>
        <v>533535|1|0|0|0|1</v>
      </c>
    </row>
    <row r="2110" spans="1:7" x14ac:dyDescent="0.25">
      <c r="A2110">
        <v>534073</v>
      </c>
      <c r="B2110">
        <v>1</v>
      </c>
      <c r="C2110">
        <v>0</v>
      </c>
      <c r="D2110">
        <v>0</v>
      </c>
      <c r="E2110">
        <v>0</v>
      </c>
      <c r="F2110">
        <v>1</v>
      </c>
      <c r="G2110" t="str">
        <f t="shared" si="34"/>
        <v>534073|1|0|0|0|1</v>
      </c>
    </row>
    <row r="2111" spans="1:7" x14ac:dyDescent="0.25">
      <c r="A2111">
        <v>534242</v>
      </c>
      <c r="B2111">
        <v>1</v>
      </c>
      <c r="C2111">
        <v>0</v>
      </c>
      <c r="D2111">
        <v>0</v>
      </c>
      <c r="E2111">
        <v>0</v>
      </c>
      <c r="F2111">
        <v>1</v>
      </c>
      <c r="G2111" t="str">
        <f t="shared" si="34"/>
        <v>534242|1|0|0|0|1</v>
      </c>
    </row>
    <row r="2112" spans="1:7" x14ac:dyDescent="0.25">
      <c r="A2112">
        <v>534466</v>
      </c>
      <c r="B2112">
        <v>1</v>
      </c>
      <c r="C2112">
        <v>0</v>
      </c>
      <c r="D2112">
        <v>0</v>
      </c>
      <c r="E2112">
        <v>0</v>
      </c>
      <c r="F2112">
        <v>1</v>
      </c>
      <c r="G2112" t="str">
        <f t="shared" si="34"/>
        <v>534466|1|0|0|0|1</v>
      </c>
    </row>
    <row r="2113" spans="1:7" x14ac:dyDescent="0.25">
      <c r="A2113">
        <v>534756</v>
      </c>
      <c r="B2113">
        <v>1</v>
      </c>
      <c r="C2113">
        <v>0</v>
      </c>
      <c r="D2113">
        <v>0</v>
      </c>
      <c r="E2113">
        <v>0</v>
      </c>
      <c r="F2113">
        <v>1</v>
      </c>
      <c r="G2113" t="str">
        <f t="shared" si="34"/>
        <v>534756|1|0|0|0|1</v>
      </c>
    </row>
    <row r="2114" spans="1:7" x14ac:dyDescent="0.25">
      <c r="A2114">
        <v>534859</v>
      </c>
      <c r="B2114">
        <v>1</v>
      </c>
      <c r="C2114">
        <v>0</v>
      </c>
      <c r="D2114">
        <v>0</v>
      </c>
      <c r="E2114">
        <v>0</v>
      </c>
      <c r="F2114">
        <v>1</v>
      </c>
      <c r="G2114" t="str">
        <f t="shared" si="34"/>
        <v>534859|1|0|0|0|1</v>
      </c>
    </row>
    <row r="2115" spans="1:7" x14ac:dyDescent="0.25">
      <c r="A2115">
        <v>534877</v>
      </c>
      <c r="B2115">
        <v>1</v>
      </c>
      <c r="C2115">
        <v>0</v>
      </c>
      <c r="D2115">
        <v>0</v>
      </c>
      <c r="E2115">
        <v>0</v>
      </c>
      <c r="F2115">
        <v>1</v>
      </c>
      <c r="G2115" t="str">
        <f t="shared" si="34"/>
        <v>534877|1|0|0|0|1</v>
      </c>
    </row>
    <row r="2116" spans="1:7" x14ac:dyDescent="0.25">
      <c r="A2116">
        <v>535034</v>
      </c>
      <c r="B2116">
        <v>1</v>
      </c>
      <c r="C2116">
        <v>0</v>
      </c>
      <c r="D2116">
        <v>0</v>
      </c>
      <c r="E2116">
        <v>0</v>
      </c>
      <c r="F2116">
        <v>1</v>
      </c>
      <c r="G2116" t="str">
        <f t="shared" ref="G2116:G2179" si="35">CONCATENATE(A2116,"|",B2116,"|",C2116,"|",D2116,"|",E2116,"|",F2116)</f>
        <v>535034|1|0|0|0|1</v>
      </c>
    </row>
    <row r="2117" spans="1:7" x14ac:dyDescent="0.25">
      <c r="A2117">
        <v>535575</v>
      </c>
      <c r="B2117">
        <v>1</v>
      </c>
      <c r="C2117">
        <v>0</v>
      </c>
      <c r="D2117">
        <v>0</v>
      </c>
      <c r="E2117">
        <v>0</v>
      </c>
      <c r="F2117">
        <v>1</v>
      </c>
      <c r="G2117" t="str">
        <f t="shared" si="35"/>
        <v>535575|1|0|0|0|1</v>
      </c>
    </row>
    <row r="2118" spans="1:7" x14ac:dyDescent="0.25">
      <c r="A2118">
        <v>535753</v>
      </c>
      <c r="B2118">
        <v>1</v>
      </c>
      <c r="C2118">
        <v>0</v>
      </c>
      <c r="D2118">
        <v>0</v>
      </c>
      <c r="E2118">
        <v>1</v>
      </c>
      <c r="F2118">
        <v>0</v>
      </c>
      <c r="G2118" t="str">
        <f t="shared" si="35"/>
        <v>535753|1|0|0|1|0</v>
      </c>
    </row>
    <row r="2119" spans="1:7" x14ac:dyDescent="0.25">
      <c r="A2119">
        <v>535931</v>
      </c>
      <c r="B2119">
        <v>1</v>
      </c>
      <c r="C2119">
        <v>0</v>
      </c>
      <c r="D2119">
        <v>0</v>
      </c>
      <c r="E2119">
        <v>0</v>
      </c>
      <c r="F2119">
        <v>1</v>
      </c>
      <c r="G2119" t="str">
        <f t="shared" si="35"/>
        <v>535931|1|0|0|0|1</v>
      </c>
    </row>
    <row r="2120" spans="1:7" x14ac:dyDescent="0.25">
      <c r="A2120">
        <v>535940</v>
      </c>
      <c r="B2120">
        <v>1</v>
      </c>
      <c r="C2120">
        <v>0</v>
      </c>
      <c r="D2120">
        <v>0</v>
      </c>
      <c r="E2120">
        <v>0</v>
      </c>
      <c r="F2120">
        <v>1</v>
      </c>
      <c r="G2120" t="str">
        <f t="shared" si="35"/>
        <v>535940|1|0|0|0|1</v>
      </c>
    </row>
    <row r="2121" spans="1:7" x14ac:dyDescent="0.25">
      <c r="A2121">
        <v>536059</v>
      </c>
      <c r="B2121">
        <v>1</v>
      </c>
      <c r="C2121">
        <v>0</v>
      </c>
      <c r="D2121">
        <v>0</v>
      </c>
      <c r="E2121">
        <v>1</v>
      </c>
      <c r="F2121">
        <v>0</v>
      </c>
      <c r="G2121" t="str">
        <f t="shared" si="35"/>
        <v>536059|1|0|0|1|0</v>
      </c>
    </row>
    <row r="2122" spans="1:7" x14ac:dyDescent="0.25">
      <c r="A2122">
        <v>536349</v>
      </c>
      <c r="B2122">
        <v>1</v>
      </c>
      <c r="C2122">
        <v>0</v>
      </c>
      <c r="D2122">
        <v>0</v>
      </c>
      <c r="E2122">
        <v>0</v>
      </c>
      <c r="F2122">
        <v>1</v>
      </c>
      <c r="G2122" t="str">
        <f t="shared" si="35"/>
        <v>536349|1|0|0|0|1</v>
      </c>
    </row>
    <row r="2123" spans="1:7" x14ac:dyDescent="0.25">
      <c r="A2123">
        <v>536527</v>
      </c>
      <c r="B2123">
        <v>1</v>
      </c>
      <c r="C2123">
        <v>0</v>
      </c>
      <c r="D2123">
        <v>0</v>
      </c>
      <c r="E2123">
        <v>0</v>
      </c>
      <c r="F2123">
        <v>1</v>
      </c>
      <c r="G2123" t="str">
        <f t="shared" si="35"/>
        <v>536527|1|0|0|0|1</v>
      </c>
    </row>
    <row r="2124" spans="1:7" x14ac:dyDescent="0.25">
      <c r="A2124">
        <v>536554</v>
      </c>
      <c r="B2124">
        <v>1</v>
      </c>
      <c r="C2124">
        <v>0</v>
      </c>
      <c r="D2124">
        <v>0</v>
      </c>
      <c r="E2124">
        <v>0</v>
      </c>
      <c r="F2124">
        <v>1</v>
      </c>
      <c r="G2124" t="str">
        <f t="shared" si="35"/>
        <v>536554|1|0|0|0|1</v>
      </c>
    </row>
    <row r="2125" spans="1:7" x14ac:dyDescent="0.25">
      <c r="A2125">
        <v>536853</v>
      </c>
      <c r="B2125">
        <v>1</v>
      </c>
      <c r="C2125">
        <v>0</v>
      </c>
      <c r="D2125">
        <v>0</v>
      </c>
      <c r="E2125">
        <v>0</v>
      </c>
      <c r="F2125">
        <v>1</v>
      </c>
      <c r="G2125" t="str">
        <f t="shared" si="35"/>
        <v>536853|1|0|0|0|1</v>
      </c>
    </row>
    <row r="2126" spans="1:7" x14ac:dyDescent="0.25">
      <c r="A2126">
        <v>537038</v>
      </c>
      <c r="B2126">
        <v>1</v>
      </c>
      <c r="C2126">
        <v>0</v>
      </c>
      <c r="D2126">
        <v>0</v>
      </c>
      <c r="E2126">
        <v>0</v>
      </c>
      <c r="F2126">
        <v>1</v>
      </c>
      <c r="G2126" t="str">
        <f t="shared" si="35"/>
        <v>537038|1|0|0|0|1</v>
      </c>
    </row>
    <row r="2127" spans="1:7" x14ac:dyDescent="0.25">
      <c r="A2127">
        <v>537243</v>
      </c>
      <c r="B2127">
        <v>1</v>
      </c>
      <c r="C2127">
        <v>0</v>
      </c>
      <c r="D2127">
        <v>0</v>
      </c>
      <c r="E2127">
        <v>0</v>
      </c>
      <c r="F2127">
        <v>1</v>
      </c>
      <c r="G2127" t="str">
        <f t="shared" si="35"/>
        <v>537243|1|0|0|0|1</v>
      </c>
    </row>
    <row r="2128" spans="1:7" x14ac:dyDescent="0.25">
      <c r="A2128">
        <v>537355</v>
      </c>
      <c r="B2128">
        <v>1</v>
      </c>
      <c r="C2128">
        <v>0</v>
      </c>
      <c r="D2128">
        <v>0</v>
      </c>
      <c r="E2128">
        <v>0</v>
      </c>
      <c r="F2128">
        <v>1</v>
      </c>
      <c r="G2128" t="str">
        <f t="shared" si="35"/>
        <v>537355|1|0|0|0|1</v>
      </c>
    </row>
    <row r="2129" spans="1:7" x14ac:dyDescent="0.25">
      <c r="A2129">
        <v>537449</v>
      </c>
      <c r="B2129">
        <v>1</v>
      </c>
      <c r="C2129">
        <v>0</v>
      </c>
      <c r="D2129">
        <v>0</v>
      </c>
      <c r="E2129">
        <v>1</v>
      </c>
      <c r="F2129">
        <v>0</v>
      </c>
      <c r="G2129" t="str">
        <f t="shared" si="35"/>
        <v>537449|1|0|0|1|0</v>
      </c>
    </row>
    <row r="2130" spans="1:7" x14ac:dyDescent="0.25">
      <c r="A2130">
        <v>537551</v>
      </c>
      <c r="B2130">
        <v>1</v>
      </c>
      <c r="C2130">
        <v>0</v>
      </c>
      <c r="D2130">
        <v>0</v>
      </c>
      <c r="E2130">
        <v>0</v>
      </c>
      <c r="F2130">
        <v>1</v>
      </c>
      <c r="G2130" t="str">
        <f t="shared" si="35"/>
        <v>537551|1|0|0|0|1</v>
      </c>
    </row>
    <row r="2131" spans="1:7" x14ac:dyDescent="0.25">
      <c r="A2131">
        <v>537560</v>
      </c>
      <c r="B2131">
        <v>1</v>
      </c>
      <c r="C2131">
        <v>0</v>
      </c>
      <c r="D2131">
        <v>0</v>
      </c>
      <c r="E2131">
        <v>1</v>
      </c>
      <c r="F2131">
        <v>0</v>
      </c>
      <c r="G2131" t="str">
        <f t="shared" si="35"/>
        <v>537560|1|0|0|1|0</v>
      </c>
    </row>
    <row r="2132" spans="1:7" x14ac:dyDescent="0.25">
      <c r="A2132">
        <v>538222</v>
      </c>
      <c r="B2132">
        <v>1</v>
      </c>
      <c r="C2132">
        <v>0</v>
      </c>
      <c r="D2132">
        <v>0</v>
      </c>
      <c r="E2132">
        <v>0</v>
      </c>
      <c r="F2132">
        <v>1</v>
      </c>
      <c r="G2132" t="str">
        <f t="shared" si="35"/>
        <v>538222|1|0|0|0|1</v>
      </c>
    </row>
    <row r="2133" spans="1:7" x14ac:dyDescent="0.25">
      <c r="A2133">
        <v>538473</v>
      </c>
      <c r="B2133">
        <v>1</v>
      </c>
      <c r="C2133">
        <v>0</v>
      </c>
      <c r="D2133">
        <v>0</v>
      </c>
      <c r="E2133">
        <v>0</v>
      </c>
      <c r="F2133">
        <v>1</v>
      </c>
      <c r="G2133" t="str">
        <f t="shared" si="35"/>
        <v>538473|1|0|0|0|1</v>
      </c>
    </row>
    <row r="2134" spans="1:7" x14ac:dyDescent="0.25">
      <c r="A2134">
        <v>538754</v>
      </c>
      <c r="B2134">
        <v>1</v>
      </c>
      <c r="C2134">
        <v>0</v>
      </c>
      <c r="D2134">
        <v>0</v>
      </c>
      <c r="E2134">
        <v>0</v>
      </c>
      <c r="F2134">
        <v>1</v>
      </c>
      <c r="G2134" t="str">
        <f t="shared" si="35"/>
        <v>538754|1|0|0|0|1</v>
      </c>
    </row>
    <row r="2135" spans="1:7" x14ac:dyDescent="0.25">
      <c r="A2135">
        <v>538802</v>
      </c>
      <c r="B2135">
        <v>1</v>
      </c>
      <c r="C2135">
        <v>0</v>
      </c>
      <c r="D2135">
        <v>0</v>
      </c>
      <c r="E2135">
        <v>1</v>
      </c>
      <c r="F2135">
        <v>0</v>
      </c>
      <c r="G2135" t="str">
        <f t="shared" si="35"/>
        <v>538802|1|0|0|1|0</v>
      </c>
    </row>
    <row r="2136" spans="1:7" x14ac:dyDescent="0.25">
      <c r="A2136">
        <v>538950</v>
      </c>
      <c r="B2136">
        <v>1</v>
      </c>
      <c r="C2136">
        <v>0</v>
      </c>
      <c r="D2136">
        <v>0</v>
      </c>
      <c r="E2136">
        <v>0</v>
      </c>
      <c r="F2136">
        <v>1</v>
      </c>
      <c r="G2136" t="str">
        <f t="shared" si="35"/>
        <v>538950|1|0|0|0|1</v>
      </c>
    </row>
    <row r="2137" spans="1:7" x14ac:dyDescent="0.25">
      <c r="A2137">
        <v>539032</v>
      </c>
      <c r="B2137">
        <v>1</v>
      </c>
      <c r="C2137">
        <v>0</v>
      </c>
      <c r="D2137">
        <v>0</v>
      </c>
      <c r="E2137">
        <v>1</v>
      </c>
      <c r="F2137">
        <v>0</v>
      </c>
      <c r="G2137" t="str">
        <f t="shared" si="35"/>
        <v>539032|1|0|0|1|0</v>
      </c>
    </row>
    <row r="2138" spans="1:7" x14ac:dyDescent="0.25">
      <c r="A2138">
        <v>539340</v>
      </c>
      <c r="B2138">
        <v>1</v>
      </c>
      <c r="C2138">
        <v>0</v>
      </c>
      <c r="D2138">
        <v>0</v>
      </c>
      <c r="E2138">
        <v>0</v>
      </c>
      <c r="F2138">
        <v>1</v>
      </c>
      <c r="G2138" t="str">
        <f t="shared" si="35"/>
        <v>539340|1|0|0|0|1</v>
      </c>
    </row>
    <row r="2139" spans="1:7" x14ac:dyDescent="0.25">
      <c r="A2139">
        <v>539377</v>
      </c>
      <c r="B2139">
        <v>1</v>
      </c>
      <c r="C2139">
        <v>0</v>
      </c>
      <c r="D2139">
        <v>0</v>
      </c>
      <c r="E2139">
        <v>0</v>
      </c>
      <c r="F2139">
        <v>1</v>
      </c>
      <c r="G2139" t="str">
        <f t="shared" si="35"/>
        <v>539377|1|0|0|0|1</v>
      </c>
    </row>
    <row r="2140" spans="1:7" x14ac:dyDescent="0.25">
      <c r="A2140">
        <v>539452</v>
      </c>
      <c r="B2140">
        <v>1</v>
      </c>
      <c r="C2140">
        <v>0</v>
      </c>
      <c r="D2140">
        <v>0</v>
      </c>
      <c r="E2140">
        <v>0</v>
      </c>
      <c r="F2140">
        <v>1</v>
      </c>
      <c r="G2140" t="str">
        <f t="shared" si="35"/>
        <v>539452|1|0|0|0|1</v>
      </c>
    </row>
    <row r="2141" spans="1:7" x14ac:dyDescent="0.25">
      <c r="A2141">
        <v>539872</v>
      </c>
      <c r="B2141">
        <v>1</v>
      </c>
      <c r="C2141">
        <v>0</v>
      </c>
      <c r="D2141">
        <v>0</v>
      </c>
      <c r="E2141">
        <v>0</v>
      </c>
      <c r="F2141">
        <v>1</v>
      </c>
      <c r="G2141" t="str">
        <f t="shared" si="35"/>
        <v>539872|1|0|0|0|1</v>
      </c>
    </row>
    <row r="2142" spans="1:7" x14ac:dyDescent="0.25">
      <c r="A2142">
        <v>540056</v>
      </c>
      <c r="B2142">
        <v>1</v>
      </c>
      <c r="C2142">
        <v>0</v>
      </c>
      <c r="D2142">
        <v>0</v>
      </c>
      <c r="E2142">
        <v>0</v>
      </c>
      <c r="F2142">
        <v>1</v>
      </c>
      <c r="G2142" t="str">
        <f t="shared" si="35"/>
        <v>540056|1|0|0|0|1</v>
      </c>
    </row>
    <row r="2143" spans="1:7" x14ac:dyDescent="0.25">
      <c r="A2143">
        <v>540542</v>
      </c>
      <c r="B2143">
        <v>1</v>
      </c>
      <c r="C2143">
        <v>0</v>
      </c>
      <c r="D2143">
        <v>0</v>
      </c>
      <c r="E2143">
        <v>0</v>
      </c>
      <c r="F2143">
        <v>1</v>
      </c>
      <c r="G2143" t="str">
        <f t="shared" si="35"/>
        <v>540542|1|0|0|0|1</v>
      </c>
    </row>
    <row r="2144" spans="1:7" x14ac:dyDescent="0.25">
      <c r="A2144">
        <v>540551</v>
      </c>
      <c r="B2144">
        <v>1</v>
      </c>
      <c r="C2144">
        <v>0</v>
      </c>
      <c r="D2144">
        <v>0</v>
      </c>
      <c r="E2144">
        <v>1</v>
      </c>
      <c r="F2144">
        <v>0</v>
      </c>
      <c r="G2144" t="str">
        <f t="shared" si="35"/>
        <v>540551|1|0|0|1|0</v>
      </c>
    </row>
    <row r="2145" spans="1:7" x14ac:dyDescent="0.25">
      <c r="A2145">
        <v>540739</v>
      </c>
      <c r="B2145">
        <v>1</v>
      </c>
      <c r="C2145">
        <v>0</v>
      </c>
      <c r="D2145">
        <v>0</v>
      </c>
      <c r="E2145">
        <v>0</v>
      </c>
      <c r="F2145">
        <v>1</v>
      </c>
      <c r="G2145" t="str">
        <f t="shared" si="35"/>
        <v>540739|1|0|0|0|1</v>
      </c>
    </row>
    <row r="2146" spans="1:7" x14ac:dyDescent="0.25">
      <c r="A2146">
        <v>540775</v>
      </c>
      <c r="B2146">
        <v>1</v>
      </c>
      <c r="C2146">
        <v>0</v>
      </c>
      <c r="D2146">
        <v>0</v>
      </c>
      <c r="E2146">
        <v>0</v>
      </c>
      <c r="F2146">
        <v>1</v>
      </c>
      <c r="G2146" t="str">
        <f t="shared" si="35"/>
        <v>540775|1|0|0|0|1</v>
      </c>
    </row>
    <row r="2147" spans="1:7" x14ac:dyDescent="0.25">
      <c r="A2147">
        <v>540850</v>
      </c>
      <c r="B2147">
        <v>1</v>
      </c>
      <c r="C2147">
        <v>0</v>
      </c>
      <c r="D2147">
        <v>0</v>
      </c>
      <c r="E2147">
        <v>0</v>
      </c>
      <c r="F2147">
        <v>1</v>
      </c>
      <c r="G2147" t="str">
        <f t="shared" si="35"/>
        <v>540850|1|0|0|0|1</v>
      </c>
    </row>
    <row r="2148" spans="1:7" x14ac:dyDescent="0.25">
      <c r="A2148">
        <v>541101</v>
      </c>
      <c r="B2148">
        <v>1</v>
      </c>
      <c r="C2148">
        <v>1</v>
      </c>
      <c r="D2148">
        <v>0</v>
      </c>
      <c r="E2148">
        <v>0</v>
      </c>
      <c r="F2148">
        <v>0</v>
      </c>
      <c r="G2148" t="str">
        <f t="shared" si="35"/>
        <v>541101|1|1|0|0|0</v>
      </c>
    </row>
    <row r="2149" spans="1:7" x14ac:dyDescent="0.25">
      <c r="A2149">
        <v>541231</v>
      </c>
      <c r="B2149">
        <v>1</v>
      </c>
      <c r="C2149">
        <v>0</v>
      </c>
      <c r="D2149">
        <v>0</v>
      </c>
      <c r="E2149">
        <v>0</v>
      </c>
      <c r="F2149">
        <v>1</v>
      </c>
      <c r="G2149" t="str">
        <f t="shared" si="35"/>
        <v>541231|1|0|0|0|1</v>
      </c>
    </row>
    <row r="2150" spans="1:7" x14ac:dyDescent="0.25">
      <c r="A2150">
        <v>541307</v>
      </c>
      <c r="B2150">
        <v>1</v>
      </c>
      <c r="C2150">
        <v>0</v>
      </c>
      <c r="D2150">
        <v>0</v>
      </c>
      <c r="E2150">
        <v>0</v>
      </c>
      <c r="F2150">
        <v>1</v>
      </c>
      <c r="G2150" t="str">
        <f t="shared" si="35"/>
        <v>541307|1|0|0|0|1</v>
      </c>
    </row>
    <row r="2151" spans="1:7" x14ac:dyDescent="0.25">
      <c r="A2151">
        <v>541642</v>
      </c>
      <c r="B2151">
        <v>1</v>
      </c>
      <c r="C2151">
        <v>0</v>
      </c>
      <c r="D2151">
        <v>0</v>
      </c>
      <c r="E2151">
        <v>0</v>
      </c>
      <c r="F2151">
        <v>1</v>
      </c>
      <c r="G2151" t="str">
        <f t="shared" si="35"/>
        <v>541642|1|0|0|0|1</v>
      </c>
    </row>
    <row r="2152" spans="1:7" x14ac:dyDescent="0.25">
      <c r="A2152">
        <v>541754</v>
      </c>
      <c r="B2152">
        <v>1</v>
      </c>
      <c r="C2152">
        <v>0</v>
      </c>
      <c r="D2152">
        <v>0</v>
      </c>
      <c r="E2152">
        <v>0</v>
      </c>
      <c r="F2152">
        <v>1</v>
      </c>
      <c r="G2152" t="str">
        <f t="shared" si="35"/>
        <v>541754|1|0|0|0|1</v>
      </c>
    </row>
    <row r="2153" spans="1:7" x14ac:dyDescent="0.25">
      <c r="A2153">
        <v>541857</v>
      </c>
      <c r="B2153">
        <v>1</v>
      </c>
      <c r="C2153">
        <v>0</v>
      </c>
      <c r="D2153">
        <v>0</v>
      </c>
      <c r="E2153">
        <v>0</v>
      </c>
      <c r="F2153">
        <v>1</v>
      </c>
      <c r="G2153" t="str">
        <f t="shared" si="35"/>
        <v>541857|1|0|0|0|1</v>
      </c>
    </row>
    <row r="2154" spans="1:7" x14ac:dyDescent="0.25">
      <c r="A2154">
        <v>542153</v>
      </c>
      <c r="B2154">
        <v>1</v>
      </c>
      <c r="C2154">
        <v>0</v>
      </c>
      <c r="D2154">
        <v>0</v>
      </c>
      <c r="E2154">
        <v>0</v>
      </c>
      <c r="F2154">
        <v>1</v>
      </c>
      <c r="G2154" t="str">
        <f t="shared" si="35"/>
        <v>542153|1|0|0|0|1</v>
      </c>
    </row>
    <row r="2155" spans="1:7" x14ac:dyDescent="0.25">
      <c r="A2155">
        <v>542340</v>
      </c>
      <c r="B2155">
        <v>1</v>
      </c>
      <c r="C2155">
        <v>0</v>
      </c>
      <c r="D2155">
        <v>0</v>
      </c>
      <c r="E2155">
        <v>0</v>
      </c>
      <c r="F2155">
        <v>1</v>
      </c>
      <c r="G2155" t="str">
        <f t="shared" si="35"/>
        <v>542340|1|0|0|0|1</v>
      </c>
    </row>
    <row r="2156" spans="1:7" x14ac:dyDescent="0.25">
      <c r="A2156">
        <v>542528</v>
      </c>
      <c r="B2156">
        <v>1</v>
      </c>
      <c r="C2156">
        <v>0</v>
      </c>
      <c r="D2156">
        <v>0</v>
      </c>
      <c r="E2156">
        <v>1</v>
      </c>
      <c r="F2156">
        <v>0</v>
      </c>
      <c r="G2156" t="str">
        <f t="shared" si="35"/>
        <v>542528|1|0|0|1|0</v>
      </c>
    </row>
    <row r="2157" spans="1:7" x14ac:dyDescent="0.25">
      <c r="A2157">
        <v>542667</v>
      </c>
      <c r="B2157">
        <v>1</v>
      </c>
      <c r="C2157">
        <v>0</v>
      </c>
      <c r="D2157">
        <v>0</v>
      </c>
      <c r="E2157">
        <v>0</v>
      </c>
      <c r="F2157">
        <v>1</v>
      </c>
      <c r="G2157" t="str">
        <f t="shared" si="35"/>
        <v>542667|1|0|0|0|1</v>
      </c>
    </row>
    <row r="2158" spans="1:7" x14ac:dyDescent="0.25">
      <c r="A2158">
        <v>542854</v>
      </c>
      <c r="B2158">
        <v>1</v>
      </c>
      <c r="C2158">
        <v>0</v>
      </c>
      <c r="D2158">
        <v>0</v>
      </c>
      <c r="E2158">
        <v>0</v>
      </c>
      <c r="F2158">
        <v>1</v>
      </c>
      <c r="G2158" t="str">
        <f t="shared" si="35"/>
        <v>542854|1|0|0|0|1</v>
      </c>
    </row>
    <row r="2159" spans="1:7" x14ac:dyDescent="0.25">
      <c r="A2159">
        <v>543262</v>
      </c>
      <c r="B2159">
        <v>1</v>
      </c>
      <c r="C2159">
        <v>0</v>
      </c>
      <c r="D2159">
        <v>0</v>
      </c>
      <c r="E2159">
        <v>1</v>
      </c>
      <c r="F2159">
        <v>0</v>
      </c>
      <c r="G2159" t="str">
        <f t="shared" si="35"/>
        <v>543262|1|0|0|1|0</v>
      </c>
    </row>
    <row r="2160" spans="1:7" x14ac:dyDescent="0.25">
      <c r="A2160">
        <v>543459</v>
      </c>
      <c r="B2160">
        <v>1</v>
      </c>
      <c r="C2160">
        <v>0</v>
      </c>
      <c r="D2160">
        <v>0</v>
      </c>
      <c r="E2160">
        <v>0</v>
      </c>
      <c r="F2160">
        <v>1</v>
      </c>
      <c r="G2160" t="str">
        <f t="shared" si="35"/>
        <v>543459|1|0|0|0|1</v>
      </c>
    </row>
    <row r="2161" spans="1:7" x14ac:dyDescent="0.25">
      <c r="A2161">
        <v>543945</v>
      </c>
      <c r="B2161">
        <v>1</v>
      </c>
      <c r="C2161">
        <v>0</v>
      </c>
      <c r="D2161">
        <v>0</v>
      </c>
      <c r="E2161">
        <v>0</v>
      </c>
      <c r="F2161">
        <v>1</v>
      </c>
      <c r="G2161" t="str">
        <f t="shared" si="35"/>
        <v>543945|1|0|0|0|1</v>
      </c>
    </row>
    <row r="2162" spans="1:7" x14ac:dyDescent="0.25">
      <c r="A2162">
        <v>544335</v>
      </c>
      <c r="B2162">
        <v>1</v>
      </c>
      <c r="C2162">
        <v>0</v>
      </c>
      <c r="D2162">
        <v>0</v>
      </c>
      <c r="E2162">
        <v>0</v>
      </c>
      <c r="F2162">
        <v>1</v>
      </c>
      <c r="G2162" t="str">
        <f t="shared" si="35"/>
        <v>544335|1|0|0|0|1</v>
      </c>
    </row>
    <row r="2163" spans="1:7" x14ac:dyDescent="0.25">
      <c r="A2163">
        <v>544447</v>
      </c>
      <c r="B2163">
        <v>1</v>
      </c>
      <c r="C2163">
        <v>0</v>
      </c>
      <c r="D2163">
        <v>0</v>
      </c>
      <c r="E2163">
        <v>0</v>
      </c>
      <c r="F2163">
        <v>1</v>
      </c>
      <c r="G2163" t="str">
        <f t="shared" si="35"/>
        <v>544447|1|0|0|0|1</v>
      </c>
    </row>
    <row r="2164" spans="1:7" x14ac:dyDescent="0.25">
      <c r="A2164">
        <v>544652</v>
      </c>
      <c r="B2164">
        <v>1</v>
      </c>
      <c r="C2164">
        <v>0</v>
      </c>
      <c r="D2164">
        <v>0</v>
      </c>
      <c r="E2164">
        <v>0</v>
      </c>
      <c r="F2164">
        <v>1</v>
      </c>
      <c r="G2164" t="str">
        <f t="shared" si="35"/>
        <v>544652|1|0|0|0|1</v>
      </c>
    </row>
    <row r="2165" spans="1:7" x14ac:dyDescent="0.25">
      <c r="A2165">
        <v>544951</v>
      </c>
      <c r="B2165">
        <v>1</v>
      </c>
      <c r="C2165">
        <v>0</v>
      </c>
      <c r="D2165">
        <v>0</v>
      </c>
      <c r="E2165">
        <v>0</v>
      </c>
      <c r="F2165">
        <v>1</v>
      </c>
      <c r="G2165" t="str">
        <f t="shared" si="35"/>
        <v>544951|1|0|0|0|1</v>
      </c>
    </row>
    <row r="2166" spans="1:7" x14ac:dyDescent="0.25">
      <c r="A2166">
        <v>545154</v>
      </c>
      <c r="B2166">
        <v>1</v>
      </c>
      <c r="C2166">
        <v>0</v>
      </c>
      <c r="D2166">
        <v>0</v>
      </c>
      <c r="E2166">
        <v>0</v>
      </c>
      <c r="F2166">
        <v>1</v>
      </c>
      <c r="G2166" t="str">
        <f t="shared" si="35"/>
        <v>545154|1|0|0|0|1</v>
      </c>
    </row>
    <row r="2167" spans="1:7" x14ac:dyDescent="0.25">
      <c r="A2167">
        <v>545604</v>
      </c>
      <c r="B2167">
        <v>1</v>
      </c>
      <c r="C2167">
        <v>0</v>
      </c>
      <c r="D2167">
        <v>0</v>
      </c>
      <c r="E2167">
        <v>0</v>
      </c>
      <c r="F2167">
        <v>1</v>
      </c>
      <c r="G2167" t="str">
        <f t="shared" si="35"/>
        <v>545604|1|0|0|0|1</v>
      </c>
    </row>
    <row r="2168" spans="1:7" x14ac:dyDescent="0.25">
      <c r="A2168">
        <v>545846</v>
      </c>
      <c r="B2168">
        <v>1</v>
      </c>
      <c r="C2168">
        <v>0</v>
      </c>
      <c r="D2168">
        <v>0</v>
      </c>
      <c r="E2168">
        <v>0</v>
      </c>
      <c r="F2168">
        <v>1</v>
      </c>
      <c r="G2168" t="str">
        <f t="shared" si="35"/>
        <v>545846|1|0|0|0|1</v>
      </c>
    </row>
    <row r="2169" spans="1:7" x14ac:dyDescent="0.25">
      <c r="A2169">
        <v>546003</v>
      </c>
      <c r="B2169">
        <v>1</v>
      </c>
      <c r="C2169">
        <v>0</v>
      </c>
      <c r="D2169">
        <v>0</v>
      </c>
      <c r="E2169">
        <v>1</v>
      </c>
      <c r="F2169">
        <v>0</v>
      </c>
      <c r="G2169" t="str">
        <f t="shared" si="35"/>
        <v>546003|1|0|0|1|0</v>
      </c>
    </row>
    <row r="2170" spans="1:7" x14ac:dyDescent="0.25">
      <c r="A2170">
        <v>546320</v>
      </c>
      <c r="B2170">
        <v>1</v>
      </c>
      <c r="C2170">
        <v>0</v>
      </c>
      <c r="D2170">
        <v>0</v>
      </c>
      <c r="E2170">
        <v>0</v>
      </c>
      <c r="F2170">
        <v>1</v>
      </c>
      <c r="G2170" t="str">
        <f t="shared" si="35"/>
        <v>546320|1|0|0|0|1</v>
      </c>
    </row>
    <row r="2171" spans="1:7" x14ac:dyDescent="0.25">
      <c r="A2171">
        <v>546535</v>
      </c>
      <c r="B2171">
        <v>1</v>
      </c>
      <c r="C2171">
        <v>0</v>
      </c>
      <c r="D2171">
        <v>0</v>
      </c>
      <c r="E2171">
        <v>0</v>
      </c>
      <c r="F2171">
        <v>1</v>
      </c>
      <c r="G2171" t="str">
        <f t="shared" si="35"/>
        <v>546535|1|0|0|0|1</v>
      </c>
    </row>
    <row r="2172" spans="1:7" x14ac:dyDescent="0.25">
      <c r="A2172">
        <v>546544</v>
      </c>
      <c r="B2172">
        <v>1</v>
      </c>
      <c r="C2172">
        <v>0</v>
      </c>
      <c r="D2172">
        <v>0</v>
      </c>
      <c r="E2172">
        <v>1</v>
      </c>
      <c r="F2172">
        <v>0</v>
      </c>
      <c r="G2172" t="str">
        <f t="shared" si="35"/>
        <v>546544|1|0|0|1|0</v>
      </c>
    </row>
    <row r="2173" spans="1:7" x14ac:dyDescent="0.25">
      <c r="A2173">
        <v>547251</v>
      </c>
      <c r="B2173">
        <v>1</v>
      </c>
      <c r="C2173">
        <v>0</v>
      </c>
      <c r="D2173">
        <v>0</v>
      </c>
      <c r="E2173">
        <v>0</v>
      </c>
      <c r="F2173">
        <v>1</v>
      </c>
      <c r="G2173" t="str">
        <f t="shared" si="35"/>
        <v>547251|1|0|0|0|1</v>
      </c>
    </row>
    <row r="2174" spans="1:7" x14ac:dyDescent="0.25">
      <c r="A2174">
        <v>547550</v>
      </c>
      <c r="B2174">
        <v>1</v>
      </c>
      <c r="C2174">
        <v>0</v>
      </c>
      <c r="D2174">
        <v>0</v>
      </c>
      <c r="E2174">
        <v>0</v>
      </c>
      <c r="F2174">
        <v>1</v>
      </c>
      <c r="G2174" t="str">
        <f t="shared" si="35"/>
        <v>547550|1|0|0|0|1</v>
      </c>
    </row>
    <row r="2175" spans="1:7" x14ac:dyDescent="0.25">
      <c r="A2175">
        <v>547840</v>
      </c>
      <c r="B2175">
        <v>1</v>
      </c>
      <c r="C2175">
        <v>0</v>
      </c>
      <c r="D2175">
        <v>0</v>
      </c>
      <c r="E2175">
        <v>1</v>
      </c>
      <c r="F2175">
        <v>0</v>
      </c>
      <c r="G2175" t="str">
        <f t="shared" si="35"/>
        <v>547840|1|0|0|1|0</v>
      </c>
    </row>
    <row r="2176" spans="1:7" x14ac:dyDescent="0.25">
      <c r="A2176">
        <v>548052</v>
      </c>
      <c r="B2176">
        <v>1</v>
      </c>
      <c r="C2176">
        <v>0</v>
      </c>
      <c r="D2176">
        <v>0</v>
      </c>
      <c r="E2176">
        <v>0</v>
      </c>
      <c r="F2176">
        <v>1</v>
      </c>
      <c r="G2176" t="str">
        <f t="shared" si="35"/>
        <v>548052|1|0|0|0|1</v>
      </c>
    </row>
    <row r="2177" spans="1:7" x14ac:dyDescent="0.25">
      <c r="A2177">
        <v>548267</v>
      </c>
      <c r="B2177">
        <v>1</v>
      </c>
      <c r="C2177">
        <v>0</v>
      </c>
      <c r="D2177">
        <v>0</v>
      </c>
      <c r="E2177">
        <v>0</v>
      </c>
      <c r="F2177">
        <v>1</v>
      </c>
      <c r="G2177" t="str">
        <f t="shared" si="35"/>
        <v>548267|1|0|0|0|1</v>
      </c>
    </row>
    <row r="2178" spans="1:7" x14ac:dyDescent="0.25">
      <c r="A2178">
        <v>548351</v>
      </c>
      <c r="B2178">
        <v>1</v>
      </c>
      <c r="C2178">
        <v>0</v>
      </c>
      <c r="D2178">
        <v>0</v>
      </c>
      <c r="E2178">
        <v>1</v>
      </c>
      <c r="F2178">
        <v>0</v>
      </c>
      <c r="G2178" t="str">
        <f t="shared" si="35"/>
        <v>548351|1|0|0|1|0</v>
      </c>
    </row>
    <row r="2179" spans="1:7" x14ac:dyDescent="0.25">
      <c r="A2179">
        <v>548472</v>
      </c>
      <c r="B2179">
        <v>1</v>
      </c>
      <c r="C2179">
        <v>0</v>
      </c>
      <c r="D2179">
        <v>0</v>
      </c>
      <c r="E2179">
        <v>0</v>
      </c>
      <c r="F2179">
        <v>1</v>
      </c>
      <c r="G2179" t="str">
        <f t="shared" si="35"/>
        <v>548472|1|0|0|0|1</v>
      </c>
    </row>
    <row r="2180" spans="1:7" x14ac:dyDescent="0.25">
      <c r="A2180">
        <v>548641</v>
      </c>
      <c r="B2180">
        <v>1</v>
      </c>
      <c r="C2180">
        <v>0</v>
      </c>
      <c r="D2180">
        <v>0</v>
      </c>
      <c r="E2180">
        <v>0</v>
      </c>
      <c r="F2180">
        <v>1</v>
      </c>
      <c r="G2180" t="str">
        <f t="shared" ref="G2180:G2243" si="36">CONCATENATE(A2180,"|",B2180,"|",C2180,"|",D2180,"|",E2180,"|",F2180)</f>
        <v>548641|1|0|0|0|1</v>
      </c>
    </row>
    <row r="2181" spans="1:7" x14ac:dyDescent="0.25">
      <c r="A2181">
        <v>548771</v>
      </c>
      <c r="B2181">
        <v>1</v>
      </c>
      <c r="C2181">
        <v>0</v>
      </c>
      <c r="D2181">
        <v>0</v>
      </c>
      <c r="E2181">
        <v>0</v>
      </c>
      <c r="F2181">
        <v>1</v>
      </c>
      <c r="G2181" t="str">
        <f t="shared" si="36"/>
        <v>548771|1|0|0|0|1</v>
      </c>
    </row>
    <row r="2182" spans="1:7" x14ac:dyDescent="0.25">
      <c r="A2182">
        <v>548829</v>
      </c>
      <c r="B2182">
        <v>1</v>
      </c>
      <c r="C2182">
        <v>0</v>
      </c>
      <c r="D2182">
        <v>0</v>
      </c>
      <c r="E2182">
        <v>0</v>
      </c>
      <c r="F2182">
        <v>1</v>
      </c>
      <c r="G2182" t="str">
        <f t="shared" si="36"/>
        <v>548829|1|0|0|0|1</v>
      </c>
    </row>
    <row r="2183" spans="1:7" x14ac:dyDescent="0.25">
      <c r="A2183">
        <v>549862</v>
      </c>
      <c r="B2183">
        <v>1</v>
      </c>
      <c r="C2183">
        <v>0</v>
      </c>
      <c r="D2183">
        <v>0</v>
      </c>
      <c r="E2183">
        <v>0</v>
      </c>
      <c r="F2183">
        <v>1</v>
      </c>
      <c r="G2183" t="str">
        <f t="shared" si="36"/>
        <v>549862|1|0|0|0|1</v>
      </c>
    </row>
    <row r="2184" spans="1:7" x14ac:dyDescent="0.25">
      <c r="A2184">
        <v>550279</v>
      </c>
      <c r="B2184">
        <v>1</v>
      </c>
      <c r="C2184">
        <v>0</v>
      </c>
      <c r="D2184">
        <v>0</v>
      </c>
      <c r="E2184">
        <v>0</v>
      </c>
      <c r="F2184">
        <v>1</v>
      </c>
      <c r="G2184" t="str">
        <f t="shared" si="36"/>
        <v>550279|1|0|0|0|1</v>
      </c>
    </row>
    <row r="2185" spans="1:7" x14ac:dyDescent="0.25">
      <c r="A2185">
        <v>550354</v>
      </c>
      <c r="B2185">
        <v>1</v>
      </c>
      <c r="C2185">
        <v>0</v>
      </c>
      <c r="D2185">
        <v>0</v>
      </c>
      <c r="E2185">
        <v>0</v>
      </c>
      <c r="F2185">
        <v>1</v>
      </c>
      <c r="G2185" t="str">
        <f t="shared" si="36"/>
        <v>550354|1|0|0|0|1</v>
      </c>
    </row>
    <row r="2186" spans="1:7" x14ac:dyDescent="0.25">
      <c r="A2186">
        <v>550448</v>
      </c>
      <c r="B2186">
        <v>1</v>
      </c>
      <c r="C2186">
        <v>0</v>
      </c>
      <c r="D2186">
        <v>0</v>
      </c>
      <c r="E2186">
        <v>0</v>
      </c>
      <c r="F2186">
        <v>1</v>
      </c>
      <c r="G2186" t="str">
        <f t="shared" si="36"/>
        <v>550448|1|0|0|0|1</v>
      </c>
    </row>
    <row r="2187" spans="1:7" x14ac:dyDescent="0.25">
      <c r="A2187">
        <v>550635</v>
      </c>
      <c r="B2187">
        <v>1</v>
      </c>
      <c r="C2187">
        <v>0</v>
      </c>
      <c r="D2187">
        <v>0</v>
      </c>
      <c r="E2187">
        <v>0</v>
      </c>
      <c r="F2187">
        <v>1</v>
      </c>
      <c r="G2187" t="str">
        <f t="shared" si="36"/>
        <v>550635|1|0|0|0|1</v>
      </c>
    </row>
    <row r="2188" spans="1:7" x14ac:dyDescent="0.25">
      <c r="A2188">
        <v>550653</v>
      </c>
      <c r="B2188">
        <v>1</v>
      </c>
      <c r="C2188">
        <v>0</v>
      </c>
      <c r="D2188">
        <v>0</v>
      </c>
      <c r="E2188">
        <v>0</v>
      </c>
      <c r="F2188">
        <v>1</v>
      </c>
      <c r="G2188" t="str">
        <f t="shared" si="36"/>
        <v>550653|1|0|0|0|1</v>
      </c>
    </row>
    <row r="2189" spans="1:7" x14ac:dyDescent="0.25">
      <c r="A2189">
        <v>550952</v>
      </c>
      <c r="B2189">
        <v>1</v>
      </c>
      <c r="C2189">
        <v>0</v>
      </c>
      <c r="D2189">
        <v>0</v>
      </c>
      <c r="E2189">
        <v>0</v>
      </c>
      <c r="F2189">
        <v>1</v>
      </c>
      <c r="G2189" t="str">
        <f t="shared" si="36"/>
        <v>550952|1|0|0|0|1</v>
      </c>
    </row>
    <row r="2190" spans="1:7" x14ac:dyDescent="0.25">
      <c r="A2190">
        <v>551016</v>
      </c>
      <c r="B2190">
        <v>1</v>
      </c>
      <c r="C2190">
        <v>0</v>
      </c>
      <c r="D2190">
        <v>0</v>
      </c>
      <c r="E2190">
        <v>0</v>
      </c>
      <c r="F2190">
        <v>1</v>
      </c>
      <c r="G2190" t="str">
        <f t="shared" si="36"/>
        <v>551016|1|0|0|0|1</v>
      </c>
    </row>
    <row r="2191" spans="1:7" x14ac:dyDescent="0.25">
      <c r="A2191">
        <v>552059</v>
      </c>
      <c r="B2191">
        <v>1</v>
      </c>
      <c r="C2191">
        <v>0</v>
      </c>
      <c r="D2191">
        <v>0</v>
      </c>
      <c r="E2191">
        <v>0</v>
      </c>
      <c r="F2191">
        <v>1</v>
      </c>
      <c r="G2191" t="str">
        <f t="shared" si="36"/>
        <v>552059|1|0|0|0|1</v>
      </c>
    </row>
    <row r="2192" spans="1:7" x14ac:dyDescent="0.25">
      <c r="A2192">
        <v>552161</v>
      </c>
      <c r="B2192">
        <v>1</v>
      </c>
      <c r="C2192">
        <v>0</v>
      </c>
      <c r="D2192">
        <v>0</v>
      </c>
      <c r="E2192">
        <v>1</v>
      </c>
      <c r="F2192">
        <v>0</v>
      </c>
      <c r="G2192" t="str">
        <f t="shared" si="36"/>
        <v>552161|1|0|0|1|0</v>
      </c>
    </row>
    <row r="2193" spans="1:7" x14ac:dyDescent="0.25">
      <c r="A2193">
        <v>552545</v>
      </c>
      <c r="B2193">
        <v>1</v>
      </c>
      <c r="C2193">
        <v>0</v>
      </c>
      <c r="D2193">
        <v>0</v>
      </c>
      <c r="E2193">
        <v>0</v>
      </c>
      <c r="F2193">
        <v>1</v>
      </c>
      <c r="G2193" t="str">
        <f t="shared" si="36"/>
        <v>552545|1|0|0|0|1</v>
      </c>
    </row>
    <row r="2194" spans="1:7" x14ac:dyDescent="0.25">
      <c r="A2194">
        <v>552956</v>
      </c>
      <c r="B2194">
        <v>1</v>
      </c>
      <c r="C2194">
        <v>0</v>
      </c>
      <c r="D2194">
        <v>0</v>
      </c>
      <c r="E2194">
        <v>0</v>
      </c>
      <c r="F2194">
        <v>1</v>
      </c>
      <c r="G2194" t="str">
        <f t="shared" si="36"/>
        <v>552956|1|0|0|0|1</v>
      </c>
    </row>
    <row r="2195" spans="1:7" x14ac:dyDescent="0.25">
      <c r="A2195">
        <v>552974</v>
      </c>
      <c r="B2195">
        <v>1</v>
      </c>
      <c r="C2195">
        <v>0</v>
      </c>
      <c r="D2195">
        <v>0</v>
      </c>
      <c r="E2195">
        <v>0</v>
      </c>
      <c r="F2195">
        <v>1</v>
      </c>
      <c r="G2195" t="str">
        <f t="shared" si="36"/>
        <v>552974|1|0|0|0|1</v>
      </c>
    </row>
    <row r="2196" spans="1:7" x14ac:dyDescent="0.25">
      <c r="A2196">
        <v>553038</v>
      </c>
      <c r="B2196">
        <v>1</v>
      </c>
      <c r="C2196">
        <v>0</v>
      </c>
      <c r="D2196">
        <v>0</v>
      </c>
      <c r="E2196">
        <v>0</v>
      </c>
      <c r="F2196">
        <v>1</v>
      </c>
      <c r="G2196" t="str">
        <f t="shared" si="36"/>
        <v>553038|1|0|0|0|1</v>
      </c>
    </row>
    <row r="2197" spans="1:7" x14ac:dyDescent="0.25">
      <c r="A2197">
        <v>553926</v>
      </c>
      <c r="B2197">
        <v>1</v>
      </c>
      <c r="C2197">
        <v>0</v>
      </c>
      <c r="D2197">
        <v>0</v>
      </c>
      <c r="E2197">
        <v>0</v>
      </c>
      <c r="F2197">
        <v>1</v>
      </c>
      <c r="G2197" t="str">
        <f t="shared" si="36"/>
        <v>553926|1|0|0|0|1</v>
      </c>
    </row>
    <row r="2198" spans="1:7" x14ac:dyDescent="0.25">
      <c r="A2198">
        <v>553944</v>
      </c>
      <c r="B2198">
        <v>1</v>
      </c>
      <c r="C2198">
        <v>0</v>
      </c>
      <c r="D2198">
        <v>0</v>
      </c>
      <c r="E2198">
        <v>0</v>
      </c>
      <c r="F2198">
        <v>1</v>
      </c>
      <c r="G2198" t="str">
        <f t="shared" si="36"/>
        <v>553944|1|0|0|0|1</v>
      </c>
    </row>
    <row r="2199" spans="1:7" x14ac:dyDescent="0.25">
      <c r="A2199">
        <v>554268</v>
      </c>
      <c r="B2199">
        <v>1</v>
      </c>
      <c r="C2199">
        <v>0</v>
      </c>
      <c r="D2199">
        <v>0</v>
      </c>
      <c r="E2199">
        <v>0</v>
      </c>
      <c r="F2199">
        <v>1</v>
      </c>
      <c r="G2199" t="str">
        <f t="shared" si="36"/>
        <v>554268|1|0|0|0|1</v>
      </c>
    </row>
    <row r="2200" spans="1:7" x14ac:dyDescent="0.25">
      <c r="A2200">
        <v>554343</v>
      </c>
      <c r="B2200">
        <v>1</v>
      </c>
      <c r="C2200">
        <v>0</v>
      </c>
      <c r="D2200">
        <v>0</v>
      </c>
      <c r="E2200">
        <v>0</v>
      </c>
      <c r="F2200">
        <v>1</v>
      </c>
      <c r="G2200" t="str">
        <f t="shared" si="36"/>
        <v>554343|1|0|0|0|1</v>
      </c>
    </row>
    <row r="2201" spans="1:7" x14ac:dyDescent="0.25">
      <c r="A2201">
        <v>554857</v>
      </c>
      <c r="B2201">
        <v>1</v>
      </c>
      <c r="C2201">
        <v>0</v>
      </c>
      <c r="D2201">
        <v>0</v>
      </c>
      <c r="E2201">
        <v>1</v>
      </c>
      <c r="F2201">
        <v>0</v>
      </c>
      <c r="G2201" t="str">
        <f t="shared" si="36"/>
        <v>554857|1|0|0|1|0</v>
      </c>
    </row>
    <row r="2202" spans="1:7" x14ac:dyDescent="0.25">
      <c r="A2202">
        <v>554941</v>
      </c>
      <c r="B2202">
        <v>1</v>
      </c>
      <c r="C2202">
        <v>0</v>
      </c>
      <c r="D2202">
        <v>0</v>
      </c>
      <c r="E2202">
        <v>0</v>
      </c>
      <c r="F2202">
        <v>1</v>
      </c>
      <c r="G2202" t="str">
        <f t="shared" si="36"/>
        <v>554941|1|0|0|0|1</v>
      </c>
    </row>
    <row r="2203" spans="1:7" x14ac:dyDescent="0.25">
      <c r="A2203">
        <v>555256</v>
      </c>
      <c r="B2203">
        <v>1</v>
      </c>
      <c r="C2203">
        <v>0</v>
      </c>
      <c r="D2203">
        <v>0</v>
      </c>
      <c r="E2203">
        <v>0</v>
      </c>
      <c r="F2203">
        <v>1</v>
      </c>
      <c r="G2203" t="str">
        <f t="shared" si="36"/>
        <v>555256|1|0|0|0|1</v>
      </c>
    </row>
    <row r="2204" spans="1:7" x14ac:dyDescent="0.25">
      <c r="A2204">
        <v>556011</v>
      </c>
      <c r="B2204">
        <v>1</v>
      </c>
      <c r="C2204">
        <v>0</v>
      </c>
      <c r="D2204">
        <v>0</v>
      </c>
      <c r="E2204">
        <v>0</v>
      </c>
      <c r="F2204">
        <v>1</v>
      </c>
      <c r="G2204" t="str">
        <f t="shared" si="36"/>
        <v>556011|1|0|0|0|1</v>
      </c>
    </row>
    <row r="2205" spans="1:7" x14ac:dyDescent="0.25">
      <c r="A2205">
        <v>556459</v>
      </c>
      <c r="B2205">
        <v>1</v>
      </c>
      <c r="C2205">
        <v>0</v>
      </c>
      <c r="D2205">
        <v>0</v>
      </c>
      <c r="E2205">
        <v>0</v>
      </c>
      <c r="F2205">
        <v>1</v>
      </c>
      <c r="G2205" t="str">
        <f t="shared" si="36"/>
        <v>556459|1|0|0|0|1</v>
      </c>
    </row>
    <row r="2206" spans="1:7" x14ac:dyDescent="0.25">
      <c r="A2206">
        <v>556815</v>
      </c>
      <c r="B2206">
        <v>1</v>
      </c>
      <c r="C2206">
        <v>0</v>
      </c>
      <c r="D2206">
        <v>0</v>
      </c>
      <c r="E2206">
        <v>1</v>
      </c>
      <c r="F2206">
        <v>0</v>
      </c>
      <c r="G2206" t="str">
        <f t="shared" si="36"/>
        <v>556815|1|0|0|1|0</v>
      </c>
    </row>
    <row r="2207" spans="1:7" x14ac:dyDescent="0.25">
      <c r="A2207">
        <v>556936</v>
      </c>
      <c r="B2207">
        <v>1</v>
      </c>
      <c r="C2207">
        <v>0</v>
      </c>
      <c r="D2207">
        <v>0</v>
      </c>
      <c r="E2207">
        <v>0</v>
      </c>
      <c r="F2207">
        <v>1</v>
      </c>
      <c r="G2207" t="str">
        <f t="shared" si="36"/>
        <v>556936|1|0|0|0|1</v>
      </c>
    </row>
    <row r="2208" spans="1:7" x14ac:dyDescent="0.25">
      <c r="A2208">
        <v>557317</v>
      </c>
      <c r="B2208">
        <v>1</v>
      </c>
      <c r="C2208">
        <v>0</v>
      </c>
      <c r="D2208">
        <v>0</v>
      </c>
      <c r="E2208">
        <v>0</v>
      </c>
      <c r="F2208">
        <v>1</v>
      </c>
      <c r="G2208" t="str">
        <f t="shared" si="36"/>
        <v>557317|1|0|0|0|1</v>
      </c>
    </row>
    <row r="2209" spans="1:7" x14ac:dyDescent="0.25">
      <c r="A2209">
        <v>557438</v>
      </c>
      <c r="B2209">
        <v>1</v>
      </c>
      <c r="C2209">
        <v>0</v>
      </c>
      <c r="D2209">
        <v>0</v>
      </c>
      <c r="E2209">
        <v>0</v>
      </c>
      <c r="F2209">
        <v>1</v>
      </c>
      <c r="G2209" t="str">
        <f t="shared" si="36"/>
        <v>557438|1|0|0|0|1</v>
      </c>
    </row>
    <row r="2210" spans="1:7" x14ac:dyDescent="0.25">
      <c r="A2210">
        <v>557858</v>
      </c>
      <c r="B2210">
        <v>1</v>
      </c>
      <c r="C2210">
        <v>0</v>
      </c>
      <c r="D2210">
        <v>0</v>
      </c>
      <c r="E2210">
        <v>1</v>
      </c>
      <c r="F2210">
        <v>0</v>
      </c>
      <c r="G2210" t="str">
        <f t="shared" si="36"/>
        <v>557858|1|0|0|1|0</v>
      </c>
    </row>
    <row r="2211" spans="1:7" x14ac:dyDescent="0.25">
      <c r="A2211">
        <v>558574</v>
      </c>
      <c r="B2211">
        <v>1</v>
      </c>
      <c r="C2211">
        <v>0</v>
      </c>
      <c r="D2211">
        <v>0</v>
      </c>
      <c r="E2211">
        <v>0</v>
      </c>
      <c r="F2211">
        <v>1</v>
      </c>
      <c r="G2211" t="str">
        <f t="shared" si="36"/>
        <v>558574|1|0|0|0|1</v>
      </c>
    </row>
    <row r="2212" spans="1:7" x14ac:dyDescent="0.25">
      <c r="A2212">
        <v>559179</v>
      </c>
      <c r="B2212">
        <v>1</v>
      </c>
      <c r="C2212">
        <v>0</v>
      </c>
      <c r="D2212">
        <v>0</v>
      </c>
      <c r="E2212">
        <v>0</v>
      </c>
      <c r="F2212">
        <v>1</v>
      </c>
      <c r="G2212" t="str">
        <f t="shared" si="36"/>
        <v>559179|1|0|0|0|1</v>
      </c>
    </row>
    <row r="2213" spans="1:7" x14ac:dyDescent="0.25">
      <c r="A2213">
        <v>560214</v>
      </c>
      <c r="B2213">
        <v>1</v>
      </c>
      <c r="C2213">
        <v>0</v>
      </c>
      <c r="D2213">
        <v>0</v>
      </c>
      <c r="E2213">
        <v>0</v>
      </c>
      <c r="F2213">
        <v>1</v>
      </c>
      <c r="G2213" t="str">
        <f t="shared" si="36"/>
        <v>560214|1|0|0|0|1</v>
      </c>
    </row>
    <row r="2214" spans="1:7" x14ac:dyDescent="0.25">
      <c r="A2214">
        <v>560353</v>
      </c>
      <c r="B2214">
        <v>1</v>
      </c>
      <c r="C2214">
        <v>0</v>
      </c>
      <c r="D2214">
        <v>0</v>
      </c>
      <c r="E2214">
        <v>0</v>
      </c>
      <c r="F2214">
        <v>1</v>
      </c>
      <c r="G2214" t="str">
        <f t="shared" si="36"/>
        <v>560353|1|0|0|0|1</v>
      </c>
    </row>
    <row r="2215" spans="1:7" x14ac:dyDescent="0.25">
      <c r="A2215">
        <v>560438</v>
      </c>
      <c r="B2215">
        <v>1</v>
      </c>
      <c r="C2215">
        <v>0</v>
      </c>
      <c r="D2215">
        <v>0</v>
      </c>
      <c r="E2215">
        <v>0</v>
      </c>
      <c r="F2215">
        <v>1</v>
      </c>
      <c r="G2215" t="str">
        <f t="shared" si="36"/>
        <v>560438|1|0|0|0|1</v>
      </c>
    </row>
    <row r="2216" spans="1:7" x14ac:dyDescent="0.25">
      <c r="A2216">
        <v>560830</v>
      </c>
      <c r="B2216">
        <v>1</v>
      </c>
      <c r="C2216">
        <v>0</v>
      </c>
      <c r="D2216">
        <v>0</v>
      </c>
      <c r="E2216">
        <v>0</v>
      </c>
      <c r="F2216">
        <v>1</v>
      </c>
      <c r="G2216" t="str">
        <f t="shared" si="36"/>
        <v>560830|1|0|0|0|1</v>
      </c>
    </row>
    <row r="2217" spans="1:7" x14ac:dyDescent="0.25">
      <c r="A2217">
        <v>561145</v>
      </c>
      <c r="B2217">
        <v>1</v>
      </c>
      <c r="C2217">
        <v>0</v>
      </c>
      <c r="D2217">
        <v>0</v>
      </c>
      <c r="E2217">
        <v>0</v>
      </c>
      <c r="F2217">
        <v>1</v>
      </c>
      <c r="G2217" t="str">
        <f t="shared" si="36"/>
        <v>561145|1|0|0|0|1</v>
      </c>
    </row>
    <row r="2218" spans="1:7" x14ac:dyDescent="0.25">
      <c r="A2218">
        <v>561574</v>
      </c>
      <c r="B2218">
        <v>1</v>
      </c>
      <c r="C2218">
        <v>0</v>
      </c>
      <c r="D2218">
        <v>0</v>
      </c>
      <c r="E2218">
        <v>0</v>
      </c>
      <c r="F2218">
        <v>1</v>
      </c>
      <c r="G2218" t="str">
        <f t="shared" si="36"/>
        <v>561574|1|0|0|0|1</v>
      </c>
    </row>
    <row r="2219" spans="1:7" x14ac:dyDescent="0.25">
      <c r="A2219">
        <v>561659</v>
      </c>
      <c r="B2219">
        <v>1</v>
      </c>
      <c r="C2219">
        <v>0</v>
      </c>
      <c r="D2219">
        <v>0</v>
      </c>
      <c r="E2219">
        <v>1</v>
      </c>
      <c r="F2219">
        <v>0</v>
      </c>
      <c r="G2219" t="str">
        <f t="shared" si="36"/>
        <v>561659|1|0|0|1|0</v>
      </c>
    </row>
    <row r="2220" spans="1:7" x14ac:dyDescent="0.25">
      <c r="A2220">
        <v>561864</v>
      </c>
      <c r="B2220">
        <v>1</v>
      </c>
      <c r="C2220">
        <v>0</v>
      </c>
      <c r="D2220">
        <v>0</v>
      </c>
      <c r="E2220">
        <v>0</v>
      </c>
      <c r="F2220">
        <v>1</v>
      </c>
      <c r="G2220" t="str">
        <f t="shared" si="36"/>
        <v>561864|1|0|0|0|1</v>
      </c>
    </row>
    <row r="2221" spans="1:7" x14ac:dyDescent="0.25">
      <c r="A2221">
        <v>562058</v>
      </c>
      <c r="B2221">
        <v>1</v>
      </c>
      <c r="C2221">
        <v>0</v>
      </c>
      <c r="D2221">
        <v>0</v>
      </c>
      <c r="E2221">
        <v>0</v>
      </c>
      <c r="F2221">
        <v>1</v>
      </c>
      <c r="G2221" t="str">
        <f t="shared" si="36"/>
        <v>562058|1|0|0|0|1</v>
      </c>
    </row>
    <row r="2222" spans="1:7" x14ac:dyDescent="0.25">
      <c r="A2222">
        <v>563233</v>
      </c>
      <c r="B2222">
        <v>1</v>
      </c>
      <c r="C2222">
        <v>0</v>
      </c>
      <c r="D2222">
        <v>0</v>
      </c>
      <c r="E2222">
        <v>0</v>
      </c>
      <c r="F2222">
        <v>1</v>
      </c>
      <c r="G2222" t="str">
        <f t="shared" si="36"/>
        <v>563233|1|0|0|0|1</v>
      </c>
    </row>
    <row r="2223" spans="1:7" x14ac:dyDescent="0.25">
      <c r="A2223">
        <v>563336</v>
      </c>
      <c r="B2223">
        <v>1</v>
      </c>
      <c r="C2223">
        <v>0</v>
      </c>
      <c r="D2223">
        <v>0</v>
      </c>
      <c r="E2223">
        <v>0</v>
      </c>
      <c r="F2223">
        <v>1</v>
      </c>
      <c r="G2223" t="str">
        <f t="shared" si="36"/>
        <v>563336|1|0|0|0|1</v>
      </c>
    </row>
    <row r="2224" spans="1:7" x14ac:dyDescent="0.25">
      <c r="A2224">
        <v>563457</v>
      </c>
      <c r="B2224">
        <v>1</v>
      </c>
      <c r="C2224">
        <v>0</v>
      </c>
      <c r="D2224">
        <v>0</v>
      </c>
      <c r="E2224">
        <v>0</v>
      </c>
      <c r="F2224">
        <v>1</v>
      </c>
      <c r="G2224" t="str">
        <f t="shared" si="36"/>
        <v>563457|1|0|0|0|1</v>
      </c>
    </row>
    <row r="2225" spans="1:7" x14ac:dyDescent="0.25">
      <c r="A2225">
        <v>563934</v>
      </c>
      <c r="B2225">
        <v>1</v>
      </c>
      <c r="C2225">
        <v>0</v>
      </c>
      <c r="D2225">
        <v>0</v>
      </c>
      <c r="E2225">
        <v>0</v>
      </c>
      <c r="F2225">
        <v>1</v>
      </c>
      <c r="G2225" t="str">
        <f t="shared" si="36"/>
        <v>563934|1|0|0|0|1</v>
      </c>
    </row>
    <row r="2226" spans="1:7" x14ac:dyDescent="0.25">
      <c r="A2226">
        <v>564052</v>
      </c>
      <c r="B2226">
        <v>1</v>
      </c>
      <c r="C2226">
        <v>0</v>
      </c>
      <c r="D2226">
        <v>0</v>
      </c>
      <c r="E2226">
        <v>0</v>
      </c>
      <c r="F2226">
        <v>1</v>
      </c>
      <c r="G2226" t="str">
        <f t="shared" si="36"/>
        <v>564052|1|0|0|0|1</v>
      </c>
    </row>
    <row r="2227" spans="1:7" x14ac:dyDescent="0.25">
      <c r="A2227">
        <v>564324</v>
      </c>
      <c r="B2227">
        <v>1</v>
      </c>
      <c r="C2227">
        <v>0</v>
      </c>
      <c r="D2227">
        <v>0</v>
      </c>
      <c r="E2227">
        <v>0</v>
      </c>
      <c r="F2227">
        <v>1</v>
      </c>
      <c r="G2227" t="str">
        <f t="shared" si="36"/>
        <v>564324|1|0|0|0|1</v>
      </c>
    </row>
    <row r="2228" spans="1:7" x14ac:dyDescent="0.25">
      <c r="A2228">
        <v>564463</v>
      </c>
      <c r="B2228">
        <v>1</v>
      </c>
      <c r="C2228">
        <v>0</v>
      </c>
      <c r="D2228">
        <v>0</v>
      </c>
      <c r="E2228">
        <v>0</v>
      </c>
      <c r="F2228">
        <v>1</v>
      </c>
      <c r="G2228" t="str">
        <f t="shared" si="36"/>
        <v>564463|1|0|0|0|1</v>
      </c>
    </row>
    <row r="2229" spans="1:7" x14ac:dyDescent="0.25">
      <c r="A2229">
        <v>564557</v>
      </c>
      <c r="B2229">
        <v>1</v>
      </c>
      <c r="C2229">
        <v>0</v>
      </c>
      <c r="D2229">
        <v>0</v>
      </c>
      <c r="E2229">
        <v>1</v>
      </c>
      <c r="F2229">
        <v>0</v>
      </c>
      <c r="G2229" t="str">
        <f t="shared" si="36"/>
        <v>564557|1|0|0|1|0</v>
      </c>
    </row>
    <row r="2230" spans="1:7" x14ac:dyDescent="0.25">
      <c r="A2230">
        <v>564678</v>
      </c>
      <c r="B2230">
        <v>1</v>
      </c>
      <c r="C2230">
        <v>0</v>
      </c>
      <c r="D2230">
        <v>0</v>
      </c>
      <c r="E2230">
        <v>0</v>
      </c>
      <c r="F2230">
        <v>1</v>
      </c>
      <c r="G2230" t="str">
        <f t="shared" si="36"/>
        <v>564678|1|0|0|0|1</v>
      </c>
    </row>
    <row r="2231" spans="1:7" x14ac:dyDescent="0.25">
      <c r="A2231">
        <v>564838</v>
      </c>
      <c r="B2231">
        <v>1</v>
      </c>
      <c r="C2231">
        <v>0</v>
      </c>
      <c r="D2231">
        <v>0</v>
      </c>
      <c r="E2231">
        <v>0</v>
      </c>
      <c r="F2231">
        <v>1</v>
      </c>
      <c r="G2231" t="str">
        <f t="shared" si="36"/>
        <v>564838|1|0|0|0|1</v>
      </c>
    </row>
    <row r="2232" spans="1:7" x14ac:dyDescent="0.25">
      <c r="A2232">
        <v>564856</v>
      </c>
      <c r="B2232">
        <v>1</v>
      </c>
      <c r="C2232">
        <v>0</v>
      </c>
      <c r="D2232">
        <v>0</v>
      </c>
      <c r="E2232">
        <v>0</v>
      </c>
      <c r="F2232">
        <v>1</v>
      </c>
      <c r="G2232" t="str">
        <f t="shared" si="36"/>
        <v>564856|1|0|0|0|1</v>
      </c>
    </row>
    <row r="2233" spans="1:7" x14ac:dyDescent="0.25">
      <c r="A2233">
        <v>564977</v>
      </c>
      <c r="B2233">
        <v>1</v>
      </c>
      <c r="C2233">
        <v>0</v>
      </c>
      <c r="D2233">
        <v>0</v>
      </c>
      <c r="E2233">
        <v>1</v>
      </c>
      <c r="F2233">
        <v>0</v>
      </c>
      <c r="G2233" t="str">
        <f t="shared" si="36"/>
        <v>564977|1|0|0|1|0</v>
      </c>
    </row>
    <row r="2234" spans="1:7" x14ac:dyDescent="0.25">
      <c r="A2234">
        <v>565143</v>
      </c>
      <c r="B2234">
        <v>1</v>
      </c>
      <c r="C2234">
        <v>0</v>
      </c>
      <c r="D2234">
        <v>0</v>
      </c>
      <c r="E2234">
        <v>0</v>
      </c>
      <c r="F2234">
        <v>1</v>
      </c>
      <c r="G2234" t="str">
        <f t="shared" si="36"/>
        <v>565143|1|0|0|0|1</v>
      </c>
    </row>
    <row r="2235" spans="1:7" x14ac:dyDescent="0.25">
      <c r="A2235">
        <v>565152</v>
      </c>
      <c r="B2235">
        <v>1</v>
      </c>
      <c r="C2235">
        <v>0</v>
      </c>
      <c r="D2235">
        <v>0</v>
      </c>
      <c r="E2235">
        <v>0</v>
      </c>
      <c r="F2235">
        <v>1</v>
      </c>
      <c r="G2235" t="str">
        <f t="shared" si="36"/>
        <v>565152|1|0|0|0|1</v>
      </c>
    </row>
    <row r="2236" spans="1:7" x14ac:dyDescent="0.25">
      <c r="A2236">
        <v>565170</v>
      </c>
      <c r="B2236">
        <v>1</v>
      </c>
      <c r="C2236">
        <v>0</v>
      </c>
      <c r="D2236">
        <v>0</v>
      </c>
      <c r="E2236">
        <v>0</v>
      </c>
      <c r="F2236">
        <v>1</v>
      </c>
      <c r="G2236" t="str">
        <f t="shared" si="36"/>
        <v>565170|1|0|0|0|1</v>
      </c>
    </row>
    <row r="2237" spans="1:7" x14ac:dyDescent="0.25">
      <c r="A2237">
        <v>565536</v>
      </c>
      <c r="B2237">
        <v>1</v>
      </c>
      <c r="C2237">
        <v>0</v>
      </c>
      <c r="D2237">
        <v>0</v>
      </c>
      <c r="E2237">
        <v>0</v>
      </c>
      <c r="F2237">
        <v>1</v>
      </c>
      <c r="G2237" t="str">
        <f t="shared" si="36"/>
        <v>565536|1|0|0|0|1</v>
      </c>
    </row>
    <row r="2238" spans="1:7" x14ac:dyDescent="0.25">
      <c r="A2238">
        <v>565750</v>
      </c>
      <c r="B2238">
        <v>1</v>
      </c>
      <c r="C2238">
        <v>0</v>
      </c>
      <c r="D2238">
        <v>0</v>
      </c>
      <c r="E2238">
        <v>0</v>
      </c>
      <c r="F2238">
        <v>1</v>
      </c>
      <c r="G2238" t="str">
        <f t="shared" si="36"/>
        <v>565750|1|0|0|0|1</v>
      </c>
    </row>
    <row r="2239" spans="1:7" x14ac:dyDescent="0.25">
      <c r="A2239">
        <v>565844</v>
      </c>
      <c r="B2239">
        <v>1</v>
      </c>
      <c r="C2239">
        <v>0</v>
      </c>
      <c r="D2239">
        <v>0</v>
      </c>
      <c r="E2239">
        <v>0</v>
      </c>
      <c r="F2239">
        <v>1</v>
      </c>
      <c r="G2239" t="str">
        <f t="shared" si="36"/>
        <v>565844|1|0|0|0|1</v>
      </c>
    </row>
    <row r="2240" spans="1:7" x14ac:dyDescent="0.25">
      <c r="A2240">
        <v>566056</v>
      </c>
      <c r="B2240">
        <v>1</v>
      </c>
      <c r="C2240">
        <v>0</v>
      </c>
      <c r="D2240">
        <v>0</v>
      </c>
      <c r="E2240">
        <v>0</v>
      </c>
      <c r="F2240">
        <v>1</v>
      </c>
      <c r="G2240" t="str">
        <f t="shared" si="36"/>
        <v>566056|1|0|0|0|1</v>
      </c>
    </row>
    <row r="2241" spans="1:7" x14ac:dyDescent="0.25">
      <c r="A2241">
        <v>566243</v>
      </c>
      <c r="B2241">
        <v>1</v>
      </c>
      <c r="C2241">
        <v>0</v>
      </c>
      <c r="D2241">
        <v>0</v>
      </c>
      <c r="E2241">
        <v>0</v>
      </c>
      <c r="F2241">
        <v>1</v>
      </c>
      <c r="G2241" t="str">
        <f t="shared" si="36"/>
        <v>566243|1|0|0|0|1</v>
      </c>
    </row>
    <row r="2242" spans="1:7" x14ac:dyDescent="0.25">
      <c r="A2242">
        <v>567240</v>
      </c>
      <c r="B2242">
        <v>1</v>
      </c>
      <c r="C2242">
        <v>0</v>
      </c>
      <c r="D2242">
        <v>0</v>
      </c>
      <c r="E2242">
        <v>0</v>
      </c>
      <c r="F2242">
        <v>1</v>
      </c>
      <c r="G2242" t="str">
        <f t="shared" si="36"/>
        <v>567240|1|0|0|0|1</v>
      </c>
    </row>
    <row r="2243" spans="1:7" x14ac:dyDescent="0.25">
      <c r="A2243">
        <v>567679</v>
      </c>
      <c r="B2243">
        <v>1</v>
      </c>
      <c r="C2243">
        <v>0</v>
      </c>
      <c r="D2243">
        <v>0</v>
      </c>
      <c r="E2243">
        <v>0</v>
      </c>
      <c r="F2243">
        <v>1</v>
      </c>
      <c r="G2243" t="str">
        <f t="shared" si="36"/>
        <v>567679|1|0|0|0|1</v>
      </c>
    </row>
    <row r="2244" spans="1:7" x14ac:dyDescent="0.25">
      <c r="A2244">
        <v>567736</v>
      </c>
      <c r="B2244">
        <v>1</v>
      </c>
      <c r="C2244">
        <v>0</v>
      </c>
      <c r="D2244">
        <v>0</v>
      </c>
      <c r="E2244">
        <v>0</v>
      </c>
      <c r="F2244">
        <v>1</v>
      </c>
      <c r="G2244" t="str">
        <f t="shared" ref="G2244:G2307" si="37">CONCATENATE(A2244,"|",B2244,"|",C2244,"|",D2244,"|",E2244,"|",F2244)</f>
        <v>567736|1|0|0|0|1</v>
      </c>
    </row>
    <row r="2245" spans="1:7" x14ac:dyDescent="0.25">
      <c r="A2245">
        <v>568126</v>
      </c>
      <c r="B2245">
        <v>1</v>
      </c>
      <c r="C2245">
        <v>0</v>
      </c>
      <c r="D2245">
        <v>0</v>
      </c>
      <c r="E2245">
        <v>0</v>
      </c>
      <c r="F2245">
        <v>1</v>
      </c>
      <c r="G2245" t="str">
        <f t="shared" si="37"/>
        <v>568126|1|0|0|0|1</v>
      </c>
    </row>
    <row r="2246" spans="1:7" x14ac:dyDescent="0.25">
      <c r="A2246">
        <v>568135</v>
      </c>
      <c r="B2246">
        <v>1</v>
      </c>
      <c r="C2246">
        <v>0</v>
      </c>
      <c r="D2246">
        <v>0</v>
      </c>
      <c r="E2246">
        <v>0</v>
      </c>
      <c r="F2246">
        <v>1</v>
      </c>
      <c r="G2246" t="str">
        <f t="shared" si="37"/>
        <v>568135|1|0|0|0|1</v>
      </c>
    </row>
    <row r="2247" spans="1:7" x14ac:dyDescent="0.25">
      <c r="A2247">
        <v>568359</v>
      </c>
      <c r="B2247">
        <v>1</v>
      </c>
      <c r="C2247">
        <v>0</v>
      </c>
      <c r="D2247">
        <v>0</v>
      </c>
      <c r="E2247">
        <v>0</v>
      </c>
      <c r="F2247">
        <v>1</v>
      </c>
      <c r="G2247" t="str">
        <f t="shared" si="37"/>
        <v>568359|1|0|0|0|1</v>
      </c>
    </row>
    <row r="2248" spans="1:7" x14ac:dyDescent="0.25">
      <c r="A2248">
        <v>568377</v>
      </c>
      <c r="B2248">
        <v>1</v>
      </c>
      <c r="C2248">
        <v>0</v>
      </c>
      <c r="D2248">
        <v>0</v>
      </c>
      <c r="E2248">
        <v>0</v>
      </c>
      <c r="F2248">
        <v>1</v>
      </c>
      <c r="G2248" t="str">
        <f t="shared" si="37"/>
        <v>568377|1|0|0|0|1</v>
      </c>
    </row>
    <row r="2249" spans="1:7" x14ac:dyDescent="0.25">
      <c r="A2249">
        <v>568470</v>
      </c>
      <c r="B2249">
        <v>1</v>
      </c>
      <c r="C2249">
        <v>0</v>
      </c>
      <c r="D2249">
        <v>0</v>
      </c>
      <c r="E2249">
        <v>1</v>
      </c>
      <c r="F2249">
        <v>0</v>
      </c>
      <c r="G2249" t="str">
        <f t="shared" si="37"/>
        <v>568470|1|0|0|1|0</v>
      </c>
    </row>
    <row r="2250" spans="1:7" x14ac:dyDescent="0.25">
      <c r="A2250">
        <v>568939</v>
      </c>
      <c r="B2250">
        <v>1</v>
      </c>
      <c r="C2250">
        <v>0</v>
      </c>
      <c r="D2250">
        <v>0</v>
      </c>
      <c r="E2250">
        <v>0</v>
      </c>
      <c r="F2250">
        <v>1</v>
      </c>
      <c r="G2250" t="str">
        <f t="shared" si="37"/>
        <v>568939|1|0|0|0|1</v>
      </c>
    </row>
    <row r="2251" spans="1:7" x14ac:dyDescent="0.25">
      <c r="A2251">
        <v>570558</v>
      </c>
      <c r="B2251">
        <v>1</v>
      </c>
      <c r="C2251">
        <v>0</v>
      </c>
      <c r="D2251">
        <v>0</v>
      </c>
      <c r="E2251">
        <v>0</v>
      </c>
      <c r="F2251">
        <v>1</v>
      </c>
      <c r="G2251" t="str">
        <f t="shared" si="37"/>
        <v>570558|1|0|0|0|1</v>
      </c>
    </row>
    <row r="2252" spans="1:7" x14ac:dyDescent="0.25">
      <c r="A2252">
        <v>570651</v>
      </c>
      <c r="B2252">
        <v>1</v>
      </c>
      <c r="C2252">
        <v>0</v>
      </c>
      <c r="D2252">
        <v>0</v>
      </c>
      <c r="E2252">
        <v>0</v>
      </c>
      <c r="F2252">
        <v>1</v>
      </c>
      <c r="G2252" t="str">
        <f t="shared" si="37"/>
        <v>570651|1|0|0|0|1</v>
      </c>
    </row>
    <row r="2253" spans="1:7" x14ac:dyDescent="0.25">
      <c r="A2253">
        <v>571135</v>
      </c>
      <c r="B2253">
        <v>1</v>
      </c>
      <c r="C2253">
        <v>0</v>
      </c>
      <c r="D2253">
        <v>0</v>
      </c>
      <c r="E2253">
        <v>0</v>
      </c>
      <c r="F2253">
        <v>1</v>
      </c>
      <c r="G2253" t="str">
        <f t="shared" si="37"/>
        <v>571135|1|0|0|0|1</v>
      </c>
    </row>
    <row r="2254" spans="1:7" x14ac:dyDescent="0.25">
      <c r="A2254">
        <v>571265</v>
      </c>
      <c r="B2254">
        <v>1</v>
      </c>
      <c r="C2254">
        <v>0</v>
      </c>
      <c r="D2254">
        <v>0</v>
      </c>
      <c r="E2254">
        <v>0</v>
      </c>
      <c r="F2254">
        <v>1</v>
      </c>
      <c r="G2254" t="str">
        <f t="shared" si="37"/>
        <v>571265|1|0|0|0|1</v>
      </c>
    </row>
    <row r="2255" spans="1:7" x14ac:dyDescent="0.25">
      <c r="A2255">
        <v>571920</v>
      </c>
      <c r="B2255">
        <v>1</v>
      </c>
      <c r="C2255">
        <v>0</v>
      </c>
      <c r="D2255">
        <v>0</v>
      </c>
      <c r="E2255">
        <v>0</v>
      </c>
      <c r="F2255">
        <v>1</v>
      </c>
      <c r="G2255" t="str">
        <f t="shared" si="37"/>
        <v>571920|1|0|0|0|1</v>
      </c>
    </row>
    <row r="2256" spans="1:7" x14ac:dyDescent="0.25">
      <c r="A2256">
        <v>571957</v>
      </c>
      <c r="B2256">
        <v>1</v>
      </c>
      <c r="C2256">
        <v>0</v>
      </c>
      <c r="D2256">
        <v>0</v>
      </c>
      <c r="E2256">
        <v>0</v>
      </c>
      <c r="F2256">
        <v>1</v>
      </c>
      <c r="G2256" t="str">
        <f t="shared" si="37"/>
        <v>571957|1|0|0|0|1</v>
      </c>
    </row>
    <row r="2257" spans="1:7" x14ac:dyDescent="0.25">
      <c r="A2257">
        <v>572347</v>
      </c>
      <c r="B2257">
        <v>1</v>
      </c>
      <c r="C2257">
        <v>0</v>
      </c>
      <c r="D2257">
        <v>0</v>
      </c>
      <c r="E2257">
        <v>0</v>
      </c>
      <c r="F2257">
        <v>1</v>
      </c>
      <c r="G2257" t="str">
        <f t="shared" si="37"/>
        <v>572347|1|0|0|0|1</v>
      </c>
    </row>
    <row r="2258" spans="1:7" x14ac:dyDescent="0.25">
      <c r="A2258">
        <v>572374</v>
      </c>
      <c r="B2258">
        <v>1</v>
      </c>
      <c r="C2258">
        <v>0</v>
      </c>
      <c r="D2258">
        <v>0</v>
      </c>
      <c r="E2258">
        <v>1</v>
      </c>
      <c r="F2258">
        <v>0</v>
      </c>
      <c r="G2258" t="str">
        <f t="shared" si="37"/>
        <v>572374|1|0|0|1|0</v>
      </c>
    </row>
    <row r="2259" spans="1:7" x14ac:dyDescent="0.25">
      <c r="A2259">
        <v>572459</v>
      </c>
      <c r="B2259">
        <v>1</v>
      </c>
      <c r="C2259">
        <v>0</v>
      </c>
      <c r="D2259">
        <v>0</v>
      </c>
      <c r="E2259">
        <v>0</v>
      </c>
      <c r="F2259">
        <v>1</v>
      </c>
      <c r="G2259" t="str">
        <f t="shared" si="37"/>
        <v>572459|1|0|0|0|1</v>
      </c>
    </row>
    <row r="2260" spans="1:7" x14ac:dyDescent="0.25">
      <c r="A2260">
        <v>572655</v>
      </c>
      <c r="B2260">
        <v>1</v>
      </c>
      <c r="C2260">
        <v>0</v>
      </c>
      <c r="D2260">
        <v>0</v>
      </c>
      <c r="E2260">
        <v>0</v>
      </c>
      <c r="F2260">
        <v>1</v>
      </c>
      <c r="G2260" t="str">
        <f t="shared" si="37"/>
        <v>572655|1|0|0|0|1</v>
      </c>
    </row>
    <row r="2261" spans="1:7" x14ac:dyDescent="0.25">
      <c r="A2261">
        <v>573036</v>
      </c>
      <c r="B2261">
        <v>1</v>
      </c>
      <c r="C2261">
        <v>0</v>
      </c>
      <c r="D2261">
        <v>0</v>
      </c>
      <c r="E2261">
        <v>0</v>
      </c>
      <c r="F2261">
        <v>1</v>
      </c>
      <c r="G2261" t="str">
        <f t="shared" si="37"/>
        <v>573036|1|0|0|0|1</v>
      </c>
    </row>
    <row r="2262" spans="1:7" x14ac:dyDescent="0.25">
      <c r="A2262">
        <v>573335</v>
      </c>
      <c r="B2262">
        <v>1</v>
      </c>
      <c r="C2262">
        <v>0</v>
      </c>
      <c r="D2262">
        <v>0</v>
      </c>
      <c r="E2262">
        <v>0</v>
      </c>
      <c r="F2262">
        <v>1</v>
      </c>
      <c r="G2262" t="str">
        <f t="shared" si="37"/>
        <v>573335|1|0|0|0|1</v>
      </c>
    </row>
    <row r="2263" spans="1:7" x14ac:dyDescent="0.25">
      <c r="A2263">
        <v>574079</v>
      </c>
      <c r="B2263">
        <v>1</v>
      </c>
      <c r="C2263">
        <v>0</v>
      </c>
      <c r="D2263">
        <v>0</v>
      </c>
      <c r="E2263">
        <v>0</v>
      </c>
      <c r="F2263">
        <v>1</v>
      </c>
      <c r="G2263" t="str">
        <f t="shared" si="37"/>
        <v>574079|1|0|0|0|1</v>
      </c>
    </row>
    <row r="2264" spans="1:7" x14ac:dyDescent="0.25">
      <c r="A2264">
        <v>574949</v>
      </c>
      <c r="B2264">
        <v>1</v>
      </c>
      <c r="C2264">
        <v>0</v>
      </c>
      <c r="D2264">
        <v>0</v>
      </c>
      <c r="E2264">
        <v>0</v>
      </c>
      <c r="F2264">
        <v>1</v>
      </c>
      <c r="G2264" t="str">
        <f t="shared" si="37"/>
        <v>574949|1|0|0|0|1</v>
      </c>
    </row>
    <row r="2265" spans="1:7" x14ac:dyDescent="0.25">
      <c r="A2265">
        <v>574976</v>
      </c>
      <c r="B2265">
        <v>1</v>
      </c>
      <c r="C2265">
        <v>0</v>
      </c>
      <c r="D2265">
        <v>0</v>
      </c>
      <c r="E2265">
        <v>1</v>
      </c>
      <c r="F2265">
        <v>0</v>
      </c>
      <c r="G2265" t="str">
        <f t="shared" si="37"/>
        <v>574976|1|0|0|1|0</v>
      </c>
    </row>
    <row r="2266" spans="1:7" x14ac:dyDescent="0.25">
      <c r="A2266">
        <v>575133</v>
      </c>
      <c r="B2266">
        <v>1</v>
      </c>
      <c r="C2266">
        <v>0</v>
      </c>
      <c r="D2266">
        <v>0</v>
      </c>
      <c r="E2266">
        <v>0</v>
      </c>
      <c r="F2266">
        <v>1</v>
      </c>
      <c r="G2266" t="str">
        <f t="shared" si="37"/>
        <v>575133|1|0|0|0|1</v>
      </c>
    </row>
    <row r="2267" spans="1:7" x14ac:dyDescent="0.25">
      <c r="A2267">
        <v>575254</v>
      </c>
      <c r="B2267">
        <v>1</v>
      </c>
      <c r="C2267">
        <v>0</v>
      </c>
      <c r="D2267">
        <v>0</v>
      </c>
      <c r="E2267">
        <v>1</v>
      </c>
      <c r="F2267">
        <v>0</v>
      </c>
      <c r="G2267" t="str">
        <f t="shared" si="37"/>
        <v>575254|1|0|0|1|0</v>
      </c>
    </row>
    <row r="2268" spans="1:7" x14ac:dyDescent="0.25">
      <c r="A2268">
        <v>575348</v>
      </c>
      <c r="B2268">
        <v>1</v>
      </c>
      <c r="C2268">
        <v>0</v>
      </c>
      <c r="D2268">
        <v>0</v>
      </c>
      <c r="E2268">
        <v>0</v>
      </c>
      <c r="F2268">
        <v>1</v>
      </c>
      <c r="G2268" t="str">
        <f t="shared" si="37"/>
        <v>575348|1|0|0|0|1</v>
      </c>
    </row>
    <row r="2269" spans="1:7" x14ac:dyDescent="0.25">
      <c r="A2269">
        <v>575375</v>
      </c>
      <c r="B2269">
        <v>1</v>
      </c>
      <c r="C2269">
        <v>0</v>
      </c>
      <c r="D2269">
        <v>0</v>
      </c>
      <c r="E2269">
        <v>0</v>
      </c>
      <c r="F2269">
        <v>1</v>
      </c>
      <c r="G2269" t="str">
        <f t="shared" si="37"/>
        <v>575375|1|0|0|0|1</v>
      </c>
    </row>
    <row r="2270" spans="1:7" x14ac:dyDescent="0.25">
      <c r="A2270">
        <v>575647</v>
      </c>
      <c r="B2270">
        <v>1</v>
      </c>
      <c r="C2270">
        <v>0</v>
      </c>
      <c r="D2270">
        <v>0</v>
      </c>
      <c r="E2270">
        <v>0</v>
      </c>
      <c r="F2270">
        <v>1</v>
      </c>
      <c r="G2270" t="str">
        <f t="shared" si="37"/>
        <v>575647|1|0|0|0|1</v>
      </c>
    </row>
    <row r="2271" spans="1:7" x14ac:dyDescent="0.25">
      <c r="A2271">
        <v>575656</v>
      </c>
      <c r="B2271">
        <v>1</v>
      </c>
      <c r="C2271">
        <v>0</v>
      </c>
      <c r="D2271">
        <v>0</v>
      </c>
      <c r="E2271">
        <v>0</v>
      </c>
      <c r="F2271">
        <v>1</v>
      </c>
      <c r="G2271" t="str">
        <f t="shared" si="37"/>
        <v>575656|1|0|0|0|1</v>
      </c>
    </row>
    <row r="2272" spans="1:7" x14ac:dyDescent="0.25">
      <c r="A2272">
        <v>575759</v>
      </c>
      <c r="B2272">
        <v>1</v>
      </c>
      <c r="C2272">
        <v>0</v>
      </c>
      <c r="D2272">
        <v>0</v>
      </c>
      <c r="E2272">
        <v>0</v>
      </c>
      <c r="F2272">
        <v>1</v>
      </c>
      <c r="G2272" t="str">
        <f t="shared" si="37"/>
        <v>575759|1|0|0|0|1</v>
      </c>
    </row>
    <row r="2273" spans="1:7" x14ac:dyDescent="0.25">
      <c r="A2273">
        <v>575834</v>
      </c>
      <c r="B2273">
        <v>1</v>
      </c>
      <c r="C2273">
        <v>0</v>
      </c>
      <c r="D2273">
        <v>0</v>
      </c>
      <c r="E2273">
        <v>0</v>
      </c>
      <c r="F2273">
        <v>1</v>
      </c>
      <c r="G2273" t="str">
        <f t="shared" si="37"/>
        <v>575834|1|0|0|0|1</v>
      </c>
    </row>
    <row r="2274" spans="1:7" x14ac:dyDescent="0.25">
      <c r="A2274">
        <v>575955</v>
      </c>
      <c r="B2274">
        <v>1</v>
      </c>
      <c r="C2274">
        <v>0</v>
      </c>
      <c r="D2274">
        <v>0</v>
      </c>
      <c r="E2274">
        <v>0</v>
      </c>
      <c r="F2274">
        <v>1</v>
      </c>
      <c r="G2274" t="str">
        <f t="shared" si="37"/>
        <v>575955|1|0|0|0|1</v>
      </c>
    </row>
    <row r="2275" spans="1:7" x14ac:dyDescent="0.25">
      <c r="A2275">
        <v>576354</v>
      </c>
      <c r="B2275">
        <v>1</v>
      </c>
      <c r="C2275">
        <v>0</v>
      </c>
      <c r="D2275">
        <v>0</v>
      </c>
      <c r="E2275">
        <v>0</v>
      </c>
      <c r="F2275">
        <v>1</v>
      </c>
      <c r="G2275" t="str">
        <f t="shared" si="37"/>
        <v>576354|1|0|0|0|1</v>
      </c>
    </row>
    <row r="2276" spans="1:7" x14ac:dyDescent="0.25">
      <c r="A2276">
        <v>576541</v>
      </c>
      <c r="B2276">
        <v>1</v>
      </c>
      <c r="C2276">
        <v>0</v>
      </c>
      <c r="D2276">
        <v>0</v>
      </c>
      <c r="E2276">
        <v>0</v>
      </c>
      <c r="F2276">
        <v>1</v>
      </c>
      <c r="G2276" t="str">
        <f t="shared" si="37"/>
        <v>576541|1|0|0|0|1</v>
      </c>
    </row>
    <row r="2277" spans="1:7" x14ac:dyDescent="0.25">
      <c r="A2277">
        <v>576578</v>
      </c>
      <c r="B2277">
        <v>1</v>
      </c>
      <c r="C2277">
        <v>0</v>
      </c>
      <c r="D2277">
        <v>0</v>
      </c>
      <c r="E2277">
        <v>0</v>
      </c>
      <c r="F2277">
        <v>1</v>
      </c>
      <c r="G2277" t="str">
        <f t="shared" si="37"/>
        <v>576578|1|0|0|0|1</v>
      </c>
    </row>
    <row r="2278" spans="1:7" x14ac:dyDescent="0.25">
      <c r="A2278">
        <v>576608</v>
      </c>
      <c r="B2278">
        <v>1</v>
      </c>
      <c r="C2278">
        <v>0</v>
      </c>
      <c r="D2278">
        <v>0</v>
      </c>
      <c r="E2278">
        <v>1</v>
      </c>
      <c r="F2278">
        <v>0</v>
      </c>
      <c r="G2278" t="str">
        <f t="shared" si="37"/>
        <v>576608|1|0|0|1|0</v>
      </c>
    </row>
    <row r="2279" spans="1:7" x14ac:dyDescent="0.25">
      <c r="A2279">
        <v>576644</v>
      </c>
      <c r="B2279">
        <v>1</v>
      </c>
      <c r="C2279">
        <v>0</v>
      </c>
      <c r="D2279">
        <v>0</v>
      </c>
      <c r="E2279">
        <v>0</v>
      </c>
      <c r="F2279">
        <v>1</v>
      </c>
      <c r="G2279" t="str">
        <f t="shared" si="37"/>
        <v>576644|1|0|0|0|1</v>
      </c>
    </row>
    <row r="2280" spans="1:7" x14ac:dyDescent="0.25">
      <c r="A2280">
        <v>576952</v>
      </c>
      <c r="B2280">
        <v>1</v>
      </c>
      <c r="C2280">
        <v>0</v>
      </c>
      <c r="D2280">
        <v>0</v>
      </c>
      <c r="E2280">
        <v>0</v>
      </c>
      <c r="F2280">
        <v>1</v>
      </c>
      <c r="G2280" t="str">
        <f t="shared" si="37"/>
        <v>576952|1|0|0|0|1</v>
      </c>
    </row>
    <row r="2281" spans="1:7" x14ac:dyDescent="0.25">
      <c r="A2281">
        <v>577128</v>
      </c>
      <c r="B2281">
        <v>1</v>
      </c>
      <c r="C2281">
        <v>0</v>
      </c>
      <c r="D2281">
        <v>0</v>
      </c>
      <c r="E2281">
        <v>1</v>
      </c>
      <c r="F2281">
        <v>0</v>
      </c>
      <c r="G2281" t="str">
        <f t="shared" si="37"/>
        <v>577128|1|0|0|1|0</v>
      </c>
    </row>
    <row r="2282" spans="1:7" x14ac:dyDescent="0.25">
      <c r="A2282">
        <v>577137</v>
      </c>
      <c r="B2282">
        <v>1</v>
      </c>
      <c r="C2282">
        <v>0</v>
      </c>
      <c r="D2282">
        <v>0</v>
      </c>
      <c r="E2282">
        <v>0</v>
      </c>
      <c r="F2282">
        <v>1</v>
      </c>
      <c r="G2282" t="str">
        <f t="shared" si="37"/>
        <v>577137|1|0|0|0|1</v>
      </c>
    </row>
    <row r="2283" spans="1:7" x14ac:dyDescent="0.25">
      <c r="A2283">
        <v>577230</v>
      </c>
      <c r="B2283">
        <v>1</v>
      </c>
      <c r="C2283">
        <v>0</v>
      </c>
      <c r="D2283">
        <v>0</v>
      </c>
      <c r="E2283">
        <v>0</v>
      </c>
      <c r="F2283">
        <v>1</v>
      </c>
      <c r="G2283" t="str">
        <f t="shared" si="37"/>
        <v>577230|1|0|0|0|1</v>
      </c>
    </row>
    <row r="2284" spans="1:7" x14ac:dyDescent="0.25">
      <c r="A2284">
        <v>578116</v>
      </c>
      <c r="B2284">
        <v>1</v>
      </c>
      <c r="C2284">
        <v>0</v>
      </c>
      <c r="D2284">
        <v>0</v>
      </c>
      <c r="E2284">
        <v>0</v>
      </c>
      <c r="F2284">
        <v>1</v>
      </c>
      <c r="G2284" t="str">
        <f t="shared" si="37"/>
        <v>578116|1|0|0|0|1</v>
      </c>
    </row>
    <row r="2285" spans="1:7" x14ac:dyDescent="0.25">
      <c r="A2285">
        <v>578237</v>
      </c>
      <c r="B2285">
        <v>1</v>
      </c>
      <c r="C2285">
        <v>0</v>
      </c>
      <c r="D2285">
        <v>0</v>
      </c>
      <c r="E2285">
        <v>0</v>
      </c>
      <c r="F2285">
        <v>1</v>
      </c>
      <c r="G2285" t="str">
        <f t="shared" si="37"/>
        <v>578237|1|0|0|0|1</v>
      </c>
    </row>
    <row r="2286" spans="1:7" x14ac:dyDescent="0.25">
      <c r="A2286">
        <v>578255</v>
      </c>
      <c r="B2286">
        <v>1</v>
      </c>
      <c r="C2286">
        <v>0</v>
      </c>
      <c r="D2286">
        <v>0</v>
      </c>
      <c r="E2286">
        <v>1</v>
      </c>
      <c r="F2286">
        <v>0</v>
      </c>
      <c r="G2286" t="str">
        <f t="shared" si="37"/>
        <v>578255|1|0|0|1|0</v>
      </c>
    </row>
    <row r="2287" spans="1:7" x14ac:dyDescent="0.25">
      <c r="A2287">
        <v>578554</v>
      </c>
      <c r="B2287">
        <v>1</v>
      </c>
      <c r="C2287">
        <v>0</v>
      </c>
      <c r="D2287">
        <v>0</v>
      </c>
      <c r="E2287">
        <v>0</v>
      </c>
      <c r="F2287">
        <v>1</v>
      </c>
      <c r="G2287" t="str">
        <f t="shared" si="37"/>
        <v>578554|1|0|0|0|1</v>
      </c>
    </row>
    <row r="2288" spans="1:7" x14ac:dyDescent="0.25">
      <c r="A2288">
        <v>578741</v>
      </c>
      <c r="B2288">
        <v>1</v>
      </c>
      <c r="C2288">
        <v>0</v>
      </c>
      <c r="D2288">
        <v>0</v>
      </c>
      <c r="E2288">
        <v>0</v>
      </c>
      <c r="F2288">
        <v>1</v>
      </c>
      <c r="G2288" t="str">
        <f t="shared" si="37"/>
        <v>578741|1|0|0|0|1</v>
      </c>
    </row>
    <row r="2289" spans="1:7" x14ac:dyDescent="0.25">
      <c r="A2289">
        <v>578862</v>
      </c>
      <c r="B2289">
        <v>1</v>
      </c>
      <c r="C2289">
        <v>0</v>
      </c>
      <c r="D2289">
        <v>0</v>
      </c>
      <c r="E2289">
        <v>0</v>
      </c>
      <c r="F2289">
        <v>1</v>
      </c>
      <c r="G2289" t="str">
        <f t="shared" si="37"/>
        <v>578862|1|0|0|0|1</v>
      </c>
    </row>
    <row r="2290" spans="1:7" x14ac:dyDescent="0.25">
      <c r="A2290">
        <v>579140</v>
      </c>
      <c r="B2290">
        <v>1</v>
      </c>
      <c r="C2290">
        <v>0</v>
      </c>
      <c r="D2290">
        <v>0</v>
      </c>
      <c r="E2290">
        <v>0</v>
      </c>
      <c r="F2290">
        <v>1</v>
      </c>
      <c r="G2290" t="str">
        <f t="shared" si="37"/>
        <v>579140|1|0|0|0|1</v>
      </c>
    </row>
    <row r="2291" spans="1:7" x14ac:dyDescent="0.25">
      <c r="A2291">
        <v>579319</v>
      </c>
      <c r="B2291">
        <v>1</v>
      </c>
      <c r="C2291">
        <v>0</v>
      </c>
      <c r="D2291">
        <v>0</v>
      </c>
      <c r="E2291">
        <v>0</v>
      </c>
      <c r="F2291">
        <v>1</v>
      </c>
      <c r="G2291" t="str">
        <f t="shared" si="37"/>
        <v>579319|1|0|0|0|1</v>
      </c>
    </row>
    <row r="2292" spans="1:7" x14ac:dyDescent="0.25">
      <c r="A2292">
        <v>579364</v>
      </c>
      <c r="B2292">
        <v>1</v>
      </c>
      <c r="C2292">
        <v>0</v>
      </c>
      <c r="D2292">
        <v>0</v>
      </c>
      <c r="E2292">
        <v>0</v>
      </c>
      <c r="F2292">
        <v>1</v>
      </c>
      <c r="G2292" t="str">
        <f t="shared" si="37"/>
        <v>579364|1|0|0|0|1</v>
      </c>
    </row>
    <row r="2293" spans="1:7" x14ac:dyDescent="0.25">
      <c r="A2293">
        <v>579636</v>
      </c>
      <c r="B2293">
        <v>1</v>
      </c>
      <c r="C2293">
        <v>0</v>
      </c>
      <c r="D2293">
        <v>0</v>
      </c>
      <c r="E2293">
        <v>0</v>
      </c>
      <c r="F2293">
        <v>1</v>
      </c>
      <c r="G2293" t="str">
        <f t="shared" si="37"/>
        <v>579636|1|0|0|0|1</v>
      </c>
    </row>
    <row r="2294" spans="1:7" x14ac:dyDescent="0.25">
      <c r="A2294">
        <v>580155</v>
      </c>
      <c r="B2294">
        <v>1</v>
      </c>
      <c r="C2294">
        <v>0</v>
      </c>
      <c r="D2294">
        <v>0</v>
      </c>
      <c r="E2294">
        <v>0</v>
      </c>
      <c r="F2294">
        <v>1</v>
      </c>
      <c r="G2294" t="str">
        <f t="shared" si="37"/>
        <v>580155|1|0|0|0|1</v>
      </c>
    </row>
    <row r="2295" spans="1:7" x14ac:dyDescent="0.25">
      <c r="A2295">
        <v>580548</v>
      </c>
      <c r="B2295">
        <v>1</v>
      </c>
      <c r="C2295">
        <v>0</v>
      </c>
      <c r="D2295">
        <v>0</v>
      </c>
      <c r="E2295">
        <v>0</v>
      </c>
      <c r="F2295">
        <v>1</v>
      </c>
      <c r="G2295" t="str">
        <f t="shared" si="37"/>
        <v>580548|1|0|0|0|1</v>
      </c>
    </row>
    <row r="2296" spans="1:7" x14ac:dyDescent="0.25">
      <c r="A2296">
        <v>580847</v>
      </c>
      <c r="B2296">
        <v>1</v>
      </c>
      <c r="C2296">
        <v>0</v>
      </c>
      <c r="D2296">
        <v>0</v>
      </c>
      <c r="E2296">
        <v>0</v>
      </c>
      <c r="F2296">
        <v>1</v>
      </c>
      <c r="G2296" t="str">
        <f t="shared" si="37"/>
        <v>580847|1|0|0|0|1</v>
      </c>
    </row>
    <row r="2297" spans="1:7" x14ac:dyDescent="0.25">
      <c r="A2297">
        <v>580874</v>
      </c>
      <c r="B2297">
        <v>1</v>
      </c>
      <c r="C2297">
        <v>0</v>
      </c>
      <c r="D2297">
        <v>0</v>
      </c>
      <c r="E2297">
        <v>0</v>
      </c>
      <c r="F2297">
        <v>1</v>
      </c>
      <c r="G2297" t="str">
        <f t="shared" si="37"/>
        <v>580874|1|0|0|0|1</v>
      </c>
    </row>
    <row r="2298" spans="1:7" x14ac:dyDescent="0.25">
      <c r="A2298">
        <v>581237</v>
      </c>
      <c r="B2298">
        <v>1</v>
      </c>
      <c r="C2298">
        <v>0</v>
      </c>
      <c r="D2298">
        <v>0</v>
      </c>
      <c r="E2298">
        <v>0</v>
      </c>
      <c r="F2298">
        <v>1</v>
      </c>
      <c r="G2298" t="str">
        <f t="shared" si="37"/>
        <v>581237|1|0|0|0|1</v>
      </c>
    </row>
    <row r="2299" spans="1:7" x14ac:dyDescent="0.25">
      <c r="A2299">
        <v>581358</v>
      </c>
      <c r="B2299">
        <v>1</v>
      </c>
      <c r="C2299">
        <v>0</v>
      </c>
      <c r="D2299">
        <v>0</v>
      </c>
      <c r="E2299">
        <v>0</v>
      </c>
      <c r="F2299">
        <v>1</v>
      </c>
      <c r="G2299" t="str">
        <f t="shared" si="37"/>
        <v>581358|1|0|0|0|1</v>
      </c>
    </row>
    <row r="2300" spans="1:7" x14ac:dyDescent="0.25">
      <c r="A2300">
        <v>582177</v>
      </c>
      <c r="B2300">
        <v>1</v>
      </c>
      <c r="C2300">
        <v>0</v>
      </c>
      <c r="D2300">
        <v>0</v>
      </c>
      <c r="E2300">
        <v>0</v>
      </c>
      <c r="F2300">
        <v>1</v>
      </c>
      <c r="G2300" t="str">
        <f t="shared" si="37"/>
        <v>582177|1|0|0|0|1</v>
      </c>
    </row>
    <row r="2301" spans="1:7" x14ac:dyDescent="0.25">
      <c r="A2301">
        <v>582654</v>
      </c>
      <c r="B2301">
        <v>1</v>
      </c>
      <c r="C2301">
        <v>0</v>
      </c>
      <c r="D2301">
        <v>0</v>
      </c>
      <c r="E2301">
        <v>0</v>
      </c>
      <c r="F2301">
        <v>1</v>
      </c>
      <c r="G2301" t="str">
        <f t="shared" si="37"/>
        <v>582654|1|0|0|0|1</v>
      </c>
    </row>
    <row r="2302" spans="1:7" x14ac:dyDescent="0.25">
      <c r="A2302">
        <v>582878</v>
      </c>
      <c r="B2302">
        <v>1</v>
      </c>
      <c r="C2302">
        <v>0</v>
      </c>
      <c r="D2302">
        <v>0</v>
      </c>
      <c r="E2302">
        <v>0</v>
      </c>
      <c r="F2302">
        <v>1</v>
      </c>
      <c r="G2302" t="str">
        <f t="shared" si="37"/>
        <v>582878|1|0|0|0|1</v>
      </c>
    </row>
    <row r="2303" spans="1:7" x14ac:dyDescent="0.25">
      <c r="A2303">
        <v>582953</v>
      </c>
      <c r="B2303">
        <v>1</v>
      </c>
      <c r="C2303">
        <v>0</v>
      </c>
      <c r="D2303">
        <v>0</v>
      </c>
      <c r="E2303">
        <v>0</v>
      </c>
      <c r="F2303">
        <v>1</v>
      </c>
      <c r="G2303" t="str">
        <f t="shared" si="37"/>
        <v>582953|1|0|0|0|1</v>
      </c>
    </row>
    <row r="2304" spans="1:7" x14ac:dyDescent="0.25">
      <c r="A2304">
        <v>582971</v>
      </c>
      <c r="B2304">
        <v>1</v>
      </c>
      <c r="C2304">
        <v>0</v>
      </c>
      <c r="D2304">
        <v>0</v>
      </c>
      <c r="E2304">
        <v>0</v>
      </c>
      <c r="F2304">
        <v>1</v>
      </c>
      <c r="G2304" t="str">
        <f t="shared" si="37"/>
        <v>582971|1|0|0|0|1</v>
      </c>
    </row>
    <row r="2305" spans="1:7" x14ac:dyDescent="0.25">
      <c r="A2305">
        <v>583071</v>
      </c>
      <c r="B2305">
        <v>1</v>
      </c>
      <c r="C2305">
        <v>0</v>
      </c>
      <c r="D2305">
        <v>0</v>
      </c>
      <c r="E2305">
        <v>0</v>
      </c>
      <c r="F2305">
        <v>1</v>
      </c>
      <c r="G2305" t="str">
        <f t="shared" si="37"/>
        <v>583071|1|0|0|0|1</v>
      </c>
    </row>
    <row r="2306" spans="1:7" x14ac:dyDescent="0.25">
      <c r="A2306">
        <v>583268</v>
      </c>
      <c r="B2306">
        <v>1</v>
      </c>
      <c r="C2306">
        <v>0</v>
      </c>
      <c r="D2306">
        <v>0</v>
      </c>
      <c r="E2306">
        <v>0</v>
      </c>
      <c r="F2306">
        <v>1</v>
      </c>
      <c r="G2306" t="str">
        <f t="shared" si="37"/>
        <v>583268|1|0|0|0|1</v>
      </c>
    </row>
    <row r="2307" spans="1:7" x14ac:dyDescent="0.25">
      <c r="A2307">
        <v>583352</v>
      </c>
      <c r="B2307">
        <v>1</v>
      </c>
      <c r="C2307">
        <v>0</v>
      </c>
      <c r="D2307">
        <v>0</v>
      </c>
      <c r="E2307">
        <v>0</v>
      </c>
      <c r="F2307">
        <v>1</v>
      </c>
      <c r="G2307" t="str">
        <f t="shared" si="37"/>
        <v>583352|1|0|0|0|1</v>
      </c>
    </row>
    <row r="2308" spans="1:7" x14ac:dyDescent="0.25">
      <c r="A2308">
        <v>583754</v>
      </c>
      <c r="B2308">
        <v>1</v>
      </c>
      <c r="C2308">
        <v>0</v>
      </c>
      <c r="D2308">
        <v>0</v>
      </c>
      <c r="E2308">
        <v>0</v>
      </c>
      <c r="F2308">
        <v>1</v>
      </c>
      <c r="G2308" t="str">
        <f t="shared" ref="G2308:G2371" si="38">CONCATENATE(A2308,"|",B2308,"|",C2308,"|",D2308,"|",E2308,"|",F2308)</f>
        <v>583754|1|0|0|0|1</v>
      </c>
    </row>
    <row r="2309" spans="1:7" x14ac:dyDescent="0.25">
      <c r="A2309">
        <v>583905</v>
      </c>
      <c r="B2309">
        <v>1</v>
      </c>
      <c r="C2309">
        <v>0</v>
      </c>
      <c r="D2309">
        <v>0</v>
      </c>
      <c r="E2309">
        <v>1</v>
      </c>
      <c r="F2309">
        <v>0</v>
      </c>
      <c r="G2309" t="str">
        <f t="shared" si="38"/>
        <v>583905|1|0|0|1|0</v>
      </c>
    </row>
    <row r="2310" spans="1:7" x14ac:dyDescent="0.25">
      <c r="A2310">
        <v>584377</v>
      </c>
      <c r="B2310">
        <v>1</v>
      </c>
      <c r="C2310">
        <v>0</v>
      </c>
      <c r="D2310">
        <v>0</v>
      </c>
      <c r="E2310">
        <v>1</v>
      </c>
      <c r="F2310">
        <v>0</v>
      </c>
      <c r="G2310" t="str">
        <f t="shared" si="38"/>
        <v>584377|1|0|0|1|0</v>
      </c>
    </row>
    <row r="2311" spans="1:7" x14ac:dyDescent="0.25">
      <c r="A2311">
        <v>584724</v>
      </c>
      <c r="B2311">
        <v>1</v>
      </c>
      <c r="C2311">
        <v>0</v>
      </c>
      <c r="D2311">
        <v>0</v>
      </c>
      <c r="E2311">
        <v>0</v>
      </c>
      <c r="F2311">
        <v>1</v>
      </c>
      <c r="G2311" t="str">
        <f t="shared" si="38"/>
        <v>584724|1|0|0|0|1</v>
      </c>
    </row>
    <row r="2312" spans="1:7" x14ac:dyDescent="0.25">
      <c r="A2312">
        <v>584920</v>
      </c>
      <c r="B2312">
        <v>1</v>
      </c>
      <c r="C2312">
        <v>0</v>
      </c>
      <c r="D2312">
        <v>0</v>
      </c>
      <c r="E2312">
        <v>1</v>
      </c>
      <c r="F2312">
        <v>0</v>
      </c>
      <c r="G2312" t="str">
        <f t="shared" si="38"/>
        <v>584920|1|0|0|1|0</v>
      </c>
    </row>
    <row r="2313" spans="1:7" x14ac:dyDescent="0.25">
      <c r="A2313">
        <v>585235</v>
      </c>
      <c r="B2313">
        <v>1</v>
      </c>
      <c r="C2313">
        <v>0</v>
      </c>
      <c r="D2313">
        <v>0</v>
      </c>
      <c r="E2313">
        <v>0</v>
      </c>
      <c r="F2313">
        <v>1</v>
      </c>
      <c r="G2313" t="str">
        <f t="shared" si="38"/>
        <v>585235|1|0|0|0|1</v>
      </c>
    </row>
    <row r="2314" spans="1:7" x14ac:dyDescent="0.25">
      <c r="A2314">
        <v>585749</v>
      </c>
      <c r="B2314">
        <v>1</v>
      </c>
      <c r="C2314">
        <v>0</v>
      </c>
      <c r="D2314">
        <v>0</v>
      </c>
      <c r="E2314">
        <v>0</v>
      </c>
      <c r="F2314">
        <v>1</v>
      </c>
      <c r="G2314" t="str">
        <f t="shared" si="38"/>
        <v>585749|1|0|0|0|1</v>
      </c>
    </row>
    <row r="2315" spans="1:7" x14ac:dyDescent="0.25">
      <c r="A2315">
        <v>586027</v>
      </c>
      <c r="B2315">
        <v>1</v>
      </c>
      <c r="C2315">
        <v>0</v>
      </c>
      <c r="D2315">
        <v>0</v>
      </c>
      <c r="E2315">
        <v>0</v>
      </c>
      <c r="F2315">
        <v>1</v>
      </c>
      <c r="G2315" t="str">
        <f t="shared" si="38"/>
        <v>586027|1|0|0|0|1</v>
      </c>
    </row>
    <row r="2316" spans="1:7" x14ac:dyDescent="0.25">
      <c r="A2316">
        <v>586072</v>
      </c>
      <c r="B2316">
        <v>1</v>
      </c>
      <c r="C2316">
        <v>0</v>
      </c>
      <c r="D2316">
        <v>0</v>
      </c>
      <c r="E2316">
        <v>0</v>
      </c>
      <c r="F2316">
        <v>1</v>
      </c>
      <c r="G2316" t="str">
        <f t="shared" si="38"/>
        <v>586072|1|0|0|0|1</v>
      </c>
    </row>
    <row r="2317" spans="1:7" x14ac:dyDescent="0.25">
      <c r="A2317">
        <v>586335</v>
      </c>
      <c r="B2317">
        <v>1</v>
      </c>
      <c r="C2317">
        <v>0</v>
      </c>
      <c r="D2317">
        <v>0</v>
      </c>
      <c r="E2317">
        <v>0</v>
      </c>
      <c r="F2317">
        <v>1</v>
      </c>
      <c r="G2317" t="str">
        <f t="shared" si="38"/>
        <v>586335|1|0|0|0|1</v>
      </c>
    </row>
    <row r="2318" spans="1:7" x14ac:dyDescent="0.25">
      <c r="A2318">
        <v>586960</v>
      </c>
      <c r="B2318">
        <v>1</v>
      </c>
      <c r="C2318">
        <v>0</v>
      </c>
      <c r="D2318">
        <v>0</v>
      </c>
      <c r="E2318">
        <v>0</v>
      </c>
      <c r="F2318">
        <v>1</v>
      </c>
      <c r="G2318" t="str">
        <f t="shared" si="38"/>
        <v>586960|1|0|0|0|1</v>
      </c>
    </row>
    <row r="2319" spans="1:7" x14ac:dyDescent="0.25">
      <c r="A2319">
        <v>587677</v>
      </c>
      <c r="B2319">
        <v>1</v>
      </c>
      <c r="C2319">
        <v>0</v>
      </c>
      <c r="D2319">
        <v>0</v>
      </c>
      <c r="E2319">
        <v>0</v>
      </c>
      <c r="F2319">
        <v>1</v>
      </c>
      <c r="G2319" t="str">
        <f t="shared" si="38"/>
        <v>587677|1|0|0|0|1</v>
      </c>
    </row>
    <row r="2320" spans="1:7" x14ac:dyDescent="0.25">
      <c r="A2320">
        <v>587752</v>
      </c>
      <c r="B2320">
        <v>1</v>
      </c>
      <c r="C2320">
        <v>0</v>
      </c>
      <c r="D2320">
        <v>0</v>
      </c>
      <c r="E2320">
        <v>0</v>
      </c>
      <c r="F2320">
        <v>1</v>
      </c>
      <c r="G2320" t="str">
        <f t="shared" si="38"/>
        <v>587752|1|0|0|0|1</v>
      </c>
    </row>
    <row r="2321" spans="1:7" x14ac:dyDescent="0.25">
      <c r="A2321">
        <v>587800</v>
      </c>
      <c r="B2321">
        <v>1</v>
      </c>
      <c r="C2321">
        <v>0</v>
      </c>
      <c r="D2321">
        <v>0</v>
      </c>
      <c r="E2321">
        <v>1</v>
      </c>
      <c r="F2321">
        <v>0</v>
      </c>
      <c r="G2321" t="str">
        <f t="shared" si="38"/>
        <v>587800|1|0|0|1|0</v>
      </c>
    </row>
    <row r="2322" spans="1:7" x14ac:dyDescent="0.25">
      <c r="A2322">
        <v>588245</v>
      </c>
      <c r="B2322">
        <v>1</v>
      </c>
      <c r="C2322">
        <v>0</v>
      </c>
      <c r="D2322">
        <v>0</v>
      </c>
      <c r="E2322">
        <v>0</v>
      </c>
      <c r="F2322">
        <v>1</v>
      </c>
      <c r="G2322" t="str">
        <f t="shared" si="38"/>
        <v>588245|1|0|0|0|1</v>
      </c>
    </row>
    <row r="2323" spans="1:7" x14ac:dyDescent="0.25">
      <c r="A2323">
        <v>588348</v>
      </c>
      <c r="B2323">
        <v>1</v>
      </c>
      <c r="C2323">
        <v>0</v>
      </c>
      <c r="D2323">
        <v>0</v>
      </c>
      <c r="E2323">
        <v>0</v>
      </c>
      <c r="F2323">
        <v>1</v>
      </c>
      <c r="G2323" t="str">
        <f t="shared" si="38"/>
        <v>588348|1|0|0|0|1</v>
      </c>
    </row>
    <row r="2324" spans="1:7" x14ac:dyDescent="0.25">
      <c r="A2324">
        <v>588478</v>
      </c>
      <c r="B2324">
        <v>1</v>
      </c>
      <c r="C2324">
        <v>0</v>
      </c>
      <c r="D2324">
        <v>0</v>
      </c>
      <c r="E2324">
        <v>0</v>
      </c>
      <c r="F2324">
        <v>1</v>
      </c>
      <c r="G2324" t="str">
        <f t="shared" si="38"/>
        <v>588478|1|0|0|0|1</v>
      </c>
    </row>
    <row r="2325" spans="1:7" x14ac:dyDescent="0.25">
      <c r="A2325">
        <v>589158</v>
      </c>
      <c r="B2325">
        <v>1</v>
      </c>
      <c r="C2325">
        <v>0</v>
      </c>
      <c r="D2325">
        <v>0</v>
      </c>
      <c r="E2325">
        <v>0</v>
      </c>
      <c r="F2325">
        <v>1</v>
      </c>
      <c r="G2325" t="str">
        <f t="shared" si="38"/>
        <v>589158|1|0|0|0|1</v>
      </c>
    </row>
    <row r="2326" spans="1:7" x14ac:dyDescent="0.25">
      <c r="A2326">
        <v>589523</v>
      </c>
      <c r="B2326">
        <v>1</v>
      </c>
      <c r="C2326">
        <v>0</v>
      </c>
      <c r="D2326">
        <v>0</v>
      </c>
      <c r="E2326">
        <v>1</v>
      </c>
      <c r="F2326">
        <v>0</v>
      </c>
      <c r="G2326" t="str">
        <f t="shared" si="38"/>
        <v>589523|1|0|0|1|0</v>
      </c>
    </row>
    <row r="2327" spans="1:7" x14ac:dyDescent="0.25">
      <c r="A2327">
        <v>589943</v>
      </c>
      <c r="B2327">
        <v>1</v>
      </c>
      <c r="C2327">
        <v>0</v>
      </c>
      <c r="D2327">
        <v>0</v>
      </c>
      <c r="E2327">
        <v>1</v>
      </c>
      <c r="F2327">
        <v>0</v>
      </c>
      <c r="G2327" t="str">
        <f t="shared" si="38"/>
        <v>589943|1|0|0|1|0</v>
      </c>
    </row>
    <row r="2328" spans="1:7" x14ac:dyDescent="0.25">
      <c r="A2328">
        <v>590220</v>
      </c>
      <c r="B2328">
        <v>1</v>
      </c>
      <c r="C2328">
        <v>0</v>
      </c>
      <c r="D2328">
        <v>0</v>
      </c>
      <c r="E2328">
        <v>0</v>
      </c>
      <c r="F2328">
        <v>1</v>
      </c>
      <c r="G2328" t="str">
        <f t="shared" si="38"/>
        <v>590220|1|0|0|0|1</v>
      </c>
    </row>
    <row r="2329" spans="1:7" x14ac:dyDescent="0.25">
      <c r="A2329">
        <v>590248</v>
      </c>
      <c r="B2329">
        <v>1</v>
      </c>
      <c r="C2329">
        <v>0</v>
      </c>
      <c r="D2329">
        <v>0</v>
      </c>
      <c r="E2329">
        <v>0</v>
      </c>
      <c r="F2329">
        <v>1</v>
      </c>
      <c r="G2329" t="str">
        <f t="shared" si="38"/>
        <v>590248|1|0|0|0|1</v>
      </c>
    </row>
    <row r="2330" spans="1:7" x14ac:dyDescent="0.25">
      <c r="A2330">
        <v>590640</v>
      </c>
      <c r="B2330">
        <v>1</v>
      </c>
      <c r="C2330">
        <v>0</v>
      </c>
      <c r="D2330">
        <v>0</v>
      </c>
      <c r="E2330">
        <v>0</v>
      </c>
      <c r="F2330">
        <v>1</v>
      </c>
      <c r="G2330" t="str">
        <f t="shared" si="38"/>
        <v>590640|1|0|0|0|1</v>
      </c>
    </row>
    <row r="2331" spans="1:7" x14ac:dyDescent="0.25">
      <c r="A2331">
        <v>590976</v>
      </c>
      <c r="B2331">
        <v>1</v>
      </c>
      <c r="C2331">
        <v>0</v>
      </c>
      <c r="D2331">
        <v>0</v>
      </c>
      <c r="E2331">
        <v>0</v>
      </c>
      <c r="F2331">
        <v>1</v>
      </c>
      <c r="G2331" t="str">
        <f t="shared" si="38"/>
        <v>590976|1|0|0|0|1</v>
      </c>
    </row>
    <row r="2332" spans="1:7" x14ac:dyDescent="0.25">
      <c r="A2332">
        <v>591209</v>
      </c>
      <c r="B2332">
        <v>1</v>
      </c>
      <c r="C2332">
        <v>0</v>
      </c>
      <c r="D2332">
        <v>0</v>
      </c>
      <c r="E2332">
        <v>0</v>
      </c>
      <c r="F2332">
        <v>1</v>
      </c>
      <c r="G2332" t="str">
        <f t="shared" si="38"/>
        <v>591209|1|0|0|0|1</v>
      </c>
    </row>
    <row r="2333" spans="1:7" x14ac:dyDescent="0.25">
      <c r="A2333">
        <v>591320</v>
      </c>
      <c r="B2333">
        <v>1</v>
      </c>
      <c r="C2333">
        <v>0</v>
      </c>
      <c r="D2333">
        <v>0</v>
      </c>
      <c r="E2333">
        <v>0</v>
      </c>
      <c r="F2333">
        <v>1</v>
      </c>
      <c r="G2333" t="str">
        <f t="shared" si="38"/>
        <v>591320|1|0|0|0|1</v>
      </c>
    </row>
    <row r="2334" spans="1:7" x14ac:dyDescent="0.25">
      <c r="A2334">
        <v>591357</v>
      </c>
      <c r="B2334">
        <v>1</v>
      </c>
      <c r="C2334">
        <v>0</v>
      </c>
      <c r="D2334">
        <v>0</v>
      </c>
      <c r="E2334">
        <v>0</v>
      </c>
      <c r="F2334">
        <v>1</v>
      </c>
      <c r="G2334" t="str">
        <f t="shared" si="38"/>
        <v>591357|1|0|0|0|1</v>
      </c>
    </row>
    <row r="2335" spans="1:7" x14ac:dyDescent="0.25">
      <c r="A2335">
        <v>591366</v>
      </c>
      <c r="B2335">
        <v>1</v>
      </c>
      <c r="C2335">
        <v>0</v>
      </c>
      <c r="D2335">
        <v>0</v>
      </c>
      <c r="E2335">
        <v>0</v>
      </c>
      <c r="F2335">
        <v>1</v>
      </c>
      <c r="G2335" t="str">
        <f t="shared" si="38"/>
        <v>591366|1|0|0|0|1</v>
      </c>
    </row>
    <row r="2336" spans="1:7" x14ac:dyDescent="0.25">
      <c r="A2336">
        <v>591740</v>
      </c>
      <c r="B2336">
        <v>1</v>
      </c>
      <c r="C2336">
        <v>0</v>
      </c>
      <c r="D2336">
        <v>0</v>
      </c>
      <c r="E2336">
        <v>0</v>
      </c>
      <c r="F2336">
        <v>1</v>
      </c>
      <c r="G2336" t="str">
        <f t="shared" si="38"/>
        <v>591740|1|0|0|0|1</v>
      </c>
    </row>
    <row r="2337" spans="1:7" x14ac:dyDescent="0.25">
      <c r="A2337">
        <v>592439</v>
      </c>
      <c r="B2337">
        <v>1</v>
      </c>
      <c r="C2337">
        <v>0</v>
      </c>
      <c r="D2337">
        <v>0</v>
      </c>
      <c r="E2337">
        <v>0</v>
      </c>
      <c r="F2337">
        <v>1</v>
      </c>
      <c r="G2337" t="str">
        <f t="shared" si="38"/>
        <v>592439|1|0|0|0|1</v>
      </c>
    </row>
    <row r="2338" spans="1:7" x14ac:dyDescent="0.25">
      <c r="A2338">
        <v>592448</v>
      </c>
      <c r="B2338">
        <v>1</v>
      </c>
      <c r="C2338">
        <v>0</v>
      </c>
      <c r="D2338">
        <v>0</v>
      </c>
      <c r="E2338">
        <v>0</v>
      </c>
      <c r="F2338">
        <v>1</v>
      </c>
      <c r="G2338" t="str">
        <f t="shared" si="38"/>
        <v>592448|1|0|0|0|1</v>
      </c>
    </row>
    <row r="2339" spans="1:7" x14ac:dyDescent="0.25">
      <c r="A2339">
        <v>592550</v>
      </c>
      <c r="B2339">
        <v>1</v>
      </c>
      <c r="C2339">
        <v>0</v>
      </c>
      <c r="D2339">
        <v>0</v>
      </c>
      <c r="E2339">
        <v>0</v>
      </c>
      <c r="F2339">
        <v>1</v>
      </c>
      <c r="G2339" t="str">
        <f t="shared" si="38"/>
        <v>592550|1|0|0|0|1</v>
      </c>
    </row>
    <row r="2340" spans="1:7" x14ac:dyDescent="0.25">
      <c r="A2340">
        <v>592644</v>
      </c>
      <c r="B2340">
        <v>1</v>
      </c>
      <c r="C2340">
        <v>0</v>
      </c>
      <c r="D2340">
        <v>0</v>
      </c>
      <c r="E2340">
        <v>0</v>
      </c>
      <c r="F2340">
        <v>1</v>
      </c>
      <c r="G2340" t="str">
        <f t="shared" si="38"/>
        <v>592644|1|0|0|0|1</v>
      </c>
    </row>
    <row r="2341" spans="1:7" x14ac:dyDescent="0.25">
      <c r="A2341">
        <v>592859</v>
      </c>
      <c r="B2341">
        <v>1</v>
      </c>
      <c r="C2341">
        <v>0</v>
      </c>
      <c r="D2341">
        <v>0</v>
      </c>
      <c r="E2341">
        <v>0</v>
      </c>
      <c r="F2341">
        <v>1</v>
      </c>
      <c r="G2341" t="str">
        <f t="shared" si="38"/>
        <v>592859|1|0|0|0|1</v>
      </c>
    </row>
    <row r="2342" spans="1:7" x14ac:dyDescent="0.25">
      <c r="A2342">
        <v>593007</v>
      </c>
      <c r="B2342">
        <v>1</v>
      </c>
      <c r="C2342">
        <v>0</v>
      </c>
      <c r="D2342">
        <v>0</v>
      </c>
      <c r="E2342">
        <v>1</v>
      </c>
      <c r="F2342">
        <v>0</v>
      </c>
      <c r="G2342" t="str">
        <f t="shared" si="38"/>
        <v>593007|1|0|0|1|0</v>
      </c>
    </row>
    <row r="2343" spans="1:7" x14ac:dyDescent="0.25">
      <c r="A2343">
        <v>593052</v>
      </c>
      <c r="B2343">
        <v>1</v>
      </c>
      <c r="C2343">
        <v>0</v>
      </c>
      <c r="D2343">
        <v>0</v>
      </c>
      <c r="E2343">
        <v>1</v>
      </c>
      <c r="F2343">
        <v>0</v>
      </c>
      <c r="G2343" t="str">
        <f t="shared" si="38"/>
        <v>593052|1|0|0|1|0</v>
      </c>
    </row>
    <row r="2344" spans="1:7" x14ac:dyDescent="0.25">
      <c r="A2344">
        <v>593249</v>
      </c>
      <c r="B2344">
        <v>1</v>
      </c>
      <c r="C2344">
        <v>0</v>
      </c>
      <c r="D2344">
        <v>0</v>
      </c>
      <c r="E2344">
        <v>0</v>
      </c>
      <c r="F2344">
        <v>1</v>
      </c>
      <c r="G2344" t="str">
        <f t="shared" si="38"/>
        <v>593249|1|0|0|0|1</v>
      </c>
    </row>
    <row r="2345" spans="1:7" x14ac:dyDescent="0.25">
      <c r="A2345">
        <v>593333</v>
      </c>
      <c r="B2345">
        <v>1</v>
      </c>
      <c r="C2345">
        <v>0</v>
      </c>
      <c r="D2345">
        <v>0</v>
      </c>
      <c r="E2345">
        <v>0</v>
      </c>
      <c r="F2345">
        <v>1</v>
      </c>
      <c r="G2345" t="str">
        <f t="shared" si="38"/>
        <v>593333|1|0|0|0|1</v>
      </c>
    </row>
    <row r="2346" spans="1:7" x14ac:dyDescent="0.25">
      <c r="A2346">
        <v>593771</v>
      </c>
      <c r="B2346">
        <v>1</v>
      </c>
      <c r="C2346">
        <v>0</v>
      </c>
      <c r="D2346">
        <v>0</v>
      </c>
      <c r="E2346">
        <v>0</v>
      </c>
      <c r="F2346">
        <v>1</v>
      </c>
      <c r="G2346" t="str">
        <f t="shared" si="38"/>
        <v>593771|1|0|0|0|1</v>
      </c>
    </row>
    <row r="2347" spans="1:7" x14ac:dyDescent="0.25">
      <c r="A2347">
        <v>593940</v>
      </c>
      <c r="B2347">
        <v>1</v>
      </c>
      <c r="C2347">
        <v>0</v>
      </c>
      <c r="D2347">
        <v>0</v>
      </c>
      <c r="E2347">
        <v>0</v>
      </c>
      <c r="F2347">
        <v>1</v>
      </c>
      <c r="G2347" t="str">
        <f t="shared" si="38"/>
        <v>593940|1|0|0|0|1</v>
      </c>
    </row>
    <row r="2348" spans="1:7" x14ac:dyDescent="0.25">
      <c r="A2348">
        <v>594433</v>
      </c>
      <c r="B2348">
        <v>1</v>
      </c>
      <c r="C2348">
        <v>0</v>
      </c>
      <c r="D2348">
        <v>0</v>
      </c>
      <c r="E2348">
        <v>1</v>
      </c>
      <c r="F2348">
        <v>0</v>
      </c>
      <c r="G2348" t="str">
        <f t="shared" si="38"/>
        <v>594433|1|0|0|1|0</v>
      </c>
    </row>
    <row r="2349" spans="1:7" x14ac:dyDescent="0.25">
      <c r="A2349">
        <v>594451</v>
      </c>
      <c r="B2349">
        <v>1</v>
      </c>
      <c r="C2349">
        <v>0</v>
      </c>
      <c r="D2349">
        <v>0</v>
      </c>
      <c r="E2349">
        <v>0</v>
      </c>
      <c r="F2349">
        <v>1</v>
      </c>
      <c r="G2349" t="str">
        <f t="shared" si="38"/>
        <v>594451|1|0|0|0|1</v>
      </c>
    </row>
    <row r="2350" spans="1:7" x14ac:dyDescent="0.25">
      <c r="A2350">
        <v>594853</v>
      </c>
      <c r="B2350">
        <v>1</v>
      </c>
      <c r="C2350">
        <v>0</v>
      </c>
      <c r="D2350">
        <v>0</v>
      </c>
      <c r="E2350">
        <v>1</v>
      </c>
      <c r="F2350">
        <v>0</v>
      </c>
      <c r="G2350" t="str">
        <f t="shared" si="38"/>
        <v>594853|1|0|0|1|0</v>
      </c>
    </row>
    <row r="2351" spans="1:7" x14ac:dyDescent="0.25">
      <c r="A2351">
        <v>594938</v>
      </c>
      <c r="B2351">
        <v>1</v>
      </c>
      <c r="C2351">
        <v>0</v>
      </c>
      <c r="D2351">
        <v>0</v>
      </c>
      <c r="E2351">
        <v>0</v>
      </c>
      <c r="F2351">
        <v>1</v>
      </c>
      <c r="G2351" t="str">
        <f t="shared" si="38"/>
        <v>594938|1|0|0|0|1</v>
      </c>
    </row>
    <row r="2352" spans="1:7" x14ac:dyDescent="0.25">
      <c r="A2352">
        <v>594947</v>
      </c>
      <c r="B2352">
        <v>1</v>
      </c>
      <c r="C2352">
        <v>0</v>
      </c>
      <c r="D2352">
        <v>0</v>
      </c>
      <c r="E2352">
        <v>1</v>
      </c>
      <c r="F2352">
        <v>0</v>
      </c>
      <c r="G2352" t="str">
        <f t="shared" si="38"/>
        <v>594947|1|0|0|1|0</v>
      </c>
    </row>
    <row r="2353" spans="1:7" x14ac:dyDescent="0.25">
      <c r="A2353">
        <v>595270</v>
      </c>
      <c r="B2353">
        <v>1</v>
      </c>
      <c r="C2353">
        <v>0</v>
      </c>
      <c r="D2353">
        <v>1</v>
      </c>
      <c r="E2353">
        <v>0</v>
      </c>
      <c r="F2353">
        <v>0</v>
      </c>
      <c r="G2353" t="str">
        <f t="shared" si="38"/>
        <v>595270|1|0|1|0|0</v>
      </c>
    </row>
    <row r="2354" spans="1:7" x14ac:dyDescent="0.25">
      <c r="A2354">
        <v>595337</v>
      </c>
      <c r="B2354">
        <v>1</v>
      </c>
      <c r="C2354">
        <v>0</v>
      </c>
      <c r="D2354">
        <v>0</v>
      </c>
      <c r="E2354">
        <v>0</v>
      </c>
      <c r="F2354">
        <v>1</v>
      </c>
      <c r="G2354" t="str">
        <f t="shared" si="38"/>
        <v>595337|1|0|0|0|1</v>
      </c>
    </row>
    <row r="2355" spans="1:7" x14ac:dyDescent="0.25">
      <c r="A2355">
        <v>595430</v>
      </c>
      <c r="B2355">
        <v>1</v>
      </c>
      <c r="C2355">
        <v>0</v>
      </c>
      <c r="D2355">
        <v>0</v>
      </c>
      <c r="E2355">
        <v>1</v>
      </c>
      <c r="F2355">
        <v>0</v>
      </c>
      <c r="G2355" t="str">
        <f t="shared" si="38"/>
        <v>595430|1|0|0|1|0</v>
      </c>
    </row>
    <row r="2356" spans="1:7" x14ac:dyDescent="0.25">
      <c r="A2356">
        <v>595869</v>
      </c>
      <c r="B2356">
        <v>1</v>
      </c>
      <c r="C2356">
        <v>0</v>
      </c>
      <c r="D2356">
        <v>1</v>
      </c>
      <c r="E2356">
        <v>0</v>
      </c>
      <c r="F2356">
        <v>0</v>
      </c>
      <c r="G2356" t="str">
        <f t="shared" si="38"/>
        <v>595869|1|0|1|0|0</v>
      </c>
    </row>
    <row r="2357" spans="1:7" x14ac:dyDescent="0.25">
      <c r="A2357">
        <v>595944</v>
      </c>
      <c r="B2357">
        <v>1</v>
      </c>
      <c r="C2357">
        <v>0</v>
      </c>
      <c r="D2357">
        <v>0</v>
      </c>
      <c r="E2357">
        <v>0</v>
      </c>
      <c r="F2357">
        <v>1</v>
      </c>
      <c r="G2357" t="str">
        <f t="shared" si="38"/>
        <v>595944|1|0|0|0|1</v>
      </c>
    </row>
    <row r="2358" spans="1:7" x14ac:dyDescent="0.25">
      <c r="A2358">
        <v>596062</v>
      </c>
      <c r="B2358">
        <v>1</v>
      </c>
      <c r="C2358">
        <v>0</v>
      </c>
      <c r="D2358">
        <v>0</v>
      </c>
      <c r="E2358">
        <v>0</v>
      </c>
      <c r="F2358">
        <v>1</v>
      </c>
      <c r="G2358" t="str">
        <f t="shared" si="38"/>
        <v>596062|1|0|0|0|1</v>
      </c>
    </row>
    <row r="2359" spans="1:7" x14ac:dyDescent="0.25">
      <c r="A2359">
        <v>596156</v>
      </c>
      <c r="B2359">
        <v>1</v>
      </c>
      <c r="C2359">
        <v>0</v>
      </c>
      <c r="D2359">
        <v>0</v>
      </c>
      <c r="E2359">
        <v>0</v>
      </c>
      <c r="F2359">
        <v>1</v>
      </c>
      <c r="G2359" t="str">
        <f t="shared" si="38"/>
        <v>596156|1|0|0|0|1</v>
      </c>
    </row>
    <row r="2360" spans="1:7" x14ac:dyDescent="0.25">
      <c r="A2360">
        <v>596277</v>
      </c>
      <c r="B2360">
        <v>1</v>
      </c>
      <c r="C2360">
        <v>0</v>
      </c>
      <c r="D2360">
        <v>0</v>
      </c>
      <c r="E2360">
        <v>0</v>
      </c>
      <c r="F2360">
        <v>1</v>
      </c>
      <c r="G2360" t="str">
        <f t="shared" si="38"/>
        <v>596277|1|0|0|0|1</v>
      </c>
    </row>
    <row r="2361" spans="1:7" x14ac:dyDescent="0.25">
      <c r="A2361">
        <v>596455</v>
      </c>
      <c r="B2361">
        <v>1</v>
      </c>
      <c r="C2361">
        <v>0</v>
      </c>
      <c r="D2361">
        <v>0</v>
      </c>
      <c r="E2361">
        <v>0</v>
      </c>
      <c r="F2361">
        <v>1</v>
      </c>
      <c r="G2361" t="str">
        <f t="shared" si="38"/>
        <v>596455|1|0|0|0|1</v>
      </c>
    </row>
    <row r="2362" spans="1:7" x14ac:dyDescent="0.25">
      <c r="A2362">
        <v>596642</v>
      </c>
      <c r="B2362">
        <v>1</v>
      </c>
      <c r="C2362">
        <v>0</v>
      </c>
      <c r="D2362">
        <v>0</v>
      </c>
      <c r="E2362">
        <v>0</v>
      </c>
      <c r="F2362">
        <v>1</v>
      </c>
      <c r="G2362" t="str">
        <f t="shared" si="38"/>
        <v>596642|1|0|0|0|1</v>
      </c>
    </row>
    <row r="2363" spans="1:7" x14ac:dyDescent="0.25">
      <c r="A2363">
        <v>596978</v>
      </c>
      <c r="B2363">
        <v>1</v>
      </c>
      <c r="C2363">
        <v>0</v>
      </c>
      <c r="D2363">
        <v>0</v>
      </c>
      <c r="E2363">
        <v>0</v>
      </c>
      <c r="F2363">
        <v>1</v>
      </c>
      <c r="G2363" t="str">
        <f t="shared" si="38"/>
        <v>596978|1|0|0|0|1</v>
      </c>
    </row>
    <row r="2364" spans="1:7" x14ac:dyDescent="0.25">
      <c r="A2364">
        <v>597041</v>
      </c>
      <c r="B2364">
        <v>1</v>
      </c>
      <c r="C2364">
        <v>0</v>
      </c>
      <c r="D2364">
        <v>0</v>
      </c>
      <c r="E2364">
        <v>0</v>
      </c>
      <c r="F2364">
        <v>1</v>
      </c>
      <c r="G2364" t="str">
        <f t="shared" si="38"/>
        <v>597041|1|0|0|0|1</v>
      </c>
    </row>
    <row r="2365" spans="1:7" x14ac:dyDescent="0.25">
      <c r="A2365">
        <v>597313</v>
      </c>
      <c r="B2365">
        <v>1</v>
      </c>
      <c r="C2365">
        <v>0</v>
      </c>
      <c r="D2365">
        <v>0</v>
      </c>
      <c r="E2365">
        <v>0</v>
      </c>
      <c r="F2365">
        <v>1</v>
      </c>
      <c r="G2365" t="str">
        <f t="shared" si="38"/>
        <v>597313|1|0|0|0|1</v>
      </c>
    </row>
    <row r="2366" spans="1:7" x14ac:dyDescent="0.25">
      <c r="A2366">
        <v>597452</v>
      </c>
      <c r="B2366">
        <v>1</v>
      </c>
      <c r="C2366">
        <v>0</v>
      </c>
      <c r="D2366">
        <v>0</v>
      </c>
      <c r="E2366">
        <v>0</v>
      </c>
      <c r="F2366">
        <v>1</v>
      </c>
      <c r="G2366" t="str">
        <f t="shared" si="38"/>
        <v>597452|1|0|0|0|1</v>
      </c>
    </row>
    <row r="2367" spans="1:7" x14ac:dyDescent="0.25">
      <c r="A2367">
        <v>597546</v>
      </c>
      <c r="B2367">
        <v>1</v>
      </c>
      <c r="C2367">
        <v>0</v>
      </c>
      <c r="D2367">
        <v>0</v>
      </c>
      <c r="E2367">
        <v>0</v>
      </c>
      <c r="F2367">
        <v>1</v>
      </c>
      <c r="G2367" t="str">
        <f t="shared" si="38"/>
        <v>597546|1|0|0|0|1</v>
      </c>
    </row>
    <row r="2368" spans="1:7" x14ac:dyDescent="0.25">
      <c r="A2368">
        <v>597658</v>
      </c>
      <c r="B2368">
        <v>1</v>
      </c>
      <c r="C2368">
        <v>0</v>
      </c>
      <c r="D2368">
        <v>0</v>
      </c>
      <c r="E2368">
        <v>0</v>
      </c>
      <c r="F2368">
        <v>1</v>
      </c>
      <c r="G2368" t="str">
        <f t="shared" si="38"/>
        <v>597658|1|0|0|0|1</v>
      </c>
    </row>
    <row r="2369" spans="1:7" x14ac:dyDescent="0.25">
      <c r="A2369">
        <v>598002</v>
      </c>
      <c r="B2369">
        <v>1</v>
      </c>
      <c r="C2369">
        <v>0</v>
      </c>
      <c r="D2369">
        <v>0</v>
      </c>
      <c r="E2369">
        <v>0</v>
      </c>
      <c r="F2369">
        <v>1</v>
      </c>
      <c r="G2369" t="str">
        <f t="shared" si="38"/>
        <v>598002|1|0|0|0|1</v>
      </c>
    </row>
    <row r="2370" spans="1:7" x14ac:dyDescent="0.25">
      <c r="A2370">
        <v>598048</v>
      </c>
      <c r="B2370">
        <v>1</v>
      </c>
      <c r="C2370">
        <v>0</v>
      </c>
      <c r="D2370">
        <v>0</v>
      </c>
      <c r="E2370">
        <v>0</v>
      </c>
      <c r="F2370">
        <v>1</v>
      </c>
      <c r="G2370" t="str">
        <f t="shared" si="38"/>
        <v>598048|1|0|0|0|1</v>
      </c>
    </row>
    <row r="2371" spans="1:7" x14ac:dyDescent="0.25">
      <c r="A2371">
        <v>598132</v>
      </c>
      <c r="B2371">
        <v>1</v>
      </c>
      <c r="C2371">
        <v>0</v>
      </c>
      <c r="D2371">
        <v>0</v>
      </c>
      <c r="E2371">
        <v>0</v>
      </c>
      <c r="F2371">
        <v>1</v>
      </c>
      <c r="G2371" t="str">
        <f t="shared" si="38"/>
        <v>598132|1|0|0|0|1</v>
      </c>
    </row>
    <row r="2372" spans="1:7" x14ac:dyDescent="0.25">
      <c r="A2372">
        <v>598543</v>
      </c>
      <c r="B2372">
        <v>1</v>
      </c>
      <c r="C2372">
        <v>0</v>
      </c>
      <c r="D2372">
        <v>0</v>
      </c>
      <c r="E2372">
        <v>0</v>
      </c>
      <c r="F2372">
        <v>1</v>
      </c>
      <c r="G2372" t="str">
        <f t="shared" ref="G2372:G2435" si="39">CONCATENATE(A2372,"|",B2372,"|",C2372,"|",D2372,"|",E2372,"|",F2372)</f>
        <v>598543|1|0|0|0|1</v>
      </c>
    </row>
    <row r="2373" spans="1:7" x14ac:dyDescent="0.25">
      <c r="A2373">
        <v>598646</v>
      </c>
      <c r="B2373">
        <v>1</v>
      </c>
      <c r="C2373">
        <v>0</v>
      </c>
      <c r="D2373">
        <v>0</v>
      </c>
      <c r="E2373">
        <v>0</v>
      </c>
      <c r="F2373">
        <v>1</v>
      </c>
      <c r="G2373" t="str">
        <f t="shared" si="39"/>
        <v>598646|1|0|0|0|1</v>
      </c>
    </row>
    <row r="2374" spans="1:7" x14ac:dyDescent="0.25">
      <c r="A2374">
        <v>598954</v>
      </c>
      <c r="B2374">
        <v>1</v>
      </c>
      <c r="C2374">
        <v>0</v>
      </c>
      <c r="D2374">
        <v>0</v>
      </c>
      <c r="E2374">
        <v>0</v>
      </c>
      <c r="F2374">
        <v>1</v>
      </c>
      <c r="G2374" t="str">
        <f t="shared" si="39"/>
        <v>598954|1|0|0|0|1</v>
      </c>
    </row>
    <row r="2375" spans="1:7" x14ac:dyDescent="0.25">
      <c r="A2375">
        <v>599643</v>
      </c>
      <c r="B2375">
        <v>1</v>
      </c>
      <c r="C2375">
        <v>0</v>
      </c>
      <c r="D2375">
        <v>0</v>
      </c>
      <c r="E2375">
        <v>0</v>
      </c>
      <c r="F2375">
        <v>1</v>
      </c>
      <c r="G2375" t="str">
        <f t="shared" si="39"/>
        <v>599643|1|0|0|0|1</v>
      </c>
    </row>
    <row r="2376" spans="1:7" x14ac:dyDescent="0.25">
      <c r="A2376">
        <v>599764</v>
      </c>
      <c r="B2376">
        <v>1</v>
      </c>
      <c r="C2376">
        <v>0</v>
      </c>
      <c r="D2376">
        <v>0</v>
      </c>
      <c r="E2376">
        <v>1</v>
      </c>
      <c r="F2376">
        <v>0</v>
      </c>
      <c r="G2376" t="str">
        <f t="shared" si="39"/>
        <v>599764|1|0|0|1|0</v>
      </c>
    </row>
    <row r="2377" spans="1:7" x14ac:dyDescent="0.25">
      <c r="A2377">
        <v>600419</v>
      </c>
      <c r="B2377">
        <v>1</v>
      </c>
      <c r="C2377">
        <v>0</v>
      </c>
      <c r="D2377">
        <v>0</v>
      </c>
      <c r="E2377">
        <v>1</v>
      </c>
      <c r="F2377">
        <v>0</v>
      </c>
      <c r="G2377" t="str">
        <f t="shared" si="39"/>
        <v>600419|1|0|0|1|0</v>
      </c>
    </row>
    <row r="2378" spans="1:7" x14ac:dyDescent="0.25">
      <c r="A2378">
        <v>601032</v>
      </c>
      <c r="B2378">
        <v>1</v>
      </c>
      <c r="C2378">
        <v>0</v>
      </c>
      <c r="D2378">
        <v>0</v>
      </c>
      <c r="E2378">
        <v>0</v>
      </c>
      <c r="F2378">
        <v>1</v>
      </c>
      <c r="G2378" t="str">
        <f t="shared" si="39"/>
        <v>601032|1|0|0|0|1</v>
      </c>
    </row>
    <row r="2379" spans="1:7" x14ac:dyDescent="0.25">
      <c r="A2379">
        <v>601041</v>
      </c>
      <c r="B2379">
        <v>1</v>
      </c>
      <c r="C2379">
        <v>0</v>
      </c>
      <c r="D2379">
        <v>0</v>
      </c>
      <c r="E2379">
        <v>0</v>
      </c>
      <c r="F2379">
        <v>1</v>
      </c>
      <c r="G2379" t="str">
        <f t="shared" si="39"/>
        <v>601041|1|0|0|0|1</v>
      </c>
    </row>
    <row r="2380" spans="1:7" x14ac:dyDescent="0.25">
      <c r="A2380">
        <v>601050</v>
      </c>
      <c r="B2380">
        <v>1</v>
      </c>
      <c r="C2380">
        <v>0</v>
      </c>
      <c r="D2380">
        <v>1</v>
      </c>
      <c r="E2380">
        <v>0</v>
      </c>
      <c r="F2380">
        <v>0</v>
      </c>
      <c r="G2380" t="str">
        <f t="shared" si="39"/>
        <v>601050|1|0|1|0|0</v>
      </c>
    </row>
    <row r="2381" spans="1:7" x14ac:dyDescent="0.25">
      <c r="A2381">
        <v>601153</v>
      </c>
      <c r="B2381">
        <v>1</v>
      </c>
      <c r="C2381">
        <v>0</v>
      </c>
      <c r="D2381">
        <v>0</v>
      </c>
      <c r="E2381">
        <v>0</v>
      </c>
      <c r="F2381">
        <v>1</v>
      </c>
      <c r="G2381" t="str">
        <f t="shared" si="39"/>
        <v>601153|1|0|0|0|1</v>
      </c>
    </row>
    <row r="2382" spans="1:7" x14ac:dyDescent="0.25">
      <c r="A2382">
        <v>601416</v>
      </c>
      <c r="B2382">
        <v>1</v>
      </c>
      <c r="C2382">
        <v>0</v>
      </c>
      <c r="D2382">
        <v>0</v>
      </c>
      <c r="E2382">
        <v>1</v>
      </c>
      <c r="F2382">
        <v>0</v>
      </c>
      <c r="G2382" t="str">
        <f t="shared" si="39"/>
        <v>601416|1|0|0|1|0</v>
      </c>
    </row>
    <row r="2383" spans="1:7" x14ac:dyDescent="0.25">
      <c r="A2383">
        <v>601443</v>
      </c>
      <c r="B2383">
        <v>1</v>
      </c>
      <c r="C2383">
        <v>0</v>
      </c>
      <c r="D2383">
        <v>0</v>
      </c>
      <c r="E2383">
        <v>0</v>
      </c>
      <c r="F2383">
        <v>1</v>
      </c>
      <c r="G2383" t="str">
        <f t="shared" si="39"/>
        <v>601443|1|0|0|0|1</v>
      </c>
    </row>
    <row r="2384" spans="1:7" x14ac:dyDescent="0.25">
      <c r="A2384">
        <v>601658</v>
      </c>
      <c r="B2384">
        <v>1</v>
      </c>
      <c r="C2384">
        <v>0</v>
      </c>
      <c r="D2384">
        <v>0</v>
      </c>
      <c r="E2384">
        <v>0</v>
      </c>
      <c r="F2384">
        <v>1</v>
      </c>
      <c r="G2384" t="str">
        <f t="shared" si="39"/>
        <v>601658|1|0|0|0|1</v>
      </c>
    </row>
    <row r="2385" spans="1:7" x14ac:dyDescent="0.25">
      <c r="A2385">
        <v>602048</v>
      </c>
      <c r="B2385">
        <v>1</v>
      </c>
      <c r="C2385">
        <v>0</v>
      </c>
      <c r="D2385">
        <v>0</v>
      </c>
      <c r="E2385">
        <v>1</v>
      </c>
      <c r="F2385">
        <v>0</v>
      </c>
      <c r="G2385" t="str">
        <f t="shared" si="39"/>
        <v>602048|1|0|0|1|0</v>
      </c>
    </row>
    <row r="2386" spans="1:7" x14ac:dyDescent="0.25">
      <c r="A2386">
        <v>602543</v>
      </c>
      <c r="B2386">
        <v>1</v>
      </c>
      <c r="C2386">
        <v>0</v>
      </c>
      <c r="D2386">
        <v>0</v>
      </c>
      <c r="E2386">
        <v>0</v>
      </c>
      <c r="F2386">
        <v>1</v>
      </c>
      <c r="G2386" t="str">
        <f t="shared" si="39"/>
        <v>602543|1|0|0|0|1</v>
      </c>
    </row>
    <row r="2387" spans="1:7" x14ac:dyDescent="0.25">
      <c r="A2387">
        <v>602842</v>
      </c>
      <c r="B2387">
        <v>1</v>
      </c>
      <c r="C2387">
        <v>0</v>
      </c>
      <c r="D2387">
        <v>0</v>
      </c>
      <c r="E2387">
        <v>0</v>
      </c>
      <c r="F2387">
        <v>1</v>
      </c>
      <c r="G2387" t="str">
        <f t="shared" si="39"/>
        <v>602842|1|0|0|0|1</v>
      </c>
    </row>
    <row r="2388" spans="1:7" x14ac:dyDescent="0.25">
      <c r="A2388">
        <v>603232</v>
      </c>
      <c r="B2388">
        <v>1</v>
      </c>
      <c r="C2388">
        <v>0</v>
      </c>
      <c r="D2388">
        <v>0</v>
      </c>
      <c r="E2388">
        <v>0</v>
      </c>
      <c r="F2388">
        <v>1</v>
      </c>
      <c r="G2388" t="str">
        <f t="shared" si="39"/>
        <v>603232|1|0|0|0|1</v>
      </c>
    </row>
    <row r="2389" spans="1:7" x14ac:dyDescent="0.25">
      <c r="A2389">
        <v>603540</v>
      </c>
      <c r="B2389">
        <v>1</v>
      </c>
      <c r="C2389">
        <v>0</v>
      </c>
      <c r="D2389">
        <v>0</v>
      </c>
      <c r="E2389">
        <v>0</v>
      </c>
      <c r="F2389">
        <v>1</v>
      </c>
      <c r="G2389" t="str">
        <f t="shared" si="39"/>
        <v>603540|1|0|0|0|1</v>
      </c>
    </row>
    <row r="2390" spans="1:7" x14ac:dyDescent="0.25">
      <c r="A2390">
        <v>603559</v>
      </c>
      <c r="B2390">
        <v>1</v>
      </c>
      <c r="C2390">
        <v>0</v>
      </c>
      <c r="D2390">
        <v>0</v>
      </c>
      <c r="E2390">
        <v>0</v>
      </c>
      <c r="F2390">
        <v>1</v>
      </c>
      <c r="G2390" t="str">
        <f t="shared" si="39"/>
        <v>603559|1|0|0|0|1</v>
      </c>
    </row>
    <row r="2391" spans="1:7" x14ac:dyDescent="0.25">
      <c r="A2391">
        <v>603755</v>
      </c>
      <c r="B2391">
        <v>1</v>
      </c>
      <c r="C2391">
        <v>0</v>
      </c>
      <c r="D2391">
        <v>0</v>
      </c>
      <c r="E2391">
        <v>0</v>
      </c>
      <c r="F2391">
        <v>1</v>
      </c>
      <c r="G2391" t="str">
        <f t="shared" si="39"/>
        <v>603755|1|0|0|0|1</v>
      </c>
    </row>
    <row r="2392" spans="1:7" x14ac:dyDescent="0.25">
      <c r="A2392">
        <v>604024</v>
      </c>
      <c r="B2392">
        <v>1</v>
      </c>
      <c r="C2392">
        <v>0</v>
      </c>
      <c r="D2392">
        <v>0</v>
      </c>
      <c r="E2392">
        <v>0</v>
      </c>
      <c r="F2392">
        <v>1</v>
      </c>
      <c r="G2392" t="str">
        <f t="shared" si="39"/>
        <v>604024|1|0|0|0|1</v>
      </c>
    </row>
    <row r="2393" spans="1:7" x14ac:dyDescent="0.25">
      <c r="A2393">
        <v>604033</v>
      </c>
      <c r="B2393">
        <v>1</v>
      </c>
      <c r="C2393">
        <v>0</v>
      </c>
      <c r="D2393">
        <v>0</v>
      </c>
      <c r="E2393">
        <v>0</v>
      </c>
      <c r="F2393">
        <v>1</v>
      </c>
      <c r="G2393" t="str">
        <f t="shared" si="39"/>
        <v>604033|1|0|0|0|1</v>
      </c>
    </row>
    <row r="2394" spans="1:7" x14ac:dyDescent="0.25">
      <c r="A2394">
        <v>604547</v>
      </c>
      <c r="B2394">
        <v>1</v>
      </c>
      <c r="C2394">
        <v>0</v>
      </c>
      <c r="D2394">
        <v>0</v>
      </c>
      <c r="E2394">
        <v>0</v>
      </c>
      <c r="F2394">
        <v>1</v>
      </c>
      <c r="G2394" t="str">
        <f t="shared" si="39"/>
        <v>604547|1|0|0|0|1</v>
      </c>
    </row>
    <row r="2395" spans="1:7" x14ac:dyDescent="0.25">
      <c r="A2395">
        <v>604640</v>
      </c>
      <c r="B2395">
        <v>1</v>
      </c>
      <c r="C2395">
        <v>0</v>
      </c>
      <c r="D2395">
        <v>0</v>
      </c>
      <c r="E2395">
        <v>0</v>
      </c>
      <c r="F2395">
        <v>1</v>
      </c>
      <c r="G2395" t="str">
        <f t="shared" si="39"/>
        <v>604640|1|0|0|0|1</v>
      </c>
    </row>
    <row r="2396" spans="1:7" x14ac:dyDescent="0.25">
      <c r="A2396">
        <v>605571</v>
      </c>
      <c r="B2396">
        <v>1</v>
      </c>
      <c r="C2396">
        <v>0</v>
      </c>
      <c r="D2396">
        <v>0</v>
      </c>
      <c r="E2396">
        <v>0</v>
      </c>
      <c r="F2396">
        <v>1</v>
      </c>
      <c r="G2396" t="str">
        <f t="shared" si="39"/>
        <v>605571|1|0|0|0|1</v>
      </c>
    </row>
    <row r="2397" spans="1:7" x14ac:dyDescent="0.25">
      <c r="A2397">
        <v>605610</v>
      </c>
      <c r="B2397">
        <v>1</v>
      </c>
      <c r="C2397">
        <v>0</v>
      </c>
      <c r="D2397">
        <v>0</v>
      </c>
      <c r="E2397">
        <v>0</v>
      </c>
      <c r="F2397">
        <v>1</v>
      </c>
      <c r="G2397" t="str">
        <f t="shared" si="39"/>
        <v>605610|1|0|0|0|1</v>
      </c>
    </row>
    <row r="2398" spans="1:7" x14ac:dyDescent="0.25">
      <c r="A2398">
        <v>605656</v>
      </c>
      <c r="B2398">
        <v>1</v>
      </c>
      <c r="C2398">
        <v>0</v>
      </c>
      <c r="D2398">
        <v>0</v>
      </c>
      <c r="E2398">
        <v>0</v>
      </c>
      <c r="F2398">
        <v>1</v>
      </c>
      <c r="G2398" t="str">
        <f t="shared" si="39"/>
        <v>605656|1|0|0|0|1</v>
      </c>
    </row>
    <row r="2399" spans="1:7" x14ac:dyDescent="0.25">
      <c r="A2399">
        <v>606046</v>
      </c>
      <c r="B2399">
        <v>1</v>
      </c>
      <c r="C2399">
        <v>0</v>
      </c>
      <c r="D2399">
        <v>1</v>
      </c>
      <c r="E2399">
        <v>0</v>
      </c>
      <c r="F2399">
        <v>0</v>
      </c>
      <c r="G2399" t="str">
        <f t="shared" si="39"/>
        <v>606046|1|0|1|0|0</v>
      </c>
    </row>
    <row r="2400" spans="1:7" x14ac:dyDescent="0.25">
      <c r="A2400">
        <v>606176</v>
      </c>
      <c r="B2400">
        <v>1</v>
      </c>
      <c r="C2400">
        <v>0</v>
      </c>
      <c r="D2400">
        <v>0</v>
      </c>
      <c r="E2400">
        <v>0</v>
      </c>
      <c r="F2400">
        <v>1</v>
      </c>
      <c r="G2400" t="str">
        <f t="shared" si="39"/>
        <v>606176|1|0|0|0|1</v>
      </c>
    </row>
    <row r="2401" spans="1:7" x14ac:dyDescent="0.25">
      <c r="A2401">
        <v>606653</v>
      </c>
      <c r="B2401">
        <v>1</v>
      </c>
      <c r="C2401">
        <v>0</v>
      </c>
      <c r="D2401">
        <v>0</v>
      </c>
      <c r="E2401">
        <v>0</v>
      </c>
      <c r="F2401">
        <v>1</v>
      </c>
      <c r="G2401" t="str">
        <f t="shared" si="39"/>
        <v>606653|1|0|0|0|1</v>
      </c>
    </row>
    <row r="2402" spans="1:7" x14ac:dyDescent="0.25">
      <c r="A2402">
        <v>607146</v>
      </c>
      <c r="B2402">
        <v>1</v>
      </c>
      <c r="C2402">
        <v>0</v>
      </c>
      <c r="D2402">
        <v>0</v>
      </c>
      <c r="E2402">
        <v>0</v>
      </c>
      <c r="F2402">
        <v>1</v>
      </c>
      <c r="G2402" t="str">
        <f t="shared" si="39"/>
        <v>607146|1|0|0|0|1</v>
      </c>
    </row>
    <row r="2403" spans="1:7" x14ac:dyDescent="0.25">
      <c r="A2403">
        <v>607333</v>
      </c>
      <c r="B2403">
        <v>1</v>
      </c>
      <c r="C2403">
        <v>0</v>
      </c>
      <c r="D2403">
        <v>0</v>
      </c>
      <c r="E2403">
        <v>0</v>
      </c>
      <c r="F2403">
        <v>1</v>
      </c>
      <c r="G2403" t="str">
        <f t="shared" si="39"/>
        <v>607333|1|0|0|0|1</v>
      </c>
    </row>
    <row r="2404" spans="1:7" x14ac:dyDescent="0.25">
      <c r="A2404">
        <v>608358</v>
      </c>
      <c r="B2404">
        <v>1</v>
      </c>
      <c r="C2404">
        <v>0</v>
      </c>
      <c r="D2404">
        <v>0</v>
      </c>
      <c r="E2404">
        <v>0</v>
      </c>
      <c r="F2404">
        <v>1</v>
      </c>
      <c r="G2404" t="str">
        <f t="shared" si="39"/>
        <v>608358|1|0|0|0|1</v>
      </c>
    </row>
    <row r="2405" spans="1:7" x14ac:dyDescent="0.25">
      <c r="A2405">
        <v>608451</v>
      </c>
      <c r="B2405">
        <v>1</v>
      </c>
      <c r="C2405">
        <v>0</v>
      </c>
      <c r="D2405">
        <v>0</v>
      </c>
      <c r="E2405">
        <v>0</v>
      </c>
      <c r="F2405">
        <v>1</v>
      </c>
      <c r="G2405" t="str">
        <f t="shared" si="39"/>
        <v>608451|1|0|0|0|1</v>
      </c>
    </row>
    <row r="2406" spans="1:7" x14ac:dyDescent="0.25">
      <c r="A2406">
        <v>608844</v>
      </c>
      <c r="B2406">
        <v>1</v>
      </c>
      <c r="C2406">
        <v>0</v>
      </c>
      <c r="D2406">
        <v>0</v>
      </c>
      <c r="E2406">
        <v>0</v>
      </c>
      <c r="F2406">
        <v>1</v>
      </c>
      <c r="G2406" t="str">
        <f t="shared" si="39"/>
        <v>608844|1|0|0|0|1</v>
      </c>
    </row>
    <row r="2407" spans="1:7" x14ac:dyDescent="0.25">
      <c r="A2407">
        <v>609010</v>
      </c>
      <c r="B2407">
        <v>1</v>
      </c>
      <c r="C2407">
        <v>0</v>
      </c>
      <c r="D2407">
        <v>0</v>
      </c>
      <c r="E2407">
        <v>0</v>
      </c>
      <c r="F2407">
        <v>1</v>
      </c>
      <c r="G2407" t="str">
        <f t="shared" si="39"/>
        <v>609010|1|0|0|0|1</v>
      </c>
    </row>
    <row r="2408" spans="1:7" x14ac:dyDescent="0.25">
      <c r="A2408">
        <v>609467</v>
      </c>
      <c r="B2408">
        <v>1</v>
      </c>
      <c r="C2408">
        <v>0</v>
      </c>
      <c r="D2408">
        <v>0</v>
      </c>
      <c r="E2408">
        <v>0</v>
      </c>
      <c r="F2408">
        <v>1</v>
      </c>
      <c r="G2408" t="str">
        <f t="shared" si="39"/>
        <v>609467|1|0|0|0|1</v>
      </c>
    </row>
    <row r="2409" spans="1:7" x14ac:dyDescent="0.25">
      <c r="A2409">
        <v>609476</v>
      </c>
      <c r="B2409">
        <v>1</v>
      </c>
      <c r="C2409">
        <v>0</v>
      </c>
      <c r="D2409">
        <v>0</v>
      </c>
      <c r="E2409">
        <v>0</v>
      </c>
      <c r="F2409">
        <v>1</v>
      </c>
      <c r="G2409" t="str">
        <f t="shared" si="39"/>
        <v>609476|1|0|0|0|1</v>
      </c>
    </row>
    <row r="2410" spans="1:7" x14ac:dyDescent="0.25">
      <c r="A2410">
        <v>609609</v>
      </c>
      <c r="B2410">
        <v>1</v>
      </c>
      <c r="C2410">
        <v>0</v>
      </c>
      <c r="D2410">
        <v>0</v>
      </c>
      <c r="E2410">
        <v>0</v>
      </c>
      <c r="F2410">
        <v>1</v>
      </c>
      <c r="G2410" t="str">
        <f t="shared" si="39"/>
        <v>609609|1|0|0|0|1</v>
      </c>
    </row>
    <row r="2411" spans="1:7" x14ac:dyDescent="0.25">
      <c r="A2411">
        <v>609645</v>
      </c>
      <c r="B2411">
        <v>1</v>
      </c>
      <c r="C2411">
        <v>0</v>
      </c>
      <c r="D2411">
        <v>0</v>
      </c>
      <c r="E2411">
        <v>0</v>
      </c>
      <c r="F2411">
        <v>1</v>
      </c>
      <c r="G2411" t="str">
        <f t="shared" si="39"/>
        <v>609645|1|0|0|0|1</v>
      </c>
    </row>
    <row r="2412" spans="1:7" x14ac:dyDescent="0.25">
      <c r="A2412">
        <v>609832</v>
      </c>
      <c r="B2412">
        <v>1</v>
      </c>
      <c r="C2412">
        <v>0</v>
      </c>
      <c r="D2412">
        <v>0</v>
      </c>
      <c r="E2412">
        <v>0</v>
      </c>
      <c r="F2412">
        <v>1</v>
      </c>
      <c r="G2412" t="str">
        <f t="shared" si="39"/>
        <v>609832|1|0|0|0|1</v>
      </c>
    </row>
    <row r="2413" spans="1:7" x14ac:dyDescent="0.25">
      <c r="A2413">
        <v>610128</v>
      </c>
      <c r="B2413">
        <v>1</v>
      </c>
      <c r="C2413">
        <v>0</v>
      </c>
      <c r="D2413">
        <v>0</v>
      </c>
      <c r="E2413">
        <v>0</v>
      </c>
      <c r="F2413">
        <v>1</v>
      </c>
      <c r="G2413" t="str">
        <f t="shared" si="39"/>
        <v>610128|1|0|0|0|1</v>
      </c>
    </row>
    <row r="2414" spans="1:7" x14ac:dyDescent="0.25">
      <c r="A2414">
        <v>610164</v>
      </c>
      <c r="B2414">
        <v>1</v>
      </c>
      <c r="C2414">
        <v>0</v>
      </c>
      <c r="D2414">
        <v>0</v>
      </c>
      <c r="E2414">
        <v>0</v>
      </c>
      <c r="F2414">
        <v>1</v>
      </c>
      <c r="G2414" t="str">
        <f t="shared" si="39"/>
        <v>610164|1|0|0|0|1</v>
      </c>
    </row>
    <row r="2415" spans="1:7" x14ac:dyDescent="0.25">
      <c r="A2415">
        <v>610539</v>
      </c>
      <c r="B2415">
        <v>1</v>
      </c>
      <c r="C2415">
        <v>0</v>
      </c>
      <c r="D2415">
        <v>0</v>
      </c>
      <c r="E2415">
        <v>0</v>
      </c>
      <c r="F2415">
        <v>1</v>
      </c>
      <c r="G2415" t="str">
        <f t="shared" si="39"/>
        <v>610539|1|0|0|0|1</v>
      </c>
    </row>
    <row r="2416" spans="1:7" x14ac:dyDescent="0.25">
      <c r="A2416">
        <v>610557</v>
      </c>
      <c r="B2416">
        <v>1</v>
      </c>
      <c r="C2416">
        <v>0</v>
      </c>
      <c r="D2416">
        <v>0</v>
      </c>
      <c r="E2416">
        <v>0</v>
      </c>
      <c r="F2416">
        <v>1</v>
      </c>
      <c r="G2416" t="str">
        <f t="shared" si="39"/>
        <v>610557|1|0|0|0|1</v>
      </c>
    </row>
    <row r="2417" spans="1:7" x14ac:dyDescent="0.25">
      <c r="A2417">
        <v>610913</v>
      </c>
      <c r="B2417">
        <v>1</v>
      </c>
      <c r="C2417">
        <v>0</v>
      </c>
      <c r="D2417">
        <v>0</v>
      </c>
      <c r="E2417">
        <v>0</v>
      </c>
      <c r="F2417">
        <v>1</v>
      </c>
      <c r="G2417" t="str">
        <f t="shared" si="39"/>
        <v>610913|1|0|0|0|1</v>
      </c>
    </row>
    <row r="2418" spans="1:7" x14ac:dyDescent="0.25">
      <c r="A2418">
        <v>611031</v>
      </c>
      <c r="B2418">
        <v>1</v>
      </c>
      <c r="C2418">
        <v>0</v>
      </c>
      <c r="D2418">
        <v>0</v>
      </c>
      <c r="E2418">
        <v>0</v>
      </c>
      <c r="F2418">
        <v>1</v>
      </c>
      <c r="G2418" t="str">
        <f t="shared" si="39"/>
        <v>611031|1|0|0|0|1</v>
      </c>
    </row>
    <row r="2419" spans="1:7" x14ac:dyDescent="0.25">
      <c r="A2419">
        <v>611451</v>
      </c>
      <c r="B2419">
        <v>1</v>
      </c>
      <c r="C2419">
        <v>0</v>
      </c>
      <c r="D2419">
        <v>0</v>
      </c>
      <c r="E2419">
        <v>0</v>
      </c>
      <c r="F2419">
        <v>1</v>
      </c>
      <c r="G2419" t="str">
        <f t="shared" si="39"/>
        <v>611451|1|0|0|0|1</v>
      </c>
    </row>
    <row r="2420" spans="1:7" x14ac:dyDescent="0.25">
      <c r="A2420">
        <v>612159</v>
      </c>
      <c r="B2420">
        <v>1</v>
      </c>
      <c r="C2420">
        <v>0</v>
      </c>
      <c r="D2420">
        <v>0</v>
      </c>
      <c r="E2420">
        <v>0</v>
      </c>
      <c r="F2420">
        <v>1</v>
      </c>
      <c r="G2420" t="str">
        <f t="shared" si="39"/>
        <v>612159|1|0|0|0|1</v>
      </c>
    </row>
    <row r="2421" spans="1:7" x14ac:dyDescent="0.25">
      <c r="A2421">
        <v>612878</v>
      </c>
      <c r="B2421">
        <v>1</v>
      </c>
      <c r="C2421">
        <v>0</v>
      </c>
      <c r="D2421">
        <v>0</v>
      </c>
      <c r="E2421">
        <v>0</v>
      </c>
      <c r="F2421">
        <v>1</v>
      </c>
      <c r="G2421" t="str">
        <f t="shared" si="39"/>
        <v>612878|1|0|0|0|1</v>
      </c>
    </row>
    <row r="2422" spans="1:7" x14ac:dyDescent="0.25">
      <c r="A2422">
        <v>613008</v>
      </c>
      <c r="B2422">
        <v>1</v>
      </c>
      <c r="C2422">
        <v>0</v>
      </c>
      <c r="D2422">
        <v>1</v>
      </c>
      <c r="E2422">
        <v>0</v>
      </c>
      <c r="F2422">
        <v>0</v>
      </c>
      <c r="G2422" t="str">
        <f t="shared" si="39"/>
        <v>613008|1|0|1|0|0</v>
      </c>
    </row>
    <row r="2423" spans="1:7" x14ac:dyDescent="0.25">
      <c r="A2423">
        <v>613156</v>
      </c>
      <c r="B2423">
        <v>1</v>
      </c>
      <c r="C2423">
        <v>0</v>
      </c>
      <c r="D2423">
        <v>0</v>
      </c>
      <c r="E2423">
        <v>0</v>
      </c>
      <c r="F2423">
        <v>1</v>
      </c>
      <c r="G2423" t="str">
        <f t="shared" si="39"/>
        <v>613156|1|0|0|0|1</v>
      </c>
    </row>
    <row r="2424" spans="1:7" x14ac:dyDescent="0.25">
      <c r="A2424">
        <v>613307</v>
      </c>
      <c r="B2424">
        <v>1</v>
      </c>
      <c r="C2424">
        <v>0</v>
      </c>
      <c r="D2424">
        <v>1</v>
      </c>
      <c r="E2424">
        <v>0</v>
      </c>
      <c r="F2424">
        <v>0</v>
      </c>
      <c r="G2424" t="str">
        <f t="shared" si="39"/>
        <v>613307|1|0|1|0|0</v>
      </c>
    </row>
    <row r="2425" spans="1:7" x14ac:dyDescent="0.25">
      <c r="A2425">
        <v>613343</v>
      </c>
      <c r="B2425">
        <v>1</v>
      </c>
      <c r="C2425">
        <v>0</v>
      </c>
      <c r="D2425">
        <v>0</v>
      </c>
      <c r="E2425">
        <v>1</v>
      </c>
      <c r="F2425">
        <v>0</v>
      </c>
      <c r="G2425" t="str">
        <f t="shared" si="39"/>
        <v>613343|1|0|0|1|0</v>
      </c>
    </row>
    <row r="2426" spans="1:7" x14ac:dyDescent="0.25">
      <c r="A2426">
        <v>613400</v>
      </c>
      <c r="B2426">
        <v>1</v>
      </c>
      <c r="C2426">
        <v>0</v>
      </c>
      <c r="D2426">
        <v>0</v>
      </c>
      <c r="E2426">
        <v>1</v>
      </c>
      <c r="F2426">
        <v>0</v>
      </c>
      <c r="G2426" t="str">
        <f t="shared" si="39"/>
        <v>613400|1|0|0|1|0</v>
      </c>
    </row>
    <row r="2427" spans="1:7" x14ac:dyDescent="0.25">
      <c r="A2427">
        <v>613558</v>
      </c>
      <c r="B2427">
        <v>1</v>
      </c>
      <c r="C2427">
        <v>0</v>
      </c>
      <c r="D2427">
        <v>0</v>
      </c>
      <c r="E2427">
        <v>1</v>
      </c>
      <c r="F2427">
        <v>0</v>
      </c>
      <c r="G2427" t="str">
        <f t="shared" si="39"/>
        <v>613558|1|0|0|1|0</v>
      </c>
    </row>
    <row r="2428" spans="1:7" x14ac:dyDescent="0.25">
      <c r="A2428">
        <v>613679</v>
      </c>
      <c r="B2428">
        <v>1</v>
      </c>
      <c r="C2428">
        <v>0</v>
      </c>
      <c r="D2428">
        <v>0</v>
      </c>
      <c r="E2428">
        <v>0</v>
      </c>
      <c r="F2428">
        <v>1</v>
      </c>
      <c r="G2428" t="str">
        <f t="shared" si="39"/>
        <v>613679|1|0|0|0|1</v>
      </c>
    </row>
    <row r="2429" spans="1:7" x14ac:dyDescent="0.25">
      <c r="A2429">
        <v>613839</v>
      </c>
      <c r="B2429">
        <v>1</v>
      </c>
      <c r="C2429">
        <v>0</v>
      </c>
      <c r="D2429">
        <v>0</v>
      </c>
      <c r="E2429">
        <v>0</v>
      </c>
      <c r="F2429">
        <v>1</v>
      </c>
      <c r="G2429" t="str">
        <f t="shared" si="39"/>
        <v>613839|1|0|0|0|1</v>
      </c>
    </row>
    <row r="2430" spans="1:7" x14ac:dyDescent="0.25">
      <c r="A2430">
        <v>613950</v>
      </c>
      <c r="B2430">
        <v>1</v>
      </c>
      <c r="C2430">
        <v>0</v>
      </c>
      <c r="D2430">
        <v>0</v>
      </c>
      <c r="E2430">
        <v>1</v>
      </c>
      <c r="F2430">
        <v>0</v>
      </c>
      <c r="G2430" t="str">
        <f t="shared" si="39"/>
        <v>613950|1|0|0|1|0</v>
      </c>
    </row>
    <row r="2431" spans="1:7" x14ac:dyDescent="0.25">
      <c r="A2431">
        <v>613978</v>
      </c>
      <c r="B2431">
        <v>1</v>
      </c>
      <c r="C2431">
        <v>0</v>
      </c>
      <c r="D2431">
        <v>0</v>
      </c>
      <c r="E2431">
        <v>0</v>
      </c>
      <c r="F2431">
        <v>1</v>
      </c>
      <c r="G2431" t="str">
        <f t="shared" si="39"/>
        <v>613978|1|0|0|0|1</v>
      </c>
    </row>
    <row r="2432" spans="1:7" x14ac:dyDescent="0.25">
      <c r="A2432">
        <v>614256</v>
      </c>
      <c r="B2432">
        <v>1</v>
      </c>
      <c r="C2432">
        <v>0</v>
      </c>
      <c r="D2432">
        <v>0</v>
      </c>
      <c r="E2432">
        <v>0</v>
      </c>
      <c r="F2432">
        <v>1</v>
      </c>
      <c r="G2432" t="str">
        <f t="shared" si="39"/>
        <v>614256|1|0|0|0|1</v>
      </c>
    </row>
    <row r="2433" spans="1:7" x14ac:dyDescent="0.25">
      <c r="A2433">
        <v>614313</v>
      </c>
      <c r="B2433">
        <v>1</v>
      </c>
      <c r="C2433">
        <v>0</v>
      </c>
      <c r="D2433">
        <v>0</v>
      </c>
      <c r="E2433">
        <v>1</v>
      </c>
      <c r="F2433">
        <v>0</v>
      </c>
      <c r="G2433" t="str">
        <f t="shared" si="39"/>
        <v>614313|1|0|0|1|0</v>
      </c>
    </row>
    <row r="2434" spans="1:7" x14ac:dyDescent="0.25">
      <c r="A2434">
        <v>614368</v>
      </c>
      <c r="B2434">
        <v>1</v>
      </c>
      <c r="C2434">
        <v>0</v>
      </c>
      <c r="D2434">
        <v>0</v>
      </c>
      <c r="E2434">
        <v>0</v>
      </c>
      <c r="F2434">
        <v>1</v>
      </c>
      <c r="G2434" t="str">
        <f t="shared" si="39"/>
        <v>614368|1|0|0|0|1</v>
      </c>
    </row>
    <row r="2435" spans="1:7" x14ac:dyDescent="0.25">
      <c r="A2435">
        <v>614751</v>
      </c>
      <c r="B2435">
        <v>1</v>
      </c>
      <c r="C2435">
        <v>0</v>
      </c>
      <c r="D2435">
        <v>0</v>
      </c>
      <c r="E2435">
        <v>0</v>
      </c>
      <c r="F2435">
        <v>1</v>
      </c>
      <c r="G2435" t="str">
        <f t="shared" si="39"/>
        <v>614751|1|0|0|0|1</v>
      </c>
    </row>
    <row r="2436" spans="1:7" x14ac:dyDescent="0.25">
      <c r="A2436">
        <v>614948</v>
      </c>
      <c r="B2436">
        <v>1</v>
      </c>
      <c r="C2436">
        <v>0</v>
      </c>
      <c r="D2436">
        <v>0</v>
      </c>
      <c r="E2436">
        <v>0</v>
      </c>
      <c r="F2436">
        <v>1</v>
      </c>
      <c r="G2436" t="str">
        <f t="shared" ref="G2436:G2499" si="40">CONCATENATE(A2436,"|",B2436,"|",C2436,"|",D2436,"|",E2436,"|",F2436)</f>
        <v>614948|1|0|0|0|1</v>
      </c>
    </row>
    <row r="2437" spans="1:7" x14ac:dyDescent="0.25">
      <c r="A2437">
        <v>615217</v>
      </c>
      <c r="B2437">
        <v>1</v>
      </c>
      <c r="C2437">
        <v>0</v>
      </c>
      <c r="D2437">
        <v>0</v>
      </c>
      <c r="E2437">
        <v>0</v>
      </c>
      <c r="F2437">
        <v>1</v>
      </c>
      <c r="G2437" t="str">
        <f t="shared" si="40"/>
        <v>615217|1|0|0|0|1</v>
      </c>
    </row>
    <row r="2438" spans="1:7" x14ac:dyDescent="0.25">
      <c r="A2438">
        <v>615253</v>
      </c>
      <c r="B2438">
        <v>1</v>
      </c>
      <c r="C2438">
        <v>0</v>
      </c>
      <c r="D2438">
        <v>0</v>
      </c>
      <c r="E2438">
        <v>0</v>
      </c>
      <c r="F2438">
        <v>1</v>
      </c>
      <c r="G2438" t="str">
        <f t="shared" si="40"/>
        <v>615253|1|0|0|0|1</v>
      </c>
    </row>
    <row r="2439" spans="1:7" x14ac:dyDescent="0.25">
      <c r="A2439">
        <v>615776</v>
      </c>
      <c r="B2439">
        <v>1</v>
      </c>
      <c r="C2439">
        <v>0</v>
      </c>
      <c r="D2439">
        <v>0</v>
      </c>
      <c r="E2439">
        <v>0</v>
      </c>
      <c r="F2439">
        <v>1</v>
      </c>
      <c r="G2439" t="str">
        <f t="shared" si="40"/>
        <v>615776|1|0|0|0|1</v>
      </c>
    </row>
    <row r="2440" spans="1:7" x14ac:dyDescent="0.25">
      <c r="A2440">
        <v>615851</v>
      </c>
      <c r="B2440">
        <v>1</v>
      </c>
      <c r="C2440">
        <v>0</v>
      </c>
      <c r="D2440">
        <v>0</v>
      </c>
      <c r="E2440">
        <v>0</v>
      </c>
      <c r="F2440">
        <v>1</v>
      </c>
      <c r="G2440" t="str">
        <f t="shared" si="40"/>
        <v>615851|1|0|0|0|1</v>
      </c>
    </row>
    <row r="2441" spans="1:7" x14ac:dyDescent="0.25">
      <c r="A2441">
        <v>615879</v>
      </c>
      <c r="B2441">
        <v>1</v>
      </c>
      <c r="C2441">
        <v>0</v>
      </c>
      <c r="D2441">
        <v>0</v>
      </c>
      <c r="E2441">
        <v>0</v>
      </c>
      <c r="F2441">
        <v>1</v>
      </c>
      <c r="G2441" t="str">
        <f t="shared" si="40"/>
        <v>615879|1|0|0|0|1</v>
      </c>
    </row>
    <row r="2442" spans="1:7" x14ac:dyDescent="0.25">
      <c r="A2442">
        <v>615954</v>
      </c>
      <c r="B2442">
        <v>1</v>
      </c>
      <c r="C2442">
        <v>0</v>
      </c>
      <c r="D2442">
        <v>0</v>
      </c>
      <c r="E2442">
        <v>0</v>
      </c>
      <c r="F2442">
        <v>1</v>
      </c>
      <c r="G2442" t="str">
        <f t="shared" si="40"/>
        <v>615954|1|0|0|0|1</v>
      </c>
    </row>
    <row r="2443" spans="1:7" x14ac:dyDescent="0.25">
      <c r="A2443">
        <v>616036</v>
      </c>
      <c r="B2443">
        <v>1</v>
      </c>
      <c r="C2443">
        <v>0</v>
      </c>
      <c r="D2443">
        <v>0</v>
      </c>
      <c r="E2443">
        <v>0</v>
      </c>
      <c r="F2443">
        <v>1</v>
      </c>
      <c r="G2443" t="str">
        <f t="shared" si="40"/>
        <v>616036|1|0|0|0|1</v>
      </c>
    </row>
    <row r="2444" spans="1:7" x14ac:dyDescent="0.25">
      <c r="A2444">
        <v>616148</v>
      </c>
      <c r="B2444">
        <v>1</v>
      </c>
      <c r="C2444">
        <v>0</v>
      </c>
      <c r="D2444">
        <v>0</v>
      </c>
      <c r="E2444">
        <v>0</v>
      </c>
      <c r="F2444">
        <v>1</v>
      </c>
      <c r="G2444" t="str">
        <f t="shared" si="40"/>
        <v>616148|1|0|0|0|1</v>
      </c>
    </row>
    <row r="2445" spans="1:7" x14ac:dyDescent="0.25">
      <c r="A2445">
        <v>616540</v>
      </c>
      <c r="B2445">
        <v>1</v>
      </c>
      <c r="C2445">
        <v>0</v>
      </c>
      <c r="D2445">
        <v>0</v>
      </c>
      <c r="E2445">
        <v>0</v>
      </c>
      <c r="F2445">
        <v>1</v>
      </c>
      <c r="G2445" t="str">
        <f t="shared" si="40"/>
        <v>616540|1|0|0|0|1</v>
      </c>
    </row>
    <row r="2446" spans="1:7" x14ac:dyDescent="0.25">
      <c r="A2446">
        <v>617051</v>
      </c>
      <c r="B2446">
        <v>1</v>
      </c>
      <c r="C2446">
        <v>0</v>
      </c>
      <c r="D2446">
        <v>0</v>
      </c>
      <c r="E2446">
        <v>0</v>
      </c>
      <c r="F2446">
        <v>1</v>
      </c>
      <c r="G2446" t="str">
        <f t="shared" si="40"/>
        <v>617051|1|0|0|0|1</v>
      </c>
    </row>
    <row r="2447" spans="1:7" x14ac:dyDescent="0.25">
      <c r="A2447">
        <v>617079</v>
      </c>
      <c r="B2447">
        <v>1</v>
      </c>
      <c r="C2447">
        <v>0</v>
      </c>
      <c r="D2447">
        <v>0</v>
      </c>
      <c r="E2447">
        <v>0</v>
      </c>
      <c r="F2447">
        <v>1</v>
      </c>
      <c r="G2447" t="str">
        <f t="shared" si="40"/>
        <v>617079|1|0|0|0|1</v>
      </c>
    </row>
    <row r="2448" spans="1:7" x14ac:dyDescent="0.25">
      <c r="A2448">
        <v>617145</v>
      </c>
      <c r="B2448">
        <v>1</v>
      </c>
      <c r="C2448">
        <v>0</v>
      </c>
      <c r="D2448">
        <v>0</v>
      </c>
      <c r="E2448">
        <v>0</v>
      </c>
      <c r="F2448">
        <v>1</v>
      </c>
      <c r="G2448" t="str">
        <f t="shared" si="40"/>
        <v>617145|1|0|0|0|1</v>
      </c>
    </row>
    <row r="2449" spans="1:7" x14ac:dyDescent="0.25">
      <c r="A2449">
        <v>617275</v>
      </c>
      <c r="B2449">
        <v>1</v>
      </c>
      <c r="C2449">
        <v>0</v>
      </c>
      <c r="D2449">
        <v>0</v>
      </c>
      <c r="E2449">
        <v>0</v>
      </c>
      <c r="F2449">
        <v>1</v>
      </c>
      <c r="G2449" t="str">
        <f t="shared" si="40"/>
        <v>617275|1|0|0|0|1</v>
      </c>
    </row>
    <row r="2450" spans="1:7" x14ac:dyDescent="0.25">
      <c r="A2450">
        <v>617341</v>
      </c>
      <c r="B2450">
        <v>1</v>
      </c>
      <c r="C2450">
        <v>0</v>
      </c>
      <c r="D2450">
        <v>0</v>
      </c>
      <c r="E2450">
        <v>0</v>
      </c>
      <c r="F2450">
        <v>1</v>
      </c>
      <c r="G2450" t="str">
        <f t="shared" si="40"/>
        <v>617341|1|0|0|0|1</v>
      </c>
    </row>
    <row r="2451" spans="1:7" x14ac:dyDescent="0.25">
      <c r="A2451">
        <v>617538</v>
      </c>
      <c r="B2451">
        <v>1</v>
      </c>
      <c r="C2451">
        <v>0</v>
      </c>
      <c r="D2451">
        <v>0</v>
      </c>
      <c r="E2451">
        <v>0</v>
      </c>
      <c r="F2451">
        <v>1</v>
      </c>
      <c r="G2451" t="str">
        <f t="shared" si="40"/>
        <v>617538|1|0|0|0|1</v>
      </c>
    </row>
    <row r="2452" spans="1:7" x14ac:dyDescent="0.25">
      <c r="A2452">
        <v>617743</v>
      </c>
      <c r="B2452">
        <v>1</v>
      </c>
      <c r="C2452">
        <v>0</v>
      </c>
      <c r="D2452">
        <v>0</v>
      </c>
      <c r="E2452">
        <v>0</v>
      </c>
      <c r="F2452">
        <v>1</v>
      </c>
      <c r="G2452" t="str">
        <f t="shared" si="40"/>
        <v>617743|1|0|0|0|1</v>
      </c>
    </row>
    <row r="2453" spans="1:7" x14ac:dyDescent="0.25">
      <c r="A2453">
        <v>618544</v>
      </c>
      <c r="B2453">
        <v>1</v>
      </c>
      <c r="C2453">
        <v>0</v>
      </c>
      <c r="D2453">
        <v>0</v>
      </c>
      <c r="E2453">
        <v>0</v>
      </c>
      <c r="F2453">
        <v>1</v>
      </c>
      <c r="G2453" t="str">
        <f t="shared" si="40"/>
        <v>618544|1|0|0|0|1</v>
      </c>
    </row>
    <row r="2454" spans="1:7" x14ac:dyDescent="0.25">
      <c r="A2454">
        <v>618647</v>
      </c>
      <c r="B2454">
        <v>1</v>
      </c>
      <c r="C2454">
        <v>0</v>
      </c>
      <c r="D2454">
        <v>0</v>
      </c>
      <c r="E2454">
        <v>0</v>
      </c>
      <c r="F2454">
        <v>1</v>
      </c>
      <c r="G2454" t="str">
        <f t="shared" si="40"/>
        <v>618647|1|0|0|0|1</v>
      </c>
    </row>
    <row r="2455" spans="1:7" x14ac:dyDescent="0.25">
      <c r="A2455">
        <v>618740</v>
      </c>
      <c r="B2455">
        <v>1</v>
      </c>
      <c r="C2455">
        <v>0</v>
      </c>
      <c r="D2455">
        <v>0</v>
      </c>
      <c r="E2455">
        <v>0</v>
      </c>
      <c r="F2455">
        <v>1</v>
      </c>
      <c r="G2455" t="str">
        <f t="shared" si="40"/>
        <v>618740|1|0|0|0|1</v>
      </c>
    </row>
    <row r="2456" spans="1:7" x14ac:dyDescent="0.25">
      <c r="A2456">
        <v>618777</v>
      </c>
      <c r="B2456">
        <v>1</v>
      </c>
      <c r="C2456">
        <v>0</v>
      </c>
      <c r="D2456">
        <v>0</v>
      </c>
      <c r="E2456">
        <v>0</v>
      </c>
      <c r="F2456">
        <v>1</v>
      </c>
      <c r="G2456" t="str">
        <f t="shared" si="40"/>
        <v>618777|1|0|0|0|1</v>
      </c>
    </row>
    <row r="2457" spans="1:7" x14ac:dyDescent="0.25">
      <c r="A2457">
        <v>618807</v>
      </c>
      <c r="B2457">
        <v>1</v>
      </c>
      <c r="C2457">
        <v>0</v>
      </c>
      <c r="D2457">
        <v>0</v>
      </c>
      <c r="E2457">
        <v>1</v>
      </c>
      <c r="F2457">
        <v>0</v>
      </c>
      <c r="G2457" t="str">
        <f t="shared" si="40"/>
        <v>618807|1|0|0|1|0</v>
      </c>
    </row>
    <row r="2458" spans="1:7" x14ac:dyDescent="0.25">
      <c r="A2458">
        <v>619327</v>
      </c>
      <c r="B2458">
        <v>1</v>
      </c>
      <c r="C2458">
        <v>0</v>
      </c>
      <c r="D2458">
        <v>0</v>
      </c>
      <c r="E2458">
        <v>0</v>
      </c>
      <c r="F2458">
        <v>1</v>
      </c>
      <c r="G2458" t="str">
        <f t="shared" si="40"/>
        <v>619327|1|0|0|0|1</v>
      </c>
    </row>
    <row r="2459" spans="1:7" x14ac:dyDescent="0.25">
      <c r="A2459">
        <v>619457</v>
      </c>
      <c r="B2459">
        <v>1</v>
      </c>
      <c r="C2459">
        <v>0</v>
      </c>
      <c r="D2459">
        <v>0</v>
      </c>
      <c r="E2459">
        <v>0</v>
      </c>
      <c r="F2459">
        <v>1</v>
      </c>
      <c r="G2459" t="str">
        <f t="shared" si="40"/>
        <v>619457|1|0|0|0|1</v>
      </c>
    </row>
    <row r="2460" spans="1:7" x14ac:dyDescent="0.25">
      <c r="A2460">
        <v>619701</v>
      </c>
      <c r="B2460">
        <v>1</v>
      </c>
      <c r="C2460">
        <v>0</v>
      </c>
      <c r="D2460">
        <v>0</v>
      </c>
      <c r="E2460">
        <v>1</v>
      </c>
      <c r="F2460">
        <v>0</v>
      </c>
      <c r="G2460" t="str">
        <f t="shared" si="40"/>
        <v>619701|1|0|0|1|0</v>
      </c>
    </row>
    <row r="2461" spans="1:7" x14ac:dyDescent="0.25">
      <c r="A2461">
        <v>619859</v>
      </c>
      <c r="B2461">
        <v>1</v>
      </c>
      <c r="C2461">
        <v>0</v>
      </c>
      <c r="D2461">
        <v>0</v>
      </c>
      <c r="E2461">
        <v>0</v>
      </c>
      <c r="F2461">
        <v>1</v>
      </c>
      <c r="G2461" t="str">
        <f t="shared" si="40"/>
        <v>619859|1|0|0|0|1</v>
      </c>
    </row>
    <row r="2462" spans="1:7" x14ac:dyDescent="0.25">
      <c r="A2462">
        <v>619877</v>
      </c>
      <c r="B2462">
        <v>1</v>
      </c>
      <c r="C2462">
        <v>1</v>
      </c>
      <c r="D2462">
        <v>0</v>
      </c>
      <c r="E2462">
        <v>0</v>
      </c>
      <c r="F2462">
        <v>0</v>
      </c>
      <c r="G2462" t="str">
        <f t="shared" si="40"/>
        <v>619877|1|1|0|0|0</v>
      </c>
    </row>
    <row r="2463" spans="1:7" x14ac:dyDescent="0.25">
      <c r="A2463">
        <v>621151</v>
      </c>
      <c r="B2463">
        <v>1</v>
      </c>
      <c r="C2463">
        <v>0</v>
      </c>
      <c r="D2463">
        <v>0</v>
      </c>
      <c r="E2463">
        <v>0</v>
      </c>
      <c r="F2463">
        <v>1</v>
      </c>
      <c r="G2463" t="str">
        <f t="shared" si="40"/>
        <v>621151|1|0|0|0|1</v>
      </c>
    </row>
    <row r="2464" spans="1:7" x14ac:dyDescent="0.25">
      <c r="A2464">
        <v>621245</v>
      </c>
      <c r="B2464">
        <v>1</v>
      </c>
      <c r="C2464">
        <v>0</v>
      </c>
      <c r="D2464">
        <v>0</v>
      </c>
      <c r="E2464">
        <v>0</v>
      </c>
      <c r="F2464">
        <v>1</v>
      </c>
      <c r="G2464" t="str">
        <f t="shared" si="40"/>
        <v>621245|1|0|0|0|1</v>
      </c>
    </row>
    <row r="2465" spans="1:7" x14ac:dyDescent="0.25">
      <c r="A2465">
        <v>621357</v>
      </c>
      <c r="B2465">
        <v>1</v>
      </c>
      <c r="C2465">
        <v>0</v>
      </c>
      <c r="D2465">
        <v>0</v>
      </c>
      <c r="E2465">
        <v>0</v>
      </c>
      <c r="F2465">
        <v>1</v>
      </c>
      <c r="G2465" t="str">
        <f t="shared" si="40"/>
        <v>621357|1|0|0|0|1</v>
      </c>
    </row>
    <row r="2466" spans="1:7" x14ac:dyDescent="0.25">
      <c r="A2466">
        <v>621441</v>
      </c>
      <c r="B2466">
        <v>1</v>
      </c>
      <c r="C2466">
        <v>0</v>
      </c>
      <c r="D2466">
        <v>0</v>
      </c>
      <c r="E2466">
        <v>0</v>
      </c>
      <c r="F2466">
        <v>1</v>
      </c>
      <c r="G2466" t="str">
        <f t="shared" si="40"/>
        <v>621441|1|0|0|0|1</v>
      </c>
    </row>
    <row r="2467" spans="1:7" x14ac:dyDescent="0.25">
      <c r="A2467">
        <v>622037</v>
      </c>
      <c r="B2467">
        <v>1</v>
      </c>
      <c r="C2467">
        <v>0</v>
      </c>
      <c r="D2467">
        <v>0</v>
      </c>
      <c r="E2467">
        <v>0</v>
      </c>
      <c r="F2467">
        <v>1</v>
      </c>
      <c r="G2467" t="str">
        <f t="shared" si="40"/>
        <v>622037|1|0|0|0|1</v>
      </c>
    </row>
    <row r="2468" spans="1:7" x14ac:dyDescent="0.25">
      <c r="A2468">
        <v>622653</v>
      </c>
      <c r="B2468">
        <v>1</v>
      </c>
      <c r="C2468">
        <v>0</v>
      </c>
      <c r="D2468">
        <v>0</v>
      </c>
      <c r="E2468">
        <v>0</v>
      </c>
      <c r="F2468">
        <v>1</v>
      </c>
      <c r="G2468" t="str">
        <f t="shared" si="40"/>
        <v>622653|1|0|0|0|1</v>
      </c>
    </row>
    <row r="2469" spans="1:7" x14ac:dyDescent="0.25">
      <c r="A2469">
        <v>622774</v>
      </c>
      <c r="B2469">
        <v>1</v>
      </c>
      <c r="C2469">
        <v>0</v>
      </c>
      <c r="D2469">
        <v>0</v>
      </c>
      <c r="E2469">
        <v>1</v>
      </c>
      <c r="F2469">
        <v>0</v>
      </c>
      <c r="G2469" t="str">
        <f t="shared" si="40"/>
        <v>622774|1|0|0|1|0</v>
      </c>
    </row>
    <row r="2470" spans="1:7" x14ac:dyDescent="0.25">
      <c r="A2470">
        <v>623052</v>
      </c>
      <c r="B2470">
        <v>1</v>
      </c>
      <c r="C2470">
        <v>0</v>
      </c>
      <c r="D2470">
        <v>0</v>
      </c>
      <c r="E2470">
        <v>0</v>
      </c>
      <c r="F2470">
        <v>1</v>
      </c>
      <c r="G2470" t="str">
        <f t="shared" si="40"/>
        <v>623052|1|0|0|0|1</v>
      </c>
    </row>
    <row r="2471" spans="1:7" x14ac:dyDescent="0.25">
      <c r="A2471">
        <v>623454</v>
      </c>
      <c r="B2471">
        <v>1</v>
      </c>
      <c r="C2471">
        <v>0</v>
      </c>
      <c r="D2471">
        <v>0</v>
      </c>
      <c r="E2471">
        <v>0</v>
      </c>
      <c r="F2471">
        <v>1</v>
      </c>
      <c r="G2471" t="str">
        <f t="shared" si="40"/>
        <v>623454|1|0|0|0|1</v>
      </c>
    </row>
    <row r="2472" spans="1:7" x14ac:dyDescent="0.25">
      <c r="A2472">
        <v>623548</v>
      </c>
      <c r="B2472">
        <v>1</v>
      </c>
      <c r="C2472">
        <v>0</v>
      </c>
      <c r="D2472">
        <v>0</v>
      </c>
      <c r="E2472">
        <v>0</v>
      </c>
      <c r="F2472">
        <v>1</v>
      </c>
      <c r="G2472" t="str">
        <f t="shared" si="40"/>
        <v>623548|1|0|0|0|1</v>
      </c>
    </row>
    <row r="2473" spans="1:7" x14ac:dyDescent="0.25">
      <c r="A2473">
        <v>623874</v>
      </c>
      <c r="B2473">
        <v>1</v>
      </c>
      <c r="C2473">
        <v>0</v>
      </c>
      <c r="D2473">
        <v>0</v>
      </c>
      <c r="E2473">
        <v>0</v>
      </c>
      <c r="F2473">
        <v>1</v>
      </c>
      <c r="G2473" t="str">
        <f t="shared" si="40"/>
        <v>623874|1|0|0|0|1</v>
      </c>
    </row>
    <row r="2474" spans="1:7" x14ac:dyDescent="0.25">
      <c r="A2474">
        <v>624246</v>
      </c>
      <c r="B2474">
        <v>1</v>
      </c>
      <c r="C2474">
        <v>0</v>
      </c>
      <c r="D2474">
        <v>0</v>
      </c>
      <c r="E2474">
        <v>0</v>
      </c>
      <c r="F2474">
        <v>1</v>
      </c>
      <c r="G2474" t="str">
        <f t="shared" si="40"/>
        <v>624246|1|0|0|0|1</v>
      </c>
    </row>
    <row r="2475" spans="1:7" x14ac:dyDescent="0.25">
      <c r="A2475">
        <v>624648</v>
      </c>
      <c r="B2475">
        <v>1</v>
      </c>
      <c r="C2475">
        <v>0</v>
      </c>
      <c r="D2475">
        <v>0</v>
      </c>
      <c r="E2475">
        <v>0</v>
      </c>
      <c r="F2475">
        <v>1</v>
      </c>
      <c r="G2475" t="str">
        <f t="shared" si="40"/>
        <v>624648|1|0|0|0|1</v>
      </c>
    </row>
    <row r="2476" spans="1:7" x14ac:dyDescent="0.25">
      <c r="A2476">
        <v>624778</v>
      </c>
      <c r="B2476">
        <v>1</v>
      </c>
      <c r="C2476">
        <v>0</v>
      </c>
      <c r="D2476">
        <v>0</v>
      </c>
      <c r="E2476">
        <v>0</v>
      </c>
      <c r="F2476">
        <v>1</v>
      </c>
      <c r="G2476" t="str">
        <f t="shared" si="40"/>
        <v>624778|1|0|0|0|1</v>
      </c>
    </row>
    <row r="2477" spans="1:7" x14ac:dyDescent="0.25">
      <c r="A2477">
        <v>624956</v>
      </c>
      <c r="B2477">
        <v>1</v>
      </c>
      <c r="C2477">
        <v>0</v>
      </c>
      <c r="D2477">
        <v>0</v>
      </c>
      <c r="E2477">
        <v>0</v>
      </c>
      <c r="F2477">
        <v>1</v>
      </c>
      <c r="G2477" t="str">
        <f t="shared" si="40"/>
        <v>624956|1|0|0|0|1</v>
      </c>
    </row>
    <row r="2478" spans="1:7" x14ac:dyDescent="0.25">
      <c r="A2478">
        <v>625056</v>
      </c>
      <c r="B2478">
        <v>1</v>
      </c>
      <c r="C2478">
        <v>0</v>
      </c>
      <c r="D2478">
        <v>0</v>
      </c>
      <c r="E2478">
        <v>0</v>
      </c>
      <c r="F2478">
        <v>1</v>
      </c>
      <c r="G2478" t="str">
        <f t="shared" si="40"/>
        <v>625056|1|0|0|0|1</v>
      </c>
    </row>
    <row r="2479" spans="1:7" x14ac:dyDescent="0.25">
      <c r="A2479">
        <v>625065</v>
      </c>
      <c r="B2479">
        <v>1</v>
      </c>
      <c r="C2479">
        <v>0</v>
      </c>
      <c r="D2479">
        <v>0</v>
      </c>
      <c r="E2479">
        <v>0</v>
      </c>
      <c r="F2479">
        <v>1</v>
      </c>
      <c r="G2479" t="str">
        <f t="shared" si="40"/>
        <v>625065|1|0|0|0|1</v>
      </c>
    </row>
    <row r="2480" spans="1:7" x14ac:dyDescent="0.25">
      <c r="A2480">
        <v>625140</v>
      </c>
      <c r="B2480">
        <v>1</v>
      </c>
      <c r="C2480">
        <v>0</v>
      </c>
      <c r="D2480">
        <v>0</v>
      </c>
      <c r="E2480">
        <v>0</v>
      </c>
      <c r="F2480">
        <v>1</v>
      </c>
      <c r="G2480" t="str">
        <f t="shared" si="40"/>
        <v>625140|1|0|0|0|1</v>
      </c>
    </row>
    <row r="2481" spans="1:7" x14ac:dyDescent="0.25">
      <c r="A2481">
        <v>625159</v>
      </c>
      <c r="B2481">
        <v>1</v>
      </c>
      <c r="C2481">
        <v>0</v>
      </c>
      <c r="D2481">
        <v>0</v>
      </c>
      <c r="E2481">
        <v>0</v>
      </c>
      <c r="F2481">
        <v>1</v>
      </c>
      <c r="G2481" t="str">
        <f t="shared" si="40"/>
        <v>625159|1|0|0|0|1</v>
      </c>
    </row>
    <row r="2482" spans="1:7" x14ac:dyDescent="0.25">
      <c r="A2482">
        <v>625654</v>
      </c>
      <c r="B2482">
        <v>1</v>
      </c>
      <c r="C2482">
        <v>0</v>
      </c>
      <c r="D2482">
        <v>0</v>
      </c>
      <c r="E2482">
        <v>1</v>
      </c>
      <c r="F2482">
        <v>0</v>
      </c>
      <c r="G2482" t="str">
        <f t="shared" si="40"/>
        <v>625654|1|0|0|1|0</v>
      </c>
    </row>
    <row r="2483" spans="1:7" x14ac:dyDescent="0.25">
      <c r="A2483">
        <v>625757</v>
      </c>
      <c r="B2483">
        <v>1</v>
      </c>
      <c r="C2483">
        <v>0</v>
      </c>
      <c r="D2483">
        <v>0</v>
      </c>
      <c r="E2483">
        <v>0</v>
      </c>
      <c r="F2483">
        <v>1</v>
      </c>
      <c r="G2483" t="str">
        <f t="shared" si="40"/>
        <v>625757|1|0|0|0|1</v>
      </c>
    </row>
    <row r="2484" spans="1:7" x14ac:dyDescent="0.25">
      <c r="A2484">
        <v>625850</v>
      </c>
      <c r="B2484">
        <v>1</v>
      </c>
      <c r="C2484">
        <v>0</v>
      </c>
      <c r="D2484">
        <v>0</v>
      </c>
      <c r="E2484">
        <v>0</v>
      </c>
      <c r="F2484">
        <v>1</v>
      </c>
      <c r="G2484" t="str">
        <f t="shared" si="40"/>
        <v>625850|1|0|0|0|1</v>
      </c>
    </row>
    <row r="2485" spans="1:7" x14ac:dyDescent="0.25">
      <c r="A2485">
        <v>625953</v>
      </c>
      <c r="B2485">
        <v>1</v>
      </c>
      <c r="C2485">
        <v>0</v>
      </c>
      <c r="D2485">
        <v>0</v>
      </c>
      <c r="E2485">
        <v>0</v>
      </c>
      <c r="F2485">
        <v>1</v>
      </c>
      <c r="G2485" t="str">
        <f t="shared" si="40"/>
        <v>625953|1|0|0|0|1</v>
      </c>
    </row>
    <row r="2486" spans="1:7" x14ac:dyDescent="0.25">
      <c r="A2486">
        <v>626101</v>
      </c>
      <c r="B2486">
        <v>1</v>
      </c>
      <c r="C2486">
        <v>0</v>
      </c>
      <c r="D2486">
        <v>0</v>
      </c>
      <c r="E2486">
        <v>1</v>
      </c>
      <c r="F2486">
        <v>0</v>
      </c>
      <c r="G2486" t="str">
        <f t="shared" si="40"/>
        <v>626101|1|0|0|1|0</v>
      </c>
    </row>
    <row r="2487" spans="1:7" x14ac:dyDescent="0.25">
      <c r="A2487">
        <v>627108</v>
      </c>
      <c r="B2487">
        <v>1</v>
      </c>
      <c r="C2487">
        <v>0</v>
      </c>
      <c r="D2487">
        <v>0</v>
      </c>
      <c r="E2487">
        <v>0</v>
      </c>
      <c r="F2487">
        <v>1</v>
      </c>
      <c r="G2487" t="str">
        <f t="shared" si="40"/>
        <v>627108|1|0|0|0|1</v>
      </c>
    </row>
    <row r="2488" spans="1:7" x14ac:dyDescent="0.25">
      <c r="A2488">
        <v>627377</v>
      </c>
      <c r="B2488">
        <v>1</v>
      </c>
      <c r="C2488">
        <v>0</v>
      </c>
      <c r="D2488">
        <v>0</v>
      </c>
      <c r="E2488">
        <v>0</v>
      </c>
      <c r="F2488">
        <v>1</v>
      </c>
      <c r="G2488" t="str">
        <f t="shared" si="40"/>
        <v>627377|1|0|0|0|1</v>
      </c>
    </row>
    <row r="2489" spans="1:7" x14ac:dyDescent="0.25">
      <c r="A2489">
        <v>627854</v>
      </c>
      <c r="B2489">
        <v>1</v>
      </c>
      <c r="C2489">
        <v>0</v>
      </c>
      <c r="D2489">
        <v>0</v>
      </c>
      <c r="E2489">
        <v>0</v>
      </c>
      <c r="F2489">
        <v>1</v>
      </c>
      <c r="G2489" t="str">
        <f t="shared" si="40"/>
        <v>627854|1|0|0|0|1</v>
      </c>
    </row>
    <row r="2490" spans="1:7" x14ac:dyDescent="0.25">
      <c r="A2490">
        <v>628039</v>
      </c>
      <c r="B2490">
        <v>1</v>
      </c>
      <c r="C2490">
        <v>0</v>
      </c>
      <c r="D2490">
        <v>0</v>
      </c>
      <c r="E2490">
        <v>0</v>
      </c>
      <c r="F2490">
        <v>1</v>
      </c>
      <c r="G2490" t="str">
        <f t="shared" si="40"/>
        <v>628039|1|0|0|0|1</v>
      </c>
    </row>
    <row r="2491" spans="1:7" x14ac:dyDescent="0.25">
      <c r="A2491">
        <v>628123</v>
      </c>
      <c r="B2491">
        <v>1</v>
      </c>
      <c r="C2491">
        <v>0</v>
      </c>
      <c r="D2491">
        <v>0</v>
      </c>
      <c r="E2491">
        <v>0</v>
      </c>
      <c r="F2491">
        <v>1</v>
      </c>
      <c r="G2491" t="str">
        <f t="shared" si="40"/>
        <v>628123|1|0|0|0|1</v>
      </c>
    </row>
    <row r="2492" spans="1:7" x14ac:dyDescent="0.25">
      <c r="A2492">
        <v>628178</v>
      </c>
      <c r="B2492">
        <v>1</v>
      </c>
      <c r="C2492">
        <v>0</v>
      </c>
      <c r="D2492">
        <v>0</v>
      </c>
      <c r="E2492">
        <v>1</v>
      </c>
      <c r="F2492">
        <v>0</v>
      </c>
      <c r="G2492" t="str">
        <f t="shared" si="40"/>
        <v>628178|1|0|0|1|0</v>
      </c>
    </row>
    <row r="2493" spans="1:7" x14ac:dyDescent="0.25">
      <c r="A2493">
        <v>628356</v>
      </c>
      <c r="B2493">
        <v>1</v>
      </c>
      <c r="C2493">
        <v>0</v>
      </c>
      <c r="D2493">
        <v>0</v>
      </c>
      <c r="E2493">
        <v>0</v>
      </c>
      <c r="F2493">
        <v>1</v>
      </c>
      <c r="G2493" t="str">
        <f t="shared" si="40"/>
        <v>628356|1|0|0|0|1</v>
      </c>
    </row>
    <row r="2494" spans="1:7" x14ac:dyDescent="0.25">
      <c r="A2494">
        <v>628552</v>
      </c>
      <c r="B2494">
        <v>1</v>
      </c>
      <c r="C2494">
        <v>0</v>
      </c>
      <c r="D2494">
        <v>0</v>
      </c>
      <c r="E2494">
        <v>0</v>
      </c>
      <c r="F2494">
        <v>1</v>
      </c>
      <c r="G2494" t="str">
        <f t="shared" si="40"/>
        <v>628552|1|0|0|0|1</v>
      </c>
    </row>
    <row r="2495" spans="1:7" x14ac:dyDescent="0.25">
      <c r="A2495">
        <v>629148</v>
      </c>
      <c r="B2495">
        <v>1</v>
      </c>
      <c r="C2495">
        <v>0</v>
      </c>
      <c r="D2495">
        <v>0</v>
      </c>
      <c r="E2495">
        <v>0</v>
      </c>
      <c r="F2495">
        <v>1</v>
      </c>
      <c r="G2495" t="str">
        <f t="shared" si="40"/>
        <v>629148|1|0|0|0|1</v>
      </c>
    </row>
    <row r="2496" spans="1:7" x14ac:dyDescent="0.25">
      <c r="A2496">
        <v>629353</v>
      </c>
      <c r="B2496">
        <v>1</v>
      </c>
      <c r="C2496">
        <v>0</v>
      </c>
      <c r="D2496">
        <v>0</v>
      </c>
      <c r="E2496">
        <v>0</v>
      </c>
      <c r="F2496">
        <v>1</v>
      </c>
      <c r="G2496" t="str">
        <f t="shared" si="40"/>
        <v>629353|1|0|0|0|1</v>
      </c>
    </row>
    <row r="2497" spans="1:7" x14ac:dyDescent="0.25">
      <c r="A2497">
        <v>629522</v>
      </c>
      <c r="B2497">
        <v>1</v>
      </c>
      <c r="C2497">
        <v>0</v>
      </c>
      <c r="D2497">
        <v>0</v>
      </c>
      <c r="E2497">
        <v>0</v>
      </c>
      <c r="F2497">
        <v>1</v>
      </c>
      <c r="G2497" t="str">
        <f t="shared" si="40"/>
        <v>629522|1|0|0|0|1</v>
      </c>
    </row>
    <row r="2498" spans="1:7" x14ac:dyDescent="0.25">
      <c r="A2498">
        <v>629746</v>
      </c>
      <c r="B2498">
        <v>1</v>
      </c>
      <c r="C2498">
        <v>0</v>
      </c>
      <c r="D2498">
        <v>0</v>
      </c>
      <c r="E2498">
        <v>0</v>
      </c>
      <c r="F2498">
        <v>1</v>
      </c>
      <c r="G2498" t="str">
        <f t="shared" si="40"/>
        <v>629746|1|0|0|0|1</v>
      </c>
    </row>
    <row r="2499" spans="1:7" x14ac:dyDescent="0.25">
      <c r="A2499">
        <v>630041</v>
      </c>
      <c r="B2499">
        <v>1</v>
      </c>
      <c r="C2499">
        <v>0</v>
      </c>
      <c r="D2499">
        <v>0</v>
      </c>
      <c r="E2499">
        <v>0</v>
      </c>
      <c r="F2499">
        <v>1</v>
      </c>
      <c r="G2499" t="str">
        <f t="shared" si="40"/>
        <v>630041|1|0|0|0|1</v>
      </c>
    </row>
    <row r="2500" spans="1:7" x14ac:dyDescent="0.25">
      <c r="A2500">
        <v>630340</v>
      </c>
      <c r="B2500">
        <v>1</v>
      </c>
      <c r="C2500">
        <v>0</v>
      </c>
      <c r="D2500">
        <v>0</v>
      </c>
      <c r="E2500">
        <v>0</v>
      </c>
      <c r="F2500">
        <v>1</v>
      </c>
      <c r="G2500" t="str">
        <f t="shared" ref="G2500:G2563" si="41">CONCATENATE(A2500,"|",B2500,"|",C2500,"|",D2500,"|",E2500,"|",F2500)</f>
        <v>630340|1|0|0|0|1</v>
      </c>
    </row>
    <row r="2501" spans="1:7" x14ac:dyDescent="0.25">
      <c r="A2501">
        <v>630555</v>
      </c>
      <c r="B2501">
        <v>1</v>
      </c>
      <c r="C2501">
        <v>0</v>
      </c>
      <c r="D2501">
        <v>0</v>
      </c>
      <c r="E2501">
        <v>0</v>
      </c>
      <c r="F2501">
        <v>1</v>
      </c>
      <c r="G2501" t="str">
        <f t="shared" si="41"/>
        <v>630555|1|0|0|0|1</v>
      </c>
    </row>
    <row r="2502" spans="1:7" x14ac:dyDescent="0.25">
      <c r="A2502">
        <v>630658</v>
      </c>
      <c r="B2502">
        <v>1</v>
      </c>
      <c r="C2502">
        <v>0</v>
      </c>
      <c r="D2502">
        <v>0</v>
      </c>
      <c r="E2502">
        <v>0</v>
      </c>
      <c r="F2502">
        <v>1</v>
      </c>
      <c r="G2502" t="str">
        <f t="shared" si="41"/>
        <v>630658|1|0|0|0|1</v>
      </c>
    </row>
    <row r="2503" spans="1:7" x14ac:dyDescent="0.25">
      <c r="A2503">
        <v>631039</v>
      </c>
      <c r="B2503">
        <v>1</v>
      </c>
      <c r="C2503">
        <v>0</v>
      </c>
      <c r="D2503">
        <v>0</v>
      </c>
      <c r="E2503">
        <v>0</v>
      </c>
      <c r="F2503">
        <v>1</v>
      </c>
      <c r="G2503" t="str">
        <f t="shared" si="41"/>
        <v>631039|1|0|0|0|1</v>
      </c>
    </row>
    <row r="2504" spans="1:7" x14ac:dyDescent="0.25">
      <c r="A2504">
        <v>631150</v>
      </c>
      <c r="B2504">
        <v>1</v>
      </c>
      <c r="C2504">
        <v>0</v>
      </c>
      <c r="D2504">
        <v>0</v>
      </c>
      <c r="E2504">
        <v>0</v>
      </c>
      <c r="F2504">
        <v>1</v>
      </c>
      <c r="G2504" t="str">
        <f t="shared" si="41"/>
        <v>631150|1|0|0|0|1</v>
      </c>
    </row>
    <row r="2505" spans="1:7" x14ac:dyDescent="0.25">
      <c r="A2505">
        <v>631178</v>
      </c>
      <c r="B2505">
        <v>1</v>
      </c>
      <c r="C2505">
        <v>0</v>
      </c>
      <c r="D2505">
        <v>0</v>
      </c>
      <c r="E2505">
        <v>0</v>
      </c>
      <c r="F2505">
        <v>1</v>
      </c>
      <c r="G2505" t="str">
        <f t="shared" si="41"/>
        <v>631178|1|0|0|0|1</v>
      </c>
    </row>
    <row r="2506" spans="1:7" x14ac:dyDescent="0.25">
      <c r="A2506">
        <v>631422</v>
      </c>
      <c r="B2506">
        <v>1</v>
      </c>
      <c r="C2506">
        <v>0</v>
      </c>
      <c r="D2506">
        <v>0</v>
      </c>
      <c r="E2506">
        <v>1</v>
      </c>
      <c r="F2506">
        <v>0</v>
      </c>
      <c r="G2506" t="str">
        <f t="shared" si="41"/>
        <v>631422|1|0|0|1|0</v>
      </c>
    </row>
    <row r="2507" spans="1:7" x14ac:dyDescent="0.25">
      <c r="A2507">
        <v>631570</v>
      </c>
      <c r="B2507">
        <v>1</v>
      </c>
      <c r="C2507">
        <v>0</v>
      </c>
      <c r="D2507">
        <v>0</v>
      </c>
      <c r="E2507">
        <v>1</v>
      </c>
      <c r="F2507">
        <v>0</v>
      </c>
      <c r="G2507" t="str">
        <f t="shared" si="41"/>
        <v>631570|1|0|0|1|0</v>
      </c>
    </row>
    <row r="2508" spans="1:7" x14ac:dyDescent="0.25">
      <c r="A2508">
        <v>632410</v>
      </c>
      <c r="B2508">
        <v>1</v>
      </c>
      <c r="C2508">
        <v>0</v>
      </c>
      <c r="D2508">
        <v>0</v>
      </c>
      <c r="E2508">
        <v>0</v>
      </c>
      <c r="F2508">
        <v>1</v>
      </c>
      <c r="G2508" t="str">
        <f t="shared" si="41"/>
        <v>632410|1|0|0|0|1</v>
      </c>
    </row>
    <row r="2509" spans="1:7" x14ac:dyDescent="0.25">
      <c r="A2509">
        <v>632607</v>
      </c>
      <c r="B2509">
        <v>1</v>
      </c>
      <c r="C2509">
        <v>0</v>
      </c>
      <c r="D2509">
        <v>0</v>
      </c>
      <c r="E2509">
        <v>1</v>
      </c>
      <c r="F2509">
        <v>0</v>
      </c>
      <c r="G2509" t="str">
        <f t="shared" si="41"/>
        <v>632607|1|0|0|1|0</v>
      </c>
    </row>
    <row r="2510" spans="1:7" x14ac:dyDescent="0.25">
      <c r="A2510">
        <v>632858</v>
      </c>
      <c r="B2510">
        <v>1</v>
      </c>
      <c r="C2510">
        <v>0</v>
      </c>
      <c r="D2510">
        <v>0</v>
      </c>
      <c r="E2510">
        <v>0</v>
      </c>
      <c r="F2510">
        <v>1</v>
      </c>
      <c r="G2510" t="str">
        <f t="shared" si="41"/>
        <v>632858|1|0|0|0|1</v>
      </c>
    </row>
    <row r="2511" spans="1:7" x14ac:dyDescent="0.25">
      <c r="A2511">
        <v>633378</v>
      </c>
      <c r="B2511">
        <v>1</v>
      </c>
      <c r="C2511">
        <v>0</v>
      </c>
      <c r="D2511">
        <v>0</v>
      </c>
      <c r="E2511">
        <v>1</v>
      </c>
      <c r="F2511">
        <v>0</v>
      </c>
      <c r="G2511" t="str">
        <f t="shared" si="41"/>
        <v>633378|1|0|0|1|0</v>
      </c>
    </row>
    <row r="2512" spans="1:7" x14ac:dyDescent="0.25">
      <c r="A2512">
        <v>633640</v>
      </c>
      <c r="B2512">
        <v>1</v>
      </c>
      <c r="C2512">
        <v>0</v>
      </c>
      <c r="D2512">
        <v>0</v>
      </c>
      <c r="E2512">
        <v>0</v>
      </c>
      <c r="F2512">
        <v>1</v>
      </c>
      <c r="G2512" t="str">
        <f t="shared" si="41"/>
        <v>633640|1|0|0|0|1</v>
      </c>
    </row>
    <row r="2513" spans="1:7" x14ac:dyDescent="0.25">
      <c r="A2513">
        <v>633677</v>
      </c>
      <c r="B2513">
        <v>1</v>
      </c>
      <c r="C2513">
        <v>0</v>
      </c>
      <c r="D2513">
        <v>0</v>
      </c>
      <c r="E2513">
        <v>0</v>
      </c>
      <c r="F2513">
        <v>1</v>
      </c>
      <c r="G2513" t="str">
        <f t="shared" si="41"/>
        <v>633677|1|0|0|0|1</v>
      </c>
    </row>
    <row r="2514" spans="1:7" x14ac:dyDescent="0.25">
      <c r="A2514">
        <v>634544</v>
      </c>
      <c r="B2514">
        <v>1</v>
      </c>
      <c r="C2514">
        <v>0</v>
      </c>
      <c r="D2514">
        <v>0</v>
      </c>
      <c r="E2514">
        <v>0</v>
      </c>
      <c r="F2514">
        <v>1</v>
      </c>
      <c r="G2514" t="str">
        <f t="shared" si="41"/>
        <v>634544|1|0|0|0|1</v>
      </c>
    </row>
    <row r="2515" spans="1:7" x14ac:dyDescent="0.25">
      <c r="A2515">
        <v>634955</v>
      </c>
      <c r="B2515">
        <v>1</v>
      </c>
      <c r="C2515">
        <v>0</v>
      </c>
      <c r="D2515">
        <v>0</v>
      </c>
      <c r="E2515">
        <v>0</v>
      </c>
      <c r="F2515">
        <v>1</v>
      </c>
      <c r="G2515" t="str">
        <f t="shared" si="41"/>
        <v>634955|1|0|0|0|1</v>
      </c>
    </row>
    <row r="2516" spans="1:7" x14ac:dyDescent="0.25">
      <c r="A2516">
        <v>634973</v>
      </c>
      <c r="B2516">
        <v>1</v>
      </c>
      <c r="C2516">
        <v>0</v>
      </c>
      <c r="D2516">
        <v>0</v>
      </c>
      <c r="E2516">
        <v>0</v>
      </c>
      <c r="F2516">
        <v>1</v>
      </c>
      <c r="G2516" t="str">
        <f t="shared" si="41"/>
        <v>634973|1|0|0|0|1</v>
      </c>
    </row>
    <row r="2517" spans="1:7" x14ac:dyDescent="0.25">
      <c r="A2517">
        <v>635457</v>
      </c>
      <c r="B2517">
        <v>1</v>
      </c>
      <c r="C2517">
        <v>0</v>
      </c>
      <c r="D2517">
        <v>0</v>
      </c>
      <c r="E2517">
        <v>0</v>
      </c>
      <c r="F2517">
        <v>1</v>
      </c>
      <c r="G2517" t="str">
        <f t="shared" si="41"/>
        <v>635457|1|0|0|0|1</v>
      </c>
    </row>
    <row r="2518" spans="1:7" x14ac:dyDescent="0.25">
      <c r="A2518">
        <v>635840</v>
      </c>
      <c r="B2518">
        <v>1</v>
      </c>
      <c r="C2518">
        <v>0</v>
      </c>
      <c r="D2518">
        <v>0</v>
      </c>
      <c r="E2518">
        <v>0</v>
      </c>
      <c r="F2518">
        <v>1</v>
      </c>
      <c r="G2518" t="str">
        <f t="shared" si="41"/>
        <v>635840|1|0|0|0|1</v>
      </c>
    </row>
    <row r="2519" spans="1:7" x14ac:dyDescent="0.25">
      <c r="A2519">
        <v>635907</v>
      </c>
      <c r="B2519">
        <v>1</v>
      </c>
      <c r="C2519">
        <v>0</v>
      </c>
      <c r="D2519">
        <v>0</v>
      </c>
      <c r="E2519">
        <v>0</v>
      </c>
      <c r="F2519">
        <v>1</v>
      </c>
      <c r="G2519" t="str">
        <f t="shared" si="41"/>
        <v>635907|1|0|0|0|1</v>
      </c>
    </row>
    <row r="2520" spans="1:7" x14ac:dyDescent="0.25">
      <c r="A2520">
        <v>636276</v>
      </c>
      <c r="B2520">
        <v>1</v>
      </c>
      <c r="C2520">
        <v>0</v>
      </c>
      <c r="D2520">
        <v>0</v>
      </c>
      <c r="E2520">
        <v>0</v>
      </c>
      <c r="F2520">
        <v>1</v>
      </c>
      <c r="G2520" t="str">
        <f t="shared" si="41"/>
        <v>636276|1|0|0|0|1</v>
      </c>
    </row>
    <row r="2521" spans="1:7" x14ac:dyDescent="0.25">
      <c r="A2521">
        <v>636753</v>
      </c>
      <c r="B2521">
        <v>1</v>
      </c>
      <c r="C2521">
        <v>0</v>
      </c>
      <c r="D2521">
        <v>0</v>
      </c>
      <c r="E2521">
        <v>0</v>
      </c>
      <c r="F2521">
        <v>1</v>
      </c>
      <c r="G2521" t="str">
        <f t="shared" si="41"/>
        <v>636753|1|0|0|0|1</v>
      </c>
    </row>
    <row r="2522" spans="1:7" x14ac:dyDescent="0.25">
      <c r="A2522">
        <v>636771</v>
      </c>
      <c r="B2522">
        <v>1</v>
      </c>
      <c r="C2522">
        <v>0</v>
      </c>
      <c r="D2522">
        <v>0</v>
      </c>
      <c r="E2522">
        <v>1</v>
      </c>
      <c r="F2522">
        <v>0</v>
      </c>
      <c r="G2522" t="str">
        <f t="shared" si="41"/>
        <v>636771|1|0|0|1|0</v>
      </c>
    </row>
    <row r="2523" spans="1:7" x14ac:dyDescent="0.25">
      <c r="A2523">
        <v>637170</v>
      </c>
      <c r="B2523">
        <v>1</v>
      </c>
      <c r="C2523">
        <v>0</v>
      </c>
      <c r="D2523">
        <v>0</v>
      </c>
      <c r="E2523">
        <v>0</v>
      </c>
      <c r="F2523">
        <v>1</v>
      </c>
      <c r="G2523" t="str">
        <f t="shared" si="41"/>
        <v>637170|1|0|0|0|1</v>
      </c>
    </row>
    <row r="2524" spans="1:7" x14ac:dyDescent="0.25">
      <c r="A2524">
        <v>637451</v>
      </c>
      <c r="B2524">
        <v>1</v>
      </c>
      <c r="C2524">
        <v>0</v>
      </c>
      <c r="D2524">
        <v>1</v>
      </c>
      <c r="E2524">
        <v>0</v>
      </c>
      <c r="F2524">
        <v>0</v>
      </c>
      <c r="G2524" t="str">
        <f t="shared" si="41"/>
        <v>637451|1|0|1|0|0</v>
      </c>
    </row>
    <row r="2525" spans="1:7" x14ac:dyDescent="0.25">
      <c r="A2525">
        <v>637554</v>
      </c>
      <c r="B2525">
        <v>1</v>
      </c>
      <c r="C2525">
        <v>0</v>
      </c>
      <c r="D2525">
        <v>0</v>
      </c>
      <c r="E2525">
        <v>0</v>
      </c>
      <c r="F2525">
        <v>1</v>
      </c>
      <c r="G2525" t="str">
        <f t="shared" si="41"/>
        <v>637554|1|0|0|0|1</v>
      </c>
    </row>
    <row r="2526" spans="1:7" x14ac:dyDescent="0.25">
      <c r="A2526">
        <v>638131</v>
      </c>
      <c r="B2526">
        <v>1</v>
      </c>
      <c r="C2526">
        <v>0</v>
      </c>
      <c r="D2526">
        <v>0</v>
      </c>
      <c r="E2526">
        <v>0</v>
      </c>
      <c r="F2526">
        <v>1</v>
      </c>
      <c r="G2526" t="str">
        <f t="shared" si="41"/>
        <v>638131|1|0|0|0|1</v>
      </c>
    </row>
    <row r="2527" spans="1:7" x14ac:dyDescent="0.25">
      <c r="A2527">
        <v>638355</v>
      </c>
      <c r="B2527">
        <v>1</v>
      </c>
      <c r="C2527">
        <v>0</v>
      </c>
      <c r="D2527">
        <v>0</v>
      </c>
      <c r="E2527">
        <v>0</v>
      </c>
      <c r="F2527">
        <v>1</v>
      </c>
      <c r="G2527" t="str">
        <f t="shared" si="41"/>
        <v>638355|1|0|0|0|1</v>
      </c>
    </row>
    <row r="2528" spans="1:7" x14ac:dyDescent="0.25">
      <c r="A2528">
        <v>638850</v>
      </c>
      <c r="B2528">
        <v>1</v>
      </c>
      <c r="C2528">
        <v>0</v>
      </c>
      <c r="D2528">
        <v>0</v>
      </c>
      <c r="E2528">
        <v>0</v>
      </c>
      <c r="F2528">
        <v>1</v>
      </c>
      <c r="G2528" t="str">
        <f t="shared" si="41"/>
        <v>638850|1|0|0|0|1</v>
      </c>
    </row>
    <row r="2529" spans="1:7" x14ac:dyDescent="0.25">
      <c r="A2529">
        <v>639549</v>
      </c>
      <c r="B2529">
        <v>1</v>
      </c>
      <c r="C2529">
        <v>0</v>
      </c>
      <c r="D2529">
        <v>0</v>
      </c>
      <c r="E2529">
        <v>0</v>
      </c>
      <c r="F2529">
        <v>1</v>
      </c>
      <c r="G2529" t="str">
        <f t="shared" si="41"/>
        <v>639549|1|0|0|0|1</v>
      </c>
    </row>
    <row r="2530" spans="1:7" x14ac:dyDescent="0.25">
      <c r="A2530">
        <v>639567</v>
      </c>
      <c r="B2530">
        <v>1</v>
      </c>
      <c r="C2530">
        <v>0</v>
      </c>
      <c r="D2530">
        <v>0</v>
      </c>
      <c r="E2530">
        <v>0</v>
      </c>
      <c r="F2530">
        <v>1</v>
      </c>
      <c r="G2530" t="str">
        <f t="shared" si="41"/>
        <v>639567|1|0|0|0|1</v>
      </c>
    </row>
    <row r="2531" spans="1:7" x14ac:dyDescent="0.25">
      <c r="A2531">
        <v>639633</v>
      </c>
      <c r="B2531">
        <v>1</v>
      </c>
      <c r="C2531">
        <v>0</v>
      </c>
      <c r="D2531">
        <v>0</v>
      </c>
      <c r="E2531">
        <v>0</v>
      </c>
      <c r="F2531">
        <v>1</v>
      </c>
      <c r="G2531" t="str">
        <f t="shared" si="41"/>
        <v>639633|1|0|0|0|1</v>
      </c>
    </row>
    <row r="2532" spans="1:7" x14ac:dyDescent="0.25">
      <c r="A2532">
        <v>639857</v>
      </c>
      <c r="B2532">
        <v>1</v>
      </c>
      <c r="C2532">
        <v>0</v>
      </c>
      <c r="D2532">
        <v>0</v>
      </c>
      <c r="E2532">
        <v>0</v>
      </c>
      <c r="F2532">
        <v>1</v>
      </c>
      <c r="G2532" t="str">
        <f t="shared" si="41"/>
        <v>639857|1|0|0|0|1</v>
      </c>
    </row>
    <row r="2533" spans="1:7" x14ac:dyDescent="0.25">
      <c r="A2533">
        <v>640143</v>
      </c>
      <c r="B2533">
        <v>1</v>
      </c>
      <c r="C2533">
        <v>0</v>
      </c>
      <c r="D2533">
        <v>0</v>
      </c>
      <c r="E2533">
        <v>0</v>
      </c>
      <c r="F2533">
        <v>1</v>
      </c>
      <c r="G2533" t="str">
        <f t="shared" si="41"/>
        <v>640143|1|0|0|0|1</v>
      </c>
    </row>
    <row r="2534" spans="1:7" x14ac:dyDescent="0.25">
      <c r="A2534">
        <v>640246</v>
      </c>
      <c r="B2534">
        <v>1</v>
      </c>
      <c r="C2534">
        <v>0</v>
      </c>
      <c r="D2534">
        <v>0</v>
      </c>
      <c r="E2534">
        <v>0</v>
      </c>
      <c r="F2534">
        <v>1</v>
      </c>
      <c r="G2534" t="str">
        <f t="shared" si="41"/>
        <v>640246|1|0|0|0|1</v>
      </c>
    </row>
    <row r="2535" spans="1:7" x14ac:dyDescent="0.25">
      <c r="A2535">
        <v>640442</v>
      </c>
      <c r="B2535">
        <v>1</v>
      </c>
      <c r="C2535">
        <v>0</v>
      </c>
      <c r="D2535">
        <v>0</v>
      </c>
      <c r="E2535">
        <v>0</v>
      </c>
      <c r="F2535">
        <v>1</v>
      </c>
      <c r="G2535" t="str">
        <f t="shared" si="41"/>
        <v>640442|1|0|0|0|1</v>
      </c>
    </row>
    <row r="2536" spans="1:7" x14ac:dyDescent="0.25">
      <c r="A2536">
        <v>640554</v>
      </c>
      <c r="B2536">
        <v>1</v>
      </c>
      <c r="C2536">
        <v>0</v>
      </c>
      <c r="D2536">
        <v>0</v>
      </c>
      <c r="E2536">
        <v>0</v>
      </c>
      <c r="F2536">
        <v>1</v>
      </c>
      <c r="G2536" t="str">
        <f t="shared" si="41"/>
        <v>640554|1|0|0|0|1</v>
      </c>
    </row>
    <row r="2537" spans="1:7" x14ac:dyDescent="0.25">
      <c r="A2537">
        <v>640956</v>
      </c>
      <c r="B2537">
        <v>1</v>
      </c>
      <c r="C2537">
        <v>0</v>
      </c>
      <c r="D2537">
        <v>0</v>
      </c>
      <c r="E2537">
        <v>0</v>
      </c>
      <c r="F2537">
        <v>1</v>
      </c>
      <c r="G2537" t="str">
        <f t="shared" si="41"/>
        <v>640956|1|0|0|0|1</v>
      </c>
    </row>
    <row r="2538" spans="1:7" x14ac:dyDescent="0.25">
      <c r="A2538">
        <v>641449</v>
      </c>
      <c r="B2538">
        <v>1</v>
      </c>
      <c r="C2538">
        <v>0</v>
      </c>
      <c r="D2538">
        <v>0</v>
      </c>
      <c r="E2538">
        <v>0</v>
      </c>
      <c r="F2538">
        <v>1</v>
      </c>
      <c r="G2538" t="str">
        <f t="shared" si="41"/>
        <v>641449|1|0|0|0|1</v>
      </c>
    </row>
    <row r="2539" spans="1:7" x14ac:dyDescent="0.25">
      <c r="A2539">
        <v>641579</v>
      </c>
      <c r="B2539">
        <v>1</v>
      </c>
      <c r="C2539">
        <v>0</v>
      </c>
      <c r="D2539">
        <v>0</v>
      </c>
      <c r="E2539">
        <v>0</v>
      </c>
      <c r="F2539">
        <v>1</v>
      </c>
      <c r="G2539" t="str">
        <f t="shared" si="41"/>
        <v>641579|1|0|0|0|1</v>
      </c>
    </row>
    <row r="2540" spans="1:7" x14ac:dyDescent="0.25">
      <c r="A2540">
        <v>641775</v>
      </c>
      <c r="B2540">
        <v>1</v>
      </c>
      <c r="C2540">
        <v>0</v>
      </c>
      <c r="D2540">
        <v>0</v>
      </c>
      <c r="E2540">
        <v>1</v>
      </c>
      <c r="F2540">
        <v>0</v>
      </c>
      <c r="G2540" t="str">
        <f t="shared" si="41"/>
        <v>641775|1|0|0|1|0</v>
      </c>
    </row>
    <row r="2541" spans="1:7" x14ac:dyDescent="0.25">
      <c r="A2541">
        <v>642437</v>
      </c>
      <c r="B2541">
        <v>1</v>
      </c>
      <c r="C2541">
        <v>0</v>
      </c>
      <c r="D2541">
        <v>0</v>
      </c>
      <c r="E2541">
        <v>0</v>
      </c>
      <c r="F2541">
        <v>1</v>
      </c>
      <c r="G2541" t="str">
        <f t="shared" si="41"/>
        <v>642437|1|0|0|0|1</v>
      </c>
    </row>
    <row r="2542" spans="1:7" x14ac:dyDescent="0.25">
      <c r="A2542">
        <v>642549</v>
      </c>
      <c r="B2542">
        <v>1</v>
      </c>
      <c r="C2542">
        <v>0</v>
      </c>
      <c r="D2542">
        <v>0</v>
      </c>
      <c r="E2542">
        <v>1</v>
      </c>
      <c r="F2542">
        <v>0</v>
      </c>
      <c r="G2542" t="str">
        <f t="shared" si="41"/>
        <v>642549|1|0|0|1|0</v>
      </c>
    </row>
    <row r="2543" spans="1:7" x14ac:dyDescent="0.25">
      <c r="A2543">
        <v>642857</v>
      </c>
      <c r="B2543">
        <v>1</v>
      </c>
      <c r="C2543">
        <v>0</v>
      </c>
      <c r="D2543">
        <v>0</v>
      </c>
      <c r="E2543">
        <v>0</v>
      </c>
      <c r="F2543">
        <v>1</v>
      </c>
      <c r="G2543" t="str">
        <f t="shared" si="41"/>
        <v>642857|1|0|0|0|1</v>
      </c>
    </row>
    <row r="2544" spans="1:7" x14ac:dyDescent="0.25">
      <c r="A2544">
        <v>643078</v>
      </c>
      <c r="B2544">
        <v>1</v>
      </c>
      <c r="C2544">
        <v>0</v>
      </c>
      <c r="D2544">
        <v>0</v>
      </c>
      <c r="E2544">
        <v>0</v>
      </c>
      <c r="F2544">
        <v>1</v>
      </c>
      <c r="G2544" t="str">
        <f t="shared" si="41"/>
        <v>643078|1|0|0|0|1</v>
      </c>
    </row>
    <row r="2545" spans="1:7" x14ac:dyDescent="0.25">
      <c r="A2545">
        <v>643274</v>
      </c>
      <c r="B2545">
        <v>1</v>
      </c>
      <c r="C2545">
        <v>0</v>
      </c>
      <c r="D2545">
        <v>0</v>
      </c>
      <c r="E2545">
        <v>0</v>
      </c>
      <c r="F2545">
        <v>1</v>
      </c>
      <c r="G2545" t="str">
        <f t="shared" si="41"/>
        <v>643274|1|0|0|0|1</v>
      </c>
    </row>
    <row r="2546" spans="1:7" x14ac:dyDescent="0.25">
      <c r="A2546">
        <v>643340</v>
      </c>
      <c r="B2546">
        <v>1</v>
      </c>
      <c r="C2546">
        <v>0</v>
      </c>
      <c r="D2546">
        <v>0</v>
      </c>
      <c r="E2546">
        <v>0</v>
      </c>
      <c r="F2546">
        <v>1</v>
      </c>
      <c r="G2546" t="str">
        <f t="shared" si="41"/>
        <v>643340|1|0|0|0|1</v>
      </c>
    </row>
    <row r="2547" spans="1:7" x14ac:dyDescent="0.25">
      <c r="A2547">
        <v>643452</v>
      </c>
      <c r="B2547">
        <v>1</v>
      </c>
      <c r="C2547">
        <v>0</v>
      </c>
      <c r="D2547">
        <v>0</v>
      </c>
      <c r="E2547">
        <v>0</v>
      </c>
      <c r="F2547">
        <v>1</v>
      </c>
      <c r="G2547" t="str">
        <f t="shared" si="41"/>
        <v>643452|1|0|0|0|1</v>
      </c>
    </row>
    <row r="2548" spans="1:7" x14ac:dyDescent="0.25">
      <c r="A2548">
        <v>643658</v>
      </c>
      <c r="B2548">
        <v>1</v>
      </c>
      <c r="C2548">
        <v>0</v>
      </c>
      <c r="D2548">
        <v>0</v>
      </c>
      <c r="E2548">
        <v>0</v>
      </c>
      <c r="F2548">
        <v>1</v>
      </c>
      <c r="G2548" t="str">
        <f t="shared" si="41"/>
        <v>643658|1|0|0|0|1</v>
      </c>
    </row>
    <row r="2549" spans="1:7" x14ac:dyDescent="0.25">
      <c r="A2549">
        <v>644057</v>
      </c>
      <c r="B2549">
        <v>1</v>
      </c>
      <c r="C2549">
        <v>0</v>
      </c>
      <c r="D2549">
        <v>0</v>
      </c>
      <c r="E2549">
        <v>0</v>
      </c>
      <c r="F2549">
        <v>1</v>
      </c>
      <c r="G2549" t="str">
        <f t="shared" si="41"/>
        <v>644057|1|0|0|0|1</v>
      </c>
    </row>
    <row r="2550" spans="1:7" x14ac:dyDescent="0.25">
      <c r="A2550">
        <v>644141</v>
      </c>
      <c r="B2550">
        <v>1</v>
      </c>
      <c r="C2550">
        <v>0</v>
      </c>
      <c r="D2550">
        <v>0</v>
      </c>
      <c r="E2550">
        <v>0</v>
      </c>
      <c r="F2550">
        <v>1</v>
      </c>
      <c r="G2550" t="str">
        <f t="shared" si="41"/>
        <v>644141|1|0|0|0|1</v>
      </c>
    </row>
    <row r="2551" spans="1:7" x14ac:dyDescent="0.25">
      <c r="A2551">
        <v>644646</v>
      </c>
      <c r="B2551">
        <v>1</v>
      </c>
      <c r="C2551">
        <v>0</v>
      </c>
      <c r="D2551">
        <v>0</v>
      </c>
      <c r="E2551">
        <v>0</v>
      </c>
      <c r="F2551">
        <v>1</v>
      </c>
      <c r="G2551" t="str">
        <f t="shared" si="41"/>
        <v>644646|1|0|0|0|1</v>
      </c>
    </row>
    <row r="2552" spans="1:7" x14ac:dyDescent="0.25">
      <c r="A2552">
        <v>644776</v>
      </c>
      <c r="B2552">
        <v>1</v>
      </c>
      <c r="C2552">
        <v>0</v>
      </c>
      <c r="D2552">
        <v>0</v>
      </c>
      <c r="E2552">
        <v>0</v>
      </c>
      <c r="F2552">
        <v>1</v>
      </c>
      <c r="G2552" t="str">
        <f t="shared" si="41"/>
        <v>644776|1|0|0|0|1</v>
      </c>
    </row>
    <row r="2553" spans="1:7" x14ac:dyDescent="0.25">
      <c r="A2553">
        <v>644842</v>
      </c>
      <c r="B2553">
        <v>1</v>
      </c>
      <c r="C2553">
        <v>0</v>
      </c>
      <c r="D2553">
        <v>0</v>
      </c>
      <c r="E2553">
        <v>0</v>
      </c>
      <c r="F2553">
        <v>1</v>
      </c>
      <c r="G2553" t="str">
        <f t="shared" si="41"/>
        <v>644842|1|0|0|0|1</v>
      </c>
    </row>
    <row r="2554" spans="1:7" x14ac:dyDescent="0.25">
      <c r="A2554">
        <v>644954</v>
      </c>
      <c r="B2554">
        <v>1</v>
      </c>
      <c r="C2554">
        <v>0</v>
      </c>
      <c r="D2554">
        <v>0</v>
      </c>
      <c r="E2554">
        <v>0</v>
      </c>
      <c r="F2554">
        <v>1</v>
      </c>
      <c r="G2554" t="str">
        <f t="shared" si="41"/>
        <v>644954|1|0|0|0|1</v>
      </c>
    </row>
    <row r="2555" spans="1:7" x14ac:dyDescent="0.25">
      <c r="A2555">
        <v>644963</v>
      </c>
      <c r="B2555">
        <v>1</v>
      </c>
      <c r="C2555">
        <v>0</v>
      </c>
      <c r="D2555">
        <v>0</v>
      </c>
      <c r="E2555">
        <v>0</v>
      </c>
      <c r="F2555">
        <v>1</v>
      </c>
      <c r="G2555" t="str">
        <f t="shared" si="41"/>
        <v>644963|1|0|0|0|1</v>
      </c>
    </row>
    <row r="2556" spans="1:7" x14ac:dyDescent="0.25">
      <c r="A2556">
        <v>645157</v>
      </c>
      <c r="B2556">
        <v>1</v>
      </c>
      <c r="C2556">
        <v>0</v>
      </c>
      <c r="D2556">
        <v>0</v>
      </c>
      <c r="E2556">
        <v>0</v>
      </c>
      <c r="F2556">
        <v>1</v>
      </c>
      <c r="G2556" t="str">
        <f t="shared" si="41"/>
        <v>645157|1|0|0|0|1</v>
      </c>
    </row>
    <row r="2557" spans="1:7" x14ac:dyDescent="0.25">
      <c r="A2557">
        <v>645317</v>
      </c>
      <c r="B2557">
        <v>1</v>
      </c>
      <c r="C2557">
        <v>0</v>
      </c>
      <c r="D2557">
        <v>0</v>
      </c>
      <c r="E2557">
        <v>1</v>
      </c>
      <c r="F2557">
        <v>0</v>
      </c>
      <c r="G2557" t="str">
        <f t="shared" si="41"/>
        <v>645317|1|0|0|1|0</v>
      </c>
    </row>
    <row r="2558" spans="1:7" x14ac:dyDescent="0.25">
      <c r="A2558">
        <v>645465</v>
      </c>
      <c r="B2558">
        <v>1</v>
      </c>
      <c r="C2558">
        <v>0</v>
      </c>
      <c r="D2558">
        <v>0</v>
      </c>
      <c r="E2558">
        <v>1</v>
      </c>
      <c r="F2558">
        <v>0</v>
      </c>
      <c r="G2558" t="str">
        <f t="shared" si="41"/>
        <v>645465|1|0|0|1|0</v>
      </c>
    </row>
    <row r="2559" spans="1:7" x14ac:dyDescent="0.25">
      <c r="A2559">
        <v>645540</v>
      </c>
      <c r="B2559">
        <v>1</v>
      </c>
      <c r="C2559">
        <v>0</v>
      </c>
      <c r="D2559">
        <v>0</v>
      </c>
      <c r="E2559">
        <v>0</v>
      </c>
      <c r="F2559">
        <v>1</v>
      </c>
      <c r="G2559" t="str">
        <f t="shared" si="41"/>
        <v>645540|1|0|0|0|1</v>
      </c>
    </row>
    <row r="2560" spans="1:7" x14ac:dyDescent="0.25">
      <c r="A2560">
        <v>645577</v>
      </c>
      <c r="B2560">
        <v>1</v>
      </c>
      <c r="C2560">
        <v>0</v>
      </c>
      <c r="D2560">
        <v>0</v>
      </c>
      <c r="E2560">
        <v>0</v>
      </c>
      <c r="F2560">
        <v>1</v>
      </c>
      <c r="G2560" t="str">
        <f t="shared" si="41"/>
        <v>645577|1|0|0|0|1</v>
      </c>
    </row>
    <row r="2561" spans="1:7" x14ac:dyDescent="0.25">
      <c r="A2561">
        <v>645625</v>
      </c>
      <c r="B2561">
        <v>1</v>
      </c>
      <c r="C2561">
        <v>0</v>
      </c>
      <c r="D2561">
        <v>1</v>
      </c>
      <c r="E2561">
        <v>0</v>
      </c>
      <c r="F2561">
        <v>0</v>
      </c>
      <c r="G2561" t="str">
        <f t="shared" si="41"/>
        <v>645625|1|0|1|0|0</v>
      </c>
    </row>
    <row r="2562" spans="1:7" x14ac:dyDescent="0.25">
      <c r="A2562">
        <v>646042</v>
      </c>
      <c r="B2562">
        <v>1</v>
      </c>
      <c r="C2562">
        <v>0</v>
      </c>
      <c r="D2562">
        <v>0</v>
      </c>
      <c r="E2562">
        <v>0</v>
      </c>
      <c r="F2562">
        <v>1</v>
      </c>
      <c r="G2562" t="str">
        <f t="shared" si="41"/>
        <v>646042|1|0|0|0|1</v>
      </c>
    </row>
    <row r="2563" spans="1:7" x14ac:dyDescent="0.25">
      <c r="A2563">
        <v>646145</v>
      </c>
      <c r="B2563">
        <v>1</v>
      </c>
      <c r="C2563">
        <v>0</v>
      </c>
      <c r="D2563">
        <v>0</v>
      </c>
      <c r="E2563">
        <v>0</v>
      </c>
      <c r="F2563">
        <v>1</v>
      </c>
      <c r="G2563" t="str">
        <f t="shared" si="41"/>
        <v>646145|1|0|0|0|1</v>
      </c>
    </row>
    <row r="2564" spans="1:7" x14ac:dyDescent="0.25">
      <c r="A2564">
        <v>646172</v>
      </c>
      <c r="B2564">
        <v>1</v>
      </c>
      <c r="C2564">
        <v>0</v>
      </c>
      <c r="D2564">
        <v>0</v>
      </c>
      <c r="E2564">
        <v>0</v>
      </c>
      <c r="F2564">
        <v>1</v>
      </c>
      <c r="G2564" t="str">
        <f t="shared" ref="G2564:G2627" si="42">CONCATENATE(A2564,"|",B2564,"|",C2564,"|",D2564,"|",E2564,"|",F2564)</f>
        <v>646172|1|0|0|0|1</v>
      </c>
    </row>
    <row r="2565" spans="1:7" x14ac:dyDescent="0.25">
      <c r="A2565">
        <v>646444</v>
      </c>
      <c r="B2565">
        <v>1</v>
      </c>
      <c r="C2565">
        <v>0</v>
      </c>
      <c r="D2565">
        <v>0</v>
      </c>
      <c r="E2565">
        <v>0</v>
      </c>
      <c r="F2565">
        <v>1</v>
      </c>
      <c r="G2565" t="str">
        <f t="shared" si="42"/>
        <v>646444|1|0|0|0|1</v>
      </c>
    </row>
    <row r="2566" spans="1:7" x14ac:dyDescent="0.25">
      <c r="A2566">
        <v>646471</v>
      </c>
      <c r="B2566">
        <v>1</v>
      </c>
      <c r="C2566">
        <v>0</v>
      </c>
      <c r="D2566">
        <v>0</v>
      </c>
      <c r="E2566">
        <v>0</v>
      </c>
      <c r="F2566">
        <v>1</v>
      </c>
      <c r="G2566" t="str">
        <f t="shared" si="42"/>
        <v>646471|1|0|0|0|1</v>
      </c>
    </row>
    <row r="2567" spans="1:7" x14ac:dyDescent="0.25">
      <c r="A2567">
        <v>646556</v>
      </c>
      <c r="B2567">
        <v>1</v>
      </c>
      <c r="C2567">
        <v>0</v>
      </c>
      <c r="D2567">
        <v>0</v>
      </c>
      <c r="E2567">
        <v>0</v>
      </c>
      <c r="F2567">
        <v>1</v>
      </c>
      <c r="G2567" t="str">
        <f t="shared" si="42"/>
        <v>646556|1|0|0|0|1</v>
      </c>
    </row>
    <row r="2568" spans="1:7" x14ac:dyDescent="0.25">
      <c r="A2568">
        <v>646743</v>
      </c>
      <c r="B2568">
        <v>1</v>
      </c>
      <c r="C2568">
        <v>0</v>
      </c>
      <c r="D2568">
        <v>0</v>
      </c>
      <c r="E2568">
        <v>0</v>
      </c>
      <c r="F2568">
        <v>1</v>
      </c>
      <c r="G2568" t="str">
        <f t="shared" si="42"/>
        <v>646743|1|0|0|0|1</v>
      </c>
    </row>
    <row r="2569" spans="1:7" x14ac:dyDescent="0.25">
      <c r="A2569">
        <v>646873</v>
      </c>
      <c r="B2569">
        <v>1</v>
      </c>
      <c r="C2569">
        <v>0</v>
      </c>
      <c r="D2569">
        <v>0</v>
      </c>
      <c r="E2569">
        <v>0</v>
      </c>
      <c r="F2569">
        <v>1</v>
      </c>
      <c r="G2569" t="str">
        <f t="shared" si="42"/>
        <v>646873|1|0|0|0|1</v>
      </c>
    </row>
    <row r="2570" spans="1:7" x14ac:dyDescent="0.25">
      <c r="A2570">
        <v>647218</v>
      </c>
      <c r="B2570">
        <v>1</v>
      </c>
      <c r="C2570">
        <v>0</v>
      </c>
      <c r="D2570">
        <v>0</v>
      </c>
      <c r="E2570">
        <v>0</v>
      </c>
      <c r="F2570">
        <v>1</v>
      </c>
      <c r="G2570" t="str">
        <f t="shared" si="42"/>
        <v>647218|1|0|0|0|1</v>
      </c>
    </row>
    <row r="2571" spans="1:7" x14ac:dyDescent="0.25">
      <c r="A2571">
        <v>647245</v>
      </c>
      <c r="B2571">
        <v>1</v>
      </c>
      <c r="C2571">
        <v>0</v>
      </c>
      <c r="D2571">
        <v>0</v>
      </c>
      <c r="E2571">
        <v>0</v>
      </c>
      <c r="F2571">
        <v>1</v>
      </c>
      <c r="G2571" t="str">
        <f t="shared" si="42"/>
        <v>647245|1|0|0|0|1</v>
      </c>
    </row>
    <row r="2572" spans="1:7" x14ac:dyDescent="0.25">
      <c r="A2572">
        <v>647414</v>
      </c>
      <c r="B2572">
        <v>1</v>
      </c>
      <c r="C2572">
        <v>0</v>
      </c>
      <c r="D2572">
        <v>0</v>
      </c>
      <c r="E2572">
        <v>0</v>
      </c>
      <c r="F2572">
        <v>1</v>
      </c>
      <c r="G2572" t="str">
        <f t="shared" si="42"/>
        <v>647414|1|0|0|0|1</v>
      </c>
    </row>
    <row r="2573" spans="1:7" x14ac:dyDescent="0.25">
      <c r="A2573">
        <v>647432</v>
      </c>
      <c r="B2573">
        <v>1</v>
      </c>
      <c r="C2573">
        <v>0</v>
      </c>
      <c r="D2573">
        <v>0</v>
      </c>
      <c r="E2573">
        <v>0</v>
      </c>
      <c r="F2573">
        <v>1</v>
      </c>
      <c r="G2573" t="str">
        <f t="shared" si="42"/>
        <v>647432|1|0|0|0|1</v>
      </c>
    </row>
    <row r="2574" spans="1:7" x14ac:dyDescent="0.25">
      <c r="A2574">
        <v>647759</v>
      </c>
      <c r="B2574">
        <v>1</v>
      </c>
      <c r="C2574">
        <v>0</v>
      </c>
      <c r="D2574">
        <v>0</v>
      </c>
      <c r="E2574">
        <v>0</v>
      </c>
      <c r="F2574">
        <v>1</v>
      </c>
      <c r="G2574" t="str">
        <f t="shared" si="42"/>
        <v>647759|1|0|0|0|1</v>
      </c>
    </row>
    <row r="2575" spans="1:7" x14ac:dyDescent="0.25">
      <c r="A2575">
        <v>647777</v>
      </c>
      <c r="B2575">
        <v>1</v>
      </c>
      <c r="C2575">
        <v>0</v>
      </c>
      <c r="D2575">
        <v>0</v>
      </c>
      <c r="E2575">
        <v>0</v>
      </c>
      <c r="F2575">
        <v>1</v>
      </c>
      <c r="G2575" t="str">
        <f t="shared" si="42"/>
        <v>647777|1|0|0|0|1</v>
      </c>
    </row>
    <row r="2576" spans="1:7" x14ac:dyDescent="0.25">
      <c r="A2576">
        <v>647955</v>
      </c>
      <c r="B2576">
        <v>1</v>
      </c>
      <c r="C2576">
        <v>0</v>
      </c>
      <c r="D2576">
        <v>0</v>
      </c>
      <c r="E2576">
        <v>0</v>
      </c>
      <c r="F2576">
        <v>1</v>
      </c>
      <c r="G2576" t="str">
        <f t="shared" si="42"/>
        <v>647955|1|0|0|0|1</v>
      </c>
    </row>
    <row r="2577" spans="1:7" x14ac:dyDescent="0.25">
      <c r="A2577">
        <v>648130</v>
      </c>
      <c r="B2577">
        <v>1</v>
      </c>
      <c r="C2577">
        <v>0</v>
      </c>
      <c r="D2577">
        <v>0</v>
      </c>
      <c r="E2577">
        <v>0</v>
      </c>
      <c r="F2577">
        <v>1</v>
      </c>
      <c r="G2577" t="str">
        <f t="shared" si="42"/>
        <v>648130|1|0|0|0|1</v>
      </c>
    </row>
    <row r="2578" spans="1:7" x14ac:dyDescent="0.25">
      <c r="A2578">
        <v>648242</v>
      </c>
      <c r="B2578">
        <v>1</v>
      </c>
      <c r="C2578">
        <v>0</v>
      </c>
      <c r="D2578">
        <v>0</v>
      </c>
      <c r="E2578">
        <v>1</v>
      </c>
      <c r="F2578">
        <v>0</v>
      </c>
      <c r="G2578" t="str">
        <f t="shared" si="42"/>
        <v>648242|1|0|0|1|0</v>
      </c>
    </row>
    <row r="2579" spans="1:7" x14ac:dyDescent="0.25">
      <c r="A2579">
        <v>648251</v>
      </c>
      <c r="B2579">
        <v>1</v>
      </c>
      <c r="C2579">
        <v>0</v>
      </c>
      <c r="D2579">
        <v>0</v>
      </c>
      <c r="E2579">
        <v>0</v>
      </c>
      <c r="F2579">
        <v>1</v>
      </c>
      <c r="G2579" t="str">
        <f t="shared" si="42"/>
        <v>648251|1|0|0|0|1</v>
      </c>
    </row>
    <row r="2580" spans="1:7" x14ac:dyDescent="0.25">
      <c r="A2580">
        <v>648345</v>
      </c>
      <c r="B2580">
        <v>1</v>
      </c>
      <c r="C2580">
        <v>0</v>
      </c>
      <c r="D2580">
        <v>0</v>
      </c>
      <c r="E2580">
        <v>0</v>
      </c>
      <c r="F2580">
        <v>1</v>
      </c>
      <c r="G2580" t="str">
        <f t="shared" si="42"/>
        <v>648345|1|0|0|0|1</v>
      </c>
    </row>
    <row r="2581" spans="1:7" x14ac:dyDescent="0.25">
      <c r="A2581">
        <v>648550</v>
      </c>
      <c r="B2581">
        <v>1</v>
      </c>
      <c r="C2581">
        <v>0</v>
      </c>
      <c r="D2581">
        <v>0</v>
      </c>
      <c r="E2581">
        <v>0</v>
      </c>
      <c r="F2581">
        <v>1</v>
      </c>
      <c r="G2581" t="str">
        <f t="shared" si="42"/>
        <v>648550|1|0|0|0|1</v>
      </c>
    </row>
    <row r="2582" spans="1:7" x14ac:dyDescent="0.25">
      <c r="A2582">
        <v>649342</v>
      </c>
      <c r="B2582">
        <v>1</v>
      </c>
      <c r="C2582">
        <v>0</v>
      </c>
      <c r="D2582">
        <v>0</v>
      </c>
      <c r="E2582">
        <v>0</v>
      </c>
      <c r="F2582">
        <v>1</v>
      </c>
      <c r="G2582" t="str">
        <f t="shared" si="42"/>
        <v>649342|1|0|0|0|1</v>
      </c>
    </row>
    <row r="2583" spans="1:7" x14ac:dyDescent="0.25">
      <c r="A2583">
        <v>649632</v>
      </c>
      <c r="B2583">
        <v>1</v>
      </c>
      <c r="C2583">
        <v>0</v>
      </c>
      <c r="D2583">
        <v>0</v>
      </c>
      <c r="E2583">
        <v>0</v>
      </c>
      <c r="F2583">
        <v>1</v>
      </c>
      <c r="G2583" t="str">
        <f t="shared" si="42"/>
        <v>649632|1|0|0|0|1</v>
      </c>
    </row>
    <row r="2584" spans="1:7" x14ac:dyDescent="0.25">
      <c r="A2584">
        <v>649874</v>
      </c>
      <c r="B2584">
        <v>1</v>
      </c>
      <c r="C2584">
        <v>0</v>
      </c>
      <c r="D2584">
        <v>0</v>
      </c>
      <c r="E2584">
        <v>0</v>
      </c>
      <c r="F2584">
        <v>1</v>
      </c>
      <c r="G2584" t="str">
        <f t="shared" si="42"/>
        <v>649874|1|0|0|0|1</v>
      </c>
    </row>
    <row r="2585" spans="1:7" x14ac:dyDescent="0.25">
      <c r="A2585">
        <v>651121</v>
      </c>
      <c r="B2585">
        <v>1</v>
      </c>
      <c r="C2585">
        <v>0</v>
      </c>
      <c r="D2585">
        <v>0</v>
      </c>
      <c r="E2585">
        <v>0</v>
      </c>
      <c r="F2585">
        <v>1</v>
      </c>
      <c r="G2585" t="str">
        <f t="shared" si="42"/>
        <v>651121|1|0|0|0|1</v>
      </c>
    </row>
    <row r="2586" spans="1:7" x14ac:dyDescent="0.25">
      <c r="A2586">
        <v>651149</v>
      </c>
      <c r="B2586">
        <v>1</v>
      </c>
      <c r="C2586">
        <v>0</v>
      </c>
      <c r="D2586">
        <v>0</v>
      </c>
      <c r="E2586">
        <v>0</v>
      </c>
      <c r="F2586">
        <v>1</v>
      </c>
      <c r="G2586" t="str">
        <f t="shared" si="42"/>
        <v>651149|1|0|0|0|1</v>
      </c>
    </row>
    <row r="2587" spans="1:7" x14ac:dyDescent="0.25">
      <c r="A2587">
        <v>651158</v>
      </c>
      <c r="B2587">
        <v>1</v>
      </c>
      <c r="C2587">
        <v>0</v>
      </c>
      <c r="D2587">
        <v>0</v>
      </c>
      <c r="E2587">
        <v>0</v>
      </c>
      <c r="F2587">
        <v>1</v>
      </c>
      <c r="G2587" t="str">
        <f t="shared" si="42"/>
        <v>651158|1|0|0|0|1</v>
      </c>
    </row>
    <row r="2588" spans="1:7" x14ac:dyDescent="0.25">
      <c r="A2588">
        <v>651354</v>
      </c>
      <c r="B2588">
        <v>1</v>
      </c>
      <c r="C2588">
        <v>0</v>
      </c>
      <c r="D2588">
        <v>0</v>
      </c>
      <c r="E2588">
        <v>0</v>
      </c>
      <c r="F2588">
        <v>1</v>
      </c>
      <c r="G2588" t="str">
        <f t="shared" si="42"/>
        <v>651354|1|0|0|0|1</v>
      </c>
    </row>
    <row r="2589" spans="1:7" x14ac:dyDescent="0.25">
      <c r="A2589">
        <v>651448</v>
      </c>
      <c r="B2589">
        <v>1</v>
      </c>
      <c r="C2589">
        <v>0</v>
      </c>
      <c r="D2589">
        <v>0</v>
      </c>
      <c r="E2589">
        <v>0</v>
      </c>
      <c r="F2589">
        <v>1</v>
      </c>
      <c r="G2589" t="str">
        <f t="shared" si="42"/>
        <v>651448|1|0|0|0|1</v>
      </c>
    </row>
    <row r="2590" spans="1:7" x14ac:dyDescent="0.25">
      <c r="A2590">
        <v>651541</v>
      </c>
      <c r="B2590">
        <v>1</v>
      </c>
      <c r="C2590">
        <v>0</v>
      </c>
      <c r="D2590">
        <v>0</v>
      </c>
      <c r="E2590">
        <v>0</v>
      </c>
      <c r="F2590">
        <v>1</v>
      </c>
      <c r="G2590" t="str">
        <f t="shared" si="42"/>
        <v>651541|1|0|0|0|1</v>
      </c>
    </row>
    <row r="2591" spans="1:7" x14ac:dyDescent="0.25">
      <c r="A2591">
        <v>651756</v>
      </c>
      <c r="B2591">
        <v>1</v>
      </c>
      <c r="C2591">
        <v>0</v>
      </c>
      <c r="D2591">
        <v>0</v>
      </c>
      <c r="E2591">
        <v>0</v>
      </c>
      <c r="F2591">
        <v>1</v>
      </c>
      <c r="G2591" t="str">
        <f t="shared" si="42"/>
        <v>651756|1|0|0|0|1</v>
      </c>
    </row>
    <row r="2592" spans="1:7" x14ac:dyDescent="0.25">
      <c r="A2592">
        <v>651859</v>
      </c>
      <c r="B2592">
        <v>1</v>
      </c>
      <c r="C2592">
        <v>0</v>
      </c>
      <c r="D2592">
        <v>0</v>
      </c>
      <c r="E2592">
        <v>1</v>
      </c>
      <c r="F2592">
        <v>0</v>
      </c>
      <c r="G2592" t="str">
        <f t="shared" si="42"/>
        <v>651859|1|0|0|1|0</v>
      </c>
    </row>
    <row r="2593" spans="1:7" x14ac:dyDescent="0.25">
      <c r="A2593">
        <v>651952</v>
      </c>
      <c r="B2593">
        <v>1</v>
      </c>
      <c r="C2593">
        <v>0</v>
      </c>
      <c r="D2593">
        <v>0</v>
      </c>
      <c r="E2593">
        <v>0</v>
      </c>
      <c r="F2593">
        <v>1</v>
      </c>
      <c r="G2593" t="str">
        <f t="shared" si="42"/>
        <v>651952|1|0|0|0|1</v>
      </c>
    </row>
    <row r="2594" spans="1:7" x14ac:dyDescent="0.25">
      <c r="A2594">
        <v>652043</v>
      </c>
      <c r="B2594">
        <v>1</v>
      </c>
      <c r="C2594">
        <v>0</v>
      </c>
      <c r="D2594">
        <v>0</v>
      </c>
      <c r="E2594">
        <v>0</v>
      </c>
      <c r="F2594">
        <v>1</v>
      </c>
      <c r="G2594" t="str">
        <f t="shared" si="42"/>
        <v>652043|1|0|0|0|1</v>
      </c>
    </row>
    <row r="2595" spans="1:7" x14ac:dyDescent="0.25">
      <c r="A2595">
        <v>652070</v>
      </c>
      <c r="B2595">
        <v>1</v>
      </c>
      <c r="C2595">
        <v>0</v>
      </c>
      <c r="D2595">
        <v>0</v>
      </c>
      <c r="E2595">
        <v>0</v>
      </c>
      <c r="F2595">
        <v>1</v>
      </c>
      <c r="G2595" t="str">
        <f t="shared" si="42"/>
        <v>652070|1|0|0|0|1</v>
      </c>
    </row>
    <row r="2596" spans="1:7" x14ac:dyDescent="0.25">
      <c r="A2596">
        <v>652874</v>
      </c>
      <c r="B2596">
        <v>1</v>
      </c>
      <c r="C2596">
        <v>0</v>
      </c>
      <c r="D2596">
        <v>0</v>
      </c>
      <c r="E2596">
        <v>1</v>
      </c>
      <c r="F2596">
        <v>0</v>
      </c>
      <c r="G2596" t="str">
        <f t="shared" si="42"/>
        <v>652874|1|0|0|1|0</v>
      </c>
    </row>
    <row r="2597" spans="1:7" x14ac:dyDescent="0.25">
      <c r="A2597">
        <v>652959</v>
      </c>
      <c r="B2597">
        <v>1</v>
      </c>
      <c r="C2597">
        <v>0</v>
      </c>
      <c r="D2597">
        <v>0</v>
      </c>
      <c r="E2597">
        <v>0</v>
      </c>
      <c r="F2597">
        <v>1</v>
      </c>
      <c r="G2597" t="str">
        <f t="shared" si="42"/>
        <v>652959|1|0|0|0|1</v>
      </c>
    </row>
    <row r="2598" spans="1:7" x14ac:dyDescent="0.25">
      <c r="A2598">
        <v>652977</v>
      </c>
      <c r="B2598">
        <v>1</v>
      </c>
      <c r="C2598">
        <v>0</v>
      </c>
      <c r="D2598">
        <v>0</v>
      </c>
      <c r="E2598">
        <v>0</v>
      </c>
      <c r="F2598">
        <v>1</v>
      </c>
      <c r="G2598" t="str">
        <f t="shared" si="42"/>
        <v>652977|1|0|0|0|1</v>
      </c>
    </row>
    <row r="2599" spans="1:7" x14ac:dyDescent="0.25">
      <c r="A2599">
        <v>653134</v>
      </c>
      <c r="B2599">
        <v>1</v>
      </c>
      <c r="C2599">
        <v>0</v>
      </c>
      <c r="D2599">
        <v>0</v>
      </c>
      <c r="E2599">
        <v>0</v>
      </c>
      <c r="F2599">
        <v>1</v>
      </c>
      <c r="G2599" t="str">
        <f t="shared" si="42"/>
        <v>653134|1|0|0|0|1</v>
      </c>
    </row>
    <row r="2600" spans="1:7" x14ac:dyDescent="0.25">
      <c r="A2600">
        <v>653433</v>
      </c>
      <c r="B2600">
        <v>1</v>
      </c>
      <c r="C2600">
        <v>0</v>
      </c>
      <c r="D2600">
        <v>0</v>
      </c>
      <c r="E2600">
        <v>0</v>
      </c>
      <c r="F2600">
        <v>1</v>
      </c>
      <c r="G2600" t="str">
        <f t="shared" si="42"/>
        <v>653433|1|0|0|0|1</v>
      </c>
    </row>
    <row r="2601" spans="1:7" x14ac:dyDescent="0.25">
      <c r="A2601">
        <v>653611</v>
      </c>
      <c r="B2601">
        <v>1</v>
      </c>
      <c r="C2601">
        <v>0</v>
      </c>
      <c r="D2601">
        <v>0</v>
      </c>
      <c r="E2601">
        <v>0</v>
      </c>
      <c r="F2601">
        <v>1</v>
      </c>
      <c r="G2601" t="str">
        <f t="shared" si="42"/>
        <v>653611|1|0|0|0|1</v>
      </c>
    </row>
    <row r="2602" spans="1:7" x14ac:dyDescent="0.25">
      <c r="A2602">
        <v>653778</v>
      </c>
      <c r="B2602">
        <v>1</v>
      </c>
      <c r="C2602">
        <v>0</v>
      </c>
      <c r="D2602">
        <v>0</v>
      </c>
      <c r="E2602">
        <v>0</v>
      </c>
      <c r="F2602">
        <v>1</v>
      </c>
      <c r="G2602" t="str">
        <f t="shared" si="42"/>
        <v>653778|1|0|0|0|1</v>
      </c>
    </row>
    <row r="2603" spans="1:7" x14ac:dyDescent="0.25">
      <c r="A2603">
        <v>653947</v>
      </c>
      <c r="B2603">
        <v>1</v>
      </c>
      <c r="C2603">
        <v>0</v>
      </c>
      <c r="D2603">
        <v>0</v>
      </c>
      <c r="E2603">
        <v>0</v>
      </c>
      <c r="F2603">
        <v>1</v>
      </c>
      <c r="G2603" t="str">
        <f t="shared" si="42"/>
        <v>653947|1|0|0|0|1</v>
      </c>
    </row>
    <row r="2604" spans="1:7" x14ac:dyDescent="0.25">
      <c r="A2604">
        <v>654047</v>
      </c>
      <c r="B2604">
        <v>1</v>
      </c>
      <c r="C2604">
        <v>0</v>
      </c>
      <c r="D2604">
        <v>0</v>
      </c>
      <c r="E2604">
        <v>0</v>
      </c>
      <c r="F2604">
        <v>1</v>
      </c>
      <c r="G2604" t="str">
        <f t="shared" si="42"/>
        <v>654047|1|0|0|0|1</v>
      </c>
    </row>
    <row r="2605" spans="1:7" x14ac:dyDescent="0.25">
      <c r="A2605">
        <v>654300</v>
      </c>
      <c r="B2605">
        <v>1</v>
      </c>
      <c r="C2605">
        <v>0</v>
      </c>
      <c r="D2605">
        <v>0</v>
      </c>
      <c r="E2605">
        <v>0</v>
      </c>
      <c r="F2605">
        <v>1</v>
      </c>
      <c r="G2605" t="str">
        <f t="shared" si="42"/>
        <v>654300|1|0|0|0|1</v>
      </c>
    </row>
    <row r="2606" spans="1:7" x14ac:dyDescent="0.25">
      <c r="A2606">
        <v>654579</v>
      </c>
      <c r="B2606">
        <v>1</v>
      </c>
      <c r="C2606">
        <v>0</v>
      </c>
      <c r="D2606">
        <v>0</v>
      </c>
      <c r="E2606">
        <v>0</v>
      </c>
      <c r="F2606">
        <v>1</v>
      </c>
      <c r="G2606" t="str">
        <f t="shared" si="42"/>
        <v>654579|1|0|0|0|1</v>
      </c>
    </row>
    <row r="2607" spans="1:7" x14ac:dyDescent="0.25">
      <c r="A2607">
        <v>655530</v>
      </c>
      <c r="B2607">
        <v>1</v>
      </c>
      <c r="C2607">
        <v>0</v>
      </c>
      <c r="D2607">
        <v>0</v>
      </c>
      <c r="E2607">
        <v>0</v>
      </c>
      <c r="F2607">
        <v>1</v>
      </c>
      <c r="G2607" t="str">
        <f t="shared" si="42"/>
        <v>655530|1|0|0|0|1</v>
      </c>
    </row>
    <row r="2608" spans="1:7" x14ac:dyDescent="0.25">
      <c r="A2608">
        <v>655839</v>
      </c>
      <c r="B2608">
        <v>1</v>
      </c>
      <c r="C2608">
        <v>0</v>
      </c>
      <c r="D2608">
        <v>0</v>
      </c>
      <c r="E2608">
        <v>0</v>
      </c>
      <c r="F2608">
        <v>1</v>
      </c>
      <c r="G2608" t="str">
        <f t="shared" si="42"/>
        <v>655839|1|0|0|0|1</v>
      </c>
    </row>
    <row r="2609" spans="1:7" x14ac:dyDescent="0.25">
      <c r="A2609">
        <v>656032</v>
      </c>
      <c r="B2609">
        <v>1</v>
      </c>
      <c r="C2609">
        <v>0</v>
      </c>
      <c r="D2609">
        <v>0</v>
      </c>
      <c r="E2609">
        <v>0</v>
      </c>
      <c r="F2609">
        <v>1</v>
      </c>
      <c r="G2609" t="str">
        <f t="shared" si="42"/>
        <v>656032|1|0|0|0|1</v>
      </c>
    </row>
    <row r="2610" spans="1:7" x14ac:dyDescent="0.25">
      <c r="A2610">
        <v>656247</v>
      </c>
      <c r="B2610">
        <v>1</v>
      </c>
      <c r="C2610">
        <v>0</v>
      </c>
      <c r="D2610">
        <v>0</v>
      </c>
      <c r="E2610">
        <v>0</v>
      </c>
      <c r="F2610">
        <v>1</v>
      </c>
      <c r="G2610" t="str">
        <f t="shared" si="42"/>
        <v>656247|1|0|0|0|1</v>
      </c>
    </row>
    <row r="2611" spans="1:7" x14ac:dyDescent="0.25">
      <c r="A2611">
        <v>656377</v>
      </c>
      <c r="B2611">
        <v>1</v>
      </c>
      <c r="C2611">
        <v>0</v>
      </c>
      <c r="D2611">
        <v>1</v>
      </c>
      <c r="E2611">
        <v>0</v>
      </c>
      <c r="F2611">
        <v>0</v>
      </c>
      <c r="G2611" t="str">
        <f t="shared" si="42"/>
        <v>656377|1|0|1|0|0</v>
      </c>
    </row>
    <row r="2612" spans="1:7" x14ac:dyDescent="0.25">
      <c r="A2612">
        <v>656470</v>
      </c>
      <c r="B2612">
        <v>1</v>
      </c>
      <c r="C2612">
        <v>0</v>
      </c>
      <c r="D2612">
        <v>0</v>
      </c>
      <c r="E2612">
        <v>1</v>
      </c>
      <c r="F2612">
        <v>0</v>
      </c>
      <c r="G2612" t="str">
        <f t="shared" si="42"/>
        <v>656470|1|0|0|1|0</v>
      </c>
    </row>
    <row r="2613" spans="1:7" x14ac:dyDescent="0.25">
      <c r="A2613">
        <v>656658</v>
      </c>
      <c r="B2613">
        <v>1</v>
      </c>
      <c r="C2613">
        <v>0</v>
      </c>
      <c r="D2613">
        <v>0</v>
      </c>
      <c r="E2613">
        <v>0</v>
      </c>
      <c r="F2613">
        <v>1</v>
      </c>
      <c r="G2613" t="str">
        <f t="shared" si="42"/>
        <v>656658|1|0|0|0|1</v>
      </c>
    </row>
    <row r="2614" spans="1:7" x14ac:dyDescent="0.25">
      <c r="A2614">
        <v>656779</v>
      </c>
      <c r="B2614">
        <v>1</v>
      </c>
      <c r="C2614">
        <v>0</v>
      </c>
      <c r="D2614">
        <v>0</v>
      </c>
      <c r="E2614">
        <v>0</v>
      </c>
      <c r="F2614">
        <v>1</v>
      </c>
      <c r="G2614" t="str">
        <f t="shared" si="42"/>
        <v>656779|1|0|0|0|1</v>
      </c>
    </row>
    <row r="2615" spans="1:7" x14ac:dyDescent="0.25">
      <c r="A2615">
        <v>657178</v>
      </c>
      <c r="B2615">
        <v>1</v>
      </c>
      <c r="C2615">
        <v>0</v>
      </c>
      <c r="D2615">
        <v>0</v>
      </c>
      <c r="E2615">
        <v>0</v>
      </c>
      <c r="F2615">
        <v>1</v>
      </c>
      <c r="G2615" t="str">
        <f t="shared" si="42"/>
        <v>657178|1|0|0|0|1</v>
      </c>
    </row>
    <row r="2616" spans="1:7" x14ac:dyDescent="0.25">
      <c r="A2616">
        <v>657271</v>
      </c>
      <c r="B2616">
        <v>1</v>
      </c>
      <c r="C2616">
        <v>0</v>
      </c>
      <c r="D2616">
        <v>0</v>
      </c>
      <c r="E2616">
        <v>1</v>
      </c>
      <c r="F2616">
        <v>0</v>
      </c>
      <c r="G2616" t="str">
        <f t="shared" si="42"/>
        <v>657271|1|0|0|1|0</v>
      </c>
    </row>
    <row r="2617" spans="1:7" x14ac:dyDescent="0.25">
      <c r="A2617">
        <v>657365</v>
      </c>
      <c r="B2617">
        <v>1</v>
      </c>
      <c r="C2617">
        <v>0</v>
      </c>
      <c r="D2617">
        <v>0</v>
      </c>
      <c r="E2617">
        <v>1</v>
      </c>
      <c r="F2617">
        <v>0</v>
      </c>
      <c r="G2617" t="str">
        <f t="shared" si="42"/>
        <v>657365|1|0|0|1|0</v>
      </c>
    </row>
    <row r="2618" spans="1:7" x14ac:dyDescent="0.25">
      <c r="A2618">
        <v>657459</v>
      </c>
      <c r="B2618">
        <v>1</v>
      </c>
      <c r="C2618">
        <v>0</v>
      </c>
      <c r="D2618">
        <v>0</v>
      </c>
      <c r="E2618">
        <v>1</v>
      </c>
      <c r="F2618">
        <v>0</v>
      </c>
      <c r="G2618" t="str">
        <f t="shared" si="42"/>
        <v>657459|1|0|0|1|0</v>
      </c>
    </row>
    <row r="2619" spans="1:7" x14ac:dyDescent="0.25">
      <c r="A2619">
        <v>657758</v>
      </c>
      <c r="B2619">
        <v>1</v>
      </c>
      <c r="C2619">
        <v>0</v>
      </c>
      <c r="D2619">
        <v>0</v>
      </c>
      <c r="E2619">
        <v>0</v>
      </c>
      <c r="F2619">
        <v>1</v>
      </c>
      <c r="G2619" t="str">
        <f t="shared" si="42"/>
        <v>657758|1|0|0|0|1</v>
      </c>
    </row>
    <row r="2620" spans="1:7" x14ac:dyDescent="0.25">
      <c r="A2620">
        <v>657954</v>
      </c>
      <c r="B2620">
        <v>1</v>
      </c>
      <c r="C2620">
        <v>0</v>
      </c>
      <c r="D2620">
        <v>0</v>
      </c>
      <c r="E2620">
        <v>0</v>
      </c>
      <c r="F2620">
        <v>1</v>
      </c>
      <c r="G2620" t="str">
        <f t="shared" si="42"/>
        <v>657954|1|0|0|0|1</v>
      </c>
    </row>
    <row r="2621" spans="1:7" x14ac:dyDescent="0.25">
      <c r="A2621">
        <v>658072</v>
      </c>
      <c r="B2621">
        <v>1</v>
      </c>
      <c r="C2621">
        <v>0</v>
      </c>
      <c r="D2621">
        <v>0</v>
      </c>
      <c r="E2621">
        <v>0</v>
      </c>
      <c r="F2621">
        <v>1</v>
      </c>
      <c r="G2621" t="str">
        <f t="shared" si="42"/>
        <v>658072|1|0|0|0|1</v>
      </c>
    </row>
    <row r="2622" spans="1:7" x14ac:dyDescent="0.25">
      <c r="A2622">
        <v>658474</v>
      </c>
      <c r="B2622">
        <v>1</v>
      </c>
      <c r="C2622">
        <v>0</v>
      </c>
      <c r="D2622">
        <v>0</v>
      </c>
      <c r="E2622">
        <v>0</v>
      </c>
      <c r="F2622">
        <v>1</v>
      </c>
      <c r="G2622" t="str">
        <f t="shared" si="42"/>
        <v>658474|1|0|0|0|1</v>
      </c>
    </row>
    <row r="2623" spans="1:7" x14ac:dyDescent="0.25">
      <c r="A2623">
        <v>658924</v>
      </c>
      <c r="B2623">
        <v>1</v>
      </c>
      <c r="C2623">
        <v>0</v>
      </c>
      <c r="D2623">
        <v>0</v>
      </c>
      <c r="E2623">
        <v>0</v>
      </c>
      <c r="F2623">
        <v>1</v>
      </c>
      <c r="G2623" t="str">
        <f t="shared" si="42"/>
        <v>658924|1|0|0|0|1</v>
      </c>
    </row>
    <row r="2624" spans="1:7" x14ac:dyDescent="0.25">
      <c r="A2624">
        <v>659341</v>
      </c>
      <c r="B2624">
        <v>1</v>
      </c>
      <c r="C2624">
        <v>0</v>
      </c>
      <c r="D2624">
        <v>0</v>
      </c>
      <c r="E2624">
        <v>0</v>
      </c>
      <c r="F2624">
        <v>1</v>
      </c>
      <c r="G2624" t="str">
        <f t="shared" si="42"/>
        <v>659341|1|0|0|0|1</v>
      </c>
    </row>
    <row r="2625" spans="1:7" x14ac:dyDescent="0.25">
      <c r="A2625">
        <v>659453</v>
      </c>
      <c r="B2625">
        <v>1</v>
      </c>
      <c r="C2625">
        <v>0</v>
      </c>
      <c r="D2625">
        <v>0</v>
      </c>
      <c r="E2625">
        <v>0</v>
      </c>
      <c r="F2625">
        <v>1</v>
      </c>
      <c r="G2625" t="str">
        <f t="shared" si="42"/>
        <v>659453|1|0|0|0|1</v>
      </c>
    </row>
    <row r="2626" spans="1:7" x14ac:dyDescent="0.25">
      <c r="A2626">
        <v>659556</v>
      </c>
      <c r="B2626">
        <v>1</v>
      </c>
      <c r="C2626">
        <v>0</v>
      </c>
      <c r="D2626">
        <v>0</v>
      </c>
      <c r="E2626">
        <v>0</v>
      </c>
      <c r="F2626">
        <v>1</v>
      </c>
      <c r="G2626" t="str">
        <f t="shared" si="42"/>
        <v>659556|1|0|0|0|1</v>
      </c>
    </row>
    <row r="2627" spans="1:7" x14ac:dyDescent="0.25">
      <c r="A2627">
        <v>659640</v>
      </c>
      <c r="B2627">
        <v>1</v>
      </c>
      <c r="C2627">
        <v>0</v>
      </c>
      <c r="D2627">
        <v>0</v>
      </c>
      <c r="E2627">
        <v>0</v>
      </c>
      <c r="F2627">
        <v>1</v>
      </c>
      <c r="G2627" t="str">
        <f t="shared" si="42"/>
        <v>659640|1|0|0|0|1</v>
      </c>
    </row>
    <row r="2628" spans="1:7" x14ac:dyDescent="0.25">
      <c r="A2628">
        <v>659734</v>
      </c>
      <c r="B2628">
        <v>1</v>
      </c>
      <c r="C2628">
        <v>0</v>
      </c>
      <c r="D2628">
        <v>0</v>
      </c>
      <c r="E2628">
        <v>0</v>
      </c>
      <c r="F2628">
        <v>1</v>
      </c>
      <c r="G2628" t="str">
        <f t="shared" ref="G2628:G2691" si="43">CONCATENATE(A2628,"|",B2628,"|",C2628,"|",D2628,"|",E2628,"|",F2628)</f>
        <v>659734|1|0|0|0|1</v>
      </c>
    </row>
    <row r="2629" spans="1:7" x14ac:dyDescent="0.25">
      <c r="A2629">
        <v>659855</v>
      </c>
      <c r="B2629">
        <v>1</v>
      </c>
      <c r="C2629">
        <v>0</v>
      </c>
      <c r="D2629">
        <v>1</v>
      </c>
      <c r="E2629">
        <v>0</v>
      </c>
      <c r="F2629">
        <v>0</v>
      </c>
      <c r="G2629" t="str">
        <f t="shared" si="43"/>
        <v>659855|1|0|1|0|0</v>
      </c>
    </row>
    <row r="2630" spans="1:7" x14ac:dyDescent="0.25">
      <c r="A2630">
        <v>660066</v>
      </c>
      <c r="B2630">
        <v>1</v>
      </c>
      <c r="C2630">
        <v>0</v>
      </c>
      <c r="D2630">
        <v>0</v>
      </c>
      <c r="E2630">
        <v>0</v>
      </c>
      <c r="F2630">
        <v>1</v>
      </c>
      <c r="G2630" t="str">
        <f t="shared" si="43"/>
        <v>660066|1|0|0|0|1</v>
      </c>
    </row>
    <row r="2631" spans="1:7" x14ac:dyDescent="0.25">
      <c r="A2631">
        <v>660253</v>
      </c>
      <c r="B2631">
        <v>1</v>
      </c>
      <c r="C2631">
        <v>0</v>
      </c>
      <c r="D2631">
        <v>0</v>
      </c>
      <c r="E2631">
        <v>0</v>
      </c>
      <c r="F2631">
        <v>1</v>
      </c>
      <c r="G2631" t="str">
        <f t="shared" si="43"/>
        <v>660253|1|0|0|0|1</v>
      </c>
    </row>
    <row r="2632" spans="1:7" x14ac:dyDescent="0.25">
      <c r="A2632">
        <v>660271</v>
      </c>
      <c r="B2632">
        <v>1</v>
      </c>
      <c r="C2632">
        <v>0</v>
      </c>
      <c r="D2632">
        <v>0</v>
      </c>
      <c r="E2632">
        <v>0</v>
      </c>
      <c r="F2632">
        <v>1</v>
      </c>
      <c r="G2632" t="str">
        <f t="shared" si="43"/>
        <v>660271|1|0|0|0|1</v>
      </c>
    </row>
    <row r="2633" spans="1:7" x14ac:dyDescent="0.25">
      <c r="A2633">
        <v>660570</v>
      </c>
      <c r="B2633">
        <v>1</v>
      </c>
      <c r="C2633">
        <v>0</v>
      </c>
      <c r="D2633">
        <v>0</v>
      </c>
      <c r="E2633">
        <v>0</v>
      </c>
      <c r="F2633">
        <v>1</v>
      </c>
      <c r="G2633" t="str">
        <f t="shared" si="43"/>
        <v>660570|1|0|0|0|1</v>
      </c>
    </row>
    <row r="2634" spans="1:7" x14ac:dyDescent="0.25">
      <c r="A2634">
        <v>660655</v>
      </c>
      <c r="B2634">
        <v>1</v>
      </c>
      <c r="C2634">
        <v>0</v>
      </c>
      <c r="D2634">
        <v>0</v>
      </c>
      <c r="E2634">
        <v>1</v>
      </c>
      <c r="F2634">
        <v>0</v>
      </c>
      <c r="G2634" t="str">
        <f t="shared" si="43"/>
        <v>660655|1|0|0|1|0</v>
      </c>
    </row>
    <row r="2635" spans="1:7" x14ac:dyDescent="0.25">
      <c r="A2635">
        <v>660879</v>
      </c>
      <c r="B2635">
        <v>1</v>
      </c>
      <c r="C2635">
        <v>0</v>
      </c>
      <c r="D2635">
        <v>0</v>
      </c>
      <c r="E2635">
        <v>0</v>
      </c>
      <c r="F2635">
        <v>1</v>
      </c>
      <c r="G2635" t="str">
        <f t="shared" si="43"/>
        <v>660879|1|0|0|0|1</v>
      </c>
    </row>
    <row r="2636" spans="1:7" x14ac:dyDescent="0.25">
      <c r="A2636">
        <v>660927</v>
      </c>
      <c r="B2636">
        <v>1</v>
      </c>
      <c r="C2636">
        <v>0</v>
      </c>
      <c r="D2636">
        <v>0</v>
      </c>
      <c r="E2636">
        <v>0</v>
      </c>
      <c r="F2636">
        <v>1</v>
      </c>
      <c r="G2636" t="str">
        <f t="shared" si="43"/>
        <v>660927|1|0|0|0|1</v>
      </c>
    </row>
    <row r="2637" spans="1:7" x14ac:dyDescent="0.25">
      <c r="A2637">
        <v>661072</v>
      </c>
      <c r="B2637">
        <v>1</v>
      </c>
      <c r="C2637">
        <v>0</v>
      </c>
      <c r="D2637">
        <v>0</v>
      </c>
      <c r="E2637">
        <v>0</v>
      </c>
      <c r="F2637">
        <v>1</v>
      </c>
      <c r="G2637" t="str">
        <f t="shared" si="43"/>
        <v>661072|1|0|0|0|1</v>
      </c>
    </row>
    <row r="2638" spans="1:7" x14ac:dyDescent="0.25">
      <c r="A2638">
        <v>661157</v>
      </c>
      <c r="B2638">
        <v>1</v>
      </c>
      <c r="C2638">
        <v>0</v>
      </c>
      <c r="D2638">
        <v>0</v>
      </c>
      <c r="E2638">
        <v>0</v>
      </c>
      <c r="F2638">
        <v>1</v>
      </c>
      <c r="G2638" t="str">
        <f t="shared" si="43"/>
        <v>661157|1|0|0|0|1</v>
      </c>
    </row>
    <row r="2639" spans="1:7" x14ac:dyDescent="0.25">
      <c r="A2639">
        <v>661223</v>
      </c>
      <c r="B2639">
        <v>1</v>
      </c>
      <c r="C2639">
        <v>0</v>
      </c>
      <c r="D2639">
        <v>0</v>
      </c>
      <c r="E2639">
        <v>0</v>
      </c>
      <c r="F2639">
        <v>1</v>
      </c>
      <c r="G2639" t="str">
        <f t="shared" si="43"/>
        <v>661223|1|0|0|0|1</v>
      </c>
    </row>
    <row r="2640" spans="1:7" x14ac:dyDescent="0.25">
      <c r="A2640">
        <v>661308</v>
      </c>
      <c r="B2640">
        <v>1</v>
      </c>
      <c r="C2640">
        <v>0</v>
      </c>
      <c r="D2640">
        <v>0</v>
      </c>
      <c r="E2640">
        <v>1</v>
      </c>
      <c r="F2640">
        <v>0</v>
      </c>
      <c r="G2640" t="str">
        <f t="shared" si="43"/>
        <v>661308|1|0|0|1|0</v>
      </c>
    </row>
    <row r="2641" spans="1:7" x14ac:dyDescent="0.25">
      <c r="A2641">
        <v>661474</v>
      </c>
      <c r="B2641">
        <v>1</v>
      </c>
      <c r="C2641">
        <v>0</v>
      </c>
      <c r="D2641">
        <v>0</v>
      </c>
      <c r="E2641">
        <v>0</v>
      </c>
      <c r="F2641">
        <v>1</v>
      </c>
      <c r="G2641" t="str">
        <f t="shared" si="43"/>
        <v>661474|1|0|0|0|1</v>
      </c>
    </row>
    <row r="2642" spans="1:7" x14ac:dyDescent="0.25">
      <c r="A2642">
        <v>662350</v>
      </c>
      <c r="B2642">
        <v>1</v>
      </c>
      <c r="C2642">
        <v>0</v>
      </c>
      <c r="D2642">
        <v>0</v>
      </c>
      <c r="E2642">
        <v>0</v>
      </c>
      <c r="F2642">
        <v>1</v>
      </c>
      <c r="G2642" t="str">
        <f t="shared" si="43"/>
        <v>662350|1|0|0|0|1</v>
      </c>
    </row>
    <row r="2643" spans="1:7" x14ac:dyDescent="0.25">
      <c r="A2643">
        <v>662369</v>
      </c>
      <c r="B2643">
        <v>1</v>
      </c>
      <c r="C2643">
        <v>0</v>
      </c>
      <c r="D2643">
        <v>0</v>
      </c>
      <c r="E2643">
        <v>1</v>
      </c>
      <c r="F2643">
        <v>0</v>
      </c>
      <c r="G2643" t="str">
        <f t="shared" si="43"/>
        <v>662369|1|0|0|1|0</v>
      </c>
    </row>
    <row r="2644" spans="1:7" x14ac:dyDescent="0.25">
      <c r="A2644">
        <v>662949</v>
      </c>
      <c r="B2644">
        <v>1</v>
      </c>
      <c r="C2644">
        <v>0</v>
      </c>
      <c r="D2644">
        <v>0</v>
      </c>
      <c r="E2644">
        <v>0</v>
      </c>
      <c r="F2644">
        <v>1</v>
      </c>
      <c r="G2644" t="str">
        <f t="shared" si="43"/>
        <v>662949|1|0|0|0|1</v>
      </c>
    </row>
    <row r="2645" spans="1:7" x14ac:dyDescent="0.25">
      <c r="A2645">
        <v>663058</v>
      </c>
      <c r="B2645">
        <v>1</v>
      </c>
      <c r="C2645">
        <v>0</v>
      </c>
      <c r="D2645">
        <v>0</v>
      </c>
      <c r="E2645">
        <v>0</v>
      </c>
      <c r="F2645">
        <v>1</v>
      </c>
      <c r="G2645" t="str">
        <f t="shared" si="43"/>
        <v>663058|1|0|0|0|1</v>
      </c>
    </row>
    <row r="2646" spans="1:7" x14ac:dyDescent="0.25">
      <c r="A2646">
        <v>663245</v>
      </c>
      <c r="B2646">
        <v>1</v>
      </c>
      <c r="C2646">
        <v>0</v>
      </c>
      <c r="D2646">
        <v>1</v>
      </c>
      <c r="E2646">
        <v>0</v>
      </c>
      <c r="F2646">
        <v>0</v>
      </c>
      <c r="G2646" t="str">
        <f t="shared" si="43"/>
        <v>663245|1|0|1|0|0</v>
      </c>
    </row>
    <row r="2647" spans="1:7" x14ac:dyDescent="0.25">
      <c r="A2647">
        <v>663450</v>
      </c>
      <c r="B2647">
        <v>1</v>
      </c>
      <c r="C2647">
        <v>0</v>
      </c>
      <c r="D2647">
        <v>0</v>
      </c>
      <c r="E2647">
        <v>0</v>
      </c>
      <c r="F2647">
        <v>1</v>
      </c>
      <c r="G2647" t="str">
        <f t="shared" si="43"/>
        <v>663450|1|0|0|0|1</v>
      </c>
    </row>
    <row r="2648" spans="1:7" x14ac:dyDescent="0.25">
      <c r="A2648">
        <v>663638</v>
      </c>
      <c r="B2648">
        <v>1</v>
      </c>
      <c r="C2648">
        <v>0</v>
      </c>
      <c r="D2648">
        <v>0</v>
      </c>
      <c r="E2648">
        <v>0</v>
      </c>
      <c r="F2648">
        <v>1</v>
      </c>
      <c r="G2648" t="str">
        <f t="shared" si="43"/>
        <v>663638|1|0|0|0|1</v>
      </c>
    </row>
    <row r="2649" spans="1:7" x14ac:dyDescent="0.25">
      <c r="A2649">
        <v>663656</v>
      </c>
      <c r="B2649">
        <v>1</v>
      </c>
      <c r="C2649">
        <v>0</v>
      </c>
      <c r="D2649">
        <v>0</v>
      </c>
      <c r="E2649">
        <v>0</v>
      </c>
      <c r="F2649">
        <v>1</v>
      </c>
      <c r="G2649" t="str">
        <f t="shared" si="43"/>
        <v>663656|1|0|0|0|1</v>
      </c>
    </row>
    <row r="2650" spans="1:7" x14ac:dyDescent="0.25">
      <c r="A2650">
        <v>663834</v>
      </c>
      <c r="B2650">
        <v>1</v>
      </c>
      <c r="C2650">
        <v>0</v>
      </c>
      <c r="D2650">
        <v>0</v>
      </c>
      <c r="E2650">
        <v>1</v>
      </c>
      <c r="F2650">
        <v>0</v>
      </c>
      <c r="G2650" t="str">
        <f t="shared" si="43"/>
        <v>663834|1|0|0|1|0</v>
      </c>
    </row>
    <row r="2651" spans="1:7" x14ac:dyDescent="0.25">
      <c r="A2651">
        <v>663955</v>
      </c>
      <c r="B2651">
        <v>1</v>
      </c>
      <c r="C2651">
        <v>0</v>
      </c>
      <c r="D2651">
        <v>0</v>
      </c>
      <c r="E2651">
        <v>0</v>
      </c>
      <c r="F2651">
        <v>1</v>
      </c>
      <c r="G2651" t="str">
        <f t="shared" si="43"/>
        <v>663955|1|0|0|0|1</v>
      </c>
    </row>
    <row r="2652" spans="1:7" x14ac:dyDescent="0.25">
      <c r="A2652">
        <v>664176</v>
      </c>
      <c r="B2652">
        <v>1</v>
      </c>
      <c r="C2652">
        <v>0</v>
      </c>
      <c r="D2652">
        <v>0</v>
      </c>
      <c r="E2652">
        <v>0</v>
      </c>
      <c r="F2652">
        <v>1</v>
      </c>
      <c r="G2652" t="str">
        <f t="shared" si="43"/>
        <v>664176|1|0|0|0|1</v>
      </c>
    </row>
    <row r="2653" spans="1:7" x14ac:dyDescent="0.25">
      <c r="A2653">
        <v>664206</v>
      </c>
      <c r="B2653">
        <v>1</v>
      </c>
      <c r="C2653">
        <v>0</v>
      </c>
      <c r="D2653">
        <v>0</v>
      </c>
      <c r="E2653">
        <v>1</v>
      </c>
      <c r="F2653">
        <v>0</v>
      </c>
      <c r="G2653" t="str">
        <f t="shared" si="43"/>
        <v>664206|1|0|0|1|0</v>
      </c>
    </row>
    <row r="2654" spans="1:7" x14ac:dyDescent="0.25">
      <c r="A2654">
        <v>664653</v>
      </c>
      <c r="B2654">
        <v>1</v>
      </c>
      <c r="C2654">
        <v>0</v>
      </c>
      <c r="D2654">
        <v>0</v>
      </c>
      <c r="E2654">
        <v>0</v>
      </c>
      <c r="F2654">
        <v>1</v>
      </c>
      <c r="G2654" t="str">
        <f t="shared" si="43"/>
        <v>664653|1|0|0|0|1</v>
      </c>
    </row>
    <row r="2655" spans="1:7" x14ac:dyDescent="0.25">
      <c r="A2655">
        <v>664756</v>
      </c>
      <c r="B2655">
        <v>1</v>
      </c>
      <c r="C2655">
        <v>0</v>
      </c>
      <c r="D2655">
        <v>1</v>
      </c>
      <c r="E2655">
        <v>0</v>
      </c>
      <c r="F2655">
        <v>0</v>
      </c>
      <c r="G2655" t="str">
        <f t="shared" si="43"/>
        <v>664756|1|0|1|0|0</v>
      </c>
    </row>
    <row r="2656" spans="1:7" x14ac:dyDescent="0.25">
      <c r="A2656">
        <v>665146</v>
      </c>
      <c r="B2656">
        <v>1</v>
      </c>
      <c r="C2656">
        <v>0</v>
      </c>
      <c r="D2656">
        <v>0</v>
      </c>
      <c r="E2656">
        <v>0</v>
      </c>
      <c r="F2656">
        <v>1</v>
      </c>
      <c r="G2656" t="str">
        <f t="shared" si="43"/>
        <v>665146|1|0|0|0|1</v>
      </c>
    </row>
    <row r="2657" spans="1:7" x14ac:dyDescent="0.25">
      <c r="A2657">
        <v>665258</v>
      </c>
      <c r="B2657">
        <v>1</v>
      </c>
      <c r="C2657">
        <v>0</v>
      </c>
      <c r="D2657">
        <v>0</v>
      </c>
      <c r="E2657">
        <v>0</v>
      </c>
      <c r="F2657">
        <v>1</v>
      </c>
      <c r="G2657" t="str">
        <f t="shared" si="43"/>
        <v>665258|1|0|0|0|1</v>
      </c>
    </row>
    <row r="2658" spans="1:7" x14ac:dyDescent="0.25">
      <c r="A2658">
        <v>665865</v>
      </c>
      <c r="B2658">
        <v>1</v>
      </c>
      <c r="C2658">
        <v>0</v>
      </c>
      <c r="D2658">
        <v>0</v>
      </c>
      <c r="E2658">
        <v>0</v>
      </c>
      <c r="F2658">
        <v>1</v>
      </c>
      <c r="G2658" t="str">
        <f t="shared" si="43"/>
        <v>665865|1|0|0|0|1</v>
      </c>
    </row>
    <row r="2659" spans="1:7" x14ac:dyDescent="0.25">
      <c r="A2659">
        <v>666059</v>
      </c>
      <c r="B2659">
        <v>1</v>
      </c>
      <c r="C2659">
        <v>0</v>
      </c>
      <c r="D2659">
        <v>0</v>
      </c>
      <c r="E2659">
        <v>0</v>
      </c>
      <c r="F2659">
        <v>1</v>
      </c>
      <c r="G2659" t="str">
        <f t="shared" si="43"/>
        <v>666059|1|0|0|0|1</v>
      </c>
    </row>
    <row r="2660" spans="1:7" x14ac:dyDescent="0.25">
      <c r="A2660">
        <v>666358</v>
      </c>
      <c r="B2660">
        <v>1</v>
      </c>
      <c r="C2660">
        <v>0</v>
      </c>
      <c r="D2660">
        <v>0</v>
      </c>
      <c r="E2660">
        <v>0</v>
      </c>
      <c r="F2660">
        <v>1</v>
      </c>
      <c r="G2660" t="str">
        <f t="shared" si="43"/>
        <v>666358|1|0|0|0|1</v>
      </c>
    </row>
    <row r="2661" spans="1:7" x14ac:dyDescent="0.25">
      <c r="A2661">
        <v>666554</v>
      </c>
      <c r="B2661">
        <v>1</v>
      </c>
      <c r="C2661">
        <v>0</v>
      </c>
      <c r="D2661">
        <v>0</v>
      </c>
      <c r="E2661">
        <v>0</v>
      </c>
      <c r="F2661">
        <v>1</v>
      </c>
      <c r="G2661" t="str">
        <f t="shared" si="43"/>
        <v>666554|1|0|0|0|1</v>
      </c>
    </row>
    <row r="2662" spans="1:7" x14ac:dyDescent="0.25">
      <c r="A2662">
        <v>666844</v>
      </c>
      <c r="B2662">
        <v>1</v>
      </c>
      <c r="C2662">
        <v>0</v>
      </c>
      <c r="D2662">
        <v>0</v>
      </c>
      <c r="E2662">
        <v>0</v>
      </c>
      <c r="F2662">
        <v>1</v>
      </c>
      <c r="G2662" t="str">
        <f t="shared" si="43"/>
        <v>666844|1|0|0|0|1</v>
      </c>
    </row>
    <row r="2663" spans="1:7" x14ac:dyDescent="0.25">
      <c r="A2663">
        <v>666974</v>
      </c>
      <c r="B2663">
        <v>1</v>
      </c>
      <c r="C2663">
        <v>0</v>
      </c>
      <c r="D2663">
        <v>0</v>
      </c>
      <c r="E2663">
        <v>0</v>
      </c>
      <c r="F2663">
        <v>1</v>
      </c>
      <c r="G2663" t="str">
        <f t="shared" si="43"/>
        <v>666974|1|0|0|0|1</v>
      </c>
    </row>
    <row r="2664" spans="1:7" x14ac:dyDescent="0.25">
      <c r="A2664">
        <v>667029</v>
      </c>
      <c r="B2664">
        <v>1</v>
      </c>
      <c r="C2664">
        <v>0</v>
      </c>
      <c r="D2664">
        <v>0</v>
      </c>
      <c r="E2664">
        <v>0</v>
      </c>
      <c r="F2664">
        <v>1</v>
      </c>
      <c r="G2664" t="str">
        <f t="shared" si="43"/>
        <v>667029|1|0|0|0|1</v>
      </c>
    </row>
    <row r="2665" spans="1:7" x14ac:dyDescent="0.25">
      <c r="A2665">
        <v>667252</v>
      </c>
      <c r="B2665">
        <v>1</v>
      </c>
      <c r="C2665">
        <v>0</v>
      </c>
      <c r="D2665">
        <v>0</v>
      </c>
      <c r="E2665">
        <v>0</v>
      </c>
      <c r="F2665">
        <v>1</v>
      </c>
      <c r="G2665" t="str">
        <f t="shared" si="43"/>
        <v>667252|1|0|0|0|1</v>
      </c>
    </row>
    <row r="2666" spans="1:7" x14ac:dyDescent="0.25">
      <c r="A2666">
        <v>667346</v>
      </c>
      <c r="B2666">
        <v>1</v>
      </c>
      <c r="C2666">
        <v>0</v>
      </c>
      <c r="D2666">
        <v>0</v>
      </c>
      <c r="E2666">
        <v>0</v>
      </c>
      <c r="F2666">
        <v>1</v>
      </c>
      <c r="G2666" t="str">
        <f t="shared" si="43"/>
        <v>667346|1|0|0|0|1</v>
      </c>
    </row>
    <row r="2667" spans="1:7" x14ac:dyDescent="0.25">
      <c r="A2667">
        <v>667524</v>
      </c>
      <c r="B2667">
        <v>1</v>
      </c>
      <c r="C2667">
        <v>0</v>
      </c>
      <c r="D2667">
        <v>0</v>
      </c>
      <c r="E2667">
        <v>0</v>
      </c>
      <c r="F2667">
        <v>1</v>
      </c>
      <c r="G2667" t="str">
        <f t="shared" si="43"/>
        <v>667524|1|0|0|0|1</v>
      </c>
    </row>
    <row r="2668" spans="1:7" x14ac:dyDescent="0.25">
      <c r="A2668">
        <v>667551</v>
      </c>
      <c r="B2668">
        <v>1</v>
      </c>
      <c r="C2668">
        <v>0</v>
      </c>
      <c r="D2668">
        <v>0</v>
      </c>
      <c r="E2668">
        <v>0</v>
      </c>
      <c r="F2668">
        <v>1</v>
      </c>
      <c r="G2668" t="str">
        <f t="shared" si="43"/>
        <v>667551|1|0|0|0|1</v>
      </c>
    </row>
    <row r="2669" spans="1:7" x14ac:dyDescent="0.25">
      <c r="A2669">
        <v>667757</v>
      </c>
      <c r="B2669">
        <v>1</v>
      </c>
      <c r="C2669">
        <v>0</v>
      </c>
      <c r="D2669">
        <v>0</v>
      </c>
      <c r="E2669">
        <v>1</v>
      </c>
      <c r="F2669">
        <v>0</v>
      </c>
      <c r="G2669" t="str">
        <f t="shared" si="43"/>
        <v>667757|1|0|0|1|0</v>
      </c>
    </row>
    <row r="2670" spans="1:7" x14ac:dyDescent="0.25">
      <c r="A2670">
        <v>668053</v>
      </c>
      <c r="B2670">
        <v>1</v>
      </c>
      <c r="C2670">
        <v>0</v>
      </c>
      <c r="D2670">
        <v>0</v>
      </c>
      <c r="E2670">
        <v>0</v>
      </c>
      <c r="F2670">
        <v>1</v>
      </c>
      <c r="G2670" t="str">
        <f t="shared" si="43"/>
        <v>668053|1|0|0|0|1</v>
      </c>
    </row>
    <row r="2671" spans="1:7" x14ac:dyDescent="0.25">
      <c r="A2671">
        <v>668147</v>
      </c>
      <c r="B2671">
        <v>1</v>
      </c>
      <c r="C2671">
        <v>0</v>
      </c>
      <c r="D2671">
        <v>0</v>
      </c>
      <c r="E2671">
        <v>0</v>
      </c>
      <c r="F2671">
        <v>1</v>
      </c>
      <c r="G2671" t="str">
        <f t="shared" si="43"/>
        <v>668147|1|0|0|0|1</v>
      </c>
    </row>
    <row r="2672" spans="1:7" x14ac:dyDescent="0.25">
      <c r="A2672">
        <v>669555</v>
      </c>
      <c r="B2672">
        <v>1</v>
      </c>
      <c r="C2672">
        <v>0</v>
      </c>
      <c r="D2672">
        <v>0</v>
      </c>
      <c r="E2672">
        <v>0</v>
      </c>
      <c r="F2672">
        <v>1</v>
      </c>
      <c r="G2672" t="str">
        <f t="shared" si="43"/>
        <v>669555|1|0|0|0|1</v>
      </c>
    </row>
    <row r="2673" spans="1:7" x14ac:dyDescent="0.25">
      <c r="A2673">
        <v>670430</v>
      </c>
      <c r="B2673">
        <v>1</v>
      </c>
      <c r="C2673">
        <v>0</v>
      </c>
      <c r="D2673">
        <v>0</v>
      </c>
      <c r="E2673">
        <v>0</v>
      </c>
      <c r="F2673">
        <v>1</v>
      </c>
      <c r="G2673" t="str">
        <f t="shared" si="43"/>
        <v>670430|1|0|0|0|1</v>
      </c>
    </row>
    <row r="2674" spans="1:7" x14ac:dyDescent="0.25">
      <c r="A2674">
        <v>670467</v>
      </c>
      <c r="B2674">
        <v>1</v>
      </c>
      <c r="C2674">
        <v>0</v>
      </c>
      <c r="D2674">
        <v>0</v>
      </c>
      <c r="E2674">
        <v>1</v>
      </c>
      <c r="F2674">
        <v>0</v>
      </c>
      <c r="G2674" t="str">
        <f t="shared" si="43"/>
        <v>670467|1|0|0|1|0</v>
      </c>
    </row>
    <row r="2675" spans="1:7" x14ac:dyDescent="0.25">
      <c r="A2675">
        <v>670560</v>
      </c>
      <c r="B2675">
        <v>1</v>
      </c>
      <c r="C2675">
        <v>0</v>
      </c>
      <c r="D2675">
        <v>0</v>
      </c>
      <c r="E2675">
        <v>0</v>
      </c>
      <c r="F2675">
        <v>1</v>
      </c>
      <c r="G2675" t="str">
        <f t="shared" si="43"/>
        <v>670560|1|0|0|0|1</v>
      </c>
    </row>
    <row r="2676" spans="1:7" x14ac:dyDescent="0.25">
      <c r="A2676">
        <v>670654</v>
      </c>
      <c r="B2676">
        <v>1</v>
      </c>
      <c r="C2676">
        <v>0</v>
      </c>
      <c r="D2676">
        <v>0</v>
      </c>
      <c r="E2676">
        <v>0</v>
      </c>
      <c r="F2676">
        <v>1</v>
      </c>
      <c r="G2676" t="str">
        <f t="shared" si="43"/>
        <v>670654|1|0|0|0|1</v>
      </c>
    </row>
    <row r="2677" spans="1:7" x14ac:dyDescent="0.25">
      <c r="A2677">
        <v>670748</v>
      </c>
      <c r="B2677">
        <v>1</v>
      </c>
      <c r="C2677">
        <v>0</v>
      </c>
      <c r="D2677">
        <v>0</v>
      </c>
      <c r="E2677">
        <v>0</v>
      </c>
      <c r="F2677">
        <v>1</v>
      </c>
      <c r="G2677" t="str">
        <f t="shared" si="43"/>
        <v>670748|1|0|0|0|1</v>
      </c>
    </row>
    <row r="2678" spans="1:7" x14ac:dyDescent="0.25">
      <c r="A2678">
        <v>670775</v>
      </c>
      <c r="B2678">
        <v>1</v>
      </c>
      <c r="C2678">
        <v>0</v>
      </c>
      <c r="D2678">
        <v>0</v>
      </c>
      <c r="E2678">
        <v>0</v>
      </c>
      <c r="F2678">
        <v>1</v>
      </c>
      <c r="G2678" t="str">
        <f t="shared" si="43"/>
        <v>670775|1|0|0|0|1</v>
      </c>
    </row>
    <row r="2679" spans="1:7" x14ac:dyDescent="0.25">
      <c r="A2679">
        <v>670878</v>
      </c>
      <c r="B2679">
        <v>1</v>
      </c>
      <c r="C2679">
        <v>0</v>
      </c>
      <c r="D2679">
        <v>0</v>
      </c>
      <c r="E2679">
        <v>0</v>
      </c>
      <c r="F2679">
        <v>1</v>
      </c>
      <c r="G2679" t="str">
        <f t="shared" si="43"/>
        <v>670878|1|0|0|0|1</v>
      </c>
    </row>
    <row r="2680" spans="1:7" x14ac:dyDescent="0.25">
      <c r="A2680">
        <v>671053</v>
      </c>
      <c r="B2680">
        <v>1</v>
      </c>
      <c r="C2680">
        <v>0</v>
      </c>
      <c r="D2680">
        <v>0</v>
      </c>
      <c r="E2680">
        <v>0</v>
      </c>
      <c r="F2680">
        <v>1</v>
      </c>
      <c r="G2680" t="str">
        <f t="shared" si="43"/>
        <v>671053|1|0|0|0|1</v>
      </c>
    </row>
    <row r="2681" spans="1:7" x14ac:dyDescent="0.25">
      <c r="A2681">
        <v>671147</v>
      </c>
      <c r="B2681">
        <v>1</v>
      </c>
      <c r="C2681">
        <v>0</v>
      </c>
      <c r="D2681">
        <v>0</v>
      </c>
      <c r="E2681">
        <v>0</v>
      </c>
      <c r="F2681">
        <v>1</v>
      </c>
      <c r="G2681" t="str">
        <f t="shared" si="43"/>
        <v>671147|1|0|0|0|1</v>
      </c>
    </row>
    <row r="2682" spans="1:7" x14ac:dyDescent="0.25">
      <c r="A2682">
        <v>671334</v>
      </c>
      <c r="B2682">
        <v>1</v>
      </c>
      <c r="C2682">
        <v>0</v>
      </c>
      <c r="D2682">
        <v>0</v>
      </c>
      <c r="E2682">
        <v>1</v>
      </c>
      <c r="F2682">
        <v>0</v>
      </c>
      <c r="G2682" t="str">
        <f t="shared" si="43"/>
        <v>671334|1|0|0|1|0</v>
      </c>
    </row>
    <row r="2683" spans="1:7" x14ac:dyDescent="0.25">
      <c r="A2683">
        <v>671464</v>
      </c>
      <c r="B2683">
        <v>1</v>
      </c>
      <c r="C2683">
        <v>0</v>
      </c>
      <c r="D2683">
        <v>1</v>
      </c>
      <c r="E2683">
        <v>0</v>
      </c>
      <c r="F2683">
        <v>0</v>
      </c>
      <c r="G2683" t="str">
        <f t="shared" si="43"/>
        <v>671464|1|0|1|0|0</v>
      </c>
    </row>
    <row r="2684" spans="1:7" x14ac:dyDescent="0.25">
      <c r="A2684">
        <v>671558</v>
      </c>
      <c r="B2684">
        <v>1</v>
      </c>
      <c r="C2684">
        <v>0</v>
      </c>
      <c r="D2684">
        <v>0</v>
      </c>
      <c r="E2684">
        <v>0</v>
      </c>
      <c r="F2684">
        <v>1</v>
      </c>
      <c r="G2684" t="str">
        <f t="shared" si="43"/>
        <v>671558|1|0|0|0|1</v>
      </c>
    </row>
    <row r="2685" spans="1:7" x14ac:dyDescent="0.25">
      <c r="A2685">
        <v>672238</v>
      </c>
      <c r="B2685">
        <v>1</v>
      </c>
      <c r="C2685">
        <v>0</v>
      </c>
      <c r="D2685">
        <v>0</v>
      </c>
      <c r="E2685">
        <v>0</v>
      </c>
      <c r="F2685">
        <v>1</v>
      </c>
      <c r="G2685" t="str">
        <f t="shared" si="43"/>
        <v>672238|1|0|0|0|1</v>
      </c>
    </row>
    <row r="2686" spans="1:7" x14ac:dyDescent="0.25">
      <c r="A2686">
        <v>672247</v>
      </c>
      <c r="B2686">
        <v>1</v>
      </c>
      <c r="C2686">
        <v>0</v>
      </c>
      <c r="D2686">
        <v>0</v>
      </c>
      <c r="E2686">
        <v>0</v>
      </c>
      <c r="F2686">
        <v>1</v>
      </c>
      <c r="G2686" t="str">
        <f t="shared" si="43"/>
        <v>672247|1|0|0|0|1</v>
      </c>
    </row>
    <row r="2687" spans="1:7" x14ac:dyDescent="0.25">
      <c r="A2687">
        <v>672537</v>
      </c>
      <c r="B2687">
        <v>1</v>
      </c>
      <c r="C2687">
        <v>0</v>
      </c>
      <c r="D2687">
        <v>0</v>
      </c>
      <c r="E2687">
        <v>0</v>
      </c>
      <c r="F2687">
        <v>1</v>
      </c>
      <c r="G2687" t="str">
        <f t="shared" si="43"/>
        <v>672537|1|0|0|0|1</v>
      </c>
    </row>
    <row r="2688" spans="1:7" x14ac:dyDescent="0.25">
      <c r="A2688">
        <v>672573</v>
      </c>
      <c r="B2688">
        <v>1</v>
      </c>
      <c r="C2688">
        <v>0</v>
      </c>
      <c r="D2688">
        <v>0</v>
      </c>
      <c r="E2688">
        <v>0</v>
      </c>
      <c r="F2688">
        <v>1</v>
      </c>
      <c r="G2688" t="str">
        <f t="shared" si="43"/>
        <v>672573|1|0|0|0|1</v>
      </c>
    </row>
    <row r="2689" spans="1:7" x14ac:dyDescent="0.25">
      <c r="A2689">
        <v>673244</v>
      </c>
      <c r="B2689">
        <v>1</v>
      </c>
      <c r="C2689">
        <v>0</v>
      </c>
      <c r="D2689">
        <v>0</v>
      </c>
      <c r="E2689">
        <v>0</v>
      </c>
      <c r="F2689">
        <v>1</v>
      </c>
      <c r="G2689" t="str">
        <f t="shared" si="43"/>
        <v>673244|1|0|0|0|1</v>
      </c>
    </row>
    <row r="2690" spans="1:7" x14ac:dyDescent="0.25">
      <c r="A2690">
        <v>673440</v>
      </c>
      <c r="B2690">
        <v>1</v>
      </c>
      <c r="C2690">
        <v>0</v>
      </c>
      <c r="D2690">
        <v>0</v>
      </c>
      <c r="E2690">
        <v>1</v>
      </c>
      <c r="F2690">
        <v>0</v>
      </c>
      <c r="G2690" t="str">
        <f t="shared" si="43"/>
        <v>673440|1|0|0|1|0</v>
      </c>
    </row>
    <row r="2691" spans="1:7" x14ac:dyDescent="0.25">
      <c r="A2691">
        <v>673477</v>
      </c>
      <c r="B2691">
        <v>1</v>
      </c>
      <c r="C2691">
        <v>0</v>
      </c>
      <c r="D2691">
        <v>0</v>
      </c>
      <c r="E2691">
        <v>0</v>
      </c>
      <c r="F2691">
        <v>1</v>
      </c>
      <c r="G2691" t="str">
        <f t="shared" si="43"/>
        <v>673477|1|0|0|0|1</v>
      </c>
    </row>
    <row r="2692" spans="1:7" x14ac:dyDescent="0.25">
      <c r="A2692">
        <v>673851</v>
      </c>
      <c r="B2692">
        <v>1</v>
      </c>
      <c r="C2692">
        <v>0</v>
      </c>
      <c r="D2692">
        <v>0</v>
      </c>
      <c r="E2692">
        <v>0</v>
      </c>
      <c r="F2692">
        <v>1</v>
      </c>
      <c r="G2692" t="str">
        <f t="shared" ref="G2692:G2755" si="44">CONCATENATE(A2692,"|",B2692,"|",C2692,"|",D2692,"|",E2692,"|",F2692)</f>
        <v>673851|1|0|0|0|1</v>
      </c>
    </row>
    <row r="2693" spans="1:7" x14ac:dyDescent="0.25">
      <c r="A2693">
        <v>673909</v>
      </c>
      <c r="B2693">
        <v>1</v>
      </c>
      <c r="C2693">
        <v>0</v>
      </c>
      <c r="D2693">
        <v>0</v>
      </c>
      <c r="E2693">
        <v>1</v>
      </c>
      <c r="F2693">
        <v>0</v>
      </c>
      <c r="G2693" t="str">
        <f t="shared" si="44"/>
        <v>673909|1|0|0|1|0</v>
      </c>
    </row>
    <row r="2694" spans="1:7" x14ac:dyDescent="0.25">
      <c r="A2694">
        <v>674344</v>
      </c>
      <c r="B2694">
        <v>1</v>
      </c>
      <c r="C2694">
        <v>0</v>
      </c>
      <c r="D2694">
        <v>0</v>
      </c>
      <c r="E2694">
        <v>0</v>
      </c>
      <c r="F2694">
        <v>1</v>
      </c>
      <c r="G2694" t="str">
        <f t="shared" si="44"/>
        <v>674344|1|0|0|0|1</v>
      </c>
    </row>
    <row r="2695" spans="1:7" x14ac:dyDescent="0.25">
      <c r="A2695">
        <v>674849</v>
      </c>
      <c r="B2695">
        <v>1</v>
      </c>
      <c r="C2695">
        <v>0</v>
      </c>
      <c r="D2695">
        <v>0</v>
      </c>
      <c r="E2695">
        <v>1</v>
      </c>
      <c r="F2695">
        <v>0</v>
      </c>
      <c r="G2695" t="str">
        <f t="shared" si="44"/>
        <v>674849|1|0|0|1|0</v>
      </c>
    </row>
    <row r="2696" spans="1:7" x14ac:dyDescent="0.25">
      <c r="A2696">
        <v>675042</v>
      </c>
      <c r="B2696">
        <v>1</v>
      </c>
      <c r="C2696">
        <v>0</v>
      </c>
      <c r="D2696">
        <v>0</v>
      </c>
      <c r="E2696">
        <v>0</v>
      </c>
      <c r="F2696">
        <v>1</v>
      </c>
      <c r="G2696" t="str">
        <f t="shared" si="44"/>
        <v>675042|1|0|0|0|1</v>
      </c>
    </row>
    <row r="2697" spans="1:7" x14ac:dyDescent="0.25">
      <c r="A2697">
        <v>675051</v>
      </c>
      <c r="B2697">
        <v>1</v>
      </c>
      <c r="C2697">
        <v>0</v>
      </c>
      <c r="D2697">
        <v>0</v>
      </c>
      <c r="E2697">
        <v>0</v>
      </c>
      <c r="F2697">
        <v>1</v>
      </c>
      <c r="G2697" t="str">
        <f t="shared" si="44"/>
        <v>675051|1|0|0|0|1</v>
      </c>
    </row>
    <row r="2698" spans="1:7" x14ac:dyDescent="0.25">
      <c r="A2698">
        <v>675079</v>
      </c>
      <c r="B2698">
        <v>1</v>
      </c>
      <c r="C2698">
        <v>0</v>
      </c>
      <c r="D2698">
        <v>0</v>
      </c>
      <c r="E2698">
        <v>0</v>
      </c>
      <c r="F2698">
        <v>1</v>
      </c>
      <c r="G2698" t="str">
        <f t="shared" si="44"/>
        <v>675079|1|0|0|0|1</v>
      </c>
    </row>
    <row r="2699" spans="1:7" x14ac:dyDescent="0.25">
      <c r="A2699">
        <v>675248</v>
      </c>
      <c r="B2699">
        <v>1</v>
      </c>
      <c r="C2699">
        <v>0</v>
      </c>
      <c r="D2699">
        <v>0</v>
      </c>
      <c r="E2699">
        <v>0</v>
      </c>
      <c r="F2699">
        <v>1</v>
      </c>
      <c r="G2699" t="str">
        <f t="shared" si="44"/>
        <v>675248|1|0|0|0|1</v>
      </c>
    </row>
    <row r="2700" spans="1:7" x14ac:dyDescent="0.25">
      <c r="A2700">
        <v>675341</v>
      </c>
      <c r="B2700">
        <v>1</v>
      </c>
      <c r="C2700">
        <v>0</v>
      </c>
      <c r="D2700">
        <v>0</v>
      </c>
      <c r="E2700">
        <v>0</v>
      </c>
      <c r="F2700">
        <v>1</v>
      </c>
      <c r="G2700" t="str">
        <f t="shared" si="44"/>
        <v>675341|1|0|0|0|1</v>
      </c>
    </row>
    <row r="2701" spans="1:7" x14ac:dyDescent="0.25">
      <c r="A2701">
        <v>675659</v>
      </c>
      <c r="B2701">
        <v>1</v>
      </c>
      <c r="C2701">
        <v>0</v>
      </c>
      <c r="D2701">
        <v>0</v>
      </c>
      <c r="E2701">
        <v>0</v>
      </c>
      <c r="F2701">
        <v>1</v>
      </c>
      <c r="G2701" t="str">
        <f t="shared" si="44"/>
        <v>675659|1|0|0|0|1</v>
      </c>
    </row>
    <row r="2702" spans="1:7" x14ac:dyDescent="0.25">
      <c r="A2702">
        <v>675855</v>
      </c>
      <c r="B2702">
        <v>1</v>
      </c>
      <c r="C2702">
        <v>0</v>
      </c>
      <c r="D2702">
        <v>0</v>
      </c>
      <c r="E2702">
        <v>0</v>
      </c>
      <c r="F2702">
        <v>1</v>
      </c>
      <c r="G2702" t="str">
        <f t="shared" si="44"/>
        <v>675855|1|0|0|0|1</v>
      </c>
    </row>
    <row r="2703" spans="1:7" x14ac:dyDescent="0.25">
      <c r="A2703">
        <v>676049</v>
      </c>
      <c r="B2703">
        <v>1</v>
      </c>
      <c r="C2703">
        <v>0</v>
      </c>
      <c r="D2703">
        <v>0</v>
      </c>
      <c r="E2703">
        <v>0</v>
      </c>
      <c r="F2703">
        <v>1</v>
      </c>
      <c r="G2703" t="str">
        <f t="shared" si="44"/>
        <v>676049|1|0|0|0|1</v>
      </c>
    </row>
    <row r="2704" spans="1:7" x14ac:dyDescent="0.25">
      <c r="A2704">
        <v>676151</v>
      </c>
      <c r="B2704">
        <v>1</v>
      </c>
      <c r="C2704">
        <v>0</v>
      </c>
      <c r="D2704">
        <v>0</v>
      </c>
      <c r="E2704">
        <v>0</v>
      </c>
      <c r="F2704">
        <v>1</v>
      </c>
      <c r="G2704" t="str">
        <f t="shared" si="44"/>
        <v>676151|1|0|0|0|1</v>
      </c>
    </row>
    <row r="2705" spans="1:7" x14ac:dyDescent="0.25">
      <c r="A2705">
        <v>676478</v>
      </c>
      <c r="B2705">
        <v>1</v>
      </c>
      <c r="C2705">
        <v>0</v>
      </c>
      <c r="D2705">
        <v>0</v>
      </c>
      <c r="E2705">
        <v>1</v>
      </c>
      <c r="F2705">
        <v>0</v>
      </c>
      <c r="G2705" t="str">
        <f t="shared" si="44"/>
        <v>676478|1|0|0|1|0</v>
      </c>
    </row>
    <row r="2706" spans="1:7" x14ac:dyDescent="0.25">
      <c r="A2706">
        <v>677176</v>
      </c>
      <c r="B2706">
        <v>1</v>
      </c>
      <c r="C2706">
        <v>0</v>
      </c>
      <c r="D2706">
        <v>0</v>
      </c>
      <c r="E2706">
        <v>1</v>
      </c>
      <c r="F2706">
        <v>0</v>
      </c>
      <c r="G2706" t="str">
        <f t="shared" si="44"/>
        <v>677176|1|0|0|1|0</v>
      </c>
    </row>
    <row r="2707" spans="1:7" x14ac:dyDescent="0.25">
      <c r="A2707">
        <v>677354</v>
      </c>
      <c r="B2707">
        <v>1</v>
      </c>
      <c r="C2707">
        <v>0</v>
      </c>
      <c r="D2707">
        <v>0</v>
      </c>
      <c r="E2707">
        <v>0</v>
      </c>
      <c r="F2707">
        <v>1</v>
      </c>
      <c r="G2707" t="str">
        <f t="shared" si="44"/>
        <v>677354|1|0|0|0|1</v>
      </c>
    </row>
    <row r="2708" spans="1:7" x14ac:dyDescent="0.25">
      <c r="A2708">
        <v>677448</v>
      </c>
      <c r="B2708">
        <v>1</v>
      </c>
      <c r="C2708">
        <v>0</v>
      </c>
      <c r="D2708">
        <v>0</v>
      </c>
      <c r="E2708">
        <v>0</v>
      </c>
      <c r="F2708">
        <v>1</v>
      </c>
      <c r="G2708" t="str">
        <f t="shared" si="44"/>
        <v>677448|1|0|0|0|1</v>
      </c>
    </row>
    <row r="2709" spans="1:7" x14ac:dyDescent="0.25">
      <c r="A2709">
        <v>677644</v>
      </c>
      <c r="B2709">
        <v>1</v>
      </c>
      <c r="C2709">
        <v>0</v>
      </c>
      <c r="D2709">
        <v>0</v>
      </c>
      <c r="E2709">
        <v>1</v>
      </c>
      <c r="F2709">
        <v>0</v>
      </c>
      <c r="G2709" t="str">
        <f t="shared" si="44"/>
        <v>677644|1|0|0|1|0</v>
      </c>
    </row>
    <row r="2710" spans="1:7" x14ac:dyDescent="0.25">
      <c r="A2710">
        <v>677756</v>
      </c>
      <c r="B2710">
        <v>1</v>
      </c>
      <c r="C2710">
        <v>0</v>
      </c>
      <c r="D2710">
        <v>0</v>
      </c>
      <c r="E2710">
        <v>0</v>
      </c>
      <c r="F2710">
        <v>1</v>
      </c>
      <c r="G2710" t="str">
        <f t="shared" si="44"/>
        <v>677756|1|0|0|0|1</v>
      </c>
    </row>
    <row r="2711" spans="1:7" x14ac:dyDescent="0.25">
      <c r="A2711">
        <v>677970</v>
      </c>
      <c r="B2711">
        <v>1</v>
      </c>
      <c r="C2711">
        <v>0</v>
      </c>
      <c r="D2711">
        <v>0</v>
      </c>
      <c r="E2711">
        <v>0</v>
      </c>
      <c r="F2711">
        <v>1</v>
      </c>
      <c r="G2711" t="str">
        <f t="shared" si="44"/>
        <v>677970|1|0|0|0|1</v>
      </c>
    </row>
    <row r="2712" spans="1:7" x14ac:dyDescent="0.25">
      <c r="A2712">
        <v>678052</v>
      </c>
      <c r="B2712">
        <v>1</v>
      </c>
      <c r="C2712">
        <v>0</v>
      </c>
      <c r="D2712">
        <v>0</v>
      </c>
      <c r="E2712">
        <v>0</v>
      </c>
      <c r="F2712">
        <v>1</v>
      </c>
      <c r="G2712" t="str">
        <f t="shared" si="44"/>
        <v>678052|1|0|0|0|1</v>
      </c>
    </row>
    <row r="2713" spans="1:7" x14ac:dyDescent="0.25">
      <c r="A2713">
        <v>678070</v>
      </c>
      <c r="B2713">
        <v>1</v>
      </c>
      <c r="C2713">
        <v>0</v>
      </c>
      <c r="D2713">
        <v>0</v>
      </c>
      <c r="E2713">
        <v>0</v>
      </c>
      <c r="F2713">
        <v>1</v>
      </c>
      <c r="G2713" t="str">
        <f t="shared" si="44"/>
        <v>678070|1|0|0|0|1</v>
      </c>
    </row>
    <row r="2714" spans="1:7" x14ac:dyDescent="0.25">
      <c r="A2714">
        <v>678258</v>
      </c>
      <c r="B2714">
        <v>1</v>
      </c>
      <c r="C2714">
        <v>0</v>
      </c>
      <c r="D2714">
        <v>0</v>
      </c>
      <c r="E2714">
        <v>0</v>
      </c>
      <c r="F2714">
        <v>1</v>
      </c>
      <c r="G2714" t="str">
        <f t="shared" si="44"/>
        <v>678258|1|0|0|0|1</v>
      </c>
    </row>
    <row r="2715" spans="1:7" x14ac:dyDescent="0.25">
      <c r="A2715">
        <v>678454</v>
      </c>
      <c r="B2715">
        <v>1</v>
      </c>
      <c r="C2715">
        <v>0</v>
      </c>
      <c r="D2715">
        <v>0</v>
      </c>
      <c r="E2715">
        <v>0</v>
      </c>
      <c r="F2715">
        <v>1</v>
      </c>
      <c r="G2715" t="str">
        <f t="shared" si="44"/>
        <v>678454|1|0|0|0|1</v>
      </c>
    </row>
    <row r="2716" spans="1:7" x14ac:dyDescent="0.25">
      <c r="A2716">
        <v>678557</v>
      </c>
      <c r="B2716">
        <v>1</v>
      </c>
      <c r="C2716">
        <v>0</v>
      </c>
      <c r="D2716">
        <v>0</v>
      </c>
      <c r="E2716">
        <v>0</v>
      </c>
      <c r="F2716">
        <v>1</v>
      </c>
      <c r="G2716" t="str">
        <f t="shared" si="44"/>
        <v>678557|1|0|0|0|1</v>
      </c>
    </row>
    <row r="2717" spans="1:7" x14ac:dyDescent="0.25">
      <c r="A2717">
        <v>678717</v>
      </c>
      <c r="B2717">
        <v>1</v>
      </c>
      <c r="C2717">
        <v>0</v>
      </c>
      <c r="D2717">
        <v>0</v>
      </c>
      <c r="E2717">
        <v>1</v>
      </c>
      <c r="F2717">
        <v>0</v>
      </c>
      <c r="G2717" t="str">
        <f t="shared" si="44"/>
        <v>678717|1|0|0|1|0</v>
      </c>
    </row>
    <row r="2718" spans="1:7" x14ac:dyDescent="0.25">
      <c r="A2718">
        <v>678744</v>
      </c>
      <c r="B2718">
        <v>1</v>
      </c>
      <c r="C2718">
        <v>0</v>
      </c>
      <c r="D2718">
        <v>0</v>
      </c>
      <c r="E2718">
        <v>0</v>
      </c>
      <c r="F2718">
        <v>1</v>
      </c>
      <c r="G2718" t="str">
        <f t="shared" si="44"/>
        <v>678744|1|0|0|0|1</v>
      </c>
    </row>
    <row r="2719" spans="1:7" x14ac:dyDescent="0.25">
      <c r="A2719">
        <v>679451</v>
      </c>
      <c r="B2719">
        <v>1</v>
      </c>
      <c r="C2719">
        <v>0</v>
      </c>
      <c r="D2719">
        <v>0</v>
      </c>
      <c r="E2719">
        <v>0</v>
      </c>
      <c r="F2719">
        <v>1</v>
      </c>
      <c r="G2719" t="str">
        <f t="shared" si="44"/>
        <v>679451|1|0|0|0|1</v>
      </c>
    </row>
    <row r="2720" spans="1:7" x14ac:dyDescent="0.25">
      <c r="A2720">
        <v>679648</v>
      </c>
      <c r="B2720">
        <v>1</v>
      </c>
      <c r="C2720">
        <v>0</v>
      </c>
      <c r="D2720">
        <v>0</v>
      </c>
      <c r="E2720">
        <v>0</v>
      </c>
      <c r="F2720">
        <v>1</v>
      </c>
      <c r="G2720" t="str">
        <f t="shared" si="44"/>
        <v>679648|1|0|0|0|1</v>
      </c>
    </row>
    <row r="2721" spans="1:7" x14ac:dyDescent="0.25">
      <c r="A2721">
        <v>680055</v>
      </c>
      <c r="B2721">
        <v>1</v>
      </c>
      <c r="C2721">
        <v>0</v>
      </c>
      <c r="D2721">
        <v>0</v>
      </c>
      <c r="E2721">
        <v>0</v>
      </c>
      <c r="F2721">
        <v>1</v>
      </c>
      <c r="G2721" t="str">
        <f t="shared" si="44"/>
        <v>680055|1|0|0|0|1</v>
      </c>
    </row>
    <row r="2722" spans="1:7" x14ac:dyDescent="0.25">
      <c r="A2722">
        <v>680130</v>
      </c>
      <c r="B2722">
        <v>1</v>
      </c>
      <c r="C2722">
        <v>0</v>
      </c>
      <c r="D2722">
        <v>0</v>
      </c>
      <c r="E2722">
        <v>0</v>
      </c>
      <c r="F2722">
        <v>1</v>
      </c>
      <c r="G2722" t="str">
        <f t="shared" si="44"/>
        <v>680130|1|0|0|0|1</v>
      </c>
    </row>
    <row r="2723" spans="1:7" x14ac:dyDescent="0.25">
      <c r="A2723">
        <v>680354</v>
      </c>
      <c r="B2723">
        <v>1</v>
      </c>
      <c r="C2723">
        <v>0</v>
      </c>
      <c r="D2723">
        <v>0</v>
      </c>
      <c r="E2723">
        <v>1</v>
      </c>
      <c r="F2723">
        <v>0</v>
      </c>
      <c r="G2723" t="str">
        <f t="shared" si="44"/>
        <v>680354|1|0|0|1|0</v>
      </c>
    </row>
    <row r="2724" spans="1:7" x14ac:dyDescent="0.25">
      <c r="A2724">
        <v>680457</v>
      </c>
      <c r="B2724">
        <v>1</v>
      </c>
      <c r="C2724">
        <v>0</v>
      </c>
      <c r="D2724">
        <v>0</v>
      </c>
      <c r="E2724">
        <v>0</v>
      </c>
      <c r="F2724">
        <v>1</v>
      </c>
      <c r="G2724" t="str">
        <f t="shared" si="44"/>
        <v>680457|1|0|0|0|1</v>
      </c>
    </row>
    <row r="2725" spans="1:7" x14ac:dyDescent="0.25">
      <c r="A2725">
        <v>680747</v>
      </c>
      <c r="B2725">
        <v>1</v>
      </c>
      <c r="C2725">
        <v>0</v>
      </c>
      <c r="D2725">
        <v>0</v>
      </c>
      <c r="E2725">
        <v>0</v>
      </c>
      <c r="F2725">
        <v>1</v>
      </c>
      <c r="G2725" t="str">
        <f t="shared" si="44"/>
        <v>680747|1|0|0|0|1</v>
      </c>
    </row>
    <row r="2726" spans="1:7" x14ac:dyDescent="0.25">
      <c r="A2726">
        <v>680813</v>
      </c>
      <c r="B2726">
        <v>1</v>
      </c>
      <c r="C2726">
        <v>0</v>
      </c>
      <c r="D2726">
        <v>0</v>
      </c>
      <c r="E2726">
        <v>1</v>
      </c>
      <c r="F2726">
        <v>0</v>
      </c>
      <c r="G2726" t="str">
        <f t="shared" si="44"/>
        <v>680813|1|0|0|1|0</v>
      </c>
    </row>
    <row r="2727" spans="1:7" x14ac:dyDescent="0.25">
      <c r="A2727">
        <v>681043</v>
      </c>
      <c r="B2727">
        <v>1</v>
      </c>
      <c r="C2727">
        <v>0</v>
      </c>
      <c r="D2727">
        <v>0</v>
      </c>
      <c r="E2727">
        <v>0</v>
      </c>
      <c r="F2727">
        <v>1</v>
      </c>
      <c r="G2727" t="str">
        <f t="shared" si="44"/>
        <v>681043|1|0|0|0|1</v>
      </c>
    </row>
    <row r="2728" spans="1:7" x14ac:dyDescent="0.25">
      <c r="A2728">
        <v>681249</v>
      </c>
      <c r="B2728">
        <v>1</v>
      </c>
      <c r="C2728">
        <v>0</v>
      </c>
      <c r="D2728">
        <v>0</v>
      </c>
      <c r="E2728">
        <v>0</v>
      </c>
      <c r="F2728">
        <v>1</v>
      </c>
      <c r="G2728" t="str">
        <f t="shared" si="44"/>
        <v>681249|1|0|0|0|1</v>
      </c>
    </row>
    <row r="2729" spans="1:7" x14ac:dyDescent="0.25">
      <c r="A2729">
        <v>682143</v>
      </c>
      <c r="B2729">
        <v>1</v>
      </c>
      <c r="C2729">
        <v>0</v>
      </c>
      <c r="D2729">
        <v>0</v>
      </c>
      <c r="E2729">
        <v>0</v>
      </c>
      <c r="F2729">
        <v>1</v>
      </c>
      <c r="G2729" t="str">
        <f t="shared" si="44"/>
        <v>682143|1|0|0|0|1</v>
      </c>
    </row>
    <row r="2730" spans="1:7" x14ac:dyDescent="0.25">
      <c r="A2730">
        <v>682563</v>
      </c>
      <c r="B2730">
        <v>1</v>
      </c>
      <c r="C2730">
        <v>0</v>
      </c>
      <c r="D2730">
        <v>1</v>
      </c>
      <c r="E2730">
        <v>0</v>
      </c>
      <c r="F2730">
        <v>0</v>
      </c>
      <c r="G2730" t="str">
        <f t="shared" si="44"/>
        <v>682563|1|0|1|0|0</v>
      </c>
    </row>
    <row r="2731" spans="1:7" x14ac:dyDescent="0.25">
      <c r="A2731">
        <v>682648</v>
      </c>
      <c r="B2731">
        <v>1</v>
      </c>
      <c r="C2731">
        <v>0</v>
      </c>
      <c r="D2731">
        <v>0</v>
      </c>
      <c r="E2731">
        <v>0</v>
      </c>
      <c r="F2731">
        <v>1</v>
      </c>
      <c r="G2731" t="str">
        <f t="shared" si="44"/>
        <v>682648|1|0|0|0|1</v>
      </c>
    </row>
    <row r="2732" spans="1:7" x14ac:dyDescent="0.25">
      <c r="A2732">
        <v>683449</v>
      </c>
      <c r="B2732">
        <v>1</v>
      </c>
      <c r="C2732">
        <v>0</v>
      </c>
      <c r="D2732">
        <v>0</v>
      </c>
      <c r="E2732">
        <v>0</v>
      </c>
      <c r="F2732">
        <v>1</v>
      </c>
      <c r="G2732" t="str">
        <f t="shared" si="44"/>
        <v>683449|1|0|0|0|1</v>
      </c>
    </row>
    <row r="2733" spans="1:7" x14ac:dyDescent="0.25">
      <c r="A2733">
        <v>683814</v>
      </c>
      <c r="B2733">
        <v>1</v>
      </c>
      <c r="C2733">
        <v>0</v>
      </c>
      <c r="D2733">
        <v>0</v>
      </c>
      <c r="E2733">
        <v>0</v>
      </c>
      <c r="F2733">
        <v>1</v>
      </c>
      <c r="G2733" t="str">
        <f t="shared" si="44"/>
        <v>683814|1|0|0|0|1</v>
      </c>
    </row>
    <row r="2734" spans="1:7" x14ac:dyDescent="0.25">
      <c r="A2734">
        <v>684455</v>
      </c>
      <c r="B2734">
        <v>1</v>
      </c>
      <c r="C2734">
        <v>0</v>
      </c>
      <c r="D2734">
        <v>0</v>
      </c>
      <c r="E2734">
        <v>0</v>
      </c>
      <c r="F2734">
        <v>1</v>
      </c>
      <c r="G2734" t="str">
        <f t="shared" si="44"/>
        <v>684455|1|0|0|0|1</v>
      </c>
    </row>
    <row r="2735" spans="1:7" x14ac:dyDescent="0.25">
      <c r="A2735">
        <v>685023</v>
      </c>
      <c r="B2735">
        <v>1</v>
      </c>
      <c r="C2735">
        <v>0</v>
      </c>
      <c r="D2735">
        <v>0</v>
      </c>
      <c r="E2735">
        <v>0</v>
      </c>
      <c r="F2735">
        <v>1</v>
      </c>
      <c r="G2735" t="str">
        <f t="shared" si="44"/>
        <v>685023|1|0|0|0|1</v>
      </c>
    </row>
    <row r="2736" spans="1:7" x14ac:dyDescent="0.25">
      <c r="A2736">
        <v>685649</v>
      </c>
      <c r="B2736">
        <v>1</v>
      </c>
      <c r="C2736">
        <v>0</v>
      </c>
      <c r="D2736">
        <v>0</v>
      </c>
      <c r="E2736">
        <v>0</v>
      </c>
      <c r="F2736">
        <v>1</v>
      </c>
      <c r="G2736" t="str">
        <f t="shared" si="44"/>
        <v>685649|1|0|0|0|1</v>
      </c>
    </row>
    <row r="2737" spans="1:7" x14ac:dyDescent="0.25">
      <c r="A2737">
        <v>685676</v>
      </c>
      <c r="B2737">
        <v>1</v>
      </c>
      <c r="C2737">
        <v>0</v>
      </c>
      <c r="D2737">
        <v>0</v>
      </c>
      <c r="E2737">
        <v>1</v>
      </c>
      <c r="F2737">
        <v>0</v>
      </c>
      <c r="G2737" t="str">
        <f t="shared" si="44"/>
        <v>685676|1|0|0|1|0</v>
      </c>
    </row>
    <row r="2738" spans="1:7" x14ac:dyDescent="0.25">
      <c r="A2738">
        <v>685779</v>
      </c>
      <c r="B2738">
        <v>1</v>
      </c>
      <c r="C2738">
        <v>0</v>
      </c>
      <c r="D2738">
        <v>0</v>
      </c>
      <c r="E2738">
        <v>0</v>
      </c>
      <c r="F2738">
        <v>1</v>
      </c>
      <c r="G2738" t="str">
        <f t="shared" si="44"/>
        <v>685779|1|0|0|0|1</v>
      </c>
    </row>
    <row r="2739" spans="1:7" x14ac:dyDescent="0.25">
      <c r="A2739">
        <v>686459</v>
      </c>
      <c r="B2739">
        <v>1</v>
      </c>
      <c r="C2739">
        <v>0</v>
      </c>
      <c r="D2739">
        <v>0</v>
      </c>
      <c r="E2739">
        <v>0</v>
      </c>
      <c r="F2739">
        <v>1</v>
      </c>
      <c r="G2739" t="str">
        <f t="shared" si="44"/>
        <v>686459|1|0|0|0|1</v>
      </c>
    </row>
    <row r="2740" spans="1:7" x14ac:dyDescent="0.25">
      <c r="A2740">
        <v>686570</v>
      </c>
      <c r="B2740">
        <v>1</v>
      </c>
      <c r="C2740">
        <v>0</v>
      </c>
      <c r="D2740">
        <v>0</v>
      </c>
      <c r="E2740">
        <v>0</v>
      </c>
      <c r="F2740">
        <v>1</v>
      </c>
      <c r="G2740" t="str">
        <f t="shared" si="44"/>
        <v>686570|1|0|0|0|1</v>
      </c>
    </row>
    <row r="2741" spans="1:7" x14ac:dyDescent="0.25">
      <c r="A2741">
        <v>686758</v>
      </c>
      <c r="B2741">
        <v>1</v>
      </c>
      <c r="C2741">
        <v>0</v>
      </c>
      <c r="D2741">
        <v>0</v>
      </c>
      <c r="E2741">
        <v>0</v>
      </c>
      <c r="F2741">
        <v>1</v>
      </c>
      <c r="G2741" t="str">
        <f t="shared" si="44"/>
        <v>686758|1|0|0|0|1</v>
      </c>
    </row>
    <row r="2742" spans="1:7" x14ac:dyDescent="0.25">
      <c r="A2742">
        <v>687009</v>
      </c>
      <c r="B2742">
        <v>1</v>
      </c>
      <c r="C2742">
        <v>0</v>
      </c>
      <c r="D2742">
        <v>0</v>
      </c>
      <c r="E2742">
        <v>1</v>
      </c>
      <c r="F2742">
        <v>0</v>
      </c>
      <c r="G2742" t="str">
        <f t="shared" si="44"/>
        <v>687009|1|0|0|1|0</v>
      </c>
    </row>
    <row r="2743" spans="1:7" x14ac:dyDescent="0.25">
      <c r="A2743">
        <v>687054</v>
      </c>
      <c r="B2743">
        <v>1</v>
      </c>
      <c r="C2743">
        <v>0</v>
      </c>
      <c r="D2743">
        <v>0</v>
      </c>
      <c r="E2743">
        <v>0</v>
      </c>
      <c r="F2743">
        <v>1</v>
      </c>
      <c r="G2743" t="str">
        <f t="shared" si="44"/>
        <v>687054|1|0|0|0|1</v>
      </c>
    </row>
    <row r="2744" spans="1:7" x14ac:dyDescent="0.25">
      <c r="A2744">
        <v>687830</v>
      </c>
      <c r="B2744">
        <v>1</v>
      </c>
      <c r="C2744">
        <v>0</v>
      </c>
      <c r="D2744">
        <v>0</v>
      </c>
      <c r="E2744">
        <v>0</v>
      </c>
      <c r="F2744">
        <v>1</v>
      </c>
      <c r="G2744" t="str">
        <f t="shared" si="44"/>
        <v>687830|1|0|0|0|1</v>
      </c>
    </row>
    <row r="2745" spans="1:7" x14ac:dyDescent="0.25">
      <c r="A2745">
        <v>687951</v>
      </c>
      <c r="B2745">
        <v>1</v>
      </c>
      <c r="C2745">
        <v>0</v>
      </c>
      <c r="D2745">
        <v>0</v>
      </c>
      <c r="E2745">
        <v>1</v>
      </c>
      <c r="F2745">
        <v>0</v>
      </c>
      <c r="G2745" t="str">
        <f t="shared" si="44"/>
        <v>687951|1|0|0|1|0</v>
      </c>
    </row>
    <row r="2746" spans="1:7" x14ac:dyDescent="0.25">
      <c r="A2746">
        <v>688079</v>
      </c>
      <c r="B2746">
        <v>1</v>
      </c>
      <c r="C2746">
        <v>0</v>
      </c>
      <c r="D2746">
        <v>0</v>
      </c>
      <c r="E2746">
        <v>1</v>
      </c>
      <c r="F2746">
        <v>0</v>
      </c>
      <c r="G2746" t="str">
        <f t="shared" si="44"/>
        <v>688079|1|0|0|1|0</v>
      </c>
    </row>
    <row r="2747" spans="1:7" x14ac:dyDescent="0.25">
      <c r="A2747">
        <v>688257</v>
      </c>
      <c r="B2747">
        <v>1</v>
      </c>
      <c r="C2747">
        <v>0</v>
      </c>
      <c r="D2747">
        <v>0</v>
      </c>
      <c r="E2747">
        <v>0</v>
      </c>
      <c r="F2747">
        <v>1</v>
      </c>
      <c r="G2747" t="str">
        <f t="shared" si="44"/>
        <v>688257|1|0|0|0|1</v>
      </c>
    </row>
    <row r="2748" spans="1:7" x14ac:dyDescent="0.25">
      <c r="A2748">
        <v>688453</v>
      </c>
      <c r="B2748">
        <v>1</v>
      </c>
      <c r="C2748">
        <v>0</v>
      </c>
      <c r="D2748">
        <v>0</v>
      </c>
      <c r="E2748">
        <v>0</v>
      </c>
      <c r="F2748">
        <v>1</v>
      </c>
      <c r="G2748" t="str">
        <f t="shared" si="44"/>
        <v>688453|1|0|0|0|1</v>
      </c>
    </row>
    <row r="2749" spans="1:7" x14ac:dyDescent="0.25">
      <c r="A2749">
        <v>688556</v>
      </c>
      <c r="B2749">
        <v>1</v>
      </c>
      <c r="C2749">
        <v>0</v>
      </c>
      <c r="D2749">
        <v>0</v>
      </c>
      <c r="E2749">
        <v>0</v>
      </c>
      <c r="F2749">
        <v>1</v>
      </c>
      <c r="G2749" t="str">
        <f t="shared" si="44"/>
        <v>688556|1|0|0|0|1</v>
      </c>
    </row>
    <row r="2750" spans="1:7" x14ac:dyDescent="0.25">
      <c r="A2750">
        <v>689209</v>
      </c>
      <c r="B2750">
        <v>1</v>
      </c>
      <c r="C2750">
        <v>0</v>
      </c>
      <c r="D2750">
        <v>0</v>
      </c>
      <c r="E2750">
        <v>1</v>
      </c>
      <c r="F2750">
        <v>0</v>
      </c>
      <c r="G2750" t="str">
        <f t="shared" si="44"/>
        <v>689209|1|0|0|1|0</v>
      </c>
    </row>
    <row r="2751" spans="1:7" x14ac:dyDescent="0.25">
      <c r="A2751">
        <v>689357</v>
      </c>
      <c r="B2751">
        <v>1</v>
      </c>
      <c r="C2751">
        <v>0</v>
      </c>
      <c r="D2751">
        <v>0</v>
      </c>
      <c r="E2751">
        <v>0</v>
      </c>
      <c r="F2751">
        <v>1</v>
      </c>
      <c r="G2751" t="str">
        <f t="shared" si="44"/>
        <v>689357|1|0|0|0|1</v>
      </c>
    </row>
    <row r="2752" spans="1:7" x14ac:dyDescent="0.25">
      <c r="A2752">
        <v>689759</v>
      </c>
      <c r="B2752">
        <v>1</v>
      </c>
      <c r="C2752">
        <v>0</v>
      </c>
      <c r="D2752">
        <v>0</v>
      </c>
      <c r="E2752">
        <v>0</v>
      </c>
      <c r="F2752">
        <v>1</v>
      </c>
      <c r="G2752" t="str">
        <f t="shared" si="44"/>
        <v>689759|1|0|0|0|1</v>
      </c>
    </row>
    <row r="2753" spans="1:7" x14ac:dyDescent="0.25">
      <c r="A2753">
        <v>691042</v>
      </c>
      <c r="B2753">
        <v>1</v>
      </c>
      <c r="C2753">
        <v>0</v>
      </c>
      <c r="D2753">
        <v>0</v>
      </c>
      <c r="E2753">
        <v>0</v>
      </c>
      <c r="F2753">
        <v>1</v>
      </c>
      <c r="G2753" t="str">
        <f t="shared" si="44"/>
        <v>691042|1|0|0|0|1</v>
      </c>
    </row>
    <row r="2754" spans="1:7" x14ac:dyDescent="0.25">
      <c r="A2754">
        <v>691556</v>
      </c>
      <c r="B2754">
        <v>1</v>
      </c>
      <c r="C2754">
        <v>0</v>
      </c>
      <c r="D2754">
        <v>0</v>
      </c>
      <c r="E2754">
        <v>0</v>
      </c>
      <c r="F2754">
        <v>1</v>
      </c>
      <c r="G2754" t="str">
        <f t="shared" si="44"/>
        <v>691556|1|0|0|0|1</v>
      </c>
    </row>
    <row r="2755" spans="1:7" x14ac:dyDescent="0.25">
      <c r="A2755">
        <v>691743</v>
      </c>
      <c r="B2755">
        <v>1</v>
      </c>
      <c r="C2755">
        <v>0</v>
      </c>
      <c r="D2755">
        <v>0</v>
      </c>
      <c r="E2755">
        <v>0</v>
      </c>
      <c r="F2755">
        <v>1</v>
      </c>
      <c r="G2755" t="str">
        <f t="shared" si="44"/>
        <v>691743|1|0|0|0|1</v>
      </c>
    </row>
    <row r="2756" spans="1:7" x14ac:dyDescent="0.25">
      <c r="A2756">
        <v>691958</v>
      </c>
      <c r="B2756">
        <v>1</v>
      </c>
      <c r="C2756">
        <v>0</v>
      </c>
      <c r="D2756">
        <v>0</v>
      </c>
      <c r="E2756">
        <v>0</v>
      </c>
      <c r="F2756">
        <v>1</v>
      </c>
      <c r="G2756" t="str">
        <f t="shared" ref="G2756:G2819" si="45">CONCATENATE(A2756,"|",B2756,"|",C2756,"|",D2756,"|",E2756,"|",F2756)</f>
        <v>691958|1|0|0|0|1</v>
      </c>
    </row>
    <row r="2757" spans="1:7" x14ac:dyDescent="0.25">
      <c r="A2757">
        <v>692450</v>
      </c>
      <c r="B2757">
        <v>1</v>
      </c>
      <c r="C2757">
        <v>0</v>
      </c>
      <c r="D2757">
        <v>0</v>
      </c>
      <c r="E2757">
        <v>0</v>
      </c>
      <c r="F2757">
        <v>1</v>
      </c>
      <c r="G2757" t="str">
        <f t="shared" si="45"/>
        <v>692450|1|0|0|0|1</v>
      </c>
    </row>
    <row r="2758" spans="1:7" x14ac:dyDescent="0.25">
      <c r="A2758">
        <v>692704</v>
      </c>
      <c r="B2758">
        <v>1</v>
      </c>
      <c r="C2758">
        <v>0</v>
      </c>
      <c r="D2758">
        <v>0</v>
      </c>
      <c r="E2758">
        <v>0</v>
      </c>
      <c r="F2758">
        <v>1</v>
      </c>
      <c r="G2758" t="str">
        <f t="shared" si="45"/>
        <v>692704|1|0|0|0|1</v>
      </c>
    </row>
    <row r="2759" spans="1:7" x14ac:dyDescent="0.25">
      <c r="A2759">
        <v>692946</v>
      </c>
      <c r="B2759">
        <v>1</v>
      </c>
      <c r="C2759">
        <v>0</v>
      </c>
      <c r="D2759">
        <v>0</v>
      </c>
      <c r="E2759">
        <v>0</v>
      </c>
      <c r="F2759">
        <v>1</v>
      </c>
      <c r="G2759" t="str">
        <f t="shared" si="45"/>
        <v>692946|1|0|0|0|1</v>
      </c>
    </row>
    <row r="2760" spans="1:7" x14ac:dyDescent="0.25">
      <c r="A2760">
        <v>693073</v>
      </c>
      <c r="B2760">
        <v>1</v>
      </c>
      <c r="C2760">
        <v>0</v>
      </c>
      <c r="D2760">
        <v>0</v>
      </c>
      <c r="E2760">
        <v>0</v>
      </c>
      <c r="F2760">
        <v>1</v>
      </c>
      <c r="G2760" t="str">
        <f t="shared" si="45"/>
        <v>693073|1|0|0|0|1</v>
      </c>
    </row>
    <row r="2761" spans="1:7" x14ac:dyDescent="0.25">
      <c r="A2761">
        <v>693224</v>
      </c>
      <c r="B2761">
        <v>1</v>
      </c>
      <c r="C2761">
        <v>0</v>
      </c>
      <c r="D2761">
        <v>1</v>
      </c>
      <c r="E2761">
        <v>0</v>
      </c>
      <c r="F2761">
        <v>0</v>
      </c>
      <c r="G2761" t="str">
        <f t="shared" si="45"/>
        <v>693224|1|0|1|0|0</v>
      </c>
    </row>
    <row r="2762" spans="1:7" x14ac:dyDescent="0.25">
      <c r="A2762">
        <v>693345</v>
      </c>
      <c r="B2762">
        <v>1</v>
      </c>
      <c r="C2762">
        <v>0</v>
      </c>
      <c r="D2762">
        <v>0</v>
      </c>
      <c r="E2762">
        <v>1</v>
      </c>
      <c r="F2762">
        <v>0</v>
      </c>
      <c r="G2762" t="str">
        <f t="shared" si="45"/>
        <v>693345|1|0|0|1|0</v>
      </c>
    </row>
    <row r="2763" spans="1:7" x14ac:dyDescent="0.25">
      <c r="A2763">
        <v>693952</v>
      </c>
      <c r="B2763">
        <v>1</v>
      </c>
      <c r="C2763">
        <v>0</v>
      </c>
      <c r="D2763">
        <v>0</v>
      </c>
      <c r="E2763">
        <v>0</v>
      </c>
      <c r="F2763">
        <v>1</v>
      </c>
      <c r="G2763" t="str">
        <f t="shared" si="45"/>
        <v>693952|1|0|0|0|1</v>
      </c>
    </row>
    <row r="2764" spans="1:7" x14ac:dyDescent="0.25">
      <c r="A2764">
        <v>694146</v>
      </c>
      <c r="B2764">
        <v>1</v>
      </c>
      <c r="C2764">
        <v>0</v>
      </c>
      <c r="D2764">
        <v>0</v>
      </c>
      <c r="E2764">
        <v>0</v>
      </c>
      <c r="F2764">
        <v>1</v>
      </c>
      <c r="G2764" t="str">
        <f t="shared" si="45"/>
        <v>694146|1|0|0|0|1</v>
      </c>
    </row>
    <row r="2765" spans="1:7" x14ac:dyDescent="0.25">
      <c r="A2765">
        <v>694771</v>
      </c>
      <c r="B2765">
        <v>1</v>
      </c>
      <c r="C2765">
        <v>0</v>
      </c>
      <c r="D2765">
        <v>0</v>
      </c>
      <c r="E2765">
        <v>0</v>
      </c>
      <c r="F2765">
        <v>1</v>
      </c>
      <c r="G2765" t="str">
        <f t="shared" si="45"/>
        <v>694771|1|0|0|0|1</v>
      </c>
    </row>
    <row r="2766" spans="1:7" x14ac:dyDescent="0.25">
      <c r="A2766">
        <v>694847</v>
      </c>
      <c r="B2766">
        <v>1</v>
      </c>
      <c r="C2766">
        <v>0</v>
      </c>
      <c r="D2766">
        <v>0</v>
      </c>
      <c r="E2766">
        <v>0</v>
      </c>
      <c r="F2766">
        <v>1</v>
      </c>
      <c r="G2766" t="str">
        <f t="shared" si="45"/>
        <v>694847|1|0|0|0|1</v>
      </c>
    </row>
    <row r="2767" spans="1:7" x14ac:dyDescent="0.25">
      <c r="A2767">
        <v>694904</v>
      </c>
      <c r="B2767">
        <v>1</v>
      </c>
      <c r="C2767">
        <v>0</v>
      </c>
      <c r="D2767">
        <v>1</v>
      </c>
      <c r="E2767">
        <v>0</v>
      </c>
      <c r="F2767">
        <v>0</v>
      </c>
      <c r="G2767" t="str">
        <f t="shared" si="45"/>
        <v>694904|1|0|1|0|0</v>
      </c>
    </row>
    <row r="2768" spans="1:7" x14ac:dyDescent="0.25">
      <c r="A2768">
        <v>695349</v>
      </c>
      <c r="B2768">
        <v>1</v>
      </c>
      <c r="C2768">
        <v>0</v>
      </c>
      <c r="D2768">
        <v>0</v>
      </c>
      <c r="E2768">
        <v>0</v>
      </c>
      <c r="F2768">
        <v>1</v>
      </c>
      <c r="G2768" t="str">
        <f t="shared" si="45"/>
        <v>695349|1|0|0|0|1</v>
      </c>
    </row>
    <row r="2769" spans="1:7" x14ac:dyDescent="0.25">
      <c r="A2769">
        <v>695947</v>
      </c>
      <c r="B2769">
        <v>1</v>
      </c>
      <c r="C2769">
        <v>0</v>
      </c>
      <c r="D2769">
        <v>0</v>
      </c>
      <c r="E2769">
        <v>0</v>
      </c>
      <c r="F2769">
        <v>1</v>
      </c>
      <c r="G2769" t="str">
        <f t="shared" si="45"/>
        <v>695947|1|0|0|0|1</v>
      </c>
    </row>
    <row r="2770" spans="1:7" x14ac:dyDescent="0.25">
      <c r="A2770">
        <v>696047</v>
      </c>
      <c r="B2770">
        <v>1</v>
      </c>
      <c r="C2770">
        <v>0</v>
      </c>
      <c r="D2770">
        <v>0</v>
      </c>
      <c r="E2770">
        <v>0</v>
      </c>
      <c r="F2770">
        <v>1</v>
      </c>
      <c r="G2770" t="str">
        <f t="shared" si="45"/>
        <v>696047|1|0|0|0|1</v>
      </c>
    </row>
    <row r="2771" spans="1:7" x14ac:dyDescent="0.25">
      <c r="A2771">
        <v>696168</v>
      </c>
      <c r="B2771">
        <v>1</v>
      </c>
      <c r="C2771">
        <v>0</v>
      </c>
      <c r="D2771">
        <v>0</v>
      </c>
      <c r="E2771">
        <v>0</v>
      </c>
      <c r="F2771">
        <v>1</v>
      </c>
      <c r="G2771" t="str">
        <f t="shared" si="45"/>
        <v>696168|1|0|0|0|1</v>
      </c>
    </row>
    <row r="2772" spans="1:7" x14ac:dyDescent="0.25">
      <c r="A2772">
        <v>696430</v>
      </c>
      <c r="B2772">
        <v>1</v>
      </c>
      <c r="C2772">
        <v>0</v>
      </c>
      <c r="D2772">
        <v>0</v>
      </c>
      <c r="E2772">
        <v>0</v>
      </c>
      <c r="F2772">
        <v>1</v>
      </c>
      <c r="G2772" t="str">
        <f t="shared" si="45"/>
        <v>696430|1|0|0|0|1</v>
      </c>
    </row>
    <row r="2773" spans="1:7" x14ac:dyDescent="0.25">
      <c r="A2773">
        <v>696645</v>
      </c>
      <c r="B2773">
        <v>1</v>
      </c>
      <c r="C2773">
        <v>0</v>
      </c>
      <c r="D2773">
        <v>0</v>
      </c>
      <c r="E2773">
        <v>0</v>
      </c>
      <c r="F2773">
        <v>1</v>
      </c>
      <c r="G2773" t="str">
        <f t="shared" si="45"/>
        <v>696645|1|0|0|0|1</v>
      </c>
    </row>
    <row r="2774" spans="1:7" x14ac:dyDescent="0.25">
      <c r="A2774">
        <v>697035</v>
      </c>
      <c r="B2774">
        <v>1</v>
      </c>
      <c r="C2774">
        <v>0</v>
      </c>
      <c r="D2774">
        <v>0</v>
      </c>
      <c r="E2774">
        <v>0</v>
      </c>
      <c r="F2774">
        <v>1</v>
      </c>
      <c r="G2774" t="str">
        <f t="shared" si="45"/>
        <v>697035|1|0|0|0|1</v>
      </c>
    </row>
    <row r="2775" spans="1:7" x14ac:dyDescent="0.25">
      <c r="A2775">
        <v>697147</v>
      </c>
      <c r="B2775">
        <v>1</v>
      </c>
      <c r="C2775">
        <v>0</v>
      </c>
      <c r="D2775">
        <v>0</v>
      </c>
      <c r="E2775">
        <v>0</v>
      </c>
      <c r="F2775">
        <v>1</v>
      </c>
      <c r="G2775" t="str">
        <f t="shared" si="45"/>
        <v>697147|1|0|0|0|1</v>
      </c>
    </row>
    <row r="2776" spans="1:7" x14ac:dyDescent="0.25">
      <c r="A2776">
        <v>697156</v>
      </c>
      <c r="B2776">
        <v>1</v>
      </c>
      <c r="C2776">
        <v>0</v>
      </c>
      <c r="D2776">
        <v>0</v>
      </c>
      <c r="E2776">
        <v>0</v>
      </c>
      <c r="F2776">
        <v>1</v>
      </c>
      <c r="G2776" t="str">
        <f t="shared" si="45"/>
        <v>697156|1|0|0|0|1</v>
      </c>
    </row>
    <row r="2777" spans="1:7" x14ac:dyDescent="0.25">
      <c r="A2777">
        <v>697231</v>
      </c>
      <c r="B2777">
        <v>1</v>
      </c>
      <c r="C2777">
        <v>0</v>
      </c>
      <c r="D2777">
        <v>0</v>
      </c>
      <c r="E2777">
        <v>0</v>
      </c>
      <c r="F2777">
        <v>1</v>
      </c>
      <c r="G2777" t="str">
        <f t="shared" si="45"/>
        <v>697231|1|0|0|0|1</v>
      </c>
    </row>
    <row r="2778" spans="1:7" x14ac:dyDescent="0.25">
      <c r="A2778">
        <v>697633</v>
      </c>
      <c r="B2778">
        <v>1</v>
      </c>
      <c r="C2778">
        <v>1</v>
      </c>
      <c r="D2778">
        <v>0</v>
      </c>
      <c r="E2778">
        <v>0</v>
      </c>
      <c r="F2778">
        <v>0</v>
      </c>
      <c r="G2778" t="str">
        <f t="shared" si="45"/>
        <v>697633|1|1|0|0|0</v>
      </c>
    </row>
    <row r="2779" spans="1:7" x14ac:dyDescent="0.25">
      <c r="A2779">
        <v>697763</v>
      </c>
      <c r="B2779">
        <v>1</v>
      </c>
      <c r="C2779">
        <v>0</v>
      </c>
      <c r="D2779">
        <v>0</v>
      </c>
      <c r="E2779">
        <v>1</v>
      </c>
      <c r="F2779">
        <v>0</v>
      </c>
      <c r="G2779" t="str">
        <f t="shared" si="45"/>
        <v>697763|1|0|0|1|0</v>
      </c>
    </row>
    <row r="2780" spans="1:7" x14ac:dyDescent="0.25">
      <c r="A2780">
        <v>697950</v>
      </c>
      <c r="B2780">
        <v>1</v>
      </c>
      <c r="C2780">
        <v>0</v>
      </c>
      <c r="D2780">
        <v>0</v>
      </c>
      <c r="E2780">
        <v>0</v>
      </c>
      <c r="F2780">
        <v>1</v>
      </c>
      <c r="G2780" t="str">
        <f t="shared" si="45"/>
        <v>697950|1|0|0|0|1</v>
      </c>
    </row>
    <row r="2781" spans="1:7" x14ac:dyDescent="0.25">
      <c r="A2781">
        <v>697978</v>
      </c>
      <c r="B2781">
        <v>1</v>
      </c>
      <c r="C2781">
        <v>0</v>
      </c>
      <c r="D2781">
        <v>0</v>
      </c>
      <c r="E2781">
        <v>1</v>
      </c>
      <c r="F2781">
        <v>0</v>
      </c>
      <c r="G2781" t="str">
        <f t="shared" si="45"/>
        <v>697978|1|0|0|1|0</v>
      </c>
    </row>
    <row r="2782" spans="1:7" x14ac:dyDescent="0.25">
      <c r="A2782">
        <v>698144</v>
      </c>
      <c r="B2782">
        <v>1</v>
      </c>
      <c r="C2782">
        <v>0</v>
      </c>
      <c r="D2782">
        <v>0</v>
      </c>
      <c r="E2782">
        <v>1</v>
      </c>
      <c r="F2782">
        <v>0</v>
      </c>
      <c r="G2782" t="str">
        <f t="shared" si="45"/>
        <v>698144|1|0|0|1|0</v>
      </c>
    </row>
    <row r="2783" spans="1:7" x14ac:dyDescent="0.25">
      <c r="A2783">
        <v>698546</v>
      </c>
      <c r="B2783">
        <v>1</v>
      </c>
      <c r="C2783">
        <v>0</v>
      </c>
      <c r="D2783">
        <v>0</v>
      </c>
      <c r="E2783">
        <v>0</v>
      </c>
      <c r="F2783">
        <v>1</v>
      </c>
      <c r="G2783" t="str">
        <f t="shared" si="45"/>
        <v>698546|1|0|0|0|1</v>
      </c>
    </row>
    <row r="2784" spans="1:7" x14ac:dyDescent="0.25">
      <c r="A2784">
        <v>698649</v>
      </c>
      <c r="B2784">
        <v>1</v>
      </c>
      <c r="C2784">
        <v>0</v>
      </c>
      <c r="D2784">
        <v>0</v>
      </c>
      <c r="E2784">
        <v>0</v>
      </c>
      <c r="F2784">
        <v>1</v>
      </c>
      <c r="G2784" t="str">
        <f t="shared" si="45"/>
        <v>698649|1|0|0|0|1</v>
      </c>
    </row>
    <row r="2785" spans="1:7" x14ac:dyDescent="0.25">
      <c r="A2785">
        <v>699105</v>
      </c>
      <c r="B2785">
        <v>1</v>
      </c>
      <c r="C2785">
        <v>0</v>
      </c>
      <c r="D2785">
        <v>0</v>
      </c>
      <c r="E2785">
        <v>1</v>
      </c>
      <c r="F2785">
        <v>0</v>
      </c>
      <c r="G2785" t="str">
        <f t="shared" si="45"/>
        <v>699105|1|0|0|1|0</v>
      </c>
    </row>
    <row r="2786" spans="1:7" x14ac:dyDescent="0.25">
      <c r="A2786">
        <v>699253</v>
      </c>
      <c r="B2786">
        <v>1</v>
      </c>
      <c r="C2786">
        <v>0</v>
      </c>
      <c r="D2786">
        <v>0</v>
      </c>
      <c r="E2786">
        <v>0</v>
      </c>
      <c r="F2786">
        <v>1</v>
      </c>
      <c r="G2786" t="str">
        <f t="shared" si="45"/>
        <v>699253|1|0|0|0|1</v>
      </c>
    </row>
    <row r="2787" spans="1:7" x14ac:dyDescent="0.25">
      <c r="A2787">
        <v>700140</v>
      </c>
      <c r="B2787">
        <v>1</v>
      </c>
      <c r="C2787">
        <v>0</v>
      </c>
      <c r="D2787">
        <v>0</v>
      </c>
      <c r="E2787">
        <v>0</v>
      </c>
      <c r="F2787">
        <v>1</v>
      </c>
      <c r="G2787" t="str">
        <f t="shared" si="45"/>
        <v>700140|1|0|0|0|1</v>
      </c>
    </row>
    <row r="2788" spans="1:7" x14ac:dyDescent="0.25">
      <c r="A2788">
        <v>700252</v>
      </c>
      <c r="B2788">
        <v>1</v>
      </c>
      <c r="C2788">
        <v>0</v>
      </c>
      <c r="D2788">
        <v>0</v>
      </c>
      <c r="E2788">
        <v>0</v>
      </c>
      <c r="F2788">
        <v>1</v>
      </c>
      <c r="G2788" t="str">
        <f t="shared" si="45"/>
        <v>700252|1|0|0|0|1</v>
      </c>
    </row>
    <row r="2789" spans="1:7" x14ac:dyDescent="0.25">
      <c r="A2789">
        <v>700430</v>
      </c>
      <c r="B2789">
        <v>1</v>
      </c>
      <c r="C2789">
        <v>0</v>
      </c>
      <c r="D2789">
        <v>0</v>
      </c>
      <c r="E2789">
        <v>0</v>
      </c>
      <c r="F2789">
        <v>1</v>
      </c>
      <c r="G2789" t="str">
        <f t="shared" si="45"/>
        <v>700430|1|0|0|0|1</v>
      </c>
    </row>
    <row r="2790" spans="1:7" x14ac:dyDescent="0.25">
      <c r="A2790">
        <v>700458</v>
      </c>
      <c r="B2790">
        <v>1</v>
      </c>
      <c r="C2790">
        <v>0</v>
      </c>
      <c r="D2790">
        <v>0</v>
      </c>
      <c r="E2790">
        <v>0</v>
      </c>
      <c r="F2790">
        <v>1</v>
      </c>
      <c r="G2790" t="str">
        <f t="shared" si="45"/>
        <v>700458|1|0|0|0|1</v>
      </c>
    </row>
    <row r="2791" spans="1:7" x14ac:dyDescent="0.25">
      <c r="A2791">
        <v>701062</v>
      </c>
      <c r="B2791">
        <v>1</v>
      </c>
      <c r="C2791">
        <v>0</v>
      </c>
      <c r="D2791">
        <v>0</v>
      </c>
      <c r="E2791">
        <v>1</v>
      </c>
      <c r="F2791">
        <v>0</v>
      </c>
      <c r="G2791" t="str">
        <f t="shared" si="45"/>
        <v>701062|1|0|0|1|0</v>
      </c>
    </row>
    <row r="2792" spans="1:7" x14ac:dyDescent="0.25">
      <c r="A2792">
        <v>701222</v>
      </c>
      <c r="B2792">
        <v>1</v>
      </c>
      <c r="C2792">
        <v>0</v>
      </c>
      <c r="D2792">
        <v>0</v>
      </c>
      <c r="E2792">
        <v>1</v>
      </c>
      <c r="F2792">
        <v>0</v>
      </c>
      <c r="G2792" t="str">
        <f t="shared" si="45"/>
        <v>701222|1|0|0|1|0</v>
      </c>
    </row>
    <row r="2793" spans="1:7" x14ac:dyDescent="0.25">
      <c r="A2793">
        <v>701839</v>
      </c>
      <c r="B2793">
        <v>1</v>
      </c>
      <c r="C2793">
        <v>0</v>
      </c>
      <c r="D2793">
        <v>0</v>
      </c>
      <c r="E2793">
        <v>0</v>
      </c>
      <c r="F2793">
        <v>1</v>
      </c>
      <c r="G2793" t="str">
        <f t="shared" si="45"/>
        <v>701839|1|0|0|0|1</v>
      </c>
    </row>
    <row r="2794" spans="1:7" x14ac:dyDescent="0.25">
      <c r="A2794">
        <v>701857</v>
      </c>
      <c r="B2794">
        <v>1</v>
      </c>
      <c r="C2794">
        <v>0</v>
      </c>
      <c r="D2794">
        <v>0</v>
      </c>
      <c r="E2794">
        <v>0</v>
      </c>
      <c r="F2794">
        <v>1</v>
      </c>
      <c r="G2794" t="str">
        <f t="shared" si="45"/>
        <v>701857|1|0|0|0|1</v>
      </c>
    </row>
    <row r="2795" spans="1:7" x14ac:dyDescent="0.25">
      <c r="A2795">
        <v>702117</v>
      </c>
      <c r="B2795">
        <v>1</v>
      </c>
      <c r="C2795">
        <v>0</v>
      </c>
      <c r="D2795">
        <v>1</v>
      </c>
      <c r="E2795">
        <v>0</v>
      </c>
      <c r="F2795">
        <v>0</v>
      </c>
      <c r="G2795" t="str">
        <f t="shared" si="45"/>
        <v>702117|1|0|1|0|0</v>
      </c>
    </row>
    <row r="2796" spans="1:7" x14ac:dyDescent="0.25">
      <c r="A2796">
        <v>702359</v>
      </c>
      <c r="B2796">
        <v>1</v>
      </c>
      <c r="C2796">
        <v>0</v>
      </c>
      <c r="D2796">
        <v>0</v>
      </c>
      <c r="E2796">
        <v>0</v>
      </c>
      <c r="F2796">
        <v>1</v>
      </c>
      <c r="G2796" t="str">
        <f t="shared" si="45"/>
        <v>702359|1|0|0|0|1</v>
      </c>
    </row>
    <row r="2797" spans="1:7" x14ac:dyDescent="0.25">
      <c r="A2797">
        <v>702612</v>
      </c>
      <c r="B2797">
        <v>1</v>
      </c>
      <c r="C2797">
        <v>0</v>
      </c>
      <c r="D2797">
        <v>0</v>
      </c>
      <c r="E2797">
        <v>1</v>
      </c>
      <c r="F2797">
        <v>0</v>
      </c>
      <c r="G2797" t="str">
        <f t="shared" si="45"/>
        <v>702612|1|0|0|1|0</v>
      </c>
    </row>
    <row r="2798" spans="1:7" x14ac:dyDescent="0.25">
      <c r="A2798">
        <v>702836</v>
      </c>
      <c r="B2798">
        <v>1</v>
      </c>
      <c r="C2798">
        <v>0</v>
      </c>
      <c r="D2798">
        <v>0</v>
      </c>
      <c r="E2798">
        <v>0</v>
      </c>
      <c r="F2798">
        <v>1</v>
      </c>
      <c r="G2798" t="str">
        <f t="shared" si="45"/>
        <v>702836|1|0|0|0|1</v>
      </c>
    </row>
    <row r="2799" spans="1:7" x14ac:dyDescent="0.25">
      <c r="A2799">
        <v>702911</v>
      </c>
      <c r="B2799">
        <v>1</v>
      </c>
      <c r="C2799">
        <v>0</v>
      </c>
      <c r="D2799">
        <v>0</v>
      </c>
      <c r="E2799">
        <v>0</v>
      </c>
      <c r="F2799">
        <v>1</v>
      </c>
      <c r="G2799" t="str">
        <f t="shared" si="45"/>
        <v>702911|1|0|0|0|1</v>
      </c>
    </row>
    <row r="2800" spans="1:7" x14ac:dyDescent="0.25">
      <c r="A2800">
        <v>702966</v>
      </c>
      <c r="B2800">
        <v>1</v>
      </c>
      <c r="C2800">
        <v>0</v>
      </c>
      <c r="D2800">
        <v>0</v>
      </c>
      <c r="E2800">
        <v>0</v>
      </c>
      <c r="F2800">
        <v>1</v>
      </c>
      <c r="G2800" t="str">
        <f t="shared" si="45"/>
        <v>702966|1|0|0|0|1</v>
      </c>
    </row>
    <row r="2801" spans="1:7" x14ac:dyDescent="0.25">
      <c r="A2801">
        <v>703039</v>
      </c>
      <c r="B2801">
        <v>1</v>
      </c>
      <c r="C2801">
        <v>0</v>
      </c>
      <c r="D2801">
        <v>0</v>
      </c>
      <c r="E2801">
        <v>0</v>
      </c>
      <c r="F2801">
        <v>1</v>
      </c>
      <c r="G2801" t="str">
        <f t="shared" si="45"/>
        <v>703039|1|0|0|0|1</v>
      </c>
    </row>
    <row r="2802" spans="1:7" x14ac:dyDescent="0.25">
      <c r="A2802">
        <v>703552</v>
      </c>
      <c r="B2802">
        <v>1</v>
      </c>
      <c r="C2802">
        <v>0</v>
      </c>
      <c r="D2802">
        <v>0</v>
      </c>
      <c r="E2802">
        <v>1</v>
      </c>
      <c r="F2802">
        <v>0</v>
      </c>
      <c r="G2802" t="str">
        <f t="shared" si="45"/>
        <v>703552|1|0|0|1|0</v>
      </c>
    </row>
    <row r="2803" spans="1:7" x14ac:dyDescent="0.25">
      <c r="A2803">
        <v>703767</v>
      </c>
      <c r="B2803">
        <v>1</v>
      </c>
      <c r="C2803">
        <v>0</v>
      </c>
      <c r="D2803">
        <v>0</v>
      </c>
      <c r="E2803">
        <v>1</v>
      </c>
      <c r="F2803">
        <v>0</v>
      </c>
      <c r="G2803" t="str">
        <f t="shared" si="45"/>
        <v>703767|1|0|0|1|0</v>
      </c>
    </row>
    <row r="2804" spans="1:7" x14ac:dyDescent="0.25">
      <c r="A2804">
        <v>704559</v>
      </c>
      <c r="B2804">
        <v>1</v>
      </c>
      <c r="C2804">
        <v>0</v>
      </c>
      <c r="D2804">
        <v>0</v>
      </c>
      <c r="E2804">
        <v>1</v>
      </c>
      <c r="F2804">
        <v>0</v>
      </c>
      <c r="G2804" t="str">
        <f t="shared" si="45"/>
        <v>704559|1|0|0|1|0</v>
      </c>
    </row>
    <row r="2805" spans="1:7" x14ac:dyDescent="0.25">
      <c r="A2805">
        <v>704755</v>
      </c>
      <c r="B2805">
        <v>1</v>
      </c>
      <c r="C2805">
        <v>0</v>
      </c>
      <c r="D2805">
        <v>0</v>
      </c>
      <c r="E2805">
        <v>1</v>
      </c>
      <c r="F2805">
        <v>0</v>
      </c>
      <c r="G2805" t="str">
        <f t="shared" si="45"/>
        <v>704755|1|0|0|1|0</v>
      </c>
    </row>
    <row r="2806" spans="1:7" x14ac:dyDescent="0.25">
      <c r="A2806">
        <v>705378</v>
      </c>
      <c r="B2806">
        <v>1</v>
      </c>
      <c r="C2806">
        <v>0</v>
      </c>
      <c r="D2806">
        <v>0</v>
      </c>
      <c r="E2806">
        <v>0</v>
      </c>
      <c r="F2806">
        <v>1</v>
      </c>
      <c r="G2806" t="str">
        <f t="shared" si="45"/>
        <v>705378|1|0|0|0|1</v>
      </c>
    </row>
    <row r="2807" spans="1:7" x14ac:dyDescent="0.25">
      <c r="A2807">
        <v>705444</v>
      </c>
      <c r="B2807">
        <v>1</v>
      </c>
      <c r="C2807">
        <v>0</v>
      </c>
      <c r="D2807">
        <v>0</v>
      </c>
      <c r="E2807">
        <v>0</v>
      </c>
      <c r="F2807">
        <v>1</v>
      </c>
      <c r="G2807" t="str">
        <f t="shared" si="45"/>
        <v>705444|1|0|0|0|1</v>
      </c>
    </row>
    <row r="2808" spans="1:7" x14ac:dyDescent="0.25">
      <c r="A2808">
        <v>705556</v>
      </c>
      <c r="B2808">
        <v>1</v>
      </c>
      <c r="C2808">
        <v>0</v>
      </c>
      <c r="D2808">
        <v>0</v>
      </c>
      <c r="E2808">
        <v>0</v>
      </c>
      <c r="F2808">
        <v>1</v>
      </c>
      <c r="G2808" t="str">
        <f t="shared" si="45"/>
        <v>705556|1|0|0|0|1</v>
      </c>
    </row>
    <row r="2809" spans="1:7" x14ac:dyDescent="0.25">
      <c r="A2809">
        <v>706030</v>
      </c>
      <c r="B2809">
        <v>1</v>
      </c>
      <c r="C2809">
        <v>0</v>
      </c>
      <c r="D2809">
        <v>0</v>
      </c>
      <c r="E2809">
        <v>0</v>
      </c>
      <c r="F2809">
        <v>1</v>
      </c>
      <c r="G2809" t="str">
        <f t="shared" si="45"/>
        <v>706030|1|0|0|0|1</v>
      </c>
    </row>
    <row r="2810" spans="1:7" x14ac:dyDescent="0.25">
      <c r="A2810">
        <v>706058</v>
      </c>
      <c r="B2810">
        <v>1</v>
      </c>
      <c r="C2810">
        <v>0</v>
      </c>
      <c r="D2810">
        <v>0</v>
      </c>
      <c r="E2810">
        <v>0</v>
      </c>
      <c r="F2810">
        <v>1</v>
      </c>
      <c r="G2810" t="str">
        <f t="shared" si="45"/>
        <v>706058|1|0|0|0|1</v>
      </c>
    </row>
    <row r="2811" spans="1:7" x14ac:dyDescent="0.25">
      <c r="A2811">
        <v>706236</v>
      </c>
      <c r="B2811">
        <v>1</v>
      </c>
      <c r="C2811">
        <v>0</v>
      </c>
      <c r="D2811">
        <v>0</v>
      </c>
      <c r="E2811">
        <v>0</v>
      </c>
      <c r="F2811">
        <v>1</v>
      </c>
      <c r="G2811" t="str">
        <f t="shared" si="45"/>
        <v>706236|1|0|0|0|1</v>
      </c>
    </row>
    <row r="2812" spans="1:7" x14ac:dyDescent="0.25">
      <c r="A2812">
        <v>706254</v>
      </c>
      <c r="B2812">
        <v>1</v>
      </c>
      <c r="C2812">
        <v>0</v>
      </c>
      <c r="D2812">
        <v>0</v>
      </c>
      <c r="E2812">
        <v>0</v>
      </c>
      <c r="F2812">
        <v>1</v>
      </c>
      <c r="G2812" t="str">
        <f t="shared" si="45"/>
        <v>706254|1|0|0|0|1</v>
      </c>
    </row>
    <row r="2813" spans="1:7" x14ac:dyDescent="0.25">
      <c r="A2813">
        <v>706450</v>
      </c>
      <c r="B2813">
        <v>1</v>
      </c>
      <c r="C2813">
        <v>0</v>
      </c>
      <c r="D2813">
        <v>0</v>
      </c>
      <c r="E2813">
        <v>0</v>
      </c>
      <c r="F2813">
        <v>1</v>
      </c>
      <c r="G2813" t="str">
        <f t="shared" si="45"/>
        <v>706450|1|0|0|0|1</v>
      </c>
    </row>
    <row r="2814" spans="1:7" x14ac:dyDescent="0.25">
      <c r="A2814">
        <v>706656</v>
      </c>
      <c r="B2814">
        <v>1</v>
      </c>
      <c r="C2814">
        <v>0</v>
      </c>
      <c r="D2814">
        <v>0</v>
      </c>
      <c r="E2814">
        <v>0</v>
      </c>
      <c r="F2814">
        <v>1</v>
      </c>
      <c r="G2814" t="str">
        <f t="shared" si="45"/>
        <v>706656|1|0|0|0|1</v>
      </c>
    </row>
    <row r="2815" spans="1:7" x14ac:dyDescent="0.25">
      <c r="A2815">
        <v>707354</v>
      </c>
      <c r="B2815">
        <v>1</v>
      </c>
      <c r="C2815">
        <v>0</v>
      </c>
      <c r="D2815">
        <v>0</v>
      </c>
      <c r="E2815">
        <v>1</v>
      </c>
      <c r="F2815">
        <v>0</v>
      </c>
      <c r="G2815" t="str">
        <f t="shared" si="45"/>
        <v>707354|1|0|0|1|0</v>
      </c>
    </row>
    <row r="2816" spans="1:7" x14ac:dyDescent="0.25">
      <c r="A2816">
        <v>708379</v>
      </c>
      <c r="B2816">
        <v>1</v>
      </c>
      <c r="C2816">
        <v>0</v>
      </c>
      <c r="D2816">
        <v>0</v>
      </c>
      <c r="E2816">
        <v>0</v>
      </c>
      <c r="F2816">
        <v>1</v>
      </c>
      <c r="G2816" t="str">
        <f t="shared" si="45"/>
        <v>708379|1|0|0|0|1</v>
      </c>
    </row>
    <row r="2817" spans="1:7" x14ac:dyDescent="0.25">
      <c r="A2817">
        <v>709143</v>
      </c>
      <c r="B2817">
        <v>1</v>
      </c>
      <c r="C2817">
        <v>0</v>
      </c>
      <c r="D2817">
        <v>0</v>
      </c>
      <c r="E2817">
        <v>0</v>
      </c>
      <c r="F2817">
        <v>1</v>
      </c>
      <c r="G2817" t="str">
        <f t="shared" si="45"/>
        <v>709143|1|0|0|0|1</v>
      </c>
    </row>
    <row r="2818" spans="1:7" x14ac:dyDescent="0.25">
      <c r="A2818">
        <v>709451</v>
      </c>
      <c r="B2818">
        <v>1</v>
      </c>
      <c r="C2818">
        <v>0</v>
      </c>
      <c r="D2818">
        <v>0</v>
      </c>
      <c r="E2818">
        <v>0</v>
      </c>
      <c r="F2818">
        <v>1</v>
      </c>
      <c r="G2818" t="str">
        <f t="shared" si="45"/>
        <v>709451|1|0|0|0|1</v>
      </c>
    </row>
    <row r="2819" spans="1:7" x14ac:dyDescent="0.25">
      <c r="A2819">
        <v>709554</v>
      </c>
      <c r="B2819">
        <v>1</v>
      </c>
      <c r="C2819">
        <v>0</v>
      </c>
      <c r="D2819">
        <v>0</v>
      </c>
      <c r="E2819">
        <v>0</v>
      </c>
      <c r="F2819">
        <v>1</v>
      </c>
      <c r="G2819" t="str">
        <f t="shared" si="45"/>
        <v>709554|1|0|0|0|1</v>
      </c>
    </row>
    <row r="2820" spans="1:7" x14ac:dyDescent="0.25">
      <c r="A2820">
        <v>709602</v>
      </c>
      <c r="B2820">
        <v>1</v>
      </c>
      <c r="C2820">
        <v>0</v>
      </c>
      <c r="D2820">
        <v>0</v>
      </c>
      <c r="E2820">
        <v>1</v>
      </c>
      <c r="F2820">
        <v>0</v>
      </c>
      <c r="G2820" t="str">
        <f t="shared" ref="G2820:G2883" si="46">CONCATENATE(A2820,"|",B2820,"|",C2820,"|",D2820,"|",E2820,"|",F2820)</f>
        <v>709602|1|0|0|1|0</v>
      </c>
    </row>
    <row r="2821" spans="1:7" x14ac:dyDescent="0.25">
      <c r="A2821">
        <v>709639</v>
      </c>
      <c r="B2821">
        <v>1</v>
      </c>
      <c r="C2821">
        <v>0</v>
      </c>
      <c r="D2821">
        <v>0</v>
      </c>
      <c r="E2821">
        <v>0</v>
      </c>
      <c r="F2821">
        <v>1</v>
      </c>
      <c r="G2821" t="str">
        <f t="shared" si="46"/>
        <v>709639|1|0|0|0|1</v>
      </c>
    </row>
    <row r="2822" spans="1:7" x14ac:dyDescent="0.25">
      <c r="A2822">
        <v>709956</v>
      </c>
      <c r="B2822">
        <v>1</v>
      </c>
      <c r="C2822">
        <v>0</v>
      </c>
      <c r="D2822">
        <v>0</v>
      </c>
      <c r="E2822">
        <v>0</v>
      </c>
      <c r="F2822">
        <v>1</v>
      </c>
      <c r="G2822" t="str">
        <f t="shared" si="46"/>
        <v>709956|1|0|0|0|1</v>
      </c>
    </row>
    <row r="2823" spans="1:7" x14ac:dyDescent="0.25">
      <c r="A2823">
        <v>710176</v>
      </c>
      <c r="B2823">
        <v>1</v>
      </c>
      <c r="C2823">
        <v>0</v>
      </c>
      <c r="D2823">
        <v>0</v>
      </c>
      <c r="E2823">
        <v>0</v>
      </c>
      <c r="F2823">
        <v>1</v>
      </c>
      <c r="G2823" t="str">
        <f t="shared" si="46"/>
        <v>710176|1|0|0|0|1</v>
      </c>
    </row>
    <row r="2824" spans="1:7" x14ac:dyDescent="0.25">
      <c r="A2824">
        <v>710859</v>
      </c>
      <c r="B2824">
        <v>1</v>
      </c>
      <c r="C2824">
        <v>0</v>
      </c>
      <c r="D2824">
        <v>0</v>
      </c>
      <c r="E2824">
        <v>0</v>
      </c>
      <c r="F2824">
        <v>1</v>
      </c>
      <c r="G2824" t="str">
        <f t="shared" si="46"/>
        <v>710859|1|0|0|0|1</v>
      </c>
    </row>
    <row r="2825" spans="1:7" x14ac:dyDescent="0.25">
      <c r="A2825">
        <v>711472</v>
      </c>
      <c r="B2825">
        <v>1</v>
      </c>
      <c r="C2825">
        <v>0</v>
      </c>
      <c r="D2825">
        <v>0</v>
      </c>
      <c r="E2825">
        <v>1</v>
      </c>
      <c r="F2825">
        <v>0</v>
      </c>
      <c r="G2825" t="str">
        <f t="shared" si="46"/>
        <v>711472|1|0|0|1|0</v>
      </c>
    </row>
    <row r="2826" spans="1:7" x14ac:dyDescent="0.25">
      <c r="A2826">
        <v>711520</v>
      </c>
      <c r="B2826">
        <v>1</v>
      </c>
      <c r="C2826">
        <v>0</v>
      </c>
      <c r="D2826">
        <v>0</v>
      </c>
      <c r="E2826">
        <v>0</v>
      </c>
      <c r="F2826">
        <v>1</v>
      </c>
      <c r="G2826" t="str">
        <f t="shared" si="46"/>
        <v>711520|1|0|0|0|1</v>
      </c>
    </row>
    <row r="2827" spans="1:7" x14ac:dyDescent="0.25">
      <c r="A2827">
        <v>711548</v>
      </c>
      <c r="B2827">
        <v>1</v>
      </c>
      <c r="C2827">
        <v>0</v>
      </c>
      <c r="D2827">
        <v>0</v>
      </c>
      <c r="E2827">
        <v>0</v>
      </c>
      <c r="F2827">
        <v>1</v>
      </c>
      <c r="G2827" t="str">
        <f t="shared" si="46"/>
        <v>711548|1|0|0|0|1</v>
      </c>
    </row>
    <row r="2828" spans="1:7" x14ac:dyDescent="0.25">
      <c r="A2828">
        <v>711753</v>
      </c>
      <c r="B2828">
        <v>1</v>
      </c>
      <c r="C2828">
        <v>0</v>
      </c>
      <c r="D2828">
        <v>0</v>
      </c>
      <c r="E2828">
        <v>0</v>
      </c>
      <c r="F2828">
        <v>1</v>
      </c>
      <c r="G2828" t="str">
        <f t="shared" si="46"/>
        <v>711753|1|0|0|0|1</v>
      </c>
    </row>
    <row r="2829" spans="1:7" x14ac:dyDescent="0.25">
      <c r="A2829">
        <v>711801</v>
      </c>
      <c r="B2829">
        <v>1</v>
      </c>
      <c r="C2829">
        <v>0</v>
      </c>
      <c r="D2829">
        <v>0</v>
      </c>
      <c r="E2829">
        <v>0</v>
      </c>
      <c r="F2829">
        <v>1</v>
      </c>
      <c r="G2829" t="str">
        <f t="shared" si="46"/>
        <v>711801|1|0|0|0|1</v>
      </c>
    </row>
    <row r="2830" spans="1:7" x14ac:dyDescent="0.25">
      <c r="A2830">
        <v>712059</v>
      </c>
      <c r="B2830">
        <v>1</v>
      </c>
      <c r="C2830">
        <v>0</v>
      </c>
      <c r="D2830">
        <v>0</v>
      </c>
      <c r="E2830">
        <v>0</v>
      </c>
      <c r="F2830">
        <v>1</v>
      </c>
      <c r="G2830" t="str">
        <f t="shared" si="46"/>
        <v>712059|1|0|0|0|1</v>
      </c>
    </row>
    <row r="2831" spans="1:7" x14ac:dyDescent="0.25">
      <c r="A2831">
        <v>712273</v>
      </c>
      <c r="B2831">
        <v>1</v>
      </c>
      <c r="C2831">
        <v>0</v>
      </c>
      <c r="D2831">
        <v>0</v>
      </c>
      <c r="E2831">
        <v>0</v>
      </c>
      <c r="F2831">
        <v>1</v>
      </c>
      <c r="G2831" t="str">
        <f t="shared" si="46"/>
        <v>712273|1|0|0|0|1</v>
      </c>
    </row>
    <row r="2832" spans="1:7" x14ac:dyDescent="0.25">
      <c r="A2832">
        <v>712648</v>
      </c>
      <c r="B2832">
        <v>1</v>
      </c>
      <c r="C2832">
        <v>0</v>
      </c>
      <c r="D2832">
        <v>0</v>
      </c>
      <c r="E2832">
        <v>0</v>
      </c>
      <c r="F2832">
        <v>1</v>
      </c>
      <c r="G2832" t="str">
        <f t="shared" si="46"/>
        <v>712648|1|0|0|0|1</v>
      </c>
    </row>
    <row r="2833" spans="1:7" x14ac:dyDescent="0.25">
      <c r="A2833">
        <v>712956</v>
      </c>
      <c r="B2833">
        <v>1</v>
      </c>
      <c r="C2833">
        <v>0</v>
      </c>
      <c r="D2833">
        <v>0</v>
      </c>
      <c r="E2833">
        <v>0</v>
      </c>
      <c r="F2833">
        <v>1</v>
      </c>
      <c r="G2833" t="str">
        <f t="shared" si="46"/>
        <v>712956|1|0|0|0|1</v>
      </c>
    </row>
    <row r="2834" spans="1:7" x14ac:dyDescent="0.25">
      <c r="A2834">
        <v>713047</v>
      </c>
      <c r="B2834">
        <v>1</v>
      </c>
      <c r="C2834">
        <v>0</v>
      </c>
      <c r="D2834">
        <v>0</v>
      </c>
      <c r="E2834">
        <v>0</v>
      </c>
      <c r="F2834">
        <v>1</v>
      </c>
      <c r="G2834" t="str">
        <f t="shared" si="46"/>
        <v>713047|1|0|0|0|1</v>
      </c>
    </row>
    <row r="2835" spans="1:7" x14ac:dyDescent="0.25">
      <c r="A2835">
        <v>713252</v>
      </c>
      <c r="B2835">
        <v>1</v>
      </c>
      <c r="C2835">
        <v>0</v>
      </c>
      <c r="D2835">
        <v>0</v>
      </c>
      <c r="E2835">
        <v>0</v>
      </c>
      <c r="F2835">
        <v>1</v>
      </c>
      <c r="G2835" t="str">
        <f t="shared" si="46"/>
        <v>713252|1|0|0|0|1</v>
      </c>
    </row>
    <row r="2836" spans="1:7" x14ac:dyDescent="0.25">
      <c r="A2836">
        <v>713476</v>
      </c>
      <c r="B2836">
        <v>1</v>
      </c>
      <c r="C2836">
        <v>0</v>
      </c>
      <c r="D2836">
        <v>0</v>
      </c>
      <c r="E2836">
        <v>0</v>
      </c>
      <c r="F2836">
        <v>1</v>
      </c>
      <c r="G2836" t="str">
        <f t="shared" si="46"/>
        <v>713476|1|0|0|0|1</v>
      </c>
    </row>
    <row r="2837" spans="1:7" x14ac:dyDescent="0.25">
      <c r="A2837">
        <v>713926</v>
      </c>
      <c r="B2837">
        <v>1</v>
      </c>
      <c r="C2837">
        <v>0</v>
      </c>
      <c r="D2837">
        <v>0</v>
      </c>
      <c r="E2837">
        <v>0</v>
      </c>
      <c r="F2837">
        <v>1</v>
      </c>
      <c r="G2837" t="str">
        <f t="shared" si="46"/>
        <v>713926|1|0|0|0|1</v>
      </c>
    </row>
    <row r="2838" spans="1:7" x14ac:dyDescent="0.25">
      <c r="A2838">
        <v>714165</v>
      </c>
      <c r="B2838">
        <v>1</v>
      </c>
      <c r="C2838">
        <v>0</v>
      </c>
      <c r="D2838">
        <v>0</v>
      </c>
      <c r="E2838">
        <v>0</v>
      </c>
      <c r="F2838">
        <v>1</v>
      </c>
      <c r="G2838" t="str">
        <f t="shared" si="46"/>
        <v>714165|1|0|0|0|1</v>
      </c>
    </row>
    <row r="2839" spans="1:7" x14ac:dyDescent="0.25">
      <c r="A2839">
        <v>714437</v>
      </c>
      <c r="B2839">
        <v>1</v>
      </c>
      <c r="C2839">
        <v>0</v>
      </c>
      <c r="D2839">
        <v>0</v>
      </c>
      <c r="E2839">
        <v>0</v>
      </c>
      <c r="F2839">
        <v>1</v>
      </c>
      <c r="G2839" t="str">
        <f t="shared" si="46"/>
        <v>714437|1|0|0|0|1</v>
      </c>
    </row>
    <row r="2840" spans="1:7" x14ac:dyDescent="0.25">
      <c r="A2840">
        <v>714839</v>
      </c>
      <c r="B2840">
        <v>1</v>
      </c>
      <c r="C2840">
        <v>0</v>
      </c>
      <c r="D2840">
        <v>0</v>
      </c>
      <c r="E2840">
        <v>0</v>
      </c>
      <c r="F2840">
        <v>1</v>
      </c>
      <c r="G2840" t="str">
        <f t="shared" si="46"/>
        <v>714839|1|0|0|0|1</v>
      </c>
    </row>
    <row r="2841" spans="1:7" x14ac:dyDescent="0.25">
      <c r="A2841">
        <v>714978</v>
      </c>
      <c r="B2841">
        <v>1</v>
      </c>
      <c r="C2841">
        <v>0</v>
      </c>
      <c r="D2841">
        <v>0</v>
      </c>
      <c r="E2841">
        <v>0</v>
      </c>
      <c r="F2841">
        <v>1</v>
      </c>
      <c r="G2841" t="str">
        <f t="shared" si="46"/>
        <v>714978|1|0|0|0|1</v>
      </c>
    </row>
    <row r="2842" spans="1:7" x14ac:dyDescent="0.25">
      <c r="A2842">
        <v>715032</v>
      </c>
      <c r="B2842">
        <v>1</v>
      </c>
      <c r="C2842">
        <v>0</v>
      </c>
      <c r="D2842">
        <v>0</v>
      </c>
      <c r="E2842">
        <v>0</v>
      </c>
      <c r="F2842">
        <v>1</v>
      </c>
      <c r="G2842" t="str">
        <f t="shared" si="46"/>
        <v>715032|1|0|0|0|1</v>
      </c>
    </row>
    <row r="2843" spans="1:7" x14ac:dyDescent="0.25">
      <c r="A2843">
        <v>715050</v>
      </c>
      <c r="B2843">
        <v>1</v>
      </c>
      <c r="C2843">
        <v>0</v>
      </c>
      <c r="D2843">
        <v>0</v>
      </c>
      <c r="E2843">
        <v>0</v>
      </c>
      <c r="F2843">
        <v>1</v>
      </c>
      <c r="G2843" t="str">
        <f t="shared" si="46"/>
        <v>715050|1|0|0|0|1</v>
      </c>
    </row>
    <row r="2844" spans="1:7" x14ac:dyDescent="0.25">
      <c r="A2844">
        <v>715144</v>
      </c>
      <c r="B2844">
        <v>1</v>
      </c>
      <c r="C2844">
        <v>0</v>
      </c>
      <c r="D2844">
        <v>0</v>
      </c>
      <c r="E2844">
        <v>0</v>
      </c>
      <c r="F2844">
        <v>1</v>
      </c>
      <c r="G2844" t="str">
        <f t="shared" si="46"/>
        <v>715144|1|0|0|0|1</v>
      </c>
    </row>
    <row r="2845" spans="1:7" x14ac:dyDescent="0.25">
      <c r="A2845">
        <v>715340</v>
      </c>
      <c r="B2845">
        <v>1</v>
      </c>
      <c r="C2845">
        <v>0</v>
      </c>
      <c r="D2845">
        <v>0</v>
      </c>
      <c r="E2845">
        <v>0</v>
      </c>
      <c r="F2845">
        <v>1</v>
      </c>
      <c r="G2845" t="str">
        <f t="shared" si="46"/>
        <v>715340|1|0|0|0|1</v>
      </c>
    </row>
    <row r="2846" spans="1:7" x14ac:dyDescent="0.25">
      <c r="A2846">
        <v>715470</v>
      </c>
      <c r="B2846">
        <v>1</v>
      </c>
      <c r="C2846">
        <v>0</v>
      </c>
      <c r="D2846">
        <v>0</v>
      </c>
      <c r="E2846">
        <v>0</v>
      </c>
      <c r="F2846">
        <v>1</v>
      </c>
      <c r="G2846" t="str">
        <f t="shared" si="46"/>
        <v>715470|1|0|0|0|1</v>
      </c>
    </row>
    <row r="2847" spans="1:7" x14ac:dyDescent="0.25">
      <c r="A2847">
        <v>715630</v>
      </c>
      <c r="B2847">
        <v>1</v>
      </c>
      <c r="C2847">
        <v>0</v>
      </c>
      <c r="D2847">
        <v>0</v>
      </c>
      <c r="E2847">
        <v>0</v>
      </c>
      <c r="F2847">
        <v>1</v>
      </c>
      <c r="G2847" t="str">
        <f t="shared" si="46"/>
        <v>715630|1|0|0|0|1</v>
      </c>
    </row>
    <row r="2848" spans="1:7" x14ac:dyDescent="0.25">
      <c r="A2848">
        <v>715872</v>
      </c>
      <c r="B2848">
        <v>1</v>
      </c>
      <c r="C2848">
        <v>0</v>
      </c>
      <c r="D2848">
        <v>0</v>
      </c>
      <c r="E2848">
        <v>0</v>
      </c>
      <c r="F2848">
        <v>1</v>
      </c>
      <c r="G2848" t="str">
        <f t="shared" si="46"/>
        <v>715872|1|0|0|0|1</v>
      </c>
    </row>
    <row r="2849" spans="1:7" x14ac:dyDescent="0.25">
      <c r="A2849">
        <v>715975</v>
      </c>
      <c r="B2849">
        <v>1</v>
      </c>
      <c r="C2849">
        <v>0</v>
      </c>
      <c r="D2849">
        <v>0</v>
      </c>
      <c r="E2849">
        <v>0</v>
      </c>
      <c r="F2849">
        <v>1</v>
      </c>
      <c r="G2849" t="str">
        <f t="shared" si="46"/>
        <v>715975|1|0|0|0|1</v>
      </c>
    </row>
    <row r="2850" spans="1:7" x14ac:dyDescent="0.25">
      <c r="A2850">
        <v>716374</v>
      </c>
      <c r="B2850">
        <v>1</v>
      </c>
      <c r="C2850">
        <v>0</v>
      </c>
      <c r="D2850">
        <v>0</v>
      </c>
      <c r="E2850">
        <v>1</v>
      </c>
      <c r="F2850">
        <v>0</v>
      </c>
      <c r="G2850" t="str">
        <f t="shared" si="46"/>
        <v>716374|1|0|0|1|0</v>
      </c>
    </row>
    <row r="2851" spans="1:7" x14ac:dyDescent="0.25">
      <c r="A2851">
        <v>716655</v>
      </c>
      <c r="B2851">
        <v>1</v>
      </c>
      <c r="C2851">
        <v>0</v>
      </c>
      <c r="D2851">
        <v>0</v>
      </c>
      <c r="E2851">
        <v>0</v>
      </c>
      <c r="F2851">
        <v>1</v>
      </c>
      <c r="G2851" t="str">
        <f t="shared" si="46"/>
        <v>716655|1|0|0|0|1</v>
      </c>
    </row>
    <row r="2852" spans="1:7" x14ac:dyDescent="0.25">
      <c r="A2852">
        <v>716833</v>
      </c>
      <c r="B2852">
        <v>1</v>
      </c>
      <c r="C2852">
        <v>0</v>
      </c>
      <c r="D2852">
        <v>0</v>
      </c>
      <c r="E2852">
        <v>1</v>
      </c>
      <c r="F2852">
        <v>0</v>
      </c>
      <c r="G2852" t="str">
        <f t="shared" si="46"/>
        <v>716833|1|0|0|1|0</v>
      </c>
    </row>
    <row r="2853" spans="1:7" x14ac:dyDescent="0.25">
      <c r="A2853">
        <v>716851</v>
      </c>
      <c r="B2853">
        <v>1</v>
      </c>
      <c r="C2853">
        <v>0</v>
      </c>
      <c r="D2853">
        <v>0</v>
      </c>
      <c r="E2853">
        <v>0</v>
      </c>
      <c r="F2853">
        <v>1</v>
      </c>
      <c r="G2853" t="str">
        <f t="shared" si="46"/>
        <v>716851|1|0|0|0|1</v>
      </c>
    </row>
    <row r="2854" spans="1:7" x14ac:dyDescent="0.25">
      <c r="A2854">
        <v>716954</v>
      </c>
      <c r="B2854">
        <v>1</v>
      </c>
      <c r="C2854">
        <v>0</v>
      </c>
      <c r="D2854">
        <v>0</v>
      </c>
      <c r="E2854">
        <v>0</v>
      </c>
      <c r="F2854">
        <v>1</v>
      </c>
      <c r="G2854" t="str">
        <f t="shared" si="46"/>
        <v>716954|1|0|0|0|1</v>
      </c>
    </row>
    <row r="2855" spans="1:7" x14ac:dyDescent="0.25">
      <c r="A2855">
        <v>717232</v>
      </c>
      <c r="B2855">
        <v>1</v>
      </c>
      <c r="C2855">
        <v>0</v>
      </c>
      <c r="D2855">
        <v>0</v>
      </c>
      <c r="E2855">
        <v>0</v>
      </c>
      <c r="F2855">
        <v>1</v>
      </c>
      <c r="G2855" t="str">
        <f t="shared" si="46"/>
        <v>717232|1|0|0|0|1</v>
      </c>
    </row>
    <row r="2856" spans="1:7" x14ac:dyDescent="0.25">
      <c r="A2856">
        <v>717670</v>
      </c>
      <c r="B2856">
        <v>1</v>
      </c>
      <c r="C2856">
        <v>0</v>
      </c>
      <c r="D2856">
        <v>0</v>
      </c>
      <c r="E2856">
        <v>0</v>
      </c>
      <c r="F2856">
        <v>1</v>
      </c>
      <c r="G2856" t="str">
        <f t="shared" si="46"/>
        <v>717670|1|0|0|0|1</v>
      </c>
    </row>
    <row r="2857" spans="1:7" x14ac:dyDescent="0.25">
      <c r="A2857">
        <v>717737</v>
      </c>
      <c r="B2857">
        <v>1</v>
      </c>
      <c r="C2857">
        <v>0</v>
      </c>
      <c r="D2857">
        <v>0</v>
      </c>
      <c r="E2857">
        <v>1</v>
      </c>
      <c r="F2857">
        <v>0</v>
      </c>
      <c r="G2857" t="str">
        <f t="shared" si="46"/>
        <v>717737|1|0|0|1|0</v>
      </c>
    </row>
    <row r="2858" spans="1:7" x14ac:dyDescent="0.25">
      <c r="A2858">
        <v>717924</v>
      </c>
      <c r="B2858">
        <v>1</v>
      </c>
      <c r="C2858">
        <v>0</v>
      </c>
      <c r="D2858">
        <v>0</v>
      </c>
      <c r="E2858">
        <v>1</v>
      </c>
      <c r="F2858">
        <v>0</v>
      </c>
      <c r="G2858" t="str">
        <f t="shared" si="46"/>
        <v>717924|1|0|0|1|0</v>
      </c>
    </row>
    <row r="2859" spans="1:7" x14ac:dyDescent="0.25">
      <c r="A2859">
        <v>718079</v>
      </c>
      <c r="B2859">
        <v>1</v>
      </c>
      <c r="C2859">
        <v>0</v>
      </c>
      <c r="D2859">
        <v>0</v>
      </c>
      <c r="E2859">
        <v>0</v>
      </c>
      <c r="F2859">
        <v>1</v>
      </c>
      <c r="G2859" t="str">
        <f t="shared" si="46"/>
        <v>718079|1|0|0|0|1</v>
      </c>
    </row>
    <row r="2860" spans="1:7" x14ac:dyDescent="0.25">
      <c r="A2860">
        <v>718145</v>
      </c>
      <c r="B2860">
        <v>1</v>
      </c>
      <c r="C2860">
        <v>0</v>
      </c>
      <c r="D2860">
        <v>0</v>
      </c>
      <c r="E2860">
        <v>0</v>
      </c>
      <c r="F2860">
        <v>1</v>
      </c>
      <c r="G2860" t="str">
        <f t="shared" si="46"/>
        <v>718145|1|0|0|0|1</v>
      </c>
    </row>
    <row r="2861" spans="1:7" x14ac:dyDescent="0.25">
      <c r="A2861">
        <v>718275</v>
      </c>
      <c r="B2861">
        <v>1</v>
      </c>
      <c r="C2861">
        <v>0</v>
      </c>
      <c r="D2861">
        <v>0</v>
      </c>
      <c r="E2861">
        <v>0</v>
      </c>
      <c r="F2861">
        <v>1</v>
      </c>
      <c r="G2861" t="str">
        <f t="shared" si="46"/>
        <v>718275|1|0|0|0|1</v>
      </c>
    </row>
    <row r="2862" spans="1:7" x14ac:dyDescent="0.25">
      <c r="A2862">
        <v>718538</v>
      </c>
      <c r="B2862">
        <v>1</v>
      </c>
      <c r="C2862">
        <v>0</v>
      </c>
      <c r="D2862">
        <v>0</v>
      </c>
      <c r="E2862">
        <v>0</v>
      </c>
      <c r="F2862">
        <v>1</v>
      </c>
      <c r="G2862" t="str">
        <f t="shared" si="46"/>
        <v>718538|1|0|0|0|1</v>
      </c>
    </row>
    <row r="2863" spans="1:7" x14ac:dyDescent="0.25">
      <c r="A2863">
        <v>719030</v>
      </c>
      <c r="B2863">
        <v>1</v>
      </c>
      <c r="C2863">
        <v>0</v>
      </c>
      <c r="D2863">
        <v>0</v>
      </c>
      <c r="E2863">
        <v>0</v>
      </c>
      <c r="F2863">
        <v>1</v>
      </c>
      <c r="G2863" t="str">
        <f t="shared" si="46"/>
        <v>719030|1|0|0|0|1</v>
      </c>
    </row>
    <row r="2864" spans="1:7" x14ac:dyDescent="0.25">
      <c r="A2864">
        <v>719610</v>
      </c>
      <c r="B2864">
        <v>1</v>
      </c>
      <c r="C2864">
        <v>0</v>
      </c>
      <c r="D2864">
        <v>0</v>
      </c>
      <c r="E2864">
        <v>0</v>
      </c>
      <c r="F2864">
        <v>1</v>
      </c>
      <c r="G2864" t="str">
        <f t="shared" si="46"/>
        <v>719610|1|0|0|0|1</v>
      </c>
    </row>
    <row r="2865" spans="1:7" x14ac:dyDescent="0.25">
      <c r="A2865">
        <v>719656</v>
      </c>
      <c r="B2865">
        <v>1</v>
      </c>
      <c r="C2865">
        <v>0</v>
      </c>
      <c r="D2865">
        <v>0</v>
      </c>
      <c r="E2865">
        <v>0</v>
      </c>
      <c r="F2865">
        <v>1</v>
      </c>
      <c r="G2865" t="str">
        <f t="shared" si="46"/>
        <v>719656|1|0|0|0|1</v>
      </c>
    </row>
    <row r="2866" spans="1:7" x14ac:dyDescent="0.25">
      <c r="A2866">
        <v>719964</v>
      </c>
      <c r="B2866">
        <v>1</v>
      </c>
      <c r="C2866">
        <v>0</v>
      </c>
      <c r="D2866">
        <v>0</v>
      </c>
      <c r="E2866">
        <v>0</v>
      </c>
      <c r="F2866">
        <v>1</v>
      </c>
      <c r="G2866" t="str">
        <f t="shared" si="46"/>
        <v>719964|1|0|0|0|1</v>
      </c>
    </row>
    <row r="2867" spans="1:7" x14ac:dyDescent="0.25">
      <c r="A2867">
        <v>720157</v>
      </c>
      <c r="B2867">
        <v>1</v>
      </c>
      <c r="C2867">
        <v>0</v>
      </c>
      <c r="D2867">
        <v>0</v>
      </c>
      <c r="E2867">
        <v>0</v>
      </c>
      <c r="F2867">
        <v>1</v>
      </c>
      <c r="G2867" t="str">
        <f t="shared" si="46"/>
        <v>720157|1|0|0|0|1</v>
      </c>
    </row>
    <row r="2868" spans="1:7" x14ac:dyDescent="0.25">
      <c r="A2868">
        <v>720344</v>
      </c>
      <c r="B2868">
        <v>1</v>
      </c>
      <c r="C2868">
        <v>0</v>
      </c>
      <c r="D2868">
        <v>0</v>
      </c>
      <c r="E2868">
        <v>0</v>
      </c>
      <c r="F2868">
        <v>1</v>
      </c>
      <c r="G2868" t="str">
        <f t="shared" si="46"/>
        <v>720344|1|0|0|0|1</v>
      </c>
    </row>
    <row r="2869" spans="1:7" x14ac:dyDescent="0.25">
      <c r="A2869">
        <v>720746</v>
      </c>
      <c r="B2869">
        <v>1</v>
      </c>
      <c r="C2869">
        <v>0</v>
      </c>
      <c r="D2869">
        <v>0</v>
      </c>
      <c r="E2869">
        <v>0</v>
      </c>
      <c r="F2869">
        <v>1</v>
      </c>
      <c r="G2869" t="str">
        <f t="shared" si="46"/>
        <v>720746|1|0|0|0|1</v>
      </c>
    </row>
    <row r="2870" spans="1:7" x14ac:dyDescent="0.25">
      <c r="A2870">
        <v>720858</v>
      </c>
      <c r="B2870">
        <v>1</v>
      </c>
      <c r="C2870">
        <v>0</v>
      </c>
      <c r="D2870">
        <v>0</v>
      </c>
      <c r="E2870">
        <v>0</v>
      </c>
      <c r="F2870">
        <v>1</v>
      </c>
      <c r="G2870" t="str">
        <f t="shared" si="46"/>
        <v>720858|1|0|0|0|1</v>
      </c>
    </row>
    <row r="2871" spans="1:7" x14ac:dyDescent="0.25">
      <c r="A2871">
        <v>721350</v>
      </c>
      <c r="B2871">
        <v>1</v>
      </c>
      <c r="C2871">
        <v>0</v>
      </c>
      <c r="D2871">
        <v>0</v>
      </c>
      <c r="E2871">
        <v>0</v>
      </c>
      <c r="F2871">
        <v>1</v>
      </c>
      <c r="G2871" t="str">
        <f t="shared" si="46"/>
        <v>721350|1|0|0|0|1</v>
      </c>
    </row>
    <row r="2872" spans="1:7" x14ac:dyDescent="0.25">
      <c r="A2872">
        <v>721752</v>
      </c>
      <c r="B2872">
        <v>1</v>
      </c>
      <c r="C2872">
        <v>0</v>
      </c>
      <c r="D2872">
        <v>0</v>
      </c>
      <c r="E2872">
        <v>0</v>
      </c>
      <c r="F2872">
        <v>1</v>
      </c>
      <c r="G2872" t="str">
        <f t="shared" si="46"/>
        <v>721752|1|0|0|0|1</v>
      </c>
    </row>
    <row r="2873" spans="1:7" x14ac:dyDescent="0.25">
      <c r="A2873">
        <v>721949</v>
      </c>
      <c r="B2873">
        <v>1</v>
      </c>
      <c r="C2873">
        <v>0</v>
      </c>
      <c r="D2873">
        <v>0</v>
      </c>
      <c r="E2873">
        <v>0</v>
      </c>
      <c r="F2873">
        <v>1</v>
      </c>
      <c r="G2873" t="str">
        <f t="shared" si="46"/>
        <v>721949|1|0|0|0|1</v>
      </c>
    </row>
    <row r="2874" spans="1:7" x14ac:dyDescent="0.25">
      <c r="A2874">
        <v>722227</v>
      </c>
      <c r="B2874">
        <v>1</v>
      </c>
      <c r="C2874">
        <v>0</v>
      </c>
      <c r="D2874">
        <v>0</v>
      </c>
      <c r="E2874">
        <v>0</v>
      </c>
      <c r="F2874">
        <v>1</v>
      </c>
      <c r="G2874" t="str">
        <f t="shared" si="46"/>
        <v>722227|1|0|0|0|1</v>
      </c>
    </row>
    <row r="2875" spans="1:7" x14ac:dyDescent="0.25">
      <c r="A2875">
        <v>722432</v>
      </c>
      <c r="B2875">
        <v>1</v>
      </c>
      <c r="C2875">
        <v>0</v>
      </c>
      <c r="D2875">
        <v>0</v>
      </c>
      <c r="E2875">
        <v>0</v>
      </c>
      <c r="F2875">
        <v>1</v>
      </c>
      <c r="G2875" t="str">
        <f t="shared" si="46"/>
        <v>722432|1|0|0|0|1</v>
      </c>
    </row>
    <row r="2876" spans="1:7" x14ac:dyDescent="0.25">
      <c r="A2876">
        <v>722544</v>
      </c>
      <c r="B2876">
        <v>1</v>
      </c>
      <c r="C2876">
        <v>0</v>
      </c>
      <c r="D2876">
        <v>0</v>
      </c>
      <c r="E2876">
        <v>1</v>
      </c>
      <c r="F2876">
        <v>0</v>
      </c>
      <c r="G2876" t="str">
        <f t="shared" si="46"/>
        <v>722544|1|0|0|1|0</v>
      </c>
    </row>
    <row r="2877" spans="1:7" x14ac:dyDescent="0.25">
      <c r="A2877">
        <v>722777</v>
      </c>
      <c r="B2877">
        <v>1</v>
      </c>
      <c r="C2877">
        <v>0</v>
      </c>
      <c r="D2877">
        <v>1</v>
      </c>
      <c r="E2877">
        <v>0</v>
      </c>
      <c r="F2877">
        <v>0</v>
      </c>
      <c r="G2877" t="str">
        <f t="shared" si="46"/>
        <v>722777|1|0|1|0|0</v>
      </c>
    </row>
    <row r="2878" spans="1:7" x14ac:dyDescent="0.25">
      <c r="A2878">
        <v>722816</v>
      </c>
      <c r="B2878">
        <v>1</v>
      </c>
      <c r="C2878">
        <v>0</v>
      </c>
      <c r="D2878">
        <v>0</v>
      </c>
      <c r="E2878">
        <v>1</v>
      </c>
      <c r="F2878">
        <v>0</v>
      </c>
      <c r="G2878" t="str">
        <f t="shared" si="46"/>
        <v>722816|1|0|0|1|0</v>
      </c>
    </row>
    <row r="2879" spans="1:7" x14ac:dyDescent="0.25">
      <c r="A2879">
        <v>723112</v>
      </c>
      <c r="B2879">
        <v>1</v>
      </c>
      <c r="C2879">
        <v>1</v>
      </c>
      <c r="D2879">
        <v>0</v>
      </c>
      <c r="E2879">
        <v>0</v>
      </c>
      <c r="F2879">
        <v>0</v>
      </c>
      <c r="G2879" t="str">
        <f t="shared" si="46"/>
        <v>723112|1|1|0|0|0</v>
      </c>
    </row>
    <row r="2880" spans="1:7" x14ac:dyDescent="0.25">
      <c r="A2880">
        <v>723158</v>
      </c>
      <c r="B2880">
        <v>1</v>
      </c>
      <c r="C2880">
        <v>0</v>
      </c>
      <c r="D2880">
        <v>0</v>
      </c>
      <c r="E2880">
        <v>0</v>
      </c>
      <c r="F2880">
        <v>1</v>
      </c>
      <c r="G2880" t="str">
        <f t="shared" si="46"/>
        <v>723158|1|0|0|0|1</v>
      </c>
    </row>
    <row r="2881" spans="1:7" x14ac:dyDescent="0.25">
      <c r="A2881">
        <v>723550</v>
      </c>
      <c r="B2881">
        <v>1</v>
      </c>
      <c r="C2881">
        <v>0</v>
      </c>
      <c r="D2881">
        <v>0</v>
      </c>
      <c r="E2881">
        <v>0</v>
      </c>
      <c r="F2881">
        <v>1</v>
      </c>
      <c r="G2881" t="str">
        <f t="shared" si="46"/>
        <v>723550|1|0|0|0|1</v>
      </c>
    </row>
    <row r="2882" spans="1:7" x14ac:dyDescent="0.25">
      <c r="A2882">
        <v>723653</v>
      </c>
      <c r="B2882">
        <v>1</v>
      </c>
      <c r="C2882">
        <v>0</v>
      </c>
      <c r="D2882">
        <v>0</v>
      </c>
      <c r="E2882">
        <v>0</v>
      </c>
      <c r="F2882">
        <v>1</v>
      </c>
      <c r="G2882" t="str">
        <f t="shared" si="46"/>
        <v>723653|1|0|0|0|1</v>
      </c>
    </row>
    <row r="2883" spans="1:7" x14ac:dyDescent="0.25">
      <c r="A2883">
        <v>723756</v>
      </c>
      <c r="B2883">
        <v>1</v>
      </c>
      <c r="C2883">
        <v>0</v>
      </c>
      <c r="D2883">
        <v>0</v>
      </c>
      <c r="E2883">
        <v>0</v>
      </c>
      <c r="F2883">
        <v>1</v>
      </c>
      <c r="G2883" t="str">
        <f t="shared" si="46"/>
        <v>723756|1|0|0|0|1</v>
      </c>
    </row>
    <row r="2884" spans="1:7" x14ac:dyDescent="0.25">
      <c r="A2884">
        <v>723868</v>
      </c>
      <c r="B2884">
        <v>1</v>
      </c>
      <c r="C2884">
        <v>0</v>
      </c>
      <c r="D2884">
        <v>0</v>
      </c>
      <c r="E2884">
        <v>0</v>
      </c>
      <c r="F2884">
        <v>1</v>
      </c>
      <c r="G2884" t="str">
        <f t="shared" ref="G2884:G2947" si="47">CONCATENATE(A2884,"|",B2884,"|",C2884,"|",D2884,"|",E2884,"|",F2884)</f>
        <v>723868|1|0|0|0|1</v>
      </c>
    </row>
    <row r="2885" spans="1:7" x14ac:dyDescent="0.25">
      <c r="A2885">
        <v>724230</v>
      </c>
      <c r="B2885">
        <v>1</v>
      </c>
      <c r="C2885">
        <v>0</v>
      </c>
      <c r="D2885">
        <v>0</v>
      </c>
      <c r="E2885">
        <v>0</v>
      </c>
      <c r="F2885">
        <v>1</v>
      </c>
      <c r="G2885" t="str">
        <f t="shared" si="47"/>
        <v>724230|1|0|0|0|1</v>
      </c>
    </row>
    <row r="2886" spans="1:7" x14ac:dyDescent="0.25">
      <c r="A2886">
        <v>724548</v>
      </c>
      <c r="B2886">
        <v>1</v>
      </c>
      <c r="C2886">
        <v>0</v>
      </c>
      <c r="D2886">
        <v>0</v>
      </c>
      <c r="E2886">
        <v>0</v>
      </c>
      <c r="F2886">
        <v>1</v>
      </c>
      <c r="G2886" t="str">
        <f t="shared" si="47"/>
        <v>724548|1|0|0|0|1</v>
      </c>
    </row>
    <row r="2887" spans="1:7" x14ac:dyDescent="0.25">
      <c r="A2887">
        <v>724744</v>
      </c>
      <c r="B2887">
        <v>1</v>
      </c>
      <c r="C2887">
        <v>0</v>
      </c>
      <c r="D2887">
        <v>0</v>
      </c>
      <c r="E2887">
        <v>0</v>
      </c>
      <c r="F2887">
        <v>1</v>
      </c>
      <c r="G2887" t="str">
        <f t="shared" si="47"/>
        <v>724744|1|0|0|0|1</v>
      </c>
    </row>
    <row r="2888" spans="1:7" x14ac:dyDescent="0.25">
      <c r="A2888">
        <v>724904</v>
      </c>
      <c r="B2888">
        <v>1</v>
      </c>
      <c r="C2888">
        <v>0</v>
      </c>
      <c r="D2888">
        <v>0</v>
      </c>
      <c r="E2888">
        <v>0</v>
      </c>
      <c r="F2888">
        <v>1</v>
      </c>
      <c r="G2888" t="str">
        <f t="shared" si="47"/>
        <v>724904|1|0|0|0|1</v>
      </c>
    </row>
    <row r="2889" spans="1:7" x14ac:dyDescent="0.25">
      <c r="A2889">
        <v>724940</v>
      </c>
      <c r="B2889">
        <v>1</v>
      </c>
      <c r="C2889">
        <v>0</v>
      </c>
      <c r="D2889">
        <v>0</v>
      </c>
      <c r="E2889">
        <v>0</v>
      </c>
      <c r="F2889">
        <v>1</v>
      </c>
      <c r="G2889" t="str">
        <f t="shared" si="47"/>
        <v>724940|1|0|0|0|1</v>
      </c>
    </row>
    <row r="2890" spans="1:7" x14ac:dyDescent="0.25">
      <c r="A2890">
        <v>725077</v>
      </c>
      <c r="B2890">
        <v>1</v>
      </c>
      <c r="C2890">
        <v>0</v>
      </c>
      <c r="D2890">
        <v>0</v>
      </c>
      <c r="E2890">
        <v>0</v>
      </c>
      <c r="F2890">
        <v>1</v>
      </c>
      <c r="G2890" t="str">
        <f t="shared" si="47"/>
        <v>725077|1|0|0|0|1</v>
      </c>
    </row>
    <row r="2891" spans="1:7" x14ac:dyDescent="0.25">
      <c r="A2891">
        <v>725732</v>
      </c>
      <c r="B2891">
        <v>1</v>
      </c>
      <c r="C2891">
        <v>0</v>
      </c>
      <c r="D2891">
        <v>0</v>
      </c>
      <c r="E2891">
        <v>1</v>
      </c>
      <c r="F2891">
        <v>0</v>
      </c>
      <c r="G2891" t="str">
        <f t="shared" si="47"/>
        <v>725732|1|0|0|1|0</v>
      </c>
    </row>
    <row r="2892" spans="1:7" x14ac:dyDescent="0.25">
      <c r="A2892">
        <v>725741</v>
      </c>
      <c r="B2892">
        <v>1</v>
      </c>
      <c r="C2892">
        <v>0</v>
      </c>
      <c r="D2892">
        <v>0</v>
      </c>
      <c r="E2892">
        <v>0</v>
      </c>
      <c r="F2892">
        <v>1</v>
      </c>
      <c r="G2892" t="str">
        <f t="shared" si="47"/>
        <v>725741|1|0|0|0|1</v>
      </c>
    </row>
    <row r="2893" spans="1:7" x14ac:dyDescent="0.25">
      <c r="A2893">
        <v>725853</v>
      </c>
      <c r="B2893">
        <v>1</v>
      </c>
      <c r="C2893">
        <v>0</v>
      </c>
      <c r="D2893">
        <v>0</v>
      </c>
      <c r="E2893">
        <v>0</v>
      </c>
      <c r="F2893">
        <v>1</v>
      </c>
      <c r="G2893" t="str">
        <f t="shared" si="47"/>
        <v>725853|1|0|0|0|1</v>
      </c>
    </row>
    <row r="2894" spans="1:7" x14ac:dyDescent="0.25">
      <c r="A2894">
        <v>726458</v>
      </c>
      <c r="B2894">
        <v>1</v>
      </c>
      <c r="C2894">
        <v>0</v>
      </c>
      <c r="D2894">
        <v>0</v>
      </c>
      <c r="E2894">
        <v>0</v>
      </c>
      <c r="F2894">
        <v>1</v>
      </c>
      <c r="G2894" t="str">
        <f t="shared" si="47"/>
        <v>726458|1|0|0|0|1</v>
      </c>
    </row>
    <row r="2895" spans="1:7" x14ac:dyDescent="0.25">
      <c r="A2895">
        <v>726953</v>
      </c>
      <c r="B2895">
        <v>1</v>
      </c>
      <c r="C2895">
        <v>0</v>
      </c>
      <c r="D2895">
        <v>0</v>
      </c>
      <c r="E2895">
        <v>1</v>
      </c>
      <c r="F2895">
        <v>0</v>
      </c>
      <c r="G2895" t="str">
        <f t="shared" si="47"/>
        <v>726953|1|0|0|1|0</v>
      </c>
    </row>
    <row r="2896" spans="1:7" x14ac:dyDescent="0.25">
      <c r="A2896">
        <v>727174</v>
      </c>
      <c r="B2896">
        <v>1</v>
      </c>
      <c r="C2896">
        <v>0</v>
      </c>
      <c r="D2896">
        <v>0</v>
      </c>
      <c r="E2896">
        <v>1</v>
      </c>
      <c r="F2896">
        <v>0</v>
      </c>
      <c r="G2896" t="str">
        <f t="shared" si="47"/>
        <v>727174|1|0|0|1|0</v>
      </c>
    </row>
    <row r="2897" spans="1:7" x14ac:dyDescent="0.25">
      <c r="A2897">
        <v>728948</v>
      </c>
      <c r="B2897">
        <v>1</v>
      </c>
      <c r="C2897">
        <v>0</v>
      </c>
      <c r="D2897">
        <v>0</v>
      </c>
      <c r="E2897">
        <v>0</v>
      </c>
      <c r="F2897">
        <v>1</v>
      </c>
      <c r="G2897" t="str">
        <f t="shared" si="47"/>
        <v>728948|1|0|0|0|1</v>
      </c>
    </row>
    <row r="2898" spans="1:7" x14ac:dyDescent="0.25">
      <c r="A2898">
        <v>728957</v>
      </c>
      <c r="B2898">
        <v>1</v>
      </c>
      <c r="C2898">
        <v>0</v>
      </c>
      <c r="D2898">
        <v>0</v>
      </c>
      <c r="E2898">
        <v>0</v>
      </c>
      <c r="F2898">
        <v>1</v>
      </c>
      <c r="G2898" t="str">
        <f t="shared" si="47"/>
        <v>728957|1|0|0|0|1</v>
      </c>
    </row>
    <row r="2899" spans="1:7" x14ac:dyDescent="0.25">
      <c r="A2899">
        <v>729011</v>
      </c>
      <c r="B2899">
        <v>1</v>
      </c>
      <c r="C2899">
        <v>0</v>
      </c>
      <c r="D2899">
        <v>0</v>
      </c>
      <c r="E2899">
        <v>0</v>
      </c>
      <c r="F2899">
        <v>1</v>
      </c>
      <c r="G2899" t="str">
        <f t="shared" si="47"/>
        <v>729011|1|0|0|0|1</v>
      </c>
    </row>
    <row r="2900" spans="1:7" x14ac:dyDescent="0.25">
      <c r="A2900">
        <v>729057</v>
      </c>
      <c r="B2900">
        <v>1</v>
      </c>
      <c r="C2900">
        <v>0</v>
      </c>
      <c r="D2900">
        <v>0</v>
      </c>
      <c r="E2900">
        <v>0</v>
      </c>
      <c r="F2900">
        <v>1</v>
      </c>
      <c r="G2900" t="str">
        <f t="shared" si="47"/>
        <v>729057|1|0|0|0|1</v>
      </c>
    </row>
    <row r="2901" spans="1:7" x14ac:dyDescent="0.25">
      <c r="A2901">
        <v>729178</v>
      </c>
      <c r="B2901">
        <v>1</v>
      </c>
      <c r="C2901">
        <v>0</v>
      </c>
      <c r="D2901">
        <v>0</v>
      </c>
      <c r="E2901">
        <v>0</v>
      </c>
      <c r="F2901">
        <v>1</v>
      </c>
      <c r="G2901" t="str">
        <f t="shared" si="47"/>
        <v>729178|1|0|0|0|1</v>
      </c>
    </row>
    <row r="2902" spans="1:7" x14ac:dyDescent="0.25">
      <c r="A2902">
        <v>729310</v>
      </c>
      <c r="B2902">
        <v>1</v>
      </c>
      <c r="C2902">
        <v>0</v>
      </c>
      <c r="D2902">
        <v>0</v>
      </c>
      <c r="E2902">
        <v>1</v>
      </c>
      <c r="F2902">
        <v>0</v>
      </c>
      <c r="G2902" t="str">
        <f t="shared" si="47"/>
        <v>729310|1|0|0|1|0</v>
      </c>
    </row>
    <row r="2903" spans="1:7" x14ac:dyDescent="0.25">
      <c r="A2903">
        <v>729459</v>
      </c>
      <c r="B2903">
        <v>1</v>
      </c>
      <c r="C2903">
        <v>0</v>
      </c>
      <c r="D2903">
        <v>0</v>
      </c>
      <c r="E2903">
        <v>0</v>
      </c>
      <c r="F2903">
        <v>1</v>
      </c>
      <c r="G2903" t="str">
        <f t="shared" si="47"/>
        <v>729459|1|0|0|0|1</v>
      </c>
    </row>
    <row r="2904" spans="1:7" x14ac:dyDescent="0.25">
      <c r="A2904">
        <v>729570</v>
      </c>
      <c r="B2904">
        <v>1</v>
      </c>
      <c r="C2904">
        <v>0</v>
      </c>
      <c r="D2904">
        <v>0</v>
      </c>
      <c r="E2904">
        <v>0</v>
      </c>
      <c r="F2904">
        <v>1</v>
      </c>
      <c r="G2904" t="str">
        <f t="shared" si="47"/>
        <v>729570|1|0|0|0|1</v>
      </c>
    </row>
    <row r="2905" spans="1:7" x14ac:dyDescent="0.25">
      <c r="A2905">
        <v>729842</v>
      </c>
      <c r="B2905">
        <v>1</v>
      </c>
      <c r="C2905">
        <v>0</v>
      </c>
      <c r="D2905">
        <v>0</v>
      </c>
      <c r="E2905">
        <v>0</v>
      </c>
      <c r="F2905">
        <v>1</v>
      </c>
      <c r="G2905" t="str">
        <f t="shared" si="47"/>
        <v>729842|1|0|0|0|1</v>
      </c>
    </row>
    <row r="2906" spans="1:7" x14ac:dyDescent="0.25">
      <c r="A2906">
        <v>729945</v>
      </c>
      <c r="B2906">
        <v>1</v>
      </c>
      <c r="C2906">
        <v>0</v>
      </c>
      <c r="D2906">
        <v>0</v>
      </c>
      <c r="E2906">
        <v>0</v>
      </c>
      <c r="F2906">
        <v>1</v>
      </c>
      <c r="G2906" t="str">
        <f t="shared" si="47"/>
        <v>729945|1|0|0|0|1</v>
      </c>
    </row>
    <row r="2907" spans="1:7" x14ac:dyDescent="0.25">
      <c r="A2907">
        <v>730745</v>
      </c>
      <c r="B2907">
        <v>1</v>
      </c>
      <c r="C2907">
        <v>0</v>
      </c>
      <c r="D2907">
        <v>0</v>
      </c>
      <c r="E2907">
        <v>0</v>
      </c>
      <c r="F2907">
        <v>1</v>
      </c>
      <c r="G2907" t="str">
        <f t="shared" si="47"/>
        <v>730745|1|0|0|0|1</v>
      </c>
    </row>
    <row r="2908" spans="1:7" x14ac:dyDescent="0.25">
      <c r="A2908">
        <v>731050</v>
      </c>
      <c r="B2908">
        <v>1</v>
      </c>
      <c r="C2908">
        <v>0</v>
      </c>
      <c r="D2908">
        <v>0</v>
      </c>
      <c r="E2908">
        <v>0</v>
      </c>
      <c r="F2908">
        <v>1</v>
      </c>
      <c r="G2908" t="str">
        <f t="shared" si="47"/>
        <v>731050|1|0|0|0|1</v>
      </c>
    </row>
    <row r="2909" spans="1:7" x14ac:dyDescent="0.25">
      <c r="A2909">
        <v>731247</v>
      </c>
      <c r="B2909">
        <v>1</v>
      </c>
      <c r="C2909">
        <v>0</v>
      </c>
      <c r="D2909">
        <v>0</v>
      </c>
      <c r="E2909">
        <v>1</v>
      </c>
      <c r="F2909">
        <v>0</v>
      </c>
      <c r="G2909" t="str">
        <f t="shared" si="47"/>
        <v>731247|1|0|0|1|0</v>
      </c>
    </row>
    <row r="2910" spans="1:7" x14ac:dyDescent="0.25">
      <c r="A2910">
        <v>731957</v>
      </c>
      <c r="B2910">
        <v>1</v>
      </c>
      <c r="C2910">
        <v>0</v>
      </c>
      <c r="D2910">
        <v>0</v>
      </c>
      <c r="E2910">
        <v>0</v>
      </c>
      <c r="F2910">
        <v>1</v>
      </c>
      <c r="G2910" t="str">
        <f t="shared" si="47"/>
        <v>731957|1|0|0|0|1</v>
      </c>
    </row>
    <row r="2911" spans="1:7" x14ac:dyDescent="0.25">
      <c r="A2911">
        <v>732178</v>
      </c>
      <c r="B2911">
        <v>1</v>
      </c>
      <c r="C2911">
        <v>0</v>
      </c>
      <c r="D2911">
        <v>0</v>
      </c>
      <c r="E2911">
        <v>0</v>
      </c>
      <c r="F2911">
        <v>1</v>
      </c>
      <c r="G2911" t="str">
        <f t="shared" si="47"/>
        <v>732178|1|0|0|0|1</v>
      </c>
    </row>
    <row r="2912" spans="1:7" x14ac:dyDescent="0.25">
      <c r="A2912">
        <v>732253</v>
      </c>
      <c r="B2912">
        <v>1</v>
      </c>
      <c r="C2912">
        <v>0</v>
      </c>
      <c r="D2912">
        <v>0</v>
      </c>
      <c r="E2912">
        <v>0</v>
      </c>
      <c r="F2912">
        <v>1</v>
      </c>
      <c r="G2912" t="str">
        <f t="shared" si="47"/>
        <v>732253|1|0|0|0|1</v>
      </c>
    </row>
    <row r="2913" spans="1:7" x14ac:dyDescent="0.25">
      <c r="A2913">
        <v>732637</v>
      </c>
      <c r="B2913">
        <v>1</v>
      </c>
      <c r="C2913">
        <v>0</v>
      </c>
      <c r="D2913">
        <v>0</v>
      </c>
      <c r="E2913">
        <v>0</v>
      </c>
      <c r="F2913">
        <v>1</v>
      </c>
      <c r="G2913" t="str">
        <f t="shared" si="47"/>
        <v>732637|1|0|0|0|1</v>
      </c>
    </row>
    <row r="2914" spans="1:7" x14ac:dyDescent="0.25">
      <c r="A2914">
        <v>732758</v>
      </c>
      <c r="B2914">
        <v>1</v>
      </c>
      <c r="C2914">
        <v>0</v>
      </c>
      <c r="D2914">
        <v>0</v>
      </c>
      <c r="E2914">
        <v>0</v>
      </c>
      <c r="F2914">
        <v>1</v>
      </c>
      <c r="G2914" t="str">
        <f t="shared" si="47"/>
        <v>732758|1|0|0|0|1</v>
      </c>
    </row>
    <row r="2915" spans="1:7" x14ac:dyDescent="0.25">
      <c r="A2915">
        <v>732918</v>
      </c>
      <c r="B2915">
        <v>1</v>
      </c>
      <c r="C2915">
        <v>0</v>
      </c>
      <c r="D2915">
        <v>0</v>
      </c>
      <c r="E2915">
        <v>1</v>
      </c>
      <c r="F2915">
        <v>0</v>
      </c>
      <c r="G2915" t="str">
        <f t="shared" si="47"/>
        <v>732918|1|0|0|1|0</v>
      </c>
    </row>
    <row r="2916" spans="1:7" x14ac:dyDescent="0.25">
      <c r="A2916">
        <v>732954</v>
      </c>
      <c r="B2916">
        <v>1</v>
      </c>
      <c r="C2916">
        <v>0</v>
      </c>
      <c r="D2916">
        <v>0</v>
      </c>
      <c r="E2916">
        <v>0</v>
      </c>
      <c r="F2916">
        <v>1</v>
      </c>
      <c r="G2916" t="str">
        <f t="shared" si="47"/>
        <v>732954|1|0|0|0|1</v>
      </c>
    </row>
    <row r="2917" spans="1:7" x14ac:dyDescent="0.25">
      <c r="A2917">
        <v>733054</v>
      </c>
      <c r="B2917">
        <v>1</v>
      </c>
      <c r="C2917">
        <v>0</v>
      </c>
      <c r="D2917">
        <v>0</v>
      </c>
      <c r="E2917">
        <v>0</v>
      </c>
      <c r="F2917">
        <v>1</v>
      </c>
      <c r="G2917" t="str">
        <f t="shared" si="47"/>
        <v>733054|1|0|0|0|1</v>
      </c>
    </row>
    <row r="2918" spans="1:7" x14ac:dyDescent="0.25">
      <c r="A2918">
        <v>733540</v>
      </c>
      <c r="B2918">
        <v>1</v>
      </c>
      <c r="C2918">
        <v>0</v>
      </c>
      <c r="D2918">
        <v>0</v>
      </c>
      <c r="E2918">
        <v>0</v>
      </c>
      <c r="F2918">
        <v>1</v>
      </c>
      <c r="G2918" t="str">
        <f t="shared" si="47"/>
        <v>733540|1|0|0|0|1</v>
      </c>
    </row>
    <row r="2919" spans="1:7" x14ac:dyDescent="0.25">
      <c r="A2919">
        <v>733559</v>
      </c>
      <c r="B2919">
        <v>1</v>
      </c>
      <c r="C2919">
        <v>0</v>
      </c>
      <c r="D2919">
        <v>0</v>
      </c>
      <c r="E2919">
        <v>0</v>
      </c>
      <c r="F2919">
        <v>1</v>
      </c>
      <c r="G2919" t="str">
        <f t="shared" si="47"/>
        <v>733559|1|0|0|0|1</v>
      </c>
    </row>
    <row r="2920" spans="1:7" x14ac:dyDescent="0.25">
      <c r="A2920">
        <v>733661</v>
      </c>
      <c r="B2920">
        <v>1</v>
      </c>
      <c r="C2920">
        <v>0</v>
      </c>
      <c r="D2920">
        <v>0</v>
      </c>
      <c r="E2920">
        <v>0</v>
      </c>
      <c r="F2920">
        <v>1</v>
      </c>
      <c r="G2920" t="str">
        <f t="shared" si="47"/>
        <v>733661|1|0|0|0|1</v>
      </c>
    </row>
    <row r="2921" spans="1:7" x14ac:dyDescent="0.25">
      <c r="A2921">
        <v>733755</v>
      </c>
      <c r="B2921">
        <v>1</v>
      </c>
      <c r="C2921">
        <v>0</v>
      </c>
      <c r="D2921">
        <v>0</v>
      </c>
      <c r="E2921">
        <v>0</v>
      </c>
      <c r="F2921">
        <v>1</v>
      </c>
      <c r="G2921" t="str">
        <f t="shared" si="47"/>
        <v>733755|1|0|0|0|1</v>
      </c>
    </row>
    <row r="2922" spans="1:7" x14ac:dyDescent="0.25">
      <c r="A2922">
        <v>733951</v>
      </c>
      <c r="B2922">
        <v>1</v>
      </c>
      <c r="C2922">
        <v>0</v>
      </c>
      <c r="D2922">
        <v>0</v>
      </c>
      <c r="E2922">
        <v>0</v>
      </c>
      <c r="F2922">
        <v>1</v>
      </c>
      <c r="G2922" t="str">
        <f t="shared" si="47"/>
        <v>733951|1|0|0|0|1</v>
      </c>
    </row>
    <row r="2923" spans="1:7" x14ac:dyDescent="0.25">
      <c r="A2923">
        <v>734248</v>
      </c>
      <c r="B2923">
        <v>1</v>
      </c>
      <c r="C2923">
        <v>0</v>
      </c>
      <c r="D2923">
        <v>0</v>
      </c>
      <c r="E2923">
        <v>0</v>
      </c>
      <c r="F2923">
        <v>1</v>
      </c>
      <c r="G2923" t="str">
        <f t="shared" si="47"/>
        <v>734248|1|0|0|0|1</v>
      </c>
    </row>
    <row r="2924" spans="1:7" x14ac:dyDescent="0.25">
      <c r="A2924">
        <v>734350</v>
      </c>
      <c r="B2924">
        <v>1</v>
      </c>
      <c r="C2924">
        <v>0</v>
      </c>
      <c r="D2924">
        <v>0</v>
      </c>
      <c r="E2924">
        <v>0</v>
      </c>
      <c r="F2924">
        <v>1</v>
      </c>
      <c r="G2924" t="str">
        <f t="shared" si="47"/>
        <v>734350|1|0|0|0|1</v>
      </c>
    </row>
    <row r="2925" spans="1:7" x14ac:dyDescent="0.25">
      <c r="A2925">
        <v>734538</v>
      </c>
      <c r="B2925">
        <v>1</v>
      </c>
      <c r="C2925">
        <v>0</v>
      </c>
      <c r="D2925">
        <v>0</v>
      </c>
      <c r="E2925">
        <v>1</v>
      </c>
      <c r="F2925">
        <v>0</v>
      </c>
      <c r="G2925" t="str">
        <f t="shared" si="47"/>
        <v>734538|1|0|0|1|0</v>
      </c>
    </row>
    <row r="2926" spans="1:7" x14ac:dyDescent="0.25">
      <c r="A2926">
        <v>734613</v>
      </c>
      <c r="B2926">
        <v>1</v>
      </c>
      <c r="C2926">
        <v>0</v>
      </c>
      <c r="D2926">
        <v>0</v>
      </c>
      <c r="E2926">
        <v>0</v>
      </c>
      <c r="F2926">
        <v>1</v>
      </c>
      <c r="G2926" t="str">
        <f t="shared" si="47"/>
        <v>734613|1|0|0|0|1</v>
      </c>
    </row>
    <row r="2927" spans="1:7" x14ac:dyDescent="0.25">
      <c r="A2927">
        <v>735049</v>
      </c>
      <c r="B2927">
        <v>1</v>
      </c>
      <c r="C2927">
        <v>0</v>
      </c>
      <c r="D2927">
        <v>0</v>
      </c>
      <c r="E2927">
        <v>0</v>
      </c>
      <c r="F2927">
        <v>1</v>
      </c>
      <c r="G2927" t="str">
        <f t="shared" si="47"/>
        <v>735049|1|0|0|0|1</v>
      </c>
    </row>
    <row r="2928" spans="1:7" x14ac:dyDescent="0.25">
      <c r="A2928">
        <v>735067</v>
      </c>
      <c r="B2928">
        <v>1</v>
      </c>
      <c r="C2928">
        <v>0</v>
      </c>
      <c r="D2928">
        <v>0</v>
      </c>
      <c r="E2928">
        <v>0</v>
      </c>
      <c r="F2928">
        <v>1</v>
      </c>
      <c r="G2928" t="str">
        <f t="shared" si="47"/>
        <v>735067|1|0|0|0|1</v>
      </c>
    </row>
    <row r="2929" spans="1:7" x14ac:dyDescent="0.25">
      <c r="A2929">
        <v>735414</v>
      </c>
      <c r="B2929">
        <v>1</v>
      </c>
      <c r="C2929">
        <v>0</v>
      </c>
      <c r="D2929">
        <v>0</v>
      </c>
      <c r="E2929">
        <v>0</v>
      </c>
      <c r="F2929">
        <v>1</v>
      </c>
      <c r="G2929" t="str">
        <f t="shared" si="47"/>
        <v>735414|1|0|0|0|1</v>
      </c>
    </row>
    <row r="2930" spans="1:7" x14ac:dyDescent="0.25">
      <c r="A2930">
        <v>735441</v>
      </c>
      <c r="B2930">
        <v>1</v>
      </c>
      <c r="C2930">
        <v>0</v>
      </c>
      <c r="D2930">
        <v>0</v>
      </c>
      <c r="E2930">
        <v>1</v>
      </c>
      <c r="F2930">
        <v>0</v>
      </c>
      <c r="G2930" t="str">
        <f t="shared" si="47"/>
        <v>735441|1|0|0|1|0</v>
      </c>
    </row>
    <row r="2931" spans="1:7" x14ac:dyDescent="0.25">
      <c r="A2931">
        <v>735768</v>
      </c>
      <c r="B2931">
        <v>1</v>
      </c>
      <c r="C2931">
        <v>0</v>
      </c>
      <c r="D2931">
        <v>0</v>
      </c>
      <c r="E2931">
        <v>0</v>
      </c>
      <c r="F2931">
        <v>1</v>
      </c>
      <c r="G2931" t="str">
        <f t="shared" si="47"/>
        <v>735768|1|0|0|0|1</v>
      </c>
    </row>
    <row r="2932" spans="1:7" x14ac:dyDescent="0.25">
      <c r="A2932">
        <v>735973</v>
      </c>
      <c r="B2932">
        <v>1</v>
      </c>
      <c r="C2932">
        <v>0</v>
      </c>
      <c r="D2932">
        <v>0</v>
      </c>
      <c r="E2932">
        <v>0</v>
      </c>
      <c r="F2932">
        <v>1</v>
      </c>
      <c r="G2932" t="str">
        <f t="shared" si="47"/>
        <v>735973|1|0|0|0|1</v>
      </c>
    </row>
    <row r="2933" spans="1:7" x14ac:dyDescent="0.25">
      <c r="A2933">
        <v>736158</v>
      </c>
      <c r="B2933">
        <v>1</v>
      </c>
      <c r="C2933">
        <v>0</v>
      </c>
      <c r="D2933">
        <v>0</v>
      </c>
      <c r="E2933">
        <v>0</v>
      </c>
      <c r="F2933">
        <v>1</v>
      </c>
      <c r="G2933" t="str">
        <f t="shared" si="47"/>
        <v>736158|1|0|0|0|1</v>
      </c>
    </row>
    <row r="2934" spans="1:7" x14ac:dyDescent="0.25">
      <c r="A2934">
        <v>736206</v>
      </c>
      <c r="B2934">
        <v>1</v>
      </c>
      <c r="C2934">
        <v>0</v>
      </c>
      <c r="D2934">
        <v>0</v>
      </c>
      <c r="E2934">
        <v>1</v>
      </c>
      <c r="F2934">
        <v>0</v>
      </c>
      <c r="G2934" t="str">
        <f t="shared" si="47"/>
        <v>736206|1|0|0|1|0</v>
      </c>
    </row>
    <row r="2935" spans="1:7" x14ac:dyDescent="0.25">
      <c r="A2935">
        <v>736550</v>
      </c>
      <c r="B2935">
        <v>1</v>
      </c>
      <c r="C2935">
        <v>0</v>
      </c>
      <c r="D2935">
        <v>0</v>
      </c>
      <c r="E2935">
        <v>0</v>
      </c>
      <c r="F2935">
        <v>1</v>
      </c>
      <c r="G2935" t="str">
        <f t="shared" si="47"/>
        <v>736550|1|0|0|0|1</v>
      </c>
    </row>
    <row r="2936" spans="1:7" x14ac:dyDescent="0.25">
      <c r="A2936">
        <v>736662</v>
      </c>
      <c r="B2936">
        <v>1</v>
      </c>
      <c r="C2936">
        <v>0</v>
      </c>
      <c r="D2936">
        <v>0</v>
      </c>
      <c r="E2936">
        <v>0</v>
      </c>
      <c r="F2936">
        <v>1</v>
      </c>
      <c r="G2936" t="str">
        <f t="shared" si="47"/>
        <v>736662|1|0|0|0|1</v>
      </c>
    </row>
    <row r="2937" spans="1:7" x14ac:dyDescent="0.25">
      <c r="A2937">
        <v>737548</v>
      </c>
      <c r="B2937">
        <v>1</v>
      </c>
      <c r="C2937">
        <v>0</v>
      </c>
      <c r="D2937">
        <v>0</v>
      </c>
      <c r="E2937">
        <v>0</v>
      </c>
      <c r="F2937">
        <v>1</v>
      </c>
      <c r="G2937" t="str">
        <f t="shared" si="47"/>
        <v>737548|1|0|0|0|1</v>
      </c>
    </row>
    <row r="2938" spans="1:7" x14ac:dyDescent="0.25">
      <c r="A2938">
        <v>738013</v>
      </c>
      <c r="B2938">
        <v>1</v>
      </c>
      <c r="C2938">
        <v>0</v>
      </c>
      <c r="D2938">
        <v>0</v>
      </c>
      <c r="E2938">
        <v>0</v>
      </c>
      <c r="F2938">
        <v>1</v>
      </c>
      <c r="G2938" t="str">
        <f t="shared" si="47"/>
        <v>738013|1|0|0|0|1</v>
      </c>
    </row>
    <row r="2939" spans="1:7" x14ac:dyDescent="0.25">
      <c r="A2939">
        <v>738040</v>
      </c>
      <c r="B2939">
        <v>1</v>
      </c>
      <c r="C2939">
        <v>0</v>
      </c>
      <c r="D2939">
        <v>0</v>
      </c>
      <c r="E2939">
        <v>1</v>
      </c>
      <c r="F2939">
        <v>0</v>
      </c>
      <c r="G2939" t="str">
        <f t="shared" si="47"/>
        <v>738040|1|0|0|1|0</v>
      </c>
    </row>
    <row r="2940" spans="1:7" x14ac:dyDescent="0.25">
      <c r="A2940">
        <v>738143</v>
      </c>
      <c r="B2940">
        <v>1</v>
      </c>
      <c r="C2940">
        <v>0</v>
      </c>
      <c r="D2940">
        <v>0</v>
      </c>
      <c r="E2940">
        <v>0</v>
      </c>
      <c r="F2940">
        <v>1</v>
      </c>
      <c r="G2940" t="str">
        <f t="shared" si="47"/>
        <v>738143|1|0|0|0|1</v>
      </c>
    </row>
    <row r="2941" spans="1:7" x14ac:dyDescent="0.25">
      <c r="A2941">
        <v>738255</v>
      </c>
      <c r="B2941">
        <v>1</v>
      </c>
      <c r="C2941">
        <v>0</v>
      </c>
      <c r="D2941">
        <v>0</v>
      </c>
      <c r="E2941">
        <v>0</v>
      </c>
      <c r="F2941">
        <v>1</v>
      </c>
      <c r="G2941" t="str">
        <f t="shared" si="47"/>
        <v>738255|1|0|0|0|1</v>
      </c>
    </row>
    <row r="2942" spans="1:7" x14ac:dyDescent="0.25">
      <c r="A2942">
        <v>738303</v>
      </c>
      <c r="B2942">
        <v>1</v>
      </c>
      <c r="C2942">
        <v>0</v>
      </c>
      <c r="D2942">
        <v>0</v>
      </c>
      <c r="E2942">
        <v>1</v>
      </c>
      <c r="F2942">
        <v>0</v>
      </c>
      <c r="G2942" t="str">
        <f t="shared" si="47"/>
        <v>738303|1|0|0|1|0</v>
      </c>
    </row>
    <row r="2943" spans="1:7" x14ac:dyDescent="0.25">
      <c r="A2943">
        <v>738657</v>
      </c>
      <c r="B2943">
        <v>1</v>
      </c>
      <c r="C2943">
        <v>0</v>
      </c>
      <c r="D2943">
        <v>0</v>
      </c>
      <c r="E2943">
        <v>0</v>
      </c>
      <c r="F2943">
        <v>1</v>
      </c>
      <c r="G2943" t="str">
        <f t="shared" si="47"/>
        <v>738657|1|0|0|0|1</v>
      </c>
    </row>
    <row r="2944" spans="1:7" x14ac:dyDescent="0.25">
      <c r="A2944">
        <v>738769</v>
      </c>
      <c r="B2944">
        <v>1</v>
      </c>
      <c r="C2944">
        <v>0</v>
      </c>
      <c r="D2944">
        <v>0</v>
      </c>
      <c r="E2944">
        <v>0</v>
      </c>
      <c r="F2944">
        <v>1</v>
      </c>
      <c r="G2944" t="str">
        <f t="shared" si="47"/>
        <v>738769|1|0|0|0|1</v>
      </c>
    </row>
    <row r="2945" spans="1:7" x14ac:dyDescent="0.25">
      <c r="A2945">
        <v>739346</v>
      </c>
      <c r="B2945">
        <v>1</v>
      </c>
      <c r="C2945">
        <v>0</v>
      </c>
      <c r="D2945">
        <v>0</v>
      </c>
      <c r="E2945">
        <v>0</v>
      </c>
      <c r="F2945">
        <v>1</v>
      </c>
      <c r="G2945" t="str">
        <f t="shared" si="47"/>
        <v>739346|1|0|0|0|1</v>
      </c>
    </row>
    <row r="2946" spans="1:7" x14ac:dyDescent="0.25">
      <c r="A2946">
        <v>739355</v>
      </c>
      <c r="B2946">
        <v>1</v>
      </c>
      <c r="C2946">
        <v>0</v>
      </c>
      <c r="D2946">
        <v>0</v>
      </c>
      <c r="E2946">
        <v>0</v>
      </c>
      <c r="F2946">
        <v>1</v>
      </c>
      <c r="G2946" t="str">
        <f t="shared" si="47"/>
        <v>739355|1|0|0|0|1</v>
      </c>
    </row>
    <row r="2947" spans="1:7" x14ac:dyDescent="0.25">
      <c r="A2947">
        <v>739560</v>
      </c>
      <c r="B2947">
        <v>1</v>
      </c>
      <c r="C2947">
        <v>0</v>
      </c>
      <c r="D2947">
        <v>0</v>
      </c>
      <c r="E2947">
        <v>1</v>
      </c>
      <c r="F2947">
        <v>0</v>
      </c>
      <c r="G2947" t="str">
        <f t="shared" si="47"/>
        <v>739560|1|0|0|1|0</v>
      </c>
    </row>
    <row r="2948" spans="1:7" x14ac:dyDescent="0.25">
      <c r="A2948">
        <v>739832</v>
      </c>
      <c r="B2948">
        <v>1</v>
      </c>
      <c r="C2948">
        <v>0</v>
      </c>
      <c r="D2948">
        <v>0</v>
      </c>
      <c r="E2948">
        <v>0</v>
      </c>
      <c r="F2948">
        <v>1</v>
      </c>
      <c r="G2948" t="str">
        <f t="shared" ref="G2948:G3011" si="48">CONCATENATE(A2948,"|",B2948,"|",C2948,"|",D2948,"|",E2948,"|",F2948)</f>
        <v>739832|1|0|0|0|1</v>
      </c>
    </row>
    <row r="2949" spans="1:7" x14ac:dyDescent="0.25">
      <c r="A2949">
        <v>740249</v>
      </c>
      <c r="B2949">
        <v>1</v>
      </c>
      <c r="C2949">
        <v>0</v>
      </c>
      <c r="D2949">
        <v>0</v>
      </c>
      <c r="E2949">
        <v>0</v>
      </c>
      <c r="F2949">
        <v>1</v>
      </c>
      <c r="G2949" t="str">
        <f t="shared" si="48"/>
        <v>740249|1|0|0|0|1</v>
      </c>
    </row>
    <row r="2950" spans="1:7" x14ac:dyDescent="0.25">
      <c r="A2950">
        <v>741068</v>
      </c>
      <c r="B2950">
        <v>1</v>
      </c>
      <c r="C2950">
        <v>0</v>
      </c>
      <c r="D2950">
        <v>0</v>
      </c>
      <c r="E2950">
        <v>0</v>
      </c>
      <c r="F2950">
        <v>1</v>
      </c>
      <c r="G2950" t="str">
        <f t="shared" si="48"/>
        <v>741068|1|0|0|0|1</v>
      </c>
    </row>
    <row r="2951" spans="1:7" x14ac:dyDescent="0.25">
      <c r="A2951">
        <v>741152</v>
      </c>
      <c r="B2951">
        <v>1</v>
      </c>
      <c r="C2951">
        <v>0</v>
      </c>
      <c r="D2951">
        <v>0</v>
      </c>
      <c r="E2951">
        <v>0</v>
      </c>
      <c r="F2951">
        <v>1</v>
      </c>
      <c r="G2951" t="str">
        <f t="shared" si="48"/>
        <v>741152|1|0|0|0|1</v>
      </c>
    </row>
    <row r="2952" spans="1:7" x14ac:dyDescent="0.25">
      <c r="A2952">
        <v>741330</v>
      </c>
      <c r="B2952">
        <v>1</v>
      </c>
      <c r="C2952">
        <v>0</v>
      </c>
      <c r="D2952">
        <v>0</v>
      </c>
      <c r="E2952">
        <v>1</v>
      </c>
      <c r="F2952">
        <v>0</v>
      </c>
      <c r="G2952" t="str">
        <f t="shared" si="48"/>
        <v>741330|1|0|0|1|0</v>
      </c>
    </row>
    <row r="2953" spans="1:7" x14ac:dyDescent="0.25">
      <c r="A2953">
        <v>741358</v>
      </c>
      <c r="B2953">
        <v>1</v>
      </c>
      <c r="C2953">
        <v>0</v>
      </c>
      <c r="D2953">
        <v>0</v>
      </c>
      <c r="E2953">
        <v>0</v>
      </c>
      <c r="F2953">
        <v>1</v>
      </c>
      <c r="G2953" t="str">
        <f t="shared" si="48"/>
        <v>741358|1|0|0|0|1</v>
      </c>
    </row>
    <row r="2954" spans="1:7" x14ac:dyDescent="0.25">
      <c r="A2954">
        <v>741648</v>
      </c>
      <c r="B2954">
        <v>1</v>
      </c>
      <c r="C2954">
        <v>0</v>
      </c>
      <c r="D2954">
        <v>0</v>
      </c>
      <c r="E2954">
        <v>0</v>
      </c>
      <c r="F2954">
        <v>1</v>
      </c>
      <c r="G2954" t="str">
        <f t="shared" si="48"/>
        <v>741648|1|0|0|0|1</v>
      </c>
    </row>
    <row r="2955" spans="1:7" x14ac:dyDescent="0.25">
      <c r="A2955">
        <v>741844</v>
      </c>
      <c r="B2955">
        <v>1</v>
      </c>
      <c r="C2955">
        <v>0</v>
      </c>
      <c r="D2955">
        <v>0</v>
      </c>
      <c r="E2955">
        <v>0</v>
      </c>
      <c r="F2955">
        <v>1</v>
      </c>
      <c r="G2955" t="str">
        <f t="shared" si="48"/>
        <v>741844|1|0|0|0|1</v>
      </c>
    </row>
    <row r="2956" spans="1:7" x14ac:dyDescent="0.25">
      <c r="A2956">
        <v>741956</v>
      </c>
      <c r="B2956">
        <v>1</v>
      </c>
      <c r="C2956">
        <v>0</v>
      </c>
      <c r="D2956">
        <v>0</v>
      </c>
      <c r="E2956">
        <v>0</v>
      </c>
      <c r="F2956">
        <v>1</v>
      </c>
      <c r="G2956" t="str">
        <f t="shared" si="48"/>
        <v>741956|1|0|0|0|1</v>
      </c>
    </row>
    <row r="2957" spans="1:7" x14ac:dyDescent="0.25">
      <c r="A2957">
        <v>741974</v>
      </c>
      <c r="B2957">
        <v>1</v>
      </c>
      <c r="C2957">
        <v>0</v>
      </c>
      <c r="D2957">
        <v>0</v>
      </c>
      <c r="E2957">
        <v>0</v>
      </c>
      <c r="F2957">
        <v>1</v>
      </c>
      <c r="G2957" t="str">
        <f t="shared" si="48"/>
        <v>741974|1|0|0|0|1</v>
      </c>
    </row>
    <row r="2958" spans="1:7" x14ac:dyDescent="0.25">
      <c r="A2958">
        <v>742056</v>
      </c>
      <c r="B2958">
        <v>1</v>
      </c>
      <c r="C2958">
        <v>0</v>
      </c>
      <c r="D2958">
        <v>0</v>
      </c>
      <c r="E2958">
        <v>0</v>
      </c>
      <c r="F2958">
        <v>1</v>
      </c>
      <c r="G2958" t="str">
        <f t="shared" si="48"/>
        <v>742056|1|0|0|0|1</v>
      </c>
    </row>
    <row r="2959" spans="1:7" x14ac:dyDescent="0.25">
      <c r="A2959">
        <v>742542</v>
      </c>
      <c r="B2959">
        <v>1</v>
      </c>
      <c r="C2959">
        <v>0</v>
      </c>
      <c r="D2959">
        <v>0</v>
      </c>
      <c r="E2959">
        <v>0</v>
      </c>
      <c r="F2959">
        <v>1</v>
      </c>
      <c r="G2959" t="str">
        <f t="shared" si="48"/>
        <v>742542|1|0|0|0|1</v>
      </c>
    </row>
    <row r="2960" spans="1:7" x14ac:dyDescent="0.25">
      <c r="A2960">
        <v>742636</v>
      </c>
      <c r="B2960">
        <v>1</v>
      </c>
      <c r="C2960">
        <v>0</v>
      </c>
      <c r="D2960">
        <v>0</v>
      </c>
      <c r="E2960">
        <v>0</v>
      </c>
      <c r="F2960">
        <v>1</v>
      </c>
      <c r="G2960" t="str">
        <f t="shared" si="48"/>
        <v>742636|1|0|0|0|1</v>
      </c>
    </row>
    <row r="2961" spans="1:7" x14ac:dyDescent="0.25">
      <c r="A2961">
        <v>742944</v>
      </c>
      <c r="B2961">
        <v>1</v>
      </c>
      <c r="C2961">
        <v>0</v>
      </c>
      <c r="D2961">
        <v>0</v>
      </c>
      <c r="E2961">
        <v>0</v>
      </c>
      <c r="F2961">
        <v>1</v>
      </c>
      <c r="G2961" t="str">
        <f t="shared" si="48"/>
        <v>742944|1|0|0|0|1</v>
      </c>
    </row>
    <row r="2962" spans="1:7" x14ac:dyDescent="0.25">
      <c r="A2962">
        <v>743679</v>
      </c>
      <c r="B2962">
        <v>1</v>
      </c>
      <c r="C2962">
        <v>0</v>
      </c>
      <c r="D2962">
        <v>0</v>
      </c>
      <c r="E2962">
        <v>0</v>
      </c>
      <c r="F2962">
        <v>1</v>
      </c>
      <c r="G2962" t="str">
        <f t="shared" si="48"/>
        <v>743679|1|0|0|0|1</v>
      </c>
    </row>
    <row r="2963" spans="1:7" x14ac:dyDescent="0.25">
      <c r="A2963">
        <v>743950</v>
      </c>
      <c r="B2963">
        <v>1</v>
      </c>
      <c r="C2963">
        <v>0</v>
      </c>
      <c r="D2963">
        <v>0</v>
      </c>
      <c r="E2963">
        <v>0</v>
      </c>
      <c r="F2963">
        <v>1</v>
      </c>
      <c r="G2963" t="str">
        <f t="shared" si="48"/>
        <v>743950|1|0|0|0|1</v>
      </c>
    </row>
    <row r="2964" spans="1:7" x14ac:dyDescent="0.25">
      <c r="A2964">
        <v>744238</v>
      </c>
      <c r="B2964">
        <v>1</v>
      </c>
      <c r="C2964">
        <v>0</v>
      </c>
      <c r="D2964">
        <v>0</v>
      </c>
      <c r="E2964">
        <v>0</v>
      </c>
      <c r="F2964">
        <v>1</v>
      </c>
      <c r="G2964" t="str">
        <f t="shared" si="48"/>
        <v>744238|1|0|0|0|1</v>
      </c>
    </row>
    <row r="2965" spans="1:7" x14ac:dyDescent="0.25">
      <c r="A2965">
        <v>744256</v>
      </c>
      <c r="B2965">
        <v>1</v>
      </c>
      <c r="C2965">
        <v>0</v>
      </c>
      <c r="D2965">
        <v>0</v>
      </c>
      <c r="E2965">
        <v>0</v>
      </c>
      <c r="F2965">
        <v>1</v>
      </c>
      <c r="G2965" t="str">
        <f t="shared" si="48"/>
        <v>744256|1|0|0|0|1</v>
      </c>
    </row>
    <row r="2966" spans="1:7" x14ac:dyDescent="0.25">
      <c r="A2966">
        <v>744854</v>
      </c>
      <c r="B2966">
        <v>1</v>
      </c>
      <c r="C2966">
        <v>0</v>
      </c>
      <c r="D2966">
        <v>0</v>
      </c>
      <c r="E2966">
        <v>0</v>
      </c>
      <c r="F2966">
        <v>1</v>
      </c>
      <c r="G2966" t="str">
        <f t="shared" si="48"/>
        <v>744854|1|0|0|0|1</v>
      </c>
    </row>
    <row r="2967" spans="1:7" x14ac:dyDescent="0.25">
      <c r="A2967">
        <v>745150</v>
      </c>
      <c r="B2967">
        <v>1</v>
      </c>
      <c r="C2967">
        <v>0</v>
      </c>
      <c r="D2967">
        <v>0</v>
      </c>
      <c r="E2967">
        <v>0</v>
      </c>
      <c r="F2967">
        <v>1</v>
      </c>
      <c r="G2967" t="str">
        <f t="shared" si="48"/>
        <v>745150|1|0|0|0|1</v>
      </c>
    </row>
    <row r="2968" spans="1:7" x14ac:dyDescent="0.25">
      <c r="A2968">
        <v>745347</v>
      </c>
      <c r="B2968">
        <v>1</v>
      </c>
      <c r="C2968">
        <v>0</v>
      </c>
      <c r="D2968">
        <v>0</v>
      </c>
      <c r="E2968">
        <v>0</v>
      </c>
      <c r="F2968">
        <v>1</v>
      </c>
      <c r="G2968" t="str">
        <f t="shared" si="48"/>
        <v>745347|1|0|0|0|1</v>
      </c>
    </row>
    <row r="2969" spans="1:7" x14ac:dyDescent="0.25">
      <c r="A2969">
        <v>746157</v>
      </c>
      <c r="B2969">
        <v>1</v>
      </c>
      <c r="C2969">
        <v>0</v>
      </c>
      <c r="D2969">
        <v>0</v>
      </c>
      <c r="E2969">
        <v>0</v>
      </c>
      <c r="F2969">
        <v>1</v>
      </c>
      <c r="G2969" t="str">
        <f t="shared" si="48"/>
        <v>746157|1|0|0|0|1</v>
      </c>
    </row>
    <row r="2970" spans="1:7" x14ac:dyDescent="0.25">
      <c r="A2970">
        <v>746429</v>
      </c>
      <c r="B2970">
        <v>1</v>
      </c>
      <c r="C2970">
        <v>0</v>
      </c>
      <c r="D2970">
        <v>0</v>
      </c>
      <c r="E2970">
        <v>0</v>
      </c>
      <c r="F2970">
        <v>1</v>
      </c>
      <c r="G2970" t="str">
        <f t="shared" si="48"/>
        <v>746429|1|0|0|0|1</v>
      </c>
    </row>
    <row r="2971" spans="1:7" x14ac:dyDescent="0.25">
      <c r="A2971">
        <v>746755</v>
      </c>
      <c r="B2971">
        <v>1</v>
      </c>
      <c r="C2971">
        <v>0</v>
      </c>
      <c r="D2971">
        <v>0</v>
      </c>
      <c r="E2971">
        <v>0</v>
      </c>
      <c r="F2971">
        <v>1</v>
      </c>
      <c r="G2971" t="str">
        <f t="shared" si="48"/>
        <v>746755|1|0|0|0|1</v>
      </c>
    </row>
    <row r="2972" spans="1:7" x14ac:dyDescent="0.25">
      <c r="A2972">
        <v>746942</v>
      </c>
      <c r="B2972">
        <v>1</v>
      </c>
      <c r="C2972">
        <v>0</v>
      </c>
      <c r="D2972">
        <v>0</v>
      </c>
      <c r="E2972">
        <v>0</v>
      </c>
      <c r="F2972">
        <v>1</v>
      </c>
      <c r="G2972" t="str">
        <f t="shared" si="48"/>
        <v>746942|1|0|0|0|1</v>
      </c>
    </row>
    <row r="2973" spans="1:7" x14ac:dyDescent="0.25">
      <c r="A2973">
        <v>746979</v>
      </c>
      <c r="B2973">
        <v>1</v>
      </c>
      <c r="C2973">
        <v>0</v>
      </c>
      <c r="D2973">
        <v>0</v>
      </c>
      <c r="E2973">
        <v>0</v>
      </c>
      <c r="F2973">
        <v>1</v>
      </c>
      <c r="G2973" t="str">
        <f t="shared" si="48"/>
        <v>746979|1|0|0|0|1</v>
      </c>
    </row>
    <row r="2974" spans="1:7" x14ac:dyDescent="0.25">
      <c r="A2974">
        <v>747051</v>
      </c>
      <c r="B2974">
        <v>1</v>
      </c>
      <c r="C2974">
        <v>0</v>
      </c>
      <c r="D2974">
        <v>0</v>
      </c>
      <c r="E2974">
        <v>0</v>
      </c>
      <c r="F2974">
        <v>1</v>
      </c>
      <c r="G2974" t="str">
        <f t="shared" si="48"/>
        <v>747051|1|0|0|0|1</v>
      </c>
    </row>
    <row r="2975" spans="1:7" x14ac:dyDescent="0.25">
      <c r="A2975">
        <v>747257</v>
      </c>
      <c r="B2975">
        <v>1</v>
      </c>
      <c r="C2975">
        <v>0</v>
      </c>
      <c r="D2975">
        <v>0</v>
      </c>
      <c r="E2975">
        <v>0</v>
      </c>
      <c r="F2975">
        <v>1</v>
      </c>
      <c r="G2975" t="str">
        <f t="shared" si="48"/>
        <v>747257|1|0|0|0|1</v>
      </c>
    </row>
    <row r="2976" spans="1:7" x14ac:dyDescent="0.25">
      <c r="A2976">
        <v>748254</v>
      </c>
      <c r="B2976">
        <v>1</v>
      </c>
      <c r="C2976">
        <v>0</v>
      </c>
      <c r="D2976">
        <v>0</v>
      </c>
      <c r="E2976">
        <v>0</v>
      </c>
      <c r="F2976">
        <v>1</v>
      </c>
      <c r="G2976" t="str">
        <f t="shared" si="48"/>
        <v>748254|1|0|0|0|1</v>
      </c>
    </row>
    <row r="2977" spans="1:7" x14ac:dyDescent="0.25">
      <c r="A2977">
        <v>748357</v>
      </c>
      <c r="B2977">
        <v>1</v>
      </c>
      <c r="C2977">
        <v>0</v>
      </c>
      <c r="D2977">
        <v>0</v>
      </c>
      <c r="E2977">
        <v>0</v>
      </c>
      <c r="F2977">
        <v>1</v>
      </c>
      <c r="G2977" t="str">
        <f t="shared" si="48"/>
        <v>748357|1|0|0|0|1</v>
      </c>
    </row>
    <row r="2978" spans="1:7" x14ac:dyDescent="0.25">
      <c r="A2978">
        <v>748441</v>
      </c>
      <c r="B2978">
        <v>1</v>
      </c>
      <c r="C2978">
        <v>0</v>
      </c>
      <c r="D2978">
        <v>0</v>
      </c>
      <c r="E2978">
        <v>0</v>
      </c>
      <c r="F2978">
        <v>1</v>
      </c>
      <c r="G2978" t="str">
        <f t="shared" si="48"/>
        <v>748441|1|0|0|0|1</v>
      </c>
    </row>
    <row r="2979" spans="1:7" x14ac:dyDescent="0.25">
      <c r="A2979">
        <v>748964</v>
      </c>
      <c r="B2979">
        <v>1</v>
      </c>
      <c r="C2979">
        <v>0</v>
      </c>
      <c r="D2979">
        <v>0</v>
      </c>
      <c r="E2979">
        <v>0</v>
      </c>
      <c r="F2979">
        <v>1</v>
      </c>
      <c r="G2979" t="str">
        <f t="shared" si="48"/>
        <v>748964|1|0|0|0|1</v>
      </c>
    </row>
    <row r="2980" spans="1:7" x14ac:dyDescent="0.25">
      <c r="A2980">
        <v>749242</v>
      </c>
      <c r="B2980">
        <v>1</v>
      </c>
      <c r="C2980">
        <v>0</v>
      </c>
      <c r="D2980">
        <v>1</v>
      </c>
      <c r="E2980">
        <v>0</v>
      </c>
      <c r="F2980">
        <v>0</v>
      </c>
      <c r="G2980" t="str">
        <f t="shared" si="48"/>
        <v>749242|1|0|1|0|0</v>
      </c>
    </row>
    <row r="2981" spans="1:7" x14ac:dyDescent="0.25">
      <c r="A2981">
        <v>749635</v>
      </c>
      <c r="B2981">
        <v>1</v>
      </c>
      <c r="C2981">
        <v>0</v>
      </c>
      <c r="D2981">
        <v>0</v>
      </c>
      <c r="E2981">
        <v>0</v>
      </c>
      <c r="F2981">
        <v>1</v>
      </c>
      <c r="G2981" t="str">
        <f t="shared" si="48"/>
        <v>749635|1|0|0|0|1</v>
      </c>
    </row>
    <row r="2982" spans="1:7" x14ac:dyDescent="0.25">
      <c r="A2982">
        <v>749840</v>
      </c>
      <c r="B2982">
        <v>1</v>
      </c>
      <c r="C2982">
        <v>0</v>
      </c>
      <c r="D2982">
        <v>0</v>
      </c>
      <c r="E2982">
        <v>0</v>
      </c>
      <c r="F2982">
        <v>1</v>
      </c>
      <c r="G2982" t="str">
        <f t="shared" si="48"/>
        <v>749840|1|0|0|0|1</v>
      </c>
    </row>
    <row r="2983" spans="1:7" x14ac:dyDescent="0.25">
      <c r="A2983">
        <v>749943</v>
      </c>
      <c r="B2983">
        <v>1</v>
      </c>
      <c r="C2983">
        <v>0</v>
      </c>
      <c r="D2983">
        <v>0</v>
      </c>
      <c r="E2983">
        <v>0</v>
      </c>
      <c r="F2983">
        <v>1</v>
      </c>
      <c r="G2983" t="str">
        <f t="shared" si="48"/>
        <v>749943|1|0|0|0|1</v>
      </c>
    </row>
    <row r="2984" spans="1:7" x14ac:dyDescent="0.25">
      <c r="A2984">
        <v>749952</v>
      </c>
      <c r="B2984">
        <v>1</v>
      </c>
      <c r="C2984">
        <v>0</v>
      </c>
      <c r="D2984">
        <v>0</v>
      </c>
      <c r="E2984">
        <v>0</v>
      </c>
      <c r="F2984">
        <v>1</v>
      </c>
      <c r="G2984" t="str">
        <f t="shared" si="48"/>
        <v>749952|1|0|0|0|1</v>
      </c>
    </row>
    <row r="2985" spans="1:7" x14ac:dyDescent="0.25">
      <c r="A2985">
        <v>750051</v>
      </c>
      <c r="B2985">
        <v>1</v>
      </c>
      <c r="C2985">
        <v>0</v>
      </c>
      <c r="D2985">
        <v>0</v>
      </c>
      <c r="E2985">
        <v>0</v>
      </c>
      <c r="F2985">
        <v>1</v>
      </c>
      <c r="G2985" t="str">
        <f t="shared" si="48"/>
        <v>750051|1|0|0|0|1</v>
      </c>
    </row>
    <row r="2986" spans="1:7" x14ac:dyDescent="0.25">
      <c r="A2986">
        <v>750127</v>
      </c>
      <c r="B2986">
        <v>1</v>
      </c>
      <c r="C2986">
        <v>0</v>
      </c>
      <c r="D2986">
        <v>0</v>
      </c>
      <c r="E2986">
        <v>0</v>
      </c>
      <c r="F2986">
        <v>1</v>
      </c>
      <c r="G2986" t="str">
        <f t="shared" si="48"/>
        <v>750127|1|0|0|0|1</v>
      </c>
    </row>
    <row r="2987" spans="1:7" x14ac:dyDescent="0.25">
      <c r="A2987">
        <v>750239</v>
      </c>
      <c r="B2987">
        <v>1</v>
      </c>
      <c r="C2987">
        <v>0</v>
      </c>
      <c r="D2987">
        <v>0</v>
      </c>
      <c r="E2987">
        <v>1</v>
      </c>
      <c r="F2987">
        <v>0</v>
      </c>
      <c r="G2987" t="str">
        <f t="shared" si="48"/>
        <v>750239|1|0|0|1|0</v>
      </c>
    </row>
    <row r="2988" spans="1:7" x14ac:dyDescent="0.25">
      <c r="A2988">
        <v>750341</v>
      </c>
      <c r="B2988">
        <v>1</v>
      </c>
      <c r="C2988">
        <v>0</v>
      </c>
      <c r="D2988">
        <v>0</v>
      </c>
      <c r="E2988">
        <v>0</v>
      </c>
      <c r="F2988">
        <v>1</v>
      </c>
      <c r="G2988" t="str">
        <f t="shared" si="48"/>
        <v>750341|1|0|0|0|1</v>
      </c>
    </row>
    <row r="2989" spans="1:7" x14ac:dyDescent="0.25">
      <c r="A2989">
        <v>750444</v>
      </c>
      <c r="B2989">
        <v>1</v>
      </c>
      <c r="C2989">
        <v>0</v>
      </c>
      <c r="D2989">
        <v>0</v>
      </c>
      <c r="E2989">
        <v>0</v>
      </c>
      <c r="F2989">
        <v>1</v>
      </c>
      <c r="G2989" t="str">
        <f t="shared" si="48"/>
        <v>750444|1|0|0|0|1</v>
      </c>
    </row>
    <row r="2990" spans="1:7" x14ac:dyDescent="0.25">
      <c r="A2990">
        <v>750846</v>
      </c>
      <c r="B2990">
        <v>1</v>
      </c>
      <c r="C2990">
        <v>0</v>
      </c>
      <c r="D2990">
        <v>0</v>
      </c>
      <c r="E2990">
        <v>0</v>
      </c>
      <c r="F2990">
        <v>1</v>
      </c>
      <c r="G2990" t="str">
        <f t="shared" si="48"/>
        <v>750846|1|0|0|0|1</v>
      </c>
    </row>
    <row r="2991" spans="1:7" x14ac:dyDescent="0.25">
      <c r="A2991">
        <v>751254</v>
      </c>
      <c r="B2991">
        <v>1</v>
      </c>
      <c r="C2991">
        <v>0</v>
      </c>
      <c r="D2991">
        <v>0</v>
      </c>
      <c r="E2991">
        <v>0</v>
      </c>
      <c r="F2991">
        <v>1</v>
      </c>
      <c r="G2991" t="str">
        <f t="shared" si="48"/>
        <v>751254|1|0|0|0|1</v>
      </c>
    </row>
    <row r="2992" spans="1:7" x14ac:dyDescent="0.25">
      <c r="A2992">
        <v>751656</v>
      </c>
      <c r="B2992">
        <v>1</v>
      </c>
      <c r="C2992">
        <v>0</v>
      </c>
      <c r="D2992">
        <v>0</v>
      </c>
      <c r="E2992">
        <v>1</v>
      </c>
      <c r="F2992">
        <v>0</v>
      </c>
      <c r="G2992" t="str">
        <f t="shared" si="48"/>
        <v>751656|1|0|0|1|0</v>
      </c>
    </row>
    <row r="2993" spans="1:7" x14ac:dyDescent="0.25">
      <c r="A2993">
        <v>751852</v>
      </c>
      <c r="B2993">
        <v>1</v>
      </c>
      <c r="C2993">
        <v>0</v>
      </c>
      <c r="D2993">
        <v>0</v>
      </c>
      <c r="E2993">
        <v>0</v>
      </c>
      <c r="F2993">
        <v>1</v>
      </c>
      <c r="G2993" t="str">
        <f t="shared" si="48"/>
        <v>751852|1|0|0|0|1</v>
      </c>
    </row>
    <row r="2994" spans="1:7" x14ac:dyDescent="0.25">
      <c r="A2994">
        <v>752644</v>
      </c>
      <c r="B2994">
        <v>1</v>
      </c>
      <c r="C2994">
        <v>0</v>
      </c>
      <c r="D2994">
        <v>0</v>
      </c>
      <c r="E2994">
        <v>0</v>
      </c>
      <c r="F2994">
        <v>1</v>
      </c>
      <c r="G2994" t="str">
        <f t="shared" si="48"/>
        <v>752644|1|0|0|0|1</v>
      </c>
    </row>
    <row r="2995" spans="1:7" x14ac:dyDescent="0.25">
      <c r="A2995">
        <v>752831</v>
      </c>
      <c r="B2995">
        <v>1</v>
      </c>
      <c r="C2995">
        <v>0</v>
      </c>
      <c r="D2995">
        <v>0</v>
      </c>
      <c r="E2995">
        <v>0</v>
      </c>
      <c r="F2995">
        <v>1</v>
      </c>
      <c r="G2995" t="str">
        <f t="shared" si="48"/>
        <v>752831|1|0|0|0|1</v>
      </c>
    </row>
    <row r="2996" spans="1:7" x14ac:dyDescent="0.25">
      <c r="A2996">
        <v>753052</v>
      </c>
      <c r="B2996">
        <v>1</v>
      </c>
      <c r="C2996">
        <v>0</v>
      </c>
      <c r="D2996">
        <v>0</v>
      </c>
      <c r="E2996">
        <v>0</v>
      </c>
      <c r="F2996">
        <v>1</v>
      </c>
      <c r="G2996" t="str">
        <f t="shared" si="48"/>
        <v>753052|1|0|0|0|1</v>
      </c>
    </row>
    <row r="2997" spans="1:7" x14ac:dyDescent="0.25">
      <c r="A2997">
        <v>753324</v>
      </c>
      <c r="B2997">
        <v>1</v>
      </c>
      <c r="C2997">
        <v>0</v>
      </c>
      <c r="D2997">
        <v>0</v>
      </c>
      <c r="E2997">
        <v>1</v>
      </c>
      <c r="F2997">
        <v>0</v>
      </c>
      <c r="G2997" t="str">
        <f t="shared" si="48"/>
        <v>753324|1|0|0|1|0</v>
      </c>
    </row>
    <row r="2998" spans="1:7" x14ac:dyDescent="0.25">
      <c r="A2998">
        <v>753641</v>
      </c>
      <c r="B2998">
        <v>1</v>
      </c>
      <c r="C2998">
        <v>0</v>
      </c>
      <c r="D2998">
        <v>0</v>
      </c>
      <c r="E2998">
        <v>0</v>
      </c>
      <c r="F2998">
        <v>1</v>
      </c>
      <c r="G2998" t="str">
        <f t="shared" si="48"/>
        <v>753641|1|0|0|0|1</v>
      </c>
    </row>
    <row r="2999" spans="1:7" x14ac:dyDescent="0.25">
      <c r="A2999">
        <v>753856</v>
      </c>
      <c r="B2999">
        <v>1</v>
      </c>
      <c r="C2999">
        <v>0</v>
      </c>
      <c r="D2999">
        <v>0</v>
      </c>
      <c r="E2999">
        <v>0</v>
      </c>
      <c r="F2999">
        <v>1</v>
      </c>
      <c r="G2999" t="str">
        <f t="shared" si="48"/>
        <v>753856|1|0|0|0|1</v>
      </c>
    </row>
    <row r="3000" spans="1:7" x14ac:dyDescent="0.25">
      <c r="A3000">
        <v>754068</v>
      </c>
      <c r="B3000">
        <v>1</v>
      </c>
      <c r="C3000">
        <v>0</v>
      </c>
      <c r="D3000">
        <v>0</v>
      </c>
      <c r="E3000">
        <v>0</v>
      </c>
      <c r="F3000">
        <v>1</v>
      </c>
      <c r="G3000" t="str">
        <f t="shared" si="48"/>
        <v>754068|1|0|0|0|1</v>
      </c>
    </row>
    <row r="3001" spans="1:7" x14ac:dyDescent="0.25">
      <c r="A3001">
        <v>754246</v>
      </c>
      <c r="B3001">
        <v>1</v>
      </c>
      <c r="C3001">
        <v>0</v>
      </c>
      <c r="D3001">
        <v>0</v>
      </c>
      <c r="E3001">
        <v>0</v>
      </c>
      <c r="F3001">
        <v>1</v>
      </c>
      <c r="G3001" t="str">
        <f t="shared" si="48"/>
        <v>754246|1|0|0|0|1</v>
      </c>
    </row>
    <row r="3002" spans="1:7" x14ac:dyDescent="0.25">
      <c r="A3002">
        <v>754536</v>
      </c>
      <c r="B3002">
        <v>1</v>
      </c>
      <c r="C3002">
        <v>0</v>
      </c>
      <c r="D3002">
        <v>0</v>
      </c>
      <c r="E3002">
        <v>0</v>
      </c>
      <c r="F3002">
        <v>1</v>
      </c>
      <c r="G3002" t="str">
        <f t="shared" si="48"/>
        <v>754536|1|0|0|0|1</v>
      </c>
    </row>
    <row r="3003" spans="1:7" x14ac:dyDescent="0.25">
      <c r="A3003">
        <v>754826</v>
      </c>
      <c r="B3003">
        <v>1</v>
      </c>
      <c r="C3003">
        <v>0</v>
      </c>
      <c r="D3003">
        <v>0</v>
      </c>
      <c r="E3003">
        <v>1</v>
      </c>
      <c r="F3003">
        <v>0</v>
      </c>
      <c r="G3003" t="str">
        <f t="shared" si="48"/>
        <v>754826|1|0|0|1|0</v>
      </c>
    </row>
    <row r="3004" spans="1:7" x14ac:dyDescent="0.25">
      <c r="A3004">
        <v>754853</v>
      </c>
      <c r="B3004">
        <v>1</v>
      </c>
      <c r="C3004">
        <v>0</v>
      </c>
      <c r="D3004">
        <v>0</v>
      </c>
      <c r="E3004">
        <v>0</v>
      </c>
      <c r="F3004">
        <v>1</v>
      </c>
      <c r="G3004" t="str">
        <f t="shared" si="48"/>
        <v>754853|1|0|0|0|1</v>
      </c>
    </row>
    <row r="3005" spans="1:7" x14ac:dyDescent="0.25">
      <c r="A3005">
        <v>754929</v>
      </c>
      <c r="B3005">
        <v>1</v>
      </c>
      <c r="C3005">
        <v>0</v>
      </c>
      <c r="D3005">
        <v>0</v>
      </c>
      <c r="E3005">
        <v>1</v>
      </c>
      <c r="F3005">
        <v>0</v>
      </c>
      <c r="G3005" t="str">
        <f t="shared" si="48"/>
        <v>754929|1|0|0|1|0</v>
      </c>
    </row>
    <row r="3006" spans="1:7" x14ac:dyDescent="0.25">
      <c r="A3006">
        <v>755047</v>
      </c>
      <c r="B3006">
        <v>1</v>
      </c>
      <c r="C3006">
        <v>0</v>
      </c>
      <c r="D3006">
        <v>0</v>
      </c>
      <c r="E3006">
        <v>0</v>
      </c>
      <c r="F3006">
        <v>1</v>
      </c>
      <c r="G3006" t="str">
        <f t="shared" si="48"/>
        <v>755047|1|0|0|0|1</v>
      </c>
    </row>
    <row r="3007" spans="1:7" x14ac:dyDescent="0.25">
      <c r="A3007">
        <v>755252</v>
      </c>
      <c r="B3007">
        <v>1</v>
      </c>
      <c r="C3007">
        <v>0</v>
      </c>
      <c r="D3007">
        <v>0</v>
      </c>
      <c r="E3007">
        <v>0</v>
      </c>
      <c r="F3007">
        <v>1</v>
      </c>
      <c r="G3007" t="str">
        <f t="shared" si="48"/>
        <v>755252|1|0|0|0|1</v>
      </c>
    </row>
    <row r="3008" spans="1:7" x14ac:dyDescent="0.25">
      <c r="A3008">
        <v>755421</v>
      </c>
      <c r="B3008">
        <v>1</v>
      </c>
      <c r="C3008">
        <v>0</v>
      </c>
      <c r="D3008">
        <v>0</v>
      </c>
      <c r="E3008">
        <v>0</v>
      </c>
      <c r="F3008">
        <v>1</v>
      </c>
      <c r="G3008" t="str">
        <f t="shared" si="48"/>
        <v>755421|1|0|0|0|1</v>
      </c>
    </row>
    <row r="3009" spans="1:7" x14ac:dyDescent="0.25">
      <c r="A3009">
        <v>755458</v>
      </c>
      <c r="B3009">
        <v>1</v>
      </c>
      <c r="C3009">
        <v>0</v>
      </c>
      <c r="D3009">
        <v>0</v>
      </c>
      <c r="E3009">
        <v>0</v>
      </c>
      <c r="F3009">
        <v>1</v>
      </c>
      <c r="G3009" t="str">
        <f t="shared" si="48"/>
        <v>755458|1|0|0|0|1</v>
      </c>
    </row>
    <row r="3010" spans="1:7" x14ac:dyDescent="0.25">
      <c r="A3010">
        <v>756343</v>
      </c>
      <c r="B3010">
        <v>1</v>
      </c>
      <c r="C3010">
        <v>0</v>
      </c>
      <c r="D3010">
        <v>0</v>
      </c>
      <c r="E3010">
        <v>0</v>
      </c>
      <c r="F3010">
        <v>1</v>
      </c>
      <c r="G3010" t="str">
        <f t="shared" si="48"/>
        <v>756343|1|0|0|0|1</v>
      </c>
    </row>
    <row r="3011" spans="1:7" x14ac:dyDescent="0.25">
      <c r="A3011">
        <v>756848</v>
      </c>
      <c r="B3011">
        <v>1</v>
      </c>
      <c r="C3011">
        <v>0</v>
      </c>
      <c r="D3011">
        <v>0</v>
      </c>
      <c r="E3011">
        <v>0</v>
      </c>
      <c r="F3011">
        <v>1</v>
      </c>
      <c r="G3011" t="str">
        <f t="shared" si="48"/>
        <v>756848|1|0|0|0|1</v>
      </c>
    </row>
    <row r="3012" spans="1:7" x14ac:dyDescent="0.25">
      <c r="A3012">
        <v>757377</v>
      </c>
      <c r="B3012">
        <v>1</v>
      </c>
      <c r="C3012">
        <v>0</v>
      </c>
      <c r="D3012">
        <v>0</v>
      </c>
      <c r="E3012">
        <v>0</v>
      </c>
      <c r="F3012">
        <v>1</v>
      </c>
      <c r="G3012" t="str">
        <f t="shared" ref="G3012:G3075" si="49">CONCATENATE(A3012,"|",B3012,"|",C3012,"|",D3012,"|",E3012,"|",F3012)</f>
        <v>757377|1|0|0|0|1</v>
      </c>
    </row>
    <row r="3013" spans="1:7" x14ac:dyDescent="0.25">
      <c r="A3013">
        <v>757452</v>
      </c>
      <c r="B3013">
        <v>1</v>
      </c>
      <c r="C3013">
        <v>0</v>
      </c>
      <c r="D3013">
        <v>0</v>
      </c>
      <c r="E3013">
        <v>0</v>
      </c>
      <c r="F3013">
        <v>1</v>
      </c>
      <c r="G3013" t="str">
        <f t="shared" si="49"/>
        <v>757452|1|0|0|0|1</v>
      </c>
    </row>
    <row r="3014" spans="1:7" x14ac:dyDescent="0.25">
      <c r="A3014">
        <v>757612</v>
      </c>
      <c r="B3014">
        <v>1</v>
      </c>
      <c r="C3014">
        <v>0</v>
      </c>
      <c r="D3014">
        <v>0</v>
      </c>
      <c r="E3014">
        <v>1</v>
      </c>
      <c r="F3014">
        <v>0</v>
      </c>
      <c r="G3014" t="str">
        <f t="shared" si="49"/>
        <v>757612|1|0|0|1|0</v>
      </c>
    </row>
    <row r="3015" spans="1:7" x14ac:dyDescent="0.25">
      <c r="A3015">
        <v>757779</v>
      </c>
      <c r="B3015">
        <v>1</v>
      </c>
      <c r="C3015">
        <v>0</v>
      </c>
      <c r="D3015">
        <v>0</v>
      </c>
      <c r="E3015">
        <v>0</v>
      </c>
      <c r="F3015">
        <v>1</v>
      </c>
      <c r="G3015" t="str">
        <f t="shared" si="49"/>
        <v>757779|1|0|0|0|1</v>
      </c>
    </row>
    <row r="3016" spans="1:7" x14ac:dyDescent="0.25">
      <c r="A3016">
        <v>758703</v>
      </c>
      <c r="B3016">
        <v>1</v>
      </c>
      <c r="C3016">
        <v>0</v>
      </c>
      <c r="D3016">
        <v>0</v>
      </c>
      <c r="E3016">
        <v>1</v>
      </c>
      <c r="F3016">
        <v>0</v>
      </c>
      <c r="G3016" t="str">
        <f t="shared" si="49"/>
        <v>758703|1|0|0|1|0</v>
      </c>
    </row>
    <row r="3017" spans="1:7" x14ac:dyDescent="0.25">
      <c r="A3017">
        <v>758842</v>
      </c>
      <c r="B3017">
        <v>1</v>
      </c>
      <c r="C3017">
        <v>0</v>
      </c>
      <c r="D3017">
        <v>0</v>
      </c>
      <c r="E3017">
        <v>0</v>
      </c>
      <c r="F3017">
        <v>1</v>
      </c>
      <c r="G3017" t="str">
        <f t="shared" si="49"/>
        <v>758842|1|0|0|0|1</v>
      </c>
    </row>
    <row r="3018" spans="1:7" x14ac:dyDescent="0.25">
      <c r="A3018">
        <v>758851</v>
      </c>
      <c r="B3018">
        <v>1</v>
      </c>
      <c r="C3018">
        <v>0</v>
      </c>
      <c r="D3018">
        <v>0</v>
      </c>
      <c r="E3018">
        <v>0</v>
      </c>
      <c r="F3018">
        <v>1</v>
      </c>
      <c r="G3018" t="str">
        <f t="shared" si="49"/>
        <v>758851|1|0|0|0|1</v>
      </c>
    </row>
    <row r="3019" spans="1:7" x14ac:dyDescent="0.25">
      <c r="A3019">
        <v>759045</v>
      </c>
      <c r="B3019">
        <v>1</v>
      </c>
      <c r="C3019">
        <v>0</v>
      </c>
      <c r="D3019">
        <v>0</v>
      </c>
      <c r="E3019">
        <v>0</v>
      </c>
      <c r="F3019">
        <v>1</v>
      </c>
      <c r="G3019" t="str">
        <f t="shared" si="49"/>
        <v>759045|1|0|0|0|1</v>
      </c>
    </row>
    <row r="3020" spans="1:7" x14ac:dyDescent="0.25">
      <c r="A3020">
        <v>759625</v>
      </c>
      <c r="B3020">
        <v>1</v>
      </c>
      <c r="C3020">
        <v>0</v>
      </c>
      <c r="D3020">
        <v>0</v>
      </c>
      <c r="E3020">
        <v>0</v>
      </c>
      <c r="F3020">
        <v>1</v>
      </c>
      <c r="G3020" t="str">
        <f t="shared" si="49"/>
        <v>759625|1|0|0|0|1</v>
      </c>
    </row>
    <row r="3021" spans="1:7" x14ac:dyDescent="0.25">
      <c r="A3021">
        <v>760210</v>
      </c>
      <c r="B3021">
        <v>1</v>
      </c>
      <c r="C3021">
        <v>0</v>
      </c>
      <c r="D3021">
        <v>0</v>
      </c>
      <c r="E3021">
        <v>0</v>
      </c>
      <c r="F3021">
        <v>1</v>
      </c>
      <c r="G3021" t="str">
        <f t="shared" si="49"/>
        <v>760210|1|0|0|0|1</v>
      </c>
    </row>
    <row r="3022" spans="1:7" x14ac:dyDescent="0.25">
      <c r="A3022">
        <v>760331</v>
      </c>
      <c r="B3022">
        <v>1</v>
      </c>
      <c r="C3022">
        <v>0</v>
      </c>
      <c r="D3022">
        <v>0</v>
      </c>
      <c r="E3022">
        <v>0</v>
      </c>
      <c r="F3022">
        <v>1</v>
      </c>
      <c r="G3022" t="str">
        <f t="shared" si="49"/>
        <v>760331|1|0|0|0|1</v>
      </c>
    </row>
    <row r="3023" spans="1:7" x14ac:dyDescent="0.25">
      <c r="A3023">
        <v>760340</v>
      </c>
      <c r="B3023">
        <v>1</v>
      </c>
      <c r="C3023">
        <v>0</v>
      </c>
      <c r="D3023">
        <v>0</v>
      </c>
      <c r="E3023">
        <v>0</v>
      </c>
      <c r="F3023">
        <v>1</v>
      </c>
      <c r="G3023" t="str">
        <f t="shared" si="49"/>
        <v>760340|1|0|0|0|1</v>
      </c>
    </row>
    <row r="3024" spans="1:7" x14ac:dyDescent="0.25">
      <c r="A3024">
        <v>760434</v>
      </c>
      <c r="B3024">
        <v>1</v>
      </c>
      <c r="C3024">
        <v>0</v>
      </c>
      <c r="D3024">
        <v>0</v>
      </c>
      <c r="E3024">
        <v>0</v>
      </c>
      <c r="F3024">
        <v>1</v>
      </c>
      <c r="G3024" t="str">
        <f t="shared" si="49"/>
        <v>760434|1|0|0|0|1</v>
      </c>
    </row>
    <row r="3025" spans="1:7" x14ac:dyDescent="0.25">
      <c r="A3025">
        <v>760649</v>
      </c>
      <c r="B3025">
        <v>1</v>
      </c>
      <c r="C3025">
        <v>0</v>
      </c>
      <c r="D3025">
        <v>0</v>
      </c>
      <c r="E3025">
        <v>0</v>
      </c>
      <c r="F3025">
        <v>1</v>
      </c>
      <c r="G3025" t="str">
        <f t="shared" si="49"/>
        <v>760649|1|0|0|0|1</v>
      </c>
    </row>
    <row r="3026" spans="1:7" x14ac:dyDescent="0.25">
      <c r="A3026">
        <v>760854</v>
      </c>
      <c r="B3026">
        <v>1</v>
      </c>
      <c r="C3026">
        <v>0</v>
      </c>
      <c r="D3026">
        <v>0</v>
      </c>
      <c r="E3026">
        <v>0</v>
      </c>
      <c r="F3026">
        <v>1</v>
      </c>
      <c r="G3026" t="str">
        <f t="shared" si="49"/>
        <v>760854|1|0|0|0|1</v>
      </c>
    </row>
    <row r="3027" spans="1:7" x14ac:dyDescent="0.25">
      <c r="A3027">
        <v>760939</v>
      </c>
      <c r="B3027">
        <v>1</v>
      </c>
      <c r="C3027">
        <v>0</v>
      </c>
      <c r="D3027">
        <v>0</v>
      </c>
      <c r="E3027">
        <v>0</v>
      </c>
      <c r="F3027">
        <v>1</v>
      </c>
      <c r="G3027" t="str">
        <f t="shared" si="49"/>
        <v>760939|1|0|0|0|1</v>
      </c>
    </row>
    <row r="3028" spans="1:7" x14ac:dyDescent="0.25">
      <c r="A3028">
        <v>760957</v>
      </c>
      <c r="B3028">
        <v>1</v>
      </c>
      <c r="C3028">
        <v>0</v>
      </c>
      <c r="D3028">
        <v>0</v>
      </c>
      <c r="E3028">
        <v>0</v>
      </c>
      <c r="F3028">
        <v>1</v>
      </c>
      <c r="G3028" t="str">
        <f t="shared" si="49"/>
        <v>760957|1|0|0|0|1</v>
      </c>
    </row>
    <row r="3029" spans="1:7" x14ac:dyDescent="0.25">
      <c r="A3029">
        <v>761244</v>
      </c>
      <c r="B3029">
        <v>1</v>
      </c>
      <c r="C3029">
        <v>0</v>
      </c>
      <c r="D3029">
        <v>0</v>
      </c>
      <c r="E3029">
        <v>0</v>
      </c>
      <c r="F3029">
        <v>1</v>
      </c>
      <c r="G3029" t="str">
        <f t="shared" si="49"/>
        <v>761244|1|0|0|0|1</v>
      </c>
    </row>
    <row r="3030" spans="1:7" x14ac:dyDescent="0.25">
      <c r="A3030">
        <v>761459</v>
      </c>
      <c r="B3030">
        <v>1</v>
      </c>
      <c r="C3030">
        <v>0</v>
      </c>
      <c r="D3030">
        <v>0</v>
      </c>
      <c r="E3030">
        <v>0</v>
      </c>
      <c r="F3030">
        <v>1</v>
      </c>
      <c r="G3030" t="str">
        <f t="shared" si="49"/>
        <v>761459|1|0|0|0|1</v>
      </c>
    </row>
    <row r="3031" spans="1:7" x14ac:dyDescent="0.25">
      <c r="A3031">
        <v>761543</v>
      </c>
      <c r="B3031">
        <v>1</v>
      </c>
      <c r="C3031">
        <v>0</v>
      </c>
      <c r="D3031">
        <v>0</v>
      </c>
      <c r="E3031">
        <v>0</v>
      </c>
      <c r="F3031">
        <v>1</v>
      </c>
      <c r="G3031" t="str">
        <f t="shared" si="49"/>
        <v>761543|1|0|0|0|1</v>
      </c>
    </row>
    <row r="3032" spans="1:7" x14ac:dyDescent="0.25">
      <c r="A3032">
        <v>761806</v>
      </c>
      <c r="B3032">
        <v>1</v>
      </c>
      <c r="C3032">
        <v>0</v>
      </c>
      <c r="D3032">
        <v>1</v>
      </c>
      <c r="E3032">
        <v>0</v>
      </c>
      <c r="F3032">
        <v>0</v>
      </c>
      <c r="G3032" t="str">
        <f t="shared" si="49"/>
        <v>761806|1|0|1|0|0</v>
      </c>
    </row>
    <row r="3033" spans="1:7" x14ac:dyDescent="0.25">
      <c r="A3033">
        <v>761833</v>
      </c>
      <c r="B3033">
        <v>1</v>
      </c>
      <c r="C3033">
        <v>0</v>
      </c>
      <c r="D3033">
        <v>0</v>
      </c>
      <c r="E3033">
        <v>0</v>
      </c>
      <c r="F3033">
        <v>1</v>
      </c>
      <c r="G3033" t="str">
        <f t="shared" si="49"/>
        <v>761833|1|0|0|0|1</v>
      </c>
    </row>
    <row r="3034" spans="1:7" x14ac:dyDescent="0.25">
      <c r="A3034">
        <v>761851</v>
      </c>
      <c r="B3034">
        <v>1</v>
      </c>
      <c r="C3034">
        <v>0</v>
      </c>
      <c r="D3034">
        <v>0</v>
      </c>
      <c r="E3034">
        <v>0</v>
      </c>
      <c r="F3034">
        <v>1</v>
      </c>
      <c r="G3034" t="str">
        <f t="shared" si="49"/>
        <v>761851|1|0|0|0|1</v>
      </c>
    </row>
    <row r="3035" spans="1:7" x14ac:dyDescent="0.25">
      <c r="A3035">
        <v>761954</v>
      </c>
      <c r="B3035">
        <v>1</v>
      </c>
      <c r="C3035">
        <v>0</v>
      </c>
      <c r="D3035">
        <v>0</v>
      </c>
      <c r="E3035">
        <v>0</v>
      </c>
      <c r="F3035">
        <v>1</v>
      </c>
      <c r="G3035" t="str">
        <f t="shared" si="49"/>
        <v>761954|1|0|0|0|1</v>
      </c>
    </row>
    <row r="3036" spans="1:7" x14ac:dyDescent="0.25">
      <c r="A3036">
        <v>762045</v>
      </c>
      <c r="B3036">
        <v>1</v>
      </c>
      <c r="C3036">
        <v>0</v>
      </c>
      <c r="D3036">
        <v>0</v>
      </c>
      <c r="E3036">
        <v>0</v>
      </c>
      <c r="F3036">
        <v>1</v>
      </c>
      <c r="G3036" t="str">
        <f t="shared" si="49"/>
        <v>762045|1|0|0|0|1</v>
      </c>
    </row>
    <row r="3037" spans="1:7" x14ac:dyDescent="0.25">
      <c r="A3037">
        <v>762447</v>
      </c>
      <c r="B3037">
        <v>1</v>
      </c>
      <c r="C3037">
        <v>0</v>
      </c>
      <c r="D3037">
        <v>0</v>
      </c>
      <c r="E3037">
        <v>1</v>
      </c>
      <c r="F3037">
        <v>0</v>
      </c>
      <c r="G3037" t="str">
        <f t="shared" si="49"/>
        <v>762447|1|0|0|1|0</v>
      </c>
    </row>
    <row r="3038" spans="1:7" x14ac:dyDescent="0.25">
      <c r="A3038">
        <v>762474</v>
      </c>
      <c r="B3038">
        <v>1</v>
      </c>
      <c r="C3038">
        <v>0</v>
      </c>
      <c r="D3038">
        <v>0</v>
      </c>
      <c r="E3038">
        <v>1</v>
      </c>
      <c r="F3038">
        <v>0</v>
      </c>
      <c r="G3038" t="str">
        <f t="shared" si="49"/>
        <v>762474|1|0|0|1|0</v>
      </c>
    </row>
    <row r="3039" spans="1:7" x14ac:dyDescent="0.25">
      <c r="A3039">
        <v>762773</v>
      </c>
      <c r="B3039">
        <v>1</v>
      </c>
      <c r="C3039">
        <v>0</v>
      </c>
      <c r="D3039">
        <v>0</v>
      </c>
      <c r="E3039">
        <v>0</v>
      </c>
      <c r="F3039">
        <v>1</v>
      </c>
      <c r="G3039" t="str">
        <f t="shared" si="49"/>
        <v>762773|1|0|0|0|1</v>
      </c>
    </row>
    <row r="3040" spans="1:7" x14ac:dyDescent="0.25">
      <c r="A3040">
        <v>763211</v>
      </c>
      <c r="B3040">
        <v>1</v>
      </c>
      <c r="C3040">
        <v>0</v>
      </c>
      <c r="D3040">
        <v>0</v>
      </c>
      <c r="E3040">
        <v>0</v>
      </c>
      <c r="F3040">
        <v>1</v>
      </c>
      <c r="G3040" t="str">
        <f t="shared" si="49"/>
        <v>763211|1|0|0|0|1</v>
      </c>
    </row>
    <row r="3041" spans="1:7" x14ac:dyDescent="0.25">
      <c r="A3041">
        <v>763677</v>
      </c>
      <c r="B3041">
        <v>1</v>
      </c>
      <c r="C3041">
        <v>0</v>
      </c>
      <c r="D3041">
        <v>0</v>
      </c>
      <c r="E3041">
        <v>1</v>
      </c>
      <c r="F3041">
        <v>0</v>
      </c>
      <c r="G3041" t="str">
        <f t="shared" si="49"/>
        <v>763677|1|0|0|1|0</v>
      </c>
    </row>
    <row r="3042" spans="1:7" x14ac:dyDescent="0.25">
      <c r="A3042">
        <v>763930</v>
      </c>
      <c r="B3042">
        <v>1</v>
      </c>
      <c r="C3042">
        <v>0</v>
      </c>
      <c r="D3042">
        <v>0</v>
      </c>
      <c r="E3042">
        <v>0</v>
      </c>
      <c r="F3042">
        <v>1</v>
      </c>
      <c r="G3042" t="str">
        <f t="shared" si="49"/>
        <v>763930|1|0|0|0|1</v>
      </c>
    </row>
    <row r="3043" spans="1:7" x14ac:dyDescent="0.25">
      <c r="A3043">
        <v>764030</v>
      </c>
      <c r="B3043">
        <v>1</v>
      </c>
      <c r="C3043">
        <v>0</v>
      </c>
      <c r="D3043">
        <v>1</v>
      </c>
      <c r="E3043">
        <v>0</v>
      </c>
      <c r="F3043">
        <v>0</v>
      </c>
      <c r="G3043" t="str">
        <f t="shared" si="49"/>
        <v>764030|1|0|1|0|0</v>
      </c>
    </row>
    <row r="3044" spans="1:7" x14ac:dyDescent="0.25">
      <c r="A3044">
        <v>764058</v>
      </c>
      <c r="B3044">
        <v>1</v>
      </c>
      <c r="C3044">
        <v>0</v>
      </c>
      <c r="D3044">
        <v>0</v>
      </c>
      <c r="E3044">
        <v>0</v>
      </c>
      <c r="F3044">
        <v>1</v>
      </c>
      <c r="G3044" t="str">
        <f t="shared" si="49"/>
        <v>764058|1|0|0|0|1</v>
      </c>
    </row>
    <row r="3045" spans="1:7" x14ac:dyDescent="0.25">
      <c r="A3045">
        <v>764067</v>
      </c>
      <c r="B3045">
        <v>1</v>
      </c>
      <c r="C3045">
        <v>0</v>
      </c>
      <c r="D3045">
        <v>0</v>
      </c>
      <c r="E3045">
        <v>0</v>
      </c>
      <c r="F3045">
        <v>1</v>
      </c>
      <c r="G3045" t="str">
        <f t="shared" si="49"/>
        <v>764067|1|0|0|0|1</v>
      </c>
    </row>
    <row r="3046" spans="1:7" x14ac:dyDescent="0.25">
      <c r="A3046">
        <v>764142</v>
      </c>
      <c r="B3046">
        <v>1</v>
      </c>
      <c r="C3046">
        <v>0</v>
      </c>
      <c r="D3046">
        <v>0</v>
      </c>
      <c r="E3046">
        <v>0</v>
      </c>
      <c r="F3046">
        <v>1</v>
      </c>
      <c r="G3046" t="str">
        <f t="shared" si="49"/>
        <v>764142|1|0|0|0|1</v>
      </c>
    </row>
    <row r="3047" spans="1:7" x14ac:dyDescent="0.25">
      <c r="A3047">
        <v>764151</v>
      </c>
      <c r="B3047">
        <v>1</v>
      </c>
      <c r="C3047">
        <v>0</v>
      </c>
      <c r="D3047">
        <v>0</v>
      </c>
      <c r="E3047">
        <v>0</v>
      </c>
      <c r="F3047">
        <v>1</v>
      </c>
      <c r="G3047" t="str">
        <f t="shared" si="49"/>
        <v>764151|1|0|0|0|1</v>
      </c>
    </row>
    <row r="3048" spans="1:7" x14ac:dyDescent="0.25">
      <c r="A3048">
        <v>764441</v>
      </c>
      <c r="B3048">
        <v>1</v>
      </c>
      <c r="C3048">
        <v>0</v>
      </c>
      <c r="D3048">
        <v>0</v>
      </c>
      <c r="E3048">
        <v>0</v>
      </c>
      <c r="F3048">
        <v>1</v>
      </c>
      <c r="G3048" t="str">
        <f t="shared" si="49"/>
        <v>764441|1|0|0|0|1</v>
      </c>
    </row>
    <row r="3049" spans="1:7" x14ac:dyDescent="0.25">
      <c r="A3049">
        <v>764816</v>
      </c>
      <c r="B3049">
        <v>1</v>
      </c>
      <c r="C3049">
        <v>0</v>
      </c>
      <c r="D3049">
        <v>0</v>
      </c>
      <c r="E3049">
        <v>0</v>
      </c>
      <c r="F3049">
        <v>1</v>
      </c>
      <c r="G3049" t="str">
        <f t="shared" si="49"/>
        <v>764816|1|0|0|0|1</v>
      </c>
    </row>
    <row r="3050" spans="1:7" x14ac:dyDescent="0.25">
      <c r="A3050">
        <v>765019</v>
      </c>
      <c r="B3050">
        <v>1</v>
      </c>
      <c r="C3050">
        <v>0</v>
      </c>
      <c r="D3050">
        <v>0</v>
      </c>
      <c r="E3050">
        <v>1</v>
      </c>
      <c r="F3050">
        <v>0</v>
      </c>
      <c r="G3050" t="str">
        <f t="shared" si="49"/>
        <v>765019|1|0|0|1|0</v>
      </c>
    </row>
    <row r="3051" spans="1:7" x14ac:dyDescent="0.25">
      <c r="A3051">
        <v>765318</v>
      </c>
      <c r="B3051">
        <v>1</v>
      </c>
      <c r="C3051">
        <v>0</v>
      </c>
      <c r="D3051">
        <v>0</v>
      </c>
      <c r="E3051">
        <v>0</v>
      </c>
      <c r="F3051">
        <v>1</v>
      </c>
      <c r="G3051" t="str">
        <f t="shared" si="49"/>
        <v>765318|1|0|0|0|1</v>
      </c>
    </row>
    <row r="3052" spans="1:7" x14ac:dyDescent="0.25">
      <c r="A3052">
        <v>765354</v>
      </c>
      <c r="B3052">
        <v>1</v>
      </c>
      <c r="C3052">
        <v>0</v>
      </c>
      <c r="D3052">
        <v>0</v>
      </c>
      <c r="E3052">
        <v>0</v>
      </c>
      <c r="F3052">
        <v>1</v>
      </c>
      <c r="G3052" t="str">
        <f t="shared" si="49"/>
        <v>765354|1|0|0|0|1</v>
      </c>
    </row>
    <row r="3053" spans="1:7" x14ac:dyDescent="0.25">
      <c r="A3053">
        <v>765505</v>
      </c>
      <c r="B3053">
        <v>1</v>
      </c>
      <c r="C3053">
        <v>0</v>
      </c>
      <c r="D3053">
        <v>0</v>
      </c>
      <c r="E3053">
        <v>0</v>
      </c>
      <c r="F3053">
        <v>1</v>
      </c>
      <c r="G3053" t="str">
        <f t="shared" si="49"/>
        <v>765505|1|0|0|0|1</v>
      </c>
    </row>
    <row r="3054" spans="1:7" x14ac:dyDescent="0.25">
      <c r="A3054">
        <v>765662</v>
      </c>
      <c r="B3054">
        <v>1</v>
      </c>
      <c r="C3054">
        <v>0</v>
      </c>
      <c r="D3054">
        <v>0</v>
      </c>
      <c r="E3054">
        <v>0</v>
      </c>
      <c r="F3054">
        <v>1</v>
      </c>
      <c r="G3054" t="str">
        <f t="shared" si="49"/>
        <v>765662|1|0|0|0|1</v>
      </c>
    </row>
    <row r="3055" spans="1:7" x14ac:dyDescent="0.25">
      <c r="A3055">
        <v>765877</v>
      </c>
      <c r="B3055">
        <v>1</v>
      </c>
      <c r="C3055">
        <v>0</v>
      </c>
      <c r="D3055">
        <v>0</v>
      </c>
      <c r="E3055">
        <v>0</v>
      </c>
      <c r="F3055">
        <v>1</v>
      </c>
      <c r="G3055" t="str">
        <f t="shared" si="49"/>
        <v>765877|1|0|0|0|1</v>
      </c>
    </row>
    <row r="3056" spans="1:7" x14ac:dyDescent="0.25">
      <c r="A3056">
        <v>766052</v>
      </c>
      <c r="B3056">
        <v>1</v>
      </c>
      <c r="C3056">
        <v>0</v>
      </c>
      <c r="D3056">
        <v>0</v>
      </c>
      <c r="E3056">
        <v>0</v>
      </c>
      <c r="F3056">
        <v>1</v>
      </c>
      <c r="G3056" t="str">
        <f t="shared" si="49"/>
        <v>766052|1|0|0|0|1</v>
      </c>
    </row>
    <row r="3057" spans="1:7" x14ac:dyDescent="0.25">
      <c r="A3057">
        <v>766164</v>
      </c>
      <c r="B3057">
        <v>1</v>
      </c>
      <c r="C3057">
        <v>0</v>
      </c>
      <c r="D3057">
        <v>0</v>
      </c>
      <c r="E3057">
        <v>1</v>
      </c>
      <c r="F3057">
        <v>0</v>
      </c>
      <c r="G3057" t="str">
        <f t="shared" si="49"/>
        <v>766164|1|0|0|1|0</v>
      </c>
    </row>
    <row r="3058" spans="1:7" x14ac:dyDescent="0.25">
      <c r="A3058">
        <v>767040</v>
      </c>
      <c r="B3058">
        <v>1</v>
      </c>
      <c r="C3058">
        <v>0</v>
      </c>
      <c r="D3058">
        <v>0</v>
      </c>
      <c r="E3058">
        <v>0</v>
      </c>
      <c r="F3058">
        <v>1</v>
      </c>
      <c r="G3058" t="str">
        <f t="shared" si="49"/>
        <v>767040|1|0|0|0|1</v>
      </c>
    </row>
    <row r="3059" spans="1:7" x14ac:dyDescent="0.25">
      <c r="A3059">
        <v>767152</v>
      </c>
      <c r="B3059">
        <v>1</v>
      </c>
      <c r="C3059">
        <v>0</v>
      </c>
      <c r="D3059">
        <v>0</v>
      </c>
      <c r="E3059">
        <v>0</v>
      </c>
      <c r="F3059">
        <v>1</v>
      </c>
      <c r="G3059" t="str">
        <f t="shared" si="49"/>
        <v>767152|1|0|0|0|1</v>
      </c>
    </row>
    <row r="3060" spans="1:7" x14ac:dyDescent="0.25">
      <c r="A3060">
        <v>767246</v>
      </c>
      <c r="B3060">
        <v>1</v>
      </c>
      <c r="C3060">
        <v>0</v>
      </c>
      <c r="D3060">
        <v>0</v>
      </c>
      <c r="E3060">
        <v>0</v>
      </c>
      <c r="F3060">
        <v>1</v>
      </c>
      <c r="G3060" t="str">
        <f t="shared" si="49"/>
        <v>767246|1|0|0|0|1</v>
      </c>
    </row>
    <row r="3061" spans="1:7" x14ac:dyDescent="0.25">
      <c r="A3061">
        <v>767255</v>
      </c>
      <c r="B3061">
        <v>1</v>
      </c>
      <c r="C3061">
        <v>0</v>
      </c>
      <c r="D3061">
        <v>0</v>
      </c>
      <c r="E3061">
        <v>0</v>
      </c>
      <c r="F3061">
        <v>1</v>
      </c>
      <c r="G3061" t="str">
        <f t="shared" si="49"/>
        <v>767255|1|0|0|0|1</v>
      </c>
    </row>
    <row r="3062" spans="1:7" x14ac:dyDescent="0.25">
      <c r="A3062">
        <v>767554</v>
      </c>
      <c r="B3062">
        <v>1</v>
      </c>
      <c r="C3062">
        <v>0</v>
      </c>
      <c r="D3062">
        <v>0</v>
      </c>
      <c r="E3062">
        <v>0</v>
      </c>
      <c r="F3062">
        <v>1</v>
      </c>
      <c r="G3062" t="str">
        <f t="shared" si="49"/>
        <v>767554|1|0|0|0|1</v>
      </c>
    </row>
    <row r="3063" spans="1:7" x14ac:dyDescent="0.25">
      <c r="A3063">
        <v>767572</v>
      </c>
      <c r="B3063">
        <v>1</v>
      </c>
      <c r="C3063">
        <v>0</v>
      </c>
      <c r="D3063">
        <v>0</v>
      </c>
      <c r="E3063">
        <v>0</v>
      </c>
      <c r="F3063">
        <v>1</v>
      </c>
      <c r="G3063" t="str">
        <f t="shared" si="49"/>
        <v>767572|1|0|0|0|1</v>
      </c>
    </row>
    <row r="3064" spans="1:7" x14ac:dyDescent="0.25">
      <c r="A3064">
        <v>767611</v>
      </c>
      <c r="B3064">
        <v>1</v>
      </c>
      <c r="C3064">
        <v>0</v>
      </c>
      <c r="D3064">
        <v>0</v>
      </c>
      <c r="E3064">
        <v>0</v>
      </c>
      <c r="F3064">
        <v>1</v>
      </c>
      <c r="G3064" t="str">
        <f t="shared" si="49"/>
        <v>767611|1|0|0|0|1</v>
      </c>
    </row>
    <row r="3065" spans="1:7" x14ac:dyDescent="0.25">
      <c r="A3065">
        <v>767732</v>
      </c>
      <c r="B3065">
        <v>1</v>
      </c>
      <c r="C3065">
        <v>0</v>
      </c>
      <c r="D3065">
        <v>0</v>
      </c>
      <c r="E3065">
        <v>0</v>
      </c>
      <c r="F3065">
        <v>1</v>
      </c>
      <c r="G3065" t="str">
        <f t="shared" si="49"/>
        <v>767732|1|0|0|0|1</v>
      </c>
    </row>
    <row r="3066" spans="1:7" x14ac:dyDescent="0.25">
      <c r="A3066">
        <v>767974</v>
      </c>
      <c r="B3066">
        <v>1</v>
      </c>
      <c r="C3066">
        <v>0</v>
      </c>
      <c r="D3066">
        <v>0</v>
      </c>
      <c r="E3066">
        <v>1</v>
      </c>
      <c r="F3066">
        <v>0</v>
      </c>
      <c r="G3066" t="str">
        <f t="shared" si="49"/>
        <v>767974|1|0|0|1|0</v>
      </c>
    </row>
    <row r="3067" spans="1:7" x14ac:dyDescent="0.25">
      <c r="A3067">
        <v>768074</v>
      </c>
      <c r="B3067">
        <v>1</v>
      </c>
      <c r="C3067">
        <v>0</v>
      </c>
      <c r="D3067">
        <v>0</v>
      </c>
      <c r="E3067">
        <v>1</v>
      </c>
      <c r="F3067">
        <v>0</v>
      </c>
      <c r="G3067" t="str">
        <f t="shared" si="49"/>
        <v>768074|1|0|0|1|0</v>
      </c>
    </row>
    <row r="3068" spans="1:7" x14ac:dyDescent="0.25">
      <c r="A3068">
        <v>768458</v>
      </c>
      <c r="B3068">
        <v>1</v>
      </c>
      <c r="C3068">
        <v>0</v>
      </c>
      <c r="D3068">
        <v>0</v>
      </c>
      <c r="E3068">
        <v>0</v>
      </c>
      <c r="F3068">
        <v>1</v>
      </c>
      <c r="G3068" t="str">
        <f t="shared" si="49"/>
        <v>768458|1|0|0|0|1</v>
      </c>
    </row>
    <row r="3069" spans="1:7" x14ac:dyDescent="0.25">
      <c r="A3069">
        <v>768476</v>
      </c>
      <c r="B3069">
        <v>1</v>
      </c>
      <c r="C3069">
        <v>0</v>
      </c>
      <c r="D3069">
        <v>0</v>
      </c>
      <c r="E3069">
        <v>0</v>
      </c>
      <c r="F3069">
        <v>1</v>
      </c>
      <c r="G3069" t="str">
        <f t="shared" si="49"/>
        <v>768476|1|0|0|0|1</v>
      </c>
    </row>
    <row r="3070" spans="1:7" x14ac:dyDescent="0.25">
      <c r="A3070">
        <v>768953</v>
      </c>
      <c r="B3070">
        <v>1</v>
      </c>
      <c r="C3070">
        <v>0</v>
      </c>
      <c r="D3070">
        <v>0</v>
      </c>
      <c r="E3070">
        <v>0</v>
      </c>
      <c r="F3070">
        <v>1</v>
      </c>
      <c r="G3070" t="str">
        <f t="shared" si="49"/>
        <v>768953|1|0|0|0|1</v>
      </c>
    </row>
    <row r="3071" spans="1:7" x14ac:dyDescent="0.25">
      <c r="A3071">
        <v>769156</v>
      </c>
      <c r="B3071">
        <v>1</v>
      </c>
      <c r="C3071">
        <v>0</v>
      </c>
      <c r="D3071">
        <v>0</v>
      </c>
      <c r="E3071">
        <v>0</v>
      </c>
      <c r="F3071">
        <v>1</v>
      </c>
      <c r="G3071" t="str">
        <f t="shared" si="49"/>
        <v>769156|1|0|0|0|1</v>
      </c>
    </row>
    <row r="3072" spans="1:7" x14ac:dyDescent="0.25">
      <c r="A3072">
        <v>769334</v>
      </c>
      <c r="B3072">
        <v>1</v>
      </c>
      <c r="C3072">
        <v>0</v>
      </c>
      <c r="D3072">
        <v>0</v>
      </c>
      <c r="E3072">
        <v>0</v>
      </c>
      <c r="F3072">
        <v>1</v>
      </c>
      <c r="G3072" t="str">
        <f t="shared" si="49"/>
        <v>769334|1|0|0|0|1</v>
      </c>
    </row>
    <row r="3073" spans="1:7" x14ac:dyDescent="0.25">
      <c r="A3073">
        <v>770068</v>
      </c>
      <c r="B3073">
        <v>1</v>
      </c>
      <c r="C3073">
        <v>0</v>
      </c>
      <c r="D3073">
        <v>0</v>
      </c>
      <c r="E3073">
        <v>0</v>
      </c>
      <c r="F3073">
        <v>1</v>
      </c>
      <c r="G3073" t="str">
        <f t="shared" si="49"/>
        <v>770068|1|0|0|0|1</v>
      </c>
    </row>
    <row r="3074" spans="1:7" x14ac:dyDescent="0.25">
      <c r="A3074">
        <v>770451</v>
      </c>
      <c r="B3074">
        <v>1</v>
      </c>
      <c r="C3074">
        <v>0</v>
      </c>
      <c r="D3074">
        <v>0</v>
      </c>
      <c r="E3074">
        <v>0</v>
      </c>
      <c r="F3074">
        <v>1</v>
      </c>
      <c r="G3074" t="str">
        <f t="shared" si="49"/>
        <v>770451|1|0|0|0|1</v>
      </c>
    </row>
    <row r="3075" spans="1:7" x14ac:dyDescent="0.25">
      <c r="A3075">
        <v>770545</v>
      </c>
      <c r="B3075">
        <v>1</v>
      </c>
      <c r="C3075">
        <v>0</v>
      </c>
      <c r="D3075">
        <v>0</v>
      </c>
      <c r="E3075">
        <v>0</v>
      </c>
      <c r="F3075">
        <v>1</v>
      </c>
      <c r="G3075" t="str">
        <f t="shared" si="49"/>
        <v>770545|1|0|0|0|1</v>
      </c>
    </row>
    <row r="3076" spans="1:7" x14ac:dyDescent="0.25">
      <c r="A3076">
        <v>770639</v>
      </c>
      <c r="B3076">
        <v>1</v>
      </c>
      <c r="C3076">
        <v>0</v>
      </c>
      <c r="D3076">
        <v>0</v>
      </c>
      <c r="E3076">
        <v>0</v>
      </c>
      <c r="F3076">
        <v>1</v>
      </c>
      <c r="G3076" t="str">
        <f t="shared" ref="G3076:G3139" si="50">CONCATENATE(A3076,"|",B3076,"|",C3076,"|",D3076,"|",E3076,"|",F3076)</f>
        <v>770639|1|0|0|0|1</v>
      </c>
    </row>
    <row r="3077" spans="1:7" x14ac:dyDescent="0.25">
      <c r="A3077">
        <v>770657</v>
      </c>
      <c r="B3077">
        <v>1</v>
      </c>
      <c r="C3077">
        <v>0</v>
      </c>
      <c r="D3077">
        <v>0</v>
      </c>
      <c r="E3077">
        <v>1</v>
      </c>
      <c r="F3077">
        <v>0</v>
      </c>
      <c r="G3077" t="str">
        <f t="shared" si="50"/>
        <v>770657|1|0|0|1|0</v>
      </c>
    </row>
    <row r="3078" spans="1:7" x14ac:dyDescent="0.25">
      <c r="A3078">
        <v>770853</v>
      </c>
      <c r="B3078">
        <v>1</v>
      </c>
      <c r="C3078">
        <v>0</v>
      </c>
      <c r="D3078">
        <v>0</v>
      </c>
      <c r="E3078">
        <v>0</v>
      </c>
      <c r="F3078">
        <v>1</v>
      </c>
      <c r="G3078" t="str">
        <f t="shared" si="50"/>
        <v>770853|1|0|0|0|1</v>
      </c>
    </row>
    <row r="3079" spans="1:7" x14ac:dyDescent="0.25">
      <c r="A3079">
        <v>771047</v>
      </c>
      <c r="B3079">
        <v>1</v>
      </c>
      <c r="C3079">
        <v>0</v>
      </c>
      <c r="D3079">
        <v>0</v>
      </c>
      <c r="E3079">
        <v>0</v>
      </c>
      <c r="F3079">
        <v>1</v>
      </c>
      <c r="G3079" t="str">
        <f t="shared" si="50"/>
        <v>771047|1|0|0|0|1</v>
      </c>
    </row>
    <row r="3080" spans="1:7" x14ac:dyDescent="0.25">
      <c r="A3080">
        <v>771140</v>
      </c>
      <c r="B3080">
        <v>1</v>
      </c>
      <c r="C3080">
        <v>0</v>
      </c>
      <c r="D3080">
        <v>0</v>
      </c>
      <c r="E3080">
        <v>1</v>
      </c>
      <c r="F3080">
        <v>0</v>
      </c>
      <c r="G3080" t="str">
        <f t="shared" si="50"/>
        <v>771140|1|0|0|1|0</v>
      </c>
    </row>
    <row r="3081" spans="1:7" x14ac:dyDescent="0.25">
      <c r="A3081">
        <v>771458</v>
      </c>
      <c r="B3081">
        <v>1</v>
      </c>
      <c r="C3081">
        <v>0</v>
      </c>
      <c r="D3081">
        <v>0</v>
      </c>
      <c r="E3081">
        <v>1</v>
      </c>
      <c r="F3081">
        <v>0</v>
      </c>
      <c r="G3081" t="str">
        <f t="shared" si="50"/>
        <v>771458|1|0|0|1|0</v>
      </c>
    </row>
    <row r="3082" spans="1:7" x14ac:dyDescent="0.25">
      <c r="A3082">
        <v>771609</v>
      </c>
      <c r="B3082">
        <v>1</v>
      </c>
      <c r="C3082">
        <v>0</v>
      </c>
      <c r="D3082">
        <v>0</v>
      </c>
      <c r="E3082">
        <v>1</v>
      </c>
      <c r="F3082">
        <v>0</v>
      </c>
      <c r="G3082" t="str">
        <f t="shared" si="50"/>
        <v>771609|1|0|0|1|0</v>
      </c>
    </row>
    <row r="3083" spans="1:7" x14ac:dyDescent="0.25">
      <c r="A3083">
        <v>771748</v>
      </c>
      <c r="B3083">
        <v>1</v>
      </c>
      <c r="C3083">
        <v>0</v>
      </c>
      <c r="D3083">
        <v>0</v>
      </c>
      <c r="E3083">
        <v>0</v>
      </c>
      <c r="F3083">
        <v>1</v>
      </c>
      <c r="G3083" t="str">
        <f t="shared" si="50"/>
        <v>771748|1|0|0|0|1</v>
      </c>
    </row>
    <row r="3084" spans="1:7" x14ac:dyDescent="0.25">
      <c r="A3084">
        <v>771878</v>
      </c>
      <c r="B3084">
        <v>1</v>
      </c>
      <c r="C3084">
        <v>0</v>
      </c>
      <c r="D3084">
        <v>0</v>
      </c>
      <c r="E3084">
        <v>0</v>
      </c>
      <c r="F3084">
        <v>1</v>
      </c>
      <c r="G3084" t="str">
        <f t="shared" si="50"/>
        <v>771878|1|0|0|0|1</v>
      </c>
    </row>
    <row r="3085" spans="1:7" x14ac:dyDescent="0.25">
      <c r="A3085">
        <v>772008</v>
      </c>
      <c r="B3085">
        <v>1</v>
      </c>
      <c r="C3085">
        <v>0</v>
      </c>
      <c r="D3085">
        <v>0</v>
      </c>
      <c r="E3085">
        <v>1</v>
      </c>
      <c r="F3085">
        <v>0</v>
      </c>
      <c r="G3085" t="str">
        <f t="shared" si="50"/>
        <v>772008|1|0|0|1|0</v>
      </c>
    </row>
    <row r="3086" spans="1:7" x14ac:dyDescent="0.25">
      <c r="A3086">
        <v>772446</v>
      </c>
      <c r="B3086">
        <v>1</v>
      </c>
      <c r="C3086">
        <v>0</v>
      </c>
      <c r="D3086">
        <v>0</v>
      </c>
      <c r="E3086">
        <v>0</v>
      </c>
      <c r="F3086">
        <v>1</v>
      </c>
      <c r="G3086" t="str">
        <f t="shared" si="50"/>
        <v>772446|1|0|0|0|1</v>
      </c>
    </row>
    <row r="3087" spans="1:7" x14ac:dyDescent="0.25">
      <c r="A3087">
        <v>772754</v>
      </c>
      <c r="B3087">
        <v>1</v>
      </c>
      <c r="C3087">
        <v>0</v>
      </c>
      <c r="D3087">
        <v>0</v>
      </c>
      <c r="E3087">
        <v>0</v>
      </c>
      <c r="F3087">
        <v>1</v>
      </c>
      <c r="G3087" t="str">
        <f t="shared" si="50"/>
        <v>772754|1|0|0|0|1</v>
      </c>
    </row>
    <row r="3088" spans="1:7" x14ac:dyDescent="0.25">
      <c r="A3088">
        <v>773032</v>
      </c>
      <c r="B3088">
        <v>1</v>
      </c>
      <c r="C3088">
        <v>0</v>
      </c>
      <c r="D3088">
        <v>0</v>
      </c>
      <c r="E3088">
        <v>0</v>
      </c>
      <c r="F3088">
        <v>1</v>
      </c>
      <c r="G3088" t="str">
        <f t="shared" si="50"/>
        <v>773032|1|0|0|0|1</v>
      </c>
    </row>
    <row r="3089" spans="1:7" x14ac:dyDescent="0.25">
      <c r="A3089">
        <v>773171</v>
      </c>
      <c r="B3089">
        <v>1</v>
      </c>
      <c r="C3089">
        <v>0</v>
      </c>
      <c r="D3089">
        <v>0</v>
      </c>
      <c r="E3089">
        <v>0</v>
      </c>
      <c r="F3089">
        <v>1</v>
      </c>
      <c r="G3089" t="str">
        <f t="shared" si="50"/>
        <v>773171|1|0|0|0|1</v>
      </c>
    </row>
    <row r="3090" spans="1:7" x14ac:dyDescent="0.25">
      <c r="A3090">
        <v>773247</v>
      </c>
      <c r="B3090">
        <v>1</v>
      </c>
      <c r="C3090">
        <v>0</v>
      </c>
      <c r="D3090">
        <v>0</v>
      </c>
      <c r="E3090">
        <v>1</v>
      </c>
      <c r="F3090">
        <v>0</v>
      </c>
      <c r="G3090" t="str">
        <f t="shared" si="50"/>
        <v>773247|1|0|0|1|0</v>
      </c>
    </row>
    <row r="3091" spans="1:7" x14ac:dyDescent="0.25">
      <c r="A3091">
        <v>773443</v>
      </c>
      <c r="B3091">
        <v>1</v>
      </c>
      <c r="C3091">
        <v>0</v>
      </c>
      <c r="D3091">
        <v>0</v>
      </c>
      <c r="E3091">
        <v>0</v>
      </c>
      <c r="F3091">
        <v>1</v>
      </c>
      <c r="G3091" t="str">
        <f t="shared" si="50"/>
        <v>773443|1|0|0|0|1</v>
      </c>
    </row>
    <row r="3092" spans="1:7" x14ac:dyDescent="0.25">
      <c r="A3092">
        <v>773470</v>
      </c>
      <c r="B3092">
        <v>1</v>
      </c>
      <c r="C3092">
        <v>0</v>
      </c>
      <c r="D3092">
        <v>0</v>
      </c>
      <c r="E3092">
        <v>1</v>
      </c>
      <c r="F3092">
        <v>0</v>
      </c>
      <c r="G3092" t="str">
        <f t="shared" si="50"/>
        <v>773470|1|0|0|1|0</v>
      </c>
    </row>
    <row r="3093" spans="1:7" x14ac:dyDescent="0.25">
      <c r="A3093">
        <v>773546</v>
      </c>
      <c r="B3093">
        <v>1</v>
      </c>
      <c r="C3093">
        <v>0</v>
      </c>
      <c r="D3093">
        <v>0</v>
      </c>
      <c r="E3093">
        <v>0</v>
      </c>
      <c r="F3093">
        <v>1</v>
      </c>
      <c r="G3093" t="str">
        <f t="shared" si="50"/>
        <v>773546|1|0|0|0|1</v>
      </c>
    </row>
    <row r="3094" spans="1:7" x14ac:dyDescent="0.25">
      <c r="A3094">
        <v>773742</v>
      </c>
      <c r="B3094">
        <v>1</v>
      </c>
      <c r="C3094">
        <v>0</v>
      </c>
      <c r="D3094">
        <v>0</v>
      </c>
      <c r="E3094">
        <v>0</v>
      </c>
      <c r="F3094">
        <v>1</v>
      </c>
      <c r="G3094" t="str">
        <f t="shared" si="50"/>
        <v>773742|1|0|0|0|1</v>
      </c>
    </row>
    <row r="3095" spans="1:7" x14ac:dyDescent="0.25">
      <c r="A3095">
        <v>774132</v>
      </c>
      <c r="B3095">
        <v>1</v>
      </c>
      <c r="C3095">
        <v>0</v>
      </c>
      <c r="D3095">
        <v>0</v>
      </c>
      <c r="E3095">
        <v>0</v>
      </c>
      <c r="F3095">
        <v>1</v>
      </c>
      <c r="G3095" t="str">
        <f t="shared" si="50"/>
        <v>774132|1|0|0|0|1</v>
      </c>
    </row>
    <row r="3096" spans="1:7" x14ac:dyDescent="0.25">
      <c r="A3096">
        <v>774235</v>
      </c>
      <c r="B3096">
        <v>1</v>
      </c>
      <c r="C3096">
        <v>0</v>
      </c>
      <c r="D3096">
        <v>0</v>
      </c>
      <c r="E3096">
        <v>0</v>
      </c>
      <c r="F3096">
        <v>1</v>
      </c>
      <c r="G3096" t="str">
        <f t="shared" si="50"/>
        <v>774235|1|0|0|0|1</v>
      </c>
    </row>
    <row r="3097" spans="1:7" x14ac:dyDescent="0.25">
      <c r="A3097">
        <v>774253</v>
      </c>
      <c r="B3097">
        <v>1</v>
      </c>
      <c r="C3097">
        <v>0</v>
      </c>
      <c r="D3097">
        <v>0</v>
      </c>
      <c r="E3097">
        <v>0</v>
      </c>
      <c r="F3097">
        <v>1</v>
      </c>
      <c r="G3097" t="str">
        <f t="shared" si="50"/>
        <v>774253|1|0|0|0|1</v>
      </c>
    </row>
    <row r="3098" spans="1:7" x14ac:dyDescent="0.25">
      <c r="A3098">
        <v>774262</v>
      </c>
      <c r="B3098">
        <v>1</v>
      </c>
      <c r="C3098">
        <v>0</v>
      </c>
      <c r="D3098">
        <v>0</v>
      </c>
      <c r="E3098">
        <v>1</v>
      </c>
      <c r="F3098">
        <v>0</v>
      </c>
      <c r="G3098" t="str">
        <f t="shared" si="50"/>
        <v>774262|1|0|0|1|0</v>
      </c>
    </row>
    <row r="3099" spans="1:7" x14ac:dyDescent="0.25">
      <c r="A3099">
        <v>774347</v>
      </c>
      <c r="B3099">
        <v>1</v>
      </c>
      <c r="C3099">
        <v>0</v>
      </c>
      <c r="D3099">
        <v>0</v>
      </c>
      <c r="E3099">
        <v>0</v>
      </c>
      <c r="F3099">
        <v>1</v>
      </c>
      <c r="G3099" t="str">
        <f t="shared" si="50"/>
        <v>774347|1|0|0|0|1</v>
      </c>
    </row>
    <row r="3100" spans="1:7" x14ac:dyDescent="0.25">
      <c r="A3100">
        <v>775054</v>
      </c>
      <c r="B3100">
        <v>1</v>
      </c>
      <c r="C3100">
        <v>0</v>
      </c>
      <c r="D3100">
        <v>0</v>
      </c>
      <c r="E3100">
        <v>0</v>
      </c>
      <c r="F3100">
        <v>1</v>
      </c>
      <c r="G3100" t="str">
        <f t="shared" si="50"/>
        <v>775054|1|0|0|0|1</v>
      </c>
    </row>
    <row r="3101" spans="1:7" x14ac:dyDescent="0.25">
      <c r="A3101">
        <v>775241</v>
      </c>
      <c r="B3101">
        <v>1</v>
      </c>
      <c r="C3101">
        <v>0</v>
      </c>
      <c r="D3101">
        <v>0</v>
      </c>
      <c r="E3101">
        <v>0</v>
      </c>
      <c r="F3101">
        <v>1</v>
      </c>
      <c r="G3101" t="str">
        <f t="shared" si="50"/>
        <v>775241|1|0|0|0|1</v>
      </c>
    </row>
    <row r="3102" spans="1:7" x14ac:dyDescent="0.25">
      <c r="A3102">
        <v>775456</v>
      </c>
      <c r="B3102">
        <v>1</v>
      </c>
      <c r="C3102">
        <v>0</v>
      </c>
      <c r="D3102">
        <v>0</v>
      </c>
      <c r="E3102">
        <v>1</v>
      </c>
      <c r="F3102">
        <v>0</v>
      </c>
      <c r="G3102" t="str">
        <f t="shared" si="50"/>
        <v>775456|1|0|0|1|0</v>
      </c>
    </row>
    <row r="3103" spans="1:7" x14ac:dyDescent="0.25">
      <c r="A3103">
        <v>775773</v>
      </c>
      <c r="B3103">
        <v>1</v>
      </c>
      <c r="C3103">
        <v>0</v>
      </c>
      <c r="D3103">
        <v>0</v>
      </c>
      <c r="E3103">
        <v>0</v>
      </c>
      <c r="F3103">
        <v>1</v>
      </c>
      <c r="G3103" t="str">
        <f t="shared" si="50"/>
        <v>775773|1|0|0|0|1</v>
      </c>
    </row>
    <row r="3104" spans="1:7" x14ac:dyDescent="0.25">
      <c r="A3104">
        <v>776369</v>
      </c>
      <c r="B3104">
        <v>1</v>
      </c>
      <c r="C3104">
        <v>0</v>
      </c>
      <c r="D3104">
        <v>0</v>
      </c>
      <c r="E3104">
        <v>0</v>
      </c>
      <c r="F3104">
        <v>1</v>
      </c>
      <c r="G3104" t="str">
        <f t="shared" si="50"/>
        <v>776369|1|0|0|0|1</v>
      </c>
    </row>
    <row r="3105" spans="1:7" x14ac:dyDescent="0.25">
      <c r="A3105">
        <v>776547</v>
      </c>
      <c r="B3105">
        <v>1</v>
      </c>
      <c r="C3105">
        <v>0</v>
      </c>
      <c r="D3105">
        <v>0</v>
      </c>
      <c r="E3105">
        <v>0</v>
      </c>
      <c r="F3105">
        <v>1</v>
      </c>
      <c r="G3105" t="str">
        <f t="shared" si="50"/>
        <v>776547|1|0|0|0|1</v>
      </c>
    </row>
    <row r="3106" spans="1:7" x14ac:dyDescent="0.25">
      <c r="A3106">
        <v>777254</v>
      </c>
      <c r="B3106">
        <v>1</v>
      </c>
      <c r="C3106">
        <v>0</v>
      </c>
      <c r="D3106">
        <v>0</v>
      </c>
      <c r="E3106">
        <v>0</v>
      </c>
      <c r="F3106">
        <v>1</v>
      </c>
      <c r="G3106" t="str">
        <f t="shared" si="50"/>
        <v>777254|1|0|0|0|1</v>
      </c>
    </row>
    <row r="3107" spans="1:7" x14ac:dyDescent="0.25">
      <c r="A3107">
        <v>777366</v>
      </c>
      <c r="B3107">
        <v>1</v>
      </c>
      <c r="C3107">
        <v>0</v>
      </c>
      <c r="D3107">
        <v>0</v>
      </c>
      <c r="E3107">
        <v>0</v>
      </c>
      <c r="F3107">
        <v>1</v>
      </c>
      <c r="G3107" t="str">
        <f t="shared" si="50"/>
        <v>777366|1|0|0|0|1</v>
      </c>
    </row>
    <row r="3108" spans="1:7" x14ac:dyDescent="0.25">
      <c r="A3108">
        <v>777441</v>
      </c>
      <c r="B3108">
        <v>1</v>
      </c>
      <c r="C3108">
        <v>0</v>
      </c>
      <c r="D3108">
        <v>0</v>
      </c>
      <c r="E3108">
        <v>0</v>
      </c>
      <c r="F3108">
        <v>1</v>
      </c>
      <c r="G3108" t="str">
        <f t="shared" si="50"/>
        <v>777441|1|0|0|0|1</v>
      </c>
    </row>
    <row r="3109" spans="1:7" x14ac:dyDescent="0.25">
      <c r="A3109">
        <v>777870</v>
      </c>
      <c r="B3109">
        <v>1</v>
      </c>
      <c r="C3109">
        <v>0</v>
      </c>
      <c r="D3109">
        <v>0</v>
      </c>
      <c r="E3109">
        <v>0</v>
      </c>
      <c r="F3109">
        <v>1</v>
      </c>
      <c r="G3109" t="str">
        <f t="shared" si="50"/>
        <v>777870|1|0|0|0|1</v>
      </c>
    </row>
    <row r="3110" spans="1:7" x14ac:dyDescent="0.25">
      <c r="A3110">
        <v>778738</v>
      </c>
      <c r="B3110">
        <v>1</v>
      </c>
      <c r="C3110">
        <v>0</v>
      </c>
      <c r="D3110">
        <v>0</v>
      </c>
      <c r="E3110">
        <v>1</v>
      </c>
      <c r="F3110">
        <v>0</v>
      </c>
      <c r="G3110" t="str">
        <f t="shared" si="50"/>
        <v>778738|1|0|0|1|0</v>
      </c>
    </row>
    <row r="3111" spans="1:7" x14ac:dyDescent="0.25">
      <c r="A3111">
        <v>779016</v>
      </c>
      <c r="B3111">
        <v>1</v>
      </c>
      <c r="C3111">
        <v>0</v>
      </c>
      <c r="D3111">
        <v>0</v>
      </c>
      <c r="E3111">
        <v>0</v>
      </c>
      <c r="F3111">
        <v>1</v>
      </c>
      <c r="G3111" t="str">
        <f t="shared" si="50"/>
        <v>779016|1|0|0|0|1</v>
      </c>
    </row>
    <row r="3112" spans="1:7" x14ac:dyDescent="0.25">
      <c r="A3112">
        <v>779351</v>
      </c>
      <c r="B3112">
        <v>1</v>
      </c>
      <c r="C3112">
        <v>0</v>
      </c>
      <c r="D3112">
        <v>0</v>
      </c>
      <c r="E3112">
        <v>1</v>
      </c>
      <c r="F3112">
        <v>0</v>
      </c>
      <c r="G3112" t="str">
        <f t="shared" si="50"/>
        <v>779351|1|0|0|1|0</v>
      </c>
    </row>
    <row r="3113" spans="1:7" x14ac:dyDescent="0.25">
      <c r="A3113">
        <v>779360</v>
      </c>
      <c r="B3113">
        <v>1</v>
      </c>
      <c r="C3113">
        <v>0</v>
      </c>
      <c r="D3113">
        <v>0</v>
      </c>
      <c r="E3113">
        <v>0</v>
      </c>
      <c r="F3113">
        <v>1</v>
      </c>
      <c r="G3113" t="str">
        <f t="shared" si="50"/>
        <v>779360|1|0|0|0|1</v>
      </c>
    </row>
    <row r="3114" spans="1:7" x14ac:dyDescent="0.25">
      <c r="A3114">
        <v>779641</v>
      </c>
      <c r="B3114">
        <v>1</v>
      </c>
      <c r="C3114">
        <v>0</v>
      </c>
      <c r="D3114">
        <v>0</v>
      </c>
      <c r="E3114">
        <v>0</v>
      </c>
      <c r="F3114">
        <v>1</v>
      </c>
      <c r="G3114" t="str">
        <f t="shared" si="50"/>
        <v>779641|1|0|0|0|1</v>
      </c>
    </row>
    <row r="3115" spans="1:7" x14ac:dyDescent="0.25">
      <c r="A3115">
        <v>779650</v>
      </c>
      <c r="B3115">
        <v>1</v>
      </c>
      <c r="C3115">
        <v>0</v>
      </c>
      <c r="D3115">
        <v>0</v>
      </c>
      <c r="E3115">
        <v>0</v>
      </c>
      <c r="F3115">
        <v>1</v>
      </c>
      <c r="G3115" t="str">
        <f t="shared" si="50"/>
        <v>779650|1|0|0|0|1</v>
      </c>
    </row>
    <row r="3116" spans="1:7" x14ac:dyDescent="0.25">
      <c r="A3116">
        <v>779968</v>
      </c>
      <c r="B3116">
        <v>1</v>
      </c>
      <c r="C3116">
        <v>0</v>
      </c>
      <c r="D3116">
        <v>0</v>
      </c>
      <c r="E3116">
        <v>0</v>
      </c>
      <c r="F3116">
        <v>1</v>
      </c>
      <c r="G3116" t="str">
        <f t="shared" si="50"/>
        <v>779968|1|0|0|0|1</v>
      </c>
    </row>
    <row r="3117" spans="1:7" x14ac:dyDescent="0.25">
      <c r="A3117">
        <v>780049</v>
      </c>
      <c r="B3117">
        <v>1</v>
      </c>
      <c r="C3117">
        <v>0</v>
      </c>
      <c r="D3117">
        <v>0</v>
      </c>
      <c r="E3117">
        <v>0</v>
      </c>
      <c r="F3117">
        <v>1</v>
      </c>
      <c r="G3117" t="str">
        <f t="shared" si="50"/>
        <v>780049|1|0|0|0|1</v>
      </c>
    </row>
    <row r="3118" spans="1:7" x14ac:dyDescent="0.25">
      <c r="A3118">
        <v>780218</v>
      </c>
      <c r="B3118">
        <v>1</v>
      </c>
      <c r="C3118">
        <v>0</v>
      </c>
      <c r="D3118">
        <v>0</v>
      </c>
      <c r="E3118">
        <v>0</v>
      </c>
      <c r="F3118">
        <v>1</v>
      </c>
      <c r="G3118" t="str">
        <f t="shared" si="50"/>
        <v>780218|1|0|0|0|1</v>
      </c>
    </row>
    <row r="3119" spans="1:7" x14ac:dyDescent="0.25">
      <c r="A3119">
        <v>780263</v>
      </c>
      <c r="B3119">
        <v>1</v>
      </c>
      <c r="C3119">
        <v>0</v>
      </c>
      <c r="D3119">
        <v>0</v>
      </c>
      <c r="E3119">
        <v>0</v>
      </c>
      <c r="F3119">
        <v>1</v>
      </c>
      <c r="G3119" t="str">
        <f t="shared" si="50"/>
        <v>780263|1|0|0|0|1</v>
      </c>
    </row>
    <row r="3120" spans="1:7" x14ac:dyDescent="0.25">
      <c r="A3120">
        <v>780562</v>
      </c>
      <c r="B3120">
        <v>1</v>
      </c>
      <c r="C3120">
        <v>0</v>
      </c>
      <c r="D3120">
        <v>0</v>
      </c>
      <c r="E3120">
        <v>0</v>
      </c>
      <c r="F3120">
        <v>1</v>
      </c>
      <c r="G3120" t="str">
        <f t="shared" si="50"/>
        <v>780562|1|0|0|0|1</v>
      </c>
    </row>
    <row r="3121" spans="1:7" x14ac:dyDescent="0.25">
      <c r="A3121">
        <v>780722</v>
      </c>
      <c r="B3121">
        <v>1</v>
      </c>
      <c r="C3121">
        <v>0</v>
      </c>
      <c r="D3121">
        <v>0</v>
      </c>
      <c r="E3121">
        <v>0</v>
      </c>
      <c r="F3121">
        <v>1</v>
      </c>
      <c r="G3121" t="str">
        <f t="shared" si="50"/>
        <v>780722|1|0|0|0|1</v>
      </c>
    </row>
    <row r="3122" spans="1:7" x14ac:dyDescent="0.25">
      <c r="A3122">
        <v>780955</v>
      </c>
      <c r="B3122">
        <v>1</v>
      </c>
      <c r="C3122">
        <v>0</v>
      </c>
      <c r="D3122">
        <v>0</v>
      </c>
      <c r="E3122">
        <v>0</v>
      </c>
      <c r="F3122">
        <v>1</v>
      </c>
      <c r="G3122" t="str">
        <f t="shared" si="50"/>
        <v>780955|1|0|0|0|1</v>
      </c>
    </row>
    <row r="3123" spans="1:7" x14ac:dyDescent="0.25">
      <c r="A3123">
        <v>781028</v>
      </c>
      <c r="B3123">
        <v>1</v>
      </c>
      <c r="C3123">
        <v>0</v>
      </c>
      <c r="D3123">
        <v>0</v>
      </c>
      <c r="E3123">
        <v>1</v>
      </c>
      <c r="F3123">
        <v>0</v>
      </c>
      <c r="G3123" t="str">
        <f t="shared" si="50"/>
        <v>781028|1|0|0|1|0</v>
      </c>
    </row>
    <row r="3124" spans="1:7" x14ac:dyDescent="0.25">
      <c r="A3124">
        <v>782016</v>
      </c>
      <c r="B3124">
        <v>1</v>
      </c>
      <c r="C3124">
        <v>0</v>
      </c>
      <c r="D3124">
        <v>0</v>
      </c>
      <c r="E3124">
        <v>0</v>
      </c>
      <c r="F3124">
        <v>1</v>
      </c>
      <c r="G3124" t="str">
        <f t="shared" si="50"/>
        <v>782016|1|0|0|0|1</v>
      </c>
    </row>
    <row r="3125" spans="1:7" x14ac:dyDescent="0.25">
      <c r="A3125">
        <v>782306</v>
      </c>
      <c r="B3125">
        <v>1</v>
      </c>
      <c r="C3125">
        <v>0</v>
      </c>
      <c r="D3125">
        <v>0</v>
      </c>
      <c r="E3125">
        <v>1</v>
      </c>
      <c r="F3125">
        <v>0</v>
      </c>
      <c r="G3125" t="str">
        <f t="shared" si="50"/>
        <v>782306|1|0|0|1|0</v>
      </c>
    </row>
    <row r="3126" spans="1:7" x14ac:dyDescent="0.25">
      <c r="A3126">
        <v>782548</v>
      </c>
      <c r="B3126">
        <v>1</v>
      </c>
      <c r="C3126">
        <v>0</v>
      </c>
      <c r="D3126">
        <v>0</v>
      </c>
      <c r="E3126">
        <v>0</v>
      </c>
      <c r="F3126">
        <v>1</v>
      </c>
      <c r="G3126" t="str">
        <f t="shared" si="50"/>
        <v>782548|1|0|0|0|1</v>
      </c>
    </row>
    <row r="3127" spans="1:7" x14ac:dyDescent="0.25">
      <c r="A3127">
        <v>783161</v>
      </c>
      <c r="B3127">
        <v>1</v>
      </c>
      <c r="C3127">
        <v>0</v>
      </c>
      <c r="D3127">
        <v>0</v>
      </c>
      <c r="E3127">
        <v>1</v>
      </c>
      <c r="F3127">
        <v>0</v>
      </c>
      <c r="G3127" t="str">
        <f t="shared" si="50"/>
        <v>783161|1|0|0|1|0</v>
      </c>
    </row>
    <row r="3128" spans="1:7" x14ac:dyDescent="0.25">
      <c r="A3128">
        <v>783246</v>
      </c>
      <c r="B3128">
        <v>1</v>
      </c>
      <c r="C3128">
        <v>0</v>
      </c>
      <c r="D3128">
        <v>0</v>
      </c>
      <c r="E3128">
        <v>0</v>
      </c>
      <c r="F3128">
        <v>1</v>
      </c>
      <c r="G3128" t="str">
        <f t="shared" si="50"/>
        <v>783246|1|0|0|0|1</v>
      </c>
    </row>
    <row r="3129" spans="1:7" x14ac:dyDescent="0.25">
      <c r="A3129">
        <v>783349</v>
      </c>
      <c r="B3129">
        <v>1</v>
      </c>
      <c r="C3129">
        <v>0</v>
      </c>
      <c r="D3129">
        <v>0</v>
      </c>
      <c r="E3129">
        <v>0</v>
      </c>
      <c r="F3129">
        <v>1</v>
      </c>
      <c r="G3129" t="str">
        <f t="shared" si="50"/>
        <v>783349|1|0|0|0|1</v>
      </c>
    </row>
    <row r="3130" spans="1:7" x14ac:dyDescent="0.25">
      <c r="A3130">
        <v>783648</v>
      </c>
      <c r="B3130">
        <v>1</v>
      </c>
      <c r="C3130">
        <v>0</v>
      </c>
      <c r="D3130">
        <v>0</v>
      </c>
      <c r="E3130">
        <v>1</v>
      </c>
      <c r="F3130">
        <v>0</v>
      </c>
      <c r="G3130" t="str">
        <f t="shared" si="50"/>
        <v>783648|1|0|0|1|0</v>
      </c>
    </row>
    <row r="3131" spans="1:7" x14ac:dyDescent="0.25">
      <c r="A3131">
        <v>783844</v>
      </c>
      <c r="B3131">
        <v>1</v>
      </c>
      <c r="C3131">
        <v>0</v>
      </c>
      <c r="D3131">
        <v>0</v>
      </c>
      <c r="E3131">
        <v>0</v>
      </c>
      <c r="F3131">
        <v>1</v>
      </c>
      <c r="G3131" t="str">
        <f t="shared" si="50"/>
        <v>783844|1|0|0|0|1</v>
      </c>
    </row>
    <row r="3132" spans="1:7" x14ac:dyDescent="0.25">
      <c r="A3132">
        <v>783910</v>
      </c>
      <c r="B3132">
        <v>1</v>
      </c>
      <c r="C3132">
        <v>0</v>
      </c>
      <c r="D3132">
        <v>0</v>
      </c>
      <c r="E3132">
        <v>0</v>
      </c>
      <c r="F3132">
        <v>1</v>
      </c>
      <c r="G3132" t="str">
        <f t="shared" si="50"/>
        <v>783910|1|0|0|0|1</v>
      </c>
    </row>
    <row r="3133" spans="1:7" x14ac:dyDescent="0.25">
      <c r="A3133">
        <v>784159</v>
      </c>
      <c r="B3133">
        <v>1</v>
      </c>
      <c r="C3133">
        <v>0</v>
      </c>
      <c r="D3133">
        <v>0</v>
      </c>
      <c r="E3133">
        <v>0</v>
      </c>
      <c r="F3133">
        <v>1</v>
      </c>
      <c r="G3133" t="str">
        <f t="shared" si="50"/>
        <v>784159|1|0|0|0|1</v>
      </c>
    </row>
    <row r="3134" spans="1:7" x14ac:dyDescent="0.25">
      <c r="A3134">
        <v>784430</v>
      </c>
      <c r="B3134">
        <v>1</v>
      </c>
      <c r="C3134">
        <v>0</v>
      </c>
      <c r="D3134">
        <v>0</v>
      </c>
      <c r="E3134">
        <v>0</v>
      </c>
      <c r="F3134">
        <v>1</v>
      </c>
      <c r="G3134" t="str">
        <f t="shared" si="50"/>
        <v>784430|1|0|0|0|1</v>
      </c>
    </row>
    <row r="3135" spans="1:7" x14ac:dyDescent="0.25">
      <c r="A3135">
        <v>785147</v>
      </c>
      <c r="B3135">
        <v>1</v>
      </c>
      <c r="C3135">
        <v>0</v>
      </c>
      <c r="D3135">
        <v>0</v>
      </c>
      <c r="E3135">
        <v>0</v>
      </c>
      <c r="F3135">
        <v>1</v>
      </c>
      <c r="G3135" t="str">
        <f t="shared" si="50"/>
        <v>785147|1|0|0|0|1</v>
      </c>
    </row>
    <row r="3136" spans="1:7" x14ac:dyDescent="0.25">
      <c r="A3136">
        <v>785473</v>
      </c>
      <c r="B3136">
        <v>1</v>
      </c>
      <c r="C3136">
        <v>0</v>
      </c>
      <c r="D3136">
        <v>0</v>
      </c>
      <c r="E3136">
        <v>1</v>
      </c>
      <c r="F3136">
        <v>0</v>
      </c>
      <c r="G3136" t="str">
        <f t="shared" si="50"/>
        <v>785473|1|0|0|1|0</v>
      </c>
    </row>
    <row r="3137" spans="1:7" x14ac:dyDescent="0.25">
      <c r="A3137">
        <v>785857</v>
      </c>
      <c r="B3137">
        <v>1</v>
      </c>
      <c r="C3137">
        <v>0</v>
      </c>
      <c r="D3137">
        <v>0</v>
      </c>
      <c r="E3137">
        <v>0</v>
      </c>
      <c r="F3137">
        <v>1</v>
      </c>
      <c r="G3137" t="str">
        <f t="shared" si="50"/>
        <v>785857|1|0|0|0|1</v>
      </c>
    </row>
    <row r="3138" spans="1:7" x14ac:dyDescent="0.25">
      <c r="A3138">
        <v>785923</v>
      </c>
      <c r="B3138">
        <v>1</v>
      </c>
      <c r="C3138">
        <v>0</v>
      </c>
      <c r="D3138">
        <v>0</v>
      </c>
      <c r="E3138">
        <v>1</v>
      </c>
      <c r="F3138">
        <v>0</v>
      </c>
      <c r="G3138" t="str">
        <f t="shared" si="50"/>
        <v>785923|1|0|0|1|0</v>
      </c>
    </row>
    <row r="3139" spans="1:7" x14ac:dyDescent="0.25">
      <c r="A3139">
        <v>785932</v>
      </c>
      <c r="B3139">
        <v>1</v>
      </c>
      <c r="C3139">
        <v>0</v>
      </c>
      <c r="D3139">
        <v>0</v>
      </c>
      <c r="E3139">
        <v>0</v>
      </c>
      <c r="F3139">
        <v>1</v>
      </c>
      <c r="G3139" t="str">
        <f t="shared" si="50"/>
        <v>785932|1|0|0|0|1</v>
      </c>
    </row>
    <row r="3140" spans="1:7" x14ac:dyDescent="0.25">
      <c r="A3140">
        <v>785950</v>
      </c>
      <c r="B3140">
        <v>1</v>
      </c>
      <c r="C3140">
        <v>0</v>
      </c>
      <c r="D3140">
        <v>0</v>
      </c>
      <c r="E3140">
        <v>0</v>
      </c>
      <c r="F3140">
        <v>1</v>
      </c>
      <c r="G3140" t="str">
        <f t="shared" ref="G3140:G3203" si="51">CONCATENATE(A3140,"|",B3140,"|",C3140,"|",D3140,"|",E3140,"|",F3140)</f>
        <v>785950|1|0|0|0|1</v>
      </c>
    </row>
    <row r="3141" spans="1:7" x14ac:dyDescent="0.25">
      <c r="A3141">
        <v>786210</v>
      </c>
      <c r="B3141">
        <v>1</v>
      </c>
      <c r="C3141">
        <v>0</v>
      </c>
      <c r="D3141">
        <v>0</v>
      </c>
      <c r="E3141">
        <v>1</v>
      </c>
      <c r="F3141">
        <v>0</v>
      </c>
      <c r="G3141" t="str">
        <f t="shared" si="51"/>
        <v>786210|1|0|0|1|0</v>
      </c>
    </row>
    <row r="3142" spans="1:7" x14ac:dyDescent="0.25">
      <c r="A3142">
        <v>786256</v>
      </c>
      <c r="B3142">
        <v>1</v>
      </c>
      <c r="C3142">
        <v>0</v>
      </c>
      <c r="D3142">
        <v>0</v>
      </c>
      <c r="E3142">
        <v>0</v>
      </c>
      <c r="F3142">
        <v>1</v>
      </c>
      <c r="G3142" t="str">
        <f t="shared" si="51"/>
        <v>786256|1|0|0|0|1</v>
      </c>
    </row>
    <row r="3143" spans="1:7" x14ac:dyDescent="0.25">
      <c r="A3143">
        <v>786340</v>
      </c>
      <c r="B3143">
        <v>1</v>
      </c>
      <c r="C3143">
        <v>0</v>
      </c>
      <c r="D3143">
        <v>0</v>
      </c>
      <c r="E3143">
        <v>0</v>
      </c>
      <c r="F3143">
        <v>1</v>
      </c>
      <c r="G3143" t="str">
        <f t="shared" si="51"/>
        <v>786340|1|0|0|0|1</v>
      </c>
    </row>
    <row r="3144" spans="1:7" x14ac:dyDescent="0.25">
      <c r="A3144">
        <v>786555</v>
      </c>
      <c r="B3144">
        <v>1</v>
      </c>
      <c r="C3144">
        <v>0</v>
      </c>
      <c r="D3144">
        <v>0</v>
      </c>
      <c r="E3144">
        <v>0</v>
      </c>
      <c r="F3144">
        <v>1</v>
      </c>
      <c r="G3144" t="str">
        <f t="shared" si="51"/>
        <v>786555|1|0|0|0|1</v>
      </c>
    </row>
    <row r="3145" spans="1:7" x14ac:dyDescent="0.25">
      <c r="A3145">
        <v>786612</v>
      </c>
      <c r="B3145">
        <v>1</v>
      </c>
      <c r="C3145">
        <v>0</v>
      </c>
      <c r="D3145">
        <v>0</v>
      </c>
      <c r="E3145">
        <v>1</v>
      </c>
      <c r="F3145">
        <v>0</v>
      </c>
      <c r="G3145" t="str">
        <f t="shared" si="51"/>
        <v>786612|1|0|0|1|0</v>
      </c>
    </row>
    <row r="3146" spans="1:7" x14ac:dyDescent="0.25">
      <c r="A3146">
        <v>786733</v>
      </c>
      <c r="B3146">
        <v>1</v>
      </c>
      <c r="C3146">
        <v>0</v>
      </c>
      <c r="D3146">
        <v>0</v>
      </c>
      <c r="E3146">
        <v>0</v>
      </c>
      <c r="F3146">
        <v>1</v>
      </c>
      <c r="G3146" t="str">
        <f t="shared" si="51"/>
        <v>786733|1|0|0|0|1</v>
      </c>
    </row>
    <row r="3147" spans="1:7" x14ac:dyDescent="0.25">
      <c r="A3147">
        <v>786948</v>
      </c>
      <c r="B3147">
        <v>1</v>
      </c>
      <c r="C3147">
        <v>0</v>
      </c>
      <c r="D3147">
        <v>0</v>
      </c>
      <c r="E3147">
        <v>0</v>
      </c>
      <c r="F3147">
        <v>1</v>
      </c>
      <c r="G3147" t="str">
        <f t="shared" si="51"/>
        <v>786948|1|0|0|0|1</v>
      </c>
    </row>
    <row r="3148" spans="1:7" x14ac:dyDescent="0.25">
      <c r="A3148">
        <v>787141</v>
      </c>
      <c r="B3148">
        <v>1</v>
      </c>
      <c r="C3148">
        <v>0</v>
      </c>
      <c r="D3148">
        <v>0</v>
      </c>
      <c r="E3148">
        <v>0</v>
      </c>
      <c r="F3148">
        <v>1</v>
      </c>
      <c r="G3148" t="str">
        <f t="shared" si="51"/>
        <v>787141|1|0|0|0|1</v>
      </c>
    </row>
    <row r="3149" spans="1:7" x14ac:dyDescent="0.25">
      <c r="A3149">
        <v>787459</v>
      </c>
      <c r="B3149">
        <v>1</v>
      </c>
      <c r="C3149">
        <v>0</v>
      </c>
      <c r="D3149">
        <v>0</v>
      </c>
      <c r="E3149">
        <v>0</v>
      </c>
      <c r="F3149">
        <v>1</v>
      </c>
      <c r="G3149" t="str">
        <f t="shared" si="51"/>
        <v>787459|1|0|0|0|1</v>
      </c>
    </row>
    <row r="3150" spans="1:7" x14ac:dyDescent="0.25">
      <c r="A3150">
        <v>787842</v>
      </c>
      <c r="B3150">
        <v>1</v>
      </c>
      <c r="C3150">
        <v>0</v>
      </c>
      <c r="D3150">
        <v>0</v>
      </c>
      <c r="E3150">
        <v>0</v>
      </c>
      <c r="F3150">
        <v>1</v>
      </c>
      <c r="G3150" t="str">
        <f t="shared" si="51"/>
        <v>787842|1|0|0|0|1</v>
      </c>
    </row>
    <row r="3151" spans="1:7" x14ac:dyDescent="0.25">
      <c r="A3151">
        <v>788559</v>
      </c>
      <c r="B3151">
        <v>1</v>
      </c>
      <c r="C3151">
        <v>0</v>
      </c>
      <c r="D3151">
        <v>0</v>
      </c>
      <c r="E3151">
        <v>0</v>
      </c>
      <c r="F3151">
        <v>1</v>
      </c>
      <c r="G3151" t="str">
        <f t="shared" si="51"/>
        <v>788559|1|0|0|0|1</v>
      </c>
    </row>
    <row r="3152" spans="1:7" x14ac:dyDescent="0.25">
      <c r="A3152">
        <v>788652</v>
      </c>
      <c r="B3152">
        <v>1</v>
      </c>
      <c r="C3152">
        <v>0</v>
      </c>
      <c r="D3152">
        <v>0</v>
      </c>
      <c r="E3152">
        <v>0</v>
      </c>
      <c r="F3152">
        <v>1</v>
      </c>
      <c r="G3152" t="str">
        <f t="shared" si="51"/>
        <v>788652|1|0|0|0|1</v>
      </c>
    </row>
    <row r="3153" spans="1:7" x14ac:dyDescent="0.25">
      <c r="A3153">
        <v>788773</v>
      </c>
      <c r="B3153">
        <v>1</v>
      </c>
      <c r="C3153">
        <v>0</v>
      </c>
      <c r="D3153">
        <v>0</v>
      </c>
      <c r="E3153">
        <v>0</v>
      </c>
      <c r="F3153">
        <v>1</v>
      </c>
      <c r="G3153" t="str">
        <f t="shared" si="51"/>
        <v>788773|1|0|0|0|1</v>
      </c>
    </row>
    <row r="3154" spans="1:7" x14ac:dyDescent="0.25">
      <c r="A3154">
        <v>789051</v>
      </c>
      <c r="B3154">
        <v>1</v>
      </c>
      <c r="C3154">
        <v>0</v>
      </c>
      <c r="D3154">
        <v>0</v>
      </c>
      <c r="E3154">
        <v>0</v>
      </c>
      <c r="F3154">
        <v>1</v>
      </c>
      <c r="G3154" t="str">
        <f t="shared" si="51"/>
        <v>789051|1|0|0|0|1</v>
      </c>
    </row>
    <row r="3155" spans="1:7" x14ac:dyDescent="0.25">
      <c r="A3155">
        <v>790150</v>
      </c>
      <c r="B3155">
        <v>1</v>
      </c>
      <c r="C3155">
        <v>0</v>
      </c>
      <c r="D3155">
        <v>0</v>
      </c>
      <c r="E3155">
        <v>0</v>
      </c>
      <c r="F3155">
        <v>1</v>
      </c>
      <c r="G3155" t="str">
        <f t="shared" si="51"/>
        <v>790150|1|0|0|0|1</v>
      </c>
    </row>
    <row r="3156" spans="1:7" x14ac:dyDescent="0.25">
      <c r="A3156">
        <v>790271</v>
      </c>
      <c r="B3156">
        <v>1</v>
      </c>
      <c r="C3156">
        <v>0</v>
      </c>
      <c r="D3156">
        <v>0</v>
      </c>
      <c r="E3156">
        <v>0</v>
      </c>
      <c r="F3156">
        <v>1</v>
      </c>
      <c r="G3156" t="str">
        <f t="shared" si="51"/>
        <v>790271|1|0|0|0|1</v>
      </c>
    </row>
    <row r="3157" spans="1:7" x14ac:dyDescent="0.25">
      <c r="A3157">
        <v>790543</v>
      </c>
      <c r="B3157">
        <v>1</v>
      </c>
      <c r="C3157">
        <v>0</v>
      </c>
      <c r="D3157">
        <v>0</v>
      </c>
      <c r="E3157">
        <v>1</v>
      </c>
      <c r="F3157">
        <v>0</v>
      </c>
      <c r="G3157" t="str">
        <f t="shared" si="51"/>
        <v>790543|1|0|0|1|0</v>
      </c>
    </row>
    <row r="3158" spans="1:7" x14ac:dyDescent="0.25">
      <c r="A3158">
        <v>790703</v>
      </c>
      <c r="B3158">
        <v>1</v>
      </c>
      <c r="C3158">
        <v>0</v>
      </c>
      <c r="D3158">
        <v>0</v>
      </c>
      <c r="E3158">
        <v>0</v>
      </c>
      <c r="F3158">
        <v>1</v>
      </c>
      <c r="G3158" t="str">
        <f t="shared" si="51"/>
        <v>790703|1|0|0|0|1</v>
      </c>
    </row>
    <row r="3159" spans="1:7" x14ac:dyDescent="0.25">
      <c r="A3159">
        <v>790918</v>
      </c>
      <c r="B3159">
        <v>1</v>
      </c>
      <c r="C3159">
        <v>0</v>
      </c>
      <c r="D3159">
        <v>0</v>
      </c>
      <c r="E3159">
        <v>1</v>
      </c>
      <c r="F3159">
        <v>0</v>
      </c>
      <c r="G3159" t="str">
        <f t="shared" si="51"/>
        <v>790918|1|0|0|1|0</v>
      </c>
    </row>
    <row r="3160" spans="1:7" x14ac:dyDescent="0.25">
      <c r="A3160">
        <v>791072</v>
      </c>
      <c r="B3160">
        <v>1</v>
      </c>
      <c r="C3160">
        <v>0</v>
      </c>
      <c r="D3160">
        <v>0</v>
      </c>
      <c r="E3160">
        <v>0</v>
      </c>
      <c r="F3160">
        <v>1</v>
      </c>
      <c r="G3160" t="str">
        <f t="shared" si="51"/>
        <v>791072|1|0|0|0|1</v>
      </c>
    </row>
    <row r="3161" spans="1:7" x14ac:dyDescent="0.25">
      <c r="A3161">
        <v>791353</v>
      </c>
      <c r="B3161">
        <v>1</v>
      </c>
      <c r="C3161">
        <v>0</v>
      </c>
      <c r="D3161">
        <v>0</v>
      </c>
      <c r="E3161">
        <v>0</v>
      </c>
      <c r="F3161">
        <v>1</v>
      </c>
      <c r="G3161" t="str">
        <f t="shared" si="51"/>
        <v>791353|1|0|0|0|1</v>
      </c>
    </row>
    <row r="3162" spans="1:7" x14ac:dyDescent="0.25">
      <c r="A3162">
        <v>791821</v>
      </c>
      <c r="B3162">
        <v>1</v>
      </c>
      <c r="C3162">
        <v>0</v>
      </c>
      <c r="D3162">
        <v>0</v>
      </c>
      <c r="E3162">
        <v>0</v>
      </c>
      <c r="F3162">
        <v>1</v>
      </c>
      <c r="G3162" t="str">
        <f t="shared" si="51"/>
        <v>791821|1|0|0|0|1</v>
      </c>
    </row>
    <row r="3163" spans="1:7" x14ac:dyDescent="0.25">
      <c r="A3163">
        <v>791942</v>
      </c>
      <c r="B3163">
        <v>1</v>
      </c>
      <c r="C3163">
        <v>0</v>
      </c>
      <c r="D3163">
        <v>0</v>
      </c>
      <c r="E3163">
        <v>0</v>
      </c>
      <c r="F3163">
        <v>1</v>
      </c>
      <c r="G3163" t="str">
        <f t="shared" si="51"/>
        <v>791942|1|0|0|0|1</v>
      </c>
    </row>
    <row r="3164" spans="1:7" x14ac:dyDescent="0.25">
      <c r="A3164">
        <v>792248</v>
      </c>
      <c r="B3164">
        <v>1</v>
      </c>
      <c r="C3164">
        <v>0</v>
      </c>
      <c r="D3164">
        <v>0</v>
      </c>
      <c r="E3164">
        <v>0</v>
      </c>
      <c r="F3164">
        <v>1</v>
      </c>
      <c r="G3164" t="str">
        <f t="shared" si="51"/>
        <v>792248|1|0|0|0|1</v>
      </c>
    </row>
    <row r="3165" spans="1:7" x14ac:dyDescent="0.25">
      <c r="A3165">
        <v>792453</v>
      </c>
      <c r="B3165">
        <v>1</v>
      </c>
      <c r="C3165">
        <v>0</v>
      </c>
      <c r="D3165">
        <v>0</v>
      </c>
      <c r="E3165">
        <v>0</v>
      </c>
      <c r="F3165">
        <v>1</v>
      </c>
      <c r="G3165" t="str">
        <f t="shared" si="51"/>
        <v>792453|1|0|0|0|1</v>
      </c>
    </row>
    <row r="3166" spans="1:7" x14ac:dyDescent="0.25">
      <c r="A3166">
        <v>792640</v>
      </c>
      <c r="B3166">
        <v>1</v>
      </c>
      <c r="C3166">
        <v>0</v>
      </c>
      <c r="D3166">
        <v>0</v>
      </c>
      <c r="E3166">
        <v>0</v>
      </c>
      <c r="F3166">
        <v>1</v>
      </c>
      <c r="G3166" t="str">
        <f t="shared" si="51"/>
        <v>792640|1|0|0|0|1</v>
      </c>
    </row>
    <row r="3167" spans="1:7" x14ac:dyDescent="0.25">
      <c r="A3167">
        <v>792659</v>
      </c>
      <c r="B3167">
        <v>1</v>
      </c>
      <c r="C3167">
        <v>0</v>
      </c>
      <c r="D3167">
        <v>0</v>
      </c>
      <c r="E3167">
        <v>0</v>
      </c>
      <c r="F3167">
        <v>1</v>
      </c>
      <c r="G3167" t="str">
        <f t="shared" si="51"/>
        <v>792659|1|0|0|0|1</v>
      </c>
    </row>
    <row r="3168" spans="1:7" x14ac:dyDescent="0.25">
      <c r="A3168">
        <v>794149</v>
      </c>
      <c r="B3168">
        <v>1</v>
      </c>
      <c r="C3168">
        <v>0</v>
      </c>
      <c r="D3168">
        <v>0</v>
      </c>
      <c r="E3168">
        <v>0</v>
      </c>
      <c r="F3168">
        <v>1</v>
      </c>
      <c r="G3168" t="str">
        <f t="shared" si="51"/>
        <v>794149|1|0|0|0|1</v>
      </c>
    </row>
    <row r="3169" spans="1:7" x14ac:dyDescent="0.25">
      <c r="A3169">
        <v>794336</v>
      </c>
      <c r="B3169">
        <v>1</v>
      </c>
      <c r="C3169">
        <v>0</v>
      </c>
      <c r="D3169">
        <v>0</v>
      </c>
      <c r="E3169">
        <v>0</v>
      </c>
      <c r="F3169">
        <v>1</v>
      </c>
      <c r="G3169" t="str">
        <f t="shared" si="51"/>
        <v>794336|1|0|0|0|1</v>
      </c>
    </row>
    <row r="3170" spans="1:7" x14ac:dyDescent="0.25">
      <c r="A3170">
        <v>794345</v>
      </c>
      <c r="B3170">
        <v>1</v>
      </c>
      <c r="C3170">
        <v>0</v>
      </c>
      <c r="D3170">
        <v>0</v>
      </c>
      <c r="E3170">
        <v>0</v>
      </c>
      <c r="F3170">
        <v>1</v>
      </c>
      <c r="G3170" t="str">
        <f t="shared" si="51"/>
        <v>794345|1|0|0|0|1</v>
      </c>
    </row>
    <row r="3171" spans="1:7" x14ac:dyDescent="0.25">
      <c r="A3171">
        <v>794475</v>
      </c>
      <c r="B3171">
        <v>1</v>
      </c>
      <c r="C3171">
        <v>0</v>
      </c>
      <c r="D3171">
        <v>0</v>
      </c>
      <c r="E3171">
        <v>0</v>
      </c>
      <c r="F3171">
        <v>1</v>
      </c>
      <c r="G3171" t="str">
        <f t="shared" si="51"/>
        <v>794475|1|0|0|0|1</v>
      </c>
    </row>
    <row r="3172" spans="1:7" x14ac:dyDescent="0.25">
      <c r="A3172">
        <v>794653</v>
      </c>
      <c r="B3172">
        <v>1</v>
      </c>
      <c r="C3172">
        <v>0</v>
      </c>
      <c r="D3172">
        <v>0</v>
      </c>
      <c r="E3172">
        <v>0</v>
      </c>
      <c r="F3172">
        <v>1</v>
      </c>
      <c r="G3172" t="str">
        <f t="shared" si="51"/>
        <v>794653|1|0|0|0|1</v>
      </c>
    </row>
    <row r="3173" spans="1:7" x14ac:dyDescent="0.25">
      <c r="A3173">
        <v>795249</v>
      </c>
      <c r="B3173">
        <v>1</v>
      </c>
      <c r="C3173">
        <v>0</v>
      </c>
      <c r="D3173">
        <v>0</v>
      </c>
      <c r="E3173">
        <v>0</v>
      </c>
      <c r="F3173">
        <v>1</v>
      </c>
      <c r="G3173" t="str">
        <f t="shared" si="51"/>
        <v>795249|1|0|0|0|1</v>
      </c>
    </row>
    <row r="3174" spans="1:7" x14ac:dyDescent="0.25">
      <c r="A3174">
        <v>795548</v>
      </c>
      <c r="B3174">
        <v>1</v>
      </c>
      <c r="C3174">
        <v>0</v>
      </c>
      <c r="D3174">
        <v>0</v>
      </c>
      <c r="E3174">
        <v>0</v>
      </c>
      <c r="F3174">
        <v>1</v>
      </c>
      <c r="G3174" t="str">
        <f t="shared" si="51"/>
        <v>795548|1|0|0|0|1</v>
      </c>
    </row>
    <row r="3175" spans="1:7" x14ac:dyDescent="0.25">
      <c r="A3175">
        <v>795959</v>
      </c>
      <c r="B3175">
        <v>1</v>
      </c>
      <c r="C3175">
        <v>0</v>
      </c>
      <c r="D3175">
        <v>0</v>
      </c>
      <c r="E3175">
        <v>0</v>
      </c>
      <c r="F3175">
        <v>1</v>
      </c>
      <c r="G3175" t="str">
        <f t="shared" si="51"/>
        <v>795959|1|0|0|0|1</v>
      </c>
    </row>
    <row r="3176" spans="1:7" x14ac:dyDescent="0.25">
      <c r="A3176">
        <v>795968</v>
      </c>
      <c r="B3176">
        <v>1</v>
      </c>
      <c r="C3176">
        <v>0</v>
      </c>
      <c r="D3176">
        <v>1</v>
      </c>
      <c r="E3176">
        <v>0</v>
      </c>
      <c r="F3176">
        <v>0</v>
      </c>
      <c r="G3176" t="str">
        <f t="shared" si="51"/>
        <v>795968|1|0|1|0|0</v>
      </c>
    </row>
    <row r="3177" spans="1:7" x14ac:dyDescent="0.25">
      <c r="A3177">
        <v>796152</v>
      </c>
      <c r="B3177">
        <v>1</v>
      </c>
      <c r="C3177">
        <v>0</v>
      </c>
      <c r="D3177">
        <v>0</v>
      </c>
      <c r="E3177">
        <v>0</v>
      </c>
      <c r="F3177">
        <v>1</v>
      </c>
      <c r="G3177" t="str">
        <f t="shared" si="51"/>
        <v>796152|1|0|0|0|1</v>
      </c>
    </row>
    <row r="3178" spans="1:7" x14ac:dyDescent="0.25">
      <c r="A3178">
        <v>796451</v>
      </c>
      <c r="B3178">
        <v>1</v>
      </c>
      <c r="C3178">
        <v>0</v>
      </c>
      <c r="D3178">
        <v>0</v>
      </c>
      <c r="E3178">
        <v>0</v>
      </c>
      <c r="F3178">
        <v>1</v>
      </c>
      <c r="G3178" t="str">
        <f t="shared" si="51"/>
        <v>796451|1|0|0|0|1</v>
      </c>
    </row>
    <row r="3179" spans="1:7" x14ac:dyDescent="0.25">
      <c r="A3179">
        <v>796572</v>
      </c>
      <c r="B3179">
        <v>1</v>
      </c>
      <c r="C3179">
        <v>0</v>
      </c>
      <c r="D3179">
        <v>0</v>
      </c>
      <c r="E3179">
        <v>0</v>
      </c>
      <c r="F3179">
        <v>1</v>
      </c>
      <c r="G3179" t="str">
        <f t="shared" si="51"/>
        <v>796572|1|0|0|0|1</v>
      </c>
    </row>
    <row r="3180" spans="1:7" x14ac:dyDescent="0.25">
      <c r="A3180">
        <v>796657</v>
      </c>
      <c r="B3180">
        <v>1</v>
      </c>
      <c r="C3180">
        <v>0</v>
      </c>
      <c r="D3180">
        <v>0</v>
      </c>
      <c r="E3180">
        <v>0</v>
      </c>
      <c r="F3180">
        <v>1</v>
      </c>
      <c r="G3180" t="str">
        <f t="shared" si="51"/>
        <v>796657|1|0|0|0|1</v>
      </c>
    </row>
    <row r="3181" spans="1:7" x14ac:dyDescent="0.25">
      <c r="A3181">
        <v>797140</v>
      </c>
      <c r="B3181">
        <v>1</v>
      </c>
      <c r="C3181">
        <v>0</v>
      </c>
      <c r="D3181">
        <v>0</v>
      </c>
      <c r="E3181">
        <v>0</v>
      </c>
      <c r="F3181">
        <v>1</v>
      </c>
      <c r="G3181" t="str">
        <f t="shared" si="51"/>
        <v>797140|1|0|0|0|1</v>
      </c>
    </row>
    <row r="3182" spans="1:7" x14ac:dyDescent="0.25">
      <c r="A3182">
        <v>797775</v>
      </c>
      <c r="B3182">
        <v>1</v>
      </c>
      <c r="C3182">
        <v>0</v>
      </c>
      <c r="D3182">
        <v>0</v>
      </c>
      <c r="E3182">
        <v>1</v>
      </c>
      <c r="F3182">
        <v>0</v>
      </c>
      <c r="G3182" t="str">
        <f t="shared" si="51"/>
        <v>797775|1|0|0|1|0</v>
      </c>
    </row>
    <row r="3183" spans="1:7" x14ac:dyDescent="0.25">
      <c r="A3183">
        <v>798512</v>
      </c>
      <c r="B3183">
        <v>1</v>
      </c>
      <c r="C3183">
        <v>0</v>
      </c>
      <c r="D3183">
        <v>0</v>
      </c>
      <c r="E3183">
        <v>0</v>
      </c>
      <c r="F3183">
        <v>1</v>
      </c>
      <c r="G3183" t="str">
        <f t="shared" si="51"/>
        <v>798512|1|0|0|0|1</v>
      </c>
    </row>
    <row r="3184" spans="1:7" x14ac:dyDescent="0.25">
      <c r="A3184">
        <v>799359</v>
      </c>
      <c r="B3184">
        <v>1</v>
      </c>
      <c r="C3184">
        <v>0</v>
      </c>
      <c r="D3184">
        <v>0</v>
      </c>
      <c r="E3184">
        <v>0</v>
      </c>
      <c r="F3184">
        <v>1</v>
      </c>
      <c r="G3184" t="str">
        <f t="shared" si="51"/>
        <v>799359|1|0|0|0|1</v>
      </c>
    </row>
    <row r="3185" spans="1:7" x14ac:dyDescent="0.25">
      <c r="A3185">
        <v>799751</v>
      </c>
      <c r="B3185">
        <v>1</v>
      </c>
      <c r="C3185">
        <v>0</v>
      </c>
      <c r="D3185">
        <v>0</v>
      </c>
      <c r="E3185">
        <v>0</v>
      </c>
      <c r="F3185">
        <v>1</v>
      </c>
      <c r="G3185" t="str">
        <f t="shared" si="51"/>
        <v>799751|1|0|0|0|1</v>
      </c>
    </row>
    <row r="3186" spans="1:7" x14ac:dyDescent="0.25">
      <c r="A3186">
        <v>799854</v>
      </c>
      <c r="B3186">
        <v>1</v>
      </c>
      <c r="C3186">
        <v>0</v>
      </c>
      <c r="D3186">
        <v>0</v>
      </c>
      <c r="E3186">
        <v>0</v>
      </c>
      <c r="F3186">
        <v>1</v>
      </c>
      <c r="G3186" t="str">
        <f t="shared" si="51"/>
        <v>799854|1|0|0|0|1</v>
      </c>
    </row>
    <row r="3187" spans="1:7" x14ac:dyDescent="0.25">
      <c r="A3187">
        <v>799939</v>
      </c>
      <c r="B3187">
        <v>1</v>
      </c>
      <c r="C3187">
        <v>0</v>
      </c>
      <c r="D3187">
        <v>0</v>
      </c>
      <c r="E3187">
        <v>0</v>
      </c>
      <c r="F3187">
        <v>1</v>
      </c>
      <c r="G3187" t="str">
        <f t="shared" si="51"/>
        <v>799939|1|0|0|0|1</v>
      </c>
    </row>
    <row r="3188" spans="1:7" x14ac:dyDescent="0.25">
      <c r="A3188">
        <v>799948</v>
      </c>
      <c r="B3188">
        <v>1</v>
      </c>
      <c r="C3188">
        <v>0</v>
      </c>
      <c r="D3188">
        <v>0</v>
      </c>
      <c r="E3188">
        <v>0</v>
      </c>
      <c r="F3188">
        <v>1</v>
      </c>
      <c r="G3188" t="str">
        <f t="shared" si="51"/>
        <v>799948|1|0|0|0|1</v>
      </c>
    </row>
    <row r="3189" spans="1:7" x14ac:dyDescent="0.25">
      <c r="A3189">
        <v>800134</v>
      </c>
      <c r="B3189">
        <v>1</v>
      </c>
      <c r="C3189">
        <v>0</v>
      </c>
      <c r="D3189">
        <v>0</v>
      </c>
      <c r="E3189">
        <v>0</v>
      </c>
      <c r="F3189">
        <v>1</v>
      </c>
      <c r="G3189" t="str">
        <f t="shared" si="51"/>
        <v>800134|1|0|0|0|1</v>
      </c>
    </row>
    <row r="3190" spans="1:7" x14ac:dyDescent="0.25">
      <c r="A3190">
        <v>800442</v>
      </c>
      <c r="B3190">
        <v>1</v>
      </c>
      <c r="C3190">
        <v>0</v>
      </c>
      <c r="D3190">
        <v>0</v>
      </c>
      <c r="E3190">
        <v>0</v>
      </c>
      <c r="F3190">
        <v>1</v>
      </c>
      <c r="G3190" t="str">
        <f t="shared" si="51"/>
        <v>800442|1|0|0|0|1</v>
      </c>
    </row>
    <row r="3191" spans="1:7" x14ac:dyDescent="0.25">
      <c r="A3191">
        <v>800479</v>
      </c>
      <c r="B3191">
        <v>1</v>
      </c>
      <c r="C3191">
        <v>0</v>
      </c>
      <c r="D3191">
        <v>0</v>
      </c>
      <c r="E3191">
        <v>0</v>
      </c>
      <c r="F3191">
        <v>1</v>
      </c>
      <c r="G3191" t="str">
        <f t="shared" si="51"/>
        <v>800479|1|0|0|0|1</v>
      </c>
    </row>
    <row r="3192" spans="1:7" x14ac:dyDescent="0.25">
      <c r="A3192">
        <v>800657</v>
      </c>
      <c r="B3192">
        <v>1</v>
      </c>
      <c r="C3192">
        <v>0</v>
      </c>
      <c r="D3192">
        <v>1</v>
      </c>
      <c r="E3192">
        <v>0</v>
      </c>
      <c r="F3192">
        <v>0</v>
      </c>
      <c r="G3192" t="str">
        <f t="shared" si="51"/>
        <v>800657|1|0|1|0|0</v>
      </c>
    </row>
    <row r="3193" spans="1:7" x14ac:dyDescent="0.25">
      <c r="A3193">
        <v>800853</v>
      </c>
      <c r="B3193">
        <v>1</v>
      </c>
      <c r="C3193">
        <v>0</v>
      </c>
      <c r="D3193">
        <v>0</v>
      </c>
      <c r="E3193">
        <v>0</v>
      </c>
      <c r="F3193">
        <v>1</v>
      </c>
      <c r="G3193" t="str">
        <f t="shared" si="51"/>
        <v>800853|1|0|0|0|1</v>
      </c>
    </row>
    <row r="3194" spans="1:7" x14ac:dyDescent="0.25">
      <c r="A3194">
        <v>801047</v>
      </c>
      <c r="B3194">
        <v>1</v>
      </c>
      <c r="C3194">
        <v>0</v>
      </c>
      <c r="D3194">
        <v>0</v>
      </c>
      <c r="E3194">
        <v>0</v>
      </c>
      <c r="F3194">
        <v>1</v>
      </c>
      <c r="G3194" t="str">
        <f t="shared" si="51"/>
        <v>801047|1|0|0|0|1</v>
      </c>
    </row>
    <row r="3195" spans="1:7" x14ac:dyDescent="0.25">
      <c r="A3195">
        <v>801056</v>
      </c>
      <c r="B3195">
        <v>1</v>
      </c>
      <c r="C3195">
        <v>0</v>
      </c>
      <c r="D3195">
        <v>0</v>
      </c>
      <c r="E3195">
        <v>0</v>
      </c>
      <c r="F3195">
        <v>1</v>
      </c>
      <c r="G3195" t="str">
        <f t="shared" si="51"/>
        <v>801056|1|0|0|0|1</v>
      </c>
    </row>
    <row r="3196" spans="1:7" x14ac:dyDescent="0.25">
      <c r="A3196">
        <v>801654</v>
      </c>
      <c r="B3196">
        <v>1</v>
      </c>
      <c r="C3196">
        <v>0</v>
      </c>
      <c r="D3196">
        <v>0</v>
      </c>
      <c r="E3196">
        <v>0</v>
      </c>
      <c r="F3196">
        <v>1</v>
      </c>
      <c r="G3196" t="str">
        <f t="shared" si="51"/>
        <v>801654|1|0|0|0|1</v>
      </c>
    </row>
    <row r="3197" spans="1:7" x14ac:dyDescent="0.25">
      <c r="A3197">
        <v>802866</v>
      </c>
      <c r="B3197">
        <v>1</v>
      </c>
      <c r="C3197">
        <v>1</v>
      </c>
      <c r="D3197">
        <v>0</v>
      </c>
      <c r="E3197">
        <v>0</v>
      </c>
      <c r="F3197">
        <v>0</v>
      </c>
      <c r="G3197" t="str">
        <f t="shared" si="51"/>
        <v>802866|1|1|0|0|0</v>
      </c>
    </row>
    <row r="3198" spans="1:7" x14ac:dyDescent="0.25">
      <c r="A3198">
        <v>803256</v>
      </c>
      <c r="B3198">
        <v>1</v>
      </c>
      <c r="C3198">
        <v>0</v>
      </c>
      <c r="D3198">
        <v>0</v>
      </c>
      <c r="E3198">
        <v>0</v>
      </c>
      <c r="F3198">
        <v>1</v>
      </c>
      <c r="G3198" t="str">
        <f t="shared" si="51"/>
        <v>803256|1|0|0|0|1</v>
      </c>
    </row>
    <row r="3199" spans="1:7" x14ac:dyDescent="0.25">
      <c r="A3199">
        <v>803265</v>
      </c>
      <c r="B3199">
        <v>1</v>
      </c>
      <c r="C3199">
        <v>0</v>
      </c>
      <c r="D3199">
        <v>0</v>
      </c>
      <c r="E3199">
        <v>0</v>
      </c>
      <c r="F3199">
        <v>1</v>
      </c>
      <c r="G3199" t="str">
        <f t="shared" si="51"/>
        <v>803265|1|0|0|0|1</v>
      </c>
    </row>
    <row r="3200" spans="1:7" x14ac:dyDescent="0.25">
      <c r="A3200">
        <v>803649</v>
      </c>
      <c r="B3200">
        <v>1</v>
      </c>
      <c r="C3200">
        <v>0</v>
      </c>
      <c r="D3200">
        <v>0</v>
      </c>
      <c r="E3200">
        <v>0</v>
      </c>
      <c r="F3200">
        <v>1</v>
      </c>
      <c r="G3200" t="str">
        <f t="shared" si="51"/>
        <v>803649|1|0|0|0|1</v>
      </c>
    </row>
    <row r="3201" spans="1:7" x14ac:dyDescent="0.25">
      <c r="A3201">
        <v>803658</v>
      </c>
      <c r="B3201">
        <v>1</v>
      </c>
      <c r="C3201">
        <v>0</v>
      </c>
      <c r="D3201">
        <v>0</v>
      </c>
      <c r="E3201">
        <v>0</v>
      </c>
      <c r="F3201">
        <v>1</v>
      </c>
      <c r="G3201" t="str">
        <f t="shared" si="51"/>
        <v>803658|1|0|0|0|1</v>
      </c>
    </row>
    <row r="3202" spans="1:7" x14ac:dyDescent="0.25">
      <c r="A3202">
        <v>803957</v>
      </c>
      <c r="B3202">
        <v>1</v>
      </c>
      <c r="C3202">
        <v>0</v>
      </c>
      <c r="D3202">
        <v>0</v>
      </c>
      <c r="E3202">
        <v>0</v>
      </c>
      <c r="F3202">
        <v>1</v>
      </c>
      <c r="G3202" t="str">
        <f t="shared" si="51"/>
        <v>803957|1|0|0|0|1</v>
      </c>
    </row>
    <row r="3203" spans="1:7" x14ac:dyDescent="0.25">
      <c r="A3203">
        <v>804150</v>
      </c>
      <c r="B3203">
        <v>1</v>
      </c>
      <c r="C3203">
        <v>0</v>
      </c>
      <c r="D3203">
        <v>0</v>
      </c>
      <c r="E3203">
        <v>0</v>
      </c>
      <c r="F3203">
        <v>1</v>
      </c>
      <c r="G3203" t="str">
        <f t="shared" si="51"/>
        <v>804150|1|0|0|0|1</v>
      </c>
    </row>
    <row r="3204" spans="1:7" x14ac:dyDescent="0.25">
      <c r="A3204">
        <v>804338</v>
      </c>
      <c r="B3204">
        <v>1</v>
      </c>
      <c r="C3204">
        <v>0</v>
      </c>
      <c r="D3204">
        <v>0</v>
      </c>
      <c r="E3204">
        <v>1</v>
      </c>
      <c r="F3204">
        <v>0</v>
      </c>
      <c r="G3204" t="str">
        <f t="shared" ref="G3204:G3267" si="52">CONCATENATE(A3204,"|",B3204,"|",C3204,"|",D3204,"|",E3204,"|",F3204)</f>
        <v>804338|1|0|0|1|0</v>
      </c>
    </row>
    <row r="3205" spans="1:7" x14ac:dyDescent="0.25">
      <c r="A3205">
        <v>804374</v>
      </c>
      <c r="B3205">
        <v>1</v>
      </c>
      <c r="C3205">
        <v>0</v>
      </c>
      <c r="D3205">
        <v>0</v>
      </c>
      <c r="E3205">
        <v>0</v>
      </c>
      <c r="F3205">
        <v>1</v>
      </c>
      <c r="G3205" t="str">
        <f t="shared" si="52"/>
        <v>804374|1|0|0|0|1</v>
      </c>
    </row>
    <row r="3206" spans="1:7" x14ac:dyDescent="0.25">
      <c r="A3206">
        <v>804422</v>
      </c>
      <c r="B3206">
        <v>1</v>
      </c>
      <c r="C3206">
        <v>0</v>
      </c>
      <c r="D3206">
        <v>0</v>
      </c>
      <c r="E3206">
        <v>0</v>
      </c>
      <c r="F3206">
        <v>1</v>
      </c>
      <c r="G3206" t="str">
        <f t="shared" si="52"/>
        <v>804422|1|0|0|0|1</v>
      </c>
    </row>
    <row r="3207" spans="1:7" x14ac:dyDescent="0.25">
      <c r="A3207">
        <v>804860</v>
      </c>
      <c r="B3207">
        <v>1</v>
      </c>
      <c r="C3207">
        <v>0</v>
      </c>
      <c r="D3207">
        <v>0</v>
      </c>
      <c r="E3207">
        <v>0</v>
      </c>
      <c r="F3207">
        <v>1</v>
      </c>
      <c r="G3207" t="str">
        <f t="shared" si="52"/>
        <v>804860|1|0|0|0|1</v>
      </c>
    </row>
    <row r="3208" spans="1:7" x14ac:dyDescent="0.25">
      <c r="A3208">
        <v>804963</v>
      </c>
      <c r="B3208">
        <v>1</v>
      </c>
      <c r="C3208">
        <v>0</v>
      </c>
      <c r="D3208">
        <v>1</v>
      </c>
      <c r="E3208">
        <v>0</v>
      </c>
      <c r="F3208">
        <v>0</v>
      </c>
      <c r="G3208" t="str">
        <f t="shared" si="52"/>
        <v>804963|1|0|1|0|0</v>
      </c>
    </row>
    <row r="3209" spans="1:7" x14ac:dyDescent="0.25">
      <c r="A3209">
        <v>805045</v>
      </c>
      <c r="B3209">
        <v>1</v>
      </c>
      <c r="C3209">
        <v>0</v>
      </c>
      <c r="D3209">
        <v>0</v>
      </c>
      <c r="E3209">
        <v>0</v>
      </c>
      <c r="F3209">
        <v>1</v>
      </c>
      <c r="G3209" t="str">
        <f t="shared" si="52"/>
        <v>805045|1|0|0|0|1</v>
      </c>
    </row>
    <row r="3210" spans="1:7" x14ac:dyDescent="0.25">
      <c r="A3210">
        <v>805250</v>
      </c>
      <c r="B3210">
        <v>1</v>
      </c>
      <c r="C3210">
        <v>0</v>
      </c>
      <c r="D3210">
        <v>0</v>
      </c>
      <c r="E3210">
        <v>0</v>
      </c>
      <c r="F3210">
        <v>1</v>
      </c>
      <c r="G3210" t="str">
        <f t="shared" si="52"/>
        <v>805250|1|0|0|0|1</v>
      </c>
    </row>
    <row r="3211" spans="1:7" x14ac:dyDescent="0.25">
      <c r="A3211">
        <v>805335</v>
      </c>
      <c r="B3211">
        <v>1</v>
      </c>
      <c r="C3211">
        <v>0</v>
      </c>
      <c r="D3211">
        <v>0</v>
      </c>
      <c r="E3211">
        <v>0</v>
      </c>
      <c r="F3211">
        <v>1</v>
      </c>
      <c r="G3211" t="str">
        <f t="shared" si="52"/>
        <v>805335|1|0|0|0|1</v>
      </c>
    </row>
    <row r="3212" spans="1:7" x14ac:dyDescent="0.25">
      <c r="A3212">
        <v>805755</v>
      </c>
      <c r="B3212">
        <v>1</v>
      </c>
      <c r="C3212">
        <v>0</v>
      </c>
      <c r="D3212">
        <v>0</v>
      </c>
      <c r="E3212">
        <v>0</v>
      </c>
      <c r="F3212">
        <v>1</v>
      </c>
      <c r="G3212" t="str">
        <f t="shared" si="52"/>
        <v>805755|1|0|0|0|1</v>
      </c>
    </row>
    <row r="3213" spans="1:7" x14ac:dyDescent="0.25">
      <c r="A3213">
        <v>805876</v>
      </c>
      <c r="B3213">
        <v>1</v>
      </c>
      <c r="C3213">
        <v>0</v>
      </c>
      <c r="D3213">
        <v>0</v>
      </c>
      <c r="E3213">
        <v>0</v>
      </c>
      <c r="F3213">
        <v>1</v>
      </c>
      <c r="G3213" t="str">
        <f t="shared" si="52"/>
        <v>805876|1|0|0|0|1</v>
      </c>
    </row>
    <row r="3214" spans="1:7" x14ac:dyDescent="0.25">
      <c r="A3214">
        <v>806220</v>
      </c>
      <c r="B3214">
        <v>1</v>
      </c>
      <c r="C3214">
        <v>0</v>
      </c>
      <c r="D3214">
        <v>0</v>
      </c>
      <c r="E3214">
        <v>0</v>
      </c>
      <c r="F3214">
        <v>1</v>
      </c>
      <c r="G3214" t="str">
        <f t="shared" si="52"/>
        <v>806220|1|0|0|0|1</v>
      </c>
    </row>
    <row r="3215" spans="1:7" x14ac:dyDescent="0.25">
      <c r="A3215">
        <v>806846</v>
      </c>
      <c r="B3215">
        <v>1</v>
      </c>
      <c r="C3215">
        <v>0</v>
      </c>
      <c r="D3215">
        <v>0</v>
      </c>
      <c r="E3215">
        <v>1</v>
      </c>
      <c r="F3215">
        <v>0</v>
      </c>
      <c r="G3215" t="str">
        <f t="shared" si="52"/>
        <v>806846|1|0|0|1|0</v>
      </c>
    </row>
    <row r="3216" spans="1:7" x14ac:dyDescent="0.25">
      <c r="A3216">
        <v>806958</v>
      </c>
      <c r="B3216">
        <v>1</v>
      </c>
      <c r="C3216">
        <v>0</v>
      </c>
      <c r="D3216">
        <v>0</v>
      </c>
      <c r="E3216">
        <v>0</v>
      </c>
      <c r="F3216">
        <v>1</v>
      </c>
      <c r="G3216" t="str">
        <f t="shared" si="52"/>
        <v>806958|1|0|0|0|1</v>
      </c>
    </row>
    <row r="3217" spans="1:7" x14ac:dyDescent="0.25">
      <c r="A3217">
        <v>807348</v>
      </c>
      <c r="B3217">
        <v>1</v>
      </c>
      <c r="C3217">
        <v>0</v>
      </c>
      <c r="D3217">
        <v>0</v>
      </c>
      <c r="E3217">
        <v>0</v>
      </c>
      <c r="F3217">
        <v>1</v>
      </c>
      <c r="G3217" t="str">
        <f t="shared" si="52"/>
        <v>807348|1|0|0|0|1</v>
      </c>
    </row>
    <row r="3218" spans="1:7" x14ac:dyDescent="0.25">
      <c r="A3218">
        <v>807432</v>
      </c>
      <c r="B3218">
        <v>1</v>
      </c>
      <c r="C3218">
        <v>0</v>
      </c>
      <c r="D3218">
        <v>0</v>
      </c>
      <c r="E3218">
        <v>0</v>
      </c>
      <c r="F3218">
        <v>1</v>
      </c>
      <c r="G3218" t="str">
        <f t="shared" si="52"/>
        <v>807432|1|0|0|0|1</v>
      </c>
    </row>
    <row r="3219" spans="1:7" x14ac:dyDescent="0.25">
      <c r="A3219">
        <v>807656</v>
      </c>
      <c r="B3219">
        <v>1</v>
      </c>
      <c r="C3219">
        <v>0</v>
      </c>
      <c r="D3219">
        <v>0</v>
      </c>
      <c r="E3219">
        <v>0</v>
      </c>
      <c r="F3219">
        <v>1</v>
      </c>
      <c r="G3219" t="str">
        <f t="shared" si="52"/>
        <v>807656|1|0|0|0|1</v>
      </c>
    </row>
    <row r="3220" spans="1:7" x14ac:dyDescent="0.25">
      <c r="A3220">
        <v>807955</v>
      </c>
      <c r="B3220">
        <v>1</v>
      </c>
      <c r="C3220">
        <v>0</v>
      </c>
      <c r="D3220">
        <v>0</v>
      </c>
      <c r="E3220">
        <v>1</v>
      </c>
      <c r="F3220">
        <v>0</v>
      </c>
      <c r="G3220" t="str">
        <f t="shared" si="52"/>
        <v>807955|1|0|0|1|0</v>
      </c>
    </row>
    <row r="3221" spans="1:7" x14ac:dyDescent="0.25">
      <c r="A3221">
        <v>808260</v>
      </c>
      <c r="B3221">
        <v>1</v>
      </c>
      <c r="C3221">
        <v>0</v>
      </c>
      <c r="D3221">
        <v>0</v>
      </c>
      <c r="E3221">
        <v>1</v>
      </c>
      <c r="F3221">
        <v>0</v>
      </c>
      <c r="G3221" t="str">
        <f t="shared" si="52"/>
        <v>808260|1|0|0|1|0</v>
      </c>
    </row>
    <row r="3222" spans="1:7" x14ac:dyDescent="0.25">
      <c r="A3222">
        <v>808345</v>
      </c>
      <c r="B3222">
        <v>1</v>
      </c>
      <c r="C3222">
        <v>0</v>
      </c>
      <c r="D3222">
        <v>0</v>
      </c>
      <c r="E3222">
        <v>0</v>
      </c>
      <c r="F3222">
        <v>1</v>
      </c>
      <c r="G3222" t="str">
        <f t="shared" si="52"/>
        <v>808345|1|0|0|0|1</v>
      </c>
    </row>
    <row r="3223" spans="1:7" x14ac:dyDescent="0.25">
      <c r="A3223">
        <v>808354</v>
      </c>
      <c r="B3223">
        <v>1</v>
      </c>
      <c r="C3223">
        <v>0</v>
      </c>
      <c r="D3223">
        <v>0</v>
      </c>
      <c r="E3223">
        <v>0</v>
      </c>
      <c r="F3223">
        <v>1</v>
      </c>
      <c r="G3223" t="str">
        <f t="shared" si="52"/>
        <v>808354|1|0|0|0|1</v>
      </c>
    </row>
    <row r="3224" spans="1:7" x14ac:dyDescent="0.25">
      <c r="A3224">
        <v>808653</v>
      </c>
      <c r="B3224">
        <v>1</v>
      </c>
      <c r="C3224">
        <v>0</v>
      </c>
      <c r="D3224">
        <v>0</v>
      </c>
      <c r="E3224">
        <v>0</v>
      </c>
      <c r="F3224">
        <v>1</v>
      </c>
      <c r="G3224" t="str">
        <f t="shared" si="52"/>
        <v>808653|1|0|0|0|1</v>
      </c>
    </row>
    <row r="3225" spans="1:7" x14ac:dyDescent="0.25">
      <c r="A3225">
        <v>809070</v>
      </c>
      <c r="B3225">
        <v>1</v>
      </c>
      <c r="C3225">
        <v>0</v>
      </c>
      <c r="D3225">
        <v>0</v>
      </c>
      <c r="E3225">
        <v>0</v>
      </c>
      <c r="F3225">
        <v>1</v>
      </c>
      <c r="G3225" t="str">
        <f t="shared" si="52"/>
        <v>809070|1|0|0|0|1</v>
      </c>
    </row>
    <row r="3226" spans="1:7" x14ac:dyDescent="0.25">
      <c r="A3226">
        <v>809276</v>
      </c>
      <c r="B3226">
        <v>1</v>
      </c>
      <c r="C3226">
        <v>0</v>
      </c>
      <c r="D3226">
        <v>0</v>
      </c>
      <c r="E3226">
        <v>0</v>
      </c>
      <c r="F3226">
        <v>1</v>
      </c>
      <c r="G3226" t="str">
        <f t="shared" si="52"/>
        <v>809276|1|0|0|0|1</v>
      </c>
    </row>
    <row r="3227" spans="1:7" x14ac:dyDescent="0.25">
      <c r="A3227">
        <v>809379</v>
      </c>
      <c r="B3227">
        <v>1</v>
      </c>
      <c r="C3227">
        <v>0</v>
      </c>
      <c r="D3227">
        <v>0</v>
      </c>
      <c r="E3227">
        <v>0</v>
      </c>
      <c r="F3227">
        <v>1</v>
      </c>
      <c r="G3227" t="str">
        <f t="shared" si="52"/>
        <v>809379|1|0|0|0|1</v>
      </c>
    </row>
    <row r="3228" spans="1:7" x14ac:dyDescent="0.25">
      <c r="A3228">
        <v>809650</v>
      </c>
      <c r="B3228">
        <v>1</v>
      </c>
      <c r="C3228">
        <v>0</v>
      </c>
      <c r="D3228">
        <v>0</v>
      </c>
      <c r="E3228">
        <v>0</v>
      </c>
      <c r="F3228">
        <v>1</v>
      </c>
      <c r="G3228" t="str">
        <f t="shared" si="52"/>
        <v>809650|1|0|0|0|1</v>
      </c>
    </row>
    <row r="3229" spans="1:7" x14ac:dyDescent="0.25">
      <c r="A3229">
        <v>809678</v>
      </c>
      <c r="B3229">
        <v>1</v>
      </c>
      <c r="C3229">
        <v>0</v>
      </c>
      <c r="D3229">
        <v>0</v>
      </c>
      <c r="E3229">
        <v>0</v>
      </c>
      <c r="F3229">
        <v>1</v>
      </c>
      <c r="G3229" t="str">
        <f t="shared" si="52"/>
        <v>809678|1|0|0|0|1</v>
      </c>
    </row>
    <row r="3230" spans="1:7" x14ac:dyDescent="0.25">
      <c r="A3230">
        <v>809771</v>
      </c>
      <c r="B3230">
        <v>1</v>
      </c>
      <c r="C3230">
        <v>0</v>
      </c>
      <c r="D3230">
        <v>0</v>
      </c>
      <c r="E3230">
        <v>1</v>
      </c>
      <c r="F3230">
        <v>0</v>
      </c>
      <c r="G3230" t="str">
        <f t="shared" si="52"/>
        <v>809771|1|0|0|1|0</v>
      </c>
    </row>
    <row r="3231" spans="1:7" x14ac:dyDescent="0.25">
      <c r="A3231">
        <v>809856</v>
      </c>
      <c r="B3231">
        <v>1</v>
      </c>
      <c r="C3231">
        <v>0</v>
      </c>
      <c r="D3231">
        <v>0</v>
      </c>
      <c r="E3231">
        <v>0</v>
      </c>
      <c r="F3231">
        <v>1</v>
      </c>
      <c r="G3231" t="str">
        <f t="shared" si="52"/>
        <v>809856|1|0|0|0|1</v>
      </c>
    </row>
    <row r="3232" spans="1:7" x14ac:dyDescent="0.25">
      <c r="A3232">
        <v>810544</v>
      </c>
      <c r="B3232">
        <v>1</v>
      </c>
      <c r="C3232">
        <v>0</v>
      </c>
      <c r="D3232">
        <v>0</v>
      </c>
      <c r="E3232">
        <v>0</v>
      </c>
      <c r="F3232">
        <v>1</v>
      </c>
      <c r="G3232" t="str">
        <f t="shared" si="52"/>
        <v>810544|1|0|0|0|1</v>
      </c>
    </row>
    <row r="3233" spans="1:7" x14ac:dyDescent="0.25">
      <c r="A3233">
        <v>811046</v>
      </c>
      <c r="B3233">
        <v>1</v>
      </c>
      <c r="C3233">
        <v>0</v>
      </c>
      <c r="D3233">
        <v>0</v>
      </c>
      <c r="E3233">
        <v>1</v>
      </c>
      <c r="F3233">
        <v>0</v>
      </c>
      <c r="G3233" t="str">
        <f t="shared" si="52"/>
        <v>811046|1|0|0|1|0</v>
      </c>
    </row>
    <row r="3234" spans="1:7" x14ac:dyDescent="0.25">
      <c r="A3234">
        <v>811279</v>
      </c>
      <c r="B3234">
        <v>1</v>
      </c>
      <c r="C3234">
        <v>0</v>
      </c>
      <c r="D3234">
        <v>0</v>
      </c>
      <c r="E3234">
        <v>1</v>
      </c>
      <c r="F3234">
        <v>0</v>
      </c>
      <c r="G3234" t="str">
        <f t="shared" si="52"/>
        <v>811279|1|0|0|1|0</v>
      </c>
    </row>
    <row r="3235" spans="1:7" x14ac:dyDescent="0.25">
      <c r="A3235">
        <v>811457</v>
      </c>
      <c r="B3235">
        <v>1</v>
      </c>
      <c r="C3235">
        <v>0</v>
      </c>
      <c r="D3235">
        <v>0</v>
      </c>
      <c r="E3235">
        <v>0</v>
      </c>
      <c r="F3235">
        <v>1</v>
      </c>
      <c r="G3235" t="str">
        <f t="shared" si="52"/>
        <v>811457|1|0|0|0|1</v>
      </c>
    </row>
    <row r="3236" spans="1:7" x14ac:dyDescent="0.25">
      <c r="A3236">
        <v>811541</v>
      </c>
      <c r="B3236">
        <v>1</v>
      </c>
      <c r="C3236">
        <v>0</v>
      </c>
      <c r="D3236">
        <v>0</v>
      </c>
      <c r="E3236">
        <v>0</v>
      </c>
      <c r="F3236">
        <v>1</v>
      </c>
      <c r="G3236" t="str">
        <f t="shared" si="52"/>
        <v>811541|1|0|0|0|1</v>
      </c>
    </row>
    <row r="3237" spans="1:7" x14ac:dyDescent="0.25">
      <c r="A3237">
        <v>811550</v>
      </c>
      <c r="B3237">
        <v>1</v>
      </c>
      <c r="C3237">
        <v>0</v>
      </c>
      <c r="D3237">
        <v>0</v>
      </c>
      <c r="E3237">
        <v>0</v>
      </c>
      <c r="F3237">
        <v>1</v>
      </c>
      <c r="G3237" t="str">
        <f t="shared" si="52"/>
        <v>811550|1|0|0|0|1</v>
      </c>
    </row>
    <row r="3238" spans="1:7" x14ac:dyDescent="0.25">
      <c r="A3238">
        <v>811747</v>
      </c>
      <c r="B3238">
        <v>1</v>
      </c>
      <c r="C3238">
        <v>0</v>
      </c>
      <c r="D3238">
        <v>0</v>
      </c>
      <c r="E3238">
        <v>0</v>
      </c>
      <c r="F3238">
        <v>1</v>
      </c>
      <c r="G3238" t="str">
        <f t="shared" si="52"/>
        <v>811747|1|0|0|0|1</v>
      </c>
    </row>
    <row r="3239" spans="1:7" x14ac:dyDescent="0.25">
      <c r="A3239">
        <v>812164</v>
      </c>
      <c r="B3239">
        <v>1</v>
      </c>
      <c r="C3239">
        <v>0</v>
      </c>
      <c r="D3239">
        <v>0</v>
      </c>
      <c r="E3239">
        <v>0</v>
      </c>
      <c r="F3239">
        <v>1</v>
      </c>
      <c r="G3239" t="str">
        <f t="shared" si="52"/>
        <v>812164|1|0|0|0|1</v>
      </c>
    </row>
    <row r="3240" spans="1:7" x14ac:dyDescent="0.25">
      <c r="A3240">
        <v>812379</v>
      </c>
      <c r="B3240">
        <v>1</v>
      </c>
      <c r="C3240">
        <v>0</v>
      </c>
      <c r="D3240">
        <v>0</v>
      </c>
      <c r="E3240">
        <v>0</v>
      </c>
      <c r="F3240">
        <v>1</v>
      </c>
      <c r="G3240" t="str">
        <f t="shared" si="52"/>
        <v>812379|1|0|0|0|1</v>
      </c>
    </row>
    <row r="3241" spans="1:7" x14ac:dyDescent="0.25">
      <c r="A3241">
        <v>812436</v>
      </c>
      <c r="B3241">
        <v>1</v>
      </c>
      <c r="C3241">
        <v>0</v>
      </c>
      <c r="D3241">
        <v>0</v>
      </c>
      <c r="E3241">
        <v>0</v>
      </c>
      <c r="F3241">
        <v>1</v>
      </c>
      <c r="G3241" t="str">
        <f t="shared" si="52"/>
        <v>812436|1|0|0|0|1</v>
      </c>
    </row>
    <row r="3242" spans="1:7" x14ac:dyDescent="0.25">
      <c r="A3242">
        <v>812557</v>
      </c>
      <c r="B3242">
        <v>1</v>
      </c>
      <c r="C3242">
        <v>0</v>
      </c>
      <c r="D3242">
        <v>0</v>
      </c>
      <c r="E3242">
        <v>0</v>
      </c>
      <c r="F3242">
        <v>1</v>
      </c>
      <c r="G3242" t="str">
        <f t="shared" si="52"/>
        <v>812557|1|0|0|0|1</v>
      </c>
    </row>
    <row r="3243" spans="1:7" x14ac:dyDescent="0.25">
      <c r="A3243">
        <v>812614</v>
      </c>
      <c r="B3243">
        <v>1</v>
      </c>
      <c r="C3243">
        <v>0</v>
      </c>
      <c r="D3243">
        <v>0</v>
      </c>
      <c r="E3243">
        <v>0</v>
      </c>
      <c r="F3243">
        <v>1</v>
      </c>
      <c r="G3243" t="str">
        <f t="shared" si="52"/>
        <v>812614|1|0|0|0|1</v>
      </c>
    </row>
    <row r="3244" spans="1:7" x14ac:dyDescent="0.25">
      <c r="A3244">
        <v>813059</v>
      </c>
      <c r="B3244">
        <v>1</v>
      </c>
      <c r="C3244">
        <v>0</v>
      </c>
      <c r="D3244">
        <v>0</v>
      </c>
      <c r="E3244">
        <v>0</v>
      </c>
      <c r="F3244">
        <v>1</v>
      </c>
      <c r="G3244" t="str">
        <f t="shared" si="52"/>
        <v>813059|1|0|0|0|1</v>
      </c>
    </row>
    <row r="3245" spans="1:7" x14ac:dyDescent="0.25">
      <c r="A3245">
        <v>813572</v>
      </c>
      <c r="B3245">
        <v>1</v>
      </c>
      <c r="C3245">
        <v>0</v>
      </c>
      <c r="D3245">
        <v>0</v>
      </c>
      <c r="E3245">
        <v>0</v>
      </c>
      <c r="F3245">
        <v>1</v>
      </c>
      <c r="G3245" t="str">
        <f t="shared" si="52"/>
        <v>813572|1|0|0|0|1</v>
      </c>
    </row>
    <row r="3246" spans="1:7" x14ac:dyDescent="0.25">
      <c r="A3246">
        <v>813853</v>
      </c>
      <c r="B3246">
        <v>1</v>
      </c>
      <c r="C3246">
        <v>0</v>
      </c>
      <c r="D3246">
        <v>0</v>
      </c>
      <c r="E3246">
        <v>0</v>
      </c>
      <c r="F3246">
        <v>1</v>
      </c>
      <c r="G3246" t="str">
        <f t="shared" si="52"/>
        <v>813853|1|0|0|0|1</v>
      </c>
    </row>
    <row r="3247" spans="1:7" x14ac:dyDescent="0.25">
      <c r="A3247">
        <v>814074</v>
      </c>
      <c r="B3247">
        <v>1</v>
      </c>
      <c r="C3247">
        <v>0</v>
      </c>
      <c r="D3247">
        <v>0</v>
      </c>
      <c r="E3247">
        <v>0</v>
      </c>
      <c r="F3247">
        <v>1</v>
      </c>
      <c r="G3247" t="str">
        <f t="shared" si="52"/>
        <v>814074|1|0|0|0|1</v>
      </c>
    </row>
    <row r="3248" spans="1:7" x14ac:dyDescent="0.25">
      <c r="A3248">
        <v>814355</v>
      </c>
      <c r="B3248">
        <v>1</v>
      </c>
      <c r="C3248">
        <v>0</v>
      </c>
      <c r="D3248">
        <v>0</v>
      </c>
      <c r="E3248">
        <v>0</v>
      </c>
      <c r="F3248">
        <v>1</v>
      </c>
      <c r="G3248" t="str">
        <f t="shared" si="52"/>
        <v>814355|1|0|0|0|1</v>
      </c>
    </row>
    <row r="3249" spans="1:7" x14ac:dyDescent="0.25">
      <c r="A3249">
        <v>814430</v>
      </c>
      <c r="B3249">
        <v>1</v>
      </c>
      <c r="C3249">
        <v>0</v>
      </c>
      <c r="D3249">
        <v>1</v>
      </c>
      <c r="E3249">
        <v>0</v>
      </c>
      <c r="F3249">
        <v>0</v>
      </c>
      <c r="G3249" t="str">
        <f t="shared" si="52"/>
        <v>814430|1|0|1|0|0</v>
      </c>
    </row>
    <row r="3250" spans="1:7" x14ac:dyDescent="0.25">
      <c r="A3250">
        <v>814458</v>
      </c>
      <c r="B3250">
        <v>1</v>
      </c>
      <c r="C3250">
        <v>0</v>
      </c>
      <c r="D3250">
        <v>0</v>
      </c>
      <c r="E3250">
        <v>0</v>
      </c>
      <c r="F3250">
        <v>1</v>
      </c>
      <c r="G3250" t="str">
        <f t="shared" si="52"/>
        <v>814458|1|0|0|0|1</v>
      </c>
    </row>
    <row r="3251" spans="1:7" x14ac:dyDescent="0.25">
      <c r="A3251">
        <v>814476</v>
      </c>
      <c r="B3251">
        <v>1</v>
      </c>
      <c r="C3251">
        <v>0</v>
      </c>
      <c r="D3251">
        <v>0</v>
      </c>
      <c r="E3251">
        <v>0</v>
      </c>
      <c r="F3251">
        <v>1</v>
      </c>
      <c r="G3251" t="str">
        <f t="shared" si="52"/>
        <v>814476|1|0|0|0|1</v>
      </c>
    </row>
    <row r="3252" spans="1:7" x14ac:dyDescent="0.25">
      <c r="A3252">
        <v>814551</v>
      </c>
      <c r="B3252">
        <v>1</v>
      </c>
      <c r="C3252">
        <v>0</v>
      </c>
      <c r="D3252">
        <v>0</v>
      </c>
      <c r="E3252">
        <v>0</v>
      </c>
      <c r="F3252">
        <v>1</v>
      </c>
      <c r="G3252" t="str">
        <f t="shared" si="52"/>
        <v>814551|1|0|0|0|1</v>
      </c>
    </row>
    <row r="3253" spans="1:7" x14ac:dyDescent="0.25">
      <c r="A3253">
        <v>814711</v>
      </c>
      <c r="B3253">
        <v>1</v>
      </c>
      <c r="C3253">
        <v>0</v>
      </c>
      <c r="D3253">
        <v>0</v>
      </c>
      <c r="E3253">
        <v>0</v>
      </c>
      <c r="F3253">
        <v>1</v>
      </c>
      <c r="G3253" t="str">
        <f t="shared" si="52"/>
        <v>814711|1|0|0|0|1</v>
      </c>
    </row>
    <row r="3254" spans="1:7" x14ac:dyDescent="0.25">
      <c r="A3254">
        <v>815053</v>
      </c>
      <c r="B3254">
        <v>1</v>
      </c>
      <c r="C3254">
        <v>0</v>
      </c>
      <c r="D3254">
        <v>0</v>
      </c>
      <c r="E3254">
        <v>0</v>
      </c>
      <c r="F3254">
        <v>1</v>
      </c>
      <c r="G3254" t="str">
        <f t="shared" si="52"/>
        <v>815053|1|0|0|0|1</v>
      </c>
    </row>
    <row r="3255" spans="1:7" x14ac:dyDescent="0.25">
      <c r="A3255">
        <v>815147</v>
      </c>
      <c r="B3255">
        <v>1</v>
      </c>
      <c r="C3255">
        <v>0</v>
      </c>
      <c r="D3255">
        <v>0</v>
      </c>
      <c r="E3255">
        <v>0</v>
      </c>
      <c r="F3255">
        <v>1</v>
      </c>
      <c r="G3255" t="str">
        <f t="shared" si="52"/>
        <v>815147|1|0|0|0|1</v>
      </c>
    </row>
    <row r="3256" spans="1:7" x14ac:dyDescent="0.25">
      <c r="A3256">
        <v>815156</v>
      </c>
      <c r="B3256">
        <v>1</v>
      </c>
      <c r="C3256">
        <v>0</v>
      </c>
      <c r="D3256">
        <v>0</v>
      </c>
      <c r="E3256">
        <v>0</v>
      </c>
      <c r="F3256">
        <v>1</v>
      </c>
      <c r="G3256" t="str">
        <f t="shared" si="52"/>
        <v>815156|1|0|0|0|1</v>
      </c>
    </row>
    <row r="3257" spans="1:7" x14ac:dyDescent="0.25">
      <c r="A3257">
        <v>815277</v>
      </c>
      <c r="B3257">
        <v>1</v>
      </c>
      <c r="C3257">
        <v>0</v>
      </c>
      <c r="D3257">
        <v>0</v>
      </c>
      <c r="E3257">
        <v>0</v>
      </c>
      <c r="F3257">
        <v>1</v>
      </c>
      <c r="G3257" t="str">
        <f t="shared" si="52"/>
        <v>815277|1|0|0|0|1</v>
      </c>
    </row>
    <row r="3258" spans="1:7" x14ac:dyDescent="0.25">
      <c r="A3258">
        <v>815754</v>
      </c>
      <c r="B3258">
        <v>1</v>
      </c>
      <c r="C3258">
        <v>0</v>
      </c>
      <c r="D3258">
        <v>0</v>
      </c>
      <c r="E3258">
        <v>0</v>
      </c>
      <c r="F3258">
        <v>1</v>
      </c>
      <c r="G3258" t="str">
        <f t="shared" si="52"/>
        <v>815754|1|0|0|0|1</v>
      </c>
    </row>
    <row r="3259" spans="1:7" x14ac:dyDescent="0.25">
      <c r="A3259">
        <v>815772</v>
      </c>
      <c r="B3259">
        <v>1</v>
      </c>
      <c r="C3259">
        <v>0</v>
      </c>
      <c r="D3259">
        <v>0</v>
      </c>
      <c r="E3259">
        <v>0</v>
      </c>
      <c r="F3259">
        <v>1</v>
      </c>
      <c r="G3259" t="str">
        <f t="shared" si="52"/>
        <v>815772|1|0|0|0|1</v>
      </c>
    </row>
    <row r="3260" spans="1:7" x14ac:dyDescent="0.25">
      <c r="A3260">
        <v>816256</v>
      </c>
      <c r="B3260">
        <v>1</v>
      </c>
      <c r="C3260">
        <v>0</v>
      </c>
      <c r="D3260">
        <v>0</v>
      </c>
      <c r="E3260">
        <v>0</v>
      </c>
      <c r="F3260">
        <v>1</v>
      </c>
      <c r="G3260" t="str">
        <f t="shared" si="52"/>
        <v>816256|1|0|0|0|1</v>
      </c>
    </row>
    <row r="3261" spans="1:7" x14ac:dyDescent="0.25">
      <c r="A3261">
        <v>816304</v>
      </c>
      <c r="B3261">
        <v>1</v>
      </c>
      <c r="C3261">
        <v>0</v>
      </c>
      <c r="D3261">
        <v>0</v>
      </c>
      <c r="E3261">
        <v>0</v>
      </c>
      <c r="F3261">
        <v>1</v>
      </c>
      <c r="G3261" t="str">
        <f t="shared" si="52"/>
        <v>816304|1|0|0|0|1</v>
      </c>
    </row>
    <row r="3262" spans="1:7" x14ac:dyDescent="0.25">
      <c r="A3262">
        <v>816603</v>
      </c>
      <c r="B3262">
        <v>1</v>
      </c>
      <c r="C3262">
        <v>0</v>
      </c>
      <c r="D3262">
        <v>0</v>
      </c>
      <c r="E3262">
        <v>1</v>
      </c>
      <c r="F3262">
        <v>0</v>
      </c>
      <c r="G3262" t="str">
        <f t="shared" si="52"/>
        <v>816603|1|0|0|1|0</v>
      </c>
    </row>
    <row r="3263" spans="1:7" x14ac:dyDescent="0.25">
      <c r="A3263">
        <v>816751</v>
      </c>
      <c r="B3263">
        <v>1</v>
      </c>
      <c r="C3263">
        <v>0</v>
      </c>
      <c r="D3263">
        <v>0</v>
      </c>
      <c r="E3263">
        <v>0</v>
      </c>
      <c r="F3263">
        <v>1</v>
      </c>
      <c r="G3263" t="str">
        <f t="shared" si="52"/>
        <v>816751|1|0|0|0|1</v>
      </c>
    </row>
    <row r="3264" spans="1:7" x14ac:dyDescent="0.25">
      <c r="A3264">
        <v>817477</v>
      </c>
      <c r="B3264">
        <v>1</v>
      </c>
      <c r="C3264">
        <v>0</v>
      </c>
      <c r="D3264">
        <v>0</v>
      </c>
      <c r="E3264">
        <v>0</v>
      </c>
      <c r="F3264">
        <v>1</v>
      </c>
      <c r="G3264" t="str">
        <f t="shared" si="52"/>
        <v>817477|1|0|0|0|1</v>
      </c>
    </row>
    <row r="3265" spans="1:7" x14ac:dyDescent="0.25">
      <c r="A3265">
        <v>817824</v>
      </c>
      <c r="B3265">
        <v>1</v>
      </c>
      <c r="C3265">
        <v>1</v>
      </c>
      <c r="D3265">
        <v>0</v>
      </c>
      <c r="E3265">
        <v>0</v>
      </c>
      <c r="F3265">
        <v>0</v>
      </c>
      <c r="G3265" t="str">
        <f t="shared" si="52"/>
        <v>817824|1|1|0|0|0</v>
      </c>
    </row>
    <row r="3266" spans="1:7" x14ac:dyDescent="0.25">
      <c r="A3266">
        <v>818401</v>
      </c>
      <c r="B3266">
        <v>1</v>
      </c>
      <c r="C3266">
        <v>0</v>
      </c>
      <c r="D3266">
        <v>0</v>
      </c>
      <c r="E3266">
        <v>1</v>
      </c>
      <c r="F3266">
        <v>0</v>
      </c>
      <c r="G3266" t="str">
        <f t="shared" si="52"/>
        <v>818401|1|0|0|1|0</v>
      </c>
    </row>
    <row r="3267" spans="1:7" x14ac:dyDescent="0.25">
      <c r="A3267">
        <v>818540</v>
      </c>
      <c r="B3267">
        <v>1</v>
      </c>
      <c r="C3267">
        <v>0</v>
      </c>
      <c r="D3267">
        <v>0</v>
      </c>
      <c r="E3267">
        <v>0</v>
      </c>
      <c r="F3267">
        <v>1</v>
      </c>
      <c r="G3267" t="str">
        <f t="shared" si="52"/>
        <v>818540|1|0|0|0|1</v>
      </c>
    </row>
    <row r="3268" spans="1:7" x14ac:dyDescent="0.25">
      <c r="A3268">
        <v>818559</v>
      </c>
      <c r="B3268">
        <v>1</v>
      </c>
      <c r="C3268">
        <v>0</v>
      </c>
      <c r="D3268">
        <v>0</v>
      </c>
      <c r="E3268">
        <v>0</v>
      </c>
      <c r="F3268">
        <v>1</v>
      </c>
      <c r="G3268" t="str">
        <f t="shared" ref="G3268:G3331" si="53">CONCATENATE(A3268,"|",B3268,"|",C3268,"|",D3268,"|",E3268,"|",F3268)</f>
        <v>818559|1|0|0|0|1</v>
      </c>
    </row>
    <row r="3269" spans="1:7" x14ac:dyDescent="0.25">
      <c r="A3269">
        <v>818652</v>
      </c>
      <c r="B3269">
        <v>1</v>
      </c>
      <c r="C3269">
        <v>0</v>
      </c>
      <c r="D3269">
        <v>0</v>
      </c>
      <c r="E3269">
        <v>0</v>
      </c>
      <c r="F3269">
        <v>1</v>
      </c>
      <c r="G3269" t="str">
        <f t="shared" si="53"/>
        <v>818652|1|0|0|0|1</v>
      </c>
    </row>
    <row r="3270" spans="1:7" x14ac:dyDescent="0.25">
      <c r="A3270">
        <v>819154</v>
      </c>
      <c r="B3270">
        <v>1</v>
      </c>
      <c r="C3270">
        <v>0</v>
      </c>
      <c r="D3270">
        <v>0</v>
      </c>
      <c r="E3270">
        <v>0</v>
      </c>
      <c r="F3270">
        <v>1</v>
      </c>
      <c r="G3270" t="str">
        <f t="shared" si="53"/>
        <v>819154|1|0|0|0|1</v>
      </c>
    </row>
    <row r="3271" spans="1:7" x14ac:dyDescent="0.25">
      <c r="A3271">
        <v>819172</v>
      </c>
      <c r="B3271">
        <v>1</v>
      </c>
      <c r="C3271">
        <v>0</v>
      </c>
      <c r="D3271">
        <v>0</v>
      </c>
      <c r="E3271">
        <v>0</v>
      </c>
      <c r="F3271">
        <v>1</v>
      </c>
      <c r="G3271" t="str">
        <f t="shared" si="53"/>
        <v>819172|1|0|0|0|1</v>
      </c>
    </row>
    <row r="3272" spans="1:7" x14ac:dyDescent="0.25">
      <c r="A3272">
        <v>819453</v>
      </c>
      <c r="B3272">
        <v>1</v>
      </c>
      <c r="C3272">
        <v>0</v>
      </c>
      <c r="D3272">
        <v>0</v>
      </c>
      <c r="E3272">
        <v>0</v>
      </c>
      <c r="F3272">
        <v>1</v>
      </c>
      <c r="G3272" t="str">
        <f t="shared" si="53"/>
        <v>819453|1|0|0|0|1</v>
      </c>
    </row>
    <row r="3273" spans="1:7" x14ac:dyDescent="0.25">
      <c r="A3273">
        <v>819556</v>
      </c>
      <c r="B3273">
        <v>1</v>
      </c>
      <c r="C3273">
        <v>0</v>
      </c>
      <c r="D3273">
        <v>0</v>
      </c>
      <c r="E3273">
        <v>0</v>
      </c>
      <c r="F3273">
        <v>1</v>
      </c>
      <c r="G3273" t="str">
        <f t="shared" si="53"/>
        <v>819556|1|0|0|0|1</v>
      </c>
    </row>
    <row r="3274" spans="1:7" x14ac:dyDescent="0.25">
      <c r="A3274">
        <v>819855</v>
      </c>
      <c r="B3274">
        <v>1</v>
      </c>
      <c r="C3274">
        <v>0</v>
      </c>
      <c r="D3274">
        <v>0</v>
      </c>
      <c r="E3274">
        <v>0</v>
      </c>
      <c r="F3274">
        <v>1</v>
      </c>
      <c r="G3274" t="str">
        <f t="shared" si="53"/>
        <v>819855|1|0|0|0|1</v>
      </c>
    </row>
    <row r="3275" spans="1:7" x14ac:dyDescent="0.25">
      <c r="A3275">
        <v>820048</v>
      </c>
      <c r="B3275">
        <v>1</v>
      </c>
      <c r="C3275">
        <v>0</v>
      </c>
      <c r="D3275">
        <v>0</v>
      </c>
      <c r="E3275">
        <v>1</v>
      </c>
      <c r="F3275">
        <v>0</v>
      </c>
      <c r="G3275" t="str">
        <f t="shared" si="53"/>
        <v>820048|1|0|0|1|0</v>
      </c>
    </row>
    <row r="3276" spans="1:7" x14ac:dyDescent="0.25">
      <c r="A3276">
        <v>820301</v>
      </c>
      <c r="B3276">
        <v>1</v>
      </c>
      <c r="C3276">
        <v>0</v>
      </c>
      <c r="D3276">
        <v>0</v>
      </c>
      <c r="E3276">
        <v>0</v>
      </c>
      <c r="F3276">
        <v>1</v>
      </c>
      <c r="G3276" t="str">
        <f t="shared" si="53"/>
        <v>820301|1|0|0|0|1</v>
      </c>
    </row>
    <row r="3277" spans="1:7" x14ac:dyDescent="0.25">
      <c r="A3277">
        <v>820477</v>
      </c>
      <c r="B3277">
        <v>1</v>
      </c>
      <c r="C3277">
        <v>0</v>
      </c>
      <c r="D3277">
        <v>0</v>
      </c>
      <c r="E3277">
        <v>0</v>
      </c>
      <c r="F3277">
        <v>1</v>
      </c>
      <c r="G3277" t="str">
        <f t="shared" si="53"/>
        <v>820477|1|0|0|0|1</v>
      </c>
    </row>
    <row r="3278" spans="1:7" x14ac:dyDescent="0.25">
      <c r="A3278">
        <v>820842</v>
      </c>
      <c r="B3278">
        <v>1</v>
      </c>
      <c r="C3278">
        <v>0</v>
      </c>
      <c r="D3278">
        <v>0</v>
      </c>
      <c r="E3278">
        <v>0</v>
      </c>
      <c r="F3278">
        <v>1</v>
      </c>
      <c r="G3278" t="str">
        <f t="shared" si="53"/>
        <v>820842|1|0|0|0|1</v>
      </c>
    </row>
    <row r="3279" spans="1:7" x14ac:dyDescent="0.25">
      <c r="A3279">
        <v>820879</v>
      </c>
      <c r="B3279">
        <v>1</v>
      </c>
      <c r="C3279">
        <v>0</v>
      </c>
      <c r="D3279">
        <v>0</v>
      </c>
      <c r="E3279">
        <v>0</v>
      </c>
      <c r="F3279">
        <v>1</v>
      </c>
      <c r="G3279" t="str">
        <f t="shared" si="53"/>
        <v>820879|1|0|0|0|1</v>
      </c>
    </row>
    <row r="3280" spans="1:7" x14ac:dyDescent="0.25">
      <c r="A3280">
        <v>821036</v>
      </c>
      <c r="B3280">
        <v>1</v>
      </c>
      <c r="C3280">
        <v>0</v>
      </c>
      <c r="D3280">
        <v>0</v>
      </c>
      <c r="E3280">
        <v>0</v>
      </c>
      <c r="F3280">
        <v>1</v>
      </c>
      <c r="G3280" t="str">
        <f t="shared" si="53"/>
        <v>821036|1|0|0|0|1</v>
      </c>
    </row>
    <row r="3281" spans="1:7" x14ac:dyDescent="0.25">
      <c r="A3281">
        <v>821157</v>
      </c>
      <c r="B3281">
        <v>1</v>
      </c>
      <c r="C3281">
        <v>0</v>
      </c>
      <c r="D3281">
        <v>0</v>
      </c>
      <c r="E3281">
        <v>0</v>
      </c>
      <c r="F3281">
        <v>1</v>
      </c>
      <c r="G3281" t="str">
        <f t="shared" si="53"/>
        <v>821157|1|0|0|0|1</v>
      </c>
    </row>
    <row r="3282" spans="1:7" x14ac:dyDescent="0.25">
      <c r="A3282">
        <v>821559</v>
      </c>
      <c r="B3282">
        <v>1</v>
      </c>
      <c r="C3282">
        <v>0</v>
      </c>
      <c r="D3282">
        <v>0</v>
      </c>
      <c r="E3282">
        <v>0</v>
      </c>
      <c r="F3282">
        <v>1</v>
      </c>
      <c r="G3282" t="str">
        <f t="shared" si="53"/>
        <v>821559|1|0|0|0|1</v>
      </c>
    </row>
    <row r="3283" spans="1:7" x14ac:dyDescent="0.25">
      <c r="A3283">
        <v>821643</v>
      </c>
      <c r="B3283">
        <v>1</v>
      </c>
      <c r="C3283">
        <v>0</v>
      </c>
      <c r="D3283">
        <v>0</v>
      </c>
      <c r="E3283">
        <v>0</v>
      </c>
      <c r="F3283">
        <v>1</v>
      </c>
      <c r="G3283" t="str">
        <f t="shared" si="53"/>
        <v>821643|1|0|0|0|1</v>
      </c>
    </row>
    <row r="3284" spans="1:7" x14ac:dyDescent="0.25">
      <c r="A3284">
        <v>821906</v>
      </c>
      <c r="B3284">
        <v>1</v>
      </c>
      <c r="C3284">
        <v>0</v>
      </c>
      <c r="D3284">
        <v>0</v>
      </c>
      <c r="E3284">
        <v>1</v>
      </c>
      <c r="F3284">
        <v>0</v>
      </c>
      <c r="G3284" t="str">
        <f t="shared" si="53"/>
        <v>821906|1|0|0|1|0</v>
      </c>
    </row>
    <row r="3285" spans="1:7" x14ac:dyDescent="0.25">
      <c r="A3285">
        <v>822042</v>
      </c>
      <c r="B3285">
        <v>1</v>
      </c>
      <c r="C3285">
        <v>0</v>
      </c>
      <c r="D3285">
        <v>0</v>
      </c>
      <c r="E3285">
        <v>0</v>
      </c>
      <c r="F3285">
        <v>1</v>
      </c>
      <c r="G3285" t="str">
        <f t="shared" si="53"/>
        <v>822042|1|0|0|0|1</v>
      </c>
    </row>
    <row r="3286" spans="1:7" x14ac:dyDescent="0.25">
      <c r="A3286">
        <v>822051</v>
      </c>
      <c r="B3286">
        <v>1</v>
      </c>
      <c r="C3286">
        <v>0</v>
      </c>
      <c r="D3286">
        <v>0</v>
      </c>
      <c r="E3286">
        <v>0</v>
      </c>
      <c r="F3286">
        <v>1</v>
      </c>
      <c r="G3286" t="str">
        <f t="shared" si="53"/>
        <v>822051|1|0|0|0|1</v>
      </c>
    </row>
    <row r="3287" spans="1:7" x14ac:dyDescent="0.25">
      <c r="A3287">
        <v>822275</v>
      </c>
      <c r="B3287">
        <v>1</v>
      </c>
      <c r="C3287">
        <v>0</v>
      </c>
      <c r="D3287">
        <v>0</v>
      </c>
      <c r="E3287">
        <v>0</v>
      </c>
      <c r="F3287">
        <v>1</v>
      </c>
      <c r="G3287" t="str">
        <f t="shared" si="53"/>
        <v>822275|1|0|0|0|1</v>
      </c>
    </row>
    <row r="3288" spans="1:7" x14ac:dyDescent="0.25">
      <c r="A3288">
        <v>822408</v>
      </c>
      <c r="B3288">
        <v>1</v>
      </c>
      <c r="C3288">
        <v>0</v>
      </c>
      <c r="D3288">
        <v>0</v>
      </c>
      <c r="E3288">
        <v>0</v>
      </c>
      <c r="F3288">
        <v>1</v>
      </c>
      <c r="G3288" t="str">
        <f t="shared" si="53"/>
        <v>822408|1|0|0|0|1</v>
      </c>
    </row>
    <row r="3289" spans="1:7" x14ac:dyDescent="0.25">
      <c r="A3289">
        <v>822556</v>
      </c>
      <c r="B3289">
        <v>1</v>
      </c>
      <c r="C3289">
        <v>0</v>
      </c>
      <c r="D3289">
        <v>0</v>
      </c>
      <c r="E3289">
        <v>1</v>
      </c>
      <c r="F3289">
        <v>0</v>
      </c>
      <c r="G3289" t="str">
        <f t="shared" si="53"/>
        <v>822556|1|0|0|1|0</v>
      </c>
    </row>
    <row r="3290" spans="1:7" x14ac:dyDescent="0.25">
      <c r="A3290">
        <v>822631</v>
      </c>
      <c r="B3290">
        <v>1</v>
      </c>
      <c r="C3290">
        <v>0</v>
      </c>
      <c r="D3290">
        <v>0</v>
      </c>
      <c r="E3290">
        <v>0</v>
      </c>
      <c r="F3290">
        <v>1</v>
      </c>
      <c r="G3290" t="str">
        <f t="shared" si="53"/>
        <v>822631|1|0|0|0|1</v>
      </c>
    </row>
    <row r="3291" spans="1:7" x14ac:dyDescent="0.25">
      <c r="A3291">
        <v>822846</v>
      </c>
      <c r="B3291">
        <v>1</v>
      </c>
      <c r="C3291">
        <v>0</v>
      </c>
      <c r="D3291">
        <v>0</v>
      </c>
      <c r="E3291">
        <v>0</v>
      </c>
      <c r="F3291">
        <v>1</v>
      </c>
      <c r="G3291" t="str">
        <f t="shared" si="53"/>
        <v>822846|1|0|0|0|1</v>
      </c>
    </row>
    <row r="3292" spans="1:7" x14ac:dyDescent="0.25">
      <c r="A3292">
        <v>823076</v>
      </c>
      <c r="B3292">
        <v>1</v>
      </c>
      <c r="C3292">
        <v>0</v>
      </c>
      <c r="D3292">
        <v>0</v>
      </c>
      <c r="E3292">
        <v>0</v>
      </c>
      <c r="F3292">
        <v>1</v>
      </c>
      <c r="G3292" t="str">
        <f t="shared" si="53"/>
        <v>823076|1|0|0|0|1</v>
      </c>
    </row>
    <row r="3293" spans="1:7" x14ac:dyDescent="0.25">
      <c r="A3293">
        <v>823133</v>
      </c>
      <c r="B3293">
        <v>1</v>
      </c>
      <c r="C3293">
        <v>0</v>
      </c>
      <c r="D3293">
        <v>0</v>
      </c>
      <c r="E3293">
        <v>0</v>
      </c>
      <c r="F3293">
        <v>1</v>
      </c>
      <c r="G3293" t="str">
        <f t="shared" si="53"/>
        <v>823133|1|0|0|0|1</v>
      </c>
    </row>
    <row r="3294" spans="1:7" x14ac:dyDescent="0.25">
      <c r="A3294">
        <v>823142</v>
      </c>
      <c r="B3294">
        <v>1</v>
      </c>
      <c r="C3294">
        <v>0</v>
      </c>
      <c r="D3294">
        <v>0</v>
      </c>
      <c r="E3294">
        <v>0</v>
      </c>
      <c r="F3294">
        <v>1</v>
      </c>
      <c r="G3294" t="str">
        <f t="shared" si="53"/>
        <v>823142|1|0|0|0|1</v>
      </c>
    </row>
    <row r="3295" spans="1:7" x14ac:dyDescent="0.25">
      <c r="A3295">
        <v>823450</v>
      </c>
      <c r="B3295">
        <v>1</v>
      </c>
      <c r="C3295">
        <v>0</v>
      </c>
      <c r="D3295">
        <v>0</v>
      </c>
      <c r="E3295">
        <v>0</v>
      </c>
      <c r="F3295">
        <v>1</v>
      </c>
      <c r="G3295" t="str">
        <f t="shared" si="53"/>
        <v>823450|1|0|0|0|1</v>
      </c>
    </row>
    <row r="3296" spans="1:7" x14ac:dyDescent="0.25">
      <c r="A3296">
        <v>823478</v>
      </c>
      <c r="B3296">
        <v>1</v>
      </c>
      <c r="C3296">
        <v>0</v>
      </c>
      <c r="D3296">
        <v>0</v>
      </c>
      <c r="E3296">
        <v>0</v>
      </c>
      <c r="F3296">
        <v>1</v>
      </c>
      <c r="G3296" t="str">
        <f t="shared" si="53"/>
        <v>823478|1|0|0|0|1</v>
      </c>
    </row>
    <row r="3297" spans="1:7" x14ac:dyDescent="0.25">
      <c r="A3297">
        <v>823553</v>
      </c>
      <c r="B3297">
        <v>1</v>
      </c>
      <c r="C3297">
        <v>0</v>
      </c>
      <c r="D3297">
        <v>0</v>
      </c>
      <c r="E3297">
        <v>0</v>
      </c>
      <c r="F3297">
        <v>1</v>
      </c>
      <c r="G3297" t="str">
        <f t="shared" si="53"/>
        <v>823553|1|0|0|0|1</v>
      </c>
    </row>
    <row r="3298" spans="1:7" x14ac:dyDescent="0.25">
      <c r="A3298">
        <v>823638</v>
      </c>
      <c r="B3298">
        <v>1</v>
      </c>
      <c r="C3298">
        <v>0</v>
      </c>
      <c r="D3298">
        <v>0</v>
      </c>
      <c r="E3298">
        <v>0</v>
      </c>
      <c r="F3298">
        <v>1</v>
      </c>
      <c r="G3298" t="str">
        <f t="shared" si="53"/>
        <v>823638|1|0|0|0|1</v>
      </c>
    </row>
    <row r="3299" spans="1:7" x14ac:dyDescent="0.25">
      <c r="A3299">
        <v>823656</v>
      </c>
      <c r="B3299">
        <v>1</v>
      </c>
      <c r="C3299">
        <v>0</v>
      </c>
      <c r="D3299">
        <v>0</v>
      </c>
      <c r="E3299">
        <v>0</v>
      </c>
      <c r="F3299">
        <v>1</v>
      </c>
      <c r="G3299" t="str">
        <f t="shared" si="53"/>
        <v>823656|1|0|0|0|1</v>
      </c>
    </row>
    <row r="3300" spans="1:7" x14ac:dyDescent="0.25">
      <c r="A3300">
        <v>824242</v>
      </c>
      <c r="B3300">
        <v>1</v>
      </c>
      <c r="C3300">
        <v>0</v>
      </c>
      <c r="D3300">
        <v>0</v>
      </c>
      <c r="E3300">
        <v>0</v>
      </c>
      <c r="F3300">
        <v>1</v>
      </c>
      <c r="G3300" t="str">
        <f t="shared" si="53"/>
        <v>824242|1|0|0|0|1</v>
      </c>
    </row>
    <row r="3301" spans="1:7" x14ac:dyDescent="0.25">
      <c r="A3301">
        <v>824653</v>
      </c>
      <c r="B3301">
        <v>1</v>
      </c>
      <c r="C3301">
        <v>0</v>
      </c>
      <c r="D3301">
        <v>0</v>
      </c>
      <c r="E3301">
        <v>0</v>
      </c>
      <c r="F3301">
        <v>1</v>
      </c>
      <c r="G3301" t="str">
        <f t="shared" si="53"/>
        <v>824653|1|0|0|0|1</v>
      </c>
    </row>
    <row r="3302" spans="1:7" x14ac:dyDescent="0.25">
      <c r="A3302">
        <v>824671</v>
      </c>
      <c r="B3302">
        <v>1</v>
      </c>
      <c r="C3302">
        <v>0</v>
      </c>
      <c r="D3302">
        <v>0</v>
      </c>
      <c r="E3302">
        <v>0</v>
      </c>
      <c r="F3302">
        <v>1</v>
      </c>
      <c r="G3302" t="str">
        <f t="shared" si="53"/>
        <v>824671|1|0|0|0|1</v>
      </c>
    </row>
    <row r="3303" spans="1:7" x14ac:dyDescent="0.25">
      <c r="A3303">
        <v>824738</v>
      </c>
      <c r="B3303">
        <v>1</v>
      </c>
      <c r="C3303">
        <v>0</v>
      </c>
      <c r="D3303">
        <v>0</v>
      </c>
      <c r="E3303">
        <v>0</v>
      </c>
      <c r="F3303">
        <v>1</v>
      </c>
      <c r="G3303" t="str">
        <f t="shared" si="53"/>
        <v>824738|1|0|0|0|1</v>
      </c>
    </row>
    <row r="3304" spans="1:7" x14ac:dyDescent="0.25">
      <c r="A3304">
        <v>825146</v>
      </c>
      <c r="B3304">
        <v>1</v>
      </c>
      <c r="C3304">
        <v>0</v>
      </c>
      <c r="D3304">
        <v>0</v>
      </c>
      <c r="E3304">
        <v>1</v>
      </c>
      <c r="F3304">
        <v>0</v>
      </c>
      <c r="G3304" t="str">
        <f t="shared" si="53"/>
        <v>825146|1|0|0|1|0</v>
      </c>
    </row>
    <row r="3305" spans="1:7" x14ac:dyDescent="0.25">
      <c r="A3305">
        <v>825454</v>
      </c>
      <c r="B3305">
        <v>1</v>
      </c>
      <c r="C3305">
        <v>0</v>
      </c>
      <c r="D3305">
        <v>0</v>
      </c>
      <c r="E3305">
        <v>0</v>
      </c>
      <c r="F3305">
        <v>1</v>
      </c>
      <c r="G3305" t="str">
        <f t="shared" si="53"/>
        <v>825454|1|0|0|0|1</v>
      </c>
    </row>
    <row r="3306" spans="1:7" x14ac:dyDescent="0.25">
      <c r="A3306">
        <v>825548</v>
      </c>
      <c r="B3306">
        <v>1</v>
      </c>
      <c r="C3306">
        <v>0</v>
      </c>
      <c r="D3306">
        <v>0</v>
      </c>
      <c r="E3306">
        <v>0</v>
      </c>
      <c r="F3306">
        <v>1</v>
      </c>
      <c r="G3306" t="str">
        <f t="shared" si="53"/>
        <v>825548|1|0|0|0|1</v>
      </c>
    </row>
    <row r="3307" spans="1:7" x14ac:dyDescent="0.25">
      <c r="A3307">
        <v>825753</v>
      </c>
      <c r="B3307">
        <v>1</v>
      </c>
      <c r="C3307">
        <v>0</v>
      </c>
      <c r="D3307">
        <v>0</v>
      </c>
      <c r="E3307">
        <v>0</v>
      </c>
      <c r="F3307">
        <v>1</v>
      </c>
      <c r="G3307" t="str">
        <f t="shared" si="53"/>
        <v>825753|1|0|0|0|1</v>
      </c>
    </row>
    <row r="3308" spans="1:7" x14ac:dyDescent="0.25">
      <c r="A3308">
        <v>825847</v>
      </c>
      <c r="B3308">
        <v>1</v>
      </c>
      <c r="C3308">
        <v>0</v>
      </c>
      <c r="D3308">
        <v>0</v>
      </c>
      <c r="E3308">
        <v>0</v>
      </c>
      <c r="F3308">
        <v>1</v>
      </c>
      <c r="G3308" t="str">
        <f t="shared" si="53"/>
        <v>825847|1|0|0|0|1</v>
      </c>
    </row>
    <row r="3309" spans="1:7" x14ac:dyDescent="0.25">
      <c r="A3309">
        <v>825940</v>
      </c>
      <c r="B3309">
        <v>1</v>
      </c>
      <c r="C3309">
        <v>0</v>
      </c>
      <c r="D3309">
        <v>0</v>
      </c>
      <c r="E3309">
        <v>0</v>
      </c>
      <c r="F3309">
        <v>1</v>
      </c>
      <c r="G3309" t="str">
        <f t="shared" si="53"/>
        <v>825940|1|0|0|0|1</v>
      </c>
    </row>
    <row r="3310" spans="1:7" x14ac:dyDescent="0.25">
      <c r="A3310">
        <v>826451</v>
      </c>
      <c r="B3310">
        <v>1</v>
      </c>
      <c r="C3310">
        <v>0</v>
      </c>
      <c r="D3310">
        <v>0</v>
      </c>
      <c r="E3310">
        <v>0</v>
      </c>
      <c r="F3310">
        <v>1</v>
      </c>
      <c r="G3310" t="str">
        <f t="shared" si="53"/>
        <v>826451|1|0|0|0|1</v>
      </c>
    </row>
    <row r="3311" spans="1:7" x14ac:dyDescent="0.25">
      <c r="A3311">
        <v>826648</v>
      </c>
      <c r="B3311">
        <v>1</v>
      </c>
      <c r="C3311">
        <v>0</v>
      </c>
      <c r="D3311">
        <v>0</v>
      </c>
      <c r="E3311">
        <v>0</v>
      </c>
      <c r="F3311">
        <v>1</v>
      </c>
      <c r="G3311" t="str">
        <f t="shared" si="53"/>
        <v>826648|1|0|0|0|1</v>
      </c>
    </row>
    <row r="3312" spans="1:7" x14ac:dyDescent="0.25">
      <c r="A3312">
        <v>826956</v>
      </c>
      <c r="B3312">
        <v>1</v>
      </c>
      <c r="C3312">
        <v>0</v>
      </c>
      <c r="D3312">
        <v>0</v>
      </c>
      <c r="E3312">
        <v>1</v>
      </c>
      <c r="F3312">
        <v>0</v>
      </c>
      <c r="G3312" t="str">
        <f t="shared" si="53"/>
        <v>826956|1|0|0|1|0</v>
      </c>
    </row>
    <row r="3313" spans="1:7" x14ac:dyDescent="0.25">
      <c r="A3313">
        <v>827355</v>
      </c>
      <c r="B3313">
        <v>1</v>
      </c>
      <c r="C3313">
        <v>0</v>
      </c>
      <c r="D3313">
        <v>0</v>
      </c>
      <c r="E3313">
        <v>0</v>
      </c>
      <c r="F3313">
        <v>1</v>
      </c>
      <c r="G3313" t="str">
        <f t="shared" si="53"/>
        <v>827355|1|0|0|0|1</v>
      </c>
    </row>
    <row r="3314" spans="1:7" x14ac:dyDescent="0.25">
      <c r="A3314">
        <v>827458</v>
      </c>
      <c r="B3314">
        <v>1</v>
      </c>
      <c r="C3314">
        <v>0</v>
      </c>
      <c r="D3314">
        <v>0</v>
      </c>
      <c r="E3314">
        <v>0</v>
      </c>
      <c r="F3314">
        <v>1</v>
      </c>
      <c r="G3314" t="str">
        <f t="shared" si="53"/>
        <v>827458|1|0|0|0|1</v>
      </c>
    </row>
    <row r="3315" spans="1:7" x14ac:dyDescent="0.25">
      <c r="A3315">
        <v>827560</v>
      </c>
      <c r="B3315">
        <v>1</v>
      </c>
      <c r="C3315">
        <v>0</v>
      </c>
      <c r="D3315">
        <v>0</v>
      </c>
      <c r="E3315">
        <v>0</v>
      </c>
      <c r="F3315">
        <v>1</v>
      </c>
      <c r="G3315" t="str">
        <f t="shared" si="53"/>
        <v>827560|1|0|0|0|1</v>
      </c>
    </row>
    <row r="3316" spans="1:7" x14ac:dyDescent="0.25">
      <c r="A3316">
        <v>828110</v>
      </c>
      <c r="B3316">
        <v>1</v>
      </c>
      <c r="C3316">
        <v>0</v>
      </c>
      <c r="D3316">
        <v>0</v>
      </c>
      <c r="E3316">
        <v>0</v>
      </c>
      <c r="F3316">
        <v>1</v>
      </c>
      <c r="G3316" t="str">
        <f t="shared" si="53"/>
        <v>828110|1|0|0|0|1</v>
      </c>
    </row>
    <row r="3317" spans="1:7" x14ac:dyDescent="0.25">
      <c r="A3317">
        <v>828174</v>
      </c>
      <c r="B3317">
        <v>1</v>
      </c>
      <c r="C3317">
        <v>0</v>
      </c>
      <c r="D3317">
        <v>0</v>
      </c>
      <c r="E3317">
        <v>0</v>
      </c>
      <c r="F3317">
        <v>1</v>
      </c>
      <c r="G3317" t="str">
        <f t="shared" si="53"/>
        <v>828174|1|0|0|0|1</v>
      </c>
    </row>
    <row r="3318" spans="1:7" x14ac:dyDescent="0.25">
      <c r="A3318">
        <v>828473</v>
      </c>
      <c r="B3318">
        <v>1</v>
      </c>
      <c r="C3318">
        <v>0</v>
      </c>
      <c r="D3318">
        <v>0</v>
      </c>
      <c r="E3318">
        <v>0</v>
      </c>
      <c r="F3318">
        <v>1</v>
      </c>
      <c r="G3318" t="str">
        <f t="shared" si="53"/>
        <v>828473|1|0|0|0|1</v>
      </c>
    </row>
    <row r="3319" spans="1:7" x14ac:dyDescent="0.25">
      <c r="A3319">
        <v>828651</v>
      </c>
      <c r="B3319">
        <v>1</v>
      </c>
      <c r="C3319">
        <v>0</v>
      </c>
      <c r="D3319">
        <v>0</v>
      </c>
      <c r="E3319">
        <v>1</v>
      </c>
      <c r="F3319">
        <v>0</v>
      </c>
      <c r="G3319" t="str">
        <f t="shared" si="53"/>
        <v>828651|1|0|0|1|0</v>
      </c>
    </row>
    <row r="3320" spans="1:7" x14ac:dyDescent="0.25">
      <c r="A3320">
        <v>829032</v>
      </c>
      <c r="B3320">
        <v>1</v>
      </c>
      <c r="C3320">
        <v>0</v>
      </c>
      <c r="D3320">
        <v>0</v>
      </c>
      <c r="E3320">
        <v>0</v>
      </c>
      <c r="F3320">
        <v>1</v>
      </c>
      <c r="G3320" t="str">
        <f t="shared" si="53"/>
        <v>829032|1|0|0|0|1</v>
      </c>
    </row>
    <row r="3321" spans="1:7" x14ac:dyDescent="0.25">
      <c r="A3321">
        <v>829041</v>
      </c>
      <c r="B3321">
        <v>1</v>
      </c>
      <c r="C3321">
        <v>0</v>
      </c>
      <c r="D3321">
        <v>0</v>
      </c>
      <c r="E3321">
        <v>0</v>
      </c>
      <c r="F3321">
        <v>1</v>
      </c>
      <c r="G3321" t="str">
        <f t="shared" si="53"/>
        <v>829041|1|0|0|0|1</v>
      </c>
    </row>
    <row r="3322" spans="1:7" x14ac:dyDescent="0.25">
      <c r="A3322">
        <v>829050</v>
      </c>
      <c r="B3322">
        <v>1</v>
      </c>
      <c r="C3322">
        <v>0</v>
      </c>
      <c r="D3322">
        <v>0</v>
      </c>
      <c r="E3322">
        <v>0</v>
      </c>
      <c r="F3322">
        <v>1</v>
      </c>
      <c r="G3322" t="str">
        <f t="shared" si="53"/>
        <v>829050|1|0|0|0|1</v>
      </c>
    </row>
    <row r="3323" spans="1:7" x14ac:dyDescent="0.25">
      <c r="A3323">
        <v>829452</v>
      </c>
      <c r="B3323">
        <v>1</v>
      </c>
      <c r="C3323">
        <v>0</v>
      </c>
      <c r="D3323">
        <v>0</v>
      </c>
      <c r="E3323">
        <v>0</v>
      </c>
      <c r="F3323">
        <v>1</v>
      </c>
      <c r="G3323" t="str">
        <f t="shared" si="53"/>
        <v>829452|1|0|0|0|1</v>
      </c>
    </row>
    <row r="3324" spans="1:7" x14ac:dyDescent="0.25">
      <c r="A3324">
        <v>830113</v>
      </c>
      <c r="B3324">
        <v>1</v>
      </c>
      <c r="C3324">
        <v>0</v>
      </c>
      <c r="D3324">
        <v>0</v>
      </c>
      <c r="E3324">
        <v>0</v>
      </c>
      <c r="F3324">
        <v>1</v>
      </c>
      <c r="G3324" t="str">
        <f t="shared" si="53"/>
        <v>830113|1|0|0|0|1</v>
      </c>
    </row>
    <row r="3325" spans="1:7" x14ac:dyDescent="0.25">
      <c r="A3325">
        <v>830252</v>
      </c>
      <c r="B3325">
        <v>1</v>
      </c>
      <c r="C3325">
        <v>0</v>
      </c>
      <c r="D3325">
        <v>0</v>
      </c>
      <c r="E3325">
        <v>0</v>
      </c>
      <c r="F3325">
        <v>1</v>
      </c>
      <c r="G3325" t="str">
        <f t="shared" si="53"/>
        <v>830252|1|0|0|0|1</v>
      </c>
    </row>
    <row r="3326" spans="1:7" x14ac:dyDescent="0.25">
      <c r="A3326">
        <v>830355</v>
      </c>
      <c r="B3326">
        <v>1</v>
      </c>
      <c r="C3326">
        <v>0</v>
      </c>
      <c r="D3326">
        <v>0</v>
      </c>
      <c r="E3326">
        <v>0</v>
      </c>
      <c r="F3326">
        <v>1</v>
      </c>
      <c r="G3326" t="str">
        <f t="shared" si="53"/>
        <v>830355|1|0|0|0|1</v>
      </c>
    </row>
    <row r="3327" spans="1:7" x14ac:dyDescent="0.25">
      <c r="A3327">
        <v>830542</v>
      </c>
      <c r="B3327">
        <v>1</v>
      </c>
      <c r="C3327">
        <v>0</v>
      </c>
      <c r="D3327">
        <v>0</v>
      </c>
      <c r="E3327">
        <v>0</v>
      </c>
      <c r="F3327">
        <v>1</v>
      </c>
      <c r="G3327" t="str">
        <f t="shared" si="53"/>
        <v>830542|1|0|0|0|1</v>
      </c>
    </row>
    <row r="3328" spans="1:7" x14ac:dyDescent="0.25">
      <c r="A3328">
        <v>830645</v>
      </c>
      <c r="B3328">
        <v>1</v>
      </c>
      <c r="C3328">
        <v>0</v>
      </c>
      <c r="D3328">
        <v>0</v>
      </c>
      <c r="E3328">
        <v>0</v>
      </c>
      <c r="F3328">
        <v>1</v>
      </c>
      <c r="G3328" t="str">
        <f t="shared" si="53"/>
        <v>830645|1|0|0|0|1</v>
      </c>
    </row>
    <row r="3329" spans="1:7" x14ac:dyDescent="0.25">
      <c r="A3329">
        <v>830748</v>
      </c>
      <c r="B3329">
        <v>1</v>
      </c>
      <c r="C3329">
        <v>0</v>
      </c>
      <c r="D3329">
        <v>0</v>
      </c>
      <c r="E3329">
        <v>0</v>
      </c>
      <c r="F3329">
        <v>1</v>
      </c>
      <c r="G3329" t="str">
        <f t="shared" si="53"/>
        <v>830748|1|0|0|0|1</v>
      </c>
    </row>
    <row r="3330" spans="1:7" x14ac:dyDescent="0.25">
      <c r="A3330">
        <v>831008</v>
      </c>
      <c r="B3330">
        <v>1</v>
      </c>
      <c r="C3330">
        <v>0</v>
      </c>
      <c r="D3330">
        <v>0</v>
      </c>
      <c r="E3330">
        <v>0</v>
      </c>
      <c r="F3330">
        <v>1</v>
      </c>
      <c r="G3330" t="str">
        <f t="shared" si="53"/>
        <v>831008|1|0|0|0|1</v>
      </c>
    </row>
    <row r="3331" spans="1:7" x14ac:dyDescent="0.25">
      <c r="A3331">
        <v>831352</v>
      </c>
      <c r="B3331">
        <v>1</v>
      </c>
      <c r="C3331">
        <v>0</v>
      </c>
      <c r="D3331">
        <v>0</v>
      </c>
      <c r="E3331">
        <v>0</v>
      </c>
      <c r="F3331">
        <v>1</v>
      </c>
      <c r="G3331" t="str">
        <f t="shared" si="53"/>
        <v>831352|1|0|0|0|1</v>
      </c>
    </row>
    <row r="3332" spans="1:7" x14ac:dyDescent="0.25">
      <c r="A3332">
        <v>831576</v>
      </c>
      <c r="B3332">
        <v>1</v>
      </c>
      <c r="C3332">
        <v>0</v>
      </c>
      <c r="D3332">
        <v>0</v>
      </c>
      <c r="E3332">
        <v>0</v>
      </c>
      <c r="F3332">
        <v>1</v>
      </c>
      <c r="G3332" t="str">
        <f t="shared" ref="G3332:G3395" si="54">CONCATENATE(A3332,"|",B3332,"|",C3332,"|",D3332,"|",E3332,"|",F3332)</f>
        <v>831576|1|0|0|0|1</v>
      </c>
    </row>
    <row r="3333" spans="1:7" x14ac:dyDescent="0.25">
      <c r="A3333">
        <v>831642</v>
      </c>
      <c r="B3333">
        <v>1</v>
      </c>
      <c r="C3333">
        <v>0</v>
      </c>
      <c r="D3333">
        <v>0</v>
      </c>
      <c r="E3333">
        <v>0</v>
      </c>
      <c r="F3333">
        <v>1</v>
      </c>
      <c r="G3333" t="str">
        <f t="shared" si="54"/>
        <v>831642|1|0|0|0|1</v>
      </c>
    </row>
    <row r="3334" spans="1:7" x14ac:dyDescent="0.25">
      <c r="A3334">
        <v>831875</v>
      </c>
      <c r="B3334">
        <v>1</v>
      </c>
      <c r="C3334">
        <v>0</v>
      </c>
      <c r="D3334">
        <v>0</v>
      </c>
      <c r="E3334">
        <v>0</v>
      </c>
      <c r="F3334">
        <v>1</v>
      </c>
      <c r="G3334" t="str">
        <f t="shared" si="54"/>
        <v>831875|1|0|0|0|1</v>
      </c>
    </row>
    <row r="3335" spans="1:7" x14ac:dyDescent="0.25">
      <c r="A3335">
        <v>831941</v>
      </c>
      <c r="B3335">
        <v>1</v>
      </c>
      <c r="C3335">
        <v>0</v>
      </c>
      <c r="D3335">
        <v>0</v>
      </c>
      <c r="E3335">
        <v>0</v>
      </c>
      <c r="F3335">
        <v>1</v>
      </c>
      <c r="G3335" t="str">
        <f t="shared" si="54"/>
        <v>831941|1|0|0|0|1</v>
      </c>
    </row>
    <row r="3336" spans="1:7" x14ac:dyDescent="0.25">
      <c r="A3336">
        <v>832528</v>
      </c>
      <c r="B3336">
        <v>1</v>
      </c>
      <c r="C3336">
        <v>0</v>
      </c>
      <c r="D3336">
        <v>0</v>
      </c>
      <c r="E3336">
        <v>0</v>
      </c>
      <c r="F3336">
        <v>1</v>
      </c>
      <c r="G3336" t="str">
        <f t="shared" si="54"/>
        <v>832528|1|0|0|0|1</v>
      </c>
    </row>
    <row r="3337" spans="1:7" x14ac:dyDescent="0.25">
      <c r="A3337">
        <v>832546</v>
      </c>
      <c r="B3337">
        <v>1</v>
      </c>
      <c r="C3337">
        <v>0</v>
      </c>
      <c r="D3337">
        <v>0</v>
      </c>
      <c r="E3337">
        <v>0</v>
      </c>
      <c r="F3337">
        <v>1</v>
      </c>
      <c r="G3337" t="str">
        <f t="shared" si="54"/>
        <v>832546|1|0|0|0|1</v>
      </c>
    </row>
    <row r="3338" spans="1:7" x14ac:dyDescent="0.25">
      <c r="A3338">
        <v>833404</v>
      </c>
      <c r="B3338">
        <v>1</v>
      </c>
      <c r="C3338">
        <v>0</v>
      </c>
      <c r="D3338">
        <v>0</v>
      </c>
      <c r="E3338">
        <v>1</v>
      </c>
      <c r="F3338">
        <v>0</v>
      </c>
      <c r="G3338" t="str">
        <f t="shared" si="54"/>
        <v>833404|1|0|0|1|0</v>
      </c>
    </row>
    <row r="3339" spans="1:7" x14ac:dyDescent="0.25">
      <c r="A3339">
        <v>833749</v>
      </c>
      <c r="B3339">
        <v>1</v>
      </c>
      <c r="C3339">
        <v>0</v>
      </c>
      <c r="D3339">
        <v>0</v>
      </c>
      <c r="E3339">
        <v>0</v>
      </c>
      <c r="F3339">
        <v>1</v>
      </c>
      <c r="G3339" t="str">
        <f t="shared" si="54"/>
        <v>833749|1|0|0|0|1</v>
      </c>
    </row>
    <row r="3340" spans="1:7" x14ac:dyDescent="0.25">
      <c r="A3340">
        <v>833758</v>
      </c>
      <c r="B3340">
        <v>1</v>
      </c>
      <c r="C3340">
        <v>0</v>
      </c>
      <c r="D3340">
        <v>0</v>
      </c>
      <c r="E3340">
        <v>0</v>
      </c>
      <c r="F3340">
        <v>1</v>
      </c>
      <c r="G3340" t="str">
        <f t="shared" si="54"/>
        <v>833758|1|0|0|0|1</v>
      </c>
    </row>
    <row r="3341" spans="1:7" x14ac:dyDescent="0.25">
      <c r="A3341">
        <v>833851</v>
      </c>
      <c r="B3341">
        <v>1</v>
      </c>
      <c r="C3341">
        <v>0</v>
      </c>
      <c r="D3341">
        <v>0</v>
      </c>
      <c r="E3341">
        <v>0</v>
      </c>
      <c r="F3341">
        <v>1</v>
      </c>
      <c r="G3341" t="str">
        <f t="shared" si="54"/>
        <v>833851|1|0|0|0|1</v>
      </c>
    </row>
    <row r="3342" spans="1:7" x14ac:dyDescent="0.25">
      <c r="A3342">
        <v>834175</v>
      </c>
      <c r="B3342">
        <v>1</v>
      </c>
      <c r="C3342">
        <v>0</v>
      </c>
      <c r="D3342">
        <v>0</v>
      </c>
      <c r="E3342">
        <v>0</v>
      </c>
      <c r="F3342">
        <v>1</v>
      </c>
      <c r="G3342" t="str">
        <f t="shared" si="54"/>
        <v>834175|1|0|0|0|1</v>
      </c>
    </row>
    <row r="3343" spans="1:7" x14ac:dyDescent="0.25">
      <c r="A3343">
        <v>834755</v>
      </c>
      <c r="B3343">
        <v>1</v>
      </c>
      <c r="C3343">
        <v>0</v>
      </c>
      <c r="D3343">
        <v>0</v>
      </c>
      <c r="E3343">
        <v>0</v>
      </c>
      <c r="F3343">
        <v>1</v>
      </c>
      <c r="G3343" t="str">
        <f t="shared" si="54"/>
        <v>834755|1|0|0|0|1</v>
      </c>
    </row>
    <row r="3344" spans="1:7" x14ac:dyDescent="0.25">
      <c r="A3344">
        <v>835079</v>
      </c>
      <c r="B3344">
        <v>1</v>
      </c>
      <c r="C3344">
        <v>0</v>
      </c>
      <c r="D3344">
        <v>0</v>
      </c>
      <c r="E3344">
        <v>0</v>
      </c>
      <c r="F3344">
        <v>1</v>
      </c>
      <c r="G3344" t="str">
        <f t="shared" si="54"/>
        <v>835079|1|0|0|0|1</v>
      </c>
    </row>
    <row r="3345" spans="1:7" x14ac:dyDescent="0.25">
      <c r="A3345">
        <v>835257</v>
      </c>
      <c r="B3345">
        <v>1</v>
      </c>
      <c r="C3345">
        <v>0</v>
      </c>
      <c r="D3345">
        <v>0</v>
      </c>
      <c r="E3345">
        <v>0</v>
      </c>
      <c r="F3345">
        <v>1</v>
      </c>
      <c r="G3345" t="str">
        <f t="shared" si="54"/>
        <v>835257|1|0|0|0|1</v>
      </c>
    </row>
    <row r="3346" spans="1:7" x14ac:dyDescent="0.25">
      <c r="A3346">
        <v>835378</v>
      </c>
      <c r="B3346">
        <v>1</v>
      </c>
      <c r="C3346">
        <v>0</v>
      </c>
      <c r="D3346">
        <v>0</v>
      </c>
      <c r="E3346">
        <v>0</v>
      </c>
      <c r="F3346">
        <v>1</v>
      </c>
      <c r="G3346" t="str">
        <f t="shared" si="54"/>
        <v>835378|1|0|0|0|1</v>
      </c>
    </row>
    <row r="3347" spans="1:7" x14ac:dyDescent="0.25">
      <c r="A3347">
        <v>835444</v>
      </c>
      <c r="B3347">
        <v>1</v>
      </c>
      <c r="C3347">
        <v>0</v>
      </c>
      <c r="D3347">
        <v>0</v>
      </c>
      <c r="E3347">
        <v>0</v>
      </c>
      <c r="F3347">
        <v>1</v>
      </c>
      <c r="G3347" t="str">
        <f t="shared" si="54"/>
        <v>835444|1|0|0|0|1</v>
      </c>
    </row>
    <row r="3348" spans="1:7" x14ac:dyDescent="0.25">
      <c r="A3348">
        <v>835613</v>
      </c>
      <c r="B3348">
        <v>1</v>
      </c>
      <c r="C3348">
        <v>0</v>
      </c>
      <c r="D3348">
        <v>0</v>
      </c>
      <c r="E3348">
        <v>0</v>
      </c>
      <c r="F3348">
        <v>1</v>
      </c>
      <c r="G3348" t="str">
        <f t="shared" si="54"/>
        <v>835613|1|0|0|0|1</v>
      </c>
    </row>
    <row r="3349" spans="1:7" x14ac:dyDescent="0.25">
      <c r="A3349">
        <v>835659</v>
      </c>
      <c r="B3349">
        <v>1</v>
      </c>
      <c r="C3349">
        <v>0</v>
      </c>
      <c r="D3349">
        <v>0</v>
      </c>
      <c r="E3349">
        <v>0</v>
      </c>
      <c r="F3349">
        <v>1</v>
      </c>
      <c r="G3349" t="str">
        <f t="shared" si="54"/>
        <v>835659|1|0|0|0|1</v>
      </c>
    </row>
    <row r="3350" spans="1:7" x14ac:dyDescent="0.25">
      <c r="A3350">
        <v>835743</v>
      </c>
      <c r="B3350">
        <v>1</v>
      </c>
      <c r="C3350">
        <v>0</v>
      </c>
      <c r="D3350">
        <v>0</v>
      </c>
      <c r="E3350">
        <v>0</v>
      </c>
      <c r="F3350">
        <v>1</v>
      </c>
      <c r="G3350" t="str">
        <f t="shared" si="54"/>
        <v>835743|1|0|0|0|1</v>
      </c>
    </row>
    <row r="3351" spans="1:7" x14ac:dyDescent="0.25">
      <c r="A3351">
        <v>835770</v>
      </c>
      <c r="B3351">
        <v>1</v>
      </c>
      <c r="C3351">
        <v>0</v>
      </c>
      <c r="D3351">
        <v>0</v>
      </c>
      <c r="E3351">
        <v>0</v>
      </c>
      <c r="F3351">
        <v>1</v>
      </c>
      <c r="G3351" t="str">
        <f t="shared" si="54"/>
        <v>835770|1|0|0|0|1</v>
      </c>
    </row>
    <row r="3352" spans="1:7" x14ac:dyDescent="0.25">
      <c r="A3352">
        <v>836656</v>
      </c>
      <c r="B3352">
        <v>1</v>
      </c>
      <c r="C3352">
        <v>0</v>
      </c>
      <c r="D3352">
        <v>0</v>
      </c>
      <c r="E3352">
        <v>0</v>
      </c>
      <c r="F3352">
        <v>1</v>
      </c>
      <c r="G3352" t="str">
        <f t="shared" si="54"/>
        <v>836656|1|0|0|0|1</v>
      </c>
    </row>
    <row r="3353" spans="1:7" x14ac:dyDescent="0.25">
      <c r="A3353">
        <v>836843</v>
      </c>
      <c r="B3353">
        <v>1</v>
      </c>
      <c r="C3353">
        <v>0</v>
      </c>
      <c r="D3353">
        <v>0</v>
      </c>
      <c r="E3353">
        <v>1</v>
      </c>
      <c r="F3353">
        <v>0</v>
      </c>
      <c r="G3353" t="str">
        <f t="shared" si="54"/>
        <v>836843|1|0|0|1|0</v>
      </c>
    </row>
    <row r="3354" spans="1:7" x14ac:dyDescent="0.25">
      <c r="A3354">
        <v>836852</v>
      </c>
      <c r="B3354">
        <v>1</v>
      </c>
      <c r="C3354">
        <v>0</v>
      </c>
      <c r="D3354">
        <v>0</v>
      </c>
      <c r="E3354">
        <v>0</v>
      </c>
      <c r="F3354">
        <v>1</v>
      </c>
      <c r="G3354" t="str">
        <f t="shared" si="54"/>
        <v>836852|1|0|0|0|1</v>
      </c>
    </row>
    <row r="3355" spans="1:7" x14ac:dyDescent="0.25">
      <c r="A3355">
        <v>837000</v>
      </c>
      <c r="B3355">
        <v>1</v>
      </c>
      <c r="C3355">
        <v>0</v>
      </c>
      <c r="D3355">
        <v>0</v>
      </c>
      <c r="E3355">
        <v>1</v>
      </c>
      <c r="F3355">
        <v>0</v>
      </c>
      <c r="G3355" t="str">
        <f t="shared" si="54"/>
        <v>837000|1|0|0|1|0</v>
      </c>
    </row>
    <row r="3356" spans="1:7" x14ac:dyDescent="0.25">
      <c r="A3356">
        <v>837046</v>
      </c>
      <c r="B3356">
        <v>1</v>
      </c>
      <c r="C3356">
        <v>0</v>
      </c>
      <c r="D3356">
        <v>0</v>
      </c>
      <c r="E3356">
        <v>0</v>
      </c>
      <c r="F3356">
        <v>1</v>
      </c>
      <c r="G3356" t="str">
        <f t="shared" si="54"/>
        <v>837046|1|0|0|0|1</v>
      </c>
    </row>
    <row r="3357" spans="1:7" x14ac:dyDescent="0.25">
      <c r="A3357">
        <v>837149</v>
      </c>
      <c r="B3357">
        <v>1</v>
      </c>
      <c r="C3357">
        <v>0</v>
      </c>
      <c r="D3357">
        <v>0</v>
      </c>
      <c r="E3357">
        <v>0</v>
      </c>
      <c r="F3357">
        <v>1</v>
      </c>
      <c r="G3357" t="str">
        <f t="shared" si="54"/>
        <v>837149|1|0|0|0|1</v>
      </c>
    </row>
    <row r="3358" spans="1:7" x14ac:dyDescent="0.25">
      <c r="A3358">
        <v>837158</v>
      </c>
      <c r="B3358">
        <v>1</v>
      </c>
      <c r="C3358">
        <v>0</v>
      </c>
      <c r="D3358">
        <v>0</v>
      </c>
      <c r="E3358">
        <v>0</v>
      </c>
      <c r="F3358">
        <v>1</v>
      </c>
      <c r="G3358" t="str">
        <f t="shared" si="54"/>
        <v>837158|1|0|0|0|1</v>
      </c>
    </row>
    <row r="3359" spans="1:7" x14ac:dyDescent="0.25">
      <c r="A3359">
        <v>837354</v>
      </c>
      <c r="B3359">
        <v>1</v>
      </c>
      <c r="C3359">
        <v>0</v>
      </c>
      <c r="D3359">
        <v>0</v>
      </c>
      <c r="E3359">
        <v>0</v>
      </c>
      <c r="F3359">
        <v>1</v>
      </c>
      <c r="G3359" t="str">
        <f t="shared" si="54"/>
        <v>837354|1|0|0|0|1</v>
      </c>
    </row>
    <row r="3360" spans="1:7" x14ac:dyDescent="0.25">
      <c r="A3360">
        <v>837448</v>
      </c>
      <c r="B3360">
        <v>1</v>
      </c>
      <c r="C3360">
        <v>0</v>
      </c>
      <c r="D3360">
        <v>0</v>
      </c>
      <c r="E3360">
        <v>0</v>
      </c>
      <c r="F3360">
        <v>1</v>
      </c>
      <c r="G3360" t="str">
        <f t="shared" si="54"/>
        <v>837448|1|0|0|0|1</v>
      </c>
    </row>
    <row r="3361" spans="1:7" x14ac:dyDescent="0.25">
      <c r="A3361">
        <v>837541</v>
      </c>
      <c r="B3361">
        <v>1</v>
      </c>
      <c r="C3361">
        <v>0</v>
      </c>
      <c r="D3361">
        <v>0</v>
      </c>
      <c r="E3361">
        <v>0</v>
      </c>
      <c r="F3361">
        <v>1</v>
      </c>
      <c r="G3361" t="str">
        <f t="shared" si="54"/>
        <v>837541|1|0|0|0|1</v>
      </c>
    </row>
    <row r="3362" spans="1:7" x14ac:dyDescent="0.25">
      <c r="A3362">
        <v>837608</v>
      </c>
      <c r="B3362">
        <v>1</v>
      </c>
      <c r="C3362">
        <v>0</v>
      </c>
      <c r="D3362">
        <v>0</v>
      </c>
      <c r="E3362">
        <v>0</v>
      </c>
      <c r="F3362">
        <v>1</v>
      </c>
      <c r="G3362" t="str">
        <f t="shared" si="54"/>
        <v>837608|1|0|0|0|1</v>
      </c>
    </row>
    <row r="3363" spans="1:7" x14ac:dyDescent="0.25">
      <c r="A3363">
        <v>837653</v>
      </c>
      <c r="B3363">
        <v>1</v>
      </c>
      <c r="C3363">
        <v>0</v>
      </c>
      <c r="D3363">
        <v>0</v>
      </c>
      <c r="E3363">
        <v>0</v>
      </c>
      <c r="F3363">
        <v>1</v>
      </c>
      <c r="G3363" t="str">
        <f t="shared" si="54"/>
        <v>837653|1|0|0|0|1</v>
      </c>
    </row>
    <row r="3364" spans="1:7" x14ac:dyDescent="0.25">
      <c r="A3364">
        <v>837840</v>
      </c>
      <c r="B3364">
        <v>1</v>
      </c>
      <c r="C3364">
        <v>0</v>
      </c>
      <c r="D3364">
        <v>0</v>
      </c>
      <c r="E3364">
        <v>0</v>
      </c>
      <c r="F3364">
        <v>1</v>
      </c>
      <c r="G3364" t="str">
        <f t="shared" si="54"/>
        <v>837840|1|0|0|0|1</v>
      </c>
    </row>
    <row r="3365" spans="1:7" x14ac:dyDescent="0.25">
      <c r="A3365">
        <v>837952</v>
      </c>
      <c r="B3365">
        <v>1</v>
      </c>
      <c r="C3365">
        <v>0</v>
      </c>
      <c r="D3365">
        <v>0</v>
      </c>
      <c r="E3365">
        <v>0</v>
      </c>
      <c r="F3365">
        <v>1</v>
      </c>
      <c r="G3365" t="str">
        <f t="shared" si="54"/>
        <v>837952|1|0|0|0|1</v>
      </c>
    </row>
    <row r="3366" spans="1:7" x14ac:dyDescent="0.25">
      <c r="A3366">
        <v>837970</v>
      </c>
      <c r="B3366">
        <v>1</v>
      </c>
      <c r="C3366">
        <v>0</v>
      </c>
      <c r="D3366">
        <v>0</v>
      </c>
      <c r="E3366">
        <v>0</v>
      </c>
      <c r="F3366">
        <v>1</v>
      </c>
      <c r="G3366" t="str">
        <f t="shared" si="54"/>
        <v>837970|1|0|0|0|1</v>
      </c>
    </row>
    <row r="3367" spans="1:7" x14ac:dyDescent="0.25">
      <c r="A3367">
        <v>838155</v>
      </c>
      <c r="B3367">
        <v>1</v>
      </c>
      <c r="C3367">
        <v>0</v>
      </c>
      <c r="D3367">
        <v>0</v>
      </c>
      <c r="E3367">
        <v>0</v>
      </c>
      <c r="F3367">
        <v>1</v>
      </c>
      <c r="G3367" t="str">
        <f t="shared" si="54"/>
        <v>838155|1|0|0|0|1</v>
      </c>
    </row>
    <row r="3368" spans="1:7" x14ac:dyDescent="0.25">
      <c r="A3368">
        <v>839068</v>
      </c>
      <c r="B3368">
        <v>1</v>
      </c>
      <c r="C3368">
        <v>0</v>
      </c>
      <c r="D3368">
        <v>0</v>
      </c>
      <c r="E3368">
        <v>0</v>
      </c>
      <c r="F3368">
        <v>1</v>
      </c>
      <c r="G3368" t="str">
        <f t="shared" si="54"/>
        <v>839068|1|0|0|0|1</v>
      </c>
    </row>
    <row r="3369" spans="1:7" x14ac:dyDescent="0.25">
      <c r="A3369">
        <v>839246</v>
      </c>
      <c r="B3369">
        <v>1</v>
      </c>
      <c r="C3369">
        <v>0</v>
      </c>
      <c r="D3369">
        <v>0</v>
      </c>
      <c r="E3369">
        <v>0</v>
      </c>
      <c r="F3369">
        <v>1</v>
      </c>
      <c r="G3369" t="str">
        <f t="shared" si="54"/>
        <v>839246|1|0|0|0|1</v>
      </c>
    </row>
    <row r="3370" spans="1:7" x14ac:dyDescent="0.25">
      <c r="A3370">
        <v>839255</v>
      </c>
      <c r="B3370">
        <v>1</v>
      </c>
      <c r="C3370">
        <v>0</v>
      </c>
      <c r="D3370">
        <v>0</v>
      </c>
      <c r="E3370">
        <v>0</v>
      </c>
      <c r="F3370">
        <v>1</v>
      </c>
      <c r="G3370" t="str">
        <f t="shared" si="54"/>
        <v>839255|1|0|0|0|1</v>
      </c>
    </row>
    <row r="3371" spans="1:7" x14ac:dyDescent="0.25">
      <c r="A3371">
        <v>839572</v>
      </c>
      <c r="B3371">
        <v>1</v>
      </c>
      <c r="C3371">
        <v>0</v>
      </c>
      <c r="D3371">
        <v>0</v>
      </c>
      <c r="E3371">
        <v>0</v>
      </c>
      <c r="F3371">
        <v>1</v>
      </c>
      <c r="G3371" t="str">
        <f t="shared" si="54"/>
        <v>839572|1|0|0|0|1</v>
      </c>
    </row>
    <row r="3372" spans="1:7" x14ac:dyDescent="0.25">
      <c r="A3372">
        <v>839817</v>
      </c>
      <c r="B3372">
        <v>1</v>
      </c>
      <c r="C3372">
        <v>0</v>
      </c>
      <c r="D3372">
        <v>0</v>
      </c>
      <c r="E3372">
        <v>0</v>
      </c>
      <c r="F3372">
        <v>1</v>
      </c>
      <c r="G3372" t="str">
        <f t="shared" si="54"/>
        <v>839817|1|0|0|0|1</v>
      </c>
    </row>
    <row r="3373" spans="1:7" x14ac:dyDescent="0.25">
      <c r="A3373">
        <v>839974</v>
      </c>
      <c r="B3373">
        <v>1</v>
      </c>
      <c r="C3373">
        <v>0</v>
      </c>
      <c r="D3373">
        <v>0</v>
      </c>
      <c r="E3373">
        <v>0</v>
      </c>
      <c r="F3373">
        <v>1</v>
      </c>
      <c r="G3373" t="str">
        <f t="shared" si="54"/>
        <v>839974|1|0|0|0|1</v>
      </c>
    </row>
    <row r="3374" spans="1:7" x14ac:dyDescent="0.25">
      <c r="A3374">
        <v>840019</v>
      </c>
      <c r="B3374">
        <v>1</v>
      </c>
      <c r="C3374">
        <v>0</v>
      </c>
      <c r="D3374">
        <v>0</v>
      </c>
      <c r="E3374">
        <v>0</v>
      </c>
      <c r="F3374">
        <v>1</v>
      </c>
      <c r="G3374" t="str">
        <f t="shared" si="54"/>
        <v>840019|1|0|0|0|1</v>
      </c>
    </row>
    <row r="3375" spans="1:7" x14ac:dyDescent="0.25">
      <c r="A3375">
        <v>840251</v>
      </c>
      <c r="B3375">
        <v>1</v>
      </c>
      <c r="C3375">
        <v>0</v>
      </c>
      <c r="D3375">
        <v>0</v>
      </c>
      <c r="E3375">
        <v>0</v>
      </c>
      <c r="F3375">
        <v>1</v>
      </c>
      <c r="G3375" t="str">
        <f t="shared" si="54"/>
        <v>840251|1|0|0|0|1</v>
      </c>
    </row>
    <row r="3376" spans="1:7" x14ac:dyDescent="0.25">
      <c r="A3376">
        <v>840354</v>
      </c>
      <c r="B3376">
        <v>1</v>
      </c>
      <c r="C3376">
        <v>0</v>
      </c>
      <c r="D3376">
        <v>0</v>
      </c>
      <c r="E3376">
        <v>0</v>
      </c>
      <c r="F3376">
        <v>1</v>
      </c>
      <c r="G3376" t="str">
        <f t="shared" si="54"/>
        <v>840354|1|0|0|0|1</v>
      </c>
    </row>
    <row r="3377" spans="1:7" x14ac:dyDescent="0.25">
      <c r="A3377">
        <v>840363</v>
      </c>
      <c r="B3377">
        <v>1</v>
      </c>
      <c r="C3377">
        <v>0</v>
      </c>
      <c r="D3377">
        <v>0</v>
      </c>
      <c r="E3377">
        <v>1</v>
      </c>
      <c r="F3377">
        <v>0</v>
      </c>
      <c r="G3377" t="str">
        <f t="shared" si="54"/>
        <v>840363|1|0|0|1|0</v>
      </c>
    </row>
    <row r="3378" spans="1:7" x14ac:dyDescent="0.25">
      <c r="A3378">
        <v>840578</v>
      </c>
      <c r="B3378">
        <v>1</v>
      </c>
      <c r="C3378">
        <v>0</v>
      </c>
      <c r="D3378">
        <v>0</v>
      </c>
      <c r="E3378">
        <v>0</v>
      </c>
      <c r="F3378">
        <v>1</v>
      </c>
      <c r="G3378" t="str">
        <f t="shared" si="54"/>
        <v>840578|1|0|0|0|1</v>
      </c>
    </row>
    <row r="3379" spans="1:7" x14ac:dyDescent="0.25">
      <c r="A3379">
        <v>840747</v>
      </c>
      <c r="B3379">
        <v>1</v>
      </c>
      <c r="C3379">
        <v>0</v>
      </c>
      <c r="D3379">
        <v>0</v>
      </c>
      <c r="E3379">
        <v>1</v>
      </c>
      <c r="F3379">
        <v>0</v>
      </c>
      <c r="G3379" t="str">
        <f t="shared" si="54"/>
        <v>840747|1|0|0|1|0</v>
      </c>
    </row>
    <row r="3380" spans="1:7" x14ac:dyDescent="0.25">
      <c r="A3380">
        <v>841472</v>
      </c>
      <c r="B3380">
        <v>1</v>
      </c>
      <c r="C3380">
        <v>0</v>
      </c>
      <c r="D3380">
        <v>0</v>
      </c>
      <c r="E3380">
        <v>0</v>
      </c>
      <c r="F3380">
        <v>1</v>
      </c>
      <c r="G3380" t="str">
        <f t="shared" si="54"/>
        <v>841472|1|0|0|0|1</v>
      </c>
    </row>
    <row r="3381" spans="1:7" x14ac:dyDescent="0.25">
      <c r="A3381">
        <v>841753</v>
      </c>
      <c r="B3381">
        <v>1</v>
      </c>
      <c r="C3381">
        <v>0</v>
      </c>
      <c r="D3381">
        <v>0</v>
      </c>
      <c r="E3381">
        <v>0</v>
      </c>
      <c r="F3381">
        <v>1</v>
      </c>
      <c r="G3381" t="str">
        <f t="shared" si="54"/>
        <v>841753|1|0|0|0|1</v>
      </c>
    </row>
    <row r="3382" spans="1:7" x14ac:dyDescent="0.25">
      <c r="A3382">
        <v>841838</v>
      </c>
      <c r="B3382">
        <v>1</v>
      </c>
      <c r="C3382">
        <v>0</v>
      </c>
      <c r="D3382">
        <v>0</v>
      </c>
      <c r="E3382">
        <v>0</v>
      </c>
      <c r="F3382">
        <v>1</v>
      </c>
      <c r="G3382" t="str">
        <f t="shared" si="54"/>
        <v>841838|1|0|0|0|1</v>
      </c>
    </row>
    <row r="3383" spans="1:7" x14ac:dyDescent="0.25">
      <c r="A3383">
        <v>842376</v>
      </c>
      <c r="B3383">
        <v>1</v>
      </c>
      <c r="C3383">
        <v>0</v>
      </c>
      <c r="D3383">
        <v>0</v>
      </c>
      <c r="E3383">
        <v>0</v>
      </c>
      <c r="F3383">
        <v>1</v>
      </c>
      <c r="G3383" t="str">
        <f t="shared" si="54"/>
        <v>842376|1|0|0|0|1</v>
      </c>
    </row>
    <row r="3384" spans="1:7" x14ac:dyDescent="0.25">
      <c r="A3384">
        <v>842460</v>
      </c>
      <c r="B3384">
        <v>1</v>
      </c>
      <c r="C3384">
        <v>0</v>
      </c>
      <c r="D3384">
        <v>0</v>
      </c>
      <c r="E3384">
        <v>1</v>
      </c>
      <c r="F3384">
        <v>0</v>
      </c>
      <c r="G3384" t="str">
        <f t="shared" si="54"/>
        <v>842460|1|0|0|1|0</v>
      </c>
    </row>
    <row r="3385" spans="1:7" x14ac:dyDescent="0.25">
      <c r="A3385">
        <v>842853</v>
      </c>
      <c r="B3385">
        <v>1</v>
      </c>
      <c r="C3385">
        <v>0</v>
      </c>
      <c r="D3385">
        <v>0</v>
      </c>
      <c r="E3385">
        <v>0</v>
      </c>
      <c r="F3385">
        <v>1</v>
      </c>
      <c r="G3385" t="str">
        <f t="shared" si="54"/>
        <v>842853|1|0|0|0|1</v>
      </c>
    </row>
    <row r="3386" spans="1:7" x14ac:dyDescent="0.25">
      <c r="A3386">
        <v>843476</v>
      </c>
      <c r="B3386">
        <v>1</v>
      </c>
      <c r="C3386">
        <v>0</v>
      </c>
      <c r="D3386">
        <v>0</v>
      </c>
      <c r="E3386">
        <v>0</v>
      </c>
      <c r="F3386">
        <v>1</v>
      </c>
      <c r="G3386" t="str">
        <f t="shared" si="54"/>
        <v>843476|1|0|0|0|1</v>
      </c>
    </row>
    <row r="3387" spans="1:7" x14ac:dyDescent="0.25">
      <c r="A3387">
        <v>843542</v>
      </c>
      <c r="B3387">
        <v>1</v>
      </c>
      <c r="C3387">
        <v>0</v>
      </c>
      <c r="D3387">
        <v>0</v>
      </c>
      <c r="E3387">
        <v>0</v>
      </c>
      <c r="F3387">
        <v>1</v>
      </c>
      <c r="G3387" t="str">
        <f t="shared" si="54"/>
        <v>843542|1|0|0|0|1</v>
      </c>
    </row>
    <row r="3388" spans="1:7" x14ac:dyDescent="0.25">
      <c r="A3388">
        <v>843953</v>
      </c>
      <c r="B3388">
        <v>1</v>
      </c>
      <c r="C3388">
        <v>0</v>
      </c>
      <c r="D3388">
        <v>0</v>
      </c>
      <c r="E3388">
        <v>0</v>
      </c>
      <c r="F3388">
        <v>1</v>
      </c>
      <c r="G3388" t="str">
        <f t="shared" si="54"/>
        <v>843953|1|0|0|0|1</v>
      </c>
    </row>
    <row r="3389" spans="1:7" x14ac:dyDescent="0.25">
      <c r="A3389">
        <v>844053</v>
      </c>
      <c r="B3389">
        <v>1</v>
      </c>
      <c r="C3389">
        <v>0</v>
      </c>
      <c r="D3389">
        <v>0</v>
      </c>
      <c r="E3389">
        <v>1</v>
      </c>
      <c r="F3389">
        <v>0</v>
      </c>
      <c r="G3389" t="str">
        <f t="shared" si="54"/>
        <v>844053|1|0|0|1|0</v>
      </c>
    </row>
    <row r="3390" spans="1:7" x14ac:dyDescent="0.25">
      <c r="A3390">
        <v>844138</v>
      </c>
      <c r="B3390">
        <v>1</v>
      </c>
      <c r="C3390">
        <v>0</v>
      </c>
      <c r="D3390">
        <v>0</v>
      </c>
      <c r="E3390">
        <v>0</v>
      </c>
      <c r="F3390">
        <v>1</v>
      </c>
      <c r="G3390" t="str">
        <f t="shared" si="54"/>
        <v>844138|1|0|0|0|1</v>
      </c>
    </row>
    <row r="3391" spans="1:7" x14ac:dyDescent="0.25">
      <c r="A3391">
        <v>844455</v>
      </c>
      <c r="B3391">
        <v>1</v>
      </c>
      <c r="C3391">
        <v>0</v>
      </c>
      <c r="D3391">
        <v>0</v>
      </c>
      <c r="E3391">
        <v>0</v>
      </c>
      <c r="F3391">
        <v>1</v>
      </c>
      <c r="G3391" t="str">
        <f t="shared" si="54"/>
        <v>844455|1|0|0|0|1</v>
      </c>
    </row>
    <row r="3392" spans="1:7" x14ac:dyDescent="0.25">
      <c r="A3392">
        <v>844567</v>
      </c>
      <c r="B3392">
        <v>1</v>
      </c>
      <c r="C3392">
        <v>0</v>
      </c>
      <c r="D3392">
        <v>0</v>
      </c>
      <c r="E3392">
        <v>0</v>
      </c>
      <c r="F3392">
        <v>1</v>
      </c>
      <c r="G3392" t="str">
        <f t="shared" si="54"/>
        <v>844567|1|0|0|0|1</v>
      </c>
    </row>
    <row r="3393" spans="1:7" x14ac:dyDescent="0.25">
      <c r="A3393">
        <v>845247</v>
      </c>
      <c r="B3393">
        <v>1</v>
      </c>
      <c r="C3393">
        <v>0</v>
      </c>
      <c r="D3393">
        <v>0</v>
      </c>
      <c r="E3393">
        <v>0</v>
      </c>
      <c r="F3393">
        <v>1</v>
      </c>
      <c r="G3393" t="str">
        <f t="shared" si="54"/>
        <v>845247|1|0|0|0|1</v>
      </c>
    </row>
    <row r="3394" spans="1:7" x14ac:dyDescent="0.25">
      <c r="A3394">
        <v>845443</v>
      </c>
      <c r="B3394">
        <v>1</v>
      </c>
      <c r="C3394">
        <v>0</v>
      </c>
      <c r="D3394">
        <v>0</v>
      </c>
      <c r="E3394">
        <v>0</v>
      </c>
      <c r="F3394">
        <v>1</v>
      </c>
      <c r="G3394" t="str">
        <f t="shared" si="54"/>
        <v>845443|1|0|0|0|1</v>
      </c>
    </row>
    <row r="3395" spans="1:7" x14ac:dyDescent="0.25">
      <c r="A3395">
        <v>845452</v>
      </c>
      <c r="B3395">
        <v>1</v>
      </c>
      <c r="C3395">
        <v>0</v>
      </c>
      <c r="D3395">
        <v>0</v>
      </c>
      <c r="E3395">
        <v>0</v>
      </c>
      <c r="F3395">
        <v>1</v>
      </c>
      <c r="G3395" t="str">
        <f t="shared" si="54"/>
        <v>845452|1|0|0|0|1</v>
      </c>
    </row>
    <row r="3396" spans="1:7" x14ac:dyDescent="0.25">
      <c r="A3396">
        <v>845573</v>
      </c>
      <c r="B3396">
        <v>1</v>
      </c>
      <c r="C3396">
        <v>0</v>
      </c>
      <c r="D3396">
        <v>0</v>
      </c>
      <c r="E3396">
        <v>1</v>
      </c>
      <c r="F3396">
        <v>0</v>
      </c>
      <c r="G3396" t="str">
        <f t="shared" ref="G3396:G3459" si="55">CONCATENATE(A3396,"|",B3396,"|",C3396,"|",D3396,"|",E3396,"|",F3396)</f>
        <v>845573|1|0|0|1|0</v>
      </c>
    </row>
    <row r="3397" spans="1:7" x14ac:dyDescent="0.25">
      <c r="A3397">
        <v>846132</v>
      </c>
      <c r="B3397">
        <v>1</v>
      </c>
      <c r="C3397">
        <v>0</v>
      </c>
      <c r="D3397">
        <v>0</v>
      </c>
      <c r="E3397">
        <v>0</v>
      </c>
      <c r="F3397">
        <v>1</v>
      </c>
      <c r="G3397" t="str">
        <f t="shared" si="55"/>
        <v>846132|1|0|0|0|1</v>
      </c>
    </row>
    <row r="3398" spans="1:7" x14ac:dyDescent="0.25">
      <c r="A3398">
        <v>846619</v>
      </c>
      <c r="B3398">
        <v>1</v>
      </c>
      <c r="C3398">
        <v>0</v>
      </c>
      <c r="D3398">
        <v>0</v>
      </c>
      <c r="E3398">
        <v>0</v>
      </c>
      <c r="F3398">
        <v>1</v>
      </c>
      <c r="G3398" t="str">
        <f t="shared" si="55"/>
        <v>846619|1|0|0|0|1</v>
      </c>
    </row>
    <row r="3399" spans="1:7" x14ac:dyDescent="0.25">
      <c r="A3399">
        <v>846945</v>
      </c>
      <c r="B3399">
        <v>1</v>
      </c>
      <c r="C3399">
        <v>0</v>
      </c>
      <c r="D3399">
        <v>0</v>
      </c>
      <c r="E3399">
        <v>0</v>
      </c>
      <c r="F3399">
        <v>1</v>
      </c>
      <c r="G3399" t="str">
        <f t="shared" si="55"/>
        <v>846945|1|0|0|0|1</v>
      </c>
    </row>
    <row r="3400" spans="1:7" x14ac:dyDescent="0.25">
      <c r="A3400">
        <v>847157</v>
      </c>
      <c r="B3400">
        <v>1</v>
      </c>
      <c r="C3400">
        <v>0</v>
      </c>
      <c r="D3400">
        <v>0</v>
      </c>
      <c r="E3400">
        <v>0</v>
      </c>
      <c r="F3400">
        <v>1</v>
      </c>
      <c r="G3400" t="str">
        <f t="shared" si="55"/>
        <v>847157|1|0|0|0|1</v>
      </c>
    </row>
    <row r="3401" spans="1:7" x14ac:dyDescent="0.25">
      <c r="A3401">
        <v>847979</v>
      </c>
      <c r="B3401">
        <v>1</v>
      </c>
      <c r="C3401">
        <v>0</v>
      </c>
      <c r="D3401">
        <v>0</v>
      </c>
      <c r="E3401">
        <v>0</v>
      </c>
      <c r="F3401">
        <v>1</v>
      </c>
      <c r="G3401" t="str">
        <f t="shared" si="55"/>
        <v>847979|1|0|0|0|1</v>
      </c>
    </row>
    <row r="3402" spans="1:7" x14ac:dyDescent="0.25">
      <c r="A3402">
        <v>848248</v>
      </c>
      <c r="B3402">
        <v>1</v>
      </c>
      <c r="C3402">
        <v>0</v>
      </c>
      <c r="D3402">
        <v>0</v>
      </c>
      <c r="E3402">
        <v>0</v>
      </c>
      <c r="F3402">
        <v>1</v>
      </c>
      <c r="G3402" t="str">
        <f t="shared" si="55"/>
        <v>848248|1|0|0|0|1</v>
      </c>
    </row>
    <row r="3403" spans="1:7" x14ac:dyDescent="0.25">
      <c r="A3403">
        <v>848453</v>
      </c>
      <c r="B3403">
        <v>1</v>
      </c>
      <c r="C3403">
        <v>0</v>
      </c>
      <c r="D3403">
        <v>0</v>
      </c>
      <c r="E3403">
        <v>0</v>
      </c>
      <c r="F3403">
        <v>1</v>
      </c>
      <c r="G3403" t="str">
        <f t="shared" si="55"/>
        <v>848453|1|0|0|0|1</v>
      </c>
    </row>
    <row r="3404" spans="1:7" x14ac:dyDescent="0.25">
      <c r="A3404">
        <v>849076</v>
      </c>
      <c r="B3404">
        <v>1</v>
      </c>
      <c r="C3404">
        <v>0</v>
      </c>
      <c r="D3404">
        <v>0</v>
      </c>
      <c r="E3404">
        <v>0</v>
      </c>
      <c r="F3404">
        <v>1</v>
      </c>
      <c r="G3404" t="str">
        <f t="shared" si="55"/>
        <v>849076|1|0|0|0|1</v>
      </c>
    </row>
    <row r="3405" spans="1:7" x14ac:dyDescent="0.25">
      <c r="A3405">
        <v>849348</v>
      </c>
      <c r="B3405">
        <v>1</v>
      </c>
      <c r="C3405">
        <v>0</v>
      </c>
      <c r="D3405">
        <v>0</v>
      </c>
      <c r="E3405">
        <v>0</v>
      </c>
      <c r="F3405">
        <v>1</v>
      </c>
      <c r="G3405" t="str">
        <f t="shared" si="55"/>
        <v>849348|1|0|0|0|1</v>
      </c>
    </row>
    <row r="3406" spans="1:7" x14ac:dyDescent="0.25">
      <c r="A3406">
        <v>849357</v>
      </c>
      <c r="B3406">
        <v>1</v>
      </c>
      <c r="C3406">
        <v>0</v>
      </c>
      <c r="D3406">
        <v>0</v>
      </c>
      <c r="E3406">
        <v>0</v>
      </c>
      <c r="F3406">
        <v>1</v>
      </c>
      <c r="G3406" t="str">
        <f t="shared" si="55"/>
        <v>849357|1|0|0|0|1</v>
      </c>
    </row>
    <row r="3407" spans="1:7" x14ac:dyDescent="0.25">
      <c r="A3407">
        <v>849432</v>
      </c>
      <c r="B3407">
        <v>1</v>
      </c>
      <c r="C3407">
        <v>0</v>
      </c>
      <c r="D3407">
        <v>0</v>
      </c>
      <c r="E3407">
        <v>0</v>
      </c>
      <c r="F3407">
        <v>1</v>
      </c>
      <c r="G3407" t="str">
        <f t="shared" si="55"/>
        <v>849432|1|0|0|0|1</v>
      </c>
    </row>
    <row r="3408" spans="1:7" x14ac:dyDescent="0.25">
      <c r="A3408">
        <v>850036</v>
      </c>
      <c r="B3408">
        <v>1</v>
      </c>
      <c r="C3408">
        <v>0</v>
      </c>
      <c r="D3408">
        <v>0</v>
      </c>
      <c r="E3408">
        <v>1</v>
      </c>
      <c r="F3408">
        <v>0</v>
      </c>
      <c r="G3408" t="str">
        <f t="shared" si="55"/>
        <v>850036|1|0|0|1|0</v>
      </c>
    </row>
    <row r="3409" spans="1:7" x14ac:dyDescent="0.25">
      <c r="A3409">
        <v>850054</v>
      </c>
      <c r="B3409">
        <v>1</v>
      </c>
      <c r="C3409">
        <v>0</v>
      </c>
      <c r="D3409">
        <v>0</v>
      </c>
      <c r="E3409">
        <v>0</v>
      </c>
      <c r="F3409">
        <v>1</v>
      </c>
      <c r="G3409" t="str">
        <f t="shared" si="55"/>
        <v>850054|1|0|0|0|1</v>
      </c>
    </row>
    <row r="3410" spans="1:7" x14ac:dyDescent="0.25">
      <c r="A3410">
        <v>850456</v>
      </c>
      <c r="B3410">
        <v>1</v>
      </c>
      <c r="C3410">
        <v>0</v>
      </c>
      <c r="D3410">
        <v>0</v>
      </c>
      <c r="E3410">
        <v>0</v>
      </c>
      <c r="F3410">
        <v>1</v>
      </c>
      <c r="G3410" t="str">
        <f t="shared" si="55"/>
        <v>850456|1|0|0|0|1</v>
      </c>
    </row>
    <row r="3411" spans="1:7" x14ac:dyDescent="0.25">
      <c r="A3411">
        <v>851060</v>
      </c>
      <c r="B3411">
        <v>1</v>
      </c>
      <c r="C3411">
        <v>0</v>
      </c>
      <c r="D3411">
        <v>0</v>
      </c>
      <c r="E3411">
        <v>0</v>
      </c>
      <c r="F3411">
        <v>1</v>
      </c>
      <c r="G3411" t="str">
        <f t="shared" si="55"/>
        <v>851060|1|0|0|0|1</v>
      </c>
    </row>
    <row r="3412" spans="1:7" x14ac:dyDescent="0.25">
      <c r="A3412">
        <v>851172</v>
      </c>
      <c r="B3412">
        <v>1</v>
      </c>
      <c r="C3412">
        <v>0</v>
      </c>
      <c r="D3412">
        <v>0</v>
      </c>
      <c r="E3412">
        <v>0</v>
      </c>
      <c r="F3412">
        <v>1</v>
      </c>
      <c r="G3412" t="str">
        <f t="shared" si="55"/>
        <v>851172|1|0|0|0|1</v>
      </c>
    </row>
    <row r="3413" spans="1:7" x14ac:dyDescent="0.25">
      <c r="A3413">
        <v>851239</v>
      </c>
      <c r="B3413">
        <v>1</v>
      </c>
      <c r="C3413">
        <v>0</v>
      </c>
      <c r="D3413">
        <v>0</v>
      </c>
      <c r="E3413">
        <v>0</v>
      </c>
      <c r="F3413">
        <v>1</v>
      </c>
      <c r="G3413" t="str">
        <f t="shared" si="55"/>
        <v>851239|1|0|0|0|1</v>
      </c>
    </row>
    <row r="3414" spans="1:7" x14ac:dyDescent="0.25">
      <c r="A3414">
        <v>851631</v>
      </c>
      <c r="B3414">
        <v>1</v>
      </c>
      <c r="C3414">
        <v>0</v>
      </c>
      <c r="D3414">
        <v>0</v>
      </c>
      <c r="E3414">
        <v>0</v>
      </c>
      <c r="F3414">
        <v>1</v>
      </c>
      <c r="G3414" t="str">
        <f t="shared" si="55"/>
        <v>851631|1|0|0|0|1</v>
      </c>
    </row>
    <row r="3415" spans="1:7" x14ac:dyDescent="0.25">
      <c r="A3415">
        <v>852218</v>
      </c>
      <c r="B3415">
        <v>1</v>
      </c>
      <c r="C3415">
        <v>1</v>
      </c>
      <c r="D3415">
        <v>0</v>
      </c>
      <c r="E3415">
        <v>0</v>
      </c>
      <c r="F3415">
        <v>0</v>
      </c>
      <c r="G3415" t="str">
        <f t="shared" si="55"/>
        <v>852218|1|1|0|0|0</v>
      </c>
    </row>
    <row r="3416" spans="1:7" x14ac:dyDescent="0.25">
      <c r="A3416">
        <v>852254</v>
      </c>
      <c r="B3416">
        <v>1</v>
      </c>
      <c r="C3416">
        <v>0</v>
      </c>
      <c r="D3416">
        <v>0</v>
      </c>
      <c r="E3416">
        <v>0</v>
      </c>
      <c r="F3416">
        <v>1</v>
      </c>
      <c r="G3416" t="str">
        <f t="shared" si="55"/>
        <v>852254|1|0|0|0|1</v>
      </c>
    </row>
    <row r="3417" spans="1:7" x14ac:dyDescent="0.25">
      <c r="A3417">
        <v>852320</v>
      </c>
      <c r="B3417">
        <v>1</v>
      </c>
      <c r="C3417">
        <v>1</v>
      </c>
      <c r="D3417">
        <v>0</v>
      </c>
      <c r="E3417">
        <v>0</v>
      </c>
      <c r="F3417">
        <v>0</v>
      </c>
      <c r="G3417" t="str">
        <f t="shared" si="55"/>
        <v>852320|1|1|0|0|0</v>
      </c>
    </row>
    <row r="3418" spans="1:7" x14ac:dyDescent="0.25">
      <c r="A3418">
        <v>852357</v>
      </c>
      <c r="B3418">
        <v>1</v>
      </c>
      <c r="C3418">
        <v>0</v>
      </c>
      <c r="D3418">
        <v>0</v>
      </c>
      <c r="E3418">
        <v>0</v>
      </c>
      <c r="F3418">
        <v>1</v>
      </c>
      <c r="G3418" t="str">
        <f t="shared" si="55"/>
        <v>852357|1|0|0|0|1</v>
      </c>
    </row>
    <row r="3419" spans="1:7" x14ac:dyDescent="0.25">
      <c r="A3419">
        <v>852544</v>
      </c>
      <c r="B3419">
        <v>1</v>
      </c>
      <c r="C3419">
        <v>0</v>
      </c>
      <c r="D3419">
        <v>0</v>
      </c>
      <c r="E3419">
        <v>1</v>
      </c>
      <c r="F3419">
        <v>0</v>
      </c>
      <c r="G3419" t="str">
        <f t="shared" si="55"/>
        <v>852544|1|0|0|1|0</v>
      </c>
    </row>
    <row r="3420" spans="1:7" x14ac:dyDescent="0.25">
      <c r="A3420">
        <v>852704</v>
      </c>
      <c r="B3420">
        <v>1</v>
      </c>
      <c r="C3420">
        <v>0</v>
      </c>
      <c r="D3420">
        <v>0</v>
      </c>
      <c r="E3420">
        <v>0</v>
      </c>
      <c r="F3420">
        <v>1</v>
      </c>
      <c r="G3420" t="str">
        <f t="shared" si="55"/>
        <v>852704|1|0|0|0|1</v>
      </c>
    </row>
    <row r="3421" spans="1:7" x14ac:dyDescent="0.25">
      <c r="A3421">
        <v>852713</v>
      </c>
      <c r="B3421">
        <v>1</v>
      </c>
      <c r="C3421">
        <v>0</v>
      </c>
      <c r="D3421">
        <v>0</v>
      </c>
      <c r="E3421">
        <v>1</v>
      </c>
      <c r="F3421">
        <v>0</v>
      </c>
      <c r="G3421" t="str">
        <f t="shared" si="55"/>
        <v>852713|1|0|0|1|0</v>
      </c>
    </row>
    <row r="3422" spans="1:7" x14ac:dyDescent="0.25">
      <c r="A3422">
        <v>852973</v>
      </c>
      <c r="B3422">
        <v>1</v>
      </c>
      <c r="C3422">
        <v>0</v>
      </c>
      <c r="D3422">
        <v>0</v>
      </c>
      <c r="E3422">
        <v>0</v>
      </c>
      <c r="F3422">
        <v>1</v>
      </c>
      <c r="G3422" t="str">
        <f t="shared" si="55"/>
        <v>852973|1|0|0|0|1</v>
      </c>
    </row>
    <row r="3423" spans="1:7" x14ac:dyDescent="0.25">
      <c r="A3423">
        <v>853112</v>
      </c>
      <c r="B3423">
        <v>1</v>
      </c>
      <c r="C3423">
        <v>0</v>
      </c>
      <c r="D3423">
        <v>0</v>
      </c>
      <c r="E3423">
        <v>1</v>
      </c>
      <c r="F3423">
        <v>0</v>
      </c>
      <c r="G3423" t="str">
        <f t="shared" si="55"/>
        <v>853112|1|0|0|1|0</v>
      </c>
    </row>
    <row r="3424" spans="1:7" x14ac:dyDescent="0.25">
      <c r="A3424">
        <v>853251</v>
      </c>
      <c r="B3424">
        <v>1</v>
      </c>
      <c r="C3424">
        <v>0</v>
      </c>
      <c r="D3424">
        <v>0</v>
      </c>
      <c r="E3424">
        <v>0</v>
      </c>
      <c r="F3424">
        <v>1</v>
      </c>
      <c r="G3424" t="str">
        <f t="shared" si="55"/>
        <v>853251|1|0|0|0|1</v>
      </c>
    </row>
    <row r="3425" spans="1:7" x14ac:dyDescent="0.25">
      <c r="A3425">
        <v>853671</v>
      </c>
      <c r="B3425">
        <v>1</v>
      </c>
      <c r="C3425">
        <v>0</v>
      </c>
      <c r="D3425">
        <v>0</v>
      </c>
      <c r="E3425">
        <v>0</v>
      </c>
      <c r="F3425">
        <v>1</v>
      </c>
      <c r="G3425" t="str">
        <f t="shared" si="55"/>
        <v>853671|1|0|0|0|1</v>
      </c>
    </row>
    <row r="3426" spans="1:7" x14ac:dyDescent="0.25">
      <c r="A3426">
        <v>853747</v>
      </c>
      <c r="B3426">
        <v>1</v>
      </c>
      <c r="C3426">
        <v>0</v>
      </c>
      <c r="D3426">
        <v>0</v>
      </c>
      <c r="E3426">
        <v>0</v>
      </c>
      <c r="F3426">
        <v>1</v>
      </c>
      <c r="G3426" t="str">
        <f t="shared" si="55"/>
        <v>853747|1|0|0|0|1</v>
      </c>
    </row>
    <row r="3427" spans="1:7" x14ac:dyDescent="0.25">
      <c r="A3427">
        <v>853804</v>
      </c>
      <c r="B3427">
        <v>1</v>
      </c>
      <c r="C3427">
        <v>0</v>
      </c>
      <c r="D3427">
        <v>0</v>
      </c>
      <c r="E3427">
        <v>0</v>
      </c>
      <c r="F3427">
        <v>1</v>
      </c>
      <c r="G3427" t="str">
        <f t="shared" si="55"/>
        <v>853804|1|0|0|0|1</v>
      </c>
    </row>
    <row r="3428" spans="1:7" x14ac:dyDescent="0.25">
      <c r="A3428">
        <v>853934</v>
      </c>
      <c r="B3428">
        <v>1</v>
      </c>
      <c r="C3428">
        <v>0</v>
      </c>
      <c r="D3428">
        <v>0</v>
      </c>
      <c r="E3428">
        <v>0</v>
      </c>
      <c r="F3428">
        <v>1</v>
      </c>
      <c r="G3428" t="str">
        <f t="shared" si="55"/>
        <v>853934|1|0|0|0|1</v>
      </c>
    </row>
    <row r="3429" spans="1:7" x14ac:dyDescent="0.25">
      <c r="A3429">
        <v>853952</v>
      </c>
      <c r="B3429">
        <v>1</v>
      </c>
      <c r="C3429">
        <v>0</v>
      </c>
      <c r="D3429">
        <v>0</v>
      </c>
      <c r="E3429">
        <v>1</v>
      </c>
      <c r="F3429">
        <v>0</v>
      </c>
      <c r="G3429" t="str">
        <f t="shared" si="55"/>
        <v>853952|1|0|0|1|0</v>
      </c>
    </row>
    <row r="3430" spans="1:7" x14ac:dyDescent="0.25">
      <c r="A3430">
        <v>854173</v>
      </c>
      <c r="B3430">
        <v>1</v>
      </c>
      <c r="C3430">
        <v>0</v>
      </c>
      <c r="D3430">
        <v>0</v>
      </c>
      <c r="E3430">
        <v>0</v>
      </c>
      <c r="F3430">
        <v>1</v>
      </c>
      <c r="G3430" t="str">
        <f t="shared" si="55"/>
        <v>854173|1|0|0|0|1</v>
      </c>
    </row>
    <row r="3431" spans="1:7" x14ac:dyDescent="0.25">
      <c r="A3431">
        <v>854351</v>
      </c>
      <c r="B3431">
        <v>1</v>
      </c>
      <c r="C3431">
        <v>0</v>
      </c>
      <c r="D3431">
        <v>0</v>
      </c>
      <c r="E3431">
        <v>0</v>
      </c>
      <c r="F3431">
        <v>1</v>
      </c>
      <c r="G3431" t="str">
        <f t="shared" si="55"/>
        <v>854351|1|0|0|0|1</v>
      </c>
    </row>
    <row r="3432" spans="1:7" x14ac:dyDescent="0.25">
      <c r="A3432">
        <v>854454</v>
      </c>
      <c r="B3432">
        <v>1</v>
      </c>
      <c r="C3432">
        <v>0</v>
      </c>
      <c r="D3432">
        <v>0</v>
      </c>
      <c r="E3432">
        <v>0</v>
      </c>
      <c r="F3432">
        <v>1</v>
      </c>
      <c r="G3432" t="str">
        <f t="shared" si="55"/>
        <v>854454|1|0|0|0|1</v>
      </c>
    </row>
    <row r="3433" spans="1:7" x14ac:dyDescent="0.25">
      <c r="A3433">
        <v>854548</v>
      </c>
      <c r="B3433">
        <v>1</v>
      </c>
      <c r="C3433">
        <v>0</v>
      </c>
      <c r="D3433">
        <v>0</v>
      </c>
      <c r="E3433">
        <v>0</v>
      </c>
      <c r="F3433">
        <v>1</v>
      </c>
      <c r="G3433" t="str">
        <f t="shared" si="55"/>
        <v>854548|1|0|0|0|1</v>
      </c>
    </row>
    <row r="3434" spans="1:7" x14ac:dyDescent="0.25">
      <c r="A3434">
        <v>854753</v>
      </c>
      <c r="B3434">
        <v>1</v>
      </c>
      <c r="C3434">
        <v>0</v>
      </c>
      <c r="D3434">
        <v>0</v>
      </c>
      <c r="E3434">
        <v>0</v>
      </c>
      <c r="F3434">
        <v>1</v>
      </c>
      <c r="G3434" t="str">
        <f t="shared" si="55"/>
        <v>854753|1|0|0|0|1</v>
      </c>
    </row>
    <row r="3435" spans="1:7" x14ac:dyDescent="0.25">
      <c r="A3435">
        <v>854847</v>
      </c>
      <c r="B3435">
        <v>1</v>
      </c>
      <c r="C3435">
        <v>0</v>
      </c>
      <c r="D3435">
        <v>0</v>
      </c>
      <c r="E3435">
        <v>0</v>
      </c>
      <c r="F3435">
        <v>1</v>
      </c>
      <c r="G3435" t="str">
        <f t="shared" si="55"/>
        <v>854847|1|0|0|0|1</v>
      </c>
    </row>
    <row r="3436" spans="1:7" x14ac:dyDescent="0.25">
      <c r="A3436">
        <v>855143</v>
      </c>
      <c r="B3436">
        <v>1</v>
      </c>
      <c r="C3436">
        <v>0</v>
      </c>
      <c r="D3436">
        <v>0</v>
      </c>
      <c r="E3436">
        <v>0</v>
      </c>
      <c r="F3436">
        <v>1</v>
      </c>
      <c r="G3436" t="str">
        <f t="shared" si="55"/>
        <v>855143|1|0|0|0|1</v>
      </c>
    </row>
    <row r="3437" spans="1:7" x14ac:dyDescent="0.25">
      <c r="A3437">
        <v>855264</v>
      </c>
      <c r="B3437">
        <v>1</v>
      </c>
      <c r="C3437">
        <v>0</v>
      </c>
      <c r="D3437">
        <v>0</v>
      </c>
      <c r="E3437">
        <v>0</v>
      </c>
      <c r="F3437">
        <v>1</v>
      </c>
      <c r="G3437" t="str">
        <f t="shared" si="55"/>
        <v>855264|1|0|0|0|1</v>
      </c>
    </row>
    <row r="3438" spans="1:7" x14ac:dyDescent="0.25">
      <c r="A3438">
        <v>855303</v>
      </c>
      <c r="B3438">
        <v>1</v>
      </c>
      <c r="C3438">
        <v>0</v>
      </c>
      <c r="D3438">
        <v>0</v>
      </c>
      <c r="E3438">
        <v>0</v>
      </c>
      <c r="F3438">
        <v>1</v>
      </c>
      <c r="G3438" t="str">
        <f t="shared" si="55"/>
        <v>855303|1|0|0|0|1</v>
      </c>
    </row>
    <row r="3439" spans="1:7" x14ac:dyDescent="0.25">
      <c r="A3439">
        <v>855563</v>
      </c>
      <c r="B3439">
        <v>1</v>
      </c>
      <c r="C3439">
        <v>0</v>
      </c>
      <c r="D3439">
        <v>0</v>
      </c>
      <c r="E3439">
        <v>0</v>
      </c>
      <c r="F3439">
        <v>1</v>
      </c>
      <c r="G3439" t="str">
        <f t="shared" si="55"/>
        <v>855563|1|0|0|0|1</v>
      </c>
    </row>
    <row r="3440" spans="1:7" x14ac:dyDescent="0.25">
      <c r="A3440">
        <v>855648</v>
      </c>
      <c r="B3440">
        <v>1</v>
      </c>
      <c r="C3440">
        <v>0</v>
      </c>
      <c r="D3440">
        <v>0</v>
      </c>
      <c r="E3440">
        <v>0</v>
      </c>
      <c r="F3440">
        <v>1</v>
      </c>
      <c r="G3440" t="str">
        <f t="shared" si="55"/>
        <v>855648|1|0|0|0|1</v>
      </c>
    </row>
    <row r="3441" spans="1:7" x14ac:dyDescent="0.25">
      <c r="A3441">
        <v>855741</v>
      </c>
      <c r="B3441">
        <v>1</v>
      </c>
      <c r="C3441">
        <v>0</v>
      </c>
      <c r="D3441">
        <v>0</v>
      </c>
      <c r="E3441">
        <v>0</v>
      </c>
      <c r="F3441">
        <v>1</v>
      </c>
      <c r="G3441" t="str">
        <f t="shared" si="55"/>
        <v>855741|1|0|0|0|1</v>
      </c>
    </row>
    <row r="3442" spans="1:7" x14ac:dyDescent="0.25">
      <c r="A3442">
        <v>855844</v>
      </c>
      <c r="B3442">
        <v>1</v>
      </c>
      <c r="C3442">
        <v>0</v>
      </c>
      <c r="D3442">
        <v>0</v>
      </c>
      <c r="E3442">
        <v>0</v>
      </c>
      <c r="F3442">
        <v>1</v>
      </c>
      <c r="G3442" t="str">
        <f t="shared" si="55"/>
        <v>855844|1|0|0|0|1</v>
      </c>
    </row>
    <row r="3443" spans="1:7" x14ac:dyDescent="0.25">
      <c r="A3443">
        <v>855956</v>
      </c>
      <c r="B3443">
        <v>1</v>
      </c>
      <c r="C3443">
        <v>0</v>
      </c>
      <c r="D3443">
        <v>0</v>
      </c>
      <c r="E3443">
        <v>0</v>
      </c>
      <c r="F3443">
        <v>1</v>
      </c>
      <c r="G3443" t="str">
        <f t="shared" si="55"/>
        <v>855956|1|0|0|0|1</v>
      </c>
    </row>
    <row r="3444" spans="1:7" x14ac:dyDescent="0.25">
      <c r="A3444">
        <v>856159</v>
      </c>
      <c r="B3444">
        <v>1</v>
      </c>
      <c r="C3444">
        <v>0</v>
      </c>
      <c r="D3444">
        <v>0</v>
      </c>
      <c r="E3444">
        <v>0</v>
      </c>
      <c r="F3444">
        <v>1</v>
      </c>
      <c r="G3444" t="str">
        <f t="shared" si="55"/>
        <v>856159|1|0|0|0|1</v>
      </c>
    </row>
    <row r="3445" spans="1:7" x14ac:dyDescent="0.25">
      <c r="A3445">
        <v>856243</v>
      </c>
      <c r="B3445">
        <v>1</v>
      </c>
      <c r="C3445">
        <v>0</v>
      </c>
      <c r="D3445">
        <v>0</v>
      </c>
      <c r="E3445">
        <v>0</v>
      </c>
      <c r="F3445">
        <v>1</v>
      </c>
      <c r="G3445" t="str">
        <f t="shared" si="55"/>
        <v>856243|1|0|0|0|1</v>
      </c>
    </row>
    <row r="3446" spans="1:7" x14ac:dyDescent="0.25">
      <c r="A3446">
        <v>856346</v>
      </c>
      <c r="B3446">
        <v>1</v>
      </c>
      <c r="C3446">
        <v>0</v>
      </c>
      <c r="D3446">
        <v>0</v>
      </c>
      <c r="E3446">
        <v>0</v>
      </c>
      <c r="F3446">
        <v>1</v>
      </c>
      <c r="G3446" t="str">
        <f t="shared" si="55"/>
        <v>856346|1|0|0|0|1</v>
      </c>
    </row>
    <row r="3447" spans="1:7" x14ac:dyDescent="0.25">
      <c r="A3447">
        <v>856458</v>
      </c>
      <c r="B3447">
        <v>1</v>
      </c>
      <c r="C3447">
        <v>0</v>
      </c>
      <c r="D3447">
        <v>0</v>
      </c>
      <c r="E3447">
        <v>0</v>
      </c>
      <c r="F3447">
        <v>1</v>
      </c>
      <c r="G3447" t="str">
        <f t="shared" si="55"/>
        <v>856458|1|0|0|0|1</v>
      </c>
    </row>
    <row r="3448" spans="1:7" x14ac:dyDescent="0.25">
      <c r="A3448">
        <v>856542</v>
      </c>
      <c r="B3448">
        <v>1</v>
      </c>
      <c r="C3448">
        <v>0</v>
      </c>
      <c r="D3448">
        <v>0</v>
      </c>
      <c r="E3448">
        <v>0</v>
      </c>
      <c r="F3448">
        <v>1</v>
      </c>
      <c r="G3448" t="str">
        <f t="shared" si="55"/>
        <v>856542|1|0|0|0|1</v>
      </c>
    </row>
    <row r="3449" spans="1:7" x14ac:dyDescent="0.25">
      <c r="A3449">
        <v>856748</v>
      </c>
      <c r="B3449">
        <v>1</v>
      </c>
      <c r="C3449">
        <v>0</v>
      </c>
      <c r="D3449">
        <v>0</v>
      </c>
      <c r="E3449">
        <v>1</v>
      </c>
      <c r="F3449">
        <v>0</v>
      </c>
      <c r="G3449" t="str">
        <f t="shared" si="55"/>
        <v>856748|1|0|0|1|0</v>
      </c>
    </row>
    <row r="3450" spans="1:7" x14ac:dyDescent="0.25">
      <c r="A3450">
        <v>856869</v>
      </c>
      <c r="B3450">
        <v>1</v>
      </c>
      <c r="C3450">
        <v>0</v>
      </c>
      <c r="D3450">
        <v>0</v>
      </c>
      <c r="E3450">
        <v>0</v>
      </c>
      <c r="F3450">
        <v>1</v>
      </c>
      <c r="G3450" t="str">
        <f t="shared" si="55"/>
        <v>856869|1|0|0|0|1</v>
      </c>
    </row>
    <row r="3451" spans="1:7" x14ac:dyDescent="0.25">
      <c r="A3451">
        <v>856944</v>
      </c>
      <c r="B3451">
        <v>1</v>
      </c>
      <c r="C3451">
        <v>0</v>
      </c>
      <c r="D3451">
        <v>0</v>
      </c>
      <c r="E3451">
        <v>0</v>
      </c>
      <c r="F3451">
        <v>1</v>
      </c>
      <c r="G3451" t="str">
        <f t="shared" si="55"/>
        <v>856944|1|0|0|0|1</v>
      </c>
    </row>
    <row r="3452" spans="1:7" x14ac:dyDescent="0.25">
      <c r="A3452">
        <v>857259</v>
      </c>
      <c r="B3452">
        <v>1</v>
      </c>
      <c r="C3452">
        <v>0</v>
      </c>
      <c r="D3452">
        <v>0</v>
      </c>
      <c r="E3452">
        <v>0</v>
      </c>
      <c r="F3452">
        <v>1</v>
      </c>
      <c r="G3452" t="str">
        <f t="shared" si="55"/>
        <v>857259|1|0|0|0|1</v>
      </c>
    </row>
    <row r="3453" spans="1:7" x14ac:dyDescent="0.25">
      <c r="A3453">
        <v>857455</v>
      </c>
      <c r="B3453">
        <v>1</v>
      </c>
      <c r="C3453">
        <v>0</v>
      </c>
      <c r="D3453">
        <v>0</v>
      </c>
      <c r="E3453">
        <v>0</v>
      </c>
      <c r="F3453">
        <v>1</v>
      </c>
      <c r="G3453" t="str">
        <f t="shared" si="55"/>
        <v>857455|1|0|0|0|1</v>
      </c>
    </row>
    <row r="3454" spans="1:7" x14ac:dyDescent="0.25">
      <c r="A3454">
        <v>857576</v>
      </c>
      <c r="B3454">
        <v>1</v>
      </c>
      <c r="C3454">
        <v>0</v>
      </c>
      <c r="D3454">
        <v>0</v>
      </c>
      <c r="E3454">
        <v>0</v>
      </c>
      <c r="F3454">
        <v>1</v>
      </c>
      <c r="G3454" t="str">
        <f t="shared" si="55"/>
        <v>857576|1|0|0|0|1</v>
      </c>
    </row>
    <row r="3455" spans="1:7" x14ac:dyDescent="0.25">
      <c r="A3455">
        <v>857745</v>
      </c>
      <c r="B3455">
        <v>1</v>
      </c>
      <c r="C3455">
        <v>0</v>
      </c>
      <c r="D3455">
        <v>0</v>
      </c>
      <c r="E3455">
        <v>0</v>
      </c>
      <c r="F3455">
        <v>1</v>
      </c>
      <c r="G3455" t="str">
        <f t="shared" si="55"/>
        <v>857745|1|0|0|0|1</v>
      </c>
    </row>
    <row r="3456" spans="1:7" x14ac:dyDescent="0.25">
      <c r="A3456">
        <v>857811</v>
      </c>
      <c r="B3456">
        <v>1</v>
      </c>
      <c r="C3456">
        <v>0</v>
      </c>
      <c r="D3456">
        <v>0</v>
      </c>
      <c r="E3456">
        <v>0</v>
      </c>
      <c r="F3456">
        <v>1</v>
      </c>
      <c r="G3456" t="str">
        <f t="shared" si="55"/>
        <v>857811|1|0|0|0|1</v>
      </c>
    </row>
    <row r="3457" spans="1:7" x14ac:dyDescent="0.25">
      <c r="A3457">
        <v>857875</v>
      </c>
      <c r="B3457">
        <v>1</v>
      </c>
      <c r="C3457">
        <v>0</v>
      </c>
      <c r="D3457">
        <v>0</v>
      </c>
      <c r="E3457">
        <v>0</v>
      </c>
      <c r="F3457">
        <v>1</v>
      </c>
      <c r="G3457" t="str">
        <f t="shared" si="55"/>
        <v>857875|1|0|0|0|1</v>
      </c>
    </row>
    <row r="3458" spans="1:7" x14ac:dyDescent="0.25">
      <c r="A3458">
        <v>857941</v>
      </c>
      <c r="B3458">
        <v>1</v>
      </c>
      <c r="C3458">
        <v>0</v>
      </c>
      <c r="D3458">
        <v>0</v>
      </c>
      <c r="E3458">
        <v>0</v>
      </c>
      <c r="F3458">
        <v>1</v>
      </c>
      <c r="G3458" t="str">
        <f t="shared" si="55"/>
        <v>857941|1|0|0|0|1</v>
      </c>
    </row>
    <row r="3459" spans="1:7" x14ac:dyDescent="0.25">
      <c r="A3459">
        <v>858153</v>
      </c>
      <c r="B3459">
        <v>1</v>
      </c>
      <c r="C3459">
        <v>0</v>
      </c>
      <c r="D3459">
        <v>0</v>
      </c>
      <c r="E3459">
        <v>0</v>
      </c>
      <c r="F3459">
        <v>1</v>
      </c>
      <c r="G3459" t="str">
        <f t="shared" si="55"/>
        <v>858153|1|0|0|0|1</v>
      </c>
    </row>
    <row r="3460" spans="1:7" x14ac:dyDescent="0.25">
      <c r="A3460">
        <v>858443</v>
      </c>
      <c r="B3460">
        <v>1</v>
      </c>
      <c r="C3460">
        <v>0</v>
      </c>
      <c r="D3460">
        <v>0</v>
      </c>
      <c r="E3460">
        <v>0</v>
      </c>
      <c r="F3460">
        <v>1</v>
      </c>
      <c r="G3460" t="str">
        <f t="shared" ref="G3460:G3523" si="56">CONCATENATE(A3460,"|",B3460,"|",C3460,"|",D3460,"|",E3460,"|",F3460)</f>
        <v>858443|1|0|0|0|1</v>
      </c>
    </row>
    <row r="3461" spans="1:7" x14ac:dyDescent="0.25">
      <c r="A3461">
        <v>858452</v>
      </c>
      <c r="B3461">
        <v>1</v>
      </c>
      <c r="C3461">
        <v>0</v>
      </c>
      <c r="D3461">
        <v>0</v>
      </c>
      <c r="E3461">
        <v>0</v>
      </c>
      <c r="F3461">
        <v>1</v>
      </c>
      <c r="G3461" t="str">
        <f t="shared" si="56"/>
        <v>858452|1|0|0|0|1</v>
      </c>
    </row>
    <row r="3462" spans="1:7" x14ac:dyDescent="0.25">
      <c r="A3462">
        <v>858528</v>
      </c>
      <c r="B3462">
        <v>1</v>
      </c>
      <c r="C3462">
        <v>0</v>
      </c>
      <c r="D3462">
        <v>0</v>
      </c>
      <c r="E3462">
        <v>0</v>
      </c>
      <c r="F3462">
        <v>1</v>
      </c>
      <c r="G3462" t="str">
        <f t="shared" si="56"/>
        <v>858528|1|0|0|0|1</v>
      </c>
    </row>
    <row r="3463" spans="1:7" x14ac:dyDescent="0.25">
      <c r="A3463">
        <v>858818</v>
      </c>
      <c r="B3463">
        <v>1</v>
      </c>
      <c r="C3463">
        <v>0</v>
      </c>
      <c r="D3463">
        <v>0</v>
      </c>
      <c r="E3463">
        <v>0</v>
      </c>
      <c r="F3463">
        <v>1</v>
      </c>
      <c r="G3463" t="str">
        <f t="shared" si="56"/>
        <v>858818|1|0|0|0|1</v>
      </c>
    </row>
    <row r="3464" spans="1:7" x14ac:dyDescent="0.25">
      <c r="A3464">
        <v>858854</v>
      </c>
      <c r="B3464">
        <v>1</v>
      </c>
      <c r="C3464">
        <v>0</v>
      </c>
      <c r="D3464">
        <v>0</v>
      </c>
      <c r="E3464">
        <v>0</v>
      </c>
      <c r="F3464">
        <v>1</v>
      </c>
      <c r="G3464" t="str">
        <f t="shared" si="56"/>
        <v>858854|1|0|0|0|1</v>
      </c>
    </row>
    <row r="3465" spans="1:7" x14ac:dyDescent="0.25">
      <c r="A3465">
        <v>859002</v>
      </c>
      <c r="B3465">
        <v>1</v>
      </c>
      <c r="C3465">
        <v>0</v>
      </c>
      <c r="D3465">
        <v>0</v>
      </c>
      <c r="E3465">
        <v>1</v>
      </c>
      <c r="F3465">
        <v>0</v>
      </c>
      <c r="G3465" t="str">
        <f t="shared" si="56"/>
        <v>859002|1|0|0|1|0</v>
      </c>
    </row>
    <row r="3466" spans="1:7" x14ac:dyDescent="0.25">
      <c r="A3466">
        <v>859141</v>
      </c>
      <c r="B3466">
        <v>1</v>
      </c>
      <c r="C3466">
        <v>0</v>
      </c>
      <c r="D3466">
        <v>0</v>
      </c>
      <c r="E3466">
        <v>1</v>
      </c>
      <c r="F3466">
        <v>0</v>
      </c>
      <c r="G3466" t="str">
        <f t="shared" si="56"/>
        <v>859141|1|0|0|1|0</v>
      </c>
    </row>
    <row r="3467" spans="1:7" x14ac:dyDescent="0.25">
      <c r="A3467">
        <v>859552</v>
      </c>
      <c r="B3467">
        <v>1</v>
      </c>
      <c r="C3467">
        <v>0</v>
      </c>
      <c r="D3467">
        <v>0</v>
      </c>
      <c r="E3467">
        <v>0</v>
      </c>
      <c r="F3467">
        <v>1</v>
      </c>
      <c r="G3467" t="str">
        <f t="shared" si="56"/>
        <v>859552|1|0|0|0|1</v>
      </c>
    </row>
    <row r="3468" spans="1:7" x14ac:dyDescent="0.25">
      <c r="A3468">
        <v>859655</v>
      </c>
      <c r="B3468">
        <v>1</v>
      </c>
      <c r="C3468">
        <v>0</v>
      </c>
      <c r="D3468">
        <v>0</v>
      </c>
      <c r="E3468">
        <v>0</v>
      </c>
      <c r="F3468">
        <v>1</v>
      </c>
      <c r="G3468" t="str">
        <f t="shared" si="56"/>
        <v>859655|1|0|0|0|1</v>
      </c>
    </row>
    <row r="3469" spans="1:7" x14ac:dyDescent="0.25">
      <c r="A3469">
        <v>859712</v>
      </c>
      <c r="B3469">
        <v>1</v>
      </c>
      <c r="C3469">
        <v>0</v>
      </c>
      <c r="D3469">
        <v>0</v>
      </c>
      <c r="E3469">
        <v>1</v>
      </c>
      <c r="F3469">
        <v>0</v>
      </c>
      <c r="G3469" t="str">
        <f t="shared" si="56"/>
        <v>859712|1|0|0|1|0</v>
      </c>
    </row>
    <row r="3470" spans="1:7" x14ac:dyDescent="0.25">
      <c r="A3470">
        <v>860053</v>
      </c>
      <c r="B3470">
        <v>1</v>
      </c>
      <c r="C3470">
        <v>0</v>
      </c>
      <c r="D3470">
        <v>0</v>
      </c>
      <c r="E3470">
        <v>1</v>
      </c>
      <c r="F3470">
        <v>0</v>
      </c>
      <c r="G3470" t="str">
        <f t="shared" si="56"/>
        <v>860053|1|0|0|1|0</v>
      </c>
    </row>
    <row r="3471" spans="1:7" x14ac:dyDescent="0.25">
      <c r="A3471">
        <v>860147</v>
      </c>
      <c r="B3471">
        <v>1</v>
      </c>
      <c r="C3471">
        <v>0</v>
      </c>
      <c r="D3471">
        <v>0</v>
      </c>
      <c r="E3471">
        <v>0</v>
      </c>
      <c r="F3471">
        <v>1</v>
      </c>
      <c r="G3471" t="str">
        <f t="shared" si="56"/>
        <v>860147|1|0|0|0|1</v>
      </c>
    </row>
    <row r="3472" spans="1:7" x14ac:dyDescent="0.25">
      <c r="A3472">
        <v>860231</v>
      </c>
      <c r="B3472">
        <v>1</v>
      </c>
      <c r="C3472">
        <v>0</v>
      </c>
      <c r="D3472">
        <v>0</v>
      </c>
      <c r="E3472">
        <v>0</v>
      </c>
      <c r="F3472">
        <v>1</v>
      </c>
      <c r="G3472" t="str">
        <f t="shared" si="56"/>
        <v>860231|1|0|0|0|1</v>
      </c>
    </row>
    <row r="3473" spans="1:7" x14ac:dyDescent="0.25">
      <c r="A3473">
        <v>860259</v>
      </c>
      <c r="B3473">
        <v>1</v>
      </c>
      <c r="C3473">
        <v>0</v>
      </c>
      <c r="D3473">
        <v>0</v>
      </c>
      <c r="E3473">
        <v>0</v>
      </c>
      <c r="F3473">
        <v>1</v>
      </c>
      <c r="G3473" t="str">
        <f t="shared" si="56"/>
        <v>860259|1|0|0|0|1</v>
      </c>
    </row>
    <row r="3474" spans="1:7" x14ac:dyDescent="0.25">
      <c r="A3474">
        <v>860334</v>
      </c>
      <c r="B3474">
        <v>1</v>
      </c>
      <c r="C3474">
        <v>0</v>
      </c>
      <c r="D3474">
        <v>0</v>
      </c>
      <c r="E3474">
        <v>0</v>
      </c>
      <c r="F3474">
        <v>1</v>
      </c>
      <c r="G3474" t="str">
        <f t="shared" si="56"/>
        <v>860334|1|0|0|0|1</v>
      </c>
    </row>
    <row r="3475" spans="1:7" x14ac:dyDescent="0.25">
      <c r="A3475">
        <v>860352</v>
      </c>
      <c r="B3475">
        <v>1</v>
      </c>
      <c r="C3475">
        <v>0</v>
      </c>
      <c r="D3475">
        <v>0</v>
      </c>
      <c r="E3475">
        <v>0</v>
      </c>
      <c r="F3475">
        <v>1</v>
      </c>
      <c r="G3475" t="str">
        <f t="shared" si="56"/>
        <v>860352|1|0|0|0|1</v>
      </c>
    </row>
    <row r="3476" spans="1:7" x14ac:dyDescent="0.25">
      <c r="A3476">
        <v>861153</v>
      </c>
      <c r="B3476">
        <v>1</v>
      </c>
      <c r="C3476">
        <v>0</v>
      </c>
      <c r="D3476">
        <v>0</v>
      </c>
      <c r="E3476">
        <v>0</v>
      </c>
      <c r="F3476">
        <v>1</v>
      </c>
      <c r="G3476" t="str">
        <f t="shared" si="56"/>
        <v>861153|1|0|0|0|1</v>
      </c>
    </row>
    <row r="3477" spans="1:7" x14ac:dyDescent="0.25">
      <c r="A3477">
        <v>861304</v>
      </c>
      <c r="B3477">
        <v>1</v>
      </c>
      <c r="C3477">
        <v>0</v>
      </c>
      <c r="D3477">
        <v>0</v>
      </c>
      <c r="E3477">
        <v>0</v>
      </c>
      <c r="F3477">
        <v>1</v>
      </c>
      <c r="G3477" t="str">
        <f t="shared" si="56"/>
        <v>861304|1|0|0|0|1</v>
      </c>
    </row>
    <row r="3478" spans="1:7" x14ac:dyDescent="0.25">
      <c r="A3478">
        <v>861658</v>
      </c>
      <c r="B3478">
        <v>1</v>
      </c>
      <c r="C3478">
        <v>0</v>
      </c>
      <c r="D3478">
        <v>0</v>
      </c>
      <c r="E3478">
        <v>0</v>
      </c>
      <c r="F3478">
        <v>1</v>
      </c>
      <c r="G3478" t="str">
        <f t="shared" si="56"/>
        <v>861658|1|0|0|0|1</v>
      </c>
    </row>
    <row r="3479" spans="1:7" x14ac:dyDescent="0.25">
      <c r="A3479">
        <v>861742</v>
      </c>
      <c r="B3479">
        <v>1</v>
      </c>
      <c r="C3479">
        <v>0</v>
      </c>
      <c r="D3479">
        <v>0</v>
      </c>
      <c r="E3479">
        <v>0</v>
      </c>
      <c r="F3479">
        <v>1</v>
      </c>
      <c r="G3479" t="str">
        <f t="shared" si="56"/>
        <v>861742|1|0|0|0|1</v>
      </c>
    </row>
    <row r="3480" spans="1:7" x14ac:dyDescent="0.25">
      <c r="A3480">
        <v>861854</v>
      </c>
      <c r="B3480">
        <v>1</v>
      </c>
      <c r="C3480">
        <v>0</v>
      </c>
      <c r="D3480">
        <v>0</v>
      </c>
      <c r="E3480">
        <v>0</v>
      </c>
      <c r="F3480">
        <v>1</v>
      </c>
      <c r="G3480" t="str">
        <f t="shared" si="56"/>
        <v>861854|1|0|0|0|1</v>
      </c>
    </row>
    <row r="3481" spans="1:7" x14ac:dyDescent="0.25">
      <c r="A3481">
        <v>862057</v>
      </c>
      <c r="B3481">
        <v>1</v>
      </c>
      <c r="C3481">
        <v>0</v>
      </c>
      <c r="D3481">
        <v>0</v>
      </c>
      <c r="E3481">
        <v>0</v>
      </c>
      <c r="F3481">
        <v>1</v>
      </c>
      <c r="G3481" t="str">
        <f t="shared" si="56"/>
        <v>862057|1|0|0|0|1</v>
      </c>
    </row>
    <row r="3482" spans="1:7" x14ac:dyDescent="0.25">
      <c r="A3482">
        <v>862141</v>
      </c>
      <c r="B3482">
        <v>1</v>
      </c>
      <c r="C3482">
        <v>0</v>
      </c>
      <c r="D3482">
        <v>0</v>
      </c>
      <c r="E3482">
        <v>0</v>
      </c>
      <c r="F3482">
        <v>1</v>
      </c>
      <c r="G3482" t="str">
        <f t="shared" si="56"/>
        <v>862141|1|0|0|0|1</v>
      </c>
    </row>
    <row r="3483" spans="1:7" x14ac:dyDescent="0.25">
      <c r="A3483">
        <v>863362</v>
      </c>
      <c r="B3483">
        <v>1</v>
      </c>
      <c r="C3483">
        <v>0</v>
      </c>
      <c r="D3483">
        <v>0</v>
      </c>
      <c r="E3483">
        <v>0</v>
      </c>
      <c r="F3483">
        <v>1</v>
      </c>
      <c r="G3483" t="str">
        <f t="shared" si="56"/>
        <v>863362|1|0|0|0|1</v>
      </c>
    </row>
    <row r="3484" spans="1:7" x14ac:dyDescent="0.25">
      <c r="A3484">
        <v>863607</v>
      </c>
      <c r="B3484">
        <v>1</v>
      </c>
      <c r="C3484">
        <v>0</v>
      </c>
      <c r="D3484">
        <v>0</v>
      </c>
      <c r="E3484">
        <v>0</v>
      </c>
      <c r="F3484">
        <v>1</v>
      </c>
      <c r="G3484" t="str">
        <f t="shared" si="56"/>
        <v>863607|1|0|0|0|1</v>
      </c>
    </row>
    <row r="3485" spans="1:7" x14ac:dyDescent="0.25">
      <c r="A3485">
        <v>863652</v>
      </c>
      <c r="B3485">
        <v>1</v>
      </c>
      <c r="C3485">
        <v>0</v>
      </c>
      <c r="D3485">
        <v>0</v>
      </c>
      <c r="E3485">
        <v>0</v>
      </c>
      <c r="F3485">
        <v>1</v>
      </c>
      <c r="G3485" t="str">
        <f t="shared" si="56"/>
        <v>863652|1|0|0|0|1</v>
      </c>
    </row>
    <row r="3486" spans="1:7" x14ac:dyDescent="0.25">
      <c r="A3486">
        <v>863746</v>
      </c>
      <c r="B3486">
        <v>1</v>
      </c>
      <c r="C3486">
        <v>0</v>
      </c>
      <c r="D3486">
        <v>0</v>
      </c>
      <c r="E3486">
        <v>0</v>
      </c>
      <c r="F3486">
        <v>1</v>
      </c>
      <c r="G3486" t="str">
        <f t="shared" si="56"/>
        <v>863746|1|0|0|0|1</v>
      </c>
    </row>
    <row r="3487" spans="1:7" x14ac:dyDescent="0.25">
      <c r="A3487">
        <v>864378</v>
      </c>
      <c r="B3487">
        <v>1</v>
      </c>
      <c r="C3487">
        <v>0</v>
      </c>
      <c r="D3487">
        <v>0</v>
      </c>
      <c r="E3487">
        <v>0</v>
      </c>
      <c r="F3487">
        <v>1</v>
      </c>
      <c r="G3487" t="str">
        <f t="shared" si="56"/>
        <v>864378|1|0|0|0|1</v>
      </c>
    </row>
    <row r="3488" spans="1:7" x14ac:dyDescent="0.25">
      <c r="A3488">
        <v>864471</v>
      </c>
      <c r="B3488">
        <v>1</v>
      </c>
      <c r="C3488">
        <v>0</v>
      </c>
      <c r="D3488">
        <v>0</v>
      </c>
      <c r="E3488">
        <v>0</v>
      </c>
      <c r="F3488">
        <v>1</v>
      </c>
      <c r="G3488" t="str">
        <f t="shared" si="56"/>
        <v>864471|1|0|0|0|1</v>
      </c>
    </row>
    <row r="3489" spans="1:7" x14ac:dyDescent="0.25">
      <c r="A3489">
        <v>864846</v>
      </c>
      <c r="B3489">
        <v>1</v>
      </c>
      <c r="C3489">
        <v>0</v>
      </c>
      <c r="D3489">
        <v>0</v>
      </c>
      <c r="E3489">
        <v>0</v>
      </c>
      <c r="F3489">
        <v>1</v>
      </c>
      <c r="G3489" t="str">
        <f t="shared" si="56"/>
        <v>864846|1|0|0|0|1</v>
      </c>
    </row>
    <row r="3490" spans="1:7" x14ac:dyDescent="0.25">
      <c r="A3490">
        <v>864855</v>
      </c>
      <c r="B3490">
        <v>1</v>
      </c>
      <c r="C3490">
        <v>0</v>
      </c>
      <c r="D3490">
        <v>0</v>
      </c>
      <c r="E3490">
        <v>0</v>
      </c>
      <c r="F3490">
        <v>1</v>
      </c>
      <c r="G3490" t="str">
        <f t="shared" si="56"/>
        <v>864855|1|0|0|0|1</v>
      </c>
    </row>
    <row r="3491" spans="1:7" x14ac:dyDescent="0.25">
      <c r="A3491">
        <v>865142</v>
      </c>
      <c r="B3491">
        <v>1</v>
      </c>
      <c r="C3491">
        <v>0</v>
      </c>
      <c r="D3491">
        <v>0</v>
      </c>
      <c r="E3491">
        <v>0</v>
      </c>
      <c r="F3491">
        <v>1</v>
      </c>
      <c r="G3491" t="str">
        <f t="shared" si="56"/>
        <v>865142|1|0|0|0|1</v>
      </c>
    </row>
    <row r="3492" spans="1:7" x14ac:dyDescent="0.25">
      <c r="A3492">
        <v>865151</v>
      </c>
      <c r="B3492">
        <v>1</v>
      </c>
      <c r="C3492">
        <v>0</v>
      </c>
      <c r="D3492">
        <v>0</v>
      </c>
      <c r="E3492">
        <v>0</v>
      </c>
      <c r="F3492">
        <v>1</v>
      </c>
      <c r="G3492" t="str">
        <f t="shared" si="56"/>
        <v>865151|1|0|0|0|1</v>
      </c>
    </row>
    <row r="3493" spans="1:7" x14ac:dyDescent="0.25">
      <c r="A3493">
        <v>865450</v>
      </c>
      <c r="B3493">
        <v>1</v>
      </c>
      <c r="C3493">
        <v>0</v>
      </c>
      <c r="D3493">
        <v>0</v>
      </c>
      <c r="E3493">
        <v>0</v>
      </c>
      <c r="F3493">
        <v>1</v>
      </c>
      <c r="G3493" t="str">
        <f t="shared" si="56"/>
        <v>865450|1|0|0|0|1</v>
      </c>
    </row>
    <row r="3494" spans="1:7" x14ac:dyDescent="0.25">
      <c r="A3494">
        <v>865544</v>
      </c>
      <c r="B3494">
        <v>1</v>
      </c>
      <c r="C3494">
        <v>0</v>
      </c>
      <c r="D3494">
        <v>0</v>
      </c>
      <c r="E3494">
        <v>0</v>
      </c>
      <c r="F3494">
        <v>1</v>
      </c>
      <c r="G3494" t="str">
        <f t="shared" si="56"/>
        <v>865544|1|0|0|0|1</v>
      </c>
    </row>
    <row r="3495" spans="1:7" x14ac:dyDescent="0.25">
      <c r="A3495">
        <v>865759</v>
      </c>
      <c r="B3495">
        <v>1</v>
      </c>
      <c r="C3495">
        <v>0</v>
      </c>
      <c r="D3495">
        <v>0</v>
      </c>
      <c r="E3495">
        <v>0</v>
      </c>
      <c r="F3495">
        <v>1</v>
      </c>
      <c r="G3495" t="str">
        <f t="shared" si="56"/>
        <v>865759|1|0|0|0|1</v>
      </c>
    </row>
    <row r="3496" spans="1:7" x14ac:dyDescent="0.25">
      <c r="A3496">
        <v>865852</v>
      </c>
      <c r="B3496">
        <v>1</v>
      </c>
      <c r="C3496">
        <v>0</v>
      </c>
      <c r="D3496">
        <v>0</v>
      </c>
      <c r="E3496">
        <v>0</v>
      </c>
      <c r="F3496">
        <v>1</v>
      </c>
      <c r="G3496" t="str">
        <f t="shared" si="56"/>
        <v>865852|1|0|0|0|1</v>
      </c>
    </row>
    <row r="3497" spans="1:7" x14ac:dyDescent="0.25">
      <c r="A3497">
        <v>866000</v>
      </c>
      <c r="B3497">
        <v>1</v>
      </c>
      <c r="C3497">
        <v>0</v>
      </c>
      <c r="D3497">
        <v>0</v>
      </c>
      <c r="E3497">
        <v>1</v>
      </c>
      <c r="F3497">
        <v>0</v>
      </c>
      <c r="G3497" t="str">
        <f t="shared" si="56"/>
        <v>866000|1|0|0|1|0</v>
      </c>
    </row>
    <row r="3498" spans="1:7" x14ac:dyDescent="0.25">
      <c r="A3498">
        <v>866055</v>
      </c>
      <c r="B3498">
        <v>1</v>
      </c>
      <c r="C3498">
        <v>0</v>
      </c>
      <c r="D3498">
        <v>0</v>
      </c>
      <c r="E3498">
        <v>0</v>
      </c>
      <c r="F3498">
        <v>1</v>
      </c>
      <c r="G3498" t="str">
        <f t="shared" si="56"/>
        <v>866055|1|0|0|0|1</v>
      </c>
    </row>
    <row r="3499" spans="1:7" x14ac:dyDescent="0.25">
      <c r="A3499">
        <v>866121</v>
      </c>
      <c r="B3499">
        <v>1</v>
      </c>
      <c r="C3499">
        <v>0</v>
      </c>
      <c r="D3499">
        <v>0</v>
      </c>
      <c r="E3499">
        <v>0</v>
      </c>
      <c r="F3499">
        <v>1</v>
      </c>
      <c r="G3499" t="str">
        <f t="shared" si="56"/>
        <v>866121|1|0|0|0|1</v>
      </c>
    </row>
    <row r="3500" spans="1:7" x14ac:dyDescent="0.25">
      <c r="A3500">
        <v>866251</v>
      </c>
      <c r="B3500">
        <v>1</v>
      </c>
      <c r="C3500">
        <v>0</v>
      </c>
      <c r="D3500">
        <v>0</v>
      </c>
      <c r="E3500">
        <v>0</v>
      </c>
      <c r="F3500">
        <v>1</v>
      </c>
      <c r="G3500" t="str">
        <f t="shared" si="56"/>
        <v>866251|1|0|0|0|1</v>
      </c>
    </row>
    <row r="3501" spans="1:7" x14ac:dyDescent="0.25">
      <c r="A3501">
        <v>867070</v>
      </c>
      <c r="B3501">
        <v>1</v>
      </c>
      <c r="C3501">
        <v>0</v>
      </c>
      <c r="D3501">
        <v>0</v>
      </c>
      <c r="E3501">
        <v>0</v>
      </c>
      <c r="F3501">
        <v>1</v>
      </c>
      <c r="G3501" t="str">
        <f t="shared" si="56"/>
        <v>867070|1|0|0|0|1</v>
      </c>
    </row>
    <row r="3502" spans="1:7" x14ac:dyDescent="0.25">
      <c r="A3502">
        <v>867258</v>
      </c>
      <c r="B3502">
        <v>1</v>
      </c>
      <c r="C3502">
        <v>0</v>
      </c>
      <c r="D3502">
        <v>0</v>
      </c>
      <c r="E3502">
        <v>0</v>
      </c>
      <c r="F3502">
        <v>1</v>
      </c>
      <c r="G3502" t="str">
        <f t="shared" si="56"/>
        <v>867258|1|0|0|0|1</v>
      </c>
    </row>
    <row r="3503" spans="1:7" x14ac:dyDescent="0.25">
      <c r="A3503">
        <v>867632</v>
      </c>
      <c r="B3503">
        <v>1</v>
      </c>
      <c r="C3503">
        <v>0</v>
      </c>
      <c r="D3503">
        <v>0</v>
      </c>
      <c r="E3503">
        <v>0</v>
      </c>
      <c r="F3503">
        <v>1</v>
      </c>
      <c r="G3503" t="str">
        <f t="shared" si="56"/>
        <v>867632|1|0|0|0|1</v>
      </c>
    </row>
    <row r="3504" spans="1:7" x14ac:dyDescent="0.25">
      <c r="A3504">
        <v>867650</v>
      </c>
      <c r="B3504">
        <v>1</v>
      </c>
      <c r="C3504">
        <v>0</v>
      </c>
      <c r="D3504">
        <v>0</v>
      </c>
      <c r="E3504">
        <v>1</v>
      </c>
      <c r="F3504">
        <v>0</v>
      </c>
      <c r="G3504" t="str">
        <f t="shared" si="56"/>
        <v>867650|1|0|0|1|0</v>
      </c>
    </row>
    <row r="3505" spans="1:7" x14ac:dyDescent="0.25">
      <c r="A3505">
        <v>867856</v>
      </c>
      <c r="B3505">
        <v>1</v>
      </c>
      <c r="C3505">
        <v>0</v>
      </c>
      <c r="D3505">
        <v>0</v>
      </c>
      <c r="E3505">
        <v>0</v>
      </c>
      <c r="F3505">
        <v>1</v>
      </c>
      <c r="G3505" t="str">
        <f t="shared" si="56"/>
        <v>867856|1|0|0|0|1</v>
      </c>
    </row>
    <row r="3506" spans="1:7" x14ac:dyDescent="0.25">
      <c r="A3506">
        <v>868059</v>
      </c>
      <c r="B3506">
        <v>1</v>
      </c>
      <c r="C3506">
        <v>0</v>
      </c>
      <c r="D3506">
        <v>0</v>
      </c>
      <c r="E3506">
        <v>0</v>
      </c>
      <c r="F3506">
        <v>1</v>
      </c>
      <c r="G3506" t="str">
        <f t="shared" si="56"/>
        <v>868059|1|0|0|0|1</v>
      </c>
    </row>
    <row r="3507" spans="1:7" x14ac:dyDescent="0.25">
      <c r="A3507">
        <v>868442</v>
      </c>
      <c r="B3507">
        <v>1</v>
      </c>
      <c r="C3507">
        <v>0</v>
      </c>
      <c r="D3507">
        <v>0</v>
      </c>
      <c r="E3507">
        <v>0</v>
      </c>
      <c r="F3507">
        <v>1</v>
      </c>
      <c r="G3507" t="str">
        <f t="shared" si="56"/>
        <v>868442|1|0|0|0|1</v>
      </c>
    </row>
    <row r="3508" spans="1:7" x14ac:dyDescent="0.25">
      <c r="A3508">
        <v>868572</v>
      </c>
      <c r="B3508">
        <v>1</v>
      </c>
      <c r="C3508">
        <v>0</v>
      </c>
      <c r="D3508">
        <v>0</v>
      </c>
      <c r="E3508">
        <v>0</v>
      </c>
      <c r="F3508">
        <v>1</v>
      </c>
      <c r="G3508" t="str">
        <f t="shared" si="56"/>
        <v>868572|1|0|0|0|1</v>
      </c>
    </row>
    <row r="3509" spans="1:7" x14ac:dyDescent="0.25">
      <c r="A3509">
        <v>868844</v>
      </c>
      <c r="B3509">
        <v>1</v>
      </c>
      <c r="C3509">
        <v>0</v>
      </c>
      <c r="D3509">
        <v>0</v>
      </c>
      <c r="E3509">
        <v>0</v>
      </c>
      <c r="F3509">
        <v>1</v>
      </c>
      <c r="G3509" t="str">
        <f t="shared" si="56"/>
        <v>868844|1|0|0|0|1</v>
      </c>
    </row>
    <row r="3510" spans="1:7" x14ac:dyDescent="0.25">
      <c r="A3510">
        <v>868956</v>
      </c>
      <c r="B3510">
        <v>1</v>
      </c>
      <c r="C3510">
        <v>0</v>
      </c>
      <c r="D3510">
        <v>0</v>
      </c>
      <c r="E3510">
        <v>0</v>
      </c>
      <c r="F3510">
        <v>1</v>
      </c>
      <c r="G3510" t="str">
        <f t="shared" si="56"/>
        <v>868956|1|0|0|0|1</v>
      </c>
    </row>
    <row r="3511" spans="1:7" x14ac:dyDescent="0.25">
      <c r="A3511">
        <v>869346</v>
      </c>
      <c r="B3511">
        <v>1</v>
      </c>
      <c r="C3511">
        <v>0</v>
      </c>
      <c r="D3511">
        <v>0</v>
      </c>
      <c r="E3511">
        <v>0</v>
      </c>
      <c r="F3511">
        <v>1</v>
      </c>
      <c r="G3511" t="str">
        <f t="shared" si="56"/>
        <v>869346|1|0|0|0|1</v>
      </c>
    </row>
    <row r="3512" spans="1:7" x14ac:dyDescent="0.25">
      <c r="A3512">
        <v>869551</v>
      </c>
      <c r="B3512">
        <v>1</v>
      </c>
      <c r="C3512">
        <v>0</v>
      </c>
      <c r="D3512">
        <v>0</v>
      </c>
      <c r="E3512">
        <v>0</v>
      </c>
      <c r="F3512">
        <v>1</v>
      </c>
      <c r="G3512" t="str">
        <f t="shared" si="56"/>
        <v>869551|1|0|0|0|1</v>
      </c>
    </row>
    <row r="3513" spans="1:7" x14ac:dyDescent="0.25">
      <c r="A3513">
        <v>869663</v>
      </c>
      <c r="B3513">
        <v>1</v>
      </c>
      <c r="C3513">
        <v>0</v>
      </c>
      <c r="D3513">
        <v>0</v>
      </c>
      <c r="E3513">
        <v>0</v>
      </c>
      <c r="F3513">
        <v>1</v>
      </c>
      <c r="G3513" t="str">
        <f t="shared" si="56"/>
        <v>869663|1|0|0|0|1</v>
      </c>
    </row>
    <row r="3514" spans="1:7" x14ac:dyDescent="0.25">
      <c r="A3514">
        <v>869953</v>
      </c>
      <c r="B3514">
        <v>1</v>
      </c>
      <c r="C3514">
        <v>0</v>
      </c>
      <c r="D3514">
        <v>0</v>
      </c>
      <c r="E3514">
        <v>0</v>
      </c>
      <c r="F3514">
        <v>1</v>
      </c>
      <c r="G3514" t="str">
        <f t="shared" si="56"/>
        <v>869953|1|0|0|0|1</v>
      </c>
    </row>
    <row r="3515" spans="1:7" x14ac:dyDescent="0.25">
      <c r="A3515">
        <v>870539</v>
      </c>
      <c r="B3515">
        <v>1</v>
      </c>
      <c r="C3515">
        <v>0</v>
      </c>
      <c r="D3515">
        <v>0</v>
      </c>
      <c r="E3515">
        <v>0</v>
      </c>
      <c r="F3515">
        <v>1</v>
      </c>
      <c r="G3515" t="str">
        <f t="shared" si="56"/>
        <v>870539|1|0|0|0|1</v>
      </c>
    </row>
    <row r="3516" spans="1:7" x14ac:dyDescent="0.25">
      <c r="A3516">
        <v>870650</v>
      </c>
      <c r="B3516">
        <v>1</v>
      </c>
      <c r="C3516">
        <v>0</v>
      </c>
      <c r="D3516">
        <v>0</v>
      </c>
      <c r="E3516">
        <v>0</v>
      </c>
      <c r="F3516">
        <v>1</v>
      </c>
      <c r="G3516" t="str">
        <f t="shared" si="56"/>
        <v>870650|1|0|0|0|1</v>
      </c>
    </row>
    <row r="3517" spans="1:7" x14ac:dyDescent="0.25">
      <c r="A3517">
        <v>870856</v>
      </c>
      <c r="B3517">
        <v>1</v>
      </c>
      <c r="C3517">
        <v>0</v>
      </c>
      <c r="D3517">
        <v>0</v>
      </c>
      <c r="E3517">
        <v>0</v>
      </c>
      <c r="F3517">
        <v>1</v>
      </c>
      <c r="G3517" t="str">
        <f t="shared" si="56"/>
        <v>870856|1|0|0|0|1</v>
      </c>
    </row>
    <row r="3518" spans="1:7" x14ac:dyDescent="0.25">
      <c r="A3518">
        <v>870913</v>
      </c>
      <c r="B3518">
        <v>1</v>
      </c>
      <c r="C3518">
        <v>0</v>
      </c>
      <c r="D3518">
        <v>0</v>
      </c>
      <c r="E3518">
        <v>0</v>
      </c>
      <c r="F3518">
        <v>1</v>
      </c>
      <c r="G3518" t="str">
        <f t="shared" si="56"/>
        <v>870913|1|0|0|0|1</v>
      </c>
    </row>
    <row r="3519" spans="1:7" x14ac:dyDescent="0.25">
      <c r="A3519">
        <v>871358</v>
      </c>
      <c r="B3519">
        <v>1</v>
      </c>
      <c r="C3519">
        <v>0</v>
      </c>
      <c r="D3519">
        <v>0</v>
      </c>
      <c r="E3519">
        <v>0</v>
      </c>
      <c r="F3519">
        <v>1</v>
      </c>
      <c r="G3519" t="str">
        <f t="shared" si="56"/>
        <v>871358|1|0|0|0|1</v>
      </c>
    </row>
    <row r="3520" spans="1:7" x14ac:dyDescent="0.25">
      <c r="A3520">
        <v>871648</v>
      </c>
      <c r="B3520">
        <v>1</v>
      </c>
      <c r="C3520">
        <v>0</v>
      </c>
      <c r="D3520">
        <v>0</v>
      </c>
      <c r="E3520">
        <v>0</v>
      </c>
      <c r="F3520">
        <v>1</v>
      </c>
      <c r="G3520" t="str">
        <f t="shared" si="56"/>
        <v>871648|1|0|0|0|1</v>
      </c>
    </row>
    <row r="3521" spans="1:7" x14ac:dyDescent="0.25">
      <c r="A3521">
        <v>871769</v>
      </c>
      <c r="B3521">
        <v>1</v>
      </c>
      <c r="C3521">
        <v>0</v>
      </c>
      <c r="D3521">
        <v>0</v>
      </c>
      <c r="E3521">
        <v>1</v>
      </c>
      <c r="F3521">
        <v>0</v>
      </c>
      <c r="G3521" t="str">
        <f t="shared" si="56"/>
        <v>871769|1|0|0|1|0</v>
      </c>
    </row>
    <row r="3522" spans="1:7" x14ac:dyDescent="0.25">
      <c r="A3522">
        <v>871956</v>
      </c>
      <c r="B3522">
        <v>1</v>
      </c>
      <c r="C3522">
        <v>0</v>
      </c>
      <c r="D3522">
        <v>0</v>
      </c>
      <c r="E3522">
        <v>0</v>
      </c>
      <c r="F3522">
        <v>1</v>
      </c>
      <c r="G3522" t="str">
        <f t="shared" si="56"/>
        <v>871956|1|0|0|0|1</v>
      </c>
    </row>
    <row r="3523" spans="1:7" x14ac:dyDescent="0.25">
      <c r="A3523">
        <v>872047</v>
      </c>
      <c r="B3523">
        <v>1</v>
      </c>
      <c r="C3523">
        <v>0</v>
      </c>
      <c r="D3523">
        <v>0</v>
      </c>
      <c r="E3523">
        <v>0</v>
      </c>
      <c r="F3523">
        <v>1</v>
      </c>
      <c r="G3523" t="str">
        <f t="shared" si="56"/>
        <v>872047|1|0|0|0|1</v>
      </c>
    </row>
    <row r="3524" spans="1:7" x14ac:dyDescent="0.25">
      <c r="A3524">
        <v>872579</v>
      </c>
      <c r="B3524">
        <v>1</v>
      </c>
      <c r="C3524">
        <v>0</v>
      </c>
      <c r="D3524">
        <v>0</v>
      </c>
      <c r="E3524">
        <v>0</v>
      </c>
      <c r="F3524">
        <v>1</v>
      </c>
      <c r="G3524" t="str">
        <f t="shared" ref="G3524:G3587" si="57">CONCATENATE(A3524,"|",B3524,"|",C3524,"|",D3524,"|",E3524,"|",F3524)</f>
        <v>872579|1|0|0|0|1</v>
      </c>
    </row>
    <row r="3525" spans="1:7" x14ac:dyDescent="0.25">
      <c r="A3525">
        <v>873259</v>
      </c>
      <c r="B3525">
        <v>1</v>
      </c>
      <c r="C3525">
        <v>0</v>
      </c>
      <c r="D3525">
        <v>0</v>
      </c>
      <c r="E3525">
        <v>0</v>
      </c>
      <c r="F3525">
        <v>1</v>
      </c>
      <c r="G3525" t="str">
        <f t="shared" si="57"/>
        <v>873259|1|0|0|0|1</v>
      </c>
    </row>
    <row r="3526" spans="1:7" x14ac:dyDescent="0.25">
      <c r="A3526">
        <v>874050</v>
      </c>
      <c r="B3526">
        <v>1</v>
      </c>
      <c r="C3526">
        <v>0</v>
      </c>
      <c r="D3526">
        <v>0</v>
      </c>
      <c r="E3526">
        <v>0</v>
      </c>
      <c r="F3526">
        <v>1</v>
      </c>
      <c r="G3526" t="str">
        <f t="shared" si="57"/>
        <v>874050|1|0|0|0|1</v>
      </c>
    </row>
    <row r="3527" spans="1:7" x14ac:dyDescent="0.25">
      <c r="A3527">
        <v>874452</v>
      </c>
      <c r="B3527">
        <v>1</v>
      </c>
      <c r="C3527">
        <v>0</v>
      </c>
      <c r="D3527">
        <v>0</v>
      </c>
      <c r="E3527">
        <v>0</v>
      </c>
      <c r="F3527">
        <v>1</v>
      </c>
      <c r="G3527" t="str">
        <f t="shared" si="57"/>
        <v>874452|1|0|0|0|1</v>
      </c>
    </row>
    <row r="3528" spans="1:7" x14ac:dyDescent="0.25">
      <c r="A3528">
        <v>874845</v>
      </c>
      <c r="B3528">
        <v>1</v>
      </c>
      <c r="C3528">
        <v>0</v>
      </c>
      <c r="D3528">
        <v>0</v>
      </c>
      <c r="E3528">
        <v>1</v>
      </c>
      <c r="F3528">
        <v>0</v>
      </c>
      <c r="G3528" t="str">
        <f t="shared" si="57"/>
        <v>874845|1|0|0|1|0</v>
      </c>
    </row>
    <row r="3529" spans="1:7" x14ac:dyDescent="0.25">
      <c r="A3529">
        <v>875048</v>
      </c>
      <c r="B3529">
        <v>1</v>
      </c>
      <c r="C3529">
        <v>0</v>
      </c>
      <c r="D3529">
        <v>0</v>
      </c>
      <c r="E3529">
        <v>0</v>
      </c>
      <c r="F3529">
        <v>1</v>
      </c>
      <c r="G3529" t="str">
        <f t="shared" si="57"/>
        <v>875048|1|0|0|0|1</v>
      </c>
    </row>
    <row r="3530" spans="1:7" x14ac:dyDescent="0.25">
      <c r="A3530">
        <v>875057</v>
      </c>
      <c r="B3530">
        <v>1</v>
      </c>
      <c r="C3530">
        <v>0</v>
      </c>
      <c r="D3530">
        <v>0</v>
      </c>
      <c r="E3530">
        <v>0</v>
      </c>
      <c r="F3530">
        <v>1</v>
      </c>
      <c r="G3530" t="str">
        <f t="shared" si="57"/>
        <v>875057|1|0|0|0|1</v>
      </c>
    </row>
    <row r="3531" spans="1:7" x14ac:dyDescent="0.25">
      <c r="A3531">
        <v>875132</v>
      </c>
      <c r="B3531">
        <v>1</v>
      </c>
      <c r="C3531">
        <v>0</v>
      </c>
      <c r="D3531">
        <v>0</v>
      </c>
      <c r="E3531">
        <v>0</v>
      </c>
      <c r="F3531">
        <v>1</v>
      </c>
      <c r="G3531" t="str">
        <f t="shared" si="57"/>
        <v>875132|1|0|0|0|1</v>
      </c>
    </row>
    <row r="3532" spans="1:7" x14ac:dyDescent="0.25">
      <c r="A3532">
        <v>875655</v>
      </c>
      <c r="B3532">
        <v>1</v>
      </c>
      <c r="C3532">
        <v>0</v>
      </c>
      <c r="D3532">
        <v>0</v>
      </c>
      <c r="E3532">
        <v>0</v>
      </c>
      <c r="F3532">
        <v>1</v>
      </c>
      <c r="G3532" t="str">
        <f t="shared" si="57"/>
        <v>875655|1|0|0|0|1</v>
      </c>
    </row>
    <row r="3533" spans="1:7" x14ac:dyDescent="0.25">
      <c r="A3533">
        <v>875758</v>
      </c>
      <c r="B3533">
        <v>1</v>
      </c>
      <c r="C3533">
        <v>0</v>
      </c>
      <c r="D3533">
        <v>0</v>
      </c>
      <c r="E3533">
        <v>0</v>
      </c>
      <c r="F3533">
        <v>1</v>
      </c>
      <c r="G3533" t="str">
        <f t="shared" si="57"/>
        <v>875758|1|0|0|0|1</v>
      </c>
    </row>
    <row r="3534" spans="1:7" x14ac:dyDescent="0.25">
      <c r="A3534">
        <v>875879</v>
      </c>
      <c r="B3534">
        <v>1</v>
      </c>
      <c r="C3534">
        <v>0</v>
      </c>
      <c r="D3534">
        <v>0</v>
      </c>
      <c r="E3534">
        <v>0</v>
      </c>
      <c r="F3534">
        <v>1</v>
      </c>
      <c r="G3534" t="str">
        <f t="shared" si="57"/>
        <v>875879|1|0|0|0|1</v>
      </c>
    </row>
    <row r="3535" spans="1:7" x14ac:dyDescent="0.25">
      <c r="A3535">
        <v>875936</v>
      </c>
      <c r="B3535">
        <v>1</v>
      </c>
      <c r="C3535">
        <v>0</v>
      </c>
      <c r="D3535">
        <v>0</v>
      </c>
      <c r="E3535">
        <v>0</v>
      </c>
      <c r="F3535">
        <v>1</v>
      </c>
      <c r="G3535" t="str">
        <f t="shared" si="57"/>
        <v>875936|1|0|0|0|1</v>
      </c>
    </row>
    <row r="3536" spans="1:7" x14ac:dyDescent="0.25">
      <c r="A3536">
        <v>876157</v>
      </c>
      <c r="B3536">
        <v>1</v>
      </c>
      <c r="C3536">
        <v>0</v>
      </c>
      <c r="D3536">
        <v>0</v>
      </c>
      <c r="E3536">
        <v>0</v>
      </c>
      <c r="F3536">
        <v>1</v>
      </c>
      <c r="G3536" t="str">
        <f t="shared" si="57"/>
        <v>876157|1|0|0|0|1</v>
      </c>
    </row>
    <row r="3537" spans="1:7" x14ac:dyDescent="0.25">
      <c r="A3537">
        <v>876634</v>
      </c>
      <c r="B3537">
        <v>1</v>
      </c>
      <c r="C3537">
        <v>0</v>
      </c>
      <c r="D3537">
        <v>0</v>
      </c>
      <c r="E3537">
        <v>1</v>
      </c>
      <c r="F3537">
        <v>0</v>
      </c>
      <c r="G3537" t="str">
        <f t="shared" si="57"/>
        <v>876634|1|0|0|1|0</v>
      </c>
    </row>
    <row r="3538" spans="1:7" x14ac:dyDescent="0.25">
      <c r="A3538">
        <v>876700</v>
      </c>
      <c r="B3538">
        <v>1</v>
      </c>
      <c r="C3538">
        <v>0</v>
      </c>
      <c r="D3538">
        <v>0</v>
      </c>
      <c r="E3538">
        <v>1</v>
      </c>
      <c r="F3538">
        <v>0</v>
      </c>
      <c r="G3538" t="str">
        <f t="shared" si="57"/>
        <v>876700|1|0|0|1|0</v>
      </c>
    </row>
    <row r="3539" spans="1:7" x14ac:dyDescent="0.25">
      <c r="A3539">
        <v>877350</v>
      </c>
      <c r="B3539">
        <v>1</v>
      </c>
      <c r="C3539">
        <v>0</v>
      </c>
      <c r="D3539">
        <v>0</v>
      </c>
      <c r="E3539">
        <v>0</v>
      </c>
      <c r="F3539">
        <v>1</v>
      </c>
      <c r="G3539" t="str">
        <f t="shared" si="57"/>
        <v>877350|1|0|0|0|1</v>
      </c>
    </row>
    <row r="3540" spans="1:7" x14ac:dyDescent="0.25">
      <c r="A3540">
        <v>877752</v>
      </c>
      <c r="B3540">
        <v>1</v>
      </c>
      <c r="C3540">
        <v>0</v>
      </c>
      <c r="D3540">
        <v>0</v>
      </c>
      <c r="E3540">
        <v>0</v>
      </c>
      <c r="F3540">
        <v>1</v>
      </c>
      <c r="G3540" t="str">
        <f t="shared" si="57"/>
        <v>877752|1|0|0|0|1</v>
      </c>
    </row>
    <row r="3541" spans="1:7" x14ac:dyDescent="0.25">
      <c r="A3541">
        <v>877958</v>
      </c>
      <c r="B3541">
        <v>1</v>
      </c>
      <c r="C3541">
        <v>0</v>
      </c>
      <c r="D3541">
        <v>0</v>
      </c>
      <c r="E3541">
        <v>0</v>
      </c>
      <c r="F3541">
        <v>1</v>
      </c>
      <c r="G3541" t="str">
        <f t="shared" si="57"/>
        <v>877958|1|0|0|0|1</v>
      </c>
    </row>
    <row r="3542" spans="1:7" x14ac:dyDescent="0.25">
      <c r="A3542">
        <v>879336</v>
      </c>
      <c r="B3542">
        <v>1</v>
      </c>
      <c r="C3542">
        <v>0</v>
      </c>
      <c r="D3542">
        <v>0</v>
      </c>
      <c r="E3542">
        <v>0</v>
      </c>
      <c r="F3542">
        <v>1</v>
      </c>
      <c r="G3542" t="str">
        <f t="shared" si="57"/>
        <v>879336|1|0|0|0|1</v>
      </c>
    </row>
    <row r="3543" spans="1:7" x14ac:dyDescent="0.25">
      <c r="A3543">
        <v>879439</v>
      </c>
      <c r="B3543">
        <v>1</v>
      </c>
      <c r="C3543">
        <v>0</v>
      </c>
      <c r="D3543">
        <v>0</v>
      </c>
      <c r="E3543">
        <v>0</v>
      </c>
      <c r="F3543">
        <v>1</v>
      </c>
      <c r="G3543" t="str">
        <f t="shared" si="57"/>
        <v>879439|1|0|0|0|1</v>
      </c>
    </row>
    <row r="3544" spans="1:7" x14ac:dyDescent="0.25">
      <c r="A3544">
        <v>879457</v>
      </c>
      <c r="B3544">
        <v>1</v>
      </c>
      <c r="C3544">
        <v>0</v>
      </c>
      <c r="D3544">
        <v>0</v>
      </c>
      <c r="E3544">
        <v>1</v>
      </c>
      <c r="F3544">
        <v>0</v>
      </c>
      <c r="G3544" t="str">
        <f t="shared" si="57"/>
        <v>879457|1|0|0|1|0</v>
      </c>
    </row>
    <row r="3545" spans="1:7" x14ac:dyDescent="0.25">
      <c r="A3545">
        <v>879550</v>
      </c>
      <c r="B3545">
        <v>1</v>
      </c>
      <c r="C3545">
        <v>0</v>
      </c>
      <c r="D3545">
        <v>0</v>
      </c>
      <c r="E3545">
        <v>0</v>
      </c>
      <c r="F3545">
        <v>1</v>
      </c>
      <c r="G3545" t="str">
        <f t="shared" si="57"/>
        <v>879550|1|0|0|0|1</v>
      </c>
    </row>
    <row r="3546" spans="1:7" x14ac:dyDescent="0.25">
      <c r="A3546">
        <v>879644</v>
      </c>
      <c r="B3546">
        <v>1</v>
      </c>
      <c r="C3546">
        <v>0</v>
      </c>
      <c r="D3546">
        <v>0</v>
      </c>
      <c r="E3546">
        <v>0</v>
      </c>
      <c r="F3546">
        <v>1</v>
      </c>
      <c r="G3546" t="str">
        <f t="shared" si="57"/>
        <v>879644|1|0|0|0|1</v>
      </c>
    </row>
    <row r="3547" spans="1:7" x14ac:dyDescent="0.25">
      <c r="A3547">
        <v>879747</v>
      </c>
      <c r="B3547">
        <v>1</v>
      </c>
      <c r="C3547">
        <v>0</v>
      </c>
      <c r="D3547">
        <v>0</v>
      </c>
      <c r="E3547">
        <v>0</v>
      </c>
      <c r="F3547">
        <v>1</v>
      </c>
      <c r="G3547" t="str">
        <f t="shared" si="57"/>
        <v>879747|1|0|0|0|1</v>
      </c>
    </row>
    <row r="3548" spans="1:7" x14ac:dyDescent="0.25">
      <c r="A3548">
        <v>880332</v>
      </c>
      <c r="B3548">
        <v>1</v>
      </c>
      <c r="C3548">
        <v>0</v>
      </c>
      <c r="D3548">
        <v>0</v>
      </c>
      <c r="E3548">
        <v>0</v>
      </c>
      <c r="F3548">
        <v>1</v>
      </c>
      <c r="G3548" t="str">
        <f t="shared" si="57"/>
        <v>880332|1|0|0|0|1</v>
      </c>
    </row>
    <row r="3549" spans="1:7" x14ac:dyDescent="0.25">
      <c r="A3549">
        <v>880855</v>
      </c>
      <c r="B3549">
        <v>1</v>
      </c>
      <c r="C3549">
        <v>0</v>
      </c>
      <c r="D3549">
        <v>0</v>
      </c>
      <c r="E3549">
        <v>0</v>
      </c>
      <c r="F3549">
        <v>1</v>
      </c>
      <c r="G3549" t="str">
        <f t="shared" si="57"/>
        <v>880855|1|0|0|0|1</v>
      </c>
    </row>
    <row r="3550" spans="1:7" x14ac:dyDescent="0.25">
      <c r="A3550">
        <v>881012</v>
      </c>
      <c r="B3550">
        <v>1</v>
      </c>
      <c r="C3550">
        <v>0</v>
      </c>
      <c r="D3550">
        <v>0</v>
      </c>
      <c r="E3550">
        <v>0</v>
      </c>
      <c r="F3550">
        <v>1</v>
      </c>
      <c r="G3550" t="str">
        <f t="shared" si="57"/>
        <v>881012|1|0|0|0|1</v>
      </c>
    </row>
    <row r="3551" spans="1:7" x14ac:dyDescent="0.25">
      <c r="A3551">
        <v>881441</v>
      </c>
      <c r="B3551">
        <v>1</v>
      </c>
      <c r="C3551">
        <v>0</v>
      </c>
      <c r="D3551">
        <v>0</v>
      </c>
      <c r="E3551">
        <v>0</v>
      </c>
      <c r="F3551">
        <v>1</v>
      </c>
      <c r="G3551" t="str">
        <f t="shared" si="57"/>
        <v>881441|1|0|0|0|1</v>
      </c>
    </row>
    <row r="3552" spans="1:7" x14ac:dyDescent="0.25">
      <c r="A3552">
        <v>881478</v>
      </c>
      <c r="B3552">
        <v>1</v>
      </c>
      <c r="C3552">
        <v>0</v>
      </c>
      <c r="D3552">
        <v>0</v>
      </c>
      <c r="E3552">
        <v>1</v>
      </c>
      <c r="F3552">
        <v>0</v>
      </c>
      <c r="G3552" t="str">
        <f t="shared" si="57"/>
        <v>881478|1|0|0|1|0</v>
      </c>
    </row>
    <row r="3553" spans="1:7" x14ac:dyDescent="0.25">
      <c r="A3553">
        <v>881852</v>
      </c>
      <c r="B3553">
        <v>1</v>
      </c>
      <c r="C3553">
        <v>0</v>
      </c>
      <c r="D3553">
        <v>0</v>
      </c>
      <c r="E3553">
        <v>0</v>
      </c>
      <c r="F3553">
        <v>1</v>
      </c>
      <c r="G3553" t="str">
        <f t="shared" si="57"/>
        <v>881852|1|0|0|0|1</v>
      </c>
    </row>
    <row r="3554" spans="1:7" x14ac:dyDescent="0.25">
      <c r="A3554">
        <v>881900</v>
      </c>
      <c r="B3554">
        <v>1</v>
      </c>
      <c r="C3554">
        <v>0</v>
      </c>
      <c r="D3554">
        <v>0</v>
      </c>
      <c r="E3554">
        <v>0</v>
      </c>
      <c r="F3554">
        <v>1</v>
      </c>
      <c r="G3554" t="str">
        <f t="shared" si="57"/>
        <v>881900|1|0|0|0|1</v>
      </c>
    </row>
    <row r="3555" spans="1:7" x14ac:dyDescent="0.25">
      <c r="A3555">
        <v>882242</v>
      </c>
      <c r="B3555">
        <v>1</v>
      </c>
      <c r="C3555">
        <v>0</v>
      </c>
      <c r="D3555">
        <v>0</v>
      </c>
      <c r="E3555">
        <v>0</v>
      </c>
      <c r="F3555">
        <v>1</v>
      </c>
      <c r="G3555" t="str">
        <f t="shared" si="57"/>
        <v>882242|1|0|0|0|1</v>
      </c>
    </row>
    <row r="3556" spans="1:7" x14ac:dyDescent="0.25">
      <c r="A3556">
        <v>882541</v>
      </c>
      <c r="B3556">
        <v>1</v>
      </c>
      <c r="C3556">
        <v>0</v>
      </c>
      <c r="D3556">
        <v>0</v>
      </c>
      <c r="E3556">
        <v>0</v>
      </c>
      <c r="F3556">
        <v>1</v>
      </c>
      <c r="G3556" t="str">
        <f t="shared" si="57"/>
        <v>882541|1|0|0|0|1</v>
      </c>
    </row>
    <row r="3557" spans="1:7" x14ac:dyDescent="0.25">
      <c r="A3557">
        <v>882701</v>
      </c>
      <c r="B3557">
        <v>1</v>
      </c>
      <c r="C3557">
        <v>0</v>
      </c>
      <c r="D3557">
        <v>0</v>
      </c>
      <c r="E3557">
        <v>1</v>
      </c>
      <c r="F3557">
        <v>0</v>
      </c>
      <c r="G3557" t="str">
        <f t="shared" si="57"/>
        <v>882701|1|0|0|1|0</v>
      </c>
    </row>
    <row r="3558" spans="1:7" x14ac:dyDescent="0.25">
      <c r="A3558">
        <v>882952</v>
      </c>
      <c r="B3558">
        <v>1</v>
      </c>
      <c r="C3558">
        <v>0</v>
      </c>
      <c r="D3558">
        <v>0</v>
      </c>
      <c r="E3558">
        <v>0</v>
      </c>
      <c r="F3558">
        <v>1</v>
      </c>
      <c r="G3558" t="str">
        <f t="shared" si="57"/>
        <v>882952|1|0|0|0|1</v>
      </c>
    </row>
    <row r="3559" spans="1:7" x14ac:dyDescent="0.25">
      <c r="A3559">
        <v>883351</v>
      </c>
      <c r="B3559">
        <v>1</v>
      </c>
      <c r="C3559">
        <v>0</v>
      </c>
      <c r="D3559">
        <v>0</v>
      </c>
      <c r="E3559">
        <v>0</v>
      </c>
      <c r="F3559">
        <v>1</v>
      </c>
      <c r="G3559" t="str">
        <f t="shared" si="57"/>
        <v>883351|1|0|0|0|1</v>
      </c>
    </row>
    <row r="3560" spans="1:7" x14ac:dyDescent="0.25">
      <c r="A3560">
        <v>883959</v>
      </c>
      <c r="B3560">
        <v>1</v>
      </c>
      <c r="C3560">
        <v>0</v>
      </c>
      <c r="D3560">
        <v>0</v>
      </c>
      <c r="E3560">
        <v>0</v>
      </c>
      <c r="F3560">
        <v>1</v>
      </c>
      <c r="G3560" t="str">
        <f t="shared" si="57"/>
        <v>883959|1|0|0|0|1</v>
      </c>
    </row>
    <row r="3561" spans="1:7" x14ac:dyDescent="0.25">
      <c r="A3561">
        <v>884303</v>
      </c>
      <c r="B3561">
        <v>1</v>
      </c>
      <c r="C3561">
        <v>0</v>
      </c>
      <c r="D3561">
        <v>0</v>
      </c>
      <c r="E3561">
        <v>1</v>
      </c>
      <c r="F3561">
        <v>0</v>
      </c>
      <c r="G3561" t="str">
        <f t="shared" si="57"/>
        <v>884303|1|0|0|1|0</v>
      </c>
    </row>
    <row r="3562" spans="1:7" x14ac:dyDescent="0.25">
      <c r="A3562">
        <v>884358</v>
      </c>
      <c r="B3562">
        <v>1</v>
      </c>
      <c r="C3562">
        <v>0</v>
      </c>
      <c r="D3562">
        <v>0</v>
      </c>
      <c r="E3562">
        <v>0</v>
      </c>
      <c r="F3562">
        <v>1</v>
      </c>
      <c r="G3562" t="str">
        <f t="shared" si="57"/>
        <v>884358|1|0|0|0|1</v>
      </c>
    </row>
    <row r="3563" spans="1:7" x14ac:dyDescent="0.25">
      <c r="A3563">
        <v>884376</v>
      </c>
      <c r="B3563">
        <v>1</v>
      </c>
      <c r="C3563">
        <v>0</v>
      </c>
      <c r="D3563">
        <v>0</v>
      </c>
      <c r="E3563">
        <v>0</v>
      </c>
      <c r="F3563">
        <v>1</v>
      </c>
      <c r="G3563" t="str">
        <f t="shared" si="57"/>
        <v>884376|1|0|0|0|1</v>
      </c>
    </row>
    <row r="3564" spans="1:7" x14ac:dyDescent="0.25">
      <c r="A3564">
        <v>884442</v>
      </c>
      <c r="B3564">
        <v>1</v>
      </c>
      <c r="C3564">
        <v>0</v>
      </c>
      <c r="D3564">
        <v>0</v>
      </c>
      <c r="E3564">
        <v>0</v>
      </c>
      <c r="F3564">
        <v>1</v>
      </c>
      <c r="G3564" t="str">
        <f t="shared" si="57"/>
        <v>884442|1|0|0|0|1</v>
      </c>
    </row>
    <row r="3565" spans="1:7" x14ac:dyDescent="0.25">
      <c r="A3565">
        <v>884648</v>
      </c>
      <c r="B3565">
        <v>1</v>
      </c>
      <c r="C3565">
        <v>0</v>
      </c>
      <c r="D3565">
        <v>0</v>
      </c>
      <c r="E3565">
        <v>0</v>
      </c>
      <c r="F3565">
        <v>1</v>
      </c>
      <c r="G3565" t="str">
        <f t="shared" si="57"/>
        <v>884648|1|0|0|0|1</v>
      </c>
    </row>
    <row r="3566" spans="1:7" x14ac:dyDescent="0.25">
      <c r="A3566">
        <v>884657</v>
      </c>
      <c r="B3566">
        <v>1</v>
      </c>
      <c r="C3566">
        <v>0</v>
      </c>
      <c r="D3566">
        <v>0</v>
      </c>
      <c r="E3566">
        <v>0</v>
      </c>
      <c r="F3566">
        <v>1</v>
      </c>
      <c r="G3566" t="str">
        <f t="shared" si="57"/>
        <v>884657|1|0|0|0|1</v>
      </c>
    </row>
    <row r="3567" spans="1:7" x14ac:dyDescent="0.25">
      <c r="A3567">
        <v>885225</v>
      </c>
      <c r="B3567">
        <v>1</v>
      </c>
      <c r="C3567">
        <v>0</v>
      </c>
      <c r="D3567">
        <v>0</v>
      </c>
      <c r="E3567">
        <v>0</v>
      </c>
      <c r="F3567">
        <v>1</v>
      </c>
      <c r="G3567" t="str">
        <f t="shared" si="57"/>
        <v>885225|1|0|0|0|1</v>
      </c>
    </row>
    <row r="3568" spans="1:7" x14ac:dyDescent="0.25">
      <c r="A3568">
        <v>885252</v>
      </c>
      <c r="B3568">
        <v>1</v>
      </c>
      <c r="C3568">
        <v>0</v>
      </c>
      <c r="D3568">
        <v>0</v>
      </c>
      <c r="E3568">
        <v>0</v>
      </c>
      <c r="F3568">
        <v>1</v>
      </c>
      <c r="G3568" t="str">
        <f t="shared" si="57"/>
        <v>885252|1|0|0|0|1</v>
      </c>
    </row>
    <row r="3569" spans="1:7" x14ac:dyDescent="0.25">
      <c r="A3569">
        <v>885430</v>
      </c>
      <c r="B3569">
        <v>1</v>
      </c>
      <c r="C3569">
        <v>0</v>
      </c>
      <c r="D3569">
        <v>0</v>
      </c>
      <c r="E3569">
        <v>0</v>
      </c>
      <c r="F3569">
        <v>1</v>
      </c>
      <c r="G3569" t="str">
        <f t="shared" si="57"/>
        <v>885430|1|0|0|0|1</v>
      </c>
    </row>
    <row r="3570" spans="1:7" x14ac:dyDescent="0.25">
      <c r="A3570">
        <v>885579</v>
      </c>
      <c r="B3570">
        <v>1</v>
      </c>
      <c r="C3570">
        <v>0</v>
      </c>
      <c r="D3570">
        <v>0</v>
      </c>
      <c r="E3570">
        <v>0</v>
      </c>
      <c r="F3570">
        <v>1</v>
      </c>
      <c r="G3570" t="str">
        <f t="shared" si="57"/>
        <v>885579|1|0|0|0|1</v>
      </c>
    </row>
    <row r="3571" spans="1:7" x14ac:dyDescent="0.25">
      <c r="A3571">
        <v>885869</v>
      </c>
      <c r="B3571">
        <v>1</v>
      </c>
      <c r="C3571">
        <v>0</v>
      </c>
      <c r="D3571">
        <v>0</v>
      </c>
      <c r="E3571">
        <v>1</v>
      </c>
      <c r="F3571">
        <v>0</v>
      </c>
      <c r="G3571" t="str">
        <f t="shared" si="57"/>
        <v>885869|1|0|0|1|0</v>
      </c>
    </row>
    <row r="3572" spans="1:7" x14ac:dyDescent="0.25">
      <c r="A3572">
        <v>886204</v>
      </c>
      <c r="B3572">
        <v>1</v>
      </c>
      <c r="C3572">
        <v>0</v>
      </c>
      <c r="D3572">
        <v>0</v>
      </c>
      <c r="E3572">
        <v>1</v>
      </c>
      <c r="F3572">
        <v>0</v>
      </c>
      <c r="G3572" t="str">
        <f t="shared" si="57"/>
        <v>886204|1|0|0|1|0</v>
      </c>
    </row>
    <row r="3573" spans="1:7" x14ac:dyDescent="0.25">
      <c r="A3573">
        <v>886624</v>
      </c>
      <c r="B3573">
        <v>1</v>
      </c>
      <c r="C3573">
        <v>0</v>
      </c>
      <c r="D3573">
        <v>0</v>
      </c>
      <c r="E3573">
        <v>0</v>
      </c>
      <c r="F3573">
        <v>1</v>
      </c>
      <c r="G3573" t="str">
        <f t="shared" si="57"/>
        <v>886624|1|0|0|0|1</v>
      </c>
    </row>
    <row r="3574" spans="1:7" x14ac:dyDescent="0.25">
      <c r="A3574">
        <v>887340</v>
      </c>
      <c r="B3574">
        <v>1</v>
      </c>
      <c r="C3574">
        <v>0</v>
      </c>
      <c r="D3574">
        <v>0</v>
      </c>
      <c r="E3574">
        <v>1</v>
      </c>
      <c r="F3574">
        <v>0</v>
      </c>
      <c r="G3574" t="str">
        <f t="shared" si="57"/>
        <v>887340|1|0|0|1|0</v>
      </c>
    </row>
    <row r="3575" spans="1:7" x14ac:dyDescent="0.25">
      <c r="A3575">
        <v>887827</v>
      </c>
      <c r="B3575">
        <v>1</v>
      </c>
      <c r="C3575">
        <v>0</v>
      </c>
      <c r="D3575">
        <v>0</v>
      </c>
      <c r="E3575">
        <v>0</v>
      </c>
      <c r="F3575">
        <v>1</v>
      </c>
      <c r="G3575" t="str">
        <f t="shared" si="57"/>
        <v>887827|1|0|0|0|1</v>
      </c>
    </row>
    <row r="3576" spans="1:7" x14ac:dyDescent="0.25">
      <c r="A3576">
        <v>887854</v>
      </c>
      <c r="B3576">
        <v>1</v>
      </c>
      <c r="C3576">
        <v>0</v>
      </c>
      <c r="D3576">
        <v>0</v>
      </c>
      <c r="E3576">
        <v>0</v>
      </c>
      <c r="F3576">
        <v>1</v>
      </c>
      <c r="G3576" t="str">
        <f t="shared" si="57"/>
        <v>887854|1|0|0|0|1</v>
      </c>
    </row>
    <row r="3577" spans="1:7" x14ac:dyDescent="0.25">
      <c r="A3577">
        <v>888002</v>
      </c>
      <c r="B3577">
        <v>1</v>
      </c>
      <c r="C3577">
        <v>0</v>
      </c>
      <c r="D3577">
        <v>0</v>
      </c>
      <c r="E3577">
        <v>1</v>
      </c>
      <c r="F3577">
        <v>0</v>
      </c>
      <c r="G3577" t="str">
        <f t="shared" si="57"/>
        <v>888002|1|0|0|1|0</v>
      </c>
    </row>
    <row r="3578" spans="1:7" x14ac:dyDescent="0.25">
      <c r="A3578">
        <v>888141</v>
      </c>
      <c r="B3578">
        <v>1</v>
      </c>
      <c r="C3578">
        <v>0</v>
      </c>
      <c r="D3578">
        <v>0</v>
      </c>
      <c r="E3578">
        <v>0</v>
      </c>
      <c r="F3578">
        <v>1</v>
      </c>
      <c r="G3578" t="str">
        <f t="shared" si="57"/>
        <v>888141|1|0|0|0|1</v>
      </c>
    </row>
    <row r="3579" spans="1:7" x14ac:dyDescent="0.25">
      <c r="A3579">
        <v>888271</v>
      </c>
      <c r="B3579">
        <v>1</v>
      </c>
      <c r="C3579">
        <v>0</v>
      </c>
      <c r="D3579">
        <v>0</v>
      </c>
      <c r="E3579">
        <v>0</v>
      </c>
      <c r="F3579">
        <v>1</v>
      </c>
      <c r="G3579" t="str">
        <f t="shared" si="57"/>
        <v>888271|1|0|0|0|1</v>
      </c>
    </row>
    <row r="3580" spans="1:7" x14ac:dyDescent="0.25">
      <c r="A3580">
        <v>888552</v>
      </c>
      <c r="B3580">
        <v>1</v>
      </c>
      <c r="C3580">
        <v>0</v>
      </c>
      <c r="D3580">
        <v>0</v>
      </c>
      <c r="E3580">
        <v>0</v>
      </c>
      <c r="F3580">
        <v>1</v>
      </c>
      <c r="G3580" t="str">
        <f t="shared" si="57"/>
        <v>888552|1|0|0|0|1</v>
      </c>
    </row>
    <row r="3581" spans="1:7" x14ac:dyDescent="0.25">
      <c r="A3581">
        <v>888833</v>
      </c>
      <c r="B3581">
        <v>1</v>
      </c>
      <c r="C3581">
        <v>0</v>
      </c>
      <c r="D3581">
        <v>0</v>
      </c>
      <c r="E3581">
        <v>0</v>
      </c>
      <c r="F3581">
        <v>1</v>
      </c>
      <c r="G3581" t="str">
        <f t="shared" si="57"/>
        <v>888833|1|0|0|0|1</v>
      </c>
    </row>
    <row r="3582" spans="1:7" x14ac:dyDescent="0.25">
      <c r="A3582">
        <v>890050</v>
      </c>
      <c r="B3582">
        <v>1</v>
      </c>
      <c r="C3582">
        <v>0</v>
      </c>
      <c r="D3582">
        <v>0</v>
      </c>
      <c r="E3582">
        <v>0</v>
      </c>
      <c r="F3582">
        <v>1</v>
      </c>
      <c r="G3582" t="str">
        <f t="shared" si="57"/>
        <v>890050|1|0|0|0|1</v>
      </c>
    </row>
    <row r="3583" spans="1:7" x14ac:dyDescent="0.25">
      <c r="A3583">
        <v>890078</v>
      </c>
      <c r="B3583">
        <v>1</v>
      </c>
      <c r="C3583">
        <v>0</v>
      </c>
      <c r="D3583">
        <v>0</v>
      </c>
      <c r="E3583">
        <v>0</v>
      </c>
      <c r="F3583">
        <v>1</v>
      </c>
      <c r="G3583" t="str">
        <f t="shared" si="57"/>
        <v>890078|1|0|0|0|1</v>
      </c>
    </row>
    <row r="3584" spans="1:7" x14ac:dyDescent="0.25">
      <c r="A3584">
        <v>890603</v>
      </c>
      <c r="B3584">
        <v>1</v>
      </c>
      <c r="C3584">
        <v>0</v>
      </c>
      <c r="D3584">
        <v>0</v>
      </c>
      <c r="E3584">
        <v>0</v>
      </c>
      <c r="F3584">
        <v>1</v>
      </c>
      <c r="G3584" t="str">
        <f t="shared" si="57"/>
        <v>890603|1|0|0|0|1</v>
      </c>
    </row>
    <row r="3585" spans="1:7" x14ac:dyDescent="0.25">
      <c r="A3585">
        <v>890649</v>
      </c>
      <c r="B3585">
        <v>1</v>
      </c>
      <c r="C3585">
        <v>0</v>
      </c>
      <c r="D3585">
        <v>0</v>
      </c>
      <c r="E3585">
        <v>0</v>
      </c>
      <c r="F3585">
        <v>1</v>
      </c>
      <c r="G3585" t="str">
        <f t="shared" si="57"/>
        <v>890649|1|0|0|0|1</v>
      </c>
    </row>
    <row r="3586" spans="1:7" x14ac:dyDescent="0.25">
      <c r="A3586">
        <v>890742</v>
      </c>
      <c r="B3586">
        <v>1</v>
      </c>
      <c r="C3586">
        <v>0</v>
      </c>
      <c r="D3586">
        <v>0</v>
      </c>
      <c r="E3586">
        <v>1</v>
      </c>
      <c r="F3586">
        <v>0</v>
      </c>
      <c r="G3586" t="str">
        <f t="shared" si="57"/>
        <v>890742|1|0|0|1|0</v>
      </c>
    </row>
    <row r="3587" spans="1:7" x14ac:dyDescent="0.25">
      <c r="A3587">
        <v>890957</v>
      </c>
      <c r="B3587">
        <v>1</v>
      </c>
      <c r="C3587">
        <v>0</v>
      </c>
      <c r="D3587">
        <v>0</v>
      </c>
      <c r="E3587">
        <v>0</v>
      </c>
      <c r="F3587">
        <v>1</v>
      </c>
      <c r="G3587" t="str">
        <f t="shared" si="57"/>
        <v>890957|1|0|0|0|1</v>
      </c>
    </row>
    <row r="3588" spans="1:7" x14ac:dyDescent="0.25">
      <c r="A3588">
        <v>891226</v>
      </c>
      <c r="B3588">
        <v>1</v>
      </c>
      <c r="C3588">
        <v>0</v>
      </c>
      <c r="D3588">
        <v>0</v>
      </c>
      <c r="E3588">
        <v>0</v>
      </c>
      <c r="F3588">
        <v>1</v>
      </c>
      <c r="G3588" t="str">
        <f t="shared" ref="G3588:G3651" si="58">CONCATENATE(A3588,"|",B3588,"|",C3588,"|",D3588,"|",E3588,"|",F3588)</f>
        <v>891226|1|0|0|0|1</v>
      </c>
    </row>
    <row r="3589" spans="1:7" x14ac:dyDescent="0.25">
      <c r="A3589">
        <v>891253</v>
      </c>
      <c r="B3589">
        <v>1</v>
      </c>
      <c r="C3589">
        <v>0</v>
      </c>
      <c r="D3589">
        <v>0</v>
      </c>
      <c r="E3589">
        <v>0</v>
      </c>
      <c r="F3589">
        <v>1</v>
      </c>
      <c r="G3589" t="str">
        <f t="shared" si="58"/>
        <v>891253|1|0|0|0|1</v>
      </c>
    </row>
    <row r="3590" spans="1:7" x14ac:dyDescent="0.25">
      <c r="A3590">
        <v>892205</v>
      </c>
      <c r="B3590">
        <v>1</v>
      </c>
      <c r="C3590">
        <v>0</v>
      </c>
      <c r="D3590">
        <v>0</v>
      </c>
      <c r="E3590">
        <v>1</v>
      </c>
      <c r="F3590">
        <v>0</v>
      </c>
      <c r="G3590" t="str">
        <f t="shared" si="58"/>
        <v>892205|1|0|0|1|0</v>
      </c>
    </row>
    <row r="3591" spans="1:7" x14ac:dyDescent="0.25">
      <c r="A3591">
        <v>892223</v>
      </c>
      <c r="B3591">
        <v>1</v>
      </c>
      <c r="C3591">
        <v>0</v>
      </c>
      <c r="D3591">
        <v>0</v>
      </c>
      <c r="E3591">
        <v>0</v>
      </c>
      <c r="F3591">
        <v>1</v>
      </c>
      <c r="G3591" t="str">
        <f t="shared" si="58"/>
        <v>892223|1|0|0|0|1</v>
      </c>
    </row>
    <row r="3592" spans="1:7" x14ac:dyDescent="0.25">
      <c r="A3592">
        <v>893248</v>
      </c>
      <c r="B3592">
        <v>1</v>
      </c>
      <c r="C3592">
        <v>0</v>
      </c>
      <c r="D3592">
        <v>0</v>
      </c>
      <c r="E3592">
        <v>0</v>
      </c>
      <c r="F3592">
        <v>1</v>
      </c>
      <c r="G3592" t="str">
        <f t="shared" si="58"/>
        <v>893248|1|0|0|0|1</v>
      </c>
    </row>
    <row r="3593" spans="1:7" x14ac:dyDescent="0.25">
      <c r="A3593">
        <v>893640</v>
      </c>
      <c r="B3593">
        <v>1</v>
      </c>
      <c r="C3593">
        <v>0</v>
      </c>
      <c r="D3593">
        <v>0</v>
      </c>
      <c r="E3593">
        <v>0</v>
      </c>
      <c r="F3593">
        <v>1</v>
      </c>
      <c r="G3593" t="str">
        <f t="shared" si="58"/>
        <v>893640|1|0|0|0|1</v>
      </c>
    </row>
    <row r="3594" spans="1:7" x14ac:dyDescent="0.25">
      <c r="A3594">
        <v>893855</v>
      </c>
      <c r="B3594">
        <v>1</v>
      </c>
      <c r="C3594">
        <v>0</v>
      </c>
      <c r="D3594">
        <v>0</v>
      </c>
      <c r="E3594">
        <v>0</v>
      </c>
      <c r="F3594">
        <v>1</v>
      </c>
      <c r="G3594" t="str">
        <f t="shared" si="58"/>
        <v>893855|1|0|0|0|1</v>
      </c>
    </row>
    <row r="3595" spans="1:7" x14ac:dyDescent="0.25">
      <c r="A3595">
        <v>894272</v>
      </c>
      <c r="B3595">
        <v>1</v>
      </c>
      <c r="C3595">
        <v>0</v>
      </c>
      <c r="D3595">
        <v>0</v>
      </c>
      <c r="E3595">
        <v>0</v>
      </c>
      <c r="F3595">
        <v>1</v>
      </c>
      <c r="G3595" t="str">
        <f t="shared" si="58"/>
        <v>894272|1|0|0|0|1</v>
      </c>
    </row>
    <row r="3596" spans="1:7" x14ac:dyDescent="0.25">
      <c r="A3596">
        <v>894348</v>
      </c>
      <c r="B3596">
        <v>1</v>
      </c>
      <c r="C3596">
        <v>0</v>
      </c>
      <c r="D3596">
        <v>0</v>
      </c>
      <c r="E3596">
        <v>0</v>
      </c>
      <c r="F3596">
        <v>1</v>
      </c>
      <c r="G3596" t="str">
        <f t="shared" si="58"/>
        <v>894348|1|0|0|0|1</v>
      </c>
    </row>
    <row r="3597" spans="1:7" x14ac:dyDescent="0.25">
      <c r="A3597">
        <v>894544</v>
      </c>
      <c r="B3597">
        <v>1</v>
      </c>
      <c r="C3597">
        <v>0</v>
      </c>
      <c r="D3597">
        <v>0</v>
      </c>
      <c r="E3597">
        <v>0</v>
      </c>
      <c r="F3597">
        <v>1</v>
      </c>
      <c r="G3597" t="str">
        <f t="shared" si="58"/>
        <v>894544|1|0|0|0|1</v>
      </c>
    </row>
    <row r="3598" spans="1:7" x14ac:dyDescent="0.25">
      <c r="A3598">
        <v>894834</v>
      </c>
      <c r="B3598">
        <v>1</v>
      </c>
      <c r="C3598">
        <v>0</v>
      </c>
      <c r="D3598">
        <v>0</v>
      </c>
      <c r="E3598">
        <v>0</v>
      </c>
      <c r="F3598">
        <v>1</v>
      </c>
      <c r="G3598" t="str">
        <f t="shared" si="58"/>
        <v>894834|1|0|0|0|1</v>
      </c>
    </row>
    <row r="3599" spans="1:7" x14ac:dyDescent="0.25">
      <c r="A3599">
        <v>894946</v>
      </c>
      <c r="B3599">
        <v>1</v>
      </c>
      <c r="C3599">
        <v>0</v>
      </c>
      <c r="D3599">
        <v>0</v>
      </c>
      <c r="E3599">
        <v>0</v>
      </c>
      <c r="F3599">
        <v>1</v>
      </c>
      <c r="G3599" t="str">
        <f t="shared" si="58"/>
        <v>894946|1|0|0|0|1</v>
      </c>
    </row>
    <row r="3600" spans="1:7" x14ac:dyDescent="0.25">
      <c r="A3600">
        <v>895055</v>
      </c>
      <c r="B3600">
        <v>1</v>
      </c>
      <c r="C3600">
        <v>0</v>
      </c>
      <c r="D3600">
        <v>0</v>
      </c>
      <c r="E3600">
        <v>0</v>
      </c>
      <c r="F3600">
        <v>1</v>
      </c>
      <c r="G3600" t="str">
        <f t="shared" si="58"/>
        <v>895055|1|0|0|0|1</v>
      </c>
    </row>
    <row r="3601" spans="1:7" x14ac:dyDescent="0.25">
      <c r="A3601">
        <v>895448</v>
      </c>
      <c r="B3601">
        <v>1</v>
      </c>
      <c r="C3601">
        <v>0</v>
      </c>
      <c r="D3601">
        <v>0</v>
      </c>
      <c r="E3601">
        <v>0</v>
      </c>
      <c r="F3601">
        <v>1</v>
      </c>
      <c r="G3601" t="str">
        <f t="shared" si="58"/>
        <v>895448|1|0|0|0|1</v>
      </c>
    </row>
    <row r="3602" spans="1:7" x14ac:dyDescent="0.25">
      <c r="A3602">
        <v>895710</v>
      </c>
      <c r="B3602">
        <v>1</v>
      </c>
      <c r="C3602">
        <v>0</v>
      </c>
      <c r="D3602">
        <v>0</v>
      </c>
      <c r="E3602">
        <v>1</v>
      </c>
      <c r="F3602">
        <v>0</v>
      </c>
      <c r="G3602" t="str">
        <f t="shared" si="58"/>
        <v>895710|1|0|0|1|0</v>
      </c>
    </row>
    <row r="3603" spans="1:7" x14ac:dyDescent="0.25">
      <c r="A3603">
        <v>896155</v>
      </c>
      <c r="B3603">
        <v>1</v>
      </c>
      <c r="C3603">
        <v>0</v>
      </c>
      <c r="D3603">
        <v>0</v>
      </c>
      <c r="E3603">
        <v>0</v>
      </c>
      <c r="F3603">
        <v>1</v>
      </c>
      <c r="G3603" t="str">
        <f t="shared" si="58"/>
        <v>896155|1|0|0|0|1</v>
      </c>
    </row>
    <row r="3604" spans="1:7" x14ac:dyDescent="0.25">
      <c r="A3604">
        <v>896427</v>
      </c>
      <c r="B3604">
        <v>1</v>
      </c>
      <c r="C3604">
        <v>0</v>
      </c>
      <c r="D3604">
        <v>0</v>
      </c>
      <c r="E3604">
        <v>0</v>
      </c>
      <c r="F3604">
        <v>1</v>
      </c>
      <c r="G3604" t="str">
        <f t="shared" si="58"/>
        <v>896427|1|0|0|0|1</v>
      </c>
    </row>
    <row r="3605" spans="1:7" x14ac:dyDescent="0.25">
      <c r="A3605">
        <v>897170</v>
      </c>
      <c r="B3605">
        <v>1</v>
      </c>
      <c r="C3605">
        <v>0</v>
      </c>
      <c r="D3605">
        <v>0</v>
      </c>
      <c r="E3605">
        <v>1</v>
      </c>
      <c r="F3605">
        <v>0</v>
      </c>
      <c r="G3605" t="str">
        <f t="shared" si="58"/>
        <v>897170|1|0|0|1|0</v>
      </c>
    </row>
    <row r="3606" spans="1:7" x14ac:dyDescent="0.25">
      <c r="A3606">
        <v>897237</v>
      </c>
      <c r="B3606">
        <v>1</v>
      </c>
      <c r="C3606">
        <v>0</v>
      </c>
      <c r="D3606">
        <v>0</v>
      </c>
      <c r="E3606">
        <v>0</v>
      </c>
      <c r="F3606">
        <v>1</v>
      </c>
      <c r="G3606" t="str">
        <f t="shared" si="58"/>
        <v>897237|1|0|0|0|1</v>
      </c>
    </row>
    <row r="3607" spans="1:7" x14ac:dyDescent="0.25">
      <c r="A3607">
        <v>897330</v>
      </c>
      <c r="B3607">
        <v>1</v>
      </c>
      <c r="C3607">
        <v>0</v>
      </c>
      <c r="D3607">
        <v>0</v>
      </c>
      <c r="E3607">
        <v>0</v>
      </c>
      <c r="F3607">
        <v>1</v>
      </c>
      <c r="G3607" t="str">
        <f t="shared" si="58"/>
        <v>897330|1|0|0|0|1</v>
      </c>
    </row>
    <row r="3608" spans="1:7" x14ac:dyDescent="0.25">
      <c r="A3608">
        <v>897451</v>
      </c>
      <c r="B3608">
        <v>1</v>
      </c>
      <c r="C3608">
        <v>0</v>
      </c>
      <c r="D3608">
        <v>0</v>
      </c>
      <c r="E3608">
        <v>0</v>
      </c>
      <c r="F3608">
        <v>1</v>
      </c>
      <c r="G3608" t="str">
        <f t="shared" si="58"/>
        <v>897451|1|0|0|0|1</v>
      </c>
    </row>
    <row r="3609" spans="1:7" x14ac:dyDescent="0.25">
      <c r="A3609">
        <v>897648</v>
      </c>
      <c r="B3609">
        <v>1</v>
      </c>
      <c r="C3609">
        <v>0</v>
      </c>
      <c r="D3609">
        <v>0</v>
      </c>
      <c r="E3609">
        <v>0</v>
      </c>
      <c r="F3609">
        <v>1</v>
      </c>
      <c r="G3609" t="str">
        <f t="shared" si="58"/>
        <v>897648|1|0|0|0|1</v>
      </c>
    </row>
    <row r="3610" spans="1:7" x14ac:dyDescent="0.25">
      <c r="A3610">
        <v>897853</v>
      </c>
      <c r="B3610">
        <v>1</v>
      </c>
      <c r="C3610">
        <v>0</v>
      </c>
      <c r="D3610">
        <v>0</v>
      </c>
      <c r="E3610">
        <v>0</v>
      </c>
      <c r="F3610">
        <v>1</v>
      </c>
      <c r="G3610" t="str">
        <f t="shared" si="58"/>
        <v>897853|1|0|0|0|1</v>
      </c>
    </row>
    <row r="3611" spans="1:7" x14ac:dyDescent="0.25">
      <c r="A3611">
        <v>898458</v>
      </c>
      <c r="B3611">
        <v>1</v>
      </c>
      <c r="C3611">
        <v>0</v>
      </c>
      <c r="D3611">
        <v>0</v>
      </c>
      <c r="E3611">
        <v>1</v>
      </c>
      <c r="F3611">
        <v>0</v>
      </c>
      <c r="G3611" t="str">
        <f t="shared" si="58"/>
        <v>898458|1|0|0|1|0</v>
      </c>
    </row>
    <row r="3612" spans="1:7" x14ac:dyDescent="0.25">
      <c r="A3612">
        <v>898579</v>
      </c>
      <c r="B3612">
        <v>1</v>
      </c>
      <c r="C3612">
        <v>0</v>
      </c>
      <c r="D3612">
        <v>0</v>
      </c>
      <c r="E3612">
        <v>0</v>
      </c>
      <c r="F3612">
        <v>1</v>
      </c>
      <c r="G3612" t="str">
        <f t="shared" si="58"/>
        <v>898579|1|0|0|0|1</v>
      </c>
    </row>
    <row r="3613" spans="1:7" x14ac:dyDescent="0.25">
      <c r="A3613">
        <v>898627</v>
      </c>
      <c r="B3613">
        <v>1</v>
      </c>
      <c r="C3613">
        <v>0</v>
      </c>
      <c r="D3613">
        <v>0</v>
      </c>
      <c r="E3613">
        <v>0</v>
      </c>
      <c r="F3613">
        <v>1</v>
      </c>
      <c r="G3613" t="str">
        <f t="shared" si="58"/>
        <v>898627|1|0|0|0|1</v>
      </c>
    </row>
    <row r="3614" spans="1:7" x14ac:dyDescent="0.25">
      <c r="A3614">
        <v>898850</v>
      </c>
      <c r="B3614">
        <v>1</v>
      </c>
      <c r="C3614">
        <v>0</v>
      </c>
      <c r="D3614">
        <v>0</v>
      </c>
      <c r="E3614">
        <v>0</v>
      </c>
      <c r="F3614">
        <v>1</v>
      </c>
      <c r="G3614" t="str">
        <f t="shared" si="58"/>
        <v>898850|1|0|0|0|1</v>
      </c>
    </row>
    <row r="3615" spans="1:7" x14ac:dyDescent="0.25">
      <c r="A3615">
        <v>899008</v>
      </c>
      <c r="B3615">
        <v>1</v>
      </c>
      <c r="C3615">
        <v>0</v>
      </c>
      <c r="D3615">
        <v>0</v>
      </c>
      <c r="E3615">
        <v>0</v>
      </c>
      <c r="F3615">
        <v>1</v>
      </c>
      <c r="G3615" t="str">
        <f t="shared" si="58"/>
        <v>899008|1|0|0|0|1</v>
      </c>
    </row>
    <row r="3616" spans="1:7" x14ac:dyDescent="0.25">
      <c r="A3616">
        <v>899343</v>
      </c>
      <c r="B3616">
        <v>1</v>
      </c>
      <c r="C3616">
        <v>0</v>
      </c>
      <c r="D3616">
        <v>0</v>
      </c>
      <c r="E3616">
        <v>0</v>
      </c>
      <c r="F3616">
        <v>1</v>
      </c>
      <c r="G3616" t="str">
        <f t="shared" si="58"/>
        <v>899343|1|0|0|0|1</v>
      </c>
    </row>
    <row r="3617" spans="1:7" x14ac:dyDescent="0.25">
      <c r="A3617">
        <v>899428</v>
      </c>
      <c r="B3617">
        <v>1</v>
      </c>
      <c r="C3617">
        <v>0</v>
      </c>
      <c r="D3617">
        <v>0</v>
      </c>
      <c r="E3617">
        <v>0</v>
      </c>
      <c r="F3617">
        <v>1</v>
      </c>
      <c r="G3617" t="str">
        <f t="shared" si="58"/>
        <v>899428|1|0|0|0|1</v>
      </c>
    </row>
    <row r="3618" spans="1:7" x14ac:dyDescent="0.25">
      <c r="A3618">
        <v>899642</v>
      </c>
      <c r="B3618">
        <v>1</v>
      </c>
      <c r="C3618">
        <v>0</v>
      </c>
      <c r="D3618">
        <v>0</v>
      </c>
      <c r="E3618">
        <v>0</v>
      </c>
      <c r="F3618">
        <v>1</v>
      </c>
      <c r="G3618" t="str">
        <f t="shared" si="58"/>
        <v>899642|1|0|0|0|1</v>
      </c>
    </row>
    <row r="3619" spans="1:7" x14ac:dyDescent="0.25">
      <c r="A3619">
        <v>899651</v>
      </c>
      <c r="B3619">
        <v>1</v>
      </c>
      <c r="C3619">
        <v>0</v>
      </c>
      <c r="D3619">
        <v>0</v>
      </c>
      <c r="E3619">
        <v>0</v>
      </c>
      <c r="F3619">
        <v>1</v>
      </c>
      <c r="G3619" t="str">
        <f t="shared" si="58"/>
        <v>899651|1|0|0|0|1</v>
      </c>
    </row>
    <row r="3620" spans="1:7" x14ac:dyDescent="0.25">
      <c r="A3620">
        <v>900034</v>
      </c>
      <c r="B3620">
        <v>1</v>
      </c>
      <c r="C3620">
        <v>0</v>
      </c>
      <c r="D3620">
        <v>0</v>
      </c>
      <c r="E3620">
        <v>0</v>
      </c>
      <c r="F3620">
        <v>1</v>
      </c>
      <c r="G3620" t="str">
        <f t="shared" si="58"/>
        <v>900034|1|0|0|0|1</v>
      </c>
    </row>
    <row r="3621" spans="1:7" x14ac:dyDescent="0.25">
      <c r="A3621">
        <v>900146</v>
      </c>
      <c r="B3621">
        <v>1</v>
      </c>
      <c r="C3621">
        <v>0</v>
      </c>
      <c r="D3621">
        <v>0</v>
      </c>
      <c r="E3621">
        <v>0</v>
      </c>
      <c r="F3621">
        <v>1</v>
      </c>
      <c r="G3621" t="str">
        <f t="shared" si="58"/>
        <v>900146|1|0|0|0|1</v>
      </c>
    </row>
    <row r="3622" spans="1:7" x14ac:dyDescent="0.25">
      <c r="A3622">
        <v>900306</v>
      </c>
      <c r="B3622">
        <v>1</v>
      </c>
      <c r="C3622">
        <v>0</v>
      </c>
      <c r="D3622">
        <v>0</v>
      </c>
      <c r="E3622">
        <v>1</v>
      </c>
      <c r="F3622">
        <v>0</v>
      </c>
      <c r="G3622" t="str">
        <f t="shared" si="58"/>
        <v>900306|1|0|0|1|0</v>
      </c>
    </row>
    <row r="3623" spans="1:7" x14ac:dyDescent="0.25">
      <c r="A3623">
        <v>900379</v>
      </c>
      <c r="B3623">
        <v>1</v>
      </c>
      <c r="C3623">
        <v>0</v>
      </c>
      <c r="D3623">
        <v>0</v>
      </c>
      <c r="E3623">
        <v>0</v>
      </c>
      <c r="F3623">
        <v>1</v>
      </c>
      <c r="G3623" t="str">
        <f t="shared" si="58"/>
        <v>900379|1|0|0|0|1</v>
      </c>
    </row>
    <row r="3624" spans="1:7" x14ac:dyDescent="0.25">
      <c r="A3624">
        <v>900502</v>
      </c>
      <c r="B3624">
        <v>1</v>
      </c>
      <c r="C3624">
        <v>0</v>
      </c>
      <c r="D3624">
        <v>0</v>
      </c>
      <c r="E3624">
        <v>0</v>
      </c>
      <c r="F3624">
        <v>1</v>
      </c>
      <c r="G3624" t="str">
        <f t="shared" si="58"/>
        <v>900502|1|0|0|0|1</v>
      </c>
    </row>
    <row r="3625" spans="1:7" x14ac:dyDescent="0.25">
      <c r="A3625">
        <v>900678</v>
      </c>
      <c r="B3625">
        <v>1</v>
      </c>
      <c r="C3625">
        <v>0</v>
      </c>
      <c r="D3625">
        <v>0</v>
      </c>
      <c r="E3625">
        <v>0</v>
      </c>
      <c r="F3625">
        <v>1</v>
      </c>
      <c r="G3625" t="str">
        <f t="shared" si="58"/>
        <v>900678|1|0|0|0|1</v>
      </c>
    </row>
    <row r="3626" spans="1:7" x14ac:dyDescent="0.25">
      <c r="A3626">
        <v>901134</v>
      </c>
      <c r="B3626">
        <v>1</v>
      </c>
      <c r="C3626">
        <v>0</v>
      </c>
      <c r="D3626">
        <v>0</v>
      </c>
      <c r="E3626">
        <v>0</v>
      </c>
      <c r="F3626">
        <v>1</v>
      </c>
      <c r="G3626" t="str">
        <f t="shared" si="58"/>
        <v>901134|1|0|0|0|1</v>
      </c>
    </row>
    <row r="3627" spans="1:7" x14ac:dyDescent="0.25">
      <c r="A3627">
        <v>901358</v>
      </c>
      <c r="B3627">
        <v>1</v>
      </c>
      <c r="C3627">
        <v>0</v>
      </c>
      <c r="D3627">
        <v>0</v>
      </c>
      <c r="E3627">
        <v>0</v>
      </c>
      <c r="F3627">
        <v>1</v>
      </c>
      <c r="G3627" t="str">
        <f t="shared" si="58"/>
        <v>901358|1|0|0|0|1</v>
      </c>
    </row>
    <row r="3628" spans="1:7" x14ac:dyDescent="0.25">
      <c r="A3628">
        <v>901451</v>
      </c>
      <c r="B3628">
        <v>1</v>
      </c>
      <c r="C3628">
        <v>0</v>
      </c>
      <c r="D3628">
        <v>0</v>
      </c>
      <c r="E3628">
        <v>0</v>
      </c>
      <c r="F3628">
        <v>1</v>
      </c>
      <c r="G3628" t="str">
        <f t="shared" si="58"/>
        <v>901451|1|0|0|0|1</v>
      </c>
    </row>
    <row r="3629" spans="1:7" x14ac:dyDescent="0.25">
      <c r="A3629">
        <v>901741</v>
      </c>
      <c r="B3629">
        <v>1</v>
      </c>
      <c r="C3629">
        <v>0</v>
      </c>
      <c r="D3629">
        <v>0</v>
      </c>
      <c r="E3629">
        <v>0</v>
      </c>
      <c r="F3629">
        <v>1</v>
      </c>
      <c r="G3629" t="str">
        <f t="shared" si="58"/>
        <v>901741|1|0|0|0|1</v>
      </c>
    </row>
    <row r="3630" spans="1:7" x14ac:dyDescent="0.25">
      <c r="A3630">
        <v>901938</v>
      </c>
      <c r="B3630">
        <v>1</v>
      </c>
      <c r="C3630">
        <v>0</v>
      </c>
      <c r="D3630">
        <v>0</v>
      </c>
      <c r="E3630">
        <v>0</v>
      </c>
      <c r="F3630">
        <v>1</v>
      </c>
      <c r="G3630" t="str">
        <f t="shared" si="58"/>
        <v>901938|1|0|0|0|1</v>
      </c>
    </row>
    <row r="3631" spans="1:7" x14ac:dyDescent="0.25">
      <c r="A3631">
        <v>901974</v>
      </c>
      <c r="B3631">
        <v>1</v>
      </c>
      <c r="C3631">
        <v>0</v>
      </c>
      <c r="D3631">
        <v>0</v>
      </c>
      <c r="E3631">
        <v>0</v>
      </c>
      <c r="F3631">
        <v>1</v>
      </c>
      <c r="G3631" t="str">
        <f t="shared" si="58"/>
        <v>901974|1|0|0|0|1</v>
      </c>
    </row>
    <row r="3632" spans="1:7" x14ac:dyDescent="0.25">
      <c r="A3632">
        <v>902645</v>
      </c>
      <c r="B3632">
        <v>1</v>
      </c>
      <c r="C3632">
        <v>0</v>
      </c>
      <c r="D3632">
        <v>0</v>
      </c>
      <c r="E3632">
        <v>0</v>
      </c>
      <c r="F3632">
        <v>1</v>
      </c>
      <c r="G3632" t="str">
        <f t="shared" si="58"/>
        <v>902645|1|0|0|0|1</v>
      </c>
    </row>
    <row r="3633" spans="1:7" x14ac:dyDescent="0.25">
      <c r="A3633">
        <v>902672</v>
      </c>
      <c r="B3633">
        <v>1</v>
      </c>
      <c r="C3633">
        <v>0</v>
      </c>
      <c r="D3633">
        <v>0</v>
      </c>
      <c r="E3633">
        <v>0</v>
      </c>
      <c r="F3633">
        <v>1</v>
      </c>
      <c r="G3633" t="str">
        <f t="shared" si="58"/>
        <v>902672|1|0|0|0|1</v>
      </c>
    </row>
    <row r="3634" spans="1:7" x14ac:dyDescent="0.25">
      <c r="A3634">
        <v>903240</v>
      </c>
      <c r="B3634">
        <v>1</v>
      </c>
      <c r="C3634">
        <v>0</v>
      </c>
      <c r="D3634">
        <v>0</v>
      </c>
      <c r="E3634">
        <v>0</v>
      </c>
      <c r="F3634">
        <v>1</v>
      </c>
      <c r="G3634" t="str">
        <f t="shared" si="58"/>
        <v>903240|1|0|0|0|1</v>
      </c>
    </row>
    <row r="3635" spans="1:7" x14ac:dyDescent="0.25">
      <c r="A3635">
        <v>903455</v>
      </c>
      <c r="B3635">
        <v>1</v>
      </c>
      <c r="C3635">
        <v>0</v>
      </c>
      <c r="D3635">
        <v>0</v>
      </c>
      <c r="E3635">
        <v>0</v>
      </c>
      <c r="F3635">
        <v>1</v>
      </c>
      <c r="G3635" t="str">
        <f t="shared" si="58"/>
        <v>903455|1|0|0|0|1</v>
      </c>
    </row>
    <row r="3636" spans="1:7" x14ac:dyDescent="0.25">
      <c r="A3636">
        <v>903754</v>
      </c>
      <c r="B3636">
        <v>1</v>
      </c>
      <c r="C3636">
        <v>0</v>
      </c>
      <c r="D3636">
        <v>0</v>
      </c>
      <c r="E3636">
        <v>0</v>
      </c>
      <c r="F3636">
        <v>1</v>
      </c>
      <c r="G3636" t="str">
        <f t="shared" si="58"/>
        <v>903754|1|0|0|0|1</v>
      </c>
    </row>
    <row r="3637" spans="1:7" x14ac:dyDescent="0.25">
      <c r="A3637">
        <v>903950</v>
      </c>
      <c r="B3637">
        <v>1</v>
      </c>
      <c r="C3637">
        <v>0</v>
      </c>
      <c r="D3637">
        <v>0</v>
      </c>
      <c r="E3637">
        <v>0</v>
      </c>
      <c r="F3637">
        <v>1</v>
      </c>
      <c r="G3637" t="str">
        <f t="shared" si="58"/>
        <v>903950|1|0|0|0|1</v>
      </c>
    </row>
    <row r="3638" spans="1:7" x14ac:dyDescent="0.25">
      <c r="A3638">
        <v>904171</v>
      </c>
      <c r="B3638">
        <v>1</v>
      </c>
      <c r="C3638">
        <v>0</v>
      </c>
      <c r="D3638">
        <v>0</v>
      </c>
      <c r="E3638">
        <v>0</v>
      </c>
      <c r="F3638">
        <v>1</v>
      </c>
      <c r="G3638" t="str">
        <f t="shared" si="58"/>
        <v>904171|1|0|0|0|1</v>
      </c>
    </row>
    <row r="3639" spans="1:7" x14ac:dyDescent="0.25">
      <c r="A3639">
        <v>904359</v>
      </c>
      <c r="B3639">
        <v>1</v>
      </c>
      <c r="C3639">
        <v>0</v>
      </c>
      <c r="D3639">
        <v>0</v>
      </c>
      <c r="E3639">
        <v>0</v>
      </c>
      <c r="F3639">
        <v>1</v>
      </c>
      <c r="G3639" t="str">
        <f t="shared" si="58"/>
        <v>904359|1|0|0|0|1</v>
      </c>
    </row>
    <row r="3640" spans="1:7" x14ac:dyDescent="0.25">
      <c r="A3640">
        <v>904845</v>
      </c>
      <c r="B3640">
        <v>1</v>
      </c>
      <c r="C3640">
        <v>0</v>
      </c>
      <c r="D3640">
        <v>0</v>
      </c>
      <c r="E3640">
        <v>0</v>
      </c>
      <c r="F3640">
        <v>1</v>
      </c>
      <c r="G3640" t="str">
        <f t="shared" si="58"/>
        <v>904845|1|0|0|0|1</v>
      </c>
    </row>
    <row r="3641" spans="1:7" x14ac:dyDescent="0.25">
      <c r="A3641">
        <v>905356</v>
      </c>
      <c r="B3641">
        <v>1</v>
      </c>
      <c r="C3641">
        <v>0</v>
      </c>
      <c r="D3641">
        <v>0</v>
      </c>
      <c r="E3641">
        <v>0</v>
      </c>
      <c r="F3641">
        <v>1</v>
      </c>
      <c r="G3641" t="str">
        <f t="shared" si="58"/>
        <v>905356|1|0|0|0|1</v>
      </c>
    </row>
    <row r="3642" spans="1:7" x14ac:dyDescent="0.25">
      <c r="A3642">
        <v>905673</v>
      </c>
      <c r="B3642">
        <v>1</v>
      </c>
      <c r="C3642">
        <v>0</v>
      </c>
      <c r="D3642">
        <v>0</v>
      </c>
      <c r="E3642">
        <v>0</v>
      </c>
      <c r="F3642">
        <v>1</v>
      </c>
      <c r="G3642" t="str">
        <f t="shared" si="58"/>
        <v>905673|1|0|0|0|1</v>
      </c>
    </row>
    <row r="3643" spans="1:7" x14ac:dyDescent="0.25">
      <c r="A3643">
        <v>906241</v>
      </c>
      <c r="B3643">
        <v>1</v>
      </c>
      <c r="C3643">
        <v>0</v>
      </c>
      <c r="D3643">
        <v>0</v>
      </c>
      <c r="E3643">
        <v>0</v>
      </c>
      <c r="F3643">
        <v>1</v>
      </c>
      <c r="G3643" t="str">
        <f t="shared" si="58"/>
        <v>906241|1|0|0|0|1</v>
      </c>
    </row>
    <row r="3644" spans="1:7" x14ac:dyDescent="0.25">
      <c r="A3644">
        <v>906410</v>
      </c>
      <c r="B3644">
        <v>1</v>
      </c>
      <c r="C3644">
        <v>0</v>
      </c>
      <c r="D3644">
        <v>0</v>
      </c>
      <c r="E3644">
        <v>0</v>
      </c>
      <c r="F3644">
        <v>1</v>
      </c>
      <c r="G3644" t="str">
        <f t="shared" si="58"/>
        <v>906410|1|0|0|0|1</v>
      </c>
    </row>
    <row r="3645" spans="1:7" x14ac:dyDescent="0.25">
      <c r="A3645">
        <v>906652</v>
      </c>
      <c r="B3645">
        <v>1</v>
      </c>
      <c r="C3645">
        <v>0</v>
      </c>
      <c r="D3645">
        <v>0</v>
      </c>
      <c r="E3645">
        <v>0</v>
      </c>
      <c r="F3645">
        <v>1</v>
      </c>
      <c r="G3645" t="str">
        <f t="shared" si="58"/>
        <v>906652|1|0|0|0|1</v>
      </c>
    </row>
    <row r="3646" spans="1:7" x14ac:dyDescent="0.25">
      <c r="A3646">
        <v>907444</v>
      </c>
      <c r="B3646">
        <v>1</v>
      </c>
      <c r="C3646">
        <v>0</v>
      </c>
      <c r="D3646">
        <v>0</v>
      </c>
      <c r="E3646">
        <v>0</v>
      </c>
      <c r="F3646">
        <v>1</v>
      </c>
      <c r="G3646" t="str">
        <f t="shared" si="58"/>
        <v>907444|1|0|0|0|1</v>
      </c>
    </row>
    <row r="3647" spans="1:7" x14ac:dyDescent="0.25">
      <c r="A3647">
        <v>907547</v>
      </c>
      <c r="B3647">
        <v>1</v>
      </c>
      <c r="C3647">
        <v>0</v>
      </c>
      <c r="D3647">
        <v>0</v>
      </c>
      <c r="E3647">
        <v>0</v>
      </c>
      <c r="F3647">
        <v>1</v>
      </c>
      <c r="G3647" t="str">
        <f t="shared" si="58"/>
        <v>907547|1|0|0|0|1</v>
      </c>
    </row>
    <row r="3648" spans="1:7" x14ac:dyDescent="0.25">
      <c r="A3648">
        <v>908450</v>
      </c>
      <c r="B3648">
        <v>1</v>
      </c>
      <c r="C3648">
        <v>0</v>
      </c>
      <c r="D3648">
        <v>0</v>
      </c>
      <c r="E3648">
        <v>0</v>
      </c>
      <c r="F3648">
        <v>1</v>
      </c>
      <c r="G3648" t="str">
        <f t="shared" si="58"/>
        <v>908450|1|0|0|0|1</v>
      </c>
    </row>
    <row r="3649" spans="1:7" x14ac:dyDescent="0.25">
      <c r="A3649">
        <v>908553</v>
      </c>
      <c r="B3649">
        <v>1</v>
      </c>
      <c r="C3649">
        <v>0</v>
      </c>
      <c r="D3649">
        <v>0</v>
      </c>
      <c r="E3649">
        <v>0</v>
      </c>
      <c r="F3649">
        <v>1</v>
      </c>
      <c r="G3649" t="str">
        <f t="shared" si="58"/>
        <v>908553|1|0|0|0|1</v>
      </c>
    </row>
    <row r="3650" spans="1:7" x14ac:dyDescent="0.25">
      <c r="A3650">
        <v>908861</v>
      </c>
      <c r="B3650">
        <v>1</v>
      </c>
      <c r="C3650">
        <v>0</v>
      </c>
      <c r="D3650">
        <v>0</v>
      </c>
      <c r="E3650">
        <v>0</v>
      </c>
      <c r="F3650">
        <v>1</v>
      </c>
      <c r="G3650" t="str">
        <f t="shared" si="58"/>
        <v>908861|1|0|0|0|1</v>
      </c>
    </row>
    <row r="3651" spans="1:7" x14ac:dyDescent="0.25">
      <c r="A3651">
        <v>909055</v>
      </c>
      <c r="B3651">
        <v>1</v>
      </c>
      <c r="C3651">
        <v>0</v>
      </c>
      <c r="D3651">
        <v>0</v>
      </c>
      <c r="E3651">
        <v>0</v>
      </c>
      <c r="F3651">
        <v>1</v>
      </c>
      <c r="G3651" t="str">
        <f t="shared" si="58"/>
        <v>909055|1|0|0|0|1</v>
      </c>
    </row>
    <row r="3652" spans="1:7" x14ac:dyDescent="0.25">
      <c r="A3652">
        <v>909756</v>
      </c>
      <c r="B3652">
        <v>1</v>
      </c>
      <c r="C3652">
        <v>0</v>
      </c>
      <c r="D3652">
        <v>0</v>
      </c>
      <c r="E3652">
        <v>0</v>
      </c>
      <c r="F3652">
        <v>1</v>
      </c>
      <c r="G3652" t="str">
        <f t="shared" ref="G3652:G3715" si="59">CONCATENATE(A3652,"|",B3652,"|",C3652,"|",D3652,"|",E3652,"|",F3652)</f>
        <v>909756|1|0|0|0|1</v>
      </c>
    </row>
    <row r="3653" spans="1:7" x14ac:dyDescent="0.25">
      <c r="A3653">
        <v>910079</v>
      </c>
      <c r="B3653">
        <v>1</v>
      </c>
      <c r="C3653">
        <v>0</v>
      </c>
      <c r="D3653">
        <v>0</v>
      </c>
      <c r="E3653">
        <v>0</v>
      </c>
      <c r="F3653">
        <v>1</v>
      </c>
      <c r="G3653" t="str">
        <f t="shared" si="59"/>
        <v>910079|1|0|0|0|1</v>
      </c>
    </row>
    <row r="3654" spans="1:7" x14ac:dyDescent="0.25">
      <c r="A3654">
        <v>910118</v>
      </c>
      <c r="B3654">
        <v>1</v>
      </c>
      <c r="C3654">
        <v>0</v>
      </c>
      <c r="D3654">
        <v>0</v>
      </c>
      <c r="E3654">
        <v>0</v>
      </c>
      <c r="F3654">
        <v>1</v>
      </c>
      <c r="G3654" t="str">
        <f t="shared" si="59"/>
        <v>910118|1|0|0|0|1</v>
      </c>
    </row>
    <row r="3655" spans="1:7" x14ac:dyDescent="0.25">
      <c r="A3655">
        <v>910239</v>
      </c>
      <c r="B3655">
        <v>1</v>
      </c>
      <c r="C3655">
        <v>0</v>
      </c>
      <c r="D3655">
        <v>0</v>
      </c>
      <c r="E3655">
        <v>0</v>
      </c>
      <c r="F3655">
        <v>1</v>
      </c>
      <c r="G3655" t="str">
        <f t="shared" si="59"/>
        <v>910239|1|0|0|0|1</v>
      </c>
    </row>
    <row r="3656" spans="1:7" x14ac:dyDescent="0.25">
      <c r="A3656">
        <v>911160</v>
      </c>
      <c r="B3656">
        <v>1</v>
      </c>
      <c r="C3656">
        <v>0</v>
      </c>
      <c r="D3656">
        <v>0</v>
      </c>
      <c r="E3656">
        <v>0</v>
      </c>
      <c r="F3656">
        <v>1</v>
      </c>
      <c r="G3656" t="str">
        <f t="shared" si="59"/>
        <v>911160|1|0|0|0|1</v>
      </c>
    </row>
    <row r="3657" spans="1:7" x14ac:dyDescent="0.25">
      <c r="A3657">
        <v>911339</v>
      </c>
      <c r="B3657">
        <v>1</v>
      </c>
      <c r="C3657">
        <v>0</v>
      </c>
      <c r="D3657">
        <v>0</v>
      </c>
      <c r="E3657">
        <v>0</v>
      </c>
      <c r="F3657">
        <v>1</v>
      </c>
      <c r="G3657" t="str">
        <f t="shared" si="59"/>
        <v>911339|1|0|0|0|1</v>
      </c>
    </row>
    <row r="3658" spans="1:7" x14ac:dyDescent="0.25">
      <c r="A3658">
        <v>911759</v>
      </c>
      <c r="B3658">
        <v>1</v>
      </c>
      <c r="C3658">
        <v>0</v>
      </c>
      <c r="D3658">
        <v>0</v>
      </c>
      <c r="E3658">
        <v>0</v>
      </c>
      <c r="F3658">
        <v>1</v>
      </c>
      <c r="G3658" t="str">
        <f t="shared" si="59"/>
        <v>911759|1|0|0|0|1</v>
      </c>
    </row>
    <row r="3659" spans="1:7" x14ac:dyDescent="0.25">
      <c r="A3659">
        <v>911973</v>
      </c>
      <c r="B3659">
        <v>1</v>
      </c>
      <c r="C3659">
        <v>0</v>
      </c>
      <c r="D3659">
        <v>0</v>
      </c>
      <c r="E3659">
        <v>1</v>
      </c>
      <c r="F3659">
        <v>0</v>
      </c>
      <c r="G3659" t="str">
        <f t="shared" si="59"/>
        <v>911973|1|0|0|1|0</v>
      </c>
    </row>
    <row r="3660" spans="1:7" x14ac:dyDescent="0.25">
      <c r="A3660">
        <v>912550</v>
      </c>
      <c r="B3660">
        <v>1</v>
      </c>
      <c r="C3660">
        <v>0</v>
      </c>
      <c r="D3660">
        <v>0</v>
      </c>
      <c r="E3660">
        <v>0</v>
      </c>
      <c r="F3660">
        <v>1</v>
      </c>
      <c r="G3660" t="str">
        <f t="shared" si="59"/>
        <v>912550|1|0|0|0|1</v>
      </c>
    </row>
    <row r="3661" spans="1:7" x14ac:dyDescent="0.25">
      <c r="A3661">
        <v>912756</v>
      </c>
      <c r="B3661">
        <v>1</v>
      </c>
      <c r="C3661">
        <v>0</v>
      </c>
      <c r="D3661">
        <v>0</v>
      </c>
      <c r="E3661">
        <v>0</v>
      </c>
      <c r="F3661">
        <v>1</v>
      </c>
      <c r="G3661" t="str">
        <f t="shared" si="59"/>
        <v>912756|1|0|0|0|1</v>
      </c>
    </row>
    <row r="3662" spans="1:7" x14ac:dyDescent="0.25">
      <c r="A3662">
        <v>913146</v>
      </c>
      <c r="B3662">
        <v>1</v>
      </c>
      <c r="C3662">
        <v>0</v>
      </c>
      <c r="D3662">
        <v>0</v>
      </c>
      <c r="E3662">
        <v>0</v>
      </c>
      <c r="F3662">
        <v>1</v>
      </c>
      <c r="G3662" t="str">
        <f t="shared" si="59"/>
        <v>913146|1|0|0|0|1</v>
      </c>
    </row>
    <row r="3663" spans="1:7" x14ac:dyDescent="0.25">
      <c r="A3663">
        <v>913436</v>
      </c>
      <c r="B3663">
        <v>1</v>
      </c>
      <c r="C3663">
        <v>0</v>
      </c>
      <c r="D3663">
        <v>0</v>
      </c>
      <c r="E3663">
        <v>0</v>
      </c>
      <c r="F3663">
        <v>1</v>
      </c>
      <c r="G3663" t="str">
        <f t="shared" si="59"/>
        <v>913436|1|0|0|0|1</v>
      </c>
    </row>
    <row r="3664" spans="1:7" x14ac:dyDescent="0.25">
      <c r="A3664">
        <v>913753</v>
      </c>
      <c r="B3664">
        <v>1</v>
      </c>
      <c r="C3664">
        <v>0</v>
      </c>
      <c r="D3664">
        <v>0</v>
      </c>
      <c r="E3664">
        <v>1</v>
      </c>
      <c r="F3664">
        <v>0</v>
      </c>
      <c r="G3664" t="str">
        <f t="shared" si="59"/>
        <v>913753|1|0|0|1|0</v>
      </c>
    </row>
    <row r="3665" spans="1:7" x14ac:dyDescent="0.25">
      <c r="A3665">
        <v>913856</v>
      </c>
      <c r="B3665">
        <v>1</v>
      </c>
      <c r="C3665">
        <v>0</v>
      </c>
      <c r="D3665">
        <v>0</v>
      </c>
      <c r="E3665">
        <v>1</v>
      </c>
      <c r="F3665">
        <v>0</v>
      </c>
      <c r="G3665" t="str">
        <f t="shared" si="59"/>
        <v>913856|1|0|0|1|0</v>
      </c>
    </row>
    <row r="3666" spans="1:7" x14ac:dyDescent="0.25">
      <c r="A3666">
        <v>914545</v>
      </c>
      <c r="B3666">
        <v>1</v>
      </c>
      <c r="C3666">
        <v>0</v>
      </c>
      <c r="D3666">
        <v>0</v>
      </c>
      <c r="E3666">
        <v>0</v>
      </c>
      <c r="F3666">
        <v>1</v>
      </c>
      <c r="G3666" t="str">
        <f t="shared" si="59"/>
        <v>914545|1|0|0|0|1</v>
      </c>
    </row>
    <row r="3667" spans="1:7" x14ac:dyDescent="0.25">
      <c r="A3667">
        <v>914648</v>
      </c>
      <c r="B3667">
        <v>1</v>
      </c>
      <c r="C3667">
        <v>0</v>
      </c>
      <c r="D3667">
        <v>0</v>
      </c>
      <c r="E3667">
        <v>1</v>
      </c>
      <c r="F3667">
        <v>0</v>
      </c>
      <c r="G3667" t="str">
        <f t="shared" si="59"/>
        <v>914648|1|0|0|1|0</v>
      </c>
    </row>
    <row r="3668" spans="1:7" x14ac:dyDescent="0.25">
      <c r="A3668">
        <v>914853</v>
      </c>
      <c r="B3668">
        <v>1</v>
      </c>
      <c r="C3668">
        <v>0</v>
      </c>
      <c r="D3668">
        <v>0</v>
      </c>
      <c r="E3668">
        <v>0</v>
      </c>
      <c r="F3668">
        <v>1</v>
      </c>
      <c r="G3668" t="str">
        <f t="shared" si="59"/>
        <v>914853|1|0|0|0|1</v>
      </c>
    </row>
    <row r="3669" spans="1:7" x14ac:dyDescent="0.25">
      <c r="A3669">
        <v>915056</v>
      </c>
      <c r="B3669">
        <v>1</v>
      </c>
      <c r="C3669">
        <v>0</v>
      </c>
      <c r="D3669">
        <v>0</v>
      </c>
      <c r="E3669">
        <v>0</v>
      </c>
      <c r="F3669">
        <v>1</v>
      </c>
      <c r="G3669" t="str">
        <f t="shared" si="59"/>
        <v>915056|1|0|0|0|1</v>
      </c>
    </row>
    <row r="3670" spans="1:7" x14ac:dyDescent="0.25">
      <c r="A3670">
        <v>915065</v>
      </c>
      <c r="B3670">
        <v>1</v>
      </c>
      <c r="C3670">
        <v>0</v>
      </c>
      <c r="D3670">
        <v>0</v>
      </c>
      <c r="E3670">
        <v>0</v>
      </c>
      <c r="F3670">
        <v>1</v>
      </c>
      <c r="G3670" t="str">
        <f t="shared" si="59"/>
        <v>915065|1|0|0|0|1</v>
      </c>
    </row>
    <row r="3671" spans="1:7" x14ac:dyDescent="0.25">
      <c r="A3671">
        <v>915878</v>
      </c>
      <c r="B3671">
        <v>1</v>
      </c>
      <c r="C3671">
        <v>0</v>
      </c>
      <c r="D3671">
        <v>1</v>
      </c>
      <c r="E3671">
        <v>0</v>
      </c>
      <c r="F3671">
        <v>0</v>
      </c>
      <c r="G3671" t="str">
        <f t="shared" si="59"/>
        <v>915878|1|0|1|0|0</v>
      </c>
    </row>
    <row r="3672" spans="1:7" x14ac:dyDescent="0.25">
      <c r="A3672">
        <v>915935</v>
      </c>
      <c r="B3672">
        <v>1</v>
      </c>
      <c r="C3672">
        <v>0</v>
      </c>
      <c r="D3672">
        <v>0</v>
      </c>
      <c r="E3672">
        <v>0</v>
      </c>
      <c r="F3672">
        <v>1</v>
      </c>
      <c r="G3672" t="str">
        <f t="shared" si="59"/>
        <v>915935|1|0|0|0|1</v>
      </c>
    </row>
    <row r="3673" spans="1:7" x14ac:dyDescent="0.25">
      <c r="A3673">
        <v>916259</v>
      </c>
      <c r="B3673">
        <v>1</v>
      </c>
      <c r="C3673">
        <v>0</v>
      </c>
      <c r="D3673">
        <v>0</v>
      </c>
      <c r="E3673">
        <v>0</v>
      </c>
      <c r="F3673">
        <v>1</v>
      </c>
      <c r="G3673" t="str">
        <f t="shared" si="59"/>
        <v>916259|1|0|0|0|1</v>
      </c>
    </row>
    <row r="3674" spans="1:7" x14ac:dyDescent="0.25">
      <c r="A3674">
        <v>916343</v>
      </c>
      <c r="B3674">
        <v>1</v>
      </c>
      <c r="C3674">
        <v>0</v>
      </c>
      <c r="D3674">
        <v>0</v>
      </c>
      <c r="E3674">
        <v>0</v>
      </c>
      <c r="F3674">
        <v>1</v>
      </c>
      <c r="G3674" t="str">
        <f t="shared" si="59"/>
        <v>916343|1|0|0|0|1</v>
      </c>
    </row>
    <row r="3675" spans="1:7" x14ac:dyDescent="0.25">
      <c r="A3675">
        <v>916745</v>
      </c>
      <c r="B3675">
        <v>1</v>
      </c>
      <c r="C3675">
        <v>0</v>
      </c>
      <c r="D3675">
        <v>0</v>
      </c>
      <c r="E3675">
        <v>0</v>
      </c>
      <c r="F3675">
        <v>1</v>
      </c>
      <c r="G3675" t="str">
        <f t="shared" si="59"/>
        <v>916745|1|0|0|0|1</v>
      </c>
    </row>
    <row r="3676" spans="1:7" x14ac:dyDescent="0.25">
      <c r="A3676">
        <v>916857</v>
      </c>
      <c r="B3676">
        <v>1</v>
      </c>
      <c r="C3676">
        <v>0</v>
      </c>
      <c r="D3676">
        <v>0</v>
      </c>
      <c r="E3676">
        <v>0</v>
      </c>
      <c r="F3676">
        <v>1</v>
      </c>
      <c r="G3676" t="str">
        <f t="shared" si="59"/>
        <v>916857|1|0|0|0|1</v>
      </c>
    </row>
    <row r="3677" spans="1:7" x14ac:dyDescent="0.25">
      <c r="A3677">
        <v>917050</v>
      </c>
      <c r="B3677">
        <v>1</v>
      </c>
      <c r="C3677">
        <v>0</v>
      </c>
      <c r="D3677">
        <v>0</v>
      </c>
      <c r="E3677">
        <v>0</v>
      </c>
      <c r="F3677">
        <v>1</v>
      </c>
      <c r="G3677" t="str">
        <f t="shared" si="59"/>
        <v>917050|1|0|0|0|1</v>
      </c>
    </row>
    <row r="3678" spans="1:7" x14ac:dyDescent="0.25">
      <c r="A3678">
        <v>917500</v>
      </c>
      <c r="B3678">
        <v>1</v>
      </c>
      <c r="C3678">
        <v>0</v>
      </c>
      <c r="D3678">
        <v>0</v>
      </c>
      <c r="E3678">
        <v>0</v>
      </c>
      <c r="F3678">
        <v>1</v>
      </c>
      <c r="G3678" t="str">
        <f t="shared" si="59"/>
        <v>917500|1|0|0|0|1</v>
      </c>
    </row>
    <row r="3679" spans="1:7" x14ac:dyDescent="0.25">
      <c r="A3679">
        <v>917555</v>
      </c>
      <c r="B3679">
        <v>1</v>
      </c>
      <c r="C3679">
        <v>0</v>
      </c>
      <c r="D3679">
        <v>0</v>
      </c>
      <c r="E3679">
        <v>0</v>
      </c>
      <c r="F3679">
        <v>1</v>
      </c>
      <c r="G3679" t="str">
        <f t="shared" si="59"/>
        <v>917555|1|0|0|0|1</v>
      </c>
    </row>
    <row r="3680" spans="1:7" x14ac:dyDescent="0.25">
      <c r="A3680">
        <v>917630</v>
      </c>
      <c r="B3680">
        <v>1</v>
      </c>
      <c r="C3680">
        <v>0</v>
      </c>
      <c r="D3680">
        <v>0</v>
      </c>
      <c r="E3680">
        <v>0</v>
      </c>
      <c r="F3680">
        <v>1</v>
      </c>
      <c r="G3680" t="str">
        <f t="shared" si="59"/>
        <v>917630|1|0|0|0|1</v>
      </c>
    </row>
    <row r="3681" spans="1:7" x14ac:dyDescent="0.25">
      <c r="A3681">
        <v>917742</v>
      </c>
      <c r="B3681">
        <v>1</v>
      </c>
      <c r="C3681">
        <v>0</v>
      </c>
      <c r="D3681">
        <v>1</v>
      </c>
      <c r="E3681">
        <v>0</v>
      </c>
      <c r="F3681">
        <v>0</v>
      </c>
      <c r="G3681" t="str">
        <f t="shared" si="59"/>
        <v>917742|1|0|1|0|0</v>
      </c>
    </row>
    <row r="3682" spans="1:7" x14ac:dyDescent="0.25">
      <c r="A3682">
        <v>917854</v>
      </c>
      <c r="B3682">
        <v>1</v>
      </c>
      <c r="C3682">
        <v>0</v>
      </c>
      <c r="D3682">
        <v>0</v>
      </c>
      <c r="E3682">
        <v>0</v>
      </c>
      <c r="F3682">
        <v>1</v>
      </c>
      <c r="G3682" t="str">
        <f t="shared" si="59"/>
        <v>917854|1|0|0|0|1</v>
      </c>
    </row>
    <row r="3683" spans="1:7" x14ac:dyDescent="0.25">
      <c r="A3683">
        <v>918132</v>
      </c>
      <c r="B3683">
        <v>1</v>
      </c>
      <c r="C3683">
        <v>0</v>
      </c>
      <c r="D3683">
        <v>0</v>
      </c>
      <c r="E3683">
        <v>0</v>
      </c>
      <c r="F3683">
        <v>1</v>
      </c>
      <c r="G3683" t="str">
        <f t="shared" si="59"/>
        <v>918132|1|0|0|0|1</v>
      </c>
    </row>
    <row r="3684" spans="1:7" x14ac:dyDescent="0.25">
      <c r="A3684">
        <v>918150</v>
      </c>
      <c r="B3684">
        <v>1</v>
      </c>
      <c r="C3684">
        <v>0</v>
      </c>
      <c r="D3684">
        <v>0</v>
      </c>
      <c r="E3684">
        <v>0</v>
      </c>
      <c r="F3684">
        <v>1</v>
      </c>
      <c r="G3684" t="str">
        <f t="shared" si="59"/>
        <v>918150|1|0|0|0|1</v>
      </c>
    </row>
    <row r="3685" spans="1:7" x14ac:dyDescent="0.25">
      <c r="A3685">
        <v>918356</v>
      </c>
      <c r="B3685">
        <v>1</v>
      </c>
      <c r="C3685">
        <v>0</v>
      </c>
      <c r="D3685">
        <v>0</v>
      </c>
      <c r="E3685">
        <v>0</v>
      </c>
      <c r="F3685">
        <v>1</v>
      </c>
      <c r="G3685" t="str">
        <f t="shared" si="59"/>
        <v>918356|1|0|0|0|1</v>
      </c>
    </row>
    <row r="3686" spans="1:7" x14ac:dyDescent="0.25">
      <c r="A3686">
        <v>918477</v>
      </c>
      <c r="B3686">
        <v>1</v>
      </c>
      <c r="C3686">
        <v>0</v>
      </c>
      <c r="D3686">
        <v>0</v>
      </c>
      <c r="E3686">
        <v>0</v>
      </c>
      <c r="F3686">
        <v>1</v>
      </c>
      <c r="G3686" t="str">
        <f t="shared" si="59"/>
        <v>918477|1|0|0|0|1</v>
      </c>
    </row>
    <row r="3687" spans="1:7" x14ac:dyDescent="0.25">
      <c r="A3687">
        <v>918655</v>
      </c>
      <c r="B3687">
        <v>1</v>
      </c>
      <c r="C3687">
        <v>0</v>
      </c>
      <c r="D3687">
        <v>0</v>
      </c>
      <c r="E3687">
        <v>0</v>
      </c>
      <c r="F3687">
        <v>1</v>
      </c>
      <c r="G3687" t="str">
        <f t="shared" si="59"/>
        <v>918655|1|0|0|0|1</v>
      </c>
    </row>
    <row r="3688" spans="1:7" x14ac:dyDescent="0.25">
      <c r="A3688">
        <v>918776</v>
      </c>
      <c r="B3688">
        <v>1</v>
      </c>
      <c r="C3688">
        <v>0</v>
      </c>
      <c r="D3688">
        <v>0</v>
      </c>
      <c r="E3688">
        <v>0</v>
      </c>
      <c r="F3688">
        <v>1</v>
      </c>
      <c r="G3688" t="str">
        <f t="shared" si="59"/>
        <v>918776|1|0|0|0|1</v>
      </c>
    </row>
    <row r="3689" spans="1:7" x14ac:dyDescent="0.25">
      <c r="A3689">
        <v>918879</v>
      </c>
      <c r="B3689">
        <v>1</v>
      </c>
      <c r="C3689">
        <v>0</v>
      </c>
      <c r="D3689">
        <v>0</v>
      </c>
      <c r="E3689">
        <v>0</v>
      </c>
      <c r="F3689">
        <v>1</v>
      </c>
      <c r="G3689" t="str">
        <f t="shared" si="59"/>
        <v>918879|1|0|0|0|1</v>
      </c>
    </row>
    <row r="3690" spans="1:7" x14ac:dyDescent="0.25">
      <c r="A3690">
        <v>918918</v>
      </c>
      <c r="B3690">
        <v>1</v>
      </c>
      <c r="C3690">
        <v>0</v>
      </c>
      <c r="D3690">
        <v>0</v>
      </c>
      <c r="E3690">
        <v>1</v>
      </c>
      <c r="F3690">
        <v>0</v>
      </c>
      <c r="G3690" t="str">
        <f t="shared" si="59"/>
        <v>918918|1|0|0|1|0</v>
      </c>
    </row>
    <row r="3691" spans="1:7" x14ac:dyDescent="0.25">
      <c r="A3691">
        <v>918954</v>
      </c>
      <c r="B3691">
        <v>1</v>
      </c>
      <c r="C3691">
        <v>0</v>
      </c>
      <c r="D3691">
        <v>0</v>
      </c>
      <c r="E3691">
        <v>0</v>
      </c>
      <c r="F3691">
        <v>1</v>
      </c>
      <c r="G3691" t="str">
        <f t="shared" si="59"/>
        <v>918954|1|0|0|0|1</v>
      </c>
    </row>
    <row r="3692" spans="1:7" x14ac:dyDescent="0.25">
      <c r="A3692">
        <v>919344</v>
      </c>
      <c r="B3692">
        <v>1</v>
      </c>
      <c r="C3692">
        <v>0</v>
      </c>
      <c r="D3692">
        <v>0</v>
      </c>
      <c r="E3692">
        <v>0</v>
      </c>
      <c r="F3692">
        <v>1</v>
      </c>
      <c r="G3692" t="str">
        <f t="shared" si="59"/>
        <v>919344|1|0|0|0|1</v>
      </c>
    </row>
    <row r="3693" spans="1:7" x14ac:dyDescent="0.25">
      <c r="A3693">
        <v>919456</v>
      </c>
      <c r="B3693">
        <v>1</v>
      </c>
      <c r="C3693">
        <v>0</v>
      </c>
      <c r="D3693">
        <v>0</v>
      </c>
      <c r="E3693">
        <v>0</v>
      </c>
      <c r="F3693">
        <v>1</v>
      </c>
      <c r="G3693" t="str">
        <f t="shared" si="59"/>
        <v>919456|1|0|0|0|1</v>
      </c>
    </row>
    <row r="3694" spans="1:7" x14ac:dyDescent="0.25">
      <c r="A3694">
        <v>919568</v>
      </c>
      <c r="B3694">
        <v>1</v>
      </c>
      <c r="C3694">
        <v>0</v>
      </c>
      <c r="D3694">
        <v>0</v>
      </c>
      <c r="E3694">
        <v>0</v>
      </c>
      <c r="F3694">
        <v>1</v>
      </c>
      <c r="G3694" t="str">
        <f t="shared" si="59"/>
        <v>919568|1|0|0|0|1</v>
      </c>
    </row>
    <row r="3695" spans="1:7" x14ac:dyDescent="0.25">
      <c r="A3695">
        <v>919773</v>
      </c>
      <c r="B3695">
        <v>1</v>
      </c>
      <c r="C3695">
        <v>0</v>
      </c>
      <c r="D3695">
        <v>0</v>
      </c>
      <c r="E3695">
        <v>0</v>
      </c>
      <c r="F3695">
        <v>1</v>
      </c>
      <c r="G3695" t="str">
        <f t="shared" si="59"/>
        <v>919773|1|0|0|0|1</v>
      </c>
    </row>
    <row r="3696" spans="1:7" x14ac:dyDescent="0.25">
      <c r="A3696">
        <v>920210</v>
      </c>
      <c r="B3696">
        <v>1</v>
      </c>
      <c r="C3696">
        <v>0</v>
      </c>
      <c r="D3696">
        <v>0</v>
      </c>
      <c r="E3696">
        <v>0</v>
      </c>
      <c r="F3696">
        <v>1</v>
      </c>
      <c r="G3696" t="str">
        <f t="shared" si="59"/>
        <v>920210|1|0|0|0|1</v>
      </c>
    </row>
    <row r="3697" spans="1:7" x14ac:dyDescent="0.25">
      <c r="A3697">
        <v>920359</v>
      </c>
      <c r="B3697">
        <v>1</v>
      </c>
      <c r="C3697">
        <v>0</v>
      </c>
      <c r="D3697">
        <v>0</v>
      </c>
      <c r="E3697">
        <v>0</v>
      </c>
      <c r="F3697">
        <v>1</v>
      </c>
      <c r="G3697" t="str">
        <f t="shared" si="59"/>
        <v>920359|1|0|0|0|1</v>
      </c>
    </row>
    <row r="3698" spans="1:7" x14ac:dyDescent="0.25">
      <c r="A3698">
        <v>920733</v>
      </c>
      <c r="B3698">
        <v>1</v>
      </c>
      <c r="C3698">
        <v>0</v>
      </c>
      <c r="D3698">
        <v>0</v>
      </c>
      <c r="E3698">
        <v>0</v>
      </c>
      <c r="F3698">
        <v>1</v>
      </c>
      <c r="G3698" t="str">
        <f t="shared" si="59"/>
        <v>920733|1|0|0|0|1</v>
      </c>
    </row>
    <row r="3699" spans="1:7" x14ac:dyDescent="0.25">
      <c r="A3699">
        <v>920854</v>
      </c>
      <c r="B3699">
        <v>1</v>
      </c>
      <c r="C3699">
        <v>0</v>
      </c>
      <c r="D3699">
        <v>0</v>
      </c>
      <c r="E3699">
        <v>0</v>
      </c>
      <c r="F3699">
        <v>1</v>
      </c>
      <c r="G3699" t="str">
        <f t="shared" si="59"/>
        <v>920854|1|0|0|0|1</v>
      </c>
    </row>
    <row r="3700" spans="1:7" x14ac:dyDescent="0.25">
      <c r="A3700">
        <v>920975</v>
      </c>
      <c r="B3700">
        <v>1</v>
      </c>
      <c r="C3700">
        <v>0</v>
      </c>
      <c r="D3700">
        <v>0</v>
      </c>
      <c r="E3700">
        <v>0</v>
      </c>
      <c r="F3700">
        <v>1</v>
      </c>
      <c r="G3700" t="str">
        <f t="shared" si="59"/>
        <v>920975|1|0|0|0|1</v>
      </c>
    </row>
    <row r="3701" spans="1:7" x14ac:dyDescent="0.25">
      <c r="A3701">
        <v>921039</v>
      </c>
      <c r="B3701">
        <v>1</v>
      </c>
      <c r="C3701">
        <v>0</v>
      </c>
      <c r="D3701">
        <v>0</v>
      </c>
      <c r="E3701">
        <v>0</v>
      </c>
      <c r="F3701">
        <v>1</v>
      </c>
      <c r="G3701" t="str">
        <f t="shared" si="59"/>
        <v>921039|1|0|0|0|1</v>
      </c>
    </row>
    <row r="3702" spans="1:7" x14ac:dyDescent="0.25">
      <c r="A3702">
        <v>921178</v>
      </c>
      <c r="B3702">
        <v>1</v>
      </c>
      <c r="C3702">
        <v>0</v>
      </c>
      <c r="D3702">
        <v>0</v>
      </c>
      <c r="E3702">
        <v>1</v>
      </c>
      <c r="F3702">
        <v>0</v>
      </c>
      <c r="G3702" t="str">
        <f t="shared" si="59"/>
        <v>921178|1|0|0|1|0</v>
      </c>
    </row>
    <row r="3703" spans="1:7" x14ac:dyDescent="0.25">
      <c r="A3703">
        <v>921655</v>
      </c>
      <c r="B3703">
        <v>1</v>
      </c>
      <c r="C3703">
        <v>0</v>
      </c>
      <c r="D3703">
        <v>0</v>
      </c>
      <c r="E3703">
        <v>0</v>
      </c>
      <c r="F3703">
        <v>1</v>
      </c>
      <c r="G3703" t="str">
        <f t="shared" si="59"/>
        <v>921655|1|0|0|0|1</v>
      </c>
    </row>
    <row r="3704" spans="1:7" x14ac:dyDescent="0.25">
      <c r="A3704">
        <v>921879</v>
      </c>
      <c r="B3704">
        <v>1</v>
      </c>
      <c r="C3704">
        <v>0</v>
      </c>
      <c r="D3704">
        <v>0</v>
      </c>
      <c r="E3704">
        <v>0</v>
      </c>
      <c r="F3704">
        <v>1</v>
      </c>
      <c r="G3704" t="str">
        <f t="shared" si="59"/>
        <v>921879|1|0|0|0|1</v>
      </c>
    </row>
    <row r="3705" spans="1:7" x14ac:dyDescent="0.25">
      <c r="A3705">
        <v>921936</v>
      </c>
      <c r="B3705">
        <v>1</v>
      </c>
      <c r="C3705">
        <v>0</v>
      </c>
      <c r="D3705">
        <v>0</v>
      </c>
      <c r="E3705">
        <v>0</v>
      </c>
      <c r="F3705">
        <v>1</v>
      </c>
      <c r="G3705" t="str">
        <f t="shared" si="59"/>
        <v>921936|1|0|0|0|1</v>
      </c>
    </row>
    <row r="3706" spans="1:7" x14ac:dyDescent="0.25">
      <c r="A3706">
        <v>922157</v>
      </c>
      <c r="B3706">
        <v>1</v>
      </c>
      <c r="C3706">
        <v>0</v>
      </c>
      <c r="D3706">
        <v>0</v>
      </c>
      <c r="E3706">
        <v>0</v>
      </c>
      <c r="F3706">
        <v>1</v>
      </c>
      <c r="G3706" t="str">
        <f t="shared" si="59"/>
        <v>922157|1|0|0|0|1</v>
      </c>
    </row>
    <row r="3707" spans="1:7" x14ac:dyDescent="0.25">
      <c r="A3707">
        <v>922344</v>
      </c>
      <c r="B3707">
        <v>1</v>
      </c>
      <c r="C3707">
        <v>0</v>
      </c>
      <c r="D3707">
        <v>0</v>
      </c>
      <c r="E3707">
        <v>0</v>
      </c>
      <c r="F3707">
        <v>1</v>
      </c>
      <c r="G3707" t="str">
        <f t="shared" si="59"/>
        <v>922344|1|0|0|0|1</v>
      </c>
    </row>
    <row r="3708" spans="1:7" x14ac:dyDescent="0.25">
      <c r="A3708">
        <v>922559</v>
      </c>
      <c r="B3708">
        <v>1</v>
      </c>
      <c r="C3708">
        <v>0</v>
      </c>
      <c r="D3708">
        <v>0</v>
      </c>
      <c r="E3708">
        <v>0</v>
      </c>
      <c r="F3708">
        <v>1</v>
      </c>
      <c r="G3708" t="str">
        <f t="shared" si="59"/>
        <v>922559|1|0|0|0|1</v>
      </c>
    </row>
    <row r="3709" spans="1:7" x14ac:dyDescent="0.25">
      <c r="A3709">
        <v>922924</v>
      </c>
      <c r="B3709">
        <v>1</v>
      </c>
      <c r="C3709">
        <v>0</v>
      </c>
      <c r="D3709">
        <v>0</v>
      </c>
      <c r="E3709">
        <v>0</v>
      </c>
      <c r="F3709">
        <v>1</v>
      </c>
      <c r="G3709" t="str">
        <f t="shared" si="59"/>
        <v>922924|1|0|0|0|1</v>
      </c>
    </row>
    <row r="3710" spans="1:7" x14ac:dyDescent="0.25">
      <c r="A3710">
        <v>923257</v>
      </c>
      <c r="B3710">
        <v>1</v>
      </c>
      <c r="C3710">
        <v>0</v>
      </c>
      <c r="D3710">
        <v>0</v>
      </c>
      <c r="E3710">
        <v>0</v>
      </c>
      <c r="F3710">
        <v>1</v>
      </c>
      <c r="G3710" t="str">
        <f t="shared" si="59"/>
        <v>923257|1|0|0|0|1</v>
      </c>
    </row>
    <row r="3711" spans="1:7" x14ac:dyDescent="0.25">
      <c r="A3711">
        <v>923350</v>
      </c>
      <c r="B3711">
        <v>1</v>
      </c>
      <c r="C3711">
        <v>0</v>
      </c>
      <c r="D3711">
        <v>0</v>
      </c>
      <c r="E3711">
        <v>0</v>
      </c>
      <c r="F3711">
        <v>1</v>
      </c>
      <c r="G3711" t="str">
        <f t="shared" si="59"/>
        <v>923350|1|0|0|0|1</v>
      </c>
    </row>
    <row r="3712" spans="1:7" x14ac:dyDescent="0.25">
      <c r="A3712">
        <v>923707</v>
      </c>
      <c r="B3712">
        <v>1</v>
      </c>
      <c r="C3712">
        <v>0</v>
      </c>
      <c r="D3712">
        <v>0</v>
      </c>
      <c r="E3712">
        <v>1</v>
      </c>
      <c r="F3712">
        <v>0</v>
      </c>
      <c r="G3712" t="str">
        <f t="shared" si="59"/>
        <v>923707|1|0|0|1|0</v>
      </c>
    </row>
    <row r="3713" spans="1:7" x14ac:dyDescent="0.25">
      <c r="A3713">
        <v>923752</v>
      </c>
      <c r="B3713">
        <v>1</v>
      </c>
      <c r="C3713">
        <v>0</v>
      </c>
      <c r="D3713">
        <v>0</v>
      </c>
      <c r="E3713">
        <v>1</v>
      </c>
      <c r="F3713">
        <v>0</v>
      </c>
      <c r="G3713" t="str">
        <f t="shared" si="59"/>
        <v>923752|1|0|0|1|0</v>
      </c>
    </row>
    <row r="3714" spans="1:7" x14ac:dyDescent="0.25">
      <c r="A3714">
        <v>923855</v>
      </c>
      <c r="B3714">
        <v>1</v>
      </c>
      <c r="C3714">
        <v>0</v>
      </c>
      <c r="D3714">
        <v>0</v>
      </c>
      <c r="E3714">
        <v>0</v>
      </c>
      <c r="F3714">
        <v>1</v>
      </c>
      <c r="G3714" t="str">
        <f t="shared" si="59"/>
        <v>923855|1|0|0|0|1</v>
      </c>
    </row>
    <row r="3715" spans="1:7" x14ac:dyDescent="0.25">
      <c r="A3715">
        <v>923949</v>
      </c>
      <c r="B3715">
        <v>1</v>
      </c>
      <c r="C3715">
        <v>0</v>
      </c>
      <c r="D3715">
        <v>0</v>
      </c>
      <c r="E3715">
        <v>0</v>
      </c>
      <c r="F3715">
        <v>1</v>
      </c>
      <c r="G3715" t="str">
        <f t="shared" si="59"/>
        <v>923949|1|0|0|0|1</v>
      </c>
    </row>
    <row r="3716" spans="1:7" x14ac:dyDescent="0.25">
      <c r="A3716">
        <v>924058</v>
      </c>
      <c r="B3716">
        <v>1</v>
      </c>
      <c r="C3716">
        <v>0</v>
      </c>
      <c r="D3716">
        <v>0</v>
      </c>
      <c r="E3716">
        <v>0</v>
      </c>
      <c r="F3716">
        <v>1</v>
      </c>
      <c r="G3716" t="str">
        <f t="shared" ref="G3716:G3779" si="60">CONCATENATE(A3716,"|",B3716,"|",C3716,"|",D3716,"|",E3716,"|",F3716)</f>
        <v>924058|1|0|0|0|1</v>
      </c>
    </row>
    <row r="3717" spans="1:7" x14ac:dyDescent="0.25">
      <c r="A3717">
        <v>924236</v>
      </c>
      <c r="B3717">
        <v>1</v>
      </c>
      <c r="C3717">
        <v>0</v>
      </c>
      <c r="D3717">
        <v>0</v>
      </c>
      <c r="E3717">
        <v>0</v>
      </c>
      <c r="F3717">
        <v>1</v>
      </c>
      <c r="G3717" t="str">
        <f t="shared" si="60"/>
        <v>924236|1|0|0|0|1</v>
      </c>
    </row>
    <row r="3718" spans="1:7" x14ac:dyDescent="0.25">
      <c r="A3718">
        <v>924254</v>
      </c>
      <c r="B3718">
        <v>1</v>
      </c>
      <c r="C3718">
        <v>0</v>
      </c>
      <c r="D3718">
        <v>0</v>
      </c>
      <c r="E3718">
        <v>0</v>
      </c>
      <c r="F3718">
        <v>1</v>
      </c>
      <c r="G3718" t="str">
        <f t="shared" si="60"/>
        <v>924254|1|0|0|0|1</v>
      </c>
    </row>
    <row r="3719" spans="1:7" x14ac:dyDescent="0.25">
      <c r="A3719">
        <v>924357</v>
      </c>
      <c r="B3719">
        <v>1</v>
      </c>
      <c r="C3719">
        <v>0</v>
      </c>
      <c r="D3719">
        <v>0</v>
      </c>
      <c r="E3719">
        <v>0</v>
      </c>
      <c r="F3719">
        <v>1</v>
      </c>
      <c r="G3719" t="str">
        <f t="shared" si="60"/>
        <v>924357|1|0|0|0|1</v>
      </c>
    </row>
    <row r="3720" spans="1:7" x14ac:dyDescent="0.25">
      <c r="A3720">
        <v>924405</v>
      </c>
      <c r="B3720">
        <v>1</v>
      </c>
      <c r="C3720">
        <v>0</v>
      </c>
      <c r="D3720">
        <v>0</v>
      </c>
      <c r="E3720">
        <v>1</v>
      </c>
      <c r="F3720">
        <v>0</v>
      </c>
      <c r="G3720" t="str">
        <f t="shared" si="60"/>
        <v>924405|1|0|0|1|0</v>
      </c>
    </row>
    <row r="3721" spans="1:7" x14ac:dyDescent="0.25">
      <c r="A3721">
        <v>924553</v>
      </c>
      <c r="B3721">
        <v>1</v>
      </c>
      <c r="C3721">
        <v>0</v>
      </c>
      <c r="D3721">
        <v>0</v>
      </c>
      <c r="E3721">
        <v>0</v>
      </c>
      <c r="F3721">
        <v>1</v>
      </c>
      <c r="G3721" t="str">
        <f t="shared" si="60"/>
        <v>924553|1|0|0|0|1</v>
      </c>
    </row>
    <row r="3722" spans="1:7" x14ac:dyDescent="0.25">
      <c r="A3722">
        <v>924843</v>
      </c>
      <c r="B3722">
        <v>1</v>
      </c>
      <c r="C3722">
        <v>0</v>
      </c>
      <c r="D3722">
        <v>0</v>
      </c>
      <c r="E3722">
        <v>0</v>
      </c>
      <c r="F3722">
        <v>1</v>
      </c>
      <c r="G3722" t="str">
        <f t="shared" si="60"/>
        <v>924843|1|0|0|0|1</v>
      </c>
    </row>
    <row r="3723" spans="1:7" x14ac:dyDescent="0.25">
      <c r="A3723">
        <v>924937</v>
      </c>
      <c r="B3723">
        <v>1</v>
      </c>
      <c r="C3723">
        <v>0</v>
      </c>
      <c r="D3723">
        <v>0</v>
      </c>
      <c r="E3723">
        <v>0</v>
      </c>
      <c r="F3723">
        <v>1</v>
      </c>
      <c r="G3723" t="str">
        <f t="shared" si="60"/>
        <v>924937|1|0|0|0|1</v>
      </c>
    </row>
    <row r="3724" spans="1:7" x14ac:dyDescent="0.25">
      <c r="A3724">
        <v>925037</v>
      </c>
      <c r="B3724">
        <v>1</v>
      </c>
      <c r="C3724">
        <v>0</v>
      </c>
      <c r="D3724">
        <v>0</v>
      </c>
      <c r="E3724">
        <v>1</v>
      </c>
      <c r="F3724">
        <v>0</v>
      </c>
      <c r="G3724" t="str">
        <f t="shared" si="60"/>
        <v>925037|1|0|0|1|0</v>
      </c>
    </row>
    <row r="3725" spans="1:7" x14ac:dyDescent="0.25">
      <c r="A3725">
        <v>925055</v>
      </c>
      <c r="B3725">
        <v>1</v>
      </c>
      <c r="C3725">
        <v>0</v>
      </c>
      <c r="D3725">
        <v>0</v>
      </c>
      <c r="E3725">
        <v>0</v>
      </c>
      <c r="F3725">
        <v>1</v>
      </c>
      <c r="G3725" t="str">
        <f t="shared" si="60"/>
        <v>925055|1|0|0|0|1</v>
      </c>
    </row>
    <row r="3726" spans="1:7" x14ac:dyDescent="0.25">
      <c r="A3726">
        <v>925354</v>
      </c>
      <c r="B3726">
        <v>1</v>
      </c>
      <c r="C3726">
        <v>0</v>
      </c>
      <c r="D3726">
        <v>0</v>
      </c>
      <c r="E3726">
        <v>0</v>
      </c>
      <c r="F3726">
        <v>1</v>
      </c>
      <c r="G3726" t="str">
        <f t="shared" si="60"/>
        <v>925354|1|0|0|0|1</v>
      </c>
    </row>
    <row r="3727" spans="1:7" x14ac:dyDescent="0.25">
      <c r="A3727">
        <v>925411</v>
      </c>
      <c r="B3727">
        <v>1</v>
      </c>
      <c r="C3727">
        <v>0</v>
      </c>
      <c r="D3727">
        <v>0</v>
      </c>
      <c r="E3727">
        <v>1</v>
      </c>
      <c r="F3727">
        <v>0</v>
      </c>
      <c r="G3727" t="str">
        <f t="shared" si="60"/>
        <v>925411|1|0|0|1|0</v>
      </c>
    </row>
    <row r="3728" spans="1:7" x14ac:dyDescent="0.25">
      <c r="A3728">
        <v>925653</v>
      </c>
      <c r="B3728">
        <v>1</v>
      </c>
      <c r="C3728">
        <v>0</v>
      </c>
      <c r="D3728">
        <v>0</v>
      </c>
      <c r="E3728">
        <v>0</v>
      </c>
      <c r="F3728">
        <v>1</v>
      </c>
      <c r="G3728" t="str">
        <f t="shared" si="60"/>
        <v>925653|1|0|0|0|1</v>
      </c>
    </row>
    <row r="3729" spans="1:7" x14ac:dyDescent="0.25">
      <c r="A3729">
        <v>926632</v>
      </c>
      <c r="B3729">
        <v>1</v>
      </c>
      <c r="C3729">
        <v>0</v>
      </c>
      <c r="D3729">
        <v>0</v>
      </c>
      <c r="E3729">
        <v>0</v>
      </c>
      <c r="F3729">
        <v>1</v>
      </c>
      <c r="G3729" t="str">
        <f t="shared" si="60"/>
        <v>926632|1|0|0|0|1</v>
      </c>
    </row>
    <row r="3730" spans="1:7" x14ac:dyDescent="0.25">
      <c r="A3730">
        <v>926650</v>
      </c>
      <c r="B3730">
        <v>1</v>
      </c>
      <c r="C3730">
        <v>0</v>
      </c>
      <c r="D3730">
        <v>0</v>
      </c>
      <c r="E3730">
        <v>0</v>
      </c>
      <c r="F3730">
        <v>1</v>
      </c>
      <c r="G3730" t="str">
        <f t="shared" si="60"/>
        <v>926650|1|0|0|0|1</v>
      </c>
    </row>
    <row r="3731" spans="1:7" x14ac:dyDescent="0.25">
      <c r="A3731">
        <v>926959</v>
      </c>
      <c r="B3731">
        <v>1</v>
      </c>
      <c r="C3731">
        <v>0</v>
      </c>
      <c r="D3731">
        <v>0</v>
      </c>
      <c r="E3731">
        <v>0</v>
      </c>
      <c r="F3731">
        <v>1</v>
      </c>
      <c r="G3731" t="str">
        <f t="shared" si="60"/>
        <v>926959|1|0|0|0|1</v>
      </c>
    </row>
    <row r="3732" spans="1:7" x14ac:dyDescent="0.25">
      <c r="A3732">
        <v>927077</v>
      </c>
      <c r="B3732">
        <v>1</v>
      </c>
      <c r="C3732">
        <v>0</v>
      </c>
      <c r="D3732">
        <v>0</v>
      </c>
      <c r="E3732">
        <v>0</v>
      </c>
      <c r="F3732">
        <v>1</v>
      </c>
      <c r="G3732" t="str">
        <f t="shared" si="60"/>
        <v>927077|1|0|0|0|1</v>
      </c>
    </row>
    <row r="3733" spans="1:7" x14ac:dyDescent="0.25">
      <c r="A3733">
        <v>927134</v>
      </c>
      <c r="B3733">
        <v>1</v>
      </c>
      <c r="C3733">
        <v>0</v>
      </c>
      <c r="D3733">
        <v>0</v>
      </c>
      <c r="E3733">
        <v>0</v>
      </c>
      <c r="F3733">
        <v>1</v>
      </c>
      <c r="G3733" t="str">
        <f t="shared" si="60"/>
        <v>927134|1|0|0|0|1</v>
      </c>
    </row>
    <row r="3734" spans="1:7" x14ac:dyDescent="0.25">
      <c r="A3734">
        <v>927479</v>
      </c>
      <c r="B3734">
        <v>1</v>
      </c>
      <c r="C3734">
        <v>0</v>
      </c>
      <c r="D3734">
        <v>0</v>
      </c>
      <c r="E3734">
        <v>0</v>
      </c>
      <c r="F3734">
        <v>1</v>
      </c>
      <c r="G3734" t="str">
        <f t="shared" si="60"/>
        <v>927479|1|0|0|0|1</v>
      </c>
    </row>
    <row r="3735" spans="1:7" x14ac:dyDescent="0.25">
      <c r="A3735">
        <v>928056</v>
      </c>
      <c r="B3735">
        <v>1</v>
      </c>
      <c r="C3735">
        <v>0</v>
      </c>
      <c r="D3735">
        <v>0</v>
      </c>
      <c r="E3735">
        <v>0</v>
      </c>
      <c r="F3735">
        <v>1</v>
      </c>
      <c r="G3735" t="str">
        <f t="shared" si="60"/>
        <v>928056|1|0|0|0|1</v>
      </c>
    </row>
    <row r="3736" spans="1:7" x14ac:dyDescent="0.25">
      <c r="A3736">
        <v>928421</v>
      </c>
      <c r="B3736">
        <v>1</v>
      </c>
      <c r="C3736">
        <v>0</v>
      </c>
      <c r="D3736">
        <v>0</v>
      </c>
      <c r="E3736">
        <v>1</v>
      </c>
      <c r="F3736">
        <v>0</v>
      </c>
      <c r="G3736" t="str">
        <f t="shared" si="60"/>
        <v>928421|1|0|0|1|0</v>
      </c>
    </row>
    <row r="3737" spans="1:7" x14ac:dyDescent="0.25">
      <c r="A3737">
        <v>928618</v>
      </c>
      <c r="B3737">
        <v>1</v>
      </c>
      <c r="C3737">
        <v>0</v>
      </c>
      <c r="D3737">
        <v>0</v>
      </c>
      <c r="E3737">
        <v>1</v>
      </c>
      <c r="F3737">
        <v>0</v>
      </c>
      <c r="G3737" t="str">
        <f t="shared" si="60"/>
        <v>928618|1|0|0|1|0</v>
      </c>
    </row>
    <row r="3738" spans="1:7" x14ac:dyDescent="0.25">
      <c r="A3738">
        <v>929352</v>
      </c>
      <c r="B3738">
        <v>1</v>
      </c>
      <c r="C3738">
        <v>0</v>
      </c>
      <c r="D3738">
        <v>0</v>
      </c>
      <c r="E3738">
        <v>1</v>
      </c>
      <c r="F3738">
        <v>0</v>
      </c>
      <c r="G3738" t="str">
        <f t="shared" si="60"/>
        <v>929352|1|0|0|1|0</v>
      </c>
    </row>
    <row r="3739" spans="1:7" x14ac:dyDescent="0.25">
      <c r="A3739">
        <v>929932</v>
      </c>
      <c r="B3739">
        <v>1</v>
      </c>
      <c r="C3739">
        <v>0</v>
      </c>
      <c r="D3739">
        <v>0</v>
      </c>
      <c r="E3739">
        <v>0</v>
      </c>
      <c r="F3739">
        <v>1</v>
      </c>
      <c r="G3739" t="str">
        <f t="shared" si="60"/>
        <v>929932|1|0|0|0|1</v>
      </c>
    </row>
    <row r="3740" spans="1:7" x14ac:dyDescent="0.25">
      <c r="A3740">
        <v>929978</v>
      </c>
      <c r="B3740">
        <v>1</v>
      </c>
      <c r="C3740">
        <v>0</v>
      </c>
      <c r="D3740">
        <v>0</v>
      </c>
      <c r="E3740">
        <v>1</v>
      </c>
      <c r="F3740">
        <v>0</v>
      </c>
      <c r="G3740" t="str">
        <f t="shared" si="60"/>
        <v>929978|1|0|0|1|0</v>
      </c>
    </row>
    <row r="3741" spans="1:7" x14ac:dyDescent="0.25">
      <c r="A3741">
        <v>930358</v>
      </c>
      <c r="B3741">
        <v>1</v>
      </c>
      <c r="C3741">
        <v>0</v>
      </c>
      <c r="D3741">
        <v>0</v>
      </c>
      <c r="E3741">
        <v>1</v>
      </c>
      <c r="F3741">
        <v>0</v>
      </c>
      <c r="G3741" t="str">
        <f t="shared" si="60"/>
        <v>930358|1|0|0|1|0</v>
      </c>
    </row>
    <row r="3742" spans="1:7" x14ac:dyDescent="0.25">
      <c r="A3742">
        <v>930442</v>
      </c>
      <c r="B3742">
        <v>1</v>
      </c>
      <c r="C3742">
        <v>0</v>
      </c>
      <c r="D3742">
        <v>0</v>
      </c>
      <c r="E3742">
        <v>0</v>
      </c>
      <c r="F3742">
        <v>1</v>
      </c>
      <c r="G3742" t="str">
        <f t="shared" si="60"/>
        <v>930442|1|0|0|0|1</v>
      </c>
    </row>
    <row r="3743" spans="1:7" x14ac:dyDescent="0.25">
      <c r="A3743">
        <v>930853</v>
      </c>
      <c r="B3743">
        <v>1</v>
      </c>
      <c r="C3743">
        <v>0</v>
      </c>
      <c r="D3743">
        <v>0</v>
      </c>
      <c r="E3743">
        <v>0</v>
      </c>
      <c r="F3743">
        <v>1</v>
      </c>
      <c r="G3743" t="str">
        <f t="shared" si="60"/>
        <v>930853|1|0|0|0|1</v>
      </c>
    </row>
    <row r="3744" spans="1:7" x14ac:dyDescent="0.25">
      <c r="A3744">
        <v>930871</v>
      </c>
      <c r="B3744">
        <v>1</v>
      </c>
      <c r="C3744">
        <v>0</v>
      </c>
      <c r="D3744">
        <v>0</v>
      </c>
      <c r="E3744">
        <v>0</v>
      </c>
      <c r="F3744">
        <v>1</v>
      </c>
      <c r="G3744" t="str">
        <f t="shared" si="60"/>
        <v>930871|1|0|0|0|1</v>
      </c>
    </row>
    <row r="3745" spans="1:7" x14ac:dyDescent="0.25">
      <c r="A3745">
        <v>930965</v>
      </c>
      <c r="B3745">
        <v>1</v>
      </c>
      <c r="C3745">
        <v>0</v>
      </c>
      <c r="D3745">
        <v>0</v>
      </c>
      <c r="E3745">
        <v>1</v>
      </c>
      <c r="F3745">
        <v>0</v>
      </c>
      <c r="G3745" t="str">
        <f t="shared" si="60"/>
        <v>930965|1|0|0|1|0</v>
      </c>
    </row>
    <row r="3746" spans="1:7" x14ac:dyDescent="0.25">
      <c r="A3746">
        <v>931038</v>
      </c>
      <c r="B3746">
        <v>1</v>
      </c>
      <c r="C3746">
        <v>0</v>
      </c>
      <c r="D3746">
        <v>0</v>
      </c>
      <c r="E3746">
        <v>1</v>
      </c>
      <c r="F3746">
        <v>0</v>
      </c>
      <c r="G3746" t="str">
        <f t="shared" si="60"/>
        <v>931038|1|0|0|1|0</v>
      </c>
    </row>
    <row r="3747" spans="1:7" x14ac:dyDescent="0.25">
      <c r="A3747">
        <v>931047</v>
      </c>
      <c r="B3747">
        <v>1</v>
      </c>
      <c r="C3747">
        <v>0</v>
      </c>
      <c r="D3747">
        <v>0</v>
      </c>
      <c r="E3747">
        <v>0</v>
      </c>
      <c r="F3747">
        <v>1</v>
      </c>
      <c r="G3747" t="str">
        <f t="shared" si="60"/>
        <v>931047|1|0|0|0|1</v>
      </c>
    </row>
    <row r="3748" spans="1:7" x14ac:dyDescent="0.25">
      <c r="A3748">
        <v>931159</v>
      </c>
      <c r="B3748">
        <v>1</v>
      </c>
      <c r="C3748">
        <v>0</v>
      </c>
      <c r="D3748">
        <v>0</v>
      </c>
      <c r="E3748">
        <v>0</v>
      </c>
      <c r="F3748">
        <v>1</v>
      </c>
      <c r="G3748" t="str">
        <f t="shared" si="60"/>
        <v>931159|1|0|0|0|1</v>
      </c>
    </row>
    <row r="3749" spans="1:7" x14ac:dyDescent="0.25">
      <c r="A3749">
        <v>931207</v>
      </c>
      <c r="B3749">
        <v>1</v>
      </c>
      <c r="C3749">
        <v>0</v>
      </c>
      <c r="D3749">
        <v>0</v>
      </c>
      <c r="E3749">
        <v>0</v>
      </c>
      <c r="F3749">
        <v>1</v>
      </c>
      <c r="G3749" t="str">
        <f t="shared" si="60"/>
        <v>931207|1|0|0|0|1</v>
      </c>
    </row>
    <row r="3750" spans="1:7" x14ac:dyDescent="0.25">
      <c r="A3750">
        <v>931270</v>
      </c>
      <c r="B3750">
        <v>1</v>
      </c>
      <c r="C3750">
        <v>0</v>
      </c>
      <c r="D3750">
        <v>0</v>
      </c>
      <c r="E3750">
        <v>0</v>
      </c>
      <c r="F3750">
        <v>1</v>
      </c>
      <c r="G3750" t="str">
        <f t="shared" si="60"/>
        <v>931270|1|0|0|0|1</v>
      </c>
    </row>
    <row r="3751" spans="1:7" x14ac:dyDescent="0.25">
      <c r="A3751">
        <v>931355</v>
      </c>
      <c r="B3751">
        <v>1</v>
      </c>
      <c r="C3751">
        <v>0</v>
      </c>
      <c r="D3751">
        <v>0</v>
      </c>
      <c r="E3751">
        <v>0</v>
      </c>
      <c r="F3751">
        <v>1</v>
      </c>
      <c r="G3751" t="str">
        <f t="shared" si="60"/>
        <v>931355|1|0|0|0|1</v>
      </c>
    </row>
    <row r="3752" spans="1:7" x14ac:dyDescent="0.25">
      <c r="A3752">
        <v>931458</v>
      </c>
      <c r="B3752">
        <v>1</v>
      </c>
      <c r="C3752">
        <v>0</v>
      </c>
      <c r="D3752">
        <v>0</v>
      </c>
      <c r="E3752">
        <v>0</v>
      </c>
      <c r="F3752">
        <v>1</v>
      </c>
      <c r="G3752" t="str">
        <f t="shared" si="60"/>
        <v>931458|1|0|0|0|1</v>
      </c>
    </row>
    <row r="3753" spans="1:7" x14ac:dyDescent="0.25">
      <c r="A3753">
        <v>931944</v>
      </c>
      <c r="B3753">
        <v>1</v>
      </c>
      <c r="C3753">
        <v>0</v>
      </c>
      <c r="D3753">
        <v>0</v>
      </c>
      <c r="E3753">
        <v>0</v>
      </c>
      <c r="F3753">
        <v>1</v>
      </c>
      <c r="G3753" t="str">
        <f t="shared" si="60"/>
        <v>931944|1|0|0|0|1</v>
      </c>
    </row>
    <row r="3754" spans="1:7" x14ac:dyDescent="0.25">
      <c r="A3754">
        <v>932633</v>
      </c>
      <c r="B3754">
        <v>1</v>
      </c>
      <c r="C3754">
        <v>0</v>
      </c>
      <c r="D3754">
        <v>0</v>
      </c>
      <c r="E3754">
        <v>0</v>
      </c>
      <c r="F3754">
        <v>1</v>
      </c>
      <c r="G3754" t="str">
        <f t="shared" si="60"/>
        <v>932633|1|0|0|0|1</v>
      </c>
    </row>
    <row r="3755" spans="1:7" x14ac:dyDescent="0.25">
      <c r="A3755">
        <v>932642</v>
      </c>
      <c r="B3755">
        <v>1</v>
      </c>
      <c r="C3755">
        <v>0</v>
      </c>
      <c r="D3755">
        <v>0</v>
      </c>
      <c r="E3755">
        <v>0</v>
      </c>
      <c r="F3755">
        <v>1</v>
      </c>
      <c r="G3755" t="str">
        <f t="shared" si="60"/>
        <v>932642|1|0|0|0|1</v>
      </c>
    </row>
    <row r="3756" spans="1:7" x14ac:dyDescent="0.25">
      <c r="A3756">
        <v>932745</v>
      </c>
      <c r="B3756">
        <v>1</v>
      </c>
      <c r="C3756">
        <v>0</v>
      </c>
      <c r="D3756">
        <v>0</v>
      </c>
      <c r="E3756">
        <v>0</v>
      </c>
      <c r="F3756">
        <v>1</v>
      </c>
      <c r="G3756" t="str">
        <f t="shared" si="60"/>
        <v>932745|1|0|0|0|1</v>
      </c>
    </row>
    <row r="3757" spans="1:7" x14ac:dyDescent="0.25">
      <c r="A3757">
        <v>932978</v>
      </c>
      <c r="B3757">
        <v>1</v>
      </c>
      <c r="C3757">
        <v>0</v>
      </c>
      <c r="D3757">
        <v>0</v>
      </c>
      <c r="E3757">
        <v>1</v>
      </c>
      <c r="F3757">
        <v>0</v>
      </c>
      <c r="G3757" t="str">
        <f t="shared" si="60"/>
        <v>932978|1|0|0|1|0</v>
      </c>
    </row>
    <row r="3758" spans="1:7" x14ac:dyDescent="0.25">
      <c r="A3758">
        <v>933023</v>
      </c>
      <c r="B3758">
        <v>1</v>
      </c>
      <c r="C3758">
        <v>0</v>
      </c>
      <c r="D3758">
        <v>0</v>
      </c>
      <c r="E3758">
        <v>1</v>
      </c>
      <c r="F3758">
        <v>0</v>
      </c>
      <c r="G3758" t="str">
        <f t="shared" si="60"/>
        <v>933023|1|0|0|1|0</v>
      </c>
    </row>
    <row r="3759" spans="1:7" x14ac:dyDescent="0.25">
      <c r="A3759">
        <v>933041</v>
      </c>
      <c r="B3759">
        <v>1</v>
      </c>
      <c r="C3759">
        <v>0</v>
      </c>
      <c r="D3759">
        <v>0</v>
      </c>
      <c r="E3759">
        <v>0</v>
      </c>
      <c r="F3759">
        <v>1</v>
      </c>
      <c r="G3759" t="str">
        <f t="shared" si="60"/>
        <v>933041|1|0|0|0|1</v>
      </c>
    </row>
    <row r="3760" spans="1:7" x14ac:dyDescent="0.25">
      <c r="A3760">
        <v>933256</v>
      </c>
      <c r="B3760">
        <v>1</v>
      </c>
      <c r="C3760">
        <v>0</v>
      </c>
      <c r="D3760">
        <v>0</v>
      </c>
      <c r="E3760">
        <v>1</v>
      </c>
      <c r="F3760">
        <v>0</v>
      </c>
      <c r="G3760" t="str">
        <f t="shared" si="60"/>
        <v>933256|1|0|0|1|0</v>
      </c>
    </row>
    <row r="3761" spans="1:7" x14ac:dyDescent="0.25">
      <c r="A3761">
        <v>933340</v>
      </c>
      <c r="B3761">
        <v>1</v>
      </c>
      <c r="C3761">
        <v>0</v>
      </c>
      <c r="D3761">
        <v>0</v>
      </c>
      <c r="E3761">
        <v>0</v>
      </c>
      <c r="F3761">
        <v>1</v>
      </c>
      <c r="G3761" t="str">
        <f t="shared" si="60"/>
        <v>933340|1|0|0|0|1</v>
      </c>
    </row>
    <row r="3762" spans="1:7" x14ac:dyDescent="0.25">
      <c r="A3762">
        <v>933377</v>
      </c>
      <c r="B3762">
        <v>1</v>
      </c>
      <c r="C3762">
        <v>0</v>
      </c>
      <c r="D3762">
        <v>0</v>
      </c>
      <c r="E3762">
        <v>1</v>
      </c>
      <c r="F3762">
        <v>0</v>
      </c>
      <c r="G3762" t="str">
        <f t="shared" si="60"/>
        <v>933377|1|0|0|1|0</v>
      </c>
    </row>
    <row r="3763" spans="1:7" x14ac:dyDescent="0.25">
      <c r="A3763">
        <v>933621</v>
      </c>
      <c r="B3763">
        <v>1</v>
      </c>
      <c r="C3763">
        <v>0</v>
      </c>
      <c r="D3763">
        <v>0</v>
      </c>
      <c r="E3763">
        <v>1</v>
      </c>
      <c r="F3763">
        <v>0</v>
      </c>
      <c r="G3763" t="str">
        <f t="shared" si="60"/>
        <v>933621|1|0|0|1|0</v>
      </c>
    </row>
    <row r="3764" spans="1:7" x14ac:dyDescent="0.25">
      <c r="A3764">
        <v>933863</v>
      </c>
      <c r="B3764">
        <v>1</v>
      </c>
      <c r="C3764">
        <v>0</v>
      </c>
      <c r="D3764">
        <v>0</v>
      </c>
      <c r="E3764">
        <v>1</v>
      </c>
      <c r="F3764">
        <v>0</v>
      </c>
      <c r="G3764" t="str">
        <f t="shared" si="60"/>
        <v>933863|1|0|0|1|0</v>
      </c>
    </row>
    <row r="3765" spans="1:7" x14ac:dyDescent="0.25">
      <c r="A3765">
        <v>933966</v>
      </c>
      <c r="B3765">
        <v>1</v>
      </c>
      <c r="C3765">
        <v>0</v>
      </c>
      <c r="D3765">
        <v>1</v>
      </c>
      <c r="E3765">
        <v>0</v>
      </c>
      <c r="F3765">
        <v>0</v>
      </c>
      <c r="G3765" t="str">
        <f t="shared" si="60"/>
        <v>933966|1|0|1|0|0</v>
      </c>
    </row>
    <row r="3766" spans="1:7" x14ac:dyDescent="0.25">
      <c r="A3766">
        <v>933975</v>
      </c>
      <c r="B3766">
        <v>1</v>
      </c>
      <c r="C3766">
        <v>0</v>
      </c>
      <c r="D3766">
        <v>0</v>
      </c>
      <c r="E3766">
        <v>1</v>
      </c>
      <c r="F3766">
        <v>0</v>
      </c>
      <c r="G3766" t="str">
        <f t="shared" si="60"/>
        <v>933975|1|0|0|1|0</v>
      </c>
    </row>
    <row r="3767" spans="1:7" x14ac:dyDescent="0.25">
      <c r="A3767">
        <v>934271</v>
      </c>
      <c r="B3767">
        <v>1</v>
      </c>
      <c r="C3767">
        <v>0</v>
      </c>
      <c r="D3767">
        <v>0</v>
      </c>
      <c r="E3767">
        <v>1</v>
      </c>
      <c r="F3767">
        <v>0</v>
      </c>
      <c r="G3767" t="str">
        <f t="shared" si="60"/>
        <v>934271|1|0|0|1|0</v>
      </c>
    </row>
    <row r="3768" spans="1:7" x14ac:dyDescent="0.25">
      <c r="A3768">
        <v>934329</v>
      </c>
      <c r="B3768">
        <v>1</v>
      </c>
      <c r="C3768">
        <v>0</v>
      </c>
      <c r="D3768">
        <v>1</v>
      </c>
      <c r="E3768">
        <v>0</v>
      </c>
      <c r="F3768">
        <v>0</v>
      </c>
      <c r="G3768" t="str">
        <f t="shared" si="60"/>
        <v>934329|1|0|1|0|0</v>
      </c>
    </row>
    <row r="3769" spans="1:7" x14ac:dyDescent="0.25">
      <c r="A3769">
        <v>934646</v>
      </c>
      <c r="B3769">
        <v>1</v>
      </c>
      <c r="C3769">
        <v>0</v>
      </c>
      <c r="D3769">
        <v>0</v>
      </c>
      <c r="E3769">
        <v>0</v>
      </c>
      <c r="F3769">
        <v>1</v>
      </c>
      <c r="G3769" t="str">
        <f t="shared" si="60"/>
        <v>934646|1|0|0|0|1</v>
      </c>
    </row>
    <row r="3770" spans="1:7" x14ac:dyDescent="0.25">
      <c r="A3770">
        <v>934673</v>
      </c>
      <c r="B3770">
        <v>1</v>
      </c>
      <c r="C3770">
        <v>0</v>
      </c>
      <c r="D3770">
        <v>0</v>
      </c>
      <c r="E3770">
        <v>0</v>
      </c>
      <c r="F3770">
        <v>1</v>
      </c>
      <c r="G3770" t="str">
        <f t="shared" si="60"/>
        <v>934673|1|0|0|0|1</v>
      </c>
    </row>
    <row r="3771" spans="1:7" x14ac:dyDescent="0.25">
      <c r="A3771">
        <v>934954</v>
      </c>
      <c r="B3771">
        <v>1</v>
      </c>
      <c r="C3771">
        <v>0</v>
      </c>
      <c r="D3771">
        <v>0</v>
      </c>
      <c r="E3771">
        <v>0</v>
      </c>
      <c r="F3771">
        <v>1</v>
      </c>
      <c r="G3771" t="str">
        <f t="shared" si="60"/>
        <v>934954|1|0|0|0|1</v>
      </c>
    </row>
    <row r="3772" spans="1:7" x14ac:dyDescent="0.25">
      <c r="A3772">
        <v>935250</v>
      </c>
      <c r="B3772">
        <v>1</v>
      </c>
      <c r="C3772">
        <v>0</v>
      </c>
      <c r="D3772">
        <v>0</v>
      </c>
      <c r="E3772">
        <v>0</v>
      </c>
      <c r="F3772">
        <v>1</v>
      </c>
      <c r="G3772" t="str">
        <f t="shared" si="60"/>
        <v>935250|1|0|0|0|1</v>
      </c>
    </row>
    <row r="3773" spans="1:7" x14ac:dyDescent="0.25">
      <c r="A3773">
        <v>935308</v>
      </c>
      <c r="B3773">
        <v>1</v>
      </c>
      <c r="C3773">
        <v>0</v>
      </c>
      <c r="D3773">
        <v>0</v>
      </c>
      <c r="E3773">
        <v>0</v>
      </c>
      <c r="F3773">
        <v>1</v>
      </c>
      <c r="G3773" t="str">
        <f t="shared" si="60"/>
        <v>935308|1|0|0|0|1</v>
      </c>
    </row>
    <row r="3774" spans="1:7" x14ac:dyDescent="0.25">
      <c r="A3774">
        <v>935559</v>
      </c>
      <c r="B3774">
        <v>1</v>
      </c>
      <c r="C3774">
        <v>0</v>
      </c>
      <c r="D3774">
        <v>0</v>
      </c>
      <c r="E3774">
        <v>0</v>
      </c>
      <c r="F3774">
        <v>1</v>
      </c>
      <c r="G3774" t="str">
        <f t="shared" si="60"/>
        <v>935559|1|0|0|0|1</v>
      </c>
    </row>
    <row r="3775" spans="1:7" x14ac:dyDescent="0.25">
      <c r="A3775">
        <v>935577</v>
      </c>
      <c r="B3775">
        <v>1</v>
      </c>
      <c r="C3775">
        <v>0</v>
      </c>
      <c r="D3775">
        <v>0</v>
      </c>
      <c r="E3775">
        <v>0</v>
      </c>
      <c r="F3775">
        <v>1</v>
      </c>
      <c r="G3775" t="str">
        <f t="shared" si="60"/>
        <v>935577|1|0|0|0|1</v>
      </c>
    </row>
    <row r="3776" spans="1:7" x14ac:dyDescent="0.25">
      <c r="A3776">
        <v>935719</v>
      </c>
      <c r="B3776">
        <v>1</v>
      </c>
      <c r="C3776">
        <v>0</v>
      </c>
      <c r="D3776">
        <v>0</v>
      </c>
      <c r="E3776">
        <v>0</v>
      </c>
      <c r="F3776">
        <v>1</v>
      </c>
      <c r="G3776" t="str">
        <f t="shared" si="60"/>
        <v>935719|1|0|0|0|1</v>
      </c>
    </row>
    <row r="3777" spans="1:7" x14ac:dyDescent="0.25">
      <c r="A3777">
        <v>936136</v>
      </c>
      <c r="B3777">
        <v>1</v>
      </c>
      <c r="C3777">
        <v>0</v>
      </c>
      <c r="D3777">
        <v>0</v>
      </c>
      <c r="E3777">
        <v>1</v>
      </c>
      <c r="F3777">
        <v>0</v>
      </c>
      <c r="G3777" t="str">
        <f t="shared" si="60"/>
        <v>936136|1|0|0|1|0</v>
      </c>
    </row>
    <row r="3778" spans="1:7" x14ac:dyDescent="0.25">
      <c r="A3778">
        <v>936426</v>
      </c>
      <c r="B3778">
        <v>1</v>
      </c>
      <c r="C3778">
        <v>0</v>
      </c>
      <c r="D3778">
        <v>0</v>
      </c>
      <c r="E3778">
        <v>1</v>
      </c>
      <c r="F3778">
        <v>0</v>
      </c>
      <c r="G3778" t="str">
        <f t="shared" si="60"/>
        <v>936426|1|0|0|1|0</v>
      </c>
    </row>
    <row r="3779" spans="1:7" x14ac:dyDescent="0.25">
      <c r="A3779">
        <v>936462</v>
      </c>
      <c r="B3779">
        <v>1</v>
      </c>
      <c r="C3779">
        <v>0</v>
      </c>
      <c r="D3779">
        <v>1</v>
      </c>
      <c r="E3779">
        <v>0</v>
      </c>
      <c r="F3779">
        <v>0</v>
      </c>
      <c r="G3779" t="str">
        <f t="shared" si="60"/>
        <v>936462|1|0|1|0|0</v>
      </c>
    </row>
    <row r="3780" spans="1:7" x14ac:dyDescent="0.25">
      <c r="A3780">
        <v>936583</v>
      </c>
      <c r="B3780">
        <v>1</v>
      </c>
      <c r="C3780">
        <v>0</v>
      </c>
      <c r="D3780">
        <v>0</v>
      </c>
      <c r="E3780">
        <v>1</v>
      </c>
      <c r="F3780">
        <v>0</v>
      </c>
      <c r="G3780" t="str">
        <f t="shared" ref="G3780:G3843" si="61">CONCATENATE(A3780,"|",B3780,"|",C3780,"|",D3780,"|",E3780,"|",F3780)</f>
        <v>936583|1|0|0|1|0</v>
      </c>
    </row>
    <row r="3781" spans="1:7" x14ac:dyDescent="0.25">
      <c r="A3781">
        <v>936640</v>
      </c>
      <c r="B3781">
        <v>1</v>
      </c>
      <c r="C3781">
        <v>0</v>
      </c>
      <c r="D3781">
        <v>0</v>
      </c>
      <c r="E3781">
        <v>0</v>
      </c>
      <c r="F3781">
        <v>1</v>
      </c>
      <c r="G3781" t="str">
        <f t="shared" si="61"/>
        <v>936640|1|0|0|0|1</v>
      </c>
    </row>
    <row r="3782" spans="1:7" x14ac:dyDescent="0.25">
      <c r="A3782">
        <v>936837</v>
      </c>
      <c r="B3782">
        <v>1</v>
      </c>
      <c r="C3782">
        <v>0</v>
      </c>
      <c r="D3782">
        <v>0</v>
      </c>
      <c r="E3782">
        <v>0</v>
      </c>
      <c r="F3782">
        <v>1</v>
      </c>
      <c r="G3782" t="str">
        <f t="shared" si="61"/>
        <v>936837|1|0|0|0|1</v>
      </c>
    </row>
    <row r="3783" spans="1:7" x14ac:dyDescent="0.25">
      <c r="A3783">
        <v>936855</v>
      </c>
      <c r="B3783">
        <v>1</v>
      </c>
      <c r="C3783">
        <v>0</v>
      </c>
      <c r="D3783">
        <v>1</v>
      </c>
      <c r="E3783">
        <v>0</v>
      </c>
      <c r="F3783">
        <v>0</v>
      </c>
      <c r="G3783" t="str">
        <f t="shared" si="61"/>
        <v>936855|1|0|1|0|0</v>
      </c>
    </row>
    <row r="3784" spans="1:7" x14ac:dyDescent="0.25">
      <c r="A3784">
        <v>937339</v>
      </c>
      <c r="B3784">
        <v>1</v>
      </c>
      <c r="C3784">
        <v>0</v>
      </c>
      <c r="D3784">
        <v>0</v>
      </c>
      <c r="E3784">
        <v>0</v>
      </c>
      <c r="F3784">
        <v>1</v>
      </c>
      <c r="G3784" t="str">
        <f t="shared" si="61"/>
        <v>937339|1|0|0|0|1</v>
      </c>
    </row>
    <row r="3785" spans="1:7" x14ac:dyDescent="0.25">
      <c r="A3785">
        <v>937553</v>
      </c>
      <c r="B3785">
        <v>1</v>
      </c>
      <c r="C3785">
        <v>0</v>
      </c>
      <c r="D3785">
        <v>0</v>
      </c>
      <c r="E3785">
        <v>0</v>
      </c>
      <c r="F3785">
        <v>1</v>
      </c>
      <c r="G3785" t="str">
        <f t="shared" si="61"/>
        <v>937553|1|0|0|0|1</v>
      </c>
    </row>
    <row r="3786" spans="1:7" x14ac:dyDescent="0.25">
      <c r="A3786">
        <v>937740</v>
      </c>
      <c r="B3786">
        <v>1</v>
      </c>
      <c r="C3786">
        <v>0</v>
      </c>
      <c r="D3786">
        <v>0</v>
      </c>
      <c r="E3786">
        <v>0</v>
      </c>
      <c r="F3786">
        <v>1</v>
      </c>
      <c r="G3786" t="str">
        <f t="shared" si="61"/>
        <v>937740|1|0|0|0|1</v>
      </c>
    </row>
    <row r="3787" spans="1:7" x14ac:dyDescent="0.25">
      <c r="A3787">
        <v>937759</v>
      </c>
      <c r="B3787">
        <v>1</v>
      </c>
      <c r="C3787">
        <v>0</v>
      </c>
      <c r="D3787">
        <v>0</v>
      </c>
      <c r="E3787">
        <v>0</v>
      </c>
      <c r="F3787">
        <v>1</v>
      </c>
      <c r="G3787" t="str">
        <f t="shared" si="61"/>
        <v>937759|1|0|0|0|1</v>
      </c>
    </row>
    <row r="3788" spans="1:7" x14ac:dyDescent="0.25">
      <c r="A3788">
        <v>937834</v>
      </c>
      <c r="B3788">
        <v>1</v>
      </c>
      <c r="C3788">
        <v>0</v>
      </c>
      <c r="D3788">
        <v>0</v>
      </c>
      <c r="E3788">
        <v>0</v>
      </c>
      <c r="F3788">
        <v>1</v>
      </c>
      <c r="G3788" t="str">
        <f t="shared" si="61"/>
        <v>937834|1|0|0|0|1</v>
      </c>
    </row>
    <row r="3789" spans="1:7" x14ac:dyDescent="0.25">
      <c r="A3789">
        <v>937843</v>
      </c>
      <c r="B3789">
        <v>1</v>
      </c>
      <c r="C3789">
        <v>0</v>
      </c>
      <c r="D3789">
        <v>0</v>
      </c>
      <c r="E3789">
        <v>0</v>
      </c>
      <c r="F3789">
        <v>1</v>
      </c>
      <c r="G3789" t="str">
        <f t="shared" si="61"/>
        <v>937843|1|0|0|0|1</v>
      </c>
    </row>
    <row r="3790" spans="1:7" x14ac:dyDescent="0.25">
      <c r="A3790">
        <v>938354</v>
      </c>
      <c r="B3790">
        <v>1</v>
      </c>
      <c r="C3790">
        <v>0</v>
      </c>
      <c r="D3790">
        <v>0</v>
      </c>
      <c r="E3790">
        <v>0</v>
      </c>
      <c r="F3790">
        <v>1</v>
      </c>
      <c r="G3790" t="str">
        <f t="shared" si="61"/>
        <v>938354|1|0|0|0|1</v>
      </c>
    </row>
    <row r="3791" spans="1:7" x14ac:dyDescent="0.25">
      <c r="A3791">
        <v>938550</v>
      </c>
      <c r="B3791">
        <v>1</v>
      </c>
      <c r="C3791">
        <v>0</v>
      </c>
      <c r="D3791">
        <v>0</v>
      </c>
      <c r="E3791">
        <v>0</v>
      </c>
      <c r="F3791">
        <v>1</v>
      </c>
      <c r="G3791" t="str">
        <f t="shared" si="61"/>
        <v>938550|1|0|0|0|1</v>
      </c>
    </row>
    <row r="3792" spans="1:7" x14ac:dyDescent="0.25">
      <c r="A3792">
        <v>938859</v>
      </c>
      <c r="B3792">
        <v>1</v>
      </c>
      <c r="C3792">
        <v>0</v>
      </c>
      <c r="D3792">
        <v>0</v>
      </c>
      <c r="E3792">
        <v>0</v>
      </c>
      <c r="F3792">
        <v>1</v>
      </c>
      <c r="G3792" t="str">
        <f t="shared" si="61"/>
        <v>938859|1|0|0|0|1</v>
      </c>
    </row>
    <row r="3793" spans="1:7" x14ac:dyDescent="0.25">
      <c r="A3793">
        <v>939070</v>
      </c>
      <c r="B3793">
        <v>1</v>
      </c>
      <c r="C3793">
        <v>0</v>
      </c>
      <c r="D3793">
        <v>0</v>
      </c>
      <c r="E3793">
        <v>0</v>
      </c>
      <c r="F3793">
        <v>1</v>
      </c>
      <c r="G3793" t="str">
        <f t="shared" si="61"/>
        <v>939070|1|0|0|0|1</v>
      </c>
    </row>
    <row r="3794" spans="1:7" x14ac:dyDescent="0.25">
      <c r="A3794">
        <v>939249</v>
      </c>
      <c r="B3794">
        <v>1</v>
      </c>
      <c r="C3794">
        <v>0</v>
      </c>
      <c r="D3794">
        <v>0</v>
      </c>
      <c r="E3794">
        <v>1</v>
      </c>
      <c r="F3794">
        <v>0</v>
      </c>
      <c r="G3794" t="str">
        <f t="shared" si="61"/>
        <v>939249|1|0|0|1|0</v>
      </c>
    </row>
    <row r="3795" spans="1:7" x14ac:dyDescent="0.25">
      <c r="A3795">
        <v>940021</v>
      </c>
      <c r="B3795">
        <v>1</v>
      </c>
      <c r="C3795">
        <v>0</v>
      </c>
      <c r="D3795">
        <v>0</v>
      </c>
      <c r="E3795">
        <v>0</v>
      </c>
      <c r="F3795">
        <v>1</v>
      </c>
      <c r="G3795" t="str">
        <f t="shared" si="61"/>
        <v>940021|1|0|0|0|1</v>
      </c>
    </row>
    <row r="3796" spans="1:7" x14ac:dyDescent="0.25">
      <c r="A3796">
        <v>940311</v>
      </c>
      <c r="B3796">
        <v>1</v>
      </c>
      <c r="C3796">
        <v>0</v>
      </c>
      <c r="D3796">
        <v>1</v>
      </c>
      <c r="E3796">
        <v>0</v>
      </c>
      <c r="F3796">
        <v>0</v>
      </c>
      <c r="G3796" t="str">
        <f t="shared" si="61"/>
        <v>940311|1|0|1|0|0</v>
      </c>
    </row>
    <row r="3797" spans="1:7" x14ac:dyDescent="0.25">
      <c r="A3797">
        <v>940674</v>
      </c>
      <c r="B3797">
        <v>1</v>
      </c>
      <c r="C3797">
        <v>0</v>
      </c>
      <c r="D3797">
        <v>0</v>
      </c>
      <c r="E3797">
        <v>0</v>
      </c>
      <c r="F3797">
        <v>1</v>
      </c>
      <c r="G3797" t="str">
        <f t="shared" si="61"/>
        <v>940674|1|0|0|0|1</v>
      </c>
    </row>
    <row r="3798" spans="1:7" x14ac:dyDescent="0.25">
      <c r="A3798">
        <v>940731</v>
      </c>
      <c r="B3798">
        <v>1</v>
      </c>
      <c r="C3798">
        <v>0</v>
      </c>
      <c r="D3798">
        <v>0</v>
      </c>
      <c r="E3798">
        <v>0</v>
      </c>
      <c r="F3798">
        <v>1</v>
      </c>
      <c r="G3798" t="str">
        <f t="shared" si="61"/>
        <v>940731|1|0|0|0|1</v>
      </c>
    </row>
    <row r="3799" spans="1:7" x14ac:dyDescent="0.25">
      <c r="A3799">
        <v>940852</v>
      </c>
      <c r="B3799">
        <v>1</v>
      </c>
      <c r="C3799">
        <v>0</v>
      </c>
      <c r="D3799">
        <v>0</v>
      </c>
      <c r="E3799">
        <v>0</v>
      </c>
      <c r="F3799">
        <v>1</v>
      </c>
      <c r="G3799" t="str">
        <f t="shared" si="61"/>
        <v>940852|1|0|0|0|1</v>
      </c>
    </row>
    <row r="3800" spans="1:7" x14ac:dyDescent="0.25">
      <c r="A3800">
        <v>941541</v>
      </c>
      <c r="B3800">
        <v>1</v>
      </c>
      <c r="C3800">
        <v>0</v>
      </c>
      <c r="D3800">
        <v>0</v>
      </c>
      <c r="E3800">
        <v>0</v>
      </c>
      <c r="F3800">
        <v>1</v>
      </c>
      <c r="G3800" t="str">
        <f t="shared" si="61"/>
        <v>941541|1|0|0|0|1</v>
      </c>
    </row>
    <row r="3801" spans="1:7" x14ac:dyDescent="0.25">
      <c r="A3801">
        <v>941653</v>
      </c>
      <c r="B3801">
        <v>1</v>
      </c>
      <c r="C3801">
        <v>0</v>
      </c>
      <c r="D3801">
        <v>0</v>
      </c>
      <c r="E3801">
        <v>0</v>
      </c>
      <c r="F3801">
        <v>1</v>
      </c>
      <c r="G3801" t="str">
        <f t="shared" si="61"/>
        <v>941653|1|0|0|0|1</v>
      </c>
    </row>
    <row r="3802" spans="1:7" x14ac:dyDescent="0.25">
      <c r="A3802">
        <v>941804</v>
      </c>
      <c r="B3802">
        <v>1</v>
      </c>
      <c r="C3802">
        <v>0</v>
      </c>
      <c r="D3802">
        <v>0</v>
      </c>
      <c r="E3802">
        <v>0</v>
      </c>
      <c r="F3802">
        <v>1</v>
      </c>
      <c r="G3802" t="str">
        <f t="shared" si="61"/>
        <v>941804|1|0|0|0|1</v>
      </c>
    </row>
    <row r="3803" spans="1:7" x14ac:dyDescent="0.25">
      <c r="A3803">
        <v>942258</v>
      </c>
      <c r="B3803">
        <v>1</v>
      </c>
      <c r="C3803">
        <v>0</v>
      </c>
      <c r="D3803">
        <v>0</v>
      </c>
      <c r="E3803">
        <v>0</v>
      </c>
      <c r="F3803">
        <v>1</v>
      </c>
      <c r="G3803" t="str">
        <f t="shared" si="61"/>
        <v>942258|1|0|0|0|1</v>
      </c>
    </row>
    <row r="3804" spans="1:7" x14ac:dyDescent="0.25">
      <c r="A3804">
        <v>942454</v>
      </c>
      <c r="B3804">
        <v>1</v>
      </c>
      <c r="C3804">
        <v>0</v>
      </c>
      <c r="D3804">
        <v>0</v>
      </c>
      <c r="E3804">
        <v>0</v>
      </c>
      <c r="F3804">
        <v>1</v>
      </c>
      <c r="G3804" t="str">
        <f t="shared" si="61"/>
        <v>942454|1|0|0|0|1</v>
      </c>
    </row>
    <row r="3805" spans="1:7" x14ac:dyDescent="0.25">
      <c r="A3805">
        <v>942539</v>
      </c>
      <c r="B3805">
        <v>1</v>
      </c>
      <c r="C3805">
        <v>0</v>
      </c>
      <c r="D3805">
        <v>0</v>
      </c>
      <c r="E3805">
        <v>0</v>
      </c>
      <c r="F3805">
        <v>1</v>
      </c>
      <c r="G3805" t="str">
        <f t="shared" si="61"/>
        <v>942539|1|0|0|0|1</v>
      </c>
    </row>
    <row r="3806" spans="1:7" x14ac:dyDescent="0.25">
      <c r="A3806">
        <v>942847</v>
      </c>
      <c r="B3806">
        <v>1</v>
      </c>
      <c r="C3806">
        <v>0</v>
      </c>
      <c r="D3806">
        <v>0</v>
      </c>
      <c r="E3806">
        <v>0</v>
      </c>
      <c r="F3806">
        <v>1</v>
      </c>
      <c r="G3806" t="str">
        <f t="shared" si="61"/>
        <v>942847|1|0|0|0|1</v>
      </c>
    </row>
    <row r="3807" spans="1:7" x14ac:dyDescent="0.25">
      <c r="A3807">
        <v>943143</v>
      </c>
      <c r="B3807">
        <v>1</v>
      </c>
      <c r="C3807">
        <v>0</v>
      </c>
      <c r="D3807">
        <v>0</v>
      </c>
      <c r="E3807">
        <v>0</v>
      </c>
      <c r="F3807">
        <v>1</v>
      </c>
      <c r="G3807" t="str">
        <f t="shared" si="61"/>
        <v>943143|1|0|0|0|1</v>
      </c>
    </row>
    <row r="3808" spans="1:7" x14ac:dyDescent="0.25">
      <c r="A3808">
        <v>943152</v>
      </c>
      <c r="B3808">
        <v>1</v>
      </c>
      <c r="C3808">
        <v>0</v>
      </c>
      <c r="D3808">
        <v>0</v>
      </c>
      <c r="E3808">
        <v>0</v>
      </c>
      <c r="F3808">
        <v>1</v>
      </c>
      <c r="G3808" t="str">
        <f t="shared" si="61"/>
        <v>943152|1|0|0|0|1</v>
      </c>
    </row>
    <row r="3809" spans="1:7" x14ac:dyDescent="0.25">
      <c r="A3809">
        <v>943273</v>
      </c>
      <c r="B3809">
        <v>1</v>
      </c>
      <c r="C3809">
        <v>0</v>
      </c>
      <c r="D3809">
        <v>0</v>
      </c>
      <c r="E3809">
        <v>0</v>
      </c>
      <c r="F3809">
        <v>1</v>
      </c>
      <c r="G3809" t="str">
        <f t="shared" si="61"/>
        <v>943273|1|0|0|0|1</v>
      </c>
    </row>
    <row r="3810" spans="1:7" x14ac:dyDescent="0.25">
      <c r="A3810">
        <v>943675</v>
      </c>
      <c r="B3810">
        <v>1</v>
      </c>
      <c r="C3810">
        <v>0</v>
      </c>
      <c r="D3810">
        <v>0</v>
      </c>
      <c r="E3810">
        <v>0</v>
      </c>
      <c r="F3810">
        <v>1</v>
      </c>
      <c r="G3810" t="str">
        <f t="shared" si="61"/>
        <v>943675|1|0|0|0|1</v>
      </c>
    </row>
    <row r="3811" spans="1:7" x14ac:dyDescent="0.25">
      <c r="A3811">
        <v>943853</v>
      </c>
      <c r="B3811">
        <v>1</v>
      </c>
      <c r="C3811">
        <v>0</v>
      </c>
      <c r="D3811">
        <v>0</v>
      </c>
      <c r="E3811">
        <v>0</v>
      </c>
      <c r="F3811">
        <v>1</v>
      </c>
      <c r="G3811" t="str">
        <f t="shared" si="61"/>
        <v>943853|1|0|0|0|1</v>
      </c>
    </row>
    <row r="3812" spans="1:7" x14ac:dyDescent="0.25">
      <c r="A3812">
        <v>943974</v>
      </c>
      <c r="B3812">
        <v>1</v>
      </c>
      <c r="C3812">
        <v>0</v>
      </c>
      <c r="D3812">
        <v>0</v>
      </c>
      <c r="E3812">
        <v>0</v>
      </c>
      <c r="F3812">
        <v>1</v>
      </c>
      <c r="G3812" t="str">
        <f t="shared" si="61"/>
        <v>943974|1|0|0|0|1</v>
      </c>
    </row>
    <row r="3813" spans="1:7" x14ac:dyDescent="0.25">
      <c r="A3813">
        <v>944047</v>
      </c>
      <c r="B3813">
        <v>1</v>
      </c>
      <c r="C3813">
        <v>0</v>
      </c>
      <c r="D3813">
        <v>0</v>
      </c>
      <c r="E3813">
        <v>0</v>
      </c>
      <c r="F3813">
        <v>1</v>
      </c>
      <c r="G3813" t="str">
        <f t="shared" si="61"/>
        <v>944047|1|0|0|0|1</v>
      </c>
    </row>
    <row r="3814" spans="1:7" x14ac:dyDescent="0.25">
      <c r="A3814">
        <v>944337</v>
      </c>
      <c r="B3814">
        <v>1</v>
      </c>
      <c r="C3814">
        <v>0</v>
      </c>
      <c r="D3814">
        <v>0</v>
      </c>
      <c r="E3814">
        <v>0</v>
      </c>
      <c r="F3814">
        <v>1</v>
      </c>
      <c r="G3814" t="str">
        <f t="shared" si="61"/>
        <v>944337|1|0|0|0|1</v>
      </c>
    </row>
    <row r="3815" spans="1:7" x14ac:dyDescent="0.25">
      <c r="A3815">
        <v>944355</v>
      </c>
      <c r="B3815">
        <v>1</v>
      </c>
      <c r="C3815">
        <v>0</v>
      </c>
      <c r="D3815">
        <v>0</v>
      </c>
      <c r="E3815">
        <v>0</v>
      </c>
      <c r="F3815">
        <v>1</v>
      </c>
      <c r="G3815" t="str">
        <f t="shared" si="61"/>
        <v>944355|1|0|0|0|1</v>
      </c>
    </row>
    <row r="3816" spans="1:7" x14ac:dyDescent="0.25">
      <c r="A3816">
        <v>944551</v>
      </c>
      <c r="B3816">
        <v>1</v>
      </c>
      <c r="C3816">
        <v>0</v>
      </c>
      <c r="D3816">
        <v>0</v>
      </c>
      <c r="E3816">
        <v>0</v>
      </c>
      <c r="F3816">
        <v>1</v>
      </c>
      <c r="G3816" t="str">
        <f t="shared" si="61"/>
        <v>944551|1|0|0|0|1</v>
      </c>
    </row>
    <row r="3817" spans="1:7" x14ac:dyDescent="0.25">
      <c r="A3817">
        <v>944627</v>
      </c>
      <c r="B3817">
        <v>1</v>
      </c>
      <c r="C3817">
        <v>0</v>
      </c>
      <c r="D3817">
        <v>0</v>
      </c>
      <c r="E3817">
        <v>0</v>
      </c>
      <c r="F3817">
        <v>1</v>
      </c>
      <c r="G3817" t="str">
        <f t="shared" si="61"/>
        <v>944627|1|0|0|0|1</v>
      </c>
    </row>
    <row r="3818" spans="1:7" x14ac:dyDescent="0.25">
      <c r="A3818">
        <v>944739</v>
      </c>
      <c r="B3818">
        <v>1</v>
      </c>
      <c r="C3818">
        <v>0</v>
      </c>
      <c r="D3818">
        <v>0</v>
      </c>
      <c r="E3818">
        <v>0</v>
      </c>
      <c r="F3818">
        <v>1</v>
      </c>
      <c r="G3818" t="str">
        <f t="shared" si="61"/>
        <v>944739|1|0|0|0|1</v>
      </c>
    </row>
    <row r="3819" spans="1:7" x14ac:dyDescent="0.25">
      <c r="A3819">
        <v>944748</v>
      </c>
      <c r="B3819">
        <v>1</v>
      </c>
      <c r="C3819">
        <v>0</v>
      </c>
      <c r="D3819">
        <v>0</v>
      </c>
      <c r="E3819">
        <v>0</v>
      </c>
      <c r="F3819">
        <v>1</v>
      </c>
      <c r="G3819" t="str">
        <f t="shared" si="61"/>
        <v>944748|1|0|0|0|1</v>
      </c>
    </row>
    <row r="3820" spans="1:7" x14ac:dyDescent="0.25">
      <c r="A3820">
        <v>944935</v>
      </c>
      <c r="B3820">
        <v>1</v>
      </c>
      <c r="C3820">
        <v>0</v>
      </c>
      <c r="D3820">
        <v>0</v>
      </c>
      <c r="E3820">
        <v>0</v>
      </c>
      <c r="F3820">
        <v>1</v>
      </c>
      <c r="G3820" t="str">
        <f t="shared" si="61"/>
        <v>944935|1|0|0|0|1</v>
      </c>
    </row>
    <row r="3821" spans="1:7" x14ac:dyDescent="0.25">
      <c r="A3821">
        <v>945026</v>
      </c>
      <c r="B3821">
        <v>1</v>
      </c>
      <c r="C3821">
        <v>0</v>
      </c>
      <c r="D3821">
        <v>0</v>
      </c>
      <c r="E3821">
        <v>0</v>
      </c>
      <c r="F3821">
        <v>1</v>
      </c>
      <c r="G3821" t="str">
        <f t="shared" si="61"/>
        <v>945026|1|0|0|0|1</v>
      </c>
    </row>
    <row r="3822" spans="1:7" x14ac:dyDescent="0.25">
      <c r="A3822">
        <v>945053</v>
      </c>
      <c r="B3822">
        <v>1</v>
      </c>
      <c r="C3822">
        <v>0</v>
      </c>
      <c r="D3822">
        <v>0</v>
      </c>
      <c r="E3822">
        <v>1</v>
      </c>
      <c r="F3822">
        <v>0</v>
      </c>
      <c r="G3822" t="str">
        <f t="shared" si="61"/>
        <v>945053|1|0|0|1|0</v>
      </c>
    </row>
    <row r="3823" spans="1:7" x14ac:dyDescent="0.25">
      <c r="A3823">
        <v>945071</v>
      </c>
      <c r="B3823">
        <v>1</v>
      </c>
      <c r="C3823">
        <v>0</v>
      </c>
      <c r="D3823">
        <v>0</v>
      </c>
      <c r="E3823">
        <v>0</v>
      </c>
      <c r="F3823">
        <v>1</v>
      </c>
      <c r="G3823" t="str">
        <f t="shared" si="61"/>
        <v>945071|1|0|0|0|1</v>
      </c>
    </row>
    <row r="3824" spans="1:7" x14ac:dyDescent="0.25">
      <c r="A3824">
        <v>945950</v>
      </c>
      <c r="B3824">
        <v>1</v>
      </c>
      <c r="C3824">
        <v>0</v>
      </c>
      <c r="D3824">
        <v>0</v>
      </c>
      <c r="E3824">
        <v>0</v>
      </c>
      <c r="F3824">
        <v>1</v>
      </c>
      <c r="G3824" t="str">
        <f t="shared" si="61"/>
        <v>945950|1|0|0|0|1</v>
      </c>
    </row>
    <row r="3825" spans="1:7" x14ac:dyDescent="0.25">
      <c r="A3825">
        <v>946274</v>
      </c>
      <c r="B3825">
        <v>1</v>
      </c>
      <c r="C3825">
        <v>0</v>
      </c>
      <c r="D3825">
        <v>0</v>
      </c>
      <c r="E3825">
        <v>0</v>
      </c>
      <c r="F3825">
        <v>1</v>
      </c>
      <c r="G3825" t="str">
        <f t="shared" si="61"/>
        <v>946274|1|0|0|0|1</v>
      </c>
    </row>
    <row r="3826" spans="1:7" x14ac:dyDescent="0.25">
      <c r="A3826">
        <v>946461</v>
      </c>
      <c r="B3826">
        <v>1</v>
      </c>
      <c r="C3826">
        <v>0</v>
      </c>
      <c r="D3826">
        <v>0</v>
      </c>
      <c r="E3826">
        <v>0</v>
      </c>
      <c r="F3826">
        <v>1</v>
      </c>
      <c r="G3826" t="str">
        <f t="shared" si="61"/>
        <v>946461|1|0|0|0|1</v>
      </c>
    </row>
    <row r="3827" spans="1:7" x14ac:dyDescent="0.25">
      <c r="A3827">
        <v>946555</v>
      </c>
      <c r="B3827">
        <v>1</v>
      </c>
      <c r="C3827">
        <v>0</v>
      </c>
      <c r="D3827">
        <v>0</v>
      </c>
      <c r="E3827">
        <v>0</v>
      </c>
      <c r="F3827">
        <v>1</v>
      </c>
      <c r="G3827" t="str">
        <f t="shared" si="61"/>
        <v>946555|1|0|0|0|1</v>
      </c>
    </row>
    <row r="3828" spans="1:7" x14ac:dyDescent="0.25">
      <c r="A3828">
        <v>947525</v>
      </c>
      <c r="B3828">
        <v>1</v>
      </c>
      <c r="C3828">
        <v>0</v>
      </c>
      <c r="D3828">
        <v>0</v>
      </c>
      <c r="E3828">
        <v>0</v>
      </c>
      <c r="F3828">
        <v>1</v>
      </c>
      <c r="G3828" t="str">
        <f t="shared" si="61"/>
        <v>947525|1|0|0|0|1</v>
      </c>
    </row>
    <row r="3829" spans="1:7" x14ac:dyDescent="0.25">
      <c r="A3829">
        <v>947749</v>
      </c>
      <c r="B3829">
        <v>1</v>
      </c>
      <c r="C3829">
        <v>0</v>
      </c>
      <c r="D3829">
        <v>0</v>
      </c>
      <c r="E3829">
        <v>0</v>
      </c>
      <c r="F3829">
        <v>1</v>
      </c>
      <c r="G3829" t="str">
        <f t="shared" si="61"/>
        <v>947749|1|0|0|0|1</v>
      </c>
    </row>
    <row r="3830" spans="1:7" x14ac:dyDescent="0.25">
      <c r="A3830">
        <v>947776</v>
      </c>
      <c r="B3830">
        <v>1</v>
      </c>
      <c r="C3830">
        <v>0</v>
      </c>
      <c r="D3830">
        <v>0</v>
      </c>
      <c r="E3830">
        <v>0</v>
      </c>
      <c r="F3830">
        <v>1</v>
      </c>
      <c r="G3830" t="str">
        <f t="shared" si="61"/>
        <v>947776|1|0|0|0|1</v>
      </c>
    </row>
    <row r="3831" spans="1:7" x14ac:dyDescent="0.25">
      <c r="A3831">
        <v>948036</v>
      </c>
      <c r="B3831">
        <v>1</v>
      </c>
      <c r="C3831">
        <v>0</v>
      </c>
      <c r="D3831">
        <v>0</v>
      </c>
      <c r="E3831">
        <v>0</v>
      </c>
      <c r="F3831">
        <v>1</v>
      </c>
      <c r="G3831" t="str">
        <f t="shared" si="61"/>
        <v>948036|1|0|0|0|1</v>
      </c>
    </row>
    <row r="3832" spans="1:7" x14ac:dyDescent="0.25">
      <c r="A3832">
        <v>948250</v>
      </c>
      <c r="B3832">
        <v>1</v>
      </c>
      <c r="C3832">
        <v>0</v>
      </c>
      <c r="D3832">
        <v>0</v>
      </c>
      <c r="E3832">
        <v>0</v>
      </c>
      <c r="F3832">
        <v>1</v>
      </c>
      <c r="G3832" t="str">
        <f t="shared" si="61"/>
        <v>948250|1|0|0|0|1</v>
      </c>
    </row>
    <row r="3833" spans="1:7" x14ac:dyDescent="0.25">
      <c r="A3833">
        <v>948278</v>
      </c>
      <c r="B3833">
        <v>1</v>
      </c>
      <c r="C3833">
        <v>0</v>
      </c>
      <c r="D3833">
        <v>0</v>
      </c>
      <c r="E3833">
        <v>0</v>
      </c>
      <c r="F3833">
        <v>1</v>
      </c>
      <c r="G3833" t="str">
        <f t="shared" si="61"/>
        <v>948278|1|0|0|0|1</v>
      </c>
    </row>
    <row r="3834" spans="1:7" x14ac:dyDescent="0.25">
      <c r="A3834">
        <v>948531</v>
      </c>
      <c r="B3834">
        <v>1</v>
      </c>
      <c r="C3834">
        <v>0</v>
      </c>
      <c r="D3834">
        <v>0</v>
      </c>
      <c r="E3834">
        <v>0</v>
      </c>
      <c r="F3834">
        <v>1</v>
      </c>
      <c r="G3834" t="str">
        <f t="shared" si="61"/>
        <v>948531|1|0|0|0|1</v>
      </c>
    </row>
    <row r="3835" spans="1:7" x14ac:dyDescent="0.25">
      <c r="A3835">
        <v>948643</v>
      </c>
      <c r="B3835">
        <v>1</v>
      </c>
      <c r="C3835">
        <v>0</v>
      </c>
      <c r="D3835">
        <v>0</v>
      </c>
      <c r="E3835">
        <v>0</v>
      </c>
      <c r="F3835">
        <v>1</v>
      </c>
      <c r="G3835" t="str">
        <f t="shared" si="61"/>
        <v>948643|1|0|0|0|1</v>
      </c>
    </row>
    <row r="3836" spans="1:7" x14ac:dyDescent="0.25">
      <c r="A3836">
        <v>949154</v>
      </c>
      <c r="B3836">
        <v>1</v>
      </c>
      <c r="C3836">
        <v>0</v>
      </c>
      <c r="D3836">
        <v>0</v>
      </c>
      <c r="E3836">
        <v>1</v>
      </c>
      <c r="F3836">
        <v>0</v>
      </c>
      <c r="G3836" t="str">
        <f t="shared" si="61"/>
        <v>949154|1|0|0|1|0</v>
      </c>
    </row>
    <row r="3837" spans="1:7" x14ac:dyDescent="0.25">
      <c r="A3837">
        <v>949453</v>
      </c>
      <c r="B3837">
        <v>1</v>
      </c>
      <c r="C3837">
        <v>0</v>
      </c>
      <c r="D3837">
        <v>0</v>
      </c>
      <c r="E3837">
        <v>0</v>
      </c>
      <c r="F3837">
        <v>1</v>
      </c>
      <c r="G3837" t="str">
        <f t="shared" si="61"/>
        <v>949453|1|0|0|0|1</v>
      </c>
    </row>
    <row r="3838" spans="1:7" x14ac:dyDescent="0.25">
      <c r="A3838">
        <v>950141</v>
      </c>
      <c r="B3838">
        <v>1</v>
      </c>
      <c r="C3838">
        <v>0</v>
      </c>
      <c r="D3838">
        <v>0</v>
      </c>
      <c r="E3838">
        <v>0</v>
      </c>
      <c r="F3838">
        <v>1</v>
      </c>
      <c r="G3838" t="str">
        <f t="shared" si="61"/>
        <v>950141|1|0|0|0|1</v>
      </c>
    </row>
    <row r="3839" spans="1:7" x14ac:dyDescent="0.25">
      <c r="A3839">
        <v>950178</v>
      </c>
      <c r="B3839">
        <v>1</v>
      </c>
      <c r="C3839">
        <v>0</v>
      </c>
      <c r="D3839">
        <v>0</v>
      </c>
      <c r="E3839">
        <v>0</v>
      </c>
      <c r="F3839">
        <v>1</v>
      </c>
      <c r="G3839" t="str">
        <f t="shared" si="61"/>
        <v>950178|1|0|0|0|1</v>
      </c>
    </row>
    <row r="3840" spans="1:7" x14ac:dyDescent="0.25">
      <c r="A3840">
        <v>950356</v>
      </c>
      <c r="B3840">
        <v>1</v>
      </c>
      <c r="C3840">
        <v>0</v>
      </c>
      <c r="D3840">
        <v>0</v>
      </c>
      <c r="E3840">
        <v>0</v>
      </c>
      <c r="F3840">
        <v>1</v>
      </c>
      <c r="G3840" t="str">
        <f t="shared" si="61"/>
        <v>950356|1|0|0|0|1</v>
      </c>
    </row>
    <row r="3841" spans="1:7" x14ac:dyDescent="0.25">
      <c r="A3841">
        <v>950758</v>
      </c>
      <c r="B3841">
        <v>1</v>
      </c>
      <c r="C3841">
        <v>0</v>
      </c>
      <c r="D3841">
        <v>0</v>
      </c>
      <c r="E3841">
        <v>0</v>
      </c>
      <c r="F3841">
        <v>1</v>
      </c>
      <c r="G3841" t="str">
        <f t="shared" si="61"/>
        <v>950758|1|0|0|0|1</v>
      </c>
    </row>
    <row r="3842" spans="1:7" x14ac:dyDescent="0.25">
      <c r="A3842">
        <v>951102</v>
      </c>
      <c r="B3842">
        <v>1</v>
      </c>
      <c r="C3842">
        <v>0</v>
      </c>
      <c r="D3842">
        <v>0</v>
      </c>
      <c r="E3842">
        <v>0</v>
      </c>
      <c r="F3842">
        <v>1</v>
      </c>
      <c r="G3842" t="str">
        <f t="shared" si="61"/>
        <v>951102|1|0|0|0|1</v>
      </c>
    </row>
    <row r="3843" spans="1:7" x14ac:dyDescent="0.25">
      <c r="A3843">
        <v>952172</v>
      </c>
      <c r="B3843">
        <v>1</v>
      </c>
      <c r="C3843">
        <v>0</v>
      </c>
      <c r="D3843">
        <v>0</v>
      </c>
      <c r="E3843">
        <v>0</v>
      </c>
      <c r="F3843">
        <v>1</v>
      </c>
      <c r="G3843" t="str">
        <f t="shared" si="61"/>
        <v>952172|1|0|0|0|1</v>
      </c>
    </row>
    <row r="3844" spans="1:7" x14ac:dyDescent="0.25">
      <c r="A3844">
        <v>952257</v>
      </c>
      <c r="B3844">
        <v>1</v>
      </c>
      <c r="C3844">
        <v>0</v>
      </c>
      <c r="D3844">
        <v>0</v>
      </c>
      <c r="E3844">
        <v>0</v>
      </c>
      <c r="F3844">
        <v>1</v>
      </c>
      <c r="G3844" t="str">
        <f t="shared" ref="G3844:G3907" si="62">CONCATENATE(A3844,"|",B3844,"|",C3844,"|",D3844,"|",E3844,"|",F3844)</f>
        <v>952257|1|0|0|0|1</v>
      </c>
    </row>
    <row r="3845" spans="1:7" x14ac:dyDescent="0.25">
      <c r="A3845">
        <v>952677</v>
      </c>
      <c r="B3845">
        <v>1</v>
      </c>
      <c r="C3845">
        <v>0</v>
      </c>
      <c r="D3845">
        <v>0</v>
      </c>
      <c r="E3845">
        <v>1</v>
      </c>
      <c r="F3845">
        <v>0</v>
      </c>
      <c r="G3845" t="str">
        <f t="shared" si="62"/>
        <v>952677|1|0|0|1|0</v>
      </c>
    </row>
    <row r="3846" spans="1:7" x14ac:dyDescent="0.25">
      <c r="A3846">
        <v>952846</v>
      </c>
      <c r="B3846">
        <v>1</v>
      </c>
      <c r="C3846">
        <v>0</v>
      </c>
      <c r="D3846">
        <v>0</v>
      </c>
      <c r="E3846">
        <v>0</v>
      </c>
      <c r="F3846">
        <v>1</v>
      </c>
      <c r="G3846" t="str">
        <f t="shared" si="62"/>
        <v>952846|1|0|0|0|1</v>
      </c>
    </row>
    <row r="3847" spans="1:7" x14ac:dyDescent="0.25">
      <c r="A3847">
        <v>953535</v>
      </c>
      <c r="B3847">
        <v>1</v>
      </c>
      <c r="C3847">
        <v>0</v>
      </c>
      <c r="D3847">
        <v>0</v>
      </c>
      <c r="E3847">
        <v>0</v>
      </c>
      <c r="F3847">
        <v>1</v>
      </c>
      <c r="G3847" t="str">
        <f t="shared" si="62"/>
        <v>953535|1|0|0|0|1</v>
      </c>
    </row>
    <row r="3848" spans="1:7" x14ac:dyDescent="0.25">
      <c r="A3848">
        <v>953843</v>
      </c>
      <c r="B3848">
        <v>1</v>
      </c>
      <c r="C3848">
        <v>0</v>
      </c>
      <c r="D3848">
        <v>0</v>
      </c>
      <c r="E3848">
        <v>0</v>
      </c>
      <c r="F3848">
        <v>1</v>
      </c>
      <c r="G3848" t="str">
        <f t="shared" si="62"/>
        <v>953843|1|0|0|0|1</v>
      </c>
    </row>
    <row r="3849" spans="1:7" x14ac:dyDescent="0.25">
      <c r="A3849">
        <v>953852</v>
      </c>
      <c r="B3849">
        <v>1</v>
      </c>
      <c r="C3849">
        <v>0</v>
      </c>
      <c r="D3849">
        <v>0</v>
      </c>
      <c r="E3849">
        <v>0</v>
      </c>
      <c r="F3849">
        <v>1</v>
      </c>
      <c r="G3849" t="str">
        <f t="shared" si="62"/>
        <v>953852|1|0|0|0|1</v>
      </c>
    </row>
    <row r="3850" spans="1:7" x14ac:dyDescent="0.25">
      <c r="A3850">
        <v>954158</v>
      </c>
      <c r="B3850">
        <v>1</v>
      </c>
      <c r="C3850">
        <v>0</v>
      </c>
      <c r="D3850">
        <v>0</v>
      </c>
      <c r="E3850">
        <v>0</v>
      </c>
      <c r="F3850">
        <v>1</v>
      </c>
      <c r="G3850" t="str">
        <f t="shared" si="62"/>
        <v>954158|1|0|0|0|1</v>
      </c>
    </row>
    <row r="3851" spans="1:7" x14ac:dyDescent="0.25">
      <c r="A3851">
        <v>954251</v>
      </c>
      <c r="B3851">
        <v>1</v>
      </c>
      <c r="C3851">
        <v>0</v>
      </c>
      <c r="D3851">
        <v>0</v>
      </c>
      <c r="E3851">
        <v>0</v>
      </c>
      <c r="F3851">
        <v>1</v>
      </c>
      <c r="G3851" t="str">
        <f t="shared" si="62"/>
        <v>954251|1|0|0|0|1</v>
      </c>
    </row>
    <row r="3852" spans="1:7" x14ac:dyDescent="0.25">
      <c r="A3852">
        <v>954279</v>
      </c>
      <c r="B3852">
        <v>1</v>
      </c>
      <c r="C3852">
        <v>0</v>
      </c>
      <c r="D3852">
        <v>0</v>
      </c>
      <c r="E3852">
        <v>0</v>
      </c>
      <c r="F3852">
        <v>1</v>
      </c>
      <c r="G3852" t="str">
        <f t="shared" si="62"/>
        <v>954279|1|0|0|0|1</v>
      </c>
    </row>
    <row r="3853" spans="1:7" x14ac:dyDescent="0.25">
      <c r="A3853">
        <v>954653</v>
      </c>
      <c r="B3853">
        <v>1</v>
      </c>
      <c r="C3853">
        <v>0</v>
      </c>
      <c r="D3853">
        <v>0</v>
      </c>
      <c r="E3853">
        <v>0</v>
      </c>
      <c r="F3853">
        <v>1</v>
      </c>
      <c r="G3853" t="str">
        <f t="shared" si="62"/>
        <v>954653|1|0|0|0|1</v>
      </c>
    </row>
    <row r="3854" spans="1:7" x14ac:dyDescent="0.25">
      <c r="A3854">
        <v>954671</v>
      </c>
      <c r="B3854">
        <v>1</v>
      </c>
      <c r="C3854">
        <v>0</v>
      </c>
      <c r="D3854">
        <v>0</v>
      </c>
      <c r="E3854">
        <v>0</v>
      </c>
      <c r="F3854">
        <v>1</v>
      </c>
      <c r="G3854" t="str">
        <f t="shared" si="62"/>
        <v>954671|1|0|0|0|1</v>
      </c>
    </row>
    <row r="3855" spans="1:7" x14ac:dyDescent="0.25">
      <c r="A3855">
        <v>955548</v>
      </c>
      <c r="B3855">
        <v>1</v>
      </c>
      <c r="C3855">
        <v>0</v>
      </c>
      <c r="D3855">
        <v>0</v>
      </c>
      <c r="E3855">
        <v>0</v>
      </c>
      <c r="F3855">
        <v>1</v>
      </c>
      <c r="G3855" t="str">
        <f t="shared" si="62"/>
        <v>955548|1|0|0|0|1</v>
      </c>
    </row>
    <row r="3856" spans="1:7" x14ac:dyDescent="0.25">
      <c r="A3856">
        <v>955753</v>
      </c>
      <c r="B3856">
        <v>1</v>
      </c>
      <c r="C3856">
        <v>0</v>
      </c>
      <c r="D3856">
        <v>0</v>
      </c>
      <c r="E3856">
        <v>0</v>
      </c>
      <c r="F3856">
        <v>1</v>
      </c>
      <c r="G3856" t="str">
        <f t="shared" si="62"/>
        <v>955753|1|0|0|0|1</v>
      </c>
    </row>
    <row r="3857" spans="1:7" x14ac:dyDescent="0.25">
      <c r="A3857">
        <v>955940</v>
      </c>
      <c r="B3857">
        <v>1</v>
      </c>
      <c r="C3857">
        <v>0</v>
      </c>
      <c r="D3857">
        <v>0</v>
      </c>
      <c r="E3857">
        <v>0</v>
      </c>
      <c r="F3857">
        <v>1</v>
      </c>
      <c r="G3857" t="str">
        <f t="shared" si="62"/>
        <v>955940|1|0|0|0|1</v>
      </c>
    </row>
    <row r="3858" spans="1:7" x14ac:dyDescent="0.25">
      <c r="A3858">
        <v>955959</v>
      </c>
      <c r="B3858">
        <v>1</v>
      </c>
      <c r="C3858">
        <v>0</v>
      </c>
      <c r="D3858">
        <v>0</v>
      </c>
      <c r="E3858">
        <v>0</v>
      </c>
      <c r="F3858">
        <v>1</v>
      </c>
      <c r="G3858" t="str">
        <f t="shared" si="62"/>
        <v>955959|1|0|0|0|1</v>
      </c>
    </row>
    <row r="3859" spans="1:7" x14ac:dyDescent="0.25">
      <c r="A3859">
        <v>955977</v>
      </c>
      <c r="B3859">
        <v>1</v>
      </c>
      <c r="C3859">
        <v>0</v>
      </c>
      <c r="D3859">
        <v>0</v>
      </c>
      <c r="E3859">
        <v>0</v>
      </c>
      <c r="F3859">
        <v>1</v>
      </c>
      <c r="G3859" t="str">
        <f t="shared" si="62"/>
        <v>955977|1|0|0|0|1</v>
      </c>
    </row>
    <row r="3860" spans="1:7" x14ac:dyDescent="0.25">
      <c r="A3860">
        <v>956134</v>
      </c>
      <c r="B3860">
        <v>1</v>
      </c>
      <c r="C3860">
        <v>0</v>
      </c>
      <c r="D3860">
        <v>0</v>
      </c>
      <c r="E3860">
        <v>0</v>
      </c>
      <c r="F3860">
        <v>1</v>
      </c>
      <c r="G3860" t="str">
        <f t="shared" si="62"/>
        <v>956134|1|0|0|0|1</v>
      </c>
    </row>
    <row r="3861" spans="1:7" x14ac:dyDescent="0.25">
      <c r="A3861">
        <v>956152</v>
      </c>
      <c r="B3861">
        <v>1</v>
      </c>
      <c r="C3861">
        <v>0</v>
      </c>
      <c r="D3861">
        <v>0</v>
      </c>
      <c r="E3861">
        <v>0</v>
      </c>
      <c r="F3861">
        <v>1</v>
      </c>
      <c r="G3861" t="str">
        <f t="shared" si="62"/>
        <v>956152|1|0|0|0|1</v>
      </c>
    </row>
    <row r="3862" spans="1:7" x14ac:dyDescent="0.25">
      <c r="A3862">
        <v>956255</v>
      </c>
      <c r="B3862">
        <v>1</v>
      </c>
      <c r="C3862">
        <v>0</v>
      </c>
      <c r="D3862">
        <v>0</v>
      </c>
      <c r="E3862">
        <v>0</v>
      </c>
      <c r="F3862">
        <v>1</v>
      </c>
      <c r="G3862" t="str">
        <f t="shared" si="62"/>
        <v>956255|1|0|0|0|1</v>
      </c>
    </row>
    <row r="3863" spans="1:7" x14ac:dyDescent="0.25">
      <c r="A3863">
        <v>956358</v>
      </c>
      <c r="B3863">
        <v>1</v>
      </c>
      <c r="C3863">
        <v>0</v>
      </c>
      <c r="D3863">
        <v>0</v>
      </c>
      <c r="E3863">
        <v>0</v>
      </c>
      <c r="F3863">
        <v>1</v>
      </c>
      <c r="G3863" t="str">
        <f t="shared" si="62"/>
        <v>956358|1|0|0|0|1</v>
      </c>
    </row>
    <row r="3864" spans="1:7" x14ac:dyDescent="0.25">
      <c r="A3864">
        <v>956376</v>
      </c>
      <c r="B3864">
        <v>1</v>
      </c>
      <c r="C3864">
        <v>0</v>
      </c>
      <c r="D3864">
        <v>0</v>
      </c>
      <c r="E3864">
        <v>0</v>
      </c>
      <c r="F3864">
        <v>1</v>
      </c>
      <c r="G3864" t="str">
        <f t="shared" si="62"/>
        <v>956376|1|0|0|0|1</v>
      </c>
    </row>
    <row r="3865" spans="1:7" x14ac:dyDescent="0.25">
      <c r="A3865">
        <v>956527</v>
      </c>
      <c r="B3865">
        <v>1</v>
      </c>
      <c r="C3865">
        <v>0</v>
      </c>
      <c r="D3865">
        <v>0</v>
      </c>
      <c r="E3865">
        <v>0</v>
      </c>
      <c r="F3865">
        <v>1</v>
      </c>
      <c r="G3865" t="str">
        <f t="shared" si="62"/>
        <v>956527|1|0|0|0|1</v>
      </c>
    </row>
    <row r="3866" spans="1:7" x14ac:dyDescent="0.25">
      <c r="A3866">
        <v>956554</v>
      </c>
      <c r="B3866">
        <v>1</v>
      </c>
      <c r="C3866">
        <v>0</v>
      </c>
      <c r="D3866">
        <v>0</v>
      </c>
      <c r="E3866">
        <v>0</v>
      </c>
      <c r="F3866">
        <v>1</v>
      </c>
      <c r="G3866" t="str">
        <f t="shared" si="62"/>
        <v>956554|1|0|0|0|1</v>
      </c>
    </row>
    <row r="3867" spans="1:7" x14ac:dyDescent="0.25">
      <c r="A3867">
        <v>956750</v>
      </c>
      <c r="B3867">
        <v>1</v>
      </c>
      <c r="C3867">
        <v>0</v>
      </c>
      <c r="D3867">
        <v>0</v>
      </c>
      <c r="E3867">
        <v>0</v>
      </c>
      <c r="F3867">
        <v>1</v>
      </c>
      <c r="G3867" t="str">
        <f t="shared" si="62"/>
        <v>956750|1|0|0|0|1</v>
      </c>
    </row>
    <row r="3868" spans="1:7" x14ac:dyDescent="0.25">
      <c r="A3868">
        <v>956938</v>
      </c>
      <c r="B3868">
        <v>1</v>
      </c>
      <c r="C3868">
        <v>0</v>
      </c>
      <c r="D3868">
        <v>0</v>
      </c>
      <c r="E3868">
        <v>0</v>
      </c>
      <c r="F3868">
        <v>1</v>
      </c>
      <c r="G3868" t="str">
        <f t="shared" si="62"/>
        <v>956938|1|0|0|0|1</v>
      </c>
    </row>
    <row r="3869" spans="1:7" x14ac:dyDescent="0.25">
      <c r="A3869">
        <v>956956</v>
      </c>
      <c r="B3869">
        <v>1</v>
      </c>
      <c r="C3869">
        <v>0</v>
      </c>
      <c r="D3869">
        <v>0</v>
      </c>
      <c r="E3869">
        <v>0</v>
      </c>
      <c r="F3869">
        <v>1</v>
      </c>
      <c r="G3869" t="str">
        <f t="shared" si="62"/>
        <v>956956|1|0|0|0|1</v>
      </c>
    </row>
    <row r="3870" spans="1:7" x14ac:dyDescent="0.25">
      <c r="A3870">
        <v>957757</v>
      </c>
      <c r="B3870">
        <v>1</v>
      </c>
      <c r="C3870">
        <v>0</v>
      </c>
      <c r="D3870">
        <v>0</v>
      </c>
      <c r="E3870">
        <v>0</v>
      </c>
      <c r="F3870">
        <v>1</v>
      </c>
      <c r="G3870" t="str">
        <f t="shared" si="62"/>
        <v>957757|1|0|0|0|1</v>
      </c>
    </row>
    <row r="3871" spans="1:7" x14ac:dyDescent="0.25">
      <c r="A3871">
        <v>958204</v>
      </c>
      <c r="B3871">
        <v>1</v>
      </c>
      <c r="C3871">
        <v>0</v>
      </c>
      <c r="D3871">
        <v>0</v>
      </c>
      <c r="E3871">
        <v>1</v>
      </c>
      <c r="F3871">
        <v>0</v>
      </c>
      <c r="G3871" t="str">
        <f t="shared" si="62"/>
        <v>958204|1|0|0|1|0</v>
      </c>
    </row>
    <row r="3872" spans="1:7" x14ac:dyDescent="0.25">
      <c r="A3872">
        <v>958231</v>
      </c>
      <c r="B3872">
        <v>1</v>
      </c>
      <c r="C3872">
        <v>0</v>
      </c>
      <c r="D3872">
        <v>0</v>
      </c>
      <c r="E3872">
        <v>0</v>
      </c>
      <c r="F3872">
        <v>1</v>
      </c>
      <c r="G3872" t="str">
        <f t="shared" si="62"/>
        <v>958231|1|0|0|0|1</v>
      </c>
    </row>
    <row r="3873" spans="1:7" x14ac:dyDescent="0.25">
      <c r="A3873">
        <v>958558</v>
      </c>
      <c r="B3873">
        <v>1</v>
      </c>
      <c r="C3873">
        <v>0</v>
      </c>
      <c r="D3873">
        <v>0</v>
      </c>
      <c r="E3873">
        <v>0</v>
      </c>
      <c r="F3873">
        <v>1</v>
      </c>
      <c r="G3873" t="str">
        <f t="shared" si="62"/>
        <v>958558|1|0|0|0|1</v>
      </c>
    </row>
    <row r="3874" spans="1:7" x14ac:dyDescent="0.25">
      <c r="A3874">
        <v>958727</v>
      </c>
      <c r="B3874">
        <v>1</v>
      </c>
      <c r="C3874">
        <v>0</v>
      </c>
      <c r="D3874">
        <v>0</v>
      </c>
      <c r="E3874">
        <v>1</v>
      </c>
      <c r="F3874">
        <v>0</v>
      </c>
      <c r="G3874" t="str">
        <f t="shared" si="62"/>
        <v>958727|1|0|0|1|0</v>
      </c>
    </row>
    <row r="3875" spans="1:7" x14ac:dyDescent="0.25">
      <c r="A3875">
        <v>958763</v>
      </c>
      <c r="B3875">
        <v>1</v>
      </c>
      <c r="C3875">
        <v>0</v>
      </c>
      <c r="D3875">
        <v>0</v>
      </c>
      <c r="E3875">
        <v>0</v>
      </c>
      <c r="F3875">
        <v>1</v>
      </c>
      <c r="G3875" t="str">
        <f t="shared" si="62"/>
        <v>958763|1|0|0|0|1</v>
      </c>
    </row>
    <row r="3876" spans="1:7" x14ac:dyDescent="0.25">
      <c r="A3876">
        <v>959304</v>
      </c>
      <c r="B3876">
        <v>1</v>
      </c>
      <c r="C3876">
        <v>0</v>
      </c>
      <c r="D3876">
        <v>0</v>
      </c>
      <c r="E3876">
        <v>1</v>
      </c>
      <c r="F3876">
        <v>0</v>
      </c>
      <c r="G3876" t="str">
        <f t="shared" si="62"/>
        <v>959304|1|0|0|1|0</v>
      </c>
    </row>
    <row r="3877" spans="1:7" x14ac:dyDescent="0.25">
      <c r="A3877">
        <v>959443</v>
      </c>
      <c r="B3877">
        <v>1</v>
      </c>
      <c r="C3877">
        <v>0</v>
      </c>
      <c r="D3877">
        <v>0</v>
      </c>
      <c r="E3877">
        <v>0</v>
      </c>
      <c r="F3877">
        <v>1</v>
      </c>
      <c r="G3877" t="str">
        <f t="shared" si="62"/>
        <v>959443|1|0|0|0|1</v>
      </c>
    </row>
    <row r="3878" spans="1:7" x14ac:dyDescent="0.25">
      <c r="A3878">
        <v>959630</v>
      </c>
      <c r="B3878">
        <v>1</v>
      </c>
      <c r="C3878">
        <v>0</v>
      </c>
      <c r="D3878">
        <v>0</v>
      </c>
      <c r="E3878">
        <v>0</v>
      </c>
      <c r="F3878">
        <v>1</v>
      </c>
      <c r="G3878" t="str">
        <f t="shared" si="62"/>
        <v>959630|1|0|0|0|1</v>
      </c>
    </row>
    <row r="3879" spans="1:7" x14ac:dyDescent="0.25">
      <c r="A3879">
        <v>959715</v>
      </c>
      <c r="B3879">
        <v>1</v>
      </c>
      <c r="C3879">
        <v>0</v>
      </c>
      <c r="D3879">
        <v>0</v>
      </c>
      <c r="E3879">
        <v>0</v>
      </c>
      <c r="F3879">
        <v>1</v>
      </c>
      <c r="G3879" t="str">
        <f t="shared" si="62"/>
        <v>959715|1|0|0|0|1</v>
      </c>
    </row>
    <row r="3880" spans="1:7" x14ac:dyDescent="0.25">
      <c r="A3880">
        <v>960047</v>
      </c>
      <c r="B3880">
        <v>1</v>
      </c>
      <c r="C3880">
        <v>0</v>
      </c>
      <c r="D3880">
        <v>0</v>
      </c>
      <c r="E3880">
        <v>0</v>
      </c>
      <c r="F3880">
        <v>1</v>
      </c>
      <c r="G3880" t="str">
        <f t="shared" si="62"/>
        <v>960047|1|0|0|0|1</v>
      </c>
    </row>
    <row r="3881" spans="1:7" x14ac:dyDescent="0.25">
      <c r="A3881">
        <v>960551</v>
      </c>
      <c r="B3881">
        <v>1</v>
      </c>
      <c r="C3881">
        <v>0</v>
      </c>
      <c r="D3881">
        <v>0</v>
      </c>
      <c r="E3881">
        <v>0</v>
      </c>
      <c r="F3881">
        <v>1</v>
      </c>
      <c r="G3881" t="str">
        <f t="shared" si="62"/>
        <v>960551|1|0|0|0|1</v>
      </c>
    </row>
    <row r="3882" spans="1:7" x14ac:dyDescent="0.25">
      <c r="A3882">
        <v>960560</v>
      </c>
      <c r="B3882">
        <v>1</v>
      </c>
      <c r="C3882">
        <v>0</v>
      </c>
      <c r="D3882">
        <v>0</v>
      </c>
      <c r="E3882">
        <v>0</v>
      </c>
      <c r="F3882">
        <v>1</v>
      </c>
      <c r="G3882" t="str">
        <f t="shared" si="62"/>
        <v>960560|1|0|0|0|1</v>
      </c>
    </row>
    <row r="3883" spans="1:7" x14ac:dyDescent="0.25">
      <c r="A3883">
        <v>960935</v>
      </c>
      <c r="B3883">
        <v>1</v>
      </c>
      <c r="C3883">
        <v>0</v>
      </c>
      <c r="D3883">
        <v>0</v>
      </c>
      <c r="E3883">
        <v>1</v>
      </c>
      <c r="F3883">
        <v>0</v>
      </c>
      <c r="G3883" t="str">
        <f t="shared" si="62"/>
        <v>960935|1|0|0|1|0</v>
      </c>
    </row>
    <row r="3884" spans="1:7" x14ac:dyDescent="0.25">
      <c r="A3884">
        <v>961259</v>
      </c>
      <c r="B3884">
        <v>1</v>
      </c>
      <c r="C3884">
        <v>0</v>
      </c>
      <c r="D3884">
        <v>0</v>
      </c>
      <c r="E3884">
        <v>0</v>
      </c>
      <c r="F3884">
        <v>1</v>
      </c>
      <c r="G3884" t="str">
        <f t="shared" si="62"/>
        <v>961259|1|0|0|0|1</v>
      </c>
    </row>
    <row r="3885" spans="1:7" x14ac:dyDescent="0.25">
      <c r="A3885">
        <v>961343</v>
      </c>
      <c r="B3885">
        <v>1</v>
      </c>
      <c r="C3885">
        <v>0</v>
      </c>
      <c r="D3885">
        <v>0</v>
      </c>
      <c r="E3885">
        <v>0</v>
      </c>
      <c r="F3885">
        <v>1</v>
      </c>
      <c r="G3885" t="str">
        <f t="shared" si="62"/>
        <v>961343|1|0|0|0|1</v>
      </c>
    </row>
    <row r="3886" spans="1:7" x14ac:dyDescent="0.25">
      <c r="A3886">
        <v>961400</v>
      </c>
      <c r="B3886">
        <v>1</v>
      </c>
      <c r="C3886">
        <v>0</v>
      </c>
      <c r="D3886">
        <v>0</v>
      </c>
      <c r="E3886">
        <v>0</v>
      </c>
      <c r="F3886">
        <v>1</v>
      </c>
      <c r="G3886" t="str">
        <f t="shared" si="62"/>
        <v>961400|1|0|0|0|1</v>
      </c>
    </row>
    <row r="3887" spans="1:7" x14ac:dyDescent="0.25">
      <c r="A3887">
        <v>961446</v>
      </c>
      <c r="B3887">
        <v>1</v>
      </c>
      <c r="C3887">
        <v>0</v>
      </c>
      <c r="D3887">
        <v>0</v>
      </c>
      <c r="E3887">
        <v>0</v>
      </c>
      <c r="F3887">
        <v>1</v>
      </c>
      <c r="G3887" t="str">
        <f t="shared" si="62"/>
        <v>961446|1|0|0|0|1</v>
      </c>
    </row>
    <row r="3888" spans="1:7" x14ac:dyDescent="0.25">
      <c r="A3888">
        <v>961576</v>
      </c>
      <c r="B3888">
        <v>1</v>
      </c>
      <c r="C3888">
        <v>0</v>
      </c>
      <c r="D3888">
        <v>0</v>
      </c>
      <c r="E3888">
        <v>1</v>
      </c>
      <c r="F3888">
        <v>0</v>
      </c>
      <c r="G3888" t="str">
        <f t="shared" si="62"/>
        <v>961576|1|0|0|1|0</v>
      </c>
    </row>
    <row r="3889" spans="1:7" x14ac:dyDescent="0.25">
      <c r="A3889">
        <v>961624</v>
      </c>
      <c r="B3889">
        <v>1</v>
      </c>
      <c r="C3889">
        <v>0</v>
      </c>
      <c r="D3889">
        <v>0</v>
      </c>
      <c r="E3889">
        <v>1</v>
      </c>
      <c r="F3889">
        <v>0</v>
      </c>
      <c r="G3889" t="str">
        <f t="shared" si="62"/>
        <v>961624|1|0|0|1|0</v>
      </c>
    </row>
    <row r="3890" spans="1:7" x14ac:dyDescent="0.25">
      <c r="A3890">
        <v>961811</v>
      </c>
      <c r="B3890">
        <v>1</v>
      </c>
      <c r="C3890">
        <v>0</v>
      </c>
      <c r="D3890">
        <v>0</v>
      </c>
      <c r="E3890">
        <v>0</v>
      </c>
      <c r="F3890">
        <v>1</v>
      </c>
      <c r="G3890" t="str">
        <f t="shared" si="62"/>
        <v>961811|1|0|0|0|1</v>
      </c>
    </row>
    <row r="3891" spans="1:7" x14ac:dyDescent="0.25">
      <c r="A3891">
        <v>962313</v>
      </c>
      <c r="B3891">
        <v>1</v>
      </c>
      <c r="C3891">
        <v>0</v>
      </c>
      <c r="D3891">
        <v>0</v>
      </c>
      <c r="E3891">
        <v>0</v>
      </c>
      <c r="F3891">
        <v>1</v>
      </c>
      <c r="G3891" t="str">
        <f t="shared" si="62"/>
        <v>962313|1|0|0|0|1</v>
      </c>
    </row>
    <row r="3892" spans="1:7" x14ac:dyDescent="0.25">
      <c r="A3892">
        <v>962890</v>
      </c>
      <c r="B3892">
        <v>1</v>
      </c>
      <c r="C3892">
        <v>0</v>
      </c>
      <c r="D3892">
        <v>0</v>
      </c>
      <c r="E3892">
        <v>1</v>
      </c>
      <c r="F3892">
        <v>0</v>
      </c>
      <c r="G3892" t="str">
        <f t="shared" si="62"/>
        <v>962890|1|0|0|1|0</v>
      </c>
    </row>
    <row r="3893" spans="1:7" x14ac:dyDescent="0.25">
      <c r="A3893">
        <v>962966</v>
      </c>
      <c r="B3893">
        <v>1</v>
      </c>
      <c r="C3893">
        <v>0</v>
      </c>
      <c r="D3893">
        <v>0</v>
      </c>
      <c r="E3893">
        <v>0</v>
      </c>
      <c r="F3893">
        <v>1</v>
      </c>
      <c r="G3893" t="str">
        <f t="shared" si="62"/>
        <v>962966|1|0|0|0|1</v>
      </c>
    </row>
    <row r="3894" spans="1:7" x14ac:dyDescent="0.25">
      <c r="A3894">
        <v>963002</v>
      </c>
      <c r="B3894">
        <v>1</v>
      </c>
      <c r="C3894">
        <v>0</v>
      </c>
      <c r="D3894">
        <v>0</v>
      </c>
      <c r="E3894">
        <v>0</v>
      </c>
      <c r="F3894">
        <v>1</v>
      </c>
      <c r="G3894" t="str">
        <f t="shared" si="62"/>
        <v>963002|1|0|0|0|1</v>
      </c>
    </row>
    <row r="3895" spans="1:7" x14ac:dyDescent="0.25">
      <c r="A3895">
        <v>963730</v>
      </c>
      <c r="B3895">
        <v>1</v>
      </c>
      <c r="C3895">
        <v>0</v>
      </c>
      <c r="D3895">
        <v>0</v>
      </c>
      <c r="E3895">
        <v>0</v>
      </c>
      <c r="F3895">
        <v>1</v>
      </c>
      <c r="G3895" t="str">
        <f t="shared" si="62"/>
        <v>963730|1|0|0|0|1</v>
      </c>
    </row>
    <row r="3896" spans="1:7" x14ac:dyDescent="0.25">
      <c r="A3896">
        <v>963945</v>
      </c>
      <c r="B3896">
        <v>1</v>
      </c>
      <c r="C3896">
        <v>0</v>
      </c>
      <c r="D3896">
        <v>0</v>
      </c>
      <c r="E3896">
        <v>1</v>
      </c>
      <c r="F3896">
        <v>0</v>
      </c>
      <c r="G3896" t="str">
        <f t="shared" si="62"/>
        <v>963945|1|0|0|1|0</v>
      </c>
    </row>
    <row r="3897" spans="1:7" x14ac:dyDescent="0.25">
      <c r="A3897">
        <v>963954</v>
      </c>
      <c r="B3897">
        <v>1</v>
      </c>
      <c r="C3897">
        <v>0</v>
      </c>
      <c r="D3897">
        <v>0</v>
      </c>
      <c r="E3897">
        <v>0</v>
      </c>
      <c r="F3897">
        <v>1</v>
      </c>
      <c r="G3897" t="str">
        <f t="shared" si="62"/>
        <v>963954|1|0|0|0|1</v>
      </c>
    </row>
    <row r="3898" spans="1:7" x14ac:dyDescent="0.25">
      <c r="A3898">
        <v>964157</v>
      </c>
      <c r="B3898">
        <v>1</v>
      </c>
      <c r="C3898">
        <v>0</v>
      </c>
      <c r="D3898">
        <v>0</v>
      </c>
      <c r="E3898">
        <v>0</v>
      </c>
      <c r="F3898">
        <v>1</v>
      </c>
      <c r="G3898" t="str">
        <f t="shared" si="62"/>
        <v>964157|1|0|0|0|1</v>
      </c>
    </row>
    <row r="3899" spans="1:7" x14ac:dyDescent="0.25">
      <c r="A3899">
        <v>964250</v>
      </c>
      <c r="B3899">
        <v>1</v>
      </c>
      <c r="C3899">
        <v>0</v>
      </c>
      <c r="D3899">
        <v>0</v>
      </c>
      <c r="E3899">
        <v>0</v>
      </c>
      <c r="F3899">
        <v>1</v>
      </c>
      <c r="G3899" t="str">
        <f t="shared" si="62"/>
        <v>964250|1|0|0|0|1</v>
      </c>
    </row>
    <row r="3900" spans="1:7" x14ac:dyDescent="0.25">
      <c r="A3900">
        <v>964700</v>
      </c>
      <c r="B3900">
        <v>1</v>
      </c>
      <c r="C3900">
        <v>0</v>
      </c>
      <c r="D3900">
        <v>1</v>
      </c>
      <c r="E3900">
        <v>0</v>
      </c>
      <c r="F3900">
        <v>0</v>
      </c>
      <c r="G3900" t="str">
        <f t="shared" si="62"/>
        <v>964700|1|0|1|0|0</v>
      </c>
    </row>
    <row r="3901" spans="1:7" x14ac:dyDescent="0.25">
      <c r="A3901">
        <v>965051</v>
      </c>
      <c r="B3901">
        <v>1</v>
      </c>
      <c r="C3901">
        <v>0</v>
      </c>
      <c r="D3901">
        <v>0</v>
      </c>
      <c r="E3901">
        <v>0</v>
      </c>
      <c r="F3901">
        <v>1</v>
      </c>
      <c r="G3901" t="str">
        <f t="shared" si="62"/>
        <v>965051|1|0|0|0|1</v>
      </c>
    </row>
    <row r="3902" spans="1:7" x14ac:dyDescent="0.25">
      <c r="A3902">
        <v>965789</v>
      </c>
      <c r="B3902">
        <v>1</v>
      </c>
      <c r="C3902">
        <v>0</v>
      </c>
      <c r="D3902">
        <v>0</v>
      </c>
      <c r="E3902">
        <v>1</v>
      </c>
      <c r="F3902">
        <v>0</v>
      </c>
      <c r="G3902" t="str">
        <f t="shared" si="62"/>
        <v>965789|1|0|0|1|0</v>
      </c>
    </row>
    <row r="3903" spans="1:7" x14ac:dyDescent="0.25">
      <c r="A3903">
        <v>966272</v>
      </c>
      <c r="B3903">
        <v>1</v>
      </c>
      <c r="C3903">
        <v>0</v>
      </c>
      <c r="D3903">
        <v>0</v>
      </c>
      <c r="E3903">
        <v>0</v>
      </c>
      <c r="F3903">
        <v>1</v>
      </c>
      <c r="G3903" t="str">
        <f t="shared" si="62"/>
        <v>966272|1|0|0|0|1</v>
      </c>
    </row>
    <row r="3904" spans="1:7" x14ac:dyDescent="0.25">
      <c r="A3904">
        <v>966722</v>
      </c>
      <c r="B3904">
        <v>1</v>
      </c>
      <c r="C3904">
        <v>0</v>
      </c>
      <c r="D3904">
        <v>0</v>
      </c>
      <c r="E3904">
        <v>0</v>
      </c>
      <c r="F3904">
        <v>1</v>
      </c>
      <c r="G3904" t="str">
        <f t="shared" si="62"/>
        <v>966722|1|0|0|0|1</v>
      </c>
    </row>
    <row r="3905" spans="1:7" x14ac:dyDescent="0.25">
      <c r="A3905">
        <v>966731</v>
      </c>
      <c r="B3905">
        <v>1</v>
      </c>
      <c r="C3905">
        <v>0</v>
      </c>
      <c r="D3905">
        <v>0</v>
      </c>
      <c r="E3905">
        <v>0</v>
      </c>
      <c r="F3905">
        <v>1</v>
      </c>
      <c r="G3905" t="str">
        <f t="shared" si="62"/>
        <v>966731|1|0|0|0|1</v>
      </c>
    </row>
    <row r="3906" spans="1:7" x14ac:dyDescent="0.25">
      <c r="A3906">
        <v>966973</v>
      </c>
      <c r="B3906">
        <v>1</v>
      </c>
      <c r="C3906">
        <v>0</v>
      </c>
      <c r="D3906">
        <v>0</v>
      </c>
      <c r="E3906">
        <v>0</v>
      </c>
      <c r="F3906">
        <v>1</v>
      </c>
      <c r="G3906" t="str">
        <f t="shared" si="62"/>
        <v>966973|1|0|0|0|1</v>
      </c>
    </row>
    <row r="3907" spans="1:7" x14ac:dyDescent="0.25">
      <c r="A3907">
        <v>967046</v>
      </c>
      <c r="B3907">
        <v>1</v>
      </c>
      <c r="C3907">
        <v>0</v>
      </c>
      <c r="D3907">
        <v>0</v>
      </c>
      <c r="E3907">
        <v>0</v>
      </c>
      <c r="F3907">
        <v>1</v>
      </c>
      <c r="G3907" t="str">
        <f t="shared" si="62"/>
        <v>967046|1|0|0|0|1</v>
      </c>
    </row>
    <row r="3908" spans="1:7" x14ac:dyDescent="0.25">
      <c r="A3908">
        <v>967952</v>
      </c>
      <c r="B3908">
        <v>1</v>
      </c>
      <c r="C3908">
        <v>0</v>
      </c>
      <c r="D3908">
        <v>0</v>
      </c>
      <c r="E3908">
        <v>0</v>
      </c>
      <c r="F3908">
        <v>1</v>
      </c>
      <c r="G3908" t="str">
        <f t="shared" ref="G3908:G3971" si="63">CONCATENATE(A3908,"|",B3908,"|",C3908,"|",D3908,"|",E3908,"|",F3908)</f>
        <v>967952|1|0|0|0|1</v>
      </c>
    </row>
    <row r="3909" spans="1:7" x14ac:dyDescent="0.25">
      <c r="A3909">
        <v>968070</v>
      </c>
      <c r="B3909">
        <v>1</v>
      </c>
      <c r="C3909">
        <v>0</v>
      </c>
      <c r="D3909">
        <v>0</v>
      </c>
      <c r="E3909">
        <v>1</v>
      </c>
      <c r="F3909">
        <v>0</v>
      </c>
      <c r="G3909" t="str">
        <f t="shared" si="63"/>
        <v>968070|1|0|0|1|0</v>
      </c>
    </row>
    <row r="3910" spans="1:7" x14ac:dyDescent="0.25">
      <c r="A3910">
        <v>968155</v>
      </c>
      <c r="B3910">
        <v>1</v>
      </c>
      <c r="C3910">
        <v>0</v>
      </c>
      <c r="D3910">
        <v>0</v>
      </c>
      <c r="E3910">
        <v>0</v>
      </c>
      <c r="F3910">
        <v>1</v>
      </c>
      <c r="G3910" t="str">
        <f t="shared" si="63"/>
        <v>968155|1|0|0|0|1</v>
      </c>
    </row>
    <row r="3911" spans="1:7" x14ac:dyDescent="0.25">
      <c r="A3911">
        <v>968249</v>
      </c>
      <c r="B3911">
        <v>1</v>
      </c>
      <c r="C3911">
        <v>0</v>
      </c>
      <c r="D3911">
        <v>0</v>
      </c>
      <c r="E3911">
        <v>0</v>
      </c>
      <c r="F3911">
        <v>1</v>
      </c>
      <c r="G3911" t="str">
        <f t="shared" si="63"/>
        <v>968249|1|0|0|0|1</v>
      </c>
    </row>
    <row r="3912" spans="1:7" x14ac:dyDescent="0.25">
      <c r="A3912">
        <v>968744</v>
      </c>
      <c r="B3912">
        <v>1</v>
      </c>
      <c r="C3912">
        <v>0</v>
      </c>
      <c r="D3912">
        <v>0</v>
      </c>
      <c r="E3912">
        <v>0</v>
      </c>
      <c r="F3912">
        <v>1</v>
      </c>
      <c r="G3912" t="str">
        <f t="shared" si="63"/>
        <v>968744|1|0|0|0|1</v>
      </c>
    </row>
    <row r="3913" spans="1:7" x14ac:dyDescent="0.25">
      <c r="A3913">
        <v>969059</v>
      </c>
      <c r="B3913">
        <v>1</v>
      </c>
      <c r="C3913">
        <v>0</v>
      </c>
      <c r="D3913">
        <v>0</v>
      </c>
      <c r="E3913">
        <v>0</v>
      </c>
      <c r="F3913">
        <v>1</v>
      </c>
      <c r="G3913" t="str">
        <f t="shared" si="63"/>
        <v>969059|1|0|0|0|1</v>
      </c>
    </row>
    <row r="3914" spans="1:7" x14ac:dyDescent="0.25">
      <c r="A3914">
        <v>969255</v>
      </c>
      <c r="B3914">
        <v>1</v>
      </c>
      <c r="C3914">
        <v>0</v>
      </c>
      <c r="D3914">
        <v>0</v>
      </c>
      <c r="E3914">
        <v>0</v>
      </c>
      <c r="F3914">
        <v>1</v>
      </c>
      <c r="G3914" t="str">
        <f t="shared" si="63"/>
        <v>969255|1|0|0|0|1</v>
      </c>
    </row>
    <row r="3915" spans="1:7" x14ac:dyDescent="0.25">
      <c r="A3915">
        <v>969639</v>
      </c>
      <c r="B3915">
        <v>1</v>
      </c>
      <c r="C3915">
        <v>0</v>
      </c>
      <c r="D3915">
        <v>0</v>
      </c>
      <c r="E3915">
        <v>0</v>
      </c>
      <c r="F3915">
        <v>1</v>
      </c>
      <c r="G3915" t="str">
        <f t="shared" si="63"/>
        <v>969639|1|0|0|0|1</v>
      </c>
    </row>
    <row r="3916" spans="1:7" x14ac:dyDescent="0.25">
      <c r="A3916">
        <v>969844</v>
      </c>
      <c r="B3916">
        <v>1</v>
      </c>
      <c r="C3916">
        <v>0</v>
      </c>
      <c r="D3916">
        <v>0</v>
      </c>
      <c r="E3916">
        <v>0</v>
      </c>
      <c r="F3916">
        <v>1</v>
      </c>
      <c r="G3916" t="str">
        <f t="shared" si="63"/>
        <v>969844|1|0|0|0|1</v>
      </c>
    </row>
    <row r="3917" spans="1:7" x14ac:dyDescent="0.25">
      <c r="A3917">
        <v>969956</v>
      </c>
      <c r="B3917">
        <v>1</v>
      </c>
      <c r="C3917">
        <v>0</v>
      </c>
      <c r="D3917">
        <v>0</v>
      </c>
      <c r="E3917">
        <v>0</v>
      </c>
      <c r="F3917">
        <v>1</v>
      </c>
      <c r="G3917" t="str">
        <f t="shared" si="63"/>
        <v>969956|1|0|0|0|1</v>
      </c>
    </row>
    <row r="3918" spans="1:7" x14ac:dyDescent="0.25">
      <c r="A3918">
        <v>970055</v>
      </c>
      <c r="B3918">
        <v>1</v>
      </c>
      <c r="C3918">
        <v>0</v>
      </c>
      <c r="D3918">
        <v>0</v>
      </c>
      <c r="E3918">
        <v>0</v>
      </c>
      <c r="F3918">
        <v>1</v>
      </c>
      <c r="G3918" t="str">
        <f t="shared" si="63"/>
        <v>970055|1|0|0|0|1</v>
      </c>
    </row>
    <row r="3919" spans="1:7" x14ac:dyDescent="0.25">
      <c r="A3919">
        <v>971070</v>
      </c>
      <c r="B3919">
        <v>1</v>
      </c>
      <c r="C3919">
        <v>0</v>
      </c>
      <c r="D3919">
        <v>0</v>
      </c>
      <c r="E3919">
        <v>0</v>
      </c>
      <c r="F3919">
        <v>1</v>
      </c>
      <c r="G3919" t="str">
        <f t="shared" si="63"/>
        <v>971070|1|0|0|0|1</v>
      </c>
    </row>
    <row r="3920" spans="1:7" x14ac:dyDescent="0.25">
      <c r="A3920">
        <v>971379</v>
      </c>
      <c r="B3920">
        <v>1</v>
      </c>
      <c r="C3920">
        <v>0</v>
      </c>
      <c r="D3920">
        <v>0</v>
      </c>
      <c r="E3920">
        <v>0</v>
      </c>
      <c r="F3920">
        <v>1</v>
      </c>
      <c r="G3920" t="str">
        <f t="shared" si="63"/>
        <v>971379|1|0|0|0|1</v>
      </c>
    </row>
    <row r="3921" spans="1:7" x14ac:dyDescent="0.25">
      <c r="A3921">
        <v>971959</v>
      </c>
      <c r="B3921">
        <v>1</v>
      </c>
      <c r="C3921">
        <v>0</v>
      </c>
      <c r="D3921">
        <v>0</v>
      </c>
      <c r="E3921">
        <v>1</v>
      </c>
      <c r="F3921">
        <v>0</v>
      </c>
      <c r="G3921" t="str">
        <f t="shared" si="63"/>
        <v>971959|1|0|0|1|0</v>
      </c>
    </row>
    <row r="3922" spans="1:7" x14ac:dyDescent="0.25">
      <c r="A3922">
        <v>972143</v>
      </c>
      <c r="B3922">
        <v>1</v>
      </c>
      <c r="C3922">
        <v>0</v>
      </c>
      <c r="D3922">
        <v>0</v>
      </c>
      <c r="E3922">
        <v>0</v>
      </c>
      <c r="F3922">
        <v>1</v>
      </c>
      <c r="G3922" t="str">
        <f t="shared" si="63"/>
        <v>972143|1|0|0|0|1</v>
      </c>
    </row>
    <row r="3923" spans="1:7" x14ac:dyDescent="0.25">
      <c r="A3923">
        <v>972406</v>
      </c>
      <c r="B3923">
        <v>1</v>
      </c>
      <c r="C3923">
        <v>0</v>
      </c>
      <c r="D3923">
        <v>0</v>
      </c>
      <c r="E3923">
        <v>0</v>
      </c>
      <c r="F3923">
        <v>1</v>
      </c>
      <c r="G3923" t="str">
        <f t="shared" si="63"/>
        <v>972406|1|0|0|0|1</v>
      </c>
    </row>
    <row r="3924" spans="1:7" x14ac:dyDescent="0.25">
      <c r="A3924">
        <v>972648</v>
      </c>
      <c r="B3924">
        <v>1</v>
      </c>
      <c r="C3924">
        <v>0</v>
      </c>
      <c r="D3924">
        <v>0</v>
      </c>
      <c r="E3924">
        <v>1</v>
      </c>
      <c r="F3924">
        <v>0</v>
      </c>
      <c r="G3924" t="str">
        <f t="shared" si="63"/>
        <v>972648|1|0|0|1|0</v>
      </c>
    </row>
    <row r="3925" spans="1:7" x14ac:dyDescent="0.25">
      <c r="A3925">
        <v>972732</v>
      </c>
      <c r="B3925">
        <v>1</v>
      </c>
      <c r="C3925">
        <v>0</v>
      </c>
      <c r="D3925">
        <v>0</v>
      </c>
      <c r="E3925">
        <v>1</v>
      </c>
      <c r="F3925">
        <v>0</v>
      </c>
      <c r="G3925" t="str">
        <f t="shared" si="63"/>
        <v>972732|1|0|0|1|0</v>
      </c>
    </row>
    <row r="3926" spans="1:7" x14ac:dyDescent="0.25">
      <c r="A3926">
        <v>972750</v>
      </c>
      <c r="B3926">
        <v>1</v>
      </c>
      <c r="C3926">
        <v>0</v>
      </c>
      <c r="D3926">
        <v>0</v>
      </c>
      <c r="E3926">
        <v>0</v>
      </c>
      <c r="F3926">
        <v>1</v>
      </c>
      <c r="G3926" t="str">
        <f t="shared" si="63"/>
        <v>972750|1|0|0|0|1</v>
      </c>
    </row>
    <row r="3927" spans="1:7" x14ac:dyDescent="0.25">
      <c r="A3927">
        <v>972769</v>
      </c>
      <c r="B3927">
        <v>1</v>
      </c>
      <c r="C3927">
        <v>0</v>
      </c>
      <c r="D3927">
        <v>0</v>
      </c>
      <c r="E3927">
        <v>0</v>
      </c>
      <c r="F3927">
        <v>1</v>
      </c>
      <c r="G3927" t="str">
        <f t="shared" si="63"/>
        <v>972769|1|0|0|0|1</v>
      </c>
    </row>
    <row r="3928" spans="1:7" x14ac:dyDescent="0.25">
      <c r="A3928">
        <v>972862</v>
      </c>
      <c r="B3928">
        <v>1</v>
      </c>
      <c r="C3928">
        <v>0</v>
      </c>
      <c r="D3928">
        <v>0</v>
      </c>
      <c r="E3928">
        <v>0</v>
      </c>
      <c r="F3928">
        <v>1</v>
      </c>
      <c r="G3928" t="str">
        <f t="shared" si="63"/>
        <v>972862|1|0|0|0|1</v>
      </c>
    </row>
    <row r="3929" spans="1:7" x14ac:dyDescent="0.25">
      <c r="A3929">
        <v>973252</v>
      </c>
      <c r="B3929">
        <v>1</v>
      </c>
      <c r="C3929">
        <v>0</v>
      </c>
      <c r="D3929">
        <v>0</v>
      </c>
      <c r="E3929">
        <v>0</v>
      </c>
      <c r="F3929">
        <v>1</v>
      </c>
      <c r="G3929" t="str">
        <f t="shared" si="63"/>
        <v>973252|1|0|0|0|1</v>
      </c>
    </row>
    <row r="3930" spans="1:7" x14ac:dyDescent="0.25">
      <c r="A3930">
        <v>974558</v>
      </c>
      <c r="B3930">
        <v>1</v>
      </c>
      <c r="C3930">
        <v>0</v>
      </c>
      <c r="D3930">
        <v>0</v>
      </c>
      <c r="E3930">
        <v>0</v>
      </c>
      <c r="F3930">
        <v>1</v>
      </c>
      <c r="G3930" t="str">
        <f t="shared" si="63"/>
        <v>974558|1|0|0|0|1</v>
      </c>
    </row>
    <row r="3931" spans="1:7" x14ac:dyDescent="0.25">
      <c r="A3931">
        <v>974754</v>
      </c>
      <c r="B3931">
        <v>1</v>
      </c>
      <c r="C3931">
        <v>0</v>
      </c>
      <c r="D3931">
        <v>0</v>
      </c>
      <c r="E3931">
        <v>0</v>
      </c>
      <c r="F3931">
        <v>1</v>
      </c>
      <c r="G3931" t="str">
        <f t="shared" si="63"/>
        <v>974754|1|0|0|0|1</v>
      </c>
    </row>
    <row r="3932" spans="1:7" x14ac:dyDescent="0.25">
      <c r="A3932">
        <v>975153</v>
      </c>
      <c r="B3932">
        <v>1</v>
      </c>
      <c r="C3932">
        <v>0</v>
      </c>
      <c r="D3932">
        <v>0</v>
      </c>
      <c r="E3932">
        <v>0</v>
      </c>
      <c r="F3932">
        <v>1</v>
      </c>
      <c r="G3932" t="str">
        <f t="shared" si="63"/>
        <v>975153|1|0|0|0|1</v>
      </c>
    </row>
    <row r="3933" spans="1:7" x14ac:dyDescent="0.25">
      <c r="A3933">
        <v>975256</v>
      </c>
      <c r="B3933">
        <v>1</v>
      </c>
      <c r="C3933">
        <v>0</v>
      </c>
      <c r="D3933">
        <v>0</v>
      </c>
      <c r="E3933">
        <v>0</v>
      </c>
      <c r="F3933">
        <v>1</v>
      </c>
      <c r="G3933" t="str">
        <f t="shared" si="63"/>
        <v>975256|1|0|0|0|1</v>
      </c>
    </row>
    <row r="3934" spans="1:7" x14ac:dyDescent="0.25">
      <c r="A3934">
        <v>975452</v>
      </c>
      <c r="B3934">
        <v>1</v>
      </c>
      <c r="C3934">
        <v>0</v>
      </c>
      <c r="D3934">
        <v>0</v>
      </c>
      <c r="E3934">
        <v>0</v>
      </c>
      <c r="F3934">
        <v>1</v>
      </c>
      <c r="G3934" t="str">
        <f t="shared" si="63"/>
        <v>975452|1|0|0|0|1</v>
      </c>
    </row>
    <row r="3935" spans="1:7" x14ac:dyDescent="0.25">
      <c r="A3935">
        <v>975555</v>
      </c>
      <c r="B3935">
        <v>1</v>
      </c>
      <c r="C3935">
        <v>0</v>
      </c>
      <c r="D3935">
        <v>0</v>
      </c>
      <c r="E3935">
        <v>0</v>
      </c>
      <c r="F3935">
        <v>1</v>
      </c>
      <c r="G3935" t="str">
        <f t="shared" si="63"/>
        <v>975555|1|0|0|0|1</v>
      </c>
    </row>
    <row r="3936" spans="1:7" x14ac:dyDescent="0.25">
      <c r="A3936">
        <v>975751</v>
      </c>
      <c r="B3936">
        <v>1</v>
      </c>
      <c r="C3936">
        <v>0</v>
      </c>
      <c r="D3936">
        <v>0</v>
      </c>
      <c r="E3936">
        <v>0</v>
      </c>
      <c r="F3936">
        <v>1</v>
      </c>
      <c r="G3936" t="str">
        <f t="shared" si="63"/>
        <v>975751|1|0|0|0|1</v>
      </c>
    </row>
    <row r="3937" spans="1:7" x14ac:dyDescent="0.25">
      <c r="A3937">
        <v>975854</v>
      </c>
      <c r="B3937">
        <v>1</v>
      </c>
      <c r="C3937">
        <v>0</v>
      </c>
      <c r="D3937">
        <v>0</v>
      </c>
      <c r="E3937">
        <v>0</v>
      </c>
      <c r="F3937">
        <v>1</v>
      </c>
      <c r="G3937" t="str">
        <f t="shared" si="63"/>
        <v>975854|1|0|0|0|1</v>
      </c>
    </row>
    <row r="3938" spans="1:7" x14ac:dyDescent="0.25">
      <c r="A3938">
        <v>976226</v>
      </c>
      <c r="B3938">
        <v>1</v>
      </c>
      <c r="C3938">
        <v>0</v>
      </c>
      <c r="D3938">
        <v>0</v>
      </c>
      <c r="E3938">
        <v>0</v>
      </c>
      <c r="F3938">
        <v>1</v>
      </c>
      <c r="G3938" t="str">
        <f t="shared" si="63"/>
        <v>976226|1|0|0|0|1</v>
      </c>
    </row>
    <row r="3939" spans="1:7" x14ac:dyDescent="0.25">
      <c r="A3939">
        <v>976534</v>
      </c>
      <c r="B3939">
        <v>1</v>
      </c>
      <c r="C3939">
        <v>0</v>
      </c>
      <c r="D3939">
        <v>0</v>
      </c>
      <c r="E3939">
        <v>0</v>
      </c>
      <c r="F3939">
        <v>1</v>
      </c>
      <c r="G3939" t="str">
        <f t="shared" si="63"/>
        <v>976534|1|0|0|0|1</v>
      </c>
    </row>
    <row r="3940" spans="1:7" x14ac:dyDescent="0.25">
      <c r="A3940">
        <v>976552</v>
      </c>
      <c r="B3940">
        <v>1</v>
      </c>
      <c r="C3940">
        <v>0</v>
      </c>
      <c r="D3940">
        <v>0</v>
      </c>
      <c r="E3940">
        <v>0</v>
      </c>
      <c r="F3940">
        <v>1</v>
      </c>
      <c r="G3940" t="str">
        <f t="shared" si="63"/>
        <v>976552|1|0|0|0|1</v>
      </c>
    </row>
    <row r="3941" spans="1:7" x14ac:dyDescent="0.25">
      <c r="A3941">
        <v>976703</v>
      </c>
      <c r="B3941">
        <v>1</v>
      </c>
      <c r="C3941">
        <v>0</v>
      </c>
      <c r="D3941">
        <v>0</v>
      </c>
      <c r="E3941">
        <v>1</v>
      </c>
      <c r="F3941">
        <v>0</v>
      </c>
      <c r="G3941" t="str">
        <f t="shared" si="63"/>
        <v>976703|1|0|0|1|0</v>
      </c>
    </row>
    <row r="3942" spans="1:7" x14ac:dyDescent="0.25">
      <c r="A3942">
        <v>976954</v>
      </c>
      <c r="B3942">
        <v>1</v>
      </c>
      <c r="C3942">
        <v>0</v>
      </c>
      <c r="D3942">
        <v>0</v>
      </c>
      <c r="E3942">
        <v>0</v>
      </c>
      <c r="F3942">
        <v>1</v>
      </c>
      <c r="G3942" t="str">
        <f t="shared" si="63"/>
        <v>976954|1|0|0|0|1</v>
      </c>
    </row>
    <row r="3943" spans="1:7" x14ac:dyDescent="0.25">
      <c r="A3943">
        <v>977045</v>
      </c>
      <c r="B3943">
        <v>1</v>
      </c>
      <c r="C3943">
        <v>0</v>
      </c>
      <c r="D3943">
        <v>0</v>
      </c>
      <c r="E3943">
        <v>0</v>
      </c>
      <c r="F3943">
        <v>1</v>
      </c>
      <c r="G3943" t="str">
        <f t="shared" si="63"/>
        <v>977045|1|0|0|0|1</v>
      </c>
    </row>
    <row r="3944" spans="1:7" x14ac:dyDescent="0.25">
      <c r="A3944">
        <v>977250</v>
      </c>
      <c r="B3944">
        <v>1</v>
      </c>
      <c r="C3944">
        <v>0</v>
      </c>
      <c r="D3944">
        <v>0</v>
      </c>
      <c r="E3944">
        <v>0</v>
      </c>
      <c r="F3944">
        <v>1</v>
      </c>
      <c r="G3944" t="str">
        <f t="shared" si="63"/>
        <v>977250|1|0|0|0|1</v>
      </c>
    </row>
    <row r="3945" spans="1:7" x14ac:dyDescent="0.25">
      <c r="A3945">
        <v>977616</v>
      </c>
      <c r="B3945">
        <v>1</v>
      </c>
      <c r="C3945">
        <v>0</v>
      </c>
      <c r="D3945">
        <v>0</v>
      </c>
      <c r="E3945">
        <v>0</v>
      </c>
      <c r="F3945">
        <v>1</v>
      </c>
      <c r="G3945" t="str">
        <f t="shared" si="63"/>
        <v>977616|1|0|0|0|1</v>
      </c>
    </row>
    <row r="3946" spans="1:7" x14ac:dyDescent="0.25">
      <c r="A3946">
        <v>977652</v>
      </c>
      <c r="B3946">
        <v>1</v>
      </c>
      <c r="C3946">
        <v>0</v>
      </c>
      <c r="D3946">
        <v>0</v>
      </c>
      <c r="E3946">
        <v>0</v>
      </c>
      <c r="F3946">
        <v>1</v>
      </c>
      <c r="G3946" t="str">
        <f t="shared" si="63"/>
        <v>977652|1|0|0|0|1</v>
      </c>
    </row>
    <row r="3947" spans="1:7" x14ac:dyDescent="0.25">
      <c r="A3947">
        <v>977951</v>
      </c>
      <c r="B3947">
        <v>1</v>
      </c>
      <c r="C3947">
        <v>0</v>
      </c>
      <c r="D3947">
        <v>0</v>
      </c>
      <c r="E3947">
        <v>0</v>
      </c>
      <c r="F3947">
        <v>1</v>
      </c>
      <c r="G3947" t="str">
        <f t="shared" si="63"/>
        <v>977951|1|0|0|0|1</v>
      </c>
    </row>
    <row r="3948" spans="1:7" x14ac:dyDescent="0.25">
      <c r="A3948">
        <v>978118</v>
      </c>
      <c r="B3948">
        <v>1</v>
      </c>
      <c r="C3948">
        <v>0</v>
      </c>
      <c r="D3948">
        <v>0</v>
      </c>
      <c r="E3948">
        <v>1</v>
      </c>
      <c r="F3948">
        <v>0</v>
      </c>
      <c r="G3948" t="str">
        <f t="shared" si="63"/>
        <v>978118|1|0|0|1|0</v>
      </c>
    </row>
    <row r="3949" spans="1:7" x14ac:dyDescent="0.25">
      <c r="A3949">
        <v>978417</v>
      </c>
      <c r="B3949">
        <v>1</v>
      </c>
      <c r="C3949">
        <v>0</v>
      </c>
      <c r="D3949">
        <v>0</v>
      </c>
      <c r="E3949">
        <v>0</v>
      </c>
      <c r="F3949">
        <v>1</v>
      </c>
      <c r="G3949" t="str">
        <f t="shared" si="63"/>
        <v>978417|1|0|0|0|1</v>
      </c>
    </row>
    <row r="3950" spans="1:7" x14ac:dyDescent="0.25">
      <c r="A3950">
        <v>978622</v>
      </c>
      <c r="B3950">
        <v>1</v>
      </c>
      <c r="C3950">
        <v>0</v>
      </c>
      <c r="D3950">
        <v>0</v>
      </c>
      <c r="E3950">
        <v>0</v>
      </c>
      <c r="F3950">
        <v>1</v>
      </c>
      <c r="G3950" t="str">
        <f t="shared" si="63"/>
        <v>978622|1|0|0|0|1</v>
      </c>
    </row>
    <row r="3951" spans="1:7" x14ac:dyDescent="0.25">
      <c r="A3951">
        <v>979133</v>
      </c>
      <c r="B3951">
        <v>1</v>
      </c>
      <c r="C3951">
        <v>0</v>
      </c>
      <c r="D3951">
        <v>0</v>
      </c>
      <c r="E3951">
        <v>0</v>
      </c>
      <c r="F3951">
        <v>1</v>
      </c>
      <c r="G3951" t="str">
        <f t="shared" si="63"/>
        <v>979133|1|0|0|0|1</v>
      </c>
    </row>
    <row r="3952" spans="1:7" x14ac:dyDescent="0.25">
      <c r="A3952">
        <v>979151</v>
      </c>
      <c r="B3952">
        <v>1</v>
      </c>
      <c r="C3952">
        <v>0</v>
      </c>
      <c r="D3952">
        <v>0</v>
      </c>
      <c r="E3952">
        <v>0</v>
      </c>
      <c r="F3952">
        <v>1</v>
      </c>
      <c r="G3952" t="str">
        <f t="shared" si="63"/>
        <v>979151|1|0|0|0|1</v>
      </c>
    </row>
    <row r="3953" spans="1:7" x14ac:dyDescent="0.25">
      <c r="A3953">
        <v>979357</v>
      </c>
      <c r="B3953">
        <v>1</v>
      </c>
      <c r="C3953">
        <v>0</v>
      </c>
      <c r="D3953">
        <v>0</v>
      </c>
      <c r="E3953">
        <v>0</v>
      </c>
      <c r="F3953">
        <v>1</v>
      </c>
      <c r="G3953" t="str">
        <f t="shared" si="63"/>
        <v>979357|1|0|0|0|1</v>
      </c>
    </row>
    <row r="3954" spans="1:7" x14ac:dyDescent="0.25">
      <c r="A3954">
        <v>979375</v>
      </c>
      <c r="B3954">
        <v>1</v>
      </c>
      <c r="C3954">
        <v>0</v>
      </c>
      <c r="D3954">
        <v>0</v>
      </c>
      <c r="E3954">
        <v>1</v>
      </c>
      <c r="F3954">
        <v>0</v>
      </c>
      <c r="G3954" t="str">
        <f t="shared" si="63"/>
        <v>979375|1|0|0|1|0</v>
      </c>
    </row>
    <row r="3955" spans="1:7" x14ac:dyDescent="0.25">
      <c r="A3955">
        <v>979629</v>
      </c>
      <c r="B3955">
        <v>1</v>
      </c>
      <c r="C3955">
        <v>0</v>
      </c>
      <c r="D3955">
        <v>0</v>
      </c>
      <c r="E3955">
        <v>0</v>
      </c>
      <c r="F3955">
        <v>1</v>
      </c>
      <c r="G3955" t="str">
        <f t="shared" si="63"/>
        <v>979629|1|0|0|0|1</v>
      </c>
    </row>
    <row r="3956" spans="1:7" x14ac:dyDescent="0.25">
      <c r="A3956">
        <v>979759</v>
      </c>
      <c r="B3956">
        <v>1</v>
      </c>
      <c r="C3956">
        <v>0</v>
      </c>
      <c r="D3956">
        <v>0</v>
      </c>
      <c r="E3956">
        <v>0</v>
      </c>
      <c r="F3956">
        <v>1</v>
      </c>
      <c r="G3956" t="str">
        <f t="shared" si="63"/>
        <v>979759|1|0|0|0|1</v>
      </c>
    </row>
    <row r="3957" spans="1:7" x14ac:dyDescent="0.25">
      <c r="A3957">
        <v>980438</v>
      </c>
      <c r="B3957">
        <v>1</v>
      </c>
      <c r="C3957">
        <v>0</v>
      </c>
      <c r="D3957">
        <v>0</v>
      </c>
      <c r="E3957">
        <v>0</v>
      </c>
      <c r="F3957">
        <v>1</v>
      </c>
      <c r="G3957" t="str">
        <f t="shared" si="63"/>
        <v>980438|1|0|0|0|1</v>
      </c>
    </row>
    <row r="3958" spans="1:7" x14ac:dyDescent="0.25">
      <c r="A3958">
        <v>980531</v>
      </c>
      <c r="B3958">
        <v>1</v>
      </c>
      <c r="C3958">
        <v>0</v>
      </c>
      <c r="D3958">
        <v>0</v>
      </c>
      <c r="E3958">
        <v>1</v>
      </c>
      <c r="F3958">
        <v>0</v>
      </c>
      <c r="G3958" t="str">
        <f t="shared" si="63"/>
        <v>980531|1|0|0|1|0</v>
      </c>
    </row>
    <row r="3959" spans="1:7" x14ac:dyDescent="0.25">
      <c r="A3959">
        <v>980661</v>
      </c>
      <c r="B3959">
        <v>1</v>
      </c>
      <c r="C3959">
        <v>0</v>
      </c>
      <c r="D3959">
        <v>1</v>
      </c>
      <c r="E3959">
        <v>0</v>
      </c>
      <c r="F3959">
        <v>0</v>
      </c>
      <c r="G3959" t="str">
        <f t="shared" si="63"/>
        <v>980661|1|0|1|0|0</v>
      </c>
    </row>
    <row r="3960" spans="1:7" x14ac:dyDescent="0.25">
      <c r="A3960">
        <v>980773</v>
      </c>
      <c r="B3960">
        <v>1</v>
      </c>
      <c r="C3960">
        <v>0</v>
      </c>
      <c r="D3960">
        <v>0</v>
      </c>
      <c r="E3960">
        <v>0</v>
      </c>
      <c r="F3960">
        <v>1</v>
      </c>
      <c r="G3960" t="str">
        <f t="shared" si="63"/>
        <v>980773|1|0|0|0|1</v>
      </c>
    </row>
    <row r="3961" spans="1:7" x14ac:dyDescent="0.25">
      <c r="A3961">
        <v>980951</v>
      </c>
      <c r="B3961">
        <v>1</v>
      </c>
      <c r="C3961">
        <v>0</v>
      </c>
      <c r="D3961">
        <v>0</v>
      </c>
      <c r="E3961">
        <v>0</v>
      </c>
      <c r="F3961">
        <v>1</v>
      </c>
      <c r="G3961" t="str">
        <f t="shared" si="63"/>
        <v>980951|1|0|0|0|1</v>
      </c>
    </row>
    <row r="3962" spans="1:7" x14ac:dyDescent="0.25">
      <c r="A3962">
        <v>980960</v>
      </c>
      <c r="B3962">
        <v>1</v>
      </c>
      <c r="C3962">
        <v>0</v>
      </c>
      <c r="D3962">
        <v>0</v>
      </c>
      <c r="E3962">
        <v>0</v>
      </c>
      <c r="F3962">
        <v>1</v>
      </c>
      <c r="G3962" t="str">
        <f t="shared" si="63"/>
        <v>980960|1|0|0|0|1</v>
      </c>
    </row>
    <row r="3963" spans="1:7" x14ac:dyDescent="0.25">
      <c r="A3963">
        <v>981275</v>
      </c>
      <c r="B3963">
        <v>1</v>
      </c>
      <c r="C3963">
        <v>0</v>
      </c>
      <c r="D3963">
        <v>0</v>
      </c>
      <c r="E3963">
        <v>1</v>
      </c>
      <c r="F3963">
        <v>0</v>
      </c>
      <c r="G3963" t="str">
        <f t="shared" si="63"/>
        <v>981275|1|0|0|1|0</v>
      </c>
    </row>
    <row r="3964" spans="1:7" x14ac:dyDescent="0.25">
      <c r="A3964">
        <v>981350</v>
      </c>
      <c r="B3964">
        <v>1</v>
      </c>
      <c r="C3964">
        <v>0</v>
      </c>
      <c r="D3964">
        <v>0</v>
      </c>
      <c r="E3964">
        <v>0</v>
      </c>
      <c r="F3964">
        <v>1</v>
      </c>
      <c r="G3964" t="str">
        <f t="shared" si="63"/>
        <v>981350|1|0|0|0|1</v>
      </c>
    </row>
    <row r="3965" spans="1:7" x14ac:dyDescent="0.25">
      <c r="A3965">
        <v>981453</v>
      </c>
      <c r="B3965">
        <v>1</v>
      </c>
      <c r="C3965">
        <v>0</v>
      </c>
      <c r="D3965">
        <v>0</v>
      </c>
      <c r="E3965">
        <v>0</v>
      </c>
      <c r="F3965">
        <v>1</v>
      </c>
      <c r="G3965" t="str">
        <f t="shared" si="63"/>
        <v>981453|1|0|0|0|1</v>
      </c>
    </row>
    <row r="3966" spans="1:7" x14ac:dyDescent="0.25">
      <c r="A3966">
        <v>982142</v>
      </c>
      <c r="B3966">
        <v>1</v>
      </c>
      <c r="C3966">
        <v>0</v>
      </c>
      <c r="D3966">
        <v>0</v>
      </c>
      <c r="E3966">
        <v>1</v>
      </c>
      <c r="F3966">
        <v>0</v>
      </c>
      <c r="G3966" t="str">
        <f t="shared" si="63"/>
        <v>982142|1|0|0|1|0</v>
      </c>
    </row>
    <row r="3967" spans="1:7" x14ac:dyDescent="0.25">
      <c r="A3967">
        <v>982348</v>
      </c>
      <c r="B3967">
        <v>1</v>
      </c>
      <c r="C3967">
        <v>0</v>
      </c>
      <c r="D3967">
        <v>0</v>
      </c>
      <c r="E3967">
        <v>0</v>
      </c>
      <c r="F3967">
        <v>1</v>
      </c>
      <c r="G3967" t="str">
        <f t="shared" si="63"/>
        <v>982348|1|0|0|0|1</v>
      </c>
    </row>
    <row r="3968" spans="1:7" x14ac:dyDescent="0.25">
      <c r="A3968">
        <v>982553</v>
      </c>
      <c r="B3968">
        <v>1</v>
      </c>
      <c r="C3968">
        <v>0</v>
      </c>
      <c r="D3968">
        <v>0</v>
      </c>
      <c r="E3968">
        <v>0</v>
      </c>
      <c r="F3968">
        <v>1</v>
      </c>
      <c r="G3968" t="str">
        <f t="shared" si="63"/>
        <v>982553|1|0|0|0|1</v>
      </c>
    </row>
    <row r="3969" spans="1:7" x14ac:dyDescent="0.25">
      <c r="A3969">
        <v>982937</v>
      </c>
      <c r="B3969">
        <v>1</v>
      </c>
      <c r="C3969">
        <v>0</v>
      </c>
      <c r="D3969">
        <v>0</v>
      </c>
      <c r="E3969">
        <v>0</v>
      </c>
      <c r="F3969">
        <v>1</v>
      </c>
      <c r="G3969" t="str">
        <f t="shared" si="63"/>
        <v>982937|1|0|0|0|1</v>
      </c>
    </row>
    <row r="3970" spans="1:7" x14ac:dyDescent="0.25">
      <c r="A3970">
        <v>983055</v>
      </c>
      <c r="B3970">
        <v>1</v>
      </c>
      <c r="C3970">
        <v>0</v>
      </c>
      <c r="D3970">
        <v>0</v>
      </c>
      <c r="E3970">
        <v>0</v>
      </c>
      <c r="F3970">
        <v>1</v>
      </c>
      <c r="G3970" t="str">
        <f t="shared" si="63"/>
        <v>983055|1|0|0|0|1</v>
      </c>
    </row>
    <row r="3971" spans="1:7" x14ac:dyDescent="0.25">
      <c r="A3971">
        <v>983158</v>
      </c>
      <c r="B3971">
        <v>1</v>
      </c>
      <c r="C3971">
        <v>0</v>
      </c>
      <c r="D3971">
        <v>0</v>
      </c>
      <c r="E3971">
        <v>0</v>
      </c>
      <c r="F3971">
        <v>1</v>
      </c>
      <c r="G3971" t="str">
        <f t="shared" si="63"/>
        <v>983158|1|0|0|0|1</v>
      </c>
    </row>
    <row r="3972" spans="1:7" x14ac:dyDescent="0.25">
      <c r="A3972">
        <v>983457</v>
      </c>
      <c r="B3972">
        <v>1</v>
      </c>
      <c r="C3972">
        <v>0</v>
      </c>
      <c r="D3972">
        <v>0</v>
      </c>
      <c r="E3972">
        <v>1</v>
      </c>
      <c r="F3972">
        <v>0</v>
      </c>
      <c r="G3972" t="str">
        <f t="shared" ref="G3972:G4035" si="64">CONCATENATE(A3972,"|",B3972,"|",C3972,"|",D3972,"|",E3972,"|",F3972)</f>
        <v>983457|1|0|0|1|0</v>
      </c>
    </row>
    <row r="3973" spans="1:7" x14ac:dyDescent="0.25">
      <c r="A3973">
        <v>983550</v>
      </c>
      <c r="B3973">
        <v>1</v>
      </c>
      <c r="C3973">
        <v>0</v>
      </c>
      <c r="D3973">
        <v>0</v>
      </c>
      <c r="E3973">
        <v>0</v>
      </c>
      <c r="F3973">
        <v>1</v>
      </c>
      <c r="G3973" t="str">
        <f t="shared" si="64"/>
        <v>983550|1|0|0|0|1</v>
      </c>
    </row>
    <row r="3974" spans="1:7" x14ac:dyDescent="0.25">
      <c r="A3974">
        <v>984258</v>
      </c>
      <c r="B3974">
        <v>1</v>
      </c>
      <c r="C3974">
        <v>0</v>
      </c>
      <c r="D3974">
        <v>0</v>
      </c>
      <c r="E3974">
        <v>0</v>
      </c>
      <c r="F3974">
        <v>1</v>
      </c>
      <c r="G3974" t="str">
        <f t="shared" si="64"/>
        <v>984258|1|0|0|0|1</v>
      </c>
    </row>
    <row r="3975" spans="1:7" x14ac:dyDescent="0.25">
      <c r="A3975">
        <v>984351</v>
      </c>
      <c r="B3975">
        <v>1</v>
      </c>
      <c r="C3975">
        <v>0</v>
      </c>
      <c r="D3975">
        <v>0</v>
      </c>
      <c r="E3975">
        <v>0</v>
      </c>
      <c r="F3975">
        <v>1</v>
      </c>
      <c r="G3975" t="str">
        <f t="shared" si="64"/>
        <v>984351|1|0|0|0|1</v>
      </c>
    </row>
    <row r="3976" spans="1:7" x14ac:dyDescent="0.25">
      <c r="A3976">
        <v>984379</v>
      </c>
      <c r="B3976">
        <v>1</v>
      </c>
      <c r="C3976">
        <v>0</v>
      </c>
      <c r="D3976">
        <v>0</v>
      </c>
      <c r="E3976">
        <v>1</v>
      </c>
      <c r="F3976">
        <v>0</v>
      </c>
      <c r="G3976" t="str">
        <f t="shared" si="64"/>
        <v>984379|1|0|0|1|0</v>
      </c>
    </row>
    <row r="3977" spans="1:7" x14ac:dyDescent="0.25">
      <c r="A3977">
        <v>984454</v>
      </c>
      <c r="B3977">
        <v>1</v>
      </c>
      <c r="C3977">
        <v>0</v>
      </c>
      <c r="D3977">
        <v>0</v>
      </c>
      <c r="E3977">
        <v>0</v>
      </c>
      <c r="F3977">
        <v>1</v>
      </c>
      <c r="G3977" t="str">
        <f t="shared" si="64"/>
        <v>984454|1|0|0|0|1</v>
      </c>
    </row>
    <row r="3978" spans="1:7" x14ac:dyDescent="0.25">
      <c r="A3978">
        <v>984650</v>
      </c>
      <c r="B3978">
        <v>1</v>
      </c>
      <c r="C3978">
        <v>0</v>
      </c>
      <c r="D3978">
        <v>0</v>
      </c>
      <c r="E3978">
        <v>0</v>
      </c>
      <c r="F3978">
        <v>1</v>
      </c>
      <c r="G3978" t="str">
        <f t="shared" si="64"/>
        <v>984650|1|0|0|0|1</v>
      </c>
    </row>
    <row r="3979" spans="1:7" x14ac:dyDescent="0.25">
      <c r="A3979">
        <v>984856</v>
      </c>
      <c r="B3979">
        <v>1</v>
      </c>
      <c r="C3979">
        <v>0</v>
      </c>
      <c r="D3979">
        <v>0</v>
      </c>
      <c r="E3979">
        <v>0</v>
      </c>
      <c r="F3979">
        <v>1</v>
      </c>
      <c r="G3979" t="str">
        <f t="shared" si="64"/>
        <v>984856|1|0|0|0|1</v>
      </c>
    </row>
    <row r="3980" spans="1:7" x14ac:dyDescent="0.25">
      <c r="A3980">
        <v>985451</v>
      </c>
      <c r="B3980">
        <v>1</v>
      </c>
      <c r="C3980">
        <v>0</v>
      </c>
      <c r="D3980">
        <v>0</v>
      </c>
      <c r="E3980">
        <v>0</v>
      </c>
      <c r="F3980">
        <v>1</v>
      </c>
      <c r="G3980" t="str">
        <f t="shared" si="64"/>
        <v>985451|1|0|0|0|1</v>
      </c>
    </row>
    <row r="3981" spans="1:7" x14ac:dyDescent="0.25">
      <c r="A3981">
        <v>985479</v>
      </c>
      <c r="B3981">
        <v>1</v>
      </c>
      <c r="C3981">
        <v>0</v>
      </c>
      <c r="D3981">
        <v>0</v>
      </c>
      <c r="E3981">
        <v>0</v>
      </c>
      <c r="F3981">
        <v>1</v>
      </c>
      <c r="G3981" t="str">
        <f t="shared" si="64"/>
        <v>985479|1|0|0|0|1</v>
      </c>
    </row>
    <row r="3982" spans="1:7" x14ac:dyDescent="0.25">
      <c r="A3982">
        <v>986159</v>
      </c>
      <c r="B3982">
        <v>1</v>
      </c>
      <c r="C3982">
        <v>0</v>
      </c>
      <c r="D3982">
        <v>0</v>
      </c>
      <c r="E3982">
        <v>0</v>
      </c>
      <c r="F3982">
        <v>1</v>
      </c>
      <c r="G3982" t="str">
        <f t="shared" si="64"/>
        <v>986159|1|0|0|0|1</v>
      </c>
    </row>
    <row r="3983" spans="1:7" x14ac:dyDescent="0.25">
      <c r="A3983">
        <v>986551</v>
      </c>
      <c r="B3983">
        <v>1</v>
      </c>
      <c r="C3983">
        <v>0</v>
      </c>
      <c r="D3983">
        <v>0</v>
      </c>
      <c r="E3983">
        <v>0</v>
      </c>
      <c r="F3983">
        <v>1</v>
      </c>
      <c r="G3983" t="str">
        <f t="shared" si="64"/>
        <v>986551|1|0|0|0|1</v>
      </c>
    </row>
    <row r="3984" spans="1:7" x14ac:dyDescent="0.25">
      <c r="A3984">
        <v>986757</v>
      </c>
      <c r="B3984">
        <v>1</v>
      </c>
      <c r="C3984">
        <v>0</v>
      </c>
      <c r="D3984">
        <v>0</v>
      </c>
      <c r="E3984">
        <v>0</v>
      </c>
      <c r="F3984">
        <v>1</v>
      </c>
      <c r="G3984" t="str">
        <f t="shared" si="64"/>
        <v>986757|1|0|0|0|1</v>
      </c>
    </row>
    <row r="3985" spans="1:7" x14ac:dyDescent="0.25">
      <c r="A3985">
        <v>986935</v>
      </c>
      <c r="B3985">
        <v>1</v>
      </c>
      <c r="C3985">
        <v>0</v>
      </c>
      <c r="D3985">
        <v>0</v>
      </c>
      <c r="E3985">
        <v>0</v>
      </c>
      <c r="F3985">
        <v>1</v>
      </c>
      <c r="G3985" t="str">
        <f t="shared" si="64"/>
        <v>986935|1|0|0|0|1</v>
      </c>
    </row>
    <row r="3986" spans="1:7" x14ac:dyDescent="0.25">
      <c r="A3986">
        <v>987053</v>
      </c>
      <c r="B3986">
        <v>1</v>
      </c>
      <c r="C3986">
        <v>0</v>
      </c>
      <c r="D3986">
        <v>0</v>
      </c>
      <c r="E3986">
        <v>0</v>
      </c>
      <c r="F3986">
        <v>1</v>
      </c>
      <c r="G3986" t="str">
        <f t="shared" si="64"/>
        <v>987053|1|0|0|0|1</v>
      </c>
    </row>
    <row r="3987" spans="1:7" x14ac:dyDescent="0.25">
      <c r="A3987">
        <v>987231</v>
      </c>
      <c r="B3987">
        <v>1</v>
      </c>
      <c r="C3987">
        <v>0</v>
      </c>
      <c r="D3987">
        <v>0</v>
      </c>
      <c r="E3987">
        <v>0</v>
      </c>
      <c r="F3987">
        <v>1</v>
      </c>
      <c r="G3987" t="str">
        <f t="shared" si="64"/>
        <v>987231|1|0|0|0|1</v>
      </c>
    </row>
    <row r="3988" spans="1:7" x14ac:dyDescent="0.25">
      <c r="A3988">
        <v>987259</v>
      </c>
      <c r="B3988">
        <v>1</v>
      </c>
      <c r="C3988">
        <v>0</v>
      </c>
      <c r="D3988">
        <v>0</v>
      </c>
      <c r="E3988">
        <v>0</v>
      </c>
      <c r="F3988">
        <v>1</v>
      </c>
      <c r="G3988" t="str">
        <f t="shared" si="64"/>
        <v>987259|1|0|0|0|1</v>
      </c>
    </row>
    <row r="3989" spans="1:7" x14ac:dyDescent="0.25">
      <c r="A3989">
        <v>987352</v>
      </c>
      <c r="B3989">
        <v>1</v>
      </c>
      <c r="C3989">
        <v>0</v>
      </c>
      <c r="D3989">
        <v>0</v>
      </c>
      <c r="E3989">
        <v>0</v>
      </c>
      <c r="F3989">
        <v>1</v>
      </c>
      <c r="G3989" t="str">
        <f t="shared" si="64"/>
        <v>987352|1|0|0|0|1</v>
      </c>
    </row>
    <row r="3990" spans="1:7" x14ac:dyDescent="0.25">
      <c r="A3990">
        <v>987576</v>
      </c>
      <c r="B3990">
        <v>1</v>
      </c>
      <c r="C3990">
        <v>0</v>
      </c>
      <c r="D3990">
        <v>0</v>
      </c>
      <c r="E3990">
        <v>0</v>
      </c>
      <c r="F3990">
        <v>1</v>
      </c>
      <c r="G3990" t="str">
        <f t="shared" si="64"/>
        <v>987576|1|0|0|0|1</v>
      </c>
    </row>
    <row r="3991" spans="1:7" x14ac:dyDescent="0.25">
      <c r="A3991">
        <v>987651</v>
      </c>
      <c r="B3991">
        <v>1</v>
      </c>
      <c r="C3991">
        <v>0</v>
      </c>
      <c r="D3991">
        <v>0</v>
      </c>
      <c r="E3991">
        <v>0</v>
      </c>
      <c r="F3991">
        <v>1</v>
      </c>
      <c r="G3991" t="str">
        <f t="shared" si="64"/>
        <v>987651|1|0|0|0|1</v>
      </c>
    </row>
    <row r="3992" spans="1:7" x14ac:dyDescent="0.25">
      <c r="A3992">
        <v>987848</v>
      </c>
      <c r="B3992">
        <v>1</v>
      </c>
      <c r="C3992">
        <v>0</v>
      </c>
      <c r="D3992">
        <v>0</v>
      </c>
      <c r="E3992">
        <v>0</v>
      </c>
      <c r="F3992">
        <v>1</v>
      </c>
      <c r="G3992" t="str">
        <f t="shared" si="64"/>
        <v>987848|1|0|0|0|1</v>
      </c>
    </row>
    <row r="3993" spans="1:7" x14ac:dyDescent="0.25">
      <c r="A3993">
        <v>988144</v>
      </c>
      <c r="B3993">
        <v>1</v>
      </c>
      <c r="C3993">
        <v>0</v>
      </c>
      <c r="D3993">
        <v>0</v>
      </c>
      <c r="E3993">
        <v>0</v>
      </c>
      <c r="F3993">
        <v>1</v>
      </c>
      <c r="G3993" t="str">
        <f t="shared" si="64"/>
        <v>988144|1|0|0|0|1</v>
      </c>
    </row>
    <row r="3994" spans="1:7" x14ac:dyDescent="0.25">
      <c r="A3994">
        <v>988153</v>
      </c>
      <c r="B3994">
        <v>1</v>
      </c>
      <c r="C3994">
        <v>0</v>
      </c>
      <c r="D3994">
        <v>0</v>
      </c>
      <c r="E3994">
        <v>0</v>
      </c>
      <c r="F3994">
        <v>1</v>
      </c>
      <c r="G3994" t="str">
        <f t="shared" si="64"/>
        <v>988153|1|0|0|0|1</v>
      </c>
    </row>
    <row r="3995" spans="1:7" x14ac:dyDescent="0.25">
      <c r="A3995">
        <v>988256</v>
      </c>
      <c r="B3995">
        <v>1</v>
      </c>
      <c r="C3995">
        <v>0</v>
      </c>
      <c r="D3995">
        <v>0</v>
      </c>
      <c r="E3995">
        <v>0</v>
      </c>
      <c r="F3995">
        <v>1</v>
      </c>
      <c r="G3995" t="str">
        <f t="shared" si="64"/>
        <v>988256|1|0|0|0|1</v>
      </c>
    </row>
    <row r="3996" spans="1:7" x14ac:dyDescent="0.25">
      <c r="A3996">
        <v>988452</v>
      </c>
      <c r="B3996">
        <v>1</v>
      </c>
      <c r="C3996">
        <v>0</v>
      </c>
      <c r="D3996">
        <v>0</v>
      </c>
      <c r="E3996">
        <v>0</v>
      </c>
      <c r="F3996">
        <v>1</v>
      </c>
      <c r="G3996" t="str">
        <f t="shared" si="64"/>
        <v>988452|1|0|0|0|1</v>
      </c>
    </row>
    <row r="3997" spans="1:7" x14ac:dyDescent="0.25">
      <c r="A3997">
        <v>989141</v>
      </c>
      <c r="B3997">
        <v>1</v>
      </c>
      <c r="C3997">
        <v>0</v>
      </c>
      <c r="D3997">
        <v>0</v>
      </c>
      <c r="E3997">
        <v>0</v>
      </c>
      <c r="F3997">
        <v>1</v>
      </c>
      <c r="G3997" t="str">
        <f t="shared" si="64"/>
        <v>989141|1|0|0|0|1</v>
      </c>
    </row>
    <row r="3998" spans="1:7" x14ac:dyDescent="0.25">
      <c r="A3998">
        <v>989347</v>
      </c>
      <c r="B3998">
        <v>1</v>
      </c>
      <c r="C3998">
        <v>0</v>
      </c>
      <c r="D3998">
        <v>0</v>
      </c>
      <c r="E3998">
        <v>0</v>
      </c>
      <c r="F3998">
        <v>1</v>
      </c>
      <c r="G3998" t="str">
        <f t="shared" si="64"/>
        <v>989347|1|0|0|0|1</v>
      </c>
    </row>
    <row r="3999" spans="1:7" x14ac:dyDescent="0.25">
      <c r="A3999">
        <v>989534</v>
      </c>
      <c r="B3999">
        <v>1</v>
      </c>
      <c r="C3999">
        <v>0</v>
      </c>
      <c r="D3999">
        <v>0</v>
      </c>
      <c r="E3999">
        <v>0</v>
      </c>
      <c r="F3999">
        <v>1</v>
      </c>
      <c r="G3999" t="str">
        <f t="shared" si="64"/>
        <v>989534|1|0|0|0|1</v>
      </c>
    </row>
    <row r="4000" spans="1:7" x14ac:dyDescent="0.25">
      <c r="A4000">
        <v>989730</v>
      </c>
      <c r="B4000">
        <v>1</v>
      </c>
      <c r="C4000">
        <v>0</v>
      </c>
      <c r="D4000">
        <v>0</v>
      </c>
      <c r="E4000">
        <v>0</v>
      </c>
      <c r="F4000">
        <v>1</v>
      </c>
      <c r="G4000" t="str">
        <f t="shared" si="64"/>
        <v>989730|1|0|0|0|1</v>
      </c>
    </row>
    <row r="4001" spans="1:7" x14ac:dyDescent="0.25">
      <c r="A4001">
        <v>989758</v>
      </c>
      <c r="B4001">
        <v>1</v>
      </c>
      <c r="C4001">
        <v>0</v>
      </c>
      <c r="D4001">
        <v>0</v>
      </c>
      <c r="E4001">
        <v>0</v>
      </c>
      <c r="F4001">
        <v>1</v>
      </c>
      <c r="G4001" t="str">
        <f t="shared" si="64"/>
        <v>989758|1|0|0|0|1</v>
      </c>
    </row>
    <row r="4002" spans="1:7" x14ac:dyDescent="0.25">
      <c r="A4002">
        <v>989851</v>
      </c>
      <c r="B4002">
        <v>1</v>
      </c>
      <c r="C4002">
        <v>0</v>
      </c>
      <c r="D4002">
        <v>0</v>
      </c>
      <c r="E4002">
        <v>0</v>
      </c>
      <c r="F4002">
        <v>1</v>
      </c>
      <c r="G4002" t="str">
        <f t="shared" si="64"/>
        <v>989851|1|0|0|0|1</v>
      </c>
    </row>
    <row r="4003" spans="1:7" x14ac:dyDescent="0.25">
      <c r="A4003">
        <v>990053</v>
      </c>
      <c r="B4003">
        <v>1</v>
      </c>
      <c r="C4003">
        <v>0</v>
      </c>
      <c r="D4003">
        <v>0</v>
      </c>
      <c r="E4003">
        <v>0</v>
      </c>
      <c r="F4003">
        <v>1</v>
      </c>
      <c r="G4003" t="str">
        <f t="shared" si="64"/>
        <v>990053|1|0|0|0|1</v>
      </c>
    </row>
    <row r="4004" spans="1:7" x14ac:dyDescent="0.25">
      <c r="A4004">
        <v>990352</v>
      </c>
      <c r="B4004">
        <v>1</v>
      </c>
      <c r="C4004">
        <v>0</v>
      </c>
      <c r="D4004">
        <v>0</v>
      </c>
      <c r="E4004">
        <v>0</v>
      </c>
      <c r="F4004">
        <v>1</v>
      </c>
      <c r="G4004" t="str">
        <f t="shared" si="64"/>
        <v>990352|1|0|0|0|1</v>
      </c>
    </row>
    <row r="4005" spans="1:7" x14ac:dyDescent="0.25">
      <c r="A4005">
        <v>990642</v>
      </c>
      <c r="B4005">
        <v>1</v>
      </c>
      <c r="C4005">
        <v>0</v>
      </c>
      <c r="D4005">
        <v>0</v>
      </c>
      <c r="E4005">
        <v>0</v>
      </c>
      <c r="F4005">
        <v>1</v>
      </c>
      <c r="G4005" t="str">
        <f t="shared" si="64"/>
        <v>990642|1|0|0|0|1</v>
      </c>
    </row>
    <row r="4006" spans="1:7" x14ac:dyDescent="0.25">
      <c r="A4006">
        <v>991078</v>
      </c>
      <c r="B4006">
        <v>1</v>
      </c>
      <c r="C4006">
        <v>0</v>
      </c>
      <c r="D4006">
        <v>0</v>
      </c>
      <c r="E4006">
        <v>0</v>
      </c>
      <c r="F4006">
        <v>1</v>
      </c>
      <c r="G4006" t="str">
        <f t="shared" si="64"/>
        <v>991078|1|0|0|0|1</v>
      </c>
    </row>
    <row r="4007" spans="1:7" x14ac:dyDescent="0.25">
      <c r="A4007">
        <v>991135</v>
      </c>
      <c r="B4007">
        <v>1</v>
      </c>
      <c r="C4007">
        <v>0</v>
      </c>
      <c r="D4007">
        <v>0</v>
      </c>
      <c r="E4007">
        <v>0</v>
      </c>
      <c r="F4007">
        <v>1</v>
      </c>
      <c r="G4007" t="str">
        <f t="shared" si="64"/>
        <v>991135|1|0|0|0|1</v>
      </c>
    </row>
    <row r="4008" spans="1:7" x14ac:dyDescent="0.25">
      <c r="A4008">
        <v>991340</v>
      </c>
      <c r="B4008">
        <v>1</v>
      </c>
      <c r="C4008">
        <v>0</v>
      </c>
      <c r="D4008">
        <v>0</v>
      </c>
      <c r="E4008">
        <v>1</v>
      </c>
      <c r="F4008">
        <v>0</v>
      </c>
      <c r="G4008" t="str">
        <f t="shared" si="64"/>
        <v>991340|1|0|0|1|0</v>
      </c>
    </row>
    <row r="4009" spans="1:7" x14ac:dyDescent="0.25">
      <c r="A4009">
        <v>991359</v>
      </c>
      <c r="B4009">
        <v>1</v>
      </c>
      <c r="C4009">
        <v>0</v>
      </c>
      <c r="D4009">
        <v>0</v>
      </c>
      <c r="E4009">
        <v>0</v>
      </c>
      <c r="F4009">
        <v>1</v>
      </c>
      <c r="G4009" t="str">
        <f t="shared" si="64"/>
        <v>991359|1|0|0|0|1</v>
      </c>
    </row>
    <row r="4010" spans="1:7" x14ac:dyDescent="0.25">
      <c r="A4010">
        <v>991555</v>
      </c>
      <c r="B4010">
        <v>1</v>
      </c>
      <c r="C4010">
        <v>0</v>
      </c>
      <c r="D4010">
        <v>0</v>
      </c>
      <c r="E4010">
        <v>0</v>
      </c>
      <c r="F4010">
        <v>1</v>
      </c>
      <c r="G4010" t="str">
        <f t="shared" si="64"/>
        <v>991555|1|0|0|0|1</v>
      </c>
    </row>
    <row r="4011" spans="1:7" x14ac:dyDescent="0.25">
      <c r="A4011">
        <v>991621</v>
      </c>
      <c r="B4011">
        <v>1</v>
      </c>
      <c r="C4011">
        <v>0</v>
      </c>
      <c r="D4011">
        <v>0</v>
      </c>
      <c r="E4011">
        <v>0</v>
      </c>
      <c r="F4011">
        <v>1</v>
      </c>
      <c r="G4011" t="str">
        <f t="shared" si="64"/>
        <v>991621|1|0|0|0|1</v>
      </c>
    </row>
    <row r="4012" spans="1:7" x14ac:dyDescent="0.25">
      <c r="A4012">
        <v>991854</v>
      </c>
      <c r="B4012">
        <v>1</v>
      </c>
      <c r="C4012">
        <v>0</v>
      </c>
      <c r="D4012">
        <v>0</v>
      </c>
      <c r="E4012">
        <v>0</v>
      </c>
      <c r="F4012">
        <v>1</v>
      </c>
      <c r="G4012" t="str">
        <f t="shared" si="64"/>
        <v>991854|1|0|0|0|1</v>
      </c>
    </row>
    <row r="4013" spans="1:7" x14ac:dyDescent="0.25">
      <c r="A4013">
        <v>992851</v>
      </c>
      <c r="B4013">
        <v>1</v>
      </c>
      <c r="C4013">
        <v>0</v>
      </c>
      <c r="D4013">
        <v>0</v>
      </c>
      <c r="E4013">
        <v>0</v>
      </c>
      <c r="F4013">
        <v>1</v>
      </c>
      <c r="G4013" t="str">
        <f t="shared" si="64"/>
        <v>992851|1|0|0|0|1</v>
      </c>
    </row>
    <row r="4014" spans="1:7" x14ac:dyDescent="0.25">
      <c r="A4014">
        <v>993250</v>
      </c>
      <c r="B4014">
        <v>1</v>
      </c>
      <c r="C4014">
        <v>0</v>
      </c>
      <c r="D4014">
        <v>0</v>
      </c>
      <c r="E4014">
        <v>0</v>
      </c>
      <c r="F4014">
        <v>1</v>
      </c>
      <c r="G4014" t="str">
        <f t="shared" si="64"/>
        <v>993250|1|0|0|0|1</v>
      </c>
    </row>
    <row r="4015" spans="1:7" x14ac:dyDescent="0.25">
      <c r="A4015">
        <v>994435</v>
      </c>
      <c r="B4015">
        <v>1</v>
      </c>
      <c r="C4015">
        <v>0</v>
      </c>
      <c r="D4015">
        <v>0</v>
      </c>
      <c r="E4015">
        <v>0</v>
      </c>
      <c r="F4015">
        <v>1</v>
      </c>
      <c r="G4015" t="str">
        <f t="shared" si="64"/>
        <v>994435|1|0|0|0|1</v>
      </c>
    </row>
    <row r="4016" spans="1:7" x14ac:dyDescent="0.25">
      <c r="A4016">
        <v>994770</v>
      </c>
      <c r="B4016">
        <v>1</v>
      </c>
      <c r="C4016">
        <v>0</v>
      </c>
      <c r="D4016">
        <v>0</v>
      </c>
      <c r="E4016">
        <v>0</v>
      </c>
      <c r="F4016">
        <v>1</v>
      </c>
      <c r="G4016" t="str">
        <f t="shared" si="64"/>
        <v>994770|1|0|0|0|1</v>
      </c>
    </row>
    <row r="4017" spans="1:7" x14ac:dyDescent="0.25">
      <c r="A4017">
        <v>995076</v>
      </c>
      <c r="B4017">
        <v>1</v>
      </c>
      <c r="C4017">
        <v>0</v>
      </c>
      <c r="D4017">
        <v>0</v>
      </c>
      <c r="E4017">
        <v>1</v>
      </c>
      <c r="F4017">
        <v>0</v>
      </c>
      <c r="G4017" t="str">
        <f t="shared" si="64"/>
        <v>995076|1|0|0|1|0</v>
      </c>
    </row>
    <row r="4018" spans="1:7" x14ac:dyDescent="0.25">
      <c r="A4018">
        <v>995272</v>
      </c>
      <c r="B4018">
        <v>1</v>
      </c>
      <c r="C4018">
        <v>0</v>
      </c>
      <c r="D4018">
        <v>0</v>
      </c>
      <c r="E4018">
        <v>0</v>
      </c>
      <c r="F4018">
        <v>1</v>
      </c>
      <c r="G4018" t="str">
        <f t="shared" si="64"/>
        <v>995272|1|0|0|0|1</v>
      </c>
    </row>
    <row r="4019" spans="1:7" x14ac:dyDescent="0.25">
      <c r="A4019">
        <v>995517</v>
      </c>
      <c r="B4019">
        <v>1</v>
      </c>
      <c r="C4019">
        <v>0</v>
      </c>
      <c r="D4019">
        <v>0</v>
      </c>
      <c r="E4019">
        <v>0</v>
      </c>
      <c r="F4019">
        <v>1</v>
      </c>
      <c r="G4019" t="str">
        <f t="shared" si="64"/>
        <v>995517|1|0|0|0|1</v>
      </c>
    </row>
    <row r="4020" spans="1:7" x14ac:dyDescent="0.25">
      <c r="A4020">
        <v>995571</v>
      </c>
      <c r="B4020">
        <v>1</v>
      </c>
      <c r="C4020">
        <v>0</v>
      </c>
      <c r="D4020">
        <v>0</v>
      </c>
      <c r="E4020">
        <v>0</v>
      </c>
      <c r="F4020">
        <v>1</v>
      </c>
      <c r="G4020" t="str">
        <f t="shared" si="64"/>
        <v>995571|1|0|0|0|1</v>
      </c>
    </row>
    <row r="4021" spans="1:7" x14ac:dyDescent="0.25">
      <c r="A4021">
        <v>995674</v>
      </c>
      <c r="B4021">
        <v>1</v>
      </c>
      <c r="C4021">
        <v>0</v>
      </c>
      <c r="D4021">
        <v>0</v>
      </c>
      <c r="E4021">
        <v>0</v>
      </c>
      <c r="F4021">
        <v>1</v>
      </c>
      <c r="G4021" t="str">
        <f t="shared" si="64"/>
        <v>995674|1|0|0|0|1</v>
      </c>
    </row>
    <row r="4022" spans="1:7" x14ac:dyDescent="0.25">
      <c r="A4022">
        <v>995955</v>
      </c>
      <c r="B4022">
        <v>1</v>
      </c>
      <c r="C4022">
        <v>0</v>
      </c>
      <c r="D4022">
        <v>0</v>
      </c>
      <c r="E4022">
        <v>0</v>
      </c>
      <c r="F4022">
        <v>1</v>
      </c>
      <c r="G4022" t="str">
        <f t="shared" si="64"/>
        <v>995955|1|0|0|0|1</v>
      </c>
    </row>
    <row r="4023" spans="1:7" x14ac:dyDescent="0.25">
      <c r="A4023">
        <v>996260</v>
      </c>
      <c r="B4023">
        <v>1</v>
      </c>
      <c r="C4023">
        <v>0</v>
      </c>
      <c r="D4023">
        <v>0</v>
      </c>
      <c r="E4023">
        <v>1</v>
      </c>
      <c r="F4023">
        <v>0</v>
      </c>
      <c r="G4023" t="str">
        <f t="shared" si="64"/>
        <v>996260|1|0|0|1|0</v>
      </c>
    </row>
    <row r="4024" spans="1:7" x14ac:dyDescent="0.25">
      <c r="A4024">
        <v>997052</v>
      </c>
      <c r="B4024">
        <v>1</v>
      </c>
      <c r="C4024">
        <v>0</v>
      </c>
      <c r="D4024">
        <v>0</v>
      </c>
      <c r="E4024">
        <v>0</v>
      </c>
      <c r="F4024">
        <v>1</v>
      </c>
      <c r="G4024" t="str">
        <f t="shared" si="64"/>
        <v>997052|1|0|0|0|1</v>
      </c>
    </row>
    <row r="4025" spans="1:7" x14ac:dyDescent="0.25">
      <c r="A4025">
        <v>997155</v>
      </c>
      <c r="B4025">
        <v>1</v>
      </c>
      <c r="C4025">
        <v>0</v>
      </c>
      <c r="D4025">
        <v>0</v>
      </c>
      <c r="E4025">
        <v>0</v>
      </c>
      <c r="F4025">
        <v>1</v>
      </c>
      <c r="G4025" t="str">
        <f t="shared" si="64"/>
        <v>997155|1|0|0|0|1</v>
      </c>
    </row>
    <row r="4026" spans="1:7" x14ac:dyDescent="0.25">
      <c r="A4026">
        <v>997557</v>
      </c>
      <c r="B4026">
        <v>1</v>
      </c>
      <c r="C4026">
        <v>0</v>
      </c>
      <c r="D4026">
        <v>0</v>
      </c>
      <c r="E4026">
        <v>0</v>
      </c>
      <c r="F4026">
        <v>1</v>
      </c>
      <c r="G4026" t="str">
        <f t="shared" si="64"/>
        <v>997557|1|0|0|0|1</v>
      </c>
    </row>
    <row r="4027" spans="1:7" x14ac:dyDescent="0.25">
      <c r="A4027">
        <v>997650</v>
      </c>
      <c r="B4027">
        <v>1</v>
      </c>
      <c r="C4027">
        <v>0</v>
      </c>
      <c r="D4027">
        <v>0</v>
      </c>
      <c r="E4027">
        <v>0</v>
      </c>
      <c r="F4027">
        <v>1</v>
      </c>
      <c r="G4027" t="str">
        <f t="shared" si="64"/>
        <v>997650|1|0|0|0|1</v>
      </c>
    </row>
    <row r="4028" spans="1:7" x14ac:dyDescent="0.25">
      <c r="A4028">
        <v>997847</v>
      </c>
      <c r="B4028">
        <v>1</v>
      </c>
      <c r="C4028">
        <v>0</v>
      </c>
      <c r="D4028">
        <v>0</v>
      </c>
      <c r="E4028">
        <v>0</v>
      </c>
      <c r="F4028">
        <v>1</v>
      </c>
      <c r="G4028" t="str">
        <f t="shared" si="64"/>
        <v>997847|1|0|0|0|1</v>
      </c>
    </row>
    <row r="4029" spans="1:7" x14ac:dyDescent="0.25">
      <c r="A4029">
        <v>998358</v>
      </c>
      <c r="B4029">
        <v>1</v>
      </c>
      <c r="C4029">
        <v>0</v>
      </c>
      <c r="D4029">
        <v>0</v>
      </c>
      <c r="E4029">
        <v>0</v>
      </c>
      <c r="F4029">
        <v>1</v>
      </c>
      <c r="G4029" t="str">
        <f t="shared" si="64"/>
        <v>998358|1|0|0|0|1</v>
      </c>
    </row>
    <row r="4030" spans="1:7" x14ac:dyDescent="0.25">
      <c r="A4030">
        <v>998648</v>
      </c>
      <c r="B4030">
        <v>1</v>
      </c>
      <c r="C4030">
        <v>0</v>
      </c>
      <c r="D4030">
        <v>0</v>
      </c>
      <c r="E4030">
        <v>0</v>
      </c>
      <c r="F4030">
        <v>1</v>
      </c>
      <c r="G4030" t="str">
        <f t="shared" si="64"/>
        <v>998648|1|0|0|0|1</v>
      </c>
    </row>
    <row r="4031" spans="1:7" x14ac:dyDescent="0.25">
      <c r="A4031">
        <v>998657</v>
      </c>
      <c r="B4031">
        <v>1</v>
      </c>
      <c r="C4031">
        <v>0</v>
      </c>
      <c r="D4031">
        <v>0</v>
      </c>
      <c r="E4031">
        <v>0</v>
      </c>
      <c r="F4031">
        <v>1</v>
      </c>
      <c r="G4031" t="str">
        <f t="shared" si="64"/>
        <v>998657|1|0|0|0|1</v>
      </c>
    </row>
    <row r="4032" spans="1:7" x14ac:dyDescent="0.25">
      <c r="A4032">
        <v>998844</v>
      </c>
      <c r="B4032">
        <v>1</v>
      </c>
      <c r="C4032">
        <v>0</v>
      </c>
      <c r="D4032">
        <v>0</v>
      </c>
      <c r="E4032">
        <v>0</v>
      </c>
      <c r="F4032">
        <v>1</v>
      </c>
      <c r="G4032" t="str">
        <f t="shared" si="64"/>
        <v>998844|1|0|0|0|1</v>
      </c>
    </row>
    <row r="4033" spans="1:7" x14ac:dyDescent="0.25">
      <c r="A4033">
        <v>999355</v>
      </c>
      <c r="B4033">
        <v>1</v>
      </c>
      <c r="C4033">
        <v>0</v>
      </c>
      <c r="D4033">
        <v>0</v>
      </c>
      <c r="E4033">
        <v>0</v>
      </c>
      <c r="F4033">
        <v>1</v>
      </c>
      <c r="G4033" t="str">
        <f t="shared" si="64"/>
        <v>999355|1|0|0|0|1</v>
      </c>
    </row>
    <row r="4034" spans="1:7" x14ac:dyDescent="0.25">
      <c r="A4034">
        <v>999935</v>
      </c>
      <c r="B4034">
        <v>1</v>
      </c>
      <c r="C4034">
        <v>0</v>
      </c>
      <c r="D4034">
        <v>0</v>
      </c>
      <c r="E4034">
        <v>0</v>
      </c>
      <c r="F4034">
        <v>1</v>
      </c>
      <c r="G4034" t="str">
        <f t="shared" si="64"/>
        <v>999935|1|0|0|0|1</v>
      </c>
    </row>
    <row r="4035" spans="1:7" x14ac:dyDescent="0.25">
      <c r="A4035">
        <v>1000052</v>
      </c>
      <c r="B4035">
        <v>1</v>
      </c>
      <c r="C4035">
        <v>0</v>
      </c>
      <c r="D4035">
        <v>0</v>
      </c>
      <c r="E4035">
        <v>0</v>
      </c>
      <c r="F4035">
        <v>1</v>
      </c>
      <c r="G4035" t="str">
        <f t="shared" si="64"/>
        <v>1000052|1|0|0|0|1</v>
      </c>
    </row>
    <row r="4036" spans="1:7" x14ac:dyDescent="0.25">
      <c r="A4036">
        <v>1000100</v>
      </c>
      <c r="B4036">
        <v>1</v>
      </c>
      <c r="C4036">
        <v>0</v>
      </c>
      <c r="D4036">
        <v>0</v>
      </c>
      <c r="E4036">
        <v>1</v>
      </c>
      <c r="F4036">
        <v>0</v>
      </c>
      <c r="G4036" t="str">
        <f t="shared" ref="G4036:G4099" si="65">CONCATENATE(A4036,"|",B4036,"|",C4036,"|",D4036,"|",E4036,"|",F4036)</f>
        <v>1000100|1|0|0|1|0</v>
      </c>
    </row>
    <row r="4037" spans="1:7" x14ac:dyDescent="0.25">
      <c r="A4037">
        <v>1000276</v>
      </c>
      <c r="B4037">
        <v>1</v>
      </c>
      <c r="C4037">
        <v>0</v>
      </c>
      <c r="D4037">
        <v>0</v>
      </c>
      <c r="E4037">
        <v>0</v>
      </c>
      <c r="F4037">
        <v>1</v>
      </c>
      <c r="G4037" t="str">
        <f t="shared" si="65"/>
        <v>1000276|1|0|0|0|1</v>
      </c>
    </row>
    <row r="4038" spans="1:7" x14ac:dyDescent="0.25">
      <c r="A4038">
        <v>1000641</v>
      </c>
      <c r="B4038">
        <v>1</v>
      </c>
      <c r="C4038">
        <v>0</v>
      </c>
      <c r="D4038">
        <v>0</v>
      </c>
      <c r="E4038">
        <v>0</v>
      </c>
      <c r="F4038">
        <v>1</v>
      </c>
      <c r="G4038" t="str">
        <f t="shared" si="65"/>
        <v>1000641|1|0|0|0|1</v>
      </c>
    </row>
    <row r="4039" spans="1:7" x14ac:dyDescent="0.25">
      <c r="A4039">
        <v>1000856</v>
      </c>
      <c r="B4039">
        <v>1</v>
      </c>
      <c r="C4039">
        <v>0</v>
      </c>
      <c r="D4039">
        <v>0</v>
      </c>
      <c r="E4039">
        <v>0</v>
      </c>
      <c r="F4039">
        <v>1</v>
      </c>
      <c r="G4039" t="str">
        <f t="shared" si="65"/>
        <v>1000856|1|0|0|0|1</v>
      </c>
    </row>
    <row r="4040" spans="1:7" x14ac:dyDescent="0.25">
      <c r="A4040">
        <v>1000959</v>
      </c>
      <c r="B4040">
        <v>1</v>
      </c>
      <c r="C4040">
        <v>0</v>
      </c>
      <c r="D4040">
        <v>0</v>
      </c>
      <c r="E4040">
        <v>0</v>
      </c>
      <c r="F4040">
        <v>1</v>
      </c>
      <c r="G4040" t="str">
        <f t="shared" si="65"/>
        <v>1000959|1|0|0|0|1</v>
      </c>
    </row>
    <row r="4041" spans="1:7" x14ac:dyDescent="0.25">
      <c r="A4041">
        <v>1001059</v>
      </c>
      <c r="B4041">
        <v>1</v>
      </c>
      <c r="C4041">
        <v>0</v>
      </c>
      <c r="D4041">
        <v>0</v>
      </c>
      <c r="E4041">
        <v>0</v>
      </c>
      <c r="F4041">
        <v>1</v>
      </c>
      <c r="G4041" t="str">
        <f t="shared" si="65"/>
        <v>1001059|1|0|0|0|1</v>
      </c>
    </row>
    <row r="4042" spans="1:7" x14ac:dyDescent="0.25">
      <c r="A4042">
        <v>1001152</v>
      </c>
      <c r="B4042">
        <v>1</v>
      </c>
      <c r="C4042">
        <v>0</v>
      </c>
      <c r="D4042">
        <v>1</v>
      </c>
      <c r="E4042">
        <v>0</v>
      </c>
      <c r="F4042">
        <v>0</v>
      </c>
      <c r="G4042" t="str">
        <f t="shared" si="65"/>
        <v>1001152|1|0|1|0|0</v>
      </c>
    </row>
    <row r="4043" spans="1:7" x14ac:dyDescent="0.25">
      <c r="A4043">
        <v>1001639</v>
      </c>
      <c r="B4043">
        <v>1</v>
      </c>
      <c r="C4043">
        <v>0</v>
      </c>
      <c r="D4043">
        <v>0</v>
      </c>
      <c r="E4043">
        <v>1</v>
      </c>
      <c r="F4043">
        <v>0</v>
      </c>
      <c r="G4043" t="str">
        <f t="shared" si="65"/>
        <v>1001639|1|0|0|1|0</v>
      </c>
    </row>
    <row r="4044" spans="1:7" x14ac:dyDescent="0.25">
      <c r="A4044">
        <v>1001648</v>
      </c>
      <c r="B4044">
        <v>1</v>
      </c>
      <c r="C4044">
        <v>0</v>
      </c>
      <c r="D4044">
        <v>0</v>
      </c>
      <c r="E4044">
        <v>1</v>
      </c>
      <c r="F4044">
        <v>0</v>
      </c>
      <c r="G4044" t="str">
        <f t="shared" si="65"/>
        <v>1001648|1|0|0|1|0</v>
      </c>
    </row>
    <row r="4045" spans="1:7" x14ac:dyDescent="0.25">
      <c r="A4045">
        <v>1001817</v>
      </c>
      <c r="B4045">
        <v>1</v>
      </c>
      <c r="C4045">
        <v>0</v>
      </c>
      <c r="D4045">
        <v>0</v>
      </c>
      <c r="E4045">
        <v>0</v>
      </c>
      <c r="F4045">
        <v>1</v>
      </c>
      <c r="G4045" t="str">
        <f t="shared" si="65"/>
        <v>1001817|1|0|0|0|1</v>
      </c>
    </row>
    <row r="4046" spans="1:7" x14ac:dyDescent="0.25">
      <c r="A4046">
        <v>1001853</v>
      </c>
      <c r="B4046">
        <v>1</v>
      </c>
      <c r="C4046">
        <v>0</v>
      </c>
      <c r="D4046">
        <v>0</v>
      </c>
      <c r="E4046">
        <v>0</v>
      </c>
      <c r="F4046">
        <v>1</v>
      </c>
      <c r="G4046" t="str">
        <f t="shared" si="65"/>
        <v>1001853|1|0|0|0|1</v>
      </c>
    </row>
    <row r="4047" spans="1:7" x14ac:dyDescent="0.25">
      <c r="A4047">
        <v>1002355</v>
      </c>
      <c r="B4047">
        <v>1</v>
      </c>
      <c r="C4047">
        <v>0</v>
      </c>
      <c r="D4047">
        <v>0</v>
      </c>
      <c r="E4047">
        <v>0</v>
      </c>
      <c r="F4047">
        <v>1</v>
      </c>
      <c r="G4047" t="str">
        <f t="shared" si="65"/>
        <v>1002355|1|0|0|0|1</v>
      </c>
    </row>
    <row r="4048" spans="1:7" x14ac:dyDescent="0.25">
      <c r="A4048">
        <v>1002373</v>
      </c>
      <c r="B4048">
        <v>1</v>
      </c>
      <c r="C4048">
        <v>0</v>
      </c>
      <c r="D4048">
        <v>0</v>
      </c>
      <c r="E4048">
        <v>0</v>
      </c>
      <c r="F4048">
        <v>1</v>
      </c>
      <c r="G4048" t="str">
        <f t="shared" si="65"/>
        <v>1002373|1|0|0|0|1</v>
      </c>
    </row>
    <row r="4049" spans="1:7" x14ac:dyDescent="0.25">
      <c r="A4049">
        <v>1002458</v>
      </c>
      <c r="B4049">
        <v>1</v>
      </c>
      <c r="C4049">
        <v>0</v>
      </c>
      <c r="D4049">
        <v>0</v>
      </c>
      <c r="E4049">
        <v>0</v>
      </c>
      <c r="F4049">
        <v>1</v>
      </c>
      <c r="G4049" t="str">
        <f t="shared" si="65"/>
        <v>1002458|1|0|0|0|1</v>
      </c>
    </row>
    <row r="4050" spans="1:7" x14ac:dyDescent="0.25">
      <c r="A4050">
        <v>1002878</v>
      </c>
      <c r="B4050">
        <v>1</v>
      </c>
      <c r="C4050">
        <v>0</v>
      </c>
      <c r="D4050">
        <v>1</v>
      </c>
      <c r="E4050">
        <v>0</v>
      </c>
      <c r="F4050">
        <v>0</v>
      </c>
      <c r="G4050" t="str">
        <f t="shared" si="65"/>
        <v>1002878|1|0|1|0|0</v>
      </c>
    </row>
    <row r="4051" spans="1:7" x14ac:dyDescent="0.25">
      <c r="A4051">
        <v>1002953</v>
      </c>
      <c r="B4051">
        <v>1</v>
      </c>
      <c r="C4051">
        <v>0</v>
      </c>
      <c r="D4051">
        <v>0</v>
      </c>
      <c r="E4051">
        <v>0</v>
      </c>
      <c r="F4051">
        <v>1</v>
      </c>
      <c r="G4051" t="str">
        <f t="shared" si="65"/>
        <v>1002953|1|0|0|0|1</v>
      </c>
    </row>
    <row r="4052" spans="1:7" x14ac:dyDescent="0.25">
      <c r="A4052">
        <v>1003455</v>
      </c>
      <c r="B4052">
        <v>1</v>
      </c>
      <c r="C4052">
        <v>0</v>
      </c>
      <c r="D4052">
        <v>0</v>
      </c>
      <c r="E4052">
        <v>0</v>
      </c>
      <c r="F4052">
        <v>1</v>
      </c>
      <c r="G4052" t="str">
        <f t="shared" si="65"/>
        <v>1003455|1|0|0|0|1</v>
      </c>
    </row>
    <row r="4053" spans="1:7" x14ac:dyDescent="0.25">
      <c r="A4053">
        <v>1003558</v>
      </c>
      <c r="B4053">
        <v>1</v>
      </c>
      <c r="C4053">
        <v>0</v>
      </c>
      <c r="D4053">
        <v>0</v>
      </c>
      <c r="E4053">
        <v>0</v>
      </c>
      <c r="F4053">
        <v>1</v>
      </c>
      <c r="G4053" t="str">
        <f t="shared" si="65"/>
        <v>1003558|1|0|0|0|1</v>
      </c>
    </row>
    <row r="4054" spans="1:7" x14ac:dyDescent="0.25">
      <c r="A4054">
        <v>1003839</v>
      </c>
      <c r="B4054">
        <v>1</v>
      </c>
      <c r="C4054">
        <v>0</v>
      </c>
      <c r="D4054">
        <v>0</v>
      </c>
      <c r="E4054">
        <v>0</v>
      </c>
      <c r="F4054">
        <v>1</v>
      </c>
      <c r="G4054" t="str">
        <f t="shared" si="65"/>
        <v>1003839|1|0|0|0|1</v>
      </c>
    </row>
    <row r="4055" spans="1:7" x14ac:dyDescent="0.25">
      <c r="A4055">
        <v>1003950</v>
      </c>
      <c r="B4055">
        <v>1</v>
      </c>
      <c r="C4055">
        <v>0</v>
      </c>
      <c r="D4055">
        <v>0</v>
      </c>
      <c r="E4055">
        <v>0</v>
      </c>
      <c r="F4055">
        <v>1</v>
      </c>
      <c r="G4055" t="str">
        <f t="shared" si="65"/>
        <v>1003950|1|0|0|0|1</v>
      </c>
    </row>
    <row r="4056" spans="1:7" x14ac:dyDescent="0.25">
      <c r="A4056">
        <v>1004256</v>
      </c>
      <c r="B4056">
        <v>1</v>
      </c>
      <c r="C4056">
        <v>0</v>
      </c>
      <c r="D4056">
        <v>0</v>
      </c>
      <c r="E4056">
        <v>0</v>
      </c>
      <c r="F4056">
        <v>1</v>
      </c>
      <c r="G4056" t="str">
        <f t="shared" si="65"/>
        <v>1004256|1|0|0|0|1</v>
      </c>
    </row>
    <row r="4057" spans="1:7" x14ac:dyDescent="0.25">
      <c r="A4057">
        <v>1004470</v>
      </c>
      <c r="B4057">
        <v>1</v>
      </c>
      <c r="C4057">
        <v>0</v>
      </c>
      <c r="D4057">
        <v>0</v>
      </c>
      <c r="E4057">
        <v>1</v>
      </c>
      <c r="F4057">
        <v>0</v>
      </c>
      <c r="G4057" t="str">
        <f t="shared" si="65"/>
        <v>1004470|1|0|0|1|0</v>
      </c>
    </row>
    <row r="4058" spans="1:7" x14ac:dyDescent="0.25">
      <c r="A4058">
        <v>1005075</v>
      </c>
      <c r="B4058">
        <v>1</v>
      </c>
      <c r="C4058">
        <v>0</v>
      </c>
      <c r="D4058">
        <v>0</v>
      </c>
      <c r="E4058">
        <v>0</v>
      </c>
      <c r="F4058">
        <v>1</v>
      </c>
      <c r="G4058" t="str">
        <f t="shared" si="65"/>
        <v>1005075|1|0|0|0|1</v>
      </c>
    </row>
    <row r="4059" spans="1:7" x14ac:dyDescent="0.25">
      <c r="A4059">
        <v>1005552</v>
      </c>
      <c r="B4059">
        <v>1</v>
      </c>
      <c r="C4059">
        <v>0</v>
      </c>
      <c r="D4059">
        <v>0</v>
      </c>
      <c r="E4059">
        <v>0</v>
      </c>
      <c r="F4059">
        <v>1</v>
      </c>
      <c r="G4059" t="str">
        <f t="shared" si="65"/>
        <v>1005552|1|0|0|0|1</v>
      </c>
    </row>
    <row r="4060" spans="1:7" x14ac:dyDescent="0.25">
      <c r="A4060">
        <v>1005655</v>
      </c>
      <c r="B4060">
        <v>1</v>
      </c>
      <c r="C4060">
        <v>0</v>
      </c>
      <c r="D4060">
        <v>0</v>
      </c>
      <c r="E4060">
        <v>0</v>
      </c>
      <c r="F4060">
        <v>1</v>
      </c>
      <c r="G4060" t="str">
        <f t="shared" si="65"/>
        <v>1005655|1|0|0|0|1</v>
      </c>
    </row>
    <row r="4061" spans="1:7" x14ac:dyDescent="0.25">
      <c r="A4061">
        <v>1005851</v>
      </c>
      <c r="B4061">
        <v>1</v>
      </c>
      <c r="C4061">
        <v>0</v>
      </c>
      <c r="D4061">
        <v>0</v>
      </c>
      <c r="E4061">
        <v>0</v>
      </c>
      <c r="F4061">
        <v>1</v>
      </c>
      <c r="G4061" t="str">
        <f t="shared" si="65"/>
        <v>1005851|1|0|0|0|1</v>
      </c>
    </row>
    <row r="4062" spans="1:7" x14ac:dyDescent="0.25">
      <c r="A4062">
        <v>1006148</v>
      </c>
      <c r="B4062">
        <v>1</v>
      </c>
      <c r="C4062">
        <v>0</v>
      </c>
      <c r="D4062">
        <v>0</v>
      </c>
      <c r="E4062">
        <v>1</v>
      </c>
      <c r="F4062">
        <v>0</v>
      </c>
      <c r="G4062" t="str">
        <f t="shared" si="65"/>
        <v>1006148|1|0|0|1|0</v>
      </c>
    </row>
    <row r="4063" spans="1:7" x14ac:dyDescent="0.25">
      <c r="A4063">
        <v>1006157</v>
      </c>
      <c r="B4063">
        <v>1</v>
      </c>
      <c r="C4063">
        <v>0</v>
      </c>
      <c r="D4063">
        <v>0</v>
      </c>
      <c r="E4063">
        <v>0</v>
      </c>
      <c r="F4063">
        <v>1</v>
      </c>
      <c r="G4063" t="str">
        <f t="shared" si="65"/>
        <v>1006157|1|0|0|0|1</v>
      </c>
    </row>
    <row r="4064" spans="1:7" x14ac:dyDescent="0.25">
      <c r="A4064">
        <v>1006513</v>
      </c>
      <c r="B4064">
        <v>1</v>
      </c>
      <c r="C4064">
        <v>0</v>
      </c>
      <c r="D4064">
        <v>0</v>
      </c>
      <c r="E4064">
        <v>0</v>
      </c>
      <c r="F4064">
        <v>1</v>
      </c>
      <c r="G4064" t="str">
        <f t="shared" si="65"/>
        <v>1006513|1|0|0|0|1</v>
      </c>
    </row>
    <row r="4065" spans="1:7" x14ac:dyDescent="0.25">
      <c r="A4065">
        <v>1006559</v>
      </c>
      <c r="B4065">
        <v>1</v>
      </c>
      <c r="C4065">
        <v>0</v>
      </c>
      <c r="D4065">
        <v>0</v>
      </c>
      <c r="E4065">
        <v>0</v>
      </c>
      <c r="F4065">
        <v>1</v>
      </c>
      <c r="G4065" t="str">
        <f t="shared" si="65"/>
        <v>1006559|1|0|0|0|1</v>
      </c>
    </row>
    <row r="4066" spans="1:7" x14ac:dyDescent="0.25">
      <c r="A4066">
        <v>1006652</v>
      </c>
      <c r="B4066">
        <v>1</v>
      </c>
      <c r="C4066">
        <v>0</v>
      </c>
      <c r="D4066">
        <v>0</v>
      </c>
      <c r="E4066">
        <v>0</v>
      </c>
      <c r="F4066">
        <v>1</v>
      </c>
      <c r="G4066" t="str">
        <f t="shared" si="65"/>
        <v>1006652|1|0|0|0|1</v>
      </c>
    </row>
    <row r="4067" spans="1:7" x14ac:dyDescent="0.25">
      <c r="A4067">
        <v>1007015</v>
      </c>
      <c r="B4067">
        <v>1</v>
      </c>
      <c r="C4067">
        <v>0</v>
      </c>
      <c r="D4067">
        <v>0</v>
      </c>
      <c r="E4067">
        <v>1</v>
      </c>
      <c r="F4067">
        <v>0</v>
      </c>
      <c r="G4067" t="str">
        <f t="shared" si="65"/>
        <v>1007015|1|0|0|1|0</v>
      </c>
    </row>
    <row r="4068" spans="1:7" x14ac:dyDescent="0.25">
      <c r="A4068">
        <v>1007051</v>
      </c>
      <c r="B4068">
        <v>1</v>
      </c>
      <c r="C4068">
        <v>0</v>
      </c>
      <c r="D4068">
        <v>0</v>
      </c>
      <c r="E4068">
        <v>0</v>
      </c>
      <c r="F4068">
        <v>1</v>
      </c>
      <c r="G4068" t="str">
        <f t="shared" si="65"/>
        <v>1007051|1|0|0|0|1</v>
      </c>
    </row>
    <row r="4069" spans="1:7" x14ac:dyDescent="0.25">
      <c r="A4069">
        <v>1007154</v>
      </c>
      <c r="B4069">
        <v>1</v>
      </c>
      <c r="C4069">
        <v>0</v>
      </c>
      <c r="D4069">
        <v>0</v>
      </c>
      <c r="E4069">
        <v>0</v>
      </c>
      <c r="F4069">
        <v>1</v>
      </c>
      <c r="G4069" t="str">
        <f t="shared" si="65"/>
        <v>1007154|1|0|0|0|1</v>
      </c>
    </row>
    <row r="4070" spans="1:7" x14ac:dyDescent="0.25">
      <c r="A4070">
        <v>1007417</v>
      </c>
      <c r="B4070">
        <v>1</v>
      </c>
      <c r="C4070">
        <v>0</v>
      </c>
      <c r="D4070">
        <v>0</v>
      </c>
      <c r="E4070">
        <v>1</v>
      </c>
      <c r="F4070">
        <v>0</v>
      </c>
      <c r="G4070" t="str">
        <f t="shared" si="65"/>
        <v>1007417|1|0|0|1|0</v>
      </c>
    </row>
    <row r="4071" spans="1:7" x14ac:dyDescent="0.25">
      <c r="A4071">
        <v>1007734</v>
      </c>
      <c r="B4071">
        <v>1</v>
      </c>
      <c r="C4071">
        <v>0</v>
      </c>
      <c r="D4071">
        <v>0</v>
      </c>
      <c r="E4071">
        <v>0</v>
      </c>
      <c r="F4071">
        <v>1</v>
      </c>
      <c r="G4071" t="str">
        <f t="shared" si="65"/>
        <v>1007734|1|0|0|0|1</v>
      </c>
    </row>
    <row r="4072" spans="1:7" x14ac:dyDescent="0.25">
      <c r="A4072">
        <v>1007752</v>
      </c>
      <c r="B4072">
        <v>1</v>
      </c>
      <c r="C4072">
        <v>0</v>
      </c>
      <c r="D4072">
        <v>0</v>
      </c>
      <c r="E4072">
        <v>0</v>
      </c>
      <c r="F4072">
        <v>1</v>
      </c>
      <c r="G4072" t="str">
        <f t="shared" si="65"/>
        <v>1007752|1|0|0|0|1</v>
      </c>
    </row>
    <row r="4073" spans="1:7" x14ac:dyDescent="0.25">
      <c r="A4073">
        <v>1007819</v>
      </c>
      <c r="B4073">
        <v>1</v>
      </c>
      <c r="C4073">
        <v>0</v>
      </c>
      <c r="D4073">
        <v>0</v>
      </c>
      <c r="E4073">
        <v>1</v>
      </c>
      <c r="F4073">
        <v>0</v>
      </c>
      <c r="G4073" t="str">
        <f t="shared" si="65"/>
        <v>1007819|1|0|0|1|0</v>
      </c>
    </row>
    <row r="4074" spans="1:7" x14ac:dyDescent="0.25">
      <c r="A4074">
        <v>1007846</v>
      </c>
      <c r="B4074">
        <v>1</v>
      </c>
      <c r="C4074">
        <v>0</v>
      </c>
      <c r="D4074">
        <v>1</v>
      </c>
      <c r="E4074">
        <v>0</v>
      </c>
      <c r="F4074">
        <v>0</v>
      </c>
      <c r="G4074" t="str">
        <f t="shared" si="65"/>
        <v>1007846|1|0|1|0|0</v>
      </c>
    </row>
    <row r="4075" spans="1:7" x14ac:dyDescent="0.25">
      <c r="A4075">
        <v>1007873</v>
      </c>
      <c r="B4075">
        <v>1</v>
      </c>
      <c r="C4075">
        <v>0</v>
      </c>
      <c r="D4075">
        <v>0</v>
      </c>
      <c r="E4075">
        <v>0</v>
      </c>
      <c r="F4075">
        <v>1</v>
      </c>
      <c r="G4075" t="str">
        <f t="shared" si="65"/>
        <v>1007873|1|0|0|0|1</v>
      </c>
    </row>
    <row r="4076" spans="1:7" x14ac:dyDescent="0.25">
      <c r="A4076">
        <v>1007930</v>
      </c>
      <c r="B4076">
        <v>1</v>
      </c>
      <c r="C4076">
        <v>0</v>
      </c>
      <c r="D4076">
        <v>0</v>
      </c>
      <c r="E4076">
        <v>0</v>
      </c>
      <c r="F4076">
        <v>1</v>
      </c>
      <c r="G4076" t="str">
        <f t="shared" si="65"/>
        <v>1007930|1|0|0|0|1</v>
      </c>
    </row>
    <row r="4077" spans="1:7" x14ac:dyDescent="0.25">
      <c r="A4077">
        <v>1007958</v>
      </c>
      <c r="B4077">
        <v>1</v>
      </c>
      <c r="C4077">
        <v>0</v>
      </c>
      <c r="D4077">
        <v>0</v>
      </c>
      <c r="E4077">
        <v>0</v>
      </c>
      <c r="F4077">
        <v>1</v>
      </c>
      <c r="G4077" t="str">
        <f t="shared" si="65"/>
        <v>1007958|1|0|0|0|1</v>
      </c>
    </row>
    <row r="4078" spans="1:7" x14ac:dyDescent="0.25">
      <c r="A4078">
        <v>1008076</v>
      </c>
      <c r="B4078">
        <v>1</v>
      </c>
      <c r="C4078">
        <v>0</v>
      </c>
      <c r="D4078">
        <v>0</v>
      </c>
      <c r="E4078">
        <v>0</v>
      </c>
      <c r="F4078">
        <v>1</v>
      </c>
      <c r="G4078" t="str">
        <f t="shared" si="65"/>
        <v>1008076|1|0|0|0|1</v>
      </c>
    </row>
    <row r="4079" spans="1:7" x14ac:dyDescent="0.25">
      <c r="A4079">
        <v>1008151</v>
      </c>
      <c r="B4079">
        <v>1</v>
      </c>
      <c r="C4079">
        <v>0</v>
      </c>
      <c r="D4079">
        <v>0</v>
      </c>
      <c r="E4079">
        <v>0</v>
      </c>
      <c r="F4079">
        <v>1</v>
      </c>
      <c r="G4079" t="str">
        <f t="shared" si="65"/>
        <v>1008151|1|0|0|0|1</v>
      </c>
    </row>
    <row r="4080" spans="1:7" x14ac:dyDescent="0.25">
      <c r="A4080">
        <v>1008209</v>
      </c>
      <c r="B4080">
        <v>1</v>
      </c>
      <c r="C4080">
        <v>0</v>
      </c>
      <c r="D4080">
        <v>0</v>
      </c>
      <c r="E4080">
        <v>0</v>
      </c>
      <c r="F4080">
        <v>1</v>
      </c>
      <c r="G4080" t="str">
        <f t="shared" si="65"/>
        <v>1008209|1|0|0|0|1</v>
      </c>
    </row>
    <row r="4081" spans="1:7" x14ac:dyDescent="0.25">
      <c r="A4081">
        <v>1008432</v>
      </c>
      <c r="B4081">
        <v>1</v>
      </c>
      <c r="C4081">
        <v>0</v>
      </c>
      <c r="D4081">
        <v>0</v>
      </c>
      <c r="E4081">
        <v>0</v>
      </c>
      <c r="F4081">
        <v>1</v>
      </c>
      <c r="G4081" t="str">
        <f t="shared" si="65"/>
        <v>1008432|1|0|0|0|1</v>
      </c>
    </row>
    <row r="4082" spans="1:7" x14ac:dyDescent="0.25">
      <c r="A4082">
        <v>1008450</v>
      </c>
      <c r="B4082">
        <v>1</v>
      </c>
      <c r="C4082">
        <v>0</v>
      </c>
      <c r="D4082">
        <v>0</v>
      </c>
      <c r="E4082">
        <v>0</v>
      </c>
      <c r="F4082">
        <v>1</v>
      </c>
      <c r="G4082" t="str">
        <f t="shared" si="65"/>
        <v>1008450|1|0|0|0|1</v>
      </c>
    </row>
    <row r="4083" spans="1:7" x14ac:dyDescent="0.25">
      <c r="A4083">
        <v>1008553</v>
      </c>
      <c r="B4083">
        <v>1</v>
      </c>
      <c r="C4083">
        <v>0</v>
      </c>
      <c r="D4083">
        <v>0</v>
      </c>
      <c r="E4083">
        <v>0</v>
      </c>
      <c r="F4083">
        <v>1</v>
      </c>
      <c r="G4083" t="str">
        <f t="shared" si="65"/>
        <v>1008553|1|0|0|0|1</v>
      </c>
    </row>
    <row r="4084" spans="1:7" x14ac:dyDescent="0.25">
      <c r="A4084">
        <v>1008674</v>
      </c>
      <c r="B4084">
        <v>1</v>
      </c>
      <c r="C4084">
        <v>0</v>
      </c>
      <c r="D4084">
        <v>0</v>
      </c>
      <c r="E4084">
        <v>0</v>
      </c>
      <c r="F4084">
        <v>1</v>
      </c>
      <c r="G4084" t="str">
        <f t="shared" si="65"/>
        <v>1008674|1|0|0|0|1</v>
      </c>
    </row>
    <row r="4085" spans="1:7" x14ac:dyDescent="0.25">
      <c r="A4085">
        <v>1008955</v>
      </c>
      <c r="B4085">
        <v>1</v>
      </c>
      <c r="C4085">
        <v>0</v>
      </c>
      <c r="D4085">
        <v>0</v>
      </c>
      <c r="E4085">
        <v>0</v>
      </c>
      <c r="F4085">
        <v>1</v>
      </c>
      <c r="G4085" t="str">
        <f t="shared" si="65"/>
        <v>1008955|1|0|0|0|1</v>
      </c>
    </row>
    <row r="4086" spans="1:7" x14ac:dyDescent="0.25">
      <c r="A4086">
        <v>1009242</v>
      </c>
      <c r="B4086">
        <v>1</v>
      </c>
      <c r="C4086">
        <v>0</v>
      </c>
      <c r="D4086">
        <v>0</v>
      </c>
      <c r="E4086">
        <v>0</v>
      </c>
      <c r="F4086">
        <v>1</v>
      </c>
      <c r="G4086" t="str">
        <f t="shared" si="65"/>
        <v>1009242|1|0|0|0|1</v>
      </c>
    </row>
    <row r="4087" spans="1:7" x14ac:dyDescent="0.25">
      <c r="A4087">
        <v>1009354</v>
      </c>
      <c r="B4087">
        <v>1</v>
      </c>
      <c r="C4087">
        <v>0</v>
      </c>
      <c r="D4087">
        <v>0</v>
      </c>
      <c r="E4087">
        <v>1</v>
      </c>
      <c r="F4087">
        <v>0</v>
      </c>
      <c r="G4087" t="str">
        <f t="shared" si="65"/>
        <v>1009354|1|0|0|1|0</v>
      </c>
    </row>
    <row r="4088" spans="1:7" x14ac:dyDescent="0.25">
      <c r="A4088">
        <v>1009756</v>
      </c>
      <c r="B4088">
        <v>1</v>
      </c>
      <c r="C4088">
        <v>0</v>
      </c>
      <c r="D4088">
        <v>0</v>
      </c>
      <c r="E4088">
        <v>0</v>
      </c>
      <c r="F4088">
        <v>1</v>
      </c>
      <c r="G4088" t="str">
        <f t="shared" si="65"/>
        <v>1009756|1|0|0|0|1</v>
      </c>
    </row>
    <row r="4089" spans="1:7" x14ac:dyDescent="0.25">
      <c r="A4089">
        <v>1009840</v>
      </c>
      <c r="B4089">
        <v>1</v>
      </c>
      <c r="C4089">
        <v>0</v>
      </c>
      <c r="D4089">
        <v>0</v>
      </c>
      <c r="E4089">
        <v>0</v>
      </c>
      <c r="F4089">
        <v>1</v>
      </c>
      <c r="G4089" t="str">
        <f t="shared" si="65"/>
        <v>1009840|1|0|0|0|1</v>
      </c>
    </row>
    <row r="4090" spans="1:7" x14ac:dyDescent="0.25">
      <c r="A4090">
        <v>1010015</v>
      </c>
      <c r="B4090">
        <v>1</v>
      </c>
      <c r="C4090">
        <v>0</v>
      </c>
      <c r="D4090">
        <v>0</v>
      </c>
      <c r="E4090">
        <v>0</v>
      </c>
      <c r="F4090">
        <v>1</v>
      </c>
      <c r="G4090" t="str">
        <f t="shared" si="65"/>
        <v>1010015|1|0|0|0|1</v>
      </c>
    </row>
    <row r="4091" spans="1:7" x14ac:dyDescent="0.25">
      <c r="A4091">
        <v>1010574</v>
      </c>
      <c r="B4091">
        <v>1</v>
      </c>
      <c r="C4091">
        <v>0</v>
      </c>
      <c r="D4091">
        <v>0</v>
      </c>
      <c r="E4091">
        <v>0</v>
      </c>
      <c r="F4091">
        <v>1</v>
      </c>
      <c r="G4091" t="str">
        <f t="shared" si="65"/>
        <v>1010574|1|0|0|0|1</v>
      </c>
    </row>
    <row r="4092" spans="1:7" x14ac:dyDescent="0.25">
      <c r="A4092">
        <v>1011432</v>
      </c>
      <c r="B4092">
        <v>1</v>
      </c>
      <c r="C4092">
        <v>0</v>
      </c>
      <c r="D4092">
        <v>0</v>
      </c>
      <c r="E4092">
        <v>0</v>
      </c>
      <c r="F4092">
        <v>1</v>
      </c>
      <c r="G4092" t="str">
        <f t="shared" si="65"/>
        <v>1011432|1|0|0|0|1</v>
      </c>
    </row>
    <row r="4093" spans="1:7" x14ac:dyDescent="0.25">
      <c r="A4093">
        <v>1011526</v>
      </c>
      <c r="B4093">
        <v>1</v>
      </c>
      <c r="C4093">
        <v>0</v>
      </c>
      <c r="D4093">
        <v>0</v>
      </c>
      <c r="E4093">
        <v>1</v>
      </c>
      <c r="F4093">
        <v>0</v>
      </c>
      <c r="G4093" t="str">
        <f t="shared" si="65"/>
        <v>1011526|1|0|0|1|0</v>
      </c>
    </row>
    <row r="4094" spans="1:7" x14ac:dyDescent="0.25">
      <c r="A4094">
        <v>1011553</v>
      </c>
      <c r="B4094">
        <v>1</v>
      </c>
      <c r="C4094">
        <v>0</v>
      </c>
      <c r="D4094">
        <v>0</v>
      </c>
      <c r="E4094">
        <v>0</v>
      </c>
      <c r="F4094">
        <v>1</v>
      </c>
      <c r="G4094" t="str">
        <f t="shared" si="65"/>
        <v>1011553|1|0|0|0|1</v>
      </c>
    </row>
    <row r="4095" spans="1:7" x14ac:dyDescent="0.25">
      <c r="A4095">
        <v>1011638</v>
      </c>
      <c r="B4095">
        <v>1</v>
      </c>
      <c r="C4095">
        <v>0</v>
      </c>
      <c r="D4095">
        <v>0</v>
      </c>
      <c r="E4095">
        <v>0</v>
      </c>
      <c r="F4095">
        <v>1</v>
      </c>
      <c r="G4095" t="str">
        <f t="shared" si="65"/>
        <v>1011638|1|0|0|0|1</v>
      </c>
    </row>
    <row r="4096" spans="1:7" x14ac:dyDescent="0.25">
      <c r="A4096">
        <v>1011656</v>
      </c>
      <c r="B4096">
        <v>1</v>
      </c>
      <c r="C4096">
        <v>0</v>
      </c>
      <c r="D4096">
        <v>0</v>
      </c>
      <c r="E4096">
        <v>0</v>
      </c>
      <c r="F4096">
        <v>1</v>
      </c>
      <c r="G4096" t="str">
        <f t="shared" si="65"/>
        <v>1011656|1|0|0|0|1</v>
      </c>
    </row>
    <row r="4097" spans="1:7" x14ac:dyDescent="0.25">
      <c r="A4097">
        <v>1011852</v>
      </c>
      <c r="B4097">
        <v>1</v>
      </c>
      <c r="C4097">
        <v>0</v>
      </c>
      <c r="D4097">
        <v>0</v>
      </c>
      <c r="E4097">
        <v>0</v>
      </c>
      <c r="F4097">
        <v>1</v>
      </c>
      <c r="G4097" t="str">
        <f t="shared" si="65"/>
        <v>1011852|1|0|0|0|1</v>
      </c>
    </row>
    <row r="4098" spans="1:7" x14ac:dyDescent="0.25">
      <c r="A4098">
        <v>1011955</v>
      </c>
      <c r="B4098">
        <v>1</v>
      </c>
      <c r="C4098">
        <v>0</v>
      </c>
      <c r="D4098">
        <v>0</v>
      </c>
      <c r="E4098">
        <v>0</v>
      </c>
      <c r="F4098">
        <v>1</v>
      </c>
      <c r="G4098" t="str">
        <f t="shared" si="65"/>
        <v>1011955|1|0|0|0|1</v>
      </c>
    </row>
    <row r="4099" spans="1:7" x14ac:dyDescent="0.25">
      <c r="A4099">
        <v>1012251</v>
      </c>
      <c r="B4099">
        <v>1</v>
      </c>
      <c r="C4099">
        <v>0</v>
      </c>
      <c r="D4099">
        <v>0</v>
      </c>
      <c r="E4099">
        <v>0</v>
      </c>
      <c r="F4099">
        <v>1</v>
      </c>
      <c r="G4099" t="str">
        <f t="shared" si="65"/>
        <v>1012251|1|0|0|0|1</v>
      </c>
    </row>
    <row r="4100" spans="1:7" x14ac:dyDescent="0.25">
      <c r="A4100">
        <v>1012457</v>
      </c>
      <c r="B4100">
        <v>1</v>
      </c>
      <c r="C4100">
        <v>0</v>
      </c>
      <c r="D4100">
        <v>0</v>
      </c>
      <c r="E4100">
        <v>0</v>
      </c>
      <c r="F4100">
        <v>1</v>
      </c>
      <c r="G4100" t="str">
        <f t="shared" ref="G4100:G4163" si="66">CONCATENATE(A4100,"|",B4100,"|",C4100,"|",D4100,"|",E4100,"|",F4100)</f>
        <v>1012457|1|0|0|0|1</v>
      </c>
    </row>
    <row r="4101" spans="1:7" x14ac:dyDescent="0.25">
      <c r="A4101">
        <v>1012671</v>
      </c>
      <c r="B4101">
        <v>1</v>
      </c>
      <c r="C4101">
        <v>0</v>
      </c>
      <c r="D4101">
        <v>0</v>
      </c>
      <c r="E4101">
        <v>0</v>
      </c>
      <c r="F4101">
        <v>1</v>
      </c>
      <c r="G4101" t="str">
        <f t="shared" si="66"/>
        <v>1012671|1|0|0|0|1</v>
      </c>
    </row>
    <row r="4102" spans="1:7" x14ac:dyDescent="0.25">
      <c r="A4102">
        <v>1013070</v>
      </c>
      <c r="B4102">
        <v>1</v>
      </c>
      <c r="C4102">
        <v>0</v>
      </c>
      <c r="D4102">
        <v>0</v>
      </c>
      <c r="E4102">
        <v>0</v>
      </c>
      <c r="F4102">
        <v>1</v>
      </c>
      <c r="G4102" t="str">
        <f t="shared" si="66"/>
        <v>1013070|1|0|0|0|1</v>
      </c>
    </row>
    <row r="4103" spans="1:7" x14ac:dyDescent="0.25">
      <c r="A4103">
        <v>1013650</v>
      </c>
      <c r="B4103">
        <v>1</v>
      </c>
      <c r="C4103">
        <v>0</v>
      </c>
      <c r="D4103">
        <v>0</v>
      </c>
      <c r="E4103">
        <v>0</v>
      </c>
      <c r="F4103">
        <v>1</v>
      </c>
      <c r="G4103" t="str">
        <f t="shared" si="66"/>
        <v>1013650|1|0|0|0|1</v>
      </c>
    </row>
    <row r="4104" spans="1:7" x14ac:dyDescent="0.25">
      <c r="A4104">
        <v>1013744</v>
      </c>
      <c r="B4104">
        <v>1</v>
      </c>
      <c r="C4104">
        <v>0</v>
      </c>
      <c r="D4104">
        <v>0</v>
      </c>
      <c r="E4104">
        <v>0</v>
      </c>
      <c r="F4104">
        <v>1</v>
      </c>
      <c r="G4104" t="str">
        <f t="shared" si="66"/>
        <v>1013744|1|0|0|0|1</v>
      </c>
    </row>
    <row r="4105" spans="1:7" x14ac:dyDescent="0.25">
      <c r="A4105">
        <v>1013856</v>
      </c>
      <c r="B4105">
        <v>1</v>
      </c>
      <c r="C4105">
        <v>0</v>
      </c>
      <c r="D4105">
        <v>0</v>
      </c>
      <c r="E4105">
        <v>0</v>
      </c>
      <c r="F4105">
        <v>1</v>
      </c>
      <c r="G4105" t="str">
        <f t="shared" si="66"/>
        <v>1013856|1|0|0|0|1</v>
      </c>
    </row>
    <row r="4106" spans="1:7" x14ac:dyDescent="0.25">
      <c r="A4106">
        <v>1014059</v>
      </c>
      <c r="B4106">
        <v>1</v>
      </c>
      <c r="C4106">
        <v>0</v>
      </c>
      <c r="D4106">
        <v>0</v>
      </c>
      <c r="E4106">
        <v>0</v>
      </c>
      <c r="F4106">
        <v>1</v>
      </c>
      <c r="G4106" t="str">
        <f t="shared" si="66"/>
        <v>1014059|1|0|0|0|1</v>
      </c>
    </row>
    <row r="4107" spans="1:7" x14ac:dyDescent="0.25">
      <c r="A4107">
        <v>1014125</v>
      </c>
      <c r="B4107">
        <v>1</v>
      </c>
      <c r="C4107">
        <v>0</v>
      </c>
      <c r="D4107">
        <v>0</v>
      </c>
      <c r="E4107">
        <v>0</v>
      </c>
      <c r="F4107">
        <v>1</v>
      </c>
      <c r="G4107" t="str">
        <f t="shared" si="66"/>
        <v>1014125|1|0|0|0|1</v>
      </c>
    </row>
    <row r="4108" spans="1:7" x14ac:dyDescent="0.25">
      <c r="A4108">
        <v>1014246</v>
      </c>
      <c r="B4108">
        <v>1</v>
      </c>
      <c r="C4108">
        <v>0</v>
      </c>
      <c r="D4108">
        <v>0</v>
      </c>
      <c r="E4108">
        <v>0</v>
      </c>
      <c r="F4108">
        <v>1</v>
      </c>
      <c r="G4108" t="str">
        <f t="shared" si="66"/>
        <v>1014246|1|0|0|0|1</v>
      </c>
    </row>
    <row r="4109" spans="1:7" x14ac:dyDescent="0.25">
      <c r="A4109">
        <v>1014255</v>
      </c>
      <c r="B4109">
        <v>1</v>
      </c>
      <c r="C4109">
        <v>0</v>
      </c>
      <c r="D4109">
        <v>0</v>
      </c>
      <c r="E4109">
        <v>0</v>
      </c>
      <c r="F4109">
        <v>1</v>
      </c>
      <c r="G4109" t="str">
        <f t="shared" si="66"/>
        <v>1014255|1|0|0|0|1</v>
      </c>
    </row>
    <row r="4110" spans="1:7" x14ac:dyDescent="0.25">
      <c r="A4110">
        <v>1014376</v>
      </c>
      <c r="B4110">
        <v>1</v>
      </c>
      <c r="C4110">
        <v>0</v>
      </c>
      <c r="D4110">
        <v>0</v>
      </c>
      <c r="E4110">
        <v>0</v>
      </c>
      <c r="F4110">
        <v>1</v>
      </c>
      <c r="G4110" t="str">
        <f t="shared" si="66"/>
        <v>1014376|1|0|0|0|1</v>
      </c>
    </row>
    <row r="4111" spans="1:7" x14ac:dyDescent="0.25">
      <c r="A4111">
        <v>1014451</v>
      </c>
      <c r="B4111">
        <v>1</v>
      </c>
      <c r="C4111">
        <v>0</v>
      </c>
      <c r="D4111">
        <v>0</v>
      </c>
      <c r="E4111">
        <v>0</v>
      </c>
      <c r="F4111">
        <v>1</v>
      </c>
      <c r="G4111" t="str">
        <f t="shared" si="66"/>
        <v>1014451|1|0|0|0|1</v>
      </c>
    </row>
    <row r="4112" spans="1:7" x14ac:dyDescent="0.25">
      <c r="A4112">
        <v>1014554</v>
      </c>
      <c r="B4112">
        <v>1</v>
      </c>
      <c r="C4112">
        <v>0</v>
      </c>
      <c r="D4112">
        <v>0</v>
      </c>
      <c r="E4112">
        <v>0</v>
      </c>
      <c r="F4112">
        <v>1</v>
      </c>
      <c r="G4112" t="str">
        <f t="shared" si="66"/>
        <v>1014554|1|0|0|0|1</v>
      </c>
    </row>
    <row r="4113" spans="1:7" x14ac:dyDescent="0.25">
      <c r="A4113">
        <v>1014657</v>
      </c>
      <c r="B4113">
        <v>1</v>
      </c>
      <c r="C4113">
        <v>0</v>
      </c>
      <c r="D4113">
        <v>0</v>
      </c>
      <c r="E4113">
        <v>0</v>
      </c>
      <c r="F4113">
        <v>1</v>
      </c>
      <c r="G4113" t="str">
        <f t="shared" si="66"/>
        <v>1014657|1|0|0|0|1</v>
      </c>
    </row>
    <row r="4114" spans="1:7" x14ac:dyDescent="0.25">
      <c r="A4114">
        <v>1014853</v>
      </c>
      <c r="B4114">
        <v>1</v>
      </c>
      <c r="C4114">
        <v>0</v>
      </c>
      <c r="D4114">
        <v>0</v>
      </c>
      <c r="E4114">
        <v>0</v>
      </c>
      <c r="F4114">
        <v>1</v>
      </c>
      <c r="G4114" t="str">
        <f t="shared" si="66"/>
        <v>1014853|1|0|0|0|1</v>
      </c>
    </row>
    <row r="4115" spans="1:7" x14ac:dyDescent="0.25">
      <c r="A4115">
        <v>1015243</v>
      </c>
      <c r="B4115">
        <v>1</v>
      </c>
      <c r="C4115">
        <v>0</v>
      </c>
      <c r="D4115">
        <v>0</v>
      </c>
      <c r="E4115">
        <v>1</v>
      </c>
      <c r="F4115">
        <v>0</v>
      </c>
      <c r="G4115" t="str">
        <f t="shared" si="66"/>
        <v>1015243|1|0|0|1|0</v>
      </c>
    </row>
    <row r="4116" spans="1:7" x14ac:dyDescent="0.25">
      <c r="A4116">
        <v>1015252</v>
      </c>
      <c r="B4116">
        <v>1</v>
      </c>
      <c r="C4116">
        <v>0</v>
      </c>
      <c r="D4116">
        <v>0</v>
      </c>
      <c r="E4116">
        <v>0</v>
      </c>
      <c r="F4116">
        <v>1</v>
      </c>
      <c r="G4116" t="str">
        <f t="shared" si="66"/>
        <v>1015252|1|0|0|0|1</v>
      </c>
    </row>
    <row r="4117" spans="1:7" x14ac:dyDescent="0.25">
      <c r="A4117">
        <v>1015270</v>
      </c>
      <c r="B4117">
        <v>1</v>
      </c>
      <c r="C4117">
        <v>0</v>
      </c>
      <c r="D4117">
        <v>0</v>
      </c>
      <c r="E4117">
        <v>0</v>
      </c>
      <c r="F4117">
        <v>1</v>
      </c>
      <c r="G4117" t="str">
        <f t="shared" si="66"/>
        <v>1015270|1|0|0|0|1</v>
      </c>
    </row>
    <row r="4118" spans="1:7" x14ac:dyDescent="0.25">
      <c r="A4118">
        <v>1015458</v>
      </c>
      <c r="B4118">
        <v>1</v>
      </c>
      <c r="C4118">
        <v>0</v>
      </c>
      <c r="D4118">
        <v>0</v>
      </c>
      <c r="E4118">
        <v>0</v>
      </c>
      <c r="F4118">
        <v>1</v>
      </c>
      <c r="G4118" t="str">
        <f t="shared" si="66"/>
        <v>1015458|1|0|0|0|1</v>
      </c>
    </row>
    <row r="4119" spans="1:7" x14ac:dyDescent="0.25">
      <c r="A4119">
        <v>1015467</v>
      </c>
      <c r="B4119">
        <v>1</v>
      </c>
      <c r="C4119">
        <v>0</v>
      </c>
      <c r="D4119">
        <v>0</v>
      </c>
      <c r="E4119">
        <v>0</v>
      </c>
      <c r="F4119">
        <v>1</v>
      </c>
      <c r="G4119" t="str">
        <f t="shared" si="66"/>
        <v>1015467|1|0|0|0|1</v>
      </c>
    </row>
    <row r="4120" spans="1:7" x14ac:dyDescent="0.25">
      <c r="A4120">
        <v>1015560</v>
      </c>
      <c r="B4120">
        <v>1</v>
      </c>
      <c r="C4120">
        <v>0</v>
      </c>
      <c r="D4120">
        <v>0</v>
      </c>
      <c r="E4120">
        <v>1</v>
      </c>
      <c r="F4120">
        <v>0</v>
      </c>
      <c r="G4120" t="str">
        <f t="shared" si="66"/>
        <v>1015560|1|0|0|1|0</v>
      </c>
    </row>
    <row r="4121" spans="1:7" x14ac:dyDescent="0.25">
      <c r="A4121">
        <v>1015832</v>
      </c>
      <c r="B4121">
        <v>1</v>
      </c>
      <c r="C4121">
        <v>0</v>
      </c>
      <c r="D4121">
        <v>0</v>
      </c>
      <c r="E4121">
        <v>0</v>
      </c>
      <c r="F4121">
        <v>1</v>
      </c>
      <c r="G4121" t="str">
        <f t="shared" si="66"/>
        <v>1015832|1|0|0|0|1</v>
      </c>
    </row>
    <row r="4122" spans="1:7" x14ac:dyDescent="0.25">
      <c r="A4122">
        <v>1015841</v>
      </c>
      <c r="B4122">
        <v>1</v>
      </c>
      <c r="C4122">
        <v>0</v>
      </c>
      <c r="D4122">
        <v>0</v>
      </c>
      <c r="E4122">
        <v>0</v>
      </c>
      <c r="F4122">
        <v>1</v>
      </c>
      <c r="G4122" t="str">
        <f t="shared" si="66"/>
        <v>1015841|1|0|0|0|1</v>
      </c>
    </row>
    <row r="4123" spans="1:7" x14ac:dyDescent="0.25">
      <c r="A4123">
        <v>1015850</v>
      </c>
      <c r="B4123">
        <v>1</v>
      </c>
      <c r="C4123">
        <v>0</v>
      </c>
      <c r="D4123">
        <v>0</v>
      </c>
      <c r="E4123">
        <v>0</v>
      </c>
      <c r="F4123">
        <v>1</v>
      </c>
      <c r="G4123" t="str">
        <f t="shared" si="66"/>
        <v>1015850|1|0|0|0|1</v>
      </c>
    </row>
    <row r="4124" spans="1:7" x14ac:dyDescent="0.25">
      <c r="A4124">
        <v>1016174</v>
      </c>
      <c r="B4124">
        <v>1</v>
      </c>
      <c r="C4124">
        <v>0</v>
      </c>
      <c r="D4124">
        <v>0</v>
      </c>
      <c r="E4124">
        <v>0</v>
      </c>
      <c r="F4124">
        <v>1</v>
      </c>
      <c r="G4124" t="str">
        <f t="shared" si="66"/>
        <v>1016174|1|0|0|0|1</v>
      </c>
    </row>
    <row r="4125" spans="1:7" x14ac:dyDescent="0.25">
      <c r="A4125">
        <v>1016231</v>
      </c>
      <c r="B4125">
        <v>1</v>
      </c>
      <c r="C4125">
        <v>0</v>
      </c>
      <c r="D4125">
        <v>0</v>
      </c>
      <c r="E4125">
        <v>1</v>
      </c>
      <c r="F4125">
        <v>0</v>
      </c>
      <c r="G4125" t="str">
        <f t="shared" si="66"/>
        <v>1016231|1|0|0|1|0</v>
      </c>
    </row>
    <row r="4126" spans="1:7" x14ac:dyDescent="0.25">
      <c r="A4126">
        <v>1016259</v>
      </c>
      <c r="B4126">
        <v>1</v>
      </c>
      <c r="C4126">
        <v>0</v>
      </c>
      <c r="D4126">
        <v>0</v>
      </c>
      <c r="E4126">
        <v>0</v>
      </c>
      <c r="F4126">
        <v>1</v>
      </c>
      <c r="G4126" t="str">
        <f t="shared" si="66"/>
        <v>1016259|1|0|0|0|1</v>
      </c>
    </row>
    <row r="4127" spans="1:7" x14ac:dyDescent="0.25">
      <c r="A4127">
        <v>1016558</v>
      </c>
      <c r="B4127">
        <v>1</v>
      </c>
      <c r="C4127">
        <v>0</v>
      </c>
      <c r="D4127">
        <v>0</v>
      </c>
      <c r="E4127">
        <v>0</v>
      </c>
      <c r="F4127">
        <v>1</v>
      </c>
      <c r="G4127" t="str">
        <f t="shared" si="66"/>
        <v>1016558|1|0|0|0|1</v>
      </c>
    </row>
    <row r="4128" spans="1:7" x14ac:dyDescent="0.25">
      <c r="A4128">
        <v>1016718</v>
      </c>
      <c r="B4128">
        <v>1</v>
      </c>
      <c r="C4128">
        <v>0</v>
      </c>
      <c r="D4128">
        <v>0</v>
      </c>
      <c r="E4128">
        <v>0</v>
      </c>
      <c r="F4128">
        <v>1</v>
      </c>
      <c r="G4128" t="str">
        <f t="shared" si="66"/>
        <v>1016718|1|0|0|0|1</v>
      </c>
    </row>
    <row r="4129" spans="1:7" x14ac:dyDescent="0.25">
      <c r="A4129">
        <v>1016848</v>
      </c>
      <c r="B4129">
        <v>1</v>
      </c>
      <c r="C4129">
        <v>0</v>
      </c>
      <c r="D4129">
        <v>0</v>
      </c>
      <c r="E4129">
        <v>0</v>
      </c>
      <c r="F4129">
        <v>1</v>
      </c>
      <c r="G4129" t="str">
        <f t="shared" si="66"/>
        <v>1016848|1|0|0|0|1</v>
      </c>
    </row>
    <row r="4130" spans="1:7" x14ac:dyDescent="0.25">
      <c r="A4130">
        <v>1016857</v>
      </c>
      <c r="B4130">
        <v>1</v>
      </c>
      <c r="C4130">
        <v>0</v>
      </c>
      <c r="D4130">
        <v>0</v>
      </c>
      <c r="E4130">
        <v>0</v>
      </c>
      <c r="F4130">
        <v>1</v>
      </c>
      <c r="G4130" t="str">
        <f t="shared" si="66"/>
        <v>1016857|1|0|0|0|1</v>
      </c>
    </row>
    <row r="4131" spans="1:7" x14ac:dyDescent="0.25">
      <c r="A4131">
        <v>1016941</v>
      </c>
      <c r="B4131">
        <v>1</v>
      </c>
      <c r="C4131">
        <v>0</v>
      </c>
      <c r="D4131">
        <v>0</v>
      </c>
      <c r="E4131">
        <v>0</v>
      </c>
      <c r="F4131">
        <v>1</v>
      </c>
      <c r="G4131" t="str">
        <f t="shared" si="66"/>
        <v>1016941|1|0|0|0|1</v>
      </c>
    </row>
    <row r="4132" spans="1:7" x14ac:dyDescent="0.25">
      <c r="A4132">
        <v>1017425</v>
      </c>
      <c r="B4132">
        <v>1</v>
      </c>
      <c r="C4132">
        <v>0</v>
      </c>
      <c r="D4132">
        <v>0</v>
      </c>
      <c r="E4132">
        <v>0</v>
      </c>
      <c r="F4132">
        <v>1</v>
      </c>
      <c r="G4132" t="str">
        <f t="shared" si="66"/>
        <v>1017425|1|0|0|0|1</v>
      </c>
    </row>
    <row r="4133" spans="1:7" x14ac:dyDescent="0.25">
      <c r="A4133">
        <v>1017555</v>
      </c>
      <c r="B4133">
        <v>1</v>
      </c>
      <c r="C4133">
        <v>0</v>
      </c>
      <c r="D4133">
        <v>0</v>
      </c>
      <c r="E4133">
        <v>0</v>
      </c>
      <c r="F4133">
        <v>1</v>
      </c>
      <c r="G4133" t="str">
        <f t="shared" si="66"/>
        <v>1017555|1|0|0|0|1</v>
      </c>
    </row>
    <row r="4134" spans="1:7" x14ac:dyDescent="0.25">
      <c r="A4134">
        <v>1017564</v>
      </c>
      <c r="B4134">
        <v>1</v>
      </c>
      <c r="C4134">
        <v>0</v>
      </c>
      <c r="D4134">
        <v>0</v>
      </c>
      <c r="E4134">
        <v>0</v>
      </c>
      <c r="F4134">
        <v>1</v>
      </c>
      <c r="G4134" t="str">
        <f t="shared" si="66"/>
        <v>1017564|1|0|0|0|1</v>
      </c>
    </row>
    <row r="4135" spans="1:7" x14ac:dyDescent="0.25">
      <c r="A4135">
        <v>1017854</v>
      </c>
      <c r="B4135">
        <v>1</v>
      </c>
      <c r="C4135">
        <v>0</v>
      </c>
      <c r="D4135">
        <v>0</v>
      </c>
      <c r="E4135">
        <v>0</v>
      </c>
      <c r="F4135">
        <v>1</v>
      </c>
      <c r="G4135" t="str">
        <f t="shared" si="66"/>
        <v>1017854|1|0|0|0|1</v>
      </c>
    </row>
    <row r="4136" spans="1:7" x14ac:dyDescent="0.25">
      <c r="A4136">
        <v>1017939</v>
      </c>
      <c r="B4136">
        <v>1</v>
      </c>
      <c r="C4136">
        <v>0</v>
      </c>
      <c r="D4136">
        <v>1</v>
      </c>
      <c r="E4136">
        <v>0</v>
      </c>
      <c r="F4136">
        <v>0</v>
      </c>
      <c r="G4136" t="str">
        <f t="shared" si="66"/>
        <v>1017939|1|0|1|0|0</v>
      </c>
    </row>
    <row r="4137" spans="1:7" x14ac:dyDescent="0.25">
      <c r="A4137">
        <v>1017957</v>
      </c>
      <c r="B4137">
        <v>1</v>
      </c>
      <c r="C4137">
        <v>0</v>
      </c>
      <c r="D4137">
        <v>0</v>
      </c>
      <c r="E4137">
        <v>0</v>
      </c>
      <c r="F4137">
        <v>1</v>
      </c>
      <c r="G4137" t="str">
        <f t="shared" si="66"/>
        <v>1017957|1|0|0|0|1</v>
      </c>
    </row>
    <row r="4138" spans="1:7" x14ac:dyDescent="0.25">
      <c r="A4138">
        <v>1018927</v>
      </c>
      <c r="B4138">
        <v>1</v>
      </c>
      <c r="C4138">
        <v>0</v>
      </c>
      <c r="D4138">
        <v>0</v>
      </c>
      <c r="E4138">
        <v>1</v>
      </c>
      <c r="F4138">
        <v>0</v>
      </c>
      <c r="G4138" t="str">
        <f t="shared" si="66"/>
        <v>1018927|1|0|0|1|0</v>
      </c>
    </row>
    <row r="4139" spans="1:7" x14ac:dyDescent="0.25">
      <c r="A4139">
        <v>1157415</v>
      </c>
      <c r="B4139">
        <v>1</v>
      </c>
      <c r="C4139">
        <v>0</v>
      </c>
      <c r="D4139">
        <v>0</v>
      </c>
      <c r="E4139">
        <v>0</v>
      </c>
      <c r="F4139">
        <v>1</v>
      </c>
      <c r="G4139" t="str">
        <f t="shared" si="66"/>
        <v>1157415|1|0|0|0|1</v>
      </c>
    </row>
    <row r="4140" spans="1:7" x14ac:dyDescent="0.25">
      <c r="A4140">
        <v>1158878</v>
      </c>
      <c r="B4140">
        <v>1</v>
      </c>
      <c r="C4140">
        <v>0</v>
      </c>
      <c r="D4140">
        <v>0</v>
      </c>
      <c r="E4140">
        <v>0</v>
      </c>
      <c r="F4140">
        <v>1</v>
      </c>
      <c r="G4140" t="str">
        <f t="shared" si="66"/>
        <v>1158878|1|0|0|0|1</v>
      </c>
    </row>
    <row r="4141" spans="1:7" x14ac:dyDescent="0.25">
      <c r="A4141">
        <v>1160509</v>
      </c>
      <c r="B4141">
        <v>1</v>
      </c>
      <c r="C4141">
        <v>0</v>
      </c>
      <c r="D4141">
        <v>0</v>
      </c>
      <c r="E4141">
        <v>0</v>
      </c>
      <c r="F4141">
        <v>1</v>
      </c>
      <c r="G4141" t="str">
        <f t="shared" si="66"/>
        <v>1160509|1|0|0|0|1</v>
      </c>
    </row>
    <row r="4142" spans="1:7" x14ac:dyDescent="0.25">
      <c r="A4142">
        <v>1161216</v>
      </c>
      <c r="B4142">
        <v>1</v>
      </c>
      <c r="C4142">
        <v>0</v>
      </c>
      <c r="D4142">
        <v>0</v>
      </c>
      <c r="E4142">
        <v>0</v>
      </c>
      <c r="F4142">
        <v>1</v>
      </c>
      <c r="G4142" t="str">
        <f t="shared" si="66"/>
        <v>1161216|1|0|0|0|1</v>
      </c>
    </row>
    <row r="4143" spans="1:7" x14ac:dyDescent="0.25">
      <c r="A4143">
        <v>1162017</v>
      </c>
      <c r="B4143">
        <v>1</v>
      </c>
      <c r="C4143">
        <v>0</v>
      </c>
      <c r="D4143">
        <v>0</v>
      </c>
      <c r="E4143">
        <v>1</v>
      </c>
      <c r="F4143">
        <v>0</v>
      </c>
      <c r="G4143" t="str">
        <f t="shared" si="66"/>
        <v>1162017|1|0|0|1|0</v>
      </c>
    </row>
    <row r="4144" spans="1:7" x14ac:dyDescent="0.25">
      <c r="A4144">
        <v>1163283</v>
      </c>
      <c r="B4144">
        <v>1</v>
      </c>
      <c r="C4144">
        <v>0</v>
      </c>
      <c r="D4144">
        <v>0</v>
      </c>
      <c r="E4144">
        <v>0</v>
      </c>
      <c r="F4144">
        <v>1</v>
      </c>
      <c r="G4144" t="str">
        <f t="shared" si="66"/>
        <v>1163283|1|0|0|0|1</v>
      </c>
    </row>
    <row r="4145" spans="1:7" x14ac:dyDescent="0.25">
      <c r="A4145">
        <v>1169650</v>
      </c>
      <c r="B4145">
        <v>1</v>
      </c>
      <c r="C4145">
        <v>0</v>
      </c>
      <c r="D4145">
        <v>0</v>
      </c>
      <c r="E4145">
        <v>0</v>
      </c>
      <c r="F4145">
        <v>1</v>
      </c>
      <c r="G4145" t="str">
        <f t="shared" si="66"/>
        <v>1169650|1|0|0|0|1</v>
      </c>
    </row>
    <row r="4146" spans="1:7" x14ac:dyDescent="0.25">
      <c r="A4146">
        <v>1176881</v>
      </c>
      <c r="B4146">
        <v>1</v>
      </c>
      <c r="C4146">
        <v>0</v>
      </c>
      <c r="D4146">
        <v>0</v>
      </c>
      <c r="E4146">
        <v>1</v>
      </c>
      <c r="F4146">
        <v>0</v>
      </c>
      <c r="G4146" t="str">
        <f t="shared" si="66"/>
        <v>1176881|1|0|0|1|0</v>
      </c>
    </row>
    <row r="4147" spans="1:7" x14ac:dyDescent="0.25">
      <c r="A4147">
        <v>1176920</v>
      </c>
      <c r="B4147">
        <v>1</v>
      </c>
      <c r="C4147">
        <v>0</v>
      </c>
      <c r="D4147">
        <v>0</v>
      </c>
      <c r="E4147">
        <v>0</v>
      </c>
      <c r="F4147">
        <v>1</v>
      </c>
      <c r="G4147" t="str">
        <f t="shared" si="66"/>
        <v>1176920|1|0|0|0|1</v>
      </c>
    </row>
    <row r="4148" spans="1:7" x14ac:dyDescent="0.25">
      <c r="A4148">
        <v>1186965</v>
      </c>
      <c r="B4148">
        <v>1</v>
      </c>
      <c r="C4148">
        <v>0</v>
      </c>
      <c r="D4148">
        <v>0</v>
      </c>
      <c r="E4148">
        <v>0</v>
      </c>
      <c r="F4148">
        <v>1</v>
      </c>
      <c r="G4148" t="str">
        <f t="shared" si="66"/>
        <v>1186965|1|0|0|0|1</v>
      </c>
    </row>
    <row r="4149" spans="1:7" x14ac:dyDescent="0.25">
      <c r="A4149">
        <v>1187001</v>
      </c>
      <c r="B4149">
        <v>1</v>
      </c>
      <c r="C4149">
        <v>0</v>
      </c>
      <c r="D4149">
        <v>0</v>
      </c>
      <c r="E4149">
        <v>1</v>
      </c>
      <c r="F4149">
        <v>0</v>
      </c>
      <c r="G4149" t="str">
        <f t="shared" si="66"/>
        <v>1187001|1|0|0|1|0</v>
      </c>
    </row>
    <row r="4150" spans="1:7" x14ac:dyDescent="0.25">
      <c r="A4150">
        <v>1187551</v>
      </c>
      <c r="B4150">
        <v>1</v>
      </c>
      <c r="C4150">
        <v>0</v>
      </c>
      <c r="D4150">
        <v>0</v>
      </c>
      <c r="E4150">
        <v>0</v>
      </c>
      <c r="F4150">
        <v>1</v>
      </c>
      <c r="G4150" t="str">
        <f t="shared" si="66"/>
        <v>1187551|1|0|0|0|1</v>
      </c>
    </row>
    <row r="4151" spans="1:7" x14ac:dyDescent="0.25">
      <c r="A4151">
        <v>1188772</v>
      </c>
      <c r="B4151">
        <v>1</v>
      </c>
      <c r="C4151">
        <v>0</v>
      </c>
      <c r="D4151">
        <v>0</v>
      </c>
      <c r="E4151">
        <v>0</v>
      </c>
      <c r="F4151">
        <v>1</v>
      </c>
      <c r="G4151" t="str">
        <f t="shared" si="66"/>
        <v>1188772|1|0|0|0|1</v>
      </c>
    </row>
    <row r="4152" spans="1:7" x14ac:dyDescent="0.25">
      <c r="A4152">
        <v>1188987</v>
      </c>
      <c r="B4152">
        <v>1</v>
      </c>
      <c r="C4152">
        <v>0</v>
      </c>
      <c r="D4152">
        <v>0</v>
      </c>
      <c r="E4152">
        <v>0</v>
      </c>
      <c r="F4152">
        <v>1</v>
      </c>
      <c r="G4152" t="str">
        <f t="shared" si="66"/>
        <v>1188987|1|0|0|0|1</v>
      </c>
    </row>
    <row r="4153" spans="1:7" x14ac:dyDescent="0.25">
      <c r="A4153">
        <v>1190476</v>
      </c>
      <c r="B4153">
        <v>1</v>
      </c>
      <c r="C4153">
        <v>0</v>
      </c>
      <c r="D4153">
        <v>0</v>
      </c>
      <c r="E4153">
        <v>1</v>
      </c>
      <c r="F4153">
        <v>0</v>
      </c>
      <c r="G4153" t="str">
        <f t="shared" si="66"/>
        <v>1190476|1|0|0|1|0</v>
      </c>
    </row>
    <row r="4154" spans="1:7" x14ac:dyDescent="0.25">
      <c r="A4154">
        <v>1191352</v>
      </c>
      <c r="B4154">
        <v>1</v>
      </c>
      <c r="C4154">
        <v>0</v>
      </c>
      <c r="D4154">
        <v>0</v>
      </c>
      <c r="E4154">
        <v>0</v>
      </c>
      <c r="F4154">
        <v>1</v>
      </c>
      <c r="G4154" t="str">
        <f t="shared" si="66"/>
        <v>1191352|1|0|0|0|1</v>
      </c>
    </row>
    <row r="4155" spans="1:7" x14ac:dyDescent="0.25">
      <c r="A4155">
        <v>1211371</v>
      </c>
      <c r="B4155">
        <v>1</v>
      </c>
      <c r="C4155">
        <v>0</v>
      </c>
      <c r="D4155">
        <v>0</v>
      </c>
      <c r="E4155">
        <v>0</v>
      </c>
      <c r="F4155">
        <v>1</v>
      </c>
      <c r="G4155" t="str">
        <f t="shared" si="66"/>
        <v>1211371|1|0|0|0|1</v>
      </c>
    </row>
    <row r="4156" spans="1:7" x14ac:dyDescent="0.25">
      <c r="A4156">
        <v>1216022</v>
      </c>
      <c r="B4156">
        <v>1</v>
      </c>
      <c r="C4156">
        <v>0</v>
      </c>
      <c r="D4156">
        <v>1</v>
      </c>
      <c r="E4156">
        <v>0</v>
      </c>
      <c r="F4156">
        <v>0</v>
      </c>
      <c r="G4156" t="str">
        <f t="shared" si="66"/>
        <v>1216022|1|0|1|0|0</v>
      </c>
    </row>
    <row r="4157" spans="1:7" x14ac:dyDescent="0.25">
      <c r="A4157">
        <v>1216321</v>
      </c>
      <c r="B4157">
        <v>1</v>
      </c>
      <c r="C4157">
        <v>0</v>
      </c>
      <c r="D4157">
        <v>0</v>
      </c>
      <c r="E4157">
        <v>1</v>
      </c>
      <c r="F4157">
        <v>0</v>
      </c>
      <c r="G4157" t="str">
        <f t="shared" si="66"/>
        <v>1216321|1|0|0|1|0</v>
      </c>
    </row>
    <row r="4158" spans="1:7" x14ac:dyDescent="0.25">
      <c r="A4158">
        <v>1216826</v>
      </c>
      <c r="B4158">
        <v>1</v>
      </c>
      <c r="C4158">
        <v>0</v>
      </c>
      <c r="D4158">
        <v>0</v>
      </c>
      <c r="E4158">
        <v>1</v>
      </c>
      <c r="F4158">
        <v>0</v>
      </c>
      <c r="G4158" t="str">
        <f t="shared" si="66"/>
        <v>1216826|1|0|0|1|0</v>
      </c>
    </row>
    <row r="4159" spans="1:7" x14ac:dyDescent="0.25">
      <c r="A4159">
        <v>1218446</v>
      </c>
      <c r="B4159">
        <v>1</v>
      </c>
      <c r="C4159">
        <v>0</v>
      </c>
      <c r="D4159">
        <v>0</v>
      </c>
      <c r="E4159">
        <v>0</v>
      </c>
      <c r="F4159">
        <v>1</v>
      </c>
      <c r="G4159" t="str">
        <f t="shared" si="66"/>
        <v>1218446|1|0|0|0|1</v>
      </c>
    </row>
    <row r="4160" spans="1:7" x14ac:dyDescent="0.25">
      <c r="A4160">
        <v>1222519</v>
      </c>
      <c r="B4160">
        <v>1</v>
      </c>
      <c r="C4160">
        <v>0</v>
      </c>
      <c r="D4160">
        <v>0</v>
      </c>
      <c r="E4160">
        <v>0</v>
      </c>
      <c r="F4160">
        <v>1</v>
      </c>
      <c r="G4160" t="str">
        <f t="shared" si="66"/>
        <v>1222519|1|0|0|0|1</v>
      </c>
    </row>
    <row r="4161" spans="1:7" x14ac:dyDescent="0.25">
      <c r="A4161">
        <v>1222948</v>
      </c>
      <c r="B4161">
        <v>1</v>
      </c>
      <c r="C4161">
        <v>0</v>
      </c>
      <c r="D4161">
        <v>0</v>
      </c>
      <c r="E4161">
        <v>0</v>
      </c>
      <c r="F4161">
        <v>1</v>
      </c>
      <c r="G4161" t="str">
        <f t="shared" si="66"/>
        <v>1222948|1|0|0|0|1</v>
      </c>
    </row>
    <row r="4162" spans="1:7" x14ac:dyDescent="0.25">
      <c r="A4162">
        <v>1225752</v>
      </c>
      <c r="B4162">
        <v>1</v>
      </c>
      <c r="C4162">
        <v>0</v>
      </c>
      <c r="D4162">
        <v>0</v>
      </c>
      <c r="E4162">
        <v>0</v>
      </c>
      <c r="F4162">
        <v>1</v>
      </c>
      <c r="G4162" t="str">
        <f t="shared" si="66"/>
        <v>1225752|1|0|0|0|1</v>
      </c>
    </row>
    <row r="4163" spans="1:7" x14ac:dyDescent="0.25">
      <c r="A4163">
        <v>1225761</v>
      </c>
      <c r="B4163">
        <v>1</v>
      </c>
      <c r="C4163">
        <v>0</v>
      </c>
      <c r="D4163">
        <v>1</v>
      </c>
      <c r="E4163">
        <v>0</v>
      </c>
      <c r="F4163">
        <v>0</v>
      </c>
      <c r="G4163" t="str">
        <f t="shared" si="66"/>
        <v>1225761|1|0|1|0|0</v>
      </c>
    </row>
    <row r="4164" spans="1:7" x14ac:dyDescent="0.25">
      <c r="A4164">
        <v>1225798</v>
      </c>
      <c r="B4164">
        <v>1</v>
      </c>
      <c r="C4164">
        <v>0</v>
      </c>
      <c r="D4164">
        <v>0</v>
      </c>
      <c r="E4164">
        <v>0</v>
      </c>
      <c r="F4164">
        <v>1</v>
      </c>
      <c r="G4164" t="str">
        <f t="shared" ref="G4164:G4227" si="67">CONCATENATE(A4164,"|",B4164,"|",C4164,"|",D4164,"|",E4164,"|",F4164)</f>
        <v>1225798|1|0|0|0|1</v>
      </c>
    </row>
    <row r="4165" spans="1:7" x14ac:dyDescent="0.25">
      <c r="A4165">
        <v>1228034</v>
      </c>
      <c r="B4165">
        <v>1</v>
      </c>
      <c r="C4165">
        <v>0</v>
      </c>
      <c r="D4165">
        <v>0</v>
      </c>
      <c r="E4165">
        <v>0</v>
      </c>
      <c r="F4165">
        <v>1</v>
      </c>
      <c r="G4165" t="str">
        <f t="shared" si="67"/>
        <v>1228034|1|0|0|0|1</v>
      </c>
    </row>
    <row r="4166" spans="1:7" x14ac:dyDescent="0.25">
      <c r="A4166">
        <v>1229198</v>
      </c>
      <c r="B4166">
        <v>1</v>
      </c>
      <c r="C4166">
        <v>0</v>
      </c>
      <c r="D4166">
        <v>0</v>
      </c>
      <c r="E4166">
        <v>0</v>
      </c>
      <c r="F4166">
        <v>1</v>
      </c>
      <c r="G4166" t="str">
        <f t="shared" si="67"/>
        <v>1229198|1|0|0|0|1</v>
      </c>
    </row>
    <row r="4167" spans="1:7" x14ac:dyDescent="0.25">
      <c r="A4167">
        <v>1293078</v>
      </c>
      <c r="B4167">
        <v>1</v>
      </c>
      <c r="C4167">
        <v>0</v>
      </c>
      <c r="D4167">
        <v>0</v>
      </c>
      <c r="E4167">
        <v>0</v>
      </c>
      <c r="F4167">
        <v>1</v>
      </c>
      <c r="G4167" t="str">
        <f t="shared" si="67"/>
        <v>1293078|1|0|0|0|1</v>
      </c>
    </row>
    <row r="4168" spans="1:7" x14ac:dyDescent="0.25">
      <c r="A4168">
        <v>1356768</v>
      </c>
      <c r="B4168">
        <v>1</v>
      </c>
      <c r="C4168">
        <v>0</v>
      </c>
      <c r="D4168">
        <v>0</v>
      </c>
      <c r="E4168">
        <v>1</v>
      </c>
      <c r="F4168">
        <v>0</v>
      </c>
      <c r="G4168" t="str">
        <f t="shared" si="67"/>
        <v>1356768|1|0|0|1|0</v>
      </c>
    </row>
    <row r="4169" spans="1:7" x14ac:dyDescent="0.25">
      <c r="A4169">
        <v>1369870</v>
      </c>
      <c r="B4169">
        <v>1</v>
      </c>
      <c r="C4169">
        <v>0</v>
      </c>
      <c r="D4169">
        <v>0</v>
      </c>
      <c r="E4169">
        <v>0</v>
      </c>
      <c r="F4169">
        <v>1</v>
      </c>
      <c r="G4169" t="str">
        <f t="shared" si="67"/>
        <v>1369870|1|0|0|0|1</v>
      </c>
    </row>
    <row r="4170" spans="1:7" x14ac:dyDescent="0.25">
      <c r="A4170">
        <v>1386251</v>
      </c>
      <c r="B4170">
        <v>1</v>
      </c>
      <c r="C4170">
        <v>0</v>
      </c>
      <c r="D4170">
        <v>0</v>
      </c>
      <c r="E4170">
        <v>1</v>
      </c>
      <c r="F4170">
        <v>0</v>
      </c>
      <c r="G4170" t="str">
        <f t="shared" si="67"/>
        <v>1386251|1|0|0|1|0</v>
      </c>
    </row>
    <row r="4171" spans="1:7" x14ac:dyDescent="0.25">
      <c r="A4171">
        <v>1387203</v>
      </c>
      <c r="B4171">
        <v>1</v>
      </c>
      <c r="C4171">
        <v>0</v>
      </c>
      <c r="D4171">
        <v>0</v>
      </c>
      <c r="E4171">
        <v>0</v>
      </c>
      <c r="F4171">
        <v>1</v>
      </c>
      <c r="G4171" t="str">
        <f t="shared" si="67"/>
        <v>1387203|1|0|0|0|1</v>
      </c>
    </row>
    <row r="4172" spans="1:7" x14ac:dyDescent="0.25">
      <c r="A4172">
        <v>1387605</v>
      </c>
      <c r="B4172">
        <v>1</v>
      </c>
      <c r="C4172">
        <v>0</v>
      </c>
      <c r="D4172">
        <v>0</v>
      </c>
      <c r="E4172">
        <v>1</v>
      </c>
      <c r="F4172">
        <v>0</v>
      </c>
      <c r="G4172" t="str">
        <f t="shared" si="67"/>
        <v>1387605|1|0|0|1|0</v>
      </c>
    </row>
    <row r="4173" spans="1:7" x14ac:dyDescent="0.25">
      <c r="A4173">
        <v>1390324</v>
      </c>
      <c r="B4173">
        <v>1</v>
      </c>
      <c r="C4173">
        <v>0</v>
      </c>
      <c r="D4173">
        <v>0</v>
      </c>
      <c r="E4173">
        <v>0</v>
      </c>
      <c r="F4173">
        <v>1</v>
      </c>
      <c r="G4173" t="str">
        <f t="shared" si="67"/>
        <v>1390324|1|0|0|0|1</v>
      </c>
    </row>
    <row r="4174" spans="1:7" x14ac:dyDescent="0.25">
      <c r="A4174">
        <v>1391778</v>
      </c>
      <c r="B4174">
        <v>1</v>
      </c>
      <c r="C4174">
        <v>0</v>
      </c>
      <c r="D4174">
        <v>1</v>
      </c>
      <c r="E4174">
        <v>0</v>
      </c>
      <c r="F4174">
        <v>0</v>
      </c>
      <c r="G4174" t="str">
        <f t="shared" si="67"/>
        <v>1391778|1|0|1|0|0</v>
      </c>
    </row>
    <row r="4175" spans="1:7" x14ac:dyDescent="0.25">
      <c r="A4175">
        <v>1394621</v>
      </c>
      <c r="B4175">
        <v>1</v>
      </c>
      <c r="C4175">
        <v>0</v>
      </c>
      <c r="D4175">
        <v>0</v>
      </c>
      <c r="E4175">
        <v>0</v>
      </c>
      <c r="F4175">
        <v>1</v>
      </c>
      <c r="G4175" t="str">
        <f t="shared" si="67"/>
        <v>1394621|1|0|0|0|1</v>
      </c>
    </row>
    <row r="4176" spans="1:7" x14ac:dyDescent="0.25">
      <c r="A4176">
        <v>1394676</v>
      </c>
      <c r="B4176">
        <v>1</v>
      </c>
      <c r="C4176">
        <v>1</v>
      </c>
      <c r="D4176">
        <v>0</v>
      </c>
      <c r="E4176">
        <v>0</v>
      </c>
      <c r="F4176">
        <v>0</v>
      </c>
      <c r="G4176" t="str">
        <f t="shared" si="67"/>
        <v>1394676|1|1|0|0|0</v>
      </c>
    </row>
    <row r="4177" spans="1:7" x14ac:dyDescent="0.25">
      <c r="A4177">
        <v>1396764</v>
      </c>
      <c r="B4177">
        <v>1</v>
      </c>
      <c r="C4177">
        <v>0</v>
      </c>
      <c r="D4177">
        <v>0</v>
      </c>
      <c r="E4177">
        <v>0</v>
      </c>
      <c r="F4177">
        <v>1</v>
      </c>
      <c r="G4177" t="str">
        <f t="shared" si="67"/>
        <v>1396764|1|0|0|0|1</v>
      </c>
    </row>
    <row r="4178" spans="1:7" x14ac:dyDescent="0.25">
      <c r="A4178">
        <v>1397471</v>
      </c>
      <c r="B4178">
        <v>1</v>
      </c>
      <c r="C4178">
        <v>0</v>
      </c>
      <c r="D4178">
        <v>0</v>
      </c>
      <c r="E4178">
        <v>0</v>
      </c>
      <c r="F4178">
        <v>1</v>
      </c>
      <c r="G4178" t="str">
        <f t="shared" si="67"/>
        <v>1397471|1|0|0|0|1</v>
      </c>
    </row>
    <row r="4179" spans="1:7" x14ac:dyDescent="0.25">
      <c r="A4179">
        <v>1402384</v>
      </c>
      <c r="B4179">
        <v>1</v>
      </c>
      <c r="C4179">
        <v>0</v>
      </c>
      <c r="D4179">
        <v>0</v>
      </c>
      <c r="E4179">
        <v>0</v>
      </c>
      <c r="F4179">
        <v>1</v>
      </c>
      <c r="G4179" t="str">
        <f t="shared" si="67"/>
        <v>1402384|1|0|0|0|1</v>
      </c>
    </row>
    <row r="4180" spans="1:7" x14ac:dyDescent="0.25">
      <c r="A4180">
        <v>1404481</v>
      </c>
      <c r="B4180">
        <v>1</v>
      </c>
      <c r="C4180">
        <v>0</v>
      </c>
      <c r="D4180">
        <v>0</v>
      </c>
      <c r="E4180">
        <v>0</v>
      </c>
      <c r="F4180">
        <v>1</v>
      </c>
      <c r="G4180" t="str">
        <f t="shared" si="67"/>
        <v>1404481|1|0|0|0|1</v>
      </c>
    </row>
    <row r="4181" spans="1:7" x14ac:dyDescent="0.25">
      <c r="A4181">
        <v>1404883</v>
      </c>
      <c r="B4181">
        <v>1</v>
      </c>
      <c r="C4181">
        <v>0</v>
      </c>
      <c r="D4181">
        <v>0</v>
      </c>
      <c r="E4181">
        <v>0</v>
      </c>
      <c r="F4181">
        <v>1</v>
      </c>
      <c r="G4181" t="str">
        <f t="shared" si="67"/>
        <v>1404883|1|0|0|0|1</v>
      </c>
    </row>
    <row r="4182" spans="1:7" x14ac:dyDescent="0.25">
      <c r="A4182">
        <v>1412619</v>
      </c>
      <c r="B4182">
        <v>1</v>
      </c>
      <c r="C4182">
        <v>0</v>
      </c>
      <c r="D4182">
        <v>0</v>
      </c>
      <c r="E4182">
        <v>1</v>
      </c>
      <c r="F4182">
        <v>0</v>
      </c>
      <c r="G4182" t="str">
        <f t="shared" si="67"/>
        <v>1412619|1|0|0|1|0</v>
      </c>
    </row>
    <row r="4183" spans="1:7" x14ac:dyDescent="0.25">
      <c r="A4183">
        <v>1412712</v>
      </c>
      <c r="B4183">
        <v>1</v>
      </c>
      <c r="C4183">
        <v>0</v>
      </c>
      <c r="D4183">
        <v>0</v>
      </c>
      <c r="E4183">
        <v>0</v>
      </c>
      <c r="F4183">
        <v>1</v>
      </c>
      <c r="G4183" t="str">
        <f t="shared" si="67"/>
        <v>1412712|1|0|0|0|1</v>
      </c>
    </row>
    <row r="4184" spans="1:7" x14ac:dyDescent="0.25">
      <c r="A4184">
        <v>1414819</v>
      </c>
      <c r="B4184">
        <v>1</v>
      </c>
      <c r="C4184">
        <v>0</v>
      </c>
      <c r="D4184">
        <v>0</v>
      </c>
      <c r="E4184">
        <v>0</v>
      </c>
      <c r="F4184">
        <v>1</v>
      </c>
      <c r="G4184" t="str">
        <f t="shared" si="67"/>
        <v>1414819|1|0|0|0|1</v>
      </c>
    </row>
    <row r="4185" spans="1:7" x14ac:dyDescent="0.25">
      <c r="A4185">
        <v>1416279</v>
      </c>
      <c r="B4185">
        <v>1</v>
      </c>
      <c r="C4185">
        <v>0</v>
      </c>
      <c r="D4185">
        <v>0</v>
      </c>
      <c r="E4185">
        <v>0</v>
      </c>
      <c r="F4185">
        <v>1</v>
      </c>
      <c r="G4185" t="str">
        <f t="shared" si="67"/>
        <v>1416279|1|0|0|0|1</v>
      </c>
    </row>
    <row r="4186" spans="1:7" x14ac:dyDescent="0.25">
      <c r="A4186">
        <v>1418255</v>
      </c>
      <c r="B4186">
        <v>1</v>
      </c>
      <c r="C4186">
        <v>0</v>
      </c>
      <c r="D4186">
        <v>0</v>
      </c>
      <c r="E4186">
        <v>0</v>
      </c>
      <c r="F4186">
        <v>1</v>
      </c>
      <c r="G4186" t="str">
        <f t="shared" si="67"/>
        <v>1418255|1|0|0|0|1</v>
      </c>
    </row>
    <row r="4187" spans="1:7" x14ac:dyDescent="0.25">
      <c r="A4187">
        <v>1429028</v>
      </c>
      <c r="B4187">
        <v>1</v>
      </c>
      <c r="C4187">
        <v>0</v>
      </c>
      <c r="D4187">
        <v>0</v>
      </c>
      <c r="E4187">
        <v>0</v>
      </c>
      <c r="F4187">
        <v>1</v>
      </c>
      <c r="G4187" t="str">
        <f t="shared" si="67"/>
        <v>1429028|1|0|0|0|1</v>
      </c>
    </row>
    <row r="4188" spans="1:7" x14ac:dyDescent="0.25">
      <c r="A4188">
        <v>1435092</v>
      </c>
      <c r="B4188">
        <v>1</v>
      </c>
      <c r="C4188">
        <v>0</v>
      </c>
      <c r="D4188">
        <v>0</v>
      </c>
      <c r="E4188">
        <v>0</v>
      </c>
      <c r="F4188">
        <v>1</v>
      </c>
      <c r="G4188" t="str">
        <f t="shared" si="67"/>
        <v>1435092|1|0|0|0|1</v>
      </c>
    </row>
    <row r="4189" spans="1:7" x14ac:dyDescent="0.25">
      <c r="A4189">
        <v>1436071</v>
      </c>
      <c r="B4189">
        <v>1</v>
      </c>
      <c r="C4189">
        <v>0</v>
      </c>
      <c r="D4189">
        <v>0</v>
      </c>
      <c r="E4189">
        <v>0</v>
      </c>
      <c r="F4189">
        <v>1</v>
      </c>
      <c r="G4189" t="str">
        <f t="shared" si="67"/>
        <v>1436071|1|0|0|0|1</v>
      </c>
    </row>
    <row r="4190" spans="1:7" x14ac:dyDescent="0.25">
      <c r="A4190">
        <v>1436204</v>
      </c>
      <c r="B4190">
        <v>1</v>
      </c>
      <c r="C4190">
        <v>0</v>
      </c>
      <c r="D4190">
        <v>0</v>
      </c>
      <c r="E4190">
        <v>1</v>
      </c>
      <c r="F4190">
        <v>0</v>
      </c>
      <c r="G4190" t="str">
        <f t="shared" si="67"/>
        <v>1436204|1|0|0|1|0</v>
      </c>
    </row>
    <row r="4191" spans="1:7" x14ac:dyDescent="0.25">
      <c r="A4191">
        <v>1439456</v>
      </c>
      <c r="B4191">
        <v>1</v>
      </c>
      <c r="C4191">
        <v>0</v>
      </c>
      <c r="D4191">
        <v>0</v>
      </c>
      <c r="E4191">
        <v>0</v>
      </c>
      <c r="F4191">
        <v>1</v>
      </c>
      <c r="G4191" t="str">
        <f t="shared" si="67"/>
        <v>1439456|1|0|0|0|1</v>
      </c>
    </row>
    <row r="4192" spans="1:7" x14ac:dyDescent="0.25">
      <c r="A4192">
        <v>1440117</v>
      </c>
      <c r="B4192">
        <v>1</v>
      </c>
      <c r="C4192">
        <v>0</v>
      </c>
      <c r="D4192">
        <v>0</v>
      </c>
      <c r="E4192">
        <v>0</v>
      </c>
      <c r="F4192">
        <v>1</v>
      </c>
      <c r="G4192" t="str">
        <f t="shared" si="67"/>
        <v>1440117|1|0|0|0|1</v>
      </c>
    </row>
    <row r="4193" spans="1:7" x14ac:dyDescent="0.25">
      <c r="A4193">
        <v>1443266</v>
      </c>
      <c r="B4193">
        <v>1</v>
      </c>
      <c r="C4193">
        <v>0</v>
      </c>
      <c r="D4193">
        <v>1</v>
      </c>
      <c r="E4193">
        <v>0</v>
      </c>
      <c r="F4193">
        <v>0</v>
      </c>
      <c r="G4193" t="str">
        <f t="shared" si="67"/>
        <v>1443266|1|0|1|0|0</v>
      </c>
    </row>
    <row r="4194" spans="1:7" x14ac:dyDescent="0.25">
      <c r="A4194">
        <v>1444021</v>
      </c>
      <c r="B4194">
        <v>1</v>
      </c>
      <c r="C4194">
        <v>0</v>
      </c>
      <c r="D4194">
        <v>0</v>
      </c>
      <c r="E4194">
        <v>1</v>
      </c>
      <c r="F4194">
        <v>0</v>
      </c>
      <c r="G4194" t="str">
        <f t="shared" si="67"/>
        <v>1444021|1|0|0|1|0</v>
      </c>
    </row>
    <row r="4195" spans="1:7" x14ac:dyDescent="0.25">
      <c r="A4195">
        <v>1445943</v>
      </c>
      <c r="B4195">
        <v>1</v>
      </c>
      <c r="C4195">
        <v>0</v>
      </c>
      <c r="D4195">
        <v>0</v>
      </c>
      <c r="E4195">
        <v>1</v>
      </c>
      <c r="F4195">
        <v>0</v>
      </c>
      <c r="G4195" t="str">
        <f t="shared" si="67"/>
        <v>1445943|1|0|0|1|0</v>
      </c>
    </row>
    <row r="4196" spans="1:7" x14ac:dyDescent="0.25">
      <c r="A4196">
        <v>1447639</v>
      </c>
      <c r="B4196">
        <v>1</v>
      </c>
      <c r="C4196">
        <v>0</v>
      </c>
      <c r="D4196">
        <v>0</v>
      </c>
      <c r="E4196">
        <v>1</v>
      </c>
      <c r="F4196">
        <v>0</v>
      </c>
      <c r="G4196" t="str">
        <f t="shared" si="67"/>
        <v>1447639|1|0|0|1|0</v>
      </c>
    </row>
    <row r="4197" spans="1:7" x14ac:dyDescent="0.25">
      <c r="A4197">
        <v>1456501</v>
      </c>
      <c r="B4197">
        <v>1</v>
      </c>
      <c r="C4197">
        <v>1</v>
      </c>
      <c r="D4197">
        <v>0</v>
      </c>
      <c r="E4197">
        <v>0</v>
      </c>
      <c r="F4197">
        <v>0</v>
      </c>
      <c r="G4197" t="str">
        <f t="shared" si="67"/>
        <v>1456501|1|1|0|0|0</v>
      </c>
    </row>
    <row r="4198" spans="1:7" x14ac:dyDescent="0.25">
      <c r="A4198">
        <v>1458608</v>
      </c>
      <c r="B4198">
        <v>1</v>
      </c>
      <c r="C4198">
        <v>0</v>
      </c>
      <c r="D4198">
        <v>0</v>
      </c>
      <c r="E4198">
        <v>1</v>
      </c>
      <c r="F4198">
        <v>0</v>
      </c>
      <c r="G4198" t="str">
        <f t="shared" si="67"/>
        <v>1458608|1|0|0|1|0</v>
      </c>
    </row>
    <row r="4199" spans="1:7" x14ac:dyDescent="0.25">
      <c r="A4199">
        <v>1459717</v>
      </c>
      <c r="B4199">
        <v>1</v>
      </c>
      <c r="C4199">
        <v>0</v>
      </c>
      <c r="D4199">
        <v>0</v>
      </c>
      <c r="E4199">
        <v>1</v>
      </c>
      <c r="F4199">
        <v>0</v>
      </c>
      <c r="G4199" t="str">
        <f t="shared" si="67"/>
        <v>1459717|1|0|0|1|0</v>
      </c>
    </row>
    <row r="4200" spans="1:7" x14ac:dyDescent="0.25">
      <c r="A4200">
        <v>1459735</v>
      </c>
      <c r="B4200">
        <v>1</v>
      </c>
      <c r="C4200">
        <v>0</v>
      </c>
      <c r="D4200">
        <v>0</v>
      </c>
      <c r="E4200">
        <v>0</v>
      </c>
      <c r="F4200">
        <v>1</v>
      </c>
      <c r="G4200" t="str">
        <f t="shared" si="67"/>
        <v>1459735|1|0|0|0|1</v>
      </c>
    </row>
    <row r="4201" spans="1:7" x14ac:dyDescent="0.25">
      <c r="A4201">
        <v>1459799</v>
      </c>
      <c r="B4201">
        <v>1</v>
      </c>
      <c r="C4201">
        <v>0</v>
      </c>
      <c r="D4201">
        <v>0</v>
      </c>
      <c r="E4201">
        <v>0</v>
      </c>
      <c r="F4201">
        <v>1</v>
      </c>
      <c r="G4201" t="str">
        <f t="shared" si="67"/>
        <v>1459799|1|0|0|0|1</v>
      </c>
    </row>
    <row r="4202" spans="1:7" x14ac:dyDescent="0.25">
      <c r="A4202">
        <v>1462986</v>
      </c>
      <c r="B4202">
        <v>1</v>
      </c>
      <c r="C4202">
        <v>0</v>
      </c>
      <c r="D4202">
        <v>0</v>
      </c>
      <c r="E4202">
        <v>0</v>
      </c>
      <c r="F4202">
        <v>1</v>
      </c>
      <c r="G4202" t="str">
        <f t="shared" si="67"/>
        <v>1462986|1|0|0|0|1</v>
      </c>
    </row>
    <row r="4203" spans="1:7" x14ac:dyDescent="0.25">
      <c r="A4203">
        <v>1469677</v>
      </c>
      <c r="B4203">
        <v>1</v>
      </c>
      <c r="C4203">
        <v>0</v>
      </c>
      <c r="D4203">
        <v>0</v>
      </c>
      <c r="E4203">
        <v>1</v>
      </c>
      <c r="F4203">
        <v>0</v>
      </c>
      <c r="G4203" t="str">
        <f t="shared" si="67"/>
        <v>1469677|1|0|0|1|0</v>
      </c>
    </row>
    <row r="4204" spans="1:7" x14ac:dyDescent="0.25">
      <c r="A4204">
        <v>1470150</v>
      </c>
      <c r="B4204">
        <v>1</v>
      </c>
      <c r="C4204">
        <v>0</v>
      </c>
      <c r="D4204">
        <v>0</v>
      </c>
      <c r="E4204">
        <v>0</v>
      </c>
      <c r="F4204">
        <v>1</v>
      </c>
      <c r="G4204" t="str">
        <f t="shared" si="67"/>
        <v>1470150|1|0|0|0|1</v>
      </c>
    </row>
    <row r="4205" spans="1:7" x14ac:dyDescent="0.25">
      <c r="A4205">
        <v>1474309</v>
      </c>
      <c r="B4205">
        <v>1</v>
      </c>
      <c r="C4205">
        <v>0</v>
      </c>
      <c r="D4205">
        <v>0</v>
      </c>
      <c r="E4205">
        <v>0</v>
      </c>
      <c r="F4205">
        <v>1</v>
      </c>
      <c r="G4205" t="str">
        <f t="shared" si="67"/>
        <v>1474309|1|0|0|0|1</v>
      </c>
    </row>
    <row r="4206" spans="1:7" x14ac:dyDescent="0.25">
      <c r="A4206">
        <v>1478231</v>
      </c>
      <c r="B4206">
        <v>1</v>
      </c>
      <c r="C4206">
        <v>0</v>
      </c>
      <c r="D4206">
        <v>0</v>
      </c>
      <c r="E4206">
        <v>0</v>
      </c>
      <c r="F4206">
        <v>1</v>
      </c>
      <c r="G4206" t="str">
        <f t="shared" si="67"/>
        <v>1478231|1|0|0|0|1</v>
      </c>
    </row>
    <row r="4207" spans="1:7" x14ac:dyDescent="0.25">
      <c r="A4207">
        <v>1479470</v>
      </c>
      <c r="B4207">
        <v>1</v>
      </c>
      <c r="C4207">
        <v>0</v>
      </c>
      <c r="D4207">
        <v>0</v>
      </c>
      <c r="E4207">
        <v>0</v>
      </c>
      <c r="F4207">
        <v>1</v>
      </c>
      <c r="G4207" t="str">
        <f t="shared" si="67"/>
        <v>1479470|1|0|0|0|1</v>
      </c>
    </row>
    <row r="4208" spans="1:7" x14ac:dyDescent="0.25">
      <c r="A4208">
        <v>1481745</v>
      </c>
      <c r="B4208">
        <v>1</v>
      </c>
      <c r="C4208">
        <v>0</v>
      </c>
      <c r="D4208">
        <v>0</v>
      </c>
      <c r="E4208">
        <v>0</v>
      </c>
      <c r="F4208">
        <v>1</v>
      </c>
      <c r="G4208" t="str">
        <f t="shared" si="67"/>
        <v>1481745|1|0|0|0|1</v>
      </c>
    </row>
    <row r="4209" spans="1:7" x14ac:dyDescent="0.25">
      <c r="A4209">
        <v>1481754</v>
      </c>
      <c r="B4209">
        <v>1</v>
      </c>
      <c r="C4209">
        <v>0</v>
      </c>
      <c r="D4209">
        <v>0</v>
      </c>
      <c r="E4209">
        <v>0</v>
      </c>
      <c r="F4209">
        <v>1</v>
      </c>
      <c r="G4209" t="str">
        <f t="shared" si="67"/>
        <v>1481754|1|0|0|0|1</v>
      </c>
    </row>
    <row r="4210" spans="1:7" x14ac:dyDescent="0.25">
      <c r="A4210">
        <v>1492817</v>
      </c>
      <c r="B4210">
        <v>1</v>
      </c>
      <c r="C4210">
        <v>0</v>
      </c>
      <c r="D4210">
        <v>0</v>
      </c>
      <c r="E4210">
        <v>0</v>
      </c>
      <c r="F4210">
        <v>1</v>
      </c>
      <c r="G4210" t="str">
        <f t="shared" si="67"/>
        <v>1492817|1|0|0|0|1</v>
      </c>
    </row>
    <row r="4211" spans="1:7" x14ac:dyDescent="0.25">
      <c r="A4211">
        <v>1493319</v>
      </c>
      <c r="B4211">
        <v>1</v>
      </c>
      <c r="C4211">
        <v>0</v>
      </c>
      <c r="D4211">
        <v>0</v>
      </c>
      <c r="E4211">
        <v>0</v>
      </c>
      <c r="F4211">
        <v>1</v>
      </c>
      <c r="G4211" t="str">
        <f t="shared" si="67"/>
        <v>1493319|1|0|0|0|1</v>
      </c>
    </row>
    <row r="4212" spans="1:7" x14ac:dyDescent="0.25">
      <c r="A4212">
        <v>1494482</v>
      </c>
      <c r="B4212">
        <v>1</v>
      </c>
      <c r="C4212">
        <v>0</v>
      </c>
      <c r="D4212">
        <v>0</v>
      </c>
      <c r="E4212">
        <v>0</v>
      </c>
      <c r="F4212">
        <v>1</v>
      </c>
      <c r="G4212" t="str">
        <f t="shared" si="67"/>
        <v>1494482|1|0|0|0|1</v>
      </c>
    </row>
    <row r="4213" spans="1:7" x14ac:dyDescent="0.25">
      <c r="A4213">
        <v>1494914</v>
      </c>
      <c r="B4213">
        <v>1</v>
      </c>
      <c r="C4213">
        <v>0</v>
      </c>
      <c r="D4213">
        <v>0</v>
      </c>
      <c r="E4213">
        <v>1</v>
      </c>
      <c r="F4213">
        <v>0</v>
      </c>
      <c r="G4213" t="str">
        <f t="shared" si="67"/>
        <v>1494914|1|0|0|1|0</v>
      </c>
    </row>
    <row r="4214" spans="1:7" x14ac:dyDescent="0.25">
      <c r="A4214">
        <v>1629903</v>
      </c>
      <c r="B4214">
        <v>1</v>
      </c>
      <c r="C4214">
        <v>0</v>
      </c>
      <c r="D4214">
        <v>0</v>
      </c>
      <c r="E4214">
        <v>0</v>
      </c>
      <c r="F4214">
        <v>1</v>
      </c>
      <c r="G4214" t="str">
        <f t="shared" si="67"/>
        <v>1629903|1|0|0|0|1</v>
      </c>
    </row>
    <row r="4215" spans="1:7" x14ac:dyDescent="0.25">
      <c r="A4215">
        <v>1718188</v>
      </c>
      <c r="B4215">
        <v>1</v>
      </c>
      <c r="C4215">
        <v>0</v>
      </c>
      <c r="D4215">
        <v>0</v>
      </c>
      <c r="E4215">
        <v>1</v>
      </c>
      <c r="F4215">
        <v>0</v>
      </c>
      <c r="G4215" t="str">
        <f t="shared" si="67"/>
        <v>1718188|1|0|0|1|0</v>
      </c>
    </row>
    <row r="4216" spans="1:7" x14ac:dyDescent="0.25">
      <c r="A4216">
        <v>1718469</v>
      </c>
      <c r="B4216">
        <v>1</v>
      </c>
      <c r="C4216">
        <v>0</v>
      </c>
      <c r="D4216">
        <v>0</v>
      </c>
      <c r="E4216">
        <v>1</v>
      </c>
      <c r="F4216">
        <v>0</v>
      </c>
      <c r="G4216" t="str">
        <f t="shared" si="67"/>
        <v>1718469|1|0|0|1|0</v>
      </c>
    </row>
    <row r="4217" spans="1:7" x14ac:dyDescent="0.25">
      <c r="A4217">
        <v>1820979</v>
      </c>
      <c r="B4217">
        <v>1</v>
      </c>
      <c r="C4217">
        <v>0</v>
      </c>
      <c r="D4217">
        <v>0</v>
      </c>
      <c r="E4217">
        <v>0</v>
      </c>
      <c r="F4217">
        <v>1</v>
      </c>
      <c r="G4217" t="str">
        <f t="shared" si="67"/>
        <v>1820979|1|0|0|0|1</v>
      </c>
    </row>
    <row r="4218" spans="1:7" x14ac:dyDescent="0.25">
      <c r="A4218">
        <v>1826382</v>
      </c>
      <c r="B4218">
        <v>1</v>
      </c>
      <c r="C4218">
        <v>0</v>
      </c>
      <c r="D4218">
        <v>0</v>
      </c>
      <c r="E4218">
        <v>0</v>
      </c>
      <c r="F4218">
        <v>1</v>
      </c>
      <c r="G4218" t="str">
        <f t="shared" si="67"/>
        <v>1826382|1|0|0|0|1</v>
      </c>
    </row>
    <row r="4219" spans="1:7" x14ac:dyDescent="0.25">
      <c r="A4219">
        <v>1836701</v>
      </c>
      <c r="B4219">
        <v>1</v>
      </c>
      <c r="C4219">
        <v>0</v>
      </c>
      <c r="D4219">
        <v>0</v>
      </c>
      <c r="E4219">
        <v>0</v>
      </c>
      <c r="F4219">
        <v>1</v>
      </c>
      <c r="G4219" t="str">
        <f t="shared" si="67"/>
        <v>1836701|1|0|0|0|1</v>
      </c>
    </row>
    <row r="4220" spans="1:7" x14ac:dyDescent="0.25">
      <c r="A4220">
        <v>1842065</v>
      </c>
      <c r="B4220">
        <v>1</v>
      </c>
      <c r="C4220">
        <v>0</v>
      </c>
      <c r="D4220">
        <v>1</v>
      </c>
      <c r="E4220">
        <v>0</v>
      </c>
      <c r="F4220">
        <v>0</v>
      </c>
      <c r="G4220" t="str">
        <f t="shared" si="67"/>
        <v>1842065|1|0|1|0|0</v>
      </c>
    </row>
    <row r="4221" spans="1:7" x14ac:dyDescent="0.25">
      <c r="A4221">
        <v>1852569</v>
      </c>
      <c r="B4221">
        <v>1</v>
      </c>
      <c r="C4221">
        <v>0</v>
      </c>
      <c r="D4221">
        <v>0</v>
      </c>
      <c r="E4221">
        <v>0</v>
      </c>
      <c r="F4221">
        <v>1</v>
      </c>
      <c r="G4221" t="str">
        <f t="shared" si="67"/>
        <v>1852569|1|0|0|0|1</v>
      </c>
    </row>
    <row r="4222" spans="1:7" x14ac:dyDescent="0.25">
      <c r="A4222">
        <v>1862719</v>
      </c>
      <c r="B4222">
        <v>1</v>
      </c>
      <c r="C4222">
        <v>0</v>
      </c>
      <c r="D4222">
        <v>0</v>
      </c>
      <c r="E4222">
        <v>1</v>
      </c>
      <c r="F4222">
        <v>0</v>
      </c>
      <c r="G4222" t="str">
        <f t="shared" si="67"/>
        <v>1862719|1|0|0|1|0</v>
      </c>
    </row>
    <row r="4223" spans="1:7" x14ac:dyDescent="0.25">
      <c r="A4223">
        <v>1863097</v>
      </c>
      <c r="B4223">
        <v>1</v>
      </c>
      <c r="C4223">
        <v>0</v>
      </c>
      <c r="D4223">
        <v>0</v>
      </c>
      <c r="E4223">
        <v>0</v>
      </c>
      <c r="F4223">
        <v>1</v>
      </c>
      <c r="G4223" t="str">
        <f t="shared" si="67"/>
        <v>1863097|1|0|0|0|1</v>
      </c>
    </row>
    <row r="4224" spans="1:7" x14ac:dyDescent="0.25">
      <c r="A4224">
        <v>1864197</v>
      </c>
      <c r="B4224">
        <v>1</v>
      </c>
      <c r="C4224">
        <v>0</v>
      </c>
      <c r="D4224">
        <v>0</v>
      </c>
      <c r="E4224">
        <v>1</v>
      </c>
      <c r="F4224">
        <v>0</v>
      </c>
      <c r="G4224" t="str">
        <f t="shared" si="67"/>
        <v>1864197|1|0|0|1|0</v>
      </c>
    </row>
    <row r="4225" spans="1:7" x14ac:dyDescent="0.25">
      <c r="A4225">
        <v>1867983</v>
      </c>
      <c r="B4225">
        <v>1</v>
      </c>
      <c r="C4225">
        <v>0</v>
      </c>
      <c r="D4225">
        <v>0</v>
      </c>
      <c r="E4225">
        <v>1</v>
      </c>
      <c r="F4225">
        <v>0</v>
      </c>
      <c r="G4225" t="str">
        <f t="shared" si="67"/>
        <v>1867983|1|0|0|1|0</v>
      </c>
    </row>
    <row r="4226" spans="1:7" x14ac:dyDescent="0.25">
      <c r="A4226">
        <v>1872941</v>
      </c>
      <c r="B4226">
        <v>1</v>
      </c>
      <c r="C4226">
        <v>0</v>
      </c>
      <c r="D4226">
        <v>0</v>
      </c>
      <c r="E4226">
        <v>0</v>
      </c>
      <c r="F4226">
        <v>1</v>
      </c>
      <c r="G4226" t="str">
        <f t="shared" si="67"/>
        <v>1872941|1|0|0|0|1</v>
      </c>
    </row>
    <row r="4227" spans="1:7" x14ac:dyDescent="0.25">
      <c r="A4227">
        <v>1872996</v>
      </c>
      <c r="B4227">
        <v>1</v>
      </c>
      <c r="C4227">
        <v>0</v>
      </c>
      <c r="D4227">
        <v>0</v>
      </c>
      <c r="E4227">
        <v>1</v>
      </c>
      <c r="F4227">
        <v>0</v>
      </c>
      <c r="G4227" t="str">
        <f t="shared" si="67"/>
        <v>1872996|1|0|0|1|0</v>
      </c>
    </row>
    <row r="4228" spans="1:7" x14ac:dyDescent="0.25">
      <c r="A4228">
        <v>1879016</v>
      </c>
      <c r="B4228">
        <v>1</v>
      </c>
      <c r="C4228">
        <v>0</v>
      </c>
      <c r="D4228">
        <v>0</v>
      </c>
      <c r="E4228">
        <v>0</v>
      </c>
      <c r="F4228">
        <v>1</v>
      </c>
      <c r="G4228" t="str">
        <f t="shared" ref="G4228:G4291" si="68">CONCATENATE(A4228,"|",B4228,"|",C4228,"|",D4228,"|",E4228,"|",F4228)</f>
        <v>1879016|1|0|0|0|1</v>
      </c>
    </row>
    <row r="4229" spans="1:7" x14ac:dyDescent="0.25">
      <c r="A4229">
        <v>1883321</v>
      </c>
      <c r="B4229">
        <v>1</v>
      </c>
      <c r="C4229">
        <v>0</v>
      </c>
      <c r="D4229">
        <v>0</v>
      </c>
      <c r="E4229">
        <v>1</v>
      </c>
      <c r="F4229">
        <v>0</v>
      </c>
      <c r="G4229" t="str">
        <f t="shared" si="68"/>
        <v>1883321|1|0|0|1|0</v>
      </c>
    </row>
    <row r="4230" spans="1:7" x14ac:dyDescent="0.25">
      <c r="A4230">
        <v>1885932</v>
      </c>
      <c r="B4230">
        <v>1</v>
      </c>
      <c r="C4230">
        <v>0</v>
      </c>
      <c r="D4230">
        <v>0</v>
      </c>
      <c r="E4230">
        <v>0</v>
      </c>
      <c r="F4230">
        <v>1</v>
      </c>
      <c r="G4230" t="str">
        <f t="shared" si="68"/>
        <v>1885932|1|0|0|0|1</v>
      </c>
    </row>
    <row r="4231" spans="1:7" x14ac:dyDescent="0.25">
      <c r="A4231">
        <v>1890525</v>
      </c>
      <c r="B4231">
        <v>1</v>
      </c>
      <c r="C4231">
        <v>0</v>
      </c>
      <c r="D4231">
        <v>0</v>
      </c>
      <c r="E4231">
        <v>1</v>
      </c>
      <c r="F4231">
        <v>0</v>
      </c>
      <c r="G4231" t="str">
        <f t="shared" si="68"/>
        <v>1890525|1|0|0|1|0</v>
      </c>
    </row>
    <row r="4232" spans="1:7" x14ac:dyDescent="0.25">
      <c r="A4232">
        <v>1892154</v>
      </c>
      <c r="B4232">
        <v>1</v>
      </c>
      <c r="C4232">
        <v>0</v>
      </c>
      <c r="D4232">
        <v>0</v>
      </c>
      <c r="E4232">
        <v>0</v>
      </c>
      <c r="F4232">
        <v>1</v>
      </c>
      <c r="G4232" t="str">
        <f t="shared" si="68"/>
        <v>1892154|1|0|0|0|1</v>
      </c>
    </row>
    <row r="4233" spans="1:7" x14ac:dyDescent="0.25">
      <c r="A4233">
        <v>1893049</v>
      </c>
      <c r="B4233">
        <v>1</v>
      </c>
      <c r="C4233">
        <v>0</v>
      </c>
      <c r="D4233">
        <v>1</v>
      </c>
      <c r="E4233">
        <v>0</v>
      </c>
      <c r="F4233">
        <v>0</v>
      </c>
      <c r="G4233" t="str">
        <f t="shared" si="68"/>
        <v>1893049|1|0|1|0|0</v>
      </c>
    </row>
    <row r="4234" spans="1:7" x14ac:dyDescent="0.25">
      <c r="A4234">
        <v>1914421</v>
      </c>
      <c r="B4234">
        <v>1</v>
      </c>
      <c r="C4234">
        <v>0</v>
      </c>
      <c r="D4234">
        <v>0</v>
      </c>
      <c r="E4234">
        <v>0</v>
      </c>
      <c r="F4234">
        <v>1</v>
      </c>
      <c r="G4234" t="str">
        <f t="shared" si="68"/>
        <v>1914421|1|0|0|0|1</v>
      </c>
    </row>
    <row r="4235" spans="1:7" x14ac:dyDescent="0.25">
      <c r="A4235">
        <v>1917301</v>
      </c>
      <c r="B4235">
        <v>1</v>
      </c>
      <c r="C4235">
        <v>0</v>
      </c>
      <c r="D4235">
        <v>0</v>
      </c>
      <c r="E4235">
        <v>1</v>
      </c>
      <c r="F4235">
        <v>0</v>
      </c>
      <c r="G4235" t="str">
        <f t="shared" si="68"/>
        <v>1917301|1|0|0|1|0</v>
      </c>
    </row>
    <row r="4236" spans="1:7" x14ac:dyDescent="0.25">
      <c r="A4236">
        <v>1918344</v>
      </c>
      <c r="B4236">
        <v>1</v>
      </c>
      <c r="C4236">
        <v>0</v>
      </c>
      <c r="D4236">
        <v>0</v>
      </c>
      <c r="E4236">
        <v>1</v>
      </c>
      <c r="F4236">
        <v>0</v>
      </c>
      <c r="G4236" t="str">
        <f t="shared" si="68"/>
        <v>1918344|1|0|0|1|0</v>
      </c>
    </row>
    <row r="4237" spans="1:7" x14ac:dyDescent="0.25">
      <c r="A4237">
        <v>1929247</v>
      </c>
      <c r="B4237">
        <v>1</v>
      </c>
      <c r="C4237">
        <v>0</v>
      </c>
      <c r="D4237">
        <v>1</v>
      </c>
      <c r="E4237">
        <v>0</v>
      </c>
      <c r="F4237">
        <v>0</v>
      </c>
      <c r="G4237" t="str">
        <f t="shared" si="68"/>
        <v>1929247|1|0|1|0|0</v>
      </c>
    </row>
    <row r="4238" spans="1:7" x14ac:dyDescent="0.25">
      <c r="A4238">
        <v>1940747</v>
      </c>
      <c r="B4238">
        <v>1</v>
      </c>
      <c r="C4238">
        <v>0</v>
      </c>
      <c r="D4238">
        <v>0</v>
      </c>
      <c r="E4238">
        <v>0</v>
      </c>
      <c r="F4238">
        <v>1</v>
      </c>
      <c r="G4238" t="str">
        <f t="shared" si="68"/>
        <v>1940747|1|0|0|0|1</v>
      </c>
    </row>
    <row r="4239" spans="1:7" x14ac:dyDescent="0.25">
      <c r="A4239">
        <v>1945247</v>
      </c>
      <c r="B4239">
        <v>1</v>
      </c>
      <c r="C4239">
        <v>0</v>
      </c>
      <c r="D4239">
        <v>0</v>
      </c>
      <c r="E4239">
        <v>0</v>
      </c>
      <c r="F4239">
        <v>1</v>
      </c>
      <c r="G4239" t="str">
        <f t="shared" si="68"/>
        <v>1945247|1|0|0|0|1</v>
      </c>
    </row>
    <row r="4240" spans="1:7" x14ac:dyDescent="0.25">
      <c r="A4240">
        <v>2002222</v>
      </c>
      <c r="B4240">
        <v>1</v>
      </c>
      <c r="C4240">
        <v>0</v>
      </c>
      <c r="D4240">
        <v>0</v>
      </c>
      <c r="E4240">
        <v>0</v>
      </c>
      <c r="F4240">
        <v>1</v>
      </c>
      <c r="G4240" t="str">
        <f t="shared" si="68"/>
        <v>2002222|1|0|0|0|1</v>
      </c>
    </row>
    <row r="4241" spans="1:7" x14ac:dyDescent="0.25">
      <c r="A4241">
        <v>2006024</v>
      </c>
      <c r="B4241">
        <v>1</v>
      </c>
      <c r="C4241">
        <v>0</v>
      </c>
      <c r="D4241">
        <v>0</v>
      </c>
      <c r="E4241">
        <v>0</v>
      </c>
      <c r="F4241">
        <v>1</v>
      </c>
      <c r="G4241" t="str">
        <f t="shared" si="68"/>
        <v>2006024|1|0|0|0|1</v>
      </c>
    </row>
    <row r="4242" spans="1:7" x14ac:dyDescent="0.25">
      <c r="A4242">
        <v>2007991</v>
      </c>
      <c r="B4242">
        <v>1</v>
      </c>
      <c r="C4242">
        <v>0</v>
      </c>
      <c r="D4242">
        <v>0</v>
      </c>
      <c r="E4242">
        <v>0</v>
      </c>
      <c r="F4242">
        <v>1</v>
      </c>
      <c r="G4242" t="str">
        <f t="shared" si="68"/>
        <v>2007991|1|0|0|0|1</v>
      </c>
    </row>
    <row r="4243" spans="1:7" x14ac:dyDescent="0.25">
      <c r="A4243">
        <v>2009605</v>
      </c>
      <c r="B4243">
        <v>1</v>
      </c>
      <c r="C4243">
        <v>0</v>
      </c>
      <c r="D4243">
        <v>0</v>
      </c>
      <c r="E4243">
        <v>1</v>
      </c>
      <c r="F4243">
        <v>0</v>
      </c>
      <c r="G4243" t="str">
        <f t="shared" si="68"/>
        <v>2009605|1|0|0|1|0</v>
      </c>
    </row>
    <row r="4244" spans="1:7" x14ac:dyDescent="0.25">
      <c r="A4244">
        <v>2010722</v>
      </c>
      <c r="B4244">
        <v>1</v>
      </c>
      <c r="C4244">
        <v>0</v>
      </c>
      <c r="D4244">
        <v>0</v>
      </c>
      <c r="E4244">
        <v>0</v>
      </c>
      <c r="F4244">
        <v>1</v>
      </c>
      <c r="G4244" t="str">
        <f t="shared" si="68"/>
        <v>2010722|1|0|0|0|1</v>
      </c>
    </row>
    <row r="4245" spans="1:7" x14ac:dyDescent="0.25">
      <c r="A4245">
        <v>2037185</v>
      </c>
      <c r="B4245">
        <v>1</v>
      </c>
      <c r="C4245">
        <v>0</v>
      </c>
      <c r="D4245">
        <v>0</v>
      </c>
      <c r="E4245">
        <v>0</v>
      </c>
      <c r="F4245">
        <v>1</v>
      </c>
      <c r="G4245" t="str">
        <f t="shared" si="68"/>
        <v>2037185|1|0|0|0|1</v>
      </c>
    </row>
    <row r="4246" spans="1:7" x14ac:dyDescent="0.25">
      <c r="A4246">
        <v>2044811</v>
      </c>
      <c r="B4246">
        <v>1</v>
      </c>
      <c r="C4246">
        <v>0</v>
      </c>
      <c r="D4246">
        <v>0</v>
      </c>
      <c r="E4246">
        <v>1</v>
      </c>
      <c r="F4246">
        <v>0</v>
      </c>
      <c r="G4246" t="str">
        <f t="shared" si="68"/>
        <v>2044811|1|0|0|1|0</v>
      </c>
    </row>
    <row r="4247" spans="1:7" x14ac:dyDescent="0.25">
      <c r="A4247">
        <v>2044820</v>
      </c>
      <c r="B4247">
        <v>1</v>
      </c>
      <c r="C4247">
        <v>0</v>
      </c>
      <c r="D4247">
        <v>0</v>
      </c>
      <c r="E4247">
        <v>0</v>
      </c>
      <c r="F4247">
        <v>1</v>
      </c>
      <c r="G4247" t="str">
        <f t="shared" si="68"/>
        <v>2044820|1|0|0|0|1</v>
      </c>
    </row>
    <row r="4248" spans="1:7" x14ac:dyDescent="0.25">
      <c r="A4248">
        <v>2051127</v>
      </c>
      <c r="B4248">
        <v>1</v>
      </c>
      <c r="C4248">
        <v>0</v>
      </c>
      <c r="D4248">
        <v>0</v>
      </c>
      <c r="E4248">
        <v>0</v>
      </c>
      <c r="F4248">
        <v>1</v>
      </c>
      <c r="G4248" t="str">
        <f t="shared" si="68"/>
        <v>2051127|1|0|0|0|1</v>
      </c>
    </row>
    <row r="4249" spans="1:7" x14ac:dyDescent="0.25">
      <c r="A4249">
        <v>2059990</v>
      </c>
      <c r="B4249">
        <v>1</v>
      </c>
      <c r="C4249">
        <v>0</v>
      </c>
      <c r="D4249">
        <v>0</v>
      </c>
      <c r="E4249">
        <v>0</v>
      </c>
      <c r="F4249">
        <v>1</v>
      </c>
      <c r="G4249" t="str">
        <f t="shared" si="68"/>
        <v>2059990|1|0|0|0|1</v>
      </c>
    </row>
    <row r="4250" spans="1:7" x14ac:dyDescent="0.25">
      <c r="A4250">
        <v>2068107</v>
      </c>
      <c r="B4250">
        <v>1</v>
      </c>
      <c r="C4250">
        <v>0</v>
      </c>
      <c r="D4250">
        <v>0</v>
      </c>
      <c r="E4250">
        <v>0</v>
      </c>
      <c r="F4250">
        <v>1</v>
      </c>
      <c r="G4250" t="str">
        <f t="shared" si="68"/>
        <v>2068107|1|0|0|0|1</v>
      </c>
    </row>
    <row r="4251" spans="1:7" x14ac:dyDescent="0.25">
      <c r="A4251">
        <v>2078290</v>
      </c>
      <c r="B4251">
        <v>1</v>
      </c>
      <c r="C4251">
        <v>0</v>
      </c>
      <c r="D4251">
        <v>1</v>
      </c>
      <c r="E4251">
        <v>0</v>
      </c>
      <c r="F4251">
        <v>0</v>
      </c>
      <c r="G4251" t="str">
        <f t="shared" si="68"/>
        <v>2078290|1|0|1|0|0</v>
      </c>
    </row>
    <row r="4252" spans="1:7" x14ac:dyDescent="0.25">
      <c r="A4252">
        <v>2107181</v>
      </c>
      <c r="B4252">
        <v>1</v>
      </c>
      <c r="C4252">
        <v>0</v>
      </c>
      <c r="D4252">
        <v>0</v>
      </c>
      <c r="E4252">
        <v>0</v>
      </c>
      <c r="F4252">
        <v>1</v>
      </c>
      <c r="G4252" t="str">
        <f t="shared" si="68"/>
        <v>2107181|1|0|0|0|1</v>
      </c>
    </row>
    <row r="4253" spans="1:7" x14ac:dyDescent="0.25">
      <c r="A4253">
        <v>2107341</v>
      </c>
      <c r="B4253">
        <v>1</v>
      </c>
      <c r="C4253">
        <v>0</v>
      </c>
      <c r="D4253">
        <v>0</v>
      </c>
      <c r="E4253">
        <v>0</v>
      </c>
      <c r="F4253">
        <v>1</v>
      </c>
      <c r="G4253" t="str">
        <f t="shared" si="68"/>
        <v>2107341|1|0|0|0|1</v>
      </c>
    </row>
    <row r="4254" spans="1:7" x14ac:dyDescent="0.25">
      <c r="A4254">
        <v>2119773</v>
      </c>
      <c r="B4254">
        <v>1</v>
      </c>
      <c r="C4254">
        <v>0</v>
      </c>
      <c r="D4254">
        <v>0</v>
      </c>
      <c r="E4254">
        <v>1</v>
      </c>
      <c r="F4254">
        <v>0</v>
      </c>
      <c r="G4254" t="str">
        <f t="shared" si="68"/>
        <v>2119773|1|0|0|1|0</v>
      </c>
    </row>
    <row r="4255" spans="1:7" x14ac:dyDescent="0.25">
      <c r="A4255">
        <v>2121196</v>
      </c>
      <c r="B4255">
        <v>1</v>
      </c>
      <c r="C4255">
        <v>0</v>
      </c>
      <c r="D4255">
        <v>1</v>
      </c>
      <c r="E4255">
        <v>0</v>
      </c>
      <c r="F4255">
        <v>0</v>
      </c>
      <c r="G4255" t="str">
        <f t="shared" si="68"/>
        <v>2121196|1|0|1|0|0</v>
      </c>
    </row>
    <row r="4256" spans="1:7" x14ac:dyDescent="0.25">
      <c r="A4256">
        <v>2122997</v>
      </c>
      <c r="B4256">
        <v>1</v>
      </c>
      <c r="C4256">
        <v>0</v>
      </c>
      <c r="D4256">
        <v>0</v>
      </c>
      <c r="E4256">
        <v>0</v>
      </c>
      <c r="F4256">
        <v>1</v>
      </c>
      <c r="G4256" t="str">
        <f t="shared" si="68"/>
        <v>2122997|1|0|0|0|1</v>
      </c>
    </row>
    <row r="4257" spans="1:7" x14ac:dyDescent="0.25">
      <c r="A4257">
        <v>2123930</v>
      </c>
      <c r="B4257">
        <v>1</v>
      </c>
      <c r="C4257">
        <v>0</v>
      </c>
      <c r="D4257">
        <v>0</v>
      </c>
      <c r="E4257">
        <v>0</v>
      </c>
      <c r="F4257">
        <v>1</v>
      </c>
      <c r="G4257" t="str">
        <f t="shared" si="68"/>
        <v>2123930|1|0|0|0|1</v>
      </c>
    </row>
    <row r="4258" spans="1:7" x14ac:dyDescent="0.25">
      <c r="A4258">
        <v>2132594</v>
      </c>
      <c r="B4258">
        <v>1</v>
      </c>
      <c r="C4258">
        <v>0</v>
      </c>
      <c r="D4258">
        <v>0</v>
      </c>
      <c r="E4258">
        <v>0</v>
      </c>
      <c r="F4258">
        <v>1</v>
      </c>
      <c r="G4258" t="str">
        <f t="shared" si="68"/>
        <v>2132594|1|0|0|0|1</v>
      </c>
    </row>
    <row r="4259" spans="1:7" x14ac:dyDescent="0.25">
      <c r="A4259">
        <v>2132941</v>
      </c>
      <c r="B4259">
        <v>1</v>
      </c>
      <c r="C4259">
        <v>0</v>
      </c>
      <c r="D4259">
        <v>0</v>
      </c>
      <c r="E4259">
        <v>1</v>
      </c>
      <c r="F4259">
        <v>0</v>
      </c>
      <c r="G4259" t="str">
        <f t="shared" si="68"/>
        <v>2132941|1|0|0|1|0</v>
      </c>
    </row>
    <row r="4260" spans="1:7" x14ac:dyDescent="0.25">
      <c r="A4260">
        <v>2140348</v>
      </c>
      <c r="B4260">
        <v>1</v>
      </c>
      <c r="C4260">
        <v>0</v>
      </c>
      <c r="D4260">
        <v>0</v>
      </c>
      <c r="E4260">
        <v>0</v>
      </c>
      <c r="F4260">
        <v>1</v>
      </c>
      <c r="G4260" t="str">
        <f t="shared" si="68"/>
        <v>2140348|1|0|0|0|1</v>
      </c>
    </row>
    <row r="4261" spans="1:7" x14ac:dyDescent="0.25">
      <c r="A4261">
        <v>2142155</v>
      </c>
      <c r="B4261">
        <v>1</v>
      </c>
      <c r="C4261">
        <v>0</v>
      </c>
      <c r="D4261">
        <v>0</v>
      </c>
      <c r="E4261">
        <v>1</v>
      </c>
      <c r="F4261">
        <v>0</v>
      </c>
      <c r="G4261" t="str">
        <f t="shared" si="68"/>
        <v>2142155|1|0|0|1|0</v>
      </c>
    </row>
    <row r="4262" spans="1:7" x14ac:dyDescent="0.25">
      <c r="A4262">
        <v>2163477</v>
      </c>
      <c r="B4262">
        <v>1</v>
      </c>
      <c r="C4262">
        <v>0</v>
      </c>
      <c r="D4262">
        <v>0</v>
      </c>
      <c r="E4262">
        <v>0</v>
      </c>
      <c r="F4262">
        <v>1</v>
      </c>
      <c r="G4262" t="str">
        <f t="shared" si="68"/>
        <v>2163477|1|0|0|0|1</v>
      </c>
    </row>
    <row r="4263" spans="1:7" x14ac:dyDescent="0.25">
      <c r="A4263">
        <v>2164111</v>
      </c>
      <c r="B4263">
        <v>1</v>
      </c>
      <c r="C4263">
        <v>0</v>
      </c>
      <c r="D4263">
        <v>0</v>
      </c>
      <c r="E4263">
        <v>0</v>
      </c>
      <c r="F4263">
        <v>1</v>
      </c>
      <c r="G4263" t="str">
        <f t="shared" si="68"/>
        <v>2164111|1|0|0|0|1</v>
      </c>
    </row>
    <row r="4264" spans="1:7" x14ac:dyDescent="0.25">
      <c r="A4264">
        <v>2182786</v>
      </c>
      <c r="B4264">
        <v>1</v>
      </c>
      <c r="C4264">
        <v>1</v>
      </c>
      <c r="D4264">
        <v>0</v>
      </c>
      <c r="E4264">
        <v>0</v>
      </c>
      <c r="F4264">
        <v>0</v>
      </c>
      <c r="G4264" t="str">
        <f t="shared" si="68"/>
        <v>2182786|1|1|0|0|0</v>
      </c>
    </row>
    <row r="4265" spans="1:7" x14ac:dyDescent="0.25">
      <c r="A4265">
        <v>2193616</v>
      </c>
      <c r="B4265">
        <v>1</v>
      </c>
      <c r="C4265">
        <v>0</v>
      </c>
      <c r="D4265">
        <v>1</v>
      </c>
      <c r="E4265">
        <v>0</v>
      </c>
      <c r="F4265">
        <v>0</v>
      </c>
      <c r="G4265" t="str">
        <f t="shared" si="68"/>
        <v>2193616|1|0|1|0|0</v>
      </c>
    </row>
    <row r="4266" spans="1:7" x14ac:dyDescent="0.25">
      <c r="A4266">
        <v>2209553</v>
      </c>
      <c r="B4266">
        <v>1</v>
      </c>
      <c r="C4266">
        <v>0</v>
      </c>
      <c r="D4266">
        <v>0</v>
      </c>
      <c r="E4266">
        <v>1</v>
      </c>
      <c r="F4266">
        <v>0</v>
      </c>
      <c r="G4266" t="str">
        <f t="shared" si="68"/>
        <v>2209553|1|0|0|1|0</v>
      </c>
    </row>
    <row r="4267" spans="1:7" x14ac:dyDescent="0.25">
      <c r="A4267">
        <v>2218443</v>
      </c>
      <c r="B4267">
        <v>1</v>
      </c>
      <c r="C4267">
        <v>0</v>
      </c>
      <c r="D4267">
        <v>0</v>
      </c>
      <c r="E4267">
        <v>0</v>
      </c>
      <c r="F4267">
        <v>1</v>
      </c>
      <c r="G4267" t="str">
        <f t="shared" si="68"/>
        <v>2218443|1|0|0|0|1</v>
      </c>
    </row>
    <row r="4268" spans="1:7" x14ac:dyDescent="0.25">
      <c r="A4268">
        <v>2232757</v>
      </c>
      <c r="B4268">
        <v>1</v>
      </c>
      <c r="C4268">
        <v>0</v>
      </c>
      <c r="D4268">
        <v>0</v>
      </c>
      <c r="E4268">
        <v>0</v>
      </c>
      <c r="F4268">
        <v>1</v>
      </c>
      <c r="G4268" t="str">
        <f t="shared" si="68"/>
        <v>2232757|1|0|0|0|1</v>
      </c>
    </row>
    <row r="4269" spans="1:7" x14ac:dyDescent="0.25">
      <c r="A4269">
        <v>2233875</v>
      </c>
      <c r="B4269">
        <v>1</v>
      </c>
      <c r="C4269">
        <v>0</v>
      </c>
      <c r="D4269">
        <v>0</v>
      </c>
      <c r="E4269">
        <v>0</v>
      </c>
      <c r="F4269">
        <v>1</v>
      </c>
      <c r="G4269" t="str">
        <f t="shared" si="68"/>
        <v>2233875|1|0|0|0|1</v>
      </c>
    </row>
    <row r="4270" spans="1:7" x14ac:dyDescent="0.25">
      <c r="A4270">
        <v>2236821</v>
      </c>
      <c r="B4270">
        <v>1</v>
      </c>
      <c r="C4270">
        <v>0</v>
      </c>
      <c r="D4270">
        <v>0</v>
      </c>
      <c r="E4270">
        <v>0</v>
      </c>
      <c r="F4270">
        <v>1</v>
      </c>
      <c r="G4270" t="str">
        <f t="shared" si="68"/>
        <v>2236821|1|0|0|0|1</v>
      </c>
    </row>
    <row r="4271" spans="1:7" x14ac:dyDescent="0.25">
      <c r="A4271">
        <v>2239288</v>
      </c>
      <c r="B4271">
        <v>1</v>
      </c>
      <c r="C4271">
        <v>0</v>
      </c>
      <c r="D4271">
        <v>0</v>
      </c>
      <c r="E4271">
        <v>1</v>
      </c>
      <c r="F4271">
        <v>0</v>
      </c>
      <c r="G4271" t="str">
        <f t="shared" si="68"/>
        <v>2239288|1|0|0|1|0</v>
      </c>
    </row>
    <row r="4272" spans="1:7" x14ac:dyDescent="0.25">
      <c r="A4272">
        <v>2253891</v>
      </c>
      <c r="B4272">
        <v>1</v>
      </c>
      <c r="C4272">
        <v>1</v>
      </c>
      <c r="D4272">
        <v>0</v>
      </c>
      <c r="E4272">
        <v>0</v>
      </c>
      <c r="F4272">
        <v>0</v>
      </c>
      <c r="G4272" t="str">
        <f t="shared" si="68"/>
        <v>2253891|1|1|0|0|0</v>
      </c>
    </row>
    <row r="4273" spans="1:7" x14ac:dyDescent="0.25">
      <c r="A4273">
        <v>2262718</v>
      </c>
      <c r="B4273">
        <v>1</v>
      </c>
      <c r="C4273">
        <v>0</v>
      </c>
      <c r="D4273">
        <v>0</v>
      </c>
      <c r="E4273">
        <v>0</v>
      </c>
      <c r="F4273">
        <v>1</v>
      </c>
      <c r="G4273" t="str">
        <f t="shared" si="68"/>
        <v>2262718|1|0|0|0|1</v>
      </c>
    </row>
    <row r="4274" spans="1:7" x14ac:dyDescent="0.25">
      <c r="A4274">
        <v>2265456</v>
      </c>
      <c r="B4274">
        <v>1</v>
      </c>
      <c r="C4274">
        <v>0</v>
      </c>
      <c r="D4274">
        <v>0</v>
      </c>
      <c r="E4274">
        <v>1</v>
      </c>
      <c r="F4274">
        <v>0</v>
      </c>
      <c r="G4274" t="str">
        <f t="shared" si="68"/>
        <v>2265456|1|0|0|1|0</v>
      </c>
    </row>
    <row r="4275" spans="1:7" x14ac:dyDescent="0.25">
      <c r="A4275">
        <v>2297998</v>
      </c>
      <c r="B4275">
        <v>1</v>
      </c>
      <c r="C4275">
        <v>0</v>
      </c>
      <c r="D4275">
        <v>0</v>
      </c>
      <c r="E4275">
        <v>1</v>
      </c>
      <c r="F4275">
        <v>0</v>
      </c>
      <c r="G4275" t="str">
        <f t="shared" si="68"/>
        <v>2297998|1|0|0|1|0</v>
      </c>
    </row>
    <row r="4276" spans="1:7" x14ac:dyDescent="0.25">
      <c r="A4276">
        <v>2298995</v>
      </c>
      <c r="B4276">
        <v>1</v>
      </c>
      <c r="C4276">
        <v>0</v>
      </c>
      <c r="D4276">
        <v>0</v>
      </c>
      <c r="E4276">
        <v>1</v>
      </c>
      <c r="F4276">
        <v>0</v>
      </c>
      <c r="G4276" t="str">
        <f t="shared" si="68"/>
        <v>2298995|1|0|0|1|0</v>
      </c>
    </row>
    <row r="4277" spans="1:7" x14ac:dyDescent="0.25">
      <c r="A4277">
        <v>2304636</v>
      </c>
      <c r="B4277">
        <v>1</v>
      </c>
      <c r="C4277">
        <v>0</v>
      </c>
      <c r="D4277">
        <v>0</v>
      </c>
      <c r="E4277">
        <v>0</v>
      </c>
      <c r="F4277">
        <v>1</v>
      </c>
      <c r="G4277" t="str">
        <f t="shared" si="68"/>
        <v>2304636|1|0|0|0|1</v>
      </c>
    </row>
    <row r="4278" spans="1:7" x14ac:dyDescent="0.25">
      <c r="A4278">
        <v>2305969</v>
      </c>
      <c r="B4278">
        <v>1</v>
      </c>
      <c r="C4278">
        <v>0</v>
      </c>
      <c r="D4278">
        <v>0</v>
      </c>
      <c r="E4278">
        <v>0</v>
      </c>
      <c r="F4278">
        <v>1</v>
      </c>
      <c r="G4278" t="str">
        <f t="shared" si="68"/>
        <v>2305969|1|0|0|0|1</v>
      </c>
    </row>
    <row r="4279" spans="1:7" x14ac:dyDescent="0.25">
      <c r="A4279">
        <v>2316714</v>
      </c>
      <c r="B4279">
        <v>1</v>
      </c>
      <c r="C4279">
        <v>0</v>
      </c>
      <c r="D4279">
        <v>0</v>
      </c>
      <c r="E4279">
        <v>0</v>
      </c>
      <c r="F4279">
        <v>1</v>
      </c>
      <c r="G4279" t="str">
        <f t="shared" si="68"/>
        <v>2316714|1|0|0|0|1</v>
      </c>
    </row>
    <row r="4280" spans="1:7" x14ac:dyDescent="0.25">
      <c r="A4280">
        <v>2317672</v>
      </c>
      <c r="B4280">
        <v>1</v>
      </c>
      <c r="C4280">
        <v>0</v>
      </c>
      <c r="D4280">
        <v>0</v>
      </c>
      <c r="E4280">
        <v>0</v>
      </c>
      <c r="F4280">
        <v>1</v>
      </c>
      <c r="G4280" t="str">
        <f t="shared" si="68"/>
        <v>2317672|1|0|0|0|1</v>
      </c>
    </row>
    <row r="4281" spans="1:7" x14ac:dyDescent="0.25">
      <c r="A4281">
        <v>2325882</v>
      </c>
      <c r="B4281">
        <v>1</v>
      </c>
      <c r="C4281">
        <v>0</v>
      </c>
      <c r="D4281">
        <v>0</v>
      </c>
      <c r="E4281">
        <v>0</v>
      </c>
      <c r="F4281">
        <v>1</v>
      </c>
      <c r="G4281" t="str">
        <f t="shared" si="68"/>
        <v>2325882|1|0|0|0|1</v>
      </c>
    </row>
    <row r="4282" spans="1:7" x14ac:dyDescent="0.25">
      <c r="A4282">
        <v>2328137</v>
      </c>
      <c r="B4282">
        <v>1</v>
      </c>
      <c r="C4282">
        <v>0</v>
      </c>
      <c r="D4282">
        <v>0</v>
      </c>
      <c r="E4282">
        <v>1</v>
      </c>
      <c r="F4282">
        <v>0</v>
      </c>
      <c r="G4282" t="str">
        <f t="shared" si="68"/>
        <v>2328137|1|0|0|1|0</v>
      </c>
    </row>
    <row r="4283" spans="1:7" x14ac:dyDescent="0.25">
      <c r="A4283">
        <v>2328285</v>
      </c>
      <c r="B4283">
        <v>1</v>
      </c>
      <c r="C4283">
        <v>0</v>
      </c>
      <c r="D4283">
        <v>0</v>
      </c>
      <c r="E4283">
        <v>0</v>
      </c>
      <c r="F4283">
        <v>1</v>
      </c>
      <c r="G4283" t="str">
        <f t="shared" si="68"/>
        <v>2328285|1|0|0|0|1</v>
      </c>
    </row>
    <row r="4284" spans="1:7" x14ac:dyDescent="0.25">
      <c r="A4284">
        <v>2329200</v>
      </c>
      <c r="B4284">
        <v>1</v>
      </c>
      <c r="C4284">
        <v>0</v>
      </c>
      <c r="D4284">
        <v>0</v>
      </c>
      <c r="E4284">
        <v>0</v>
      </c>
      <c r="F4284">
        <v>1</v>
      </c>
      <c r="G4284" t="str">
        <f t="shared" si="68"/>
        <v>2329200|1|0|0|0|1</v>
      </c>
    </row>
    <row r="4285" spans="1:7" x14ac:dyDescent="0.25">
      <c r="A4285">
        <v>2332910</v>
      </c>
      <c r="B4285">
        <v>1</v>
      </c>
      <c r="C4285">
        <v>0</v>
      </c>
      <c r="D4285">
        <v>0</v>
      </c>
      <c r="E4285">
        <v>0</v>
      </c>
      <c r="F4285">
        <v>1</v>
      </c>
      <c r="G4285" t="str">
        <f t="shared" si="68"/>
        <v>2332910|1|0|0|0|1</v>
      </c>
    </row>
    <row r="4286" spans="1:7" x14ac:dyDescent="0.25">
      <c r="A4286">
        <v>2333140</v>
      </c>
      <c r="B4286">
        <v>1</v>
      </c>
      <c r="C4286">
        <v>0</v>
      </c>
      <c r="D4286">
        <v>0</v>
      </c>
      <c r="E4286">
        <v>0</v>
      </c>
      <c r="F4286">
        <v>1</v>
      </c>
      <c r="G4286" t="str">
        <f t="shared" si="68"/>
        <v>2333140|1|0|0|0|1</v>
      </c>
    </row>
    <row r="4287" spans="1:7" x14ac:dyDescent="0.25">
      <c r="A4287">
        <v>2337335</v>
      </c>
      <c r="B4287">
        <v>1</v>
      </c>
      <c r="C4287">
        <v>0</v>
      </c>
      <c r="D4287">
        <v>0</v>
      </c>
      <c r="E4287">
        <v>0</v>
      </c>
      <c r="F4287">
        <v>1</v>
      </c>
      <c r="G4287" t="str">
        <f t="shared" si="68"/>
        <v>2337335|1|0|0|0|1</v>
      </c>
    </row>
    <row r="4288" spans="1:7" x14ac:dyDescent="0.25">
      <c r="A4288">
        <v>2339599</v>
      </c>
      <c r="B4288">
        <v>1</v>
      </c>
      <c r="C4288">
        <v>0</v>
      </c>
      <c r="D4288">
        <v>0</v>
      </c>
      <c r="E4288">
        <v>0</v>
      </c>
      <c r="F4288">
        <v>1</v>
      </c>
      <c r="G4288" t="str">
        <f t="shared" si="68"/>
        <v>2339599|1|0|0|0|1</v>
      </c>
    </row>
    <row r="4289" spans="1:7" x14ac:dyDescent="0.25">
      <c r="A4289">
        <v>2339795</v>
      </c>
      <c r="B4289">
        <v>1</v>
      </c>
      <c r="C4289">
        <v>0</v>
      </c>
      <c r="D4289">
        <v>0</v>
      </c>
      <c r="E4289">
        <v>1</v>
      </c>
      <c r="F4289">
        <v>0</v>
      </c>
      <c r="G4289" t="str">
        <f t="shared" si="68"/>
        <v>2339795|1|0|0|1|0</v>
      </c>
    </row>
    <row r="4290" spans="1:7" x14ac:dyDescent="0.25">
      <c r="A4290">
        <v>2339900</v>
      </c>
      <c r="B4290">
        <v>1</v>
      </c>
      <c r="C4290">
        <v>0</v>
      </c>
      <c r="D4290">
        <v>0</v>
      </c>
      <c r="E4290">
        <v>1</v>
      </c>
      <c r="F4290">
        <v>0</v>
      </c>
      <c r="G4290" t="str">
        <f t="shared" si="68"/>
        <v>2339900|1|0|0|1|0</v>
      </c>
    </row>
    <row r="4291" spans="1:7" x14ac:dyDescent="0.25">
      <c r="A4291">
        <v>2343167</v>
      </c>
      <c r="B4291">
        <v>1</v>
      </c>
      <c r="C4291">
        <v>0</v>
      </c>
      <c r="D4291">
        <v>0</v>
      </c>
      <c r="E4291">
        <v>0</v>
      </c>
      <c r="F4291">
        <v>1</v>
      </c>
      <c r="G4291" t="str">
        <f t="shared" si="68"/>
        <v>2343167|1|0|0|0|1</v>
      </c>
    </row>
    <row r="4292" spans="1:7" x14ac:dyDescent="0.25">
      <c r="A4292">
        <v>2344753</v>
      </c>
      <c r="B4292">
        <v>1</v>
      </c>
      <c r="C4292">
        <v>0</v>
      </c>
      <c r="D4292">
        <v>0</v>
      </c>
      <c r="E4292">
        <v>1</v>
      </c>
      <c r="F4292">
        <v>0</v>
      </c>
      <c r="G4292" t="str">
        <f t="shared" ref="G4292:G4355" si="69">CONCATENATE(A4292,"|",B4292,"|",C4292,"|",D4292,"|",E4292,"|",F4292)</f>
        <v>2344753|1|0|0|1|0</v>
      </c>
    </row>
    <row r="4293" spans="1:7" x14ac:dyDescent="0.25">
      <c r="A4293">
        <v>2349459</v>
      </c>
      <c r="B4293">
        <v>1</v>
      </c>
      <c r="C4293">
        <v>0</v>
      </c>
      <c r="D4293">
        <v>0</v>
      </c>
      <c r="E4293">
        <v>0</v>
      </c>
      <c r="F4293">
        <v>1</v>
      </c>
      <c r="G4293" t="str">
        <f t="shared" si="69"/>
        <v>2349459|1|0|0|0|1</v>
      </c>
    </row>
    <row r="4294" spans="1:7" x14ac:dyDescent="0.25">
      <c r="A4294">
        <v>2353595</v>
      </c>
      <c r="B4294">
        <v>1</v>
      </c>
      <c r="C4294">
        <v>0</v>
      </c>
      <c r="D4294">
        <v>0</v>
      </c>
      <c r="E4294">
        <v>1</v>
      </c>
      <c r="F4294">
        <v>0</v>
      </c>
      <c r="G4294" t="str">
        <f t="shared" si="69"/>
        <v>2353595|1|0|0|1|0</v>
      </c>
    </row>
    <row r="4295" spans="1:7" x14ac:dyDescent="0.25">
      <c r="A4295">
        <v>2354323</v>
      </c>
      <c r="B4295">
        <v>1</v>
      </c>
      <c r="C4295">
        <v>0</v>
      </c>
      <c r="D4295">
        <v>0</v>
      </c>
      <c r="E4295">
        <v>0</v>
      </c>
      <c r="F4295">
        <v>1</v>
      </c>
      <c r="G4295" t="str">
        <f t="shared" si="69"/>
        <v>2354323|1|0|0|0|1</v>
      </c>
    </row>
    <row r="4296" spans="1:7" x14ac:dyDescent="0.25">
      <c r="A4296">
        <v>2354387</v>
      </c>
      <c r="B4296">
        <v>1</v>
      </c>
      <c r="C4296">
        <v>0</v>
      </c>
      <c r="D4296">
        <v>0</v>
      </c>
      <c r="E4296">
        <v>0</v>
      </c>
      <c r="F4296">
        <v>1</v>
      </c>
      <c r="G4296" t="str">
        <f t="shared" si="69"/>
        <v>2354387|1|0|0|0|1</v>
      </c>
    </row>
    <row r="4297" spans="1:7" x14ac:dyDescent="0.25">
      <c r="A4297">
        <v>2354985</v>
      </c>
      <c r="B4297">
        <v>1</v>
      </c>
      <c r="C4297">
        <v>0</v>
      </c>
      <c r="D4297">
        <v>1</v>
      </c>
      <c r="E4297">
        <v>0</v>
      </c>
      <c r="F4297">
        <v>0</v>
      </c>
      <c r="G4297" t="str">
        <f t="shared" si="69"/>
        <v>2354985|1|0|1|0|0</v>
      </c>
    </row>
    <row r="4298" spans="1:7" x14ac:dyDescent="0.25">
      <c r="A4298">
        <v>2356091</v>
      </c>
      <c r="B4298">
        <v>1</v>
      </c>
      <c r="C4298">
        <v>0</v>
      </c>
      <c r="D4298">
        <v>0</v>
      </c>
      <c r="E4298">
        <v>0</v>
      </c>
      <c r="F4298">
        <v>1</v>
      </c>
      <c r="G4298" t="str">
        <f t="shared" si="69"/>
        <v>2356091|1|0|0|0|1</v>
      </c>
    </row>
    <row r="4299" spans="1:7" x14ac:dyDescent="0.25">
      <c r="A4299">
        <v>2358769</v>
      </c>
      <c r="B4299">
        <v>1</v>
      </c>
      <c r="C4299">
        <v>0</v>
      </c>
      <c r="D4299">
        <v>0</v>
      </c>
      <c r="E4299">
        <v>1</v>
      </c>
      <c r="F4299">
        <v>0</v>
      </c>
      <c r="G4299" t="str">
        <f t="shared" si="69"/>
        <v>2358769|1|0|0|1|0</v>
      </c>
    </row>
    <row r="4300" spans="1:7" x14ac:dyDescent="0.25">
      <c r="A4300">
        <v>2362458</v>
      </c>
      <c r="B4300">
        <v>1</v>
      </c>
      <c r="C4300">
        <v>0</v>
      </c>
      <c r="D4300">
        <v>0</v>
      </c>
      <c r="E4300">
        <v>1</v>
      </c>
      <c r="F4300">
        <v>0</v>
      </c>
      <c r="G4300" t="str">
        <f t="shared" si="69"/>
        <v>2362458|1|0|0|1|0</v>
      </c>
    </row>
    <row r="4301" spans="1:7" x14ac:dyDescent="0.25">
      <c r="A4301">
        <v>2371816</v>
      </c>
      <c r="B4301">
        <v>1</v>
      </c>
      <c r="C4301">
        <v>0</v>
      </c>
      <c r="D4301">
        <v>0</v>
      </c>
      <c r="E4301">
        <v>0</v>
      </c>
      <c r="F4301">
        <v>1</v>
      </c>
      <c r="G4301" t="str">
        <f t="shared" si="69"/>
        <v>2371816|1|0|0|0|1</v>
      </c>
    </row>
    <row r="4302" spans="1:7" x14ac:dyDescent="0.25">
      <c r="A4302">
        <v>2372774</v>
      </c>
      <c r="B4302">
        <v>1</v>
      </c>
      <c r="C4302">
        <v>0</v>
      </c>
      <c r="D4302">
        <v>0</v>
      </c>
      <c r="E4302">
        <v>1</v>
      </c>
      <c r="F4302">
        <v>0</v>
      </c>
      <c r="G4302" t="str">
        <f t="shared" si="69"/>
        <v>2372774|1|0|0|1|0</v>
      </c>
    </row>
    <row r="4303" spans="1:7" x14ac:dyDescent="0.25">
      <c r="A4303">
        <v>2385514</v>
      </c>
      <c r="B4303">
        <v>1</v>
      </c>
      <c r="C4303">
        <v>0</v>
      </c>
      <c r="D4303">
        <v>0</v>
      </c>
      <c r="E4303">
        <v>1</v>
      </c>
      <c r="F4303">
        <v>0</v>
      </c>
      <c r="G4303" t="str">
        <f t="shared" si="69"/>
        <v>2385514|1|0|0|1|0</v>
      </c>
    </row>
    <row r="4304" spans="1:7" x14ac:dyDescent="0.25">
      <c r="A4304">
        <v>2390929</v>
      </c>
      <c r="B4304">
        <v>1</v>
      </c>
      <c r="C4304">
        <v>0</v>
      </c>
      <c r="D4304">
        <v>0</v>
      </c>
      <c r="E4304">
        <v>1</v>
      </c>
      <c r="F4304">
        <v>0</v>
      </c>
      <c r="G4304" t="str">
        <f t="shared" si="69"/>
        <v>2390929|1|0|0|1|0</v>
      </c>
    </row>
    <row r="4305" spans="1:7" x14ac:dyDescent="0.25">
      <c r="A4305">
        <v>2391588</v>
      </c>
      <c r="B4305">
        <v>1</v>
      </c>
      <c r="C4305">
        <v>0</v>
      </c>
      <c r="D4305">
        <v>0</v>
      </c>
      <c r="E4305">
        <v>0</v>
      </c>
      <c r="F4305">
        <v>1</v>
      </c>
      <c r="G4305" t="str">
        <f t="shared" si="69"/>
        <v>2391588|1|0|0|0|1</v>
      </c>
    </row>
    <row r="4306" spans="1:7" x14ac:dyDescent="0.25">
      <c r="A4306">
        <v>2396592</v>
      </c>
      <c r="B4306">
        <v>1</v>
      </c>
      <c r="C4306">
        <v>0</v>
      </c>
      <c r="D4306">
        <v>0</v>
      </c>
      <c r="E4306">
        <v>0</v>
      </c>
      <c r="F4306">
        <v>1</v>
      </c>
      <c r="G4306" t="str">
        <f t="shared" si="69"/>
        <v>2396592|1|0|0|0|1</v>
      </c>
    </row>
    <row r="4307" spans="1:7" x14ac:dyDescent="0.25">
      <c r="A4307">
        <v>2396604</v>
      </c>
      <c r="B4307">
        <v>1</v>
      </c>
      <c r="C4307">
        <v>0</v>
      </c>
      <c r="D4307">
        <v>0</v>
      </c>
      <c r="E4307">
        <v>0</v>
      </c>
      <c r="F4307">
        <v>1</v>
      </c>
      <c r="G4307" t="str">
        <f t="shared" si="69"/>
        <v>2396604|1|0|0|0|1</v>
      </c>
    </row>
    <row r="4308" spans="1:7" x14ac:dyDescent="0.25">
      <c r="A4308">
        <v>2398701</v>
      </c>
      <c r="B4308">
        <v>1</v>
      </c>
      <c r="C4308">
        <v>0</v>
      </c>
      <c r="D4308">
        <v>0</v>
      </c>
      <c r="E4308">
        <v>0</v>
      </c>
      <c r="F4308">
        <v>1</v>
      </c>
      <c r="G4308" t="str">
        <f t="shared" si="69"/>
        <v>2398701|1|0|0|0|1</v>
      </c>
    </row>
    <row r="4309" spans="1:7" x14ac:dyDescent="0.25">
      <c r="A4309">
        <v>2434113</v>
      </c>
      <c r="B4309">
        <v>1</v>
      </c>
      <c r="C4309">
        <v>0</v>
      </c>
      <c r="D4309">
        <v>0</v>
      </c>
      <c r="E4309">
        <v>1</v>
      </c>
      <c r="F4309">
        <v>0</v>
      </c>
      <c r="G4309" t="str">
        <f t="shared" si="69"/>
        <v>2434113|1|0|0|1|0</v>
      </c>
    </row>
    <row r="4310" spans="1:7" x14ac:dyDescent="0.25">
      <c r="A4310">
        <v>2451240</v>
      </c>
      <c r="B4310">
        <v>1</v>
      </c>
      <c r="C4310">
        <v>0</v>
      </c>
      <c r="D4310">
        <v>0</v>
      </c>
      <c r="E4310">
        <v>1</v>
      </c>
      <c r="F4310">
        <v>0</v>
      </c>
      <c r="G4310" t="str">
        <f t="shared" si="69"/>
        <v>2451240|1|0|0|1|0</v>
      </c>
    </row>
    <row r="4311" spans="1:7" x14ac:dyDescent="0.25">
      <c r="A4311">
        <v>2465881</v>
      </c>
      <c r="B4311">
        <v>1</v>
      </c>
      <c r="C4311">
        <v>0</v>
      </c>
      <c r="D4311">
        <v>0</v>
      </c>
      <c r="E4311">
        <v>0</v>
      </c>
      <c r="F4311">
        <v>1</v>
      </c>
      <c r="G4311" t="str">
        <f t="shared" si="69"/>
        <v>2465881|1|0|0|0|1</v>
      </c>
    </row>
    <row r="4312" spans="1:7" x14ac:dyDescent="0.25">
      <c r="A4312">
        <v>2467670</v>
      </c>
      <c r="B4312">
        <v>1</v>
      </c>
      <c r="C4312">
        <v>0</v>
      </c>
      <c r="D4312">
        <v>0</v>
      </c>
      <c r="E4312">
        <v>0</v>
      </c>
      <c r="F4312">
        <v>1</v>
      </c>
      <c r="G4312" t="str">
        <f t="shared" si="69"/>
        <v>2467670|1|0|0|0|1</v>
      </c>
    </row>
    <row r="4313" spans="1:7" x14ac:dyDescent="0.25">
      <c r="A4313">
        <v>2471239</v>
      </c>
      <c r="B4313">
        <v>1</v>
      </c>
      <c r="C4313">
        <v>0</v>
      </c>
      <c r="D4313">
        <v>0</v>
      </c>
      <c r="E4313">
        <v>1</v>
      </c>
      <c r="F4313">
        <v>0</v>
      </c>
      <c r="G4313" t="str">
        <f t="shared" si="69"/>
        <v>2471239|1|0|0|1|0</v>
      </c>
    </row>
    <row r="4314" spans="1:7" x14ac:dyDescent="0.25">
      <c r="A4314">
        <v>2482824</v>
      </c>
      <c r="B4314">
        <v>1</v>
      </c>
      <c r="C4314">
        <v>0</v>
      </c>
      <c r="D4314">
        <v>0</v>
      </c>
      <c r="E4314">
        <v>0</v>
      </c>
      <c r="F4314">
        <v>1</v>
      </c>
      <c r="G4314" t="str">
        <f t="shared" si="69"/>
        <v>2482824|1|0|0|0|1</v>
      </c>
    </row>
    <row r="4315" spans="1:7" x14ac:dyDescent="0.25">
      <c r="A4315">
        <v>2483120</v>
      </c>
      <c r="B4315">
        <v>1</v>
      </c>
      <c r="C4315">
        <v>0</v>
      </c>
      <c r="D4315">
        <v>0</v>
      </c>
      <c r="E4315">
        <v>0</v>
      </c>
      <c r="F4315">
        <v>1</v>
      </c>
      <c r="G4315" t="str">
        <f t="shared" si="69"/>
        <v>2483120|1|0|0|0|1</v>
      </c>
    </row>
    <row r="4316" spans="1:7" x14ac:dyDescent="0.25">
      <c r="A4316">
        <v>2483438</v>
      </c>
      <c r="B4316">
        <v>1</v>
      </c>
      <c r="C4316">
        <v>0</v>
      </c>
      <c r="D4316">
        <v>0</v>
      </c>
      <c r="E4316">
        <v>0</v>
      </c>
      <c r="F4316">
        <v>1</v>
      </c>
      <c r="G4316" t="str">
        <f t="shared" si="69"/>
        <v>2483438|1|0|0|0|1</v>
      </c>
    </row>
    <row r="4317" spans="1:7" x14ac:dyDescent="0.25">
      <c r="A4317">
        <v>2489805</v>
      </c>
      <c r="B4317">
        <v>1</v>
      </c>
      <c r="C4317">
        <v>1</v>
      </c>
      <c r="D4317">
        <v>0</v>
      </c>
      <c r="E4317">
        <v>0</v>
      </c>
      <c r="F4317">
        <v>0</v>
      </c>
      <c r="G4317" t="str">
        <f t="shared" si="69"/>
        <v>2489805|1|1|0|0|0</v>
      </c>
    </row>
    <row r="4318" spans="1:7" x14ac:dyDescent="0.25">
      <c r="A4318">
        <v>2490285</v>
      </c>
      <c r="B4318">
        <v>1</v>
      </c>
      <c r="C4318">
        <v>0</v>
      </c>
      <c r="D4318">
        <v>0</v>
      </c>
      <c r="E4318">
        <v>0</v>
      </c>
      <c r="F4318">
        <v>1</v>
      </c>
      <c r="G4318" t="str">
        <f t="shared" si="69"/>
        <v>2490285|1|0|0|0|1</v>
      </c>
    </row>
    <row r="4319" spans="1:7" x14ac:dyDescent="0.25">
      <c r="A4319">
        <v>2497181</v>
      </c>
      <c r="B4319">
        <v>1</v>
      </c>
      <c r="C4319">
        <v>0</v>
      </c>
      <c r="D4319">
        <v>0</v>
      </c>
      <c r="E4319">
        <v>1</v>
      </c>
      <c r="F4319">
        <v>0</v>
      </c>
      <c r="G4319" t="str">
        <f t="shared" si="69"/>
        <v>2497181|1|0|0|1|0</v>
      </c>
    </row>
    <row r="4320" spans="1:7" x14ac:dyDescent="0.25">
      <c r="A4320">
        <v>2502656</v>
      </c>
      <c r="B4320">
        <v>1</v>
      </c>
      <c r="C4320">
        <v>0</v>
      </c>
      <c r="D4320">
        <v>0</v>
      </c>
      <c r="E4320">
        <v>1</v>
      </c>
      <c r="F4320">
        <v>0</v>
      </c>
      <c r="G4320" t="str">
        <f t="shared" si="69"/>
        <v>2502656|1|0|0|1|0</v>
      </c>
    </row>
    <row r="4321" spans="1:7" x14ac:dyDescent="0.25">
      <c r="A4321">
        <v>2502825</v>
      </c>
      <c r="B4321">
        <v>1</v>
      </c>
      <c r="C4321">
        <v>0</v>
      </c>
      <c r="D4321">
        <v>0</v>
      </c>
      <c r="E4321">
        <v>0</v>
      </c>
      <c r="F4321">
        <v>1</v>
      </c>
      <c r="G4321" t="str">
        <f t="shared" si="69"/>
        <v>2502825|1|0|0|0|1</v>
      </c>
    </row>
    <row r="4322" spans="1:7" x14ac:dyDescent="0.25">
      <c r="A4322">
        <v>2505424</v>
      </c>
      <c r="B4322">
        <v>1</v>
      </c>
      <c r="C4322">
        <v>0</v>
      </c>
      <c r="D4322">
        <v>0</v>
      </c>
      <c r="E4322">
        <v>0</v>
      </c>
      <c r="F4322">
        <v>1</v>
      </c>
      <c r="G4322" t="str">
        <f t="shared" si="69"/>
        <v>2505424|1|0|0|0|1</v>
      </c>
    </row>
    <row r="4323" spans="1:7" x14ac:dyDescent="0.25">
      <c r="A4323">
        <v>2505451</v>
      </c>
      <c r="B4323">
        <v>1</v>
      </c>
      <c r="C4323">
        <v>0</v>
      </c>
      <c r="D4323">
        <v>0</v>
      </c>
      <c r="E4323">
        <v>0</v>
      </c>
      <c r="F4323">
        <v>1</v>
      </c>
      <c r="G4323" t="str">
        <f t="shared" si="69"/>
        <v>2505451|1|0|0|0|1</v>
      </c>
    </row>
    <row r="4324" spans="1:7" x14ac:dyDescent="0.25">
      <c r="A4324">
        <v>2505460</v>
      </c>
      <c r="B4324">
        <v>1</v>
      </c>
      <c r="C4324">
        <v>0</v>
      </c>
      <c r="D4324">
        <v>0</v>
      </c>
      <c r="E4324">
        <v>0</v>
      </c>
      <c r="F4324">
        <v>1</v>
      </c>
      <c r="G4324" t="str">
        <f t="shared" si="69"/>
        <v>2505460|1|0|0|0|1</v>
      </c>
    </row>
    <row r="4325" spans="1:7" x14ac:dyDescent="0.25">
      <c r="A4325">
        <v>2506328</v>
      </c>
      <c r="B4325">
        <v>1</v>
      </c>
      <c r="C4325">
        <v>0</v>
      </c>
      <c r="D4325">
        <v>0</v>
      </c>
      <c r="E4325">
        <v>0</v>
      </c>
      <c r="F4325">
        <v>1</v>
      </c>
      <c r="G4325" t="str">
        <f t="shared" si="69"/>
        <v>2506328|1|0|0|0|1</v>
      </c>
    </row>
    <row r="4326" spans="1:7" x14ac:dyDescent="0.25">
      <c r="A4326">
        <v>2508751</v>
      </c>
      <c r="B4326">
        <v>1</v>
      </c>
      <c r="C4326">
        <v>0</v>
      </c>
      <c r="D4326">
        <v>0</v>
      </c>
      <c r="E4326">
        <v>1</v>
      </c>
      <c r="F4326">
        <v>0</v>
      </c>
      <c r="G4326" t="str">
        <f t="shared" si="69"/>
        <v>2508751|1|0|0|1|0</v>
      </c>
    </row>
    <row r="4327" spans="1:7" x14ac:dyDescent="0.25">
      <c r="A4327">
        <v>2512347</v>
      </c>
      <c r="B4327">
        <v>1</v>
      </c>
      <c r="C4327">
        <v>0</v>
      </c>
      <c r="D4327">
        <v>0</v>
      </c>
      <c r="E4327">
        <v>0</v>
      </c>
      <c r="F4327">
        <v>1</v>
      </c>
      <c r="G4327" t="str">
        <f t="shared" si="69"/>
        <v>2512347|1|0|0|0|1</v>
      </c>
    </row>
    <row r="4328" spans="1:7" x14ac:dyDescent="0.25">
      <c r="A4328">
        <v>2515320</v>
      </c>
      <c r="B4328">
        <v>1</v>
      </c>
      <c r="C4328">
        <v>0</v>
      </c>
      <c r="D4328">
        <v>0</v>
      </c>
      <c r="E4328">
        <v>0</v>
      </c>
      <c r="F4328">
        <v>1</v>
      </c>
      <c r="G4328" t="str">
        <f t="shared" si="69"/>
        <v>2515320|1|0|0|0|1</v>
      </c>
    </row>
    <row r="4329" spans="1:7" x14ac:dyDescent="0.25">
      <c r="A4329">
        <v>2524797</v>
      </c>
      <c r="B4329">
        <v>1</v>
      </c>
      <c r="C4329">
        <v>0</v>
      </c>
      <c r="D4329">
        <v>0</v>
      </c>
      <c r="E4329">
        <v>1</v>
      </c>
      <c r="F4329">
        <v>0</v>
      </c>
      <c r="G4329" t="str">
        <f t="shared" si="69"/>
        <v>2524797|1|0|0|1|0</v>
      </c>
    </row>
    <row r="4330" spans="1:7" x14ac:dyDescent="0.25">
      <c r="A4330">
        <v>2529176</v>
      </c>
      <c r="B4330">
        <v>1</v>
      </c>
      <c r="C4330">
        <v>0</v>
      </c>
      <c r="D4330">
        <v>0</v>
      </c>
      <c r="E4330">
        <v>0</v>
      </c>
      <c r="F4330">
        <v>1</v>
      </c>
      <c r="G4330" t="str">
        <f t="shared" si="69"/>
        <v>2529176|1|0|0|0|1</v>
      </c>
    </row>
    <row r="4331" spans="1:7" x14ac:dyDescent="0.25">
      <c r="A4331">
        <v>2531562</v>
      </c>
      <c r="B4331">
        <v>1</v>
      </c>
      <c r="C4331">
        <v>0</v>
      </c>
      <c r="D4331">
        <v>0</v>
      </c>
      <c r="E4331">
        <v>0</v>
      </c>
      <c r="F4331">
        <v>1</v>
      </c>
      <c r="G4331" t="str">
        <f t="shared" si="69"/>
        <v>2531562|1|0|0|0|1</v>
      </c>
    </row>
    <row r="4332" spans="1:7" x14ac:dyDescent="0.25">
      <c r="A4332">
        <v>2531991</v>
      </c>
      <c r="B4332">
        <v>1</v>
      </c>
      <c r="C4332">
        <v>0</v>
      </c>
      <c r="D4332">
        <v>0</v>
      </c>
      <c r="E4332">
        <v>0</v>
      </c>
      <c r="F4332">
        <v>1</v>
      </c>
      <c r="G4332" t="str">
        <f t="shared" si="69"/>
        <v>2531991|1|0|0|0|1</v>
      </c>
    </row>
    <row r="4333" spans="1:7" x14ac:dyDescent="0.25">
      <c r="A4333">
        <v>2533043</v>
      </c>
      <c r="B4333">
        <v>1</v>
      </c>
      <c r="C4333">
        <v>0</v>
      </c>
      <c r="D4333">
        <v>0</v>
      </c>
      <c r="E4333">
        <v>0</v>
      </c>
      <c r="F4333">
        <v>1</v>
      </c>
      <c r="G4333" t="str">
        <f t="shared" si="69"/>
        <v>2533043|1|0|0|0|1</v>
      </c>
    </row>
    <row r="4334" spans="1:7" x14ac:dyDescent="0.25">
      <c r="A4334">
        <v>2533119</v>
      </c>
      <c r="B4334">
        <v>1</v>
      </c>
      <c r="C4334">
        <v>0</v>
      </c>
      <c r="D4334">
        <v>0</v>
      </c>
      <c r="E4334">
        <v>0</v>
      </c>
      <c r="F4334">
        <v>1</v>
      </c>
      <c r="G4334" t="str">
        <f t="shared" si="69"/>
        <v>2533119|1|0|0|0|1</v>
      </c>
    </row>
    <row r="4335" spans="1:7" x14ac:dyDescent="0.25">
      <c r="A4335">
        <v>2536633</v>
      </c>
      <c r="B4335">
        <v>1</v>
      </c>
      <c r="C4335">
        <v>0</v>
      </c>
      <c r="D4335">
        <v>0</v>
      </c>
      <c r="E4335">
        <v>0</v>
      </c>
      <c r="F4335">
        <v>1</v>
      </c>
      <c r="G4335" t="str">
        <f t="shared" si="69"/>
        <v>2536633|1|0|0|0|1</v>
      </c>
    </row>
    <row r="4336" spans="1:7" x14ac:dyDescent="0.25">
      <c r="A4336">
        <v>2539960</v>
      </c>
      <c r="B4336">
        <v>1</v>
      </c>
      <c r="C4336">
        <v>0</v>
      </c>
      <c r="D4336">
        <v>0</v>
      </c>
      <c r="E4336">
        <v>0</v>
      </c>
      <c r="F4336">
        <v>1</v>
      </c>
      <c r="G4336" t="str">
        <f t="shared" si="69"/>
        <v>2539960|1|0|0|0|1</v>
      </c>
    </row>
    <row r="4337" spans="1:7" x14ac:dyDescent="0.25">
      <c r="A4337">
        <v>2562137</v>
      </c>
      <c r="B4337">
        <v>1</v>
      </c>
      <c r="C4337">
        <v>0</v>
      </c>
      <c r="D4337">
        <v>0</v>
      </c>
      <c r="E4337">
        <v>0</v>
      </c>
      <c r="F4337">
        <v>1</v>
      </c>
      <c r="G4337" t="str">
        <f t="shared" si="69"/>
        <v>2562137|1|0|0|0|1</v>
      </c>
    </row>
    <row r="4338" spans="1:7" x14ac:dyDescent="0.25">
      <c r="A4338">
        <v>2562164</v>
      </c>
      <c r="B4338">
        <v>1</v>
      </c>
      <c r="C4338">
        <v>0</v>
      </c>
      <c r="D4338">
        <v>0</v>
      </c>
      <c r="E4338">
        <v>1</v>
      </c>
      <c r="F4338">
        <v>0</v>
      </c>
      <c r="G4338" t="str">
        <f t="shared" si="69"/>
        <v>2562164|1|0|0|1|0</v>
      </c>
    </row>
    <row r="4339" spans="1:7" x14ac:dyDescent="0.25">
      <c r="A4339">
        <v>2567123</v>
      </c>
      <c r="B4339">
        <v>1</v>
      </c>
      <c r="C4339">
        <v>0</v>
      </c>
      <c r="D4339">
        <v>0</v>
      </c>
      <c r="E4339">
        <v>0</v>
      </c>
      <c r="F4339">
        <v>1</v>
      </c>
      <c r="G4339" t="str">
        <f t="shared" si="69"/>
        <v>2567123|1|0|0|0|1</v>
      </c>
    </row>
    <row r="4340" spans="1:7" x14ac:dyDescent="0.25">
      <c r="A4340">
        <v>2568063</v>
      </c>
      <c r="B4340">
        <v>1</v>
      </c>
      <c r="C4340">
        <v>0</v>
      </c>
      <c r="D4340">
        <v>0</v>
      </c>
      <c r="E4340">
        <v>0</v>
      </c>
      <c r="F4340">
        <v>1</v>
      </c>
      <c r="G4340" t="str">
        <f t="shared" si="69"/>
        <v>2568063|1|0|0|0|1</v>
      </c>
    </row>
    <row r="4341" spans="1:7" x14ac:dyDescent="0.25">
      <c r="A4341">
        <v>2576134</v>
      </c>
      <c r="B4341">
        <v>1</v>
      </c>
      <c r="C4341">
        <v>0</v>
      </c>
      <c r="D4341">
        <v>0</v>
      </c>
      <c r="E4341">
        <v>1</v>
      </c>
      <c r="F4341">
        <v>0</v>
      </c>
      <c r="G4341" t="str">
        <f t="shared" si="69"/>
        <v>2576134|1|0|0|1|0</v>
      </c>
    </row>
    <row r="4342" spans="1:7" x14ac:dyDescent="0.25">
      <c r="A4342">
        <v>2577739</v>
      </c>
      <c r="B4342">
        <v>1</v>
      </c>
      <c r="C4342">
        <v>0</v>
      </c>
      <c r="D4342">
        <v>0</v>
      </c>
      <c r="E4342">
        <v>0</v>
      </c>
      <c r="F4342">
        <v>1</v>
      </c>
      <c r="G4342" t="str">
        <f t="shared" si="69"/>
        <v>2577739|1|0|0|0|1</v>
      </c>
    </row>
    <row r="4343" spans="1:7" x14ac:dyDescent="0.25">
      <c r="A4343">
        <v>2580243</v>
      </c>
      <c r="B4343">
        <v>1</v>
      </c>
      <c r="C4343">
        <v>0</v>
      </c>
      <c r="D4343">
        <v>0</v>
      </c>
      <c r="E4343">
        <v>0</v>
      </c>
      <c r="F4343">
        <v>1</v>
      </c>
      <c r="G4343" t="str">
        <f t="shared" si="69"/>
        <v>2580243|1|0|0|0|1</v>
      </c>
    </row>
    <row r="4344" spans="1:7" x14ac:dyDescent="0.25">
      <c r="A4344">
        <v>2587916</v>
      </c>
      <c r="B4344">
        <v>1</v>
      </c>
      <c r="C4344">
        <v>0</v>
      </c>
      <c r="D4344">
        <v>0</v>
      </c>
      <c r="E4344">
        <v>0</v>
      </c>
      <c r="F4344">
        <v>1</v>
      </c>
      <c r="G4344" t="str">
        <f t="shared" si="69"/>
        <v>2587916|1|0|0|0|1</v>
      </c>
    </row>
    <row r="4345" spans="1:7" x14ac:dyDescent="0.25">
      <c r="A4345">
        <v>2590037</v>
      </c>
      <c r="B4345">
        <v>1</v>
      </c>
      <c r="C4345">
        <v>0</v>
      </c>
      <c r="D4345">
        <v>0</v>
      </c>
      <c r="E4345">
        <v>0</v>
      </c>
      <c r="F4345">
        <v>1</v>
      </c>
      <c r="G4345" t="str">
        <f t="shared" si="69"/>
        <v>2590037|1|0|0|0|1</v>
      </c>
    </row>
    <row r="4346" spans="1:7" x14ac:dyDescent="0.25">
      <c r="A4346">
        <v>2594240</v>
      </c>
      <c r="B4346">
        <v>1</v>
      </c>
      <c r="C4346">
        <v>0</v>
      </c>
      <c r="D4346">
        <v>0</v>
      </c>
      <c r="E4346">
        <v>0</v>
      </c>
      <c r="F4346">
        <v>1</v>
      </c>
      <c r="G4346" t="str">
        <f t="shared" si="69"/>
        <v>2594240|1|0|0|0|1</v>
      </c>
    </row>
    <row r="4347" spans="1:7" x14ac:dyDescent="0.25">
      <c r="A4347">
        <v>2594419</v>
      </c>
      <c r="B4347">
        <v>1</v>
      </c>
      <c r="C4347">
        <v>0</v>
      </c>
      <c r="D4347">
        <v>0</v>
      </c>
      <c r="E4347">
        <v>0</v>
      </c>
      <c r="F4347">
        <v>1</v>
      </c>
      <c r="G4347" t="str">
        <f t="shared" si="69"/>
        <v>2594419|1|0|0|0|1</v>
      </c>
    </row>
    <row r="4348" spans="1:7" x14ac:dyDescent="0.25">
      <c r="A4348">
        <v>2596646</v>
      </c>
      <c r="B4348">
        <v>1</v>
      </c>
      <c r="C4348">
        <v>0</v>
      </c>
      <c r="D4348">
        <v>0</v>
      </c>
      <c r="E4348">
        <v>1</v>
      </c>
      <c r="F4348">
        <v>0</v>
      </c>
      <c r="G4348" t="str">
        <f t="shared" si="69"/>
        <v>2596646|1|0|0|1|0</v>
      </c>
    </row>
    <row r="4349" spans="1:7" x14ac:dyDescent="0.25">
      <c r="A4349">
        <v>2597223</v>
      </c>
      <c r="B4349">
        <v>1</v>
      </c>
      <c r="C4349">
        <v>0</v>
      </c>
      <c r="D4349">
        <v>0</v>
      </c>
      <c r="E4349">
        <v>0</v>
      </c>
      <c r="F4349">
        <v>1</v>
      </c>
      <c r="G4349" t="str">
        <f t="shared" si="69"/>
        <v>2597223|1|0|0|0|1</v>
      </c>
    </row>
    <row r="4350" spans="1:7" x14ac:dyDescent="0.25">
      <c r="A4350">
        <v>2597232</v>
      </c>
      <c r="B4350">
        <v>1</v>
      </c>
      <c r="C4350">
        <v>0</v>
      </c>
      <c r="D4350">
        <v>0</v>
      </c>
      <c r="E4350">
        <v>0</v>
      </c>
      <c r="F4350">
        <v>1</v>
      </c>
      <c r="G4350" t="str">
        <f t="shared" si="69"/>
        <v>2597232|1|0|0|0|1</v>
      </c>
    </row>
    <row r="4351" spans="1:7" x14ac:dyDescent="0.25">
      <c r="A4351">
        <v>2598396</v>
      </c>
      <c r="B4351">
        <v>1</v>
      </c>
      <c r="C4351">
        <v>0</v>
      </c>
      <c r="D4351">
        <v>0</v>
      </c>
      <c r="E4351">
        <v>0</v>
      </c>
      <c r="F4351">
        <v>1</v>
      </c>
      <c r="G4351" t="str">
        <f t="shared" si="69"/>
        <v>2598396|1|0|0|0|1</v>
      </c>
    </row>
    <row r="4352" spans="1:7" x14ac:dyDescent="0.25">
      <c r="A4352">
        <v>2600039</v>
      </c>
      <c r="B4352">
        <v>1</v>
      </c>
      <c r="C4352">
        <v>0</v>
      </c>
      <c r="D4352">
        <v>0</v>
      </c>
      <c r="E4352">
        <v>0</v>
      </c>
      <c r="F4352">
        <v>1</v>
      </c>
      <c r="G4352" t="str">
        <f t="shared" si="69"/>
        <v>2600039|1|0|0|0|1</v>
      </c>
    </row>
    <row r="4353" spans="1:7" x14ac:dyDescent="0.25">
      <c r="A4353">
        <v>2602828</v>
      </c>
      <c r="B4353">
        <v>1</v>
      </c>
      <c r="C4353">
        <v>0</v>
      </c>
      <c r="D4353">
        <v>0</v>
      </c>
      <c r="E4353">
        <v>0</v>
      </c>
      <c r="F4353">
        <v>1</v>
      </c>
      <c r="G4353" t="str">
        <f t="shared" si="69"/>
        <v>2602828|1|0|0|0|1</v>
      </c>
    </row>
    <row r="4354" spans="1:7" x14ac:dyDescent="0.25">
      <c r="A4354">
        <v>2605566</v>
      </c>
      <c r="B4354">
        <v>1</v>
      </c>
      <c r="C4354">
        <v>0</v>
      </c>
      <c r="D4354">
        <v>0</v>
      </c>
      <c r="E4354">
        <v>0</v>
      </c>
      <c r="F4354">
        <v>1</v>
      </c>
      <c r="G4354" t="str">
        <f t="shared" si="69"/>
        <v>2605566|1|0|0|0|1</v>
      </c>
    </row>
    <row r="4355" spans="1:7" x14ac:dyDescent="0.25">
      <c r="A4355">
        <v>2607412</v>
      </c>
      <c r="B4355">
        <v>1</v>
      </c>
      <c r="C4355">
        <v>0</v>
      </c>
      <c r="D4355">
        <v>0</v>
      </c>
      <c r="E4355">
        <v>0</v>
      </c>
      <c r="F4355">
        <v>1</v>
      </c>
      <c r="G4355" t="str">
        <f t="shared" si="69"/>
        <v>2607412|1|0|0|0|1</v>
      </c>
    </row>
    <row r="4356" spans="1:7" x14ac:dyDescent="0.25">
      <c r="A4356">
        <v>2608754</v>
      </c>
      <c r="B4356">
        <v>1</v>
      </c>
      <c r="C4356">
        <v>0</v>
      </c>
      <c r="D4356">
        <v>0</v>
      </c>
      <c r="E4356">
        <v>1</v>
      </c>
      <c r="F4356">
        <v>0</v>
      </c>
      <c r="G4356" t="str">
        <f t="shared" ref="G4356:G4419" si="70">CONCATENATE(A4356,"|",B4356,"|",C4356,"|",D4356,"|",E4356,"|",F4356)</f>
        <v>2608754|1|0|0|1|0</v>
      </c>
    </row>
    <row r="4357" spans="1:7" x14ac:dyDescent="0.25">
      <c r="A4357">
        <v>2610784</v>
      </c>
      <c r="B4357">
        <v>1</v>
      </c>
      <c r="C4357">
        <v>0</v>
      </c>
      <c r="D4357">
        <v>0</v>
      </c>
      <c r="E4357">
        <v>0</v>
      </c>
      <c r="F4357">
        <v>1</v>
      </c>
      <c r="G4357" t="str">
        <f t="shared" si="70"/>
        <v>2610784|1|0|0|0|1</v>
      </c>
    </row>
    <row r="4358" spans="1:7" x14ac:dyDescent="0.25">
      <c r="A4358">
        <v>2614344</v>
      </c>
      <c r="B4358">
        <v>1</v>
      </c>
      <c r="C4358">
        <v>0</v>
      </c>
      <c r="D4358">
        <v>0</v>
      </c>
      <c r="E4358">
        <v>0</v>
      </c>
      <c r="F4358">
        <v>1</v>
      </c>
      <c r="G4358" t="str">
        <f t="shared" si="70"/>
        <v>2614344|1|0|0|0|1</v>
      </c>
    </row>
    <row r="4359" spans="1:7" x14ac:dyDescent="0.25">
      <c r="A4359">
        <v>2615190</v>
      </c>
      <c r="B4359">
        <v>1</v>
      </c>
      <c r="C4359">
        <v>0</v>
      </c>
      <c r="D4359">
        <v>0</v>
      </c>
      <c r="E4359">
        <v>1</v>
      </c>
      <c r="F4359">
        <v>0</v>
      </c>
      <c r="G4359" t="str">
        <f t="shared" si="70"/>
        <v>2615190|1|0|0|1|0</v>
      </c>
    </row>
    <row r="4360" spans="1:7" x14ac:dyDescent="0.25">
      <c r="A4360">
        <v>2615220</v>
      </c>
      <c r="B4360">
        <v>1</v>
      </c>
      <c r="C4360">
        <v>0</v>
      </c>
      <c r="D4360">
        <v>0</v>
      </c>
      <c r="E4360">
        <v>0</v>
      </c>
      <c r="F4360">
        <v>1</v>
      </c>
      <c r="G4360" t="str">
        <f t="shared" si="70"/>
        <v>2615220|1|0|0|0|1</v>
      </c>
    </row>
    <row r="4361" spans="1:7" x14ac:dyDescent="0.25">
      <c r="A4361">
        <v>2618780</v>
      </c>
      <c r="B4361">
        <v>1</v>
      </c>
      <c r="C4361">
        <v>0</v>
      </c>
      <c r="D4361">
        <v>1</v>
      </c>
      <c r="E4361">
        <v>0</v>
      </c>
      <c r="F4361">
        <v>0</v>
      </c>
      <c r="G4361" t="str">
        <f t="shared" si="70"/>
        <v>2618780|1|0|1|0|0</v>
      </c>
    </row>
    <row r="4362" spans="1:7" x14ac:dyDescent="0.25">
      <c r="A4362">
        <v>2619714</v>
      </c>
      <c r="B4362">
        <v>1</v>
      </c>
      <c r="C4362">
        <v>0</v>
      </c>
      <c r="D4362">
        <v>0</v>
      </c>
      <c r="E4362">
        <v>0</v>
      </c>
      <c r="F4362">
        <v>1</v>
      </c>
      <c r="G4362" t="str">
        <f t="shared" si="70"/>
        <v>2619714|1|0|0|0|1</v>
      </c>
    </row>
    <row r="4363" spans="1:7" x14ac:dyDescent="0.25">
      <c r="A4363">
        <v>2621285</v>
      </c>
      <c r="B4363">
        <v>1</v>
      </c>
      <c r="C4363">
        <v>0</v>
      </c>
      <c r="D4363">
        <v>0</v>
      </c>
      <c r="E4363">
        <v>0</v>
      </c>
      <c r="F4363">
        <v>1</v>
      </c>
      <c r="G4363" t="str">
        <f t="shared" si="70"/>
        <v>2621285|1|0|0|0|1</v>
      </c>
    </row>
    <row r="4364" spans="1:7" x14ac:dyDescent="0.25">
      <c r="A4364">
        <v>2621940</v>
      </c>
      <c r="B4364">
        <v>1</v>
      </c>
      <c r="C4364">
        <v>0</v>
      </c>
      <c r="D4364">
        <v>0</v>
      </c>
      <c r="E4364">
        <v>0</v>
      </c>
      <c r="F4364">
        <v>1</v>
      </c>
      <c r="G4364" t="str">
        <f t="shared" si="70"/>
        <v>2621940|1|0|0|0|1</v>
      </c>
    </row>
    <row r="4365" spans="1:7" x14ac:dyDescent="0.25">
      <c r="A4365">
        <v>2624400</v>
      </c>
      <c r="B4365">
        <v>1</v>
      </c>
      <c r="C4365">
        <v>0</v>
      </c>
      <c r="D4365">
        <v>0</v>
      </c>
      <c r="E4365">
        <v>1</v>
      </c>
      <c r="F4365">
        <v>0</v>
      </c>
      <c r="G4365" t="str">
        <f t="shared" si="70"/>
        <v>2624400|1|0|0|1|0</v>
      </c>
    </row>
    <row r="4366" spans="1:7" x14ac:dyDescent="0.25">
      <c r="A4366">
        <v>2625724</v>
      </c>
      <c r="B4366">
        <v>1</v>
      </c>
      <c r="C4366">
        <v>0</v>
      </c>
      <c r="D4366">
        <v>0</v>
      </c>
      <c r="E4366">
        <v>0</v>
      </c>
      <c r="F4366">
        <v>1</v>
      </c>
      <c r="G4366" t="str">
        <f t="shared" si="70"/>
        <v>2625724|1|0|0|0|1</v>
      </c>
    </row>
    <row r="4367" spans="1:7" x14ac:dyDescent="0.25">
      <c r="A4367">
        <v>2631172</v>
      </c>
      <c r="B4367">
        <v>1</v>
      </c>
      <c r="C4367">
        <v>0</v>
      </c>
      <c r="D4367">
        <v>0</v>
      </c>
      <c r="E4367">
        <v>0</v>
      </c>
      <c r="F4367">
        <v>1</v>
      </c>
      <c r="G4367" t="str">
        <f t="shared" si="70"/>
        <v>2631172|1|0|0|0|1</v>
      </c>
    </row>
    <row r="4368" spans="1:7" x14ac:dyDescent="0.25">
      <c r="A4368">
        <v>2631846</v>
      </c>
      <c r="B4368">
        <v>1</v>
      </c>
      <c r="C4368">
        <v>0</v>
      </c>
      <c r="D4368">
        <v>0</v>
      </c>
      <c r="E4368">
        <v>0</v>
      </c>
      <c r="F4368">
        <v>1</v>
      </c>
      <c r="G4368" t="str">
        <f t="shared" si="70"/>
        <v>2631846|1|0|0|0|1</v>
      </c>
    </row>
    <row r="4369" spans="1:7" x14ac:dyDescent="0.25">
      <c r="A4369">
        <v>2634191</v>
      </c>
      <c r="B4369">
        <v>1</v>
      </c>
      <c r="C4369">
        <v>0</v>
      </c>
      <c r="D4369">
        <v>1</v>
      </c>
      <c r="E4369">
        <v>0</v>
      </c>
      <c r="F4369">
        <v>0</v>
      </c>
      <c r="G4369" t="str">
        <f t="shared" si="70"/>
        <v>2634191|1|0|1|0|0</v>
      </c>
    </row>
    <row r="4370" spans="1:7" x14ac:dyDescent="0.25">
      <c r="A4370">
        <v>2634351</v>
      </c>
      <c r="B4370">
        <v>1</v>
      </c>
      <c r="C4370">
        <v>0</v>
      </c>
      <c r="D4370">
        <v>0</v>
      </c>
      <c r="E4370">
        <v>1</v>
      </c>
      <c r="F4370">
        <v>0</v>
      </c>
      <c r="G4370" t="str">
        <f t="shared" si="70"/>
        <v>2634351|1|0|0|1|0</v>
      </c>
    </row>
    <row r="4371" spans="1:7" x14ac:dyDescent="0.25">
      <c r="A4371">
        <v>2641827</v>
      </c>
      <c r="B4371">
        <v>1</v>
      </c>
      <c r="C4371">
        <v>0</v>
      </c>
      <c r="D4371">
        <v>0</v>
      </c>
      <c r="E4371">
        <v>0</v>
      </c>
      <c r="F4371">
        <v>1</v>
      </c>
      <c r="G4371" t="str">
        <f t="shared" si="70"/>
        <v>2641827|1|0|0|0|1</v>
      </c>
    </row>
    <row r="4372" spans="1:7" x14ac:dyDescent="0.25">
      <c r="A4372">
        <v>2642598</v>
      </c>
      <c r="B4372">
        <v>1</v>
      </c>
      <c r="C4372">
        <v>0</v>
      </c>
      <c r="D4372">
        <v>0</v>
      </c>
      <c r="E4372">
        <v>0</v>
      </c>
      <c r="F4372">
        <v>1</v>
      </c>
      <c r="G4372" t="str">
        <f t="shared" si="70"/>
        <v>2642598|1|0|0|0|1</v>
      </c>
    </row>
    <row r="4373" spans="1:7" x14ac:dyDescent="0.25">
      <c r="A4373">
        <v>2643595</v>
      </c>
      <c r="B4373">
        <v>1</v>
      </c>
      <c r="C4373">
        <v>0</v>
      </c>
      <c r="D4373">
        <v>0</v>
      </c>
      <c r="E4373">
        <v>0</v>
      </c>
      <c r="F4373">
        <v>1</v>
      </c>
      <c r="G4373" t="str">
        <f t="shared" si="70"/>
        <v>2643595|1|0|0|0|1</v>
      </c>
    </row>
    <row r="4374" spans="1:7" x14ac:dyDescent="0.25">
      <c r="A4374">
        <v>2649122</v>
      </c>
      <c r="B4374">
        <v>1</v>
      </c>
      <c r="C4374">
        <v>0</v>
      </c>
      <c r="D4374">
        <v>0</v>
      </c>
      <c r="E4374">
        <v>1</v>
      </c>
      <c r="F4374">
        <v>0</v>
      </c>
      <c r="G4374" t="str">
        <f t="shared" si="70"/>
        <v>2649122|1|0|0|1|0</v>
      </c>
    </row>
    <row r="4375" spans="1:7" x14ac:dyDescent="0.25">
      <c r="A4375">
        <v>2649177</v>
      </c>
      <c r="B4375">
        <v>1</v>
      </c>
      <c r="C4375">
        <v>0</v>
      </c>
      <c r="D4375">
        <v>0</v>
      </c>
      <c r="E4375">
        <v>0</v>
      </c>
      <c r="F4375">
        <v>1</v>
      </c>
      <c r="G4375" t="str">
        <f t="shared" si="70"/>
        <v>2649177|1|0|0|0|1</v>
      </c>
    </row>
    <row r="4376" spans="1:7" x14ac:dyDescent="0.25">
      <c r="A4376">
        <v>2651899</v>
      </c>
      <c r="B4376">
        <v>1</v>
      </c>
      <c r="C4376">
        <v>0</v>
      </c>
      <c r="D4376">
        <v>0</v>
      </c>
      <c r="E4376">
        <v>0</v>
      </c>
      <c r="F4376">
        <v>1</v>
      </c>
      <c r="G4376" t="str">
        <f t="shared" si="70"/>
        <v>2651899|1|0|0|0|1</v>
      </c>
    </row>
    <row r="4377" spans="1:7" x14ac:dyDescent="0.25">
      <c r="A4377">
        <v>2652092</v>
      </c>
      <c r="B4377">
        <v>1</v>
      </c>
      <c r="C4377">
        <v>0</v>
      </c>
      <c r="D4377">
        <v>1</v>
      </c>
      <c r="E4377">
        <v>0</v>
      </c>
      <c r="F4377">
        <v>0</v>
      </c>
      <c r="G4377" t="str">
        <f t="shared" si="70"/>
        <v>2652092|1|0|1|0|0</v>
      </c>
    </row>
    <row r="4378" spans="1:7" x14ac:dyDescent="0.25">
      <c r="A4378">
        <v>2654911</v>
      </c>
      <c r="B4378">
        <v>1</v>
      </c>
      <c r="C4378">
        <v>0</v>
      </c>
      <c r="D4378">
        <v>0</v>
      </c>
      <c r="E4378">
        <v>1</v>
      </c>
      <c r="F4378">
        <v>0</v>
      </c>
      <c r="G4378" t="str">
        <f t="shared" si="70"/>
        <v>2654911|1|0|0|1|0</v>
      </c>
    </row>
    <row r="4379" spans="1:7" x14ac:dyDescent="0.25">
      <c r="A4379">
        <v>2661861</v>
      </c>
      <c r="B4379">
        <v>1</v>
      </c>
      <c r="C4379">
        <v>0</v>
      </c>
      <c r="D4379">
        <v>0</v>
      </c>
      <c r="E4379">
        <v>0</v>
      </c>
      <c r="F4379">
        <v>1</v>
      </c>
      <c r="G4379" t="str">
        <f t="shared" si="70"/>
        <v>2661861|1|0|0|0|1</v>
      </c>
    </row>
    <row r="4380" spans="1:7" x14ac:dyDescent="0.25">
      <c r="A4380">
        <v>2666400</v>
      </c>
      <c r="B4380">
        <v>1</v>
      </c>
      <c r="C4380">
        <v>0</v>
      </c>
      <c r="D4380">
        <v>0</v>
      </c>
      <c r="E4380">
        <v>1</v>
      </c>
      <c r="F4380">
        <v>0</v>
      </c>
      <c r="G4380" t="str">
        <f t="shared" si="70"/>
        <v>2666400|1|0|0|1|0</v>
      </c>
    </row>
    <row r="4381" spans="1:7" x14ac:dyDescent="0.25">
      <c r="A4381">
        <v>2667920</v>
      </c>
      <c r="B4381">
        <v>1</v>
      </c>
      <c r="C4381">
        <v>0</v>
      </c>
      <c r="D4381">
        <v>0</v>
      </c>
      <c r="E4381">
        <v>0</v>
      </c>
      <c r="F4381">
        <v>1</v>
      </c>
      <c r="G4381" t="str">
        <f t="shared" si="70"/>
        <v>2667920|1|0|0|0|1</v>
      </c>
    </row>
    <row r="4382" spans="1:7" x14ac:dyDescent="0.25">
      <c r="A4382">
        <v>2667939</v>
      </c>
      <c r="B4382">
        <v>1</v>
      </c>
      <c r="C4382">
        <v>0</v>
      </c>
      <c r="D4382">
        <v>0</v>
      </c>
      <c r="E4382">
        <v>0</v>
      </c>
      <c r="F4382">
        <v>1</v>
      </c>
      <c r="G4382" t="str">
        <f t="shared" si="70"/>
        <v>2667939|1|0|0|0|1</v>
      </c>
    </row>
    <row r="4383" spans="1:7" x14ac:dyDescent="0.25">
      <c r="A4383">
        <v>2667957</v>
      </c>
      <c r="B4383">
        <v>1</v>
      </c>
      <c r="C4383">
        <v>0</v>
      </c>
      <c r="D4383">
        <v>0</v>
      </c>
      <c r="E4383">
        <v>0</v>
      </c>
      <c r="F4383">
        <v>1</v>
      </c>
      <c r="G4383" t="str">
        <f t="shared" si="70"/>
        <v>2667957|1|0|0|0|1</v>
      </c>
    </row>
    <row r="4384" spans="1:7" x14ac:dyDescent="0.25">
      <c r="A4384">
        <v>2668598</v>
      </c>
      <c r="B4384">
        <v>1</v>
      </c>
      <c r="C4384">
        <v>0</v>
      </c>
      <c r="D4384">
        <v>0</v>
      </c>
      <c r="E4384">
        <v>0</v>
      </c>
      <c r="F4384">
        <v>1</v>
      </c>
      <c r="G4384" t="str">
        <f t="shared" si="70"/>
        <v>2668598|1|0|0|0|1</v>
      </c>
    </row>
    <row r="4385" spans="1:7" x14ac:dyDescent="0.25">
      <c r="A4385">
        <v>2684552</v>
      </c>
      <c r="B4385">
        <v>1</v>
      </c>
      <c r="C4385">
        <v>0</v>
      </c>
      <c r="D4385">
        <v>0</v>
      </c>
      <c r="E4385">
        <v>0</v>
      </c>
      <c r="F4385">
        <v>1</v>
      </c>
      <c r="G4385" t="str">
        <f t="shared" si="70"/>
        <v>2684552|1|0|0|0|1</v>
      </c>
    </row>
    <row r="4386" spans="1:7" x14ac:dyDescent="0.25">
      <c r="A4386">
        <v>2686211</v>
      </c>
      <c r="B4386">
        <v>1</v>
      </c>
      <c r="C4386">
        <v>0</v>
      </c>
      <c r="D4386">
        <v>0</v>
      </c>
      <c r="E4386">
        <v>0</v>
      </c>
      <c r="F4386">
        <v>1</v>
      </c>
      <c r="G4386" t="str">
        <f t="shared" si="70"/>
        <v>2686211|1|0|0|0|1</v>
      </c>
    </row>
    <row r="4387" spans="1:7" x14ac:dyDescent="0.25">
      <c r="A4387">
        <v>2687133</v>
      </c>
      <c r="B4387">
        <v>1</v>
      </c>
      <c r="C4387">
        <v>0</v>
      </c>
      <c r="D4387">
        <v>0</v>
      </c>
      <c r="E4387">
        <v>0</v>
      </c>
      <c r="F4387">
        <v>1</v>
      </c>
      <c r="G4387" t="str">
        <f t="shared" si="70"/>
        <v>2687133|1|0|0|0|1</v>
      </c>
    </row>
    <row r="4388" spans="1:7" x14ac:dyDescent="0.25">
      <c r="A4388">
        <v>2687487</v>
      </c>
      <c r="B4388">
        <v>1</v>
      </c>
      <c r="C4388">
        <v>0</v>
      </c>
      <c r="D4388">
        <v>0</v>
      </c>
      <c r="E4388">
        <v>0</v>
      </c>
      <c r="F4388">
        <v>1</v>
      </c>
      <c r="G4388" t="str">
        <f t="shared" si="70"/>
        <v>2687487|1|0|0|0|1</v>
      </c>
    </row>
    <row r="4389" spans="1:7" x14ac:dyDescent="0.25">
      <c r="A4389">
        <v>2692753</v>
      </c>
      <c r="B4389">
        <v>1</v>
      </c>
      <c r="C4389">
        <v>0</v>
      </c>
      <c r="D4389">
        <v>0</v>
      </c>
      <c r="E4389">
        <v>1</v>
      </c>
      <c r="F4389">
        <v>0</v>
      </c>
      <c r="G4389" t="str">
        <f t="shared" si="70"/>
        <v>2692753|1|0|0|1|0</v>
      </c>
    </row>
    <row r="4390" spans="1:7" x14ac:dyDescent="0.25">
      <c r="A4390">
        <v>2693264</v>
      </c>
      <c r="B4390">
        <v>1</v>
      </c>
      <c r="C4390">
        <v>0</v>
      </c>
      <c r="D4390">
        <v>0</v>
      </c>
      <c r="E4390">
        <v>1</v>
      </c>
      <c r="F4390">
        <v>0</v>
      </c>
      <c r="G4390" t="str">
        <f t="shared" si="70"/>
        <v>2693264|1|0|0|1|0</v>
      </c>
    </row>
    <row r="4391" spans="1:7" x14ac:dyDescent="0.25">
      <c r="A4391">
        <v>2694681</v>
      </c>
      <c r="B4391">
        <v>1</v>
      </c>
      <c r="C4391">
        <v>0</v>
      </c>
      <c r="D4391">
        <v>0</v>
      </c>
      <c r="E4391">
        <v>1</v>
      </c>
      <c r="F4391">
        <v>0</v>
      </c>
      <c r="G4391" t="str">
        <f t="shared" si="70"/>
        <v>2694681|1|0|0|1|0</v>
      </c>
    </row>
    <row r="4392" spans="1:7" x14ac:dyDescent="0.25">
      <c r="A4392">
        <v>2694944</v>
      </c>
      <c r="B4392">
        <v>1</v>
      </c>
      <c r="C4392">
        <v>0</v>
      </c>
      <c r="D4392">
        <v>0</v>
      </c>
      <c r="E4392">
        <v>0</v>
      </c>
      <c r="F4392">
        <v>1</v>
      </c>
      <c r="G4392" t="str">
        <f t="shared" si="70"/>
        <v>2694944|1|0|0|0|1</v>
      </c>
    </row>
    <row r="4393" spans="1:7" x14ac:dyDescent="0.25">
      <c r="A4393">
        <v>2696180</v>
      </c>
      <c r="B4393">
        <v>1</v>
      </c>
      <c r="C4393">
        <v>0</v>
      </c>
      <c r="D4393">
        <v>0</v>
      </c>
      <c r="E4393">
        <v>0</v>
      </c>
      <c r="F4393">
        <v>1</v>
      </c>
      <c r="G4393" t="str">
        <f t="shared" si="70"/>
        <v>2696180|1|0|0|0|1</v>
      </c>
    </row>
    <row r="4394" spans="1:7" x14ac:dyDescent="0.25">
      <c r="A4394">
        <v>2697963</v>
      </c>
      <c r="B4394">
        <v>1</v>
      </c>
      <c r="C4394">
        <v>0</v>
      </c>
      <c r="D4394">
        <v>0</v>
      </c>
      <c r="E4394">
        <v>0</v>
      </c>
      <c r="F4394">
        <v>1</v>
      </c>
      <c r="G4394" t="str">
        <f t="shared" si="70"/>
        <v>2697963|1|0|0|0|1</v>
      </c>
    </row>
    <row r="4395" spans="1:7" x14ac:dyDescent="0.25">
      <c r="A4395">
        <v>2700984</v>
      </c>
      <c r="B4395">
        <v>1</v>
      </c>
      <c r="C4395">
        <v>0</v>
      </c>
      <c r="D4395">
        <v>0</v>
      </c>
      <c r="E4395">
        <v>1</v>
      </c>
      <c r="F4395">
        <v>0</v>
      </c>
      <c r="G4395" t="str">
        <f t="shared" si="70"/>
        <v>2700984|1|0|0|1|0</v>
      </c>
    </row>
    <row r="4396" spans="1:7" x14ac:dyDescent="0.25">
      <c r="A4396">
        <v>2702764</v>
      </c>
      <c r="B4396">
        <v>1</v>
      </c>
      <c r="C4396">
        <v>0</v>
      </c>
      <c r="D4396">
        <v>0</v>
      </c>
      <c r="E4396">
        <v>0</v>
      </c>
      <c r="F4396">
        <v>1</v>
      </c>
      <c r="G4396" t="str">
        <f t="shared" si="70"/>
        <v>2702764|1|0|0|0|1</v>
      </c>
    </row>
    <row r="4397" spans="1:7" x14ac:dyDescent="0.25">
      <c r="A4397">
        <v>2705112</v>
      </c>
      <c r="B4397">
        <v>1</v>
      </c>
      <c r="C4397">
        <v>0</v>
      </c>
      <c r="D4397">
        <v>0</v>
      </c>
      <c r="E4397">
        <v>0</v>
      </c>
      <c r="F4397">
        <v>1</v>
      </c>
      <c r="G4397" t="str">
        <f t="shared" si="70"/>
        <v>2705112|1|0|0|0|1</v>
      </c>
    </row>
    <row r="4398" spans="1:7" x14ac:dyDescent="0.25">
      <c r="A4398">
        <v>2705895</v>
      </c>
      <c r="B4398">
        <v>1</v>
      </c>
      <c r="C4398">
        <v>0</v>
      </c>
      <c r="D4398">
        <v>0</v>
      </c>
      <c r="E4398">
        <v>1</v>
      </c>
      <c r="F4398">
        <v>0</v>
      </c>
      <c r="G4398" t="str">
        <f t="shared" si="70"/>
        <v>2705895|1|0|0|1|0</v>
      </c>
    </row>
    <row r="4399" spans="1:7" x14ac:dyDescent="0.25">
      <c r="A4399">
        <v>2708122</v>
      </c>
      <c r="B4399">
        <v>1</v>
      </c>
      <c r="C4399">
        <v>0</v>
      </c>
      <c r="D4399">
        <v>0</v>
      </c>
      <c r="E4399">
        <v>0</v>
      </c>
      <c r="F4399">
        <v>1</v>
      </c>
      <c r="G4399" t="str">
        <f t="shared" si="70"/>
        <v>2708122|1|0|0|0|1</v>
      </c>
    </row>
    <row r="4400" spans="1:7" x14ac:dyDescent="0.25">
      <c r="A4400">
        <v>2710554</v>
      </c>
      <c r="B4400">
        <v>1</v>
      </c>
      <c r="C4400">
        <v>0</v>
      </c>
      <c r="D4400">
        <v>0</v>
      </c>
      <c r="E4400">
        <v>0</v>
      </c>
      <c r="F4400">
        <v>1</v>
      </c>
      <c r="G4400" t="str">
        <f t="shared" si="70"/>
        <v>2710554|1|0|0|0|1</v>
      </c>
    </row>
    <row r="4401" spans="1:7" x14ac:dyDescent="0.25">
      <c r="A4401">
        <v>2713920</v>
      </c>
      <c r="B4401">
        <v>1</v>
      </c>
      <c r="C4401">
        <v>0</v>
      </c>
      <c r="D4401">
        <v>0</v>
      </c>
      <c r="E4401">
        <v>0</v>
      </c>
      <c r="F4401">
        <v>1</v>
      </c>
      <c r="G4401" t="str">
        <f t="shared" si="70"/>
        <v>2713920|1|0|0|0|1</v>
      </c>
    </row>
    <row r="4402" spans="1:7" x14ac:dyDescent="0.25">
      <c r="A4402">
        <v>2716088</v>
      </c>
      <c r="B4402">
        <v>1</v>
      </c>
      <c r="C4402">
        <v>0</v>
      </c>
      <c r="D4402">
        <v>0</v>
      </c>
      <c r="E4402">
        <v>0</v>
      </c>
      <c r="F4402">
        <v>1</v>
      </c>
      <c r="G4402" t="str">
        <f t="shared" si="70"/>
        <v>2716088|1|0|0|0|1</v>
      </c>
    </row>
    <row r="4403" spans="1:7" x14ac:dyDescent="0.25">
      <c r="A4403">
        <v>2716828</v>
      </c>
      <c r="B4403">
        <v>1</v>
      </c>
      <c r="C4403">
        <v>0</v>
      </c>
      <c r="D4403">
        <v>0</v>
      </c>
      <c r="E4403">
        <v>0</v>
      </c>
      <c r="F4403">
        <v>1</v>
      </c>
      <c r="G4403" t="str">
        <f t="shared" si="70"/>
        <v>2716828|1|0|0|0|1</v>
      </c>
    </row>
    <row r="4404" spans="1:7" x14ac:dyDescent="0.25">
      <c r="A4404">
        <v>2717012</v>
      </c>
      <c r="B4404">
        <v>1</v>
      </c>
      <c r="C4404">
        <v>0</v>
      </c>
      <c r="D4404">
        <v>0</v>
      </c>
      <c r="E4404">
        <v>1</v>
      </c>
      <c r="F4404">
        <v>0</v>
      </c>
      <c r="G4404" t="str">
        <f t="shared" si="70"/>
        <v>2717012|1|0|0|1|0</v>
      </c>
    </row>
    <row r="4405" spans="1:7" x14ac:dyDescent="0.25">
      <c r="A4405">
        <v>2718596</v>
      </c>
      <c r="B4405">
        <v>1</v>
      </c>
      <c r="C4405">
        <v>0</v>
      </c>
      <c r="D4405">
        <v>0</v>
      </c>
      <c r="E4405">
        <v>0</v>
      </c>
      <c r="F4405">
        <v>1</v>
      </c>
      <c r="G4405" t="str">
        <f t="shared" si="70"/>
        <v>2718596|1|0|0|0|1</v>
      </c>
    </row>
    <row r="4406" spans="1:7" x14ac:dyDescent="0.25">
      <c r="A4406">
        <v>2719810</v>
      </c>
      <c r="B4406">
        <v>1</v>
      </c>
      <c r="C4406">
        <v>0</v>
      </c>
      <c r="D4406">
        <v>0</v>
      </c>
      <c r="E4406">
        <v>0</v>
      </c>
      <c r="F4406">
        <v>1</v>
      </c>
      <c r="G4406" t="str">
        <f t="shared" si="70"/>
        <v>2719810|1|0|0|0|1</v>
      </c>
    </row>
    <row r="4407" spans="1:7" x14ac:dyDescent="0.25">
      <c r="A4407">
        <v>2723376</v>
      </c>
      <c r="B4407">
        <v>1</v>
      </c>
      <c r="C4407">
        <v>0</v>
      </c>
      <c r="D4407">
        <v>0</v>
      </c>
      <c r="E4407">
        <v>0</v>
      </c>
      <c r="F4407">
        <v>1</v>
      </c>
      <c r="G4407" t="str">
        <f t="shared" si="70"/>
        <v>2723376|1|0|0|0|1</v>
      </c>
    </row>
    <row r="4408" spans="1:7" x14ac:dyDescent="0.25">
      <c r="A4408">
        <v>2724766</v>
      </c>
      <c r="B4408">
        <v>1</v>
      </c>
      <c r="C4408">
        <v>0</v>
      </c>
      <c r="D4408">
        <v>0</v>
      </c>
      <c r="E4408">
        <v>0</v>
      </c>
      <c r="F4408">
        <v>1</v>
      </c>
      <c r="G4408" t="str">
        <f t="shared" si="70"/>
        <v>2724766|1|0|0|0|1</v>
      </c>
    </row>
    <row r="4409" spans="1:7" x14ac:dyDescent="0.25">
      <c r="A4409">
        <v>2726050</v>
      </c>
      <c r="B4409">
        <v>1</v>
      </c>
      <c r="C4409">
        <v>0</v>
      </c>
      <c r="D4409">
        <v>0</v>
      </c>
      <c r="E4409">
        <v>0</v>
      </c>
      <c r="F4409">
        <v>1</v>
      </c>
      <c r="G4409" t="str">
        <f t="shared" si="70"/>
        <v>2726050|1|0|0|0|1</v>
      </c>
    </row>
    <row r="4410" spans="1:7" x14ac:dyDescent="0.25">
      <c r="A4410">
        <v>2728661</v>
      </c>
      <c r="B4410">
        <v>1</v>
      </c>
      <c r="C4410">
        <v>0</v>
      </c>
      <c r="D4410">
        <v>0</v>
      </c>
      <c r="E4410">
        <v>1</v>
      </c>
      <c r="F4410">
        <v>0</v>
      </c>
      <c r="G4410" t="str">
        <f t="shared" si="70"/>
        <v>2728661|1|0|0|1|0</v>
      </c>
    </row>
    <row r="4411" spans="1:7" x14ac:dyDescent="0.25">
      <c r="A4411">
        <v>2728746</v>
      </c>
      <c r="B4411">
        <v>1</v>
      </c>
      <c r="C4411">
        <v>0</v>
      </c>
      <c r="D4411">
        <v>0</v>
      </c>
      <c r="E4411">
        <v>0</v>
      </c>
      <c r="F4411">
        <v>1</v>
      </c>
      <c r="G4411" t="str">
        <f t="shared" si="70"/>
        <v>2728746|1|0|0|0|1</v>
      </c>
    </row>
    <row r="4412" spans="1:7" x14ac:dyDescent="0.25">
      <c r="A4412">
        <v>2729677</v>
      </c>
      <c r="B4412">
        <v>1</v>
      </c>
      <c r="C4412">
        <v>0</v>
      </c>
      <c r="D4412">
        <v>0</v>
      </c>
      <c r="E4412">
        <v>0</v>
      </c>
      <c r="F4412">
        <v>1</v>
      </c>
      <c r="G4412" t="str">
        <f t="shared" si="70"/>
        <v>2729677|1|0|0|0|1</v>
      </c>
    </row>
    <row r="4413" spans="1:7" x14ac:dyDescent="0.25">
      <c r="A4413">
        <v>2730431</v>
      </c>
      <c r="B4413">
        <v>1</v>
      </c>
      <c r="C4413">
        <v>0</v>
      </c>
      <c r="D4413">
        <v>0</v>
      </c>
      <c r="E4413">
        <v>0</v>
      </c>
      <c r="F4413">
        <v>1</v>
      </c>
      <c r="G4413" t="str">
        <f t="shared" si="70"/>
        <v>2730431|1|0|0|0|1</v>
      </c>
    </row>
    <row r="4414" spans="1:7" x14ac:dyDescent="0.25">
      <c r="A4414">
        <v>2732565</v>
      </c>
      <c r="B4414">
        <v>1</v>
      </c>
      <c r="C4414">
        <v>0</v>
      </c>
      <c r="D4414">
        <v>0</v>
      </c>
      <c r="E4414">
        <v>0</v>
      </c>
      <c r="F4414">
        <v>1</v>
      </c>
      <c r="G4414" t="str">
        <f t="shared" si="70"/>
        <v>2732565|1|0|0|0|1</v>
      </c>
    </row>
    <row r="4415" spans="1:7" x14ac:dyDescent="0.25">
      <c r="A4415">
        <v>2733263</v>
      </c>
      <c r="B4415">
        <v>1</v>
      </c>
      <c r="C4415">
        <v>0</v>
      </c>
      <c r="D4415">
        <v>0</v>
      </c>
      <c r="E4415">
        <v>0</v>
      </c>
      <c r="F4415">
        <v>1</v>
      </c>
      <c r="G4415" t="str">
        <f t="shared" si="70"/>
        <v>2733263|1|0|0|0|1</v>
      </c>
    </row>
    <row r="4416" spans="1:7" x14ac:dyDescent="0.25">
      <c r="A4416">
        <v>2734729</v>
      </c>
      <c r="B4416">
        <v>1</v>
      </c>
      <c r="C4416">
        <v>0</v>
      </c>
      <c r="D4416">
        <v>0</v>
      </c>
      <c r="E4416">
        <v>1</v>
      </c>
      <c r="F4416">
        <v>0</v>
      </c>
      <c r="G4416" t="str">
        <f t="shared" si="70"/>
        <v>2734729|1|0|0|1|0</v>
      </c>
    </row>
    <row r="4417" spans="1:7" x14ac:dyDescent="0.25">
      <c r="A4417">
        <v>2735137</v>
      </c>
      <c r="B4417">
        <v>1</v>
      </c>
      <c r="C4417">
        <v>0</v>
      </c>
      <c r="D4417">
        <v>0</v>
      </c>
      <c r="E4417">
        <v>0</v>
      </c>
      <c r="F4417">
        <v>1</v>
      </c>
      <c r="G4417" t="str">
        <f t="shared" si="70"/>
        <v>2735137|1|0|0|0|1</v>
      </c>
    </row>
    <row r="4418" spans="1:7" x14ac:dyDescent="0.25">
      <c r="A4418">
        <v>2735146</v>
      </c>
      <c r="B4418">
        <v>1</v>
      </c>
      <c r="C4418">
        <v>0</v>
      </c>
      <c r="D4418">
        <v>1</v>
      </c>
      <c r="E4418">
        <v>0</v>
      </c>
      <c r="F4418">
        <v>0</v>
      </c>
      <c r="G4418" t="str">
        <f t="shared" si="70"/>
        <v>2735146|1|0|1|0|0</v>
      </c>
    </row>
    <row r="4419" spans="1:7" x14ac:dyDescent="0.25">
      <c r="A4419">
        <v>2736219</v>
      </c>
      <c r="B4419">
        <v>1</v>
      </c>
      <c r="C4419">
        <v>0</v>
      </c>
      <c r="D4419">
        <v>0</v>
      </c>
      <c r="E4419">
        <v>0</v>
      </c>
      <c r="F4419">
        <v>1</v>
      </c>
      <c r="G4419" t="str">
        <f t="shared" si="70"/>
        <v>2736219|1|0|0|0|1</v>
      </c>
    </row>
    <row r="4420" spans="1:7" x14ac:dyDescent="0.25">
      <c r="A4420">
        <v>2736291</v>
      </c>
      <c r="B4420">
        <v>1</v>
      </c>
      <c r="C4420">
        <v>0</v>
      </c>
      <c r="D4420">
        <v>1</v>
      </c>
      <c r="E4420">
        <v>0</v>
      </c>
      <c r="F4420">
        <v>0</v>
      </c>
      <c r="G4420" t="str">
        <f t="shared" ref="G4420:G4483" si="71">CONCATENATE(A4420,"|",B4420,"|",C4420,"|",D4420,"|",E4420,"|",F4420)</f>
        <v>2736291|1|0|1|0|0</v>
      </c>
    </row>
    <row r="4421" spans="1:7" x14ac:dyDescent="0.25">
      <c r="A4421">
        <v>2736451</v>
      </c>
      <c r="B4421">
        <v>1</v>
      </c>
      <c r="C4421">
        <v>0</v>
      </c>
      <c r="D4421">
        <v>0</v>
      </c>
      <c r="E4421">
        <v>0</v>
      </c>
      <c r="F4421">
        <v>1</v>
      </c>
      <c r="G4421" t="str">
        <f t="shared" si="71"/>
        <v>2736451|1|0|0|0|1</v>
      </c>
    </row>
    <row r="4422" spans="1:7" x14ac:dyDescent="0.25">
      <c r="A4422">
        <v>2736714</v>
      </c>
      <c r="B4422">
        <v>1</v>
      </c>
      <c r="C4422">
        <v>0</v>
      </c>
      <c r="D4422">
        <v>0</v>
      </c>
      <c r="E4422">
        <v>1</v>
      </c>
      <c r="F4422">
        <v>0</v>
      </c>
      <c r="G4422" t="str">
        <f t="shared" si="71"/>
        <v>2736714|1|0|0|1|0</v>
      </c>
    </row>
    <row r="4423" spans="1:7" x14ac:dyDescent="0.25">
      <c r="A4423">
        <v>2737980</v>
      </c>
      <c r="B4423">
        <v>1</v>
      </c>
      <c r="C4423">
        <v>0</v>
      </c>
      <c r="D4423">
        <v>0</v>
      </c>
      <c r="E4423">
        <v>1</v>
      </c>
      <c r="F4423">
        <v>0</v>
      </c>
      <c r="G4423" t="str">
        <f t="shared" si="71"/>
        <v>2737980|1|0|0|1|0</v>
      </c>
    </row>
    <row r="4424" spans="1:7" x14ac:dyDescent="0.25">
      <c r="A4424">
        <v>2743244</v>
      </c>
      <c r="B4424">
        <v>1</v>
      </c>
      <c r="C4424">
        <v>0</v>
      </c>
      <c r="D4424">
        <v>0</v>
      </c>
      <c r="E4424">
        <v>1</v>
      </c>
      <c r="F4424">
        <v>0</v>
      </c>
      <c r="G4424" t="str">
        <f t="shared" si="71"/>
        <v>2743244|1|0|0|1|0</v>
      </c>
    </row>
    <row r="4425" spans="1:7" x14ac:dyDescent="0.25">
      <c r="A4425">
        <v>2744782</v>
      </c>
      <c r="B4425">
        <v>1</v>
      </c>
      <c r="C4425">
        <v>0</v>
      </c>
      <c r="D4425">
        <v>0</v>
      </c>
      <c r="E4425">
        <v>0</v>
      </c>
      <c r="F4425">
        <v>1</v>
      </c>
      <c r="G4425" t="str">
        <f t="shared" si="71"/>
        <v>2744782|1|0|0|0|1</v>
      </c>
    </row>
    <row r="4426" spans="1:7" x14ac:dyDescent="0.25">
      <c r="A4426">
        <v>2745426</v>
      </c>
      <c r="B4426">
        <v>1</v>
      </c>
      <c r="C4426">
        <v>0</v>
      </c>
      <c r="D4426">
        <v>0</v>
      </c>
      <c r="E4426">
        <v>0</v>
      </c>
      <c r="F4426">
        <v>1</v>
      </c>
      <c r="G4426" t="str">
        <f t="shared" si="71"/>
        <v>2745426|1|0|0|0|1</v>
      </c>
    </row>
    <row r="4427" spans="1:7" x14ac:dyDescent="0.25">
      <c r="A4427">
        <v>2745529</v>
      </c>
      <c r="B4427">
        <v>1</v>
      </c>
      <c r="C4427">
        <v>0</v>
      </c>
      <c r="D4427">
        <v>0</v>
      </c>
      <c r="E4427">
        <v>0</v>
      </c>
      <c r="F4427">
        <v>1</v>
      </c>
      <c r="G4427" t="str">
        <f t="shared" si="71"/>
        <v>2745529|1|0|0|0|1</v>
      </c>
    </row>
    <row r="4428" spans="1:7" x14ac:dyDescent="0.25">
      <c r="A4428">
        <v>2746245</v>
      </c>
      <c r="B4428">
        <v>1</v>
      </c>
      <c r="C4428">
        <v>0</v>
      </c>
      <c r="D4428">
        <v>0</v>
      </c>
      <c r="E4428">
        <v>0</v>
      </c>
      <c r="F4428">
        <v>1</v>
      </c>
      <c r="G4428" t="str">
        <f t="shared" si="71"/>
        <v>2746245|1|0|0|0|1</v>
      </c>
    </row>
    <row r="4429" spans="1:7" x14ac:dyDescent="0.25">
      <c r="A4429">
        <v>2746263</v>
      </c>
      <c r="B4429">
        <v>1</v>
      </c>
      <c r="C4429">
        <v>0</v>
      </c>
      <c r="D4429">
        <v>0</v>
      </c>
      <c r="E4429">
        <v>1</v>
      </c>
      <c r="F4429">
        <v>0</v>
      </c>
      <c r="G4429" t="str">
        <f t="shared" si="71"/>
        <v>2746263|1|0|0|1|0</v>
      </c>
    </row>
    <row r="4430" spans="1:7" x14ac:dyDescent="0.25">
      <c r="A4430">
        <v>2747279</v>
      </c>
      <c r="B4430">
        <v>1</v>
      </c>
      <c r="C4430">
        <v>0</v>
      </c>
      <c r="D4430">
        <v>0</v>
      </c>
      <c r="E4430">
        <v>0</v>
      </c>
      <c r="F4430">
        <v>1</v>
      </c>
      <c r="G4430" t="str">
        <f t="shared" si="71"/>
        <v>2747279|1|0|0|0|1</v>
      </c>
    </row>
    <row r="4431" spans="1:7" x14ac:dyDescent="0.25">
      <c r="A4431">
        <v>2747466</v>
      </c>
      <c r="B4431">
        <v>1</v>
      </c>
      <c r="C4431">
        <v>0</v>
      </c>
      <c r="D4431">
        <v>0</v>
      </c>
      <c r="E4431">
        <v>0</v>
      </c>
      <c r="F4431">
        <v>1</v>
      </c>
      <c r="G4431" t="str">
        <f t="shared" si="71"/>
        <v>2747466|1|0|0|0|1</v>
      </c>
    </row>
    <row r="4432" spans="1:7" x14ac:dyDescent="0.25">
      <c r="A4432">
        <v>2747587</v>
      </c>
      <c r="B4432">
        <v>1</v>
      </c>
      <c r="C4432">
        <v>0</v>
      </c>
      <c r="D4432">
        <v>0</v>
      </c>
      <c r="E4432">
        <v>1</v>
      </c>
      <c r="F4432">
        <v>0</v>
      </c>
      <c r="G4432" t="str">
        <f t="shared" si="71"/>
        <v>2747587|1|0|0|1|0</v>
      </c>
    </row>
    <row r="4433" spans="1:7" x14ac:dyDescent="0.25">
      <c r="A4433">
        <v>2748502</v>
      </c>
      <c r="B4433">
        <v>1</v>
      </c>
      <c r="C4433">
        <v>0</v>
      </c>
      <c r="D4433">
        <v>0</v>
      </c>
      <c r="E4433">
        <v>0</v>
      </c>
      <c r="F4433">
        <v>1</v>
      </c>
      <c r="G4433" t="str">
        <f t="shared" si="71"/>
        <v>2748502|1|0|0|0|1</v>
      </c>
    </row>
    <row r="4434" spans="1:7" x14ac:dyDescent="0.25">
      <c r="A4434">
        <v>2749059</v>
      </c>
      <c r="B4434">
        <v>1</v>
      </c>
      <c r="C4434">
        <v>0</v>
      </c>
      <c r="D4434">
        <v>0</v>
      </c>
      <c r="E4434">
        <v>0</v>
      </c>
      <c r="F4434">
        <v>1</v>
      </c>
      <c r="G4434" t="str">
        <f t="shared" si="71"/>
        <v>2749059|1|0|0|0|1</v>
      </c>
    </row>
    <row r="4435" spans="1:7" x14ac:dyDescent="0.25">
      <c r="A4435">
        <v>2753917</v>
      </c>
      <c r="B4435">
        <v>1</v>
      </c>
      <c r="C4435">
        <v>0</v>
      </c>
      <c r="D4435">
        <v>0</v>
      </c>
      <c r="E4435">
        <v>0</v>
      </c>
      <c r="F4435">
        <v>1</v>
      </c>
      <c r="G4435" t="str">
        <f t="shared" si="71"/>
        <v>2753917|1|0|0|0|1</v>
      </c>
    </row>
    <row r="4436" spans="1:7" x14ac:dyDescent="0.25">
      <c r="A4436">
        <v>2754222</v>
      </c>
      <c r="B4436">
        <v>1</v>
      </c>
      <c r="C4436">
        <v>0</v>
      </c>
      <c r="D4436">
        <v>0</v>
      </c>
      <c r="E4436">
        <v>0</v>
      </c>
      <c r="F4436">
        <v>1</v>
      </c>
      <c r="G4436" t="str">
        <f t="shared" si="71"/>
        <v>2754222|1|0|0|0|1</v>
      </c>
    </row>
    <row r="4437" spans="1:7" x14ac:dyDescent="0.25">
      <c r="A4437">
        <v>2754389</v>
      </c>
      <c r="B4437">
        <v>1</v>
      </c>
      <c r="C4437">
        <v>0</v>
      </c>
      <c r="D4437">
        <v>0</v>
      </c>
      <c r="E4437">
        <v>0</v>
      </c>
      <c r="F4437">
        <v>1</v>
      </c>
      <c r="G4437" t="str">
        <f t="shared" si="71"/>
        <v>2754389|1|0|0|0|1</v>
      </c>
    </row>
    <row r="4438" spans="1:7" x14ac:dyDescent="0.25">
      <c r="A4438">
        <v>2756730</v>
      </c>
      <c r="B4438">
        <v>1</v>
      </c>
      <c r="C4438">
        <v>0</v>
      </c>
      <c r="D4438">
        <v>0</v>
      </c>
      <c r="E4438">
        <v>0</v>
      </c>
      <c r="F4438">
        <v>1</v>
      </c>
      <c r="G4438" t="str">
        <f t="shared" si="71"/>
        <v>2756730|1|0|0|0|1</v>
      </c>
    </row>
    <row r="4439" spans="1:7" x14ac:dyDescent="0.25">
      <c r="A4439">
        <v>2756767</v>
      </c>
      <c r="B4439">
        <v>1</v>
      </c>
      <c r="C4439">
        <v>0</v>
      </c>
      <c r="D4439">
        <v>0</v>
      </c>
      <c r="E4439">
        <v>0</v>
      </c>
      <c r="F4439">
        <v>1</v>
      </c>
      <c r="G4439" t="str">
        <f t="shared" si="71"/>
        <v>2756767|1|0|0|0|1</v>
      </c>
    </row>
    <row r="4440" spans="1:7" x14ac:dyDescent="0.25">
      <c r="A4440">
        <v>2756909</v>
      </c>
      <c r="B4440">
        <v>1</v>
      </c>
      <c r="C4440">
        <v>0</v>
      </c>
      <c r="D4440">
        <v>0</v>
      </c>
      <c r="E4440">
        <v>0</v>
      </c>
      <c r="F4440">
        <v>1</v>
      </c>
      <c r="G4440" t="str">
        <f t="shared" si="71"/>
        <v>2756909|1|0|0|0|1</v>
      </c>
    </row>
    <row r="4441" spans="1:7" x14ac:dyDescent="0.25">
      <c r="A4441">
        <v>2757205</v>
      </c>
      <c r="B4441">
        <v>1</v>
      </c>
      <c r="C4441">
        <v>0</v>
      </c>
      <c r="D4441">
        <v>0</v>
      </c>
      <c r="E4441">
        <v>1</v>
      </c>
      <c r="F4441">
        <v>0</v>
      </c>
      <c r="G4441" t="str">
        <f t="shared" si="71"/>
        <v>2757205|1|0|0|1|0</v>
      </c>
    </row>
    <row r="4442" spans="1:7" x14ac:dyDescent="0.25">
      <c r="A4442">
        <v>2758024</v>
      </c>
      <c r="B4442">
        <v>1</v>
      </c>
      <c r="C4442">
        <v>0</v>
      </c>
      <c r="D4442">
        <v>0</v>
      </c>
      <c r="E4442">
        <v>0</v>
      </c>
      <c r="F4442">
        <v>1</v>
      </c>
      <c r="G4442" t="str">
        <f t="shared" si="71"/>
        <v>2758024|1|0|0|0|1</v>
      </c>
    </row>
    <row r="4443" spans="1:7" x14ac:dyDescent="0.25">
      <c r="A4443">
        <v>2758613</v>
      </c>
      <c r="B4443">
        <v>1</v>
      </c>
      <c r="C4443">
        <v>0</v>
      </c>
      <c r="D4443">
        <v>0</v>
      </c>
      <c r="E4443">
        <v>1</v>
      </c>
      <c r="F4443">
        <v>0</v>
      </c>
      <c r="G4443" t="str">
        <f t="shared" si="71"/>
        <v>2758613|1|0|0|1|0</v>
      </c>
    </row>
    <row r="4444" spans="1:7" x14ac:dyDescent="0.25">
      <c r="A4444">
        <v>2759629</v>
      </c>
      <c r="B4444">
        <v>1</v>
      </c>
      <c r="C4444">
        <v>0</v>
      </c>
      <c r="D4444">
        <v>0</v>
      </c>
      <c r="E4444">
        <v>0</v>
      </c>
      <c r="F4444">
        <v>1</v>
      </c>
      <c r="G4444" t="str">
        <f t="shared" si="71"/>
        <v>2759629|1|0|0|0|1</v>
      </c>
    </row>
    <row r="4445" spans="1:7" x14ac:dyDescent="0.25">
      <c r="A4445">
        <v>2760232</v>
      </c>
      <c r="B4445">
        <v>1</v>
      </c>
      <c r="C4445">
        <v>0</v>
      </c>
      <c r="D4445">
        <v>0</v>
      </c>
      <c r="E4445">
        <v>0</v>
      </c>
      <c r="F4445">
        <v>1</v>
      </c>
      <c r="G4445" t="str">
        <f t="shared" si="71"/>
        <v>2760232|1|0|0|0|1</v>
      </c>
    </row>
    <row r="4446" spans="1:7" x14ac:dyDescent="0.25">
      <c r="A4446">
        <v>2764212</v>
      </c>
      <c r="B4446">
        <v>1</v>
      </c>
      <c r="C4446">
        <v>0</v>
      </c>
      <c r="D4446">
        <v>0</v>
      </c>
      <c r="E4446">
        <v>1</v>
      </c>
      <c r="F4446">
        <v>0</v>
      </c>
      <c r="G4446" t="str">
        <f t="shared" si="71"/>
        <v>2764212|1|0|0|1|0</v>
      </c>
    </row>
    <row r="4447" spans="1:7" x14ac:dyDescent="0.25">
      <c r="A4447">
        <v>2765602</v>
      </c>
      <c r="B4447">
        <v>1</v>
      </c>
      <c r="C4447">
        <v>0</v>
      </c>
      <c r="D4447">
        <v>0</v>
      </c>
      <c r="E4447">
        <v>0</v>
      </c>
      <c r="F4447">
        <v>1</v>
      </c>
      <c r="G4447" t="str">
        <f t="shared" si="71"/>
        <v>2765602|1|0|0|0|1</v>
      </c>
    </row>
    <row r="4448" spans="1:7" x14ac:dyDescent="0.25">
      <c r="A4448">
        <v>2769570</v>
      </c>
      <c r="B4448">
        <v>1</v>
      </c>
      <c r="C4448">
        <v>0</v>
      </c>
      <c r="D4448">
        <v>0</v>
      </c>
      <c r="E4448">
        <v>0</v>
      </c>
      <c r="F4448">
        <v>1</v>
      </c>
      <c r="G4448" t="str">
        <f t="shared" si="71"/>
        <v>2769570|1|0|0|0|1</v>
      </c>
    </row>
    <row r="4449" spans="1:7" x14ac:dyDescent="0.25">
      <c r="A4449">
        <v>2769954</v>
      </c>
      <c r="B4449">
        <v>1</v>
      </c>
      <c r="C4449">
        <v>0</v>
      </c>
      <c r="D4449">
        <v>0</v>
      </c>
      <c r="E4449">
        <v>0</v>
      </c>
      <c r="F4449">
        <v>1</v>
      </c>
      <c r="G4449" t="str">
        <f t="shared" si="71"/>
        <v>2769954|1|0|0|0|1</v>
      </c>
    </row>
    <row r="4450" spans="1:7" x14ac:dyDescent="0.25">
      <c r="A4450">
        <v>2771694</v>
      </c>
      <c r="B4450">
        <v>1</v>
      </c>
      <c r="C4450">
        <v>0</v>
      </c>
      <c r="D4450">
        <v>0</v>
      </c>
      <c r="E4450">
        <v>1</v>
      </c>
      <c r="F4450">
        <v>0</v>
      </c>
      <c r="G4450" t="str">
        <f t="shared" si="71"/>
        <v>2771694|1|0|0|1|0</v>
      </c>
    </row>
    <row r="4451" spans="1:7" x14ac:dyDescent="0.25">
      <c r="A4451">
        <v>2774707</v>
      </c>
      <c r="B4451">
        <v>1</v>
      </c>
      <c r="C4451">
        <v>0</v>
      </c>
      <c r="D4451">
        <v>0</v>
      </c>
      <c r="E4451">
        <v>0</v>
      </c>
      <c r="F4451">
        <v>1</v>
      </c>
      <c r="G4451" t="str">
        <f t="shared" si="71"/>
        <v>2774707|1|0|0|0|1</v>
      </c>
    </row>
    <row r="4452" spans="1:7" x14ac:dyDescent="0.25">
      <c r="A4452">
        <v>2775151</v>
      </c>
      <c r="B4452">
        <v>1</v>
      </c>
      <c r="C4452">
        <v>0</v>
      </c>
      <c r="D4452">
        <v>0</v>
      </c>
      <c r="E4452">
        <v>0</v>
      </c>
      <c r="F4452">
        <v>1</v>
      </c>
      <c r="G4452" t="str">
        <f t="shared" si="71"/>
        <v>2775151|1|0|0|0|1</v>
      </c>
    </row>
    <row r="4453" spans="1:7" x14ac:dyDescent="0.25">
      <c r="A4453">
        <v>2775179</v>
      </c>
      <c r="B4453">
        <v>1</v>
      </c>
      <c r="C4453">
        <v>0</v>
      </c>
      <c r="D4453">
        <v>0</v>
      </c>
      <c r="E4453">
        <v>0</v>
      </c>
      <c r="F4453">
        <v>1</v>
      </c>
      <c r="G4453" t="str">
        <f t="shared" si="71"/>
        <v>2775179|1|0|0|0|1</v>
      </c>
    </row>
    <row r="4454" spans="1:7" x14ac:dyDescent="0.25">
      <c r="A4454">
        <v>2775692</v>
      </c>
      <c r="B4454">
        <v>1</v>
      </c>
      <c r="C4454">
        <v>0</v>
      </c>
      <c r="D4454">
        <v>0</v>
      </c>
      <c r="E4454">
        <v>0</v>
      </c>
      <c r="F4454">
        <v>1</v>
      </c>
      <c r="G4454" t="str">
        <f t="shared" si="71"/>
        <v>2775692|1|0|0|0|1</v>
      </c>
    </row>
    <row r="4455" spans="1:7" x14ac:dyDescent="0.25">
      <c r="A4455">
        <v>2785477</v>
      </c>
      <c r="B4455">
        <v>1</v>
      </c>
      <c r="C4455">
        <v>0</v>
      </c>
      <c r="D4455">
        <v>0</v>
      </c>
      <c r="E4455">
        <v>0</v>
      </c>
      <c r="F4455">
        <v>1</v>
      </c>
      <c r="G4455" t="str">
        <f t="shared" si="71"/>
        <v>2785477|1|0|0|0|1</v>
      </c>
    </row>
    <row r="4456" spans="1:7" x14ac:dyDescent="0.25">
      <c r="A4456">
        <v>2785646</v>
      </c>
      <c r="B4456">
        <v>1</v>
      </c>
      <c r="C4456">
        <v>0</v>
      </c>
      <c r="D4456">
        <v>0</v>
      </c>
      <c r="E4456">
        <v>0</v>
      </c>
      <c r="F4456">
        <v>1</v>
      </c>
      <c r="G4456" t="str">
        <f t="shared" si="71"/>
        <v>2785646|1|0|0|0|1</v>
      </c>
    </row>
    <row r="4457" spans="1:7" x14ac:dyDescent="0.25">
      <c r="A4457">
        <v>2787770</v>
      </c>
      <c r="B4457">
        <v>1</v>
      </c>
      <c r="C4457">
        <v>0</v>
      </c>
      <c r="D4457">
        <v>0</v>
      </c>
      <c r="E4457">
        <v>0</v>
      </c>
      <c r="F4457">
        <v>1</v>
      </c>
      <c r="G4457" t="str">
        <f t="shared" si="71"/>
        <v>2787770|1|0|0|0|1</v>
      </c>
    </row>
    <row r="4458" spans="1:7" x14ac:dyDescent="0.25">
      <c r="A4458">
        <v>2788656</v>
      </c>
      <c r="B4458">
        <v>1</v>
      </c>
      <c r="C4458">
        <v>0</v>
      </c>
      <c r="D4458">
        <v>0</v>
      </c>
      <c r="E4458">
        <v>0</v>
      </c>
      <c r="F4458">
        <v>1</v>
      </c>
      <c r="G4458" t="str">
        <f t="shared" si="71"/>
        <v>2788656|1|0|0|0|1</v>
      </c>
    </row>
    <row r="4459" spans="1:7" x14ac:dyDescent="0.25">
      <c r="A4459">
        <v>2791085</v>
      </c>
      <c r="B4459">
        <v>1</v>
      </c>
      <c r="C4459">
        <v>0</v>
      </c>
      <c r="D4459">
        <v>0</v>
      </c>
      <c r="E4459">
        <v>0</v>
      </c>
      <c r="F4459">
        <v>1</v>
      </c>
      <c r="G4459" t="str">
        <f t="shared" si="71"/>
        <v>2791085|1|0|0|0|1</v>
      </c>
    </row>
    <row r="4460" spans="1:7" x14ac:dyDescent="0.25">
      <c r="A4460">
        <v>2791517</v>
      </c>
      <c r="B4460">
        <v>1</v>
      </c>
      <c r="C4460">
        <v>0</v>
      </c>
      <c r="D4460">
        <v>0</v>
      </c>
      <c r="E4460">
        <v>0</v>
      </c>
      <c r="F4460">
        <v>1</v>
      </c>
      <c r="G4460" t="str">
        <f t="shared" si="71"/>
        <v>2791517|1|0|0|0|1</v>
      </c>
    </row>
    <row r="4461" spans="1:7" x14ac:dyDescent="0.25">
      <c r="A4461">
        <v>2793593</v>
      </c>
      <c r="B4461">
        <v>1</v>
      </c>
      <c r="C4461">
        <v>0</v>
      </c>
      <c r="D4461">
        <v>0</v>
      </c>
      <c r="E4461">
        <v>0</v>
      </c>
      <c r="F4461">
        <v>1</v>
      </c>
      <c r="G4461" t="str">
        <f t="shared" si="71"/>
        <v>2793593|1|0|0|0|1</v>
      </c>
    </row>
    <row r="4462" spans="1:7" x14ac:dyDescent="0.25">
      <c r="A4462">
        <v>2794732</v>
      </c>
      <c r="B4462">
        <v>1</v>
      </c>
      <c r="C4462">
        <v>0</v>
      </c>
      <c r="D4462">
        <v>0</v>
      </c>
      <c r="E4462">
        <v>0</v>
      </c>
      <c r="F4462">
        <v>1</v>
      </c>
      <c r="G4462" t="str">
        <f t="shared" si="71"/>
        <v>2794732|1|0|0|0|1</v>
      </c>
    </row>
    <row r="4463" spans="1:7" x14ac:dyDescent="0.25">
      <c r="A4463">
        <v>2796277</v>
      </c>
      <c r="B4463">
        <v>1</v>
      </c>
      <c r="C4463">
        <v>0</v>
      </c>
      <c r="D4463">
        <v>0</v>
      </c>
      <c r="E4463">
        <v>0</v>
      </c>
      <c r="F4463">
        <v>1</v>
      </c>
      <c r="G4463" t="str">
        <f t="shared" si="71"/>
        <v>2796277|1|0|0|0|1</v>
      </c>
    </row>
    <row r="4464" spans="1:7" x14ac:dyDescent="0.25">
      <c r="A4464">
        <v>2797162</v>
      </c>
      <c r="B4464">
        <v>1</v>
      </c>
      <c r="C4464">
        <v>0</v>
      </c>
      <c r="D4464">
        <v>0</v>
      </c>
      <c r="E4464">
        <v>0</v>
      </c>
      <c r="F4464">
        <v>1</v>
      </c>
      <c r="G4464" t="str">
        <f t="shared" si="71"/>
        <v>2797162|1|0|0|0|1</v>
      </c>
    </row>
    <row r="4465" spans="1:7" x14ac:dyDescent="0.25">
      <c r="A4465">
        <v>2797210</v>
      </c>
      <c r="B4465">
        <v>1</v>
      </c>
      <c r="C4465">
        <v>0</v>
      </c>
      <c r="D4465">
        <v>0</v>
      </c>
      <c r="E4465">
        <v>0</v>
      </c>
      <c r="F4465">
        <v>1</v>
      </c>
      <c r="G4465" t="str">
        <f t="shared" si="71"/>
        <v>2797210|1|0|0|0|1</v>
      </c>
    </row>
    <row r="4466" spans="1:7" x14ac:dyDescent="0.25">
      <c r="A4466">
        <v>2797359</v>
      </c>
      <c r="B4466">
        <v>1</v>
      </c>
      <c r="C4466">
        <v>0</v>
      </c>
      <c r="D4466">
        <v>0</v>
      </c>
      <c r="E4466">
        <v>0</v>
      </c>
      <c r="F4466">
        <v>1</v>
      </c>
      <c r="G4466" t="str">
        <f t="shared" si="71"/>
        <v>2797359|1|0|0|0|1</v>
      </c>
    </row>
    <row r="4467" spans="1:7" x14ac:dyDescent="0.25">
      <c r="A4467">
        <v>2797724</v>
      </c>
      <c r="B4467">
        <v>1</v>
      </c>
      <c r="C4467">
        <v>0</v>
      </c>
      <c r="D4467">
        <v>1</v>
      </c>
      <c r="E4467">
        <v>0</v>
      </c>
      <c r="F4467">
        <v>0</v>
      </c>
      <c r="G4467" t="str">
        <f t="shared" si="71"/>
        <v>2797724|1|0|1|0|0</v>
      </c>
    </row>
    <row r="4468" spans="1:7" x14ac:dyDescent="0.25">
      <c r="A4468">
        <v>2800491</v>
      </c>
      <c r="B4468">
        <v>1</v>
      </c>
      <c r="C4468">
        <v>0</v>
      </c>
      <c r="D4468">
        <v>0</v>
      </c>
      <c r="E4468">
        <v>0</v>
      </c>
      <c r="F4468">
        <v>1</v>
      </c>
      <c r="G4468" t="str">
        <f t="shared" si="71"/>
        <v>2800491|1|0|0|0|1</v>
      </c>
    </row>
    <row r="4469" spans="1:7" x14ac:dyDescent="0.25">
      <c r="A4469">
        <v>2805535</v>
      </c>
      <c r="B4469">
        <v>1</v>
      </c>
      <c r="C4469">
        <v>0</v>
      </c>
      <c r="D4469">
        <v>0</v>
      </c>
      <c r="E4469">
        <v>0</v>
      </c>
      <c r="F4469">
        <v>1</v>
      </c>
      <c r="G4469" t="str">
        <f t="shared" si="71"/>
        <v>2805535|1|0|0|0|1</v>
      </c>
    </row>
    <row r="4470" spans="1:7" x14ac:dyDescent="0.25">
      <c r="A4470">
        <v>2805928</v>
      </c>
      <c r="B4470">
        <v>1</v>
      </c>
      <c r="C4470">
        <v>0</v>
      </c>
      <c r="D4470">
        <v>0</v>
      </c>
      <c r="E4470">
        <v>0</v>
      </c>
      <c r="F4470">
        <v>1</v>
      </c>
      <c r="G4470" t="str">
        <f t="shared" si="71"/>
        <v>2805928|1|0|0|0|1</v>
      </c>
    </row>
    <row r="4471" spans="1:7" x14ac:dyDescent="0.25">
      <c r="A4471">
        <v>2806635</v>
      </c>
      <c r="B4471">
        <v>1</v>
      </c>
      <c r="C4471">
        <v>0</v>
      </c>
      <c r="D4471">
        <v>0</v>
      </c>
      <c r="E4471">
        <v>0</v>
      </c>
      <c r="F4471">
        <v>1</v>
      </c>
      <c r="G4471" t="str">
        <f t="shared" si="71"/>
        <v>2806635|1|0|0|0|1</v>
      </c>
    </row>
    <row r="4472" spans="1:7" x14ac:dyDescent="0.25">
      <c r="A4472">
        <v>2806840</v>
      </c>
      <c r="B4472">
        <v>1</v>
      </c>
      <c r="C4472">
        <v>0</v>
      </c>
      <c r="D4472">
        <v>0</v>
      </c>
      <c r="E4472">
        <v>0</v>
      </c>
      <c r="F4472">
        <v>1</v>
      </c>
      <c r="G4472" t="str">
        <f t="shared" si="71"/>
        <v>2806840|1|0|0|0|1</v>
      </c>
    </row>
    <row r="4473" spans="1:7" x14ac:dyDescent="0.25">
      <c r="A4473">
        <v>2806877</v>
      </c>
      <c r="B4473">
        <v>1</v>
      </c>
      <c r="C4473">
        <v>0</v>
      </c>
      <c r="D4473">
        <v>0</v>
      </c>
      <c r="E4473">
        <v>1</v>
      </c>
      <c r="F4473">
        <v>0</v>
      </c>
      <c r="G4473" t="str">
        <f t="shared" si="71"/>
        <v>2806877|1|0|0|1|0</v>
      </c>
    </row>
    <row r="4474" spans="1:7" x14ac:dyDescent="0.25">
      <c r="A4474">
        <v>2807173</v>
      </c>
      <c r="B4474">
        <v>1</v>
      </c>
      <c r="C4474">
        <v>0</v>
      </c>
      <c r="D4474">
        <v>0</v>
      </c>
      <c r="E4474">
        <v>0</v>
      </c>
      <c r="F4474">
        <v>1</v>
      </c>
      <c r="G4474" t="str">
        <f t="shared" si="71"/>
        <v>2807173|1|0|0|0|1</v>
      </c>
    </row>
    <row r="4475" spans="1:7" x14ac:dyDescent="0.25">
      <c r="A4475">
        <v>2808602</v>
      </c>
      <c r="B4475">
        <v>1</v>
      </c>
      <c r="C4475">
        <v>0</v>
      </c>
      <c r="D4475">
        <v>0</v>
      </c>
      <c r="E4475">
        <v>1</v>
      </c>
      <c r="F4475">
        <v>0</v>
      </c>
      <c r="G4475" t="str">
        <f t="shared" si="71"/>
        <v>2808602|1|0|0|1|0</v>
      </c>
    </row>
    <row r="4476" spans="1:7" x14ac:dyDescent="0.25">
      <c r="A4476">
        <v>2809373</v>
      </c>
      <c r="B4476">
        <v>1</v>
      </c>
      <c r="C4476">
        <v>0</v>
      </c>
      <c r="D4476">
        <v>0</v>
      </c>
      <c r="E4476">
        <v>0</v>
      </c>
      <c r="F4476">
        <v>1</v>
      </c>
      <c r="G4476" t="str">
        <f t="shared" si="71"/>
        <v>2809373|1|0|0|0|1</v>
      </c>
    </row>
    <row r="4477" spans="1:7" x14ac:dyDescent="0.25">
      <c r="A4477">
        <v>2811086</v>
      </c>
      <c r="B4477">
        <v>1</v>
      </c>
      <c r="C4477">
        <v>0</v>
      </c>
      <c r="D4477">
        <v>0</v>
      </c>
      <c r="E4477">
        <v>0</v>
      </c>
      <c r="F4477">
        <v>1</v>
      </c>
      <c r="G4477" t="str">
        <f t="shared" si="71"/>
        <v>2811086|1|0|0|0|1</v>
      </c>
    </row>
    <row r="4478" spans="1:7" x14ac:dyDescent="0.25">
      <c r="A4478">
        <v>2815879</v>
      </c>
      <c r="B4478">
        <v>1</v>
      </c>
      <c r="C4478">
        <v>0</v>
      </c>
      <c r="D4478">
        <v>0</v>
      </c>
      <c r="E4478">
        <v>0</v>
      </c>
      <c r="F4478">
        <v>1</v>
      </c>
      <c r="G4478" t="str">
        <f t="shared" si="71"/>
        <v>2815879|1|0|0|0|1</v>
      </c>
    </row>
    <row r="4479" spans="1:7" x14ac:dyDescent="0.25">
      <c r="A4479">
        <v>2819167</v>
      </c>
      <c r="B4479">
        <v>1</v>
      </c>
      <c r="C4479">
        <v>0</v>
      </c>
      <c r="D4479">
        <v>0</v>
      </c>
      <c r="E4479">
        <v>0</v>
      </c>
      <c r="F4479">
        <v>1</v>
      </c>
      <c r="G4479" t="str">
        <f t="shared" si="71"/>
        <v>2819167|1|0|0|0|1</v>
      </c>
    </row>
    <row r="4480" spans="1:7" x14ac:dyDescent="0.25">
      <c r="A4480">
        <v>2819242</v>
      </c>
      <c r="B4480">
        <v>1</v>
      </c>
      <c r="C4480">
        <v>0</v>
      </c>
      <c r="D4480">
        <v>0</v>
      </c>
      <c r="E4480">
        <v>0</v>
      </c>
      <c r="F4480">
        <v>1</v>
      </c>
      <c r="G4480" t="str">
        <f t="shared" si="71"/>
        <v>2819242|1|0|0|0|1</v>
      </c>
    </row>
    <row r="4481" spans="1:7" x14ac:dyDescent="0.25">
      <c r="A4481">
        <v>2820604</v>
      </c>
      <c r="B4481">
        <v>1</v>
      </c>
      <c r="C4481">
        <v>0</v>
      </c>
      <c r="D4481">
        <v>0</v>
      </c>
      <c r="E4481">
        <v>0</v>
      </c>
      <c r="F4481">
        <v>1</v>
      </c>
      <c r="G4481" t="str">
        <f t="shared" si="71"/>
        <v>2820604|1|0|0|0|1</v>
      </c>
    </row>
    <row r="4482" spans="1:7" x14ac:dyDescent="0.25">
      <c r="A4482">
        <v>2823221</v>
      </c>
      <c r="B4482">
        <v>1</v>
      </c>
      <c r="C4482">
        <v>0</v>
      </c>
      <c r="D4482">
        <v>0</v>
      </c>
      <c r="E4482">
        <v>0</v>
      </c>
      <c r="F4482">
        <v>1</v>
      </c>
      <c r="G4482" t="str">
        <f t="shared" si="71"/>
        <v>2823221|1|0|0|0|1</v>
      </c>
    </row>
    <row r="4483" spans="1:7" x14ac:dyDescent="0.25">
      <c r="A4483">
        <v>2826017</v>
      </c>
      <c r="B4483">
        <v>1</v>
      </c>
      <c r="C4483">
        <v>0</v>
      </c>
      <c r="D4483">
        <v>0</v>
      </c>
      <c r="E4483">
        <v>0</v>
      </c>
      <c r="F4483">
        <v>1</v>
      </c>
      <c r="G4483" t="str">
        <f t="shared" si="71"/>
        <v>2826017|1|0|0|0|1</v>
      </c>
    </row>
    <row r="4484" spans="1:7" x14ac:dyDescent="0.25">
      <c r="A4484">
        <v>2826316</v>
      </c>
      <c r="B4484">
        <v>1</v>
      </c>
      <c r="C4484">
        <v>0</v>
      </c>
      <c r="D4484">
        <v>0</v>
      </c>
      <c r="E4484">
        <v>0</v>
      </c>
      <c r="F4484">
        <v>1</v>
      </c>
      <c r="G4484" t="str">
        <f t="shared" ref="G4484:G4547" si="72">CONCATENATE(A4484,"|",B4484,"|",C4484,"|",D4484,"|",E4484,"|",F4484)</f>
        <v>2826316|1|0|0|0|1</v>
      </c>
    </row>
    <row r="4485" spans="1:7" x14ac:dyDescent="0.25">
      <c r="A4485">
        <v>2833882</v>
      </c>
      <c r="B4485">
        <v>1</v>
      </c>
      <c r="C4485">
        <v>0</v>
      </c>
      <c r="D4485">
        <v>0</v>
      </c>
      <c r="E4485">
        <v>0</v>
      </c>
      <c r="F4485">
        <v>1</v>
      </c>
      <c r="G4485" t="str">
        <f t="shared" si="72"/>
        <v>2833882|1|0|0|0|1</v>
      </c>
    </row>
    <row r="4486" spans="1:7" x14ac:dyDescent="0.25">
      <c r="A4486">
        <v>2834759</v>
      </c>
      <c r="B4486">
        <v>1</v>
      </c>
      <c r="C4486">
        <v>0</v>
      </c>
      <c r="D4486">
        <v>0</v>
      </c>
      <c r="E4486">
        <v>1</v>
      </c>
      <c r="F4486">
        <v>0</v>
      </c>
      <c r="G4486" t="str">
        <f t="shared" si="72"/>
        <v>2834759|1|0|0|1|0</v>
      </c>
    </row>
    <row r="4487" spans="1:7" x14ac:dyDescent="0.25">
      <c r="A4487">
        <v>2835103</v>
      </c>
      <c r="B4487">
        <v>1</v>
      </c>
      <c r="C4487">
        <v>0</v>
      </c>
      <c r="D4487">
        <v>0</v>
      </c>
      <c r="E4487">
        <v>0</v>
      </c>
      <c r="F4487">
        <v>1</v>
      </c>
      <c r="G4487" t="str">
        <f t="shared" si="72"/>
        <v>2835103|1|0|0|0|1</v>
      </c>
    </row>
    <row r="4488" spans="1:7" x14ac:dyDescent="0.25">
      <c r="A4488">
        <v>2836306</v>
      </c>
      <c r="B4488">
        <v>1</v>
      </c>
      <c r="C4488">
        <v>0</v>
      </c>
      <c r="D4488">
        <v>0</v>
      </c>
      <c r="E4488">
        <v>0</v>
      </c>
      <c r="F4488">
        <v>1</v>
      </c>
      <c r="G4488" t="str">
        <f t="shared" si="72"/>
        <v>2836306|1|0|0|0|1</v>
      </c>
    </row>
    <row r="4489" spans="1:7" x14ac:dyDescent="0.25">
      <c r="A4489">
        <v>2838207</v>
      </c>
      <c r="B4489">
        <v>1</v>
      </c>
      <c r="C4489">
        <v>0</v>
      </c>
      <c r="D4489">
        <v>0</v>
      </c>
      <c r="E4489">
        <v>0</v>
      </c>
      <c r="F4489">
        <v>1</v>
      </c>
      <c r="G4489" t="str">
        <f t="shared" si="72"/>
        <v>2838207|1|0|0|0|1</v>
      </c>
    </row>
    <row r="4490" spans="1:7" x14ac:dyDescent="0.25">
      <c r="A4490">
        <v>2839053</v>
      </c>
      <c r="B4490">
        <v>1</v>
      </c>
      <c r="C4490">
        <v>0</v>
      </c>
      <c r="D4490">
        <v>0</v>
      </c>
      <c r="E4490">
        <v>0</v>
      </c>
      <c r="F4490">
        <v>1</v>
      </c>
      <c r="G4490" t="str">
        <f t="shared" si="72"/>
        <v>2839053|1|0|0|0|1</v>
      </c>
    </row>
    <row r="4491" spans="1:7" x14ac:dyDescent="0.25">
      <c r="A4491">
        <v>2839790</v>
      </c>
      <c r="B4491">
        <v>1</v>
      </c>
      <c r="C4491">
        <v>0</v>
      </c>
      <c r="D4491">
        <v>0</v>
      </c>
      <c r="E4491">
        <v>0</v>
      </c>
      <c r="F4491">
        <v>1</v>
      </c>
      <c r="G4491" t="str">
        <f t="shared" si="72"/>
        <v>2839790|1|0|0|0|1</v>
      </c>
    </row>
    <row r="4492" spans="1:7" x14ac:dyDescent="0.25">
      <c r="A4492">
        <v>2845755</v>
      </c>
      <c r="B4492">
        <v>1</v>
      </c>
      <c r="C4492">
        <v>0</v>
      </c>
      <c r="D4492">
        <v>0</v>
      </c>
      <c r="E4492">
        <v>0</v>
      </c>
      <c r="F4492">
        <v>1</v>
      </c>
      <c r="G4492" t="str">
        <f t="shared" si="72"/>
        <v>2845755|1|0|0|0|1</v>
      </c>
    </row>
    <row r="4493" spans="1:7" x14ac:dyDescent="0.25">
      <c r="A4493">
        <v>2845782</v>
      </c>
      <c r="B4493">
        <v>1</v>
      </c>
      <c r="C4493">
        <v>0</v>
      </c>
      <c r="D4493">
        <v>0</v>
      </c>
      <c r="E4493">
        <v>0</v>
      </c>
      <c r="F4493">
        <v>1</v>
      </c>
      <c r="G4493" t="str">
        <f t="shared" si="72"/>
        <v>2845782|1|0|0|0|1</v>
      </c>
    </row>
    <row r="4494" spans="1:7" x14ac:dyDescent="0.25">
      <c r="A4494">
        <v>2847085</v>
      </c>
      <c r="B4494">
        <v>1</v>
      </c>
      <c r="C4494">
        <v>0</v>
      </c>
      <c r="D4494">
        <v>0</v>
      </c>
      <c r="E4494">
        <v>0</v>
      </c>
      <c r="F4494">
        <v>1</v>
      </c>
      <c r="G4494" t="str">
        <f t="shared" si="72"/>
        <v>2847085|1|0|0|0|1</v>
      </c>
    </row>
    <row r="4495" spans="1:7" x14ac:dyDescent="0.25">
      <c r="A4495">
        <v>2847142</v>
      </c>
      <c r="B4495">
        <v>1</v>
      </c>
      <c r="C4495">
        <v>0</v>
      </c>
      <c r="D4495">
        <v>0</v>
      </c>
      <c r="E4495">
        <v>0</v>
      </c>
      <c r="F4495">
        <v>1</v>
      </c>
      <c r="G4495" t="str">
        <f t="shared" si="72"/>
        <v>2847142|1|0|0|0|1</v>
      </c>
    </row>
    <row r="4496" spans="1:7" x14ac:dyDescent="0.25">
      <c r="A4496">
        <v>2849285</v>
      </c>
      <c r="B4496">
        <v>1</v>
      </c>
      <c r="C4496">
        <v>0</v>
      </c>
      <c r="D4496">
        <v>0</v>
      </c>
      <c r="E4496">
        <v>0</v>
      </c>
      <c r="F4496">
        <v>1</v>
      </c>
      <c r="G4496" t="str">
        <f t="shared" si="72"/>
        <v>2849285|1|0|0|0|1</v>
      </c>
    </row>
    <row r="4497" spans="1:7" x14ac:dyDescent="0.25">
      <c r="A4497">
        <v>2849463</v>
      </c>
      <c r="B4497">
        <v>1</v>
      </c>
      <c r="C4497">
        <v>0</v>
      </c>
      <c r="D4497">
        <v>0</v>
      </c>
      <c r="E4497">
        <v>0</v>
      </c>
      <c r="F4497">
        <v>1</v>
      </c>
      <c r="G4497" t="str">
        <f t="shared" si="72"/>
        <v>2849463|1|0|0|0|1</v>
      </c>
    </row>
    <row r="4498" spans="1:7" x14ac:dyDescent="0.25">
      <c r="A4498">
        <v>2849801</v>
      </c>
      <c r="B4498">
        <v>1</v>
      </c>
      <c r="C4498">
        <v>0</v>
      </c>
      <c r="D4498">
        <v>0</v>
      </c>
      <c r="E4498">
        <v>1</v>
      </c>
      <c r="F4498">
        <v>0</v>
      </c>
      <c r="G4498" t="str">
        <f t="shared" si="72"/>
        <v>2849801|1|0|0|1|0</v>
      </c>
    </row>
    <row r="4499" spans="1:7" x14ac:dyDescent="0.25">
      <c r="A4499">
        <v>2850722</v>
      </c>
      <c r="B4499">
        <v>1</v>
      </c>
      <c r="C4499">
        <v>0</v>
      </c>
      <c r="D4499">
        <v>1</v>
      </c>
      <c r="E4499">
        <v>0</v>
      </c>
      <c r="F4499">
        <v>0</v>
      </c>
      <c r="G4499" t="str">
        <f t="shared" si="72"/>
        <v>2850722|1|0|1|0|0</v>
      </c>
    </row>
    <row r="4500" spans="1:7" x14ac:dyDescent="0.25">
      <c r="A4500">
        <v>2850768</v>
      </c>
      <c r="B4500">
        <v>1</v>
      </c>
      <c r="C4500">
        <v>0</v>
      </c>
      <c r="D4500">
        <v>0</v>
      </c>
      <c r="E4500">
        <v>0</v>
      </c>
      <c r="F4500">
        <v>1</v>
      </c>
      <c r="G4500" t="str">
        <f t="shared" si="72"/>
        <v>2850768|1|0|0|0|1</v>
      </c>
    </row>
    <row r="4501" spans="1:7" x14ac:dyDescent="0.25">
      <c r="A4501">
        <v>2855866</v>
      </c>
      <c r="B4501">
        <v>1</v>
      </c>
      <c r="C4501">
        <v>0</v>
      </c>
      <c r="D4501">
        <v>0</v>
      </c>
      <c r="E4501">
        <v>0</v>
      </c>
      <c r="F4501">
        <v>1</v>
      </c>
      <c r="G4501" t="str">
        <f t="shared" si="72"/>
        <v>2855866|1|0|0|0|1</v>
      </c>
    </row>
    <row r="4502" spans="1:7" x14ac:dyDescent="0.25">
      <c r="A4502">
        <v>2855978</v>
      </c>
      <c r="B4502">
        <v>1</v>
      </c>
      <c r="C4502">
        <v>0</v>
      </c>
      <c r="D4502">
        <v>0</v>
      </c>
      <c r="E4502">
        <v>0</v>
      </c>
      <c r="F4502">
        <v>1</v>
      </c>
      <c r="G4502" t="str">
        <f t="shared" si="72"/>
        <v>2855978|1|0|0|0|1</v>
      </c>
    </row>
    <row r="4503" spans="1:7" x14ac:dyDescent="0.25">
      <c r="A4503">
        <v>2857600</v>
      </c>
      <c r="B4503">
        <v>1</v>
      </c>
      <c r="C4503">
        <v>0</v>
      </c>
      <c r="D4503">
        <v>0</v>
      </c>
      <c r="E4503">
        <v>0</v>
      </c>
      <c r="F4503">
        <v>1</v>
      </c>
      <c r="G4503" t="str">
        <f t="shared" si="72"/>
        <v>2857600|1|0|0|0|1</v>
      </c>
    </row>
    <row r="4504" spans="1:7" x14ac:dyDescent="0.25">
      <c r="A4504">
        <v>2858492</v>
      </c>
      <c r="B4504">
        <v>1</v>
      </c>
      <c r="C4504">
        <v>0</v>
      </c>
      <c r="D4504">
        <v>0</v>
      </c>
      <c r="E4504">
        <v>0</v>
      </c>
      <c r="F4504">
        <v>1</v>
      </c>
      <c r="G4504" t="str">
        <f t="shared" si="72"/>
        <v>2858492|1|0|0|0|1</v>
      </c>
    </row>
    <row r="4505" spans="1:7" x14ac:dyDescent="0.25">
      <c r="A4505">
        <v>2858960</v>
      </c>
      <c r="B4505">
        <v>1</v>
      </c>
      <c r="C4505">
        <v>0</v>
      </c>
      <c r="D4505">
        <v>0</v>
      </c>
      <c r="E4505">
        <v>1</v>
      </c>
      <c r="F4505">
        <v>0</v>
      </c>
      <c r="G4505" t="str">
        <f t="shared" si="72"/>
        <v>2858960|1|0|0|1|0</v>
      </c>
    </row>
    <row r="4506" spans="1:7" x14ac:dyDescent="0.25">
      <c r="A4506">
        <v>2860039</v>
      </c>
      <c r="B4506">
        <v>1</v>
      </c>
      <c r="C4506">
        <v>0</v>
      </c>
      <c r="D4506">
        <v>0</v>
      </c>
      <c r="E4506">
        <v>0</v>
      </c>
      <c r="F4506">
        <v>1</v>
      </c>
      <c r="G4506" t="str">
        <f t="shared" si="72"/>
        <v>2860039|1|0|0|0|1</v>
      </c>
    </row>
    <row r="4507" spans="1:7" x14ac:dyDescent="0.25">
      <c r="A4507">
        <v>2860271</v>
      </c>
      <c r="B4507">
        <v>1</v>
      </c>
      <c r="C4507">
        <v>0</v>
      </c>
      <c r="D4507">
        <v>0</v>
      </c>
      <c r="E4507">
        <v>0</v>
      </c>
      <c r="F4507">
        <v>1</v>
      </c>
      <c r="G4507" t="str">
        <f t="shared" si="72"/>
        <v>2860271|1|0|0|0|1</v>
      </c>
    </row>
    <row r="4508" spans="1:7" x14ac:dyDescent="0.25">
      <c r="A4508">
        <v>2860459</v>
      </c>
      <c r="B4508">
        <v>1</v>
      </c>
      <c r="C4508">
        <v>0</v>
      </c>
      <c r="D4508">
        <v>0</v>
      </c>
      <c r="E4508">
        <v>0</v>
      </c>
      <c r="F4508">
        <v>1</v>
      </c>
      <c r="G4508" t="str">
        <f t="shared" si="72"/>
        <v>2860459|1|0|0|0|1</v>
      </c>
    </row>
    <row r="4509" spans="1:7" x14ac:dyDescent="0.25">
      <c r="A4509">
        <v>2861317</v>
      </c>
      <c r="B4509">
        <v>1</v>
      </c>
      <c r="C4509">
        <v>0</v>
      </c>
      <c r="D4509">
        <v>0</v>
      </c>
      <c r="E4509">
        <v>0</v>
      </c>
      <c r="F4509">
        <v>1</v>
      </c>
      <c r="G4509" t="str">
        <f t="shared" si="72"/>
        <v>2861317|1|0|0|0|1</v>
      </c>
    </row>
    <row r="4510" spans="1:7" x14ac:dyDescent="0.25">
      <c r="A4510">
        <v>2867337</v>
      </c>
      <c r="B4510">
        <v>1</v>
      </c>
      <c r="C4510">
        <v>0</v>
      </c>
      <c r="D4510">
        <v>0</v>
      </c>
      <c r="E4510">
        <v>1</v>
      </c>
      <c r="F4510">
        <v>0</v>
      </c>
      <c r="G4510" t="str">
        <f t="shared" si="72"/>
        <v>2867337|1|0|0|1|0</v>
      </c>
    </row>
    <row r="4511" spans="1:7" x14ac:dyDescent="0.25">
      <c r="A4511">
        <v>2869162</v>
      </c>
      <c r="B4511">
        <v>1</v>
      </c>
      <c r="C4511">
        <v>0</v>
      </c>
      <c r="D4511">
        <v>0</v>
      </c>
      <c r="E4511">
        <v>0</v>
      </c>
      <c r="F4511">
        <v>1</v>
      </c>
      <c r="G4511" t="str">
        <f t="shared" si="72"/>
        <v>2869162|1|0|0|0|1</v>
      </c>
    </row>
    <row r="4512" spans="1:7" x14ac:dyDescent="0.25">
      <c r="A4512">
        <v>2871099</v>
      </c>
      <c r="B4512">
        <v>1</v>
      </c>
      <c r="C4512">
        <v>0</v>
      </c>
      <c r="D4512">
        <v>0</v>
      </c>
      <c r="E4512">
        <v>0</v>
      </c>
      <c r="F4512">
        <v>1</v>
      </c>
      <c r="G4512" t="str">
        <f t="shared" si="72"/>
        <v>2871099|1|0|0|0|1</v>
      </c>
    </row>
    <row r="4513" spans="1:7" x14ac:dyDescent="0.25">
      <c r="A4513">
        <v>2871558</v>
      </c>
      <c r="B4513">
        <v>1</v>
      </c>
      <c r="C4513">
        <v>0</v>
      </c>
      <c r="D4513">
        <v>0</v>
      </c>
      <c r="E4513">
        <v>0</v>
      </c>
      <c r="F4513">
        <v>1</v>
      </c>
      <c r="G4513" t="str">
        <f t="shared" si="72"/>
        <v>2871558|1|0|0|0|1</v>
      </c>
    </row>
    <row r="4514" spans="1:7" x14ac:dyDescent="0.25">
      <c r="A4514">
        <v>2873598</v>
      </c>
      <c r="B4514">
        <v>1</v>
      </c>
      <c r="C4514">
        <v>0</v>
      </c>
      <c r="D4514">
        <v>0</v>
      </c>
      <c r="E4514">
        <v>0</v>
      </c>
      <c r="F4514">
        <v>1</v>
      </c>
      <c r="G4514" t="str">
        <f t="shared" si="72"/>
        <v>2873598|1|0|0|0|1</v>
      </c>
    </row>
    <row r="4515" spans="1:7" x14ac:dyDescent="0.25">
      <c r="A4515">
        <v>2877345</v>
      </c>
      <c r="B4515">
        <v>1</v>
      </c>
      <c r="C4515">
        <v>0</v>
      </c>
      <c r="D4515">
        <v>0</v>
      </c>
      <c r="E4515">
        <v>0</v>
      </c>
      <c r="F4515">
        <v>1</v>
      </c>
      <c r="G4515" t="str">
        <f t="shared" si="72"/>
        <v>2877345|1|0|0|0|1</v>
      </c>
    </row>
    <row r="4516" spans="1:7" x14ac:dyDescent="0.25">
      <c r="A4516">
        <v>2877484</v>
      </c>
      <c r="B4516">
        <v>1</v>
      </c>
      <c r="C4516">
        <v>0</v>
      </c>
      <c r="D4516">
        <v>0</v>
      </c>
      <c r="E4516">
        <v>0</v>
      </c>
      <c r="F4516">
        <v>1</v>
      </c>
      <c r="G4516" t="str">
        <f t="shared" si="72"/>
        <v>2877484|1|0|0|0|1</v>
      </c>
    </row>
    <row r="4517" spans="1:7" x14ac:dyDescent="0.25">
      <c r="A4517">
        <v>2877831</v>
      </c>
      <c r="B4517">
        <v>1</v>
      </c>
      <c r="C4517">
        <v>0</v>
      </c>
      <c r="D4517">
        <v>0</v>
      </c>
      <c r="E4517">
        <v>0</v>
      </c>
      <c r="F4517">
        <v>1</v>
      </c>
      <c r="G4517" t="str">
        <f t="shared" si="72"/>
        <v>2877831|1|0|0|0|1</v>
      </c>
    </row>
    <row r="4518" spans="1:7" x14ac:dyDescent="0.25">
      <c r="A4518">
        <v>2877840</v>
      </c>
      <c r="B4518">
        <v>1</v>
      </c>
      <c r="C4518">
        <v>0</v>
      </c>
      <c r="D4518">
        <v>0</v>
      </c>
      <c r="E4518">
        <v>0</v>
      </c>
      <c r="F4518">
        <v>1</v>
      </c>
      <c r="G4518" t="str">
        <f t="shared" si="72"/>
        <v>2877840|1|0|0|0|1</v>
      </c>
    </row>
    <row r="4519" spans="1:7" x14ac:dyDescent="0.25">
      <c r="A4519">
        <v>2880019</v>
      </c>
      <c r="B4519">
        <v>1</v>
      </c>
      <c r="C4519">
        <v>0</v>
      </c>
      <c r="D4519">
        <v>0</v>
      </c>
      <c r="E4519">
        <v>0</v>
      </c>
      <c r="F4519">
        <v>1</v>
      </c>
      <c r="G4519" t="str">
        <f t="shared" si="72"/>
        <v>2880019|1|0|0|0|1</v>
      </c>
    </row>
    <row r="4520" spans="1:7" x14ac:dyDescent="0.25">
      <c r="A4520">
        <v>2881445</v>
      </c>
      <c r="B4520">
        <v>1</v>
      </c>
      <c r="C4520">
        <v>0</v>
      </c>
      <c r="D4520">
        <v>0</v>
      </c>
      <c r="E4520">
        <v>0</v>
      </c>
      <c r="F4520">
        <v>1</v>
      </c>
      <c r="G4520" t="str">
        <f t="shared" si="72"/>
        <v>2881445|1|0|0|0|1</v>
      </c>
    </row>
    <row r="4521" spans="1:7" x14ac:dyDescent="0.25">
      <c r="A4521">
        <v>2882983</v>
      </c>
      <c r="B4521">
        <v>1</v>
      </c>
      <c r="C4521">
        <v>0</v>
      </c>
      <c r="D4521">
        <v>0</v>
      </c>
      <c r="E4521">
        <v>0</v>
      </c>
      <c r="F4521">
        <v>1</v>
      </c>
      <c r="G4521" t="str">
        <f t="shared" si="72"/>
        <v>2882983|1|0|0|0|1</v>
      </c>
    </row>
    <row r="4522" spans="1:7" x14ac:dyDescent="0.25">
      <c r="A4522">
        <v>2883971</v>
      </c>
      <c r="B4522">
        <v>1</v>
      </c>
      <c r="C4522">
        <v>0</v>
      </c>
      <c r="D4522">
        <v>0</v>
      </c>
      <c r="E4522">
        <v>0</v>
      </c>
      <c r="F4522">
        <v>1</v>
      </c>
      <c r="G4522" t="str">
        <f t="shared" si="72"/>
        <v>2883971|1|0|0|0|1</v>
      </c>
    </row>
    <row r="4523" spans="1:7" x14ac:dyDescent="0.25">
      <c r="A4523">
        <v>2887399</v>
      </c>
      <c r="B4523">
        <v>1</v>
      </c>
      <c r="C4523">
        <v>0</v>
      </c>
      <c r="D4523">
        <v>0</v>
      </c>
      <c r="E4523">
        <v>0</v>
      </c>
      <c r="F4523">
        <v>1</v>
      </c>
      <c r="G4523" t="str">
        <f t="shared" si="72"/>
        <v>2887399|1|0|0|0|1</v>
      </c>
    </row>
    <row r="4524" spans="1:7" x14ac:dyDescent="0.25">
      <c r="A4524">
        <v>2889227</v>
      </c>
      <c r="B4524">
        <v>1</v>
      </c>
      <c r="C4524">
        <v>0</v>
      </c>
      <c r="D4524">
        <v>0</v>
      </c>
      <c r="E4524">
        <v>0</v>
      </c>
      <c r="F4524">
        <v>1</v>
      </c>
      <c r="G4524" t="str">
        <f t="shared" si="72"/>
        <v>2889227|1|0|0|0|1</v>
      </c>
    </row>
    <row r="4525" spans="1:7" x14ac:dyDescent="0.25">
      <c r="A4525">
        <v>2891622</v>
      </c>
      <c r="B4525">
        <v>1</v>
      </c>
      <c r="C4525">
        <v>0</v>
      </c>
      <c r="D4525">
        <v>0</v>
      </c>
      <c r="E4525">
        <v>1</v>
      </c>
      <c r="F4525">
        <v>0</v>
      </c>
      <c r="G4525" t="str">
        <f t="shared" si="72"/>
        <v>2891622|1|0|0|1|0</v>
      </c>
    </row>
    <row r="4526" spans="1:7" x14ac:dyDescent="0.25">
      <c r="A4526">
        <v>2896216</v>
      </c>
      <c r="B4526">
        <v>1</v>
      </c>
      <c r="C4526">
        <v>0</v>
      </c>
      <c r="D4526">
        <v>0</v>
      </c>
      <c r="E4526">
        <v>0</v>
      </c>
      <c r="F4526">
        <v>1</v>
      </c>
      <c r="G4526" t="str">
        <f t="shared" si="72"/>
        <v>2896216|1|0|0|0|1</v>
      </c>
    </row>
    <row r="4527" spans="1:7" x14ac:dyDescent="0.25">
      <c r="A4527">
        <v>2897633</v>
      </c>
      <c r="B4527">
        <v>1</v>
      </c>
      <c r="C4527">
        <v>0</v>
      </c>
      <c r="D4527">
        <v>0</v>
      </c>
      <c r="E4527">
        <v>0</v>
      </c>
      <c r="F4527">
        <v>1</v>
      </c>
      <c r="G4527" t="str">
        <f t="shared" si="72"/>
        <v>2897633|1|0|0|0|1</v>
      </c>
    </row>
    <row r="4528" spans="1:7" x14ac:dyDescent="0.25">
      <c r="A4528">
        <v>2901558</v>
      </c>
      <c r="B4528">
        <v>1</v>
      </c>
      <c r="C4528">
        <v>0</v>
      </c>
      <c r="D4528">
        <v>0</v>
      </c>
      <c r="E4528">
        <v>0</v>
      </c>
      <c r="F4528">
        <v>1</v>
      </c>
      <c r="G4528" t="str">
        <f t="shared" si="72"/>
        <v>2901558|1|0|0|0|1</v>
      </c>
    </row>
    <row r="4529" spans="1:7" x14ac:dyDescent="0.25">
      <c r="A4529">
        <v>2903123</v>
      </c>
      <c r="B4529">
        <v>1</v>
      </c>
      <c r="C4529">
        <v>0</v>
      </c>
      <c r="D4529">
        <v>0</v>
      </c>
      <c r="E4529">
        <v>0</v>
      </c>
      <c r="F4529">
        <v>1</v>
      </c>
      <c r="G4529" t="str">
        <f t="shared" si="72"/>
        <v>2903123|1|0|0|0|1</v>
      </c>
    </row>
    <row r="4530" spans="1:7" x14ac:dyDescent="0.25">
      <c r="A4530">
        <v>2905761</v>
      </c>
      <c r="B4530">
        <v>1</v>
      </c>
      <c r="C4530">
        <v>0</v>
      </c>
      <c r="D4530">
        <v>0</v>
      </c>
      <c r="E4530">
        <v>0</v>
      </c>
      <c r="F4530">
        <v>1</v>
      </c>
      <c r="G4530" t="str">
        <f t="shared" si="72"/>
        <v>2905761|1|0|0|0|1</v>
      </c>
    </row>
    <row r="4531" spans="1:7" x14ac:dyDescent="0.25">
      <c r="A4531">
        <v>2907019</v>
      </c>
      <c r="B4531">
        <v>1</v>
      </c>
      <c r="C4531">
        <v>0</v>
      </c>
      <c r="D4531">
        <v>0</v>
      </c>
      <c r="E4531">
        <v>0</v>
      </c>
      <c r="F4531">
        <v>1</v>
      </c>
      <c r="G4531" t="str">
        <f t="shared" si="72"/>
        <v>2907019|1|0|0|0|1</v>
      </c>
    </row>
    <row r="4532" spans="1:7" x14ac:dyDescent="0.25">
      <c r="A4532">
        <v>2907439</v>
      </c>
      <c r="B4532">
        <v>1</v>
      </c>
      <c r="C4532">
        <v>0</v>
      </c>
      <c r="D4532">
        <v>0</v>
      </c>
      <c r="E4532">
        <v>0</v>
      </c>
      <c r="F4532">
        <v>1</v>
      </c>
      <c r="G4532" t="str">
        <f t="shared" si="72"/>
        <v>2907439|1|0|0|0|1</v>
      </c>
    </row>
    <row r="4533" spans="1:7" x14ac:dyDescent="0.25">
      <c r="A4533">
        <v>2909330</v>
      </c>
      <c r="B4533">
        <v>1</v>
      </c>
      <c r="C4533">
        <v>0</v>
      </c>
      <c r="D4533">
        <v>0</v>
      </c>
      <c r="E4533">
        <v>0</v>
      </c>
      <c r="F4533">
        <v>1</v>
      </c>
      <c r="G4533" t="str">
        <f t="shared" si="72"/>
        <v>2909330|1|0|0|0|1</v>
      </c>
    </row>
    <row r="4534" spans="1:7" x14ac:dyDescent="0.25">
      <c r="A4534">
        <v>2912750</v>
      </c>
      <c r="B4534">
        <v>1</v>
      </c>
      <c r="C4534">
        <v>0</v>
      </c>
      <c r="D4534">
        <v>0</v>
      </c>
      <c r="E4534">
        <v>0</v>
      </c>
      <c r="F4534">
        <v>1</v>
      </c>
      <c r="G4534" t="str">
        <f t="shared" si="72"/>
        <v>2912750|1|0|0|0|1</v>
      </c>
    </row>
    <row r="4535" spans="1:7" x14ac:dyDescent="0.25">
      <c r="A4535">
        <v>2913702</v>
      </c>
      <c r="B4535">
        <v>1</v>
      </c>
      <c r="C4535">
        <v>0</v>
      </c>
      <c r="D4535">
        <v>0</v>
      </c>
      <c r="E4535">
        <v>0</v>
      </c>
      <c r="F4535">
        <v>1</v>
      </c>
      <c r="G4535" t="str">
        <f t="shared" si="72"/>
        <v>2913702|1|0|0|0|1</v>
      </c>
    </row>
    <row r="4536" spans="1:7" x14ac:dyDescent="0.25">
      <c r="A4536">
        <v>2913887</v>
      </c>
      <c r="B4536">
        <v>1</v>
      </c>
      <c r="C4536">
        <v>0</v>
      </c>
      <c r="D4536">
        <v>0</v>
      </c>
      <c r="E4536">
        <v>1</v>
      </c>
      <c r="F4536">
        <v>0</v>
      </c>
      <c r="G4536" t="str">
        <f t="shared" si="72"/>
        <v>2913887|1|0|0|1|0</v>
      </c>
    </row>
    <row r="4537" spans="1:7" x14ac:dyDescent="0.25">
      <c r="A4537">
        <v>2914268</v>
      </c>
      <c r="B4537">
        <v>1</v>
      </c>
      <c r="C4537">
        <v>0</v>
      </c>
      <c r="D4537">
        <v>0</v>
      </c>
      <c r="E4537">
        <v>0</v>
      </c>
      <c r="F4537">
        <v>1</v>
      </c>
      <c r="G4537" t="str">
        <f t="shared" si="72"/>
        <v>2914268|1|0|0|0|1</v>
      </c>
    </row>
    <row r="4538" spans="1:7" x14ac:dyDescent="0.25">
      <c r="A4538">
        <v>2914727</v>
      </c>
      <c r="B4538">
        <v>1</v>
      </c>
      <c r="C4538">
        <v>0</v>
      </c>
      <c r="D4538">
        <v>0</v>
      </c>
      <c r="E4538">
        <v>0</v>
      </c>
      <c r="F4538">
        <v>1</v>
      </c>
      <c r="G4538" t="str">
        <f t="shared" si="72"/>
        <v>2914727|1|0|0|0|1</v>
      </c>
    </row>
    <row r="4539" spans="1:7" x14ac:dyDescent="0.25">
      <c r="A4539">
        <v>2915126</v>
      </c>
      <c r="B4539">
        <v>1</v>
      </c>
      <c r="C4539">
        <v>0</v>
      </c>
      <c r="D4539">
        <v>0</v>
      </c>
      <c r="E4539">
        <v>0</v>
      </c>
      <c r="F4539">
        <v>1</v>
      </c>
      <c r="G4539" t="str">
        <f t="shared" si="72"/>
        <v>2915126|1|0|0|0|1</v>
      </c>
    </row>
    <row r="4540" spans="1:7" x14ac:dyDescent="0.25">
      <c r="A4540">
        <v>2915461</v>
      </c>
      <c r="B4540">
        <v>1</v>
      </c>
      <c r="C4540">
        <v>0</v>
      </c>
      <c r="D4540">
        <v>0</v>
      </c>
      <c r="E4540">
        <v>1</v>
      </c>
      <c r="F4540">
        <v>0</v>
      </c>
      <c r="G4540" t="str">
        <f t="shared" si="72"/>
        <v>2915461|1|0|0|1|0</v>
      </c>
    </row>
    <row r="4541" spans="1:7" x14ac:dyDescent="0.25">
      <c r="A4541">
        <v>2916534</v>
      </c>
      <c r="B4541">
        <v>1</v>
      </c>
      <c r="C4541">
        <v>0</v>
      </c>
      <c r="D4541">
        <v>0</v>
      </c>
      <c r="E4541">
        <v>0</v>
      </c>
      <c r="F4541">
        <v>1</v>
      </c>
      <c r="G4541" t="str">
        <f t="shared" si="72"/>
        <v>2916534|1|0|0|0|1</v>
      </c>
    </row>
    <row r="4542" spans="1:7" x14ac:dyDescent="0.25">
      <c r="A4542">
        <v>2916963</v>
      </c>
      <c r="B4542">
        <v>1</v>
      </c>
      <c r="C4542">
        <v>0</v>
      </c>
      <c r="D4542">
        <v>0</v>
      </c>
      <c r="E4542">
        <v>0</v>
      </c>
      <c r="F4542">
        <v>1</v>
      </c>
      <c r="G4542" t="str">
        <f t="shared" si="72"/>
        <v>2916963|1|0|0|0|1</v>
      </c>
    </row>
    <row r="4543" spans="1:7" x14ac:dyDescent="0.25">
      <c r="A4543">
        <v>2917184</v>
      </c>
      <c r="B4543">
        <v>1</v>
      </c>
      <c r="C4543">
        <v>0</v>
      </c>
      <c r="D4543">
        <v>0</v>
      </c>
      <c r="E4543">
        <v>0</v>
      </c>
      <c r="F4543">
        <v>1</v>
      </c>
      <c r="G4543" t="str">
        <f t="shared" si="72"/>
        <v>2917184|1|0|0|0|1</v>
      </c>
    </row>
    <row r="4544" spans="1:7" x14ac:dyDescent="0.25">
      <c r="A4544">
        <v>2917317</v>
      </c>
      <c r="B4544">
        <v>1</v>
      </c>
      <c r="C4544">
        <v>0</v>
      </c>
      <c r="D4544">
        <v>1</v>
      </c>
      <c r="E4544">
        <v>0</v>
      </c>
      <c r="F4544">
        <v>0</v>
      </c>
      <c r="G4544" t="str">
        <f t="shared" si="72"/>
        <v>2917317|1|0|1|0|0</v>
      </c>
    </row>
    <row r="4545" spans="1:7" x14ac:dyDescent="0.25">
      <c r="A4545">
        <v>2919423</v>
      </c>
      <c r="B4545">
        <v>1</v>
      </c>
      <c r="C4545">
        <v>0</v>
      </c>
      <c r="D4545">
        <v>0</v>
      </c>
      <c r="E4545">
        <v>0</v>
      </c>
      <c r="F4545">
        <v>1</v>
      </c>
      <c r="G4545" t="str">
        <f t="shared" si="72"/>
        <v>2919423|1|0|0|0|1</v>
      </c>
    </row>
    <row r="4546" spans="1:7" x14ac:dyDescent="0.25">
      <c r="A4546">
        <v>2919898</v>
      </c>
      <c r="B4546">
        <v>1</v>
      </c>
      <c r="C4546">
        <v>0</v>
      </c>
      <c r="D4546">
        <v>0</v>
      </c>
      <c r="E4546">
        <v>0</v>
      </c>
      <c r="F4546">
        <v>1</v>
      </c>
      <c r="G4546" t="str">
        <f t="shared" si="72"/>
        <v>2919898|1|0|0|0|1</v>
      </c>
    </row>
    <row r="4547" spans="1:7" x14ac:dyDescent="0.25">
      <c r="A4547">
        <v>2920287</v>
      </c>
      <c r="B4547">
        <v>1</v>
      </c>
      <c r="C4547">
        <v>0</v>
      </c>
      <c r="D4547">
        <v>0</v>
      </c>
      <c r="E4547">
        <v>0</v>
      </c>
      <c r="F4547">
        <v>1</v>
      </c>
      <c r="G4547" t="str">
        <f t="shared" si="72"/>
        <v>2920287|1|0|0|0|1</v>
      </c>
    </row>
    <row r="4548" spans="1:7" x14ac:dyDescent="0.25">
      <c r="A4548">
        <v>2920773</v>
      </c>
      <c r="B4548">
        <v>1</v>
      </c>
      <c r="C4548">
        <v>0</v>
      </c>
      <c r="D4548">
        <v>0</v>
      </c>
      <c r="E4548">
        <v>0</v>
      </c>
      <c r="F4548">
        <v>1</v>
      </c>
      <c r="G4548" t="str">
        <f t="shared" ref="G4548:G4611" si="73">CONCATENATE(A4548,"|",B4548,"|",C4548,"|",D4548,"|",E4548,"|",F4548)</f>
        <v>2920773|1|0|0|0|1</v>
      </c>
    </row>
    <row r="4549" spans="1:7" x14ac:dyDescent="0.25">
      <c r="A4549">
        <v>2921211</v>
      </c>
      <c r="B4549">
        <v>1</v>
      </c>
      <c r="C4549">
        <v>0</v>
      </c>
      <c r="D4549">
        <v>0</v>
      </c>
      <c r="E4549">
        <v>0</v>
      </c>
      <c r="F4549">
        <v>1</v>
      </c>
      <c r="G4549" t="str">
        <f t="shared" si="73"/>
        <v>2921211|1|0|0|0|1</v>
      </c>
    </row>
    <row r="4550" spans="1:7" x14ac:dyDescent="0.25">
      <c r="A4550">
        <v>2921622</v>
      </c>
      <c r="B4550">
        <v>1</v>
      </c>
      <c r="C4550">
        <v>0</v>
      </c>
      <c r="D4550">
        <v>0</v>
      </c>
      <c r="E4550">
        <v>0</v>
      </c>
      <c r="F4550">
        <v>1</v>
      </c>
      <c r="G4550" t="str">
        <f t="shared" si="73"/>
        <v>2921622|1|0|0|0|1</v>
      </c>
    </row>
    <row r="4551" spans="1:7" x14ac:dyDescent="0.25">
      <c r="A4551">
        <v>2921659</v>
      </c>
      <c r="B4551">
        <v>1</v>
      </c>
      <c r="C4551">
        <v>0</v>
      </c>
      <c r="D4551">
        <v>0</v>
      </c>
      <c r="E4551">
        <v>0</v>
      </c>
      <c r="F4551">
        <v>1</v>
      </c>
      <c r="G4551" t="str">
        <f t="shared" si="73"/>
        <v>2921659|1|0|0|0|1</v>
      </c>
    </row>
    <row r="4552" spans="1:7" x14ac:dyDescent="0.25">
      <c r="A4552">
        <v>2925620</v>
      </c>
      <c r="B4552">
        <v>1</v>
      </c>
      <c r="C4552">
        <v>0</v>
      </c>
      <c r="D4552">
        <v>0</v>
      </c>
      <c r="E4552">
        <v>0</v>
      </c>
      <c r="F4552">
        <v>1</v>
      </c>
      <c r="G4552" t="str">
        <f t="shared" si="73"/>
        <v>2925620|1|0|0|0|1</v>
      </c>
    </row>
    <row r="4553" spans="1:7" x14ac:dyDescent="0.25">
      <c r="A4553">
        <v>2925666</v>
      </c>
      <c r="B4553">
        <v>1</v>
      </c>
      <c r="C4553">
        <v>0</v>
      </c>
      <c r="D4553">
        <v>1</v>
      </c>
      <c r="E4553">
        <v>0</v>
      </c>
      <c r="F4553">
        <v>0</v>
      </c>
      <c r="G4553" t="str">
        <f t="shared" si="73"/>
        <v>2925666|1|0|1|0|0</v>
      </c>
    </row>
    <row r="4554" spans="1:7" x14ac:dyDescent="0.25">
      <c r="A4554">
        <v>2929392</v>
      </c>
      <c r="B4554">
        <v>1</v>
      </c>
      <c r="C4554">
        <v>0</v>
      </c>
      <c r="D4554">
        <v>0</v>
      </c>
      <c r="E4554">
        <v>0</v>
      </c>
      <c r="F4554">
        <v>1</v>
      </c>
      <c r="G4554" t="str">
        <f t="shared" si="73"/>
        <v>2929392|1|0|0|0|1</v>
      </c>
    </row>
    <row r="4555" spans="1:7" x14ac:dyDescent="0.25">
      <c r="A4555">
        <v>2938198</v>
      </c>
      <c r="B4555">
        <v>1</v>
      </c>
      <c r="C4555">
        <v>0</v>
      </c>
      <c r="D4555">
        <v>0</v>
      </c>
      <c r="E4555">
        <v>1</v>
      </c>
      <c r="F4555">
        <v>0</v>
      </c>
      <c r="G4555" t="str">
        <f t="shared" si="73"/>
        <v>2938198|1|0|0|1|0</v>
      </c>
    </row>
    <row r="4556" spans="1:7" x14ac:dyDescent="0.25">
      <c r="A4556">
        <v>2938769</v>
      </c>
      <c r="B4556">
        <v>1</v>
      </c>
      <c r="C4556">
        <v>0</v>
      </c>
      <c r="D4556">
        <v>0</v>
      </c>
      <c r="E4556">
        <v>0</v>
      </c>
      <c r="F4556">
        <v>1</v>
      </c>
      <c r="G4556" t="str">
        <f t="shared" si="73"/>
        <v>2938769|1|0|0|0|1</v>
      </c>
    </row>
    <row r="4557" spans="1:7" x14ac:dyDescent="0.25">
      <c r="A4557">
        <v>2939001</v>
      </c>
      <c r="B4557">
        <v>1</v>
      </c>
      <c r="C4557">
        <v>0</v>
      </c>
      <c r="D4557">
        <v>0</v>
      </c>
      <c r="E4557">
        <v>0</v>
      </c>
      <c r="F4557">
        <v>1</v>
      </c>
      <c r="G4557" t="str">
        <f t="shared" si="73"/>
        <v>2939001|1|0|0|0|1</v>
      </c>
    </row>
    <row r="4558" spans="1:7" x14ac:dyDescent="0.25">
      <c r="A4558">
        <v>2939391</v>
      </c>
      <c r="B4558">
        <v>1</v>
      </c>
      <c r="C4558">
        <v>0</v>
      </c>
      <c r="D4558">
        <v>0</v>
      </c>
      <c r="E4558">
        <v>0</v>
      </c>
      <c r="F4558">
        <v>1</v>
      </c>
      <c r="G4558" t="str">
        <f t="shared" si="73"/>
        <v>2939391|1|0|0|0|1</v>
      </c>
    </row>
    <row r="4559" spans="1:7" x14ac:dyDescent="0.25">
      <c r="A4559">
        <v>2941068</v>
      </c>
      <c r="B4559">
        <v>1</v>
      </c>
      <c r="C4559">
        <v>0</v>
      </c>
      <c r="D4559">
        <v>0</v>
      </c>
      <c r="E4559">
        <v>1</v>
      </c>
      <c r="F4559">
        <v>0</v>
      </c>
      <c r="G4559" t="str">
        <f t="shared" si="73"/>
        <v>2941068|1|0|0|1|0</v>
      </c>
    </row>
    <row r="4560" spans="1:7" x14ac:dyDescent="0.25">
      <c r="A4560">
        <v>2942690</v>
      </c>
      <c r="B4560">
        <v>1</v>
      </c>
      <c r="C4560">
        <v>0</v>
      </c>
      <c r="D4560">
        <v>1</v>
      </c>
      <c r="E4560">
        <v>0</v>
      </c>
      <c r="F4560">
        <v>0</v>
      </c>
      <c r="G4560" t="str">
        <f t="shared" si="73"/>
        <v>2942690|1|0|1|0|0</v>
      </c>
    </row>
    <row r="4561" spans="1:7" x14ac:dyDescent="0.25">
      <c r="A4561">
        <v>2942823</v>
      </c>
      <c r="B4561">
        <v>1</v>
      </c>
      <c r="C4561">
        <v>0</v>
      </c>
      <c r="D4561">
        <v>0</v>
      </c>
      <c r="E4561">
        <v>0</v>
      </c>
      <c r="F4561">
        <v>1</v>
      </c>
      <c r="G4561" t="str">
        <f t="shared" si="73"/>
        <v>2942823|1|0|0|0|1</v>
      </c>
    </row>
    <row r="4562" spans="1:7" x14ac:dyDescent="0.25">
      <c r="A4562">
        <v>2943615</v>
      </c>
      <c r="B4562">
        <v>1</v>
      </c>
      <c r="C4562">
        <v>0</v>
      </c>
      <c r="D4562">
        <v>0</v>
      </c>
      <c r="E4562">
        <v>0</v>
      </c>
      <c r="F4562">
        <v>1</v>
      </c>
      <c r="G4562" t="str">
        <f t="shared" si="73"/>
        <v>2943615|1|0|0|0|1</v>
      </c>
    </row>
    <row r="4563" spans="1:7" x14ac:dyDescent="0.25">
      <c r="A4563">
        <v>2947556</v>
      </c>
      <c r="B4563">
        <v>1</v>
      </c>
      <c r="C4563">
        <v>0</v>
      </c>
      <c r="D4563">
        <v>0</v>
      </c>
      <c r="E4563">
        <v>0</v>
      </c>
      <c r="F4563">
        <v>1</v>
      </c>
      <c r="G4563" t="str">
        <f t="shared" si="73"/>
        <v>2947556|1|0|0|0|1</v>
      </c>
    </row>
    <row r="4564" spans="1:7" x14ac:dyDescent="0.25">
      <c r="A4564">
        <v>2948058</v>
      </c>
      <c r="B4564">
        <v>1</v>
      </c>
      <c r="C4564">
        <v>0</v>
      </c>
      <c r="D4564">
        <v>0</v>
      </c>
      <c r="E4564">
        <v>0</v>
      </c>
      <c r="F4564">
        <v>1</v>
      </c>
      <c r="G4564" t="str">
        <f t="shared" si="73"/>
        <v>2948058|1|0|0|0|1</v>
      </c>
    </row>
    <row r="4565" spans="1:7" x14ac:dyDescent="0.25">
      <c r="A4565">
        <v>2948423</v>
      </c>
      <c r="B4565">
        <v>1</v>
      </c>
      <c r="C4565">
        <v>0</v>
      </c>
      <c r="D4565">
        <v>0</v>
      </c>
      <c r="E4565">
        <v>0</v>
      </c>
      <c r="F4565">
        <v>1</v>
      </c>
      <c r="G4565" t="str">
        <f t="shared" si="73"/>
        <v>2948423|1|0|0|0|1</v>
      </c>
    </row>
    <row r="4566" spans="1:7" x14ac:dyDescent="0.25">
      <c r="A4566">
        <v>2949970</v>
      </c>
      <c r="B4566">
        <v>1</v>
      </c>
      <c r="C4566">
        <v>0</v>
      </c>
      <c r="D4566">
        <v>0</v>
      </c>
      <c r="E4566">
        <v>0</v>
      </c>
      <c r="F4566">
        <v>1</v>
      </c>
      <c r="G4566" t="str">
        <f t="shared" si="73"/>
        <v>2949970|1|0|0|0|1</v>
      </c>
    </row>
    <row r="4567" spans="1:7" x14ac:dyDescent="0.25">
      <c r="A4567">
        <v>2953418</v>
      </c>
      <c r="B4567">
        <v>1</v>
      </c>
      <c r="C4567">
        <v>0</v>
      </c>
      <c r="D4567">
        <v>0</v>
      </c>
      <c r="E4567">
        <v>0</v>
      </c>
      <c r="F4567">
        <v>1</v>
      </c>
      <c r="G4567" t="str">
        <f t="shared" si="73"/>
        <v>2953418|1|0|0|0|1</v>
      </c>
    </row>
    <row r="4568" spans="1:7" x14ac:dyDescent="0.25">
      <c r="A4568">
        <v>2954059</v>
      </c>
      <c r="B4568">
        <v>1</v>
      </c>
      <c r="C4568">
        <v>0</v>
      </c>
      <c r="D4568">
        <v>0</v>
      </c>
      <c r="E4568">
        <v>1</v>
      </c>
      <c r="F4568">
        <v>0</v>
      </c>
      <c r="G4568" t="str">
        <f t="shared" si="73"/>
        <v>2954059|1|0|0|1|0</v>
      </c>
    </row>
    <row r="4569" spans="1:7" x14ac:dyDescent="0.25">
      <c r="A4569">
        <v>2954497</v>
      </c>
      <c r="B4569">
        <v>1</v>
      </c>
      <c r="C4569">
        <v>0</v>
      </c>
      <c r="D4569">
        <v>0</v>
      </c>
      <c r="E4569">
        <v>0</v>
      </c>
      <c r="F4569">
        <v>1</v>
      </c>
      <c r="G4569" t="str">
        <f t="shared" si="73"/>
        <v>2954497|1|0|0|0|1</v>
      </c>
    </row>
    <row r="4570" spans="1:7" x14ac:dyDescent="0.25">
      <c r="A4570">
        <v>2957014</v>
      </c>
      <c r="B4570">
        <v>1</v>
      </c>
      <c r="C4570">
        <v>0</v>
      </c>
      <c r="D4570">
        <v>0</v>
      </c>
      <c r="E4570">
        <v>0</v>
      </c>
      <c r="F4570">
        <v>1</v>
      </c>
      <c r="G4570" t="str">
        <f t="shared" si="73"/>
        <v>2957014|1|0|0|0|1</v>
      </c>
    </row>
    <row r="4571" spans="1:7" x14ac:dyDescent="0.25">
      <c r="A4571">
        <v>2958972</v>
      </c>
      <c r="B4571">
        <v>1</v>
      </c>
      <c r="C4571">
        <v>0</v>
      </c>
      <c r="D4571">
        <v>0</v>
      </c>
      <c r="E4571">
        <v>0</v>
      </c>
      <c r="F4571">
        <v>1</v>
      </c>
      <c r="G4571" t="str">
        <f t="shared" si="73"/>
        <v>2958972|1|0|0|0|1</v>
      </c>
    </row>
    <row r="4572" spans="1:7" x14ac:dyDescent="0.25">
      <c r="A4572">
        <v>2960555</v>
      </c>
      <c r="B4572">
        <v>1</v>
      </c>
      <c r="C4572">
        <v>0</v>
      </c>
      <c r="D4572">
        <v>0</v>
      </c>
      <c r="E4572">
        <v>0</v>
      </c>
      <c r="F4572">
        <v>1</v>
      </c>
      <c r="G4572" t="str">
        <f t="shared" si="73"/>
        <v>2960555|1|0|0|0|1</v>
      </c>
    </row>
    <row r="4573" spans="1:7" x14ac:dyDescent="0.25">
      <c r="A4573">
        <v>2960788</v>
      </c>
      <c r="B4573">
        <v>1</v>
      </c>
      <c r="C4573">
        <v>0</v>
      </c>
      <c r="D4573">
        <v>0</v>
      </c>
      <c r="E4573">
        <v>0</v>
      </c>
      <c r="F4573">
        <v>1</v>
      </c>
      <c r="G4573" t="str">
        <f t="shared" si="73"/>
        <v>2960788|1|0|0|0|1</v>
      </c>
    </row>
    <row r="4574" spans="1:7" x14ac:dyDescent="0.25">
      <c r="A4574">
        <v>2963266</v>
      </c>
      <c r="B4574">
        <v>1</v>
      </c>
      <c r="C4574">
        <v>0</v>
      </c>
      <c r="D4574">
        <v>0</v>
      </c>
      <c r="E4574">
        <v>1</v>
      </c>
      <c r="F4574">
        <v>0</v>
      </c>
      <c r="G4574" t="str">
        <f t="shared" si="73"/>
        <v>2963266|1|0|0|1|0</v>
      </c>
    </row>
    <row r="4575" spans="1:7" x14ac:dyDescent="0.25">
      <c r="A4575">
        <v>2963275</v>
      </c>
      <c r="B4575">
        <v>1</v>
      </c>
      <c r="C4575">
        <v>0</v>
      </c>
      <c r="D4575">
        <v>0</v>
      </c>
      <c r="E4575">
        <v>0</v>
      </c>
      <c r="F4575">
        <v>1</v>
      </c>
      <c r="G4575" t="str">
        <f t="shared" si="73"/>
        <v>2963275|1|0|0|0|1</v>
      </c>
    </row>
    <row r="4576" spans="1:7" x14ac:dyDescent="0.25">
      <c r="A4576">
        <v>2963547</v>
      </c>
      <c r="B4576">
        <v>1</v>
      </c>
      <c r="C4576">
        <v>0</v>
      </c>
      <c r="D4576">
        <v>0</v>
      </c>
      <c r="E4576">
        <v>0</v>
      </c>
      <c r="F4576">
        <v>1</v>
      </c>
      <c r="G4576" t="str">
        <f t="shared" si="73"/>
        <v>2963547|1|0|0|0|1</v>
      </c>
    </row>
    <row r="4577" spans="1:7" x14ac:dyDescent="0.25">
      <c r="A4577">
        <v>2963864</v>
      </c>
      <c r="B4577">
        <v>1</v>
      </c>
      <c r="C4577">
        <v>0</v>
      </c>
      <c r="D4577">
        <v>0</v>
      </c>
      <c r="E4577">
        <v>0</v>
      </c>
      <c r="F4577">
        <v>1</v>
      </c>
      <c r="G4577" t="str">
        <f t="shared" si="73"/>
        <v>2963864|1|0|0|0|1</v>
      </c>
    </row>
    <row r="4578" spans="1:7" x14ac:dyDescent="0.25">
      <c r="A4578">
        <v>2967796</v>
      </c>
      <c r="B4578">
        <v>1</v>
      </c>
      <c r="C4578">
        <v>0</v>
      </c>
      <c r="D4578">
        <v>0</v>
      </c>
      <c r="E4578">
        <v>0</v>
      </c>
      <c r="F4578">
        <v>1</v>
      </c>
      <c r="G4578" t="str">
        <f t="shared" si="73"/>
        <v>2967796|1|0|0|0|1</v>
      </c>
    </row>
    <row r="4579" spans="1:7" x14ac:dyDescent="0.25">
      <c r="A4579">
        <v>2970657</v>
      </c>
      <c r="B4579">
        <v>1</v>
      </c>
      <c r="C4579">
        <v>0</v>
      </c>
      <c r="D4579">
        <v>0</v>
      </c>
      <c r="E4579">
        <v>1</v>
      </c>
      <c r="F4579">
        <v>0</v>
      </c>
      <c r="G4579" t="str">
        <f t="shared" si="73"/>
        <v>2970657|1|0|0|1|0</v>
      </c>
    </row>
    <row r="4580" spans="1:7" x14ac:dyDescent="0.25">
      <c r="A4580">
        <v>2973041</v>
      </c>
      <c r="B4580">
        <v>1</v>
      </c>
      <c r="C4580">
        <v>0</v>
      </c>
      <c r="D4580">
        <v>0</v>
      </c>
      <c r="E4580">
        <v>0</v>
      </c>
      <c r="F4580">
        <v>1</v>
      </c>
      <c r="G4580" t="str">
        <f t="shared" si="73"/>
        <v>2973041|1|0|0|0|1</v>
      </c>
    </row>
    <row r="4581" spans="1:7" x14ac:dyDescent="0.25">
      <c r="A4581">
        <v>2973386</v>
      </c>
      <c r="B4581">
        <v>1</v>
      </c>
      <c r="C4581">
        <v>0</v>
      </c>
      <c r="D4581">
        <v>0</v>
      </c>
      <c r="E4581">
        <v>0</v>
      </c>
      <c r="F4581">
        <v>1</v>
      </c>
      <c r="G4581" t="str">
        <f t="shared" si="73"/>
        <v>2973386|1|0|0|0|1</v>
      </c>
    </row>
    <row r="4582" spans="1:7" x14ac:dyDescent="0.25">
      <c r="A4582">
        <v>2980209</v>
      </c>
      <c r="B4582">
        <v>1</v>
      </c>
      <c r="C4582">
        <v>0</v>
      </c>
      <c r="D4582">
        <v>1</v>
      </c>
      <c r="E4582">
        <v>0</v>
      </c>
      <c r="F4582">
        <v>0</v>
      </c>
      <c r="G4582" t="str">
        <f t="shared" si="73"/>
        <v>2980209|1|0|1|0|0</v>
      </c>
    </row>
    <row r="4583" spans="1:7" x14ac:dyDescent="0.25">
      <c r="A4583">
        <v>2986407</v>
      </c>
      <c r="B4583">
        <v>1</v>
      </c>
      <c r="C4583">
        <v>0</v>
      </c>
      <c r="D4583">
        <v>0</v>
      </c>
      <c r="E4583">
        <v>1</v>
      </c>
      <c r="F4583">
        <v>0</v>
      </c>
      <c r="G4583" t="str">
        <f t="shared" si="73"/>
        <v>2986407|1|0|0|1|0</v>
      </c>
    </row>
    <row r="4584" spans="1:7" x14ac:dyDescent="0.25">
      <c r="A4584">
        <v>2989006</v>
      </c>
      <c r="B4584">
        <v>1</v>
      </c>
      <c r="C4584">
        <v>0</v>
      </c>
      <c r="D4584">
        <v>0</v>
      </c>
      <c r="E4584">
        <v>0</v>
      </c>
      <c r="F4584">
        <v>1</v>
      </c>
      <c r="G4584" t="str">
        <f t="shared" si="73"/>
        <v>2989006|1|0|0|0|1</v>
      </c>
    </row>
    <row r="4585" spans="1:7" x14ac:dyDescent="0.25">
      <c r="A4585">
        <v>2992501</v>
      </c>
      <c r="B4585">
        <v>1</v>
      </c>
      <c r="C4585">
        <v>0</v>
      </c>
      <c r="D4585">
        <v>0</v>
      </c>
      <c r="E4585">
        <v>0</v>
      </c>
      <c r="F4585">
        <v>1</v>
      </c>
      <c r="G4585" t="str">
        <f t="shared" si="73"/>
        <v>2992501|1|0|0|0|1</v>
      </c>
    </row>
    <row r="4586" spans="1:7" x14ac:dyDescent="0.25">
      <c r="A4586">
        <v>2992547</v>
      </c>
      <c r="B4586">
        <v>1</v>
      </c>
      <c r="C4586">
        <v>0</v>
      </c>
      <c r="D4586">
        <v>0</v>
      </c>
      <c r="E4586">
        <v>1</v>
      </c>
      <c r="F4586">
        <v>0</v>
      </c>
      <c r="G4586" t="str">
        <f t="shared" si="73"/>
        <v>2992547|1|0|0|1|0</v>
      </c>
    </row>
    <row r="4587" spans="1:7" x14ac:dyDescent="0.25">
      <c r="A4587">
        <v>2997216</v>
      </c>
      <c r="B4587">
        <v>1</v>
      </c>
      <c r="C4587">
        <v>0</v>
      </c>
      <c r="D4587">
        <v>0</v>
      </c>
      <c r="E4587">
        <v>0</v>
      </c>
      <c r="F4587">
        <v>1</v>
      </c>
      <c r="G4587" t="str">
        <f t="shared" si="73"/>
        <v>2997216|1|0|0|0|1</v>
      </c>
    </row>
    <row r="4588" spans="1:7" x14ac:dyDescent="0.25">
      <c r="A4588">
        <v>2997748</v>
      </c>
      <c r="B4588">
        <v>1</v>
      </c>
      <c r="C4588">
        <v>0</v>
      </c>
      <c r="D4588">
        <v>0</v>
      </c>
      <c r="E4588">
        <v>0</v>
      </c>
      <c r="F4588">
        <v>1</v>
      </c>
      <c r="G4588" t="str">
        <f t="shared" si="73"/>
        <v>2997748|1|0|0|0|1</v>
      </c>
    </row>
    <row r="4589" spans="1:7" x14ac:dyDescent="0.25">
      <c r="A4589">
        <v>2998576</v>
      </c>
      <c r="B4589">
        <v>1</v>
      </c>
      <c r="C4589">
        <v>0</v>
      </c>
      <c r="D4589">
        <v>0</v>
      </c>
      <c r="E4589">
        <v>1</v>
      </c>
      <c r="F4589">
        <v>0</v>
      </c>
      <c r="G4589" t="str">
        <f t="shared" si="73"/>
        <v>2998576|1|0|0|1|0</v>
      </c>
    </row>
    <row r="4590" spans="1:7" x14ac:dyDescent="0.25">
      <c r="A4590">
        <v>3005097</v>
      </c>
      <c r="B4590">
        <v>1</v>
      </c>
      <c r="C4590">
        <v>0</v>
      </c>
      <c r="D4590">
        <v>0</v>
      </c>
      <c r="E4590">
        <v>0</v>
      </c>
      <c r="F4590">
        <v>1</v>
      </c>
      <c r="G4590" t="str">
        <f t="shared" si="73"/>
        <v>3005097|1|0|0|0|1</v>
      </c>
    </row>
    <row r="4591" spans="1:7" x14ac:dyDescent="0.25">
      <c r="A4591">
        <v>3010000</v>
      </c>
      <c r="B4591">
        <v>1</v>
      </c>
      <c r="C4591">
        <v>0</v>
      </c>
      <c r="D4591">
        <v>0</v>
      </c>
      <c r="E4591">
        <v>0</v>
      </c>
      <c r="F4591">
        <v>1</v>
      </c>
      <c r="G4591" t="str">
        <f t="shared" si="73"/>
        <v>3010000|1|0|0|0|1</v>
      </c>
    </row>
    <row r="4592" spans="1:7" x14ac:dyDescent="0.25">
      <c r="A4592">
        <v>3010363</v>
      </c>
      <c r="B4592">
        <v>1</v>
      </c>
      <c r="C4592">
        <v>0</v>
      </c>
      <c r="D4592">
        <v>0</v>
      </c>
      <c r="E4592">
        <v>0</v>
      </c>
      <c r="F4592">
        <v>1</v>
      </c>
      <c r="G4592" t="str">
        <f t="shared" si="73"/>
        <v>3010363|1|0|0|0|1</v>
      </c>
    </row>
    <row r="4593" spans="1:7" x14ac:dyDescent="0.25">
      <c r="A4593">
        <v>3015939</v>
      </c>
      <c r="B4593">
        <v>1</v>
      </c>
      <c r="C4593">
        <v>0</v>
      </c>
      <c r="D4593">
        <v>0</v>
      </c>
      <c r="E4593">
        <v>0</v>
      </c>
      <c r="F4593">
        <v>1</v>
      </c>
      <c r="G4593" t="str">
        <f t="shared" si="73"/>
        <v>3015939|1|0|0|0|1</v>
      </c>
    </row>
    <row r="4594" spans="1:7" x14ac:dyDescent="0.25">
      <c r="A4594">
        <v>3016347</v>
      </c>
      <c r="B4594">
        <v>1</v>
      </c>
      <c r="C4594">
        <v>0</v>
      </c>
      <c r="D4594">
        <v>0</v>
      </c>
      <c r="E4594">
        <v>0</v>
      </c>
      <c r="F4594">
        <v>1</v>
      </c>
      <c r="G4594" t="str">
        <f t="shared" si="73"/>
        <v>3016347|1|0|0|0|1</v>
      </c>
    </row>
    <row r="4595" spans="1:7" x14ac:dyDescent="0.25">
      <c r="A4595">
        <v>3017081</v>
      </c>
      <c r="B4595">
        <v>1</v>
      </c>
      <c r="C4595">
        <v>0</v>
      </c>
      <c r="D4595">
        <v>0</v>
      </c>
      <c r="E4595">
        <v>0</v>
      </c>
      <c r="F4595">
        <v>1</v>
      </c>
      <c r="G4595" t="str">
        <f t="shared" si="73"/>
        <v>3017081|1|0|0|0|1</v>
      </c>
    </row>
    <row r="4596" spans="1:7" x14ac:dyDescent="0.25">
      <c r="A4596">
        <v>3019982</v>
      </c>
      <c r="B4596">
        <v>1</v>
      </c>
      <c r="C4596">
        <v>0</v>
      </c>
      <c r="D4596">
        <v>0</v>
      </c>
      <c r="E4596">
        <v>0</v>
      </c>
      <c r="F4596">
        <v>1</v>
      </c>
      <c r="G4596" t="str">
        <f t="shared" si="73"/>
        <v>3019982|1|0|0|0|1</v>
      </c>
    </row>
    <row r="4597" spans="1:7" x14ac:dyDescent="0.25">
      <c r="A4597">
        <v>3020447</v>
      </c>
      <c r="B4597">
        <v>1</v>
      </c>
      <c r="C4597">
        <v>0</v>
      </c>
      <c r="D4597">
        <v>0</v>
      </c>
      <c r="E4597">
        <v>0</v>
      </c>
      <c r="F4597">
        <v>1</v>
      </c>
      <c r="G4597" t="str">
        <f t="shared" si="73"/>
        <v>3020447|1|0|0|0|1</v>
      </c>
    </row>
    <row r="4598" spans="1:7" x14ac:dyDescent="0.25">
      <c r="A4598">
        <v>3022076</v>
      </c>
      <c r="B4598">
        <v>1</v>
      </c>
      <c r="C4598">
        <v>0</v>
      </c>
      <c r="D4598">
        <v>0</v>
      </c>
      <c r="E4598">
        <v>0</v>
      </c>
      <c r="F4598">
        <v>1</v>
      </c>
      <c r="G4598" t="str">
        <f t="shared" si="73"/>
        <v>3022076|1|0|0|0|1</v>
      </c>
    </row>
    <row r="4599" spans="1:7" x14ac:dyDescent="0.25">
      <c r="A4599">
        <v>3022610</v>
      </c>
      <c r="B4599">
        <v>1</v>
      </c>
      <c r="C4599">
        <v>0</v>
      </c>
      <c r="D4599">
        <v>0</v>
      </c>
      <c r="E4599">
        <v>0</v>
      </c>
      <c r="F4599">
        <v>1</v>
      </c>
      <c r="G4599" t="str">
        <f t="shared" si="73"/>
        <v>3022610|1|0|0|0|1</v>
      </c>
    </row>
    <row r="4600" spans="1:7" x14ac:dyDescent="0.25">
      <c r="A4600">
        <v>3025929</v>
      </c>
      <c r="B4600">
        <v>1</v>
      </c>
      <c r="C4600">
        <v>0</v>
      </c>
      <c r="D4600">
        <v>0</v>
      </c>
      <c r="E4600">
        <v>0</v>
      </c>
      <c r="F4600">
        <v>1</v>
      </c>
      <c r="G4600" t="str">
        <f t="shared" si="73"/>
        <v>3025929|1|0|0|0|1</v>
      </c>
    </row>
    <row r="4601" spans="1:7" x14ac:dyDescent="0.25">
      <c r="A4601">
        <v>3027763</v>
      </c>
      <c r="B4601">
        <v>1</v>
      </c>
      <c r="C4601">
        <v>0</v>
      </c>
      <c r="D4601">
        <v>0</v>
      </c>
      <c r="E4601">
        <v>0</v>
      </c>
      <c r="F4601">
        <v>1</v>
      </c>
      <c r="G4601" t="str">
        <f t="shared" si="73"/>
        <v>3027763|1|0|0|0|1</v>
      </c>
    </row>
    <row r="4602" spans="1:7" x14ac:dyDescent="0.25">
      <c r="A4602">
        <v>3028902</v>
      </c>
      <c r="B4602">
        <v>1</v>
      </c>
      <c r="C4602">
        <v>0</v>
      </c>
      <c r="D4602">
        <v>0</v>
      </c>
      <c r="E4602">
        <v>1</v>
      </c>
      <c r="F4602">
        <v>0</v>
      </c>
      <c r="G4602" t="str">
        <f t="shared" si="73"/>
        <v>3028902|1|0|0|1|0</v>
      </c>
    </row>
    <row r="4603" spans="1:7" x14ac:dyDescent="0.25">
      <c r="A4603">
        <v>3029253</v>
      </c>
      <c r="B4603">
        <v>1</v>
      </c>
      <c r="C4603">
        <v>0</v>
      </c>
      <c r="D4603">
        <v>0</v>
      </c>
      <c r="E4603">
        <v>0</v>
      </c>
      <c r="F4603">
        <v>1</v>
      </c>
      <c r="G4603" t="str">
        <f t="shared" si="73"/>
        <v>3029253|1|0|0|0|1</v>
      </c>
    </row>
    <row r="4604" spans="1:7" x14ac:dyDescent="0.25">
      <c r="A4604">
        <v>3029589</v>
      </c>
      <c r="B4604">
        <v>1</v>
      </c>
      <c r="C4604">
        <v>0</v>
      </c>
      <c r="D4604">
        <v>0</v>
      </c>
      <c r="E4604">
        <v>1</v>
      </c>
      <c r="F4604">
        <v>0</v>
      </c>
      <c r="G4604" t="str">
        <f t="shared" si="73"/>
        <v>3029589|1|0|0|1|0</v>
      </c>
    </row>
    <row r="4605" spans="1:7" x14ac:dyDescent="0.25">
      <c r="A4605">
        <v>3032833</v>
      </c>
      <c r="B4605">
        <v>1</v>
      </c>
      <c r="C4605">
        <v>0</v>
      </c>
      <c r="D4605">
        <v>0</v>
      </c>
      <c r="E4605">
        <v>0</v>
      </c>
      <c r="F4605">
        <v>1</v>
      </c>
      <c r="G4605" t="str">
        <f t="shared" si="73"/>
        <v>3032833|1|0|0|0|1</v>
      </c>
    </row>
    <row r="4606" spans="1:7" x14ac:dyDescent="0.25">
      <c r="A4606">
        <v>3034257</v>
      </c>
      <c r="B4606">
        <v>1</v>
      </c>
      <c r="C4606">
        <v>0</v>
      </c>
      <c r="D4606">
        <v>0</v>
      </c>
      <c r="E4606">
        <v>0</v>
      </c>
      <c r="F4606">
        <v>1</v>
      </c>
      <c r="G4606" t="str">
        <f t="shared" si="73"/>
        <v>3034257|1|0|0|0|1</v>
      </c>
    </row>
    <row r="4607" spans="1:7" x14ac:dyDescent="0.25">
      <c r="A4607">
        <v>3034695</v>
      </c>
      <c r="B4607">
        <v>1</v>
      </c>
      <c r="C4607">
        <v>0</v>
      </c>
      <c r="D4607">
        <v>0</v>
      </c>
      <c r="E4607">
        <v>0</v>
      </c>
      <c r="F4607">
        <v>1</v>
      </c>
      <c r="G4607" t="str">
        <f t="shared" si="73"/>
        <v>3034695|1|0|0|0|1</v>
      </c>
    </row>
    <row r="4608" spans="1:7" x14ac:dyDescent="0.25">
      <c r="A4608">
        <v>3039636</v>
      </c>
      <c r="B4608">
        <v>1</v>
      </c>
      <c r="C4608">
        <v>0</v>
      </c>
      <c r="D4608">
        <v>0</v>
      </c>
      <c r="E4608">
        <v>0</v>
      </c>
      <c r="F4608">
        <v>1</v>
      </c>
      <c r="G4608" t="str">
        <f t="shared" si="73"/>
        <v>3039636|1|0|0|0|1</v>
      </c>
    </row>
    <row r="4609" spans="1:7" x14ac:dyDescent="0.25">
      <c r="A4609">
        <v>3040418</v>
      </c>
      <c r="B4609">
        <v>1</v>
      </c>
      <c r="C4609">
        <v>0</v>
      </c>
      <c r="D4609">
        <v>0</v>
      </c>
      <c r="E4609">
        <v>0</v>
      </c>
      <c r="F4609">
        <v>1</v>
      </c>
      <c r="G4609" t="str">
        <f t="shared" si="73"/>
        <v>3040418|1|0|0|0|1</v>
      </c>
    </row>
    <row r="4610" spans="1:7" x14ac:dyDescent="0.25">
      <c r="A4610">
        <v>3041358</v>
      </c>
      <c r="B4610">
        <v>1</v>
      </c>
      <c r="C4610">
        <v>0</v>
      </c>
      <c r="D4610">
        <v>0</v>
      </c>
      <c r="E4610">
        <v>0</v>
      </c>
      <c r="F4610">
        <v>1</v>
      </c>
      <c r="G4610" t="str">
        <f t="shared" si="73"/>
        <v>3041358|1|0|0|0|1</v>
      </c>
    </row>
    <row r="4611" spans="1:7" x14ac:dyDescent="0.25">
      <c r="A4611">
        <v>3042234</v>
      </c>
      <c r="B4611">
        <v>1</v>
      </c>
      <c r="C4611">
        <v>0</v>
      </c>
      <c r="D4611">
        <v>0</v>
      </c>
      <c r="E4611">
        <v>0</v>
      </c>
      <c r="F4611">
        <v>1</v>
      </c>
      <c r="G4611" t="str">
        <f t="shared" si="73"/>
        <v>3042234|1|0|0|0|1</v>
      </c>
    </row>
    <row r="4612" spans="1:7" x14ac:dyDescent="0.25">
      <c r="A4612">
        <v>3045383</v>
      </c>
      <c r="B4612">
        <v>1</v>
      </c>
      <c r="C4612">
        <v>0</v>
      </c>
      <c r="D4612">
        <v>0</v>
      </c>
      <c r="E4612">
        <v>0</v>
      </c>
      <c r="F4612">
        <v>1</v>
      </c>
      <c r="G4612" t="str">
        <f t="shared" ref="G4612:G4675" si="74">CONCATENATE(A4612,"|",B4612,"|",C4612,"|",D4612,"|",E4612,"|",F4612)</f>
        <v>3045383|1|0|0|0|1</v>
      </c>
    </row>
    <row r="4613" spans="1:7" x14ac:dyDescent="0.25">
      <c r="A4613">
        <v>3047659</v>
      </c>
      <c r="B4613">
        <v>1</v>
      </c>
      <c r="C4613">
        <v>0</v>
      </c>
      <c r="D4613">
        <v>0</v>
      </c>
      <c r="E4613">
        <v>0</v>
      </c>
      <c r="F4613">
        <v>1</v>
      </c>
      <c r="G4613" t="str">
        <f t="shared" si="74"/>
        <v>3047659|1|0|0|0|1</v>
      </c>
    </row>
    <row r="4614" spans="1:7" x14ac:dyDescent="0.25">
      <c r="A4614">
        <v>3048487</v>
      </c>
      <c r="B4614">
        <v>1</v>
      </c>
      <c r="C4614">
        <v>0</v>
      </c>
      <c r="D4614">
        <v>0</v>
      </c>
      <c r="E4614">
        <v>0</v>
      </c>
      <c r="F4614">
        <v>1</v>
      </c>
      <c r="G4614" t="str">
        <f t="shared" si="74"/>
        <v>3048487|1|0|0|0|1</v>
      </c>
    </row>
    <row r="4615" spans="1:7" x14ac:dyDescent="0.25">
      <c r="A4615">
        <v>3049635</v>
      </c>
      <c r="B4615">
        <v>1</v>
      </c>
      <c r="C4615">
        <v>0</v>
      </c>
      <c r="D4615">
        <v>0</v>
      </c>
      <c r="E4615">
        <v>0</v>
      </c>
      <c r="F4615">
        <v>1</v>
      </c>
      <c r="G4615" t="str">
        <f t="shared" si="74"/>
        <v>3049635|1|0|0|0|1</v>
      </c>
    </row>
    <row r="4616" spans="1:7" x14ac:dyDescent="0.25">
      <c r="A4616">
        <v>3049729</v>
      </c>
      <c r="B4616">
        <v>1</v>
      </c>
      <c r="C4616">
        <v>0</v>
      </c>
      <c r="D4616">
        <v>0</v>
      </c>
      <c r="E4616">
        <v>0</v>
      </c>
      <c r="F4616">
        <v>1</v>
      </c>
      <c r="G4616" t="str">
        <f t="shared" si="74"/>
        <v>3049729|1|0|0|0|1</v>
      </c>
    </row>
    <row r="4617" spans="1:7" x14ac:dyDescent="0.25">
      <c r="A4617">
        <v>3052813</v>
      </c>
      <c r="B4617">
        <v>1</v>
      </c>
      <c r="C4617">
        <v>0</v>
      </c>
      <c r="D4617">
        <v>0</v>
      </c>
      <c r="E4617">
        <v>1</v>
      </c>
      <c r="F4617">
        <v>0</v>
      </c>
      <c r="G4617" t="str">
        <f t="shared" si="74"/>
        <v>3052813|1|0|0|1|0</v>
      </c>
    </row>
    <row r="4618" spans="1:7" x14ac:dyDescent="0.25">
      <c r="A4618">
        <v>3057818</v>
      </c>
      <c r="B4618">
        <v>1</v>
      </c>
      <c r="C4618">
        <v>0</v>
      </c>
      <c r="D4618">
        <v>0</v>
      </c>
      <c r="E4618">
        <v>0</v>
      </c>
      <c r="F4618">
        <v>1</v>
      </c>
      <c r="G4618" t="str">
        <f t="shared" si="74"/>
        <v>3057818|1|0|0|0|1</v>
      </c>
    </row>
    <row r="4619" spans="1:7" x14ac:dyDescent="0.25">
      <c r="A4619">
        <v>3058114</v>
      </c>
      <c r="B4619">
        <v>1</v>
      </c>
      <c r="C4619">
        <v>0</v>
      </c>
      <c r="D4619">
        <v>0</v>
      </c>
      <c r="E4619">
        <v>0</v>
      </c>
      <c r="F4619">
        <v>1</v>
      </c>
      <c r="G4619" t="str">
        <f t="shared" si="74"/>
        <v>3058114|1|0|0|0|1</v>
      </c>
    </row>
    <row r="4620" spans="1:7" x14ac:dyDescent="0.25">
      <c r="A4620">
        <v>3066025</v>
      </c>
      <c r="B4620">
        <v>1</v>
      </c>
      <c r="C4620">
        <v>0</v>
      </c>
      <c r="D4620">
        <v>0</v>
      </c>
      <c r="E4620">
        <v>0</v>
      </c>
      <c r="F4620">
        <v>1</v>
      </c>
      <c r="G4620" t="str">
        <f t="shared" si="74"/>
        <v>3066025|1|0|0|0|1</v>
      </c>
    </row>
    <row r="4621" spans="1:7" x14ac:dyDescent="0.25">
      <c r="A4621">
        <v>3067929</v>
      </c>
      <c r="B4621">
        <v>1</v>
      </c>
      <c r="C4621">
        <v>0</v>
      </c>
      <c r="D4621">
        <v>0</v>
      </c>
      <c r="E4621">
        <v>0</v>
      </c>
      <c r="F4621">
        <v>1</v>
      </c>
      <c r="G4621" t="str">
        <f t="shared" si="74"/>
        <v>3067929|1|0|0|0|1</v>
      </c>
    </row>
    <row r="4622" spans="1:7" x14ac:dyDescent="0.25">
      <c r="A4622">
        <v>3068579</v>
      </c>
      <c r="B4622">
        <v>1</v>
      </c>
      <c r="C4622">
        <v>0</v>
      </c>
      <c r="D4622">
        <v>0</v>
      </c>
      <c r="E4622">
        <v>1</v>
      </c>
      <c r="F4622">
        <v>0</v>
      </c>
      <c r="G4622" t="str">
        <f t="shared" si="74"/>
        <v>3068579|1|0|0|1|0</v>
      </c>
    </row>
    <row r="4623" spans="1:7" x14ac:dyDescent="0.25">
      <c r="A4623">
        <v>3070545</v>
      </c>
      <c r="B4623">
        <v>1</v>
      </c>
      <c r="C4623">
        <v>0</v>
      </c>
      <c r="D4623">
        <v>0</v>
      </c>
      <c r="E4623">
        <v>0</v>
      </c>
      <c r="F4623">
        <v>1</v>
      </c>
      <c r="G4623" t="str">
        <f t="shared" si="74"/>
        <v>3070545|1|0|0|0|1</v>
      </c>
    </row>
    <row r="4624" spans="1:7" x14ac:dyDescent="0.25">
      <c r="A4624">
        <v>3075474</v>
      </c>
      <c r="B4624">
        <v>1</v>
      </c>
      <c r="C4624">
        <v>0</v>
      </c>
      <c r="D4624">
        <v>0</v>
      </c>
      <c r="E4624">
        <v>0</v>
      </c>
      <c r="F4624">
        <v>1</v>
      </c>
      <c r="G4624" t="str">
        <f t="shared" si="74"/>
        <v>3075474|1|0|0|0|1</v>
      </c>
    </row>
    <row r="4625" spans="1:7" x14ac:dyDescent="0.25">
      <c r="A4625">
        <v>3076220</v>
      </c>
      <c r="B4625">
        <v>1</v>
      </c>
      <c r="C4625">
        <v>0</v>
      </c>
      <c r="D4625">
        <v>0</v>
      </c>
      <c r="E4625">
        <v>1</v>
      </c>
      <c r="F4625">
        <v>0</v>
      </c>
      <c r="G4625" t="str">
        <f t="shared" si="74"/>
        <v>3076220|1|0|0|1|0</v>
      </c>
    </row>
    <row r="4626" spans="1:7" x14ac:dyDescent="0.25">
      <c r="A4626">
        <v>3076248</v>
      </c>
      <c r="B4626">
        <v>1</v>
      </c>
      <c r="C4626">
        <v>0</v>
      </c>
      <c r="D4626">
        <v>1</v>
      </c>
      <c r="E4626">
        <v>0</v>
      </c>
      <c r="F4626">
        <v>0</v>
      </c>
      <c r="G4626" t="str">
        <f t="shared" si="74"/>
        <v>3076248|1|0|1|0|0</v>
      </c>
    </row>
    <row r="4627" spans="1:7" x14ac:dyDescent="0.25">
      <c r="A4627">
        <v>3076453</v>
      </c>
      <c r="B4627">
        <v>1</v>
      </c>
      <c r="C4627">
        <v>0</v>
      </c>
      <c r="D4627">
        <v>0</v>
      </c>
      <c r="E4627">
        <v>1</v>
      </c>
      <c r="F4627">
        <v>0</v>
      </c>
      <c r="G4627" t="str">
        <f t="shared" si="74"/>
        <v>3076453|1|0|0|1|0</v>
      </c>
    </row>
    <row r="4628" spans="1:7" x14ac:dyDescent="0.25">
      <c r="A4628">
        <v>3076604</v>
      </c>
      <c r="B4628">
        <v>1</v>
      </c>
      <c r="C4628">
        <v>0</v>
      </c>
      <c r="D4628">
        <v>0</v>
      </c>
      <c r="E4628">
        <v>1</v>
      </c>
      <c r="F4628">
        <v>0</v>
      </c>
      <c r="G4628" t="str">
        <f t="shared" si="74"/>
        <v>3076604|1|0|0|1|0</v>
      </c>
    </row>
    <row r="4629" spans="1:7" x14ac:dyDescent="0.25">
      <c r="A4629">
        <v>3089752</v>
      </c>
      <c r="B4629">
        <v>1</v>
      </c>
      <c r="C4629">
        <v>0</v>
      </c>
      <c r="D4629">
        <v>0</v>
      </c>
      <c r="E4629">
        <v>0</v>
      </c>
      <c r="F4629">
        <v>1</v>
      </c>
      <c r="G4629" t="str">
        <f t="shared" si="74"/>
        <v>3089752|1|0|0|0|1</v>
      </c>
    </row>
    <row r="4630" spans="1:7" x14ac:dyDescent="0.25">
      <c r="A4630">
        <v>3090833</v>
      </c>
      <c r="B4630">
        <v>1</v>
      </c>
      <c r="C4630">
        <v>0</v>
      </c>
      <c r="D4630">
        <v>0</v>
      </c>
      <c r="E4630">
        <v>0</v>
      </c>
      <c r="F4630">
        <v>1</v>
      </c>
      <c r="G4630" t="str">
        <f t="shared" si="74"/>
        <v>3090833|1|0|0|0|1</v>
      </c>
    </row>
    <row r="4631" spans="1:7" x14ac:dyDescent="0.25">
      <c r="A4631">
        <v>3102893</v>
      </c>
      <c r="B4631">
        <v>1</v>
      </c>
      <c r="C4631">
        <v>0</v>
      </c>
      <c r="D4631">
        <v>0</v>
      </c>
      <c r="E4631">
        <v>0</v>
      </c>
      <c r="F4631">
        <v>1</v>
      </c>
      <c r="G4631" t="str">
        <f t="shared" si="74"/>
        <v>3102893|1|0|0|0|1</v>
      </c>
    </row>
    <row r="4632" spans="1:7" x14ac:dyDescent="0.25">
      <c r="A4632">
        <v>3103591</v>
      </c>
      <c r="B4632">
        <v>1</v>
      </c>
      <c r="C4632">
        <v>0</v>
      </c>
      <c r="D4632">
        <v>0</v>
      </c>
      <c r="E4632">
        <v>0</v>
      </c>
      <c r="F4632">
        <v>1</v>
      </c>
      <c r="G4632" t="str">
        <f t="shared" si="74"/>
        <v>3103591|1|0|0|0|1</v>
      </c>
    </row>
    <row r="4633" spans="1:7" x14ac:dyDescent="0.25">
      <c r="A4633">
        <v>3109043</v>
      </c>
      <c r="B4633">
        <v>1</v>
      </c>
      <c r="C4633">
        <v>0</v>
      </c>
      <c r="D4633">
        <v>0</v>
      </c>
      <c r="E4633">
        <v>1</v>
      </c>
      <c r="F4633">
        <v>0</v>
      </c>
      <c r="G4633" t="str">
        <f t="shared" si="74"/>
        <v>3109043|1|0|0|1|0</v>
      </c>
    </row>
    <row r="4634" spans="1:7" x14ac:dyDescent="0.25">
      <c r="A4634">
        <v>3109146</v>
      </c>
      <c r="B4634">
        <v>1</v>
      </c>
      <c r="C4634">
        <v>0</v>
      </c>
      <c r="D4634">
        <v>0</v>
      </c>
      <c r="E4634">
        <v>1</v>
      </c>
      <c r="F4634">
        <v>0</v>
      </c>
      <c r="G4634" t="str">
        <f t="shared" si="74"/>
        <v>3109146|1|0|0|1|0</v>
      </c>
    </row>
    <row r="4635" spans="1:7" x14ac:dyDescent="0.25">
      <c r="A4635">
        <v>3110197</v>
      </c>
      <c r="B4635">
        <v>1</v>
      </c>
      <c r="C4635">
        <v>0</v>
      </c>
      <c r="D4635">
        <v>0</v>
      </c>
      <c r="E4635">
        <v>1</v>
      </c>
      <c r="F4635">
        <v>0</v>
      </c>
      <c r="G4635" t="str">
        <f t="shared" si="74"/>
        <v>3110197|1|0|0|1|0</v>
      </c>
    </row>
    <row r="4636" spans="1:7" x14ac:dyDescent="0.25">
      <c r="A4636">
        <v>3116519</v>
      </c>
      <c r="B4636">
        <v>1</v>
      </c>
      <c r="C4636">
        <v>0</v>
      </c>
      <c r="D4636">
        <v>0</v>
      </c>
      <c r="E4636">
        <v>0</v>
      </c>
      <c r="F4636">
        <v>1</v>
      </c>
      <c r="G4636" t="str">
        <f t="shared" si="74"/>
        <v>3116519|1|0|0|0|1</v>
      </c>
    </row>
    <row r="4637" spans="1:7" x14ac:dyDescent="0.25">
      <c r="A4637">
        <v>3120646</v>
      </c>
      <c r="B4637">
        <v>1</v>
      </c>
      <c r="C4637">
        <v>0</v>
      </c>
      <c r="D4637">
        <v>0</v>
      </c>
      <c r="E4637">
        <v>0</v>
      </c>
      <c r="F4637">
        <v>1</v>
      </c>
      <c r="G4637" t="str">
        <f t="shared" si="74"/>
        <v>3120646|1|0|0|0|1</v>
      </c>
    </row>
    <row r="4638" spans="1:7" x14ac:dyDescent="0.25">
      <c r="A4638">
        <v>3120897</v>
      </c>
      <c r="B4638">
        <v>1</v>
      </c>
      <c r="C4638">
        <v>0</v>
      </c>
      <c r="D4638">
        <v>0</v>
      </c>
      <c r="E4638">
        <v>0</v>
      </c>
      <c r="F4638">
        <v>1</v>
      </c>
      <c r="G4638" t="str">
        <f t="shared" si="74"/>
        <v>3120897|1|0|0|0|1</v>
      </c>
    </row>
    <row r="4639" spans="1:7" x14ac:dyDescent="0.25">
      <c r="A4639">
        <v>3121072</v>
      </c>
      <c r="B4639">
        <v>1</v>
      </c>
      <c r="C4639">
        <v>0</v>
      </c>
      <c r="D4639">
        <v>0</v>
      </c>
      <c r="E4639">
        <v>1</v>
      </c>
      <c r="F4639">
        <v>0</v>
      </c>
      <c r="G4639" t="str">
        <f t="shared" si="74"/>
        <v>3121072|1|0|0|1|0</v>
      </c>
    </row>
    <row r="4640" spans="1:7" x14ac:dyDescent="0.25">
      <c r="A4640">
        <v>3122994</v>
      </c>
      <c r="B4640">
        <v>1</v>
      </c>
      <c r="C4640">
        <v>0</v>
      </c>
      <c r="D4640">
        <v>0</v>
      </c>
      <c r="E4640">
        <v>0</v>
      </c>
      <c r="F4640">
        <v>1</v>
      </c>
      <c r="G4640" t="str">
        <f t="shared" si="74"/>
        <v>3122994|1|0|0|0|1</v>
      </c>
    </row>
    <row r="4641" spans="1:7" x14ac:dyDescent="0.25">
      <c r="A4641">
        <v>3125315</v>
      </c>
      <c r="B4641">
        <v>1</v>
      </c>
      <c r="C4641">
        <v>0</v>
      </c>
      <c r="D4641">
        <v>0</v>
      </c>
      <c r="E4641">
        <v>0</v>
      </c>
      <c r="F4641">
        <v>1</v>
      </c>
      <c r="G4641" t="str">
        <f t="shared" si="74"/>
        <v>3125315|1|0|0|0|1</v>
      </c>
    </row>
    <row r="4642" spans="1:7" x14ac:dyDescent="0.25">
      <c r="A4642">
        <v>3125557</v>
      </c>
      <c r="B4642">
        <v>1</v>
      </c>
      <c r="C4642">
        <v>0</v>
      </c>
      <c r="D4642">
        <v>0</v>
      </c>
      <c r="E4642">
        <v>0</v>
      </c>
      <c r="F4642">
        <v>1</v>
      </c>
      <c r="G4642" t="str">
        <f t="shared" si="74"/>
        <v>3125557|1|0|0|0|1</v>
      </c>
    </row>
    <row r="4643" spans="1:7" x14ac:dyDescent="0.25">
      <c r="A4643">
        <v>3128923</v>
      </c>
      <c r="B4643">
        <v>1</v>
      </c>
      <c r="C4643">
        <v>0</v>
      </c>
      <c r="D4643">
        <v>0</v>
      </c>
      <c r="E4643">
        <v>0</v>
      </c>
      <c r="F4643">
        <v>1</v>
      </c>
      <c r="G4643" t="str">
        <f t="shared" si="74"/>
        <v>3128923|1|0|0|0|1</v>
      </c>
    </row>
    <row r="4644" spans="1:7" x14ac:dyDescent="0.25">
      <c r="A4644">
        <v>3131400</v>
      </c>
      <c r="B4644">
        <v>1</v>
      </c>
      <c r="C4644">
        <v>0</v>
      </c>
      <c r="D4644">
        <v>0</v>
      </c>
      <c r="E4644">
        <v>0</v>
      </c>
      <c r="F4644">
        <v>1</v>
      </c>
      <c r="G4644" t="str">
        <f t="shared" si="74"/>
        <v>3131400|1|0|0|0|1</v>
      </c>
    </row>
    <row r="4645" spans="1:7" x14ac:dyDescent="0.25">
      <c r="A4645">
        <v>3133570</v>
      </c>
      <c r="B4645">
        <v>1</v>
      </c>
      <c r="C4645">
        <v>0</v>
      </c>
      <c r="D4645">
        <v>0</v>
      </c>
      <c r="E4645">
        <v>0</v>
      </c>
      <c r="F4645">
        <v>1</v>
      </c>
      <c r="G4645" t="str">
        <f t="shared" si="74"/>
        <v>3133570|1|0|0|0|1</v>
      </c>
    </row>
    <row r="4646" spans="1:7" x14ac:dyDescent="0.25">
      <c r="A4646">
        <v>3134399</v>
      </c>
      <c r="B4646">
        <v>1</v>
      </c>
      <c r="C4646">
        <v>0</v>
      </c>
      <c r="D4646">
        <v>0</v>
      </c>
      <c r="E4646">
        <v>0</v>
      </c>
      <c r="F4646">
        <v>1</v>
      </c>
      <c r="G4646" t="str">
        <f t="shared" si="74"/>
        <v>3134399|1|0|0|0|1</v>
      </c>
    </row>
    <row r="4647" spans="1:7" x14ac:dyDescent="0.25">
      <c r="A4647">
        <v>3134698</v>
      </c>
      <c r="B4647">
        <v>1</v>
      </c>
      <c r="C4647">
        <v>0</v>
      </c>
      <c r="D4647">
        <v>0</v>
      </c>
      <c r="E4647">
        <v>0</v>
      </c>
      <c r="F4647">
        <v>1</v>
      </c>
      <c r="G4647" t="str">
        <f t="shared" si="74"/>
        <v>3134698|1|0|0|0|1</v>
      </c>
    </row>
    <row r="4648" spans="1:7" x14ac:dyDescent="0.25">
      <c r="A4648">
        <v>3138146</v>
      </c>
      <c r="B4648">
        <v>1</v>
      </c>
      <c r="C4648">
        <v>0</v>
      </c>
      <c r="D4648">
        <v>1</v>
      </c>
      <c r="E4648">
        <v>0</v>
      </c>
      <c r="F4648">
        <v>0</v>
      </c>
      <c r="G4648" t="str">
        <f t="shared" si="74"/>
        <v>3138146|1|0|1|0|0</v>
      </c>
    </row>
    <row r="4649" spans="1:7" x14ac:dyDescent="0.25">
      <c r="A4649">
        <v>3139321</v>
      </c>
      <c r="B4649">
        <v>1</v>
      </c>
      <c r="C4649">
        <v>0</v>
      </c>
      <c r="D4649">
        <v>0</v>
      </c>
      <c r="E4649">
        <v>0</v>
      </c>
      <c r="F4649">
        <v>1</v>
      </c>
      <c r="G4649" t="str">
        <f t="shared" si="74"/>
        <v>3139321|1|0|0|0|1</v>
      </c>
    </row>
    <row r="4650" spans="1:7" x14ac:dyDescent="0.25">
      <c r="A4650">
        <v>3140822</v>
      </c>
      <c r="B4650">
        <v>1</v>
      </c>
      <c r="C4650">
        <v>0</v>
      </c>
      <c r="D4650">
        <v>0</v>
      </c>
      <c r="E4650">
        <v>0</v>
      </c>
      <c r="F4650">
        <v>1</v>
      </c>
      <c r="G4650" t="str">
        <f t="shared" si="74"/>
        <v>3140822|1|0|0|0|1</v>
      </c>
    </row>
    <row r="4651" spans="1:7" x14ac:dyDescent="0.25">
      <c r="A4651">
        <v>3141726</v>
      </c>
      <c r="B4651">
        <v>1</v>
      </c>
      <c r="C4651">
        <v>0</v>
      </c>
      <c r="D4651">
        <v>0</v>
      </c>
      <c r="E4651">
        <v>1</v>
      </c>
      <c r="F4651">
        <v>0</v>
      </c>
      <c r="G4651" t="str">
        <f t="shared" si="74"/>
        <v>3141726|1|0|0|1|0</v>
      </c>
    </row>
    <row r="4652" spans="1:7" x14ac:dyDescent="0.25">
      <c r="A4652">
        <v>3145797</v>
      </c>
      <c r="B4652">
        <v>1</v>
      </c>
      <c r="C4652">
        <v>0</v>
      </c>
      <c r="D4652">
        <v>0</v>
      </c>
      <c r="E4652">
        <v>0</v>
      </c>
      <c r="F4652">
        <v>1</v>
      </c>
      <c r="G4652" t="str">
        <f t="shared" si="74"/>
        <v>3145797|1|0|0|0|1</v>
      </c>
    </row>
    <row r="4653" spans="1:7" x14ac:dyDescent="0.25">
      <c r="A4653">
        <v>3146150</v>
      </c>
      <c r="B4653">
        <v>1</v>
      </c>
      <c r="C4653">
        <v>0</v>
      </c>
      <c r="D4653">
        <v>0</v>
      </c>
      <c r="E4653">
        <v>1</v>
      </c>
      <c r="F4653">
        <v>0</v>
      </c>
      <c r="G4653" t="str">
        <f t="shared" si="74"/>
        <v>3146150|1|0|0|1|0</v>
      </c>
    </row>
    <row r="4654" spans="1:7" x14ac:dyDescent="0.25">
      <c r="A4654">
        <v>3148613</v>
      </c>
      <c r="B4654">
        <v>1</v>
      </c>
      <c r="C4654">
        <v>0</v>
      </c>
      <c r="D4654">
        <v>0</v>
      </c>
      <c r="E4654">
        <v>0</v>
      </c>
      <c r="F4654">
        <v>1</v>
      </c>
      <c r="G4654" t="str">
        <f t="shared" si="74"/>
        <v>3148613|1|0|0|0|1</v>
      </c>
    </row>
    <row r="4655" spans="1:7" x14ac:dyDescent="0.25">
      <c r="A4655">
        <v>3150205</v>
      </c>
      <c r="B4655">
        <v>1</v>
      </c>
      <c r="C4655">
        <v>0</v>
      </c>
      <c r="D4655">
        <v>0</v>
      </c>
      <c r="E4655">
        <v>0</v>
      </c>
      <c r="F4655">
        <v>1</v>
      </c>
      <c r="G4655" t="str">
        <f t="shared" si="74"/>
        <v>3150205|1|0|0|0|1</v>
      </c>
    </row>
    <row r="4656" spans="1:7" x14ac:dyDescent="0.25">
      <c r="A4656">
        <v>3150447</v>
      </c>
      <c r="B4656">
        <v>1</v>
      </c>
      <c r="C4656">
        <v>1</v>
      </c>
      <c r="D4656">
        <v>0</v>
      </c>
      <c r="E4656">
        <v>0</v>
      </c>
      <c r="F4656">
        <v>0</v>
      </c>
      <c r="G4656" t="str">
        <f t="shared" si="74"/>
        <v>3150447|1|1|0|0|0</v>
      </c>
    </row>
    <row r="4657" spans="1:7" x14ac:dyDescent="0.25">
      <c r="A4657">
        <v>3151417</v>
      </c>
      <c r="B4657">
        <v>1</v>
      </c>
      <c r="C4657">
        <v>0</v>
      </c>
      <c r="D4657">
        <v>0</v>
      </c>
      <c r="E4657">
        <v>0</v>
      </c>
      <c r="F4657">
        <v>1</v>
      </c>
      <c r="G4657" t="str">
        <f t="shared" si="74"/>
        <v>3151417|1|0|0|0|1</v>
      </c>
    </row>
    <row r="4658" spans="1:7" x14ac:dyDescent="0.25">
      <c r="A4658">
        <v>3153233</v>
      </c>
      <c r="B4658">
        <v>1</v>
      </c>
      <c r="C4658">
        <v>0</v>
      </c>
      <c r="D4658">
        <v>0</v>
      </c>
      <c r="E4658">
        <v>0</v>
      </c>
      <c r="F4658">
        <v>1</v>
      </c>
      <c r="G4658" t="str">
        <f t="shared" si="74"/>
        <v>3153233|1|0|0|0|1</v>
      </c>
    </row>
    <row r="4659" spans="1:7" x14ac:dyDescent="0.25">
      <c r="A4659">
        <v>3153297</v>
      </c>
      <c r="B4659">
        <v>1</v>
      </c>
      <c r="C4659">
        <v>0</v>
      </c>
      <c r="D4659">
        <v>0</v>
      </c>
      <c r="E4659">
        <v>0</v>
      </c>
      <c r="F4659">
        <v>1</v>
      </c>
      <c r="G4659" t="str">
        <f t="shared" si="74"/>
        <v>3153297|1|0|0|0|1</v>
      </c>
    </row>
    <row r="4660" spans="1:7" x14ac:dyDescent="0.25">
      <c r="A4660">
        <v>3154780</v>
      </c>
      <c r="B4660">
        <v>1</v>
      </c>
      <c r="C4660">
        <v>0</v>
      </c>
      <c r="D4660">
        <v>0</v>
      </c>
      <c r="E4660">
        <v>0</v>
      </c>
      <c r="F4660">
        <v>1</v>
      </c>
      <c r="G4660" t="str">
        <f t="shared" si="74"/>
        <v>3154780|1|0|0|0|1</v>
      </c>
    </row>
    <row r="4661" spans="1:7" x14ac:dyDescent="0.25">
      <c r="A4661">
        <v>3158546</v>
      </c>
      <c r="B4661">
        <v>1</v>
      </c>
      <c r="C4661">
        <v>0</v>
      </c>
      <c r="D4661">
        <v>0</v>
      </c>
      <c r="E4661">
        <v>1</v>
      </c>
      <c r="F4661">
        <v>0</v>
      </c>
      <c r="G4661" t="str">
        <f t="shared" si="74"/>
        <v>3158546|1|0|0|1|0</v>
      </c>
    </row>
    <row r="4662" spans="1:7" x14ac:dyDescent="0.25">
      <c r="A4662">
        <v>3160978</v>
      </c>
      <c r="B4662">
        <v>1</v>
      </c>
      <c r="C4662">
        <v>0</v>
      </c>
      <c r="D4662">
        <v>0</v>
      </c>
      <c r="E4662">
        <v>0</v>
      </c>
      <c r="F4662">
        <v>1</v>
      </c>
      <c r="G4662" t="str">
        <f t="shared" si="74"/>
        <v>3160978|1|0|0|0|1</v>
      </c>
    </row>
    <row r="4663" spans="1:7" x14ac:dyDescent="0.25">
      <c r="A4663">
        <v>3165357</v>
      </c>
      <c r="B4663">
        <v>1</v>
      </c>
      <c r="C4663">
        <v>0</v>
      </c>
      <c r="D4663">
        <v>0</v>
      </c>
      <c r="E4663">
        <v>0</v>
      </c>
      <c r="F4663">
        <v>1</v>
      </c>
      <c r="G4663" t="str">
        <f t="shared" si="74"/>
        <v>3165357|1|0|0|0|1</v>
      </c>
    </row>
    <row r="4664" spans="1:7" x14ac:dyDescent="0.25">
      <c r="A4664">
        <v>3166699</v>
      </c>
      <c r="B4664">
        <v>1</v>
      </c>
      <c r="C4664">
        <v>0</v>
      </c>
      <c r="D4664">
        <v>0</v>
      </c>
      <c r="E4664">
        <v>0</v>
      </c>
      <c r="F4664">
        <v>1</v>
      </c>
      <c r="G4664" t="str">
        <f t="shared" si="74"/>
        <v>3166699|1|0|0|0|1</v>
      </c>
    </row>
    <row r="4665" spans="1:7" x14ac:dyDescent="0.25">
      <c r="A4665">
        <v>3174920</v>
      </c>
      <c r="B4665">
        <v>1</v>
      </c>
      <c r="C4665">
        <v>0</v>
      </c>
      <c r="D4665">
        <v>0</v>
      </c>
      <c r="E4665">
        <v>0</v>
      </c>
      <c r="F4665">
        <v>1</v>
      </c>
      <c r="G4665" t="str">
        <f t="shared" si="74"/>
        <v>3174920|1|0|0|0|1</v>
      </c>
    </row>
    <row r="4666" spans="1:7" x14ac:dyDescent="0.25">
      <c r="A4666">
        <v>3177426</v>
      </c>
      <c r="B4666">
        <v>1</v>
      </c>
      <c r="C4666">
        <v>0</v>
      </c>
      <c r="D4666">
        <v>0</v>
      </c>
      <c r="E4666">
        <v>0</v>
      </c>
      <c r="F4666">
        <v>1</v>
      </c>
      <c r="G4666" t="str">
        <f t="shared" si="74"/>
        <v>3177426|1|0|0|0|1</v>
      </c>
    </row>
    <row r="4667" spans="1:7" x14ac:dyDescent="0.25">
      <c r="A4667">
        <v>3180136</v>
      </c>
      <c r="B4667">
        <v>1</v>
      </c>
      <c r="C4667">
        <v>0</v>
      </c>
      <c r="D4667">
        <v>0</v>
      </c>
      <c r="E4667">
        <v>0</v>
      </c>
      <c r="F4667">
        <v>1</v>
      </c>
      <c r="G4667" t="str">
        <f t="shared" si="74"/>
        <v>3180136|1|0|0|0|1</v>
      </c>
    </row>
    <row r="4668" spans="1:7" x14ac:dyDescent="0.25">
      <c r="A4668">
        <v>3184228</v>
      </c>
      <c r="B4668">
        <v>1</v>
      </c>
      <c r="C4668">
        <v>0</v>
      </c>
      <c r="D4668">
        <v>0</v>
      </c>
      <c r="E4668">
        <v>0</v>
      </c>
      <c r="F4668">
        <v>1</v>
      </c>
      <c r="G4668" t="str">
        <f t="shared" si="74"/>
        <v>3184228|1|0|0|0|1</v>
      </c>
    </row>
    <row r="4669" spans="1:7" x14ac:dyDescent="0.25">
      <c r="A4669">
        <v>3185579</v>
      </c>
      <c r="B4669">
        <v>1</v>
      </c>
      <c r="C4669">
        <v>0</v>
      </c>
      <c r="D4669">
        <v>0</v>
      </c>
      <c r="E4669">
        <v>0</v>
      </c>
      <c r="F4669">
        <v>1</v>
      </c>
      <c r="G4669" t="str">
        <f t="shared" si="74"/>
        <v>3185579|1|0|0|0|1</v>
      </c>
    </row>
    <row r="4670" spans="1:7" x14ac:dyDescent="0.25">
      <c r="A4670">
        <v>3185896</v>
      </c>
      <c r="B4670">
        <v>1</v>
      </c>
      <c r="C4670">
        <v>0</v>
      </c>
      <c r="D4670">
        <v>0</v>
      </c>
      <c r="E4670">
        <v>0</v>
      </c>
      <c r="F4670">
        <v>1</v>
      </c>
      <c r="G4670" t="str">
        <f t="shared" si="74"/>
        <v>3185896|1|0|0|0|1</v>
      </c>
    </row>
    <row r="4671" spans="1:7" x14ac:dyDescent="0.25">
      <c r="A4671">
        <v>3187395</v>
      </c>
      <c r="B4671">
        <v>1</v>
      </c>
      <c r="C4671">
        <v>0</v>
      </c>
      <c r="D4671">
        <v>0</v>
      </c>
      <c r="E4671">
        <v>0</v>
      </c>
      <c r="F4671">
        <v>1</v>
      </c>
      <c r="G4671" t="str">
        <f t="shared" si="74"/>
        <v>3187395|1|0|0|0|1</v>
      </c>
    </row>
    <row r="4672" spans="1:7" x14ac:dyDescent="0.25">
      <c r="A4672">
        <v>3187612</v>
      </c>
      <c r="B4672">
        <v>1</v>
      </c>
      <c r="C4672">
        <v>0</v>
      </c>
      <c r="D4672">
        <v>0</v>
      </c>
      <c r="E4672">
        <v>1</v>
      </c>
      <c r="F4672">
        <v>0</v>
      </c>
      <c r="G4672" t="str">
        <f t="shared" si="74"/>
        <v>3187612|1|0|0|1|0</v>
      </c>
    </row>
    <row r="4673" spans="1:7" x14ac:dyDescent="0.25">
      <c r="A4673">
        <v>3187630</v>
      </c>
      <c r="B4673">
        <v>1</v>
      </c>
      <c r="C4673">
        <v>0</v>
      </c>
      <c r="D4673">
        <v>0</v>
      </c>
      <c r="E4673">
        <v>1</v>
      </c>
      <c r="F4673">
        <v>0</v>
      </c>
      <c r="G4673" t="str">
        <f t="shared" si="74"/>
        <v>3187630|1|0|0|1|0</v>
      </c>
    </row>
    <row r="4674" spans="1:7" x14ac:dyDescent="0.25">
      <c r="A4674">
        <v>3189063</v>
      </c>
      <c r="B4674">
        <v>1</v>
      </c>
      <c r="C4674">
        <v>0</v>
      </c>
      <c r="D4674">
        <v>0</v>
      </c>
      <c r="E4674">
        <v>1</v>
      </c>
      <c r="F4674">
        <v>0</v>
      </c>
      <c r="G4674" t="str">
        <f t="shared" si="74"/>
        <v>3189063|1|0|0|1|0</v>
      </c>
    </row>
    <row r="4675" spans="1:7" x14ac:dyDescent="0.25">
      <c r="A4675">
        <v>3194692</v>
      </c>
      <c r="B4675">
        <v>1</v>
      </c>
      <c r="C4675">
        <v>0</v>
      </c>
      <c r="D4675">
        <v>0</v>
      </c>
      <c r="E4675">
        <v>0</v>
      </c>
      <c r="F4675">
        <v>1</v>
      </c>
      <c r="G4675" t="str">
        <f t="shared" si="74"/>
        <v>3194692|1|0|0|0|1</v>
      </c>
    </row>
    <row r="4676" spans="1:7" x14ac:dyDescent="0.25">
      <c r="A4676">
        <v>3199811</v>
      </c>
      <c r="B4676">
        <v>1</v>
      </c>
      <c r="C4676">
        <v>0</v>
      </c>
      <c r="D4676">
        <v>0</v>
      </c>
      <c r="E4676">
        <v>0</v>
      </c>
      <c r="F4676">
        <v>1</v>
      </c>
      <c r="G4676" t="str">
        <f t="shared" ref="G4676:G4739" si="75">CONCATENATE(A4676,"|",B4676,"|",C4676,"|",D4676,"|",E4676,"|",F4676)</f>
        <v>3199811|1|0|0|0|1</v>
      </c>
    </row>
    <row r="4677" spans="1:7" x14ac:dyDescent="0.25">
      <c r="A4677">
        <v>3202702</v>
      </c>
      <c r="B4677">
        <v>1</v>
      </c>
      <c r="C4677">
        <v>0</v>
      </c>
      <c r="D4677">
        <v>1</v>
      </c>
      <c r="E4677">
        <v>0</v>
      </c>
      <c r="F4677">
        <v>0</v>
      </c>
      <c r="G4677" t="str">
        <f t="shared" si="75"/>
        <v>3202702|1|0|1|0|0</v>
      </c>
    </row>
    <row r="4678" spans="1:7" x14ac:dyDescent="0.25">
      <c r="A4678">
        <v>3211937</v>
      </c>
      <c r="B4678">
        <v>1</v>
      </c>
      <c r="C4678">
        <v>0</v>
      </c>
      <c r="D4678">
        <v>0</v>
      </c>
      <c r="E4678">
        <v>0</v>
      </c>
      <c r="F4678">
        <v>1</v>
      </c>
      <c r="G4678" t="str">
        <f t="shared" si="75"/>
        <v>3211937|1|0|0|0|1</v>
      </c>
    </row>
    <row r="4679" spans="1:7" x14ac:dyDescent="0.25">
      <c r="A4679">
        <v>3212149</v>
      </c>
      <c r="B4679">
        <v>1</v>
      </c>
      <c r="C4679">
        <v>0</v>
      </c>
      <c r="D4679">
        <v>1</v>
      </c>
      <c r="E4679">
        <v>0</v>
      </c>
      <c r="F4679">
        <v>0</v>
      </c>
      <c r="G4679" t="str">
        <f t="shared" si="75"/>
        <v>3212149|1|0|1|0|0</v>
      </c>
    </row>
    <row r="4680" spans="1:7" x14ac:dyDescent="0.25">
      <c r="A4680">
        <v>3212402</v>
      </c>
      <c r="B4680">
        <v>1</v>
      </c>
      <c r="C4680">
        <v>0</v>
      </c>
      <c r="D4680">
        <v>0</v>
      </c>
      <c r="E4680">
        <v>1</v>
      </c>
      <c r="F4680">
        <v>0</v>
      </c>
      <c r="G4680" t="str">
        <f t="shared" si="75"/>
        <v>3212402|1|0|0|1|0</v>
      </c>
    </row>
    <row r="4681" spans="1:7" x14ac:dyDescent="0.25">
      <c r="A4681">
        <v>3213333</v>
      </c>
      <c r="B4681">
        <v>1</v>
      </c>
      <c r="C4681">
        <v>0</v>
      </c>
      <c r="D4681">
        <v>0</v>
      </c>
      <c r="E4681">
        <v>0</v>
      </c>
      <c r="F4681">
        <v>1</v>
      </c>
      <c r="G4681" t="str">
        <f t="shared" si="75"/>
        <v>3213333|1|0|0|0|1</v>
      </c>
    </row>
    <row r="4682" spans="1:7" x14ac:dyDescent="0.25">
      <c r="A4682">
        <v>3213735</v>
      </c>
      <c r="B4682">
        <v>1</v>
      </c>
      <c r="C4682">
        <v>0</v>
      </c>
      <c r="D4682">
        <v>0</v>
      </c>
      <c r="E4682">
        <v>0</v>
      </c>
      <c r="F4682">
        <v>1</v>
      </c>
      <c r="G4682" t="str">
        <f t="shared" si="75"/>
        <v>3213735|1|0|0|0|1</v>
      </c>
    </row>
    <row r="4683" spans="1:7" x14ac:dyDescent="0.25">
      <c r="A4683">
        <v>3214059</v>
      </c>
      <c r="B4683">
        <v>1</v>
      </c>
      <c r="C4683">
        <v>0</v>
      </c>
      <c r="D4683">
        <v>0</v>
      </c>
      <c r="E4683">
        <v>1</v>
      </c>
      <c r="F4683">
        <v>0</v>
      </c>
      <c r="G4683" t="str">
        <f t="shared" si="75"/>
        <v>3214059|1|0|0|1|0</v>
      </c>
    </row>
    <row r="4684" spans="1:7" x14ac:dyDescent="0.25">
      <c r="A4684">
        <v>3216017</v>
      </c>
      <c r="B4684">
        <v>1</v>
      </c>
      <c r="C4684">
        <v>0</v>
      </c>
      <c r="D4684">
        <v>0</v>
      </c>
      <c r="E4684">
        <v>1</v>
      </c>
      <c r="F4684">
        <v>0</v>
      </c>
      <c r="G4684" t="str">
        <f t="shared" si="75"/>
        <v>3216017|1|0|0|1|0</v>
      </c>
    </row>
    <row r="4685" spans="1:7" x14ac:dyDescent="0.25">
      <c r="A4685">
        <v>3216316</v>
      </c>
      <c r="B4685">
        <v>1</v>
      </c>
      <c r="C4685">
        <v>0</v>
      </c>
      <c r="D4685">
        <v>0</v>
      </c>
      <c r="E4685">
        <v>0</v>
      </c>
      <c r="F4685">
        <v>1</v>
      </c>
      <c r="G4685" t="str">
        <f t="shared" si="75"/>
        <v>3216316|1|0|0|0|1</v>
      </c>
    </row>
    <row r="4686" spans="1:7" x14ac:dyDescent="0.25">
      <c r="A4686">
        <v>3217331</v>
      </c>
      <c r="B4686">
        <v>1</v>
      </c>
      <c r="C4686">
        <v>0</v>
      </c>
      <c r="D4686">
        <v>0</v>
      </c>
      <c r="E4686">
        <v>0</v>
      </c>
      <c r="F4686">
        <v>1</v>
      </c>
      <c r="G4686" t="str">
        <f t="shared" si="75"/>
        <v>3217331|1|0|0|0|1</v>
      </c>
    </row>
    <row r="4687" spans="1:7" x14ac:dyDescent="0.25">
      <c r="A4687">
        <v>3217957</v>
      </c>
      <c r="B4687">
        <v>1</v>
      </c>
      <c r="C4687">
        <v>0</v>
      </c>
      <c r="D4687">
        <v>0</v>
      </c>
      <c r="E4687">
        <v>0</v>
      </c>
      <c r="F4687">
        <v>1</v>
      </c>
      <c r="G4687" t="str">
        <f t="shared" si="75"/>
        <v>3217957|1|0|0|0|1</v>
      </c>
    </row>
    <row r="4688" spans="1:7" x14ac:dyDescent="0.25">
      <c r="A4688">
        <v>3219269</v>
      </c>
      <c r="B4688">
        <v>1</v>
      </c>
      <c r="C4688">
        <v>0</v>
      </c>
      <c r="D4688">
        <v>0</v>
      </c>
      <c r="E4688">
        <v>0</v>
      </c>
      <c r="F4688">
        <v>1</v>
      </c>
      <c r="G4688" t="str">
        <f t="shared" si="75"/>
        <v>3219269|1|0|0|0|1</v>
      </c>
    </row>
    <row r="4689" spans="1:7" x14ac:dyDescent="0.25">
      <c r="A4689">
        <v>3220863</v>
      </c>
      <c r="B4689">
        <v>1</v>
      </c>
      <c r="C4689">
        <v>0</v>
      </c>
      <c r="D4689">
        <v>0</v>
      </c>
      <c r="E4689">
        <v>0</v>
      </c>
      <c r="F4689">
        <v>1</v>
      </c>
      <c r="G4689" t="str">
        <f t="shared" si="75"/>
        <v>3220863|1|0|0|0|1</v>
      </c>
    </row>
    <row r="4690" spans="1:7" x14ac:dyDescent="0.25">
      <c r="A4690">
        <v>3221468</v>
      </c>
      <c r="B4690">
        <v>1</v>
      </c>
      <c r="C4690">
        <v>0</v>
      </c>
      <c r="D4690">
        <v>0</v>
      </c>
      <c r="E4690">
        <v>1</v>
      </c>
      <c r="F4690">
        <v>0</v>
      </c>
      <c r="G4690" t="str">
        <f t="shared" si="75"/>
        <v>3221468|1|0|0|1|0</v>
      </c>
    </row>
    <row r="4691" spans="1:7" x14ac:dyDescent="0.25">
      <c r="A4691">
        <v>3223305</v>
      </c>
      <c r="B4691">
        <v>1</v>
      </c>
      <c r="C4691">
        <v>0</v>
      </c>
      <c r="D4691">
        <v>0</v>
      </c>
      <c r="E4691">
        <v>0</v>
      </c>
      <c r="F4691">
        <v>1</v>
      </c>
      <c r="G4691" t="str">
        <f t="shared" si="75"/>
        <v>3223305|1|0|0|0|1</v>
      </c>
    </row>
    <row r="4692" spans="1:7" x14ac:dyDescent="0.25">
      <c r="A4692">
        <v>3223408</v>
      </c>
      <c r="B4692">
        <v>1</v>
      </c>
      <c r="C4692">
        <v>0</v>
      </c>
      <c r="D4692">
        <v>0</v>
      </c>
      <c r="E4692">
        <v>0</v>
      </c>
      <c r="F4692">
        <v>1</v>
      </c>
      <c r="G4692" t="str">
        <f t="shared" si="75"/>
        <v>3223408|1|0|0|0|1</v>
      </c>
    </row>
    <row r="4693" spans="1:7" x14ac:dyDescent="0.25">
      <c r="A4693">
        <v>3223417</v>
      </c>
      <c r="B4693">
        <v>1</v>
      </c>
      <c r="C4693">
        <v>0</v>
      </c>
      <c r="D4693">
        <v>0</v>
      </c>
      <c r="E4693">
        <v>0</v>
      </c>
      <c r="F4693">
        <v>1</v>
      </c>
      <c r="G4693" t="str">
        <f t="shared" si="75"/>
        <v>3223417|1|0|0|0|1</v>
      </c>
    </row>
    <row r="4694" spans="1:7" x14ac:dyDescent="0.25">
      <c r="A4694">
        <v>3224302</v>
      </c>
      <c r="B4694">
        <v>1</v>
      </c>
      <c r="C4694">
        <v>0</v>
      </c>
      <c r="D4694">
        <v>0</v>
      </c>
      <c r="E4694">
        <v>0</v>
      </c>
      <c r="F4694">
        <v>1</v>
      </c>
      <c r="G4694" t="str">
        <f t="shared" si="75"/>
        <v>3224302|1|0|0|0|1</v>
      </c>
    </row>
    <row r="4695" spans="1:7" x14ac:dyDescent="0.25">
      <c r="A4695">
        <v>3224375</v>
      </c>
      <c r="B4695">
        <v>1</v>
      </c>
      <c r="C4695">
        <v>0</v>
      </c>
      <c r="D4695">
        <v>0</v>
      </c>
      <c r="E4695">
        <v>0</v>
      </c>
      <c r="F4695">
        <v>1</v>
      </c>
      <c r="G4695" t="str">
        <f t="shared" si="75"/>
        <v>3224375|1|0|0|0|1</v>
      </c>
    </row>
    <row r="4696" spans="1:7" x14ac:dyDescent="0.25">
      <c r="A4696">
        <v>3224478</v>
      </c>
      <c r="B4696">
        <v>1</v>
      </c>
      <c r="C4696">
        <v>0</v>
      </c>
      <c r="D4696">
        <v>0</v>
      </c>
      <c r="E4696">
        <v>0</v>
      </c>
      <c r="F4696">
        <v>1</v>
      </c>
      <c r="G4696" t="str">
        <f t="shared" si="75"/>
        <v>3224478|1|0|0|0|1</v>
      </c>
    </row>
    <row r="4697" spans="1:7" x14ac:dyDescent="0.25">
      <c r="A4697">
        <v>3224580</v>
      </c>
      <c r="B4697">
        <v>1</v>
      </c>
      <c r="C4697">
        <v>0</v>
      </c>
      <c r="D4697">
        <v>0</v>
      </c>
      <c r="E4697">
        <v>1</v>
      </c>
      <c r="F4697">
        <v>0</v>
      </c>
      <c r="G4697" t="str">
        <f t="shared" si="75"/>
        <v>3224580|1|0|0|1|0</v>
      </c>
    </row>
    <row r="4698" spans="1:7" x14ac:dyDescent="0.25">
      <c r="A4698">
        <v>3228908</v>
      </c>
      <c r="B4698">
        <v>1</v>
      </c>
      <c r="C4698">
        <v>0</v>
      </c>
      <c r="D4698">
        <v>0</v>
      </c>
      <c r="E4698">
        <v>1</v>
      </c>
      <c r="F4698">
        <v>0</v>
      </c>
      <c r="G4698" t="str">
        <f t="shared" si="75"/>
        <v>3228908|1|0|0|1|0</v>
      </c>
    </row>
    <row r="4699" spans="1:7" x14ac:dyDescent="0.25">
      <c r="A4699">
        <v>3229642</v>
      </c>
      <c r="B4699">
        <v>1</v>
      </c>
      <c r="C4699">
        <v>0</v>
      </c>
      <c r="D4699">
        <v>0</v>
      </c>
      <c r="E4699">
        <v>0</v>
      </c>
      <c r="F4699">
        <v>1</v>
      </c>
      <c r="G4699" t="str">
        <f t="shared" si="75"/>
        <v>3229642|1|0|0|0|1</v>
      </c>
    </row>
    <row r="4700" spans="1:7" x14ac:dyDescent="0.25">
      <c r="A4700">
        <v>3229875</v>
      </c>
      <c r="B4700">
        <v>1</v>
      </c>
      <c r="C4700">
        <v>0</v>
      </c>
      <c r="D4700">
        <v>0</v>
      </c>
      <c r="E4700">
        <v>0</v>
      </c>
      <c r="F4700">
        <v>1</v>
      </c>
      <c r="G4700" t="str">
        <f t="shared" si="75"/>
        <v>3229875|1|0|0|0|1</v>
      </c>
    </row>
    <row r="4701" spans="1:7" x14ac:dyDescent="0.25">
      <c r="A4701">
        <v>3232204</v>
      </c>
      <c r="B4701">
        <v>1</v>
      </c>
      <c r="C4701">
        <v>0</v>
      </c>
      <c r="D4701">
        <v>0</v>
      </c>
      <c r="E4701">
        <v>1</v>
      </c>
      <c r="F4701">
        <v>0</v>
      </c>
      <c r="G4701" t="str">
        <f t="shared" si="75"/>
        <v>3232204|1|0|0|1|0</v>
      </c>
    </row>
    <row r="4702" spans="1:7" x14ac:dyDescent="0.25">
      <c r="A4702">
        <v>3232370</v>
      </c>
      <c r="B4702">
        <v>1</v>
      </c>
      <c r="C4702">
        <v>0</v>
      </c>
      <c r="D4702">
        <v>0</v>
      </c>
      <c r="E4702">
        <v>0</v>
      </c>
      <c r="F4702">
        <v>1</v>
      </c>
      <c r="G4702" t="str">
        <f t="shared" si="75"/>
        <v>3232370|1|0|0|0|1</v>
      </c>
    </row>
    <row r="4703" spans="1:7" x14ac:dyDescent="0.25">
      <c r="A4703">
        <v>3235410</v>
      </c>
      <c r="B4703">
        <v>1</v>
      </c>
      <c r="C4703">
        <v>0</v>
      </c>
      <c r="D4703">
        <v>0</v>
      </c>
      <c r="E4703">
        <v>1</v>
      </c>
      <c r="F4703">
        <v>0</v>
      </c>
      <c r="G4703" t="str">
        <f t="shared" si="75"/>
        <v>3235410|1|0|0|1|0</v>
      </c>
    </row>
    <row r="4704" spans="1:7" x14ac:dyDescent="0.25">
      <c r="A4704">
        <v>3243282</v>
      </c>
      <c r="B4704">
        <v>1</v>
      </c>
      <c r="C4704">
        <v>0</v>
      </c>
      <c r="D4704">
        <v>0</v>
      </c>
      <c r="E4704">
        <v>0</v>
      </c>
      <c r="F4704">
        <v>1</v>
      </c>
      <c r="G4704" t="str">
        <f t="shared" si="75"/>
        <v>3243282|1|0|0|0|1</v>
      </c>
    </row>
    <row r="4705" spans="1:7" x14ac:dyDescent="0.25">
      <c r="A4705">
        <v>3247589</v>
      </c>
      <c r="B4705">
        <v>1</v>
      </c>
      <c r="C4705">
        <v>0</v>
      </c>
      <c r="D4705">
        <v>0</v>
      </c>
      <c r="E4705">
        <v>0</v>
      </c>
      <c r="F4705">
        <v>1</v>
      </c>
      <c r="G4705" t="str">
        <f t="shared" si="75"/>
        <v>3247589|1|0|0|0|1</v>
      </c>
    </row>
    <row r="4706" spans="1:7" x14ac:dyDescent="0.25">
      <c r="A4706">
        <v>3248849</v>
      </c>
      <c r="B4706">
        <v>1</v>
      </c>
      <c r="C4706">
        <v>0</v>
      </c>
      <c r="D4706">
        <v>0</v>
      </c>
      <c r="E4706">
        <v>1</v>
      </c>
      <c r="F4706">
        <v>0</v>
      </c>
      <c r="G4706" t="str">
        <f t="shared" si="75"/>
        <v>3248849|1|0|0|1|0</v>
      </c>
    </row>
    <row r="4707" spans="1:7" x14ac:dyDescent="0.25">
      <c r="A4707">
        <v>3253834</v>
      </c>
      <c r="B4707">
        <v>1</v>
      </c>
      <c r="C4707">
        <v>0</v>
      </c>
      <c r="D4707">
        <v>0</v>
      </c>
      <c r="E4707">
        <v>0</v>
      </c>
      <c r="F4707">
        <v>1</v>
      </c>
      <c r="G4707" t="str">
        <f t="shared" si="75"/>
        <v>3253834|1|0|0|0|1</v>
      </c>
    </row>
    <row r="4708" spans="1:7" x14ac:dyDescent="0.25">
      <c r="A4708">
        <v>3254297</v>
      </c>
      <c r="B4708">
        <v>1</v>
      </c>
      <c r="C4708">
        <v>0</v>
      </c>
      <c r="D4708">
        <v>0</v>
      </c>
      <c r="E4708">
        <v>0</v>
      </c>
      <c r="F4708">
        <v>1</v>
      </c>
      <c r="G4708" t="str">
        <f t="shared" si="75"/>
        <v>3254297|1|0|0|0|1</v>
      </c>
    </row>
    <row r="4709" spans="1:7" x14ac:dyDescent="0.25">
      <c r="A4709">
        <v>3262788</v>
      </c>
      <c r="B4709">
        <v>1</v>
      </c>
      <c r="C4709">
        <v>0</v>
      </c>
      <c r="D4709">
        <v>0</v>
      </c>
      <c r="E4709">
        <v>0</v>
      </c>
      <c r="F4709">
        <v>1</v>
      </c>
      <c r="G4709" t="str">
        <f t="shared" si="75"/>
        <v>3262788|1|0|0|0|1</v>
      </c>
    </row>
    <row r="4710" spans="1:7" x14ac:dyDescent="0.25">
      <c r="A4710">
        <v>3266825</v>
      </c>
      <c r="B4710">
        <v>1</v>
      </c>
      <c r="C4710">
        <v>0</v>
      </c>
      <c r="D4710">
        <v>0</v>
      </c>
      <c r="E4710">
        <v>0</v>
      </c>
      <c r="F4710">
        <v>1</v>
      </c>
      <c r="G4710" t="str">
        <f t="shared" si="75"/>
        <v>3266825|1|0|0|0|1</v>
      </c>
    </row>
    <row r="4711" spans="1:7" x14ac:dyDescent="0.25">
      <c r="A4711">
        <v>3267738</v>
      </c>
      <c r="B4711">
        <v>1</v>
      </c>
      <c r="C4711">
        <v>0</v>
      </c>
      <c r="D4711">
        <v>0</v>
      </c>
      <c r="E4711">
        <v>0</v>
      </c>
      <c r="F4711">
        <v>1</v>
      </c>
      <c r="G4711" t="str">
        <f t="shared" si="75"/>
        <v>3267738|1|0|0|0|1</v>
      </c>
    </row>
    <row r="4712" spans="1:7" x14ac:dyDescent="0.25">
      <c r="A4712">
        <v>3268173</v>
      </c>
      <c r="B4712">
        <v>1</v>
      </c>
      <c r="C4712">
        <v>0</v>
      </c>
      <c r="D4712">
        <v>0</v>
      </c>
      <c r="E4712">
        <v>0</v>
      </c>
      <c r="F4712">
        <v>1</v>
      </c>
      <c r="G4712" t="str">
        <f t="shared" si="75"/>
        <v>3268173|1|0|0|0|1</v>
      </c>
    </row>
    <row r="4713" spans="1:7" x14ac:dyDescent="0.25">
      <c r="A4713">
        <v>3268249</v>
      </c>
      <c r="B4713">
        <v>1</v>
      </c>
      <c r="C4713">
        <v>0</v>
      </c>
      <c r="D4713">
        <v>0</v>
      </c>
      <c r="E4713">
        <v>0</v>
      </c>
      <c r="F4713">
        <v>1</v>
      </c>
      <c r="G4713" t="str">
        <f t="shared" si="75"/>
        <v>3268249|1|0|0|0|1</v>
      </c>
    </row>
    <row r="4714" spans="1:7" x14ac:dyDescent="0.25">
      <c r="A4714">
        <v>3270046</v>
      </c>
      <c r="B4714">
        <v>1</v>
      </c>
      <c r="C4714">
        <v>0</v>
      </c>
      <c r="D4714">
        <v>0</v>
      </c>
      <c r="E4714">
        <v>0</v>
      </c>
      <c r="F4714">
        <v>1</v>
      </c>
      <c r="G4714" t="str">
        <f t="shared" si="75"/>
        <v>3270046|1|0|0|0|1</v>
      </c>
    </row>
    <row r="4715" spans="1:7" x14ac:dyDescent="0.25">
      <c r="A4715">
        <v>3271799</v>
      </c>
      <c r="B4715">
        <v>1</v>
      </c>
      <c r="C4715">
        <v>0</v>
      </c>
      <c r="D4715">
        <v>0</v>
      </c>
      <c r="E4715">
        <v>1</v>
      </c>
      <c r="F4715">
        <v>0</v>
      </c>
      <c r="G4715" t="str">
        <f t="shared" si="75"/>
        <v>3271799|1|0|0|1|0</v>
      </c>
    </row>
    <row r="4716" spans="1:7" x14ac:dyDescent="0.25">
      <c r="A4716">
        <v>3271986</v>
      </c>
      <c r="B4716">
        <v>1</v>
      </c>
      <c r="C4716">
        <v>0</v>
      </c>
      <c r="D4716">
        <v>0</v>
      </c>
      <c r="E4716">
        <v>0</v>
      </c>
      <c r="F4716">
        <v>1</v>
      </c>
      <c r="G4716" t="str">
        <f t="shared" si="75"/>
        <v>3271986|1|0|0|0|1</v>
      </c>
    </row>
    <row r="4717" spans="1:7" x14ac:dyDescent="0.25">
      <c r="A4717">
        <v>3272956</v>
      </c>
      <c r="B4717">
        <v>1</v>
      </c>
      <c r="C4717">
        <v>0</v>
      </c>
      <c r="D4717">
        <v>0</v>
      </c>
      <c r="E4717">
        <v>0</v>
      </c>
      <c r="F4717">
        <v>1</v>
      </c>
      <c r="G4717" t="str">
        <f t="shared" si="75"/>
        <v>3272956|1|0|0|0|1</v>
      </c>
    </row>
    <row r="4718" spans="1:7" x14ac:dyDescent="0.25">
      <c r="A4718">
        <v>3274709</v>
      </c>
      <c r="B4718">
        <v>1</v>
      </c>
      <c r="C4718">
        <v>0</v>
      </c>
      <c r="D4718">
        <v>0</v>
      </c>
      <c r="E4718">
        <v>1</v>
      </c>
      <c r="F4718">
        <v>0</v>
      </c>
      <c r="G4718" t="str">
        <f t="shared" si="75"/>
        <v>3274709|1|0|0|1|0</v>
      </c>
    </row>
    <row r="4719" spans="1:7" x14ac:dyDescent="0.25">
      <c r="A4719">
        <v>3276543</v>
      </c>
      <c r="B4719">
        <v>1</v>
      </c>
      <c r="C4719">
        <v>0</v>
      </c>
      <c r="D4719">
        <v>0</v>
      </c>
      <c r="E4719">
        <v>0</v>
      </c>
      <c r="F4719">
        <v>1</v>
      </c>
      <c r="G4719" t="str">
        <f t="shared" si="75"/>
        <v>3276543|1|0|0|0|1</v>
      </c>
    </row>
    <row r="4720" spans="1:7" x14ac:dyDescent="0.25">
      <c r="A4720">
        <v>3277241</v>
      </c>
      <c r="B4720">
        <v>1</v>
      </c>
      <c r="C4720">
        <v>0</v>
      </c>
      <c r="D4720">
        <v>0</v>
      </c>
      <c r="E4720">
        <v>0</v>
      </c>
      <c r="F4720">
        <v>1</v>
      </c>
      <c r="G4720" t="str">
        <f t="shared" si="75"/>
        <v>3277241|1|0|0|0|1</v>
      </c>
    </row>
    <row r="4721" spans="1:7" x14ac:dyDescent="0.25">
      <c r="A4721">
        <v>3280625</v>
      </c>
      <c r="B4721">
        <v>1</v>
      </c>
      <c r="C4721">
        <v>0</v>
      </c>
      <c r="D4721">
        <v>0</v>
      </c>
      <c r="E4721">
        <v>1</v>
      </c>
      <c r="F4721">
        <v>0</v>
      </c>
      <c r="G4721" t="str">
        <f t="shared" si="75"/>
        <v>3280625|1|0|0|1|0</v>
      </c>
    </row>
    <row r="4722" spans="1:7" x14ac:dyDescent="0.25">
      <c r="A4722">
        <v>3281510</v>
      </c>
      <c r="B4722">
        <v>1</v>
      </c>
      <c r="C4722">
        <v>0</v>
      </c>
      <c r="D4722">
        <v>0</v>
      </c>
      <c r="E4722">
        <v>1</v>
      </c>
      <c r="F4722">
        <v>0</v>
      </c>
      <c r="G4722" t="str">
        <f t="shared" si="75"/>
        <v>3281510|1|0|0|1|0</v>
      </c>
    </row>
    <row r="4723" spans="1:7" x14ac:dyDescent="0.25">
      <c r="A4723">
        <v>3282012</v>
      </c>
      <c r="B4723">
        <v>1</v>
      </c>
      <c r="C4723">
        <v>0</v>
      </c>
      <c r="D4723">
        <v>0</v>
      </c>
      <c r="E4723">
        <v>0</v>
      </c>
      <c r="F4723">
        <v>1</v>
      </c>
      <c r="G4723" t="str">
        <f t="shared" si="75"/>
        <v>3282012|1|0|0|0|1</v>
      </c>
    </row>
    <row r="4724" spans="1:7" x14ac:dyDescent="0.25">
      <c r="A4724">
        <v>3282692</v>
      </c>
      <c r="B4724">
        <v>1</v>
      </c>
      <c r="C4724">
        <v>0</v>
      </c>
      <c r="D4724">
        <v>0</v>
      </c>
      <c r="E4724">
        <v>0</v>
      </c>
      <c r="F4724">
        <v>1</v>
      </c>
      <c r="G4724" t="str">
        <f t="shared" si="75"/>
        <v>3282692|1|0|0|0|1</v>
      </c>
    </row>
    <row r="4725" spans="1:7" x14ac:dyDescent="0.25">
      <c r="A4725">
        <v>3282852</v>
      </c>
      <c r="B4725">
        <v>1</v>
      </c>
      <c r="C4725">
        <v>0</v>
      </c>
      <c r="D4725">
        <v>0</v>
      </c>
      <c r="E4725">
        <v>1</v>
      </c>
      <c r="F4725">
        <v>0</v>
      </c>
      <c r="G4725" t="str">
        <f t="shared" si="75"/>
        <v>3282852|1|0|0|1|0</v>
      </c>
    </row>
    <row r="4726" spans="1:7" x14ac:dyDescent="0.25">
      <c r="A4726">
        <v>3284070</v>
      </c>
      <c r="B4726">
        <v>1</v>
      </c>
      <c r="C4726">
        <v>1</v>
      </c>
      <c r="D4726">
        <v>0</v>
      </c>
      <c r="E4726">
        <v>0</v>
      </c>
      <c r="F4726">
        <v>0</v>
      </c>
      <c r="G4726" t="str">
        <f t="shared" si="75"/>
        <v>3284070|1|1|0|0|0</v>
      </c>
    </row>
    <row r="4727" spans="1:7" x14ac:dyDescent="0.25">
      <c r="A4727">
        <v>3284397</v>
      </c>
      <c r="B4727">
        <v>1</v>
      </c>
      <c r="C4727">
        <v>0</v>
      </c>
      <c r="D4727">
        <v>0</v>
      </c>
      <c r="E4727">
        <v>1</v>
      </c>
      <c r="F4727">
        <v>0</v>
      </c>
      <c r="G4727" t="str">
        <f t="shared" si="75"/>
        <v>3284397|1|0|0|1|0</v>
      </c>
    </row>
    <row r="4728" spans="1:7" x14ac:dyDescent="0.25">
      <c r="A4728">
        <v>3284445</v>
      </c>
      <c r="B4728">
        <v>1</v>
      </c>
      <c r="C4728">
        <v>0</v>
      </c>
      <c r="D4728">
        <v>0</v>
      </c>
      <c r="E4728">
        <v>0</v>
      </c>
      <c r="F4728">
        <v>1</v>
      </c>
      <c r="G4728" t="str">
        <f t="shared" si="75"/>
        <v>3284445|1|0|0|0|1</v>
      </c>
    </row>
    <row r="4729" spans="1:7" x14ac:dyDescent="0.25">
      <c r="A4729">
        <v>3284490</v>
      </c>
      <c r="B4729">
        <v>1</v>
      </c>
      <c r="C4729">
        <v>0</v>
      </c>
      <c r="D4729">
        <v>0</v>
      </c>
      <c r="E4729">
        <v>1</v>
      </c>
      <c r="F4729">
        <v>0</v>
      </c>
      <c r="G4729" t="str">
        <f t="shared" si="75"/>
        <v>3284490|1|0|0|1|0</v>
      </c>
    </row>
    <row r="4730" spans="1:7" x14ac:dyDescent="0.25">
      <c r="A4730">
        <v>3285246</v>
      </c>
      <c r="B4730">
        <v>1</v>
      </c>
      <c r="C4730">
        <v>0</v>
      </c>
      <c r="D4730">
        <v>0</v>
      </c>
      <c r="E4730">
        <v>0</v>
      </c>
      <c r="F4730">
        <v>1</v>
      </c>
      <c r="G4730" t="str">
        <f t="shared" si="75"/>
        <v>3285246|1|0|0|0|1</v>
      </c>
    </row>
    <row r="4731" spans="1:7" x14ac:dyDescent="0.25">
      <c r="A4731">
        <v>3285778</v>
      </c>
      <c r="B4731">
        <v>1</v>
      </c>
      <c r="C4731">
        <v>0</v>
      </c>
      <c r="D4731">
        <v>0</v>
      </c>
      <c r="E4731">
        <v>0</v>
      </c>
      <c r="F4731">
        <v>1</v>
      </c>
      <c r="G4731" t="str">
        <f t="shared" si="75"/>
        <v>3285778|1|0|0|0|1</v>
      </c>
    </row>
    <row r="4732" spans="1:7" x14ac:dyDescent="0.25">
      <c r="A4732">
        <v>3286999</v>
      </c>
      <c r="B4732">
        <v>1</v>
      </c>
      <c r="C4732">
        <v>0</v>
      </c>
      <c r="D4732">
        <v>0</v>
      </c>
      <c r="E4732">
        <v>0</v>
      </c>
      <c r="F4732">
        <v>1</v>
      </c>
      <c r="G4732" t="str">
        <f t="shared" si="75"/>
        <v>3286999|1|0|0|0|1</v>
      </c>
    </row>
    <row r="4733" spans="1:7" x14ac:dyDescent="0.25">
      <c r="A4733">
        <v>3287660</v>
      </c>
      <c r="B4733">
        <v>1</v>
      </c>
      <c r="C4733">
        <v>0</v>
      </c>
      <c r="D4733">
        <v>0</v>
      </c>
      <c r="E4733">
        <v>1</v>
      </c>
      <c r="F4733">
        <v>0</v>
      </c>
      <c r="G4733" t="str">
        <f t="shared" si="75"/>
        <v>3287660|1|0|0|1|0</v>
      </c>
    </row>
    <row r="4734" spans="1:7" x14ac:dyDescent="0.25">
      <c r="A4734">
        <v>3288452</v>
      </c>
      <c r="B4734">
        <v>1</v>
      </c>
      <c r="C4734">
        <v>0</v>
      </c>
      <c r="D4734">
        <v>0</v>
      </c>
      <c r="E4734">
        <v>0</v>
      </c>
      <c r="F4734">
        <v>1</v>
      </c>
      <c r="G4734" t="str">
        <f t="shared" si="75"/>
        <v>3288452|1|0|0|0|1</v>
      </c>
    </row>
    <row r="4735" spans="1:7" x14ac:dyDescent="0.25">
      <c r="A4735">
        <v>3290240</v>
      </c>
      <c r="B4735">
        <v>1</v>
      </c>
      <c r="C4735">
        <v>0</v>
      </c>
      <c r="D4735">
        <v>0</v>
      </c>
      <c r="E4735">
        <v>0</v>
      </c>
      <c r="F4735">
        <v>1</v>
      </c>
      <c r="G4735" t="str">
        <f t="shared" si="75"/>
        <v>3290240|1|0|0|0|1</v>
      </c>
    </row>
    <row r="4736" spans="1:7" x14ac:dyDescent="0.25">
      <c r="A4736">
        <v>3293540</v>
      </c>
      <c r="B4736">
        <v>1</v>
      </c>
      <c r="C4736">
        <v>0</v>
      </c>
      <c r="D4736">
        <v>0</v>
      </c>
      <c r="E4736">
        <v>0</v>
      </c>
      <c r="F4736">
        <v>1</v>
      </c>
      <c r="G4736" t="str">
        <f t="shared" si="75"/>
        <v>3293540|1|0|0|0|1</v>
      </c>
    </row>
    <row r="4737" spans="1:7" x14ac:dyDescent="0.25">
      <c r="A4737">
        <v>3296859</v>
      </c>
      <c r="B4737">
        <v>1</v>
      </c>
      <c r="C4737">
        <v>0</v>
      </c>
      <c r="D4737">
        <v>0</v>
      </c>
      <c r="E4737">
        <v>0</v>
      </c>
      <c r="F4737">
        <v>1</v>
      </c>
      <c r="G4737" t="str">
        <f t="shared" si="75"/>
        <v>3296859|1|0|0|0|1</v>
      </c>
    </row>
    <row r="4738" spans="1:7" x14ac:dyDescent="0.25">
      <c r="A4738">
        <v>3297490</v>
      </c>
      <c r="B4738">
        <v>1</v>
      </c>
      <c r="C4738">
        <v>0</v>
      </c>
      <c r="D4738">
        <v>0</v>
      </c>
      <c r="E4738">
        <v>0</v>
      </c>
      <c r="F4738">
        <v>1</v>
      </c>
      <c r="G4738" t="str">
        <f t="shared" si="75"/>
        <v>3297490|1|0|0|0|1</v>
      </c>
    </row>
    <row r="4739" spans="1:7" x14ac:dyDescent="0.25">
      <c r="A4739">
        <v>3302312</v>
      </c>
      <c r="B4739">
        <v>1</v>
      </c>
      <c r="C4739">
        <v>0</v>
      </c>
      <c r="D4739">
        <v>0</v>
      </c>
      <c r="E4739">
        <v>0</v>
      </c>
      <c r="F4739">
        <v>1</v>
      </c>
      <c r="G4739" t="str">
        <f t="shared" si="75"/>
        <v>3302312|1|0|0|0|1</v>
      </c>
    </row>
    <row r="4740" spans="1:7" x14ac:dyDescent="0.25">
      <c r="A4740">
        <v>3303298</v>
      </c>
      <c r="B4740">
        <v>1</v>
      </c>
      <c r="C4740">
        <v>1</v>
      </c>
      <c r="D4740">
        <v>0</v>
      </c>
      <c r="E4740">
        <v>0</v>
      </c>
      <c r="F4740">
        <v>0</v>
      </c>
      <c r="G4740" t="str">
        <f t="shared" ref="G4740:G4803" si="76">CONCATENATE(A4740,"|",B4740,"|",C4740,"|",D4740,"|",E4740,"|",F4740)</f>
        <v>3303298|1|1|0|0|0</v>
      </c>
    </row>
    <row r="4741" spans="1:7" x14ac:dyDescent="0.25">
      <c r="A4741">
        <v>3303944</v>
      </c>
      <c r="B4741">
        <v>1</v>
      </c>
      <c r="C4741">
        <v>0</v>
      </c>
      <c r="D4741">
        <v>0</v>
      </c>
      <c r="E4741">
        <v>0</v>
      </c>
      <c r="F4741">
        <v>1</v>
      </c>
      <c r="G4741" t="str">
        <f t="shared" si="76"/>
        <v>3303944|1|0|0|0|1</v>
      </c>
    </row>
    <row r="4742" spans="1:7" x14ac:dyDescent="0.25">
      <c r="A4742">
        <v>3303953</v>
      </c>
      <c r="B4742">
        <v>1</v>
      </c>
      <c r="C4742">
        <v>0</v>
      </c>
      <c r="D4742">
        <v>0</v>
      </c>
      <c r="E4742">
        <v>0</v>
      </c>
      <c r="F4742">
        <v>1</v>
      </c>
      <c r="G4742" t="str">
        <f t="shared" si="76"/>
        <v>3303953|1|0|0|0|1</v>
      </c>
    </row>
    <row r="4743" spans="1:7" x14ac:dyDescent="0.25">
      <c r="A4743">
        <v>3306280</v>
      </c>
      <c r="B4743">
        <v>1</v>
      </c>
      <c r="C4743">
        <v>0</v>
      </c>
      <c r="D4743">
        <v>0</v>
      </c>
      <c r="E4743">
        <v>0</v>
      </c>
      <c r="F4743">
        <v>1</v>
      </c>
      <c r="G4743" t="str">
        <f t="shared" si="76"/>
        <v>3306280|1|0|0|0|1</v>
      </c>
    </row>
    <row r="4744" spans="1:7" x14ac:dyDescent="0.25">
      <c r="A4744">
        <v>3306598</v>
      </c>
      <c r="B4744">
        <v>1</v>
      </c>
      <c r="C4744">
        <v>0</v>
      </c>
      <c r="D4744">
        <v>0</v>
      </c>
      <c r="E4744">
        <v>0</v>
      </c>
      <c r="F4744">
        <v>1</v>
      </c>
      <c r="G4744" t="str">
        <f t="shared" si="76"/>
        <v>3306598|1|0|0|0|1</v>
      </c>
    </row>
    <row r="4745" spans="1:7" x14ac:dyDescent="0.25">
      <c r="A4745">
        <v>3308529</v>
      </c>
      <c r="B4745">
        <v>1</v>
      </c>
      <c r="C4745">
        <v>0</v>
      </c>
      <c r="D4745">
        <v>0</v>
      </c>
      <c r="E4745">
        <v>0</v>
      </c>
      <c r="F4745">
        <v>1</v>
      </c>
      <c r="G4745" t="str">
        <f t="shared" si="76"/>
        <v>3308529|1|0|0|0|1</v>
      </c>
    </row>
    <row r="4746" spans="1:7" x14ac:dyDescent="0.25">
      <c r="A4746">
        <v>3308574</v>
      </c>
      <c r="B4746">
        <v>1</v>
      </c>
      <c r="C4746">
        <v>0</v>
      </c>
      <c r="D4746">
        <v>0</v>
      </c>
      <c r="E4746">
        <v>0</v>
      </c>
      <c r="F4746">
        <v>1</v>
      </c>
      <c r="G4746" t="str">
        <f t="shared" si="76"/>
        <v>3308574|1|0|0|0|1</v>
      </c>
    </row>
    <row r="4747" spans="1:7" x14ac:dyDescent="0.25">
      <c r="A4747">
        <v>3309393</v>
      </c>
      <c r="B4747">
        <v>1</v>
      </c>
      <c r="C4747">
        <v>0</v>
      </c>
      <c r="D4747">
        <v>0</v>
      </c>
      <c r="E4747">
        <v>0</v>
      </c>
      <c r="F4747">
        <v>1</v>
      </c>
      <c r="G4747" t="str">
        <f t="shared" si="76"/>
        <v>3309393|1|0|0|0|1</v>
      </c>
    </row>
    <row r="4748" spans="1:7" x14ac:dyDescent="0.25">
      <c r="A4748">
        <v>3309571</v>
      </c>
      <c r="B4748">
        <v>1</v>
      </c>
      <c r="C4748">
        <v>0</v>
      </c>
      <c r="D4748">
        <v>0</v>
      </c>
      <c r="E4748">
        <v>0</v>
      </c>
      <c r="F4748">
        <v>1</v>
      </c>
      <c r="G4748" t="str">
        <f t="shared" si="76"/>
        <v>3309571|1|0|0|0|1</v>
      </c>
    </row>
    <row r="4749" spans="1:7" x14ac:dyDescent="0.25">
      <c r="A4749">
        <v>3310287</v>
      </c>
      <c r="B4749">
        <v>1</v>
      </c>
      <c r="C4749">
        <v>0</v>
      </c>
      <c r="D4749">
        <v>0</v>
      </c>
      <c r="E4749">
        <v>0</v>
      </c>
      <c r="F4749">
        <v>1</v>
      </c>
      <c r="G4749" t="str">
        <f t="shared" si="76"/>
        <v>3310287|1|0|0|0|1</v>
      </c>
    </row>
    <row r="4750" spans="1:7" x14ac:dyDescent="0.25">
      <c r="A4750">
        <v>3312124</v>
      </c>
      <c r="B4750">
        <v>1</v>
      </c>
      <c r="C4750">
        <v>0</v>
      </c>
      <c r="D4750">
        <v>0</v>
      </c>
      <c r="E4750">
        <v>0</v>
      </c>
      <c r="F4750">
        <v>1</v>
      </c>
      <c r="G4750" t="str">
        <f t="shared" si="76"/>
        <v>3312124|1|0|0|0|1</v>
      </c>
    </row>
    <row r="4751" spans="1:7" x14ac:dyDescent="0.25">
      <c r="A4751">
        <v>3314043</v>
      </c>
      <c r="B4751">
        <v>1</v>
      </c>
      <c r="C4751">
        <v>0</v>
      </c>
      <c r="D4751">
        <v>0</v>
      </c>
      <c r="E4751">
        <v>0</v>
      </c>
      <c r="F4751">
        <v>1</v>
      </c>
      <c r="G4751" t="str">
        <f t="shared" si="76"/>
        <v>3314043|1|0|0|0|1</v>
      </c>
    </row>
    <row r="4752" spans="1:7" x14ac:dyDescent="0.25">
      <c r="A4752">
        <v>3314119</v>
      </c>
      <c r="B4752">
        <v>1</v>
      </c>
      <c r="C4752">
        <v>0</v>
      </c>
      <c r="D4752">
        <v>0</v>
      </c>
      <c r="E4752">
        <v>0</v>
      </c>
      <c r="F4752">
        <v>1</v>
      </c>
      <c r="G4752" t="str">
        <f t="shared" si="76"/>
        <v>3314119|1|0|0|0|1</v>
      </c>
    </row>
    <row r="4753" spans="1:7" x14ac:dyDescent="0.25">
      <c r="A4753">
        <v>3316739</v>
      </c>
      <c r="B4753">
        <v>1</v>
      </c>
      <c r="C4753">
        <v>0</v>
      </c>
      <c r="D4753">
        <v>0</v>
      </c>
      <c r="E4753">
        <v>0</v>
      </c>
      <c r="F4753">
        <v>1</v>
      </c>
      <c r="G4753" t="str">
        <f t="shared" si="76"/>
        <v>3316739|1|0|0|0|1</v>
      </c>
    </row>
    <row r="4754" spans="1:7" x14ac:dyDescent="0.25">
      <c r="A4754">
        <v>3317192</v>
      </c>
      <c r="B4754">
        <v>1</v>
      </c>
      <c r="C4754">
        <v>0</v>
      </c>
      <c r="D4754">
        <v>0</v>
      </c>
      <c r="E4754">
        <v>0</v>
      </c>
      <c r="F4754">
        <v>1</v>
      </c>
      <c r="G4754" t="str">
        <f t="shared" si="76"/>
        <v>3317192|1|0|0|0|1</v>
      </c>
    </row>
    <row r="4755" spans="1:7" x14ac:dyDescent="0.25">
      <c r="A4755">
        <v>3317932</v>
      </c>
      <c r="B4755">
        <v>1</v>
      </c>
      <c r="C4755">
        <v>0</v>
      </c>
      <c r="D4755">
        <v>0</v>
      </c>
      <c r="E4755">
        <v>1</v>
      </c>
      <c r="F4755">
        <v>0</v>
      </c>
      <c r="G4755" t="str">
        <f t="shared" si="76"/>
        <v>3317932|1|0|0|1|0</v>
      </c>
    </row>
    <row r="4756" spans="1:7" x14ac:dyDescent="0.25">
      <c r="A4756">
        <v>3320576</v>
      </c>
      <c r="B4756">
        <v>1</v>
      </c>
      <c r="C4756">
        <v>0</v>
      </c>
      <c r="D4756">
        <v>0</v>
      </c>
      <c r="E4756">
        <v>0</v>
      </c>
      <c r="F4756">
        <v>1</v>
      </c>
      <c r="G4756" t="str">
        <f t="shared" si="76"/>
        <v>3320576|1|0|0|0|1</v>
      </c>
    </row>
    <row r="4757" spans="1:7" x14ac:dyDescent="0.25">
      <c r="A4757">
        <v>3320781</v>
      </c>
      <c r="B4757">
        <v>1</v>
      </c>
      <c r="C4757">
        <v>0</v>
      </c>
      <c r="D4757">
        <v>0</v>
      </c>
      <c r="E4757">
        <v>1</v>
      </c>
      <c r="F4757">
        <v>0</v>
      </c>
      <c r="G4757" t="str">
        <f t="shared" si="76"/>
        <v>3320781|1|0|0|1|0</v>
      </c>
    </row>
    <row r="4758" spans="1:7" x14ac:dyDescent="0.25">
      <c r="A4758">
        <v>3322468</v>
      </c>
      <c r="B4758">
        <v>1</v>
      </c>
      <c r="C4758">
        <v>0</v>
      </c>
      <c r="D4758">
        <v>0</v>
      </c>
      <c r="E4758">
        <v>0</v>
      </c>
      <c r="F4758">
        <v>1</v>
      </c>
      <c r="G4758" t="str">
        <f t="shared" si="76"/>
        <v>3322468|1|0|0|0|1</v>
      </c>
    </row>
    <row r="4759" spans="1:7" x14ac:dyDescent="0.25">
      <c r="A4759">
        <v>3325759</v>
      </c>
      <c r="B4759">
        <v>1</v>
      </c>
      <c r="C4759">
        <v>0</v>
      </c>
      <c r="D4759">
        <v>0</v>
      </c>
      <c r="E4759">
        <v>1</v>
      </c>
      <c r="F4759">
        <v>0</v>
      </c>
      <c r="G4759" t="str">
        <f t="shared" si="76"/>
        <v>3325759|1|0|0|1|0</v>
      </c>
    </row>
    <row r="4760" spans="1:7" x14ac:dyDescent="0.25">
      <c r="A4760">
        <v>3335301</v>
      </c>
      <c r="B4760">
        <v>1</v>
      </c>
      <c r="C4760">
        <v>0</v>
      </c>
      <c r="D4760">
        <v>0</v>
      </c>
      <c r="E4760">
        <v>0</v>
      </c>
      <c r="F4760">
        <v>1</v>
      </c>
      <c r="G4760" t="str">
        <f t="shared" si="76"/>
        <v>3335301|1|0|0|0|1</v>
      </c>
    </row>
    <row r="4761" spans="1:7" x14ac:dyDescent="0.25">
      <c r="A4761">
        <v>3337097</v>
      </c>
      <c r="B4761">
        <v>1</v>
      </c>
      <c r="C4761">
        <v>0</v>
      </c>
      <c r="D4761">
        <v>0</v>
      </c>
      <c r="E4761">
        <v>1</v>
      </c>
      <c r="F4761">
        <v>0</v>
      </c>
      <c r="G4761" t="str">
        <f t="shared" si="76"/>
        <v>3337097|1|0|0|1|0</v>
      </c>
    </row>
    <row r="4762" spans="1:7" x14ac:dyDescent="0.25">
      <c r="A4762">
        <v>3340725</v>
      </c>
      <c r="B4762">
        <v>1</v>
      </c>
      <c r="C4762">
        <v>0</v>
      </c>
      <c r="D4762">
        <v>0</v>
      </c>
      <c r="E4762">
        <v>1</v>
      </c>
      <c r="F4762">
        <v>0</v>
      </c>
      <c r="G4762" t="str">
        <f t="shared" si="76"/>
        <v>3340725|1|0|0|1|0</v>
      </c>
    </row>
    <row r="4763" spans="1:7" x14ac:dyDescent="0.25">
      <c r="A4763">
        <v>3340903</v>
      </c>
      <c r="B4763">
        <v>1</v>
      </c>
      <c r="C4763">
        <v>0</v>
      </c>
      <c r="D4763">
        <v>0</v>
      </c>
      <c r="E4763">
        <v>0</v>
      </c>
      <c r="F4763">
        <v>1</v>
      </c>
      <c r="G4763" t="str">
        <f t="shared" si="76"/>
        <v>3340903|1|0|0|0|1</v>
      </c>
    </row>
    <row r="4764" spans="1:7" x14ac:dyDescent="0.25">
      <c r="A4764">
        <v>3341393</v>
      </c>
      <c r="B4764">
        <v>1</v>
      </c>
      <c r="C4764">
        <v>0</v>
      </c>
      <c r="D4764">
        <v>0</v>
      </c>
      <c r="E4764">
        <v>0</v>
      </c>
      <c r="F4764">
        <v>1</v>
      </c>
      <c r="G4764" t="str">
        <f t="shared" si="76"/>
        <v>3341393|1|0|0|0|1</v>
      </c>
    </row>
    <row r="4765" spans="1:7" x14ac:dyDescent="0.25">
      <c r="A4765">
        <v>3342671</v>
      </c>
      <c r="B4765">
        <v>1</v>
      </c>
      <c r="C4765">
        <v>0</v>
      </c>
      <c r="D4765">
        <v>0</v>
      </c>
      <c r="E4765">
        <v>0</v>
      </c>
      <c r="F4765">
        <v>1</v>
      </c>
      <c r="G4765" t="str">
        <f t="shared" si="76"/>
        <v>3342671|1|0|0|0|1</v>
      </c>
    </row>
    <row r="4766" spans="1:7" x14ac:dyDescent="0.25">
      <c r="A4766">
        <v>3343146</v>
      </c>
      <c r="B4766">
        <v>1</v>
      </c>
      <c r="C4766">
        <v>0</v>
      </c>
      <c r="D4766">
        <v>0</v>
      </c>
      <c r="E4766">
        <v>0</v>
      </c>
      <c r="F4766">
        <v>1</v>
      </c>
      <c r="G4766" t="str">
        <f t="shared" si="76"/>
        <v>3343146|1|0|0|0|1</v>
      </c>
    </row>
    <row r="4767" spans="1:7" x14ac:dyDescent="0.25">
      <c r="A4767">
        <v>3344321</v>
      </c>
      <c r="B4767">
        <v>1</v>
      </c>
      <c r="C4767">
        <v>0</v>
      </c>
      <c r="D4767">
        <v>0</v>
      </c>
      <c r="E4767">
        <v>1</v>
      </c>
      <c r="F4767">
        <v>0</v>
      </c>
      <c r="G4767" t="str">
        <f t="shared" si="76"/>
        <v>3344321|1|0|0|1|0</v>
      </c>
    </row>
    <row r="4768" spans="1:7" x14ac:dyDescent="0.25">
      <c r="A4768">
        <v>3346268</v>
      </c>
      <c r="B4768">
        <v>1</v>
      </c>
      <c r="C4768">
        <v>0</v>
      </c>
      <c r="D4768">
        <v>0</v>
      </c>
      <c r="E4768">
        <v>0</v>
      </c>
      <c r="F4768">
        <v>1</v>
      </c>
      <c r="G4768" t="str">
        <f t="shared" si="76"/>
        <v>3346268|1|0|0|0|1</v>
      </c>
    </row>
    <row r="4769" spans="1:7" x14ac:dyDescent="0.25">
      <c r="A4769">
        <v>3346633</v>
      </c>
      <c r="B4769">
        <v>1</v>
      </c>
      <c r="C4769">
        <v>0</v>
      </c>
      <c r="D4769">
        <v>0</v>
      </c>
      <c r="E4769">
        <v>0</v>
      </c>
      <c r="F4769">
        <v>1</v>
      </c>
      <c r="G4769" t="str">
        <f t="shared" si="76"/>
        <v>3346633|1|0|0|0|1</v>
      </c>
    </row>
    <row r="4770" spans="1:7" x14ac:dyDescent="0.25">
      <c r="A4770">
        <v>3347603</v>
      </c>
      <c r="B4770">
        <v>1</v>
      </c>
      <c r="C4770">
        <v>0</v>
      </c>
      <c r="D4770">
        <v>0</v>
      </c>
      <c r="E4770">
        <v>0</v>
      </c>
      <c r="F4770">
        <v>1</v>
      </c>
      <c r="G4770" t="str">
        <f t="shared" si="76"/>
        <v>3347603|1|0|0|0|1</v>
      </c>
    </row>
    <row r="4771" spans="1:7" x14ac:dyDescent="0.25">
      <c r="A4771">
        <v>3347911</v>
      </c>
      <c r="B4771">
        <v>1</v>
      </c>
      <c r="C4771">
        <v>0</v>
      </c>
      <c r="D4771">
        <v>0</v>
      </c>
      <c r="E4771">
        <v>0</v>
      </c>
      <c r="F4771">
        <v>1</v>
      </c>
      <c r="G4771" t="str">
        <f t="shared" si="76"/>
        <v>3347911|1|0|0|0|1</v>
      </c>
    </row>
    <row r="4772" spans="1:7" x14ac:dyDescent="0.25">
      <c r="A4772">
        <v>3348468</v>
      </c>
      <c r="B4772">
        <v>1</v>
      </c>
      <c r="C4772">
        <v>0</v>
      </c>
      <c r="D4772">
        <v>0</v>
      </c>
      <c r="E4772">
        <v>0</v>
      </c>
      <c r="F4772">
        <v>1</v>
      </c>
      <c r="G4772" t="str">
        <f t="shared" si="76"/>
        <v>3348468|1|0|0|0|1</v>
      </c>
    </row>
    <row r="4773" spans="1:7" x14ac:dyDescent="0.25">
      <c r="A4773">
        <v>3348888</v>
      </c>
      <c r="B4773">
        <v>1</v>
      </c>
      <c r="C4773">
        <v>0</v>
      </c>
      <c r="D4773">
        <v>1</v>
      </c>
      <c r="E4773">
        <v>0</v>
      </c>
      <c r="F4773">
        <v>0</v>
      </c>
      <c r="G4773" t="str">
        <f t="shared" si="76"/>
        <v>3348888|1|0|1|0|0</v>
      </c>
    </row>
    <row r="4774" spans="1:7" x14ac:dyDescent="0.25">
      <c r="A4774">
        <v>3349241</v>
      </c>
      <c r="B4774">
        <v>1</v>
      </c>
      <c r="C4774">
        <v>0</v>
      </c>
      <c r="D4774">
        <v>0</v>
      </c>
      <c r="E4774">
        <v>0</v>
      </c>
      <c r="F4774">
        <v>1</v>
      </c>
      <c r="G4774" t="str">
        <f t="shared" si="76"/>
        <v>3349241|1|0|0|0|1</v>
      </c>
    </row>
    <row r="4775" spans="1:7" x14ac:dyDescent="0.25">
      <c r="A4775">
        <v>3350658</v>
      </c>
      <c r="B4775">
        <v>1</v>
      </c>
      <c r="C4775">
        <v>0</v>
      </c>
      <c r="D4775">
        <v>0</v>
      </c>
      <c r="E4775">
        <v>0</v>
      </c>
      <c r="F4775">
        <v>1</v>
      </c>
      <c r="G4775" t="str">
        <f t="shared" si="76"/>
        <v>3350658|1|0|0|0|1</v>
      </c>
    </row>
    <row r="4776" spans="1:7" x14ac:dyDescent="0.25">
      <c r="A4776">
        <v>3350724</v>
      </c>
      <c r="B4776">
        <v>1</v>
      </c>
      <c r="C4776">
        <v>0</v>
      </c>
      <c r="D4776">
        <v>0</v>
      </c>
      <c r="E4776">
        <v>0</v>
      </c>
      <c r="F4776">
        <v>1</v>
      </c>
      <c r="G4776" t="str">
        <f t="shared" si="76"/>
        <v>3350724|1|0|0|0|1</v>
      </c>
    </row>
    <row r="4777" spans="1:7" x14ac:dyDescent="0.25">
      <c r="A4777">
        <v>3351440</v>
      </c>
      <c r="B4777">
        <v>1</v>
      </c>
      <c r="C4777">
        <v>0</v>
      </c>
      <c r="D4777">
        <v>0</v>
      </c>
      <c r="E4777">
        <v>0</v>
      </c>
      <c r="F4777">
        <v>1</v>
      </c>
      <c r="G4777" t="str">
        <f t="shared" si="76"/>
        <v>3351440|1|0|0|0|1</v>
      </c>
    </row>
    <row r="4778" spans="1:7" x14ac:dyDescent="0.25">
      <c r="A4778">
        <v>3353154</v>
      </c>
      <c r="B4778">
        <v>1</v>
      </c>
      <c r="C4778">
        <v>0</v>
      </c>
      <c r="D4778">
        <v>0</v>
      </c>
      <c r="E4778">
        <v>0</v>
      </c>
      <c r="F4778">
        <v>1</v>
      </c>
      <c r="G4778" t="str">
        <f t="shared" si="76"/>
        <v>3353154|1|0|0|0|1</v>
      </c>
    </row>
    <row r="4779" spans="1:7" x14ac:dyDescent="0.25">
      <c r="A4779">
        <v>3354599</v>
      </c>
      <c r="B4779">
        <v>1</v>
      </c>
      <c r="C4779">
        <v>0</v>
      </c>
      <c r="D4779">
        <v>0</v>
      </c>
      <c r="E4779">
        <v>0</v>
      </c>
      <c r="F4779">
        <v>1</v>
      </c>
      <c r="G4779" t="str">
        <f t="shared" si="76"/>
        <v>3354599|1|0|0|0|1</v>
      </c>
    </row>
    <row r="4780" spans="1:7" x14ac:dyDescent="0.25">
      <c r="A4780">
        <v>3356191</v>
      </c>
      <c r="B4780">
        <v>1</v>
      </c>
      <c r="C4780">
        <v>0</v>
      </c>
      <c r="D4780">
        <v>0</v>
      </c>
      <c r="E4780">
        <v>1</v>
      </c>
      <c r="F4780">
        <v>0</v>
      </c>
      <c r="G4780" t="str">
        <f t="shared" si="76"/>
        <v>3356191|1|0|0|1|0</v>
      </c>
    </row>
    <row r="4781" spans="1:7" x14ac:dyDescent="0.25">
      <c r="A4781">
        <v>3357077</v>
      </c>
      <c r="B4781">
        <v>1</v>
      </c>
      <c r="C4781">
        <v>0</v>
      </c>
      <c r="D4781">
        <v>0</v>
      </c>
      <c r="E4781">
        <v>0</v>
      </c>
      <c r="F4781">
        <v>1</v>
      </c>
      <c r="G4781" t="str">
        <f t="shared" si="76"/>
        <v>3357077|1|0|0|0|1</v>
      </c>
    </row>
    <row r="4782" spans="1:7" x14ac:dyDescent="0.25">
      <c r="A4782">
        <v>3357219</v>
      </c>
      <c r="B4782">
        <v>1</v>
      </c>
      <c r="C4782">
        <v>0</v>
      </c>
      <c r="D4782">
        <v>0</v>
      </c>
      <c r="E4782">
        <v>1</v>
      </c>
      <c r="F4782">
        <v>0</v>
      </c>
      <c r="G4782" t="str">
        <f t="shared" si="76"/>
        <v>3357219|1|0|0|1|0</v>
      </c>
    </row>
    <row r="4783" spans="1:7" x14ac:dyDescent="0.25">
      <c r="A4783">
        <v>3357385</v>
      </c>
      <c r="B4783">
        <v>1</v>
      </c>
      <c r="C4783">
        <v>0</v>
      </c>
      <c r="D4783">
        <v>0</v>
      </c>
      <c r="E4783">
        <v>0</v>
      </c>
      <c r="F4783">
        <v>1</v>
      </c>
      <c r="G4783" t="str">
        <f t="shared" si="76"/>
        <v>3357385|1|0|0|0|1</v>
      </c>
    </row>
    <row r="4784" spans="1:7" x14ac:dyDescent="0.25">
      <c r="A4784">
        <v>3357620</v>
      </c>
      <c r="B4784">
        <v>1</v>
      </c>
      <c r="C4784">
        <v>0</v>
      </c>
      <c r="D4784">
        <v>0</v>
      </c>
      <c r="E4784">
        <v>0</v>
      </c>
      <c r="F4784">
        <v>1</v>
      </c>
      <c r="G4784" t="str">
        <f t="shared" si="76"/>
        <v>3357620|1|0|0|0|1</v>
      </c>
    </row>
    <row r="4785" spans="1:7" x14ac:dyDescent="0.25">
      <c r="A4785">
        <v>3357947</v>
      </c>
      <c r="B4785">
        <v>1</v>
      </c>
      <c r="C4785">
        <v>0</v>
      </c>
      <c r="D4785">
        <v>0</v>
      </c>
      <c r="E4785">
        <v>0</v>
      </c>
      <c r="F4785">
        <v>1</v>
      </c>
      <c r="G4785" t="str">
        <f t="shared" si="76"/>
        <v>3357947|1|0|0|0|1</v>
      </c>
    </row>
    <row r="4786" spans="1:7" x14ac:dyDescent="0.25">
      <c r="A4786">
        <v>3358270</v>
      </c>
      <c r="B4786">
        <v>1</v>
      </c>
      <c r="C4786">
        <v>0</v>
      </c>
      <c r="D4786">
        <v>0</v>
      </c>
      <c r="E4786">
        <v>0</v>
      </c>
      <c r="F4786">
        <v>1</v>
      </c>
      <c r="G4786" t="str">
        <f t="shared" si="76"/>
        <v>3358270|1|0|0|0|1</v>
      </c>
    </row>
    <row r="4787" spans="1:7" x14ac:dyDescent="0.25">
      <c r="A4787">
        <v>3366239</v>
      </c>
      <c r="B4787">
        <v>1</v>
      </c>
      <c r="C4787">
        <v>0</v>
      </c>
      <c r="D4787">
        <v>0</v>
      </c>
      <c r="E4787">
        <v>0</v>
      </c>
      <c r="F4787">
        <v>1</v>
      </c>
      <c r="G4787" t="str">
        <f t="shared" si="76"/>
        <v>3366239|1|0|0|0|1</v>
      </c>
    </row>
    <row r="4788" spans="1:7" x14ac:dyDescent="0.25">
      <c r="A4788">
        <v>3368635</v>
      </c>
      <c r="B4788">
        <v>1</v>
      </c>
      <c r="C4788">
        <v>0</v>
      </c>
      <c r="D4788">
        <v>0</v>
      </c>
      <c r="E4788">
        <v>0</v>
      </c>
      <c r="F4788">
        <v>1</v>
      </c>
      <c r="G4788" t="str">
        <f t="shared" si="76"/>
        <v>3368635|1|0|0|0|1</v>
      </c>
    </row>
    <row r="4789" spans="1:7" x14ac:dyDescent="0.25">
      <c r="A4789">
        <v>3368925</v>
      </c>
      <c r="B4789">
        <v>1</v>
      </c>
      <c r="C4789">
        <v>0</v>
      </c>
      <c r="D4789">
        <v>0</v>
      </c>
      <c r="E4789">
        <v>0</v>
      </c>
      <c r="F4789">
        <v>1</v>
      </c>
      <c r="G4789" t="str">
        <f t="shared" si="76"/>
        <v>3368925|1|0|0|0|1</v>
      </c>
    </row>
    <row r="4790" spans="1:7" x14ac:dyDescent="0.25">
      <c r="A4790">
        <v>3370133</v>
      </c>
      <c r="B4790">
        <v>1</v>
      </c>
      <c r="C4790">
        <v>0</v>
      </c>
      <c r="D4790">
        <v>0</v>
      </c>
      <c r="E4790">
        <v>0</v>
      </c>
      <c r="F4790">
        <v>1</v>
      </c>
      <c r="G4790" t="str">
        <f t="shared" si="76"/>
        <v>3370133|1|0|0|0|1</v>
      </c>
    </row>
    <row r="4791" spans="1:7" x14ac:dyDescent="0.25">
      <c r="A4791">
        <v>3370357</v>
      </c>
      <c r="B4791">
        <v>1</v>
      </c>
      <c r="C4791">
        <v>0</v>
      </c>
      <c r="D4791">
        <v>0</v>
      </c>
      <c r="E4791">
        <v>0</v>
      </c>
      <c r="F4791">
        <v>1</v>
      </c>
      <c r="G4791" t="str">
        <f t="shared" si="76"/>
        <v>3370357|1|0|0|0|1</v>
      </c>
    </row>
    <row r="4792" spans="1:7" x14ac:dyDescent="0.25">
      <c r="A4792">
        <v>3374234</v>
      </c>
      <c r="B4792">
        <v>1</v>
      </c>
      <c r="C4792">
        <v>0</v>
      </c>
      <c r="D4792">
        <v>0</v>
      </c>
      <c r="E4792">
        <v>0</v>
      </c>
      <c r="F4792">
        <v>1</v>
      </c>
      <c r="G4792" t="str">
        <f t="shared" si="76"/>
        <v>3374234|1|0|0|0|1</v>
      </c>
    </row>
    <row r="4793" spans="1:7" x14ac:dyDescent="0.25">
      <c r="A4793">
        <v>3374382</v>
      </c>
      <c r="B4793">
        <v>1</v>
      </c>
      <c r="C4793">
        <v>0</v>
      </c>
      <c r="D4793">
        <v>0</v>
      </c>
      <c r="E4793">
        <v>0</v>
      </c>
      <c r="F4793">
        <v>1</v>
      </c>
      <c r="G4793" t="str">
        <f t="shared" si="76"/>
        <v>3374382|1|0|0|0|1</v>
      </c>
    </row>
    <row r="4794" spans="1:7" x14ac:dyDescent="0.25">
      <c r="A4794">
        <v>3374403</v>
      </c>
      <c r="B4794">
        <v>1</v>
      </c>
      <c r="C4794">
        <v>0</v>
      </c>
      <c r="D4794">
        <v>0</v>
      </c>
      <c r="E4794">
        <v>0</v>
      </c>
      <c r="F4794">
        <v>1</v>
      </c>
      <c r="G4794" t="str">
        <f t="shared" si="76"/>
        <v>3374403|1|0|0|0|1</v>
      </c>
    </row>
    <row r="4795" spans="1:7" x14ac:dyDescent="0.25">
      <c r="A4795">
        <v>3374412</v>
      </c>
      <c r="B4795">
        <v>1</v>
      </c>
      <c r="C4795">
        <v>0</v>
      </c>
      <c r="D4795">
        <v>0</v>
      </c>
      <c r="E4795">
        <v>1</v>
      </c>
      <c r="F4795">
        <v>0</v>
      </c>
      <c r="G4795" t="str">
        <f t="shared" si="76"/>
        <v>3374412|1|0|0|1|0</v>
      </c>
    </row>
    <row r="4796" spans="1:7" x14ac:dyDescent="0.25">
      <c r="A4796">
        <v>3374878</v>
      </c>
      <c r="B4796">
        <v>1</v>
      </c>
      <c r="C4796">
        <v>0</v>
      </c>
      <c r="D4796">
        <v>0</v>
      </c>
      <c r="E4796">
        <v>1</v>
      </c>
      <c r="F4796">
        <v>0</v>
      </c>
      <c r="G4796" t="str">
        <f t="shared" si="76"/>
        <v>3374878|1|0|0|1|0</v>
      </c>
    </row>
    <row r="4797" spans="1:7" x14ac:dyDescent="0.25">
      <c r="A4797">
        <v>3376733</v>
      </c>
      <c r="B4797">
        <v>1</v>
      </c>
      <c r="C4797">
        <v>0</v>
      </c>
      <c r="D4797">
        <v>0</v>
      </c>
      <c r="E4797">
        <v>0</v>
      </c>
      <c r="F4797">
        <v>1</v>
      </c>
      <c r="G4797" t="str">
        <f t="shared" si="76"/>
        <v>3376733|1|0|0|0|1</v>
      </c>
    </row>
    <row r="4798" spans="1:7" x14ac:dyDescent="0.25">
      <c r="A4798">
        <v>3377235</v>
      </c>
      <c r="B4798">
        <v>1</v>
      </c>
      <c r="C4798">
        <v>0</v>
      </c>
      <c r="D4798">
        <v>0</v>
      </c>
      <c r="E4798">
        <v>0</v>
      </c>
      <c r="F4798">
        <v>1</v>
      </c>
      <c r="G4798" t="str">
        <f t="shared" si="76"/>
        <v>3377235|1|0|0|0|1</v>
      </c>
    </row>
    <row r="4799" spans="1:7" x14ac:dyDescent="0.25">
      <c r="A4799">
        <v>3378773</v>
      </c>
      <c r="B4799">
        <v>1</v>
      </c>
      <c r="C4799">
        <v>0</v>
      </c>
      <c r="D4799">
        <v>0</v>
      </c>
      <c r="E4799">
        <v>1</v>
      </c>
      <c r="F4799">
        <v>0</v>
      </c>
      <c r="G4799" t="str">
        <f t="shared" si="76"/>
        <v>3378773|1|0|0|1|0</v>
      </c>
    </row>
    <row r="4800" spans="1:7" x14ac:dyDescent="0.25">
      <c r="A4800">
        <v>3382547</v>
      </c>
      <c r="B4800">
        <v>1</v>
      </c>
      <c r="C4800">
        <v>0</v>
      </c>
      <c r="D4800">
        <v>0</v>
      </c>
      <c r="E4800">
        <v>0</v>
      </c>
      <c r="F4800">
        <v>1</v>
      </c>
      <c r="G4800" t="str">
        <f t="shared" si="76"/>
        <v>3382547|1|0|0|0|1</v>
      </c>
    </row>
    <row r="4801" spans="1:7" x14ac:dyDescent="0.25">
      <c r="A4801">
        <v>3383665</v>
      </c>
      <c r="B4801">
        <v>1</v>
      </c>
      <c r="C4801">
        <v>0</v>
      </c>
      <c r="D4801">
        <v>0</v>
      </c>
      <c r="E4801">
        <v>0</v>
      </c>
      <c r="F4801">
        <v>1</v>
      </c>
      <c r="G4801" t="str">
        <f t="shared" si="76"/>
        <v>3383665|1|0|0|0|1</v>
      </c>
    </row>
    <row r="4802" spans="1:7" x14ac:dyDescent="0.25">
      <c r="A4802">
        <v>3384372</v>
      </c>
      <c r="B4802">
        <v>1</v>
      </c>
      <c r="C4802">
        <v>0</v>
      </c>
      <c r="D4802">
        <v>0</v>
      </c>
      <c r="E4802">
        <v>0</v>
      </c>
      <c r="F4802">
        <v>1</v>
      </c>
      <c r="G4802" t="str">
        <f t="shared" si="76"/>
        <v>3384372|1|0|0|0|1</v>
      </c>
    </row>
    <row r="4803" spans="1:7" x14ac:dyDescent="0.25">
      <c r="A4803">
        <v>3384952</v>
      </c>
      <c r="B4803">
        <v>1</v>
      </c>
      <c r="C4803">
        <v>0</v>
      </c>
      <c r="D4803">
        <v>0</v>
      </c>
      <c r="E4803">
        <v>0</v>
      </c>
      <c r="F4803">
        <v>1</v>
      </c>
      <c r="G4803" t="str">
        <f t="shared" si="76"/>
        <v>3384952|1|0|0|0|1</v>
      </c>
    </row>
    <row r="4804" spans="1:7" x14ac:dyDescent="0.25">
      <c r="A4804">
        <v>3385744</v>
      </c>
      <c r="B4804">
        <v>1</v>
      </c>
      <c r="C4804">
        <v>0</v>
      </c>
      <c r="D4804">
        <v>0</v>
      </c>
      <c r="E4804">
        <v>0</v>
      </c>
      <c r="F4804">
        <v>1</v>
      </c>
      <c r="G4804" t="str">
        <f t="shared" ref="G4804:G4867" si="77">CONCATENATE(A4804,"|",B4804,"|",C4804,"|",D4804,"|",E4804,"|",F4804)</f>
        <v>3385744|1|0|0|0|1</v>
      </c>
    </row>
    <row r="4805" spans="1:7" x14ac:dyDescent="0.25">
      <c r="A4805">
        <v>3386143</v>
      </c>
      <c r="B4805">
        <v>1</v>
      </c>
      <c r="C4805">
        <v>0</v>
      </c>
      <c r="D4805">
        <v>0</v>
      </c>
      <c r="E4805">
        <v>0</v>
      </c>
      <c r="F4805">
        <v>1</v>
      </c>
      <c r="G4805" t="str">
        <f t="shared" si="77"/>
        <v>3386143|1|0|0|0|1</v>
      </c>
    </row>
    <row r="4806" spans="1:7" x14ac:dyDescent="0.25">
      <c r="A4806">
        <v>3386264</v>
      </c>
      <c r="B4806">
        <v>1</v>
      </c>
      <c r="C4806">
        <v>0</v>
      </c>
      <c r="D4806">
        <v>0</v>
      </c>
      <c r="E4806">
        <v>1</v>
      </c>
      <c r="F4806">
        <v>0</v>
      </c>
      <c r="G4806" t="str">
        <f t="shared" si="77"/>
        <v>3386264|1|0|0|1|0</v>
      </c>
    </row>
    <row r="4807" spans="1:7" x14ac:dyDescent="0.25">
      <c r="A4807">
        <v>3386536</v>
      </c>
      <c r="B4807">
        <v>1</v>
      </c>
      <c r="C4807">
        <v>0</v>
      </c>
      <c r="D4807">
        <v>0</v>
      </c>
      <c r="E4807">
        <v>0</v>
      </c>
      <c r="F4807">
        <v>1</v>
      </c>
      <c r="G4807" t="str">
        <f t="shared" si="77"/>
        <v>3386536|1|0|0|0|1</v>
      </c>
    </row>
    <row r="4808" spans="1:7" x14ac:dyDescent="0.25">
      <c r="A4808">
        <v>3387140</v>
      </c>
      <c r="B4808">
        <v>1</v>
      </c>
      <c r="C4808">
        <v>0</v>
      </c>
      <c r="D4808">
        <v>0</v>
      </c>
      <c r="E4808">
        <v>0</v>
      </c>
      <c r="F4808">
        <v>1</v>
      </c>
      <c r="G4808" t="str">
        <f t="shared" si="77"/>
        <v>3387140|1|0|0|0|1</v>
      </c>
    </row>
    <row r="4809" spans="1:7" x14ac:dyDescent="0.25">
      <c r="A4809">
        <v>3388165</v>
      </c>
      <c r="B4809">
        <v>1</v>
      </c>
      <c r="C4809">
        <v>0</v>
      </c>
      <c r="D4809">
        <v>0</v>
      </c>
      <c r="E4809">
        <v>0</v>
      </c>
      <c r="F4809">
        <v>1</v>
      </c>
      <c r="G4809" t="str">
        <f t="shared" si="77"/>
        <v>3388165|1|0|0|0|1</v>
      </c>
    </row>
    <row r="4810" spans="1:7" x14ac:dyDescent="0.25">
      <c r="A4810">
        <v>3388482</v>
      </c>
      <c r="B4810">
        <v>1</v>
      </c>
      <c r="C4810">
        <v>0</v>
      </c>
      <c r="D4810">
        <v>0</v>
      </c>
      <c r="E4810">
        <v>0</v>
      </c>
      <c r="F4810">
        <v>1</v>
      </c>
      <c r="G4810" t="str">
        <f t="shared" si="77"/>
        <v>3388482|1|0|0|0|1</v>
      </c>
    </row>
    <row r="4811" spans="1:7" x14ac:dyDescent="0.25">
      <c r="A4811">
        <v>3390337</v>
      </c>
      <c r="B4811">
        <v>1</v>
      </c>
      <c r="C4811">
        <v>0</v>
      </c>
      <c r="D4811">
        <v>0</v>
      </c>
      <c r="E4811">
        <v>0</v>
      </c>
      <c r="F4811">
        <v>1</v>
      </c>
      <c r="G4811" t="str">
        <f t="shared" si="77"/>
        <v>3390337|1|0|0|0|1</v>
      </c>
    </row>
    <row r="4812" spans="1:7" x14ac:dyDescent="0.25">
      <c r="A4812">
        <v>3390627</v>
      </c>
      <c r="B4812">
        <v>1</v>
      </c>
      <c r="C4812">
        <v>0</v>
      </c>
      <c r="D4812">
        <v>0</v>
      </c>
      <c r="E4812">
        <v>0</v>
      </c>
      <c r="F4812">
        <v>1</v>
      </c>
      <c r="G4812" t="str">
        <f t="shared" si="77"/>
        <v>3390627|1|0|0|0|1</v>
      </c>
    </row>
    <row r="4813" spans="1:7" x14ac:dyDescent="0.25">
      <c r="A4813">
        <v>3391718</v>
      </c>
      <c r="B4813">
        <v>1</v>
      </c>
      <c r="C4813">
        <v>0</v>
      </c>
      <c r="D4813">
        <v>0</v>
      </c>
      <c r="E4813">
        <v>0</v>
      </c>
      <c r="F4813">
        <v>1</v>
      </c>
      <c r="G4813" t="str">
        <f t="shared" si="77"/>
        <v>3391718|1|0|0|0|1</v>
      </c>
    </row>
    <row r="4814" spans="1:7" x14ac:dyDescent="0.25">
      <c r="A4814">
        <v>3392975</v>
      </c>
      <c r="B4814">
        <v>1</v>
      </c>
      <c r="C4814">
        <v>0</v>
      </c>
      <c r="D4814">
        <v>0</v>
      </c>
      <c r="E4814">
        <v>0</v>
      </c>
      <c r="F4814">
        <v>1</v>
      </c>
      <c r="G4814" t="str">
        <f t="shared" si="77"/>
        <v>3392975|1|0|0|0|1</v>
      </c>
    </row>
    <row r="4815" spans="1:7" x14ac:dyDescent="0.25">
      <c r="A4815">
        <v>3393851</v>
      </c>
      <c r="B4815">
        <v>1</v>
      </c>
      <c r="C4815">
        <v>0</v>
      </c>
      <c r="D4815">
        <v>0</v>
      </c>
      <c r="E4815">
        <v>0</v>
      </c>
      <c r="F4815">
        <v>1</v>
      </c>
      <c r="G4815" t="str">
        <f t="shared" si="77"/>
        <v>3393851|1|0|0|0|1</v>
      </c>
    </row>
    <row r="4816" spans="1:7" x14ac:dyDescent="0.25">
      <c r="A4816">
        <v>3394278</v>
      </c>
      <c r="B4816">
        <v>1</v>
      </c>
      <c r="C4816">
        <v>0</v>
      </c>
      <c r="D4816">
        <v>1</v>
      </c>
      <c r="E4816">
        <v>0</v>
      </c>
      <c r="F4816">
        <v>0</v>
      </c>
      <c r="G4816" t="str">
        <f t="shared" si="77"/>
        <v>3394278|1|0|1|0|0</v>
      </c>
    </row>
    <row r="4817" spans="1:7" x14ac:dyDescent="0.25">
      <c r="A4817">
        <v>3394380</v>
      </c>
      <c r="B4817">
        <v>1</v>
      </c>
      <c r="C4817">
        <v>0</v>
      </c>
      <c r="D4817">
        <v>0</v>
      </c>
      <c r="E4817">
        <v>0</v>
      </c>
      <c r="F4817">
        <v>1</v>
      </c>
      <c r="G4817" t="str">
        <f t="shared" si="77"/>
        <v>3394380|1|0|0|0|1</v>
      </c>
    </row>
    <row r="4818" spans="1:7" x14ac:dyDescent="0.25">
      <c r="A4818">
        <v>3395293</v>
      </c>
      <c r="B4818">
        <v>1</v>
      </c>
      <c r="C4818">
        <v>0</v>
      </c>
      <c r="D4818">
        <v>0</v>
      </c>
      <c r="E4818">
        <v>0</v>
      </c>
      <c r="F4818">
        <v>1</v>
      </c>
      <c r="G4818" t="str">
        <f t="shared" si="77"/>
        <v>3395293|1|0|0|0|1</v>
      </c>
    </row>
    <row r="4819" spans="1:7" x14ac:dyDescent="0.25">
      <c r="A4819">
        <v>3397233</v>
      </c>
      <c r="B4819">
        <v>1</v>
      </c>
      <c r="C4819">
        <v>0</v>
      </c>
      <c r="D4819">
        <v>0</v>
      </c>
      <c r="E4819">
        <v>0</v>
      </c>
      <c r="F4819">
        <v>1</v>
      </c>
      <c r="G4819" t="str">
        <f t="shared" si="77"/>
        <v>3397233|1|0|0|0|1</v>
      </c>
    </row>
    <row r="4820" spans="1:7" x14ac:dyDescent="0.25">
      <c r="A4820">
        <v>3398623</v>
      </c>
      <c r="B4820">
        <v>1</v>
      </c>
      <c r="C4820">
        <v>0</v>
      </c>
      <c r="D4820">
        <v>0</v>
      </c>
      <c r="E4820">
        <v>0</v>
      </c>
      <c r="F4820">
        <v>1</v>
      </c>
      <c r="G4820" t="str">
        <f t="shared" si="77"/>
        <v>3398623|1|0|0|0|1</v>
      </c>
    </row>
    <row r="4821" spans="1:7" x14ac:dyDescent="0.25">
      <c r="A4821">
        <v>3401970</v>
      </c>
      <c r="B4821">
        <v>1</v>
      </c>
      <c r="C4821">
        <v>0</v>
      </c>
      <c r="D4821">
        <v>0</v>
      </c>
      <c r="E4821">
        <v>1</v>
      </c>
      <c r="F4821">
        <v>0</v>
      </c>
      <c r="G4821" t="str">
        <f t="shared" si="77"/>
        <v>3401970|1|0|0|1|0</v>
      </c>
    </row>
    <row r="4822" spans="1:7" x14ac:dyDescent="0.25">
      <c r="A4822">
        <v>3402913</v>
      </c>
      <c r="B4822">
        <v>1</v>
      </c>
      <c r="C4822">
        <v>0</v>
      </c>
      <c r="D4822">
        <v>0</v>
      </c>
      <c r="E4822">
        <v>1</v>
      </c>
      <c r="F4822">
        <v>0</v>
      </c>
      <c r="G4822" t="str">
        <f t="shared" si="77"/>
        <v>3402913|1|0|0|1|0</v>
      </c>
    </row>
    <row r="4823" spans="1:7" x14ac:dyDescent="0.25">
      <c r="A4823">
        <v>3404207</v>
      </c>
      <c r="B4823">
        <v>1</v>
      </c>
      <c r="C4823">
        <v>0</v>
      </c>
      <c r="D4823">
        <v>0</v>
      </c>
      <c r="E4823">
        <v>1</v>
      </c>
      <c r="F4823">
        <v>0</v>
      </c>
      <c r="G4823" t="str">
        <f t="shared" si="77"/>
        <v>3404207|1|0|0|1|0</v>
      </c>
    </row>
    <row r="4824" spans="1:7" x14ac:dyDescent="0.25">
      <c r="A4824">
        <v>3404373</v>
      </c>
      <c r="B4824">
        <v>1</v>
      </c>
      <c r="C4824">
        <v>0</v>
      </c>
      <c r="D4824">
        <v>0</v>
      </c>
      <c r="E4824">
        <v>1</v>
      </c>
      <c r="F4824">
        <v>0</v>
      </c>
      <c r="G4824" t="str">
        <f t="shared" si="77"/>
        <v>3404373|1|0|0|1|0</v>
      </c>
    </row>
    <row r="4825" spans="1:7" x14ac:dyDescent="0.25">
      <c r="A4825">
        <v>3404467</v>
      </c>
      <c r="B4825">
        <v>1</v>
      </c>
      <c r="C4825">
        <v>0</v>
      </c>
      <c r="D4825">
        <v>0</v>
      </c>
      <c r="E4825">
        <v>0</v>
      </c>
      <c r="F4825">
        <v>1</v>
      </c>
      <c r="G4825" t="str">
        <f t="shared" si="77"/>
        <v>3404467|1|0|0|0|1</v>
      </c>
    </row>
    <row r="4826" spans="1:7" x14ac:dyDescent="0.25">
      <c r="A4826">
        <v>3404506</v>
      </c>
      <c r="B4826">
        <v>1</v>
      </c>
      <c r="C4826">
        <v>0</v>
      </c>
      <c r="D4826">
        <v>0</v>
      </c>
      <c r="E4826">
        <v>0</v>
      </c>
      <c r="F4826">
        <v>1</v>
      </c>
      <c r="G4826" t="str">
        <f t="shared" si="77"/>
        <v>3404506|1|0|0|0|1</v>
      </c>
    </row>
    <row r="4827" spans="1:7" x14ac:dyDescent="0.25">
      <c r="A4827">
        <v>3404999</v>
      </c>
      <c r="B4827">
        <v>1</v>
      </c>
      <c r="C4827">
        <v>0</v>
      </c>
      <c r="D4827">
        <v>0</v>
      </c>
      <c r="E4827">
        <v>0</v>
      </c>
      <c r="F4827">
        <v>1</v>
      </c>
      <c r="G4827" t="str">
        <f t="shared" si="77"/>
        <v>3404999|1|0|0|0|1</v>
      </c>
    </row>
    <row r="4828" spans="1:7" x14ac:dyDescent="0.25">
      <c r="A4828">
        <v>3407084</v>
      </c>
      <c r="B4828">
        <v>1</v>
      </c>
      <c r="C4828">
        <v>0</v>
      </c>
      <c r="D4828">
        <v>0</v>
      </c>
      <c r="E4828">
        <v>0</v>
      </c>
      <c r="F4828">
        <v>1</v>
      </c>
      <c r="G4828" t="str">
        <f t="shared" si="77"/>
        <v>3407084|1|0|0|0|1</v>
      </c>
    </row>
    <row r="4829" spans="1:7" x14ac:dyDescent="0.25">
      <c r="A4829">
        <v>3408728</v>
      </c>
      <c r="B4829">
        <v>1</v>
      </c>
      <c r="C4829">
        <v>0</v>
      </c>
      <c r="D4829">
        <v>0</v>
      </c>
      <c r="E4829">
        <v>1</v>
      </c>
      <c r="F4829">
        <v>0</v>
      </c>
      <c r="G4829" t="str">
        <f t="shared" si="77"/>
        <v>3408728|1|0|0|1|0</v>
      </c>
    </row>
    <row r="4830" spans="1:7" x14ac:dyDescent="0.25">
      <c r="A4830">
        <v>3410141</v>
      </c>
      <c r="B4830">
        <v>1</v>
      </c>
      <c r="C4830">
        <v>0</v>
      </c>
      <c r="D4830">
        <v>0</v>
      </c>
      <c r="E4830">
        <v>0</v>
      </c>
      <c r="F4830">
        <v>1</v>
      </c>
      <c r="G4830" t="str">
        <f t="shared" si="77"/>
        <v>3410141|1|0|0|0|1</v>
      </c>
    </row>
    <row r="4831" spans="1:7" x14ac:dyDescent="0.25">
      <c r="A4831">
        <v>3411773</v>
      </c>
      <c r="B4831">
        <v>1</v>
      </c>
      <c r="C4831">
        <v>0</v>
      </c>
      <c r="D4831">
        <v>0</v>
      </c>
      <c r="E4831">
        <v>0</v>
      </c>
      <c r="F4831">
        <v>1</v>
      </c>
      <c r="G4831" t="str">
        <f t="shared" si="77"/>
        <v>3411773|1|0|0|0|1</v>
      </c>
    </row>
    <row r="4832" spans="1:7" x14ac:dyDescent="0.25">
      <c r="A4832">
        <v>3412417</v>
      </c>
      <c r="B4832">
        <v>1</v>
      </c>
      <c r="C4832">
        <v>0</v>
      </c>
      <c r="D4832">
        <v>0</v>
      </c>
      <c r="E4832">
        <v>0</v>
      </c>
      <c r="F4832">
        <v>1</v>
      </c>
      <c r="G4832" t="str">
        <f t="shared" si="77"/>
        <v>3412417|1|0|0|0|1</v>
      </c>
    </row>
    <row r="4833" spans="1:7" x14ac:dyDescent="0.25">
      <c r="A4833">
        <v>3415463</v>
      </c>
      <c r="B4833">
        <v>1</v>
      </c>
      <c r="C4833">
        <v>0</v>
      </c>
      <c r="D4833">
        <v>0</v>
      </c>
      <c r="E4833">
        <v>1</v>
      </c>
      <c r="F4833">
        <v>0</v>
      </c>
      <c r="G4833" t="str">
        <f t="shared" si="77"/>
        <v>3415463|1|0|0|1|0</v>
      </c>
    </row>
    <row r="4834" spans="1:7" x14ac:dyDescent="0.25">
      <c r="A4834">
        <v>3419416</v>
      </c>
      <c r="B4834">
        <v>1</v>
      </c>
      <c r="C4834">
        <v>0</v>
      </c>
      <c r="D4834">
        <v>0</v>
      </c>
      <c r="E4834">
        <v>1</v>
      </c>
      <c r="F4834">
        <v>0</v>
      </c>
      <c r="G4834" t="str">
        <f t="shared" si="77"/>
        <v>3419416|1|0|0|1|0</v>
      </c>
    </row>
    <row r="4835" spans="1:7" x14ac:dyDescent="0.25">
      <c r="A4835">
        <v>3428258</v>
      </c>
      <c r="B4835">
        <v>1</v>
      </c>
      <c r="C4835">
        <v>0</v>
      </c>
      <c r="D4835">
        <v>0</v>
      </c>
      <c r="E4835">
        <v>0</v>
      </c>
      <c r="F4835">
        <v>1</v>
      </c>
      <c r="G4835" t="str">
        <f t="shared" si="77"/>
        <v>3428258|1|0|0|0|1</v>
      </c>
    </row>
    <row r="4836" spans="1:7" x14ac:dyDescent="0.25">
      <c r="A4836">
        <v>3429219</v>
      </c>
      <c r="B4836">
        <v>1</v>
      </c>
      <c r="C4836">
        <v>0</v>
      </c>
      <c r="D4836">
        <v>0</v>
      </c>
      <c r="E4836">
        <v>0</v>
      </c>
      <c r="F4836">
        <v>1</v>
      </c>
      <c r="G4836" t="str">
        <f t="shared" si="77"/>
        <v>3429219|1|0|0|0|1</v>
      </c>
    </row>
    <row r="4837" spans="1:7" x14ac:dyDescent="0.25">
      <c r="A4837">
        <v>3435948</v>
      </c>
      <c r="B4837">
        <v>1</v>
      </c>
      <c r="C4837">
        <v>0</v>
      </c>
      <c r="D4837">
        <v>0</v>
      </c>
      <c r="E4837">
        <v>0</v>
      </c>
      <c r="F4837">
        <v>1</v>
      </c>
      <c r="G4837" t="str">
        <f t="shared" si="77"/>
        <v>3435948|1|0|0|0|1</v>
      </c>
    </row>
    <row r="4838" spans="1:7" x14ac:dyDescent="0.25">
      <c r="A4838">
        <v>3437148</v>
      </c>
      <c r="B4838">
        <v>1</v>
      </c>
      <c r="C4838">
        <v>0</v>
      </c>
      <c r="D4838">
        <v>0</v>
      </c>
      <c r="E4838">
        <v>0</v>
      </c>
      <c r="F4838">
        <v>1</v>
      </c>
      <c r="G4838" t="str">
        <f t="shared" si="77"/>
        <v>3437148|1|0|0|0|1</v>
      </c>
    </row>
    <row r="4839" spans="1:7" x14ac:dyDescent="0.25">
      <c r="A4839">
        <v>3437157</v>
      </c>
      <c r="B4839">
        <v>1</v>
      </c>
      <c r="C4839">
        <v>0</v>
      </c>
      <c r="D4839">
        <v>0</v>
      </c>
      <c r="E4839">
        <v>1</v>
      </c>
      <c r="F4839">
        <v>0</v>
      </c>
      <c r="G4839" t="str">
        <f t="shared" si="77"/>
        <v>3437157|1|0|0|1|0</v>
      </c>
    </row>
    <row r="4840" spans="1:7" x14ac:dyDescent="0.25">
      <c r="A4840">
        <v>3437166</v>
      </c>
      <c r="B4840">
        <v>1</v>
      </c>
      <c r="C4840">
        <v>0</v>
      </c>
      <c r="D4840">
        <v>0</v>
      </c>
      <c r="E4840">
        <v>0</v>
      </c>
      <c r="F4840">
        <v>1</v>
      </c>
      <c r="G4840" t="str">
        <f t="shared" si="77"/>
        <v>3437166|1|0|0|0|1</v>
      </c>
    </row>
    <row r="4841" spans="1:7" x14ac:dyDescent="0.25">
      <c r="A4841">
        <v>3437456</v>
      </c>
      <c r="B4841">
        <v>1</v>
      </c>
      <c r="C4841">
        <v>0</v>
      </c>
      <c r="D4841">
        <v>0</v>
      </c>
      <c r="E4841">
        <v>1</v>
      </c>
      <c r="F4841">
        <v>0</v>
      </c>
      <c r="G4841" t="str">
        <f t="shared" si="77"/>
        <v>3437456|1|0|0|1|0</v>
      </c>
    </row>
    <row r="4842" spans="1:7" x14ac:dyDescent="0.25">
      <c r="A4842">
        <v>3437483</v>
      </c>
      <c r="B4842">
        <v>1</v>
      </c>
      <c r="C4842">
        <v>0</v>
      </c>
      <c r="D4842">
        <v>0</v>
      </c>
      <c r="E4842">
        <v>1</v>
      </c>
      <c r="F4842">
        <v>0</v>
      </c>
      <c r="G4842" t="str">
        <f t="shared" si="77"/>
        <v>3437483|1|0|0|1|0</v>
      </c>
    </row>
    <row r="4843" spans="1:7" x14ac:dyDescent="0.25">
      <c r="A4843">
        <v>3438958</v>
      </c>
      <c r="B4843">
        <v>1</v>
      </c>
      <c r="C4843">
        <v>0</v>
      </c>
      <c r="D4843">
        <v>0</v>
      </c>
      <c r="E4843">
        <v>0</v>
      </c>
      <c r="F4843">
        <v>1</v>
      </c>
      <c r="G4843" t="str">
        <f t="shared" si="77"/>
        <v>3438958|1|0|0|0|1</v>
      </c>
    </row>
    <row r="4844" spans="1:7" x14ac:dyDescent="0.25">
      <c r="A4844">
        <v>3440803</v>
      </c>
      <c r="B4844">
        <v>1</v>
      </c>
      <c r="C4844">
        <v>0</v>
      </c>
      <c r="D4844">
        <v>0</v>
      </c>
      <c r="E4844">
        <v>0</v>
      </c>
      <c r="F4844">
        <v>1</v>
      </c>
      <c r="G4844" t="str">
        <f t="shared" si="77"/>
        <v>3440803|1|0|0|0|1</v>
      </c>
    </row>
    <row r="4845" spans="1:7" x14ac:dyDescent="0.25">
      <c r="A4845">
        <v>3440830</v>
      </c>
      <c r="B4845">
        <v>1</v>
      </c>
      <c r="C4845">
        <v>0</v>
      </c>
      <c r="D4845">
        <v>0</v>
      </c>
      <c r="E4845">
        <v>0</v>
      </c>
      <c r="F4845">
        <v>1</v>
      </c>
      <c r="G4845" t="str">
        <f t="shared" si="77"/>
        <v>3440830|1|0|0|0|1</v>
      </c>
    </row>
    <row r="4846" spans="1:7" x14ac:dyDescent="0.25">
      <c r="A4846">
        <v>3441677</v>
      </c>
      <c r="B4846">
        <v>1</v>
      </c>
      <c r="C4846">
        <v>0</v>
      </c>
      <c r="D4846">
        <v>0</v>
      </c>
      <c r="E4846">
        <v>1</v>
      </c>
      <c r="F4846">
        <v>0</v>
      </c>
      <c r="G4846" t="str">
        <f t="shared" si="77"/>
        <v>3441677|1|0|0|1|0</v>
      </c>
    </row>
    <row r="4847" spans="1:7" x14ac:dyDescent="0.25">
      <c r="A4847">
        <v>3444539</v>
      </c>
      <c r="B4847">
        <v>1</v>
      </c>
      <c r="C4847">
        <v>0</v>
      </c>
      <c r="D4847">
        <v>0</v>
      </c>
      <c r="E4847">
        <v>0</v>
      </c>
      <c r="F4847">
        <v>1</v>
      </c>
      <c r="G4847" t="str">
        <f t="shared" si="77"/>
        <v>3444539|1|0|0|0|1</v>
      </c>
    </row>
    <row r="4848" spans="1:7" x14ac:dyDescent="0.25">
      <c r="A4848">
        <v>3445460</v>
      </c>
      <c r="B4848">
        <v>1</v>
      </c>
      <c r="C4848">
        <v>0</v>
      </c>
      <c r="D4848">
        <v>0</v>
      </c>
      <c r="E4848">
        <v>0</v>
      </c>
      <c r="F4848">
        <v>1</v>
      </c>
      <c r="G4848" t="str">
        <f t="shared" si="77"/>
        <v>3445460|1|0|0|0|1</v>
      </c>
    </row>
    <row r="4849" spans="1:7" x14ac:dyDescent="0.25">
      <c r="A4849">
        <v>3445901</v>
      </c>
      <c r="B4849">
        <v>1</v>
      </c>
      <c r="C4849">
        <v>0</v>
      </c>
      <c r="D4849">
        <v>0</v>
      </c>
      <c r="E4849">
        <v>0</v>
      </c>
      <c r="F4849">
        <v>1</v>
      </c>
      <c r="G4849" t="str">
        <f t="shared" si="77"/>
        <v>3445901|1|0|0|0|1</v>
      </c>
    </row>
    <row r="4850" spans="1:7" x14ac:dyDescent="0.25">
      <c r="A4850">
        <v>3446225</v>
      </c>
      <c r="B4850">
        <v>1</v>
      </c>
      <c r="C4850">
        <v>0</v>
      </c>
      <c r="D4850">
        <v>0</v>
      </c>
      <c r="E4850">
        <v>0</v>
      </c>
      <c r="F4850">
        <v>1</v>
      </c>
      <c r="G4850" t="str">
        <f t="shared" si="77"/>
        <v>3446225|1|0|0|0|1</v>
      </c>
    </row>
    <row r="4851" spans="1:7" x14ac:dyDescent="0.25">
      <c r="A4851">
        <v>3446636</v>
      </c>
      <c r="B4851">
        <v>1</v>
      </c>
      <c r="C4851">
        <v>0</v>
      </c>
      <c r="D4851">
        <v>0</v>
      </c>
      <c r="E4851">
        <v>0</v>
      </c>
      <c r="F4851">
        <v>1</v>
      </c>
      <c r="G4851" t="str">
        <f t="shared" si="77"/>
        <v>3446636|1|0|0|0|1</v>
      </c>
    </row>
    <row r="4852" spans="1:7" x14ac:dyDescent="0.25">
      <c r="A4852">
        <v>3446784</v>
      </c>
      <c r="B4852">
        <v>1</v>
      </c>
      <c r="C4852">
        <v>0</v>
      </c>
      <c r="D4852">
        <v>0</v>
      </c>
      <c r="E4852">
        <v>0</v>
      </c>
      <c r="F4852">
        <v>1</v>
      </c>
      <c r="G4852" t="str">
        <f t="shared" si="77"/>
        <v>3446784|1|0|0|0|1</v>
      </c>
    </row>
    <row r="4853" spans="1:7" x14ac:dyDescent="0.25">
      <c r="A4853">
        <v>3447576</v>
      </c>
      <c r="B4853">
        <v>1</v>
      </c>
      <c r="C4853">
        <v>0</v>
      </c>
      <c r="D4853">
        <v>0</v>
      </c>
      <c r="E4853">
        <v>1</v>
      </c>
      <c r="F4853">
        <v>0</v>
      </c>
      <c r="G4853" t="str">
        <f t="shared" si="77"/>
        <v>3447576|1|0|0|1|0</v>
      </c>
    </row>
    <row r="4854" spans="1:7" x14ac:dyDescent="0.25">
      <c r="A4854">
        <v>3447772</v>
      </c>
      <c r="B4854">
        <v>1</v>
      </c>
      <c r="C4854">
        <v>0</v>
      </c>
      <c r="D4854">
        <v>0</v>
      </c>
      <c r="E4854">
        <v>0</v>
      </c>
      <c r="F4854">
        <v>1</v>
      </c>
      <c r="G4854" t="str">
        <f t="shared" si="77"/>
        <v>3447772|1|0|0|0|1</v>
      </c>
    </row>
    <row r="4855" spans="1:7" x14ac:dyDescent="0.25">
      <c r="A4855">
        <v>3447820</v>
      </c>
      <c r="B4855">
        <v>1</v>
      </c>
      <c r="C4855">
        <v>0</v>
      </c>
      <c r="D4855">
        <v>0</v>
      </c>
      <c r="E4855">
        <v>0</v>
      </c>
      <c r="F4855">
        <v>1</v>
      </c>
      <c r="G4855" t="str">
        <f t="shared" si="77"/>
        <v>3447820|1|0|0|0|1</v>
      </c>
    </row>
    <row r="4856" spans="1:7" x14ac:dyDescent="0.25">
      <c r="A4856">
        <v>3448162</v>
      </c>
      <c r="B4856">
        <v>1</v>
      </c>
      <c r="C4856">
        <v>0</v>
      </c>
      <c r="D4856">
        <v>0</v>
      </c>
      <c r="E4856">
        <v>0</v>
      </c>
      <c r="F4856">
        <v>1</v>
      </c>
      <c r="G4856" t="str">
        <f t="shared" si="77"/>
        <v>3448162|1|0|0|0|1</v>
      </c>
    </row>
    <row r="4857" spans="1:7" x14ac:dyDescent="0.25">
      <c r="A4857">
        <v>3448425</v>
      </c>
      <c r="B4857">
        <v>1</v>
      </c>
      <c r="C4857">
        <v>0</v>
      </c>
      <c r="D4857">
        <v>0</v>
      </c>
      <c r="E4857">
        <v>0</v>
      </c>
      <c r="F4857">
        <v>1</v>
      </c>
      <c r="G4857" t="str">
        <f t="shared" si="77"/>
        <v>3448425|1|0|0|0|1</v>
      </c>
    </row>
    <row r="4858" spans="1:7" x14ac:dyDescent="0.25">
      <c r="A4858">
        <v>3449066</v>
      </c>
      <c r="B4858">
        <v>1</v>
      </c>
      <c r="C4858">
        <v>0</v>
      </c>
      <c r="D4858">
        <v>0</v>
      </c>
      <c r="E4858">
        <v>1</v>
      </c>
      <c r="F4858">
        <v>0</v>
      </c>
      <c r="G4858" t="str">
        <f t="shared" si="77"/>
        <v>3449066|1|0|0|1|0</v>
      </c>
    </row>
    <row r="4859" spans="1:7" x14ac:dyDescent="0.25">
      <c r="A4859">
        <v>3451050</v>
      </c>
      <c r="B4859">
        <v>1</v>
      </c>
      <c r="C4859">
        <v>0</v>
      </c>
      <c r="D4859">
        <v>0</v>
      </c>
      <c r="E4859">
        <v>0</v>
      </c>
      <c r="F4859">
        <v>1</v>
      </c>
      <c r="G4859" t="str">
        <f t="shared" si="77"/>
        <v>3451050|1|0|0|0|1</v>
      </c>
    </row>
    <row r="4860" spans="1:7" x14ac:dyDescent="0.25">
      <c r="A4860">
        <v>3455227</v>
      </c>
      <c r="B4860">
        <v>1</v>
      </c>
      <c r="C4860">
        <v>0</v>
      </c>
      <c r="D4860">
        <v>0</v>
      </c>
      <c r="E4860">
        <v>0</v>
      </c>
      <c r="F4860">
        <v>1</v>
      </c>
      <c r="G4860" t="str">
        <f t="shared" si="77"/>
        <v>3455227|1|0|0|0|1</v>
      </c>
    </row>
    <row r="4861" spans="1:7" x14ac:dyDescent="0.25">
      <c r="A4861">
        <v>3459207</v>
      </c>
      <c r="B4861">
        <v>1</v>
      </c>
      <c r="C4861">
        <v>0</v>
      </c>
      <c r="D4861">
        <v>0</v>
      </c>
      <c r="E4861">
        <v>0</v>
      </c>
      <c r="F4861">
        <v>1</v>
      </c>
      <c r="G4861" t="str">
        <f t="shared" si="77"/>
        <v>3459207|1|0|0|0|1</v>
      </c>
    </row>
    <row r="4862" spans="1:7" x14ac:dyDescent="0.25">
      <c r="A4862">
        <v>3459216</v>
      </c>
      <c r="B4862">
        <v>1</v>
      </c>
      <c r="C4862">
        <v>0</v>
      </c>
      <c r="D4862">
        <v>0</v>
      </c>
      <c r="E4862">
        <v>0</v>
      </c>
      <c r="F4862">
        <v>1</v>
      </c>
      <c r="G4862" t="str">
        <f t="shared" si="77"/>
        <v>3459216|1|0|0|0|1</v>
      </c>
    </row>
    <row r="4863" spans="1:7" x14ac:dyDescent="0.25">
      <c r="A4863">
        <v>3462458</v>
      </c>
      <c r="B4863">
        <v>1</v>
      </c>
      <c r="C4863">
        <v>0</v>
      </c>
      <c r="D4863">
        <v>0</v>
      </c>
      <c r="E4863">
        <v>0</v>
      </c>
      <c r="F4863">
        <v>1</v>
      </c>
      <c r="G4863" t="str">
        <f t="shared" si="77"/>
        <v>3462458|1|0|0|0|1</v>
      </c>
    </row>
    <row r="4864" spans="1:7" x14ac:dyDescent="0.25">
      <c r="A4864">
        <v>3463875</v>
      </c>
      <c r="B4864">
        <v>1</v>
      </c>
      <c r="C4864">
        <v>0</v>
      </c>
      <c r="D4864">
        <v>0</v>
      </c>
      <c r="E4864">
        <v>0</v>
      </c>
      <c r="F4864">
        <v>1</v>
      </c>
      <c r="G4864" t="str">
        <f t="shared" si="77"/>
        <v>3463875|1|0|0|0|1</v>
      </c>
    </row>
    <row r="4865" spans="1:7" x14ac:dyDescent="0.25">
      <c r="A4865">
        <v>3465226</v>
      </c>
      <c r="B4865">
        <v>1</v>
      </c>
      <c r="C4865">
        <v>0</v>
      </c>
      <c r="D4865">
        <v>0</v>
      </c>
      <c r="E4865">
        <v>1</v>
      </c>
      <c r="F4865">
        <v>0</v>
      </c>
      <c r="G4865" t="str">
        <f t="shared" si="77"/>
        <v>3465226|1|0|0|1|0</v>
      </c>
    </row>
    <row r="4866" spans="1:7" x14ac:dyDescent="0.25">
      <c r="A4866">
        <v>3465392</v>
      </c>
      <c r="B4866">
        <v>1</v>
      </c>
      <c r="C4866">
        <v>0</v>
      </c>
      <c r="D4866">
        <v>0</v>
      </c>
      <c r="E4866">
        <v>0</v>
      </c>
      <c r="F4866">
        <v>1</v>
      </c>
      <c r="G4866" t="str">
        <f t="shared" si="77"/>
        <v>3465392|1|0|0|0|1</v>
      </c>
    </row>
    <row r="4867" spans="1:7" x14ac:dyDescent="0.25">
      <c r="A4867">
        <v>3466988</v>
      </c>
      <c r="B4867">
        <v>1</v>
      </c>
      <c r="C4867">
        <v>0</v>
      </c>
      <c r="D4867">
        <v>0</v>
      </c>
      <c r="E4867">
        <v>0</v>
      </c>
      <c r="F4867">
        <v>1</v>
      </c>
      <c r="G4867" t="str">
        <f t="shared" si="77"/>
        <v>3466988|1|0|0|0|1</v>
      </c>
    </row>
    <row r="4868" spans="1:7" x14ac:dyDescent="0.25">
      <c r="A4868">
        <v>3468450</v>
      </c>
      <c r="B4868">
        <v>1</v>
      </c>
      <c r="C4868">
        <v>0</v>
      </c>
      <c r="D4868">
        <v>0</v>
      </c>
      <c r="E4868">
        <v>0</v>
      </c>
      <c r="F4868">
        <v>1</v>
      </c>
      <c r="G4868" t="str">
        <f t="shared" ref="G4868:G4931" si="78">CONCATENATE(A4868,"|",B4868,"|",C4868,"|",D4868,"|",E4868,"|",F4868)</f>
        <v>3468450|1|0|0|0|1</v>
      </c>
    </row>
    <row r="4869" spans="1:7" x14ac:dyDescent="0.25">
      <c r="A4869">
        <v>3470097</v>
      </c>
      <c r="B4869">
        <v>1</v>
      </c>
      <c r="C4869">
        <v>0</v>
      </c>
      <c r="D4869">
        <v>0</v>
      </c>
      <c r="E4869">
        <v>0</v>
      </c>
      <c r="F4869">
        <v>1</v>
      </c>
      <c r="G4869" t="str">
        <f t="shared" si="78"/>
        <v>3470097|1|0|0|0|1</v>
      </c>
    </row>
    <row r="4870" spans="1:7" x14ac:dyDescent="0.25">
      <c r="A4870">
        <v>3470154</v>
      </c>
      <c r="B4870">
        <v>1</v>
      </c>
      <c r="C4870">
        <v>0</v>
      </c>
      <c r="D4870">
        <v>0</v>
      </c>
      <c r="E4870">
        <v>0</v>
      </c>
      <c r="F4870">
        <v>1</v>
      </c>
      <c r="G4870" t="str">
        <f t="shared" si="78"/>
        <v>3470154|1|0|0|0|1</v>
      </c>
    </row>
    <row r="4871" spans="1:7" x14ac:dyDescent="0.25">
      <c r="A4871">
        <v>3470239</v>
      </c>
      <c r="B4871">
        <v>1</v>
      </c>
      <c r="C4871">
        <v>0</v>
      </c>
      <c r="D4871">
        <v>0</v>
      </c>
      <c r="E4871">
        <v>1</v>
      </c>
      <c r="F4871">
        <v>0</v>
      </c>
      <c r="G4871" t="str">
        <f t="shared" si="78"/>
        <v>3470239|1|0|0|1|0</v>
      </c>
    </row>
    <row r="4872" spans="1:7" x14ac:dyDescent="0.25">
      <c r="A4872">
        <v>3470930</v>
      </c>
      <c r="B4872">
        <v>1</v>
      </c>
      <c r="C4872">
        <v>0</v>
      </c>
      <c r="D4872">
        <v>0</v>
      </c>
      <c r="E4872">
        <v>0</v>
      </c>
      <c r="F4872">
        <v>1</v>
      </c>
      <c r="G4872" t="str">
        <f t="shared" si="78"/>
        <v>3470930|1|0|0|0|1</v>
      </c>
    </row>
    <row r="4873" spans="1:7" x14ac:dyDescent="0.25">
      <c r="A4873">
        <v>3472046</v>
      </c>
      <c r="B4873">
        <v>1</v>
      </c>
      <c r="C4873">
        <v>0</v>
      </c>
      <c r="D4873">
        <v>0</v>
      </c>
      <c r="E4873">
        <v>0</v>
      </c>
      <c r="F4873">
        <v>1</v>
      </c>
      <c r="G4873" t="str">
        <f t="shared" si="78"/>
        <v>3472046|1|0|0|0|1</v>
      </c>
    </row>
    <row r="4874" spans="1:7" x14ac:dyDescent="0.25">
      <c r="A4874">
        <v>3472859</v>
      </c>
      <c r="B4874">
        <v>1</v>
      </c>
      <c r="C4874">
        <v>0</v>
      </c>
      <c r="D4874">
        <v>0</v>
      </c>
      <c r="E4874">
        <v>0</v>
      </c>
      <c r="F4874">
        <v>1</v>
      </c>
      <c r="G4874" t="str">
        <f t="shared" si="78"/>
        <v>3472859|1|0|0|0|1</v>
      </c>
    </row>
    <row r="4875" spans="1:7" x14ac:dyDescent="0.25">
      <c r="A4875">
        <v>3475083</v>
      </c>
      <c r="B4875">
        <v>1</v>
      </c>
      <c r="C4875">
        <v>0</v>
      </c>
      <c r="D4875">
        <v>0</v>
      </c>
      <c r="E4875">
        <v>1</v>
      </c>
      <c r="F4875">
        <v>0</v>
      </c>
      <c r="G4875" t="str">
        <f t="shared" si="78"/>
        <v>3475083|1|0|0|1|0</v>
      </c>
    </row>
    <row r="4876" spans="1:7" x14ac:dyDescent="0.25">
      <c r="A4876">
        <v>3476192</v>
      </c>
      <c r="B4876">
        <v>1</v>
      </c>
      <c r="C4876">
        <v>0</v>
      </c>
      <c r="D4876">
        <v>0</v>
      </c>
      <c r="E4876">
        <v>1</v>
      </c>
      <c r="F4876">
        <v>0</v>
      </c>
      <c r="G4876" t="str">
        <f t="shared" si="78"/>
        <v>3476192|1|0|0|1|0</v>
      </c>
    </row>
    <row r="4877" spans="1:7" x14ac:dyDescent="0.25">
      <c r="A4877">
        <v>3479018</v>
      </c>
      <c r="B4877">
        <v>1</v>
      </c>
      <c r="C4877">
        <v>0</v>
      </c>
      <c r="D4877">
        <v>0</v>
      </c>
      <c r="E4877">
        <v>0</v>
      </c>
      <c r="F4877">
        <v>1</v>
      </c>
      <c r="G4877" t="str">
        <f t="shared" si="78"/>
        <v>3479018|1|0|0|0|1</v>
      </c>
    </row>
    <row r="4878" spans="1:7" x14ac:dyDescent="0.25">
      <c r="A4878">
        <v>3480069</v>
      </c>
      <c r="B4878">
        <v>1</v>
      </c>
      <c r="C4878">
        <v>0</v>
      </c>
      <c r="D4878">
        <v>0</v>
      </c>
      <c r="E4878">
        <v>0</v>
      </c>
      <c r="F4878">
        <v>1</v>
      </c>
      <c r="G4878" t="str">
        <f t="shared" si="78"/>
        <v>3480069|1|0|0|0|1</v>
      </c>
    </row>
    <row r="4879" spans="1:7" x14ac:dyDescent="0.25">
      <c r="A4879">
        <v>3481703</v>
      </c>
      <c r="B4879">
        <v>1</v>
      </c>
      <c r="C4879">
        <v>0</v>
      </c>
      <c r="D4879">
        <v>0</v>
      </c>
      <c r="E4879">
        <v>0</v>
      </c>
      <c r="F4879">
        <v>1</v>
      </c>
      <c r="G4879" t="str">
        <f t="shared" si="78"/>
        <v>3481703|1|0|0|0|1</v>
      </c>
    </row>
    <row r="4880" spans="1:7" x14ac:dyDescent="0.25">
      <c r="A4880">
        <v>3482045</v>
      </c>
      <c r="B4880">
        <v>1</v>
      </c>
      <c r="C4880">
        <v>0</v>
      </c>
      <c r="D4880">
        <v>0</v>
      </c>
      <c r="E4880">
        <v>0</v>
      </c>
      <c r="F4880">
        <v>1</v>
      </c>
      <c r="G4880" t="str">
        <f t="shared" si="78"/>
        <v>3482045|1|0|0|0|1</v>
      </c>
    </row>
    <row r="4881" spans="1:7" x14ac:dyDescent="0.25">
      <c r="A4881">
        <v>3482111</v>
      </c>
      <c r="B4881">
        <v>1</v>
      </c>
      <c r="C4881">
        <v>0</v>
      </c>
      <c r="D4881">
        <v>0</v>
      </c>
      <c r="E4881">
        <v>0</v>
      </c>
      <c r="F4881">
        <v>1</v>
      </c>
      <c r="G4881" t="str">
        <f t="shared" si="78"/>
        <v>3482111|1|0|0|0|1</v>
      </c>
    </row>
    <row r="4882" spans="1:7" x14ac:dyDescent="0.25">
      <c r="A4882">
        <v>3485215</v>
      </c>
      <c r="B4882">
        <v>1</v>
      </c>
      <c r="C4882">
        <v>0</v>
      </c>
      <c r="D4882">
        <v>0</v>
      </c>
      <c r="E4882">
        <v>0</v>
      </c>
      <c r="F4882">
        <v>1</v>
      </c>
      <c r="G4882" t="str">
        <f t="shared" si="78"/>
        <v>3485215|1|0|0|0|1</v>
      </c>
    </row>
    <row r="4883" spans="1:7" x14ac:dyDescent="0.25">
      <c r="A4883">
        <v>3485420</v>
      </c>
      <c r="B4883">
        <v>1</v>
      </c>
      <c r="C4883">
        <v>0</v>
      </c>
      <c r="D4883">
        <v>0</v>
      </c>
      <c r="E4883">
        <v>0</v>
      </c>
      <c r="F4883">
        <v>1</v>
      </c>
      <c r="G4883" t="str">
        <f t="shared" si="78"/>
        <v>3485420|1|0|0|0|1</v>
      </c>
    </row>
    <row r="4884" spans="1:7" x14ac:dyDescent="0.25">
      <c r="A4884">
        <v>3487433</v>
      </c>
      <c r="B4884">
        <v>1</v>
      </c>
      <c r="C4884">
        <v>0</v>
      </c>
      <c r="D4884">
        <v>0</v>
      </c>
      <c r="E4884">
        <v>0</v>
      </c>
      <c r="F4884">
        <v>1</v>
      </c>
      <c r="G4884" t="str">
        <f t="shared" si="78"/>
        <v>3487433|1|0|0|0|1</v>
      </c>
    </row>
    <row r="4885" spans="1:7" x14ac:dyDescent="0.25">
      <c r="A4885">
        <v>3487947</v>
      </c>
      <c r="B4885">
        <v>1</v>
      </c>
      <c r="C4885">
        <v>0</v>
      </c>
      <c r="D4885">
        <v>0</v>
      </c>
      <c r="E4885">
        <v>0</v>
      </c>
      <c r="F4885">
        <v>1</v>
      </c>
      <c r="G4885" t="str">
        <f t="shared" si="78"/>
        <v>3487947|1|0|0|0|1</v>
      </c>
    </row>
    <row r="4886" spans="1:7" x14ac:dyDescent="0.25">
      <c r="A4886">
        <v>3488579</v>
      </c>
      <c r="B4886">
        <v>1</v>
      </c>
      <c r="C4886">
        <v>0</v>
      </c>
      <c r="D4886">
        <v>0</v>
      </c>
      <c r="E4886">
        <v>0</v>
      </c>
      <c r="F4886">
        <v>1</v>
      </c>
      <c r="G4886" t="str">
        <f t="shared" si="78"/>
        <v>3488579|1|0|0|0|1</v>
      </c>
    </row>
    <row r="4887" spans="1:7" x14ac:dyDescent="0.25">
      <c r="A4887">
        <v>3489035</v>
      </c>
      <c r="B4887">
        <v>1</v>
      </c>
      <c r="C4887">
        <v>0</v>
      </c>
      <c r="D4887">
        <v>0</v>
      </c>
      <c r="E4887">
        <v>1</v>
      </c>
      <c r="F4887">
        <v>0</v>
      </c>
      <c r="G4887" t="str">
        <f t="shared" si="78"/>
        <v>3489035|1|0|0|1|0</v>
      </c>
    </row>
    <row r="4888" spans="1:7" x14ac:dyDescent="0.25">
      <c r="A4888">
        <v>3489071</v>
      </c>
      <c r="B4888">
        <v>1</v>
      </c>
      <c r="C4888">
        <v>0</v>
      </c>
      <c r="D4888">
        <v>0</v>
      </c>
      <c r="E4888">
        <v>0</v>
      </c>
      <c r="F4888">
        <v>1</v>
      </c>
      <c r="G4888" t="str">
        <f t="shared" si="78"/>
        <v>3489071|1|0|0|0|1</v>
      </c>
    </row>
    <row r="4889" spans="1:7" x14ac:dyDescent="0.25">
      <c r="A4889">
        <v>3490871</v>
      </c>
      <c r="B4889">
        <v>1</v>
      </c>
      <c r="C4889">
        <v>0</v>
      </c>
      <c r="D4889">
        <v>0</v>
      </c>
      <c r="E4889">
        <v>0</v>
      </c>
      <c r="F4889">
        <v>1</v>
      </c>
      <c r="G4889" t="str">
        <f t="shared" si="78"/>
        <v>3490871|1|0|0|0|1</v>
      </c>
    </row>
    <row r="4890" spans="1:7" x14ac:dyDescent="0.25">
      <c r="A4890">
        <v>3517590</v>
      </c>
      <c r="B4890">
        <v>1</v>
      </c>
      <c r="C4890">
        <v>0</v>
      </c>
      <c r="D4890">
        <v>0</v>
      </c>
      <c r="E4890">
        <v>0</v>
      </c>
      <c r="F4890">
        <v>1</v>
      </c>
      <c r="G4890" t="str">
        <f t="shared" si="78"/>
        <v>3517590|1|0|0|0|1</v>
      </c>
    </row>
    <row r="4891" spans="1:7" x14ac:dyDescent="0.25">
      <c r="A4891">
        <v>3529315</v>
      </c>
      <c r="B4891">
        <v>1</v>
      </c>
      <c r="C4891">
        <v>0</v>
      </c>
      <c r="D4891">
        <v>0</v>
      </c>
      <c r="E4891">
        <v>0</v>
      </c>
      <c r="F4891">
        <v>1</v>
      </c>
      <c r="G4891" t="str">
        <f t="shared" si="78"/>
        <v>3529315|1|0|0|0|1</v>
      </c>
    </row>
    <row r="4892" spans="1:7" x14ac:dyDescent="0.25">
      <c r="A4892">
        <v>3531176</v>
      </c>
      <c r="B4892">
        <v>1</v>
      </c>
      <c r="C4892">
        <v>0</v>
      </c>
      <c r="D4892">
        <v>0</v>
      </c>
      <c r="E4892">
        <v>0</v>
      </c>
      <c r="F4892">
        <v>1</v>
      </c>
      <c r="G4892" t="str">
        <f t="shared" si="78"/>
        <v>3531176|1|0|0|0|1</v>
      </c>
    </row>
    <row r="4893" spans="1:7" x14ac:dyDescent="0.25">
      <c r="A4893">
        <v>3532641</v>
      </c>
      <c r="B4893">
        <v>1</v>
      </c>
      <c r="C4893">
        <v>0</v>
      </c>
      <c r="D4893">
        <v>0</v>
      </c>
      <c r="E4893">
        <v>1</v>
      </c>
      <c r="F4893">
        <v>0</v>
      </c>
      <c r="G4893" t="str">
        <f t="shared" si="78"/>
        <v>3532641|1|0|0|1|0</v>
      </c>
    </row>
    <row r="4894" spans="1:7" x14ac:dyDescent="0.25">
      <c r="A4894">
        <v>3535848</v>
      </c>
      <c r="B4894">
        <v>1</v>
      </c>
      <c r="C4894">
        <v>0</v>
      </c>
      <c r="D4894">
        <v>0</v>
      </c>
      <c r="E4894">
        <v>0</v>
      </c>
      <c r="F4894">
        <v>1</v>
      </c>
      <c r="G4894" t="str">
        <f t="shared" si="78"/>
        <v>3535848|1|0|0|0|1</v>
      </c>
    </row>
    <row r="4895" spans="1:7" x14ac:dyDescent="0.25">
      <c r="A4895">
        <v>3537897</v>
      </c>
      <c r="B4895">
        <v>1</v>
      </c>
      <c r="C4895">
        <v>0</v>
      </c>
      <c r="D4895">
        <v>0</v>
      </c>
      <c r="E4895">
        <v>0</v>
      </c>
      <c r="F4895">
        <v>1</v>
      </c>
      <c r="G4895" t="str">
        <f t="shared" si="78"/>
        <v>3537897|1|0|0|0|1</v>
      </c>
    </row>
    <row r="4896" spans="1:7" x14ac:dyDescent="0.25">
      <c r="A4896">
        <v>3538009</v>
      </c>
      <c r="B4896">
        <v>1</v>
      </c>
      <c r="C4896">
        <v>0</v>
      </c>
      <c r="D4896">
        <v>0</v>
      </c>
      <c r="E4896">
        <v>0</v>
      </c>
      <c r="F4896">
        <v>1</v>
      </c>
      <c r="G4896" t="str">
        <f t="shared" si="78"/>
        <v>3538009|1|0|0|0|1</v>
      </c>
    </row>
    <row r="4897" spans="1:7" x14ac:dyDescent="0.25">
      <c r="A4897">
        <v>3545258</v>
      </c>
      <c r="B4897">
        <v>1</v>
      </c>
      <c r="C4897">
        <v>0</v>
      </c>
      <c r="D4897">
        <v>0</v>
      </c>
      <c r="E4897">
        <v>1</v>
      </c>
      <c r="F4897">
        <v>0</v>
      </c>
      <c r="G4897" t="str">
        <f t="shared" si="78"/>
        <v>3545258|1|0|0|1|0</v>
      </c>
    </row>
    <row r="4898" spans="1:7" x14ac:dyDescent="0.25">
      <c r="A4898">
        <v>3546862</v>
      </c>
      <c r="B4898">
        <v>1</v>
      </c>
      <c r="C4898">
        <v>0</v>
      </c>
      <c r="D4898">
        <v>0</v>
      </c>
      <c r="E4898">
        <v>0</v>
      </c>
      <c r="F4898">
        <v>1</v>
      </c>
      <c r="G4898" t="str">
        <f t="shared" si="78"/>
        <v>3546862|1|0|0|0|1</v>
      </c>
    </row>
    <row r="4899" spans="1:7" x14ac:dyDescent="0.25">
      <c r="A4899">
        <v>3547131</v>
      </c>
      <c r="B4899">
        <v>1</v>
      </c>
      <c r="C4899">
        <v>0</v>
      </c>
      <c r="D4899">
        <v>0</v>
      </c>
      <c r="E4899">
        <v>1</v>
      </c>
      <c r="F4899">
        <v>0</v>
      </c>
      <c r="G4899" t="str">
        <f t="shared" si="78"/>
        <v>3547131|1|0|0|1|0</v>
      </c>
    </row>
    <row r="4900" spans="1:7" x14ac:dyDescent="0.25">
      <c r="A4900">
        <v>3547896</v>
      </c>
      <c r="B4900">
        <v>1</v>
      </c>
      <c r="C4900">
        <v>0</v>
      </c>
      <c r="D4900">
        <v>0</v>
      </c>
      <c r="E4900">
        <v>0</v>
      </c>
      <c r="F4900">
        <v>1</v>
      </c>
      <c r="G4900" t="str">
        <f t="shared" si="78"/>
        <v>3547896|1|0|0|0|1</v>
      </c>
    </row>
    <row r="4901" spans="1:7" x14ac:dyDescent="0.25">
      <c r="A4901">
        <v>3548567</v>
      </c>
      <c r="B4901">
        <v>1</v>
      </c>
      <c r="C4901">
        <v>0</v>
      </c>
      <c r="D4901">
        <v>0</v>
      </c>
      <c r="E4901">
        <v>1</v>
      </c>
      <c r="F4901">
        <v>0</v>
      </c>
      <c r="G4901" t="str">
        <f t="shared" si="78"/>
        <v>3548567|1|0|0|1|0</v>
      </c>
    </row>
    <row r="4902" spans="1:7" x14ac:dyDescent="0.25">
      <c r="A4902">
        <v>3548763</v>
      </c>
      <c r="B4902">
        <v>1</v>
      </c>
      <c r="C4902">
        <v>0</v>
      </c>
      <c r="D4902">
        <v>0</v>
      </c>
      <c r="E4902">
        <v>0</v>
      </c>
      <c r="F4902">
        <v>1</v>
      </c>
      <c r="G4902" t="str">
        <f t="shared" si="78"/>
        <v>3548763|1|0|0|0|1</v>
      </c>
    </row>
    <row r="4903" spans="1:7" x14ac:dyDescent="0.25">
      <c r="A4903">
        <v>3555248</v>
      </c>
      <c r="B4903">
        <v>1</v>
      </c>
      <c r="C4903">
        <v>0</v>
      </c>
      <c r="D4903">
        <v>0</v>
      </c>
      <c r="E4903">
        <v>0</v>
      </c>
      <c r="F4903">
        <v>1</v>
      </c>
      <c r="G4903" t="str">
        <f t="shared" si="78"/>
        <v>3555248|1|0|0|0|1</v>
      </c>
    </row>
    <row r="4904" spans="1:7" x14ac:dyDescent="0.25">
      <c r="A4904">
        <v>3555695</v>
      </c>
      <c r="B4904">
        <v>1</v>
      </c>
      <c r="C4904">
        <v>0</v>
      </c>
      <c r="D4904">
        <v>0</v>
      </c>
      <c r="E4904">
        <v>1</v>
      </c>
      <c r="F4904">
        <v>0</v>
      </c>
      <c r="G4904" t="str">
        <f t="shared" si="78"/>
        <v>3555695|1|0|0|1|0</v>
      </c>
    </row>
    <row r="4905" spans="1:7" x14ac:dyDescent="0.25">
      <c r="A4905">
        <v>3561771</v>
      </c>
      <c r="B4905">
        <v>1</v>
      </c>
      <c r="C4905">
        <v>0</v>
      </c>
      <c r="D4905">
        <v>0</v>
      </c>
      <c r="E4905">
        <v>0</v>
      </c>
      <c r="F4905">
        <v>1</v>
      </c>
      <c r="G4905" t="str">
        <f t="shared" si="78"/>
        <v>3561771|1|0|0|0|1</v>
      </c>
    </row>
    <row r="4906" spans="1:7" x14ac:dyDescent="0.25">
      <c r="A4906">
        <v>3567269</v>
      </c>
      <c r="B4906">
        <v>1</v>
      </c>
      <c r="C4906">
        <v>0</v>
      </c>
      <c r="D4906">
        <v>0</v>
      </c>
      <c r="E4906">
        <v>0</v>
      </c>
      <c r="F4906">
        <v>1</v>
      </c>
      <c r="G4906" t="str">
        <f t="shared" si="78"/>
        <v>3567269|1|0|0|0|1</v>
      </c>
    </row>
    <row r="4907" spans="1:7" x14ac:dyDescent="0.25">
      <c r="A4907">
        <v>3579589</v>
      </c>
      <c r="B4907">
        <v>1</v>
      </c>
      <c r="C4907">
        <v>0</v>
      </c>
      <c r="D4907">
        <v>0</v>
      </c>
      <c r="E4907">
        <v>1</v>
      </c>
      <c r="F4907">
        <v>0</v>
      </c>
      <c r="G4907" t="str">
        <f t="shared" si="78"/>
        <v>3579589|1|0|0|1|0</v>
      </c>
    </row>
    <row r="4908" spans="1:7" x14ac:dyDescent="0.25">
      <c r="A4908">
        <v>3588312</v>
      </c>
      <c r="B4908">
        <v>1</v>
      </c>
      <c r="C4908">
        <v>0</v>
      </c>
      <c r="D4908">
        <v>0</v>
      </c>
      <c r="E4908">
        <v>0</v>
      </c>
      <c r="F4908">
        <v>1</v>
      </c>
      <c r="G4908" t="str">
        <f t="shared" si="78"/>
        <v>3588312|1|0|0|0|1</v>
      </c>
    </row>
    <row r="4909" spans="1:7" x14ac:dyDescent="0.25">
      <c r="A4909">
        <v>3588424</v>
      </c>
      <c r="B4909">
        <v>1</v>
      </c>
      <c r="C4909">
        <v>0</v>
      </c>
      <c r="D4909">
        <v>0</v>
      </c>
      <c r="E4909">
        <v>1</v>
      </c>
      <c r="F4909">
        <v>0</v>
      </c>
      <c r="G4909" t="str">
        <f t="shared" si="78"/>
        <v>3588424|1|0|0|1|0</v>
      </c>
    </row>
    <row r="4910" spans="1:7" x14ac:dyDescent="0.25">
      <c r="A4910">
        <v>3591004</v>
      </c>
      <c r="B4910">
        <v>1</v>
      </c>
      <c r="C4910">
        <v>0</v>
      </c>
      <c r="D4910">
        <v>0</v>
      </c>
      <c r="E4910">
        <v>0</v>
      </c>
      <c r="F4910">
        <v>1</v>
      </c>
      <c r="G4910" t="str">
        <f t="shared" si="78"/>
        <v>3591004|1|0|0|0|1</v>
      </c>
    </row>
    <row r="4911" spans="1:7" x14ac:dyDescent="0.25">
      <c r="A4911">
        <v>3591282</v>
      </c>
      <c r="B4911">
        <v>1</v>
      </c>
      <c r="C4911">
        <v>0</v>
      </c>
      <c r="D4911">
        <v>0</v>
      </c>
      <c r="E4911">
        <v>1</v>
      </c>
      <c r="F4911">
        <v>0</v>
      </c>
      <c r="G4911" t="str">
        <f t="shared" si="78"/>
        <v>3591282|1|0|0|1|0</v>
      </c>
    </row>
    <row r="4912" spans="1:7" x14ac:dyDescent="0.25">
      <c r="A4912">
        <v>3592047</v>
      </c>
      <c r="B4912">
        <v>1</v>
      </c>
      <c r="C4912">
        <v>0</v>
      </c>
      <c r="D4912">
        <v>0</v>
      </c>
      <c r="E4912">
        <v>0</v>
      </c>
      <c r="F4912">
        <v>1</v>
      </c>
      <c r="G4912" t="str">
        <f t="shared" si="78"/>
        <v>3592047|1|0|0|0|1</v>
      </c>
    </row>
    <row r="4913" spans="1:7" x14ac:dyDescent="0.25">
      <c r="A4913">
        <v>3593307</v>
      </c>
      <c r="B4913">
        <v>1</v>
      </c>
      <c r="C4913">
        <v>0</v>
      </c>
      <c r="D4913">
        <v>0</v>
      </c>
      <c r="E4913">
        <v>0</v>
      </c>
      <c r="F4913">
        <v>1</v>
      </c>
      <c r="G4913" t="str">
        <f t="shared" si="78"/>
        <v>3593307|1|0|0|0|1</v>
      </c>
    </row>
    <row r="4914" spans="1:7" x14ac:dyDescent="0.25">
      <c r="A4914">
        <v>3594005</v>
      </c>
      <c r="B4914">
        <v>1</v>
      </c>
      <c r="C4914">
        <v>0</v>
      </c>
      <c r="D4914">
        <v>0</v>
      </c>
      <c r="E4914">
        <v>1</v>
      </c>
      <c r="F4914">
        <v>0</v>
      </c>
      <c r="G4914" t="str">
        <f t="shared" si="78"/>
        <v>3594005|1|0|0|1|0</v>
      </c>
    </row>
    <row r="4915" spans="1:7" x14ac:dyDescent="0.25">
      <c r="A4915">
        <v>3594087</v>
      </c>
      <c r="B4915">
        <v>1</v>
      </c>
      <c r="C4915">
        <v>0</v>
      </c>
      <c r="D4915">
        <v>0</v>
      </c>
      <c r="E4915">
        <v>0</v>
      </c>
      <c r="F4915">
        <v>1</v>
      </c>
      <c r="G4915" t="str">
        <f t="shared" si="78"/>
        <v>3594087|1|0|0|0|1</v>
      </c>
    </row>
    <row r="4916" spans="1:7" x14ac:dyDescent="0.25">
      <c r="A4916">
        <v>3594797</v>
      </c>
      <c r="B4916">
        <v>1</v>
      </c>
      <c r="C4916">
        <v>0</v>
      </c>
      <c r="D4916">
        <v>0</v>
      </c>
      <c r="E4916">
        <v>0</v>
      </c>
      <c r="F4916">
        <v>1</v>
      </c>
      <c r="G4916" t="str">
        <f t="shared" si="78"/>
        <v>3594797|1|0|0|0|1</v>
      </c>
    </row>
    <row r="4917" spans="1:7" x14ac:dyDescent="0.25">
      <c r="A4917">
        <v>3595271</v>
      </c>
      <c r="B4917">
        <v>1</v>
      </c>
      <c r="C4917">
        <v>0</v>
      </c>
      <c r="D4917">
        <v>0</v>
      </c>
      <c r="E4917">
        <v>1</v>
      </c>
      <c r="F4917">
        <v>0</v>
      </c>
      <c r="G4917" t="str">
        <f t="shared" si="78"/>
        <v>3595271|1|0|0|1|0</v>
      </c>
    </row>
    <row r="4918" spans="1:7" x14ac:dyDescent="0.25">
      <c r="A4918">
        <v>3595637</v>
      </c>
      <c r="B4918">
        <v>1</v>
      </c>
      <c r="C4918">
        <v>0</v>
      </c>
      <c r="D4918">
        <v>0</v>
      </c>
      <c r="E4918">
        <v>1</v>
      </c>
      <c r="F4918">
        <v>0</v>
      </c>
      <c r="G4918" t="str">
        <f t="shared" si="78"/>
        <v>3595637|1|0|0|1|0</v>
      </c>
    </row>
    <row r="4919" spans="1:7" x14ac:dyDescent="0.25">
      <c r="A4919">
        <v>3596250</v>
      </c>
      <c r="B4919">
        <v>1</v>
      </c>
      <c r="C4919">
        <v>0</v>
      </c>
      <c r="D4919">
        <v>0</v>
      </c>
      <c r="E4919">
        <v>0</v>
      </c>
      <c r="F4919">
        <v>1</v>
      </c>
      <c r="G4919" t="str">
        <f t="shared" si="78"/>
        <v>3596250|1|0|0|0|1</v>
      </c>
    </row>
    <row r="4920" spans="1:7" x14ac:dyDescent="0.25">
      <c r="A4920">
        <v>3596894</v>
      </c>
      <c r="B4920">
        <v>1</v>
      </c>
      <c r="C4920">
        <v>0</v>
      </c>
      <c r="D4920">
        <v>0</v>
      </c>
      <c r="E4920">
        <v>0</v>
      </c>
      <c r="F4920">
        <v>1</v>
      </c>
      <c r="G4920" t="str">
        <f t="shared" si="78"/>
        <v>3596894|1|0|0|0|1</v>
      </c>
    </row>
    <row r="4921" spans="1:7" x14ac:dyDescent="0.25">
      <c r="A4921">
        <v>3597211</v>
      </c>
      <c r="B4921">
        <v>1</v>
      </c>
      <c r="C4921">
        <v>0</v>
      </c>
      <c r="D4921">
        <v>0</v>
      </c>
      <c r="E4921">
        <v>0</v>
      </c>
      <c r="F4921">
        <v>1</v>
      </c>
      <c r="G4921" t="str">
        <f t="shared" si="78"/>
        <v>3597211|1|0|0|0|1</v>
      </c>
    </row>
    <row r="4922" spans="1:7" x14ac:dyDescent="0.25">
      <c r="A4922">
        <v>3597677</v>
      </c>
      <c r="B4922">
        <v>1</v>
      </c>
      <c r="C4922">
        <v>0</v>
      </c>
      <c r="D4922">
        <v>0</v>
      </c>
      <c r="E4922">
        <v>0</v>
      </c>
      <c r="F4922">
        <v>1</v>
      </c>
      <c r="G4922" t="str">
        <f t="shared" si="78"/>
        <v>3597677|1|0|0|0|1</v>
      </c>
    </row>
    <row r="4923" spans="1:7" x14ac:dyDescent="0.25">
      <c r="A4923">
        <v>3599804</v>
      </c>
      <c r="B4923">
        <v>1</v>
      </c>
      <c r="C4923">
        <v>0</v>
      </c>
      <c r="D4923">
        <v>0</v>
      </c>
      <c r="E4923">
        <v>0</v>
      </c>
      <c r="F4923">
        <v>1</v>
      </c>
      <c r="G4923" t="str">
        <f t="shared" si="78"/>
        <v>3599804|1|0|0|0|1</v>
      </c>
    </row>
    <row r="4924" spans="1:7" x14ac:dyDescent="0.25">
      <c r="A4924">
        <v>3603961</v>
      </c>
      <c r="B4924">
        <v>1</v>
      </c>
      <c r="C4924">
        <v>0</v>
      </c>
      <c r="D4924">
        <v>0</v>
      </c>
      <c r="E4924">
        <v>0</v>
      </c>
      <c r="F4924">
        <v>1</v>
      </c>
      <c r="G4924" t="str">
        <f t="shared" si="78"/>
        <v>3603961|1|0|0|0|1</v>
      </c>
    </row>
    <row r="4925" spans="1:7" x14ac:dyDescent="0.25">
      <c r="A4925">
        <v>3606971</v>
      </c>
      <c r="B4925">
        <v>1</v>
      </c>
      <c r="C4925">
        <v>0</v>
      </c>
      <c r="D4925">
        <v>0</v>
      </c>
      <c r="E4925">
        <v>0</v>
      </c>
      <c r="F4925">
        <v>1</v>
      </c>
      <c r="G4925" t="str">
        <f t="shared" si="78"/>
        <v>3606971|1|0|0|0|1</v>
      </c>
    </row>
    <row r="4926" spans="1:7" x14ac:dyDescent="0.25">
      <c r="A4926">
        <v>3607062</v>
      </c>
      <c r="B4926">
        <v>1</v>
      </c>
      <c r="C4926">
        <v>0</v>
      </c>
      <c r="D4926">
        <v>0</v>
      </c>
      <c r="E4926">
        <v>1</v>
      </c>
      <c r="F4926">
        <v>0</v>
      </c>
      <c r="G4926" t="str">
        <f t="shared" si="78"/>
        <v>3607062|1|0|0|1|0</v>
      </c>
    </row>
    <row r="4927" spans="1:7" x14ac:dyDescent="0.25">
      <c r="A4927">
        <v>3608751</v>
      </c>
      <c r="B4927">
        <v>1</v>
      </c>
      <c r="C4927">
        <v>0</v>
      </c>
      <c r="D4927">
        <v>0</v>
      </c>
      <c r="E4927">
        <v>1</v>
      </c>
      <c r="F4927">
        <v>0</v>
      </c>
      <c r="G4927" t="str">
        <f t="shared" si="78"/>
        <v>3608751|1|0|0|1|0</v>
      </c>
    </row>
    <row r="4928" spans="1:7" x14ac:dyDescent="0.25">
      <c r="A4928">
        <v>3610718</v>
      </c>
      <c r="B4928">
        <v>1</v>
      </c>
      <c r="C4928">
        <v>0</v>
      </c>
      <c r="D4928">
        <v>0</v>
      </c>
      <c r="E4928">
        <v>0</v>
      </c>
      <c r="F4928">
        <v>1</v>
      </c>
      <c r="G4928" t="str">
        <f t="shared" si="78"/>
        <v>3610718|1|0|0|0|1</v>
      </c>
    </row>
    <row r="4929" spans="1:7" x14ac:dyDescent="0.25">
      <c r="A4929">
        <v>3612525</v>
      </c>
      <c r="B4929">
        <v>1</v>
      </c>
      <c r="C4929">
        <v>0</v>
      </c>
      <c r="D4929">
        <v>0</v>
      </c>
      <c r="E4929">
        <v>1</v>
      </c>
      <c r="F4929">
        <v>0</v>
      </c>
      <c r="G4929" t="str">
        <f t="shared" si="78"/>
        <v>3612525|1|0|0|1|0</v>
      </c>
    </row>
    <row r="4930" spans="1:7" x14ac:dyDescent="0.25">
      <c r="A4930">
        <v>3613559</v>
      </c>
      <c r="B4930">
        <v>1</v>
      </c>
      <c r="C4930">
        <v>0</v>
      </c>
      <c r="D4930">
        <v>0</v>
      </c>
      <c r="E4930">
        <v>0</v>
      </c>
      <c r="F4930">
        <v>1</v>
      </c>
      <c r="G4930" t="str">
        <f t="shared" si="78"/>
        <v>3613559|1|0|0|0|1</v>
      </c>
    </row>
    <row r="4931" spans="1:7" x14ac:dyDescent="0.25">
      <c r="A4931">
        <v>3614837</v>
      </c>
      <c r="B4931">
        <v>1</v>
      </c>
      <c r="C4931">
        <v>0</v>
      </c>
      <c r="D4931">
        <v>0</v>
      </c>
      <c r="E4931">
        <v>0</v>
      </c>
      <c r="F4931">
        <v>1</v>
      </c>
      <c r="G4931" t="str">
        <f t="shared" si="78"/>
        <v>3614837|1|0|0|0|1</v>
      </c>
    </row>
    <row r="4932" spans="1:7" x14ac:dyDescent="0.25">
      <c r="A4932">
        <v>3614846</v>
      </c>
      <c r="B4932">
        <v>1</v>
      </c>
      <c r="C4932">
        <v>0</v>
      </c>
      <c r="D4932">
        <v>0</v>
      </c>
      <c r="E4932">
        <v>0</v>
      </c>
      <c r="F4932">
        <v>1</v>
      </c>
      <c r="G4932" t="str">
        <f t="shared" ref="G4932:G4995" si="79">CONCATENATE(A4932,"|",B4932,"|",C4932,"|",D4932,"|",E4932,"|",F4932)</f>
        <v>3614846|1|0|0|0|1</v>
      </c>
    </row>
    <row r="4933" spans="1:7" x14ac:dyDescent="0.25">
      <c r="A4933">
        <v>3614958</v>
      </c>
      <c r="B4933">
        <v>1</v>
      </c>
      <c r="C4933">
        <v>0</v>
      </c>
      <c r="D4933">
        <v>0</v>
      </c>
      <c r="E4933">
        <v>1</v>
      </c>
      <c r="F4933">
        <v>0</v>
      </c>
      <c r="G4933" t="str">
        <f t="shared" si="79"/>
        <v>3614958|1|0|0|1|0</v>
      </c>
    </row>
    <row r="4934" spans="1:7" x14ac:dyDescent="0.25">
      <c r="A4934">
        <v>3614976</v>
      </c>
      <c r="B4934">
        <v>1</v>
      </c>
      <c r="C4934">
        <v>0</v>
      </c>
      <c r="D4934">
        <v>0</v>
      </c>
      <c r="E4934">
        <v>1</v>
      </c>
      <c r="F4934">
        <v>0</v>
      </c>
      <c r="G4934" t="str">
        <f t="shared" si="79"/>
        <v>3614976|1|0|0|1|0</v>
      </c>
    </row>
    <row r="4935" spans="1:7" x14ac:dyDescent="0.25">
      <c r="A4935">
        <v>3615021</v>
      </c>
      <c r="B4935">
        <v>1</v>
      </c>
      <c r="C4935">
        <v>0</v>
      </c>
      <c r="D4935">
        <v>0</v>
      </c>
      <c r="E4935">
        <v>0</v>
      </c>
      <c r="F4935">
        <v>1</v>
      </c>
      <c r="G4935" t="str">
        <f t="shared" si="79"/>
        <v>3615021|1|0|0|0|1</v>
      </c>
    </row>
    <row r="4936" spans="1:7" x14ac:dyDescent="0.25">
      <c r="A4936">
        <v>3617856</v>
      </c>
      <c r="B4936">
        <v>1</v>
      </c>
      <c r="C4936">
        <v>0</v>
      </c>
      <c r="D4936">
        <v>0</v>
      </c>
      <c r="E4936">
        <v>0</v>
      </c>
      <c r="F4936">
        <v>1</v>
      </c>
      <c r="G4936" t="str">
        <f t="shared" si="79"/>
        <v>3617856|1|0|0|0|1</v>
      </c>
    </row>
    <row r="4937" spans="1:7" x14ac:dyDescent="0.25">
      <c r="A4937">
        <v>3619216</v>
      </c>
      <c r="B4937">
        <v>1</v>
      </c>
      <c r="C4937">
        <v>0</v>
      </c>
      <c r="D4937">
        <v>0</v>
      </c>
      <c r="E4937">
        <v>0</v>
      </c>
      <c r="F4937">
        <v>1</v>
      </c>
      <c r="G4937" t="str">
        <f t="shared" si="79"/>
        <v>3619216|1|0|0|0|1</v>
      </c>
    </row>
    <row r="4938" spans="1:7" x14ac:dyDescent="0.25">
      <c r="A4938">
        <v>3620539</v>
      </c>
      <c r="B4938">
        <v>1</v>
      </c>
      <c r="C4938">
        <v>0</v>
      </c>
      <c r="D4938">
        <v>0</v>
      </c>
      <c r="E4938">
        <v>0</v>
      </c>
      <c r="F4938">
        <v>1</v>
      </c>
      <c r="G4938" t="str">
        <f t="shared" si="79"/>
        <v>3620539|1|0|0|0|1</v>
      </c>
    </row>
    <row r="4939" spans="1:7" x14ac:dyDescent="0.25">
      <c r="A4939">
        <v>3623110</v>
      </c>
      <c r="B4939">
        <v>1</v>
      </c>
      <c r="C4939">
        <v>0</v>
      </c>
      <c r="D4939">
        <v>0</v>
      </c>
      <c r="E4939">
        <v>0</v>
      </c>
      <c r="F4939">
        <v>1</v>
      </c>
      <c r="G4939" t="str">
        <f t="shared" si="79"/>
        <v>3623110|1|0|0|0|1</v>
      </c>
    </row>
    <row r="4940" spans="1:7" x14ac:dyDescent="0.25">
      <c r="A4940">
        <v>3623969</v>
      </c>
      <c r="B4940">
        <v>1</v>
      </c>
      <c r="C4940">
        <v>0</v>
      </c>
      <c r="D4940">
        <v>0</v>
      </c>
      <c r="E4940">
        <v>0</v>
      </c>
      <c r="F4940">
        <v>1</v>
      </c>
      <c r="G4940" t="str">
        <f t="shared" si="79"/>
        <v>3623969|1|0|0|0|1</v>
      </c>
    </row>
    <row r="4941" spans="1:7" x14ac:dyDescent="0.25">
      <c r="A4941">
        <v>3625664</v>
      </c>
      <c r="B4941">
        <v>1</v>
      </c>
      <c r="C4941">
        <v>0</v>
      </c>
      <c r="D4941">
        <v>0</v>
      </c>
      <c r="E4941">
        <v>0</v>
      </c>
      <c r="F4941">
        <v>1</v>
      </c>
      <c r="G4941" t="str">
        <f t="shared" si="79"/>
        <v>3625664|1|0|0|0|1</v>
      </c>
    </row>
    <row r="4942" spans="1:7" x14ac:dyDescent="0.25">
      <c r="A4942">
        <v>3626184</v>
      </c>
      <c r="B4942">
        <v>1</v>
      </c>
      <c r="C4942">
        <v>0</v>
      </c>
      <c r="D4942">
        <v>0</v>
      </c>
      <c r="E4942">
        <v>0</v>
      </c>
      <c r="F4942">
        <v>1</v>
      </c>
      <c r="G4942" t="str">
        <f t="shared" si="79"/>
        <v>3626184|1|0|0|0|1</v>
      </c>
    </row>
    <row r="4943" spans="1:7" x14ac:dyDescent="0.25">
      <c r="A4943">
        <v>3626858</v>
      </c>
      <c r="B4943">
        <v>1</v>
      </c>
      <c r="C4943">
        <v>0</v>
      </c>
      <c r="D4943">
        <v>0</v>
      </c>
      <c r="E4943">
        <v>0</v>
      </c>
      <c r="F4943">
        <v>1</v>
      </c>
      <c r="G4943" t="str">
        <f t="shared" si="79"/>
        <v>3626858|1|0|0|0|1</v>
      </c>
    </row>
    <row r="4944" spans="1:7" x14ac:dyDescent="0.25">
      <c r="A4944">
        <v>3627109</v>
      </c>
      <c r="B4944">
        <v>1</v>
      </c>
      <c r="C4944">
        <v>0</v>
      </c>
      <c r="D4944">
        <v>0</v>
      </c>
      <c r="E4944">
        <v>0</v>
      </c>
      <c r="F4944">
        <v>1</v>
      </c>
      <c r="G4944" t="str">
        <f t="shared" si="79"/>
        <v>3627109|1|0|0|0|1</v>
      </c>
    </row>
    <row r="4945" spans="1:7" x14ac:dyDescent="0.25">
      <c r="A4945">
        <v>3629420</v>
      </c>
      <c r="B4945">
        <v>1</v>
      </c>
      <c r="C4945">
        <v>0</v>
      </c>
      <c r="D4945">
        <v>0</v>
      </c>
      <c r="E4945">
        <v>1</v>
      </c>
      <c r="F4945">
        <v>0</v>
      </c>
      <c r="G4945" t="str">
        <f t="shared" si="79"/>
        <v>3629420|1|0|0|1|0</v>
      </c>
    </row>
    <row r="4946" spans="1:7" x14ac:dyDescent="0.25">
      <c r="A4946">
        <v>3629484</v>
      </c>
      <c r="B4946">
        <v>1</v>
      </c>
      <c r="C4946">
        <v>0</v>
      </c>
      <c r="D4946">
        <v>0</v>
      </c>
      <c r="E4946">
        <v>0</v>
      </c>
      <c r="F4946">
        <v>1</v>
      </c>
      <c r="G4946" t="str">
        <f t="shared" si="79"/>
        <v>3629484|1|0|0|0|1</v>
      </c>
    </row>
    <row r="4947" spans="1:7" x14ac:dyDescent="0.25">
      <c r="A4947">
        <v>3630323</v>
      </c>
      <c r="B4947">
        <v>1</v>
      </c>
      <c r="C4947">
        <v>0</v>
      </c>
      <c r="D4947">
        <v>0</v>
      </c>
      <c r="E4947">
        <v>1</v>
      </c>
      <c r="F4947">
        <v>0</v>
      </c>
      <c r="G4947" t="str">
        <f t="shared" si="79"/>
        <v>3630323|1|0|0|1|0</v>
      </c>
    </row>
    <row r="4948" spans="1:7" x14ac:dyDescent="0.25">
      <c r="A4948">
        <v>3633016</v>
      </c>
      <c r="B4948">
        <v>1</v>
      </c>
      <c r="C4948">
        <v>0</v>
      </c>
      <c r="D4948">
        <v>0</v>
      </c>
      <c r="E4948">
        <v>0</v>
      </c>
      <c r="F4948">
        <v>1</v>
      </c>
      <c r="G4948" t="str">
        <f t="shared" si="79"/>
        <v>3633016|1|0|0|0|1</v>
      </c>
    </row>
    <row r="4949" spans="1:7" x14ac:dyDescent="0.25">
      <c r="A4949">
        <v>3633173</v>
      </c>
      <c r="B4949">
        <v>1</v>
      </c>
      <c r="C4949">
        <v>0</v>
      </c>
      <c r="D4949">
        <v>0</v>
      </c>
      <c r="E4949">
        <v>1</v>
      </c>
      <c r="F4949">
        <v>0</v>
      </c>
      <c r="G4949" t="str">
        <f t="shared" si="79"/>
        <v>3633173|1|0|0|1|0</v>
      </c>
    </row>
    <row r="4950" spans="1:7" x14ac:dyDescent="0.25">
      <c r="A4950">
        <v>3634394</v>
      </c>
      <c r="B4950">
        <v>1</v>
      </c>
      <c r="C4950">
        <v>0</v>
      </c>
      <c r="D4950">
        <v>0</v>
      </c>
      <c r="E4950">
        <v>0</v>
      </c>
      <c r="F4950">
        <v>1</v>
      </c>
      <c r="G4950" t="str">
        <f t="shared" si="79"/>
        <v>3634394|1|0|0|0|1</v>
      </c>
    </row>
    <row r="4951" spans="1:7" x14ac:dyDescent="0.25">
      <c r="A4951">
        <v>3635029</v>
      </c>
      <c r="B4951">
        <v>1</v>
      </c>
      <c r="C4951">
        <v>0</v>
      </c>
      <c r="D4951">
        <v>0</v>
      </c>
      <c r="E4951">
        <v>1</v>
      </c>
      <c r="F4951">
        <v>0</v>
      </c>
      <c r="G4951" t="str">
        <f t="shared" si="79"/>
        <v>3635029|1|0|0|1|0</v>
      </c>
    </row>
    <row r="4952" spans="1:7" x14ac:dyDescent="0.25">
      <c r="A4952">
        <v>3635551</v>
      </c>
      <c r="B4952">
        <v>1</v>
      </c>
      <c r="C4952">
        <v>0</v>
      </c>
      <c r="D4952">
        <v>0</v>
      </c>
      <c r="E4952">
        <v>0</v>
      </c>
      <c r="F4952">
        <v>1</v>
      </c>
      <c r="G4952" t="str">
        <f t="shared" si="79"/>
        <v>3635551|1|0|0|0|1</v>
      </c>
    </row>
    <row r="4953" spans="1:7" x14ac:dyDescent="0.25">
      <c r="A4953">
        <v>3636259</v>
      </c>
      <c r="B4953">
        <v>1</v>
      </c>
      <c r="C4953">
        <v>0</v>
      </c>
      <c r="D4953">
        <v>0</v>
      </c>
      <c r="E4953">
        <v>0</v>
      </c>
      <c r="F4953">
        <v>1</v>
      </c>
      <c r="G4953" t="str">
        <f t="shared" si="79"/>
        <v>3636259|1|0|0|0|1</v>
      </c>
    </row>
    <row r="4954" spans="1:7" x14ac:dyDescent="0.25">
      <c r="A4954">
        <v>3636428</v>
      </c>
      <c r="B4954">
        <v>1</v>
      </c>
      <c r="C4954">
        <v>0</v>
      </c>
      <c r="D4954">
        <v>0</v>
      </c>
      <c r="E4954">
        <v>0</v>
      </c>
      <c r="F4954">
        <v>1</v>
      </c>
      <c r="G4954" t="str">
        <f t="shared" si="79"/>
        <v>3636428|1|0|0|0|1</v>
      </c>
    </row>
    <row r="4955" spans="1:7" x14ac:dyDescent="0.25">
      <c r="A4955">
        <v>3636446</v>
      </c>
      <c r="B4955">
        <v>1</v>
      </c>
      <c r="C4955">
        <v>0</v>
      </c>
      <c r="D4955">
        <v>0</v>
      </c>
      <c r="E4955">
        <v>0</v>
      </c>
      <c r="F4955">
        <v>1</v>
      </c>
      <c r="G4955" t="str">
        <f t="shared" si="79"/>
        <v>3636446|1|0|0|0|1</v>
      </c>
    </row>
    <row r="4956" spans="1:7" x14ac:dyDescent="0.25">
      <c r="A4956">
        <v>3636914</v>
      </c>
      <c r="B4956">
        <v>1</v>
      </c>
      <c r="C4956">
        <v>0</v>
      </c>
      <c r="D4956">
        <v>0</v>
      </c>
      <c r="E4956">
        <v>0</v>
      </c>
      <c r="F4956">
        <v>1</v>
      </c>
      <c r="G4956" t="str">
        <f t="shared" si="79"/>
        <v>3636914|1|0|0|0|1</v>
      </c>
    </row>
    <row r="4957" spans="1:7" x14ac:dyDescent="0.25">
      <c r="A4957">
        <v>3637247</v>
      </c>
      <c r="B4957">
        <v>1</v>
      </c>
      <c r="C4957">
        <v>0</v>
      </c>
      <c r="D4957">
        <v>0</v>
      </c>
      <c r="E4957">
        <v>0</v>
      </c>
      <c r="F4957">
        <v>1</v>
      </c>
      <c r="G4957" t="str">
        <f t="shared" si="79"/>
        <v>3637247|1|0|0|0|1</v>
      </c>
    </row>
    <row r="4958" spans="1:7" x14ac:dyDescent="0.25">
      <c r="A4958">
        <v>3637685</v>
      </c>
      <c r="B4958">
        <v>1</v>
      </c>
      <c r="C4958">
        <v>0</v>
      </c>
      <c r="D4958">
        <v>0</v>
      </c>
      <c r="E4958">
        <v>1</v>
      </c>
      <c r="F4958">
        <v>0</v>
      </c>
      <c r="G4958" t="str">
        <f t="shared" si="79"/>
        <v>3637685|1|0|0|1|0</v>
      </c>
    </row>
    <row r="4959" spans="1:7" x14ac:dyDescent="0.25">
      <c r="A4959">
        <v>3637706</v>
      </c>
      <c r="B4959">
        <v>1</v>
      </c>
      <c r="C4959">
        <v>0</v>
      </c>
      <c r="D4959">
        <v>0</v>
      </c>
      <c r="E4959">
        <v>0</v>
      </c>
      <c r="F4959">
        <v>1</v>
      </c>
      <c r="G4959" t="str">
        <f t="shared" si="79"/>
        <v>3637706|1|0|0|0|1</v>
      </c>
    </row>
    <row r="4960" spans="1:7" x14ac:dyDescent="0.25">
      <c r="A4960">
        <v>3640359</v>
      </c>
      <c r="B4960">
        <v>1</v>
      </c>
      <c r="C4960">
        <v>0</v>
      </c>
      <c r="D4960">
        <v>0</v>
      </c>
      <c r="E4960">
        <v>0</v>
      </c>
      <c r="F4960">
        <v>1</v>
      </c>
      <c r="G4960" t="str">
        <f t="shared" si="79"/>
        <v>3640359|1|0|0|0|1</v>
      </c>
    </row>
    <row r="4961" spans="1:7" x14ac:dyDescent="0.25">
      <c r="A4961">
        <v>3645840</v>
      </c>
      <c r="B4961">
        <v>1</v>
      </c>
      <c r="C4961">
        <v>0</v>
      </c>
      <c r="D4961">
        <v>0</v>
      </c>
      <c r="E4961">
        <v>0</v>
      </c>
      <c r="F4961">
        <v>1</v>
      </c>
      <c r="G4961" t="str">
        <f t="shared" si="79"/>
        <v>3645840|1|0|0|0|1</v>
      </c>
    </row>
    <row r="4962" spans="1:7" x14ac:dyDescent="0.25">
      <c r="A4962">
        <v>3646397</v>
      </c>
      <c r="B4962">
        <v>1</v>
      </c>
      <c r="C4962">
        <v>0</v>
      </c>
      <c r="D4962">
        <v>0</v>
      </c>
      <c r="E4962">
        <v>0</v>
      </c>
      <c r="F4962">
        <v>1</v>
      </c>
      <c r="G4962" t="str">
        <f t="shared" si="79"/>
        <v>3646397|1|0|0|0|1</v>
      </c>
    </row>
    <row r="4963" spans="1:7" x14ac:dyDescent="0.25">
      <c r="A4963">
        <v>3650563</v>
      </c>
      <c r="B4963">
        <v>1</v>
      </c>
      <c r="C4963">
        <v>0</v>
      </c>
      <c r="D4963">
        <v>0</v>
      </c>
      <c r="E4963">
        <v>0</v>
      </c>
      <c r="F4963">
        <v>1</v>
      </c>
      <c r="G4963" t="str">
        <f t="shared" si="79"/>
        <v>3650563|1|0|0|0|1</v>
      </c>
    </row>
    <row r="4964" spans="1:7" x14ac:dyDescent="0.25">
      <c r="A4964">
        <v>3650808</v>
      </c>
      <c r="B4964">
        <v>1</v>
      </c>
      <c r="C4964">
        <v>0</v>
      </c>
      <c r="D4964">
        <v>0</v>
      </c>
      <c r="E4964">
        <v>1</v>
      </c>
      <c r="F4964">
        <v>0</v>
      </c>
      <c r="G4964" t="str">
        <f t="shared" si="79"/>
        <v>3650808|1|0|0|1|0</v>
      </c>
    </row>
    <row r="4965" spans="1:7" x14ac:dyDescent="0.25">
      <c r="A4965">
        <v>3655933</v>
      </c>
      <c r="B4965">
        <v>1</v>
      </c>
      <c r="C4965">
        <v>0</v>
      </c>
      <c r="D4965">
        <v>0</v>
      </c>
      <c r="E4965">
        <v>0</v>
      </c>
      <c r="F4965">
        <v>1</v>
      </c>
      <c r="G4965" t="str">
        <f t="shared" si="79"/>
        <v>3655933|1|0|0|0|1</v>
      </c>
    </row>
    <row r="4966" spans="1:7" x14ac:dyDescent="0.25">
      <c r="A4966">
        <v>3664588</v>
      </c>
      <c r="B4966">
        <v>1</v>
      </c>
      <c r="C4966">
        <v>0</v>
      </c>
      <c r="D4966">
        <v>0</v>
      </c>
      <c r="E4966">
        <v>1</v>
      </c>
      <c r="F4966">
        <v>0</v>
      </c>
      <c r="G4966" t="str">
        <f t="shared" si="79"/>
        <v>3664588|1|0|0|1|0</v>
      </c>
    </row>
    <row r="4967" spans="1:7" x14ac:dyDescent="0.25">
      <c r="A4967">
        <v>3667132</v>
      </c>
      <c r="B4967">
        <v>1</v>
      </c>
      <c r="C4967">
        <v>0</v>
      </c>
      <c r="D4967">
        <v>0</v>
      </c>
      <c r="E4967">
        <v>0</v>
      </c>
      <c r="F4967">
        <v>1</v>
      </c>
      <c r="G4967" t="str">
        <f t="shared" si="79"/>
        <v>3667132|1|0|0|0|1</v>
      </c>
    </row>
    <row r="4968" spans="1:7" x14ac:dyDescent="0.25">
      <c r="A4968">
        <v>3671997</v>
      </c>
      <c r="B4968">
        <v>1</v>
      </c>
      <c r="C4968">
        <v>0</v>
      </c>
      <c r="D4968">
        <v>0</v>
      </c>
      <c r="E4968">
        <v>0</v>
      </c>
      <c r="F4968">
        <v>1</v>
      </c>
      <c r="G4968" t="str">
        <f t="shared" si="79"/>
        <v>3671997|1|0|0|0|1</v>
      </c>
    </row>
    <row r="4969" spans="1:7" x14ac:dyDescent="0.25">
      <c r="A4969">
        <v>3678857</v>
      </c>
      <c r="B4969">
        <v>1</v>
      </c>
      <c r="C4969">
        <v>0</v>
      </c>
      <c r="D4969">
        <v>0</v>
      </c>
      <c r="E4969">
        <v>0</v>
      </c>
      <c r="F4969">
        <v>1</v>
      </c>
      <c r="G4969" t="str">
        <f t="shared" si="79"/>
        <v>3678857|1|0|0|0|1</v>
      </c>
    </row>
    <row r="4970" spans="1:7" x14ac:dyDescent="0.25">
      <c r="A4970">
        <v>3685396</v>
      </c>
      <c r="B4970">
        <v>1</v>
      </c>
      <c r="C4970">
        <v>0</v>
      </c>
      <c r="D4970">
        <v>0</v>
      </c>
      <c r="E4970">
        <v>0</v>
      </c>
      <c r="F4970">
        <v>1</v>
      </c>
      <c r="G4970" t="str">
        <f t="shared" si="79"/>
        <v>3685396|1|0|0|0|1</v>
      </c>
    </row>
    <row r="4971" spans="1:7" x14ac:dyDescent="0.25">
      <c r="A4971">
        <v>3686928</v>
      </c>
      <c r="B4971">
        <v>1</v>
      </c>
      <c r="C4971">
        <v>0</v>
      </c>
      <c r="D4971">
        <v>0</v>
      </c>
      <c r="E4971">
        <v>1</v>
      </c>
      <c r="F4971">
        <v>0</v>
      </c>
      <c r="G4971" t="str">
        <f t="shared" si="79"/>
        <v>3686928|1|0|0|1|0</v>
      </c>
    </row>
    <row r="4972" spans="1:7" x14ac:dyDescent="0.25">
      <c r="A4972">
        <v>3688043</v>
      </c>
      <c r="B4972">
        <v>1</v>
      </c>
      <c r="C4972">
        <v>0</v>
      </c>
      <c r="D4972">
        <v>0</v>
      </c>
      <c r="E4972">
        <v>0</v>
      </c>
      <c r="F4972">
        <v>1</v>
      </c>
      <c r="G4972" t="str">
        <f t="shared" si="79"/>
        <v>3688043|1|0|0|0|1</v>
      </c>
    </row>
    <row r="4973" spans="1:7" x14ac:dyDescent="0.25">
      <c r="A4973">
        <v>3688548</v>
      </c>
      <c r="B4973">
        <v>1</v>
      </c>
      <c r="C4973">
        <v>0</v>
      </c>
      <c r="D4973">
        <v>0</v>
      </c>
      <c r="E4973">
        <v>0</v>
      </c>
      <c r="F4973">
        <v>1</v>
      </c>
      <c r="G4973" t="str">
        <f t="shared" si="79"/>
        <v>3688548|1|0|0|0|1</v>
      </c>
    </row>
    <row r="4974" spans="1:7" x14ac:dyDescent="0.25">
      <c r="A4974">
        <v>3688623</v>
      </c>
      <c r="B4974">
        <v>1</v>
      </c>
      <c r="C4974">
        <v>0</v>
      </c>
      <c r="D4974">
        <v>0</v>
      </c>
      <c r="E4974">
        <v>0</v>
      </c>
      <c r="F4974">
        <v>1</v>
      </c>
      <c r="G4974" t="str">
        <f t="shared" si="79"/>
        <v>3688623|1|0|0|0|1</v>
      </c>
    </row>
    <row r="4975" spans="1:7" x14ac:dyDescent="0.25">
      <c r="A4975">
        <v>3690121</v>
      </c>
      <c r="B4975">
        <v>1</v>
      </c>
      <c r="C4975">
        <v>0</v>
      </c>
      <c r="D4975">
        <v>0</v>
      </c>
      <c r="E4975">
        <v>0</v>
      </c>
      <c r="F4975">
        <v>1</v>
      </c>
      <c r="G4975" t="str">
        <f t="shared" si="79"/>
        <v>3690121|1|0|0|0|1</v>
      </c>
    </row>
    <row r="4976" spans="1:7" x14ac:dyDescent="0.25">
      <c r="A4976">
        <v>3690596</v>
      </c>
      <c r="B4976">
        <v>1</v>
      </c>
      <c r="C4976">
        <v>0</v>
      </c>
      <c r="D4976">
        <v>0</v>
      </c>
      <c r="E4976">
        <v>1</v>
      </c>
      <c r="F4976">
        <v>0</v>
      </c>
      <c r="G4976" t="str">
        <f t="shared" si="79"/>
        <v>3690596|1|0|0|1|0</v>
      </c>
    </row>
    <row r="4977" spans="1:7" x14ac:dyDescent="0.25">
      <c r="A4977">
        <v>3690635</v>
      </c>
      <c r="B4977">
        <v>1</v>
      </c>
      <c r="C4977">
        <v>0</v>
      </c>
      <c r="D4977">
        <v>0</v>
      </c>
      <c r="E4977">
        <v>0</v>
      </c>
      <c r="F4977">
        <v>1</v>
      </c>
      <c r="G4977" t="str">
        <f t="shared" si="79"/>
        <v>3690635|1|0|0|0|1</v>
      </c>
    </row>
    <row r="4978" spans="1:7" x14ac:dyDescent="0.25">
      <c r="A4978">
        <v>3690701</v>
      </c>
      <c r="B4978">
        <v>1</v>
      </c>
      <c r="C4978">
        <v>0</v>
      </c>
      <c r="D4978">
        <v>0</v>
      </c>
      <c r="E4978">
        <v>0</v>
      </c>
      <c r="F4978">
        <v>1</v>
      </c>
      <c r="G4978" t="str">
        <f t="shared" si="79"/>
        <v>3690701|1|0|0|0|1</v>
      </c>
    </row>
    <row r="4979" spans="1:7" x14ac:dyDescent="0.25">
      <c r="A4979">
        <v>3715444</v>
      </c>
      <c r="B4979">
        <v>1</v>
      </c>
      <c r="C4979">
        <v>0</v>
      </c>
      <c r="D4979">
        <v>0</v>
      </c>
      <c r="E4979">
        <v>1</v>
      </c>
      <c r="F4979">
        <v>0</v>
      </c>
      <c r="G4979" t="str">
        <f t="shared" si="79"/>
        <v>3715444|1|0|0|1|0</v>
      </c>
    </row>
    <row r="4980" spans="1:7" x14ac:dyDescent="0.25">
      <c r="A4980">
        <v>3716320</v>
      </c>
      <c r="B4980">
        <v>1</v>
      </c>
      <c r="C4980">
        <v>0</v>
      </c>
      <c r="D4980">
        <v>0</v>
      </c>
      <c r="E4980">
        <v>1</v>
      </c>
      <c r="F4980">
        <v>0</v>
      </c>
      <c r="G4980" t="str">
        <f t="shared" si="79"/>
        <v>3716320|1|0|0|1|0</v>
      </c>
    </row>
    <row r="4981" spans="1:7" x14ac:dyDescent="0.25">
      <c r="A4981">
        <v>3716852</v>
      </c>
      <c r="B4981">
        <v>1</v>
      </c>
      <c r="C4981">
        <v>0</v>
      </c>
      <c r="D4981">
        <v>0</v>
      </c>
      <c r="E4981">
        <v>0</v>
      </c>
      <c r="F4981">
        <v>1</v>
      </c>
      <c r="G4981" t="str">
        <f t="shared" si="79"/>
        <v>3716852|1|0|0|0|1</v>
      </c>
    </row>
    <row r="4982" spans="1:7" x14ac:dyDescent="0.25">
      <c r="A4982">
        <v>3719648</v>
      </c>
      <c r="B4982">
        <v>1</v>
      </c>
      <c r="C4982">
        <v>0</v>
      </c>
      <c r="D4982">
        <v>0</v>
      </c>
      <c r="E4982">
        <v>1</v>
      </c>
      <c r="F4982">
        <v>0</v>
      </c>
      <c r="G4982" t="str">
        <f t="shared" si="79"/>
        <v>3719648|1|0|0|1|0</v>
      </c>
    </row>
    <row r="4983" spans="1:7" x14ac:dyDescent="0.25">
      <c r="A4983">
        <v>3720336</v>
      </c>
      <c r="B4983">
        <v>1</v>
      </c>
      <c r="C4983">
        <v>0</v>
      </c>
      <c r="D4983">
        <v>0</v>
      </c>
      <c r="E4983">
        <v>0</v>
      </c>
      <c r="F4983">
        <v>1</v>
      </c>
      <c r="G4983" t="str">
        <f t="shared" si="79"/>
        <v>3720336|1|0|0|0|1</v>
      </c>
    </row>
    <row r="4984" spans="1:7" x14ac:dyDescent="0.25">
      <c r="A4984">
        <v>3720608</v>
      </c>
      <c r="B4984">
        <v>1</v>
      </c>
      <c r="C4984">
        <v>0</v>
      </c>
      <c r="D4984">
        <v>0</v>
      </c>
      <c r="E4984">
        <v>0</v>
      </c>
      <c r="F4984">
        <v>1</v>
      </c>
      <c r="G4984" t="str">
        <f t="shared" si="79"/>
        <v>3720608|1|0|0|0|1</v>
      </c>
    </row>
    <row r="4985" spans="1:7" x14ac:dyDescent="0.25">
      <c r="A4985">
        <v>3721605</v>
      </c>
      <c r="B4985">
        <v>1</v>
      </c>
      <c r="C4985">
        <v>0</v>
      </c>
      <c r="D4985">
        <v>0</v>
      </c>
      <c r="E4985">
        <v>0</v>
      </c>
      <c r="F4985">
        <v>1</v>
      </c>
      <c r="G4985" t="str">
        <f t="shared" si="79"/>
        <v>3721605|1|0|0|0|1</v>
      </c>
    </row>
    <row r="4986" spans="1:7" x14ac:dyDescent="0.25">
      <c r="A4986">
        <v>3729124</v>
      </c>
      <c r="B4986">
        <v>1</v>
      </c>
      <c r="C4986">
        <v>0</v>
      </c>
      <c r="D4986">
        <v>0</v>
      </c>
      <c r="E4986">
        <v>0</v>
      </c>
      <c r="F4986">
        <v>1</v>
      </c>
      <c r="G4986" t="str">
        <f t="shared" si="79"/>
        <v>3729124|1|0|0|0|1</v>
      </c>
    </row>
    <row r="4987" spans="1:7" x14ac:dyDescent="0.25">
      <c r="A4987">
        <v>3750650</v>
      </c>
      <c r="B4987">
        <v>1</v>
      </c>
      <c r="C4987">
        <v>0</v>
      </c>
      <c r="D4987">
        <v>0</v>
      </c>
      <c r="E4987">
        <v>1</v>
      </c>
      <c r="F4987">
        <v>0</v>
      </c>
      <c r="G4987" t="str">
        <f t="shared" si="79"/>
        <v>3750650|1|0|0|1|0</v>
      </c>
    </row>
    <row r="4988" spans="1:7" x14ac:dyDescent="0.25">
      <c r="A4988">
        <v>3783313</v>
      </c>
      <c r="B4988">
        <v>1</v>
      </c>
      <c r="C4988">
        <v>0</v>
      </c>
      <c r="D4988">
        <v>0</v>
      </c>
      <c r="E4988">
        <v>1</v>
      </c>
      <c r="F4988">
        <v>0</v>
      </c>
      <c r="G4988" t="str">
        <f t="shared" si="79"/>
        <v>3783313|1|0|0|1|0</v>
      </c>
    </row>
    <row r="4989" spans="1:7" x14ac:dyDescent="0.25">
      <c r="A4989">
        <v>3783948</v>
      </c>
      <c r="B4989">
        <v>1</v>
      </c>
      <c r="C4989">
        <v>0</v>
      </c>
      <c r="D4989">
        <v>0</v>
      </c>
      <c r="E4989">
        <v>1</v>
      </c>
      <c r="F4989">
        <v>0</v>
      </c>
      <c r="G4989" t="str">
        <f t="shared" si="79"/>
        <v>3783948|1|0|0|1|0</v>
      </c>
    </row>
    <row r="4990" spans="1:7" x14ac:dyDescent="0.25">
      <c r="A4990">
        <v>3786435</v>
      </c>
      <c r="B4990">
        <v>1</v>
      </c>
      <c r="C4990">
        <v>0</v>
      </c>
      <c r="D4990">
        <v>0</v>
      </c>
      <c r="E4990">
        <v>0</v>
      </c>
      <c r="F4990">
        <v>1</v>
      </c>
      <c r="G4990" t="str">
        <f t="shared" si="79"/>
        <v>3786435|1|0|0|0|1</v>
      </c>
    </row>
    <row r="4991" spans="1:7" x14ac:dyDescent="0.25">
      <c r="A4991">
        <v>3793714</v>
      </c>
      <c r="B4991">
        <v>1</v>
      </c>
      <c r="C4991">
        <v>0</v>
      </c>
      <c r="D4991">
        <v>0</v>
      </c>
      <c r="E4991">
        <v>0</v>
      </c>
      <c r="F4991">
        <v>1</v>
      </c>
      <c r="G4991" t="str">
        <f t="shared" si="79"/>
        <v>3793714|1|0|0|0|1</v>
      </c>
    </row>
    <row r="4992" spans="1:7" x14ac:dyDescent="0.25">
      <c r="A4992">
        <v>3804535</v>
      </c>
      <c r="B4992">
        <v>1</v>
      </c>
      <c r="C4992">
        <v>0</v>
      </c>
      <c r="D4992">
        <v>0</v>
      </c>
      <c r="E4992">
        <v>0</v>
      </c>
      <c r="F4992">
        <v>1</v>
      </c>
      <c r="G4992" t="str">
        <f t="shared" si="79"/>
        <v>3804535|1|0|0|0|1</v>
      </c>
    </row>
    <row r="4993" spans="1:7" x14ac:dyDescent="0.25">
      <c r="A4993">
        <v>3807880</v>
      </c>
      <c r="B4993">
        <v>1</v>
      </c>
      <c r="C4993">
        <v>0</v>
      </c>
      <c r="D4993">
        <v>0</v>
      </c>
      <c r="E4993">
        <v>0</v>
      </c>
      <c r="F4993">
        <v>1</v>
      </c>
      <c r="G4993" t="str">
        <f t="shared" si="79"/>
        <v>3807880|1|0|0|0|1</v>
      </c>
    </row>
    <row r="4994" spans="1:7" x14ac:dyDescent="0.25">
      <c r="A4994">
        <v>3812147</v>
      </c>
      <c r="B4994">
        <v>1</v>
      </c>
      <c r="C4994">
        <v>0</v>
      </c>
      <c r="D4994">
        <v>0</v>
      </c>
      <c r="E4994">
        <v>0</v>
      </c>
      <c r="F4994">
        <v>1</v>
      </c>
      <c r="G4994" t="str">
        <f t="shared" si="79"/>
        <v>3812147|1|0|0|0|1</v>
      </c>
    </row>
    <row r="4995" spans="1:7" x14ac:dyDescent="0.25">
      <c r="A4995">
        <v>3816154</v>
      </c>
      <c r="B4995">
        <v>1</v>
      </c>
      <c r="C4995">
        <v>0</v>
      </c>
      <c r="D4995">
        <v>0</v>
      </c>
      <c r="E4995">
        <v>0</v>
      </c>
      <c r="F4995">
        <v>1</v>
      </c>
      <c r="G4995" t="str">
        <f t="shared" si="79"/>
        <v>3816154|1|0|0|0|1</v>
      </c>
    </row>
    <row r="4996" spans="1:7" x14ac:dyDescent="0.25">
      <c r="A4996">
        <v>3816163</v>
      </c>
      <c r="B4996">
        <v>1</v>
      </c>
      <c r="C4996">
        <v>0</v>
      </c>
      <c r="D4996">
        <v>0</v>
      </c>
      <c r="E4996">
        <v>0</v>
      </c>
      <c r="F4996">
        <v>1</v>
      </c>
      <c r="G4996" t="str">
        <f t="shared" ref="G4996:G5059" si="80">CONCATENATE(A4996,"|",B4996,"|",C4996,"|",D4996,"|",E4996,"|",F4996)</f>
        <v>3816163|1|0|0|0|1</v>
      </c>
    </row>
    <row r="4997" spans="1:7" x14ac:dyDescent="0.25">
      <c r="A4997">
        <v>3816190</v>
      </c>
      <c r="B4997">
        <v>1</v>
      </c>
      <c r="C4997">
        <v>0</v>
      </c>
      <c r="D4997">
        <v>0</v>
      </c>
      <c r="E4997">
        <v>0</v>
      </c>
      <c r="F4997">
        <v>1</v>
      </c>
      <c r="G4997" t="str">
        <f t="shared" si="80"/>
        <v>3816190|1|0|0|0|1</v>
      </c>
    </row>
    <row r="4998" spans="1:7" x14ac:dyDescent="0.25">
      <c r="A4998">
        <v>3816510</v>
      </c>
      <c r="B4998">
        <v>1</v>
      </c>
      <c r="C4998">
        <v>0</v>
      </c>
      <c r="D4998">
        <v>0</v>
      </c>
      <c r="E4998">
        <v>1</v>
      </c>
      <c r="F4998">
        <v>0</v>
      </c>
      <c r="G4998" t="str">
        <f t="shared" si="80"/>
        <v>3816510|1|0|0|1|0</v>
      </c>
    </row>
    <row r="4999" spans="1:7" x14ac:dyDescent="0.25">
      <c r="A4999">
        <v>3821037</v>
      </c>
      <c r="B4999">
        <v>1</v>
      </c>
      <c r="C4999">
        <v>0</v>
      </c>
      <c r="D4999">
        <v>0</v>
      </c>
      <c r="E4999">
        <v>0</v>
      </c>
      <c r="F4999">
        <v>1</v>
      </c>
      <c r="G4999" t="str">
        <f t="shared" si="80"/>
        <v>3821037|1|0|0|0|1</v>
      </c>
    </row>
    <row r="5000" spans="1:7" x14ac:dyDescent="0.25">
      <c r="A5000">
        <v>3821626</v>
      </c>
      <c r="B5000">
        <v>1</v>
      </c>
      <c r="C5000">
        <v>0</v>
      </c>
      <c r="D5000">
        <v>0</v>
      </c>
      <c r="E5000">
        <v>0</v>
      </c>
      <c r="F5000">
        <v>1</v>
      </c>
      <c r="G5000" t="str">
        <f t="shared" si="80"/>
        <v>3821626|1|0|0|0|1</v>
      </c>
    </row>
    <row r="5001" spans="1:7" x14ac:dyDescent="0.25">
      <c r="A5001">
        <v>3821822</v>
      </c>
      <c r="B5001">
        <v>1</v>
      </c>
      <c r="C5001">
        <v>0</v>
      </c>
      <c r="D5001">
        <v>0</v>
      </c>
      <c r="E5001">
        <v>0</v>
      </c>
      <c r="F5001">
        <v>1</v>
      </c>
      <c r="G5001" t="str">
        <f t="shared" si="80"/>
        <v>3821822|1|0|0|0|1</v>
      </c>
    </row>
    <row r="5002" spans="1:7" x14ac:dyDescent="0.25">
      <c r="A5002">
        <v>3832127</v>
      </c>
      <c r="B5002">
        <v>1</v>
      </c>
      <c r="C5002">
        <v>0</v>
      </c>
      <c r="D5002">
        <v>0</v>
      </c>
      <c r="E5002">
        <v>0</v>
      </c>
      <c r="F5002">
        <v>1</v>
      </c>
      <c r="G5002" t="str">
        <f t="shared" si="80"/>
        <v>3832127|1|0|0|0|1</v>
      </c>
    </row>
    <row r="5003" spans="1:7" x14ac:dyDescent="0.25">
      <c r="A5003">
        <v>3835454</v>
      </c>
      <c r="B5003">
        <v>1</v>
      </c>
      <c r="C5003">
        <v>0</v>
      </c>
      <c r="D5003">
        <v>0</v>
      </c>
      <c r="E5003">
        <v>1</v>
      </c>
      <c r="F5003">
        <v>0</v>
      </c>
      <c r="G5003" t="str">
        <f t="shared" si="80"/>
        <v>3835454|1|0|0|1|0</v>
      </c>
    </row>
    <row r="5004" spans="1:7" x14ac:dyDescent="0.25">
      <c r="A5004">
        <v>3843392</v>
      </c>
      <c r="B5004">
        <v>1</v>
      </c>
      <c r="C5004">
        <v>0</v>
      </c>
      <c r="D5004">
        <v>0</v>
      </c>
      <c r="E5004">
        <v>0</v>
      </c>
      <c r="F5004">
        <v>1</v>
      </c>
      <c r="G5004" t="str">
        <f t="shared" si="80"/>
        <v>3843392|1|0|0|0|1</v>
      </c>
    </row>
    <row r="5005" spans="1:7" x14ac:dyDescent="0.25">
      <c r="A5005">
        <v>3851427</v>
      </c>
      <c r="B5005">
        <v>1</v>
      </c>
      <c r="C5005">
        <v>0</v>
      </c>
      <c r="D5005">
        <v>0</v>
      </c>
      <c r="E5005">
        <v>1</v>
      </c>
      <c r="F5005">
        <v>0</v>
      </c>
      <c r="G5005" t="str">
        <f t="shared" si="80"/>
        <v>3851427|1|0|0|1|0</v>
      </c>
    </row>
    <row r="5006" spans="1:7" x14ac:dyDescent="0.25">
      <c r="A5006">
        <v>3869123</v>
      </c>
      <c r="B5006">
        <v>1</v>
      </c>
      <c r="C5006">
        <v>0</v>
      </c>
      <c r="D5006">
        <v>0</v>
      </c>
      <c r="E5006">
        <v>0</v>
      </c>
      <c r="F5006">
        <v>1</v>
      </c>
      <c r="G5006" t="str">
        <f t="shared" si="80"/>
        <v>3869123|1|0|0|0|1</v>
      </c>
    </row>
    <row r="5007" spans="1:7" x14ac:dyDescent="0.25">
      <c r="A5007">
        <v>3885123</v>
      </c>
      <c r="B5007">
        <v>1</v>
      </c>
      <c r="C5007">
        <v>0</v>
      </c>
      <c r="D5007">
        <v>0</v>
      </c>
      <c r="E5007">
        <v>1</v>
      </c>
      <c r="F5007">
        <v>0</v>
      </c>
      <c r="G5007" t="str">
        <f t="shared" si="80"/>
        <v>3885123|1|0|0|1|0</v>
      </c>
    </row>
    <row r="5008" spans="1:7" x14ac:dyDescent="0.25">
      <c r="A5008">
        <v>3918898</v>
      </c>
      <c r="B5008">
        <v>1</v>
      </c>
      <c r="C5008">
        <v>0</v>
      </c>
      <c r="D5008">
        <v>1</v>
      </c>
      <c r="E5008">
        <v>0</v>
      </c>
      <c r="F5008">
        <v>0</v>
      </c>
      <c r="G5008" t="str">
        <f t="shared" si="80"/>
        <v>3918898|1|0|1|0|0</v>
      </c>
    </row>
    <row r="5009" spans="1:7" x14ac:dyDescent="0.25">
      <c r="A5009">
        <v>3938186</v>
      </c>
      <c r="B5009">
        <v>1</v>
      </c>
      <c r="C5009">
        <v>0</v>
      </c>
      <c r="D5009">
        <v>1</v>
      </c>
      <c r="E5009">
        <v>0</v>
      </c>
      <c r="F5009">
        <v>0</v>
      </c>
      <c r="G5009" t="str">
        <f t="shared" si="80"/>
        <v>3938186|1|0|1|0|0</v>
      </c>
    </row>
    <row r="5010" spans="1:7" x14ac:dyDescent="0.25">
      <c r="A5010">
        <v>3939240</v>
      </c>
      <c r="B5010">
        <v>1</v>
      </c>
      <c r="C5010">
        <v>0</v>
      </c>
      <c r="D5010">
        <v>0</v>
      </c>
      <c r="E5010">
        <v>0</v>
      </c>
      <c r="F5010">
        <v>1</v>
      </c>
      <c r="G5010" t="str">
        <f t="shared" si="80"/>
        <v>3939240|1|0|0|0|1</v>
      </c>
    </row>
    <row r="5011" spans="1:7" x14ac:dyDescent="0.25">
      <c r="A5011">
        <v>3943210</v>
      </c>
      <c r="B5011">
        <v>1</v>
      </c>
      <c r="C5011">
        <v>0</v>
      </c>
      <c r="D5011">
        <v>0</v>
      </c>
      <c r="E5011">
        <v>0</v>
      </c>
      <c r="F5011">
        <v>1</v>
      </c>
      <c r="G5011" t="str">
        <f t="shared" si="80"/>
        <v>3943210|1|0|0|0|1</v>
      </c>
    </row>
    <row r="5012" spans="1:7" x14ac:dyDescent="0.25">
      <c r="A5012">
        <v>3952904</v>
      </c>
      <c r="B5012">
        <v>1</v>
      </c>
      <c r="C5012">
        <v>0</v>
      </c>
      <c r="D5012">
        <v>0</v>
      </c>
      <c r="E5012">
        <v>0</v>
      </c>
      <c r="F5012">
        <v>1</v>
      </c>
      <c r="G5012" t="str">
        <f t="shared" si="80"/>
        <v>3952904|1|0|0|0|1</v>
      </c>
    </row>
    <row r="5013" spans="1:7" x14ac:dyDescent="0.25">
      <c r="A5013">
        <v>4032791</v>
      </c>
      <c r="B5013">
        <v>1</v>
      </c>
      <c r="C5013">
        <v>0</v>
      </c>
      <c r="D5013">
        <v>0</v>
      </c>
      <c r="E5013">
        <v>0</v>
      </c>
      <c r="F5013">
        <v>1</v>
      </c>
      <c r="G5013" t="str">
        <f t="shared" si="80"/>
        <v>4032791|1|0|0|0|1</v>
      </c>
    </row>
    <row r="5014" spans="1:7" x14ac:dyDescent="0.25">
      <c r="A5014">
        <v>4114567</v>
      </c>
      <c r="B5014">
        <v>1</v>
      </c>
      <c r="C5014">
        <v>1</v>
      </c>
      <c r="D5014">
        <v>0</v>
      </c>
      <c r="E5014">
        <v>0</v>
      </c>
      <c r="F5014">
        <v>0</v>
      </c>
      <c r="G5014" t="str">
        <f t="shared" si="80"/>
        <v>4114567|1|1|0|0|0</v>
      </c>
    </row>
    <row r="5015" spans="1:7" x14ac:dyDescent="0.25">
      <c r="A5015">
        <v>4125778</v>
      </c>
      <c r="B5015">
        <v>1</v>
      </c>
      <c r="C5015">
        <v>0</v>
      </c>
      <c r="D5015">
        <v>0</v>
      </c>
      <c r="E5015">
        <v>0</v>
      </c>
      <c r="F5015">
        <v>1</v>
      </c>
      <c r="G5015" t="str">
        <f t="shared" si="80"/>
        <v>4125778|1|0|0|0|1</v>
      </c>
    </row>
    <row r="5016" spans="1:7" x14ac:dyDescent="0.25">
      <c r="A5016">
        <v>4146830</v>
      </c>
      <c r="B5016">
        <v>1</v>
      </c>
      <c r="C5016">
        <v>0</v>
      </c>
      <c r="D5016">
        <v>0</v>
      </c>
      <c r="E5016">
        <v>0</v>
      </c>
      <c r="F5016">
        <v>1</v>
      </c>
      <c r="G5016" t="str">
        <f t="shared" si="80"/>
        <v>4146830|1|0|0|0|1</v>
      </c>
    </row>
    <row r="5017" spans="1:7" x14ac:dyDescent="0.25">
      <c r="A5017">
        <v>4149037</v>
      </c>
      <c r="B5017">
        <v>1</v>
      </c>
      <c r="C5017">
        <v>0</v>
      </c>
      <c r="D5017">
        <v>0</v>
      </c>
      <c r="E5017">
        <v>0</v>
      </c>
      <c r="F5017">
        <v>1</v>
      </c>
      <c r="G5017" t="str">
        <f t="shared" si="80"/>
        <v>4149037|1|0|0|0|1</v>
      </c>
    </row>
    <row r="5018" spans="1:7" x14ac:dyDescent="0.25">
      <c r="A5018">
        <v>4165907</v>
      </c>
      <c r="B5018">
        <v>1</v>
      </c>
      <c r="C5018">
        <v>0</v>
      </c>
      <c r="D5018">
        <v>0</v>
      </c>
      <c r="E5018">
        <v>0</v>
      </c>
      <c r="F5018">
        <v>1</v>
      </c>
      <c r="G5018" t="str">
        <f t="shared" si="80"/>
        <v>4165907|1|0|0|0|1</v>
      </c>
    </row>
    <row r="5019" spans="1:7" x14ac:dyDescent="0.25">
      <c r="A5019">
        <v>4210227</v>
      </c>
      <c r="B5019">
        <v>1</v>
      </c>
      <c r="C5019">
        <v>0</v>
      </c>
      <c r="D5019">
        <v>0</v>
      </c>
      <c r="E5019">
        <v>1</v>
      </c>
      <c r="F5019">
        <v>0</v>
      </c>
      <c r="G5019" t="str">
        <f t="shared" si="80"/>
        <v>4210227|1|0|0|1|0</v>
      </c>
    </row>
    <row r="5020" spans="1:7" x14ac:dyDescent="0.25">
      <c r="A5020">
        <v>4262534</v>
      </c>
      <c r="B5020">
        <v>1</v>
      </c>
      <c r="C5020">
        <v>0</v>
      </c>
      <c r="D5020">
        <v>1</v>
      </c>
      <c r="E5020">
        <v>0</v>
      </c>
      <c r="F5020">
        <v>0</v>
      </c>
      <c r="G5020" t="str">
        <f t="shared" si="80"/>
        <v>4262534|1|0|1|0|0</v>
      </c>
    </row>
    <row r="5021" spans="1:7" x14ac:dyDescent="0.25">
      <c r="A5021">
        <v>4368351</v>
      </c>
      <c r="B5021">
        <v>1</v>
      </c>
      <c r="C5021">
        <v>0</v>
      </c>
      <c r="D5021">
        <v>0</v>
      </c>
      <c r="E5021">
        <v>0</v>
      </c>
      <c r="F5021">
        <v>1</v>
      </c>
      <c r="G5021" t="str">
        <f t="shared" si="80"/>
        <v>4368351|1|0|0|0|1</v>
      </c>
    </row>
    <row r="5022" spans="1:7" x14ac:dyDescent="0.25">
      <c r="A5022">
        <v>4397164</v>
      </c>
      <c r="B5022">
        <v>1</v>
      </c>
      <c r="C5022">
        <v>0</v>
      </c>
      <c r="D5022">
        <v>0</v>
      </c>
      <c r="E5022">
        <v>0</v>
      </c>
      <c r="F5022">
        <v>1</v>
      </c>
      <c r="G5022" t="str">
        <f t="shared" si="80"/>
        <v>4397164|1|0|0|0|1</v>
      </c>
    </row>
    <row r="5023" spans="1:7" x14ac:dyDescent="0.25">
      <c r="A5023">
        <v>4536084</v>
      </c>
      <c r="B5023">
        <v>1</v>
      </c>
      <c r="C5023">
        <v>0</v>
      </c>
      <c r="D5023">
        <v>0</v>
      </c>
      <c r="E5023">
        <v>0</v>
      </c>
      <c r="F5023">
        <v>1</v>
      </c>
      <c r="G5023" t="str">
        <f t="shared" si="80"/>
        <v>4536084|1|0|0|0|1</v>
      </c>
    </row>
    <row r="5024" spans="1:7" x14ac:dyDescent="0.25">
      <c r="A5024">
        <v>4845861</v>
      </c>
      <c r="B5024">
        <v>1</v>
      </c>
      <c r="C5024">
        <v>0</v>
      </c>
      <c r="D5024">
        <v>0</v>
      </c>
      <c r="E5024">
        <v>0</v>
      </c>
      <c r="F5024">
        <v>1</v>
      </c>
      <c r="G5024" t="str">
        <f t="shared" si="80"/>
        <v>4845861|1|0|0|0|1</v>
      </c>
    </row>
    <row r="5025" spans="1:7" x14ac:dyDescent="0.25">
      <c r="A5025">
        <v>5047505</v>
      </c>
      <c r="B5025">
        <v>1</v>
      </c>
      <c r="C5025">
        <v>0</v>
      </c>
      <c r="D5025">
        <v>0</v>
      </c>
      <c r="E5025">
        <v>0</v>
      </c>
      <c r="F5025">
        <v>1</v>
      </c>
      <c r="G5025" t="str">
        <f t="shared" si="80"/>
        <v>5047505|1|0|0|0|1</v>
      </c>
    </row>
    <row r="5026" spans="1:7" x14ac:dyDescent="0.25">
      <c r="A5026">
        <v>5050028</v>
      </c>
      <c r="B5026">
        <v>1</v>
      </c>
      <c r="C5026">
        <v>0</v>
      </c>
      <c r="D5026">
        <v>0</v>
      </c>
      <c r="E5026">
        <v>1</v>
      </c>
      <c r="F5026">
        <v>0</v>
      </c>
      <c r="G5026" t="str">
        <f t="shared" si="80"/>
        <v>5050028|1|0|0|1|0</v>
      </c>
    </row>
    <row r="5027" spans="1:7" x14ac:dyDescent="0.25">
      <c r="A5027">
        <v>5136959</v>
      </c>
      <c r="B5027">
        <v>1</v>
      </c>
      <c r="C5027">
        <v>0</v>
      </c>
      <c r="D5027">
        <v>0</v>
      </c>
      <c r="E5027">
        <v>0</v>
      </c>
      <c r="F5027">
        <v>1</v>
      </c>
      <c r="G5027" t="str">
        <f t="shared" si="80"/>
        <v>5136959|1|0|0|0|1</v>
      </c>
    </row>
    <row r="5028" spans="1:7" x14ac:dyDescent="0.25">
      <c r="A5028">
        <v>5143788</v>
      </c>
      <c r="B5028">
        <v>1</v>
      </c>
      <c r="C5028">
        <v>0</v>
      </c>
      <c r="D5028">
        <v>0</v>
      </c>
      <c r="E5028">
        <v>0</v>
      </c>
      <c r="F5028">
        <v>1</v>
      </c>
      <c r="G5028" t="str">
        <f t="shared" si="80"/>
        <v>5143788|1|0|0|0|1</v>
      </c>
    </row>
    <row r="5029" spans="1:7" x14ac:dyDescent="0.25">
      <c r="A5029">
        <v>5192496</v>
      </c>
      <c r="B5029">
        <v>1</v>
      </c>
      <c r="C5029">
        <v>0</v>
      </c>
      <c r="D5029">
        <v>0</v>
      </c>
      <c r="E5029">
        <v>0</v>
      </c>
      <c r="F5029">
        <v>1</v>
      </c>
      <c r="G5029" t="str">
        <f t="shared" si="80"/>
        <v>5192496|1|0|0|0|1</v>
      </c>
    </row>
    <row r="5030" spans="1:7" x14ac:dyDescent="0.25">
      <c r="A5030">
        <v>5193989</v>
      </c>
      <c r="B5030">
        <v>1</v>
      </c>
      <c r="C5030">
        <v>0</v>
      </c>
      <c r="D5030">
        <v>0</v>
      </c>
      <c r="E5030">
        <v>0</v>
      </c>
      <c r="F5030">
        <v>1</v>
      </c>
      <c r="G5030" t="str">
        <f t="shared" si="80"/>
        <v>5193989|1|0|0|0|1</v>
      </c>
    </row>
    <row r="5031" spans="1:7" x14ac:dyDescent="0.25">
      <c r="A5031">
        <v>5205819</v>
      </c>
      <c r="B5031">
        <v>1</v>
      </c>
      <c r="C5031">
        <v>0</v>
      </c>
      <c r="D5031">
        <v>0</v>
      </c>
      <c r="E5031">
        <v>0</v>
      </c>
      <c r="F5031">
        <v>1</v>
      </c>
      <c r="G5031" t="str">
        <f t="shared" si="80"/>
        <v>5205819|1|0|0|0|1</v>
      </c>
    </row>
    <row r="5032" spans="1:7" x14ac:dyDescent="0.25">
      <c r="A5032">
        <v>5210989</v>
      </c>
      <c r="B5032">
        <v>1</v>
      </c>
      <c r="C5032">
        <v>0</v>
      </c>
      <c r="D5032">
        <v>0</v>
      </c>
      <c r="E5032">
        <v>0</v>
      </c>
      <c r="F5032">
        <v>1</v>
      </c>
      <c r="G5032" t="str">
        <f t="shared" si="80"/>
        <v>5210989|1|0|0|0|1</v>
      </c>
    </row>
    <row r="5033" spans="1:7" x14ac:dyDescent="0.25">
      <c r="A5033">
        <v>5227101</v>
      </c>
      <c r="B5033">
        <v>1</v>
      </c>
      <c r="C5033">
        <v>0</v>
      </c>
      <c r="D5033">
        <v>0</v>
      </c>
      <c r="E5033">
        <v>0</v>
      </c>
      <c r="F5033">
        <v>1</v>
      </c>
      <c r="G5033" t="str">
        <f t="shared" si="80"/>
        <v>5227101|1|0|0|0|1</v>
      </c>
    </row>
    <row r="5034" spans="1:7" x14ac:dyDescent="0.25">
      <c r="A5034">
        <v>5230790</v>
      </c>
      <c r="B5034">
        <v>1</v>
      </c>
      <c r="C5034">
        <v>0</v>
      </c>
      <c r="D5034">
        <v>0</v>
      </c>
      <c r="E5034">
        <v>0</v>
      </c>
      <c r="F5034">
        <v>1</v>
      </c>
      <c r="G5034" t="str">
        <f t="shared" si="80"/>
        <v>5230790|1|0|0|0|1</v>
      </c>
    </row>
    <row r="5035" spans="1:7" x14ac:dyDescent="0.25">
      <c r="A5035">
        <v>5278251</v>
      </c>
      <c r="B5035">
        <v>1</v>
      </c>
      <c r="C5035">
        <v>0</v>
      </c>
      <c r="D5035">
        <v>1</v>
      </c>
      <c r="E5035">
        <v>0</v>
      </c>
      <c r="F5035">
        <v>0</v>
      </c>
      <c r="G5035" t="str">
        <f t="shared" si="80"/>
        <v>5278251|1|0|1|0|0</v>
      </c>
    </row>
    <row r="5036" spans="1:7" x14ac:dyDescent="0.25">
      <c r="A5036">
        <v>5303724</v>
      </c>
      <c r="B5036">
        <v>1</v>
      </c>
      <c r="C5036">
        <v>0</v>
      </c>
      <c r="D5036">
        <v>0</v>
      </c>
      <c r="E5036">
        <v>0</v>
      </c>
      <c r="F5036">
        <v>1</v>
      </c>
      <c r="G5036" t="str">
        <f t="shared" si="80"/>
        <v>5303724|1|0|0|0|1</v>
      </c>
    </row>
    <row r="5037" spans="1:7" x14ac:dyDescent="0.25">
      <c r="A5037">
        <v>5312593</v>
      </c>
      <c r="B5037">
        <v>1</v>
      </c>
      <c r="C5037">
        <v>0</v>
      </c>
      <c r="D5037">
        <v>0</v>
      </c>
      <c r="E5037">
        <v>0</v>
      </c>
      <c r="F5037">
        <v>1</v>
      </c>
      <c r="G5037" t="str">
        <f t="shared" si="80"/>
        <v>5312593|1|0|0|0|1</v>
      </c>
    </row>
    <row r="5038" spans="1:7" x14ac:dyDescent="0.25">
      <c r="A5038">
        <v>5313312</v>
      </c>
      <c r="B5038">
        <v>1</v>
      </c>
      <c r="C5038">
        <v>0</v>
      </c>
      <c r="D5038">
        <v>0</v>
      </c>
      <c r="E5038">
        <v>0</v>
      </c>
      <c r="F5038">
        <v>1</v>
      </c>
      <c r="G5038" t="str">
        <f t="shared" si="80"/>
        <v>5313312|1|0|0|0|1</v>
      </c>
    </row>
    <row r="5039" spans="1:7" x14ac:dyDescent="0.25">
      <c r="A5039">
        <v>5316920</v>
      </c>
      <c r="B5039">
        <v>1</v>
      </c>
      <c r="C5039">
        <v>0</v>
      </c>
      <c r="D5039">
        <v>0</v>
      </c>
      <c r="E5039">
        <v>0</v>
      </c>
      <c r="F5039">
        <v>1</v>
      </c>
      <c r="G5039" t="str">
        <f t="shared" si="80"/>
        <v>5316920|1|0|0|0|1</v>
      </c>
    </row>
    <row r="5040" spans="1:7" x14ac:dyDescent="0.25">
      <c r="A5040">
        <v>5332603</v>
      </c>
      <c r="B5040">
        <v>1</v>
      </c>
      <c r="C5040">
        <v>0</v>
      </c>
      <c r="D5040">
        <v>0</v>
      </c>
      <c r="E5040">
        <v>0</v>
      </c>
      <c r="F5040">
        <v>1</v>
      </c>
      <c r="G5040" t="str">
        <f t="shared" si="80"/>
        <v>5332603|1|0|0|0|1</v>
      </c>
    </row>
    <row r="5041" spans="1:7" x14ac:dyDescent="0.25">
      <c r="A5041">
        <v>5336928</v>
      </c>
      <c r="B5041">
        <v>1</v>
      </c>
      <c r="C5041">
        <v>0</v>
      </c>
      <c r="D5041">
        <v>0</v>
      </c>
      <c r="E5041">
        <v>0</v>
      </c>
      <c r="F5041">
        <v>1</v>
      </c>
      <c r="G5041" t="str">
        <f t="shared" si="80"/>
        <v>5336928|1|0|0|0|1</v>
      </c>
    </row>
    <row r="5042" spans="1:7" x14ac:dyDescent="0.25">
      <c r="A5042">
        <v>5342974</v>
      </c>
      <c r="B5042">
        <v>1</v>
      </c>
      <c r="C5042">
        <v>0</v>
      </c>
      <c r="D5042">
        <v>0</v>
      </c>
      <c r="E5042">
        <v>0</v>
      </c>
      <c r="F5042">
        <v>1</v>
      </c>
      <c r="G5042" t="str">
        <f t="shared" si="80"/>
        <v>5342974|1|0|0|0|1</v>
      </c>
    </row>
    <row r="5043" spans="1:7" x14ac:dyDescent="0.25">
      <c r="A5043">
        <v>5349218</v>
      </c>
      <c r="B5043">
        <v>1</v>
      </c>
      <c r="C5043">
        <v>0</v>
      </c>
      <c r="D5043">
        <v>0</v>
      </c>
      <c r="E5043">
        <v>0</v>
      </c>
      <c r="F5043">
        <v>1</v>
      </c>
      <c r="G5043" t="str">
        <f t="shared" si="80"/>
        <v>5349218|1|0|0|0|1</v>
      </c>
    </row>
    <row r="5044" spans="1:7" x14ac:dyDescent="0.25">
      <c r="A5044">
        <v>5382514</v>
      </c>
      <c r="B5044">
        <v>1</v>
      </c>
      <c r="C5044">
        <v>0</v>
      </c>
      <c r="D5044">
        <v>0</v>
      </c>
      <c r="E5044">
        <v>0</v>
      </c>
      <c r="F5044">
        <v>1</v>
      </c>
      <c r="G5044" t="str">
        <f t="shared" si="80"/>
        <v>5382514|1|0|0|0|1</v>
      </c>
    </row>
    <row r="5045" spans="1:7" x14ac:dyDescent="0.25">
      <c r="A5045">
        <v>5397639</v>
      </c>
      <c r="B5045">
        <v>1</v>
      </c>
      <c r="C5045">
        <v>0</v>
      </c>
      <c r="D5045">
        <v>0</v>
      </c>
      <c r="E5045">
        <v>0</v>
      </c>
      <c r="F5045">
        <v>1</v>
      </c>
      <c r="G5045" t="str">
        <f t="shared" si="80"/>
        <v>5397639|1|0|0|0|1</v>
      </c>
    </row>
    <row r="5046" spans="1:7" x14ac:dyDescent="0.25">
      <c r="A5046">
        <v>5398355</v>
      </c>
      <c r="B5046">
        <v>1</v>
      </c>
      <c r="C5046">
        <v>0</v>
      </c>
      <c r="D5046">
        <v>0</v>
      </c>
      <c r="E5046">
        <v>0</v>
      </c>
      <c r="F5046">
        <v>1</v>
      </c>
      <c r="G5046" t="str">
        <f t="shared" si="80"/>
        <v>5398355|1|0|0|0|1</v>
      </c>
    </row>
    <row r="5047" spans="1:7" x14ac:dyDescent="0.25">
      <c r="A5047">
        <v>5398627</v>
      </c>
      <c r="B5047">
        <v>1</v>
      </c>
      <c r="C5047">
        <v>0</v>
      </c>
      <c r="D5047">
        <v>0</v>
      </c>
      <c r="E5047">
        <v>0</v>
      </c>
      <c r="F5047">
        <v>1</v>
      </c>
      <c r="G5047" t="str">
        <f t="shared" si="80"/>
        <v>5398627|1|0|0|0|1</v>
      </c>
    </row>
    <row r="5048" spans="1:7" x14ac:dyDescent="0.25">
      <c r="A5048">
        <v>5401273</v>
      </c>
      <c r="B5048">
        <v>1</v>
      </c>
      <c r="C5048">
        <v>0</v>
      </c>
      <c r="D5048">
        <v>0</v>
      </c>
      <c r="E5048">
        <v>0</v>
      </c>
      <c r="F5048">
        <v>1</v>
      </c>
      <c r="G5048" t="str">
        <f t="shared" si="80"/>
        <v>5401273|1|0|0|0|1</v>
      </c>
    </row>
    <row r="5049" spans="1:7" x14ac:dyDescent="0.25">
      <c r="A5049">
        <v>5412457</v>
      </c>
      <c r="B5049">
        <v>1</v>
      </c>
      <c r="C5049">
        <v>0</v>
      </c>
      <c r="D5049">
        <v>0</v>
      </c>
      <c r="E5049">
        <v>0</v>
      </c>
      <c r="F5049">
        <v>1</v>
      </c>
      <c r="G5049" t="str">
        <f t="shared" si="80"/>
        <v>5412457|1|0|0|0|1</v>
      </c>
    </row>
    <row r="5050" spans="1:7" x14ac:dyDescent="0.25">
      <c r="A5050">
        <v>5427684</v>
      </c>
      <c r="B5050">
        <v>1</v>
      </c>
      <c r="C5050">
        <v>0</v>
      </c>
      <c r="D5050">
        <v>0</v>
      </c>
      <c r="E5050">
        <v>0</v>
      </c>
      <c r="F5050">
        <v>1</v>
      </c>
      <c r="G5050" t="str">
        <f t="shared" si="80"/>
        <v>5427684|1|0|0|0|1</v>
      </c>
    </row>
    <row r="5051" spans="1:7" x14ac:dyDescent="0.25">
      <c r="A5051">
        <v>5435988</v>
      </c>
      <c r="B5051">
        <v>1</v>
      </c>
      <c r="C5051">
        <v>0</v>
      </c>
      <c r="D5051">
        <v>0</v>
      </c>
      <c r="E5051">
        <v>0</v>
      </c>
      <c r="F5051">
        <v>1</v>
      </c>
      <c r="G5051" t="str">
        <f t="shared" si="80"/>
        <v>5435988|1|0|0|0|1</v>
      </c>
    </row>
    <row r="5052" spans="1:7" x14ac:dyDescent="0.25">
      <c r="A5052">
        <v>5448915</v>
      </c>
      <c r="B5052">
        <v>1</v>
      </c>
      <c r="C5052">
        <v>0</v>
      </c>
      <c r="D5052">
        <v>0</v>
      </c>
      <c r="E5052">
        <v>0</v>
      </c>
      <c r="F5052">
        <v>1</v>
      </c>
      <c r="G5052" t="str">
        <f t="shared" si="80"/>
        <v>5448915|1|0|0|0|1</v>
      </c>
    </row>
    <row r="5053" spans="1:7" x14ac:dyDescent="0.25">
      <c r="A5053">
        <v>5472880</v>
      </c>
      <c r="B5053">
        <v>1</v>
      </c>
      <c r="C5053">
        <v>0</v>
      </c>
      <c r="D5053">
        <v>0</v>
      </c>
      <c r="E5053">
        <v>0</v>
      </c>
      <c r="F5053">
        <v>1</v>
      </c>
      <c r="G5053" t="str">
        <f t="shared" si="80"/>
        <v>5472880|1|0|0|0|1</v>
      </c>
    </row>
    <row r="5054" spans="1:7" x14ac:dyDescent="0.25">
      <c r="A5054">
        <v>5475452</v>
      </c>
      <c r="B5054">
        <v>1</v>
      </c>
      <c r="C5054">
        <v>0</v>
      </c>
      <c r="D5054">
        <v>0</v>
      </c>
      <c r="E5054">
        <v>0</v>
      </c>
      <c r="F5054">
        <v>1</v>
      </c>
      <c r="G5054" t="str">
        <f t="shared" si="80"/>
        <v>5475452|1|0|0|0|1</v>
      </c>
    </row>
    <row r="5055" spans="1:7" x14ac:dyDescent="0.25">
      <c r="A5055">
        <v>5479478</v>
      </c>
      <c r="B5055">
        <v>1</v>
      </c>
      <c r="C5055">
        <v>0</v>
      </c>
      <c r="D5055">
        <v>0</v>
      </c>
      <c r="E5055">
        <v>0</v>
      </c>
      <c r="F5055">
        <v>1</v>
      </c>
      <c r="G5055" t="str">
        <f t="shared" si="80"/>
        <v>5479478|1|0|0|0|1</v>
      </c>
    </row>
    <row r="5056" spans="1:7" x14ac:dyDescent="0.25">
      <c r="A5056">
        <v>5514409</v>
      </c>
      <c r="B5056">
        <v>1</v>
      </c>
      <c r="C5056">
        <v>0</v>
      </c>
      <c r="D5056">
        <v>0</v>
      </c>
      <c r="E5056">
        <v>0</v>
      </c>
      <c r="F5056">
        <v>1</v>
      </c>
      <c r="G5056" t="str">
        <f t="shared" si="80"/>
        <v>5514409|1|0|0|0|1</v>
      </c>
    </row>
    <row r="5057" spans="1:7" x14ac:dyDescent="0.25">
      <c r="A5057">
        <v>5518023</v>
      </c>
      <c r="B5057">
        <v>1</v>
      </c>
      <c r="C5057">
        <v>0</v>
      </c>
      <c r="D5057">
        <v>0</v>
      </c>
      <c r="E5057">
        <v>0</v>
      </c>
      <c r="F5057">
        <v>1</v>
      </c>
      <c r="G5057" t="str">
        <f t="shared" si="80"/>
        <v>5518023|1|0|0|0|1</v>
      </c>
    </row>
    <row r="5058" spans="1:7" x14ac:dyDescent="0.25">
      <c r="A5058">
        <v>5528880</v>
      </c>
      <c r="B5058">
        <v>1</v>
      </c>
      <c r="C5058">
        <v>0</v>
      </c>
      <c r="D5058">
        <v>0</v>
      </c>
      <c r="E5058">
        <v>0</v>
      </c>
      <c r="F5058">
        <v>1</v>
      </c>
      <c r="G5058" t="str">
        <f t="shared" si="80"/>
        <v>5528880|1|0|0|0|1</v>
      </c>
    </row>
    <row r="5059" spans="1:7" x14ac:dyDescent="0.25">
      <c r="A5059">
        <v>5538937</v>
      </c>
      <c r="B5059">
        <v>1</v>
      </c>
      <c r="C5059">
        <v>0</v>
      </c>
      <c r="D5059">
        <v>0</v>
      </c>
      <c r="E5059">
        <v>0</v>
      </c>
      <c r="F5059">
        <v>1</v>
      </c>
      <c r="G5059" t="str">
        <f t="shared" si="80"/>
        <v>5538937|1|0|0|0|1</v>
      </c>
    </row>
    <row r="5060" spans="1:7" x14ac:dyDescent="0.25">
      <c r="A5060">
        <v>5543735</v>
      </c>
      <c r="B5060">
        <v>1</v>
      </c>
      <c r="C5060">
        <v>0</v>
      </c>
      <c r="D5060">
        <v>0</v>
      </c>
      <c r="E5060">
        <v>0</v>
      </c>
      <c r="F5060">
        <v>1</v>
      </c>
      <c r="G5060" t="str">
        <f t="shared" ref="G5060:G5086" si="81">CONCATENATE(A5060,"|",B5060,"|",C5060,"|",D5060,"|",E5060,"|",F5060)</f>
        <v>5543735|1|0|0|0|1</v>
      </c>
    </row>
    <row r="5061" spans="1:7" x14ac:dyDescent="0.25">
      <c r="A5061">
        <v>5561001</v>
      </c>
      <c r="B5061">
        <v>1</v>
      </c>
      <c r="C5061">
        <v>0</v>
      </c>
      <c r="D5061">
        <v>0</v>
      </c>
      <c r="E5061">
        <v>0</v>
      </c>
      <c r="F5061">
        <v>1</v>
      </c>
      <c r="G5061" t="str">
        <f t="shared" si="81"/>
        <v>5561001|1|0|0|0|1</v>
      </c>
    </row>
    <row r="5062" spans="1:7" x14ac:dyDescent="0.25">
      <c r="A5062">
        <v>5574430</v>
      </c>
      <c r="B5062">
        <v>1</v>
      </c>
      <c r="C5062">
        <v>0</v>
      </c>
      <c r="D5062">
        <v>0</v>
      </c>
      <c r="E5062">
        <v>0</v>
      </c>
      <c r="F5062">
        <v>1</v>
      </c>
      <c r="G5062" t="str">
        <f t="shared" si="81"/>
        <v>5574430|1|0|0|0|1</v>
      </c>
    </row>
    <row r="5063" spans="1:7" x14ac:dyDescent="0.25">
      <c r="A5063">
        <v>5582846</v>
      </c>
      <c r="B5063">
        <v>1</v>
      </c>
      <c r="C5063">
        <v>0</v>
      </c>
      <c r="D5063">
        <v>0</v>
      </c>
      <c r="E5063">
        <v>0</v>
      </c>
      <c r="F5063">
        <v>1</v>
      </c>
      <c r="G5063" t="str">
        <f t="shared" si="81"/>
        <v>5582846|1|0|0|0|1</v>
      </c>
    </row>
    <row r="5064" spans="1:7" x14ac:dyDescent="0.25">
      <c r="A5064">
        <v>5591633</v>
      </c>
      <c r="B5064">
        <v>1</v>
      </c>
      <c r="C5064">
        <v>0</v>
      </c>
      <c r="D5064">
        <v>0</v>
      </c>
      <c r="E5064">
        <v>0</v>
      </c>
      <c r="F5064">
        <v>1</v>
      </c>
      <c r="G5064" t="str">
        <f t="shared" si="81"/>
        <v>5591633|1|0|0|0|1</v>
      </c>
    </row>
    <row r="5065" spans="1:7" x14ac:dyDescent="0.25">
      <c r="A5065">
        <v>5592340</v>
      </c>
      <c r="B5065">
        <v>1</v>
      </c>
      <c r="C5065">
        <v>0</v>
      </c>
      <c r="D5065">
        <v>0</v>
      </c>
      <c r="E5065">
        <v>0</v>
      </c>
      <c r="F5065">
        <v>1</v>
      </c>
      <c r="G5065" t="str">
        <f t="shared" si="81"/>
        <v>5592340|1|0|0|0|1</v>
      </c>
    </row>
    <row r="5066" spans="1:7" x14ac:dyDescent="0.25">
      <c r="A5066">
        <v>5620869</v>
      </c>
      <c r="B5066">
        <v>1</v>
      </c>
      <c r="C5066">
        <v>0</v>
      </c>
      <c r="D5066">
        <v>0</v>
      </c>
      <c r="E5066">
        <v>0</v>
      </c>
      <c r="F5066">
        <v>1</v>
      </c>
      <c r="G5066" t="str">
        <f t="shared" si="81"/>
        <v>5620869|1|0|0|0|1</v>
      </c>
    </row>
    <row r="5067" spans="1:7" x14ac:dyDescent="0.25">
      <c r="A5067">
        <v>5650923</v>
      </c>
      <c r="B5067">
        <v>1</v>
      </c>
      <c r="C5067">
        <v>0</v>
      </c>
      <c r="D5067">
        <v>0</v>
      </c>
      <c r="E5067">
        <v>0</v>
      </c>
      <c r="F5067">
        <v>1</v>
      </c>
      <c r="G5067" t="str">
        <f t="shared" si="81"/>
        <v>5650923|1|0|0|0|1</v>
      </c>
    </row>
    <row r="5068" spans="1:7" x14ac:dyDescent="0.25">
      <c r="A5068">
        <v>5660146</v>
      </c>
      <c r="B5068">
        <v>1</v>
      </c>
      <c r="C5068">
        <v>0</v>
      </c>
      <c r="D5068">
        <v>0</v>
      </c>
      <c r="E5068">
        <v>0</v>
      </c>
      <c r="F5068">
        <v>1</v>
      </c>
      <c r="G5068" t="str">
        <f t="shared" si="81"/>
        <v>5660146|1|0|0|0|1</v>
      </c>
    </row>
    <row r="5069" spans="1:7" x14ac:dyDescent="0.25">
      <c r="A5069">
        <v>5673191</v>
      </c>
      <c r="B5069">
        <v>1</v>
      </c>
      <c r="C5069">
        <v>0</v>
      </c>
      <c r="D5069">
        <v>0</v>
      </c>
      <c r="E5069">
        <v>0</v>
      </c>
      <c r="F5069">
        <v>1</v>
      </c>
      <c r="G5069" t="str">
        <f t="shared" si="81"/>
        <v>5673191|1|0|0|0|1</v>
      </c>
    </row>
    <row r="5070" spans="1:7" x14ac:dyDescent="0.25">
      <c r="A5070">
        <v>5686324</v>
      </c>
      <c r="B5070">
        <v>1</v>
      </c>
      <c r="C5070">
        <v>0</v>
      </c>
      <c r="D5070">
        <v>0</v>
      </c>
      <c r="E5070">
        <v>0</v>
      </c>
      <c r="F5070">
        <v>1</v>
      </c>
      <c r="G5070" t="str">
        <f t="shared" si="81"/>
        <v>5686324|1|0|0|0|1</v>
      </c>
    </row>
    <row r="5071" spans="1:7" x14ac:dyDescent="0.25">
      <c r="A5071">
        <v>5691319</v>
      </c>
      <c r="B5071">
        <v>1</v>
      </c>
      <c r="C5071">
        <v>0</v>
      </c>
      <c r="D5071">
        <v>0</v>
      </c>
      <c r="E5071">
        <v>0</v>
      </c>
      <c r="F5071">
        <v>1</v>
      </c>
      <c r="G5071" t="str">
        <f t="shared" si="81"/>
        <v>5691319|1|0|0|0|1</v>
      </c>
    </row>
    <row r="5072" spans="1:7" x14ac:dyDescent="0.25">
      <c r="A5072">
        <v>5692473</v>
      </c>
      <c r="B5072">
        <v>1</v>
      </c>
      <c r="C5072">
        <v>0</v>
      </c>
      <c r="D5072">
        <v>0</v>
      </c>
      <c r="E5072">
        <v>0</v>
      </c>
      <c r="F5072">
        <v>1</v>
      </c>
      <c r="G5072" t="str">
        <f t="shared" si="81"/>
        <v>5692473|1|0|0|0|1</v>
      </c>
    </row>
    <row r="5073" spans="1:7" x14ac:dyDescent="0.25">
      <c r="A5073">
        <v>5724226</v>
      </c>
      <c r="B5073">
        <v>1</v>
      </c>
      <c r="C5073">
        <v>0</v>
      </c>
      <c r="D5073">
        <v>0</v>
      </c>
      <c r="E5073">
        <v>0</v>
      </c>
      <c r="F5073">
        <v>1</v>
      </c>
      <c r="G5073" t="str">
        <f t="shared" si="81"/>
        <v>5724226|1|0|0|0|1</v>
      </c>
    </row>
    <row r="5074" spans="1:7" x14ac:dyDescent="0.25">
      <c r="A5074">
        <v>5728916</v>
      </c>
      <c r="B5074">
        <v>1</v>
      </c>
      <c r="C5074">
        <v>0</v>
      </c>
      <c r="D5074">
        <v>0</v>
      </c>
      <c r="E5074">
        <v>0</v>
      </c>
      <c r="F5074">
        <v>1</v>
      </c>
      <c r="G5074" t="str">
        <f t="shared" si="81"/>
        <v>5728916|1|0|0|0|1</v>
      </c>
    </row>
    <row r="5075" spans="1:7" x14ac:dyDescent="0.25">
      <c r="A5075">
        <v>5752005</v>
      </c>
      <c r="B5075">
        <v>1</v>
      </c>
      <c r="C5075">
        <v>0</v>
      </c>
      <c r="D5075">
        <v>0</v>
      </c>
      <c r="E5075">
        <v>0</v>
      </c>
      <c r="F5075">
        <v>1</v>
      </c>
      <c r="G5075" t="str">
        <f t="shared" si="81"/>
        <v>5752005|1|0|0|0|1</v>
      </c>
    </row>
    <row r="5076" spans="1:7" x14ac:dyDescent="0.25">
      <c r="A5076">
        <v>5755510</v>
      </c>
      <c r="B5076">
        <v>1</v>
      </c>
      <c r="C5076">
        <v>0</v>
      </c>
      <c r="D5076">
        <v>0</v>
      </c>
      <c r="E5076">
        <v>0</v>
      </c>
      <c r="F5076">
        <v>1</v>
      </c>
      <c r="G5076" t="str">
        <f t="shared" si="81"/>
        <v>5755510|1|0|0|0|1</v>
      </c>
    </row>
    <row r="5077" spans="1:7" x14ac:dyDescent="0.25">
      <c r="A5077">
        <v>5758436</v>
      </c>
      <c r="B5077">
        <v>1</v>
      </c>
      <c r="C5077">
        <v>0</v>
      </c>
      <c r="D5077">
        <v>0</v>
      </c>
      <c r="E5077">
        <v>0</v>
      </c>
      <c r="F5077">
        <v>1</v>
      </c>
      <c r="G5077" t="str">
        <f t="shared" si="81"/>
        <v>5758436|1|0|0|0|1</v>
      </c>
    </row>
    <row r="5078" spans="1:7" x14ac:dyDescent="0.25">
      <c r="A5078">
        <v>5758445</v>
      </c>
      <c r="B5078">
        <v>1</v>
      </c>
      <c r="C5078">
        <v>0</v>
      </c>
      <c r="D5078">
        <v>0</v>
      </c>
      <c r="E5078">
        <v>0</v>
      </c>
      <c r="F5078">
        <v>1</v>
      </c>
      <c r="G5078" t="str">
        <f t="shared" si="81"/>
        <v>5758445|1|0|0|0|1</v>
      </c>
    </row>
    <row r="5079" spans="1:7" x14ac:dyDescent="0.25">
      <c r="A5079">
        <v>5760439</v>
      </c>
      <c r="B5079">
        <v>1</v>
      </c>
      <c r="C5079">
        <v>0</v>
      </c>
      <c r="D5079">
        <v>0</v>
      </c>
      <c r="E5079">
        <v>0</v>
      </c>
      <c r="F5079">
        <v>1</v>
      </c>
      <c r="G5079" t="str">
        <f t="shared" si="81"/>
        <v>5760439|1|0|0|0|1</v>
      </c>
    </row>
    <row r="5080" spans="1:7" x14ac:dyDescent="0.25">
      <c r="A5080">
        <v>5760662</v>
      </c>
      <c r="B5080">
        <v>1</v>
      </c>
      <c r="C5080">
        <v>0</v>
      </c>
      <c r="D5080">
        <v>0</v>
      </c>
      <c r="E5080">
        <v>0</v>
      </c>
      <c r="F5080">
        <v>1</v>
      </c>
      <c r="G5080" t="str">
        <f t="shared" si="81"/>
        <v>5760662|1|0|0|0|1</v>
      </c>
    </row>
    <row r="5081" spans="1:7" x14ac:dyDescent="0.25">
      <c r="A5081">
        <v>5777549</v>
      </c>
      <c r="B5081">
        <v>1</v>
      </c>
      <c r="C5081">
        <v>0</v>
      </c>
      <c r="D5081">
        <v>0</v>
      </c>
      <c r="E5081">
        <v>0</v>
      </c>
      <c r="F5081">
        <v>1</v>
      </c>
      <c r="G5081" t="str">
        <f t="shared" si="81"/>
        <v>5777549|1|0|0|0|1</v>
      </c>
    </row>
    <row r="5082" spans="1:7" x14ac:dyDescent="0.25">
      <c r="A5082">
        <v>5784921</v>
      </c>
      <c r="B5082">
        <v>1</v>
      </c>
      <c r="C5082">
        <v>0</v>
      </c>
      <c r="D5082">
        <v>0</v>
      </c>
      <c r="E5082">
        <v>0</v>
      </c>
      <c r="F5082">
        <v>1</v>
      </c>
      <c r="G5082" t="str">
        <f t="shared" si="81"/>
        <v>5784921|1|0|0|0|1</v>
      </c>
    </row>
    <row r="5083" spans="1:7" x14ac:dyDescent="0.25">
      <c r="A5083">
        <v>5787418</v>
      </c>
      <c r="B5083">
        <v>1</v>
      </c>
      <c r="C5083">
        <v>0</v>
      </c>
      <c r="D5083">
        <v>0</v>
      </c>
      <c r="E5083">
        <v>0</v>
      </c>
      <c r="F5083">
        <v>1</v>
      </c>
      <c r="G5083" t="str">
        <f t="shared" si="81"/>
        <v>5787418|1|0|0|0|1</v>
      </c>
    </row>
    <row r="5084" spans="1:7" x14ac:dyDescent="0.25">
      <c r="A5084">
        <v>5788705</v>
      </c>
      <c r="B5084">
        <v>1</v>
      </c>
      <c r="C5084">
        <v>0</v>
      </c>
      <c r="D5084">
        <v>0</v>
      </c>
      <c r="E5084">
        <v>0</v>
      </c>
      <c r="F5084">
        <v>1</v>
      </c>
      <c r="G5084" t="str">
        <f t="shared" si="81"/>
        <v>5788705|1|0|0|0|1</v>
      </c>
    </row>
    <row r="5085" spans="1:7" x14ac:dyDescent="0.25">
      <c r="A5085">
        <v>5805451</v>
      </c>
      <c r="B5085">
        <v>1</v>
      </c>
      <c r="C5085">
        <v>0</v>
      </c>
      <c r="D5085">
        <v>0</v>
      </c>
      <c r="E5085">
        <v>0</v>
      </c>
      <c r="F5085">
        <v>1</v>
      </c>
      <c r="G5085" t="str">
        <f t="shared" si="81"/>
        <v>5805451|1|0|0|0|1</v>
      </c>
    </row>
    <row r="5086" spans="1:7" x14ac:dyDescent="0.25">
      <c r="A5086">
        <v>5805817</v>
      </c>
      <c r="B5086">
        <v>1</v>
      </c>
      <c r="C5086">
        <v>0</v>
      </c>
      <c r="D5086">
        <v>0</v>
      </c>
      <c r="E5086">
        <v>0</v>
      </c>
      <c r="F5086">
        <v>1</v>
      </c>
      <c r="G5086" t="str">
        <f t="shared" si="81"/>
        <v>5805817|1|0|0|0|1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notes</vt:lpstr>
      <vt:lpstr>A1</vt:lpstr>
      <vt:lpstr>Monitor</vt:lpstr>
      <vt:lpstr>ID-MAP</vt:lpstr>
      <vt:lpstr>orig</vt:lpstr>
      <vt:lpstr>universe.selection</vt:lpstr>
      <vt:lpstr>universe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Anureet Saxena</dc:creator>
  <cp:lastModifiedBy>asx</cp:lastModifiedBy>
  <dcterms:created xsi:type="dcterms:W3CDTF">2015-06-05T18:17:20Z</dcterms:created>
  <dcterms:modified xsi:type="dcterms:W3CDTF">2023-07-19T03:41:22Z</dcterms:modified>
</cp:coreProperties>
</file>